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ndrew\Documents\Elite Law Firm Project\"/>
    </mc:Choice>
  </mc:AlternateContent>
  <bookViews>
    <workbookView xWindow="315" yWindow="0" windowWidth="25605" windowHeight="14205"/>
  </bookViews>
  <sheets>
    <sheet name="stata_ipo_equity" sheetId="6" r:id="rId1"/>
    <sheet name="data" sheetId="1" r:id="rId2"/>
    <sheet name="IPO" sheetId="3" r:id="rId3"/>
    <sheet name="equity_bonds" sheetId="4" r:id="rId4"/>
    <sheet name="Sheet1" sheetId="5" r:id="rId5"/>
  </sheets>
  <definedNames>
    <definedName name="_xlnm._FilterDatabase" localSheetId="3" hidden="1">equity_bonds!$A$1:$J$6414</definedName>
    <definedName name="_xlnm._FilterDatabase" localSheetId="2" hidden="1">IPO!$A$1:$J$5250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6" l="1"/>
  <c r="D3" i="6"/>
  <c r="E3" i="6"/>
  <c r="F3" i="6"/>
  <c r="G3" i="6"/>
  <c r="H3" i="6"/>
  <c r="I3" i="6"/>
  <c r="J3" i="6"/>
  <c r="C4" i="6"/>
  <c r="D4" i="6"/>
  <c r="E4" i="6"/>
  <c r="F4" i="6"/>
  <c r="G4" i="6"/>
  <c r="H4" i="6"/>
  <c r="I4" i="6"/>
  <c r="J4" i="6"/>
  <c r="C5" i="6"/>
  <c r="D5" i="6"/>
  <c r="E5" i="6"/>
  <c r="F5" i="6"/>
  <c r="G5" i="6"/>
  <c r="H5" i="6"/>
  <c r="I5" i="6"/>
  <c r="J5" i="6"/>
  <c r="C6" i="6"/>
  <c r="D6" i="6"/>
  <c r="E6" i="6"/>
  <c r="F6" i="6"/>
  <c r="G6" i="6"/>
  <c r="H6" i="6"/>
  <c r="I6" i="6"/>
  <c r="J6" i="6"/>
  <c r="C7" i="6"/>
  <c r="D7" i="6"/>
  <c r="E7" i="6"/>
  <c r="F7" i="6"/>
  <c r="G7" i="6"/>
  <c r="H7" i="6"/>
  <c r="I7" i="6"/>
  <c r="J7" i="6"/>
  <c r="C8" i="6"/>
  <c r="D8" i="6"/>
  <c r="E8" i="6"/>
  <c r="F8" i="6"/>
  <c r="G8" i="6"/>
  <c r="H8" i="6"/>
  <c r="I8" i="6"/>
  <c r="J8" i="6"/>
  <c r="C9" i="6"/>
  <c r="D9" i="6"/>
  <c r="E9" i="6"/>
  <c r="F9" i="6"/>
  <c r="G9" i="6"/>
  <c r="H9" i="6"/>
  <c r="I9" i="6"/>
  <c r="J9" i="6"/>
  <c r="C10" i="6"/>
  <c r="D10" i="6"/>
  <c r="E10" i="6"/>
  <c r="F10" i="6"/>
  <c r="G10" i="6"/>
  <c r="H10" i="6"/>
  <c r="I10" i="6"/>
  <c r="J10" i="6"/>
  <c r="C11" i="6"/>
  <c r="D11" i="6"/>
  <c r="E11" i="6"/>
  <c r="F11" i="6"/>
  <c r="G11" i="6"/>
  <c r="H11" i="6"/>
  <c r="I11" i="6"/>
  <c r="J11" i="6"/>
  <c r="C12" i="6"/>
  <c r="D12" i="6"/>
  <c r="E12" i="6"/>
  <c r="F12" i="6"/>
  <c r="G12" i="6"/>
  <c r="H12" i="6"/>
  <c r="I12" i="6"/>
  <c r="J12" i="6"/>
  <c r="C13" i="6"/>
  <c r="D13" i="6"/>
  <c r="E13" i="6"/>
  <c r="F13" i="6"/>
  <c r="G13" i="6"/>
  <c r="H13" i="6"/>
  <c r="I13" i="6"/>
  <c r="J13" i="6"/>
  <c r="C14" i="6"/>
  <c r="D14" i="6"/>
  <c r="E14" i="6"/>
  <c r="F14" i="6"/>
  <c r="G14" i="6"/>
  <c r="H14" i="6"/>
  <c r="I14" i="6"/>
  <c r="J14" i="6"/>
  <c r="C15" i="6"/>
  <c r="D15" i="6"/>
  <c r="E15" i="6"/>
  <c r="F15" i="6"/>
  <c r="G15" i="6"/>
  <c r="H15" i="6"/>
  <c r="I15" i="6"/>
  <c r="J15" i="6"/>
  <c r="C16" i="6"/>
  <c r="D16" i="6"/>
  <c r="E16" i="6"/>
  <c r="F16" i="6"/>
  <c r="G16" i="6"/>
  <c r="H16" i="6"/>
  <c r="I16" i="6"/>
  <c r="J16" i="6"/>
  <c r="C17" i="6"/>
  <c r="D17" i="6"/>
  <c r="E17" i="6"/>
  <c r="F17" i="6"/>
  <c r="G17" i="6"/>
  <c r="H17" i="6"/>
  <c r="I17" i="6"/>
  <c r="J17" i="6"/>
  <c r="C18" i="6"/>
  <c r="D18" i="6"/>
  <c r="E18" i="6"/>
  <c r="F18" i="6"/>
  <c r="G18" i="6"/>
  <c r="H18" i="6"/>
  <c r="I18" i="6"/>
  <c r="J18" i="6"/>
  <c r="C19" i="6"/>
  <c r="D19" i="6"/>
  <c r="E19" i="6"/>
  <c r="F19" i="6"/>
  <c r="G19" i="6"/>
  <c r="H19" i="6"/>
  <c r="I19" i="6"/>
  <c r="J19" i="6"/>
  <c r="C20" i="6"/>
  <c r="D20" i="6"/>
  <c r="E20" i="6"/>
  <c r="F20" i="6"/>
  <c r="G20" i="6"/>
  <c r="H20" i="6"/>
  <c r="I20" i="6"/>
  <c r="J20" i="6"/>
  <c r="C21" i="6"/>
  <c r="D21" i="6"/>
  <c r="E21" i="6"/>
  <c r="F21" i="6"/>
  <c r="G21" i="6"/>
  <c r="H21" i="6"/>
  <c r="I21" i="6"/>
  <c r="J21" i="6"/>
  <c r="C22" i="6"/>
  <c r="D22" i="6"/>
  <c r="E22" i="6"/>
  <c r="F22" i="6"/>
  <c r="G22" i="6"/>
  <c r="H22" i="6"/>
  <c r="I22" i="6"/>
  <c r="J22" i="6"/>
  <c r="C23" i="6"/>
  <c r="D23" i="6"/>
  <c r="E23" i="6"/>
  <c r="F23" i="6"/>
  <c r="G23" i="6"/>
  <c r="H23" i="6"/>
  <c r="I23" i="6"/>
  <c r="J23" i="6"/>
  <c r="C24" i="6"/>
  <c r="D24" i="6"/>
  <c r="E24" i="6"/>
  <c r="F24" i="6"/>
  <c r="G24" i="6"/>
  <c r="H24" i="6"/>
  <c r="I24" i="6"/>
  <c r="J24" i="6"/>
  <c r="C25" i="6"/>
  <c r="D25" i="6"/>
  <c r="E25" i="6"/>
  <c r="F25" i="6"/>
  <c r="G25" i="6"/>
  <c r="H25" i="6"/>
  <c r="I25" i="6"/>
  <c r="J25" i="6"/>
  <c r="C26" i="6"/>
  <c r="D26" i="6"/>
  <c r="E26" i="6"/>
  <c r="F26" i="6"/>
  <c r="G26" i="6"/>
  <c r="H26" i="6"/>
  <c r="I26" i="6"/>
  <c r="J26" i="6"/>
  <c r="C27" i="6"/>
  <c r="D27" i="6"/>
  <c r="E27" i="6"/>
  <c r="F27" i="6"/>
  <c r="G27" i="6"/>
  <c r="H27" i="6"/>
  <c r="I27" i="6"/>
  <c r="J27" i="6"/>
  <c r="C28" i="6"/>
  <c r="D28" i="6"/>
  <c r="E28" i="6"/>
  <c r="F28" i="6"/>
  <c r="G28" i="6"/>
  <c r="H28" i="6"/>
  <c r="I28" i="6"/>
  <c r="J28" i="6"/>
  <c r="C29" i="6"/>
  <c r="D29" i="6"/>
  <c r="E29" i="6"/>
  <c r="F29" i="6"/>
  <c r="G29" i="6"/>
  <c r="H29" i="6"/>
  <c r="I29" i="6"/>
  <c r="J29" i="6"/>
  <c r="C30" i="6"/>
  <c r="D30" i="6"/>
  <c r="E30" i="6"/>
  <c r="F30" i="6"/>
  <c r="G30" i="6"/>
  <c r="H30" i="6"/>
  <c r="I30" i="6"/>
  <c r="J30" i="6"/>
  <c r="C31" i="6"/>
  <c r="D31" i="6"/>
  <c r="E31" i="6"/>
  <c r="F31" i="6"/>
  <c r="G31" i="6"/>
  <c r="H31" i="6"/>
  <c r="I31" i="6"/>
  <c r="J31" i="6"/>
  <c r="C32" i="6"/>
  <c r="D32" i="6"/>
  <c r="E32" i="6"/>
  <c r="F32" i="6"/>
  <c r="G32" i="6"/>
  <c r="H32" i="6"/>
  <c r="I32" i="6"/>
  <c r="J32" i="6"/>
  <c r="C33" i="6"/>
  <c r="D33" i="6"/>
  <c r="E33" i="6"/>
  <c r="F33" i="6"/>
  <c r="G33" i="6"/>
  <c r="H33" i="6"/>
  <c r="I33" i="6"/>
  <c r="J33" i="6"/>
  <c r="C34" i="6"/>
  <c r="D34" i="6"/>
  <c r="E34" i="6"/>
  <c r="F34" i="6"/>
  <c r="G34" i="6"/>
  <c r="H34" i="6"/>
  <c r="I34" i="6"/>
  <c r="J34" i="6"/>
  <c r="C35" i="6"/>
  <c r="D35" i="6"/>
  <c r="E35" i="6"/>
  <c r="F35" i="6"/>
  <c r="G35" i="6"/>
  <c r="H35" i="6"/>
  <c r="I35" i="6"/>
  <c r="J35" i="6"/>
  <c r="C36" i="6"/>
  <c r="D36" i="6"/>
  <c r="E36" i="6"/>
  <c r="F36" i="6"/>
  <c r="G36" i="6"/>
  <c r="H36" i="6"/>
  <c r="I36" i="6"/>
  <c r="J36" i="6"/>
  <c r="C37" i="6"/>
  <c r="D37" i="6"/>
  <c r="E37" i="6"/>
  <c r="F37" i="6"/>
  <c r="G37" i="6"/>
  <c r="H37" i="6"/>
  <c r="I37" i="6"/>
  <c r="J37" i="6"/>
  <c r="C38" i="6"/>
  <c r="D38" i="6"/>
  <c r="E38" i="6"/>
  <c r="F38" i="6"/>
  <c r="G38" i="6"/>
  <c r="H38" i="6"/>
  <c r="I38" i="6"/>
  <c r="J38" i="6"/>
  <c r="C39" i="6"/>
  <c r="D39" i="6"/>
  <c r="E39" i="6"/>
  <c r="F39" i="6"/>
  <c r="G39" i="6"/>
  <c r="H39" i="6"/>
  <c r="I39" i="6"/>
  <c r="J39" i="6"/>
  <c r="C40" i="6"/>
  <c r="D40" i="6"/>
  <c r="E40" i="6"/>
  <c r="F40" i="6"/>
  <c r="G40" i="6"/>
  <c r="H40" i="6"/>
  <c r="I40" i="6"/>
  <c r="J40" i="6"/>
  <c r="C41" i="6"/>
  <c r="D41" i="6"/>
  <c r="E41" i="6"/>
  <c r="F41" i="6"/>
  <c r="G41" i="6"/>
  <c r="H41" i="6"/>
  <c r="I41" i="6"/>
  <c r="J41" i="6"/>
  <c r="C42" i="6"/>
  <c r="D42" i="6"/>
  <c r="E42" i="6"/>
  <c r="F42" i="6"/>
  <c r="G42" i="6"/>
  <c r="H42" i="6"/>
  <c r="I42" i="6"/>
  <c r="J42" i="6"/>
  <c r="C43" i="6"/>
  <c r="D43" i="6"/>
  <c r="E43" i="6"/>
  <c r="F43" i="6"/>
  <c r="G43" i="6"/>
  <c r="H43" i="6"/>
  <c r="I43" i="6"/>
  <c r="J43" i="6"/>
  <c r="C44" i="6"/>
  <c r="D44" i="6"/>
  <c r="E44" i="6"/>
  <c r="F44" i="6"/>
  <c r="G44" i="6"/>
  <c r="H44" i="6"/>
  <c r="I44" i="6"/>
  <c r="J44" i="6"/>
  <c r="C45" i="6"/>
  <c r="D45" i="6"/>
  <c r="E45" i="6"/>
  <c r="F45" i="6"/>
  <c r="G45" i="6"/>
  <c r="H45" i="6"/>
  <c r="I45" i="6"/>
  <c r="J45" i="6"/>
  <c r="C46" i="6"/>
  <c r="D46" i="6"/>
  <c r="E46" i="6"/>
  <c r="F46" i="6"/>
  <c r="G46" i="6"/>
  <c r="H46" i="6"/>
  <c r="I46" i="6"/>
  <c r="J46" i="6"/>
  <c r="C47" i="6"/>
  <c r="D47" i="6"/>
  <c r="E47" i="6"/>
  <c r="F47" i="6"/>
  <c r="G47" i="6"/>
  <c r="H47" i="6"/>
  <c r="I47" i="6"/>
  <c r="J47" i="6"/>
  <c r="C48" i="6"/>
  <c r="D48" i="6"/>
  <c r="E48" i="6"/>
  <c r="F48" i="6"/>
  <c r="G48" i="6"/>
  <c r="H48" i="6"/>
  <c r="I48" i="6"/>
  <c r="J48" i="6"/>
  <c r="C49" i="6"/>
  <c r="D49" i="6"/>
  <c r="E49" i="6"/>
  <c r="F49" i="6"/>
  <c r="G49" i="6"/>
  <c r="H49" i="6"/>
  <c r="I49" i="6"/>
  <c r="J49" i="6"/>
  <c r="C50" i="6"/>
  <c r="D50" i="6"/>
  <c r="E50" i="6"/>
  <c r="F50" i="6"/>
  <c r="G50" i="6"/>
  <c r="H50" i="6"/>
  <c r="I50" i="6"/>
  <c r="J50" i="6"/>
  <c r="C51" i="6"/>
  <c r="D51" i="6"/>
  <c r="E51" i="6"/>
  <c r="F51" i="6"/>
  <c r="G51" i="6"/>
  <c r="H51" i="6"/>
  <c r="I51" i="6"/>
  <c r="J51" i="6"/>
  <c r="C52" i="6"/>
  <c r="D52" i="6"/>
  <c r="E52" i="6"/>
  <c r="F52" i="6"/>
  <c r="G52" i="6"/>
  <c r="H52" i="6"/>
  <c r="I52" i="6"/>
  <c r="J52" i="6"/>
  <c r="C53" i="6"/>
  <c r="D53" i="6"/>
  <c r="E53" i="6"/>
  <c r="F53" i="6"/>
  <c r="G53" i="6"/>
  <c r="H53" i="6"/>
  <c r="I53" i="6"/>
  <c r="J53" i="6"/>
  <c r="C54" i="6"/>
  <c r="D54" i="6"/>
  <c r="E54" i="6"/>
  <c r="F54" i="6"/>
  <c r="G54" i="6"/>
  <c r="H54" i="6"/>
  <c r="I54" i="6"/>
  <c r="J54" i="6"/>
  <c r="C55" i="6"/>
  <c r="D55" i="6"/>
  <c r="E55" i="6"/>
  <c r="F55" i="6"/>
  <c r="G55" i="6"/>
  <c r="H55" i="6"/>
  <c r="I55" i="6"/>
  <c r="J55" i="6"/>
  <c r="C56" i="6"/>
  <c r="D56" i="6"/>
  <c r="E56" i="6"/>
  <c r="F56" i="6"/>
  <c r="G56" i="6"/>
  <c r="H56" i="6"/>
  <c r="I56" i="6"/>
  <c r="J56" i="6"/>
  <c r="C57" i="6"/>
  <c r="D57" i="6"/>
  <c r="E57" i="6"/>
  <c r="F57" i="6"/>
  <c r="G57" i="6"/>
  <c r="H57" i="6"/>
  <c r="I57" i="6"/>
  <c r="J57" i="6"/>
  <c r="C58" i="6"/>
  <c r="D58" i="6"/>
  <c r="E58" i="6"/>
  <c r="F58" i="6"/>
  <c r="G58" i="6"/>
  <c r="H58" i="6"/>
  <c r="I58" i="6"/>
  <c r="J58" i="6"/>
  <c r="C59" i="6"/>
  <c r="D59" i="6"/>
  <c r="E59" i="6"/>
  <c r="F59" i="6"/>
  <c r="G59" i="6"/>
  <c r="H59" i="6"/>
  <c r="I59" i="6"/>
  <c r="J59" i="6"/>
  <c r="C60" i="6"/>
  <c r="D60" i="6"/>
  <c r="E60" i="6"/>
  <c r="F60" i="6"/>
  <c r="G60" i="6"/>
  <c r="H60" i="6"/>
  <c r="I60" i="6"/>
  <c r="J60" i="6"/>
  <c r="C61" i="6"/>
  <c r="D61" i="6"/>
  <c r="E61" i="6"/>
  <c r="F61" i="6"/>
  <c r="G61" i="6"/>
  <c r="H61" i="6"/>
  <c r="I61" i="6"/>
  <c r="J61" i="6"/>
  <c r="C62" i="6"/>
  <c r="D62" i="6"/>
  <c r="E62" i="6"/>
  <c r="F62" i="6"/>
  <c r="G62" i="6"/>
  <c r="H62" i="6"/>
  <c r="I62" i="6"/>
  <c r="J62" i="6"/>
  <c r="C63" i="6"/>
  <c r="D63" i="6"/>
  <c r="E63" i="6"/>
  <c r="F63" i="6"/>
  <c r="G63" i="6"/>
  <c r="H63" i="6"/>
  <c r="I63" i="6"/>
  <c r="J63" i="6"/>
  <c r="C64" i="6"/>
  <c r="D64" i="6"/>
  <c r="E64" i="6"/>
  <c r="F64" i="6"/>
  <c r="G64" i="6"/>
  <c r="H64" i="6"/>
  <c r="I64" i="6"/>
  <c r="J64" i="6"/>
  <c r="C65" i="6"/>
  <c r="D65" i="6"/>
  <c r="E65" i="6"/>
  <c r="F65" i="6"/>
  <c r="G65" i="6"/>
  <c r="H65" i="6"/>
  <c r="I65" i="6"/>
  <c r="J65" i="6"/>
  <c r="C66" i="6"/>
  <c r="D66" i="6"/>
  <c r="E66" i="6"/>
  <c r="F66" i="6"/>
  <c r="G66" i="6"/>
  <c r="H66" i="6"/>
  <c r="I66" i="6"/>
  <c r="J66" i="6"/>
  <c r="C67" i="6"/>
  <c r="D67" i="6"/>
  <c r="E67" i="6"/>
  <c r="F67" i="6"/>
  <c r="G67" i="6"/>
  <c r="H67" i="6"/>
  <c r="I67" i="6"/>
  <c r="J67" i="6"/>
  <c r="C68" i="6"/>
  <c r="D68" i="6"/>
  <c r="E68" i="6"/>
  <c r="F68" i="6"/>
  <c r="G68" i="6"/>
  <c r="H68" i="6"/>
  <c r="I68" i="6"/>
  <c r="J68" i="6"/>
  <c r="C69" i="6"/>
  <c r="D69" i="6"/>
  <c r="E69" i="6"/>
  <c r="F69" i="6"/>
  <c r="G69" i="6"/>
  <c r="H69" i="6"/>
  <c r="I69" i="6"/>
  <c r="J69" i="6"/>
  <c r="C70" i="6"/>
  <c r="D70" i="6"/>
  <c r="E70" i="6"/>
  <c r="F70" i="6"/>
  <c r="G70" i="6"/>
  <c r="H70" i="6"/>
  <c r="I70" i="6"/>
  <c r="J70" i="6"/>
  <c r="C71" i="6"/>
  <c r="D71" i="6"/>
  <c r="E71" i="6"/>
  <c r="F71" i="6"/>
  <c r="G71" i="6"/>
  <c r="H71" i="6"/>
  <c r="I71" i="6"/>
  <c r="J71" i="6"/>
  <c r="C72" i="6"/>
  <c r="D72" i="6"/>
  <c r="E72" i="6"/>
  <c r="F72" i="6"/>
  <c r="G72" i="6"/>
  <c r="H72" i="6"/>
  <c r="I72" i="6"/>
  <c r="J72" i="6"/>
  <c r="C73" i="6"/>
  <c r="D73" i="6"/>
  <c r="E73" i="6"/>
  <c r="F73" i="6"/>
  <c r="G73" i="6"/>
  <c r="H73" i="6"/>
  <c r="I73" i="6"/>
  <c r="J73" i="6"/>
  <c r="C74" i="6"/>
  <c r="D74" i="6"/>
  <c r="E74" i="6"/>
  <c r="F74" i="6"/>
  <c r="G74" i="6"/>
  <c r="H74" i="6"/>
  <c r="I74" i="6"/>
  <c r="J74" i="6"/>
  <c r="C75" i="6"/>
  <c r="D75" i="6"/>
  <c r="E75" i="6"/>
  <c r="F75" i="6"/>
  <c r="G75" i="6"/>
  <c r="H75" i="6"/>
  <c r="I75" i="6"/>
  <c r="J75" i="6"/>
  <c r="C76" i="6"/>
  <c r="D76" i="6"/>
  <c r="E76" i="6"/>
  <c r="F76" i="6"/>
  <c r="G76" i="6"/>
  <c r="H76" i="6"/>
  <c r="I76" i="6"/>
  <c r="J76" i="6"/>
  <c r="C77" i="6"/>
  <c r="D77" i="6"/>
  <c r="E77" i="6"/>
  <c r="F77" i="6"/>
  <c r="G77" i="6"/>
  <c r="H77" i="6"/>
  <c r="I77" i="6"/>
  <c r="J77" i="6"/>
  <c r="C78" i="6"/>
  <c r="D78" i="6"/>
  <c r="E78" i="6"/>
  <c r="F78" i="6"/>
  <c r="G78" i="6"/>
  <c r="H78" i="6"/>
  <c r="I78" i="6"/>
  <c r="J78" i="6"/>
  <c r="C79" i="6"/>
  <c r="D79" i="6"/>
  <c r="E79" i="6"/>
  <c r="F79" i="6"/>
  <c r="G79" i="6"/>
  <c r="H79" i="6"/>
  <c r="I79" i="6"/>
  <c r="J79" i="6"/>
  <c r="C80" i="6"/>
  <c r="D80" i="6"/>
  <c r="E80" i="6"/>
  <c r="F80" i="6"/>
  <c r="G80" i="6"/>
  <c r="H80" i="6"/>
  <c r="I80" i="6"/>
  <c r="J80" i="6"/>
  <c r="C81" i="6"/>
  <c r="D81" i="6"/>
  <c r="E81" i="6"/>
  <c r="F81" i="6"/>
  <c r="G81" i="6"/>
  <c r="H81" i="6"/>
  <c r="I81" i="6"/>
  <c r="J81" i="6"/>
  <c r="C82" i="6"/>
  <c r="D82" i="6"/>
  <c r="E82" i="6"/>
  <c r="F82" i="6"/>
  <c r="G82" i="6"/>
  <c r="H82" i="6"/>
  <c r="I82" i="6"/>
  <c r="J82" i="6"/>
  <c r="C83" i="6"/>
  <c r="D83" i="6"/>
  <c r="E83" i="6"/>
  <c r="F83" i="6"/>
  <c r="G83" i="6"/>
  <c r="H83" i="6"/>
  <c r="I83" i="6"/>
  <c r="J83" i="6"/>
  <c r="C84" i="6"/>
  <c r="D84" i="6"/>
  <c r="E84" i="6"/>
  <c r="F84" i="6"/>
  <c r="G84" i="6"/>
  <c r="H84" i="6"/>
  <c r="I84" i="6"/>
  <c r="J84" i="6"/>
  <c r="C85" i="6"/>
  <c r="D85" i="6"/>
  <c r="E85" i="6"/>
  <c r="F85" i="6"/>
  <c r="G85" i="6"/>
  <c r="H85" i="6"/>
  <c r="I85" i="6"/>
  <c r="J85" i="6"/>
  <c r="C86" i="6"/>
  <c r="D86" i="6"/>
  <c r="E86" i="6"/>
  <c r="F86" i="6"/>
  <c r="G86" i="6"/>
  <c r="H86" i="6"/>
  <c r="I86" i="6"/>
  <c r="J86" i="6"/>
  <c r="C87" i="6"/>
  <c r="D87" i="6"/>
  <c r="E87" i="6"/>
  <c r="F87" i="6"/>
  <c r="G87" i="6"/>
  <c r="H87" i="6"/>
  <c r="I87" i="6"/>
  <c r="J87" i="6"/>
  <c r="C88" i="6"/>
  <c r="D88" i="6"/>
  <c r="E88" i="6"/>
  <c r="F88" i="6"/>
  <c r="G88" i="6"/>
  <c r="H88" i="6"/>
  <c r="I88" i="6"/>
  <c r="J88" i="6"/>
  <c r="C89" i="6"/>
  <c r="D89" i="6"/>
  <c r="E89" i="6"/>
  <c r="F89" i="6"/>
  <c r="G89" i="6"/>
  <c r="H89" i="6"/>
  <c r="I89" i="6"/>
  <c r="J89" i="6"/>
  <c r="C90" i="6"/>
  <c r="D90" i="6"/>
  <c r="E90" i="6"/>
  <c r="F90" i="6"/>
  <c r="G90" i="6"/>
  <c r="H90" i="6"/>
  <c r="I90" i="6"/>
  <c r="J90" i="6"/>
  <c r="C91" i="6"/>
  <c r="D91" i="6"/>
  <c r="E91" i="6"/>
  <c r="F91" i="6"/>
  <c r="G91" i="6"/>
  <c r="H91" i="6"/>
  <c r="I91" i="6"/>
  <c r="J91" i="6"/>
  <c r="C92" i="6"/>
  <c r="D92" i="6"/>
  <c r="E92" i="6"/>
  <c r="F92" i="6"/>
  <c r="G92" i="6"/>
  <c r="H92" i="6"/>
  <c r="I92" i="6"/>
  <c r="J92" i="6"/>
  <c r="C93" i="6"/>
  <c r="D93" i="6"/>
  <c r="E93" i="6"/>
  <c r="F93" i="6"/>
  <c r="G93" i="6"/>
  <c r="H93" i="6"/>
  <c r="I93" i="6"/>
  <c r="J93" i="6"/>
  <c r="C94" i="6"/>
  <c r="D94" i="6"/>
  <c r="E94" i="6"/>
  <c r="F94" i="6"/>
  <c r="G94" i="6"/>
  <c r="H94" i="6"/>
  <c r="I94" i="6"/>
  <c r="J94" i="6"/>
  <c r="C95" i="6"/>
  <c r="D95" i="6"/>
  <c r="E95" i="6"/>
  <c r="F95" i="6"/>
  <c r="G95" i="6"/>
  <c r="H95" i="6"/>
  <c r="I95" i="6"/>
  <c r="J95" i="6"/>
  <c r="C96" i="6"/>
  <c r="D96" i="6"/>
  <c r="E96" i="6"/>
  <c r="F96" i="6"/>
  <c r="G96" i="6"/>
  <c r="H96" i="6"/>
  <c r="I96" i="6"/>
  <c r="J96" i="6"/>
  <c r="C97" i="6"/>
  <c r="D97" i="6"/>
  <c r="E97" i="6"/>
  <c r="F97" i="6"/>
  <c r="G97" i="6"/>
  <c r="H97" i="6"/>
  <c r="I97" i="6"/>
  <c r="J97" i="6"/>
  <c r="C98" i="6"/>
  <c r="D98" i="6"/>
  <c r="E98" i="6"/>
  <c r="F98" i="6"/>
  <c r="G98" i="6"/>
  <c r="H98" i="6"/>
  <c r="I98" i="6"/>
  <c r="J98" i="6"/>
  <c r="C99" i="6"/>
  <c r="D99" i="6"/>
  <c r="E99" i="6"/>
  <c r="F99" i="6"/>
  <c r="G99" i="6"/>
  <c r="H99" i="6"/>
  <c r="I99" i="6"/>
  <c r="J99" i="6"/>
  <c r="C100" i="6"/>
  <c r="D100" i="6"/>
  <c r="E100" i="6"/>
  <c r="F100" i="6"/>
  <c r="G100" i="6"/>
  <c r="H100" i="6"/>
  <c r="I100" i="6"/>
  <c r="J100" i="6"/>
  <c r="C101" i="6"/>
  <c r="D101" i="6"/>
  <c r="E101" i="6"/>
  <c r="F101" i="6"/>
  <c r="G101" i="6"/>
  <c r="H101" i="6"/>
  <c r="I101" i="6"/>
  <c r="J101" i="6"/>
  <c r="C102" i="6"/>
  <c r="D102" i="6"/>
  <c r="E102" i="6"/>
  <c r="F102" i="6"/>
  <c r="G102" i="6"/>
  <c r="H102" i="6"/>
  <c r="I102" i="6"/>
  <c r="J102" i="6"/>
  <c r="C103" i="6"/>
  <c r="D103" i="6"/>
  <c r="E103" i="6"/>
  <c r="F103" i="6"/>
  <c r="G103" i="6"/>
  <c r="H103" i="6"/>
  <c r="I103" i="6"/>
  <c r="J103" i="6"/>
  <c r="C104" i="6"/>
  <c r="D104" i="6"/>
  <c r="E104" i="6"/>
  <c r="F104" i="6"/>
  <c r="G104" i="6"/>
  <c r="H104" i="6"/>
  <c r="I104" i="6"/>
  <c r="J104" i="6"/>
  <c r="C105" i="6"/>
  <c r="D105" i="6"/>
  <c r="E105" i="6"/>
  <c r="F105" i="6"/>
  <c r="G105" i="6"/>
  <c r="H105" i="6"/>
  <c r="I105" i="6"/>
  <c r="J105" i="6"/>
  <c r="C106" i="6"/>
  <c r="D106" i="6"/>
  <c r="E106" i="6"/>
  <c r="F106" i="6"/>
  <c r="G106" i="6"/>
  <c r="H106" i="6"/>
  <c r="I106" i="6"/>
  <c r="J106" i="6"/>
  <c r="C107" i="6"/>
  <c r="D107" i="6"/>
  <c r="E107" i="6"/>
  <c r="F107" i="6"/>
  <c r="G107" i="6"/>
  <c r="H107" i="6"/>
  <c r="I107" i="6"/>
  <c r="J107" i="6"/>
  <c r="C108" i="6"/>
  <c r="D108" i="6"/>
  <c r="E108" i="6"/>
  <c r="F108" i="6"/>
  <c r="G108" i="6"/>
  <c r="H108" i="6"/>
  <c r="I108" i="6"/>
  <c r="J108" i="6"/>
  <c r="C109" i="6"/>
  <c r="D109" i="6"/>
  <c r="E109" i="6"/>
  <c r="F109" i="6"/>
  <c r="G109" i="6"/>
  <c r="H109" i="6"/>
  <c r="I109" i="6"/>
  <c r="J109" i="6"/>
  <c r="C110" i="6"/>
  <c r="D110" i="6"/>
  <c r="E110" i="6"/>
  <c r="F110" i="6"/>
  <c r="G110" i="6"/>
  <c r="H110" i="6"/>
  <c r="I110" i="6"/>
  <c r="J110" i="6"/>
  <c r="C111" i="6"/>
  <c r="D111" i="6"/>
  <c r="E111" i="6"/>
  <c r="F111" i="6"/>
  <c r="G111" i="6"/>
  <c r="H111" i="6"/>
  <c r="I111" i="6"/>
  <c r="J111" i="6"/>
  <c r="C112" i="6"/>
  <c r="D112" i="6"/>
  <c r="E112" i="6"/>
  <c r="F112" i="6"/>
  <c r="G112" i="6"/>
  <c r="H112" i="6"/>
  <c r="I112" i="6"/>
  <c r="J112" i="6"/>
  <c r="C113" i="6"/>
  <c r="D113" i="6"/>
  <c r="E113" i="6"/>
  <c r="F113" i="6"/>
  <c r="G113" i="6"/>
  <c r="H113" i="6"/>
  <c r="I113" i="6"/>
  <c r="J113" i="6"/>
  <c r="C114" i="6"/>
  <c r="D114" i="6"/>
  <c r="E114" i="6"/>
  <c r="F114" i="6"/>
  <c r="G114" i="6"/>
  <c r="H114" i="6"/>
  <c r="I114" i="6"/>
  <c r="J114" i="6"/>
  <c r="C115" i="6"/>
  <c r="D115" i="6"/>
  <c r="E115" i="6"/>
  <c r="F115" i="6"/>
  <c r="G115" i="6"/>
  <c r="H115" i="6"/>
  <c r="I115" i="6"/>
  <c r="J115" i="6"/>
  <c r="C116" i="6"/>
  <c r="D116" i="6"/>
  <c r="E116" i="6"/>
  <c r="F116" i="6"/>
  <c r="G116" i="6"/>
  <c r="H116" i="6"/>
  <c r="I116" i="6"/>
  <c r="J116" i="6"/>
  <c r="C117" i="6"/>
  <c r="D117" i="6"/>
  <c r="E117" i="6"/>
  <c r="F117" i="6"/>
  <c r="G117" i="6"/>
  <c r="H117" i="6"/>
  <c r="I117" i="6"/>
  <c r="J117" i="6"/>
  <c r="C118" i="6"/>
  <c r="D118" i="6"/>
  <c r="E118" i="6"/>
  <c r="F118" i="6"/>
  <c r="G118" i="6"/>
  <c r="H118" i="6"/>
  <c r="I118" i="6"/>
  <c r="J118" i="6"/>
  <c r="C119" i="6"/>
  <c r="D119" i="6"/>
  <c r="E119" i="6"/>
  <c r="F119" i="6"/>
  <c r="G119" i="6"/>
  <c r="H119" i="6"/>
  <c r="I119" i="6"/>
  <c r="J119" i="6"/>
  <c r="C120" i="6"/>
  <c r="D120" i="6"/>
  <c r="E120" i="6"/>
  <c r="F120" i="6"/>
  <c r="G120" i="6"/>
  <c r="H120" i="6"/>
  <c r="I120" i="6"/>
  <c r="J120" i="6"/>
  <c r="C121" i="6"/>
  <c r="D121" i="6"/>
  <c r="E121" i="6"/>
  <c r="F121" i="6"/>
  <c r="G121" i="6"/>
  <c r="H121" i="6"/>
  <c r="I121" i="6"/>
  <c r="J121" i="6"/>
  <c r="C122" i="6"/>
  <c r="D122" i="6"/>
  <c r="E122" i="6"/>
  <c r="F122" i="6"/>
  <c r="G122" i="6"/>
  <c r="H122" i="6"/>
  <c r="I122" i="6"/>
  <c r="J122" i="6"/>
  <c r="C123" i="6"/>
  <c r="D123" i="6"/>
  <c r="E123" i="6"/>
  <c r="F123" i="6"/>
  <c r="G123" i="6"/>
  <c r="H123" i="6"/>
  <c r="I123" i="6"/>
  <c r="J123" i="6"/>
  <c r="C124" i="6"/>
  <c r="D124" i="6"/>
  <c r="E124" i="6"/>
  <c r="F124" i="6"/>
  <c r="G124" i="6"/>
  <c r="H124" i="6"/>
  <c r="I124" i="6"/>
  <c r="J124" i="6"/>
  <c r="C125" i="6"/>
  <c r="D125" i="6"/>
  <c r="E125" i="6"/>
  <c r="F125" i="6"/>
  <c r="G125" i="6"/>
  <c r="H125" i="6"/>
  <c r="I125" i="6"/>
  <c r="J125" i="6"/>
  <c r="C126" i="6"/>
  <c r="D126" i="6"/>
  <c r="E126" i="6"/>
  <c r="F126" i="6"/>
  <c r="G126" i="6"/>
  <c r="H126" i="6"/>
  <c r="I126" i="6"/>
  <c r="J126" i="6"/>
  <c r="C127" i="6"/>
  <c r="D127" i="6"/>
  <c r="E127" i="6"/>
  <c r="F127" i="6"/>
  <c r="G127" i="6"/>
  <c r="H127" i="6"/>
  <c r="I127" i="6"/>
  <c r="J127" i="6"/>
  <c r="C128" i="6"/>
  <c r="D128" i="6"/>
  <c r="E128" i="6"/>
  <c r="F128" i="6"/>
  <c r="G128" i="6"/>
  <c r="H128" i="6"/>
  <c r="I128" i="6"/>
  <c r="J128" i="6"/>
  <c r="C129" i="6"/>
  <c r="D129" i="6"/>
  <c r="E129" i="6"/>
  <c r="F129" i="6"/>
  <c r="G129" i="6"/>
  <c r="H129" i="6"/>
  <c r="I129" i="6"/>
  <c r="J129" i="6"/>
  <c r="C130" i="6"/>
  <c r="D130" i="6"/>
  <c r="E130" i="6"/>
  <c r="F130" i="6"/>
  <c r="G130" i="6"/>
  <c r="H130" i="6"/>
  <c r="I130" i="6"/>
  <c r="J130" i="6"/>
  <c r="C131" i="6"/>
  <c r="D131" i="6"/>
  <c r="E131" i="6"/>
  <c r="F131" i="6"/>
  <c r="G131" i="6"/>
  <c r="H131" i="6"/>
  <c r="I131" i="6"/>
  <c r="J131" i="6"/>
  <c r="C132" i="6"/>
  <c r="D132" i="6"/>
  <c r="E132" i="6"/>
  <c r="F132" i="6"/>
  <c r="G132" i="6"/>
  <c r="H132" i="6"/>
  <c r="I132" i="6"/>
  <c r="J132" i="6"/>
  <c r="C133" i="6"/>
  <c r="D133" i="6"/>
  <c r="E133" i="6"/>
  <c r="F133" i="6"/>
  <c r="G133" i="6"/>
  <c r="H133" i="6"/>
  <c r="I133" i="6"/>
  <c r="J133" i="6"/>
  <c r="C134" i="6"/>
  <c r="D134" i="6"/>
  <c r="E134" i="6"/>
  <c r="F134" i="6"/>
  <c r="G134" i="6"/>
  <c r="H134" i="6"/>
  <c r="I134" i="6"/>
  <c r="J134" i="6"/>
  <c r="C135" i="6"/>
  <c r="D135" i="6"/>
  <c r="E135" i="6"/>
  <c r="F135" i="6"/>
  <c r="G135" i="6"/>
  <c r="H135" i="6"/>
  <c r="I135" i="6"/>
  <c r="J135" i="6"/>
  <c r="C136" i="6"/>
  <c r="D136" i="6"/>
  <c r="E136" i="6"/>
  <c r="F136" i="6"/>
  <c r="G136" i="6"/>
  <c r="H136" i="6"/>
  <c r="I136" i="6"/>
  <c r="J136" i="6"/>
  <c r="C137" i="6"/>
  <c r="D137" i="6"/>
  <c r="E137" i="6"/>
  <c r="F137" i="6"/>
  <c r="G137" i="6"/>
  <c r="H137" i="6"/>
  <c r="I137" i="6"/>
  <c r="J137" i="6"/>
  <c r="C138" i="6"/>
  <c r="D138" i="6"/>
  <c r="E138" i="6"/>
  <c r="F138" i="6"/>
  <c r="G138" i="6"/>
  <c r="H138" i="6"/>
  <c r="I138" i="6"/>
  <c r="J138" i="6"/>
  <c r="C139" i="6"/>
  <c r="D139" i="6"/>
  <c r="E139" i="6"/>
  <c r="F139" i="6"/>
  <c r="G139" i="6"/>
  <c r="H139" i="6"/>
  <c r="I139" i="6"/>
  <c r="J139" i="6"/>
  <c r="C140" i="6"/>
  <c r="D140" i="6"/>
  <c r="E140" i="6"/>
  <c r="F140" i="6"/>
  <c r="G140" i="6"/>
  <c r="H140" i="6"/>
  <c r="I140" i="6"/>
  <c r="J140" i="6"/>
  <c r="C141" i="6"/>
  <c r="D141" i="6"/>
  <c r="E141" i="6"/>
  <c r="F141" i="6"/>
  <c r="G141" i="6"/>
  <c r="H141" i="6"/>
  <c r="I141" i="6"/>
  <c r="J141" i="6"/>
  <c r="C142" i="6"/>
  <c r="D142" i="6"/>
  <c r="E142" i="6"/>
  <c r="F142" i="6"/>
  <c r="G142" i="6"/>
  <c r="H142" i="6"/>
  <c r="I142" i="6"/>
  <c r="J142" i="6"/>
  <c r="C143" i="6"/>
  <c r="D143" i="6"/>
  <c r="E143" i="6"/>
  <c r="F143" i="6"/>
  <c r="G143" i="6"/>
  <c r="H143" i="6"/>
  <c r="I143" i="6"/>
  <c r="J143" i="6"/>
  <c r="C144" i="6"/>
  <c r="D144" i="6"/>
  <c r="E144" i="6"/>
  <c r="F144" i="6"/>
  <c r="G144" i="6"/>
  <c r="H144" i="6"/>
  <c r="I144" i="6"/>
  <c r="J144" i="6"/>
  <c r="C145" i="6"/>
  <c r="D145" i="6"/>
  <c r="E145" i="6"/>
  <c r="F145" i="6"/>
  <c r="G145" i="6"/>
  <c r="H145" i="6"/>
  <c r="I145" i="6"/>
  <c r="J145" i="6"/>
  <c r="C146" i="6"/>
  <c r="D146" i="6"/>
  <c r="E146" i="6"/>
  <c r="F146" i="6"/>
  <c r="G146" i="6"/>
  <c r="H146" i="6"/>
  <c r="I146" i="6"/>
  <c r="J146" i="6"/>
  <c r="C147" i="6"/>
  <c r="D147" i="6"/>
  <c r="E147" i="6"/>
  <c r="F147" i="6"/>
  <c r="G147" i="6"/>
  <c r="H147" i="6"/>
  <c r="I147" i="6"/>
  <c r="J147" i="6"/>
  <c r="C148" i="6"/>
  <c r="D148" i="6"/>
  <c r="E148" i="6"/>
  <c r="F148" i="6"/>
  <c r="G148" i="6"/>
  <c r="H148" i="6"/>
  <c r="I148" i="6"/>
  <c r="J148" i="6"/>
  <c r="C149" i="6"/>
  <c r="D149" i="6"/>
  <c r="E149" i="6"/>
  <c r="F149" i="6"/>
  <c r="G149" i="6"/>
  <c r="H149" i="6"/>
  <c r="I149" i="6"/>
  <c r="J149" i="6"/>
  <c r="C150" i="6"/>
  <c r="D150" i="6"/>
  <c r="E150" i="6"/>
  <c r="F150" i="6"/>
  <c r="G150" i="6"/>
  <c r="H150" i="6"/>
  <c r="I150" i="6"/>
  <c r="J150" i="6"/>
  <c r="C151" i="6"/>
  <c r="D151" i="6"/>
  <c r="E151" i="6"/>
  <c r="F151" i="6"/>
  <c r="G151" i="6"/>
  <c r="H151" i="6"/>
  <c r="I151" i="6"/>
  <c r="J151" i="6"/>
  <c r="C152" i="6"/>
  <c r="D152" i="6"/>
  <c r="E152" i="6"/>
  <c r="F152" i="6"/>
  <c r="G152" i="6"/>
  <c r="H152" i="6"/>
  <c r="I152" i="6"/>
  <c r="J152" i="6"/>
  <c r="C153" i="6"/>
  <c r="D153" i="6"/>
  <c r="E153" i="6"/>
  <c r="F153" i="6"/>
  <c r="G153" i="6"/>
  <c r="H153" i="6"/>
  <c r="I153" i="6"/>
  <c r="J153" i="6"/>
  <c r="C154" i="6"/>
  <c r="D154" i="6"/>
  <c r="E154" i="6"/>
  <c r="F154" i="6"/>
  <c r="G154" i="6"/>
  <c r="H154" i="6"/>
  <c r="I154" i="6"/>
  <c r="J154" i="6"/>
  <c r="C155" i="6"/>
  <c r="D155" i="6"/>
  <c r="E155" i="6"/>
  <c r="F155" i="6"/>
  <c r="G155" i="6"/>
  <c r="H155" i="6"/>
  <c r="I155" i="6"/>
  <c r="J155" i="6"/>
  <c r="C156" i="6"/>
  <c r="D156" i="6"/>
  <c r="E156" i="6"/>
  <c r="F156" i="6"/>
  <c r="G156" i="6"/>
  <c r="H156" i="6"/>
  <c r="I156" i="6"/>
  <c r="J156" i="6"/>
  <c r="C157" i="6"/>
  <c r="D157" i="6"/>
  <c r="E157" i="6"/>
  <c r="F157" i="6"/>
  <c r="G157" i="6"/>
  <c r="H157" i="6"/>
  <c r="I157" i="6"/>
  <c r="J157" i="6"/>
  <c r="C158" i="6"/>
  <c r="D158" i="6"/>
  <c r="E158" i="6"/>
  <c r="F158" i="6"/>
  <c r="G158" i="6"/>
  <c r="H158" i="6"/>
  <c r="I158" i="6"/>
  <c r="J158" i="6"/>
  <c r="C159" i="6"/>
  <c r="D159" i="6"/>
  <c r="E159" i="6"/>
  <c r="F159" i="6"/>
  <c r="G159" i="6"/>
  <c r="H159" i="6"/>
  <c r="I159" i="6"/>
  <c r="J159" i="6"/>
  <c r="C160" i="6"/>
  <c r="D160" i="6"/>
  <c r="E160" i="6"/>
  <c r="F160" i="6"/>
  <c r="G160" i="6"/>
  <c r="H160" i="6"/>
  <c r="I160" i="6"/>
  <c r="J160" i="6"/>
  <c r="C161" i="6"/>
  <c r="D161" i="6"/>
  <c r="E161" i="6"/>
  <c r="F161" i="6"/>
  <c r="G161" i="6"/>
  <c r="H161" i="6"/>
  <c r="I161" i="6"/>
  <c r="J161" i="6"/>
  <c r="C162" i="6"/>
  <c r="D162" i="6"/>
  <c r="E162" i="6"/>
  <c r="F162" i="6"/>
  <c r="G162" i="6"/>
  <c r="H162" i="6"/>
  <c r="I162" i="6"/>
  <c r="J162" i="6"/>
  <c r="C163" i="6"/>
  <c r="D163" i="6"/>
  <c r="E163" i="6"/>
  <c r="F163" i="6"/>
  <c r="G163" i="6"/>
  <c r="H163" i="6"/>
  <c r="I163" i="6"/>
  <c r="J163" i="6"/>
  <c r="C164" i="6"/>
  <c r="D164" i="6"/>
  <c r="E164" i="6"/>
  <c r="F164" i="6"/>
  <c r="G164" i="6"/>
  <c r="H164" i="6"/>
  <c r="I164" i="6"/>
  <c r="J164" i="6"/>
  <c r="C165" i="6"/>
  <c r="D165" i="6"/>
  <c r="E165" i="6"/>
  <c r="F165" i="6"/>
  <c r="G165" i="6"/>
  <c r="H165" i="6"/>
  <c r="I165" i="6"/>
  <c r="J165" i="6"/>
  <c r="C166" i="6"/>
  <c r="D166" i="6"/>
  <c r="E166" i="6"/>
  <c r="F166" i="6"/>
  <c r="G166" i="6"/>
  <c r="H166" i="6"/>
  <c r="I166" i="6"/>
  <c r="J166" i="6"/>
  <c r="C167" i="6"/>
  <c r="D167" i="6"/>
  <c r="E167" i="6"/>
  <c r="F167" i="6"/>
  <c r="G167" i="6"/>
  <c r="H167" i="6"/>
  <c r="I167" i="6"/>
  <c r="J167" i="6"/>
  <c r="C168" i="6"/>
  <c r="D168" i="6"/>
  <c r="E168" i="6"/>
  <c r="F168" i="6"/>
  <c r="G168" i="6"/>
  <c r="H168" i="6"/>
  <c r="I168" i="6"/>
  <c r="J168" i="6"/>
  <c r="C169" i="6"/>
  <c r="D169" i="6"/>
  <c r="E169" i="6"/>
  <c r="F169" i="6"/>
  <c r="G169" i="6"/>
  <c r="H169" i="6"/>
  <c r="I169" i="6"/>
  <c r="J169" i="6"/>
  <c r="C170" i="6"/>
  <c r="D170" i="6"/>
  <c r="E170" i="6"/>
  <c r="F170" i="6"/>
  <c r="G170" i="6"/>
  <c r="H170" i="6"/>
  <c r="I170" i="6"/>
  <c r="J170" i="6"/>
  <c r="C171" i="6"/>
  <c r="D171" i="6"/>
  <c r="E171" i="6"/>
  <c r="F171" i="6"/>
  <c r="G171" i="6"/>
  <c r="H171" i="6"/>
  <c r="I171" i="6"/>
  <c r="J171" i="6"/>
  <c r="C172" i="6"/>
  <c r="D172" i="6"/>
  <c r="E172" i="6"/>
  <c r="F172" i="6"/>
  <c r="G172" i="6"/>
  <c r="H172" i="6"/>
  <c r="I172" i="6"/>
  <c r="J172" i="6"/>
  <c r="C173" i="6"/>
  <c r="D173" i="6"/>
  <c r="E173" i="6"/>
  <c r="F173" i="6"/>
  <c r="G173" i="6"/>
  <c r="H173" i="6"/>
  <c r="I173" i="6"/>
  <c r="J173" i="6"/>
  <c r="C174" i="6"/>
  <c r="D174" i="6"/>
  <c r="E174" i="6"/>
  <c r="F174" i="6"/>
  <c r="G174" i="6"/>
  <c r="H174" i="6"/>
  <c r="I174" i="6"/>
  <c r="J174" i="6"/>
  <c r="C175" i="6"/>
  <c r="D175" i="6"/>
  <c r="E175" i="6"/>
  <c r="F175" i="6"/>
  <c r="G175" i="6"/>
  <c r="H175" i="6"/>
  <c r="I175" i="6"/>
  <c r="J175" i="6"/>
  <c r="C176" i="6"/>
  <c r="D176" i="6"/>
  <c r="E176" i="6"/>
  <c r="F176" i="6"/>
  <c r="G176" i="6"/>
  <c r="H176" i="6"/>
  <c r="I176" i="6"/>
  <c r="J176" i="6"/>
  <c r="C177" i="6"/>
  <c r="D177" i="6"/>
  <c r="E177" i="6"/>
  <c r="F177" i="6"/>
  <c r="G177" i="6"/>
  <c r="H177" i="6"/>
  <c r="I177" i="6"/>
  <c r="J177" i="6"/>
  <c r="C178" i="6"/>
  <c r="D178" i="6"/>
  <c r="E178" i="6"/>
  <c r="F178" i="6"/>
  <c r="G178" i="6"/>
  <c r="H178" i="6"/>
  <c r="I178" i="6"/>
  <c r="J178" i="6"/>
  <c r="C179" i="6"/>
  <c r="D179" i="6"/>
  <c r="E179" i="6"/>
  <c r="F179" i="6"/>
  <c r="G179" i="6"/>
  <c r="H179" i="6"/>
  <c r="I179" i="6"/>
  <c r="J179" i="6"/>
  <c r="C180" i="6"/>
  <c r="D180" i="6"/>
  <c r="E180" i="6"/>
  <c r="F180" i="6"/>
  <c r="G180" i="6"/>
  <c r="H180" i="6"/>
  <c r="I180" i="6"/>
  <c r="J180" i="6"/>
  <c r="C181" i="6"/>
  <c r="D181" i="6"/>
  <c r="E181" i="6"/>
  <c r="F181" i="6"/>
  <c r="G181" i="6"/>
  <c r="H181" i="6"/>
  <c r="I181" i="6"/>
  <c r="J181" i="6"/>
  <c r="C182" i="6"/>
  <c r="D182" i="6"/>
  <c r="E182" i="6"/>
  <c r="F182" i="6"/>
  <c r="G182" i="6"/>
  <c r="H182" i="6"/>
  <c r="I182" i="6"/>
  <c r="J182" i="6"/>
  <c r="C183" i="6"/>
  <c r="D183" i="6"/>
  <c r="E183" i="6"/>
  <c r="F183" i="6"/>
  <c r="G183" i="6"/>
  <c r="H183" i="6"/>
  <c r="I183" i="6"/>
  <c r="J183" i="6"/>
  <c r="C184" i="6"/>
  <c r="D184" i="6"/>
  <c r="E184" i="6"/>
  <c r="F184" i="6"/>
  <c r="G184" i="6"/>
  <c r="H184" i="6"/>
  <c r="I184" i="6"/>
  <c r="J184" i="6"/>
  <c r="C185" i="6"/>
  <c r="D185" i="6"/>
  <c r="E185" i="6"/>
  <c r="F185" i="6"/>
  <c r="G185" i="6"/>
  <c r="H185" i="6"/>
  <c r="I185" i="6"/>
  <c r="J185" i="6"/>
  <c r="C186" i="6"/>
  <c r="D186" i="6"/>
  <c r="E186" i="6"/>
  <c r="F186" i="6"/>
  <c r="G186" i="6"/>
  <c r="H186" i="6"/>
  <c r="I186" i="6"/>
  <c r="J186" i="6"/>
  <c r="C187" i="6"/>
  <c r="D187" i="6"/>
  <c r="E187" i="6"/>
  <c r="F187" i="6"/>
  <c r="G187" i="6"/>
  <c r="H187" i="6"/>
  <c r="I187" i="6"/>
  <c r="J187" i="6"/>
  <c r="C188" i="6"/>
  <c r="D188" i="6"/>
  <c r="E188" i="6"/>
  <c r="F188" i="6"/>
  <c r="G188" i="6"/>
  <c r="H188" i="6"/>
  <c r="I188" i="6"/>
  <c r="J188" i="6"/>
  <c r="C189" i="6"/>
  <c r="D189" i="6"/>
  <c r="E189" i="6"/>
  <c r="F189" i="6"/>
  <c r="G189" i="6"/>
  <c r="H189" i="6"/>
  <c r="I189" i="6"/>
  <c r="J189" i="6"/>
  <c r="C190" i="6"/>
  <c r="D190" i="6"/>
  <c r="E190" i="6"/>
  <c r="F190" i="6"/>
  <c r="G190" i="6"/>
  <c r="H190" i="6"/>
  <c r="I190" i="6"/>
  <c r="J190" i="6"/>
  <c r="C191" i="6"/>
  <c r="D191" i="6"/>
  <c r="E191" i="6"/>
  <c r="F191" i="6"/>
  <c r="G191" i="6"/>
  <c r="H191" i="6"/>
  <c r="I191" i="6"/>
  <c r="J191" i="6"/>
  <c r="C192" i="6"/>
  <c r="D192" i="6"/>
  <c r="E192" i="6"/>
  <c r="F192" i="6"/>
  <c r="G192" i="6"/>
  <c r="H192" i="6"/>
  <c r="I192" i="6"/>
  <c r="J192" i="6"/>
  <c r="C193" i="6"/>
  <c r="D193" i="6"/>
  <c r="E193" i="6"/>
  <c r="F193" i="6"/>
  <c r="G193" i="6"/>
  <c r="H193" i="6"/>
  <c r="I193" i="6"/>
  <c r="J193" i="6"/>
  <c r="C194" i="6"/>
  <c r="D194" i="6"/>
  <c r="E194" i="6"/>
  <c r="F194" i="6"/>
  <c r="G194" i="6"/>
  <c r="H194" i="6"/>
  <c r="I194" i="6"/>
  <c r="J194" i="6"/>
  <c r="C195" i="6"/>
  <c r="D195" i="6"/>
  <c r="E195" i="6"/>
  <c r="F195" i="6"/>
  <c r="G195" i="6"/>
  <c r="H195" i="6"/>
  <c r="I195" i="6"/>
  <c r="J195" i="6"/>
  <c r="C196" i="6"/>
  <c r="D196" i="6"/>
  <c r="E196" i="6"/>
  <c r="F196" i="6"/>
  <c r="G196" i="6"/>
  <c r="H196" i="6"/>
  <c r="I196" i="6"/>
  <c r="J196" i="6"/>
  <c r="C197" i="6"/>
  <c r="D197" i="6"/>
  <c r="E197" i="6"/>
  <c r="F197" i="6"/>
  <c r="G197" i="6"/>
  <c r="H197" i="6"/>
  <c r="I197" i="6"/>
  <c r="J197" i="6"/>
  <c r="C198" i="6"/>
  <c r="D198" i="6"/>
  <c r="E198" i="6"/>
  <c r="F198" i="6"/>
  <c r="G198" i="6"/>
  <c r="H198" i="6"/>
  <c r="I198" i="6"/>
  <c r="J198" i="6"/>
  <c r="C199" i="6"/>
  <c r="D199" i="6"/>
  <c r="E199" i="6"/>
  <c r="F199" i="6"/>
  <c r="G199" i="6"/>
  <c r="H199" i="6"/>
  <c r="I199" i="6"/>
  <c r="J199" i="6"/>
  <c r="C200" i="6"/>
  <c r="D200" i="6"/>
  <c r="E200" i="6"/>
  <c r="F200" i="6"/>
  <c r="G200" i="6"/>
  <c r="H200" i="6"/>
  <c r="I200" i="6"/>
  <c r="J200" i="6"/>
  <c r="C201" i="6"/>
  <c r="D201" i="6"/>
  <c r="E201" i="6"/>
  <c r="F201" i="6"/>
  <c r="G201" i="6"/>
  <c r="H201" i="6"/>
  <c r="I201" i="6"/>
  <c r="J201" i="6"/>
  <c r="C202" i="6"/>
  <c r="D202" i="6"/>
  <c r="E202" i="6"/>
  <c r="F202" i="6"/>
  <c r="G202" i="6"/>
  <c r="H202" i="6"/>
  <c r="I202" i="6"/>
  <c r="J202" i="6"/>
  <c r="C203" i="6"/>
  <c r="D203" i="6"/>
  <c r="E203" i="6"/>
  <c r="F203" i="6"/>
  <c r="G203" i="6"/>
  <c r="H203" i="6"/>
  <c r="I203" i="6"/>
  <c r="J203" i="6"/>
  <c r="C204" i="6"/>
  <c r="D204" i="6"/>
  <c r="E204" i="6"/>
  <c r="F204" i="6"/>
  <c r="G204" i="6"/>
  <c r="H204" i="6"/>
  <c r="I204" i="6"/>
  <c r="J204" i="6"/>
  <c r="C205" i="6"/>
  <c r="D205" i="6"/>
  <c r="E205" i="6"/>
  <c r="F205" i="6"/>
  <c r="G205" i="6"/>
  <c r="H205" i="6"/>
  <c r="I205" i="6"/>
  <c r="J205" i="6"/>
  <c r="C206" i="6"/>
  <c r="D206" i="6"/>
  <c r="E206" i="6"/>
  <c r="F206" i="6"/>
  <c r="G206" i="6"/>
  <c r="H206" i="6"/>
  <c r="I206" i="6"/>
  <c r="J206" i="6"/>
  <c r="C207" i="6"/>
  <c r="D207" i="6"/>
  <c r="E207" i="6"/>
  <c r="F207" i="6"/>
  <c r="G207" i="6"/>
  <c r="H207" i="6"/>
  <c r="I207" i="6"/>
  <c r="J207" i="6"/>
  <c r="C208" i="6"/>
  <c r="D208" i="6"/>
  <c r="E208" i="6"/>
  <c r="F208" i="6"/>
  <c r="G208" i="6"/>
  <c r="H208" i="6"/>
  <c r="I208" i="6"/>
  <c r="J208" i="6"/>
  <c r="C209" i="6"/>
  <c r="D209" i="6"/>
  <c r="E209" i="6"/>
  <c r="F209" i="6"/>
  <c r="G209" i="6"/>
  <c r="H209" i="6"/>
  <c r="I209" i="6"/>
  <c r="J209" i="6"/>
  <c r="C210" i="6"/>
  <c r="D210" i="6"/>
  <c r="E210" i="6"/>
  <c r="F210" i="6"/>
  <c r="G210" i="6"/>
  <c r="H210" i="6"/>
  <c r="I210" i="6"/>
  <c r="J210" i="6"/>
  <c r="C211" i="6"/>
  <c r="D211" i="6"/>
  <c r="E211" i="6"/>
  <c r="F211" i="6"/>
  <c r="G211" i="6"/>
  <c r="H211" i="6"/>
  <c r="I211" i="6"/>
  <c r="J211" i="6"/>
  <c r="C212" i="6"/>
  <c r="D212" i="6"/>
  <c r="E212" i="6"/>
  <c r="F212" i="6"/>
  <c r="G212" i="6"/>
  <c r="H212" i="6"/>
  <c r="I212" i="6"/>
  <c r="J212" i="6"/>
  <c r="C213" i="6"/>
  <c r="D213" i="6"/>
  <c r="E213" i="6"/>
  <c r="F213" i="6"/>
  <c r="G213" i="6"/>
  <c r="H213" i="6"/>
  <c r="I213" i="6"/>
  <c r="J213" i="6"/>
  <c r="C214" i="6"/>
  <c r="D214" i="6"/>
  <c r="E214" i="6"/>
  <c r="F214" i="6"/>
  <c r="G214" i="6"/>
  <c r="H214" i="6"/>
  <c r="I214" i="6"/>
  <c r="J214" i="6"/>
  <c r="C215" i="6"/>
  <c r="D215" i="6"/>
  <c r="E215" i="6"/>
  <c r="F215" i="6"/>
  <c r="G215" i="6"/>
  <c r="H215" i="6"/>
  <c r="I215" i="6"/>
  <c r="J215" i="6"/>
  <c r="C216" i="6"/>
  <c r="D216" i="6"/>
  <c r="E216" i="6"/>
  <c r="F216" i="6"/>
  <c r="G216" i="6"/>
  <c r="H216" i="6"/>
  <c r="I216" i="6"/>
  <c r="J216" i="6"/>
  <c r="C217" i="6"/>
  <c r="D217" i="6"/>
  <c r="E217" i="6"/>
  <c r="F217" i="6"/>
  <c r="G217" i="6"/>
  <c r="H217" i="6"/>
  <c r="I217" i="6"/>
  <c r="J217" i="6"/>
  <c r="C218" i="6"/>
  <c r="D218" i="6"/>
  <c r="E218" i="6"/>
  <c r="F218" i="6"/>
  <c r="G218" i="6"/>
  <c r="H218" i="6"/>
  <c r="I218" i="6"/>
  <c r="J218" i="6"/>
  <c r="C219" i="6"/>
  <c r="D219" i="6"/>
  <c r="E219" i="6"/>
  <c r="F219" i="6"/>
  <c r="G219" i="6"/>
  <c r="H219" i="6"/>
  <c r="I219" i="6"/>
  <c r="J219" i="6"/>
  <c r="C220" i="6"/>
  <c r="D220" i="6"/>
  <c r="E220" i="6"/>
  <c r="F220" i="6"/>
  <c r="G220" i="6"/>
  <c r="H220" i="6"/>
  <c r="I220" i="6"/>
  <c r="J220" i="6"/>
  <c r="C221" i="6"/>
  <c r="D221" i="6"/>
  <c r="E221" i="6"/>
  <c r="F221" i="6"/>
  <c r="G221" i="6"/>
  <c r="H221" i="6"/>
  <c r="I221" i="6"/>
  <c r="J221" i="6"/>
  <c r="C222" i="6"/>
  <c r="D222" i="6"/>
  <c r="E222" i="6"/>
  <c r="F222" i="6"/>
  <c r="G222" i="6"/>
  <c r="H222" i="6"/>
  <c r="I222" i="6"/>
  <c r="J222" i="6"/>
  <c r="C223" i="6"/>
  <c r="D223" i="6"/>
  <c r="E223" i="6"/>
  <c r="F223" i="6"/>
  <c r="G223" i="6"/>
  <c r="H223" i="6"/>
  <c r="I223" i="6"/>
  <c r="J223" i="6"/>
  <c r="C224" i="6"/>
  <c r="D224" i="6"/>
  <c r="E224" i="6"/>
  <c r="F224" i="6"/>
  <c r="G224" i="6"/>
  <c r="H224" i="6"/>
  <c r="I224" i="6"/>
  <c r="J224" i="6"/>
  <c r="C225" i="6"/>
  <c r="D225" i="6"/>
  <c r="E225" i="6"/>
  <c r="F225" i="6"/>
  <c r="G225" i="6"/>
  <c r="H225" i="6"/>
  <c r="I225" i="6"/>
  <c r="J225" i="6"/>
  <c r="C226" i="6"/>
  <c r="D226" i="6"/>
  <c r="E226" i="6"/>
  <c r="F226" i="6"/>
  <c r="G226" i="6"/>
  <c r="H226" i="6"/>
  <c r="I226" i="6"/>
  <c r="J226" i="6"/>
  <c r="C227" i="6"/>
  <c r="D227" i="6"/>
  <c r="E227" i="6"/>
  <c r="F227" i="6"/>
  <c r="G227" i="6"/>
  <c r="H227" i="6"/>
  <c r="I227" i="6"/>
  <c r="J227" i="6"/>
  <c r="C228" i="6"/>
  <c r="D228" i="6"/>
  <c r="E228" i="6"/>
  <c r="F228" i="6"/>
  <c r="G228" i="6"/>
  <c r="H228" i="6"/>
  <c r="I228" i="6"/>
  <c r="J228" i="6"/>
  <c r="C229" i="6"/>
  <c r="D229" i="6"/>
  <c r="E229" i="6"/>
  <c r="F229" i="6"/>
  <c r="G229" i="6"/>
  <c r="H229" i="6"/>
  <c r="I229" i="6"/>
  <c r="J229" i="6"/>
  <c r="C230" i="6"/>
  <c r="D230" i="6"/>
  <c r="E230" i="6"/>
  <c r="F230" i="6"/>
  <c r="G230" i="6"/>
  <c r="H230" i="6"/>
  <c r="I230" i="6"/>
  <c r="J230" i="6"/>
  <c r="C231" i="6"/>
  <c r="D231" i="6"/>
  <c r="E231" i="6"/>
  <c r="F231" i="6"/>
  <c r="G231" i="6"/>
  <c r="H231" i="6"/>
  <c r="I231" i="6"/>
  <c r="J231" i="6"/>
  <c r="C232" i="6"/>
  <c r="D232" i="6"/>
  <c r="E232" i="6"/>
  <c r="F232" i="6"/>
  <c r="G232" i="6"/>
  <c r="H232" i="6"/>
  <c r="I232" i="6"/>
  <c r="J232" i="6"/>
  <c r="C233" i="6"/>
  <c r="D233" i="6"/>
  <c r="E233" i="6"/>
  <c r="F233" i="6"/>
  <c r="G233" i="6"/>
  <c r="H233" i="6"/>
  <c r="I233" i="6"/>
  <c r="J233" i="6"/>
  <c r="C234" i="6"/>
  <c r="D234" i="6"/>
  <c r="E234" i="6"/>
  <c r="F234" i="6"/>
  <c r="G234" i="6"/>
  <c r="H234" i="6"/>
  <c r="I234" i="6"/>
  <c r="J234" i="6"/>
  <c r="C235" i="6"/>
  <c r="D235" i="6"/>
  <c r="E235" i="6"/>
  <c r="F235" i="6"/>
  <c r="G235" i="6"/>
  <c r="H235" i="6"/>
  <c r="I235" i="6"/>
  <c r="J235" i="6"/>
  <c r="C236" i="6"/>
  <c r="D236" i="6"/>
  <c r="E236" i="6"/>
  <c r="F236" i="6"/>
  <c r="G236" i="6"/>
  <c r="H236" i="6"/>
  <c r="I236" i="6"/>
  <c r="J236" i="6"/>
  <c r="C237" i="6"/>
  <c r="D237" i="6"/>
  <c r="E237" i="6"/>
  <c r="F237" i="6"/>
  <c r="G237" i="6"/>
  <c r="H237" i="6"/>
  <c r="I237" i="6"/>
  <c r="J237" i="6"/>
  <c r="C238" i="6"/>
  <c r="D238" i="6"/>
  <c r="E238" i="6"/>
  <c r="F238" i="6"/>
  <c r="G238" i="6"/>
  <c r="H238" i="6"/>
  <c r="I238" i="6"/>
  <c r="J238" i="6"/>
  <c r="C239" i="6"/>
  <c r="D239" i="6"/>
  <c r="E239" i="6"/>
  <c r="F239" i="6"/>
  <c r="G239" i="6"/>
  <c r="H239" i="6"/>
  <c r="I239" i="6"/>
  <c r="J239" i="6"/>
  <c r="C240" i="6"/>
  <c r="D240" i="6"/>
  <c r="E240" i="6"/>
  <c r="F240" i="6"/>
  <c r="G240" i="6"/>
  <c r="H240" i="6"/>
  <c r="I240" i="6"/>
  <c r="J240" i="6"/>
  <c r="C241" i="6"/>
  <c r="D241" i="6"/>
  <c r="E241" i="6"/>
  <c r="F241" i="6"/>
  <c r="G241" i="6"/>
  <c r="H241" i="6"/>
  <c r="I241" i="6"/>
  <c r="J241" i="6"/>
  <c r="C242" i="6"/>
  <c r="D242" i="6"/>
  <c r="E242" i="6"/>
  <c r="F242" i="6"/>
  <c r="G242" i="6"/>
  <c r="H242" i="6"/>
  <c r="I242" i="6"/>
  <c r="J242" i="6"/>
  <c r="C243" i="6"/>
  <c r="D243" i="6"/>
  <c r="E243" i="6"/>
  <c r="F243" i="6"/>
  <c r="G243" i="6"/>
  <c r="H243" i="6"/>
  <c r="I243" i="6"/>
  <c r="J243" i="6"/>
  <c r="C244" i="6"/>
  <c r="D244" i="6"/>
  <c r="E244" i="6"/>
  <c r="F244" i="6"/>
  <c r="G244" i="6"/>
  <c r="H244" i="6"/>
  <c r="I244" i="6"/>
  <c r="J244" i="6"/>
  <c r="C245" i="6"/>
  <c r="D245" i="6"/>
  <c r="E245" i="6"/>
  <c r="F245" i="6"/>
  <c r="G245" i="6"/>
  <c r="H245" i="6"/>
  <c r="I245" i="6"/>
  <c r="J245" i="6"/>
  <c r="C246" i="6"/>
  <c r="D246" i="6"/>
  <c r="E246" i="6"/>
  <c r="F246" i="6"/>
  <c r="G246" i="6"/>
  <c r="H246" i="6"/>
  <c r="I246" i="6"/>
  <c r="J246" i="6"/>
  <c r="C247" i="6"/>
  <c r="D247" i="6"/>
  <c r="E247" i="6"/>
  <c r="F247" i="6"/>
  <c r="G247" i="6"/>
  <c r="H247" i="6"/>
  <c r="I247" i="6"/>
  <c r="J247" i="6"/>
  <c r="C248" i="6"/>
  <c r="D248" i="6"/>
  <c r="E248" i="6"/>
  <c r="F248" i="6"/>
  <c r="G248" i="6"/>
  <c r="H248" i="6"/>
  <c r="I248" i="6"/>
  <c r="J248" i="6"/>
  <c r="C249" i="6"/>
  <c r="D249" i="6"/>
  <c r="E249" i="6"/>
  <c r="F249" i="6"/>
  <c r="G249" i="6"/>
  <c r="H249" i="6"/>
  <c r="I249" i="6"/>
  <c r="J249" i="6"/>
  <c r="C250" i="6"/>
  <c r="D250" i="6"/>
  <c r="E250" i="6"/>
  <c r="F250" i="6"/>
  <c r="G250" i="6"/>
  <c r="H250" i="6"/>
  <c r="I250" i="6"/>
  <c r="J250" i="6"/>
  <c r="C251" i="6"/>
  <c r="D251" i="6"/>
  <c r="E251" i="6"/>
  <c r="F251" i="6"/>
  <c r="G251" i="6"/>
  <c r="H251" i="6"/>
  <c r="I251" i="6"/>
  <c r="J251" i="6"/>
  <c r="C252" i="6"/>
  <c r="D252" i="6"/>
  <c r="E252" i="6"/>
  <c r="F252" i="6"/>
  <c r="G252" i="6"/>
  <c r="H252" i="6"/>
  <c r="I252" i="6"/>
  <c r="J252" i="6"/>
  <c r="C253" i="6"/>
  <c r="D253" i="6"/>
  <c r="E253" i="6"/>
  <c r="F253" i="6"/>
  <c r="G253" i="6"/>
  <c r="H253" i="6"/>
  <c r="I253" i="6"/>
  <c r="J253" i="6"/>
  <c r="C254" i="6"/>
  <c r="D254" i="6"/>
  <c r="E254" i="6"/>
  <c r="F254" i="6"/>
  <c r="G254" i="6"/>
  <c r="H254" i="6"/>
  <c r="I254" i="6"/>
  <c r="J254" i="6"/>
  <c r="C255" i="6"/>
  <c r="D255" i="6"/>
  <c r="E255" i="6"/>
  <c r="F255" i="6"/>
  <c r="G255" i="6"/>
  <c r="H255" i="6"/>
  <c r="I255" i="6"/>
  <c r="J255" i="6"/>
  <c r="C256" i="6"/>
  <c r="D256" i="6"/>
  <c r="E256" i="6"/>
  <c r="F256" i="6"/>
  <c r="G256" i="6"/>
  <c r="H256" i="6"/>
  <c r="I256" i="6"/>
  <c r="J256" i="6"/>
  <c r="C257" i="6"/>
  <c r="D257" i="6"/>
  <c r="E257" i="6"/>
  <c r="F257" i="6"/>
  <c r="G257" i="6"/>
  <c r="H257" i="6"/>
  <c r="I257" i="6"/>
  <c r="J257" i="6"/>
  <c r="C258" i="6"/>
  <c r="D258" i="6"/>
  <c r="E258" i="6"/>
  <c r="F258" i="6"/>
  <c r="G258" i="6"/>
  <c r="H258" i="6"/>
  <c r="I258" i="6"/>
  <c r="J258" i="6"/>
  <c r="C259" i="6"/>
  <c r="D259" i="6"/>
  <c r="E259" i="6"/>
  <c r="F259" i="6"/>
  <c r="G259" i="6"/>
  <c r="H259" i="6"/>
  <c r="I259" i="6"/>
  <c r="J259" i="6"/>
  <c r="C260" i="6"/>
  <c r="D260" i="6"/>
  <c r="E260" i="6"/>
  <c r="F260" i="6"/>
  <c r="G260" i="6"/>
  <c r="H260" i="6"/>
  <c r="I260" i="6"/>
  <c r="J260" i="6"/>
  <c r="C261" i="6"/>
  <c r="D261" i="6"/>
  <c r="E261" i="6"/>
  <c r="F261" i="6"/>
  <c r="G261" i="6"/>
  <c r="H261" i="6"/>
  <c r="I261" i="6"/>
  <c r="J261" i="6"/>
  <c r="C262" i="6"/>
  <c r="D262" i="6"/>
  <c r="E262" i="6"/>
  <c r="F262" i="6"/>
  <c r="G262" i="6"/>
  <c r="H262" i="6"/>
  <c r="I262" i="6"/>
  <c r="J262" i="6"/>
  <c r="C263" i="6"/>
  <c r="D263" i="6"/>
  <c r="E263" i="6"/>
  <c r="F263" i="6"/>
  <c r="G263" i="6"/>
  <c r="H263" i="6"/>
  <c r="I263" i="6"/>
  <c r="J263" i="6"/>
  <c r="C264" i="6"/>
  <c r="D264" i="6"/>
  <c r="E264" i="6"/>
  <c r="F264" i="6"/>
  <c r="G264" i="6"/>
  <c r="H264" i="6"/>
  <c r="I264" i="6"/>
  <c r="J264" i="6"/>
  <c r="C265" i="6"/>
  <c r="D265" i="6"/>
  <c r="E265" i="6"/>
  <c r="F265" i="6"/>
  <c r="G265" i="6"/>
  <c r="H265" i="6"/>
  <c r="I265" i="6"/>
  <c r="J265" i="6"/>
  <c r="C266" i="6"/>
  <c r="D266" i="6"/>
  <c r="E266" i="6"/>
  <c r="F266" i="6"/>
  <c r="G266" i="6"/>
  <c r="H266" i="6"/>
  <c r="I266" i="6"/>
  <c r="J266" i="6"/>
  <c r="C267" i="6"/>
  <c r="D267" i="6"/>
  <c r="E267" i="6"/>
  <c r="F267" i="6"/>
  <c r="G267" i="6"/>
  <c r="H267" i="6"/>
  <c r="I267" i="6"/>
  <c r="J267" i="6"/>
  <c r="C268" i="6"/>
  <c r="D268" i="6"/>
  <c r="E268" i="6"/>
  <c r="F268" i="6"/>
  <c r="G268" i="6"/>
  <c r="H268" i="6"/>
  <c r="I268" i="6"/>
  <c r="J268" i="6"/>
  <c r="C269" i="6"/>
  <c r="D269" i="6"/>
  <c r="E269" i="6"/>
  <c r="F269" i="6"/>
  <c r="G269" i="6"/>
  <c r="H269" i="6"/>
  <c r="I269" i="6"/>
  <c r="J269" i="6"/>
  <c r="C270" i="6"/>
  <c r="D270" i="6"/>
  <c r="E270" i="6"/>
  <c r="F270" i="6"/>
  <c r="G270" i="6"/>
  <c r="H270" i="6"/>
  <c r="I270" i="6"/>
  <c r="J270" i="6"/>
  <c r="C271" i="6"/>
  <c r="D271" i="6"/>
  <c r="E271" i="6"/>
  <c r="F271" i="6"/>
  <c r="G271" i="6"/>
  <c r="H271" i="6"/>
  <c r="I271" i="6"/>
  <c r="J271" i="6"/>
  <c r="C272" i="6"/>
  <c r="D272" i="6"/>
  <c r="E272" i="6"/>
  <c r="F272" i="6"/>
  <c r="G272" i="6"/>
  <c r="H272" i="6"/>
  <c r="I272" i="6"/>
  <c r="J272" i="6"/>
  <c r="C273" i="6"/>
  <c r="D273" i="6"/>
  <c r="E273" i="6"/>
  <c r="F273" i="6"/>
  <c r="G273" i="6"/>
  <c r="H273" i="6"/>
  <c r="I273" i="6"/>
  <c r="J273" i="6"/>
  <c r="C274" i="6"/>
  <c r="D274" i="6"/>
  <c r="E274" i="6"/>
  <c r="F274" i="6"/>
  <c r="G274" i="6"/>
  <c r="H274" i="6"/>
  <c r="I274" i="6"/>
  <c r="J274" i="6"/>
  <c r="C275" i="6"/>
  <c r="D275" i="6"/>
  <c r="E275" i="6"/>
  <c r="F275" i="6"/>
  <c r="G275" i="6"/>
  <c r="H275" i="6"/>
  <c r="I275" i="6"/>
  <c r="J275" i="6"/>
  <c r="C276" i="6"/>
  <c r="D276" i="6"/>
  <c r="E276" i="6"/>
  <c r="F276" i="6"/>
  <c r="G276" i="6"/>
  <c r="H276" i="6"/>
  <c r="I276" i="6"/>
  <c r="J276" i="6"/>
  <c r="C277" i="6"/>
  <c r="D277" i="6"/>
  <c r="E277" i="6"/>
  <c r="F277" i="6"/>
  <c r="G277" i="6"/>
  <c r="H277" i="6"/>
  <c r="I277" i="6"/>
  <c r="J277" i="6"/>
  <c r="C278" i="6"/>
  <c r="D278" i="6"/>
  <c r="E278" i="6"/>
  <c r="F278" i="6"/>
  <c r="G278" i="6"/>
  <c r="H278" i="6"/>
  <c r="I278" i="6"/>
  <c r="J278" i="6"/>
  <c r="C279" i="6"/>
  <c r="D279" i="6"/>
  <c r="E279" i="6"/>
  <c r="F279" i="6"/>
  <c r="G279" i="6"/>
  <c r="H279" i="6"/>
  <c r="I279" i="6"/>
  <c r="J279" i="6"/>
  <c r="C280" i="6"/>
  <c r="D280" i="6"/>
  <c r="E280" i="6"/>
  <c r="F280" i="6"/>
  <c r="G280" i="6"/>
  <c r="H280" i="6"/>
  <c r="I280" i="6"/>
  <c r="J280" i="6"/>
  <c r="C281" i="6"/>
  <c r="D281" i="6"/>
  <c r="E281" i="6"/>
  <c r="F281" i="6"/>
  <c r="G281" i="6"/>
  <c r="H281" i="6"/>
  <c r="I281" i="6"/>
  <c r="J281" i="6"/>
  <c r="C282" i="6"/>
  <c r="D282" i="6"/>
  <c r="E282" i="6"/>
  <c r="F282" i="6"/>
  <c r="G282" i="6"/>
  <c r="H282" i="6"/>
  <c r="I282" i="6"/>
  <c r="J282" i="6"/>
  <c r="C283" i="6"/>
  <c r="D283" i="6"/>
  <c r="E283" i="6"/>
  <c r="F283" i="6"/>
  <c r="G283" i="6"/>
  <c r="H283" i="6"/>
  <c r="I283" i="6"/>
  <c r="J283" i="6"/>
  <c r="C284" i="6"/>
  <c r="D284" i="6"/>
  <c r="E284" i="6"/>
  <c r="F284" i="6"/>
  <c r="G284" i="6"/>
  <c r="H284" i="6"/>
  <c r="I284" i="6"/>
  <c r="J284" i="6"/>
  <c r="C285" i="6"/>
  <c r="D285" i="6"/>
  <c r="E285" i="6"/>
  <c r="F285" i="6"/>
  <c r="G285" i="6"/>
  <c r="H285" i="6"/>
  <c r="I285" i="6"/>
  <c r="J285" i="6"/>
  <c r="C286" i="6"/>
  <c r="D286" i="6"/>
  <c r="E286" i="6"/>
  <c r="F286" i="6"/>
  <c r="G286" i="6"/>
  <c r="H286" i="6"/>
  <c r="I286" i="6"/>
  <c r="J286" i="6"/>
  <c r="C287" i="6"/>
  <c r="D287" i="6"/>
  <c r="E287" i="6"/>
  <c r="F287" i="6"/>
  <c r="G287" i="6"/>
  <c r="H287" i="6"/>
  <c r="I287" i="6"/>
  <c r="J287" i="6"/>
  <c r="C288" i="6"/>
  <c r="D288" i="6"/>
  <c r="E288" i="6"/>
  <c r="F288" i="6"/>
  <c r="G288" i="6"/>
  <c r="H288" i="6"/>
  <c r="I288" i="6"/>
  <c r="J288" i="6"/>
  <c r="C289" i="6"/>
  <c r="D289" i="6"/>
  <c r="E289" i="6"/>
  <c r="F289" i="6"/>
  <c r="G289" i="6"/>
  <c r="H289" i="6"/>
  <c r="I289" i="6"/>
  <c r="J289" i="6"/>
  <c r="C290" i="6"/>
  <c r="D290" i="6"/>
  <c r="E290" i="6"/>
  <c r="F290" i="6"/>
  <c r="G290" i="6"/>
  <c r="H290" i="6"/>
  <c r="I290" i="6"/>
  <c r="J290" i="6"/>
  <c r="C291" i="6"/>
  <c r="D291" i="6"/>
  <c r="E291" i="6"/>
  <c r="F291" i="6"/>
  <c r="G291" i="6"/>
  <c r="H291" i="6"/>
  <c r="I291" i="6"/>
  <c r="J291" i="6"/>
  <c r="C292" i="6"/>
  <c r="D292" i="6"/>
  <c r="E292" i="6"/>
  <c r="F292" i="6"/>
  <c r="G292" i="6"/>
  <c r="H292" i="6"/>
  <c r="I292" i="6"/>
  <c r="J292" i="6"/>
  <c r="C293" i="6"/>
  <c r="D293" i="6"/>
  <c r="E293" i="6"/>
  <c r="F293" i="6"/>
  <c r="G293" i="6"/>
  <c r="H293" i="6"/>
  <c r="I293" i="6"/>
  <c r="J293" i="6"/>
  <c r="C294" i="6"/>
  <c r="D294" i="6"/>
  <c r="E294" i="6"/>
  <c r="F294" i="6"/>
  <c r="G294" i="6"/>
  <c r="H294" i="6"/>
  <c r="I294" i="6"/>
  <c r="J294" i="6"/>
  <c r="C295" i="6"/>
  <c r="D295" i="6"/>
  <c r="E295" i="6"/>
  <c r="F295" i="6"/>
  <c r="G295" i="6"/>
  <c r="H295" i="6"/>
  <c r="I295" i="6"/>
  <c r="J295" i="6"/>
  <c r="C296" i="6"/>
  <c r="D296" i="6"/>
  <c r="E296" i="6"/>
  <c r="F296" i="6"/>
  <c r="G296" i="6"/>
  <c r="H296" i="6"/>
  <c r="I296" i="6"/>
  <c r="J296" i="6"/>
  <c r="C297" i="6"/>
  <c r="D297" i="6"/>
  <c r="E297" i="6"/>
  <c r="F297" i="6"/>
  <c r="G297" i="6"/>
  <c r="H297" i="6"/>
  <c r="I297" i="6"/>
  <c r="J297" i="6"/>
  <c r="C298" i="6"/>
  <c r="D298" i="6"/>
  <c r="E298" i="6"/>
  <c r="F298" i="6"/>
  <c r="G298" i="6"/>
  <c r="H298" i="6"/>
  <c r="I298" i="6"/>
  <c r="J298" i="6"/>
  <c r="C299" i="6"/>
  <c r="D299" i="6"/>
  <c r="E299" i="6"/>
  <c r="F299" i="6"/>
  <c r="G299" i="6"/>
  <c r="H299" i="6"/>
  <c r="I299" i="6"/>
  <c r="J299" i="6"/>
  <c r="C300" i="6"/>
  <c r="D300" i="6"/>
  <c r="E300" i="6"/>
  <c r="F300" i="6"/>
  <c r="G300" i="6"/>
  <c r="H300" i="6"/>
  <c r="I300" i="6"/>
  <c r="J300" i="6"/>
  <c r="C301" i="6"/>
  <c r="D301" i="6"/>
  <c r="E301" i="6"/>
  <c r="F301" i="6"/>
  <c r="G301" i="6"/>
  <c r="H301" i="6"/>
  <c r="I301" i="6"/>
  <c r="J301" i="6"/>
  <c r="C302" i="6"/>
  <c r="D302" i="6"/>
  <c r="E302" i="6"/>
  <c r="F302" i="6"/>
  <c r="G302" i="6"/>
  <c r="H302" i="6"/>
  <c r="I302" i="6"/>
  <c r="J302" i="6"/>
  <c r="C303" i="6"/>
  <c r="D303" i="6"/>
  <c r="E303" i="6"/>
  <c r="F303" i="6"/>
  <c r="G303" i="6"/>
  <c r="H303" i="6"/>
  <c r="I303" i="6"/>
  <c r="J303" i="6"/>
  <c r="C304" i="6"/>
  <c r="D304" i="6"/>
  <c r="E304" i="6"/>
  <c r="F304" i="6"/>
  <c r="G304" i="6"/>
  <c r="H304" i="6"/>
  <c r="I304" i="6"/>
  <c r="J304" i="6"/>
  <c r="C305" i="6"/>
  <c r="D305" i="6"/>
  <c r="E305" i="6"/>
  <c r="F305" i="6"/>
  <c r="G305" i="6"/>
  <c r="H305" i="6"/>
  <c r="I305" i="6"/>
  <c r="J305" i="6"/>
  <c r="C306" i="6"/>
  <c r="D306" i="6"/>
  <c r="E306" i="6"/>
  <c r="F306" i="6"/>
  <c r="G306" i="6"/>
  <c r="H306" i="6"/>
  <c r="I306" i="6"/>
  <c r="J306" i="6"/>
  <c r="C307" i="6"/>
  <c r="D307" i="6"/>
  <c r="E307" i="6"/>
  <c r="F307" i="6"/>
  <c r="G307" i="6"/>
  <c r="H307" i="6"/>
  <c r="I307" i="6"/>
  <c r="J307" i="6"/>
  <c r="C308" i="6"/>
  <c r="D308" i="6"/>
  <c r="E308" i="6"/>
  <c r="F308" i="6"/>
  <c r="G308" i="6"/>
  <c r="H308" i="6"/>
  <c r="I308" i="6"/>
  <c r="J308" i="6"/>
  <c r="C309" i="6"/>
  <c r="D309" i="6"/>
  <c r="E309" i="6"/>
  <c r="F309" i="6"/>
  <c r="G309" i="6"/>
  <c r="H309" i="6"/>
  <c r="I309" i="6"/>
  <c r="J309" i="6"/>
  <c r="C310" i="6"/>
  <c r="D310" i="6"/>
  <c r="E310" i="6"/>
  <c r="F310" i="6"/>
  <c r="G310" i="6"/>
  <c r="H310" i="6"/>
  <c r="I310" i="6"/>
  <c r="J310" i="6"/>
  <c r="C311" i="6"/>
  <c r="D311" i="6"/>
  <c r="E311" i="6"/>
  <c r="F311" i="6"/>
  <c r="G311" i="6"/>
  <c r="H311" i="6"/>
  <c r="I311" i="6"/>
  <c r="J311" i="6"/>
  <c r="C312" i="6"/>
  <c r="D312" i="6"/>
  <c r="E312" i="6"/>
  <c r="F312" i="6"/>
  <c r="G312" i="6"/>
  <c r="H312" i="6"/>
  <c r="I312" i="6"/>
  <c r="J312" i="6"/>
  <c r="C313" i="6"/>
  <c r="D313" i="6"/>
  <c r="E313" i="6"/>
  <c r="F313" i="6"/>
  <c r="G313" i="6"/>
  <c r="H313" i="6"/>
  <c r="I313" i="6"/>
  <c r="J313" i="6"/>
  <c r="C314" i="6"/>
  <c r="D314" i="6"/>
  <c r="E314" i="6"/>
  <c r="F314" i="6"/>
  <c r="G314" i="6"/>
  <c r="H314" i="6"/>
  <c r="I314" i="6"/>
  <c r="J314" i="6"/>
  <c r="C315" i="6"/>
  <c r="D315" i="6"/>
  <c r="E315" i="6"/>
  <c r="F315" i="6"/>
  <c r="G315" i="6"/>
  <c r="H315" i="6"/>
  <c r="I315" i="6"/>
  <c r="J315" i="6"/>
  <c r="C316" i="6"/>
  <c r="D316" i="6"/>
  <c r="E316" i="6"/>
  <c r="F316" i="6"/>
  <c r="G316" i="6"/>
  <c r="H316" i="6"/>
  <c r="I316" i="6"/>
  <c r="J316" i="6"/>
  <c r="C317" i="6"/>
  <c r="D317" i="6"/>
  <c r="E317" i="6"/>
  <c r="F317" i="6"/>
  <c r="G317" i="6"/>
  <c r="H317" i="6"/>
  <c r="I317" i="6"/>
  <c r="J317" i="6"/>
  <c r="C318" i="6"/>
  <c r="D318" i="6"/>
  <c r="E318" i="6"/>
  <c r="F318" i="6"/>
  <c r="G318" i="6"/>
  <c r="H318" i="6"/>
  <c r="I318" i="6"/>
  <c r="J318" i="6"/>
  <c r="C319" i="6"/>
  <c r="D319" i="6"/>
  <c r="E319" i="6"/>
  <c r="F319" i="6"/>
  <c r="G319" i="6"/>
  <c r="H319" i="6"/>
  <c r="I319" i="6"/>
  <c r="J319" i="6"/>
  <c r="C320" i="6"/>
  <c r="D320" i="6"/>
  <c r="E320" i="6"/>
  <c r="F320" i="6"/>
  <c r="G320" i="6"/>
  <c r="H320" i="6"/>
  <c r="I320" i="6"/>
  <c r="J320" i="6"/>
  <c r="C321" i="6"/>
  <c r="D321" i="6"/>
  <c r="E321" i="6"/>
  <c r="F321" i="6"/>
  <c r="G321" i="6"/>
  <c r="H321" i="6"/>
  <c r="I321" i="6"/>
  <c r="J321" i="6"/>
  <c r="C322" i="6"/>
  <c r="D322" i="6"/>
  <c r="E322" i="6"/>
  <c r="F322" i="6"/>
  <c r="G322" i="6"/>
  <c r="H322" i="6"/>
  <c r="I322" i="6"/>
  <c r="J322" i="6"/>
  <c r="C323" i="6"/>
  <c r="D323" i="6"/>
  <c r="E323" i="6"/>
  <c r="F323" i="6"/>
  <c r="G323" i="6"/>
  <c r="H323" i="6"/>
  <c r="I323" i="6"/>
  <c r="J323" i="6"/>
  <c r="C324" i="6"/>
  <c r="D324" i="6"/>
  <c r="E324" i="6"/>
  <c r="F324" i="6"/>
  <c r="G324" i="6"/>
  <c r="H324" i="6"/>
  <c r="I324" i="6"/>
  <c r="J324" i="6"/>
  <c r="C325" i="6"/>
  <c r="D325" i="6"/>
  <c r="E325" i="6"/>
  <c r="F325" i="6"/>
  <c r="G325" i="6"/>
  <c r="H325" i="6"/>
  <c r="I325" i="6"/>
  <c r="J325" i="6"/>
  <c r="C326" i="6"/>
  <c r="D326" i="6"/>
  <c r="E326" i="6"/>
  <c r="F326" i="6"/>
  <c r="G326" i="6"/>
  <c r="H326" i="6"/>
  <c r="I326" i="6"/>
  <c r="J326" i="6"/>
  <c r="C327" i="6"/>
  <c r="D327" i="6"/>
  <c r="E327" i="6"/>
  <c r="F327" i="6"/>
  <c r="G327" i="6"/>
  <c r="H327" i="6"/>
  <c r="I327" i="6"/>
  <c r="J327" i="6"/>
  <c r="C328" i="6"/>
  <c r="D328" i="6"/>
  <c r="E328" i="6"/>
  <c r="F328" i="6"/>
  <c r="G328" i="6"/>
  <c r="H328" i="6"/>
  <c r="I328" i="6"/>
  <c r="J328" i="6"/>
  <c r="C329" i="6"/>
  <c r="D329" i="6"/>
  <c r="E329" i="6"/>
  <c r="F329" i="6"/>
  <c r="G329" i="6"/>
  <c r="H329" i="6"/>
  <c r="I329" i="6"/>
  <c r="J329" i="6"/>
  <c r="C330" i="6"/>
  <c r="D330" i="6"/>
  <c r="E330" i="6"/>
  <c r="F330" i="6"/>
  <c r="G330" i="6"/>
  <c r="H330" i="6"/>
  <c r="I330" i="6"/>
  <c r="J330" i="6"/>
  <c r="C331" i="6"/>
  <c r="D331" i="6"/>
  <c r="E331" i="6"/>
  <c r="F331" i="6"/>
  <c r="G331" i="6"/>
  <c r="H331" i="6"/>
  <c r="I331" i="6"/>
  <c r="J331" i="6"/>
  <c r="C332" i="6"/>
  <c r="D332" i="6"/>
  <c r="E332" i="6"/>
  <c r="F332" i="6"/>
  <c r="G332" i="6"/>
  <c r="H332" i="6"/>
  <c r="I332" i="6"/>
  <c r="J332" i="6"/>
  <c r="C333" i="6"/>
  <c r="D333" i="6"/>
  <c r="E333" i="6"/>
  <c r="F333" i="6"/>
  <c r="G333" i="6"/>
  <c r="H333" i="6"/>
  <c r="I333" i="6"/>
  <c r="J333" i="6"/>
  <c r="C334" i="6"/>
  <c r="D334" i="6"/>
  <c r="E334" i="6"/>
  <c r="F334" i="6"/>
  <c r="G334" i="6"/>
  <c r="H334" i="6"/>
  <c r="I334" i="6"/>
  <c r="J334" i="6"/>
  <c r="C335" i="6"/>
  <c r="D335" i="6"/>
  <c r="E335" i="6"/>
  <c r="F335" i="6"/>
  <c r="G335" i="6"/>
  <c r="H335" i="6"/>
  <c r="I335" i="6"/>
  <c r="J335" i="6"/>
  <c r="C336" i="6"/>
  <c r="D336" i="6"/>
  <c r="E336" i="6"/>
  <c r="F336" i="6"/>
  <c r="G336" i="6"/>
  <c r="H336" i="6"/>
  <c r="I336" i="6"/>
  <c r="J336" i="6"/>
  <c r="C337" i="6"/>
  <c r="D337" i="6"/>
  <c r="E337" i="6"/>
  <c r="F337" i="6"/>
  <c r="G337" i="6"/>
  <c r="H337" i="6"/>
  <c r="I337" i="6"/>
  <c r="J337" i="6"/>
  <c r="C338" i="6"/>
  <c r="D338" i="6"/>
  <c r="E338" i="6"/>
  <c r="F338" i="6"/>
  <c r="G338" i="6"/>
  <c r="H338" i="6"/>
  <c r="I338" i="6"/>
  <c r="J338" i="6"/>
  <c r="C339" i="6"/>
  <c r="D339" i="6"/>
  <c r="E339" i="6"/>
  <c r="F339" i="6"/>
  <c r="G339" i="6"/>
  <c r="H339" i="6"/>
  <c r="I339" i="6"/>
  <c r="J339" i="6"/>
  <c r="C340" i="6"/>
  <c r="D340" i="6"/>
  <c r="E340" i="6"/>
  <c r="F340" i="6"/>
  <c r="G340" i="6"/>
  <c r="H340" i="6"/>
  <c r="I340" i="6"/>
  <c r="J340" i="6"/>
  <c r="C341" i="6"/>
  <c r="D341" i="6"/>
  <c r="E341" i="6"/>
  <c r="F341" i="6"/>
  <c r="G341" i="6"/>
  <c r="H341" i="6"/>
  <c r="I341" i="6"/>
  <c r="J341" i="6"/>
  <c r="C342" i="6"/>
  <c r="D342" i="6"/>
  <c r="E342" i="6"/>
  <c r="F342" i="6"/>
  <c r="G342" i="6"/>
  <c r="H342" i="6"/>
  <c r="I342" i="6"/>
  <c r="J342" i="6"/>
  <c r="C343" i="6"/>
  <c r="D343" i="6"/>
  <c r="E343" i="6"/>
  <c r="F343" i="6"/>
  <c r="G343" i="6"/>
  <c r="H343" i="6"/>
  <c r="I343" i="6"/>
  <c r="J343" i="6"/>
  <c r="C344" i="6"/>
  <c r="D344" i="6"/>
  <c r="E344" i="6"/>
  <c r="F344" i="6"/>
  <c r="G344" i="6"/>
  <c r="H344" i="6"/>
  <c r="I344" i="6"/>
  <c r="J344" i="6"/>
  <c r="C345" i="6"/>
  <c r="D345" i="6"/>
  <c r="E345" i="6"/>
  <c r="F345" i="6"/>
  <c r="G345" i="6"/>
  <c r="H345" i="6"/>
  <c r="I345" i="6"/>
  <c r="J345" i="6"/>
  <c r="C346" i="6"/>
  <c r="D346" i="6"/>
  <c r="E346" i="6"/>
  <c r="F346" i="6"/>
  <c r="G346" i="6"/>
  <c r="H346" i="6"/>
  <c r="I346" i="6"/>
  <c r="J346" i="6"/>
  <c r="C347" i="6"/>
  <c r="D347" i="6"/>
  <c r="E347" i="6"/>
  <c r="F347" i="6"/>
  <c r="G347" i="6"/>
  <c r="H347" i="6"/>
  <c r="I347" i="6"/>
  <c r="J347" i="6"/>
  <c r="C348" i="6"/>
  <c r="D348" i="6"/>
  <c r="E348" i="6"/>
  <c r="F348" i="6"/>
  <c r="G348" i="6"/>
  <c r="H348" i="6"/>
  <c r="I348" i="6"/>
  <c r="J348" i="6"/>
  <c r="C349" i="6"/>
  <c r="D349" i="6"/>
  <c r="E349" i="6"/>
  <c r="F349" i="6"/>
  <c r="G349" i="6"/>
  <c r="H349" i="6"/>
  <c r="I349" i="6"/>
  <c r="J349" i="6"/>
  <c r="C350" i="6"/>
  <c r="D350" i="6"/>
  <c r="E350" i="6"/>
  <c r="F350" i="6"/>
  <c r="G350" i="6"/>
  <c r="H350" i="6"/>
  <c r="I350" i="6"/>
  <c r="J350" i="6"/>
  <c r="C351" i="6"/>
  <c r="D351" i="6"/>
  <c r="E351" i="6"/>
  <c r="F351" i="6"/>
  <c r="G351" i="6"/>
  <c r="H351" i="6"/>
  <c r="I351" i="6"/>
  <c r="J351" i="6"/>
  <c r="C352" i="6"/>
  <c r="D352" i="6"/>
  <c r="E352" i="6"/>
  <c r="F352" i="6"/>
  <c r="G352" i="6"/>
  <c r="H352" i="6"/>
  <c r="I352" i="6"/>
  <c r="J352" i="6"/>
  <c r="C353" i="6"/>
  <c r="D353" i="6"/>
  <c r="E353" i="6"/>
  <c r="F353" i="6"/>
  <c r="G353" i="6"/>
  <c r="H353" i="6"/>
  <c r="I353" i="6"/>
  <c r="J353" i="6"/>
  <c r="C354" i="6"/>
  <c r="D354" i="6"/>
  <c r="E354" i="6"/>
  <c r="F354" i="6"/>
  <c r="G354" i="6"/>
  <c r="H354" i="6"/>
  <c r="I354" i="6"/>
  <c r="J354" i="6"/>
  <c r="C355" i="6"/>
  <c r="D355" i="6"/>
  <c r="E355" i="6"/>
  <c r="F355" i="6"/>
  <c r="G355" i="6"/>
  <c r="H355" i="6"/>
  <c r="I355" i="6"/>
  <c r="J355" i="6"/>
  <c r="C356" i="6"/>
  <c r="D356" i="6"/>
  <c r="E356" i="6"/>
  <c r="F356" i="6"/>
  <c r="G356" i="6"/>
  <c r="H356" i="6"/>
  <c r="I356" i="6"/>
  <c r="J356" i="6"/>
  <c r="C357" i="6"/>
  <c r="D357" i="6"/>
  <c r="E357" i="6"/>
  <c r="F357" i="6"/>
  <c r="G357" i="6"/>
  <c r="H357" i="6"/>
  <c r="I357" i="6"/>
  <c r="J357" i="6"/>
  <c r="C358" i="6"/>
  <c r="D358" i="6"/>
  <c r="E358" i="6"/>
  <c r="F358" i="6"/>
  <c r="G358" i="6"/>
  <c r="H358" i="6"/>
  <c r="I358" i="6"/>
  <c r="J358" i="6"/>
  <c r="C359" i="6"/>
  <c r="D359" i="6"/>
  <c r="E359" i="6"/>
  <c r="F359" i="6"/>
  <c r="G359" i="6"/>
  <c r="H359" i="6"/>
  <c r="I359" i="6"/>
  <c r="J359" i="6"/>
  <c r="C360" i="6"/>
  <c r="D360" i="6"/>
  <c r="E360" i="6"/>
  <c r="F360" i="6"/>
  <c r="G360" i="6"/>
  <c r="H360" i="6"/>
  <c r="I360" i="6"/>
  <c r="J360" i="6"/>
  <c r="C361" i="6"/>
  <c r="D361" i="6"/>
  <c r="E361" i="6"/>
  <c r="F361" i="6"/>
  <c r="G361" i="6"/>
  <c r="H361" i="6"/>
  <c r="I361" i="6"/>
  <c r="J361" i="6"/>
  <c r="C362" i="6"/>
  <c r="D362" i="6"/>
  <c r="E362" i="6"/>
  <c r="F362" i="6"/>
  <c r="G362" i="6"/>
  <c r="H362" i="6"/>
  <c r="I362" i="6"/>
  <c r="J362" i="6"/>
  <c r="C363" i="6"/>
  <c r="D363" i="6"/>
  <c r="E363" i="6"/>
  <c r="F363" i="6"/>
  <c r="G363" i="6"/>
  <c r="H363" i="6"/>
  <c r="I363" i="6"/>
  <c r="J363" i="6"/>
  <c r="C364" i="6"/>
  <c r="D364" i="6"/>
  <c r="E364" i="6"/>
  <c r="F364" i="6"/>
  <c r="G364" i="6"/>
  <c r="H364" i="6"/>
  <c r="I364" i="6"/>
  <c r="J364" i="6"/>
  <c r="C365" i="6"/>
  <c r="D365" i="6"/>
  <c r="E365" i="6"/>
  <c r="F365" i="6"/>
  <c r="G365" i="6"/>
  <c r="H365" i="6"/>
  <c r="I365" i="6"/>
  <c r="J365" i="6"/>
  <c r="C366" i="6"/>
  <c r="D366" i="6"/>
  <c r="E366" i="6"/>
  <c r="F366" i="6"/>
  <c r="G366" i="6"/>
  <c r="H366" i="6"/>
  <c r="I366" i="6"/>
  <c r="J366" i="6"/>
  <c r="C367" i="6"/>
  <c r="D367" i="6"/>
  <c r="E367" i="6"/>
  <c r="F367" i="6"/>
  <c r="G367" i="6"/>
  <c r="H367" i="6"/>
  <c r="I367" i="6"/>
  <c r="J367" i="6"/>
  <c r="C368" i="6"/>
  <c r="D368" i="6"/>
  <c r="E368" i="6"/>
  <c r="F368" i="6"/>
  <c r="G368" i="6"/>
  <c r="H368" i="6"/>
  <c r="I368" i="6"/>
  <c r="J368" i="6"/>
  <c r="C369" i="6"/>
  <c r="D369" i="6"/>
  <c r="E369" i="6"/>
  <c r="F369" i="6"/>
  <c r="G369" i="6"/>
  <c r="H369" i="6"/>
  <c r="I369" i="6"/>
  <c r="J369" i="6"/>
  <c r="C370" i="6"/>
  <c r="D370" i="6"/>
  <c r="E370" i="6"/>
  <c r="F370" i="6"/>
  <c r="G370" i="6"/>
  <c r="H370" i="6"/>
  <c r="I370" i="6"/>
  <c r="J370" i="6"/>
  <c r="C371" i="6"/>
  <c r="D371" i="6"/>
  <c r="E371" i="6"/>
  <c r="F371" i="6"/>
  <c r="G371" i="6"/>
  <c r="H371" i="6"/>
  <c r="I371" i="6"/>
  <c r="J371" i="6"/>
  <c r="C372" i="6"/>
  <c r="D372" i="6"/>
  <c r="E372" i="6"/>
  <c r="F372" i="6"/>
  <c r="G372" i="6"/>
  <c r="H372" i="6"/>
  <c r="I372" i="6"/>
  <c r="J372" i="6"/>
  <c r="C373" i="6"/>
  <c r="D373" i="6"/>
  <c r="E373" i="6"/>
  <c r="F373" i="6"/>
  <c r="G373" i="6"/>
  <c r="H373" i="6"/>
  <c r="I373" i="6"/>
  <c r="J373" i="6"/>
  <c r="C374" i="6"/>
  <c r="D374" i="6"/>
  <c r="E374" i="6"/>
  <c r="F374" i="6"/>
  <c r="G374" i="6"/>
  <c r="H374" i="6"/>
  <c r="I374" i="6"/>
  <c r="J374" i="6"/>
  <c r="C375" i="6"/>
  <c r="D375" i="6"/>
  <c r="E375" i="6"/>
  <c r="F375" i="6"/>
  <c r="G375" i="6"/>
  <c r="H375" i="6"/>
  <c r="I375" i="6"/>
  <c r="J375" i="6"/>
  <c r="C376" i="6"/>
  <c r="D376" i="6"/>
  <c r="E376" i="6"/>
  <c r="F376" i="6"/>
  <c r="G376" i="6"/>
  <c r="H376" i="6"/>
  <c r="I376" i="6"/>
  <c r="J376" i="6"/>
  <c r="C377" i="6"/>
  <c r="D377" i="6"/>
  <c r="E377" i="6"/>
  <c r="F377" i="6"/>
  <c r="G377" i="6"/>
  <c r="H377" i="6"/>
  <c r="I377" i="6"/>
  <c r="J377" i="6"/>
  <c r="C378" i="6"/>
  <c r="D378" i="6"/>
  <c r="E378" i="6"/>
  <c r="F378" i="6"/>
  <c r="G378" i="6"/>
  <c r="H378" i="6"/>
  <c r="I378" i="6"/>
  <c r="J378" i="6"/>
  <c r="C379" i="6"/>
  <c r="D379" i="6"/>
  <c r="E379" i="6"/>
  <c r="F379" i="6"/>
  <c r="G379" i="6"/>
  <c r="H379" i="6"/>
  <c r="I379" i="6"/>
  <c r="J379" i="6"/>
  <c r="C380" i="6"/>
  <c r="D380" i="6"/>
  <c r="E380" i="6"/>
  <c r="F380" i="6"/>
  <c r="G380" i="6"/>
  <c r="H380" i="6"/>
  <c r="I380" i="6"/>
  <c r="J380" i="6"/>
  <c r="C381" i="6"/>
  <c r="D381" i="6"/>
  <c r="E381" i="6"/>
  <c r="F381" i="6"/>
  <c r="G381" i="6"/>
  <c r="H381" i="6"/>
  <c r="I381" i="6"/>
  <c r="J381" i="6"/>
  <c r="C382" i="6"/>
  <c r="D382" i="6"/>
  <c r="E382" i="6"/>
  <c r="F382" i="6"/>
  <c r="G382" i="6"/>
  <c r="H382" i="6"/>
  <c r="I382" i="6"/>
  <c r="J382" i="6"/>
  <c r="C383" i="6"/>
  <c r="D383" i="6"/>
  <c r="E383" i="6"/>
  <c r="F383" i="6"/>
  <c r="G383" i="6"/>
  <c r="H383" i="6"/>
  <c r="I383" i="6"/>
  <c r="J383" i="6"/>
  <c r="C384" i="6"/>
  <c r="D384" i="6"/>
  <c r="E384" i="6"/>
  <c r="F384" i="6"/>
  <c r="G384" i="6"/>
  <c r="H384" i="6"/>
  <c r="I384" i="6"/>
  <c r="J384" i="6"/>
  <c r="C385" i="6"/>
  <c r="D385" i="6"/>
  <c r="E385" i="6"/>
  <c r="F385" i="6"/>
  <c r="G385" i="6"/>
  <c r="H385" i="6"/>
  <c r="I385" i="6"/>
  <c r="J385" i="6"/>
  <c r="C386" i="6"/>
  <c r="D386" i="6"/>
  <c r="E386" i="6"/>
  <c r="F386" i="6"/>
  <c r="G386" i="6"/>
  <c r="H386" i="6"/>
  <c r="I386" i="6"/>
  <c r="J386" i="6"/>
  <c r="C387" i="6"/>
  <c r="D387" i="6"/>
  <c r="E387" i="6"/>
  <c r="F387" i="6"/>
  <c r="G387" i="6"/>
  <c r="H387" i="6"/>
  <c r="I387" i="6"/>
  <c r="J387" i="6"/>
  <c r="C388" i="6"/>
  <c r="D388" i="6"/>
  <c r="E388" i="6"/>
  <c r="F388" i="6"/>
  <c r="G388" i="6"/>
  <c r="H388" i="6"/>
  <c r="I388" i="6"/>
  <c r="J388" i="6"/>
  <c r="C389" i="6"/>
  <c r="D389" i="6"/>
  <c r="E389" i="6"/>
  <c r="F389" i="6"/>
  <c r="G389" i="6"/>
  <c r="H389" i="6"/>
  <c r="I389" i="6"/>
  <c r="J389" i="6"/>
  <c r="C390" i="6"/>
  <c r="D390" i="6"/>
  <c r="E390" i="6"/>
  <c r="F390" i="6"/>
  <c r="G390" i="6"/>
  <c r="H390" i="6"/>
  <c r="I390" i="6"/>
  <c r="J390" i="6"/>
  <c r="C391" i="6"/>
  <c r="D391" i="6"/>
  <c r="E391" i="6"/>
  <c r="F391" i="6"/>
  <c r="G391" i="6"/>
  <c r="H391" i="6"/>
  <c r="I391" i="6"/>
  <c r="J391" i="6"/>
  <c r="C392" i="6"/>
  <c r="D392" i="6"/>
  <c r="E392" i="6"/>
  <c r="F392" i="6"/>
  <c r="G392" i="6"/>
  <c r="H392" i="6"/>
  <c r="I392" i="6"/>
  <c r="J392" i="6"/>
  <c r="C393" i="6"/>
  <c r="D393" i="6"/>
  <c r="E393" i="6"/>
  <c r="F393" i="6"/>
  <c r="G393" i="6"/>
  <c r="H393" i="6"/>
  <c r="I393" i="6"/>
  <c r="J393" i="6"/>
  <c r="C394" i="6"/>
  <c r="D394" i="6"/>
  <c r="E394" i="6"/>
  <c r="F394" i="6"/>
  <c r="G394" i="6"/>
  <c r="H394" i="6"/>
  <c r="I394" i="6"/>
  <c r="J394" i="6"/>
  <c r="C395" i="6"/>
  <c r="D395" i="6"/>
  <c r="E395" i="6"/>
  <c r="F395" i="6"/>
  <c r="G395" i="6"/>
  <c r="H395" i="6"/>
  <c r="I395" i="6"/>
  <c r="J395" i="6"/>
  <c r="C396" i="6"/>
  <c r="D396" i="6"/>
  <c r="E396" i="6"/>
  <c r="F396" i="6"/>
  <c r="G396" i="6"/>
  <c r="H396" i="6"/>
  <c r="I396" i="6"/>
  <c r="J396" i="6"/>
  <c r="C397" i="6"/>
  <c r="D397" i="6"/>
  <c r="E397" i="6"/>
  <c r="F397" i="6"/>
  <c r="G397" i="6"/>
  <c r="H397" i="6"/>
  <c r="I397" i="6"/>
  <c r="J397" i="6"/>
  <c r="C398" i="6"/>
  <c r="D398" i="6"/>
  <c r="E398" i="6"/>
  <c r="F398" i="6"/>
  <c r="G398" i="6"/>
  <c r="H398" i="6"/>
  <c r="I398" i="6"/>
  <c r="J398" i="6"/>
  <c r="C399" i="6"/>
  <c r="D399" i="6"/>
  <c r="E399" i="6"/>
  <c r="F399" i="6"/>
  <c r="G399" i="6"/>
  <c r="H399" i="6"/>
  <c r="I399" i="6"/>
  <c r="J399" i="6"/>
  <c r="C400" i="6"/>
  <c r="D400" i="6"/>
  <c r="E400" i="6"/>
  <c r="F400" i="6"/>
  <c r="G400" i="6"/>
  <c r="H400" i="6"/>
  <c r="I400" i="6"/>
  <c r="J400" i="6"/>
  <c r="C401" i="6"/>
  <c r="D401" i="6"/>
  <c r="E401" i="6"/>
  <c r="F401" i="6"/>
  <c r="G401" i="6"/>
  <c r="H401" i="6"/>
  <c r="I401" i="6"/>
  <c r="J401" i="6"/>
  <c r="C402" i="6"/>
  <c r="D402" i="6"/>
  <c r="E402" i="6"/>
  <c r="F402" i="6"/>
  <c r="G402" i="6"/>
  <c r="H402" i="6"/>
  <c r="I402" i="6"/>
  <c r="J402" i="6"/>
  <c r="C403" i="6"/>
  <c r="D403" i="6"/>
  <c r="E403" i="6"/>
  <c r="F403" i="6"/>
  <c r="G403" i="6"/>
  <c r="H403" i="6"/>
  <c r="I403" i="6"/>
  <c r="J403" i="6"/>
  <c r="C404" i="6"/>
  <c r="D404" i="6"/>
  <c r="E404" i="6"/>
  <c r="F404" i="6"/>
  <c r="G404" i="6"/>
  <c r="H404" i="6"/>
  <c r="I404" i="6"/>
  <c r="J404" i="6"/>
  <c r="C405" i="6"/>
  <c r="D405" i="6"/>
  <c r="E405" i="6"/>
  <c r="F405" i="6"/>
  <c r="G405" i="6"/>
  <c r="H405" i="6"/>
  <c r="I405" i="6"/>
  <c r="J405" i="6"/>
  <c r="C406" i="6"/>
  <c r="D406" i="6"/>
  <c r="E406" i="6"/>
  <c r="F406" i="6"/>
  <c r="G406" i="6"/>
  <c r="H406" i="6"/>
  <c r="I406" i="6"/>
  <c r="J406" i="6"/>
  <c r="C407" i="6"/>
  <c r="D407" i="6"/>
  <c r="E407" i="6"/>
  <c r="F407" i="6"/>
  <c r="G407" i="6"/>
  <c r="H407" i="6"/>
  <c r="I407" i="6"/>
  <c r="J407" i="6"/>
  <c r="C408" i="6"/>
  <c r="D408" i="6"/>
  <c r="E408" i="6"/>
  <c r="F408" i="6"/>
  <c r="G408" i="6"/>
  <c r="H408" i="6"/>
  <c r="I408" i="6"/>
  <c r="J408" i="6"/>
  <c r="C409" i="6"/>
  <c r="D409" i="6"/>
  <c r="E409" i="6"/>
  <c r="F409" i="6"/>
  <c r="G409" i="6"/>
  <c r="H409" i="6"/>
  <c r="I409" i="6"/>
  <c r="J409" i="6"/>
  <c r="C410" i="6"/>
  <c r="D410" i="6"/>
  <c r="E410" i="6"/>
  <c r="F410" i="6"/>
  <c r="G410" i="6"/>
  <c r="H410" i="6"/>
  <c r="I410" i="6"/>
  <c r="J410" i="6"/>
  <c r="C411" i="6"/>
  <c r="D411" i="6"/>
  <c r="E411" i="6"/>
  <c r="F411" i="6"/>
  <c r="G411" i="6"/>
  <c r="H411" i="6"/>
  <c r="I411" i="6"/>
  <c r="J411" i="6"/>
  <c r="C412" i="6"/>
  <c r="D412" i="6"/>
  <c r="E412" i="6"/>
  <c r="F412" i="6"/>
  <c r="G412" i="6"/>
  <c r="H412" i="6"/>
  <c r="I412" i="6"/>
  <c r="J412" i="6"/>
  <c r="C413" i="6"/>
  <c r="D413" i="6"/>
  <c r="E413" i="6"/>
  <c r="F413" i="6"/>
  <c r="G413" i="6"/>
  <c r="H413" i="6"/>
  <c r="I413" i="6"/>
  <c r="J413" i="6"/>
  <c r="C414" i="6"/>
  <c r="D414" i="6"/>
  <c r="E414" i="6"/>
  <c r="F414" i="6"/>
  <c r="G414" i="6"/>
  <c r="H414" i="6"/>
  <c r="I414" i="6"/>
  <c r="J414" i="6"/>
  <c r="C415" i="6"/>
  <c r="D415" i="6"/>
  <c r="E415" i="6"/>
  <c r="F415" i="6"/>
  <c r="G415" i="6"/>
  <c r="H415" i="6"/>
  <c r="I415" i="6"/>
  <c r="J415" i="6"/>
  <c r="C416" i="6"/>
  <c r="D416" i="6"/>
  <c r="E416" i="6"/>
  <c r="F416" i="6"/>
  <c r="G416" i="6"/>
  <c r="H416" i="6"/>
  <c r="I416" i="6"/>
  <c r="J416" i="6"/>
  <c r="C417" i="6"/>
  <c r="D417" i="6"/>
  <c r="E417" i="6"/>
  <c r="F417" i="6"/>
  <c r="G417" i="6"/>
  <c r="H417" i="6"/>
  <c r="I417" i="6"/>
  <c r="J417" i="6"/>
  <c r="C418" i="6"/>
  <c r="D418" i="6"/>
  <c r="E418" i="6"/>
  <c r="F418" i="6"/>
  <c r="G418" i="6"/>
  <c r="H418" i="6"/>
  <c r="I418" i="6"/>
  <c r="J418" i="6"/>
  <c r="C419" i="6"/>
  <c r="D419" i="6"/>
  <c r="E419" i="6"/>
  <c r="F419" i="6"/>
  <c r="G419" i="6"/>
  <c r="H419" i="6"/>
  <c r="I419" i="6"/>
  <c r="J419" i="6"/>
  <c r="C420" i="6"/>
  <c r="D420" i="6"/>
  <c r="E420" i="6"/>
  <c r="F420" i="6"/>
  <c r="G420" i="6"/>
  <c r="H420" i="6"/>
  <c r="I420" i="6"/>
  <c r="J420" i="6"/>
  <c r="C421" i="6"/>
  <c r="D421" i="6"/>
  <c r="E421" i="6"/>
  <c r="F421" i="6"/>
  <c r="G421" i="6"/>
  <c r="H421" i="6"/>
  <c r="I421" i="6"/>
  <c r="J421" i="6"/>
  <c r="C422" i="6"/>
  <c r="D422" i="6"/>
  <c r="E422" i="6"/>
  <c r="F422" i="6"/>
  <c r="G422" i="6"/>
  <c r="H422" i="6"/>
  <c r="I422" i="6"/>
  <c r="J422" i="6"/>
  <c r="C423" i="6"/>
  <c r="D423" i="6"/>
  <c r="E423" i="6"/>
  <c r="F423" i="6"/>
  <c r="G423" i="6"/>
  <c r="H423" i="6"/>
  <c r="I423" i="6"/>
  <c r="J423" i="6"/>
  <c r="C424" i="6"/>
  <c r="D424" i="6"/>
  <c r="E424" i="6"/>
  <c r="F424" i="6"/>
  <c r="G424" i="6"/>
  <c r="H424" i="6"/>
  <c r="I424" i="6"/>
  <c r="J424" i="6"/>
  <c r="C425" i="6"/>
  <c r="D425" i="6"/>
  <c r="E425" i="6"/>
  <c r="F425" i="6"/>
  <c r="G425" i="6"/>
  <c r="H425" i="6"/>
  <c r="I425" i="6"/>
  <c r="J425" i="6"/>
  <c r="C426" i="6"/>
  <c r="D426" i="6"/>
  <c r="E426" i="6"/>
  <c r="F426" i="6"/>
  <c r="G426" i="6"/>
  <c r="H426" i="6"/>
  <c r="I426" i="6"/>
  <c r="J426" i="6"/>
  <c r="C427" i="6"/>
  <c r="D427" i="6"/>
  <c r="E427" i="6"/>
  <c r="F427" i="6"/>
  <c r="G427" i="6"/>
  <c r="H427" i="6"/>
  <c r="I427" i="6"/>
  <c r="J427" i="6"/>
  <c r="C428" i="6"/>
  <c r="D428" i="6"/>
  <c r="E428" i="6"/>
  <c r="F428" i="6"/>
  <c r="G428" i="6"/>
  <c r="H428" i="6"/>
  <c r="I428" i="6"/>
  <c r="J428" i="6"/>
  <c r="C429" i="6"/>
  <c r="D429" i="6"/>
  <c r="E429" i="6"/>
  <c r="F429" i="6"/>
  <c r="G429" i="6"/>
  <c r="H429" i="6"/>
  <c r="I429" i="6"/>
  <c r="J429" i="6"/>
  <c r="C430" i="6"/>
  <c r="D430" i="6"/>
  <c r="E430" i="6"/>
  <c r="F430" i="6"/>
  <c r="G430" i="6"/>
  <c r="H430" i="6"/>
  <c r="I430" i="6"/>
  <c r="J430" i="6"/>
  <c r="C431" i="6"/>
  <c r="D431" i="6"/>
  <c r="E431" i="6"/>
  <c r="F431" i="6"/>
  <c r="G431" i="6"/>
  <c r="H431" i="6"/>
  <c r="I431" i="6"/>
  <c r="J431" i="6"/>
  <c r="C432" i="6"/>
  <c r="D432" i="6"/>
  <c r="E432" i="6"/>
  <c r="F432" i="6"/>
  <c r="G432" i="6"/>
  <c r="H432" i="6"/>
  <c r="I432" i="6"/>
  <c r="J432" i="6"/>
  <c r="C433" i="6"/>
  <c r="D433" i="6"/>
  <c r="E433" i="6"/>
  <c r="F433" i="6"/>
  <c r="G433" i="6"/>
  <c r="H433" i="6"/>
  <c r="I433" i="6"/>
  <c r="J433" i="6"/>
  <c r="C434" i="6"/>
  <c r="D434" i="6"/>
  <c r="E434" i="6"/>
  <c r="F434" i="6"/>
  <c r="G434" i="6"/>
  <c r="H434" i="6"/>
  <c r="I434" i="6"/>
  <c r="J434" i="6"/>
  <c r="C435" i="6"/>
  <c r="D435" i="6"/>
  <c r="E435" i="6"/>
  <c r="F435" i="6"/>
  <c r="G435" i="6"/>
  <c r="H435" i="6"/>
  <c r="I435" i="6"/>
  <c r="J435" i="6"/>
  <c r="C436" i="6"/>
  <c r="D436" i="6"/>
  <c r="E436" i="6"/>
  <c r="F436" i="6"/>
  <c r="G436" i="6"/>
  <c r="H436" i="6"/>
  <c r="I436" i="6"/>
  <c r="J436" i="6"/>
  <c r="C437" i="6"/>
  <c r="D437" i="6"/>
  <c r="E437" i="6"/>
  <c r="F437" i="6"/>
  <c r="G437" i="6"/>
  <c r="H437" i="6"/>
  <c r="I437" i="6"/>
  <c r="J437" i="6"/>
  <c r="C438" i="6"/>
  <c r="D438" i="6"/>
  <c r="E438" i="6"/>
  <c r="F438" i="6"/>
  <c r="G438" i="6"/>
  <c r="H438" i="6"/>
  <c r="I438" i="6"/>
  <c r="J438" i="6"/>
  <c r="C439" i="6"/>
  <c r="D439" i="6"/>
  <c r="E439" i="6"/>
  <c r="F439" i="6"/>
  <c r="G439" i="6"/>
  <c r="H439" i="6"/>
  <c r="I439" i="6"/>
  <c r="J439" i="6"/>
  <c r="C440" i="6"/>
  <c r="D440" i="6"/>
  <c r="E440" i="6"/>
  <c r="F440" i="6"/>
  <c r="G440" i="6"/>
  <c r="H440" i="6"/>
  <c r="I440" i="6"/>
  <c r="J440" i="6"/>
  <c r="C441" i="6"/>
  <c r="D441" i="6"/>
  <c r="E441" i="6"/>
  <c r="F441" i="6"/>
  <c r="G441" i="6"/>
  <c r="H441" i="6"/>
  <c r="I441" i="6"/>
  <c r="J441" i="6"/>
  <c r="C442" i="6"/>
  <c r="D442" i="6"/>
  <c r="E442" i="6"/>
  <c r="F442" i="6"/>
  <c r="G442" i="6"/>
  <c r="H442" i="6"/>
  <c r="I442" i="6"/>
  <c r="J442" i="6"/>
  <c r="C443" i="6"/>
  <c r="D443" i="6"/>
  <c r="E443" i="6"/>
  <c r="F443" i="6"/>
  <c r="G443" i="6"/>
  <c r="H443" i="6"/>
  <c r="I443" i="6"/>
  <c r="J443" i="6"/>
  <c r="C444" i="6"/>
  <c r="D444" i="6"/>
  <c r="E444" i="6"/>
  <c r="F444" i="6"/>
  <c r="G444" i="6"/>
  <c r="H444" i="6"/>
  <c r="I444" i="6"/>
  <c r="J444" i="6"/>
  <c r="C445" i="6"/>
  <c r="D445" i="6"/>
  <c r="E445" i="6"/>
  <c r="F445" i="6"/>
  <c r="G445" i="6"/>
  <c r="H445" i="6"/>
  <c r="I445" i="6"/>
  <c r="J445" i="6"/>
  <c r="C446" i="6"/>
  <c r="D446" i="6"/>
  <c r="E446" i="6"/>
  <c r="F446" i="6"/>
  <c r="G446" i="6"/>
  <c r="H446" i="6"/>
  <c r="I446" i="6"/>
  <c r="J446" i="6"/>
  <c r="C447" i="6"/>
  <c r="D447" i="6"/>
  <c r="E447" i="6"/>
  <c r="F447" i="6"/>
  <c r="G447" i="6"/>
  <c r="H447" i="6"/>
  <c r="I447" i="6"/>
  <c r="J447" i="6"/>
  <c r="C448" i="6"/>
  <c r="D448" i="6"/>
  <c r="E448" i="6"/>
  <c r="F448" i="6"/>
  <c r="G448" i="6"/>
  <c r="H448" i="6"/>
  <c r="I448" i="6"/>
  <c r="J448" i="6"/>
  <c r="C449" i="6"/>
  <c r="D449" i="6"/>
  <c r="E449" i="6"/>
  <c r="F449" i="6"/>
  <c r="G449" i="6"/>
  <c r="H449" i="6"/>
  <c r="I449" i="6"/>
  <c r="J449" i="6"/>
  <c r="C450" i="6"/>
  <c r="D450" i="6"/>
  <c r="E450" i="6"/>
  <c r="F450" i="6"/>
  <c r="G450" i="6"/>
  <c r="H450" i="6"/>
  <c r="I450" i="6"/>
  <c r="J450" i="6"/>
  <c r="C451" i="6"/>
  <c r="D451" i="6"/>
  <c r="E451" i="6"/>
  <c r="F451" i="6"/>
  <c r="G451" i="6"/>
  <c r="H451" i="6"/>
  <c r="I451" i="6"/>
  <c r="J451" i="6"/>
  <c r="C452" i="6"/>
  <c r="D452" i="6"/>
  <c r="E452" i="6"/>
  <c r="F452" i="6"/>
  <c r="G452" i="6"/>
  <c r="H452" i="6"/>
  <c r="I452" i="6"/>
  <c r="J452" i="6"/>
  <c r="C453" i="6"/>
  <c r="D453" i="6"/>
  <c r="E453" i="6"/>
  <c r="F453" i="6"/>
  <c r="G453" i="6"/>
  <c r="H453" i="6"/>
  <c r="I453" i="6"/>
  <c r="J453" i="6"/>
  <c r="C454" i="6"/>
  <c r="D454" i="6"/>
  <c r="E454" i="6"/>
  <c r="F454" i="6"/>
  <c r="G454" i="6"/>
  <c r="H454" i="6"/>
  <c r="I454" i="6"/>
  <c r="J454" i="6"/>
  <c r="C455" i="6"/>
  <c r="D455" i="6"/>
  <c r="E455" i="6"/>
  <c r="F455" i="6"/>
  <c r="G455" i="6"/>
  <c r="H455" i="6"/>
  <c r="I455" i="6"/>
  <c r="J455" i="6"/>
  <c r="C456" i="6"/>
  <c r="D456" i="6"/>
  <c r="E456" i="6"/>
  <c r="F456" i="6"/>
  <c r="G456" i="6"/>
  <c r="H456" i="6"/>
  <c r="I456" i="6"/>
  <c r="J456" i="6"/>
  <c r="C457" i="6"/>
  <c r="D457" i="6"/>
  <c r="E457" i="6"/>
  <c r="F457" i="6"/>
  <c r="G457" i="6"/>
  <c r="H457" i="6"/>
  <c r="I457" i="6"/>
  <c r="J457" i="6"/>
  <c r="C458" i="6"/>
  <c r="D458" i="6"/>
  <c r="E458" i="6"/>
  <c r="F458" i="6"/>
  <c r="G458" i="6"/>
  <c r="H458" i="6"/>
  <c r="I458" i="6"/>
  <c r="J458" i="6"/>
  <c r="C459" i="6"/>
  <c r="D459" i="6"/>
  <c r="E459" i="6"/>
  <c r="F459" i="6"/>
  <c r="G459" i="6"/>
  <c r="H459" i="6"/>
  <c r="I459" i="6"/>
  <c r="J459" i="6"/>
  <c r="C460" i="6"/>
  <c r="D460" i="6"/>
  <c r="E460" i="6"/>
  <c r="F460" i="6"/>
  <c r="G460" i="6"/>
  <c r="H460" i="6"/>
  <c r="I460" i="6"/>
  <c r="J460" i="6"/>
  <c r="C461" i="6"/>
  <c r="D461" i="6"/>
  <c r="E461" i="6"/>
  <c r="F461" i="6"/>
  <c r="G461" i="6"/>
  <c r="H461" i="6"/>
  <c r="I461" i="6"/>
  <c r="J461" i="6"/>
  <c r="C462" i="6"/>
  <c r="D462" i="6"/>
  <c r="E462" i="6"/>
  <c r="F462" i="6"/>
  <c r="G462" i="6"/>
  <c r="H462" i="6"/>
  <c r="I462" i="6"/>
  <c r="J462" i="6"/>
  <c r="C463" i="6"/>
  <c r="D463" i="6"/>
  <c r="E463" i="6"/>
  <c r="F463" i="6"/>
  <c r="G463" i="6"/>
  <c r="H463" i="6"/>
  <c r="I463" i="6"/>
  <c r="J463" i="6"/>
  <c r="C464" i="6"/>
  <c r="D464" i="6"/>
  <c r="E464" i="6"/>
  <c r="F464" i="6"/>
  <c r="G464" i="6"/>
  <c r="H464" i="6"/>
  <c r="I464" i="6"/>
  <c r="J464" i="6"/>
  <c r="C465" i="6"/>
  <c r="D465" i="6"/>
  <c r="E465" i="6"/>
  <c r="F465" i="6"/>
  <c r="G465" i="6"/>
  <c r="H465" i="6"/>
  <c r="I465" i="6"/>
  <c r="J465" i="6"/>
  <c r="C466" i="6"/>
  <c r="D466" i="6"/>
  <c r="E466" i="6"/>
  <c r="F466" i="6"/>
  <c r="G466" i="6"/>
  <c r="H466" i="6"/>
  <c r="I466" i="6"/>
  <c r="J466" i="6"/>
  <c r="C467" i="6"/>
  <c r="D467" i="6"/>
  <c r="E467" i="6"/>
  <c r="F467" i="6"/>
  <c r="G467" i="6"/>
  <c r="H467" i="6"/>
  <c r="I467" i="6"/>
  <c r="J467" i="6"/>
  <c r="C468" i="6"/>
  <c r="D468" i="6"/>
  <c r="E468" i="6"/>
  <c r="F468" i="6"/>
  <c r="G468" i="6"/>
  <c r="H468" i="6"/>
  <c r="I468" i="6"/>
  <c r="J468" i="6"/>
  <c r="C469" i="6"/>
  <c r="D469" i="6"/>
  <c r="E469" i="6"/>
  <c r="F469" i="6"/>
  <c r="G469" i="6"/>
  <c r="H469" i="6"/>
  <c r="I469" i="6"/>
  <c r="J469" i="6"/>
  <c r="C470" i="6"/>
  <c r="D470" i="6"/>
  <c r="E470" i="6"/>
  <c r="F470" i="6"/>
  <c r="G470" i="6"/>
  <c r="H470" i="6"/>
  <c r="I470" i="6"/>
  <c r="J470" i="6"/>
  <c r="C471" i="6"/>
  <c r="D471" i="6"/>
  <c r="E471" i="6"/>
  <c r="F471" i="6"/>
  <c r="G471" i="6"/>
  <c r="H471" i="6"/>
  <c r="I471" i="6"/>
  <c r="J471" i="6"/>
  <c r="C472" i="6"/>
  <c r="D472" i="6"/>
  <c r="E472" i="6"/>
  <c r="F472" i="6"/>
  <c r="G472" i="6"/>
  <c r="H472" i="6"/>
  <c r="I472" i="6"/>
  <c r="J472" i="6"/>
  <c r="C473" i="6"/>
  <c r="D473" i="6"/>
  <c r="E473" i="6"/>
  <c r="F473" i="6"/>
  <c r="G473" i="6"/>
  <c r="H473" i="6"/>
  <c r="I473" i="6"/>
  <c r="J473" i="6"/>
  <c r="C474" i="6"/>
  <c r="D474" i="6"/>
  <c r="E474" i="6"/>
  <c r="F474" i="6"/>
  <c r="G474" i="6"/>
  <c r="H474" i="6"/>
  <c r="I474" i="6"/>
  <c r="J474" i="6"/>
  <c r="C475" i="6"/>
  <c r="D475" i="6"/>
  <c r="E475" i="6"/>
  <c r="F475" i="6"/>
  <c r="G475" i="6"/>
  <c r="H475" i="6"/>
  <c r="I475" i="6"/>
  <c r="J475" i="6"/>
  <c r="C476" i="6"/>
  <c r="D476" i="6"/>
  <c r="E476" i="6"/>
  <c r="F476" i="6"/>
  <c r="G476" i="6"/>
  <c r="H476" i="6"/>
  <c r="I476" i="6"/>
  <c r="J476" i="6"/>
  <c r="C477" i="6"/>
  <c r="D477" i="6"/>
  <c r="E477" i="6"/>
  <c r="F477" i="6"/>
  <c r="G477" i="6"/>
  <c r="H477" i="6"/>
  <c r="I477" i="6"/>
  <c r="J477" i="6"/>
  <c r="C478" i="6"/>
  <c r="D478" i="6"/>
  <c r="E478" i="6"/>
  <c r="F478" i="6"/>
  <c r="G478" i="6"/>
  <c r="H478" i="6"/>
  <c r="I478" i="6"/>
  <c r="J478" i="6"/>
  <c r="C479" i="6"/>
  <c r="D479" i="6"/>
  <c r="E479" i="6"/>
  <c r="F479" i="6"/>
  <c r="G479" i="6"/>
  <c r="H479" i="6"/>
  <c r="I479" i="6"/>
  <c r="J479" i="6"/>
  <c r="C480" i="6"/>
  <c r="D480" i="6"/>
  <c r="E480" i="6"/>
  <c r="F480" i="6"/>
  <c r="G480" i="6"/>
  <c r="H480" i="6"/>
  <c r="I480" i="6"/>
  <c r="J480" i="6"/>
  <c r="C481" i="6"/>
  <c r="D481" i="6"/>
  <c r="E481" i="6"/>
  <c r="F481" i="6"/>
  <c r="G481" i="6"/>
  <c r="H481" i="6"/>
  <c r="I481" i="6"/>
  <c r="J481" i="6"/>
  <c r="C482" i="6"/>
  <c r="D482" i="6"/>
  <c r="E482" i="6"/>
  <c r="F482" i="6"/>
  <c r="G482" i="6"/>
  <c r="H482" i="6"/>
  <c r="I482" i="6"/>
  <c r="J482" i="6"/>
  <c r="C483" i="6"/>
  <c r="D483" i="6"/>
  <c r="E483" i="6"/>
  <c r="F483" i="6"/>
  <c r="G483" i="6"/>
  <c r="H483" i="6"/>
  <c r="I483" i="6"/>
  <c r="J483" i="6"/>
  <c r="C484" i="6"/>
  <c r="D484" i="6"/>
  <c r="E484" i="6"/>
  <c r="F484" i="6"/>
  <c r="G484" i="6"/>
  <c r="H484" i="6"/>
  <c r="I484" i="6"/>
  <c r="J484" i="6"/>
  <c r="C485" i="6"/>
  <c r="D485" i="6"/>
  <c r="E485" i="6"/>
  <c r="F485" i="6"/>
  <c r="G485" i="6"/>
  <c r="H485" i="6"/>
  <c r="I485" i="6"/>
  <c r="J485" i="6"/>
  <c r="C486" i="6"/>
  <c r="D486" i="6"/>
  <c r="E486" i="6"/>
  <c r="F486" i="6"/>
  <c r="G486" i="6"/>
  <c r="H486" i="6"/>
  <c r="I486" i="6"/>
  <c r="J486" i="6"/>
  <c r="C487" i="6"/>
  <c r="D487" i="6"/>
  <c r="E487" i="6"/>
  <c r="F487" i="6"/>
  <c r="G487" i="6"/>
  <c r="H487" i="6"/>
  <c r="I487" i="6"/>
  <c r="J487" i="6"/>
  <c r="C488" i="6"/>
  <c r="D488" i="6"/>
  <c r="E488" i="6"/>
  <c r="F488" i="6"/>
  <c r="G488" i="6"/>
  <c r="H488" i="6"/>
  <c r="I488" i="6"/>
  <c r="J488" i="6"/>
  <c r="C489" i="6"/>
  <c r="D489" i="6"/>
  <c r="E489" i="6"/>
  <c r="F489" i="6"/>
  <c r="G489" i="6"/>
  <c r="H489" i="6"/>
  <c r="I489" i="6"/>
  <c r="J489" i="6"/>
  <c r="C490" i="6"/>
  <c r="D490" i="6"/>
  <c r="E490" i="6"/>
  <c r="F490" i="6"/>
  <c r="G490" i="6"/>
  <c r="H490" i="6"/>
  <c r="I490" i="6"/>
  <c r="J490" i="6"/>
  <c r="C491" i="6"/>
  <c r="D491" i="6"/>
  <c r="E491" i="6"/>
  <c r="F491" i="6"/>
  <c r="G491" i="6"/>
  <c r="H491" i="6"/>
  <c r="I491" i="6"/>
  <c r="J491" i="6"/>
  <c r="C492" i="6"/>
  <c r="D492" i="6"/>
  <c r="E492" i="6"/>
  <c r="F492" i="6"/>
  <c r="G492" i="6"/>
  <c r="H492" i="6"/>
  <c r="I492" i="6"/>
  <c r="J492" i="6"/>
  <c r="C493" i="6"/>
  <c r="D493" i="6"/>
  <c r="E493" i="6"/>
  <c r="F493" i="6"/>
  <c r="G493" i="6"/>
  <c r="H493" i="6"/>
  <c r="I493" i="6"/>
  <c r="J493" i="6"/>
  <c r="C494" i="6"/>
  <c r="D494" i="6"/>
  <c r="E494" i="6"/>
  <c r="F494" i="6"/>
  <c r="G494" i="6"/>
  <c r="H494" i="6"/>
  <c r="I494" i="6"/>
  <c r="J494" i="6"/>
  <c r="C495" i="6"/>
  <c r="D495" i="6"/>
  <c r="E495" i="6"/>
  <c r="F495" i="6"/>
  <c r="G495" i="6"/>
  <c r="H495" i="6"/>
  <c r="I495" i="6"/>
  <c r="J495" i="6"/>
  <c r="C496" i="6"/>
  <c r="D496" i="6"/>
  <c r="E496" i="6"/>
  <c r="F496" i="6"/>
  <c r="G496" i="6"/>
  <c r="H496" i="6"/>
  <c r="I496" i="6"/>
  <c r="J496" i="6"/>
  <c r="C497" i="6"/>
  <c r="D497" i="6"/>
  <c r="E497" i="6"/>
  <c r="F497" i="6"/>
  <c r="G497" i="6"/>
  <c r="H497" i="6"/>
  <c r="I497" i="6"/>
  <c r="J497" i="6"/>
  <c r="C498" i="6"/>
  <c r="D498" i="6"/>
  <c r="E498" i="6"/>
  <c r="F498" i="6"/>
  <c r="G498" i="6"/>
  <c r="H498" i="6"/>
  <c r="I498" i="6"/>
  <c r="J498" i="6"/>
  <c r="C499" i="6"/>
  <c r="D499" i="6"/>
  <c r="E499" i="6"/>
  <c r="F499" i="6"/>
  <c r="G499" i="6"/>
  <c r="H499" i="6"/>
  <c r="I499" i="6"/>
  <c r="J499" i="6"/>
  <c r="C500" i="6"/>
  <c r="D500" i="6"/>
  <c r="E500" i="6"/>
  <c r="F500" i="6"/>
  <c r="G500" i="6"/>
  <c r="H500" i="6"/>
  <c r="I500" i="6"/>
  <c r="J500" i="6"/>
  <c r="C501" i="6"/>
  <c r="D501" i="6"/>
  <c r="E501" i="6"/>
  <c r="F501" i="6"/>
  <c r="G501" i="6"/>
  <c r="H501" i="6"/>
  <c r="I501" i="6"/>
  <c r="J501" i="6"/>
  <c r="C502" i="6"/>
  <c r="D502" i="6"/>
  <c r="E502" i="6"/>
  <c r="F502" i="6"/>
  <c r="G502" i="6"/>
  <c r="H502" i="6"/>
  <c r="I502" i="6"/>
  <c r="J502" i="6"/>
  <c r="C503" i="6"/>
  <c r="D503" i="6"/>
  <c r="E503" i="6"/>
  <c r="F503" i="6"/>
  <c r="G503" i="6"/>
  <c r="H503" i="6"/>
  <c r="I503" i="6"/>
  <c r="J503" i="6"/>
  <c r="C504" i="6"/>
  <c r="D504" i="6"/>
  <c r="E504" i="6"/>
  <c r="F504" i="6"/>
  <c r="G504" i="6"/>
  <c r="H504" i="6"/>
  <c r="I504" i="6"/>
  <c r="J504" i="6"/>
  <c r="C505" i="6"/>
  <c r="D505" i="6"/>
  <c r="E505" i="6"/>
  <c r="F505" i="6"/>
  <c r="G505" i="6"/>
  <c r="H505" i="6"/>
  <c r="I505" i="6"/>
  <c r="J505" i="6"/>
  <c r="C506" i="6"/>
  <c r="D506" i="6"/>
  <c r="E506" i="6"/>
  <c r="F506" i="6"/>
  <c r="G506" i="6"/>
  <c r="H506" i="6"/>
  <c r="I506" i="6"/>
  <c r="J506" i="6"/>
  <c r="C507" i="6"/>
  <c r="D507" i="6"/>
  <c r="E507" i="6"/>
  <c r="F507" i="6"/>
  <c r="G507" i="6"/>
  <c r="H507" i="6"/>
  <c r="I507" i="6"/>
  <c r="J507" i="6"/>
  <c r="C508" i="6"/>
  <c r="D508" i="6"/>
  <c r="E508" i="6"/>
  <c r="F508" i="6"/>
  <c r="G508" i="6"/>
  <c r="H508" i="6"/>
  <c r="I508" i="6"/>
  <c r="J508" i="6"/>
  <c r="C509" i="6"/>
  <c r="D509" i="6"/>
  <c r="E509" i="6"/>
  <c r="F509" i="6"/>
  <c r="G509" i="6"/>
  <c r="H509" i="6"/>
  <c r="I509" i="6"/>
  <c r="J509" i="6"/>
  <c r="C510" i="6"/>
  <c r="D510" i="6"/>
  <c r="E510" i="6"/>
  <c r="F510" i="6"/>
  <c r="G510" i="6"/>
  <c r="H510" i="6"/>
  <c r="I510" i="6"/>
  <c r="J510" i="6"/>
  <c r="C511" i="6"/>
  <c r="D511" i="6"/>
  <c r="E511" i="6"/>
  <c r="F511" i="6"/>
  <c r="G511" i="6"/>
  <c r="H511" i="6"/>
  <c r="I511" i="6"/>
  <c r="J511" i="6"/>
  <c r="C512" i="6"/>
  <c r="D512" i="6"/>
  <c r="E512" i="6"/>
  <c r="F512" i="6"/>
  <c r="G512" i="6"/>
  <c r="H512" i="6"/>
  <c r="I512" i="6"/>
  <c r="J512" i="6"/>
  <c r="C513" i="6"/>
  <c r="D513" i="6"/>
  <c r="E513" i="6"/>
  <c r="F513" i="6"/>
  <c r="G513" i="6"/>
  <c r="H513" i="6"/>
  <c r="I513" i="6"/>
  <c r="J513" i="6"/>
  <c r="C514" i="6"/>
  <c r="D514" i="6"/>
  <c r="E514" i="6"/>
  <c r="F514" i="6"/>
  <c r="G514" i="6"/>
  <c r="H514" i="6"/>
  <c r="I514" i="6"/>
  <c r="J514" i="6"/>
  <c r="C515" i="6"/>
  <c r="D515" i="6"/>
  <c r="E515" i="6"/>
  <c r="F515" i="6"/>
  <c r="G515" i="6"/>
  <c r="H515" i="6"/>
  <c r="I515" i="6"/>
  <c r="J515" i="6"/>
  <c r="C516" i="6"/>
  <c r="D516" i="6"/>
  <c r="E516" i="6"/>
  <c r="F516" i="6"/>
  <c r="G516" i="6"/>
  <c r="H516" i="6"/>
  <c r="I516" i="6"/>
  <c r="J516" i="6"/>
  <c r="C517" i="6"/>
  <c r="D517" i="6"/>
  <c r="E517" i="6"/>
  <c r="F517" i="6"/>
  <c r="G517" i="6"/>
  <c r="H517" i="6"/>
  <c r="I517" i="6"/>
  <c r="J517" i="6"/>
  <c r="C518" i="6"/>
  <c r="D518" i="6"/>
  <c r="E518" i="6"/>
  <c r="F518" i="6"/>
  <c r="G518" i="6"/>
  <c r="H518" i="6"/>
  <c r="I518" i="6"/>
  <c r="J518" i="6"/>
  <c r="C519" i="6"/>
  <c r="D519" i="6"/>
  <c r="E519" i="6"/>
  <c r="F519" i="6"/>
  <c r="G519" i="6"/>
  <c r="H519" i="6"/>
  <c r="I519" i="6"/>
  <c r="J519" i="6"/>
  <c r="C520" i="6"/>
  <c r="D520" i="6"/>
  <c r="E520" i="6"/>
  <c r="F520" i="6"/>
  <c r="G520" i="6"/>
  <c r="H520" i="6"/>
  <c r="I520" i="6"/>
  <c r="J520" i="6"/>
  <c r="C521" i="6"/>
  <c r="D521" i="6"/>
  <c r="E521" i="6"/>
  <c r="F521" i="6"/>
  <c r="G521" i="6"/>
  <c r="H521" i="6"/>
  <c r="I521" i="6"/>
  <c r="J521" i="6"/>
  <c r="C522" i="6"/>
  <c r="D522" i="6"/>
  <c r="E522" i="6"/>
  <c r="F522" i="6"/>
  <c r="G522" i="6"/>
  <c r="H522" i="6"/>
  <c r="I522" i="6"/>
  <c r="J522" i="6"/>
  <c r="C523" i="6"/>
  <c r="D523" i="6"/>
  <c r="E523" i="6"/>
  <c r="F523" i="6"/>
  <c r="G523" i="6"/>
  <c r="H523" i="6"/>
  <c r="I523" i="6"/>
  <c r="J523" i="6"/>
  <c r="C524" i="6"/>
  <c r="D524" i="6"/>
  <c r="E524" i="6"/>
  <c r="F524" i="6"/>
  <c r="G524" i="6"/>
  <c r="H524" i="6"/>
  <c r="I524" i="6"/>
  <c r="J524" i="6"/>
  <c r="C525" i="6"/>
  <c r="D525" i="6"/>
  <c r="E525" i="6"/>
  <c r="F525" i="6"/>
  <c r="G525" i="6"/>
  <c r="H525" i="6"/>
  <c r="I525" i="6"/>
  <c r="J525" i="6"/>
  <c r="C526" i="6"/>
  <c r="D526" i="6"/>
  <c r="E526" i="6"/>
  <c r="F526" i="6"/>
  <c r="G526" i="6"/>
  <c r="H526" i="6"/>
  <c r="I526" i="6"/>
  <c r="J526" i="6"/>
  <c r="C527" i="6"/>
  <c r="D527" i="6"/>
  <c r="E527" i="6"/>
  <c r="F527" i="6"/>
  <c r="G527" i="6"/>
  <c r="H527" i="6"/>
  <c r="I527" i="6"/>
  <c r="J527" i="6"/>
  <c r="C528" i="6"/>
  <c r="D528" i="6"/>
  <c r="E528" i="6"/>
  <c r="F528" i="6"/>
  <c r="G528" i="6"/>
  <c r="H528" i="6"/>
  <c r="I528" i="6"/>
  <c r="J528" i="6"/>
  <c r="C529" i="6"/>
  <c r="D529" i="6"/>
  <c r="E529" i="6"/>
  <c r="F529" i="6"/>
  <c r="G529" i="6"/>
  <c r="H529" i="6"/>
  <c r="I529" i="6"/>
  <c r="J529" i="6"/>
  <c r="C530" i="6"/>
  <c r="D530" i="6"/>
  <c r="E530" i="6"/>
  <c r="F530" i="6"/>
  <c r="G530" i="6"/>
  <c r="H530" i="6"/>
  <c r="I530" i="6"/>
  <c r="J530" i="6"/>
  <c r="C531" i="6"/>
  <c r="D531" i="6"/>
  <c r="E531" i="6"/>
  <c r="F531" i="6"/>
  <c r="G531" i="6"/>
  <c r="H531" i="6"/>
  <c r="I531" i="6"/>
  <c r="J531" i="6"/>
  <c r="C532" i="6"/>
  <c r="D532" i="6"/>
  <c r="E532" i="6"/>
  <c r="F532" i="6"/>
  <c r="G532" i="6"/>
  <c r="H532" i="6"/>
  <c r="I532" i="6"/>
  <c r="J532" i="6"/>
  <c r="C533" i="6"/>
  <c r="D533" i="6"/>
  <c r="E533" i="6"/>
  <c r="F533" i="6"/>
  <c r="G533" i="6"/>
  <c r="H533" i="6"/>
  <c r="I533" i="6"/>
  <c r="J533" i="6"/>
  <c r="C534" i="6"/>
  <c r="D534" i="6"/>
  <c r="E534" i="6"/>
  <c r="F534" i="6"/>
  <c r="G534" i="6"/>
  <c r="H534" i="6"/>
  <c r="I534" i="6"/>
  <c r="J534" i="6"/>
  <c r="C535" i="6"/>
  <c r="D535" i="6"/>
  <c r="E535" i="6"/>
  <c r="F535" i="6"/>
  <c r="G535" i="6"/>
  <c r="H535" i="6"/>
  <c r="I535" i="6"/>
  <c r="J535" i="6"/>
  <c r="C536" i="6"/>
  <c r="D536" i="6"/>
  <c r="E536" i="6"/>
  <c r="F536" i="6"/>
  <c r="G536" i="6"/>
  <c r="H536" i="6"/>
  <c r="I536" i="6"/>
  <c r="J536" i="6"/>
  <c r="C537" i="6"/>
  <c r="D537" i="6"/>
  <c r="E537" i="6"/>
  <c r="F537" i="6"/>
  <c r="G537" i="6"/>
  <c r="H537" i="6"/>
  <c r="I537" i="6"/>
  <c r="J537" i="6"/>
  <c r="C538" i="6"/>
  <c r="D538" i="6"/>
  <c r="E538" i="6"/>
  <c r="F538" i="6"/>
  <c r="G538" i="6"/>
  <c r="H538" i="6"/>
  <c r="I538" i="6"/>
  <c r="J538" i="6"/>
  <c r="C539" i="6"/>
  <c r="D539" i="6"/>
  <c r="E539" i="6"/>
  <c r="F539" i="6"/>
  <c r="G539" i="6"/>
  <c r="H539" i="6"/>
  <c r="I539" i="6"/>
  <c r="J539" i="6"/>
  <c r="C540" i="6"/>
  <c r="D540" i="6"/>
  <c r="E540" i="6"/>
  <c r="F540" i="6"/>
  <c r="G540" i="6"/>
  <c r="H540" i="6"/>
  <c r="I540" i="6"/>
  <c r="J540" i="6"/>
  <c r="C541" i="6"/>
  <c r="D541" i="6"/>
  <c r="E541" i="6"/>
  <c r="F541" i="6"/>
  <c r="G541" i="6"/>
  <c r="H541" i="6"/>
  <c r="I541" i="6"/>
  <c r="J541" i="6"/>
  <c r="C542" i="6"/>
  <c r="D542" i="6"/>
  <c r="E542" i="6"/>
  <c r="F542" i="6"/>
  <c r="G542" i="6"/>
  <c r="H542" i="6"/>
  <c r="I542" i="6"/>
  <c r="J542" i="6"/>
  <c r="C543" i="6"/>
  <c r="D543" i="6"/>
  <c r="E543" i="6"/>
  <c r="F543" i="6"/>
  <c r="G543" i="6"/>
  <c r="H543" i="6"/>
  <c r="I543" i="6"/>
  <c r="J543" i="6"/>
  <c r="C544" i="6"/>
  <c r="D544" i="6"/>
  <c r="E544" i="6"/>
  <c r="F544" i="6"/>
  <c r="G544" i="6"/>
  <c r="H544" i="6"/>
  <c r="I544" i="6"/>
  <c r="J544" i="6"/>
  <c r="C545" i="6"/>
  <c r="D545" i="6"/>
  <c r="E545" i="6"/>
  <c r="F545" i="6"/>
  <c r="G545" i="6"/>
  <c r="H545" i="6"/>
  <c r="I545" i="6"/>
  <c r="J545" i="6"/>
  <c r="C546" i="6"/>
  <c r="D546" i="6"/>
  <c r="E546" i="6"/>
  <c r="F546" i="6"/>
  <c r="G546" i="6"/>
  <c r="H546" i="6"/>
  <c r="I546" i="6"/>
  <c r="J546" i="6"/>
  <c r="C547" i="6"/>
  <c r="D547" i="6"/>
  <c r="E547" i="6"/>
  <c r="F547" i="6"/>
  <c r="G547" i="6"/>
  <c r="H547" i="6"/>
  <c r="I547" i="6"/>
  <c r="J547" i="6"/>
  <c r="C548" i="6"/>
  <c r="D548" i="6"/>
  <c r="E548" i="6"/>
  <c r="F548" i="6"/>
  <c r="G548" i="6"/>
  <c r="H548" i="6"/>
  <c r="I548" i="6"/>
  <c r="J548" i="6"/>
  <c r="C549" i="6"/>
  <c r="D549" i="6"/>
  <c r="E549" i="6"/>
  <c r="F549" i="6"/>
  <c r="G549" i="6"/>
  <c r="H549" i="6"/>
  <c r="I549" i="6"/>
  <c r="J549" i="6"/>
  <c r="C550" i="6"/>
  <c r="D550" i="6"/>
  <c r="E550" i="6"/>
  <c r="F550" i="6"/>
  <c r="G550" i="6"/>
  <c r="H550" i="6"/>
  <c r="I550" i="6"/>
  <c r="J550" i="6"/>
  <c r="C551" i="6"/>
  <c r="D551" i="6"/>
  <c r="E551" i="6"/>
  <c r="F551" i="6"/>
  <c r="G551" i="6"/>
  <c r="H551" i="6"/>
  <c r="I551" i="6"/>
  <c r="J551" i="6"/>
  <c r="C552" i="6"/>
  <c r="D552" i="6"/>
  <c r="E552" i="6"/>
  <c r="F552" i="6"/>
  <c r="G552" i="6"/>
  <c r="H552" i="6"/>
  <c r="I552" i="6"/>
  <c r="J552" i="6"/>
  <c r="C553" i="6"/>
  <c r="D553" i="6"/>
  <c r="E553" i="6"/>
  <c r="F553" i="6"/>
  <c r="G553" i="6"/>
  <c r="H553" i="6"/>
  <c r="I553" i="6"/>
  <c r="J553" i="6"/>
  <c r="C554" i="6"/>
  <c r="D554" i="6"/>
  <c r="E554" i="6"/>
  <c r="F554" i="6"/>
  <c r="G554" i="6"/>
  <c r="H554" i="6"/>
  <c r="I554" i="6"/>
  <c r="J554" i="6"/>
  <c r="C555" i="6"/>
  <c r="D555" i="6"/>
  <c r="E555" i="6"/>
  <c r="F555" i="6"/>
  <c r="G555" i="6"/>
  <c r="H555" i="6"/>
  <c r="I555" i="6"/>
  <c r="J555" i="6"/>
  <c r="C556" i="6"/>
  <c r="D556" i="6"/>
  <c r="E556" i="6"/>
  <c r="F556" i="6"/>
  <c r="G556" i="6"/>
  <c r="H556" i="6"/>
  <c r="I556" i="6"/>
  <c r="J556" i="6"/>
  <c r="C557" i="6"/>
  <c r="D557" i="6"/>
  <c r="E557" i="6"/>
  <c r="F557" i="6"/>
  <c r="G557" i="6"/>
  <c r="H557" i="6"/>
  <c r="I557" i="6"/>
  <c r="J557" i="6"/>
  <c r="C558" i="6"/>
  <c r="D558" i="6"/>
  <c r="E558" i="6"/>
  <c r="F558" i="6"/>
  <c r="G558" i="6"/>
  <c r="H558" i="6"/>
  <c r="I558" i="6"/>
  <c r="J558" i="6"/>
  <c r="C559" i="6"/>
  <c r="D559" i="6"/>
  <c r="E559" i="6"/>
  <c r="F559" i="6"/>
  <c r="G559" i="6"/>
  <c r="H559" i="6"/>
  <c r="I559" i="6"/>
  <c r="J559" i="6"/>
  <c r="C560" i="6"/>
  <c r="D560" i="6"/>
  <c r="E560" i="6"/>
  <c r="F560" i="6"/>
  <c r="G560" i="6"/>
  <c r="H560" i="6"/>
  <c r="I560" i="6"/>
  <c r="J560" i="6"/>
  <c r="C561" i="6"/>
  <c r="D561" i="6"/>
  <c r="E561" i="6"/>
  <c r="F561" i="6"/>
  <c r="G561" i="6"/>
  <c r="H561" i="6"/>
  <c r="I561" i="6"/>
  <c r="J561" i="6"/>
  <c r="C562" i="6"/>
  <c r="D562" i="6"/>
  <c r="E562" i="6"/>
  <c r="F562" i="6"/>
  <c r="G562" i="6"/>
  <c r="H562" i="6"/>
  <c r="I562" i="6"/>
  <c r="J562" i="6"/>
  <c r="C563" i="6"/>
  <c r="D563" i="6"/>
  <c r="E563" i="6"/>
  <c r="F563" i="6"/>
  <c r="G563" i="6"/>
  <c r="H563" i="6"/>
  <c r="I563" i="6"/>
  <c r="J563" i="6"/>
  <c r="C564" i="6"/>
  <c r="D564" i="6"/>
  <c r="E564" i="6"/>
  <c r="F564" i="6"/>
  <c r="G564" i="6"/>
  <c r="H564" i="6"/>
  <c r="I564" i="6"/>
  <c r="J564" i="6"/>
  <c r="C565" i="6"/>
  <c r="D565" i="6"/>
  <c r="E565" i="6"/>
  <c r="F565" i="6"/>
  <c r="G565" i="6"/>
  <c r="H565" i="6"/>
  <c r="I565" i="6"/>
  <c r="J565" i="6"/>
  <c r="C566" i="6"/>
  <c r="D566" i="6"/>
  <c r="E566" i="6"/>
  <c r="F566" i="6"/>
  <c r="G566" i="6"/>
  <c r="H566" i="6"/>
  <c r="I566" i="6"/>
  <c r="J566" i="6"/>
  <c r="C567" i="6"/>
  <c r="D567" i="6"/>
  <c r="E567" i="6"/>
  <c r="F567" i="6"/>
  <c r="G567" i="6"/>
  <c r="H567" i="6"/>
  <c r="I567" i="6"/>
  <c r="J567" i="6"/>
  <c r="C568" i="6"/>
  <c r="D568" i="6"/>
  <c r="E568" i="6"/>
  <c r="F568" i="6"/>
  <c r="G568" i="6"/>
  <c r="H568" i="6"/>
  <c r="I568" i="6"/>
  <c r="J568" i="6"/>
  <c r="C569" i="6"/>
  <c r="D569" i="6"/>
  <c r="E569" i="6"/>
  <c r="F569" i="6"/>
  <c r="G569" i="6"/>
  <c r="H569" i="6"/>
  <c r="I569" i="6"/>
  <c r="J569" i="6"/>
  <c r="C570" i="6"/>
  <c r="D570" i="6"/>
  <c r="E570" i="6"/>
  <c r="F570" i="6"/>
  <c r="G570" i="6"/>
  <c r="H570" i="6"/>
  <c r="I570" i="6"/>
  <c r="J570" i="6"/>
  <c r="C571" i="6"/>
  <c r="D571" i="6"/>
  <c r="E571" i="6"/>
  <c r="F571" i="6"/>
  <c r="G571" i="6"/>
  <c r="H571" i="6"/>
  <c r="I571" i="6"/>
  <c r="J571" i="6"/>
  <c r="C572" i="6"/>
  <c r="D572" i="6"/>
  <c r="E572" i="6"/>
  <c r="F572" i="6"/>
  <c r="G572" i="6"/>
  <c r="H572" i="6"/>
  <c r="I572" i="6"/>
  <c r="J572" i="6"/>
  <c r="C573" i="6"/>
  <c r="D573" i="6"/>
  <c r="E573" i="6"/>
  <c r="F573" i="6"/>
  <c r="G573" i="6"/>
  <c r="H573" i="6"/>
  <c r="I573" i="6"/>
  <c r="J573" i="6"/>
  <c r="C574" i="6"/>
  <c r="D574" i="6"/>
  <c r="E574" i="6"/>
  <c r="F574" i="6"/>
  <c r="G574" i="6"/>
  <c r="H574" i="6"/>
  <c r="I574" i="6"/>
  <c r="J574" i="6"/>
  <c r="C575" i="6"/>
  <c r="D575" i="6"/>
  <c r="E575" i="6"/>
  <c r="F575" i="6"/>
  <c r="G575" i="6"/>
  <c r="H575" i="6"/>
  <c r="I575" i="6"/>
  <c r="J575" i="6"/>
  <c r="C576" i="6"/>
  <c r="D576" i="6"/>
  <c r="E576" i="6"/>
  <c r="F576" i="6"/>
  <c r="G576" i="6"/>
  <c r="H576" i="6"/>
  <c r="I576" i="6"/>
  <c r="J576" i="6"/>
  <c r="C577" i="6"/>
  <c r="D577" i="6"/>
  <c r="E577" i="6"/>
  <c r="F577" i="6"/>
  <c r="G577" i="6"/>
  <c r="H577" i="6"/>
  <c r="I577" i="6"/>
  <c r="J577" i="6"/>
  <c r="C578" i="6"/>
  <c r="D578" i="6"/>
  <c r="E578" i="6"/>
  <c r="F578" i="6"/>
  <c r="G578" i="6"/>
  <c r="H578" i="6"/>
  <c r="I578" i="6"/>
  <c r="J578" i="6"/>
  <c r="C579" i="6"/>
  <c r="D579" i="6"/>
  <c r="E579" i="6"/>
  <c r="F579" i="6"/>
  <c r="G579" i="6"/>
  <c r="H579" i="6"/>
  <c r="I579" i="6"/>
  <c r="J579" i="6"/>
  <c r="C580" i="6"/>
  <c r="D580" i="6"/>
  <c r="E580" i="6"/>
  <c r="F580" i="6"/>
  <c r="G580" i="6"/>
  <c r="H580" i="6"/>
  <c r="I580" i="6"/>
  <c r="J580" i="6"/>
  <c r="C581" i="6"/>
  <c r="D581" i="6"/>
  <c r="E581" i="6"/>
  <c r="F581" i="6"/>
  <c r="G581" i="6"/>
  <c r="H581" i="6"/>
  <c r="I581" i="6"/>
  <c r="J581" i="6"/>
  <c r="C582" i="6"/>
  <c r="D582" i="6"/>
  <c r="E582" i="6"/>
  <c r="F582" i="6"/>
  <c r="G582" i="6"/>
  <c r="H582" i="6"/>
  <c r="I582" i="6"/>
  <c r="J582" i="6"/>
  <c r="C583" i="6"/>
  <c r="D583" i="6"/>
  <c r="E583" i="6"/>
  <c r="F583" i="6"/>
  <c r="G583" i="6"/>
  <c r="H583" i="6"/>
  <c r="I583" i="6"/>
  <c r="J583" i="6"/>
  <c r="C584" i="6"/>
  <c r="D584" i="6"/>
  <c r="E584" i="6"/>
  <c r="F584" i="6"/>
  <c r="G584" i="6"/>
  <c r="H584" i="6"/>
  <c r="I584" i="6"/>
  <c r="J584" i="6"/>
  <c r="C585" i="6"/>
  <c r="D585" i="6"/>
  <c r="E585" i="6"/>
  <c r="F585" i="6"/>
  <c r="G585" i="6"/>
  <c r="H585" i="6"/>
  <c r="I585" i="6"/>
  <c r="J585" i="6"/>
  <c r="C586" i="6"/>
  <c r="D586" i="6"/>
  <c r="E586" i="6"/>
  <c r="F586" i="6"/>
  <c r="G586" i="6"/>
  <c r="H586" i="6"/>
  <c r="I586" i="6"/>
  <c r="J586" i="6"/>
  <c r="C587" i="6"/>
  <c r="D587" i="6"/>
  <c r="E587" i="6"/>
  <c r="F587" i="6"/>
  <c r="G587" i="6"/>
  <c r="H587" i="6"/>
  <c r="I587" i="6"/>
  <c r="J587" i="6"/>
  <c r="C588" i="6"/>
  <c r="D588" i="6"/>
  <c r="E588" i="6"/>
  <c r="F588" i="6"/>
  <c r="G588" i="6"/>
  <c r="H588" i="6"/>
  <c r="I588" i="6"/>
  <c r="J588" i="6"/>
  <c r="C589" i="6"/>
  <c r="D589" i="6"/>
  <c r="E589" i="6"/>
  <c r="F589" i="6"/>
  <c r="G589" i="6"/>
  <c r="H589" i="6"/>
  <c r="I589" i="6"/>
  <c r="J589" i="6"/>
  <c r="C590" i="6"/>
  <c r="D590" i="6"/>
  <c r="E590" i="6"/>
  <c r="F590" i="6"/>
  <c r="G590" i="6"/>
  <c r="H590" i="6"/>
  <c r="I590" i="6"/>
  <c r="J590" i="6"/>
  <c r="C591" i="6"/>
  <c r="D591" i="6"/>
  <c r="E591" i="6"/>
  <c r="F591" i="6"/>
  <c r="G591" i="6"/>
  <c r="H591" i="6"/>
  <c r="I591" i="6"/>
  <c r="J591" i="6"/>
  <c r="C592" i="6"/>
  <c r="D592" i="6"/>
  <c r="E592" i="6"/>
  <c r="F592" i="6"/>
  <c r="G592" i="6"/>
  <c r="H592" i="6"/>
  <c r="I592" i="6"/>
  <c r="J592" i="6"/>
  <c r="C593" i="6"/>
  <c r="D593" i="6"/>
  <c r="E593" i="6"/>
  <c r="F593" i="6"/>
  <c r="G593" i="6"/>
  <c r="H593" i="6"/>
  <c r="I593" i="6"/>
  <c r="J593" i="6"/>
  <c r="C594" i="6"/>
  <c r="D594" i="6"/>
  <c r="E594" i="6"/>
  <c r="F594" i="6"/>
  <c r="G594" i="6"/>
  <c r="H594" i="6"/>
  <c r="I594" i="6"/>
  <c r="J594" i="6"/>
  <c r="C595" i="6"/>
  <c r="D595" i="6"/>
  <c r="E595" i="6"/>
  <c r="F595" i="6"/>
  <c r="G595" i="6"/>
  <c r="H595" i="6"/>
  <c r="I595" i="6"/>
  <c r="J595" i="6"/>
  <c r="C596" i="6"/>
  <c r="D596" i="6"/>
  <c r="E596" i="6"/>
  <c r="F596" i="6"/>
  <c r="G596" i="6"/>
  <c r="H596" i="6"/>
  <c r="I596" i="6"/>
  <c r="J596" i="6"/>
  <c r="C597" i="6"/>
  <c r="D597" i="6"/>
  <c r="E597" i="6"/>
  <c r="F597" i="6"/>
  <c r="G597" i="6"/>
  <c r="H597" i="6"/>
  <c r="I597" i="6"/>
  <c r="J597" i="6"/>
  <c r="C598" i="6"/>
  <c r="D598" i="6"/>
  <c r="E598" i="6"/>
  <c r="F598" i="6"/>
  <c r="G598" i="6"/>
  <c r="H598" i="6"/>
  <c r="I598" i="6"/>
  <c r="J598" i="6"/>
  <c r="C599" i="6"/>
  <c r="D599" i="6"/>
  <c r="E599" i="6"/>
  <c r="F599" i="6"/>
  <c r="G599" i="6"/>
  <c r="H599" i="6"/>
  <c r="I599" i="6"/>
  <c r="J599" i="6"/>
  <c r="C600" i="6"/>
  <c r="D600" i="6"/>
  <c r="E600" i="6"/>
  <c r="F600" i="6"/>
  <c r="G600" i="6"/>
  <c r="H600" i="6"/>
  <c r="I600" i="6"/>
  <c r="J600" i="6"/>
  <c r="C601" i="6"/>
  <c r="D601" i="6"/>
  <c r="E601" i="6"/>
  <c r="F601" i="6"/>
  <c r="G601" i="6"/>
  <c r="H601" i="6"/>
  <c r="I601" i="6"/>
  <c r="J601" i="6"/>
  <c r="C602" i="6"/>
  <c r="D602" i="6"/>
  <c r="E602" i="6"/>
  <c r="F602" i="6"/>
  <c r="G602" i="6"/>
  <c r="H602" i="6"/>
  <c r="I602" i="6"/>
  <c r="J602" i="6"/>
  <c r="C603" i="6"/>
  <c r="D603" i="6"/>
  <c r="E603" i="6"/>
  <c r="F603" i="6"/>
  <c r="G603" i="6"/>
  <c r="H603" i="6"/>
  <c r="I603" i="6"/>
  <c r="J603" i="6"/>
  <c r="C604" i="6"/>
  <c r="D604" i="6"/>
  <c r="E604" i="6"/>
  <c r="F604" i="6"/>
  <c r="G604" i="6"/>
  <c r="H604" i="6"/>
  <c r="I604" i="6"/>
  <c r="J604" i="6"/>
  <c r="C605" i="6"/>
  <c r="D605" i="6"/>
  <c r="E605" i="6"/>
  <c r="F605" i="6"/>
  <c r="G605" i="6"/>
  <c r="H605" i="6"/>
  <c r="I605" i="6"/>
  <c r="J605" i="6"/>
  <c r="C606" i="6"/>
  <c r="D606" i="6"/>
  <c r="E606" i="6"/>
  <c r="F606" i="6"/>
  <c r="G606" i="6"/>
  <c r="H606" i="6"/>
  <c r="I606" i="6"/>
  <c r="J606" i="6"/>
  <c r="C607" i="6"/>
  <c r="D607" i="6"/>
  <c r="E607" i="6"/>
  <c r="F607" i="6"/>
  <c r="G607" i="6"/>
  <c r="H607" i="6"/>
  <c r="I607" i="6"/>
  <c r="J607" i="6"/>
  <c r="C608" i="6"/>
  <c r="D608" i="6"/>
  <c r="E608" i="6"/>
  <c r="F608" i="6"/>
  <c r="G608" i="6"/>
  <c r="H608" i="6"/>
  <c r="I608" i="6"/>
  <c r="J608" i="6"/>
  <c r="C609" i="6"/>
  <c r="D609" i="6"/>
  <c r="E609" i="6"/>
  <c r="F609" i="6"/>
  <c r="G609" i="6"/>
  <c r="H609" i="6"/>
  <c r="I609" i="6"/>
  <c r="J609" i="6"/>
  <c r="C610" i="6"/>
  <c r="D610" i="6"/>
  <c r="E610" i="6"/>
  <c r="F610" i="6"/>
  <c r="G610" i="6"/>
  <c r="H610" i="6"/>
  <c r="I610" i="6"/>
  <c r="J610" i="6"/>
  <c r="C611" i="6"/>
  <c r="D611" i="6"/>
  <c r="E611" i="6"/>
  <c r="F611" i="6"/>
  <c r="G611" i="6"/>
  <c r="H611" i="6"/>
  <c r="I611" i="6"/>
  <c r="J611" i="6"/>
  <c r="C612" i="6"/>
  <c r="D612" i="6"/>
  <c r="E612" i="6"/>
  <c r="F612" i="6"/>
  <c r="G612" i="6"/>
  <c r="H612" i="6"/>
  <c r="I612" i="6"/>
  <c r="J612" i="6"/>
  <c r="C613" i="6"/>
  <c r="D613" i="6"/>
  <c r="E613" i="6"/>
  <c r="F613" i="6"/>
  <c r="G613" i="6"/>
  <c r="H613" i="6"/>
  <c r="I613" i="6"/>
  <c r="J613" i="6"/>
  <c r="C614" i="6"/>
  <c r="D614" i="6"/>
  <c r="E614" i="6"/>
  <c r="F614" i="6"/>
  <c r="G614" i="6"/>
  <c r="H614" i="6"/>
  <c r="I614" i="6"/>
  <c r="J614" i="6"/>
  <c r="C615" i="6"/>
  <c r="D615" i="6"/>
  <c r="E615" i="6"/>
  <c r="F615" i="6"/>
  <c r="G615" i="6"/>
  <c r="H615" i="6"/>
  <c r="I615" i="6"/>
  <c r="J615" i="6"/>
  <c r="C616" i="6"/>
  <c r="D616" i="6"/>
  <c r="E616" i="6"/>
  <c r="F616" i="6"/>
  <c r="G616" i="6"/>
  <c r="H616" i="6"/>
  <c r="I616" i="6"/>
  <c r="J616" i="6"/>
  <c r="C617" i="6"/>
  <c r="D617" i="6"/>
  <c r="E617" i="6"/>
  <c r="F617" i="6"/>
  <c r="G617" i="6"/>
  <c r="H617" i="6"/>
  <c r="I617" i="6"/>
  <c r="J617" i="6"/>
  <c r="C618" i="6"/>
  <c r="D618" i="6"/>
  <c r="E618" i="6"/>
  <c r="F618" i="6"/>
  <c r="G618" i="6"/>
  <c r="H618" i="6"/>
  <c r="I618" i="6"/>
  <c r="J618" i="6"/>
  <c r="C619" i="6"/>
  <c r="D619" i="6"/>
  <c r="E619" i="6"/>
  <c r="F619" i="6"/>
  <c r="G619" i="6"/>
  <c r="H619" i="6"/>
  <c r="I619" i="6"/>
  <c r="J619" i="6"/>
  <c r="C620" i="6"/>
  <c r="D620" i="6"/>
  <c r="E620" i="6"/>
  <c r="F620" i="6"/>
  <c r="G620" i="6"/>
  <c r="H620" i="6"/>
  <c r="I620" i="6"/>
  <c r="J620" i="6"/>
  <c r="C621" i="6"/>
  <c r="D621" i="6"/>
  <c r="E621" i="6"/>
  <c r="F621" i="6"/>
  <c r="G621" i="6"/>
  <c r="H621" i="6"/>
  <c r="I621" i="6"/>
  <c r="J621" i="6"/>
  <c r="C622" i="6"/>
  <c r="D622" i="6"/>
  <c r="E622" i="6"/>
  <c r="F622" i="6"/>
  <c r="G622" i="6"/>
  <c r="H622" i="6"/>
  <c r="I622" i="6"/>
  <c r="J622" i="6"/>
  <c r="C623" i="6"/>
  <c r="D623" i="6"/>
  <c r="E623" i="6"/>
  <c r="F623" i="6"/>
  <c r="G623" i="6"/>
  <c r="H623" i="6"/>
  <c r="I623" i="6"/>
  <c r="J623" i="6"/>
  <c r="C624" i="6"/>
  <c r="D624" i="6"/>
  <c r="E624" i="6"/>
  <c r="F624" i="6"/>
  <c r="G624" i="6"/>
  <c r="H624" i="6"/>
  <c r="I624" i="6"/>
  <c r="J624" i="6"/>
  <c r="C625" i="6"/>
  <c r="D625" i="6"/>
  <c r="E625" i="6"/>
  <c r="F625" i="6"/>
  <c r="G625" i="6"/>
  <c r="H625" i="6"/>
  <c r="I625" i="6"/>
  <c r="J625" i="6"/>
  <c r="C626" i="6"/>
  <c r="D626" i="6"/>
  <c r="E626" i="6"/>
  <c r="F626" i="6"/>
  <c r="G626" i="6"/>
  <c r="H626" i="6"/>
  <c r="I626" i="6"/>
  <c r="J626" i="6"/>
  <c r="C627" i="6"/>
  <c r="D627" i="6"/>
  <c r="E627" i="6"/>
  <c r="F627" i="6"/>
  <c r="G627" i="6"/>
  <c r="H627" i="6"/>
  <c r="I627" i="6"/>
  <c r="J627" i="6"/>
  <c r="C628" i="6"/>
  <c r="D628" i="6"/>
  <c r="E628" i="6"/>
  <c r="F628" i="6"/>
  <c r="G628" i="6"/>
  <c r="H628" i="6"/>
  <c r="I628" i="6"/>
  <c r="J628" i="6"/>
  <c r="C629" i="6"/>
  <c r="D629" i="6"/>
  <c r="E629" i="6"/>
  <c r="F629" i="6"/>
  <c r="G629" i="6"/>
  <c r="H629" i="6"/>
  <c r="I629" i="6"/>
  <c r="J629" i="6"/>
  <c r="C630" i="6"/>
  <c r="D630" i="6"/>
  <c r="E630" i="6"/>
  <c r="F630" i="6"/>
  <c r="G630" i="6"/>
  <c r="H630" i="6"/>
  <c r="I630" i="6"/>
  <c r="J630" i="6"/>
  <c r="C631" i="6"/>
  <c r="D631" i="6"/>
  <c r="E631" i="6"/>
  <c r="F631" i="6"/>
  <c r="G631" i="6"/>
  <c r="H631" i="6"/>
  <c r="I631" i="6"/>
  <c r="J631" i="6"/>
  <c r="C632" i="6"/>
  <c r="D632" i="6"/>
  <c r="E632" i="6"/>
  <c r="F632" i="6"/>
  <c r="G632" i="6"/>
  <c r="H632" i="6"/>
  <c r="I632" i="6"/>
  <c r="J632" i="6"/>
  <c r="C633" i="6"/>
  <c r="D633" i="6"/>
  <c r="E633" i="6"/>
  <c r="F633" i="6"/>
  <c r="G633" i="6"/>
  <c r="H633" i="6"/>
  <c r="I633" i="6"/>
  <c r="J633" i="6"/>
  <c r="C634" i="6"/>
  <c r="D634" i="6"/>
  <c r="E634" i="6"/>
  <c r="F634" i="6"/>
  <c r="G634" i="6"/>
  <c r="H634" i="6"/>
  <c r="I634" i="6"/>
  <c r="J634" i="6"/>
  <c r="C635" i="6"/>
  <c r="D635" i="6"/>
  <c r="E635" i="6"/>
  <c r="F635" i="6"/>
  <c r="G635" i="6"/>
  <c r="H635" i="6"/>
  <c r="I635" i="6"/>
  <c r="J635" i="6"/>
  <c r="C636" i="6"/>
  <c r="D636" i="6"/>
  <c r="E636" i="6"/>
  <c r="F636" i="6"/>
  <c r="G636" i="6"/>
  <c r="H636" i="6"/>
  <c r="I636" i="6"/>
  <c r="J636" i="6"/>
  <c r="C637" i="6"/>
  <c r="D637" i="6"/>
  <c r="E637" i="6"/>
  <c r="F637" i="6"/>
  <c r="G637" i="6"/>
  <c r="H637" i="6"/>
  <c r="I637" i="6"/>
  <c r="J637" i="6"/>
  <c r="C638" i="6"/>
  <c r="D638" i="6"/>
  <c r="E638" i="6"/>
  <c r="F638" i="6"/>
  <c r="G638" i="6"/>
  <c r="H638" i="6"/>
  <c r="I638" i="6"/>
  <c r="J638" i="6"/>
  <c r="C639" i="6"/>
  <c r="D639" i="6"/>
  <c r="E639" i="6"/>
  <c r="F639" i="6"/>
  <c r="G639" i="6"/>
  <c r="H639" i="6"/>
  <c r="I639" i="6"/>
  <c r="J639" i="6"/>
  <c r="C640" i="6"/>
  <c r="D640" i="6"/>
  <c r="E640" i="6"/>
  <c r="F640" i="6"/>
  <c r="G640" i="6"/>
  <c r="H640" i="6"/>
  <c r="I640" i="6"/>
  <c r="J640" i="6"/>
  <c r="C641" i="6"/>
  <c r="D641" i="6"/>
  <c r="E641" i="6"/>
  <c r="F641" i="6"/>
  <c r="G641" i="6"/>
  <c r="H641" i="6"/>
  <c r="I641" i="6"/>
  <c r="J641" i="6"/>
  <c r="C642" i="6"/>
  <c r="D642" i="6"/>
  <c r="E642" i="6"/>
  <c r="F642" i="6"/>
  <c r="G642" i="6"/>
  <c r="H642" i="6"/>
  <c r="I642" i="6"/>
  <c r="J642" i="6"/>
  <c r="C643" i="6"/>
  <c r="D643" i="6"/>
  <c r="E643" i="6"/>
  <c r="F643" i="6"/>
  <c r="G643" i="6"/>
  <c r="H643" i="6"/>
  <c r="I643" i="6"/>
  <c r="J643" i="6"/>
  <c r="C644" i="6"/>
  <c r="D644" i="6"/>
  <c r="E644" i="6"/>
  <c r="F644" i="6"/>
  <c r="G644" i="6"/>
  <c r="H644" i="6"/>
  <c r="I644" i="6"/>
  <c r="J644" i="6"/>
  <c r="C645" i="6"/>
  <c r="D645" i="6"/>
  <c r="E645" i="6"/>
  <c r="F645" i="6"/>
  <c r="G645" i="6"/>
  <c r="H645" i="6"/>
  <c r="I645" i="6"/>
  <c r="J645" i="6"/>
  <c r="C646" i="6"/>
  <c r="D646" i="6"/>
  <c r="E646" i="6"/>
  <c r="F646" i="6"/>
  <c r="G646" i="6"/>
  <c r="H646" i="6"/>
  <c r="I646" i="6"/>
  <c r="J646" i="6"/>
  <c r="C647" i="6"/>
  <c r="D647" i="6"/>
  <c r="E647" i="6"/>
  <c r="F647" i="6"/>
  <c r="G647" i="6"/>
  <c r="H647" i="6"/>
  <c r="I647" i="6"/>
  <c r="J647" i="6"/>
  <c r="C648" i="6"/>
  <c r="D648" i="6"/>
  <c r="E648" i="6"/>
  <c r="F648" i="6"/>
  <c r="G648" i="6"/>
  <c r="H648" i="6"/>
  <c r="I648" i="6"/>
  <c r="J648" i="6"/>
  <c r="C649" i="6"/>
  <c r="D649" i="6"/>
  <c r="E649" i="6"/>
  <c r="F649" i="6"/>
  <c r="G649" i="6"/>
  <c r="H649" i="6"/>
  <c r="I649" i="6"/>
  <c r="J649" i="6"/>
  <c r="C650" i="6"/>
  <c r="D650" i="6"/>
  <c r="E650" i="6"/>
  <c r="F650" i="6"/>
  <c r="G650" i="6"/>
  <c r="H650" i="6"/>
  <c r="I650" i="6"/>
  <c r="J650" i="6"/>
  <c r="C651" i="6"/>
  <c r="D651" i="6"/>
  <c r="E651" i="6"/>
  <c r="F651" i="6"/>
  <c r="G651" i="6"/>
  <c r="H651" i="6"/>
  <c r="I651" i="6"/>
  <c r="J651" i="6"/>
  <c r="C652" i="6"/>
  <c r="D652" i="6"/>
  <c r="E652" i="6"/>
  <c r="F652" i="6"/>
  <c r="G652" i="6"/>
  <c r="H652" i="6"/>
  <c r="I652" i="6"/>
  <c r="J652" i="6"/>
  <c r="C653" i="6"/>
  <c r="D653" i="6"/>
  <c r="E653" i="6"/>
  <c r="F653" i="6"/>
  <c r="G653" i="6"/>
  <c r="H653" i="6"/>
  <c r="I653" i="6"/>
  <c r="J653" i="6"/>
  <c r="C654" i="6"/>
  <c r="D654" i="6"/>
  <c r="E654" i="6"/>
  <c r="F654" i="6"/>
  <c r="G654" i="6"/>
  <c r="H654" i="6"/>
  <c r="I654" i="6"/>
  <c r="J654" i="6"/>
  <c r="C655" i="6"/>
  <c r="D655" i="6"/>
  <c r="E655" i="6"/>
  <c r="F655" i="6"/>
  <c r="G655" i="6"/>
  <c r="H655" i="6"/>
  <c r="I655" i="6"/>
  <c r="J655" i="6"/>
  <c r="C656" i="6"/>
  <c r="D656" i="6"/>
  <c r="E656" i="6"/>
  <c r="F656" i="6"/>
  <c r="G656" i="6"/>
  <c r="H656" i="6"/>
  <c r="I656" i="6"/>
  <c r="J656" i="6"/>
  <c r="C657" i="6"/>
  <c r="D657" i="6"/>
  <c r="E657" i="6"/>
  <c r="F657" i="6"/>
  <c r="G657" i="6"/>
  <c r="H657" i="6"/>
  <c r="I657" i="6"/>
  <c r="J657" i="6"/>
  <c r="C658" i="6"/>
  <c r="D658" i="6"/>
  <c r="E658" i="6"/>
  <c r="F658" i="6"/>
  <c r="G658" i="6"/>
  <c r="H658" i="6"/>
  <c r="I658" i="6"/>
  <c r="J658" i="6"/>
  <c r="C659" i="6"/>
  <c r="D659" i="6"/>
  <c r="E659" i="6"/>
  <c r="F659" i="6"/>
  <c r="G659" i="6"/>
  <c r="H659" i="6"/>
  <c r="I659" i="6"/>
  <c r="J659" i="6"/>
  <c r="C660" i="6"/>
  <c r="D660" i="6"/>
  <c r="E660" i="6"/>
  <c r="F660" i="6"/>
  <c r="G660" i="6"/>
  <c r="H660" i="6"/>
  <c r="I660" i="6"/>
  <c r="J660" i="6"/>
  <c r="C661" i="6"/>
  <c r="D661" i="6"/>
  <c r="E661" i="6"/>
  <c r="F661" i="6"/>
  <c r="G661" i="6"/>
  <c r="H661" i="6"/>
  <c r="I661" i="6"/>
  <c r="J661" i="6"/>
  <c r="C662" i="6"/>
  <c r="D662" i="6"/>
  <c r="E662" i="6"/>
  <c r="F662" i="6"/>
  <c r="G662" i="6"/>
  <c r="H662" i="6"/>
  <c r="I662" i="6"/>
  <c r="J662" i="6"/>
  <c r="C663" i="6"/>
  <c r="D663" i="6"/>
  <c r="E663" i="6"/>
  <c r="F663" i="6"/>
  <c r="G663" i="6"/>
  <c r="H663" i="6"/>
  <c r="I663" i="6"/>
  <c r="J663" i="6"/>
  <c r="C664" i="6"/>
  <c r="D664" i="6"/>
  <c r="E664" i="6"/>
  <c r="F664" i="6"/>
  <c r="G664" i="6"/>
  <c r="H664" i="6"/>
  <c r="I664" i="6"/>
  <c r="J664" i="6"/>
  <c r="C665" i="6"/>
  <c r="D665" i="6"/>
  <c r="E665" i="6"/>
  <c r="F665" i="6"/>
  <c r="G665" i="6"/>
  <c r="H665" i="6"/>
  <c r="I665" i="6"/>
  <c r="J665" i="6"/>
  <c r="C666" i="6"/>
  <c r="D666" i="6"/>
  <c r="E666" i="6"/>
  <c r="F666" i="6"/>
  <c r="G666" i="6"/>
  <c r="H666" i="6"/>
  <c r="I666" i="6"/>
  <c r="J666" i="6"/>
  <c r="C667" i="6"/>
  <c r="D667" i="6"/>
  <c r="E667" i="6"/>
  <c r="F667" i="6"/>
  <c r="G667" i="6"/>
  <c r="H667" i="6"/>
  <c r="I667" i="6"/>
  <c r="J667" i="6"/>
  <c r="C668" i="6"/>
  <c r="D668" i="6"/>
  <c r="E668" i="6"/>
  <c r="F668" i="6"/>
  <c r="G668" i="6"/>
  <c r="H668" i="6"/>
  <c r="I668" i="6"/>
  <c r="J668" i="6"/>
  <c r="C669" i="6"/>
  <c r="D669" i="6"/>
  <c r="E669" i="6"/>
  <c r="F669" i="6"/>
  <c r="G669" i="6"/>
  <c r="H669" i="6"/>
  <c r="I669" i="6"/>
  <c r="J669" i="6"/>
  <c r="C670" i="6"/>
  <c r="D670" i="6"/>
  <c r="E670" i="6"/>
  <c r="F670" i="6"/>
  <c r="G670" i="6"/>
  <c r="H670" i="6"/>
  <c r="I670" i="6"/>
  <c r="J670" i="6"/>
  <c r="C671" i="6"/>
  <c r="D671" i="6"/>
  <c r="E671" i="6"/>
  <c r="F671" i="6"/>
  <c r="G671" i="6"/>
  <c r="H671" i="6"/>
  <c r="I671" i="6"/>
  <c r="J671" i="6"/>
  <c r="C672" i="6"/>
  <c r="D672" i="6"/>
  <c r="E672" i="6"/>
  <c r="F672" i="6"/>
  <c r="G672" i="6"/>
  <c r="H672" i="6"/>
  <c r="I672" i="6"/>
  <c r="J672" i="6"/>
  <c r="C673" i="6"/>
  <c r="D673" i="6"/>
  <c r="E673" i="6"/>
  <c r="F673" i="6"/>
  <c r="G673" i="6"/>
  <c r="H673" i="6"/>
  <c r="I673" i="6"/>
  <c r="J673" i="6"/>
  <c r="C674" i="6"/>
  <c r="D674" i="6"/>
  <c r="E674" i="6"/>
  <c r="F674" i="6"/>
  <c r="G674" i="6"/>
  <c r="H674" i="6"/>
  <c r="I674" i="6"/>
  <c r="J674" i="6"/>
  <c r="C675" i="6"/>
  <c r="D675" i="6"/>
  <c r="E675" i="6"/>
  <c r="F675" i="6"/>
  <c r="G675" i="6"/>
  <c r="H675" i="6"/>
  <c r="I675" i="6"/>
  <c r="J675" i="6"/>
  <c r="C676" i="6"/>
  <c r="D676" i="6"/>
  <c r="E676" i="6"/>
  <c r="F676" i="6"/>
  <c r="G676" i="6"/>
  <c r="H676" i="6"/>
  <c r="I676" i="6"/>
  <c r="J676" i="6"/>
  <c r="C677" i="6"/>
  <c r="D677" i="6"/>
  <c r="E677" i="6"/>
  <c r="F677" i="6"/>
  <c r="G677" i="6"/>
  <c r="H677" i="6"/>
  <c r="I677" i="6"/>
  <c r="J677" i="6"/>
  <c r="C678" i="6"/>
  <c r="D678" i="6"/>
  <c r="E678" i="6"/>
  <c r="F678" i="6"/>
  <c r="G678" i="6"/>
  <c r="H678" i="6"/>
  <c r="I678" i="6"/>
  <c r="J678" i="6"/>
  <c r="C679" i="6"/>
  <c r="D679" i="6"/>
  <c r="E679" i="6"/>
  <c r="F679" i="6"/>
  <c r="G679" i="6"/>
  <c r="H679" i="6"/>
  <c r="I679" i="6"/>
  <c r="J679" i="6"/>
  <c r="C680" i="6"/>
  <c r="D680" i="6"/>
  <c r="E680" i="6"/>
  <c r="F680" i="6"/>
  <c r="G680" i="6"/>
  <c r="H680" i="6"/>
  <c r="I680" i="6"/>
  <c r="J680" i="6"/>
  <c r="C681" i="6"/>
  <c r="D681" i="6"/>
  <c r="E681" i="6"/>
  <c r="F681" i="6"/>
  <c r="G681" i="6"/>
  <c r="H681" i="6"/>
  <c r="I681" i="6"/>
  <c r="J681" i="6"/>
  <c r="C682" i="6"/>
  <c r="D682" i="6"/>
  <c r="E682" i="6"/>
  <c r="F682" i="6"/>
  <c r="G682" i="6"/>
  <c r="H682" i="6"/>
  <c r="I682" i="6"/>
  <c r="J682" i="6"/>
  <c r="C683" i="6"/>
  <c r="D683" i="6"/>
  <c r="E683" i="6"/>
  <c r="F683" i="6"/>
  <c r="G683" i="6"/>
  <c r="H683" i="6"/>
  <c r="I683" i="6"/>
  <c r="J683" i="6"/>
  <c r="C684" i="6"/>
  <c r="D684" i="6"/>
  <c r="E684" i="6"/>
  <c r="F684" i="6"/>
  <c r="G684" i="6"/>
  <c r="H684" i="6"/>
  <c r="I684" i="6"/>
  <c r="J684" i="6"/>
  <c r="C685" i="6"/>
  <c r="D685" i="6"/>
  <c r="E685" i="6"/>
  <c r="F685" i="6"/>
  <c r="G685" i="6"/>
  <c r="H685" i="6"/>
  <c r="I685" i="6"/>
  <c r="J685" i="6"/>
  <c r="C686" i="6"/>
  <c r="D686" i="6"/>
  <c r="E686" i="6"/>
  <c r="F686" i="6"/>
  <c r="G686" i="6"/>
  <c r="H686" i="6"/>
  <c r="I686" i="6"/>
  <c r="J686" i="6"/>
  <c r="C687" i="6"/>
  <c r="D687" i="6"/>
  <c r="E687" i="6"/>
  <c r="F687" i="6"/>
  <c r="G687" i="6"/>
  <c r="H687" i="6"/>
  <c r="I687" i="6"/>
  <c r="J687" i="6"/>
  <c r="C688" i="6"/>
  <c r="D688" i="6"/>
  <c r="E688" i="6"/>
  <c r="F688" i="6"/>
  <c r="G688" i="6"/>
  <c r="H688" i="6"/>
  <c r="I688" i="6"/>
  <c r="J688" i="6"/>
  <c r="C689" i="6"/>
  <c r="D689" i="6"/>
  <c r="E689" i="6"/>
  <c r="F689" i="6"/>
  <c r="G689" i="6"/>
  <c r="H689" i="6"/>
  <c r="I689" i="6"/>
  <c r="J689" i="6"/>
  <c r="C690" i="6"/>
  <c r="D690" i="6"/>
  <c r="E690" i="6"/>
  <c r="F690" i="6"/>
  <c r="G690" i="6"/>
  <c r="H690" i="6"/>
  <c r="I690" i="6"/>
  <c r="J690" i="6"/>
  <c r="C691" i="6"/>
  <c r="D691" i="6"/>
  <c r="E691" i="6"/>
  <c r="F691" i="6"/>
  <c r="G691" i="6"/>
  <c r="H691" i="6"/>
  <c r="I691" i="6"/>
  <c r="J691" i="6"/>
  <c r="C692" i="6"/>
  <c r="D692" i="6"/>
  <c r="E692" i="6"/>
  <c r="F692" i="6"/>
  <c r="G692" i="6"/>
  <c r="H692" i="6"/>
  <c r="I692" i="6"/>
  <c r="J692" i="6"/>
  <c r="C693" i="6"/>
  <c r="D693" i="6"/>
  <c r="E693" i="6"/>
  <c r="F693" i="6"/>
  <c r="G693" i="6"/>
  <c r="H693" i="6"/>
  <c r="I693" i="6"/>
  <c r="J693" i="6"/>
  <c r="C694" i="6"/>
  <c r="D694" i="6"/>
  <c r="E694" i="6"/>
  <c r="F694" i="6"/>
  <c r="G694" i="6"/>
  <c r="H694" i="6"/>
  <c r="I694" i="6"/>
  <c r="J694" i="6"/>
  <c r="C695" i="6"/>
  <c r="D695" i="6"/>
  <c r="E695" i="6"/>
  <c r="F695" i="6"/>
  <c r="G695" i="6"/>
  <c r="H695" i="6"/>
  <c r="I695" i="6"/>
  <c r="J695" i="6"/>
  <c r="C696" i="6"/>
  <c r="D696" i="6"/>
  <c r="E696" i="6"/>
  <c r="F696" i="6"/>
  <c r="G696" i="6"/>
  <c r="H696" i="6"/>
  <c r="I696" i="6"/>
  <c r="J696" i="6"/>
  <c r="C697" i="6"/>
  <c r="D697" i="6"/>
  <c r="E697" i="6"/>
  <c r="F697" i="6"/>
  <c r="G697" i="6"/>
  <c r="H697" i="6"/>
  <c r="I697" i="6"/>
  <c r="J697" i="6"/>
  <c r="C698" i="6"/>
  <c r="D698" i="6"/>
  <c r="E698" i="6"/>
  <c r="F698" i="6"/>
  <c r="G698" i="6"/>
  <c r="H698" i="6"/>
  <c r="I698" i="6"/>
  <c r="J698" i="6"/>
  <c r="C699" i="6"/>
  <c r="D699" i="6"/>
  <c r="E699" i="6"/>
  <c r="F699" i="6"/>
  <c r="G699" i="6"/>
  <c r="H699" i="6"/>
  <c r="I699" i="6"/>
  <c r="J699" i="6"/>
  <c r="C700" i="6"/>
  <c r="D700" i="6"/>
  <c r="E700" i="6"/>
  <c r="F700" i="6"/>
  <c r="G700" i="6"/>
  <c r="H700" i="6"/>
  <c r="I700" i="6"/>
  <c r="J700" i="6"/>
  <c r="C701" i="6"/>
  <c r="D701" i="6"/>
  <c r="E701" i="6"/>
  <c r="F701" i="6"/>
  <c r="G701" i="6"/>
  <c r="H701" i="6"/>
  <c r="I701" i="6"/>
  <c r="J701" i="6"/>
  <c r="C702" i="6"/>
  <c r="D702" i="6"/>
  <c r="E702" i="6"/>
  <c r="F702" i="6"/>
  <c r="G702" i="6"/>
  <c r="H702" i="6"/>
  <c r="I702" i="6"/>
  <c r="J702" i="6"/>
  <c r="C703" i="6"/>
  <c r="D703" i="6"/>
  <c r="E703" i="6"/>
  <c r="F703" i="6"/>
  <c r="G703" i="6"/>
  <c r="H703" i="6"/>
  <c r="I703" i="6"/>
  <c r="J703" i="6"/>
  <c r="C704" i="6"/>
  <c r="D704" i="6"/>
  <c r="E704" i="6"/>
  <c r="F704" i="6"/>
  <c r="G704" i="6"/>
  <c r="H704" i="6"/>
  <c r="I704" i="6"/>
  <c r="J704" i="6"/>
  <c r="C705" i="6"/>
  <c r="D705" i="6"/>
  <c r="E705" i="6"/>
  <c r="F705" i="6"/>
  <c r="G705" i="6"/>
  <c r="H705" i="6"/>
  <c r="I705" i="6"/>
  <c r="J705" i="6"/>
  <c r="C706" i="6"/>
  <c r="D706" i="6"/>
  <c r="E706" i="6"/>
  <c r="F706" i="6"/>
  <c r="G706" i="6"/>
  <c r="H706" i="6"/>
  <c r="I706" i="6"/>
  <c r="J706" i="6"/>
  <c r="C707" i="6"/>
  <c r="D707" i="6"/>
  <c r="E707" i="6"/>
  <c r="F707" i="6"/>
  <c r="G707" i="6"/>
  <c r="H707" i="6"/>
  <c r="I707" i="6"/>
  <c r="J707" i="6"/>
  <c r="C708" i="6"/>
  <c r="D708" i="6"/>
  <c r="E708" i="6"/>
  <c r="F708" i="6"/>
  <c r="G708" i="6"/>
  <c r="H708" i="6"/>
  <c r="I708" i="6"/>
  <c r="J708" i="6"/>
  <c r="C709" i="6"/>
  <c r="D709" i="6"/>
  <c r="E709" i="6"/>
  <c r="F709" i="6"/>
  <c r="G709" i="6"/>
  <c r="H709" i="6"/>
  <c r="I709" i="6"/>
  <c r="J709" i="6"/>
  <c r="C710" i="6"/>
  <c r="D710" i="6"/>
  <c r="E710" i="6"/>
  <c r="F710" i="6"/>
  <c r="G710" i="6"/>
  <c r="H710" i="6"/>
  <c r="I710" i="6"/>
  <c r="J710" i="6"/>
  <c r="C711" i="6"/>
  <c r="D711" i="6"/>
  <c r="E711" i="6"/>
  <c r="F711" i="6"/>
  <c r="G711" i="6"/>
  <c r="H711" i="6"/>
  <c r="I711" i="6"/>
  <c r="J711" i="6"/>
  <c r="C712" i="6"/>
  <c r="D712" i="6"/>
  <c r="E712" i="6"/>
  <c r="F712" i="6"/>
  <c r="G712" i="6"/>
  <c r="H712" i="6"/>
  <c r="I712" i="6"/>
  <c r="J712" i="6"/>
  <c r="C713" i="6"/>
  <c r="D713" i="6"/>
  <c r="E713" i="6"/>
  <c r="F713" i="6"/>
  <c r="G713" i="6"/>
  <c r="H713" i="6"/>
  <c r="I713" i="6"/>
  <c r="J713" i="6"/>
  <c r="C714" i="6"/>
  <c r="D714" i="6"/>
  <c r="E714" i="6"/>
  <c r="F714" i="6"/>
  <c r="G714" i="6"/>
  <c r="H714" i="6"/>
  <c r="I714" i="6"/>
  <c r="J714" i="6"/>
  <c r="C715" i="6"/>
  <c r="D715" i="6"/>
  <c r="E715" i="6"/>
  <c r="F715" i="6"/>
  <c r="G715" i="6"/>
  <c r="H715" i="6"/>
  <c r="I715" i="6"/>
  <c r="J715" i="6"/>
  <c r="C716" i="6"/>
  <c r="D716" i="6"/>
  <c r="E716" i="6"/>
  <c r="F716" i="6"/>
  <c r="G716" i="6"/>
  <c r="H716" i="6"/>
  <c r="I716" i="6"/>
  <c r="J716" i="6"/>
  <c r="C717" i="6"/>
  <c r="D717" i="6"/>
  <c r="E717" i="6"/>
  <c r="F717" i="6"/>
  <c r="G717" i="6"/>
  <c r="H717" i="6"/>
  <c r="I717" i="6"/>
  <c r="J717" i="6"/>
  <c r="C718" i="6"/>
  <c r="D718" i="6"/>
  <c r="E718" i="6"/>
  <c r="F718" i="6"/>
  <c r="G718" i="6"/>
  <c r="H718" i="6"/>
  <c r="I718" i="6"/>
  <c r="J718" i="6"/>
  <c r="C719" i="6"/>
  <c r="D719" i="6"/>
  <c r="E719" i="6"/>
  <c r="F719" i="6"/>
  <c r="G719" i="6"/>
  <c r="H719" i="6"/>
  <c r="I719" i="6"/>
  <c r="J719" i="6"/>
  <c r="C720" i="6"/>
  <c r="D720" i="6"/>
  <c r="E720" i="6"/>
  <c r="F720" i="6"/>
  <c r="G720" i="6"/>
  <c r="H720" i="6"/>
  <c r="I720" i="6"/>
  <c r="J720" i="6"/>
  <c r="C721" i="6"/>
  <c r="D721" i="6"/>
  <c r="E721" i="6"/>
  <c r="F721" i="6"/>
  <c r="G721" i="6"/>
  <c r="H721" i="6"/>
  <c r="I721" i="6"/>
  <c r="J721" i="6"/>
  <c r="C722" i="6"/>
  <c r="D722" i="6"/>
  <c r="E722" i="6"/>
  <c r="F722" i="6"/>
  <c r="G722" i="6"/>
  <c r="H722" i="6"/>
  <c r="I722" i="6"/>
  <c r="J722" i="6"/>
  <c r="C723" i="6"/>
  <c r="D723" i="6"/>
  <c r="E723" i="6"/>
  <c r="F723" i="6"/>
  <c r="G723" i="6"/>
  <c r="H723" i="6"/>
  <c r="I723" i="6"/>
  <c r="J723" i="6"/>
  <c r="C724" i="6"/>
  <c r="D724" i="6"/>
  <c r="E724" i="6"/>
  <c r="F724" i="6"/>
  <c r="G724" i="6"/>
  <c r="H724" i="6"/>
  <c r="I724" i="6"/>
  <c r="J724" i="6"/>
  <c r="C725" i="6"/>
  <c r="D725" i="6"/>
  <c r="E725" i="6"/>
  <c r="F725" i="6"/>
  <c r="G725" i="6"/>
  <c r="H725" i="6"/>
  <c r="I725" i="6"/>
  <c r="J725" i="6"/>
  <c r="C726" i="6"/>
  <c r="D726" i="6"/>
  <c r="E726" i="6"/>
  <c r="F726" i="6"/>
  <c r="G726" i="6"/>
  <c r="H726" i="6"/>
  <c r="I726" i="6"/>
  <c r="J726" i="6"/>
  <c r="C727" i="6"/>
  <c r="D727" i="6"/>
  <c r="E727" i="6"/>
  <c r="F727" i="6"/>
  <c r="G727" i="6"/>
  <c r="H727" i="6"/>
  <c r="I727" i="6"/>
  <c r="J727" i="6"/>
  <c r="C728" i="6"/>
  <c r="D728" i="6"/>
  <c r="E728" i="6"/>
  <c r="F728" i="6"/>
  <c r="G728" i="6"/>
  <c r="H728" i="6"/>
  <c r="I728" i="6"/>
  <c r="J728" i="6"/>
  <c r="C729" i="6"/>
  <c r="D729" i="6"/>
  <c r="E729" i="6"/>
  <c r="F729" i="6"/>
  <c r="G729" i="6"/>
  <c r="H729" i="6"/>
  <c r="I729" i="6"/>
  <c r="J729" i="6"/>
  <c r="C730" i="6"/>
  <c r="D730" i="6"/>
  <c r="E730" i="6"/>
  <c r="F730" i="6"/>
  <c r="G730" i="6"/>
  <c r="H730" i="6"/>
  <c r="I730" i="6"/>
  <c r="J730" i="6"/>
  <c r="C731" i="6"/>
  <c r="D731" i="6"/>
  <c r="E731" i="6"/>
  <c r="F731" i="6"/>
  <c r="G731" i="6"/>
  <c r="H731" i="6"/>
  <c r="I731" i="6"/>
  <c r="J731" i="6"/>
  <c r="C732" i="6"/>
  <c r="D732" i="6"/>
  <c r="E732" i="6"/>
  <c r="F732" i="6"/>
  <c r="G732" i="6"/>
  <c r="H732" i="6"/>
  <c r="I732" i="6"/>
  <c r="J732" i="6"/>
  <c r="C733" i="6"/>
  <c r="D733" i="6"/>
  <c r="E733" i="6"/>
  <c r="F733" i="6"/>
  <c r="G733" i="6"/>
  <c r="H733" i="6"/>
  <c r="I733" i="6"/>
  <c r="J733" i="6"/>
  <c r="C734" i="6"/>
  <c r="D734" i="6"/>
  <c r="E734" i="6"/>
  <c r="F734" i="6"/>
  <c r="G734" i="6"/>
  <c r="H734" i="6"/>
  <c r="I734" i="6"/>
  <c r="J734" i="6"/>
  <c r="C735" i="6"/>
  <c r="D735" i="6"/>
  <c r="E735" i="6"/>
  <c r="F735" i="6"/>
  <c r="G735" i="6"/>
  <c r="H735" i="6"/>
  <c r="I735" i="6"/>
  <c r="J735" i="6"/>
  <c r="C736" i="6"/>
  <c r="D736" i="6"/>
  <c r="E736" i="6"/>
  <c r="F736" i="6"/>
  <c r="G736" i="6"/>
  <c r="H736" i="6"/>
  <c r="I736" i="6"/>
  <c r="J736" i="6"/>
  <c r="C737" i="6"/>
  <c r="D737" i="6"/>
  <c r="E737" i="6"/>
  <c r="F737" i="6"/>
  <c r="G737" i="6"/>
  <c r="H737" i="6"/>
  <c r="I737" i="6"/>
  <c r="J737" i="6"/>
  <c r="C738" i="6"/>
  <c r="D738" i="6"/>
  <c r="E738" i="6"/>
  <c r="F738" i="6"/>
  <c r="G738" i="6"/>
  <c r="H738" i="6"/>
  <c r="I738" i="6"/>
  <c r="J738" i="6"/>
  <c r="C739" i="6"/>
  <c r="D739" i="6"/>
  <c r="E739" i="6"/>
  <c r="F739" i="6"/>
  <c r="G739" i="6"/>
  <c r="H739" i="6"/>
  <c r="I739" i="6"/>
  <c r="J739" i="6"/>
  <c r="C740" i="6"/>
  <c r="D740" i="6"/>
  <c r="E740" i="6"/>
  <c r="F740" i="6"/>
  <c r="G740" i="6"/>
  <c r="H740" i="6"/>
  <c r="I740" i="6"/>
  <c r="J740" i="6"/>
  <c r="C741" i="6"/>
  <c r="D741" i="6"/>
  <c r="E741" i="6"/>
  <c r="F741" i="6"/>
  <c r="G741" i="6"/>
  <c r="H741" i="6"/>
  <c r="I741" i="6"/>
  <c r="J741" i="6"/>
  <c r="C742" i="6"/>
  <c r="D742" i="6"/>
  <c r="E742" i="6"/>
  <c r="F742" i="6"/>
  <c r="G742" i="6"/>
  <c r="H742" i="6"/>
  <c r="I742" i="6"/>
  <c r="J742" i="6"/>
  <c r="C743" i="6"/>
  <c r="D743" i="6"/>
  <c r="E743" i="6"/>
  <c r="F743" i="6"/>
  <c r="G743" i="6"/>
  <c r="H743" i="6"/>
  <c r="I743" i="6"/>
  <c r="J743" i="6"/>
  <c r="C744" i="6"/>
  <c r="D744" i="6"/>
  <c r="E744" i="6"/>
  <c r="F744" i="6"/>
  <c r="G744" i="6"/>
  <c r="H744" i="6"/>
  <c r="I744" i="6"/>
  <c r="J744" i="6"/>
  <c r="C745" i="6"/>
  <c r="D745" i="6"/>
  <c r="E745" i="6"/>
  <c r="F745" i="6"/>
  <c r="G745" i="6"/>
  <c r="H745" i="6"/>
  <c r="I745" i="6"/>
  <c r="J745" i="6"/>
  <c r="C746" i="6"/>
  <c r="D746" i="6"/>
  <c r="E746" i="6"/>
  <c r="F746" i="6"/>
  <c r="G746" i="6"/>
  <c r="H746" i="6"/>
  <c r="I746" i="6"/>
  <c r="J746" i="6"/>
  <c r="C747" i="6"/>
  <c r="D747" i="6"/>
  <c r="E747" i="6"/>
  <c r="F747" i="6"/>
  <c r="G747" i="6"/>
  <c r="H747" i="6"/>
  <c r="I747" i="6"/>
  <c r="J747" i="6"/>
  <c r="C748" i="6"/>
  <c r="D748" i="6"/>
  <c r="E748" i="6"/>
  <c r="F748" i="6"/>
  <c r="G748" i="6"/>
  <c r="H748" i="6"/>
  <c r="I748" i="6"/>
  <c r="J748" i="6"/>
  <c r="C749" i="6"/>
  <c r="D749" i="6"/>
  <c r="E749" i="6"/>
  <c r="F749" i="6"/>
  <c r="G749" i="6"/>
  <c r="H749" i="6"/>
  <c r="I749" i="6"/>
  <c r="J749" i="6"/>
  <c r="C750" i="6"/>
  <c r="D750" i="6"/>
  <c r="E750" i="6"/>
  <c r="F750" i="6"/>
  <c r="G750" i="6"/>
  <c r="H750" i="6"/>
  <c r="I750" i="6"/>
  <c r="J750" i="6"/>
  <c r="C751" i="6"/>
  <c r="D751" i="6"/>
  <c r="E751" i="6"/>
  <c r="F751" i="6"/>
  <c r="G751" i="6"/>
  <c r="H751" i="6"/>
  <c r="I751" i="6"/>
  <c r="J751" i="6"/>
  <c r="C752" i="6"/>
  <c r="D752" i="6"/>
  <c r="E752" i="6"/>
  <c r="F752" i="6"/>
  <c r="G752" i="6"/>
  <c r="H752" i="6"/>
  <c r="I752" i="6"/>
  <c r="J752" i="6"/>
  <c r="C753" i="6"/>
  <c r="D753" i="6"/>
  <c r="E753" i="6"/>
  <c r="F753" i="6"/>
  <c r="G753" i="6"/>
  <c r="H753" i="6"/>
  <c r="I753" i="6"/>
  <c r="J753" i="6"/>
  <c r="C754" i="6"/>
  <c r="D754" i="6"/>
  <c r="E754" i="6"/>
  <c r="F754" i="6"/>
  <c r="G754" i="6"/>
  <c r="H754" i="6"/>
  <c r="I754" i="6"/>
  <c r="J754" i="6"/>
  <c r="C755" i="6"/>
  <c r="D755" i="6"/>
  <c r="E755" i="6"/>
  <c r="F755" i="6"/>
  <c r="G755" i="6"/>
  <c r="H755" i="6"/>
  <c r="I755" i="6"/>
  <c r="J755" i="6"/>
  <c r="C756" i="6"/>
  <c r="D756" i="6"/>
  <c r="E756" i="6"/>
  <c r="F756" i="6"/>
  <c r="G756" i="6"/>
  <c r="H756" i="6"/>
  <c r="I756" i="6"/>
  <c r="J756" i="6"/>
  <c r="C757" i="6"/>
  <c r="D757" i="6"/>
  <c r="E757" i="6"/>
  <c r="F757" i="6"/>
  <c r="G757" i="6"/>
  <c r="H757" i="6"/>
  <c r="I757" i="6"/>
  <c r="J757" i="6"/>
  <c r="C758" i="6"/>
  <c r="D758" i="6"/>
  <c r="E758" i="6"/>
  <c r="F758" i="6"/>
  <c r="G758" i="6"/>
  <c r="H758" i="6"/>
  <c r="I758" i="6"/>
  <c r="J758" i="6"/>
  <c r="C759" i="6"/>
  <c r="D759" i="6"/>
  <c r="E759" i="6"/>
  <c r="F759" i="6"/>
  <c r="G759" i="6"/>
  <c r="H759" i="6"/>
  <c r="I759" i="6"/>
  <c r="J759" i="6"/>
  <c r="C760" i="6"/>
  <c r="D760" i="6"/>
  <c r="E760" i="6"/>
  <c r="F760" i="6"/>
  <c r="G760" i="6"/>
  <c r="H760" i="6"/>
  <c r="I760" i="6"/>
  <c r="J760" i="6"/>
  <c r="C761" i="6"/>
  <c r="D761" i="6"/>
  <c r="E761" i="6"/>
  <c r="F761" i="6"/>
  <c r="G761" i="6"/>
  <c r="H761" i="6"/>
  <c r="I761" i="6"/>
  <c r="J761" i="6"/>
  <c r="C762" i="6"/>
  <c r="D762" i="6"/>
  <c r="E762" i="6"/>
  <c r="F762" i="6"/>
  <c r="G762" i="6"/>
  <c r="H762" i="6"/>
  <c r="I762" i="6"/>
  <c r="J762" i="6"/>
  <c r="C763" i="6"/>
  <c r="D763" i="6"/>
  <c r="E763" i="6"/>
  <c r="F763" i="6"/>
  <c r="G763" i="6"/>
  <c r="H763" i="6"/>
  <c r="I763" i="6"/>
  <c r="J763" i="6"/>
  <c r="C764" i="6"/>
  <c r="D764" i="6"/>
  <c r="E764" i="6"/>
  <c r="F764" i="6"/>
  <c r="G764" i="6"/>
  <c r="H764" i="6"/>
  <c r="I764" i="6"/>
  <c r="J764" i="6"/>
  <c r="C765" i="6"/>
  <c r="D765" i="6"/>
  <c r="E765" i="6"/>
  <c r="F765" i="6"/>
  <c r="G765" i="6"/>
  <c r="H765" i="6"/>
  <c r="I765" i="6"/>
  <c r="J765" i="6"/>
  <c r="C766" i="6"/>
  <c r="D766" i="6"/>
  <c r="E766" i="6"/>
  <c r="F766" i="6"/>
  <c r="G766" i="6"/>
  <c r="H766" i="6"/>
  <c r="I766" i="6"/>
  <c r="J766" i="6"/>
  <c r="C767" i="6"/>
  <c r="D767" i="6"/>
  <c r="E767" i="6"/>
  <c r="F767" i="6"/>
  <c r="G767" i="6"/>
  <c r="H767" i="6"/>
  <c r="I767" i="6"/>
  <c r="J767" i="6"/>
  <c r="C768" i="6"/>
  <c r="D768" i="6"/>
  <c r="E768" i="6"/>
  <c r="F768" i="6"/>
  <c r="G768" i="6"/>
  <c r="H768" i="6"/>
  <c r="I768" i="6"/>
  <c r="J768" i="6"/>
  <c r="C769" i="6"/>
  <c r="D769" i="6"/>
  <c r="E769" i="6"/>
  <c r="F769" i="6"/>
  <c r="G769" i="6"/>
  <c r="H769" i="6"/>
  <c r="I769" i="6"/>
  <c r="J769" i="6"/>
  <c r="C770" i="6"/>
  <c r="D770" i="6"/>
  <c r="E770" i="6"/>
  <c r="F770" i="6"/>
  <c r="G770" i="6"/>
  <c r="H770" i="6"/>
  <c r="I770" i="6"/>
  <c r="J770" i="6"/>
  <c r="C771" i="6"/>
  <c r="D771" i="6"/>
  <c r="E771" i="6"/>
  <c r="F771" i="6"/>
  <c r="G771" i="6"/>
  <c r="H771" i="6"/>
  <c r="I771" i="6"/>
  <c r="J771" i="6"/>
  <c r="C772" i="6"/>
  <c r="D772" i="6"/>
  <c r="E772" i="6"/>
  <c r="F772" i="6"/>
  <c r="G772" i="6"/>
  <c r="H772" i="6"/>
  <c r="I772" i="6"/>
  <c r="J772" i="6"/>
  <c r="C773" i="6"/>
  <c r="D773" i="6"/>
  <c r="E773" i="6"/>
  <c r="F773" i="6"/>
  <c r="G773" i="6"/>
  <c r="H773" i="6"/>
  <c r="I773" i="6"/>
  <c r="J773" i="6"/>
  <c r="C774" i="6"/>
  <c r="D774" i="6"/>
  <c r="E774" i="6"/>
  <c r="F774" i="6"/>
  <c r="G774" i="6"/>
  <c r="H774" i="6"/>
  <c r="I774" i="6"/>
  <c r="J774" i="6"/>
  <c r="C775" i="6"/>
  <c r="D775" i="6"/>
  <c r="E775" i="6"/>
  <c r="F775" i="6"/>
  <c r="G775" i="6"/>
  <c r="H775" i="6"/>
  <c r="I775" i="6"/>
  <c r="J775" i="6"/>
  <c r="C776" i="6"/>
  <c r="D776" i="6"/>
  <c r="E776" i="6"/>
  <c r="F776" i="6"/>
  <c r="G776" i="6"/>
  <c r="H776" i="6"/>
  <c r="I776" i="6"/>
  <c r="J776" i="6"/>
  <c r="C777" i="6"/>
  <c r="D777" i="6"/>
  <c r="E777" i="6"/>
  <c r="F777" i="6"/>
  <c r="G777" i="6"/>
  <c r="H777" i="6"/>
  <c r="I777" i="6"/>
  <c r="J777" i="6"/>
  <c r="C778" i="6"/>
  <c r="D778" i="6"/>
  <c r="E778" i="6"/>
  <c r="F778" i="6"/>
  <c r="G778" i="6"/>
  <c r="H778" i="6"/>
  <c r="I778" i="6"/>
  <c r="J778" i="6"/>
  <c r="C779" i="6"/>
  <c r="D779" i="6"/>
  <c r="E779" i="6"/>
  <c r="F779" i="6"/>
  <c r="G779" i="6"/>
  <c r="H779" i="6"/>
  <c r="I779" i="6"/>
  <c r="J779" i="6"/>
  <c r="C780" i="6"/>
  <c r="D780" i="6"/>
  <c r="E780" i="6"/>
  <c r="F780" i="6"/>
  <c r="G780" i="6"/>
  <c r="H780" i="6"/>
  <c r="I780" i="6"/>
  <c r="J780" i="6"/>
  <c r="C781" i="6"/>
  <c r="D781" i="6"/>
  <c r="E781" i="6"/>
  <c r="F781" i="6"/>
  <c r="G781" i="6"/>
  <c r="H781" i="6"/>
  <c r="I781" i="6"/>
  <c r="J781" i="6"/>
  <c r="C782" i="6"/>
  <c r="D782" i="6"/>
  <c r="E782" i="6"/>
  <c r="F782" i="6"/>
  <c r="G782" i="6"/>
  <c r="H782" i="6"/>
  <c r="I782" i="6"/>
  <c r="J782" i="6"/>
  <c r="C783" i="6"/>
  <c r="D783" i="6"/>
  <c r="E783" i="6"/>
  <c r="F783" i="6"/>
  <c r="G783" i="6"/>
  <c r="H783" i="6"/>
  <c r="I783" i="6"/>
  <c r="J783" i="6"/>
  <c r="C784" i="6"/>
  <c r="D784" i="6"/>
  <c r="E784" i="6"/>
  <c r="F784" i="6"/>
  <c r="G784" i="6"/>
  <c r="H784" i="6"/>
  <c r="I784" i="6"/>
  <c r="J784" i="6"/>
  <c r="C785" i="6"/>
  <c r="D785" i="6"/>
  <c r="E785" i="6"/>
  <c r="F785" i="6"/>
  <c r="G785" i="6"/>
  <c r="H785" i="6"/>
  <c r="I785" i="6"/>
  <c r="J785" i="6"/>
  <c r="C786" i="6"/>
  <c r="D786" i="6"/>
  <c r="E786" i="6"/>
  <c r="F786" i="6"/>
  <c r="G786" i="6"/>
  <c r="H786" i="6"/>
  <c r="I786" i="6"/>
  <c r="J786" i="6"/>
  <c r="C787" i="6"/>
  <c r="D787" i="6"/>
  <c r="E787" i="6"/>
  <c r="F787" i="6"/>
  <c r="G787" i="6"/>
  <c r="H787" i="6"/>
  <c r="I787" i="6"/>
  <c r="J787" i="6"/>
  <c r="C788" i="6"/>
  <c r="D788" i="6"/>
  <c r="E788" i="6"/>
  <c r="F788" i="6"/>
  <c r="G788" i="6"/>
  <c r="H788" i="6"/>
  <c r="I788" i="6"/>
  <c r="J788" i="6"/>
  <c r="C789" i="6"/>
  <c r="D789" i="6"/>
  <c r="E789" i="6"/>
  <c r="F789" i="6"/>
  <c r="G789" i="6"/>
  <c r="H789" i="6"/>
  <c r="I789" i="6"/>
  <c r="J789" i="6"/>
  <c r="C790" i="6"/>
  <c r="D790" i="6"/>
  <c r="E790" i="6"/>
  <c r="F790" i="6"/>
  <c r="G790" i="6"/>
  <c r="H790" i="6"/>
  <c r="I790" i="6"/>
  <c r="J790" i="6"/>
  <c r="C791" i="6"/>
  <c r="D791" i="6"/>
  <c r="E791" i="6"/>
  <c r="F791" i="6"/>
  <c r="G791" i="6"/>
  <c r="H791" i="6"/>
  <c r="I791" i="6"/>
  <c r="J791" i="6"/>
  <c r="C792" i="6"/>
  <c r="D792" i="6"/>
  <c r="E792" i="6"/>
  <c r="F792" i="6"/>
  <c r="G792" i="6"/>
  <c r="H792" i="6"/>
  <c r="I792" i="6"/>
  <c r="J792" i="6"/>
  <c r="C793" i="6"/>
  <c r="D793" i="6"/>
  <c r="E793" i="6"/>
  <c r="F793" i="6"/>
  <c r="G793" i="6"/>
  <c r="H793" i="6"/>
  <c r="I793" i="6"/>
  <c r="J793" i="6"/>
  <c r="C794" i="6"/>
  <c r="D794" i="6"/>
  <c r="E794" i="6"/>
  <c r="F794" i="6"/>
  <c r="G794" i="6"/>
  <c r="H794" i="6"/>
  <c r="I794" i="6"/>
  <c r="J794" i="6"/>
  <c r="C795" i="6"/>
  <c r="D795" i="6"/>
  <c r="E795" i="6"/>
  <c r="F795" i="6"/>
  <c r="G795" i="6"/>
  <c r="H795" i="6"/>
  <c r="I795" i="6"/>
  <c r="J795" i="6"/>
  <c r="C796" i="6"/>
  <c r="D796" i="6"/>
  <c r="E796" i="6"/>
  <c r="F796" i="6"/>
  <c r="G796" i="6"/>
  <c r="H796" i="6"/>
  <c r="I796" i="6"/>
  <c r="J796" i="6"/>
  <c r="C797" i="6"/>
  <c r="D797" i="6"/>
  <c r="E797" i="6"/>
  <c r="F797" i="6"/>
  <c r="G797" i="6"/>
  <c r="H797" i="6"/>
  <c r="I797" i="6"/>
  <c r="J797" i="6"/>
  <c r="C798" i="6"/>
  <c r="D798" i="6"/>
  <c r="E798" i="6"/>
  <c r="F798" i="6"/>
  <c r="G798" i="6"/>
  <c r="H798" i="6"/>
  <c r="I798" i="6"/>
  <c r="J798" i="6"/>
  <c r="C799" i="6"/>
  <c r="D799" i="6"/>
  <c r="E799" i="6"/>
  <c r="F799" i="6"/>
  <c r="G799" i="6"/>
  <c r="H799" i="6"/>
  <c r="I799" i="6"/>
  <c r="J799" i="6"/>
  <c r="C800" i="6"/>
  <c r="D800" i="6"/>
  <c r="E800" i="6"/>
  <c r="F800" i="6"/>
  <c r="G800" i="6"/>
  <c r="H800" i="6"/>
  <c r="I800" i="6"/>
  <c r="J800" i="6"/>
  <c r="C801" i="6"/>
  <c r="D801" i="6"/>
  <c r="E801" i="6"/>
  <c r="F801" i="6"/>
  <c r="G801" i="6"/>
  <c r="H801" i="6"/>
  <c r="I801" i="6"/>
  <c r="J801" i="6"/>
  <c r="C802" i="6"/>
  <c r="D802" i="6"/>
  <c r="E802" i="6"/>
  <c r="F802" i="6"/>
  <c r="G802" i="6"/>
  <c r="H802" i="6"/>
  <c r="I802" i="6"/>
  <c r="J802" i="6"/>
  <c r="C803" i="6"/>
  <c r="D803" i="6"/>
  <c r="E803" i="6"/>
  <c r="F803" i="6"/>
  <c r="G803" i="6"/>
  <c r="H803" i="6"/>
  <c r="I803" i="6"/>
  <c r="J803" i="6"/>
  <c r="C804" i="6"/>
  <c r="D804" i="6"/>
  <c r="E804" i="6"/>
  <c r="F804" i="6"/>
  <c r="G804" i="6"/>
  <c r="H804" i="6"/>
  <c r="I804" i="6"/>
  <c r="J804" i="6"/>
  <c r="C805" i="6"/>
  <c r="D805" i="6"/>
  <c r="E805" i="6"/>
  <c r="F805" i="6"/>
  <c r="G805" i="6"/>
  <c r="H805" i="6"/>
  <c r="I805" i="6"/>
  <c r="J805" i="6"/>
  <c r="C806" i="6"/>
  <c r="D806" i="6"/>
  <c r="E806" i="6"/>
  <c r="F806" i="6"/>
  <c r="G806" i="6"/>
  <c r="H806" i="6"/>
  <c r="I806" i="6"/>
  <c r="J806" i="6"/>
  <c r="C807" i="6"/>
  <c r="D807" i="6"/>
  <c r="E807" i="6"/>
  <c r="F807" i="6"/>
  <c r="G807" i="6"/>
  <c r="H807" i="6"/>
  <c r="I807" i="6"/>
  <c r="J807" i="6"/>
  <c r="C808" i="6"/>
  <c r="D808" i="6"/>
  <c r="E808" i="6"/>
  <c r="F808" i="6"/>
  <c r="G808" i="6"/>
  <c r="H808" i="6"/>
  <c r="I808" i="6"/>
  <c r="J808" i="6"/>
  <c r="C809" i="6"/>
  <c r="D809" i="6"/>
  <c r="E809" i="6"/>
  <c r="F809" i="6"/>
  <c r="G809" i="6"/>
  <c r="H809" i="6"/>
  <c r="I809" i="6"/>
  <c r="J809" i="6"/>
  <c r="C810" i="6"/>
  <c r="D810" i="6"/>
  <c r="E810" i="6"/>
  <c r="F810" i="6"/>
  <c r="G810" i="6"/>
  <c r="H810" i="6"/>
  <c r="I810" i="6"/>
  <c r="J810" i="6"/>
  <c r="C811" i="6"/>
  <c r="D811" i="6"/>
  <c r="E811" i="6"/>
  <c r="F811" i="6"/>
  <c r="G811" i="6"/>
  <c r="H811" i="6"/>
  <c r="I811" i="6"/>
  <c r="J811" i="6"/>
  <c r="C812" i="6"/>
  <c r="D812" i="6"/>
  <c r="E812" i="6"/>
  <c r="F812" i="6"/>
  <c r="G812" i="6"/>
  <c r="H812" i="6"/>
  <c r="I812" i="6"/>
  <c r="J812" i="6"/>
  <c r="C813" i="6"/>
  <c r="D813" i="6"/>
  <c r="E813" i="6"/>
  <c r="F813" i="6"/>
  <c r="G813" i="6"/>
  <c r="H813" i="6"/>
  <c r="I813" i="6"/>
  <c r="J813" i="6"/>
  <c r="C814" i="6"/>
  <c r="D814" i="6"/>
  <c r="E814" i="6"/>
  <c r="F814" i="6"/>
  <c r="G814" i="6"/>
  <c r="H814" i="6"/>
  <c r="I814" i="6"/>
  <c r="J814" i="6"/>
  <c r="C815" i="6"/>
  <c r="D815" i="6"/>
  <c r="E815" i="6"/>
  <c r="F815" i="6"/>
  <c r="G815" i="6"/>
  <c r="H815" i="6"/>
  <c r="I815" i="6"/>
  <c r="J815" i="6"/>
  <c r="C816" i="6"/>
  <c r="D816" i="6"/>
  <c r="E816" i="6"/>
  <c r="F816" i="6"/>
  <c r="G816" i="6"/>
  <c r="H816" i="6"/>
  <c r="I816" i="6"/>
  <c r="J816" i="6"/>
  <c r="C817" i="6"/>
  <c r="D817" i="6"/>
  <c r="E817" i="6"/>
  <c r="F817" i="6"/>
  <c r="G817" i="6"/>
  <c r="H817" i="6"/>
  <c r="I817" i="6"/>
  <c r="J817" i="6"/>
  <c r="C818" i="6"/>
  <c r="D818" i="6"/>
  <c r="E818" i="6"/>
  <c r="F818" i="6"/>
  <c r="G818" i="6"/>
  <c r="H818" i="6"/>
  <c r="I818" i="6"/>
  <c r="J818" i="6"/>
  <c r="C819" i="6"/>
  <c r="D819" i="6"/>
  <c r="E819" i="6"/>
  <c r="F819" i="6"/>
  <c r="G819" i="6"/>
  <c r="H819" i="6"/>
  <c r="I819" i="6"/>
  <c r="J819" i="6"/>
  <c r="C820" i="6"/>
  <c r="D820" i="6"/>
  <c r="E820" i="6"/>
  <c r="F820" i="6"/>
  <c r="G820" i="6"/>
  <c r="H820" i="6"/>
  <c r="I820" i="6"/>
  <c r="J820" i="6"/>
  <c r="C821" i="6"/>
  <c r="D821" i="6"/>
  <c r="E821" i="6"/>
  <c r="F821" i="6"/>
  <c r="G821" i="6"/>
  <c r="H821" i="6"/>
  <c r="I821" i="6"/>
  <c r="J821" i="6"/>
  <c r="C822" i="6"/>
  <c r="D822" i="6"/>
  <c r="E822" i="6"/>
  <c r="F822" i="6"/>
  <c r="G822" i="6"/>
  <c r="H822" i="6"/>
  <c r="I822" i="6"/>
  <c r="J822" i="6"/>
  <c r="C823" i="6"/>
  <c r="D823" i="6"/>
  <c r="E823" i="6"/>
  <c r="F823" i="6"/>
  <c r="G823" i="6"/>
  <c r="H823" i="6"/>
  <c r="I823" i="6"/>
  <c r="J823" i="6"/>
  <c r="C824" i="6"/>
  <c r="D824" i="6"/>
  <c r="E824" i="6"/>
  <c r="F824" i="6"/>
  <c r="G824" i="6"/>
  <c r="H824" i="6"/>
  <c r="I824" i="6"/>
  <c r="J824" i="6"/>
  <c r="C825" i="6"/>
  <c r="D825" i="6"/>
  <c r="E825" i="6"/>
  <c r="F825" i="6"/>
  <c r="G825" i="6"/>
  <c r="H825" i="6"/>
  <c r="I825" i="6"/>
  <c r="J825" i="6"/>
  <c r="C826" i="6"/>
  <c r="D826" i="6"/>
  <c r="E826" i="6"/>
  <c r="F826" i="6"/>
  <c r="G826" i="6"/>
  <c r="H826" i="6"/>
  <c r="I826" i="6"/>
  <c r="J826" i="6"/>
  <c r="C827" i="6"/>
  <c r="D827" i="6"/>
  <c r="E827" i="6"/>
  <c r="F827" i="6"/>
  <c r="G827" i="6"/>
  <c r="H827" i="6"/>
  <c r="I827" i="6"/>
  <c r="J827" i="6"/>
  <c r="C828" i="6"/>
  <c r="D828" i="6"/>
  <c r="E828" i="6"/>
  <c r="F828" i="6"/>
  <c r="G828" i="6"/>
  <c r="H828" i="6"/>
  <c r="I828" i="6"/>
  <c r="J828" i="6"/>
  <c r="C829" i="6"/>
  <c r="D829" i="6"/>
  <c r="E829" i="6"/>
  <c r="F829" i="6"/>
  <c r="G829" i="6"/>
  <c r="H829" i="6"/>
  <c r="I829" i="6"/>
  <c r="J829" i="6"/>
  <c r="C830" i="6"/>
  <c r="D830" i="6"/>
  <c r="E830" i="6"/>
  <c r="F830" i="6"/>
  <c r="G830" i="6"/>
  <c r="H830" i="6"/>
  <c r="I830" i="6"/>
  <c r="J830" i="6"/>
  <c r="C831" i="6"/>
  <c r="D831" i="6"/>
  <c r="E831" i="6"/>
  <c r="F831" i="6"/>
  <c r="G831" i="6"/>
  <c r="H831" i="6"/>
  <c r="I831" i="6"/>
  <c r="J831" i="6"/>
  <c r="C832" i="6"/>
  <c r="D832" i="6"/>
  <c r="E832" i="6"/>
  <c r="F832" i="6"/>
  <c r="G832" i="6"/>
  <c r="H832" i="6"/>
  <c r="I832" i="6"/>
  <c r="J832" i="6"/>
  <c r="C833" i="6"/>
  <c r="D833" i="6"/>
  <c r="E833" i="6"/>
  <c r="F833" i="6"/>
  <c r="G833" i="6"/>
  <c r="H833" i="6"/>
  <c r="I833" i="6"/>
  <c r="J833" i="6"/>
  <c r="C834" i="6"/>
  <c r="D834" i="6"/>
  <c r="E834" i="6"/>
  <c r="F834" i="6"/>
  <c r="G834" i="6"/>
  <c r="H834" i="6"/>
  <c r="I834" i="6"/>
  <c r="J834" i="6"/>
  <c r="C835" i="6"/>
  <c r="D835" i="6"/>
  <c r="E835" i="6"/>
  <c r="F835" i="6"/>
  <c r="G835" i="6"/>
  <c r="H835" i="6"/>
  <c r="I835" i="6"/>
  <c r="J835" i="6"/>
  <c r="C836" i="6"/>
  <c r="D836" i="6"/>
  <c r="E836" i="6"/>
  <c r="F836" i="6"/>
  <c r="G836" i="6"/>
  <c r="H836" i="6"/>
  <c r="I836" i="6"/>
  <c r="J836" i="6"/>
  <c r="C837" i="6"/>
  <c r="D837" i="6"/>
  <c r="E837" i="6"/>
  <c r="F837" i="6"/>
  <c r="G837" i="6"/>
  <c r="H837" i="6"/>
  <c r="I837" i="6"/>
  <c r="J837" i="6"/>
  <c r="C838" i="6"/>
  <c r="D838" i="6"/>
  <c r="E838" i="6"/>
  <c r="F838" i="6"/>
  <c r="G838" i="6"/>
  <c r="H838" i="6"/>
  <c r="I838" i="6"/>
  <c r="J838" i="6"/>
  <c r="C839" i="6"/>
  <c r="D839" i="6"/>
  <c r="E839" i="6"/>
  <c r="F839" i="6"/>
  <c r="G839" i="6"/>
  <c r="H839" i="6"/>
  <c r="I839" i="6"/>
  <c r="J839" i="6"/>
  <c r="C840" i="6"/>
  <c r="D840" i="6"/>
  <c r="E840" i="6"/>
  <c r="F840" i="6"/>
  <c r="G840" i="6"/>
  <c r="H840" i="6"/>
  <c r="I840" i="6"/>
  <c r="J840" i="6"/>
  <c r="C841" i="6"/>
  <c r="D841" i="6"/>
  <c r="E841" i="6"/>
  <c r="F841" i="6"/>
  <c r="G841" i="6"/>
  <c r="H841" i="6"/>
  <c r="I841" i="6"/>
  <c r="J841" i="6"/>
  <c r="C842" i="6"/>
  <c r="D842" i="6"/>
  <c r="E842" i="6"/>
  <c r="F842" i="6"/>
  <c r="G842" i="6"/>
  <c r="H842" i="6"/>
  <c r="I842" i="6"/>
  <c r="J842" i="6"/>
  <c r="C843" i="6"/>
  <c r="D843" i="6"/>
  <c r="E843" i="6"/>
  <c r="F843" i="6"/>
  <c r="G843" i="6"/>
  <c r="H843" i="6"/>
  <c r="I843" i="6"/>
  <c r="J843" i="6"/>
  <c r="C844" i="6"/>
  <c r="D844" i="6"/>
  <c r="E844" i="6"/>
  <c r="F844" i="6"/>
  <c r="G844" i="6"/>
  <c r="H844" i="6"/>
  <c r="I844" i="6"/>
  <c r="J844" i="6"/>
  <c r="C845" i="6"/>
  <c r="D845" i="6"/>
  <c r="E845" i="6"/>
  <c r="F845" i="6"/>
  <c r="G845" i="6"/>
  <c r="H845" i="6"/>
  <c r="I845" i="6"/>
  <c r="J845" i="6"/>
  <c r="C846" i="6"/>
  <c r="D846" i="6"/>
  <c r="E846" i="6"/>
  <c r="F846" i="6"/>
  <c r="G846" i="6"/>
  <c r="H846" i="6"/>
  <c r="I846" i="6"/>
  <c r="J846" i="6"/>
  <c r="C847" i="6"/>
  <c r="D847" i="6"/>
  <c r="E847" i="6"/>
  <c r="F847" i="6"/>
  <c r="G847" i="6"/>
  <c r="H847" i="6"/>
  <c r="I847" i="6"/>
  <c r="J847" i="6"/>
  <c r="C848" i="6"/>
  <c r="D848" i="6"/>
  <c r="E848" i="6"/>
  <c r="F848" i="6"/>
  <c r="G848" i="6"/>
  <c r="H848" i="6"/>
  <c r="I848" i="6"/>
  <c r="J848" i="6"/>
  <c r="C849" i="6"/>
  <c r="D849" i="6"/>
  <c r="E849" i="6"/>
  <c r="F849" i="6"/>
  <c r="G849" i="6"/>
  <c r="H849" i="6"/>
  <c r="I849" i="6"/>
  <c r="J849" i="6"/>
  <c r="C850" i="6"/>
  <c r="D850" i="6"/>
  <c r="E850" i="6"/>
  <c r="F850" i="6"/>
  <c r="G850" i="6"/>
  <c r="H850" i="6"/>
  <c r="I850" i="6"/>
  <c r="J850" i="6"/>
  <c r="C851" i="6"/>
  <c r="D851" i="6"/>
  <c r="E851" i="6"/>
  <c r="F851" i="6"/>
  <c r="G851" i="6"/>
  <c r="H851" i="6"/>
  <c r="I851" i="6"/>
  <c r="J851" i="6"/>
  <c r="C852" i="6"/>
  <c r="D852" i="6"/>
  <c r="E852" i="6"/>
  <c r="F852" i="6"/>
  <c r="G852" i="6"/>
  <c r="H852" i="6"/>
  <c r="I852" i="6"/>
  <c r="J852" i="6"/>
  <c r="C853" i="6"/>
  <c r="D853" i="6"/>
  <c r="E853" i="6"/>
  <c r="F853" i="6"/>
  <c r="G853" i="6"/>
  <c r="H853" i="6"/>
  <c r="I853" i="6"/>
  <c r="J853" i="6"/>
  <c r="C854" i="6"/>
  <c r="D854" i="6"/>
  <c r="E854" i="6"/>
  <c r="F854" i="6"/>
  <c r="G854" i="6"/>
  <c r="H854" i="6"/>
  <c r="I854" i="6"/>
  <c r="J854" i="6"/>
  <c r="C855" i="6"/>
  <c r="D855" i="6"/>
  <c r="E855" i="6"/>
  <c r="F855" i="6"/>
  <c r="G855" i="6"/>
  <c r="H855" i="6"/>
  <c r="I855" i="6"/>
  <c r="J855" i="6"/>
  <c r="C856" i="6"/>
  <c r="D856" i="6"/>
  <c r="E856" i="6"/>
  <c r="F856" i="6"/>
  <c r="G856" i="6"/>
  <c r="H856" i="6"/>
  <c r="I856" i="6"/>
  <c r="J856" i="6"/>
  <c r="C857" i="6"/>
  <c r="D857" i="6"/>
  <c r="E857" i="6"/>
  <c r="F857" i="6"/>
  <c r="G857" i="6"/>
  <c r="H857" i="6"/>
  <c r="I857" i="6"/>
  <c r="J857" i="6"/>
  <c r="C858" i="6"/>
  <c r="D858" i="6"/>
  <c r="E858" i="6"/>
  <c r="F858" i="6"/>
  <c r="G858" i="6"/>
  <c r="H858" i="6"/>
  <c r="I858" i="6"/>
  <c r="J858" i="6"/>
  <c r="C859" i="6"/>
  <c r="D859" i="6"/>
  <c r="E859" i="6"/>
  <c r="F859" i="6"/>
  <c r="G859" i="6"/>
  <c r="H859" i="6"/>
  <c r="I859" i="6"/>
  <c r="J859" i="6"/>
  <c r="C860" i="6"/>
  <c r="D860" i="6"/>
  <c r="E860" i="6"/>
  <c r="F860" i="6"/>
  <c r="G860" i="6"/>
  <c r="H860" i="6"/>
  <c r="I860" i="6"/>
  <c r="J860" i="6"/>
  <c r="C861" i="6"/>
  <c r="D861" i="6"/>
  <c r="E861" i="6"/>
  <c r="F861" i="6"/>
  <c r="G861" i="6"/>
  <c r="H861" i="6"/>
  <c r="I861" i="6"/>
  <c r="J861" i="6"/>
  <c r="C862" i="6"/>
  <c r="D862" i="6"/>
  <c r="E862" i="6"/>
  <c r="F862" i="6"/>
  <c r="G862" i="6"/>
  <c r="H862" i="6"/>
  <c r="I862" i="6"/>
  <c r="J862" i="6"/>
  <c r="C863" i="6"/>
  <c r="D863" i="6"/>
  <c r="E863" i="6"/>
  <c r="F863" i="6"/>
  <c r="G863" i="6"/>
  <c r="H863" i="6"/>
  <c r="I863" i="6"/>
  <c r="J863" i="6"/>
  <c r="C864" i="6"/>
  <c r="D864" i="6"/>
  <c r="E864" i="6"/>
  <c r="F864" i="6"/>
  <c r="G864" i="6"/>
  <c r="H864" i="6"/>
  <c r="I864" i="6"/>
  <c r="J864" i="6"/>
  <c r="C865" i="6"/>
  <c r="D865" i="6"/>
  <c r="E865" i="6"/>
  <c r="F865" i="6"/>
  <c r="G865" i="6"/>
  <c r="H865" i="6"/>
  <c r="I865" i="6"/>
  <c r="J865" i="6"/>
  <c r="C866" i="6"/>
  <c r="D866" i="6"/>
  <c r="E866" i="6"/>
  <c r="F866" i="6"/>
  <c r="G866" i="6"/>
  <c r="H866" i="6"/>
  <c r="I866" i="6"/>
  <c r="J866" i="6"/>
  <c r="C867" i="6"/>
  <c r="D867" i="6"/>
  <c r="E867" i="6"/>
  <c r="F867" i="6"/>
  <c r="G867" i="6"/>
  <c r="H867" i="6"/>
  <c r="I867" i="6"/>
  <c r="J867" i="6"/>
  <c r="C868" i="6"/>
  <c r="D868" i="6"/>
  <c r="E868" i="6"/>
  <c r="F868" i="6"/>
  <c r="G868" i="6"/>
  <c r="H868" i="6"/>
  <c r="I868" i="6"/>
  <c r="J868" i="6"/>
  <c r="C869" i="6"/>
  <c r="D869" i="6"/>
  <c r="E869" i="6"/>
  <c r="F869" i="6"/>
  <c r="G869" i="6"/>
  <c r="H869" i="6"/>
  <c r="I869" i="6"/>
  <c r="J869" i="6"/>
  <c r="C870" i="6"/>
  <c r="D870" i="6"/>
  <c r="E870" i="6"/>
  <c r="F870" i="6"/>
  <c r="G870" i="6"/>
  <c r="H870" i="6"/>
  <c r="I870" i="6"/>
  <c r="J870" i="6"/>
  <c r="C871" i="6"/>
  <c r="D871" i="6"/>
  <c r="E871" i="6"/>
  <c r="F871" i="6"/>
  <c r="G871" i="6"/>
  <c r="H871" i="6"/>
  <c r="I871" i="6"/>
  <c r="J871" i="6"/>
  <c r="C872" i="6"/>
  <c r="D872" i="6"/>
  <c r="E872" i="6"/>
  <c r="F872" i="6"/>
  <c r="G872" i="6"/>
  <c r="H872" i="6"/>
  <c r="I872" i="6"/>
  <c r="J872" i="6"/>
  <c r="C873" i="6"/>
  <c r="D873" i="6"/>
  <c r="E873" i="6"/>
  <c r="F873" i="6"/>
  <c r="G873" i="6"/>
  <c r="H873" i="6"/>
  <c r="I873" i="6"/>
  <c r="J873" i="6"/>
  <c r="C874" i="6"/>
  <c r="D874" i="6"/>
  <c r="E874" i="6"/>
  <c r="F874" i="6"/>
  <c r="G874" i="6"/>
  <c r="H874" i="6"/>
  <c r="I874" i="6"/>
  <c r="J874" i="6"/>
  <c r="C875" i="6"/>
  <c r="D875" i="6"/>
  <c r="E875" i="6"/>
  <c r="F875" i="6"/>
  <c r="G875" i="6"/>
  <c r="H875" i="6"/>
  <c r="I875" i="6"/>
  <c r="J875" i="6"/>
  <c r="C876" i="6"/>
  <c r="D876" i="6"/>
  <c r="E876" i="6"/>
  <c r="F876" i="6"/>
  <c r="G876" i="6"/>
  <c r="H876" i="6"/>
  <c r="I876" i="6"/>
  <c r="J876" i="6"/>
  <c r="C877" i="6"/>
  <c r="D877" i="6"/>
  <c r="E877" i="6"/>
  <c r="F877" i="6"/>
  <c r="G877" i="6"/>
  <c r="H877" i="6"/>
  <c r="I877" i="6"/>
  <c r="J877" i="6"/>
  <c r="C878" i="6"/>
  <c r="D878" i="6"/>
  <c r="E878" i="6"/>
  <c r="F878" i="6"/>
  <c r="G878" i="6"/>
  <c r="H878" i="6"/>
  <c r="I878" i="6"/>
  <c r="J878" i="6"/>
  <c r="C879" i="6"/>
  <c r="D879" i="6"/>
  <c r="E879" i="6"/>
  <c r="F879" i="6"/>
  <c r="G879" i="6"/>
  <c r="H879" i="6"/>
  <c r="I879" i="6"/>
  <c r="J879" i="6"/>
  <c r="C880" i="6"/>
  <c r="D880" i="6"/>
  <c r="E880" i="6"/>
  <c r="F880" i="6"/>
  <c r="G880" i="6"/>
  <c r="H880" i="6"/>
  <c r="I880" i="6"/>
  <c r="J880" i="6"/>
  <c r="C881" i="6"/>
  <c r="D881" i="6"/>
  <c r="E881" i="6"/>
  <c r="F881" i="6"/>
  <c r="G881" i="6"/>
  <c r="H881" i="6"/>
  <c r="I881" i="6"/>
  <c r="J881" i="6"/>
  <c r="C882" i="6"/>
  <c r="D882" i="6"/>
  <c r="E882" i="6"/>
  <c r="F882" i="6"/>
  <c r="G882" i="6"/>
  <c r="H882" i="6"/>
  <c r="I882" i="6"/>
  <c r="J882" i="6"/>
  <c r="C883" i="6"/>
  <c r="D883" i="6"/>
  <c r="E883" i="6"/>
  <c r="F883" i="6"/>
  <c r="G883" i="6"/>
  <c r="H883" i="6"/>
  <c r="I883" i="6"/>
  <c r="J883" i="6"/>
  <c r="C884" i="6"/>
  <c r="D884" i="6"/>
  <c r="E884" i="6"/>
  <c r="F884" i="6"/>
  <c r="G884" i="6"/>
  <c r="H884" i="6"/>
  <c r="I884" i="6"/>
  <c r="J884" i="6"/>
  <c r="C885" i="6"/>
  <c r="D885" i="6"/>
  <c r="E885" i="6"/>
  <c r="F885" i="6"/>
  <c r="G885" i="6"/>
  <c r="H885" i="6"/>
  <c r="I885" i="6"/>
  <c r="J885" i="6"/>
  <c r="C886" i="6"/>
  <c r="D886" i="6"/>
  <c r="E886" i="6"/>
  <c r="F886" i="6"/>
  <c r="G886" i="6"/>
  <c r="H886" i="6"/>
  <c r="I886" i="6"/>
  <c r="J886" i="6"/>
  <c r="C887" i="6"/>
  <c r="D887" i="6"/>
  <c r="E887" i="6"/>
  <c r="F887" i="6"/>
  <c r="G887" i="6"/>
  <c r="H887" i="6"/>
  <c r="I887" i="6"/>
  <c r="J887" i="6"/>
  <c r="C888" i="6"/>
  <c r="D888" i="6"/>
  <c r="E888" i="6"/>
  <c r="F888" i="6"/>
  <c r="G888" i="6"/>
  <c r="H888" i="6"/>
  <c r="I888" i="6"/>
  <c r="J888" i="6"/>
  <c r="C889" i="6"/>
  <c r="D889" i="6"/>
  <c r="E889" i="6"/>
  <c r="F889" i="6"/>
  <c r="G889" i="6"/>
  <c r="H889" i="6"/>
  <c r="I889" i="6"/>
  <c r="J889" i="6"/>
  <c r="C890" i="6"/>
  <c r="D890" i="6"/>
  <c r="E890" i="6"/>
  <c r="F890" i="6"/>
  <c r="G890" i="6"/>
  <c r="H890" i="6"/>
  <c r="I890" i="6"/>
  <c r="J890" i="6"/>
  <c r="C891" i="6"/>
  <c r="D891" i="6"/>
  <c r="E891" i="6"/>
  <c r="F891" i="6"/>
  <c r="G891" i="6"/>
  <c r="H891" i="6"/>
  <c r="I891" i="6"/>
  <c r="J891" i="6"/>
  <c r="C892" i="6"/>
  <c r="D892" i="6"/>
  <c r="E892" i="6"/>
  <c r="F892" i="6"/>
  <c r="G892" i="6"/>
  <c r="H892" i="6"/>
  <c r="I892" i="6"/>
  <c r="J892" i="6"/>
  <c r="C893" i="6"/>
  <c r="D893" i="6"/>
  <c r="E893" i="6"/>
  <c r="F893" i="6"/>
  <c r="G893" i="6"/>
  <c r="H893" i="6"/>
  <c r="I893" i="6"/>
  <c r="J893" i="6"/>
  <c r="C894" i="6"/>
  <c r="D894" i="6"/>
  <c r="E894" i="6"/>
  <c r="F894" i="6"/>
  <c r="G894" i="6"/>
  <c r="H894" i="6"/>
  <c r="I894" i="6"/>
  <c r="J894" i="6"/>
  <c r="C895" i="6"/>
  <c r="D895" i="6"/>
  <c r="E895" i="6"/>
  <c r="F895" i="6"/>
  <c r="G895" i="6"/>
  <c r="H895" i="6"/>
  <c r="I895" i="6"/>
  <c r="J895" i="6"/>
  <c r="C896" i="6"/>
  <c r="D896" i="6"/>
  <c r="E896" i="6"/>
  <c r="F896" i="6"/>
  <c r="G896" i="6"/>
  <c r="H896" i="6"/>
  <c r="I896" i="6"/>
  <c r="J896" i="6"/>
  <c r="C897" i="6"/>
  <c r="D897" i="6"/>
  <c r="E897" i="6"/>
  <c r="F897" i="6"/>
  <c r="G897" i="6"/>
  <c r="H897" i="6"/>
  <c r="I897" i="6"/>
  <c r="J897" i="6"/>
  <c r="C898" i="6"/>
  <c r="D898" i="6"/>
  <c r="E898" i="6"/>
  <c r="F898" i="6"/>
  <c r="G898" i="6"/>
  <c r="H898" i="6"/>
  <c r="I898" i="6"/>
  <c r="J898" i="6"/>
  <c r="C899" i="6"/>
  <c r="D899" i="6"/>
  <c r="E899" i="6"/>
  <c r="F899" i="6"/>
  <c r="G899" i="6"/>
  <c r="H899" i="6"/>
  <c r="I899" i="6"/>
  <c r="J899" i="6"/>
  <c r="C900" i="6"/>
  <c r="D900" i="6"/>
  <c r="E900" i="6"/>
  <c r="F900" i="6"/>
  <c r="G900" i="6"/>
  <c r="H900" i="6"/>
  <c r="I900" i="6"/>
  <c r="J900" i="6"/>
  <c r="C901" i="6"/>
  <c r="D901" i="6"/>
  <c r="E901" i="6"/>
  <c r="F901" i="6"/>
  <c r="G901" i="6"/>
  <c r="H901" i="6"/>
  <c r="I901" i="6"/>
  <c r="J901" i="6"/>
  <c r="C902" i="6"/>
  <c r="D902" i="6"/>
  <c r="E902" i="6"/>
  <c r="F902" i="6"/>
  <c r="G902" i="6"/>
  <c r="H902" i="6"/>
  <c r="I902" i="6"/>
  <c r="J902" i="6"/>
  <c r="C903" i="6"/>
  <c r="D903" i="6"/>
  <c r="E903" i="6"/>
  <c r="F903" i="6"/>
  <c r="G903" i="6"/>
  <c r="H903" i="6"/>
  <c r="I903" i="6"/>
  <c r="J903" i="6"/>
  <c r="C904" i="6"/>
  <c r="D904" i="6"/>
  <c r="E904" i="6"/>
  <c r="F904" i="6"/>
  <c r="G904" i="6"/>
  <c r="H904" i="6"/>
  <c r="I904" i="6"/>
  <c r="J904" i="6"/>
  <c r="C905" i="6"/>
  <c r="D905" i="6"/>
  <c r="E905" i="6"/>
  <c r="F905" i="6"/>
  <c r="G905" i="6"/>
  <c r="H905" i="6"/>
  <c r="I905" i="6"/>
  <c r="J905" i="6"/>
  <c r="C906" i="6"/>
  <c r="D906" i="6"/>
  <c r="E906" i="6"/>
  <c r="F906" i="6"/>
  <c r="G906" i="6"/>
  <c r="H906" i="6"/>
  <c r="I906" i="6"/>
  <c r="J906" i="6"/>
  <c r="C907" i="6"/>
  <c r="D907" i="6"/>
  <c r="E907" i="6"/>
  <c r="F907" i="6"/>
  <c r="G907" i="6"/>
  <c r="H907" i="6"/>
  <c r="I907" i="6"/>
  <c r="J907" i="6"/>
  <c r="C908" i="6"/>
  <c r="D908" i="6"/>
  <c r="E908" i="6"/>
  <c r="F908" i="6"/>
  <c r="G908" i="6"/>
  <c r="H908" i="6"/>
  <c r="I908" i="6"/>
  <c r="J908" i="6"/>
  <c r="C909" i="6"/>
  <c r="D909" i="6"/>
  <c r="E909" i="6"/>
  <c r="F909" i="6"/>
  <c r="G909" i="6"/>
  <c r="H909" i="6"/>
  <c r="I909" i="6"/>
  <c r="J909" i="6"/>
  <c r="C910" i="6"/>
  <c r="D910" i="6"/>
  <c r="E910" i="6"/>
  <c r="F910" i="6"/>
  <c r="G910" i="6"/>
  <c r="H910" i="6"/>
  <c r="I910" i="6"/>
  <c r="J910" i="6"/>
  <c r="C911" i="6"/>
  <c r="D911" i="6"/>
  <c r="E911" i="6"/>
  <c r="F911" i="6"/>
  <c r="G911" i="6"/>
  <c r="H911" i="6"/>
  <c r="I911" i="6"/>
  <c r="J911" i="6"/>
  <c r="C912" i="6"/>
  <c r="D912" i="6"/>
  <c r="E912" i="6"/>
  <c r="F912" i="6"/>
  <c r="G912" i="6"/>
  <c r="H912" i="6"/>
  <c r="I912" i="6"/>
  <c r="J912" i="6"/>
  <c r="C913" i="6"/>
  <c r="D913" i="6"/>
  <c r="E913" i="6"/>
  <c r="F913" i="6"/>
  <c r="G913" i="6"/>
  <c r="H913" i="6"/>
  <c r="I913" i="6"/>
  <c r="J913" i="6"/>
  <c r="C914" i="6"/>
  <c r="D914" i="6"/>
  <c r="E914" i="6"/>
  <c r="F914" i="6"/>
  <c r="G914" i="6"/>
  <c r="H914" i="6"/>
  <c r="I914" i="6"/>
  <c r="J914" i="6"/>
  <c r="C915" i="6"/>
  <c r="D915" i="6"/>
  <c r="E915" i="6"/>
  <c r="F915" i="6"/>
  <c r="G915" i="6"/>
  <c r="H915" i="6"/>
  <c r="I915" i="6"/>
  <c r="J915" i="6"/>
  <c r="C916" i="6"/>
  <c r="D916" i="6"/>
  <c r="E916" i="6"/>
  <c r="F916" i="6"/>
  <c r="G916" i="6"/>
  <c r="H916" i="6"/>
  <c r="I916" i="6"/>
  <c r="J916" i="6"/>
  <c r="C917" i="6"/>
  <c r="D917" i="6"/>
  <c r="E917" i="6"/>
  <c r="F917" i="6"/>
  <c r="G917" i="6"/>
  <c r="H917" i="6"/>
  <c r="I917" i="6"/>
  <c r="J917" i="6"/>
  <c r="C918" i="6"/>
  <c r="D918" i="6"/>
  <c r="E918" i="6"/>
  <c r="F918" i="6"/>
  <c r="G918" i="6"/>
  <c r="H918" i="6"/>
  <c r="I918" i="6"/>
  <c r="J918" i="6"/>
  <c r="C919" i="6"/>
  <c r="D919" i="6"/>
  <c r="E919" i="6"/>
  <c r="F919" i="6"/>
  <c r="G919" i="6"/>
  <c r="H919" i="6"/>
  <c r="I919" i="6"/>
  <c r="J919" i="6"/>
  <c r="C920" i="6"/>
  <c r="D920" i="6"/>
  <c r="E920" i="6"/>
  <c r="F920" i="6"/>
  <c r="G920" i="6"/>
  <c r="H920" i="6"/>
  <c r="I920" i="6"/>
  <c r="J920" i="6"/>
  <c r="C921" i="6"/>
  <c r="D921" i="6"/>
  <c r="E921" i="6"/>
  <c r="F921" i="6"/>
  <c r="G921" i="6"/>
  <c r="H921" i="6"/>
  <c r="I921" i="6"/>
  <c r="J921" i="6"/>
  <c r="C922" i="6"/>
  <c r="D922" i="6"/>
  <c r="E922" i="6"/>
  <c r="F922" i="6"/>
  <c r="G922" i="6"/>
  <c r="H922" i="6"/>
  <c r="I922" i="6"/>
  <c r="J922" i="6"/>
  <c r="C923" i="6"/>
  <c r="D923" i="6"/>
  <c r="E923" i="6"/>
  <c r="F923" i="6"/>
  <c r="G923" i="6"/>
  <c r="H923" i="6"/>
  <c r="I923" i="6"/>
  <c r="J923" i="6"/>
  <c r="C924" i="6"/>
  <c r="D924" i="6"/>
  <c r="E924" i="6"/>
  <c r="F924" i="6"/>
  <c r="G924" i="6"/>
  <c r="H924" i="6"/>
  <c r="I924" i="6"/>
  <c r="J924" i="6"/>
  <c r="C925" i="6"/>
  <c r="D925" i="6"/>
  <c r="E925" i="6"/>
  <c r="F925" i="6"/>
  <c r="G925" i="6"/>
  <c r="H925" i="6"/>
  <c r="I925" i="6"/>
  <c r="J925" i="6"/>
  <c r="C926" i="6"/>
  <c r="D926" i="6"/>
  <c r="E926" i="6"/>
  <c r="F926" i="6"/>
  <c r="G926" i="6"/>
  <c r="H926" i="6"/>
  <c r="I926" i="6"/>
  <c r="J926" i="6"/>
  <c r="C927" i="6"/>
  <c r="D927" i="6"/>
  <c r="E927" i="6"/>
  <c r="F927" i="6"/>
  <c r="G927" i="6"/>
  <c r="H927" i="6"/>
  <c r="I927" i="6"/>
  <c r="J927" i="6"/>
  <c r="C928" i="6"/>
  <c r="D928" i="6"/>
  <c r="E928" i="6"/>
  <c r="F928" i="6"/>
  <c r="G928" i="6"/>
  <c r="H928" i="6"/>
  <c r="I928" i="6"/>
  <c r="J928" i="6"/>
  <c r="C929" i="6"/>
  <c r="D929" i="6"/>
  <c r="E929" i="6"/>
  <c r="F929" i="6"/>
  <c r="G929" i="6"/>
  <c r="H929" i="6"/>
  <c r="I929" i="6"/>
  <c r="J929" i="6"/>
  <c r="C930" i="6"/>
  <c r="D930" i="6"/>
  <c r="E930" i="6"/>
  <c r="F930" i="6"/>
  <c r="G930" i="6"/>
  <c r="H930" i="6"/>
  <c r="I930" i="6"/>
  <c r="J930" i="6"/>
  <c r="C931" i="6"/>
  <c r="D931" i="6"/>
  <c r="E931" i="6"/>
  <c r="F931" i="6"/>
  <c r="G931" i="6"/>
  <c r="H931" i="6"/>
  <c r="I931" i="6"/>
  <c r="J931" i="6"/>
  <c r="C932" i="6"/>
  <c r="D932" i="6"/>
  <c r="E932" i="6"/>
  <c r="F932" i="6"/>
  <c r="G932" i="6"/>
  <c r="H932" i="6"/>
  <c r="I932" i="6"/>
  <c r="J932" i="6"/>
  <c r="C933" i="6"/>
  <c r="D933" i="6"/>
  <c r="E933" i="6"/>
  <c r="F933" i="6"/>
  <c r="G933" i="6"/>
  <c r="H933" i="6"/>
  <c r="I933" i="6"/>
  <c r="J933" i="6"/>
  <c r="C934" i="6"/>
  <c r="D934" i="6"/>
  <c r="E934" i="6"/>
  <c r="F934" i="6"/>
  <c r="G934" i="6"/>
  <c r="H934" i="6"/>
  <c r="I934" i="6"/>
  <c r="J934" i="6"/>
  <c r="C935" i="6"/>
  <c r="D935" i="6"/>
  <c r="E935" i="6"/>
  <c r="F935" i="6"/>
  <c r="G935" i="6"/>
  <c r="H935" i="6"/>
  <c r="I935" i="6"/>
  <c r="J935" i="6"/>
  <c r="C936" i="6"/>
  <c r="D936" i="6"/>
  <c r="E936" i="6"/>
  <c r="F936" i="6"/>
  <c r="G936" i="6"/>
  <c r="H936" i="6"/>
  <c r="I936" i="6"/>
  <c r="J936" i="6"/>
  <c r="C937" i="6"/>
  <c r="D937" i="6"/>
  <c r="E937" i="6"/>
  <c r="F937" i="6"/>
  <c r="G937" i="6"/>
  <c r="H937" i="6"/>
  <c r="I937" i="6"/>
  <c r="J937" i="6"/>
  <c r="C938" i="6"/>
  <c r="D938" i="6"/>
  <c r="E938" i="6"/>
  <c r="F938" i="6"/>
  <c r="G938" i="6"/>
  <c r="H938" i="6"/>
  <c r="I938" i="6"/>
  <c r="J938" i="6"/>
  <c r="C939" i="6"/>
  <c r="D939" i="6"/>
  <c r="E939" i="6"/>
  <c r="F939" i="6"/>
  <c r="G939" i="6"/>
  <c r="H939" i="6"/>
  <c r="I939" i="6"/>
  <c r="J939" i="6"/>
  <c r="C940" i="6"/>
  <c r="D940" i="6"/>
  <c r="E940" i="6"/>
  <c r="F940" i="6"/>
  <c r="G940" i="6"/>
  <c r="H940" i="6"/>
  <c r="I940" i="6"/>
  <c r="J940" i="6"/>
  <c r="C941" i="6"/>
  <c r="D941" i="6"/>
  <c r="E941" i="6"/>
  <c r="F941" i="6"/>
  <c r="G941" i="6"/>
  <c r="H941" i="6"/>
  <c r="I941" i="6"/>
  <c r="J941" i="6"/>
  <c r="C942" i="6"/>
  <c r="D942" i="6"/>
  <c r="E942" i="6"/>
  <c r="F942" i="6"/>
  <c r="G942" i="6"/>
  <c r="H942" i="6"/>
  <c r="I942" i="6"/>
  <c r="J942" i="6"/>
  <c r="C943" i="6"/>
  <c r="D943" i="6"/>
  <c r="E943" i="6"/>
  <c r="F943" i="6"/>
  <c r="G943" i="6"/>
  <c r="H943" i="6"/>
  <c r="I943" i="6"/>
  <c r="J943" i="6"/>
  <c r="C944" i="6"/>
  <c r="D944" i="6"/>
  <c r="E944" i="6"/>
  <c r="F944" i="6"/>
  <c r="G944" i="6"/>
  <c r="H944" i="6"/>
  <c r="I944" i="6"/>
  <c r="J944" i="6"/>
  <c r="C945" i="6"/>
  <c r="D945" i="6"/>
  <c r="E945" i="6"/>
  <c r="F945" i="6"/>
  <c r="G945" i="6"/>
  <c r="H945" i="6"/>
  <c r="I945" i="6"/>
  <c r="J945" i="6"/>
  <c r="C946" i="6"/>
  <c r="D946" i="6"/>
  <c r="E946" i="6"/>
  <c r="F946" i="6"/>
  <c r="G946" i="6"/>
  <c r="H946" i="6"/>
  <c r="I946" i="6"/>
  <c r="J946" i="6"/>
  <c r="C947" i="6"/>
  <c r="D947" i="6"/>
  <c r="E947" i="6"/>
  <c r="F947" i="6"/>
  <c r="G947" i="6"/>
  <c r="H947" i="6"/>
  <c r="I947" i="6"/>
  <c r="J947" i="6"/>
  <c r="C948" i="6"/>
  <c r="D948" i="6"/>
  <c r="E948" i="6"/>
  <c r="F948" i="6"/>
  <c r="G948" i="6"/>
  <c r="H948" i="6"/>
  <c r="I948" i="6"/>
  <c r="J948" i="6"/>
  <c r="C949" i="6"/>
  <c r="D949" i="6"/>
  <c r="E949" i="6"/>
  <c r="F949" i="6"/>
  <c r="G949" i="6"/>
  <c r="H949" i="6"/>
  <c r="I949" i="6"/>
  <c r="J949" i="6"/>
  <c r="C950" i="6"/>
  <c r="D950" i="6"/>
  <c r="E950" i="6"/>
  <c r="F950" i="6"/>
  <c r="G950" i="6"/>
  <c r="H950" i="6"/>
  <c r="I950" i="6"/>
  <c r="J950" i="6"/>
  <c r="C951" i="6"/>
  <c r="D951" i="6"/>
  <c r="E951" i="6"/>
  <c r="F951" i="6"/>
  <c r="G951" i="6"/>
  <c r="H951" i="6"/>
  <c r="I951" i="6"/>
  <c r="J951" i="6"/>
  <c r="C952" i="6"/>
  <c r="D952" i="6"/>
  <c r="E952" i="6"/>
  <c r="F952" i="6"/>
  <c r="G952" i="6"/>
  <c r="H952" i="6"/>
  <c r="I952" i="6"/>
  <c r="J952" i="6"/>
  <c r="C953" i="6"/>
  <c r="D953" i="6"/>
  <c r="E953" i="6"/>
  <c r="F953" i="6"/>
  <c r="G953" i="6"/>
  <c r="H953" i="6"/>
  <c r="I953" i="6"/>
  <c r="J953" i="6"/>
  <c r="C954" i="6"/>
  <c r="D954" i="6"/>
  <c r="E954" i="6"/>
  <c r="F954" i="6"/>
  <c r="G954" i="6"/>
  <c r="H954" i="6"/>
  <c r="I954" i="6"/>
  <c r="J954" i="6"/>
  <c r="C955" i="6"/>
  <c r="D955" i="6"/>
  <c r="E955" i="6"/>
  <c r="F955" i="6"/>
  <c r="G955" i="6"/>
  <c r="H955" i="6"/>
  <c r="I955" i="6"/>
  <c r="J955" i="6"/>
  <c r="C956" i="6"/>
  <c r="D956" i="6"/>
  <c r="E956" i="6"/>
  <c r="F956" i="6"/>
  <c r="G956" i="6"/>
  <c r="H956" i="6"/>
  <c r="I956" i="6"/>
  <c r="J956" i="6"/>
  <c r="C957" i="6"/>
  <c r="D957" i="6"/>
  <c r="E957" i="6"/>
  <c r="F957" i="6"/>
  <c r="G957" i="6"/>
  <c r="H957" i="6"/>
  <c r="I957" i="6"/>
  <c r="J957" i="6"/>
  <c r="C958" i="6"/>
  <c r="D958" i="6"/>
  <c r="E958" i="6"/>
  <c r="F958" i="6"/>
  <c r="G958" i="6"/>
  <c r="H958" i="6"/>
  <c r="I958" i="6"/>
  <c r="J958" i="6"/>
  <c r="C959" i="6"/>
  <c r="D959" i="6"/>
  <c r="E959" i="6"/>
  <c r="F959" i="6"/>
  <c r="G959" i="6"/>
  <c r="H959" i="6"/>
  <c r="I959" i="6"/>
  <c r="J959" i="6"/>
  <c r="C960" i="6"/>
  <c r="D960" i="6"/>
  <c r="E960" i="6"/>
  <c r="F960" i="6"/>
  <c r="G960" i="6"/>
  <c r="H960" i="6"/>
  <c r="I960" i="6"/>
  <c r="J960" i="6"/>
  <c r="C961" i="6"/>
  <c r="D961" i="6"/>
  <c r="E961" i="6"/>
  <c r="F961" i="6"/>
  <c r="G961" i="6"/>
  <c r="H961" i="6"/>
  <c r="I961" i="6"/>
  <c r="J961" i="6"/>
  <c r="C962" i="6"/>
  <c r="D962" i="6"/>
  <c r="E962" i="6"/>
  <c r="F962" i="6"/>
  <c r="G962" i="6"/>
  <c r="H962" i="6"/>
  <c r="I962" i="6"/>
  <c r="J962" i="6"/>
  <c r="C963" i="6"/>
  <c r="D963" i="6"/>
  <c r="E963" i="6"/>
  <c r="F963" i="6"/>
  <c r="G963" i="6"/>
  <c r="H963" i="6"/>
  <c r="I963" i="6"/>
  <c r="J963" i="6"/>
  <c r="C964" i="6"/>
  <c r="D964" i="6"/>
  <c r="E964" i="6"/>
  <c r="F964" i="6"/>
  <c r="G964" i="6"/>
  <c r="H964" i="6"/>
  <c r="I964" i="6"/>
  <c r="J964" i="6"/>
  <c r="C965" i="6"/>
  <c r="D965" i="6"/>
  <c r="E965" i="6"/>
  <c r="F965" i="6"/>
  <c r="G965" i="6"/>
  <c r="H965" i="6"/>
  <c r="I965" i="6"/>
  <c r="J965" i="6"/>
  <c r="C966" i="6"/>
  <c r="D966" i="6"/>
  <c r="E966" i="6"/>
  <c r="F966" i="6"/>
  <c r="G966" i="6"/>
  <c r="H966" i="6"/>
  <c r="I966" i="6"/>
  <c r="J966" i="6"/>
  <c r="C967" i="6"/>
  <c r="D967" i="6"/>
  <c r="E967" i="6"/>
  <c r="F967" i="6"/>
  <c r="G967" i="6"/>
  <c r="H967" i="6"/>
  <c r="I967" i="6"/>
  <c r="J967" i="6"/>
  <c r="C968" i="6"/>
  <c r="D968" i="6"/>
  <c r="E968" i="6"/>
  <c r="F968" i="6"/>
  <c r="G968" i="6"/>
  <c r="H968" i="6"/>
  <c r="I968" i="6"/>
  <c r="J968" i="6"/>
  <c r="C969" i="6"/>
  <c r="D969" i="6"/>
  <c r="E969" i="6"/>
  <c r="F969" i="6"/>
  <c r="G969" i="6"/>
  <c r="H969" i="6"/>
  <c r="I969" i="6"/>
  <c r="J969" i="6"/>
  <c r="C970" i="6"/>
  <c r="D970" i="6"/>
  <c r="E970" i="6"/>
  <c r="F970" i="6"/>
  <c r="G970" i="6"/>
  <c r="H970" i="6"/>
  <c r="I970" i="6"/>
  <c r="J970" i="6"/>
  <c r="C971" i="6"/>
  <c r="D971" i="6"/>
  <c r="E971" i="6"/>
  <c r="F971" i="6"/>
  <c r="G971" i="6"/>
  <c r="H971" i="6"/>
  <c r="I971" i="6"/>
  <c r="J971" i="6"/>
  <c r="C972" i="6"/>
  <c r="D972" i="6"/>
  <c r="E972" i="6"/>
  <c r="F972" i="6"/>
  <c r="G972" i="6"/>
  <c r="H972" i="6"/>
  <c r="I972" i="6"/>
  <c r="J972" i="6"/>
  <c r="C973" i="6"/>
  <c r="D973" i="6"/>
  <c r="E973" i="6"/>
  <c r="F973" i="6"/>
  <c r="G973" i="6"/>
  <c r="H973" i="6"/>
  <c r="I973" i="6"/>
  <c r="J973" i="6"/>
  <c r="C974" i="6"/>
  <c r="D974" i="6"/>
  <c r="E974" i="6"/>
  <c r="F974" i="6"/>
  <c r="G974" i="6"/>
  <c r="H974" i="6"/>
  <c r="I974" i="6"/>
  <c r="J974" i="6"/>
  <c r="C975" i="6"/>
  <c r="D975" i="6"/>
  <c r="E975" i="6"/>
  <c r="F975" i="6"/>
  <c r="G975" i="6"/>
  <c r="H975" i="6"/>
  <c r="I975" i="6"/>
  <c r="J975" i="6"/>
  <c r="C976" i="6"/>
  <c r="D976" i="6"/>
  <c r="E976" i="6"/>
  <c r="F976" i="6"/>
  <c r="G976" i="6"/>
  <c r="H976" i="6"/>
  <c r="I976" i="6"/>
  <c r="J976" i="6"/>
  <c r="C977" i="6"/>
  <c r="D977" i="6"/>
  <c r="E977" i="6"/>
  <c r="F977" i="6"/>
  <c r="G977" i="6"/>
  <c r="H977" i="6"/>
  <c r="I977" i="6"/>
  <c r="J977" i="6"/>
  <c r="C978" i="6"/>
  <c r="D978" i="6"/>
  <c r="E978" i="6"/>
  <c r="F978" i="6"/>
  <c r="G978" i="6"/>
  <c r="H978" i="6"/>
  <c r="I978" i="6"/>
  <c r="J978" i="6"/>
  <c r="C979" i="6"/>
  <c r="D979" i="6"/>
  <c r="E979" i="6"/>
  <c r="F979" i="6"/>
  <c r="G979" i="6"/>
  <c r="H979" i="6"/>
  <c r="I979" i="6"/>
  <c r="J979" i="6"/>
  <c r="C980" i="6"/>
  <c r="D980" i="6"/>
  <c r="E980" i="6"/>
  <c r="F980" i="6"/>
  <c r="G980" i="6"/>
  <c r="H980" i="6"/>
  <c r="I980" i="6"/>
  <c r="J980" i="6"/>
  <c r="C981" i="6"/>
  <c r="D981" i="6"/>
  <c r="E981" i="6"/>
  <c r="F981" i="6"/>
  <c r="G981" i="6"/>
  <c r="H981" i="6"/>
  <c r="I981" i="6"/>
  <c r="J981" i="6"/>
  <c r="C982" i="6"/>
  <c r="D982" i="6"/>
  <c r="E982" i="6"/>
  <c r="F982" i="6"/>
  <c r="G982" i="6"/>
  <c r="H982" i="6"/>
  <c r="I982" i="6"/>
  <c r="J982" i="6"/>
  <c r="C983" i="6"/>
  <c r="D983" i="6"/>
  <c r="E983" i="6"/>
  <c r="F983" i="6"/>
  <c r="G983" i="6"/>
  <c r="H983" i="6"/>
  <c r="I983" i="6"/>
  <c r="J983" i="6"/>
  <c r="C984" i="6"/>
  <c r="D984" i="6"/>
  <c r="E984" i="6"/>
  <c r="F984" i="6"/>
  <c r="G984" i="6"/>
  <c r="H984" i="6"/>
  <c r="I984" i="6"/>
  <c r="J984" i="6"/>
  <c r="C985" i="6"/>
  <c r="D985" i="6"/>
  <c r="E985" i="6"/>
  <c r="F985" i="6"/>
  <c r="G985" i="6"/>
  <c r="H985" i="6"/>
  <c r="I985" i="6"/>
  <c r="J985" i="6"/>
  <c r="C986" i="6"/>
  <c r="D986" i="6"/>
  <c r="E986" i="6"/>
  <c r="F986" i="6"/>
  <c r="G986" i="6"/>
  <c r="H986" i="6"/>
  <c r="I986" i="6"/>
  <c r="J986" i="6"/>
  <c r="C987" i="6"/>
  <c r="D987" i="6"/>
  <c r="E987" i="6"/>
  <c r="F987" i="6"/>
  <c r="G987" i="6"/>
  <c r="H987" i="6"/>
  <c r="I987" i="6"/>
  <c r="J987" i="6"/>
  <c r="C988" i="6"/>
  <c r="D988" i="6"/>
  <c r="E988" i="6"/>
  <c r="F988" i="6"/>
  <c r="G988" i="6"/>
  <c r="H988" i="6"/>
  <c r="I988" i="6"/>
  <c r="J988" i="6"/>
  <c r="C989" i="6"/>
  <c r="D989" i="6"/>
  <c r="E989" i="6"/>
  <c r="F989" i="6"/>
  <c r="G989" i="6"/>
  <c r="H989" i="6"/>
  <c r="I989" i="6"/>
  <c r="J989" i="6"/>
  <c r="C990" i="6"/>
  <c r="D990" i="6"/>
  <c r="E990" i="6"/>
  <c r="F990" i="6"/>
  <c r="G990" i="6"/>
  <c r="H990" i="6"/>
  <c r="I990" i="6"/>
  <c r="J990" i="6"/>
  <c r="C991" i="6"/>
  <c r="D991" i="6"/>
  <c r="E991" i="6"/>
  <c r="F991" i="6"/>
  <c r="G991" i="6"/>
  <c r="H991" i="6"/>
  <c r="I991" i="6"/>
  <c r="J991" i="6"/>
  <c r="C992" i="6"/>
  <c r="D992" i="6"/>
  <c r="E992" i="6"/>
  <c r="F992" i="6"/>
  <c r="G992" i="6"/>
  <c r="H992" i="6"/>
  <c r="I992" i="6"/>
  <c r="J992" i="6"/>
  <c r="C993" i="6"/>
  <c r="D993" i="6"/>
  <c r="E993" i="6"/>
  <c r="F993" i="6"/>
  <c r="G993" i="6"/>
  <c r="H993" i="6"/>
  <c r="I993" i="6"/>
  <c r="J993" i="6"/>
  <c r="C994" i="6"/>
  <c r="D994" i="6"/>
  <c r="E994" i="6"/>
  <c r="F994" i="6"/>
  <c r="G994" i="6"/>
  <c r="H994" i="6"/>
  <c r="I994" i="6"/>
  <c r="J994" i="6"/>
  <c r="C995" i="6"/>
  <c r="D995" i="6"/>
  <c r="E995" i="6"/>
  <c r="F995" i="6"/>
  <c r="G995" i="6"/>
  <c r="H995" i="6"/>
  <c r="I995" i="6"/>
  <c r="J995" i="6"/>
  <c r="C996" i="6"/>
  <c r="D996" i="6"/>
  <c r="E996" i="6"/>
  <c r="F996" i="6"/>
  <c r="G996" i="6"/>
  <c r="H996" i="6"/>
  <c r="I996" i="6"/>
  <c r="J996" i="6"/>
  <c r="C997" i="6"/>
  <c r="D997" i="6"/>
  <c r="E997" i="6"/>
  <c r="F997" i="6"/>
  <c r="G997" i="6"/>
  <c r="H997" i="6"/>
  <c r="I997" i="6"/>
  <c r="J997" i="6"/>
  <c r="C998" i="6"/>
  <c r="D998" i="6"/>
  <c r="E998" i="6"/>
  <c r="F998" i="6"/>
  <c r="G998" i="6"/>
  <c r="H998" i="6"/>
  <c r="I998" i="6"/>
  <c r="J998" i="6"/>
  <c r="C999" i="6"/>
  <c r="D999" i="6"/>
  <c r="E999" i="6"/>
  <c r="F999" i="6"/>
  <c r="G999" i="6"/>
  <c r="H999" i="6"/>
  <c r="I999" i="6"/>
  <c r="J999" i="6"/>
  <c r="C1000" i="6"/>
  <c r="D1000" i="6"/>
  <c r="E1000" i="6"/>
  <c r="F1000" i="6"/>
  <c r="G1000" i="6"/>
  <c r="H1000" i="6"/>
  <c r="I1000" i="6"/>
  <c r="J1000" i="6"/>
  <c r="C1001" i="6"/>
  <c r="D1001" i="6"/>
  <c r="E1001" i="6"/>
  <c r="F1001" i="6"/>
  <c r="G1001" i="6"/>
  <c r="H1001" i="6"/>
  <c r="I1001" i="6"/>
  <c r="J1001" i="6"/>
  <c r="C1002" i="6"/>
  <c r="D1002" i="6"/>
  <c r="E1002" i="6"/>
  <c r="F1002" i="6"/>
  <c r="G1002" i="6"/>
  <c r="H1002" i="6"/>
  <c r="I1002" i="6"/>
  <c r="J1002" i="6"/>
  <c r="C1003" i="6"/>
  <c r="D1003" i="6"/>
  <c r="E1003" i="6"/>
  <c r="F1003" i="6"/>
  <c r="G1003" i="6"/>
  <c r="H1003" i="6"/>
  <c r="I1003" i="6"/>
  <c r="J1003" i="6"/>
  <c r="C1004" i="6"/>
  <c r="D1004" i="6"/>
  <c r="E1004" i="6"/>
  <c r="F1004" i="6"/>
  <c r="G1004" i="6"/>
  <c r="H1004" i="6"/>
  <c r="I1004" i="6"/>
  <c r="J1004" i="6"/>
  <c r="C1005" i="6"/>
  <c r="D1005" i="6"/>
  <c r="E1005" i="6"/>
  <c r="F1005" i="6"/>
  <c r="G1005" i="6"/>
  <c r="H1005" i="6"/>
  <c r="I1005" i="6"/>
  <c r="J1005" i="6"/>
  <c r="C1006" i="6"/>
  <c r="D1006" i="6"/>
  <c r="E1006" i="6"/>
  <c r="F1006" i="6"/>
  <c r="G1006" i="6"/>
  <c r="H1006" i="6"/>
  <c r="I1006" i="6"/>
  <c r="J1006" i="6"/>
  <c r="C1007" i="6"/>
  <c r="D1007" i="6"/>
  <c r="E1007" i="6"/>
  <c r="F1007" i="6"/>
  <c r="G1007" i="6"/>
  <c r="H1007" i="6"/>
  <c r="I1007" i="6"/>
  <c r="J1007" i="6"/>
  <c r="C1008" i="6"/>
  <c r="D1008" i="6"/>
  <c r="E1008" i="6"/>
  <c r="F1008" i="6"/>
  <c r="G1008" i="6"/>
  <c r="H1008" i="6"/>
  <c r="I1008" i="6"/>
  <c r="J1008" i="6"/>
  <c r="C1009" i="6"/>
  <c r="D1009" i="6"/>
  <c r="E1009" i="6"/>
  <c r="F1009" i="6"/>
  <c r="G1009" i="6"/>
  <c r="H1009" i="6"/>
  <c r="I1009" i="6"/>
  <c r="J1009" i="6"/>
  <c r="C1010" i="6"/>
  <c r="D1010" i="6"/>
  <c r="E1010" i="6"/>
  <c r="F1010" i="6"/>
  <c r="G1010" i="6"/>
  <c r="H1010" i="6"/>
  <c r="I1010" i="6"/>
  <c r="J1010" i="6"/>
  <c r="C1011" i="6"/>
  <c r="D1011" i="6"/>
  <c r="E1011" i="6"/>
  <c r="F1011" i="6"/>
  <c r="G1011" i="6"/>
  <c r="H1011" i="6"/>
  <c r="I1011" i="6"/>
  <c r="J1011" i="6"/>
  <c r="C1012" i="6"/>
  <c r="D1012" i="6"/>
  <c r="E1012" i="6"/>
  <c r="F1012" i="6"/>
  <c r="G1012" i="6"/>
  <c r="H1012" i="6"/>
  <c r="I1012" i="6"/>
  <c r="J1012" i="6"/>
  <c r="C1013" i="6"/>
  <c r="D1013" i="6"/>
  <c r="E1013" i="6"/>
  <c r="F1013" i="6"/>
  <c r="G1013" i="6"/>
  <c r="H1013" i="6"/>
  <c r="I1013" i="6"/>
  <c r="J1013" i="6"/>
  <c r="C1014" i="6"/>
  <c r="D1014" i="6"/>
  <c r="E1014" i="6"/>
  <c r="F1014" i="6"/>
  <c r="G1014" i="6"/>
  <c r="H1014" i="6"/>
  <c r="I1014" i="6"/>
  <c r="J1014" i="6"/>
  <c r="C1015" i="6"/>
  <c r="D1015" i="6"/>
  <c r="E1015" i="6"/>
  <c r="F1015" i="6"/>
  <c r="G1015" i="6"/>
  <c r="H1015" i="6"/>
  <c r="I1015" i="6"/>
  <c r="J1015" i="6"/>
  <c r="C1016" i="6"/>
  <c r="D1016" i="6"/>
  <c r="E1016" i="6"/>
  <c r="F1016" i="6"/>
  <c r="G1016" i="6"/>
  <c r="H1016" i="6"/>
  <c r="I1016" i="6"/>
  <c r="J1016" i="6"/>
  <c r="C1017" i="6"/>
  <c r="D1017" i="6"/>
  <c r="E1017" i="6"/>
  <c r="F1017" i="6"/>
  <c r="G1017" i="6"/>
  <c r="H1017" i="6"/>
  <c r="I1017" i="6"/>
  <c r="J1017" i="6"/>
  <c r="C1018" i="6"/>
  <c r="D1018" i="6"/>
  <c r="E1018" i="6"/>
  <c r="F1018" i="6"/>
  <c r="G1018" i="6"/>
  <c r="H1018" i="6"/>
  <c r="I1018" i="6"/>
  <c r="J1018" i="6"/>
  <c r="C1019" i="6"/>
  <c r="D1019" i="6"/>
  <c r="E1019" i="6"/>
  <c r="F1019" i="6"/>
  <c r="G1019" i="6"/>
  <c r="H1019" i="6"/>
  <c r="I1019" i="6"/>
  <c r="J1019" i="6"/>
  <c r="C1020" i="6"/>
  <c r="D1020" i="6"/>
  <c r="E1020" i="6"/>
  <c r="F1020" i="6"/>
  <c r="G1020" i="6"/>
  <c r="H1020" i="6"/>
  <c r="I1020" i="6"/>
  <c r="J1020" i="6"/>
  <c r="C1021" i="6"/>
  <c r="D1021" i="6"/>
  <c r="E1021" i="6"/>
  <c r="F1021" i="6"/>
  <c r="G1021" i="6"/>
  <c r="H1021" i="6"/>
  <c r="I1021" i="6"/>
  <c r="J1021" i="6"/>
  <c r="C1022" i="6"/>
  <c r="D1022" i="6"/>
  <c r="E1022" i="6"/>
  <c r="F1022" i="6"/>
  <c r="G1022" i="6"/>
  <c r="H1022" i="6"/>
  <c r="I1022" i="6"/>
  <c r="J1022" i="6"/>
  <c r="C1023" i="6"/>
  <c r="D1023" i="6"/>
  <c r="E1023" i="6"/>
  <c r="F1023" i="6"/>
  <c r="G1023" i="6"/>
  <c r="H1023" i="6"/>
  <c r="I1023" i="6"/>
  <c r="J1023" i="6"/>
  <c r="C1024" i="6"/>
  <c r="D1024" i="6"/>
  <c r="E1024" i="6"/>
  <c r="F1024" i="6"/>
  <c r="G1024" i="6"/>
  <c r="H1024" i="6"/>
  <c r="I1024" i="6"/>
  <c r="J1024" i="6"/>
  <c r="C1025" i="6"/>
  <c r="D1025" i="6"/>
  <c r="E1025" i="6"/>
  <c r="F1025" i="6"/>
  <c r="G1025" i="6"/>
  <c r="H1025" i="6"/>
  <c r="I1025" i="6"/>
  <c r="J1025" i="6"/>
  <c r="C1026" i="6"/>
  <c r="D1026" i="6"/>
  <c r="E1026" i="6"/>
  <c r="F1026" i="6"/>
  <c r="G1026" i="6"/>
  <c r="H1026" i="6"/>
  <c r="I1026" i="6"/>
  <c r="J1026" i="6"/>
  <c r="C1027" i="6"/>
  <c r="D1027" i="6"/>
  <c r="E1027" i="6"/>
  <c r="F1027" i="6"/>
  <c r="G1027" i="6"/>
  <c r="H1027" i="6"/>
  <c r="I1027" i="6"/>
  <c r="J1027" i="6"/>
  <c r="C1028" i="6"/>
  <c r="D1028" i="6"/>
  <c r="E1028" i="6"/>
  <c r="F1028" i="6"/>
  <c r="G1028" i="6"/>
  <c r="H1028" i="6"/>
  <c r="I1028" i="6"/>
  <c r="J1028" i="6"/>
  <c r="C1029" i="6"/>
  <c r="D1029" i="6"/>
  <c r="E1029" i="6"/>
  <c r="F1029" i="6"/>
  <c r="G1029" i="6"/>
  <c r="H1029" i="6"/>
  <c r="I1029" i="6"/>
  <c r="J1029" i="6"/>
  <c r="C1030" i="6"/>
  <c r="D1030" i="6"/>
  <c r="E1030" i="6"/>
  <c r="F1030" i="6"/>
  <c r="G1030" i="6"/>
  <c r="H1030" i="6"/>
  <c r="I1030" i="6"/>
  <c r="J1030" i="6"/>
  <c r="C1031" i="6"/>
  <c r="D1031" i="6"/>
  <c r="E1031" i="6"/>
  <c r="F1031" i="6"/>
  <c r="G1031" i="6"/>
  <c r="H1031" i="6"/>
  <c r="I1031" i="6"/>
  <c r="J1031" i="6"/>
  <c r="C1032" i="6"/>
  <c r="D1032" i="6"/>
  <c r="E1032" i="6"/>
  <c r="F1032" i="6"/>
  <c r="G1032" i="6"/>
  <c r="H1032" i="6"/>
  <c r="I1032" i="6"/>
  <c r="J1032" i="6"/>
  <c r="C1033" i="6"/>
  <c r="D1033" i="6"/>
  <c r="E1033" i="6"/>
  <c r="F1033" i="6"/>
  <c r="G1033" i="6"/>
  <c r="H1033" i="6"/>
  <c r="I1033" i="6"/>
  <c r="J1033" i="6"/>
  <c r="C1034" i="6"/>
  <c r="D1034" i="6"/>
  <c r="E1034" i="6"/>
  <c r="F1034" i="6"/>
  <c r="G1034" i="6"/>
  <c r="H1034" i="6"/>
  <c r="I1034" i="6"/>
  <c r="J1034" i="6"/>
  <c r="C1035" i="6"/>
  <c r="D1035" i="6"/>
  <c r="E1035" i="6"/>
  <c r="F1035" i="6"/>
  <c r="G1035" i="6"/>
  <c r="H1035" i="6"/>
  <c r="I1035" i="6"/>
  <c r="J1035" i="6"/>
  <c r="C1036" i="6"/>
  <c r="D1036" i="6"/>
  <c r="E1036" i="6"/>
  <c r="F1036" i="6"/>
  <c r="G1036" i="6"/>
  <c r="H1036" i="6"/>
  <c r="I1036" i="6"/>
  <c r="J1036" i="6"/>
  <c r="C1037" i="6"/>
  <c r="D1037" i="6"/>
  <c r="E1037" i="6"/>
  <c r="F1037" i="6"/>
  <c r="G1037" i="6"/>
  <c r="H1037" i="6"/>
  <c r="I1037" i="6"/>
  <c r="J1037" i="6"/>
  <c r="C1038" i="6"/>
  <c r="D1038" i="6"/>
  <c r="E1038" i="6"/>
  <c r="F1038" i="6"/>
  <c r="G1038" i="6"/>
  <c r="H1038" i="6"/>
  <c r="I1038" i="6"/>
  <c r="J1038" i="6"/>
  <c r="C1039" i="6"/>
  <c r="D1039" i="6"/>
  <c r="E1039" i="6"/>
  <c r="F1039" i="6"/>
  <c r="G1039" i="6"/>
  <c r="H1039" i="6"/>
  <c r="I1039" i="6"/>
  <c r="J1039" i="6"/>
  <c r="C1040" i="6"/>
  <c r="D1040" i="6"/>
  <c r="E1040" i="6"/>
  <c r="F1040" i="6"/>
  <c r="G1040" i="6"/>
  <c r="H1040" i="6"/>
  <c r="I1040" i="6"/>
  <c r="J1040" i="6"/>
  <c r="C1041" i="6"/>
  <c r="D1041" i="6"/>
  <c r="E1041" i="6"/>
  <c r="F1041" i="6"/>
  <c r="G1041" i="6"/>
  <c r="H1041" i="6"/>
  <c r="I1041" i="6"/>
  <c r="J1041" i="6"/>
  <c r="C1042" i="6"/>
  <c r="D1042" i="6"/>
  <c r="E1042" i="6"/>
  <c r="F1042" i="6"/>
  <c r="G1042" i="6"/>
  <c r="H1042" i="6"/>
  <c r="I1042" i="6"/>
  <c r="J1042" i="6"/>
  <c r="C1043" i="6"/>
  <c r="D1043" i="6"/>
  <c r="E1043" i="6"/>
  <c r="F1043" i="6"/>
  <c r="G1043" i="6"/>
  <c r="H1043" i="6"/>
  <c r="I1043" i="6"/>
  <c r="J1043" i="6"/>
  <c r="C1044" i="6"/>
  <c r="D1044" i="6"/>
  <c r="E1044" i="6"/>
  <c r="F1044" i="6"/>
  <c r="G1044" i="6"/>
  <c r="H1044" i="6"/>
  <c r="I1044" i="6"/>
  <c r="J1044" i="6"/>
  <c r="C1045" i="6"/>
  <c r="D1045" i="6"/>
  <c r="E1045" i="6"/>
  <c r="F1045" i="6"/>
  <c r="G1045" i="6"/>
  <c r="H1045" i="6"/>
  <c r="I1045" i="6"/>
  <c r="J1045" i="6"/>
  <c r="C1046" i="6"/>
  <c r="D1046" i="6"/>
  <c r="E1046" i="6"/>
  <c r="F1046" i="6"/>
  <c r="G1046" i="6"/>
  <c r="H1046" i="6"/>
  <c r="I1046" i="6"/>
  <c r="J1046" i="6"/>
  <c r="C1047" i="6"/>
  <c r="D1047" i="6"/>
  <c r="E1047" i="6"/>
  <c r="F1047" i="6"/>
  <c r="G1047" i="6"/>
  <c r="H1047" i="6"/>
  <c r="I1047" i="6"/>
  <c r="J1047" i="6"/>
  <c r="C1048" i="6"/>
  <c r="D1048" i="6"/>
  <c r="E1048" i="6"/>
  <c r="F1048" i="6"/>
  <c r="G1048" i="6"/>
  <c r="H1048" i="6"/>
  <c r="I1048" i="6"/>
  <c r="J1048" i="6"/>
  <c r="C1049" i="6"/>
  <c r="D1049" i="6"/>
  <c r="E1049" i="6"/>
  <c r="F1049" i="6"/>
  <c r="G1049" i="6"/>
  <c r="H1049" i="6"/>
  <c r="I1049" i="6"/>
  <c r="J1049" i="6"/>
  <c r="C1050" i="6"/>
  <c r="D1050" i="6"/>
  <c r="E1050" i="6"/>
  <c r="F1050" i="6"/>
  <c r="G1050" i="6"/>
  <c r="H1050" i="6"/>
  <c r="I1050" i="6"/>
  <c r="J1050" i="6"/>
  <c r="C1051" i="6"/>
  <c r="D1051" i="6"/>
  <c r="E1051" i="6"/>
  <c r="F1051" i="6"/>
  <c r="G1051" i="6"/>
  <c r="H1051" i="6"/>
  <c r="I1051" i="6"/>
  <c r="J1051" i="6"/>
  <c r="C1052" i="6"/>
  <c r="D1052" i="6"/>
  <c r="E1052" i="6"/>
  <c r="F1052" i="6"/>
  <c r="G1052" i="6"/>
  <c r="H1052" i="6"/>
  <c r="I1052" i="6"/>
  <c r="J1052" i="6"/>
  <c r="C1053" i="6"/>
  <c r="D1053" i="6"/>
  <c r="E1053" i="6"/>
  <c r="F1053" i="6"/>
  <c r="G1053" i="6"/>
  <c r="H1053" i="6"/>
  <c r="I1053" i="6"/>
  <c r="J1053" i="6"/>
  <c r="C1054" i="6"/>
  <c r="D1054" i="6"/>
  <c r="E1054" i="6"/>
  <c r="F1054" i="6"/>
  <c r="G1054" i="6"/>
  <c r="H1054" i="6"/>
  <c r="I1054" i="6"/>
  <c r="J1054" i="6"/>
  <c r="C1055" i="6"/>
  <c r="D1055" i="6"/>
  <c r="E1055" i="6"/>
  <c r="F1055" i="6"/>
  <c r="G1055" i="6"/>
  <c r="H1055" i="6"/>
  <c r="I1055" i="6"/>
  <c r="J1055" i="6"/>
  <c r="C1056" i="6"/>
  <c r="D1056" i="6"/>
  <c r="E1056" i="6"/>
  <c r="F1056" i="6"/>
  <c r="G1056" i="6"/>
  <c r="H1056" i="6"/>
  <c r="I1056" i="6"/>
  <c r="J1056" i="6"/>
  <c r="C1057" i="6"/>
  <c r="D1057" i="6"/>
  <c r="E1057" i="6"/>
  <c r="F1057" i="6"/>
  <c r="G1057" i="6"/>
  <c r="H1057" i="6"/>
  <c r="I1057" i="6"/>
  <c r="J1057" i="6"/>
  <c r="C1058" i="6"/>
  <c r="D1058" i="6"/>
  <c r="E1058" i="6"/>
  <c r="F1058" i="6"/>
  <c r="G1058" i="6"/>
  <c r="H1058" i="6"/>
  <c r="I1058" i="6"/>
  <c r="J1058" i="6"/>
  <c r="C1059" i="6"/>
  <c r="D1059" i="6"/>
  <c r="E1059" i="6"/>
  <c r="F1059" i="6"/>
  <c r="G1059" i="6"/>
  <c r="H1059" i="6"/>
  <c r="I1059" i="6"/>
  <c r="J1059" i="6"/>
  <c r="C1060" i="6"/>
  <c r="D1060" i="6"/>
  <c r="E1060" i="6"/>
  <c r="F1060" i="6"/>
  <c r="G1060" i="6"/>
  <c r="H1060" i="6"/>
  <c r="I1060" i="6"/>
  <c r="J1060" i="6"/>
  <c r="C1061" i="6"/>
  <c r="D1061" i="6"/>
  <c r="E1061" i="6"/>
  <c r="F1061" i="6"/>
  <c r="G1061" i="6"/>
  <c r="H1061" i="6"/>
  <c r="I1061" i="6"/>
  <c r="J1061" i="6"/>
  <c r="C1062" i="6"/>
  <c r="D1062" i="6"/>
  <c r="E1062" i="6"/>
  <c r="F1062" i="6"/>
  <c r="G1062" i="6"/>
  <c r="H1062" i="6"/>
  <c r="I1062" i="6"/>
  <c r="J1062" i="6"/>
  <c r="C1063" i="6"/>
  <c r="D1063" i="6"/>
  <c r="E1063" i="6"/>
  <c r="F1063" i="6"/>
  <c r="G1063" i="6"/>
  <c r="H1063" i="6"/>
  <c r="I1063" i="6"/>
  <c r="J1063" i="6"/>
  <c r="C1064" i="6"/>
  <c r="D1064" i="6"/>
  <c r="E1064" i="6"/>
  <c r="F1064" i="6"/>
  <c r="G1064" i="6"/>
  <c r="H1064" i="6"/>
  <c r="I1064" i="6"/>
  <c r="J1064" i="6"/>
  <c r="C1065" i="6"/>
  <c r="D1065" i="6"/>
  <c r="E1065" i="6"/>
  <c r="F1065" i="6"/>
  <c r="G1065" i="6"/>
  <c r="H1065" i="6"/>
  <c r="I1065" i="6"/>
  <c r="J1065" i="6"/>
  <c r="C1066" i="6"/>
  <c r="D1066" i="6"/>
  <c r="E1066" i="6"/>
  <c r="F1066" i="6"/>
  <c r="G1066" i="6"/>
  <c r="H1066" i="6"/>
  <c r="I1066" i="6"/>
  <c r="J1066" i="6"/>
  <c r="C1067" i="6"/>
  <c r="D1067" i="6"/>
  <c r="E1067" i="6"/>
  <c r="F1067" i="6"/>
  <c r="G1067" i="6"/>
  <c r="H1067" i="6"/>
  <c r="I1067" i="6"/>
  <c r="J1067" i="6"/>
  <c r="C1068" i="6"/>
  <c r="D1068" i="6"/>
  <c r="E1068" i="6"/>
  <c r="F1068" i="6"/>
  <c r="G1068" i="6"/>
  <c r="H1068" i="6"/>
  <c r="I1068" i="6"/>
  <c r="J1068" i="6"/>
  <c r="C1069" i="6"/>
  <c r="D1069" i="6"/>
  <c r="E1069" i="6"/>
  <c r="F1069" i="6"/>
  <c r="G1069" i="6"/>
  <c r="H1069" i="6"/>
  <c r="I1069" i="6"/>
  <c r="J1069" i="6"/>
  <c r="C1070" i="6"/>
  <c r="D1070" i="6"/>
  <c r="E1070" i="6"/>
  <c r="F1070" i="6"/>
  <c r="G1070" i="6"/>
  <c r="H1070" i="6"/>
  <c r="I1070" i="6"/>
  <c r="J1070" i="6"/>
  <c r="C1071" i="6"/>
  <c r="D1071" i="6"/>
  <c r="E1071" i="6"/>
  <c r="F1071" i="6"/>
  <c r="G1071" i="6"/>
  <c r="H1071" i="6"/>
  <c r="I1071" i="6"/>
  <c r="J1071" i="6"/>
  <c r="C1072" i="6"/>
  <c r="D1072" i="6"/>
  <c r="E1072" i="6"/>
  <c r="F1072" i="6"/>
  <c r="G1072" i="6"/>
  <c r="H1072" i="6"/>
  <c r="I1072" i="6"/>
  <c r="J1072" i="6"/>
  <c r="C1073" i="6"/>
  <c r="D1073" i="6"/>
  <c r="E1073" i="6"/>
  <c r="F1073" i="6"/>
  <c r="G1073" i="6"/>
  <c r="H1073" i="6"/>
  <c r="I1073" i="6"/>
  <c r="J1073" i="6"/>
  <c r="C1074" i="6"/>
  <c r="D1074" i="6"/>
  <c r="E1074" i="6"/>
  <c r="F1074" i="6"/>
  <c r="G1074" i="6"/>
  <c r="H1074" i="6"/>
  <c r="I1074" i="6"/>
  <c r="J1074" i="6"/>
  <c r="C1075" i="6"/>
  <c r="D1075" i="6"/>
  <c r="E1075" i="6"/>
  <c r="F1075" i="6"/>
  <c r="G1075" i="6"/>
  <c r="H1075" i="6"/>
  <c r="I1075" i="6"/>
  <c r="J1075" i="6"/>
  <c r="C1076" i="6"/>
  <c r="D1076" i="6"/>
  <c r="E1076" i="6"/>
  <c r="F1076" i="6"/>
  <c r="G1076" i="6"/>
  <c r="H1076" i="6"/>
  <c r="I1076" i="6"/>
  <c r="J1076" i="6"/>
  <c r="C1077" i="6"/>
  <c r="D1077" i="6"/>
  <c r="E1077" i="6"/>
  <c r="F1077" i="6"/>
  <c r="G1077" i="6"/>
  <c r="H1077" i="6"/>
  <c r="I1077" i="6"/>
  <c r="J1077" i="6"/>
  <c r="C1078" i="6"/>
  <c r="D1078" i="6"/>
  <c r="E1078" i="6"/>
  <c r="F1078" i="6"/>
  <c r="G1078" i="6"/>
  <c r="H1078" i="6"/>
  <c r="I1078" i="6"/>
  <c r="J1078" i="6"/>
  <c r="C1079" i="6"/>
  <c r="D1079" i="6"/>
  <c r="E1079" i="6"/>
  <c r="F1079" i="6"/>
  <c r="G1079" i="6"/>
  <c r="H1079" i="6"/>
  <c r="I1079" i="6"/>
  <c r="J1079" i="6"/>
  <c r="C1080" i="6"/>
  <c r="D1080" i="6"/>
  <c r="E1080" i="6"/>
  <c r="F1080" i="6"/>
  <c r="G1080" i="6"/>
  <c r="H1080" i="6"/>
  <c r="I1080" i="6"/>
  <c r="J1080" i="6"/>
  <c r="C1081" i="6"/>
  <c r="D1081" i="6"/>
  <c r="E1081" i="6"/>
  <c r="F1081" i="6"/>
  <c r="G1081" i="6"/>
  <c r="H1081" i="6"/>
  <c r="I1081" i="6"/>
  <c r="J1081" i="6"/>
  <c r="C1082" i="6"/>
  <c r="D1082" i="6"/>
  <c r="E1082" i="6"/>
  <c r="F1082" i="6"/>
  <c r="G1082" i="6"/>
  <c r="H1082" i="6"/>
  <c r="I1082" i="6"/>
  <c r="J1082" i="6"/>
  <c r="C1083" i="6"/>
  <c r="D1083" i="6"/>
  <c r="E1083" i="6"/>
  <c r="F1083" i="6"/>
  <c r="G1083" i="6"/>
  <c r="H1083" i="6"/>
  <c r="I1083" i="6"/>
  <c r="J1083" i="6"/>
  <c r="C1084" i="6"/>
  <c r="D1084" i="6"/>
  <c r="E1084" i="6"/>
  <c r="F1084" i="6"/>
  <c r="G1084" i="6"/>
  <c r="H1084" i="6"/>
  <c r="I1084" i="6"/>
  <c r="J1084" i="6"/>
  <c r="C1085" i="6"/>
  <c r="D1085" i="6"/>
  <c r="E1085" i="6"/>
  <c r="F1085" i="6"/>
  <c r="G1085" i="6"/>
  <c r="H1085" i="6"/>
  <c r="I1085" i="6"/>
  <c r="J1085" i="6"/>
  <c r="C1086" i="6"/>
  <c r="D1086" i="6"/>
  <c r="E1086" i="6"/>
  <c r="F1086" i="6"/>
  <c r="G1086" i="6"/>
  <c r="H1086" i="6"/>
  <c r="I1086" i="6"/>
  <c r="J1086" i="6"/>
  <c r="C1087" i="6"/>
  <c r="D1087" i="6"/>
  <c r="E1087" i="6"/>
  <c r="F1087" i="6"/>
  <c r="G1087" i="6"/>
  <c r="H1087" i="6"/>
  <c r="I1087" i="6"/>
  <c r="J1087" i="6"/>
  <c r="C1088" i="6"/>
  <c r="D1088" i="6"/>
  <c r="E1088" i="6"/>
  <c r="F1088" i="6"/>
  <c r="G1088" i="6"/>
  <c r="H1088" i="6"/>
  <c r="I1088" i="6"/>
  <c r="J1088" i="6"/>
  <c r="C1089" i="6"/>
  <c r="D1089" i="6"/>
  <c r="E1089" i="6"/>
  <c r="F1089" i="6"/>
  <c r="G1089" i="6"/>
  <c r="H1089" i="6"/>
  <c r="I1089" i="6"/>
  <c r="J1089" i="6"/>
  <c r="C1090" i="6"/>
  <c r="D1090" i="6"/>
  <c r="E1090" i="6"/>
  <c r="F1090" i="6"/>
  <c r="G1090" i="6"/>
  <c r="H1090" i="6"/>
  <c r="I1090" i="6"/>
  <c r="J1090" i="6"/>
  <c r="C1091" i="6"/>
  <c r="D1091" i="6"/>
  <c r="E1091" i="6"/>
  <c r="F1091" i="6"/>
  <c r="G1091" i="6"/>
  <c r="H1091" i="6"/>
  <c r="I1091" i="6"/>
  <c r="J1091" i="6"/>
  <c r="C1092" i="6"/>
  <c r="D1092" i="6"/>
  <c r="E1092" i="6"/>
  <c r="F1092" i="6"/>
  <c r="G1092" i="6"/>
  <c r="H1092" i="6"/>
  <c r="I1092" i="6"/>
  <c r="J1092" i="6"/>
  <c r="C1093" i="6"/>
  <c r="D1093" i="6"/>
  <c r="E1093" i="6"/>
  <c r="F1093" i="6"/>
  <c r="G1093" i="6"/>
  <c r="H1093" i="6"/>
  <c r="I1093" i="6"/>
  <c r="J1093" i="6"/>
  <c r="C1094" i="6"/>
  <c r="D1094" i="6"/>
  <c r="E1094" i="6"/>
  <c r="F1094" i="6"/>
  <c r="G1094" i="6"/>
  <c r="H1094" i="6"/>
  <c r="I1094" i="6"/>
  <c r="J1094" i="6"/>
  <c r="C1095" i="6"/>
  <c r="D1095" i="6"/>
  <c r="E1095" i="6"/>
  <c r="F1095" i="6"/>
  <c r="G1095" i="6"/>
  <c r="H1095" i="6"/>
  <c r="I1095" i="6"/>
  <c r="J1095" i="6"/>
  <c r="C1096" i="6"/>
  <c r="D1096" i="6"/>
  <c r="E1096" i="6"/>
  <c r="F1096" i="6"/>
  <c r="G1096" i="6"/>
  <c r="H1096" i="6"/>
  <c r="I1096" i="6"/>
  <c r="J1096" i="6"/>
  <c r="C1097" i="6"/>
  <c r="D1097" i="6"/>
  <c r="E1097" i="6"/>
  <c r="F1097" i="6"/>
  <c r="G1097" i="6"/>
  <c r="H1097" i="6"/>
  <c r="I1097" i="6"/>
  <c r="J1097" i="6"/>
  <c r="C1098" i="6"/>
  <c r="D1098" i="6"/>
  <c r="E1098" i="6"/>
  <c r="F1098" i="6"/>
  <c r="G1098" i="6"/>
  <c r="H1098" i="6"/>
  <c r="I1098" i="6"/>
  <c r="J1098" i="6"/>
  <c r="C1099" i="6"/>
  <c r="D1099" i="6"/>
  <c r="E1099" i="6"/>
  <c r="F1099" i="6"/>
  <c r="G1099" i="6"/>
  <c r="H1099" i="6"/>
  <c r="I1099" i="6"/>
  <c r="J1099" i="6"/>
  <c r="C1100" i="6"/>
  <c r="D1100" i="6"/>
  <c r="E1100" i="6"/>
  <c r="F1100" i="6"/>
  <c r="G1100" i="6"/>
  <c r="H1100" i="6"/>
  <c r="I1100" i="6"/>
  <c r="J1100" i="6"/>
  <c r="C1101" i="6"/>
  <c r="D1101" i="6"/>
  <c r="E1101" i="6"/>
  <c r="F1101" i="6"/>
  <c r="G1101" i="6"/>
  <c r="H1101" i="6"/>
  <c r="I1101" i="6"/>
  <c r="J1101" i="6"/>
  <c r="C1102" i="6"/>
  <c r="D1102" i="6"/>
  <c r="E1102" i="6"/>
  <c r="F1102" i="6"/>
  <c r="G1102" i="6"/>
  <c r="H1102" i="6"/>
  <c r="I1102" i="6"/>
  <c r="J1102" i="6"/>
  <c r="C1103" i="6"/>
  <c r="D1103" i="6"/>
  <c r="E1103" i="6"/>
  <c r="F1103" i="6"/>
  <c r="G1103" i="6"/>
  <c r="H1103" i="6"/>
  <c r="I1103" i="6"/>
  <c r="J1103" i="6"/>
  <c r="C1104" i="6"/>
  <c r="D1104" i="6"/>
  <c r="E1104" i="6"/>
  <c r="F1104" i="6"/>
  <c r="G1104" i="6"/>
  <c r="H1104" i="6"/>
  <c r="I1104" i="6"/>
  <c r="J1104" i="6"/>
  <c r="C1105" i="6"/>
  <c r="D1105" i="6"/>
  <c r="E1105" i="6"/>
  <c r="F1105" i="6"/>
  <c r="G1105" i="6"/>
  <c r="H1105" i="6"/>
  <c r="I1105" i="6"/>
  <c r="J1105" i="6"/>
  <c r="C1106" i="6"/>
  <c r="D1106" i="6"/>
  <c r="E1106" i="6"/>
  <c r="F1106" i="6"/>
  <c r="G1106" i="6"/>
  <c r="H1106" i="6"/>
  <c r="I1106" i="6"/>
  <c r="J1106" i="6"/>
  <c r="C1107" i="6"/>
  <c r="D1107" i="6"/>
  <c r="E1107" i="6"/>
  <c r="F1107" i="6"/>
  <c r="G1107" i="6"/>
  <c r="H1107" i="6"/>
  <c r="I1107" i="6"/>
  <c r="J1107" i="6"/>
  <c r="C1108" i="6"/>
  <c r="D1108" i="6"/>
  <c r="E1108" i="6"/>
  <c r="F1108" i="6"/>
  <c r="G1108" i="6"/>
  <c r="H1108" i="6"/>
  <c r="I1108" i="6"/>
  <c r="J1108" i="6"/>
  <c r="C1109" i="6"/>
  <c r="D1109" i="6"/>
  <c r="E1109" i="6"/>
  <c r="F1109" i="6"/>
  <c r="G1109" i="6"/>
  <c r="H1109" i="6"/>
  <c r="I1109" i="6"/>
  <c r="J1109" i="6"/>
  <c r="C1110" i="6"/>
  <c r="D1110" i="6"/>
  <c r="E1110" i="6"/>
  <c r="F1110" i="6"/>
  <c r="G1110" i="6"/>
  <c r="H1110" i="6"/>
  <c r="I1110" i="6"/>
  <c r="J1110" i="6"/>
  <c r="C1111" i="6"/>
  <c r="D1111" i="6"/>
  <c r="E1111" i="6"/>
  <c r="F1111" i="6"/>
  <c r="G1111" i="6"/>
  <c r="H1111" i="6"/>
  <c r="I1111" i="6"/>
  <c r="J1111" i="6"/>
  <c r="C1112" i="6"/>
  <c r="D1112" i="6"/>
  <c r="E1112" i="6"/>
  <c r="F1112" i="6"/>
  <c r="G1112" i="6"/>
  <c r="H1112" i="6"/>
  <c r="I1112" i="6"/>
  <c r="J1112" i="6"/>
  <c r="C1113" i="6"/>
  <c r="D1113" i="6"/>
  <c r="E1113" i="6"/>
  <c r="F1113" i="6"/>
  <c r="G1113" i="6"/>
  <c r="H1113" i="6"/>
  <c r="I1113" i="6"/>
  <c r="J1113" i="6"/>
  <c r="C1114" i="6"/>
  <c r="D1114" i="6"/>
  <c r="E1114" i="6"/>
  <c r="F1114" i="6"/>
  <c r="G1114" i="6"/>
  <c r="H1114" i="6"/>
  <c r="I1114" i="6"/>
  <c r="J1114" i="6"/>
  <c r="C1115" i="6"/>
  <c r="D1115" i="6"/>
  <c r="E1115" i="6"/>
  <c r="F1115" i="6"/>
  <c r="G1115" i="6"/>
  <c r="H1115" i="6"/>
  <c r="I1115" i="6"/>
  <c r="J1115" i="6"/>
  <c r="C1116" i="6"/>
  <c r="D1116" i="6"/>
  <c r="E1116" i="6"/>
  <c r="F1116" i="6"/>
  <c r="G1116" i="6"/>
  <c r="H1116" i="6"/>
  <c r="I1116" i="6"/>
  <c r="J1116" i="6"/>
  <c r="C1117" i="6"/>
  <c r="D1117" i="6"/>
  <c r="E1117" i="6"/>
  <c r="F1117" i="6"/>
  <c r="G1117" i="6"/>
  <c r="H1117" i="6"/>
  <c r="I1117" i="6"/>
  <c r="J1117" i="6"/>
  <c r="C1118" i="6"/>
  <c r="D1118" i="6"/>
  <c r="E1118" i="6"/>
  <c r="F1118" i="6"/>
  <c r="G1118" i="6"/>
  <c r="H1118" i="6"/>
  <c r="I1118" i="6"/>
  <c r="J1118" i="6"/>
  <c r="C1119" i="6"/>
  <c r="D1119" i="6"/>
  <c r="E1119" i="6"/>
  <c r="F1119" i="6"/>
  <c r="G1119" i="6"/>
  <c r="H1119" i="6"/>
  <c r="I1119" i="6"/>
  <c r="J1119" i="6"/>
  <c r="C1120" i="6"/>
  <c r="D1120" i="6"/>
  <c r="E1120" i="6"/>
  <c r="F1120" i="6"/>
  <c r="G1120" i="6"/>
  <c r="H1120" i="6"/>
  <c r="I1120" i="6"/>
  <c r="J1120" i="6"/>
  <c r="C1121" i="6"/>
  <c r="D1121" i="6"/>
  <c r="E1121" i="6"/>
  <c r="F1121" i="6"/>
  <c r="G1121" i="6"/>
  <c r="H1121" i="6"/>
  <c r="I1121" i="6"/>
  <c r="J1121" i="6"/>
  <c r="C1122" i="6"/>
  <c r="D1122" i="6"/>
  <c r="E1122" i="6"/>
  <c r="F1122" i="6"/>
  <c r="G1122" i="6"/>
  <c r="H1122" i="6"/>
  <c r="I1122" i="6"/>
  <c r="J1122" i="6"/>
  <c r="C1123" i="6"/>
  <c r="D1123" i="6"/>
  <c r="E1123" i="6"/>
  <c r="F1123" i="6"/>
  <c r="G1123" i="6"/>
  <c r="H1123" i="6"/>
  <c r="I1123" i="6"/>
  <c r="J1123" i="6"/>
  <c r="C1124" i="6"/>
  <c r="D1124" i="6"/>
  <c r="E1124" i="6"/>
  <c r="F1124" i="6"/>
  <c r="G1124" i="6"/>
  <c r="H1124" i="6"/>
  <c r="I1124" i="6"/>
  <c r="J1124" i="6"/>
  <c r="C1125" i="6"/>
  <c r="D1125" i="6"/>
  <c r="E1125" i="6"/>
  <c r="F1125" i="6"/>
  <c r="G1125" i="6"/>
  <c r="H1125" i="6"/>
  <c r="I1125" i="6"/>
  <c r="J1125" i="6"/>
  <c r="C1126" i="6"/>
  <c r="D1126" i="6"/>
  <c r="E1126" i="6"/>
  <c r="F1126" i="6"/>
  <c r="G1126" i="6"/>
  <c r="H1126" i="6"/>
  <c r="I1126" i="6"/>
  <c r="J1126" i="6"/>
  <c r="C1127" i="6"/>
  <c r="D1127" i="6"/>
  <c r="E1127" i="6"/>
  <c r="F1127" i="6"/>
  <c r="G1127" i="6"/>
  <c r="H1127" i="6"/>
  <c r="I1127" i="6"/>
  <c r="J1127" i="6"/>
  <c r="C1128" i="6"/>
  <c r="D1128" i="6"/>
  <c r="E1128" i="6"/>
  <c r="F1128" i="6"/>
  <c r="G1128" i="6"/>
  <c r="H1128" i="6"/>
  <c r="I1128" i="6"/>
  <c r="J1128" i="6"/>
  <c r="C1129" i="6"/>
  <c r="D1129" i="6"/>
  <c r="E1129" i="6"/>
  <c r="F1129" i="6"/>
  <c r="G1129" i="6"/>
  <c r="H1129" i="6"/>
  <c r="I1129" i="6"/>
  <c r="J1129" i="6"/>
  <c r="C1130" i="6"/>
  <c r="D1130" i="6"/>
  <c r="E1130" i="6"/>
  <c r="F1130" i="6"/>
  <c r="G1130" i="6"/>
  <c r="H1130" i="6"/>
  <c r="I1130" i="6"/>
  <c r="J1130" i="6"/>
  <c r="C1131" i="6"/>
  <c r="D1131" i="6"/>
  <c r="E1131" i="6"/>
  <c r="F1131" i="6"/>
  <c r="G1131" i="6"/>
  <c r="H1131" i="6"/>
  <c r="I1131" i="6"/>
  <c r="J1131" i="6"/>
  <c r="C1132" i="6"/>
  <c r="D1132" i="6"/>
  <c r="E1132" i="6"/>
  <c r="F1132" i="6"/>
  <c r="G1132" i="6"/>
  <c r="H1132" i="6"/>
  <c r="I1132" i="6"/>
  <c r="J1132" i="6"/>
  <c r="C1133" i="6"/>
  <c r="D1133" i="6"/>
  <c r="E1133" i="6"/>
  <c r="F1133" i="6"/>
  <c r="G1133" i="6"/>
  <c r="H1133" i="6"/>
  <c r="I1133" i="6"/>
  <c r="J1133" i="6"/>
  <c r="C1134" i="6"/>
  <c r="D1134" i="6"/>
  <c r="E1134" i="6"/>
  <c r="F1134" i="6"/>
  <c r="G1134" i="6"/>
  <c r="H1134" i="6"/>
  <c r="I1134" i="6"/>
  <c r="J1134" i="6"/>
  <c r="C1135" i="6"/>
  <c r="D1135" i="6"/>
  <c r="E1135" i="6"/>
  <c r="F1135" i="6"/>
  <c r="G1135" i="6"/>
  <c r="H1135" i="6"/>
  <c r="I1135" i="6"/>
  <c r="J1135" i="6"/>
  <c r="C1136" i="6"/>
  <c r="D1136" i="6"/>
  <c r="E1136" i="6"/>
  <c r="F1136" i="6"/>
  <c r="G1136" i="6"/>
  <c r="H1136" i="6"/>
  <c r="I1136" i="6"/>
  <c r="J1136" i="6"/>
  <c r="C1137" i="6"/>
  <c r="D1137" i="6"/>
  <c r="E1137" i="6"/>
  <c r="F1137" i="6"/>
  <c r="G1137" i="6"/>
  <c r="H1137" i="6"/>
  <c r="I1137" i="6"/>
  <c r="J1137" i="6"/>
  <c r="C1138" i="6"/>
  <c r="D1138" i="6"/>
  <c r="E1138" i="6"/>
  <c r="F1138" i="6"/>
  <c r="G1138" i="6"/>
  <c r="H1138" i="6"/>
  <c r="I1138" i="6"/>
  <c r="J1138" i="6"/>
  <c r="C1139" i="6"/>
  <c r="D1139" i="6"/>
  <c r="E1139" i="6"/>
  <c r="F1139" i="6"/>
  <c r="G1139" i="6"/>
  <c r="H1139" i="6"/>
  <c r="I1139" i="6"/>
  <c r="J1139" i="6"/>
  <c r="C1140" i="6"/>
  <c r="D1140" i="6"/>
  <c r="E1140" i="6"/>
  <c r="F1140" i="6"/>
  <c r="G1140" i="6"/>
  <c r="H1140" i="6"/>
  <c r="I1140" i="6"/>
  <c r="J1140" i="6"/>
  <c r="C1141" i="6"/>
  <c r="D1141" i="6"/>
  <c r="E1141" i="6"/>
  <c r="F1141" i="6"/>
  <c r="G1141" i="6"/>
  <c r="H1141" i="6"/>
  <c r="I1141" i="6"/>
  <c r="J1141" i="6"/>
  <c r="C1142" i="6"/>
  <c r="D1142" i="6"/>
  <c r="E1142" i="6"/>
  <c r="F1142" i="6"/>
  <c r="G1142" i="6"/>
  <c r="H1142" i="6"/>
  <c r="I1142" i="6"/>
  <c r="J1142" i="6"/>
  <c r="C1143" i="6"/>
  <c r="D1143" i="6"/>
  <c r="E1143" i="6"/>
  <c r="F1143" i="6"/>
  <c r="G1143" i="6"/>
  <c r="H1143" i="6"/>
  <c r="I1143" i="6"/>
  <c r="J1143" i="6"/>
  <c r="C1144" i="6"/>
  <c r="D1144" i="6"/>
  <c r="E1144" i="6"/>
  <c r="F1144" i="6"/>
  <c r="G1144" i="6"/>
  <c r="H1144" i="6"/>
  <c r="I1144" i="6"/>
  <c r="J1144" i="6"/>
  <c r="C1145" i="6"/>
  <c r="D1145" i="6"/>
  <c r="E1145" i="6"/>
  <c r="F1145" i="6"/>
  <c r="G1145" i="6"/>
  <c r="H1145" i="6"/>
  <c r="I1145" i="6"/>
  <c r="J1145" i="6"/>
  <c r="C1146" i="6"/>
  <c r="D1146" i="6"/>
  <c r="E1146" i="6"/>
  <c r="F1146" i="6"/>
  <c r="G1146" i="6"/>
  <c r="H1146" i="6"/>
  <c r="I1146" i="6"/>
  <c r="J1146" i="6"/>
  <c r="C1147" i="6"/>
  <c r="D1147" i="6"/>
  <c r="E1147" i="6"/>
  <c r="F1147" i="6"/>
  <c r="G1147" i="6"/>
  <c r="H1147" i="6"/>
  <c r="I1147" i="6"/>
  <c r="J1147" i="6"/>
  <c r="C1148" i="6"/>
  <c r="D1148" i="6"/>
  <c r="E1148" i="6"/>
  <c r="F1148" i="6"/>
  <c r="G1148" i="6"/>
  <c r="H1148" i="6"/>
  <c r="I1148" i="6"/>
  <c r="J1148" i="6"/>
  <c r="C1149" i="6"/>
  <c r="D1149" i="6"/>
  <c r="E1149" i="6"/>
  <c r="F1149" i="6"/>
  <c r="G1149" i="6"/>
  <c r="H1149" i="6"/>
  <c r="I1149" i="6"/>
  <c r="J1149" i="6"/>
  <c r="C1150" i="6"/>
  <c r="D1150" i="6"/>
  <c r="E1150" i="6"/>
  <c r="F1150" i="6"/>
  <c r="G1150" i="6"/>
  <c r="H1150" i="6"/>
  <c r="I1150" i="6"/>
  <c r="J1150" i="6"/>
  <c r="C1151" i="6"/>
  <c r="D1151" i="6"/>
  <c r="E1151" i="6"/>
  <c r="F1151" i="6"/>
  <c r="G1151" i="6"/>
  <c r="H1151" i="6"/>
  <c r="I1151" i="6"/>
  <c r="J1151" i="6"/>
  <c r="C1152" i="6"/>
  <c r="D1152" i="6"/>
  <c r="E1152" i="6"/>
  <c r="F1152" i="6"/>
  <c r="G1152" i="6"/>
  <c r="H1152" i="6"/>
  <c r="I1152" i="6"/>
  <c r="J1152" i="6"/>
  <c r="C1153" i="6"/>
  <c r="D1153" i="6"/>
  <c r="E1153" i="6"/>
  <c r="F1153" i="6"/>
  <c r="G1153" i="6"/>
  <c r="H1153" i="6"/>
  <c r="I1153" i="6"/>
  <c r="J1153" i="6"/>
  <c r="C1154" i="6"/>
  <c r="D1154" i="6"/>
  <c r="E1154" i="6"/>
  <c r="F1154" i="6"/>
  <c r="G1154" i="6"/>
  <c r="H1154" i="6"/>
  <c r="I1154" i="6"/>
  <c r="J1154" i="6"/>
  <c r="C1155" i="6"/>
  <c r="D1155" i="6"/>
  <c r="E1155" i="6"/>
  <c r="F1155" i="6"/>
  <c r="G1155" i="6"/>
  <c r="H1155" i="6"/>
  <c r="I1155" i="6"/>
  <c r="J1155" i="6"/>
  <c r="C1156" i="6"/>
  <c r="D1156" i="6"/>
  <c r="E1156" i="6"/>
  <c r="F1156" i="6"/>
  <c r="G1156" i="6"/>
  <c r="H1156" i="6"/>
  <c r="I1156" i="6"/>
  <c r="J1156" i="6"/>
  <c r="C1157" i="6"/>
  <c r="D1157" i="6"/>
  <c r="E1157" i="6"/>
  <c r="F1157" i="6"/>
  <c r="G1157" i="6"/>
  <c r="H1157" i="6"/>
  <c r="I1157" i="6"/>
  <c r="J1157" i="6"/>
  <c r="C1158" i="6"/>
  <c r="D1158" i="6"/>
  <c r="E1158" i="6"/>
  <c r="F1158" i="6"/>
  <c r="G1158" i="6"/>
  <c r="H1158" i="6"/>
  <c r="I1158" i="6"/>
  <c r="J1158" i="6"/>
  <c r="C1159" i="6"/>
  <c r="D1159" i="6"/>
  <c r="E1159" i="6"/>
  <c r="F1159" i="6"/>
  <c r="G1159" i="6"/>
  <c r="H1159" i="6"/>
  <c r="I1159" i="6"/>
  <c r="J1159" i="6"/>
  <c r="C1160" i="6"/>
  <c r="D1160" i="6"/>
  <c r="E1160" i="6"/>
  <c r="F1160" i="6"/>
  <c r="G1160" i="6"/>
  <c r="H1160" i="6"/>
  <c r="I1160" i="6"/>
  <c r="J1160" i="6"/>
  <c r="C1161" i="6"/>
  <c r="D1161" i="6"/>
  <c r="E1161" i="6"/>
  <c r="F1161" i="6"/>
  <c r="G1161" i="6"/>
  <c r="H1161" i="6"/>
  <c r="I1161" i="6"/>
  <c r="J1161" i="6"/>
  <c r="C1162" i="6"/>
  <c r="D1162" i="6"/>
  <c r="E1162" i="6"/>
  <c r="F1162" i="6"/>
  <c r="G1162" i="6"/>
  <c r="H1162" i="6"/>
  <c r="I1162" i="6"/>
  <c r="J1162" i="6"/>
  <c r="C1163" i="6"/>
  <c r="D1163" i="6"/>
  <c r="E1163" i="6"/>
  <c r="F1163" i="6"/>
  <c r="G1163" i="6"/>
  <c r="H1163" i="6"/>
  <c r="I1163" i="6"/>
  <c r="J1163" i="6"/>
  <c r="C1164" i="6"/>
  <c r="D1164" i="6"/>
  <c r="E1164" i="6"/>
  <c r="F1164" i="6"/>
  <c r="G1164" i="6"/>
  <c r="H1164" i="6"/>
  <c r="I1164" i="6"/>
  <c r="J1164" i="6"/>
  <c r="C1165" i="6"/>
  <c r="D1165" i="6"/>
  <c r="E1165" i="6"/>
  <c r="F1165" i="6"/>
  <c r="G1165" i="6"/>
  <c r="H1165" i="6"/>
  <c r="I1165" i="6"/>
  <c r="J1165" i="6"/>
  <c r="C1166" i="6"/>
  <c r="D1166" i="6"/>
  <c r="E1166" i="6"/>
  <c r="F1166" i="6"/>
  <c r="G1166" i="6"/>
  <c r="H1166" i="6"/>
  <c r="I1166" i="6"/>
  <c r="J1166" i="6"/>
  <c r="C1167" i="6"/>
  <c r="D1167" i="6"/>
  <c r="E1167" i="6"/>
  <c r="F1167" i="6"/>
  <c r="G1167" i="6"/>
  <c r="H1167" i="6"/>
  <c r="I1167" i="6"/>
  <c r="J1167" i="6"/>
  <c r="C1168" i="6"/>
  <c r="D1168" i="6"/>
  <c r="E1168" i="6"/>
  <c r="F1168" i="6"/>
  <c r="G1168" i="6"/>
  <c r="H1168" i="6"/>
  <c r="I1168" i="6"/>
  <c r="J1168" i="6"/>
  <c r="C1169" i="6"/>
  <c r="D1169" i="6"/>
  <c r="E1169" i="6"/>
  <c r="F1169" i="6"/>
  <c r="G1169" i="6"/>
  <c r="H1169" i="6"/>
  <c r="I1169" i="6"/>
  <c r="J1169" i="6"/>
  <c r="C1170" i="6"/>
  <c r="D1170" i="6"/>
  <c r="E1170" i="6"/>
  <c r="F1170" i="6"/>
  <c r="G1170" i="6"/>
  <c r="H1170" i="6"/>
  <c r="I1170" i="6"/>
  <c r="J1170" i="6"/>
  <c r="C1171" i="6"/>
  <c r="D1171" i="6"/>
  <c r="E1171" i="6"/>
  <c r="F1171" i="6"/>
  <c r="G1171" i="6"/>
  <c r="H1171" i="6"/>
  <c r="I1171" i="6"/>
  <c r="J1171" i="6"/>
  <c r="C1172" i="6"/>
  <c r="D1172" i="6"/>
  <c r="E1172" i="6"/>
  <c r="F1172" i="6"/>
  <c r="G1172" i="6"/>
  <c r="H1172" i="6"/>
  <c r="I1172" i="6"/>
  <c r="J1172" i="6"/>
  <c r="C1173" i="6"/>
  <c r="D1173" i="6"/>
  <c r="E1173" i="6"/>
  <c r="F1173" i="6"/>
  <c r="G1173" i="6"/>
  <c r="H1173" i="6"/>
  <c r="I1173" i="6"/>
  <c r="J1173" i="6"/>
  <c r="C1174" i="6"/>
  <c r="D1174" i="6"/>
  <c r="E1174" i="6"/>
  <c r="F1174" i="6"/>
  <c r="G1174" i="6"/>
  <c r="H1174" i="6"/>
  <c r="I1174" i="6"/>
  <c r="J1174" i="6"/>
  <c r="C1175" i="6"/>
  <c r="D1175" i="6"/>
  <c r="E1175" i="6"/>
  <c r="F1175" i="6"/>
  <c r="G1175" i="6"/>
  <c r="H1175" i="6"/>
  <c r="I1175" i="6"/>
  <c r="J1175" i="6"/>
  <c r="C1176" i="6"/>
  <c r="D1176" i="6"/>
  <c r="E1176" i="6"/>
  <c r="F1176" i="6"/>
  <c r="G1176" i="6"/>
  <c r="H1176" i="6"/>
  <c r="I1176" i="6"/>
  <c r="J1176" i="6"/>
  <c r="C1177" i="6"/>
  <c r="D1177" i="6"/>
  <c r="E1177" i="6"/>
  <c r="F1177" i="6"/>
  <c r="G1177" i="6"/>
  <c r="H1177" i="6"/>
  <c r="I1177" i="6"/>
  <c r="J1177" i="6"/>
  <c r="C1178" i="6"/>
  <c r="D1178" i="6"/>
  <c r="E1178" i="6"/>
  <c r="F1178" i="6"/>
  <c r="G1178" i="6"/>
  <c r="H1178" i="6"/>
  <c r="I1178" i="6"/>
  <c r="J1178" i="6"/>
  <c r="C1179" i="6"/>
  <c r="D1179" i="6"/>
  <c r="E1179" i="6"/>
  <c r="F1179" i="6"/>
  <c r="G1179" i="6"/>
  <c r="H1179" i="6"/>
  <c r="I1179" i="6"/>
  <c r="J1179" i="6"/>
  <c r="C1180" i="6"/>
  <c r="D1180" i="6"/>
  <c r="E1180" i="6"/>
  <c r="F1180" i="6"/>
  <c r="G1180" i="6"/>
  <c r="H1180" i="6"/>
  <c r="I1180" i="6"/>
  <c r="J1180" i="6"/>
  <c r="C1181" i="6"/>
  <c r="D1181" i="6"/>
  <c r="E1181" i="6"/>
  <c r="F1181" i="6"/>
  <c r="G1181" i="6"/>
  <c r="H1181" i="6"/>
  <c r="I1181" i="6"/>
  <c r="J1181" i="6"/>
  <c r="C1182" i="6"/>
  <c r="D1182" i="6"/>
  <c r="E1182" i="6"/>
  <c r="F1182" i="6"/>
  <c r="G1182" i="6"/>
  <c r="H1182" i="6"/>
  <c r="I1182" i="6"/>
  <c r="J1182" i="6"/>
  <c r="C1183" i="6"/>
  <c r="D1183" i="6"/>
  <c r="E1183" i="6"/>
  <c r="F1183" i="6"/>
  <c r="G1183" i="6"/>
  <c r="H1183" i="6"/>
  <c r="I1183" i="6"/>
  <c r="J1183" i="6"/>
  <c r="C1184" i="6"/>
  <c r="D1184" i="6"/>
  <c r="E1184" i="6"/>
  <c r="F1184" i="6"/>
  <c r="G1184" i="6"/>
  <c r="H1184" i="6"/>
  <c r="I1184" i="6"/>
  <c r="J1184" i="6"/>
  <c r="C1185" i="6"/>
  <c r="D1185" i="6"/>
  <c r="E1185" i="6"/>
  <c r="F1185" i="6"/>
  <c r="G1185" i="6"/>
  <c r="H1185" i="6"/>
  <c r="I1185" i="6"/>
  <c r="J1185" i="6"/>
  <c r="C1186" i="6"/>
  <c r="D1186" i="6"/>
  <c r="E1186" i="6"/>
  <c r="F1186" i="6"/>
  <c r="G1186" i="6"/>
  <c r="H1186" i="6"/>
  <c r="I1186" i="6"/>
  <c r="J1186" i="6"/>
  <c r="C1187" i="6"/>
  <c r="D1187" i="6"/>
  <c r="E1187" i="6"/>
  <c r="F1187" i="6"/>
  <c r="G1187" i="6"/>
  <c r="H1187" i="6"/>
  <c r="I1187" i="6"/>
  <c r="J1187" i="6"/>
  <c r="C1188" i="6"/>
  <c r="D1188" i="6"/>
  <c r="E1188" i="6"/>
  <c r="F1188" i="6"/>
  <c r="G1188" i="6"/>
  <c r="H1188" i="6"/>
  <c r="I1188" i="6"/>
  <c r="J1188" i="6"/>
  <c r="C1189" i="6"/>
  <c r="D1189" i="6"/>
  <c r="E1189" i="6"/>
  <c r="F1189" i="6"/>
  <c r="G1189" i="6"/>
  <c r="H1189" i="6"/>
  <c r="I1189" i="6"/>
  <c r="J1189" i="6"/>
  <c r="C1190" i="6"/>
  <c r="D1190" i="6"/>
  <c r="E1190" i="6"/>
  <c r="F1190" i="6"/>
  <c r="G1190" i="6"/>
  <c r="H1190" i="6"/>
  <c r="I1190" i="6"/>
  <c r="J1190" i="6"/>
  <c r="C1191" i="6"/>
  <c r="D1191" i="6"/>
  <c r="E1191" i="6"/>
  <c r="F1191" i="6"/>
  <c r="G1191" i="6"/>
  <c r="H1191" i="6"/>
  <c r="I1191" i="6"/>
  <c r="J1191" i="6"/>
  <c r="C1192" i="6"/>
  <c r="D1192" i="6"/>
  <c r="E1192" i="6"/>
  <c r="F1192" i="6"/>
  <c r="G1192" i="6"/>
  <c r="H1192" i="6"/>
  <c r="I1192" i="6"/>
  <c r="J1192" i="6"/>
  <c r="C1193" i="6"/>
  <c r="D1193" i="6"/>
  <c r="E1193" i="6"/>
  <c r="F1193" i="6"/>
  <c r="G1193" i="6"/>
  <c r="H1193" i="6"/>
  <c r="I1193" i="6"/>
  <c r="J1193" i="6"/>
  <c r="C1194" i="6"/>
  <c r="D1194" i="6"/>
  <c r="E1194" i="6"/>
  <c r="F1194" i="6"/>
  <c r="G1194" i="6"/>
  <c r="H1194" i="6"/>
  <c r="I1194" i="6"/>
  <c r="J1194" i="6"/>
  <c r="C1195" i="6"/>
  <c r="D1195" i="6"/>
  <c r="E1195" i="6"/>
  <c r="F1195" i="6"/>
  <c r="G1195" i="6"/>
  <c r="H1195" i="6"/>
  <c r="I1195" i="6"/>
  <c r="J1195" i="6"/>
  <c r="C1196" i="6"/>
  <c r="D1196" i="6"/>
  <c r="E1196" i="6"/>
  <c r="F1196" i="6"/>
  <c r="G1196" i="6"/>
  <c r="H1196" i="6"/>
  <c r="I1196" i="6"/>
  <c r="J1196" i="6"/>
  <c r="C1197" i="6"/>
  <c r="D1197" i="6"/>
  <c r="E1197" i="6"/>
  <c r="F1197" i="6"/>
  <c r="G1197" i="6"/>
  <c r="H1197" i="6"/>
  <c r="I1197" i="6"/>
  <c r="J1197" i="6"/>
  <c r="C1198" i="6"/>
  <c r="D1198" i="6"/>
  <c r="E1198" i="6"/>
  <c r="F1198" i="6"/>
  <c r="G1198" i="6"/>
  <c r="H1198" i="6"/>
  <c r="I1198" i="6"/>
  <c r="J1198" i="6"/>
  <c r="C1199" i="6"/>
  <c r="D1199" i="6"/>
  <c r="E1199" i="6"/>
  <c r="F1199" i="6"/>
  <c r="G1199" i="6"/>
  <c r="H1199" i="6"/>
  <c r="I1199" i="6"/>
  <c r="J1199" i="6"/>
  <c r="C1200" i="6"/>
  <c r="D1200" i="6"/>
  <c r="E1200" i="6"/>
  <c r="F1200" i="6"/>
  <c r="G1200" i="6"/>
  <c r="H1200" i="6"/>
  <c r="I1200" i="6"/>
  <c r="J1200" i="6"/>
  <c r="C1201" i="6"/>
  <c r="D1201" i="6"/>
  <c r="E1201" i="6"/>
  <c r="F1201" i="6"/>
  <c r="G1201" i="6"/>
  <c r="H1201" i="6"/>
  <c r="I1201" i="6"/>
  <c r="J1201" i="6"/>
  <c r="C1202" i="6"/>
  <c r="D1202" i="6"/>
  <c r="E1202" i="6"/>
  <c r="F1202" i="6"/>
  <c r="G1202" i="6"/>
  <c r="H1202" i="6"/>
  <c r="I1202" i="6"/>
  <c r="J1202" i="6"/>
  <c r="C1203" i="6"/>
  <c r="D1203" i="6"/>
  <c r="E1203" i="6"/>
  <c r="F1203" i="6"/>
  <c r="G1203" i="6"/>
  <c r="H1203" i="6"/>
  <c r="I1203" i="6"/>
  <c r="J1203" i="6"/>
  <c r="C1204" i="6"/>
  <c r="D1204" i="6"/>
  <c r="E1204" i="6"/>
  <c r="F1204" i="6"/>
  <c r="G1204" i="6"/>
  <c r="H1204" i="6"/>
  <c r="I1204" i="6"/>
  <c r="J1204" i="6"/>
  <c r="C1205" i="6"/>
  <c r="D1205" i="6"/>
  <c r="E1205" i="6"/>
  <c r="F1205" i="6"/>
  <c r="G1205" i="6"/>
  <c r="H1205" i="6"/>
  <c r="I1205" i="6"/>
  <c r="J1205" i="6"/>
  <c r="C1206" i="6"/>
  <c r="D1206" i="6"/>
  <c r="E1206" i="6"/>
  <c r="F1206" i="6"/>
  <c r="G1206" i="6"/>
  <c r="H1206" i="6"/>
  <c r="I1206" i="6"/>
  <c r="J1206" i="6"/>
  <c r="C1207" i="6"/>
  <c r="D1207" i="6"/>
  <c r="E1207" i="6"/>
  <c r="F1207" i="6"/>
  <c r="G1207" i="6"/>
  <c r="H1207" i="6"/>
  <c r="I1207" i="6"/>
  <c r="J1207" i="6"/>
  <c r="C1208" i="6"/>
  <c r="D1208" i="6"/>
  <c r="E1208" i="6"/>
  <c r="F1208" i="6"/>
  <c r="G1208" i="6"/>
  <c r="H1208" i="6"/>
  <c r="I1208" i="6"/>
  <c r="J1208" i="6"/>
  <c r="C1209" i="6"/>
  <c r="D1209" i="6"/>
  <c r="E1209" i="6"/>
  <c r="F1209" i="6"/>
  <c r="G1209" i="6"/>
  <c r="H1209" i="6"/>
  <c r="I1209" i="6"/>
  <c r="J1209" i="6"/>
  <c r="C1210" i="6"/>
  <c r="D1210" i="6"/>
  <c r="E1210" i="6"/>
  <c r="F1210" i="6"/>
  <c r="G1210" i="6"/>
  <c r="H1210" i="6"/>
  <c r="I1210" i="6"/>
  <c r="J1210" i="6"/>
  <c r="C1211" i="6"/>
  <c r="D1211" i="6"/>
  <c r="E1211" i="6"/>
  <c r="F1211" i="6"/>
  <c r="G1211" i="6"/>
  <c r="H1211" i="6"/>
  <c r="I1211" i="6"/>
  <c r="J1211" i="6"/>
  <c r="C1212" i="6"/>
  <c r="D1212" i="6"/>
  <c r="E1212" i="6"/>
  <c r="F1212" i="6"/>
  <c r="G1212" i="6"/>
  <c r="H1212" i="6"/>
  <c r="I1212" i="6"/>
  <c r="J1212" i="6"/>
  <c r="C1213" i="6"/>
  <c r="D1213" i="6"/>
  <c r="E1213" i="6"/>
  <c r="F1213" i="6"/>
  <c r="G1213" i="6"/>
  <c r="H1213" i="6"/>
  <c r="I1213" i="6"/>
  <c r="J1213" i="6"/>
  <c r="C1214" i="6"/>
  <c r="D1214" i="6"/>
  <c r="E1214" i="6"/>
  <c r="F1214" i="6"/>
  <c r="G1214" i="6"/>
  <c r="H1214" i="6"/>
  <c r="I1214" i="6"/>
  <c r="J1214" i="6"/>
  <c r="C1215" i="6"/>
  <c r="D1215" i="6"/>
  <c r="E1215" i="6"/>
  <c r="F1215" i="6"/>
  <c r="G1215" i="6"/>
  <c r="H1215" i="6"/>
  <c r="I1215" i="6"/>
  <c r="J1215" i="6"/>
  <c r="C1216" i="6"/>
  <c r="D1216" i="6"/>
  <c r="E1216" i="6"/>
  <c r="F1216" i="6"/>
  <c r="G1216" i="6"/>
  <c r="H1216" i="6"/>
  <c r="I1216" i="6"/>
  <c r="J1216" i="6"/>
  <c r="C1217" i="6"/>
  <c r="D1217" i="6"/>
  <c r="E1217" i="6"/>
  <c r="F1217" i="6"/>
  <c r="G1217" i="6"/>
  <c r="H1217" i="6"/>
  <c r="I1217" i="6"/>
  <c r="J1217" i="6"/>
  <c r="C1218" i="6"/>
  <c r="D1218" i="6"/>
  <c r="E1218" i="6"/>
  <c r="F1218" i="6"/>
  <c r="G1218" i="6"/>
  <c r="H1218" i="6"/>
  <c r="I1218" i="6"/>
  <c r="J1218" i="6"/>
  <c r="C1219" i="6"/>
  <c r="D1219" i="6"/>
  <c r="E1219" i="6"/>
  <c r="F1219" i="6"/>
  <c r="G1219" i="6"/>
  <c r="H1219" i="6"/>
  <c r="I1219" i="6"/>
  <c r="J1219" i="6"/>
  <c r="C1220" i="6"/>
  <c r="D1220" i="6"/>
  <c r="E1220" i="6"/>
  <c r="F1220" i="6"/>
  <c r="G1220" i="6"/>
  <c r="H1220" i="6"/>
  <c r="I1220" i="6"/>
  <c r="J1220" i="6"/>
  <c r="C1221" i="6"/>
  <c r="D1221" i="6"/>
  <c r="E1221" i="6"/>
  <c r="F1221" i="6"/>
  <c r="G1221" i="6"/>
  <c r="H1221" i="6"/>
  <c r="I1221" i="6"/>
  <c r="J1221" i="6"/>
  <c r="C1222" i="6"/>
  <c r="D1222" i="6"/>
  <c r="E1222" i="6"/>
  <c r="F1222" i="6"/>
  <c r="G1222" i="6"/>
  <c r="H1222" i="6"/>
  <c r="I1222" i="6"/>
  <c r="J1222" i="6"/>
  <c r="C1223" i="6"/>
  <c r="D1223" i="6"/>
  <c r="E1223" i="6"/>
  <c r="F1223" i="6"/>
  <c r="G1223" i="6"/>
  <c r="H1223" i="6"/>
  <c r="I1223" i="6"/>
  <c r="J1223" i="6"/>
  <c r="C1224" i="6"/>
  <c r="D1224" i="6"/>
  <c r="E1224" i="6"/>
  <c r="F1224" i="6"/>
  <c r="G1224" i="6"/>
  <c r="H1224" i="6"/>
  <c r="I1224" i="6"/>
  <c r="J1224" i="6"/>
  <c r="C1225" i="6"/>
  <c r="D1225" i="6"/>
  <c r="E1225" i="6"/>
  <c r="F1225" i="6"/>
  <c r="G1225" i="6"/>
  <c r="H1225" i="6"/>
  <c r="I1225" i="6"/>
  <c r="J1225" i="6"/>
  <c r="C1226" i="6"/>
  <c r="D1226" i="6"/>
  <c r="E1226" i="6"/>
  <c r="F1226" i="6"/>
  <c r="G1226" i="6"/>
  <c r="H1226" i="6"/>
  <c r="I1226" i="6"/>
  <c r="J1226" i="6"/>
  <c r="C1227" i="6"/>
  <c r="D1227" i="6"/>
  <c r="E1227" i="6"/>
  <c r="F1227" i="6"/>
  <c r="G1227" i="6"/>
  <c r="H1227" i="6"/>
  <c r="I1227" i="6"/>
  <c r="J1227" i="6"/>
  <c r="C1228" i="6"/>
  <c r="D1228" i="6"/>
  <c r="E1228" i="6"/>
  <c r="F1228" i="6"/>
  <c r="G1228" i="6"/>
  <c r="H1228" i="6"/>
  <c r="I1228" i="6"/>
  <c r="J1228" i="6"/>
  <c r="C1229" i="6"/>
  <c r="D1229" i="6"/>
  <c r="E1229" i="6"/>
  <c r="F1229" i="6"/>
  <c r="G1229" i="6"/>
  <c r="H1229" i="6"/>
  <c r="I1229" i="6"/>
  <c r="J1229" i="6"/>
  <c r="C1230" i="6"/>
  <c r="D1230" i="6"/>
  <c r="E1230" i="6"/>
  <c r="F1230" i="6"/>
  <c r="G1230" i="6"/>
  <c r="H1230" i="6"/>
  <c r="I1230" i="6"/>
  <c r="J1230" i="6"/>
  <c r="C1231" i="6"/>
  <c r="D1231" i="6"/>
  <c r="E1231" i="6"/>
  <c r="F1231" i="6"/>
  <c r="G1231" i="6"/>
  <c r="H1231" i="6"/>
  <c r="I1231" i="6"/>
  <c r="J1231" i="6"/>
  <c r="C1232" i="6"/>
  <c r="D1232" i="6"/>
  <c r="E1232" i="6"/>
  <c r="F1232" i="6"/>
  <c r="G1232" i="6"/>
  <c r="H1232" i="6"/>
  <c r="I1232" i="6"/>
  <c r="J1232" i="6"/>
  <c r="C1233" i="6"/>
  <c r="D1233" i="6"/>
  <c r="E1233" i="6"/>
  <c r="F1233" i="6"/>
  <c r="G1233" i="6"/>
  <c r="H1233" i="6"/>
  <c r="I1233" i="6"/>
  <c r="J1233" i="6"/>
  <c r="C1234" i="6"/>
  <c r="D1234" i="6"/>
  <c r="E1234" i="6"/>
  <c r="F1234" i="6"/>
  <c r="G1234" i="6"/>
  <c r="H1234" i="6"/>
  <c r="I1234" i="6"/>
  <c r="J1234" i="6"/>
  <c r="C1235" i="6"/>
  <c r="D1235" i="6"/>
  <c r="E1235" i="6"/>
  <c r="F1235" i="6"/>
  <c r="G1235" i="6"/>
  <c r="H1235" i="6"/>
  <c r="I1235" i="6"/>
  <c r="J1235" i="6"/>
  <c r="C1236" i="6"/>
  <c r="D1236" i="6"/>
  <c r="E1236" i="6"/>
  <c r="F1236" i="6"/>
  <c r="G1236" i="6"/>
  <c r="H1236" i="6"/>
  <c r="I1236" i="6"/>
  <c r="J1236" i="6"/>
  <c r="C1237" i="6"/>
  <c r="D1237" i="6"/>
  <c r="E1237" i="6"/>
  <c r="F1237" i="6"/>
  <c r="G1237" i="6"/>
  <c r="H1237" i="6"/>
  <c r="I1237" i="6"/>
  <c r="J1237" i="6"/>
  <c r="C1238" i="6"/>
  <c r="D1238" i="6"/>
  <c r="E1238" i="6"/>
  <c r="F1238" i="6"/>
  <c r="G1238" i="6"/>
  <c r="H1238" i="6"/>
  <c r="I1238" i="6"/>
  <c r="J1238" i="6"/>
  <c r="C1239" i="6"/>
  <c r="D1239" i="6"/>
  <c r="E1239" i="6"/>
  <c r="F1239" i="6"/>
  <c r="G1239" i="6"/>
  <c r="H1239" i="6"/>
  <c r="I1239" i="6"/>
  <c r="J1239" i="6"/>
  <c r="C1240" i="6"/>
  <c r="D1240" i="6"/>
  <c r="E1240" i="6"/>
  <c r="F1240" i="6"/>
  <c r="G1240" i="6"/>
  <c r="H1240" i="6"/>
  <c r="I1240" i="6"/>
  <c r="J1240" i="6"/>
  <c r="C1241" i="6"/>
  <c r="D1241" i="6"/>
  <c r="E1241" i="6"/>
  <c r="F1241" i="6"/>
  <c r="G1241" i="6"/>
  <c r="H1241" i="6"/>
  <c r="I1241" i="6"/>
  <c r="J1241" i="6"/>
  <c r="C1242" i="6"/>
  <c r="D1242" i="6"/>
  <c r="E1242" i="6"/>
  <c r="F1242" i="6"/>
  <c r="G1242" i="6"/>
  <c r="H1242" i="6"/>
  <c r="I1242" i="6"/>
  <c r="J1242" i="6"/>
  <c r="C1243" i="6"/>
  <c r="D1243" i="6"/>
  <c r="E1243" i="6"/>
  <c r="F1243" i="6"/>
  <c r="G1243" i="6"/>
  <c r="H1243" i="6"/>
  <c r="I1243" i="6"/>
  <c r="J1243" i="6"/>
  <c r="C1244" i="6"/>
  <c r="D1244" i="6"/>
  <c r="E1244" i="6"/>
  <c r="F1244" i="6"/>
  <c r="G1244" i="6"/>
  <c r="H1244" i="6"/>
  <c r="I1244" i="6"/>
  <c r="J1244" i="6"/>
  <c r="C1245" i="6"/>
  <c r="D1245" i="6"/>
  <c r="E1245" i="6"/>
  <c r="F1245" i="6"/>
  <c r="G1245" i="6"/>
  <c r="H1245" i="6"/>
  <c r="I1245" i="6"/>
  <c r="J1245" i="6"/>
  <c r="C1246" i="6"/>
  <c r="D1246" i="6"/>
  <c r="E1246" i="6"/>
  <c r="F1246" i="6"/>
  <c r="G1246" i="6"/>
  <c r="H1246" i="6"/>
  <c r="I1246" i="6"/>
  <c r="J1246" i="6"/>
  <c r="C1247" i="6"/>
  <c r="D1247" i="6"/>
  <c r="E1247" i="6"/>
  <c r="F1247" i="6"/>
  <c r="G1247" i="6"/>
  <c r="H1247" i="6"/>
  <c r="I1247" i="6"/>
  <c r="J1247" i="6"/>
  <c r="C1248" i="6"/>
  <c r="D1248" i="6"/>
  <c r="E1248" i="6"/>
  <c r="F1248" i="6"/>
  <c r="G1248" i="6"/>
  <c r="H1248" i="6"/>
  <c r="I1248" i="6"/>
  <c r="J1248" i="6"/>
  <c r="C1249" i="6"/>
  <c r="D1249" i="6"/>
  <c r="E1249" i="6"/>
  <c r="F1249" i="6"/>
  <c r="G1249" i="6"/>
  <c r="H1249" i="6"/>
  <c r="I1249" i="6"/>
  <c r="J1249" i="6"/>
  <c r="C1250" i="6"/>
  <c r="D1250" i="6"/>
  <c r="E1250" i="6"/>
  <c r="F1250" i="6"/>
  <c r="G1250" i="6"/>
  <c r="H1250" i="6"/>
  <c r="I1250" i="6"/>
  <c r="J1250" i="6"/>
  <c r="C1251" i="6"/>
  <c r="D1251" i="6"/>
  <c r="E1251" i="6"/>
  <c r="F1251" i="6"/>
  <c r="G1251" i="6"/>
  <c r="H1251" i="6"/>
  <c r="I1251" i="6"/>
  <c r="J1251" i="6"/>
  <c r="C1252" i="6"/>
  <c r="D1252" i="6"/>
  <c r="E1252" i="6"/>
  <c r="F1252" i="6"/>
  <c r="G1252" i="6"/>
  <c r="H1252" i="6"/>
  <c r="I1252" i="6"/>
  <c r="J1252" i="6"/>
  <c r="C1253" i="6"/>
  <c r="D1253" i="6"/>
  <c r="E1253" i="6"/>
  <c r="F1253" i="6"/>
  <c r="G1253" i="6"/>
  <c r="H1253" i="6"/>
  <c r="I1253" i="6"/>
  <c r="J1253" i="6"/>
  <c r="C1254" i="6"/>
  <c r="D1254" i="6"/>
  <c r="E1254" i="6"/>
  <c r="F1254" i="6"/>
  <c r="G1254" i="6"/>
  <c r="H1254" i="6"/>
  <c r="I1254" i="6"/>
  <c r="J1254" i="6"/>
  <c r="C1255" i="6"/>
  <c r="D1255" i="6"/>
  <c r="E1255" i="6"/>
  <c r="F1255" i="6"/>
  <c r="G1255" i="6"/>
  <c r="H1255" i="6"/>
  <c r="I1255" i="6"/>
  <c r="J1255" i="6"/>
  <c r="C1256" i="6"/>
  <c r="D1256" i="6"/>
  <c r="E1256" i="6"/>
  <c r="F1256" i="6"/>
  <c r="G1256" i="6"/>
  <c r="H1256" i="6"/>
  <c r="I1256" i="6"/>
  <c r="J1256" i="6"/>
  <c r="C1257" i="6"/>
  <c r="D1257" i="6"/>
  <c r="E1257" i="6"/>
  <c r="F1257" i="6"/>
  <c r="G1257" i="6"/>
  <c r="H1257" i="6"/>
  <c r="I1257" i="6"/>
  <c r="J1257" i="6"/>
  <c r="C1258" i="6"/>
  <c r="D1258" i="6"/>
  <c r="E1258" i="6"/>
  <c r="F1258" i="6"/>
  <c r="G1258" i="6"/>
  <c r="H1258" i="6"/>
  <c r="I1258" i="6"/>
  <c r="J1258" i="6"/>
  <c r="C1259" i="6"/>
  <c r="D1259" i="6"/>
  <c r="E1259" i="6"/>
  <c r="F1259" i="6"/>
  <c r="G1259" i="6"/>
  <c r="H1259" i="6"/>
  <c r="I1259" i="6"/>
  <c r="J1259" i="6"/>
  <c r="C1260" i="6"/>
  <c r="D1260" i="6"/>
  <c r="E1260" i="6"/>
  <c r="F1260" i="6"/>
  <c r="G1260" i="6"/>
  <c r="H1260" i="6"/>
  <c r="I1260" i="6"/>
  <c r="J1260" i="6"/>
  <c r="C1261" i="6"/>
  <c r="D1261" i="6"/>
  <c r="E1261" i="6"/>
  <c r="F1261" i="6"/>
  <c r="G1261" i="6"/>
  <c r="H1261" i="6"/>
  <c r="I1261" i="6"/>
  <c r="J1261" i="6"/>
  <c r="C1262" i="6"/>
  <c r="D1262" i="6"/>
  <c r="E1262" i="6"/>
  <c r="F1262" i="6"/>
  <c r="G1262" i="6"/>
  <c r="H1262" i="6"/>
  <c r="I1262" i="6"/>
  <c r="J1262" i="6"/>
  <c r="C1263" i="6"/>
  <c r="D1263" i="6"/>
  <c r="E1263" i="6"/>
  <c r="F1263" i="6"/>
  <c r="G1263" i="6"/>
  <c r="H1263" i="6"/>
  <c r="I1263" i="6"/>
  <c r="J1263" i="6"/>
  <c r="C1264" i="6"/>
  <c r="D1264" i="6"/>
  <c r="E1264" i="6"/>
  <c r="F1264" i="6"/>
  <c r="G1264" i="6"/>
  <c r="H1264" i="6"/>
  <c r="I1264" i="6"/>
  <c r="J1264" i="6"/>
  <c r="C1265" i="6"/>
  <c r="D1265" i="6"/>
  <c r="E1265" i="6"/>
  <c r="F1265" i="6"/>
  <c r="G1265" i="6"/>
  <c r="H1265" i="6"/>
  <c r="I1265" i="6"/>
  <c r="J1265" i="6"/>
  <c r="C1266" i="6"/>
  <c r="D1266" i="6"/>
  <c r="E1266" i="6"/>
  <c r="F1266" i="6"/>
  <c r="G1266" i="6"/>
  <c r="H1266" i="6"/>
  <c r="I1266" i="6"/>
  <c r="J1266" i="6"/>
  <c r="C1267" i="6"/>
  <c r="D1267" i="6"/>
  <c r="E1267" i="6"/>
  <c r="F1267" i="6"/>
  <c r="G1267" i="6"/>
  <c r="H1267" i="6"/>
  <c r="I1267" i="6"/>
  <c r="J1267" i="6"/>
  <c r="C1268" i="6"/>
  <c r="D1268" i="6"/>
  <c r="E1268" i="6"/>
  <c r="F1268" i="6"/>
  <c r="G1268" i="6"/>
  <c r="H1268" i="6"/>
  <c r="I1268" i="6"/>
  <c r="J1268" i="6"/>
  <c r="C1269" i="6"/>
  <c r="D1269" i="6"/>
  <c r="E1269" i="6"/>
  <c r="F1269" i="6"/>
  <c r="G1269" i="6"/>
  <c r="H1269" i="6"/>
  <c r="I1269" i="6"/>
  <c r="J1269" i="6"/>
  <c r="C1270" i="6"/>
  <c r="D1270" i="6"/>
  <c r="E1270" i="6"/>
  <c r="F1270" i="6"/>
  <c r="G1270" i="6"/>
  <c r="H1270" i="6"/>
  <c r="I1270" i="6"/>
  <c r="J1270" i="6"/>
  <c r="C1271" i="6"/>
  <c r="D1271" i="6"/>
  <c r="E1271" i="6"/>
  <c r="F1271" i="6"/>
  <c r="G1271" i="6"/>
  <c r="H1271" i="6"/>
  <c r="I1271" i="6"/>
  <c r="J1271" i="6"/>
  <c r="C1272" i="6"/>
  <c r="D1272" i="6"/>
  <c r="E1272" i="6"/>
  <c r="F1272" i="6"/>
  <c r="G1272" i="6"/>
  <c r="H1272" i="6"/>
  <c r="I1272" i="6"/>
  <c r="J1272" i="6"/>
  <c r="C1273" i="6"/>
  <c r="D1273" i="6"/>
  <c r="E1273" i="6"/>
  <c r="F1273" i="6"/>
  <c r="G1273" i="6"/>
  <c r="H1273" i="6"/>
  <c r="I1273" i="6"/>
  <c r="J1273" i="6"/>
  <c r="C1274" i="6"/>
  <c r="D1274" i="6"/>
  <c r="E1274" i="6"/>
  <c r="F1274" i="6"/>
  <c r="G1274" i="6"/>
  <c r="H1274" i="6"/>
  <c r="I1274" i="6"/>
  <c r="J1274" i="6"/>
  <c r="C1275" i="6"/>
  <c r="D1275" i="6"/>
  <c r="E1275" i="6"/>
  <c r="F1275" i="6"/>
  <c r="G1275" i="6"/>
  <c r="H1275" i="6"/>
  <c r="I1275" i="6"/>
  <c r="J1275" i="6"/>
  <c r="C1276" i="6"/>
  <c r="D1276" i="6"/>
  <c r="E1276" i="6"/>
  <c r="F1276" i="6"/>
  <c r="G1276" i="6"/>
  <c r="H1276" i="6"/>
  <c r="I1276" i="6"/>
  <c r="J1276" i="6"/>
  <c r="C1277" i="6"/>
  <c r="D1277" i="6"/>
  <c r="E1277" i="6"/>
  <c r="F1277" i="6"/>
  <c r="G1277" i="6"/>
  <c r="H1277" i="6"/>
  <c r="I1277" i="6"/>
  <c r="J1277" i="6"/>
  <c r="C1278" i="6"/>
  <c r="D1278" i="6"/>
  <c r="E1278" i="6"/>
  <c r="F1278" i="6"/>
  <c r="G1278" i="6"/>
  <c r="H1278" i="6"/>
  <c r="I1278" i="6"/>
  <c r="J1278" i="6"/>
  <c r="C1279" i="6"/>
  <c r="D1279" i="6"/>
  <c r="E1279" i="6"/>
  <c r="F1279" i="6"/>
  <c r="G1279" i="6"/>
  <c r="H1279" i="6"/>
  <c r="I1279" i="6"/>
  <c r="J1279" i="6"/>
  <c r="C1280" i="6"/>
  <c r="D1280" i="6"/>
  <c r="E1280" i="6"/>
  <c r="F1280" i="6"/>
  <c r="G1280" i="6"/>
  <c r="H1280" i="6"/>
  <c r="I1280" i="6"/>
  <c r="J1280" i="6"/>
  <c r="C1281" i="6"/>
  <c r="D1281" i="6"/>
  <c r="E1281" i="6"/>
  <c r="F1281" i="6"/>
  <c r="G1281" i="6"/>
  <c r="H1281" i="6"/>
  <c r="I1281" i="6"/>
  <c r="J1281" i="6"/>
  <c r="C1282" i="6"/>
  <c r="D1282" i="6"/>
  <c r="E1282" i="6"/>
  <c r="F1282" i="6"/>
  <c r="G1282" i="6"/>
  <c r="H1282" i="6"/>
  <c r="I1282" i="6"/>
  <c r="J1282" i="6"/>
  <c r="C1283" i="6"/>
  <c r="D1283" i="6"/>
  <c r="E1283" i="6"/>
  <c r="F1283" i="6"/>
  <c r="G1283" i="6"/>
  <c r="H1283" i="6"/>
  <c r="I1283" i="6"/>
  <c r="J1283" i="6"/>
  <c r="C1284" i="6"/>
  <c r="D1284" i="6"/>
  <c r="E1284" i="6"/>
  <c r="F1284" i="6"/>
  <c r="G1284" i="6"/>
  <c r="H1284" i="6"/>
  <c r="I1284" i="6"/>
  <c r="J1284" i="6"/>
  <c r="C1285" i="6"/>
  <c r="D1285" i="6"/>
  <c r="E1285" i="6"/>
  <c r="F1285" i="6"/>
  <c r="G1285" i="6"/>
  <c r="H1285" i="6"/>
  <c r="I1285" i="6"/>
  <c r="J1285" i="6"/>
  <c r="C1286" i="6"/>
  <c r="D1286" i="6"/>
  <c r="E1286" i="6"/>
  <c r="F1286" i="6"/>
  <c r="G1286" i="6"/>
  <c r="H1286" i="6"/>
  <c r="I1286" i="6"/>
  <c r="J1286" i="6"/>
  <c r="C1287" i="6"/>
  <c r="D1287" i="6"/>
  <c r="E1287" i="6"/>
  <c r="F1287" i="6"/>
  <c r="G1287" i="6"/>
  <c r="H1287" i="6"/>
  <c r="I1287" i="6"/>
  <c r="J1287" i="6"/>
  <c r="C1288" i="6"/>
  <c r="D1288" i="6"/>
  <c r="E1288" i="6"/>
  <c r="F1288" i="6"/>
  <c r="G1288" i="6"/>
  <c r="H1288" i="6"/>
  <c r="I1288" i="6"/>
  <c r="J1288" i="6"/>
  <c r="C1289" i="6"/>
  <c r="D1289" i="6"/>
  <c r="E1289" i="6"/>
  <c r="F1289" i="6"/>
  <c r="G1289" i="6"/>
  <c r="H1289" i="6"/>
  <c r="I1289" i="6"/>
  <c r="J1289" i="6"/>
  <c r="C1290" i="6"/>
  <c r="D1290" i="6"/>
  <c r="E1290" i="6"/>
  <c r="F1290" i="6"/>
  <c r="G1290" i="6"/>
  <c r="H1290" i="6"/>
  <c r="I1290" i="6"/>
  <c r="J1290" i="6"/>
  <c r="C1291" i="6"/>
  <c r="D1291" i="6"/>
  <c r="E1291" i="6"/>
  <c r="F1291" i="6"/>
  <c r="G1291" i="6"/>
  <c r="H1291" i="6"/>
  <c r="I1291" i="6"/>
  <c r="J1291" i="6"/>
  <c r="C1292" i="6"/>
  <c r="D1292" i="6"/>
  <c r="E1292" i="6"/>
  <c r="F1292" i="6"/>
  <c r="G1292" i="6"/>
  <c r="H1292" i="6"/>
  <c r="I1292" i="6"/>
  <c r="J1292" i="6"/>
  <c r="C1293" i="6"/>
  <c r="D1293" i="6"/>
  <c r="E1293" i="6"/>
  <c r="F1293" i="6"/>
  <c r="G1293" i="6"/>
  <c r="H1293" i="6"/>
  <c r="I1293" i="6"/>
  <c r="J1293" i="6"/>
  <c r="C1294" i="6"/>
  <c r="D1294" i="6"/>
  <c r="E1294" i="6"/>
  <c r="F1294" i="6"/>
  <c r="G1294" i="6"/>
  <c r="H1294" i="6"/>
  <c r="I1294" i="6"/>
  <c r="J1294" i="6"/>
  <c r="C1295" i="6"/>
  <c r="D1295" i="6"/>
  <c r="E1295" i="6"/>
  <c r="F1295" i="6"/>
  <c r="G1295" i="6"/>
  <c r="H1295" i="6"/>
  <c r="I1295" i="6"/>
  <c r="J1295" i="6"/>
  <c r="C1296" i="6"/>
  <c r="D1296" i="6"/>
  <c r="E1296" i="6"/>
  <c r="F1296" i="6"/>
  <c r="G1296" i="6"/>
  <c r="H1296" i="6"/>
  <c r="I1296" i="6"/>
  <c r="J1296" i="6"/>
  <c r="C1297" i="6"/>
  <c r="D1297" i="6"/>
  <c r="E1297" i="6"/>
  <c r="F1297" i="6"/>
  <c r="G1297" i="6"/>
  <c r="H1297" i="6"/>
  <c r="I1297" i="6"/>
  <c r="J1297" i="6"/>
  <c r="C1298" i="6"/>
  <c r="D1298" i="6"/>
  <c r="E1298" i="6"/>
  <c r="F1298" i="6"/>
  <c r="G1298" i="6"/>
  <c r="H1298" i="6"/>
  <c r="I1298" i="6"/>
  <c r="J1298" i="6"/>
  <c r="C1299" i="6"/>
  <c r="D1299" i="6"/>
  <c r="E1299" i="6"/>
  <c r="F1299" i="6"/>
  <c r="G1299" i="6"/>
  <c r="H1299" i="6"/>
  <c r="I1299" i="6"/>
  <c r="J1299" i="6"/>
  <c r="C1300" i="6"/>
  <c r="D1300" i="6"/>
  <c r="E1300" i="6"/>
  <c r="F1300" i="6"/>
  <c r="G1300" i="6"/>
  <c r="H1300" i="6"/>
  <c r="I1300" i="6"/>
  <c r="J1300" i="6"/>
  <c r="C1301" i="6"/>
  <c r="D1301" i="6"/>
  <c r="E1301" i="6"/>
  <c r="F1301" i="6"/>
  <c r="G1301" i="6"/>
  <c r="H1301" i="6"/>
  <c r="I1301" i="6"/>
  <c r="J1301" i="6"/>
  <c r="C1302" i="6"/>
  <c r="D1302" i="6"/>
  <c r="E1302" i="6"/>
  <c r="F1302" i="6"/>
  <c r="G1302" i="6"/>
  <c r="H1302" i="6"/>
  <c r="I1302" i="6"/>
  <c r="J1302" i="6"/>
  <c r="C1303" i="6"/>
  <c r="D1303" i="6"/>
  <c r="E1303" i="6"/>
  <c r="F1303" i="6"/>
  <c r="G1303" i="6"/>
  <c r="H1303" i="6"/>
  <c r="I1303" i="6"/>
  <c r="J1303" i="6"/>
  <c r="C1304" i="6"/>
  <c r="D1304" i="6"/>
  <c r="E1304" i="6"/>
  <c r="F1304" i="6"/>
  <c r="G1304" i="6"/>
  <c r="H1304" i="6"/>
  <c r="I1304" i="6"/>
  <c r="J1304" i="6"/>
  <c r="C1305" i="6"/>
  <c r="D1305" i="6"/>
  <c r="E1305" i="6"/>
  <c r="F1305" i="6"/>
  <c r="G1305" i="6"/>
  <c r="H1305" i="6"/>
  <c r="I1305" i="6"/>
  <c r="J1305" i="6"/>
  <c r="C1306" i="6"/>
  <c r="D1306" i="6"/>
  <c r="E1306" i="6"/>
  <c r="F1306" i="6"/>
  <c r="G1306" i="6"/>
  <c r="H1306" i="6"/>
  <c r="I1306" i="6"/>
  <c r="J1306" i="6"/>
  <c r="C1307" i="6"/>
  <c r="D1307" i="6"/>
  <c r="E1307" i="6"/>
  <c r="F1307" i="6"/>
  <c r="G1307" i="6"/>
  <c r="H1307" i="6"/>
  <c r="I1307" i="6"/>
  <c r="J1307" i="6"/>
  <c r="C1308" i="6"/>
  <c r="D1308" i="6"/>
  <c r="E1308" i="6"/>
  <c r="F1308" i="6"/>
  <c r="G1308" i="6"/>
  <c r="H1308" i="6"/>
  <c r="I1308" i="6"/>
  <c r="J1308" i="6"/>
  <c r="C1309" i="6"/>
  <c r="D1309" i="6"/>
  <c r="E1309" i="6"/>
  <c r="F1309" i="6"/>
  <c r="G1309" i="6"/>
  <c r="H1309" i="6"/>
  <c r="I1309" i="6"/>
  <c r="J1309" i="6"/>
  <c r="C1310" i="6"/>
  <c r="D1310" i="6"/>
  <c r="E1310" i="6"/>
  <c r="F1310" i="6"/>
  <c r="G1310" i="6"/>
  <c r="H1310" i="6"/>
  <c r="I1310" i="6"/>
  <c r="J1310" i="6"/>
  <c r="C1311" i="6"/>
  <c r="D1311" i="6"/>
  <c r="E1311" i="6"/>
  <c r="F1311" i="6"/>
  <c r="G1311" i="6"/>
  <c r="H1311" i="6"/>
  <c r="I1311" i="6"/>
  <c r="J1311" i="6"/>
  <c r="C1312" i="6"/>
  <c r="D1312" i="6"/>
  <c r="E1312" i="6"/>
  <c r="F1312" i="6"/>
  <c r="G1312" i="6"/>
  <c r="H1312" i="6"/>
  <c r="I1312" i="6"/>
  <c r="J1312" i="6"/>
  <c r="C1313" i="6"/>
  <c r="D1313" i="6"/>
  <c r="E1313" i="6"/>
  <c r="F1313" i="6"/>
  <c r="G1313" i="6"/>
  <c r="H1313" i="6"/>
  <c r="I1313" i="6"/>
  <c r="J1313" i="6"/>
  <c r="C1314" i="6"/>
  <c r="D1314" i="6"/>
  <c r="E1314" i="6"/>
  <c r="F1314" i="6"/>
  <c r="G1314" i="6"/>
  <c r="H1314" i="6"/>
  <c r="I1314" i="6"/>
  <c r="J1314" i="6"/>
  <c r="C1315" i="6"/>
  <c r="D1315" i="6"/>
  <c r="E1315" i="6"/>
  <c r="F1315" i="6"/>
  <c r="G1315" i="6"/>
  <c r="H1315" i="6"/>
  <c r="I1315" i="6"/>
  <c r="J1315" i="6"/>
  <c r="C1316" i="6"/>
  <c r="D1316" i="6"/>
  <c r="E1316" i="6"/>
  <c r="F1316" i="6"/>
  <c r="G1316" i="6"/>
  <c r="H1316" i="6"/>
  <c r="I1316" i="6"/>
  <c r="J1316" i="6"/>
  <c r="C1317" i="6"/>
  <c r="D1317" i="6"/>
  <c r="E1317" i="6"/>
  <c r="F1317" i="6"/>
  <c r="G1317" i="6"/>
  <c r="H1317" i="6"/>
  <c r="I1317" i="6"/>
  <c r="J1317" i="6"/>
  <c r="C1318" i="6"/>
  <c r="D1318" i="6"/>
  <c r="E1318" i="6"/>
  <c r="F1318" i="6"/>
  <c r="G1318" i="6"/>
  <c r="H1318" i="6"/>
  <c r="I1318" i="6"/>
  <c r="J1318" i="6"/>
  <c r="C1319" i="6"/>
  <c r="D1319" i="6"/>
  <c r="E1319" i="6"/>
  <c r="F1319" i="6"/>
  <c r="G1319" i="6"/>
  <c r="H1319" i="6"/>
  <c r="I1319" i="6"/>
  <c r="J1319" i="6"/>
  <c r="C1320" i="6"/>
  <c r="D1320" i="6"/>
  <c r="E1320" i="6"/>
  <c r="F1320" i="6"/>
  <c r="G1320" i="6"/>
  <c r="H1320" i="6"/>
  <c r="I1320" i="6"/>
  <c r="J1320" i="6"/>
  <c r="C1321" i="6"/>
  <c r="D1321" i="6"/>
  <c r="E1321" i="6"/>
  <c r="F1321" i="6"/>
  <c r="G1321" i="6"/>
  <c r="H1321" i="6"/>
  <c r="I1321" i="6"/>
  <c r="J1321" i="6"/>
  <c r="C1322" i="6"/>
  <c r="D1322" i="6"/>
  <c r="E1322" i="6"/>
  <c r="F1322" i="6"/>
  <c r="G1322" i="6"/>
  <c r="H1322" i="6"/>
  <c r="I1322" i="6"/>
  <c r="J1322" i="6"/>
  <c r="C1323" i="6"/>
  <c r="D1323" i="6"/>
  <c r="E1323" i="6"/>
  <c r="F1323" i="6"/>
  <c r="G1323" i="6"/>
  <c r="H1323" i="6"/>
  <c r="I1323" i="6"/>
  <c r="J1323" i="6"/>
  <c r="C1324" i="6"/>
  <c r="D1324" i="6"/>
  <c r="E1324" i="6"/>
  <c r="F1324" i="6"/>
  <c r="G1324" i="6"/>
  <c r="H1324" i="6"/>
  <c r="I1324" i="6"/>
  <c r="J1324" i="6"/>
  <c r="C1325" i="6"/>
  <c r="D1325" i="6"/>
  <c r="E1325" i="6"/>
  <c r="F1325" i="6"/>
  <c r="G1325" i="6"/>
  <c r="H1325" i="6"/>
  <c r="I1325" i="6"/>
  <c r="J1325" i="6"/>
  <c r="C1326" i="6"/>
  <c r="D1326" i="6"/>
  <c r="E1326" i="6"/>
  <c r="F1326" i="6"/>
  <c r="G1326" i="6"/>
  <c r="H1326" i="6"/>
  <c r="I1326" i="6"/>
  <c r="J1326" i="6"/>
  <c r="C1327" i="6"/>
  <c r="D1327" i="6"/>
  <c r="E1327" i="6"/>
  <c r="F1327" i="6"/>
  <c r="G1327" i="6"/>
  <c r="H1327" i="6"/>
  <c r="I1327" i="6"/>
  <c r="J1327" i="6"/>
  <c r="C1328" i="6"/>
  <c r="D1328" i="6"/>
  <c r="E1328" i="6"/>
  <c r="F1328" i="6"/>
  <c r="G1328" i="6"/>
  <c r="H1328" i="6"/>
  <c r="I1328" i="6"/>
  <c r="J1328" i="6"/>
  <c r="C1329" i="6"/>
  <c r="D1329" i="6"/>
  <c r="E1329" i="6"/>
  <c r="F1329" i="6"/>
  <c r="G1329" i="6"/>
  <c r="H1329" i="6"/>
  <c r="I1329" i="6"/>
  <c r="J1329" i="6"/>
  <c r="C1330" i="6"/>
  <c r="D1330" i="6"/>
  <c r="E1330" i="6"/>
  <c r="F1330" i="6"/>
  <c r="G1330" i="6"/>
  <c r="H1330" i="6"/>
  <c r="I1330" i="6"/>
  <c r="J1330" i="6"/>
  <c r="C1331" i="6"/>
  <c r="D1331" i="6"/>
  <c r="E1331" i="6"/>
  <c r="F1331" i="6"/>
  <c r="G1331" i="6"/>
  <c r="H1331" i="6"/>
  <c r="I1331" i="6"/>
  <c r="J1331" i="6"/>
  <c r="C1332" i="6"/>
  <c r="D1332" i="6"/>
  <c r="E1332" i="6"/>
  <c r="F1332" i="6"/>
  <c r="G1332" i="6"/>
  <c r="H1332" i="6"/>
  <c r="I1332" i="6"/>
  <c r="J1332" i="6"/>
  <c r="C1333" i="6"/>
  <c r="D1333" i="6"/>
  <c r="E1333" i="6"/>
  <c r="F1333" i="6"/>
  <c r="G1333" i="6"/>
  <c r="H1333" i="6"/>
  <c r="I1333" i="6"/>
  <c r="J1333" i="6"/>
  <c r="C1334" i="6"/>
  <c r="D1334" i="6"/>
  <c r="E1334" i="6"/>
  <c r="F1334" i="6"/>
  <c r="G1334" i="6"/>
  <c r="H1334" i="6"/>
  <c r="I1334" i="6"/>
  <c r="J1334" i="6"/>
  <c r="C1335" i="6"/>
  <c r="D1335" i="6"/>
  <c r="E1335" i="6"/>
  <c r="F1335" i="6"/>
  <c r="G1335" i="6"/>
  <c r="H1335" i="6"/>
  <c r="I1335" i="6"/>
  <c r="J1335" i="6"/>
  <c r="C1336" i="6"/>
  <c r="D1336" i="6"/>
  <c r="E1336" i="6"/>
  <c r="F1336" i="6"/>
  <c r="G1336" i="6"/>
  <c r="H1336" i="6"/>
  <c r="I1336" i="6"/>
  <c r="J1336" i="6"/>
  <c r="C1337" i="6"/>
  <c r="D1337" i="6"/>
  <c r="E1337" i="6"/>
  <c r="F1337" i="6"/>
  <c r="G1337" i="6"/>
  <c r="H1337" i="6"/>
  <c r="I1337" i="6"/>
  <c r="J1337" i="6"/>
  <c r="C1338" i="6"/>
  <c r="D1338" i="6"/>
  <c r="E1338" i="6"/>
  <c r="F1338" i="6"/>
  <c r="G1338" i="6"/>
  <c r="H1338" i="6"/>
  <c r="I1338" i="6"/>
  <c r="J1338" i="6"/>
  <c r="C1339" i="6"/>
  <c r="D1339" i="6"/>
  <c r="E1339" i="6"/>
  <c r="F1339" i="6"/>
  <c r="G1339" i="6"/>
  <c r="H1339" i="6"/>
  <c r="I1339" i="6"/>
  <c r="J1339" i="6"/>
  <c r="C1340" i="6"/>
  <c r="D1340" i="6"/>
  <c r="E1340" i="6"/>
  <c r="F1340" i="6"/>
  <c r="G1340" i="6"/>
  <c r="H1340" i="6"/>
  <c r="I1340" i="6"/>
  <c r="J1340" i="6"/>
  <c r="C1341" i="6"/>
  <c r="D1341" i="6"/>
  <c r="E1341" i="6"/>
  <c r="F1341" i="6"/>
  <c r="G1341" i="6"/>
  <c r="H1341" i="6"/>
  <c r="I1341" i="6"/>
  <c r="J1341" i="6"/>
  <c r="C1342" i="6"/>
  <c r="D1342" i="6"/>
  <c r="E1342" i="6"/>
  <c r="F1342" i="6"/>
  <c r="G1342" i="6"/>
  <c r="H1342" i="6"/>
  <c r="I1342" i="6"/>
  <c r="J1342" i="6"/>
  <c r="C1343" i="6"/>
  <c r="D1343" i="6"/>
  <c r="E1343" i="6"/>
  <c r="F1343" i="6"/>
  <c r="G1343" i="6"/>
  <c r="H1343" i="6"/>
  <c r="I1343" i="6"/>
  <c r="J1343" i="6"/>
  <c r="C1344" i="6"/>
  <c r="D1344" i="6"/>
  <c r="E1344" i="6"/>
  <c r="F1344" i="6"/>
  <c r="G1344" i="6"/>
  <c r="H1344" i="6"/>
  <c r="I1344" i="6"/>
  <c r="J1344" i="6"/>
  <c r="C1345" i="6"/>
  <c r="D1345" i="6"/>
  <c r="E1345" i="6"/>
  <c r="F1345" i="6"/>
  <c r="G1345" i="6"/>
  <c r="H1345" i="6"/>
  <c r="I1345" i="6"/>
  <c r="J1345" i="6"/>
  <c r="C1346" i="6"/>
  <c r="D1346" i="6"/>
  <c r="E1346" i="6"/>
  <c r="F1346" i="6"/>
  <c r="G1346" i="6"/>
  <c r="H1346" i="6"/>
  <c r="I1346" i="6"/>
  <c r="J1346" i="6"/>
  <c r="C1347" i="6"/>
  <c r="D1347" i="6"/>
  <c r="E1347" i="6"/>
  <c r="F1347" i="6"/>
  <c r="G1347" i="6"/>
  <c r="H1347" i="6"/>
  <c r="I1347" i="6"/>
  <c r="J1347" i="6"/>
  <c r="C1348" i="6"/>
  <c r="D1348" i="6"/>
  <c r="E1348" i="6"/>
  <c r="F1348" i="6"/>
  <c r="G1348" i="6"/>
  <c r="H1348" i="6"/>
  <c r="I1348" i="6"/>
  <c r="J1348" i="6"/>
  <c r="C1349" i="6"/>
  <c r="D1349" i="6"/>
  <c r="E1349" i="6"/>
  <c r="F1349" i="6"/>
  <c r="G1349" i="6"/>
  <c r="H1349" i="6"/>
  <c r="I1349" i="6"/>
  <c r="J1349" i="6"/>
  <c r="C1350" i="6"/>
  <c r="D1350" i="6"/>
  <c r="E1350" i="6"/>
  <c r="F1350" i="6"/>
  <c r="G1350" i="6"/>
  <c r="H1350" i="6"/>
  <c r="I1350" i="6"/>
  <c r="J1350" i="6"/>
  <c r="C1351" i="6"/>
  <c r="D1351" i="6"/>
  <c r="E1351" i="6"/>
  <c r="F1351" i="6"/>
  <c r="G1351" i="6"/>
  <c r="H1351" i="6"/>
  <c r="I1351" i="6"/>
  <c r="J1351" i="6"/>
  <c r="C1352" i="6"/>
  <c r="D1352" i="6"/>
  <c r="E1352" i="6"/>
  <c r="F1352" i="6"/>
  <c r="G1352" i="6"/>
  <c r="H1352" i="6"/>
  <c r="I1352" i="6"/>
  <c r="J1352" i="6"/>
  <c r="C1353" i="6"/>
  <c r="D1353" i="6"/>
  <c r="E1353" i="6"/>
  <c r="F1353" i="6"/>
  <c r="G1353" i="6"/>
  <c r="H1353" i="6"/>
  <c r="I1353" i="6"/>
  <c r="J1353" i="6"/>
  <c r="C1354" i="6"/>
  <c r="D1354" i="6"/>
  <c r="E1354" i="6"/>
  <c r="F1354" i="6"/>
  <c r="G1354" i="6"/>
  <c r="H1354" i="6"/>
  <c r="I1354" i="6"/>
  <c r="J1354" i="6"/>
  <c r="C1355" i="6"/>
  <c r="D1355" i="6"/>
  <c r="E1355" i="6"/>
  <c r="F1355" i="6"/>
  <c r="G1355" i="6"/>
  <c r="H1355" i="6"/>
  <c r="I1355" i="6"/>
  <c r="J1355" i="6"/>
  <c r="C1356" i="6"/>
  <c r="D1356" i="6"/>
  <c r="E1356" i="6"/>
  <c r="F1356" i="6"/>
  <c r="G1356" i="6"/>
  <c r="H1356" i="6"/>
  <c r="I1356" i="6"/>
  <c r="J1356" i="6"/>
  <c r="C1357" i="6"/>
  <c r="D1357" i="6"/>
  <c r="E1357" i="6"/>
  <c r="F1357" i="6"/>
  <c r="G1357" i="6"/>
  <c r="H1357" i="6"/>
  <c r="I1357" i="6"/>
  <c r="J1357" i="6"/>
  <c r="C1358" i="6"/>
  <c r="D1358" i="6"/>
  <c r="E1358" i="6"/>
  <c r="F1358" i="6"/>
  <c r="G1358" i="6"/>
  <c r="H1358" i="6"/>
  <c r="I1358" i="6"/>
  <c r="J1358" i="6"/>
  <c r="C1359" i="6"/>
  <c r="D1359" i="6"/>
  <c r="E1359" i="6"/>
  <c r="F1359" i="6"/>
  <c r="G1359" i="6"/>
  <c r="H1359" i="6"/>
  <c r="I1359" i="6"/>
  <c r="J1359" i="6"/>
  <c r="C1360" i="6"/>
  <c r="D1360" i="6"/>
  <c r="E1360" i="6"/>
  <c r="F1360" i="6"/>
  <c r="G1360" i="6"/>
  <c r="H1360" i="6"/>
  <c r="I1360" i="6"/>
  <c r="J1360" i="6"/>
  <c r="C1361" i="6"/>
  <c r="D1361" i="6"/>
  <c r="E1361" i="6"/>
  <c r="F1361" i="6"/>
  <c r="G1361" i="6"/>
  <c r="H1361" i="6"/>
  <c r="I1361" i="6"/>
  <c r="J1361" i="6"/>
  <c r="C1362" i="6"/>
  <c r="D1362" i="6"/>
  <c r="E1362" i="6"/>
  <c r="F1362" i="6"/>
  <c r="G1362" i="6"/>
  <c r="H1362" i="6"/>
  <c r="I1362" i="6"/>
  <c r="J1362" i="6"/>
  <c r="C1363" i="6"/>
  <c r="D1363" i="6"/>
  <c r="E1363" i="6"/>
  <c r="F1363" i="6"/>
  <c r="G1363" i="6"/>
  <c r="H1363" i="6"/>
  <c r="I1363" i="6"/>
  <c r="J1363" i="6"/>
  <c r="C1364" i="6"/>
  <c r="D1364" i="6"/>
  <c r="E1364" i="6"/>
  <c r="F1364" i="6"/>
  <c r="G1364" i="6"/>
  <c r="H1364" i="6"/>
  <c r="I1364" i="6"/>
  <c r="J1364" i="6"/>
  <c r="C1365" i="6"/>
  <c r="D1365" i="6"/>
  <c r="E1365" i="6"/>
  <c r="F1365" i="6"/>
  <c r="G1365" i="6"/>
  <c r="H1365" i="6"/>
  <c r="I1365" i="6"/>
  <c r="J1365" i="6"/>
  <c r="C1366" i="6"/>
  <c r="D1366" i="6"/>
  <c r="E1366" i="6"/>
  <c r="F1366" i="6"/>
  <c r="G1366" i="6"/>
  <c r="H1366" i="6"/>
  <c r="I1366" i="6"/>
  <c r="J1366" i="6"/>
  <c r="C1367" i="6"/>
  <c r="D1367" i="6"/>
  <c r="E1367" i="6"/>
  <c r="F1367" i="6"/>
  <c r="G1367" i="6"/>
  <c r="H1367" i="6"/>
  <c r="I1367" i="6"/>
  <c r="J1367" i="6"/>
  <c r="C1368" i="6"/>
  <c r="D1368" i="6"/>
  <c r="E1368" i="6"/>
  <c r="F1368" i="6"/>
  <c r="G1368" i="6"/>
  <c r="H1368" i="6"/>
  <c r="I1368" i="6"/>
  <c r="J1368" i="6"/>
  <c r="C1369" i="6"/>
  <c r="D1369" i="6"/>
  <c r="E1369" i="6"/>
  <c r="F1369" i="6"/>
  <c r="G1369" i="6"/>
  <c r="H1369" i="6"/>
  <c r="I1369" i="6"/>
  <c r="J1369" i="6"/>
  <c r="C1370" i="6"/>
  <c r="D1370" i="6"/>
  <c r="E1370" i="6"/>
  <c r="F1370" i="6"/>
  <c r="G1370" i="6"/>
  <c r="H1370" i="6"/>
  <c r="I1370" i="6"/>
  <c r="J1370" i="6"/>
  <c r="C1371" i="6"/>
  <c r="D1371" i="6"/>
  <c r="E1371" i="6"/>
  <c r="F1371" i="6"/>
  <c r="G1371" i="6"/>
  <c r="H1371" i="6"/>
  <c r="I1371" i="6"/>
  <c r="J1371" i="6"/>
  <c r="C1372" i="6"/>
  <c r="D1372" i="6"/>
  <c r="E1372" i="6"/>
  <c r="F1372" i="6"/>
  <c r="G1372" i="6"/>
  <c r="H1372" i="6"/>
  <c r="I1372" i="6"/>
  <c r="J1372" i="6"/>
  <c r="C1373" i="6"/>
  <c r="D1373" i="6"/>
  <c r="E1373" i="6"/>
  <c r="F1373" i="6"/>
  <c r="G1373" i="6"/>
  <c r="H1373" i="6"/>
  <c r="I1373" i="6"/>
  <c r="J1373" i="6"/>
  <c r="C1374" i="6"/>
  <c r="D1374" i="6"/>
  <c r="E1374" i="6"/>
  <c r="F1374" i="6"/>
  <c r="G1374" i="6"/>
  <c r="H1374" i="6"/>
  <c r="I1374" i="6"/>
  <c r="J1374" i="6"/>
  <c r="C1375" i="6"/>
  <c r="D1375" i="6"/>
  <c r="E1375" i="6"/>
  <c r="F1375" i="6"/>
  <c r="G1375" i="6"/>
  <c r="H1375" i="6"/>
  <c r="I1375" i="6"/>
  <c r="J1375" i="6"/>
  <c r="C1376" i="6"/>
  <c r="D1376" i="6"/>
  <c r="E1376" i="6"/>
  <c r="F1376" i="6"/>
  <c r="G1376" i="6"/>
  <c r="H1376" i="6"/>
  <c r="I1376" i="6"/>
  <c r="J1376" i="6"/>
  <c r="C1377" i="6"/>
  <c r="D1377" i="6"/>
  <c r="E1377" i="6"/>
  <c r="F1377" i="6"/>
  <c r="G1377" i="6"/>
  <c r="H1377" i="6"/>
  <c r="I1377" i="6"/>
  <c r="J1377" i="6"/>
  <c r="C1378" i="6"/>
  <c r="D1378" i="6"/>
  <c r="E1378" i="6"/>
  <c r="F1378" i="6"/>
  <c r="G1378" i="6"/>
  <c r="H1378" i="6"/>
  <c r="I1378" i="6"/>
  <c r="J1378" i="6"/>
  <c r="C1379" i="6"/>
  <c r="D1379" i="6"/>
  <c r="E1379" i="6"/>
  <c r="F1379" i="6"/>
  <c r="G1379" i="6"/>
  <c r="H1379" i="6"/>
  <c r="I1379" i="6"/>
  <c r="J1379" i="6"/>
  <c r="C1380" i="6"/>
  <c r="D1380" i="6"/>
  <c r="E1380" i="6"/>
  <c r="F1380" i="6"/>
  <c r="G1380" i="6"/>
  <c r="H1380" i="6"/>
  <c r="I1380" i="6"/>
  <c r="J1380" i="6"/>
  <c r="C1381" i="6"/>
  <c r="D1381" i="6"/>
  <c r="E1381" i="6"/>
  <c r="F1381" i="6"/>
  <c r="G1381" i="6"/>
  <c r="H1381" i="6"/>
  <c r="I1381" i="6"/>
  <c r="J1381" i="6"/>
  <c r="C1382" i="6"/>
  <c r="D1382" i="6"/>
  <c r="E1382" i="6"/>
  <c r="F1382" i="6"/>
  <c r="G1382" i="6"/>
  <c r="H1382" i="6"/>
  <c r="I1382" i="6"/>
  <c r="J1382" i="6"/>
  <c r="C1383" i="6"/>
  <c r="D1383" i="6"/>
  <c r="E1383" i="6"/>
  <c r="F1383" i="6"/>
  <c r="G1383" i="6"/>
  <c r="H1383" i="6"/>
  <c r="I1383" i="6"/>
  <c r="J1383" i="6"/>
  <c r="C1384" i="6"/>
  <c r="D1384" i="6"/>
  <c r="E1384" i="6"/>
  <c r="F1384" i="6"/>
  <c r="G1384" i="6"/>
  <c r="H1384" i="6"/>
  <c r="I1384" i="6"/>
  <c r="J1384" i="6"/>
  <c r="C1385" i="6"/>
  <c r="D1385" i="6"/>
  <c r="E1385" i="6"/>
  <c r="F1385" i="6"/>
  <c r="G1385" i="6"/>
  <c r="H1385" i="6"/>
  <c r="I1385" i="6"/>
  <c r="J1385" i="6"/>
  <c r="C1386" i="6"/>
  <c r="D1386" i="6"/>
  <c r="E1386" i="6"/>
  <c r="F1386" i="6"/>
  <c r="G1386" i="6"/>
  <c r="H1386" i="6"/>
  <c r="I1386" i="6"/>
  <c r="J1386" i="6"/>
  <c r="C1387" i="6"/>
  <c r="D1387" i="6"/>
  <c r="E1387" i="6"/>
  <c r="F1387" i="6"/>
  <c r="G1387" i="6"/>
  <c r="H1387" i="6"/>
  <c r="I1387" i="6"/>
  <c r="J1387" i="6"/>
  <c r="C1388" i="6"/>
  <c r="D1388" i="6"/>
  <c r="E1388" i="6"/>
  <c r="F1388" i="6"/>
  <c r="G1388" i="6"/>
  <c r="H1388" i="6"/>
  <c r="I1388" i="6"/>
  <c r="J1388" i="6"/>
  <c r="C1389" i="6"/>
  <c r="D1389" i="6"/>
  <c r="E1389" i="6"/>
  <c r="F1389" i="6"/>
  <c r="G1389" i="6"/>
  <c r="H1389" i="6"/>
  <c r="I1389" i="6"/>
  <c r="J1389" i="6"/>
  <c r="C1390" i="6"/>
  <c r="D1390" i="6"/>
  <c r="E1390" i="6"/>
  <c r="F1390" i="6"/>
  <c r="G1390" i="6"/>
  <c r="H1390" i="6"/>
  <c r="I1390" i="6"/>
  <c r="J1390" i="6"/>
  <c r="C1391" i="6"/>
  <c r="D1391" i="6"/>
  <c r="E1391" i="6"/>
  <c r="F1391" i="6"/>
  <c r="G1391" i="6"/>
  <c r="H1391" i="6"/>
  <c r="I1391" i="6"/>
  <c r="J1391" i="6"/>
  <c r="C1392" i="6"/>
  <c r="D1392" i="6"/>
  <c r="E1392" i="6"/>
  <c r="F1392" i="6"/>
  <c r="G1392" i="6"/>
  <c r="H1392" i="6"/>
  <c r="I1392" i="6"/>
  <c r="J1392" i="6"/>
  <c r="C1393" i="6"/>
  <c r="D1393" i="6"/>
  <c r="E1393" i="6"/>
  <c r="F1393" i="6"/>
  <c r="G1393" i="6"/>
  <c r="H1393" i="6"/>
  <c r="I1393" i="6"/>
  <c r="J1393" i="6"/>
  <c r="C1394" i="6"/>
  <c r="D1394" i="6"/>
  <c r="E1394" i="6"/>
  <c r="F1394" i="6"/>
  <c r="G1394" i="6"/>
  <c r="H1394" i="6"/>
  <c r="I1394" i="6"/>
  <c r="J1394" i="6"/>
  <c r="C1395" i="6"/>
  <c r="D1395" i="6"/>
  <c r="E1395" i="6"/>
  <c r="F1395" i="6"/>
  <c r="G1395" i="6"/>
  <c r="H1395" i="6"/>
  <c r="I1395" i="6"/>
  <c r="J1395" i="6"/>
  <c r="C1396" i="6"/>
  <c r="D1396" i="6"/>
  <c r="E1396" i="6"/>
  <c r="F1396" i="6"/>
  <c r="G1396" i="6"/>
  <c r="H1396" i="6"/>
  <c r="I1396" i="6"/>
  <c r="J1396" i="6"/>
  <c r="C1397" i="6"/>
  <c r="D1397" i="6"/>
  <c r="E1397" i="6"/>
  <c r="F1397" i="6"/>
  <c r="G1397" i="6"/>
  <c r="H1397" i="6"/>
  <c r="I1397" i="6"/>
  <c r="J1397" i="6"/>
  <c r="C1398" i="6"/>
  <c r="D1398" i="6"/>
  <c r="E1398" i="6"/>
  <c r="F1398" i="6"/>
  <c r="G1398" i="6"/>
  <c r="H1398" i="6"/>
  <c r="I1398" i="6"/>
  <c r="J1398" i="6"/>
  <c r="C1399" i="6"/>
  <c r="D1399" i="6"/>
  <c r="E1399" i="6"/>
  <c r="F1399" i="6"/>
  <c r="G1399" i="6"/>
  <c r="H1399" i="6"/>
  <c r="I1399" i="6"/>
  <c r="J1399" i="6"/>
  <c r="C1400" i="6"/>
  <c r="D1400" i="6"/>
  <c r="E1400" i="6"/>
  <c r="F1400" i="6"/>
  <c r="G1400" i="6"/>
  <c r="H1400" i="6"/>
  <c r="I1400" i="6"/>
  <c r="J1400" i="6"/>
  <c r="C1401" i="6"/>
  <c r="D1401" i="6"/>
  <c r="E1401" i="6"/>
  <c r="F1401" i="6"/>
  <c r="G1401" i="6"/>
  <c r="H1401" i="6"/>
  <c r="I1401" i="6"/>
  <c r="J1401" i="6"/>
  <c r="C1402" i="6"/>
  <c r="D1402" i="6"/>
  <c r="E1402" i="6"/>
  <c r="F1402" i="6"/>
  <c r="G1402" i="6"/>
  <c r="H1402" i="6"/>
  <c r="I1402" i="6"/>
  <c r="J1402" i="6"/>
  <c r="C1403" i="6"/>
  <c r="D1403" i="6"/>
  <c r="E1403" i="6"/>
  <c r="F1403" i="6"/>
  <c r="G1403" i="6"/>
  <c r="H1403" i="6"/>
  <c r="I1403" i="6"/>
  <c r="J1403" i="6"/>
  <c r="C1404" i="6"/>
  <c r="D1404" i="6"/>
  <c r="E1404" i="6"/>
  <c r="F1404" i="6"/>
  <c r="G1404" i="6"/>
  <c r="H1404" i="6"/>
  <c r="I1404" i="6"/>
  <c r="J1404" i="6"/>
  <c r="C1405" i="6"/>
  <c r="D1405" i="6"/>
  <c r="E1405" i="6"/>
  <c r="F1405" i="6"/>
  <c r="G1405" i="6"/>
  <c r="H1405" i="6"/>
  <c r="I1405" i="6"/>
  <c r="J1405" i="6"/>
  <c r="C1406" i="6"/>
  <c r="D1406" i="6"/>
  <c r="E1406" i="6"/>
  <c r="F1406" i="6"/>
  <c r="G1406" i="6"/>
  <c r="H1406" i="6"/>
  <c r="I1406" i="6"/>
  <c r="J1406" i="6"/>
  <c r="C1407" i="6"/>
  <c r="D1407" i="6"/>
  <c r="E1407" i="6"/>
  <c r="F1407" i="6"/>
  <c r="G1407" i="6"/>
  <c r="H1407" i="6"/>
  <c r="I1407" i="6"/>
  <c r="J1407" i="6"/>
  <c r="C1408" i="6"/>
  <c r="D1408" i="6"/>
  <c r="E1408" i="6"/>
  <c r="F1408" i="6"/>
  <c r="G1408" i="6"/>
  <c r="H1408" i="6"/>
  <c r="I1408" i="6"/>
  <c r="J1408" i="6"/>
  <c r="C1409" i="6"/>
  <c r="D1409" i="6"/>
  <c r="E1409" i="6"/>
  <c r="F1409" i="6"/>
  <c r="G1409" i="6"/>
  <c r="H1409" i="6"/>
  <c r="I1409" i="6"/>
  <c r="J1409" i="6"/>
  <c r="C1410" i="6"/>
  <c r="D1410" i="6"/>
  <c r="E1410" i="6"/>
  <c r="F1410" i="6"/>
  <c r="G1410" i="6"/>
  <c r="H1410" i="6"/>
  <c r="I1410" i="6"/>
  <c r="J1410" i="6"/>
  <c r="C1411" i="6"/>
  <c r="D1411" i="6"/>
  <c r="E1411" i="6"/>
  <c r="F1411" i="6"/>
  <c r="G1411" i="6"/>
  <c r="H1411" i="6"/>
  <c r="I1411" i="6"/>
  <c r="J1411" i="6"/>
  <c r="C1412" i="6"/>
  <c r="D1412" i="6"/>
  <c r="E1412" i="6"/>
  <c r="F1412" i="6"/>
  <c r="G1412" i="6"/>
  <c r="H1412" i="6"/>
  <c r="I1412" i="6"/>
  <c r="J1412" i="6"/>
  <c r="C1413" i="6"/>
  <c r="D1413" i="6"/>
  <c r="E1413" i="6"/>
  <c r="F1413" i="6"/>
  <c r="G1413" i="6"/>
  <c r="H1413" i="6"/>
  <c r="I1413" i="6"/>
  <c r="J1413" i="6"/>
  <c r="C1414" i="6"/>
  <c r="D1414" i="6"/>
  <c r="E1414" i="6"/>
  <c r="F1414" i="6"/>
  <c r="G1414" i="6"/>
  <c r="H1414" i="6"/>
  <c r="I1414" i="6"/>
  <c r="J1414" i="6"/>
  <c r="C1415" i="6"/>
  <c r="D1415" i="6"/>
  <c r="E1415" i="6"/>
  <c r="F1415" i="6"/>
  <c r="G1415" i="6"/>
  <c r="H1415" i="6"/>
  <c r="I1415" i="6"/>
  <c r="J1415" i="6"/>
  <c r="C1416" i="6"/>
  <c r="D1416" i="6"/>
  <c r="E1416" i="6"/>
  <c r="F1416" i="6"/>
  <c r="G1416" i="6"/>
  <c r="H1416" i="6"/>
  <c r="I1416" i="6"/>
  <c r="J1416" i="6"/>
  <c r="C1417" i="6"/>
  <c r="D1417" i="6"/>
  <c r="E1417" i="6"/>
  <c r="F1417" i="6"/>
  <c r="G1417" i="6"/>
  <c r="H1417" i="6"/>
  <c r="I1417" i="6"/>
  <c r="J1417" i="6"/>
  <c r="C1418" i="6"/>
  <c r="D1418" i="6"/>
  <c r="E1418" i="6"/>
  <c r="F1418" i="6"/>
  <c r="G1418" i="6"/>
  <c r="H1418" i="6"/>
  <c r="I1418" i="6"/>
  <c r="J1418" i="6"/>
  <c r="C1419" i="6"/>
  <c r="D1419" i="6"/>
  <c r="E1419" i="6"/>
  <c r="F1419" i="6"/>
  <c r="G1419" i="6"/>
  <c r="H1419" i="6"/>
  <c r="I1419" i="6"/>
  <c r="J1419" i="6"/>
  <c r="C1420" i="6"/>
  <c r="D1420" i="6"/>
  <c r="E1420" i="6"/>
  <c r="F1420" i="6"/>
  <c r="G1420" i="6"/>
  <c r="H1420" i="6"/>
  <c r="I1420" i="6"/>
  <c r="J1420" i="6"/>
  <c r="C1421" i="6"/>
  <c r="D1421" i="6"/>
  <c r="E1421" i="6"/>
  <c r="F1421" i="6"/>
  <c r="G1421" i="6"/>
  <c r="H1421" i="6"/>
  <c r="I1421" i="6"/>
  <c r="J1421" i="6"/>
  <c r="C1422" i="6"/>
  <c r="D1422" i="6"/>
  <c r="E1422" i="6"/>
  <c r="F1422" i="6"/>
  <c r="G1422" i="6"/>
  <c r="H1422" i="6"/>
  <c r="I1422" i="6"/>
  <c r="J1422" i="6"/>
  <c r="C1423" i="6"/>
  <c r="D1423" i="6"/>
  <c r="E1423" i="6"/>
  <c r="F1423" i="6"/>
  <c r="G1423" i="6"/>
  <c r="H1423" i="6"/>
  <c r="I1423" i="6"/>
  <c r="J1423" i="6"/>
  <c r="C1424" i="6"/>
  <c r="D1424" i="6"/>
  <c r="E1424" i="6"/>
  <c r="F1424" i="6"/>
  <c r="G1424" i="6"/>
  <c r="H1424" i="6"/>
  <c r="I1424" i="6"/>
  <c r="J1424" i="6"/>
  <c r="C1425" i="6"/>
  <c r="D1425" i="6"/>
  <c r="E1425" i="6"/>
  <c r="F1425" i="6"/>
  <c r="G1425" i="6"/>
  <c r="H1425" i="6"/>
  <c r="I1425" i="6"/>
  <c r="J1425" i="6"/>
  <c r="C1426" i="6"/>
  <c r="D1426" i="6"/>
  <c r="E1426" i="6"/>
  <c r="F1426" i="6"/>
  <c r="G1426" i="6"/>
  <c r="H1426" i="6"/>
  <c r="I1426" i="6"/>
  <c r="J1426" i="6"/>
  <c r="C1427" i="6"/>
  <c r="D1427" i="6"/>
  <c r="E1427" i="6"/>
  <c r="F1427" i="6"/>
  <c r="G1427" i="6"/>
  <c r="H1427" i="6"/>
  <c r="I1427" i="6"/>
  <c r="J1427" i="6"/>
  <c r="C1428" i="6"/>
  <c r="D1428" i="6"/>
  <c r="E1428" i="6"/>
  <c r="F1428" i="6"/>
  <c r="G1428" i="6"/>
  <c r="H1428" i="6"/>
  <c r="I1428" i="6"/>
  <c r="J1428" i="6"/>
  <c r="C1429" i="6"/>
  <c r="D1429" i="6"/>
  <c r="E1429" i="6"/>
  <c r="F1429" i="6"/>
  <c r="G1429" i="6"/>
  <c r="H1429" i="6"/>
  <c r="I1429" i="6"/>
  <c r="J1429" i="6"/>
  <c r="C1430" i="6"/>
  <c r="D1430" i="6"/>
  <c r="E1430" i="6"/>
  <c r="F1430" i="6"/>
  <c r="G1430" i="6"/>
  <c r="H1430" i="6"/>
  <c r="I1430" i="6"/>
  <c r="J1430" i="6"/>
  <c r="C1431" i="6"/>
  <c r="D1431" i="6"/>
  <c r="E1431" i="6"/>
  <c r="F1431" i="6"/>
  <c r="G1431" i="6"/>
  <c r="H1431" i="6"/>
  <c r="I1431" i="6"/>
  <c r="J1431" i="6"/>
  <c r="C1432" i="6"/>
  <c r="D1432" i="6"/>
  <c r="E1432" i="6"/>
  <c r="F1432" i="6"/>
  <c r="G1432" i="6"/>
  <c r="H1432" i="6"/>
  <c r="I1432" i="6"/>
  <c r="J1432" i="6"/>
  <c r="C1433" i="6"/>
  <c r="D1433" i="6"/>
  <c r="E1433" i="6"/>
  <c r="F1433" i="6"/>
  <c r="G1433" i="6"/>
  <c r="H1433" i="6"/>
  <c r="I1433" i="6"/>
  <c r="J1433" i="6"/>
  <c r="C1434" i="6"/>
  <c r="D1434" i="6"/>
  <c r="E1434" i="6"/>
  <c r="F1434" i="6"/>
  <c r="G1434" i="6"/>
  <c r="H1434" i="6"/>
  <c r="I1434" i="6"/>
  <c r="J1434" i="6"/>
  <c r="C1435" i="6"/>
  <c r="D1435" i="6"/>
  <c r="E1435" i="6"/>
  <c r="F1435" i="6"/>
  <c r="G1435" i="6"/>
  <c r="H1435" i="6"/>
  <c r="I1435" i="6"/>
  <c r="J1435" i="6"/>
  <c r="C1436" i="6"/>
  <c r="D1436" i="6"/>
  <c r="E1436" i="6"/>
  <c r="F1436" i="6"/>
  <c r="G1436" i="6"/>
  <c r="H1436" i="6"/>
  <c r="I1436" i="6"/>
  <c r="J1436" i="6"/>
  <c r="C1437" i="6"/>
  <c r="D1437" i="6"/>
  <c r="E1437" i="6"/>
  <c r="F1437" i="6"/>
  <c r="G1437" i="6"/>
  <c r="H1437" i="6"/>
  <c r="I1437" i="6"/>
  <c r="J1437" i="6"/>
  <c r="C1438" i="6"/>
  <c r="D1438" i="6"/>
  <c r="E1438" i="6"/>
  <c r="F1438" i="6"/>
  <c r="G1438" i="6"/>
  <c r="H1438" i="6"/>
  <c r="I1438" i="6"/>
  <c r="J1438" i="6"/>
  <c r="C1439" i="6"/>
  <c r="D1439" i="6"/>
  <c r="E1439" i="6"/>
  <c r="F1439" i="6"/>
  <c r="G1439" i="6"/>
  <c r="H1439" i="6"/>
  <c r="I1439" i="6"/>
  <c r="J1439" i="6"/>
  <c r="C1440" i="6"/>
  <c r="D1440" i="6"/>
  <c r="E1440" i="6"/>
  <c r="F1440" i="6"/>
  <c r="G1440" i="6"/>
  <c r="H1440" i="6"/>
  <c r="I1440" i="6"/>
  <c r="J1440" i="6"/>
  <c r="C1441" i="6"/>
  <c r="D1441" i="6"/>
  <c r="E1441" i="6"/>
  <c r="F1441" i="6"/>
  <c r="G1441" i="6"/>
  <c r="H1441" i="6"/>
  <c r="I1441" i="6"/>
  <c r="J1441" i="6"/>
  <c r="C1442" i="6"/>
  <c r="D1442" i="6"/>
  <c r="E1442" i="6"/>
  <c r="F1442" i="6"/>
  <c r="G1442" i="6"/>
  <c r="H1442" i="6"/>
  <c r="I1442" i="6"/>
  <c r="J1442" i="6"/>
  <c r="C1443" i="6"/>
  <c r="D1443" i="6"/>
  <c r="E1443" i="6"/>
  <c r="F1443" i="6"/>
  <c r="G1443" i="6"/>
  <c r="H1443" i="6"/>
  <c r="I1443" i="6"/>
  <c r="J1443" i="6"/>
  <c r="C1444" i="6"/>
  <c r="D1444" i="6"/>
  <c r="E1444" i="6"/>
  <c r="F1444" i="6"/>
  <c r="G1444" i="6"/>
  <c r="H1444" i="6"/>
  <c r="I1444" i="6"/>
  <c r="J1444" i="6"/>
  <c r="C1445" i="6"/>
  <c r="D1445" i="6"/>
  <c r="E1445" i="6"/>
  <c r="F1445" i="6"/>
  <c r="G1445" i="6"/>
  <c r="H1445" i="6"/>
  <c r="I1445" i="6"/>
  <c r="J1445" i="6"/>
  <c r="C1446" i="6"/>
  <c r="D1446" i="6"/>
  <c r="E1446" i="6"/>
  <c r="F1446" i="6"/>
  <c r="G1446" i="6"/>
  <c r="H1446" i="6"/>
  <c r="I1446" i="6"/>
  <c r="J1446" i="6"/>
  <c r="C1447" i="6"/>
  <c r="D1447" i="6"/>
  <c r="E1447" i="6"/>
  <c r="F1447" i="6"/>
  <c r="G1447" i="6"/>
  <c r="H1447" i="6"/>
  <c r="I1447" i="6"/>
  <c r="J1447" i="6"/>
  <c r="C1448" i="6"/>
  <c r="D1448" i="6"/>
  <c r="E1448" i="6"/>
  <c r="F1448" i="6"/>
  <c r="G1448" i="6"/>
  <c r="H1448" i="6"/>
  <c r="I1448" i="6"/>
  <c r="J1448" i="6"/>
  <c r="C1449" i="6"/>
  <c r="D1449" i="6"/>
  <c r="E1449" i="6"/>
  <c r="F1449" i="6"/>
  <c r="G1449" i="6"/>
  <c r="H1449" i="6"/>
  <c r="I1449" i="6"/>
  <c r="J1449" i="6"/>
  <c r="C1450" i="6"/>
  <c r="D1450" i="6"/>
  <c r="E1450" i="6"/>
  <c r="F1450" i="6"/>
  <c r="G1450" i="6"/>
  <c r="H1450" i="6"/>
  <c r="I1450" i="6"/>
  <c r="J1450" i="6"/>
  <c r="C1451" i="6"/>
  <c r="D1451" i="6"/>
  <c r="E1451" i="6"/>
  <c r="F1451" i="6"/>
  <c r="G1451" i="6"/>
  <c r="H1451" i="6"/>
  <c r="I1451" i="6"/>
  <c r="J1451" i="6"/>
  <c r="C1452" i="6"/>
  <c r="D1452" i="6"/>
  <c r="E1452" i="6"/>
  <c r="F1452" i="6"/>
  <c r="G1452" i="6"/>
  <c r="H1452" i="6"/>
  <c r="I1452" i="6"/>
  <c r="J1452" i="6"/>
  <c r="C1453" i="6"/>
  <c r="D1453" i="6"/>
  <c r="E1453" i="6"/>
  <c r="F1453" i="6"/>
  <c r="G1453" i="6"/>
  <c r="H1453" i="6"/>
  <c r="I1453" i="6"/>
  <c r="J1453" i="6"/>
  <c r="C1454" i="6"/>
  <c r="D1454" i="6"/>
  <c r="E1454" i="6"/>
  <c r="F1454" i="6"/>
  <c r="G1454" i="6"/>
  <c r="H1454" i="6"/>
  <c r="I1454" i="6"/>
  <c r="J1454" i="6"/>
  <c r="C1455" i="6"/>
  <c r="D1455" i="6"/>
  <c r="E1455" i="6"/>
  <c r="F1455" i="6"/>
  <c r="G1455" i="6"/>
  <c r="H1455" i="6"/>
  <c r="I1455" i="6"/>
  <c r="J1455" i="6"/>
  <c r="C1456" i="6"/>
  <c r="D1456" i="6"/>
  <c r="E1456" i="6"/>
  <c r="F1456" i="6"/>
  <c r="G1456" i="6"/>
  <c r="H1456" i="6"/>
  <c r="I1456" i="6"/>
  <c r="J1456" i="6"/>
  <c r="C1457" i="6"/>
  <c r="D1457" i="6"/>
  <c r="E1457" i="6"/>
  <c r="F1457" i="6"/>
  <c r="G1457" i="6"/>
  <c r="H1457" i="6"/>
  <c r="I1457" i="6"/>
  <c r="J1457" i="6"/>
  <c r="C1458" i="6"/>
  <c r="D1458" i="6"/>
  <c r="E1458" i="6"/>
  <c r="F1458" i="6"/>
  <c r="G1458" i="6"/>
  <c r="H1458" i="6"/>
  <c r="I1458" i="6"/>
  <c r="J1458" i="6"/>
  <c r="C1459" i="6"/>
  <c r="D1459" i="6"/>
  <c r="E1459" i="6"/>
  <c r="F1459" i="6"/>
  <c r="G1459" i="6"/>
  <c r="H1459" i="6"/>
  <c r="I1459" i="6"/>
  <c r="J1459" i="6"/>
  <c r="C1460" i="6"/>
  <c r="D1460" i="6"/>
  <c r="E1460" i="6"/>
  <c r="F1460" i="6"/>
  <c r="G1460" i="6"/>
  <c r="H1460" i="6"/>
  <c r="I1460" i="6"/>
  <c r="J1460" i="6"/>
  <c r="C1461" i="6"/>
  <c r="D1461" i="6"/>
  <c r="E1461" i="6"/>
  <c r="F1461" i="6"/>
  <c r="G1461" i="6"/>
  <c r="H1461" i="6"/>
  <c r="I1461" i="6"/>
  <c r="J1461" i="6"/>
  <c r="C1462" i="6"/>
  <c r="D1462" i="6"/>
  <c r="E1462" i="6"/>
  <c r="F1462" i="6"/>
  <c r="G1462" i="6"/>
  <c r="H1462" i="6"/>
  <c r="I1462" i="6"/>
  <c r="J1462" i="6"/>
  <c r="C1463" i="6"/>
  <c r="D1463" i="6"/>
  <c r="E1463" i="6"/>
  <c r="F1463" i="6"/>
  <c r="G1463" i="6"/>
  <c r="H1463" i="6"/>
  <c r="I1463" i="6"/>
  <c r="J1463" i="6"/>
  <c r="C1464" i="6"/>
  <c r="D1464" i="6"/>
  <c r="E1464" i="6"/>
  <c r="F1464" i="6"/>
  <c r="G1464" i="6"/>
  <c r="H1464" i="6"/>
  <c r="I1464" i="6"/>
  <c r="J1464" i="6"/>
  <c r="C1465" i="6"/>
  <c r="D1465" i="6"/>
  <c r="E1465" i="6"/>
  <c r="F1465" i="6"/>
  <c r="G1465" i="6"/>
  <c r="H1465" i="6"/>
  <c r="I1465" i="6"/>
  <c r="J1465" i="6"/>
  <c r="C1466" i="6"/>
  <c r="D1466" i="6"/>
  <c r="E1466" i="6"/>
  <c r="F1466" i="6"/>
  <c r="G1466" i="6"/>
  <c r="H1466" i="6"/>
  <c r="I1466" i="6"/>
  <c r="J1466" i="6"/>
  <c r="C1467" i="6"/>
  <c r="D1467" i="6"/>
  <c r="E1467" i="6"/>
  <c r="F1467" i="6"/>
  <c r="G1467" i="6"/>
  <c r="H1467" i="6"/>
  <c r="I1467" i="6"/>
  <c r="J1467" i="6"/>
  <c r="C1468" i="6"/>
  <c r="D1468" i="6"/>
  <c r="E1468" i="6"/>
  <c r="F1468" i="6"/>
  <c r="G1468" i="6"/>
  <c r="H1468" i="6"/>
  <c r="I1468" i="6"/>
  <c r="J1468" i="6"/>
  <c r="C1469" i="6"/>
  <c r="D1469" i="6"/>
  <c r="E1469" i="6"/>
  <c r="F1469" i="6"/>
  <c r="G1469" i="6"/>
  <c r="H1469" i="6"/>
  <c r="I1469" i="6"/>
  <c r="J1469" i="6"/>
  <c r="C1470" i="6"/>
  <c r="D1470" i="6"/>
  <c r="E1470" i="6"/>
  <c r="F1470" i="6"/>
  <c r="G1470" i="6"/>
  <c r="H1470" i="6"/>
  <c r="I1470" i="6"/>
  <c r="J1470" i="6"/>
  <c r="C1471" i="6"/>
  <c r="D1471" i="6"/>
  <c r="E1471" i="6"/>
  <c r="F1471" i="6"/>
  <c r="G1471" i="6"/>
  <c r="H1471" i="6"/>
  <c r="I1471" i="6"/>
  <c r="J1471" i="6"/>
  <c r="C1472" i="6"/>
  <c r="D1472" i="6"/>
  <c r="E1472" i="6"/>
  <c r="F1472" i="6"/>
  <c r="G1472" i="6"/>
  <c r="H1472" i="6"/>
  <c r="I1472" i="6"/>
  <c r="J1472" i="6"/>
  <c r="C1473" i="6"/>
  <c r="D1473" i="6"/>
  <c r="E1473" i="6"/>
  <c r="F1473" i="6"/>
  <c r="G1473" i="6"/>
  <c r="H1473" i="6"/>
  <c r="I1473" i="6"/>
  <c r="J1473" i="6"/>
  <c r="C1474" i="6"/>
  <c r="D1474" i="6"/>
  <c r="E1474" i="6"/>
  <c r="F1474" i="6"/>
  <c r="G1474" i="6"/>
  <c r="H1474" i="6"/>
  <c r="I1474" i="6"/>
  <c r="J1474" i="6"/>
  <c r="C1475" i="6"/>
  <c r="D1475" i="6"/>
  <c r="E1475" i="6"/>
  <c r="F1475" i="6"/>
  <c r="G1475" i="6"/>
  <c r="H1475" i="6"/>
  <c r="I1475" i="6"/>
  <c r="J1475" i="6"/>
  <c r="C1476" i="6"/>
  <c r="D1476" i="6"/>
  <c r="E1476" i="6"/>
  <c r="F1476" i="6"/>
  <c r="G1476" i="6"/>
  <c r="H1476" i="6"/>
  <c r="I1476" i="6"/>
  <c r="J1476" i="6"/>
  <c r="C1477" i="6"/>
  <c r="D1477" i="6"/>
  <c r="E1477" i="6"/>
  <c r="F1477" i="6"/>
  <c r="G1477" i="6"/>
  <c r="H1477" i="6"/>
  <c r="I1477" i="6"/>
  <c r="J1477" i="6"/>
  <c r="C1478" i="6"/>
  <c r="D1478" i="6"/>
  <c r="E1478" i="6"/>
  <c r="F1478" i="6"/>
  <c r="G1478" i="6"/>
  <c r="H1478" i="6"/>
  <c r="I1478" i="6"/>
  <c r="J1478" i="6"/>
  <c r="C1479" i="6"/>
  <c r="D1479" i="6"/>
  <c r="E1479" i="6"/>
  <c r="F1479" i="6"/>
  <c r="G1479" i="6"/>
  <c r="H1479" i="6"/>
  <c r="I1479" i="6"/>
  <c r="J1479" i="6"/>
  <c r="C1480" i="6"/>
  <c r="D1480" i="6"/>
  <c r="E1480" i="6"/>
  <c r="F1480" i="6"/>
  <c r="G1480" i="6"/>
  <c r="H1480" i="6"/>
  <c r="I1480" i="6"/>
  <c r="J1480" i="6"/>
  <c r="C1481" i="6"/>
  <c r="D1481" i="6"/>
  <c r="E1481" i="6"/>
  <c r="F1481" i="6"/>
  <c r="G1481" i="6"/>
  <c r="H1481" i="6"/>
  <c r="I1481" i="6"/>
  <c r="J1481" i="6"/>
  <c r="C1482" i="6"/>
  <c r="D1482" i="6"/>
  <c r="E1482" i="6"/>
  <c r="F1482" i="6"/>
  <c r="G1482" i="6"/>
  <c r="H1482" i="6"/>
  <c r="I1482" i="6"/>
  <c r="J1482" i="6"/>
  <c r="C1483" i="6"/>
  <c r="D1483" i="6"/>
  <c r="E1483" i="6"/>
  <c r="F1483" i="6"/>
  <c r="G1483" i="6"/>
  <c r="H1483" i="6"/>
  <c r="I1483" i="6"/>
  <c r="J1483" i="6"/>
  <c r="C1484" i="6"/>
  <c r="D1484" i="6"/>
  <c r="E1484" i="6"/>
  <c r="F1484" i="6"/>
  <c r="G1484" i="6"/>
  <c r="H1484" i="6"/>
  <c r="I1484" i="6"/>
  <c r="J1484" i="6"/>
  <c r="C1485" i="6"/>
  <c r="D1485" i="6"/>
  <c r="E1485" i="6"/>
  <c r="F1485" i="6"/>
  <c r="G1485" i="6"/>
  <c r="H1485" i="6"/>
  <c r="I1485" i="6"/>
  <c r="J1485" i="6"/>
  <c r="C1486" i="6"/>
  <c r="D1486" i="6"/>
  <c r="E1486" i="6"/>
  <c r="F1486" i="6"/>
  <c r="G1486" i="6"/>
  <c r="H1486" i="6"/>
  <c r="I1486" i="6"/>
  <c r="J1486" i="6"/>
  <c r="C1487" i="6"/>
  <c r="D1487" i="6"/>
  <c r="E1487" i="6"/>
  <c r="F1487" i="6"/>
  <c r="G1487" i="6"/>
  <c r="H1487" i="6"/>
  <c r="I1487" i="6"/>
  <c r="J1487" i="6"/>
  <c r="C1488" i="6"/>
  <c r="D1488" i="6"/>
  <c r="E1488" i="6"/>
  <c r="F1488" i="6"/>
  <c r="G1488" i="6"/>
  <c r="H1488" i="6"/>
  <c r="I1488" i="6"/>
  <c r="J1488" i="6"/>
  <c r="C1489" i="6"/>
  <c r="D1489" i="6"/>
  <c r="E1489" i="6"/>
  <c r="F1489" i="6"/>
  <c r="G1489" i="6"/>
  <c r="H1489" i="6"/>
  <c r="I1489" i="6"/>
  <c r="J1489" i="6"/>
  <c r="C1490" i="6"/>
  <c r="D1490" i="6"/>
  <c r="E1490" i="6"/>
  <c r="F1490" i="6"/>
  <c r="G1490" i="6"/>
  <c r="H1490" i="6"/>
  <c r="I1490" i="6"/>
  <c r="J1490" i="6"/>
  <c r="C1491" i="6"/>
  <c r="D1491" i="6"/>
  <c r="E1491" i="6"/>
  <c r="F1491" i="6"/>
  <c r="G1491" i="6"/>
  <c r="H1491" i="6"/>
  <c r="I1491" i="6"/>
  <c r="J1491" i="6"/>
  <c r="C1492" i="6"/>
  <c r="D1492" i="6"/>
  <c r="E1492" i="6"/>
  <c r="F1492" i="6"/>
  <c r="G1492" i="6"/>
  <c r="H1492" i="6"/>
  <c r="I1492" i="6"/>
  <c r="J1492" i="6"/>
  <c r="C1493" i="6"/>
  <c r="D1493" i="6"/>
  <c r="E1493" i="6"/>
  <c r="F1493" i="6"/>
  <c r="G1493" i="6"/>
  <c r="H1493" i="6"/>
  <c r="I1493" i="6"/>
  <c r="J1493" i="6"/>
  <c r="C1494" i="6"/>
  <c r="D1494" i="6"/>
  <c r="E1494" i="6"/>
  <c r="F1494" i="6"/>
  <c r="G1494" i="6"/>
  <c r="H1494" i="6"/>
  <c r="I1494" i="6"/>
  <c r="J1494" i="6"/>
  <c r="C1495" i="6"/>
  <c r="D1495" i="6"/>
  <c r="E1495" i="6"/>
  <c r="F1495" i="6"/>
  <c r="G1495" i="6"/>
  <c r="H1495" i="6"/>
  <c r="I1495" i="6"/>
  <c r="J1495" i="6"/>
  <c r="C1496" i="6"/>
  <c r="D1496" i="6"/>
  <c r="E1496" i="6"/>
  <c r="F1496" i="6"/>
  <c r="G1496" i="6"/>
  <c r="H1496" i="6"/>
  <c r="I1496" i="6"/>
  <c r="J1496" i="6"/>
  <c r="C1497" i="6"/>
  <c r="D1497" i="6"/>
  <c r="E1497" i="6"/>
  <c r="F1497" i="6"/>
  <c r="G1497" i="6"/>
  <c r="H1497" i="6"/>
  <c r="I1497" i="6"/>
  <c r="J1497" i="6"/>
  <c r="C1498" i="6"/>
  <c r="D1498" i="6"/>
  <c r="E1498" i="6"/>
  <c r="F1498" i="6"/>
  <c r="G1498" i="6"/>
  <c r="H1498" i="6"/>
  <c r="I1498" i="6"/>
  <c r="J1498" i="6"/>
  <c r="C1499" i="6"/>
  <c r="D1499" i="6"/>
  <c r="E1499" i="6"/>
  <c r="F1499" i="6"/>
  <c r="G1499" i="6"/>
  <c r="H1499" i="6"/>
  <c r="I1499" i="6"/>
  <c r="J1499" i="6"/>
  <c r="C1500" i="6"/>
  <c r="D1500" i="6"/>
  <c r="E1500" i="6"/>
  <c r="F1500" i="6"/>
  <c r="G1500" i="6"/>
  <c r="H1500" i="6"/>
  <c r="I1500" i="6"/>
  <c r="J1500" i="6"/>
  <c r="C1501" i="6"/>
  <c r="D1501" i="6"/>
  <c r="E1501" i="6"/>
  <c r="F1501" i="6"/>
  <c r="G1501" i="6"/>
  <c r="H1501" i="6"/>
  <c r="I1501" i="6"/>
  <c r="J1501" i="6"/>
  <c r="C1502" i="6"/>
  <c r="D1502" i="6"/>
  <c r="E1502" i="6"/>
  <c r="F1502" i="6"/>
  <c r="G1502" i="6"/>
  <c r="H1502" i="6"/>
  <c r="I1502" i="6"/>
  <c r="J1502" i="6"/>
  <c r="C1503" i="6"/>
  <c r="D1503" i="6"/>
  <c r="E1503" i="6"/>
  <c r="F1503" i="6"/>
  <c r="G1503" i="6"/>
  <c r="H1503" i="6"/>
  <c r="I1503" i="6"/>
  <c r="J1503" i="6"/>
  <c r="C1504" i="6"/>
  <c r="D1504" i="6"/>
  <c r="E1504" i="6"/>
  <c r="F1504" i="6"/>
  <c r="G1504" i="6"/>
  <c r="H1504" i="6"/>
  <c r="I1504" i="6"/>
  <c r="J1504" i="6"/>
  <c r="C1505" i="6"/>
  <c r="D1505" i="6"/>
  <c r="E1505" i="6"/>
  <c r="F1505" i="6"/>
  <c r="G1505" i="6"/>
  <c r="H1505" i="6"/>
  <c r="I1505" i="6"/>
  <c r="J1505" i="6"/>
  <c r="C1506" i="6"/>
  <c r="D1506" i="6"/>
  <c r="E1506" i="6"/>
  <c r="F1506" i="6"/>
  <c r="G1506" i="6"/>
  <c r="H1506" i="6"/>
  <c r="I1506" i="6"/>
  <c r="J1506" i="6"/>
  <c r="C1507" i="6"/>
  <c r="D1507" i="6"/>
  <c r="E1507" i="6"/>
  <c r="F1507" i="6"/>
  <c r="G1507" i="6"/>
  <c r="H1507" i="6"/>
  <c r="I1507" i="6"/>
  <c r="J1507" i="6"/>
  <c r="C1508" i="6"/>
  <c r="D1508" i="6"/>
  <c r="E1508" i="6"/>
  <c r="F1508" i="6"/>
  <c r="G1508" i="6"/>
  <c r="H1508" i="6"/>
  <c r="I1508" i="6"/>
  <c r="J1508" i="6"/>
  <c r="C1509" i="6"/>
  <c r="D1509" i="6"/>
  <c r="E1509" i="6"/>
  <c r="F1509" i="6"/>
  <c r="G1509" i="6"/>
  <c r="H1509" i="6"/>
  <c r="I1509" i="6"/>
  <c r="J1509" i="6"/>
  <c r="C1510" i="6"/>
  <c r="D1510" i="6"/>
  <c r="E1510" i="6"/>
  <c r="F1510" i="6"/>
  <c r="G1510" i="6"/>
  <c r="H1510" i="6"/>
  <c r="I1510" i="6"/>
  <c r="J1510" i="6"/>
  <c r="C1511" i="6"/>
  <c r="D1511" i="6"/>
  <c r="E1511" i="6"/>
  <c r="F1511" i="6"/>
  <c r="G1511" i="6"/>
  <c r="H1511" i="6"/>
  <c r="I1511" i="6"/>
  <c r="J1511" i="6"/>
  <c r="C1512" i="6"/>
  <c r="D1512" i="6"/>
  <c r="E1512" i="6"/>
  <c r="F1512" i="6"/>
  <c r="G1512" i="6"/>
  <c r="H1512" i="6"/>
  <c r="I1512" i="6"/>
  <c r="J1512" i="6"/>
  <c r="C1513" i="6"/>
  <c r="D1513" i="6"/>
  <c r="E1513" i="6"/>
  <c r="F1513" i="6"/>
  <c r="G1513" i="6"/>
  <c r="H1513" i="6"/>
  <c r="I1513" i="6"/>
  <c r="J1513" i="6"/>
  <c r="C1514" i="6"/>
  <c r="D1514" i="6"/>
  <c r="E1514" i="6"/>
  <c r="F1514" i="6"/>
  <c r="G1514" i="6"/>
  <c r="H1514" i="6"/>
  <c r="I1514" i="6"/>
  <c r="J1514" i="6"/>
  <c r="C1515" i="6"/>
  <c r="D1515" i="6"/>
  <c r="E1515" i="6"/>
  <c r="F1515" i="6"/>
  <c r="G1515" i="6"/>
  <c r="H1515" i="6"/>
  <c r="I1515" i="6"/>
  <c r="J1515" i="6"/>
  <c r="C1516" i="6"/>
  <c r="D1516" i="6"/>
  <c r="E1516" i="6"/>
  <c r="F1516" i="6"/>
  <c r="G1516" i="6"/>
  <c r="H1516" i="6"/>
  <c r="I1516" i="6"/>
  <c r="J1516" i="6"/>
  <c r="C1517" i="6"/>
  <c r="D1517" i="6"/>
  <c r="E1517" i="6"/>
  <c r="F1517" i="6"/>
  <c r="G1517" i="6"/>
  <c r="H1517" i="6"/>
  <c r="I1517" i="6"/>
  <c r="J1517" i="6"/>
  <c r="C1518" i="6"/>
  <c r="D1518" i="6"/>
  <c r="E1518" i="6"/>
  <c r="F1518" i="6"/>
  <c r="G1518" i="6"/>
  <c r="H1518" i="6"/>
  <c r="I1518" i="6"/>
  <c r="J1518" i="6"/>
  <c r="C1519" i="6"/>
  <c r="D1519" i="6"/>
  <c r="E1519" i="6"/>
  <c r="F1519" i="6"/>
  <c r="G1519" i="6"/>
  <c r="H1519" i="6"/>
  <c r="I1519" i="6"/>
  <c r="J1519" i="6"/>
  <c r="C1520" i="6"/>
  <c r="D1520" i="6"/>
  <c r="E1520" i="6"/>
  <c r="F1520" i="6"/>
  <c r="G1520" i="6"/>
  <c r="H1520" i="6"/>
  <c r="I1520" i="6"/>
  <c r="J1520" i="6"/>
  <c r="C1521" i="6"/>
  <c r="D1521" i="6"/>
  <c r="E1521" i="6"/>
  <c r="F1521" i="6"/>
  <c r="G1521" i="6"/>
  <c r="H1521" i="6"/>
  <c r="I1521" i="6"/>
  <c r="J1521" i="6"/>
  <c r="C1522" i="6"/>
  <c r="D1522" i="6"/>
  <c r="E1522" i="6"/>
  <c r="F1522" i="6"/>
  <c r="G1522" i="6"/>
  <c r="H1522" i="6"/>
  <c r="I1522" i="6"/>
  <c r="J1522" i="6"/>
  <c r="C1523" i="6"/>
  <c r="D1523" i="6"/>
  <c r="E1523" i="6"/>
  <c r="F1523" i="6"/>
  <c r="G1523" i="6"/>
  <c r="H1523" i="6"/>
  <c r="I1523" i="6"/>
  <c r="J1523" i="6"/>
  <c r="C1524" i="6"/>
  <c r="D1524" i="6"/>
  <c r="E1524" i="6"/>
  <c r="F1524" i="6"/>
  <c r="G1524" i="6"/>
  <c r="H1524" i="6"/>
  <c r="I1524" i="6"/>
  <c r="J1524" i="6"/>
  <c r="C1525" i="6"/>
  <c r="D1525" i="6"/>
  <c r="E1525" i="6"/>
  <c r="F1525" i="6"/>
  <c r="G1525" i="6"/>
  <c r="H1525" i="6"/>
  <c r="I1525" i="6"/>
  <c r="J1525" i="6"/>
  <c r="C1526" i="6"/>
  <c r="D1526" i="6"/>
  <c r="E1526" i="6"/>
  <c r="F1526" i="6"/>
  <c r="G1526" i="6"/>
  <c r="H1526" i="6"/>
  <c r="I1526" i="6"/>
  <c r="J1526" i="6"/>
  <c r="C1527" i="6"/>
  <c r="D1527" i="6"/>
  <c r="E1527" i="6"/>
  <c r="F1527" i="6"/>
  <c r="G1527" i="6"/>
  <c r="H1527" i="6"/>
  <c r="I1527" i="6"/>
  <c r="J1527" i="6"/>
  <c r="C1528" i="6"/>
  <c r="D1528" i="6"/>
  <c r="E1528" i="6"/>
  <c r="F1528" i="6"/>
  <c r="G1528" i="6"/>
  <c r="H1528" i="6"/>
  <c r="I1528" i="6"/>
  <c r="J1528" i="6"/>
  <c r="C1529" i="6"/>
  <c r="D1529" i="6"/>
  <c r="E1529" i="6"/>
  <c r="F1529" i="6"/>
  <c r="G1529" i="6"/>
  <c r="H1529" i="6"/>
  <c r="I1529" i="6"/>
  <c r="J1529" i="6"/>
  <c r="C1530" i="6"/>
  <c r="D1530" i="6"/>
  <c r="E1530" i="6"/>
  <c r="F1530" i="6"/>
  <c r="G1530" i="6"/>
  <c r="H1530" i="6"/>
  <c r="I1530" i="6"/>
  <c r="J1530" i="6"/>
  <c r="C1531" i="6"/>
  <c r="D1531" i="6"/>
  <c r="E1531" i="6"/>
  <c r="F1531" i="6"/>
  <c r="G1531" i="6"/>
  <c r="H1531" i="6"/>
  <c r="I1531" i="6"/>
  <c r="J1531" i="6"/>
  <c r="C1532" i="6"/>
  <c r="D1532" i="6"/>
  <c r="E1532" i="6"/>
  <c r="F1532" i="6"/>
  <c r="G1532" i="6"/>
  <c r="H1532" i="6"/>
  <c r="I1532" i="6"/>
  <c r="J1532" i="6"/>
  <c r="C1533" i="6"/>
  <c r="D1533" i="6"/>
  <c r="E1533" i="6"/>
  <c r="F1533" i="6"/>
  <c r="G1533" i="6"/>
  <c r="H1533" i="6"/>
  <c r="I1533" i="6"/>
  <c r="J1533" i="6"/>
  <c r="C1534" i="6"/>
  <c r="D1534" i="6"/>
  <c r="E1534" i="6"/>
  <c r="F1534" i="6"/>
  <c r="G1534" i="6"/>
  <c r="H1534" i="6"/>
  <c r="I1534" i="6"/>
  <c r="J1534" i="6"/>
  <c r="C1535" i="6"/>
  <c r="D1535" i="6"/>
  <c r="E1535" i="6"/>
  <c r="F1535" i="6"/>
  <c r="G1535" i="6"/>
  <c r="H1535" i="6"/>
  <c r="I1535" i="6"/>
  <c r="J1535" i="6"/>
  <c r="C1536" i="6"/>
  <c r="D1536" i="6"/>
  <c r="E1536" i="6"/>
  <c r="F1536" i="6"/>
  <c r="G1536" i="6"/>
  <c r="H1536" i="6"/>
  <c r="I1536" i="6"/>
  <c r="J1536" i="6"/>
  <c r="C1537" i="6"/>
  <c r="D1537" i="6"/>
  <c r="E1537" i="6"/>
  <c r="F1537" i="6"/>
  <c r="G1537" i="6"/>
  <c r="H1537" i="6"/>
  <c r="I1537" i="6"/>
  <c r="J1537" i="6"/>
  <c r="C1538" i="6"/>
  <c r="D1538" i="6"/>
  <c r="E1538" i="6"/>
  <c r="F1538" i="6"/>
  <c r="G1538" i="6"/>
  <c r="H1538" i="6"/>
  <c r="I1538" i="6"/>
  <c r="J1538" i="6"/>
  <c r="C1539" i="6"/>
  <c r="D1539" i="6"/>
  <c r="E1539" i="6"/>
  <c r="F1539" i="6"/>
  <c r="G1539" i="6"/>
  <c r="H1539" i="6"/>
  <c r="I1539" i="6"/>
  <c r="J1539" i="6"/>
  <c r="C1540" i="6"/>
  <c r="D1540" i="6"/>
  <c r="E1540" i="6"/>
  <c r="F1540" i="6"/>
  <c r="G1540" i="6"/>
  <c r="H1540" i="6"/>
  <c r="I1540" i="6"/>
  <c r="J1540" i="6"/>
  <c r="C1541" i="6"/>
  <c r="D1541" i="6"/>
  <c r="E1541" i="6"/>
  <c r="F1541" i="6"/>
  <c r="G1541" i="6"/>
  <c r="H1541" i="6"/>
  <c r="I1541" i="6"/>
  <c r="J1541" i="6"/>
  <c r="C1542" i="6"/>
  <c r="D1542" i="6"/>
  <c r="E1542" i="6"/>
  <c r="F1542" i="6"/>
  <c r="G1542" i="6"/>
  <c r="H1542" i="6"/>
  <c r="I1542" i="6"/>
  <c r="J1542" i="6"/>
  <c r="C1543" i="6"/>
  <c r="D1543" i="6"/>
  <c r="E1543" i="6"/>
  <c r="F1543" i="6"/>
  <c r="G1543" i="6"/>
  <c r="H1543" i="6"/>
  <c r="I1543" i="6"/>
  <c r="J1543" i="6"/>
  <c r="C1544" i="6"/>
  <c r="D1544" i="6"/>
  <c r="E1544" i="6"/>
  <c r="F1544" i="6"/>
  <c r="G1544" i="6"/>
  <c r="H1544" i="6"/>
  <c r="I1544" i="6"/>
  <c r="J1544" i="6"/>
  <c r="C1545" i="6"/>
  <c r="D1545" i="6"/>
  <c r="E1545" i="6"/>
  <c r="F1545" i="6"/>
  <c r="G1545" i="6"/>
  <c r="H1545" i="6"/>
  <c r="I1545" i="6"/>
  <c r="J1545" i="6"/>
  <c r="C1546" i="6"/>
  <c r="D1546" i="6"/>
  <c r="E1546" i="6"/>
  <c r="F1546" i="6"/>
  <c r="G1546" i="6"/>
  <c r="H1546" i="6"/>
  <c r="I1546" i="6"/>
  <c r="J1546" i="6"/>
  <c r="C1547" i="6"/>
  <c r="D1547" i="6"/>
  <c r="E1547" i="6"/>
  <c r="F1547" i="6"/>
  <c r="G1547" i="6"/>
  <c r="H1547" i="6"/>
  <c r="I1547" i="6"/>
  <c r="J1547" i="6"/>
  <c r="C1548" i="6"/>
  <c r="D1548" i="6"/>
  <c r="E1548" i="6"/>
  <c r="F1548" i="6"/>
  <c r="G1548" i="6"/>
  <c r="H1548" i="6"/>
  <c r="I1548" i="6"/>
  <c r="J1548" i="6"/>
  <c r="C1549" i="6"/>
  <c r="D1549" i="6"/>
  <c r="E1549" i="6"/>
  <c r="F1549" i="6"/>
  <c r="G1549" i="6"/>
  <c r="H1549" i="6"/>
  <c r="I1549" i="6"/>
  <c r="J1549" i="6"/>
  <c r="C1550" i="6"/>
  <c r="D1550" i="6"/>
  <c r="E1550" i="6"/>
  <c r="F1550" i="6"/>
  <c r="G1550" i="6"/>
  <c r="H1550" i="6"/>
  <c r="I1550" i="6"/>
  <c r="J1550" i="6"/>
  <c r="C1551" i="6"/>
  <c r="D1551" i="6"/>
  <c r="E1551" i="6"/>
  <c r="F1551" i="6"/>
  <c r="G1551" i="6"/>
  <c r="H1551" i="6"/>
  <c r="I1551" i="6"/>
  <c r="J1551" i="6"/>
  <c r="C1552" i="6"/>
  <c r="D1552" i="6"/>
  <c r="E1552" i="6"/>
  <c r="F1552" i="6"/>
  <c r="G1552" i="6"/>
  <c r="H1552" i="6"/>
  <c r="I1552" i="6"/>
  <c r="J1552" i="6"/>
  <c r="C1553" i="6"/>
  <c r="D1553" i="6"/>
  <c r="E1553" i="6"/>
  <c r="F1553" i="6"/>
  <c r="G1553" i="6"/>
  <c r="H1553" i="6"/>
  <c r="I1553" i="6"/>
  <c r="J1553" i="6"/>
  <c r="C1554" i="6"/>
  <c r="D1554" i="6"/>
  <c r="E1554" i="6"/>
  <c r="F1554" i="6"/>
  <c r="G1554" i="6"/>
  <c r="H1554" i="6"/>
  <c r="I1554" i="6"/>
  <c r="J1554" i="6"/>
  <c r="C1555" i="6"/>
  <c r="D1555" i="6"/>
  <c r="E1555" i="6"/>
  <c r="F1555" i="6"/>
  <c r="G1555" i="6"/>
  <c r="H1555" i="6"/>
  <c r="I1555" i="6"/>
  <c r="J1555" i="6"/>
  <c r="C1556" i="6"/>
  <c r="D1556" i="6"/>
  <c r="E1556" i="6"/>
  <c r="F1556" i="6"/>
  <c r="G1556" i="6"/>
  <c r="H1556" i="6"/>
  <c r="I1556" i="6"/>
  <c r="J1556" i="6"/>
  <c r="C1557" i="6"/>
  <c r="D1557" i="6"/>
  <c r="E1557" i="6"/>
  <c r="F1557" i="6"/>
  <c r="G1557" i="6"/>
  <c r="H1557" i="6"/>
  <c r="I1557" i="6"/>
  <c r="J1557" i="6"/>
  <c r="C1558" i="6"/>
  <c r="D1558" i="6"/>
  <c r="E1558" i="6"/>
  <c r="F1558" i="6"/>
  <c r="G1558" i="6"/>
  <c r="H1558" i="6"/>
  <c r="I1558" i="6"/>
  <c r="J1558" i="6"/>
  <c r="C1559" i="6"/>
  <c r="D1559" i="6"/>
  <c r="E1559" i="6"/>
  <c r="F1559" i="6"/>
  <c r="G1559" i="6"/>
  <c r="H1559" i="6"/>
  <c r="I1559" i="6"/>
  <c r="J1559" i="6"/>
  <c r="C1560" i="6"/>
  <c r="D1560" i="6"/>
  <c r="E1560" i="6"/>
  <c r="F1560" i="6"/>
  <c r="G1560" i="6"/>
  <c r="H1560" i="6"/>
  <c r="I1560" i="6"/>
  <c r="J1560" i="6"/>
  <c r="C1561" i="6"/>
  <c r="D1561" i="6"/>
  <c r="E1561" i="6"/>
  <c r="F1561" i="6"/>
  <c r="G1561" i="6"/>
  <c r="H1561" i="6"/>
  <c r="I1561" i="6"/>
  <c r="J1561" i="6"/>
  <c r="C1562" i="6"/>
  <c r="D1562" i="6"/>
  <c r="E1562" i="6"/>
  <c r="F1562" i="6"/>
  <c r="G1562" i="6"/>
  <c r="H1562" i="6"/>
  <c r="I1562" i="6"/>
  <c r="J1562" i="6"/>
  <c r="C1563" i="6"/>
  <c r="D1563" i="6"/>
  <c r="E1563" i="6"/>
  <c r="F1563" i="6"/>
  <c r="G1563" i="6"/>
  <c r="H1563" i="6"/>
  <c r="I1563" i="6"/>
  <c r="J1563" i="6"/>
  <c r="C1564" i="6"/>
  <c r="D1564" i="6"/>
  <c r="E1564" i="6"/>
  <c r="F1564" i="6"/>
  <c r="G1564" i="6"/>
  <c r="H1564" i="6"/>
  <c r="I1564" i="6"/>
  <c r="J1564" i="6"/>
  <c r="C1565" i="6"/>
  <c r="D1565" i="6"/>
  <c r="E1565" i="6"/>
  <c r="F1565" i="6"/>
  <c r="G1565" i="6"/>
  <c r="H1565" i="6"/>
  <c r="I1565" i="6"/>
  <c r="J1565" i="6"/>
  <c r="C1566" i="6"/>
  <c r="D1566" i="6"/>
  <c r="E1566" i="6"/>
  <c r="F1566" i="6"/>
  <c r="G1566" i="6"/>
  <c r="H1566" i="6"/>
  <c r="I1566" i="6"/>
  <c r="J1566" i="6"/>
  <c r="C1567" i="6"/>
  <c r="D1567" i="6"/>
  <c r="E1567" i="6"/>
  <c r="F1567" i="6"/>
  <c r="G1567" i="6"/>
  <c r="H1567" i="6"/>
  <c r="I1567" i="6"/>
  <c r="J1567" i="6"/>
  <c r="C1568" i="6"/>
  <c r="D1568" i="6"/>
  <c r="E1568" i="6"/>
  <c r="F1568" i="6"/>
  <c r="G1568" i="6"/>
  <c r="H1568" i="6"/>
  <c r="I1568" i="6"/>
  <c r="J1568" i="6"/>
  <c r="C1569" i="6"/>
  <c r="D1569" i="6"/>
  <c r="E1569" i="6"/>
  <c r="F1569" i="6"/>
  <c r="G1569" i="6"/>
  <c r="H1569" i="6"/>
  <c r="I1569" i="6"/>
  <c r="J1569" i="6"/>
  <c r="C1570" i="6"/>
  <c r="D1570" i="6"/>
  <c r="E1570" i="6"/>
  <c r="F1570" i="6"/>
  <c r="G1570" i="6"/>
  <c r="H1570" i="6"/>
  <c r="I1570" i="6"/>
  <c r="J1570" i="6"/>
  <c r="C1571" i="6"/>
  <c r="D1571" i="6"/>
  <c r="E1571" i="6"/>
  <c r="F1571" i="6"/>
  <c r="G1571" i="6"/>
  <c r="H1571" i="6"/>
  <c r="I1571" i="6"/>
  <c r="J1571" i="6"/>
  <c r="C1572" i="6"/>
  <c r="D1572" i="6"/>
  <c r="E1572" i="6"/>
  <c r="F1572" i="6"/>
  <c r="G1572" i="6"/>
  <c r="H1572" i="6"/>
  <c r="I1572" i="6"/>
  <c r="J1572" i="6"/>
  <c r="C1573" i="6"/>
  <c r="D1573" i="6"/>
  <c r="E1573" i="6"/>
  <c r="F1573" i="6"/>
  <c r="G1573" i="6"/>
  <c r="H1573" i="6"/>
  <c r="I1573" i="6"/>
  <c r="J1573" i="6"/>
  <c r="C1574" i="6"/>
  <c r="D1574" i="6"/>
  <c r="E1574" i="6"/>
  <c r="F1574" i="6"/>
  <c r="G1574" i="6"/>
  <c r="H1574" i="6"/>
  <c r="I1574" i="6"/>
  <c r="J1574" i="6"/>
  <c r="C1575" i="6"/>
  <c r="D1575" i="6"/>
  <c r="E1575" i="6"/>
  <c r="F1575" i="6"/>
  <c r="G1575" i="6"/>
  <c r="H1575" i="6"/>
  <c r="I1575" i="6"/>
  <c r="J1575" i="6"/>
  <c r="C1576" i="6"/>
  <c r="D1576" i="6"/>
  <c r="E1576" i="6"/>
  <c r="F1576" i="6"/>
  <c r="G1576" i="6"/>
  <c r="H1576" i="6"/>
  <c r="I1576" i="6"/>
  <c r="J1576" i="6"/>
  <c r="C1577" i="6"/>
  <c r="D1577" i="6"/>
  <c r="E1577" i="6"/>
  <c r="F1577" i="6"/>
  <c r="G1577" i="6"/>
  <c r="H1577" i="6"/>
  <c r="I1577" i="6"/>
  <c r="J1577" i="6"/>
  <c r="C1578" i="6"/>
  <c r="D1578" i="6"/>
  <c r="E1578" i="6"/>
  <c r="F1578" i="6"/>
  <c r="G1578" i="6"/>
  <c r="H1578" i="6"/>
  <c r="I1578" i="6"/>
  <c r="J1578" i="6"/>
  <c r="C1579" i="6"/>
  <c r="D1579" i="6"/>
  <c r="E1579" i="6"/>
  <c r="F1579" i="6"/>
  <c r="G1579" i="6"/>
  <c r="H1579" i="6"/>
  <c r="I1579" i="6"/>
  <c r="J1579" i="6"/>
  <c r="C1580" i="6"/>
  <c r="D1580" i="6"/>
  <c r="E1580" i="6"/>
  <c r="F1580" i="6"/>
  <c r="G1580" i="6"/>
  <c r="H1580" i="6"/>
  <c r="I1580" i="6"/>
  <c r="J1580" i="6"/>
  <c r="C1581" i="6"/>
  <c r="D1581" i="6"/>
  <c r="E1581" i="6"/>
  <c r="F1581" i="6"/>
  <c r="G1581" i="6"/>
  <c r="H1581" i="6"/>
  <c r="I1581" i="6"/>
  <c r="J1581" i="6"/>
  <c r="C1582" i="6"/>
  <c r="D1582" i="6"/>
  <c r="E1582" i="6"/>
  <c r="F1582" i="6"/>
  <c r="G1582" i="6"/>
  <c r="H1582" i="6"/>
  <c r="I1582" i="6"/>
  <c r="J1582" i="6"/>
  <c r="C1583" i="6"/>
  <c r="D1583" i="6"/>
  <c r="E1583" i="6"/>
  <c r="F1583" i="6"/>
  <c r="G1583" i="6"/>
  <c r="H1583" i="6"/>
  <c r="I1583" i="6"/>
  <c r="J1583" i="6"/>
  <c r="C1584" i="6"/>
  <c r="D1584" i="6"/>
  <c r="E1584" i="6"/>
  <c r="F1584" i="6"/>
  <c r="G1584" i="6"/>
  <c r="H1584" i="6"/>
  <c r="I1584" i="6"/>
  <c r="J1584" i="6"/>
  <c r="C1585" i="6"/>
  <c r="D1585" i="6"/>
  <c r="E1585" i="6"/>
  <c r="F1585" i="6"/>
  <c r="G1585" i="6"/>
  <c r="H1585" i="6"/>
  <c r="I1585" i="6"/>
  <c r="J1585" i="6"/>
  <c r="C1586" i="6"/>
  <c r="D1586" i="6"/>
  <c r="E1586" i="6"/>
  <c r="F1586" i="6"/>
  <c r="G1586" i="6"/>
  <c r="H1586" i="6"/>
  <c r="I1586" i="6"/>
  <c r="J1586" i="6"/>
  <c r="C1587" i="6"/>
  <c r="D1587" i="6"/>
  <c r="E1587" i="6"/>
  <c r="F1587" i="6"/>
  <c r="G1587" i="6"/>
  <c r="H1587" i="6"/>
  <c r="I1587" i="6"/>
  <c r="J1587" i="6"/>
  <c r="C1588" i="6"/>
  <c r="D1588" i="6"/>
  <c r="E1588" i="6"/>
  <c r="F1588" i="6"/>
  <c r="G1588" i="6"/>
  <c r="H1588" i="6"/>
  <c r="I1588" i="6"/>
  <c r="J1588" i="6"/>
  <c r="C1589" i="6"/>
  <c r="D1589" i="6"/>
  <c r="E1589" i="6"/>
  <c r="F1589" i="6"/>
  <c r="G1589" i="6"/>
  <c r="H1589" i="6"/>
  <c r="I1589" i="6"/>
  <c r="J1589" i="6"/>
  <c r="C1590" i="6"/>
  <c r="D1590" i="6"/>
  <c r="E1590" i="6"/>
  <c r="F1590" i="6"/>
  <c r="G1590" i="6"/>
  <c r="H1590" i="6"/>
  <c r="I1590" i="6"/>
  <c r="J1590" i="6"/>
  <c r="C1591" i="6"/>
  <c r="D1591" i="6"/>
  <c r="E1591" i="6"/>
  <c r="F1591" i="6"/>
  <c r="G1591" i="6"/>
  <c r="H1591" i="6"/>
  <c r="I1591" i="6"/>
  <c r="J1591" i="6"/>
  <c r="C1592" i="6"/>
  <c r="D1592" i="6"/>
  <c r="E1592" i="6"/>
  <c r="F1592" i="6"/>
  <c r="G1592" i="6"/>
  <c r="H1592" i="6"/>
  <c r="I1592" i="6"/>
  <c r="J1592" i="6"/>
  <c r="C1593" i="6"/>
  <c r="D1593" i="6"/>
  <c r="E1593" i="6"/>
  <c r="F1593" i="6"/>
  <c r="G1593" i="6"/>
  <c r="H1593" i="6"/>
  <c r="I1593" i="6"/>
  <c r="J1593" i="6"/>
  <c r="C1594" i="6"/>
  <c r="D1594" i="6"/>
  <c r="E1594" i="6"/>
  <c r="F1594" i="6"/>
  <c r="G1594" i="6"/>
  <c r="H1594" i="6"/>
  <c r="I1594" i="6"/>
  <c r="J1594" i="6"/>
  <c r="C1595" i="6"/>
  <c r="D1595" i="6"/>
  <c r="E1595" i="6"/>
  <c r="F1595" i="6"/>
  <c r="G1595" i="6"/>
  <c r="H1595" i="6"/>
  <c r="I1595" i="6"/>
  <c r="J1595" i="6"/>
  <c r="C1596" i="6"/>
  <c r="D1596" i="6"/>
  <c r="E1596" i="6"/>
  <c r="F1596" i="6"/>
  <c r="G1596" i="6"/>
  <c r="H1596" i="6"/>
  <c r="I1596" i="6"/>
  <c r="J1596" i="6"/>
  <c r="C1597" i="6"/>
  <c r="D1597" i="6"/>
  <c r="E1597" i="6"/>
  <c r="F1597" i="6"/>
  <c r="G1597" i="6"/>
  <c r="H1597" i="6"/>
  <c r="I1597" i="6"/>
  <c r="J1597" i="6"/>
  <c r="C1598" i="6"/>
  <c r="D1598" i="6"/>
  <c r="E1598" i="6"/>
  <c r="F1598" i="6"/>
  <c r="G1598" i="6"/>
  <c r="H1598" i="6"/>
  <c r="I1598" i="6"/>
  <c r="J1598" i="6"/>
  <c r="C1599" i="6"/>
  <c r="D1599" i="6"/>
  <c r="E1599" i="6"/>
  <c r="F1599" i="6"/>
  <c r="G1599" i="6"/>
  <c r="H1599" i="6"/>
  <c r="I1599" i="6"/>
  <c r="J1599" i="6"/>
  <c r="C1600" i="6"/>
  <c r="D1600" i="6"/>
  <c r="E1600" i="6"/>
  <c r="F1600" i="6"/>
  <c r="G1600" i="6"/>
  <c r="H1600" i="6"/>
  <c r="I1600" i="6"/>
  <c r="J1600" i="6"/>
  <c r="C1601" i="6"/>
  <c r="D1601" i="6"/>
  <c r="E1601" i="6"/>
  <c r="F1601" i="6"/>
  <c r="G1601" i="6"/>
  <c r="H1601" i="6"/>
  <c r="I1601" i="6"/>
  <c r="J1601" i="6"/>
  <c r="C1602" i="6"/>
  <c r="D1602" i="6"/>
  <c r="E1602" i="6"/>
  <c r="F1602" i="6"/>
  <c r="G1602" i="6"/>
  <c r="H1602" i="6"/>
  <c r="I1602" i="6"/>
  <c r="J1602" i="6"/>
  <c r="C1603" i="6"/>
  <c r="D1603" i="6"/>
  <c r="E1603" i="6"/>
  <c r="F1603" i="6"/>
  <c r="G1603" i="6"/>
  <c r="H1603" i="6"/>
  <c r="I1603" i="6"/>
  <c r="J1603" i="6"/>
  <c r="C1604" i="6"/>
  <c r="D1604" i="6"/>
  <c r="E1604" i="6"/>
  <c r="F1604" i="6"/>
  <c r="G1604" i="6"/>
  <c r="H1604" i="6"/>
  <c r="I1604" i="6"/>
  <c r="J1604" i="6"/>
  <c r="C1605" i="6"/>
  <c r="D1605" i="6"/>
  <c r="E1605" i="6"/>
  <c r="F1605" i="6"/>
  <c r="G1605" i="6"/>
  <c r="H1605" i="6"/>
  <c r="I1605" i="6"/>
  <c r="J1605" i="6"/>
  <c r="C1606" i="6"/>
  <c r="D1606" i="6"/>
  <c r="E1606" i="6"/>
  <c r="F1606" i="6"/>
  <c r="G1606" i="6"/>
  <c r="H1606" i="6"/>
  <c r="I1606" i="6"/>
  <c r="J1606" i="6"/>
  <c r="C1607" i="6"/>
  <c r="D1607" i="6"/>
  <c r="E1607" i="6"/>
  <c r="F1607" i="6"/>
  <c r="G1607" i="6"/>
  <c r="H1607" i="6"/>
  <c r="I1607" i="6"/>
  <c r="J1607" i="6"/>
  <c r="C1608" i="6"/>
  <c r="D1608" i="6"/>
  <c r="E1608" i="6"/>
  <c r="F1608" i="6"/>
  <c r="G1608" i="6"/>
  <c r="H1608" i="6"/>
  <c r="I1608" i="6"/>
  <c r="J1608" i="6"/>
  <c r="C1609" i="6"/>
  <c r="D1609" i="6"/>
  <c r="E1609" i="6"/>
  <c r="F1609" i="6"/>
  <c r="G1609" i="6"/>
  <c r="H1609" i="6"/>
  <c r="I1609" i="6"/>
  <c r="J1609" i="6"/>
  <c r="C1610" i="6"/>
  <c r="D1610" i="6"/>
  <c r="E1610" i="6"/>
  <c r="F1610" i="6"/>
  <c r="G1610" i="6"/>
  <c r="H1610" i="6"/>
  <c r="I1610" i="6"/>
  <c r="J1610" i="6"/>
  <c r="C1611" i="6"/>
  <c r="D1611" i="6"/>
  <c r="E1611" i="6"/>
  <c r="F1611" i="6"/>
  <c r="G1611" i="6"/>
  <c r="H1611" i="6"/>
  <c r="I1611" i="6"/>
  <c r="J1611" i="6"/>
  <c r="C1612" i="6"/>
  <c r="D1612" i="6"/>
  <c r="E1612" i="6"/>
  <c r="F1612" i="6"/>
  <c r="G1612" i="6"/>
  <c r="H1612" i="6"/>
  <c r="I1612" i="6"/>
  <c r="J1612" i="6"/>
  <c r="C1613" i="6"/>
  <c r="D1613" i="6"/>
  <c r="E1613" i="6"/>
  <c r="F1613" i="6"/>
  <c r="G1613" i="6"/>
  <c r="H1613" i="6"/>
  <c r="I1613" i="6"/>
  <c r="J1613" i="6"/>
  <c r="C1614" i="6"/>
  <c r="D1614" i="6"/>
  <c r="E1614" i="6"/>
  <c r="F1614" i="6"/>
  <c r="G1614" i="6"/>
  <c r="H1614" i="6"/>
  <c r="I1614" i="6"/>
  <c r="J1614" i="6"/>
  <c r="C1615" i="6"/>
  <c r="D1615" i="6"/>
  <c r="E1615" i="6"/>
  <c r="F1615" i="6"/>
  <c r="G1615" i="6"/>
  <c r="H1615" i="6"/>
  <c r="I1615" i="6"/>
  <c r="J1615" i="6"/>
  <c r="C1616" i="6"/>
  <c r="D1616" i="6"/>
  <c r="E1616" i="6"/>
  <c r="F1616" i="6"/>
  <c r="G1616" i="6"/>
  <c r="H1616" i="6"/>
  <c r="I1616" i="6"/>
  <c r="J1616" i="6"/>
  <c r="C1617" i="6"/>
  <c r="D1617" i="6"/>
  <c r="E1617" i="6"/>
  <c r="F1617" i="6"/>
  <c r="G1617" i="6"/>
  <c r="H1617" i="6"/>
  <c r="I1617" i="6"/>
  <c r="J1617" i="6"/>
  <c r="C1618" i="6"/>
  <c r="D1618" i="6"/>
  <c r="E1618" i="6"/>
  <c r="F1618" i="6"/>
  <c r="G1618" i="6"/>
  <c r="H1618" i="6"/>
  <c r="I1618" i="6"/>
  <c r="J1618" i="6"/>
  <c r="C1619" i="6"/>
  <c r="D1619" i="6"/>
  <c r="E1619" i="6"/>
  <c r="F1619" i="6"/>
  <c r="G1619" i="6"/>
  <c r="H1619" i="6"/>
  <c r="I1619" i="6"/>
  <c r="J1619" i="6"/>
  <c r="C1620" i="6"/>
  <c r="D1620" i="6"/>
  <c r="E1620" i="6"/>
  <c r="F1620" i="6"/>
  <c r="G1620" i="6"/>
  <c r="H1620" i="6"/>
  <c r="I1620" i="6"/>
  <c r="J1620" i="6"/>
  <c r="C1621" i="6"/>
  <c r="D1621" i="6"/>
  <c r="E1621" i="6"/>
  <c r="F1621" i="6"/>
  <c r="G1621" i="6"/>
  <c r="H1621" i="6"/>
  <c r="I1621" i="6"/>
  <c r="J1621" i="6"/>
  <c r="C1622" i="6"/>
  <c r="D1622" i="6"/>
  <c r="E1622" i="6"/>
  <c r="F1622" i="6"/>
  <c r="G1622" i="6"/>
  <c r="H1622" i="6"/>
  <c r="I1622" i="6"/>
  <c r="J1622" i="6"/>
  <c r="C1623" i="6"/>
  <c r="D1623" i="6"/>
  <c r="E1623" i="6"/>
  <c r="F1623" i="6"/>
  <c r="G1623" i="6"/>
  <c r="H1623" i="6"/>
  <c r="I1623" i="6"/>
  <c r="J1623" i="6"/>
  <c r="C1624" i="6"/>
  <c r="D1624" i="6"/>
  <c r="E1624" i="6"/>
  <c r="F1624" i="6"/>
  <c r="G1624" i="6"/>
  <c r="H1624" i="6"/>
  <c r="I1624" i="6"/>
  <c r="J1624" i="6"/>
  <c r="C1625" i="6"/>
  <c r="D1625" i="6"/>
  <c r="E1625" i="6"/>
  <c r="F1625" i="6"/>
  <c r="G1625" i="6"/>
  <c r="H1625" i="6"/>
  <c r="I1625" i="6"/>
  <c r="J1625" i="6"/>
  <c r="C1626" i="6"/>
  <c r="D1626" i="6"/>
  <c r="E1626" i="6"/>
  <c r="F1626" i="6"/>
  <c r="G1626" i="6"/>
  <c r="H1626" i="6"/>
  <c r="I1626" i="6"/>
  <c r="J1626" i="6"/>
  <c r="C1627" i="6"/>
  <c r="D1627" i="6"/>
  <c r="E1627" i="6"/>
  <c r="F1627" i="6"/>
  <c r="G1627" i="6"/>
  <c r="H1627" i="6"/>
  <c r="I1627" i="6"/>
  <c r="J1627" i="6"/>
  <c r="C1628" i="6"/>
  <c r="D1628" i="6"/>
  <c r="E1628" i="6"/>
  <c r="F1628" i="6"/>
  <c r="G1628" i="6"/>
  <c r="H1628" i="6"/>
  <c r="I1628" i="6"/>
  <c r="J1628" i="6"/>
  <c r="C1629" i="6"/>
  <c r="D1629" i="6"/>
  <c r="E1629" i="6"/>
  <c r="F1629" i="6"/>
  <c r="G1629" i="6"/>
  <c r="H1629" i="6"/>
  <c r="I1629" i="6"/>
  <c r="J1629" i="6"/>
  <c r="C1630" i="6"/>
  <c r="D1630" i="6"/>
  <c r="E1630" i="6"/>
  <c r="F1630" i="6"/>
  <c r="G1630" i="6"/>
  <c r="H1630" i="6"/>
  <c r="I1630" i="6"/>
  <c r="J1630" i="6"/>
  <c r="C1631" i="6"/>
  <c r="D1631" i="6"/>
  <c r="E1631" i="6"/>
  <c r="F1631" i="6"/>
  <c r="G1631" i="6"/>
  <c r="H1631" i="6"/>
  <c r="I1631" i="6"/>
  <c r="J1631" i="6"/>
  <c r="C1632" i="6"/>
  <c r="D1632" i="6"/>
  <c r="E1632" i="6"/>
  <c r="F1632" i="6"/>
  <c r="G1632" i="6"/>
  <c r="H1632" i="6"/>
  <c r="I1632" i="6"/>
  <c r="J1632" i="6"/>
  <c r="C1633" i="6"/>
  <c r="D1633" i="6"/>
  <c r="E1633" i="6"/>
  <c r="F1633" i="6"/>
  <c r="G1633" i="6"/>
  <c r="H1633" i="6"/>
  <c r="I1633" i="6"/>
  <c r="J1633" i="6"/>
  <c r="C1634" i="6"/>
  <c r="D1634" i="6"/>
  <c r="E1634" i="6"/>
  <c r="F1634" i="6"/>
  <c r="G1634" i="6"/>
  <c r="H1634" i="6"/>
  <c r="I1634" i="6"/>
  <c r="J1634" i="6"/>
  <c r="C1635" i="6"/>
  <c r="D1635" i="6"/>
  <c r="E1635" i="6"/>
  <c r="F1635" i="6"/>
  <c r="G1635" i="6"/>
  <c r="H1635" i="6"/>
  <c r="I1635" i="6"/>
  <c r="J1635" i="6"/>
  <c r="C1636" i="6"/>
  <c r="D1636" i="6"/>
  <c r="E1636" i="6"/>
  <c r="F1636" i="6"/>
  <c r="G1636" i="6"/>
  <c r="H1636" i="6"/>
  <c r="I1636" i="6"/>
  <c r="J1636" i="6"/>
  <c r="C1637" i="6"/>
  <c r="D1637" i="6"/>
  <c r="E1637" i="6"/>
  <c r="F1637" i="6"/>
  <c r="G1637" i="6"/>
  <c r="H1637" i="6"/>
  <c r="I1637" i="6"/>
  <c r="J1637" i="6"/>
  <c r="C1638" i="6"/>
  <c r="D1638" i="6"/>
  <c r="E1638" i="6"/>
  <c r="F1638" i="6"/>
  <c r="G1638" i="6"/>
  <c r="H1638" i="6"/>
  <c r="I1638" i="6"/>
  <c r="J1638" i="6"/>
  <c r="C1639" i="6"/>
  <c r="D1639" i="6"/>
  <c r="E1639" i="6"/>
  <c r="F1639" i="6"/>
  <c r="G1639" i="6"/>
  <c r="H1639" i="6"/>
  <c r="I1639" i="6"/>
  <c r="J1639" i="6"/>
  <c r="C1640" i="6"/>
  <c r="D1640" i="6"/>
  <c r="E1640" i="6"/>
  <c r="F1640" i="6"/>
  <c r="G1640" i="6"/>
  <c r="H1640" i="6"/>
  <c r="I1640" i="6"/>
  <c r="J1640" i="6"/>
  <c r="C1641" i="6"/>
  <c r="D1641" i="6"/>
  <c r="E1641" i="6"/>
  <c r="F1641" i="6"/>
  <c r="G1641" i="6"/>
  <c r="H1641" i="6"/>
  <c r="I1641" i="6"/>
  <c r="J1641" i="6"/>
  <c r="C1642" i="6"/>
  <c r="D1642" i="6"/>
  <c r="E1642" i="6"/>
  <c r="F1642" i="6"/>
  <c r="G1642" i="6"/>
  <c r="H1642" i="6"/>
  <c r="I1642" i="6"/>
  <c r="J1642" i="6"/>
  <c r="C1643" i="6"/>
  <c r="D1643" i="6"/>
  <c r="E1643" i="6"/>
  <c r="F1643" i="6"/>
  <c r="G1643" i="6"/>
  <c r="H1643" i="6"/>
  <c r="I1643" i="6"/>
  <c r="J1643" i="6"/>
  <c r="C1644" i="6"/>
  <c r="D1644" i="6"/>
  <c r="E1644" i="6"/>
  <c r="F1644" i="6"/>
  <c r="G1644" i="6"/>
  <c r="H1644" i="6"/>
  <c r="I1644" i="6"/>
  <c r="J1644" i="6"/>
  <c r="C1645" i="6"/>
  <c r="D1645" i="6"/>
  <c r="E1645" i="6"/>
  <c r="F1645" i="6"/>
  <c r="G1645" i="6"/>
  <c r="H1645" i="6"/>
  <c r="I1645" i="6"/>
  <c r="J1645" i="6"/>
  <c r="C1646" i="6"/>
  <c r="D1646" i="6"/>
  <c r="E1646" i="6"/>
  <c r="F1646" i="6"/>
  <c r="G1646" i="6"/>
  <c r="H1646" i="6"/>
  <c r="I1646" i="6"/>
  <c r="J1646" i="6"/>
  <c r="C1647" i="6"/>
  <c r="D1647" i="6"/>
  <c r="E1647" i="6"/>
  <c r="F1647" i="6"/>
  <c r="G1647" i="6"/>
  <c r="H1647" i="6"/>
  <c r="I1647" i="6"/>
  <c r="J1647" i="6"/>
  <c r="C1648" i="6"/>
  <c r="D1648" i="6"/>
  <c r="E1648" i="6"/>
  <c r="F1648" i="6"/>
  <c r="G1648" i="6"/>
  <c r="H1648" i="6"/>
  <c r="I1648" i="6"/>
  <c r="J1648" i="6"/>
  <c r="C1649" i="6"/>
  <c r="D1649" i="6"/>
  <c r="E1649" i="6"/>
  <c r="F1649" i="6"/>
  <c r="G1649" i="6"/>
  <c r="H1649" i="6"/>
  <c r="I1649" i="6"/>
  <c r="J1649" i="6"/>
  <c r="C1650" i="6"/>
  <c r="D1650" i="6"/>
  <c r="E1650" i="6"/>
  <c r="F1650" i="6"/>
  <c r="G1650" i="6"/>
  <c r="H1650" i="6"/>
  <c r="I1650" i="6"/>
  <c r="J1650" i="6"/>
  <c r="C1651" i="6"/>
  <c r="D1651" i="6"/>
  <c r="E1651" i="6"/>
  <c r="F1651" i="6"/>
  <c r="G1651" i="6"/>
  <c r="H1651" i="6"/>
  <c r="I1651" i="6"/>
  <c r="J1651" i="6"/>
  <c r="C1652" i="6"/>
  <c r="D1652" i="6"/>
  <c r="E1652" i="6"/>
  <c r="F1652" i="6"/>
  <c r="G1652" i="6"/>
  <c r="H1652" i="6"/>
  <c r="I1652" i="6"/>
  <c r="J1652" i="6"/>
  <c r="C1653" i="6"/>
  <c r="D1653" i="6"/>
  <c r="E1653" i="6"/>
  <c r="F1653" i="6"/>
  <c r="G1653" i="6"/>
  <c r="H1653" i="6"/>
  <c r="I1653" i="6"/>
  <c r="J1653" i="6"/>
  <c r="C1654" i="6"/>
  <c r="D1654" i="6"/>
  <c r="E1654" i="6"/>
  <c r="F1654" i="6"/>
  <c r="G1654" i="6"/>
  <c r="H1654" i="6"/>
  <c r="I1654" i="6"/>
  <c r="J1654" i="6"/>
  <c r="C1655" i="6"/>
  <c r="D1655" i="6"/>
  <c r="E1655" i="6"/>
  <c r="F1655" i="6"/>
  <c r="G1655" i="6"/>
  <c r="H1655" i="6"/>
  <c r="I1655" i="6"/>
  <c r="J1655" i="6"/>
  <c r="C1656" i="6"/>
  <c r="D1656" i="6"/>
  <c r="E1656" i="6"/>
  <c r="F1656" i="6"/>
  <c r="G1656" i="6"/>
  <c r="H1656" i="6"/>
  <c r="I1656" i="6"/>
  <c r="J1656" i="6"/>
  <c r="C1657" i="6"/>
  <c r="D1657" i="6"/>
  <c r="E1657" i="6"/>
  <c r="F1657" i="6"/>
  <c r="G1657" i="6"/>
  <c r="H1657" i="6"/>
  <c r="I1657" i="6"/>
  <c r="J1657" i="6"/>
  <c r="C1658" i="6"/>
  <c r="D1658" i="6"/>
  <c r="E1658" i="6"/>
  <c r="F1658" i="6"/>
  <c r="G1658" i="6"/>
  <c r="H1658" i="6"/>
  <c r="I1658" i="6"/>
  <c r="J1658" i="6"/>
  <c r="C1659" i="6"/>
  <c r="D1659" i="6"/>
  <c r="E1659" i="6"/>
  <c r="F1659" i="6"/>
  <c r="G1659" i="6"/>
  <c r="H1659" i="6"/>
  <c r="I1659" i="6"/>
  <c r="J1659" i="6"/>
  <c r="C1660" i="6"/>
  <c r="D1660" i="6"/>
  <c r="E1660" i="6"/>
  <c r="F1660" i="6"/>
  <c r="G1660" i="6"/>
  <c r="H1660" i="6"/>
  <c r="I1660" i="6"/>
  <c r="J1660" i="6"/>
  <c r="C1661" i="6"/>
  <c r="D1661" i="6"/>
  <c r="E1661" i="6"/>
  <c r="F1661" i="6"/>
  <c r="G1661" i="6"/>
  <c r="H1661" i="6"/>
  <c r="I1661" i="6"/>
  <c r="J1661" i="6"/>
  <c r="C1662" i="6"/>
  <c r="D1662" i="6"/>
  <c r="E1662" i="6"/>
  <c r="F1662" i="6"/>
  <c r="G1662" i="6"/>
  <c r="H1662" i="6"/>
  <c r="I1662" i="6"/>
  <c r="J1662" i="6"/>
  <c r="C1663" i="6"/>
  <c r="D1663" i="6"/>
  <c r="E1663" i="6"/>
  <c r="F1663" i="6"/>
  <c r="G1663" i="6"/>
  <c r="H1663" i="6"/>
  <c r="I1663" i="6"/>
  <c r="J1663" i="6"/>
  <c r="C1664" i="6"/>
  <c r="D1664" i="6"/>
  <c r="E1664" i="6"/>
  <c r="F1664" i="6"/>
  <c r="G1664" i="6"/>
  <c r="H1664" i="6"/>
  <c r="I1664" i="6"/>
  <c r="J1664" i="6"/>
  <c r="C1665" i="6"/>
  <c r="D1665" i="6"/>
  <c r="E1665" i="6"/>
  <c r="F1665" i="6"/>
  <c r="G1665" i="6"/>
  <c r="H1665" i="6"/>
  <c r="I1665" i="6"/>
  <c r="J1665" i="6"/>
  <c r="C1666" i="6"/>
  <c r="D1666" i="6"/>
  <c r="E1666" i="6"/>
  <c r="F1666" i="6"/>
  <c r="G1666" i="6"/>
  <c r="H1666" i="6"/>
  <c r="I1666" i="6"/>
  <c r="J1666" i="6"/>
  <c r="C1667" i="6"/>
  <c r="D1667" i="6"/>
  <c r="E1667" i="6"/>
  <c r="F1667" i="6"/>
  <c r="G1667" i="6"/>
  <c r="H1667" i="6"/>
  <c r="I1667" i="6"/>
  <c r="J1667" i="6"/>
  <c r="C1668" i="6"/>
  <c r="D1668" i="6"/>
  <c r="E1668" i="6"/>
  <c r="F1668" i="6"/>
  <c r="G1668" i="6"/>
  <c r="H1668" i="6"/>
  <c r="I1668" i="6"/>
  <c r="J1668" i="6"/>
  <c r="C1669" i="6"/>
  <c r="D1669" i="6"/>
  <c r="E1669" i="6"/>
  <c r="F1669" i="6"/>
  <c r="G1669" i="6"/>
  <c r="H1669" i="6"/>
  <c r="I1669" i="6"/>
  <c r="J1669" i="6"/>
  <c r="C1670" i="6"/>
  <c r="D1670" i="6"/>
  <c r="E1670" i="6"/>
  <c r="F1670" i="6"/>
  <c r="G1670" i="6"/>
  <c r="H1670" i="6"/>
  <c r="I1670" i="6"/>
  <c r="J1670" i="6"/>
  <c r="C1671" i="6"/>
  <c r="D1671" i="6"/>
  <c r="E1671" i="6"/>
  <c r="F1671" i="6"/>
  <c r="G1671" i="6"/>
  <c r="H1671" i="6"/>
  <c r="I1671" i="6"/>
  <c r="J1671" i="6"/>
  <c r="C1672" i="6"/>
  <c r="D1672" i="6"/>
  <c r="E1672" i="6"/>
  <c r="F1672" i="6"/>
  <c r="G1672" i="6"/>
  <c r="H1672" i="6"/>
  <c r="I1672" i="6"/>
  <c r="J1672" i="6"/>
  <c r="C1673" i="6"/>
  <c r="D1673" i="6"/>
  <c r="E1673" i="6"/>
  <c r="F1673" i="6"/>
  <c r="G1673" i="6"/>
  <c r="H1673" i="6"/>
  <c r="I1673" i="6"/>
  <c r="J1673" i="6"/>
  <c r="C1674" i="6"/>
  <c r="D1674" i="6"/>
  <c r="E1674" i="6"/>
  <c r="F1674" i="6"/>
  <c r="G1674" i="6"/>
  <c r="H1674" i="6"/>
  <c r="I1674" i="6"/>
  <c r="J1674" i="6"/>
  <c r="C1675" i="6"/>
  <c r="D1675" i="6"/>
  <c r="E1675" i="6"/>
  <c r="F1675" i="6"/>
  <c r="G1675" i="6"/>
  <c r="H1675" i="6"/>
  <c r="I1675" i="6"/>
  <c r="J1675" i="6"/>
  <c r="C1676" i="6"/>
  <c r="D1676" i="6"/>
  <c r="E1676" i="6"/>
  <c r="F1676" i="6"/>
  <c r="G1676" i="6"/>
  <c r="H1676" i="6"/>
  <c r="I1676" i="6"/>
  <c r="J1676" i="6"/>
  <c r="C1677" i="6"/>
  <c r="D1677" i="6"/>
  <c r="E1677" i="6"/>
  <c r="F1677" i="6"/>
  <c r="G1677" i="6"/>
  <c r="H1677" i="6"/>
  <c r="I1677" i="6"/>
  <c r="J1677" i="6"/>
  <c r="C1678" i="6"/>
  <c r="D1678" i="6"/>
  <c r="E1678" i="6"/>
  <c r="F1678" i="6"/>
  <c r="G1678" i="6"/>
  <c r="H1678" i="6"/>
  <c r="I1678" i="6"/>
  <c r="J1678" i="6"/>
  <c r="C1679" i="6"/>
  <c r="D1679" i="6"/>
  <c r="E1679" i="6"/>
  <c r="F1679" i="6"/>
  <c r="G1679" i="6"/>
  <c r="H1679" i="6"/>
  <c r="I1679" i="6"/>
  <c r="J1679" i="6"/>
  <c r="C1680" i="6"/>
  <c r="D1680" i="6"/>
  <c r="E1680" i="6"/>
  <c r="F1680" i="6"/>
  <c r="G1680" i="6"/>
  <c r="H1680" i="6"/>
  <c r="I1680" i="6"/>
  <c r="J1680" i="6"/>
  <c r="C1681" i="6"/>
  <c r="D1681" i="6"/>
  <c r="E1681" i="6"/>
  <c r="F1681" i="6"/>
  <c r="G1681" i="6"/>
  <c r="H1681" i="6"/>
  <c r="I1681" i="6"/>
  <c r="J1681" i="6"/>
  <c r="C1682" i="6"/>
  <c r="D1682" i="6"/>
  <c r="E1682" i="6"/>
  <c r="F1682" i="6"/>
  <c r="G1682" i="6"/>
  <c r="H1682" i="6"/>
  <c r="I1682" i="6"/>
  <c r="J1682" i="6"/>
  <c r="C1683" i="6"/>
  <c r="D1683" i="6"/>
  <c r="E1683" i="6"/>
  <c r="F1683" i="6"/>
  <c r="G1683" i="6"/>
  <c r="H1683" i="6"/>
  <c r="I1683" i="6"/>
  <c r="J1683" i="6"/>
  <c r="C1684" i="6"/>
  <c r="D1684" i="6"/>
  <c r="E1684" i="6"/>
  <c r="F1684" i="6"/>
  <c r="G1684" i="6"/>
  <c r="H1684" i="6"/>
  <c r="I1684" i="6"/>
  <c r="J1684" i="6"/>
  <c r="C1685" i="6"/>
  <c r="D1685" i="6"/>
  <c r="E1685" i="6"/>
  <c r="F1685" i="6"/>
  <c r="G1685" i="6"/>
  <c r="H1685" i="6"/>
  <c r="I1685" i="6"/>
  <c r="J1685" i="6"/>
  <c r="C1686" i="6"/>
  <c r="D1686" i="6"/>
  <c r="E1686" i="6"/>
  <c r="F1686" i="6"/>
  <c r="G1686" i="6"/>
  <c r="H1686" i="6"/>
  <c r="I1686" i="6"/>
  <c r="J1686" i="6"/>
  <c r="C1687" i="6"/>
  <c r="D1687" i="6"/>
  <c r="E1687" i="6"/>
  <c r="F1687" i="6"/>
  <c r="G1687" i="6"/>
  <c r="H1687" i="6"/>
  <c r="I1687" i="6"/>
  <c r="J1687" i="6"/>
  <c r="C1688" i="6"/>
  <c r="D1688" i="6"/>
  <c r="E1688" i="6"/>
  <c r="F1688" i="6"/>
  <c r="G1688" i="6"/>
  <c r="H1688" i="6"/>
  <c r="I1688" i="6"/>
  <c r="J1688" i="6"/>
  <c r="C1689" i="6"/>
  <c r="D1689" i="6"/>
  <c r="E1689" i="6"/>
  <c r="F1689" i="6"/>
  <c r="G1689" i="6"/>
  <c r="H1689" i="6"/>
  <c r="I1689" i="6"/>
  <c r="J1689" i="6"/>
  <c r="C1690" i="6"/>
  <c r="D1690" i="6"/>
  <c r="E1690" i="6"/>
  <c r="F1690" i="6"/>
  <c r="G1690" i="6"/>
  <c r="H1690" i="6"/>
  <c r="I1690" i="6"/>
  <c r="J1690" i="6"/>
  <c r="C1691" i="6"/>
  <c r="D1691" i="6"/>
  <c r="E1691" i="6"/>
  <c r="F1691" i="6"/>
  <c r="G1691" i="6"/>
  <c r="H1691" i="6"/>
  <c r="I1691" i="6"/>
  <c r="J1691" i="6"/>
  <c r="C1692" i="6"/>
  <c r="D1692" i="6"/>
  <c r="E1692" i="6"/>
  <c r="F1692" i="6"/>
  <c r="G1692" i="6"/>
  <c r="H1692" i="6"/>
  <c r="I1692" i="6"/>
  <c r="J1692" i="6"/>
  <c r="C1693" i="6"/>
  <c r="D1693" i="6"/>
  <c r="E1693" i="6"/>
  <c r="F1693" i="6"/>
  <c r="G1693" i="6"/>
  <c r="H1693" i="6"/>
  <c r="I1693" i="6"/>
  <c r="J1693" i="6"/>
  <c r="C1694" i="6"/>
  <c r="D1694" i="6"/>
  <c r="E1694" i="6"/>
  <c r="F1694" i="6"/>
  <c r="G1694" i="6"/>
  <c r="H1694" i="6"/>
  <c r="I1694" i="6"/>
  <c r="J1694" i="6"/>
  <c r="C1695" i="6"/>
  <c r="D1695" i="6"/>
  <c r="E1695" i="6"/>
  <c r="F1695" i="6"/>
  <c r="G1695" i="6"/>
  <c r="H1695" i="6"/>
  <c r="I1695" i="6"/>
  <c r="J1695" i="6"/>
  <c r="C1696" i="6"/>
  <c r="D1696" i="6"/>
  <c r="E1696" i="6"/>
  <c r="F1696" i="6"/>
  <c r="G1696" i="6"/>
  <c r="H1696" i="6"/>
  <c r="I1696" i="6"/>
  <c r="J1696" i="6"/>
  <c r="C1697" i="6"/>
  <c r="D1697" i="6"/>
  <c r="E1697" i="6"/>
  <c r="F1697" i="6"/>
  <c r="G1697" i="6"/>
  <c r="H1697" i="6"/>
  <c r="I1697" i="6"/>
  <c r="J1697" i="6"/>
  <c r="C1698" i="6"/>
  <c r="D1698" i="6"/>
  <c r="E1698" i="6"/>
  <c r="F1698" i="6"/>
  <c r="G1698" i="6"/>
  <c r="H1698" i="6"/>
  <c r="I1698" i="6"/>
  <c r="J1698" i="6"/>
  <c r="C1699" i="6"/>
  <c r="D1699" i="6"/>
  <c r="E1699" i="6"/>
  <c r="F1699" i="6"/>
  <c r="G1699" i="6"/>
  <c r="H1699" i="6"/>
  <c r="I1699" i="6"/>
  <c r="J1699" i="6"/>
  <c r="C1700" i="6"/>
  <c r="D1700" i="6"/>
  <c r="E1700" i="6"/>
  <c r="F1700" i="6"/>
  <c r="G1700" i="6"/>
  <c r="H1700" i="6"/>
  <c r="I1700" i="6"/>
  <c r="J1700" i="6"/>
  <c r="C1701" i="6"/>
  <c r="D1701" i="6"/>
  <c r="E1701" i="6"/>
  <c r="F1701" i="6"/>
  <c r="G1701" i="6"/>
  <c r="H1701" i="6"/>
  <c r="I1701" i="6"/>
  <c r="J1701" i="6"/>
  <c r="C1702" i="6"/>
  <c r="D1702" i="6"/>
  <c r="E1702" i="6"/>
  <c r="F1702" i="6"/>
  <c r="G1702" i="6"/>
  <c r="H1702" i="6"/>
  <c r="I1702" i="6"/>
  <c r="J1702" i="6"/>
  <c r="C1703" i="6"/>
  <c r="D1703" i="6"/>
  <c r="E1703" i="6"/>
  <c r="F1703" i="6"/>
  <c r="G1703" i="6"/>
  <c r="H1703" i="6"/>
  <c r="I1703" i="6"/>
  <c r="J1703" i="6"/>
  <c r="C1704" i="6"/>
  <c r="D1704" i="6"/>
  <c r="E1704" i="6"/>
  <c r="F1704" i="6"/>
  <c r="G1704" i="6"/>
  <c r="H1704" i="6"/>
  <c r="I1704" i="6"/>
  <c r="J1704" i="6"/>
  <c r="C1705" i="6"/>
  <c r="D1705" i="6"/>
  <c r="E1705" i="6"/>
  <c r="F1705" i="6"/>
  <c r="G1705" i="6"/>
  <c r="H1705" i="6"/>
  <c r="I1705" i="6"/>
  <c r="J1705" i="6"/>
  <c r="C1706" i="6"/>
  <c r="D1706" i="6"/>
  <c r="E1706" i="6"/>
  <c r="F1706" i="6"/>
  <c r="G1706" i="6"/>
  <c r="H1706" i="6"/>
  <c r="I1706" i="6"/>
  <c r="J1706" i="6"/>
  <c r="C1707" i="6"/>
  <c r="D1707" i="6"/>
  <c r="E1707" i="6"/>
  <c r="F1707" i="6"/>
  <c r="G1707" i="6"/>
  <c r="H1707" i="6"/>
  <c r="I1707" i="6"/>
  <c r="J1707" i="6"/>
  <c r="C1708" i="6"/>
  <c r="D1708" i="6"/>
  <c r="E1708" i="6"/>
  <c r="F1708" i="6"/>
  <c r="G1708" i="6"/>
  <c r="H1708" i="6"/>
  <c r="I1708" i="6"/>
  <c r="J1708" i="6"/>
  <c r="C1709" i="6"/>
  <c r="D1709" i="6"/>
  <c r="E1709" i="6"/>
  <c r="F1709" i="6"/>
  <c r="G1709" i="6"/>
  <c r="H1709" i="6"/>
  <c r="I1709" i="6"/>
  <c r="J1709" i="6"/>
  <c r="C1710" i="6"/>
  <c r="D1710" i="6"/>
  <c r="E1710" i="6"/>
  <c r="F1710" i="6"/>
  <c r="G1710" i="6"/>
  <c r="H1710" i="6"/>
  <c r="I1710" i="6"/>
  <c r="J1710" i="6"/>
  <c r="C1711" i="6"/>
  <c r="D1711" i="6"/>
  <c r="E1711" i="6"/>
  <c r="F1711" i="6"/>
  <c r="G1711" i="6"/>
  <c r="H1711" i="6"/>
  <c r="I1711" i="6"/>
  <c r="J1711" i="6"/>
  <c r="C1712" i="6"/>
  <c r="D1712" i="6"/>
  <c r="E1712" i="6"/>
  <c r="F1712" i="6"/>
  <c r="G1712" i="6"/>
  <c r="H1712" i="6"/>
  <c r="I1712" i="6"/>
  <c r="J1712" i="6"/>
  <c r="C1713" i="6"/>
  <c r="D1713" i="6"/>
  <c r="E1713" i="6"/>
  <c r="F1713" i="6"/>
  <c r="G1713" i="6"/>
  <c r="H1713" i="6"/>
  <c r="I1713" i="6"/>
  <c r="J1713" i="6"/>
  <c r="C1714" i="6"/>
  <c r="D1714" i="6"/>
  <c r="E1714" i="6"/>
  <c r="F1714" i="6"/>
  <c r="G1714" i="6"/>
  <c r="H1714" i="6"/>
  <c r="I1714" i="6"/>
  <c r="J1714" i="6"/>
  <c r="C1715" i="6"/>
  <c r="D1715" i="6"/>
  <c r="E1715" i="6"/>
  <c r="F1715" i="6"/>
  <c r="G1715" i="6"/>
  <c r="H1715" i="6"/>
  <c r="I1715" i="6"/>
  <c r="J1715" i="6"/>
  <c r="C1716" i="6"/>
  <c r="D1716" i="6"/>
  <c r="E1716" i="6"/>
  <c r="F1716" i="6"/>
  <c r="G1716" i="6"/>
  <c r="H1716" i="6"/>
  <c r="I1716" i="6"/>
  <c r="J1716" i="6"/>
  <c r="C1717" i="6"/>
  <c r="D1717" i="6"/>
  <c r="E1717" i="6"/>
  <c r="F1717" i="6"/>
  <c r="G1717" i="6"/>
  <c r="H1717" i="6"/>
  <c r="I1717" i="6"/>
  <c r="J1717" i="6"/>
  <c r="C1718" i="6"/>
  <c r="D1718" i="6"/>
  <c r="E1718" i="6"/>
  <c r="F1718" i="6"/>
  <c r="G1718" i="6"/>
  <c r="H1718" i="6"/>
  <c r="I1718" i="6"/>
  <c r="J1718" i="6"/>
  <c r="C1719" i="6"/>
  <c r="D1719" i="6"/>
  <c r="E1719" i="6"/>
  <c r="F1719" i="6"/>
  <c r="G1719" i="6"/>
  <c r="H1719" i="6"/>
  <c r="I1719" i="6"/>
  <c r="J1719" i="6"/>
  <c r="C1720" i="6"/>
  <c r="D1720" i="6"/>
  <c r="E1720" i="6"/>
  <c r="F1720" i="6"/>
  <c r="G1720" i="6"/>
  <c r="H1720" i="6"/>
  <c r="I1720" i="6"/>
  <c r="J1720" i="6"/>
  <c r="C1721" i="6"/>
  <c r="D1721" i="6"/>
  <c r="E1721" i="6"/>
  <c r="F1721" i="6"/>
  <c r="G1721" i="6"/>
  <c r="H1721" i="6"/>
  <c r="I1721" i="6"/>
  <c r="J1721" i="6"/>
  <c r="C1722" i="6"/>
  <c r="D1722" i="6"/>
  <c r="E1722" i="6"/>
  <c r="F1722" i="6"/>
  <c r="G1722" i="6"/>
  <c r="H1722" i="6"/>
  <c r="I1722" i="6"/>
  <c r="J1722" i="6"/>
  <c r="C1723" i="6"/>
  <c r="D1723" i="6"/>
  <c r="E1723" i="6"/>
  <c r="F1723" i="6"/>
  <c r="G1723" i="6"/>
  <c r="H1723" i="6"/>
  <c r="I1723" i="6"/>
  <c r="J1723" i="6"/>
  <c r="C1724" i="6"/>
  <c r="D1724" i="6"/>
  <c r="E1724" i="6"/>
  <c r="F1724" i="6"/>
  <c r="G1724" i="6"/>
  <c r="H1724" i="6"/>
  <c r="I1724" i="6"/>
  <c r="J1724" i="6"/>
  <c r="C1725" i="6"/>
  <c r="D1725" i="6"/>
  <c r="E1725" i="6"/>
  <c r="F1725" i="6"/>
  <c r="G1725" i="6"/>
  <c r="H1725" i="6"/>
  <c r="I1725" i="6"/>
  <c r="J1725" i="6"/>
  <c r="C1726" i="6"/>
  <c r="D1726" i="6"/>
  <c r="E1726" i="6"/>
  <c r="F1726" i="6"/>
  <c r="G1726" i="6"/>
  <c r="H1726" i="6"/>
  <c r="I1726" i="6"/>
  <c r="J1726" i="6"/>
  <c r="C1727" i="6"/>
  <c r="D1727" i="6"/>
  <c r="E1727" i="6"/>
  <c r="F1727" i="6"/>
  <c r="G1727" i="6"/>
  <c r="H1727" i="6"/>
  <c r="I1727" i="6"/>
  <c r="J1727" i="6"/>
  <c r="C1728" i="6"/>
  <c r="D1728" i="6"/>
  <c r="E1728" i="6"/>
  <c r="F1728" i="6"/>
  <c r="G1728" i="6"/>
  <c r="H1728" i="6"/>
  <c r="I1728" i="6"/>
  <c r="J1728" i="6"/>
  <c r="C1729" i="6"/>
  <c r="D1729" i="6"/>
  <c r="E1729" i="6"/>
  <c r="F1729" i="6"/>
  <c r="G1729" i="6"/>
  <c r="H1729" i="6"/>
  <c r="I1729" i="6"/>
  <c r="J1729" i="6"/>
  <c r="C1730" i="6"/>
  <c r="D1730" i="6"/>
  <c r="E1730" i="6"/>
  <c r="F1730" i="6"/>
  <c r="G1730" i="6"/>
  <c r="H1730" i="6"/>
  <c r="I1730" i="6"/>
  <c r="J1730" i="6"/>
  <c r="C1731" i="6"/>
  <c r="D1731" i="6"/>
  <c r="E1731" i="6"/>
  <c r="F1731" i="6"/>
  <c r="G1731" i="6"/>
  <c r="H1731" i="6"/>
  <c r="I1731" i="6"/>
  <c r="J1731" i="6"/>
  <c r="C1732" i="6"/>
  <c r="D1732" i="6"/>
  <c r="E1732" i="6"/>
  <c r="F1732" i="6"/>
  <c r="G1732" i="6"/>
  <c r="H1732" i="6"/>
  <c r="I1732" i="6"/>
  <c r="J1732" i="6"/>
  <c r="C1733" i="6"/>
  <c r="D1733" i="6"/>
  <c r="E1733" i="6"/>
  <c r="F1733" i="6"/>
  <c r="G1733" i="6"/>
  <c r="H1733" i="6"/>
  <c r="I1733" i="6"/>
  <c r="J1733" i="6"/>
  <c r="C1734" i="6"/>
  <c r="D1734" i="6"/>
  <c r="E1734" i="6"/>
  <c r="F1734" i="6"/>
  <c r="G1734" i="6"/>
  <c r="H1734" i="6"/>
  <c r="I1734" i="6"/>
  <c r="J1734" i="6"/>
  <c r="C1735" i="6"/>
  <c r="D1735" i="6"/>
  <c r="E1735" i="6"/>
  <c r="F1735" i="6"/>
  <c r="G1735" i="6"/>
  <c r="H1735" i="6"/>
  <c r="I1735" i="6"/>
  <c r="J1735" i="6"/>
  <c r="C1736" i="6"/>
  <c r="D1736" i="6"/>
  <c r="E1736" i="6"/>
  <c r="F1736" i="6"/>
  <c r="G1736" i="6"/>
  <c r="H1736" i="6"/>
  <c r="I1736" i="6"/>
  <c r="J1736" i="6"/>
  <c r="C1737" i="6"/>
  <c r="D1737" i="6"/>
  <c r="E1737" i="6"/>
  <c r="F1737" i="6"/>
  <c r="G1737" i="6"/>
  <c r="H1737" i="6"/>
  <c r="I1737" i="6"/>
  <c r="J1737" i="6"/>
  <c r="C1738" i="6"/>
  <c r="D1738" i="6"/>
  <c r="E1738" i="6"/>
  <c r="F1738" i="6"/>
  <c r="G1738" i="6"/>
  <c r="H1738" i="6"/>
  <c r="I1738" i="6"/>
  <c r="J1738" i="6"/>
  <c r="C1739" i="6"/>
  <c r="D1739" i="6"/>
  <c r="E1739" i="6"/>
  <c r="F1739" i="6"/>
  <c r="G1739" i="6"/>
  <c r="H1739" i="6"/>
  <c r="I1739" i="6"/>
  <c r="J1739" i="6"/>
  <c r="C1740" i="6"/>
  <c r="D1740" i="6"/>
  <c r="E1740" i="6"/>
  <c r="F1740" i="6"/>
  <c r="G1740" i="6"/>
  <c r="H1740" i="6"/>
  <c r="I1740" i="6"/>
  <c r="J1740" i="6"/>
  <c r="C1741" i="6"/>
  <c r="D1741" i="6"/>
  <c r="E1741" i="6"/>
  <c r="F1741" i="6"/>
  <c r="G1741" i="6"/>
  <c r="H1741" i="6"/>
  <c r="I1741" i="6"/>
  <c r="J1741" i="6"/>
  <c r="C1742" i="6"/>
  <c r="D1742" i="6"/>
  <c r="E1742" i="6"/>
  <c r="F1742" i="6"/>
  <c r="G1742" i="6"/>
  <c r="H1742" i="6"/>
  <c r="I1742" i="6"/>
  <c r="J1742" i="6"/>
  <c r="C1743" i="6"/>
  <c r="D1743" i="6"/>
  <c r="E1743" i="6"/>
  <c r="F1743" i="6"/>
  <c r="G1743" i="6"/>
  <c r="H1743" i="6"/>
  <c r="I1743" i="6"/>
  <c r="J1743" i="6"/>
  <c r="C1744" i="6"/>
  <c r="D1744" i="6"/>
  <c r="E1744" i="6"/>
  <c r="F1744" i="6"/>
  <c r="G1744" i="6"/>
  <c r="H1744" i="6"/>
  <c r="I1744" i="6"/>
  <c r="J1744" i="6"/>
  <c r="C1745" i="6"/>
  <c r="D1745" i="6"/>
  <c r="E1745" i="6"/>
  <c r="F1745" i="6"/>
  <c r="G1745" i="6"/>
  <c r="H1745" i="6"/>
  <c r="I1745" i="6"/>
  <c r="J1745" i="6"/>
  <c r="C1746" i="6"/>
  <c r="D1746" i="6"/>
  <c r="E1746" i="6"/>
  <c r="F1746" i="6"/>
  <c r="G1746" i="6"/>
  <c r="H1746" i="6"/>
  <c r="I1746" i="6"/>
  <c r="J1746" i="6"/>
  <c r="C1747" i="6"/>
  <c r="D1747" i="6"/>
  <c r="E1747" i="6"/>
  <c r="F1747" i="6"/>
  <c r="G1747" i="6"/>
  <c r="H1747" i="6"/>
  <c r="I1747" i="6"/>
  <c r="J1747" i="6"/>
  <c r="C1748" i="6"/>
  <c r="D1748" i="6"/>
  <c r="E1748" i="6"/>
  <c r="F1748" i="6"/>
  <c r="G1748" i="6"/>
  <c r="H1748" i="6"/>
  <c r="I1748" i="6"/>
  <c r="J1748" i="6"/>
  <c r="C1749" i="6"/>
  <c r="D1749" i="6"/>
  <c r="E1749" i="6"/>
  <c r="F1749" i="6"/>
  <c r="G1749" i="6"/>
  <c r="H1749" i="6"/>
  <c r="I1749" i="6"/>
  <c r="J1749" i="6"/>
  <c r="C1750" i="6"/>
  <c r="D1750" i="6"/>
  <c r="E1750" i="6"/>
  <c r="F1750" i="6"/>
  <c r="G1750" i="6"/>
  <c r="H1750" i="6"/>
  <c r="I1750" i="6"/>
  <c r="J1750" i="6"/>
  <c r="C1751" i="6"/>
  <c r="D1751" i="6"/>
  <c r="E1751" i="6"/>
  <c r="F1751" i="6"/>
  <c r="G1751" i="6"/>
  <c r="H1751" i="6"/>
  <c r="I1751" i="6"/>
  <c r="J1751" i="6"/>
  <c r="C1752" i="6"/>
  <c r="D1752" i="6"/>
  <c r="E1752" i="6"/>
  <c r="F1752" i="6"/>
  <c r="G1752" i="6"/>
  <c r="H1752" i="6"/>
  <c r="I1752" i="6"/>
  <c r="J1752" i="6"/>
  <c r="C1753" i="6"/>
  <c r="D1753" i="6"/>
  <c r="E1753" i="6"/>
  <c r="F1753" i="6"/>
  <c r="G1753" i="6"/>
  <c r="H1753" i="6"/>
  <c r="I1753" i="6"/>
  <c r="J1753" i="6"/>
  <c r="C1754" i="6"/>
  <c r="D1754" i="6"/>
  <c r="E1754" i="6"/>
  <c r="F1754" i="6"/>
  <c r="G1754" i="6"/>
  <c r="H1754" i="6"/>
  <c r="I1754" i="6"/>
  <c r="J1754" i="6"/>
  <c r="C1755" i="6"/>
  <c r="D1755" i="6"/>
  <c r="E1755" i="6"/>
  <c r="F1755" i="6"/>
  <c r="G1755" i="6"/>
  <c r="H1755" i="6"/>
  <c r="I1755" i="6"/>
  <c r="J1755" i="6"/>
  <c r="C1756" i="6"/>
  <c r="D1756" i="6"/>
  <c r="E1756" i="6"/>
  <c r="F1756" i="6"/>
  <c r="G1756" i="6"/>
  <c r="H1756" i="6"/>
  <c r="I1756" i="6"/>
  <c r="J1756" i="6"/>
  <c r="C1757" i="6"/>
  <c r="D1757" i="6"/>
  <c r="E1757" i="6"/>
  <c r="F1757" i="6"/>
  <c r="G1757" i="6"/>
  <c r="H1757" i="6"/>
  <c r="I1757" i="6"/>
  <c r="J1757" i="6"/>
  <c r="C1758" i="6"/>
  <c r="D1758" i="6"/>
  <c r="E1758" i="6"/>
  <c r="F1758" i="6"/>
  <c r="G1758" i="6"/>
  <c r="H1758" i="6"/>
  <c r="I1758" i="6"/>
  <c r="J1758" i="6"/>
  <c r="C1759" i="6"/>
  <c r="D1759" i="6"/>
  <c r="E1759" i="6"/>
  <c r="F1759" i="6"/>
  <c r="G1759" i="6"/>
  <c r="H1759" i="6"/>
  <c r="I1759" i="6"/>
  <c r="J1759" i="6"/>
  <c r="C1760" i="6"/>
  <c r="D1760" i="6"/>
  <c r="E1760" i="6"/>
  <c r="F1760" i="6"/>
  <c r="G1760" i="6"/>
  <c r="H1760" i="6"/>
  <c r="I1760" i="6"/>
  <c r="J1760" i="6"/>
  <c r="C1761" i="6"/>
  <c r="D1761" i="6"/>
  <c r="E1761" i="6"/>
  <c r="F1761" i="6"/>
  <c r="G1761" i="6"/>
  <c r="H1761" i="6"/>
  <c r="I1761" i="6"/>
  <c r="J1761" i="6"/>
  <c r="C1762" i="6"/>
  <c r="D1762" i="6"/>
  <c r="E1762" i="6"/>
  <c r="F1762" i="6"/>
  <c r="G1762" i="6"/>
  <c r="H1762" i="6"/>
  <c r="I1762" i="6"/>
  <c r="J1762" i="6"/>
  <c r="C1763" i="6"/>
  <c r="D1763" i="6"/>
  <c r="E1763" i="6"/>
  <c r="F1763" i="6"/>
  <c r="G1763" i="6"/>
  <c r="H1763" i="6"/>
  <c r="I1763" i="6"/>
  <c r="J1763" i="6"/>
  <c r="C1764" i="6"/>
  <c r="D1764" i="6"/>
  <c r="E1764" i="6"/>
  <c r="F1764" i="6"/>
  <c r="G1764" i="6"/>
  <c r="H1764" i="6"/>
  <c r="I1764" i="6"/>
  <c r="J1764" i="6"/>
  <c r="C1765" i="6"/>
  <c r="D1765" i="6"/>
  <c r="E1765" i="6"/>
  <c r="F1765" i="6"/>
  <c r="G1765" i="6"/>
  <c r="H1765" i="6"/>
  <c r="I1765" i="6"/>
  <c r="J1765" i="6"/>
  <c r="C1766" i="6"/>
  <c r="D1766" i="6"/>
  <c r="E1766" i="6"/>
  <c r="F1766" i="6"/>
  <c r="G1766" i="6"/>
  <c r="H1766" i="6"/>
  <c r="I1766" i="6"/>
  <c r="J1766" i="6"/>
  <c r="C1767" i="6"/>
  <c r="D1767" i="6"/>
  <c r="E1767" i="6"/>
  <c r="F1767" i="6"/>
  <c r="G1767" i="6"/>
  <c r="H1767" i="6"/>
  <c r="I1767" i="6"/>
  <c r="J1767" i="6"/>
  <c r="C1768" i="6"/>
  <c r="D1768" i="6"/>
  <c r="E1768" i="6"/>
  <c r="F1768" i="6"/>
  <c r="G1768" i="6"/>
  <c r="H1768" i="6"/>
  <c r="I1768" i="6"/>
  <c r="J1768" i="6"/>
  <c r="C1769" i="6"/>
  <c r="D1769" i="6"/>
  <c r="E1769" i="6"/>
  <c r="F1769" i="6"/>
  <c r="G1769" i="6"/>
  <c r="H1769" i="6"/>
  <c r="I1769" i="6"/>
  <c r="J1769" i="6"/>
  <c r="C1770" i="6"/>
  <c r="D1770" i="6"/>
  <c r="E1770" i="6"/>
  <c r="F1770" i="6"/>
  <c r="G1770" i="6"/>
  <c r="H1770" i="6"/>
  <c r="I1770" i="6"/>
  <c r="J1770" i="6"/>
  <c r="C1771" i="6"/>
  <c r="D1771" i="6"/>
  <c r="E1771" i="6"/>
  <c r="F1771" i="6"/>
  <c r="G1771" i="6"/>
  <c r="H1771" i="6"/>
  <c r="I1771" i="6"/>
  <c r="J1771" i="6"/>
  <c r="C1772" i="6"/>
  <c r="D1772" i="6"/>
  <c r="E1772" i="6"/>
  <c r="F1772" i="6"/>
  <c r="G1772" i="6"/>
  <c r="H1772" i="6"/>
  <c r="I1772" i="6"/>
  <c r="J1772" i="6"/>
  <c r="C1773" i="6"/>
  <c r="D1773" i="6"/>
  <c r="E1773" i="6"/>
  <c r="F1773" i="6"/>
  <c r="G1773" i="6"/>
  <c r="H1773" i="6"/>
  <c r="I1773" i="6"/>
  <c r="J1773" i="6"/>
  <c r="C1774" i="6"/>
  <c r="D1774" i="6"/>
  <c r="E1774" i="6"/>
  <c r="F1774" i="6"/>
  <c r="G1774" i="6"/>
  <c r="H1774" i="6"/>
  <c r="I1774" i="6"/>
  <c r="J1774" i="6"/>
  <c r="C1775" i="6"/>
  <c r="D1775" i="6"/>
  <c r="E1775" i="6"/>
  <c r="F1775" i="6"/>
  <c r="G1775" i="6"/>
  <c r="H1775" i="6"/>
  <c r="I1775" i="6"/>
  <c r="J1775" i="6"/>
  <c r="C1776" i="6"/>
  <c r="D1776" i="6"/>
  <c r="E1776" i="6"/>
  <c r="F1776" i="6"/>
  <c r="G1776" i="6"/>
  <c r="H1776" i="6"/>
  <c r="I1776" i="6"/>
  <c r="J1776" i="6"/>
  <c r="C1777" i="6"/>
  <c r="D1777" i="6"/>
  <c r="E1777" i="6"/>
  <c r="F1777" i="6"/>
  <c r="G1777" i="6"/>
  <c r="H1777" i="6"/>
  <c r="I1777" i="6"/>
  <c r="J1777" i="6"/>
  <c r="C1778" i="6"/>
  <c r="D1778" i="6"/>
  <c r="E1778" i="6"/>
  <c r="F1778" i="6"/>
  <c r="G1778" i="6"/>
  <c r="H1778" i="6"/>
  <c r="I1778" i="6"/>
  <c r="J1778" i="6"/>
  <c r="C1779" i="6"/>
  <c r="D1779" i="6"/>
  <c r="E1779" i="6"/>
  <c r="F1779" i="6"/>
  <c r="G1779" i="6"/>
  <c r="H1779" i="6"/>
  <c r="I1779" i="6"/>
  <c r="J1779" i="6"/>
  <c r="C1780" i="6"/>
  <c r="D1780" i="6"/>
  <c r="E1780" i="6"/>
  <c r="F1780" i="6"/>
  <c r="G1780" i="6"/>
  <c r="H1780" i="6"/>
  <c r="I1780" i="6"/>
  <c r="J1780" i="6"/>
  <c r="C1781" i="6"/>
  <c r="D1781" i="6"/>
  <c r="E1781" i="6"/>
  <c r="F1781" i="6"/>
  <c r="G1781" i="6"/>
  <c r="H1781" i="6"/>
  <c r="I1781" i="6"/>
  <c r="J1781" i="6"/>
  <c r="C1782" i="6"/>
  <c r="D1782" i="6"/>
  <c r="E1782" i="6"/>
  <c r="F1782" i="6"/>
  <c r="G1782" i="6"/>
  <c r="H1782" i="6"/>
  <c r="I1782" i="6"/>
  <c r="J1782" i="6"/>
  <c r="C1783" i="6"/>
  <c r="D1783" i="6"/>
  <c r="E1783" i="6"/>
  <c r="F1783" i="6"/>
  <c r="G1783" i="6"/>
  <c r="H1783" i="6"/>
  <c r="I1783" i="6"/>
  <c r="J1783" i="6"/>
  <c r="C1784" i="6"/>
  <c r="D1784" i="6"/>
  <c r="E1784" i="6"/>
  <c r="F1784" i="6"/>
  <c r="G1784" i="6"/>
  <c r="H1784" i="6"/>
  <c r="I1784" i="6"/>
  <c r="J1784" i="6"/>
  <c r="C1785" i="6"/>
  <c r="D1785" i="6"/>
  <c r="E1785" i="6"/>
  <c r="F1785" i="6"/>
  <c r="G1785" i="6"/>
  <c r="H1785" i="6"/>
  <c r="I1785" i="6"/>
  <c r="J1785" i="6"/>
  <c r="C1786" i="6"/>
  <c r="D1786" i="6"/>
  <c r="E1786" i="6"/>
  <c r="F1786" i="6"/>
  <c r="G1786" i="6"/>
  <c r="H1786" i="6"/>
  <c r="I1786" i="6"/>
  <c r="J1786" i="6"/>
  <c r="C1787" i="6"/>
  <c r="D1787" i="6"/>
  <c r="E1787" i="6"/>
  <c r="F1787" i="6"/>
  <c r="G1787" i="6"/>
  <c r="H1787" i="6"/>
  <c r="I1787" i="6"/>
  <c r="J1787" i="6"/>
  <c r="C1788" i="6"/>
  <c r="D1788" i="6"/>
  <c r="E1788" i="6"/>
  <c r="F1788" i="6"/>
  <c r="G1788" i="6"/>
  <c r="H1788" i="6"/>
  <c r="I1788" i="6"/>
  <c r="J1788" i="6"/>
  <c r="C1789" i="6"/>
  <c r="D1789" i="6"/>
  <c r="E1789" i="6"/>
  <c r="F1789" i="6"/>
  <c r="G1789" i="6"/>
  <c r="H1789" i="6"/>
  <c r="I1789" i="6"/>
  <c r="J1789" i="6"/>
  <c r="C1790" i="6"/>
  <c r="D1790" i="6"/>
  <c r="E1790" i="6"/>
  <c r="F1790" i="6"/>
  <c r="G1790" i="6"/>
  <c r="H1790" i="6"/>
  <c r="I1790" i="6"/>
  <c r="J1790" i="6"/>
  <c r="C1791" i="6"/>
  <c r="D1791" i="6"/>
  <c r="E1791" i="6"/>
  <c r="F1791" i="6"/>
  <c r="G1791" i="6"/>
  <c r="H1791" i="6"/>
  <c r="I1791" i="6"/>
  <c r="J1791" i="6"/>
  <c r="C1792" i="6"/>
  <c r="D1792" i="6"/>
  <c r="E1792" i="6"/>
  <c r="F1792" i="6"/>
  <c r="G1792" i="6"/>
  <c r="H1792" i="6"/>
  <c r="I1792" i="6"/>
  <c r="J1792" i="6"/>
  <c r="C1793" i="6"/>
  <c r="D1793" i="6"/>
  <c r="E1793" i="6"/>
  <c r="F1793" i="6"/>
  <c r="G1793" i="6"/>
  <c r="H1793" i="6"/>
  <c r="I1793" i="6"/>
  <c r="J1793" i="6"/>
  <c r="C1794" i="6"/>
  <c r="D1794" i="6"/>
  <c r="E1794" i="6"/>
  <c r="F1794" i="6"/>
  <c r="G1794" i="6"/>
  <c r="H1794" i="6"/>
  <c r="I1794" i="6"/>
  <c r="J1794" i="6"/>
  <c r="C1795" i="6"/>
  <c r="D1795" i="6"/>
  <c r="E1795" i="6"/>
  <c r="F1795" i="6"/>
  <c r="G1795" i="6"/>
  <c r="H1795" i="6"/>
  <c r="I1795" i="6"/>
  <c r="J1795" i="6"/>
  <c r="C1796" i="6"/>
  <c r="D1796" i="6"/>
  <c r="E1796" i="6"/>
  <c r="F1796" i="6"/>
  <c r="G1796" i="6"/>
  <c r="H1796" i="6"/>
  <c r="I1796" i="6"/>
  <c r="J1796" i="6"/>
  <c r="C1797" i="6"/>
  <c r="D1797" i="6"/>
  <c r="E1797" i="6"/>
  <c r="F1797" i="6"/>
  <c r="G1797" i="6"/>
  <c r="H1797" i="6"/>
  <c r="I1797" i="6"/>
  <c r="J1797" i="6"/>
  <c r="C1798" i="6"/>
  <c r="D1798" i="6"/>
  <c r="E1798" i="6"/>
  <c r="F1798" i="6"/>
  <c r="G1798" i="6"/>
  <c r="H1798" i="6"/>
  <c r="I1798" i="6"/>
  <c r="J1798" i="6"/>
  <c r="C1799" i="6"/>
  <c r="D1799" i="6"/>
  <c r="E1799" i="6"/>
  <c r="F1799" i="6"/>
  <c r="G1799" i="6"/>
  <c r="H1799" i="6"/>
  <c r="I1799" i="6"/>
  <c r="J1799" i="6"/>
  <c r="C1800" i="6"/>
  <c r="D1800" i="6"/>
  <c r="E1800" i="6"/>
  <c r="F1800" i="6"/>
  <c r="G1800" i="6"/>
  <c r="H1800" i="6"/>
  <c r="I1800" i="6"/>
  <c r="J1800" i="6"/>
  <c r="C1801" i="6"/>
  <c r="D1801" i="6"/>
  <c r="E1801" i="6"/>
  <c r="F1801" i="6"/>
  <c r="G1801" i="6"/>
  <c r="H1801" i="6"/>
  <c r="I1801" i="6"/>
  <c r="J1801" i="6"/>
  <c r="C1802" i="6"/>
  <c r="D1802" i="6"/>
  <c r="E1802" i="6"/>
  <c r="F1802" i="6"/>
  <c r="G1802" i="6"/>
  <c r="H1802" i="6"/>
  <c r="I1802" i="6"/>
  <c r="J1802" i="6"/>
  <c r="C1803" i="6"/>
  <c r="D1803" i="6"/>
  <c r="E1803" i="6"/>
  <c r="F1803" i="6"/>
  <c r="G1803" i="6"/>
  <c r="H1803" i="6"/>
  <c r="I1803" i="6"/>
  <c r="J1803" i="6"/>
  <c r="C1804" i="6"/>
  <c r="D1804" i="6"/>
  <c r="E1804" i="6"/>
  <c r="F1804" i="6"/>
  <c r="G1804" i="6"/>
  <c r="H1804" i="6"/>
  <c r="I1804" i="6"/>
  <c r="J1804" i="6"/>
  <c r="C1805" i="6"/>
  <c r="D1805" i="6"/>
  <c r="E1805" i="6"/>
  <c r="F1805" i="6"/>
  <c r="G1805" i="6"/>
  <c r="H1805" i="6"/>
  <c r="I1805" i="6"/>
  <c r="J1805" i="6"/>
  <c r="C1806" i="6"/>
  <c r="D1806" i="6"/>
  <c r="E1806" i="6"/>
  <c r="F1806" i="6"/>
  <c r="G1806" i="6"/>
  <c r="H1806" i="6"/>
  <c r="I1806" i="6"/>
  <c r="J1806" i="6"/>
  <c r="C1807" i="6"/>
  <c r="D1807" i="6"/>
  <c r="E1807" i="6"/>
  <c r="F1807" i="6"/>
  <c r="G1807" i="6"/>
  <c r="H1807" i="6"/>
  <c r="I1807" i="6"/>
  <c r="J1807" i="6"/>
  <c r="C1808" i="6"/>
  <c r="D1808" i="6"/>
  <c r="E1808" i="6"/>
  <c r="F1808" i="6"/>
  <c r="G1808" i="6"/>
  <c r="H1808" i="6"/>
  <c r="I1808" i="6"/>
  <c r="J1808" i="6"/>
  <c r="C1809" i="6"/>
  <c r="D1809" i="6"/>
  <c r="E1809" i="6"/>
  <c r="F1809" i="6"/>
  <c r="G1809" i="6"/>
  <c r="H1809" i="6"/>
  <c r="I1809" i="6"/>
  <c r="J1809" i="6"/>
  <c r="C1810" i="6"/>
  <c r="D1810" i="6"/>
  <c r="E1810" i="6"/>
  <c r="F1810" i="6"/>
  <c r="G1810" i="6"/>
  <c r="H1810" i="6"/>
  <c r="I1810" i="6"/>
  <c r="J1810" i="6"/>
  <c r="C1811" i="6"/>
  <c r="D1811" i="6"/>
  <c r="E1811" i="6"/>
  <c r="F1811" i="6"/>
  <c r="G1811" i="6"/>
  <c r="H1811" i="6"/>
  <c r="I1811" i="6"/>
  <c r="J1811" i="6"/>
  <c r="C1812" i="6"/>
  <c r="D1812" i="6"/>
  <c r="E1812" i="6"/>
  <c r="F1812" i="6"/>
  <c r="G1812" i="6"/>
  <c r="H1812" i="6"/>
  <c r="I1812" i="6"/>
  <c r="J1812" i="6"/>
  <c r="C1813" i="6"/>
  <c r="D1813" i="6"/>
  <c r="E1813" i="6"/>
  <c r="F1813" i="6"/>
  <c r="G1813" i="6"/>
  <c r="H1813" i="6"/>
  <c r="I1813" i="6"/>
  <c r="J1813" i="6"/>
  <c r="C1814" i="6"/>
  <c r="D1814" i="6"/>
  <c r="E1814" i="6"/>
  <c r="F1814" i="6"/>
  <c r="G1814" i="6"/>
  <c r="H1814" i="6"/>
  <c r="I1814" i="6"/>
  <c r="J1814" i="6"/>
  <c r="C1815" i="6"/>
  <c r="D1815" i="6"/>
  <c r="E1815" i="6"/>
  <c r="F1815" i="6"/>
  <c r="G1815" i="6"/>
  <c r="H1815" i="6"/>
  <c r="I1815" i="6"/>
  <c r="J1815" i="6"/>
  <c r="C1816" i="6"/>
  <c r="D1816" i="6"/>
  <c r="E1816" i="6"/>
  <c r="F1816" i="6"/>
  <c r="G1816" i="6"/>
  <c r="H1816" i="6"/>
  <c r="I1816" i="6"/>
  <c r="J1816" i="6"/>
  <c r="C1817" i="6"/>
  <c r="D1817" i="6"/>
  <c r="E1817" i="6"/>
  <c r="F1817" i="6"/>
  <c r="G1817" i="6"/>
  <c r="H1817" i="6"/>
  <c r="I1817" i="6"/>
  <c r="J1817" i="6"/>
  <c r="C1818" i="6"/>
  <c r="D1818" i="6"/>
  <c r="E1818" i="6"/>
  <c r="F1818" i="6"/>
  <c r="G1818" i="6"/>
  <c r="H1818" i="6"/>
  <c r="I1818" i="6"/>
  <c r="J1818" i="6"/>
  <c r="C1819" i="6"/>
  <c r="D1819" i="6"/>
  <c r="E1819" i="6"/>
  <c r="F1819" i="6"/>
  <c r="G1819" i="6"/>
  <c r="H1819" i="6"/>
  <c r="I1819" i="6"/>
  <c r="J1819" i="6"/>
  <c r="C1820" i="6"/>
  <c r="D1820" i="6"/>
  <c r="E1820" i="6"/>
  <c r="F1820" i="6"/>
  <c r="G1820" i="6"/>
  <c r="H1820" i="6"/>
  <c r="I1820" i="6"/>
  <c r="J1820" i="6"/>
  <c r="C1821" i="6"/>
  <c r="D1821" i="6"/>
  <c r="E1821" i="6"/>
  <c r="F1821" i="6"/>
  <c r="G1821" i="6"/>
  <c r="H1821" i="6"/>
  <c r="I1821" i="6"/>
  <c r="J1821" i="6"/>
  <c r="C1822" i="6"/>
  <c r="D1822" i="6"/>
  <c r="E1822" i="6"/>
  <c r="F1822" i="6"/>
  <c r="G1822" i="6"/>
  <c r="H1822" i="6"/>
  <c r="I1822" i="6"/>
  <c r="J1822" i="6"/>
  <c r="C1823" i="6"/>
  <c r="D1823" i="6"/>
  <c r="E1823" i="6"/>
  <c r="F1823" i="6"/>
  <c r="G1823" i="6"/>
  <c r="H1823" i="6"/>
  <c r="I1823" i="6"/>
  <c r="J1823" i="6"/>
  <c r="C1824" i="6"/>
  <c r="D1824" i="6"/>
  <c r="E1824" i="6"/>
  <c r="F1824" i="6"/>
  <c r="G1824" i="6"/>
  <c r="H1824" i="6"/>
  <c r="I1824" i="6"/>
  <c r="J1824" i="6"/>
  <c r="C1825" i="6"/>
  <c r="D1825" i="6"/>
  <c r="E1825" i="6"/>
  <c r="F1825" i="6"/>
  <c r="G1825" i="6"/>
  <c r="H1825" i="6"/>
  <c r="I1825" i="6"/>
  <c r="J1825" i="6"/>
  <c r="C1826" i="6"/>
  <c r="D1826" i="6"/>
  <c r="E1826" i="6"/>
  <c r="F1826" i="6"/>
  <c r="G1826" i="6"/>
  <c r="H1826" i="6"/>
  <c r="I1826" i="6"/>
  <c r="J1826" i="6"/>
  <c r="C1827" i="6"/>
  <c r="D1827" i="6"/>
  <c r="E1827" i="6"/>
  <c r="F1827" i="6"/>
  <c r="G1827" i="6"/>
  <c r="H1827" i="6"/>
  <c r="I1827" i="6"/>
  <c r="J1827" i="6"/>
  <c r="C1828" i="6"/>
  <c r="D1828" i="6"/>
  <c r="E1828" i="6"/>
  <c r="F1828" i="6"/>
  <c r="G1828" i="6"/>
  <c r="H1828" i="6"/>
  <c r="I1828" i="6"/>
  <c r="J1828" i="6"/>
  <c r="C1829" i="6"/>
  <c r="D1829" i="6"/>
  <c r="E1829" i="6"/>
  <c r="F1829" i="6"/>
  <c r="G1829" i="6"/>
  <c r="H1829" i="6"/>
  <c r="I1829" i="6"/>
  <c r="J1829" i="6"/>
  <c r="C1830" i="6"/>
  <c r="D1830" i="6"/>
  <c r="E1830" i="6"/>
  <c r="F1830" i="6"/>
  <c r="G1830" i="6"/>
  <c r="H1830" i="6"/>
  <c r="I1830" i="6"/>
  <c r="J1830" i="6"/>
  <c r="C1831" i="6"/>
  <c r="D1831" i="6"/>
  <c r="E1831" i="6"/>
  <c r="F1831" i="6"/>
  <c r="G1831" i="6"/>
  <c r="H1831" i="6"/>
  <c r="I1831" i="6"/>
  <c r="J1831" i="6"/>
  <c r="C1832" i="6"/>
  <c r="D1832" i="6"/>
  <c r="E1832" i="6"/>
  <c r="F1832" i="6"/>
  <c r="G1832" i="6"/>
  <c r="H1832" i="6"/>
  <c r="I1832" i="6"/>
  <c r="J1832" i="6"/>
  <c r="C1833" i="6"/>
  <c r="D1833" i="6"/>
  <c r="E1833" i="6"/>
  <c r="F1833" i="6"/>
  <c r="G1833" i="6"/>
  <c r="H1833" i="6"/>
  <c r="I1833" i="6"/>
  <c r="J1833" i="6"/>
  <c r="C1834" i="6"/>
  <c r="D1834" i="6"/>
  <c r="E1834" i="6"/>
  <c r="F1834" i="6"/>
  <c r="G1834" i="6"/>
  <c r="H1834" i="6"/>
  <c r="I1834" i="6"/>
  <c r="J1834" i="6"/>
  <c r="C1835" i="6"/>
  <c r="D1835" i="6"/>
  <c r="E1835" i="6"/>
  <c r="F1835" i="6"/>
  <c r="G1835" i="6"/>
  <c r="H1835" i="6"/>
  <c r="I1835" i="6"/>
  <c r="J1835" i="6"/>
  <c r="C1836" i="6"/>
  <c r="D1836" i="6"/>
  <c r="E1836" i="6"/>
  <c r="F1836" i="6"/>
  <c r="G1836" i="6"/>
  <c r="H1836" i="6"/>
  <c r="I1836" i="6"/>
  <c r="J1836" i="6"/>
  <c r="C1837" i="6"/>
  <c r="D1837" i="6"/>
  <c r="E1837" i="6"/>
  <c r="F1837" i="6"/>
  <c r="G1837" i="6"/>
  <c r="H1837" i="6"/>
  <c r="I1837" i="6"/>
  <c r="J1837" i="6"/>
  <c r="C1838" i="6"/>
  <c r="D1838" i="6"/>
  <c r="E1838" i="6"/>
  <c r="F1838" i="6"/>
  <c r="G1838" i="6"/>
  <c r="H1838" i="6"/>
  <c r="I1838" i="6"/>
  <c r="J1838" i="6"/>
  <c r="C1839" i="6"/>
  <c r="D1839" i="6"/>
  <c r="E1839" i="6"/>
  <c r="F1839" i="6"/>
  <c r="G1839" i="6"/>
  <c r="H1839" i="6"/>
  <c r="I1839" i="6"/>
  <c r="J1839" i="6"/>
  <c r="C1840" i="6"/>
  <c r="D1840" i="6"/>
  <c r="E1840" i="6"/>
  <c r="F1840" i="6"/>
  <c r="G1840" i="6"/>
  <c r="H1840" i="6"/>
  <c r="I1840" i="6"/>
  <c r="J1840" i="6"/>
  <c r="C1841" i="6"/>
  <c r="D1841" i="6"/>
  <c r="E1841" i="6"/>
  <c r="F1841" i="6"/>
  <c r="G1841" i="6"/>
  <c r="H1841" i="6"/>
  <c r="I1841" i="6"/>
  <c r="J1841" i="6"/>
  <c r="C1842" i="6"/>
  <c r="D1842" i="6"/>
  <c r="E1842" i="6"/>
  <c r="F1842" i="6"/>
  <c r="G1842" i="6"/>
  <c r="H1842" i="6"/>
  <c r="I1842" i="6"/>
  <c r="J1842" i="6"/>
  <c r="C1843" i="6"/>
  <c r="D1843" i="6"/>
  <c r="E1843" i="6"/>
  <c r="F1843" i="6"/>
  <c r="G1843" i="6"/>
  <c r="H1843" i="6"/>
  <c r="I1843" i="6"/>
  <c r="J1843" i="6"/>
  <c r="C1844" i="6"/>
  <c r="D1844" i="6"/>
  <c r="E1844" i="6"/>
  <c r="F1844" i="6"/>
  <c r="G1844" i="6"/>
  <c r="H1844" i="6"/>
  <c r="I1844" i="6"/>
  <c r="J1844" i="6"/>
  <c r="C1845" i="6"/>
  <c r="D1845" i="6"/>
  <c r="E1845" i="6"/>
  <c r="F1845" i="6"/>
  <c r="G1845" i="6"/>
  <c r="H1845" i="6"/>
  <c r="I1845" i="6"/>
  <c r="J1845" i="6"/>
  <c r="C1846" i="6"/>
  <c r="D1846" i="6"/>
  <c r="E1846" i="6"/>
  <c r="F1846" i="6"/>
  <c r="G1846" i="6"/>
  <c r="H1846" i="6"/>
  <c r="I1846" i="6"/>
  <c r="J1846" i="6"/>
  <c r="C1847" i="6"/>
  <c r="D1847" i="6"/>
  <c r="E1847" i="6"/>
  <c r="F1847" i="6"/>
  <c r="G1847" i="6"/>
  <c r="H1847" i="6"/>
  <c r="I1847" i="6"/>
  <c r="J1847" i="6"/>
  <c r="C1848" i="6"/>
  <c r="D1848" i="6"/>
  <c r="E1848" i="6"/>
  <c r="F1848" i="6"/>
  <c r="G1848" i="6"/>
  <c r="H1848" i="6"/>
  <c r="I1848" i="6"/>
  <c r="J1848" i="6"/>
  <c r="C1849" i="6"/>
  <c r="D1849" i="6"/>
  <c r="E1849" i="6"/>
  <c r="F1849" i="6"/>
  <c r="G1849" i="6"/>
  <c r="H1849" i="6"/>
  <c r="I1849" i="6"/>
  <c r="J1849" i="6"/>
  <c r="C1850" i="6"/>
  <c r="D1850" i="6"/>
  <c r="E1850" i="6"/>
  <c r="F1850" i="6"/>
  <c r="G1850" i="6"/>
  <c r="H1850" i="6"/>
  <c r="I1850" i="6"/>
  <c r="J1850" i="6"/>
  <c r="C1851" i="6"/>
  <c r="D1851" i="6"/>
  <c r="E1851" i="6"/>
  <c r="F1851" i="6"/>
  <c r="G1851" i="6"/>
  <c r="H1851" i="6"/>
  <c r="I1851" i="6"/>
  <c r="J1851" i="6"/>
  <c r="C1852" i="6"/>
  <c r="D1852" i="6"/>
  <c r="E1852" i="6"/>
  <c r="F1852" i="6"/>
  <c r="G1852" i="6"/>
  <c r="H1852" i="6"/>
  <c r="I1852" i="6"/>
  <c r="J1852" i="6"/>
  <c r="C1853" i="6"/>
  <c r="D1853" i="6"/>
  <c r="E1853" i="6"/>
  <c r="F1853" i="6"/>
  <c r="G1853" i="6"/>
  <c r="H1853" i="6"/>
  <c r="I1853" i="6"/>
  <c r="J1853" i="6"/>
  <c r="C1854" i="6"/>
  <c r="D1854" i="6"/>
  <c r="E1854" i="6"/>
  <c r="F1854" i="6"/>
  <c r="G1854" i="6"/>
  <c r="H1854" i="6"/>
  <c r="I1854" i="6"/>
  <c r="J1854" i="6"/>
  <c r="C1855" i="6"/>
  <c r="D1855" i="6"/>
  <c r="E1855" i="6"/>
  <c r="F1855" i="6"/>
  <c r="G1855" i="6"/>
  <c r="H1855" i="6"/>
  <c r="I1855" i="6"/>
  <c r="J1855" i="6"/>
  <c r="C1856" i="6"/>
  <c r="D1856" i="6"/>
  <c r="E1856" i="6"/>
  <c r="F1856" i="6"/>
  <c r="G1856" i="6"/>
  <c r="H1856" i="6"/>
  <c r="I1856" i="6"/>
  <c r="J1856" i="6"/>
  <c r="C1857" i="6"/>
  <c r="D1857" i="6"/>
  <c r="E1857" i="6"/>
  <c r="F1857" i="6"/>
  <c r="G1857" i="6"/>
  <c r="H1857" i="6"/>
  <c r="I1857" i="6"/>
  <c r="J1857" i="6"/>
  <c r="C1858" i="6"/>
  <c r="D1858" i="6"/>
  <c r="E1858" i="6"/>
  <c r="F1858" i="6"/>
  <c r="G1858" i="6"/>
  <c r="H1858" i="6"/>
  <c r="I1858" i="6"/>
  <c r="J1858" i="6"/>
  <c r="C1859" i="6"/>
  <c r="D1859" i="6"/>
  <c r="E1859" i="6"/>
  <c r="F1859" i="6"/>
  <c r="G1859" i="6"/>
  <c r="H1859" i="6"/>
  <c r="I1859" i="6"/>
  <c r="J1859" i="6"/>
  <c r="C1860" i="6"/>
  <c r="D1860" i="6"/>
  <c r="E1860" i="6"/>
  <c r="F1860" i="6"/>
  <c r="G1860" i="6"/>
  <c r="H1860" i="6"/>
  <c r="I1860" i="6"/>
  <c r="J1860" i="6"/>
  <c r="C1861" i="6"/>
  <c r="D1861" i="6"/>
  <c r="E1861" i="6"/>
  <c r="F1861" i="6"/>
  <c r="G1861" i="6"/>
  <c r="H1861" i="6"/>
  <c r="I1861" i="6"/>
  <c r="J1861" i="6"/>
  <c r="C1862" i="6"/>
  <c r="D1862" i="6"/>
  <c r="E1862" i="6"/>
  <c r="F1862" i="6"/>
  <c r="G1862" i="6"/>
  <c r="H1862" i="6"/>
  <c r="I1862" i="6"/>
  <c r="J1862" i="6"/>
  <c r="C1863" i="6"/>
  <c r="D1863" i="6"/>
  <c r="E1863" i="6"/>
  <c r="F1863" i="6"/>
  <c r="G1863" i="6"/>
  <c r="H1863" i="6"/>
  <c r="I1863" i="6"/>
  <c r="J1863" i="6"/>
  <c r="C1864" i="6"/>
  <c r="D1864" i="6"/>
  <c r="E1864" i="6"/>
  <c r="F1864" i="6"/>
  <c r="G1864" i="6"/>
  <c r="H1864" i="6"/>
  <c r="I1864" i="6"/>
  <c r="J1864" i="6"/>
  <c r="C1865" i="6"/>
  <c r="D1865" i="6"/>
  <c r="E1865" i="6"/>
  <c r="F1865" i="6"/>
  <c r="G1865" i="6"/>
  <c r="H1865" i="6"/>
  <c r="I1865" i="6"/>
  <c r="J1865" i="6"/>
  <c r="C1866" i="6"/>
  <c r="D1866" i="6"/>
  <c r="E1866" i="6"/>
  <c r="F1866" i="6"/>
  <c r="G1866" i="6"/>
  <c r="H1866" i="6"/>
  <c r="I1866" i="6"/>
  <c r="J1866" i="6"/>
  <c r="C1867" i="6"/>
  <c r="D1867" i="6"/>
  <c r="E1867" i="6"/>
  <c r="F1867" i="6"/>
  <c r="G1867" i="6"/>
  <c r="H1867" i="6"/>
  <c r="I1867" i="6"/>
  <c r="J1867" i="6"/>
  <c r="C1868" i="6"/>
  <c r="D1868" i="6"/>
  <c r="E1868" i="6"/>
  <c r="F1868" i="6"/>
  <c r="G1868" i="6"/>
  <c r="H1868" i="6"/>
  <c r="I1868" i="6"/>
  <c r="J1868" i="6"/>
  <c r="C1869" i="6"/>
  <c r="D1869" i="6"/>
  <c r="E1869" i="6"/>
  <c r="F1869" i="6"/>
  <c r="G1869" i="6"/>
  <c r="H1869" i="6"/>
  <c r="I1869" i="6"/>
  <c r="J1869" i="6"/>
  <c r="C1870" i="6"/>
  <c r="D1870" i="6"/>
  <c r="E1870" i="6"/>
  <c r="F1870" i="6"/>
  <c r="G1870" i="6"/>
  <c r="H1870" i="6"/>
  <c r="I1870" i="6"/>
  <c r="J1870" i="6"/>
  <c r="C1871" i="6"/>
  <c r="D1871" i="6"/>
  <c r="E1871" i="6"/>
  <c r="F1871" i="6"/>
  <c r="G1871" i="6"/>
  <c r="H1871" i="6"/>
  <c r="I1871" i="6"/>
  <c r="J1871" i="6"/>
  <c r="C1872" i="6"/>
  <c r="D1872" i="6"/>
  <c r="E1872" i="6"/>
  <c r="F1872" i="6"/>
  <c r="G1872" i="6"/>
  <c r="H1872" i="6"/>
  <c r="I1872" i="6"/>
  <c r="J1872" i="6"/>
  <c r="C1873" i="6"/>
  <c r="D1873" i="6"/>
  <c r="E1873" i="6"/>
  <c r="F1873" i="6"/>
  <c r="G1873" i="6"/>
  <c r="H1873" i="6"/>
  <c r="I1873" i="6"/>
  <c r="J1873" i="6"/>
  <c r="C1874" i="6"/>
  <c r="D1874" i="6"/>
  <c r="E1874" i="6"/>
  <c r="F1874" i="6"/>
  <c r="G1874" i="6"/>
  <c r="H1874" i="6"/>
  <c r="I1874" i="6"/>
  <c r="J1874" i="6"/>
  <c r="C1875" i="6"/>
  <c r="D1875" i="6"/>
  <c r="E1875" i="6"/>
  <c r="F1875" i="6"/>
  <c r="G1875" i="6"/>
  <c r="H1875" i="6"/>
  <c r="I1875" i="6"/>
  <c r="J1875" i="6"/>
  <c r="C1876" i="6"/>
  <c r="D1876" i="6"/>
  <c r="E1876" i="6"/>
  <c r="F1876" i="6"/>
  <c r="G1876" i="6"/>
  <c r="H1876" i="6"/>
  <c r="I1876" i="6"/>
  <c r="J1876" i="6"/>
  <c r="C1877" i="6"/>
  <c r="D1877" i="6"/>
  <c r="E1877" i="6"/>
  <c r="F1877" i="6"/>
  <c r="G1877" i="6"/>
  <c r="H1877" i="6"/>
  <c r="I1877" i="6"/>
  <c r="J1877" i="6"/>
  <c r="C1878" i="6"/>
  <c r="D1878" i="6"/>
  <c r="E1878" i="6"/>
  <c r="F1878" i="6"/>
  <c r="G1878" i="6"/>
  <c r="H1878" i="6"/>
  <c r="I1878" i="6"/>
  <c r="J1878" i="6"/>
  <c r="C1879" i="6"/>
  <c r="D1879" i="6"/>
  <c r="E1879" i="6"/>
  <c r="F1879" i="6"/>
  <c r="G1879" i="6"/>
  <c r="H1879" i="6"/>
  <c r="I1879" i="6"/>
  <c r="J1879" i="6"/>
  <c r="C1880" i="6"/>
  <c r="D1880" i="6"/>
  <c r="E1880" i="6"/>
  <c r="F1880" i="6"/>
  <c r="G1880" i="6"/>
  <c r="H1880" i="6"/>
  <c r="I1880" i="6"/>
  <c r="J1880" i="6"/>
  <c r="C1881" i="6"/>
  <c r="D1881" i="6"/>
  <c r="E1881" i="6"/>
  <c r="F1881" i="6"/>
  <c r="G1881" i="6"/>
  <c r="H1881" i="6"/>
  <c r="I1881" i="6"/>
  <c r="J1881" i="6"/>
  <c r="C1882" i="6"/>
  <c r="D1882" i="6"/>
  <c r="E1882" i="6"/>
  <c r="F1882" i="6"/>
  <c r="G1882" i="6"/>
  <c r="H1882" i="6"/>
  <c r="I1882" i="6"/>
  <c r="J1882" i="6"/>
  <c r="C1883" i="6"/>
  <c r="D1883" i="6"/>
  <c r="E1883" i="6"/>
  <c r="F1883" i="6"/>
  <c r="G1883" i="6"/>
  <c r="H1883" i="6"/>
  <c r="I1883" i="6"/>
  <c r="J1883" i="6"/>
  <c r="C1884" i="6"/>
  <c r="D1884" i="6"/>
  <c r="E1884" i="6"/>
  <c r="F1884" i="6"/>
  <c r="G1884" i="6"/>
  <c r="H1884" i="6"/>
  <c r="I1884" i="6"/>
  <c r="J1884" i="6"/>
  <c r="C1885" i="6"/>
  <c r="D1885" i="6"/>
  <c r="E1885" i="6"/>
  <c r="F1885" i="6"/>
  <c r="G1885" i="6"/>
  <c r="H1885" i="6"/>
  <c r="I1885" i="6"/>
  <c r="J1885" i="6"/>
  <c r="C1886" i="6"/>
  <c r="D1886" i="6"/>
  <c r="E1886" i="6"/>
  <c r="F1886" i="6"/>
  <c r="G1886" i="6"/>
  <c r="H1886" i="6"/>
  <c r="I1886" i="6"/>
  <c r="J1886" i="6"/>
  <c r="C1887" i="6"/>
  <c r="D1887" i="6"/>
  <c r="E1887" i="6"/>
  <c r="F1887" i="6"/>
  <c r="G1887" i="6"/>
  <c r="H1887" i="6"/>
  <c r="I1887" i="6"/>
  <c r="J1887" i="6"/>
  <c r="C1888" i="6"/>
  <c r="D1888" i="6"/>
  <c r="E1888" i="6"/>
  <c r="F1888" i="6"/>
  <c r="G1888" i="6"/>
  <c r="H1888" i="6"/>
  <c r="I1888" i="6"/>
  <c r="J1888" i="6"/>
  <c r="C1889" i="6"/>
  <c r="D1889" i="6"/>
  <c r="E1889" i="6"/>
  <c r="F1889" i="6"/>
  <c r="G1889" i="6"/>
  <c r="H1889" i="6"/>
  <c r="I1889" i="6"/>
  <c r="J1889" i="6"/>
  <c r="C1890" i="6"/>
  <c r="D1890" i="6"/>
  <c r="E1890" i="6"/>
  <c r="F1890" i="6"/>
  <c r="G1890" i="6"/>
  <c r="H1890" i="6"/>
  <c r="I1890" i="6"/>
  <c r="J1890" i="6"/>
  <c r="C1891" i="6"/>
  <c r="D1891" i="6"/>
  <c r="E1891" i="6"/>
  <c r="F1891" i="6"/>
  <c r="G1891" i="6"/>
  <c r="H1891" i="6"/>
  <c r="I1891" i="6"/>
  <c r="J1891" i="6"/>
  <c r="C1892" i="6"/>
  <c r="D1892" i="6"/>
  <c r="E1892" i="6"/>
  <c r="F1892" i="6"/>
  <c r="G1892" i="6"/>
  <c r="H1892" i="6"/>
  <c r="I1892" i="6"/>
  <c r="J1892" i="6"/>
  <c r="C1893" i="6"/>
  <c r="D1893" i="6"/>
  <c r="E1893" i="6"/>
  <c r="F1893" i="6"/>
  <c r="G1893" i="6"/>
  <c r="H1893" i="6"/>
  <c r="I1893" i="6"/>
  <c r="J1893" i="6"/>
  <c r="C1894" i="6"/>
  <c r="D1894" i="6"/>
  <c r="E1894" i="6"/>
  <c r="F1894" i="6"/>
  <c r="G1894" i="6"/>
  <c r="H1894" i="6"/>
  <c r="I1894" i="6"/>
  <c r="J1894" i="6"/>
  <c r="C1895" i="6"/>
  <c r="D1895" i="6"/>
  <c r="E1895" i="6"/>
  <c r="F1895" i="6"/>
  <c r="G1895" i="6"/>
  <c r="H1895" i="6"/>
  <c r="I1895" i="6"/>
  <c r="J1895" i="6"/>
  <c r="C1896" i="6"/>
  <c r="D1896" i="6"/>
  <c r="E1896" i="6"/>
  <c r="F1896" i="6"/>
  <c r="G1896" i="6"/>
  <c r="H1896" i="6"/>
  <c r="I1896" i="6"/>
  <c r="J1896" i="6"/>
  <c r="C1897" i="6"/>
  <c r="D1897" i="6"/>
  <c r="E1897" i="6"/>
  <c r="F1897" i="6"/>
  <c r="G1897" i="6"/>
  <c r="H1897" i="6"/>
  <c r="I1897" i="6"/>
  <c r="J1897" i="6"/>
  <c r="C1898" i="6"/>
  <c r="D1898" i="6"/>
  <c r="E1898" i="6"/>
  <c r="F1898" i="6"/>
  <c r="G1898" i="6"/>
  <c r="H1898" i="6"/>
  <c r="I1898" i="6"/>
  <c r="J1898" i="6"/>
  <c r="C1899" i="6"/>
  <c r="D1899" i="6"/>
  <c r="E1899" i="6"/>
  <c r="F1899" i="6"/>
  <c r="G1899" i="6"/>
  <c r="H1899" i="6"/>
  <c r="I1899" i="6"/>
  <c r="J1899" i="6"/>
  <c r="C1900" i="6"/>
  <c r="D1900" i="6"/>
  <c r="E1900" i="6"/>
  <c r="F1900" i="6"/>
  <c r="G1900" i="6"/>
  <c r="H1900" i="6"/>
  <c r="I1900" i="6"/>
  <c r="J1900" i="6"/>
  <c r="C1901" i="6"/>
  <c r="D1901" i="6"/>
  <c r="E1901" i="6"/>
  <c r="F1901" i="6"/>
  <c r="G1901" i="6"/>
  <c r="H1901" i="6"/>
  <c r="I1901" i="6"/>
  <c r="J1901" i="6"/>
  <c r="C1902" i="6"/>
  <c r="D1902" i="6"/>
  <c r="E1902" i="6"/>
  <c r="F1902" i="6"/>
  <c r="G1902" i="6"/>
  <c r="H1902" i="6"/>
  <c r="I1902" i="6"/>
  <c r="J1902" i="6"/>
  <c r="C1903" i="6"/>
  <c r="D1903" i="6"/>
  <c r="E1903" i="6"/>
  <c r="F1903" i="6"/>
  <c r="G1903" i="6"/>
  <c r="H1903" i="6"/>
  <c r="I1903" i="6"/>
  <c r="J1903" i="6"/>
  <c r="C1904" i="6"/>
  <c r="D1904" i="6"/>
  <c r="E1904" i="6"/>
  <c r="F1904" i="6"/>
  <c r="G1904" i="6"/>
  <c r="H1904" i="6"/>
  <c r="I1904" i="6"/>
  <c r="J1904" i="6"/>
  <c r="C1905" i="6"/>
  <c r="D1905" i="6"/>
  <c r="E1905" i="6"/>
  <c r="F1905" i="6"/>
  <c r="G1905" i="6"/>
  <c r="H1905" i="6"/>
  <c r="I1905" i="6"/>
  <c r="J1905" i="6"/>
  <c r="C1906" i="6"/>
  <c r="D1906" i="6"/>
  <c r="E1906" i="6"/>
  <c r="F1906" i="6"/>
  <c r="G1906" i="6"/>
  <c r="H1906" i="6"/>
  <c r="I1906" i="6"/>
  <c r="J1906" i="6"/>
  <c r="C1907" i="6"/>
  <c r="D1907" i="6"/>
  <c r="E1907" i="6"/>
  <c r="F1907" i="6"/>
  <c r="G1907" i="6"/>
  <c r="H1907" i="6"/>
  <c r="I1907" i="6"/>
  <c r="J1907" i="6"/>
  <c r="C1908" i="6"/>
  <c r="D1908" i="6"/>
  <c r="E1908" i="6"/>
  <c r="F1908" i="6"/>
  <c r="G1908" i="6"/>
  <c r="H1908" i="6"/>
  <c r="I1908" i="6"/>
  <c r="J1908" i="6"/>
  <c r="C1909" i="6"/>
  <c r="D1909" i="6"/>
  <c r="E1909" i="6"/>
  <c r="F1909" i="6"/>
  <c r="G1909" i="6"/>
  <c r="H1909" i="6"/>
  <c r="I1909" i="6"/>
  <c r="J1909" i="6"/>
  <c r="C1910" i="6"/>
  <c r="D1910" i="6"/>
  <c r="E1910" i="6"/>
  <c r="F1910" i="6"/>
  <c r="G1910" i="6"/>
  <c r="H1910" i="6"/>
  <c r="I1910" i="6"/>
  <c r="J1910" i="6"/>
  <c r="C1911" i="6"/>
  <c r="D1911" i="6"/>
  <c r="E1911" i="6"/>
  <c r="F1911" i="6"/>
  <c r="G1911" i="6"/>
  <c r="H1911" i="6"/>
  <c r="I1911" i="6"/>
  <c r="J1911" i="6"/>
  <c r="C1912" i="6"/>
  <c r="D1912" i="6"/>
  <c r="E1912" i="6"/>
  <c r="F1912" i="6"/>
  <c r="G1912" i="6"/>
  <c r="H1912" i="6"/>
  <c r="I1912" i="6"/>
  <c r="J1912" i="6"/>
  <c r="C1913" i="6"/>
  <c r="D1913" i="6"/>
  <c r="E1913" i="6"/>
  <c r="F1913" i="6"/>
  <c r="G1913" i="6"/>
  <c r="H1913" i="6"/>
  <c r="I1913" i="6"/>
  <c r="J1913" i="6"/>
  <c r="C1914" i="6"/>
  <c r="D1914" i="6"/>
  <c r="E1914" i="6"/>
  <c r="F1914" i="6"/>
  <c r="G1914" i="6"/>
  <c r="H1914" i="6"/>
  <c r="I1914" i="6"/>
  <c r="J1914" i="6"/>
  <c r="C1915" i="6"/>
  <c r="D1915" i="6"/>
  <c r="E1915" i="6"/>
  <c r="F1915" i="6"/>
  <c r="G1915" i="6"/>
  <c r="H1915" i="6"/>
  <c r="I1915" i="6"/>
  <c r="J1915" i="6"/>
  <c r="C1916" i="6"/>
  <c r="D1916" i="6"/>
  <c r="E1916" i="6"/>
  <c r="F1916" i="6"/>
  <c r="G1916" i="6"/>
  <c r="H1916" i="6"/>
  <c r="I1916" i="6"/>
  <c r="J1916" i="6"/>
  <c r="C1917" i="6"/>
  <c r="D1917" i="6"/>
  <c r="E1917" i="6"/>
  <c r="F1917" i="6"/>
  <c r="G1917" i="6"/>
  <c r="H1917" i="6"/>
  <c r="I1917" i="6"/>
  <c r="J1917" i="6"/>
  <c r="C1918" i="6"/>
  <c r="D1918" i="6"/>
  <c r="E1918" i="6"/>
  <c r="F1918" i="6"/>
  <c r="G1918" i="6"/>
  <c r="H1918" i="6"/>
  <c r="I1918" i="6"/>
  <c r="J1918" i="6"/>
  <c r="C1919" i="6"/>
  <c r="D1919" i="6"/>
  <c r="E1919" i="6"/>
  <c r="F1919" i="6"/>
  <c r="G1919" i="6"/>
  <c r="H1919" i="6"/>
  <c r="I1919" i="6"/>
  <c r="J1919" i="6"/>
  <c r="C1920" i="6"/>
  <c r="D1920" i="6"/>
  <c r="E1920" i="6"/>
  <c r="F1920" i="6"/>
  <c r="G1920" i="6"/>
  <c r="H1920" i="6"/>
  <c r="I1920" i="6"/>
  <c r="J1920" i="6"/>
  <c r="C1921" i="6"/>
  <c r="D1921" i="6"/>
  <c r="E1921" i="6"/>
  <c r="F1921" i="6"/>
  <c r="G1921" i="6"/>
  <c r="H1921" i="6"/>
  <c r="I1921" i="6"/>
  <c r="J1921" i="6"/>
  <c r="C1922" i="6"/>
  <c r="D1922" i="6"/>
  <c r="E1922" i="6"/>
  <c r="F1922" i="6"/>
  <c r="G1922" i="6"/>
  <c r="H1922" i="6"/>
  <c r="I1922" i="6"/>
  <c r="J1922" i="6"/>
  <c r="C1923" i="6"/>
  <c r="D1923" i="6"/>
  <c r="E1923" i="6"/>
  <c r="F1923" i="6"/>
  <c r="G1923" i="6"/>
  <c r="H1923" i="6"/>
  <c r="I1923" i="6"/>
  <c r="J1923" i="6"/>
  <c r="C1924" i="6"/>
  <c r="D1924" i="6"/>
  <c r="E1924" i="6"/>
  <c r="F1924" i="6"/>
  <c r="G1924" i="6"/>
  <c r="H1924" i="6"/>
  <c r="I1924" i="6"/>
  <c r="J1924" i="6"/>
  <c r="C1925" i="6"/>
  <c r="D1925" i="6"/>
  <c r="E1925" i="6"/>
  <c r="F1925" i="6"/>
  <c r="G1925" i="6"/>
  <c r="H1925" i="6"/>
  <c r="I1925" i="6"/>
  <c r="J1925" i="6"/>
  <c r="C1926" i="6"/>
  <c r="D1926" i="6"/>
  <c r="E1926" i="6"/>
  <c r="F1926" i="6"/>
  <c r="G1926" i="6"/>
  <c r="H1926" i="6"/>
  <c r="I1926" i="6"/>
  <c r="J1926" i="6"/>
  <c r="C1927" i="6"/>
  <c r="D1927" i="6"/>
  <c r="E1927" i="6"/>
  <c r="F1927" i="6"/>
  <c r="G1927" i="6"/>
  <c r="H1927" i="6"/>
  <c r="I1927" i="6"/>
  <c r="J1927" i="6"/>
  <c r="C1928" i="6"/>
  <c r="D1928" i="6"/>
  <c r="E1928" i="6"/>
  <c r="F1928" i="6"/>
  <c r="G1928" i="6"/>
  <c r="H1928" i="6"/>
  <c r="I1928" i="6"/>
  <c r="J1928" i="6"/>
  <c r="C1929" i="6"/>
  <c r="D1929" i="6"/>
  <c r="E1929" i="6"/>
  <c r="F1929" i="6"/>
  <c r="G1929" i="6"/>
  <c r="H1929" i="6"/>
  <c r="I1929" i="6"/>
  <c r="J1929" i="6"/>
  <c r="C1930" i="6"/>
  <c r="D1930" i="6"/>
  <c r="E1930" i="6"/>
  <c r="F1930" i="6"/>
  <c r="G1930" i="6"/>
  <c r="H1930" i="6"/>
  <c r="I1930" i="6"/>
  <c r="J1930" i="6"/>
  <c r="C1931" i="6"/>
  <c r="D1931" i="6"/>
  <c r="E1931" i="6"/>
  <c r="F1931" i="6"/>
  <c r="G1931" i="6"/>
  <c r="H1931" i="6"/>
  <c r="I1931" i="6"/>
  <c r="J1931" i="6"/>
  <c r="C1932" i="6"/>
  <c r="D1932" i="6"/>
  <c r="E1932" i="6"/>
  <c r="F1932" i="6"/>
  <c r="G1932" i="6"/>
  <c r="H1932" i="6"/>
  <c r="I1932" i="6"/>
  <c r="J1932" i="6"/>
  <c r="C1933" i="6"/>
  <c r="D1933" i="6"/>
  <c r="E1933" i="6"/>
  <c r="F1933" i="6"/>
  <c r="G1933" i="6"/>
  <c r="H1933" i="6"/>
  <c r="I1933" i="6"/>
  <c r="J1933" i="6"/>
  <c r="C1934" i="6"/>
  <c r="D1934" i="6"/>
  <c r="E1934" i="6"/>
  <c r="F1934" i="6"/>
  <c r="G1934" i="6"/>
  <c r="H1934" i="6"/>
  <c r="I1934" i="6"/>
  <c r="J1934" i="6"/>
  <c r="C1935" i="6"/>
  <c r="D1935" i="6"/>
  <c r="E1935" i="6"/>
  <c r="F1935" i="6"/>
  <c r="G1935" i="6"/>
  <c r="H1935" i="6"/>
  <c r="I1935" i="6"/>
  <c r="J1935" i="6"/>
  <c r="C1936" i="6"/>
  <c r="D1936" i="6"/>
  <c r="E1936" i="6"/>
  <c r="F1936" i="6"/>
  <c r="G1936" i="6"/>
  <c r="H1936" i="6"/>
  <c r="I1936" i="6"/>
  <c r="J1936" i="6"/>
  <c r="C1937" i="6"/>
  <c r="D1937" i="6"/>
  <c r="E1937" i="6"/>
  <c r="F1937" i="6"/>
  <c r="G1937" i="6"/>
  <c r="H1937" i="6"/>
  <c r="I1937" i="6"/>
  <c r="J1937" i="6"/>
  <c r="C1938" i="6"/>
  <c r="D1938" i="6"/>
  <c r="E1938" i="6"/>
  <c r="F1938" i="6"/>
  <c r="G1938" i="6"/>
  <c r="H1938" i="6"/>
  <c r="I1938" i="6"/>
  <c r="J1938" i="6"/>
  <c r="C1939" i="6"/>
  <c r="D1939" i="6"/>
  <c r="E1939" i="6"/>
  <c r="F1939" i="6"/>
  <c r="G1939" i="6"/>
  <c r="H1939" i="6"/>
  <c r="I1939" i="6"/>
  <c r="J1939" i="6"/>
  <c r="C1940" i="6"/>
  <c r="D1940" i="6"/>
  <c r="E1940" i="6"/>
  <c r="F1940" i="6"/>
  <c r="G1940" i="6"/>
  <c r="H1940" i="6"/>
  <c r="I1940" i="6"/>
  <c r="J1940" i="6"/>
  <c r="C1941" i="6"/>
  <c r="D1941" i="6"/>
  <c r="E1941" i="6"/>
  <c r="F1941" i="6"/>
  <c r="G1941" i="6"/>
  <c r="H1941" i="6"/>
  <c r="I1941" i="6"/>
  <c r="J1941" i="6"/>
  <c r="C1942" i="6"/>
  <c r="D1942" i="6"/>
  <c r="E1942" i="6"/>
  <c r="F1942" i="6"/>
  <c r="G1942" i="6"/>
  <c r="H1942" i="6"/>
  <c r="I1942" i="6"/>
  <c r="J1942" i="6"/>
  <c r="C1943" i="6"/>
  <c r="D1943" i="6"/>
  <c r="E1943" i="6"/>
  <c r="F1943" i="6"/>
  <c r="G1943" i="6"/>
  <c r="H1943" i="6"/>
  <c r="I1943" i="6"/>
  <c r="J1943" i="6"/>
  <c r="C1944" i="6"/>
  <c r="D1944" i="6"/>
  <c r="E1944" i="6"/>
  <c r="F1944" i="6"/>
  <c r="G1944" i="6"/>
  <c r="H1944" i="6"/>
  <c r="I1944" i="6"/>
  <c r="J1944" i="6"/>
  <c r="C1945" i="6"/>
  <c r="D1945" i="6"/>
  <c r="E1945" i="6"/>
  <c r="F1945" i="6"/>
  <c r="G1945" i="6"/>
  <c r="H1945" i="6"/>
  <c r="I1945" i="6"/>
  <c r="J1945" i="6"/>
  <c r="C1946" i="6"/>
  <c r="D1946" i="6"/>
  <c r="E1946" i="6"/>
  <c r="F1946" i="6"/>
  <c r="G1946" i="6"/>
  <c r="H1946" i="6"/>
  <c r="I1946" i="6"/>
  <c r="J1946" i="6"/>
  <c r="C1947" i="6"/>
  <c r="D1947" i="6"/>
  <c r="E1947" i="6"/>
  <c r="F1947" i="6"/>
  <c r="G1947" i="6"/>
  <c r="H1947" i="6"/>
  <c r="I1947" i="6"/>
  <c r="J1947" i="6"/>
  <c r="C1948" i="6"/>
  <c r="D1948" i="6"/>
  <c r="E1948" i="6"/>
  <c r="F1948" i="6"/>
  <c r="G1948" i="6"/>
  <c r="H1948" i="6"/>
  <c r="I1948" i="6"/>
  <c r="J1948" i="6"/>
  <c r="C1949" i="6"/>
  <c r="D1949" i="6"/>
  <c r="E1949" i="6"/>
  <c r="F1949" i="6"/>
  <c r="G1949" i="6"/>
  <c r="H1949" i="6"/>
  <c r="I1949" i="6"/>
  <c r="J1949" i="6"/>
  <c r="C1950" i="6"/>
  <c r="D1950" i="6"/>
  <c r="E1950" i="6"/>
  <c r="F1950" i="6"/>
  <c r="G1950" i="6"/>
  <c r="H1950" i="6"/>
  <c r="I1950" i="6"/>
  <c r="J1950" i="6"/>
  <c r="C1951" i="6"/>
  <c r="D1951" i="6"/>
  <c r="E1951" i="6"/>
  <c r="F1951" i="6"/>
  <c r="G1951" i="6"/>
  <c r="H1951" i="6"/>
  <c r="I1951" i="6"/>
  <c r="J1951" i="6"/>
  <c r="C1952" i="6"/>
  <c r="D1952" i="6"/>
  <c r="E1952" i="6"/>
  <c r="F1952" i="6"/>
  <c r="G1952" i="6"/>
  <c r="H1952" i="6"/>
  <c r="I1952" i="6"/>
  <c r="J1952" i="6"/>
  <c r="C1953" i="6"/>
  <c r="D1953" i="6"/>
  <c r="E1953" i="6"/>
  <c r="F1953" i="6"/>
  <c r="G1953" i="6"/>
  <c r="H1953" i="6"/>
  <c r="I1953" i="6"/>
  <c r="J1953" i="6"/>
  <c r="C1954" i="6"/>
  <c r="D1954" i="6"/>
  <c r="E1954" i="6"/>
  <c r="F1954" i="6"/>
  <c r="G1954" i="6"/>
  <c r="H1954" i="6"/>
  <c r="I1954" i="6"/>
  <c r="J1954" i="6"/>
  <c r="C1955" i="6"/>
  <c r="D1955" i="6"/>
  <c r="E1955" i="6"/>
  <c r="F1955" i="6"/>
  <c r="G1955" i="6"/>
  <c r="H1955" i="6"/>
  <c r="I1955" i="6"/>
  <c r="J1955" i="6"/>
  <c r="C1956" i="6"/>
  <c r="D1956" i="6"/>
  <c r="E1956" i="6"/>
  <c r="F1956" i="6"/>
  <c r="G1956" i="6"/>
  <c r="H1956" i="6"/>
  <c r="I1956" i="6"/>
  <c r="J1956" i="6"/>
  <c r="C1957" i="6"/>
  <c r="D1957" i="6"/>
  <c r="E1957" i="6"/>
  <c r="F1957" i="6"/>
  <c r="G1957" i="6"/>
  <c r="H1957" i="6"/>
  <c r="I1957" i="6"/>
  <c r="J1957" i="6"/>
  <c r="C1958" i="6"/>
  <c r="D1958" i="6"/>
  <c r="E1958" i="6"/>
  <c r="F1958" i="6"/>
  <c r="G1958" i="6"/>
  <c r="H1958" i="6"/>
  <c r="I1958" i="6"/>
  <c r="J1958" i="6"/>
  <c r="C1959" i="6"/>
  <c r="D1959" i="6"/>
  <c r="E1959" i="6"/>
  <c r="F1959" i="6"/>
  <c r="G1959" i="6"/>
  <c r="H1959" i="6"/>
  <c r="I1959" i="6"/>
  <c r="J1959" i="6"/>
  <c r="C1960" i="6"/>
  <c r="D1960" i="6"/>
  <c r="E1960" i="6"/>
  <c r="F1960" i="6"/>
  <c r="G1960" i="6"/>
  <c r="H1960" i="6"/>
  <c r="I1960" i="6"/>
  <c r="J1960" i="6"/>
  <c r="C1961" i="6"/>
  <c r="D1961" i="6"/>
  <c r="E1961" i="6"/>
  <c r="F1961" i="6"/>
  <c r="G1961" i="6"/>
  <c r="H1961" i="6"/>
  <c r="I1961" i="6"/>
  <c r="J1961" i="6"/>
  <c r="C1962" i="6"/>
  <c r="D1962" i="6"/>
  <c r="E1962" i="6"/>
  <c r="F1962" i="6"/>
  <c r="G1962" i="6"/>
  <c r="H1962" i="6"/>
  <c r="I1962" i="6"/>
  <c r="J1962" i="6"/>
  <c r="C1963" i="6"/>
  <c r="D1963" i="6"/>
  <c r="E1963" i="6"/>
  <c r="F1963" i="6"/>
  <c r="G1963" i="6"/>
  <c r="H1963" i="6"/>
  <c r="I1963" i="6"/>
  <c r="J1963" i="6"/>
  <c r="C1964" i="6"/>
  <c r="D1964" i="6"/>
  <c r="E1964" i="6"/>
  <c r="F1964" i="6"/>
  <c r="G1964" i="6"/>
  <c r="H1964" i="6"/>
  <c r="I1964" i="6"/>
  <c r="J1964" i="6"/>
  <c r="C1965" i="6"/>
  <c r="D1965" i="6"/>
  <c r="E1965" i="6"/>
  <c r="F1965" i="6"/>
  <c r="G1965" i="6"/>
  <c r="H1965" i="6"/>
  <c r="I1965" i="6"/>
  <c r="J1965" i="6"/>
  <c r="C1966" i="6"/>
  <c r="D1966" i="6"/>
  <c r="E1966" i="6"/>
  <c r="F1966" i="6"/>
  <c r="G1966" i="6"/>
  <c r="H1966" i="6"/>
  <c r="I1966" i="6"/>
  <c r="J1966" i="6"/>
  <c r="C1967" i="6"/>
  <c r="D1967" i="6"/>
  <c r="E1967" i="6"/>
  <c r="F1967" i="6"/>
  <c r="G1967" i="6"/>
  <c r="H1967" i="6"/>
  <c r="I1967" i="6"/>
  <c r="J1967" i="6"/>
  <c r="C1968" i="6"/>
  <c r="D1968" i="6"/>
  <c r="E1968" i="6"/>
  <c r="F1968" i="6"/>
  <c r="G1968" i="6"/>
  <c r="H1968" i="6"/>
  <c r="I1968" i="6"/>
  <c r="J1968" i="6"/>
  <c r="C1969" i="6"/>
  <c r="D1969" i="6"/>
  <c r="E1969" i="6"/>
  <c r="F1969" i="6"/>
  <c r="G1969" i="6"/>
  <c r="H1969" i="6"/>
  <c r="I1969" i="6"/>
  <c r="J1969" i="6"/>
  <c r="C1970" i="6"/>
  <c r="D1970" i="6"/>
  <c r="E1970" i="6"/>
  <c r="F1970" i="6"/>
  <c r="G1970" i="6"/>
  <c r="H1970" i="6"/>
  <c r="I1970" i="6"/>
  <c r="J1970" i="6"/>
  <c r="C1971" i="6"/>
  <c r="D1971" i="6"/>
  <c r="E1971" i="6"/>
  <c r="F1971" i="6"/>
  <c r="G1971" i="6"/>
  <c r="H1971" i="6"/>
  <c r="I1971" i="6"/>
  <c r="J1971" i="6"/>
  <c r="C1972" i="6"/>
  <c r="D1972" i="6"/>
  <c r="E1972" i="6"/>
  <c r="F1972" i="6"/>
  <c r="G1972" i="6"/>
  <c r="H1972" i="6"/>
  <c r="I1972" i="6"/>
  <c r="J1972" i="6"/>
  <c r="C1973" i="6"/>
  <c r="D1973" i="6"/>
  <c r="E1973" i="6"/>
  <c r="F1973" i="6"/>
  <c r="G1973" i="6"/>
  <c r="H1973" i="6"/>
  <c r="I1973" i="6"/>
  <c r="J1973" i="6"/>
  <c r="C1974" i="6"/>
  <c r="D1974" i="6"/>
  <c r="E1974" i="6"/>
  <c r="F1974" i="6"/>
  <c r="G1974" i="6"/>
  <c r="H1974" i="6"/>
  <c r="I1974" i="6"/>
  <c r="J1974" i="6"/>
  <c r="C1975" i="6"/>
  <c r="D1975" i="6"/>
  <c r="E1975" i="6"/>
  <c r="F1975" i="6"/>
  <c r="G1975" i="6"/>
  <c r="H1975" i="6"/>
  <c r="I1975" i="6"/>
  <c r="J1975" i="6"/>
  <c r="C1976" i="6"/>
  <c r="D1976" i="6"/>
  <c r="E1976" i="6"/>
  <c r="F1976" i="6"/>
  <c r="G1976" i="6"/>
  <c r="H1976" i="6"/>
  <c r="I1976" i="6"/>
  <c r="J1976" i="6"/>
  <c r="C1977" i="6"/>
  <c r="D1977" i="6"/>
  <c r="E1977" i="6"/>
  <c r="F1977" i="6"/>
  <c r="G1977" i="6"/>
  <c r="H1977" i="6"/>
  <c r="I1977" i="6"/>
  <c r="J1977" i="6"/>
  <c r="C1978" i="6"/>
  <c r="D1978" i="6"/>
  <c r="E1978" i="6"/>
  <c r="F1978" i="6"/>
  <c r="G1978" i="6"/>
  <c r="H1978" i="6"/>
  <c r="I1978" i="6"/>
  <c r="J1978" i="6"/>
  <c r="C1979" i="6"/>
  <c r="D1979" i="6"/>
  <c r="E1979" i="6"/>
  <c r="F1979" i="6"/>
  <c r="G1979" i="6"/>
  <c r="H1979" i="6"/>
  <c r="I1979" i="6"/>
  <c r="J1979" i="6"/>
  <c r="C1980" i="6"/>
  <c r="D1980" i="6"/>
  <c r="E1980" i="6"/>
  <c r="F1980" i="6"/>
  <c r="G1980" i="6"/>
  <c r="H1980" i="6"/>
  <c r="I1980" i="6"/>
  <c r="J1980" i="6"/>
  <c r="C1981" i="6"/>
  <c r="D1981" i="6"/>
  <c r="E1981" i="6"/>
  <c r="F1981" i="6"/>
  <c r="G1981" i="6"/>
  <c r="H1981" i="6"/>
  <c r="I1981" i="6"/>
  <c r="J1981" i="6"/>
  <c r="C1982" i="6"/>
  <c r="D1982" i="6"/>
  <c r="E1982" i="6"/>
  <c r="F1982" i="6"/>
  <c r="G1982" i="6"/>
  <c r="H1982" i="6"/>
  <c r="I1982" i="6"/>
  <c r="J1982" i="6"/>
  <c r="C1983" i="6"/>
  <c r="D1983" i="6"/>
  <c r="E1983" i="6"/>
  <c r="F1983" i="6"/>
  <c r="G1983" i="6"/>
  <c r="H1983" i="6"/>
  <c r="I1983" i="6"/>
  <c r="J1983" i="6"/>
  <c r="C1984" i="6"/>
  <c r="D1984" i="6"/>
  <c r="E1984" i="6"/>
  <c r="F1984" i="6"/>
  <c r="G1984" i="6"/>
  <c r="H1984" i="6"/>
  <c r="I1984" i="6"/>
  <c r="J1984" i="6"/>
  <c r="C1985" i="6"/>
  <c r="D1985" i="6"/>
  <c r="E1985" i="6"/>
  <c r="F1985" i="6"/>
  <c r="G1985" i="6"/>
  <c r="H1985" i="6"/>
  <c r="I1985" i="6"/>
  <c r="J1985" i="6"/>
  <c r="C1986" i="6"/>
  <c r="D1986" i="6"/>
  <c r="E1986" i="6"/>
  <c r="F1986" i="6"/>
  <c r="G1986" i="6"/>
  <c r="H1986" i="6"/>
  <c r="I1986" i="6"/>
  <c r="J1986" i="6"/>
  <c r="C1987" i="6"/>
  <c r="D1987" i="6"/>
  <c r="E1987" i="6"/>
  <c r="F1987" i="6"/>
  <c r="G1987" i="6"/>
  <c r="H1987" i="6"/>
  <c r="I1987" i="6"/>
  <c r="J1987" i="6"/>
  <c r="C1988" i="6"/>
  <c r="D1988" i="6"/>
  <c r="E1988" i="6"/>
  <c r="F1988" i="6"/>
  <c r="G1988" i="6"/>
  <c r="H1988" i="6"/>
  <c r="I1988" i="6"/>
  <c r="J1988" i="6"/>
  <c r="C1989" i="6"/>
  <c r="D1989" i="6"/>
  <c r="E1989" i="6"/>
  <c r="F1989" i="6"/>
  <c r="G1989" i="6"/>
  <c r="H1989" i="6"/>
  <c r="I1989" i="6"/>
  <c r="J1989" i="6"/>
  <c r="C1990" i="6"/>
  <c r="D1990" i="6"/>
  <c r="E1990" i="6"/>
  <c r="F1990" i="6"/>
  <c r="G1990" i="6"/>
  <c r="H1990" i="6"/>
  <c r="I1990" i="6"/>
  <c r="J1990" i="6"/>
  <c r="C1991" i="6"/>
  <c r="D1991" i="6"/>
  <c r="E1991" i="6"/>
  <c r="F1991" i="6"/>
  <c r="G1991" i="6"/>
  <c r="H1991" i="6"/>
  <c r="I1991" i="6"/>
  <c r="J1991" i="6"/>
  <c r="C1992" i="6"/>
  <c r="D1992" i="6"/>
  <c r="E1992" i="6"/>
  <c r="F1992" i="6"/>
  <c r="G1992" i="6"/>
  <c r="H1992" i="6"/>
  <c r="I1992" i="6"/>
  <c r="J1992" i="6"/>
  <c r="C1993" i="6"/>
  <c r="D1993" i="6"/>
  <c r="E1993" i="6"/>
  <c r="F1993" i="6"/>
  <c r="G1993" i="6"/>
  <c r="H1993" i="6"/>
  <c r="I1993" i="6"/>
  <c r="J1993" i="6"/>
  <c r="C1994" i="6"/>
  <c r="D1994" i="6"/>
  <c r="E1994" i="6"/>
  <c r="F1994" i="6"/>
  <c r="G1994" i="6"/>
  <c r="H1994" i="6"/>
  <c r="I1994" i="6"/>
  <c r="J1994" i="6"/>
  <c r="C1995" i="6"/>
  <c r="D1995" i="6"/>
  <c r="E1995" i="6"/>
  <c r="F1995" i="6"/>
  <c r="G1995" i="6"/>
  <c r="H1995" i="6"/>
  <c r="I1995" i="6"/>
  <c r="J1995" i="6"/>
  <c r="C1996" i="6"/>
  <c r="D1996" i="6"/>
  <c r="E1996" i="6"/>
  <c r="F1996" i="6"/>
  <c r="G1996" i="6"/>
  <c r="H1996" i="6"/>
  <c r="I1996" i="6"/>
  <c r="J1996" i="6"/>
  <c r="C1997" i="6"/>
  <c r="D1997" i="6"/>
  <c r="E1997" i="6"/>
  <c r="F1997" i="6"/>
  <c r="G1997" i="6"/>
  <c r="H1997" i="6"/>
  <c r="I1997" i="6"/>
  <c r="J1997" i="6"/>
  <c r="C1998" i="6"/>
  <c r="D1998" i="6"/>
  <c r="E1998" i="6"/>
  <c r="F1998" i="6"/>
  <c r="G1998" i="6"/>
  <c r="H1998" i="6"/>
  <c r="I1998" i="6"/>
  <c r="J1998" i="6"/>
  <c r="C1999" i="6"/>
  <c r="D1999" i="6"/>
  <c r="E1999" i="6"/>
  <c r="F1999" i="6"/>
  <c r="G1999" i="6"/>
  <c r="H1999" i="6"/>
  <c r="I1999" i="6"/>
  <c r="J1999" i="6"/>
  <c r="C2000" i="6"/>
  <c r="D2000" i="6"/>
  <c r="E2000" i="6"/>
  <c r="F2000" i="6"/>
  <c r="G2000" i="6"/>
  <c r="H2000" i="6"/>
  <c r="I2000" i="6"/>
  <c r="J2000" i="6"/>
  <c r="C2001" i="6"/>
  <c r="D2001" i="6"/>
  <c r="E2001" i="6"/>
  <c r="F2001" i="6"/>
  <c r="G2001" i="6"/>
  <c r="H2001" i="6"/>
  <c r="I2001" i="6"/>
  <c r="J2001" i="6"/>
  <c r="C2002" i="6"/>
  <c r="D2002" i="6"/>
  <c r="E2002" i="6"/>
  <c r="F2002" i="6"/>
  <c r="G2002" i="6"/>
  <c r="H2002" i="6"/>
  <c r="I2002" i="6"/>
  <c r="J2002" i="6"/>
  <c r="C2003" i="6"/>
  <c r="D2003" i="6"/>
  <c r="E2003" i="6"/>
  <c r="F2003" i="6"/>
  <c r="G2003" i="6"/>
  <c r="H2003" i="6"/>
  <c r="I2003" i="6"/>
  <c r="J2003" i="6"/>
  <c r="C2004" i="6"/>
  <c r="D2004" i="6"/>
  <c r="E2004" i="6"/>
  <c r="F2004" i="6"/>
  <c r="G2004" i="6"/>
  <c r="H2004" i="6"/>
  <c r="I2004" i="6"/>
  <c r="J2004" i="6"/>
  <c r="C2005" i="6"/>
  <c r="D2005" i="6"/>
  <c r="E2005" i="6"/>
  <c r="F2005" i="6"/>
  <c r="G2005" i="6"/>
  <c r="H2005" i="6"/>
  <c r="I2005" i="6"/>
  <c r="J2005" i="6"/>
  <c r="C2006" i="6"/>
  <c r="D2006" i="6"/>
  <c r="E2006" i="6"/>
  <c r="F2006" i="6"/>
  <c r="G2006" i="6"/>
  <c r="H2006" i="6"/>
  <c r="I2006" i="6"/>
  <c r="J2006" i="6"/>
  <c r="C2007" i="6"/>
  <c r="D2007" i="6"/>
  <c r="E2007" i="6"/>
  <c r="F2007" i="6"/>
  <c r="G2007" i="6"/>
  <c r="H2007" i="6"/>
  <c r="I2007" i="6"/>
  <c r="J2007" i="6"/>
  <c r="C2008" i="6"/>
  <c r="D2008" i="6"/>
  <c r="E2008" i="6"/>
  <c r="F2008" i="6"/>
  <c r="G2008" i="6"/>
  <c r="H2008" i="6"/>
  <c r="I2008" i="6"/>
  <c r="J2008" i="6"/>
  <c r="C2009" i="6"/>
  <c r="D2009" i="6"/>
  <c r="E2009" i="6"/>
  <c r="F2009" i="6"/>
  <c r="G2009" i="6"/>
  <c r="H2009" i="6"/>
  <c r="I2009" i="6"/>
  <c r="J2009" i="6"/>
  <c r="C2010" i="6"/>
  <c r="D2010" i="6"/>
  <c r="E2010" i="6"/>
  <c r="F2010" i="6"/>
  <c r="G2010" i="6"/>
  <c r="H2010" i="6"/>
  <c r="I2010" i="6"/>
  <c r="J2010" i="6"/>
  <c r="C2011" i="6"/>
  <c r="D2011" i="6"/>
  <c r="E2011" i="6"/>
  <c r="F2011" i="6"/>
  <c r="G2011" i="6"/>
  <c r="H2011" i="6"/>
  <c r="I2011" i="6"/>
  <c r="J2011" i="6"/>
  <c r="C2012" i="6"/>
  <c r="D2012" i="6"/>
  <c r="E2012" i="6"/>
  <c r="F2012" i="6"/>
  <c r="G2012" i="6"/>
  <c r="H2012" i="6"/>
  <c r="I2012" i="6"/>
  <c r="J2012" i="6"/>
  <c r="C2013" i="6"/>
  <c r="D2013" i="6"/>
  <c r="E2013" i="6"/>
  <c r="F2013" i="6"/>
  <c r="G2013" i="6"/>
  <c r="H2013" i="6"/>
  <c r="I2013" i="6"/>
  <c r="J2013" i="6"/>
  <c r="C2014" i="6"/>
  <c r="D2014" i="6"/>
  <c r="E2014" i="6"/>
  <c r="F2014" i="6"/>
  <c r="G2014" i="6"/>
  <c r="H2014" i="6"/>
  <c r="I2014" i="6"/>
  <c r="J2014" i="6"/>
  <c r="C2015" i="6"/>
  <c r="D2015" i="6"/>
  <c r="E2015" i="6"/>
  <c r="F2015" i="6"/>
  <c r="G2015" i="6"/>
  <c r="H2015" i="6"/>
  <c r="I2015" i="6"/>
  <c r="J2015" i="6"/>
  <c r="C2016" i="6"/>
  <c r="D2016" i="6"/>
  <c r="E2016" i="6"/>
  <c r="F2016" i="6"/>
  <c r="G2016" i="6"/>
  <c r="H2016" i="6"/>
  <c r="I2016" i="6"/>
  <c r="J2016" i="6"/>
  <c r="C2017" i="6"/>
  <c r="D2017" i="6"/>
  <c r="E2017" i="6"/>
  <c r="F2017" i="6"/>
  <c r="G2017" i="6"/>
  <c r="H2017" i="6"/>
  <c r="I2017" i="6"/>
  <c r="J2017" i="6"/>
  <c r="C2018" i="6"/>
  <c r="D2018" i="6"/>
  <c r="E2018" i="6"/>
  <c r="F2018" i="6"/>
  <c r="G2018" i="6"/>
  <c r="H2018" i="6"/>
  <c r="I2018" i="6"/>
  <c r="J2018" i="6"/>
  <c r="C2019" i="6"/>
  <c r="D2019" i="6"/>
  <c r="E2019" i="6"/>
  <c r="F2019" i="6"/>
  <c r="G2019" i="6"/>
  <c r="H2019" i="6"/>
  <c r="I2019" i="6"/>
  <c r="J2019" i="6"/>
  <c r="C2020" i="6"/>
  <c r="D2020" i="6"/>
  <c r="E2020" i="6"/>
  <c r="F2020" i="6"/>
  <c r="G2020" i="6"/>
  <c r="H2020" i="6"/>
  <c r="I2020" i="6"/>
  <c r="J2020" i="6"/>
  <c r="C2021" i="6"/>
  <c r="D2021" i="6"/>
  <c r="E2021" i="6"/>
  <c r="F2021" i="6"/>
  <c r="G2021" i="6"/>
  <c r="H2021" i="6"/>
  <c r="I2021" i="6"/>
  <c r="J2021" i="6"/>
  <c r="C2022" i="6"/>
  <c r="D2022" i="6"/>
  <c r="E2022" i="6"/>
  <c r="F2022" i="6"/>
  <c r="G2022" i="6"/>
  <c r="H2022" i="6"/>
  <c r="I2022" i="6"/>
  <c r="J2022" i="6"/>
  <c r="C2023" i="6"/>
  <c r="D2023" i="6"/>
  <c r="E2023" i="6"/>
  <c r="F2023" i="6"/>
  <c r="G2023" i="6"/>
  <c r="H2023" i="6"/>
  <c r="I2023" i="6"/>
  <c r="J2023" i="6"/>
  <c r="C2024" i="6"/>
  <c r="D2024" i="6"/>
  <c r="E2024" i="6"/>
  <c r="F2024" i="6"/>
  <c r="G2024" i="6"/>
  <c r="H2024" i="6"/>
  <c r="I2024" i="6"/>
  <c r="J2024" i="6"/>
  <c r="C2025" i="6"/>
  <c r="D2025" i="6"/>
  <c r="E2025" i="6"/>
  <c r="F2025" i="6"/>
  <c r="G2025" i="6"/>
  <c r="H2025" i="6"/>
  <c r="I2025" i="6"/>
  <c r="J2025" i="6"/>
  <c r="C2026" i="6"/>
  <c r="D2026" i="6"/>
  <c r="E2026" i="6"/>
  <c r="F2026" i="6"/>
  <c r="G2026" i="6"/>
  <c r="H2026" i="6"/>
  <c r="I2026" i="6"/>
  <c r="J2026" i="6"/>
  <c r="C2027" i="6"/>
  <c r="D2027" i="6"/>
  <c r="E2027" i="6"/>
  <c r="F2027" i="6"/>
  <c r="G2027" i="6"/>
  <c r="H2027" i="6"/>
  <c r="I2027" i="6"/>
  <c r="J2027" i="6"/>
  <c r="C2028" i="6"/>
  <c r="D2028" i="6"/>
  <c r="E2028" i="6"/>
  <c r="F2028" i="6"/>
  <c r="G2028" i="6"/>
  <c r="H2028" i="6"/>
  <c r="I2028" i="6"/>
  <c r="J2028" i="6"/>
  <c r="C2029" i="6"/>
  <c r="D2029" i="6"/>
  <c r="E2029" i="6"/>
  <c r="F2029" i="6"/>
  <c r="G2029" i="6"/>
  <c r="H2029" i="6"/>
  <c r="I2029" i="6"/>
  <c r="J2029" i="6"/>
  <c r="C2030" i="6"/>
  <c r="D2030" i="6"/>
  <c r="E2030" i="6"/>
  <c r="F2030" i="6"/>
  <c r="G2030" i="6"/>
  <c r="H2030" i="6"/>
  <c r="I2030" i="6"/>
  <c r="J2030" i="6"/>
  <c r="C2031" i="6"/>
  <c r="D2031" i="6"/>
  <c r="E2031" i="6"/>
  <c r="F2031" i="6"/>
  <c r="G2031" i="6"/>
  <c r="H2031" i="6"/>
  <c r="I2031" i="6"/>
  <c r="J2031" i="6"/>
  <c r="C2032" i="6"/>
  <c r="D2032" i="6"/>
  <c r="E2032" i="6"/>
  <c r="F2032" i="6"/>
  <c r="G2032" i="6"/>
  <c r="H2032" i="6"/>
  <c r="I2032" i="6"/>
  <c r="J2032" i="6"/>
  <c r="C2033" i="6"/>
  <c r="D2033" i="6"/>
  <c r="E2033" i="6"/>
  <c r="F2033" i="6"/>
  <c r="G2033" i="6"/>
  <c r="H2033" i="6"/>
  <c r="I2033" i="6"/>
  <c r="J2033" i="6"/>
  <c r="C2034" i="6"/>
  <c r="D2034" i="6"/>
  <c r="E2034" i="6"/>
  <c r="F2034" i="6"/>
  <c r="G2034" i="6"/>
  <c r="H2034" i="6"/>
  <c r="I2034" i="6"/>
  <c r="J2034" i="6"/>
  <c r="C2035" i="6"/>
  <c r="D2035" i="6"/>
  <c r="E2035" i="6"/>
  <c r="F2035" i="6"/>
  <c r="G2035" i="6"/>
  <c r="H2035" i="6"/>
  <c r="I2035" i="6"/>
  <c r="J2035" i="6"/>
  <c r="C2036" i="6"/>
  <c r="D2036" i="6"/>
  <c r="E2036" i="6"/>
  <c r="F2036" i="6"/>
  <c r="G2036" i="6"/>
  <c r="H2036" i="6"/>
  <c r="I2036" i="6"/>
  <c r="J2036" i="6"/>
  <c r="C2037" i="6"/>
  <c r="D2037" i="6"/>
  <c r="E2037" i="6"/>
  <c r="F2037" i="6"/>
  <c r="G2037" i="6"/>
  <c r="H2037" i="6"/>
  <c r="I2037" i="6"/>
  <c r="J2037" i="6"/>
  <c r="C2038" i="6"/>
  <c r="D2038" i="6"/>
  <c r="E2038" i="6"/>
  <c r="F2038" i="6"/>
  <c r="G2038" i="6"/>
  <c r="H2038" i="6"/>
  <c r="I2038" i="6"/>
  <c r="J2038" i="6"/>
  <c r="C2039" i="6"/>
  <c r="D2039" i="6"/>
  <c r="E2039" i="6"/>
  <c r="F2039" i="6"/>
  <c r="G2039" i="6"/>
  <c r="H2039" i="6"/>
  <c r="I2039" i="6"/>
  <c r="J2039" i="6"/>
  <c r="C2040" i="6"/>
  <c r="D2040" i="6"/>
  <c r="E2040" i="6"/>
  <c r="F2040" i="6"/>
  <c r="G2040" i="6"/>
  <c r="H2040" i="6"/>
  <c r="I2040" i="6"/>
  <c r="J2040" i="6"/>
  <c r="C2041" i="6"/>
  <c r="D2041" i="6"/>
  <c r="E2041" i="6"/>
  <c r="F2041" i="6"/>
  <c r="G2041" i="6"/>
  <c r="H2041" i="6"/>
  <c r="I2041" i="6"/>
  <c r="J2041" i="6"/>
  <c r="C2042" i="6"/>
  <c r="D2042" i="6"/>
  <c r="E2042" i="6"/>
  <c r="F2042" i="6"/>
  <c r="G2042" i="6"/>
  <c r="H2042" i="6"/>
  <c r="I2042" i="6"/>
  <c r="J2042" i="6"/>
  <c r="C2043" i="6"/>
  <c r="D2043" i="6"/>
  <c r="E2043" i="6"/>
  <c r="F2043" i="6"/>
  <c r="G2043" i="6"/>
  <c r="H2043" i="6"/>
  <c r="I2043" i="6"/>
  <c r="J2043" i="6"/>
  <c r="C2044" i="6"/>
  <c r="D2044" i="6"/>
  <c r="E2044" i="6"/>
  <c r="F2044" i="6"/>
  <c r="G2044" i="6"/>
  <c r="H2044" i="6"/>
  <c r="I2044" i="6"/>
  <c r="J2044" i="6"/>
  <c r="C2045" i="6"/>
  <c r="D2045" i="6"/>
  <c r="E2045" i="6"/>
  <c r="F2045" i="6"/>
  <c r="G2045" i="6"/>
  <c r="H2045" i="6"/>
  <c r="I2045" i="6"/>
  <c r="J2045" i="6"/>
  <c r="C2046" i="6"/>
  <c r="D2046" i="6"/>
  <c r="E2046" i="6"/>
  <c r="F2046" i="6"/>
  <c r="G2046" i="6"/>
  <c r="H2046" i="6"/>
  <c r="I2046" i="6"/>
  <c r="J2046" i="6"/>
  <c r="C2047" i="6"/>
  <c r="D2047" i="6"/>
  <c r="E2047" i="6"/>
  <c r="F2047" i="6"/>
  <c r="G2047" i="6"/>
  <c r="H2047" i="6"/>
  <c r="I2047" i="6"/>
  <c r="J2047" i="6"/>
  <c r="C2048" i="6"/>
  <c r="D2048" i="6"/>
  <c r="E2048" i="6"/>
  <c r="F2048" i="6"/>
  <c r="G2048" i="6"/>
  <c r="H2048" i="6"/>
  <c r="I2048" i="6"/>
  <c r="J2048" i="6"/>
  <c r="C2049" i="6"/>
  <c r="D2049" i="6"/>
  <c r="E2049" i="6"/>
  <c r="F2049" i="6"/>
  <c r="G2049" i="6"/>
  <c r="H2049" i="6"/>
  <c r="I2049" i="6"/>
  <c r="J2049" i="6"/>
  <c r="C2050" i="6"/>
  <c r="D2050" i="6"/>
  <c r="E2050" i="6"/>
  <c r="F2050" i="6"/>
  <c r="G2050" i="6"/>
  <c r="H2050" i="6"/>
  <c r="I2050" i="6"/>
  <c r="J2050" i="6"/>
  <c r="C2051" i="6"/>
  <c r="D2051" i="6"/>
  <c r="E2051" i="6"/>
  <c r="F2051" i="6"/>
  <c r="G2051" i="6"/>
  <c r="H2051" i="6"/>
  <c r="I2051" i="6"/>
  <c r="J2051" i="6"/>
  <c r="C2052" i="6"/>
  <c r="D2052" i="6"/>
  <c r="E2052" i="6"/>
  <c r="F2052" i="6"/>
  <c r="G2052" i="6"/>
  <c r="H2052" i="6"/>
  <c r="I2052" i="6"/>
  <c r="J2052" i="6"/>
  <c r="C2053" i="6"/>
  <c r="D2053" i="6"/>
  <c r="E2053" i="6"/>
  <c r="F2053" i="6"/>
  <c r="G2053" i="6"/>
  <c r="H2053" i="6"/>
  <c r="I2053" i="6"/>
  <c r="J2053" i="6"/>
  <c r="C2054" i="6"/>
  <c r="D2054" i="6"/>
  <c r="E2054" i="6"/>
  <c r="F2054" i="6"/>
  <c r="G2054" i="6"/>
  <c r="H2054" i="6"/>
  <c r="I2054" i="6"/>
  <c r="J2054" i="6"/>
  <c r="C2055" i="6"/>
  <c r="D2055" i="6"/>
  <c r="E2055" i="6"/>
  <c r="F2055" i="6"/>
  <c r="G2055" i="6"/>
  <c r="H2055" i="6"/>
  <c r="I2055" i="6"/>
  <c r="J2055" i="6"/>
  <c r="C2056" i="6"/>
  <c r="D2056" i="6"/>
  <c r="E2056" i="6"/>
  <c r="F2056" i="6"/>
  <c r="G2056" i="6"/>
  <c r="H2056" i="6"/>
  <c r="I2056" i="6"/>
  <c r="J2056" i="6"/>
  <c r="C2057" i="6"/>
  <c r="D2057" i="6"/>
  <c r="E2057" i="6"/>
  <c r="F2057" i="6"/>
  <c r="G2057" i="6"/>
  <c r="H2057" i="6"/>
  <c r="I2057" i="6"/>
  <c r="J2057" i="6"/>
  <c r="C2058" i="6"/>
  <c r="D2058" i="6"/>
  <c r="E2058" i="6"/>
  <c r="F2058" i="6"/>
  <c r="G2058" i="6"/>
  <c r="H2058" i="6"/>
  <c r="I2058" i="6"/>
  <c r="J2058" i="6"/>
  <c r="C2059" i="6"/>
  <c r="D2059" i="6"/>
  <c r="E2059" i="6"/>
  <c r="F2059" i="6"/>
  <c r="G2059" i="6"/>
  <c r="H2059" i="6"/>
  <c r="I2059" i="6"/>
  <c r="J2059" i="6"/>
  <c r="C2060" i="6"/>
  <c r="D2060" i="6"/>
  <c r="E2060" i="6"/>
  <c r="F2060" i="6"/>
  <c r="G2060" i="6"/>
  <c r="H2060" i="6"/>
  <c r="I2060" i="6"/>
  <c r="J2060" i="6"/>
  <c r="C2061" i="6"/>
  <c r="D2061" i="6"/>
  <c r="E2061" i="6"/>
  <c r="F2061" i="6"/>
  <c r="G2061" i="6"/>
  <c r="H2061" i="6"/>
  <c r="I2061" i="6"/>
  <c r="J2061" i="6"/>
  <c r="C2062" i="6"/>
  <c r="D2062" i="6"/>
  <c r="E2062" i="6"/>
  <c r="F2062" i="6"/>
  <c r="G2062" i="6"/>
  <c r="H2062" i="6"/>
  <c r="I2062" i="6"/>
  <c r="J2062" i="6"/>
  <c r="C2063" i="6"/>
  <c r="D2063" i="6"/>
  <c r="E2063" i="6"/>
  <c r="F2063" i="6"/>
  <c r="G2063" i="6"/>
  <c r="H2063" i="6"/>
  <c r="I2063" i="6"/>
  <c r="J2063" i="6"/>
  <c r="C2064" i="6"/>
  <c r="D2064" i="6"/>
  <c r="E2064" i="6"/>
  <c r="F2064" i="6"/>
  <c r="G2064" i="6"/>
  <c r="H2064" i="6"/>
  <c r="I2064" i="6"/>
  <c r="J2064" i="6"/>
  <c r="C2065" i="6"/>
  <c r="D2065" i="6"/>
  <c r="E2065" i="6"/>
  <c r="F2065" i="6"/>
  <c r="G2065" i="6"/>
  <c r="H2065" i="6"/>
  <c r="I2065" i="6"/>
  <c r="J2065" i="6"/>
  <c r="C2066" i="6"/>
  <c r="D2066" i="6"/>
  <c r="E2066" i="6"/>
  <c r="F2066" i="6"/>
  <c r="G2066" i="6"/>
  <c r="H2066" i="6"/>
  <c r="I2066" i="6"/>
  <c r="J2066" i="6"/>
  <c r="C2067" i="6"/>
  <c r="D2067" i="6"/>
  <c r="E2067" i="6"/>
  <c r="F2067" i="6"/>
  <c r="G2067" i="6"/>
  <c r="H2067" i="6"/>
  <c r="I2067" i="6"/>
  <c r="J2067" i="6"/>
  <c r="C2068" i="6"/>
  <c r="D2068" i="6"/>
  <c r="E2068" i="6"/>
  <c r="F2068" i="6"/>
  <c r="G2068" i="6"/>
  <c r="H2068" i="6"/>
  <c r="I2068" i="6"/>
  <c r="J2068" i="6"/>
  <c r="C2069" i="6"/>
  <c r="D2069" i="6"/>
  <c r="E2069" i="6"/>
  <c r="F2069" i="6"/>
  <c r="G2069" i="6"/>
  <c r="H2069" i="6"/>
  <c r="I2069" i="6"/>
  <c r="J2069" i="6"/>
  <c r="C2070" i="6"/>
  <c r="D2070" i="6"/>
  <c r="E2070" i="6"/>
  <c r="F2070" i="6"/>
  <c r="G2070" i="6"/>
  <c r="H2070" i="6"/>
  <c r="I2070" i="6"/>
  <c r="J2070" i="6"/>
  <c r="C2071" i="6"/>
  <c r="D2071" i="6"/>
  <c r="E2071" i="6"/>
  <c r="F2071" i="6"/>
  <c r="G2071" i="6"/>
  <c r="H2071" i="6"/>
  <c r="I2071" i="6"/>
  <c r="J2071" i="6"/>
  <c r="C2072" i="6"/>
  <c r="D2072" i="6"/>
  <c r="E2072" i="6"/>
  <c r="F2072" i="6"/>
  <c r="G2072" i="6"/>
  <c r="H2072" i="6"/>
  <c r="I2072" i="6"/>
  <c r="J2072" i="6"/>
  <c r="C2073" i="6"/>
  <c r="D2073" i="6"/>
  <c r="E2073" i="6"/>
  <c r="F2073" i="6"/>
  <c r="G2073" i="6"/>
  <c r="H2073" i="6"/>
  <c r="I2073" i="6"/>
  <c r="J2073" i="6"/>
  <c r="C2074" i="6"/>
  <c r="D2074" i="6"/>
  <c r="E2074" i="6"/>
  <c r="F2074" i="6"/>
  <c r="G2074" i="6"/>
  <c r="H2074" i="6"/>
  <c r="I2074" i="6"/>
  <c r="J2074" i="6"/>
  <c r="C2075" i="6"/>
  <c r="D2075" i="6"/>
  <c r="E2075" i="6"/>
  <c r="F2075" i="6"/>
  <c r="G2075" i="6"/>
  <c r="H2075" i="6"/>
  <c r="I2075" i="6"/>
  <c r="J2075" i="6"/>
  <c r="C2076" i="6"/>
  <c r="D2076" i="6"/>
  <c r="E2076" i="6"/>
  <c r="F2076" i="6"/>
  <c r="G2076" i="6"/>
  <c r="H2076" i="6"/>
  <c r="I2076" i="6"/>
  <c r="J2076" i="6"/>
  <c r="C2077" i="6"/>
  <c r="D2077" i="6"/>
  <c r="E2077" i="6"/>
  <c r="F2077" i="6"/>
  <c r="G2077" i="6"/>
  <c r="H2077" i="6"/>
  <c r="I2077" i="6"/>
  <c r="J2077" i="6"/>
  <c r="C2078" i="6"/>
  <c r="D2078" i="6"/>
  <c r="E2078" i="6"/>
  <c r="F2078" i="6"/>
  <c r="G2078" i="6"/>
  <c r="H2078" i="6"/>
  <c r="I2078" i="6"/>
  <c r="J2078" i="6"/>
  <c r="C2079" i="6"/>
  <c r="D2079" i="6"/>
  <c r="E2079" i="6"/>
  <c r="F2079" i="6"/>
  <c r="G2079" i="6"/>
  <c r="H2079" i="6"/>
  <c r="I2079" i="6"/>
  <c r="J2079" i="6"/>
  <c r="C2080" i="6"/>
  <c r="D2080" i="6"/>
  <c r="E2080" i="6"/>
  <c r="F2080" i="6"/>
  <c r="G2080" i="6"/>
  <c r="H2080" i="6"/>
  <c r="I2080" i="6"/>
  <c r="J2080" i="6"/>
  <c r="C2081" i="6"/>
  <c r="D2081" i="6"/>
  <c r="E2081" i="6"/>
  <c r="F2081" i="6"/>
  <c r="G2081" i="6"/>
  <c r="H2081" i="6"/>
  <c r="I2081" i="6"/>
  <c r="J2081" i="6"/>
  <c r="C2082" i="6"/>
  <c r="D2082" i="6"/>
  <c r="E2082" i="6"/>
  <c r="F2082" i="6"/>
  <c r="G2082" i="6"/>
  <c r="H2082" i="6"/>
  <c r="I2082" i="6"/>
  <c r="J2082" i="6"/>
  <c r="C2083" i="6"/>
  <c r="D2083" i="6"/>
  <c r="E2083" i="6"/>
  <c r="F2083" i="6"/>
  <c r="G2083" i="6"/>
  <c r="H2083" i="6"/>
  <c r="I2083" i="6"/>
  <c r="J2083" i="6"/>
  <c r="C2084" i="6"/>
  <c r="D2084" i="6"/>
  <c r="E2084" i="6"/>
  <c r="F2084" i="6"/>
  <c r="G2084" i="6"/>
  <c r="H2084" i="6"/>
  <c r="I2084" i="6"/>
  <c r="J2084" i="6"/>
  <c r="C2085" i="6"/>
  <c r="D2085" i="6"/>
  <c r="E2085" i="6"/>
  <c r="F2085" i="6"/>
  <c r="G2085" i="6"/>
  <c r="H2085" i="6"/>
  <c r="I2085" i="6"/>
  <c r="J2085" i="6"/>
  <c r="C2086" i="6"/>
  <c r="D2086" i="6"/>
  <c r="E2086" i="6"/>
  <c r="F2086" i="6"/>
  <c r="G2086" i="6"/>
  <c r="H2086" i="6"/>
  <c r="I2086" i="6"/>
  <c r="J2086" i="6"/>
  <c r="C2087" i="6"/>
  <c r="D2087" i="6"/>
  <c r="E2087" i="6"/>
  <c r="F2087" i="6"/>
  <c r="G2087" i="6"/>
  <c r="H2087" i="6"/>
  <c r="I2087" i="6"/>
  <c r="J2087" i="6"/>
  <c r="C2088" i="6"/>
  <c r="D2088" i="6"/>
  <c r="E2088" i="6"/>
  <c r="F2088" i="6"/>
  <c r="G2088" i="6"/>
  <c r="H2088" i="6"/>
  <c r="I2088" i="6"/>
  <c r="J2088" i="6"/>
  <c r="C2089" i="6"/>
  <c r="D2089" i="6"/>
  <c r="E2089" i="6"/>
  <c r="F2089" i="6"/>
  <c r="G2089" i="6"/>
  <c r="H2089" i="6"/>
  <c r="I2089" i="6"/>
  <c r="J2089" i="6"/>
  <c r="C2090" i="6"/>
  <c r="D2090" i="6"/>
  <c r="E2090" i="6"/>
  <c r="F2090" i="6"/>
  <c r="G2090" i="6"/>
  <c r="H2090" i="6"/>
  <c r="I2090" i="6"/>
  <c r="J2090" i="6"/>
  <c r="C2091" i="6"/>
  <c r="D2091" i="6"/>
  <c r="E2091" i="6"/>
  <c r="F2091" i="6"/>
  <c r="G2091" i="6"/>
  <c r="H2091" i="6"/>
  <c r="I2091" i="6"/>
  <c r="J2091" i="6"/>
  <c r="C2092" i="6"/>
  <c r="D2092" i="6"/>
  <c r="E2092" i="6"/>
  <c r="F2092" i="6"/>
  <c r="G2092" i="6"/>
  <c r="H2092" i="6"/>
  <c r="I2092" i="6"/>
  <c r="J2092" i="6"/>
  <c r="C2093" i="6"/>
  <c r="D2093" i="6"/>
  <c r="E2093" i="6"/>
  <c r="F2093" i="6"/>
  <c r="G2093" i="6"/>
  <c r="H2093" i="6"/>
  <c r="I2093" i="6"/>
  <c r="J2093" i="6"/>
  <c r="C2094" i="6"/>
  <c r="D2094" i="6"/>
  <c r="E2094" i="6"/>
  <c r="F2094" i="6"/>
  <c r="G2094" i="6"/>
  <c r="H2094" i="6"/>
  <c r="I2094" i="6"/>
  <c r="J2094" i="6"/>
  <c r="C2095" i="6"/>
  <c r="D2095" i="6"/>
  <c r="E2095" i="6"/>
  <c r="F2095" i="6"/>
  <c r="G2095" i="6"/>
  <c r="H2095" i="6"/>
  <c r="I2095" i="6"/>
  <c r="J2095" i="6"/>
  <c r="C2096" i="6"/>
  <c r="D2096" i="6"/>
  <c r="E2096" i="6"/>
  <c r="F2096" i="6"/>
  <c r="G2096" i="6"/>
  <c r="H2096" i="6"/>
  <c r="I2096" i="6"/>
  <c r="J2096" i="6"/>
  <c r="C2097" i="6"/>
  <c r="D2097" i="6"/>
  <c r="E2097" i="6"/>
  <c r="F2097" i="6"/>
  <c r="G2097" i="6"/>
  <c r="H2097" i="6"/>
  <c r="I2097" i="6"/>
  <c r="J2097" i="6"/>
  <c r="C2098" i="6"/>
  <c r="D2098" i="6"/>
  <c r="E2098" i="6"/>
  <c r="F2098" i="6"/>
  <c r="G2098" i="6"/>
  <c r="H2098" i="6"/>
  <c r="I2098" i="6"/>
  <c r="J2098" i="6"/>
  <c r="C2099" i="6"/>
  <c r="D2099" i="6"/>
  <c r="E2099" i="6"/>
  <c r="F2099" i="6"/>
  <c r="G2099" i="6"/>
  <c r="H2099" i="6"/>
  <c r="I2099" i="6"/>
  <c r="J2099" i="6"/>
  <c r="C2100" i="6"/>
  <c r="D2100" i="6"/>
  <c r="E2100" i="6"/>
  <c r="F2100" i="6"/>
  <c r="G2100" i="6"/>
  <c r="H2100" i="6"/>
  <c r="I2100" i="6"/>
  <c r="J2100" i="6"/>
  <c r="C2101" i="6"/>
  <c r="D2101" i="6"/>
  <c r="E2101" i="6"/>
  <c r="F2101" i="6"/>
  <c r="G2101" i="6"/>
  <c r="H2101" i="6"/>
  <c r="I2101" i="6"/>
  <c r="J2101" i="6"/>
  <c r="C2102" i="6"/>
  <c r="D2102" i="6"/>
  <c r="E2102" i="6"/>
  <c r="F2102" i="6"/>
  <c r="G2102" i="6"/>
  <c r="H2102" i="6"/>
  <c r="I2102" i="6"/>
  <c r="J2102" i="6"/>
  <c r="C2103" i="6"/>
  <c r="D2103" i="6"/>
  <c r="E2103" i="6"/>
  <c r="F2103" i="6"/>
  <c r="G2103" i="6"/>
  <c r="H2103" i="6"/>
  <c r="I2103" i="6"/>
  <c r="J2103" i="6"/>
  <c r="C2104" i="6"/>
  <c r="D2104" i="6"/>
  <c r="E2104" i="6"/>
  <c r="F2104" i="6"/>
  <c r="G2104" i="6"/>
  <c r="H2104" i="6"/>
  <c r="I2104" i="6"/>
  <c r="J2104" i="6"/>
  <c r="C2105" i="6"/>
  <c r="D2105" i="6"/>
  <c r="E2105" i="6"/>
  <c r="F2105" i="6"/>
  <c r="G2105" i="6"/>
  <c r="H2105" i="6"/>
  <c r="I2105" i="6"/>
  <c r="J2105" i="6"/>
  <c r="C2106" i="6"/>
  <c r="D2106" i="6"/>
  <c r="E2106" i="6"/>
  <c r="F2106" i="6"/>
  <c r="G2106" i="6"/>
  <c r="H2106" i="6"/>
  <c r="I2106" i="6"/>
  <c r="J2106" i="6"/>
  <c r="C2107" i="6"/>
  <c r="D2107" i="6"/>
  <c r="E2107" i="6"/>
  <c r="F2107" i="6"/>
  <c r="G2107" i="6"/>
  <c r="H2107" i="6"/>
  <c r="I2107" i="6"/>
  <c r="J2107" i="6"/>
  <c r="C2108" i="6"/>
  <c r="D2108" i="6"/>
  <c r="E2108" i="6"/>
  <c r="F2108" i="6"/>
  <c r="G2108" i="6"/>
  <c r="H2108" i="6"/>
  <c r="I2108" i="6"/>
  <c r="J2108" i="6"/>
  <c r="C2109" i="6"/>
  <c r="D2109" i="6"/>
  <c r="E2109" i="6"/>
  <c r="F2109" i="6"/>
  <c r="G2109" i="6"/>
  <c r="H2109" i="6"/>
  <c r="I2109" i="6"/>
  <c r="J2109" i="6"/>
  <c r="C2110" i="6"/>
  <c r="D2110" i="6"/>
  <c r="E2110" i="6"/>
  <c r="F2110" i="6"/>
  <c r="G2110" i="6"/>
  <c r="H2110" i="6"/>
  <c r="I2110" i="6"/>
  <c r="J2110" i="6"/>
  <c r="C2111" i="6"/>
  <c r="D2111" i="6"/>
  <c r="E2111" i="6"/>
  <c r="F2111" i="6"/>
  <c r="G2111" i="6"/>
  <c r="H2111" i="6"/>
  <c r="I2111" i="6"/>
  <c r="J2111" i="6"/>
  <c r="C2112" i="6"/>
  <c r="D2112" i="6"/>
  <c r="E2112" i="6"/>
  <c r="F2112" i="6"/>
  <c r="G2112" i="6"/>
  <c r="H2112" i="6"/>
  <c r="I2112" i="6"/>
  <c r="J2112" i="6"/>
  <c r="C2113" i="6"/>
  <c r="D2113" i="6"/>
  <c r="E2113" i="6"/>
  <c r="F2113" i="6"/>
  <c r="G2113" i="6"/>
  <c r="H2113" i="6"/>
  <c r="I2113" i="6"/>
  <c r="J2113" i="6"/>
  <c r="C2114" i="6"/>
  <c r="D2114" i="6"/>
  <c r="E2114" i="6"/>
  <c r="F2114" i="6"/>
  <c r="G2114" i="6"/>
  <c r="H2114" i="6"/>
  <c r="I2114" i="6"/>
  <c r="J2114" i="6"/>
  <c r="C2115" i="6"/>
  <c r="D2115" i="6"/>
  <c r="E2115" i="6"/>
  <c r="F2115" i="6"/>
  <c r="G2115" i="6"/>
  <c r="H2115" i="6"/>
  <c r="I2115" i="6"/>
  <c r="J2115" i="6"/>
  <c r="C2116" i="6"/>
  <c r="D2116" i="6"/>
  <c r="E2116" i="6"/>
  <c r="F2116" i="6"/>
  <c r="G2116" i="6"/>
  <c r="H2116" i="6"/>
  <c r="I2116" i="6"/>
  <c r="J2116" i="6"/>
  <c r="C2117" i="6"/>
  <c r="D2117" i="6"/>
  <c r="E2117" i="6"/>
  <c r="F2117" i="6"/>
  <c r="G2117" i="6"/>
  <c r="H2117" i="6"/>
  <c r="I2117" i="6"/>
  <c r="J2117" i="6"/>
  <c r="C2118" i="6"/>
  <c r="D2118" i="6"/>
  <c r="E2118" i="6"/>
  <c r="F2118" i="6"/>
  <c r="G2118" i="6"/>
  <c r="H2118" i="6"/>
  <c r="I2118" i="6"/>
  <c r="J2118" i="6"/>
  <c r="C2119" i="6"/>
  <c r="D2119" i="6"/>
  <c r="E2119" i="6"/>
  <c r="F2119" i="6"/>
  <c r="G2119" i="6"/>
  <c r="H2119" i="6"/>
  <c r="I2119" i="6"/>
  <c r="J2119" i="6"/>
  <c r="C2120" i="6"/>
  <c r="D2120" i="6"/>
  <c r="E2120" i="6"/>
  <c r="F2120" i="6"/>
  <c r="G2120" i="6"/>
  <c r="H2120" i="6"/>
  <c r="I2120" i="6"/>
  <c r="J2120" i="6"/>
  <c r="C2121" i="6"/>
  <c r="D2121" i="6"/>
  <c r="E2121" i="6"/>
  <c r="F2121" i="6"/>
  <c r="G2121" i="6"/>
  <c r="H2121" i="6"/>
  <c r="I2121" i="6"/>
  <c r="J2121" i="6"/>
  <c r="C2122" i="6"/>
  <c r="D2122" i="6"/>
  <c r="E2122" i="6"/>
  <c r="F2122" i="6"/>
  <c r="G2122" i="6"/>
  <c r="H2122" i="6"/>
  <c r="I2122" i="6"/>
  <c r="J2122" i="6"/>
  <c r="C2123" i="6"/>
  <c r="D2123" i="6"/>
  <c r="E2123" i="6"/>
  <c r="F2123" i="6"/>
  <c r="G2123" i="6"/>
  <c r="H2123" i="6"/>
  <c r="I2123" i="6"/>
  <c r="J2123" i="6"/>
  <c r="C2124" i="6"/>
  <c r="D2124" i="6"/>
  <c r="E2124" i="6"/>
  <c r="F2124" i="6"/>
  <c r="G2124" i="6"/>
  <c r="H2124" i="6"/>
  <c r="I2124" i="6"/>
  <c r="J2124" i="6"/>
  <c r="C2125" i="6"/>
  <c r="D2125" i="6"/>
  <c r="E2125" i="6"/>
  <c r="F2125" i="6"/>
  <c r="G2125" i="6"/>
  <c r="H2125" i="6"/>
  <c r="I2125" i="6"/>
  <c r="J2125" i="6"/>
  <c r="C2126" i="6"/>
  <c r="D2126" i="6"/>
  <c r="E2126" i="6"/>
  <c r="F2126" i="6"/>
  <c r="G2126" i="6"/>
  <c r="H2126" i="6"/>
  <c r="I2126" i="6"/>
  <c r="J2126" i="6"/>
  <c r="C2127" i="6"/>
  <c r="D2127" i="6"/>
  <c r="E2127" i="6"/>
  <c r="F2127" i="6"/>
  <c r="G2127" i="6"/>
  <c r="H2127" i="6"/>
  <c r="I2127" i="6"/>
  <c r="J2127" i="6"/>
  <c r="C2128" i="6"/>
  <c r="D2128" i="6"/>
  <c r="E2128" i="6"/>
  <c r="F2128" i="6"/>
  <c r="G2128" i="6"/>
  <c r="H2128" i="6"/>
  <c r="I2128" i="6"/>
  <c r="J2128" i="6"/>
  <c r="C2129" i="6"/>
  <c r="D2129" i="6"/>
  <c r="E2129" i="6"/>
  <c r="F2129" i="6"/>
  <c r="G2129" i="6"/>
  <c r="H2129" i="6"/>
  <c r="I2129" i="6"/>
  <c r="J2129" i="6"/>
  <c r="C2130" i="6"/>
  <c r="D2130" i="6"/>
  <c r="E2130" i="6"/>
  <c r="F2130" i="6"/>
  <c r="G2130" i="6"/>
  <c r="H2130" i="6"/>
  <c r="I2130" i="6"/>
  <c r="J2130" i="6"/>
  <c r="C2131" i="6"/>
  <c r="D2131" i="6"/>
  <c r="E2131" i="6"/>
  <c r="F2131" i="6"/>
  <c r="G2131" i="6"/>
  <c r="H2131" i="6"/>
  <c r="I2131" i="6"/>
  <c r="J2131" i="6"/>
  <c r="C2132" i="6"/>
  <c r="D2132" i="6"/>
  <c r="E2132" i="6"/>
  <c r="F2132" i="6"/>
  <c r="G2132" i="6"/>
  <c r="H2132" i="6"/>
  <c r="I2132" i="6"/>
  <c r="J2132" i="6"/>
  <c r="C2133" i="6"/>
  <c r="D2133" i="6"/>
  <c r="E2133" i="6"/>
  <c r="F2133" i="6"/>
  <c r="G2133" i="6"/>
  <c r="H2133" i="6"/>
  <c r="I2133" i="6"/>
  <c r="J2133" i="6"/>
  <c r="C2134" i="6"/>
  <c r="D2134" i="6"/>
  <c r="E2134" i="6"/>
  <c r="F2134" i="6"/>
  <c r="G2134" i="6"/>
  <c r="H2134" i="6"/>
  <c r="I2134" i="6"/>
  <c r="J2134" i="6"/>
  <c r="C2135" i="6"/>
  <c r="D2135" i="6"/>
  <c r="E2135" i="6"/>
  <c r="F2135" i="6"/>
  <c r="G2135" i="6"/>
  <c r="H2135" i="6"/>
  <c r="I2135" i="6"/>
  <c r="J2135" i="6"/>
  <c r="C2136" i="6"/>
  <c r="D2136" i="6"/>
  <c r="E2136" i="6"/>
  <c r="F2136" i="6"/>
  <c r="G2136" i="6"/>
  <c r="H2136" i="6"/>
  <c r="I2136" i="6"/>
  <c r="J2136" i="6"/>
  <c r="C2137" i="6"/>
  <c r="D2137" i="6"/>
  <c r="E2137" i="6"/>
  <c r="F2137" i="6"/>
  <c r="G2137" i="6"/>
  <c r="H2137" i="6"/>
  <c r="I2137" i="6"/>
  <c r="J2137" i="6"/>
  <c r="C2138" i="6"/>
  <c r="D2138" i="6"/>
  <c r="E2138" i="6"/>
  <c r="F2138" i="6"/>
  <c r="G2138" i="6"/>
  <c r="H2138" i="6"/>
  <c r="I2138" i="6"/>
  <c r="J2138" i="6"/>
  <c r="C2139" i="6"/>
  <c r="D2139" i="6"/>
  <c r="E2139" i="6"/>
  <c r="F2139" i="6"/>
  <c r="G2139" i="6"/>
  <c r="H2139" i="6"/>
  <c r="I2139" i="6"/>
  <c r="J2139" i="6"/>
  <c r="C2140" i="6"/>
  <c r="D2140" i="6"/>
  <c r="E2140" i="6"/>
  <c r="F2140" i="6"/>
  <c r="G2140" i="6"/>
  <c r="H2140" i="6"/>
  <c r="I2140" i="6"/>
  <c r="J2140" i="6"/>
  <c r="C2141" i="6"/>
  <c r="D2141" i="6"/>
  <c r="E2141" i="6"/>
  <c r="F2141" i="6"/>
  <c r="G2141" i="6"/>
  <c r="H2141" i="6"/>
  <c r="I2141" i="6"/>
  <c r="J2141" i="6"/>
  <c r="C2142" i="6"/>
  <c r="D2142" i="6"/>
  <c r="E2142" i="6"/>
  <c r="F2142" i="6"/>
  <c r="G2142" i="6"/>
  <c r="H2142" i="6"/>
  <c r="I2142" i="6"/>
  <c r="J2142" i="6"/>
  <c r="C2143" i="6"/>
  <c r="D2143" i="6"/>
  <c r="E2143" i="6"/>
  <c r="F2143" i="6"/>
  <c r="G2143" i="6"/>
  <c r="H2143" i="6"/>
  <c r="I2143" i="6"/>
  <c r="J2143" i="6"/>
  <c r="C2144" i="6"/>
  <c r="D2144" i="6"/>
  <c r="E2144" i="6"/>
  <c r="F2144" i="6"/>
  <c r="G2144" i="6"/>
  <c r="H2144" i="6"/>
  <c r="I2144" i="6"/>
  <c r="J2144" i="6"/>
  <c r="C2145" i="6"/>
  <c r="D2145" i="6"/>
  <c r="E2145" i="6"/>
  <c r="F2145" i="6"/>
  <c r="G2145" i="6"/>
  <c r="H2145" i="6"/>
  <c r="I2145" i="6"/>
  <c r="J2145" i="6"/>
  <c r="C2146" i="6"/>
  <c r="D2146" i="6"/>
  <c r="E2146" i="6"/>
  <c r="F2146" i="6"/>
  <c r="G2146" i="6"/>
  <c r="H2146" i="6"/>
  <c r="I2146" i="6"/>
  <c r="J2146" i="6"/>
  <c r="C2147" i="6"/>
  <c r="D2147" i="6"/>
  <c r="E2147" i="6"/>
  <c r="F2147" i="6"/>
  <c r="G2147" i="6"/>
  <c r="H2147" i="6"/>
  <c r="I2147" i="6"/>
  <c r="J2147" i="6"/>
  <c r="C2148" i="6"/>
  <c r="D2148" i="6"/>
  <c r="E2148" i="6"/>
  <c r="F2148" i="6"/>
  <c r="G2148" i="6"/>
  <c r="H2148" i="6"/>
  <c r="I2148" i="6"/>
  <c r="J2148" i="6"/>
  <c r="C2149" i="6"/>
  <c r="D2149" i="6"/>
  <c r="E2149" i="6"/>
  <c r="F2149" i="6"/>
  <c r="G2149" i="6"/>
  <c r="H2149" i="6"/>
  <c r="I2149" i="6"/>
  <c r="J2149" i="6"/>
  <c r="C2150" i="6"/>
  <c r="D2150" i="6"/>
  <c r="E2150" i="6"/>
  <c r="F2150" i="6"/>
  <c r="G2150" i="6"/>
  <c r="H2150" i="6"/>
  <c r="I2150" i="6"/>
  <c r="J2150" i="6"/>
  <c r="C2151" i="6"/>
  <c r="D2151" i="6"/>
  <c r="E2151" i="6"/>
  <c r="F2151" i="6"/>
  <c r="G2151" i="6"/>
  <c r="H2151" i="6"/>
  <c r="I2151" i="6"/>
  <c r="J2151" i="6"/>
  <c r="C2152" i="6"/>
  <c r="D2152" i="6"/>
  <c r="E2152" i="6"/>
  <c r="F2152" i="6"/>
  <c r="G2152" i="6"/>
  <c r="H2152" i="6"/>
  <c r="I2152" i="6"/>
  <c r="J2152" i="6"/>
  <c r="C2153" i="6"/>
  <c r="D2153" i="6"/>
  <c r="E2153" i="6"/>
  <c r="F2153" i="6"/>
  <c r="G2153" i="6"/>
  <c r="H2153" i="6"/>
  <c r="I2153" i="6"/>
  <c r="J2153" i="6"/>
  <c r="C2154" i="6"/>
  <c r="D2154" i="6"/>
  <c r="E2154" i="6"/>
  <c r="F2154" i="6"/>
  <c r="G2154" i="6"/>
  <c r="H2154" i="6"/>
  <c r="I2154" i="6"/>
  <c r="J2154" i="6"/>
  <c r="C2155" i="6"/>
  <c r="D2155" i="6"/>
  <c r="E2155" i="6"/>
  <c r="F2155" i="6"/>
  <c r="G2155" i="6"/>
  <c r="H2155" i="6"/>
  <c r="I2155" i="6"/>
  <c r="J2155" i="6"/>
  <c r="C2156" i="6"/>
  <c r="D2156" i="6"/>
  <c r="E2156" i="6"/>
  <c r="F2156" i="6"/>
  <c r="G2156" i="6"/>
  <c r="H2156" i="6"/>
  <c r="I2156" i="6"/>
  <c r="J2156" i="6"/>
  <c r="C2157" i="6"/>
  <c r="D2157" i="6"/>
  <c r="E2157" i="6"/>
  <c r="F2157" i="6"/>
  <c r="G2157" i="6"/>
  <c r="H2157" i="6"/>
  <c r="I2157" i="6"/>
  <c r="J2157" i="6"/>
  <c r="C2158" i="6"/>
  <c r="D2158" i="6"/>
  <c r="E2158" i="6"/>
  <c r="F2158" i="6"/>
  <c r="G2158" i="6"/>
  <c r="H2158" i="6"/>
  <c r="I2158" i="6"/>
  <c r="J2158" i="6"/>
  <c r="C2159" i="6"/>
  <c r="D2159" i="6"/>
  <c r="E2159" i="6"/>
  <c r="F2159" i="6"/>
  <c r="G2159" i="6"/>
  <c r="H2159" i="6"/>
  <c r="I2159" i="6"/>
  <c r="J2159" i="6"/>
  <c r="C2160" i="6"/>
  <c r="D2160" i="6"/>
  <c r="E2160" i="6"/>
  <c r="F2160" i="6"/>
  <c r="G2160" i="6"/>
  <c r="H2160" i="6"/>
  <c r="I2160" i="6"/>
  <c r="J2160" i="6"/>
  <c r="C2161" i="6"/>
  <c r="D2161" i="6"/>
  <c r="E2161" i="6"/>
  <c r="F2161" i="6"/>
  <c r="G2161" i="6"/>
  <c r="H2161" i="6"/>
  <c r="I2161" i="6"/>
  <c r="J2161" i="6"/>
  <c r="C2162" i="6"/>
  <c r="D2162" i="6"/>
  <c r="E2162" i="6"/>
  <c r="F2162" i="6"/>
  <c r="G2162" i="6"/>
  <c r="H2162" i="6"/>
  <c r="I2162" i="6"/>
  <c r="J2162" i="6"/>
  <c r="C2163" i="6"/>
  <c r="D2163" i="6"/>
  <c r="E2163" i="6"/>
  <c r="F2163" i="6"/>
  <c r="G2163" i="6"/>
  <c r="H2163" i="6"/>
  <c r="I2163" i="6"/>
  <c r="J2163" i="6"/>
  <c r="C2164" i="6"/>
  <c r="D2164" i="6"/>
  <c r="E2164" i="6"/>
  <c r="F2164" i="6"/>
  <c r="G2164" i="6"/>
  <c r="H2164" i="6"/>
  <c r="I2164" i="6"/>
  <c r="J2164" i="6"/>
  <c r="C2165" i="6"/>
  <c r="D2165" i="6"/>
  <c r="E2165" i="6"/>
  <c r="F2165" i="6"/>
  <c r="G2165" i="6"/>
  <c r="H2165" i="6"/>
  <c r="I2165" i="6"/>
  <c r="J2165" i="6"/>
  <c r="C2166" i="6"/>
  <c r="D2166" i="6"/>
  <c r="E2166" i="6"/>
  <c r="F2166" i="6"/>
  <c r="G2166" i="6"/>
  <c r="H2166" i="6"/>
  <c r="I2166" i="6"/>
  <c r="J2166" i="6"/>
  <c r="C2167" i="6"/>
  <c r="D2167" i="6"/>
  <c r="E2167" i="6"/>
  <c r="F2167" i="6"/>
  <c r="G2167" i="6"/>
  <c r="H2167" i="6"/>
  <c r="I2167" i="6"/>
  <c r="J2167" i="6"/>
  <c r="C2168" i="6"/>
  <c r="D2168" i="6"/>
  <c r="E2168" i="6"/>
  <c r="F2168" i="6"/>
  <c r="G2168" i="6"/>
  <c r="H2168" i="6"/>
  <c r="I2168" i="6"/>
  <c r="J2168" i="6"/>
  <c r="C2169" i="6"/>
  <c r="D2169" i="6"/>
  <c r="E2169" i="6"/>
  <c r="F2169" i="6"/>
  <c r="G2169" i="6"/>
  <c r="H2169" i="6"/>
  <c r="I2169" i="6"/>
  <c r="J2169" i="6"/>
  <c r="C2170" i="6"/>
  <c r="D2170" i="6"/>
  <c r="E2170" i="6"/>
  <c r="F2170" i="6"/>
  <c r="G2170" i="6"/>
  <c r="H2170" i="6"/>
  <c r="I2170" i="6"/>
  <c r="J2170" i="6"/>
  <c r="C2171" i="6"/>
  <c r="D2171" i="6"/>
  <c r="E2171" i="6"/>
  <c r="F2171" i="6"/>
  <c r="G2171" i="6"/>
  <c r="H2171" i="6"/>
  <c r="I2171" i="6"/>
  <c r="J2171" i="6"/>
  <c r="C2172" i="6"/>
  <c r="D2172" i="6"/>
  <c r="E2172" i="6"/>
  <c r="F2172" i="6"/>
  <c r="G2172" i="6"/>
  <c r="H2172" i="6"/>
  <c r="I2172" i="6"/>
  <c r="J2172" i="6"/>
  <c r="C2173" i="6"/>
  <c r="D2173" i="6"/>
  <c r="E2173" i="6"/>
  <c r="F2173" i="6"/>
  <c r="G2173" i="6"/>
  <c r="H2173" i="6"/>
  <c r="I2173" i="6"/>
  <c r="J2173" i="6"/>
  <c r="C2174" i="6"/>
  <c r="D2174" i="6"/>
  <c r="E2174" i="6"/>
  <c r="F2174" i="6"/>
  <c r="G2174" i="6"/>
  <c r="H2174" i="6"/>
  <c r="I2174" i="6"/>
  <c r="J2174" i="6"/>
  <c r="C2175" i="6"/>
  <c r="D2175" i="6"/>
  <c r="E2175" i="6"/>
  <c r="F2175" i="6"/>
  <c r="G2175" i="6"/>
  <c r="H2175" i="6"/>
  <c r="I2175" i="6"/>
  <c r="J2175" i="6"/>
  <c r="C2176" i="6"/>
  <c r="D2176" i="6"/>
  <c r="E2176" i="6"/>
  <c r="F2176" i="6"/>
  <c r="G2176" i="6"/>
  <c r="H2176" i="6"/>
  <c r="I2176" i="6"/>
  <c r="J2176" i="6"/>
  <c r="C2177" i="6"/>
  <c r="D2177" i="6"/>
  <c r="E2177" i="6"/>
  <c r="F2177" i="6"/>
  <c r="G2177" i="6"/>
  <c r="H2177" i="6"/>
  <c r="I2177" i="6"/>
  <c r="J2177" i="6"/>
  <c r="C2178" i="6"/>
  <c r="D2178" i="6"/>
  <c r="E2178" i="6"/>
  <c r="F2178" i="6"/>
  <c r="G2178" i="6"/>
  <c r="H2178" i="6"/>
  <c r="I2178" i="6"/>
  <c r="J2178" i="6"/>
  <c r="C2179" i="6"/>
  <c r="D2179" i="6"/>
  <c r="E2179" i="6"/>
  <c r="F2179" i="6"/>
  <c r="G2179" i="6"/>
  <c r="H2179" i="6"/>
  <c r="I2179" i="6"/>
  <c r="J2179" i="6"/>
  <c r="C2180" i="6"/>
  <c r="D2180" i="6"/>
  <c r="E2180" i="6"/>
  <c r="F2180" i="6"/>
  <c r="G2180" i="6"/>
  <c r="H2180" i="6"/>
  <c r="I2180" i="6"/>
  <c r="J2180" i="6"/>
  <c r="C2181" i="6"/>
  <c r="D2181" i="6"/>
  <c r="E2181" i="6"/>
  <c r="F2181" i="6"/>
  <c r="G2181" i="6"/>
  <c r="H2181" i="6"/>
  <c r="I2181" i="6"/>
  <c r="J2181" i="6"/>
  <c r="C2182" i="6"/>
  <c r="D2182" i="6"/>
  <c r="E2182" i="6"/>
  <c r="F2182" i="6"/>
  <c r="G2182" i="6"/>
  <c r="H2182" i="6"/>
  <c r="I2182" i="6"/>
  <c r="J2182" i="6"/>
  <c r="C2183" i="6"/>
  <c r="D2183" i="6"/>
  <c r="E2183" i="6"/>
  <c r="F2183" i="6"/>
  <c r="G2183" i="6"/>
  <c r="H2183" i="6"/>
  <c r="I2183" i="6"/>
  <c r="J2183" i="6"/>
  <c r="C2184" i="6"/>
  <c r="D2184" i="6"/>
  <c r="E2184" i="6"/>
  <c r="F2184" i="6"/>
  <c r="G2184" i="6"/>
  <c r="H2184" i="6"/>
  <c r="I2184" i="6"/>
  <c r="J2184" i="6"/>
  <c r="C2185" i="6"/>
  <c r="D2185" i="6"/>
  <c r="E2185" i="6"/>
  <c r="F2185" i="6"/>
  <c r="G2185" i="6"/>
  <c r="H2185" i="6"/>
  <c r="I2185" i="6"/>
  <c r="J2185" i="6"/>
  <c r="C2186" i="6"/>
  <c r="D2186" i="6"/>
  <c r="E2186" i="6"/>
  <c r="F2186" i="6"/>
  <c r="G2186" i="6"/>
  <c r="H2186" i="6"/>
  <c r="I2186" i="6"/>
  <c r="J2186" i="6"/>
  <c r="C2187" i="6"/>
  <c r="D2187" i="6"/>
  <c r="E2187" i="6"/>
  <c r="F2187" i="6"/>
  <c r="G2187" i="6"/>
  <c r="H2187" i="6"/>
  <c r="I2187" i="6"/>
  <c r="J2187" i="6"/>
  <c r="C2188" i="6"/>
  <c r="D2188" i="6"/>
  <c r="E2188" i="6"/>
  <c r="F2188" i="6"/>
  <c r="G2188" i="6"/>
  <c r="H2188" i="6"/>
  <c r="I2188" i="6"/>
  <c r="J2188" i="6"/>
  <c r="C2189" i="6"/>
  <c r="D2189" i="6"/>
  <c r="E2189" i="6"/>
  <c r="F2189" i="6"/>
  <c r="G2189" i="6"/>
  <c r="H2189" i="6"/>
  <c r="I2189" i="6"/>
  <c r="J2189" i="6"/>
  <c r="C2190" i="6"/>
  <c r="D2190" i="6"/>
  <c r="E2190" i="6"/>
  <c r="F2190" i="6"/>
  <c r="G2190" i="6"/>
  <c r="H2190" i="6"/>
  <c r="I2190" i="6"/>
  <c r="J2190" i="6"/>
  <c r="C2191" i="6"/>
  <c r="D2191" i="6"/>
  <c r="E2191" i="6"/>
  <c r="F2191" i="6"/>
  <c r="G2191" i="6"/>
  <c r="H2191" i="6"/>
  <c r="I2191" i="6"/>
  <c r="J2191" i="6"/>
  <c r="C2192" i="6"/>
  <c r="D2192" i="6"/>
  <c r="E2192" i="6"/>
  <c r="F2192" i="6"/>
  <c r="G2192" i="6"/>
  <c r="H2192" i="6"/>
  <c r="I2192" i="6"/>
  <c r="J2192" i="6"/>
  <c r="C2193" i="6"/>
  <c r="D2193" i="6"/>
  <c r="E2193" i="6"/>
  <c r="F2193" i="6"/>
  <c r="G2193" i="6"/>
  <c r="H2193" i="6"/>
  <c r="I2193" i="6"/>
  <c r="J2193" i="6"/>
  <c r="C2194" i="6"/>
  <c r="D2194" i="6"/>
  <c r="E2194" i="6"/>
  <c r="F2194" i="6"/>
  <c r="G2194" i="6"/>
  <c r="H2194" i="6"/>
  <c r="I2194" i="6"/>
  <c r="J2194" i="6"/>
  <c r="C2195" i="6"/>
  <c r="D2195" i="6"/>
  <c r="E2195" i="6"/>
  <c r="F2195" i="6"/>
  <c r="G2195" i="6"/>
  <c r="H2195" i="6"/>
  <c r="I2195" i="6"/>
  <c r="J2195" i="6"/>
  <c r="C2196" i="6"/>
  <c r="D2196" i="6"/>
  <c r="E2196" i="6"/>
  <c r="F2196" i="6"/>
  <c r="G2196" i="6"/>
  <c r="H2196" i="6"/>
  <c r="I2196" i="6"/>
  <c r="J2196" i="6"/>
  <c r="C2197" i="6"/>
  <c r="D2197" i="6"/>
  <c r="E2197" i="6"/>
  <c r="F2197" i="6"/>
  <c r="G2197" i="6"/>
  <c r="H2197" i="6"/>
  <c r="I2197" i="6"/>
  <c r="J2197" i="6"/>
  <c r="C2198" i="6"/>
  <c r="D2198" i="6"/>
  <c r="E2198" i="6"/>
  <c r="F2198" i="6"/>
  <c r="G2198" i="6"/>
  <c r="H2198" i="6"/>
  <c r="I2198" i="6"/>
  <c r="J2198" i="6"/>
  <c r="C2199" i="6"/>
  <c r="D2199" i="6"/>
  <c r="E2199" i="6"/>
  <c r="F2199" i="6"/>
  <c r="G2199" i="6"/>
  <c r="H2199" i="6"/>
  <c r="I2199" i="6"/>
  <c r="J2199" i="6"/>
  <c r="C2200" i="6"/>
  <c r="D2200" i="6"/>
  <c r="E2200" i="6"/>
  <c r="F2200" i="6"/>
  <c r="G2200" i="6"/>
  <c r="H2200" i="6"/>
  <c r="I2200" i="6"/>
  <c r="J2200" i="6"/>
  <c r="C2201" i="6"/>
  <c r="D2201" i="6"/>
  <c r="E2201" i="6"/>
  <c r="F2201" i="6"/>
  <c r="G2201" i="6"/>
  <c r="H2201" i="6"/>
  <c r="I2201" i="6"/>
  <c r="J2201" i="6"/>
  <c r="C2202" i="6"/>
  <c r="D2202" i="6"/>
  <c r="E2202" i="6"/>
  <c r="F2202" i="6"/>
  <c r="G2202" i="6"/>
  <c r="H2202" i="6"/>
  <c r="I2202" i="6"/>
  <c r="J2202" i="6"/>
  <c r="C2203" i="6"/>
  <c r="D2203" i="6"/>
  <c r="E2203" i="6"/>
  <c r="F2203" i="6"/>
  <c r="G2203" i="6"/>
  <c r="H2203" i="6"/>
  <c r="I2203" i="6"/>
  <c r="J2203" i="6"/>
  <c r="C2204" i="6"/>
  <c r="D2204" i="6"/>
  <c r="E2204" i="6"/>
  <c r="F2204" i="6"/>
  <c r="G2204" i="6"/>
  <c r="H2204" i="6"/>
  <c r="I2204" i="6"/>
  <c r="J2204" i="6"/>
  <c r="C2205" i="6"/>
  <c r="D2205" i="6"/>
  <c r="E2205" i="6"/>
  <c r="F2205" i="6"/>
  <c r="G2205" i="6"/>
  <c r="H2205" i="6"/>
  <c r="I2205" i="6"/>
  <c r="J2205" i="6"/>
  <c r="C2206" i="6"/>
  <c r="D2206" i="6"/>
  <c r="E2206" i="6"/>
  <c r="F2206" i="6"/>
  <c r="G2206" i="6"/>
  <c r="H2206" i="6"/>
  <c r="I2206" i="6"/>
  <c r="J2206" i="6"/>
  <c r="C2207" i="6"/>
  <c r="D2207" i="6"/>
  <c r="E2207" i="6"/>
  <c r="F2207" i="6"/>
  <c r="G2207" i="6"/>
  <c r="H2207" i="6"/>
  <c r="I2207" i="6"/>
  <c r="J2207" i="6"/>
  <c r="C2208" i="6"/>
  <c r="D2208" i="6"/>
  <c r="E2208" i="6"/>
  <c r="F2208" i="6"/>
  <c r="G2208" i="6"/>
  <c r="H2208" i="6"/>
  <c r="I2208" i="6"/>
  <c r="J2208" i="6"/>
  <c r="C2209" i="6"/>
  <c r="D2209" i="6"/>
  <c r="E2209" i="6"/>
  <c r="F2209" i="6"/>
  <c r="G2209" i="6"/>
  <c r="H2209" i="6"/>
  <c r="I2209" i="6"/>
  <c r="J2209" i="6"/>
  <c r="C2210" i="6"/>
  <c r="D2210" i="6"/>
  <c r="E2210" i="6"/>
  <c r="F2210" i="6"/>
  <c r="G2210" i="6"/>
  <c r="H2210" i="6"/>
  <c r="I2210" i="6"/>
  <c r="J2210" i="6"/>
  <c r="C2211" i="6"/>
  <c r="D2211" i="6"/>
  <c r="E2211" i="6"/>
  <c r="F2211" i="6"/>
  <c r="G2211" i="6"/>
  <c r="H2211" i="6"/>
  <c r="I2211" i="6"/>
  <c r="J2211" i="6"/>
  <c r="C2212" i="6"/>
  <c r="D2212" i="6"/>
  <c r="E2212" i="6"/>
  <c r="F2212" i="6"/>
  <c r="G2212" i="6"/>
  <c r="H2212" i="6"/>
  <c r="I2212" i="6"/>
  <c r="J2212" i="6"/>
  <c r="C2213" i="6"/>
  <c r="D2213" i="6"/>
  <c r="E2213" i="6"/>
  <c r="F2213" i="6"/>
  <c r="G2213" i="6"/>
  <c r="H2213" i="6"/>
  <c r="I2213" i="6"/>
  <c r="J2213" i="6"/>
  <c r="C2214" i="6"/>
  <c r="D2214" i="6"/>
  <c r="E2214" i="6"/>
  <c r="F2214" i="6"/>
  <c r="G2214" i="6"/>
  <c r="H2214" i="6"/>
  <c r="I2214" i="6"/>
  <c r="J2214" i="6"/>
  <c r="C2215" i="6"/>
  <c r="D2215" i="6"/>
  <c r="E2215" i="6"/>
  <c r="F2215" i="6"/>
  <c r="G2215" i="6"/>
  <c r="H2215" i="6"/>
  <c r="I2215" i="6"/>
  <c r="J2215" i="6"/>
  <c r="C2216" i="6"/>
  <c r="D2216" i="6"/>
  <c r="E2216" i="6"/>
  <c r="F2216" i="6"/>
  <c r="G2216" i="6"/>
  <c r="H2216" i="6"/>
  <c r="I2216" i="6"/>
  <c r="J2216" i="6"/>
  <c r="C2217" i="6"/>
  <c r="D2217" i="6"/>
  <c r="E2217" i="6"/>
  <c r="F2217" i="6"/>
  <c r="G2217" i="6"/>
  <c r="H2217" i="6"/>
  <c r="I2217" i="6"/>
  <c r="J2217" i="6"/>
  <c r="C2218" i="6"/>
  <c r="D2218" i="6"/>
  <c r="E2218" i="6"/>
  <c r="F2218" i="6"/>
  <c r="G2218" i="6"/>
  <c r="H2218" i="6"/>
  <c r="I2218" i="6"/>
  <c r="J2218" i="6"/>
  <c r="C2219" i="6"/>
  <c r="D2219" i="6"/>
  <c r="E2219" i="6"/>
  <c r="F2219" i="6"/>
  <c r="G2219" i="6"/>
  <c r="H2219" i="6"/>
  <c r="I2219" i="6"/>
  <c r="J2219" i="6"/>
  <c r="C2220" i="6"/>
  <c r="D2220" i="6"/>
  <c r="E2220" i="6"/>
  <c r="F2220" i="6"/>
  <c r="G2220" i="6"/>
  <c r="H2220" i="6"/>
  <c r="I2220" i="6"/>
  <c r="J2220" i="6"/>
  <c r="C2221" i="6"/>
  <c r="D2221" i="6"/>
  <c r="E2221" i="6"/>
  <c r="F2221" i="6"/>
  <c r="G2221" i="6"/>
  <c r="H2221" i="6"/>
  <c r="I2221" i="6"/>
  <c r="J2221" i="6"/>
  <c r="C2222" i="6"/>
  <c r="D2222" i="6"/>
  <c r="E2222" i="6"/>
  <c r="F2222" i="6"/>
  <c r="G2222" i="6"/>
  <c r="H2222" i="6"/>
  <c r="I2222" i="6"/>
  <c r="J2222" i="6"/>
  <c r="C2223" i="6"/>
  <c r="D2223" i="6"/>
  <c r="E2223" i="6"/>
  <c r="F2223" i="6"/>
  <c r="G2223" i="6"/>
  <c r="H2223" i="6"/>
  <c r="I2223" i="6"/>
  <c r="J2223" i="6"/>
  <c r="C2224" i="6"/>
  <c r="D2224" i="6"/>
  <c r="E2224" i="6"/>
  <c r="F2224" i="6"/>
  <c r="G2224" i="6"/>
  <c r="H2224" i="6"/>
  <c r="I2224" i="6"/>
  <c r="J2224" i="6"/>
  <c r="C2225" i="6"/>
  <c r="D2225" i="6"/>
  <c r="E2225" i="6"/>
  <c r="F2225" i="6"/>
  <c r="G2225" i="6"/>
  <c r="H2225" i="6"/>
  <c r="I2225" i="6"/>
  <c r="J2225" i="6"/>
  <c r="C2226" i="6"/>
  <c r="D2226" i="6"/>
  <c r="E2226" i="6"/>
  <c r="F2226" i="6"/>
  <c r="G2226" i="6"/>
  <c r="H2226" i="6"/>
  <c r="I2226" i="6"/>
  <c r="J2226" i="6"/>
  <c r="C2227" i="6"/>
  <c r="D2227" i="6"/>
  <c r="E2227" i="6"/>
  <c r="F2227" i="6"/>
  <c r="G2227" i="6"/>
  <c r="H2227" i="6"/>
  <c r="I2227" i="6"/>
  <c r="J2227" i="6"/>
  <c r="C2228" i="6"/>
  <c r="D2228" i="6"/>
  <c r="E2228" i="6"/>
  <c r="F2228" i="6"/>
  <c r="G2228" i="6"/>
  <c r="H2228" i="6"/>
  <c r="I2228" i="6"/>
  <c r="J2228" i="6"/>
  <c r="C2229" i="6"/>
  <c r="D2229" i="6"/>
  <c r="E2229" i="6"/>
  <c r="F2229" i="6"/>
  <c r="G2229" i="6"/>
  <c r="H2229" i="6"/>
  <c r="I2229" i="6"/>
  <c r="J2229" i="6"/>
  <c r="C2230" i="6"/>
  <c r="D2230" i="6"/>
  <c r="E2230" i="6"/>
  <c r="F2230" i="6"/>
  <c r="G2230" i="6"/>
  <c r="H2230" i="6"/>
  <c r="I2230" i="6"/>
  <c r="J2230" i="6"/>
  <c r="C2231" i="6"/>
  <c r="D2231" i="6"/>
  <c r="E2231" i="6"/>
  <c r="F2231" i="6"/>
  <c r="G2231" i="6"/>
  <c r="H2231" i="6"/>
  <c r="I2231" i="6"/>
  <c r="J2231" i="6"/>
  <c r="C2232" i="6"/>
  <c r="D2232" i="6"/>
  <c r="E2232" i="6"/>
  <c r="F2232" i="6"/>
  <c r="G2232" i="6"/>
  <c r="H2232" i="6"/>
  <c r="I2232" i="6"/>
  <c r="J2232" i="6"/>
  <c r="C2233" i="6"/>
  <c r="D2233" i="6"/>
  <c r="E2233" i="6"/>
  <c r="F2233" i="6"/>
  <c r="G2233" i="6"/>
  <c r="H2233" i="6"/>
  <c r="I2233" i="6"/>
  <c r="J2233" i="6"/>
  <c r="C2234" i="6"/>
  <c r="D2234" i="6"/>
  <c r="E2234" i="6"/>
  <c r="F2234" i="6"/>
  <c r="G2234" i="6"/>
  <c r="H2234" i="6"/>
  <c r="I2234" i="6"/>
  <c r="J2234" i="6"/>
  <c r="C2235" i="6"/>
  <c r="D2235" i="6"/>
  <c r="E2235" i="6"/>
  <c r="F2235" i="6"/>
  <c r="G2235" i="6"/>
  <c r="H2235" i="6"/>
  <c r="I2235" i="6"/>
  <c r="J2235" i="6"/>
  <c r="C2236" i="6"/>
  <c r="D2236" i="6"/>
  <c r="E2236" i="6"/>
  <c r="F2236" i="6"/>
  <c r="G2236" i="6"/>
  <c r="H2236" i="6"/>
  <c r="I2236" i="6"/>
  <c r="J2236" i="6"/>
  <c r="C2237" i="6"/>
  <c r="D2237" i="6"/>
  <c r="E2237" i="6"/>
  <c r="F2237" i="6"/>
  <c r="G2237" i="6"/>
  <c r="H2237" i="6"/>
  <c r="I2237" i="6"/>
  <c r="J2237" i="6"/>
  <c r="C2238" i="6"/>
  <c r="D2238" i="6"/>
  <c r="E2238" i="6"/>
  <c r="F2238" i="6"/>
  <c r="G2238" i="6"/>
  <c r="H2238" i="6"/>
  <c r="I2238" i="6"/>
  <c r="J2238" i="6"/>
  <c r="C2239" i="6"/>
  <c r="D2239" i="6"/>
  <c r="E2239" i="6"/>
  <c r="F2239" i="6"/>
  <c r="G2239" i="6"/>
  <c r="H2239" i="6"/>
  <c r="I2239" i="6"/>
  <c r="J2239" i="6"/>
  <c r="C2240" i="6"/>
  <c r="D2240" i="6"/>
  <c r="E2240" i="6"/>
  <c r="F2240" i="6"/>
  <c r="G2240" i="6"/>
  <c r="H2240" i="6"/>
  <c r="I2240" i="6"/>
  <c r="J2240" i="6"/>
  <c r="C2241" i="6"/>
  <c r="D2241" i="6"/>
  <c r="E2241" i="6"/>
  <c r="F2241" i="6"/>
  <c r="G2241" i="6"/>
  <c r="H2241" i="6"/>
  <c r="I2241" i="6"/>
  <c r="J2241" i="6"/>
  <c r="C2242" i="6"/>
  <c r="D2242" i="6"/>
  <c r="E2242" i="6"/>
  <c r="F2242" i="6"/>
  <c r="G2242" i="6"/>
  <c r="H2242" i="6"/>
  <c r="I2242" i="6"/>
  <c r="J2242" i="6"/>
  <c r="C2243" i="6"/>
  <c r="D2243" i="6"/>
  <c r="E2243" i="6"/>
  <c r="F2243" i="6"/>
  <c r="G2243" i="6"/>
  <c r="H2243" i="6"/>
  <c r="I2243" i="6"/>
  <c r="J2243" i="6"/>
  <c r="C2244" i="6"/>
  <c r="D2244" i="6"/>
  <c r="E2244" i="6"/>
  <c r="F2244" i="6"/>
  <c r="G2244" i="6"/>
  <c r="H2244" i="6"/>
  <c r="I2244" i="6"/>
  <c r="J2244" i="6"/>
  <c r="C2245" i="6"/>
  <c r="D2245" i="6"/>
  <c r="E2245" i="6"/>
  <c r="F2245" i="6"/>
  <c r="G2245" i="6"/>
  <c r="H2245" i="6"/>
  <c r="I2245" i="6"/>
  <c r="J2245" i="6"/>
  <c r="C2246" i="6"/>
  <c r="D2246" i="6"/>
  <c r="E2246" i="6"/>
  <c r="F2246" i="6"/>
  <c r="G2246" i="6"/>
  <c r="H2246" i="6"/>
  <c r="I2246" i="6"/>
  <c r="J2246" i="6"/>
  <c r="C2247" i="6"/>
  <c r="D2247" i="6"/>
  <c r="E2247" i="6"/>
  <c r="F2247" i="6"/>
  <c r="G2247" i="6"/>
  <c r="H2247" i="6"/>
  <c r="I2247" i="6"/>
  <c r="J2247" i="6"/>
  <c r="C2248" i="6"/>
  <c r="D2248" i="6"/>
  <c r="E2248" i="6"/>
  <c r="F2248" i="6"/>
  <c r="G2248" i="6"/>
  <c r="H2248" i="6"/>
  <c r="I2248" i="6"/>
  <c r="J2248" i="6"/>
  <c r="C2249" i="6"/>
  <c r="D2249" i="6"/>
  <c r="E2249" i="6"/>
  <c r="F2249" i="6"/>
  <c r="G2249" i="6"/>
  <c r="H2249" i="6"/>
  <c r="I2249" i="6"/>
  <c r="J2249" i="6"/>
  <c r="C2250" i="6"/>
  <c r="D2250" i="6"/>
  <c r="E2250" i="6"/>
  <c r="F2250" i="6"/>
  <c r="G2250" i="6"/>
  <c r="H2250" i="6"/>
  <c r="I2250" i="6"/>
  <c r="J2250" i="6"/>
  <c r="C2251" i="6"/>
  <c r="D2251" i="6"/>
  <c r="E2251" i="6"/>
  <c r="F2251" i="6"/>
  <c r="G2251" i="6"/>
  <c r="H2251" i="6"/>
  <c r="I2251" i="6"/>
  <c r="J2251" i="6"/>
  <c r="C2252" i="6"/>
  <c r="D2252" i="6"/>
  <c r="E2252" i="6"/>
  <c r="F2252" i="6"/>
  <c r="G2252" i="6"/>
  <c r="H2252" i="6"/>
  <c r="I2252" i="6"/>
  <c r="J2252" i="6"/>
  <c r="C2253" i="6"/>
  <c r="D2253" i="6"/>
  <c r="E2253" i="6"/>
  <c r="F2253" i="6"/>
  <c r="G2253" i="6"/>
  <c r="H2253" i="6"/>
  <c r="I2253" i="6"/>
  <c r="J2253" i="6"/>
  <c r="C2254" i="6"/>
  <c r="D2254" i="6"/>
  <c r="E2254" i="6"/>
  <c r="F2254" i="6"/>
  <c r="G2254" i="6"/>
  <c r="H2254" i="6"/>
  <c r="I2254" i="6"/>
  <c r="J2254" i="6"/>
  <c r="C2255" i="6"/>
  <c r="D2255" i="6"/>
  <c r="E2255" i="6"/>
  <c r="F2255" i="6"/>
  <c r="G2255" i="6"/>
  <c r="H2255" i="6"/>
  <c r="I2255" i="6"/>
  <c r="J2255" i="6"/>
  <c r="C2256" i="6"/>
  <c r="D2256" i="6"/>
  <c r="E2256" i="6"/>
  <c r="F2256" i="6"/>
  <c r="G2256" i="6"/>
  <c r="H2256" i="6"/>
  <c r="I2256" i="6"/>
  <c r="J2256" i="6"/>
  <c r="C2257" i="6"/>
  <c r="D2257" i="6"/>
  <c r="E2257" i="6"/>
  <c r="F2257" i="6"/>
  <c r="G2257" i="6"/>
  <c r="H2257" i="6"/>
  <c r="I2257" i="6"/>
  <c r="J2257" i="6"/>
  <c r="C2258" i="6"/>
  <c r="D2258" i="6"/>
  <c r="E2258" i="6"/>
  <c r="F2258" i="6"/>
  <c r="G2258" i="6"/>
  <c r="H2258" i="6"/>
  <c r="I2258" i="6"/>
  <c r="J2258" i="6"/>
  <c r="C2259" i="6"/>
  <c r="D2259" i="6"/>
  <c r="E2259" i="6"/>
  <c r="F2259" i="6"/>
  <c r="G2259" i="6"/>
  <c r="H2259" i="6"/>
  <c r="I2259" i="6"/>
  <c r="J2259" i="6"/>
  <c r="C2260" i="6"/>
  <c r="D2260" i="6"/>
  <c r="E2260" i="6"/>
  <c r="F2260" i="6"/>
  <c r="G2260" i="6"/>
  <c r="H2260" i="6"/>
  <c r="I2260" i="6"/>
  <c r="J2260" i="6"/>
  <c r="C2261" i="6"/>
  <c r="D2261" i="6"/>
  <c r="E2261" i="6"/>
  <c r="F2261" i="6"/>
  <c r="G2261" i="6"/>
  <c r="H2261" i="6"/>
  <c r="I2261" i="6"/>
  <c r="J2261" i="6"/>
  <c r="C2262" i="6"/>
  <c r="D2262" i="6"/>
  <c r="E2262" i="6"/>
  <c r="F2262" i="6"/>
  <c r="G2262" i="6"/>
  <c r="H2262" i="6"/>
  <c r="I2262" i="6"/>
  <c r="J2262" i="6"/>
  <c r="C2263" i="6"/>
  <c r="D2263" i="6"/>
  <c r="E2263" i="6"/>
  <c r="F2263" i="6"/>
  <c r="G2263" i="6"/>
  <c r="H2263" i="6"/>
  <c r="I2263" i="6"/>
  <c r="J2263" i="6"/>
  <c r="C2264" i="6"/>
  <c r="D2264" i="6"/>
  <c r="E2264" i="6"/>
  <c r="F2264" i="6"/>
  <c r="G2264" i="6"/>
  <c r="H2264" i="6"/>
  <c r="I2264" i="6"/>
  <c r="J2264" i="6"/>
  <c r="C2265" i="6"/>
  <c r="D2265" i="6"/>
  <c r="E2265" i="6"/>
  <c r="F2265" i="6"/>
  <c r="G2265" i="6"/>
  <c r="H2265" i="6"/>
  <c r="I2265" i="6"/>
  <c r="J2265" i="6"/>
  <c r="C2266" i="6"/>
  <c r="D2266" i="6"/>
  <c r="E2266" i="6"/>
  <c r="F2266" i="6"/>
  <c r="G2266" i="6"/>
  <c r="H2266" i="6"/>
  <c r="I2266" i="6"/>
  <c r="J2266" i="6"/>
  <c r="C2267" i="6"/>
  <c r="D2267" i="6"/>
  <c r="E2267" i="6"/>
  <c r="F2267" i="6"/>
  <c r="G2267" i="6"/>
  <c r="H2267" i="6"/>
  <c r="I2267" i="6"/>
  <c r="J2267" i="6"/>
  <c r="C2268" i="6"/>
  <c r="D2268" i="6"/>
  <c r="E2268" i="6"/>
  <c r="F2268" i="6"/>
  <c r="G2268" i="6"/>
  <c r="H2268" i="6"/>
  <c r="I2268" i="6"/>
  <c r="J2268" i="6"/>
  <c r="C2269" i="6"/>
  <c r="D2269" i="6"/>
  <c r="E2269" i="6"/>
  <c r="F2269" i="6"/>
  <c r="G2269" i="6"/>
  <c r="H2269" i="6"/>
  <c r="I2269" i="6"/>
  <c r="J2269" i="6"/>
  <c r="C2270" i="6"/>
  <c r="D2270" i="6"/>
  <c r="E2270" i="6"/>
  <c r="F2270" i="6"/>
  <c r="G2270" i="6"/>
  <c r="H2270" i="6"/>
  <c r="I2270" i="6"/>
  <c r="J2270" i="6"/>
  <c r="C2271" i="6"/>
  <c r="D2271" i="6"/>
  <c r="E2271" i="6"/>
  <c r="F2271" i="6"/>
  <c r="G2271" i="6"/>
  <c r="H2271" i="6"/>
  <c r="I2271" i="6"/>
  <c r="J2271" i="6"/>
  <c r="C2272" i="6"/>
  <c r="D2272" i="6"/>
  <c r="E2272" i="6"/>
  <c r="F2272" i="6"/>
  <c r="G2272" i="6"/>
  <c r="H2272" i="6"/>
  <c r="I2272" i="6"/>
  <c r="J2272" i="6"/>
  <c r="C2273" i="6"/>
  <c r="D2273" i="6"/>
  <c r="E2273" i="6"/>
  <c r="F2273" i="6"/>
  <c r="G2273" i="6"/>
  <c r="H2273" i="6"/>
  <c r="I2273" i="6"/>
  <c r="J2273" i="6"/>
  <c r="C2274" i="6"/>
  <c r="D2274" i="6"/>
  <c r="E2274" i="6"/>
  <c r="F2274" i="6"/>
  <c r="G2274" i="6"/>
  <c r="H2274" i="6"/>
  <c r="I2274" i="6"/>
  <c r="J2274" i="6"/>
  <c r="C2275" i="6"/>
  <c r="D2275" i="6"/>
  <c r="E2275" i="6"/>
  <c r="F2275" i="6"/>
  <c r="G2275" i="6"/>
  <c r="H2275" i="6"/>
  <c r="I2275" i="6"/>
  <c r="J2275" i="6"/>
  <c r="C2276" i="6"/>
  <c r="D2276" i="6"/>
  <c r="E2276" i="6"/>
  <c r="F2276" i="6"/>
  <c r="G2276" i="6"/>
  <c r="H2276" i="6"/>
  <c r="I2276" i="6"/>
  <c r="J2276" i="6"/>
  <c r="C2277" i="6"/>
  <c r="D2277" i="6"/>
  <c r="E2277" i="6"/>
  <c r="F2277" i="6"/>
  <c r="G2277" i="6"/>
  <c r="H2277" i="6"/>
  <c r="I2277" i="6"/>
  <c r="J2277" i="6"/>
  <c r="C2278" i="6"/>
  <c r="D2278" i="6"/>
  <c r="E2278" i="6"/>
  <c r="F2278" i="6"/>
  <c r="G2278" i="6"/>
  <c r="H2278" i="6"/>
  <c r="I2278" i="6"/>
  <c r="J2278" i="6"/>
  <c r="C2279" i="6"/>
  <c r="D2279" i="6"/>
  <c r="E2279" i="6"/>
  <c r="F2279" i="6"/>
  <c r="G2279" i="6"/>
  <c r="H2279" i="6"/>
  <c r="I2279" i="6"/>
  <c r="J2279" i="6"/>
  <c r="C2280" i="6"/>
  <c r="D2280" i="6"/>
  <c r="E2280" i="6"/>
  <c r="F2280" i="6"/>
  <c r="G2280" i="6"/>
  <c r="H2280" i="6"/>
  <c r="I2280" i="6"/>
  <c r="J2280" i="6"/>
  <c r="C2281" i="6"/>
  <c r="D2281" i="6"/>
  <c r="E2281" i="6"/>
  <c r="F2281" i="6"/>
  <c r="G2281" i="6"/>
  <c r="H2281" i="6"/>
  <c r="I2281" i="6"/>
  <c r="J2281" i="6"/>
  <c r="C2282" i="6"/>
  <c r="D2282" i="6"/>
  <c r="E2282" i="6"/>
  <c r="F2282" i="6"/>
  <c r="G2282" i="6"/>
  <c r="H2282" i="6"/>
  <c r="I2282" i="6"/>
  <c r="J2282" i="6"/>
  <c r="C2283" i="6"/>
  <c r="D2283" i="6"/>
  <c r="E2283" i="6"/>
  <c r="F2283" i="6"/>
  <c r="G2283" i="6"/>
  <c r="H2283" i="6"/>
  <c r="I2283" i="6"/>
  <c r="J2283" i="6"/>
  <c r="C2284" i="6"/>
  <c r="D2284" i="6"/>
  <c r="E2284" i="6"/>
  <c r="F2284" i="6"/>
  <c r="G2284" i="6"/>
  <c r="H2284" i="6"/>
  <c r="I2284" i="6"/>
  <c r="J2284" i="6"/>
  <c r="C2285" i="6"/>
  <c r="D2285" i="6"/>
  <c r="E2285" i="6"/>
  <c r="F2285" i="6"/>
  <c r="G2285" i="6"/>
  <c r="H2285" i="6"/>
  <c r="I2285" i="6"/>
  <c r="J2285" i="6"/>
  <c r="C2286" i="6"/>
  <c r="D2286" i="6"/>
  <c r="E2286" i="6"/>
  <c r="F2286" i="6"/>
  <c r="G2286" i="6"/>
  <c r="H2286" i="6"/>
  <c r="I2286" i="6"/>
  <c r="J2286" i="6"/>
  <c r="C2287" i="6"/>
  <c r="D2287" i="6"/>
  <c r="E2287" i="6"/>
  <c r="F2287" i="6"/>
  <c r="G2287" i="6"/>
  <c r="H2287" i="6"/>
  <c r="I2287" i="6"/>
  <c r="J2287" i="6"/>
  <c r="C2288" i="6"/>
  <c r="D2288" i="6"/>
  <c r="E2288" i="6"/>
  <c r="F2288" i="6"/>
  <c r="G2288" i="6"/>
  <c r="H2288" i="6"/>
  <c r="I2288" i="6"/>
  <c r="J2288" i="6"/>
  <c r="C2289" i="6"/>
  <c r="D2289" i="6"/>
  <c r="E2289" i="6"/>
  <c r="F2289" i="6"/>
  <c r="G2289" i="6"/>
  <c r="H2289" i="6"/>
  <c r="I2289" i="6"/>
  <c r="J2289" i="6"/>
  <c r="C2290" i="6"/>
  <c r="D2290" i="6"/>
  <c r="E2290" i="6"/>
  <c r="F2290" i="6"/>
  <c r="G2290" i="6"/>
  <c r="H2290" i="6"/>
  <c r="I2290" i="6"/>
  <c r="J2290" i="6"/>
  <c r="C2291" i="6"/>
  <c r="D2291" i="6"/>
  <c r="E2291" i="6"/>
  <c r="F2291" i="6"/>
  <c r="G2291" i="6"/>
  <c r="H2291" i="6"/>
  <c r="I2291" i="6"/>
  <c r="J2291" i="6"/>
  <c r="C2292" i="6"/>
  <c r="D2292" i="6"/>
  <c r="E2292" i="6"/>
  <c r="F2292" i="6"/>
  <c r="G2292" i="6"/>
  <c r="H2292" i="6"/>
  <c r="I2292" i="6"/>
  <c r="J2292" i="6"/>
  <c r="C2293" i="6"/>
  <c r="D2293" i="6"/>
  <c r="E2293" i="6"/>
  <c r="F2293" i="6"/>
  <c r="G2293" i="6"/>
  <c r="H2293" i="6"/>
  <c r="I2293" i="6"/>
  <c r="J2293" i="6"/>
  <c r="C2294" i="6"/>
  <c r="D2294" i="6"/>
  <c r="E2294" i="6"/>
  <c r="F2294" i="6"/>
  <c r="G2294" i="6"/>
  <c r="H2294" i="6"/>
  <c r="I2294" i="6"/>
  <c r="J2294" i="6"/>
  <c r="C2295" i="6"/>
  <c r="D2295" i="6"/>
  <c r="E2295" i="6"/>
  <c r="F2295" i="6"/>
  <c r="G2295" i="6"/>
  <c r="H2295" i="6"/>
  <c r="I2295" i="6"/>
  <c r="J2295" i="6"/>
  <c r="C2296" i="6"/>
  <c r="D2296" i="6"/>
  <c r="E2296" i="6"/>
  <c r="F2296" i="6"/>
  <c r="G2296" i="6"/>
  <c r="H2296" i="6"/>
  <c r="I2296" i="6"/>
  <c r="J2296" i="6"/>
  <c r="C2297" i="6"/>
  <c r="D2297" i="6"/>
  <c r="E2297" i="6"/>
  <c r="F2297" i="6"/>
  <c r="G2297" i="6"/>
  <c r="H2297" i="6"/>
  <c r="I2297" i="6"/>
  <c r="J2297" i="6"/>
  <c r="C2298" i="6"/>
  <c r="D2298" i="6"/>
  <c r="E2298" i="6"/>
  <c r="F2298" i="6"/>
  <c r="G2298" i="6"/>
  <c r="H2298" i="6"/>
  <c r="I2298" i="6"/>
  <c r="J2298" i="6"/>
  <c r="C2299" i="6"/>
  <c r="D2299" i="6"/>
  <c r="E2299" i="6"/>
  <c r="F2299" i="6"/>
  <c r="G2299" i="6"/>
  <c r="H2299" i="6"/>
  <c r="I2299" i="6"/>
  <c r="J2299" i="6"/>
  <c r="C2300" i="6"/>
  <c r="D2300" i="6"/>
  <c r="E2300" i="6"/>
  <c r="F2300" i="6"/>
  <c r="G2300" i="6"/>
  <c r="H2300" i="6"/>
  <c r="I2300" i="6"/>
  <c r="J2300" i="6"/>
  <c r="C2301" i="6"/>
  <c r="D2301" i="6"/>
  <c r="E2301" i="6"/>
  <c r="F2301" i="6"/>
  <c r="G2301" i="6"/>
  <c r="H2301" i="6"/>
  <c r="I2301" i="6"/>
  <c r="J2301" i="6"/>
  <c r="C2302" i="6"/>
  <c r="D2302" i="6"/>
  <c r="E2302" i="6"/>
  <c r="F2302" i="6"/>
  <c r="G2302" i="6"/>
  <c r="H2302" i="6"/>
  <c r="I2302" i="6"/>
  <c r="J2302" i="6"/>
  <c r="C2303" i="6"/>
  <c r="D2303" i="6"/>
  <c r="E2303" i="6"/>
  <c r="F2303" i="6"/>
  <c r="G2303" i="6"/>
  <c r="H2303" i="6"/>
  <c r="I2303" i="6"/>
  <c r="J2303" i="6"/>
  <c r="C2304" i="6"/>
  <c r="D2304" i="6"/>
  <c r="E2304" i="6"/>
  <c r="F2304" i="6"/>
  <c r="G2304" i="6"/>
  <c r="H2304" i="6"/>
  <c r="I2304" i="6"/>
  <c r="J2304" i="6"/>
  <c r="C2305" i="6"/>
  <c r="D2305" i="6"/>
  <c r="E2305" i="6"/>
  <c r="F2305" i="6"/>
  <c r="G2305" i="6"/>
  <c r="H2305" i="6"/>
  <c r="I2305" i="6"/>
  <c r="J2305" i="6"/>
  <c r="C2306" i="6"/>
  <c r="D2306" i="6"/>
  <c r="E2306" i="6"/>
  <c r="F2306" i="6"/>
  <c r="G2306" i="6"/>
  <c r="H2306" i="6"/>
  <c r="I2306" i="6"/>
  <c r="J2306" i="6"/>
  <c r="C2307" i="6"/>
  <c r="D2307" i="6"/>
  <c r="E2307" i="6"/>
  <c r="F2307" i="6"/>
  <c r="G2307" i="6"/>
  <c r="H2307" i="6"/>
  <c r="I2307" i="6"/>
  <c r="J2307" i="6"/>
  <c r="C2308" i="6"/>
  <c r="D2308" i="6"/>
  <c r="E2308" i="6"/>
  <c r="F2308" i="6"/>
  <c r="G2308" i="6"/>
  <c r="H2308" i="6"/>
  <c r="I2308" i="6"/>
  <c r="J2308" i="6"/>
  <c r="C2309" i="6"/>
  <c r="D2309" i="6"/>
  <c r="E2309" i="6"/>
  <c r="F2309" i="6"/>
  <c r="G2309" i="6"/>
  <c r="H2309" i="6"/>
  <c r="I2309" i="6"/>
  <c r="J2309" i="6"/>
  <c r="C2310" i="6"/>
  <c r="D2310" i="6"/>
  <c r="E2310" i="6"/>
  <c r="F2310" i="6"/>
  <c r="G2310" i="6"/>
  <c r="H2310" i="6"/>
  <c r="I2310" i="6"/>
  <c r="J2310" i="6"/>
  <c r="C2311" i="6"/>
  <c r="D2311" i="6"/>
  <c r="E2311" i="6"/>
  <c r="F2311" i="6"/>
  <c r="G2311" i="6"/>
  <c r="H2311" i="6"/>
  <c r="I2311" i="6"/>
  <c r="J2311" i="6"/>
  <c r="C2312" i="6"/>
  <c r="D2312" i="6"/>
  <c r="E2312" i="6"/>
  <c r="F2312" i="6"/>
  <c r="G2312" i="6"/>
  <c r="H2312" i="6"/>
  <c r="I2312" i="6"/>
  <c r="J2312" i="6"/>
  <c r="C2313" i="6"/>
  <c r="D2313" i="6"/>
  <c r="E2313" i="6"/>
  <c r="F2313" i="6"/>
  <c r="G2313" i="6"/>
  <c r="H2313" i="6"/>
  <c r="I2313" i="6"/>
  <c r="J2313" i="6"/>
  <c r="C2314" i="6"/>
  <c r="D2314" i="6"/>
  <c r="E2314" i="6"/>
  <c r="F2314" i="6"/>
  <c r="G2314" i="6"/>
  <c r="H2314" i="6"/>
  <c r="I2314" i="6"/>
  <c r="J2314" i="6"/>
  <c r="C2315" i="6"/>
  <c r="D2315" i="6"/>
  <c r="E2315" i="6"/>
  <c r="F2315" i="6"/>
  <c r="G2315" i="6"/>
  <c r="H2315" i="6"/>
  <c r="I2315" i="6"/>
  <c r="J2315" i="6"/>
  <c r="C2316" i="6"/>
  <c r="D2316" i="6"/>
  <c r="E2316" i="6"/>
  <c r="F2316" i="6"/>
  <c r="G2316" i="6"/>
  <c r="H2316" i="6"/>
  <c r="I2316" i="6"/>
  <c r="J2316" i="6"/>
  <c r="C2317" i="6"/>
  <c r="D2317" i="6"/>
  <c r="E2317" i="6"/>
  <c r="F2317" i="6"/>
  <c r="G2317" i="6"/>
  <c r="H2317" i="6"/>
  <c r="I2317" i="6"/>
  <c r="J2317" i="6"/>
  <c r="C2318" i="6"/>
  <c r="D2318" i="6"/>
  <c r="E2318" i="6"/>
  <c r="F2318" i="6"/>
  <c r="G2318" i="6"/>
  <c r="H2318" i="6"/>
  <c r="I2318" i="6"/>
  <c r="J2318" i="6"/>
  <c r="C2319" i="6"/>
  <c r="D2319" i="6"/>
  <c r="E2319" i="6"/>
  <c r="F2319" i="6"/>
  <c r="G2319" i="6"/>
  <c r="H2319" i="6"/>
  <c r="I2319" i="6"/>
  <c r="J2319" i="6"/>
  <c r="C2320" i="6"/>
  <c r="D2320" i="6"/>
  <c r="E2320" i="6"/>
  <c r="F2320" i="6"/>
  <c r="G2320" i="6"/>
  <c r="H2320" i="6"/>
  <c r="I2320" i="6"/>
  <c r="J2320" i="6"/>
  <c r="C2321" i="6"/>
  <c r="D2321" i="6"/>
  <c r="E2321" i="6"/>
  <c r="F2321" i="6"/>
  <c r="G2321" i="6"/>
  <c r="H2321" i="6"/>
  <c r="I2321" i="6"/>
  <c r="J2321" i="6"/>
  <c r="C2322" i="6"/>
  <c r="D2322" i="6"/>
  <c r="E2322" i="6"/>
  <c r="F2322" i="6"/>
  <c r="G2322" i="6"/>
  <c r="H2322" i="6"/>
  <c r="I2322" i="6"/>
  <c r="J2322" i="6"/>
  <c r="C2323" i="6"/>
  <c r="D2323" i="6"/>
  <c r="E2323" i="6"/>
  <c r="F2323" i="6"/>
  <c r="G2323" i="6"/>
  <c r="H2323" i="6"/>
  <c r="I2323" i="6"/>
  <c r="J2323" i="6"/>
  <c r="C2324" i="6"/>
  <c r="D2324" i="6"/>
  <c r="E2324" i="6"/>
  <c r="F2324" i="6"/>
  <c r="G2324" i="6"/>
  <c r="H2324" i="6"/>
  <c r="I2324" i="6"/>
  <c r="J2324" i="6"/>
  <c r="C2325" i="6"/>
  <c r="D2325" i="6"/>
  <c r="E2325" i="6"/>
  <c r="F2325" i="6"/>
  <c r="G2325" i="6"/>
  <c r="H2325" i="6"/>
  <c r="I2325" i="6"/>
  <c r="J2325" i="6"/>
  <c r="C2326" i="6"/>
  <c r="D2326" i="6"/>
  <c r="E2326" i="6"/>
  <c r="F2326" i="6"/>
  <c r="G2326" i="6"/>
  <c r="H2326" i="6"/>
  <c r="I2326" i="6"/>
  <c r="J2326" i="6"/>
  <c r="C2327" i="6"/>
  <c r="D2327" i="6"/>
  <c r="E2327" i="6"/>
  <c r="F2327" i="6"/>
  <c r="G2327" i="6"/>
  <c r="H2327" i="6"/>
  <c r="I2327" i="6"/>
  <c r="J2327" i="6"/>
  <c r="C2328" i="6"/>
  <c r="D2328" i="6"/>
  <c r="E2328" i="6"/>
  <c r="F2328" i="6"/>
  <c r="G2328" i="6"/>
  <c r="H2328" i="6"/>
  <c r="I2328" i="6"/>
  <c r="J2328" i="6"/>
  <c r="C2329" i="6"/>
  <c r="D2329" i="6"/>
  <c r="E2329" i="6"/>
  <c r="F2329" i="6"/>
  <c r="G2329" i="6"/>
  <c r="H2329" i="6"/>
  <c r="I2329" i="6"/>
  <c r="J2329" i="6"/>
  <c r="C2330" i="6"/>
  <c r="D2330" i="6"/>
  <c r="E2330" i="6"/>
  <c r="F2330" i="6"/>
  <c r="G2330" i="6"/>
  <c r="H2330" i="6"/>
  <c r="I2330" i="6"/>
  <c r="J2330" i="6"/>
  <c r="C2331" i="6"/>
  <c r="D2331" i="6"/>
  <c r="E2331" i="6"/>
  <c r="F2331" i="6"/>
  <c r="G2331" i="6"/>
  <c r="H2331" i="6"/>
  <c r="I2331" i="6"/>
  <c r="J2331" i="6"/>
  <c r="C2332" i="6"/>
  <c r="D2332" i="6"/>
  <c r="E2332" i="6"/>
  <c r="F2332" i="6"/>
  <c r="G2332" i="6"/>
  <c r="H2332" i="6"/>
  <c r="I2332" i="6"/>
  <c r="J2332" i="6"/>
  <c r="C2333" i="6"/>
  <c r="D2333" i="6"/>
  <c r="E2333" i="6"/>
  <c r="F2333" i="6"/>
  <c r="G2333" i="6"/>
  <c r="H2333" i="6"/>
  <c r="I2333" i="6"/>
  <c r="J2333" i="6"/>
  <c r="C2334" i="6"/>
  <c r="D2334" i="6"/>
  <c r="E2334" i="6"/>
  <c r="F2334" i="6"/>
  <c r="G2334" i="6"/>
  <c r="H2334" i="6"/>
  <c r="I2334" i="6"/>
  <c r="J2334" i="6"/>
  <c r="C2335" i="6"/>
  <c r="D2335" i="6"/>
  <c r="E2335" i="6"/>
  <c r="F2335" i="6"/>
  <c r="G2335" i="6"/>
  <c r="H2335" i="6"/>
  <c r="I2335" i="6"/>
  <c r="J2335" i="6"/>
  <c r="C2336" i="6"/>
  <c r="D2336" i="6"/>
  <c r="E2336" i="6"/>
  <c r="F2336" i="6"/>
  <c r="G2336" i="6"/>
  <c r="H2336" i="6"/>
  <c r="I2336" i="6"/>
  <c r="J2336" i="6"/>
  <c r="C2337" i="6"/>
  <c r="D2337" i="6"/>
  <c r="E2337" i="6"/>
  <c r="F2337" i="6"/>
  <c r="G2337" i="6"/>
  <c r="H2337" i="6"/>
  <c r="I2337" i="6"/>
  <c r="J2337" i="6"/>
  <c r="C2338" i="6"/>
  <c r="D2338" i="6"/>
  <c r="E2338" i="6"/>
  <c r="F2338" i="6"/>
  <c r="G2338" i="6"/>
  <c r="H2338" i="6"/>
  <c r="I2338" i="6"/>
  <c r="J2338" i="6"/>
  <c r="C2339" i="6"/>
  <c r="D2339" i="6"/>
  <c r="E2339" i="6"/>
  <c r="F2339" i="6"/>
  <c r="G2339" i="6"/>
  <c r="H2339" i="6"/>
  <c r="I2339" i="6"/>
  <c r="J2339" i="6"/>
  <c r="C2340" i="6"/>
  <c r="D2340" i="6"/>
  <c r="E2340" i="6"/>
  <c r="F2340" i="6"/>
  <c r="G2340" i="6"/>
  <c r="H2340" i="6"/>
  <c r="I2340" i="6"/>
  <c r="J2340" i="6"/>
  <c r="C2341" i="6"/>
  <c r="D2341" i="6"/>
  <c r="E2341" i="6"/>
  <c r="F2341" i="6"/>
  <c r="G2341" i="6"/>
  <c r="H2341" i="6"/>
  <c r="I2341" i="6"/>
  <c r="J2341" i="6"/>
  <c r="C2342" i="6"/>
  <c r="D2342" i="6"/>
  <c r="E2342" i="6"/>
  <c r="F2342" i="6"/>
  <c r="G2342" i="6"/>
  <c r="H2342" i="6"/>
  <c r="I2342" i="6"/>
  <c r="J2342" i="6"/>
  <c r="C2343" i="6"/>
  <c r="D2343" i="6"/>
  <c r="E2343" i="6"/>
  <c r="F2343" i="6"/>
  <c r="G2343" i="6"/>
  <c r="H2343" i="6"/>
  <c r="I2343" i="6"/>
  <c r="J2343" i="6"/>
  <c r="C2344" i="6"/>
  <c r="D2344" i="6"/>
  <c r="E2344" i="6"/>
  <c r="F2344" i="6"/>
  <c r="G2344" i="6"/>
  <c r="H2344" i="6"/>
  <c r="I2344" i="6"/>
  <c r="J2344" i="6"/>
  <c r="C2345" i="6"/>
  <c r="D2345" i="6"/>
  <c r="E2345" i="6"/>
  <c r="F2345" i="6"/>
  <c r="G2345" i="6"/>
  <c r="H2345" i="6"/>
  <c r="I2345" i="6"/>
  <c r="J2345" i="6"/>
  <c r="C2346" i="6"/>
  <c r="D2346" i="6"/>
  <c r="E2346" i="6"/>
  <c r="F2346" i="6"/>
  <c r="G2346" i="6"/>
  <c r="H2346" i="6"/>
  <c r="I2346" i="6"/>
  <c r="J2346" i="6"/>
  <c r="C2347" i="6"/>
  <c r="D2347" i="6"/>
  <c r="E2347" i="6"/>
  <c r="F2347" i="6"/>
  <c r="G2347" i="6"/>
  <c r="H2347" i="6"/>
  <c r="I2347" i="6"/>
  <c r="J2347" i="6"/>
  <c r="C2348" i="6"/>
  <c r="D2348" i="6"/>
  <c r="E2348" i="6"/>
  <c r="F2348" i="6"/>
  <c r="G2348" i="6"/>
  <c r="H2348" i="6"/>
  <c r="I2348" i="6"/>
  <c r="J2348" i="6"/>
  <c r="C2349" i="6"/>
  <c r="D2349" i="6"/>
  <c r="E2349" i="6"/>
  <c r="F2349" i="6"/>
  <c r="G2349" i="6"/>
  <c r="H2349" i="6"/>
  <c r="I2349" i="6"/>
  <c r="J2349" i="6"/>
  <c r="C2350" i="6"/>
  <c r="D2350" i="6"/>
  <c r="E2350" i="6"/>
  <c r="F2350" i="6"/>
  <c r="G2350" i="6"/>
  <c r="H2350" i="6"/>
  <c r="I2350" i="6"/>
  <c r="J2350" i="6"/>
  <c r="C2351" i="6"/>
  <c r="D2351" i="6"/>
  <c r="E2351" i="6"/>
  <c r="F2351" i="6"/>
  <c r="G2351" i="6"/>
  <c r="H2351" i="6"/>
  <c r="I2351" i="6"/>
  <c r="J2351" i="6"/>
  <c r="C2352" i="6"/>
  <c r="D2352" i="6"/>
  <c r="E2352" i="6"/>
  <c r="F2352" i="6"/>
  <c r="G2352" i="6"/>
  <c r="H2352" i="6"/>
  <c r="I2352" i="6"/>
  <c r="J2352" i="6"/>
  <c r="C2353" i="6"/>
  <c r="D2353" i="6"/>
  <c r="E2353" i="6"/>
  <c r="F2353" i="6"/>
  <c r="G2353" i="6"/>
  <c r="H2353" i="6"/>
  <c r="I2353" i="6"/>
  <c r="J2353" i="6"/>
  <c r="C2354" i="6"/>
  <c r="D2354" i="6"/>
  <c r="E2354" i="6"/>
  <c r="F2354" i="6"/>
  <c r="G2354" i="6"/>
  <c r="H2354" i="6"/>
  <c r="I2354" i="6"/>
  <c r="J2354" i="6"/>
  <c r="C2355" i="6"/>
  <c r="D2355" i="6"/>
  <c r="E2355" i="6"/>
  <c r="F2355" i="6"/>
  <c r="G2355" i="6"/>
  <c r="H2355" i="6"/>
  <c r="I2355" i="6"/>
  <c r="J2355" i="6"/>
  <c r="C2356" i="6"/>
  <c r="D2356" i="6"/>
  <c r="E2356" i="6"/>
  <c r="F2356" i="6"/>
  <c r="G2356" i="6"/>
  <c r="H2356" i="6"/>
  <c r="I2356" i="6"/>
  <c r="J2356" i="6"/>
  <c r="C2357" i="6"/>
  <c r="D2357" i="6"/>
  <c r="E2357" i="6"/>
  <c r="F2357" i="6"/>
  <c r="G2357" i="6"/>
  <c r="H2357" i="6"/>
  <c r="I2357" i="6"/>
  <c r="J2357" i="6"/>
  <c r="C2358" i="6"/>
  <c r="D2358" i="6"/>
  <c r="E2358" i="6"/>
  <c r="F2358" i="6"/>
  <c r="G2358" i="6"/>
  <c r="H2358" i="6"/>
  <c r="I2358" i="6"/>
  <c r="J2358" i="6"/>
  <c r="C2359" i="6"/>
  <c r="D2359" i="6"/>
  <c r="E2359" i="6"/>
  <c r="F2359" i="6"/>
  <c r="G2359" i="6"/>
  <c r="H2359" i="6"/>
  <c r="I2359" i="6"/>
  <c r="J2359" i="6"/>
  <c r="C2360" i="6"/>
  <c r="D2360" i="6"/>
  <c r="E2360" i="6"/>
  <c r="F2360" i="6"/>
  <c r="G2360" i="6"/>
  <c r="H2360" i="6"/>
  <c r="I2360" i="6"/>
  <c r="J2360" i="6"/>
  <c r="C2361" i="6"/>
  <c r="D2361" i="6"/>
  <c r="E2361" i="6"/>
  <c r="F2361" i="6"/>
  <c r="G2361" i="6"/>
  <c r="H2361" i="6"/>
  <c r="I2361" i="6"/>
  <c r="J2361" i="6"/>
  <c r="C2362" i="6"/>
  <c r="D2362" i="6"/>
  <c r="E2362" i="6"/>
  <c r="F2362" i="6"/>
  <c r="G2362" i="6"/>
  <c r="H2362" i="6"/>
  <c r="I2362" i="6"/>
  <c r="J2362" i="6"/>
  <c r="C2363" i="6"/>
  <c r="D2363" i="6"/>
  <c r="E2363" i="6"/>
  <c r="F2363" i="6"/>
  <c r="G2363" i="6"/>
  <c r="H2363" i="6"/>
  <c r="I2363" i="6"/>
  <c r="J2363" i="6"/>
  <c r="C2364" i="6"/>
  <c r="D2364" i="6"/>
  <c r="E2364" i="6"/>
  <c r="F2364" i="6"/>
  <c r="G2364" i="6"/>
  <c r="H2364" i="6"/>
  <c r="I2364" i="6"/>
  <c r="J2364" i="6"/>
  <c r="C2365" i="6"/>
  <c r="D2365" i="6"/>
  <c r="E2365" i="6"/>
  <c r="F2365" i="6"/>
  <c r="G2365" i="6"/>
  <c r="H2365" i="6"/>
  <c r="I2365" i="6"/>
  <c r="J2365" i="6"/>
  <c r="C2366" i="6"/>
  <c r="D2366" i="6"/>
  <c r="E2366" i="6"/>
  <c r="F2366" i="6"/>
  <c r="G2366" i="6"/>
  <c r="H2366" i="6"/>
  <c r="I2366" i="6"/>
  <c r="J2366" i="6"/>
  <c r="C2367" i="6"/>
  <c r="D2367" i="6"/>
  <c r="E2367" i="6"/>
  <c r="F2367" i="6"/>
  <c r="G2367" i="6"/>
  <c r="H2367" i="6"/>
  <c r="I2367" i="6"/>
  <c r="J2367" i="6"/>
  <c r="C2368" i="6"/>
  <c r="D2368" i="6"/>
  <c r="E2368" i="6"/>
  <c r="F2368" i="6"/>
  <c r="G2368" i="6"/>
  <c r="H2368" i="6"/>
  <c r="I2368" i="6"/>
  <c r="J2368" i="6"/>
  <c r="C2369" i="6"/>
  <c r="D2369" i="6"/>
  <c r="E2369" i="6"/>
  <c r="F2369" i="6"/>
  <c r="G2369" i="6"/>
  <c r="H2369" i="6"/>
  <c r="I2369" i="6"/>
  <c r="J2369" i="6"/>
  <c r="C2370" i="6"/>
  <c r="D2370" i="6"/>
  <c r="E2370" i="6"/>
  <c r="F2370" i="6"/>
  <c r="G2370" i="6"/>
  <c r="H2370" i="6"/>
  <c r="I2370" i="6"/>
  <c r="J2370" i="6"/>
  <c r="C2371" i="6"/>
  <c r="D2371" i="6"/>
  <c r="E2371" i="6"/>
  <c r="F2371" i="6"/>
  <c r="G2371" i="6"/>
  <c r="H2371" i="6"/>
  <c r="I2371" i="6"/>
  <c r="J2371" i="6"/>
  <c r="C2372" i="6"/>
  <c r="D2372" i="6"/>
  <c r="E2372" i="6"/>
  <c r="F2372" i="6"/>
  <c r="G2372" i="6"/>
  <c r="H2372" i="6"/>
  <c r="I2372" i="6"/>
  <c r="J2372" i="6"/>
  <c r="C2373" i="6"/>
  <c r="D2373" i="6"/>
  <c r="E2373" i="6"/>
  <c r="F2373" i="6"/>
  <c r="G2373" i="6"/>
  <c r="H2373" i="6"/>
  <c r="I2373" i="6"/>
  <c r="J2373" i="6"/>
  <c r="C2374" i="6"/>
  <c r="D2374" i="6"/>
  <c r="E2374" i="6"/>
  <c r="F2374" i="6"/>
  <c r="G2374" i="6"/>
  <c r="H2374" i="6"/>
  <c r="I2374" i="6"/>
  <c r="J2374" i="6"/>
  <c r="C2375" i="6"/>
  <c r="D2375" i="6"/>
  <c r="E2375" i="6"/>
  <c r="F2375" i="6"/>
  <c r="G2375" i="6"/>
  <c r="H2375" i="6"/>
  <c r="I2375" i="6"/>
  <c r="J2375" i="6"/>
  <c r="C2376" i="6"/>
  <c r="D2376" i="6"/>
  <c r="E2376" i="6"/>
  <c r="F2376" i="6"/>
  <c r="G2376" i="6"/>
  <c r="H2376" i="6"/>
  <c r="I2376" i="6"/>
  <c r="J2376" i="6"/>
  <c r="C2377" i="6"/>
  <c r="D2377" i="6"/>
  <c r="E2377" i="6"/>
  <c r="F2377" i="6"/>
  <c r="G2377" i="6"/>
  <c r="H2377" i="6"/>
  <c r="I2377" i="6"/>
  <c r="J2377" i="6"/>
  <c r="C2378" i="6"/>
  <c r="D2378" i="6"/>
  <c r="E2378" i="6"/>
  <c r="F2378" i="6"/>
  <c r="G2378" i="6"/>
  <c r="H2378" i="6"/>
  <c r="I2378" i="6"/>
  <c r="J2378" i="6"/>
  <c r="C2379" i="6"/>
  <c r="D2379" i="6"/>
  <c r="E2379" i="6"/>
  <c r="F2379" i="6"/>
  <c r="G2379" i="6"/>
  <c r="H2379" i="6"/>
  <c r="I2379" i="6"/>
  <c r="J2379" i="6"/>
  <c r="C2380" i="6"/>
  <c r="D2380" i="6"/>
  <c r="E2380" i="6"/>
  <c r="F2380" i="6"/>
  <c r="G2380" i="6"/>
  <c r="H2380" i="6"/>
  <c r="I2380" i="6"/>
  <c r="J2380" i="6"/>
  <c r="C2381" i="6"/>
  <c r="D2381" i="6"/>
  <c r="E2381" i="6"/>
  <c r="F2381" i="6"/>
  <c r="G2381" i="6"/>
  <c r="H2381" i="6"/>
  <c r="I2381" i="6"/>
  <c r="J2381" i="6"/>
  <c r="C2382" i="6"/>
  <c r="D2382" i="6"/>
  <c r="E2382" i="6"/>
  <c r="F2382" i="6"/>
  <c r="G2382" i="6"/>
  <c r="H2382" i="6"/>
  <c r="I2382" i="6"/>
  <c r="J2382" i="6"/>
  <c r="C2383" i="6"/>
  <c r="D2383" i="6"/>
  <c r="E2383" i="6"/>
  <c r="F2383" i="6"/>
  <c r="G2383" i="6"/>
  <c r="H2383" i="6"/>
  <c r="I2383" i="6"/>
  <c r="J2383" i="6"/>
  <c r="C2384" i="6"/>
  <c r="D2384" i="6"/>
  <c r="E2384" i="6"/>
  <c r="F2384" i="6"/>
  <c r="G2384" i="6"/>
  <c r="H2384" i="6"/>
  <c r="I2384" i="6"/>
  <c r="J2384" i="6"/>
  <c r="C2385" i="6"/>
  <c r="D2385" i="6"/>
  <c r="E2385" i="6"/>
  <c r="F2385" i="6"/>
  <c r="G2385" i="6"/>
  <c r="H2385" i="6"/>
  <c r="I2385" i="6"/>
  <c r="J2385" i="6"/>
  <c r="C2386" i="6"/>
  <c r="D2386" i="6"/>
  <c r="E2386" i="6"/>
  <c r="F2386" i="6"/>
  <c r="G2386" i="6"/>
  <c r="H2386" i="6"/>
  <c r="I2386" i="6"/>
  <c r="J2386" i="6"/>
  <c r="C2387" i="6"/>
  <c r="D2387" i="6"/>
  <c r="E2387" i="6"/>
  <c r="F2387" i="6"/>
  <c r="G2387" i="6"/>
  <c r="H2387" i="6"/>
  <c r="I2387" i="6"/>
  <c r="J2387" i="6"/>
  <c r="C2388" i="6"/>
  <c r="D2388" i="6"/>
  <c r="E2388" i="6"/>
  <c r="F2388" i="6"/>
  <c r="G2388" i="6"/>
  <c r="H2388" i="6"/>
  <c r="I2388" i="6"/>
  <c r="J2388" i="6"/>
  <c r="C2389" i="6"/>
  <c r="D2389" i="6"/>
  <c r="E2389" i="6"/>
  <c r="F2389" i="6"/>
  <c r="G2389" i="6"/>
  <c r="H2389" i="6"/>
  <c r="I2389" i="6"/>
  <c r="J2389" i="6"/>
  <c r="C2390" i="6"/>
  <c r="D2390" i="6"/>
  <c r="E2390" i="6"/>
  <c r="F2390" i="6"/>
  <c r="G2390" i="6"/>
  <c r="H2390" i="6"/>
  <c r="I2390" i="6"/>
  <c r="J2390" i="6"/>
  <c r="C2391" i="6"/>
  <c r="D2391" i="6"/>
  <c r="E2391" i="6"/>
  <c r="F2391" i="6"/>
  <c r="G2391" i="6"/>
  <c r="H2391" i="6"/>
  <c r="I2391" i="6"/>
  <c r="J2391" i="6"/>
  <c r="C2392" i="6"/>
  <c r="D2392" i="6"/>
  <c r="E2392" i="6"/>
  <c r="F2392" i="6"/>
  <c r="G2392" i="6"/>
  <c r="H2392" i="6"/>
  <c r="I2392" i="6"/>
  <c r="J2392" i="6"/>
  <c r="C2393" i="6"/>
  <c r="D2393" i="6"/>
  <c r="E2393" i="6"/>
  <c r="F2393" i="6"/>
  <c r="G2393" i="6"/>
  <c r="H2393" i="6"/>
  <c r="I2393" i="6"/>
  <c r="J2393" i="6"/>
  <c r="C2394" i="6"/>
  <c r="D2394" i="6"/>
  <c r="E2394" i="6"/>
  <c r="F2394" i="6"/>
  <c r="G2394" i="6"/>
  <c r="H2394" i="6"/>
  <c r="I2394" i="6"/>
  <c r="J2394" i="6"/>
  <c r="C2395" i="6"/>
  <c r="D2395" i="6"/>
  <c r="E2395" i="6"/>
  <c r="F2395" i="6"/>
  <c r="G2395" i="6"/>
  <c r="H2395" i="6"/>
  <c r="I2395" i="6"/>
  <c r="J2395" i="6"/>
  <c r="C2396" i="6"/>
  <c r="D2396" i="6"/>
  <c r="E2396" i="6"/>
  <c r="F2396" i="6"/>
  <c r="G2396" i="6"/>
  <c r="H2396" i="6"/>
  <c r="I2396" i="6"/>
  <c r="J2396" i="6"/>
  <c r="C2397" i="6"/>
  <c r="D2397" i="6"/>
  <c r="E2397" i="6"/>
  <c r="F2397" i="6"/>
  <c r="G2397" i="6"/>
  <c r="H2397" i="6"/>
  <c r="I2397" i="6"/>
  <c r="J2397" i="6"/>
  <c r="C2398" i="6"/>
  <c r="D2398" i="6"/>
  <c r="E2398" i="6"/>
  <c r="F2398" i="6"/>
  <c r="G2398" i="6"/>
  <c r="H2398" i="6"/>
  <c r="I2398" i="6"/>
  <c r="J2398" i="6"/>
  <c r="C2399" i="6"/>
  <c r="D2399" i="6"/>
  <c r="E2399" i="6"/>
  <c r="F2399" i="6"/>
  <c r="G2399" i="6"/>
  <c r="H2399" i="6"/>
  <c r="I2399" i="6"/>
  <c r="J2399" i="6"/>
  <c r="C2400" i="6"/>
  <c r="D2400" i="6"/>
  <c r="E2400" i="6"/>
  <c r="F2400" i="6"/>
  <c r="G2400" i="6"/>
  <c r="H2400" i="6"/>
  <c r="I2400" i="6"/>
  <c r="J2400" i="6"/>
  <c r="C2401" i="6"/>
  <c r="D2401" i="6"/>
  <c r="E2401" i="6"/>
  <c r="F2401" i="6"/>
  <c r="G2401" i="6"/>
  <c r="H2401" i="6"/>
  <c r="I2401" i="6"/>
  <c r="J2401" i="6"/>
  <c r="C2402" i="6"/>
  <c r="D2402" i="6"/>
  <c r="E2402" i="6"/>
  <c r="F2402" i="6"/>
  <c r="G2402" i="6"/>
  <c r="H2402" i="6"/>
  <c r="I2402" i="6"/>
  <c r="J2402" i="6"/>
  <c r="C2403" i="6"/>
  <c r="D2403" i="6"/>
  <c r="E2403" i="6"/>
  <c r="F2403" i="6"/>
  <c r="G2403" i="6"/>
  <c r="H2403" i="6"/>
  <c r="I2403" i="6"/>
  <c r="J2403" i="6"/>
  <c r="C2404" i="6"/>
  <c r="D2404" i="6"/>
  <c r="E2404" i="6"/>
  <c r="F2404" i="6"/>
  <c r="G2404" i="6"/>
  <c r="H2404" i="6"/>
  <c r="I2404" i="6"/>
  <c r="J2404" i="6"/>
  <c r="C2405" i="6"/>
  <c r="D2405" i="6"/>
  <c r="E2405" i="6"/>
  <c r="F2405" i="6"/>
  <c r="G2405" i="6"/>
  <c r="H2405" i="6"/>
  <c r="I2405" i="6"/>
  <c r="J2405" i="6"/>
  <c r="C2406" i="6"/>
  <c r="D2406" i="6"/>
  <c r="E2406" i="6"/>
  <c r="F2406" i="6"/>
  <c r="G2406" i="6"/>
  <c r="H2406" i="6"/>
  <c r="I2406" i="6"/>
  <c r="J2406" i="6"/>
  <c r="C2407" i="6"/>
  <c r="D2407" i="6"/>
  <c r="E2407" i="6"/>
  <c r="F2407" i="6"/>
  <c r="G2407" i="6"/>
  <c r="H2407" i="6"/>
  <c r="I2407" i="6"/>
  <c r="J2407" i="6"/>
  <c r="C2408" i="6"/>
  <c r="D2408" i="6"/>
  <c r="E2408" i="6"/>
  <c r="F2408" i="6"/>
  <c r="G2408" i="6"/>
  <c r="H2408" i="6"/>
  <c r="I2408" i="6"/>
  <c r="J2408" i="6"/>
  <c r="C2409" i="6"/>
  <c r="D2409" i="6"/>
  <c r="E2409" i="6"/>
  <c r="F2409" i="6"/>
  <c r="G2409" i="6"/>
  <c r="H2409" i="6"/>
  <c r="I2409" i="6"/>
  <c r="J2409" i="6"/>
  <c r="C2410" i="6"/>
  <c r="D2410" i="6"/>
  <c r="E2410" i="6"/>
  <c r="F2410" i="6"/>
  <c r="G2410" i="6"/>
  <c r="H2410" i="6"/>
  <c r="I2410" i="6"/>
  <c r="J2410" i="6"/>
  <c r="C2411" i="6"/>
  <c r="D2411" i="6"/>
  <c r="E2411" i="6"/>
  <c r="F2411" i="6"/>
  <c r="G2411" i="6"/>
  <c r="H2411" i="6"/>
  <c r="I2411" i="6"/>
  <c r="J2411" i="6"/>
  <c r="C2412" i="6"/>
  <c r="D2412" i="6"/>
  <c r="E2412" i="6"/>
  <c r="F2412" i="6"/>
  <c r="G2412" i="6"/>
  <c r="H2412" i="6"/>
  <c r="I2412" i="6"/>
  <c r="J2412" i="6"/>
  <c r="C2413" i="6"/>
  <c r="D2413" i="6"/>
  <c r="E2413" i="6"/>
  <c r="F2413" i="6"/>
  <c r="G2413" i="6"/>
  <c r="H2413" i="6"/>
  <c r="I2413" i="6"/>
  <c r="J2413" i="6"/>
  <c r="C2414" i="6"/>
  <c r="D2414" i="6"/>
  <c r="E2414" i="6"/>
  <c r="F2414" i="6"/>
  <c r="G2414" i="6"/>
  <c r="H2414" i="6"/>
  <c r="I2414" i="6"/>
  <c r="J2414" i="6"/>
  <c r="C2415" i="6"/>
  <c r="D2415" i="6"/>
  <c r="E2415" i="6"/>
  <c r="F2415" i="6"/>
  <c r="G2415" i="6"/>
  <c r="H2415" i="6"/>
  <c r="I2415" i="6"/>
  <c r="J2415" i="6"/>
  <c r="C2416" i="6"/>
  <c r="D2416" i="6"/>
  <c r="E2416" i="6"/>
  <c r="F2416" i="6"/>
  <c r="G2416" i="6"/>
  <c r="H2416" i="6"/>
  <c r="I2416" i="6"/>
  <c r="J2416" i="6"/>
  <c r="C2417" i="6"/>
  <c r="D2417" i="6"/>
  <c r="E2417" i="6"/>
  <c r="F2417" i="6"/>
  <c r="G2417" i="6"/>
  <c r="H2417" i="6"/>
  <c r="I2417" i="6"/>
  <c r="J2417" i="6"/>
  <c r="C2418" i="6"/>
  <c r="D2418" i="6"/>
  <c r="E2418" i="6"/>
  <c r="F2418" i="6"/>
  <c r="G2418" i="6"/>
  <c r="H2418" i="6"/>
  <c r="I2418" i="6"/>
  <c r="J2418" i="6"/>
  <c r="C2419" i="6"/>
  <c r="D2419" i="6"/>
  <c r="E2419" i="6"/>
  <c r="F2419" i="6"/>
  <c r="G2419" i="6"/>
  <c r="H2419" i="6"/>
  <c r="I2419" i="6"/>
  <c r="J2419" i="6"/>
  <c r="C2420" i="6"/>
  <c r="D2420" i="6"/>
  <c r="E2420" i="6"/>
  <c r="F2420" i="6"/>
  <c r="G2420" i="6"/>
  <c r="H2420" i="6"/>
  <c r="I2420" i="6"/>
  <c r="J2420" i="6"/>
  <c r="C2421" i="6"/>
  <c r="D2421" i="6"/>
  <c r="E2421" i="6"/>
  <c r="F2421" i="6"/>
  <c r="G2421" i="6"/>
  <c r="H2421" i="6"/>
  <c r="I2421" i="6"/>
  <c r="J2421" i="6"/>
  <c r="C2422" i="6"/>
  <c r="D2422" i="6"/>
  <c r="E2422" i="6"/>
  <c r="F2422" i="6"/>
  <c r="G2422" i="6"/>
  <c r="H2422" i="6"/>
  <c r="I2422" i="6"/>
  <c r="J2422" i="6"/>
  <c r="C2423" i="6"/>
  <c r="D2423" i="6"/>
  <c r="E2423" i="6"/>
  <c r="F2423" i="6"/>
  <c r="G2423" i="6"/>
  <c r="H2423" i="6"/>
  <c r="I2423" i="6"/>
  <c r="J2423" i="6"/>
  <c r="C2424" i="6"/>
  <c r="D2424" i="6"/>
  <c r="E2424" i="6"/>
  <c r="F2424" i="6"/>
  <c r="G2424" i="6"/>
  <c r="H2424" i="6"/>
  <c r="I2424" i="6"/>
  <c r="J2424" i="6"/>
  <c r="C2425" i="6"/>
  <c r="D2425" i="6"/>
  <c r="E2425" i="6"/>
  <c r="F2425" i="6"/>
  <c r="G2425" i="6"/>
  <c r="H2425" i="6"/>
  <c r="I2425" i="6"/>
  <c r="J2425" i="6"/>
  <c r="C2426" i="6"/>
  <c r="D2426" i="6"/>
  <c r="E2426" i="6"/>
  <c r="F2426" i="6"/>
  <c r="G2426" i="6"/>
  <c r="H2426" i="6"/>
  <c r="I2426" i="6"/>
  <c r="J2426" i="6"/>
  <c r="C2427" i="6"/>
  <c r="D2427" i="6"/>
  <c r="E2427" i="6"/>
  <c r="F2427" i="6"/>
  <c r="G2427" i="6"/>
  <c r="H2427" i="6"/>
  <c r="I2427" i="6"/>
  <c r="J2427" i="6"/>
  <c r="C2428" i="6"/>
  <c r="D2428" i="6"/>
  <c r="E2428" i="6"/>
  <c r="F2428" i="6"/>
  <c r="G2428" i="6"/>
  <c r="H2428" i="6"/>
  <c r="I2428" i="6"/>
  <c r="J2428" i="6"/>
  <c r="C2429" i="6"/>
  <c r="D2429" i="6"/>
  <c r="E2429" i="6"/>
  <c r="F2429" i="6"/>
  <c r="G2429" i="6"/>
  <c r="H2429" i="6"/>
  <c r="I2429" i="6"/>
  <c r="J2429" i="6"/>
  <c r="C2430" i="6"/>
  <c r="D2430" i="6"/>
  <c r="E2430" i="6"/>
  <c r="F2430" i="6"/>
  <c r="G2430" i="6"/>
  <c r="H2430" i="6"/>
  <c r="I2430" i="6"/>
  <c r="J2430" i="6"/>
  <c r="C2431" i="6"/>
  <c r="D2431" i="6"/>
  <c r="E2431" i="6"/>
  <c r="F2431" i="6"/>
  <c r="G2431" i="6"/>
  <c r="H2431" i="6"/>
  <c r="I2431" i="6"/>
  <c r="J2431" i="6"/>
  <c r="C2432" i="6"/>
  <c r="D2432" i="6"/>
  <c r="E2432" i="6"/>
  <c r="F2432" i="6"/>
  <c r="G2432" i="6"/>
  <c r="H2432" i="6"/>
  <c r="I2432" i="6"/>
  <c r="J2432" i="6"/>
  <c r="C2433" i="6"/>
  <c r="D2433" i="6"/>
  <c r="E2433" i="6"/>
  <c r="F2433" i="6"/>
  <c r="G2433" i="6"/>
  <c r="H2433" i="6"/>
  <c r="I2433" i="6"/>
  <c r="J2433" i="6"/>
  <c r="C2434" i="6"/>
  <c r="D2434" i="6"/>
  <c r="E2434" i="6"/>
  <c r="F2434" i="6"/>
  <c r="G2434" i="6"/>
  <c r="H2434" i="6"/>
  <c r="I2434" i="6"/>
  <c r="J2434" i="6"/>
  <c r="C2435" i="6"/>
  <c r="D2435" i="6"/>
  <c r="E2435" i="6"/>
  <c r="F2435" i="6"/>
  <c r="G2435" i="6"/>
  <c r="H2435" i="6"/>
  <c r="I2435" i="6"/>
  <c r="J2435" i="6"/>
  <c r="C2436" i="6"/>
  <c r="D2436" i="6"/>
  <c r="E2436" i="6"/>
  <c r="F2436" i="6"/>
  <c r="G2436" i="6"/>
  <c r="H2436" i="6"/>
  <c r="I2436" i="6"/>
  <c r="J2436" i="6"/>
  <c r="C2437" i="6"/>
  <c r="D2437" i="6"/>
  <c r="E2437" i="6"/>
  <c r="F2437" i="6"/>
  <c r="G2437" i="6"/>
  <c r="H2437" i="6"/>
  <c r="I2437" i="6"/>
  <c r="J2437" i="6"/>
  <c r="C2438" i="6"/>
  <c r="D2438" i="6"/>
  <c r="E2438" i="6"/>
  <c r="F2438" i="6"/>
  <c r="G2438" i="6"/>
  <c r="H2438" i="6"/>
  <c r="I2438" i="6"/>
  <c r="J2438" i="6"/>
  <c r="C2439" i="6"/>
  <c r="D2439" i="6"/>
  <c r="E2439" i="6"/>
  <c r="F2439" i="6"/>
  <c r="G2439" i="6"/>
  <c r="H2439" i="6"/>
  <c r="I2439" i="6"/>
  <c r="J2439" i="6"/>
  <c r="C2440" i="6"/>
  <c r="D2440" i="6"/>
  <c r="E2440" i="6"/>
  <c r="F2440" i="6"/>
  <c r="G2440" i="6"/>
  <c r="H2440" i="6"/>
  <c r="I2440" i="6"/>
  <c r="J2440" i="6"/>
  <c r="C2441" i="6"/>
  <c r="D2441" i="6"/>
  <c r="E2441" i="6"/>
  <c r="F2441" i="6"/>
  <c r="G2441" i="6"/>
  <c r="H2441" i="6"/>
  <c r="I2441" i="6"/>
  <c r="J2441" i="6"/>
  <c r="C2442" i="6"/>
  <c r="D2442" i="6"/>
  <c r="E2442" i="6"/>
  <c r="F2442" i="6"/>
  <c r="G2442" i="6"/>
  <c r="H2442" i="6"/>
  <c r="I2442" i="6"/>
  <c r="J2442" i="6"/>
  <c r="C2443" i="6"/>
  <c r="D2443" i="6"/>
  <c r="E2443" i="6"/>
  <c r="F2443" i="6"/>
  <c r="G2443" i="6"/>
  <c r="H2443" i="6"/>
  <c r="I2443" i="6"/>
  <c r="J2443" i="6"/>
  <c r="C2444" i="6"/>
  <c r="D2444" i="6"/>
  <c r="E2444" i="6"/>
  <c r="F2444" i="6"/>
  <c r="G2444" i="6"/>
  <c r="H2444" i="6"/>
  <c r="I2444" i="6"/>
  <c r="J2444" i="6"/>
  <c r="C2445" i="6"/>
  <c r="D2445" i="6"/>
  <c r="E2445" i="6"/>
  <c r="F2445" i="6"/>
  <c r="G2445" i="6"/>
  <c r="H2445" i="6"/>
  <c r="I2445" i="6"/>
  <c r="J2445" i="6"/>
  <c r="C2446" i="6"/>
  <c r="D2446" i="6"/>
  <c r="E2446" i="6"/>
  <c r="F2446" i="6"/>
  <c r="G2446" i="6"/>
  <c r="H2446" i="6"/>
  <c r="I2446" i="6"/>
  <c r="J2446" i="6"/>
  <c r="C2447" i="6"/>
  <c r="D2447" i="6"/>
  <c r="E2447" i="6"/>
  <c r="F2447" i="6"/>
  <c r="G2447" i="6"/>
  <c r="H2447" i="6"/>
  <c r="I2447" i="6"/>
  <c r="J2447" i="6"/>
  <c r="C2448" i="6"/>
  <c r="D2448" i="6"/>
  <c r="E2448" i="6"/>
  <c r="F2448" i="6"/>
  <c r="G2448" i="6"/>
  <c r="H2448" i="6"/>
  <c r="I2448" i="6"/>
  <c r="J2448" i="6"/>
  <c r="C2449" i="6"/>
  <c r="D2449" i="6"/>
  <c r="E2449" i="6"/>
  <c r="F2449" i="6"/>
  <c r="G2449" i="6"/>
  <c r="H2449" i="6"/>
  <c r="I2449" i="6"/>
  <c r="J2449" i="6"/>
  <c r="C2450" i="6"/>
  <c r="D2450" i="6"/>
  <c r="E2450" i="6"/>
  <c r="F2450" i="6"/>
  <c r="G2450" i="6"/>
  <c r="H2450" i="6"/>
  <c r="I2450" i="6"/>
  <c r="J2450" i="6"/>
  <c r="C2451" i="6"/>
  <c r="D2451" i="6"/>
  <c r="E2451" i="6"/>
  <c r="F2451" i="6"/>
  <c r="G2451" i="6"/>
  <c r="H2451" i="6"/>
  <c r="I2451" i="6"/>
  <c r="J2451" i="6"/>
  <c r="C2452" i="6"/>
  <c r="D2452" i="6"/>
  <c r="E2452" i="6"/>
  <c r="F2452" i="6"/>
  <c r="G2452" i="6"/>
  <c r="H2452" i="6"/>
  <c r="I2452" i="6"/>
  <c r="J2452" i="6"/>
  <c r="C2453" i="6"/>
  <c r="D2453" i="6"/>
  <c r="E2453" i="6"/>
  <c r="F2453" i="6"/>
  <c r="G2453" i="6"/>
  <c r="H2453" i="6"/>
  <c r="I2453" i="6"/>
  <c r="J2453" i="6"/>
  <c r="C2454" i="6"/>
  <c r="D2454" i="6"/>
  <c r="E2454" i="6"/>
  <c r="F2454" i="6"/>
  <c r="G2454" i="6"/>
  <c r="H2454" i="6"/>
  <c r="I2454" i="6"/>
  <c r="J2454" i="6"/>
  <c r="C2455" i="6"/>
  <c r="D2455" i="6"/>
  <c r="E2455" i="6"/>
  <c r="F2455" i="6"/>
  <c r="G2455" i="6"/>
  <c r="H2455" i="6"/>
  <c r="I2455" i="6"/>
  <c r="J2455" i="6"/>
  <c r="C2456" i="6"/>
  <c r="D2456" i="6"/>
  <c r="E2456" i="6"/>
  <c r="F2456" i="6"/>
  <c r="G2456" i="6"/>
  <c r="H2456" i="6"/>
  <c r="I2456" i="6"/>
  <c r="J2456" i="6"/>
  <c r="C2457" i="6"/>
  <c r="D2457" i="6"/>
  <c r="E2457" i="6"/>
  <c r="F2457" i="6"/>
  <c r="G2457" i="6"/>
  <c r="H2457" i="6"/>
  <c r="I2457" i="6"/>
  <c r="J2457" i="6"/>
  <c r="C2458" i="6"/>
  <c r="D2458" i="6"/>
  <c r="E2458" i="6"/>
  <c r="F2458" i="6"/>
  <c r="G2458" i="6"/>
  <c r="H2458" i="6"/>
  <c r="I2458" i="6"/>
  <c r="J2458" i="6"/>
  <c r="C2459" i="6"/>
  <c r="D2459" i="6"/>
  <c r="E2459" i="6"/>
  <c r="F2459" i="6"/>
  <c r="G2459" i="6"/>
  <c r="H2459" i="6"/>
  <c r="I2459" i="6"/>
  <c r="J2459" i="6"/>
  <c r="C2460" i="6"/>
  <c r="D2460" i="6"/>
  <c r="E2460" i="6"/>
  <c r="F2460" i="6"/>
  <c r="G2460" i="6"/>
  <c r="H2460" i="6"/>
  <c r="I2460" i="6"/>
  <c r="J2460" i="6"/>
  <c r="C2461" i="6"/>
  <c r="D2461" i="6"/>
  <c r="E2461" i="6"/>
  <c r="F2461" i="6"/>
  <c r="G2461" i="6"/>
  <c r="H2461" i="6"/>
  <c r="I2461" i="6"/>
  <c r="J2461" i="6"/>
  <c r="C2462" i="6"/>
  <c r="D2462" i="6"/>
  <c r="E2462" i="6"/>
  <c r="F2462" i="6"/>
  <c r="G2462" i="6"/>
  <c r="H2462" i="6"/>
  <c r="I2462" i="6"/>
  <c r="J2462" i="6"/>
  <c r="C2463" i="6"/>
  <c r="D2463" i="6"/>
  <c r="E2463" i="6"/>
  <c r="F2463" i="6"/>
  <c r="G2463" i="6"/>
  <c r="H2463" i="6"/>
  <c r="I2463" i="6"/>
  <c r="J2463" i="6"/>
  <c r="C2464" i="6"/>
  <c r="D2464" i="6"/>
  <c r="E2464" i="6"/>
  <c r="F2464" i="6"/>
  <c r="G2464" i="6"/>
  <c r="H2464" i="6"/>
  <c r="I2464" i="6"/>
  <c r="J2464" i="6"/>
  <c r="C2465" i="6"/>
  <c r="D2465" i="6"/>
  <c r="E2465" i="6"/>
  <c r="F2465" i="6"/>
  <c r="G2465" i="6"/>
  <c r="H2465" i="6"/>
  <c r="I2465" i="6"/>
  <c r="J2465" i="6"/>
  <c r="C2466" i="6"/>
  <c r="D2466" i="6"/>
  <c r="E2466" i="6"/>
  <c r="F2466" i="6"/>
  <c r="G2466" i="6"/>
  <c r="H2466" i="6"/>
  <c r="I2466" i="6"/>
  <c r="J2466" i="6"/>
  <c r="C2467" i="6"/>
  <c r="D2467" i="6"/>
  <c r="E2467" i="6"/>
  <c r="F2467" i="6"/>
  <c r="G2467" i="6"/>
  <c r="H2467" i="6"/>
  <c r="I2467" i="6"/>
  <c r="J2467" i="6"/>
  <c r="C2468" i="6"/>
  <c r="D2468" i="6"/>
  <c r="E2468" i="6"/>
  <c r="F2468" i="6"/>
  <c r="G2468" i="6"/>
  <c r="H2468" i="6"/>
  <c r="I2468" i="6"/>
  <c r="J2468" i="6"/>
  <c r="C2469" i="6"/>
  <c r="D2469" i="6"/>
  <c r="E2469" i="6"/>
  <c r="F2469" i="6"/>
  <c r="G2469" i="6"/>
  <c r="H2469" i="6"/>
  <c r="I2469" i="6"/>
  <c r="J2469" i="6"/>
  <c r="C2470" i="6"/>
  <c r="D2470" i="6"/>
  <c r="E2470" i="6"/>
  <c r="F2470" i="6"/>
  <c r="G2470" i="6"/>
  <c r="H2470" i="6"/>
  <c r="I2470" i="6"/>
  <c r="J2470" i="6"/>
  <c r="C2471" i="6"/>
  <c r="D2471" i="6"/>
  <c r="E2471" i="6"/>
  <c r="F2471" i="6"/>
  <c r="G2471" i="6"/>
  <c r="H2471" i="6"/>
  <c r="I2471" i="6"/>
  <c r="J2471" i="6"/>
  <c r="C2472" i="6"/>
  <c r="D2472" i="6"/>
  <c r="E2472" i="6"/>
  <c r="F2472" i="6"/>
  <c r="G2472" i="6"/>
  <c r="H2472" i="6"/>
  <c r="I2472" i="6"/>
  <c r="J2472" i="6"/>
  <c r="C2473" i="6"/>
  <c r="D2473" i="6"/>
  <c r="E2473" i="6"/>
  <c r="F2473" i="6"/>
  <c r="G2473" i="6"/>
  <c r="H2473" i="6"/>
  <c r="I2473" i="6"/>
  <c r="J2473" i="6"/>
  <c r="C2474" i="6"/>
  <c r="D2474" i="6"/>
  <c r="E2474" i="6"/>
  <c r="F2474" i="6"/>
  <c r="G2474" i="6"/>
  <c r="H2474" i="6"/>
  <c r="I2474" i="6"/>
  <c r="J2474" i="6"/>
  <c r="C2475" i="6"/>
  <c r="D2475" i="6"/>
  <c r="E2475" i="6"/>
  <c r="F2475" i="6"/>
  <c r="G2475" i="6"/>
  <c r="H2475" i="6"/>
  <c r="I2475" i="6"/>
  <c r="J2475" i="6"/>
  <c r="C2476" i="6"/>
  <c r="D2476" i="6"/>
  <c r="E2476" i="6"/>
  <c r="F2476" i="6"/>
  <c r="G2476" i="6"/>
  <c r="H2476" i="6"/>
  <c r="I2476" i="6"/>
  <c r="J2476" i="6"/>
  <c r="C2477" i="6"/>
  <c r="D2477" i="6"/>
  <c r="E2477" i="6"/>
  <c r="F2477" i="6"/>
  <c r="G2477" i="6"/>
  <c r="H2477" i="6"/>
  <c r="I2477" i="6"/>
  <c r="J2477" i="6"/>
  <c r="C2478" i="6"/>
  <c r="D2478" i="6"/>
  <c r="E2478" i="6"/>
  <c r="F2478" i="6"/>
  <c r="G2478" i="6"/>
  <c r="H2478" i="6"/>
  <c r="I2478" i="6"/>
  <c r="J2478" i="6"/>
  <c r="C2479" i="6"/>
  <c r="D2479" i="6"/>
  <c r="E2479" i="6"/>
  <c r="F2479" i="6"/>
  <c r="G2479" i="6"/>
  <c r="H2479" i="6"/>
  <c r="I2479" i="6"/>
  <c r="J2479" i="6"/>
  <c r="C2480" i="6"/>
  <c r="D2480" i="6"/>
  <c r="E2480" i="6"/>
  <c r="F2480" i="6"/>
  <c r="G2480" i="6"/>
  <c r="H2480" i="6"/>
  <c r="I2480" i="6"/>
  <c r="J2480" i="6"/>
  <c r="C2481" i="6"/>
  <c r="D2481" i="6"/>
  <c r="E2481" i="6"/>
  <c r="F2481" i="6"/>
  <c r="G2481" i="6"/>
  <c r="H2481" i="6"/>
  <c r="I2481" i="6"/>
  <c r="J2481" i="6"/>
  <c r="C2482" i="6"/>
  <c r="D2482" i="6"/>
  <c r="E2482" i="6"/>
  <c r="F2482" i="6"/>
  <c r="G2482" i="6"/>
  <c r="H2482" i="6"/>
  <c r="I2482" i="6"/>
  <c r="J2482" i="6"/>
  <c r="C2483" i="6"/>
  <c r="D2483" i="6"/>
  <c r="E2483" i="6"/>
  <c r="F2483" i="6"/>
  <c r="G2483" i="6"/>
  <c r="H2483" i="6"/>
  <c r="I2483" i="6"/>
  <c r="J2483" i="6"/>
  <c r="C2484" i="6"/>
  <c r="D2484" i="6"/>
  <c r="E2484" i="6"/>
  <c r="F2484" i="6"/>
  <c r="G2484" i="6"/>
  <c r="H2484" i="6"/>
  <c r="I2484" i="6"/>
  <c r="J2484" i="6"/>
  <c r="C2485" i="6"/>
  <c r="D2485" i="6"/>
  <c r="E2485" i="6"/>
  <c r="F2485" i="6"/>
  <c r="G2485" i="6"/>
  <c r="H2485" i="6"/>
  <c r="I2485" i="6"/>
  <c r="J2485" i="6"/>
  <c r="C2486" i="6"/>
  <c r="D2486" i="6"/>
  <c r="E2486" i="6"/>
  <c r="F2486" i="6"/>
  <c r="G2486" i="6"/>
  <c r="H2486" i="6"/>
  <c r="I2486" i="6"/>
  <c r="J2486" i="6"/>
  <c r="C2487" i="6"/>
  <c r="D2487" i="6"/>
  <c r="E2487" i="6"/>
  <c r="F2487" i="6"/>
  <c r="G2487" i="6"/>
  <c r="H2487" i="6"/>
  <c r="I2487" i="6"/>
  <c r="J2487" i="6"/>
  <c r="C2488" i="6"/>
  <c r="D2488" i="6"/>
  <c r="E2488" i="6"/>
  <c r="F2488" i="6"/>
  <c r="G2488" i="6"/>
  <c r="H2488" i="6"/>
  <c r="I2488" i="6"/>
  <c r="J2488" i="6"/>
  <c r="C2489" i="6"/>
  <c r="D2489" i="6"/>
  <c r="E2489" i="6"/>
  <c r="F2489" i="6"/>
  <c r="G2489" i="6"/>
  <c r="H2489" i="6"/>
  <c r="I2489" i="6"/>
  <c r="J2489" i="6"/>
  <c r="C2490" i="6"/>
  <c r="D2490" i="6"/>
  <c r="E2490" i="6"/>
  <c r="F2490" i="6"/>
  <c r="G2490" i="6"/>
  <c r="H2490" i="6"/>
  <c r="I2490" i="6"/>
  <c r="J2490" i="6"/>
  <c r="C2491" i="6"/>
  <c r="D2491" i="6"/>
  <c r="E2491" i="6"/>
  <c r="F2491" i="6"/>
  <c r="G2491" i="6"/>
  <c r="H2491" i="6"/>
  <c r="I2491" i="6"/>
  <c r="J2491" i="6"/>
  <c r="C2492" i="6"/>
  <c r="D2492" i="6"/>
  <c r="E2492" i="6"/>
  <c r="F2492" i="6"/>
  <c r="G2492" i="6"/>
  <c r="H2492" i="6"/>
  <c r="I2492" i="6"/>
  <c r="J2492" i="6"/>
  <c r="C2493" i="6"/>
  <c r="D2493" i="6"/>
  <c r="E2493" i="6"/>
  <c r="F2493" i="6"/>
  <c r="G2493" i="6"/>
  <c r="H2493" i="6"/>
  <c r="I2493" i="6"/>
  <c r="J2493" i="6"/>
  <c r="C2494" i="6"/>
  <c r="D2494" i="6"/>
  <c r="E2494" i="6"/>
  <c r="F2494" i="6"/>
  <c r="G2494" i="6"/>
  <c r="H2494" i="6"/>
  <c r="I2494" i="6"/>
  <c r="J2494" i="6"/>
  <c r="C2495" i="6"/>
  <c r="D2495" i="6"/>
  <c r="E2495" i="6"/>
  <c r="F2495" i="6"/>
  <c r="G2495" i="6"/>
  <c r="H2495" i="6"/>
  <c r="I2495" i="6"/>
  <c r="J2495" i="6"/>
  <c r="C2496" i="6"/>
  <c r="D2496" i="6"/>
  <c r="E2496" i="6"/>
  <c r="F2496" i="6"/>
  <c r="G2496" i="6"/>
  <c r="H2496" i="6"/>
  <c r="I2496" i="6"/>
  <c r="J2496" i="6"/>
  <c r="C2497" i="6"/>
  <c r="D2497" i="6"/>
  <c r="E2497" i="6"/>
  <c r="F2497" i="6"/>
  <c r="G2497" i="6"/>
  <c r="H2497" i="6"/>
  <c r="I2497" i="6"/>
  <c r="J2497" i="6"/>
  <c r="C2498" i="6"/>
  <c r="D2498" i="6"/>
  <c r="E2498" i="6"/>
  <c r="F2498" i="6"/>
  <c r="G2498" i="6"/>
  <c r="H2498" i="6"/>
  <c r="I2498" i="6"/>
  <c r="J2498" i="6"/>
  <c r="C2499" i="6"/>
  <c r="D2499" i="6"/>
  <c r="E2499" i="6"/>
  <c r="F2499" i="6"/>
  <c r="G2499" i="6"/>
  <c r="H2499" i="6"/>
  <c r="I2499" i="6"/>
  <c r="J2499" i="6"/>
  <c r="C2500" i="6"/>
  <c r="D2500" i="6"/>
  <c r="E2500" i="6"/>
  <c r="F2500" i="6"/>
  <c r="G2500" i="6"/>
  <c r="H2500" i="6"/>
  <c r="I2500" i="6"/>
  <c r="J2500" i="6"/>
  <c r="C2501" i="6"/>
  <c r="D2501" i="6"/>
  <c r="E2501" i="6"/>
  <c r="F2501" i="6"/>
  <c r="G2501" i="6"/>
  <c r="H2501" i="6"/>
  <c r="I2501" i="6"/>
  <c r="J2501" i="6"/>
  <c r="C2502" i="6"/>
  <c r="D2502" i="6"/>
  <c r="E2502" i="6"/>
  <c r="F2502" i="6"/>
  <c r="G2502" i="6"/>
  <c r="H2502" i="6"/>
  <c r="I2502" i="6"/>
  <c r="J2502" i="6"/>
  <c r="C2503" i="6"/>
  <c r="D2503" i="6"/>
  <c r="E2503" i="6"/>
  <c r="F2503" i="6"/>
  <c r="G2503" i="6"/>
  <c r="H2503" i="6"/>
  <c r="I2503" i="6"/>
  <c r="J2503" i="6"/>
  <c r="C2504" i="6"/>
  <c r="D2504" i="6"/>
  <c r="E2504" i="6"/>
  <c r="F2504" i="6"/>
  <c r="G2504" i="6"/>
  <c r="H2504" i="6"/>
  <c r="I2504" i="6"/>
  <c r="J2504" i="6"/>
  <c r="C2505" i="6"/>
  <c r="D2505" i="6"/>
  <c r="E2505" i="6"/>
  <c r="F2505" i="6"/>
  <c r="G2505" i="6"/>
  <c r="H2505" i="6"/>
  <c r="I2505" i="6"/>
  <c r="J2505" i="6"/>
  <c r="C2506" i="6"/>
  <c r="D2506" i="6"/>
  <c r="E2506" i="6"/>
  <c r="F2506" i="6"/>
  <c r="G2506" i="6"/>
  <c r="H2506" i="6"/>
  <c r="I2506" i="6"/>
  <c r="J2506" i="6"/>
  <c r="C2507" i="6"/>
  <c r="D2507" i="6"/>
  <c r="E2507" i="6"/>
  <c r="F2507" i="6"/>
  <c r="G2507" i="6"/>
  <c r="H2507" i="6"/>
  <c r="I2507" i="6"/>
  <c r="J2507" i="6"/>
  <c r="C2508" i="6"/>
  <c r="D2508" i="6"/>
  <c r="E2508" i="6"/>
  <c r="F2508" i="6"/>
  <c r="G2508" i="6"/>
  <c r="H2508" i="6"/>
  <c r="I2508" i="6"/>
  <c r="J2508" i="6"/>
  <c r="C2509" i="6"/>
  <c r="D2509" i="6"/>
  <c r="E2509" i="6"/>
  <c r="F2509" i="6"/>
  <c r="G2509" i="6"/>
  <c r="H2509" i="6"/>
  <c r="I2509" i="6"/>
  <c r="J2509" i="6"/>
  <c r="C2510" i="6"/>
  <c r="D2510" i="6"/>
  <c r="E2510" i="6"/>
  <c r="F2510" i="6"/>
  <c r="G2510" i="6"/>
  <c r="H2510" i="6"/>
  <c r="I2510" i="6"/>
  <c r="J2510" i="6"/>
  <c r="C2511" i="6"/>
  <c r="D2511" i="6"/>
  <c r="E2511" i="6"/>
  <c r="F2511" i="6"/>
  <c r="G2511" i="6"/>
  <c r="H2511" i="6"/>
  <c r="I2511" i="6"/>
  <c r="J2511" i="6"/>
  <c r="C2512" i="6"/>
  <c r="D2512" i="6"/>
  <c r="E2512" i="6"/>
  <c r="F2512" i="6"/>
  <c r="G2512" i="6"/>
  <c r="H2512" i="6"/>
  <c r="I2512" i="6"/>
  <c r="J2512" i="6"/>
  <c r="C2513" i="6"/>
  <c r="D2513" i="6"/>
  <c r="E2513" i="6"/>
  <c r="F2513" i="6"/>
  <c r="G2513" i="6"/>
  <c r="H2513" i="6"/>
  <c r="I2513" i="6"/>
  <c r="J2513" i="6"/>
  <c r="C2514" i="6"/>
  <c r="D2514" i="6"/>
  <c r="E2514" i="6"/>
  <c r="F2514" i="6"/>
  <c r="G2514" i="6"/>
  <c r="H2514" i="6"/>
  <c r="I2514" i="6"/>
  <c r="J2514" i="6"/>
  <c r="C2515" i="6"/>
  <c r="D2515" i="6"/>
  <c r="E2515" i="6"/>
  <c r="F2515" i="6"/>
  <c r="G2515" i="6"/>
  <c r="H2515" i="6"/>
  <c r="I2515" i="6"/>
  <c r="J2515" i="6"/>
  <c r="C2516" i="6"/>
  <c r="D2516" i="6"/>
  <c r="E2516" i="6"/>
  <c r="F2516" i="6"/>
  <c r="G2516" i="6"/>
  <c r="H2516" i="6"/>
  <c r="I2516" i="6"/>
  <c r="J2516" i="6"/>
  <c r="C2517" i="6"/>
  <c r="D2517" i="6"/>
  <c r="E2517" i="6"/>
  <c r="F2517" i="6"/>
  <c r="G2517" i="6"/>
  <c r="H2517" i="6"/>
  <c r="I2517" i="6"/>
  <c r="J2517" i="6"/>
  <c r="C2518" i="6"/>
  <c r="D2518" i="6"/>
  <c r="E2518" i="6"/>
  <c r="F2518" i="6"/>
  <c r="G2518" i="6"/>
  <c r="H2518" i="6"/>
  <c r="I2518" i="6"/>
  <c r="J2518" i="6"/>
  <c r="C2519" i="6"/>
  <c r="D2519" i="6"/>
  <c r="E2519" i="6"/>
  <c r="F2519" i="6"/>
  <c r="G2519" i="6"/>
  <c r="H2519" i="6"/>
  <c r="I2519" i="6"/>
  <c r="J2519" i="6"/>
  <c r="C2520" i="6"/>
  <c r="D2520" i="6"/>
  <c r="E2520" i="6"/>
  <c r="F2520" i="6"/>
  <c r="G2520" i="6"/>
  <c r="H2520" i="6"/>
  <c r="I2520" i="6"/>
  <c r="J2520" i="6"/>
  <c r="C2521" i="6"/>
  <c r="D2521" i="6"/>
  <c r="E2521" i="6"/>
  <c r="F2521" i="6"/>
  <c r="G2521" i="6"/>
  <c r="H2521" i="6"/>
  <c r="I2521" i="6"/>
  <c r="J2521" i="6"/>
  <c r="C2522" i="6"/>
  <c r="D2522" i="6"/>
  <c r="E2522" i="6"/>
  <c r="F2522" i="6"/>
  <c r="G2522" i="6"/>
  <c r="H2522" i="6"/>
  <c r="I2522" i="6"/>
  <c r="J2522" i="6"/>
  <c r="C2523" i="6"/>
  <c r="D2523" i="6"/>
  <c r="E2523" i="6"/>
  <c r="F2523" i="6"/>
  <c r="G2523" i="6"/>
  <c r="H2523" i="6"/>
  <c r="I2523" i="6"/>
  <c r="J2523" i="6"/>
  <c r="C2524" i="6"/>
  <c r="D2524" i="6"/>
  <c r="E2524" i="6"/>
  <c r="F2524" i="6"/>
  <c r="G2524" i="6"/>
  <c r="H2524" i="6"/>
  <c r="I2524" i="6"/>
  <c r="J2524" i="6"/>
  <c r="C2525" i="6"/>
  <c r="D2525" i="6"/>
  <c r="E2525" i="6"/>
  <c r="F2525" i="6"/>
  <c r="G2525" i="6"/>
  <c r="H2525" i="6"/>
  <c r="I2525" i="6"/>
  <c r="J2525" i="6"/>
  <c r="C2526" i="6"/>
  <c r="D2526" i="6"/>
  <c r="E2526" i="6"/>
  <c r="F2526" i="6"/>
  <c r="G2526" i="6"/>
  <c r="H2526" i="6"/>
  <c r="I2526" i="6"/>
  <c r="J2526" i="6"/>
  <c r="C2527" i="6"/>
  <c r="D2527" i="6"/>
  <c r="E2527" i="6"/>
  <c r="F2527" i="6"/>
  <c r="G2527" i="6"/>
  <c r="H2527" i="6"/>
  <c r="I2527" i="6"/>
  <c r="J2527" i="6"/>
  <c r="C2528" i="6"/>
  <c r="D2528" i="6"/>
  <c r="E2528" i="6"/>
  <c r="F2528" i="6"/>
  <c r="G2528" i="6"/>
  <c r="H2528" i="6"/>
  <c r="I2528" i="6"/>
  <c r="J2528" i="6"/>
  <c r="C2529" i="6"/>
  <c r="D2529" i="6"/>
  <c r="E2529" i="6"/>
  <c r="F2529" i="6"/>
  <c r="G2529" i="6"/>
  <c r="H2529" i="6"/>
  <c r="I2529" i="6"/>
  <c r="J2529" i="6"/>
  <c r="C2530" i="6"/>
  <c r="D2530" i="6"/>
  <c r="E2530" i="6"/>
  <c r="F2530" i="6"/>
  <c r="G2530" i="6"/>
  <c r="H2530" i="6"/>
  <c r="I2530" i="6"/>
  <c r="J2530" i="6"/>
  <c r="C2531" i="6"/>
  <c r="D2531" i="6"/>
  <c r="E2531" i="6"/>
  <c r="F2531" i="6"/>
  <c r="G2531" i="6"/>
  <c r="H2531" i="6"/>
  <c r="I2531" i="6"/>
  <c r="J2531" i="6"/>
  <c r="C2532" i="6"/>
  <c r="D2532" i="6"/>
  <c r="E2532" i="6"/>
  <c r="F2532" i="6"/>
  <c r="G2532" i="6"/>
  <c r="H2532" i="6"/>
  <c r="I2532" i="6"/>
  <c r="J2532" i="6"/>
  <c r="C2533" i="6"/>
  <c r="D2533" i="6"/>
  <c r="E2533" i="6"/>
  <c r="F2533" i="6"/>
  <c r="G2533" i="6"/>
  <c r="H2533" i="6"/>
  <c r="I2533" i="6"/>
  <c r="J2533" i="6"/>
  <c r="C2534" i="6"/>
  <c r="D2534" i="6"/>
  <c r="E2534" i="6"/>
  <c r="F2534" i="6"/>
  <c r="G2534" i="6"/>
  <c r="H2534" i="6"/>
  <c r="I2534" i="6"/>
  <c r="J2534" i="6"/>
  <c r="C2535" i="6"/>
  <c r="D2535" i="6"/>
  <c r="E2535" i="6"/>
  <c r="F2535" i="6"/>
  <c r="G2535" i="6"/>
  <c r="H2535" i="6"/>
  <c r="I2535" i="6"/>
  <c r="J2535" i="6"/>
  <c r="C2536" i="6"/>
  <c r="D2536" i="6"/>
  <c r="E2536" i="6"/>
  <c r="F2536" i="6"/>
  <c r="G2536" i="6"/>
  <c r="H2536" i="6"/>
  <c r="I2536" i="6"/>
  <c r="J2536" i="6"/>
  <c r="C2537" i="6"/>
  <c r="D2537" i="6"/>
  <c r="E2537" i="6"/>
  <c r="F2537" i="6"/>
  <c r="G2537" i="6"/>
  <c r="H2537" i="6"/>
  <c r="I2537" i="6"/>
  <c r="J2537" i="6"/>
  <c r="C2538" i="6"/>
  <c r="D2538" i="6"/>
  <c r="E2538" i="6"/>
  <c r="F2538" i="6"/>
  <c r="G2538" i="6"/>
  <c r="H2538" i="6"/>
  <c r="I2538" i="6"/>
  <c r="J2538" i="6"/>
  <c r="C2539" i="6"/>
  <c r="D2539" i="6"/>
  <c r="E2539" i="6"/>
  <c r="F2539" i="6"/>
  <c r="G2539" i="6"/>
  <c r="H2539" i="6"/>
  <c r="I2539" i="6"/>
  <c r="J2539" i="6"/>
  <c r="C2540" i="6"/>
  <c r="D2540" i="6"/>
  <c r="E2540" i="6"/>
  <c r="F2540" i="6"/>
  <c r="G2540" i="6"/>
  <c r="H2540" i="6"/>
  <c r="I2540" i="6"/>
  <c r="J2540" i="6"/>
  <c r="C2541" i="6"/>
  <c r="D2541" i="6"/>
  <c r="E2541" i="6"/>
  <c r="F2541" i="6"/>
  <c r="G2541" i="6"/>
  <c r="H2541" i="6"/>
  <c r="I2541" i="6"/>
  <c r="J2541" i="6"/>
  <c r="C2542" i="6"/>
  <c r="D2542" i="6"/>
  <c r="E2542" i="6"/>
  <c r="F2542" i="6"/>
  <c r="G2542" i="6"/>
  <c r="H2542" i="6"/>
  <c r="I2542" i="6"/>
  <c r="J2542" i="6"/>
  <c r="C2543" i="6"/>
  <c r="D2543" i="6"/>
  <c r="E2543" i="6"/>
  <c r="F2543" i="6"/>
  <c r="G2543" i="6"/>
  <c r="H2543" i="6"/>
  <c r="I2543" i="6"/>
  <c r="J2543" i="6"/>
  <c r="C2544" i="6"/>
  <c r="D2544" i="6"/>
  <c r="E2544" i="6"/>
  <c r="F2544" i="6"/>
  <c r="G2544" i="6"/>
  <c r="H2544" i="6"/>
  <c r="I2544" i="6"/>
  <c r="J2544" i="6"/>
  <c r="C2545" i="6"/>
  <c r="D2545" i="6"/>
  <c r="E2545" i="6"/>
  <c r="F2545" i="6"/>
  <c r="G2545" i="6"/>
  <c r="H2545" i="6"/>
  <c r="I2545" i="6"/>
  <c r="J2545" i="6"/>
  <c r="C2546" i="6"/>
  <c r="D2546" i="6"/>
  <c r="E2546" i="6"/>
  <c r="F2546" i="6"/>
  <c r="G2546" i="6"/>
  <c r="H2546" i="6"/>
  <c r="I2546" i="6"/>
  <c r="J2546" i="6"/>
  <c r="C2547" i="6"/>
  <c r="D2547" i="6"/>
  <c r="E2547" i="6"/>
  <c r="F2547" i="6"/>
  <c r="G2547" i="6"/>
  <c r="H2547" i="6"/>
  <c r="I2547" i="6"/>
  <c r="J2547" i="6"/>
  <c r="C2548" i="6"/>
  <c r="D2548" i="6"/>
  <c r="E2548" i="6"/>
  <c r="F2548" i="6"/>
  <c r="G2548" i="6"/>
  <c r="H2548" i="6"/>
  <c r="I2548" i="6"/>
  <c r="J2548" i="6"/>
  <c r="C2549" i="6"/>
  <c r="D2549" i="6"/>
  <c r="E2549" i="6"/>
  <c r="F2549" i="6"/>
  <c r="G2549" i="6"/>
  <c r="H2549" i="6"/>
  <c r="I2549" i="6"/>
  <c r="J2549" i="6"/>
  <c r="C2550" i="6"/>
  <c r="D2550" i="6"/>
  <c r="E2550" i="6"/>
  <c r="F2550" i="6"/>
  <c r="G2550" i="6"/>
  <c r="H2550" i="6"/>
  <c r="I2550" i="6"/>
  <c r="J2550" i="6"/>
  <c r="C2551" i="6"/>
  <c r="D2551" i="6"/>
  <c r="E2551" i="6"/>
  <c r="F2551" i="6"/>
  <c r="G2551" i="6"/>
  <c r="H2551" i="6"/>
  <c r="I2551" i="6"/>
  <c r="J2551" i="6"/>
  <c r="C2552" i="6"/>
  <c r="D2552" i="6"/>
  <c r="E2552" i="6"/>
  <c r="F2552" i="6"/>
  <c r="G2552" i="6"/>
  <c r="H2552" i="6"/>
  <c r="I2552" i="6"/>
  <c r="J2552" i="6"/>
  <c r="C2553" i="6"/>
  <c r="D2553" i="6"/>
  <c r="E2553" i="6"/>
  <c r="F2553" i="6"/>
  <c r="G2553" i="6"/>
  <c r="H2553" i="6"/>
  <c r="I2553" i="6"/>
  <c r="J2553" i="6"/>
  <c r="C2554" i="6"/>
  <c r="D2554" i="6"/>
  <c r="E2554" i="6"/>
  <c r="F2554" i="6"/>
  <c r="G2554" i="6"/>
  <c r="H2554" i="6"/>
  <c r="I2554" i="6"/>
  <c r="J2554" i="6"/>
  <c r="C2555" i="6"/>
  <c r="D2555" i="6"/>
  <c r="E2555" i="6"/>
  <c r="F2555" i="6"/>
  <c r="G2555" i="6"/>
  <c r="H2555" i="6"/>
  <c r="I2555" i="6"/>
  <c r="J2555" i="6"/>
  <c r="C2556" i="6"/>
  <c r="D2556" i="6"/>
  <c r="E2556" i="6"/>
  <c r="F2556" i="6"/>
  <c r="G2556" i="6"/>
  <c r="H2556" i="6"/>
  <c r="I2556" i="6"/>
  <c r="J2556" i="6"/>
  <c r="C2557" i="6"/>
  <c r="D2557" i="6"/>
  <c r="E2557" i="6"/>
  <c r="F2557" i="6"/>
  <c r="G2557" i="6"/>
  <c r="H2557" i="6"/>
  <c r="I2557" i="6"/>
  <c r="J2557" i="6"/>
  <c r="C2558" i="6"/>
  <c r="D2558" i="6"/>
  <c r="E2558" i="6"/>
  <c r="F2558" i="6"/>
  <c r="G2558" i="6"/>
  <c r="H2558" i="6"/>
  <c r="I2558" i="6"/>
  <c r="J2558" i="6"/>
  <c r="C2559" i="6"/>
  <c r="D2559" i="6"/>
  <c r="E2559" i="6"/>
  <c r="F2559" i="6"/>
  <c r="G2559" i="6"/>
  <c r="H2559" i="6"/>
  <c r="I2559" i="6"/>
  <c r="J2559" i="6"/>
  <c r="C2560" i="6"/>
  <c r="D2560" i="6"/>
  <c r="E2560" i="6"/>
  <c r="F2560" i="6"/>
  <c r="G2560" i="6"/>
  <c r="H2560" i="6"/>
  <c r="I2560" i="6"/>
  <c r="J2560" i="6"/>
  <c r="C2561" i="6"/>
  <c r="D2561" i="6"/>
  <c r="E2561" i="6"/>
  <c r="F2561" i="6"/>
  <c r="G2561" i="6"/>
  <c r="H2561" i="6"/>
  <c r="I2561" i="6"/>
  <c r="J2561" i="6"/>
  <c r="C2562" i="6"/>
  <c r="D2562" i="6"/>
  <c r="E2562" i="6"/>
  <c r="F2562" i="6"/>
  <c r="G2562" i="6"/>
  <c r="H2562" i="6"/>
  <c r="I2562" i="6"/>
  <c r="J2562" i="6"/>
  <c r="C2563" i="6"/>
  <c r="D2563" i="6"/>
  <c r="E2563" i="6"/>
  <c r="F2563" i="6"/>
  <c r="G2563" i="6"/>
  <c r="H2563" i="6"/>
  <c r="I2563" i="6"/>
  <c r="J2563" i="6"/>
  <c r="C2564" i="6"/>
  <c r="D2564" i="6"/>
  <c r="E2564" i="6"/>
  <c r="F2564" i="6"/>
  <c r="G2564" i="6"/>
  <c r="H2564" i="6"/>
  <c r="I2564" i="6"/>
  <c r="J2564" i="6"/>
  <c r="C2565" i="6"/>
  <c r="D2565" i="6"/>
  <c r="E2565" i="6"/>
  <c r="F2565" i="6"/>
  <c r="G2565" i="6"/>
  <c r="H2565" i="6"/>
  <c r="I2565" i="6"/>
  <c r="J2565" i="6"/>
  <c r="C2566" i="6"/>
  <c r="D2566" i="6"/>
  <c r="E2566" i="6"/>
  <c r="F2566" i="6"/>
  <c r="G2566" i="6"/>
  <c r="H2566" i="6"/>
  <c r="I2566" i="6"/>
  <c r="J2566" i="6"/>
  <c r="C2567" i="6"/>
  <c r="D2567" i="6"/>
  <c r="E2567" i="6"/>
  <c r="F2567" i="6"/>
  <c r="G2567" i="6"/>
  <c r="H2567" i="6"/>
  <c r="I2567" i="6"/>
  <c r="J2567" i="6"/>
  <c r="C2568" i="6"/>
  <c r="D2568" i="6"/>
  <c r="E2568" i="6"/>
  <c r="F2568" i="6"/>
  <c r="G2568" i="6"/>
  <c r="H2568" i="6"/>
  <c r="I2568" i="6"/>
  <c r="J2568" i="6"/>
  <c r="C2569" i="6"/>
  <c r="D2569" i="6"/>
  <c r="E2569" i="6"/>
  <c r="F2569" i="6"/>
  <c r="G2569" i="6"/>
  <c r="H2569" i="6"/>
  <c r="I2569" i="6"/>
  <c r="J2569" i="6"/>
  <c r="C2570" i="6"/>
  <c r="D2570" i="6"/>
  <c r="E2570" i="6"/>
  <c r="F2570" i="6"/>
  <c r="G2570" i="6"/>
  <c r="H2570" i="6"/>
  <c r="I2570" i="6"/>
  <c r="J2570" i="6"/>
  <c r="C2571" i="6"/>
  <c r="D2571" i="6"/>
  <c r="E2571" i="6"/>
  <c r="F2571" i="6"/>
  <c r="G2571" i="6"/>
  <c r="H2571" i="6"/>
  <c r="I2571" i="6"/>
  <c r="J2571" i="6"/>
  <c r="C2572" i="6"/>
  <c r="D2572" i="6"/>
  <c r="E2572" i="6"/>
  <c r="F2572" i="6"/>
  <c r="G2572" i="6"/>
  <c r="H2572" i="6"/>
  <c r="I2572" i="6"/>
  <c r="J2572" i="6"/>
  <c r="C2573" i="6"/>
  <c r="D2573" i="6"/>
  <c r="E2573" i="6"/>
  <c r="F2573" i="6"/>
  <c r="G2573" i="6"/>
  <c r="H2573" i="6"/>
  <c r="I2573" i="6"/>
  <c r="J2573" i="6"/>
  <c r="C2574" i="6"/>
  <c r="D2574" i="6"/>
  <c r="E2574" i="6"/>
  <c r="F2574" i="6"/>
  <c r="G2574" i="6"/>
  <c r="H2574" i="6"/>
  <c r="I2574" i="6"/>
  <c r="J2574" i="6"/>
  <c r="C2575" i="6"/>
  <c r="D2575" i="6"/>
  <c r="E2575" i="6"/>
  <c r="F2575" i="6"/>
  <c r="G2575" i="6"/>
  <c r="H2575" i="6"/>
  <c r="I2575" i="6"/>
  <c r="J2575" i="6"/>
  <c r="C2576" i="6"/>
  <c r="D2576" i="6"/>
  <c r="E2576" i="6"/>
  <c r="F2576" i="6"/>
  <c r="G2576" i="6"/>
  <c r="H2576" i="6"/>
  <c r="I2576" i="6"/>
  <c r="J2576" i="6"/>
  <c r="C2577" i="6"/>
  <c r="D2577" i="6"/>
  <c r="E2577" i="6"/>
  <c r="F2577" i="6"/>
  <c r="G2577" i="6"/>
  <c r="H2577" i="6"/>
  <c r="I2577" i="6"/>
  <c r="J2577" i="6"/>
  <c r="C2578" i="6"/>
  <c r="D2578" i="6"/>
  <c r="E2578" i="6"/>
  <c r="F2578" i="6"/>
  <c r="G2578" i="6"/>
  <c r="H2578" i="6"/>
  <c r="I2578" i="6"/>
  <c r="J2578" i="6"/>
  <c r="C2579" i="6"/>
  <c r="D2579" i="6"/>
  <c r="E2579" i="6"/>
  <c r="F2579" i="6"/>
  <c r="G2579" i="6"/>
  <c r="H2579" i="6"/>
  <c r="I2579" i="6"/>
  <c r="J2579" i="6"/>
  <c r="C2580" i="6"/>
  <c r="D2580" i="6"/>
  <c r="E2580" i="6"/>
  <c r="F2580" i="6"/>
  <c r="G2580" i="6"/>
  <c r="H2580" i="6"/>
  <c r="I2580" i="6"/>
  <c r="J2580" i="6"/>
  <c r="C2581" i="6"/>
  <c r="D2581" i="6"/>
  <c r="E2581" i="6"/>
  <c r="F2581" i="6"/>
  <c r="G2581" i="6"/>
  <c r="H2581" i="6"/>
  <c r="I2581" i="6"/>
  <c r="J2581" i="6"/>
  <c r="C2582" i="6"/>
  <c r="D2582" i="6"/>
  <c r="E2582" i="6"/>
  <c r="F2582" i="6"/>
  <c r="G2582" i="6"/>
  <c r="H2582" i="6"/>
  <c r="I2582" i="6"/>
  <c r="J2582" i="6"/>
  <c r="C2583" i="6"/>
  <c r="D2583" i="6"/>
  <c r="E2583" i="6"/>
  <c r="F2583" i="6"/>
  <c r="G2583" i="6"/>
  <c r="H2583" i="6"/>
  <c r="I2583" i="6"/>
  <c r="J2583" i="6"/>
  <c r="C2584" i="6"/>
  <c r="D2584" i="6"/>
  <c r="E2584" i="6"/>
  <c r="F2584" i="6"/>
  <c r="G2584" i="6"/>
  <c r="H2584" i="6"/>
  <c r="I2584" i="6"/>
  <c r="J2584" i="6"/>
  <c r="C2585" i="6"/>
  <c r="D2585" i="6"/>
  <c r="E2585" i="6"/>
  <c r="F2585" i="6"/>
  <c r="G2585" i="6"/>
  <c r="H2585" i="6"/>
  <c r="I2585" i="6"/>
  <c r="J2585" i="6"/>
  <c r="C2586" i="6"/>
  <c r="D2586" i="6"/>
  <c r="E2586" i="6"/>
  <c r="F2586" i="6"/>
  <c r="G2586" i="6"/>
  <c r="H2586" i="6"/>
  <c r="I2586" i="6"/>
  <c r="J2586" i="6"/>
  <c r="C2587" i="6"/>
  <c r="D2587" i="6"/>
  <c r="E2587" i="6"/>
  <c r="F2587" i="6"/>
  <c r="G2587" i="6"/>
  <c r="H2587" i="6"/>
  <c r="I2587" i="6"/>
  <c r="J2587" i="6"/>
  <c r="C2588" i="6"/>
  <c r="D2588" i="6"/>
  <c r="E2588" i="6"/>
  <c r="F2588" i="6"/>
  <c r="G2588" i="6"/>
  <c r="H2588" i="6"/>
  <c r="I2588" i="6"/>
  <c r="J2588" i="6"/>
  <c r="C2589" i="6"/>
  <c r="D2589" i="6"/>
  <c r="E2589" i="6"/>
  <c r="F2589" i="6"/>
  <c r="G2589" i="6"/>
  <c r="H2589" i="6"/>
  <c r="I2589" i="6"/>
  <c r="J2589" i="6"/>
  <c r="C2590" i="6"/>
  <c r="D2590" i="6"/>
  <c r="E2590" i="6"/>
  <c r="F2590" i="6"/>
  <c r="G2590" i="6"/>
  <c r="H2590" i="6"/>
  <c r="I2590" i="6"/>
  <c r="J2590" i="6"/>
  <c r="C2591" i="6"/>
  <c r="D2591" i="6"/>
  <c r="E2591" i="6"/>
  <c r="F2591" i="6"/>
  <c r="G2591" i="6"/>
  <c r="H2591" i="6"/>
  <c r="I2591" i="6"/>
  <c r="J2591" i="6"/>
  <c r="C2592" i="6"/>
  <c r="D2592" i="6"/>
  <c r="E2592" i="6"/>
  <c r="F2592" i="6"/>
  <c r="G2592" i="6"/>
  <c r="H2592" i="6"/>
  <c r="I2592" i="6"/>
  <c r="J2592" i="6"/>
  <c r="C2593" i="6"/>
  <c r="D2593" i="6"/>
  <c r="E2593" i="6"/>
  <c r="F2593" i="6"/>
  <c r="G2593" i="6"/>
  <c r="H2593" i="6"/>
  <c r="I2593" i="6"/>
  <c r="J2593" i="6"/>
  <c r="C2594" i="6"/>
  <c r="D2594" i="6"/>
  <c r="E2594" i="6"/>
  <c r="F2594" i="6"/>
  <c r="G2594" i="6"/>
  <c r="H2594" i="6"/>
  <c r="I2594" i="6"/>
  <c r="J2594" i="6"/>
  <c r="C2595" i="6"/>
  <c r="D2595" i="6"/>
  <c r="E2595" i="6"/>
  <c r="F2595" i="6"/>
  <c r="G2595" i="6"/>
  <c r="H2595" i="6"/>
  <c r="I2595" i="6"/>
  <c r="J2595" i="6"/>
  <c r="C2596" i="6"/>
  <c r="D2596" i="6"/>
  <c r="E2596" i="6"/>
  <c r="F2596" i="6"/>
  <c r="G2596" i="6"/>
  <c r="H2596" i="6"/>
  <c r="I2596" i="6"/>
  <c r="J2596" i="6"/>
  <c r="C2597" i="6"/>
  <c r="D2597" i="6"/>
  <c r="E2597" i="6"/>
  <c r="F2597" i="6"/>
  <c r="G2597" i="6"/>
  <c r="H2597" i="6"/>
  <c r="I2597" i="6"/>
  <c r="J2597" i="6"/>
  <c r="C2598" i="6"/>
  <c r="D2598" i="6"/>
  <c r="E2598" i="6"/>
  <c r="F2598" i="6"/>
  <c r="G2598" i="6"/>
  <c r="H2598" i="6"/>
  <c r="I2598" i="6"/>
  <c r="J2598" i="6"/>
  <c r="C2599" i="6"/>
  <c r="D2599" i="6"/>
  <c r="E2599" i="6"/>
  <c r="F2599" i="6"/>
  <c r="G2599" i="6"/>
  <c r="H2599" i="6"/>
  <c r="I2599" i="6"/>
  <c r="J2599" i="6"/>
  <c r="C2600" i="6"/>
  <c r="D2600" i="6"/>
  <c r="E2600" i="6"/>
  <c r="F2600" i="6"/>
  <c r="G2600" i="6"/>
  <c r="H2600" i="6"/>
  <c r="I2600" i="6"/>
  <c r="J2600" i="6"/>
  <c r="C2601" i="6"/>
  <c r="D2601" i="6"/>
  <c r="E2601" i="6"/>
  <c r="F2601" i="6"/>
  <c r="G2601" i="6"/>
  <c r="H2601" i="6"/>
  <c r="I2601" i="6"/>
  <c r="J2601" i="6"/>
  <c r="C2602" i="6"/>
  <c r="D2602" i="6"/>
  <c r="E2602" i="6"/>
  <c r="F2602" i="6"/>
  <c r="G2602" i="6"/>
  <c r="H2602" i="6"/>
  <c r="I2602" i="6"/>
  <c r="J2602" i="6"/>
  <c r="C2603" i="6"/>
  <c r="D2603" i="6"/>
  <c r="E2603" i="6"/>
  <c r="F2603" i="6"/>
  <c r="G2603" i="6"/>
  <c r="H2603" i="6"/>
  <c r="I2603" i="6"/>
  <c r="J2603" i="6"/>
  <c r="C2604" i="6"/>
  <c r="D2604" i="6"/>
  <c r="E2604" i="6"/>
  <c r="F2604" i="6"/>
  <c r="G2604" i="6"/>
  <c r="H2604" i="6"/>
  <c r="I2604" i="6"/>
  <c r="J2604" i="6"/>
  <c r="C2605" i="6"/>
  <c r="D2605" i="6"/>
  <c r="E2605" i="6"/>
  <c r="F2605" i="6"/>
  <c r="G2605" i="6"/>
  <c r="H2605" i="6"/>
  <c r="I2605" i="6"/>
  <c r="J2605" i="6"/>
  <c r="C2606" i="6"/>
  <c r="D2606" i="6"/>
  <c r="E2606" i="6"/>
  <c r="F2606" i="6"/>
  <c r="G2606" i="6"/>
  <c r="H2606" i="6"/>
  <c r="I2606" i="6"/>
  <c r="J2606" i="6"/>
  <c r="C2607" i="6"/>
  <c r="D2607" i="6"/>
  <c r="E2607" i="6"/>
  <c r="F2607" i="6"/>
  <c r="G2607" i="6"/>
  <c r="H2607" i="6"/>
  <c r="I2607" i="6"/>
  <c r="J2607" i="6"/>
  <c r="C2608" i="6"/>
  <c r="D2608" i="6"/>
  <c r="E2608" i="6"/>
  <c r="F2608" i="6"/>
  <c r="G2608" i="6"/>
  <c r="H2608" i="6"/>
  <c r="I2608" i="6"/>
  <c r="J2608" i="6"/>
  <c r="C2609" i="6"/>
  <c r="D2609" i="6"/>
  <c r="E2609" i="6"/>
  <c r="F2609" i="6"/>
  <c r="G2609" i="6"/>
  <c r="H2609" i="6"/>
  <c r="I2609" i="6"/>
  <c r="J2609" i="6"/>
  <c r="C2610" i="6"/>
  <c r="D2610" i="6"/>
  <c r="E2610" i="6"/>
  <c r="F2610" i="6"/>
  <c r="G2610" i="6"/>
  <c r="H2610" i="6"/>
  <c r="I2610" i="6"/>
  <c r="J2610" i="6"/>
  <c r="C2611" i="6"/>
  <c r="D2611" i="6"/>
  <c r="E2611" i="6"/>
  <c r="F2611" i="6"/>
  <c r="G2611" i="6"/>
  <c r="H2611" i="6"/>
  <c r="I2611" i="6"/>
  <c r="J2611" i="6"/>
  <c r="C2612" i="6"/>
  <c r="D2612" i="6"/>
  <c r="E2612" i="6"/>
  <c r="F2612" i="6"/>
  <c r="G2612" i="6"/>
  <c r="H2612" i="6"/>
  <c r="I2612" i="6"/>
  <c r="J2612" i="6"/>
  <c r="C2613" i="6"/>
  <c r="D2613" i="6"/>
  <c r="E2613" i="6"/>
  <c r="F2613" i="6"/>
  <c r="G2613" i="6"/>
  <c r="H2613" i="6"/>
  <c r="I2613" i="6"/>
  <c r="J2613" i="6"/>
  <c r="C2614" i="6"/>
  <c r="D2614" i="6"/>
  <c r="E2614" i="6"/>
  <c r="F2614" i="6"/>
  <c r="G2614" i="6"/>
  <c r="H2614" i="6"/>
  <c r="I2614" i="6"/>
  <c r="J2614" i="6"/>
  <c r="C2615" i="6"/>
  <c r="D2615" i="6"/>
  <c r="E2615" i="6"/>
  <c r="F2615" i="6"/>
  <c r="G2615" i="6"/>
  <c r="H2615" i="6"/>
  <c r="I2615" i="6"/>
  <c r="J2615" i="6"/>
  <c r="C2616" i="6"/>
  <c r="D2616" i="6"/>
  <c r="E2616" i="6"/>
  <c r="F2616" i="6"/>
  <c r="G2616" i="6"/>
  <c r="H2616" i="6"/>
  <c r="I2616" i="6"/>
  <c r="J2616" i="6"/>
  <c r="C2617" i="6"/>
  <c r="D2617" i="6"/>
  <c r="E2617" i="6"/>
  <c r="F2617" i="6"/>
  <c r="G2617" i="6"/>
  <c r="H2617" i="6"/>
  <c r="I2617" i="6"/>
  <c r="J2617" i="6"/>
  <c r="C2618" i="6"/>
  <c r="D2618" i="6"/>
  <c r="E2618" i="6"/>
  <c r="F2618" i="6"/>
  <c r="G2618" i="6"/>
  <c r="H2618" i="6"/>
  <c r="I2618" i="6"/>
  <c r="J2618" i="6"/>
  <c r="C2619" i="6"/>
  <c r="D2619" i="6"/>
  <c r="E2619" i="6"/>
  <c r="F2619" i="6"/>
  <c r="G2619" i="6"/>
  <c r="H2619" i="6"/>
  <c r="I2619" i="6"/>
  <c r="J2619" i="6"/>
  <c r="C2620" i="6"/>
  <c r="D2620" i="6"/>
  <c r="E2620" i="6"/>
  <c r="F2620" i="6"/>
  <c r="G2620" i="6"/>
  <c r="H2620" i="6"/>
  <c r="I2620" i="6"/>
  <c r="J2620" i="6"/>
  <c r="C2621" i="6"/>
  <c r="D2621" i="6"/>
  <c r="E2621" i="6"/>
  <c r="F2621" i="6"/>
  <c r="G2621" i="6"/>
  <c r="H2621" i="6"/>
  <c r="I2621" i="6"/>
  <c r="J2621" i="6"/>
  <c r="C2622" i="6"/>
  <c r="D2622" i="6"/>
  <c r="E2622" i="6"/>
  <c r="F2622" i="6"/>
  <c r="G2622" i="6"/>
  <c r="H2622" i="6"/>
  <c r="I2622" i="6"/>
  <c r="J2622" i="6"/>
  <c r="C2623" i="6"/>
  <c r="D2623" i="6"/>
  <c r="E2623" i="6"/>
  <c r="F2623" i="6"/>
  <c r="G2623" i="6"/>
  <c r="H2623" i="6"/>
  <c r="I2623" i="6"/>
  <c r="J2623" i="6"/>
  <c r="C2624" i="6"/>
  <c r="D2624" i="6"/>
  <c r="E2624" i="6"/>
  <c r="F2624" i="6"/>
  <c r="G2624" i="6"/>
  <c r="H2624" i="6"/>
  <c r="I2624" i="6"/>
  <c r="J2624" i="6"/>
  <c r="C2625" i="6"/>
  <c r="D2625" i="6"/>
  <c r="E2625" i="6"/>
  <c r="F2625" i="6"/>
  <c r="G2625" i="6"/>
  <c r="H2625" i="6"/>
  <c r="I2625" i="6"/>
  <c r="J2625" i="6"/>
  <c r="C2626" i="6"/>
  <c r="D2626" i="6"/>
  <c r="E2626" i="6"/>
  <c r="F2626" i="6"/>
  <c r="G2626" i="6"/>
  <c r="H2626" i="6"/>
  <c r="I2626" i="6"/>
  <c r="J2626" i="6"/>
  <c r="C2627" i="6"/>
  <c r="D2627" i="6"/>
  <c r="E2627" i="6"/>
  <c r="F2627" i="6"/>
  <c r="G2627" i="6"/>
  <c r="H2627" i="6"/>
  <c r="I2627" i="6"/>
  <c r="J2627" i="6"/>
  <c r="C2628" i="6"/>
  <c r="D2628" i="6"/>
  <c r="E2628" i="6"/>
  <c r="F2628" i="6"/>
  <c r="G2628" i="6"/>
  <c r="H2628" i="6"/>
  <c r="I2628" i="6"/>
  <c r="J2628" i="6"/>
  <c r="C2629" i="6"/>
  <c r="D2629" i="6"/>
  <c r="E2629" i="6"/>
  <c r="F2629" i="6"/>
  <c r="G2629" i="6"/>
  <c r="H2629" i="6"/>
  <c r="I2629" i="6"/>
  <c r="J2629" i="6"/>
  <c r="C2630" i="6"/>
  <c r="D2630" i="6"/>
  <c r="E2630" i="6"/>
  <c r="F2630" i="6"/>
  <c r="G2630" i="6"/>
  <c r="H2630" i="6"/>
  <c r="I2630" i="6"/>
  <c r="J2630" i="6"/>
  <c r="C2631" i="6"/>
  <c r="D2631" i="6"/>
  <c r="E2631" i="6"/>
  <c r="F2631" i="6"/>
  <c r="G2631" i="6"/>
  <c r="H2631" i="6"/>
  <c r="I2631" i="6"/>
  <c r="J2631" i="6"/>
  <c r="C2632" i="6"/>
  <c r="D2632" i="6"/>
  <c r="E2632" i="6"/>
  <c r="F2632" i="6"/>
  <c r="G2632" i="6"/>
  <c r="H2632" i="6"/>
  <c r="I2632" i="6"/>
  <c r="J2632" i="6"/>
  <c r="C2633" i="6"/>
  <c r="D2633" i="6"/>
  <c r="E2633" i="6"/>
  <c r="F2633" i="6"/>
  <c r="G2633" i="6"/>
  <c r="H2633" i="6"/>
  <c r="I2633" i="6"/>
  <c r="J2633" i="6"/>
  <c r="C2634" i="6"/>
  <c r="D2634" i="6"/>
  <c r="E2634" i="6"/>
  <c r="F2634" i="6"/>
  <c r="G2634" i="6"/>
  <c r="H2634" i="6"/>
  <c r="I2634" i="6"/>
  <c r="J2634" i="6"/>
  <c r="C2635" i="6"/>
  <c r="D2635" i="6"/>
  <c r="E2635" i="6"/>
  <c r="F2635" i="6"/>
  <c r="G2635" i="6"/>
  <c r="H2635" i="6"/>
  <c r="I2635" i="6"/>
  <c r="J2635" i="6"/>
  <c r="C2636" i="6"/>
  <c r="D2636" i="6"/>
  <c r="E2636" i="6"/>
  <c r="F2636" i="6"/>
  <c r="G2636" i="6"/>
  <c r="H2636" i="6"/>
  <c r="I2636" i="6"/>
  <c r="J2636" i="6"/>
  <c r="C2637" i="6"/>
  <c r="D2637" i="6"/>
  <c r="E2637" i="6"/>
  <c r="F2637" i="6"/>
  <c r="G2637" i="6"/>
  <c r="H2637" i="6"/>
  <c r="I2637" i="6"/>
  <c r="J2637" i="6"/>
  <c r="C2638" i="6"/>
  <c r="D2638" i="6"/>
  <c r="E2638" i="6"/>
  <c r="F2638" i="6"/>
  <c r="G2638" i="6"/>
  <c r="H2638" i="6"/>
  <c r="I2638" i="6"/>
  <c r="J2638" i="6"/>
  <c r="C2639" i="6"/>
  <c r="D2639" i="6"/>
  <c r="E2639" i="6"/>
  <c r="F2639" i="6"/>
  <c r="G2639" i="6"/>
  <c r="H2639" i="6"/>
  <c r="I2639" i="6"/>
  <c r="J2639" i="6"/>
  <c r="C2640" i="6"/>
  <c r="D2640" i="6"/>
  <c r="E2640" i="6"/>
  <c r="F2640" i="6"/>
  <c r="G2640" i="6"/>
  <c r="H2640" i="6"/>
  <c r="I2640" i="6"/>
  <c r="J2640" i="6"/>
  <c r="C2641" i="6"/>
  <c r="D2641" i="6"/>
  <c r="E2641" i="6"/>
  <c r="F2641" i="6"/>
  <c r="G2641" i="6"/>
  <c r="H2641" i="6"/>
  <c r="I2641" i="6"/>
  <c r="J2641" i="6"/>
  <c r="C2642" i="6"/>
  <c r="D2642" i="6"/>
  <c r="E2642" i="6"/>
  <c r="F2642" i="6"/>
  <c r="G2642" i="6"/>
  <c r="H2642" i="6"/>
  <c r="I2642" i="6"/>
  <c r="J2642" i="6"/>
  <c r="C2643" i="6"/>
  <c r="D2643" i="6"/>
  <c r="E2643" i="6"/>
  <c r="F2643" i="6"/>
  <c r="G2643" i="6"/>
  <c r="H2643" i="6"/>
  <c r="I2643" i="6"/>
  <c r="J2643" i="6"/>
  <c r="C2644" i="6"/>
  <c r="D2644" i="6"/>
  <c r="E2644" i="6"/>
  <c r="F2644" i="6"/>
  <c r="G2644" i="6"/>
  <c r="H2644" i="6"/>
  <c r="I2644" i="6"/>
  <c r="J2644" i="6"/>
  <c r="C2645" i="6"/>
  <c r="D2645" i="6"/>
  <c r="E2645" i="6"/>
  <c r="F2645" i="6"/>
  <c r="G2645" i="6"/>
  <c r="H2645" i="6"/>
  <c r="I2645" i="6"/>
  <c r="J2645" i="6"/>
  <c r="C2646" i="6"/>
  <c r="D2646" i="6"/>
  <c r="E2646" i="6"/>
  <c r="F2646" i="6"/>
  <c r="G2646" i="6"/>
  <c r="H2646" i="6"/>
  <c r="I2646" i="6"/>
  <c r="J2646" i="6"/>
  <c r="C2647" i="6"/>
  <c r="D2647" i="6"/>
  <c r="E2647" i="6"/>
  <c r="F2647" i="6"/>
  <c r="G2647" i="6"/>
  <c r="H2647" i="6"/>
  <c r="I2647" i="6"/>
  <c r="J2647" i="6"/>
  <c r="C2648" i="6"/>
  <c r="D2648" i="6"/>
  <c r="E2648" i="6"/>
  <c r="F2648" i="6"/>
  <c r="G2648" i="6"/>
  <c r="H2648" i="6"/>
  <c r="I2648" i="6"/>
  <c r="J2648" i="6"/>
  <c r="C2649" i="6"/>
  <c r="D2649" i="6"/>
  <c r="E2649" i="6"/>
  <c r="F2649" i="6"/>
  <c r="G2649" i="6"/>
  <c r="H2649" i="6"/>
  <c r="I2649" i="6"/>
  <c r="J2649" i="6"/>
  <c r="C2650" i="6"/>
  <c r="D2650" i="6"/>
  <c r="E2650" i="6"/>
  <c r="F2650" i="6"/>
  <c r="G2650" i="6"/>
  <c r="H2650" i="6"/>
  <c r="I2650" i="6"/>
  <c r="J2650" i="6"/>
  <c r="C2651" i="6"/>
  <c r="D2651" i="6"/>
  <c r="E2651" i="6"/>
  <c r="F2651" i="6"/>
  <c r="G2651" i="6"/>
  <c r="H2651" i="6"/>
  <c r="I2651" i="6"/>
  <c r="J2651" i="6"/>
  <c r="C2652" i="6"/>
  <c r="D2652" i="6"/>
  <c r="E2652" i="6"/>
  <c r="F2652" i="6"/>
  <c r="G2652" i="6"/>
  <c r="H2652" i="6"/>
  <c r="I2652" i="6"/>
  <c r="J2652" i="6"/>
  <c r="C2653" i="6"/>
  <c r="D2653" i="6"/>
  <c r="E2653" i="6"/>
  <c r="F2653" i="6"/>
  <c r="G2653" i="6"/>
  <c r="H2653" i="6"/>
  <c r="I2653" i="6"/>
  <c r="J2653" i="6"/>
  <c r="C2654" i="6"/>
  <c r="D2654" i="6"/>
  <c r="E2654" i="6"/>
  <c r="F2654" i="6"/>
  <c r="G2654" i="6"/>
  <c r="H2654" i="6"/>
  <c r="I2654" i="6"/>
  <c r="J2654" i="6"/>
  <c r="C2655" i="6"/>
  <c r="D2655" i="6"/>
  <c r="E2655" i="6"/>
  <c r="F2655" i="6"/>
  <c r="G2655" i="6"/>
  <c r="H2655" i="6"/>
  <c r="I2655" i="6"/>
  <c r="J2655" i="6"/>
  <c r="C2656" i="6"/>
  <c r="D2656" i="6"/>
  <c r="E2656" i="6"/>
  <c r="F2656" i="6"/>
  <c r="G2656" i="6"/>
  <c r="H2656" i="6"/>
  <c r="I2656" i="6"/>
  <c r="J2656" i="6"/>
  <c r="C2657" i="6"/>
  <c r="D2657" i="6"/>
  <c r="E2657" i="6"/>
  <c r="F2657" i="6"/>
  <c r="G2657" i="6"/>
  <c r="H2657" i="6"/>
  <c r="I2657" i="6"/>
  <c r="J2657" i="6"/>
  <c r="C2658" i="6"/>
  <c r="D2658" i="6"/>
  <c r="E2658" i="6"/>
  <c r="F2658" i="6"/>
  <c r="G2658" i="6"/>
  <c r="H2658" i="6"/>
  <c r="I2658" i="6"/>
  <c r="J2658" i="6"/>
  <c r="C2659" i="6"/>
  <c r="D2659" i="6"/>
  <c r="E2659" i="6"/>
  <c r="F2659" i="6"/>
  <c r="G2659" i="6"/>
  <c r="H2659" i="6"/>
  <c r="I2659" i="6"/>
  <c r="J2659" i="6"/>
  <c r="C2660" i="6"/>
  <c r="D2660" i="6"/>
  <c r="E2660" i="6"/>
  <c r="F2660" i="6"/>
  <c r="G2660" i="6"/>
  <c r="H2660" i="6"/>
  <c r="I2660" i="6"/>
  <c r="J2660" i="6"/>
  <c r="C2661" i="6"/>
  <c r="D2661" i="6"/>
  <c r="E2661" i="6"/>
  <c r="F2661" i="6"/>
  <c r="G2661" i="6"/>
  <c r="H2661" i="6"/>
  <c r="I2661" i="6"/>
  <c r="J2661" i="6"/>
  <c r="C2662" i="6"/>
  <c r="D2662" i="6"/>
  <c r="E2662" i="6"/>
  <c r="F2662" i="6"/>
  <c r="G2662" i="6"/>
  <c r="H2662" i="6"/>
  <c r="I2662" i="6"/>
  <c r="J2662" i="6"/>
  <c r="C2663" i="6"/>
  <c r="D2663" i="6"/>
  <c r="E2663" i="6"/>
  <c r="F2663" i="6"/>
  <c r="G2663" i="6"/>
  <c r="H2663" i="6"/>
  <c r="I2663" i="6"/>
  <c r="J2663" i="6"/>
  <c r="C2664" i="6"/>
  <c r="D2664" i="6"/>
  <c r="E2664" i="6"/>
  <c r="F2664" i="6"/>
  <c r="G2664" i="6"/>
  <c r="H2664" i="6"/>
  <c r="I2664" i="6"/>
  <c r="J2664" i="6"/>
  <c r="C2665" i="6"/>
  <c r="D2665" i="6"/>
  <c r="E2665" i="6"/>
  <c r="F2665" i="6"/>
  <c r="G2665" i="6"/>
  <c r="H2665" i="6"/>
  <c r="I2665" i="6"/>
  <c r="J2665" i="6"/>
  <c r="C2666" i="6"/>
  <c r="D2666" i="6"/>
  <c r="E2666" i="6"/>
  <c r="F2666" i="6"/>
  <c r="G2666" i="6"/>
  <c r="H2666" i="6"/>
  <c r="I2666" i="6"/>
  <c r="J2666" i="6"/>
  <c r="C2667" i="6"/>
  <c r="D2667" i="6"/>
  <c r="E2667" i="6"/>
  <c r="F2667" i="6"/>
  <c r="G2667" i="6"/>
  <c r="H2667" i="6"/>
  <c r="I2667" i="6"/>
  <c r="J2667" i="6"/>
  <c r="C2668" i="6"/>
  <c r="D2668" i="6"/>
  <c r="E2668" i="6"/>
  <c r="F2668" i="6"/>
  <c r="G2668" i="6"/>
  <c r="H2668" i="6"/>
  <c r="I2668" i="6"/>
  <c r="J2668" i="6"/>
  <c r="C2669" i="6"/>
  <c r="D2669" i="6"/>
  <c r="E2669" i="6"/>
  <c r="F2669" i="6"/>
  <c r="G2669" i="6"/>
  <c r="H2669" i="6"/>
  <c r="I2669" i="6"/>
  <c r="J2669" i="6"/>
  <c r="C2670" i="6"/>
  <c r="D2670" i="6"/>
  <c r="E2670" i="6"/>
  <c r="F2670" i="6"/>
  <c r="G2670" i="6"/>
  <c r="H2670" i="6"/>
  <c r="I2670" i="6"/>
  <c r="J2670" i="6"/>
  <c r="C2671" i="6"/>
  <c r="D2671" i="6"/>
  <c r="E2671" i="6"/>
  <c r="F2671" i="6"/>
  <c r="G2671" i="6"/>
  <c r="H2671" i="6"/>
  <c r="I2671" i="6"/>
  <c r="J2671" i="6"/>
  <c r="C2672" i="6"/>
  <c r="D2672" i="6"/>
  <c r="E2672" i="6"/>
  <c r="F2672" i="6"/>
  <c r="G2672" i="6"/>
  <c r="H2672" i="6"/>
  <c r="I2672" i="6"/>
  <c r="J2672" i="6"/>
  <c r="C2673" i="6"/>
  <c r="D2673" i="6"/>
  <c r="E2673" i="6"/>
  <c r="F2673" i="6"/>
  <c r="G2673" i="6"/>
  <c r="H2673" i="6"/>
  <c r="I2673" i="6"/>
  <c r="J2673" i="6"/>
  <c r="C2674" i="6"/>
  <c r="D2674" i="6"/>
  <c r="E2674" i="6"/>
  <c r="F2674" i="6"/>
  <c r="G2674" i="6"/>
  <c r="H2674" i="6"/>
  <c r="I2674" i="6"/>
  <c r="J2674" i="6"/>
  <c r="C2675" i="6"/>
  <c r="D2675" i="6"/>
  <c r="E2675" i="6"/>
  <c r="F2675" i="6"/>
  <c r="G2675" i="6"/>
  <c r="H2675" i="6"/>
  <c r="I2675" i="6"/>
  <c r="J2675" i="6"/>
  <c r="C2676" i="6"/>
  <c r="D2676" i="6"/>
  <c r="E2676" i="6"/>
  <c r="F2676" i="6"/>
  <c r="G2676" i="6"/>
  <c r="H2676" i="6"/>
  <c r="I2676" i="6"/>
  <c r="J2676" i="6"/>
  <c r="C2677" i="6"/>
  <c r="D2677" i="6"/>
  <c r="E2677" i="6"/>
  <c r="F2677" i="6"/>
  <c r="G2677" i="6"/>
  <c r="H2677" i="6"/>
  <c r="I2677" i="6"/>
  <c r="J2677" i="6"/>
  <c r="C2678" i="6"/>
  <c r="D2678" i="6"/>
  <c r="E2678" i="6"/>
  <c r="F2678" i="6"/>
  <c r="G2678" i="6"/>
  <c r="H2678" i="6"/>
  <c r="I2678" i="6"/>
  <c r="J2678" i="6"/>
  <c r="C2679" i="6"/>
  <c r="D2679" i="6"/>
  <c r="E2679" i="6"/>
  <c r="F2679" i="6"/>
  <c r="G2679" i="6"/>
  <c r="H2679" i="6"/>
  <c r="I2679" i="6"/>
  <c r="J2679" i="6"/>
  <c r="C2680" i="6"/>
  <c r="D2680" i="6"/>
  <c r="E2680" i="6"/>
  <c r="F2680" i="6"/>
  <c r="G2680" i="6"/>
  <c r="H2680" i="6"/>
  <c r="I2680" i="6"/>
  <c r="J2680" i="6"/>
  <c r="C2681" i="6"/>
  <c r="D2681" i="6"/>
  <c r="E2681" i="6"/>
  <c r="F2681" i="6"/>
  <c r="G2681" i="6"/>
  <c r="H2681" i="6"/>
  <c r="I2681" i="6"/>
  <c r="J2681" i="6"/>
  <c r="C2682" i="6"/>
  <c r="D2682" i="6"/>
  <c r="E2682" i="6"/>
  <c r="F2682" i="6"/>
  <c r="G2682" i="6"/>
  <c r="H2682" i="6"/>
  <c r="I2682" i="6"/>
  <c r="J2682" i="6"/>
  <c r="C2683" i="6"/>
  <c r="D2683" i="6"/>
  <c r="E2683" i="6"/>
  <c r="F2683" i="6"/>
  <c r="G2683" i="6"/>
  <c r="H2683" i="6"/>
  <c r="I2683" i="6"/>
  <c r="J2683" i="6"/>
  <c r="C2684" i="6"/>
  <c r="D2684" i="6"/>
  <c r="E2684" i="6"/>
  <c r="F2684" i="6"/>
  <c r="G2684" i="6"/>
  <c r="H2684" i="6"/>
  <c r="I2684" i="6"/>
  <c r="J2684" i="6"/>
  <c r="C2685" i="6"/>
  <c r="D2685" i="6"/>
  <c r="E2685" i="6"/>
  <c r="F2685" i="6"/>
  <c r="G2685" i="6"/>
  <c r="H2685" i="6"/>
  <c r="I2685" i="6"/>
  <c r="J2685" i="6"/>
  <c r="C2686" i="6"/>
  <c r="D2686" i="6"/>
  <c r="E2686" i="6"/>
  <c r="F2686" i="6"/>
  <c r="G2686" i="6"/>
  <c r="H2686" i="6"/>
  <c r="I2686" i="6"/>
  <c r="J2686" i="6"/>
  <c r="C2687" i="6"/>
  <c r="D2687" i="6"/>
  <c r="E2687" i="6"/>
  <c r="F2687" i="6"/>
  <c r="G2687" i="6"/>
  <c r="H2687" i="6"/>
  <c r="I2687" i="6"/>
  <c r="J2687" i="6"/>
  <c r="C2688" i="6"/>
  <c r="D2688" i="6"/>
  <c r="E2688" i="6"/>
  <c r="F2688" i="6"/>
  <c r="G2688" i="6"/>
  <c r="H2688" i="6"/>
  <c r="I2688" i="6"/>
  <c r="J2688" i="6"/>
  <c r="C2689" i="6"/>
  <c r="D2689" i="6"/>
  <c r="E2689" i="6"/>
  <c r="F2689" i="6"/>
  <c r="G2689" i="6"/>
  <c r="H2689" i="6"/>
  <c r="I2689" i="6"/>
  <c r="J2689" i="6"/>
  <c r="C2690" i="6"/>
  <c r="D2690" i="6"/>
  <c r="E2690" i="6"/>
  <c r="F2690" i="6"/>
  <c r="G2690" i="6"/>
  <c r="H2690" i="6"/>
  <c r="I2690" i="6"/>
  <c r="J2690" i="6"/>
  <c r="C2691" i="6"/>
  <c r="D2691" i="6"/>
  <c r="E2691" i="6"/>
  <c r="F2691" i="6"/>
  <c r="G2691" i="6"/>
  <c r="H2691" i="6"/>
  <c r="I2691" i="6"/>
  <c r="J2691" i="6"/>
  <c r="C2692" i="6"/>
  <c r="D2692" i="6"/>
  <c r="E2692" i="6"/>
  <c r="F2692" i="6"/>
  <c r="G2692" i="6"/>
  <c r="H2692" i="6"/>
  <c r="I2692" i="6"/>
  <c r="J2692" i="6"/>
  <c r="C2693" i="6"/>
  <c r="D2693" i="6"/>
  <c r="E2693" i="6"/>
  <c r="F2693" i="6"/>
  <c r="G2693" i="6"/>
  <c r="H2693" i="6"/>
  <c r="I2693" i="6"/>
  <c r="J2693" i="6"/>
  <c r="C2694" i="6"/>
  <c r="D2694" i="6"/>
  <c r="E2694" i="6"/>
  <c r="F2694" i="6"/>
  <c r="G2694" i="6"/>
  <c r="H2694" i="6"/>
  <c r="I2694" i="6"/>
  <c r="J2694" i="6"/>
  <c r="C2695" i="6"/>
  <c r="D2695" i="6"/>
  <c r="E2695" i="6"/>
  <c r="F2695" i="6"/>
  <c r="G2695" i="6"/>
  <c r="H2695" i="6"/>
  <c r="I2695" i="6"/>
  <c r="J2695" i="6"/>
  <c r="C2696" i="6"/>
  <c r="D2696" i="6"/>
  <c r="E2696" i="6"/>
  <c r="F2696" i="6"/>
  <c r="G2696" i="6"/>
  <c r="H2696" i="6"/>
  <c r="I2696" i="6"/>
  <c r="J2696" i="6"/>
  <c r="C2697" i="6"/>
  <c r="D2697" i="6"/>
  <c r="E2697" i="6"/>
  <c r="F2697" i="6"/>
  <c r="G2697" i="6"/>
  <c r="H2697" i="6"/>
  <c r="I2697" i="6"/>
  <c r="J2697" i="6"/>
  <c r="C2698" i="6"/>
  <c r="D2698" i="6"/>
  <c r="E2698" i="6"/>
  <c r="F2698" i="6"/>
  <c r="G2698" i="6"/>
  <c r="H2698" i="6"/>
  <c r="I2698" i="6"/>
  <c r="J2698" i="6"/>
  <c r="C2699" i="6"/>
  <c r="D2699" i="6"/>
  <c r="E2699" i="6"/>
  <c r="F2699" i="6"/>
  <c r="G2699" i="6"/>
  <c r="H2699" i="6"/>
  <c r="I2699" i="6"/>
  <c r="J2699" i="6"/>
  <c r="C2700" i="6"/>
  <c r="D2700" i="6"/>
  <c r="E2700" i="6"/>
  <c r="F2700" i="6"/>
  <c r="G2700" i="6"/>
  <c r="H2700" i="6"/>
  <c r="I2700" i="6"/>
  <c r="J2700" i="6"/>
  <c r="C2701" i="6"/>
  <c r="D2701" i="6"/>
  <c r="E2701" i="6"/>
  <c r="F2701" i="6"/>
  <c r="G2701" i="6"/>
  <c r="H2701" i="6"/>
  <c r="I2701" i="6"/>
  <c r="J2701" i="6"/>
  <c r="C2702" i="6"/>
  <c r="D2702" i="6"/>
  <c r="E2702" i="6"/>
  <c r="F2702" i="6"/>
  <c r="G2702" i="6"/>
  <c r="H2702" i="6"/>
  <c r="I2702" i="6"/>
  <c r="J2702" i="6"/>
  <c r="C2703" i="6"/>
  <c r="D2703" i="6"/>
  <c r="E2703" i="6"/>
  <c r="F2703" i="6"/>
  <c r="G2703" i="6"/>
  <c r="H2703" i="6"/>
  <c r="I2703" i="6"/>
  <c r="J2703" i="6"/>
  <c r="C2704" i="6"/>
  <c r="D2704" i="6"/>
  <c r="E2704" i="6"/>
  <c r="F2704" i="6"/>
  <c r="G2704" i="6"/>
  <c r="H2704" i="6"/>
  <c r="I2704" i="6"/>
  <c r="J2704" i="6"/>
  <c r="C2705" i="6"/>
  <c r="D2705" i="6"/>
  <c r="E2705" i="6"/>
  <c r="F2705" i="6"/>
  <c r="G2705" i="6"/>
  <c r="H2705" i="6"/>
  <c r="I2705" i="6"/>
  <c r="J2705" i="6"/>
  <c r="C2706" i="6"/>
  <c r="D2706" i="6"/>
  <c r="E2706" i="6"/>
  <c r="F2706" i="6"/>
  <c r="G2706" i="6"/>
  <c r="H2706" i="6"/>
  <c r="I2706" i="6"/>
  <c r="J2706" i="6"/>
  <c r="C2707" i="6"/>
  <c r="D2707" i="6"/>
  <c r="E2707" i="6"/>
  <c r="F2707" i="6"/>
  <c r="G2707" i="6"/>
  <c r="H2707" i="6"/>
  <c r="I2707" i="6"/>
  <c r="J2707" i="6"/>
  <c r="C2708" i="6"/>
  <c r="D2708" i="6"/>
  <c r="E2708" i="6"/>
  <c r="F2708" i="6"/>
  <c r="G2708" i="6"/>
  <c r="H2708" i="6"/>
  <c r="I2708" i="6"/>
  <c r="J2708" i="6"/>
  <c r="C2709" i="6"/>
  <c r="D2709" i="6"/>
  <c r="E2709" i="6"/>
  <c r="F2709" i="6"/>
  <c r="G2709" i="6"/>
  <c r="H2709" i="6"/>
  <c r="I2709" i="6"/>
  <c r="J2709" i="6"/>
  <c r="C2710" i="6"/>
  <c r="D2710" i="6"/>
  <c r="E2710" i="6"/>
  <c r="F2710" i="6"/>
  <c r="G2710" i="6"/>
  <c r="H2710" i="6"/>
  <c r="I2710" i="6"/>
  <c r="J2710" i="6"/>
  <c r="C2711" i="6"/>
  <c r="D2711" i="6"/>
  <c r="E2711" i="6"/>
  <c r="F2711" i="6"/>
  <c r="G2711" i="6"/>
  <c r="H2711" i="6"/>
  <c r="I2711" i="6"/>
  <c r="J2711" i="6"/>
  <c r="C2712" i="6"/>
  <c r="D2712" i="6"/>
  <c r="E2712" i="6"/>
  <c r="F2712" i="6"/>
  <c r="G2712" i="6"/>
  <c r="H2712" i="6"/>
  <c r="I2712" i="6"/>
  <c r="J2712" i="6"/>
  <c r="C2713" i="6"/>
  <c r="D2713" i="6"/>
  <c r="E2713" i="6"/>
  <c r="F2713" i="6"/>
  <c r="G2713" i="6"/>
  <c r="H2713" i="6"/>
  <c r="I2713" i="6"/>
  <c r="J2713" i="6"/>
  <c r="C2714" i="6"/>
  <c r="D2714" i="6"/>
  <c r="E2714" i="6"/>
  <c r="F2714" i="6"/>
  <c r="G2714" i="6"/>
  <c r="H2714" i="6"/>
  <c r="I2714" i="6"/>
  <c r="J2714" i="6"/>
  <c r="C2715" i="6"/>
  <c r="D2715" i="6"/>
  <c r="E2715" i="6"/>
  <c r="F2715" i="6"/>
  <c r="G2715" i="6"/>
  <c r="H2715" i="6"/>
  <c r="I2715" i="6"/>
  <c r="J2715" i="6"/>
  <c r="C2716" i="6"/>
  <c r="D2716" i="6"/>
  <c r="E2716" i="6"/>
  <c r="F2716" i="6"/>
  <c r="G2716" i="6"/>
  <c r="H2716" i="6"/>
  <c r="I2716" i="6"/>
  <c r="J2716" i="6"/>
  <c r="C2717" i="6"/>
  <c r="D2717" i="6"/>
  <c r="E2717" i="6"/>
  <c r="F2717" i="6"/>
  <c r="G2717" i="6"/>
  <c r="H2717" i="6"/>
  <c r="I2717" i="6"/>
  <c r="J2717" i="6"/>
  <c r="C2718" i="6"/>
  <c r="D2718" i="6"/>
  <c r="E2718" i="6"/>
  <c r="F2718" i="6"/>
  <c r="G2718" i="6"/>
  <c r="H2718" i="6"/>
  <c r="I2718" i="6"/>
  <c r="J2718" i="6"/>
  <c r="C2719" i="6"/>
  <c r="D2719" i="6"/>
  <c r="E2719" i="6"/>
  <c r="F2719" i="6"/>
  <c r="G2719" i="6"/>
  <c r="H2719" i="6"/>
  <c r="I2719" i="6"/>
  <c r="J2719" i="6"/>
  <c r="C2720" i="6"/>
  <c r="D2720" i="6"/>
  <c r="E2720" i="6"/>
  <c r="F2720" i="6"/>
  <c r="G2720" i="6"/>
  <c r="H2720" i="6"/>
  <c r="I2720" i="6"/>
  <c r="J2720" i="6"/>
  <c r="C2721" i="6"/>
  <c r="D2721" i="6"/>
  <c r="E2721" i="6"/>
  <c r="F2721" i="6"/>
  <c r="G2721" i="6"/>
  <c r="H2721" i="6"/>
  <c r="I2721" i="6"/>
  <c r="J2721" i="6"/>
  <c r="C2722" i="6"/>
  <c r="D2722" i="6"/>
  <c r="E2722" i="6"/>
  <c r="F2722" i="6"/>
  <c r="G2722" i="6"/>
  <c r="H2722" i="6"/>
  <c r="I2722" i="6"/>
  <c r="J2722" i="6"/>
  <c r="C2723" i="6"/>
  <c r="D2723" i="6"/>
  <c r="E2723" i="6"/>
  <c r="F2723" i="6"/>
  <c r="G2723" i="6"/>
  <c r="H2723" i="6"/>
  <c r="I2723" i="6"/>
  <c r="J2723" i="6"/>
  <c r="C2724" i="6"/>
  <c r="D2724" i="6"/>
  <c r="E2724" i="6"/>
  <c r="F2724" i="6"/>
  <c r="G2724" i="6"/>
  <c r="H2724" i="6"/>
  <c r="I2724" i="6"/>
  <c r="J2724" i="6"/>
  <c r="C2725" i="6"/>
  <c r="D2725" i="6"/>
  <c r="E2725" i="6"/>
  <c r="F2725" i="6"/>
  <c r="G2725" i="6"/>
  <c r="H2725" i="6"/>
  <c r="I2725" i="6"/>
  <c r="J2725" i="6"/>
  <c r="C2726" i="6"/>
  <c r="D2726" i="6"/>
  <c r="E2726" i="6"/>
  <c r="F2726" i="6"/>
  <c r="G2726" i="6"/>
  <c r="H2726" i="6"/>
  <c r="I2726" i="6"/>
  <c r="J2726" i="6"/>
  <c r="C2727" i="6"/>
  <c r="D2727" i="6"/>
  <c r="E2727" i="6"/>
  <c r="F2727" i="6"/>
  <c r="G2727" i="6"/>
  <c r="H2727" i="6"/>
  <c r="I2727" i="6"/>
  <c r="J2727" i="6"/>
  <c r="C2728" i="6"/>
  <c r="D2728" i="6"/>
  <c r="E2728" i="6"/>
  <c r="F2728" i="6"/>
  <c r="G2728" i="6"/>
  <c r="H2728" i="6"/>
  <c r="I2728" i="6"/>
  <c r="J2728" i="6"/>
  <c r="C2729" i="6"/>
  <c r="D2729" i="6"/>
  <c r="E2729" i="6"/>
  <c r="F2729" i="6"/>
  <c r="G2729" i="6"/>
  <c r="H2729" i="6"/>
  <c r="I2729" i="6"/>
  <c r="J2729" i="6"/>
  <c r="C2730" i="6"/>
  <c r="D2730" i="6"/>
  <c r="E2730" i="6"/>
  <c r="F2730" i="6"/>
  <c r="G2730" i="6"/>
  <c r="H2730" i="6"/>
  <c r="I2730" i="6"/>
  <c r="J2730" i="6"/>
  <c r="C2731" i="6"/>
  <c r="D2731" i="6"/>
  <c r="E2731" i="6"/>
  <c r="F2731" i="6"/>
  <c r="G2731" i="6"/>
  <c r="H2731" i="6"/>
  <c r="I2731" i="6"/>
  <c r="J2731" i="6"/>
  <c r="C2732" i="6"/>
  <c r="D2732" i="6"/>
  <c r="E2732" i="6"/>
  <c r="F2732" i="6"/>
  <c r="G2732" i="6"/>
  <c r="H2732" i="6"/>
  <c r="I2732" i="6"/>
  <c r="J2732" i="6"/>
  <c r="C2733" i="6"/>
  <c r="D2733" i="6"/>
  <c r="E2733" i="6"/>
  <c r="F2733" i="6"/>
  <c r="G2733" i="6"/>
  <c r="H2733" i="6"/>
  <c r="I2733" i="6"/>
  <c r="J2733" i="6"/>
  <c r="C2734" i="6"/>
  <c r="D2734" i="6"/>
  <c r="E2734" i="6"/>
  <c r="F2734" i="6"/>
  <c r="G2734" i="6"/>
  <c r="H2734" i="6"/>
  <c r="I2734" i="6"/>
  <c r="J2734" i="6"/>
  <c r="C2735" i="6"/>
  <c r="D2735" i="6"/>
  <c r="E2735" i="6"/>
  <c r="F2735" i="6"/>
  <c r="G2735" i="6"/>
  <c r="H2735" i="6"/>
  <c r="I2735" i="6"/>
  <c r="J2735" i="6"/>
  <c r="C2736" i="6"/>
  <c r="D2736" i="6"/>
  <c r="E2736" i="6"/>
  <c r="F2736" i="6"/>
  <c r="G2736" i="6"/>
  <c r="H2736" i="6"/>
  <c r="I2736" i="6"/>
  <c r="J2736" i="6"/>
  <c r="C2737" i="6"/>
  <c r="D2737" i="6"/>
  <c r="E2737" i="6"/>
  <c r="F2737" i="6"/>
  <c r="G2737" i="6"/>
  <c r="H2737" i="6"/>
  <c r="I2737" i="6"/>
  <c r="J2737" i="6"/>
  <c r="C2738" i="6"/>
  <c r="D2738" i="6"/>
  <c r="E2738" i="6"/>
  <c r="F2738" i="6"/>
  <c r="G2738" i="6"/>
  <c r="H2738" i="6"/>
  <c r="I2738" i="6"/>
  <c r="J2738" i="6"/>
  <c r="C2739" i="6"/>
  <c r="D2739" i="6"/>
  <c r="E2739" i="6"/>
  <c r="F2739" i="6"/>
  <c r="G2739" i="6"/>
  <c r="H2739" i="6"/>
  <c r="I2739" i="6"/>
  <c r="J2739" i="6"/>
  <c r="C2740" i="6"/>
  <c r="D2740" i="6"/>
  <c r="E2740" i="6"/>
  <c r="F2740" i="6"/>
  <c r="G2740" i="6"/>
  <c r="H2740" i="6"/>
  <c r="I2740" i="6"/>
  <c r="J2740" i="6"/>
  <c r="C2741" i="6"/>
  <c r="D2741" i="6"/>
  <c r="E2741" i="6"/>
  <c r="F2741" i="6"/>
  <c r="G2741" i="6"/>
  <c r="H2741" i="6"/>
  <c r="I2741" i="6"/>
  <c r="J2741" i="6"/>
  <c r="C2742" i="6"/>
  <c r="D2742" i="6"/>
  <c r="E2742" i="6"/>
  <c r="F2742" i="6"/>
  <c r="G2742" i="6"/>
  <c r="H2742" i="6"/>
  <c r="I2742" i="6"/>
  <c r="J2742" i="6"/>
  <c r="C2743" i="6"/>
  <c r="D2743" i="6"/>
  <c r="E2743" i="6"/>
  <c r="F2743" i="6"/>
  <c r="G2743" i="6"/>
  <c r="H2743" i="6"/>
  <c r="I2743" i="6"/>
  <c r="J2743" i="6"/>
  <c r="C2744" i="6"/>
  <c r="D2744" i="6"/>
  <c r="E2744" i="6"/>
  <c r="F2744" i="6"/>
  <c r="G2744" i="6"/>
  <c r="H2744" i="6"/>
  <c r="I2744" i="6"/>
  <c r="J2744" i="6"/>
  <c r="C2745" i="6"/>
  <c r="D2745" i="6"/>
  <c r="E2745" i="6"/>
  <c r="F2745" i="6"/>
  <c r="G2745" i="6"/>
  <c r="H2745" i="6"/>
  <c r="I2745" i="6"/>
  <c r="J2745" i="6"/>
  <c r="C2746" i="6"/>
  <c r="D2746" i="6"/>
  <c r="E2746" i="6"/>
  <c r="F2746" i="6"/>
  <c r="G2746" i="6"/>
  <c r="H2746" i="6"/>
  <c r="I2746" i="6"/>
  <c r="J2746" i="6"/>
  <c r="C2747" i="6"/>
  <c r="D2747" i="6"/>
  <c r="E2747" i="6"/>
  <c r="F2747" i="6"/>
  <c r="G2747" i="6"/>
  <c r="H2747" i="6"/>
  <c r="I2747" i="6"/>
  <c r="J2747" i="6"/>
  <c r="C2748" i="6"/>
  <c r="D2748" i="6"/>
  <c r="E2748" i="6"/>
  <c r="F2748" i="6"/>
  <c r="G2748" i="6"/>
  <c r="H2748" i="6"/>
  <c r="I2748" i="6"/>
  <c r="J2748" i="6"/>
  <c r="C2749" i="6"/>
  <c r="D2749" i="6"/>
  <c r="E2749" i="6"/>
  <c r="F2749" i="6"/>
  <c r="G2749" i="6"/>
  <c r="H2749" i="6"/>
  <c r="I2749" i="6"/>
  <c r="J2749" i="6"/>
  <c r="C2750" i="6"/>
  <c r="D2750" i="6"/>
  <c r="E2750" i="6"/>
  <c r="F2750" i="6"/>
  <c r="G2750" i="6"/>
  <c r="H2750" i="6"/>
  <c r="I2750" i="6"/>
  <c r="J2750" i="6"/>
  <c r="C2751" i="6"/>
  <c r="D2751" i="6"/>
  <c r="E2751" i="6"/>
  <c r="F2751" i="6"/>
  <c r="G2751" i="6"/>
  <c r="H2751" i="6"/>
  <c r="I2751" i="6"/>
  <c r="J2751" i="6"/>
  <c r="C2752" i="6"/>
  <c r="D2752" i="6"/>
  <c r="E2752" i="6"/>
  <c r="F2752" i="6"/>
  <c r="G2752" i="6"/>
  <c r="H2752" i="6"/>
  <c r="I2752" i="6"/>
  <c r="J2752" i="6"/>
  <c r="C2753" i="6"/>
  <c r="D2753" i="6"/>
  <c r="E2753" i="6"/>
  <c r="F2753" i="6"/>
  <c r="G2753" i="6"/>
  <c r="H2753" i="6"/>
  <c r="I2753" i="6"/>
  <c r="J2753" i="6"/>
  <c r="C2754" i="6"/>
  <c r="D2754" i="6"/>
  <c r="E2754" i="6"/>
  <c r="F2754" i="6"/>
  <c r="G2754" i="6"/>
  <c r="H2754" i="6"/>
  <c r="I2754" i="6"/>
  <c r="J2754" i="6"/>
  <c r="C2755" i="6"/>
  <c r="D2755" i="6"/>
  <c r="E2755" i="6"/>
  <c r="F2755" i="6"/>
  <c r="G2755" i="6"/>
  <c r="H2755" i="6"/>
  <c r="I2755" i="6"/>
  <c r="J2755" i="6"/>
  <c r="C2756" i="6"/>
  <c r="D2756" i="6"/>
  <c r="E2756" i="6"/>
  <c r="F2756" i="6"/>
  <c r="G2756" i="6"/>
  <c r="H2756" i="6"/>
  <c r="I2756" i="6"/>
  <c r="J2756" i="6"/>
  <c r="C2757" i="6"/>
  <c r="D2757" i="6"/>
  <c r="E2757" i="6"/>
  <c r="F2757" i="6"/>
  <c r="G2757" i="6"/>
  <c r="H2757" i="6"/>
  <c r="I2757" i="6"/>
  <c r="J2757" i="6"/>
  <c r="C2758" i="6"/>
  <c r="D2758" i="6"/>
  <c r="E2758" i="6"/>
  <c r="F2758" i="6"/>
  <c r="G2758" i="6"/>
  <c r="H2758" i="6"/>
  <c r="I2758" i="6"/>
  <c r="J2758" i="6"/>
  <c r="C2759" i="6"/>
  <c r="D2759" i="6"/>
  <c r="E2759" i="6"/>
  <c r="F2759" i="6"/>
  <c r="G2759" i="6"/>
  <c r="H2759" i="6"/>
  <c r="I2759" i="6"/>
  <c r="J2759" i="6"/>
  <c r="C2760" i="6"/>
  <c r="D2760" i="6"/>
  <c r="E2760" i="6"/>
  <c r="F2760" i="6"/>
  <c r="G2760" i="6"/>
  <c r="H2760" i="6"/>
  <c r="I2760" i="6"/>
  <c r="J2760" i="6"/>
  <c r="C2761" i="6"/>
  <c r="D2761" i="6"/>
  <c r="E2761" i="6"/>
  <c r="F2761" i="6"/>
  <c r="G2761" i="6"/>
  <c r="H2761" i="6"/>
  <c r="I2761" i="6"/>
  <c r="J2761" i="6"/>
  <c r="C2762" i="6"/>
  <c r="D2762" i="6"/>
  <c r="E2762" i="6"/>
  <c r="F2762" i="6"/>
  <c r="G2762" i="6"/>
  <c r="H2762" i="6"/>
  <c r="I2762" i="6"/>
  <c r="J2762" i="6"/>
  <c r="C2763" i="6"/>
  <c r="D2763" i="6"/>
  <c r="E2763" i="6"/>
  <c r="F2763" i="6"/>
  <c r="G2763" i="6"/>
  <c r="H2763" i="6"/>
  <c r="I2763" i="6"/>
  <c r="J2763" i="6"/>
  <c r="C2764" i="6"/>
  <c r="D2764" i="6"/>
  <c r="E2764" i="6"/>
  <c r="F2764" i="6"/>
  <c r="G2764" i="6"/>
  <c r="H2764" i="6"/>
  <c r="I2764" i="6"/>
  <c r="J2764" i="6"/>
  <c r="C2765" i="6"/>
  <c r="D2765" i="6"/>
  <c r="E2765" i="6"/>
  <c r="F2765" i="6"/>
  <c r="G2765" i="6"/>
  <c r="H2765" i="6"/>
  <c r="I2765" i="6"/>
  <c r="J2765" i="6"/>
  <c r="C2766" i="6"/>
  <c r="D2766" i="6"/>
  <c r="E2766" i="6"/>
  <c r="F2766" i="6"/>
  <c r="G2766" i="6"/>
  <c r="H2766" i="6"/>
  <c r="I2766" i="6"/>
  <c r="J2766" i="6"/>
  <c r="C2767" i="6"/>
  <c r="D2767" i="6"/>
  <c r="E2767" i="6"/>
  <c r="F2767" i="6"/>
  <c r="G2767" i="6"/>
  <c r="H2767" i="6"/>
  <c r="I2767" i="6"/>
  <c r="J2767" i="6"/>
  <c r="C2768" i="6"/>
  <c r="D2768" i="6"/>
  <c r="E2768" i="6"/>
  <c r="F2768" i="6"/>
  <c r="G2768" i="6"/>
  <c r="H2768" i="6"/>
  <c r="I2768" i="6"/>
  <c r="J2768" i="6"/>
  <c r="C2769" i="6"/>
  <c r="D2769" i="6"/>
  <c r="E2769" i="6"/>
  <c r="F2769" i="6"/>
  <c r="G2769" i="6"/>
  <c r="H2769" i="6"/>
  <c r="I2769" i="6"/>
  <c r="J2769" i="6"/>
  <c r="C2770" i="6"/>
  <c r="D2770" i="6"/>
  <c r="E2770" i="6"/>
  <c r="F2770" i="6"/>
  <c r="G2770" i="6"/>
  <c r="H2770" i="6"/>
  <c r="I2770" i="6"/>
  <c r="J2770" i="6"/>
  <c r="C2771" i="6"/>
  <c r="D2771" i="6"/>
  <c r="E2771" i="6"/>
  <c r="F2771" i="6"/>
  <c r="G2771" i="6"/>
  <c r="H2771" i="6"/>
  <c r="I2771" i="6"/>
  <c r="J2771" i="6"/>
  <c r="C2772" i="6"/>
  <c r="D2772" i="6"/>
  <c r="E2772" i="6"/>
  <c r="F2772" i="6"/>
  <c r="G2772" i="6"/>
  <c r="H2772" i="6"/>
  <c r="I2772" i="6"/>
  <c r="J2772" i="6"/>
  <c r="C2773" i="6"/>
  <c r="D2773" i="6"/>
  <c r="E2773" i="6"/>
  <c r="F2773" i="6"/>
  <c r="G2773" i="6"/>
  <c r="H2773" i="6"/>
  <c r="I2773" i="6"/>
  <c r="J2773" i="6"/>
  <c r="C2774" i="6"/>
  <c r="D2774" i="6"/>
  <c r="E2774" i="6"/>
  <c r="F2774" i="6"/>
  <c r="G2774" i="6"/>
  <c r="H2774" i="6"/>
  <c r="I2774" i="6"/>
  <c r="J2774" i="6"/>
  <c r="C2775" i="6"/>
  <c r="D2775" i="6"/>
  <c r="E2775" i="6"/>
  <c r="F2775" i="6"/>
  <c r="G2775" i="6"/>
  <c r="H2775" i="6"/>
  <c r="I2775" i="6"/>
  <c r="J2775" i="6"/>
  <c r="C2776" i="6"/>
  <c r="D2776" i="6"/>
  <c r="E2776" i="6"/>
  <c r="F2776" i="6"/>
  <c r="G2776" i="6"/>
  <c r="H2776" i="6"/>
  <c r="I2776" i="6"/>
  <c r="J2776" i="6"/>
  <c r="C2777" i="6"/>
  <c r="D2777" i="6"/>
  <c r="E2777" i="6"/>
  <c r="F2777" i="6"/>
  <c r="G2777" i="6"/>
  <c r="H2777" i="6"/>
  <c r="I2777" i="6"/>
  <c r="J2777" i="6"/>
  <c r="C2778" i="6"/>
  <c r="D2778" i="6"/>
  <c r="E2778" i="6"/>
  <c r="F2778" i="6"/>
  <c r="G2778" i="6"/>
  <c r="H2778" i="6"/>
  <c r="I2778" i="6"/>
  <c r="J2778" i="6"/>
  <c r="C2779" i="6"/>
  <c r="D2779" i="6"/>
  <c r="E2779" i="6"/>
  <c r="F2779" i="6"/>
  <c r="G2779" i="6"/>
  <c r="H2779" i="6"/>
  <c r="I2779" i="6"/>
  <c r="J2779" i="6"/>
  <c r="C2780" i="6"/>
  <c r="D2780" i="6"/>
  <c r="E2780" i="6"/>
  <c r="F2780" i="6"/>
  <c r="G2780" i="6"/>
  <c r="H2780" i="6"/>
  <c r="I2780" i="6"/>
  <c r="J2780" i="6"/>
  <c r="C2781" i="6"/>
  <c r="D2781" i="6"/>
  <c r="E2781" i="6"/>
  <c r="F2781" i="6"/>
  <c r="G2781" i="6"/>
  <c r="H2781" i="6"/>
  <c r="I2781" i="6"/>
  <c r="J2781" i="6"/>
  <c r="C2782" i="6"/>
  <c r="D2782" i="6"/>
  <c r="E2782" i="6"/>
  <c r="F2782" i="6"/>
  <c r="G2782" i="6"/>
  <c r="H2782" i="6"/>
  <c r="I2782" i="6"/>
  <c r="J2782" i="6"/>
  <c r="C2783" i="6"/>
  <c r="D2783" i="6"/>
  <c r="E2783" i="6"/>
  <c r="F2783" i="6"/>
  <c r="G2783" i="6"/>
  <c r="H2783" i="6"/>
  <c r="I2783" i="6"/>
  <c r="J2783" i="6"/>
  <c r="C2784" i="6"/>
  <c r="D2784" i="6"/>
  <c r="E2784" i="6"/>
  <c r="F2784" i="6"/>
  <c r="G2784" i="6"/>
  <c r="H2784" i="6"/>
  <c r="I2784" i="6"/>
  <c r="J2784" i="6"/>
  <c r="C2785" i="6"/>
  <c r="D2785" i="6"/>
  <c r="E2785" i="6"/>
  <c r="F2785" i="6"/>
  <c r="G2785" i="6"/>
  <c r="H2785" i="6"/>
  <c r="I2785" i="6"/>
  <c r="J2785" i="6"/>
  <c r="C2786" i="6"/>
  <c r="D2786" i="6"/>
  <c r="E2786" i="6"/>
  <c r="F2786" i="6"/>
  <c r="G2786" i="6"/>
  <c r="H2786" i="6"/>
  <c r="I2786" i="6"/>
  <c r="J2786" i="6"/>
  <c r="C2787" i="6"/>
  <c r="D2787" i="6"/>
  <c r="E2787" i="6"/>
  <c r="F2787" i="6"/>
  <c r="G2787" i="6"/>
  <c r="H2787" i="6"/>
  <c r="I2787" i="6"/>
  <c r="J2787" i="6"/>
  <c r="C2788" i="6"/>
  <c r="D2788" i="6"/>
  <c r="E2788" i="6"/>
  <c r="F2788" i="6"/>
  <c r="G2788" i="6"/>
  <c r="H2788" i="6"/>
  <c r="I2788" i="6"/>
  <c r="J2788" i="6"/>
  <c r="C2789" i="6"/>
  <c r="D2789" i="6"/>
  <c r="E2789" i="6"/>
  <c r="F2789" i="6"/>
  <c r="G2789" i="6"/>
  <c r="H2789" i="6"/>
  <c r="I2789" i="6"/>
  <c r="J2789" i="6"/>
  <c r="C2790" i="6"/>
  <c r="D2790" i="6"/>
  <c r="E2790" i="6"/>
  <c r="F2790" i="6"/>
  <c r="G2790" i="6"/>
  <c r="H2790" i="6"/>
  <c r="I2790" i="6"/>
  <c r="J2790" i="6"/>
  <c r="C2791" i="6"/>
  <c r="D2791" i="6"/>
  <c r="E2791" i="6"/>
  <c r="F2791" i="6"/>
  <c r="G2791" i="6"/>
  <c r="H2791" i="6"/>
  <c r="I2791" i="6"/>
  <c r="J2791" i="6"/>
  <c r="C2792" i="6"/>
  <c r="D2792" i="6"/>
  <c r="E2792" i="6"/>
  <c r="F2792" i="6"/>
  <c r="G2792" i="6"/>
  <c r="H2792" i="6"/>
  <c r="I2792" i="6"/>
  <c r="J2792" i="6"/>
  <c r="C2793" i="6"/>
  <c r="D2793" i="6"/>
  <c r="E2793" i="6"/>
  <c r="F2793" i="6"/>
  <c r="G2793" i="6"/>
  <c r="H2793" i="6"/>
  <c r="I2793" i="6"/>
  <c r="J2793" i="6"/>
  <c r="C2794" i="6"/>
  <c r="D2794" i="6"/>
  <c r="E2794" i="6"/>
  <c r="F2794" i="6"/>
  <c r="G2794" i="6"/>
  <c r="H2794" i="6"/>
  <c r="I2794" i="6"/>
  <c r="J2794" i="6"/>
  <c r="C2795" i="6"/>
  <c r="D2795" i="6"/>
  <c r="E2795" i="6"/>
  <c r="F2795" i="6"/>
  <c r="G2795" i="6"/>
  <c r="H2795" i="6"/>
  <c r="I2795" i="6"/>
  <c r="J2795" i="6"/>
  <c r="C2796" i="6"/>
  <c r="D2796" i="6"/>
  <c r="E2796" i="6"/>
  <c r="F2796" i="6"/>
  <c r="G2796" i="6"/>
  <c r="H2796" i="6"/>
  <c r="I2796" i="6"/>
  <c r="J2796" i="6"/>
  <c r="C2797" i="6"/>
  <c r="D2797" i="6"/>
  <c r="E2797" i="6"/>
  <c r="F2797" i="6"/>
  <c r="G2797" i="6"/>
  <c r="H2797" i="6"/>
  <c r="I2797" i="6"/>
  <c r="J2797" i="6"/>
  <c r="C2798" i="6"/>
  <c r="D2798" i="6"/>
  <c r="E2798" i="6"/>
  <c r="F2798" i="6"/>
  <c r="G2798" i="6"/>
  <c r="H2798" i="6"/>
  <c r="I2798" i="6"/>
  <c r="J2798" i="6"/>
  <c r="C2799" i="6"/>
  <c r="D2799" i="6"/>
  <c r="E2799" i="6"/>
  <c r="F2799" i="6"/>
  <c r="G2799" i="6"/>
  <c r="H2799" i="6"/>
  <c r="I2799" i="6"/>
  <c r="J2799" i="6"/>
  <c r="C2800" i="6"/>
  <c r="D2800" i="6"/>
  <c r="E2800" i="6"/>
  <c r="F2800" i="6"/>
  <c r="G2800" i="6"/>
  <c r="H2800" i="6"/>
  <c r="I2800" i="6"/>
  <c r="J2800" i="6"/>
  <c r="C2801" i="6"/>
  <c r="D2801" i="6"/>
  <c r="E2801" i="6"/>
  <c r="F2801" i="6"/>
  <c r="G2801" i="6"/>
  <c r="H2801" i="6"/>
  <c r="I2801" i="6"/>
  <c r="J2801" i="6"/>
  <c r="C2802" i="6"/>
  <c r="D2802" i="6"/>
  <c r="E2802" i="6"/>
  <c r="F2802" i="6"/>
  <c r="G2802" i="6"/>
  <c r="H2802" i="6"/>
  <c r="I2802" i="6"/>
  <c r="J2802" i="6"/>
  <c r="C2803" i="6"/>
  <c r="D2803" i="6"/>
  <c r="E2803" i="6"/>
  <c r="F2803" i="6"/>
  <c r="G2803" i="6"/>
  <c r="H2803" i="6"/>
  <c r="I2803" i="6"/>
  <c r="J2803" i="6"/>
  <c r="C2804" i="6"/>
  <c r="D2804" i="6"/>
  <c r="E2804" i="6"/>
  <c r="F2804" i="6"/>
  <c r="G2804" i="6"/>
  <c r="H2804" i="6"/>
  <c r="I2804" i="6"/>
  <c r="J2804" i="6"/>
  <c r="C2805" i="6"/>
  <c r="D2805" i="6"/>
  <c r="E2805" i="6"/>
  <c r="F2805" i="6"/>
  <c r="G2805" i="6"/>
  <c r="H2805" i="6"/>
  <c r="I2805" i="6"/>
  <c r="J2805" i="6"/>
  <c r="C2806" i="6"/>
  <c r="D2806" i="6"/>
  <c r="E2806" i="6"/>
  <c r="F2806" i="6"/>
  <c r="G2806" i="6"/>
  <c r="H2806" i="6"/>
  <c r="I2806" i="6"/>
  <c r="J2806" i="6"/>
  <c r="C2807" i="6"/>
  <c r="D2807" i="6"/>
  <c r="E2807" i="6"/>
  <c r="F2807" i="6"/>
  <c r="G2807" i="6"/>
  <c r="H2807" i="6"/>
  <c r="I2807" i="6"/>
  <c r="J2807" i="6"/>
  <c r="C2808" i="6"/>
  <c r="D2808" i="6"/>
  <c r="E2808" i="6"/>
  <c r="F2808" i="6"/>
  <c r="G2808" i="6"/>
  <c r="H2808" i="6"/>
  <c r="I2808" i="6"/>
  <c r="J2808" i="6"/>
  <c r="C2809" i="6"/>
  <c r="D2809" i="6"/>
  <c r="E2809" i="6"/>
  <c r="F2809" i="6"/>
  <c r="G2809" i="6"/>
  <c r="H2809" i="6"/>
  <c r="I2809" i="6"/>
  <c r="J2809" i="6"/>
  <c r="C2810" i="6"/>
  <c r="D2810" i="6"/>
  <c r="E2810" i="6"/>
  <c r="F2810" i="6"/>
  <c r="G2810" i="6"/>
  <c r="H2810" i="6"/>
  <c r="I2810" i="6"/>
  <c r="J2810" i="6"/>
  <c r="C2811" i="6"/>
  <c r="D2811" i="6"/>
  <c r="E2811" i="6"/>
  <c r="F2811" i="6"/>
  <c r="G2811" i="6"/>
  <c r="H2811" i="6"/>
  <c r="I2811" i="6"/>
  <c r="J2811" i="6"/>
  <c r="C2812" i="6"/>
  <c r="D2812" i="6"/>
  <c r="E2812" i="6"/>
  <c r="F2812" i="6"/>
  <c r="G2812" i="6"/>
  <c r="H2812" i="6"/>
  <c r="I2812" i="6"/>
  <c r="J2812" i="6"/>
  <c r="C2813" i="6"/>
  <c r="D2813" i="6"/>
  <c r="E2813" i="6"/>
  <c r="F2813" i="6"/>
  <c r="G2813" i="6"/>
  <c r="H2813" i="6"/>
  <c r="I2813" i="6"/>
  <c r="J2813" i="6"/>
  <c r="C2814" i="6"/>
  <c r="D2814" i="6"/>
  <c r="E2814" i="6"/>
  <c r="F2814" i="6"/>
  <c r="G2814" i="6"/>
  <c r="H2814" i="6"/>
  <c r="I2814" i="6"/>
  <c r="J2814" i="6"/>
  <c r="C2815" i="6"/>
  <c r="D2815" i="6"/>
  <c r="E2815" i="6"/>
  <c r="F2815" i="6"/>
  <c r="G2815" i="6"/>
  <c r="H2815" i="6"/>
  <c r="I2815" i="6"/>
  <c r="J2815" i="6"/>
  <c r="C2816" i="6"/>
  <c r="D2816" i="6"/>
  <c r="E2816" i="6"/>
  <c r="F2816" i="6"/>
  <c r="G2816" i="6"/>
  <c r="H2816" i="6"/>
  <c r="I2816" i="6"/>
  <c r="J2816" i="6"/>
  <c r="C2817" i="6"/>
  <c r="D2817" i="6"/>
  <c r="E2817" i="6"/>
  <c r="F2817" i="6"/>
  <c r="G2817" i="6"/>
  <c r="H2817" i="6"/>
  <c r="I2817" i="6"/>
  <c r="J2817" i="6"/>
  <c r="C2818" i="6"/>
  <c r="D2818" i="6"/>
  <c r="E2818" i="6"/>
  <c r="F2818" i="6"/>
  <c r="G2818" i="6"/>
  <c r="H2818" i="6"/>
  <c r="I2818" i="6"/>
  <c r="J2818" i="6"/>
  <c r="C2819" i="6"/>
  <c r="D2819" i="6"/>
  <c r="E2819" i="6"/>
  <c r="F2819" i="6"/>
  <c r="G2819" i="6"/>
  <c r="H2819" i="6"/>
  <c r="I2819" i="6"/>
  <c r="J2819" i="6"/>
  <c r="C2820" i="6"/>
  <c r="D2820" i="6"/>
  <c r="E2820" i="6"/>
  <c r="F2820" i="6"/>
  <c r="G2820" i="6"/>
  <c r="H2820" i="6"/>
  <c r="I2820" i="6"/>
  <c r="J2820" i="6"/>
  <c r="C2821" i="6"/>
  <c r="D2821" i="6"/>
  <c r="E2821" i="6"/>
  <c r="F2821" i="6"/>
  <c r="G2821" i="6"/>
  <c r="H2821" i="6"/>
  <c r="I2821" i="6"/>
  <c r="J2821" i="6"/>
  <c r="C2822" i="6"/>
  <c r="D2822" i="6"/>
  <c r="E2822" i="6"/>
  <c r="F2822" i="6"/>
  <c r="G2822" i="6"/>
  <c r="H2822" i="6"/>
  <c r="I2822" i="6"/>
  <c r="J2822" i="6"/>
  <c r="C2823" i="6"/>
  <c r="D2823" i="6"/>
  <c r="E2823" i="6"/>
  <c r="F2823" i="6"/>
  <c r="G2823" i="6"/>
  <c r="H2823" i="6"/>
  <c r="I2823" i="6"/>
  <c r="J2823" i="6"/>
  <c r="C2824" i="6"/>
  <c r="D2824" i="6"/>
  <c r="E2824" i="6"/>
  <c r="F2824" i="6"/>
  <c r="G2824" i="6"/>
  <c r="H2824" i="6"/>
  <c r="I2824" i="6"/>
  <c r="J2824" i="6"/>
  <c r="C2825" i="6"/>
  <c r="D2825" i="6"/>
  <c r="E2825" i="6"/>
  <c r="F2825" i="6"/>
  <c r="G2825" i="6"/>
  <c r="H2825" i="6"/>
  <c r="I2825" i="6"/>
  <c r="J2825" i="6"/>
  <c r="C2826" i="6"/>
  <c r="D2826" i="6"/>
  <c r="E2826" i="6"/>
  <c r="F2826" i="6"/>
  <c r="G2826" i="6"/>
  <c r="H2826" i="6"/>
  <c r="I2826" i="6"/>
  <c r="J2826" i="6"/>
  <c r="C2827" i="6"/>
  <c r="D2827" i="6"/>
  <c r="E2827" i="6"/>
  <c r="F2827" i="6"/>
  <c r="G2827" i="6"/>
  <c r="H2827" i="6"/>
  <c r="I2827" i="6"/>
  <c r="J2827" i="6"/>
  <c r="C2828" i="6"/>
  <c r="D2828" i="6"/>
  <c r="E2828" i="6"/>
  <c r="F2828" i="6"/>
  <c r="G2828" i="6"/>
  <c r="H2828" i="6"/>
  <c r="I2828" i="6"/>
  <c r="J2828" i="6"/>
  <c r="C2829" i="6"/>
  <c r="D2829" i="6"/>
  <c r="E2829" i="6"/>
  <c r="F2829" i="6"/>
  <c r="G2829" i="6"/>
  <c r="H2829" i="6"/>
  <c r="I2829" i="6"/>
  <c r="J2829" i="6"/>
  <c r="C2830" i="6"/>
  <c r="D2830" i="6"/>
  <c r="E2830" i="6"/>
  <c r="F2830" i="6"/>
  <c r="G2830" i="6"/>
  <c r="H2830" i="6"/>
  <c r="I2830" i="6"/>
  <c r="J2830" i="6"/>
  <c r="C2831" i="6"/>
  <c r="D2831" i="6"/>
  <c r="E2831" i="6"/>
  <c r="F2831" i="6"/>
  <c r="G2831" i="6"/>
  <c r="H2831" i="6"/>
  <c r="I2831" i="6"/>
  <c r="J2831" i="6"/>
  <c r="C2832" i="6"/>
  <c r="D2832" i="6"/>
  <c r="E2832" i="6"/>
  <c r="F2832" i="6"/>
  <c r="G2832" i="6"/>
  <c r="H2832" i="6"/>
  <c r="I2832" i="6"/>
  <c r="J2832" i="6"/>
  <c r="C2833" i="6"/>
  <c r="D2833" i="6"/>
  <c r="E2833" i="6"/>
  <c r="F2833" i="6"/>
  <c r="G2833" i="6"/>
  <c r="H2833" i="6"/>
  <c r="I2833" i="6"/>
  <c r="J2833" i="6"/>
  <c r="C2834" i="6"/>
  <c r="D2834" i="6"/>
  <c r="E2834" i="6"/>
  <c r="F2834" i="6"/>
  <c r="G2834" i="6"/>
  <c r="H2834" i="6"/>
  <c r="I2834" i="6"/>
  <c r="J2834" i="6"/>
  <c r="C2835" i="6"/>
  <c r="D2835" i="6"/>
  <c r="E2835" i="6"/>
  <c r="F2835" i="6"/>
  <c r="G2835" i="6"/>
  <c r="H2835" i="6"/>
  <c r="I2835" i="6"/>
  <c r="J2835" i="6"/>
  <c r="C2836" i="6"/>
  <c r="D2836" i="6"/>
  <c r="E2836" i="6"/>
  <c r="F2836" i="6"/>
  <c r="G2836" i="6"/>
  <c r="H2836" i="6"/>
  <c r="I2836" i="6"/>
  <c r="J2836" i="6"/>
  <c r="C2837" i="6"/>
  <c r="D2837" i="6"/>
  <c r="E2837" i="6"/>
  <c r="F2837" i="6"/>
  <c r="G2837" i="6"/>
  <c r="H2837" i="6"/>
  <c r="I2837" i="6"/>
  <c r="J2837" i="6"/>
  <c r="C2838" i="6"/>
  <c r="D2838" i="6"/>
  <c r="E2838" i="6"/>
  <c r="F2838" i="6"/>
  <c r="G2838" i="6"/>
  <c r="H2838" i="6"/>
  <c r="I2838" i="6"/>
  <c r="J2838" i="6"/>
  <c r="C2839" i="6"/>
  <c r="D2839" i="6"/>
  <c r="E2839" i="6"/>
  <c r="F2839" i="6"/>
  <c r="G2839" i="6"/>
  <c r="H2839" i="6"/>
  <c r="I2839" i="6"/>
  <c r="J2839" i="6"/>
  <c r="C2840" i="6"/>
  <c r="D2840" i="6"/>
  <c r="E2840" i="6"/>
  <c r="F2840" i="6"/>
  <c r="G2840" i="6"/>
  <c r="H2840" i="6"/>
  <c r="I2840" i="6"/>
  <c r="J2840" i="6"/>
  <c r="C2841" i="6"/>
  <c r="D2841" i="6"/>
  <c r="E2841" i="6"/>
  <c r="F2841" i="6"/>
  <c r="G2841" i="6"/>
  <c r="H2841" i="6"/>
  <c r="I2841" i="6"/>
  <c r="J2841" i="6"/>
  <c r="C2842" i="6"/>
  <c r="D2842" i="6"/>
  <c r="E2842" i="6"/>
  <c r="F2842" i="6"/>
  <c r="G2842" i="6"/>
  <c r="H2842" i="6"/>
  <c r="I2842" i="6"/>
  <c r="J2842" i="6"/>
  <c r="C2843" i="6"/>
  <c r="D2843" i="6"/>
  <c r="E2843" i="6"/>
  <c r="F2843" i="6"/>
  <c r="G2843" i="6"/>
  <c r="H2843" i="6"/>
  <c r="I2843" i="6"/>
  <c r="J2843" i="6"/>
  <c r="C2844" i="6"/>
  <c r="D2844" i="6"/>
  <c r="E2844" i="6"/>
  <c r="F2844" i="6"/>
  <c r="G2844" i="6"/>
  <c r="H2844" i="6"/>
  <c r="I2844" i="6"/>
  <c r="J2844" i="6"/>
  <c r="C2845" i="6"/>
  <c r="D2845" i="6"/>
  <c r="E2845" i="6"/>
  <c r="F2845" i="6"/>
  <c r="G2845" i="6"/>
  <c r="H2845" i="6"/>
  <c r="I2845" i="6"/>
  <c r="J2845" i="6"/>
  <c r="C2846" i="6"/>
  <c r="D2846" i="6"/>
  <c r="E2846" i="6"/>
  <c r="F2846" i="6"/>
  <c r="G2846" i="6"/>
  <c r="H2846" i="6"/>
  <c r="I2846" i="6"/>
  <c r="J2846" i="6"/>
  <c r="C2847" i="6"/>
  <c r="D2847" i="6"/>
  <c r="E2847" i="6"/>
  <c r="F2847" i="6"/>
  <c r="G2847" i="6"/>
  <c r="H2847" i="6"/>
  <c r="I2847" i="6"/>
  <c r="J2847" i="6"/>
  <c r="C2848" i="6"/>
  <c r="D2848" i="6"/>
  <c r="E2848" i="6"/>
  <c r="F2848" i="6"/>
  <c r="G2848" i="6"/>
  <c r="H2848" i="6"/>
  <c r="I2848" i="6"/>
  <c r="J2848" i="6"/>
  <c r="C2849" i="6"/>
  <c r="D2849" i="6"/>
  <c r="E2849" i="6"/>
  <c r="F2849" i="6"/>
  <c r="G2849" i="6"/>
  <c r="H2849" i="6"/>
  <c r="I2849" i="6"/>
  <c r="J2849" i="6"/>
  <c r="C2850" i="6"/>
  <c r="D2850" i="6"/>
  <c r="E2850" i="6"/>
  <c r="F2850" i="6"/>
  <c r="G2850" i="6"/>
  <c r="H2850" i="6"/>
  <c r="I2850" i="6"/>
  <c r="J2850" i="6"/>
  <c r="C2851" i="6"/>
  <c r="D2851" i="6"/>
  <c r="E2851" i="6"/>
  <c r="F2851" i="6"/>
  <c r="G2851" i="6"/>
  <c r="H2851" i="6"/>
  <c r="I2851" i="6"/>
  <c r="J2851" i="6"/>
  <c r="C2852" i="6"/>
  <c r="D2852" i="6"/>
  <c r="E2852" i="6"/>
  <c r="F2852" i="6"/>
  <c r="G2852" i="6"/>
  <c r="H2852" i="6"/>
  <c r="I2852" i="6"/>
  <c r="J2852" i="6"/>
  <c r="C2853" i="6"/>
  <c r="D2853" i="6"/>
  <c r="E2853" i="6"/>
  <c r="F2853" i="6"/>
  <c r="G2853" i="6"/>
  <c r="H2853" i="6"/>
  <c r="I2853" i="6"/>
  <c r="J2853" i="6"/>
  <c r="C2854" i="6"/>
  <c r="D2854" i="6"/>
  <c r="E2854" i="6"/>
  <c r="F2854" i="6"/>
  <c r="G2854" i="6"/>
  <c r="H2854" i="6"/>
  <c r="I2854" i="6"/>
  <c r="J2854" i="6"/>
  <c r="C2855" i="6"/>
  <c r="D2855" i="6"/>
  <c r="E2855" i="6"/>
  <c r="F2855" i="6"/>
  <c r="G2855" i="6"/>
  <c r="H2855" i="6"/>
  <c r="I2855" i="6"/>
  <c r="J2855" i="6"/>
  <c r="C2856" i="6"/>
  <c r="D2856" i="6"/>
  <c r="E2856" i="6"/>
  <c r="F2856" i="6"/>
  <c r="G2856" i="6"/>
  <c r="H2856" i="6"/>
  <c r="I2856" i="6"/>
  <c r="J2856" i="6"/>
  <c r="C2857" i="6"/>
  <c r="D2857" i="6"/>
  <c r="E2857" i="6"/>
  <c r="F2857" i="6"/>
  <c r="G2857" i="6"/>
  <c r="H2857" i="6"/>
  <c r="I2857" i="6"/>
  <c r="J2857" i="6"/>
  <c r="C2858" i="6"/>
  <c r="D2858" i="6"/>
  <c r="E2858" i="6"/>
  <c r="F2858" i="6"/>
  <c r="G2858" i="6"/>
  <c r="H2858" i="6"/>
  <c r="I2858" i="6"/>
  <c r="J2858" i="6"/>
  <c r="C2859" i="6"/>
  <c r="D2859" i="6"/>
  <c r="E2859" i="6"/>
  <c r="F2859" i="6"/>
  <c r="G2859" i="6"/>
  <c r="H2859" i="6"/>
  <c r="I2859" i="6"/>
  <c r="J2859" i="6"/>
  <c r="C2860" i="6"/>
  <c r="D2860" i="6"/>
  <c r="E2860" i="6"/>
  <c r="F2860" i="6"/>
  <c r="G2860" i="6"/>
  <c r="H2860" i="6"/>
  <c r="I2860" i="6"/>
  <c r="J2860" i="6"/>
  <c r="C2861" i="6"/>
  <c r="D2861" i="6"/>
  <c r="E2861" i="6"/>
  <c r="F2861" i="6"/>
  <c r="G2861" i="6"/>
  <c r="H2861" i="6"/>
  <c r="I2861" i="6"/>
  <c r="J2861" i="6"/>
  <c r="C2862" i="6"/>
  <c r="D2862" i="6"/>
  <c r="E2862" i="6"/>
  <c r="F2862" i="6"/>
  <c r="G2862" i="6"/>
  <c r="H2862" i="6"/>
  <c r="I2862" i="6"/>
  <c r="J2862" i="6"/>
  <c r="C2863" i="6"/>
  <c r="D2863" i="6"/>
  <c r="E2863" i="6"/>
  <c r="F2863" i="6"/>
  <c r="G2863" i="6"/>
  <c r="H2863" i="6"/>
  <c r="I2863" i="6"/>
  <c r="J2863" i="6"/>
  <c r="C2864" i="6"/>
  <c r="D2864" i="6"/>
  <c r="E2864" i="6"/>
  <c r="F2864" i="6"/>
  <c r="G2864" i="6"/>
  <c r="H2864" i="6"/>
  <c r="I2864" i="6"/>
  <c r="J2864" i="6"/>
  <c r="C2865" i="6"/>
  <c r="D2865" i="6"/>
  <c r="E2865" i="6"/>
  <c r="F2865" i="6"/>
  <c r="G2865" i="6"/>
  <c r="H2865" i="6"/>
  <c r="I2865" i="6"/>
  <c r="J2865" i="6"/>
  <c r="C2866" i="6"/>
  <c r="D2866" i="6"/>
  <c r="E2866" i="6"/>
  <c r="F2866" i="6"/>
  <c r="G2866" i="6"/>
  <c r="H2866" i="6"/>
  <c r="I2866" i="6"/>
  <c r="J2866" i="6"/>
  <c r="C2867" i="6"/>
  <c r="D2867" i="6"/>
  <c r="E2867" i="6"/>
  <c r="F2867" i="6"/>
  <c r="G2867" i="6"/>
  <c r="H2867" i="6"/>
  <c r="I2867" i="6"/>
  <c r="J2867" i="6"/>
  <c r="C2868" i="6"/>
  <c r="D2868" i="6"/>
  <c r="E2868" i="6"/>
  <c r="F2868" i="6"/>
  <c r="G2868" i="6"/>
  <c r="H2868" i="6"/>
  <c r="I2868" i="6"/>
  <c r="J2868" i="6"/>
  <c r="C2869" i="6"/>
  <c r="D2869" i="6"/>
  <c r="E2869" i="6"/>
  <c r="F2869" i="6"/>
  <c r="G2869" i="6"/>
  <c r="H2869" i="6"/>
  <c r="I2869" i="6"/>
  <c r="J2869" i="6"/>
  <c r="C2870" i="6"/>
  <c r="D2870" i="6"/>
  <c r="E2870" i="6"/>
  <c r="F2870" i="6"/>
  <c r="G2870" i="6"/>
  <c r="H2870" i="6"/>
  <c r="I2870" i="6"/>
  <c r="J2870" i="6"/>
  <c r="C2871" i="6"/>
  <c r="D2871" i="6"/>
  <c r="E2871" i="6"/>
  <c r="F2871" i="6"/>
  <c r="G2871" i="6"/>
  <c r="H2871" i="6"/>
  <c r="I2871" i="6"/>
  <c r="J2871" i="6"/>
  <c r="C2872" i="6"/>
  <c r="D2872" i="6"/>
  <c r="E2872" i="6"/>
  <c r="F2872" i="6"/>
  <c r="G2872" i="6"/>
  <c r="H2872" i="6"/>
  <c r="I2872" i="6"/>
  <c r="J2872" i="6"/>
  <c r="C2873" i="6"/>
  <c r="D2873" i="6"/>
  <c r="E2873" i="6"/>
  <c r="F2873" i="6"/>
  <c r="G2873" i="6"/>
  <c r="H2873" i="6"/>
  <c r="I2873" i="6"/>
  <c r="J2873" i="6"/>
  <c r="C2874" i="6"/>
  <c r="D2874" i="6"/>
  <c r="E2874" i="6"/>
  <c r="F2874" i="6"/>
  <c r="G2874" i="6"/>
  <c r="H2874" i="6"/>
  <c r="I2874" i="6"/>
  <c r="J2874" i="6"/>
  <c r="C2875" i="6"/>
  <c r="D2875" i="6"/>
  <c r="E2875" i="6"/>
  <c r="F2875" i="6"/>
  <c r="G2875" i="6"/>
  <c r="H2875" i="6"/>
  <c r="I2875" i="6"/>
  <c r="J2875" i="6"/>
  <c r="C2876" i="6"/>
  <c r="D2876" i="6"/>
  <c r="E2876" i="6"/>
  <c r="F2876" i="6"/>
  <c r="G2876" i="6"/>
  <c r="H2876" i="6"/>
  <c r="I2876" i="6"/>
  <c r="J2876" i="6"/>
  <c r="C2877" i="6"/>
  <c r="D2877" i="6"/>
  <c r="E2877" i="6"/>
  <c r="F2877" i="6"/>
  <c r="G2877" i="6"/>
  <c r="H2877" i="6"/>
  <c r="I2877" i="6"/>
  <c r="J2877" i="6"/>
  <c r="C2878" i="6"/>
  <c r="D2878" i="6"/>
  <c r="E2878" i="6"/>
  <c r="F2878" i="6"/>
  <c r="G2878" i="6"/>
  <c r="H2878" i="6"/>
  <c r="I2878" i="6"/>
  <c r="J2878" i="6"/>
  <c r="C2879" i="6"/>
  <c r="D2879" i="6"/>
  <c r="E2879" i="6"/>
  <c r="F2879" i="6"/>
  <c r="G2879" i="6"/>
  <c r="H2879" i="6"/>
  <c r="I2879" i="6"/>
  <c r="J2879" i="6"/>
  <c r="C2880" i="6"/>
  <c r="D2880" i="6"/>
  <c r="E2880" i="6"/>
  <c r="F2880" i="6"/>
  <c r="G2880" i="6"/>
  <c r="H2880" i="6"/>
  <c r="I2880" i="6"/>
  <c r="J2880" i="6"/>
  <c r="C2881" i="6"/>
  <c r="D2881" i="6"/>
  <c r="E2881" i="6"/>
  <c r="F2881" i="6"/>
  <c r="G2881" i="6"/>
  <c r="H2881" i="6"/>
  <c r="I2881" i="6"/>
  <c r="J2881" i="6"/>
  <c r="C2882" i="6"/>
  <c r="D2882" i="6"/>
  <c r="E2882" i="6"/>
  <c r="F2882" i="6"/>
  <c r="G2882" i="6"/>
  <c r="H2882" i="6"/>
  <c r="I2882" i="6"/>
  <c r="J2882" i="6"/>
  <c r="C2883" i="6"/>
  <c r="D2883" i="6"/>
  <c r="E2883" i="6"/>
  <c r="F2883" i="6"/>
  <c r="G2883" i="6"/>
  <c r="H2883" i="6"/>
  <c r="I2883" i="6"/>
  <c r="J2883" i="6"/>
  <c r="C2884" i="6"/>
  <c r="D2884" i="6"/>
  <c r="E2884" i="6"/>
  <c r="F2884" i="6"/>
  <c r="G2884" i="6"/>
  <c r="H2884" i="6"/>
  <c r="I2884" i="6"/>
  <c r="J2884" i="6"/>
  <c r="C2885" i="6"/>
  <c r="D2885" i="6"/>
  <c r="E2885" i="6"/>
  <c r="F2885" i="6"/>
  <c r="G2885" i="6"/>
  <c r="H2885" i="6"/>
  <c r="I2885" i="6"/>
  <c r="J2885" i="6"/>
  <c r="C2886" i="6"/>
  <c r="D2886" i="6"/>
  <c r="E2886" i="6"/>
  <c r="F2886" i="6"/>
  <c r="G2886" i="6"/>
  <c r="H2886" i="6"/>
  <c r="I2886" i="6"/>
  <c r="J2886" i="6"/>
  <c r="C2887" i="6"/>
  <c r="D2887" i="6"/>
  <c r="E2887" i="6"/>
  <c r="F2887" i="6"/>
  <c r="G2887" i="6"/>
  <c r="H2887" i="6"/>
  <c r="I2887" i="6"/>
  <c r="J2887" i="6"/>
  <c r="C2888" i="6"/>
  <c r="D2888" i="6"/>
  <c r="E2888" i="6"/>
  <c r="F2888" i="6"/>
  <c r="G2888" i="6"/>
  <c r="H2888" i="6"/>
  <c r="I2888" i="6"/>
  <c r="J2888" i="6"/>
  <c r="C2889" i="6"/>
  <c r="D2889" i="6"/>
  <c r="E2889" i="6"/>
  <c r="F2889" i="6"/>
  <c r="G2889" i="6"/>
  <c r="H2889" i="6"/>
  <c r="I2889" i="6"/>
  <c r="J2889" i="6"/>
  <c r="C2890" i="6"/>
  <c r="D2890" i="6"/>
  <c r="E2890" i="6"/>
  <c r="F2890" i="6"/>
  <c r="G2890" i="6"/>
  <c r="H2890" i="6"/>
  <c r="I2890" i="6"/>
  <c r="J2890" i="6"/>
  <c r="C2891" i="6"/>
  <c r="D2891" i="6"/>
  <c r="E2891" i="6"/>
  <c r="F2891" i="6"/>
  <c r="G2891" i="6"/>
  <c r="H2891" i="6"/>
  <c r="I2891" i="6"/>
  <c r="J2891" i="6"/>
  <c r="C2892" i="6"/>
  <c r="D2892" i="6"/>
  <c r="E2892" i="6"/>
  <c r="F2892" i="6"/>
  <c r="G2892" i="6"/>
  <c r="H2892" i="6"/>
  <c r="I2892" i="6"/>
  <c r="J2892" i="6"/>
  <c r="C2893" i="6"/>
  <c r="D2893" i="6"/>
  <c r="E2893" i="6"/>
  <c r="F2893" i="6"/>
  <c r="G2893" i="6"/>
  <c r="H2893" i="6"/>
  <c r="I2893" i="6"/>
  <c r="J2893" i="6"/>
  <c r="C2894" i="6"/>
  <c r="D2894" i="6"/>
  <c r="E2894" i="6"/>
  <c r="F2894" i="6"/>
  <c r="G2894" i="6"/>
  <c r="H2894" i="6"/>
  <c r="I2894" i="6"/>
  <c r="J2894" i="6"/>
  <c r="C2895" i="6"/>
  <c r="D2895" i="6"/>
  <c r="E2895" i="6"/>
  <c r="F2895" i="6"/>
  <c r="G2895" i="6"/>
  <c r="H2895" i="6"/>
  <c r="I2895" i="6"/>
  <c r="J2895" i="6"/>
  <c r="C2896" i="6"/>
  <c r="D2896" i="6"/>
  <c r="E2896" i="6"/>
  <c r="F2896" i="6"/>
  <c r="G2896" i="6"/>
  <c r="H2896" i="6"/>
  <c r="I2896" i="6"/>
  <c r="J2896" i="6"/>
  <c r="C2897" i="6"/>
  <c r="D2897" i="6"/>
  <c r="E2897" i="6"/>
  <c r="F2897" i="6"/>
  <c r="G2897" i="6"/>
  <c r="H2897" i="6"/>
  <c r="I2897" i="6"/>
  <c r="J2897" i="6"/>
  <c r="C2898" i="6"/>
  <c r="D2898" i="6"/>
  <c r="E2898" i="6"/>
  <c r="F2898" i="6"/>
  <c r="G2898" i="6"/>
  <c r="H2898" i="6"/>
  <c r="I2898" i="6"/>
  <c r="J2898" i="6"/>
  <c r="C2899" i="6"/>
  <c r="D2899" i="6"/>
  <c r="E2899" i="6"/>
  <c r="F2899" i="6"/>
  <c r="G2899" i="6"/>
  <c r="H2899" i="6"/>
  <c r="I2899" i="6"/>
  <c r="J2899" i="6"/>
  <c r="C2900" i="6"/>
  <c r="D2900" i="6"/>
  <c r="E2900" i="6"/>
  <c r="F2900" i="6"/>
  <c r="G2900" i="6"/>
  <c r="H2900" i="6"/>
  <c r="I2900" i="6"/>
  <c r="J2900" i="6"/>
  <c r="C2901" i="6"/>
  <c r="D2901" i="6"/>
  <c r="E2901" i="6"/>
  <c r="F2901" i="6"/>
  <c r="G2901" i="6"/>
  <c r="H2901" i="6"/>
  <c r="I2901" i="6"/>
  <c r="J2901" i="6"/>
  <c r="C2902" i="6"/>
  <c r="D2902" i="6"/>
  <c r="E2902" i="6"/>
  <c r="F2902" i="6"/>
  <c r="G2902" i="6"/>
  <c r="H2902" i="6"/>
  <c r="I2902" i="6"/>
  <c r="J2902" i="6"/>
  <c r="C2903" i="6"/>
  <c r="D2903" i="6"/>
  <c r="E2903" i="6"/>
  <c r="F2903" i="6"/>
  <c r="G2903" i="6"/>
  <c r="H2903" i="6"/>
  <c r="I2903" i="6"/>
  <c r="J2903" i="6"/>
  <c r="C2904" i="6"/>
  <c r="D2904" i="6"/>
  <c r="E2904" i="6"/>
  <c r="F2904" i="6"/>
  <c r="G2904" i="6"/>
  <c r="H2904" i="6"/>
  <c r="I2904" i="6"/>
  <c r="J2904" i="6"/>
  <c r="C2905" i="6"/>
  <c r="D2905" i="6"/>
  <c r="E2905" i="6"/>
  <c r="F2905" i="6"/>
  <c r="G2905" i="6"/>
  <c r="H2905" i="6"/>
  <c r="I2905" i="6"/>
  <c r="J2905" i="6"/>
  <c r="C2906" i="6"/>
  <c r="D2906" i="6"/>
  <c r="E2906" i="6"/>
  <c r="F2906" i="6"/>
  <c r="G2906" i="6"/>
  <c r="H2906" i="6"/>
  <c r="I2906" i="6"/>
  <c r="J2906" i="6"/>
  <c r="C2907" i="6"/>
  <c r="D2907" i="6"/>
  <c r="E2907" i="6"/>
  <c r="F2907" i="6"/>
  <c r="G2907" i="6"/>
  <c r="H2907" i="6"/>
  <c r="I2907" i="6"/>
  <c r="J2907" i="6"/>
  <c r="C2908" i="6"/>
  <c r="D2908" i="6"/>
  <c r="E2908" i="6"/>
  <c r="F2908" i="6"/>
  <c r="G2908" i="6"/>
  <c r="H2908" i="6"/>
  <c r="I2908" i="6"/>
  <c r="J2908" i="6"/>
  <c r="C2909" i="6"/>
  <c r="D2909" i="6"/>
  <c r="E2909" i="6"/>
  <c r="F2909" i="6"/>
  <c r="G2909" i="6"/>
  <c r="H2909" i="6"/>
  <c r="I2909" i="6"/>
  <c r="J2909" i="6"/>
  <c r="C2910" i="6"/>
  <c r="D2910" i="6"/>
  <c r="E2910" i="6"/>
  <c r="F2910" i="6"/>
  <c r="G2910" i="6"/>
  <c r="H2910" i="6"/>
  <c r="I2910" i="6"/>
  <c r="J2910" i="6"/>
  <c r="C2911" i="6"/>
  <c r="D2911" i="6"/>
  <c r="E2911" i="6"/>
  <c r="F2911" i="6"/>
  <c r="G2911" i="6"/>
  <c r="H2911" i="6"/>
  <c r="I2911" i="6"/>
  <c r="J2911" i="6"/>
  <c r="C2912" i="6"/>
  <c r="D2912" i="6"/>
  <c r="E2912" i="6"/>
  <c r="F2912" i="6"/>
  <c r="G2912" i="6"/>
  <c r="H2912" i="6"/>
  <c r="I2912" i="6"/>
  <c r="J2912" i="6"/>
  <c r="C2913" i="6"/>
  <c r="D2913" i="6"/>
  <c r="E2913" i="6"/>
  <c r="F2913" i="6"/>
  <c r="G2913" i="6"/>
  <c r="H2913" i="6"/>
  <c r="I2913" i="6"/>
  <c r="J2913" i="6"/>
  <c r="C2914" i="6"/>
  <c r="D2914" i="6"/>
  <c r="E2914" i="6"/>
  <c r="F2914" i="6"/>
  <c r="G2914" i="6"/>
  <c r="H2914" i="6"/>
  <c r="I2914" i="6"/>
  <c r="J2914" i="6"/>
  <c r="C2915" i="6"/>
  <c r="D2915" i="6"/>
  <c r="E2915" i="6"/>
  <c r="F2915" i="6"/>
  <c r="G2915" i="6"/>
  <c r="H2915" i="6"/>
  <c r="I2915" i="6"/>
  <c r="J2915" i="6"/>
  <c r="C2916" i="6"/>
  <c r="D2916" i="6"/>
  <c r="E2916" i="6"/>
  <c r="F2916" i="6"/>
  <c r="G2916" i="6"/>
  <c r="H2916" i="6"/>
  <c r="I2916" i="6"/>
  <c r="J2916" i="6"/>
  <c r="C2917" i="6"/>
  <c r="D2917" i="6"/>
  <c r="E2917" i="6"/>
  <c r="F2917" i="6"/>
  <c r="G2917" i="6"/>
  <c r="H2917" i="6"/>
  <c r="I2917" i="6"/>
  <c r="J2917" i="6"/>
  <c r="C2918" i="6"/>
  <c r="D2918" i="6"/>
  <c r="E2918" i="6"/>
  <c r="F2918" i="6"/>
  <c r="G2918" i="6"/>
  <c r="H2918" i="6"/>
  <c r="I2918" i="6"/>
  <c r="J2918" i="6"/>
  <c r="C2919" i="6"/>
  <c r="D2919" i="6"/>
  <c r="E2919" i="6"/>
  <c r="F2919" i="6"/>
  <c r="G2919" i="6"/>
  <c r="H2919" i="6"/>
  <c r="I2919" i="6"/>
  <c r="J2919" i="6"/>
  <c r="C2920" i="6"/>
  <c r="D2920" i="6"/>
  <c r="E2920" i="6"/>
  <c r="F2920" i="6"/>
  <c r="G2920" i="6"/>
  <c r="H2920" i="6"/>
  <c r="I2920" i="6"/>
  <c r="J2920" i="6"/>
  <c r="C2921" i="6"/>
  <c r="D2921" i="6"/>
  <c r="E2921" i="6"/>
  <c r="F2921" i="6"/>
  <c r="G2921" i="6"/>
  <c r="H2921" i="6"/>
  <c r="I2921" i="6"/>
  <c r="J2921" i="6"/>
  <c r="C2922" i="6"/>
  <c r="D2922" i="6"/>
  <c r="E2922" i="6"/>
  <c r="F2922" i="6"/>
  <c r="G2922" i="6"/>
  <c r="H2922" i="6"/>
  <c r="I2922" i="6"/>
  <c r="J2922" i="6"/>
  <c r="C2923" i="6"/>
  <c r="D2923" i="6"/>
  <c r="E2923" i="6"/>
  <c r="F2923" i="6"/>
  <c r="G2923" i="6"/>
  <c r="H2923" i="6"/>
  <c r="I2923" i="6"/>
  <c r="J2923" i="6"/>
  <c r="C2924" i="6"/>
  <c r="D2924" i="6"/>
  <c r="E2924" i="6"/>
  <c r="F2924" i="6"/>
  <c r="G2924" i="6"/>
  <c r="H2924" i="6"/>
  <c r="I2924" i="6"/>
  <c r="J2924" i="6"/>
  <c r="C2925" i="6"/>
  <c r="D2925" i="6"/>
  <c r="E2925" i="6"/>
  <c r="F2925" i="6"/>
  <c r="G2925" i="6"/>
  <c r="H2925" i="6"/>
  <c r="I2925" i="6"/>
  <c r="J2925" i="6"/>
  <c r="C2926" i="6"/>
  <c r="D2926" i="6"/>
  <c r="E2926" i="6"/>
  <c r="F2926" i="6"/>
  <c r="G2926" i="6"/>
  <c r="H2926" i="6"/>
  <c r="I2926" i="6"/>
  <c r="J2926" i="6"/>
  <c r="C2927" i="6"/>
  <c r="D2927" i="6"/>
  <c r="E2927" i="6"/>
  <c r="F2927" i="6"/>
  <c r="G2927" i="6"/>
  <c r="H2927" i="6"/>
  <c r="I2927" i="6"/>
  <c r="J2927" i="6"/>
  <c r="C2928" i="6"/>
  <c r="D2928" i="6"/>
  <c r="E2928" i="6"/>
  <c r="F2928" i="6"/>
  <c r="G2928" i="6"/>
  <c r="H2928" i="6"/>
  <c r="I2928" i="6"/>
  <c r="J2928" i="6"/>
  <c r="C2929" i="6"/>
  <c r="D2929" i="6"/>
  <c r="E2929" i="6"/>
  <c r="F2929" i="6"/>
  <c r="G2929" i="6"/>
  <c r="H2929" i="6"/>
  <c r="I2929" i="6"/>
  <c r="J2929" i="6"/>
  <c r="C2930" i="6"/>
  <c r="D2930" i="6"/>
  <c r="E2930" i="6"/>
  <c r="F2930" i="6"/>
  <c r="G2930" i="6"/>
  <c r="H2930" i="6"/>
  <c r="I2930" i="6"/>
  <c r="J2930" i="6"/>
  <c r="C2931" i="6"/>
  <c r="D2931" i="6"/>
  <c r="E2931" i="6"/>
  <c r="F2931" i="6"/>
  <c r="G2931" i="6"/>
  <c r="H2931" i="6"/>
  <c r="I2931" i="6"/>
  <c r="J2931" i="6"/>
  <c r="C2932" i="6"/>
  <c r="D2932" i="6"/>
  <c r="E2932" i="6"/>
  <c r="F2932" i="6"/>
  <c r="G2932" i="6"/>
  <c r="H2932" i="6"/>
  <c r="I2932" i="6"/>
  <c r="J2932" i="6"/>
  <c r="C2933" i="6"/>
  <c r="D2933" i="6"/>
  <c r="E2933" i="6"/>
  <c r="F2933" i="6"/>
  <c r="G2933" i="6"/>
  <c r="H2933" i="6"/>
  <c r="I2933" i="6"/>
  <c r="J2933" i="6"/>
  <c r="C2934" i="6"/>
  <c r="D2934" i="6"/>
  <c r="E2934" i="6"/>
  <c r="F2934" i="6"/>
  <c r="G2934" i="6"/>
  <c r="H2934" i="6"/>
  <c r="I2934" i="6"/>
  <c r="J2934" i="6"/>
  <c r="C2935" i="6"/>
  <c r="D2935" i="6"/>
  <c r="E2935" i="6"/>
  <c r="F2935" i="6"/>
  <c r="G2935" i="6"/>
  <c r="H2935" i="6"/>
  <c r="I2935" i="6"/>
  <c r="J2935" i="6"/>
  <c r="C2936" i="6"/>
  <c r="D2936" i="6"/>
  <c r="E2936" i="6"/>
  <c r="F2936" i="6"/>
  <c r="G2936" i="6"/>
  <c r="H2936" i="6"/>
  <c r="I2936" i="6"/>
  <c r="J2936" i="6"/>
  <c r="C2937" i="6"/>
  <c r="D2937" i="6"/>
  <c r="E2937" i="6"/>
  <c r="F2937" i="6"/>
  <c r="G2937" i="6"/>
  <c r="H2937" i="6"/>
  <c r="I2937" i="6"/>
  <c r="J2937" i="6"/>
  <c r="C2938" i="6"/>
  <c r="D2938" i="6"/>
  <c r="E2938" i="6"/>
  <c r="F2938" i="6"/>
  <c r="G2938" i="6"/>
  <c r="H2938" i="6"/>
  <c r="I2938" i="6"/>
  <c r="J2938" i="6"/>
  <c r="C2939" i="6"/>
  <c r="D2939" i="6"/>
  <c r="E2939" i="6"/>
  <c r="F2939" i="6"/>
  <c r="G2939" i="6"/>
  <c r="H2939" i="6"/>
  <c r="I2939" i="6"/>
  <c r="J2939" i="6"/>
  <c r="C2940" i="6"/>
  <c r="D2940" i="6"/>
  <c r="E2940" i="6"/>
  <c r="F2940" i="6"/>
  <c r="G2940" i="6"/>
  <c r="H2940" i="6"/>
  <c r="I2940" i="6"/>
  <c r="J2940" i="6"/>
  <c r="C2941" i="6"/>
  <c r="D2941" i="6"/>
  <c r="E2941" i="6"/>
  <c r="F2941" i="6"/>
  <c r="G2941" i="6"/>
  <c r="H2941" i="6"/>
  <c r="I2941" i="6"/>
  <c r="J2941" i="6"/>
  <c r="C2942" i="6"/>
  <c r="D2942" i="6"/>
  <c r="E2942" i="6"/>
  <c r="F2942" i="6"/>
  <c r="G2942" i="6"/>
  <c r="H2942" i="6"/>
  <c r="I2942" i="6"/>
  <c r="J2942" i="6"/>
  <c r="C2943" i="6"/>
  <c r="D2943" i="6"/>
  <c r="E2943" i="6"/>
  <c r="F2943" i="6"/>
  <c r="G2943" i="6"/>
  <c r="H2943" i="6"/>
  <c r="I2943" i="6"/>
  <c r="J2943" i="6"/>
  <c r="C2944" i="6"/>
  <c r="D2944" i="6"/>
  <c r="E2944" i="6"/>
  <c r="F2944" i="6"/>
  <c r="G2944" i="6"/>
  <c r="H2944" i="6"/>
  <c r="I2944" i="6"/>
  <c r="J2944" i="6"/>
  <c r="C2945" i="6"/>
  <c r="D2945" i="6"/>
  <c r="E2945" i="6"/>
  <c r="F2945" i="6"/>
  <c r="G2945" i="6"/>
  <c r="H2945" i="6"/>
  <c r="I2945" i="6"/>
  <c r="J2945" i="6"/>
  <c r="C2946" i="6"/>
  <c r="D2946" i="6"/>
  <c r="E2946" i="6"/>
  <c r="F2946" i="6"/>
  <c r="G2946" i="6"/>
  <c r="H2946" i="6"/>
  <c r="I2946" i="6"/>
  <c r="J2946" i="6"/>
  <c r="C2947" i="6"/>
  <c r="D2947" i="6"/>
  <c r="E2947" i="6"/>
  <c r="F2947" i="6"/>
  <c r="G2947" i="6"/>
  <c r="H2947" i="6"/>
  <c r="I2947" i="6"/>
  <c r="J2947" i="6"/>
  <c r="C2948" i="6"/>
  <c r="D2948" i="6"/>
  <c r="E2948" i="6"/>
  <c r="F2948" i="6"/>
  <c r="G2948" i="6"/>
  <c r="H2948" i="6"/>
  <c r="I2948" i="6"/>
  <c r="J2948" i="6"/>
  <c r="C2949" i="6"/>
  <c r="D2949" i="6"/>
  <c r="E2949" i="6"/>
  <c r="F2949" i="6"/>
  <c r="G2949" i="6"/>
  <c r="H2949" i="6"/>
  <c r="I2949" i="6"/>
  <c r="J2949" i="6"/>
  <c r="C2950" i="6"/>
  <c r="D2950" i="6"/>
  <c r="E2950" i="6"/>
  <c r="F2950" i="6"/>
  <c r="G2950" i="6"/>
  <c r="H2950" i="6"/>
  <c r="I2950" i="6"/>
  <c r="J2950" i="6"/>
  <c r="C2951" i="6"/>
  <c r="D2951" i="6"/>
  <c r="E2951" i="6"/>
  <c r="F2951" i="6"/>
  <c r="G2951" i="6"/>
  <c r="H2951" i="6"/>
  <c r="I2951" i="6"/>
  <c r="J2951" i="6"/>
  <c r="C2952" i="6"/>
  <c r="D2952" i="6"/>
  <c r="E2952" i="6"/>
  <c r="F2952" i="6"/>
  <c r="G2952" i="6"/>
  <c r="H2952" i="6"/>
  <c r="I2952" i="6"/>
  <c r="J2952" i="6"/>
  <c r="C2953" i="6"/>
  <c r="D2953" i="6"/>
  <c r="E2953" i="6"/>
  <c r="F2953" i="6"/>
  <c r="G2953" i="6"/>
  <c r="H2953" i="6"/>
  <c r="I2953" i="6"/>
  <c r="J2953" i="6"/>
  <c r="C2954" i="6"/>
  <c r="D2954" i="6"/>
  <c r="E2954" i="6"/>
  <c r="F2954" i="6"/>
  <c r="G2954" i="6"/>
  <c r="H2954" i="6"/>
  <c r="I2954" i="6"/>
  <c r="J2954" i="6"/>
  <c r="C2955" i="6"/>
  <c r="D2955" i="6"/>
  <c r="E2955" i="6"/>
  <c r="F2955" i="6"/>
  <c r="G2955" i="6"/>
  <c r="H2955" i="6"/>
  <c r="I2955" i="6"/>
  <c r="J2955" i="6"/>
  <c r="C2956" i="6"/>
  <c r="D2956" i="6"/>
  <c r="E2956" i="6"/>
  <c r="F2956" i="6"/>
  <c r="G2956" i="6"/>
  <c r="H2956" i="6"/>
  <c r="I2956" i="6"/>
  <c r="J2956" i="6"/>
  <c r="C2957" i="6"/>
  <c r="D2957" i="6"/>
  <c r="E2957" i="6"/>
  <c r="F2957" i="6"/>
  <c r="G2957" i="6"/>
  <c r="H2957" i="6"/>
  <c r="I2957" i="6"/>
  <c r="J2957" i="6"/>
  <c r="C2958" i="6"/>
  <c r="D2958" i="6"/>
  <c r="E2958" i="6"/>
  <c r="F2958" i="6"/>
  <c r="G2958" i="6"/>
  <c r="H2958" i="6"/>
  <c r="I2958" i="6"/>
  <c r="J2958" i="6"/>
  <c r="C2959" i="6"/>
  <c r="D2959" i="6"/>
  <c r="E2959" i="6"/>
  <c r="F2959" i="6"/>
  <c r="G2959" i="6"/>
  <c r="H2959" i="6"/>
  <c r="I2959" i="6"/>
  <c r="J2959" i="6"/>
  <c r="C2960" i="6"/>
  <c r="D2960" i="6"/>
  <c r="E2960" i="6"/>
  <c r="F2960" i="6"/>
  <c r="G2960" i="6"/>
  <c r="H2960" i="6"/>
  <c r="I2960" i="6"/>
  <c r="J2960" i="6"/>
  <c r="C2961" i="6"/>
  <c r="D2961" i="6"/>
  <c r="E2961" i="6"/>
  <c r="F2961" i="6"/>
  <c r="G2961" i="6"/>
  <c r="H2961" i="6"/>
  <c r="I2961" i="6"/>
  <c r="J2961" i="6"/>
  <c r="C2962" i="6"/>
  <c r="D2962" i="6"/>
  <c r="E2962" i="6"/>
  <c r="F2962" i="6"/>
  <c r="G2962" i="6"/>
  <c r="H2962" i="6"/>
  <c r="I2962" i="6"/>
  <c r="J2962" i="6"/>
  <c r="C2963" i="6"/>
  <c r="D2963" i="6"/>
  <c r="E2963" i="6"/>
  <c r="F2963" i="6"/>
  <c r="G2963" i="6"/>
  <c r="H2963" i="6"/>
  <c r="I2963" i="6"/>
  <c r="J2963" i="6"/>
  <c r="C2964" i="6"/>
  <c r="D2964" i="6"/>
  <c r="E2964" i="6"/>
  <c r="F2964" i="6"/>
  <c r="G2964" i="6"/>
  <c r="H2964" i="6"/>
  <c r="I2964" i="6"/>
  <c r="J2964" i="6"/>
  <c r="C2965" i="6"/>
  <c r="D2965" i="6"/>
  <c r="E2965" i="6"/>
  <c r="F2965" i="6"/>
  <c r="G2965" i="6"/>
  <c r="H2965" i="6"/>
  <c r="I2965" i="6"/>
  <c r="J2965" i="6"/>
  <c r="C2966" i="6"/>
  <c r="D2966" i="6"/>
  <c r="E2966" i="6"/>
  <c r="F2966" i="6"/>
  <c r="G2966" i="6"/>
  <c r="H2966" i="6"/>
  <c r="I2966" i="6"/>
  <c r="J2966" i="6"/>
  <c r="C2967" i="6"/>
  <c r="D2967" i="6"/>
  <c r="E2967" i="6"/>
  <c r="F2967" i="6"/>
  <c r="G2967" i="6"/>
  <c r="H2967" i="6"/>
  <c r="I2967" i="6"/>
  <c r="J2967" i="6"/>
  <c r="C2968" i="6"/>
  <c r="D2968" i="6"/>
  <c r="E2968" i="6"/>
  <c r="F2968" i="6"/>
  <c r="G2968" i="6"/>
  <c r="H2968" i="6"/>
  <c r="I2968" i="6"/>
  <c r="J2968" i="6"/>
  <c r="C2969" i="6"/>
  <c r="D2969" i="6"/>
  <c r="E2969" i="6"/>
  <c r="F2969" i="6"/>
  <c r="G2969" i="6"/>
  <c r="H2969" i="6"/>
  <c r="I2969" i="6"/>
  <c r="J2969" i="6"/>
  <c r="C2970" i="6"/>
  <c r="D2970" i="6"/>
  <c r="E2970" i="6"/>
  <c r="F2970" i="6"/>
  <c r="G2970" i="6"/>
  <c r="H2970" i="6"/>
  <c r="I2970" i="6"/>
  <c r="J2970" i="6"/>
  <c r="C2971" i="6"/>
  <c r="D2971" i="6"/>
  <c r="E2971" i="6"/>
  <c r="F2971" i="6"/>
  <c r="G2971" i="6"/>
  <c r="H2971" i="6"/>
  <c r="I2971" i="6"/>
  <c r="J2971" i="6"/>
  <c r="C2972" i="6"/>
  <c r="D2972" i="6"/>
  <c r="E2972" i="6"/>
  <c r="F2972" i="6"/>
  <c r="G2972" i="6"/>
  <c r="H2972" i="6"/>
  <c r="I2972" i="6"/>
  <c r="J2972" i="6"/>
  <c r="C2973" i="6"/>
  <c r="D2973" i="6"/>
  <c r="E2973" i="6"/>
  <c r="F2973" i="6"/>
  <c r="G2973" i="6"/>
  <c r="H2973" i="6"/>
  <c r="I2973" i="6"/>
  <c r="J2973" i="6"/>
  <c r="C2974" i="6"/>
  <c r="D2974" i="6"/>
  <c r="E2974" i="6"/>
  <c r="F2974" i="6"/>
  <c r="G2974" i="6"/>
  <c r="H2974" i="6"/>
  <c r="I2974" i="6"/>
  <c r="J2974" i="6"/>
  <c r="C2975" i="6"/>
  <c r="D2975" i="6"/>
  <c r="E2975" i="6"/>
  <c r="F2975" i="6"/>
  <c r="G2975" i="6"/>
  <c r="H2975" i="6"/>
  <c r="I2975" i="6"/>
  <c r="J2975" i="6"/>
  <c r="C2976" i="6"/>
  <c r="D2976" i="6"/>
  <c r="E2976" i="6"/>
  <c r="F2976" i="6"/>
  <c r="G2976" i="6"/>
  <c r="H2976" i="6"/>
  <c r="I2976" i="6"/>
  <c r="J2976" i="6"/>
  <c r="C2977" i="6"/>
  <c r="D2977" i="6"/>
  <c r="E2977" i="6"/>
  <c r="F2977" i="6"/>
  <c r="G2977" i="6"/>
  <c r="H2977" i="6"/>
  <c r="I2977" i="6"/>
  <c r="J2977" i="6"/>
  <c r="C2978" i="6"/>
  <c r="D2978" i="6"/>
  <c r="E2978" i="6"/>
  <c r="F2978" i="6"/>
  <c r="G2978" i="6"/>
  <c r="H2978" i="6"/>
  <c r="I2978" i="6"/>
  <c r="J2978" i="6"/>
  <c r="C2979" i="6"/>
  <c r="D2979" i="6"/>
  <c r="E2979" i="6"/>
  <c r="F2979" i="6"/>
  <c r="G2979" i="6"/>
  <c r="H2979" i="6"/>
  <c r="I2979" i="6"/>
  <c r="J2979" i="6"/>
  <c r="C2980" i="6"/>
  <c r="D2980" i="6"/>
  <c r="E2980" i="6"/>
  <c r="F2980" i="6"/>
  <c r="G2980" i="6"/>
  <c r="H2980" i="6"/>
  <c r="I2980" i="6"/>
  <c r="J2980" i="6"/>
  <c r="C2981" i="6"/>
  <c r="D2981" i="6"/>
  <c r="E2981" i="6"/>
  <c r="F2981" i="6"/>
  <c r="G2981" i="6"/>
  <c r="H2981" i="6"/>
  <c r="I2981" i="6"/>
  <c r="J2981" i="6"/>
  <c r="C2982" i="6"/>
  <c r="D2982" i="6"/>
  <c r="E2982" i="6"/>
  <c r="F2982" i="6"/>
  <c r="G2982" i="6"/>
  <c r="H2982" i="6"/>
  <c r="I2982" i="6"/>
  <c r="J2982" i="6"/>
  <c r="C2983" i="6"/>
  <c r="D2983" i="6"/>
  <c r="E2983" i="6"/>
  <c r="F2983" i="6"/>
  <c r="G2983" i="6"/>
  <c r="H2983" i="6"/>
  <c r="I2983" i="6"/>
  <c r="J2983" i="6"/>
  <c r="C2984" i="6"/>
  <c r="D2984" i="6"/>
  <c r="E2984" i="6"/>
  <c r="F2984" i="6"/>
  <c r="G2984" i="6"/>
  <c r="H2984" i="6"/>
  <c r="I2984" i="6"/>
  <c r="J2984" i="6"/>
  <c r="C2985" i="6"/>
  <c r="D2985" i="6"/>
  <c r="E2985" i="6"/>
  <c r="F2985" i="6"/>
  <c r="G2985" i="6"/>
  <c r="H2985" i="6"/>
  <c r="I2985" i="6"/>
  <c r="J2985" i="6"/>
  <c r="C2986" i="6"/>
  <c r="D2986" i="6"/>
  <c r="E2986" i="6"/>
  <c r="F2986" i="6"/>
  <c r="G2986" i="6"/>
  <c r="H2986" i="6"/>
  <c r="I2986" i="6"/>
  <c r="J2986" i="6"/>
  <c r="C2987" i="6"/>
  <c r="D2987" i="6"/>
  <c r="E2987" i="6"/>
  <c r="F2987" i="6"/>
  <c r="G2987" i="6"/>
  <c r="H2987" i="6"/>
  <c r="I2987" i="6"/>
  <c r="J2987" i="6"/>
  <c r="C2988" i="6"/>
  <c r="D2988" i="6"/>
  <c r="E2988" i="6"/>
  <c r="F2988" i="6"/>
  <c r="G2988" i="6"/>
  <c r="H2988" i="6"/>
  <c r="I2988" i="6"/>
  <c r="J2988" i="6"/>
  <c r="C2989" i="6"/>
  <c r="D2989" i="6"/>
  <c r="E2989" i="6"/>
  <c r="F2989" i="6"/>
  <c r="G2989" i="6"/>
  <c r="H2989" i="6"/>
  <c r="I2989" i="6"/>
  <c r="J2989" i="6"/>
  <c r="C2990" i="6"/>
  <c r="D2990" i="6"/>
  <c r="E2990" i="6"/>
  <c r="F2990" i="6"/>
  <c r="G2990" i="6"/>
  <c r="H2990" i="6"/>
  <c r="I2990" i="6"/>
  <c r="J2990" i="6"/>
  <c r="C2991" i="6"/>
  <c r="D2991" i="6"/>
  <c r="E2991" i="6"/>
  <c r="F2991" i="6"/>
  <c r="G2991" i="6"/>
  <c r="H2991" i="6"/>
  <c r="I2991" i="6"/>
  <c r="J2991" i="6"/>
  <c r="C2992" i="6"/>
  <c r="D2992" i="6"/>
  <c r="E2992" i="6"/>
  <c r="F2992" i="6"/>
  <c r="G2992" i="6"/>
  <c r="H2992" i="6"/>
  <c r="I2992" i="6"/>
  <c r="J2992" i="6"/>
  <c r="C2993" i="6"/>
  <c r="D2993" i="6"/>
  <c r="E2993" i="6"/>
  <c r="F2993" i="6"/>
  <c r="G2993" i="6"/>
  <c r="H2993" i="6"/>
  <c r="I2993" i="6"/>
  <c r="J2993" i="6"/>
  <c r="C2994" i="6"/>
  <c r="D2994" i="6"/>
  <c r="E2994" i="6"/>
  <c r="F2994" i="6"/>
  <c r="G2994" i="6"/>
  <c r="H2994" i="6"/>
  <c r="I2994" i="6"/>
  <c r="J2994" i="6"/>
  <c r="C2995" i="6"/>
  <c r="D2995" i="6"/>
  <c r="E2995" i="6"/>
  <c r="F2995" i="6"/>
  <c r="G2995" i="6"/>
  <c r="H2995" i="6"/>
  <c r="I2995" i="6"/>
  <c r="J2995" i="6"/>
  <c r="C2996" i="6"/>
  <c r="D2996" i="6"/>
  <c r="E2996" i="6"/>
  <c r="F2996" i="6"/>
  <c r="G2996" i="6"/>
  <c r="H2996" i="6"/>
  <c r="I2996" i="6"/>
  <c r="J2996" i="6"/>
  <c r="C2997" i="6"/>
  <c r="D2997" i="6"/>
  <c r="E2997" i="6"/>
  <c r="F2997" i="6"/>
  <c r="G2997" i="6"/>
  <c r="H2997" i="6"/>
  <c r="I2997" i="6"/>
  <c r="J2997" i="6"/>
  <c r="C2998" i="6"/>
  <c r="D2998" i="6"/>
  <c r="E2998" i="6"/>
  <c r="F2998" i="6"/>
  <c r="G2998" i="6"/>
  <c r="H2998" i="6"/>
  <c r="I2998" i="6"/>
  <c r="J2998" i="6"/>
  <c r="C2999" i="6"/>
  <c r="D2999" i="6"/>
  <c r="E2999" i="6"/>
  <c r="F2999" i="6"/>
  <c r="G2999" i="6"/>
  <c r="H2999" i="6"/>
  <c r="I2999" i="6"/>
  <c r="J2999" i="6"/>
  <c r="C3000" i="6"/>
  <c r="D3000" i="6"/>
  <c r="E3000" i="6"/>
  <c r="F3000" i="6"/>
  <c r="G3000" i="6"/>
  <c r="H3000" i="6"/>
  <c r="I3000" i="6"/>
  <c r="J3000" i="6"/>
  <c r="C3001" i="6"/>
  <c r="D3001" i="6"/>
  <c r="E3001" i="6"/>
  <c r="F3001" i="6"/>
  <c r="G3001" i="6"/>
  <c r="H3001" i="6"/>
  <c r="I3001" i="6"/>
  <c r="J3001" i="6"/>
  <c r="C3002" i="6"/>
  <c r="D3002" i="6"/>
  <c r="E3002" i="6"/>
  <c r="F3002" i="6"/>
  <c r="G3002" i="6"/>
  <c r="H3002" i="6"/>
  <c r="I3002" i="6"/>
  <c r="J3002" i="6"/>
  <c r="C3003" i="6"/>
  <c r="D3003" i="6"/>
  <c r="E3003" i="6"/>
  <c r="F3003" i="6"/>
  <c r="G3003" i="6"/>
  <c r="H3003" i="6"/>
  <c r="I3003" i="6"/>
  <c r="J3003" i="6"/>
  <c r="C3004" i="6"/>
  <c r="D3004" i="6"/>
  <c r="E3004" i="6"/>
  <c r="F3004" i="6"/>
  <c r="G3004" i="6"/>
  <c r="H3004" i="6"/>
  <c r="I3004" i="6"/>
  <c r="J3004" i="6"/>
  <c r="C3005" i="6"/>
  <c r="D3005" i="6"/>
  <c r="E3005" i="6"/>
  <c r="F3005" i="6"/>
  <c r="G3005" i="6"/>
  <c r="H3005" i="6"/>
  <c r="I3005" i="6"/>
  <c r="J3005" i="6"/>
  <c r="C3006" i="6"/>
  <c r="D3006" i="6"/>
  <c r="E3006" i="6"/>
  <c r="F3006" i="6"/>
  <c r="G3006" i="6"/>
  <c r="H3006" i="6"/>
  <c r="I3006" i="6"/>
  <c r="J3006" i="6"/>
  <c r="C3007" i="6"/>
  <c r="D3007" i="6"/>
  <c r="E3007" i="6"/>
  <c r="F3007" i="6"/>
  <c r="G3007" i="6"/>
  <c r="H3007" i="6"/>
  <c r="I3007" i="6"/>
  <c r="J3007" i="6"/>
  <c r="C3008" i="6"/>
  <c r="D3008" i="6"/>
  <c r="E3008" i="6"/>
  <c r="F3008" i="6"/>
  <c r="G3008" i="6"/>
  <c r="H3008" i="6"/>
  <c r="I3008" i="6"/>
  <c r="J3008" i="6"/>
  <c r="C3009" i="6"/>
  <c r="D3009" i="6"/>
  <c r="E3009" i="6"/>
  <c r="F3009" i="6"/>
  <c r="G3009" i="6"/>
  <c r="H3009" i="6"/>
  <c r="I3009" i="6"/>
  <c r="J3009" i="6"/>
  <c r="C3010" i="6"/>
  <c r="D3010" i="6"/>
  <c r="E3010" i="6"/>
  <c r="F3010" i="6"/>
  <c r="G3010" i="6"/>
  <c r="H3010" i="6"/>
  <c r="I3010" i="6"/>
  <c r="J3010" i="6"/>
  <c r="C3011" i="6"/>
  <c r="D3011" i="6"/>
  <c r="E3011" i="6"/>
  <c r="F3011" i="6"/>
  <c r="G3011" i="6"/>
  <c r="H3011" i="6"/>
  <c r="I3011" i="6"/>
  <c r="J3011" i="6"/>
  <c r="C3012" i="6"/>
  <c r="D3012" i="6"/>
  <c r="E3012" i="6"/>
  <c r="F3012" i="6"/>
  <c r="G3012" i="6"/>
  <c r="H3012" i="6"/>
  <c r="I3012" i="6"/>
  <c r="J3012" i="6"/>
  <c r="C3013" i="6"/>
  <c r="D3013" i="6"/>
  <c r="E3013" i="6"/>
  <c r="F3013" i="6"/>
  <c r="G3013" i="6"/>
  <c r="H3013" i="6"/>
  <c r="I3013" i="6"/>
  <c r="J3013" i="6"/>
  <c r="C3014" i="6"/>
  <c r="D3014" i="6"/>
  <c r="E3014" i="6"/>
  <c r="F3014" i="6"/>
  <c r="G3014" i="6"/>
  <c r="H3014" i="6"/>
  <c r="I3014" i="6"/>
  <c r="J3014" i="6"/>
  <c r="C3015" i="6"/>
  <c r="D3015" i="6"/>
  <c r="E3015" i="6"/>
  <c r="F3015" i="6"/>
  <c r="G3015" i="6"/>
  <c r="H3015" i="6"/>
  <c r="I3015" i="6"/>
  <c r="J3015" i="6"/>
  <c r="C3016" i="6"/>
  <c r="D3016" i="6"/>
  <c r="E3016" i="6"/>
  <c r="F3016" i="6"/>
  <c r="G3016" i="6"/>
  <c r="H3016" i="6"/>
  <c r="I3016" i="6"/>
  <c r="J3016" i="6"/>
  <c r="C3017" i="6"/>
  <c r="D3017" i="6"/>
  <c r="E3017" i="6"/>
  <c r="F3017" i="6"/>
  <c r="G3017" i="6"/>
  <c r="H3017" i="6"/>
  <c r="I3017" i="6"/>
  <c r="J3017" i="6"/>
  <c r="C3018" i="6"/>
  <c r="D3018" i="6"/>
  <c r="E3018" i="6"/>
  <c r="F3018" i="6"/>
  <c r="G3018" i="6"/>
  <c r="H3018" i="6"/>
  <c r="I3018" i="6"/>
  <c r="J3018" i="6"/>
  <c r="C3019" i="6"/>
  <c r="D3019" i="6"/>
  <c r="E3019" i="6"/>
  <c r="F3019" i="6"/>
  <c r="G3019" i="6"/>
  <c r="H3019" i="6"/>
  <c r="I3019" i="6"/>
  <c r="J3019" i="6"/>
  <c r="C3020" i="6"/>
  <c r="D3020" i="6"/>
  <c r="E3020" i="6"/>
  <c r="F3020" i="6"/>
  <c r="G3020" i="6"/>
  <c r="H3020" i="6"/>
  <c r="I3020" i="6"/>
  <c r="J3020" i="6"/>
  <c r="C3021" i="6"/>
  <c r="D3021" i="6"/>
  <c r="E3021" i="6"/>
  <c r="F3021" i="6"/>
  <c r="G3021" i="6"/>
  <c r="H3021" i="6"/>
  <c r="I3021" i="6"/>
  <c r="J3021" i="6"/>
  <c r="C3022" i="6"/>
  <c r="D3022" i="6"/>
  <c r="E3022" i="6"/>
  <c r="F3022" i="6"/>
  <c r="G3022" i="6"/>
  <c r="H3022" i="6"/>
  <c r="I3022" i="6"/>
  <c r="J3022" i="6"/>
  <c r="C3023" i="6"/>
  <c r="D3023" i="6"/>
  <c r="E3023" i="6"/>
  <c r="F3023" i="6"/>
  <c r="G3023" i="6"/>
  <c r="H3023" i="6"/>
  <c r="I3023" i="6"/>
  <c r="J3023" i="6"/>
  <c r="C3024" i="6"/>
  <c r="D3024" i="6"/>
  <c r="E3024" i="6"/>
  <c r="F3024" i="6"/>
  <c r="G3024" i="6"/>
  <c r="H3024" i="6"/>
  <c r="I3024" i="6"/>
  <c r="J3024" i="6"/>
  <c r="C3025" i="6"/>
  <c r="D3025" i="6"/>
  <c r="E3025" i="6"/>
  <c r="F3025" i="6"/>
  <c r="G3025" i="6"/>
  <c r="H3025" i="6"/>
  <c r="I3025" i="6"/>
  <c r="J3025" i="6"/>
  <c r="C3026" i="6"/>
  <c r="D3026" i="6"/>
  <c r="E3026" i="6"/>
  <c r="F3026" i="6"/>
  <c r="G3026" i="6"/>
  <c r="H3026" i="6"/>
  <c r="I3026" i="6"/>
  <c r="J3026" i="6"/>
  <c r="C3027" i="6"/>
  <c r="D3027" i="6"/>
  <c r="E3027" i="6"/>
  <c r="F3027" i="6"/>
  <c r="G3027" i="6"/>
  <c r="H3027" i="6"/>
  <c r="I3027" i="6"/>
  <c r="J3027" i="6"/>
  <c r="C3028" i="6"/>
  <c r="D3028" i="6"/>
  <c r="E3028" i="6"/>
  <c r="F3028" i="6"/>
  <c r="G3028" i="6"/>
  <c r="H3028" i="6"/>
  <c r="I3028" i="6"/>
  <c r="J3028" i="6"/>
  <c r="C3029" i="6"/>
  <c r="D3029" i="6"/>
  <c r="E3029" i="6"/>
  <c r="F3029" i="6"/>
  <c r="G3029" i="6"/>
  <c r="H3029" i="6"/>
  <c r="I3029" i="6"/>
  <c r="J3029" i="6"/>
  <c r="C3030" i="6"/>
  <c r="D3030" i="6"/>
  <c r="E3030" i="6"/>
  <c r="F3030" i="6"/>
  <c r="G3030" i="6"/>
  <c r="H3030" i="6"/>
  <c r="I3030" i="6"/>
  <c r="J3030" i="6"/>
  <c r="C3031" i="6"/>
  <c r="D3031" i="6"/>
  <c r="E3031" i="6"/>
  <c r="F3031" i="6"/>
  <c r="G3031" i="6"/>
  <c r="H3031" i="6"/>
  <c r="I3031" i="6"/>
  <c r="J3031" i="6"/>
  <c r="C3032" i="6"/>
  <c r="D3032" i="6"/>
  <c r="E3032" i="6"/>
  <c r="F3032" i="6"/>
  <c r="G3032" i="6"/>
  <c r="H3032" i="6"/>
  <c r="I3032" i="6"/>
  <c r="J3032" i="6"/>
  <c r="C3033" i="6"/>
  <c r="D3033" i="6"/>
  <c r="E3033" i="6"/>
  <c r="F3033" i="6"/>
  <c r="G3033" i="6"/>
  <c r="H3033" i="6"/>
  <c r="I3033" i="6"/>
  <c r="J3033" i="6"/>
  <c r="C3034" i="6"/>
  <c r="D3034" i="6"/>
  <c r="E3034" i="6"/>
  <c r="F3034" i="6"/>
  <c r="G3034" i="6"/>
  <c r="H3034" i="6"/>
  <c r="I3034" i="6"/>
  <c r="J3034" i="6"/>
  <c r="C3035" i="6"/>
  <c r="D3035" i="6"/>
  <c r="E3035" i="6"/>
  <c r="F3035" i="6"/>
  <c r="G3035" i="6"/>
  <c r="H3035" i="6"/>
  <c r="I3035" i="6"/>
  <c r="J3035" i="6"/>
  <c r="C3036" i="6"/>
  <c r="D3036" i="6"/>
  <c r="E3036" i="6"/>
  <c r="F3036" i="6"/>
  <c r="G3036" i="6"/>
  <c r="H3036" i="6"/>
  <c r="I3036" i="6"/>
  <c r="J3036" i="6"/>
  <c r="C3037" i="6"/>
  <c r="D3037" i="6"/>
  <c r="E3037" i="6"/>
  <c r="F3037" i="6"/>
  <c r="G3037" i="6"/>
  <c r="H3037" i="6"/>
  <c r="I3037" i="6"/>
  <c r="J3037" i="6"/>
  <c r="C3038" i="6"/>
  <c r="D3038" i="6"/>
  <c r="E3038" i="6"/>
  <c r="F3038" i="6"/>
  <c r="G3038" i="6"/>
  <c r="H3038" i="6"/>
  <c r="I3038" i="6"/>
  <c r="J3038" i="6"/>
  <c r="C3039" i="6"/>
  <c r="D3039" i="6"/>
  <c r="E3039" i="6"/>
  <c r="F3039" i="6"/>
  <c r="G3039" i="6"/>
  <c r="H3039" i="6"/>
  <c r="I3039" i="6"/>
  <c r="J3039" i="6"/>
  <c r="C3040" i="6"/>
  <c r="D3040" i="6"/>
  <c r="E3040" i="6"/>
  <c r="F3040" i="6"/>
  <c r="G3040" i="6"/>
  <c r="H3040" i="6"/>
  <c r="I3040" i="6"/>
  <c r="J3040" i="6"/>
  <c r="C3041" i="6"/>
  <c r="D3041" i="6"/>
  <c r="E3041" i="6"/>
  <c r="F3041" i="6"/>
  <c r="G3041" i="6"/>
  <c r="H3041" i="6"/>
  <c r="I3041" i="6"/>
  <c r="J3041" i="6"/>
  <c r="C3042" i="6"/>
  <c r="D3042" i="6"/>
  <c r="E3042" i="6"/>
  <c r="F3042" i="6"/>
  <c r="G3042" i="6"/>
  <c r="H3042" i="6"/>
  <c r="I3042" i="6"/>
  <c r="J3042" i="6"/>
  <c r="C3043" i="6"/>
  <c r="D3043" i="6"/>
  <c r="E3043" i="6"/>
  <c r="F3043" i="6"/>
  <c r="G3043" i="6"/>
  <c r="H3043" i="6"/>
  <c r="I3043" i="6"/>
  <c r="J3043" i="6"/>
  <c r="C3044" i="6"/>
  <c r="D3044" i="6"/>
  <c r="E3044" i="6"/>
  <c r="F3044" i="6"/>
  <c r="G3044" i="6"/>
  <c r="H3044" i="6"/>
  <c r="I3044" i="6"/>
  <c r="J3044" i="6"/>
  <c r="C3045" i="6"/>
  <c r="D3045" i="6"/>
  <c r="E3045" i="6"/>
  <c r="F3045" i="6"/>
  <c r="G3045" i="6"/>
  <c r="H3045" i="6"/>
  <c r="I3045" i="6"/>
  <c r="J3045" i="6"/>
  <c r="C3046" i="6"/>
  <c r="D3046" i="6"/>
  <c r="E3046" i="6"/>
  <c r="F3046" i="6"/>
  <c r="G3046" i="6"/>
  <c r="H3046" i="6"/>
  <c r="I3046" i="6"/>
  <c r="J3046" i="6"/>
  <c r="C3047" i="6"/>
  <c r="D3047" i="6"/>
  <c r="E3047" i="6"/>
  <c r="F3047" i="6"/>
  <c r="G3047" i="6"/>
  <c r="H3047" i="6"/>
  <c r="I3047" i="6"/>
  <c r="J3047" i="6"/>
  <c r="C3048" i="6"/>
  <c r="D3048" i="6"/>
  <c r="E3048" i="6"/>
  <c r="F3048" i="6"/>
  <c r="G3048" i="6"/>
  <c r="H3048" i="6"/>
  <c r="I3048" i="6"/>
  <c r="J3048" i="6"/>
  <c r="C3049" i="6"/>
  <c r="D3049" i="6"/>
  <c r="E3049" i="6"/>
  <c r="F3049" i="6"/>
  <c r="G3049" i="6"/>
  <c r="H3049" i="6"/>
  <c r="I3049" i="6"/>
  <c r="J3049" i="6"/>
  <c r="C3050" i="6"/>
  <c r="D3050" i="6"/>
  <c r="E3050" i="6"/>
  <c r="F3050" i="6"/>
  <c r="G3050" i="6"/>
  <c r="H3050" i="6"/>
  <c r="I3050" i="6"/>
  <c r="J3050" i="6"/>
  <c r="C3051" i="6"/>
  <c r="D3051" i="6"/>
  <c r="E3051" i="6"/>
  <c r="F3051" i="6"/>
  <c r="G3051" i="6"/>
  <c r="H3051" i="6"/>
  <c r="I3051" i="6"/>
  <c r="J3051" i="6"/>
  <c r="C3052" i="6"/>
  <c r="D3052" i="6"/>
  <c r="E3052" i="6"/>
  <c r="F3052" i="6"/>
  <c r="G3052" i="6"/>
  <c r="H3052" i="6"/>
  <c r="I3052" i="6"/>
  <c r="J3052" i="6"/>
  <c r="C3053" i="6"/>
  <c r="D3053" i="6"/>
  <c r="E3053" i="6"/>
  <c r="F3053" i="6"/>
  <c r="G3053" i="6"/>
  <c r="H3053" i="6"/>
  <c r="I3053" i="6"/>
  <c r="J3053" i="6"/>
  <c r="C3054" i="6"/>
  <c r="D3054" i="6"/>
  <c r="E3054" i="6"/>
  <c r="F3054" i="6"/>
  <c r="G3054" i="6"/>
  <c r="H3054" i="6"/>
  <c r="I3054" i="6"/>
  <c r="J3054" i="6"/>
  <c r="C3055" i="6"/>
  <c r="D3055" i="6"/>
  <c r="E3055" i="6"/>
  <c r="F3055" i="6"/>
  <c r="G3055" i="6"/>
  <c r="H3055" i="6"/>
  <c r="I3055" i="6"/>
  <c r="J3055" i="6"/>
  <c r="C3056" i="6"/>
  <c r="D3056" i="6"/>
  <c r="E3056" i="6"/>
  <c r="F3056" i="6"/>
  <c r="G3056" i="6"/>
  <c r="H3056" i="6"/>
  <c r="I3056" i="6"/>
  <c r="J3056" i="6"/>
  <c r="C3057" i="6"/>
  <c r="D3057" i="6"/>
  <c r="E3057" i="6"/>
  <c r="F3057" i="6"/>
  <c r="G3057" i="6"/>
  <c r="H3057" i="6"/>
  <c r="I3057" i="6"/>
  <c r="J3057" i="6"/>
  <c r="C3058" i="6"/>
  <c r="D3058" i="6"/>
  <c r="E3058" i="6"/>
  <c r="F3058" i="6"/>
  <c r="G3058" i="6"/>
  <c r="H3058" i="6"/>
  <c r="I3058" i="6"/>
  <c r="J3058" i="6"/>
  <c r="C3059" i="6"/>
  <c r="D3059" i="6"/>
  <c r="E3059" i="6"/>
  <c r="F3059" i="6"/>
  <c r="G3059" i="6"/>
  <c r="H3059" i="6"/>
  <c r="I3059" i="6"/>
  <c r="J3059" i="6"/>
  <c r="C3060" i="6"/>
  <c r="D3060" i="6"/>
  <c r="E3060" i="6"/>
  <c r="F3060" i="6"/>
  <c r="G3060" i="6"/>
  <c r="H3060" i="6"/>
  <c r="I3060" i="6"/>
  <c r="J3060" i="6"/>
  <c r="C3061" i="6"/>
  <c r="D3061" i="6"/>
  <c r="E3061" i="6"/>
  <c r="F3061" i="6"/>
  <c r="G3061" i="6"/>
  <c r="H3061" i="6"/>
  <c r="I3061" i="6"/>
  <c r="J3061" i="6"/>
  <c r="C3062" i="6"/>
  <c r="D3062" i="6"/>
  <c r="E3062" i="6"/>
  <c r="F3062" i="6"/>
  <c r="G3062" i="6"/>
  <c r="H3062" i="6"/>
  <c r="I3062" i="6"/>
  <c r="J3062" i="6"/>
  <c r="C3063" i="6"/>
  <c r="D3063" i="6"/>
  <c r="E3063" i="6"/>
  <c r="F3063" i="6"/>
  <c r="G3063" i="6"/>
  <c r="H3063" i="6"/>
  <c r="I3063" i="6"/>
  <c r="J3063" i="6"/>
  <c r="C3064" i="6"/>
  <c r="D3064" i="6"/>
  <c r="E3064" i="6"/>
  <c r="F3064" i="6"/>
  <c r="G3064" i="6"/>
  <c r="H3064" i="6"/>
  <c r="I3064" i="6"/>
  <c r="J3064" i="6"/>
  <c r="C3065" i="6"/>
  <c r="D3065" i="6"/>
  <c r="E3065" i="6"/>
  <c r="F3065" i="6"/>
  <c r="G3065" i="6"/>
  <c r="H3065" i="6"/>
  <c r="I3065" i="6"/>
  <c r="J3065" i="6"/>
  <c r="C3066" i="6"/>
  <c r="D3066" i="6"/>
  <c r="E3066" i="6"/>
  <c r="F3066" i="6"/>
  <c r="G3066" i="6"/>
  <c r="H3066" i="6"/>
  <c r="I3066" i="6"/>
  <c r="J3066" i="6"/>
  <c r="C3067" i="6"/>
  <c r="D3067" i="6"/>
  <c r="E3067" i="6"/>
  <c r="F3067" i="6"/>
  <c r="G3067" i="6"/>
  <c r="H3067" i="6"/>
  <c r="I3067" i="6"/>
  <c r="J3067" i="6"/>
  <c r="C3068" i="6"/>
  <c r="D3068" i="6"/>
  <c r="E3068" i="6"/>
  <c r="F3068" i="6"/>
  <c r="G3068" i="6"/>
  <c r="H3068" i="6"/>
  <c r="I3068" i="6"/>
  <c r="J3068" i="6"/>
  <c r="C3069" i="6"/>
  <c r="D3069" i="6"/>
  <c r="E3069" i="6"/>
  <c r="F3069" i="6"/>
  <c r="G3069" i="6"/>
  <c r="H3069" i="6"/>
  <c r="I3069" i="6"/>
  <c r="J3069" i="6"/>
  <c r="C3070" i="6"/>
  <c r="D3070" i="6"/>
  <c r="E3070" i="6"/>
  <c r="F3070" i="6"/>
  <c r="G3070" i="6"/>
  <c r="H3070" i="6"/>
  <c r="I3070" i="6"/>
  <c r="J3070" i="6"/>
  <c r="C3071" i="6"/>
  <c r="D3071" i="6"/>
  <c r="E3071" i="6"/>
  <c r="F3071" i="6"/>
  <c r="G3071" i="6"/>
  <c r="H3071" i="6"/>
  <c r="I3071" i="6"/>
  <c r="J3071" i="6"/>
  <c r="C3072" i="6"/>
  <c r="D3072" i="6"/>
  <c r="E3072" i="6"/>
  <c r="F3072" i="6"/>
  <c r="G3072" i="6"/>
  <c r="H3072" i="6"/>
  <c r="I3072" i="6"/>
  <c r="J3072" i="6"/>
  <c r="C3073" i="6"/>
  <c r="D3073" i="6"/>
  <c r="E3073" i="6"/>
  <c r="F3073" i="6"/>
  <c r="G3073" i="6"/>
  <c r="H3073" i="6"/>
  <c r="I3073" i="6"/>
  <c r="J3073" i="6"/>
  <c r="C3074" i="6"/>
  <c r="D3074" i="6"/>
  <c r="E3074" i="6"/>
  <c r="F3074" i="6"/>
  <c r="G3074" i="6"/>
  <c r="H3074" i="6"/>
  <c r="I3074" i="6"/>
  <c r="J3074" i="6"/>
  <c r="C3075" i="6"/>
  <c r="D3075" i="6"/>
  <c r="E3075" i="6"/>
  <c r="F3075" i="6"/>
  <c r="G3075" i="6"/>
  <c r="H3075" i="6"/>
  <c r="I3075" i="6"/>
  <c r="J3075" i="6"/>
  <c r="C3076" i="6"/>
  <c r="D3076" i="6"/>
  <c r="E3076" i="6"/>
  <c r="F3076" i="6"/>
  <c r="G3076" i="6"/>
  <c r="H3076" i="6"/>
  <c r="I3076" i="6"/>
  <c r="J3076" i="6"/>
  <c r="C3077" i="6"/>
  <c r="D3077" i="6"/>
  <c r="E3077" i="6"/>
  <c r="F3077" i="6"/>
  <c r="G3077" i="6"/>
  <c r="H3077" i="6"/>
  <c r="I3077" i="6"/>
  <c r="J3077" i="6"/>
  <c r="C3078" i="6"/>
  <c r="D3078" i="6"/>
  <c r="E3078" i="6"/>
  <c r="F3078" i="6"/>
  <c r="G3078" i="6"/>
  <c r="H3078" i="6"/>
  <c r="I3078" i="6"/>
  <c r="J3078" i="6"/>
  <c r="C3079" i="6"/>
  <c r="D3079" i="6"/>
  <c r="E3079" i="6"/>
  <c r="F3079" i="6"/>
  <c r="G3079" i="6"/>
  <c r="H3079" i="6"/>
  <c r="I3079" i="6"/>
  <c r="J3079" i="6"/>
  <c r="C3080" i="6"/>
  <c r="D3080" i="6"/>
  <c r="E3080" i="6"/>
  <c r="F3080" i="6"/>
  <c r="G3080" i="6"/>
  <c r="H3080" i="6"/>
  <c r="I3080" i="6"/>
  <c r="J3080" i="6"/>
  <c r="C3081" i="6"/>
  <c r="D3081" i="6"/>
  <c r="E3081" i="6"/>
  <c r="F3081" i="6"/>
  <c r="G3081" i="6"/>
  <c r="H3081" i="6"/>
  <c r="I3081" i="6"/>
  <c r="J3081" i="6"/>
  <c r="C3082" i="6"/>
  <c r="D3082" i="6"/>
  <c r="E3082" i="6"/>
  <c r="F3082" i="6"/>
  <c r="G3082" i="6"/>
  <c r="H3082" i="6"/>
  <c r="I3082" i="6"/>
  <c r="J3082" i="6"/>
  <c r="C3083" i="6"/>
  <c r="D3083" i="6"/>
  <c r="E3083" i="6"/>
  <c r="F3083" i="6"/>
  <c r="G3083" i="6"/>
  <c r="H3083" i="6"/>
  <c r="I3083" i="6"/>
  <c r="J3083" i="6"/>
  <c r="C3084" i="6"/>
  <c r="D3084" i="6"/>
  <c r="E3084" i="6"/>
  <c r="F3084" i="6"/>
  <c r="G3084" i="6"/>
  <c r="H3084" i="6"/>
  <c r="I3084" i="6"/>
  <c r="J3084" i="6"/>
  <c r="C3085" i="6"/>
  <c r="D3085" i="6"/>
  <c r="E3085" i="6"/>
  <c r="F3085" i="6"/>
  <c r="G3085" i="6"/>
  <c r="H3085" i="6"/>
  <c r="I3085" i="6"/>
  <c r="J3085" i="6"/>
  <c r="C3086" i="6"/>
  <c r="D3086" i="6"/>
  <c r="E3086" i="6"/>
  <c r="F3086" i="6"/>
  <c r="G3086" i="6"/>
  <c r="H3086" i="6"/>
  <c r="I3086" i="6"/>
  <c r="J3086" i="6"/>
  <c r="C3087" i="6"/>
  <c r="D3087" i="6"/>
  <c r="E3087" i="6"/>
  <c r="F3087" i="6"/>
  <c r="G3087" i="6"/>
  <c r="H3087" i="6"/>
  <c r="I3087" i="6"/>
  <c r="J3087" i="6"/>
  <c r="C3088" i="6"/>
  <c r="D3088" i="6"/>
  <c r="E3088" i="6"/>
  <c r="F3088" i="6"/>
  <c r="G3088" i="6"/>
  <c r="H3088" i="6"/>
  <c r="I3088" i="6"/>
  <c r="J3088" i="6"/>
  <c r="C3089" i="6"/>
  <c r="D3089" i="6"/>
  <c r="E3089" i="6"/>
  <c r="F3089" i="6"/>
  <c r="G3089" i="6"/>
  <c r="H3089" i="6"/>
  <c r="I3089" i="6"/>
  <c r="J3089" i="6"/>
  <c r="C3090" i="6"/>
  <c r="D3090" i="6"/>
  <c r="E3090" i="6"/>
  <c r="F3090" i="6"/>
  <c r="G3090" i="6"/>
  <c r="H3090" i="6"/>
  <c r="I3090" i="6"/>
  <c r="J3090" i="6"/>
  <c r="C3091" i="6"/>
  <c r="D3091" i="6"/>
  <c r="E3091" i="6"/>
  <c r="F3091" i="6"/>
  <c r="G3091" i="6"/>
  <c r="H3091" i="6"/>
  <c r="I3091" i="6"/>
  <c r="J3091" i="6"/>
  <c r="C3092" i="6"/>
  <c r="D3092" i="6"/>
  <c r="E3092" i="6"/>
  <c r="F3092" i="6"/>
  <c r="G3092" i="6"/>
  <c r="H3092" i="6"/>
  <c r="I3092" i="6"/>
  <c r="J3092" i="6"/>
  <c r="C3093" i="6"/>
  <c r="D3093" i="6"/>
  <c r="E3093" i="6"/>
  <c r="F3093" i="6"/>
  <c r="G3093" i="6"/>
  <c r="H3093" i="6"/>
  <c r="I3093" i="6"/>
  <c r="J3093" i="6"/>
  <c r="C3094" i="6"/>
  <c r="D3094" i="6"/>
  <c r="E3094" i="6"/>
  <c r="F3094" i="6"/>
  <c r="G3094" i="6"/>
  <c r="H3094" i="6"/>
  <c r="I3094" i="6"/>
  <c r="J3094" i="6"/>
  <c r="C3095" i="6"/>
  <c r="D3095" i="6"/>
  <c r="E3095" i="6"/>
  <c r="F3095" i="6"/>
  <c r="G3095" i="6"/>
  <c r="H3095" i="6"/>
  <c r="I3095" i="6"/>
  <c r="J3095" i="6"/>
  <c r="C3096" i="6"/>
  <c r="D3096" i="6"/>
  <c r="E3096" i="6"/>
  <c r="F3096" i="6"/>
  <c r="G3096" i="6"/>
  <c r="H3096" i="6"/>
  <c r="I3096" i="6"/>
  <c r="J3096" i="6"/>
  <c r="C3097" i="6"/>
  <c r="D3097" i="6"/>
  <c r="E3097" i="6"/>
  <c r="F3097" i="6"/>
  <c r="G3097" i="6"/>
  <c r="H3097" i="6"/>
  <c r="I3097" i="6"/>
  <c r="J3097" i="6"/>
  <c r="C3098" i="6"/>
  <c r="D3098" i="6"/>
  <c r="E3098" i="6"/>
  <c r="F3098" i="6"/>
  <c r="G3098" i="6"/>
  <c r="H3098" i="6"/>
  <c r="I3098" i="6"/>
  <c r="J3098" i="6"/>
  <c r="C3099" i="6"/>
  <c r="D3099" i="6"/>
  <c r="E3099" i="6"/>
  <c r="F3099" i="6"/>
  <c r="G3099" i="6"/>
  <c r="H3099" i="6"/>
  <c r="I3099" i="6"/>
  <c r="J3099" i="6"/>
  <c r="C3100" i="6"/>
  <c r="D3100" i="6"/>
  <c r="E3100" i="6"/>
  <c r="F3100" i="6"/>
  <c r="G3100" i="6"/>
  <c r="H3100" i="6"/>
  <c r="I3100" i="6"/>
  <c r="J3100" i="6"/>
  <c r="C3101" i="6"/>
  <c r="D3101" i="6"/>
  <c r="E3101" i="6"/>
  <c r="F3101" i="6"/>
  <c r="G3101" i="6"/>
  <c r="H3101" i="6"/>
  <c r="I3101" i="6"/>
  <c r="J3101" i="6"/>
  <c r="C3102" i="6"/>
  <c r="D3102" i="6"/>
  <c r="E3102" i="6"/>
  <c r="F3102" i="6"/>
  <c r="G3102" i="6"/>
  <c r="H3102" i="6"/>
  <c r="I3102" i="6"/>
  <c r="J3102" i="6"/>
  <c r="C3103" i="6"/>
  <c r="D3103" i="6"/>
  <c r="E3103" i="6"/>
  <c r="F3103" i="6"/>
  <c r="G3103" i="6"/>
  <c r="H3103" i="6"/>
  <c r="I3103" i="6"/>
  <c r="J3103" i="6"/>
  <c r="C3104" i="6"/>
  <c r="D3104" i="6"/>
  <c r="E3104" i="6"/>
  <c r="F3104" i="6"/>
  <c r="G3104" i="6"/>
  <c r="H3104" i="6"/>
  <c r="I3104" i="6"/>
  <c r="J3104" i="6"/>
  <c r="C3105" i="6"/>
  <c r="D3105" i="6"/>
  <c r="E3105" i="6"/>
  <c r="F3105" i="6"/>
  <c r="G3105" i="6"/>
  <c r="H3105" i="6"/>
  <c r="I3105" i="6"/>
  <c r="J3105" i="6"/>
  <c r="C3106" i="6"/>
  <c r="D3106" i="6"/>
  <c r="E3106" i="6"/>
  <c r="F3106" i="6"/>
  <c r="G3106" i="6"/>
  <c r="H3106" i="6"/>
  <c r="I3106" i="6"/>
  <c r="J3106" i="6"/>
  <c r="C3107" i="6"/>
  <c r="D3107" i="6"/>
  <c r="E3107" i="6"/>
  <c r="F3107" i="6"/>
  <c r="G3107" i="6"/>
  <c r="H3107" i="6"/>
  <c r="I3107" i="6"/>
  <c r="J3107" i="6"/>
  <c r="C3108" i="6"/>
  <c r="D3108" i="6"/>
  <c r="E3108" i="6"/>
  <c r="F3108" i="6"/>
  <c r="G3108" i="6"/>
  <c r="H3108" i="6"/>
  <c r="I3108" i="6"/>
  <c r="J3108" i="6"/>
  <c r="C3109" i="6"/>
  <c r="D3109" i="6"/>
  <c r="E3109" i="6"/>
  <c r="F3109" i="6"/>
  <c r="G3109" i="6"/>
  <c r="H3109" i="6"/>
  <c r="I3109" i="6"/>
  <c r="J3109" i="6"/>
  <c r="C3110" i="6"/>
  <c r="D3110" i="6"/>
  <c r="E3110" i="6"/>
  <c r="F3110" i="6"/>
  <c r="G3110" i="6"/>
  <c r="H3110" i="6"/>
  <c r="I3110" i="6"/>
  <c r="J3110" i="6"/>
  <c r="C3111" i="6"/>
  <c r="D3111" i="6"/>
  <c r="E3111" i="6"/>
  <c r="F3111" i="6"/>
  <c r="G3111" i="6"/>
  <c r="H3111" i="6"/>
  <c r="I3111" i="6"/>
  <c r="J3111" i="6"/>
  <c r="C3112" i="6"/>
  <c r="D3112" i="6"/>
  <c r="E3112" i="6"/>
  <c r="F3112" i="6"/>
  <c r="G3112" i="6"/>
  <c r="H3112" i="6"/>
  <c r="I3112" i="6"/>
  <c r="J3112" i="6"/>
  <c r="C3113" i="6"/>
  <c r="D3113" i="6"/>
  <c r="E3113" i="6"/>
  <c r="F3113" i="6"/>
  <c r="G3113" i="6"/>
  <c r="H3113" i="6"/>
  <c r="I3113" i="6"/>
  <c r="J3113" i="6"/>
  <c r="C3114" i="6"/>
  <c r="D3114" i="6"/>
  <c r="E3114" i="6"/>
  <c r="F3114" i="6"/>
  <c r="G3114" i="6"/>
  <c r="H3114" i="6"/>
  <c r="I3114" i="6"/>
  <c r="J3114" i="6"/>
  <c r="C3115" i="6"/>
  <c r="D3115" i="6"/>
  <c r="E3115" i="6"/>
  <c r="F3115" i="6"/>
  <c r="G3115" i="6"/>
  <c r="H3115" i="6"/>
  <c r="I3115" i="6"/>
  <c r="J3115" i="6"/>
  <c r="C3116" i="6"/>
  <c r="D3116" i="6"/>
  <c r="E3116" i="6"/>
  <c r="F3116" i="6"/>
  <c r="G3116" i="6"/>
  <c r="H3116" i="6"/>
  <c r="I3116" i="6"/>
  <c r="J3116" i="6"/>
  <c r="C3117" i="6"/>
  <c r="D3117" i="6"/>
  <c r="E3117" i="6"/>
  <c r="F3117" i="6"/>
  <c r="G3117" i="6"/>
  <c r="H3117" i="6"/>
  <c r="I3117" i="6"/>
  <c r="J3117" i="6"/>
  <c r="C3118" i="6"/>
  <c r="D3118" i="6"/>
  <c r="E3118" i="6"/>
  <c r="F3118" i="6"/>
  <c r="G3118" i="6"/>
  <c r="H3118" i="6"/>
  <c r="I3118" i="6"/>
  <c r="J3118" i="6"/>
  <c r="C3119" i="6"/>
  <c r="D3119" i="6"/>
  <c r="E3119" i="6"/>
  <c r="F3119" i="6"/>
  <c r="G3119" i="6"/>
  <c r="H3119" i="6"/>
  <c r="I3119" i="6"/>
  <c r="J3119" i="6"/>
  <c r="C3120" i="6"/>
  <c r="D3120" i="6"/>
  <c r="E3120" i="6"/>
  <c r="F3120" i="6"/>
  <c r="G3120" i="6"/>
  <c r="H3120" i="6"/>
  <c r="I3120" i="6"/>
  <c r="J3120" i="6"/>
  <c r="C3121" i="6"/>
  <c r="D3121" i="6"/>
  <c r="E3121" i="6"/>
  <c r="F3121" i="6"/>
  <c r="G3121" i="6"/>
  <c r="H3121" i="6"/>
  <c r="I3121" i="6"/>
  <c r="J3121" i="6"/>
  <c r="C3122" i="6"/>
  <c r="D3122" i="6"/>
  <c r="E3122" i="6"/>
  <c r="F3122" i="6"/>
  <c r="G3122" i="6"/>
  <c r="H3122" i="6"/>
  <c r="I3122" i="6"/>
  <c r="J3122" i="6"/>
  <c r="C3123" i="6"/>
  <c r="D3123" i="6"/>
  <c r="E3123" i="6"/>
  <c r="F3123" i="6"/>
  <c r="G3123" i="6"/>
  <c r="H3123" i="6"/>
  <c r="I3123" i="6"/>
  <c r="J3123" i="6"/>
  <c r="C3124" i="6"/>
  <c r="D3124" i="6"/>
  <c r="E3124" i="6"/>
  <c r="F3124" i="6"/>
  <c r="G3124" i="6"/>
  <c r="H3124" i="6"/>
  <c r="I3124" i="6"/>
  <c r="J3124" i="6"/>
  <c r="C3125" i="6"/>
  <c r="D3125" i="6"/>
  <c r="E3125" i="6"/>
  <c r="F3125" i="6"/>
  <c r="G3125" i="6"/>
  <c r="H3125" i="6"/>
  <c r="I3125" i="6"/>
  <c r="J3125" i="6"/>
  <c r="C3126" i="6"/>
  <c r="D3126" i="6"/>
  <c r="E3126" i="6"/>
  <c r="F3126" i="6"/>
  <c r="G3126" i="6"/>
  <c r="H3126" i="6"/>
  <c r="I3126" i="6"/>
  <c r="J3126" i="6"/>
  <c r="C3127" i="6"/>
  <c r="D3127" i="6"/>
  <c r="E3127" i="6"/>
  <c r="F3127" i="6"/>
  <c r="G3127" i="6"/>
  <c r="H3127" i="6"/>
  <c r="I3127" i="6"/>
  <c r="J3127" i="6"/>
  <c r="C3128" i="6"/>
  <c r="D3128" i="6"/>
  <c r="E3128" i="6"/>
  <c r="F3128" i="6"/>
  <c r="G3128" i="6"/>
  <c r="H3128" i="6"/>
  <c r="I3128" i="6"/>
  <c r="J3128" i="6"/>
  <c r="C3129" i="6"/>
  <c r="D3129" i="6"/>
  <c r="E3129" i="6"/>
  <c r="F3129" i="6"/>
  <c r="G3129" i="6"/>
  <c r="H3129" i="6"/>
  <c r="I3129" i="6"/>
  <c r="J3129" i="6"/>
  <c r="C3130" i="6"/>
  <c r="D3130" i="6"/>
  <c r="E3130" i="6"/>
  <c r="F3130" i="6"/>
  <c r="G3130" i="6"/>
  <c r="H3130" i="6"/>
  <c r="I3130" i="6"/>
  <c r="J3130" i="6"/>
  <c r="C3131" i="6"/>
  <c r="D3131" i="6"/>
  <c r="E3131" i="6"/>
  <c r="F3131" i="6"/>
  <c r="G3131" i="6"/>
  <c r="H3131" i="6"/>
  <c r="I3131" i="6"/>
  <c r="J3131" i="6"/>
  <c r="C3132" i="6"/>
  <c r="D3132" i="6"/>
  <c r="E3132" i="6"/>
  <c r="F3132" i="6"/>
  <c r="G3132" i="6"/>
  <c r="H3132" i="6"/>
  <c r="I3132" i="6"/>
  <c r="J3132" i="6"/>
  <c r="C3133" i="6"/>
  <c r="D3133" i="6"/>
  <c r="E3133" i="6"/>
  <c r="F3133" i="6"/>
  <c r="G3133" i="6"/>
  <c r="H3133" i="6"/>
  <c r="I3133" i="6"/>
  <c r="J3133" i="6"/>
  <c r="C3134" i="6"/>
  <c r="D3134" i="6"/>
  <c r="E3134" i="6"/>
  <c r="F3134" i="6"/>
  <c r="G3134" i="6"/>
  <c r="H3134" i="6"/>
  <c r="I3134" i="6"/>
  <c r="J3134" i="6"/>
  <c r="C3135" i="6"/>
  <c r="D3135" i="6"/>
  <c r="E3135" i="6"/>
  <c r="F3135" i="6"/>
  <c r="G3135" i="6"/>
  <c r="H3135" i="6"/>
  <c r="I3135" i="6"/>
  <c r="J3135" i="6"/>
  <c r="C3136" i="6"/>
  <c r="D3136" i="6"/>
  <c r="E3136" i="6"/>
  <c r="F3136" i="6"/>
  <c r="G3136" i="6"/>
  <c r="H3136" i="6"/>
  <c r="I3136" i="6"/>
  <c r="J3136" i="6"/>
  <c r="C3137" i="6"/>
  <c r="D3137" i="6"/>
  <c r="E3137" i="6"/>
  <c r="F3137" i="6"/>
  <c r="G3137" i="6"/>
  <c r="H3137" i="6"/>
  <c r="I3137" i="6"/>
  <c r="J3137" i="6"/>
  <c r="C3138" i="6"/>
  <c r="D3138" i="6"/>
  <c r="E3138" i="6"/>
  <c r="F3138" i="6"/>
  <c r="G3138" i="6"/>
  <c r="H3138" i="6"/>
  <c r="I3138" i="6"/>
  <c r="J3138" i="6"/>
  <c r="C3139" i="6"/>
  <c r="D3139" i="6"/>
  <c r="E3139" i="6"/>
  <c r="F3139" i="6"/>
  <c r="G3139" i="6"/>
  <c r="H3139" i="6"/>
  <c r="I3139" i="6"/>
  <c r="J3139" i="6"/>
  <c r="C3140" i="6"/>
  <c r="D3140" i="6"/>
  <c r="E3140" i="6"/>
  <c r="F3140" i="6"/>
  <c r="G3140" i="6"/>
  <c r="H3140" i="6"/>
  <c r="I3140" i="6"/>
  <c r="J3140" i="6"/>
  <c r="C3141" i="6"/>
  <c r="D3141" i="6"/>
  <c r="E3141" i="6"/>
  <c r="F3141" i="6"/>
  <c r="G3141" i="6"/>
  <c r="H3141" i="6"/>
  <c r="I3141" i="6"/>
  <c r="J3141" i="6"/>
  <c r="C3142" i="6"/>
  <c r="D3142" i="6"/>
  <c r="E3142" i="6"/>
  <c r="F3142" i="6"/>
  <c r="G3142" i="6"/>
  <c r="H3142" i="6"/>
  <c r="I3142" i="6"/>
  <c r="J3142" i="6"/>
  <c r="C3143" i="6"/>
  <c r="D3143" i="6"/>
  <c r="E3143" i="6"/>
  <c r="F3143" i="6"/>
  <c r="G3143" i="6"/>
  <c r="H3143" i="6"/>
  <c r="I3143" i="6"/>
  <c r="J3143" i="6"/>
  <c r="C3144" i="6"/>
  <c r="D3144" i="6"/>
  <c r="E3144" i="6"/>
  <c r="F3144" i="6"/>
  <c r="G3144" i="6"/>
  <c r="H3144" i="6"/>
  <c r="I3144" i="6"/>
  <c r="J3144" i="6"/>
  <c r="C3145" i="6"/>
  <c r="D3145" i="6"/>
  <c r="E3145" i="6"/>
  <c r="F3145" i="6"/>
  <c r="G3145" i="6"/>
  <c r="H3145" i="6"/>
  <c r="I3145" i="6"/>
  <c r="J3145" i="6"/>
  <c r="C3146" i="6"/>
  <c r="D3146" i="6"/>
  <c r="E3146" i="6"/>
  <c r="F3146" i="6"/>
  <c r="G3146" i="6"/>
  <c r="H3146" i="6"/>
  <c r="I3146" i="6"/>
  <c r="J3146" i="6"/>
  <c r="C3147" i="6"/>
  <c r="D3147" i="6"/>
  <c r="E3147" i="6"/>
  <c r="F3147" i="6"/>
  <c r="G3147" i="6"/>
  <c r="H3147" i="6"/>
  <c r="I3147" i="6"/>
  <c r="J3147" i="6"/>
  <c r="C3148" i="6"/>
  <c r="D3148" i="6"/>
  <c r="E3148" i="6"/>
  <c r="F3148" i="6"/>
  <c r="G3148" i="6"/>
  <c r="H3148" i="6"/>
  <c r="I3148" i="6"/>
  <c r="J3148" i="6"/>
  <c r="C3149" i="6"/>
  <c r="D3149" i="6"/>
  <c r="E3149" i="6"/>
  <c r="F3149" i="6"/>
  <c r="G3149" i="6"/>
  <c r="H3149" i="6"/>
  <c r="I3149" i="6"/>
  <c r="J3149" i="6"/>
  <c r="C3150" i="6"/>
  <c r="D3150" i="6"/>
  <c r="E3150" i="6"/>
  <c r="F3150" i="6"/>
  <c r="G3150" i="6"/>
  <c r="H3150" i="6"/>
  <c r="I3150" i="6"/>
  <c r="J3150" i="6"/>
  <c r="C3151" i="6"/>
  <c r="D3151" i="6"/>
  <c r="E3151" i="6"/>
  <c r="F3151" i="6"/>
  <c r="G3151" i="6"/>
  <c r="H3151" i="6"/>
  <c r="I3151" i="6"/>
  <c r="J3151" i="6"/>
  <c r="C3152" i="6"/>
  <c r="D3152" i="6"/>
  <c r="E3152" i="6"/>
  <c r="F3152" i="6"/>
  <c r="G3152" i="6"/>
  <c r="H3152" i="6"/>
  <c r="I3152" i="6"/>
  <c r="J3152" i="6"/>
  <c r="C3153" i="6"/>
  <c r="D3153" i="6"/>
  <c r="E3153" i="6"/>
  <c r="F3153" i="6"/>
  <c r="G3153" i="6"/>
  <c r="H3153" i="6"/>
  <c r="I3153" i="6"/>
  <c r="J3153" i="6"/>
  <c r="C3154" i="6"/>
  <c r="D3154" i="6"/>
  <c r="E3154" i="6"/>
  <c r="F3154" i="6"/>
  <c r="G3154" i="6"/>
  <c r="H3154" i="6"/>
  <c r="I3154" i="6"/>
  <c r="J3154" i="6"/>
  <c r="C3155" i="6"/>
  <c r="D3155" i="6"/>
  <c r="E3155" i="6"/>
  <c r="F3155" i="6"/>
  <c r="G3155" i="6"/>
  <c r="H3155" i="6"/>
  <c r="I3155" i="6"/>
  <c r="J3155" i="6"/>
  <c r="C3156" i="6"/>
  <c r="D3156" i="6"/>
  <c r="E3156" i="6"/>
  <c r="F3156" i="6"/>
  <c r="G3156" i="6"/>
  <c r="H3156" i="6"/>
  <c r="I3156" i="6"/>
  <c r="J3156" i="6"/>
  <c r="C3157" i="6"/>
  <c r="D3157" i="6"/>
  <c r="E3157" i="6"/>
  <c r="F3157" i="6"/>
  <c r="G3157" i="6"/>
  <c r="H3157" i="6"/>
  <c r="I3157" i="6"/>
  <c r="J3157" i="6"/>
  <c r="C3158" i="6"/>
  <c r="D3158" i="6"/>
  <c r="E3158" i="6"/>
  <c r="F3158" i="6"/>
  <c r="G3158" i="6"/>
  <c r="H3158" i="6"/>
  <c r="I3158" i="6"/>
  <c r="J3158" i="6"/>
  <c r="C3159" i="6"/>
  <c r="D3159" i="6"/>
  <c r="E3159" i="6"/>
  <c r="F3159" i="6"/>
  <c r="G3159" i="6"/>
  <c r="H3159" i="6"/>
  <c r="I3159" i="6"/>
  <c r="J3159" i="6"/>
  <c r="C3160" i="6"/>
  <c r="D3160" i="6"/>
  <c r="E3160" i="6"/>
  <c r="F3160" i="6"/>
  <c r="G3160" i="6"/>
  <c r="H3160" i="6"/>
  <c r="I3160" i="6"/>
  <c r="J3160" i="6"/>
  <c r="C3161" i="6"/>
  <c r="D3161" i="6"/>
  <c r="E3161" i="6"/>
  <c r="F3161" i="6"/>
  <c r="G3161" i="6"/>
  <c r="H3161" i="6"/>
  <c r="I3161" i="6"/>
  <c r="J3161" i="6"/>
  <c r="C3162" i="6"/>
  <c r="D3162" i="6"/>
  <c r="E3162" i="6"/>
  <c r="F3162" i="6"/>
  <c r="G3162" i="6"/>
  <c r="H3162" i="6"/>
  <c r="I3162" i="6"/>
  <c r="J3162" i="6"/>
  <c r="C3163" i="6"/>
  <c r="D3163" i="6"/>
  <c r="E3163" i="6"/>
  <c r="F3163" i="6"/>
  <c r="G3163" i="6"/>
  <c r="H3163" i="6"/>
  <c r="I3163" i="6"/>
  <c r="J3163" i="6"/>
  <c r="C3164" i="6"/>
  <c r="D3164" i="6"/>
  <c r="E3164" i="6"/>
  <c r="F3164" i="6"/>
  <c r="G3164" i="6"/>
  <c r="H3164" i="6"/>
  <c r="I3164" i="6"/>
  <c r="J3164" i="6"/>
  <c r="C3165" i="6"/>
  <c r="D3165" i="6"/>
  <c r="E3165" i="6"/>
  <c r="F3165" i="6"/>
  <c r="G3165" i="6"/>
  <c r="H3165" i="6"/>
  <c r="I3165" i="6"/>
  <c r="J3165" i="6"/>
  <c r="C3166" i="6"/>
  <c r="D3166" i="6"/>
  <c r="E3166" i="6"/>
  <c r="F3166" i="6"/>
  <c r="G3166" i="6"/>
  <c r="H3166" i="6"/>
  <c r="I3166" i="6"/>
  <c r="J3166" i="6"/>
  <c r="C3167" i="6"/>
  <c r="D3167" i="6"/>
  <c r="E3167" i="6"/>
  <c r="F3167" i="6"/>
  <c r="G3167" i="6"/>
  <c r="H3167" i="6"/>
  <c r="I3167" i="6"/>
  <c r="J3167" i="6"/>
  <c r="C3168" i="6"/>
  <c r="D3168" i="6"/>
  <c r="E3168" i="6"/>
  <c r="F3168" i="6"/>
  <c r="G3168" i="6"/>
  <c r="H3168" i="6"/>
  <c r="I3168" i="6"/>
  <c r="J3168" i="6"/>
  <c r="C3169" i="6"/>
  <c r="D3169" i="6"/>
  <c r="E3169" i="6"/>
  <c r="F3169" i="6"/>
  <c r="G3169" i="6"/>
  <c r="H3169" i="6"/>
  <c r="I3169" i="6"/>
  <c r="J3169" i="6"/>
  <c r="C3170" i="6"/>
  <c r="D3170" i="6"/>
  <c r="E3170" i="6"/>
  <c r="F3170" i="6"/>
  <c r="G3170" i="6"/>
  <c r="H3170" i="6"/>
  <c r="I3170" i="6"/>
  <c r="J3170" i="6"/>
  <c r="C3171" i="6"/>
  <c r="D3171" i="6"/>
  <c r="E3171" i="6"/>
  <c r="F3171" i="6"/>
  <c r="G3171" i="6"/>
  <c r="H3171" i="6"/>
  <c r="I3171" i="6"/>
  <c r="J3171" i="6"/>
  <c r="C3172" i="6"/>
  <c r="D3172" i="6"/>
  <c r="E3172" i="6"/>
  <c r="F3172" i="6"/>
  <c r="G3172" i="6"/>
  <c r="H3172" i="6"/>
  <c r="I3172" i="6"/>
  <c r="J3172" i="6"/>
  <c r="C3173" i="6"/>
  <c r="D3173" i="6"/>
  <c r="E3173" i="6"/>
  <c r="F3173" i="6"/>
  <c r="G3173" i="6"/>
  <c r="H3173" i="6"/>
  <c r="I3173" i="6"/>
  <c r="J3173" i="6"/>
  <c r="C3174" i="6"/>
  <c r="D3174" i="6"/>
  <c r="E3174" i="6"/>
  <c r="F3174" i="6"/>
  <c r="G3174" i="6"/>
  <c r="H3174" i="6"/>
  <c r="I3174" i="6"/>
  <c r="J3174" i="6"/>
  <c r="C3175" i="6"/>
  <c r="D3175" i="6"/>
  <c r="E3175" i="6"/>
  <c r="F3175" i="6"/>
  <c r="G3175" i="6"/>
  <c r="H3175" i="6"/>
  <c r="I3175" i="6"/>
  <c r="J3175" i="6"/>
  <c r="C3176" i="6"/>
  <c r="D3176" i="6"/>
  <c r="E3176" i="6"/>
  <c r="F3176" i="6"/>
  <c r="G3176" i="6"/>
  <c r="H3176" i="6"/>
  <c r="I3176" i="6"/>
  <c r="J3176" i="6"/>
  <c r="C3177" i="6"/>
  <c r="D3177" i="6"/>
  <c r="E3177" i="6"/>
  <c r="F3177" i="6"/>
  <c r="G3177" i="6"/>
  <c r="H3177" i="6"/>
  <c r="I3177" i="6"/>
  <c r="J3177" i="6"/>
  <c r="C3178" i="6"/>
  <c r="D3178" i="6"/>
  <c r="E3178" i="6"/>
  <c r="F3178" i="6"/>
  <c r="G3178" i="6"/>
  <c r="H3178" i="6"/>
  <c r="I3178" i="6"/>
  <c r="J3178" i="6"/>
  <c r="C3179" i="6"/>
  <c r="D3179" i="6"/>
  <c r="E3179" i="6"/>
  <c r="F3179" i="6"/>
  <c r="G3179" i="6"/>
  <c r="H3179" i="6"/>
  <c r="I3179" i="6"/>
  <c r="J3179" i="6"/>
  <c r="C3180" i="6"/>
  <c r="D3180" i="6"/>
  <c r="E3180" i="6"/>
  <c r="F3180" i="6"/>
  <c r="G3180" i="6"/>
  <c r="H3180" i="6"/>
  <c r="I3180" i="6"/>
  <c r="J3180" i="6"/>
  <c r="C3181" i="6"/>
  <c r="D3181" i="6"/>
  <c r="E3181" i="6"/>
  <c r="F3181" i="6"/>
  <c r="G3181" i="6"/>
  <c r="H3181" i="6"/>
  <c r="I3181" i="6"/>
  <c r="J3181" i="6"/>
  <c r="C3182" i="6"/>
  <c r="D3182" i="6"/>
  <c r="E3182" i="6"/>
  <c r="F3182" i="6"/>
  <c r="G3182" i="6"/>
  <c r="H3182" i="6"/>
  <c r="I3182" i="6"/>
  <c r="J3182" i="6"/>
  <c r="C3183" i="6"/>
  <c r="D3183" i="6"/>
  <c r="E3183" i="6"/>
  <c r="F3183" i="6"/>
  <c r="G3183" i="6"/>
  <c r="H3183" i="6"/>
  <c r="I3183" i="6"/>
  <c r="J3183" i="6"/>
  <c r="C3184" i="6"/>
  <c r="D3184" i="6"/>
  <c r="E3184" i="6"/>
  <c r="F3184" i="6"/>
  <c r="G3184" i="6"/>
  <c r="H3184" i="6"/>
  <c r="I3184" i="6"/>
  <c r="J3184" i="6"/>
  <c r="C3185" i="6"/>
  <c r="D3185" i="6"/>
  <c r="E3185" i="6"/>
  <c r="F3185" i="6"/>
  <c r="G3185" i="6"/>
  <c r="H3185" i="6"/>
  <c r="I3185" i="6"/>
  <c r="J3185" i="6"/>
  <c r="C3186" i="6"/>
  <c r="D3186" i="6"/>
  <c r="E3186" i="6"/>
  <c r="F3186" i="6"/>
  <c r="G3186" i="6"/>
  <c r="H3186" i="6"/>
  <c r="I3186" i="6"/>
  <c r="J3186" i="6"/>
  <c r="C3187" i="6"/>
  <c r="D3187" i="6"/>
  <c r="E3187" i="6"/>
  <c r="F3187" i="6"/>
  <c r="G3187" i="6"/>
  <c r="H3187" i="6"/>
  <c r="I3187" i="6"/>
  <c r="J3187" i="6"/>
  <c r="C3188" i="6"/>
  <c r="D3188" i="6"/>
  <c r="E3188" i="6"/>
  <c r="F3188" i="6"/>
  <c r="G3188" i="6"/>
  <c r="H3188" i="6"/>
  <c r="I3188" i="6"/>
  <c r="J3188" i="6"/>
  <c r="C3189" i="6"/>
  <c r="D3189" i="6"/>
  <c r="E3189" i="6"/>
  <c r="F3189" i="6"/>
  <c r="G3189" i="6"/>
  <c r="H3189" i="6"/>
  <c r="I3189" i="6"/>
  <c r="J3189" i="6"/>
  <c r="C3190" i="6"/>
  <c r="D3190" i="6"/>
  <c r="E3190" i="6"/>
  <c r="F3190" i="6"/>
  <c r="G3190" i="6"/>
  <c r="H3190" i="6"/>
  <c r="I3190" i="6"/>
  <c r="J3190" i="6"/>
  <c r="C3191" i="6"/>
  <c r="D3191" i="6"/>
  <c r="E3191" i="6"/>
  <c r="F3191" i="6"/>
  <c r="G3191" i="6"/>
  <c r="H3191" i="6"/>
  <c r="I3191" i="6"/>
  <c r="J3191" i="6"/>
  <c r="C3192" i="6"/>
  <c r="D3192" i="6"/>
  <c r="E3192" i="6"/>
  <c r="F3192" i="6"/>
  <c r="G3192" i="6"/>
  <c r="H3192" i="6"/>
  <c r="I3192" i="6"/>
  <c r="J3192" i="6"/>
  <c r="C3193" i="6"/>
  <c r="D3193" i="6"/>
  <c r="E3193" i="6"/>
  <c r="F3193" i="6"/>
  <c r="G3193" i="6"/>
  <c r="H3193" i="6"/>
  <c r="I3193" i="6"/>
  <c r="J3193" i="6"/>
  <c r="C3194" i="6"/>
  <c r="D3194" i="6"/>
  <c r="E3194" i="6"/>
  <c r="F3194" i="6"/>
  <c r="G3194" i="6"/>
  <c r="H3194" i="6"/>
  <c r="I3194" i="6"/>
  <c r="J3194" i="6"/>
  <c r="C3195" i="6"/>
  <c r="D3195" i="6"/>
  <c r="E3195" i="6"/>
  <c r="F3195" i="6"/>
  <c r="G3195" i="6"/>
  <c r="H3195" i="6"/>
  <c r="I3195" i="6"/>
  <c r="J3195" i="6"/>
  <c r="C3196" i="6"/>
  <c r="D3196" i="6"/>
  <c r="E3196" i="6"/>
  <c r="F3196" i="6"/>
  <c r="G3196" i="6"/>
  <c r="H3196" i="6"/>
  <c r="I3196" i="6"/>
  <c r="J3196" i="6"/>
  <c r="C3197" i="6"/>
  <c r="D3197" i="6"/>
  <c r="E3197" i="6"/>
  <c r="F3197" i="6"/>
  <c r="G3197" i="6"/>
  <c r="H3197" i="6"/>
  <c r="I3197" i="6"/>
  <c r="J3197" i="6"/>
  <c r="C3198" i="6"/>
  <c r="D3198" i="6"/>
  <c r="E3198" i="6"/>
  <c r="F3198" i="6"/>
  <c r="G3198" i="6"/>
  <c r="H3198" i="6"/>
  <c r="I3198" i="6"/>
  <c r="J3198" i="6"/>
  <c r="C3199" i="6"/>
  <c r="D3199" i="6"/>
  <c r="E3199" i="6"/>
  <c r="F3199" i="6"/>
  <c r="G3199" i="6"/>
  <c r="H3199" i="6"/>
  <c r="I3199" i="6"/>
  <c r="J3199" i="6"/>
  <c r="C3200" i="6"/>
  <c r="D3200" i="6"/>
  <c r="E3200" i="6"/>
  <c r="F3200" i="6"/>
  <c r="G3200" i="6"/>
  <c r="H3200" i="6"/>
  <c r="I3200" i="6"/>
  <c r="J3200" i="6"/>
  <c r="C3201" i="6"/>
  <c r="D3201" i="6"/>
  <c r="E3201" i="6"/>
  <c r="F3201" i="6"/>
  <c r="G3201" i="6"/>
  <c r="H3201" i="6"/>
  <c r="I3201" i="6"/>
  <c r="J3201" i="6"/>
  <c r="C3202" i="6"/>
  <c r="D3202" i="6"/>
  <c r="E3202" i="6"/>
  <c r="F3202" i="6"/>
  <c r="G3202" i="6"/>
  <c r="H3202" i="6"/>
  <c r="I3202" i="6"/>
  <c r="J3202" i="6"/>
  <c r="C3203" i="6"/>
  <c r="D3203" i="6"/>
  <c r="E3203" i="6"/>
  <c r="F3203" i="6"/>
  <c r="G3203" i="6"/>
  <c r="H3203" i="6"/>
  <c r="I3203" i="6"/>
  <c r="J3203" i="6"/>
  <c r="C3204" i="6"/>
  <c r="D3204" i="6"/>
  <c r="E3204" i="6"/>
  <c r="F3204" i="6"/>
  <c r="G3204" i="6"/>
  <c r="H3204" i="6"/>
  <c r="I3204" i="6"/>
  <c r="J3204" i="6"/>
  <c r="C3205" i="6"/>
  <c r="D3205" i="6"/>
  <c r="E3205" i="6"/>
  <c r="F3205" i="6"/>
  <c r="G3205" i="6"/>
  <c r="H3205" i="6"/>
  <c r="I3205" i="6"/>
  <c r="J3205" i="6"/>
  <c r="C3206" i="6"/>
  <c r="D3206" i="6"/>
  <c r="E3206" i="6"/>
  <c r="F3206" i="6"/>
  <c r="G3206" i="6"/>
  <c r="H3206" i="6"/>
  <c r="I3206" i="6"/>
  <c r="J3206" i="6"/>
  <c r="C3207" i="6"/>
  <c r="D3207" i="6"/>
  <c r="E3207" i="6"/>
  <c r="F3207" i="6"/>
  <c r="G3207" i="6"/>
  <c r="H3207" i="6"/>
  <c r="I3207" i="6"/>
  <c r="J3207" i="6"/>
  <c r="C3208" i="6"/>
  <c r="D3208" i="6"/>
  <c r="E3208" i="6"/>
  <c r="F3208" i="6"/>
  <c r="G3208" i="6"/>
  <c r="H3208" i="6"/>
  <c r="I3208" i="6"/>
  <c r="J3208" i="6"/>
  <c r="C3209" i="6"/>
  <c r="D3209" i="6"/>
  <c r="E3209" i="6"/>
  <c r="F3209" i="6"/>
  <c r="G3209" i="6"/>
  <c r="H3209" i="6"/>
  <c r="I3209" i="6"/>
  <c r="J3209" i="6"/>
  <c r="C3210" i="6"/>
  <c r="D3210" i="6"/>
  <c r="E3210" i="6"/>
  <c r="F3210" i="6"/>
  <c r="G3210" i="6"/>
  <c r="H3210" i="6"/>
  <c r="I3210" i="6"/>
  <c r="J3210" i="6"/>
  <c r="C3211" i="6"/>
  <c r="D3211" i="6"/>
  <c r="E3211" i="6"/>
  <c r="F3211" i="6"/>
  <c r="G3211" i="6"/>
  <c r="H3211" i="6"/>
  <c r="I3211" i="6"/>
  <c r="J3211" i="6"/>
  <c r="C3212" i="6"/>
  <c r="D3212" i="6"/>
  <c r="E3212" i="6"/>
  <c r="F3212" i="6"/>
  <c r="G3212" i="6"/>
  <c r="H3212" i="6"/>
  <c r="I3212" i="6"/>
  <c r="J3212" i="6"/>
  <c r="C3213" i="6"/>
  <c r="D3213" i="6"/>
  <c r="E3213" i="6"/>
  <c r="F3213" i="6"/>
  <c r="G3213" i="6"/>
  <c r="H3213" i="6"/>
  <c r="I3213" i="6"/>
  <c r="J3213" i="6"/>
  <c r="C3214" i="6"/>
  <c r="D3214" i="6"/>
  <c r="E3214" i="6"/>
  <c r="F3214" i="6"/>
  <c r="G3214" i="6"/>
  <c r="H3214" i="6"/>
  <c r="I3214" i="6"/>
  <c r="J3214" i="6"/>
  <c r="C3215" i="6"/>
  <c r="D3215" i="6"/>
  <c r="E3215" i="6"/>
  <c r="F3215" i="6"/>
  <c r="G3215" i="6"/>
  <c r="H3215" i="6"/>
  <c r="I3215" i="6"/>
  <c r="J3215" i="6"/>
  <c r="C3216" i="6"/>
  <c r="D3216" i="6"/>
  <c r="E3216" i="6"/>
  <c r="F3216" i="6"/>
  <c r="G3216" i="6"/>
  <c r="H3216" i="6"/>
  <c r="I3216" i="6"/>
  <c r="J3216" i="6"/>
  <c r="C3217" i="6"/>
  <c r="D3217" i="6"/>
  <c r="E3217" i="6"/>
  <c r="F3217" i="6"/>
  <c r="G3217" i="6"/>
  <c r="H3217" i="6"/>
  <c r="I3217" i="6"/>
  <c r="J3217" i="6"/>
  <c r="C3218" i="6"/>
  <c r="D3218" i="6"/>
  <c r="E3218" i="6"/>
  <c r="F3218" i="6"/>
  <c r="G3218" i="6"/>
  <c r="H3218" i="6"/>
  <c r="I3218" i="6"/>
  <c r="J3218" i="6"/>
  <c r="C3219" i="6"/>
  <c r="D3219" i="6"/>
  <c r="E3219" i="6"/>
  <c r="F3219" i="6"/>
  <c r="G3219" i="6"/>
  <c r="H3219" i="6"/>
  <c r="I3219" i="6"/>
  <c r="J3219" i="6"/>
  <c r="C3220" i="6"/>
  <c r="D3220" i="6"/>
  <c r="E3220" i="6"/>
  <c r="F3220" i="6"/>
  <c r="G3220" i="6"/>
  <c r="H3220" i="6"/>
  <c r="I3220" i="6"/>
  <c r="J3220" i="6"/>
  <c r="C3221" i="6"/>
  <c r="D3221" i="6"/>
  <c r="E3221" i="6"/>
  <c r="F3221" i="6"/>
  <c r="G3221" i="6"/>
  <c r="H3221" i="6"/>
  <c r="I3221" i="6"/>
  <c r="J3221" i="6"/>
  <c r="C3222" i="6"/>
  <c r="D3222" i="6"/>
  <c r="E3222" i="6"/>
  <c r="F3222" i="6"/>
  <c r="G3222" i="6"/>
  <c r="H3222" i="6"/>
  <c r="I3222" i="6"/>
  <c r="J3222" i="6"/>
  <c r="C3223" i="6"/>
  <c r="D3223" i="6"/>
  <c r="E3223" i="6"/>
  <c r="F3223" i="6"/>
  <c r="G3223" i="6"/>
  <c r="H3223" i="6"/>
  <c r="I3223" i="6"/>
  <c r="J3223" i="6"/>
  <c r="C3224" i="6"/>
  <c r="D3224" i="6"/>
  <c r="E3224" i="6"/>
  <c r="F3224" i="6"/>
  <c r="G3224" i="6"/>
  <c r="H3224" i="6"/>
  <c r="I3224" i="6"/>
  <c r="J3224" i="6"/>
  <c r="C3225" i="6"/>
  <c r="D3225" i="6"/>
  <c r="E3225" i="6"/>
  <c r="F3225" i="6"/>
  <c r="G3225" i="6"/>
  <c r="H3225" i="6"/>
  <c r="I3225" i="6"/>
  <c r="J3225" i="6"/>
  <c r="C3226" i="6"/>
  <c r="D3226" i="6"/>
  <c r="E3226" i="6"/>
  <c r="F3226" i="6"/>
  <c r="G3226" i="6"/>
  <c r="H3226" i="6"/>
  <c r="I3226" i="6"/>
  <c r="J3226" i="6"/>
  <c r="C3227" i="6"/>
  <c r="D3227" i="6"/>
  <c r="E3227" i="6"/>
  <c r="F3227" i="6"/>
  <c r="G3227" i="6"/>
  <c r="H3227" i="6"/>
  <c r="I3227" i="6"/>
  <c r="J3227" i="6"/>
  <c r="C3228" i="6"/>
  <c r="D3228" i="6"/>
  <c r="E3228" i="6"/>
  <c r="F3228" i="6"/>
  <c r="G3228" i="6"/>
  <c r="H3228" i="6"/>
  <c r="I3228" i="6"/>
  <c r="J3228" i="6"/>
  <c r="C3229" i="6"/>
  <c r="D3229" i="6"/>
  <c r="E3229" i="6"/>
  <c r="F3229" i="6"/>
  <c r="G3229" i="6"/>
  <c r="H3229" i="6"/>
  <c r="I3229" i="6"/>
  <c r="J3229" i="6"/>
  <c r="C3230" i="6"/>
  <c r="D3230" i="6"/>
  <c r="E3230" i="6"/>
  <c r="F3230" i="6"/>
  <c r="G3230" i="6"/>
  <c r="H3230" i="6"/>
  <c r="I3230" i="6"/>
  <c r="J3230" i="6"/>
  <c r="C3231" i="6"/>
  <c r="D3231" i="6"/>
  <c r="E3231" i="6"/>
  <c r="F3231" i="6"/>
  <c r="G3231" i="6"/>
  <c r="H3231" i="6"/>
  <c r="I3231" i="6"/>
  <c r="J3231" i="6"/>
  <c r="C3232" i="6"/>
  <c r="D3232" i="6"/>
  <c r="E3232" i="6"/>
  <c r="F3232" i="6"/>
  <c r="G3232" i="6"/>
  <c r="H3232" i="6"/>
  <c r="I3232" i="6"/>
  <c r="J3232" i="6"/>
  <c r="C3233" i="6"/>
  <c r="D3233" i="6"/>
  <c r="E3233" i="6"/>
  <c r="F3233" i="6"/>
  <c r="G3233" i="6"/>
  <c r="H3233" i="6"/>
  <c r="I3233" i="6"/>
  <c r="J3233" i="6"/>
  <c r="C3234" i="6"/>
  <c r="D3234" i="6"/>
  <c r="E3234" i="6"/>
  <c r="F3234" i="6"/>
  <c r="G3234" i="6"/>
  <c r="H3234" i="6"/>
  <c r="I3234" i="6"/>
  <c r="J3234" i="6"/>
  <c r="C3235" i="6"/>
  <c r="D3235" i="6"/>
  <c r="E3235" i="6"/>
  <c r="F3235" i="6"/>
  <c r="G3235" i="6"/>
  <c r="H3235" i="6"/>
  <c r="I3235" i="6"/>
  <c r="J3235" i="6"/>
  <c r="C3236" i="6"/>
  <c r="D3236" i="6"/>
  <c r="E3236" i="6"/>
  <c r="F3236" i="6"/>
  <c r="G3236" i="6"/>
  <c r="H3236" i="6"/>
  <c r="I3236" i="6"/>
  <c r="J3236" i="6"/>
  <c r="C3237" i="6"/>
  <c r="D3237" i="6"/>
  <c r="E3237" i="6"/>
  <c r="F3237" i="6"/>
  <c r="G3237" i="6"/>
  <c r="H3237" i="6"/>
  <c r="I3237" i="6"/>
  <c r="J3237" i="6"/>
  <c r="C3238" i="6"/>
  <c r="D3238" i="6"/>
  <c r="E3238" i="6"/>
  <c r="F3238" i="6"/>
  <c r="G3238" i="6"/>
  <c r="H3238" i="6"/>
  <c r="I3238" i="6"/>
  <c r="J3238" i="6"/>
  <c r="C3239" i="6"/>
  <c r="D3239" i="6"/>
  <c r="E3239" i="6"/>
  <c r="F3239" i="6"/>
  <c r="G3239" i="6"/>
  <c r="H3239" i="6"/>
  <c r="I3239" i="6"/>
  <c r="J3239" i="6"/>
  <c r="C3240" i="6"/>
  <c r="D3240" i="6"/>
  <c r="E3240" i="6"/>
  <c r="F3240" i="6"/>
  <c r="G3240" i="6"/>
  <c r="H3240" i="6"/>
  <c r="I3240" i="6"/>
  <c r="J3240" i="6"/>
  <c r="C3241" i="6"/>
  <c r="D3241" i="6"/>
  <c r="E3241" i="6"/>
  <c r="F3241" i="6"/>
  <c r="G3241" i="6"/>
  <c r="H3241" i="6"/>
  <c r="I3241" i="6"/>
  <c r="J3241" i="6"/>
  <c r="C3242" i="6"/>
  <c r="D3242" i="6"/>
  <c r="E3242" i="6"/>
  <c r="F3242" i="6"/>
  <c r="G3242" i="6"/>
  <c r="H3242" i="6"/>
  <c r="I3242" i="6"/>
  <c r="J3242" i="6"/>
  <c r="C3243" i="6"/>
  <c r="D3243" i="6"/>
  <c r="E3243" i="6"/>
  <c r="F3243" i="6"/>
  <c r="G3243" i="6"/>
  <c r="H3243" i="6"/>
  <c r="I3243" i="6"/>
  <c r="J3243" i="6"/>
  <c r="C3244" i="6"/>
  <c r="D3244" i="6"/>
  <c r="E3244" i="6"/>
  <c r="F3244" i="6"/>
  <c r="G3244" i="6"/>
  <c r="H3244" i="6"/>
  <c r="I3244" i="6"/>
  <c r="J3244" i="6"/>
  <c r="C3245" i="6"/>
  <c r="D3245" i="6"/>
  <c r="E3245" i="6"/>
  <c r="F3245" i="6"/>
  <c r="G3245" i="6"/>
  <c r="H3245" i="6"/>
  <c r="I3245" i="6"/>
  <c r="J3245" i="6"/>
  <c r="C3246" i="6"/>
  <c r="D3246" i="6"/>
  <c r="E3246" i="6"/>
  <c r="F3246" i="6"/>
  <c r="G3246" i="6"/>
  <c r="H3246" i="6"/>
  <c r="I3246" i="6"/>
  <c r="J3246" i="6"/>
  <c r="C3247" i="6"/>
  <c r="D3247" i="6"/>
  <c r="E3247" i="6"/>
  <c r="F3247" i="6"/>
  <c r="G3247" i="6"/>
  <c r="H3247" i="6"/>
  <c r="I3247" i="6"/>
  <c r="J3247" i="6"/>
  <c r="C3248" i="6"/>
  <c r="D3248" i="6"/>
  <c r="E3248" i="6"/>
  <c r="F3248" i="6"/>
  <c r="G3248" i="6"/>
  <c r="H3248" i="6"/>
  <c r="I3248" i="6"/>
  <c r="J3248" i="6"/>
  <c r="C3249" i="6"/>
  <c r="D3249" i="6"/>
  <c r="E3249" i="6"/>
  <c r="F3249" i="6"/>
  <c r="G3249" i="6"/>
  <c r="H3249" i="6"/>
  <c r="I3249" i="6"/>
  <c r="J3249" i="6"/>
  <c r="C3250" i="6"/>
  <c r="D3250" i="6"/>
  <c r="E3250" i="6"/>
  <c r="F3250" i="6"/>
  <c r="G3250" i="6"/>
  <c r="H3250" i="6"/>
  <c r="I3250" i="6"/>
  <c r="J3250" i="6"/>
  <c r="C3251" i="6"/>
  <c r="D3251" i="6"/>
  <c r="E3251" i="6"/>
  <c r="F3251" i="6"/>
  <c r="G3251" i="6"/>
  <c r="H3251" i="6"/>
  <c r="I3251" i="6"/>
  <c r="J3251" i="6"/>
  <c r="C3252" i="6"/>
  <c r="D3252" i="6"/>
  <c r="E3252" i="6"/>
  <c r="F3252" i="6"/>
  <c r="G3252" i="6"/>
  <c r="H3252" i="6"/>
  <c r="I3252" i="6"/>
  <c r="J3252" i="6"/>
  <c r="C3253" i="6"/>
  <c r="D3253" i="6"/>
  <c r="E3253" i="6"/>
  <c r="F3253" i="6"/>
  <c r="G3253" i="6"/>
  <c r="H3253" i="6"/>
  <c r="I3253" i="6"/>
  <c r="J3253" i="6"/>
  <c r="C3254" i="6"/>
  <c r="D3254" i="6"/>
  <c r="E3254" i="6"/>
  <c r="F3254" i="6"/>
  <c r="G3254" i="6"/>
  <c r="H3254" i="6"/>
  <c r="I3254" i="6"/>
  <c r="J3254" i="6"/>
  <c r="C3255" i="6"/>
  <c r="D3255" i="6"/>
  <c r="E3255" i="6"/>
  <c r="F3255" i="6"/>
  <c r="G3255" i="6"/>
  <c r="H3255" i="6"/>
  <c r="I3255" i="6"/>
  <c r="J3255" i="6"/>
  <c r="C3256" i="6"/>
  <c r="D3256" i="6"/>
  <c r="E3256" i="6"/>
  <c r="F3256" i="6"/>
  <c r="G3256" i="6"/>
  <c r="H3256" i="6"/>
  <c r="I3256" i="6"/>
  <c r="J3256" i="6"/>
  <c r="C3257" i="6"/>
  <c r="D3257" i="6"/>
  <c r="E3257" i="6"/>
  <c r="F3257" i="6"/>
  <c r="G3257" i="6"/>
  <c r="H3257" i="6"/>
  <c r="I3257" i="6"/>
  <c r="J3257" i="6"/>
  <c r="C3258" i="6"/>
  <c r="D3258" i="6"/>
  <c r="E3258" i="6"/>
  <c r="F3258" i="6"/>
  <c r="G3258" i="6"/>
  <c r="H3258" i="6"/>
  <c r="I3258" i="6"/>
  <c r="J3258" i="6"/>
  <c r="C3259" i="6"/>
  <c r="D3259" i="6"/>
  <c r="E3259" i="6"/>
  <c r="F3259" i="6"/>
  <c r="G3259" i="6"/>
  <c r="H3259" i="6"/>
  <c r="I3259" i="6"/>
  <c r="J3259" i="6"/>
  <c r="C3260" i="6"/>
  <c r="D3260" i="6"/>
  <c r="E3260" i="6"/>
  <c r="F3260" i="6"/>
  <c r="G3260" i="6"/>
  <c r="H3260" i="6"/>
  <c r="I3260" i="6"/>
  <c r="J3260" i="6"/>
  <c r="C3261" i="6"/>
  <c r="D3261" i="6"/>
  <c r="E3261" i="6"/>
  <c r="F3261" i="6"/>
  <c r="G3261" i="6"/>
  <c r="H3261" i="6"/>
  <c r="I3261" i="6"/>
  <c r="J3261" i="6"/>
  <c r="C3262" i="6"/>
  <c r="D3262" i="6"/>
  <c r="E3262" i="6"/>
  <c r="F3262" i="6"/>
  <c r="G3262" i="6"/>
  <c r="H3262" i="6"/>
  <c r="I3262" i="6"/>
  <c r="J3262" i="6"/>
  <c r="C3263" i="6"/>
  <c r="D3263" i="6"/>
  <c r="E3263" i="6"/>
  <c r="F3263" i="6"/>
  <c r="G3263" i="6"/>
  <c r="H3263" i="6"/>
  <c r="I3263" i="6"/>
  <c r="J3263" i="6"/>
  <c r="C3264" i="6"/>
  <c r="D3264" i="6"/>
  <c r="E3264" i="6"/>
  <c r="F3264" i="6"/>
  <c r="G3264" i="6"/>
  <c r="H3264" i="6"/>
  <c r="I3264" i="6"/>
  <c r="J3264" i="6"/>
  <c r="C3265" i="6"/>
  <c r="D3265" i="6"/>
  <c r="E3265" i="6"/>
  <c r="F3265" i="6"/>
  <c r="G3265" i="6"/>
  <c r="H3265" i="6"/>
  <c r="I3265" i="6"/>
  <c r="J3265" i="6"/>
  <c r="C3266" i="6"/>
  <c r="D3266" i="6"/>
  <c r="E3266" i="6"/>
  <c r="F3266" i="6"/>
  <c r="G3266" i="6"/>
  <c r="H3266" i="6"/>
  <c r="I3266" i="6"/>
  <c r="J3266" i="6"/>
  <c r="C3267" i="6"/>
  <c r="D3267" i="6"/>
  <c r="E3267" i="6"/>
  <c r="F3267" i="6"/>
  <c r="G3267" i="6"/>
  <c r="H3267" i="6"/>
  <c r="I3267" i="6"/>
  <c r="J3267" i="6"/>
  <c r="C3268" i="6"/>
  <c r="D3268" i="6"/>
  <c r="E3268" i="6"/>
  <c r="F3268" i="6"/>
  <c r="G3268" i="6"/>
  <c r="H3268" i="6"/>
  <c r="I3268" i="6"/>
  <c r="J3268" i="6"/>
  <c r="C3269" i="6"/>
  <c r="D3269" i="6"/>
  <c r="E3269" i="6"/>
  <c r="F3269" i="6"/>
  <c r="G3269" i="6"/>
  <c r="H3269" i="6"/>
  <c r="I3269" i="6"/>
  <c r="J3269" i="6"/>
  <c r="C3270" i="6"/>
  <c r="D3270" i="6"/>
  <c r="E3270" i="6"/>
  <c r="F3270" i="6"/>
  <c r="G3270" i="6"/>
  <c r="H3270" i="6"/>
  <c r="I3270" i="6"/>
  <c r="J3270" i="6"/>
  <c r="C3271" i="6"/>
  <c r="D3271" i="6"/>
  <c r="E3271" i="6"/>
  <c r="F3271" i="6"/>
  <c r="G3271" i="6"/>
  <c r="H3271" i="6"/>
  <c r="I3271" i="6"/>
  <c r="J3271" i="6"/>
  <c r="C3272" i="6"/>
  <c r="D3272" i="6"/>
  <c r="E3272" i="6"/>
  <c r="F3272" i="6"/>
  <c r="G3272" i="6"/>
  <c r="H3272" i="6"/>
  <c r="I3272" i="6"/>
  <c r="J3272" i="6"/>
  <c r="C3273" i="6"/>
  <c r="D3273" i="6"/>
  <c r="E3273" i="6"/>
  <c r="F3273" i="6"/>
  <c r="G3273" i="6"/>
  <c r="H3273" i="6"/>
  <c r="I3273" i="6"/>
  <c r="J3273" i="6"/>
  <c r="C3274" i="6"/>
  <c r="D3274" i="6"/>
  <c r="E3274" i="6"/>
  <c r="F3274" i="6"/>
  <c r="G3274" i="6"/>
  <c r="H3274" i="6"/>
  <c r="I3274" i="6"/>
  <c r="J3274" i="6"/>
  <c r="C3275" i="6"/>
  <c r="D3275" i="6"/>
  <c r="E3275" i="6"/>
  <c r="F3275" i="6"/>
  <c r="G3275" i="6"/>
  <c r="H3275" i="6"/>
  <c r="I3275" i="6"/>
  <c r="J3275" i="6"/>
  <c r="C3276" i="6"/>
  <c r="D3276" i="6"/>
  <c r="E3276" i="6"/>
  <c r="F3276" i="6"/>
  <c r="G3276" i="6"/>
  <c r="H3276" i="6"/>
  <c r="I3276" i="6"/>
  <c r="J3276" i="6"/>
  <c r="C3277" i="6"/>
  <c r="D3277" i="6"/>
  <c r="E3277" i="6"/>
  <c r="F3277" i="6"/>
  <c r="G3277" i="6"/>
  <c r="H3277" i="6"/>
  <c r="I3277" i="6"/>
  <c r="J3277" i="6"/>
  <c r="C3278" i="6"/>
  <c r="D3278" i="6"/>
  <c r="E3278" i="6"/>
  <c r="F3278" i="6"/>
  <c r="G3278" i="6"/>
  <c r="H3278" i="6"/>
  <c r="I3278" i="6"/>
  <c r="J3278" i="6"/>
  <c r="C3279" i="6"/>
  <c r="D3279" i="6"/>
  <c r="E3279" i="6"/>
  <c r="F3279" i="6"/>
  <c r="G3279" i="6"/>
  <c r="H3279" i="6"/>
  <c r="I3279" i="6"/>
  <c r="J3279" i="6"/>
  <c r="C3280" i="6"/>
  <c r="D3280" i="6"/>
  <c r="E3280" i="6"/>
  <c r="F3280" i="6"/>
  <c r="G3280" i="6"/>
  <c r="H3280" i="6"/>
  <c r="I3280" i="6"/>
  <c r="J3280" i="6"/>
  <c r="C3281" i="6"/>
  <c r="D3281" i="6"/>
  <c r="E3281" i="6"/>
  <c r="F3281" i="6"/>
  <c r="G3281" i="6"/>
  <c r="H3281" i="6"/>
  <c r="I3281" i="6"/>
  <c r="J3281" i="6"/>
  <c r="C3282" i="6"/>
  <c r="D3282" i="6"/>
  <c r="E3282" i="6"/>
  <c r="F3282" i="6"/>
  <c r="G3282" i="6"/>
  <c r="H3282" i="6"/>
  <c r="I3282" i="6"/>
  <c r="J3282" i="6"/>
  <c r="C3283" i="6"/>
  <c r="D3283" i="6"/>
  <c r="E3283" i="6"/>
  <c r="F3283" i="6"/>
  <c r="G3283" i="6"/>
  <c r="H3283" i="6"/>
  <c r="I3283" i="6"/>
  <c r="J3283" i="6"/>
  <c r="C3284" i="6"/>
  <c r="D3284" i="6"/>
  <c r="E3284" i="6"/>
  <c r="F3284" i="6"/>
  <c r="G3284" i="6"/>
  <c r="H3284" i="6"/>
  <c r="I3284" i="6"/>
  <c r="J3284" i="6"/>
  <c r="C3285" i="6"/>
  <c r="D3285" i="6"/>
  <c r="E3285" i="6"/>
  <c r="F3285" i="6"/>
  <c r="G3285" i="6"/>
  <c r="H3285" i="6"/>
  <c r="I3285" i="6"/>
  <c r="J3285" i="6"/>
  <c r="C3286" i="6"/>
  <c r="D3286" i="6"/>
  <c r="E3286" i="6"/>
  <c r="F3286" i="6"/>
  <c r="G3286" i="6"/>
  <c r="H3286" i="6"/>
  <c r="I3286" i="6"/>
  <c r="J3286" i="6"/>
  <c r="C3287" i="6"/>
  <c r="D3287" i="6"/>
  <c r="E3287" i="6"/>
  <c r="F3287" i="6"/>
  <c r="G3287" i="6"/>
  <c r="H3287" i="6"/>
  <c r="I3287" i="6"/>
  <c r="J3287" i="6"/>
  <c r="C3288" i="6"/>
  <c r="D3288" i="6"/>
  <c r="E3288" i="6"/>
  <c r="F3288" i="6"/>
  <c r="G3288" i="6"/>
  <c r="H3288" i="6"/>
  <c r="I3288" i="6"/>
  <c r="J3288" i="6"/>
  <c r="C3289" i="6"/>
  <c r="D3289" i="6"/>
  <c r="E3289" i="6"/>
  <c r="F3289" i="6"/>
  <c r="G3289" i="6"/>
  <c r="H3289" i="6"/>
  <c r="I3289" i="6"/>
  <c r="J3289" i="6"/>
  <c r="C3290" i="6"/>
  <c r="D3290" i="6"/>
  <c r="E3290" i="6"/>
  <c r="F3290" i="6"/>
  <c r="G3290" i="6"/>
  <c r="H3290" i="6"/>
  <c r="I3290" i="6"/>
  <c r="J3290" i="6"/>
  <c r="C3291" i="6"/>
  <c r="D3291" i="6"/>
  <c r="E3291" i="6"/>
  <c r="F3291" i="6"/>
  <c r="G3291" i="6"/>
  <c r="H3291" i="6"/>
  <c r="I3291" i="6"/>
  <c r="J3291" i="6"/>
  <c r="C3292" i="6"/>
  <c r="D3292" i="6"/>
  <c r="E3292" i="6"/>
  <c r="F3292" i="6"/>
  <c r="G3292" i="6"/>
  <c r="H3292" i="6"/>
  <c r="I3292" i="6"/>
  <c r="J3292" i="6"/>
  <c r="C3293" i="6"/>
  <c r="D3293" i="6"/>
  <c r="E3293" i="6"/>
  <c r="F3293" i="6"/>
  <c r="G3293" i="6"/>
  <c r="H3293" i="6"/>
  <c r="I3293" i="6"/>
  <c r="J3293" i="6"/>
  <c r="C3294" i="6"/>
  <c r="D3294" i="6"/>
  <c r="E3294" i="6"/>
  <c r="F3294" i="6"/>
  <c r="G3294" i="6"/>
  <c r="H3294" i="6"/>
  <c r="I3294" i="6"/>
  <c r="J3294" i="6"/>
  <c r="C3295" i="6"/>
  <c r="D3295" i="6"/>
  <c r="E3295" i="6"/>
  <c r="F3295" i="6"/>
  <c r="G3295" i="6"/>
  <c r="H3295" i="6"/>
  <c r="I3295" i="6"/>
  <c r="J3295" i="6"/>
  <c r="C3296" i="6"/>
  <c r="D3296" i="6"/>
  <c r="E3296" i="6"/>
  <c r="F3296" i="6"/>
  <c r="G3296" i="6"/>
  <c r="H3296" i="6"/>
  <c r="I3296" i="6"/>
  <c r="J3296" i="6"/>
  <c r="C3297" i="6"/>
  <c r="D3297" i="6"/>
  <c r="E3297" i="6"/>
  <c r="F3297" i="6"/>
  <c r="G3297" i="6"/>
  <c r="H3297" i="6"/>
  <c r="I3297" i="6"/>
  <c r="J3297" i="6"/>
  <c r="C3298" i="6"/>
  <c r="D3298" i="6"/>
  <c r="E3298" i="6"/>
  <c r="F3298" i="6"/>
  <c r="G3298" i="6"/>
  <c r="H3298" i="6"/>
  <c r="I3298" i="6"/>
  <c r="J3298" i="6"/>
  <c r="C3299" i="6"/>
  <c r="D3299" i="6"/>
  <c r="E3299" i="6"/>
  <c r="F3299" i="6"/>
  <c r="G3299" i="6"/>
  <c r="H3299" i="6"/>
  <c r="I3299" i="6"/>
  <c r="J3299" i="6"/>
  <c r="C3300" i="6"/>
  <c r="D3300" i="6"/>
  <c r="E3300" i="6"/>
  <c r="F3300" i="6"/>
  <c r="G3300" i="6"/>
  <c r="H3300" i="6"/>
  <c r="I3300" i="6"/>
  <c r="J3300" i="6"/>
  <c r="C3301" i="6"/>
  <c r="D3301" i="6"/>
  <c r="E3301" i="6"/>
  <c r="F3301" i="6"/>
  <c r="G3301" i="6"/>
  <c r="H3301" i="6"/>
  <c r="I3301" i="6"/>
  <c r="J3301" i="6"/>
  <c r="C3302" i="6"/>
  <c r="D3302" i="6"/>
  <c r="E3302" i="6"/>
  <c r="F3302" i="6"/>
  <c r="G3302" i="6"/>
  <c r="H3302" i="6"/>
  <c r="I3302" i="6"/>
  <c r="J3302" i="6"/>
  <c r="C3303" i="6"/>
  <c r="D3303" i="6"/>
  <c r="E3303" i="6"/>
  <c r="F3303" i="6"/>
  <c r="G3303" i="6"/>
  <c r="H3303" i="6"/>
  <c r="I3303" i="6"/>
  <c r="J3303" i="6"/>
  <c r="C3304" i="6"/>
  <c r="D3304" i="6"/>
  <c r="E3304" i="6"/>
  <c r="F3304" i="6"/>
  <c r="G3304" i="6"/>
  <c r="H3304" i="6"/>
  <c r="I3304" i="6"/>
  <c r="J3304" i="6"/>
  <c r="C3305" i="6"/>
  <c r="D3305" i="6"/>
  <c r="E3305" i="6"/>
  <c r="F3305" i="6"/>
  <c r="G3305" i="6"/>
  <c r="H3305" i="6"/>
  <c r="I3305" i="6"/>
  <c r="J3305" i="6"/>
  <c r="C3306" i="6"/>
  <c r="D3306" i="6"/>
  <c r="E3306" i="6"/>
  <c r="F3306" i="6"/>
  <c r="G3306" i="6"/>
  <c r="H3306" i="6"/>
  <c r="I3306" i="6"/>
  <c r="J3306" i="6"/>
  <c r="C3307" i="6"/>
  <c r="D3307" i="6"/>
  <c r="E3307" i="6"/>
  <c r="F3307" i="6"/>
  <c r="G3307" i="6"/>
  <c r="H3307" i="6"/>
  <c r="I3307" i="6"/>
  <c r="J3307" i="6"/>
  <c r="C3308" i="6"/>
  <c r="D3308" i="6"/>
  <c r="E3308" i="6"/>
  <c r="F3308" i="6"/>
  <c r="G3308" i="6"/>
  <c r="H3308" i="6"/>
  <c r="I3308" i="6"/>
  <c r="J3308" i="6"/>
  <c r="C3309" i="6"/>
  <c r="D3309" i="6"/>
  <c r="E3309" i="6"/>
  <c r="F3309" i="6"/>
  <c r="G3309" i="6"/>
  <c r="H3309" i="6"/>
  <c r="I3309" i="6"/>
  <c r="J3309" i="6"/>
  <c r="C3310" i="6"/>
  <c r="D3310" i="6"/>
  <c r="E3310" i="6"/>
  <c r="F3310" i="6"/>
  <c r="G3310" i="6"/>
  <c r="H3310" i="6"/>
  <c r="I3310" i="6"/>
  <c r="J3310" i="6"/>
  <c r="C3311" i="6"/>
  <c r="D3311" i="6"/>
  <c r="E3311" i="6"/>
  <c r="F3311" i="6"/>
  <c r="G3311" i="6"/>
  <c r="H3311" i="6"/>
  <c r="I3311" i="6"/>
  <c r="J3311" i="6"/>
  <c r="C3312" i="6"/>
  <c r="D3312" i="6"/>
  <c r="E3312" i="6"/>
  <c r="F3312" i="6"/>
  <c r="G3312" i="6"/>
  <c r="H3312" i="6"/>
  <c r="I3312" i="6"/>
  <c r="J3312" i="6"/>
  <c r="C3313" i="6"/>
  <c r="D3313" i="6"/>
  <c r="E3313" i="6"/>
  <c r="F3313" i="6"/>
  <c r="G3313" i="6"/>
  <c r="H3313" i="6"/>
  <c r="I3313" i="6"/>
  <c r="J3313" i="6"/>
  <c r="C3314" i="6"/>
  <c r="D3314" i="6"/>
  <c r="E3314" i="6"/>
  <c r="F3314" i="6"/>
  <c r="G3314" i="6"/>
  <c r="H3314" i="6"/>
  <c r="I3314" i="6"/>
  <c r="J3314" i="6"/>
  <c r="C3315" i="6"/>
  <c r="D3315" i="6"/>
  <c r="E3315" i="6"/>
  <c r="F3315" i="6"/>
  <c r="G3315" i="6"/>
  <c r="H3315" i="6"/>
  <c r="I3315" i="6"/>
  <c r="J3315" i="6"/>
  <c r="C3316" i="6"/>
  <c r="D3316" i="6"/>
  <c r="E3316" i="6"/>
  <c r="F3316" i="6"/>
  <c r="G3316" i="6"/>
  <c r="H3316" i="6"/>
  <c r="I3316" i="6"/>
  <c r="J3316" i="6"/>
  <c r="C3317" i="6"/>
  <c r="D3317" i="6"/>
  <c r="E3317" i="6"/>
  <c r="F3317" i="6"/>
  <c r="G3317" i="6"/>
  <c r="H3317" i="6"/>
  <c r="I3317" i="6"/>
  <c r="J3317" i="6"/>
  <c r="C3318" i="6"/>
  <c r="D3318" i="6"/>
  <c r="E3318" i="6"/>
  <c r="F3318" i="6"/>
  <c r="G3318" i="6"/>
  <c r="H3318" i="6"/>
  <c r="I3318" i="6"/>
  <c r="J3318" i="6"/>
  <c r="C3319" i="6"/>
  <c r="D3319" i="6"/>
  <c r="E3319" i="6"/>
  <c r="F3319" i="6"/>
  <c r="G3319" i="6"/>
  <c r="H3319" i="6"/>
  <c r="I3319" i="6"/>
  <c r="J3319" i="6"/>
  <c r="C3320" i="6"/>
  <c r="D3320" i="6"/>
  <c r="E3320" i="6"/>
  <c r="F3320" i="6"/>
  <c r="G3320" i="6"/>
  <c r="H3320" i="6"/>
  <c r="I3320" i="6"/>
  <c r="J3320" i="6"/>
  <c r="C3321" i="6"/>
  <c r="D3321" i="6"/>
  <c r="E3321" i="6"/>
  <c r="F3321" i="6"/>
  <c r="G3321" i="6"/>
  <c r="H3321" i="6"/>
  <c r="I3321" i="6"/>
  <c r="J3321" i="6"/>
  <c r="C3322" i="6"/>
  <c r="D3322" i="6"/>
  <c r="E3322" i="6"/>
  <c r="F3322" i="6"/>
  <c r="G3322" i="6"/>
  <c r="H3322" i="6"/>
  <c r="I3322" i="6"/>
  <c r="J3322" i="6"/>
  <c r="C3323" i="6"/>
  <c r="D3323" i="6"/>
  <c r="E3323" i="6"/>
  <c r="F3323" i="6"/>
  <c r="G3323" i="6"/>
  <c r="H3323" i="6"/>
  <c r="I3323" i="6"/>
  <c r="J3323" i="6"/>
  <c r="C3324" i="6"/>
  <c r="D3324" i="6"/>
  <c r="E3324" i="6"/>
  <c r="F3324" i="6"/>
  <c r="G3324" i="6"/>
  <c r="H3324" i="6"/>
  <c r="I3324" i="6"/>
  <c r="J3324" i="6"/>
  <c r="C3325" i="6"/>
  <c r="D3325" i="6"/>
  <c r="E3325" i="6"/>
  <c r="F3325" i="6"/>
  <c r="G3325" i="6"/>
  <c r="H3325" i="6"/>
  <c r="I3325" i="6"/>
  <c r="J3325" i="6"/>
  <c r="C3326" i="6"/>
  <c r="D3326" i="6"/>
  <c r="E3326" i="6"/>
  <c r="F3326" i="6"/>
  <c r="G3326" i="6"/>
  <c r="H3326" i="6"/>
  <c r="I3326" i="6"/>
  <c r="J3326" i="6"/>
  <c r="C3327" i="6"/>
  <c r="D3327" i="6"/>
  <c r="E3327" i="6"/>
  <c r="F3327" i="6"/>
  <c r="G3327" i="6"/>
  <c r="H3327" i="6"/>
  <c r="I3327" i="6"/>
  <c r="J3327" i="6"/>
  <c r="C3328" i="6"/>
  <c r="D3328" i="6"/>
  <c r="E3328" i="6"/>
  <c r="F3328" i="6"/>
  <c r="G3328" i="6"/>
  <c r="H3328" i="6"/>
  <c r="I3328" i="6"/>
  <c r="J3328" i="6"/>
  <c r="C3329" i="6"/>
  <c r="D3329" i="6"/>
  <c r="E3329" i="6"/>
  <c r="F3329" i="6"/>
  <c r="G3329" i="6"/>
  <c r="H3329" i="6"/>
  <c r="I3329" i="6"/>
  <c r="J3329" i="6"/>
  <c r="C3330" i="6"/>
  <c r="D3330" i="6"/>
  <c r="E3330" i="6"/>
  <c r="F3330" i="6"/>
  <c r="G3330" i="6"/>
  <c r="H3330" i="6"/>
  <c r="I3330" i="6"/>
  <c r="J3330" i="6"/>
  <c r="C3331" i="6"/>
  <c r="D3331" i="6"/>
  <c r="E3331" i="6"/>
  <c r="F3331" i="6"/>
  <c r="G3331" i="6"/>
  <c r="H3331" i="6"/>
  <c r="I3331" i="6"/>
  <c r="J3331" i="6"/>
  <c r="C3332" i="6"/>
  <c r="D3332" i="6"/>
  <c r="E3332" i="6"/>
  <c r="F3332" i="6"/>
  <c r="G3332" i="6"/>
  <c r="H3332" i="6"/>
  <c r="I3332" i="6"/>
  <c r="J3332" i="6"/>
  <c r="C3333" i="6"/>
  <c r="D3333" i="6"/>
  <c r="E3333" i="6"/>
  <c r="F3333" i="6"/>
  <c r="G3333" i="6"/>
  <c r="H3333" i="6"/>
  <c r="I3333" i="6"/>
  <c r="J3333" i="6"/>
  <c r="C3334" i="6"/>
  <c r="D3334" i="6"/>
  <c r="E3334" i="6"/>
  <c r="F3334" i="6"/>
  <c r="G3334" i="6"/>
  <c r="H3334" i="6"/>
  <c r="I3334" i="6"/>
  <c r="J3334" i="6"/>
  <c r="C3335" i="6"/>
  <c r="D3335" i="6"/>
  <c r="E3335" i="6"/>
  <c r="F3335" i="6"/>
  <c r="G3335" i="6"/>
  <c r="H3335" i="6"/>
  <c r="I3335" i="6"/>
  <c r="J3335" i="6"/>
  <c r="C3336" i="6"/>
  <c r="D3336" i="6"/>
  <c r="E3336" i="6"/>
  <c r="F3336" i="6"/>
  <c r="G3336" i="6"/>
  <c r="H3336" i="6"/>
  <c r="I3336" i="6"/>
  <c r="J3336" i="6"/>
  <c r="C3337" i="6"/>
  <c r="D3337" i="6"/>
  <c r="E3337" i="6"/>
  <c r="F3337" i="6"/>
  <c r="G3337" i="6"/>
  <c r="H3337" i="6"/>
  <c r="I3337" i="6"/>
  <c r="J3337" i="6"/>
  <c r="C3338" i="6"/>
  <c r="D3338" i="6"/>
  <c r="E3338" i="6"/>
  <c r="F3338" i="6"/>
  <c r="G3338" i="6"/>
  <c r="H3338" i="6"/>
  <c r="I3338" i="6"/>
  <c r="J3338" i="6"/>
  <c r="C3339" i="6"/>
  <c r="D3339" i="6"/>
  <c r="E3339" i="6"/>
  <c r="F3339" i="6"/>
  <c r="G3339" i="6"/>
  <c r="H3339" i="6"/>
  <c r="I3339" i="6"/>
  <c r="J3339" i="6"/>
  <c r="C3340" i="6"/>
  <c r="D3340" i="6"/>
  <c r="E3340" i="6"/>
  <c r="F3340" i="6"/>
  <c r="G3340" i="6"/>
  <c r="H3340" i="6"/>
  <c r="I3340" i="6"/>
  <c r="J3340" i="6"/>
  <c r="C3341" i="6"/>
  <c r="D3341" i="6"/>
  <c r="E3341" i="6"/>
  <c r="F3341" i="6"/>
  <c r="G3341" i="6"/>
  <c r="H3341" i="6"/>
  <c r="I3341" i="6"/>
  <c r="J3341" i="6"/>
  <c r="C3342" i="6"/>
  <c r="D3342" i="6"/>
  <c r="E3342" i="6"/>
  <c r="F3342" i="6"/>
  <c r="G3342" i="6"/>
  <c r="H3342" i="6"/>
  <c r="I3342" i="6"/>
  <c r="J3342" i="6"/>
  <c r="C3343" i="6"/>
  <c r="D3343" i="6"/>
  <c r="E3343" i="6"/>
  <c r="F3343" i="6"/>
  <c r="G3343" i="6"/>
  <c r="H3343" i="6"/>
  <c r="I3343" i="6"/>
  <c r="J3343" i="6"/>
  <c r="C3344" i="6"/>
  <c r="D3344" i="6"/>
  <c r="E3344" i="6"/>
  <c r="F3344" i="6"/>
  <c r="G3344" i="6"/>
  <c r="H3344" i="6"/>
  <c r="I3344" i="6"/>
  <c r="J3344" i="6"/>
  <c r="C3345" i="6"/>
  <c r="D3345" i="6"/>
  <c r="E3345" i="6"/>
  <c r="F3345" i="6"/>
  <c r="G3345" i="6"/>
  <c r="H3345" i="6"/>
  <c r="I3345" i="6"/>
  <c r="J3345" i="6"/>
  <c r="C3346" i="6"/>
  <c r="D3346" i="6"/>
  <c r="E3346" i="6"/>
  <c r="F3346" i="6"/>
  <c r="G3346" i="6"/>
  <c r="H3346" i="6"/>
  <c r="I3346" i="6"/>
  <c r="J3346" i="6"/>
  <c r="C3347" i="6"/>
  <c r="D3347" i="6"/>
  <c r="E3347" i="6"/>
  <c r="F3347" i="6"/>
  <c r="G3347" i="6"/>
  <c r="H3347" i="6"/>
  <c r="I3347" i="6"/>
  <c r="J3347" i="6"/>
  <c r="C3348" i="6"/>
  <c r="D3348" i="6"/>
  <c r="E3348" i="6"/>
  <c r="F3348" i="6"/>
  <c r="G3348" i="6"/>
  <c r="H3348" i="6"/>
  <c r="I3348" i="6"/>
  <c r="J3348" i="6"/>
  <c r="C3349" i="6"/>
  <c r="D3349" i="6"/>
  <c r="E3349" i="6"/>
  <c r="F3349" i="6"/>
  <c r="G3349" i="6"/>
  <c r="H3349" i="6"/>
  <c r="I3349" i="6"/>
  <c r="J3349" i="6"/>
  <c r="C3350" i="6"/>
  <c r="D3350" i="6"/>
  <c r="E3350" i="6"/>
  <c r="F3350" i="6"/>
  <c r="G3350" i="6"/>
  <c r="H3350" i="6"/>
  <c r="I3350" i="6"/>
  <c r="J3350" i="6"/>
  <c r="C3351" i="6"/>
  <c r="D3351" i="6"/>
  <c r="E3351" i="6"/>
  <c r="F3351" i="6"/>
  <c r="G3351" i="6"/>
  <c r="H3351" i="6"/>
  <c r="I3351" i="6"/>
  <c r="J3351" i="6"/>
  <c r="C3352" i="6"/>
  <c r="D3352" i="6"/>
  <c r="E3352" i="6"/>
  <c r="F3352" i="6"/>
  <c r="G3352" i="6"/>
  <c r="H3352" i="6"/>
  <c r="I3352" i="6"/>
  <c r="J3352" i="6"/>
  <c r="C3353" i="6"/>
  <c r="D3353" i="6"/>
  <c r="E3353" i="6"/>
  <c r="F3353" i="6"/>
  <c r="G3353" i="6"/>
  <c r="H3353" i="6"/>
  <c r="I3353" i="6"/>
  <c r="J3353" i="6"/>
  <c r="C3354" i="6"/>
  <c r="D3354" i="6"/>
  <c r="E3354" i="6"/>
  <c r="F3354" i="6"/>
  <c r="G3354" i="6"/>
  <c r="H3354" i="6"/>
  <c r="I3354" i="6"/>
  <c r="J3354" i="6"/>
  <c r="C3355" i="6"/>
  <c r="D3355" i="6"/>
  <c r="E3355" i="6"/>
  <c r="F3355" i="6"/>
  <c r="G3355" i="6"/>
  <c r="H3355" i="6"/>
  <c r="I3355" i="6"/>
  <c r="J3355" i="6"/>
  <c r="C3356" i="6"/>
  <c r="D3356" i="6"/>
  <c r="E3356" i="6"/>
  <c r="F3356" i="6"/>
  <c r="G3356" i="6"/>
  <c r="H3356" i="6"/>
  <c r="I3356" i="6"/>
  <c r="J3356" i="6"/>
  <c r="C3357" i="6"/>
  <c r="D3357" i="6"/>
  <c r="E3357" i="6"/>
  <c r="F3357" i="6"/>
  <c r="G3357" i="6"/>
  <c r="H3357" i="6"/>
  <c r="I3357" i="6"/>
  <c r="J3357" i="6"/>
  <c r="C3358" i="6"/>
  <c r="D3358" i="6"/>
  <c r="E3358" i="6"/>
  <c r="F3358" i="6"/>
  <c r="G3358" i="6"/>
  <c r="H3358" i="6"/>
  <c r="I3358" i="6"/>
  <c r="J3358" i="6"/>
  <c r="C3359" i="6"/>
  <c r="D3359" i="6"/>
  <c r="E3359" i="6"/>
  <c r="F3359" i="6"/>
  <c r="G3359" i="6"/>
  <c r="H3359" i="6"/>
  <c r="I3359" i="6"/>
  <c r="J3359" i="6"/>
  <c r="C3360" i="6"/>
  <c r="D3360" i="6"/>
  <c r="E3360" i="6"/>
  <c r="F3360" i="6"/>
  <c r="G3360" i="6"/>
  <c r="H3360" i="6"/>
  <c r="I3360" i="6"/>
  <c r="J3360" i="6"/>
  <c r="C3361" i="6"/>
  <c r="D3361" i="6"/>
  <c r="E3361" i="6"/>
  <c r="F3361" i="6"/>
  <c r="G3361" i="6"/>
  <c r="H3361" i="6"/>
  <c r="I3361" i="6"/>
  <c r="J3361" i="6"/>
  <c r="C3362" i="6"/>
  <c r="D3362" i="6"/>
  <c r="E3362" i="6"/>
  <c r="F3362" i="6"/>
  <c r="G3362" i="6"/>
  <c r="H3362" i="6"/>
  <c r="I3362" i="6"/>
  <c r="J3362" i="6"/>
  <c r="C3363" i="6"/>
  <c r="D3363" i="6"/>
  <c r="E3363" i="6"/>
  <c r="F3363" i="6"/>
  <c r="G3363" i="6"/>
  <c r="H3363" i="6"/>
  <c r="I3363" i="6"/>
  <c r="J3363" i="6"/>
  <c r="C3364" i="6"/>
  <c r="D3364" i="6"/>
  <c r="E3364" i="6"/>
  <c r="F3364" i="6"/>
  <c r="G3364" i="6"/>
  <c r="H3364" i="6"/>
  <c r="I3364" i="6"/>
  <c r="J3364" i="6"/>
  <c r="C3365" i="6"/>
  <c r="D3365" i="6"/>
  <c r="E3365" i="6"/>
  <c r="F3365" i="6"/>
  <c r="G3365" i="6"/>
  <c r="H3365" i="6"/>
  <c r="I3365" i="6"/>
  <c r="J3365" i="6"/>
  <c r="C3366" i="6"/>
  <c r="D3366" i="6"/>
  <c r="E3366" i="6"/>
  <c r="F3366" i="6"/>
  <c r="G3366" i="6"/>
  <c r="H3366" i="6"/>
  <c r="I3366" i="6"/>
  <c r="J3366" i="6"/>
  <c r="C3367" i="6"/>
  <c r="D3367" i="6"/>
  <c r="E3367" i="6"/>
  <c r="F3367" i="6"/>
  <c r="G3367" i="6"/>
  <c r="H3367" i="6"/>
  <c r="I3367" i="6"/>
  <c r="J3367" i="6"/>
  <c r="C3368" i="6"/>
  <c r="D3368" i="6"/>
  <c r="E3368" i="6"/>
  <c r="F3368" i="6"/>
  <c r="G3368" i="6"/>
  <c r="H3368" i="6"/>
  <c r="I3368" i="6"/>
  <c r="J3368" i="6"/>
  <c r="C3369" i="6"/>
  <c r="D3369" i="6"/>
  <c r="E3369" i="6"/>
  <c r="F3369" i="6"/>
  <c r="G3369" i="6"/>
  <c r="H3369" i="6"/>
  <c r="I3369" i="6"/>
  <c r="J3369" i="6"/>
  <c r="C3370" i="6"/>
  <c r="D3370" i="6"/>
  <c r="E3370" i="6"/>
  <c r="F3370" i="6"/>
  <c r="G3370" i="6"/>
  <c r="H3370" i="6"/>
  <c r="I3370" i="6"/>
  <c r="J3370" i="6"/>
  <c r="C3371" i="6"/>
  <c r="D3371" i="6"/>
  <c r="E3371" i="6"/>
  <c r="F3371" i="6"/>
  <c r="G3371" i="6"/>
  <c r="H3371" i="6"/>
  <c r="I3371" i="6"/>
  <c r="J3371" i="6"/>
  <c r="C3372" i="6"/>
  <c r="D3372" i="6"/>
  <c r="E3372" i="6"/>
  <c r="F3372" i="6"/>
  <c r="G3372" i="6"/>
  <c r="H3372" i="6"/>
  <c r="I3372" i="6"/>
  <c r="J3372" i="6"/>
  <c r="C3373" i="6"/>
  <c r="D3373" i="6"/>
  <c r="E3373" i="6"/>
  <c r="F3373" i="6"/>
  <c r="G3373" i="6"/>
  <c r="H3373" i="6"/>
  <c r="I3373" i="6"/>
  <c r="J3373" i="6"/>
  <c r="C3374" i="6"/>
  <c r="D3374" i="6"/>
  <c r="E3374" i="6"/>
  <c r="F3374" i="6"/>
  <c r="G3374" i="6"/>
  <c r="H3374" i="6"/>
  <c r="I3374" i="6"/>
  <c r="J3374" i="6"/>
  <c r="C3375" i="6"/>
  <c r="D3375" i="6"/>
  <c r="E3375" i="6"/>
  <c r="F3375" i="6"/>
  <c r="G3375" i="6"/>
  <c r="H3375" i="6"/>
  <c r="I3375" i="6"/>
  <c r="J3375" i="6"/>
  <c r="C3376" i="6"/>
  <c r="D3376" i="6"/>
  <c r="E3376" i="6"/>
  <c r="F3376" i="6"/>
  <c r="G3376" i="6"/>
  <c r="H3376" i="6"/>
  <c r="I3376" i="6"/>
  <c r="J3376" i="6"/>
  <c r="C3377" i="6"/>
  <c r="D3377" i="6"/>
  <c r="E3377" i="6"/>
  <c r="F3377" i="6"/>
  <c r="G3377" i="6"/>
  <c r="H3377" i="6"/>
  <c r="I3377" i="6"/>
  <c r="J3377" i="6"/>
  <c r="C3378" i="6"/>
  <c r="D3378" i="6"/>
  <c r="E3378" i="6"/>
  <c r="F3378" i="6"/>
  <c r="G3378" i="6"/>
  <c r="H3378" i="6"/>
  <c r="I3378" i="6"/>
  <c r="J3378" i="6"/>
  <c r="C3379" i="6"/>
  <c r="D3379" i="6"/>
  <c r="E3379" i="6"/>
  <c r="F3379" i="6"/>
  <c r="G3379" i="6"/>
  <c r="H3379" i="6"/>
  <c r="I3379" i="6"/>
  <c r="J3379" i="6"/>
  <c r="C3380" i="6"/>
  <c r="D3380" i="6"/>
  <c r="E3380" i="6"/>
  <c r="F3380" i="6"/>
  <c r="G3380" i="6"/>
  <c r="H3380" i="6"/>
  <c r="I3380" i="6"/>
  <c r="J3380" i="6"/>
  <c r="C3381" i="6"/>
  <c r="D3381" i="6"/>
  <c r="E3381" i="6"/>
  <c r="F3381" i="6"/>
  <c r="G3381" i="6"/>
  <c r="H3381" i="6"/>
  <c r="I3381" i="6"/>
  <c r="J3381" i="6"/>
  <c r="C3382" i="6"/>
  <c r="D3382" i="6"/>
  <c r="E3382" i="6"/>
  <c r="F3382" i="6"/>
  <c r="G3382" i="6"/>
  <c r="H3382" i="6"/>
  <c r="I3382" i="6"/>
  <c r="J3382" i="6"/>
  <c r="C3383" i="6"/>
  <c r="D3383" i="6"/>
  <c r="E3383" i="6"/>
  <c r="F3383" i="6"/>
  <c r="G3383" i="6"/>
  <c r="H3383" i="6"/>
  <c r="I3383" i="6"/>
  <c r="J3383" i="6"/>
  <c r="C3384" i="6"/>
  <c r="D3384" i="6"/>
  <c r="E3384" i="6"/>
  <c r="F3384" i="6"/>
  <c r="G3384" i="6"/>
  <c r="H3384" i="6"/>
  <c r="I3384" i="6"/>
  <c r="J3384" i="6"/>
  <c r="C3385" i="6"/>
  <c r="D3385" i="6"/>
  <c r="E3385" i="6"/>
  <c r="F3385" i="6"/>
  <c r="G3385" i="6"/>
  <c r="H3385" i="6"/>
  <c r="I3385" i="6"/>
  <c r="J3385" i="6"/>
  <c r="C3386" i="6"/>
  <c r="D3386" i="6"/>
  <c r="E3386" i="6"/>
  <c r="F3386" i="6"/>
  <c r="G3386" i="6"/>
  <c r="H3386" i="6"/>
  <c r="I3386" i="6"/>
  <c r="J3386" i="6"/>
  <c r="C3387" i="6"/>
  <c r="D3387" i="6"/>
  <c r="E3387" i="6"/>
  <c r="F3387" i="6"/>
  <c r="G3387" i="6"/>
  <c r="H3387" i="6"/>
  <c r="I3387" i="6"/>
  <c r="J3387" i="6"/>
  <c r="C3388" i="6"/>
  <c r="D3388" i="6"/>
  <c r="E3388" i="6"/>
  <c r="F3388" i="6"/>
  <c r="G3388" i="6"/>
  <c r="H3388" i="6"/>
  <c r="I3388" i="6"/>
  <c r="J3388" i="6"/>
  <c r="C3389" i="6"/>
  <c r="D3389" i="6"/>
  <c r="E3389" i="6"/>
  <c r="F3389" i="6"/>
  <c r="G3389" i="6"/>
  <c r="H3389" i="6"/>
  <c r="I3389" i="6"/>
  <c r="J3389" i="6"/>
  <c r="C3390" i="6"/>
  <c r="D3390" i="6"/>
  <c r="E3390" i="6"/>
  <c r="F3390" i="6"/>
  <c r="G3390" i="6"/>
  <c r="H3390" i="6"/>
  <c r="I3390" i="6"/>
  <c r="J3390" i="6"/>
  <c r="C3391" i="6"/>
  <c r="D3391" i="6"/>
  <c r="E3391" i="6"/>
  <c r="F3391" i="6"/>
  <c r="G3391" i="6"/>
  <c r="H3391" i="6"/>
  <c r="I3391" i="6"/>
  <c r="J3391" i="6"/>
  <c r="C3392" i="6"/>
  <c r="D3392" i="6"/>
  <c r="E3392" i="6"/>
  <c r="F3392" i="6"/>
  <c r="G3392" i="6"/>
  <c r="H3392" i="6"/>
  <c r="I3392" i="6"/>
  <c r="J3392" i="6"/>
  <c r="C3393" i="6"/>
  <c r="D3393" i="6"/>
  <c r="E3393" i="6"/>
  <c r="F3393" i="6"/>
  <c r="G3393" i="6"/>
  <c r="H3393" i="6"/>
  <c r="I3393" i="6"/>
  <c r="J3393" i="6"/>
  <c r="C3394" i="6"/>
  <c r="D3394" i="6"/>
  <c r="E3394" i="6"/>
  <c r="F3394" i="6"/>
  <c r="G3394" i="6"/>
  <c r="H3394" i="6"/>
  <c r="I3394" i="6"/>
  <c r="J3394" i="6"/>
  <c r="C3395" i="6"/>
  <c r="D3395" i="6"/>
  <c r="E3395" i="6"/>
  <c r="F3395" i="6"/>
  <c r="G3395" i="6"/>
  <c r="H3395" i="6"/>
  <c r="I3395" i="6"/>
  <c r="J3395" i="6"/>
  <c r="C3396" i="6"/>
  <c r="D3396" i="6"/>
  <c r="E3396" i="6"/>
  <c r="F3396" i="6"/>
  <c r="G3396" i="6"/>
  <c r="H3396" i="6"/>
  <c r="I3396" i="6"/>
  <c r="J3396" i="6"/>
  <c r="C3397" i="6"/>
  <c r="D3397" i="6"/>
  <c r="E3397" i="6"/>
  <c r="F3397" i="6"/>
  <c r="G3397" i="6"/>
  <c r="H3397" i="6"/>
  <c r="I3397" i="6"/>
  <c r="J3397" i="6"/>
  <c r="C3398" i="6"/>
  <c r="D3398" i="6"/>
  <c r="E3398" i="6"/>
  <c r="F3398" i="6"/>
  <c r="G3398" i="6"/>
  <c r="H3398" i="6"/>
  <c r="I3398" i="6"/>
  <c r="J3398" i="6"/>
  <c r="C3399" i="6"/>
  <c r="D3399" i="6"/>
  <c r="E3399" i="6"/>
  <c r="F3399" i="6"/>
  <c r="G3399" i="6"/>
  <c r="H3399" i="6"/>
  <c r="I3399" i="6"/>
  <c r="J3399" i="6"/>
  <c r="C3400" i="6"/>
  <c r="D3400" i="6"/>
  <c r="E3400" i="6"/>
  <c r="F3400" i="6"/>
  <c r="G3400" i="6"/>
  <c r="H3400" i="6"/>
  <c r="I3400" i="6"/>
  <c r="J3400" i="6"/>
  <c r="C3401" i="6"/>
  <c r="D3401" i="6"/>
  <c r="E3401" i="6"/>
  <c r="F3401" i="6"/>
  <c r="G3401" i="6"/>
  <c r="H3401" i="6"/>
  <c r="I3401" i="6"/>
  <c r="J3401" i="6"/>
  <c r="C3402" i="6"/>
  <c r="D3402" i="6"/>
  <c r="E3402" i="6"/>
  <c r="F3402" i="6"/>
  <c r="G3402" i="6"/>
  <c r="H3402" i="6"/>
  <c r="I3402" i="6"/>
  <c r="J3402" i="6"/>
  <c r="C3403" i="6"/>
  <c r="D3403" i="6"/>
  <c r="E3403" i="6"/>
  <c r="F3403" i="6"/>
  <c r="G3403" i="6"/>
  <c r="H3403" i="6"/>
  <c r="I3403" i="6"/>
  <c r="J3403" i="6"/>
  <c r="C3404" i="6"/>
  <c r="D3404" i="6"/>
  <c r="E3404" i="6"/>
  <c r="F3404" i="6"/>
  <c r="G3404" i="6"/>
  <c r="H3404" i="6"/>
  <c r="I3404" i="6"/>
  <c r="J3404" i="6"/>
  <c r="C3405" i="6"/>
  <c r="D3405" i="6"/>
  <c r="E3405" i="6"/>
  <c r="F3405" i="6"/>
  <c r="G3405" i="6"/>
  <c r="H3405" i="6"/>
  <c r="I3405" i="6"/>
  <c r="J3405" i="6"/>
  <c r="C3406" i="6"/>
  <c r="D3406" i="6"/>
  <c r="E3406" i="6"/>
  <c r="F3406" i="6"/>
  <c r="G3406" i="6"/>
  <c r="H3406" i="6"/>
  <c r="I3406" i="6"/>
  <c r="J3406" i="6"/>
  <c r="C3407" i="6"/>
  <c r="D3407" i="6"/>
  <c r="E3407" i="6"/>
  <c r="F3407" i="6"/>
  <c r="G3407" i="6"/>
  <c r="H3407" i="6"/>
  <c r="I3407" i="6"/>
  <c r="J3407" i="6"/>
  <c r="C3408" i="6"/>
  <c r="D3408" i="6"/>
  <c r="E3408" i="6"/>
  <c r="F3408" i="6"/>
  <c r="G3408" i="6"/>
  <c r="H3408" i="6"/>
  <c r="I3408" i="6"/>
  <c r="J3408" i="6"/>
  <c r="C3409" i="6"/>
  <c r="D3409" i="6"/>
  <c r="E3409" i="6"/>
  <c r="F3409" i="6"/>
  <c r="G3409" i="6"/>
  <c r="H3409" i="6"/>
  <c r="I3409" i="6"/>
  <c r="J3409" i="6"/>
  <c r="C3410" i="6"/>
  <c r="D3410" i="6"/>
  <c r="E3410" i="6"/>
  <c r="F3410" i="6"/>
  <c r="G3410" i="6"/>
  <c r="H3410" i="6"/>
  <c r="I3410" i="6"/>
  <c r="J3410" i="6"/>
  <c r="C3411" i="6"/>
  <c r="D3411" i="6"/>
  <c r="E3411" i="6"/>
  <c r="F3411" i="6"/>
  <c r="G3411" i="6"/>
  <c r="H3411" i="6"/>
  <c r="I3411" i="6"/>
  <c r="J3411" i="6"/>
  <c r="C3412" i="6"/>
  <c r="D3412" i="6"/>
  <c r="E3412" i="6"/>
  <c r="F3412" i="6"/>
  <c r="G3412" i="6"/>
  <c r="H3412" i="6"/>
  <c r="I3412" i="6"/>
  <c r="J3412" i="6"/>
  <c r="C3413" i="6"/>
  <c r="D3413" i="6"/>
  <c r="E3413" i="6"/>
  <c r="F3413" i="6"/>
  <c r="G3413" i="6"/>
  <c r="H3413" i="6"/>
  <c r="I3413" i="6"/>
  <c r="J3413" i="6"/>
  <c r="C3414" i="6"/>
  <c r="D3414" i="6"/>
  <c r="E3414" i="6"/>
  <c r="F3414" i="6"/>
  <c r="G3414" i="6"/>
  <c r="H3414" i="6"/>
  <c r="I3414" i="6"/>
  <c r="J3414" i="6"/>
  <c r="C3415" i="6"/>
  <c r="D3415" i="6"/>
  <c r="E3415" i="6"/>
  <c r="F3415" i="6"/>
  <c r="G3415" i="6"/>
  <c r="H3415" i="6"/>
  <c r="I3415" i="6"/>
  <c r="J3415" i="6"/>
  <c r="C3416" i="6"/>
  <c r="D3416" i="6"/>
  <c r="E3416" i="6"/>
  <c r="F3416" i="6"/>
  <c r="G3416" i="6"/>
  <c r="H3416" i="6"/>
  <c r="I3416" i="6"/>
  <c r="J3416" i="6"/>
  <c r="C3417" i="6"/>
  <c r="D3417" i="6"/>
  <c r="E3417" i="6"/>
  <c r="F3417" i="6"/>
  <c r="G3417" i="6"/>
  <c r="H3417" i="6"/>
  <c r="I3417" i="6"/>
  <c r="J3417" i="6"/>
  <c r="C3418" i="6"/>
  <c r="D3418" i="6"/>
  <c r="E3418" i="6"/>
  <c r="F3418" i="6"/>
  <c r="G3418" i="6"/>
  <c r="H3418" i="6"/>
  <c r="I3418" i="6"/>
  <c r="J3418" i="6"/>
  <c r="C3419" i="6"/>
  <c r="D3419" i="6"/>
  <c r="E3419" i="6"/>
  <c r="F3419" i="6"/>
  <c r="G3419" i="6"/>
  <c r="H3419" i="6"/>
  <c r="I3419" i="6"/>
  <c r="J3419" i="6"/>
  <c r="C3420" i="6"/>
  <c r="D3420" i="6"/>
  <c r="E3420" i="6"/>
  <c r="F3420" i="6"/>
  <c r="G3420" i="6"/>
  <c r="H3420" i="6"/>
  <c r="I3420" i="6"/>
  <c r="J3420" i="6"/>
  <c r="C3421" i="6"/>
  <c r="D3421" i="6"/>
  <c r="E3421" i="6"/>
  <c r="F3421" i="6"/>
  <c r="G3421" i="6"/>
  <c r="H3421" i="6"/>
  <c r="I3421" i="6"/>
  <c r="J3421" i="6"/>
  <c r="C3422" i="6"/>
  <c r="D3422" i="6"/>
  <c r="E3422" i="6"/>
  <c r="F3422" i="6"/>
  <c r="G3422" i="6"/>
  <c r="H3422" i="6"/>
  <c r="I3422" i="6"/>
  <c r="J3422" i="6"/>
  <c r="C3423" i="6"/>
  <c r="D3423" i="6"/>
  <c r="E3423" i="6"/>
  <c r="F3423" i="6"/>
  <c r="G3423" i="6"/>
  <c r="H3423" i="6"/>
  <c r="I3423" i="6"/>
  <c r="J3423" i="6"/>
  <c r="C3424" i="6"/>
  <c r="D3424" i="6"/>
  <c r="E3424" i="6"/>
  <c r="F3424" i="6"/>
  <c r="G3424" i="6"/>
  <c r="H3424" i="6"/>
  <c r="I3424" i="6"/>
  <c r="J3424" i="6"/>
  <c r="C3425" i="6"/>
  <c r="D3425" i="6"/>
  <c r="E3425" i="6"/>
  <c r="F3425" i="6"/>
  <c r="G3425" i="6"/>
  <c r="H3425" i="6"/>
  <c r="I3425" i="6"/>
  <c r="J3425" i="6"/>
  <c r="C3426" i="6"/>
  <c r="D3426" i="6"/>
  <c r="E3426" i="6"/>
  <c r="F3426" i="6"/>
  <c r="G3426" i="6"/>
  <c r="H3426" i="6"/>
  <c r="I3426" i="6"/>
  <c r="J3426" i="6"/>
  <c r="C3427" i="6"/>
  <c r="D3427" i="6"/>
  <c r="E3427" i="6"/>
  <c r="F3427" i="6"/>
  <c r="G3427" i="6"/>
  <c r="H3427" i="6"/>
  <c r="I3427" i="6"/>
  <c r="J3427" i="6"/>
  <c r="C3428" i="6"/>
  <c r="D3428" i="6"/>
  <c r="E3428" i="6"/>
  <c r="F3428" i="6"/>
  <c r="G3428" i="6"/>
  <c r="H3428" i="6"/>
  <c r="I3428" i="6"/>
  <c r="J3428" i="6"/>
  <c r="C3429" i="6"/>
  <c r="D3429" i="6"/>
  <c r="E3429" i="6"/>
  <c r="F3429" i="6"/>
  <c r="G3429" i="6"/>
  <c r="H3429" i="6"/>
  <c r="I3429" i="6"/>
  <c r="J3429" i="6"/>
  <c r="C3430" i="6"/>
  <c r="D3430" i="6"/>
  <c r="E3430" i="6"/>
  <c r="F3430" i="6"/>
  <c r="G3430" i="6"/>
  <c r="H3430" i="6"/>
  <c r="I3430" i="6"/>
  <c r="J3430" i="6"/>
  <c r="C3431" i="6"/>
  <c r="D3431" i="6"/>
  <c r="E3431" i="6"/>
  <c r="F3431" i="6"/>
  <c r="G3431" i="6"/>
  <c r="H3431" i="6"/>
  <c r="I3431" i="6"/>
  <c r="J3431" i="6"/>
  <c r="C3432" i="6"/>
  <c r="D3432" i="6"/>
  <c r="E3432" i="6"/>
  <c r="F3432" i="6"/>
  <c r="G3432" i="6"/>
  <c r="H3432" i="6"/>
  <c r="I3432" i="6"/>
  <c r="J3432" i="6"/>
  <c r="C3433" i="6"/>
  <c r="D3433" i="6"/>
  <c r="E3433" i="6"/>
  <c r="F3433" i="6"/>
  <c r="G3433" i="6"/>
  <c r="H3433" i="6"/>
  <c r="I3433" i="6"/>
  <c r="J3433" i="6"/>
  <c r="C3434" i="6"/>
  <c r="D3434" i="6"/>
  <c r="E3434" i="6"/>
  <c r="F3434" i="6"/>
  <c r="G3434" i="6"/>
  <c r="H3434" i="6"/>
  <c r="I3434" i="6"/>
  <c r="J3434" i="6"/>
  <c r="C3435" i="6"/>
  <c r="D3435" i="6"/>
  <c r="E3435" i="6"/>
  <c r="F3435" i="6"/>
  <c r="G3435" i="6"/>
  <c r="H3435" i="6"/>
  <c r="I3435" i="6"/>
  <c r="J3435" i="6"/>
  <c r="C3436" i="6"/>
  <c r="D3436" i="6"/>
  <c r="E3436" i="6"/>
  <c r="F3436" i="6"/>
  <c r="G3436" i="6"/>
  <c r="H3436" i="6"/>
  <c r="I3436" i="6"/>
  <c r="J3436" i="6"/>
  <c r="C3437" i="6"/>
  <c r="D3437" i="6"/>
  <c r="E3437" i="6"/>
  <c r="F3437" i="6"/>
  <c r="G3437" i="6"/>
  <c r="H3437" i="6"/>
  <c r="I3437" i="6"/>
  <c r="J3437" i="6"/>
  <c r="C3438" i="6"/>
  <c r="D3438" i="6"/>
  <c r="E3438" i="6"/>
  <c r="F3438" i="6"/>
  <c r="G3438" i="6"/>
  <c r="H3438" i="6"/>
  <c r="I3438" i="6"/>
  <c r="J3438" i="6"/>
  <c r="C3439" i="6"/>
  <c r="D3439" i="6"/>
  <c r="E3439" i="6"/>
  <c r="F3439" i="6"/>
  <c r="G3439" i="6"/>
  <c r="H3439" i="6"/>
  <c r="I3439" i="6"/>
  <c r="J3439" i="6"/>
  <c r="C3440" i="6"/>
  <c r="D3440" i="6"/>
  <c r="E3440" i="6"/>
  <c r="F3440" i="6"/>
  <c r="G3440" i="6"/>
  <c r="H3440" i="6"/>
  <c r="I3440" i="6"/>
  <c r="J3440" i="6"/>
  <c r="C3441" i="6"/>
  <c r="D3441" i="6"/>
  <c r="E3441" i="6"/>
  <c r="F3441" i="6"/>
  <c r="G3441" i="6"/>
  <c r="H3441" i="6"/>
  <c r="I3441" i="6"/>
  <c r="J3441" i="6"/>
  <c r="C3442" i="6"/>
  <c r="D3442" i="6"/>
  <c r="E3442" i="6"/>
  <c r="F3442" i="6"/>
  <c r="G3442" i="6"/>
  <c r="H3442" i="6"/>
  <c r="I3442" i="6"/>
  <c r="J3442" i="6"/>
  <c r="C3443" i="6"/>
  <c r="D3443" i="6"/>
  <c r="E3443" i="6"/>
  <c r="F3443" i="6"/>
  <c r="G3443" i="6"/>
  <c r="H3443" i="6"/>
  <c r="I3443" i="6"/>
  <c r="J3443" i="6"/>
  <c r="C3444" i="6"/>
  <c r="D3444" i="6"/>
  <c r="E3444" i="6"/>
  <c r="F3444" i="6"/>
  <c r="G3444" i="6"/>
  <c r="H3444" i="6"/>
  <c r="I3444" i="6"/>
  <c r="J3444" i="6"/>
  <c r="C3445" i="6"/>
  <c r="D3445" i="6"/>
  <c r="E3445" i="6"/>
  <c r="F3445" i="6"/>
  <c r="G3445" i="6"/>
  <c r="H3445" i="6"/>
  <c r="I3445" i="6"/>
  <c r="J3445" i="6"/>
  <c r="C3446" i="6"/>
  <c r="D3446" i="6"/>
  <c r="E3446" i="6"/>
  <c r="F3446" i="6"/>
  <c r="G3446" i="6"/>
  <c r="H3446" i="6"/>
  <c r="I3446" i="6"/>
  <c r="J3446" i="6"/>
  <c r="C3447" i="6"/>
  <c r="D3447" i="6"/>
  <c r="E3447" i="6"/>
  <c r="F3447" i="6"/>
  <c r="G3447" i="6"/>
  <c r="H3447" i="6"/>
  <c r="I3447" i="6"/>
  <c r="J3447" i="6"/>
  <c r="C3448" i="6"/>
  <c r="D3448" i="6"/>
  <c r="E3448" i="6"/>
  <c r="F3448" i="6"/>
  <c r="G3448" i="6"/>
  <c r="H3448" i="6"/>
  <c r="I3448" i="6"/>
  <c r="J3448" i="6"/>
  <c r="C3449" i="6"/>
  <c r="D3449" i="6"/>
  <c r="E3449" i="6"/>
  <c r="F3449" i="6"/>
  <c r="G3449" i="6"/>
  <c r="H3449" i="6"/>
  <c r="I3449" i="6"/>
  <c r="J3449" i="6"/>
  <c r="C3450" i="6"/>
  <c r="D3450" i="6"/>
  <c r="E3450" i="6"/>
  <c r="F3450" i="6"/>
  <c r="G3450" i="6"/>
  <c r="H3450" i="6"/>
  <c r="I3450" i="6"/>
  <c r="J3450" i="6"/>
  <c r="C3451" i="6"/>
  <c r="D3451" i="6"/>
  <c r="E3451" i="6"/>
  <c r="F3451" i="6"/>
  <c r="G3451" i="6"/>
  <c r="H3451" i="6"/>
  <c r="I3451" i="6"/>
  <c r="J3451" i="6"/>
  <c r="C3452" i="6"/>
  <c r="D3452" i="6"/>
  <c r="E3452" i="6"/>
  <c r="F3452" i="6"/>
  <c r="G3452" i="6"/>
  <c r="H3452" i="6"/>
  <c r="I3452" i="6"/>
  <c r="J3452" i="6"/>
  <c r="C3453" i="6"/>
  <c r="D3453" i="6"/>
  <c r="E3453" i="6"/>
  <c r="F3453" i="6"/>
  <c r="G3453" i="6"/>
  <c r="H3453" i="6"/>
  <c r="I3453" i="6"/>
  <c r="J3453" i="6"/>
  <c r="C3454" i="6"/>
  <c r="D3454" i="6"/>
  <c r="E3454" i="6"/>
  <c r="F3454" i="6"/>
  <c r="G3454" i="6"/>
  <c r="H3454" i="6"/>
  <c r="I3454" i="6"/>
  <c r="J3454" i="6"/>
  <c r="C3455" i="6"/>
  <c r="D3455" i="6"/>
  <c r="E3455" i="6"/>
  <c r="F3455" i="6"/>
  <c r="G3455" i="6"/>
  <c r="H3455" i="6"/>
  <c r="I3455" i="6"/>
  <c r="J3455" i="6"/>
  <c r="C3456" i="6"/>
  <c r="D3456" i="6"/>
  <c r="E3456" i="6"/>
  <c r="F3456" i="6"/>
  <c r="G3456" i="6"/>
  <c r="H3456" i="6"/>
  <c r="I3456" i="6"/>
  <c r="J3456" i="6"/>
  <c r="C3457" i="6"/>
  <c r="D3457" i="6"/>
  <c r="E3457" i="6"/>
  <c r="F3457" i="6"/>
  <c r="G3457" i="6"/>
  <c r="H3457" i="6"/>
  <c r="I3457" i="6"/>
  <c r="J3457" i="6"/>
  <c r="C3458" i="6"/>
  <c r="D3458" i="6"/>
  <c r="E3458" i="6"/>
  <c r="F3458" i="6"/>
  <c r="G3458" i="6"/>
  <c r="H3458" i="6"/>
  <c r="I3458" i="6"/>
  <c r="J3458" i="6"/>
  <c r="C3459" i="6"/>
  <c r="D3459" i="6"/>
  <c r="E3459" i="6"/>
  <c r="F3459" i="6"/>
  <c r="G3459" i="6"/>
  <c r="H3459" i="6"/>
  <c r="I3459" i="6"/>
  <c r="J3459" i="6"/>
  <c r="C3460" i="6"/>
  <c r="D3460" i="6"/>
  <c r="E3460" i="6"/>
  <c r="F3460" i="6"/>
  <c r="G3460" i="6"/>
  <c r="H3460" i="6"/>
  <c r="I3460" i="6"/>
  <c r="J3460" i="6"/>
  <c r="C3461" i="6"/>
  <c r="D3461" i="6"/>
  <c r="E3461" i="6"/>
  <c r="F3461" i="6"/>
  <c r="G3461" i="6"/>
  <c r="H3461" i="6"/>
  <c r="I3461" i="6"/>
  <c r="J3461" i="6"/>
  <c r="C3462" i="6"/>
  <c r="D3462" i="6"/>
  <c r="E3462" i="6"/>
  <c r="F3462" i="6"/>
  <c r="G3462" i="6"/>
  <c r="H3462" i="6"/>
  <c r="I3462" i="6"/>
  <c r="J3462" i="6"/>
  <c r="C3463" i="6"/>
  <c r="D3463" i="6"/>
  <c r="E3463" i="6"/>
  <c r="F3463" i="6"/>
  <c r="G3463" i="6"/>
  <c r="H3463" i="6"/>
  <c r="I3463" i="6"/>
  <c r="J3463" i="6"/>
  <c r="C3464" i="6"/>
  <c r="D3464" i="6"/>
  <c r="E3464" i="6"/>
  <c r="F3464" i="6"/>
  <c r="G3464" i="6"/>
  <c r="H3464" i="6"/>
  <c r="I3464" i="6"/>
  <c r="J3464" i="6"/>
  <c r="C3465" i="6"/>
  <c r="D3465" i="6"/>
  <c r="E3465" i="6"/>
  <c r="F3465" i="6"/>
  <c r="G3465" i="6"/>
  <c r="H3465" i="6"/>
  <c r="I3465" i="6"/>
  <c r="J3465" i="6"/>
  <c r="C3466" i="6"/>
  <c r="D3466" i="6"/>
  <c r="E3466" i="6"/>
  <c r="F3466" i="6"/>
  <c r="G3466" i="6"/>
  <c r="H3466" i="6"/>
  <c r="I3466" i="6"/>
  <c r="J3466" i="6"/>
  <c r="C3467" i="6"/>
  <c r="D3467" i="6"/>
  <c r="E3467" i="6"/>
  <c r="F3467" i="6"/>
  <c r="G3467" i="6"/>
  <c r="H3467" i="6"/>
  <c r="I3467" i="6"/>
  <c r="J3467" i="6"/>
  <c r="C3468" i="6"/>
  <c r="D3468" i="6"/>
  <c r="E3468" i="6"/>
  <c r="F3468" i="6"/>
  <c r="G3468" i="6"/>
  <c r="H3468" i="6"/>
  <c r="I3468" i="6"/>
  <c r="J3468" i="6"/>
  <c r="C3469" i="6"/>
  <c r="D3469" i="6"/>
  <c r="E3469" i="6"/>
  <c r="F3469" i="6"/>
  <c r="G3469" i="6"/>
  <c r="H3469" i="6"/>
  <c r="I3469" i="6"/>
  <c r="J3469" i="6"/>
  <c r="C3470" i="6"/>
  <c r="D3470" i="6"/>
  <c r="E3470" i="6"/>
  <c r="F3470" i="6"/>
  <c r="G3470" i="6"/>
  <c r="H3470" i="6"/>
  <c r="I3470" i="6"/>
  <c r="J3470" i="6"/>
  <c r="C3471" i="6"/>
  <c r="D3471" i="6"/>
  <c r="E3471" i="6"/>
  <c r="F3471" i="6"/>
  <c r="G3471" i="6"/>
  <c r="H3471" i="6"/>
  <c r="I3471" i="6"/>
  <c r="J3471" i="6"/>
  <c r="C3472" i="6"/>
  <c r="D3472" i="6"/>
  <c r="E3472" i="6"/>
  <c r="F3472" i="6"/>
  <c r="G3472" i="6"/>
  <c r="H3472" i="6"/>
  <c r="I3472" i="6"/>
  <c r="J3472" i="6"/>
  <c r="C3473" i="6"/>
  <c r="D3473" i="6"/>
  <c r="E3473" i="6"/>
  <c r="F3473" i="6"/>
  <c r="G3473" i="6"/>
  <c r="H3473" i="6"/>
  <c r="I3473" i="6"/>
  <c r="J3473" i="6"/>
  <c r="C3474" i="6"/>
  <c r="D3474" i="6"/>
  <c r="E3474" i="6"/>
  <c r="F3474" i="6"/>
  <c r="G3474" i="6"/>
  <c r="H3474" i="6"/>
  <c r="I3474" i="6"/>
  <c r="J3474" i="6"/>
  <c r="C3475" i="6"/>
  <c r="D3475" i="6"/>
  <c r="E3475" i="6"/>
  <c r="F3475" i="6"/>
  <c r="G3475" i="6"/>
  <c r="H3475" i="6"/>
  <c r="I3475" i="6"/>
  <c r="J3475" i="6"/>
  <c r="C3476" i="6"/>
  <c r="D3476" i="6"/>
  <c r="E3476" i="6"/>
  <c r="F3476" i="6"/>
  <c r="G3476" i="6"/>
  <c r="H3476" i="6"/>
  <c r="I3476" i="6"/>
  <c r="J3476" i="6"/>
  <c r="C3477" i="6"/>
  <c r="D3477" i="6"/>
  <c r="E3477" i="6"/>
  <c r="F3477" i="6"/>
  <c r="G3477" i="6"/>
  <c r="H3477" i="6"/>
  <c r="I3477" i="6"/>
  <c r="J3477" i="6"/>
  <c r="C3478" i="6"/>
  <c r="D3478" i="6"/>
  <c r="E3478" i="6"/>
  <c r="F3478" i="6"/>
  <c r="G3478" i="6"/>
  <c r="H3478" i="6"/>
  <c r="I3478" i="6"/>
  <c r="J3478" i="6"/>
  <c r="C3479" i="6"/>
  <c r="D3479" i="6"/>
  <c r="E3479" i="6"/>
  <c r="F3479" i="6"/>
  <c r="G3479" i="6"/>
  <c r="H3479" i="6"/>
  <c r="I3479" i="6"/>
  <c r="J3479" i="6"/>
  <c r="C3480" i="6"/>
  <c r="D3480" i="6"/>
  <c r="E3480" i="6"/>
  <c r="F3480" i="6"/>
  <c r="G3480" i="6"/>
  <c r="H3480" i="6"/>
  <c r="I3480" i="6"/>
  <c r="J3480" i="6"/>
  <c r="C3481" i="6"/>
  <c r="D3481" i="6"/>
  <c r="E3481" i="6"/>
  <c r="F3481" i="6"/>
  <c r="G3481" i="6"/>
  <c r="H3481" i="6"/>
  <c r="I3481" i="6"/>
  <c r="J3481" i="6"/>
  <c r="C3482" i="6"/>
  <c r="D3482" i="6"/>
  <c r="E3482" i="6"/>
  <c r="F3482" i="6"/>
  <c r="G3482" i="6"/>
  <c r="H3482" i="6"/>
  <c r="I3482" i="6"/>
  <c r="J3482" i="6"/>
  <c r="C3483" i="6"/>
  <c r="D3483" i="6"/>
  <c r="E3483" i="6"/>
  <c r="F3483" i="6"/>
  <c r="G3483" i="6"/>
  <c r="H3483" i="6"/>
  <c r="I3483" i="6"/>
  <c r="J3483" i="6"/>
  <c r="C3484" i="6"/>
  <c r="D3484" i="6"/>
  <c r="E3484" i="6"/>
  <c r="F3484" i="6"/>
  <c r="G3484" i="6"/>
  <c r="H3484" i="6"/>
  <c r="I3484" i="6"/>
  <c r="J3484" i="6"/>
  <c r="C3485" i="6"/>
  <c r="D3485" i="6"/>
  <c r="E3485" i="6"/>
  <c r="F3485" i="6"/>
  <c r="G3485" i="6"/>
  <c r="H3485" i="6"/>
  <c r="I3485" i="6"/>
  <c r="J3485" i="6"/>
  <c r="C3486" i="6"/>
  <c r="D3486" i="6"/>
  <c r="E3486" i="6"/>
  <c r="F3486" i="6"/>
  <c r="G3486" i="6"/>
  <c r="H3486" i="6"/>
  <c r="I3486" i="6"/>
  <c r="J3486" i="6"/>
  <c r="C3487" i="6"/>
  <c r="D3487" i="6"/>
  <c r="E3487" i="6"/>
  <c r="F3487" i="6"/>
  <c r="G3487" i="6"/>
  <c r="H3487" i="6"/>
  <c r="I3487" i="6"/>
  <c r="J3487" i="6"/>
  <c r="C3488" i="6"/>
  <c r="D3488" i="6"/>
  <c r="E3488" i="6"/>
  <c r="F3488" i="6"/>
  <c r="G3488" i="6"/>
  <c r="H3488" i="6"/>
  <c r="I3488" i="6"/>
  <c r="J3488" i="6"/>
  <c r="C3489" i="6"/>
  <c r="D3489" i="6"/>
  <c r="E3489" i="6"/>
  <c r="F3489" i="6"/>
  <c r="G3489" i="6"/>
  <c r="H3489" i="6"/>
  <c r="I3489" i="6"/>
  <c r="J3489" i="6"/>
  <c r="C3490" i="6"/>
  <c r="D3490" i="6"/>
  <c r="E3490" i="6"/>
  <c r="F3490" i="6"/>
  <c r="G3490" i="6"/>
  <c r="H3490" i="6"/>
  <c r="I3490" i="6"/>
  <c r="J3490" i="6"/>
  <c r="C3491" i="6"/>
  <c r="D3491" i="6"/>
  <c r="E3491" i="6"/>
  <c r="F3491" i="6"/>
  <c r="G3491" i="6"/>
  <c r="H3491" i="6"/>
  <c r="I3491" i="6"/>
  <c r="J3491" i="6"/>
  <c r="C3492" i="6"/>
  <c r="D3492" i="6"/>
  <c r="E3492" i="6"/>
  <c r="F3492" i="6"/>
  <c r="G3492" i="6"/>
  <c r="H3492" i="6"/>
  <c r="I3492" i="6"/>
  <c r="J3492" i="6"/>
  <c r="C3493" i="6"/>
  <c r="D3493" i="6"/>
  <c r="E3493" i="6"/>
  <c r="F3493" i="6"/>
  <c r="G3493" i="6"/>
  <c r="H3493" i="6"/>
  <c r="I3493" i="6"/>
  <c r="J3493" i="6"/>
  <c r="C3494" i="6"/>
  <c r="D3494" i="6"/>
  <c r="E3494" i="6"/>
  <c r="F3494" i="6"/>
  <c r="G3494" i="6"/>
  <c r="H3494" i="6"/>
  <c r="I3494" i="6"/>
  <c r="J3494" i="6"/>
  <c r="C3495" i="6"/>
  <c r="D3495" i="6"/>
  <c r="E3495" i="6"/>
  <c r="F3495" i="6"/>
  <c r="G3495" i="6"/>
  <c r="H3495" i="6"/>
  <c r="I3495" i="6"/>
  <c r="J3495" i="6"/>
  <c r="C3496" i="6"/>
  <c r="D3496" i="6"/>
  <c r="E3496" i="6"/>
  <c r="F3496" i="6"/>
  <c r="G3496" i="6"/>
  <c r="H3496" i="6"/>
  <c r="I3496" i="6"/>
  <c r="J3496" i="6"/>
  <c r="C3497" i="6"/>
  <c r="D3497" i="6"/>
  <c r="E3497" i="6"/>
  <c r="F3497" i="6"/>
  <c r="G3497" i="6"/>
  <c r="H3497" i="6"/>
  <c r="I3497" i="6"/>
  <c r="J3497" i="6"/>
  <c r="C3498" i="6"/>
  <c r="D3498" i="6"/>
  <c r="E3498" i="6"/>
  <c r="F3498" i="6"/>
  <c r="G3498" i="6"/>
  <c r="H3498" i="6"/>
  <c r="I3498" i="6"/>
  <c r="J3498" i="6"/>
  <c r="C3499" i="6"/>
  <c r="D3499" i="6"/>
  <c r="E3499" i="6"/>
  <c r="F3499" i="6"/>
  <c r="G3499" i="6"/>
  <c r="H3499" i="6"/>
  <c r="I3499" i="6"/>
  <c r="J3499" i="6"/>
  <c r="C3500" i="6"/>
  <c r="D3500" i="6"/>
  <c r="E3500" i="6"/>
  <c r="F3500" i="6"/>
  <c r="G3500" i="6"/>
  <c r="H3500" i="6"/>
  <c r="I3500" i="6"/>
  <c r="J3500" i="6"/>
  <c r="C3501" i="6"/>
  <c r="D3501" i="6"/>
  <c r="E3501" i="6"/>
  <c r="F3501" i="6"/>
  <c r="G3501" i="6"/>
  <c r="H3501" i="6"/>
  <c r="I3501" i="6"/>
  <c r="J3501" i="6"/>
  <c r="C3502" i="6"/>
  <c r="D3502" i="6"/>
  <c r="E3502" i="6"/>
  <c r="F3502" i="6"/>
  <c r="G3502" i="6"/>
  <c r="H3502" i="6"/>
  <c r="I3502" i="6"/>
  <c r="J3502" i="6"/>
  <c r="C3503" i="6"/>
  <c r="D3503" i="6"/>
  <c r="E3503" i="6"/>
  <c r="F3503" i="6"/>
  <c r="G3503" i="6"/>
  <c r="H3503" i="6"/>
  <c r="I3503" i="6"/>
  <c r="J3503" i="6"/>
  <c r="C3504" i="6"/>
  <c r="D3504" i="6"/>
  <c r="E3504" i="6"/>
  <c r="F3504" i="6"/>
  <c r="G3504" i="6"/>
  <c r="H3504" i="6"/>
  <c r="I3504" i="6"/>
  <c r="J3504" i="6"/>
  <c r="C3505" i="6"/>
  <c r="D3505" i="6"/>
  <c r="E3505" i="6"/>
  <c r="F3505" i="6"/>
  <c r="G3505" i="6"/>
  <c r="H3505" i="6"/>
  <c r="I3505" i="6"/>
  <c r="J3505" i="6"/>
  <c r="C3506" i="6"/>
  <c r="D3506" i="6"/>
  <c r="E3506" i="6"/>
  <c r="F3506" i="6"/>
  <c r="G3506" i="6"/>
  <c r="H3506" i="6"/>
  <c r="I3506" i="6"/>
  <c r="J3506" i="6"/>
  <c r="C3507" i="6"/>
  <c r="D3507" i="6"/>
  <c r="E3507" i="6"/>
  <c r="F3507" i="6"/>
  <c r="G3507" i="6"/>
  <c r="H3507" i="6"/>
  <c r="I3507" i="6"/>
  <c r="J3507" i="6"/>
  <c r="C3508" i="6"/>
  <c r="D3508" i="6"/>
  <c r="E3508" i="6"/>
  <c r="F3508" i="6"/>
  <c r="G3508" i="6"/>
  <c r="H3508" i="6"/>
  <c r="I3508" i="6"/>
  <c r="J3508" i="6"/>
  <c r="C3509" i="6"/>
  <c r="D3509" i="6"/>
  <c r="E3509" i="6"/>
  <c r="F3509" i="6"/>
  <c r="G3509" i="6"/>
  <c r="H3509" i="6"/>
  <c r="I3509" i="6"/>
  <c r="J3509" i="6"/>
  <c r="C3510" i="6"/>
  <c r="D3510" i="6"/>
  <c r="E3510" i="6"/>
  <c r="F3510" i="6"/>
  <c r="G3510" i="6"/>
  <c r="H3510" i="6"/>
  <c r="I3510" i="6"/>
  <c r="J3510" i="6"/>
  <c r="C3511" i="6"/>
  <c r="D3511" i="6"/>
  <c r="E3511" i="6"/>
  <c r="F3511" i="6"/>
  <c r="G3511" i="6"/>
  <c r="H3511" i="6"/>
  <c r="I3511" i="6"/>
  <c r="J3511" i="6"/>
  <c r="C3512" i="6"/>
  <c r="D3512" i="6"/>
  <c r="E3512" i="6"/>
  <c r="F3512" i="6"/>
  <c r="G3512" i="6"/>
  <c r="H3512" i="6"/>
  <c r="I3512" i="6"/>
  <c r="J3512" i="6"/>
  <c r="C3513" i="6"/>
  <c r="D3513" i="6"/>
  <c r="E3513" i="6"/>
  <c r="F3513" i="6"/>
  <c r="G3513" i="6"/>
  <c r="H3513" i="6"/>
  <c r="I3513" i="6"/>
  <c r="J3513" i="6"/>
  <c r="C3514" i="6"/>
  <c r="D3514" i="6"/>
  <c r="E3514" i="6"/>
  <c r="F3514" i="6"/>
  <c r="G3514" i="6"/>
  <c r="H3514" i="6"/>
  <c r="I3514" i="6"/>
  <c r="J3514" i="6"/>
  <c r="C3515" i="6"/>
  <c r="D3515" i="6"/>
  <c r="E3515" i="6"/>
  <c r="F3515" i="6"/>
  <c r="G3515" i="6"/>
  <c r="H3515" i="6"/>
  <c r="I3515" i="6"/>
  <c r="J3515" i="6"/>
  <c r="C3516" i="6"/>
  <c r="D3516" i="6"/>
  <c r="E3516" i="6"/>
  <c r="F3516" i="6"/>
  <c r="G3516" i="6"/>
  <c r="H3516" i="6"/>
  <c r="I3516" i="6"/>
  <c r="J3516" i="6"/>
  <c r="C3517" i="6"/>
  <c r="D3517" i="6"/>
  <c r="E3517" i="6"/>
  <c r="F3517" i="6"/>
  <c r="G3517" i="6"/>
  <c r="H3517" i="6"/>
  <c r="I3517" i="6"/>
  <c r="J3517" i="6"/>
  <c r="C3518" i="6"/>
  <c r="D3518" i="6"/>
  <c r="E3518" i="6"/>
  <c r="F3518" i="6"/>
  <c r="G3518" i="6"/>
  <c r="H3518" i="6"/>
  <c r="I3518" i="6"/>
  <c r="J3518" i="6"/>
  <c r="C3519" i="6"/>
  <c r="D3519" i="6"/>
  <c r="E3519" i="6"/>
  <c r="F3519" i="6"/>
  <c r="G3519" i="6"/>
  <c r="H3519" i="6"/>
  <c r="I3519" i="6"/>
  <c r="J3519" i="6"/>
  <c r="C3520" i="6"/>
  <c r="D3520" i="6"/>
  <c r="E3520" i="6"/>
  <c r="F3520" i="6"/>
  <c r="G3520" i="6"/>
  <c r="H3520" i="6"/>
  <c r="I3520" i="6"/>
  <c r="J3520" i="6"/>
  <c r="C3521" i="6"/>
  <c r="D3521" i="6"/>
  <c r="E3521" i="6"/>
  <c r="F3521" i="6"/>
  <c r="G3521" i="6"/>
  <c r="H3521" i="6"/>
  <c r="I3521" i="6"/>
  <c r="J3521" i="6"/>
  <c r="C3522" i="6"/>
  <c r="D3522" i="6"/>
  <c r="E3522" i="6"/>
  <c r="F3522" i="6"/>
  <c r="G3522" i="6"/>
  <c r="H3522" i="6"/>
  <c r="I3522" i="6"/>
  <c r="J3522" i="6"/>
  <c r="C3523" i="6"/>
  <c r="D3523" i="6"/>
  <c r="E3523" i="6"/>
  <c r="F3523" i="6"/>
  <c r="G3523" i="6"/>
  <c r="H3523" i="6"/>
  <c r="I3523" i="6"/>
  <c r="J3523" i="6"/>
  <c r="C3524" i="6"/>
  <c r="D3524" i="6"/>
  <c r="E3524" i="6"/>
  <c r="F3524" i="6"/>
  <c r="G3524" i="6"/>
  <c r="H3524" i="6"/>
  <c r="I3524" i="6"/>
  <c r="J3524" i="6"/>
  <c r="C3525" i="6"/>
  <c r="D3525" i="6"/>
  <c r="E3525" i="6"/>
  <c r="F3525" i="6"/>
  <c r="G3525" i="6"/>
  <c r="H3525" i="6"/>
  <c r="I3525" i="6"/>
  <c r="J3525" i="6"/>
  <c r="C3526" i="6"/>
  <c r="D3526" i="6"/>
  <c r="E3526" i="6"/>
  <c r="F3526" i="6"/>
  <c r="G3526" i="6"/>
  <c r="H3526" i="6"/>
  <c r="I3526" i="6"/>
  <c r="J3526" i="6"/>
  <c r="C3527" i="6"/>
  <c r="D3527" i="6"/>
  <c r="E3527" i="6"/>
  <c r="F3527" i="6"/>
  <c r="G3527" i="6"/>
  <c r="H3527" i="6"/>
  <c r="I3527" i="6"/>
  <c r="J3527" i="6"/>
  <c r="C3528" i="6"/>
  <c r="D3528" i="6"/>
  <c r="E3528" i="6"/>
  <c r="F3528" i="6"/>
  <c r="G3528" i="6"/>
  <c r="H3528" i="6"/>
  <c r="I3528" i="6"/>
  <c r="J3528" i="6"/>
  <c r="C3529" i="6"/>
  <c r="D3529" i="6"/>
  <c r="E3529" i="6"/>
  <c r="F3529" i="6"/>
  <c r="G3529" i="6"/>
  <c r="H3529" i="6"/>
  <c r="I3529" i="6"/>
  <c r="J3529" i="6"/>
  <c r="C3530" i="6"/>
  <c r="D3530" i="6"/>
  <c r="E3530" i="6"/>
  <c r="F3530" i="6"/>
  <c r="G3530" i="6"/>
  <c r="H3530" i="6"/>
  <c r="I3530" i="6"/>
  <c r="J3530" i="6"/>
  <c r="C3531" i="6"/>
  <c r="D3531" i="6"/>
  <c r="E3531" i="6"/>
  <c r="F3531" i="6"/>
  <c r="G3531" i="6"/>
  <c r="H3531" i="6"/>
  <c r="I3531" i="6"/>
  <c r="J3531" i="6"/>
  <c r="C3532" i="6"/>
  <c r="D3532" i="6"/>
  <c r="E3532" i="6"/>
  <c r="F3532" i="6"/>
  <c r="G3532" i="6"/>
  <c r="H3532" i="6"/>
  <c r="I3532" i="6"/>
  <c r="J3532" i="6"/>
  <c r="C3533" i="6"/>
  <c r="D3533" i="6"/>
  <c r="E3533" i="6"/>
  <c r="F3533" i="6"/>
  <c r="G3533" i="6"/>
  <c r="H3533" i="6"/>
  <c r="I3533" i="6"/>
  <c r="J3533" i="6"/>
  <c r="C3534" i="6"/>
  <c r="D3534" i="6"/>
  <c r="E3534" i="6"/>
  <c r="F3534" i="6"/>
  <c r="G3534" i="6"/>
  <c r="H3534" i="6"/>
  <c r="I3534" i="6"/>
  <c r="J3534" i="6"/>
  <c r="C3535" i="6"/>
  <c r="D3535" i="6"/>
  <c r="E3535" i="6"/>
  <c r="F3535" i="6"/>
  <c r="G3535" i="6"/>
  <c r="H3535" i="6"/>
  <c r="I3535" i="6"/>
  <c r="J3535" i="6"/>
  <c r="C3536" i="6"/>
  <c r="D3536" i="6"/>
  <c r="E3536" i="6"/>
  <c r="F3536" i="6"/>
  <c r="G3536" i="6"/>
  <c r="H3536" i="6"/>
  <c r="I3536" i="6"/>
  <c r="J3536" i="6"/>
  <c r="C3537" i="6"/>
  <c r="D3537" i="6"/>
  <c r="E3537" i="6"/>
  <c r="F3537" i="6"/>
  <c r="G3537" i="6"/>
  <c r="H3537" i="6"/>
  <c r="I3537" i="6"/>
  <c r="J3537" i="6"/>
  <c r="C3538" i="6"/>
  <c r="D3538" i="6"/>
  <c r="E3538" i="6"/>
  <c r="F3538" i="6"/>
  <c r="G3538" i="6"/>
  <c r="H3538" i="6"/>
  <c r="I3538" i="6"/>
  <c r="J3538" i="6"/>
  <c r="C3539" i="6"/>
  <c r="D3539" i="6"/>
  <c r="E3539" i="6"/>
  <c r="F3539" i="6"/>
  <c r="G3539" i="6"/>
  <c r="H3539" i="6"/>
  <c r="I3539" i="6"/>
  <c r="J3539" i="6"/>
  <c r="C3540" i="6"/>
  <c r="D3540" i="6"/>
  <c r="E3540" i="6"/>
  <c r="F3540" i="6"/>
  <c r="G3540" i="6"/>
  <c r="H3540" i="6"/>
  <c r="I3540" i="6"/>
  <c r="J3540" i="6"/>
  <c r="C3541" i="6"/>
  <c r="D3541" i="6"/>
  <c r="E3541" i="6"/>
  <c r="F3541" i="6"/>
  <c r="G3541" i="6"/>
  <c r="H3541" i="6"/>
  <c r="I3541" i="6"/>
  <c r="J3541" i="6"/>
  <c r="C3542" i="6"/>
  <c r="D3542" i="6"/>
  <c r="E3542" i="6"/>
  <c r="F3542" i="6"/>
  <c r="G3542" i="6"/>
  <c r="H3542" i="6"/>
  <c r="I3542" i="6"/>
  <c r="J3542" i="6"/>
  <c r="C3543" i="6"/>
  <c r="D3543" i="6"/>
  <c r="E3543" i="6"/>
  <c r="F3543" i="6"/>
  <c r="G3543" i="6"/>
  <c r="H3543" i="6"/>
  <c r="I3543" i="6"/>
  <c r="J3543" i="6"/>
  <c r="C3544" i="6"/>
  <c r="D3544" i="6"/>
  <c r="E3544" i="6"/>
  <c r="F3544" i="6"/>
  <c r="G3544" i="6"/>
  <c r="H3544" i="6"/>
  <c r="I3544" i="6"/>
  <c r="J3544" i="6"/>
  <c r="C3545" i="6"/>
  <c r="D3545" i="6"/>
  <c r="E3545" i="6"/>
  <c r="F3545" i="6"/>
  <c r="G3545" i="6"/>
  <c r="H3545" i="6"/>
  <c r="I3545" i="6"/>
  <c r="J3545" i="6"/>
  <c r="C3546" i="6"/>
  <c r="D3546" i="6"/>
  <c r="E3546" i="6"/>
  <c r="F3546" i="6"/>
  <c r="G3546" i="6"/>
  <c r="H3546" i="6"/>
  <c r="I3546" i="6"/>
  <c r="J3546" i="6"/>
  <c r="C3547" i="6"/>
  <c r="D3547" i="6"/>
  <c r="E3547" i="6"/>
  <c r="F3547" i="6"/>
  <c r="G3547" i="6"/>
  <c r="H3547" i="6"/>
  <c r="I3547" i="6"/>
  <c r="J3547" i="6"/>
  <c r="C3548" i="6"/>
  <c r="D3548" i="6"/>
  <c r="E3548" i="6"/>
  <c r="F3548" i="6"/>
  <c r="G3548" i="6"/>
  <c r="H3548" i="6"/>
  <c r="I3548" i="6"/>
  <c r="J3548" i="6"/>
  <c r="C3549" i="6"/>
  <c r="D3549" i="6"/>
  <c r="E3549" i="6"/>
  <c r="F3549" i="6"/>
  <c r="G3549" i="6"/>
  <c r="H3549" i="6"/>
  <c r="I3549" i="6"/>
  <c r="J3549" i="6"/>
  <c r="C3550" i="6"/>
  <c r="D3550" i="6"/>
  <c r="E3550" i="6"/>
  <c r="F3550" i="6"/>
  <c r="G3550" i="6"/>
  <c r="H3550" i="6"/>
  <c r="I3550" i="6"/>
  <c r="J3550" i="6"/>
  <c r="C3551" i="6"/>
  <c r="D3551" i="6"/>
  <c r="E3551" i="6"/>
  <c r="F3551" i="6"/>
  <c r="G3551" i="6"/>
  <c r="H3551" i="6"/>
  <c r="I3551" i="6"/>
  <c r="J3551" i="6"/>
  <c r="C3552" i="6"/>
  <c r="D3552" i="6"/>
  <c r="E3552" i="6"/>
  <c r="F3552" i="6"/>
  <c r="G3552" i="6"/>
  <c r="H3552" i="6"/>
  <c r="I3552" i="6"/>
  <c r="J3552" i="6"/>
  <c r="C3553" i="6"/>
  <c r="D3553" i="6"/>
  <c r="E3553" i="6"/>
  <c r="F3553" i="6"/>
  <c r="G3553" i="6"/>
  <c r="H3553" i="6"/>
  <c r="I3553" i="6"/>
  <c r="J3553" i="6"/>
  <c r="C3554" i="6"/>
  <c r="D3554" i="6"/>
  <c r="E3554" i="6"/>
  <c r="F3554" i="6"/>
  <c r="G3554" i="6"/>
  <c r="H3554" i="6"/>
  <c r="I3554" i="6"/>
  <c r="J3554" i="6"/>
  <c r="C3555" i="6"/>
  <c r="D3555" i="6"/>
  <c r="E3555" i="6"/>
  <c r="F3555" i="6"/>
  <c r="G3555" i="6"/>
  <c r="H3555" i="6"/>
  <c r="I3555" i="6"/>
  <c r="J3555" i="6"/>
  <c r="C3556" i="6"/>
  <c r="D3556" i="6"/>
  <c r="E3556" i="6"/>
  <c r="F3556" i="6"/>
  <c r="G3556" i="6"/>
  <c r="H3556" i="6"/>
  <c r="I3556" i="6"/>
  <c r="J3556" i="6"/>
  <c r="C3557" i="6"/>
  <c r="D3557" i="6"/>
  <c r="E3557" i="6"/>
  <c r="F3557" i="6"/>
  <c r="G3557" i="6"/>
  <c r="H3557" i="6"/>
  <c r="I3557" i="6"/>
  <c r="J3557" i="6"/>
  <c r="C3558" i="6"/>
  <c r="D3558" i="6"/>
  <c r="E3558" i="6"/>
  <c r="F3558" i="6"/>
  <c r="G3558" i="6"/>
  <c r="H3558" i="6"/>
  <c r="I3558" i="6"/>
  <c r="J3558" i="6"/>
  <c r="C3559" i="6"/>
  <c r="D3559" i="6"/>
  <c r="E3559" i="6"/>
  <c r="F3559" i="6"/>
  <c r="G3559" i="6"/>
  <c r="H3559" i="6"/>
  <c r="I3559" i="6"/>
  <c r="J3559" i="6"/>
  <c r="C3560" i="6"/>
  <c r="D3560" i="6"/>
  <c r="E3560" i="6"/>
  <c r="F3560" i="6"/>
  <c r="G3560" i="6"/>
  <c r="H3560" i="6"/>
  <c r="I3560" i="6"/>
  <c r="J3560" i="6"/>
  <c r="C3561" i="6"/>
  <c r="D3561" i="6"/>
  <c r="E3561" i="6"/>
  <c r="F3561" i="6"/>
  <c r="G3561" i="6"/>
  <c r="H3561" i="6"/>
  <c r="I3561" i="6"/>
  <c r="J3561" i="6"/>
  <c r="C3562" i="6"/>
  <c r="D3562" i="6"/>
  <c r="E3562" i="6"/>
  <c r="F3562" i="6"/>
  <c r="G3562" i="6"/>
  <c r="H3562" i="6"/>
  <c r="I3562" i="6"/>
  <c r="J3562" i="6"/>
  <c r="C3563" i="6"/>
  <c r="D3563" i="6"/>
  <c r="E3563" i="6"/>
  <c r="F3563" i="6"/>
  <c r="G3563" i="6"/>
  <c r="H3563" i="6"/>
  <c r="I3563" i="6"/>
  <c r="J3563" i="6"/>
  <c r="C3564" i="6"/>
  <c r="D3564" i="6"/>
  <c r="E3564" i="6"/>
  <c r="F3564" i="6"/>
  <c r="G3564" i="6"/>
  <c r="H3564" i="6"/>
  <c r="I3564" i="6"/>
  <c r="J3564" i="6"/>
  <c r="C3565" i="6"/>
  <c r="D3565" i="6"/>
  <c r="E3565" i="6"/>
  <c r="F3565" i="6"/>
  <c r="G3565" i="6"/>
  <c r="H3565" i="6"/>
  <c r="I3565" i="6"/>
  <c r="J3565" i="6"/>
  <c r="C3566" i="6"/>
  <c r="D3566" i="6"/>
  <c r="E3566" i="6"/>
  <c r="F3566" i="6"/>
  <c r="G3566" i="6"/>
  <c r="H3566" i="6"/>
  <c r="I3566" i="6"/>
  <c r="J3566" i="6"/>
  <c r="C3567" i="6"/>
  <c r="D3567" i="6"/>
  <c r="E3567" i="6"/>
  <c r="F3567" i="6"/>
  <c r="G3567" i="6"/>
  <c r="H3567" i="6"/>
  <c r="I3567" i="6"/>
  <c r="J3567" i="6"/>
  <c r="C3568" i="6"/>
  <c r="D3568" i="6"/>
  <c r="E3568" i="6"/>
  <c r="F3568" i="6"/>
  <c r="G3568" i="6"/>
  <c r="H3568" i="6"/>
  <c r="I3568" i="6"/>
  <c r="J3568" i="6"/>
  <c r="C3569" i="6"/>
  <c r="D3569" i="6"/>
  <c r="E3569" i="6"/>
  <c r="F3569" i="6"/>
  <c r="G3569" i="6"/>
  <c r="H3569" i="6"/>
  <c r="I3569" i="6"/>
  <c r="J3569" i="6"/>
  <c r="C3570" i="6"/>
  <c r="D3570" i="6"/>
  <c r="E3570" i="6"/>
  <c r="F3570" i="6"/>
  <c r="G3570" i="6"/>
  <c r="H3570" i="6"/>
  <c r="I3570" i="6"/>
  <c r="J3570" i="6"/>
  <c r="C3571" i="6"/>
  <c r="D3571" i="6"/>
  <c r="E3571" i="6"/>
  <c r="F3571" i="6"/>
  <c r="G3571" i="6"/>
  <c r="H3571" i="6"/>
  <c r="I3571" i="6"/>
  <c r="J3571" i="6"/>
  <c r="C3572" i="6"/>
  <c r="D3572" i="6"/>
  <c r="E3572" i="6"/>
  <c r="F3572" i="6"/>
  <c r="G3572" i="6"/>
  <c r="H3572" i="6"/>
  <c r="I3572" i="6"/>
  <c r="J3572" i="6"/>
  <c r="C3573" i="6"/>
  <c r="D3573" i="6"/>
  <c r="E3573" i="6"/>
  <c r="F3573" i="6"/>
  <c r="G3573" i="6"/>
  <c r="H3573" i="6"/>
  <c r="I3573" i="6"/>
  <c r="J3573" i="6"/>
  <c r="C3574" i="6"/>
  <c r="D3574" i="6"/>
  <c r="E3574" i="6"/>
  <c r="F3574" i="6"/>
  <c r="G3574" i="6"/>
  <c r="H3574" i="6"/>
  <c r="I3574" i="6"/>
  <c r="J3574" i="6"/>
  <c r="C3575" i="6"/>
  <c r="D3575" i="6"/>
  <c r="E3575" i="6"/>
  <c r="F3575" i="6"/>
  <c r="G3575" i="6"/>
  <c r="H3575" i="6"/>
  <c r="I3575" i="6"/>
  <c r="J3575" i="6"/>
  <c r="C3576" i="6"/>
  <c r="D3576" i="6"/>
  <c r="E3576" i="6"/>
  <c r="F3576" i="6"/>
  <c r="G3576" i="6"/>
  <c r="H3576" i="6"/>
  <c r="I3576" i="6"/>
  <c r="J3576" i="6"/>
  <c r="C3577" i="6"/>
  <c r="D3577" i="6"/>
  <c r="E3577" i="6"/>
  <c r="F3577" i="6"/>
  <c r="G3577" i="6"/>
  <c r="H3577" i="6"/>
  <c r="I3577" i="6"/>
  <c r="J3577" i="6"/>
  <c r="C3578" i="6"/>
  <c r="D3578" i="6"/>
  <c r="E3578" i="6"/>
  <c r="F3578" i="6"/>
  <c r="G3578" i="6"/>
  <c r="H3578" i="6"/>
  <c r="I3578" i="6"/>
  <c r="J3578" i="6"/>
  <c r="C3579" i="6"/>
  <c r="D3579" i="6"/>
  <c r="E3579" i="6"/>
  <c r="F3579" i="6"/>
  <c r="G3579" i="6"/>
  <c r="H3579" i="6"/>
  <c r="I3579" i="6"/>
  <c r="J3579" i="6"/>
  <c r="C3580" i="6"/>
  <c r="D3580" i="6"/>
  <c r="E3580" i="6"/>
  <c r="F3580" i="6"/>
  <c r="G3580" i="6"/>
  <c r="H3580" i="6"/>
  <c r="I3580" i="6"/>
  <c r="J3580" i="6"/>
  <c r="C3581" i="6"/>
  <c r="D3581" i="6"/>
  <c r="E3581" i="6"/>
  <c r="F3581" i="6"/>
  <c r="G3581" i="6"/>
  <c r="H3581" i="6"/>
  <c r="I3581" i="6"/>
  <c r="J3581" i="6"/>
  <c r="C3582" i="6"/>
  <c r="D3582" i="6"/>
  <c r="E3582" i="6"/>
  <c r="F3582" i="6"/>
  <c r="G3582" i="6"/>
  <c r="H3582" i="6"/>
  <c r="I3582" i="6"/>
  <c r="J3582" i="6"/>
  <c r="C3583" i="6"/>
  <c r="D3583" i="6"/>
  <c r="E3583" i="6"/>
  <c r="F3583" i="6"/>
  <c r="G3583" i="6"/>
  <c r="H3583" i="6"/>
  <c r="I3583" i="6"/>
  <c r="J3583" i="6"/>
  <c r="C3584" i="6"/>
  <c r="D3584" i="6"/>
  <c r="E3584" i="6"/>
  <c r="F3584" i="6"/>
  <c r="G3584" i="6"/>
  <c r="H3584" i="6"/>
  <c r="I3584" i="6"/>
  <c r="J3584" i="6"/>
  <c r="C3585" i="6"/>
  <c r="D3585" i="6"/>
  <c r="E3585" i="6"/>
  <c r="F3585" i="6"/>
  <c r="G3585" i="6"/>
  <c r="H3585" i="6"/>
  <c r="I3585" i="6"/>
  <c r="J3585" i="6"/>
  <c r="C3586" i="6"/>
  <c r="D3586" i="6"/>
  <c r="E3586" i="6"/>
  <c r="F3586" i="6"/>
  <c r="G3586" i="6"/>
  <c r="H3586" i="6"/>
  <c r="I3586" i="6"/>
  <c r="J3586" i="6"/>
  <c r="C3587" i="6"/>
  <c r="D3587" i="6"/>
  <c r="E3587" i="6"/>
  <c r="F3587" i="6"/>
  <c r="G3587" i="6"/>
  <c r="H3587" i="6"/>
  <c r="I3587" i="6"/>
  <c r="J3587" i="6"/>
  <c r="C3588" i="6"/>
  <c r="D3588" i="6"/>
  <c r="E3588" i="6"/>
  <c r="F3588" i="6"/>
  <c r="G3588" i="6"/>
  <c r="H3588" i="6"/>
  <c r="I3588" i="6"/>
  <c r="J3588" i="6"/>
  <c r="C3589" i="6"/>
  <c r="D3589" i="6"/>
  <c r="E3589" i="6"/>
  <c r="F3589" i="6"/>
  <c r="G3589" i="6"/>
  <c r="H3589" i="6"/>
  <c r="I3589" i="6"/>
  <c r="J3589" i="6"/>
  <c r="C3590" i="6"/>
  <c r="D3590" i="6"/>
  <c r="E3590" i="6"/>
  <c r="F3590" i="6"/>
  <c r="G3590" i="6"/>
  <c r="H3590" i="6"/>
  <c r="I3590" i="6"/>
  <c r="J3590" i="6"/>
  <c r="C3591" i="6"/>
  <c r="D3591" i="6"/>
  <c r="E3591" i="6"/>
  <c r="F3591" i="6"/>
  <c r="G3591" i="6"/>
  <c r="H3591" i="6"/>
  <c r="I3591" i="6"/>
  <c r="J3591" i="6"/>
  <c r="C3592" i="6"/>
  <c r="D3592" i="6"/>
  <c r="E3592" i="6"/>
  <c r="F3592" i="6"/>
  <c r="G3592" i="6"/>
  <c r="H3592" i="6"/>
  <c r="I3592" i="6"/>
  <c r="J3592" i="6"/>
  <c r="C3593" i="6"/>
  <c r="D3593" i="6"/>
  <c r="E3593" i="6"/>
  <c r="F3593" i="6"/>
  <c r="G3593" i="6"/>
  <c r="H3593" i="6"/>
  <c r="I3593" i="6"/>
  <c r="J3593" i="6"/>
  <c r="C3594" i="6"/>
  <c r="D3594" i="6"/>
  <c r="E3594" i="6"/>
  <c r="F3594" i="6"/>
  <c r="G3594" i="6"/>
  <c r="H3594" i="6"/>
  <c r="I3594" i="6"/>
  <c r="J3594" i="6"/>
  <c r="C3595" i="6"/>
  <c r="D3595" i="6"/>
  <c r="E3595" i="6"/>
  <c r="F3595" i="6"/>
  <c r="G3595" i="6"/>
  <c r="H3595" i="6"/>
  <c r="I3595" i="6"/>
  <c r="J3595" i="6"/>
  <c r="C3596" i="6"/>
  <c r="D3596" i="6"/>
  <c r="E3596" i="6"/>
  <c r="F3596" i="6"/>
  <c r="G3596" i="6"/>
  <c r="H3596" i="6"/>
  <c r="I3596" i="6"/>
  <c r="J3596" i="6"/>
  <c r="C3597" i="6"/>
  <c r="D3597" i="6"/>
  <c r="E3597" i="6"/>
  <c r="F3597" i="6"/>
  <c r="G3597" i="6"/>
  <c r="H3597" i="6"/>
  <c r="I3597" i="6"/>
  <c r="J3597" i="6"/>
  <c r="C3598" i="6"/>
  <c r="D3598" i="6"/>
  <c r="E3598" i="6"/>
  <c r="F3598" i="6"/>
  <c r="G3598" i="6"/>
  <c r="H3598" i="6"/>
  <c r="I3598" i="6"/>
  <c r="J3598" i="6"/>
  <c r="C3599" i="6"/>
  <c r="D3599" i="6"/>
  <c r="E3599" i="6"/>
  <c r="F3599" i="6"/>
  <c r="G3599" i="6"/>
  <c r="H3599" i="6"/>
  <c r="I3599" i="6"/>
  <c r="J3599" i="6"/>
  <c r="C3600" i="6"/>
  <c r="D3600" i="6"/>
  <c r="E3600" i="6"/>
  <c r="F3600" i="6"/>
  <c r="G3600" i="6"/>
  <c r="H3600" i="6"/>
  <c r="I3600" i="6"/>
  <c r="J3600" i="6"/>
  <c r="C3601" i="6"/>
  <c r="D3601" i="6"/>
  <c r="E3601" i="6"/>
  <c r="F3601" i="6"/>
  <c r="G3601" i="6"/>
  <c r="H3601" i="6"/>
  <c r="I3601" i="6"/>
  <c r="J3601" i="6"/>
  <c r="C3602" i="6"/>
  <c r="D3602" i="6"/>
  <c r="E3602" i="6"/>
  <c r="F3602" i="6"/>
  <c r="G3602" i="6"/>
  <c r="H3602" i="6"/>
  <c r="I3602" i="6"/>
  <c r="J3602" i="6"/>
  <c r="C3603" i="6"/>
  <c r="D3603" i="6"/>
  <c r="E3603" i="6"/>
  <c r="F3603" i="6"/>
  <c r="G3603" i="6"/>
  <c r="H3603" i="6"/>
  <c r="I3603" i="6"/>
  <c r="J3603" i="6"/>
  <c r="C3604" i="6"/>
  <c r="D3604" i="6"/>
  <c r="E3604" i="6"/>
  <c r="F3604" i="6"/>
  <c r="G3604" i="6"/>
  <c r="H3604" i="6"/>
  <c r="I3604" i="6"/>
  <c r="J3604" i="6"/>
  <c r="C3605" i="6"/>
  <c r="D3605" i="6"/>
  <c r="E3605" i="6"/>
  <c r="F3605" i="6"/>
  <c r="G3605" i="6"/>
  <c r="H3605" i="6"/>
  <c r="I3605" i="6"/>
  <c r="J3605" i="6"/>
  <c r="C3606" i="6"/>
  <c r="D3606" i="6"/>
  <c r="E3606" i="6"/>
  <c r="F3606" i="6"/>
  <c r="G3606" i="6"/>
  <c r="H3606" i="6"/>
  <c r="I3606" i="6"/>
  <c r="J3606" i="6"/>
  <c r="C3607" i="6"/>
  <c r="D3607" i="6"/>
  <c r="E3607" i="6"/>
  <c r="F3607" i="6"/>
  <c r="G3607" i="6"/>
  <c r="H3607" i="6"/>
  <c r="I3607" i="6"/>
  <c r="J3607" i="6"/>
  <c r="C3608" i="6"/>
  <c r="D3608" i="6"/>
  <c r="E3608" i="6"/>
  <c r="F3608" i="6"/>
  <c r="G3608" i="6"/>
  <c r="H3608" i="6"/>
  <c r="I3608" i="6"/>
  <c r="J3608" i="6"/>
  <c r="C3609" i="6"/>
  <c r="D3609" i="6"/>
  <c r="E3609" i="6"/>
  <c r="F3609" i="6"/>
  <c r="G3609" i="6"/>
  <c r="H3609" i="6"/>
  <c r="I3609" i="6"/>
  <c r="J3609" i="6"/>
  <c r="C3610" i="6"/>
  <c r="D3610" i="6"/>
  <c r="E3610" i="6"/>
  <c r="F3610" i="6"/>
  <c r="G3610" i="6"/>
  <c r="H3610" i="6"/>
  <c r="I3610" i="6"/>
  <c r="J3610" i="6"/>
  <c r="C3611" i="6"/>
  <c r="D3611" i="6"/>
  <c r="E3611" i="6"/>
  <c r="F3611" i="6"/>
  <c r="G3611" i="6"/>
  <c r="H3611" i="6"/>
  <c r="I3611" i="6"/>
  <c r="J3611" i="6"/>
  <c r="C3612" i="6"/>
  <c r="D3612" i="6"/>
  <c r="E3612" i="6"/>
  <c r="F3612" i="6"/>
  <c r="G3612" i="6"/>
  <c r="H3612" i="6"/>
  <c r="I3612" i="6"/>
  <c r="J3612" i="6"/>
  <c r="C3613" i="6"/>
  <c r="D3613" i="6"/>
  <c r="E3613" i="6"/>
  <c r="F3613" i="6"/>
  <c r="G3613" i="6"/>
  <c r="H3613" i="6"/>
  <c r="I3613" i="6"/>
  <c r="J3613" i="6"/>
  <c r="C3614" i="6"/>
  <c r="D3614" i="6"/>
  <c r="E3614" i="6"/>
  <c r="F3614" i="6"/>
  <c r="G3614" i="6"/>
  <c r="H3614" i="6"/>
  <c r="I3614" i="6"/>
  <c r="J3614" i="6"/>
  <c r="C3615" i="6"/>
  <c r="D3615" i="6"/>
  <c r="E3615" i="6"/>
  <c r="F3615" i="6"/>
  <c r="G3615" i="6"/>
  <c r="H3615" i="6"/>
  <c r="I3615" i="6"/>
  <c r="J3615" i="6"/>
  <c r="C3616" i="6"/>
  <c r="D3616" i="6"/>
  <c r="E3616" i="6"/>
  <c r="F3616" i="6"/>
  <c r="G3616" i="6"/>
  <c r="H3616" i="6"/>
  <c r="I3616" i="6"/>
  <c r="J3616" i="6"/>
  <c r="C3617" i="6"/>
  <c r="D3617" i="6"/>
  <c r="E3617" i="6"/>
  <c r="F3617" i="6"/>
  <c r="G3617" i="6"/>
  <c r="H3617" i="6"/>
  <c r="I3617" i="6"/>
  <c r="J3617" i="6"/>
  <c r="C3618" i="6"/>
  <c r="D3618" i="6"/>
  <c r="E3618" i="6"/>
  <c r="F3618" i="6"/>
  <c r="G3618" i="6"/>
  <c r="H3618" i="6"/>
  <c r="I3618" i="6"/>
  <c r="J3618" i="6"/>
  <c r="C3619" i="6"/>
  <c r="D3619" i="6"/>
  <c r="E3619" i="6"/>
  <c r="F3619" i="6"/>
  <c r="G3619" i="6"/>
  <c r="H3619" i="6"/>
  <c r="I3619" i="6"/>
  <c r="J3619" i="6"/>
  <c r="C3620" i="6"/>
  <c r="D3620" i="6"/>
  <c r="E3620" i="6"/>
  <c r="F3620" i="6"/>
  <c r="G3620" i="6"/>
  <c r="H3620" i="6"/>
  <c r="I3620" i="6"/>
  <c r="J3620" i="6"/>
  <c r="C3621" i="6"/>
  <c r="D3621" i="6"/>
  <c r="E3621" i="6"/>
  <c r="F3621" i="6"/>
  <c r="G3621" i="6"/>
  <c r="H3621" i="6"/>
  <c r="I3621" i="6"/>
  <c r="J3621" i="6"/>
  <c r="C3622" i="6"/>
  <c r="D3622" i="6"/>
  <c r="E3622" i="6"/>
  <c r="F3622" i="6"/>
  <c r="G3622" i="6"/>
  <c r="H3622" i="6"/>
  <c r="I3622" i="6"/>
  <c r="J3622" i="6"/>
  <c r="C3623" i="6"/>
  <c r="D3623" i="6"/>
  <c r="E3623" i="6"/>
  <c r="F3623" i="6"/>
  <c r="G3623" i="6"/>
  <c r="H3623" i="6"/>
  <c r="I3623" i="6"/>
  <c r="J3623" i="6"/>
  <c r="C3624" i="6"/>
  <c r="D3624" i="6"/>
  <c r="E3624" i="6"/>
  <c r="F3624" i="6"/>
  <c r="G3624" i="6"/>
  <c r="H3624" i="6"/>
  <c r="I3624" i="6"/>
  <c r="J3624" i="6"/>
  <c r="C3625" i="6"/>
  <c r="D3625" i="6"/>
  <c r="E3625" i="6"/>
  <c r="F3625" i="6"/>
  <c r="G3625" i="6"/>
  <c r="H3625" i="6"/>
  <c r="I3625" i="6"/>
  <c r="J3625" i="6"/>
  <c r="C3626" i="6"/>
  <c r="D3626" i="6"/>
  <c r="E3626" i="6"/>
  <c r="F3626" i="6"/>
  <c r="G3626" i="6"/>
  <c r="H3626" i="6"/>
  <c r="I3626" i="6"/>
  <c r="J3626" i="6"/>
  <c r="C3627" i="6"/>
  <c r="D3627" i="6"/>
  <c r="E3627" i="6"/>
  <c r="F3627" i="6"/>
  <c r="G3627" i="6"/>
  <c r="H3627" i="6"/>
  <c r="I3627" i="6"/>
  <c r="J3627" i="6"/>
  <c r="C3628" i="6"/>
  <c r="D3628" i="6"/>
  <c r="E3628" i="6"/>
  <c r="F3628" i="6"/>
  <c r="G3628" i="6"/>
  <c r="H3628" i="6"/>
  <c r="I3628" i="6"/>
  <c r="J3628" i="6"/>
  <c r="C3629" i="6"/>
  <c r="D3629" i="6"/>
  <c r="E3629" i="6"/>
  <c r="F3629" i="6"/>
  <c r="G3629" i="6"/>
  <c r="H3629" i="6"/>
  <c r="I3629" i="6"/>
  <c r="J3629" i="6"/>
  <c r="C3630" i="6"/>
  <c r="D3630" i="6"/>
  <c r="E3630" i="6"/>
  <c r="F3630" i="6"/>
  <c r="G3630" i="6"/>
  <c r="H3630" i="6"/>
  <c r="I3630" i="6"/>
  <c r="J3630" i="6"/>
  <c r="C3631" i="6"/>
  <c r="D3631" i="6"/>
  <c r="E3631" i="6"/>
  <c r="F3631" i="6"/>
  <c r="G3631" i="6"/>
  <c r="H3631" i="6"/>
  <c r="I3631" i="6"/>
  <c r="J3631" i="6"/>
  <c r="C3632" i="6"/>
  <c r="D3632" i="6"/>
  <c r="E3632" i="6"/>
  <c r="F3632" i="6"/>
  <c r="G3632" i="6"/>
  <c r="H3632" i="6"/>
  <c r="I3632" i="6"/>
  <c r="J3632" i="6"/>
  <c r="C3633" i="6"/>
  <c r="D3633" i="6"/>
  <c r="E3633" i="6"/>
  <c r="F3633" i="6"/>
  <c r="G3633" i="6"/>
  <c r="H3633" i="6"/>
  <c r="I3633" i="6"/>
  <c r="J3633" i="6"/>
  <c r="C3634" i="6"/>
  <c r="D3634" i="6"/>
  <c r="E3634" i="6"/>
  <c r="F3634" i="6"/>
  <c r="G3634" i="6"/>
  <c r="H3634" i="6"/>
  <c r="I3634" i="6"/>
  <c r="J3634" i="6"/>
  <c r="C3635" i="6"/>
  <c r="D3635" i="6"/>
  <c r="E3635" i="6"/>
  <c r="F3635" i="6"/>
  <c r="G3635" i="6"/>
  <c r="H3635" i="6"/>
  <c r="I3635" i="6"/>
  <c r="J3635" i="6"/>
  <c r="C3636" i="6"/>
  <c r="D3636" i="6"/>
  <c r="E3636" i="6"/>
  <c r="F3636" i="6"/>
  <c r="G3636" i="6"/>
  <c r="H3636" i="6"/>
  <c r="I3636" i="6"/>
  <c r="J3636" i="6"/>
  <c r="C3637" i="6"/>
  <c r="D3637" i="6"/>
  <c r="E3637" i="6"/>
  <c r="F3637" i="6"/>
  <c r="G3637" i="6"/>
  <c r="H3637" i="6"/>
  <c r="I3637" i="6"/>
  <c r="J3637" i="6"/>
  <c r="C3638" i="6"/>
  <c r="D3638" i="6"/>
  <c r="E3638" i="6"/>
  <c r="F3638" i="6"/>
  <c r="G3638" i="6"/>
  <c r="H3638" i="6"/>
  <c r="I3638" i="6"/>
  <c r="J3638" i="6"/>
  <c r="C3639" i="6"/>
  <c r="D3639" i="6"/>
  <c r="E3639" i="6"/>
  <c r="F3639" i="6"/>
  <c r="G3639" i="6"/>
  <c r="H3639" i="6"/>
  <c r="I3639" i="6"/>
  <c r="J3639" i="6"/>
  <c r="C3640" i="6"/>
  <c r="D3640" i="6"/>
  <c r="E3640" i="6"/>
  <c r="F3640" i="6"/>
  <c r="G3640" i="6"/>
  <c r="H3640" i="6"/>
  <c r="I3640" i="6"/>
  <c r="J3640" i="6"/>
  <c r="C3641" i="6"/>
  <c r="D3641" i="6"/>
  <c r="E3641" i="6"/>
  <c r="F3641" i="6"/>
  <c r="G3641" i="6"/>
  <c r="H3641" i="6"/>
  <c r="I3641" i="6"/>
  <c r="J3641" i="6"/>
  <c r="C3642" i="6"/>
  <c r="D3642" i="6"/>
  <c r="E3642" i="6"/>
  <c r="F3642" i="6"/>
  <c r="G3642" i="6"/>
  <c r="H3642" i="6"/>
  <c r="I3642" i="6"/>
  <c r="J3642" i="6"/>
  <c r="C3643" i="6"/>
  <c r="D3643" i="6"/>
  <c r="E3643" i="6"/>
  <c r="F3643" i="6"/>
  <c r="G3643" i="6"/>
  <c r="H3643" i="6"/>
  <c r="I3643" i="6"/>
  <c r="J3643" i="6"/>
  <c r="C3644" i="6"/>
  <c r="D3644" i="6"/>
  <c r="E3644" i="6"/>
  <c r="F3644" i="6"/>
  <c r="G3644" i="6"/>
  <c r="H3644" i="6"/>
  <c r="I3644" i="6"/>
  <c r="J3644" i="6"/>
  <c r="C3645" i="6"/>
  <c r="D3645" i="6"/>
  <c r="E3645" i="6"/>
  <c r="F3645" i="6"/>
  <c r="G3645" i="6"/>
  <c r="H3645" i="6"/>
  <c r="I3645" i="6"/>
  <c r="J3645" i="6"/>
  <c r="C3646" i="6"/>
  <c r="D3646" i="6"/>
  <c r="E3646" i="6"/>
  <c r="F3646" i="6"/>
  <c r="G3646" i="6"/>
  <c r="H3646" i="6"/>
  <c r="I3646" i="6"/>
  <c r="J3646" i="6"/>
  <c r="C3647" i="6"/>
  <c r="D3647" i="6"/>
  <c r="E3647" i="6"/>
  <c r="F3647" i="6"/>
  <c r="G3647" i="6"/>
  <c r="H3647" i="6"/>
  <c r="I3647" i="6"/>
  <c r="J3647" i="6"/>
  <c r="C3648" i="6"/>
  <c r="D3648" i="6"/>
  <c r="E3648" i="6"/>
  <c r="F3648" i="6"/>
  <c r="G3648" i="6"/>
  <c r="H3648" i="6"/>
  <c r="I3648" i="6"/>
  <c r="J3648" i="6"/>
  <c r="C3649" i="6"/>
  <c r="D3649" i="6"/>
  <c r="E3649" i="6"/>
  <c r="F3649" i="6"/>
  <c r="G3649" i="6"/>
  <c r="H3649" i="6"/>
  <c r="I3649" i="6"/>
  <c r="J3649" i="6"/>
  <c r="C3650" i="6"/>
  <c r="D3650" i="6"/>
  <c r="E3650" i="6"/>
  <c r="F3650" i="6"/>
  <c r="G3650" i="6"/>
  <c r="H3650" i="6"/>
  <c r="I3650" i="6"/>
  <c r="J3650" i="6"/>
  <c r="C3651" i="6"/>
  <c r="D3651" i="6"/>
  <c r="E3651" i="6"/>
  <c r="F3651" i="6"/>
  <c r="G3651" i="6"/>
  <c r="H3651" i="6"/>
  <c r="I3651" i="6"/>
  <c r="J3651" i="6"/>
  <c r="C3652" i="6"/>
  <c r="D3652" i="6"/>
  <c r="E3652" i="6"/>
  <c r="F3652" i="6"/>
  <c r="G3652" i="6"/>
  <c r="H3652" i="6"/>
  <c r="I3652" i="6"/>
  <c r="J3652" i="6"/>
  <c r="C3653" i="6"/>
  <c r="D3653" i="6"/>
  <c r="E3653" i="6"/>
  <c r="F3653" i="6"/>
  <c r="G3653" i="6"/>
  <c r="H3653" i="6"/>
  <c r="I3653" i="6"/>
  <c r="J3653" i="6"/>
  <c r="C3654" i="6"/>
  <c r="D3654" i="6"/>
  <c r="E3654" i="6"/>
  <c r="F3654" i="6"/>
  <c r="G3654" i="6"/>
  <c r="H3654" i="6"/>
  <c r="I3654" i="6"/>
  <c r="J3654" i="6"/>
  <c r="C3655" i="6"/>
  <c r="D3655" i="6"/>
  <c r="E3655" i="6"/>
  <c r="F3655" i="6"/>
  <c r="G3655" i="6"/>
  <c r="H3655" i="6"/>
  <c r="I3655" i="6"/>
  <c r="J3655" i="6"/>
  <c r="C3656" i="6"/>
  <c r="D3656" i="6"/>
  <c r="E3656" i="6"/>
  <c r="F3656" i="6"/>
  <c r="G3656" i="6"/>
  <c r="H3656" i="6"/>
  <c r="I3656" i="6"/>
  <c r="J3656" i="6"/>
  <c r="C3657" i="6"/>
  <c r="D3657" i="6"/>
  <c r="E3657" i="6"/>
  <c r="F3657" i="6"/>
  <c r="G3657" i="6"/>
  <c r="H3657" i="6"/>
  <c r="I3657" i="6"/>
  <c r="J3657" i="6"/>
  <c r="C3658" i="6"/>
  <c r="D3658" i="6"/>
  <c r="E3658" i="6"/>
  <c r="F3658" i="6"/>
  <c r="G3658" i="6"/>
  <c r="H3658" i="6"/>
  <c r="I3658" i="6"/>
  <c r="J3658" i="6"/>
  <c r="C3659" i="6"/>
  <c r="D3659" i="6"/>
  <c r="E3659" i="6"/>
  <c r="F3659" i="6"/>
  <c r="G3659" i="6"/>
  <c r="H3659" i="6"/>
  <c r="I3659" i="6"/>
  <c r="J3659" i="6"/>
  <c r="C3660" i="6"/>
  <c r="D3660" i="6"/>
  <c r="E3660" i="6"/>
  <c r="F3660" i="6"/>
  <c r="G3660" i="6"/>
  <c r="H3660" i="6"/>
  <c r="I3660" i="6"/>
  <c r="J3660" i="6"/>
  <c r="C3661" i="6"/>
  <c r="D3661" i="6"/>
  <c r="E3661" i="6"/>
  <c r="F3661" i="6"/>
  <c r="G3661" i="6"/>
  <c r="H3661" i="6"/>
  <c r="I3661" i="6"/>
  <c r="J3661" i="6"/>
  <c r="C3662" i="6"/>
  <c r="D3662" i="6"/>
  <c r="E3662" i="6"/>
  <c r="F3662" i="6"/>
  <c r="G3662" i="6"/>
  <c r="H3662" i="6"/>
  <c r="I3662" i="6"/>
  <c r="J3662" i="6"/>
  <c r="C3663" i="6"/>
  <c r="D3663" i="6"/>
  <c r="E3663" i="6"/>
  <c r="F3663" i="6"/>
  <c r="G3663" i="6"/>
  <c r="H3663" i="6"/>
  <c r="I3663" i="6"/>
  <c r="J3663" i="6"/>
  <c r="C3664" i="6"/>
  <c r="D3664" i="6"/>
  <c r="E3664" i="6"/>
  <c r="F3664" i="6"/>
  <c r="G3664" i="6"/>
  <c r="H3664" i="6"/>
  <c r="I3664" i="6"/>
  <c r="J3664" i="6"/>
  <c r="C3665" i="6"/>
  <c r="D3665" i="6"/>
  <c r="E3665" i="6"/>
  <c r="F3665" i="6"/>
  <c r="G3665" i="6"/>
  <c r="H3665" i="6"/>
  <c r="I3665" i="6"/>
  <c r="J3665" i="6"/>
  <c r="C3666" i="6"/>
  <c r="D3666" i="6"/>
  <c r="E3666" i="6"/>
  <c r="F3666" i="6"/>
  <c r="G3666" i="6"/>
  <c r="H3666" i="6"/>
  <c r="I3666" i="6"/>
  <c r="J3666" i="6"/>
  <c r="C3667" i="6"/>
  <c r="D3667" i="6"/>
  <c r="E3667" i="6"/>
  <c r="F3667" i="6"/>
  <c r="G3667" i="6"/>
  <c r="H3667" i="6"/>
  <c r="I3667" i="6"/>
  <c r="J3667" i="6"/>
  <c r="C3668" i="6"/>
  <c r="D3668" i="6"/>
  <c r="E3668" i="6"/>
  <c r="F3668" i="6"/>
  <c r="G3668" i="6"/>
  <c r="H3668" i="6"/>
  <c r="I3668" i="6"/>
  <c r="J3668" i="6"/>
  <c r="C3669" i="6"/>
  <c r="D3669" i="6"/>
  <c r="E3669" i="6"/>
  <c r="F3669" i="6"/>
  <c r="G3669" i="6"/>
  <c r="H3669" i="6"/>
  <c r="I3669" i="6"/>
  <c r="J3669" i="6"/>
  <c r="C3670" i="6"/>
  <c r="D3670" i="6"/>
  <c r="E3670" i="6"/>
  <c r="F3670" i="6"/>
  <c r="G3670" i="6"/>
  <c r="H3670" i="6"/>
  <c r="I3670" i="6"/>
  <c r="J3670" i="6"/>
  <c r="C3671" i="6"/>
  <c r="D3671" i="6"/>
  <c r="E3671" i="6"/>
  <c r="F3671" i="6"/>
  <c r="G3671" i="6"/>
  <c r="H3671" i="6"/>
  <c r="I3671" i="6"/>
  <c r="J3671" i="6"/>
  <c r="C3672" i="6"/>
  <c r="D3672" i="6"/>
  <c r="E3672" i="6"/>
  <c r="F3672" i="6"/>
  <c r="G3672" i="6"/>
  <c r="H3672" i="6"/>
  <c r="I3672" i="6"/>
  <c r="J3672" i="6"/>
  <c r="C3673" i="6"/>
  <c r="D3673" i="6"/>
  <c r="E3673" i="6"/>
  <c r="F3673" i="6"/>
  <c r="G3673" i="6"/>
  <c r="H3673" i="6"/>
  <c r="I3673" i="6"/>
  <c r="J3673" i="6"/>
  <c r="C3674" i="6"/>
  <c r="D3674" i="6"/>
  <c r="E3674" i="6"/>
  <c r="F3674" i="6"/>
  <c r="G3674" i="6"/>
  <c r="H3674" i="6"/>
  <c r="I3674" i="6"/>
  <c r="J3674" i="6"/>
  <c r="C3675" i="6"/>
  <c r="D3675" i="6"/>
  <c r="E3675" i="6"/>
  <c r="F3675" i="6"/>
  <c r="G3675" i="6"/>
  <c r="H3675" i="6"/>
  <c r="I3675" i="6"/>
  <c r="J3675" i="6"/>
  <c r="C3676" i="6"/>
  <c r="D3676" i="6"/>
  <c r="E3676" i="6"/>
  <c r="F3676" i="6"/>
  <c r="G3676" i="6"/>
  <c r="H3676" i="6"/>
  <c r="I3676" i="6"/>
  <c r="J3676" i="6"/>
  <c r="C3677" i="6"/>
  <c r="D3677" i="6"/>
  <c r="E3677" i="6"/>
  <c r="F3677" i="6"/>
  <c r="G3677" i="6"/>
  <c r="H3677" i="6"/>
  <c r="I3677" i="6"/>
  <c r="J3677" i="6"/>
  <c r="C3678" i="6"/>
  <c r="D3678" i="6"/>
  <c r="E3678" i="6"/>
  <c r="F3678" i="6"/>
  <c r="G3678" i="6"/>
  <c r="H3678" i="6"/>
  <c r="I3678" i="6"/>
  <c r="J3678" i="6"/>
  <c r="C3679" i="6"/>
  <c r="D3679" i="6"/>
  <c r="E3679" i="6"/>
  <c r="F3679" i="6"/>
  <c r="G3679" i="6"/>
  <c r="H3679" i="6"/>
  <c r="I3679" i="6"/>
  <c r="J3679" i="6"/>
  <c r="C3680" i="6"/>
  <c r="D3680" i="6"/>
  <c r="E3680" i="6"/>
  <c r="F3680" i="6"/>
  <c r="G3680" i="6"/>
  <c r="H3680" i="6"/>
  <c r="I3680" i="6"/>
  <c r="J3680" i="6"/>
  <c r="C3681" i="6"/>
  <c r="D3681" i="6"/>
  <c r="E3681" i="6"/>
  <c r="F3681" i="6"/>
  <c r="G3681" i="6"/>
  <c r="H3681" i="6"/>
  <c r="I3681" i="6"/>
  <c r="J3681" i="6"/>
  <c r="C3682" i="6"/>
  <c r="D3682" i="6"/>
  <c r="E3682" i="6"/>
  <c r="F3682" i="6"/>
  <c r="G3682" i="6"/>
  <c r="H3682" i="6"/>
  <c r="I3682" i="6"/>
  <c r="J3682" i="6"/>
  <c r="C3683" i="6"/>
  <c r="D3683" i="6"/>
  <c r="E3683" i="6"/>
  <c r="F3683" i="6"/>
  <c r="G3683" i="6"/>
  <c r="H3683" i="6"/>
  <c r="I3683" i="6"/>
  <c r="J3683" i="6"/>
  <c r="C3684" i="6"/>
  <c r="D3684" i="6"/>
  <c r="E3684" i="6"/>
  <c r="F3684" i="6"/>
  <c r="G3684" i="6"/>
  <c r="H3684" i="6"/>
  <c r="I3684" i="6"/>
  <c r="J3684" i="6"/>
  <c r="C3685" i="6"/>
  <c r="D3685" i="6"/>
  <c r="E3685" i="6"/>
  <c r="F3685" i="6"/>
  <c r="G3685" i="6"/>
  <c r="H3685" i="6"/>
  <c r="I3685" i="6"/>
  <c r="J3685" i="6"/>
  <c r="C3686" i="6"/>
  <c r="D3686" i="6"/>
  <c r="E3686" i="6"/>
  <c r="F3686" i="6"/>
  <c r="G3686" i="6"/>
  <c r="H3686" i="6"/>
  <c r="I3686" i="6"/>
  <c r="J3686" i="6"/>
  <c r="C3687" i="6"/>
  <c r="D3687" i="6"/>
  <c r="E3687" i="6"/>
  <c r="F3687" i="6"/>
  <c r="G3687" i="6"/>
  <c r="H3687" i="6"/>
  <c r="I3687" i="6"/>
  <c r="J3687" i="6"/>
  <c r="C3688" i="6"/>
  <c r="D3688" i="6"/>
  <c r="E3688" i="6"/>
  <c r="F3688" i="6"/>
  <c r="G3688" i="6"/>
  <c r="H3688" i="6"/>
  <c r="I3688" i="6"/>
  <c r="J3688" i="6"/>
  <c r="C3689" i="6"/>
  <c r="D3689" i="6"/>
  <c r="E3689" i="6"/>
  <c r="F3689" i="6"/>
  <c r="G3689" i="6"/>
  <c r="H3689" i="6"/>
  <c r="I3689" i="6"/>
  <c r="J3689" i="6"/>
  <c r="C3690" i="6"/>
  <c r="D3690" i="6"/>
  <c r="E3690" i="6"/>
  <c r="F3690" i="6"/>
  <c r="G3690" i="6"/>
  <c r="H3690" i="6"/>
  <c r="I3690" i="6"/>
  <c r="J3690" i="6"/>
  <c r="C3691" i="6"/>
  <c r="D3691" i="6"/>
  <c r="E3691" i="6"/>
  <c r="F3691" i="6"/>
  <c r="G3691" i="6"/>
  <c r="H3691" i="6"/>
  <c r="I3691" i="6"/>
  <c r="J3691" i="6"/>
  <c r="C3692" i="6"/>
  <c r="D3692" i="6"/>
  <c r="E3692" i="6"/>
  <c r="F3692" i="6"/>
  <c r="G3692" i="6"/>
  <c r="H3692" i="6"/>
  <c r="I3692" i="6"/>
  <c r="J3692" i="6"/>
  <c r="C3693" i="6"/>
  <c r="D3693" i="6"/>
  <c r="E3693" i="6"/>
  <c r="F3693" i="6"/>
  <c r="G3693" i="6"/>
  <c r="H3693" i="6"/>
  <c r="I3693" i="6"/>
  <c r="J3693" i="6"/>
  <c r="C3694" i="6"/>
  <c r="D3694" i="6"/>
  <c r="E3694" i="6"/>
  <c r="F3694" i="6"/>
  <c r="G3694" i="6"/>
  <c r="H3694" i="6"/>
  <c r="I3694" i="6"/>
  <c r="J3694" i="6"/>
  <c r="C3695" i="6"/>
  <c r="D3695" i="6"/>
  <c r="E3695" i="6"/>
  <c r="F3695" i="6"/>
  <c r="G3695" i="6"/>
  <c r="H3695" i="6"/>
  <c r="I3695" i="6"/>
  <c r="J3695" i="6"/>
  <c r="C3696" i="6"/>
  <c r="D3696" i="6"/>
  <c r="E3696" i="6"/>
  <c r="F3696" i="6"/>
  <c r="G3696" i="6"/>
  <c r="H3696" i="6"/>
  <c r="I3696" i="6"/>
  <c r="J3696" i="6"/>
  <c r="C3697" i="6"/>
  <c r="D3697" i="6"/>
  <c r="E3697" i="6"/>
  <c r="F3697" i="6"/>
  <c r="G3697" i="6"/>
  <c r="H3697" i="6"/>
  <c r="I3697" i="6"/>
  <c r="J3697" i="6"/>
  <c r="C3698" i="6"/>
  <c r="D3698" i="6"/>
  <c r="E3698" i="6"/>
  <c r="F3698" i="6"/>
  <c r="G3698" i="6"/>
  <c r="H3698" i="6"/>
  <c r="I3698" i="6"/>
  <c r="J3698" i="6"/>
  <c r="C3699" i="6"/>
  <c r="D3699" i="6"/>
  <c r="E3699" i="6"/>
  <c r="F3699" i="6"/>
  <c r="G3699" i="6"/>
  <c r="H3699" i="6"/>
  <c r="I3699" i="6"/>
  <c r="J3699" i="6"/>
  <c r="C3700" i="6"/>
  <c r="D3700" i="6"/>
  <c r="E3700" i="6"/>
  <c r="F3700" i="6"/>
  <c r="G3700" i="6"/>
  <c r="H3700" i="6"/>
  <c r="I3700" i="6"/>
  <c r="J3700" i="6"/>
  <c r="C3701" i="6"/>
  <c r="D3701" i="6"/>
  <c r="E3701" i="6"/>
  <c r="F3701" i="6"/>
  <c r="G3701" i="6"/>
  <c r="H3701" i="6"/>
  <c r="I3701" i="6"/>
  <c r="J3701" i="6"/>
  <c r="C3702" i="6"/>
  <c r="D3702" i="6"/>
  <c r="E3702" i="6"/>
  <c r="F3702" i="6"/>
  <c r="G3702" i="6"/>
  <c r="H3702" i="6"/>
  <c r="I3702" i="6"/>
  <c r="J3702" i="6"/>
  <c r="C3703" i="6"/>
  <c r="D3703" i="6"/>
  <c r="E3703" i="6"/>
  <c r="F3703" i="6"/>
  <c r="G3703" i="6"/>
  <c r="H3703" i="6"/>
  <c r="I3703" i="6"/>
  <c r="J3703" i="6"/>
  <c r="C3704" i="6"/>
  <c r="D3704" i="6"/>
  <c r="E3704" i="6"/>
  <c r="F3704" i="6"/>
  <c r="G3704" i="6"/>
  <c r="H3704" i="6"/>
  <c r="I3704" i="6"/>
  <c r="J3704" i="6"/>
  <c r="C3705" i="6"/>
  <c r="D3705" i="6"/>
  <c r="E3705" i="6"/>
  <c r="F3705" i="6"/>
  <c r="G3705" i="6"/>
  <c r="H3705" i="6"/>
  <c r="I3705" i="6"/>
  <c r="J3705" i="6"/>
  <c r="C3706" i="6"/>
  <c r="D3706" i="6"/>
  <c r="E3706" i="6"/>
  <c r="F3706" i="6"/>
  <c r="G3706" i="6"/>
  <c r="H3706" i="6"/>
  <c r="I3706" i="6"/>
  <c r="J3706" i="6"/>
  <c r="C3707" i="6"/>
  <c r="D3707" i="6"/>
  <c r="E3707" i="6"/>
  <c r="F3707" i="6"/>
  <c r="G3707" i="6"/>
  <c r="H3707" i="6"/>
  <c r="I3707" i="6"/>
  <c r="J3707" i="6"/>
  <c r="C3708" i="6"/>
  <c r="D3708" i="6"/>
  <c r="E3708" i="6"/>
  <c r="F3708" i="6"/>
  <c r="G3708" i="6"/>
  <c r="H3708" i="6"/>
  <c r="I3708" i="6"/>
  <c r="J3708" i="6"/>
  <c r="C3709" i="6"/>
  <c r="D3709" i="6"/>
  <c r="E3709" i="6"/>
  <c r="F3709" i="6"/>
  <c r="G3709" i="6"/>
  <c r="H3709" i="6"/>
  <c r="I3709" i="6"/>
  <c r="J3709" i="6"/>
  <c r="C3710" i="6"/>
  <c r="D3710" i="6"/>
  <c r="E3710" i="6"/>
  <c r="F3710" i="6"/>
  <c r="G3710" i="6"/>
  <c r="H3710" i="6"/>
  <c r="I3710" i="6"/>
  <c r="J3710" i="6"/>
  <c r="C3711" i="6"/>
  <c r="D3711" i="6"/>
  <c r="E3711" i="6"/>
  <c r="F3711" i="6"/>
  <c r="G3711" i="6"/>
  <c r="H3711" i="6"/>
  <c r="I3711" i="6"/>
  <c r="J3711" i="6"/>
  <c r="C3712" i="6"/>
  <c r="D3712" i="6"/>
  <c r="E3712" i="6"/>
  <c r="F3712" i="6"/>
  <c r="G3712" i="6"/>
  <c r="H3712" i="6"/>
  <c r="I3712" i="6"/>
  <c r="J3712" i="6"/>
  <c r="C3713" i="6"/>
  <c r="D3713" i="6"/>
  <c r="E3713" i="6"/>
  <c r="F3713" i="6"/>
  <c r="G3713" i="6"/>
  <c r="H3713" i="6"/>
  <c r="I3713" i="6"/>
  <c r="J3713" i="6"/>
  <c r="C3714" i="6"/>
  <c r="D3714" i="6"/>
  <c r="E3714" i="6"/>
  <c r="F3714" i="6"/>
  <c r="G3714" i="6"/>
  <c r="H3714" i="6"/>
  <c r="I3714" i="6"/>
  <c r="J3714" i="6"/>
  <c r="C3715" i="6"/>
  <c r="D3715" i="6"/>
  <c r="E3715" i="6"/>
  <c r="F3715" i="6"/>
  <c r="G3715" i="6"/>
  <c r="H3715" i="6"/>
  <c r="I3715" i="6"/>
  <c r="J3715" i="6"/>
  <c r="C3716" i="6"/>
  <c r="D3716" i="6"/>
  <c r="E3716" i="6"/>
  <c r="F3716" i="6"/>
  <c r="G3716" i="6"/>
  <c r="H3716" i="6"/>
  <c r="I3716" i="6"/>
  <c r="J3716" i="6"/>
  <c r="C3717" i="6"/>
  <c r="D3717" i="6"/>
  <c r="E3717" i="6"/>
  <c r="F3717" i="6"/>
  <c r="G3717" i="6"/>
  <c r="H3717" i="6"/>
  <c r="I3717" i="6"/>
  <c r="J3717" i="6"/>
  <c r="C3718" i="6"/>
  <c r="D3718" i="6"/>
  <c r="E3718" i="6"/>
  <c r="F3718" i="6"/>
  <c r="G3718" i="6"/>
  <c r="H3718" i="6"/>
  <c r="I3718" i="6"/>
  <c r="J3718" i="6"/>
  <c r="C3719" i="6"/>
  <c r="D3719" i="6"/>
  <c r="E3719" i="6"/>
  <c r="F3719" i="6"/>
  <c r="G3719" i="6"/>
  <c r="H3719" i="6"/>
  <c r="I3719" i="6"/>
  <c r="J3719" i="6"/>
  <c r="C3720" i="6"/>
  <c r="D3720" i="6"/>
  <c r="E3720" i="6"/>
  <c r="F3720" i="6"/>
  <c r="G3720" i="6"/>
  <c r="H3720" i="6"/>
  <c r="I3720" i="6"/>
  <c r="J3720" i="6"/>
  <c r="C3721" i="6"/>
  <c r="D3721" i="6"/>
  <c r="E3721" i="6"/>
  <c r="F3721" i="6"/>
  <c r="G3721" i="6"/>
  <c r="H3721" i="6"/>
  <c r="I3721" i="6"/>
  <c r="J3721" i="6"/>
  <c r="C3722" i="6"/>
  <c r="D3722" i="6"/>
  <c r="E3722" i="6"/>
  <c r="F3722" i="6"/>
  <c r="G3722" i="6"/>
  <c r="H3722" i="6"/>
  <c r="I3722" i="6"/>
  <c r="J3722" i="6"/>
  <c r="C3723" i="6"/>
  <c r="D3723" i="6"/>
  <c r="E3723" i="6"/>
  <c r="F3723" i="6"/>
  <c r="G3723" i="6"/>
  <c r="H3723" i="6"/>
  <c r="I3723" i="6"/>
  <c r="J3723" i="6"/>
  <c r="C3724" i="6"/>
  <c r="D3724" i="6"/>
  <c r="E3724" i="6"/>
  <c r="F3724" i="6"/>
  <c r="G3724" i="6"/>
  <c r="H3724" i="6"/>
  <c r="I3724" i="6"/>
  <c r="J3724" i="6"/>
  <c r="C3725" i="6"/>
  <c r="D3725" i="6"/>
  <c r="E3725" i="6"/>
  <c r="F3725" i="6"/>
  <c r="G3725" i="6"/>
  <c r="H3725" i="6"/>
  <c r="I3725" i="6"/>
  <c r="J3725" i="6"/>
  <c r="C3726" i="6"/>
  <c r="D3726" i="6"/>
  <c r="E3726" i="6"/>
  <c r="F3726" i="6"/>
  <c r="G3726" i="6"/>
  <c r="H3726" i="6"/>
  <c r="I3726" i="6"/>
  <c r="J3726" i="6"/>
  <c r="C3727" i="6"/>
  <c r="D3727" i="6"/>
  <c r="E3727" i="6"/>
  <c r="F3727" i="6"/>
  <c r="G3727" i="6"/>
  <c r="H3727" i="6"/>
  <c r="I3727" i="6"/>
  <c r="J3727" i="6"/>
  <c r="C3728" i="6"/>
  <c r="D3728" i="6"/>
  <c r="E3728" i="6"/>
  <c r="F3728" i="6"/>
  <c r="G3728" i="6"/>
  <c r="H3728" i="6"/>
  <c r="I3728" i="6"/>
  <c r="J3728" i="6"/>
  <c r="C3729" i="6"/>
  <c r="D3729" i="6"/>
  <c r="E3729" i="6"/>
  <c r="F3729" i="6"/>
  <c r="G3729" i="6"/>
  <c r="H3729" i="6"/>
  <c r="I3729" i="6"/>
  <c r="J3729" i="6"/>
  <c r="C3730" i="6"/>
  <c r="D3730" i="6"/>
  <c r="E3730" i="6"/>
  <c r="F3730" i="6"/>
  <c r="G3730" i="6"/>
  <c r="H3730" i="6"/>
  <c r="I3730" i="6"/>
  <c r="J3730" i="6"/>
  <c r="C3731" i="6"/>
  <c r="D3731" i="6"/>
  <c r="E3731" i="6"/>
  <c r="F3731" i="6"/>
  <c r="G3731" i="6"/>
  <c r="H3731" i="6"/>
  <c r="I3731" i="6"/>
  <c r="J3731" i="6"/>
  <c r="C3732" i="6"/>
  <c r="D3732" i="6"/>
  <c r="E3732" i="6"/>
  <c r="F3732" i="6"/>
  <c r="G3732" i="6"/>
  <c r="H3732" i="6"/>
  <c r="I3732" i="6"/>
  <c r="J3732" i="6"/>
  <c r="C3733" i="6"/>
  <c r="D3733" i="6"/>
  <c r="E3733" i="6"/>
  <c r="F3733" i="6"/>
  <c r="G3733" i="6"/>
  <c r="H3733" i="6"/>
  <c r="I3733" i="6"/>
  <c r="J3733" i="6"/>
  <c r="C3734" i="6"/>
  <c r="D3734" i="6"/>
  <c r="E3734" i="6"/>
  <c r="F3734" i="6"/>
  <c r="G3734" i="6"/>
  <c r="H3734" i="6"/>
  <c r="I3734" i="6"/>
  <c r="J3734" i="6"/>
  <c r="C3735" i="6"/>
  <c r="D3735" i="6"/>
  <c r="E3735" i="6"/>
  <c r="F3735" i="6"/>
  <c r="G3735" i="6"/>
  <c r="H3735" i="6"/>
  <c r="I3735" i="6"/>
  <c r="J3735" i="6"/>
  <c r="C3736" i="6"/>
  <c r="D3736" i="6"/>
  <c r="E3736" i="6"/>
  <c r="F3736" i="6"/>
  <c r="G3736" i="6"/>
  <c r="H3736" i="6"/>
  <c r="I3736" i="6"/>
  <c r="J3736" i="6"/>
  <c r="C3737" i="6"/>
  <c r="D3737" i="6"/>
  <c r="E3737" i="6"/>
  <c r="F3737" i="6"/>
  <c r="G3737" i="6"/>
  <c r="H3737" i="6"/>
  <c r="I3737" i="6"/>
  <c r="J3737" i="6"/>
  <c r="C3738" i="6"/>
  <c r="D3738" i="6"/>
  <c r="E3738" i="6"/>
  <c r="F3738" i="6"/>
  <c r="G3738" i="6"/>
  <c r="H3738" i="6"/>
  <c r="I3738" i="6"/>
  <c r="J3738" i="6"/>
  <c r="C3739" i="6"/>
  <c r="D3739" i="6"/>
  <c r="E3739" i="6"/>
  <c r="F3739" i="6"/>
  <c r="G3739" i="6"/>
  <c r="H3739" i="6"/>
  <c r="I3739" i="6"/>
  <c r="J3739" i="6"/>
  <c r="C3740" i="6"/>
  <c r="D3740" i="6"/>
  <c r="E3740" i="6"/>
  <c r="F3740" i="6"/>
  <c r="G3740" i="6"/>
  <c r="H3740" i="6"/>
  <c r="I3740" i="6"/>
  <c r="J3740" i="6"/>
  <c r="C3741" i="6"/>
  <c r="D3741" i="6"/>
  <c r="E3741" i="6"/>
  <c r="F3741" i="6"/>
  <c r="G3741" i="6"/>
  <c r="H3741" i="6"/>
  <c r="I3741" i="6"/>
  <c r="J3741" i="6"/>
  <c r="C3742" i="6"/>
  <c r="D3742" i="6"/>
  <c r="E3742" i="6"/>
  <c r="F3742" i="6"/>
  <c r="G3742" i="6"/>
  <c r="H3742" i="6"/>
  <c r="I3742" i="6"/>
  <c r="J3742" i="6"/>
  <c r="C3743" i="6"/>
  <c r="D3743" i="6"/>
  <c r="E3743" i="6"/>
  <c r="F3743" i="6"/>
  <c r="G3743" i="6"/>
  <c r="H3743" i="6"/>
  <c r="I3743" i="6"/>
  <c r="J3743" i="6"/>
  <c r="C3744" i="6"/>
  <c r="D3744" i="6"/>
  <c r="E3744" i="6"/>
  <c r="F3744" i="6"/>
  <c r="G3744" i="6"/>
  <c r="H3744" i="6"/>
  <c r="I3744" i="6"/>
  <c r="J3744" i="6"/>
  <c r="C3745" i="6"/>
  <c r="D3745" i="6"/>
  <c r="E3745" i="6"/>
  <c r="F3745" i="6"/>
  <c r="G3745" i="6"/>
  <c r="H3745" i="6"/>
  <c r="I3745" i="6"/>
  <c r="J3745" i="6"/>
  <c r="C3746" i="6"/>
  <c r="D3746" i="6"/>
  <c r="E3746" i="6"/>
  <c r="F3746" i="6"/>
  <c r="G3746" i="6"/>
  <c r="H3746" i="6"/>
  <c r="I3746" i="6"/>
  <c r="J3746" i="6"/>
  <c r="C3747" i="6"/>
  <c r="D3747" i="6"/>
  <c r="E3747" i="6"/>
  <c r="F3747" i="6"/>
  <c r="G3747" i="6"/>
  <c r="H3747" i="6"/>
  <c r="I3747" i="6"/>
  <c r="J3747" i="6"/>
  <c r="C3748" i="6"/>
  <c r="D3748" i="6"/>
  <c r="E3748" i="6"/>
  <c r="F3748" i="6"/>
  <c r="G3748" i="6"/>
  <c r="H3748" i="6"/>
  <c r="I3748" i="6"/>
  <c r="J3748" i="6"/>
  <c r="C3749" i="6"/>
  <c r="D3749" i="6"/>
  <c r="E3749" i="6"/>
  <c r="F3749" i="6"/>
  <c r="G3749" i="6"/>
  <c r="H3749" i="6"/>
  <c r="I3749" i="6"/>
  <c r="J3749" i="6"/>
  <c r="C3750" i="6"/>
  <c r="D3750" i="6"/>
  <c r="E3750" i="6"/>
  <c r="F3750" i="6"/>
  <c r="G3750" i="6"/>
  <c r="H3750" i="6"/>
  <c r="I3750" i="6"/>
  <c r="J3750" i="6"/>
  <c r="C3751" i="6"/>
  <c r="D3751" i="6"/>
  <c r="E3751" i="6"/>
  <c r="F3751" i="6"/>
  <c r="G3751" i="6"/>
  <c r="H3751" i="6"/>
  <c r="I3751" i="6"/>
  <c r="J3751" i="6"/>
  <c r="C3752" i="6"/>
  <c r="D3752" i="6"/>
  <c r="E3752" i="6"/>
  <c r="F3752" i="6"/>
  <c r="G3752" i="6"/>
  <c r="H3752" i="6"/>
  <c r="I3752" i="6"/>
  <c r="J3752" i="6"/>
  <c r="C3753" i="6"/>
  <c r="D3753" i="6"/>
  <c r="E3753" i="6"/>
  <c r="F3753" i="6"/>
  <c r="G3753" i="6"/>
  <c r="H3753" i="6"/>
  <c r="I3753" i="6"/>
  <c r="J3753" i="6"/>
  <c r="C3754" i="6"/>
  <c r="D3754" i="6"/>
  <c r="E3754" i="6"/>
  <c r="F3754" i="6"/>
  <c r="G3754" i="6"/>
  <c r="H3754" i="6"/>
  <c r="I3754" i="6"/>
  <c r="J3754" i="6"/>
  <c r="C3755" i="6"/>
  <c r="D3755" i="6"/>
  <c r="E3755" i="6"/>
  <c r="F3755" i="6"/>
  <c r="G3755" i="6"/>
  <c r="H3755" i="6"/>
  <c r="I3755" i="6"/>
  <c r="J3755" i="6"/>
  <c r="C3756" i="6"/>
  <c r="D3756" i="6"/>
  <c r="E3756" i="6"/>
  <c r="F3756" i="6"/>
  <c r="G3756" i="6"/>
  <c r="H3756" i="6"/>
  <c r="I3756" i="6"/>
  <c r="J3756" i="6"/>
  <c r="C3757" i="6"/>
  <c r="D3757" i="6"/>
  <c r="E3757" i="6"/>
  <c r="F3757" i="6"/>
  <c r="G3757" i="6"/>
  <c r="H3757" i="6"/>
  <c r="I3757" i="6"/>
  <c r="J3757" i="6"/>
  <c r="C3758" i="6"/>
  <c r="D3758" i="6"/>
  <c r="E3758" i="6"/>
  <c r="F3758" i="6"/>
  <c r="G3758" i="6"/>
  <c r="H3758" i="6"/>
  <c r="I3758" i="6"/>
  <c r="J3758" i="6"/>
  <c r="C3759" i="6"/>
  <c r="D3759" i="6"/>
  <c r="E3759" i="6"/>
  <c r="F3759" i="6"/>
  <c r="G3759" i="6"/>
  <c r="H3759" i="6"/>
  <c r="I3759" i="6"/>
  <c r="J3759" i="6"/>
  <c r="C3760" i="6"/>
  <c r="D3760" i="6"/>
  <c r="E3760" i="6"/>
  <c r="F3760" i="6"/>
  <c r="G3760" i="6"/>
  <c r="H3760" i="6"/>
  <c r="I3760" i="6"/>
  <c r="J3760" i="6"/>
  <c r="C3761" i="6"/>
  <c r="D3761" i="6"/>
  <c r="E3761" i="6"/>
  <c r="F3761" i="6"/>
  <c r="G3761" i="6"/>
  <c r="H3761" i="6"/>
  <c r="I3761" i="6"/>
  <c r="J3761" i="6"/>
  <c r="C3762" i="6"/>
  <c r="D3762" i="6"/>
  <c r="E3762" i="6"/>
  <c r="F3762" i="6"/>
  <c r="G3762" i="6"/>
  <c r="H3762" i="6"/>
  <c r="I3762" i="6"/>
  <c r="J3762" i="6"/>
  <c r="C3763" i="6"/>
  <c r="D3763" i="6"/>
  <c r="E3763" i="6"/>
  <c r="F3763" i="6"/>
  <c r="G3763" i="6"/>
  <c r="H3763" i="6"/>
  <c r="I3763" i="6"/>
  <c r="J3763" i="6"/>
  <c r="C3764" i="6"/>
  <c r="D3764" i="6"/>
  <c r="E3764" i="6"/>
  <c r="F3764" i="6"/>
  <c r="G3764" i="6"/>
  <c r="H3764" i="6"/>
  <c r="I3764" i="6"/>
  <c r="J3764" i="6"/>
  <c r="C3765" i="6"/>
  <c r="D3765" i="6"/>
  <c r="E3765" i="6"/>
  <c r="F3765" i="6"/>
  <c r="G3765" i="6"/>
  <c r="H3765" i="6"/>
  <c r="I3765" i="6"/>
  <c r="J3765" i="6"/>
  <c r="C3766" i="6"/>
  <c r="D3766" i="6"/>
  <c r="E3766" i="6"/>
  <c r="F3766" i="6"/>
  <c r="G3766" i="6"/>
  <c r="H3766" i="6"/>
  <c r="I3766" i="6"/>
  <c r="J3766" i="6"/>
  <c r="C3767" i="6"/>
  <c r="D3767" i="6"/>
  <c r="E3767" i="6"/>
  <c r="F3767" i="6"/>
  <c r="G3767" i="6"/>
  <c r="H3767" i="6"/>
  <c r="I3767" i="6"/>
  <c r="J3767" i="6"/>
  <c r="C3768" i="6"/>
  <c r="D3768" i="6"/>
  <c r="E3768" i="6"/>
  <c r="F3768" i="6"/>
  <c r="G3768" i="6"/>
  <c r="H3768" i="6"/>
  <c r="I3768" i="6"/>
  <c r="J3768" i="6"/>
  <c r="C3769" i="6"/>
  <c r="D3769" i="6"/>
  <c r="E3769" i="6"/>
  <c r="F3769" i="6"/>
  <c r="G3769" i="6"/>
  <c r="H3769" i="6"/>
  <c r="I3769" i="6"/>
  <c r="J3769" i="6"/>
  <c r="C3770" i="6"/>
  <c r="D3770" i="6"/>
  <c r="E3770" i="6"/>
  <c r="F3770" i="6"/>
  <c r="G3770" i="6"/>
  <c r="H3770" i="6"/>
  <c r="I3770" i="6"/>
  <c r="J3770" i="6"/>
  <c r="C3771" i="6"/>
  <c r="D3771" i="6"/>
  <c r="E3771" i="6"/>
  <c r="F3771" i="6"/>
  <c r="G3771" i="6"/>
  <c r="H3771" i="6"/>
  <c r="I3771" i="6"/>
  <c r="J3771" i="6"/>
  <c r="C3772" i="6"/>
  <c r="D3772" i="6"/>
  <c r="E3772" i="6"/>
  <c r="F3772" i="6"/>
  <c r="G3772" i="6"/>
  <c r="H3772" i="6"/>
  <c r="I3772" i="6"/>
  <c r="J3772" i="6"/>
  <c r="C3773" i="6"/>
  <c r="D3773" i="6"/>
  <c r="E3773" i="6"/>
  <c r="F3773" i="6"/>
  <c r="G3773" i="6"/>
  <c r="H3773" i="6"/>
  <c r="I3773" i="6"/>
  <c r="J3773" i="6"/>
  <c r="C3774" i="6"/>
  <c r="D3774" i="6"/>
  <c r="E3774" i="6"/>
  <c r="F3774" i="6"/>
  <c r="G3774" i="6"/>
  <c r="H3774" i="6"/>
  <c r="I3774" i="6"/>
  <c r="J3774" i="6"/>
  <c r="C3775" i="6"/>
  <c r="D3775" i="6"/>
  <c r="E3775" i="6"/>
  <c r="F3775" i="6"/>
  <c r="G3775" i="6"/>
  <c r="H3775" i="6"/>
  <c r="I3775" i="6"/>
  <c r="J3775" i="6"/>
  <c r="C3776" i="6"/>
  <c r="D3776" i="6"/>
  <c r="E3776" i="6"/>
  <c r="F3776" i="6"/>
  <c r="G3776" i="6"/>
  <c r="H3776" i="6"/>
  <c r="I3776" i="6"/>
  <c r="J3776" i="6"/>
  <c r="C3777" i="6"/>
  <c r="D3777" i="6"/>
  <c r="E3777" i="6"/>
  <c r="F3777" i="6"/>
  <c r="G3777" i="6"/>
  <c r="H3777" i="6"/>
  <c r="I3777" i="6"/>
  <c r="J3777" i="6"/>
  <c r="C3778" i="6"/>
  <c r="D3778" i="6"/>
  <c r="E3778" i="6"/>
  <c r="F3778" i="6"/>
  <c r="G3778" i="6"/>
  <c r="H3778" i="6"/>
  <c r="I3778" i="6"/>
  <c r="J3778" i="6"/>
  <c r="C3779" i="6"/>
  <c r="D3779" i="6"/>
  <c r="E3779" i="6"/>
  <c r="F3779" i="6"/>
  <c r="G3779" i="6"/>
  <c r="H3779" i="6"/>
  <c r="I3779" i="6"/>
  <c r="J3779" i="6"/>
  <c r="C3780" i="6"/>
  <c r="D3780" i="6"/>
  <c r="E3780" i="6"/>
  <c r="F3780" i="6"/>
  <c r="G3780" i="6"/>
  <c r="H3780" i="6"/>
  <c r="I3780" i="6"/>
  <c r="J3780" i="6"/>
  <c r="C3781" i="6"/>
  <c r="D3781" i="6"/>
  <c r="E3781" i="6"/>
  <c r="F3781" i="6"/>
  <c r="G3781" i="6"/>
  <c r="H3781" i="6"/>
  <c r="I3781" i="6"/>
  <c r="J3781" i="6"/>
  <c r="C3782" i="6"/>
  <c r="D3782" i="6"/>
  <c r="E3782" i="6"/>
  <c r="F3782" i="6"/>
  <c r="G3782" i="6"/>
  <c r="H3782" i="6"/>
  <c r="I3782" i="6"/>
  <c r="J3782" i="6"/>
  <c r="C3783" i="6"/>
  <c r="D3783" i="6"/>
  <c r="E3783" i="6"/>
  <c r="F3783" i="6"/>
  <c r="G3783" i="6"/>
  <c r="H3783" i="6"/>
  <c r="I3783" i="6"/>
  <c r="J3783" i="6"/>
  <c r="C3784" i="6"/>
  <c r="D3784" i="6"/>
  <c r="E3784" i="6"/>
  <c r="F3784" i="6"/>
  <c r="G3784" i="6"/>
  <c r="H3784" i="6"/>
  <c r="I3784" i="6"/>
  <c r="J3784" i="6"/>
  <c r="C3785" i="6"/>
  <c r="D3785" i="6"/>
  <c r="E3785" i="6"/>
  <c r="F3785" i="6"/>
  <c r="G3785" i="6"/>
  <c r="H3785" i="6"/>
  <c r="I3785" i="6"/>
  <c r="J3785" i="6"/>
  <c r="C3786" i="6"/>
  <c r="D3786" i="6"/>
  <c r="E3786" i="6"/>
  <c r="F3786" i="6"/>
  <c r="G3786" i="6"/>
  <c r="H3786" i="6"/>
  <c r="I3786" i="6"/>
  <c r="J3786" i="6"/>
  <c r="C3787" i="6"/>
  <c r="D3787" i="6"/>
  <c r="E3787" i="6"/>
  <c r="F3787" i="6"/>
  <c r="G3787" i="6"/>
  <c r="H3787" i="6"/>
  <c r="I3787" i="6"/>
  <c r="J3787" i="6"/>
  <c r="C3788" i="6"/>
  <c r="D3788" i="6"/>
  <c r="E3788" i="6"/>
  <c r="F3788" i="6"/>
  <c r="G3788" i="6"/>
  <c r="H3788" i="6"/>
  <c r="I3788" i="6"/>
  <c r="J3788" i="6"/>
  <c r="C3789" i="6"/>
  <c r="D3789" i="6"/>
  <c r="E3789" i="6"/>
  <c r="F3789" i="6"/>
  <c r="G3789" i="6"/>
  <c r="H3789" i="6"/>
  <c r="I3789" i="6"/>
  <c r="J3789" i="6"/>
  <c r="C3790" i="6"/>
  <c r="D3790" i="6"/>
  <c r="E3790" i="6"/>
  <c r="F3790" i="6"/>
  <c r="G3790" i="6"/>
  <c r="H3790" i="6"/>
  <c r="I3790" i="6"/>
  <c r="J3790" i="6"/>
  <c r="C3791" i="6"/>
  <c r="D3791" i="6"/>
  <c r="E3791" i="6"/>
  <c r="F3791" i="6"/>
  <c r="G3791" i="6"/>
  <c r="H3791" i="6"/>
  <c r="I3791" i="6"/>
  <c r="J3791" i="6"/>
  <c r="C3792" i="6"/>
  <c r="D3792" i="6"/>
  <c r="E3792" i="6"/>
  <c r="F3792" i="6"/>
  <c r="G3792" i="6"/>
  <c r="H3792" i="6"/>
  <c r="I3792" i="6"/>
  <c r="J3792" i="6"/>
  <c r="C3793" i="6"/>
  <c r="D3793" i="6"/>
  <c r="E3793" i="6"/>
  <c r="F3793" i="6"/>
  <c r="G3793" i="6"/>
  <c r="H3793" i="6"/>
  <c r="I3793" i="6"/>
  <c r="J3793" i="6"/>
  <c r="C3794" i="6"/>
  <c r="D3794" i="6"/>
  <c r="E3794" i="6"/>
  <c r="F3794" i="6"/>
  <c r="G3794" i="6"/>
  <c r="H3794" i="6"/>
  <c r="I3794" i="6"/>
  <c r="J3794" i="6"/>
  <c r="C3795" i="6"/>
  <c r="D3795" i="6"/>
  <c r="E3795" i="6"/>
  <c r="F3795" i="6"/>
  <c r="G3795" i="6"/>
  <c r="H3795" i="6"/>
  <c r="I3795" i="6"/>
  <c r="J3795" i="6"/>
  <c r="C3796" i="6"/>
  <c r="D3796" i="6"/>
  <c r="E3796" i="6"/>
  <c r="F3796" i="6"/>
  <c r="G3796" i="6"/>
  <c r="H3796" i="6"/>
  <c r="I3796" i="6"/>
  <c r="J3796" i="6"/>
  <c r="C3797" i="6"/>
  <c r="D3797" i="6"/>
  <c r="E3797" i="6"/>
  <c r="F3797" i="6"/>
  <c r="G3797" i="6"/>
  <c r="H3797" i="6"/>
  <c r="I3797" i="6"/>
  <c r="J3797" i="6"/>
  <c r="C3798" i="6"/>
  <c r="D3798" i="6"/>
  <c r="E3798" i="6"/>
  <c r="F3798" i="6"/>
  <c r="G3798" i="6"/>
  <c r="H3798" i="6"/>
  <c r="I3798" i="6"/>
  <c r="J3798" i="6"/>
  <c r="C3799" i="6"/>
  <c r="D3799" i="6"/>
  <c r="E3799" i="6"/>
  <c r="F3799" i="6"/>
  <c r="G3799" i="6"/>
  <c r="H3799" i="6"/>
  <c r="I3799" i="6"/>
  <c r="J3799" i="6"/>
  <c r="C3800" i="6"/>
  <c r="D3800" i="6"/>
  <c r="E3800" i="6"/>
  <c r="F3800" i="6"/>
  <c r="G3800" i="6"/>
  <c r="H3800" i="6"/>
  <c r="I3800" i="6"/>
  <c r="J3800" i="6"/>
  <c r="C3801" i="6"/>
  <c r="D3801" i="6"/>
  <c r="E3801" i="6"/>
  <c r="F3801" i="6"/>
  <c r="G3801" i="6"/>
  <c r="H3801" i="6"/>
  <c r="I3801" i="6"/>
  <c r="J3801" i="6"/>
  <c r="C3802" i="6"/>
  <c r="D3802" i="6"/>
  <c r="E3802" i="6"/>
  <c r="F3802" i="6"/>
  <c r="G3802" i="6"/>
  <c r="H3802" i="6"/>
  <c r="I3802" i="6"/>
  <c r="J3802" i="6"/>
  <c r="C3803" i="6"/>
  <c r="D3803" i="6"/>
  <c r="E3803" i="6"/>
  <c r="F3803" i="6"/>
  <c r="G3803" i="6"/>
  <c r="H3803" i="6"/>
  <c r="I3803" i="6"/>
  <c r="J3803" i="6"/>
  <c r="C3804" i="6"/>
  <c r="D3804" i="6"/>
  <c r="E3804" i="6"/>
  <c r="F3804" i="6"/>
  <c r="G3804" i="6"/>
  <c r="H3804" i="6"/>
  <c r="I3804" i="6"/>
  <c r="J3804" i="6"/>
  <c r="C3805" i="6"/>
  <c r="D3805" i="6"/>
  <c r="E3805" i="6"/>
  <c r="F3805" i="6"/>
  <c r="G3805" i="6"/>
  <c r="H3805" i="6"/>
  <c r="I3805" i="6"/>
  <c r="J3805" i="6"/>
  <c r="C3806" i="6"/>
  <c r="D3806" i="6"/>
  <c r="E3806" i="6"/>
  <c r="F3806" i="6"/>
  <c r="G3806" i="6"/>
  <c r="H3806" i="6"/>
  <c r="I3806" i="6"/>
  <c r="J3806" i="6"/>
  <c r="C3807" i="6"/>
  <c r="D3807" i="6"/>
  <c r="E3807" i="6"/>
  <c r="F3807" i="6"/>
  <c r="G3807" i="6"/>
  <c r="H3807" i="6"/>
  <c r="I3807" i="6"/>
  <c r="J3807" i="6"/>
  <c r="C3808" i="6"/>
  <c r="D3808" i="6"/>
  <c r="E3808" i="6"/>
  <c r="F3808" i="6"/>
  <c r="G3808" i="6"/>
  <c r="H3808" i="6"/>
  <c r="I3808" i="6"/>
  <c r="J3808" i="6"/>
  <c r="C3809" i="6"/>
  <c r="D3809" i="6"/>
  <c r="E3809" i="6"/>
  <c r="F3809" i="6"/>
  <c r="G3809" i="6"/>
  <c r="H3809" i="6"/>
  <c r="I3809" i="6"/>
  <c r="J3809" i="6"/>
  <c r="C3810" i="6"/>
  <c r="D3810" i="6"/>
  <c r="E3810" i="6"/>
  <c r="F3810" i="6"/>
  <c r="G3810" i="6"/>
  <c r="H3810" i="6"/>
  <c r="I3810" i="6"/>
  <c r="J3810" i="6"/>
  <c r="C3811" i="6"/>
  <c r="D3811" i="6"/>
  <c r="E3811" i="6"/>
  <c r="F3811" i="6"/>
  <c r="G3811" i="6"/>
  <c r="H3811" i="6"/>
  <c r="I3811" i="6"/>
  <c r="J3811" i="6"/>
  <c r="C3812" i="6"/>
  <c r="D3812" i="6"/>
  <c r="E3812" i="6"/>
  <c r="F3812" i="6"/>
  <c r="G3812" i="6"/>
  <c r="H3812" i="6"/>
  <c r="I3812" i="6"/>
  <c r="J3812" i="6"/>
  <c r="C3813" i="6"/>
  <c r="D3813" i="6"/>
  <c r="E3813" i="6"/>
  <c r="F3813" i="6"/>
  <c r="G3813" i="6"/>
  <c r="H3813" i="6"/>
  <c r="I3813" i="6"/>
  <c r="J3813" i="6"/>
  <c r="C3814" i="6"/>
  <c r="D3814" i="6"/>
  <c r="E3814" i="6"/>
  <c r="F3814" i="6"/>
  <c r="G3814" i="6"/>
  <c r="H3814" i="6"/>
  <c r="I3814" i="6"/>
  <c r="J3814" i="6"/>
  <c r="C3815" i="6"/>
  <c r="D3815" i="6"/>
  <c r="E3815" i="6"/>
  <c r="F3815" i="6"/>
  <c r="G3815" i="6"/>
  <c r="H3815" i="6"/>
  <c r="I3815" i="6"/>
  <c r="J3815" i="6"/>
  <c r="C3816" i="6"/>
  <c r="D3816" i="6"/>
  <c r="E3816" i="6"/>
  <c r="F3816" i="6"/>
  <c r="G3816" i="6"/>
  <c r="H3816" i="6"/>
  <c r="I3816" i="6"/>
  <c r="J3816" i="6"/>
  <c r="C3817" i="6"/>
  <c r="D3817" i="6"/>
  <c r="E3817" i="6"/>
  <c r="F3817" i="6"/>
  <c r="G3817" i="6"/>
  <c r="H3817" i="6"/>
  <c r="I3817" i="6"/>
  <c r="J3817" i="6"/>
  <c r="C3818" i="6"/>
  <c r="D3818" i="6"/>
  <c r="E3818" i="6"/>
  <c r="F3818" i="6"/>
  <c r="G3818" i="6"/>
  <c r="H3818" i="6"/>
  <c r="I3818" i="6"/>
  <c r="J3818" i="6"/>
  <c r="C3819" i="6"/>
  <c r="D3819" i="6"/>
  <c r="E3819" i="6"/>
  <c r="F3819" i="6"/>
  <c r="G3819" i="6"/>
  <c r="H3819" i="6"/>
  <c r="I3819" i="6"/>
  <c r="J3819" i="6"/>
  <c r="C3820" i="6"/>
  <c r="D3820" i="6"/>
  <c r="E3820" i="6"/>
  <c r="F3820" i="6"/>
  <c r="G3820" i="6"/>
  <c r="H3820" i="6"/>
  <c r="I3820" i="6"/>
  <c r="J3820" i="6"/>
  <c r="C3821" i="6"/>
  <c r="D3821" i="6"/>
  <c r="E3821" i="6"/>
  <c r="F3821" i="6"/>
  <c r="G3821" i="6"/>
  <c r="H3821" i="6"/>
  <c r="I3821" i="6"/>
  <c r="J3821" i="6"/>
  <c r="C3822" i="6"/>
  <c r="D3822" i="6"/>
  <c r="E3822" i="6"/>
  <c r="F3822" i="6"/>
  <c r="G3822" i="6"/>
  <c r="H3822" i="6"/>
  <c r="I3822" i="6"/>
  <c r="J3822" i="6"/>
  <c r="C3823" i="6"/>
  <c r="D3823" i="6"/>
  <c r="E3823" i="6"/>
  <c r="F3823" i="6"/>
  <c r="G3823" i="6"/>
  <c r="H3823" i="6"/>
  <c r="I3823" i="6"/>
  <c r="J3823" i="6"/>
  <c r="C3824" i="6"/>
  <c r="D3824" i="6"/>
  <c r="E3824" i="6"/>
  <c r="F3824" i="6"/>
  <c r="G3824" i="6"/>
  <c r="H3824" i="6"/>
  <c r="I3824" i="6"/>
  <c r="J3824" i="6"/>
  <c r="C3825" i="6"/>
  <c r="D3825" i="6"/>
  <c r="E3825" i="6"/>
  <c r="F3825" i="6"/>
  <c r="G3825" i="6"/>
  <c r="H3825" i="6"/>
  <c r="I3825" i="6"/>
  <c r="J3825" i="6"/>
  <c r="C3826" i="6"/>
  <c r="D3826" i="6"/>
  <c r="E3826" i="6"/>
  <c r="F3826" i="6"/>
  <c r="G3826" i="6"/>
  <c r="H3826" i="6"/>
  <c r="I3826" i="6"/>
  <c r="J3826" i="6"/>
  <c r="C3827" i="6"/>
  <c r="D3827" i="6"/>
  <c r="E3827" i="6"/>
  <c r="F3827" i="6"/>
  <c r="G3827" i="6"/>
  <c r="H3827" i="6"/>
  <c r="I3827" i="6"/>
  <c r="J3827" i="6"/>
  <c r="C3828" i="6"/>
  <c r="D3828" i="6"/>
  <c r="E3828" i="6"/>
  <c r="F3828" i="6"/>
  <c r="G3828" i="6"/>
  <c r="H3828" i="6"/>
  <c r="I3828" i="6"/>
  <c r="J3828" i="6"/>
  <c r="C3829" i="6"/>
  <c r="D3829" i="6"/>
  <c r="E3829" i="6"/>
  <c r="F3829" i="6"/>
  <c r="G3829" i="6"/>
  <c r="H3829" i="6"/>
  <c r="I3829" i="6"/>
  <c r="J3829" i="6"/>
  <c r="C3830" i="6"/>
  <c r="D3830" i="6"/>
  <c r="E3830" i="6"/>
  <c r="F3830" i="6"/>
  <c r="G3830" i="6"/>
  <c r="H3830" i="6"/>
  <c r="I3830" i="6"/>
  <c r="J3830" i="6"/>
  <c r="C3831" i="6"/>
  <c r="D3831" i="6"/>
  <c r="E3831" i="6"/>
  <c r="F3831" i="6"/>
  <c r="G3831" i="6"/>
  <c r="H3831" i="6"/>
  <c r="I3831" i="6"/>
  <c r="J3831" i="6"/>
  <c r="C3832" i="6"/>
  <c r="D3832" i="6"/>
  <c r="E3832" i="6"/>
  <c r="F3832" i="6"/>
  <c r="G3832" i="6"/>
  <c r="H3832" i="6"/>
  <c r="I3832" i="6"/>
  <c r="J3832" i="6"/>
  <c r="C3833" i="6"/>
  <c r="D3833" i="6"/>
  <c r="E3833" i="6"/>
  <c r="F3833" i="6"/>
  <c r="G3833" i="6"/>
  <c r="H3833" i="6"/>
  <c r="I3833" i="6"/>
  <c r="J3833" i="6"/>
  <c r="C3834" i="6"/>
  <c r="D3834" i="6"/>
  <c r="E3834" i="6"/>
  <c r="F3834" i="6"/>
  <c r="G3834" i="6"/>
  <c r="H3834" i="6"/>
  <c r="I3834" i="6"/>
  <c r="J3834" i="6"/>
  <c r="C3835" i="6"/>
  <c r="D3835" i="6"/>
  <c r="E3835" i="6"/>
  <c r="F3835" i="6"/>
  <c r="G3835" i="6"/>
  <c r="H3835" i="6"/>
  <c r="I3835" i="6"/>
  <c r="J3835" i="6"/>
  <c r="C3836" i="6"/>
  <c r="D3836" i="6"/>
  <c r="E3836" i="6"/>
  <c r="F3836" i="6"/>
  <c r="G3836" i="6"/>
  <c r="H3836" i="6"/>
  <c r="I3836" i="6"/>
  <c r="J3836" i="6"/>
  <c r="C3837" i="6"/>
  <c r="D3837" i="6"/>
  <c r="E3837" i="6"/>
  <c r="F3837" i="6"/>
  <c r="G3837" i="6"/>
  <c r="H3837" i="6"/>
  <c r="I3837" i="6"/>
  <c r="J3837" i="6"/>
  <c r="C3838" i="6"/>
  <c r="D3838" i="6"/>
  <c r="E3838" i="6"/>
  <c r="F3838" i="6"/>
  <c r="G3838" i="6"/>
  <c r="H3838" i="6"/>
  <c r="I3838" i="6"/>
  <c r="J3838" i="6"/>
  <c r="C3839" i="6"/>
  <c r="D3839" i="6"/>
  <c r="E3839" i="6"/>
  <c r="F3839" i="6"/>
  <c r="G3839" i="6"/>
  <c r="H3839" i="6"/>
  <c r="I3839" i="6"/>
  <c r="J3839" i="6"/>
  <c r="C3840" i="6"/>
  <c r="D3840" i="6"/>
  <c r="E3840" i="6"/>
  <c r="F3840" i="6"/>
  <c r="G3840" i="6"/>
  <c r="H3840" i="6"/>
  <c r="I3840" i="6"/>
  <c r="J3840" i="6"/>
  <c r="C3841" i="6"/>
  <c r="D3841" i="6"/>
  <c r="E3841" i="6"/>
  <c r="F3841" i="6"/>
  <c r="G3841" i="6"/>
  <c r="H3841" i="6"/>
  <c r="I3841" i="6"/>
  <c r="J3841" i="6"/>
  <c r="C3842" i="6"/>
  <c r="D3842" i="6"/>
  <c r="E3842" i="6"/>
  <c r="F3842" i="6"/>
  <c r="G3842" i="6"/>
  <c r="H3842" i="6"/>
  <c r="I3842" i="6"/>
  <c r="J3842" i="6"/>
  <c r="C3843" i="6"/>
  <c r="D3843" i="6"/>
  <c r="E3843" i="6"/>
  <c r="F3843" i="6"/>
  <c r="G3843" i="6"/>
  <c r="H3843" i="6"/>
  <c r="I3843" i="6"/>
  <c r="J3843" i="6"/>
  <c r="C3844" i="6"/>
  <c r="D3844" i="6"/>
  <c r="E3844" i="6"/>
  <c r="F3844" i="6"/>
  <c r="G3844" i="6"/>
  <c r="H3844" i="6"/>
  <c r="I3844" i="6"/>
  <c r="J3844" i="6"/>
  <c r="C3845" i="6"/>
  <c r="D3845" i="6"/>
  <c r="E3845" i="6"/>
  <c r="F3845" i="6"/>
  <c r="G3845" i="6"/>
  <c r="H3845" i="6"/>
  <c r="I3845" i="6"/>
  <c r="J3845" i="6"/>
  <c r="C3846" i="6"/>
  <c r="D3846" i="6"/>
  <c r="E3846" i="6"/>
  <c r="F3846" i="6"/>
  <c r="G3846" i="6"/>
  <c r="H3846" i="6"/>
  <c r="I3846" i="6"/>
  <c r="J3846" i="6"/>
  <c r="C3847" i="6"/>
  <c r="D3847" i="6"/>
  <c r="E3847" i="6"/>
  <c r="F3847" i="6"/>
  <c r="G3847" i="6"/>
  <c r="H3847" i="6"/>
  <c r="I3847" i="6"/>
  <c r="J3847" i="6"/>
  <c r="C3848" i="6"/>
  <c r="D3848" i="6"/>
  <c r="E3848" i="6"/>
  <c r="F3848" i="6"/>
  <c r="G3848" i="6"/>
  <c r="H3848" i="6"/>
  <c r="I3848" i="6"/>
  <c r="J3848" i="6"/>
  <c r="C3849" i="6"/>
  <c r="D3849" i="6"/>
  <c r="E3849" i="6"/>
  <c r="F3849" i="6"/>
  <c r="G3849" i="6"/>
  <c r="H3849" i="6"/>
  <c r="I3849" i="6"/>
  <c r="J3849" i="6"/>
  <c r="C3850" i="6"/>
  <c r="D3850" i="6"/>
  <c r="E3850" i="6"/>
  <c r="F3850" i="6"/>
  <c r="G3850" i="6"/>
  <c r="H3850" i="6"/>
  <c r="I3850" i="6"/>
  <c r="J3850" i="6"/>
  <c r="C3851" i="6"/>
  <c r="D3851" i="6"/>
  <c r="E3851" i="6"/>
  <c r="F3851" i="6"/>
  <c r="G3851" i="6"/>
  <c r="H3851" i="6"/>
  <c r="I3851" i="6"/>
  <c r="J3851" i="6"/>
  <c r="C3852" i="6"/>
  <c r="D3852" i="6"/>
  <c r="E3852" i="6"/>
  <c r="F3852" i="6"/>
  <c r="G3852" i="6"/>
  <c r="H3852" i="6"/>
  <c r="I3852" i="6"/>
  <c r="J3852" i="6"/>
  <c r="C3853" i="6"/>
  <c r="D3853" i="6"/>
  <c r="E3853" i="6"/>
  <c r="F3853" i="6"/>
  <c r="G3853" i="6"/>
  <c r="H3853" i="6"/>
  <c r="I3853" i="6"/>
  <c r="J3853" i="6"/>
  <c r="C3854" i="6"/>
  <c r="D3854" i="6"/>
  <c r="E3854" i="6"/>
  <c r="F3854" i="6"/>
  <c r="G3854" i="6"/>
  <c r="H3854" i="6"/>
  <c r="I3854" i="6"/>
  <c r="J3854" i="6"/>
  <c r="C3855" i="6"/>
  <c r="D3855" i="6"/>
  <c r="E3855" i="6"/>
  <c r="F3855" i="6"/>
  <c r="G3855" i="6"/>
  <c r="H3855" i="6"/>
  <c r="I3855" i="6"/>
  <c r="J3855" i="6"/>
  <c r="C3856" i="6"/>
  <c r="D3856" i="6"/>
  <c r="E3856" i="6"/>
  <c r="F3856" i="6"/>
  <c r="G3856" i="6"/>
  <c r="H3856" i="6"/>
  <c r="I3856" i="6"/>
  <c r="J3856" i="6"/>
  <c r="C3857" i="6"/>
  <c r="D3857" i="6"/>
  <c r="E3857" i="6"/>
  <c r="F3857" i="6"/>
  <c r="G3857" i="6"/>
  <c r="H3857" i="6"/>
  <c r="I3857" i="6"/>
  <c r="J3857" i="6"/>
  <c r="C3858" i="6"/>
  <c r="D3858" i="6"/>
  <c r="E3858" i="6"/>
  <c r="F3858" i="6"/>
  <c r="G3858" i="6"/>
  <c r="H3858" i="6"/>
  <c r="I3858" i="6"/>
  <c r="J3858" i="6"/>
  <c r="C3859" i="6"/>
  <c r="D3859" i="6"/>
  <c r="E3859" i="6"/>
  <c r="F3859" i="6"/>
  <c r="G3859" i="6"/>
  <c r="H3859" i="6"/>
  <c r="I3859" i="6"/>
  <c r="J3859" i="6"/>
  <c r="C3860" i="6"/>
  <c r="D3860" i="6"/>
  <c r="E3860" i="6"/>
  <c r="F3860" i="6"/>
  <c r="G3860" i="6"/>
  <c r="H3860" i="6"/>
  <c r="I3860" i="6"/>
  <c r="J3860" i="6"/>
  <c r="C3861" i="6"/>
  <c r="D3861" i="6"/>
  <c r="E3861" i="6"/>
  <c r="F3861" i="6"/>
  <c r="G3861" i="6"/>
  <c r="H3861" i="6"/>
  <c r="I3861" i="6"/>
  <c r="J3861" i="6"/>
  <c r="C3862" i="6"/>
  <c r="D3862" i="6"/>
  <c r="E3862" i="6"/>
  <c r="F3862" i="6"/>
  <c r="G3862" i="6"/>
  <c r="H3862" i="6"/>
  <c r="I3862" i="6"/>
  <c r="J3862" i="6"/>
  <c r="C3863" i="6"/>
  <c r="D3863" i="6"/>
  <c r="E3863" i="6"/>
  <c r="F3863" i="6"/>
  <c r="G3863" i="6"/>
  <c r="H3863" i="6"/>
  <c r="I3863" i="6"/>
  <c r="J3863" i="6"/>
  <c r="C3864" i="6"/>
  <c r="D3864" i="6"/>
  <c r="E3864" i="6"/>
  <c r="F3864" i="6"/>
  <c r="G3864" i="6"/>
  <c r="H3864" i="6"/>
  <c r="I3864" i="6"/>
  <c r="J3864" i="6"/>
  <c r="C3865" i="6"/>
  <c r="D3865" i="6"/>
  <c r="E3865" i="6"/>
  <c r="F3865" i="6"/>
  <c r="G3865" i="6"/>
  <c r="H3865" i="6"/>
  <c r="I3865" i="6"/>
  <c r="J3865" i="6"/>
  <c r="C3866" i="6"/>
  <c r="D3866" i="6"/>
  <c r="E3866" i="6"/>
  <c r="F3866" i="6"/>
  <c r="G3866" i="6"/>
  <c r="H3866" i="6"/>
  <c r="I3866" i="6"/>
  <c r="J3866" i="6"/>
  <c r="C3867" i="6"/>
  <c r="D3867" i="6"/>
  <c r="E3867" i="6"/>
  <c r="F3867" i="6"/>
  <c r="G3867" i="6"/>
  <c r="H3867" i="6"/>
  <c r="I3867" i="6"/>
  <c r="J3867" i="6"/>
  <c r="C3868" i="6"/>
  <c r="D3868" i="6"/>
  <c r="E3868" i="6"/>
  <c r="F3868" i="6"/>
  <c r="G3868" i="6"/>
  <c r="H3868" i="6"/>
  <c r="I3868" i="6"/>
  <c r="J3868" i="6"/>
  <c r="C3869" i="6"/>
  <c r="D3869" i="6"/>
  <c r="E3869" i="6"/>
  <c r="F3869" i="6"/>
  <c r="G3869" i="6"/>
  <c r="H3869" i="6"/>
  <c r="I3869" i="6"/>
  <c r="J3869" i="6"/>
  <c r="C3870" i="6"/>
  <c r="D3870" i="6"/>
  <c r="E3870" i="6"/>
  <c r="F3870" i="6"/>
  <c r="G3870" i="6"/>
  <c r="H3870" i="6"/>
  <c r="I3870" i="6"/>
  <c r="J3870" i="6"/>
  <c r="C3871" i="6"/>
  <c r="D3871" i="6"/>
  <c r="E3871" i="6"/>
  <c r="F3871" i="6"/>
  <c r="G3871" i="6"/>
  <c r="H3871" i="6"/>
  <c r="I3871" i="6"/>
  <c r="J3871" i="6"/>
  <c r="C3872" i="6"/>
  <c r="D3872" i="6"/>
  <c r="E3872" i="6"/>
  <c r="F3872" i="6"/>
  <c r="G3872" i="6"/>
  <c r="H3872" i="6"/>
  <c r="I3872" i="6"/>
  <c r="J3872" i="6"/>
  <c r="C3873" i="6"/>
  <c r="D3873" i="6"/>
  <c r="E3873" i="6"/>
  <c r="F3873" i="6"/>
  <c r="G3873" i="6"/>
  <c r="H3873" i="6"/>
  <c r="I3873" i="6"/>
  <c r="J3873" i="6"/>
  <c r="C3874" i="6"/>
  <c r="D3874" i="6"/>
  <c r="E3874" i="6"/>
  <c r="F3874" i="6"/>
  <c r="G3874" i="6"/>
  <c r="H3874" i="6"/>
  <c r="I3874" i="6"/>
  <c r="J3874" i="6"/>
  <c r="C3875" i="6"/>
  <c r="D3875" i="6"/>
  <c r="E3875" i="6"/>
  <c r="F3875" i="6"/>
  <c r="G3875" i="6"/>
  <c r="H3875" i="6"/>
  <c r="I3875" i="6"/>
  <c r="J3875" i="6"/>
  <c r="C3876" i="6"/>
  <c r="D3876" i="6"/>
  <c r="E3876" i="6"/>
  <c r="F3876" i="6"/>
  <c r="G3876" i="6"/>
  <c r="H3876" i="6"/>
  <c r="I3876" i="6"/>
  <c r="J3876" i="6"/>
  <c r="C3877" i="6"/>
  <c r="D3877" i="6"/>
  <c r="E3877" i="6"/>
  <c r="F3877" i="6"/>
  <c r="G3877" i="6"/>
  <c r="H3877" i="6"/>
  <c r="I3877" i="6"/>
  <c r="J3877" i="6"/>
  <c r="C3878" i="6"/>
  <c r="D3878" i="6"/>
  <c r="E3878" i="6"/>
  <c r="F3878" i="6"/>
  <c r="G3878" i="6"/>
  <c r="H3878" i="6"/>
  <c r="I3878" i="6"/>
  <c r="J3878" i="6"/>
  <c r="C3879" i="6"/>
  <c r="D3879" i="6"/>
  <c r="E3879" i="6"/>
  <c r="F3879" i="6"/>
  <c r="G3879" i="6"/>
  <c r="H3879" i="6"/>
  <c r="I3879" i="6"/>
  <c r="J3879" i="6"/>
  <c r="C3880" i="6"/>
  <c r="D3880" i="6"/>
  <c r="E3880" i="6"/>
  <c r="F3880" i="6"/>
  <c r="G3880" i="6"/>
  <c r="H3880" i="6"/>
  <c r="I3880" i="6"/>
  <c r="J3880" i="6"/>
  <c r="C3881" i="6"/>
  <c r="D3881" i="6"/>
  <c r="E3881" i="6"/>
  <c r="F3881" i="6"/>
  <c r="G3881" i="6"/>
  <c r="H3881" i="6"/>
  <c r="I3881" i="6"/>
  <c r="J3881" i="6"/>
  <c r="C3882" i="6"/>
  <c r="D3882" i="6"/>
  <c r="E3882" i="6"/>
  <c r="F3882" i="6"/>
  <c r="G3882" i="6"/>
  <c r="H3882" i="6"/>
  <c r="I3882" i="6"/>
  <c r="J3882" i="6"/>
  <c r="C3883" i="6"/>
  <c r="D3883" i="6"/>
  <c r="E3883" i="6"/>
  <c r="F3883" i="6"/>
  <c r="G3883" i="6"/>
  <c r="H3883" i="6"/>
  <c r="I3883" i="6"/>
  <c r="J3883" i="6"/>
  <c r="C3884" i="6"/>
  <c r="D3884" i="6"/>
  <c r="E3884" i="6"/>
  <c r="F3884" i="6"/>
  <c r="G3884" i="6"/>
  <c r="H3884" i="6"/>
  <c r="I3884" i="6"/>
  <c r="J3884" i="6"/>
  <c r="C3885" i="6"/>
  <c r="D3885" i="6"/>
  <c r="E3885" i="6"/>
  <c r="F3885" i="6"/>
  <c r="G3885" i="6"/>
  <c r="H3885" i="6"/>
  <c r="I3885" i="6"/>
  <c r="J3885" i="6"/>
  <c r="C3886" i="6"/>
  <c r="D3886" i="6"/>
  <c r="E3886" i="6"/>
  <c r="F3886" i="6"/>
  <c r="G3886" i="6"/>
  <c r="H3886" i="6"/>
  <c r="I3886" i="6"/>
  <c r="J3886" i="6"/>
  <c r="C3887" i="6"/>
  <c r="D3887" i="6"/>
  <c r="E3887" i="6"/>
  <c r="F3887" i="6"/>
  <c r="G3887" i="6"/>
  <c r="H3887" i="6"/>
  <c r="I3887" i="6"/>
  <c r="J3887" i="6"/>
  <c r="C3888" i="6"/>
  <c r="D3888" i="6"/>
  <c r="E3888" i="6"/>
  <c r="F3888" i="6"/>
  <c r="G3888" i="6"/>
  <c r="H3888" i="6"/>
  <c r="I3888" i="6"/>
  <c r="J3888" i="6"/>
  <c r="C3889" i="6"/>
  <c r="D3889" i="6"/>
  <c r="E3889" i="6"/>
  <c r="F3889" i="6"/>
  <c r="G3889" i="6"/>
  <c r="H3889" i="6"/>
  <c r="I3889" i="6"/>
  <c r="J3889" i="6"/>
  <c r="C3890" i="6"/>
  <c r="D3890" i="6"/>
  <c r="E3890" i="6"/>
  <c r="F3890" i="6"/>
  <c r="G3890" i="6"/>
  <c r="H3890" i="6"/>
  <c r="I3890" i="6"/>
  <c r="J3890" i="6"/>
  <c r="C3891" i="6"/>
  <c r="D3891" i="6"/>
  <c r="E3891" i="6"/>
  <c r="F3891" i="6"/>
  <c r="G3891" i="6"/>
  <c r="H3891" i="6"/>
  <c r="I3891" i="6"/>
  <c r="J3891" i="6"/>
  <c r="C3892" i="6"/>
  <c r="D3892" i="6"/>
  <c r="E3892" i="6"/>
  <c r="F3892" i="6"/>
  <c r="G3892" i="6"/>
  <c r="H3892" i="6"/>
  <c r="I3892" i="6"/>
  <c r="J3892" i="6"/>
  <c r="C3893" i="6"/>
  <c r="D3893" i="6"/>
  <c r="E3893" i="6"/>
  <c r="F3893" i="6"/>
  <c r="G3893" i="6"/>
  <c r="H3893" i="6"/>
  <c r="I3893" i="6"/>
  <c r="J3893" i="6"/>
  <c r="C3894" i="6"/>
  <c r="D3894" i="6"/>
  <c r="E3894" i="6"/>
  <c r="F3894" i="6"/>
  <c r="G3894" i="6"/>
  <c r="H3894" i="6"/>
  <c r="I3894" i="6"/>
  <c r="J3894" i="6"/>
  <c r="C3895" i="6"/>
  <c r="D3895" i="6"/>
  <c r="E3895" i="6"/>
  <c r="F3895" i="6"/>
  <c r="G3895" i="6"/>
  <c r="H3895" i="6"/>
  <c r="I3895" i="6"/>
  <c r="J3895" i="6"/>
  <c r="C3896" i="6"/>
  <c r="D3896" i="6"/>
  <c r="E3896" i="6"/>
  <c r="F3896" i="6"/>
  <c r="G3896" i="6"/>
  <c r="H3896" i="6"/>
  <c r="I3896" i="6"/>
  <c r="J3896" i="6"/>
  <c r="C3897" i="6"/>
  <c r="D3897" i="6"/>
  <c r="E3897" i="6"/>
  <c r="F3897" i="6"/>
  <c r="G3897" i="6"/>
  <c r="H3897" i="6"/>
  <c r="I3897" i="6"/>
  <c r="J3897" i="6"/>
  <c r="C3898" i="6"/>
  <c r="D3898" i="6"/>
  <c r="E3898" i="6"/>
  <c r="F3898" i="6"/>
  <c r="G3898" i="6"/>
  <c r="H3898" i="6"/>
  <c r="I3898" i="6"/>
  <c r="J3898" i="6"/>
  <c r="C3899" i="6"/>
  <c r="D3899" i="6"/>
  <c r="E3899" i="6"/>
  <c r="F3899" i="6"/>
  <c r="G3899" i="6"/>
  <c r="H3899" i="6"/>
  <c r="I3899" i="6"/>
  <c r="J3899" i="6"/>
  <c r="C3900" i="6"/>
  <c r="D3900" i="6"/>
  <c r="E3900" i="6"/>
  <c r="F3900" i="6"/>
  <c r="G3900" i="6"/>
  <c r="H3900" i="6"/>
  <c r="I3900" i="6"/>
  <c r="J3900" i="6"/>
  <c r="C3901" i="6"/>
  <c r="D3901" i="6"/>
  <c r="E3901" i="6"/>
  <c r="F3901" i="6"/>
  <c r="G3901" i="6"/>
  <c r="H3901" i="6"/>
  <c r="I3901" i="6"/>
  <c r="J3901" i="6"/>
  <c r="C3902" i="6"/>
  <c r="D3902" i="6"/>
  <c r="E3902" i="6"/>
  <c r="F3902" i="6"/>
  <c r="G3902" i="6"/>
  <c r="H3902" i="6"/>
  <c r="I3902" i="6"/>
  <c r="J3902" i="6"/>
  <c r="C3903" i="6"/>
  <c r="D3903" i="6"/>
  <c r="E3903" i="6"/>
  <c r="F3903" i="6"/>
  <c r="G3903" i="6"/>
  <c r="H3903" i="6"/>
  <c r="I3903" i="6"/>
  <c r="J3903" i="6"/>
  <c r="C3904" i="6"/>
  <c r="D3904" i="6"/>
  <c r="E3904" i="6"/>
  <c r="F3904" i="6"/>
  <c r="G3904" i="6"/>
  <c r="H3904" i="6"/>
  <c r="I3904" i="6"/>
  <c r="J3904" i="6"/>
  <c r="C3905" i="6"/>
  <c r="D3905" i="6"/>
  <c r="E3905" i="6"/>
  <c r="F3905" i="6"/>
  <c r="G3905" i="6"/>
  <c r="H3905" i="6"/>
  <c r="I3905" i="6"/>
  <c r="J3905" i="6"/>
  <c r="C3906" i="6"/>
  <c r="D3906" i="6"/>
  <c r="E3906" i="6"/>
  <c r="F3906" i="6"/>
  <c r="G3906" i="6"/>
  <c r="H3906" i="6"/>
  <c r="I3906" i="6"/>
  <c r="J3906" i="6"/>
  <c r="C3907" i="6"/>
  <c r="D3907" i="6"/>
  <c r="E3907" i="6"/>
  <c r="F3907" i="6"/>
  <c r="G3907" i="6"/>
  <c r="H3907" i="6"/>
  <c r="I3907" i="6"/>
  <c r="J3907" i="6"/>
  <c r="C3908" i="6"/>
  <c r="D3908" i="6"/>
  <c r="E3908" i="6"/>
  <c r="F3908" i="6"/>
  <c r="G3908" i="6"/>
  <c r="H3908" i="6"/>
  <c r="I3908" i="6"/>
  <c r="J3908" i="6"/>
  <c r="C3909" i="6"/>
  <c r="D3909" i="6"/>
  <c r="E3909" i="6"/>
  <c r="F3909" i="6"/>
  <c r="G3909" i="6"/>
  <c r="H3909" i="6"/>
  <c r="I3909" i="6"/>
  <c r="J3909" i="6"/>
  <c r="C3910" i="6"/>
  <c r="D3910" i="6"/>
  <c r="E3910" i="6"/>
  <c r="F3910" i="6"/>
  <c r="G3910" i="6"/>
  <c r="H3910" i="6"/>
  <c r="I3910" i="6"/>
  <c r="J3910" i="6"/>
  <c r="C3911" i="6"/>
  <c r="D3911" i="6"/>
  <c r="E3911" i="6"/>
  <c r="F3911" i="6"/>
  <c r="G3911" i="6"/>
  <c r="H3911" i="6"/>
  <c r="I3911" i="6"/>
  <c r="J3911" i="6"/>
  <c r="C3912" i="6"/>
  <c r="D3912" i="6"/>
  <c r="E3912" i="6"/>
  <c r="F3912" i="6"/>
  <c r="G3912" i="6"/>
  <c r="H3912" i="6"/>
  <c r="I3912" i="6"/>
  <c r="J3912" i="6"/>
  <c r="C3913" i="6"/>
  <c r="D3913" i="6"/>
  <c r="E3913" i="6"/>
  <c r="F3913" i="6"/>
  <c r="G3913" i="6"/>
  <c r="H3913" i="6"/>
  <c r="I3913" i="6"/>
  <c r="J3913" i="6"/>
  <c r="C3914" i="6"/>
  <c r="D3914" i="6"/>
  <c r="E3914" i="6"/>
  <c r="F3914" i="6"/>
  <c r="G3914" i="6"/>
  <c r="H3914" i="6"/>
  <c r="I3914" i="6"/>
  <c r="J3914" i="6"/>
  <c r="C3915" i="6"/>
  <c r="D3915" i="6"/>
  <c r="E3915" i="6"/>
  <c r="F3915" i="6"/>
  <c r="G3915" i="6"/>
  <c r="H3915" i="6"/>
  <c r="I3915" i="6"/>
  <c r="J3915" i="6"/>
  <c r="C3916" i="6"/>
  <c r="D3916" i="6"/>
  <c r="E3916" i="6"/>
  <c r="F3916" i="6"/>
  <c r="G3916" i="6"/>
  <c r="H3916" i="6"/>
  <c r="I3916" i="6"/>
  <c r="J3916" i="6"/>
  <c r="C3917" i="6"/>
  <c r="D3917" i="6"/>
  <c r="E3917" i="6"/>
  <c r="F3917" i="6"/>
  <c r="G3917" i="6"/>
  <c r="H3917" i="6"/>
  <c r="I3917" i="6"/>
  <c r="J3917" i="6"/>
  <c r="C3918" i="6"/>
  <c r="D3918" i="6"/>
  <c r="E3918" i="6"/>
  <c r="F3918" i="6"/>
  <c r="G3918" i="6"/>
  <c r="H3918" i="6"/>
  <c r="I3918" i="6"/>
  <c r="J3918" i="6"/>
  <c r="C3919" i="6"/>
  <c r="D3919" i="6"/>
  <c r="E3919" i="6"/>
  <c r="F3919" i="6"/>
  <c r="G3919" i="6"/>
  <c r="H3919" i="6"/>
  <c r="I3919" i="6"/>
  <c r="J3919" i="6"/>
  <c r="C3920" i="6"/>
  <c r="D3920" i="6"/>
  <c r="E3920" i="6"/>
  <c r="F3920" i="6"/>
  <c r="G3920" i="6"/>
  <c r="H3920" i="6"/>
  <c r="I3920" i="6"/>
  <c r="J3920" i="6"/>
  <c r="C3921" i="6"/>
  <c r="D3921" i="6"/>
  <c r="E3921" i="6"/>
  <c r="F3921" i="6"/>
  <c r="G3921" i="6"/>
  <c r="H3921" i="6"/>
  <c r="I3921" i="6"/>
  <c r="J3921" i="6"/>
  <c r="C3922" i="6"/>
  <c r="D3922" i="6"/>
  <c r="E3922" i="6"/>
  <c r="F3922" i="6"/>
  <c r="G3922" i="6"/>
  <c r="H3922" i="6"/>
  <c r="I3922" i="6"/>
  <c r="J3922" i="6"/>
  <c r="C3923" i="6"/>
  <c r="D3923" i="6"/>
  <c r="E3923" i="6"/>
  <c r="F3923" i="6"/>
  <c r="G3923" i="6"/>
  <c r="H3923" i="6"/>
  <c r="I3923" i="6"/>
  <c r="J3923" i="6"/>
  <c r="C3924" i="6"/>
  <c r="D3924" i="6"/>
  <c r="E3924" i="6"/>
  <c r="F3924" i="6"/>
  <c r="G3924" i="6"/>
  <c r="H3924" i="6"/>
  <c r="I3924" i="6"/>
  <c r="J3924" i="6"/>
  <c r="C3925" i="6"/>
  <c r="D3925" i="6"/>
  <c r="E3925" i="6"/>
  <c r="F3925" i="6"/>
  <c r="G3925" i="6"/>
  <c r="H3925" i="6"/>
  <c r="I3925" i="6"/>
  <c r="J3925" i="6"/>
  <c r="C3926" i="6"/>
  <c r="D3926" i="6"/>
  <c r="E3926" i="6"/>
  <c r="F3926" i="6"/>
  <c r="G3926" i="6"/>
  <c r="H3926" i="6"/>
  <c r="I3926" i="6"/>
  <c r="J3926" i="6"/>
  <c r="C3927" i="6"/>
  <c r="D3927" i="6"/>
  <c r="E3927" i="6"/>
  <c r="F3927" i="6"/>
  <c r="G3927" i="6"/>
  <c r="H3927" i="6"/>
  <c r="I3927" i="6"/>
  <c r="J3927" i="6"/>
  <c r="C3928" i="6"/>
  <c r="D3928" i="6"/>
  <c r="E3928" i="6"/>
  <c r="F3928" i="6"/>
  <c r="G3928" i="6"/>
  <c r="H3928" i="6"/>
  <c r="I3928" i="6"/>
  <c r="J3928" i="6"/>
  <c r="C3929" i="6"/>
  <c r="D3929" i="6"/>
  <c r="E3929" i="6"/>
  <c r="F3929" i="6"/>
  <c r="G3929" i="6"/>
  <c r="H3929" i="6"/>
  <c r="I3929" i="6"/>
  <c r="J3929" i="6"/>
  <c r="C3930" i="6"/>
  <c r="D3930" i="6"/>
  <c r="E3930" i="6"/>
  <c r="F3930" i="6"/>
  <c r="G3930" i="6"/>
  <c r="H3930" i="6"/>
  <c r="I3930" i="6"/>
  <c r="J3930" i="6"/>
  <c r="C3931" i="6"/>
  <c r="D3931" i="6"/>
  <c r="E3931" i="6"/>
  <c r="F3931" i="6"/>
  <c r="G3931" i="6"/>
  <c r="H3931" i="6"/>
  <c r="I3931" i="6"/>
  <c r="J3931" i="6"/>
  <c r="C3932" i="6"/>
  <c r="D3932" i="6"/>
  <c r="E3932" i="6"/>
  <c r="F3932" i="6"/>
  <c r="G3932" i="6"/>
  <c r="H3932" i="6"/>
  <c r="I3932" i="6"/>
  <c r="J3932" i="6"/>
  <c r="C3933" i="6"/>
  <c r="D3933" i="6"/>
  <c r="E3933" i="6"/>
  <c r="F3933" i="6"/>
  <c r="G3933" i="6"/>
  <c r="H3933" i="6"/>
  <c r="I3933" i="6"/>
  <c r="J3933" i="6"/>
  <c r="C3934" i="6"/>
  <c r="D3934" i="6"/>
  <c r="E3934" i="6"/>
  <c r="F3934" i="6"/>
  <c r="G3934" i="6"/>
  <c r="H3934" i="6"/>
  <c r="I3934" i="6"/>
  <c r="J3934" i="6"/>
  <c r="C3935" i="6"/>
  <c r="D3935" i="6"/>
  <c r="E3935" i="6"/>
  <c r="F3935" i="6"/>
  <c r="G3935" i="6"/>
  <c r="H3935" i="6"/>
  <c r="I3935" i="6"/>
  <c r="J3935" i="6"/>
  <c r="C3936" i="6"/>
  <c r="D3936" i="6"/>
  <c r="E3936" i="6"/>
  <c r="F3936" i="6"/>
  <c r="G3936" i="6"/>
  <c r="H3936" i="6"/>
  <c r="I3936" i="6"/>
  <c r="J3936" i="6"/>
  <c r="C3937" i="6"/>
  <c r="D3937" i="6"/>
  <c r="E3937" i="6"/>
  <c r="F3937" i="6"/>
  <c r="G3937" i="6"/>
  <c r="H3937" i="6"/>
  <c r="I3937" i="6"/>
  <c r="J3937" i="6"/>
  <c r="C3938" i="6"/>
  <c r="D3938" i="6"/>
  <c r="E3938" i="6"/>
  <c r="F3938" i="6"/>
  <c r="G3938" i="6"/>
  <c r="H3938" i="6"/>
  <c r="I3938" i="6"/>
  <c r="J3938" i="6"/>
  <c r="C3939" i="6"/>
  <c r="D3939" i="6"/>
  <c r="E3939" i="6"/>
  <c r="F3939" i="6"/>
  <c r="G3939" i="6"/>
  <c r="H3939" i="6"/>
  <c r="I3939" i="6"/>
  <c r="J3939" i="6"/>
  <c r="C3940" i="6"/>
  <c r="D3940" i="6"/>
  <c r="E3940" i="6"/>
  <c r="F3940" i="6"/>
  <c r="G3940" i="6"/>
  <c r="H3940" i="6"/>
  <c r="I3940" i="6"/>
  <c r="J3940" i="6"/>
  <c r="C3941" i="6"/>
  <c r="D3941" i="6"/>
  <c r="E3941" i="6"/>
  <c r="F3941" i="6"/>
  <c r="G3941" i="6"/>
  <c r="H3941" i="6"/>
  <c r="I3941" i="6"/>
  <c r="J3941" i="6"/>
  <c r="C3942" i="6"/>
  <c r="D3942" i="6"/>
  <c r="E3942" i="6"/>
  <c r="F3942" i="6"/>
  <c r="G3942" i="6"/>
  <c r="H3942" i="6"/>
  <c r="I3942" i="6"/>
  <c r="J3942" i="6"/>
  <c r="C3943" i="6"/>
  <c r="D3943" i="6"/>
  <c r="E3943" i="6"/>
  <c r="F3943" i="6"/>
  <c r="G3943" i="6"/>
  <c r="H3943" i="6"/>
  <c r="I3943" i="6"/>
  <c r="J3943" i="6"/>
  <c r="C3944" i="6"/>
  <c r="D3944" i="6"/>
  <c r="E3944" i="6"/>
  <c r="F3944" i="6"/>
  <c r="G3944" i="6"/>
  <c r="H3944" i="6"/>
  <c r="I3944" i="6"/>
  <c r="J3944" i="6"/>
  <c r="C3945" i="6"/>
  <c r="D3945" i="6"/>
  <c r="E3945" i="6"/>
  <c r="F3945" i="6"/>
  <c r="G3945" i="6"/>
  <c r="H3945" i="6"/>
  <c r="I3945" i="6"/>
  <c r="J3945" i="6"/>
  <c r="C3946" i="6"/>
  <c r="D3946" i="6"/>
  <c r="E3946" i="6"/>
  <c r="F3946" i="6"/>
  <c r="G3946" i="6"/>
  <c r="H3946" i="6"/>
  <c r="I3946" i="6"/>
  <c r="J3946" i="6"/>
  <c r="C3947" i="6"/>
  <c r="D3947" i="6"/>
  <c r="E3947" i="6"/>
  <c r="F3947" i="6"/>
  <c r="G3947" i="6"/>
  <c r="H3947" i="6"/>
  <c r="I3947" i="6"/>
  <c r="J3947" i="6"/>
  <c r="C3948" i="6"/>
  <c r="D3948" i="6"/>
  <c r="E3948" i="6"/>
  <c r="F3948" i="6"/>
  <c r="G3948" i="6"/>
  <c r="H3948" i="6"/>
  <c r="I3948" i="6"/>
  <c r="J3948" i="6"/>
  <c r="C3949" i="6"/>
  <c r="D3949" i="6"/>
  <c r="E3949" i="6"/>
  <c r="F3949" i="6"/>
  <c r="G3949" i="6"/>
  <c r="H3949" i="6"/>
  <c r="I3949" i="6"/>
  <c r="J3949" i="6"/>
  <c r="C3950" i="6"/>
  <c r="D3950" i="6"/>
  <c r="E3950" i="6"/>
  <c r="F3950" i="6"/>
  <c r="G3950" i="6"/>
  <c r="H3950" i="6"/>
  <c r="I3950" i="6"/>
  <c r="J3950" i="6"/>
  <c r="C3951" i="6"/>
  <c r="D3951" i="6"/>
  <c r="E3951" i="6"/>
  <c r="F3951" i="6"/>
  <c r="G3951" i="6"/>
  <c r="H3951" i="6"/>
  <c r="I3951" i="6"/>
  <c r="J3951" i="6"/>
  <c r="C3952" i="6"/>
  <c r="D3952" i="6"/>
  <c r="E3952" i="6"/>
  <c r="F3952" i="6"/>
  <c r="G3952" i="6"/>
  <c r="H3952" i="6"/>
  <c r="I3952" i="6"/>
  <c r="J3952" i="6"/>
  <c r="C3953" i="6"/>
  <c r="D3953" i="6"/>
  <c r="E3953" i="6"/>
  <c r="F3953" i="6"/>
  <c r="G3953" i="6"/>
  <c r="H3953" i="6"/>
  <c r="I3953" i="6"/>
  <c r="J3953" i="6"/>
  <c r="C3954" i="6"/>
  <c r="D3954" i="6"/>
  <c r="E3954" i="6"/>
  <c r="F3954" i="6"/>
  <c r="G3954" i="6"/>
  <c r="H3954" i="6"/>
  <c r="I3954" i="6"/>
  <c r="J3954" i="6"/>
  <c r="C3955" i="6"/>
  <c r="D3955" i="6"/>
  <c r="E3955" i="6"/>
  <c r="F3955" i="6"/>
  <c r="G3955" i="6"/>
  <c r="H3955" i="6"/>
  <c r="I3955" i="6"/>
  <c r="J3955" i="6"/>
  <c r="C3956" i="6"/>
  <c r="D3956" i="6"/>
  <c r="E3956" i="6"/>
  <c r="F3956" i="6"/>
  <c r="G3956" i="6"/>
  <c r="H3956" i="6"/>
  <c r="I3956" i="6"/>
  <c r="J3956" i="6"/>
  <c r="C3957" i="6"/>
  <c r="D3957" i="6"/>
  <c r="E3957" i="6"/>
  <c r="F3957" i="6"/>
  <c r="G3957" i="6"/>
  <c r="H3957" i="6"/>
  <c r="I3957" i="6"/>
  <c r="J3957" i="6"/>
  <c r="C3958" i="6"/>
  <c r="D3958" i="6"/>
  <c r="E3958" i="6"/>
  <c r="F3958" i="6"/>
  <c r="G3958" i="6"/>
  <c r="H3958" i="6"/>
  <c r="I3958" i="6"/>
  <c r="J3958" i="6"/>
  <c r="C3959" i="6"/>
  <c r="D3959" i="6"/>
  <c r="E3959" i="6"/>
  <c r="F3959" i="6"/>
  <c r="G3959" i="6"/>
  <c r="H3959" i="6"/>
  <c r="I3959" i="6"/>
  <c r="J3959" i="6"/>
  <c r="C3960" i="6"/>
  <c r="D3960" i="6"/>
  <c r="E3960" i="6"/>
  <c r="F3960" i="6"/>
  <c r="G3960" i="6"/>
  <c r="H3960" i="6"/>
  <c r="I3960" i="6"/>
  <c r="J3960" i="6"/>
  <c r="C3961" i="6"/>
  <c r="D3961" i="6"/>
  <c r="E3961" i="6"/>
  <c r="F3961" i="6"/>
  <c r="G3961" i="6"/>
  <c r="H3961" i="6"/>
  <c r="I3961" i="6"/>
  <c r="J3961" i="6"/>
  <c r="C3962" i="6"/>
  <c r="D3962" i="6"/>
  <c r="E3962" i="6"/>
  <c r="F3962" i="6"/>
  <c r="G3962" i="6"/>
  <c r="H3962" i="6"/>
  <c r="I3962" i="6"/>
  <c r="J3962" i="6"/>
  <c r="C3963" i="6"/>
  <c r="D3963" i="6"/>
  <c r="E3963" i="6"/>
  <c r="F3963" i="6"/>
  <c r="G3963" i="6"/>
  <c r="H3963" i="6"/>
  <c r="I3963" i="6"/>
  <c r="J3963" i="6"/>
  <c r="C3964" i="6"/>
  <c r="D3964" i="6"/>
  <c r="E3964" i="6"/>
  <c r="F3964" i="6"/>
  <c r="G3964" i="6"/>
  <c r="H3964" i="6"/>
  <c r="I3964" i="6"/>
  <c r="J3964" i="6"/>
  <c r="C3965" i="6"/>
  <c r="D3965" i="6"/>
  <c r="E3965" i="6"/>
  <c r="F3965" i="6"/>
  <c r="G3965" i="6"/>
  <c r="H3965" i="6"/>
  <c r="I3965" i="6"/>
  <c r="J3965" i="6"/>
  <c r="C3966" i="6"/>
  <c r="D3966" i="6"/>
  <c r="E3966" i="6"/>
  <c r="F3966" i="6"/>
  <c r="G3966" i="6"/>
  <c r="H3966" i="6"/>
  <c r="I3966" i="6"/>
  <c r="J3966" i="6"/>
  <c r="C3967" i="6"/>
  <c r="D3967" i="6"/>
  <c r="E3967" i="6"/>
  <c r="F3967" i="6"/>
  <c r="G3967" i="6"/>
  <c r="H3967" i="6"/>
  <c r="I3967" i="6"/>
  <c r="J3967" i="6"/>
  <c r="C3968" i="6"/>
  <c r="D3968" i="6"/>
  <c r="E3968" i="6"/>
  <c r="F3968" i="6"/>
  <c r="G3968" i="6"/>
  <c r="H3968" i="6"/>
  <c r="I3968" i="6"/>
  <c r="J3968" i="6"/>
  <c r="C3969" i="6"/>
  <c r="D3969" i="6"/>
  <c r="E3969" i="6"/>
  <c r="F3969" i="6"/>
  <c r="G3969" i="6"/>
  <c r="H3969" i="6"/>
  <c r="I3969" i="6"/>
  <c r="J3969" i="6"/>
  <c r="C3970" i="6"/>
  <c r="D3970" i="6"/>
  <c r="E3970" i="6"/>
  <c r="F3970" i="6"/>
  <c r="G3970" i="6"/>
  <c r="H3970" i="6"/>
  <c r="I3970" i="6"/>
  <c r="J3970" i="6"/>
  <c r="C3971" i="6"/>
  <c r="D3971" i="6"/>
  <c r="E3971" i="6"/>
  <c r="F3971" i="6"/>
  <c r="G3971" i="6"/>
  <c r="H3971" i="6"/>
  <c r="I3971" i="6"/>
  <c r="J3971" i="6"/>
  <c r="C3972" i="6"/>
  <c r="D3972" i="6"/>
  <c r="E3972" i="6"/>
  <c r="F3972" i="6"/>
  <c r="G3972" i="6"/>
  <c r="H3972" i="6"/>
  <c r="I3972" i="6"/>
  <c r="J3972" i="6"/>
  <c r="C3973" i="6"/>
  <c r="D3973" i="6"/>
  <c r="E3973" i="6"/>
  <c r="F3973" i="6"/>
  <c r="G3973" i="6"/>
  <c r="H3973" i="6"/>
  <c r="I3973" i="6"/>
  <c r="J3973" i="6"/>
  <c r="C3974" i="6"/>
  <c r="D3974" i="6"/>
  <c r="E3974" i="6"/>
  <c r="F3974" i="6"/>
  <c r="G3974" i="6"/>
  <c r="H3974" i="6"/>
  <c r="I3974" i="6"/>
  <c r="J3974" i="6"/>
  <c r="C3975" i="6"/>
  <c r="D3975" i="6"/>
  <c r="E3975" i="6"/>
  <c r="F3975" i="6"/>
  <c r="G3975" i="6"/>
  <c r="H3975" i="6"/>
  <c r="I3975" i="6"/>
  <c r="J3975" i="6"/>
  <c r="C3976" i="6"/>
  <c r="D3976" i="6"/>
  <c r="E3976" i="6"/>
  <c r="F3976" i="6"/>
  <c r="G3976" i="6"/>
  <c r="H3976" i="6"/>
  <c r="I3976" i="6"/>
  <c r="J3976" i="6"/>
  <c r="C3977" i="6"/>
  <c r="D3977" i="6"/>
  <c r="E3977" i="6"/>
  <c r="F3977" i="6"/>
  <c r="G3977" i="6"/>
  <c r="H3977" i="6"/>
  <c r="I3977" i="6"/>
  <c r="J3977" i="6"/>
  <c r="C3978" i="6"/>
  <c r="D3978" i="6"/>
  <c r="E3978" i="6"/>
  <c r="F3978" i="6"/>
  <c r="G3978" i="6"/>
  <c r="H3978" i="6"/>
  <c r="I3978" i="6"/>
  <c r="J3978" i="6"/>
  <c r="C3979" i="6"/>
  <c r="D3979" i="6"/>
  <c r="E3979" i="6"/>
  <c r="F3979" i="6"/>
  <c r="G3979" i="6"/>
  <c r="H3979" i="6"/>
  <c r="I3979" i="6"/>
  <c r="J3979" i="6"/>
  <c r="C3980" i="6"/>
  <c r="D3980" i="6"/>
  <c r="E3980" i="6"/>
  <c r="F3980" i="6"/>
  <c r="G3980" i="6"/>
  <c r="H3980" i="6"/>
  <c r="I3980" i="6"/>
  <c r="J3980" i="6"/>
  <c r="C3981" i="6"/>
  <c r="D3981" i="6"/>
  <c r="E3981" i="6"/>
  <c r="F3981" i="6"/>
  <c r="G3981" i="6"/>
  <c r="H3981" i="6"/>
  <c r="I3981" i="6"/>
  <c r="J3981" i="6"/>
  <c r="C3982" i="6"/>
  <c r="D3982" i="6"/>
  <c r="E3982" i="6"/>
  <c r="F3982" i="6"/>
  <c r="G3982" i="6"/>
  <c r="H3982" i="6"/>
  <c r="I3982" i="6"/>
  <c r="J3982" i="6"/>
  <c r="C3983" i="6"/>
  <c r="D3983" i="6"/>
  <c r="E3983" i="6"/>
  <c r="F3983" i="6"/>
  <c r="G3983" i="6"/>
  <c r="H3983" i="6"/>
  <c r="I3983" i="6"/>
  <c r="J3983" i="6"/>
  <c r="C3984" i="6"/>
  <c r="D3984" i="6"/>
  <c r="E3984" i="6"/>
  <c r="F3984" i="6"/>
  <c r="G3984" i="6"/>
  <c r="H3984" i="6"/>
  <c r="I3984" i="6"/>
  <c r="J3984" i="6"/>
  <c r="C3985" i="6"/>
  <c r="D3985" i="6"/>
  <c r="E3985" i="6"/>
  <c r="F3985" i="6"/>
  <c r="G3985" i="6"/>
  <c r="H3985" i="6"/>
  <c r="I3985" i="6"/>
  <c r="J3985" i="6"/>
  <c r="C3986" i="6"/>
  <c r="D3986" i="6"/>
  <c r="E3986" i="6"/>
  <c r="F3986" i="6"/>
  <c r="G3986" i="6"/>
  <c r="H3986" i="6"/>
  <c r="I3986" i="6"/>
  <c r="J3986" i="6"/>
  <c r="C3987" i="6"/>
  <c r="D3987" i="6"/>
  <c r="E3987" i="6"/>
  <c r="F3987" i="6"/>
  <c r="G3987" i="6"/>
  <c r="H3987" i="6"/>
  <c r="I3987" i="6"/>
  <c r="J3987" i="6"/>
  <c r="C3988" i="6"/>
  <c r="D3988" i="6"/>
  <c r="E3988" i="6"/>
  <c r="F3988" i="6"/>
  <c r="G3988" i="6"/>
  <c r="H3988" i="6"/>
  <c r="I3988" i="6"/>
  <c r="J3988" i="6"/>
  <c r="C3989" i="6"/>
  <c r="D3989" i="6"/>
  <c r="E3989" i="6"/>
  <c r="F3989" i="6"/>
  <c r="G3989" i="6"/>
  <c r="H3989" i="6"/>
  <c r="I3989" i="6"/>
  <c r="J3989" i="6"/>
  <c r="C3990" i="6"/>
  <c r="D3990" i="6"/>
  <c r="E3990" i="6"/>
  <c r="F3990" i="6"/>
  <c r="G3990" i="6"/>
  <c r="H3990" i="6"/>
  <c r="I3990" i="6"/>
  <c r="J3990" i="6"/>
  <c r="C3991" i="6"/>
  <c r="D3991" i="6"/>
  <c r="E3991" i="6"/>
  <c r="F3991" i="6"/>
  <c r="G3991" i="6"/>
  <c r="H3991" i="6"/>
  <c r="I3991" i="6"/>
  <c r="J3991" i="6"/>
  <c r="C3992" i="6"/>
  <c r="D3992" i="6"/>
  <c r="E3992" i="6"/>
  <c r="F3992" i="6"/>
  <c r="G3992" i="6"/>
  <c r="H3992" i="6"/>
  <c r="I3992" i="6"/>
  <c r="J3992" i="6"/>
  <c r="C3993" i="6"/>
  <c r="D3993" i="6"/>
  <c r="E3993" i="6"/>
  <c r="F3993" i="6"/>
  <c r="G3993" i="6"/>
  <c r="H3993" i="6"/>
  <c r="I3993" i="6"/>
  <c r="J3993" i="6"/>
  <c r="C3994" i="6"/>
  <c r="D3994" i="6"/>
  <c r="E3994" i="6"/>
  <c r="F3994" i="6"/>
  <c r="G3994" i="6"/>
  <c r="H3994" i="6"/>
  <c r="I3994" i="6"/>
  <c r="J3994" i="6"/>
  <c r="C3995" i="6"/>
  <c r="D3995" i="6"/>
  <c r="E3995" i="6"/>
  <c r="F3995" i="6"/>
  <c r="G3995" i="6"/>
  <c r="H3995" i="6"/>
  <c r="I3995" i="6"/>
  <c r="J3995" i="6"/>
  <c r="C3996" i="6"/>
  <c r="D3996" i="6"/>
  <c r="E3996" i="6"/>
  <c r="F3996" i="6"/>
  <c r="G3996" i="6"/>
  <c r="H3996" i="6"/>
  <c r="I3996" i="6"/>
  <c r="J3996" i="6"/>
  <c r="C3997" i="6"/>
  <c r="D3997" i="6"/>
  <c r="E3997" i="6"/>
  <c r="F3997" i="6"/>
  <c r="G3997" i="6"/>
  <c r="H3997" i="6"/>
  <c r="I3997" i="6"/>
  <c r="J3997" i="6"/>
  <c r="C3998" i="6"/>
  <c r="D3998" i="6"/>
  <c r="E3998" i="6"/>
  <c r="F3998" i="6"/>
  <c r="G3998" i="6"/>
  <c r="H3998" i="6"/>
  <c r="I3998" i="6"/>
  <c r="J3998" i="6"/>
  <c r="C3999" i="6"/>
  <c r="D3999" i="6"/>
  <c r="E3999" i="6"/>
  <c r="F3999" i="6"/>
  <c r="G3999" i="6"/>
  <c r="H3999" i="6"/>
  <c r="I3999" i="6"/>
  <c r="J3999" i="6"/>
  <c r="C4000" i="6"/>
  <c r="D4000" i="6"/>
  <c r="E4000" i="6"/>
  <c r="F4000" i="6"/>
  <c r="G4000" i="6"/>
  <c r="H4000" i="6"/>
  <c r="I4000" i="6"/>
  <c r="J4000" i="6"/>
  <c r="C4001" i="6"/>
  <c r="D4001" i="6"/>
  <c r="E4001" i="6"/>
  <c r="F4001" i="6"/>
  <c r="G4001" i="6"/>
  <c r="H4001" i="6"/>
  <c r="I4001" i="6"/>
  <c r="J4001" i="6"/>
  <c r="C4002" i="6"/>
  <c r="D4002" i="6"/>
  <c r="E4002" i="6"/>
  <c r="F4002" i="6"/>
  <c r="G4002" i="6"/>
  <c r="H4002" i="6"/>
  <c r="I4002" i="6"/>
  <c r="J4002" i="6"/>
  <c r="C4003" i="6"/>
  <c r="D4003" i="6"/>
  <c r="E4003" i="6"/>
  <c r="F4003" i="6"/>
  <c r="G4003" i="6"/>
  <c r="H4003" i="6"/>
  <c r="I4003" i="6"/>
  <c r="J4003" i="6"/>
  <c r="C4004" i="6"/>
  <c r="D4004" i="6"/>
  <c r="E4004" i="6"/>
  <c r="F4004" i="6"/>
  <c r="G4004" i="6"/>
  <c r="H4004" i="6"/>
  <c r="I4004" i="6"/>
  <c r="J4004" i="6"/>
  <c r="C4005" i="6"/>
  <c r="D4005" i="6"/>
  <c r="E4005" i="6"/>
  <c r="F4005" i="6"/>
  <c r="G4005" i="6"/>
  <c r="H4005" i="6"/>
  <c r="I4005" i="6"/>
  <c r="J4005" i="6"/>
  <c r="C4006" i="6"/>
  <c r="D4006" i="6"/>
  <c r="E4006" i="6"/>
  <c r="F4006" i="6"/>
  <c r="G4006" i="6"/>
  <c r="H4006" i="6"/>
  <c r="I4006" i="6"/>
  <c r="J4006" i="6"/>
  <c r="C4007" i="6"/>
  <c r="D4007" i="6"/>
  <c r="E4007" i="6"/>
  <c r="F4007" i="6"/>
  <c r="G4007" i="6"/>
  <c r="H4007" i="6"/>
  <c r="I4007" i="6"/>
  <c r="J4007" i="6"/>
  <c r="C4008" i="6"/>
  <c r="D4008" i="6"/>
  <c r="E4008" i="6"/>
  <c r="F4008" i="6"/>
  <c r="G4008" i="6"/>
  <c r="H4008" i="6"/>
  <c r="I4008" i="6"/>
  <c r="J4008" i="6"/>
  <c r="C4009" i="6"/>
  <c r="D4009" i="6"/>
  <c r="E4009" i="6"/>
  <c r="F4009" i="6"/>
  <c r="G4009" i="6"/>
  <c r="H4009" i="6"/>
  <c r="I4009" i="6"/>
  <c r="J4009" i="6"/>
  <c r="C4010" i="6"/>
  <c r="D4010" i="6"/>
  <c r="E4010" i="6"/>
  <c r="F4010" i="6"/>
  <c r="G4010" i="6"/>
  <c r="H4010" i="6"/>
  <c r="I4010" i="6"/>
  <c r="J4010" i="6"/>
  <c r="C4011" i="6"/>
  <c r="D4011" i="6"/>
  <c r="E4011" i="6"/>
  <c r="F4011" i="6"/>
  <c r="G4011" i="6"/>
  <c r="H4011" i="6"/>
  <c r="I4011" i="6"/>
  <c r="J4011" i="6"/>
  <c r="C4012" i="6"/>
  <c r="D4012" i="6"/>
  <c r="E4012" i="6"/>
  <c r="F4012" i="6"/>
  <c r="G4012" i="6"/>
  <c r="H4012" i="6"/>
  <c r="I4012" i="6"/>
  <c r="J4012" i="6"/>
  <c r="C4013" i="6"/>
  <c r="D4013" i="6"/>
  <c r="E4013" i="6"/>
  <c r="F4013" i="6"/>
  <c r="G4013" i="6"/>
  <c r="H4013" i="6"/>
  <c r="I4013" i="6"/>
  <c r="J4013" i="6"/>
  <c r="C4014" i="6"/>
  <c r="D4014" i="6"/>
  <c r="E4014" i="6"/>
  <c r="F4014" i="6"/>
  <c r="G4014" i="6"/>
  <c r="H4014" i="6"/>
  <c r="I4014" i="6"/>
  <c r="J4014" i="6"/>
  <c r="C4015" i="6"/>
  <c r="D4015" i="6"/>
  <c r="E4015" i="6"/>
  <c r="F4015" i="6"/>
  <c r="G4015" i="6"/>
  <c r="H4015" i="6"/>
  <c r="I4015" i="6"/>
  <c r="J4015" i="6"/>
  <c r="C4016" i="6"/>
  <c r="D4016" i="6"/>
  <c r="E4016" i="6"/>
  <c r="F4016" i="6"/>
  <c r="G4016" i="6"/>
  <c r="H4016" i="6"/>
  <c r="I4016" i="6"/>
  <c r="J4016" i="6"/>
  <c r="C4017" i="6"/>
  <c r="D4017" i="6"/>
  <c r="E4017" i="6"/>
  <c r="F4017" i="6"/>
  <c r="G4017" i="6"/>
  <c r="H4017" i="6"/>
  <c r="I4017" i="6"/>
  <c r="J4017" i="6"/>
  <c r="C4018" i="6"/>
  <c r="D4018" i="6"/>
  <c r="E4018" i="6"/>
  <c r="F4018" i="6"/>
  <c r="G4018" i="6"/>
  <c r="H4018" i="6"/>
  <c r="I4018" i="6"/>
  <c r="J4018" i="6"/>
  <c r="C4019" i="6"/>
  <c r="D4019" i="6"/>
  <c r="E4019" i="6"/>
  <c r="F4019" i="6"/>
  <c r="G4019" i="6"/>
  <c r="H4019" i="6"/>
  <c r="I4019" i="6"/>
  <c r="J4019" i="6"/>
  <c r="C4020" i="6"/>
  <c r="D4020" i="6"/>
  <c r="E4020" i="6"/>
  <c r="F4020" i="6"/>
  <c r="G4020" i="6"/>
  <c r="H4020" i="6"/>
  <c r="I4020" i="6"/>
  <c r="J4020" i="6"/>
  <c r="C4021" i="6"/>
  <c r="D4021" i="6"/>
  <c r="E4021" i="6"/>
  <c r="F4021" i="6"/>
  <c r="G4021" i="6"/>
  <c r="H4021" i="6"/>
  <c r="I4021" i="6"/>
  <c r="J4021" i="6"/>
  <c r="C4022" i="6"/>
  <c r="D4022" i="6"/>
  <c r="E4022" i="6"/>
  <c r="F4022" i="6"/>
  <c r="G4022" i="6"/>
  <c r="H4022" i="6"/>
  <c r="I4022" i="6"/>
  <c r="J4022" i="6"/>
  <c r="C4023" i="6"/>
  <c r="D4023" i="6"/>
  <c r="E4023" i="6"/>
  <c r="F4023" i="6"/>
  <c r="G4023" i="6"/>
  <c r="H4023" i="6"/>
  <c r="I4023" i="6"/>
  <c r="J4023" i="6"/>
  <c r="C4024" i="6"/>
  <c r="D4024" i="6"/>
  <c r="E4024" i="6"/>
  <c r="F4024" i="6"/>
  <c r="G4024" i="6"/>
  <c r="H4024" i="6"/>
  <c r="I4024" i="6"/>
  <c r="J4024" i="6"/>
  <c r="C4025" i="6"/>
  <c r="D4025" i="6"/>
  <c r="E4025" i="6"/>
  <c r="F4025" i="6"/>
  <c r="G4025" i="6"/>
  <c r="H4025" i="6"/>
  <c r="I4025" i="6"/>
  <c r="J4025" i="6"/>
  <c r="C4026" i="6"/>
  <c r="D4026" i="6"/>
  <c r="E4026" i="6"/>
  <c r="F4026" i="6"/>
  <c r="G4026" i="6"/>
  <c r="H4026" i="6"/>
  <c r="I4026" i="6"/>
  <c r="J4026" i="6"/>
  <c r="C4027" i="6"/>
  <c r="D4027" i="6"/>
  <c r="E4027" i="6"/>
  <c r="F4027" i="6"/>
  <c r="G4027" i="6"/>
  <c r="H4027" i="6"/>
  <c r="I4027" i="6"/>
  <c r="J4027" i="6"/>
  <c r="C4028" i="6"/>
  <c r="D4028" i="6"/>
  <c r="E4028" i="6"/>
  <c r="F4028" i="6"/>
  <c r="G4028" i="6"/>
  <c r="H4028" i="6"/>
  <c r="I4028" i="6"/>
  <c r="J4028" i="6"/>
  <c r="C4029" i="6"/>
  <c r="D4029" i="6"/>
  <c r="E4029" i="6"/>
  <c r="F4029" i="6"/>
  <c r="G4029" i="6"/>
  <c r="H4029" i="6"/>
  <c r="I4029" i="6"/>
  <c r="J4029" i="6"/>
  <c r="C4030" i="6"/>
  <c r="D4030" i="6"/>
  <c r="E4030" i="6"/>
  <c r="F4030" i="6"/>
  <c r="G4030" i="6"/>
  <c r="H4030" i="6"/>
  <c r="I4030" i="6"/>
  <c r="J4030" i="6"/>
  <c r="C4031" i="6"/>
  <c r="D4031" i="6"/>
  <c r="E4031" i="6"/>
  <c r="F4031" i="6"/>
  <c r="G4031" i="6"/>
  <c r="H4031" i="6"/>
  <c r="I4031" i="6"/>
  <c r="J4031" i="6"/>
  <c r="C4032" i="6"/>
  <c r="D4032" i="6"/>
  <c r="E4032" i="6"/>
  <c r="F4032" i="6"/>
  <c r="G4032" i="6"/>
  <c r="H4032" i="6"/>
  <c r="I4032" i="6"/>
  <c r="J4032" i="6"/>
  <c r="C4033" i="6"/>
  <c r="D4033" i="6"/>
  <c r="E4033" i="6"/>
  <c r="F4033" i="6"/>
  <c r="G4033" i="6"/>
  <c r="H4033" i="6"/>
  <c r="I4033" i="6"/>
  <c r="J4033" i="6"/>
  <c r="C4034" i="6"/>
  <c r="D4034" i="6"/>
  <c r="E4034" i="6"/>
  <c r="F4034" i="6"/>
  <c r="G4034" i="6"/>
  <c r="H4034" i="6"/>
  <c r="I4034" i="6"/>
  <c r="J4034" i="6"/>
  <c r="C4035" i="6"/>
  <c r="D4035" i="6"/>
  <c r="E4035" i="6"/>
  <c r="F4035" i="6"/>
  <c r="G4035" i="6"/>
  <c r="H4035" i="6"/>
  <c r="I4035" i="6"/>
  <c r="J4035" i="6"/>
  <c r="C4036" i="6"/>
  <c r="D4036" i="6"/>
  <c r="E4036" i="6"/>
  <c r="F4036" i="6"/>
  <c r="G4036" i="6"/>
  <c r="H4036" i="6"/>
  <c r="I4036" i="6"/>
  <c r="J4036" i="6"/>
  <c r="C4037" i="6"/>
  <c r="D4037" i="6"/>
  <c r="E4037" i="6"/>
  <c r="F4037" i="6"/>
  <c r="G4037" i="6"/>
  <c r="H4037" i="6"/>
  <c r="I4037" i="6"/>
  <c r="J4037" i="6"/>
  <c r="C4038" i="6"/>
  <c r="D4038" i="6"/>
  <c r="E4038" i="6"/>
  <c r="F4038" i="6"/>
  <c r="G4038" i="6"/>
  <c r="H4038" i="6"/>
  <c r="I4038" i="6"/>
  <c r="J4038" i="6"/>
  <c r="C4039" i="6"/>
  <c r="D4039" i="6"/>
  <c r="E4039" i="6"/>
  <c r="F4039" i="6"/>
  <c r="G4039" i="6"/>
  <c r="H4039" i="6"/>
  <c r="I4039" i="6"/>
  <c r="J4039" i="6"/>
  <c r="C4040" i="6"/>
  <c r="D4040" i="6"/>
  <c r="E4040" i="6"/>
  <c r="F4040" i="6"/>
  <c r="G4040" i="6"/>
  <c r="H4040" i="6"/>
  <c r="I4040" i="6"/>
  <c r="J4040" i="6"/>
  <c r="C4041" i="6"/>
  <c r="D4041" i="6"/>
  <c r="E4041" i="6"/>
  <c r="F4041" i="6"/>
  <c r="G4041" i="6"/>
  <c r="H4041" i="6"/>
  <c r="I4041" i="6"/>
  <c r="J4041" i="6"/>
  <c r="C4042" i="6"/>
  <c r="D4042" i="6"/>
  <c r="E4042" i="6"/>
  <c r="F4042" i="6"/>
  <c r="G4042" i="6"/>
  <c r="H4042" i="6"/>
  <c r="I4042" i="6"/>
  <c r="J4042" i="6"/>
  <c r="C4043" i="6"/>
  <c r="D4043" i="6"/>
  <c r="E4043" i="6"/>
  <c r="F4043" i="6"/>
  <c r="G4043" i="6"/>
  <c r="H4043" i="6"/>
  <c r="I4043" i="6"/>
  <c r="J4043" i="6"/>
  <c r="C4044" i="6"/>
  <c r="D4044" i="6"/>
  <c r="E4044" i="6"/>
  <c r="F4044" i="6"/>
  <c r="G4044" i="6"/>
  <c r="H4044" i="6"/>
  <c r="I4044" i="6"/>
  <c r="J4044" i="6"/>
  <c r="C4045" i="6"/>
  <c r="D4045" i="6"/>
  <c r="E4045" i="6"/>
  <c r="F4045" i="6"/>
  <c r="G4045" i="6"/>
  <c r="H4045" i="6"/>
  <c r="I4045" i="6"/>
  <c r="J4045" i="6"/>
  <c r="C4046" i="6"/>
  <c r="D4046" i="6"/>
  <c r="E4046" i="6"/>
  <c r="F4046" i="6"/>
  <c r="G4046" i="6"/>
  <c r="H4046" i="6"/>
  <c r="I4046" i="6"/>
  <c r="J4046" i="6"/>
  <c r="C4047" i="6"/>
  <c r="D4047" i="6"/>
  <c r="E4047" i="6"/>
  <c r="F4047" i="6"/>
  <c r="G4047" i="6"/>
  <c r="H4047" i="6"/>
  <c r="I4047" i="6"/>
  <c r="J4047" i="6"/>
  <c r="C4048" i="6"/>
  <c r="D4048" i="6"/>
  <c r="E4048" i="6"/>
  <c r="F4048" i="6"/>
  <c r="G4048" i="6"/>
  <c r="H4048" i="6"/>
  <c r="I4048" i="6"/>
  <c r="J4048" i="6"/>
  <c r="C4049" i="6"/>
  <c r="D4049" i="6"/>
  <c r="E4049" i="6"/>
  <c r="F4049" i="6"/>
  <c r="G4049" i="6"/>
  <c r="H4049" i="6"/>
  <c r="I4049" i="6"/>
  <c r="J4049" i="6"/>
  <c r="C4050" i="6"/>
  <c r="D4050" i="6"/>
  <c r="E4050" i="6"/>
  <c r="F4050" i="6"/>
  <c r="G4050" i="6"/>
  <c r="H4050" i="6"/>
  <c r="I4050" i="6"/>
  <c r="J4050" i="6"/>
  <c r="C4051" i="6"/>
  <c r="D4051" i="6"/>
  <c r="E4051" i="6"/>
  <c r="F4051" i="6"/>
  <c r="G4051" i="6"/>
  <c r="H4051" i="6"/>
  <c r="I4051" i="6"/>
  <c r="J4051" i="6"/>
  <c r="C4052" i="6"/>
  <c r="D4052" i="6"/>
  <c r="E4052" i="6"/>
  <c r="F4052" i="6"/>
  <c r="G4052" i="6"/>
  <c r="H4052" i="6"/>
  <c r="I4052" i="6"/>
  <c r="J4052" i="6"/>
  <c r="C4053" i="6"/>
  <c r="D4053" i="6"/>
  <c r="E4053" i="6"/>
  <c r="F4053" i="6"/>
  <c r="G4053" i="6"/>
  <c r="H4053" i="6"/>
  <c r="I4053" i="6"/>
  <c r="J4053" i="6"/>
  <c r="C4054" i="6"/>
  <c r="D4054" i="6"/>
  <c r="E4054" i="6"/>
  <c r="F4054" i="6"/>
  <c r="G4054" i="6"/>
  <c r="H4054" i="6"/>
  <c r="I4054" i="6"/>
  <c r="J4054" i="6"/>
  <c r="C4055" i="6"/>
  <c r="D4055" i="6"/>
  <c r="E4055" i="6"/>
  <c r="F4055" i="6"/>
  <c r="G4055" i="6"/>
  <c r="H4055" i="6"/>
  <c r="I4055" i="6"/>
  <c r="J4055" i="6"/>
  <c r="C4056" i="6"/>
  <c r="D4056" i="6"/>
  <c r="E4056" i="6"/>
  <c r="F4056" i="6"/>
  <c r="G4056" i="6"/>
  <c r="H4056" i="6"/>
  <c r="I4056" i="6"/>
  <c r="J4056" i="6"/>
  <c r="C4057" i="6"/>
  <c r="D4057" i="6"/>
  <c r="E4057" i="6"/>
  <c r="F4057" i="6"/>
  <c r="G4057" i="6"/>
  <c r="H4057" i="6"/>
  <c r="I4057" i="6"/>
  <c r="J4057" i="6"/>
  <c r="C4058" i="6"/>
  <c r="D4058" i="6"/>
  <c r="E4058" i="6"/>
  <c r="F4058" i="6"/>
  <c r="G4058" i="6"/>
  <c r="H4058" i="6"/>
  <c r="I4058" i="6"/>
  <c r="J4058" i="6"/>
  <c r="C4059" i="6"/>
  <c r="D4059" i="6"/>
  <c r="E4059" i="6"/>
  <c r="F4059" i="6"/>
  <c r="G4059" i="6"/>
  <c r="H4059" i="6"/>
  <c r="I4059" i="6"/>
  <c r="J4059" i="6"/>
  <c r="C4060" i="6"/>
  <c r="D4060" i="6"/>
  <c r="E4060" i="6"/>
  <c r="F4060" i="6"/>
  <c r="G4060" i="6"/>
  <c r="H4060" i="6"/>
  <c r="I4060" i="6"/>
  <c r="J4060" i="6"/>
  <c r="C4061" i="6"/>
  <c r="D4061" i="6"/>
  <c r="E4061" i="6"/>
  <c r="F4061" i="6"/>
  <c r="G4061" i="6"/>
  <c r="H4061" i="6"/>
  <c r="I4061" i="6"/>
  <c r="J4061" i="6"/>
  <c r="C4062" i="6"/>
  <c r="D4062" i="6"/>
  <c r="E4062" i="6"/>
  <c r="F4062" i="6"/>
  <c r="G4062" i="6"/>
  <c r="H4062" i="6"/>
  <c r="I4062" i="6"/>
  <c r="J4062" i="6"/>
  <c r="C4063" i="6"/>
  <c r="D4063" i="6"/>
  <c r="E4063" i="6"/>
  <c r="F4063" i="6"/>
  <c r="G4063" i="6"/>
  <c r="H4063" i="6"/>
  <c r="I4063" i="6"/>
  <c r="J4063" i="6"/>
  <c r="C4064" i="6"/>
  <c r="D4064" i="6"/>
  <c r="E4064" i="6"/>
  <c r="F4064" i="6"/>
  <c r="G4064" i="6"/>
  <c r="H4064" i="6"/>
  <c r="I4064" i="6"/>
  <c r="J4064" i="6"/>
  <c r="C4065" i="6"/>
  <c r="D4065" i="6"/>
  <c r="E4065" i="6"/>
  <c r="F4065" i="6"/>
  <c r="G4065" i="6"/>
  <c r="H4065" i="6"/>
  <c r="I4065" i="6"/>
  <c r="J4065" i="6"/>
  <c r="C4066" i="6"/>
  <c r="D4066" i="6"/>
  <c r="E4066" i="6"/>
  <c r="F4066" i="6"/>
  <c r="G4066" i="6"/>
  <c r="H4066" i="6"/>
  <c r="I4066" i="6"/>
  <c r="J4066" i="6"/>
  <c r="C4067" i="6"/>
  <c r="D4067" i="6"/>
  <c r="E4067" i="6"/>
  <c r="F4067" i="6"/>
  <c r="G4067" i="6"/>
  <c r="H4067" i="6"/>
  <c r="I4067" i="6"/>
  <c r="J4067" i="6"/>
  <c r="C4068" i="6"/>
  <c r="D4068" i="6"/>
  <c r="E4068" i="6"/>
  <c r="F4068" i="6"/>
  <c r="G4068" i="6"/>
  <c r="H4068" i="6"/>
  <c r="I4068" i="6"/>
  <c r="J4068" i="6"/>
  <c r="C4069" i="6"/>
  <c r="D4069" i="6"/>
  <c r="E4069" i="6"/>
  <c r="F4069" i="6"/>
  <c r="G4069" i="6"/>
  <c r="H4069" i="6"/>
  <c r="I4069" i="6"/>
  <c r="J4069" i="6"/>
  <c r="C4070" i="6"/>
  <c r="D4070" i="6"/>
  <c r="E4070" i="6"/>
  <c r="F4070" i="6"/>
  <c r="G4070" i="6"/>
  <c r="H4070" i="6"/>
  <c r="I4070" i="6"/>
  <c r="J4070" i="6"/>
  <c r="C4071" i="6"/>
  <c r="D4071" i="6"/>
  <c r="E4071" i="6"/>
  <c r="F4071" i="6"/>
  <c r="G4071" i="6"/>
  <c r="H4071" i="6"/>
  <c r="I4071" i="6"/>
  <c r="J4071" i="6"/>
  <c r="C4072" i="6"/>
  <c r="D4072" i="6"/>
  <c r="E4072" i="6"/>
  <c r="F4072" i="6"/>
  <c r="G4072" i="6"/>
  <c r="H4072" i="6"/>
  <c r="I4072" i="6"/>
  <c r="J4072" i="6"/>
  <c r="C4073" i="6"/>
  <c r="D4073" i="6"/>
  <c r="E4073" i="6"/>
  <c r="F4073" i="6"/>
  <c r="G4073" i="6"/>
  <c r="H4073" i="6"/>
  <c r="I4073" i="6"/>
  <c r="J4073" i="6"/>
  <c r="C4074" i="6"/>
  <c r="D4074" i="6"/>
  <c r="E4074" i="6"/>
  <c r="F4074" i="6"/>
  <c r="G4074" i="6"/>
  <c r="H4074" i="6"/>
  <c r="I4074" i="6"/>
  <c r="J4074" i="6"/>
  <c r="C4075" i="6"/>
  <c r="D4075" i="6"/>
  <c r="E4075" i="6"/>
  <c r="F4075" i="6"/>
  <c r="G4075" i="6"/>
  <c r="H4075" i="6"/>
  <c r="I4075" i="6"/>
  <c r="J4075" i="6"/>
  <c r="C4076" i="6"/>
  <c r="D4076" i="6"/>
  <c r="E4076" i="6"/>
  <c r="F4076" i="6"/>
  <c r="G4076" i="6"/>
  <c r="H4076" i="6"/>
  <c r="I4076" i="6"/>
  <c r="J4076" i="6"/>
  <c r="C4077" i="6"/>
  <c r="D4077" i="6"/>
  <c r="E4077" i="6"/>
  <c r="F4077" i="6"/>
  <c r="G4077" i="6"/>
  <c r="H4077" i="6"/>
  <c r="I4077" i="6"/>
  <c r="J4077" i="6"/>
  <c r="C4078" i="6"/>
  <c r="D4078" i="6"/>
  <c r="E4078" i="6"/>
  <c r="F4078" i="6"/>
  <c r="G4078" i="6"/>
  <c r="H4078" i="6"/>
  <c r="I4078" i="6"/>
  <c r="J4078" i="6"/>
  <c r="C4079" i="6"/>
  <c r="D4079" i="6"/>
  <c r="E4079" i="6"/>
  <c r="F4079" i="6"/>
  <c r="G4079" i="6"/>
  <c r="H4079" i="6"/>
  <c r="I4079" i="6"/>
  <c r="J4079" i="6"/>
  <c r="C4080" i="6"/>
  <c r="D4080" i="6"/>
  <c r="E4080" i="6"/>
  <c r="F4080" i="6"/>
  <c r="G4080" i="6"/>
  <c r="H4080" i="6"/>
  <c r="I4080" i="6"/>
  <c r="J4080" i="6"/>
  <c r="C4081" i="6"/>
  <c r="D4081" i="6"/>
  <c r="E4081" i="6"/>
  <c r="F4081" i="6"/>
  <c r="G4081" i="6"/>
  <c r="H4081" i="6"/>
  <c r="I4081" i="6"/>
  <c r="J4081" i="6"/>
  <c r="C4082" i="6"/>
  <c r="D4082" i="6"/>
  <c r="E4082" i="6"/>
  <c r="F4082" i="6"/>
  <c r="G4082" i="6"/>
  <c r="H4082" i="6"/>
  <c r="I4082" i="6"/>
  <c r="J4082" i="6"/>
  <c r="C4083" i="6"/>
  <c r="D4083" i="6"/>
  <c r="E4083" i="6"/>
  <c r="F4083" i="6"/>
  <c r="G4083" i="6"/>
  <c r="H4083" i="6"/>
  <c r="I4083" i="6"/>
  <c r="J4083" i="6"/>
  <c r="C4084" i="6"/>
  <c r="D4084" i="6"/>
  <c r="E4084" i="6"/>
  <c r="F4084" i="6"/>
  <c r="G4084" i="6"/>
  <c r="H4084" i="6"/>
  <c r="I4084" i="6"/>
  <c r="J4084" i="6"/>
  <c r="C4085" i="6"/>
  <c r="D4085" i="6"/>
  <c r="E4085" i="6"/>
  <c r="F4085" i="6"/>
  <c r="G4085" i="6"/>
  <c r="H4085" i="6"/>
  <c r="I4085" i="6"/>
  <c r="J4085" i="6"/>
  <c r="C4086" i="6"/>
  <c r="D4086" i="6"/>
  <c r="E4086" i="6"/>
  <c r="F4086" i="6"/>
  <c r="G4086" i="6"/>
  <c r="H4086" i="6"/>
  <c r="I4086" i="6"/>
  <c r="J4086" i="6"/>
  <c r="C4087" i="6"/>
  <c r="D4087" i="6"/>
  <c r="E4087" i="6"/>
  <c r="F4087" i="6"/>
  <c r="G4087" i="6"/>
  <c r="H4087" i="6"/>
  <c r="I4087" i="6"/>
  <c r="J4087" i="6"/>
  <c r="C4088" i="6"/>
  <c r="D4088" i="6"/>
  <c r="E4088" i="6"/>
  <c r="F4088" i="6"/>
  <c r="G4088" i="6"/>
  <c r="H4088" i="6"/>
  <c r="I4088" i="6"/>
  <c r="J4088" i="6"/>
  <c r="C4089" i="6"/>
  <c r="D4089" i="6"/>
  <c r="E4089" i="6"/>
  <c r="F4089" i="6"/>
  <c r="G4089" i="6"/>
  <c r="H4089" i="6"/>
  <c r="I4089" i="6"/>
  <c r="J4089" i="6"/>
  <c r="C4090" i="6"/>
  <c r="D4090" i="6"/>
  <c r="E4090" i="6"/>
  <c r="F4090" i="6"/>
  <c r="G4090" i="6"/>
  <c r="H4090" i="6"/>
  <c r="I4090" i="6"/>
  <c r="J4090" i="6"/>
  <c r="C4091" i="6"/>
  <c r="D4091" i="6"/>
  <c r="E4091" i="6"/>
  <c r="F4091" i="6"/>
  <c r="G4091" i="6"/>
  <c r="H4091" i="6"/>
  <c r="I4091" i="6"/>
  <c r="J4091" i="6"/>
  <c r="C4092" i="6"/>
  <c r="D4092" i="6"/>
  <c r="E4092" i="6"/>
  <c r="F4092" i="6"/>
  <c r="G4092" i="6"/>
  <c r="H4092" i="6"/>
  <c r="I4092" i="6"/>
  <c r="J4092" i="6"/>
  <c r="C4093" i="6"/>
  <c r="D4093" i="6"/>
  <c r="E4093" i="6"/>
  <c r="F4093" i="6"/>
  <c r="G4093" i="6"/>
  <c r="H4093" i="6"/>
  <c r="I4093" i="6"/>
  <c r="J4093" i="6"/>
  <c r="C4094" i="6"/>
  <c r="D4094" i="6"/>
  <c r="E4094" i="6"/>
  <c r="F4094" i="6"/>
  <c r="G4094" i="6"/>
  <c r="H4094" i="6"/>
  <c r="I4094" i="6"/>
  <c r="J4094" i="6"/>
  <c r="C4095" i="6"/>
  <c r="D4095" i="6"/>
  <c r="E4095" i="6"/>
  <c r="F4095" i="6"/>
  <c r="G4095" i="6"/>
  <c r="H4095" i="6"/>
  <c r="I4095" i="6"/>
  <c r="J4095" i="6"/>
  <c r="C4096" i="6"/>
  <c r="D4096" i="6"/>
  <c r="E4096" i="6"/>
  <c r="F4096" i="6"/>
  <c r="G4096" i="6"/>
  <c r="H4096" i="6"/>
  <c r="I4096" i="6"/>
  <c r="J4096" i="6"/>
  <c r="C4097" i="6"/>
  <c r="D4097" i="6"/>
  <c r="E4097" i="6"/>
  <c r="F4097" i="6"/>
  <c r="G4097" i="6"/>
  <c r="H4097" i="6"/>
  <c r="I4097" i="6"/>
  <c r="J4097" i="6"/>
  <c r="C4098" i="6"/>
  <c r="D4098" i="6"/>
  <c r="E4098" i="6"/>
  <c r="F4098" i="6"/>
  <c r="G4098" i="6"/>
  <c r="H4098" i="6"/>
  <c r="I4098" i="6"/>
  <c r="J4098" i="6"/>
  <c r="C4099" i="6"/>
  <c r="D4099" i="6"/>
  <c r="E4099" i="6"/>
  <c r="F4099" i="6"/>
  <c r="G4099" i="6"/>
  <c r="H4099" i="6"/>
  <c r="I4099" i="6"/>
  <c r="J4099" i="6"/>
  <c r="C4100" i="6"/>
  <c r="D4100" i="6"/>
  <c r="E4100" i="6"/>
  <c r="F4100" i="6"/>
  <c r="G4100" i="6"/>
  <c r="H4100" i="6"/>
  <c r="I4100" i="6"/>
  <c r="J4100" i="6"/>
  <c r="C4101" i="6"/>
  <c r="D4101" i="6"/>
  <c r="E4101" i="6"/>
  <c r="F4101" i="6"/>
  <c r="G4101" i="6"/>
  <c r="H4101" i="6"/>
  <c r="I4101" i="6"/>
  <c r="J4101" i="6"/>
  <c r="C4102" i="6"/>
  <c r="D4102" i="6"/>
  <c r="E4102" i="6"/>
  <c r="F4102" i="6"/>
  <c r="G4102" i="6"/>
  <c r="H4102" i="6"/>
  <c r="I4102" i="6"/>
  <c r="J4102" i="6"/>
  <c r="C4103" i="6"/>
  <c r="D4103" i="6"/>
  <c r="E4103" i="6"/>
  <c r="F4103" i="6"/>
  <c r="G4103" i="6"/>
  <c r="H4103" i="6"/>
  <c r="I4103" i="6"/>
  <c r="J4103" i="6"/>
  <c r="C4104" i="6"/>
  <c r="D4104" i="6"/>
  <c r="E4104" i="6"/>
  <c r="F4104" i="6"/>
  <c r="G4104" i="6"/>
  <c r="H4104" i="6"/>
  <c r="I4104" i="6"/>
  <c r="J4104" i="6"/>
  <c r="C4105" i="6"/>
  <c r="D4105" i="6"/>
  <c r="E4105" i="6"/>
  <c r="F4105" i="6"/>
  <c r="G4105" i="6"/>
  <c r="H4105" i="6"/>
  <c r="I4105" i="6"/>
  <c r="J4105" i="6"/>
  <c r="C4106" i="6"/>
  <c r="D4106" i="6"/>
  <c r="E4106" i="6"/>
  <c r="F4106" i="6"/>
  <c r="G4106" i="6"/>
  <c r="H4106" i="6"/>
  <c r="I4106" i="6"/>
  <c r="J4106" i="6"/>
  <c r="C4107" i="6"/>
  <c r="D4107" i="6"/>
  <c r="E4107" i="6"/>
  <c r="F4107" i="6"/>
  <c r="G4107" i="6"/>
  <c r="H4107" i="6"/>
  <c r="I4107" i="6"/>
  <c r="J4107" i="6"/>
  <c r="C4108" i="6"/>
  <c r="D4108" i="6"/>
  <c r="E4108" i="6"/>
  <c r="F4108" i="6"/>
  <c r="G4108" i="6"/>
  <c r="H4108" i="6"/>
  <c r="I4108" i="6"/>
  <c r="J4108" i="6"/>
  <c r="C4109" i="6"/>
  <c r="D4109" i="6"/>
  <c r="E4109" i="6"/>
  <c r="F4109" i="6"/>
  <c r="G4109" i="6"/>
  <c r="H4109" i="6"/>
  <c r="I4109" i="6"/>
  <c r="J4109" i="6"/>
  <c r="C4110" i="6"/>
  <c r="D4110" i="6"/>
  <c r="E4110" i="6"/>
  <c r="F4110" i="6"/>
  <c r="G4110" i="6"/>
  <c r="H4110" i="6"/>
  <c r="I4110" i="6"/>
  <c r="J4110" i="6"/>
  <c r="C4111" i="6"/>
  <c r="D4111" i="6"/>
  <c r="E4111" i="6"/>
  <c r="F4111" i="6"/>
  <c r="G4111" i="6"/>
  <c r="H4111" i="6"/>
  <c r="I4111" i="6"/>
  <c r="J4111" i="6"/>
  <c r="C4112" i="6"/>
  <c r="D4112" i="6"/>
  <c r="E4112" i="6"/>
  <c r="F4112" i="6"/>
  <c r="G4112" i="6"/>
  <c r="H4112" i="6"/>
  <c r="I4112" i="6"/>
  <c r="J4112" i="6"/>
  <c r="C4113" i="6"/>
  <c r="D4113" i="6"/>
  <c r="E4113" i="6"/>
  <c r="F4113" i="6"/>
  <c r="G4113" i="6"/>
  <c r="H4113" i="6"/>
  <c r="I4113" i="6"/>
  <c r="J4113" i="6"/>
  <c r="C4114" i="6"/>
  <c r="D4114" i="6"/>
  <c r="E4114" i="6"/>
  <c r="F4114" i="6"/>
  <c r="G4114" i="6"/>
  <c r="H4114" i="6"/>
  <c r="I4114" i="6"/>
  <c r="J4114" i="6"/>
  <c r="C4115" i="6"/>
  <c r="D4115" i="6"/>
  <c r="E4115" i="6"/>
  <c r="F4115" i="6"/>
  <c r="G4115" i="6"/>
  <c r="H4115" i="6"/>
  <c r="I4115" i="6"/>
  <c r="J4115" i="6"/>
  <c r="C4116" i="6"/>
  <c r="D4116" i="6"/>
  <c r="E4116" i="6"/>
  <c r="F4116" i="6"/>
  <c r="G4116" i="6"/>
  <c r="H4116" i="6"/>
  <c r="I4116" i="6"/>
  <c r="J4116" i="6"/>
  <c r="C4117" i="6"/>
  <c r="D4117" i="6"/>
  <c r="E4117" i="6"/>
  <c r="F4117" i="6"/>
  <c r="G4117" i="6"/>
  <c r="H4117" i="6"/>
  <c r="I4117" i="6"/>
  <c r="J4117" i="6"/>
  <c r="C4118" i="6"/>
  <c r="D4118" i="6"/>
  <c r="E4118" i="6"/>
  <c r="F4118" i="6"/>
  <c r="G4118" i="6"/>
  <c r="H4118" i="6"/>
  <c r="I4118" i="6"/>
  <c r="J4118" i="6"/>
  <c r="C4119" i="6"/>
  <c r="D4119" i="6"/>
  <c r="E4119" i="6"/>
  <c r="F4119" i="6"/>
  <c r="G4119" i="6"/>
  <c r="H4119" i="6"/>
  <c r="I4119" i="6"/>
  <c r="J4119" i="6"/>
  <c r="C4120" i="6"/>
  <c r="D4120" i="6"/>
  <c r="E4120" i="6"/>
  <c r="F4120" i="6"/>
  <c r="G4120" i="6"/>
  <c r="H4120" i="6"/>
  <c r="I4120" i="6"/>
  <c r="J4120" i="6"/>
  <c r="C4121" i="6"/>
  <c r="D4121" i="6"/>
  <c r="E4121" i="6"/>
  <c r="F4121" i="6"/>
  <c r="G4121" i="6"/>
  <c r="H4121" i="6"/>
  <c r="I4121" i="6"/>
  <c r="J4121" i="6"/>
  <c r="C4122" i="6"/>
  <c r="D4122" i="6"/>
  <c r="E4122" i="6"/>
  <c r="F4122" i="6"/>
  <c r="G4122" i="6"/>
  <c r="H4122" i="6"/>
  <c r="I4122" i="6"/>
  <c r="J4122" i="6"/>
  <c r="C4123" i="6"/>
  <c r="D4123" i="6"/>
  <c r="E4123" i="6"/>
  <c r="F4123" i="6"/>
  <c r="G4123" i="6"/>
  <c r="H4123" i="6"/>
  <c r="I4123" i="6"/>
  <c r="J4123" i="6"/>
  <c r="C4124" i="6"/>
  <c r="D4124" i="6"/>
  <c r="E4124" i="6"/>
  <c r="F4124" i="6"/>
  <c r="G4124" i="6"/>
  <c r="H4124" i="6"/>
  <c r="I4124" i="6"/>
  <c r="J4124" i="6"/>
  <c r="C4125" i="6"/>
  <c r="D4125" i="6"/>
  <c r="E4125" i="6"/>
  <c r="F4125" i="6"/>
  <c r="G4125" i="6"/>
  <c r="H4125" i="6"/>
  <c r="I4125" i="6"/>
  <c r="J4125" i="6"/>
  <c r="C4126" i="6"/>
  <c r="D4126" i="6"/>
  <c r="E4126" i="6"/>
  <c r="F4126" i="6"/>
  <c r="G4126" i="6"/>
  <c r="H4126" i="6"/>
  <c r="I4126" i="6"/>
  <c r="J4126" i="6"/>
  <c r="C4127" i="6"/>
  <c r="D4127" i="6"/>
  <c r="E4127" i="6"/>
  <c r="F4127" i="6"/>
  <c r="G4127" i="6"/>
  <c r="H4127" i="6"/>
  <c r="I4127" i="6"/>
  <c r="J4127" i="6"/>
  <c r="C4128" i="6"/>
  <c r="D4128" i="6"/>
  <c r="E4128" i="6"/>
  <c r="F4128" i="6"/>
  <c r="G4128" i="6"/>
  <c r="H4128" i="6"/>
  <c r="I4128" i="6"/>
  <c r="J4128" i="6"/>
  <c r="C4129" i="6"/>
  <c r="D4129" i="6"/>
  <c r="E4129" i="6"/>
  <c r="F4129" i="6"/>
  <c r="G4129" i="6"/>
  <c r="H4129" i="6"/>
  <c r="I4129" i="6"/>
  <c r="J4129" i="6"/>
  <c r="C4130" i="6"/>
  <c r="D4130" i="6"/>
  <c r="E4130" i="6"/>
  <c r="F4130" i="6"/>
  <c r="G4130" i="6"/>
  <c r="H4130" i="6"/>
  <c r="I4130" i="6"/>
  <c r="J4130" i="6"/>
  <c r="C4131" i="6"/>
  <c r="D4131" i="6"/>
  <c r="E4131" i="6"/>
  <c r="F4131" i="6"/>
  <c r="G4131" i="6"/>
  <c r="H4131" i="6"/>
  <c r="I4131" i="6"/>
  <c r="J4131" i="6"/>
  <c r="C4132" i="6"/>
  <c r="D4132" i="6"/>
  <c r="E4132" i="6"/>
  <c r="F4132" i="6"/>
  <c r="G4132" i="6"/>
  <c r="H4132" i="6"/>
  <c r="I4132" i="6"/>
  <c r="J4132" i="6"/>
  <c r="C4133" i="6"/>
  <c r="D4133" i="6"/>
  <c r="E4133" i="6"/>
  <c r="F4133" i="6"/>
  <c r="G4133" i="6"/>
  <c r="H4133" i="6"/>
  <c r="I4133" i="6"/>
  <c r="J4133" i="6"/>
  <c r="C4134" i="6"/>
  <c r="D4134" i="6"/>
  <c r="E4134" i="6"/>
  <c r="F4134" i="6"/>
  <c r="G4134" i="6"/>
  <c r="H4134" i="6"/>
  <c r="I4134" i="6"/>
  <c r="J4134" i="6"/>
  <c r="C4135" i="6"/>
  <c r="D4135" i="6"/>
  <c r="E4135" i="6"/>
  <c r="F4135" i="6"/>
  <c r="G4135" i="6"/>
  <c r="H4135" i="6"/>
  <c r="I4135" i="6"/>
  <c r="J4135" i="6"/>
  <c r="C4136" i="6"/>
  <c r="D4136" i="6"/>
  <c r="E4136" i="6"/>
  <c r="F4136" i="6"/>
  <c r="G4136" i="6"/>
  <c r="H4136" i="6"/>
  <c r="I4136" i="6"/>
  <c r="J4136" i="6"/>
  <c r="C4137" i="6"/>
  <c r="D4137" i="6"/>
  <c r="E4137" i="6"/>
  <c r="F4137" i="6"/>
  <c r="G4137" i="6"/>
  <c r="H4137" i="6"/>
  <c r="I4137" i="6"/>
  <c r="J4137" i="6"/>
  <c r="C4138" i="6"/>
  <c r="D4138" i="6"/>
  <c r="E4138" i="6"/>
  <c r="F4138" i="6"/>
  <c r="G4138" i="6"/>
  <c r="H4138" i="6"/>
  <c r="I4138" i="6"/>
  <c r="J4138" i="6"/>
  <c r="C4139" i="6"/>
  <c r="D4139" i="6"/>
  <c r="E4139" i="6"/>
  <c r="F4139" i="6"/>
  <c r="G4139" i="6"/>
  <c r="H4139" i="6"/>
  <c r="I4139" i="6"/>
  <c r="J4139" i="6"/>
  <c r="C4140" i="6"/>
  <c r="D4140" i="6"/>
  <c r="E4140" i="6"/>
  <c r="F4140" i="6"/>
  <c r="G4140" i="6"/>
  <c r="H4140" i="6"/>
  <c r="I4140" i="6"/>
  <c r="J4140" i="6"/>
  <c r="C4141" i="6"/>
  <c r="D4141" i="6"/>
  <c r="E4141" i="6"/>
  <c r="F4141" i="6"/>
  <c r="G4141" i="6"/>
  <c r="H4141" i="6"/>
  <c r="I4141" i="6"/>
  <c r="J4141" i="6"/>
  <c r="C4142" i="6"/>
  <c r="D4142" i="6"/>
  <c r="E4142" i="6"/>
  <c r="F4142" i="6"/>
  <c r="G4142" i="6"/>
  <c r="H4142" i="6"/>
  <c r="I4142" i="6"/>
  <c r="J4142" i="6"/>
  <c r="C4143" i="6"/>
  <c r="D4143" i="6"/>
  <c r="E4143" i="6"/>
  <c r="F4143" i="6"/>
  <c r="G4143" i="6"/>
  <c r="H4143" i="6"/>
  <c r="I4143" i="6"/>
  <c r="J4143" i="6"/>
  <c r="C4144" i="6"/>
  <c r="D4144" i="6"/>
  <c r="E4144" i="6"/>
  <c r="F4144" i="6"/>
  <c r="G4144" i="6"/>
  <c r="H4144" i="6"/>
  <c r="I4144" i="6"/>
  <c r="J4144" i="6"/>
  <c r="C4145" i="6"/>
  <c r="D4145" i="6"/>
  <c r="E4145" i="6"/>
  <c r="F4145" i="6"/>
  <c r="G4145" i="6"/>
  <c r="H4145" i="6"/>
  <c r="I4145" i="6"/>
  <c r="J4145" i="6"/>
  <c r="C4146" i="6"/>
  <c r="D4146" i="6"/>
  <c r="E4146" i="6"/>
  <c r="F4146" i="6"/>
  <c r="G4146" i="6"/>
  <c r="H4146" i="6"/>
  <c r="I4146" i="6"/>
  <c r="J4146" i="6"/>
  <c r="C4147" i="6"/>
  <c r="D4147" i="6"/>
  <c r="E4147" i="6"/>
  <c r="F4147" i="6"/>
  <c r="G4147" i="6"/>
  <c r="H4147" i="6"/>
  <c r="I4147" i="6"/>
  <c r="J4147" i="6"/>
  <c r="C4148" i="6"/>
  <c r="D4148" i="6"/>
  <c r="E4148" i="6"/>
  <c r="F4148" i="6"/>
  <c r="G4148" i="6"/>
  <c r="H4148" i="6"/>
  <c r="I4148" i="6"/>
  <c r="J4148" i="6"/>
  <c r="C4149" i="6"/>
  <c r="D4149" i="6"/>
  <c r="E4149" i="6"/>
  <c r="F4149" i="6"/>
  <c r="G4149" i="6"/>
  <c r="H4149" i="6"/>
  <c r="I4149" i="6"/>
  <c r="J4149" i="6"/>
  <c r="C4150" i="6"/>
  <c r="D4150" i="6"/>
  <c r="E4150" i="6"/>
  <c r="F4150" i="6"/>
  <c r="G4150" i="6"/>
  <c r="H4150" i="6"/>
  <c r="I4150" i="6"/>
  <c r="J4150" i="6"/>
  <c r="C4151" i="6"/>
  <c r="D4151" i="6"/>
  <c r="E4151" i="6"/>
  <c r="F4151" i="6"/>
  <c r="G4151" i="6"/>
  <c r="H4151" i="6"/>
  <c r="I4151" i="6"/>
  <c r="J4151" i="6"/>
  <c r="C4152" i="6"/>
  <c r="D4152" i="6"/>
  <c r="E4152" i="6"/>
  <c r="F4152" i="6"/>
  <c r="G4152" i="6"/>
  <c r="H4152" i="6"/>
  <c r="I4152" i="6"/>
  <c r="J4152" i="6"/>
  <c r="C4153" i="6"/>
  <c r="D4153" i="6"/>
  <c r="E4153" i="6"/>
  <c r="F4153" i="6"/>
  <c r="G4153" i="6"/>
  <c r="H4153" i="6"/>
  <c r="I4153" i="6"/>
  <c r="J4153" i="6"/>
  <c r="C4154" i="6"/>
  <c r="D4154" i="6"/>
  <c r="E4154" i="6"/>
  <c r="F4154" i="6"/>
  <c r="G4154" i="6"/>
  <c r="H4154" i="6"/>
  <c r="I4154" i="6"/>
  <c r="J4154" i="6"/>
  <c r="C4155" i="6"/>
  <c r="D4155" i="6"/>
  <c r="E4155" i="6"/>
  <c r="F4155" i="6"/>
  <c r="G4155" i="6"/>
  <c r="H4155" i="6"/>
  <c r="I4155" i="6"/>
  <c r="J4155" i="6"/>
  <c r="C4156" i="6"/>
  <c r="D4156" i="6"/>
  <c r="E4156" i="6"/>
  <c r="F4156" i="6"/>
  <c r="G4156" i="6"/>
  <c r="H4156" i="6"/>
  <c r="I4156" i="6"/>
  <c r="J4156" i="6"/>
  <c r="C4157" i="6"/>
  <c r="D4157" i="6"/>
  <c r="E4157" i="6"/>
  <c r="F4157" i="6"/>
  <c r="G4157" i="6"/>
  <c r="H4157" i="6"/>
  <c r="I4157" i="6"/>
  <c r="J4157" i="6"/>
  <c r="C4158" i="6"/>
  <c r="D4158" i="6"/>
  <c r="E4158" i="6"/>
  <c r="F4158" i="6"/>
  <c r="G4158" i="6"/>
  <c r="H4158" i="6"/>
  <c r="I4158" i="6"/>
  <c r="J4158" i="6"/>
  <c r="C4159" i="6"/>
  <c r="D4159" i="6"/>
  <c r="E4159" i="6"/>
  <c r="F4159" i="6"/>
  <c r="G4159" i="6"/>
  <c r="H4159" i="6"/>
  <c r="I4159" i="6"/>
  <c r="J4159" i="6"/>
  <c r="C4160" i="6"/>
  <c r="D4160" i="6"/>
  <c r="E4160" i="6"/>
  <c r="F4160" i="6"/>
  <c r="G4160" i="6"/>
  <c r="H4160" i="6"/>
  <c r="I4160" i="6"/>
  <c r="J4160" i="6"/>
  <c r="C4161" i="6"/>
  <c r="D4161" i="6"/>
  <c r="E4161" i="6"/>
  <c r="F4161" i="6"/>
  <c r="G4161" i="6"/>
  <c r="H4161" i="6"/>
  <c r="I4161" i="6"/>
  <c r="J4161" i="6"/>
  <c r="C4162" i="6"/>
  <c r="D4162" i="6"/>
  <c r="E4162" i="6"/>
  <c r="F4162" i="6"/>
  <c r="G4162" i="6"/>
  <c r="H4162" i="6"/>
  <c r="I4162" i="6"/>
  <c r="J4162" i="6"/>
  <c r="C4163" i="6"/>
  <c r="D4163" i="6"/>
  <c r="E4163" i="6"/>
  <c r="F4163" i="6"/>
  <c r="G4163" i="6"/>
  <c r="H4163" i="6"/>
  <c r="I4163" i="6"/>
  <c r="J4163" i="6"/>
  <c r="C4164" i="6"/>
  <c r="D4164" i="6"/>
  <c r="E4164" i="6"/>
  <c r="F4164" i="6"/>
  <c r="G4164" i="6"/>
  <c r="H4164" i="6"/>
  <c r="I4164" i="6"/>
  <c r="J4164" i="6"/>
  <c r="C4165" i="6"/>
  <c r="D4165" i="6"/>
  <c r="E4165" i="6"/>
  <c r="F4165" i="6"/>
  <c r="G4165" i="6"/>
  <c r="H4165" i="6"/>
  <c r="I4165" i="6"/>
  <c r="J4165" i="6"/>
  <c r="C4166" i="6"/>
  <c r="D4166" i="6"/>
  <c r="E4166" i="6"/>
  <c r="F4166" i="6"/>
  <c r="G4166" i="6"/>
  <c r="H4166" i="6"/>
  <c r="I4166" i="6"/>
  <c r="J4166" i="6"/>
  <c r="C4167" i="6"/>
  <c r="D4167" i="6"/>
  <c r="E4167" i="6"/>
  <c r="F4167" i="6"/>
  <c r="G4167" i="6"/>
  <c r="H4167" i="6"/>
  <c r="I4167" i="6"/>
  <c r="J4167" i="6"/>
  <c r="C4168" i="6"/>
  <c r="D4168" i="6"/>
  <c r="E4168" i="6"/>
  <c r="F4168" i="6"/>
  <c r="G4168" i="6"/>
  <c r="H4168" i="6"/>
  <c r="I4168" i="6"/>
  <c r="J4168" i="6"/>
  <c r="C4169" i="6"/>
  <c r="D4169" i="6"/>
  <c r="E4169" i="6"/>
  <c r="F4169" i="6"/>
  <c r="G4169" i="6"/>
  <c r="H4169" i="6"/>
  <c r="I4169" i="6"/>
  <c r="J4169" i="6"/>
  <c r="C4170" i="6"/>
  <c r="D4170" i="6"/>
  <c r="E4170" i="6"/>
  <c r="F4170" i="6"/>
  <c r="G4170" i="6"/>
  <c r="H4170" i="6"/>
  <c r="I4170" i="6"/>
  <c r="J4170" i="6"/>
  <c r="C4171" i="6"/>
  <c r="D4171" i="6"/>
  <c r="E4171" i="6"/>
  <c r="F4171" i="6"/>
  <c r="G4171" i="6"/>
  <c r="H4171" i="6"/>
  <c r="I4171" i="6"/>
  <c r="J4171" i="6"/>
  <c r="C4172" i="6"/>
  <c r="D4172" i="6"/>
  <c r="E4172" i="6"/>
  <c r="F4172" i="6"/>
  <c r="G4172" i="6"/>
  <c r="H4172" i="6"/>
  <c r="I4172" i="6"/>
  <c r="J4172" i="6"/>
  <c r="C4173" i="6"/>
  <c r="D4173" i="6"/>
  <c r="E4173" i="6"/>
  <c r="F4173" i="6"/>
  <c r="G4173" i="6"/>
  <c r="H4173" i="6"/>
  <c r="I4173" i="6"/>
  <c r="J4173" i="6"/>
  <c r="C4174" i="6"/>
  <c r="D4174" i="6"/>
  <c r="E4174" i="6"/>
  <c r="F4174" i="6"/>
  <c r="G4174" i="6"/>
  <c r="H4174" i="6"/>
  <c r="I4174" i="6"/>
  <c r="J4174" i="6"/>
  <c r="C4175" i="6"/>
  <c r="D4175" i="6"/>
  <c r="E4175" i="6"/>
  <c r="F4175" i="6"/>
  <c r="G4175" i="6"/>
  <c r="H4175" i="6"/>
  <c r="I4175" i="6"/>
  <c r="J4175" i="6"/>
  <c r="C4176" i="6"/>
  <c r="D4176" i="6"/>
  <c r="E4176" i="6"/>
  <c r="F4176" i="6"/>
  <c r="G4176" i="6"/>
  <c r="H4176" i="6"/>
  <c r="I4176" i="6"/>
  <c r="J4176" i="6"/>
  <c r="C4177" i="6"/>
  <c r="D4177" i="6"/>
  <c r="E4177" i="6"/>
  <c r="F4177" i="6"/>
  <c r="G4177" i="6"/>
  <c r="H4177" i="6"/>
  <c r="I4177" i="6"/>
  <c r="J4177" i="6"/>
  <c r="C4178" i="6"/>
  <c r="D4178" i="6"/>
  <c r="E4178" i="6"/>
  <c r="F4178" i="6"/>
  <c r="G4178" i="6"/>
  <c r="H4178" i="6"/>
  <c r="I4178" i="6"/>
  <c r="J4178" i="6"/>
  <c r="C4179" i="6"/>
  <c r="D4179" i="6"/>
  <c r="E4179" i="6"/>
  <c r="F4179" i="6"/>
  <c r="G4179" i="6"/>
  <c r="H4179" i="6"/>
  <c r="I4179" i="6"/>
  <c r="J4179" i="6"/>
  <c r="C4180" i="6"/>
  <c r="D4180" i="6"/>
  <c r="E4180" i="6"/>
  <c r="F4180" i="6"/>
  <c r="G4180" i="6"/>
  <c r="H4180" i="6"/>
  <c r="I4180" i="6"/>
  <c r="J4180" i="6"/>
  <c r="C4181" i="6"/>
  <c r="D4181" i="6"/>
  <c r="E4181" i="6"/>
  <c r="F4181" i="6"/>
  <c r="G4181" i="6"/>
  <c r="H4181" i="6"/>
  <c r="I4181" i="6"/>
  <c r="J4181" i="6"/>
  <c r="C4182" i="6"/>
  <c r="D4182" i="6"/>
  <c r="E4182" i="6"/>
  <c r="F4182" i="6"/>
  <c r="G4182" i="6"/>
  <c r="H4182" i="6"/>
  <c r="I4182" i="6"/>
  <c r="J4182" i="6"/>
  <c r="C4183" i="6"/>
  <c r="D4183" i="6"/>
  <c r="E4183" i="6"/>
  <c r="F4183" i="6"/>
  <c r="G4183" i="6"/>
  <c r="H4183" i="6"/>
  <c r="I4183" i="6"/>
  <c r="J4183" i="6"/>
  <c r="C4184" i="6"/>
  <c r="D4184" i="6"/>
  <c r="E4184" i="6"/>
  <c r="F4184" i="6"/>
  <c r="G4184" i="6"/>
  <c r="H4184" i="6"/>
  <c r="I4184" i="6"/>
  <c r="J4184" i="6"/>
  <c r="C4185" i="6"/>
  <c r="D4185" i="6"/>
  <c r="E4185" i="6"/>
  <c r="F4185" i="6"/>
  <c r="G4185" i="6"/>
  <c r="H4185" i="6"/>
  <c r="I4185" i="6"/>
  <c r="J4185" i="6"/>
  <c r="C4186" i="6"/>
  <c r="D4186" i="6"/>
  <c r="E4186" i="6"/>
  <c r="F4186" i="6"/>
  <c r="G4186" i="6"/>
  <c r="H4186" i="6"/>
  <c r="I4186" i="6"/>
  <c r="J4186" i="6"/>
  <c r="C4187" i="6"/>
  <c r="D4187" i="6"/>
  <c r="E4187" i="6"/>
  <c r="F4187" i="6"/>
  <c r="G4187" i="6"/>
  <c r="H4187" i="6"/>
  <c r="I4187" i="6"/>
  <c r="J4187" i="6"/>
  <c r="C4188" i="6"/>
  <c r="D4188" i="6"/>
  <c r="E4188" i="6"/>
  <c r="F4188" i="6"/>
  <c r="G4188" i="6"/>
  <c r="H4188" i="6"/>
  <c r="I4188" i="6"/>
  <c r="J4188" i="6"/>
  <c r="C4189" i="6"/>
  <c r="D4189" i="6"/>
  <c r="E4189" i="6"/>
  <c r="F4189" i="6"/>
  <c r="G4189" i="6"/>
  <c r="H4189" i="6"/>
  <c r="I4189" i="6"/>
  <c r="J4189" i="6"/>
  <c r="C4190" i="6"/>
  <c r="D4190" i="6"/>
  <c r="E4190" i="6"/>
  <c r="F4190" i="6"/>
  <c r="G4190" i="6"/>
  <c r="H4190" i="6"/>
  <c r="I4190" i="6"/>
  <c r="J4190" i="6"/>
  <c r="C4191" i="6"/>
  <c r="D4191" i="6"/>
  <c r="E4191" i="6"/>
  <c r="F4191" i="6"/>
  <c r="G4191" i="6"/>
  <c r="H4191" i="6"/>
  <c r="I4191" i="6"/>
  <c r="J4191" i="6"/>
  <c r="C4192" i="6"/>
  <c r="D4192" i="6"/>
  <c r="E4192" i="6"/>
  <c r="F4192" i="6"/>
  <c r="G4192" i="6"/>
  <c r="H4192" i="6"/>
  <c r="I4192" i="6"/>
  <c r="J4192" i="6"/>
  <c r="C4193" i="6"/>
  <c r="D4193" i="6"/>
  <c r="E4193" i="6"/>
  <c r="F4193" i="6"/>
  <c r="G4193" i="6"/>
  <c r="H4193" i="6"/>
  <c r="I4193" i="6"/>
  <c r="J4193" i="6"/>
  <c r="C4194" i="6"/>
  <c r="D4194" i="6"/>
  <c r="E4194" i="6"/>
  <c r="F4194" i="6"/>
  <c r="G4194" i="6"/>
  <c r="H4194" i="6"/>
  <c r="I4194" i="6"/>
  <c r="J4194" i="6"/>
  <c r="C4195" i="6"/>
  <c r="D4195" i="6"/>
  <c r="E4195" i="6"/>
  <c r="F4195" i="6"/>
  <c r="G4195" i="6"/>
  <c r="H4195" i="6"/>
  <c r="I4195" i="6"/>
  <c r="J4195" i="6"/>
  <c r="C4196" i="6"/>
  <c r="D4196" i="6"/>
  <c r="E4196" i="6"/>
  <c r="F4196" i="6"/>
  <c r="G4196" i="6"/>
  <c r="H4196" i="6"/>
  <c r="I4196" i="6"/>
  <c r="J4196" i="6"/>
  <c r="C4197" i="6"/>
  <c r="D4197" i="6"/>
  <c r="E4197" i="6"/>
  <c r="F4197" i="6"/>
  <c r="G4197" i="6"/>
  <c r="H4197" i="6"/>
  <c r="I4197" i="6"/>
  <c r="J4197" i="6"/>
  <c r="C4198" i="6"/>
  <c r="D4198" i="6"/>
  <c r="E4198" i="6"/>
  <c r="F4198" i="6"/>
  <c r="G4198" i="6"/>
  <c r="H4198" i="6"/>
  <c r="I4198" i="6"/>
  <c r="J4198" i="6"/>
  <c r="C4199" i="6"/>
  <c r="D4199" i="6"/>
  <c r="E4199" i="6"/>
  <c r="F4199" i="6"/>
  <c r="G4199" i="6"/>
  <c r="H4199" i="6"/>
  <c r="I4199" i="6"/>
  <c r="J4199" i="6"/>
  <c r="C4200" i="6"/>
  <c r="D4200" i="6"/>
  <c r="E4200" i="6"/>
  <c r="F4200" i="6"/>
  <c r="G4200" i="6"/>
  <c r="H4200" i="6"/>
  <c r="I4200" i="6"/>
  <c r="J4200" i="6"/>
  <c r="C4201" i="6"/>
  <c r="D4201" i="6"/>
  <c r="E4201" i="6"/>
  <c r="F4201" i="6"/>
  <c r="G4201" i="6"/>
  <c r="H4201" i="6"/>
  <c r="I4201" i="6"/>
  <c r="J4201" i="6"/>
  <c r="C4202" i="6"/>
  <c r="D4202" i="6"/>
  <c r="E4202" i="6"/>
  <c r="F4202" i="6"/>
  <c r="G4202" i="6"/>
  <c r="H4202" i="6"/>
  <c r="I4202" i="6"/>
  <c r="J4202" i="6"/>
  <c r="C4203" i="6"/>
  <c r="D4203" i="6"/>
  <c r="E4203" i="6"/>
  <c r="F4203" i="6"/>
  <c r="G4203" i="6"/>
  <c r="H4203" i="6"/>
  <c r="I4203" i="6"/>
  <c r="J4203" i="6"/>
  <c r="C4204" i="6"/>
  <c r="D4204" i="6"/>
  <c r="E4204" i="6"/>
  <c r="F4204" i="6"/>
  <c r="G4204" i="6"/>
  <c r="H4204" i="6"/>
  <c r="I4204" i="6"/>
  <c r="J4204" i="6"/>
  <c r="C4205" i="6"/>
  <c r="D4205" i="6"/>
  <c r="E4205" i="6"/>
  <c r="F4205" i="6"/>
  <c r="G4205" i="6"/>
  <c r="H4205" i="6"/>
  <c r="I4205" i="6"/>
  <c r="J4205" i="6"/>
  <c r="C4206" i="6"/>
  <c r="D4206" i="6"/>
  <c r="E4206" i="6"/>
  <c r="F4206" i="6"/>
  <c r="G4206" i="6"/>
  <c r="H4206" i="6"/>
  <c r="I4206" i="6"/>
  <c r="J4206" i="6"/>
  <c r="C4207" i="6"/>
  <c r="D4207" i="6"/>
  <c r="E4207" i="6"/>
  <c r="F4207" i="6"/>
  <c r="G4207" i="6"/>
  <c r="H4207" i="6"/>
  <c r="I4207" i="6"/>
  <c r="J4207" i="6"/>
  <c r="C4208" i="6"/>
  <c r="D4208" i="6"/>
  <c r="E4208" i="6"/>
  <c r="F4208" i="6"/>
  <c r="G4208" i="6"/>
  <c r="H4208" i="6"/>
  <c r="I4208" i="6"/>
  <c r="J4208" i="6"/>
  <c r="C4209" i="6"/>
  <c r="D4209" i="6"/>
  <c r="E4209" i="6"/>
  <c r="F4209" i="6"/>
  <c r="G4209" i="6"/>
  <c r="H4209" i="6"/>
  <c r="I4209" i="6"/>
  <c r="J4209" i="6"/>
  <c r="C4210" i="6"/>
  <c r="D4210" i="6"/>
  <c r="E4210" i="6"/>
  <c r="F4210" i="6"/>
  <c r="G4210" i="6"/>
  <c r="H4210" i="6"/>
  <c r="I4210" i="6"/>
  <c r="J4210" i="6"/>
  <c r="C4211" i="6"/>
  <c r="D4211" i="6"/>
  <c r="E4211" i="6"/>
  <c r="F4211" i="6"/>
  <c r="G4211" i="6"/>
  <c r="H4211" i="6"/>
  <c r="I4211" i="6"/>
  <c r="J4211" i="6"/>
  <c r="C4212" i="6"/>
  <c r="D4212" i="6"/>
  <c r="E4212" i="6"/>
  <c r="F4212" i="6"/>
  <c r="G4212" i="6"/>
  <c r="H4212" i="6"/>
  <c r="I4212" i="6"/>
  <c r="J4212" i="6"/>
  <c r="C4213" i="6"/>
  <c r="D4213" i="6"/>
  <c r="E4213" i="6"/>
  <c r="F4213" i="6"/>
  <c r="G4213" i="6"/>
  <c r="H4213" i="6"/>
  <c r="I4213" i="6"/>
  <c r="J4213" i="6"/>
  <c r="C4214" i="6"/>
  <c r="D4214" i="6"/>
  <c r="E4214" i="6"/>
  <c r="F4214" i="6"/>
  <c r="G4214" i="6"/>
  <c r="H4214" i="6"/>
  <c r="I4214" i="6"/>
  <c r="J4214" i="6"/>
  <c r="C4215" i="6"/>
  <c r="D4215" i="6"/>
  <c r="E4215" i="6"/>
  <c r="F4215" i="6"/>
  <c r="G4215" i="6"/>
  <c r="H4215" i="6"/>
  <c r="I4215" i="6"/>
  <c r="J4215" i="6"/>
  <c r="C4216" i="6"/>
  <c r="D4216" i="6"/>
  <c r="E4216" i="6"/>
  <c r="F4216" i="6"/>
  <c r="G4216" i="6"/>
  <c r="H4216" i="6"/>
  <c r="I4216" i="6"/>
  <c r="J4216" i="6"/>
  <c r="C4217" i="6"/>
  <c r="D4217" i="6"/>
  <c r="E4217" i="6"/>
  <c r="F4217" i="6"/>
  <c r="G4217" i="6"/>
  <c r="H4217" i="6"/>
  <c r="I4217" i="6"/>
  <c r="J4217" i="6"/>
  <c r="C4218" i="6"/>
  <c r="D4218" i="6"/>
  <c r="E4218" i="6"/>
  <c r="F4218" i="6"/>
  <c r="G4218" i="6"/>
  <c r="H4218" i="6"/>
  <c r="I4218" i="6"/>
  <c r="J4218" i="6"/>
  <c r="C4219" i="6"/>
  <c r="D4219" i="6"/>
  <c r="E4219" i="6"/>
  <c r="F4219" i="6"/>
  <c r="G4219" i="6"/>
  <c r="H4219" i="6"/>
  <c r="I4219" i="6"/>
  <c r="J4219" i="6"/>
  <c r="C4220" i="6"/>
  <c r="D4220" i="6"/>
  <c r="E4220" i="6"/>
  <c r="F4220" i="6"/>
  <c r="G4220" i="6"/>
  <c r="H4220" i="6"/>
  <c r="I4220" i="6"/>
  <c r="J4220" i="6"/>
  <c r="C4221" i="6"/>
  <c r="D4221" i="6"/>
  <c r="E4221" i="6"/>
  <c r="F4221" i="6"/>
  <c r="G4221" i="6"/>
  <c r="H4221" i="6"/>
  <c r="I4221" i="6"/>
  <c r="J4221" i="6"/>
  <c r="C4222" i="6"/>
  <c r="D4222" i="6"/>
  <c r="E4222" i="6"/>
  <c r="F4222" i="6"/>
  <c r="G4222" i="6"/>
  <c r="H4222" i="6"/>
  <c r="I4222" i="6"/>
  <c r="J4222" i="6"/>
  <c r="C4223" i="6"/>
  <c r="D4223" i="6"/>
  <c r="E4223" i="6"/>
  <c r="F4223" i="6"/>
  <c r="G4223" i="6"/>
  <c r="H4223" i="6"/>
  <c r="I4223" i="6"/>
  <c r="J4223" i="6"/>
  <c r="C4224" i="6"/>
  <c r="D4224" i="6"/>
  <c r="E4224" i="6"/>
  <c r="F4224" i="6"/>
  <c r="G4224" i="6"/>
  <c r="H4224" i="6"/>
  <c r="I4224" i="6"/>
  <c r="J4224" i="6"/>
  <c r="C4225" i="6"/>
  <c r="D4225" i="6"/>
  <c r="E4225" i="6"/>
  <c r="F4225" i="6"/>
  <c r="G4225" i="6"/>
  <c r="H4225" i="6"/>
  <c r="I4225" i="6"/>
  <c r="J4225" i="6"/>
  <c r="C4226" i="6"/>
  <c r="D4226" i="6"/>
  <c r="E4226" i="6"/>
  <c r="F4226" i="6"/>
  <c r="G4226" i="6"/>
  <c r="H4226" i="6"/>
  <c r="I4226" i="6"/>
  <c r="J4226" i="6"/>
  <c r="C4227" i="6"/>
  <c r="D4227" i="6"/>
  <c r="E4227" i="6"/>
  <c r="F4227" i="6"/>
  <c r="G4227" i="6"/>
  <c r="H4227" i="6"/>
  <c r="I4227" i="6"/>
  <c r="J4227" i="6"/>
  <c r="C4228" i="6"/>
  <c r="D4228" i="6"/>
  <c r="E4228" i="6"/>
  <c r="F4228" i="6"/>
  <c r="G4228" i="6"/>
  <c r="H4228" i="6"/>
  <c r="I4228" i="6"/>
  <c r="J4228" i="6"/>
  <c r="C4229" i="6"/>
  <c r="D4229" i="6"/>
  <c r="E4229" i="6"/>
  <c r="F4229" i="6"/>
  <c r="G4229" i="6"/>
  <c r="H4229" i="6"/>
  <c r="I4229" i="6"/>
  <c r="J4229" i="6"/>
  <c r="C4230" i="6"/>
  <c r="D4230" i="6"/>
  <c r="E4230" i="6"/>
  <c r="F4230" i="6"/>
  <c r="G4230" i="6"/>
  <c r="H4230" i="6"/>
  <c r="I4230" i="6"/>
  <c r="J4230" i="6"/>
  <c r="C4231" i="6"/>
  <c r="D4231" i="6"/>
  <c r="E4231" i="6"/>
  <c r="F4231" i="6"/>
  <c r="G4231" i="6"/>
  <c r="H4231" i="6"/>
  <c r="I4231" i="6"/>
  <c r="J4231" i="6"/>
  <c r="C4232" i="6"/>
  <c r="D4232" i="6"/>
  <c r="E4232" i="6"/>
  <c r="F4232" i="6"/>
  <c r="G4232" i="6"/>
  <c r="H4232" i="6"/>
  <c r="I4232" i="6"/>
  <c r="J4232" i="6"/>
  <c r="C4233" i="6"/>
  <c r="D4233" i="6"/>
  <c r="E4233" i="6"/>
  <c r="F4233" i="6"/>
  <c r="G4233" i="6"/>
  <c r="H4233" i="6"/>
  <c r="I4233" i="6"/>
  <c r="J4233" i="6"/>
  <c r="C4234" i="6"/>
  <c r="D4234" i="6"/>
  <c r="E4234" i="6"/>
  <c r="F4234" i="6"/>
  <c r="G4234" i="6"/>
  <c r="H4234" i="6"/>
  <c r="I4234" i="6"/>
  <c r="J4234" i="6"/>
  <c r="C4235" i="6"/>
  <c r="D4235" i="6"/>
  <c r="E4235" i="6"/>
  <c r="F4235" i="6"/>
  <c r="G4235" i="6"/>
  <c r="H4235" i="6"/>
  <c r="I4235" i="6"/>
  <c r="J4235" i="6"/>
  <c r="C4236" i="6"/>
  <c r="D4236" i="6"/>
  <c r="E4236" i="6"/>
  <c r="F4236" i="6"/>
  <c r="G4236" i="6"/>
  <c r="H4236" i="6"/>
  <c r="I4236" i="6"/>
  <c r="J4236" i="6"/>
  <c r="C4237" i="6"/>
  <c r="D4237" i="6"/>
  <c r="E4237" i="6"/>
  <c r="F4237" i="6"/>
  <c r="G4237" i="6"/>
  <c r="H4237" i="6"/>
  <c r="I4237" i="6"/>
  <c r="J4237" i="6"/>
  <c r="C4238" i="6"/>
  <c r="D4238" i="6"/>
  <c r="E4238" i="6"/>
  <c r="F4238" i="6"/>
  <c r="G4238" i="6"/>
  <c r="H4238" i="6"/>
  <c r="I4238" i="6"/>
  <c r="J4238" i="6"/>
  <c r="C4239" i="6"/>
  <c r="D4239" i="6"/>
  <c r="E4239" i="6"/>
  <c r="F4239" i="6"/>
  <c r="G4239" i="6"/>
  <c r="H4239" i="6"/>
  <c r="I4239" i="6"/>
  <c r="J4239" i="6"/>
  <c r="C4240" i="6"/>
  <c r="D4240" i="6"/>
  <c r="E4240" i="6"/>
  <c r="F4240" i="6"/>
  <c r="G4240" i="6"/>
  <c r="H4240" i="6"/>
  <c r="I4240" i="6"/>
  <c r="J4240" i="6"/>
  <c r="C4241" i="6"/>
  <c r="D4241" i="6"/>
  <c r="E4241" i="6"/>
  <c r="F4241" i="6"/>
  <c r="G4241" i="6"/>
  <c r="H4241" i="6"/>
  <c r="I4241" i="6"/>
  <c r="J4241" i="6"/>
  <c r="C4242" i="6"/>
  <c r="D4242" i="6"/>
  <c r="E4242" i="6"/>
  <c r="F4242" i="6"/>
  <c r="G4242" i="6"/>
  <c r="H4242" i="6"/>
  <c r="I4242" i="6"/>
  <c r="J4242" i="6"/>
  <c r="C4243" i="6"/>
  <c r="D4243" i="6"/>
  <c r="E4243" i="6"/>
  <c r="F4243" i="6"/>
  <c r="G4243" i="6"/>
  <c r="H4243" i="6"/>
  <c r="I4243" i="6"/>
  <c r="J4243" i="6"/>
  <c r="C4244" i="6"/>
  <c r="D4244" i="6"/>
  <c r="E4244" i="6"/>
  <c r="F4244" i="6"/>
  <c r="G4244" i="6"/>
  <c r="H4244" i="6"/>
  <c r="I4244" i="6"/>
  <c r="J4244" i="6"/>
  <c r="C4245" i="6"/>
  <c r="D4245" i="6"/>
  <c r="E4245" i="6"/>
  <c r="F4245" i="6"/>
  <c r="G4245" i="6"/>
  <c r="H4245" i="6"/>
  <c r="I4245" i="6"/>
  <c r="J4245" i="6"/>
  <c r="C4246" i="6"/>
  <c r="D4246" i="6"/>
  <c r="E4246" i="6"/>
  <c r="F4246" i="6"/>
  <c r="G4246" i="6"/>
  <c r="H4246" i="6"/>
  <c r="I4246" i="6"/>
  <c r="J4246" i="6"/>
  <c r="C4247" i="6"/>
  <c r="D4247" i="6"/>
  <c r="E4247" i="6"/>
  <c r="F4247" i="6"/>
  <c r="G4247" i="6"/>
  <c r="H4247" i="6"/>
  <c r="I4247" i="6"/>
  <c r="J4247" i="6"/>
  <c r="C4248" i="6"/>
  <c r="D4248" i="6"/>
  <c r="E4248" i="6"/>
  <c r="F4248" i="6"/>
  <c r="G4248" i="6"/>
  <c r="H4248" i="6"/>
  <c r="I4248" i="6"/>
  <c r="J4248" i="6"/>
  <c r="C4249" i="6"/>
  <c r="D4249" i="6"/>
  <c r="E4249" i="6"/>
  <c r="F4249" i="6"/>
  <c r="G4249" i="6"/>
  <c r="H4249" i="6"/>
  <c r="I4249" i="6"/>
  <c r="J4249" i="6"/>
  <c r="C4250" i="6"/>
  <c r="D4250" i="6"/>
  <c r="E4250" i="6"/>
  <c r="F4250" i="6"/>
  <c r="G4250" i="6"/>
  <c r="H4250" i="6"/>
  <c r="I4250" i="6"/>
  <c r="J4250" i="6"/>
  <c r="C4251" i="6"/>
  <c r="D4251" i="6"/>
  <c r="E4251" i="6"/>
  <c r="F4251" i="6"/>
  <c r="G4251" i="6"/>
  <c r="H4251" i="6"/>
  <c r="I4251" i="6"/>
  <c r="J4251" i="6"/>
  <c r="C4252" i="6"/>
  <c r="D4252" i="6"/>
  <c r="E4252" i="6"/>
  <c r="F4252" i="6"/>
  <c r="G4252" i="6"/>
  <c r="H4252" i="6"/>
  <c r="I4252" i="6"/>
  <c r="J4252" i="6"/>
  <c r="C4253" i="6"/>
  <c r="D4253" i="6"/>
  <c r="E4253" i="6"/>
  <c r="F4253" i="6"/>
  <c r="G4253" i="6"/>
  <c r="H4253" i="6"/>
  <c r="I4253" i="6"/>
  <c r="J4253" i="6"/>
  <c r="C4254" i="6"/>
  <c r="D4254" i="6"/>
  <c r="E4254" i="6"/>
  <c r="F4254" i="6"/>
  <c r="G4254" i="6"/>
  <c r="H4254" i="6"/>
  <c r="I4254" i="6"/>
  <c r="J4254" i="6"/>
  <c r="C4255" i="6"/>
  <c r="D4255" i="6"/>
  <c r="E4255" i="6"/>
  <c r="F4255" i="6"/>
  <c r="G4255" i="6"/>
  <c r="H4255" i="6"/>
  <c r="I4255" i="6"/>
  <c r="J4255" i="6"/>
  <c r="C4256" i="6"/>
  <c r="D4256" i="6"/>
  <c r="E4256" i="6"/>
  <c r="F4256" i="6"/>
  <c r="G4256" i="6"/>
  <c r="H4256" i="6"/>
  <c r="I4256" i="6"/>
  <c r="J4256" i="6"/>
  <c r="C4257" i="6"/>
  <c r="D4257" i="6"/>
  <c r="E4257" i="6"/>
  <c r="F4257" i="6"/>
  <c r="G4257" i="6"/>
  <c r="H4257" i="6"/>
  <c r="I4257" i="6"/>
  <c r="J4257" i="6"/>
  <c r="C4258" i="6"/>
  <c r="D4258" i="6"/>
  <c r="E4258" i="6"/>
  <c r="F4258" i="6"/>
  <c r="G4258" i="6"/>
  <c r="H4258" i="6"/>
  <c r="I4258" i="6"/>
  <c r="J4258" i="6"/>
  <c r="C4259" i="6"/>
  <c r="D4259" i="6"/>
  <c r="E4259" i="6"/>
  <c r="F4259" i="6"/>
  <c r="G4259" i="6"/>
  <c r="H4259" i="6"/>
  <c r="I4259" i="6"/>
  <c r="J4259" i="6"/>
  <c r="C4260" i="6"/>
  <c r="D4260" i="6"/>
  <c r="E4260" i="6"/>
  <c r="F4260" i="6"/>
  <c r="G4260" i="6"/>
  <c r="H4260" i="6"/>
  <c r="I4260" i="6"/>
  <c r="J4260" i="6"/>
  <c r="C4261" i="6"/>
  <c r="D4261" i="6"/>
  <c r="E4261" i="6"/>
  <c r="F4261" i="6"/>
  <c r="G4261" i="6"/>
  <c r="H4261" i="6"/>
  <c r="I4261" i="6"/>
  <c r="J4261" i="6"/>
  <c r="C4262" i="6"/>
  <c r="D4262" i="6"/>
  <c r="E4262" i="6"/>
  <c r="F4262" i="6"/>
  <c r="G4262" i="6"/>
  <c r="H4262" i="6"/>
  <c r="I4262" i="6"/>
  <c r="J4262" i="6"/>
  <c r="C4263" i="6"/>
  <c r="D4263" i="6"/>
  <c r="E4263" i="6"/>
  <c r="F4263" i="6"/>
  <c r="G4263" i="6"/>
  <c r="H4263" i="6"/>
  <c r="I4263" i="6"/>
  <c r="J4263" i="6"/>
  <c r="C4264" i="6"/>
  <c r="D4264" i="6"/>
  <c r="E4264" i="6"/>
  <c r="F4264" i="6"/>
  <c r="G4264" i="6"/>
  <c r="H4264" i="6"/>
  <c r="I4264" i="6"/>
  <c r="J4264" i="6"/>
  <c r="C4265" i="6"/>
  <c r="D4265" i="6"/>
  <c r="E4265" i="6"/>
  <c r="F4265" i="6"/>
  <c r="G4265" i="6"/>
  <c r="H4265" i="6"/>
  <c r="I4265" i="6"/>
  <c r="J4265" i="6"/>
  <c r="C4266" i="6"/>
  <c r="D4266" i="6"/>
  <c r="E4266" i="6"/>
  <c r="F4266" i="6"/>
  <c r="G4266" i="6"/>
  <c r="H4266" i="6"/>
  <c r="I4266" i="6"/>
  <c r="J4266" i="6"/>
  <c r="C4267" i="6"/>
  <c r="D4267" i="6"/>
  <c r="E4267" i="6"/>
  <c r="F4267" i="6"/>
  <c r="G4267" i="6"/>
  <c r="H4267" i="6"/>
  <c r="I4267" i="6"/>
  <c r="J4267" i="6"/>
  <c r="C4268" i="6"/>
  <c r="D4268" i="6"/>
  <c r="E4268" i="6"/>
  <c r="F4268" i="6"/>
  <c r="G4268" i="6"/>
  <c r="H4268" i="6"/>
  <c r="I4268" i="6"/>
  <c r="J4268" i="6"/>
  <c r="C4269" i="6"/>
  <c r="D4269" i="6"/>
  <c r="E4269" i="6"/>
  <c r="F4269" i="6"/>
  <c r="G4269" i="6"/>
  <c r="H4269" i="6"/>
  <c r="I4269" i="6"/>
  <c r="J4269" i="6"/>
  <c r="C4270" i="6"/>
  <c r="D4270" i="6"/>
  <c r="E4270" i="6"/>
  <c r="F4270" i="6"/>
  <c r="G4270" i="6"/>
  <c r="H4270" i="6"/>
  <c r="I4270" i="6"/>
  <c r="J4270" i="6"/>
  <c r="C4271" i="6"/>
  <c r="D4271" i="6"/>
  <c r="E4271" i="6"/>
  <c r="F4271" i="6"/>
  <c r="G4271" i="6"/>
  <c r="H4271" i="6"/>
  <c r="I4271" i="6"/>
  <c r="J4271" i="6"/>
  <c r="C4272" i="6"/>
  <c r="D4272" i="6"/>
  <c r="E4272" i="6"/>
  <c r="F4272" i="6"/>
  <c r="G4272" i="6"/>
  <c r="H4272" i="6"/>
  <c r="I4272" i="6"/>
  <c r="J4272" i="6"/>
  <c r="C4273" i="6"/>
  <c r="D4273" i="6"/>
  <c r="E4273" i="6"/>
  <c r="F4273" i="6"/>
  <c r="G4273" i="6"/>
  <c r="H4273" i="6"/>
  <c r="I4273" i="6"/>
  <c r="J4273" i="6"/>
  <c r="C4274" i="6"/>
  <c r="D4274" i="6"/>
  <c r="E4274" i="6"/>
  <c r="F4274" i="6"/>
  <c r="G4274" i="6"/>
  <c r="H4274" i="6"/>
  <c r="I4274" i="6"/>
  <c r="J4274" i="6"/>
  <c r="C4275" i="6"/>
  <c r="D4275" i="6"/>
  <c r="E4275" i="6"/>
  <c r="F4275" i="6"/>
  <c r="G4275" i="6"/>
  <c r="H4275" i="6"/>
  <c r="I4275" i="6"/>
  <c r="J4275" i="6"/>
  <c r="C4276" i="6"/>
  <c r="D4276" i="6"/>
  <c r="E4276" i="6"/>
  <c r="F4276" i="6"/>
  <c r="G4276" i="6"/>
  <c r="H4276" i="6"/>
  <c r="I4276" i="6"/>
  <c r="J4276" i="6"/>
  <c r="C4277" i="6"/>
  <c r="D4277" i="6"/>
  <c r="E4277" i="6"/>
  <c r="F4277" i="6"/>
  <c r="G4277" i="6"/>
  <c r="H4277" i="6"/>
  <c r="I4277" i="6"/>
  <c r="J4277" i="6"/>
  <c r="C4278" i="6"/>
  <c r="D4278" i="6"/>
  <c r="E4278" i="6"/>
  <c r="F4278" i="6"/>
  <c r="G4278" i="6"/>
  <c r="H4278" i="6"/>
  <c r="I4278" i="6"/>
  <c r="J4278" i="6"/>
  <c r="C4279" i="6"/>
  <c r="D4279" i="6"/>
  <c r="E4279" i="6"/>
  <c r="F4279" i="6"/>
  <c r="G4279" i="6"/>
  <c r="H4279" i="6"/>
  <c r="I4279" i="6"/>
  <c r="J4279" i="6"/>
  <c r="C4280" i="6"/>
  <c r="D4280" i="6"/>
  <c r="E4280" i="6"/>
  <c r="F4280" i="6"/>
  <c r="G4280" i="6"/>
  <c r="H4280" i="6"/>
  <c r="I4280" i="6"/>
  <c r="J4280" i="6"/>
  <c r="C4281" i="6"/>
  <c r="D4281" i="6"/>
  <c r="E4281" i="6"/>
  <c r="F4281" i="6"/>
  <c r="G4281" i="6"/>
  <c r="H4281" i="6"/>
  <c r="I4281" i="6"/>
  <c r="J4281" i="6"/>
  <c r="C4282" i="6"/>
  <c r="D4282" i="6"/>
  <c r="E4282" i="6"/>
  <c r="F4282" i="6"/>
  <c r="G4282" i="6"/>
  <c r="H4282" i="6"/>
  <c r="I4282" i="6"/>
  <c r="J4282" i="6"/>
  <c r="C4283" i="6"/>
  <c r="D4283" i="6"/>
  <c r="E4283" i="6"/>
  <c r="F4283" i="6"/>
  <c r="G4283" i="6"/>
  <c r="H4283" i="6"/>
  <c r="I4283" i="6"/>
  <c r="J4283" i="6"/>
  <c r="C4284" i="6"/>
  <c r="D4284" i="6"/>
  <c r="E4284" i="6"/>
  <c r="F4284" i="6"/>
  <c r="G4284" i="6"/>
  <c r="H4284" i="6"/>
  <c r="I4284" i="6"/>
  <c r="J4284" i="6"/>
  <c r="C4285" i="6"/>
  <c r="D4285" i="6"/>
  <c r="E4285" i="6"/>
  <c r="F4285" i="6"/>
  <c r="G4285" i="6"/>
  <c r="H4285" i="6"/>
  <c r="I4285" i="6"/>
  <c r="J4285" i="6"/>
  <c r="C4286" i="6"/>
  <c r="D4286" i="6"/>
  <c r="E4286" i="6"/>
  <c r="F4286" i="6"/>
  <c r="G4286" i="6"/>
  <c r="H4286" i="6"/>
  <c r="I4286" i="6"/>
  <c r="J4286" i="6"/>
  <c r="C4287" i="6"/>
  <c r="D4287" i="6"/>
  <c r="E4287" i="6"/>
  <c r="F4287" i="6"/>
  <c r="G4287" i="6"/>
  <c r="H4287" i="6"/>
  <c r="I4287" i="6"/>
  <c r="J4287" i="6"/>
  <c r="C4288" i="6"/>
  <c r="D4288" i="6"/>
  <c r="E4288" i="6"/>
  <c r="F4288" i="6"/>
  <c r="G4288" i="6"/>
  <c r="H4288" i="6"/>
  <c r="I4288" i="6"/>
  <c r="J4288" i="6"/>
  <c r="C4289" i="6"/>
  <c r="D4289" i="6"/>
  <c r="E4289" i="6"/>
  <c r="F4289" i="6"/>
  <c r="G4289" i="6"/>
  <c r="H4289" i="6"/>
  <c r="I4289" i="6"/>
  <c r="J4289" i="6"/>
  <c r="C4290" i="6"/>
  <c r="D4290" i="6"/>
  <c r="E4290" i="6"/>
  <c r="F4290" i="6"/>
  <c r="G4290" i="6"/>
  <c r="H4290" i="6"/>
  <c r="I4290" i="6"/>
  <c r="J4290" i="6"/>
  <c r="C4291" i="6"/>
  <c r="D4291" i="6"/>
  <c r="E4291" i="6"/>
  <c r="F4291" i="6"/>
  <c r="G4291" i="6"/>
  <c r="H4291" i="6"/>
  <c r="I4291" i="6"/>
  <c r="J4291" i="6"/>
  <c r="C4292" i="6"/>
  <c r="D4292" i="6"/>
  <c r="E4292" i="6"/>
  <c r="F4292" i="6"/>
  <c r="G4292" i="6"/>
  <c r="H4292" i="6"/>
  <c r="I4292" i="6"/>
  <c r="J4292" i="6"/>
  <c r="C4293" i="6"/>
  <c r="D4293" i="6"/>
  <c r="E4293" i="6"/>
  <c r="F4293" i="6"/>
  <c r="G4293" i="6"/>
  <c r="H4293" i="6"/>
  <c r="I4293" i="6"/>
  <c r="J4293" i="6"/>
  <c r="C4294" i="6"/>
  <c r="D4294" i="6"/>
  <c r="E4294" i="6"/>
  <c r="F4294" i="6"/>
  <c r="G4294" i="6"/>
  <c r="H4294" i="6"/>
  <c r="I4294" i="6"/>
  <c r="J4294" i="6"/>
  <c r="C4295" i="6"/>
  <c r="D4295" i="6"/>
  <c r="E4295" i="6"/>
  <c r="F4295" i="6"/>
  <c r="G4295" i="6"/>
  <c r="H4295" i="6"/>
  <c r="I4295" i="6"/>
  <c r="J4295" i="6"/>
  <c r="C4296" i="6"/>
  <c r="D4296" i="6"/>
  <c r="E4296" i="6"/>
  <c r="F4296" i="6"/>
  <c r="G4296" i="6"/>
  <c r="H4296" i="6"/>
  <c r="I4296" i="6"/>
  <c r="J4296" i="6"/>
  <c r="C4297" i="6"/>
  <c r="D4297" i="6"/>
  <c r="E4297" i="6"/>
  <c r="F4297" i="6"/>
  <c r="G4297" i="6"/>
  <c r="H4297" i="6"/>
  <c r="I4297" i="6"/>
  <c r="J4297" i="6"/>
  <c r="C4298" i="6"/>
  <c r="D4298" i="6"/>
  <c r="E4298" i="6"/>
  <c r="F4298" i="6"/>
  <c r="G4298" i="6"/>
  <c r="H4298" i="6"/>
  <c r="I4298" i="6"/>
  <c r="J4298" i="6"/>
  <c r="C4299" i="6"/>
  <c r="D4299" i="6"/>
  <c r="E4299" i="6"/>
  <c r="F4299" i="6"/>
  <c r="G4299" i="6"/>
  <c r="H4299" i="6"/>
  <c r="I4299" i="6"/>
  <c r="J4299" i="6"/>
  <c r="C4300" i="6"/>
  <c r="D4300" i="6"/>
  <c r="E4300" i="6"/>
  <c r="F4300" i="6"/>
  <c r="G4300" i="6"/>
  <c r="H4300" i="6"/>
  <c r="I4300" i="6"/>
  <c r="J4300" i="6"/>
  <c r="C4301" i="6"/>
  <c r="D4301" i="6"/>
  <c r="E4301" i="6"/>
  <c r="F4301" i="6"/>
  <c r="G4301" i="6"/>
  <c r="H4301" i="6"/>
  <c r="I4301" i="6"/>
  <c r="J4301" i="6"/>
  <c r="C4302" i="6"/>
  <c r="D4302" i="6"/>
  <c r="E4302" i="6"/>
  <c r="F4302" i="6"/>
  <c r="G4302" i="6"/>
  <c r="H4302" i="6"/>
  <c r="I4302" i="6"/>
  <c r="J4302" i="6"/>
  <c r="C4303" i="6"/>
  <c r="D4303" i="6"/>
  <c r="E4303" i="6"/>
  <c r="F4303" i="6"/>
  <c r="G4303" i="6"/>
  <c r="H4303" i="6"/>
  <c r="I4303" i="6"/>
  <c r="J4303" i="6"/>
  <c r="C4304" i="6"/>
  <c r="D4304" i="6"/>
  <c r="E4304" i="6"/>
  <c r="F4304" i="6"/>
  <c r="G4304" i="6"/>
  <c r="H4304" i="6"/>
  <c r="I4304" i="6"/>
  <c r="J4304" i="6"/>
  <c r="C4305" i="6"/>
  <c r="D4305" i="6"/>
  <c r="E4305" i="6"/>
  <c r="F4305" i="6"/>
  <c r="G4305" i="6"/>
  <c r="H4305" i="6"/>
  <c r="I4305" i="6"/>
  <c r="J4305" i="6"/>
  <c r="C4306" i="6"/>
  <c r="D4306" i="6"/>
  <c r="E4306" i="6"/>
  <c r="F4306" i="6"/>
  <c r="G4306" i="6"/>
  <c r="H4306" i="6"/>
  <c r="I4306" i="6"/>
  <c r="J4306" i="6"/>
  <c r="C4307" i="6"/>
  <c r="D4307" i="6"/>
  <c r="E4307" i="6"/>
  <c r="F4307" i="6"/>
  <c r="G4307" i="6"/>
  <c r="H4307" i="6"/>
  <c r="I4307" i="6"/>
  <c r="J4307" i="6"/>
  <c r="C4308" i="6"/>
  <c r="D4308" i="6"/>
  <c r="E4308" i="6"/>
  <c r="F4308" i="6"/>
  <c r="G4308" i="6"/>
  <c r="H4308" i="6"/>
  <c r="I4308" i="6"/>
  <c r="J4308" i="6"/>
  <c r="C4309" i="6"/>
  <c r="D4309" i="6"/>
  <c r="E4309" i="6"/>
  <c r="F4309" i="6"/>
  <c r="G4309" i="6"/>
  <c r="H4309" i="6"/>
  <c r="I4309" i="6"/>
  <c r="J4309" i="6"/>
  <c r="C4310" i="6"/>
  <c r="D4310" i="6"/>
  <c r="E4310" i="6"/>
  <c r="F4310" i="6"/>
  <c r="G4310" i="6"/>
  <c r="H4310" i="6"/>
  <c r="I4310" i="6"/>
  <c r="J4310" i="6"/>
  <c r="C4311" i="6"/>
  <c r="D4311" i="6"/>
  <c r="E4311" i="6"/>
  <c r="F4311" i="6"/>
  <c r="G4311" i="6"/>
  <c r="H4311" i="6"/>
  <c r="I4311" i="6"/>
  <c r="J4311" i="6"/>
  <c r="C4312" i="6"/>
  <c r="D4312" i="6"/>
  <c r="E4312" i="6"/>
  <c r="F4312" i="6"/>
  <c r="G4312" i="6"/>
  <c r="H4312" i="6"/>
  <c r="I4312" i="6"/>
  <c r="J4312" i="6"/>
  <c r="C4313" i="6"/>
  <c r="D4313" i="6"/>
  <c r="E4313" i="6"/>
  <c r="F4313" i="6"/>
  <c r="G4313" i="6"/>
  <c r="H4313" i="6"/>
  <c r="I4313" i="6"/>
  <c r="J4313" i="6"/>
  <c r="C4314" i="6"/>
  <c r="D4314" i="6"/>
  <c r="E4314" i="6"/>
  <c r="F4314" i="6"/>
  <c r="G4314" i="6"/>
  <c r="H4314" i="6"/>
  <c r="I4314" i="6"/>
  <c r="J4314" i="6"/>
  <c r="C4315" i="6"/>
  <c r="D4315" i="6"/>
  <c r="E4315" i="6"/>
  <c r="F4315" i="6"/>
  <c r="G4315" i="6"/>
  <c r="H4315" i="6"/>
  <c r="I4315" i="6"/>
  <c r="J4315" i="6"/>
  <c r="C4316" i="6"/>
  <c r="D4316" i="6"/>
  <c r="E4316" i="6"/>
  <c r="F4316" i="6"/>
  <c r="G4316" i="6"/>
  <c r="H4316" i="6"/>
  <c r="I4316" i="6"/>
  <c r="J4316" i="6"/>
  <c r="C4317" i="6"/>
  <c r="D4317" i="6"/>
  <c r="E4317" i="6"/>
  <c r="F4317" i="6"/>
  <c r="G4317" i="6"/>
  <c r="H4317" i="6"/>
  <c r="I4317" i="6"/>
  <c r="J4317" i="6"/>
  <c r="C4318" i="6"/>
  <c r="D4318" i="6"/>
  <c r="E4318" i="6"/>
  <c r="F4318" i="6"/>
  <c r="G4318" i="6"/>
  <c r="H4318" i="6"/>
  <c r="I4318" i="6"/>
  <c r="J4318" i="6"/>
  <c r="C4319" i="6"/>
  <c r="D4319" i="6"/>
  <c r="E4319" i="6"/>
  <c r="F4319" i="6"/>
  <c r="G4319" i="6"/>
  <c r="H4319" i="6"/>
  <c r="I4319" i="6"/>
  <c r="J4319" i="6"/>
  <c r="C4320" i="6"/>
  <c r="D4320" i="6"/>
  <c r="E4320" i="6"/>
  <c r="F4320" i="6"/>
  <c r="G4320" i="6"/>
  <c r="H4320" i="6"/>
  <c r="I4320" i="6"/>
  <c r="J4320" i="6"/>
  <c r="C4321" i="6"/>
  <c r="D4321" i="6"/>
  <c r="E4321" i="6"/>
  <c r="F4321" i="6"/>
  <c r="G4321" i="6"/>
  <c r="H4321" i="6"/>
  <c r="I4321" i="6"/>
  <c r="J4321" i="6"/>
  <c r="C4322" i="6"/>
  <c r="D4322" i="6"/>
  <c r="E4322" i="6"/>
  <c r="F4322" i="6"/>
  <c r="G4322" i="6"/>
  <c r="H4322" i="6"/>
  <c r="I4322" i="6"/>
  <c r="J4322" i="6"/>
  <c r="C4323" i="6"/>
  <c r="D4323" i="6"/>
  <c r="E4323" i="6"/>
  <c r="F4323" i="6"/>
  <c r="G4323" i="6"/>
  <c r="H4323" i="6"/>
  <c r="I4323" i="6"/>
  <c r="J4323" i="6"/>
  <c r="C4324" i="6"/>
  <c r="D4324" i="6"/>
  <c r="E4324" i="6"/>
  <c r="F4324" i="6"/>
  <c r="G4324" i="6"/>
  <c r="H4324" i="6"/>
  <c r="I4324" i="6"/>
  <c r="J4324" i="6"/>
  <c r="C4325" i="6"/>
  <c r="D4325" i="6"/>
  <c r="E4325" i="6"/>
  <c r="F4325" i="6"/>
  <c r="G4325" i="6"/>
  <c r="H4325" i="6"/>
  <c r="I4325" i="6"/>
  <c r="J4325" i="6"/>
  <c r="C4326" i="6"/>
  <c r="D4326" i="6"/>
  <c r="E4326" i="6"/>
  <c r="F4326" i="6"/>
  <c r="G4326" i="6"/>
  <c r="H4326" i="6"/>
  <c r="I4326" i="6"/>
  <c r="J4326" i="6"/>
  <c r="C4327" i="6"/>
  <c r="D4327" i="6"/>
  <c r="E4327" i="6"/>
  <c r="F4327" i="6"/>
  <c r="G4327" i="6"/>
  <c r="H4327" i="6"/>
  <c r="I4327" i="6"/>
  <c r="J4327" i="6"/>
  <c r="C4328" i="6"/>
  <c r="D4328" i="6"/>
  <c r="E4328" i="6"/>
  <c r="F4328" i="6"/>
  <c r="G4328" i="6"/>
  <c r="H4328" i="6"/>
  <c r="I4328" i="6"/>
  <c r="J4328" i="6"/>
  <c r="C4329" i="6"/>
  <c r="D4329" i="6"/>
  <c r="E4329" i="6"/>
  <c r="F4329" i="6"/>
  <c r="G4329" i="6"/>
  <c r="H4329" i="6"/>
  <c r="I4329" i="6"/>
  <c r="J4329" i="6"/>
  <c r="C4330" i="6"/>
  <c r="D4330" i="6"/>
  <c r="E4330" i="6"/>
  <c r="F4330" i="6"/>
  <c r="G4330" i="6"/>
  <c r="H4330" i="6"/>
  <c r="I4330" i="6"/>
  <c r="J4330" i="6"/>
  <c r="C4331" i="6"/>
  <c r="D4331" i="6"/>
  <c r="E4331" i="6"/>
  <c r="F4331" i="6"/>
  <c r="G4331" i="6"/>
  <c r="H4331" i="6"/>
  <c r="I4331" i="6"/>
  <c r="J4331" i="6"/>
  <c r="C4332" i="6"/>
  <c r="D4332" i="6"/>
  <c r="E4332" i="6"/>
  <c r="F4332" i="6"/>
  <c r="G4332" i="6"/>
  <c r="H4332" i="6"/>
  <c r="I4332" i="6"/>
  <c r="J4332" i="6"/>
  <c r="C4333" i="6"/>
  <c r="D4333" i="6"/>
  <c r="E4333" i="6"/>
  <c r="F4333" i="6"/>
  <c r="G4333" i="6"/>
  <c r="H4333" i="6"/>
  <c r="I4333" i="6"/>
  <c r="J4333" i="6"/>
  <c r="C4334" i="6"/>
  <c r="D4334" i="6"/>
  <c r="E4334" i="6"/>
  <c r="F4334" i="6"/>
  <c r="G4334" i="6"/>
  <c r="H4334" i="6"/>
  <c r="I4334" i="6"/>
  <c r="J4334" i="6"/>
  <c r="C4335" i="6"/>
  <c r="D4335" i="6"/>
  <c r="E4335" i="6"/>
  <c r="F4335" i="6"/>
  <c r="G4335" i="6"/>
  <c r="H4335" i="6"/>
  <c r="I4335" i="6"/>
  <c r="J4335" i="6"/>
  <c r="C4336" i="6"/>
  <c r="D4336" i="6"/>
  <c r="E4336" i="6"/>
  <c r="F4336" i="6"/>
  <c r="G4336" i="6"/>
  <c r="H4336" i="6"/>
  <c r="I4336" i="6"/>
  <c r="J4336" i="6"/>
  <c r="C4337" i="6"/>
  <c r="D4337" i="6"/>
  <c r="E4337" i="6"/>
  <c r="F4337" i="6"/>
  <c r="G4337" i="6"/>
  <c r="H4337" i="6"/>
  <c r="I4337" i="6"/>
  <c r="J4337" i="6"/>
  <c r="C4338" i="6"/>
  <c r="D4338" i="6"/>
  <c r="E4338" i="6"/>
  <c r="F4338" i="6"/>
  <c r="G4338" i="6"/>
  <c r="H4338" i="6"/>
  <c r="I4338" i="6"/>
  <c r="J4338" i="6"/>
  <c r="C4339" i="6"/>
  <c r="D4339" i="6"/>
  <c r="E4339" i="6"/>
  <c r="F4339" i="6"/>
  <c r="G4339" i="6"/>
  <c r="H4339" i="6"/>
  <c r="I4339" i="6"/>
  <c r="J4339" i="6"/>
  <c r="C4340" i="6"/>
  <c r="D4340" i="6"/>
  <c r="E4340" i="6"/>
  <c r="F4340" i="6"/>
  <c r="G4340" i="6"/>
  <c r="H4340" i="6"/>
  <c r="I4340" i="6"/>
  <c r="J4340" i="6"/>
  <c r="C4341" i="6"/>
  <c r="D4341" i="6"/>
  <c r="E4341" i="6"/>
  <c r="F4341" i="6"/>
  <c r="G4341" i="6"/>
  <c r="H4341" i="6"/>
  <c r="I4341" i="6"/>
  <c r="J4341" i="6"/>
  <c r="C4342" i="6"/>
  <c r="D4342" i="6"/>
  <c r="E4342" i="6"/>
  <c r="F4342" i="6"/>
  <c r="G4342" i="6"/>
  <c r="H4342" i="6"/>
  <c r="I4342" i="6"/>
  <c r="J4342" i="6"/>
  <c r="C4343" i="6"/>
  <c r="D4343" i="6"/>
  <c r="E4343" i="6"/>
  <c r="F4343" i="6"/>
  <c r="G4343" i="6"/>
  <c r="H4343" i="6"/>
  <c r="I4343" i="6"/>
  <c r="J4343" i="6"/>
  <c r="C4344" i="6"/>
  <c r="D4344" i="6"/>
  <c r="E4344" i="6"/>
  <c r="F4344" i="6"/>
  <c r="G4344" i="6"/>
  <c r="H4344" i="6"/>
  <c r="I4344" i="6"/>
  <c r="J4344" i="6"/>
  <c r="C4345" i="6"/>
  <c r="D4345" i="6"/>
  <c r="E4345" i="6"/>
  <c r="F4345" i="6"/>
  <c r="G4345" i="6"/>
  <c r="H4345" i="6"/>
  <c r="I4345" i="6"/>
  <c r="J4345" i="6"/>
  <c r="C4346" i="6"/>
  <c r="D4346" i="6"/>
  <c r="E4346" i="6"/>
  <c r="F4346" i="6"/>
  <c r="G4346" i="6"/>
  <c r="H4346" i="6"/>
  <c r="I4346" i="6"/>
  <c r="J4346" i="6"/>
  <c r="C4347" i="6"/>
  <c r="D4347" i="6"/>
  <c r="E4347" i="6"/>
  <c r="F4347" i="6"/>
  <c r="G4347" i="6"/>
  <c r="H4347" i="6"/>
  <c r="I4347" i="6"/>
  <c r="J4347" i="6"/>
  <c r="C4348" i="6"/>
  <c r="D4348" i="6"/>
  <c r="E4348" i="6"/>
  <c r="F4348" i="6"/>
  <c r="G4348" i="6"/>
  <c r="H4348" i="6"/>
  <c r="I4348" i="6"/>
  <c r="J4348" i="6"/>
  <c r="C4349" i="6"/>
  <c r="D4349" i="6"/>
  <c r="E4349" i="6"/>
  <c r="F4349" i="6"/>
  <c r="G4349" i="6"/>
  <c r="H4349" i="6"/>
  <c r="I4349" i="6"/>
  <c r="J4349" i="6"/>
  <c r="C4350" i="6"/>
  <c r="D4350" i="6"/>
  <c r="E4350" i="6"/>
  <c r="F4350" i="6"/>
  <c r="G4350" i="6"/>
  <c r="H4350" i="6"/>
  <c r="I4350" i="6"/>
  <c r="J4350" i="6"/>
  <c r="C4351" i="6"/>
  <c r="D4351" i="6"/>
  <c r="E4351" i="6"/>
  <c r="F4351" i="6"/>
  <c r="G4351" i="6"/>
  <c r="H4351" i="6"/>
  <c r="I4351" i="6"/>
  <c r="J4351" i="6"/>
  <c r="C4352" i="6"/>
  <c r="D4352" i="6"/>
  <c r="E4352" i="6"/>
  <c r="F4352" i="6"/>
  <c r="G4352" i="6"/>
  <c r="H4352" i="6"/>
  <c r="I4352" i="6"/>
  <c r="J4352" i="6"/>
  <c r="C4353" i="6"/>
  <c r="D4353" i="6"/>
  <c r="E4353" i="6"/>
  <c r="F4353" i="6"/>
  <c r="G4353" i="6"/>
  <c r="H4353" i="6"/>
  <c r="I4353" i="6"/>
  <c r="J4353" i="6"/>
  <c r="C4354" i="6"/>
  <c r="D4354" i="6"/>
  <c r="E4354" i="6"/>
  <c r="F4354" i="6"/>
  <c r="G4354" i="6"/>
  <c r="H4354" i="6"/>
  <c r="I4354" i="6"/>
  <c r="J4354" i="6"/>
  <c r="C4355" i="6"/>
  <c r="D4355" i="6"/>
  <c r="E4355" i="6"/>
  <c r="F4355" i="6"/>
  <c r="G4355" i="6"/>
  <c r="H4355" i="6"/>
  <c r="I4355" i="6"/>
  <c r="J4355" i="6"/>
  <c r="C4356" i="6"/>
  <c r="D4356" i="6"/>
  <c r="E4356" i="6"/>
  <c r="F4356" i="6"/>
  <c r="G4356" i="6"/>
  <c r="H4356" i="6"/>
  <c r="I4356" i="6"/>
  <c r="J4356" i="6"/>
  <c r="C4357" i="6"/>
  <c r="D4357" i="6"/>
  <c r="E4357" i="6"/>
  <c r="F4357" i="6"/>
  <c r="G4357" i="6"/>
  <c r="H4357" i="6"/>
  <c r="I4357" i="6"/>
  <c r="J4357" i="6"/>
  <c r="C4358" i="6"/>
  <c r="D4358" i="6"/>
  <c r="E4358" i="6"/>
  <c r="F4358" i="6"/>
  <c r="G4358" i="6"/>
  <c r="H4358" i="6"/>
  <c r="I4358" i="6"/>
  <c r="J4358" i="6"/>
  <c r="C4359" i="6"/>
  <c r="D4359" i="6"/>
  <c r="E4359" i="6"/>
  <c r="F4359" i="6"/>
  <c r="G4359" i="6"/>
  <c r="H4359" i="6"/>
  <c r="I4359" i="6"/>
  <c r="J4359" i="6"/>
  <c r="C4360" i="6"/>
  <c r="D4360" i="6"/>
  <c r="E4360" i="6"/>
  <c r="F4360" i="6"/>
  <c r="G4360" i="6"/>
  <c r="H4360" i="6"/>
  <c r="I4360" i="6"/>
  <c r="J4360" i="6"/>
  <c r="C4361" i="6"/>
  <c r="D4361" i="6"/>
  <c r="E4361" i="6"/>
  <c r="F4361" i="6"/>
  <c r="G4361" i="6"/>
  <c r="H4361" i="6"/>
  <c r="I4361" i="6"/>
  <c r="J4361" i="6"/>
  <c r="C4362" i="6"/>
  <c r="D4362" i="6"/>
  <c r="E4362" i="6"/>
  <c r="F4362" i="6"/>
  <c r="G4362" i="6"/>
  <c r="H4362" i="6"/>
  <c r="I4362" i="6"/>
  <c r="J4362" i="6"/>
  <c r="C4363" i="6"/>
  <c r="D4363" i="6"/>
  <c r="E4363" i="6"/>
  <c r="F4363" i="6"/>
  <c r="G4363" i="6"/>
  <c r="H4363" i="6"/>
  <c r="I4363" i="6"/>
  <c r="J4363" i="6"/>
  <c r="C4364" i="6"/>
  <c r="D4364" i="6"/>
  <c r="E4364" i="6"/>
  <c r="F4364" i="6"/>
  <c r="G4364" i="6"/>
  <c r="H4364" i="6"/>
  <c r="I4364" i="6"/>
  <c r="J4364" i="6"/>
  <c r="C4365" i="6"/>
  <c r="D4365" i="6"/>
  <c r="E4365" i="6"/>
  <c r="F4365" i="6"/>
  <c r="G4365" i="6"/>
  <c r="H4365" i="6"/>
  <c r="I4365" i="6"/>
  <c r="J4365" i="6"/>
  <c r="C4366" i="6"/>
  <c r="D4366" i="6"/>
  <c r="E4366" i="6"/>
  <c r="F4366" i="6"/>
  <c r="G4366" i="6"/>
  <c r="H4366" i="6"/>
  <c r="I4366" i="6"/>
  <c r="J4366" i="6"/>
  <c r="C4367" i="6"/>
  <c r="D4367" i="6"/>
  <c r="E4367" i="6"/>
  <c r="F4367" i="6"/>
  <c r="G4367" i="6"/>
  <c r="H4367" i="6"/>
  <c r="I4367" i="6"/>
  <c r="J4367" i="6"/>
  <c r="C4368" i="6"/>
  <c r="D4368" i="6"/>
  <c r="E4368" i="6"/>
  <c r="F4368" i="6"/>
  <c r="G4368" i="6"/>
  <c r="H4368" i="6"/>
  <c r="I4368" i="6"/>
  <c r="J4368" i="6"/>
  <c r="C4369" i="6"/>
  <c r="D4369" i="6"/>
  <c r="E4369" i="6"/>
  <c r="F4369" i="6"/>
  <c r="G4369" i="6"/>
  <c r="H4369" i="6"/>
  <c r="I4369" i="6"/>
  <c r="J4369" i="6"/>
  <c r="C4370" i="6"/>
  <c r="D4370" i="6"/>
  <c r="E4370" i="6"/>
  <c r="F4370" i="6"/>
  <c r="G4370" i="6"/>
  <c r="H4370" i="6"/>
  <c r="I4370" i="6"/>
  <c r="J4370" i="6"/>
  <c r="C4371" i="6"/>
  <c r="D4371" i="6"/>
  <c r="E4371" i="6"/>
  <c r="F4371" i="6"/>
  <c r="G4371" i="6"/>
  <c r="H4371" i="6"/>
  <c r="I4371" i="6"/>
  <c r="J4371" i="6"/>
  <c r="C4372" i="6"/>
  <c r="D4372" i="6"/>
  <c r="E4372" i="6"/>
  <c r="F4372" i="6"/>
  <c r="G4372" i="6"/>
  <c r="H4372" i="6"/>
  <c r="I4372" i="6"/>
  <c r="J4372" i="6"/>
  <c r="C4373" i="6"/>
  <c r="D4373" i="6"/>
  <c r="E4373" i="6"/>
  <c r="F4373" i="6"/>
  <c r="G4373" i="6"/>
  <c r="H4373" i="6"/>
  <c r="I4373" i="6"/>
  <c r="J4373" i="6"/>
  <c r="C4374" i="6"/>
  <c r="D4374" i="6"/>
  <c r="E4374" i="6"/>
  <c r="F4374" i="6"/>
  <c r="G4374" i="6"/>
  <c r="H4374" i="6"/>
  <c r="I4374" i="6"/>
  <c r="J4374" i="6"/>
  <c r="C4375" i="6"/>
  <c r="D4375" i="6"/>
  <c r="E4375" i="6"/>
  <c r="F4375" i="6"/>
  <c r="G4375" i="6"/>
  <c r="H4375" i="6"/>
  <c r="I4375" i="6"/>
  <c r="J4375" i="6"/>
  <c r="C4376" i="6"/>
  <c r="D4376" i="6"/>
  <c r="E4376" i="6"/>
  <c r="F4376" i="6"/>
  <c r="G4376" i="6"/>
  <c r="H4376" i="6"/>
  <c r="I4376" i="6"/>
  <c r="J4376" i="6"/>
  <c r="C4377" i="6"/>
  <c r="D4377" i="6"/>
  <c r="E4377" i="6"/>
  <c r="F4377" i="6"/>
  <c r="G4377" i="6"/>
  <c r="H4377" i="6"/>
  <c r="I4377" i="6"/>
  <c r="J4377" i="6"/>
  <c r="C4378" i="6"/>
  <c r="D4378" i="6"/>
  <c r="E4378" i="6"/>
  <c r="F4378" i="6"/>
  <c r="G4378" i="6"/>
  <c r="H4378" i="6"/>
  <c r="I4378" i="6"/>
  <c r="J4378" i="6"/>
  <c r="C4379" i="6"/>
  <c r="D4379" i="6"/>
  <c r="E4379" i="6"/>
  <c r="F4379" i="6"/>
  <c r="G4379" i="6"/>
  <c r="H4379" i="6"/>
  <c r="I4379" i="6"/>
  <c r="J4379" i="6"/>
  <c r="C4380" i="6"/>
  <c r="D4380" i="6"/>
  <c r="E4380" i="6"/>
  <c r="F4380" i="6"/>
  <c r="G4380" i="6"/>
  <c r="H4380" i="6"/>
  <c r="I4380" i="6"/>
  <c r="J4380" i="6"/>
  <c r="C4381" i="6"/>
  <c r="D4381" i="6"/>
  <c r="E4381" i="6"/>
  <c r="F4381" i="6"/>
  <c r="G4381" i="6"/>
  <c r="H4381" i="6"/>
  <c r="I4381" i="6"/>
  <c r="J4381" i="6"/>
  <c r="C4382" i="6"/>
  <c r="D4382" i="6"/>
  <c r="E4382" i="6"/>
  <c r="F4382" i="6"/>
  <c r="G4382" i="6"/>
  <c r="H4382" i="6"/>
  <c r="I4382" i="6"/>
  <c r="J4382" i="6"/>
  <c r="C4383" i="6"/>
  <c r="D4383" i="6"/>
  <c r="E4383" i="6"/>
  <c r="F4383" i="6"/>
  <c r="G4383" i="6"/>
  <c r="H4383" i="6"/>
  <c r="I4383" i="6"/>
  <c r="J4383" i="6"/>
  <c r="C4384" i="6"/>
  <c r="D4384" i="6"/>
  <c r="E4384" i="6"/>
  <c r="F4384" i="6"/>
  <c r="G4384" i="6"/>
  <c r="H4384" i="6"/>
  <c r="I4384" i="6"/>
  <c r="J4384" i="6"/>
  <c r="C4385" i="6"/>
  <c r="D4385" i="6"/>
  <c r="E4385" i="6"/>
  <c r="F4385" i="6"/>
  <c r="G4385" i="6"/>
  <c r="H4385" i="6"/>
  <c r="I4385" i="6"/>
  <c r="J4385" i="6"/>
  <c r="C4386" i="6"/>
  <c r="D4386" i="6"/>
  <c r="E4386" i="6"/>
  <c r="F4386" i="6"/>
  <c r="G4386" i="6"/>
  <c r="H4386" i="6"/>
  <c r="I4386" i="6"/>
  <c r="J4386" i="6"/>
  <c r="C4387" i="6"/>
  <c r="D4387" i="6"/>
  <c r="E4387" i="6"/>
  <c r="F4387" i="6"/>
  <c r="G4387" i="6"/>
  <c r="H4387" i="6"/>
  <c r="I4387" i="6"/>
  <c r="J4387" i="6"/>
  <c r="C4388" i="6"/>
  <c r="D4388" i="6"/>
  <c r="E4388" i="6"/>
  <c r="F4388" i="6"/>
  <c r="G4388" i="6"/>
  <c r="H4388" i="6"/>
  <c r="I4388" i="6"/>
  <c r="J4388" i="6"/>
  <c r="C4389" i="6"/>
  <c r="D4389" i="6"/>
  <c r="E4389" i="6"/>
  <c r="F4389" i="6"/>
  <c r="G4389" i="6"/>
  <c r="H4389" i="6"/>
  <c r="I4389" i="6"/>
  <c r="J4389" i="6"/>
  <c r="C4390" i="6"/>
  <c r="D4390" i="6"/>
  <c r="E4390" i="6"/>
  <c r="F4390" i="6"/>
  <c r="G4390" i="6"/>
  <c r="H4390" i="6"/>
  <c r="I4390" i="6"/>
  <c r="J4390" i="6"/>
  <c r="C4391" i="6"/>
  <c r="D4391" i="6"/>
  <c r="E4391" i="6"/>
  <c r="F4391" i="6"/>
  <c r="G4391" i="6"/>
  <c r="H4391" i="6"/>
  <c r="I4391" i="6"/>
  <c r="J4391" i="6"/>
  <c r="C4392" i="6"/>
  <c r="D4392" i="6"/>
  <c r="E4392" i="6"/>
  <c r="F4392" i="6"/>
  <c r="G4392" i="6"/>
  <c r="H4392" i="6"/>
  <c r="I4392" i="6"/>
  <c r="J4392" i="6"/>
  <c r="C4393" i="6"/>
  <c r="D4393" i="6"/>
  <c r="E4393" i="6"/>
  <c r="F4393" i="6"/>
  <c r="G4393" i="6"/>
  <c r="H4393" i="6"/>
  <c r="I4393" i="6"/>
  <c r="J4393" i="6"/>
  <c r="C4394" i="6"/>
  <c r="D4394" i="6"/>
  <c r="E4394" i="6"/>
  <c r="F4394" i="6"/>
  <c r="G4394" i="6"/>
  <c r="H4394" i="6"/>
  <c r="I4394" i="6"/>
  <c r="J4394" i="6"/>
  <c r="C4395" i="6"/>
  <c r="D4395" i="6"/>
  <c r="E4395" i="6"/>
  <c r="F4395" i="6"/>
  <c r="G4395" i="6"/>
  <c r="H4395" i="6"/>
  <c r="I4395" i="6"/>
  <c r="J4395" i="6"/>
  <c r="C4396" i="6"/>
  <c r="D4396" i="6"/>
  <c r="E4396" i="6"/>
  <c r="F4396" i="6"/>
  <c r="G4396" i="6"/>
  <c r="H4396" i="6"/>
  <c r="I4396" i="6"/>
  <c r="J4396" i="6"/>
  <c r="C4397" i="6"/>
  <c r="D4397" i="6"/>
  <c r="E4397" i="6"/>
  <c r="F4397" i="6"/>
  <c r="G4397" i="6"/>
  <c r="H4397" i="6"/>
  <c r="I4397" i="6"/>
  <c r="J4397" i="6"/>
  <c r="C4398" i="6"/>
  <c r="D4398" i="6"/>
  <c r="E4398" i="6"/>
  <c r="F4398" i="6"/>
  <c r="G4398" i="6"/>
  <c r="H4398" i="6"/>
  <c r="I4398" i="6"/>
  <c r="J4398" i="6"/>
  <c r="C4399" i="6"/>
  <c r="D4399" i="6"/>
  <c r="E4399" i="6"/>
  <c r="F4399" i="6"/>
  <c r="G4399" i="6"/>
  <c r="H4399" i="6"/>
  <c r="I4399" i="6"/>
  <c r="J4399" i="6"/>
  <c r="C4400" i="6"/>
  <c r="D4400" i="6"/>
  <c r="E4400" i="6"/>
  <c r="F4400" i="6"/>
  <c r="G4400" i="6"/>
  <c r="H4400" i="6"/>
  <c r="I4400" i="6"/>
  <c r="J4400" i="6"/>
  <c r="C4401" i="6"/>
  <c r="D4401" i="6"/>
  <c r="E4401" i="6"/>
  <c r="F4401" i="6"/>
  <c r="G4401" i="6"/>
  <c r="H4401" i="6"/>
  <c r="I4401" i="6"/>
  <c r="J4401" i="6"/>
  <c r="C4402" i="6"/>
  <c r="D4402" i="6"/>
  <c r="E4402" i="6"/>
  <c r="F4402" i="6"/>
  <c r="G4402" i="6"/>
  <c r="H4402" i="6"/>
  <c r="I4402" i="6"/>
  <c r="J4402" i="6"/>
  <c r="C4403" i="6"/>
  <c r="D4403" i="6"/>
  <c r="E4403" i="6"/>
  <c r="F4403" i="6"/>
  <c r="G4403" i="6"/>
  <c r="H4403" i="6"/>
  <c r="I4403" i="6"/>
  <c r="J4403" i="6"/>
  <c r="C4404" i="6"/>
  <c r="D4404" i="6"/>
  <c r="E4404" i="6"/>
  <c r="F4404" i="6"/>
  <c r="G4404" i="6"/>
  <c r="H4404" i="6"/>
  <c r="I4404" i="6"/>
  <c r="J4404" i="6"/>
  <c r="C4405" i="6"/>
  <c r="D4405" i="6"/>
  <c r="E4405" i="6"/>
  <c r="F4405" i="6"/>
  <c r="G4405" i="6"/>
  <c r="H4405" i="6"/>
  <c r="I4405" i="6"/>
  <c r="J4405" i="6"/>
  <c r="C4406" i="6"/>
  <c r="D4406" i="6"/>
  <c r="E4406" i="6"/>
  <c r="F4406" i="6"/>
  <c r="G4406" i="6"/>
  <c r="H4406" i="6"/>
  <c r="I4406" i="6"/>
  <c r="J4406" i="6"/>
  <c r="C4407" i="6"/>
  <c r="D4407" i="6"/>
  <c r="E4407" i="6"/>
  <c r="F4407" i="6"/>
  <c r="G4407" i="6"/>
  <c r="H4407" i="6"/>
  <c r="I4407" i="6"/>
  <c r="J4407" i="6"/>
  <c r="C4408" i="6"/>
  <c r="D4408" i="6"/>
  <c r="E4408" i="6"/>
  <c r="F4408" i="6"/>
  <c r="G4408" i="6"/>
  <c r="H4408" i="6"/>
  <c r="I4408" i="6"/>
  <c r="J4408" i="6"/>
  <c r="C4409" i="6"/>
  <c r="D4409" i="6"/>
  <c r="E4409" i="6"/>
  <c r="F4409" i="6"/>
  <c r="G4409" i="6"/>
  <c r="H4409" i="6"/>
  <c r="I4409" i="6"/>
  <c r="J4409" i="6"/>
  <c r="C4410" i="6"/>
  <c r="D4410" i="6"/>
  <c r="E4410" i="6"/>
  <c r="F4410" i="6"/>
  <c r="G4410" i="6"/>
  <c r="H4410" i="6"/>
  <c r="I4410" i="6"/>
  <c r="J4410" i="6"/>
  <c r="C4411" i="6"/>
  <c r="D4411" i="6"/>
  <c r="E4411" i="6"/>
  <c r="F4411" i="6"/>
  <c r="G4411" i="6"/>
  <c r="H4411" i="6"/>
  <c r="I4411" i="6"/>
  <c r="J4411" i="6"/>
  <c r="C4412" i="6"/>
  <c r="D4412" i="6"/>
  <c r="E4412" i="6"/>
  <c r="F4412" i="6"/>
  <c r="G4412" i="6"/>
  <c r="H4412" i="6"/>
  <c r="I4412" i="6"/>
  <c r="J4412" i="6"/>
  <c r="C4413" i="6"/>
  <c r="D4413" i="6"/>
  <c r="E4413" i="6"/>
  <c r="F4413" i="6"/>
  <c r="G4413" i="6"/>
  <c r="H4413" i="6"/>
  <c r="I4413" i="6"/>
  <c r="J4413" i="6"/>
  <c r="C4414" i="6"/>
  <c r="D4414" i="6"/>
  <c r="E4414" i="6"/>
  <c r="F4414" i="6"/>
  <c r="G4414" i="6"/>
  <c r="H4414" i="6"/>
  <c r="I4414" i="6"/>
  <c r="J4414" i="6"/>
  <c r="C4415" i="6"/>
  <c r="D4415" i="6"/>
  <c r="E4415" i="6"/>
  <c r="F4415" i="6"/>
  <c r="G4415" i="6"/>
  <c r="H4415" i="6"/>
  <c r="I4415" i="6"/>
  <c r="J4415" i="6"/>
  <c r="C4416" i="6"/>
  <c r="D4416" i="6"/>
  <c r="E4416" i="6"/>
  <c r="F4416" i="6"/>
  <c r="G4416" i="6"/>
  <c r="H4416" i="6"/>
  <c r="I4416" i="6"/>
  <c r="J4416" i="6"/>
  <c r="C4417" i="6"/>
  <c r="D4417" i="6"/>
  <c r="E4417" i="6"/>
  <c r="F4417" i="6"/>
  <c r="G4417" i="6"/>
  <c r="H4417" i="6"/>
  <c r="I4417" i="6"/>
  <c r="J4417" i="6"/>
  <c r="C4418" i="6"/>
  <c r="D4418" i="6"/>
  <c r="E4418" i="6"/>
  <c r="F4418" i="6"/>
  <c r="G4418" i="6"/>
  <c r="H4418" i="6"/>
  <c r="I4418" i="6"/>
  <c r="J4418" i="6"/>
  <c r="C4419" i="6"/>
  <c r="D4419" i="6"/>
  <c r="E4419" i="6"/>
  <c r="F4419" i="6"/>
  <c r="G4419" i="6"/>
  <c r="H4419" i="6"/>
  <c r="I4419" i="6"/>
  <c r="J4419" i="6"/>
  <c r="C4420" i="6"/>
  <c r="D4420" i="6"/>
  <c r="E4420" i="6"/>
  <c r="F4420" i="6"/>
  <c r="G4420" i="6"/>
  <c r="H4420" i="6"/>
  <c r="I4420" i="6"/>
  <c r="J4420" i="6"/>
  <c r="C4421" i="6"/>
  <c r="D4421" i="6"/>
  <c r="E4421" i="6"/>
  <c r="F4421" i="6"/>
  <c r="G4421" i="6"/>
  <c r="H4421" i="6"/>
  <c r="I4421" i="6"/>
  <c r="J4421" i="6"/>
  <c r="C4422" i="6"/>
  <c r="D4422" i="6"/>
  <c r="E4422" i="6"/>
  <c r="F4422" i="6"/>
  <c r="G4422" i="6"/>
  <c r="H4422" i="6"/>
  <c r="I4422" i="6"/>
  <c r="J4422" i="6"/>
  <c r="C4423" i="6"/>
  <c r="D4423" i="6"/>
  <c r="E4423" i="6"/>
  <c r="F4423" i="6"/>
  <c r="G4423" i="6"/>
  <c r="H4423" i="6"/>
  <c r="I4423" i="6"/>
  <c r="J4423" i="6"/>
  <c r="C4424" i="6"/>
  <c r="D4424" i="6"/>
  <c r="E4424" i="6"/>
  <c r="F4424" i="6"/>
  <c r="G4424" i="6"/>
  <c r="H4424" i="6"/>
  <c r="I4424" i="6"/>
  <c r="J4424" i="6"/>
  <c r="C4425" i="6"/>
  <c r="D4425" i="6"/>
  <c r="E4425" i="6"/>
  <c r="F4425" i="6"/>
  <c r="G4425" i="6"/>
  <c r="H4425" i="6"/>
  <c r="I4425" i="6"/>
  <c r="J4425" i="6"/>
  <c r="C4426" i="6"/>
  <c r="D4426" i="6"/>
  <c r="E4426" i="6"/>
  <c r="F4426" i="6"/>
  <c r="G4426" i="6"/>
  <c r="H4426" i="6"/>
  <c r="I4426" i="6"/>
  <c r="J4426" i="6"/>
  <c r="C4427" i="6"/>
  <c r="D4427" i="6"/>
  <c r="E4427" i="6"/>
  <c r="F4427" i="6"/>
  <c r="G4427" i="6"/>
  <c r="H4427" i="6"/>
  <c r="I4427" i="6"/>
  <c r="J4427" i="6"/>
  <c r="C4428" i="6"/>
  <c r="D4428" i="6"/>
  <c r="E4428" i="6"/>
  <c r="F4428" i="6"/>
  <c r="G4428" i="6"/>
  <c r="H4428" i="6"/>
  <c r="I4428" i="6"/>
  <c r="J4428" i="6"/>
  <c r="C4429" i="6"/>
  <c r="D4429" i="6"/>
  <c r="E4429" i="6"/>
  <c r="F4429" i="6"/>
  <c r="G4429" i="6"/>
  <c r="H4429" i="6"/>
  <c r="I4429" i="6"/>
  <c r="J4429" i="6"/>
  <c r="C4430" i="6"/>
  <c r="D4430" i="6"/>
  <c r="E4430" i="6"/>
  <c r="F4430" i="6"/>
  <c r="G4430" i="6"/>
  <c r="H4430" i="6"/>
  <c r="I4430" i="6"/>
  <c r="J4430" i="6"/>
  <c r="C4431" i="6"/>
  <c r="D4431" i="6"/>
  <c r="E4431" i="6"/>
  <c r="F4431" i="6"/>
  <c r="G4431" i="6"/>
  <c r="H4431" i="6"/>
  <c r="I4431" i="6"/>
  <c r="J4431" i="6"/>
  <c r="C4432" i="6"/>
  <c r="D4432" i="6"/>
  <c r="E4432" i="6"/>
  <c r="F4432" i="6"/>
  <c r="G4432" i="6"/>
  <c r="H4432" i="6"/>
  <c r="I4432" i="6"/>
  <c r="J4432" i="6"/>
  <c r="C4433" i="6"/>
  <c r="D4433" i="6"/>
  <c r="E4433" i="6"/>
  <c r="F4433" i="6"/>
  <c r="G4433" i="6"/>
  <c r="H4433" i="6"/>
  <c r="I4433" i="6"/>
  <c r="J4433" i="6"/>
  <c r="C4434" i="6"/>
  <c r="D4434" i="6"/>
  <c r="E4434" i="6"/>
  <c r="F4434" i="6"/>
  <c r="G4434" i="6"/>
  <c r="H4434" i="6"/>
  <c r="I4434" i="6"/>
  <c r="J4434" i="6"/>
  <c r="C4435" i="6"/>
  <c r="D4435" i="6"/>
  <c r="E4435" i="6"/>
  <c r="F4435" i="6"/>
  <c r="G4435" i="6"/>
  <c r="H4435" i="6"/>
  <c r="I4435" i="6"/>
  <c r="J4435" i="6"/>
  <c r="C4436" i="6"/>
  <c r="D4436" i="6"/>
  <c r="E4436" i="6"/>
  <c r="F4436" i="6"/>
  <c r="G4436" i="6"/>
  <c r="H4436" i="6"/>
  <c r="I4436" i="6"/>
  <c r="J4436" i="6"/>
  <c r="C4437" i="6"/>
  <c r="D4437" i="6"/>
  <c r="E4437" i="6"/>
  <c r="F4437" i="6"/>
  <c r="G4437" i="6"/>
  <c r="H4437" i="6"/>
  <c r="I4437" i="6"/>
  <c r="J4437" i="6"/>
  <c r="C4438" i="6"/>
  <c r="D4438" i="6"/>
  <c r="E4438" i="6"/>
  <c r="F4438" i="6"/>
  <c r="G4438" i="6"/>
  <c r="H4438" i="6"/>
  <c r="I4438" i="6"/>
  <c r="J4438" i="6"/>
  <c r="C4439" i="6"/>
  <c r="D4439" i="6"/>
  <c r="E4439" i="6"/>
  <c r="F4439" i="6"/>
  <c r="G4439" i="6"/>
  <c r="H4439" i="6"/>
  <c r="I4439" i="6"/>
  <c r="J4439" i="6"/>
  <c r="C4440" i="6"/>
  <c r="D4440" i="6"/>
  <c r="E4440" i="6"/>
  <c r="F4440" i="6"/>
  <c r="G4440" i="6"/>
  <c r="H4440" i="6"/>
  <c r="I4440" i="6"/>
  <c r="J4440" i="6"/>
  <c r="C4441" i="6"/>
  <c r="D4441" i="6"/>
  <c r="E4441" i="6"/>
  <c r="F4441" i="6"/>
  <c r="G4441" i="6"/>
  <c r="H4441" i="6"/>
  <c r="I4441" i="6"/>
  <c r="J4441" i="6"/>
  <c r="C4442" i="6"/>
  <c r="D4442" i="6"/>
  <c r="E4442" i="6"/>
  <c r="F4442" i="6"/>
  <c r="G4442" i="6"/>
  <c r="H4442" i="6"/>
  <c r="I4442" i="6"/>
  <c r="J4442" i="6"/>
  <c r="C4443" i="6"/>
  <c r="D4443" i="6"/>
  <c r="E4443" i="6"/>
  <c r="F4443" i="6"/>
  <c r="G4443" i="6"/>
  <c r="H4443" i="6"/>
  <c r="I4443" i="6"/>
  <c r="J4443" i="6"/>
  <c r="C4444" i="6"/>
  <c r="D4444" i="6"/>
  <c r="E4444" i="6"/>
  <c r="F4444" i="6"/>
  <c r="G4444" i="6"/>
  <c r="H4444" i="6"/>
  <c r="I4444" i="6"/>
  <c r="J4444" i="6"/>
  <c r="C4445" i="6"/>
  <c r="D4445" i="6"/>
  <c r="E4445" i="6"/>
  <c r="F4445" i="6"/>
  <c r="G4445" i="6"/>
  <c r="H4445" i="6"/>
  <c r="I4445" i="6"/>
  <c r="J4445" i="6"/>
  <c r="C4446" i="6"/>
  <c r="D4446" i="6"/>
  <c r="E4446" i="6"/>
  <c r="F4446" i="6"/>
  <c r="G4446" i="6"/>
  <c r="H4446" i="6"/>
  <c r="I4446" i="6"/>
  <c r="J4446" i="6"/>
  <c r="C4447" i="6"/>
  <c r="D4447" i="6"/>
  <c r="E4447" i="6"/>
  <c r="F4447" i="6"/>
  <c r="G4447" i="6"/>
  <c r="H4447" i="6"/>
  <c r="I4447" i="6"/>
  <c r="J4447" i="6"/>
  <c r="C4448" i="6"/>
  <c r="D4448" i="6"/>
  <c r="E4448" i="6"/>
  <c r="F4448" i="6"/>
  <c r="G4448" i="6"/>
  <c r="H4448" i="6"/>
  <c r="I4448" i="6"/>
  <c r="J4448" i="6"/>
  <c r="C4449" i="6"/>
  <c r="D4449" i="6"/>
  <c r="E4449" i="6"/>
  <c r="F4449" i="6"/>
  <c r="G4449" i="6"/>
  <c r="H4449" i="6"/>
  <c r="I4449" i="6"/>
  <c r="J4449" i="6"/>
  <c r="C4450" i="6"/>
  <c r="D4450" i="6"/>
  <c r="E4450" i="6"/>
  <c r="F4450" i="6"/>
  <c r="G4450" i="6"/>
  <c r="H4450" i="6"/>
  <c r="I4450" i="6"/>
  <c r="J4450" i="6"/>
  <c r="C4451" i="6"/>
  <c r="D4451" i="6"/>
  <c r="E4451" i="6"/>
  <c r="F4451" i="6"/>
  <c r="G4451" i="6"/>
  <c r="H4451" i="6"/>
  <c r="I4451" i="6"/>
  <c r="J4451" i="6"/>
  <c r="C4452" i="6"/>
  <c r="D4452" i="6"/>
  <c r="E4452" i="6"/>
  <c r="F4452" i="6"/>
  <c r="G4452" i="6"/>
  <c r="H4452" i="6"/>
  <c r="I4452" i="6"/>
  <c r="J4452" i="6"/>
  <c r="C4453" i="6"/>
  <c r="D4453" i="6"/>
  <c r="E4453" i="6"/>
  <c r="F4453" i="6"/>
  <c r="G4453" i="6"/>
  <c r="H4453" i="6"/>
  <c r="I4453" i="6"/>
  <c r="J4453" i="6"/>
  <c r="C4454" i="6"/>
  <c r="D4454" i="6"/>
  <c r="E4454" i="6"/>
  <c r="F4454" i="6"/>
  <c r="G4454" i="6"/>
  <c r="H4454" i="6"/>
  <c r="I4454" i="6"/>
  <c r="J4454" i="6"/>
  <c r="C4455" i="6"/>
  <c r="D4455" i="6"/>
  <c r="E4455" i="6"/>
  <c r="F4455" i="6"/>
  <c r="G4455" i="6"/>
  <c r="H4455" i="6"/>
  <c r="I4455" i="6"/>
  <c r="J4455" i="6"/>
  <c r="C4456" i="6"/>
  <c r="D4456" i="6"/>
  <c r="E4456" i="6"/>
  <c r="F4456" i="6"/>
  <c r="G4456" i="6"/>
  <c r="H4456" i="6"/>
  <c r="I4456" i="6"/>
  <c r="J4456" i="6"/>
  <c r="C4457" i="6"/>
  <c r="D4457" i="6"/>
  <c r="E4457" i="6"/>
  <c r="F4457" i="6"/>
  <c r="G4457" i="6"/>
  <c r="H4457" i="6"/>
  <c r="I4457" i="6"/>
  <c r="J4457" i="6"/>
  <c r="C4458" i="6"/>
  <c r="D4458" i="6"/>
  <c r="E4458" i="6"/>
  <c r="F4458" i="6"/>
  <c r="G4458" i="6"/>
  <c r="H4458" i="6"/>
  <c r="I4458" i="6"/>
  <c r="J4458" i="6"/>
  <c r="C4459" i="6"/>
  <c r="D4459" i="6"/>
  <c r="E4459" i="6"/>
  <c r="F4459" i="6"/>
  <c r="G4459" i="6"/>
  <c r="H4459" i="6"/>
  <c r="I4459" i="6"/>
  <c r="J4459" i="6"/>
  <c r="C4460" i="6"/>
  <c r="D4460" i="6"/>
  <c r="E4460" i="6"/>
  <c r="F4460" i="6"/>
  <c r="G4460" i="6"/>
  <c r="H4460" i="6"/>
  <c r="I4460" i="6"/>
  <c r="J4460" i="6"/>
  <c r="C4461" i="6"/>
  <c r="D4461" i="6"/>
  <c r="E4461" i="6"/>
  <c r="F4461" i="6"/>
  <c r="G4461" i="6"/>
  <c r="H4461" i="6"/>
  <c r="I4461" i="6"/>
  <c r="J4461" i="6"/>
  <c r="C4462" i="6"/>
  <c r="D4462" i="6"/>
  <c r="E4462" i="6"/>
  <c r="F4462" i="6"/>
  <c r="G4462" i="6"/>
  <c r="H4462" i="6"/>
  <c r="I4462" i="6"/>
  <c r="J4462" i="6"/>
  <c r="C4463" i="6"/>
  <c r="D4463" i="6"/>
  <c r="E4463" i="6"/>
  <c r="F4463" i="6"/>
  <c r="G4463" i="6"/>
  <c r="H4463" i="6"/>
  <c r="I4463" i="6"/>
  <c r="J4463" i="6"/>
  <c r="C4464" i="6"/>
  <c r="D4464" i="6"/>
  <c r="E4464" i="6"/>
  <c r="F4464" i="6"/>
  <c r="G4464" i="6"/>
  <c r="H4464" i="6"/>
  <c r="I4464" i="6"/>
  <c r="J4464" i="6"/>
  <c r="C4465" i="6"/>
  <c r="D4465" i="6"/>
  <c r="E4465" i="6"/>
  <c r="F4465" i="6"/>
  <c r="G4465" i="6"/>
  <c r="H4465" i="6"/>
  <c r="I4465" i="6"/>
  <c r="J4465" i="6"/>
  <c r="C4466" i="6"/>
  <c r="D4466" i="6"/>
  <c r="E4466" i="6"/>
  <c r="F4466" i="6"/>
  <c r="G4466" i="6"/>
  <c r="H4466" i="6"/>
  <c r="I4466" i="6"/>
  <c r="J4466" i="6"/>
  <c r="C4467" i="6"/>
  <c r="D4467" i="6"/>
  <c r="E4467" i="6"/>
  <c r="F4467" i="6"/>
  <c r="G4467" i="6"/>
  <c r="H4467" i="6"/>
  <c r="I4467" i="6"/>
  <c r="J4467" i="6"/>
  <c r="C4468" i="6"/>
  <c r="D4468" i="6"/>
  <c r="E4468" i="6"/>
  <c r="F4468" i="6"/>
  <c r="G4468" i="6"/>
  <c r="H4468" i="6"/>
  <c r="I4468" i="6"/>
  <c r="J4468" i="6"/>
  <c r="C4469" i="6"/>
  <c r="D4469" i="6"/>
  <c r="E4469" i="6"/>
  <c r="F4469" i="6"/>
  <c r="G4469" i="6"/>
  <c r="H4469" i="6"/>
  <c r="I4469" i="6"/>
  <c r="J4469" i="6"/>
  <c r="C4470" i="6"/>
  <c r="D4470" i="6"/>
  <c r="E4470" i="6"/>
  <c r="F4470" i="6"/>
  <c r="G4470" i="6"/>
  <c r="H4470" i="6"/>
  <c r="I4470" i="6"/>
  <c r="J4470" i="6"/>
  <c r="C4471" i="6"/>
  <c r="D4471" i="6"/>
  <c r="E4471" i="6"/>
  <c r="F4471" i="6"/>
  <c r="G4471" i="6"/>
  <c r="H4471" i="6"/>
  <c r="I4471" i="6"/>
  <c r="J4471" i="6"/>
  <c r="C4472" i="6"/>
  <c r="D4472" i="6"/>
  <c r="E4472" i="6"/>
  <c r="F4472" i="6"/>
  <c r="G4472" i="6"/>
  <c r="H4472" i="6"/>
  <c r="I4472" i="6"/>
  <c r="J4472" i="6"/>
  <c r="C4473" i="6"/>
  <c r="D4473" i="6"/>
  <c r="E4473" i="6"/>
  <c r="F4473" i="6"/>
  <c r="G4473" i="6"/>
  <c r="H4473" i="6"/>
  <c r="I4473" i="6"/>
  <c r="J4473" i="6"/>
  <c r="C4474" i="6"/>
  <c r="D4474" i="6"/>
  <c r="E4474" i="6"/>
  <c r="F4474" i="6"/>
  <c r="G4474" i="6"/>
  <c r="H4474" i="6"/>
  <c r="I4474" i="6"/>
  <c r="J4474" i="6"/>
  <c r="C4475" i="6"/>
  <c r="D4475" i="6"/>
  <c r="E4475" i="6"/>
  <c r="F4475" i="6"/>
  <c r="G4475" i="6"/>
  <c r="H4475" i="6"/>
  <c r="I4475" i="6"/>
  <c r="J4475" i="6"/>
  <c r="C4476" i="6"/>
  <c r="D4476" i="6"/>
  <c r="E4476" i="6"/>
  <c r="F4476" i="6"/>
  <c r="G4476" i="6"/>
  <c r="H4476" i="6"/>
  <c r="I4476" i="6"/>
  <c r="J4476" i="6"/>
  <c r="C4477" i="6"/>
  <c r="D4477" i="6"/>
  <c r="E4477" i="6"/>
  <c r="F4477" i="6"/>
  <c r="G4477" i="6"/>
  <c r="H4477" i="6"/>
  <c r="I4477" i="6"/>
  <c r="J4477" i="6"/>
  <c r="C4478" i="6"/>
  <c r="D4478" i="6"/>
  <c r="E4478" i="6"/>
  <c r="F4478" i="6"/>
  <c r="G4478" i="6"/>
  <c r="H4478" i="6"/>
  <c r="I4478" i="6"/>
  <c r="J4478" i="6"/>
  <c r="C4479" i="6"/>
  <c r="D4479" i="6"/>
  <c r="E4479" i="6"/>
  <c r="F4479" i="6"/>
  <c r="G4479" i="6"/>
  <c r="H4479" i="6"/>
  <c r="I4479" i="6"/>
  <c r="J4479" i="6"/>
  <c r="C4480" i="6"/>
  <c r="D4480" i="6"/>
  <c r="E4480" i="6"/>
  <c r="F4480" i="6"/>
  <c r="G4480" i="6"/>
  <c r="H4480" i="6"/>
  <c r="I4480" i="6"/>
  <c r="J4480" i="6"/>
  <c r="C4481" i="6"/>
  <c r="D4481" i="6"/>
  <c r="E4481" i="6"/>
  <c r="F4481" i="6"/>
  <c r="G4481" i="6"/>
  <c r="H4481" i="6"/>
  <c r="I4481" i="6"/>
  <c r="J4481" i="6"/>
  <c r="C4482" i="6"/>
  <c r="D4482" i="6"/>
  <c r="E4482" i="6"/>
  <c r="F4482" i="6"/>
  <c r="G4482" i="6"/>
  <c r="H4482" i="6"/>
  <c r="I4482" i="6"/>
  <c r="J4482" i="6"/>
  <c r="C4483" i="6"/>
  <c r="D4483" i="6"/>
  <c r="E4483" i="6"/>
  <c r="F4483" i="6"/>
  <c r="G4483" i="6"/>
  <c r="H4483" i="6"/>
  <c r="I4483" i="6"/>
  <c r="J4483" i="6"/>
  <c r="C4484" i="6"/>
  <c r="D4484" i="6"/>
  <c r="E4484" i="6"/>
  <c r="F4484" i="6"/>
  <c r="G4484" i="6"/>
  <c r="H4484" i="6"/>
  <c r="I4484" i="6"/>
  <c r="J4484" i="6"/>
  <c r="C4485" i="6"/>
  <c r="D4485" i="6"/>
  <c r="E4485" i="6"/>
  <c r="F4485" i="6"/>
  <c r="G4485" i="6"/>
  <c r="H4485" i="6"/>
  <c r="I4485" i="6"/>
  <c r="J4485" i="6"/>
  <c r="C4486" i="6"/>
  <c r="D4486" i="6"/>
  <c r="E4486" i="6"/>
  <c r="F4486" i="6"/>
  <c r="G4486" i="6"/>
  <c r="H4486" i="6"/>
  <c r="I4486" i="6"/>
  <c r="J4486" i="6"/>
  <c r="C4487" i="6"/>
  <c r="D4487" i="6"/>
  <c r="E4487" i="6"/>
  <c r="F4487" i="6"/>
  <c r="G4487" i="6"/>
  <c r="H4487" i="6"/>
  <c r="I4487" i="6"/>
  <c r="J4487" i="6"/>
  <c r="C4488" i="6"/>
  <c r="D4488" i="6"/>
  <c r="E4488" i="6"/>
  <c r="F4488" i="6"/>
  <c r="G4488" i="6"/>
  <c r="H4488" i="6"/>
  <c r="I4488" i="6"/>
  <c r="J4488" i="6"/>
  <c r="C4489" i="6"/>
  <c r="D4489" i="6"/>
  <c r="E4489" i="6"/>
  <c r="F4489" i="6"/>
  <c r="G4489" i="6"/>
  <c r="H4489" i="6"/>
  <c r="I4489" i="6"/>
  <c r="J4489" i="6"/>
  <c r="C4490" i="6"/>
  <c r="D4490" i="6"/>
  <c r="E4490" i="6"/>
  <c r="F4490" i="6"/>
  <c r="G4490" i="6"/>
  <c r="H4490" i="6"/>
  <c r="I4490" i="6"/>
  <c r="J4490" i="6"/>
  <c r="C4491" i="6"/>
  <c r="D4491" i="6"/>
  <c r="E4491" i="6"/>
  <c r="F4491" i="6"/>
  <c r="G4491" i="6"/>
  <c r="H4491" i="6"/>
  <c r="I4491" i="6"/>
  <c r="J4491" i="6"/>
  <c r="C4492" i="6"/>
  <c r="D4492" i="6"/>
  <c r="E4492" i="6"/>
  <c r="F4492" i="6"/>
  <c r="G4492" i="6"/>
  <c r="H4492" i="6"/>
  <c r="I4492" i="6"/>
  <c r="J4492" i="6"/>
  <c r="C4493" i="6"/>
  <c r="D4493" i="6"/>
  <c r="E4493" i="6"/>
  <c r="F4493" i="6"/>
  <c r="G4493" i="6"/>
  <c r="H4493" i="6"/>
  <c r="I4493" i="6"/>
  <c r="J4493" i="6"/>
  <c r="C4494" i="6"/>
  <c r="D4494" i="6"/>
  <c r="E4494" i="6"/>
  <c r="F4494" i="6"/>
  <c r="G4494" i="6"/>
  <c r="H4494" i="6"/>
  <c r="I4494" i="6"/>
  <c r="J4494" i="6"/>
  <c r="C4495" i="6"/>
  <c r="D4495" i="6"/>
  <c r="E4495" i="6"/>
  <c r="F4495" i="6"/>
  <c r="G4495" i="6"/>
  <c r="H4495" i="6"/>
  <c r="I4495" i="6"/>
  <c r="J4495" i="6"/>
  <c r="C4496" i="6"/>
  <c r="D4496" i="6"/>
  <c r="E4496" i="6"/>
  <c r="F4496" i="6"/>
  <c r="G4496" i="6"/>
  <c r="H4496" i="6"/>
  <c r="I4496" i="6"/>
  <c r="J4496" i="6"/>
  <c r="C4497" i="6"/>
  <c r="D4497" i="6"/>
  <c r="E4497" i="6"/>
  <c r="F4497" i="6"/>
  <c r="G4497" i="6"/>
  <c r="H4497" i="6"/>
  <c r="I4497" i="6"/>
  <c r="J4497" i="6"/>
  <c r="C4498" i="6"/>
  <c r="D4498" i="6"/>
  <c r="E4498" i="6"/>
  <c r="F4498" i="6"/>
  <c r="G4498" i="6"/>
  <c r="H4498" i="6"/>
  <c r="I4498" i="6"/>
  <c r="J4498" i="6"/>
  <c r="C4499" i="6"/>
  <c r="D4499" i="6"/>
  <c r="E4499" i="6"/>
  <c r="F4499" i="6"/>
  <c r="G4499" i="6"/>
  <c r="H4499" i="6"/>
  <c r="I4499" i="6"/>
  <c r="J4499" i="6"/>
  <c r="C4500" i="6"/>
  <c r="D4500" i="6"/>
  <c r="E4500" i="6"/>
  <c r="F4500" i="6"/>
  <c r="G4500" i="6"/>
  <c r="H4500" i="6"/>
  <c r="I4500" i="6"/>
  <c r="J4500" i="6"/>
  <c r="C4501" i="6"/>
  <c r="D4501" i="6"/>
  <c r="E4501" i="6"/>
  <c r="F4501" i="6"/>
  <c r="G4501" i="6"/>
  <c r="H4501" i="6"/>
  <c r="I4501" i="6"/>
  <c r="J4501" i="6"/>
  <c r="C4502" i="6"/>
  <c r="D4502" i="6"/>
  <c r="E4502" i="6"/>
  <c r="F4502" i="6"/>
  <c r="G4502" i="6"/>
  <c r="H4502" i="6"/>
  <c r="I4502" i="6"/>
  <c r="J4502" i="6"/>
  <c r="C4503" i="6"/>
  <c r="D4503" i="6"/>
  <c r="E4503" i="6"/>
  <c r="F4503" i="6"/>
  <c r="G4503" i="6"/>
  <c r="H4503" i="6"/>
  <c r="I4503" i="6"/>
  <c r="J4503" i="6"/>
  <c r="C4504" i="6"/>
  <c r="D4504" i="6"/>
  <c r="E4504" i="6"/>
  <c r="F4504" i="6"/>
  <c r="G4504" i="6"/>
  <c r="H4504" i="6"/>
  <c r="I4504" i="6"/>
  <c r="J4504" i="6"/>
  <c r="C4505" i="6"/>
  <c r="D4505" i="6"/>
  <c r="E4505" i="6"/>
  <c r="F4505" i="6"/>
  <c r="G4505" i="6"/>
  <c r="H4505" i="6"/>
  <c r="I4505" i="6"/>
  <c r="J4505" i="6"/>
  <c r="C4506" i="6"/>
  <c r="D4506" i="6"/>
  <c r="E4506" i="6"/>
  <c r="F4506" i="6"/>
  <c r="G4506" i="6"/>
  <c r="H4506" i="6"/>
  <c r="I4506" i="6"/>
  <c r="J4506" i="6"/>
  <c r="C4507" i="6"/>
  <c r="D4507" i="6"/>
  <c r="E4507" i="6"/>
  <c r="F4507" i="6"/>
  <c r="G4507" i="6"/>
  <c r="H4507" i="6"/>
  <c r="I4507" i="6"/>
  <c r="J4507" i="6"/>
  <c r="C4508" i="6"/>
  <c r="D4508" i="6"/>
  <c r="E4508" i="6"/>
  <c r="F4508" i="6"/>
  <c r="G4508" i="6"/>
  <c r="H4508" i="6"/>
  <c r="I4508" i="6"/>
  <c r="J4508" i="6"/>
  <c r="C4509" i="6"/>
  <c r="D4509" i="6"/>
  <c r="E4509" i="6"/>
  <c r="F4509" i="6"/>
  <c r="G4509" i="6"/>
  <c r="H4509" i="6"/>
  <c r="I4509" i="6"/>
  <c r="J4509" i="6"/>
  <c r="C4510" i="6"/>
  <c r="D4510" i="6"/>
  <c r="E4510" i="6"/>
  <c r="F4510" i="6"/>
  <c r="G4510" i="6"/>
  <c r="H4510" i="6"/>
  <c r="I4510" i="6"/>
  <c r="J4510" i="6"/>
  <c r="C4511" i="6"/>
  <c r="D4511" i="6"/>
  <c r="E4511" i="6"/>
  <c r="F4511" i="6"/>
  <c r="G4511" i="6"/>
  <c r="H4511" i="6"/>
  <c r="I4511" i="6"/>
  <c r="J4511" i="6"/>
  <c r="C4512" i="6"/>
  <c r="D4512" i="6"/>
  <c r="E4512" i="6"/>
  <c r="F4512" i="6"/>
  <c r="G4512" i="6"/>
  <c r="H4512" i="6"/>
  <c r="I4512" i="6"/>
  <c r="J4512" i="6"/>
  <c r="C4513" i="6"/>
  <c r="D4513" i="6"/>
  <c r="E4513" i="6"/>
  <c r="F4513" i="6"/>
  <c r="G4513" i="6"/>
  <c r="H4513" i="6"/>
  <c r="I4513" i="6"/>
  <c r="J4513" i="6"/>
  <c r="C4514" i="6"/>
  <c r="D4514" i="6"/>
  <c r="E4514" i="6"/>
  <c r="F4514" i="6"/>
  <c r="G4514" i="6"/>
  <c r="H4514" i="6"/>
  <c r="I4514" i="6"/>
  <c r="J4514" i="6"/>
  <c r="C4515" i="6"/>
  <c r="D4515" i="6"/>
  <c r="E4515" i="6"/>
  <c r="F4515" i="6"/>
  <c r="G4515" i="6"/>
  <c r="H4515" i="6"/>
  <c r="I4515" i="6"/>
  <c r="J4515" i="6"/>
  <c r="C4516" i="6"/>
  <c r="D4516" i="6"/>
  <c r="E4516" i="6"/>
  <c r="F4516" i="6"/>
  <c r="G4516" i="6"/>
  <c r="H4516" i="6"/>
  <c r="I4516" i="6"/>
  <c r="J4516" i="6"/>
  <c r="C4517" i="6"/>
  <c r="D4517" i="6"/>
  <c r="E4517" i="6"/>
  <c r="F4517" i="6"/>
  <c r="G4517" i="6"/>
  <c r="H4517" i="6"/>
  <c r="I4517" i="6"/>
  <c r="J4517" i="6"/>
  <c r="C4518" i="6"/>
  <c r="D4518" i="6"/>
  <c r="E4518" i="6"/>
  <c r="F4518" i="6"/>
  <c r="G4518" i="6"/>
  <c r="H4518" i="6"/>
  <c r="I4518" i="6"/>
  <c r="J4518" i="6"/>
  <c r="C4519" i="6"/>
  <c r="D4519" i="6"/>
  <c r="E4519" i="6"/>
  <c r="F4519" i="6"/>
  <c r="G4519" i="6"/>
  <c r="H4519" i="6"/>
  <c r="I4519" i="6"/>
  <c r="J4519" i="6"/>
  <c r="C4520" i="6"/>
  <c r="D4520" i="6"/>
  <c r="E4520" i="6"/>
  <c r="F4520" i="6"/>
  <c r="G4520" i="6"/>
  <c r="H4520" i="6"/>
  <c r="I4520" i="6"/>
  <c r="J4520" i="6"/>
  <c r="C4521" i="6"/>
  <c r="D4521" i="6"/>
  <c r="E4521" i="6"/>
  <c r="F4521" i="6"/>
  <c r="G4521" i="6"/>
  <c r="H4521" i="6"/>
  <c r="I4521" i="6"/>
  <c r="J4521" i="6"/>
  <c r="C4522" i="6"/>
  <c r="D4522" i="6"/>
  <c r="E4522" i="6"/>
  <c r="F4522" i="6"/>
  <c r="G4522" i="6"/>
  <c r="H4522" i="6"/>
  <c r="I4522" i="6"/>
  <c r="J4522" i="6"/>
  <c r="C4523" i="6"/>
  <c r="D4523" i="6"/>
  <c r="E4523" i="6"/>
  <c r="F4523" i="6"/>
  <c r="G4523" i="6"/>
  <c r="H4523" i="6"/>
  <c r="I4523" i="6"/>
  <c r="J4523" i="6"/>
  <c r="C4524" i="6"/>
  <c r="D4524" i="6"/>
  <c r="E4524" i="6"/>
  <c r="F4524" i="6"/>
  <c r="G4524" i="6"/>
  <c r="H4524" i="6"/>
  <c r="I4524" i="6"/>
  <c r="J4524" i="6"/>
  <c r="C4525" i="6"/>
  <c r="D4525" i="6"/>
  <c r="E4525" i="6"/>
  <c r="F4525" i="6"/>
  <c r="G4525" i="6"/>
  <c r="H4525" i="6"/>
  <c r="I4525" i="6"/>
  <c r="J4525" i="6"/>
  <c r="C4526" i="6"/>
  <c r="D4526" i="6"/>
  <c r="E4526" i="6"/>
  <c r="F4526" i="6"/>
  <c r="G4526" i="6"/>
  <c r="H4526" i="6"/>
  <c r="I4526" i="6"/>
  <c r="J4526" i="6"/>
  <c r="C4527" i="6"/>
  <c r="D4527" i="6"/>
  <c r="E4527" i="6"/>
  <c r="F4527" i="6"/>
  <c r="G4527" i="6"/>
  <c r="H4527" i="6"/>
  <c r="I4527" i="6"/>
  <c r="J4527" i="6"/>
  <c r="C4528" i="6"/>
  <c r="D4528" i="6"/>
  <c r="E4528" i="6"/>
  <c r="F4528" i="6"/>
  <c r="G4528" i="6"/>
  <c r="H4528" i="6"/>
  <c r="I4528" i="6"/>
  <c r="J4528" i="6"/>
  <c r="C4529" i="6"/>
  <c r="D4529" i="6"/>
  <c r="E4529" i="6"/>
  <c r="F4529" i="6"/>
  <c r="G4529" i="6"/>
  <c r="H4529" i="6"/>
  <c r="I4529" i="6"/>
  <c r="J4529" i="6"/>
  <c r="C4530" i="6"/>
  <c r="D4530" i="6"/>
  <c r="E4530" i="6"/>
  <c r="F4530" i="6"/>
  <c r="G4530" i="6"/>
  <c r="H4530" i="6"/>
  <c r="I4530" i="6"/>
  <c r="J4530" i="6"/>
  <c r="C4531" i="6"/>
  <c r="D4531" i="6"/>
  <c r="E4531" i="6"/>
  <c r="F4531" i="6"/>
  <c r="G4531" i="6"/>
  <c r="H4531" i="6"/>
  <c r="I4531" i="6"/>
  <c r="J4531" i="6"/>
  <c r="C4532" i="6"/>
  <c r="D4532" i="6"/>
  <c r="E4532" i="6"/>
  <c r="F4532" i="6"/>
  <c r="G4532" i="6"/>
  <c r="H4532" i="6"/>
  <c r="I4532" i="6"/>
  <c r="J4532" i="6"/>
  <c r="C4533" i="6"/>
  <c r="D4533" i="6"/>
  <c r="E4533" i="6"/>
  <c r="F4533" i="6"/>
  <c r="G4533" i="6"/>
  <c r="H4533" i="6"/>
  <c r="I4533" i="6"/>
  <c r="J4533" i="6"/>
  <c r="C4534" i="6"/>
  <c r="D4534" i="6"/>
  <c r="E4534" i="6"/>
  <c r="F4534" i="6"/>
  <c r="G4534" i="6"/>
  <c r="H4534" i="6"/>
  <c r="I4534" i="6"/>
  <c r="J4534" i="6"/>
  <c r="C4535" i="6"/>
  <c r="D4535" i="6"/>
  <c r="E4535" i="6"/>
  <c r="F4535" i="6"/>
  <c r="G4535" i="6"/>
  <c r="H4535" i="6"/>
  <c r="I4535" i="6"/>
  <c r="J4535" i="6"/>
  <c r="C4536" i="6"/>
  <c r="D4536" i="6"/>
  <c r="E4536" i="6"/>
  <c r="F4536" i="6"/>
  <c r="G4536" i="6"/>
  <c r="H4536" i="6"/>
  <c r="I4536" i="6"/>
  <c r="J4536" i="6"/>
  <c r="C4537" i="6"/>
  <c r="D4537" i="6"/>
  <c r="E4537" i="6"/>
  <c r="F4537" i="6"/>
  <c r="G4537" i="6"/>
  <c r="H4537" i="6"/>
  <c r="I4537" i="6"/>
  <c r="J4537" i="6"/>
  <c r="C4538" i="6"/>
  <c r="D4538" i="6"/>
  <c r="E4538" i="6"/>
  <c r="F4538" i="6"/>
  <c r="G4538" i="6"/>
  <c r="H4538" i="6"/>
  <c r="I4538" i="6"/>
  <c r="J4538" i="6"/>
  <c r="C4539" i="6"/>
  <c r="D4539" i="6"/>
  <c r="E4539" i="6"/>
  <c r="F4539" i="6"/>
  <c r="G4539" i="6"/>
  <c r="H4539" i="6"/>
  <c r="I4539" i="6"/>
  <c r="J4539" i="6"/>
  <c r="C4540" i="6"/>
  <c r="D4540" i="6"/>
  <c r="E4540" i="6"/>
  <c r="F4540" i="6"/>
  <c r="G4540" i="6"/>
  <c r="H4540" i="6"/>
  <c r="I4540" i="6"/>
  <c r="J4540" i="6"/>
  <c r="C4541" i="6"/>
  <c r="D4541" i="6"/>
  <c r="E4541" i="6"/>
  <c r="F4541" i="6"/>
  <c r="G4541" i="6"/>
  <c r="H4541" i="6"/>
  <c r="I4541" i="6"/>
  <c r="J4541" i="6"/>
  <c r="C4542" i="6"/>
  <c r="D4542" i="6"/>
  <c r="E4542" i="6"/>
  <c r="F4542" i="6"/>
  <c r="G4542" i="6"/>
  <c r="H4542" i="6"/>
  <c r="I4542" i="6"/>
  <c r="J4542" i="6"/>
  <c r="C4543" i="6"/>
  <c r="D4543" i="6"/>
  <c r="E4543" i="6"/>
  <c r="F4543" i="6"/>
  <c r="G4543" i="6"/>
  <c r="H4543" i="6"/>
  <c r="I4543" i="6"/>
  <c r="J4543" i="6"/>
  <c r="C4544" i="6"/>
  <c r="D4544" i="6"/>
  <c r="E4544" i="6"/>
  <c r="F4544" i="6"/>
  <c r="G4544" i="6"/>
  <c r="H4544" i="6"/>
  <c r="I4544" i="6"/>
  <c r="J4544" i="6"/>
  <c r="C4545" i="6"/>
  <c r="D4545" i="6"/>
  <c r="E4545" i="6"/>
  <c r="F4545" i="6"/>
  <c r="G4545" i="6"/>
  <c r="H4545" i="6"/>
  <c r="I4545" i="6"/>
  <c r="J4545" i="6"/>
  <c r="C4546" i="6"/>
  <c r="D4546" i="6"/>
  <c r="E4546" i="6"/>
  <c r="F4546" i="6"/>
  <c r="G4546" i="6"/>
  <c r="H4546" i="6"/>
  <c r="I4546" i="6"/>
  <c r="J4546" i="6"/>
  <c r="C4547" i="6"/>
  <c r="D4547" i="6"/>
  <c r="E4547" i="6"/>
  <c r="F4547" i="6"/>
  <c r="G4547" i="6"/>
  <c r="H4547" i="6"/>
  <c r="I4547" i="6"/>
  <c r="J4547" i="6"/>
  <c r="C4548" i="6"/>
  <c r="D4548" i="6"/>
  <c r="E4548" i="6"/>
  <c r="F4548" i="6"/>
  <c r="G4548" i="6"/>
  <c r="H4548" i="6"/>
  <c r="I4548" i="6"/>
  <c r="J4548" i="6"/>
  <c r="C4549" i="6"/>
  <c r="D4549" i="6"/>
  <c r="E4549" i="6"/>
  <c r="F4549" i="6"/>
  <c r="G4549" i="6"/>
  <c r="H4549" i="6"/>
  <c r="I4549" i="6"/>
  <c r="J4549" i="6"/>
  <c r="C4550" i="6"/>
  <c r="D4550" i="6"/>
  <c r="E4550" i="6"/>
  <c r="F4550" i="6"/>
  <c r="G4550" i="6"/>
  <c r="H4550" i="6"/>
  <c r="I4550" i="6"/>
  <c r="J4550" i="6"/>
  <c r="C4551" i="6"/>
  <c r="D4551" i="6"/>
  <c r="E4551" i="6"/>
  <c r="F4551" i="6"/>
  <c r="G4551" i="6"/>
  <c r="H4551" i="6"/>
  <c r="I4551" i="6"/>
  <c r="J4551" i="6"/>
  <c r="C4552" i="6"/>
  <c r="D4552" i="6"/>
  <c r="E4552" i="6"/>
  <c r="F4552" i="6"/>
  <c r="G4552" i="6"/>
  <c r="H4552" i="6"/>
  <c r="I4552" i="6"/>
  <c r="J4552" i="6"/>
  <c r="C4553" i="6"/>
  <c r="D4553" i="6"/>
  <c r="E4553" i="6"/>
  <c r="F4553" i="6"/>
  <c r="G4553" i="6"/>
  <c r="H4553" i="6"/>
  <c r="I4553" i="6"/>
  <c r="J4553" i="6"/>
  <c r="C4554" i="6"/>
  <c r="D4554" i="6"/>
  <c r="E4554" i="6"/>
  <c r="F4554" i="6"/>
  <c r="G4554" i="6"/>
  <c r="H4554" i="6"/>
  <c r="I4554" i="6"/>
  <c r="J4554" i="6"/>
  <c r="C4555" i="6"/>
  <c r="D4555" i="6"/>
  <c r="E4555" i="6"/>
  <c r="F4555" i="6"/>
  <c r="G4555" i="6"/>
  <c r="H4555" i="6"/>
  <c r="I4555" i="6"/>
  <c r="J4555" i="6"/>
  <c r="C4556" i="6"/>
  <c r="D4556" i="6"/>
  <c r="E4556" i="6"/>
  <c r="F4556" i="6"/>
  <c r="G4556" i="6"/>
  <c r="H4556" i="6"/>
  <c r="I4556" i="6"/>
  <c r="J4556" i="6"/>
  <c r="C4557" i="6"/>
  <c r="D4557" i="6"/>
  <c r="E4557" i="6"/>
  <c r="F4557" i="6"/>
  <c r="G4557" i="6"/>
  <c r="H4557" i="6"/>
  <c r="I4557" i="6"/>
  <c r="J4557" i="6"/>
  <c r="C4558" i="6"/>
  <c r="D4558" i="6"/>
  <c r="E4558" i="6"/>
  <c r="F4558" i="6"/>
  <c r="G4558" i="6"/>
  <c r="H4558" i="6"/>
  <c r="I4558" i="6"/>
  <c r="J4558" i="6"/>
  <c r="C4559" i="6"/>
  <c r="D4559" i="6"/>
  <c r="E4559" i="6"/>
  <c r="F4559" i="6"/>
  <c r="G4559" i="6"/>
  <c r="H4559" i="6"/>
  <c r="I4559" i="6"/>
  <c r="J4559" i="6"/>
  <c r="C4560" i="6"/>
  <c r="D4560" i="6"/>
  <c r="E4560" i="6"/>
  <c r="F4560" i="6"/>
  <c r="G4560" i="6"/>
  <c r="H4560" i="6"/>
  <c r="I4560" i="6"/>
  <c r="J4560" i="6"/>
  <c r="C4561" i="6"/>
  <c r="D4561" i="6"/>
  <c r="E4561" i="6"/>
  <c r="F4561" i="6"/>
  <c r="G4561" i="6"/>
  <c r="H4561" i="6"/>
  <c r="I4561" i="6"/>
  <c r="J4561" i="6"/>
  <c r="C4562" i="6"/>
  <c r="D4562" i="6"/>
  <c r="E4562" i="6"/>
  <c r="F4562" i="6"/>
  <c r="G4562" i="6"/>
  <c r="H4562" i="6"/>
  <c r="I4562" i="6"/>
  <c r="J4562" i="6"/>
  <c r="C4563" i="6"/>
  <c r="D4563" i="6"/>
  <c r="E4563" i="6"/>
  <c r="F4563" i="6"/>
  <c r="G4563" i="6"/>
  <c r="H4563" i="6"/>
  <c r="I4563" i="6"/>
  <c r="J4563" i="6"/>
  <c r="C4564" i="6"/>
  <c r="D4564" i="6"/>
  <c r="E4564" i="6"/>
  <c r="F4564" i="6"/>
  <c r="G4564" i="6"/>
  <c r="H4564" i="6"/>
  <c r="I4564" i="6"/>
  <c r="J4564" i="6"/>
  <c r="C4565" i="6"/>
  <c r="D4565" i="6"/>
  <c r="E4565" i="6"/>
  <c r="F4565" i="6"/>
  <c r="G4565" i="6"/>
  <c r="H4565" i="6"/>
  <c r="I4565" i="6"/>
  <c r="J4565" i="6"/>
  <c r="C4566" i="6"/>
  <c r="D4566" i="6"/>
  <c r="E4566" i="6"/>
  <c r="F4566" i="6"/>
  <c r="G4566" i="6"/>
  <c r="H4566" i="6"/>
  <c r="I4566" i="6"/>
  <c r="J4566" i="6"/>
  <c r="C4567" i="6"/>
  <c r="D4567" i="6"/>
  <c r="E4567" i="6"/>
  <c r="F4567" i="6"/>
  <c r="G4567" i="6"/>
  <c r="H4567" i="6"/>
  <c r="I4567" i="6"/>
  <c r="J4567" i="6"/>
  <c r="C4568" i="6"/>
  <c r="D4568" i="6"/>
  <c r="E4568" i="6"/>
  <c r="F4568" i="6"/>
  <c r="G4568" i="6"/>
  <c r="H4568" i="6"/>
  <c r="I4568" i="6"/>
  <c r="J4568" i="6"/>
  <c r="C4569" i="6"/>
  <c r="D4569" i="6"/>
  <c r="E4569" i="6"/>
  <c r="F4569" i="6"/>
  <c r="G4569" i="6"/>
  <c r="H4569" i="6"/>
  <c r="I4569" i="6"/>
  <c r="J4569" i="6"/>
  <c r="C4570" i="6"/>
  <c r="D4570" i="6"/>
  <c r="E4570" i="6"/>
  <c r="F4570" i="6"/>
  <c r="G4570" i="6"/>
  <c r="H4570" i="6"/>
  <c r="I4570" i="6"/>
  <c r="J4570" i="6"/>
  <c r="C4571" i="6"/>
  <c r="D4571" i="6"/>
  <c r="E4571" i="6"/>
  <c r="F4571" i="6"/>
  <c r="G4571" i="6"/>
  <c r="H4571" i="6"/>
  <c r="I4571" i="6"/>
  <c r="J4571" i="6"/>
  <c r="C4572" i="6"/>
  <c r="D4572" i="6"/>
  <c r="E4572" i="6"/>
  <c r="F4572" i="6"/>
  <c r="G4572" i="6"/>
  <c r="H4572" i="6"/>
  <c r="I4572" i="6"/>
  <c r="J4572" i="6"/>
  <c r="C4573" i="6"/>
  <c r="D4573" i="6"/>
  <c r="E4573" i="6"/>
  <c r="F4573" i="6"/>
  <c r="G4573" i="6"/>
  <c r="H4573" i="6"/>
  <c r="I4573" i="6"/>
  <c r="J4573" i="6"/>
  <c r="C4574" i="6"/>
  <c r="D4574" i="6"/>
  <c r="E4574" i="6"/>
  <c r="F4574" i="6"/>
  <c r="G4574" i="6"/>
  <c r="H4574" i="6"/>
  <c r="I4574" i="6"/>
  <c r="J4574" i="6"/>
  <c r="C4575" i="6"/>
  <c r="D4575" i="6"/>
  <c r="E4575" i="6"/>
  <c r="F4575" i="6"/>
  <c r="G4575" i="6"/>
  <c r="H4575" i="6"/>
  <c r="I4575" i="6"/>
  <c r="J4575" i="6"/>
  <c r="C4576" i="6"/>
  <c r="D4576" i="6"/>
  <c r="E4576" i="6"/>
  <c r="F4576" i="6"/>
  <c r="G4576" i="6"/>
  <c r="H4576" i="6"/>
  <c r="I4576" i="6"/>
  <c r="J4576" i="6"/>
  <c r="C4577" i="6"/>
  <c r="D4577" i="6"/>
  <c r="E4577" i="6"/>
  <c r="F4577" i="6"/>
  <c r="G4577" i="6"/>
  <c r="H4577" i="6"/>
  <c r="I4577" i="6"/>
  <c r="J4577" i="6"/>
  <c r="C4578" i="6"/>
  <c r="D4578" i="6"/>
  <c r="E4578" i="6"/>
  <c r="F4578" i="6"/>
  <c r="G4578" i="6"/>
  <c r="H4578" i="6"/>
  <c r="I4578" i="6"/>
  <c r="J4578" i="6"/>
  <c r="C4579" i="6"/>
  <c r="D4579" i="6"/>
  <c r="E4579" i="6"/>
  <c r="F4579" i="6"/>
  <c r="G4579" i="6"/>
  <c r="H4579" i="6"/>
  <c r="I4579" i="6"/>
  <c r="J4579" i="6"/>
  <c r="C4580" i="6"/>
  <c r="D4580" i="6"/>
  <c r="E4580" i="6"/>
  <c r="F4580" i="6"/>
  <c r="G4580" i="6"/>
  <c r="H4580" i="6"/>
  <c r="I4580" i="6"/>
  <c r="J4580" i="6"/>
  <c r="C4581" i="6"/>
  <c r="D4581" i="6"/>
  <c r="E4581" i="6"/>
  <c r="F4581" i="6"/>
  <c r="G4581" i="6"/>
  <c r="H4581" i="6"/>
  <c r="I4581" i="6"/>
  <c r="J4581" i="6"/>
  <c r="C4582" i="6"/>
  <c r="D4582" i="6"/>
  <c r="E4582" i="6"/>
  <c r="F4582" i="6"/>
  <c r="G4582" i="6"/>
  <c r="H4582" i="6"/>
  <c r="I4582" i="6"/>
  <c r="J4582" i="6"/>
  <c r="C4583" i="6"/>
  <c r="D4583" i="6"/>
  <c r="E4583" i="6"/>
  <c r="F4583" i="6"/>
  <c r="G4583" i="6"/>
  <c r="H4583" i="6"/>
  <c r="I4583" i="6"/>
  <c r="J4583" i="6"/>
  <c r="C4584" i="6"/>
  <c r="D4584" i="6"/>
  <c r="E4584" i="6"/>
  <c r="F4584" i="6"/>
  <c r="G4584" i="6"/>
  <c r="H4584" i="6"/>
  <c r="I4584" i="6"/>
  <c r="J4584" i="6"/>
  <c r="C4585" i="6"/>
  <c r="D4585" i="6"/>
  <c r="E4585" i="6"/>
  <c r="F4585" i="6"/>
  <c r="G4585" i="6"/>
  <c r="H4585" i="6"/>
  <c r="I4585" i="6"/>
  <c r="J4585" i="6"/>
  <c r="C4586" i="6"/>
  <c r="D4586" i="6"/>
  <c r="E4586" i="6"/>
  <c r="F4586" i="6"/>
  <c r="G4586" i="6"/>
  <c r="H4586" i="6"/>
  <c r="I4586" i="6"/>
  <c r="J4586" i="6"/>
  <c r="C4587" i="6"/>
  <c r="D4587" i="6"/>
  <c r="E4587" i="6"/>
  <c r="F4587" i="6"/>
  <c r="G4587" i="6"/>
  <c r="H4587" i="6"/>
  <c r="I4587" i="6"/>
  <c r="J4587" i="6"/>
  <c r="C4588" i="6"/>
  <c r="D4588" i="6"/>
  <c r="E4588" i="6"/>
  <c r="F4588" i="6"/>
  <c r="G4588" i="6"/>
  <c r="H4588" i="6"/>
  <c r="I4588" i="6"/>
  <c r="J4588" i="6"/>
  <c r="C4589" i="6"/>
  <c r="D4589" i="6"/>
  <c r="E4589" i="6"/>
  <c r="F4589" i="6"/>
  <c r="G4589" i="6"/>
  <c r="H4589" i="6"/>
  <c r="I4589" i="6"/>
  <c r="J4589" i="6"/>
  <c r="C4590" i="6"/>
  <c r="D4590" i="6"/>
  <c r="E4590" i="6"/>
  <c r="F4590" i="6"/>
  <c r="G4590" i="6"/>
  <c r="H4590" i="6"/>
  <c r="I4590" i="6"/>
  <c r="J4590" i="6"/>
  <c r="C4591" i="6"/>
  <c r="D4591" i="6"/>
  <c r="E4591" i="6"/>
  <c r="F4591" i="6"/>
  <c r="G4591" i="6"/>
  <c r="H4591" i="6"/>
  <c r="I4591" i="6"/>
  <c r="J4591" i="6"/>
  <c r="C4592" i="6"/>
  <c r="D4592" i="6"/>
  <c r="E4592" i="6"/>
  <c r="F4592" i="6"/>
  <c r="G4592" i="6"/>
  <c r="H4592" i="6"/>
  <c r="I4592" i="6"/>
  <c r="J4592" i="6"/>
  <c r="C4593" i="6"/>
  <c r="D4593" i="6"/>
  <c r="E4593" i="6"/>
  <c r="F4593" i="6"/>
  <c r="G4593" i="6"/>
  <c r="H4593" i="6"/>
  <c r="I4593" i="6"/>
  <c r="J4593" i="6"/>
  <c r="C4594" i="6"/>
  <c r="D4594" i="6"/>
  <c r="E4594" i="6"/>
  <c r="F4594" i="6"/>
  <c r="G4594" i="6"/>
  <c r="H4594" i="6"/>
  <c r="I4594" i="6"/>
  <c r="J4594" i="6"/>
  <c r="C4595" i="6"/>
  <c r="D4595" i="6"/>
  <c r="E4595" i="6"/>
  <c r="F4595" i="6"/>
  <c r="G4595" i="6"/>
  <c r="H4595" i="6"/>
  <c r="I4595" i="6"/>
  <c r="J4595" i="6"/>
  <c r="C4596" i="6"/>
  <c r="D4596" i="6"/>
  <c r="E4596" i="6"/>
  <c r="F4596" i="6"/>
  <c r="G4596" i="6"/>
  <c r="H4596" i="6"/>
  <c r="I4596" i="6"/>
  <c r="J4596" i="6"/>
  <c r="C4597" i="6"/>
  <c r="D4597" i="6"/>
  <c r="E4597" i="6"/>
  <c r="F4597" i="6"/>
  <c r="G4597" i="6"/>
  <c r="H4597" i="6"/>
  <c r="I4597" i="6"/>
  <c r="J4597" i="6"/>
  <c r="C4598" i="6"/>
  <c r="D4598" i="6"/>
  <c r="E4598" i="6"/>
  <c r="F4598" i="6"/>
  <c r="G4598" i="6"/>
  <c r="H4598" i="6"/>
  <c r="I4598" i="6"/>
  <c r="J4598" i="6"/>
  <c r="C4599" i="6"/>
  <c r="D4599" i="6"/>
  <c r="E4599" i="6"/>
  <c r="F4599" i="6"/>
  <c r="G4599" i="6"/>
  <c r="H4599" i="6"/>
  <c r="I4599" i="6"/>
  <c r="J4599" i="6"/>
  <c r="C4600" i="6"/>
  <c r="D4600" i="6"/>
  <c r="E4600" i="6"/>
  <c r="F4600" i="6"/>
  <c r="G4600" i="6"/>
  <c r="H4600" i="6"/>
  <c r="I4600" i="6"/>
  <c r="J4600" i="6"/>
  <c r="C4601" i="6"/>
  <c r="D4601" i="6"/>
  <c r="E4601" i="6"/>
  <c r="F4601" i="6"/>
  <c r="G4601" i="6"/>
  <c r="H4601" i="6"/>
  <c r="I4601" i="6"/>
  <c r="J4601" i="6"/>
  <c r="C4602" i="6"/>
  <c r="D4602" i="6"/>
  <c r="E4602" i="6"/>
  <c r="F4602" i="6"/>
  <c r="G4602" i="6"/>
  <c r="H4602" i="6"/>
  <c r="I4602" i="6"/>
  <c r="J4602" i="6"/>
  <c r="C4603" i="6"/>
  <c r="D4603" i="6"/>
  <c r="E4603" i="6"/>
  <c r="F4603" i="6"/>
  <c r="G4603" i="6"/>
  <c r="H4603" i="6"/>
  <c r="I4603" i="6"/>
  <c r="J4603" i="6"/>
  <c r="C4604" i="6"/>
  <c r="D4604" i="6"/>
  <c r="E4604" i="6"/>
  <c r="F4604" i="6"/>
  <c r="G4604" i="6"/>
  <c r="H4604" i="6"/>
  <c r="I4604" i="6"/>
  <c r="J4604" i="6"/>
  <c r="C4605" i="6"/>
  <c r="D4605" i="6"/>
  <c r="E4605" i="6"/>
  <c r="F4605" i="6"/>
  <c r="G4605" i="6"/>
  <c r="H4605" i="6"/>
  <c r="I4605" i="6"/>
  <c r="J4605" i="6"/>
  <c r="C4606" i="6"/>
  <c r="D4606" i="6"/>
  <c r="E4606" i="6"/>
  <c r="F4606" i="6"/>
  <c r="G4606" i="6"/>
  <c r="H4606" i="6"/>
  <c r="I4606" i="6"/>
  <c r="J4606" i="6"/>
  <c r="C4607" i="6"/>
  <c r="D4607" i="6"/>
  <c r="E4607" i="6"/>
  <c r="F4607" i="6"/>
  <c r="G4607" i="6"/>
  <c r="H4607" i="6"/>
  <c r="I4607" i="6"/>
  <c r="J4607" i="6"/>
  <c r="C4608" i="6"/>
  <c r="D4608" i="6"/>
  <c r="E4608" i="6"/>
  <c r="F4608" i="6"/>
  <c r="G4608" i="6"/>
  <c r="H4608" i="6"/>
  <c r="I4608" i="6"/>
  <c r="J4608" i="6"/>
  <c r="C4609" i="6"/>
  <c r="D4609" i="6"/>
  <c r="E4609" i="6"/>
  <c r="F4609" i="6"/>
  <c r="G4609" i="6"/>
  <c r="H4609" i="6"/>
  <c r="I4609" i="6"/>
  <c r="J4609" i="6"/>
  <c r="C4610" i="6"/>
  <c r="D4610" i="6"/>
  <c r="E4610" i="6"/>
  <c r="F4610" i="6"/>
  <c r="G4610" i="6"/>
  <c r="H4610" i="6"/>
  <c r="I4610" i="6"/>
  <c r="J4610" i="6"/>
  <c r="C4611" i="6"/>
  <c r="D4611" i="6"/>
  <c r="E4611" i="6"/>
  <c r="F4611" i="6"/>
  <c r="G4611" i="6"/>
  <c r="H4611" i="6"/>
  <c r="I4611" i="6"/>
  <c r="J4611" i="6"/>
  <c r="C4612" i="6"/>
  <c r="D4612" i="6"/>
  <c r="E4612" i="6"/>
  <c r="F4612" i="6"/>
  <c r="G4612" i="6"/>
  <c r="H4612" i="6"/>
  <c r="I4612" i="6"/>
  <c r="J4612" i="6"/>
  <c r="C4613" i="6"/>
  <c r="D4613" i="6"/>
  <c r="E4613" i="6"/>
  <c r="F4613" i="6"/>
  <c r="G4613" i="6"/>
  <c r="H4613" i="6"/>
  <c r="I4613" i="6"/>
  <c r="J4613" i="6"/>
  <c r="C4614" i="6"/>
  <c r="D4614" i="6"/>
  <c r="E4614" i="6"/>
  <c r="F4614" i="6"/>
  <c r="G4614" i="6"/>
  <c r="H4614" i="6"/>
  <c r="I4614" i="6"/>
  <c r="J4614" i="6"/>
  <c r="C4615" i="6"/>
  <c r="D4615" i="6"/>
  <c r="E4615" i="6"/>
  <c r="F4615" i="6"/>
  <c r="G4615" i="6"/>
  <c r="H4615" i="6"/>
  <c r="I4615" i="6"/>
  <c r="J4615" i="6"/>
  <c r="C4616" i="6"/>
  <c r="D4616" i="6"/>
  <c r="E4616" i="6"/>
  <c r="F4616" i="6"/>
  <c r="G4616" i="6"/>
  <c r="H4616" i="6"/>
  <c r="I4616" i="6"/>
  <c r="J4616" i="6"/>
  <c r="C4617" i="6"/>
  <c r="D4617" i="6"/>
  <c r="E4617" i="6"/>
  <c r="F4617" i="6"/>
  <c r="G4617" i="6"/>
  <c r="H4617" i="6"/>
  <c r="I4617" i="6"/>
  <c r="J4617" i="6"/>
  <c r="C4618" i="6"/>
  <c r="D4618" i="6"/>
  <c r="E4618" i="6"/>
  <c r="F4618" i="6"/>
  <c r="G4618" i="6"/>
  <c r="H4618" i="6"/>
  <c r="I4618" i="6"/>
  <c r="J4618" i="6"/>
  <c r="C4619" i="6"/>
  <c r="D4619" i="6"/>
  <c r="E4619" i="6"/>
  <c r="F4619" i="6"/>
  <c r="G4619" i="6"/>
  <c r="H4619" i="6"/>
  <c r="I4619" i="6"/>
  <c r="J4619" i="6"/>
  <c r="C4620" i="6"/>
  <c r="D4620" i="6"/>
  <c r="E4620" i="6"/>
  <c r="F4620" i="6"/>
  <c r="G4620" i="6"/>
  <c r="H4620" i="6"/>
  <c r="I4620" i="6"/>
  <c r="J4620" i="6"/>
  <c r="C4621" i="6"/>
  <c r="D4621" i="6"/>
  <c r="E4621" i="6"/>
  <c r="F4621" i="6"/>
  <c r="G4621" i="6"/>
  <c r="H4621" i="6"/>
  <c r="I4621" i="6"/>
  <c r="J4621" i="6"/>
  <c r="C4622" i="6"/>
  <c r="D4622" i="6"/>
  <c r="E4622" i="6"/>
  <c r="F4622" i="6"/>
  <c r="G4622" i="6"/>
  <c r="H4622" i="6"/>
  <c r="I4622" i="6"/>
  <c r="J4622" i="6"/>
  <c r="C4623" i="6"/>
  <c r="D4623" i="6"/>
  <c r="E4623" i="6"/>
  <c r="F4623" i="6"/>
  <c r="G4623" i="6"/>
  <c r="H4623" i="6"/>
  <c r="I4623" i="6"/>
  <c r="J4623" i="6"/>
  <c r="C4624" i="6"/>
  <c r="D4624" i="6"/>
  <c r="E4624" i="6"/>
  <c r="F4624" i="6"/>
  <c r="G4624" i="6"/>
  <c r="H4624" i="6"/>
  <c r="I4624" i="6"/>
  <c r="J4624" i="6"/>
  <c r="C4625" i="6"/>
  <c r="D4625" i="6"/>
  <c r="E4625" i="6"/>
  <c r="F4625" i="6"/>
  <c r="G4625" i="6"/>
  <c r="H4625" i="6"/>
  <c r="I4625" i="6"/>
  <c r="J4625" i="6"/>
  <c r="C4626" i="6"/>
  <c r="D4626" i="6"/>
  <c r="E4626" i="6"/>
  <c r="F4626" i="6"/>
  <c r="G4626" i="6"/>
  <c r="H4626" i="6"/>
  <c r="I4626" i="6"/>
  <c r="J4626" i="6"/>
  <c r="C4627" i="6"/>
  <c r="D4627" i="6"/>
  <c r="E4627" i="6"/>
  <c r="F4627" i="6"/>
  <c r="G4627" i="6"/>
  <c r="H4627" i="6"/>
  <c r="I4627" i="6"/>
  <c r="J4627" i="6"/>
  <c r="C4628" i="6"/>
  <c r="D4628" i="6"/>
  <c r="E4628" i="6"/>
  <c r="F4628" i="6"/>
  <c r="G4628" i="6"/>
  <c r="H4628" i="6"/>
  <c r="I4628" i="6"/>
  <c r="J4628" i="6"/>
  <c r="C4629" i="6"/>
  <c r="D4629" i="6"/>
  <c r="E4629" i="6"/>
  <c r="F4629" i="6"/>
  <c r="G4629" i="6"/>
  <c r="H4629" i="6"/>
  <c r="I4629" i="6"/>
  <c r="J4629" i="6"/>
  <c r="C4630" i="6"/>
  <c r="D4630" i="6"/>
  <c r="E4630" i="6"/>
  <c r="F4630" i="6"/>
  <c r="G4630" i="6"/>
  <c r="H4630" i="6"/>
  <c r="I4630" i="6"/>
  <c r="J4630" i="6"/>
  <c r="C4631" i="6"/>
  <c r="D4631" i="6"/>
  <c r="E4631" i="6"/>
  <c r="F4631" i="6"/>
  <c r="G4631" i="6"/>
  <c r="H4631" i="6"/>
  <c r="I4631" i="6"/>
  <c r="J4631" i="6"/>
  <c r="C4632" i="6"/>
  <c r="D4632" i="6"/>
  <c r="E4632" i="6"/>
  <c r="F4632" i="6"/>
  <c r="G4632" i="6"/>
  <c r="H4632" i="6"/>
  <c r="I4632" i="6"/>
  <c r="J4632" i="6"/>
  <c r="C4633" i="6"/>
  <c r="D4633" i="6"/>
  <c r="E4633" i="6"/>
  <c r="F4633" i="6"/>
  <c r="G4633" i="6"/>
  <c r="H4633" i="6"/>
  <c r="I4633" i="6"/>
  <c r="J4633" i="6"/>
  <c r="C4634" i="6"/>
  <c r="D4634" i="6"/>
  <c r="E4634" i="6"/>
  <c r="F4634" i="6"/>
  <c r="G4634" i="6"/>
  <c r="H4634" i="6"/>
  <c r="I4634" i="6"/>
  <c r="J4634" i="6"/>
  <c r="C4635" i="6"/>
  <c r="D4635" i="6"/>
  <c r="E4635" i="6"/>
  <c r="F4635" i="6"/>
  <c r="G4635" i="6"/>
  <c r="H4635" i="6"/>
  <c r="I4635" i="6"/>
  <c r="J4635" i="6"/>
  <c r="C4636" i="6"/>
  <c r="D4636" i="6"/>
  <c r="E4636" i="6"/>
  <c r="F4636" i="6"/>
  <c r="G4636" i="6"/>
  <c r="H4636" i="6"/>
  <c r="I4636" i="6"/>
  <c r="J4636" i="6"/>
  <c r="C4637" i="6"/>
  <c r="D4637" i="6"/>
  <c r="E4637" i="6"/>
  <c r="F4637" i="6"/>
  <c r="G4637" i="6"/>
  <c r="H4637" i="6"/>
  <c r="I4637" i="6"/>
  <c r="J4637" i="6"/>
  <c r="C4638" i="6"/>
  <c r="D4638" i="6"/>
  <c r="E4638" i="6"/>
  <c r="F4638" i="6"/>
  <c r="G4638" i="6"/>
  <c r="H4638" i="6"/>
  <c r="I4638" i="6"/>
  <c r="J4638" i="6"/>
  <c r="C4639" i="6"/>
  <c r="D4639" i="6"/>
  <c r="E4639" i="6"/>
  <c r="F4639" i="6"/>
  <c r="G4639" i="6"/>
  <c r="H4639" i="6"/>
  <c r="I4639" i="6"/>
  <c r="J4639" i="6"/>
  <c r="C4640" i="6"/>
  <c r="D4640" i="6"/>
  <c r="E4640" i="6"/>
  <c r="F4640" i="6"/>
  <c r="G4640" i="6"/>
  <c r="H4640" i="6"/>
  <c r="I4640" i="6"/>
  <c r="J4640" i="6"/>
  <c r="C4641" i="6"/>
  <c r="D4641" i="6"/>
  <c r="E4641" i="6"/>
  <c r="F4641" i="6"/>
  <c r="G4641" i="6"/>
  <c r="H4641" i="6"/>
  <c r="I4641" i="6"/>
  <c r="J4641" i="6"/>
  <c r="C4642" i="6"/>
  <c r="D4642" i="6"/>
  <c r="E4642" i="6"/>
  <c r="F4642" i="6"/>
  <c r="G4642" i="6"/>
  <c r="H4642" i="6"/>
  <c r="I4642" i="6"/>
  <c r="J4642" i="6"/>
  <c r="C4643" i="6"/>
  <c r="D4643" i="6"/>
  <c r="E4643" i="6"/>
  <c r="F4643" i="6"/>
  <c r="G4643" i="6"/>
  <c r="H4643" i="6"/>
  <c r="I4643" i="6"/>
  <c r="J4643" i="6"/>
  <c r="C4644" i="6"/>
  <c r="D4644" i="6"/>
  <c r="E4644" i="6"/>
  <c r="F4644" i="6"/>
  <c r="G4644" i="6"/>
  <c r="H4644" i="6"/>
  <c r="I4644" i="6"/>
  <c r="J4644" i="6"/>
  <c r="C4645" i="6"/>
  <c r="D4645" i="6"/>
  <c r="E4645" i="6"/>
  <c r="F4645" i="6"/>
  <c r="G4645" i="6"/>
  <c r="H4645" i="6"/>
  <c r="I4645" i="6"/>
  <c r="J4645" i="6"/>
  <c r="C4646" i="6"/>
  <c r="D4646" i="6"/>
  <c r="E4646" i="6"/>
  <c r="F4646" i="6"/>
  <c r="G4646" i="6"/>
  <c r="H4646" i="6"/>
  <c r="I4646" i="6"/>
  <c r="J4646" i="6"/>
  <c r="C4647" i="6"/>
  <c r="D4647" i="6"/>
  <c r="E4647" i="6"/>
  <c r="F4647" i="6"/>
  <c r="G4647" i="6"/>
  <c r="H4647" i="6"/>
  <c r="I4647" i="6"/>
  <c r="J4647" i="6"/>
  <c r="C4648" i="6"/>
  <c r="D4648" i="6"/>
  <c r="E4648" i="6"/>
  <c r="F4648" i="6"/>
  <c r="G4648" i="6"/>
  <c r="H4648" i="6"/>
  <c r="I4648" i="6"/>
  <c r="J4648" i="6"/>
  <c r="C4649" i="6"/>
  <c r="D4649" i="6"/>
  <c r="E4649" i="6"/>
  <c r="F4649" i="6"/>
  <c r="G4649" i="6"/>
  <c r="H4649" i="6"/>
  <c r="I4649" i="6"/>
  <c r="J4649" i="6"/>
  <c r="C4650" i="6"/>
  <c r="D4650" i="6"/>
  <c r="E4650" i="6"/>
  <c r="F4650" i="6"/>
  <c r="G4650" i="6"/>
  <c r="H4650" i="6"/>
  <c r="I4650" i="6"/>
  <c r="J4650" i="6"/>
  <c r="C4651" i="6"/>
  <c r="D4651" i="6"/>
  <c r="E4651" i="6"/>
  <c r="F4651" i="6"/>
  <c r="G4651" i="6"/>
  <c r="H4651" i="6"/>
  <c r="I4651" i="6"/>
  <c r="J4651" i="6"/>
  <c r="C4652" i="6"/>
  <c r="D4652" i="6"/>
  <c r="E4652" i="6"/>
  <c r="F4652" i="6"/>
  <c r="G4652" i="6"/>
  <c r="H4652" i="6"/>
  <c r="I4652" i="6"/>
  <c r="J4652" i="6"/>
  <c r="C4653" i="6"/>
  <c r="D4653" i="6"/>
  <c r="E4653" i="6"/>
  <c r="F4653" i="6"/>
  <c r="G4653" i="6"/>
  <c r="H4653" i="6"/>
  <c r="I4653" i="6"/>
  <c r="J4653" i="6"/>
  <c r="C4654" i="6"/>
  <c r="D4654" i="6"/>
  <c r="E4654" i="6"/>
  <c r="F4654" i="6"/>
  <c r="G4654" i="6"/>
  <c r="H4654" i="6"/>
  <c r="I4654" i="6"/>
  <c r="J4654" i="6"/>
  <c r="C4655" i="6"/>
  <c r="D4655" i="6"/>
  <c r="E4655" i="6"/>
  <c r="F4655" i="6"/>
  <c r="G4655" i="6"/>
  <c r="H4655" i="6"/>
  <c r="I4655" i="6"/>
  <c r="J4655" i="6"/>
  <c r="C4656" i="6"/>
  <c r="D4656" i="6"/>
  <c r="E4656" i="6"/>
  <c r="F4656" i="6"/>
  <c r="G4656" i="6"/>
  <c r="H4656" i="6"/>
  <c r="I4656" i="6"/>
  <c r="J4656" i="6"/>
  <c r="C4657" i="6"/>
  <c r="D4657" i="6"/>
  <c r="E4657" i="6"/>
  <c r="F4657" i="6"/>
  <c r="G4657" i="6"/>
  <c r="H4657" i="6"/>
  <c r="I4657" i="6"/>
  <c r="J4657" i="6"/>
  <c r="C4658" i="6"/>
  <c r="D4658" i="6"/>
  <c r="E4658" i="6"/>
  <c r="F4658" i="6"/>
  <c r="G4658" i="6"/>
  <c r="H4658" i="6"/>
  <c r="I4658" i="6"/>
  <c r="J4658" i="6"/>
  <c r="C4659" i="6"/>
  <c r="D4659" i="6"/>
  <c r="E4659" i="6"/>
  <c r="F4659" i="6"/>
  <c r="G4659" i="6"/>
  <c r="H4659" i="6"/>
  <c r="I4659" i="6"/>
  <c r="J4659" i="6"/>
  <c r="C4660" i="6"/>
  <c r="D4660" i="6"/>
  <c r="E4660" i="6"/>
  <c r="F4660" i="6"/>
  <c r="G4660" i="6"/>
  <c r="H4660" i="6"/>
  <c r="I4660" i="6"/>
  <c r="J4660" i="6"/>
  <c r="C4661" i="6"/>
  <c r="D4661" i="6"/>
  <c r="E4661" i="6"/>
  <c r="F4661" i="6"/>
  <c r="G4661" i="6"/>
  <c r="H4661" i="6"/>
  <c r="I4661" i="6"/>
  <c r="J4661" i="6"/>
  <c r="C4662" i="6"/>
  <c r="D4662" i="6"/>
  <c r="E4662" i="6"/>
  <c r="F4662" i="6"/>
  <c r="G4662" i="6"/>
  <c r="H4662" i="6"/>
  <c r="I4662" i="6"/>
  <c r="J4662" i="6"/>
  <c r="C4663" i="6"/>
  <c r="D4663" i="6"/>
  <c r="E4663" i="6"/>
  <c r="F4663" i="6"/>
  <c r="G4663" i="6"/>
  <c r="H4663" i="6"/>
  <c r="I4663" i="6"/>
  <c r="J4663" i="6"/>
  <c r="C4664" i="6"/>
  <c r="D4664" i="6"/>
  <c r="E4664" i="6"/>
  <c r="F4664" i="6"/>
  <c r="G4664" i="6"/>
  <c r="H4664" i="6"/>
  <c r="I4664" i="6"/>
  <c r="J4664" i="6"/>
  <c r="C4665" i="6"/>
  <c r="D4665" i="6"/>
  <c r="E4665" i="6"/>
  <c r="F4665" i="6"/>
  <c r="G4665" i="6"/>
  <c r="H4665" i="6"/>
  <c r="I4665" i="6"/>
  <c r="J4665" i="6"/>
  <c r="C4666" i="6"/>
  <c r="D4666" i="6"/>
  <c r="E4666" i="6"/>
  <c r="F4666" i="6"/>
  <c r="G4666" i="6"/>
  <c r="H4666" i="6"/>
  <c r="I4666" i="6"/>
  <c r="J4666" i="6"/>
  <c r="C4667" i="6"/>
  <c r="D4667" i="6"/>
  <c r="E4667" i="6"/>
  <c r="F4667" i="6"/>
  <c r="G4667" i="6"/>
  <c r="H4667" i="6"/>
  <c r="I4667" i="6"/>
  <c r="J4667" i="6"/>
  <c r="C4668" i="6"/>
  <c r="D4668" i="6"/>
  <c r="E4668" i="6"/>
  <c r="F4668" i="6"/>
  <c r="G4668" i="6"/>
  <c r="H4668" i="6"/>
  <c r="I4668" i="6"/>
  <c r="J4668" i="6"/>
  <c r="C4669" i="6"/>
  <c r="D4669" i="6"/>
  <c r="E4669" i="6"/>
  <c r="F4669" i="6"/>
  <c r="G4669" i="6"/>
  <c r="H4669" i="6"/>
  <c r="I4669" i="6"/>
  <c r="J4669" i="6"/>
  <c r="C4670" i="6"/>
  <c r="D4670" i="6"/>
  <c r="E4670" i="6"/>
  <c r="F4670" i="6"/>
  <c r="G4670" i="6"/>
  <c r="H4670" i="6"/>
  <c r="I4670" i="6"/>
  <c r="J4670" i="6"/>
  <c r="C4671" i="6"/>
  <c r="D4671" i="6"/>
  <c r="E4671" i="6"/>
  <c r="F4671" i="6"/>
  <c r="G4671" i="6"/>
  <c r="H4671" i="6"/>
  <c r="I4671" i="6"/>
  <c r="J4671" i="6"/>
  <c r="C4672" i="6"/>
  <c r="D4672" i="6"/>
  <c r="E4672" i="6"/>
  <c r="F4672" i="6"/>
  <c r="G4672" i="6"/>
  <c r="H4672" i="6"/>
  <c r="I4672" i="6"/>
  <c r="J4672" i="6"/>
  <c r="C4673" i="6"/>
  <c r="D4673" i="6"/>
  <c r="E4673" i="6"/>
  <c r="F4673" i="6"/>
  <c r="G4673" i="6"/>
  <c r="H4673" i="6"/>
  <c r="I4673" i="6"/>
  <c r="J4673" i="6"/>
  <c r="C4674" i="6"/>
  <c r="D4674" i="6"/>
  <c r="E4674" i="6"/>
  <c r="F4674" i="6"/>
  <c r="G4674" i="6"/>
  <c r="H4674" i="6"/>
  <c r="I4674" i="6"/>
  <c r="J4674" i="6"/>
  <c r="C4675" i="6"/>
  <c r="D4675" i="6"/>
  <c r="E4675" i="6"/>
  <c r="F4675" i="6"/>
  <c r="G4675" i="6"/>
  <c r="H4675" i="6"/>
  <c r="I4675" i="6"/>
  <c r="J4675" i="6"/>
  <c r="C4676" i="6"/>
  <c r="D4676" i="6"/>
  <c r="E4676" i="6"/>
  <c r="F4676" i="6"/>
  <c r="G4676" i="6"/>
  <c r="H4676" i="6"/>
  <c r="I4676" i="6"/>
  <c r="J4676" i="6"/>
  <c r="C4677" i="6"/>
  <c r="D4677" i="6"/>
  <c r="E4677" i="6"/>
  <c r="F4677" i="6"/>
  <c r="G4677" i="6"/>
  <c r="H4677" i="6"/>
  <c r="I4677" i="6"/>
  <c r="J4677" i="6"/>
  <c r="C4678" i="6"/>
  <c r="D4678" i="6"/>
  <c r="E4678" i="6"/>
  <c r="F4678" i="6"/>
  <c r="G4678" i="6"/>
  <c r="H4678" i="6"/>
  <c r="I4678" i="6"/>
  <c r="J4678" i="6"/>
  <c r="C4679" i="6"/>
  <c r="D4679" i="6"/>
  <c r="E4679" i="6"/>
  <c r="F4679" i="6"/>
  <c r="G4679" i="6"/>
  <c r="H4679" i="6"/>
  <c r="I4679" i="6"/>
  <c r="J4679" i="6"/>
  <c r="C4680" i="6"/>
  <c r="D4680" i="6"/>
  <c r="E4680" i="6"/>
  <c r="F4680" i="6"/>
  <c r="G4680" i="6"/>
  <c r="H4680" i="6"/>
  <c r="I4680" i="6"/>
  <c r="J4680" i="6"/>
  <c r="C4681" i="6"/>
  <c r="D4681" i="6"/>
  <c r="E4681" i="6"/>
  <c r="F4681" i="6"/>
  <c r="G4681" i="6"/>
  <c r="H4681" i="6"/>
  <c r="I4681" i="6"/>
  <c r="J4681" i="6"/>
  <c r="C4682" i="6"/>
  <c r="D4682" i="6"/>
  <c r="E4682" i="6"/>
  <c r="F4682" i="6"/>
  <c r="G4682" i="6"/>
  <c r="H4682" i="6"/>
  <c r="I4682" i="6"/>
  <c r="J4682" i="6"/>
  <c r="C4683" i="6"/>
  <c r="D4683" i="6"/>
  <c r="E4683" i="6"/>
  <c r="F4683" i="6"/>
  <c r="G4683" i="6"/>
  <c r="H4683" i="6"/>
  <c r="I4683" i="6"/>
  <c r="J4683" i="6"/>
  <c r="C4684" i="6"/>
  <c r="D4684" i="6"/>
  <c r="E4684" i="6"/>
  <c r="F4684" i="6"/>
  <c r="G4684" i="6"/>
  <c r="H4684" i="6"/>
  <c r="I4684" i="6"/>
  <c r="J4684" i="6"/>
  <c r="C4685" i="6"/>
  <c r="D4685" i="6"/>
  <c r="E4685" i="6"/>
  <c r="F4685" i="6"/>
  <c r="G4685" i="6"/>
  <c r="H4685" i="6"/>
  <c r="I4685" i="6"/>
  <c r="J4685" i="6"/>
  <c r="C4686" i="6"/>
  <c r="D4686" i="6"/>
  <c r="E4686" i="6"/>
  <c r="F4686" i="6"/>
  <c r="G4686" i="6"/>
  <c r="H4686" i="6"/>
  <c r="I4686" i="6"/>
  <c r="J4686" i="6"/>
  <c r="C4687" i="6"/>
  <c r="D4687" i="6"/>
  <c r="E4687" i="6"/>
  <c r="F4687" i="6"/>
  <c r="G4687" i="6"/>
  <c r="H4687" i="6"/>
  <c r="I4687" i="6"/>
  <c r="J4687" i="6"/>
  <c r="C4688" i="6"/>
  <c r="D4688" i="6"/>
  <c r="E4688" i="6"/>
  <c r="F4688" i="6"/>
  <c r="G4688" i="6"/>
  <c r="H4688" i="6"/>
  <c r="I4688" i="6"/>
  <c r="J4688" i="6"/>
  <c r="C4689" i="6"/>
  <c r="D4689" i="6"/>
  <c r="E4689" i="6"/>
  <c r="F4689" i="6"/>
  <c r="G4689" i="6"/>
  <c r="H4689" i="6"/>
  <c r="I4689" i="6"/>
  <c r="J4689" i="6"/>
  <c r="C4690" i="6"/>
  <c r="D4690" i="6"/>
  <c r="E4690" i="6"/>
  <c r="F4690" i="6"/>
  <c r="G4690" i="6"/>
  <c r="H4690" i="6"/>
  <c r="I4690" i="6"/>
  <c r="J4690" i="6"/>
  <c r="C4691" i="6"/>
  <c r="D4691" i="6"/>
  <c r="E4691" i="6"/>
  <c r="F4691" i="6"/>
  <c r="G4691" i="6"/>
  <c r="H4691" i="6"/>
  <c r="I4691" i="6"/>
  <c r="J4691" i="6"/>
  <c r="C4692" i="6"/>
  <c r="D4692" i="6"/>
  <c r="E4692" i="6"/>
  <c r="F4692" i="6"/>
  <c r="G4692" i="6"/>
  <c r="H4692" i="6"/>
  <c r="I4692" i="6"/>
  <c r="J4692" i="6"/>
  <c r="C4693" i="6"/>
  <c r="D4693" i="6"/>
  <c r="E4693" i="6"/>
  <c r="F4693" i="6"/>
  <c r="G4693" i="6"/>
  <c r="H4693" i="6"/>
  <c r="I4693" i="6"/>
  <c r="J4693" i="6"/>
  <c r="C4694" i="6"/>
  <c r="D4694" i="6"/>
  <c r="E4694" i="6"/>
  <c r="F4694" i="6"/>
  <c r="G4694" i="6"/>
  <c r="H4694" i="6"/>
  <c r="I4694" i="6"/>
  <c r="J4694" i="6"/>
  <c r="C4695" i="6"/>
  <c r="D4695" i="6"/>
  <c r="E4695" i="6"/>
  <c r="F4695" i="6"/>
  <c r="G4695" i="6"/>
  <c r="H4695" i="6"/>
  <c r="I4695" i="6"/>
  <c r="J4695" i="6"/>
  <c r="C4696" i="6"/>
  <c r="D4696" i="6"/>
  <c r="E4696" i="6"/>
  <c r="F4696" i="6"/>
  <c r="G4696" i="6"/>
  <c r="H4696" i="6"/>
  <c r="I4696" i="6"/>
  <c r="J4696" i="6"/>
  <c r="C4697" i="6"/>
  <c r="D4697" i="6"/>
  <c r="E4697" i="6"/>
  <c r="F4697" i="6"/>
  <c r="G4697" i="6"/>
  <c r="H4697" i="6"/>
  <c r="I4697" i="6"/>
  <c r="J4697" i="6"/>
  <c r="C4698" i="6"/>
  <c r="D4698" i="6"/>
  <c r="E4698" i="6"/>
  <c r="F4698" i="6"/>
  <c r="G4698" i="6"/>
  <c r="H4698" i="6"/>
  <c r="I4698" i="6"/>
  <c r="J4698" i="6"/>
  <c r="C4699" i="6"/>
  <c r="D4699" i="6"/>
  <c r="E4699" i="6"/>
  <c r="F4699" i="6"/>
  <c r="G4699" i="6"/>
  <c r="H4699" i="6"/>
  <c r="I4699" i="6"/>
  <c r="J4699" i="6"/>
  <c r="C4700" i="6"/>
  <c r="D4700" i="6"/>
  <c r="E4700" i="6"/>
  <c r="F4700" i="6"/>
  <c r="G4700" i="6"/>
  <c r="H4700" i="6"/>
  <c r="I4700" i="6"/>
  <c r="J4700" i="6"/>
  <c r="C4701" i="6"/>
  <c r="D4701" i="6"/>
  <c r="E4701" i="6"/>
  <c r="F4701" i="6"/>
  <c r="G4701" i="6"/>
  <c r="H4701" i="6"/>
  <c r="I4701" i="6"/>
  <c r="J4701" i="6"/>
  <c r="C4702" i="6"/>
  <c r="D4702" i="6"/>
  <c r="E4702" i="6"/>
  <c r="F4702" i="6"/>
  <c r="G4702" i="6"/>
  <c r="H4702" i="6"/>
  <c r="I4702" i="6"/>
  <c r="J4702" i="6"/>
  <c r="C4703" i="6"/>
  <c r="D4703" i="6"/>
  <c r="E4703" i="6"/>
  <c r="F4703" i="6"/>
  <c r="G4703" i="6"/>
  <c r="H4703" i="6"/>
  <c r="I4703" i="6"/>
  <c r="J4703" i="6"/>
  <c r="C4704" i="6"/>
  <c r="D4704" i="6"/>
  <c r="E4704" i="6"/>
  <c r="F4704" i="6"/>
  <c r="G4704" i="6"/>
  <c r="H4704" i="6"/>
  <c r="I4704" i="6"/>
  <c r="J4704" i="6"/>
  <c r="C4705" i="6"/>
  <c r="D4705" i="6"/>
  <c r="E4705" i="6"/>
  <c r="F4705" i="6"/>
  <c r="G4705" i="6"/>
  <c r="H4705" i="6"/>
  <c r="I4705" i="6"/>
  <c r="J4705" i="6"/>
  <c r="C4706" i="6"/>
  <c r="D4706" i="6"/>
  <c r="E4706" i="6"/>
  <c r="F4706" i="6"/>
  <c r="G4706" i="6"/>
  <c r="H4706" i="6"/>
  <c r="I4706" i="6"/>
  <c r="J4706" i="6"/>
  <c r="C4707" i="6"/>
  <c r="D4707" i="6"/>
  <c r="E4707" i="6"/>
  <c r="F4707" i="6"/>
  <c r="G4707" i="6"/>
  <c r="H4707" i="6"/>
  <c r="I4707" i="6"/>
  <c r="J4707" i="6"/>
  <c r="C4708" i="6"/>
  <c r="D4708" i="6"/>
  <c r="E4708" i="6"/>
  <c r="F4708" i="6"/>
  <c r="G4708" i="6"/>
  <c r="H4708" i="6"/>
  <c r="I4708" i="6"/>
  <c r="J4708" i="6"/>
  <c r="C4709" i="6"/>
  <c r="D4709" i="6"/>
  <c r="E4709" i="6"/>
  <c r="F4709" i="6"/>
  <c r="G4709" i="6"/>
  <c r="H4709" i="6"/>
  <c r="I4709" i="6"/>
  <c r="J4709" i="6"/>
  <c r="C4710" i="6"/>
  <c r="D4710" i="6"/>
  <c r="E4710" i="6"/>
  <c r="F4710" i="6"/>
  <c r="G4710" i="6"/>
  <c r="H4710" i="6"/>
  <c r="I4710" i="6"/>
  <c r="J4710" i="6"/>
  <c r="C4711" i="6"/>
  <c r="D4711" i="6"/>
  <c r="E4711" i="6"/>
  <c r="F4711" i="6"/>
  <c r="G4711" i="6"/>
  <c r="H4711" i="6"/>
  <c r="I4711" i="6"/>
  <c r="J4711" i="6"/>
  <c r="C4712" i="6"/>
  <c r="D4712" i="6"/>
  <c r="E4712" i="6"/>
  <c r="F4712" i="6"/>
  <c r="G4712" i="6"/>
  <c r="H4712" i="6"/>
  <c r="I4712" i="6"/>
  <c r="J4712" i="6"/>
  <c r="C4713" i="6"/>
  <c r="D4713" i="6"/>
  <c r="E4713" i="6"/>
  <c r="F4713" i="6"/>
  <c r="G4713" i="6"/>
  <c r="H4713" i="6"/>
  <c r="I4713" i="6"/>
  <c r="J4713" i="6"/>
  <c r="C4714" i="6"/>
  <c r="D4714" i="6"/>
  <c r="E4714" i="6"/>
  <c r="F4714" i="6"/>
  <c r="G4714" i="6"/>
  <c r="H4714" i="6"/>
  <c r="I4714" i="6"/>
  <c r="J4714" i="6"/>
  <c r="C4715" i="6"/>
  <c r="D4715" i="6"/>
  <c r="E4715" i="6"/>
  <c r="F4715" i="6"/>
  <c r="G4715" i="6"/>
  <c r="H4715" i="6"/>
  <c r="I4715" i="6"/>
  <c r="J4715" i="6"/>
  <c r="C4716" i="6"/>
  <c r="D4716" i="6"/>
  <c r="E4716" i="6"/>
  <c r="F4716" i="6"/>
  <c r="G4716" i="6"/>
  <c r="H4716" i="6"/>
  <c r="I4716" i="6"/>
  <c r="J4716" i="6"/>
  <c r="C4717" i="6"/>
  <c r="D4717" i="6"/>
  <c r="E4717" i="6"/>
  <c r="F4717" i="6"/>
  <c r="G4717" i="6"/>
  <c r="H4717" i="6"/>
  <c r="I4717" i="6"/>
  <c r="J4717" i="6"/>
  <c r="C4718" i="6"/>
  <c r="D4718" i="6"/>
  <c r="E4718" i="6"/>
  <c r="F4718" i="6"/>
  <c r="G4718" i="6"/>
  <c r="H4718" i="6"/>
  <c r="I4718" i="6"/>
  <c r="J4718" i="6"/>
  <c r="C4719" i="6"/>
  <c r="D4719" i="6"/>
  <c r="E4719" i="6"/>
  <c r="F4719" i="6"/>
  <c r="G4719" i="6"/>
  <c r="H4719" i="6"/>
  <c r="I4719" i="6"/>
  <c r="J4719" i="6"/>
  <c r="C4720" i="6"/>
  <c r="D4720" i="6"/>
  <c r="E4720" i="6"/>
  <c r="F4720" i="6"/>
  <c r="G4720" i="6"/>
  <c r="H4720" i="6"/>
  <c r="I4720" i="6"/>
  <c r="J4720" i="6"/>
  <c r="C4721" i="6"/>
  <c r="D4721" i="6"/>
  <c r="E4721" i="6"/>
  <c r="F4721" i="6"/>
  <c r="G4721" i="6"/>
  <c r="H4721" i="6"/>
  <c r="I4721" i="6"/>
  <c r="J4721" i="6"/>
  <c r="C4722" i="6"/>
  <c r="D4722" i="6"/>
  <c r="E4722" i="6"/>
  <c r="F4722" i="6"/>
  <c r="G4722" i="6"/>
  <c r="H4722" i="6"/>
  <c r="I4722" i="6"/>
  <c r="J4722" i="6"/>
  <c r="C4723" i="6"/>
  <c r="D4723" i="6"/>
  <c r="E4723" i="6"/>
  <c r="F4723" i="6"/>
  <c r="G4723" i="6"/>
  <c r="H4723" i="6"/>
  <c r="I4723" i="6"/>
  <c r="J4723" i="6"/>
  <c r="C4724" i="6"/>
  <c r="D4724" i="6"/>
  <c r="E4724" i="6"/>
  <c r="F4724" i="6"/>
  <c r="G4724" i="6"/>
  <c r="H4724" i="6"/>
  <c r="I4724" i="6"/>
  <c r="J4724" i="6"/>
  <c r="C4725" i="6"/>
  <c r="D4725" i="6"/>
  <c r="E4725" i="6"/>
  <c r="F4725" i="6"/>
  <c r="G4725" i="6"/>
  <c r="H4725" i="6"/>
  <c r="I4725" i="6"/>
  <c r="J4725" i="6"/>
  <c r="C4726" i="6"/>
  <c r="D4726" i="6"/>
  <c r="E4726" i="6"/>
  <c r="F4726" i="6"/>
  <c r="G4726" i="6"/>
  <c r="H4726" i="6"/>
  <c r="I4726" i="6"/>
  <c r="J4726" i="6"/>
  <c r="C4727" i="6"/>
  <c r="D4727" i="6"/>
  <c r="E4727" i="6"/>
  <c r="F4727" i="6"/>
  <c r="G4727" i="6"/>
  <c r="H4727" i="6"/>
  <c r="I4727" i="6"/>
  <c r="J4727" i="6"/>
  <c r="C4728" i="6"/>
  <c r="D4728" i="6"/>
  <c r="E4728" i="6"/>
  <c r="F4728" i="6"/>
  <c r="G4728" i="6"/>
  <c r="H4728" i="6"/>
  <c r="I4728" i="6"/>
  <c r="J4728" i="6"/>
  <c r="C4729" i="6"/>
  <c r="D4729" i="6"/>
  <c r="E4729" i="6"/>
  <c r="F4729" i="6"/>
  <c r="G4729" i="6"/>
  <c r="H4729" i="6"/>
  <c r="I4729" i="6"/>
  <c r="J4729" i="6"/>
  <c r="C4730" i="6"/>
  <c r="D4730" i="6"/>
  <c r="E4730" i="6"/>
  <c r="F4730" i="6"/>
  <c r="G4730" i="6"/>
  <c r="H4730" i="6"/>
  <c r="I4730" i="6"/>
  <c r="J4730" i="6"/>
  <c r="C4731" i="6"/>
  <c r="D4731" i="6"/>
  <c r="E4731" i="6"/>
  <c r="F4731" i="6"/>
  <c r="G4731" i="6"/>
  <c r="H4731" i="6"/>
  <c r="I4731" i="6"/>
  <c r="J4731" i="6"/>
  <c r="C4732" i="6"/>
  <c r="D4732" i="6"/>
  <c r="E4732" i="6"/>
  <c r="F4732" i="6"/>
  <c r="G4732" i="6"/>
  <c r="H4732" i="6"/>
  <c r="I4732" i="6"/>
  <c r="J4732" i="6"/>
  <c r="C4733" i="6"/>
  <c r="D4733" i="6"/>
  <c r="E4733" i="6"/>
  <c r="F4733" i="6"/>
  <c r="G4733" i="6"/>
  <c r="H4733" i="6"/>
  <c r="I4733" i="6"/>
  <c r="J4733" i="6"/>
  <c r="C4734" i="6"/>
  <c r="D4734" i="6"/>
  <c r="E4734" i="6"/>
  <c r="F4734" i="6"/>
  <c r="G4734" i="6"/>
  <c r="H4734" i="6"/>
  <c r="I4734" i="6"/>
  <c r="J4734" i="6"/>
  <c r="C4735" i="6"/>
  <c r="D4735" i="6"/>
  <c r="E4735" i="6"/>
  <c r="F4735" i="6"/>
  <c r="G4735" i="6"/>
  <c r="H4735" i="6"/>
  <c r="I4735" i="6"/>
  <c r="J4735" i="6"/>
  <c r="C4736" i="6"/>
  <c r="D4736" i="6"/>
  <c r="E4736" i="6"/>
  <c r="F4736" i="6"/>
  <c r="G4736" i="6"/>
  <c r="H4736" i="6"/>
  <c r="I4736" i="6"/>
  <c r="J4736" i="6"/>
  <c r="C4737" i="6"/>
  <c r="D4737" i="6"/>
  <c r="E4737" i="6"/>
  <c r="F4737" i="6"/>
  <c r="G4737" i="6"/>
  <c r="H4737" i="6"/>
  <c r="I4737" i="6"/>
  <c r="J4737" i="6"/>
  <c r="C4738" i="6"/>
  <c r="D4738" i="6"/>
  <c r="E4738" i="6"/>
  <c r="F4738" i="6"/>
  <c r="G4738" i="6"/>
  <c r="H4738" i="6"/>
  <c r="I4738" i="6"/>
  <c r="J4738" i="6"/>
  <c r="C4739" i="6"/>
  <c r="D4739" i="6"/>
  <c r="E4739" i="6"/>
  <c r="F4739" i="6"/>
  <c r="G4739" i="6"/>
  <c r="H4739" i="6"/>
  <c r="I4739" i="6"/>
  <c r="J4739" i="6"/>
  <c r="C4740" i="6"/>
  <c r="D4740" i="6"/>
  <c r="E4740" i="6"/>
  <c r="F4740" i="6"/>
  <c r="G4740" i="6"/>
  <c r="H4740" i="6"/>
  <c r="I4740" i="6"/>
  <c r="J4740" i="6"/>
  <c r="C4741" i="6"/>
  <c r="D4741" i="6"/>
  <c r="E4741" i="6"/>
  <c r="F4741" i="6"/>
  <c r="G4741" i="6"/>
  <c r="H4741" i="6"/>
  <c r="I4741" i="6"/>
  <c r="J4741" i="6"/>
  <c r="C4742" i="6"/>
  <c r="D4742" i="6"/>
  <c r="E4742" i="6"/>
  <c r="F4742" i="6"/>
  <c r="G4742" i="6"/>
  <c r="H4742" i="6"/>
  <c r="I4742" i="6"/>
  <c r="J4742" i="6"/>
  <c r="C4743" i="6"/>
  <c r="D4743" i="6"/>
  <c r="E4743" i="6"/>
  <c r="F4743" i="6"/>
  <c r="G4743" i="6"/>
  <c r="H4743" i="6"/>
  <c r="I4743" i="6"/>
  <c r="J4743" i="6"/>
  <c r="C4744" i="6"/>
  <c r="D4744" i="6"/>
  <c r="E4744" i="6"/>
  <c r="F4744" i="6"/>
  <c r="G4744" i="6"/>
  <c r="H4744" i="6"/>
  <c r="I4744" i="6"/>
  <c r="J4744" i="6"/>
  <c r="C4745" i="6"/>
  <c r="D4745" i="6"/>
  <c r="E4745" i="6"/>
  <c r="F4745" i="6"/>
  <c r="G4745" i="6"/>
  <c r="H4745" i="6"/>
  <c r="I4745" i="6"/>
  <c r="J4745" i="6"/>
  <c r="C4746" i="6"/>
  <c r="D4746" i="6"/>
  <c r="E4746" i="6"/>
  <c r="F4746" i="6"/>
  <c r="G4746" i="6"/>
  <c r="H4746" i="6"/>
  <c r="I4746" i="6"/>
  <c r="J4746" i="6"/>
  <c r="C4747" i="6"/>
  <c r="D4747" i="6"/>
  <c r="E4747" i="6"/>
  <c r="F4747" i="6"/>
  <c r="G4747" i="6"/>
  <c r="H4747" i="6"/>
  <c r="I4747" i="6"/>
  <c r="J4747" i="6"/>
  <c r="C4748" i="6"/>
  <c r="D4748" i="6"/>
  <c r="E4748" i="6"/>
  <c r="F4748" i="6"/>
  <c r="G4748" i="6"/>
  <c r="H4748" i="6"/>
  <c r="I4748" i="6"/>
  <c r="J4748" i="6"/>
  <c r="C4749" i="6"/>
  <c r="D4749" i="6"/>
  <c r="E4749" i="6"/>
  <c r="F4749" i="6"/>
  <c r="G4749" i="6"/>
  <c r="H4749" i="6"/>
  <c r="I4749" i="6"/>
  <c r="J4749" i="6"/>
  <c r="C4750" i="6"/>
  <c r="D4750" i="6"/>
  <c r="E4750" i="6"/>
  <c r="F4750" i="6"/>
  <c r="G4750" i="6"/>
  <c r="H4750" i="6"/>
  <c r="I4750" i="6"/>
  <c r="J4750" i="6"/>
  <c r="C4751" i="6"/>
  <c r="D4751" i="6"/>
  <c r="E4751" i="6"/>
  <c r="F4751" i="6"/>
  <c r="G4751" i="6"/>
  <c r="H4751" i="6"/>
  <c r="I4751" i="6"/>
  <c r="J4751" i="6"/>
  <c r="C4752" i="6"/>
  <c r="D4752" i="6"/>
  <c r="E4752" i="6"/>
  <c r="F4752" i="6"/>
  <c r="G4752" i="6"/>
  <c r="H4752" i="6"/>
  <c r="I4752" i="6"/>
  <c r="J4752" i="6"/>
  <c r="C4753" i="6"/>
  <c r="D4753" i="6"/>
  <c r="E4753" i="6"/>
  <c r="F4753" i="6"/>
  <c r="G4753" i="6"/>
  <c r="H4753" i="6"/>
  <c r="I4753" i="6"/>
  <c r="J4753" i="6"/>
  <c r="C4754" i="6"/>
  <c r="D4754" i="6"/>
  <c r="E4754" i="6"/>
  <c r="F4754" i="6"/>
  <c r="G4754" i="6"/>
  <c r="H4754" i="6"/>
  <c r="I4754" i="6"/>
  <c r="J4754" i="6"/>
  <c r="C4755" i="6"/>
  <c r="D4755" i="6"/>
  <c r="E4755" i="6"/>
  <c r="F4755" i="6"/>
  <c r="G4755" i="6"/>
  <c r="H4755" i="6"/>
  <c r="I4755" i="6"/>
  <c r="J4755" i="6"/>
  <c r="C4756" i="6"/>
  <c r="D4756" i="6"/>
  <c r="E4756" i="6"/>
  <c r="F4756" i="6"/>
  <c r="G4756" i="6"/>
  <c r="H4756" i="6"/>
  <c r="I4756" i="6"/>
  <c r="J4756" i="6"/>
  <c r="C4757" i="6"/>
  <c r="D4757" i="6"/>
  <c r="E4757" i="6"/>
  <c r="F4757" i="6"/>
  <c r="G4757" i="6"/>
  <c r="H4757" i="6"/>
  <c r="I4757" i="6"/>
  <c r="J4757" i="6"/>
  <c r="C4758" i="6"/>
  <c r="D4758" i="6"/>
  <c r="E4758" i="6"/>
  <c r="F4758" i="6"/>
  <c r="G4758" i="6"/>
  <c r="H4758" i="6"/>
  <c r="I4758" i="6"/>
  <c r="J4758" i="6"/>
  <c r="C4759" i="6"/>
  <c r="D4759" i="6"/>
  <c r="E4759" i="6"/>
  <c r="F4759" i="6"/>
  <c r="G4759" i="6"/>
  <c r="H4759" i="6"/>
  <c r="I4759" i="6"/>
  <c r="J4759" i="6"/>
  <c r="C4760" i="6"/>
  <c r="D4760" i="6"/>
  <c r="E4760" i="6"/>
  <c r="F4760" i="6"/>
  <c r="G4760" i="6"/>
  <c r="H4760" i="6"/>
  <c r="I4760" i="6"/>
  <c r="J4760" i="6"/>
  <c r="C4761" i="6"/>
  <c r="D4761" i="6"/>
  <c r="E4761" i="6"/>
  <c r="F4761" i="6"/>
  <c r="G4761" i="6"/>
  <c r="H4761" i="6"/>
  <c r="I4761" i="6"/>
  <c r="J4761" i="6"/>
  <c r="C4762" i="6"/>
  <c r="D4762" i="6"/>
  <c r="E4762" i="6"/>
  <c r="F4762" i="6"/>
  <c r="G4762" i="6"/>
  <c r="H4762" i="6"/>
  <c r="I4762" i="6"/>
  <c r="J4762" i="6"/>
  <c r="C4763" i="6"/>
  <c r="D4763" i="6"/>
  <c r="E4763" i="6"/>
  <c r="F4763" i="6"/>
  <c r="G4763" i="6"/>
  <c r="H4763" i="6"/>
  <c r="I4763" i="6"/>
  <c r="J4763" i="6"/>
  <c r="C4764" i="6"/>
  <c r="D4764" i="6"/>
  <c r="E4764" i="6"/>
  <c r="F4764" i="6"/>
  <c r="G4764" i="6"/>
  <c r="H4764" i="6"/>
  <c r="I4764" i="6"/>
  <c r="J4764" i="6"/>
  <c r="C4765" i="6"/>
  <c r="D4765" i="6"/>
  <c r="E4765" i="6"/>
  <c r="F4765" i="6"/>
  <c r="G4765" i="6"/>
  <c r="H4765" i="6"/>
  <c r="I4765" i="6"/>
  <c r="J4765" i="6"/>
  <c r="C4766" i="6"/>
  <c r="D4766" i="6"/>
  <c r="E4766" i="6"/>
  <c r="F4766" i="6"/>
  <c r="G4766" i="6"/>
  <c r="H4766" i="6"/>
  <c r="I4766" i="6"/>
  <c r="J4766" i="6"/>
  <c r="C4767" i="6"/>
  <c r="D4767" i="6"/>
  <c r="E4767" i="6"/>
  <c r="F4767" i="6"/>
  <c r="G4767" i="6"/>
  <c r="H4767" i="6"/>
  <c r="I4767" i="6"/>
  <c r="J4767" i="6"/>
  <c r="C4768" i="6"/>
  <c r="D4768" i="6"/>
  <c r="E4768" i="6"/>
  <c r="F4768" i="6"/>
  <c r="G4768" i="6"/>
  <c r="H4768" i="6"/>
  <c r="I4768" i="6"/>
  <c r="J4768" i="6"/>
  <c r="C4769" i="6"/>
  <c r="D4769" i="6"/>
  <c r="E4769" i="6"/>
  <c r="F4769" i="6"/>
  <c r="G4769" i="6"/>
  <c r="H4769" i="6"/>
  <c r="I4769" i="6"/>
  <c r="J4769" i="6"/>
  <c r="C4770" i="6"/>
  <c r="D4770" i="6"/>
  <c r="E4770" i="6"/>
  <c r="F4770" i="6"/>
  <c r="G4770" i="6"/>
  <c r="H4770" i="6"/>
  <c r="I4770" i="6"/>
  <c r="J4770" i="6"/>
  <c r="C4771" i="6"/>
  <c r="D4771" i="6"/>
  <c r="E4771" i="6"/>
  <c r="F4771" i="6"/>
  <c r="G4771" i="6"/>
  <c r="H4771" i="6"/>
  <c r="I4771" i="6"/>
  <c r="J4771" i="6"/>
  <c r="C4772" i="6"/>
  <c r="D4772" i="6"/>
  <c r="E4772" i="6"/>
  <c r="F4772" i="6"/>
  <c r="G4772" i="6"/>
  <c r="H4772" i="6"/>
  <c r="I4772" i="6"/>
  <c r="J4772" i="6"/>
  <c r="C4773" i="6"/>
  <c r="D4773" i="6"/>
  <c r="E4773" i="6"/>
  <c r="F4773" i="6"/>
  <c r="G4773" i="6"/>
  <c r="H4773" i="6"/>
  <c r="I4773" i="6"/>
  <c r="J4773" i="6"/>
  <c r="C4774" i="6"/>
  <c r="D4774" i="6"/>
  <c r="E4774" i="6"/>
  <c r="F4774" i="6"/>
  <c r="G4774" i="6"/>
  <c r="H4774" i="6"/>
  <c r="I4774" i="6"/>
  <c r="J4774" i="6"/>
  <c r="C4775" i="6"/>
  <c r="D4775" i="6"/>
  <c r="E4775" i="6"/>
  <c r="F4775" i="6"/>
  <c r="G4775" i="6"/>
  <c r="H4775" i="6"/>
  <c r="I4775" i="6"/>
  <c r="J4775" i="6"/>
  <c r="C4776" i="6"/>
  <c r="D4776" i="6"/>
  <c r="E4776" i="6"/>
  <c r="F4776" i="6"/>
  <c r="G4776" i="6"/>
  <c r="H4776" i="6"/>
  <c r="I4776" i="6"/>
  <c r="J4776" i="6"/>
  <c r="C4777" i="6"/>
  <c r="D4777" i="6"/>
  <c r="E4777" i="6"/>
  <c r="F4777" i="6"/>
  <c r="G4777" i="6"/>
  <c r="H4777" i="6"/>
  <c r="I4777" i="6"/>
  <c r="J4777" i="6"/>
  <c r="C4778" i="6"/>
  <c r="D4778" i="6"/>
  <c r="E4778" i="6"/>
  <c r="F4778" i="6"/>
  <c r="G4778" i="6"/>
  <c r="H4778" i="6"/>
  <c r="I4778" i="6"/>
  <c r="J4778" i="6"/>
  <c r="C4779" i="6"/>
  <c r="D4779" i="6"/>
  <c r="E4779" i="6"/>
  <c r="F4779" i="6"/>
  <c r="G4779" i="6"/>
  <c r="H4779" i="6"/>
  <c r="I4779" i="6"/>
  <c r="J4779" i="6"/>
  <c r="C4780" i="6"/>
  <c r="D4780" i="6"/>
  <c r="E4780" i="6"/>
  <c r="F4780" i="6"/>
  <c r="G4780" i="6"/>
  <c r="H4780" i="6"/>
  <c r="I4780" i="6"/>
  <c r="J4780" i="6"/>
  <c r="C4781" i="6"/>
  <c r="D4781" i="6"/>
  <c r="E4781" i="6"/>
  <c r="F4781" i="6"/>
  <c r="G4781" i="6"/>
  <c r="H4781" i="6"/>
  <c r="I4781" i="6"/>
  <c r="J4781" i="6"/>
  <c r="C4782" i="6"/>
  <c r="D4782" i="6"/>
  <c r="E4782" i="6"/>
  <c r="F4782" i="6"/>
  <c r="G4782" i="6"/>
  <c r="H4782" i="6"/>
  <c r="I4782" i="6"/>
  <c r="J4782" i="6"/>
  <c r="C4783" i="6"/>
  <c r="D4783" i="6"/>
  <c r="E4783" i="6"/>
  <c r="F4783" i="6"/>
  <c r="G4783" i="6"/>
  <c r="H4783" i="6"/>
  <c r="I4783" i="6"/>
  <c r="J4783" i="6"/>
  <c r="C4784" i="6"/>
  <c r="D4784" i="6"/>
  <c r="E4784" i="6"/>
  <c r="F4784" i="6"/>
  <c r="G4784" i="6"/>
  <c r="H4784" i="6"/>
  <c r="I4784" i="6"/>
  <c r="J4784" i="6"/>
  <c r="C4785" i="6"/>
  <c r="D4785" i="6"/>
  <c r="E4785" i="6"/>
  <c r="F4785" i="6"/>
  <c r="G4785" i="6"/>
  <c r="H4785" i="6"/>
  <c r="I4785" i="6"/>
  <c r="J4785" i="6"/>
  <c r="C4786" i="6"/>
  <c r="D4786" i="6"/>
  <c r="E4786" i="6"/>
  <c r="F4786" i="6"/>
  <c r="G4786" i="6"/>
  <c r="H4786" i="6"/>
  <c r="I4786" i="6"/>
  <c r="J4786" i="6"/>
  <c r="C4787" i="6"/>
  <c r="D4787" i="6"/>
  <c r="E4787" i="6"/>
  <c r="F4787" i="6"/>
  <c r="G4787" i="6"/>
  <c r="H4787" i="6"/>
  <c r="I4787" i="6"/>
  <c r="J4787" i="6"/>
  <c r="C4788" i="6"/>
  <c r="D4788" i="6"/>
  <c r="E4788" i="6"/>
  <c r="F4788" i="6"/>
  <c r="G4788" i="6"/>
  <c r="H4788" i="6"/>
  <c r="I4788" i="6"/>
  <c r="J4788" i="6"/>
  <c r="C4789" i="6"/>
  <c r="D4789" i="6"/>
  <c r="E4789" i="6"/>
  <c r="F4789" i="6"/>
  <c r="G4789" i="6"/>
  <c r="H4789" i="6"/>
  <c r="I4789" i="6"/>
  <c r="J4789" i="6"/>
  <c r="C4790" i="6"/>
  <c r="D4790" i="6"/>
  <c r="E4790" i="6"/>
  <c r="F4790" i="6"/>
  <c r="G4790" i="6"/>
  <c r="H4790" i="6"/>
  <c r="I4790" i="6"/>
  <c r="J4790" i="6"/>
  <c r="C4791" i="6"/>
  <c r="D4791" i="6"/>
  <c r="E4791" i="6"/>
  <c r="F4791" i="6"/>
  <c r="G4791" i="6"/>
  <c r="H4791" i="6"/>
  <c r="I4791" i="6"/>
  <c r="J4791" i="6"/>
  <c r="C4792" i="6"/>
  <c r="D4792" i="6"/>
  <c r="E4792" i="6"/>
  <c r="F4792" i="6"/>
  <c r="G4792" i="6"/>
  <c r="H4792" i="6"/>
  <c r="I4792" i="6"/>
  <c r="J4792" i="6"/>
  <c r="C4793" i="6"/>
  <c r="D4793" i="6"/>
  <c r="E4793" i="6"/>
  <c r="F4793" i="6"/>
  <c r="G4793" i="6"/>
  <c r="H4793" i="6"/>
  <c r="I4793" i="6"/>
  <c r="J4793" i="6"/>
  <c r="C4794" i="6"/>
  <c r="D4794" i="6"/>
  <c r="E4794" i="6"/>
  <c r="F4794" i="6"/>
  <c r="G4794" i="6"/>
  <c r="H4794" i="6"/>
  <c r="I4794" i="6"/>
  <c r="J4794" i="6"/>
  <c r="C4795" i="6"/>
  <c r="D4795" i="6"/>
  <c r="E4795" i="6"/>
  <c r="F4795" i="6"/>
  <c r="G4795" i="6"/>
  <c r="H4795" i="6"/>
  <c r="I4795" i="6"/>
  <c r="J4795" i="6"/>
  <c r="C4796" i="6"/>
  <c r="D4796" i="6"/>
  <c r="E4796" i="6"/>
  <c r="F4796" i="6"/>
  <c r="G4796" i="6"/>
  <c r="H4796" i="6"/>
  <c r="I4796" i="6"/>
  <c r="J4796" i="6"/>
  <c r="C4797" i="6"/>
  <c r="D4797" i="6"/>
  <c r="E4797" i="6"/>
  <c r="F4797" i="6"/>
  <c r="G4797" i="6"/>
  <c r="H4797" i="6"/>
  <c r="I4797" i="6"/>
  <c r="J4797" i="6"/>
  <c r="C4798" i="6"/>
  <c r="D4798" i="6"/>
  <c r="E4798" i="6"/>
  <c r="F4798" i="6"/>
  <c r="G4798" i="6"/>
  <c r="H4798" i="6"/>
  <c r="I4798" i="6"/>
  <c r="J4798" i="6"/>
  <c r="C4799" i="6"/>
  <c r="D4799" i="6"/>
  <c r="E4799" i="6"/>
  <c r="F4799" i="6"/>
  <c r="G4799" i="6"/>
  <c r="H4799" i="6"/>
  <c r="I4799" i="6"/>
  <c r="J4799" i="6"/>
  <c r="C4800" i="6"/>
  <c r="D4800" i="6"/>
  <c r="E4800" i="6"/>
  <c r="F4800" i="6"/>
  <c r="G4800" i="6"/>
  <c r="H4800" i="6"/>
  <c r="I4800" i="6"/>
  <c r="J4800" i="6"/>
  <c r="C4801" i="6"/>
  <c r="D4801" i="6"/>
  <c r="E4801" i="6"/>
  <c r="F4801" i="6"/>
  <c r="G4801" i="6"/>
  <c r="H4801" i="6"/>
  <c r="I4801" i="6"/>
  <c r="J4801" i="6"/>
  <c r="C4802" i="6"/>
  <c r="D4802" i="6"/>
  <c r="E4802" i="6"/>
  <c r="F4802" i="6"/>
  <c r="G4802" i="6"/>
  <c r="H4802" i="6"/>
  <c r="I4802" i="6"/>
  <c r="J4802" i="6"/>
  <c r="C4803" i="6"/>
  <c r="D4803" i="6"/>
  <c r="E4803" i="6"/>
  <c r="F4803" i="6"/>
  <c r="G4803" i="6"/>
  <c r="H4803" i="6"/>
  <c r="I4803" i="6"/>
  <c r="J4803" i="6"/>
  <c r="C4804" i="6"/>
  <c r="D4804" i="6"/>
  <c r="E4804" i="6"/>
  <c r="F4804" i="6"/>
  <c r="G4804" i="6"/>
  <c r="H4804" i="6"/>
  <c r="I4804" i="6"/>
  <c r="J4804" i="6"/>
  <c r="C4805" i="6"/>
  <c r="D4805" i="6"/>
  <c r="E4805" i="6"/>
  <c r="F4805" i="6"/>
  <c r="G4805" i="6"/>
  <c r="H4805" i="6"/>
  <c r="I4805" i="6"/>
  <c r="J4805" i="6"/>
  <c r="C4806" i="6"/>
  <c r="D4806" i="6"/>
  <c r="E4806" i="6"/>
  <c r="F4806" i="6"/>
  <c r="G4806" i="6"/>
  <c r="H4806" i="6"/>
  <c r="I4806" i="6"/>
  <c r="J4806" i="6"/>
  <c r="C4807" i="6"/>
  <c r="D4807" i="6"/>
  <c r="E4807" i="6"/>
  <c r="F4807" i="6"/>
  <c r="G4807" i="6"/>
  <c r="H4807" i="6"/>
  <c r="I4807" i="6"/>
  <c r="J4807" i="6"/>
  <c r="C4808" i="6"/>
  <c r="D4808" i="6"/>
  <c r="E4808" i="6"/>
  <c r="F4808" i="6"/>
  <c r="G4808" i="6"/>
  <c r="H4808" i="6"/>
  <c r="I4808" i="6"/>
  <c r="J4808" i="6"/>
  <c r="C4809" i="6"/>
  <c r="D4809" i="6"/>
  <c r="E4809" i="6"/>
  <c r="F4809" i="6"/>
  <c r="G4809" i="6"/>
  <c r="H4809" i="6"/>
  <c r="I4809" i="6"/>
  <c r="J4809" i="6"/>
  <c r="C4810" i="6"/>
  <c r="D4810" i="6"/>
  <c r="E4810" i="6"/>
  <c r="F4810" i="6"/>
  <c r="G4810" i="6"/>
  <c r="H4810" i="6"/>
  <c r="I4810" i="6"/>
  <c r="J4810" i="6"/>
  <c r="C4811" i="6"/>
  <c r="D4811" i="6"/>
  <c r="E4811" i="6"/>
  <c r="F4811" i="6"/>
  <c r="G4811" i="6"/>
  <c r="H4811" i="6"/>
  <c r="I4811" i="6"/>
  <c r="J4811" i="6"/>
  <c r="C4812" i="6"/>
  <c r="D4812" i="6"/>
  <c r="E4812" i="6"/>
  <c r="F4812" i="6"/>
  <c r="G4812" i="6"/>
  <c r="H4812" i="6"/>
  <c r="I4812" i="6"/>
  <c r="J4812" i="6"/>
  <c r="C4813" i="6"/>
  <c r="D4813" i="6"/>
  <c r="E4813" i="6"/>
  <c r="F4813" i="6"/>
  <c r="G4813" i="6"/>
  <c r="H4813" i="6"/>
  <c r="I4813" i="6"/>
  <c r="J4813" i="6"/>
  <c r="C4814" i="6"/>
  <c r="D4814" i="6"/>
  <c r="E4814" i="6"/>
  <c r="F4814" i="6"/>
  <c r="G4814" i="6"/>
  <c r="H4814" i="6"/>
  <c r="I4814" i="6"/>
  <c r="J4814" i="6"/>
  <c r="C4815" i="6"/>
  <c r="D4815" i="6"/>
  <c r="E4815" i="6"/>
  <c r="F4815" i="6"/>
  <c r="G4815" i="6"/>
  <c r="H4815" i="6"/>
  <c r="I4815" i="6"/>
  <c r="J4815" i="6"/>
  <c r="C4816" i="6"/>
  <c r="D4816" i="6"/>
  <c r="E4816" i="6"/>
  <c r="F4816" i="6"/>
  <c r="G4816" i="6"/>
  <c r="H4816" i="6"/>
  <c r="I4816" i="6"/>
  <c r="J4816" i="6"/>
  <c r="C4817" i="6"/>
  <c r="D4817" i="6"/>
  <c r="E4817" i="6"/>
  <c r="F4817" i="6"/>
  <c r="G4817" i="6"/>
  <c r="H4817" i="6"/>
  <c r="I4817" i="6"/>
  <c r="J4817" i="6"/>
  <c r="C4818" i="6"/>
  <c r="D4818" i="6"/>
  <c r="E4818" i="6"/>
  <c r="F4818" i="6"/>
  <c r="G4818" i="6"/>
  <c r="H4818" i="6"/>
  <c r="I4818" i="6"/>
  <c r="J4818" i="6"/>
  <c r="C4819" i="6"/>
  <c r="D4819" i="6"/>
  <c r="E4819" i="6"/>
  <c r="F4819" i="6"/>
  <c r="G4819" i="6"/>
  <c r="H4819" i="6"/>
  <c r="I4819" i="6"/>
  <c r="J4819" i="6"/>
  <c r="C4820" i="6"/>
  <c r="D4820" i="6"/>
  <c r="E4820" i="6"/>
  <c r="F4820" i="6"/>
  <c r="G4820" i="6"/>
  <c r="H4820" i="6"/>
  <c r="I4820" i="6"/>
  <c r="J4820" i="6"/>
  <c r="C4821" i="6"/>
  <c r="D4821" i="6"/>
  <c r="E4821" i="6"/>
  <c r="F4821" i="6"/>
  <c r="G4821" i="6"/>
  <c r="H4821" i="6"/>
  <c r="I4821" i="6"/>
  <c r="J4821" i="6"/>
  <c r="C4822" i="6"/>
  <c r="D4822" i="6"/>
  <c r="E4822" i="6"/>
  <c r="F4822" i="6"/>
  <c r="G4822" i="6"/>
  <c r="H4822" i="6"/>
  <c r="I4822" i="6"/>
  <c r="J4822" i="6"/>
  <c r="C4823" i="6"/>
  <c r="D4823" i="6"/>
  <c r="E4823" i="6"/>
  <c r="F4823" i="6"/>
  <c r="G4823" i="6"/>
  <c r="H4823" i="6"/>
  <c r="I4823" i="6"/>
  <c r="J4823" i="6"/>
  <c r="C4824" i="6"/>
  <c r="D4824" i="6"/>
  <c r="E4824" i="6"/>
  <c r="F4824" i="6"/>
  <c r="G4824" i="6"/>
  <c r="H4824" i="6"/>
  <c r="I4824" i="6"/>
  <c r="J4824" i="6"/>
  <c r="C4825" i="6"/>
  <c r="D4825" i="6"/>
  <c r="E4825" i="6"/>
  <c r="F4825" i="6"/>
  <c r="G4825" i="6"/>
  <c r="H4825" i="6"/>
  <c r="I4825" i="6"/>
  <c r="J4825" i="6"/>
  <c r="C4826" i="6"/>
  <c r="D4826" i="6"/>
  <c r="E4826" i="6"/>
  <c r="F4826" i="6"/>
  <c r="G4826" i="6"/>
  <c r="H4826" i="6"/>
  <c r="I4826" i="6"/>
  <c r="J4826" i="6"/>
  <c r="C4827" i="6"/>
  <c r="D4827" i="6"/>
  <c r="E4827" i="6"/>
  <c r="F4827" i="6"/>
  <c r="G4827" i="6"/>
  <c r="H4827" i="6"/>
  <c r="I4827" i="6"/>
  <c r="J4827" i="6"/>
  <c r="C4828" i="6"/>
  <c r="D4828" i="6"/>
  <c r="E4828" i="6"/>
  <c r="F4828" i="6"/>
  <c r="G4828" i="6"/>
  <c r="H4828" i="6"/>
  <c r="I4828" i="6"/>
  <c r="J4828" i="6"/>
  <c r="C4829" i="6"/>
  <c r="D4829" i="6"/>
  <c r="E4829" i="6"/>
  <c r="F4829" i="6"/>
  <c r="G4829" i="6"/>
  <c r="H4829" i="6"/>
  <c r="I4829" i="6"/>
  <c r="J4829" i="6"/>
  <c r="C4830" i="6"/>
  <c r="D4830" i="6"/>
  <c r="E4830" i="6"/>
  <c r="F4830" i="6"/>
  <c r="G4830" i="6"/>
  <c r="H4830" i="6"/>
  <c r="I4830" i="6"/>
  <c r="J4830" i="6"/>
  <c r="C4831" i="6"/>
  <c r="D4831" i="6"/>
  <c r="E4831" i="6"/>
  <c r="F4831" i="6"/>
  <c r="G4831" i="6"/>
  <c r="H4831" i="6"/>
  <c r="I4831" i="6"/>
  <c r="J4831" i="6"/>
  <c r="C4832" i="6"/>
  <c r="D4832" i="6"/>
  <c r="E4832" i="6"/>
  <c r="F4832" i="6"/>
  <c r="G4832" i="6"/>
  <c r="H4832" i="6"/>
  <c r="I4832" i="6"/>
  <c r="J4832" i="6"/>
  <c r="C4833" i="6"/>
  <c r="D4833" i="6"/>
  <c r="E4833" i="6"/>
  <c r="F4833" i="6"/>
  <c r="G4833" i="6"/>
  <c r="H4833" i="6"/>
  <c r="I4833" i="6"/>
  <c r="J4833" i="6"/>
  <c r="C4834" i="6"/>
  <c r="D4834" i="6"/>
  <c r="E4834" i="6"/>
  <c r="F4834" i="6"/>
  <c r="G4834" i="6"/>
  <c r="H4834" i="6"/>
  <c r="I4834" i="6"/>
  <c r="J4834" i="6"/>
  <c r="C4835" i="6"/>
  <c r="D4835" i="6"/>
  <c r="E4835" i="6"/>
  <c r="F4835" i="6"/>
  <c r="G4835" i="6"/>
  <c r="H4835" i="6"/>
  <c r="I4835" i="6"/>
  <c r="J4835" i="6"/>
  <c r="C4836" i="6"/>
  <c r="D4836" i="6"/>
  <c r="E4836" i="6"/>
  <c r="F4836" i="6"/>
  <c r="G4836" i="6"/>
  <c r="H4836" i="6"/>
  <c r="I4836" i="6"/>
  <c r="J4836" i="6"/>
  <c r="C4837" i="6"/>
  <c r="D4837" i="6"/>
  <c r="E4837" i="6"/>
  <c r="F4837" i="6"/>
  <c r="G4837" i="6"/>
  <c r="H4837" i="6"/>
  <c r="I4837" i="6"/>
  <c r="J4837" i="6"/>
  <c r="C4838" i="6"/>
  <c r="D4838" i="6"/>
  <c r="E4838" i="6"/>
  <c r="F4838" i="6"/>
  <c r="G4838" i="6"/>
  <c r="H4838" i="6"/>
  <c r="I4838" i="6"/>
  <c r="J4838" i="6"/>
  <c r="C4839" i="6"/>
  <c r="D4839" i="6"/>
  <c r="E4839" i="6"/>
  <c r="F4839" i="6"/>
  <c r="G4839" i="6"/>
  <c r="H4839" i="6"/>
  <c r="I4839" i="6"/>
  <c r="J4839" i="6"/>
  <c r="C4840" i="6"/>
  <c r="D4840" i="6"/>
  <c r="E4840" i="6"/>
  <c r="F4840" i="6"/>
  <c r="G4840" i="6"/>
  <c r="H4840" i="6"/>
  <c r="I4840" i="6"/>
  <c r="J4840" i="6"/>
  <c r="C4841" i="6"/>
  <c r="D4841" i="6"/>
  <c r="E4841" i="6"/>
  <c r="F4841" i="6"/>
  <c r="G4841" i="6"/>
  <c r="H4841" i="6"/>
  <c r="I4841" i="6"/>
  <c r="J4841" i="6"/>
  <c r="C4842" i="6"/>
  <c r="D4842" i="6"/>
  <c r="E4842" i="6"/>
  <c r="F4842" i="6"/>
  <c r="G4842" i="6"/>
  <c r="H4842" i="6"/>
  <c r="I4842" i="6"/>
  <c r="J4842" i="6"/>
  <c r="C4843" i="6"/>
  <c r="D4843" i="6"/>
  <c r="E4843" i="6"/>
  <c r="F4843" i="6"/>
  <c r="G4843" i="6"/>
  <c r="H4843" i="6"/>
  <c r="I4843" i="6"/>
  <c r="J4843" i="6"/>
  <c r="C4844" i="6"/>
  <c r="D4844" i="6"/>
  <c r="E4844" i="6"/>
  <c r="F4844" i="6"/>
  <c r="G4844" i="6"/>
  <c r="H4844" i="6"/>
  <c r="I4844" i="6"/>
  <c r="J4844" i="6"/>
  <c r="C4845" i="6"/>
  <c r="D4845" i="6"/>
  <c r="E4845" i="6"/>
  <c r="F4845" i="6"/>
  <c r="G4845" i="6"/>
  <c r="H4845" i="6"/>
  <c r="I4845" i="6"/>
  <c r="J4845" i="6"/>
  <c r="C4846" i="6"/>
  <c r="D4846" i="6"/>
  <c r="E4846" i="6"/>
  <c r="F4846" i="6"/>
  <c r="G4846" i="6"/>
  <c r="H4846" i="6"/>
  <c r="I4846" i="6"/>
  <c r="J4846" i="6"/>
  <c r="C4847" i="6"/>
  <c r="D4847" i="6"/>
  <c r="E4847" i="6"/>
  <c r="F4847" i="6"/>
  <c r="G4847" i="6"/>
  <c r="H4847" i="6"/>
  <c r="I4847" i="6"/>
  <c r="J4847" i="6"/>
  <c r="C4848" i="6"/>
  <c r="D4848" i="6"/>
  <c r="E4848" i="6"/>
  <c r="F4848" i="6"/>
  <c r="G4848" i="6"/>
  <c r="H4848" i="6"/>
  <c r="I4848" i="6"/>
  <c r="J4848" i="6"/>
  <c r="C4849" i="6"/>
  <c r="D4849" i="6"/>
  <c r="E4849" i="6"/>
  <c r="F4849" i="6"/>
  <c r="G4849" i="6"/>
  <c r="H4849" i="6"/>
  <c r="I4849" i="6"/>
  <c r="J4849" i="6"/>
  <c r="C4850" i="6"/>
  <c r="D4850" i="6"/>
  <c r="E4850" i="6"/>
  <c r="F4850" i="6"/>
  <c r="G4850" i="6"/>
  <c r="H4850" i="6"/>
  <c r="I4850" i="6"/>
  <c r="J4850" i="6"/>
  <c r="C4851" i="6"/>
  <c r="D4851" i="6"/>
  <c r="E4851" i="6"/>
  <c r="F4851" i="6"/>
  <c r="G4851" i="6"/>
  <c r="H4851" i="6"/>
  <c r="I4851" i="6"/>
  <c r="J4851" i="6"/>
  <c r="C4852" i="6"/>
  <c r="D4852" i="6"/>
  <c r="E4852" i="6"/>
  <c r="F4852" i="6"/>
  <c r="G4852" i="6"/>
  <c r="H4852" i="6"/>
  <c r="I4852" i="6"/>
  <c r="J4852" i="6"/>
  <c r="C4853" i="6"/>
  <c r="D4853" i="6"/>
  <c r="E4853" i="6"/>
  <c r="F4853" i="6"/>
  <c r="G4853" i="6"/>
  <c r="H4853" i="6"/>
  <c r="I4853" i="6"/>
  <c r="J4853" i="6"/>
  <c r="C4854" i="6"/>
  <c r="D4854" i="6"/>
  <c r="E4854" i="6"/>
  <c r="F4854" i="6"/>
  <c r="G4854" i="6"/>
  <c r="H4854" i="6"/>
  <c r="I4854" i="6"/>
  <c r="J4854" i="6"/>
  <c r="C4855" i="6"/>
  <c r="D4855" i="6"/>
  <c r="E4855" i="6"/>
  <c r="F4855" i="6"/>
  <c r="G4855" i="6"/>
  <c r="H4855" i="6"/>
  <c r="I4855" i="6"/>
  <c r="J4855" i="6"/>
  <c r="C4856" i="6"/>
  <c r="D4856" i="6"/>
  <c r="E4856" i="6"/>
  <c r="F4856" i="6"/>
  <c r="G4856" i="6"/>
  <c r="H4856" i="6"/>
  <c r="I4856" i="6"/>
  <c r="J4856" i="6"/>
  <c r="C4857" i="6"/>
  <c r="D4857" i="6"/>
  <c r="E4857" i="6"/>
  <c r="F4857" i="6"/>
  <c r="G4857" i="6"/>
  <c r="H4857" i="6"/>
  <c r="I4857" i="6"/>
  <c r="J4857" i="6"/>
  <c r="C4858" i="6"/>
  <c r="D4858" i="6"/>
  <c r="E4858" i="6"/>
  <c r="F4858" i="6"/>
  <c r="G4858" i="6"/>
  <c r="H4858" i="6"/>
  <c r="I4858" i="6"/>
  <c r="J4858" i="6"/>
  <c r="C4859" i="6"/>
  <c r="D4859" i="6"/>
  <c r="E4859" i="6"/>
  <c r="F4859" i="6"/>
  <c r="G4859" i="6"/>
  <c r="H4859" i="6"/>
  <c r="I4859" i="6"/>
  <c r="J4859" i="6"/>
  <c r="C4860" i="6"/>
  <c r="D4860" i="6"/>
  <c r="E4860" i="6"/>
  <c r="F4860" i="6"/>
  <c r="G4860" i="6"/>
  <c r="H4860" i="6"/>
  <c r="I4860" i="6"/>
  <c r="J4860" i="6"/>
  <c r="C4861" i="6"/>
  <c r="D4861" i="6"/>
  <c r="E4861" i="6"/>
  <c r="F4861" i="6"/>
  <c r="G4861" i="6"/>
  <c r="H4861" i="6"/>
  <c r="I4861" i="6"/>
  <c r="J4861" i="6"/>
  <c r="C4862" i="6"/>
  <c r="D4862" i="6"/>
  <c r="E4862" i="6"/>
  <c r="F4862" i="6"/>
  <c r="G4862" i="6"/>
  <c r="H4862" i="6"/>
  <c r="I4862" i="6"/>
  <c r="J4862" i="6"/>
  <c r="C4863" i="6"/>
  <c r="D4863" i="6"/>
  <c r="E4863" i="6"/>
  <c r="F4863" i="6"/>
  <c r="G4863" i="6"/>
  <c r="H4863" i="6"/>
  <c r="I4863" i="6"/>
  <c r="J4863" i="6"/>
  <c r="C4864" i="6"/>
  <c r="D4864" i="6"/>
  <c r="E4864" i="6"/>
  <c r="F4864" i="6"/>
  <c r="G4864" i="6"/>
  <c r="H4864" i="6"/>
  <c r="I4864" i="6"/>
  <c r="J4864" i="6"/>
  <c r="C4865" i="6"/>
  <c r="D4865" i="6"/>
  <c r="E4865" i="6"/>
  <c r="F4865" i="6"/>
  <c r="G4865" i="6"/>
  <c r="H4865" i="6"/>
  <c r="I4865" i="6"/>
  <c r="J4865" i="6"/>
  <c r="C4866" i="6"/>
  <c r="D4866" i="6"/>
  <c r="E4866" i="6"/>
  <c r="F4866" i="6"/>
  <c r="G4866" i="6"/>
  <c r="H4866" i="6"/>
  <c r="I4866" i="6"/>
  <c r="J4866" i="6"/>
  <c r="C4867" i="6"/>
  <c r="D4867" i="6"/>
  <c r="E4867" i="6"/>
  <c r="F4867" i="6"/>
  <c r="G4867" i="6"/>
  <c r="H4867" i="6"/>
  <c r="I4867" i="6"/>
  <c r="J4867" i="6"/>
  <c r="C4868" i="6"/>
  <c r="D4868" i="6"/>
  <c r="E4868" i="6"/>
  <c r="F4868" i="6"/>
  <c r="G4868" i="6"/>
  <c r="H4868" i="6"/>
  <c r="I4868" i="6"/>
  <c r="J4868" i="6"/>
  <c r="C4869" i="6"/>
  <c r="D4869" i="6"/>
  <c r="E4869" i="6"/>
  <c r="F4869" i="6"/>
  <c r="G4869" i="6"/>
  <c r="H4869" i="6"/>
  <c r="I4869" i="6"/>
  <c r="J4869" i="6"/>
  <c r="C4870" i="6"/>
  <c r="D4870" i="6"/>
  <c r="E4870" i="6"/>
  <c r="F4870" i="6"/>
  <c r="G4870" i="6"/>
  <c r="H4870" i="6"/>
  <c r="I4870" i="6"/>
  <c r="J4870" i="6"/>
  <c r="C4871" i="6"/>
  <c r="D4871" i="6"/>
  <c r="E4871" i="6"/>
  <c r="F4871" i="6"/>
  <c r="G4871" i="6"/>
  <c r="H4871" i="6"/>
  <c r="I4871" i="6"/>
  <c r="J4871" i="6"/>
  <c r="C4872" i="6"/>
  <c r="D4872" i="6"/>
  <c r="E4872" i="6"/>
  <c r="F4872" i="6"/>
  <c r="G4872" i="6"/>
  <c r="H4872" i="6"/>
  <c r="I4872" i="6"/>
  <c r="J4872" i="6"/>
  <c r="C4873" i="6"/>
  <c r="D4873" i="6"/>
  <c r="E4873" i="6"/>
  <c r="F4873" i="6"/>
  <c r="G4873" i="6"/>
  <c r="H4873" i="6"/>
  <c r="I4873" i="6"/>
  <c r="J4873" i="6"/>
  <c r="C4874" i="6"/>
  <c r="D4874" i="6"/>
  <c r="E4874" i="6"/>
  <c r="F4874" i="6"/>
  <c r="G4874" i="6"/>
  <c r="H4874" i="6"/>
  <c r="I4874" i="6"/>
  <c r="J4874" i="6"/>
  <c r="C4875" i="6"/>
  <c r="D4875" i="6"/>
  <c r="E4875" i="6"/>
  <c r="F4875" i="6"/>
  <c r="G4875" i="6"/>
  <c r="H4875" i="6"/>
  <c r="I4875" i="6"/>
  <c r="J4875" i="6"/>
  <c r="C4876" i="6"/>
  <c r="D4876" i="6"/>
  <c r="E4876" i="6"/>
  <c r="F4876" i="6"/>
  <c r="G4876" i="6"/>
  <c r="H4876" i="6"/>
  <c r="I4876" i="6"/>
  <c r="J4876" i="6"/>
  <c r="C4877" i="6"/>
  <c r="D4877" i="6"/>
  <c r="E4877" i="6"/>
  <c r="F4877" i="6"/>
  <c r="G4877" i="6"/>
  <c r="H4877" i="6"/>
  <c r="I4877" i="6"/>
  <c r="J4877" i="6"/>
  <c r="C4878" i="6"/>
  <c r="D4878" i="6"/>
  <c r="E4878" i="6"/>
  <c r="F4878" i="6"/>
  <c r="G4878" i="6"/>
  <c r="H4878" i="6"/>
  <c r="I4878" i="6"/>
  <c r="J4878" i="6"/>
  <c r="C4879" i="6"/>
  <c r="D4879" i="6"/>
  <c r="E4879" i="6"/>
  <c r="F4879" i="6"/>
  <c r="G4879" i="6"/>
  <c r="H4879" i="6"/>
  <c r="I4879" i="6"/>
  <c r="J4879" i="6"/>
  <c r="C4880" i="6"/>
  <c r="D4880" i="6"/>
  <c r="E4880" i="6"/>
  <c r="F4880" i="6"/>
  <c r="G4880" i="6"/>
  <c r="H4880" i="6"/>
  <c r="I4880" i="6"/>
  <c r="J4880" i="6"/>
  <c r="C4881" i="6"/>
  <c r="D4881" i="6"/>
  <c r="E4881" i="6"/>
  <c r="F4881" i="6"/>
  <c r="G4881" i="6"/>
  <c r="H4881" i="6"/>
  <c r="I4881" i="6"/>
  <c r="J4881" i="6"/>
  <c r="C4882" i="6"/>
  <c r="D4882" i="6"/>
  <c r="E4882" i="6"/>
  <c r="F4882" i="6"/>
  <c r="G4882" i="6"/>
  <c r="H4882" i="6"/>
  <c r="I4882" i="6"/>
  <c r="J4882" i="6"/>
  <c r="C4883" i="6"/>
  <c r="D4883" i="6"/>
  <c r="E4883" i="6"/>
  <c r="F4883" i="6"/>
  <c r="G4883" i="6"/>
  <c r="H4883" i="6"/>
  <c r="I4883" i="6"/>
  <c r="J4883" i="6"/>
  <c r="C4884" i="6"/>
  <c r="D4884" i="6"/>
  <c r="E4884" i="6"/>
  <c r="F4884" i="6"/>
  <c r="G4884" i="6"/>
  <c r="H4884" i="6"/>
  <c r="I4884" i="6"/>
  <c r="J4884" i="6"/>
  <c r="C4885" i="6"/>
  <c r="D4885" i="6"/>
  <c r="E4885" i="6"/>
  <c r="F4885" i="6"/>
  <c r="G4885" i="6"/>
  <c r="H4885" i="6"/>
  <c r="I4885" i="6"/>
  <c r="J4885" i="6"/>
  <c r="C4886" i="6"/>
  <c r="D4886" i="6"/>
  <c r="E4886" i="6"/>
  <c r="F4886" i="6"/>
  <c r="G4886" i="6"/>
  <c r="H4886" i="6"/>
  <c r="I4886" i="6"/>
  <c r="J4886" i="6"/>
  <c r="C4887" i="6"/>
  <c r="D4887" i="6"/>
  <c r="E4887" i="6"/>
  <c r="F4887" i="6"/>
  <c r="G4887" i="6"/>
  <c r="H4887" i="6"/>
  <c r="I4887" i="6"/>
  <c r="J4887" i="6"/>
  <c r="C4888" i="6"/>
  <c r="D4888" i="6"/>
  <c r="E4888" i="6"/>
  <c r="F4888" i="6"/>
  <c r="G4888" i="6"/>
  <c r="H4888" i="6"/>
  <c r="I4888" i="6"/>
  <c r="J4888" i="6"/>
  <c r="C4889" i="6"/>
  <c r="D4889" i="6"/>
  <c r="E4889" i="6"/>
  <c r="F4889" i="6"/>
  <c r="G4889" i="6"/>
  <c r="H4889" i="6"/>
  <c r="I4889" i="6"/>
  <c r="J4889" i="6"/>
  <c r="C4890" i="6"/>
  <c r="D4890" i="6"/>
  <c r="E4890" i="6"/>
  <c r="F4890" i="6"/>
  <c r="G4890" i="6"/>
  <c r="H4890" i="6"/>
  <c r="I4890" i="6"/>
  <c r="J4890" i="6"/>
  <c r="C4891" i="6"/>
  <c r="D4891" i="6"/>
  <c r="E4891" i="6"/>
  <c r="F4891" i="6"/>
  <c r="G4891" i="6"/>
  <c r="H4891" i="6"/>
  <c r="I4891" i="6"/>
  <c r="J4891" i="6"/>
  <c r="C4892" i="6"/>
  <c r="D4892" i="6"/>
  <c r="E4892" i="6"/>
  <c r="F4892" i="6"/>
  <c r="G4892" i="6"/>
  <c r="H4892" i="6"/>
  <c r="I4892" i="6"/>
  <c r="J4892" i="6"/>
  <c r="C4893" i="6"/>
  <c r="D4893" i="6"/>
  <c r="E4893" i="6"/>
  <c r="F4893" i="6"/>
  <c r="G4893" i="6"/>
  <c r="H4893" i="6"/>
  <c r="I4893" i="6"/>
  <c r="J4893" i="6"/>
  <c r="C4894" i="6"/>
  <c r="D4894" i="6"/>
  <c r="E4894" i="6"/>
  <c r="F4894" i="6"/>
  <c r="G4894" i="6"/>
  <c r="H4894" i="6"/>
  <c r="I4894" i="6"/>
  <c r="J4894" i="6"/>
  <c r="C4895" i="6"/>
  <c r="D4895" i="6"/>
  <c r="E4895" i="6"/>
  <c r="F4895" i="6"/>
  <c r="G4895" i="6"/>
  <c r="H4895" i="6"/>
  <c r="I4895" i="6"/>
  <c r="J4895" i="6"/>
  <c r="C4896" i="6"/>
  <c r="D4896" i="6"/>
  <c r="E4896" i="6"/>
  <c r="F4896" i="6"/>
  <c r="G4896" i="6"/>
  <c r="H4896" i="6"/>
  <c r="I4896" i="6"/>
  <c r="J4896" i="6"/>
  <c r="C4897" i="6"/>
  <c r="D4897" i="6"/>
  <c r="E4897" i="6"/>
  <c r="F4897" i="6"/>
  <c r="G4897" i="6"/>
  <c r="H4897" i="6"/>
  <c r="I4897" i="6"/>
  <c r="J4897" i="6"/>
  <c r="C4898" i="6"/>
  <c r="D4898" i="6"/>
  <c r="E4898" i="6"/>
  <c r="F4898" i="6"/>
  <c r="G4898" i="6"/>
  <c r="H4898" i="6"/>
  <c r="I4898" i="6"/>
  <c r="J4898" i="6"/>
  <c r="C4899" i="6"/>
  <c r="D4899" i="6"/>
  <c r="E4899" i="6"/>
  <c r="F4899" i="6"/>
  <c r="G4899" i="6"/>
  <c r="H4899" i="6"/>
  <c r="I4899" i="6"/>
  <c r="J4899" i="6"/>
  <c r="C4900" i="6"/>
  <c r="D4900" i="6"/>
  <c r="E4900" i="6"/>
  <c r="F4900" i="6"/>
  <c r="G4900" i="6"/>
  <c r="H4900" i="6"/>
  <c r="I4900" i="6"/>
  <c r="J4900" i="6"/>
  <c r="C4901" i="6"/>
  <c r="D4901" i="6"/>
  <c r="E4901" i="6"/>
  <c r="F4901" i="6"/>
  <c r="G4901" i="6"/>
  <c r="H4901" i="6"/>
  <c r="I4901" i="6"/>
  <c r="J4901" i="6"/>
  <c r="C4902" i="6"/>
  <c r="D4902" i="6"/>
  <c r="E4902" i="6"/>
  <c r="F4902" i="6"/>
  <c r="G4902" i="6"/>
  <c r="H4902" i="6"/>
  <c r="I4902" i="6"/>
  <c r="J4902" i="6"/>
  <c r="C4903" i="6"/>
  <c r="D4903" i="6"/>
  <c r="E4903" i="6"/>
  <c r="F4903" i="6"/>
  <c r="G4903" i="6"/>
  <c r="H4903" i="6"/>
  <c r="I4903" i="6"/>
  <c r="J4903" i="6"/>
  <c r="C4904" i="6"/>
  <c r="D4904" i="6"/>
  <c r="E4904" i="6"/>
  <c r="F4904" i="6"/>
  <c r="G4904" i="6"/>
  <c r="H4904" i="6"/>
  <c r="I4904" i="6"/>
  <c r="J4904" i="6"/>
  <c r="C4905" i="6"/>
  <c r="D4905" i="6"/>
  <c r="E4905" i="6"/>
  <c r="F4905" i="6"/>
  <c r="G4905" i="6"/>
  <c r="H4905" i="6"/>
  <c r="I4905" i="6"/>
  <c r="J4905" i="6"/>
  <c r="C4906" i="6"/>
  <c r="D4906" i="6"/>
  <c r="E4906" i="6"/>
  <c r="F4906" i="6"/>
  <c r="G4906" i="6"/>
  <c r="H4906" i="6"/>
  <c r="I4906" i="6"/>
  <c r="J4906" i="6"/>
  <c r="C4907" i="6"/>
  <c r="D4907" i="6"/>
  <c r="E4907" i="6"/>
  <c r="F4907" i="6"/>
  <c r="G4907" i="6"/>
  <c r="H4907" i="6"/>
  <c r="I4907" i="6"/>
  <c r="J4907" i="6"/>
  <c r="C4908" i="6"/>
  <c r="D4908" i="6"/>
  <c r="E4908" i="6"/>
  <c r="F4908" i="6"/>
  <c r="G4908" i="6"/>
  <c r="H4908" i="6"/>
  <c r="I4908" i="6"/>
  <c r="J4908" i="6"/>
  <c r="C4909" i="6"/>
  <c r="D4909" i="6"/>
  <c r="E4909" i="6"/>
  <c r="F4909" i="6"/>
  <c r="G4909" i="6"/>
  <c r="H4909" i="6"/>
  <c r="I4909" i="6"/>
  <c r="J4909" i="6"/>
  <c r="C4910" i="6"/>
  <c r="D4910" i="6"/>
  <c r="E4910" i="6"/>
  <c r="F4910" i="6"/>
  <c r="G4910" i="6"/>
  <c r="H4910" i="6"/>
  <c r="I4910" i="6"/>
  <c r="J4910" i="6"/>
  <c r="C4911" i="6"/>
  <c r="D4911" i="6"/>
  <c r="E4911" i="6"/>
  <c r="F4911" i="6"/>
  <c r="G4911" i="6"/>
  <c r="H4911" i="6"/>
  <c r="I4911" i="6"/>
  <c r="J4911" i="6"/>
  <c r="C4912" i="6"/>
  <c r="D4912" i="6"/>
  <c r="E4912" i="6"/>
  <c r="F4912" i="6"/>
  <c r="G4912" i="6"/>
  <c r="H4912" i="6"/>
  <c r="I4912" i="6"/>
  <c r="J4912" i="6"/>
  <c r="C4913" i="6"/>
  <c r="D4913" i="6"/>
  <c r="E4913" i="6"/>
  <c r="F4913" i="6"/>
  <c r="G4913" i="6"/>
  <c r="H4913" i="6"/>
  <c r="I4913" i="6"/>
  <c r="J4913" i="6"/>
  <c r="C4914" i="6"/>
  <c r="D4914" i="6"/>
  <c r="E4914" i="6"/>
  <c r="F4914" i="6"/>
  <c r="G4914" i="6"/>
  <c r="H4914" i="6"/>
  <c r="I4914" i="6"/>
  <c r="J4914" i="6"/>
  <c r="C4915" i="6"/>
  <c r="D4915" i="6"/>
  <c r="E4915" i="6"/>
  <c r="F4915" i="6"/>
  <c r="G4915" i="6"/>
  <c r="H4915" i="6"/>
  <c r="I4915" i="6"/>
  <c r="J4915" i="6"/>
  <c r="C4916" i="6"/>
  <c r="D4916" i="6"/>
  <c r="E4916" i="6"/>
  <c r="F4916" i="6"/>
  <c r="G4916" i="6"/>
  <c r="H4916" i="6"/>
  <c r="I4916" i="6"/>
  <c r="J4916" i="6"/>
  <c r="C4917" i="6"/>
  <c r="D4917" i="6"/>
  <c r="E4917" i="6"/>
  <c r="F4917" i="6"/>
  <c r="G4917" i="6"/>
  <c r="H4917" i="6"/>
  <c r="I4917" i="6"/>
  <c r="J4917" i="6"/>
  <c r="C4918" i="6"/>
  <c r="D4918" i="6"/>
  <c r="E4918" i="6"/>
  <c r="F4918" i="6"/>
  <c r="G4918" i="6"/>
  <c r="H4918" i="6"/>
  <c r="I4918" i="6"/>
  <c r="J4918" i="6"/>
  <c r="C4919" i="6"/>
  <c r="D4919" i="6"/>
  <c r="E4919" i="6"/>
  <c r="F4919" i="6"/>
  <c r="G4919" i="6"/>
  <c r="H4919" i="6"/>
  <c r="I4919" i="6"/>
  <c r="J4919" i="6"/>
  <c r="C4920" i="6"/>
  <c r="D4920" i="6"/>
  <c r="E4920" i="6"/>
  <c r="F4920" i="6"/>
  <c r="G4920" i="6"/>
  <c r="H4920" i="6"/>
  <c r="I4920" i="6"/>
  <c r="J4920" i="6"/>
  <c r="C4921" i="6"/>
  <c r="D4921" i="6"/>
  <c r="E4921" i="6"/>
  <c r="F4921" i="6"/>
  <c r="G4921" i="6"/>
  <c r="H4921" i="6"/>
  <c r="I4921" i="6"/>
  <c r="J4921" i="6"/>
  <c r="C4922" i="6"/>
  <c r="D4922" i="6"/>
  <c r="E4922" i="6"/>
  <c r="F4922" i="6"/>
  <c r="G4922" i="6"/>
  <c r="H4922" i="6"/>
  <c r="I4922" i="6"/>
  <c r="J4922" i="6"/>
  <c r="C4923" i="6"/>
  <c r="D4923" i="6"/>
  <c r="E4923" i="6"/>
  <c r="F4923" i="6"/>
  <c r="G4923" i="6"/>
  <c r="H4923" i="6"/>
  <c r="I4923" i="6"/>
  <c r="J4923" i="6"/>
  <c r="C4924" i="6"/>
  <c r="D4924" i="6"/>
  <c r="E4924" i="6"/>
  <c r="F4924" i="6"/>
  <c r="G4924" i="6"/>
  <c r="H4924" i="6"/>
  <c r="I4924" i="6"/>
  <c r="J4924" i="6"/>
  <c r="C4925" i="6"/>
  <c r="D4925" i="6"/>
  <c r="E4925" i="6"/>
  <c r="F4925" i="6"/>
  <c r="G4925" i="6"/>
  <c r="H4925" i="6"/>
  <c r="I4925" i="6"/>
  <c r="J4925" i="6"/>
  <c r="C4926" i="6"/>
  <c r="D4926" i="6"/>
  <c r="E4926" i="6"/>
  <c r="F4926" i="6"/>
  <c r="G4926" i="6"/>
  <c r="H4926" i="6"/>
  <c r="I4926" i="6"/>
  <c r="J4926" i="6"/>
  <c r="C4927" i="6"/>
  <c r="D4927" i="6"/>
  <c r="E4927" i="6"/>
  <c r="F4927" i="6"/>
  <c r="G4927" i="6"/>
  <c r="H4927" i="6"/>
  <c r="I4927" i="6"/>
  <c r="J4927" i="6"/>
  <c r="H2" i="6"/>
  <c r="I2" i="6"/>
  <c r="J2" i="6"/>
  <c r="G2" i="6"/>
  <c r="E2" i="6"/>
  <c r="F2" i="6"/>
  <c r="D2" i="6"/>
  <c r="C2" i="6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3" i="1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R4729" i="1"/>
  <c r="G4729" i="1"/>
  <c r="Q4729" i="1"/>
  <c r="S4729" i="1"/>
  <c r="T4729" i="1"/>
  <c r="R4730" i="1"/>
  <c r="G4730" i="1"/>
  <c r="Q4730" i="1"/>
  <c r="S4730" i="1"/>
  <c r="R4731" i="1"/>
  <c r="G4731" i="1"/>
  <c r="S4731" i="1"/>
  <c r="R4732" i="1"/>
  <c r="G4732" i="1"/>
  <c r="Q4732" i="1"/>
  <c r="S4732" i="1"/>
  <c r="R4733" i="1"/>
  <c r="G4733" i="1"/>
  <c r="R4734" i="1"/>
  <c r="G4734" i="1"/>
  <c r="Q4734" i="1"/>
  <c r="S4734" i="1"/>
  <c r="R4735" i="1"/>
  <c r="G4735" i="1"/>
  <c r="R4736" i="1"/>
  <c r="G4736" i="1"/>
  <c r="Q4736" i="1"/>
  <c r="S4736" i="1"/>
  <c r="T4736" i="1"/>
  <c r="R4737" i="1"/>
  <c r="G4737" i="1"/>
  <c r="Q4737" i="1"/>
  <c r="S4737" i="1"/>
  <c r="T4737" i="1"/>
  <c r="R4738" i="1"/>
  <c r="G4738" i="1"/>
  <c r="S4738" i="1"/>
  <c r="R4739" i="1"/>
  <c r="G4739" i="1"/>
  <c r="R4740" i="1"/>
  <c r="G4740" i="1"/>
  <c r="S4740" i="1"/>
  <c r="R4741" i="1"/>
  <c r="G4741" i="1"/>
  <c r="S4741" i="1"/>
  <c r="R4742" i="1"/>
  <c r="G4742" i="1"/>
  <c r="S4742" i="1"/>
  <c r="R4743" i="1"/>
  <c r="G4743" i="1"/>
  <c r="R4744" i="1"/>
  <c r="G4744" i="1"/>
  <c r="Q4744" i="1"/>
  <c r="S4744" i="1"/>
  <c r="T4744" i="1"/>
  <c r="G4745" i="1"/>
  <c r="Q4745" i="1"/>
  <c r="R4745" i="1"/>
  <c r="S4745" i="1"/>
  <c r="T4745" i="1"/>
  <c r="R4746" i="1"/>
  <c r="G4746" i="1"/>
  <c r="Q4746" i="1"/>
  <c r="R4747" i="1"/>
  <c r="G4747" i="1"/>
  <c r="T4747" i="1"/>
  <c r="R4748" i="1"/>
  <c r="G4748" i="1"/>
  <c r="Q4748" i="1"/>
  <c r="S4748" i="1"/>
  <c r="T4748" i="1"/>
  <c r="R4749" i="1"/>
  <c r="G4749" i="1"/>
  <c r="T4749" i="1"/>
  <c r="Q4749" i="1"/>
  <c r="S4749" i="1"/>
  <c r="R4750" i="1"/>
  <c r="G4750" i="1"/>
  <c r="Q4750" i="1"/>
  <c r="S4750" i="1"/>
  <c r="T4750" i="1"/>
  <c r="R4751" i="1"/>
  <c r="G4751" i="1"/>
  <c r="T4751" i="1"/>
  <c r="Q4751" i="1"/>
  <c r="S4751" i="1"/>
  <c r="R4752" i="1"/>
  <c r="G4752" i="1"/>
  <c r="Q4752" i="1"/>
  <c r="R4753" i="1"/>
  <c r="G4753" i="1"/>
  <c r="Q4753" i="1"/>
  <c r="S4753" i="1"/>
  <c r="T4753" i="1"/>
  <c r="R4754" i="1"/>
  <c r="G4754" i="1"/>
  <c r="Q4754" i="1"/>
  <c r="S4754" i="1"/>
  <c r="T4754" i="1"/>
  <c r="R4755" i="1"/>
  <c r="G4755" i="1"/>
  <c r="T4755" i="1"/>
  <c r="Q4755" i="1"/>
  <c r="S4755" i="1"/>
  <c r="R4756" i="1"/>
  <c r="G4756" i="1"/>
  <c r="Q4756" i="1"/>
  <c r="R4757" i="1"/>
  <c r="G4757" i="1"/>
  <c r="T4757" i="1"/>
  <c r="R4758" i="1"/>
  <c r="G4758" i="1"/>
  <c r="T4758" i="1"/>
  <c r="R4759" i="1"/>
  <c r="G4759" i="1"/>
  <c r="T4759" i="1"/>
  <c r="S4759" i="1"/>
  <c r="R4760" i="1"/>
  <c r="G4760" i="1"/>
  <c r="Q4760" i="1"/>
  <c r="S4760" i="1"/>
  <c r="T4760" i="1"/>
  <c r="G4761" i="1"/>
  <c r="R4762" i="1"/>
  <c r="G4762" i="1"/>
  <c r="Q4762" i="1"/>
  <c r="T4762" i="1"/>
  <c r="R4763" i="1"/>
  <c r="G4763" i="1"/>
  <c r="T4763" i="1"/>
  <c r="S4763" i="1"/>
  <c r="R4764" i="1"/>
  <c r="G4764" i="1"/>
  <c r="Q4764" i="1"/>
  <c r="S4764" i="1"/>
  <c r="T4764" i="1"/>
  <c r="G4765" i="1"/>
  <c r="R4766" i="1"/>
  <c r="G4766" i="1"/>
  <c r="T4766" i="1"/>
  <c r="R4767" i="1"/>
  <c r="G4767" i="1"/>
  <c r="T4767" i="1"/>
  <c r="S4767" i="1"/>
  <c r="R4768" i="1"/>
  <c r="G4768" i="1"/>
  <c r="Q4768" i="1"/>
  <c r="S4768" i="1"/>
  <c r="T4768" i="1"/>
  <c r="G4769" i="1"/>
  <c r="Q4769" i="1"/>
  <c r="R4769" i="1"/>
  <c r="S4769" i="1"/>
  <c r="T4769" i="1"/>
  <c r="R4770" i="1"/>
  <c r="G4770" i="1"/>
  <c r="Q4770" i="1"/>
  <c r="T4770" i="1"/>
  <c r="R4771" i="1"/>
  <c r="G4771" i="1"/>
  <c r="T4771" i="1"/>
  <c r="S4771" i="1"/>
  <c r="R4772" i="1"/>
  <c r="G4772" i="1"/>
  <c r="Q4772" i="1"/>
  <c r="S4772" i="1"/>
  <c r="T4772" i="1"/>
  <c r="R4773" i="1"/>
  <c r="G4773" i="1"/>
  <c r="T4773" i="1"/>
  <c r="Q4773" i="1"/>
  <c r="S4773" i="1"/>
  <c r="R4774" i="1"/>
  <c r="G4774" i="1"/>
  <c r="Q4774" i="1"/>
  <c r="S4774" i="1"/>
  <c r="R4775" i="1"/>
  <c r="G4775" i="1"/>
  <c r="T4775" i="1"/>
  <c r="Q4775" i="1"/>
  <c r="R4776" i="1"/>
  <c r="G4776" i="1"/>
  <c r="R4777" i="1"/>
  <c r="G4777" i="1"/>
  <c r="Q4777" i="1"/>
  <c r="S4777" i="1"/>
  <c r="T4777" i="1"/>
  <c r="R4778" i="1"/>
  <c r="G4778" i="1"/>
  <c r="Q4778" i="1"/>
  <c r="S4778" i="1"/>
  <c r="T4778" i="1"/>
  <c r="R4779" i="1"/>
  <c r="G4779" i="1"/>
  <c r="T4779" i="1"/>
  <c r="Q4779" i="1"/>
  <c r="R4780" i="1"/>
  <c r="G4780" i="1"/>
  <c r="R4781" i="1"/>
  <c r="G4781" i="1"/>
  <c r="R4782" i="1"/>
  <c r="G4782" i="1"/>
  <c r="Q4782" i="1"/>
  <c r="T4782" i="1"/>
  <c r="R4783" i="1"/>
  <c r="G4783" i="1"/>
  <c r="T4783" i="1"/>
  <c r="S4783" i="1"/>
  <c r="G4784" i="1"/>
  <c r="S4784" i="1"/>
  <c r="R4785" i="1"/>
  <c r="G4785" i="1"/>
  <c r="T4785" i="1"/>
  <c r="R4786" i="1"/>
  <c r="G4786" i="1"/>
  <c r="Q4786" i="1"/>
  <c r="S4786" i="1"/>
  <c r="T4786" i="1"/>
  <c r="R4787" i="1"/>
  <c r="G4787" i="1"/>
  <c r="R4788" i="1"/>
  <c r="G4788" i="1"/>
  <c r="R4789" i="1"/>
  <c r="G4789" i="1"/>
  <c r="Q4789" i="1"/>
  <c r="T4789" i="1"/>
  <c r="R4790" i="1"/>
  <c r="G4790" i="1"/>
  <c r="T4790" i="1"/>
  <c r="S4790" i="1"/>
  <c r="R4791" i="1"/>
  <c r="G4791" i="1"/>
  <c r="Q4791" i="1"/>
  <c r="S4791" i="1"/>
  <c r="T4791" i="1"/>
  <c r="R4792" i="1"/>
  <c r="G4792" i="1"/>
  <c r="T4792" i="1"/>
  <c r="Q4792" i="1"/>
  <c r="S4792" i="1"/>
  <c r="R4793" i="1"/>
  <c r="G4793" i="1"/>
  <c r="Q4793" i="1"/>
  <c r="S4793" i="1"/>
  <c r="T4793" i="1"/>
  <c r="G4794" i="1"/>
  <c r="Q4794" i="1"/>
  <c r="R4794" i="1"/>
  <c r="S4794" i="1"/>
  <c r="T4794" i="1"/>
  <c r="R4795" i="1"/>
  <c r="G4795" i="1"/>
  <c r="Q4795" i="1"/>
  <c r="S4795" i="1"/>
  <c r="T4795" i="1"/>
  <c r="R4796" i="1"/>
  <c r="G4796" i="1"/>
  <c r="T4796" i="1"/>
  <c r="Q4796" i="1"/>
  <c r="S4796" i="1"/>
  <c r="R4797" i="1"/>
  <c r="G4797" i="1"/>
  <c r="Q4797" i="1"/>
  <c r="S4797" i="1"/>
  <c r="T4797" i="1"/>
  <c r="R4798" i="1"/>
  <c r="G4798" i="1"/>
  <c r="T4798" i="1"/>
  <c r="Q4798" i="1"/>
  <c r="S4798" i="1"/>
  <c r="R4799" i="1"/>
  <c r="G4799" i="1"/>
  <c r="Q4799" i="1"/>
  <c r="S4799" i="1"/>
  <c r="T4799" i="1"/>
  <c r="R4800" i="1"/>
  <c r="G4800" i="1"/>
  <c r="T4800" i="1"/>
  <c r="Q4800" i="1"/>
  <c r="S4800" i="1"/>
  <c r="R4801" i="1"/>
  <c r="G4801" i="1"/>
  <c r="T4801" i="1"/>
  <c r="Q4801" i="1"/>
  <c r="S4801" i="1"/>
  <c r="R4802" i="1"/>
  <c r="G4802" i="1"/>
  <c r="Q4802" i="1"/>
  <c r="S4802" i="1"/>
  <c r="T4802" i="1"/>
  <c r="R4803" i="1"/>
  <c r="G4803" i="1"/>
  <c r="Q4803" i="1"/>
  <c r="S4803" i="1"/>
  <c r="G4804" i="1"/>
  <c r="R4805" i="1"/>
  <c r="G4805" i="1"/>
  <c r="Q4805" i="1"/>
  <c r="S4805" i="1"/>
  <c r="T4805" i="1"/>
  <c r="R4806" i="1"/>
  <c r="G4806" i="1"/>
  <c r="T4806" i="1"/>
  <c r="Q4806" i="1"/>
  <c r="S4806" i="1"/>
  <c r="R4807" i="1"/>
  <c r="G4807" i="1"/>
  <c r="Q4807" i="1"/>
  <c r="S4807" i="1"/>
  <c r="R4808" i="1"/>
  <c r="G4808" i="1"/>
  <c r="T4808" i="1"/>
  <c r="Q4808" i="1"/>
  <c r="R4809" i="1"/>
  <c r="G4809" i="1"/>
  <c r="S4809" i="1"/>
  <c r="Q4809" i="1"/>
  <c r="R4810" i="1"/>
  <c r="G4810" i="1"/>
  <c r="Q4810" i="1"/>
  <c r="S4810" i="1"/>
  <c r="T4810" i="1"/>
  <c r="R4811" i="1"/>
  <c r="G4811" i="1"/>
  <c r="Q4811" i="1"/>
  <c r="S4811" i="1"/>
  <c r="T4811" i="1"/>
  <c r="R4812" i="1"/>
  <c r="G4812" i="1"/>
  <c r="T4812" i="1"/>
  <c r="Q4812" i="1"/>
  <c r="S4812" i="1"/>
  <c r="R4813" i="1"/>
  <c r="G4813" i="1"/>
  <c r="Q4813" i="1"/>
  <c r="S4813" i="1"/>
  <c r="R4814" i="1"/>
  <c r="G4814" i="1"/>
  <c r="T4814" i="1"/>
  <c r="Q4814" i="1"/>
  <c r="R4815" i="1"/>
  <c r="G4815" i="1"/>
  <c r="Q4815" i="1"/>
  <c r="R4816" i="1"/>
  <c r="G4816" i="1"/>
  <c r="T4816" i="1"/>
  <c r="R4817" i="1"/>
  <c r="G4817" i="1"/>
  <c r="Q4817" i="1"/>
  <c r="T4817" i="1"/>
  <c r="G4818" i="1"/>
  <c r="Q4818" i="1"/>
  <c r="R4818" i="1"/>
  <c r="S4818" i="1"/>
  <c r="T4818" i="1"/>
  <c r="R4819" i="1"/>
  <c r="G4819" i="1"/>
  <c r="Q4819" i="1"/>
  <c r="R4820" i="1"/>
  <c r="G4820" i="1"/>
  <c r="T4820" i="1"/>
  <c r="R4821" i="1"/>
  <c r="G4821" i="1"/>
  <c r="Q4821" i="1"/>
  <c r="S4821" i="1"/>
  <c r="T4821" i="1"/>
  <c r="R4822" i="1"/>
  <c r="G4822" i="1"/>
  <c r="T4822" i="1"/>
  <c r="Q4822" i="1"/>
  <c r="S4822" i="1"/>
  <c r="R4823" i="1"/>
  <c r="G4823" i="1"/>
  <c r="Q4823" i="1"/>
  <c r="S4823" i="1"/>
  <c r="T4823" i="1"/>
  <c r="R4824" i="1"/>
  <c r="G4824" i="1"/>
  <c r="T4824" i="1"/>
  <c r="Q4824" i="1"/>
  <c r="S4824" i="1"/>
  <c r="R4825" i="1"/>
  <c r="G4825" i="1"/>
  <c r="T4825" i="1"/>
  <c r="Q4825" i="1"/>
  <c r="S4825" i="1"/>
  <c r="R4826" i="1"/>
  <c r="G4826" i="1"/>
  <c r="Q4826" i="1"/>
  <c r="S4826" i="1"/>
  <c r="T4826" i="1"/>
  <c r="R4827" i="1"/>
  <c r="G4827" i="1"/>
  <c r="Q4827" i="1"/>
  <c r="S4827" i="1"/>
  <c r="T4827" i="1"/>
  <c r="R4828" i="1"/>
  <c r="G4828" i="1"/>
  <c r="T4828" i="1"/>
  <c r="Q4828" i="1"/>
  <c r="S4828" i="1"/>
  <c r="R4829" i="1"/>
  <c r="G4829" i="1"/>
  <c r="S4829" i="1"/>
  <c r="R4830" i="1"/>
  <c r="G4830" i="1"/>
  <c r="Q4830" i="1"/>
  <c r="R4831" i="1"/>
  <c r="G4831" i="1"/>
  <c r="T4831" i="1"/>
  <c r="R4832" i="1"/>
  <c r="G4832" i="1"/>
  <c r="S4832" i="1"/>
  <c r="R4833" i="1"/>
  <c r="G4833" i="1"/>
  <c r="Q4833" i="1"/>
  <c r="S4833" i="1"/>
  <c r="T4833" i="1"/>
  <c r="G4834" i="1"/>
  <c r="Q4834" i="1"/>
  <c r="R4834" i="1"/>
  <c r="S4834" i="1"/>
  <c r="T4834" i="1"/>
  <c r="R4835" i="1"/>
  <c r="G4835" i="1"/>
  <c r="S4835" i="1"/>
  <c r="G4836" i="1"/>
  <c r="R4837" i="1"/>
  <c r="G4837" i="1"/>
  <c r="S4837" i="1"/>
  <c r="R4838" i="1"/>
  <c r="G4838" i="1"/>
  <c r="Q4838" i="1"/>
  <c r="R4839" i="1"/>
  <c r="G4839" i="1"/>
  <c r="T4839" i="1"/>
  <c r="R4840" i="1"/>
  <c r="G4840" i="1"/>
  <c r="S4840" i="1"/>
  <c r="R4841" i="1"/>
  <c r="G4841" i="1"/>
  <c r="Q4841" i="1"/>
  <c r="S4841" i="1"/>
  <c r="T4841" i="1"/>
  <c r="R4842" i="1"/>
  <c r="G4842" i="1"/>
  <c r="Q4842" i="1"/>
  <c r="S4842" i="1"/>
  <c r="T4842" i="1"/>
  <c r="R4843" i="1"/>
  <c r="G4843" i="1"/>
  <c r="S4843" i="1"/>
  <c r="Q4843" i="1"/>
  <c r="R4844" i="1"/>
  <c r="G4844" i="1"/>
  <c r="Q4844" i="1"/>
  <c r="T4844" i="1"/>
  <c r="R4845" i="1"/>
  <c r="G4845" i="1"/>
  <c r="S4845" i="1"/>
  <c r="Q4845" i="1"/>
  <c r="T4845" i="1"/>
  <c r="R4846" i="1"/>
  <c r="G4846" i="1"/>
  <c r="Q4846" i="1"/>
  <c r="S4846" i="1"/>
  <c r="T4846" i="1"/>
  <c r="R4847" i="1"/>
  <c r="G4847" i="1"/>
  <c r="T4847" i="1"/>
  <c r="R4848" i="1"/>
  <c r="G4848" i="1"/>
  <c r="R4849" i="1"/>
  <c r="G4849" i="1"/>
  <c r="Q4849" i="1"/>
  <c r="R4850" i="1"/>
  <c r="G4850" i="1"/>
  <c r="Q4850" i="1"/>
  <c r="S4850" i="1"/>
  <c r="T4850" i="1"/>
  <c r="R4851" i="1"/>
  <c r="G4851" i="1"/>
  <c r="Q4851" i="1"/>
  <c r="S4851" i="1"/>
  <c r="T4851" i="1"/>
  <c r="R4852" i="1"/>
  <c r="G4852" i="1"/>
  <c r="T4852" i="1"/>
  <c r="Q4852" i="1"/>
  <c r="R4853" i="1"/>
  <c r="G4853" i="1"/>
  <c r="Q4853" i="1"/>
  <c r="R4854" i="1"/>
  <c r="G4854" i="1"/>
  <c r="T4854" i="1"/>
  <c r="R4855" i="1"/>
  <c r="G4855" i="1"/>
  <c r="Q4855" i="1"/>
  <c r="S4855" i="1"/>
  <c r="T4855" i="1"/>
  <c r="R4856" i="1"/>
  <c r="G4856" i="1"/>
  <c r="T4856" i="1"/>
  <c r="Q4856" i="1"/>
  <c r="S4856" i="1"/>
  <c r="R4857" i="1"/>
  <c r="G4857" i="1"/>
  <c r="Q4857" i="1"/>
  <c r="S4857" i="1"/>
  <c r="T4857" i="1"/>
  <c r="G4858" i="1"/>
  <c r="Q4858" i="1"/>
  <c r="R4858" i="1"/>
  <c r="S4858" i="1"/>
  <c r="T4858" i="1"/>
  <c r="R4859" i="1"/>
  <c r="G4859" i="1"/>
  <c r="T4859" i="1"/>
  <c r="R4860" i="1"/>
  <c r="G4860" i="1"/>
  <c r="T4860" i="1"/>
  <c r="S4860" i="1"/>
  <c r="R4861" i="1"/>
  <c r="G4861" i="1"/>
  <c r="Q4861" i="1"/>
  <c r="S4861" i="1"/>
  <c r="T4861" i="1"/>
  <c r="R4862" i="1"/>
  <c r="G4862" i="1"/>
  <c r="T4862" i="1"/>
  <c r="Q4862" i="1"/>
  <c r="S4862" i="1"/>
  <c r="R4863" i="1"/>
  <c r="G4863" i="1"/>
  <c r="Q4863" i="1"/>
  <c r="S4863" i="1"/>
  <c r="R4864" i="1"/>
  <c r="G4864" i="1"/>
  <c r="T4864" i="1"/>
  <c r="Q4864" i="1"/>
  <c r="R4865" i="1"/>
  <c r="G4865" i="1"/>
  <c r="Q4865" i="1"/>
  <c r="R4866" i="1"/>
  <c r="G4866" i="1"/>
  <c r="Q4866" i="1"/>
  <c r="S4866" i="1"/>
  <c r="T4866" i="1"/>
  <c r="R4867" i="1"/>
  <c r="G4867" i="1"/>
  <c r="Q4867" i="1"/>
  <c r="S4867" i="1"/>
  <c r="T4867" i="1"/>
  <c r="R4868" i="1"/>
  <c r="G4868" i="1"/>
  <c r="T4868" i="1"/>
  <c r="Q4868" i="1"/>
  <c r="R4869" i="1"/>
  <c r="G4869" i="1"/>
  <c r="R4870" i="1"/>
  <c r="G4870" i="1"/>
  <c r="R4871" i="1"/>
  <c r="G4871" i="1"/>
  <c r="Q4871" i="1"/>
  <c r="T4871" i="1"/>
  <c r="G4872" i="1"/>
  <c r="R4873" i="1"/>
  <c r="G4873" i="1"/>
  <c r="R4874" i="1"/>
  <c r="G4874" i="1"/>
  <c r="Q4874" i="1"/>
  <c r="S4874" i="1"/>
  <c r="T4874" i="1"/>
  <c r="R4875" i="1"/>
  <c r="G4875" i="1"/>
  <c r="Q4875" i="1"/>
  <c r="S4875" i="1"/>
  <c r="T4875" i="1"/>
  <c r="R4876" i="1"/>
  <c r="G4876" i="1"/>
  <c r="T4876" i="1"/>
  <c r="Q4876" i="1"/>
  <c r="R4877" i="1"/>
  <c r="G4877" i="1"/>
  <c r="R4878" i="1"/>
  <c r="G4878" i="1"/>
  <c r="R4879" i="1"/>
  <c r="G4879" i="1"/>
  <c r="Q4879" i="1"/>
  <c r="T4879" i="1"/>
  <c r="R4880" i="1"/>
  <c r="G4880" i="1"/>
  <c r="T4880" i="1"/>
  <c r="S4880" i="1"/>
  <c r="R4881" i="1"/>
  <c r="G4881" i="1"/>
  <c r="Q4881" i="1"/>
  <c r="S4881" i="1"/>
  <c r="T4881" i="1"/>
  <c r="G4882" i="1"/>
  <c r="Q4882" i="1"/>
  <c r="R4882" i="1"/>
  <c r="S4882" i="1"/>
  <c r="T4882" i="1"/>
  <c r="R4883" i="1"/>
  <c r="G4883" i="1"/>
  <c r="R4884" i="1"/>
  <c r="G4884" i="1"/>
  <c r="T4884" i="1"/>
  <c r="S4884" i="1"/>
  <c r="R4885" i="1"/>
  <c r="G4885" i="1"/>
  <c r="Q4885" i="1"/>
  <c r="S4885" i="1"/>
  <c r="T4885" i="1"/>
  <c r="R4886" i="1"/>
  <c r="G4886" i="1"/>
  <c r="T4886" i="1"/>
  <c r="Q4886" i="1"/>
  <c r="S4886" i="1"/>
  <c r="R4887" i="1"/>
  <c r="G4887" i="1"/>
  <c r="S4887" i="1"/>
  <c r="R4888" i="1"/>
  <c r="G4888" i="1"/>
  <c r="Q4888" i="1"/>
  <c r="R4889" i="1"/>
  <c r="G4889" i="1"/>
  <c r="R4890" i="1"/>
  <c r="G4890" i="1"/>
  <c r="Q4890" i="1"/>
  <c r="S4890" i="1"/>
  <c r="T4890" i="1"/>
  <c r="R4891" i="1"/>
  <c r="G4891" i="1"/>
  <c r="Q4891" i="1"/>
  <c r="S4891" i="1"/>
  <c r="T4891" i="1"/>
  <c r="R4892" i="1"/>
  <c r="G4892" i="1"/>
  <c r="Q4892" i="1"/>
  <c r="R4893" i="1"/>
  <c r="G4893" i="1"/>
  <c r="T4893" i="1"/>
  <c r="R4894" i="1"/>
  <c r="G4894" i="1"/>
  <c r="Q4894" i="1"/>
  <c r="S4894" i="1"/>
  <c r="T4894" i="1"/>
  <c r="R4895" i="1"/>
  <c r="G4895" i="1"/>
  <c r="T4895" i="1"/>
  <c r="R4896" i="1"/>
  <c r="G4896" i="1"/>
  <c r="R4897" i="1"/>
  <c r="G4897" i="1"/>
  <c r="Q4897" i="1"/>
  <c r="S4897" i="1"/>
  <c r="T4897" i="1"/>
  <c r="G4898" i="1"/>
  <c r="Q4898" i="1"/>
  <c r="R4898" i="1"/>
  <c r="S4898" i="1"/>
  <c r="T4898" i="1"/>
  <c r="R4899" i="1"/>
  <c r="G4899" i="1"/>
  <c r="Q4899" i="1"/>
  <c r="T4899" i="1"/>
  <c r="R4900" i="1"/>
  <c r="G4900" i="1"/>
  <c r="Q4900" i="1"/>
  <c r="R4901" i="1"/>
  <c r="G4901" i="1"/>
  <c r="Q4901" i="1"/>
  <c r="S4901" i="1"/>
  <c r="T4901" i="1"/>
  <c r="R4902" i="1"/>
  <c r="G4902" i="1"/>
  <c r="Q4902" i="1"/>
  <c r="R4903" i="1"/>
  <c r="G4903" i="1"/>
  <c r="Q4903" i="1"/>
  <c r="S4903" i="1"/>
  <c r="T4903" i="1"/>
  <c r="R4904" i="1"/>
  <c r="G4904" i="1"/>
  <c r="Q4904" i="1"/>
  <c r="R4905" i="1"/>
  <c r="G4905" i="1"/>
  <c r="Q4905" i="1"/>
  <c r="S4905" i="1"/>
  <c r="T4905" i="1"/>
  <c r="G4906" i="1"/>
  <c r="Q4906" i="1"/>
  <c r="R4906" i="1"/>
  <c r="S4906" i="1"/>
  <c r="T4906" i="1"/>
  <c r="R4907" i="1"/>
  <c r="G4907" i="1"/>
  <c r="R4908" i="1"/>
  <c r="G4908" i="1"/>
  <c r="R4909" i="1"/>
  <c r="G4909" i="1"/>
  <c r="Q4909" i="1"/>
  <c r="S4909" i="1"/>
  <c r="T4909" i="1"/>
  <c r="R4910" i="1"/>
  <c r="G4910" i="1"/>
  <c r="R4911" i="1"/>
  <c r="G4911" i="1"/>
  <c r="Q4911" i="1"/>
  <c r="S4911" i="1"/>
  <c r="R4912" i="1"/>
  <c r="G4912" i="1"/>
  <c r="T4912" i="1"/>
  <c r="Q4912" i="1"/>
  <c r="G4913" i="1"/>
  <c r="R4914" i="1"/>
  <c r="G4914" i="1"/>
  <c r="Q4914" i="1"/>
  <c r="S4914" i="1"/>
  <c r="T4914" i="1"/>
  <c r="R4915" i="1"/>
  <c r="G4915" i="1"/>
  <c r="S4915" i="1"/>
  <c r="Q4915" i="1"/>
  <c r="T4915" i="1"/>
  <c r="R4916" i="1"/>
  <c r="G4916" i="1"/>
  <c r="M4916" i="1"/>
  <c r="R4917" i="1"/>
  <c r="G4917" i="1"/>
  <c r="Q4917" i="1"/>
  <c r="S4917" i="1"/>
  <c r="T4917" i="1"/>
  <c r="R4918" i="1"/>
  <c r="G4918" i="1"/>
  <c r="T4918" i="1"/>
  <c r="Q4918" i="1"/>
  <c r="S4918" i="1"/>
  <c r="R4919" i="1"/>
  <c r="G4919" i="1"/>
  <c r="R4920" i="1"/>
  <c r="G4920" i="1"/>
  <c r="S4920" i="1"/>
  <c r="R4921" i="1"/>
  <c r="G4921" i="1"/>
  <c r="Q4921" i="1"/>
  <c r="S4921" i="1"/>
  <c r="R4922" i="1"/>
  <c r="G4922" i="1"/>
  <c r="Q4922" i="1"/>
  <c r="S4922" i="1"/>
  <c r="T4922" i="1"/>
  <c r="R4923" i="1"/>
  <c r="G4923" i="1"/>
  <c r="Q4923" i="1"/>
  <c r="S4923" i="1"/>
  <c r="T4923" i="1"/>
  <c r="R4924" i="1"/>
  <c r="G4924" i="1"/>
  <c r="Q4924" i="1"/>
  <c r="R4925" i="1"/>
  <c r="G4925" i="1"/>
  <c r="G4926" i="1"/>
  <c r="R4927" i="1"/>
  <c r="G4927" i="1"/>
  <c r="Q4927" i="1"/>
  <c r="R4928" i="1"/>
  <c r="G4928" i="1"/>
  <c r="Q4928" i="1"/>
  <c r="S4928" i="1"/>
  <c r="T4928" i="1"/>
  <c r="J2" i="3"/>
  <c r="J3" i="3"/>
  <c r="J4" i="3"/>
  <c r="I4753" i="1"/>
  <c r="K4753" i="1"/>
  <c r="J5" i="3"/>
  <c r="I4883" i="1"/>
  <c r="K4883" i="1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I4743" i="1"/>
  <c r="K4743" i="1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I4745" i="1"/>
  <c r="K4745" i="1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I4758" i="1"/>
  <c r="K4758" i="1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I4809" i="1"/>
  <c r="K4809" i="1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I4835" i="1"/>
  <c r="K4835" i="1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I4771" i="1"/>
  <c r="K4771" i="1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I4829" i="1"/>
  <c r="K4829" i="1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I4739" i="1"/>
  <c r="K4739" i="1"/>
  <c r="H329" i="3"/>
  <c r="H330" i="3"/>
  <c r="H331" i="3"/>
  <c r="I4741" i="1"/>
  <c r="K4741" i="1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I4813" i="1"/>
  <c r="K4813" i="1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I4852" i="1"/>
  <c r="K4852" i="1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I4832" i="1"/>
  <c r="K4832" i="1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I4849" i="1"/>
  <c r="K4849" i="1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I4729" i="1"/>
  <c r="K4729" i="1"/>
  <c r="L4730" i="1"/>
  <c r="J4732" i="1"/>
  <c r="L4734" i="1"/>
  <c r="J4736" i="1"/>
  <c r="I4738" i="1"/>
  <c r="K4738" i="1"/>
  <c r="I4742" i="1"/>
  <c r="K4742" i="1"/>
  <c r="M4743" i="1"/>
  <c r="I4746" i="1"/>
  <c r="K4746" i="1"/>
  <c r="L4747" i="1"/>
  <c r="J4749" i="1"/>
  <c r="L4751" i="1"/>
  <c r="J4753" i="1"/>
  <c r="I4755" i="1"/>
  <c r="K4755" i="1"/>
  <c r="I4759" i="1"/>
  <c r="K4759" i="1"/>
  <c r="I4761" i="1"/>
  <c r="M4763" i="1"/>
  <c r="I4769" i="1"/>
  <c r="K4769" i="1"/>
  <c r="J4770" i="1"/>
  <c r="L4770" i="1"/>
  <c r="J4772" i="1"/>
  <c r="M4773" i="1"/>
  <c r="L4774" i="1"/>
  <c r="M4775" i="1"/>
  <c r="J4776" i="1"/>
  <c r="M4777" i="1"/>
  <c r="I4778" i="1"/>
  <c r="K4778" i="1"/>
  <c r="L4779" i="1"/>
  <c r="M4781" i="1"/>
  <c r="I4782" i="1"/>
  <c r="K4782" i="1"/>
  <c r="J4783" i="1"/>
  <c r="M4783" i="1"/>
  <c r="I4786" i="1"/>
  <c r="K4786" i="1"/>
  <c r="L4787" i="1"/>
  <c r="J4789" i="1"/>
  <c r="M4790" i="1"/>
  <c r="L4791" i="1"/>
  <c r="I4793" i="1"/>
  <c r="K4793" i="1"/>
  <c r="J4793" i="1"/>
  <c r="M4794" i="1"/>
  <c r="I4795" i="1"/>
  <c r="K4795" i="1"/>
  <c r="L4796" i="1"/>
  <c r="M4798" i="1"/>
  <c r="I4799" i="1"/>
  <c r="K4799" i="1"/>
  <c r="J4800" i="1"/>
  <c r="I4801" i="1"/>
  <c r="K4801" i="1"/>
  <c r="J4802" i="1"/>
  <c r="I4803" i="1"/>
  <c r="K4803" i="1"/>
  <c r="J4804" i="1"/>
  <c r="L4804" i="1"/>
  <c r="L4806" i="1"/>
  <c r="M4807" i="1"/>
  <c r="L4808" i="1"/>
  <c r="I4810" i="1"/>
  <c r="K4810" i="1"/>
  <c r="L4810" i="1"/>
  <c r="M4811" i="1"/>
  <c r="M4813" i="1"/>
  <c r="M4815" i="1"/>
  <c r="I4816" i="1"/>
  <c r="K4816" i="1"/>
  <c r="I4817" i="1"/>
  <c r="K4817" i="1"/>
  <c r="J4817" i="1"/>
  <c r="I4819" i="1"/>
  <c r="K4819" i="1"/>
  <c r="I4820" i="1"/>
  <c r="K4820" i="1"/>
  <c r="J4821" i="1"/>
  <c r="L4821" i="1"/>
  <c r="L4822" i="1"/>
  <c r="L4824" i="1"/>
  <c r="L4825" i="1"/>
  <c r="M4825" i="1"/>
  <c r="I4827" i="1"/>
  <c r="K4827" i="1"/>
  <c r="L4828" i="1"/>
  <c r="M4828" i="1"/>
  <c r="M4829" i="1"/>
  <c r="M4831" i="1"/>
  <c r="M4832" i="1"/>
  <c r="I4833" i="1"/>
  <c r="K4833" i="1"/>
  <c r="J4834" i="1"/>
  <c r="I4836" i="1"/>
  <c r="K4836" i="1"/>
  <c r="I4837" i="1"/>
  <c r="K4837" i="1"/>
  <c r="J4837" i="1"/>
  <c r="J4838" i="1"/>
  <c r="L4838" i="1"/>
  <c r="M4839" i="1"/>
  <c r="J4841" i="1"/>
  <c r="L4841" i="1"/>
  <c r="L4842" i="1"/>
  <c r="I4843" i="1"/>
  <c r="K4843" i="1"/>
  <c r="I4844" i="1"/>
  <c r="K4844" i="1"/>
  <c r="L4844" i="1"/>
  <c r="L4845" i="1"/>
  <c r="M4845" i="1"/>
  <c r="I4847" i="1"/>
  <c r="K4847" i="1"/>
  <c r="M4848" i="1"/>
  <c r="M4849" i="1"/>
  <c r="J4850" i="1"/>
  <c r="J4851" i="1"/>
  <c r="L4852" i="1"/>
  <c r="I4853" i="1"/>
  <c r="K4853" i="1"/>
  <c r="J4853" i="1"/>
  <c r="J4854" i="1"/>
  <c r="L4854" i="1"/>
  <c r="J4855" i="1"/>
  <c r="M4855" i="1"/>
  <c r="M4856" i="1"/>
  <c r="J4857" i="1"/>
  <c r="L4857" i="1"/>
  <c r="L4858" i="1"/>
  <c r="I4859" i="1"/>
  <c r="K4859" i="1"/>
  <c r="M4859" i="1"/>
  <c r="I4860" i="1"/>
  <c r="K4860" i="1"/>
  <c r="L4860" i="1"/>
  <c r="I4861" i="1"/>
  <c r="K4861" i="1"/>
  <c r="L4861" i="1"/>
  <c r="M4861" i="1"/>
  <c r="L4862" i="1"/>
  <c r="I4863" i="1"/>
  <c r="K4863" i="1"/>
  <c r="I4864" i="1"/>
  <c r="I4865" i="1"/>
  <c r="K4865" i="1"/>
  <c r="L4865" i="1"/>
  <c r="J4866" i="1"/>
  <c r="L4866" i="1"/>
  <c r="I4867" i="1"/>
  <c r="K4867" i="1"/>
  <c r="M4867" i="1"/>
  <c r="I4868" i="1"/>
  <c r="K4868" i="1"/>
  <c r="I4869" i="1"/>
  <c r="K4869" i="1"/>
  <c r="J4869" i="1"/>
  <c r="M4869" i="1"/>
  <c r="J4870" i="1"/>
  <c r="I4871" i="1"/>
  <c r="K4871" i="1"/>
  <c r="I4872" i="1"/>
  <c r="K4872" i="1"/>
  <c r="L4872" i="1"/>
  <c r="J4873" i="1"/>
  <c r="L4873" i="1"/>
  <c r="J4874" i="1"/>
  <c r="L4874" i="1"/>
  <c r="I4875" i="1"/>
  <c r="K4875" i="1"/>
  <c r="J4875" i="1"/>
  <c r="M4875" i="1"/>
  <c r="I4876" i="1"/>
  <c r="K4876" i="1"/>
  <c r="M4876" i="1"/>
  <c r="I4877" i="1"/>
  <c r="K4877" i="1"/>
  <c r="J4877" i="1"/>
  <c r="M4877" i="1"/>
  <c r="J4878" i="1"/>
  <c r="I4879" i="1"/>
  <c r="K4879" i="1"/>
  <c r="J4879" i="1"/>
  <c r="I4880" i="1"/>
  <c r="K4880" i="1"/>
  <c r="L4880" i="1"/>
  <c r="I4881" i="1"/>
  <c r="K4881" i="1"/>
  <c r="J4881" i="1"/>
  <c r="L4881" i="1"/>
  <c r="J4882" i="1"/>
  <c r="L4882" i="1"/>
  <c r="J4883" i="1"/>
  <c r="M4883" i="1"/>
  <c r="L4884" i="1"/>
  <c r="M4884" i="1"/>
  <c r="J4885" i="1"/>
  <c r="L4885" i="1"/>
  <c r="M4885" i="1"/>
  <c r="J4886" i="1"/>
  <c r="L4886" i="1"/>
  <c r="I4887" i="1"/>
  <c r="K4887" i="1"/>
  <c r="J4887" i="1"/>
  <c r="M4887" i="1"/>
  <c r="I4888" i="1"/>
  <c r="K4888" i="1"/>
  <c r="L4888" i="1"/>
  <c r="M4888" i="1"/>
  <c r="I4889" i="1"/>
  <c r="K4889" i="1"/>
  <c r="L4889" i="1"/>
  <c r="M4889" i="1"/>
  <c r="J4890" i="1"/>
  <c r="L4890" i="1"/>
  <c r="I4891" i="1"/>
  <c r="K4891" i="1"/>
  <c r="J4891" i="1"/>
  <c r="M4891" i="1"/>
  <c r="I4892" i="1"/>
  <c r="K4892" i="1"/>
  <c r="M4892" i="1"/>
  <c r="I4893" i="1"/>
  <c r="K4893" i="1"/>
  <c r="J4893" i="1"/>
  <c r="M4893" i="1"/>
  <c r="J4894" i="1"/>
  <c r="I4895" i="1"/>
  <c r="K4895" i="1"/>
  <c r="J4895" i="1"/>
  <c r="I4896" i="1"/>
  <c r="K4896" i="1"/>
  <c r="L4896" i="1"/>
  <c r="I4897" i="1"/>
  <c r="K4897" i="1"/>
  <c r="J4897" i="1"/>
  <c r="L4897" i="1"/>
  <c r="J4898" i="1"/>
  <c r="L4898" i="1"/>
  <c r="J4899" i="1"/>
  <c r="M4899" i="1"/>
  <c r="L4900" i="1"/>
  <c r="M4900" i="1"/>
  <c r="J4901" i="1"/>
  <c r="L4901" i="1"/>
  <c r="M4901" i="1"/>
  <c r="J4902" i="1"/>
  <c r="L4902" i="1"/>
  <c r="I4903" i="1"/>
  <c r="K4903" i="1"/>
  <c r="J4903" i="1"/>
  <c r="M4903" i="1"/>
  <c r="I4904" i="1"/>
  <c r="K4904" i="1"/>
  <c r="L4904" i="1"/>
  <c r="M4904" i="1"/>
  <c r="I4905" i="1"/>
  <c r="K4905" i="1"/>
  <c r="L4905" i="1"/>
  <c r="M4905" i="1"/>
  <c r="J4906" i="1"/>
  <c r="L4906" i="1"/>
  <c r="I4907" i="1"/>
  <c r="K4907" i="1"/>
  <c r="J4907" i="1"/>
  <c r="M4907" i="1"/>
  <c r="I4908" i="1"/>
  <c r="K4908" i="1"/>
  <c r="M4908" i="1"/>
  <c r="I4909" i="1"/>
  <c r="K4909" i="1"/>
  <c r="J4909" i="1"/>
  <c r="M4909" i="1"/>
  <c r="J4910" i="1"/>
  <c r="I4911" i="1"/>
  <c r="K4911" i="1"/>
  <c r="J4911" i="1"/>
  <c r="I4912" i="1"/>
  <c r="K4912" i="1"/>
  <c r="L4912" i="1"/>
  <c r="I4913" i="1"/>
  <c r="J4914" i="1"/>
  <c r="I4915" i="1"/>
  <c r="K4915" i="1"/>
  <c r="J4915" i="1"/>
  <c r="I4916" i="1"/>
  <c r="K4916" i="1"/>
  <c r="L4916" i="1"/>
  <c r="I4917" i="1"/>
  <c r="K4917" i="1"/>
  <c r="J4917" i="1"/>
  <c r="L4917" i="1"/>
  <c r="J4918" i="1"/>
  <c r="L4918" i="1"/>
  <c r="J4919" i="1"/>
  <c r="M4919" i="1"/>
  <c r="L4920" i="1"/>
  <c r="M4920" i="1"/>
  <c r="J4921" i="1"/>
  <c r="L4921" i="1"/>
  <c r="M4921" i="1"/>
  <c r="L4922" i="1"/>
  <c r="I4923" i="1"/>
  <c r="K4923" i="1"/>
  <c r="M4923" i="1"/>
  <c r="I4924" i="1"/>
  <c r="K4924" i="1"/>
  <c r="L4924" i="1"/>
  <c r="M4924" i="1"/>
  <c r="I4925" i="1"/>
  <c r="K4925" i="1"/>
  <c r="L4925" i="1"/>
  <c r="M4925" i="1"/>
  <c r="I4927" i="1"/>
  <c r="K4927" i="1"/>
  <c r="J4927" i="1"/>
  <c r="M4927" i="1"/>
  <c r="I4928" i="1"/>
  <c r="K4928" i="1"/>
  <c r="L4928" i="1"/>
  <c r="M4928" i="1"/>
  <c r="G1164" i="1"/>
  <c r="S1164" i="1"/>
  <c r="G4062" i="1"/>
  <c r="L4062" i="1"/>
  <c r="G1798" i="1"/>
  <c r="G4289" i="1"/>
  <c r="R4289" i="1"/>
  <c r="G4292" i="1"/>
  <c r="R4292" i="1"/>
  <c r="G4293" i="1"/>
  <c r="R4293" i="1"/>
  <c r="G4297" i="1"/>
  <c r="R4297" i="1"/>
  <c r="G4300" i="1"/>
  <c r="R4300" i="1"/>
  <c r="G4301" i="1"/>
  <c r="R4301" i="1"/>
  <c r="G4305" i="1"/>
  <c r="R4305" i="1"/>
  <c r="G4308" i="1"/>
  <c r="R4308" i="1"/>
  <c r="G4309" i="1"/>
  <c r="R4309" i="1"/>
  <c r="G4313" i="1"/>
  <c r="G4316" i="1"/>
  <c r="R4316" i="1"/>
  <c r="G4317" i="1"/>
  <c r="R4317" i="1"/>
  <c r="G4321" i="1"/>
  <c r="R4321" i="1"/>
  <c r="G4324" i="1"/>
  <c r="R4324" i="1"/>
  <c r="G4325" i="1"/>
  <c r="R4325" i="1"/>
  <c r="G4329" i="1"/>
  <c r="G4332" i="1"/>
  <c r="R4332" i="1"/>
  <c r="G4333" i="1"/>
  <c r="R4333" i="1"/>
  <c r="G4336" i="1"/>
  <c r="R4336" i="1"/>
  <c r="G4337" i="1"/>
  <c r="R4337" i="1"/>
  <c r="G4339" i="1"/>
  <c r="R4339" i="1"/>
  <c r="G4341" i="1"/>
  <c r="R4341" i="1"/>
  <c r="G4343" i="1"/>
  <c r="R4343" i="1"/>
  <c r="G4344" i="1"/>
  <c r="R4344" i="1"/>
  <c r="G4347" i="1"/>
  <c r="R4347" i="1"/>
  <c r="G4348" i="1"/>
  <c r="R4348" i="1"/>
  <c r="G4349" i="1"/>
  <c r="R4349" i="1"/>
  <c r="G4352" i="1"/>
  <c r="R4352" i="1"/>
  <c r="G4353" i="1"/>
  <c r="R4353" i="1"/>
  <c r="G4355" i="1"/>
  <c r="R4355" i="1"/>
  <c r="G4357" i="1"/>
  <c r="R4357" i="1"/>
  <c r="G4359" i="1"/>
  <c r="G4360" i="1"/>
  <c r="R4360" i="1"/>
  <c r="G4363" i="1"/>
  <c r="G4364" i="1"/>
  <c r="R4364" i="1"/>
  <c r="G4365" i="1"/>
  <c r="R4365" i="1"/>
  <c r="G4368" i="1"/>
  <c r="R4368" i="1"/>
  <c r="G4369" i="1"/>
  <c r="R4369" i="1"/>
  <c r="G4371" i="1"/>
  <c r="R4371" i="1"/>
  <c r="G4373" i="1"/>
  <c r="R4373" i="1"/>
  <c r="G4375" i="1"/>
  <c r="R4375" i="1"/>
  <c r="G4376" i="1"/>
  <c r="R4376" i="1"/>
  <c r="G4379" i="1"/>
  <c r="R4379" i="1"/>
  <c r="G4380" i="1"/>
  <c r="R4380" i="1"/>
  <c r="G4381" i="1"/>
  <c r="R4381" i="1"/>
  <c r="G4384" i="1"/>
  <c r="R4384" i="1"/>
  <c r="G4385" i="1"/>
  <c r="R4385" i="1"/>
  <c r="G4387" i="1"/>
  <c r="R4387" i="1"/>
  <c r="G4389" i="1"/>
  <c r="R4389" i="1"/>
  <c r="G4391" i="1"/>
  <c r="R4391" i="1"/>
  <c r="G4392" i="1"/>
  <c r="R4392" i="1"/>
  <c r="G4395" i="1"/>
  <c r="R4395" i="1"/>
  <c r="G4396" i="1"/>
  <c r="R4396" i="1"/>
  <c r="G4397" i="1"/>
  <c r="R4397" i="1"/>
  <c r="G4400" i="1"/>
  <c r="R4400" i="1"/>
  <c r="G4401" i="1"/>
  <c r="R4401" i="1"/>
  <c r="G4403" i="1"/>
  <c r="R4403" i="1"/>
  <c r="G4405" i="1"/>
  <c r="R4405" i="1"/>
  <c r="G4406" i="1"/>
  <c r="G4407" i="1"/>
  <c r="R4407" i="1"/>
  <c r="G4409" i="1"/>
  <c r="R4409" i="1"/>
  <c r="G4410" i="1"/>
  <c r="R4410" i="1"/>
  <c r="G4411" i="1"/>
  <c r="R4411" i="1"/>
  <c r="G4413" i="1"/>
  <c r="R4413" i="1"/>
  <c r="G4414" i="1"/>
  <c r="R4414" i="1"/>
  <c r="G4415" i="1"/>
  <c r="R4415" i="1"/>
  <c r="G4417" i="1"/>
  <c r="R4417" i="1"/>
  <c r="G4418" i="1"/>
  <c r="R4418" i="1"/>
  <c r="G4419" i="1"/>
  <c r="R4419" i="1"/>
  <c r="G4421" i="1"/>
  <c r="R4421" i="1"/>
  <c r="G4422" i="1"/>
  <c r="R4422" i="1"/>
  <c r="G4423" i="1"/>
  <c r="R4423" i="1"/>
  <c r="G4425" i="1"/>
  <c r="R4425" i="1"/>
  <c r="G4426" i="1"/>
  <c r="R4426" i="1"/>
  <c r="G4427" i="1"/>
  <c r="R4427" i="1"/>
  <c r="G4429" i="1"/>
  <c r="R4429" i="1"/>
  <c r="G4430" i="1"/>
  <c r="R4430" i="1"/>
  <c r="G4431" i="1"/>
  <c r="R4431" i="1"/>
  <c r="G4433" i="1"/>
  <c r="R4433" i="1"/>
  <c r="G4434" i="1"/>
  <c r="R4434" i="1"/>
  <c r="G4435" i="1"/>
  <c r="R4435" i="1"/>
  <c r="G4437" i="1"/>
  <c r="R4437" i="1"/>
  <c r="G4438" i="1"/>
  <c r="R4438" i="1"/>
  <c r="G4439" i="1"/>
  <c r="R4439" i="1"/>
  <c r="G4441" i="1"/>
  <c r="R4441" i="1"/>
  <c r="G4442" i="1"/>
  <c r="R4442" i="1"/>
  <c r="G4443" i="1"/>
  <c r="R4443" i="1"/>
  <c r="G4445" i="1"/>
  <c r="R4445" i="1"/>
  <c r="G4446" i="1"/>
  <c r="R4446" i="1"/>
  <c r="G4447" i="1"/>
  <c r="R4447" i="1"/>
  <c r="G4449" i="1"/>
  <c r="R4449" i="1"/>
  <c r="G4450" i="1"/>
  <c r="G4451" i="1"/>
  <c r="R4451" i="1"/>
  <c r="G4453" i="1"/>
  <c r="R4453" i="1"/>
  <c r="G4454" i="1"/>
  <c r="R4454" i="1"/>
  <c r="G4455" i="1"/>
  <c r="R4455" i="1"/>
  <c r="G4457" i="1"/>
  <c r="R4457" i="1"/>
  <c r="G4458" i="1"/>
  <c r="R4458" i="1"/>
  <c r="G4459" i="1"/>
  <c r="R4459" i="1"/>
  <c r="G4461" i="1"/>
  <c r="R4461" i="1"/>
  <c r="G4462" i="1"/>
  <c r="R4462" i="1"/>
  <c r="G4463" i="1"/>
  <c r="R4463" i="1"/>
  <c r="G4465" i="1"/>
  <c r="R4465" i="1"/>
  <c r="G4466" i="1"/>
  <c r="R4466" i="1"/>
  <c r="G4467" i="1"/>
  <c r="R4467" i="1"/>
  <c r="G4469" i="1"/>
  <c r="R4469" i="1"/>
  <c r="G4470" i="1"/>
  <c r="R4470" i="1"/>
  <c r="G4471" i="1"/>
  <c r="R4471" i="1"/>
  <c r="G4473" i="1"/>
  <c r="R4473" i="1"/>
  <c r="G4474" i="1"/>
  <c r="R4474" i="1"/>
  <c r="G4475" i="1"/>
  <c r="G4477" i="1"/>
  <c r="R4477" i="1"/>
  <c r="G4478" i="1"/>
  <c r="R4478" i="1"/>
  <c r="G4479" i="1"/>
  <c r="R4479" i="1"/>
  <c r="G4481" i="1"/>
  <c r="R4481" i="1"/>
  <c r="G4482" i="1"/>
  <c r="R4482" i="1"/>
  <c r="G4483" i="1"/>
  <c r="R4483" i="1"/>
  <c r="G4485" i="1"/>
  <c r="R4485" i="1"/>
  <c r="G4486" i="1"/>
  <c r="R4486" i="1"/>
  <c r="G4487" i="1"/>
  <c r="R4487" i="1"/>
  <c r="G4489" i="1"/>
  <c r="R4489" i="1"/>
  <c r="G4490" i="1"/>
  <c r="R4490" i="1"/>
  <c r="G4491" i="1"/>
  <c r="R4491" i="1"/>
  <c r="G4493" i="1"/>
  <c r="R4493" i="1"/>
  <c r="G4494" i="1"/>
  <c r="R4494" i="1"/>
  <c r="G4495" i="1"/>
  <c r="R4495" i="1"/>
  <c r="G4497" i="1"/>
  <c r="R4497" i="1"/>
  <c r="G4498" i="1"/>
  <c r="R4498" i="1"/>
  <c r="G4499" i="1"/>
  <c r="R4499" i="1"/>
  <c r="G4501" i="1"/>
  <c r="R4501" i="1"/>
  <c r="G4502" i="1"/>
  <c r="R4502" i="1"/>
  <c r="G4503" i="1"/>
  <c r="R4503" i="1"/>
  <c r="G4505" i="1"/>
  <c r="R4505" i="1"/>
  <c r="G4506" i="1"/>
  <c r="R4506" i="1"/>
  <c r="G4507" i="1"/>
  <c r="R4507" i="1"/>
  <c r="G4509" i="1"/>
  <c r="R4509" i="1"/>
  <c r="G4510" i="1"/>
  <c r="R4510" i="1"/>
  <c r="G4511" i="1"/>
  <c r="R4511" i="1"/>
  <c r="G4513" i="1"/>
  <c r="G4514" i="1"/>
  <c r="R4514" i="1"/>
  <c r="G4515" i="1"/>
  <c r="R4515" i="1"/>
  <c r="G4517" i="1"/>
  <c r="R4517" i="1"/>
  <c r="G4518" i="1"/>
  <c r="R4518" i="1"/>
  <c r="G4519" i="1"/>
  <c r="R4519" i="1"/>
  <c r="G4521" i="1"/>
  <c r="R4521" i="1"/>
  <c r="G4522" i="1"/>
  <c r="R4522" i="1"/>
  <c r="G4523" i="1"/>
  <c r="G4525" i="1"/>
  <c r="R4525" i="1"/>
  <c r="G4526" i="1"/>
  <c r="R4526" i="1"/>
  <c r="G4527" i="1"/>
  <c r="R4527" i="1"/>
  <c r="G4529" i="1"/>
  <c r="R4529" i="1"/>
  <c r="G4530" i="1"/>
  <c r="G4531" i="1"/>
  <c r="R4531" i="1"/>
  <c r="G4533" i="1"/>
  <c r="R4533" i="1"/>
  <c r="G4534" i="1"/>
  <c r="R4534" i="1"/>
  <c r="G4535" i="1"/>
  <c r="R4535" i="1"/>
  <c r="G4537" i="1"/>
  <c r="R4537" i="1"/>
  <c r="G4538" i="1"/>
  <c r="R4538" i="1"/>
  <c r="G4539" i="1"/>
  <c r="R4539" i="1"/>
  <c r="G4541" i="1"/>
  <c r="R4541" i="1"/>
  <c r="G4542" i="1"/>
  <c r="R4542" i="1"/>
  <c r="G4543" i="1"/>
  <c r="R4543" i="1"/>
  <c r="G4545" i="1"/>
  <c r="R4545" i="1"/>
  <c r="G4546" i="1"/>
  <c r="R4546" i="1"/>
  <c r="G4547" i="1"/>
  <c r="R4547" i="1"/>
  <c r="G4549" i="1"/>
  <c r="R4549" i="1"/>
  <c r="G4550" i="1"/>
  <c r="R4550" i="1"/>
  <c r="G4551" i="1"/>
  <c r="R4551" i="1"/>
  <c r="G4553" i="1"/>
  <c r="R4553" i="1"/>
  <c r="G4554" i="1"/>
  <c r="R4554" i="1"/>
  <c r="G4555" i="1"/>
  <c r="R4555" i="1"/>
  <c r="G4557" i="1"/>
  <c r="R4557" i="1"/>
  <c r="G4558" i="1"/>
  <c r="R4558" i="1"/>
  <c r="G4559" i="1"/>
  <c r="G4561" i="1"/>
  <c r="R4561" i="1"/>
  <c r="G4562" i="1"/>
  <c r="R4562" i="1"/>
  <c r="G4563" i="1"/>
  <c r="R4563" i="1"/>
  <c r="G4565" i="1"/>
  <c r="R4565" i="1"/>
  <c r="G4566" i="1"/>
  <c r="R4566" i="1"/>
  <c r="G4567" i="1"/>
  <c r="R4567" i="1"/>
  <c r="G4569" i="1"/>
  <c r="R4569" i="1"/>
  <c r="G4570" i="1"/>
  <c r="R4570" i="1"/>
  <c r="G4571" i="1"/>
  <c r="R4571" i="1"/>
  <c r="G4573" i="1"/>
  <c r="G4574" i="1"/>
  <c r="R4574" i="1"/>
  <c r="G4575" i="1"/>
  <c r="R4575" i="1"/>
  <c r="G4577" i="1"/>
  <c r="R4577" i="1"/>
  <c r="G4578" i="1"/>
  <c r="R4578" i="1"/>
  <c r="G4579" i="1"/>
  <c r="R4579" i="1"/>
  <c r="G4581" i="1"/>
  <c r="R4581" i="1"/>
  <c r="G4582" i="1"/>
  <c r="R4582" i="1"/>
  <c r="G4583" i="1"/>
  <c r="R4583" i="1"/>
  <c r="G4585" i="1"/>
  <c r="R4585" i="1"/>
  <c r="G4586" i="1"/>
  <c r="R4586" i="1"/>
  <c r="G4587" i="1"/>
  <c r="R4587" i="1"/>
  <c r="G4589" i="1"/>
  <c r="R4589" i="1"/>
  <c r="G4590" i="1"/>
  <c r="R4590" i="1"/>
  <c r="G4591" i="1"/>
  <c r="R4591" i="1"/>
  <c r="G4593" i="1"/>
  <c r="R4593" i="1"/>
  <c r="G4594" i="1"/>
  <c r="R4594" i="1"/>
  <c r="G4595" i="1"/>
  <c r="R4595" i="1"/>
  <c r="G4597" i="1"/>
  <c r="R4597" i="1"/>
  <c r="G4598" i="1"/>
  <c r="R4598" i="1"/>
  <c r="G4599" i="1"/>
  <c r="R4599" i="1"/>
  <c r="G4601" i="1"/>
  <c r="R4601" i="1"/>
  <c r="G4602" i="1"/>
  <c r="R4602" i="1"/>
  <c r="G4603" i="1"/>
  <c r="R4603" i="1"/>
  <c r="G4605" i="1"/>
  <c r="G4606" i="1"/>
  <c r="R4606" i="1"/>
  <c r="G4607" i="1"/>
  <c r="R4607" i="1"/>
  <c r="G4609" i="1"/>
  <c r="R4609" i="1"/>
  <c r="G4610" i="1"/>
  <c r="R4610" i="1"/>
  <c r="G4611" i="1"/>
  <c r="R4611" i="1"/>
  <c r="G4613" i="1"/>
  <c r="R4613" i="1"/>
  <c r="G4614" i="1"/>
  <c r="R4614" i="1"/>
  <c r="G4615" i="1"/>
  <c r="R4615" i="1"/>
  <c r="G4617" i="1"/>
  <c r="R4617" i="1"/>
  <c r="G4618" i="1"/>
  <c r="R4618" i="1"/>
  <c r="G4619" i="1"/>
  <c r="R4619" i="1"/>
  <c r="G4621" i="1"/>
  <c r="R4621" i="1"/>
  <c r="G4622" i="1"/>
  <c r="R4622" i="1"/>
  <c r="G4623" i="1"/>
  <c r="R4623" i="1"/>
  <c r="G4625" i="1"/>
  <c r="R4625" i="1"/>
  <c r="G4626" i="1"/>
  <c r="R4626" i="1"/>
  <c r="G4627" i="1"/>
  <c r="R4627" i="1"/>
  <c r="G4629" i="1"/>
  <c r="R4629" i="1"/>
  <c r="G4630" i="1"/>
  <c r="R4630" i="1"/>
  <c r="G4631" i="1"/>
  <c r="R4631" i="1"/>
  <c r="G4633" i="1"/>
  <c r="R4633" i="1"/>
  <c r="G4634" i="1"/>
  <c r="R4634" i="1"/>
  <c r="G4635" i="1"/>
  <c r="R4635" i="1"/>
  <c r="G4637" i="1"/>
  <c r="R4637" i="1"/>
  <c r="G4638" i="1"/>
  <c r="G4639" i="1"/>
  <c r="R4639" i="1"/>
  <c r="G4641" i="1"/>
  <c r="R4641" i="1"/>
  <c r="G4642" i="1"/>
  <c r="R4642" i="1"/>
  <c r="G4643" i="1"/>
  <c r="R4643" i="1"/>
  <c r="G4645" i="1"/>
  <c r="R4645" i="1"/>
  <c r="G4646" i="1"/>
  <c r="R4646" i="1"/>
  <c r="G4647" i="1"/>
  <c r="R4647" i="1"/>
  <c r="G4649" i="1"/>
  <c r="R4649" i="1"/>
  <c r="G4650" i="1"/>
  <c r="R4650" i="1"/>
  <c r="G4651" i="1"/>
  <c r="R4651" i="1"/>
  <c r="G4653" i="1"/>
  <c r="R4653" i="1"/>
  <c r="G4654" i="1"/>
  <c r="R4654" i="1"/>
  <c r="G4655" i="1"/>
  <c r="R4655" i="1"/>
  <c r="G4657" i="1"/>
  <c r="R4657" i="1"/>
  <c r="G4658" i="1"/>
  <c r="R4658" i="1"/>
  <c r="G4659" i="1"/>
  <c r="R4659" i="1"/>
  <c r="G4661" i="1"/>
  <c r="R4661" i="1"/>
  <c r="G4662" i="1"/>
  <c r="R4662" i="1"/>
  <c r="G4663" i="1"/>
  <c r="R4663" i="1"/>
  <c r="G4665" i="1"/>
  <c r="R4665" i="1"/>
  <c r="G4666" i="1"/>
  <c r="R4666" i="1"/>
  <c r="G4667" i="1"/>
  <c r="R4667" i="1"/>
  <c r="G4669" i="1"/>
  <c r="R4669" i="1"/>
  <c r="G4670" i="1"/>
  <c r="R4670" i="1"/>
  <c r="G4671" i="1"/>
  <c r="R4671" i="1"/>
  <c r="G4673" i="1"/>
  <c r="R4673" i="1"/>
  <c r="G4674" i="1"/>
  <c r="R4674" i="1"/>
  <c r="G4675" i="1"/>
  <c r="R4675" i="1"/>
  <c r="G4677" i="1"/>
  <c r="R4677" i="1"/>
  <c r="G4678" i="1"/>
  <c r="R4678" i="1"/>
  <c r="G4679" i="1"/>
  <c r="R4679" i="1"/>
  <c r="G4681" i="1"/>
  <c r="R4681" i="1"/>
  <c r="G4682" i="1"/>
  <c r="R4682" i="1"/>
  <c r="G4683" i="1"/>
  <c r="R4683" i="1"/>
  <c r="G4685" i="1"/>
  <c r="R4685" i="1"/>
  <c r="G4686" i="1"/>
  <c r="R4686" i="1"/>
  <c r="G4687" i="1"/>
  <c r="R4687" i="1"/>
  <c r="G4689" i="1"/>
  <c r="R4689" i="1"/>
  <c r="G4690" i="1"/>
  <c r="R4690" i="1"/>
  <c r="G4691" i="1"/>
  <c r="R4691" i="1"/>
  <c r="G4693" i="1"/>
  <c r="R4693" i="1"/>
  <c r="G4694" i="1"/>
  <c r="R4694" i="1"/>
  <c r="G4695" i="1"/>
  <c r="R4695" i="1"/>
  <c r="G4697" i="1"/>
  <c r="R4697" i="1"/>
  <c r="G4698" i="1"/>
  <c r="R4698" i="1"/>
  <c r="G4699" i="1"/>
  <c r="R4699" i="1"/>
  <c r="G4701" i="1"/>
  <c r="R4701" i="1"/>
  <c r="G4702" i="1"/>
  <c r="R4702" i="1"/>
  <c r="G4703" i="1"/>
  <c r="R4703" i="1"/>
  <c r="G4705" i="1"/>
  <c r="R4705" i="1"/>
  <c r="G4706" i="1"/>
  <c r="R4706" i="1"/>
  <c r="G4707" i="1"/>
  <c r="R4707" i="1"/>
  <c r="G4709" i="1"/>
  <c r="R4709" i="1"/>
  <c r="G4710" i="1"/>
  <c r="R4710" i="1"/>
  <c r="G4711" i="1"/>
  <c r="R4711" i="1"/>
  <c r="G4713" i="1"/>
  <c r="R4713" i="1"/>
  <c r="G4714" i="1"/>
  <c r="R4714" i="1"/>
  <c r="G4715" i="1"/>
  <c r="R4715" i="1"/>
  <c r="G4717" i="1"/>
  <c r="R4717" i="1"/>
  <c r="G4718" i="1"/>
  <c r="R4718" i="1"/>
  <c r="G4719" i="1"/>
  <c r="R4719" i="1"/>
  <c r="G4721" i="1"/>
  <c r="R4721" i="1"/>
  <c r="G4722" i="1"/>
  <c r="R4722" i="1"/>
  <c r="G4723" i="1"/>
  <c r="R4723" i="1"/>
  <c r="G4725" i="1"/>
  <c r="R4725" i="1"/>
  <c r="G4726" i="1"/>
  <c r="R4726" i="1"/>
  <c r="G4727" i="1"/>
  <c r="R4727" i="1"/>
  <c r="G3" i="1"/>
  <c r="R3" i="1"/>
  <c r="G4" i="1"/>
  <c r="I4" i="1"/>
  <c r="K4" i="1"/>
  <c r="G5" i="1"/>
  <c r="I5" i="1"/>
  <c r="K5" i="1"/>
  <c r="G6" i="1"/>
  <c r="I6" i="1"/>
  <c r="K6" i="1"/>
  <c r="G7" i="1"/>
  <c r="I7" i="1"/>
  <c r="K7" i="1"/>
  <c r="G8" i="1"/>
  <c r="I8" i="1"/>
  <c r="K8" i="1"/>
  <c r="G9" i="1"/>
  <c r="I9" i="1"/>
  <c r="K9" i="1"/>
  <c r="G10" i="1"/>
  <c r="I10" i="1"/>
  <c r="K10" i="1"/>
  <c r="G11" i="1"/>
  <c r="I11" i="1"/>
  <c r="K11" i="1"/>
  <c r="G12" i="1"/>
  <c r="I12" i="1"/>
  <c r="K12" i="1"/>
  <c r="G13" i="1"/>
  <c r="I13" i="1"/>
  <c r="K13" i="1"/>
  <c r="G14" i="1"/>
  <c r="I14" i="1"/>
  <c r="K14" i="1"/>
  <c r="G15" i="1"/>
  <c r="I15" i="1"/>
  <c r="K15" i="1"/>
  <c r="G16" i="1"/>
  <c r="I16" i="1"/>
  <c r="K16" i="1"/>
  <c r="G17" i="1"/>
  <c r="I17" i="1"/>
  <c r="K17" i="1"/>
  <c r="G18" i="1"/>
  <c r="I18" i="1"/>
  <c r="K18" i="1"/>
  <c r="G19" i="1"/>
  <c r="I19" i="1"/>
  <c r="K19" i="1"/>
  <c r="G20" i="1"/>
  <c r="I20" i="1"/>
  <c r="K20" i="1"/>
  <c r="G21" i="1"/>
  <c r="I21" i="1"/>
  <c r="K21" i="1"/>
  <c r="G22" i="1"/>
  <c r="I22" i="1"/>
  <c r="K22" i="1"/>
  <c r="G23" i="1"/>
  <c r="I23" i="1"/>
  <c r="K23" i="1"/>
  <c r="G24" i="1"/>
  <c r="I24" i="1"/>
  <c r="K24" i="1"/>
  <c r="G25" i="1"/>
  <c r="I25" i="1"/>
  <c r="K25" i="1"/>
  <c r="G26" i="1"/>
  <c r="I26" i="1"/>
  <c r="G27" i="1"/>
  <c r="I27" i="1"/>
  <c r="K27" i="1"/>
  <c r="G28" i="1"/>
  <c r="I28" i="1"/>
  <c r="K28" i="1"/>
  <c r="G29" i="1"/>
  <c r="I29" i="1"/>
  <c r="K29" i="1"/>
  <c r="G30" i="1"/>
  <c r="I30" i="1"/>
  <c r="K30" i="1"/>
  <c r="G31" i="1"/>
  <c r="I31" i="1"/>
  <c r="K31" i="1"/>
  <c r="G32" i="1"/>
  <c r="I32" i="1"/>
  <c r="K32" i="1"/>
  <c r="G33" i="1"/>
  <c r="I33" i="1"/>
  <c r="K33" i="1"/>
  <c r="G34" i="1"/>
  <c r="I34" i="1"/>
  <c r="K34" i="1"/>
  <c r="G35" i="1"/>
  <c r="I35" i="1"/>
  <c r="K35" i="1"/>
  <c r="G36" i="1"/>
  <c r="I36" i="1"/>
  <c r="K36" i="1"/>
  <c r="G37" i="1"/>
  <c r="I37" i="1"/>
  <c r="K37" i="1"/>
  <c r="G38" i="1"/>
  <c r="I38" i="1"/>
  <c r="K38" i="1"/>
  <c r="G39" i="1"/>
  <c r="I39" i="1"/>
  <c r="K39" i="1"/>
  <c r="G40" i="1"/>
  <c r="I40" i="1"/>
  <c r="K40" i="1"/>
  <c r="G41" i="1"/>
  <c r="I41" i="1"/>
  <c r="K41" i="1"/>
  <c r="G42" i="1"/>
  <c r="I42" i="1"/>
  <c r="K42" i="1"/>
  <c r="G43" i="1"/>
  <c r="I43" i="1"/>
  <c r="K43" i="1"/>
  <c r="G44" i="1"/>
  <c r="I44" i="1"/>
  <c r="K44" i="1"/>
  <c r="G45" i="1"/>
  <c r="I45" i="1"/>
  <c r="K45" i="1"/>
  <c r="G46" i="1"/>
  <c r="I46" i="1"/>
  <c r="K46" i="1"/>
  <c r="G47" i="1"/>
  <c r="I47" i="1"/>
  <c r="K47" i="1"/>
  <c r="G48" i="1"/>
  <c r="I48" i="1"/>
  <c r="K48" i="1"/>
  <c r="G49" i="1"/>
  <c r="I49" i="1"/>
  <c r="K49" i="1"/>
  <c r="G50" i="1"/>
  <c r="I50" i="1"/>
  <c r="K50" i="1"/>
  <c r="G51" i="1"/>
  <c r="I51" i="1"/>
  <c r="K51" i="1"/>
  <c r="G52" i="1"/>
  <c r="I52" i="1"/>
  <c r="K52" i="1"/>
  <c r="G53" i="1"/>
  <c r="I53" i="1"/>
  <c r="K53" i="1"/>
  <c r="G54" i="1"/>
  <c r="I54" i="1"/>
  <c r="K54" i="1"/>
  <c r="G55" i="1"/>
  <c r="I55" i="1"/>
  <c r="K55" i="1"/>
  <c r="G56" i="1"/>
  <c r="I56" i="1"/>
  <c r="K56" i="1"/>
  <c r="G57" i="1"/>
  <c r="I57" i="1"/>
  <c r="K57" i="1"/>
  <c r="G58" i="1"/>
  <c r="I58" i="1"/>
  <c r="K58" i="1"/>
  <c r="G59" i="1"/>
  <c r="I59" i="1"/>
  <c r="K59" i="1"/>
  <c r="G60" i="1"/>
  <c r="I60" i="1"/>
  <c r="K60" i="1"/>
  <c r="G61" i="1"/>
  <c r="I61" i="1"/>
  <c r="K61" i="1"/>
  <c r="G62" i="1"/>
  <c r="I62" i="1"/>
  <c r="K62" i="1"/>
  <c r="G63" i="1"/>
  <c r="I63" i="1"/>
  <c r="K63" i="1"/>
  <c r="G64" i="1"/>
  <c r="I64" i="1"/>
  <c r="K64" i="1"/>
  <c r="G65" i="1"/>
  <c r="I65" i="1"/>
  <c r="K65" i="1"/>
  <c r="G66" i="1"/>
  <c r="I66" i="1"/>
  <c r="K66" i="1"/>
  <c r="G67" i="1"/>
  <c r="I67" i="1"/>
  <c r="K67" i="1"/>
  <c r="G68" i="1"/>
  <c r="I68" i="1"/>
  <c r="K68" i="1"/>
  <c r="G69" i="1"/>
  <c r="G70" i="1"/>
  <c r="I70" i="1"/>
  <c r="K70" i="1"/>
  <c r="G71" i="1"/>
  <c r="I71" i="1"/>
  <c r="K71" i="1"/>
  <c r="G72" i="1"/>
  <c r="I72" i="1"/>
  <c r="K72" i="1"/>
  <c r="G73" i="1"/>
  <c r="I73" i="1"/>
  <c r="K73" i="1"/>
  <c r="G74" i="1"/>
  <c r="I74" i="1"/>
  <c r="K74" i="1"/>
  <c r="G75" i="1"/>
  <c r="I75" i="1"/>
  <c r="K75" i="1"/>
  <c r="G76" i="1"/>
  <c r="I76" i="1"/>
  <c r="K76" i="1"/>
  <c r="G77" i="1"/>
  <c r="I77" i="1"/>
  <c r="K77" i="1"/>
  <c r="G78" i="1"/>
  <c r="I78" i="1"/>
  <c r="K78" i="1"/>
  <c r="G79" i="1"/>
  <c r="G80" i="1"/>
  <c r="I80" i="1"/>
  <c r="K80" i="1"/>
  <c r="G81" i="1"/>
  <c r="I81" i="1"/>
  <c r="K81" i="1"/>
  <c r="G82" i="1"/>
  <c r="I82" i="1"/>
  <c r="K82" i="1"/>
  <c r="G83" i="1"/>
  <c r="I83" i="1"/>
  <c r="K83" i="1"/>
  <c r="G84" i="1"/>
  <c r="I84" i="1"/>
  <c r="K84" i="1"/>
  <c r="G85" i="1"/>
  <c r="I85" i="1"/>
  <c r="K85" i="1"/>
  <c r="G86" i="1"/>
  <c r="I86" i="1"/>
  <c r="K86" i="1"/>
  <c r="G87" i="1"/>
  <c r="I87" i="1"/>
  <c r="K87" i="1"/>
  <c r="G88" i="1"/>
  <c r="I88" i="1"/>
  <c r="K88" i="1"/>
  <c r="G89" i="1"/>
  <c r="I89" i="1"/>
  <c r="K89" i="1"/>
  <c r="G90" i="1"/>
  <c r="I90" i="1"/>
  <c r="K90" i="1"/>
  <c r="G91" i="1"/>
  <c r="I91" i="1"/>
  <c r="K91" i="1"/>
  <c r="G92" i="1"/>
  <c r="I92" i="1"/>
  <c r="K92" i="1"/>
  <c r="G93" i="1"/>
  <c r="I93" i="1"/>
  <c r="K93" i="1"/>
  <c r="G94" i="1"/>
  <c r="I94" i="1"/>
  <c r="K94" i="1"/>
  <c r="G95" i="1"/>
  <c r="I95" i="1"/>
  <c r="K95" i="1"/>
  <c r="G96" i="1"/>
  <c r="I96" i="1"/>
  <c r="K96" i="1"/>
  <c r="G97" i="1"/>
  <c r="I97" i="1"/>
  <c r="K97" i="1"/>
  <c r="G98" i="1"/>
  <c r="I98" i="1"/>
  <c r="K98" i="1"/>
  <c r="G99" i="1"/>
  <c r="I99" i="1"/>
  <c r="K99" i="1"/>
  <c r="G100" i="1"/>
  <c r="I100" i="1"/>
  <c r="K100" i="1"/>
  <c r="G101" i="1"/>
  <c r="I101" i="1"/>
  <c r="K101" i="1"/>
  <c r="G102" i="1"/>
  <c r="I102" i="1"/>
  <c r="K102" i="1"/>
  <c r="G103" i="1"/>
  <c r="I103" i="1"/>
  <c r="K103" i="1"/>
  <c r="G104" i="1"/>
  <c r="I104" i="1"/>
  <c r="K104" i="1"/>
  <c r="G105" i="1"/>
  <c r="I105" i="1"/>
  <c r="K105" i="1"/>
  <c r="G106" i="1"/>
  <c r="I106" i="1"/>
  <c r="K106" i="1"/>
  <c r="G107" i="1"/>
  <c r="I107" i="1"/>
  <c r="K107" i="1"/>
  <c r="G108" i="1"/>
  <c r="I108" i="1"/>
  <c r="K108" i="1"/>
  <c r="G109" i="1"/>
  <c r="I109" i="1"/>
  <c r="K109" i="1"/>
  <c r="G110" i="1"/>
  <c r="I110" i="1"/>
  <c r="K110" i="1"/>
  <c r="G111" i="1"/>
  <c r="G112" i="1"/>
  <c r="I112" i="1"/>
  <c r="K112" i="1"/>
  <c r="G113" i="1"/>
  <c r="I113" i="1"/>
  <c r="K113" i="1"/>
  <c r="G114" i="1"/>
  <c r="I114" i="1"/>
  <c r="K114" i="1"/>
  <c r="G115" i="1"/>
  <c r="I115" i="1"/>
  <c r="K115" i="1"/>
  <c r="G116" i="1"/>
  <c r="I116" i="1"/>
  <c r="K116" i="1"/>
  <c r="G117" i="1"/>
  <c r="I117" i="1"/>
  <c r="K117" i="1"/>
  <c r="G118" i="1"/>
  <c r="I118" i="1"/>
  <c r="K118" i="1"/>
  <c r="G119" i="1"/>
  <c r="I119" i="1"/>
  <c r="K119" i="1"/>
  <c r="G120" i="1"/>
  <c r="I120" i="1"/>
  <c r="K120" i="1"/>
  <c r="G121" i="1"/>
  <c r="I121" i="1"/>
  <c r="K121" i="1"/>
  <c r="G122" i="1"/>
  <c r="I122" i="1"/>
  <c r="K122" i="1"/>
  <c r="G123" i="1"/>
  <c r="I123" i="1"/>
  <c r="K123" i="1"/>
  <c r="G124" i="1"/>
  <c r="I124" i="1"/>
  <c r="K124" i="1"/>
  <c r="G125" i="1"/>
  <c r="I125" i="1"/>
  <c r="K125" i="1"/>
  <c r="G126" i="1"/>
  <c r="I126" i="1"/>
  <c r="K126" i="1"/>
  <c r="G127" i="1"/>
  <c r="I127" i="1"/>
  <c r="K127" i="1"/>
  <c r="G128" i="1"/>
  <c r="I128" i="1"/>
  <c r="K128" i="1"/>
  <c r="G129" i="1"/>
  <c r="I129" i="1"/>
  <c r="K129" i="1"/>
  <c r="G130" i="1"/>
  <c r="I130" i="1"/>
  <c r="K130" i="1"/>
  <c r="G131" i="1"/>
  <c r="I131" i="1"/>
  <c r="K131" i="1"/>
  <c r="G132" i="1"/>
  <c r="I132" i="1"/>
  <c r="K132" i="1"/>
  <c r="G133" i="1"/>
  <c r="I133" i="1"/>
  <c r="K133" i="1"/>
  <c r="G134" i="1"/>
  <c r="I134" i="1"/>
  <c r="K134" i="1"/>
  <c r="G135" i="1"/>
  <c r="I135" i="1"/>
  <c r="K135" i="1"/>
  <c r="G136" i="1"/>
  <c r="I136" i="1"/>
  <c r="K136" i="1"/>
  <c r="G137" i="1"/>
  <c r="I137" i="1"/>
  <c r="K137" i="1"/>
  <c r="G138" i="1"/>
  <c r="I138" i="1"/>
  <c r="K138" i="1"/>
  <c r="G139" i="1"/>
  <c r="I139" i="1"/>
  <c r="K139" i="1"/>
  <c r="G140" i="1"/>
  <c r="I140" i="1"/>
  <c r="K140" i="1"/>
  <c r="G141" i="1"/>
  <c r="I141" i="1"/>
  <c r="K141" i="1"/>
  <c r="G142" i="1"/>
  <c r="I142" i="1"/>
  <c r="K142" i="1"/>
  <c r="G143" i="1"/>
  <c r="I143" i="1"/>
  <c r="K143" i="1"/>
  <c r="G144" i="1"/>
  <c r="I144" i="1"/>
  <c r="K144" i="1"/>
  <c r="G145" i="1"/>
  <c r="I145" i="1"/>
  <c r="K145" i="1"/>
  <c r="G146" i="1"/>
  <c r="I146" i="1"/>
  <c r="K146" i="1"/>
  <c r="G147" i="1"/>
  <c r="I147" i="1"/>
  <c r="K147" i="1"/>
  <c r="G148" i="1"/>
  <c r="I148" i="1"/>
  <c r="K148" i="1"/>
  <c r="G149" i="1"/>
  <c r="I149" i="1"/>
  <c r="K149" i="1"/>
  <c r="G150" i="1"/>
  <c r="I150" i="1"/>
  <c r="K150" i="1"/>
  <c r="G151" i="1"/>
  <c r="G152" i="1"/>
  <c r="I152" i="1"/>
  <c r="K152" i="1"/>
  <c r="G153" i="1"/>
  <c r="I153" i="1"/>
  <c r="K153" i="1"/>
  <c r="G154" i="1"/>
  <c r="I154" i="1"/>
  <c r="K154" i="1"/>
  <c r="G155" i="1"/>
  <c r="I155" i="1"/>
  <c r="K155" i="1"/>
  <c r="G156" i="1"/>
  <c r="I156" i="1"/>
  <c r="K156" i="1"/>
  <c r="G157" i="1"/>
  <c r="I157" i="1"/>
  <c r="K157" i="1"/>
  <c r="G158" i="1"/>
  <c r="I158" i="1"/>
  <c r="K158" i="1"/>
  <c r="G159" i="1"/>
  <c r="I159" i="1"/>
  <c r="K159" i="1"/>
  <c r="G160" i="1"/>
  <c r="I160" i="1"/>
  <c r="K160" i="1"/>
  <c r="G161" i="1"/>
  <c r="I161" i="1"/>
  <c r="K161" i="1"/>
  <c r="G162" i="1"/>
  <c r="I162" i="1"/>
  <c r="K162" i="1"/>
  <c r="G163" i="1"/>
  <c r="G164" i="1"/>
  <c r="I164" i="1"/>
  <c r="K164" i="1"/>
  <c r="G165" i="1"/>
  <c r="I165" i="1"/>
  <c r="K165" i="1"/>
  <c r="G166" i="1"/>
  <c r="I166" i="1"/>
  <c r="K166" i="1"/>
  <c r="G167" i="1"/>
  <c r="I167" i="1"/>
  <c r="K167" i="1"/>
  <c r="G168" i="1"/>
  <c r="I168" i="1"/>
  <c r="K168" i="1"/>
  <c r="G169" i="1"/>
  <c r="I169" i="1"/>
  <c r="K169" i="1"/>
  <c r="G170" i="1"/>
  <c r="I170" i="1"/>
  <c r="K170" i="1"/>
  <c r="G171" i="1"/>
  <c r="I171" i="1"/>
  <c r="K171" i="1"/>
  <c r="G172" i="1"/>
  <c r="I172" i="1"/>
  <c r="K172" i="1"/>
  <c r="G173" i="1"/>
  <c r="I173" i="1"/>
  <c r="K173" i="1"/>
  <c r="G174" i="1"/>
  <c r="I174" i="1"/>
  <c r="K174" i="1"/>
  <c r="G175" i="1"/>
  <c r="I175" i="1"/>
  <c r="K175" i="1"/>
  <c r="G176" i="1"/>
  <c r="I176" i="1"/>
  <c r="K176" i="1"/>
  <c r="G177" i="1"/>
  <c r="I177" i="1"/>
  <c r="K177" i="1"/>
  <c r="G178" i="1"/>
  <c r="I178" i="1"/>
  <c r="K178" i="1"/>
  <c r="G179" i="1"/>
  <c r="I179" i="1"/>
  <c r="K179" i="1"/>
  <c r="G180" i="1"/>
  <c r="I180" i="1"/>
  <c r="K180" i="1"/>
  <c r="G181" i="1"/>
  <c r="I181" i="1"/>
  <c r="K181" i="1"/>
  <c r="G182" i="1"/>
  <c r="I182" i="1"/>
  <c r="K182" i="1"/>
  <c r="G183" i="1"/>
  <c r="I183" i="1"/>
  <c r="K183" i="1"/>
  <c r="G184" i="1"/>
  <c r="I184" i="1"/>
  <c r="K184" i="1"/>
  <c r="G185" i="1"/>
  <c r="I185" i="1"/>
  <c r="K185" i="1"/>
  <c r="G186" i="1"/>
  <c r="I186" i="1"/>
  <c r="K186" i="1"/>
  <c r="G187" i="1"/>
  <c r="G188" i="1"/>
  <c r="I188" i="1"/>
  <c r="K188" i="1"/>
  <c r="G189" i="1"/>
  <c r="G190" i="1"/>
  <c r="I190" i="1"/>
  <c r="K190" i="1"/>
  <c r="G191" i="1"/>
  <c r="I191" i="1"/>
  <c r="K191" i="1"/>
  <c r="G192" i="1"/>
  <c r="I192" i="1"/>
  <c r="K192" i="1"/>
  <c r="G193" i="1"/>
  <c r="I193" i="1"/>
  <c r="K193" i="1"/>
  <c r="G194" i="1"/>
  <c r="I194" i="1"/>
  <c r="K194" i="1"/>
  <c r="G195" i="1"/>
  <c r="I195" i="1"/>
  <c r="K195" i="1"/>
  <c r="G196" i="1"/>
  <c r="G197" i="1"/>
  <c r="I197" i="1"/>
  <c r="K197" i="1"/>
  <c r="G198" i="1"/>
  <c r="I198" i="1"/>
  <c r="K198" i="1"/>
  <c r="G199" i="1"/>
  <c r="I199" i="1"/>
  <c r="K199" i="1"/>
  <c r="G200" i="1"/>
  <c r="I200" i="1"/>
  <c r="K200" i="1"/>
  <c r="G201" i="1"/>
  <c r="I201" i="1"/>
  <c r="K201" i="1"/>
  <c r="G202" i="1"/>
  <c r="I202" i="1"/>
  <c r="K202" i="1"/>
  <c r="G203" i="1"/>
  <c r="I203" i="1"/>
  <c r="K203" i="1"/>
  <c r="G204" i="1"/>
  <c r="I204" i="1"/>
  <c r="K204" i="1"/>
  <c r="G205" i="1"/>
  <c r="G206" i="1"/>
  <c r="I206" i="1"/>
  <c r="K206" i="1"/>
  <c r="G207" i="1"/>
  <c r="I207" i="1"/>
  <c r="K207" i="1"/>
  <c r="G208" i="1"/>
  <c r="I208" i="1"/>
  <c r="K208" i="1"/>
  <c r="G209" i="1"/>
  <c r="I209" i="1"/>
  <c r="K209" i="1"/>
  <c r="G210" i="1"/>
  <c r="I210" i="1"/>
  <c r="K210" i="1"/>
  <c r="G211" i="1"/>
  <c r="I211" i="1"/>
  <c r="K211" i="1"/>
  <c r="G212" i="1"/>
  <c r="I212" i="1"/>
  <c r="K212" i="1"/>
  <c r="G213" i="1"/>
  <c r="I213" i="1"/>
  <c r="K213" i="1"/>
  <c r="G214" i="1"/>
  <c r="I214" i="1"/>
  <c r="K214" i="1"/>
  <c r="G215" i="1"/>
  <c r="I215" i="1"/>
  <c r="K215" i="1"/>
  <c r="G216" i="1"/>
  <c r="I216" i="1"/>
  <c r="K216" i="1"/>
  <c r="G217" i="1"/>
  <c r="I217" i="1"/>
  <c r="K217" i="1"/>
  <c r="G218" i="1"/>
  <c r="I218" i="1"/>
  <c r="K218" i="1"/>
  <c r="G219" i="1"/>
  <c r="I219" i="1"/>
  <c r="K219" i="1"/>
  <c r="G220" i="1"/>
  <c r="I220" i="1"/>
  <c r="K220" i="1"/>
  <c r="G221" i="1"/>
  <c r="I221" i="1"/>
  <c r="K221" i="1"/>
  <c r="G222" i="1"/>
  <c r="I222" i="1"/>
  <c r="K222" i="1"/>
  <c r="G223" i="1"/>
  <c r="I223" i="1"/>
  <c r="K223" i="1"/>
  <c r="G224" i="1"/>
  <c r="I224" i="1"/>
  <c r="K224" i="1"/>
  <c r="G225" i="1"/>
  <c r="I225" i="1"/>
  <c r="K225" i="1"/>
  <c r="G226" i="1"/>
  <c r="I226" i="1"/>
  <c r="K226" i="1"/>
  <c r="G227" i="1"/>
  <c r="I227" i="1"/>
  <c r="K227" i="1"/>
  <c r="G228" i="1"/>
  <c r="I228" i="1"/>
  <c r="K228" i="1"/>
  <c r="G229" i="1"/>
  <c r="I229" i="1"/>
  <c r="K229" i="1"/>
  <c r="G230" i="1"/>
  <c r="I230" i="1"/>
  <c r="K230" i="1"/>
  <c r="G231" i="1"/>
  <c r="I231" i="1"/>
  <c r="K231" i="1"/>
  <c r="G232" i="1"/>
  <c r="I232" i="1"/>
  <c r="K232" i="1"/>
  <c r="G233" i="1"/>
  <c r="I233" i="1"/>
  <c r="K233" i="1"/>
  <c r="G234" i="1"/>
  <c r="I234" i="1"/>
  <c r="K234" i="1"/>
  <c r="G235" i="1"/>
  <c r="I235" i="1"/>
  <c r="K235" i="1"/>
  <c r="G236" i="1"/>
  <c r="I236" i="1"/>
  <c r="K236" i="1"/>
  <c r="G237" i="1"/>
  <c r="I237" i="1"/>
  <c r="K237" i="1"/>
  <c r="G238" i="1"/>
  <c r="I238" i="1"/>
  <c r="K238" i="1"/>
  <c r="G239" i="1"/>
  <c r="I239" i="1"/>
  <c r="K239" i="1"/>
  <c r="G240" i="1"/>
  <c r="I240" i="1"/>
  <c r="K240" i="1"/>
  <c r="G241" i="1"/>
  <c r="I241" i="1"/>
  <c r="K241" i="1"/>
  <c r="G242" i="1"/>
  <c r="G243" i="1"/>
  <c r="I243" i="1"/>
  <c r="K243" i="1"/>
  <c r="G244" i="1"/>
  <c r="I244" i="1"/>
  <c r="K244" i="1"/>
  <c r="G245" i="1"/>
  <c r="I245" i="1"/>
  <c r="K245" i="1"/>
  <c r="G246" i="1"/>
  <c r="I246" i="1"/>
  <c r="K246" i="1"/>
  <c r="G247" i="1"/>
  <c r="I247" i="1"/>
  <c r="K247" i="1"/>
  <c r="G248" i="1"/>
  <c r="I248" i="1"/>
  <c r="K248" i="1"/>
  <c r="G249" i="1"/>
  <c r="G250" i="1"/>
  <c r="I250" i="1"/>
  <c r="K250" i="1"/>
  <c r="G251" i="1"/>
  <c r="I251" i="1"/>
  <c r="K251" i="1"/>
  <c r="G252" i="1"/>
  <c r="I252" i="1"/>
  <c r="K252" i="1"/>
  <c r="G253" i="1"/>
  <c r="I253" i="1"/>
  <c r="K253" i="1"/>
  <c r="G254" i="1"/>
  <c r="I254" i="1"/>
  <c r="K254" i="1"/>
  <c r="G255" i="1"/>
  <c r="I255" i="1"/>
  <c r="K255" i="1"/>
  <c r="G256" i="1"/>
  <c r="I256" i="1"/>
  <c r="K256" i="1"/>
  <c r="G257" i="1"/>
  <c r="I257" i="1"/>
  <c r="K257" i="1"/>
  <c r="G258" i="1"/>
  <c r="I258" i="1"/>
  <c r="K258" i="1"/>
  <c r="G259" i="1"/>
  <c r="I259" i="1"/>
  <c r="K259" i="1"/>
  <c r="G260" i="1"/>
  <c r="G261" i="1"/>
  <c r="I261" i="1"/>
  <c r="K261" i="1"/>
  <c r="G262" i="1"/>
  <c r="I262" i="1"/>
  <c r="K262" i="1"/>
  <c r="G263" i="1"/>
  <c r="I263" i="1"/>
  <c r="K263" i="1"/>
  <c r="G264" i="1"/>
  <c r="I264" i="1"/>
  <c r="K264" i="1"/>
  <c r="G265" i="1"/>
  <c r="I265" i="1"/>
  <c r="K265" i="1"/>
  <c r="G266" i="1"/>
  <c r="I266" i="1"/>
  <c r="K266" i="1"/>
  <c r="G267" i="1"/>
  <c r="I267" i="1"/>
  <c r="K267" i="1"/>
  <c r="G268" i="1"/>
  <c r="I268" i="1"/>
  <c r="K268" i="1"/>
  <c r="G269" i="1"/>
  <c r="I269" i="1"/>
  <c r="K269" i="1"/>
  <c r="G270" i="1"/>
  <c r="I270" i="1"/>
  <c r="K270" i="1"/>
  <c r="G271" i="1"/>
  <c r="I271" i="1"/>
  <c r="K271" i="1"/>
  <c r="G272" i="1"/>
  <c r="I272" i="1"/>
  <c r="K272" i="1"/>
  <c r="G273" i="1"/>
  <c r="I273" i="1"/>
  <c r="K273" i="1"/>
  <c r="G274" i="1"/>
  <c r="I274" i="1"/>
  <c r="K274" i="1"/>
  <c r="G275" i="1"/>
  <c r="I275" i="1"/>
  <c r="K275" i="1"/>
  <c r="G276" i="1"/>
  <c r="I276" i="1"/>
  <c r="K276" i="1"/>
  <c r="G277" i="1"/>
  <c r="I277" i="1"/>
  <c r="K277" i="1"/>
  <c r="G278" i="1"/>
  <c r="I278" i="1"/>
  <c r="K278" i="1"/>
  <c r="G279" i="1"/>
  <c r="I279" i="1"/>
  <c r="K279" i="1"/>
  <c r="G280" i="1"/>
  <c r="I280" i="1"/>
  <c r="K280" i="1"/>
  <c r="G281" i="1"/>
  <c r="I281" i="1"/>
  <c r="K281" i="1"/>
  <c r="G282" i="1"/>
  <c r="I282" i="1"/>
  <c r="K282" i="1"/>
  <c r="G283" i="1"/>
  <c r="I283" i="1"/>
  <c r="K283" i="1"/>
  <c r="G284" i="1"/>
  <c r="I284" i="1"/>
  <c r="K284" i="1"/>
  <c r="G285" i="1"/>
  <c r="I285" i="1"/>
  <c r="K285" i="1"/>
  <c r="G286" i="1"/>
  <c r="I286" i="1"/>
  <c r="K286" i="1"/>
  <c r="G287" i="1"/>
  <c r="I287" i="1"/>
  <c r="K287" i="1"/>
  <c r="G288" i="1"/>
  <c r="I288" i="1"/>
  <c r="K288" i="1"/>
  <c r="G289" i="1"/>
  <c r="I289" i="1"/>
  <c r="K289" i="1"/>
  <c r="G290" i="1"/>
  <c r="I290" i="1"/>
  <c r="K290" i="1"/>
  <c r="G291" i="1"/>
  <c r="I291" i="1"/>
  <c r="K291" i="1"/>
  <c r="G292" i="1"/>
  <c r="I292" i="1"/>
  <c r="K292" i="1"/>
  <c r="G293" i="1"/>
  <c r="I293" i="1"/>
  <c r="K293" i="1"/>
  <c r="G294" i="1"/>
  <c r="I294" i="1"/>
  <c r="K294" i="1"/>
  <c r="G295" i="1"/>
  <c r="I295" i="1"/>
  <c r="K295" i="1"/>
  <c r="G296" i="1"/>
  <c r="I296" i="1"/>
  <c r="K296" i="1"/>
  <c r="G297" i="1"/>
  <c r="I297" i="1"/>
  <c r="K297" i="1"/>
  <c r="G298" i="1"/>
  <c r="I298" i="1"/>
  <c r="K298" i="1"/>
  <c r="G299" i="1"/>
  <c r="I299" i="1"/>
  <c r="K299" i="1"/>
  <c r="G300" i="1"/>
  <c r="I300" i="1"/>
  <c r="K300" i="1"/>
  <c r="G301" i="1"/>
  <c r="I301" i="1"/>
  <c r="K301" i="1"/>
  <c r="G302" i="1"/>
  <c r="I302" i="1"/>
  <c r="K302" i="1"/>
  <c r="G303" i="1"/>
  <c r="I303" i="1"/>
  <c r="K303" i="1"/>
  <c r="G304" i="1"/>
  <c r="I304" i="1"/>
  <c r="K304" i="1"/>
  <c r="G305" i="1"/>
  <c r="I305" i="1"/>
  <c r="K305" i="1"/>
  <c r="G306" i="1"/>
  <c r="I306" i="1"/>
  <c r="K306" i="1"/>
  <c r="G307" i="1"/>
  <c r="I307" i="1"/>
  <c r="K307" i="1"/>
  <c r="G308" i="1"/>
  <c r="I308" i="1"/>
  <c r="K308" i="1"/>
  <c r="G309" i="1"/>
  <c r="I309" i="1"/>
  <c r="K309" i="1"/>
  <c r="G310" i="1"/>
  <c r="I310" i="1"/>
  <c r="K310" i="1"/>
  <c r="G311" i="1"/>
  <c r="I311" i="1"/>
  <c r="K311" i="1"/>
  <c r="G312" i="1"/>
  <c r="I312" i="1"/>
  <c r="K312" i="1"/>
  <c r="G313" i="1"/>
  <c r="I313" i="1"/>
  <c r="K313" i="1"/>
  <c r="G314" i="1"/>
  <c r="I314" i="1"/>
  <c r="K314" i="1"/>
  <c r="G315" i="1"/>
  <c r="I315" i="1"/>
  <c r="K315" i="1"/>
  <c r="G316" i="1"/>
  <c r="I316" i="1"/>
  <c r="K316" i="1"/>
  <c r="G317" i="1"/>
  <c r="I317" i="1"/>
  <c r="K317" i="1"/>
  <c r="G318" i="1"/>
  <c r="I318" i="1"/>
  <c r="K318" i="1"/>
  <c r="G319" i="1"/>
  <c r="I319" i="1"/>
  <c r="K319" i="1"/>
  <c r="G320" i="1"/>
  <c r="I320" i="1"/>
  <c r="K320" i="1"/>
  <c r="G321" i="1"/>
  <c r="I321" i="1"/>
  <c r="K321" i="1"/>
  <c r="G322" i="1"/>
  <c r="I322" i="1"/>
  <c r="K322" i="1"/>
  <c r="G323" i="1"/>
  <c r="I323" i="1"/>
  <c r="K323" i="1"/>
  <c r="G324" i="1"/>
  <c r="I324" i="1"/>
  <c r="K324" i="1"/>
  <c r="G325" i="1"/>
  <c r="I325" i="1"/>
  <c r="K325" i="1"/>
  <c r="G326" i="1"/>
  <c r="I326" i="1"/>
  <c r="K326" i="1"/>
  <c r="G327" i="1"/>
  <c r="I327" i="1"/>
  <c r="K327" i="1"/>
  <c r="G328" i="1"/>
  <c r="I328" i="1"/>
  <c r="K328" i="1"/>
  <c r="G329" i="1"/>
  <c r="I329" i="1"/>
  <c r="K329" i="1"/>
  <c r="G330" i="1"/>
  <c r="I330" i="1"/>
  <c r="K330" i="1"/>
  <c r="G331" i="1"/>
  <c r="I331" i="1"/>
  <c r="K331" i="1"/>
  <c r="G332" i="1"/>
  <c r="I332" i="1"/>
  <c r="K332" i="1"/>
  <c r="G333" i="1"/>
  <c r="I333" i="1"/>
  <c r="K333" i="1"/>
  <c r="G334" i="1"/>
  <c r="I334" i="1"/>
  <c r="K334" i="1"/>
  <c r="G335" i="1"/>
  <c r="I335" i="1"/>
  <c r="K335" i="1"/>
  <c r="G336" i="1"/>
  <c r="I336" i="1"/>
  <c r="K336" i="1"/>
  <c r="G337" i="1"/>
  <c r="I337" i="1"/>
  <c r="K337" i="1"/>
  <c r="G338" i="1"/>
  <c r="I338" i="1"/>
  <c r="K338" i="1"/>
  <c r="G339" i="1"/>
  <c r="I339" i="1"/>
  <c r="K339" i="1"/>
  <c r="G340" i="1"/>
  <c r="I340" i="1"/>
  <c r="K340" i="1"/>
  <c r="G341" i="1"/>
  <c r="I341" i="1"/>
  <c r="K341" i="1"/>
  <c r="G342" i="1"/>
  <c r="G343" i="1"/>
  <c r="I343" i="1"/>
  <c r="K343" i="1"/>
  <c r="G344" i="1"/>
  <c r="I344" i="1"/>
  <c r="K344" i="1"/>
  <c r="G345" i="1"/>
  <c r="I345" i="1"/>
  <c r="K345" i="1"/>
  <c r="G346" i="1"/>
  <c r="I346" i="1"/>
  <c r="K346" i="1"/>
  <c r="G347" i="1"/>
  <c r="I347" i="1"/>
  <c r="K347" i="1"/>
  <c r="G348" i="1"/>
  <c r="I348" i="1"/>
  <c r="K348" i="1"/>
  <c r="G349" i="1"/>
  <c r="G350" i="1"/>
  <c r="I350" i="1"/>
  <c r="K350" i="1"/>
  <c r="G351" i="1"/>
  <c r="I351" i="1"/>
  <c r="K351" i="1"/>
  <c r="G352" i="1"/>
  <c r="I352" i="1"/>
  <c r="K352" i="1"/>
  <c r="G353" i="1"/>
  <c r="I353" i="1"/>
  <c r="K353" i="1"/>
  <c r="G354" i="1"/>
  <c r="I354" i="1"/>
  <c r="K354" i="1"/>
  <c r="G355" i="1"/>
  <c r="I355" i="1"/>
  <c r="K355" i="1"/>
  <c r="G356" i="1"/>
  <c r="I356" i="1"/>
  <c r="K356" i="1"/>
  <c r="G357" i="1"/>
  <c r="I357" i="1"/>
  <c r="K357" i="1"/>
  <c r="G358" i="1"/>
  <c r="I358" i="1"/>
  <c r="K358" i="1"/>
  <c r="G359" i="1"/>
  <c r="I359" i="1"/>
  <c r="K359" i="1"/>
  <c r="G360" i="1"/>
  <c r="G361" i="1"/>
  <c r="I361" i="1"/>
  <c r="K361" i="1"/>
  <c r="G362" i="1"/>
  <c r="I362" i="1"/>
  <c r="K362" i="1"/>
  <c r="G363" i="1"/>
  <c r="I363" i="1"/>
  <c r="K363" i="1"/>
  <c r="G364" i="1"/>
  <c r="I364" i="1"/>
  <c r="K364" i="1"/>
  <c r="G365" i="1"/>
  <c r="I365" i="1"/>
  <c r="K365" i="1"/>
  <c r="G366" i="1"/>
  <c r="I366" i="1"/>
  <c r="K366" i="1"/>
  <c r="G367" i="1"/>
  <c r="I367" i="1"/>
  <c r="K367" i="1"/>
  <c r="G368" i="1"/>
  <c r="I368" i="1"/>
  <c r="K368" i="1"/>
  <c r="G369" i="1"/>
  <c r="I369" i="1"/>
  <c r="K369" i="1"/>
  <c r="G370" i="1"/>
  <c r="I370" i="1"/>
  <c r="K370" i="1"/>
  <c r="G371" i="1"/>
  <c r="I371" i="1"/>
  <c r="K371" i="1"/>
  <c r="G372" i="1"/>
  <c r="I372" i="1"/>
  <c r="K372" i="1"/>
  <c r="G373" i="1"/>
  <c r="I373" i="1"/>
  <c r="K373" i="1"/>
  <c r="G374" i="1"/>
  <c r="I374" i="1"/>
  <c r="K374" i="1"/>
  <c r="G375" i="1"/>
  <c r="I375" i="1"/>
  <c r="K375" i="1"/>
  <c r="G376" i="1"/>
  <c r="I376" i="1"/>
  <c r="K376" i="1"/>
  <c r="G377" i="1"/>
  <c r="I377" i="1"/>
  <c r="K377" i="1"/>
  <c r="G378" i="1"/>
  <c r="I378" i="1"/>
  <c r="K378" i="1"/>
  <c r="G379" i="1"/>
  <c r="I379" i="1"/>
  <c r="K379" i="1"/>
  <c r="G380" i="1"/>
  <c r="I380" i="1"/>
  <c r="K380" i="1"/>
  <c r="G381" i="1"/>
  <c r="I381" i="1"/>
  <c r="K381" i="1"/>
  <c r="G382" i="1"/>
  <c r="I382" i="1"/>
  <c r="K382" i="1"/>
  <c r="G383" i="1"/>
  <c r="G384" i="1"/>
  <c r="I384" i="1"/>
  <c r="K384" i="1"/>
  <c r="G385" i="1"/>
  <c r="I385" i="1"/>
  <c r="K385" i="1"/>
  <c r="G386" i="1"/>
  <c r="I386" i="1"/>
  <c r="K386" i="1"/>
  <c r="G387" i="1"/>
  <c r="I387" i="1"/>
  <c r="K387" i="1"/>
  <c r="G388" i="1"/>
  <c r="I388" i="1"/>
  <c r="K388" i="1"/>
  <c r="G389" i="1"/>
  <c r="I389" i="1"/>
  <c r="K389" i="1"/>
  <c r="G390" i="1"/>
  <c r="I390" i="1"/>
  <c r="K390" i="1"/>
  <c r="G391" i="1"/>
  <c r="I391" i="1"/>
  <c r="K391" i="1"/>
  <c r="G392" i="1"/>
  <c r="G393" i="1"/>
  <c r="I393" i="1"/>
  <c r="K393" i="1"/>
  <c r="G394" i="1"/>
  <c r="I394" i="1"/>
  <c r="K394" i="1"/>
  <c r="G395" i="1"/>
  <c r="I395" i="1"/>
  <c r="K395" i="1"/>
  <c r="G396" i="1"/>
  <c r="I396" i="1"/>
  <c r="K396" i="1"/>
  <c r="G397" i="1"/>
  <c r="I397" i="1"/>
  <c r="K397" i="1"/>
  <c r="G398" i="1"/>
  <c r="I398" i="1"/>
  <c r="K398" i="1"/>
  <c r="G399" i="1"/>
  <c r="I399" i="1"/>
  <c r="K399" i="1"/>
  <c r="G400" i="1"/>
  <c r="I400" i="1"/>
  <c r="K400" i="1"/>
  <c r="G401" i="1"/>
  <c r="I401" i="1"/>
  <c r="K401" i="1"/>
  <c r="G402" i="1"/>
  <c r="I402" i="1"/>
  <c r="K402" i="1"/>
  <c r="G403" i="1"/>
  <c r="I403" i="1"/>
  <c r="K403" i="1"/>
  <c r="G404" i="1"/>
  <c r="I404" i="1"/>
  <c r="K404" i="1"/>
  <c r="G405" i="1"/>
  <c r="I405" i="1"/>
  <c r="K405" i="1"/>
  <c r="G406" i="1"/>
  <c r="I406" i="1"/>
  <c r="K406" i="1"/>
  <c r="G407" i="1"/>
  <c r="I407" i="1"/>
  <c r="K407" i="1"/>
  <c r="G408" i="1"/>
  <c r="I408" i="1"/>
  <c r="K408" i="1"/>
  <c r="G409" i="1"/>
  <c r="I409" i="1"/>
  <c r="K409" i="1"/>
  <c r="G410" i="1"/>
  <c r="I410" i="1"/>
  <c r="K410" i="1"/>
  <c r="G411" i="1"/>
  <c r="I411" i="1"/>
  <c r="K411" i="1"/>
  <c r="G412" i="1"/>
  <c r="I412" i="1"/>
  <c r="K412" i="1"/>
  <c r="G413" i="1"/>
  <c r="I413" i="1"/>
  <c r="K413" i="1"/>
  <c r="G414" i="1"/>
  <c r="I414" i="1"/>
  <c r="K414" i="1"/>
  <c r="G415" i="1"/>
  <c r="I415" i="1"/>
  <c r="K415" i="1"/>
  <c r="G416" i="1"/>
  <c r="I416" i="1"/>
  <c r="K416" i="1"/>
  <c r="G417" i="1"/>
  <c r="I417" i="1"/>
  <c r="K417" i="1"/>
  <c r="G418" i="1"/>
  <c r="I418" i="1"/>
  <c r="K418" i="1"/>
  <c r="G419" i="1"/>
  <c r="I419" i="1"/>
  <c r="K419" i="1"/>
  <c r="G420" i="1"/>
  <c r="I420" i="1"/>
  <c r="K420" i="1"/>
  <c r="G421" i="1"/>
  <c r="I421" i="1"/>
  <c r="K421" i="1"/>
  <c r="G422" i="1"/>
  <c r="I422" i="1"/>
  <c r="K422" i="1"/>
  <c r="G423" i="1"/>
  <c r="I423" i="1"/>
  <c r="K423" i="1"/>
  <c r="G424" i="1"/>
  <c r="I424" i="1"/>
  <c r="K424" i="1"/>
  <c r="G425" i="1"/>
  <c r="I425" i="1"/>
  <c r="K425" i="1"/>
  <c r="G426" i="1"/>
  <c r="I426" i="1"/>
  <c r="K426" i="1"/>
  <c r="G427" i="1"/>
  <c r="I427" i="1"/>
  <c r="K427" i="1"/>
  <c r="G428" i="1"/>
  <c r="I428" i="1"/>
  <c r="K428" i="1"/>
  <c r="G429" i="1"/>
  <c r="I429" i="1"/>
  <c r="K429" i="1"/>
  <c r="G430" i="1"/>
  <c r="I430" i="1"/>
  <c r="K430" i="1"/>
  <c r="G431" i="1"/>
  <c r="I431" i="1"/>
  <c r="K431" i="1"/>
  <c r="G432" i="1"/>
  <c r="I432" i="1"/>
  <c r="K432" i="1"/>
  <c r="G433" i="1"/>
  <c r="I433" i="1"/>
  <c r="K433" i="1"/>
  <c r="G434" i="1"/>
  <c r="I434" i="1"/>
  <c r="K434" i="1"/>
  <c r="G435" i="1"/>
  <c r="I435" i="1"/>
  <c r="K435" i="1"/>
  <c r="G436" i="1"/>
  <c r="I436" i="1"/>
  <c r="K436" i="1"/>
  <c r="G437" i="1"/>
  <c r="I437" i="1"/>
  <c r="K437" i="1"/>
  <c r="G438" i="1"/>
  <c r="I438" i="1"/>
  <c r="K438" i="1"/>
  <c r="G439" i="1"/>
  <c r="I439" i="1"/>
  <c r="K439" i="1"/>
  <c r="G440" i="1"/>
  <c r="I440" i="1"/>
  <c r="K440" i="1"/>
  <c r="G441" i="1"/>
  <c r="I441" i="1"/>
  <c r="K441" i="1"/>
  <c r="G442" i="1"/>
  <c r="I442" i="1"/>
  <c r="K442" i="1"/>
  <c r="G443" i="1"/>
  <c r="I443" i="1"/>
  <c r="K443" i="1"/>
  <c r="G444" i="1"/>
  <c r="G445" i="1"/>
  <c r="I445" i="1"/>
  <c r="K445" i="1"/>
  <c r="G446" i="1"/>
  <c r="I446" i="1"/>
  <c r="K446" i="1"/>
  <c r="G447" i="1"/>
  <c r="I447" i="1"/>
  <c r="K447" i="1"/>
  <c r="G448" i="1"/>
  <c r="I448" i="1"/>
  <c r="K448" i="1"/>
  <c r="G449" i="1"/>
  <c r="I449" i="1"/>
  <c r="K449" i="1"/>
  <c r="G450" i="1"/>
  <c r="I450" i="1"/>
  <c r="K450" i="1"/>
  <c r="G451" i="1"/>
  <c r="I451" i="1"/>
  <c r="K451" i="1"/>
  <c r="G452" i="1"/>
  <c r="I452" i="1"/>
  <c r="K452" i="1"/>
  <c r="G453" i="1"/>
  <c r="I453" i="1"/>
  <c r="K453" i="1"/>
  <c r="G454" i="1"/>
  <c r="I454" i="1"/>
  <c r="K454" i="1"/>
  <c r="G455" i="1"/>
  <c r="I455" i="1"/>
  <c r="K455" i="1"/>
  <c r="G456" i="1"/>
  <c r="I456" i="1"/>
  <c r="K456" i="1"/>
  <c r="G457" i="1"/>
  <c r="I457" i="1"/>
  <c r="K457" i="1"/>
  <c r="G458" i="1"/>
  <c r="I458" i="1"/>
  <c r="K458" i="1"/>
  <c r="G459" i="1"/>
  <c r="I459" i="1"/>
  <c r="K459" i="1"/>
  <c r="G460" i="1"/>
  <c r="I460" i="1"/>
  <c r="K460" i="1"/>
  <c r="G461" i="1"/>
  <c r="I461" i="1"/>
  <c r="K461" i="1"/>
  <c r="G462" i="1"/>
  <c r="G463" i="1"/>
  <c r="I463" i="1"/>
  <c r="K463" i="1"/>
  <c r="G464" i="1"/>
  <c r="I464" i="1"/>
  <c r="K464" i="1"/>
  <c r="G465" i="1"/>
  <c r="I465" i="1"/>
  <c r="K465" i="1"/>
  <c r="G466" i="1"/>
  <c r="I466" i="1"/>
  <c r="K466" i="1"/>
  <c r="G467" i="1"/>
  <c r="I467" i="1"/>
  <c r="K467" i="1"/>
  <c r="G468" i="1"/>
  <c r="I468" i="1"/>
  <c r="K468" i="1"/>
  <c r="G469" i="1"/>
  <c r="I469" i="1"/>
  <c r="K469" i="1"/>
  <c r="G470" i="1"/>
  <c r="I470" i="1"/>
  <c r="K470" i="1"/>
  <c r="G471" i="1"/>
  <c r="I471" i="1"/>
  <c r="K471" i="1"/>
  <c r="G472" i="1"/>
  <c r="I472" i="1"/>
  <c r="K472" i="1"/>
  <c r="G473" i="1"/>
  <c r="I473" i="1"/>
  <c r="K473" i="1"/>
  <c r="G474" i="1"/>
  <c r="I474" i="1"/>
  <c r="K474" i="1"/>
  <c r="G475" i="1"/>
  <c r="I475" i="1"/>
  <c r="K475" i="1"/>
  <c r="G476" i="1"/>
  <c r="I476" i="1"/>
  <c r="K476" i="1"/>
  <c r="G477" i="1"/>
  <c r="I477" i="1"/>
  <c r="K477" i="1"/>
  <c r="G478" i="1"/>
  <c r="I478" i="1"/>
  <c r="K478" i="1"/>
  <c r="G479" i="1"/>
  <c r="I479" i="1"/>
  <c r="K479" i="1"/>
  <c r="G480" i="1"/>
  <c r="I480" i="1"/>
  <c r="K480" i="1"/>
  <c r="G481" i="1"/>
  <c r="I481" i="1"/>
  <c r="K481" i="1"/>
  <c r="G482" i="1"/>
  <c r="I482" i="1"/>
  <c r="K482" i="1"/>
  <c r="G483" i="1"/>
  <c r="I483" i="1"/>
  <c r="K483" i="1"/>
  <c r="G484" i="1"/>
  <c r="I484" i="1"/>
  <c r="K484" i="1"/>
  <c r="G485" i="1"/>
  <c r="I485" i="1"/>
  <c r="K485" i="1"/>
  <c r="G486" i="1"/>
  <c r="I486" i="1"/>
  <c r="K486" i="1"/>
  <c r="G487" i="1"/>
  <c r="I487" i="1"/>
  <c r="K487" i="1"/>
  <c r="G488" i="1"/>
  <c r="I488" i="1"/>
  <c r="K488" i="1"/>
  <c r="G489" i="1"/>
  <c r="I489" i="1"/>
  <c r="K489" i="1"/>
  <c r="G490" i="1"/>
  <c r="I490" i="1"/>
  <c r="K490" i="1"/>
  <c r="G491" i="1"/>
  <c r="I491" i="1"/>
  <c r="K491" i="1"/>
  <c r="G492" i="1"/>
  <c r="I492" i="1"/>
  <c r="K492" i="1"/>
  <c r="G493" i="1"/>
  <c r="G494" i="1"/>
  <c r="I494" i="1"/>
  <c r="K494" i="1"/>
  <c r="G495" i="1"/>
  <c r="I495" i="1"/>
  <c r="K495" i="1"/>
  <c r="G496" i="1"/>
  <c r="I496" i="1"/>
  <c r="K496" i="1"/>
  <c r="G497" i="1"/>
  <c r="I497" i="1"/>
  <c r="K497" i="1"/>
  <c r="G498" i="1"/>
  <c r="I498" i="1"/>
  <c r="K498" i="1"/>
  <c r="G499" i="1"/>
  <c r="I499" i="1"/>
  <c r="K499" i="1"/>
  <c r="G500" i="1"/>
  <c r="I500" i="1"/>
  <c r="K500" i="1"/>
  <c r="G501" i="1"/>
  <c r="I501" i="1"/>
  <c r="K501" i="1"/>
  <c r="G502" i="1"/>
  <c r="I502" i="1"/>
  <c r="K502" i="1"/>
  <c r="G503" i="1"/>
  <c r="I503" i="1"/>
  <c r="K503" i="1"/>
  <c r="G504" i="1"/>
  <c r="I504" i="1"/>
  <c r="K504" i="1"/>
  <c r="G505" i="1"/>
  <c r="I505" i="1"/>
  <c r="K505" i="1"/>
  <c r="G506" i="1"/>
  <c r="I506" i="1"/>
  <c r="K506" i="1"/>
  <c r="G507" i="1"/>
  <c r="I507" i="1"/>
  <c r="K507" i="1"/>
  <c r="G508" i="1"/>
  <c r="I508" i="1"/>
  <c r="K508" i="1"/>
  <c r="G509" i="1"/>
  <c r="I509" i="1"/>
  <c r="K509" i="1"/>
  <c r="G510" i="1"/>
  <c r="I510" i="1"/>
  <c r="K510" i="1"/>
  <c r="G511" i="1"/>
  <c r="I511" i="1"/>
  <c r="K511" i="1"/>
  <c r="G512" i="1"/>
  <c r="I512" i="1"/>
  <c r="K512" i="1"/>
  <c r="G513" i="1"/>
  <c r="I513" i="1"/>
  <c r="K513" i="1"/>
  <c r="G514" i="1"/>
  <c r="I514" i="1"/>
  <c r="K514" i="1"/>
  <c r="G515" i="1"/>
  <c r="I515" i="1"/>
  <c r="K515" i="1"/>
  <c r="G516" i="1"/>
  <c r="I516" i="1"/>
  <c r="K516" i="1"/>
  <c r="G517" i="1"/>
  <c r="I517" i="1"/>
  <c r="K517" i="1"/>
  <c r="G518" i="1"/>
  <c r="I518" i="1"/>
  <c r="K518" i="1"/>
  <c r="G519" i="1"/>
  <c r="I519" i="1"/>
  <c r="K519" i="1"/>
  <c r="G520" i="1"/>
  <c r="I520" i="1"/>
  <c r="K520" i="1"/>
  <c r="G521" i="1"/>
  <c r="I521" i="1"/>
  <c r="K521" i="1"/>
  <c r="G522" i="1"/>
  <c r="I522" i="1"/>
  <c r="K522" i="1"/>
  <c r="G523" i="1"/>
  <c r="I523" i="1"/>
  <c r="K523" i="1"/>
  <c r="G524" i="1"/>
  <c r="I524" i="1"/>
  <c r="K524" i="1"/>
  <c r="G525" i="1"/>
  <c r="I525" i="1"/>
  <c r="K525" i="1"/>
  <c r="G526" i="1"/>
  <c r="I526" i="1"/>
  <c r="K526" i="1"/>
  <c r="G527" i="1"/>
  <c r="I527" i="1"/>
  <c r="K527" i="1"/>
  <c r="G528" i="1"/>
  <c r="I528" i="1"/>
  <c r="K528" i="1"/>
  <c r="G529" i="1"/>
  <c r="I529" i="1"/>
  <c r="K529" i="1"/>
  <c r="G530" i="1"/>
  <c r="I530" i="1"/>
  <c r="K530" i="1"/>
  <c r="G531" i="1"/>
  <c r="I531" i="1"/>
  <c r="K531" i="1"/>
  <c r="G532" i="1"/>
  <c r="I532" i="1"/>
  <c r="K532" i="1"/>
  <c r="G533" i="1"/>
  <c r="I533" i="1"/>
  <c r="K533" i="1"/>
  <c r="G534" i="1"/>
  <c r="I534" i="1"/>
  <c r="K534" i="1"/>
  <c r="G535" i="1"/>
  <c r="I535" i="1"/>
  <c r="K535" i="1"/>
  <c r="G536" i="1"/>
  <c r="I536" i="1"/>
  <c r="K536" i="1"/>
  <c r="G537" i="1"/>
  <c r="I537" i="1"/>
  <c r="K537" i="1"/>
  <c r="G538" i="1"/>
  <c r="I538" i="1"/>
  <c r="K538" i="1"/>
  <c r="G539" i="1"/>
  <c r="I539" i="1"/>
  <c r="K539" i="1"/>
  <c r="G540" i="1"/>
  <c r="I540" i="1"/>
  <c r="K540" i="1"/>
  <c r="G541" i="1"/>
  <c r="I541" i="1"/>
  <c r="K541" i="1"/>
  <c r="G542" i="1"/>
  <c r="I542" i="1"/>
  <c r="K542" i="1"/>
  <c r="G543" i="1"/>
  <c r="I543" i="1"/>
  <c r="K543" i="1"/>
  <c r="G544" i="1"/>
  <c r="I544" i="1"/>
  <c r="K544" i="1"/>
  <c r="G545" i="1"/>
  <c r="I545" i="1"/>
  <c r="K545" i="1"/>
  <c r="G546" i="1"/>
  <c r="I546" i="1"/>
  <c r="K546" i="1"/>
  <c r="G547" i="1"/>
  <c r="I547" i="1"/>
  <c r="K547" i="1"/>
  <c r="G548" i="1"/>
  <c r="I548" i="1"/>
  <c r="K548" i="1"/>
  <c r="G549" i="1"/>
  <c r="I549" i="1"/>
  <c r="K549" i="1"/>
  <c r="G550" i="1"/>
  <c r="G551" i="1"/>
  <c r="I551" i="1"/>
  <c r="K551" i="1"/>
  <c r="G552" i="1"/>
  <c r="I552" i="1"/>
  <c r="K552" i="1"/>
  <c r="G553" i="1"/>
  <c r="I553" i="1"/>
  <c r="K553" i="1"/>
  <c r="G554" i="1"/>
  <c r="I554" i="1"/>
  <c r="K554" i="1"/>
  <c r="G555" i="1"/>
  <c r="I555" i="1"/>
  <c r="K555" i="1"/>
  <c r="G556" i="1"/>
  <c r="I556" i="1"/>
  <c r="K556" i="1"/>
  <c r="G557" i="1"/>
  <c r="I557" i="1"/>
  <c r="K557" i="1"/>
  <c r="G558" i="1"/>
  <c r="I558" i="1"/>
  <c r="K558" i="1"/>
  <c r="G559" i="1"/>
  <c r="I559" i="1"/>
  <c r="K559" i="1"/>
  <c r="G560" i="1"/>
  <c r="I560" i="1"/>
  <c r="K560" i="1"/>
  <c r="G561" i="1"/>
  <c r="I561" i="1"/>
  <c r="K561" i="1"/>
  <c r="G562" i="1"/>
  <c r="G563" i="1"/>
  <c r="I563" i="1"/>
  <c r="K563" i="1"/>
  <c r="G564" i="1"/>
  <c r="I564" i="1"/>
  <c r="K564" i="1"/>
  <c r="G565" i="1"/>
  <c r="I565" i="1"/>
  <c r="K565" i="1"/>
  <c r="G566" i="1"/>
  <c r="I566" i="1"/>
  <c r="K566" i="1"/>
  <c r="G567" i="1"/>
  <c r="I567" i="1"/>
  <c r="K567" i="1"/>
  <c r="G568" i="1"/>
  <c r="I568" i="1"/>
  <c r="K568" i="1"/>
  <c r="G569" i="1"/>
  <c r="I569" i="1"/>
  <c r="K569" i="1"/>
  <c r="G570" i="1"/>
  <c r="I570" i="1"/>
  <c r="K570" i="1"/>
  <c r="G571" i="1"/>
  <c r="I571" i="1"/>
  <c r="K571" i="1"/>
  <c r="G572" i="1"/>
  <c r="I572" i="1"/>
  <c r="K572" i="1"/>
  <c r="G573" i="1"/>
  <c r="I573" i="1"/>
  <c r="K573" i="1"/>
  <c r="G574" i="1"/>
  <c r="I574" i="1"/>
  <c r="K574" i="1"/>
  <c r="G575" i="1"/>
  <c r="I575" i="1"/>
  <c r="K575" i="1"/>
  <c r="G576" i="1"/>
  <c r="I576" i="1"/>
  <c r="K576" i="1"/>
  <c r="G577" i="1"/>
  <c r="I577" i="1"/>
  <c r="K577" i="1"/>
  <c r="G578" i="1"/>
  <c r="I578" i="1"/>
  <c r="K578" i="1"/>
  <c r="G579" i="1"/>
  <c r="I579" i="1"/>
  <c r="K579" i="1"/>
  <c r="G580" i="1"/>
  <c r="I580" i="1"/>
  <c r="K580" i="1"/>
  <c r="G581" i="1"/>
  <c r="I581" i="1"/>
  <c r="K581" i="1"/>
  <c r="G582" i="1"/>
  <c r="I582" i="1"/>
  <c r="K582" i="1"/>
  <c r="G583" i="1"/>
  <c r="I583" i="1"/>
  <c r="K583" i="1"/>
  <c r="G584" i="1"/>
  <c r="I584" i="1"/>
  <c r="K584" i="1"/>
  <c r="G585" i="1"/>
  <c r="I585" i="1"/>
  <c r="K585" i="1"/>
  <c r="G586" i="1"/>
  <c r="I586" i="1"/>
  <c r="K586" i="1"/>
  <c r="G587" i="1"/>
  <c r="I587" i="1"/>
  <c r="K587" i="1"/>
  <c r="G588" i="1"/>
  <c r="I588" i="1"/>
  <c r="K588" i="1"/>
  <c r="G589" i="1"/>
  <c r="I589" i="1"/>
  <c r="K589" i="1"/>
  <c r="G590" i="1"/>
  <c r="I590" i="1"/>
  <c r="K590" i="1"/>
  <c r="G591" i="1"/>
  <c r="I591" i="1"/>
  <c r="K591" i="1"/>
  <c r="G592" i="1"/>
  <c r="G593" i="1"/>
  <c r="I593" i="1"/>
  <c r="K593" i="1"/>
  <c r="G594" i="1"/>
  <c r="I594" i="1"/>
  <c r="K594" i="1"/>
  <c r="G595" i="1"/>
  <c r="I595" i="1"/>
  <c r="K595" i="1"/>
  <c r="G596" i="1"/>
  <c r="I596" i="1"/>
  <c r="K596" i="1"/>
  <c r="G597" i="1"/>
  <c r="I597" i="1"/>
  <c r="K597" i="1"/>
  <c r="G598" i="1"/>
  <c r="I598" i="1"/>
  <c r="K598" i="1"/>
  <c r="G599" i="1"/>
  <c r="I599" i="1"/>
  <c r="K599" i="1"/>
  <c r="G600" i="1"/>
  <c r="I600" i="1"/>
  <c r="K600" i="1"/>
  <c r="G601" i="1"/>
  <c r="I601" i="1"/>
  <c r="K601" i="1"/>
  <c r="G602" i="1"/>
  <c r="I602" i="1"/>
  <c r="K602" i="1"/>
  <c r="G603" i="1"/>
  <c r="I603" i="1"/>
  <c r="K603" i="1"/>
  <c r="G604" i="1"/>
  <c r="I604" i="1"/>
  <c r="K604" i="1"/>
  <c r="G605" i="1"/>
  <c r="I605" i="1"/>
  <c r="K605" i="1"/>
  <c r="G606" i="1"/>
  <c r="I606" i="1"/>
  <c r="K606" i="1"/>
  <c r="G607" i="1"/>
  <c r="I607" i="1"/>
  <c r="K607" i="1"/>
  <c r="G608" i="1"/>
  <c r="I608" i="1"/>
  <c r="K608" i="1"/>
  <c r="G609" i="1"/>
  <c r="I609" i="1"/>
  <c r="K609" i="1"/>
  <c r="G610" i="1"/>
  <c r="I610" i="1"/>
  <c r="K610" i="1"/>
  <c r="G611" i="1"/>
  <c r="I611" i="1"/>
  <c r="K611" i="1"/>
  <c r="G612" i="1"/>
  <c r="I612" i="1"/>
  <c r="K612" i="1"/>
  <c r="G613" i="1"/>
  <c r="I613" i="1"/>
  <c r="K613" i="1"/>
  <c r="G614" i="1"/>
  <c r="I614" i="1"/>
  <c r="K614" i="1"/>
  <c r="G615" i="1"/>
  <c r="I615" i="1"/>
  <c r="K615" i="1"/>
  <c r="G616" i="1"/>
  <c r="I616" i="1"/>
  <c r="K616" i="1"/>
  <c r="G617" i="1"/>
  <c r="I617" i="1"/>
  <c r="K617" i="1"/>
  <c r="G618" i="1"/>
  <c r="I618" i="1"/>
  <c r="K618" i="1"/>
  <c r="G619" i="1"/>
  <c r="I619" i="1"/>
  <c r="K619" i="1"/>
  <c r="G620" i="1"/>
  <c r="I620" i="1"/>
  <c r="K620" i="1"/>
  <c r="G621" i="1"/>
  <c r="I621" i="1"/>
  <c r="K621" i="1"/>
  <c r="G622" i="1"/>
  <c r="I622" i="1"/>
  <c r="K622" i="1"/>
  <c r="G623" i="1"/>
  <c r="I623" i="1"/>
  <c r="K623" i="1"/>
  <c r="G624" i="1"/>
  <c r="I624" i="1"/>
  <c r="K624" i="1"/>
  <c r="G625" i="1"/>
  <c r="I625" i="1"/>
  <c r="K625" i="1"/>
  <c r="G626" i="1"/>
  <c r="I626" i="1"/>
  <c r="K626" i="1"/>
  <c r="G627" i="1"/>
  <c r="I627" i="1"/>
  <c r="K627" i="1"/>
  <c r="G628" i="1"/>
  <c r="I628" i="1"/>
  <c r="K628" i="1"/>
  <c r="G629" i="1"/>
  <c r="I629" i="1"/>
  <c r="K629" i="1"/>
  <c r="G630" i="1"/>
  <c r="I630" i="1"/>
  <c r="K630" i="1"/>
  <c r="G631" i="1"/>
  <c r="I631" i="1"/>
  <c r="K631" i="1"/>
  <c r="G632" i="1"/>
  <c r="I632" i="1"/>
  <c r="K632" i="1"/>
  <c r="G633" i="1"/>
  <c r="I633" i="1"/>
  <c r="K633" i="1"/>
  <c r="G634" i="1"/>
  <c r="I634" i="1"/>
  <c r="K634" i="1"/>
  <c r="G635" i="1"/>
  <c r="I635" i="1"/>
  <c r="K635" i="1"/>
  <c r="G636" i="1"/>
  <c r="I636" i="1"/>
  <c r="K636" i="1"/>
  <c r="G637" i="1"/>
  <c r="I637" i="1"/>
  <c r="K637" i="1"/>
  <c r="G638" i="1"/>
  <c r="I638" i="1"/>
  <c r="K638" i="1"/>
  <c r="G639" i="1"/>
  <c r="I639" i="1"/>
  <c r="K639" i="1"/>
  <c r="G640" i="1"/>
  <c r="I640" i="1"/>
  <c r="K640" i="1"/>
  <c r="G641" i="1"/>
  <c r="I641" i="1"/>
  <c r="K641" i="1"/>
  <c r="G642" i="1"/>
  <c r="I642" i="1"/>
  <c r="K642" i="1"/>
  <c r="G643" i="1"/>
  <c r="I643" i="1"/>
  <c r="K643" i="1"/>
  <c r="G644" i="1"/>
  <c r="I644" i="1"/>
  <c r="K644" i="1"/>
  <c r="G645" i="1"/>
  <c r="I645" i="1"/>
  <c r="K645" i="1"/>
  <c r="G646" i="1"/>
  <c r="I646" i="1"/>
  <c r="K646" i="1"/>
  <c r="G647" i="1"/>
  <c r="I647" i="1"/>
  <c r="K647" i="1"/>
  <c r="G648" i="1"/>
  <c r="I648" i="1"/>
  <c r="K648" i="1"/>
  <c r="G649" i="1"/>
  <c r="I649" i="1"/>
  <c r="K649" i="1"/>
  <c r="G650" i="1"/>
  <c r="I650" i="1"/>
  <c r="K650" i="1"/>
  <c r="G651" i="1"/>
  <c r="I651" i="1"/>
  <c r="K651" i="1"/>
  <c r="G652" i="1"/>
  <c r="I652" i="1"/>
  <c r="K652" i="1"/>
  <c r="G653" i="1"/>
  <c r="I653" i="1"/>
  <c r="K653" i="1"/>
  <c r="G654" i="1"/>
  <c r="I654" i="1"/>
  <c r="K654" i="1"/>
  <c r="G655" i="1"/>
  <c r="I655" i="1"/>
  <c r="K655" i="1"/>
  <c r="G656" i="1"/>
  <c r="I656" i="1"/>
  <c r="K656" i="1"/>
  <c r="G657" i="1"/>
  <c r="I657" i="1"/>
  <c r="K657" i="1"/>
  <c r="G658" i="1"/>
  <c r="I658" i="1"/>
  <c r="K658" i="1"/>
  <c r="G659" i="1"/>
  <c r="I659" i="1"/>
  <c r="K659" i="1"/>
  <c r="G660" i="1"/>
  <c r="G661" i="1"/>
  <c r="I661" i="1"/>
  <c r="K661" i="1"/>
  <c r="G662" i="1"/>
  <c r="I662" i="1"/>
  <c r="K662" i="1"/>
  <c r="G663" i="1"/>
  <c r="I663" i="1"/>
  <c r="K663" i="1"/>
  <c r="G664" i="1"/>
  <c r="I664" i="1"/>
  <c r="K664" i="1"/>
  <c r="G665" i="1"/>
  <c r="I665" i="1"/>
  <c r="K665" i="1"/>
  <c r="G666" i="1"/>
  <c r="I666" i="1"/>
  <c r="K666" i="1"/>
  <c r="G667" i="1"/>
  <c r="I667" i="1"/>
  <c r="K667" i="1"/>
  <c r="G668" i="1"/>
  <c r="I668" i="1"/>
  <c r="K668" i="1"/>
  <c r="G669" i="1"/>
  <c r="I669" i="1"/>
  <c r="K669" i="1"/>
  <c r="G670" i="1"/>
  <c r="I670" i="1"/>
  <c r="K670" i="1"/>
  <c r="G671" i="1"/>
  <c r="I671" i="1"/>
  <c r="K671" i="1"/>
  <c r="G672" i="1"/>
  <c r="I672" i="1"/>
  <c r="K672" i="1"/>
  <c r="G673" i="1"/>
  <c r="I673" i="1"/>
  <c r="K673" i="1"/>
  <c r="G674" i="1"/>
  <c r="I674" i="1"/>
  <c r="K674" i="1"/>
  <c r="G675" i="1"/>
  <c r="I675" i="1"/>
  <c r="K675" i="1"/>
  <c r="G676" i="1"/>
  <c r="I676" i="1"/>
  <c r="K676" i="1"/>
  <c r="G677" i="1"/>
  <c r="I677" i="1"/>
  <c r="K677" i="1"/>
  <c r="G678" i="1"/>
  <c r="I678" i="1"/>
  <c r="K678" i="1"/>
  <c r="G679" i="1"/>
  <c r="I679" i="1"/>
  <c r="K679" i="1"/>
  <c r="G680" i="1"/>
  <c r="I680" i="1"/>
  <c r="K680" i="1"/>
  <c r="G681" i="1"/>
  <c r="I681" i="1"/>
  <c r="K681" i="1"/>
  <c r="G682" i="1"/>
  <c r="I682" i="1"/>
  <c r="K682" i="1"/>
  <c r="G683" i="1"/>
  <c r="I683" i="1"/>
  <c r="K683" i="1"/>
  <c r="G684" i="1"/>
  <c r="I684" i="1"/>
  <c r="K684" i="1"/>
  <c r="G685" i="1"/>
  <c r="I685" i="1"/>
  <c r="K685" i="1"/>
  <c r="G686" i="1"/>
  <c r="I686" i="1"/>
  <c r="K686" i="1"/>
  <c r="G687" i="1"/>
  <c r="I687" i="1"/>
  <c r="K687" i="1"/>
  <c r="G688" i="1"/>
  <c r="I688" i="1"/>
  <c r="K688" i="1"/>
  <c r="G689" i="1"/>
  <c r="I689" i="1"/>
  <c r="K689" i="1"/>
  <c r="G690" i="1"/>
  <c r="I690" i="1"/>
  <c r="K690" i="1"/>
  <c r="G691" i="1"/>
  <c r="G692" i="1"/>
  <c r="I692" i="1"/>
  <c r="K692" i="1"/>
  <c r="G693" i="1"/>
  <c r="I693" i="1"/>
  <c r="K693" i="1"/>
  <c r="G694" i="1"/>
  <c r="I694" i="1"/>
  <c r="K694" i="1"/>
  <c r="G695" i="1"/>
  <c r="I695" i="1"/>
  <c r="K695" i="1"/>
  <c r="G696" i="1"/>
  <c r="I696" i="1"/>
  <c r="K696" i="1"/>
  <c r="G697" i="1"/>
  <c r="I697" i="1"/>
  <c r="K697" i="1"/>
  <c r="G698" i="1"/>
  <c r="I698" i="1"/>
  <c r="K698" i="1"/>
  <c r="G699" i="1"/>
  <c r="I699" i="1"/>
  <c r="K699" i="1"/>
  <c r="G700" i="1"/>
  <c r="I700" i="1"/>
  <c r="K700" i="1"/>
  <c r="G701" i="1"/>
  <c r="I701" i="1"/>
  <c r="K701" i="1"/>
  <c r="G702" i="1"/>
  <c r="I702" i="1"/>
  <c r="K702" i="1"/>
  <c r="G703" i="1"/>
  <c r="I703" i="1"/>
  <c r="K703" i="1"/>
  <c r="G704" i="1"/>
  <c r="I704" i="1"/>
  <c r="K704" i="1"/>
  <c r="G705" i="1"/>
  <c r="I705" i="1"/>
  <c r="K705" i="1"/>
  <c r="G706" i="1"/>
  <c r="I706" i="1"/>
  <c r="K706" i="1"/>
  <c r="G707" i="1"/>
  <c r="I707" i="1"/>
  <c r="K707" i="1"/>
  <c r="G708" i="1"/>
  <c r="I708" i="1"/>
  <c r="K708" i="1"/>
  <c r="G709" i="1"/>
  <c r="G710" i="1"/>
  <c r="I710" i="1"/>
  <c r="K710" i="1"/>
  <c r="G711" i="1"/>
  <c r="I711" i="1"/>
  <c r="K711" i="1"/>
  <c r="G712" i="1"/>
  <c r="I712" i="1"/>
  <c r="K712" i="1"/>
  <c r="G713" i="1"/>
  <c r="I713" i="1"/>
  <c r="K713" i="1"/>
  <c r="G714" i="1"/>
  <c r="I714" i="1"/>
  <c r="K714" i="1"/>
  <c r="G715" i="1"/>
  <c r="I715" i="1"/>
  <c r="K715" i="1"/>
  <c r="G716" i="1"/>
  <c r="I716" i="1"/>
  <c r="K716" i="1"/>
  <c r="G717" i="1"/>
  <c r="G718" i="1"/>
  <c r="I718" i="1"/>
  <c r="K718" i="1"/>
  <c r="G719" i="1"/>
  <c r="I719" i="1"/>
  <c r="K719" i="1"/>
  <c r="G720" i="1"/>
  <c r="I720" i="1"/>
  <c r="K720" i="1"/>
  <c r="G721" i="1"/>
  <c r="I721" i="1"/>
  <c r="K721" i="1"/>
  <c r="G722" i="1"/>
  <c r="I722" i="1"/>
  <c r="K722" i="1"/>
  <c r="G723" i="1"/>
  <c r="I723" i="1"/>
  <c r="K723" i="1"/>
  <c r="G724" i="1"/>
  <c r="I724" i="1"/>
  <c r="K724" i="1"/>
  <c r="G725" i="1"/>
  <c r="I725" i="1"/>
  <c r="K725" i="1"/>
  <c r="G726" i="1"/>
  <c r="I726" i="1"/>
  <c r="K726" i="1"/>
  <c r="G727" i="1"/>
  <c r="I727" i="1"/>
  <c r="K727" i="1"/>
  <c r="G728" i="1"/>
  <c r="I728" i="1"/>
  <c r="K728" i="1"/>
  <c r="G729" i="1"/>
  <c r="I729" i="1"/>
  <c r="K729" i="1"/>
  <c r="G730" i="1"/>
  <c r="I730" i="1"/>
  <c r="K730" i="1"/>
  <c r="G731" i="1"/>
  <c r="I731" i="1"/>
  <c r="K731" i="1"/>
  <c r="G732" i="1"/>
  <c r="I732" i="1"/>
  <c r="K732" i="1"/>
  <c r="G733" i="1"/>
  <c r="I733" i="1"/>
  <c r="K733" i="1"/>
  <c r="G734" i="1"/>
  <c r="I734" i="1"/>
  <c r="K734" i="1"/>
  <c r="G735" i="1"/>
  <c r="I735" i="1"/>
  <c r="K735" i="1"/>
  <c r="G736" i="1"/>
  <c r="I736" i="1"/>
  <c r="K736" i="1"/>
  <c r="G737" i="1"/>
  <c r="I737" i="1"/>
  <c r="K737" i="1"/>
  <c r="G738" i="1"/>
  <c r="I738" i="1"/>
  <c r="K738" i="1"/>
  <c r="G739" i="1"/>
  <c r="I739" i="1"/>
  <c r="K739" i="1"/>
  <c r="G740" i="1"/>
  <c r="I740" i="1"/>
  <c r="K740" i="1"/>
  <c r="G741" i="1"/>
  <c r="I741" i="1"/>
  <c r="K741" i="1"/>
  <c r="G742" i="1"/>
  <c r="I742" i="1"/>
  <c r="K742" i="1"/>
  <c r="G743" i="1"/>
  <c r="G744" i="1"/>
  <c r="I744" i="1"/>
  <c r="K744" i="1"/>
  <c r="G745" i="1"/>
  <c r="I745" i="1"/>
  <c r="K745" i="1"/>
  <c r="G746" i="1"/>
  <c r="I746" i="1"/>
  <c r="K746" i="1"/>
  <c r="G747" i="1"/>
  <c r="I747" i="1"/>
  <c r="K747" i="1"/>
  <c r="G748" i="1"/>
  <c r="I748" i="1"/>
  <c r="K748" i="1"/>
  <c r="G749" i="1"/>
  <c r="I749" i="1"/>
  <c r="K749" i="1"/>
  <c r="G750" i="1"/>
  <c r="G751" i="1"/>
  <c r="I751" i="1"/>
  <c r="K751" i="1"/>
  <c r="G752" i="1"/>
  <c r="I752" i="1"/>
  <c r="K752" i="1"/>
  <c r="G753" i="1"/>
  <c r="I753" i="1"/>
  <c r="K753" i="1"/>
  <c r="G754" i="1"/>
  <c r="I754" i="1"/>
  <c r="K754" i="1"/>
  <c r="G755" i="1"/>
  <c r="I755" i="1"/>
  <c r="K755" i="1"/>
  <c r="G756" i="1"/>
  <c r="I756" i="1"/>
  <c r="K756" i="1"/>
  <c r="G757" i="1"/>
  <c r="I757" i="1"/>
  <c r="K757" i="1"/>
  <c r="G758" i="1"/>
  <c r="I758" i="1"/>
  <c r="K758" i="1"/>
  <c r="G759" i="1"/>
  <c r="I759" i="1"/>
  <c r="K759" i="1"/>
  <c r="G760" i="1"/>
  <c r="G761" i="1"/>
  <c r="I761" i="1"/>
  <c r="K761" i="1"/>
  <c r="G762" i="1"/>
  <c r="I762" i="1"/>
  <c r="K762" i="1"/>
  <c r="G763" i="1"/>
  <c r="I763" i="1"/>
  <c r="K763" i="1"/>
  <c r="G764" i="1"/>
  <c r="I764" i="1"/>
  <c r="K764" i="1"/>
  <c r="G765" i="1"/>
  <c r="I765" i="1"/>
  <c r="K765" i="1"/>
  <c r="G766" i="1"/>
  <c r="I766" i="1"/>
  <c r="K766" i="1"/>
  <c r="G767" i="1"/>
  <c r="I767" i="1"/>
  <c r="K767" i="1"/>
  <c r="G768" i="1"/>
  <c r="I768" i="1"/>
  <c r="K768" i="1"/>
  <c r="G769" i="1"/>
  <c r="I769" i="1"/>
  <c r="K769" i="1"/>
  <c r="G770" i="1"/>
  <c r="I770" i="1"/>
  <c r="K770" i="1"/>
  <c r="G771" i="1"/>
  <c r="I771" i="1"/>
  <c r="K771" i="1"/>
  <c r="G772" i="1"/>
  <c r="I772" i="1"/>
  <c r="K772" i="1"/>
  <c r="G773" i="1"/>
  <c r="I773" i="1"/>
  <c r="K773" i="1"/>
  <c r="G774" i="1"/>
  <c r="I774" i="1"/>
  <c r="K774" i="1"/>
  <c r="G775" i="1"/>
  <c r="I775" i="1"/>
  <c r="K775" i="1"/>
  <c r="G776" i="1"/>
  <c r="I776" i="1"/>
  <c r="K776" i="1"/>
  <c r="G777" i="1"/>
  <c r="I777" i="1"/>
  <c r="K777" i="1"/>
  <c r="G778" i="1"/>
  <c r="I778" i="1"/>
  <c r="K778" i="1"/>
  <c r="G779" i="1"/>
  <c r="I779" i="1"/>
  <c r="K779" i="1"/>
  <c r="G780" i="1"/>
  <c r="I780" i="1"/>
  <c r="K780" i="1"/>
  <c r="G781" i="1"/>
  <c r="I781" i="1"/>
  <c r="K781" i="1"/>
  <c r="G782" i="1"/>
  <c r="I782" i="1"/>
  <c r="K782" i="1"/>
  <c r="G783" i="1"/>
  <c r="G784" i="1"/>
  <c r="I784" i="1"/>
  <c r="K784" i="1"/>
  <c r="G785" i="1"/>
  <c r="I785" i="1"/>
  <c r="K785" i="1"/>
  <c r="G786" i="1"/>
  <c r="I786" i="1"/>
  <c r="K786" i="1"/>
  <c r="G787" i="1"/>
  <c r="I787" i="1"/>
  <c r="K787" i="1"/>
  <c r="G788" i="1"/>
  <c r="I788" i="1"/>
  <c r="K788" i="1"/>
  <c r="G789" i="1"/>
  <c r="I789" i="1"/>
  <c r="K789" i="1"/>
  <c r="G790" i="1"/>
  <c r="I790" i="1"/>
  <c r="K790" i="1"/>
  <c r="G791" i="1"/>
  <c r="I791" i="1"/>
  <c r="K791" i="1"/>
  <c r="G792" i="1"/>
  <c r="I792" i="1"/>
  <c r="K792" i="1"/>
  <c r="G793" i="1"/>
  <c r="I793" i="1"/>
  <c r="K793" i="1"/>
  <c r="G794" i="1"/>
  <c r="I794" i="1"/>
  <c r="K794" i="1"/>
  <c r="G795" i="1"/>
  <c r="I795" i="1"/>
  <c r="K795" i="1"/>
  <c r="G796" i="1"/>
  <c r="I796" i="1"/>
  <c r="K796" i="1"/>
  <c r="G797" i="1"/>
  <c r="I797" i="1"/>
  <c r="K797" i="1"/>
  <c r="G798" i="1"/>
  <c r="I798" i="1"/>
  <c r="K798" i="1"/>
  <c r="G799" i="1"/>
  <c r="I799" i="1"/>
  <c r="K799" i="1"/>
  <c r="G800" i="1"/>
  <c r="I800" i="1"/>
  <c r="K800" i="1"/>
  <c r="G801" i="1"/>
  <c r="I801" i="1"/>
  <c r="K801" i="1"/>
  <c r="G802" i="1"/>
  <c r="I802" i="1"/>
  <c r="K802" i="1"/>
  <c r="G803" i="1"/>
  <c r="I803" i="1"/>
  <c r="K803" i="1"/>
  <c r="G804" i="1"/>
  <c r="I804" i="1"/>
  <c r="K804" i="1"/>
  <c r="G805" i="1"/>
  <c r="I805" i="1"/>
  <c r="K805" i="1"/>
  <c r="G806" i="1"/>
  <c r="I806" i="1"/>
  <c r="K806" i="1"/>
  <c r="G807" i="1"/>
  <c r="I807" i="1"/>
  <c r="K807" i="1"/>
  <c r="G808" i="1"/>
  <c r="I808" i="1"/>
  <c r="K808" i="1"/>
  <c r="G809" i="1"/>
  <c r="I809" i="1"/>
  <c r="K809" i="1"/>
  <c r="G810" i="1"/>
  <c r="I810" i="1"/>
  <c r="K810" i="1"/>
  <c r="G811" i="1"/>
  <c r="I811" i="1"/>
  <c r="K811" i="1"/>
  <c r="G812" i="1"/>
  <c r="I812" i="1"/>
  <c r="K812" i="1"/>
  <c r="G813" i="1"/>
  <c r="I813" i="1"/>
  <c r="K813" i="1"/>
  <c r="G814" i="1"/>
  <c r="I814" i="1"/>
  <c r="K814" i="1"/>
  <c r="G815" i="1"/>
  <c r="I815" i="1"/>
  <c r="K815" i="1"/>
  <c r="G816" i="1"/>
  <c r="I816" i="1"/>
  <c r="K816" i="1"/>
  <c r="G817" i="1"/>
  <c r="I817" i="1"/>
  <c r="K817" i="1"/>
  <c r="G818" i="1"/>
  <c r="I818" i="1"/>
  <c r="K818" i="1"/>
  <c r="G819" i="1"/>
  <c r="I819" i="1"/>
  <c r="K819" i="1"/>
  <c r="G820" i="1"/>
  <c r="I820" i="1"/>
  <c r="K820" i="1"/>
  <c r="G821" i="1"/>
  <c r="I821" i="1"/>
  <c r="K821" i="1"/>
  <c r="G822" i="1"/>
  <c r="I822" i="1"/>
  <c r="K822" i="1"/>
  <c r="G823" i="1"/>
  <c r="I823" i="1"/>
  <c r="K823" i="1"/>
  <c r="G824" i="1"/>
  <c r="I824" i="1"/>
  <c r="K824" i="1"/>
  <c r="G825" i="1"/>
  <c r="I825" i="1"/>
  <c r="K825" i="1"/>
  <c r="G826" i="1"/>
  <c r="I826" i="1"/>
  <c r="K826" i="1"/>
  <c r="G827" i="1"/>
  <c r="I827" i="1"/>
  <c r="K827" i="1"/>
  <c r="G828" i="1"/>
  <c r="I828" i="1"/>
  <c r="K828" i="1"/>
  <c r="G829" i="1"/>
  <c r="I829" i="1"/>
  <c r="K829" i="1"/>
  <c r="G830" i="1"/>
  <c r="I830" i="1"/>
  <c r="K830" i="1"/>
  <c r="G831" i="1"/>
  <c r="I831" i="1"/>
  <c r="K831" i="1"/>
  <c r="G832" i="1"/>
  <c r="I832" i="1"/>
  <c r="K832" i="1"/>
  <c r="G833" i="1"/>
  <c r="I833" i="1"/>
  <c r="K833" i="1"/>
  <c r="G834" i="1"/>
  <c r="I834" i="1"/>
  <c r="K834" i="1"/>
  <c r="G835" i="1"/>
  <c r="I835" i="1"/>
  <c r="K835" i="1"/>
  <c r="G836" i="1"/>
  <c r="I836" i="1"/>
  <c r="K836" i="1"/>
  <c r="G837" i="1"/>
  <c r="I837" i="1"/>
  <c r="K837" i="1"/>
  <c r="G838" i="1"/>
  <c r="I838" i="1"/>
  <c r="K838" i="1"/>
  <c r="G839" i="1"/>
  <c r="I839" i="1"/>
  <c r="K839" i="1"/>
  <c r="G840" i="1"/>
  <c r="I840" i="1"/>
  <c r="K840" i="1"/>
  <c r="G841" i="1"/>
  <c r="I841" i="1"/>
  <c r="K841" i="1"/>
  <c r="G842" i="1"/>
  <c r="I842" i="1"/>
  <c r="K842" i="1"/>
  <c r="G843" i="1"/>
  <c r="I843" i="1"/>
  <c r="K843" i="1"/>
  <c r="G844" i="1"/>
  <c r="I844" i="1"/>
  <c r="K844" i="1"/>
  <c r="G845" i="1"/>
  <c r="I845" i="1"/>
  <c r="K845" i="1"/>
  <c r="G846" i="1"/>
  <c r="I846" i="1"/>
  <c r="K846" i="1"/>
  <c r="G847" i="1"/>
  <c r="I847" i="1"/>
  <c r="K847" i="1"/>
  <c r="G848" i="1"/>
  <c r="I848" i="1"/>
  <c r="K848" i="1"/>
  <c r="G849" i="1"/>
  <c r="I849" i="1"/>
  <c r="K849" i="1"/>
  <c r="G850" i="1"/>
  <c r="I850" i="1"/>
  <c r="K850" i="1"/>
  <c r="G851" i="1"/>
  <c r="G852" i="1"/>
  <c r="I852" i="1"/>
  <c r="K852" i="1"/>
  <c r="G853" i="1"/>
  <c r="I853" i="1"/>
  <c r="K853" i="1"/>
  <c r="G854" i="1"/>
  <c r="I854" i="1"/>
  <c r="K854" i="1"/>
  <c r="G855" i="1"/>
  <c r="I855" i="1"/>
  <c r="K855" i="1"/>
  <c r="G856" i="1"/>
  <c r="I856" i="1"/>
  <c r="K856" i="1"/>
  <c r="G857" i="1"/>
  <c r="I857" i="1"/>
  <c r="K857" i="1"/>
  <c r="G858" i="1"/>
  <c r="I858" i="1"/>
  <c r="K858" i="1"/>
  <c r="G859" i="1"/>
  <c r="I859" i="1"/>
  <c r="K859" i="1"/>
  <c r="G860" i="1"/>
  <c r="G861" i="1"/>
  <c r="I861" i="1"/>
  <c r="K861" i="1"/>
  <c r="G862" i="1"/>
  <c r="I862" i="1"/>
  <c r="K862" i="1"/>
  <c r="G863" i="1"/>
  <c r="I863" i="1"/>
  <c r="K863" i="1"/>
  <c r="G864" i="1"/>
  <c r="I864" i="1"/>
  <c r="K864" i="1"/>
  <c r="G865" i="1"/>
  <c r="I865" i="1"/>
  <c r="K865" i="1"/>
  <c r="G866" i="1"/>
  <c r="I866" i="1"/>
  <c r="K866" i="1"/>
  <c r="G867" i="1"/>
  <c r="I867" i="1"/>
  <c r="K867" i="1"/>
  <c r="G868" i="1"/>
  <c r="I868" i="1"/>
  <c r="K868" i="1"/>
  <c r="G869" i="1"/>
  <c r="I869" i="1"/>
  <c r="K869" i="1"/>
  <c r="G870" i="1"/>
  <c r="I870" i="1"/>
  <c r="K870" i="1"/>
  <c r="G871" i="1"/>
  <c r="I871" i="1"/>
  <c r="K871" i="1"/>
  <c r="G872" i="1"/>
  <c r="I872" i="1"/>
  <c r="K872" i="1"/>
  <c r="G873" i="1"/>
  <c r="I873" i="1"/>
  <c r="K873" i="1"/>
  <c r="G874" i="1"/>
  <c r="I874" i="1"/>
  <c r="K874" i="1"/>
  <c r="G875" i="1"/>
  <c r="I875" i="1"/>
  <c r="K875" i="1"/>
  <c r="G876" i="1"/>
  <c r="I876" i="1"/>
  <c r="K876" i="1"/>
  <c r="G877" i="1"/>
  <c r="I877" i="1"/>
  <c r="K877" i="1"/>
  <c r="G878" i="1"/>
  <c r="I878" i="1"/>
  <c r="K878" i="1"/>
  <c r="G879" i="1"/>
  <c r="I879" i="1"/>
  <c r="K879" i="1"/>
  <c r="G880" i="1"/>
  <c r="I880" i="1"/>
  <c r="K880" i="1"/>
  <c r="G881" i="1"/>
  <c r="I881" i="1"/>
  <c r="K881" i="1"/>
  <c r="G882" i="1"/>
  <c r="I882" i="1"/>
  <c r="K882" i="1"/>
  <c r="G883" i="1"/>
  <c r="G884" i="1"/>
  <c r="I884" i="1"/>
  <c r="K884" i="1"/>
  <c r="G885" i="1"/>
  <c r="I885" i="1"/>
  <c r="K885" i="1"/>
  <c r="G886" i="1"/>
  <c r="I886" i="1"/>
  <c r="K886" i="1"/>
  <c r="G887" i="1"/>
  <c r="I887" i="1"/>
  <c r="K887" i="1"/>
  <c r="G888" i="1"/>
  <c r="I888" i="1"/>
  <c r="K888" i="1"/>
  <c r="G889" i="1"/>
  <c r="I889" i="1"/>
  <c r="K889" i="1"/>
  <c r="G890" i="1"/>
  <c r="I890" i="1"/>
  <c r="K890" i="1"/>
  <c r="G891" i="1"/>
  <c r="I891" i="1"/>
  <c r="K891" i="1"/>
  <c r="G892" i="1"/>
  <c r="I892" i="1"/>
  <c r="K892" i="1"/>
  <c r="G893" i="1"/>
  <c r="I893" i="1"/>
  <c r="K893" i="1"/>
  <c r="G894" i="1"/>
  <c r="I894" i="1"/>
  <c r="K894" i="1"/>
  <c r="G895" i="1"/>
  <c r="I895" i="1"/>
  <c r="K895" i="1"/>
  <c r="G896" i="1"/>
  <c r="I896" i="1"/>
  <c r="K896" i="1"/>
  <c r="G897" i="1"/>
  <c r="I897" i="1"/>
  <c r="K897" i="1"/>
  <c r="G898" i="1"/>
  <c r="I898" i="1"/>
  <c r="K898" i="1"/>
  <c r="G899" i="1"/>
  <c r="I899" i="1"/>
  <c r="K899" i="1"/>
  <c r="G900" i="1"/>
  <c r="I900" i="1"/>
  <c r="K900" i="1"/>
  <c r="G901" i="1"/>
  <c r="I901" i="1"/>
  <c r="K901" i="1"/>
  <c r="G902" i="1"/>
  <c r="I902" i="1"/>
  <c r="K902" i="1"/>
  <c r="G903" i="1"/>
  <c r="I903" i="1"/>
  <c r="K903" i="1"/>
  <c r="G904" i="1"/>
  <c r="I904" i="1"/>
  <c r="K904" i="1"/>
  <c r="G905" i="1"/>
  <c r="I905" i="1"/>
  <c r="K905" i="1"/>
  <c r="G906" i="1"/>
  <c r="I906" i="1"/>
  <c r="K906" i="1"/>
  <c r="G907" i="1"/>
  <c r="I907" i="1"/>
  <c r="K907" i="1"/>
  <c r="G908" i="1"/>
  <c r="I908" i="1"/>
  <c r="K908" i="1"/>
  <c r="G909" i="1"/>
  <c r="I909" i="1"/>
  <c r="K909" i="1"/>
  <c r="G910" i="1"/>
  <c r="I910" i="1"/>
  <c r="K910" i="1"/>
  <c r="G911" i="1"/>
  <c r="G912" i="1"/>
  <c r="I912" i="1"/>
  <c r="K912" i="1"/>
  <c r="G913" i="1"/>
  <c r="I913" i="1"/>
  <c r="K913" i="1"/>
  <c r="G914" i="1"/>
  <c r="I914" i="1"/>
  <c r="K914" i="1"/>
  <c r="G915" i="1"/>
  <c r="I915" i="1"/>
  <c r="K915" i="1"/>
  <c r="G916" i="1"/>
  <c r="I916" i="1"/>
  <c r="K916" i="1"/>
  <c r="G917" i="1"/>
  <c r="I917" i="1"/>
  <c r="K917" i="1"/>
  <c r="G918" i="1"/>
  <c r="I918" i="1"/>
  <c r="K918" i="1"/>
  <c r="G919" i="1"/>
  <c r="I919" i="1"/>
  <c r="K919" i="1"/>
  <c r="G920" i="1"/>
  <c r="I920" i="1"/>
  <c r="K920" i="1"/>
  <c r="G921" i="1"/>
  <c r="I921" i="1"/>
  <c r="K921" i="1"/>
  <c r="G922" i="1"/>
  <c r="I922" i="1"/>
  <c r="K922" i="1"/>
  <c r="G923" i="1"/>
  <c r="I923" i="1"/>
  <c r="K923" i="1"/>
  <c r="G924" i="1"/>
  <c r="I924" i="1"/>
  <c r="K924" i="1"/>
  <c r="G925" i="1"/>
  <c r="I925" i="1"/>
  <c r="K925" i="1"/>
  <c r="G926" i="1"/>
  <c r="I926" i="1"/>
  <c r="K926" i="1"/>
  <c r="G927" i="1"/>
  <c r="I927" i="1"/>
  <c r="K927" i="1"/>
  <c r="G928" i="1"/>
  <c r="I928" i="1"/>
  <c r="K928" i="1"/>
  <c r="G929" i="1"/>
  <c r="I929" i="1"/>
  <c r="K929" i="1"/>
  <c r="G930" i="1"/>
  <c r="I930" i="1"/>
  <c r="K930" i="1"/>
  <c r="G931" i="1"/>
  <c r="I931" i="1"/>
  <c r="K931" i="1"/>
  <c r="G932" i="1"/>
  <c r="I932" i="1"/>
  <c r="K932" i="1"/>
  <c r="G933" i="1"/>
  <c r="I933" i="1"/>
  <c r="K933" i="1"/>
  <c r="G934" i="1"/>
  <c r="I934" i="1"/>
  <c r="K934" i="1"/>
  <c r="G935" i="1"/>
  <c r="I935" i="1"/>
  <c r="K935" i="1"/>
  <c r="G936" i="1"/>
  <c r="I936" i="1"/>
  <c r="K936" i="1"/>
  <c r="G937" i="1"/>
  <c r="I937" i="1"/>
  <c r="K937" i="1"/>
  <c r="G938" i="1"/>
  <c r="I938" i="1"/>
  <c r="K938" i="1"/>
  <c r="G939" i="1"/>
  <c r="I939" i="1"/>
  <c r="K939" i="1"/>
  <c r="G940" i="1"/>
  <c r="I940" i="1"/>
  <c r="K940" i="1"/>
  <c r="G941" i="1"/>
  <c r="I941" i="1"/>
  <c r="K941" i="1"/>
  <c r="G942" i="1"/>
  <c r="I942" i="1"/>
  <c r="K942" i="1"/>
  <c r="G943" i="1"/>
  <c r="I943" i="1"/>
  <c r="K943" i="1"/>
  <c r="G944" i="1"/>
  <c r="I944" i="1"/>
  <c r="K944" i="1"/>
  <c r="G945" i="1"/>
  <c r="I945" i="1"/>
  <c r="K945" i="1"/>
  <c r="G946" i="1"/>
  <c r="I946" i="1"/>
  <c r="K946" i="1"/>
  <c r="G947" i="1"/>
  <c r="I947" i="1"/>
  <c r="K947" i="1"/>
  <c r="G948" i="1"/>
  <c r="I948" i="1"/>
  <c r="K948" i="1"/>
  <c r="G949" i="1"/>
  <c r="I949" i="1"/>
  <c r="K949" i="1"/>
  <c r="G950" i="1"/>
  <c r="G951" i="1"/>
  <c r="I951" i="1"/>
  <c r="K951" i="1"/>
  <c r="G952" i="1"/>
  <c r="I952" i="1"/>
  <c r="K952" i="1"/>
  <c r="G953" i="1"/>
  <c r="I953" i="1"/>
  <c r="K953" i="1"/>
  <c r="G954" i="1"/>
  <c r="I954" i="1"/>
  <c r="K954" i="1"/>
  <c r="G955" i="1"/>
  <c r="I955" i="1"/>
  <c r="K955" i="1"/>
  <c r="G956" i="1"/>
  <c r="I956" i="1"/>
  <c r="K956" i="1"/>
  <c r="G957" i="1"/>
  <c r="I957" i="1"/>
  <c r="K957" i="1"/>
  <c r="G958" i="1"/>
  <c r="I958" i="1"/>
  <c r="K958" i="1"/>
  <c r="G959" i="1"/>
  <c r="I959" i="1"/>
  <c r="K959" i="1"/>
  <c r="G960" i="1"/>
  <c r="I960" i="1"/>
  <c r="K960" i="1"/>
  <c r="G961" i="1"/>
  <c r="G962" i="1"/>
  <c r="I962" i="1"/>
  <c r="K962" i="1"/>
  <c r="G963" i="1"/>
  <c r="I963" i="1"/>
  <c r="K963" i="1"/>
  <c r="G964" i="1"/>
  <c r="I964" i="1"/>
  <c r="K964" i="1"/>
  <c r="G965" i="1"/>
  <c r="I965" i="1"/>
  <c r="K965" i="1"/>
  <c r="G966" i="1"/>
  <c r="I966" i="1"/>
  <c r="K966" i="1"/>
  <c r="G967" i="1"/>
  <c r="I967" i="1"/>
  <c r="K967" i="1"/>
  <c r="G968" i="1"/>
  <c r="I968" i="1"/>
  <c r="K968" i="1"/>
  <c r="G969" i="1"/>
  <c r="I969" i="1"/>
  <c r="K969" i="1"/>
  <c r="G970" i="1"/>
  <c r="I970" i="1"/>
  <c r="K970" i="1"/>
  <c r="G971" i="1"/>
  <c r="I971" i="1"/>
  <c r="K971" i="1"/>
  <c r="G972" i="1"/>
  <c r="I972" i="1"/>
  <c r="K972" i="1"/>
  <c r="G973" i="1"/>
  <c r="I973" i="1"/>
  <c r="K973" i="1"/>
  <c r="G974" i="1"/>
  <c r="I974" i="1"/>
  <c r="K974" i="1"/>
  <c r="G975" i="1"/>
  <c r="I975" i="1"/>
  <c r="K975" i="1"/>
  <c r="G976" i="1"/>
  <c r="I976" i="1"/>
  <c r="K976" i="1"/>
  <c r="G977" i="1"/>
  <c r="I977" i="1"/>
  <c r="K977" i="1"/>
  <c r="G978" i="1"/>
  <c r="I978" i="1"/>
  <c r="K978" i="1"/>
  <c r="G979" i="1"/>
  <c r="I979" i="1"/>
  <c r="K979" i="1"/>
  <c r="G980" i="1"/>
  <c r="I980" i="1"/>
  <c r="K980" i="1"/>
  <c r="G981" i="1"/>
  <c r="I981" i="1"/>
  <c r="K981" i="1"/>
  <c r="G982" i="1"/>
  <c r="I982" i="1"/>
  <c r="K982" i="1"/>
  <c r="G983" i="1"/>
  <c r="I983" i="1"/>
  <c r="K983" i="1"/>
  <c r="G984" i="1"/>
  <c r="G985" i="1"/>
  <c r="I985" i="1"/>
  <c r="K985" i="1"/>
  <c r="G986" i="1"/>
  <c r="I986" i="1"/>
  <c r="K986" i="1"/>
  <c r="G987" i="1"/>
  <c r="I987" i="1"/>
  <c r="K987" i="1"/>
  <c r="G988" i="1"/>
  <c r="I988" i="1"/>
  <c r="K988" i="1"/>
  <c r="G989" i="1"/>
  <c r="I989" i="1"/>
  <c r="K989" i="1"/>
  <c r="G990" i="1"/>
  <c r="I990" i="1"/>
  <c r="K990" i="1"/>
  <c r="G991" i="1"/>
  <c r="I991" i="1"/>
  <c r="K991" i="1"/>
  <c r="G992" i="1"/>
  <c r="I992" i="1"/>
  <c r="K992" i="1"/>
  <c r="G993" i="1"/>
  <c r="I993" i="1"/>
  <c r="K993" i="1"/>
  <c r="G994" i="1"/>
  <c r="I994" i="1"/>
  <c r="K994" i="1"/>
  <c r="G995" i="1"/>
  <c r="I995" i="1"/>
  <c r="K995" i="1"/>
  <c r="G996" i="1"/>
  <c r="I996" i="1"/>
  <c r="K996" i="1"/>
  <c r="G997" i="1"/>
  <c r="I997" i="1"/>
  <c r="K997" i="1"/>
  <c r="G998" i="1"/>
  <c r="I998" i="1"/>
  <c r="K998" i="1"/>
  <c r="G999" i="1"/>
  <c r="I999" i="1"/>
  <c r="K999" i="1"/>
  <c r="G1000" i="1"/>
  <c r="I1000" i="1"/>
  <c r="K1000" i="1"/>
  <c r="G1001" i="1"/>
  <c r="I1001" i="1"/>
  <c r="K1001" i="1"/>
  <c r="G1002" i="1"/>
  <c r="I1002" i="1"/>
  <c r="K1002" i="1"/>
  <c r="G1003" i="1"/>
  <c r="I1003" i="1"/>
  <c r="K1003" i="1"/>
  <c r="G1004" i="1"/>
  <c r="I1004" i="1"/>
  <c r="K1004" i="1"/>
  <c r="G1005" i="1"/>
  <c r="I1005" i="1"/>
  <c r="K1005" i="1"/>
  <c r="G1006" i="1"/>
  <c r="I1006" i="1"/>
  <c r="K1006" i="1"/>
  <c r="G1007" i="1"/>
  <c r="I1007" i="1"/>
  <c r="K1007" i="1"/>
  <c r="G1008" i="1"/>
  <c r="I1008" i="1"/>
  <c r="K1008" i="1"/>
  <c r="G1009" i="1"/>
  <c r="I1009" i="1"/>
  <c r="K1009" i="1"/>
  <c r="G1010" i="1"/>
  <c r="I1010" i="1"/>
  <c r="K1010" i="1"/>
  <c r="G1011" i="1"/>
  <c r="I1011" i="1"/>
  <c r="K1011" i="1"/>
  <c r="G1012" i="1"/>
  <c r="I1012" i="1"/>
  <c r="K1012" i="1"/>
  <c r="G1013" i="1"/>
  <c r="I1013" i="1"/>
  <c r="K1013" i="1"/>
  <c r="G1014" i="1"/>
  <c r="I1014" i="1"/>
  <c r="K1014" i="1"/>
  <c r="G1015" i="1"/>
  <c r="I1015" i="1"/>
  <c r="K1015" i="1"/>
  <c r="G1016" i="1"/>
  <c r="I1016" i="1"/>
  <c r="K1016" i="1"/>
  <c r="G1017" i="1"/>
  <c r="I1017" i="1"/>
  <c r="K1017" i="1"/>
  <c r="G1018" i="1"/>
  <c r="I1018" i="1"/>
  <c r="K1018" i="1"/>
  <c r="G1019" i="1"/>
  <c r="I1019" i="1"/>
  <c r="K1019" i="1"/>
  <c r="G1020" i="1"/>
  <c r="I1020" i="1"/>
  <c r="K1020" i="1"/>
  <c r="G1021" i="1"/>
  <c r="I1021" i="1"/>
  <c r="K1021" i="1"/>
  <c r="G1022" i="1"/>
  <c r="I1022" i="1"/>
  <c r="K1022" i="1"/>
  <c r="G1023" i="1"/>
  <c r="I1023" i="1"/>
  <c r="K1023" i="1"/>
  <c r="G1024" i="1"/>
  <c r="I1024" i="1"/>
  <c r="K1024" i="1"/>
  <c r="G1025" i="1"/>
  <c r="I1025" i="1"/>
  <c r="K1025" i="1"/>
  <c r="G1026" i="1"/>
  <c r="I1026" i="1"/>
  <c r="K1026" i="1"/>
  <c r="G1027" i="1"/>
  <c r="I1027" i="1"/>
  <c r="K1027" i="1"/>
  <c r="G1028" i="1"/>
  <c r="I1028" i="1"/>
  <c r="K1028" i="1"/>
  <c r="G1029" i="1"/>
  <c r="I1029" i="1"/>
  <c r="K1029" i="1"/>
  <c r="G1030" i="1"/>
  <c r="I1030" i="1"/>
  <c r="K1030" i="1"/>
  <c r="G1031" i="1"/>
  <c r="I1031" i="1"/>
  <c r="K1031" i="1"/>
  <c r="G1032" i="1"/>
  <c r="I1032" i="1"/>
  <c r="K1032" i="1"/>
  <c r="G1033" i="1"/>
  <c r="I1033" i="1"/>
  <c r="K1033" i="1"/>
  <c r="G1034" i="1"/>
  <c r="I1034" i="1"/>
  <c r="K1034" i="1"/>
  <c r="G1035" i="1"/>
  <c r="I1035" i="1"/>
  <c r="K1035" i="1"/>
  <c r="G1036" i="1"/>
  <c r="I1036" i="1"/>
  <c r="K1036" i="1"/>
  <c r="G1037" i="1"/>
  <c r="I1037" i="1"/>
  <c r="K1037" i="1"/>
  <c r="G1038" i="1"/>
  <c r="I1038" i="1"/>
  <c r="K1038" i="1"/>
  <c r="G1039" i="1"/>
  <c r="I1039" i="1"/>
  <c r="K1039" i="1"/>
  <c r="G1040" i="1"/>
  <c r="I1040" i="1"/>
  <c r="K1040" i="1"/>
  <c r="G1041" i="1"/>
  <c r="I1041" i="1"/>
  <c r="K1041" i="1"/>
  <c r="G1042" i="1"/>
  <c r="I1042" i="1"/>
  <c r="K1042" i="1"/>
  <c r="G1043" i="1"/>
  <c r="I1043" i="1"/>
  <c r="K1043" i="1"/>
  <c r="G1044" i="1"/>
  <c r="I1044" i="1"/>
  <c r="K1044" i="1"/>
  <c r="G1045" i="1"/>
  <c r="I1045" i="1"/>
  <c r="K1045" i="1"/>
  <c r="G1046" i="1"/>
  <c r="I1046" i="1"/>
  <c r="K1046" i="1"/>
  <c r="G1047" i="1"/>
  <c r="I1047" i="1"/>
  <c r="K1047" i="1"/>
  <c r="G1048" i="1"/>
  <c r="I1048" i="1"/>
  <c r="K1048" i="1"/>
  <c r="G1049" i="1"/>
  <c r="I1049" i="1"/>
  <c r="K1049" i="1"/>
  <c r="G1050" i="1"/>
  <c r="I1050" i="1"/>
  <c r="K1050" i="1"/>
  <c r="G1051" i="1"/>
  <c r="I1051" i="1"/>
  <c r="K1051" i="1"/>
  <c r="G1052" i="1"/>
  <c r="G1053" i="1"/>
  <c r="I1053" i="1"/>
  <c r="K1053" i="1"/>
  <c r="G1054" i="1"/>
  <c r="I1054" i="1"/>
  <c r="K1054" i="1"/>
  <c r="G1055" i="1"/>
  <c r="I1055" i="1"/>
  <c r="K1055" i="1"/>
  <c r="G1056" i="1"/>
  <c r="I1056" i="1"/>
  <c r="K1056" i="1"/>
  <c r="G1057" i="1"/>
  <c r="I1057" i="1"/>
  <c r="K1057" i="1"/>
  <c r="G1058" i="1"/>
  <c r="I1058" i="1"/>
  <c r="K1058" i="1"/>
  <c r="G1059" i="1"/>
  <c r="I1059" i="1"/>
  <c r="K1059" i="1"/>
  <c r="G1060" i="1"/>
  <c r="I1060" i="1"/>
  <c r="K1060" i="1"/>
  <c r="G1061" i="1"/>
  <c r="I1061" i="1"/>
  <c r="K1061" i="1"/>
  <c r="G1062" i="1"/>
  <c r="I1062" i="1"/>
  <c r="K1062" i="1"/>
  <c r="G1063" i="1"/>
  <c r="G1064" i="1"/>
  <c r="I1064" i="1"/>
  <c r="K1064" i="1"/>
  <c r="G1065" i="1"/>
  <c r="I1065" i="1"/>
  <c r="K1065" i="1"/>
  <c r="G1066" i="1"/>
  <c r="I1066" i="1"/>
  <c r="K1066" i="1"/>
  <c r="G1067" i="1"/>
  <c r="I1067" i="1"/>
  <c r="K1067" i="1"/>
  <c r="G1068" i="1"/>
  <c r="I1068" i="1"/>
  <c r="K1068" i="1"/>
  <c r="G1069" i="1"/>
  <c r="I1069" i="1"/>
  <c r="K1069" i="1"/>
  <c r="G1070" i="1"/>
  <c r="I1070" i="1"/>
  <c r="K1070" i="1"/>
  <c r="G1071" i="1"/>
  <c r="I1071" i="1"/>
  <c r="K1071" i="1"/>
  <c r="G1072" i="1"/>
  <c r="I1072" i="1"/>
  <c r="K1072" i="1"/>
  <c r="G1073" i="1"/>
  <c r="I1073" i="1"/>
  <c r="K1073" i="1"/>
  <c r="G1074" i="1"/>
  <c r="I1074" i="1"/>
  <c r="K1074" i="1"/>
  <c r="G1075" i="1"/>
  <c r="I1075" i="1"/>
  <c r="K1075" i="1"/>
  <c r="G1076" i="1"/>
  <c r="I1076" i="1"/>
  <c r="K1076" i="1"/>
  <c r="G1077" i="1"/>
  <c r="I1077" i="1"/>
  <c r="K1077" i="1"/>
  <c r="G1078" i="1"/>
  <c r="I1078" i="1"/>
  <c r="K1078" i="1"/>
  <c r="G1079" i="1"/>
  <c r="I1079" i="1"/>
  <c r="K1079" i="1"/>
  <c r="G1080" i="1"/>
  <c r="I1080" i="1"/>
  <c r="K1080" i="1"/>
  <c r="G1081" i="1"/>
  <c r="I1081" i="1"/>
  <c r="K1081" i="1"/>
  <c r="G1082" i="1"/>
  <c r="I1082" i="1"/>
  <c r="K1082" i="1"/>
  <c r="G1083" i="1"/>
  <c r="I1083" i="1"/>
  <c r="K1083" i="1"/>
  <c r="G1084" i="1"/>
  <c r="I1084" i="1"/>
  <c r="K1084" i="1"/>
  <c r="G1085" i="1"/>
  <c r="I1085" i="1"/>
  <c r="K1085" i="1"/>
  <c r="G1086" i="1"/>
  <c r="I1086" i="1"/>
  <c r="K1086" i="1"/>
  <c r="G1087" i="1"/>
  <c r="I1087" i="1"/>
  <c r="K1087" i="1"/>
  <c r="G1088" i="1"/>
  <c r="I1088" i="1"/>
  <c r="K1088" i="1"/>
  <c r="G1089" i="1"/>
  <c r="I1089" i="1"/>
  <c r="K1089" i="1"/>
  <c r="G1090" i="1"/>
  <c r="I1090" i="1"/>
  <c r="K1090" i="1"/>
  <c r="G1091" i="1"/>
  <c r="I1091" i="1"/>
  <c r="K1091" i="1"/>
  <c r="G1092" i="1"/>
  <c r="I1092" i="1"/>
  <c r="K1092" i="1"/>
  <c r="G1093" i="1"/>
  <c r="I1093" i="1"/>
  <c r="K1093" i="1"/>
  <c r="G1094" i="1"/>
  <c r="I1094" i="1"/>
  <c r="K1094" i="1"/>
  <c r="G1095" i="1"/>
  <c r="I1095" i="1"/>
  <c r="K1095" i="1"/>
  <c r="G1096" i="1"/>
  <c r="I1096" i="1"/>
  <c r="K1096" i="1"/>
  <c r="G1097" i="1"/>
  <c r="I1097" i="1"/>
  <c r="K1097" i="1"/>
  <c r="G1098" i="1"/>
  <c r="I1098" i="1"/>
  <c r="K1098" i="1"/>
  <c r="G1099" i="1"/>
  <c r="I1099" i="1"/>
  <c r="K1099" i="1"/>
  <c r="G1100" i="1"/>
  <c r="I1100" i="1"/>
  <c r="K1100" i="1"/>
  <c r="G1101" i="1"/>
  <c r="I1101" i="1"/>
  <c r="K1101" i="1"/>
  <c r="G1102" i="1"/>
  <c r="I1102" i="1"/>
  <c r="K1102" i="1"/>
  <c r="G1103" i="1"/>
  <c r="I1103" i="1"/>
  <c r="K1103" i="1"/>
  <c r="G1104" i="1"/>
  <c r="I1104" i="1"/>
  <c r="K1104" i="1"/>
  <c r="G1105" i="1"/>
  <c r="I1105" i="1"/>
  <c r="K1105" i="1"/>
  <c r="G1106" i="1"/>
  <c r="I1106" i="1"/>
  <c r="K1106" i="1"/>
  <c r="G1107" i="1"/>
  <c r="I1107" i="1"/>
  <c r="K1107" i="1"/>
  <c r="G1108" i="1"/>
  <c r="I1108" i="1"/>
  <c r="K1108" i="1"/>
  <c r="G1109" i="1"/>
  <c r="I1109" i="1"/>
  <c r="K1109" i="1"/>
  <c r="G1110" i="1"/>
  <c r="I1110" i="1"/>
  <c r="K1110" i="1"/>
  <c r="G1111" i="1"/>
  <c r="I1111" i="1"/>
  <c r="K1111" i="1"/>
  <c r="G1112" i="1"/>
  <c r="I1112" i="1"/>
  <c r="K1112" i="1"/>
  <c r="G1113" i="1"/>
  <c r="I1113" i="1"/>
  <c r="K1113" i="1"/>
  <c r="G1114" i="1"/>
  <c r="I1114" i="1"/>
  <c r="K1114" i="1"/>
  <c r="G1115" i="1"/>
  <c r="I1115" i="1"/>
  <c r="K1115" i="1"/>
  <c r="G1116" i="1"/>
  <c r="I1116" i="1"/>
  <c r="K1116" i="1"/>
  <c r="G1117" i="1"/>
  <c r="I1117" i="1"/>
  <c r="K1117" i="1"/>
  <c r="G1118" i="1"/>
  <c r="I1118" i="1"/>
  <c r="K1118" i="1"/>
  <c r="G1119" i="1"/>
  <c r="I1119" i="1"/>
  <c r="K1119" i="1"/>
  <c r="G1120" i="1"/>
  <c r="I1120" i="1"/>
  <c r="K1120" i="1"/>
  <c r="G1121" i="1"/>
  <c r="I1121" i="1"/>
  <c r="K1121" i="1"/>
  <c r="G1122" i="1"/>
  <c r="I1122" i="1"/>
  <c r="K1122" i="1"/>
  <c r="G1123" i="1"/>
  <c r="I1123" i="1"/>
  <c r="K1123" i="1"/>
  <c r="G1124" i="1"/>
  <c r="I1124" i="1"/>
  <c r="K1124" i="1"/>
  <c r="G1125" i="1"/>
  <c r="I1125" i="1"/>
  <c r="K1125" i="1"/>
  <c r="G1126" i="1"/>
  <c r="I1126" i="1"/>
  <c r="K1126" i="1"/>
  <c r="G1127" i="1"/>
  <c r="I1127" i="1"/>
  <c r="K1127" i="1"/>
  <c r="G1128" i="1"/>
  <c r="I1128" i="1"/>
  <c r="K1128" i="1"/>
  <c r="G1129" i="1"/>
  <c r="I1129" i="1"/>
  <c r="K1129" i="1"/>
  <c r="G1130" i="1"/>
  <c r="I1130" i="1"/>
  <c r="K1130" i="1"/>
  <c r="G1131" i="1"/>
  <c r="I1131" i="1"/>
  <c r="K1131" i="1"/>
  <c r="G1132" i="1"/>
  <c r="I1132" i="1"/>
  <c r="K1132" i="1"/>
  <c r="G1133" i="1"/>
  <c r="I1133" i="1"/>
  <c r="K1133" i="1"/>
  <c r="G1134" i="1"/>
  <c r="I1134" i="1"/>
  <c r="K1134" i="1"/>
  <c r="G1135" i="1"/>
  <c r="I1135" i="1"/>
  <c r="K1135" i="1"/>
  <c r="G1136" i="1"/>
  <c r="I1136" i="1"/>
  <c r="K1136" i="1"/>
  <c r="G1137" i="1"/>
  <c r="I1137" i="1"/>
  <c r="K1137" i="1"/>
  <c r="G1138" i="1"/>
  <c r="I1138" i="1"/>
  <c r="K1138" i="1"/>
  <c r="G1139" i="1"/>
  <c r="I1139" i="1"/>
  <c r="K1139" i="1"/>
  <c r="G1140" i="1"/>
  <c r="I1140" i="1"/>
  <c r="K1140" i="1"/>
  <c r="G1141" i="1"/>
  <c r="I1141" i="1"/>
  <c r="K1141" i="1"/>
  <c r="G1142" i="1"/>
  <c r="I1142" i="1"/>
  <c r="K1142" i="1"/>
  <c r="G1143" i="1"/>
  <c r="I1143" i="1"/>
  <c r="K1143" i="1"/>
  <c r="G1144" i="1"/>
  <c r="I1144" i="1"/>
  <c r="K1144" i="1"/>
  <c r="G1145" i="1"/>
  <c r="I1145" i="1"/>
  <c r="K1145" i="1"/>
  <c r="G1146" i="1"/>
  <c r="I1146" i="1"/>
  <c r="K1146" i="1"/>
  <c r="G1147" i="1"/>
  <c r="I1147" i="1"/>
  <c r="K1147" i="1"/>
  <c r="G1148" i="1"/>
  <c r="I1148" i="1"/>
  <c r="K1148" i="1"/>
  <c r="G1149" i="1"/>
  <c r="I1149" i="1"/>
  <c r="K1149" i="1"/>
  <c r="G1150" i="1"/>
  <c r="I1150" i="1"/>
  <c r="K1150" i="1"/>
  <c r="G1151" i="1"/>
  <c r="I1151" i="1"/>
  <c r="K1151" i="1"/>
  <c r="G1152" i="1"/>
  <c r="I1152" i="1"/>
  <c r="K1152" i="1"/>
  <c r="G1153" i="1"/>
  <c r="I1153" i="1"/>
  <c r="K1153" i="1"/>
  <c r="G1154" i="1"/>
  <c r="I1154" i="1"/>
  <c r="K1154" i="1"/>
  <c r="G1155" i="1"/>
  <c r="I1155" i="1"/>
  <c r="K1155" i="1"/>
  <c r="G1156" i="1"/>
  <c r="I1156" i="1"/>
  <c r="K1156" i="1"/>
  <c r="G1157" i="1"/>
  <c r="I1157" i="1"/>
  <c r="K1157" i="1"/>
  <c r="G1158" i="1"/>
  <c r="I1158" i="1"/>
  <c r="K1158" i="1"/>
  <c r="G1159" i="1"/>
  <c r="I1159" i="1"/>
  <c r="K1159" i="1"/>
  <c r="G1160" i="1"/>
  <c r="I1160" i="1"/>
  <c r="K1160" i="1"/>
  <c r="G1161" i="1"/>
  <c r="I1161" i="1"/>
  <c r="K1161" i="1"/>
  <c r="G1162" i="1"/>
  <c r="I1162" i="1"/>
  <c r="K1162" i="1"/>
  <c r="G1163" i="1"/>
  <c r="I1164" i="1"/>
  <c r="K1164" i="1"/>
  <c r="G1165" i="1"/>
  <c r="I1165" i="1"/>
  <c r="K1165" i="1"/>
  <c r="G1166" i="1"/>
  <c r="I1166" i="1"/>
  <c r="K1166" i="1"/>
  <c r="G1167" i="1"/>
  <c r="I1167" i="1"/>
  <c r="K1167" i="1"/>
  <c r="G1168" i="1"/>
  <c r="I1168" i="1"/>
  <c r="K1168" i="1"/>
  <c r="G1169" i="1"/>
  <c r="I1169" i="1"/>
  <c r="K1169" i="1"/>
  <c r="G1170" i="1"/>
  <c r="I1170" i="1"/>
  <c r="K1170" i="1"/>
  <c r="G1171" i="1"/>
  <c r="I1171" i="1"/>
  <c r="K1171" i="1"/>
  <c r="G1172" i="1"/>
  <c r="I1172" i="1"/>
  <c r="K1172" i="1"/>
  <c r="G1173" i="1"/>
  <c r="I1173" i="1"/>
  <c r="K1173" i="1"/>
  <c r="G1174" i="1"/>
  <c r="I1174" i="1"/>
  <c r="K1174" i="1"/>
  <c r="G1175" i="1"/>
  <c r="I1175" i="1"/>
  <c r="K1175" i="1"/>
  <c r="G1176" i="1"/>
  <c r="I1176" i="1"/>
  <c r="K1176" i="1"/>
  <c r="G1177" i="1"/>
  <c r="I1177" i="1"/>
  <c r="K1177" i="1"/>
  <c r="G1178" i="1"/>
  <c r="I1178" i="1"/>
  <c r="K1178" i="1"/>
  <c r="G1179" i="1"/>
  <c r="I1179" i="1"/>
  <c r="K1179" i="1"/>
  <c r="G1180" i="1"/>
  <c r="I1180" i="1"/>
  <c r="K1180" i="1"/>
  <c r="G1181" i="1"/>
  <c r="I1181" i="1"/>
  <c r="K1181" i="1"/>
  <c r="G1182" i="1"/>
  <c r="I1182" i="1"/>
  <c r="K1182" i="1"/>
  <c r="G1183" i="1"/>
  <c r="I1183" i="1"/>
  <c r="K1183" i="1"/>
  <c r="G1184" i="1"/>
  <c r="I1184" i="1"/>
  <c r="K1184" i="1"/>
  <c r="G1185" i="1"/>
  <c r="I1185" i="1"/>
  <c r="K1185" i="1"/>
  <c r="G1186" i="1"/>
  <c r="I1186" i="1"/>
  <c r="K1186" i="1"/>
  <c r="G1187" i="1"/>
  <c r="I1187" i="1"/>
  <c r="K1187" i="1"/>
  <c r="G1188" i="1"/>
  <c r="I1188" i="1"/>
  <c r="K1188" i="1"/>
  <c r="G1189" i="1"/>
  <c r="I1189" i="1"/>
  <c r="K1189" i="1"/>
  <c r="G1190" i="1"/>
  <c r="I1190" i="1"/>
  <c r="K1190" i="1"/>
  <c r="G1191" i="1"/>
  <c r="I1191" i="1"/>
  <c r="K1191" i="1"/>
  <c r="G1192" i="1"/>
  <c r="I1192" i="1"/>
  <c r="K1192" i="1"/>
  <c r="G1193" i="1"/>
  <c r="I1193" i="1"/>
  <c r="K1193" i="1"/>
  <c r="G1194" i="1"/>
  <c r="I1194" i="1"/>
  <c r="K1194" i="1"/>
  <c r="G1195" i="1"/>
  <c r="I1195" i="1"/>
  <c r="K1195" i="1"/>
  <c r="G1196" i="1"/>
  <c r="I1196" i="1"/>
  <c r="K1196" i="1"/>
  <c r="G1197" i="1"/>
  <c r="I1197" i="1"/>
  <c r="K1197" i="1"/>
  <c r="G1198" i="1"/>
  <c r="I1198" i="1"/>
  <c r="K1198" i="1"/>
  <c r="G1199" i="1"/>
  <c r="I1199" i="1"/>
  <c r="K1199" i="1"/>
  <c r="G1200" i="1"/>
  <c r="I1200" i="1"/>
  <c r="K1200" i="1"/>
  <c r="G1201" i="1"/>
  <c r="I1201" i="1"/>
  <c r="K1201" i="1"/>
  <c r="G1202" i="1"/>
  <c r="I1202" i="1"/>
  <c r="K1202" i="1"/>
  <c r="G1203" i="1"/>
  <c r="I1203" i="1"/>
  <c r="K1203" i="1"/>
  <c r="G1204" i="1"/>
  <c r="I1204" i="1"/>
  <c r="K1204" i="1"/>
  <c r="G1205" i="1"/>
  <c r="I1205" i="1"/>
  <c r="K1205" i="1"/>
  <c r="G1206" i="1"/>
  <c r="I1206" i="1"/>
  <c r="K1206" i="1"/>
  <c r="G1207" i="1"/>
  <c r="I1207" i="1"/>
  <c r="K1207" i="1"/>
  <c r="G1208" i="1"/>
  <c r="I1208" i="1"/>
  <c r="K1208" i="1"/>
  <c r="G1209" i="1"/>
  <c r="I1209" i="1"/>
  <c r="K1209" i="1"/>
  <c r="G1210" i="1"/>
  <c r="I1210" i="1"/>
  <c r="K1210" i="1"/>
  <c r="G1211" i="1"/>
  <c r="I1211" i="1"/>
  <c r="K1211" i="1"/>
  <c r="G1212" i="1"/>
  <c r="I1212" i="1"/>
  <c r="K1212" i="1"/>
  <c r="G1213" i="1"/>
  <c r="I1213" i="1"/>
  <c r="K1213" i="1"/>
  <c r="G1214" i="1"/>
  <c r="I1214" i="1"/>
  <c r="K1214" i="1"/>
  <c r="G1215" i="1"/>
  <c r="I1215" i="1"/>
  <c r="K1215" i="1"/>
  <c r="G1216" i="1"/>
  <c r="I1216" i="1"/>
  <c r="K1216" i="1"/>
  <c r="G1217" i="1"/>
  <c r="I1217" i="1"/>
  <c r="K1217" i="1"/>
  <c r="G1218" i="1"/>
  <c r="I1218" i="1"/>
  <c r="K1218" i="1"/>
  <c r="G1219" i="1"/>
  <c r="I1219" i="1"/>
  <c r="K1219" i="1"/>
  <c r="G1220" i="1"/>
  <c r="I1220" i="1"/>
  <c r="K1220" i="1"/>
  <c r="G1221" i="1"/>
  <c r="I1221" i="1"/>
  <c r="K1221" i="1"/>
  <c r="G1222" i="1"/>
  <c r="I1222" i="1"/>
  <c r="K1222" i="1"/>
  <c r="G1223" i="1"/>
  <c r="I1223" i="1"/>
  <c r="K1223" i="1"/>
  <c r="G1224" i="1"/>
  <c r="I1224" i="1"/>
  <c r="K1224" i="1"/>
  <c r="G1225" i="1"/>
  <c r="I1225" i="1"/>
  <c r="K1225" i="1"/>
  <c r="G1226" i="1"/>
  <c r="I1226" i="1"/>
  <c r="K1226" i="1"/>
  <c r="G1227" i="1"/>
  <c r="I1227" i="1"/>
  <c r="K1227" i="1"/>
  <c r="G1228" i="1"/>
  <c r="I1228" i="1"/>
  <c r="K1228" i="1"/>
  <c r="G1229" i="1"/>
  <c r="I1229" i="1"/>
  <c r="K1229" i="1"/>
  <c r="G1230" i="1"/>
  <c r="I1230" i="1"/>
  <c r="K1230" i="1"/>
  <c r="G1231" i="1"/>
  <c r="I1231" i="1"/>
  <c r="K1231" i="1"/>
  <c r="G1232" i="1"/>
  <c r="I1232" i="1"/>
  <c r="K1232" i="1"/>
  <c r="G1233" i="1"/>
  <c r="I1233" i="1"/>
  <c r="K1233" i="1"/>
  <c r="G1234" i="1"/>
  <c r="I1234" i="1"/>
  <c r="K1234" i="1"/>
  <c r="G1235" i="1"/>
  <c r="I1235" i="1"/>
  <c r="K1235" i="1"/>
  <c r="G1236" i="1"/>
  <c r="I1236" i="1"/>
  <c r="K1236" i="1"/>
  <c r="G1237" i="1"/>
  <c r="I1237" i="1"/>
  <c r="K1237" i="1"/>
  <c r="G1238" i="1"/>
  <c r="I1238" i="1"/>
  <c r="K1238" i="1"/>
  <c r="G1239" i="1"/>
  <c r="I1239" i="1"/>
  <c r="K1239" i="1"/>
  <c r="G1240" i="1"/>
  <c r="I1240" i="1"/>
  <c r="K1240" i="1"/>
  <c r="G1241" i="1"/>
  <c r="I1241" i="1"/>
  <c r="K1241" i="1"/>
  <c r="G1242" i="1"/>
  <c r="I1242" i="1"/>
  <c r="K1242" i="1"/>
  <c r="G1243" i="1"/>
  <c r="I1243" i="1"/>
  <c r="K1243" i="1"/>
  <c r="G1244" i="1"/>
  <c r="I1244" i="1"/>
  <c r="K1244" i="1"/>
  <c r="G1245" i="1"/>
  <c r="I1245" i="1"/>
  <c r="K1245" i="1"/>
  <c r="G1246" i="1"/>
  <c r="I1246" i="1"/>
  <c r="K1246" i="1"/>
  <c r="G1247" i="1"/>
  <c r="I1247" i="1"/>
  <c r="K1247" i="1"/>
  <c r="G1248" i="1"/>
  <c r="I1248" i="1"/>
  <c r="K1248" i="1"/>
  <c r="G1249" i="1"/>
  <c r="I1249" i="1"/>
  <c r="K1249" i="1"/>
  <c r="G1250" i="1"/>
  <c r="I1250" i="1"/>
  <c r="K1250" i="1"/>
  <c r="G1251" i="1"/>
  <c r="I1251" i="1"/>
  <c r="K1251" i="1"/>
  <c r="G1252" i="1"/>
  <c r="G1253" i="1"/>
  <c r="I1253" i="1"/>
  <c r="K1253" i="1"/>
  <c r="G1254" i="1"/>
  <c r="I1254" i="1"/>
  <c r="K1254" i="1"/>
  <c r="G1255" i="1"/>
  <c r="I1255" i="1"/>
  <c r="K1255" i="1"/>
  <c r="G1256" i="1"/>
  <c r="I1256" i="1"/>
  <c r="K1256" i="1"/>
  <c r="G1257" i="1"/>
  <c r="I1257" i="1"/>
  <c r="K1257" i="1"/>
  <c r="G1258" i="1"/>
  <c r="I1258" i="1"/>
  <c r="K1258" i="1"/>
  <c r="G1259" i="1"/>
  <c r="I1259" i="1"/>
  <c r="K1259" i="1"/>
  <c r="G1260" i="1"/>
  <c r="I1260" i="1"/>
  <c r="K1260" i="1"/>
  <c r="G1261" i="1"/>
  <c r="I1261" i="1"/>
  <c r="K1261" i="1"/>
  <c r="G1262" i="1"/>
  <c r="I1262" i="1"/>
  <c r="K1262" i="1"/>
  <c r="G1263" i="1"/>
  <c r="G1264" i="1"/>
  <c r="I1264" i="1"/>
  <c r="K1264" i="1"/>
  <c r="G1265" i="1"/>
  <c r="I1265" i="1"/>
  <c r="K1265" i="1"/>
  <c r="G1266" i="1"/>
  <c r="I1266" i="1"/>
  <c r="K1266" i="1"/>
  <c r="G1267" i="1"/>
  <c r="I1267" i="1"/>
  <c r="K1267" i="1"/>
  <c r="G1268" i="1"/>
  <c r="I1268" i="1"/>
  <c r="K1268" i="1"/>
  <c r="G1269" i="1"/>
  <c r="I1269" i="1"/>
  <c r="K1269" i="1"/>
  <c r="G1270" i="1"/>
  <c r="I1270" i="1"/>
  <c r="K1270" i="1"/>
  <c r="G1271" i="1"/>
  <c r="I1271" i="1"/>
  <c r="K1271" i="1"/>
  <c r="G1272" i="1"/>
  <c r="I1272" i="1"/>
  <c r="K1272" i="1"/>
  <c r="G1273" i="1"/>
  <c r="I1273" i="1"/>
  <c r="K1273" i="1"/>
  <c r="G1274" i="1"/>
  <c r="I1274" i="1"/>
  <c r="K1274" i="1"/>
  <c r="G1275" i="1"/>
  <c r="I1275" i="1"/>
  <c r="K1275" i="1"/>
  <c r="G1276" i="1"/>
  <c r="I1276" i="1"/>
  <c r="K1276" i="1"/>
  <c r="G1277" i="1"/>
  <c r="I1277" i="1"/>
  <c r="K1277" i="1"/>
  <c r="G1278" i="1"/>
  <c r="I1278" i="1"/>
  <c r="K1278" i="1"/>
  <c r="G1279" i="1"/>
  <c r="I1279" i="1"/>
  <c r="K1279" i="1"/>
  <c r="G1280" i="1"/>
  <c r="I1280" i="1"/>
  <c r="K1280" i="1"/>
  <c r="G1281" i="1"/>
  <c r="I1281" i="1"/>
  <c r="K1281" i="1"/>
  <c r="G1282" i="1"/>
  <c r="I1282" i="1"/>
  <c r="K1282" i="1"/>
  <c r="G1283" i="1"/>
  <c r="I1283" i="1"/>
  <c r="K1283" i="1"/>
  <c r="G1284" i="1"/>
  <c r="I1284" i="1"/>
  <c r="K1284" i="1"/>
  <c r="G1285" i="1"/>
  <c r="I1285" i="1"/>
  <c r="K1285" i="1"/>
  <c r="G1286" i="1"/>
  <c r="I1286" i="1"/>
  <c r="K1286" i="1"/>
  <c r="G1287" i="1"/>
  <c r="G1288" i="1"/>
  <c r="I1288" i="1"/>
  <c r="K1288" i="1"/>
  <c r="G1289" i="1"/>
  <c r="I1289" i="1"/>
  <c r="K1289" i="1"/>
  <c r="G1290" i="1"/>
  <c r="I1290" i="1"/>
  <c r="K1290" i="1"/>
  <c r="G1291" i="1"/>
  <c r="I1291" i="1"/>
  <c r="K1291" i="1"/>
  <c r="G1292" i="1"/>
  <c r="I1292" i="1"/>
  <c r="K1292" i="1"/>
  <c r="G1293" i="1"/>
  <c r="I1293" i="1"/>
  <c r="K1293" i="1"/>
  <c r="G1294" i="1"/>
  <c r="I1294" i="1"/>
  <c r="K1294" i="1"/>
  <c r="G1295" i="1"/>
  <c r="I1295" i="1"/>
  <c r="K1295" i="1"/>
  <c r="G1296" i="1"/>
  <c r="I1296" i="1"/>
  <c r="K1296" i="1"/>
  <c r="G1297" i="1"/>
  <c r="I1297" i="1"/>
  <c r="K1297" i="1"/>
  <c r="G1298" i="1"/>
  <c r="I1298" i="1"/>
  <c r="K1298" i="1"/>
  <c r="G1299" i="1"/>
  <c r="I1299" i="1"/>
  <c r="K1299" i="1"/>
  <c r="G1300" i="1"/>
  <c r="I1300" i="1"/>
  <c r="K1300" i="1"/>
  <c r="G1301" i="1"/>
  <c r="I1301" i="1"/>
  <c r="K1301" i="1"/>
  <c r="G1302" i="1"/>
  <c r="I1302" i="1"/>
  <c r="K1302" i="1"/>
  <c r="G1303" i="1"/>
  <c r="I1303" i="1"/>
  <c r="K1303" i="1"/>
  <c r="G1304" i="1"/>
  <c r="I1304" i="1"/>
  <c r="K1304" i="1"/>
  <c r="G1305" i="1"/>
  <c r="I1305" i="1"/>
  <c r="K1305" i="1"/>
  <c r="G1306" i="1"/>
  <c r="I1306" i="1"/>
  <c r="K1306" i="1"/>
  <c r="G1307" i="1"/>
  <c r="I1307" i="1"/>
  <c r="K1307" i="1"/>
  <c r="G1308" i="1"/>
  <c r="I1308" i="1"/>
  <c r="K1308" i="1"/>
  <c r="G1309" i="1"/>
  <c r="I1309" i="1"/>
  <c r="K1309" i="1"/>
  <c r="G1310" i="1"/>
  <c r="I1310" i="1"/>
  <c r="K1310" i="1"/>
  <c r="G1311" i="1"/>
  <c r="I1311" i="1"/>
  <c r="K1311" i="1"/>
  <c r="G1312" i="1"/>
  <c r="I1312" i="1"/>
  <c r="K1312" i="1"/>
  <c r="G1313" i="1"/>
  <c r="I1313" i="1"/>
  <c r="K1313" i="1"/>
  <c r="G1314" i="1"/>
  <c r="I1314" i="1"/>
  <c r="K1314" i="1"/>
  <c r="G1315" i="1"/>
  <c r="I1315" i="1"/>
  <c r="K1315" i="1"/>
  <c r="G1316" i="1"/>
  <c r="I1316" i="1"/>
  <c r="K1316" i="1"/>
  <c r="G1317" i="1"/>
  <c r="I1317" i="1"/>
  <c r="K1317" i="1"/>
  <c r="G1318" i="1"/>
  <c r="I1318" i="1"/>
  <c r="K1318" i="1"/>
  <c r="G1319" i="1"/>
  <c r="I1319" i="1"/>
  <c r="K1319" i="1"/>
  <c r="G1320" i="1"/>
  <c r="I1320" i="1"/>
  <c r="K1320" i="1"/>
  <c r="G1321" i="1"/>
  <c r="I1321" i="1"/>
  <c r="K1321" i="1"/>
  <c r="G1322" i="1"/>
  <c r="I1322" i="1"/>
  <c r="K1322" i="1"/>
  <c r="G1323" i="1"/>
  <c r="I1323" i="1"/>
  <c r="K1323" i="1"/>
  <c r="G1324" i="1"/>
  <c r="I1324" i="1"/>
  <c r="K1324" i="1"/>
  <c r="G1325" i="1"/>
  <c r="I1325" i="1"/>
  <c r="K1325" i="1"/>
  <c r="G1326" i="1"/>
  <c r="I1326" i="1"/>
  <c r="K1326" i="1"/>
  <c r="G1327" i="1"/>
  <c r="I1327" i="1"/>
  <c r="K1327" i="1"/>
  <c r="G1328" i="1"/>
  <c r="I1328" i="1"/>
  <c r="K1328" i="1"/>
  <c r="G1329" i="1"/>
  <c r="I1329" i="1"/>
  <c r="K1329" i="1"/>
  <c r="G1330" i="1"/>
  <c r="I1330" i="1"/>
  <c r="K1330" i="1"/>
  <c r="G1331" i="1"/>
  <c r="I1331" i="1"/>
  <c r="K1331" i="1"/>
  <c r="G1332" i="1"/>
  <c r="I1332" i="1"/>
  <c r="K1332" i="1"/>
  <c r="G1333" i="1"/>
  <c r="I1333" i="1"/>
  <c r="K1333" i="1"/>
  <c r="G1334" i="1"/>
  <c r="I1334" i="1"/>
  <c r="K1334" i="1"/>
  <c r="G1335" i="1"/>
  <c r="I1335" i="1"/>
  <c r="K1335" i="1"/>
  <c r="G1336" i="1"/>
  <c r="I1336" i="1"/>
  <c r="K1336" i="1"/>
  <c r="G1337" i="1"/>
  <c r="I1337" i="1"/>
  <c r="K1337" i="1"/>
  <c r="G1338" i="1"/>
  <c r="I1338" i="1"/>
  <c r="K1338" i="1"/>
  <c r="G1339" i="1"/>
  <c r="I1339" i="1"/>
  <c r="K1339" i="1"/>
  <c r="G1340" i="1"/>
  <c r="I1340" i="1"/>
  <c r="K1340" i="1"/>
  <c r="G1341" i="1"/>
  <c r="I1341" i="1"/>
  <c r="K1341" i="1"/>
  <c r="G1342" i="1"/>
  <c r="I1342" i="1"/>
  <c r="K1342" i="1"/>
  <c r="G1343" i="1"/>
  <c r="I1343" i="1"/>
  <c r="K1343" i="1"/>
  <c r="G1344" i="1"/>
  <c r="I1344" i="1"/>
  <c r="K1344" i="1"/>
  <c r="G1345" i="1"/>
  <c r="I1345" i="1"/>
  <c r="K1345" i="1"/>
  <c r="G1346" i="1"/>
  <c r="I1346" i="1"/>
  <c r="K1346" i="1"/>
  <c r="G1347" i="1"/>
  <c r="I1347" i="1"/>
  <c r="K1347" i="1"/>
  <c r="G1348" i="1"/>
  <c r="I1348" i="1"/>
  <c r="K1348" i="1"/>
  <c r="G1349" i="1"/>
  <c r="I1349" i="1"/>
  <c r="K1349" i="1"/>
  <c r="G1350" i="1"/>
  <c r="I1350" i="1"/>
  <c r="K1350" i="1"/>
  <c r="G1351" i="1"/>
  <c r="I1351" i="1"/>
  <c r="K1351" i="1"/>
  <c r="G1352" i="1"/>
  <c r="I1352" i="1"/>
  <c r="K1352" i="1"/>
  <c r="G1353" i="1"/>
  <c r="I1353" i="1"/>
  <c r="K1353" i="1"/>
  <c r="G1354" i="1"/>
  <c r="I1354" i="1"/>
  <c r="K1354" i="1"/>
  <c r="G1355" i="1"/>
  <c r="I1355" i="1"/>
  <c r="K1355" i="1"/>
  <c r="G1356" i="1"/>
  <c r="I1356" i="1"/>
  <c r="K1356" i="1"/>
  <c r="G1357" i="1"/>
  <c r="I1357" i="1"/>
  <c r="K1357" i="1"/>
  <c r="G1358" i="1"/>
  <c r="I1358" i="1"/>
  <c r="K1358" i="1"/>
  <c r="G1359" i="1"/>
  <c r="I1359" i="1"/>
  <c r="K1359" i="1"/>
  <c r="G1360" i="1"/>
  <c r="I1360" i="1"/>
  <c r="K1360" i="1"/>
  <c r="G1361" i="1"/>
  <c r="I1361" i="1"/>
  <c r="K1361" i="1"/>
  <c r="G1362" i="1"/>
  <c r="I1362" i="1"/>
  <c r="K1362" i="1"/>
  <c r="G1363" i="1"/>
  <c r="I1363" i="1"/>
  <c r="K1363" i="1"/>
  <c r="G1364" i="1"/>
  <c r="I1364" i="1"/>
  <c r="K1364" i="1"/>
  <c r="G1365" i="1"/>
  <c r="I1365" i="1"/>
  <c r="K1365" i="1"/>
  <c r="G1366" i="1"/>
  <c r="I1366" i="1"/>
  <c r="K1366" i="1"/>
  <c r="G1367" i="1"/>
  <c r="I1367" i="1"/>
  <c r="K1367" i="1"/>
  <c r="G1368" i="1"/>
  <c r="I1368" i="1"/>
  <c r="K1368" i="1"/>
  <c r="G1369" i="1"/>
  <c r="I1369" i="1"/>
  <c r="K1369" i="1"/>
  <c r="G1370" i="1"/>
  <c r="I1370" i="1"/>
  <c r="K1370" i="1"/>
  <c r="G1371" i="1"/>
  <c r="I1371" i="1"/>
  <c r="K1371" i="1"/>
  <c r="G1372" i="1"/>
  <c r="I1372" i="1"/>
  <c r="K1372" i="1"/>
  <c r="G1373" i="1"/>
  <c r="I1373" i="1"/>
  <c r="K1373" i="1"/>
  <c r="G1374" i="1"/>
  <c r="I1374" i="1"/>
  <c r="K1374" i="1"/>
  <c r="G1375" i="1"/>
  <c r="I1375" i="1"/>
  <c r="K1375" i="1"/>
  <c r="G1376" i="1"/>
  <c r="I1376" i="1"/>
  <c r="K1376" i="1"/>
  <c r="G1377" i="1"/>
  <c r="I1377" i="1"/>
  <c r="K1377" i="1"/>
  <c r="G1378" i="1"/>
  <c r="I1378" i="1"/>
  <c r="K1378" i="1"/>
  <c r="G1379" i="1"/>
  <c r="I1379" i="1"/>
  <c r="K1379" i="1"/>
  <c r="G1380" i="1"/>
  <c r="I1380" i="1"/>
  <c r="K1380" i="1"/>
  <c r="G1381" i="1"/>
  <c r="I1381" i="1"/>
  <c r="K1381" i="1"/>
  <c r="G1382" i="1"/>
  <c r="I1382" i="1"/>
  <c r="K1382" i="1"/>
  <c r="G1383" i="1"/>
  <c r="I1383" i="1"/>
  <c r="K1383" i="1"/>
  <c r="G1384" i="1"/>
  <c r="I1384" i="1"/>
  <c r="K1384" i="1"/>
  <c r="G1385" i="1"/>
  <c r="I1385" i="1"/>
  <c r="K1385" i="1"/>
  <c r="G1386" i="1"/>
  <c r="I1386" i="1"/>
  <c r="K1386" i="1"/>
  <c r="G1387" i="1"/>
  <c r="I1387" i="1"/>
  <c r="K1387" i="1"/>
  <c r="G1388" i="1"/>
  <c r="I1388" i="1"/>
  <c r="K1388" i="1"/>
  <c r="G1389" i="1"/>
  <c r="I1389" i="1"/>
  <c r="K1389" i="1"/>
  <c r="G1390" i="1"/>
  <c r="I1390" i="1"/>
  <c r="K1390" i="1"/>
  <c r="G1391" i="1"/>
  <c r="I1391" i="1"/>
  <c r="K1391" i="1"/>
  <c r="G1392" i="1"/>
  <c r="I1392" i="1"/>
  <c r="K1392" i="1"/>
  <c r="G1393" i="1"/>
  <c r="I1393" i="1"/>
  <c r="K1393" i="1"/>
  <c r="G1394" i="1"/>
  <c r="I1394" i="1"/>
  <c r="K1394" i="1"/>
  <c r="G1395" i="1"/>
  <c r="I1395" i="1"/>
  <c r="K1395" i="1"/>
  <c r="G1396" i="1"/>
  <c r="I1396" i="1"/>
  <c r="K1396" i="1"/>
  <c r="G1397" i="1"/>
  <c r="I1397" i="1"/>
  <c r="K1397" i="1"/>
  <c r="G1398" i="1"/>
  <c r="I1398" i="1"/>
  <c r="K1398" i="1"/>
  <c r="G1399" i="1"/>
  <c r="I1399" i="1"/>
  <c r="K1399" i="1"/>
  <c r="G1400" i="1"/>
  <c r="G1401" i="1"/>
  <c r="I1401" i="1"/>
  <c r="K1401" i="1"/>
  <c r="G1402" i="1"/>
  <c r="I1402" i="1"/>
  <c r="K1402" i="1"/>
  <c r="G1403" i="1"/>
  <c r="I1403" i="1"/>
  <c r="K1403" i="1"/>
  <c r="G1404" i="1"/>
  <c r="I1404" i="1"/>
  <c r="K1404" i="1"/>
  <c r="G1405" i="1"/>
  <c r="I1405" i="1"/>
  <c r="K1405" i="1"/>
  <c r="G1406" i="1"/>
  <c r="I1406" i="1"/>
  <c r="K1406" i="1"/>
  <c r="G1407" i="1"/>
  <c r="I1407" i="1"/>
  <c r="K1407" i="1"/>
  <c r="G1408" i="1"/>
  <c r="I1408" i="1"/>
  <c r="K1408" i="1"/>
  <c r="G1409" i="1"/>
  <c r="I1409" i="1"/>
  <c r="K1409" i="1"/>
  <c r="G1410" i="1"/>
  <c r="I1410" i="1"/>
  <c r="K1410" i="1"/>
  <c r="G1411" i="1"/>
  <c r="I1411" i="1"/>
  <c r="K1411" i="1"/>
  <c r="G1412" i="1"/>
  <c r="I1412" i="1"/>
  <c r="K1412" i="1"/>
  <c r="G1413" i="1"/>
  <c r="I1413" i="1"/>
  <c r="K1413" i="1"/>
  <c r="G1414" i="1"/>
  <c r="I1414" i="1"/>
  <c r="K1414" i="1"/>
  <c r="G1415" i="1"/>
  <c r="I1415" i="1"/>
  <c r="K1415" i="1"/>
  <c r="G1416" i="1"/>
  <c r="I1416" i="1"/>
  <c r="K1416" i="1"/>
  <c r="G1417" i="1"/>
  <c r="I1417" i="1"/>
  <c r="K1417" i="1"/>
  <c r="G1418" i="1"/>
  <c r="I1418" i="1"/>
  <c r="K1418" i="1"/>
  <c r="G1419" i="1"/>
  <c r="I1419" i="1"/>
  <c r="K1419" i="1"/>
  <c r="G1420" i="1"/>
  <c r="I1420" i="1"/>
  <c r="K1420" i="1"/>
  <c r="G1421" i="1"/>
  <c r="I1421" i="1"/>
  <c r="K1421" i="1"/>
  <c r="G1422" i="1"/>
  <c r="I1422" i="1"/>
  <c r="K1422" i="1"/>
  <c r="G1423" i="1"/>
  <c r="I1423" i="1"/>
  <c r="K1423" i="1"/>
  <c r="G1424" i="1"/>
  <c r="I1424" i="1"/>
  <c r="K1424" i="1"/>
  <c r="G1425" i="1"/>
  <c r="I1425" i="1"/>
  <c r="K1425" i="1"/>
  <c r="G1426" i="1"/>
  <c r="I1426" i="1"/>
  <c r="K1426" i="1"/>
  <c r="G1427" i="1"/>
  <c r="I1427" i="1"/>
  <c r="K1427" i="1"/>
  <c r="G1428" i="1"/>
  <c r="I1428" i="1"/>
  <c r="K1428" i="1"/>
  <c r="G1429" i="1"/>
  <c r="I1429" i="1"/>
  <c r="K1429" i="1"/>
  <c r="G1430" i="1"/>
  <c r="I1430" i="1"/>
  <c r="K1430" i="1"/>
  <c r="G1431" i="1"/>
  <c r="I1431" i="1"/>
  <c r="K1431" i="1"/>
  <c r="G1432" i="1"/>
  <c r="I1432" i="1"/>
  <c r="K1432" i="1"/>
  <c r="G1433" i="1"/>
  <c r="I1433" i="1"/>
  <c r="K1433" i="1"/>
  <c r="G1434" i="1"/>
  <c r="I1434" i="1"/>
  <c r="K1434" i="1"/>
  <c r="G1435" i="1"/>
  <c r="I1435" i="1"/>
  <c r="K1435" i="1"/>
  <c r="G1436" i="1"/>
  <c r="I1436" i="1"/>
  <c r="K1436" i="1"/>
  <c r="G1437" i="1"/>
  <c r="I1437" i="1"/>
  <c r="K1437" i="1"/>
  <c r="G1438" i="1"/>
  <c r="I1438" i="1"/>
  <c r="K1438" i="1"/>
  <c r="G1439" i="1"/>
  <c r="I1439" i="1"/>
  <c r="K1439" i="1"/>
  <c r="G1440" i="1"/>
  <c r="I1440" i="1"/>
  <c r="K1440" i="1"/>
  <c r="G1441" i="1"/>
  <c r="I1441" i="1"/>
  <c r="K1441" i="1"/>
  <c r="G1442" i="1"/>
  <c r="I1442" i="1"/>
  <c r="K1442" i="1"/>
  <c r="G1443" i="1"/>
  <c r="I1443" i="1"/>
  <c r="K1443" i="1"/>
  <c r="G1444" i="1"/>
  <c r="I1444" i="1"/>
  <c r="K1444" i="1"/>
  <c r="G1445" i="1"/>
  <c r="I1445" i="1"/>
  <c r="K1445" i="1"/>
  <c r="G1446" i="1"/>
  <c r="I1446" i="1"/>
  <c r="K1446" i="1"/>
  <c r="G1447" i="1"/>
  <c r="I1447" i="1"/>
  <c r="K1447" i="1"/>
  <c r="G1448" i="1"/>
  <c r="I1448" i="1"/>
  <c r="K1448" i="1"/>
  <c r="G1449" i="1"/>
  <c r="I1449" i="1"/>
  <c r="K1449" i="1"/>
  <c r="G1450" i="1"/>
  <c r="I1450" i="1"/>
  <c r="K1450" i="1"/>
  <c r="G1451" i="1"/>
  <c r="I1451" i="1"/>
  <c r="K1451" i="1"/>
  <c r="G1452" i="1"/>
  <c r="I1452" i="1"/>
  <c r="K1452" i="1"/>
  <c r="G1453" i="1"/>
  <c r="I1453" i="1"/>
  <c r="K1453" i="1"/>
  <c r="G1454" i="1"/>
  <c r="I1454" i="1"/>
  <c r="K1454" i="1"/>
  <c r="G1455" i="1"/>
  <c r="I1455" i="1"/>
  <c r="K1455" i="1"/>
  <c r="G1456" i="1"/>
  <c r="I1456" i="1"/>
  <c r="K1456" i="1"/>
  <c r="G1457" i="1"/>
  <c r="G1458" i="1"/>
  <c r="I1458" i="1"/>
  <c r="K1458" i="1"/>
  <c r="G1459" i="1"/>
  <c r="I1459" i="1"/>
  <c r="K1459" i="1"/>
  <c r="G1460" i="1"/>
  <c r="I1460" i="1"/>
  <c r="K1460" i="1"/>
  <c r="G1461" i="1"/>
  <c r="I1461" i="1"/>
  <c r="K1461" i="1"/>
  <c r="G1462" i="1"/>
  <c r="I1462" i="1"/>
  <c r="K1462" i="1"/>
  <c r="G1463" i="1"/>
  <c r="I1463" i="1"/>
  <c r="K1463" i="1"/>
  <c r="G1464" i="1"/>
  <c r="I1464" i="1"/>
  <c r="K1464" i="1"/>
  <c r="G1465" i="1"/>
  <c r="I1465" i="1"/>
  <c r="K1465" i="1"/>
  <c r="G1466" i="1"/>
  <c r="I1466" i="1"/>
  <c r="K1466" i="1"/>
  <c r="G1467" i="1"/>
  <c r="I1467" i="1"/>
  <c r="K1467" i="1"/>
  <c r="G1468" i="1"/>
  <c r="I1468" i="1"/>
  <c r="K1468" i="1"/>
  <c r="G1469" i="1"/>
  <c r="I1469" i="1"/>
  <c r="K1469" i="1"/>
  <c r="G1470" i="1"/>
  <c r="I1470" i="1"/>
  <c r="K1470" i="1"/>
  <c r="G1471" i="1"/>
  <c r="I1471" i="1"/>
  <c r="K1471" i="1"/>
  <c r="G1472" i="1"/>
  <c r="I1472" i="1"/>
  <c r="K1472" i="1"/>
  <c r="G1473" i="1"/>
  <c r="I1473" i="1"/>
  <c r="K1473" i="1"/>
  <c r="G1474" i="1"/>
  <c r="I1474" i="1"/>
  <c r="K1474" i="1"/>
  <c r="G1475" i="1"/>
  <c r="I1475" i="1"/>
  <c r="K1475" i="1"/>
  <c r="G1476" i="1"/>
  <c r="I1476" i="1"/>
  <c r="K1476" i="1"/>
  <c r="G1477" i="1"/>
  <c r="I1477" i="1"/>
  <c r="K1477" i="1"/>
  <c r="G1478" i="1"/>
  <c r="I1478" i="1"/>
  <c r="K1478" i="1"/>
  <c r="G1479" i="1"/>
  <c r="I1479" i="1"/>
  <c r="K1479" i="1"/>
  <c r="G1480" i="1"/>
  <c r="I1480" i="1"/>
  <c r="K1480" i="1"/>
  <c r="G1481" i="1"/>
  <c r="I1481" i="1"/>
  <c r="K1481" i="1"/>
  <c r="G1482" i="1"/>
  <c r="I1482" i="1"/>
  <c r="K1482" i="1"/>
  <c r="G1483" i="1"/>
  <c r="I1483" i="1"/>
  <c r="K1483" i="1"/>
  <c r="G1484" i="1"/>
  <c r="I1484" i="1"/>
  <c r="K1484" i="1"/>
  <c r="G1485" i="1"/>
  <c r="I1485" i="1"/>
  <c r="K1485" i="1"/>
  <c r="G1486" i="1"/>
  <c r="I1486" i="1"/>
  <c r="K1486" i="1"/>
  <c r="G1487" i="1"/>
  <c r="I1487" i="1"/>
  <c r="K1487" i="1"/>
  <c r="G1488" i="1"/>
  <c r="I1488" i="1"/>
  <c r="K1488" i="1"/>
  <c r="G1489" i="1"/>
  <c r="I1489" i="1"/>
  <c r="K1489" i="1"/>
  <c r="G1490" i="1"/>
  <c r="I1490" i="1"/>
  <c r="K1490" i="1"/>
  <c r="G1491" i="1"/>
  <c r="I1491" i="1"/>
  <c r="K1491" i="1"/>
  <c r="G1492" i="1"/>
  <c r="I1492" i="1"/>
  <c r="K1492" i="1"/>
  <c r="G1493" i="1"/>
  <c r="I1493" i="1"/>
  <c r="K1493" i="1"/>
  <c r="G1494" i="1"/>
  <c r="I1494" i="1"/>
  <c r="K1494" i="1"/>
  <c r="G1495" i="1"/>
  <c r="I1495" i="1"/>
  <c r="K1495" i="1"/>
  <c r="G1496" i="1"/>
  <c r="I1496" i="1"/>
  <c r="K1496" i="1"/>
  <c r="G1497" i="1"/>
  <c r="I1497" i="1"/>
  <c r="K1497" i="1"/>
  <c r="G1498" i="1"/>
  <c r="I1498" i="1"/>
  <c r="K1498" i="1"/>
  <c r="G1499" i="1"/>
  <c r="I1499" i="1"/>
  <c r="K1499" i="1"/>
  <c r="G1500" i="1"/>
  <c r="I1500" i="1"/>
  <c r="K1500" i="1"/>
  <c r="G1501" i="1"/>
  <c r="I1501" i="1"/>
  <c r="K1501" i="1"/>
  <c r="G1502" i="1"/>
  <c r="I1502" i="1"/>
  <c r="K1502" i="1"/>
  <c r="G1503" i="1"/>
  <c r="I1503" i="1"/>
  <c r="K1503" i="1"/>
  <c r="G1504" i="1"/>
  <c r="I1504" i="1"/>
  <c r="K1504" i="1"/>
  <c r="G1505" i="1"/>
  <c r="I1505" i="1"/>
  <c r="K1505" i="1"/>
  <c r="G1506" i="1"/>
  <c r="I1506" i="1"/>
  <c r="K1506" i="1"/>
  <c r="G1507" i="1"/>
  <c r="I1507" i="1"/>
  <c r="K1507" i="1"/>
  <c r="G1508" i="1"/>
  <c r="I1508" i="1"/>
  <c r="K1508" i="1"/>
  <c r="G1509" i="1"/>
  <c r="I1509" i="1"/>
  <c r="K1509" i="1"/>
  <c r="G1510" i="1"/>
  <c r="I1510" i="1"/>
  <c r="K1510" i="1"/>
  <c r="G1511" i="1"/>
  <c r="I1511" i="1"/>
  <c r="K1511" i="1"/>
  <c r="G1512" i="1"/>
  <c r="I1512" i="1"/>
  <c r="K1512" i="1"/>
  <c r="G1513" i="1"/>
  <c r="I1513" i="1"/>
  <c r="K1513" i="1"/>
  <c r="G1514" i="1"/>
  <c r="I1514" i="1"/>
  <c r="K1514" i="1"/>
  <c r="G1515" i="1"/>
  <c r="I1515" i="1"/>
  <c r="K1515" i="1"/>
  <c r="G1516" i="1"/>
  <c r="I1516" i="1"/>
  <c r="K1516" i="1"/>
  <c r="G1517" i="1"/>
  <c r="I1517" i="1"/>
  <c r="K1517" i="1"/>
  <c r="G1518" i="1"/>
  <c r="I1518" i="1"/>
  <c r="K1518" i="1"/>
  <c r="G1519" i="1"/>
  <c r="G1520" i="1"/>
  <c r="I1520" i="1"/>
  <c r="K1520" i="1"/>
  <c r="G1521" i="1"/>
  <c r="I1521" i="1"/>
  <c r="K1521" i="1"/>
  <c r="G1522" i="1"/>
  <c r="I1522" i="1"/>
  <c r="K1522" i="1"/>
  <c r="G1523" i="1"/>
  <c r="I1523" i="1"/>
  <c r="K1523" i="1"/>
  <c r="G1524" i="1"/>
  <c r="I1524" i="1"/>
  <c r="K1524" i="1"/>
  <c r="G1525" i="1"/>
  <c r="I1525" i="1"/>
  <c r="K1525" i="1"/>
  <c r="G1526" i="1"/>
  <c r="I1526" i="1"/>
  <c r="K1526" i="1"/>
  <c r="G1527" i="1"/>
  <c r="I1527" i="1"/>
  <c r="K1527" i="1"/>
  <c r="G1528" i="1"/>
  <c r="I1528" i="1"/>
  <c r="K1528" i="1"/>
  <c r="G1529" i="1"/>
  <c r="I1529" i="1"/>
  <c r="K1529" i="1"/>
  <c r="G1530" i="1"/>
  <c r="I1530" i="1"/>
  <c r="K1530" i="1"/>
  <c r="G1531" i="1"/>
  <c r="I1531" i="1"/>
  <c r="K1531" i="1"/>
  <c r="G1532" i="1"/>
  <c r="I1532" i="1"/>
  <c r="K1532" i="1"/>
  <c r="G1533" i="1"/>
  <c r="I1533" i="1"/>
  <c r="K1533" i="1"/>
  <c r="G1534" i="1"/>
  <c r="I1534" i="1"/>
  <c r="K1534" i="1"/>
  <c r="G1535" i="1"/>
  <c r="I1535" i="1"/>
  <c r="K1535" i="1"/>
  <c r="G1536" i="1"/>
  <c r="I1536" i="1"/>
  <c r="K1536" i="1"/>
  <c r="G1537" i="1"/>
  <c r="I1537" i="1"/>
  <c r="K1537" i="1"/>
  <c r="G1538" i="1"/>
  <c r="I1538" i="1"/>
  <c r="K1538" i="1"/>
  <c r="G1539" i="1"/>
  <c r="I1539" i="1"/>
  <c r="K1539" i="1"/>
  <c r="G1540" i="1"/>
  <c r="I1540" i="1"/>
  <c r="K1540" i="1"/>
  <c r="G1541" i="1"/>
  <c r="I1541" i="1"/>
  <c r="K1541" i="1"/>
  <c r="G1542" i="1"/>
  <c r="I1542" i="1"/>
  <c r="K1542" i="1"/>
  <c r="G1543" i="1"/>
  <c r="I1543" i="1"/>
  <c r="K1543" i="1"/>
  <c r="G1544" i="1"/>
  <c r="I1544" i="1"/>
  <c r="K1544" i="1"/>
  <c r="G1545" i="1"/>
  <c r="I1545" i="1"/>
  <c r="K1545" i="1"/>
  <c r="G1546" i="1"/>
  <c r="I1546" i="1"/>
  <c r="K1546" i="1"/>
  <c r="G1547" i="1"/>
  <c r="I1547" i="1"/>
  <c r="K1547" i="1"/>
  <c r="G1548" i="1"/>
  <c r="I1548" i="1"/>
  <c r="K1548" i="1"/>
  <c r="G1549" i="1"/>
  <c r="I1549" i="1"/>
  <c r="K1549" i="1"/>
  <c r="G1550" i="1"/>
  <c r="I1550" i="1"/>
  <c r="K1550" i="1"/>
  <c r="G1551" i="1"/>
  <c r="I1551" i="1"/>
  <c r="K1551" i="1"/>
  <c r="G1552" i="1"/>
  <c r="I1552" i="1"/>
  <c r="K1552" i="1"/>
  <c r="G1553" i="1"/>
  <c r="I1553" i="1"/>
  <c r="K1553" i="1"/>
  <c r="G1554" i="1"/>
  <c r="I1554" i="1"/>
  <c r="K1554" i="1"/>
  <c r="G1555" i="1"/>
  <c r="I1555" i="1"/>
  <c r="K1555" i="1"/>
  <c r="G1556" i="1"/>
  <c r="I1556" i="1"/>
  <c r="K1556" i="1"/>
  <c r="G1557" i="1"/>
  <c r="I1557" i="1"/>
  <c r="K1557" i="1"/>
  <c r="G1558" i="1"/>
  <c r="I1558" i="1"/>
  <c r="K1558" i="1"/>
  <c r="G1559" i="1"/>
  <c r="I1559" i="1"/>
  <c r="K1559" i="1"/>
  <c r="G1560" i="1"/>
  <c r="I1560" i="1"/>
  <c r="K1560" i="1"/>
  <c r="G1561" i="1"/>
  <c r="I1561" i="1"/>
  <c r="K1561" i="1"/>
  <c r="G1562" i="1"/>
  <c r="I1562" i="1"/>
  <c r="K1562" i="1"/>
  <c r="G1563" i="1"/>
  <c r="I1563" i="1"/>
  <c r="K1563" i="1"/>
  <c r="G1564" i="1"/>
  <c r="I1564" i="1"/>
  <c r="K1564" i="1"/>
  <c r="G1565" i="1"/>
  <c r="I1565" i="1"/>
  <c r="K1565" i="1"/>
  <c r="G1566" i="1"/>
  <c r="I1566" i="1"/>
  <c r="K1566" i="1"/>
  <c r="G1567" i="1"/>
  <c r="I1567" i="1"/>
  <c r="K1567" i="1"/>
  <c r="G1568" i="1"/>
  <c r="I1568" i="1"/>
  <c r="K1568" i="1"/>
  <c r="G1569" i="1"/>
  <c r="I1569" i="1"/>
  <c r="K1569" i="1"/>
  <c r="G1570" i="1"/>
  <c r="I1570" i="1"/>
  <c r="K1570" i="1"/>
  <c r="G1571" i="1"/>
  <c r="I1571" i="1"/>
  <c r="K1571" i="1"/>
  <c r="G1572" i="1"/>
  <c r="I1572" i="1"/>
  <c r="K1572" i="1"/>
  <c r="G1573" i="1"/>
  <c r="I1573" i="1"/>
  <c r="K1573" i="1"/>
  <c r="G1574" i="1"/>
  <c r="G1575" i="1"/>
  <c r="I1575" i="1"/>
  <c r="K1575" i="1"/>
  <c r="G1576" i="1"/>
  <c r="I1576" i="1"/>
  <c r="K1576" i="1"/>
  <c r="G1577" i="1"/>
  <c r="I1577" i="1"/>
  <c r="K1577" i="1"/>
  <c r="G1578" i="1"/>
  <c r="I1578" i="1"/>
  <c r="K1578" i="1"/>
  <c r="G1579" i="1"/>
  <c r="I1579" i="1"/>
  <c r="K1579" i="1"/>
  <c r="G1580" i="1"/>
  <c r="I1580" i="1"/>
  <c r="K1580" i="1"/>
  <c r="G1581" i="1"/>
  <c r="I1581" i="1"/>
  <c r="K1581" i="1"/>
  <c r="G1582" i="1"/>
  <c r="I1582" i="1"/>
  <c r="K1582" i="1"/>
  <c r="G1583" i="1"/>
  <c r="I1583" i="1"/>
  <c r="K1583" i="1"/>
  <c r="G1584" i="1"/>
  <c r="I1584" i="1"/>
  <c r="K1584" i="1"/>
  <c r="G1585" i="1"/>
  <c r="I1585" i="1"/>
  <c r="K1585" i="1"/>
  <c r="G1586" i="1"/>
  <c r="I1586" i="1"/>
  <c r="K1586" i="1"/>
  <c r="G1587" i="1"/>
  <c r="I1587" i="1"/>
  <c r="K1587" i="1"/>
  <c r="G1588" i="1"/>
  <c r="I1588" i="1"/>
  <c r="K1588" i="1"/>
  <c r="G1589" i="1"/>
  <c r="I1589" i="1"/>
  <c r="K1589" i="1"/>
  <c r="G1590" i="1"/>
  <c r="I1590" i="1"/>
  <c r="K1590" i="1"/>
  <c r="G1591" i="1"/>
  <c r="I1591" i="1"/>
  <c r="K1591" i="1"/>
  <c r="G1592" i="1"/>
  <c r="I1592" i="1"/>
  <c r="K1592" i="1"/>
  <c r="G1593" i="1"/>
  <c r="I1593" i="1"/>
  <c r="K1593" i="1"/>
  <c r="G1594" i="1"/>
  <c r="I1594" i="1"/>
  <c r="K1594" i="1"/>
  <c r="G1595" i="1"/>
  <c r="I1595" i="1"/>
  <c r="K1595" i="1"/>
  <c r="G1596" i="1"/>
  <c r="I1596" i="1"/>
  <c r="K1596" i="1"/>
  <c r="G1597" i="1"/>
  <c r="I1597" i="1"/>
  <c r="K1597" i="1"/>
  <c r="G1598" i="1"/>
  <c r="I1598" i="1"/>
  <c r="K1598" i="1"/>
  <c r="G1599" i="1"/>
  <c r="I1599" i="1"/>
  <c r="K1599" i="1"/>
  <c r="G1600" i="1"/>
  <c r="G1601" i="1"/>
  <c r="I1601" i="1"/>
  <c r="K1601" i="1"/>
  <c r="G1602" i="1"/>
  <c r="I1602" i="1"/>
  <c r="K1602" i="1"/>
  <c r="G1603" i="1"/>
  <c r="I1603" i="1"/>
  <c r="K1603" i="1"/>
  <c r="G1604" i="1"/>
  <c r="I1604" i="1"/>
  <c r="K1604" i="1"/>
  <c r="G1605" i="1"/>
  <c r="I1605" i="1"/>
  <c r="K1605" i="1"/>
  <c r="G1606" i="1"/>
  <c r="I1606" i="1"/>
  <c r="K1606" i="1"/>
  <c r="G1607" i="1"/>
  <c r="I1607" i="1"/>
  <c r="K1607" i="1"/>
  <c r="G1608" i="1"/>
  <c r="I1608" i="1"/>
  <c r="K1608" i="1"/>
  <c r="G1609" i="1"/>
  <c r="I1609" i="1"/>
  <c r="K1609" i="1"/>
  <c r="G1610" i="1"/>
  <c r="I1610" i="1"/>
  <c r="K1610" i="1"/>
  <c r="G1611" i="1"/>
  <c r="I1611" i="1"/>
  <c r="K1611" i="1"/>
  <c r="G1612" i="1"/>
  <c r="I1612" i="1"/>
  <c r="K1612" i="1"/>
  <c r="G1613" i="1"/>
  <c r="I1613" i="1"/>
  <c r="K1613" i="1"/>
  <c r="G1614" i="1"/>
  <c r="I1614" i="1"/>
  <c r="K1614" i="1"/>
  <c r="G1615" i="1"/>
  <c r="I1615" i="1"/>
  <c r="K1615" i="1"/>
  <c r="G1616" i="1"/>
  <c r="I1616" i="1"/>
  <c r="K1616" i="1"/>
  <c r="G1617" i="1"/>
  <c r="I1617" i="1"/>
  <c r="K1617" i="1"/>
  <c r="G1618" i="1"/>
  <c r="I1618" i="1"/>
  <c r="K1618" i="1"/>
  <c r="G1619" i="1"/>
  <c r="I1619" i="1"/>
  <c r="K1619" i="1"/>
  <c r="G1620" i="1"/>
  <c r="I1620" i="1"/>
  <c r="K1620" i="1"/>
  <c r="G1621" i="1"/>
  <c r="I1621" i="1"/>
  <c r="K1621" i="1"/>
  <c r="G1622" i="1"/>
  <c r="I1622" i="1"/>
  <c r="K1622" i="1"/>
  <c r="G1623" i="1"/>
  <c r="I1623" i="1"/>
  <c r="K1623" i="1"/>
  <c r="G1624" i="1"/>
  <c r="I1624" i="1"/>
  <c r="K1624" i="1"/>
  <c r="G1625" i="1"/>
  <c r="I1625" i="1"/>
  <c r="K1625" i="1"/>
  <c r="G1626" i="1"/>
  <c r="I1626" i="1"/>
  <c r="K1626" i="1"/>
  <c r="G1627" i="1"/>
  <c r="I1627" i="1"/>
  <c r="K1627" i="1"/>
  <c r="G1628" i="1"/>
  <c r="I1628" i="1"/>
  <c r="K1628" i="1"/>
  <c r="G1629" i="1"/>
  <c r="I1629" i="1"/>
  <c r="K1629" i="1"/>
  <c r="G1630" i="1"/>
  <c r="I1630" i="1"/>
  <c r="K1630" i="1"/>
  <c r="G1631" i="1"/>
  <c r="I1631" i="1"/>
  <c r="K1631" i="1"/>
  <c r="G1632" i="1"/>
  <c r="I1632" i="1"/>
  <c r="K1632" i="1"/>
  <c r="G1633" i="1"/>
  <c r="I1633" i="1"/>
  <c r="K1633" i="1"/>
  <c r="G1634" i="1"/>
  <c r="I1634" i="1"/>
  <c r="K1634" i="1"/>
  <c r="G1635" i="1"/>
  <c r="I1635" i="1"/>
  <c r="K1635" i="1"/>
  <c r="G1636" i="1"/>
  <c r="I1636" i="1"/>
  <c r="K1636" i="1"/>
  <c r="G1637" i="1"/>
  <c r="I1637" i="1"/>
  <c r="K1637" i="1"/>
  <c r="G1638" i="1"/>
  <c r="I1638" i="1"/>
  <c r="K1638" i="1"/>
  <c r="G1639" i="1"/>
  <c r="I1639" i="1"/>
  <c r="K1639" i="1"/>
  <c r="G1640" i="1"/>
  <c r="I1640" i="1"/>
  <c r="K1640" i="1"/>
  <c r="G1641" i="1"/>
  <c r="I1641" i="1"/>
  <c r="K1641" i="1"/>
  <c r="G1642" i="1"/>
  <c r="I1642" i="1"/>
  <c r="K1642" i="1"/>
  <c r="G1643" i="1"/>
  <c r="I1643" i="1"/>
  <c r="K1643" i="1"/>
  <c r="G1644" i="1"/>
  <c r="G1645" i="1"/>
  <c r="I1645" i="1"/>
  <c r="K1645" i="1"/>
  <c r="G1646" i="1"/>
  <c r="I1646" i="1"/>
  <c r="K1646" i="1"/>
  <c r="G1647" i="1"/>
  <c r="I1647" i="1"/>
  <c r="K1647" i="1"/>
  <c r="G1648" i="1"/>
  <c r="I1648" i="1"/>
  <c r="K1648" i="1"/>
  <c r="G1649" i="1"/>
  <c r="I1649" i="1"/>
  <c r="K1649" i="1"/>
  <c r="G1650" i="1"/>
  <c r="I1650" i="1"/>
  <c r="K1650" i="1"/>
  <c r="G1651" i="1"/>
  <c r="I1651" i="1"/>
  <c r="K1651" i="1"/>
  <c r="G1652" i="1"/>
  <c r="I1652" i="1"/>
  <c r="K1652" i="1"/>
  <c r="G1653" i="1"/>
  <c r="I1653" i="1"/>
  <c r="K1653" i="1"/>
  <c r="G1654" i="1"/>
  <c r="I1654" i="1"/>
  <c r="K1654" i="1"/>
  <c r="G1655" i="1"/>
  <c r="I1655" i="1"/>
  <c r="K1655" i="1"/>
  <c r="G1656" i="1"/>
  <c r="I1656" i="1"/>
  <c r="K1656" i="1"/>
  <c r="G1657" i="1"/>
  <c r="I1657" i="1"/>
  <c r="K1657" i="1"/>
  <c r="G1658" i="1"/>
  <c r="I1658" i="1"/>
  <c r="K1658" i="1"/>
  <c r="G1659" i="1"/>
  <c r="I1659" i="1"/>
  <c r="K1659" i="1"/>
  <c r="G1660" i="1"/>
  <c r="I1660" i="1"/>
  <c r="K1660" i="1"/>
  <c r="G1661" i="1"/>
  <c r="I1661" i="1"/>
  <c r="K1661" i="1"/>
  <c r="G1662" i="1"/>
  <c r="G1663" i="1"/>
  <c r="I1663" i="1"/>
  <c r="K1663" i="1"/>
  <c r="G1664" i="1"/>
  <c r="I1664" i="1"/>
  <c r="K1664" i="1"/>
  <c r="G1665" i="1"/>
  <c r="I1665" i="1"/>
  <c r="K1665" i="1"/>
  <c r="G1666" i="1"/>
  <c r="I1666" i="1"/>
  <c r="K1666" i="1"/>
  <c r="G1667" i="1"/>
  <c r="I1667" i="1"/>
  <c r="K1667" i="1"/>
  <c r="G1668" i="1"/>
  <c r="I1668" i="1"/>
  <c r="K1668" i="1"/>
  <c r="G1669" i="1"/>
  <c r="I1669" i="1"/>
  <c r="K1669" i="1"/>
  <c r="G1670" i="1"/>
  <c r="I1670" i="1"/>
  <c r="K1670" i="1"/>
  <c r="G1671" i="1"/>
  <c r="I1671" i="1"/>
  <c r="K1671" i="1"/>
  <c r="G1672" i="1"/>
  <c r="I1672" i="1"/>
  <c r="K1672" i="1"/>
  <c r="G1673" i="1"/>
  <c r="I1673" i="1"/>
  <c r="K1673" i="1"/>
  <c r="G1674" i="1"/>
  <c r="I1674" i="1"/>
  <c r="K1674" i="1"/>
  <c r="G1675" i="1"/>
  <c r="I1675" i="1"/>
  <c r="K1675" i="1"/>
  <c r="G1676" i="1"/>
  <c r="I1676" i="1"/>
  <c r="K1676" i="1"/>
  <c r="G1677" i="1"/>
  <c r="I1677" i="1"/>
  <c r="K1677" i="1"/>
  <c r="G1678" i="1"/>
  <c r="I1678" i="1"/>
  <c r="K1678" i="1"/>
  <c r="G1679" i="1"/>
  <c r="I1679" i="1"/>
  <c r="K1679" i="1"/>
  <c r="G1680" i="1"/>
  <c r="I1680" i="1"/>
  <c r="K1680" i="1"/>
  <c r="G1681" i="1"/>
  <c r="I1681" i="1"/>
  <c r="K1681" i="1"/>
  <c r="G1682" i="1"/>
  <c r="I1682" i="1"/>
  <c r="K1682" i="1"/>
  <c r="G1683" i="1"/>
  <c r="I1683" i="1"/>
  <c r="K1683" i="1"/>
  <c r="G1684" i="1"/>
  <c r="I1684" i="1"/>
  <c r="K1684" i="1"/>
  <c r="G1685" i="1"/>
  <c r="I1685" i="1"/>
  <c r="K1685" i="1"/>
  <c r="G1686" i="1"/>
  <c r="I1686" i="1"/>
  <c r="K1686" i="1"/>
  <c r="G1687" i="1"/>
  <c r="I1687" i="1"/>
  <c r="K1687" i="1"/>
  <c r="G1688" i="1"/>
  <c r="I1688" i="1"/>
  <c r="K1688" i="1"/>
  <c r="G1689" i="1"/>
  <c r="I1689" i="1"/>
  <c r="K1689" i="1"/>
  <c r="G1690" i="1"/>
  <c r="I1690" i="1"/>
  <c r="K1690" i="1"/>
  <c r="G1691" i="1"/>
  <c r="I1691" i="1"/>
  <c r="K1691" i="1"/>
  <c r="G1692" i="1"/>
  <c r="I1692" i="1"/>
  <c r="K1692" i="1"/>
  <c r="G1693" i="1"/>
  <c r="I1693" i="1"/>
  <c r="K1693" i="1"/>
  <c r="G1694" i="1"/>
  <c r="I1694" i="1"/>
  <c r="K1694" i="1"/>
  <c r="G1695" i="1"/>
  <c r="I1695" i="1"/>
  <c r="K1695" i="1"/>
  <c r="G1696" i="1"/>
  <c r="I1696" i="1"/>
  <c r="K1696" i="1"/>
  <c r="G1697" i="1"/>
  <c r="I1697" i="1"/>
  <c r="K1697" i="1"/>
  <c r="G1698" i="1"/>
  <c r="I1698" i="1"/>
  <c r="K1698" i="1"/>
  <c r="G1699" i="1"/>
  <c r="I1699" i="1"/>
  <c r="K1699" i="1"/>
  <c r="G1700" i="1"/>
  <c r="I1700" i="1"/>
  <c r="K1700" i="1"/>
  <c r="G1701" i="1"/>
  <c r="I1701" i="1"/>
  <c r="K1701" i="1"/>
  <c r="G1702" i="1"/>
  <c r="I1702" i="1"/>
  <c r="K1702" i="1"/>
  <c r="G1703" i="1"/>
  <c r="I1703" i="1"/>
  <c r="K1703" i="1"/>
  <c r="G1704" i="1"/>
  <c r="I1704" i="1"/>
  <c r="K1704" i="1"/>
  <c r="G1705" i="1"/>
  <c r="I1705" i="1"/>
  <c r="K1705" i="1"/>
  <c r="G1706" i="1"/>
  <c r="I1706" i="1"/>
  <c r="K1706" i="1"/>
  <c r="G1707" i="1"/>
  <c r="I1707" i="1"/>
  <c r="K1707" i="1"/>
  <c r="G1708" i="1"/>
  <c r="I1708" i="1"/>
  <c r="K1708" i="1"/>
  <c r="G1709" i="1"/>
  <c r="I1709" i="1"/>
  <c r="K1709" i="1"/>
  <c r="G1710" i="1"/>
  <c r="I1710" i="1"/>
  <c r="K1710" i="1"/>
  <c r="G1711" i="1"/>
  <c r="G1712" i="1"/>
  <c r="I1712" i="1"/>
  <c r="K1712" i="1"/>
  <c r="G1713" i="1"/>
  <c r="I1713" i="1"/>
  <c r="K1713" i="1"/>
  <c r="G1714" i="1"/>
  <c r="I1714" i="1"/>
  <c r="K1714" i="1"/>
  <c r="G1715" i="1"/>
  <c r="I1715" i="1"/>
  <c r="K1715" i="1"/>
  <c r="G1716" i="1"/>
  <c r="I1716" i="1"/>
  <c r="K1716" i="1"/>
  <c r="G1717" i="1"/>
  <c r="I1717" i="1"/>
  <c r="K1717" i="1"/>
  <c r="G1718" i="1"/>
  <c r="I1718" i="1"/>
  <c r="K1718" i="1"/>
  <c r="G1719" i="1"/>
  <c r="I1719" i="1"/>
  <c r="K1719" i="1"/>
  <c r="G1720" i="1"/>
  <c r="I1720" i="1"/>
  <c r="K1720" i="1"/>
  <c r="G1721" i="1"/>
  <c r="I1721" i="1"/>
  <c r="K1721" i="1"/>
  <c r="G1722" i="1"/>
  <c r="I1722" i="1"/>
  <c r="K1722" i="1"/>
  <c r="G1723" i="1"/>
  <c r="I1723" i="1"/>
  <c r="K1723" i="1"/>
  <c r="G1724" i="1"/>
  <c r="I1724" i="1"/>
  <c r="K1724" i="1"/>
  <c r="G1725" i="1"/>
  <c r="I1725" i="1"/>
  <c r="K1725" i="1"/>
  <c r="G1726" i="1"/>
  <c r="I1726" i="1"/>
  <c r="K1726" i="1"/>
  <c r="G1727" i="1"/>
  <c r="I1727" i="1"/>
  <c r="K1727" i="1"/>
  <c r="G1728" i="1"/>
  <c r="I1728" i="1"/>
  <c r="K1728" i="1"/>
  <c r="G1729" i="1"/>
  <c r="I1729" i="1"/>
  <c r="K1729" i="1"/>
  <c r="G1730" i="1"/>
  <c r="I1730" i="1"/>
  <c r="K1730" i="1"/>
  <c r="G1731" i="1"/>
  <c r="I1731" i="1"/>
  <c r="K1731" i="1"/>
  <c r="G1732" i="1"/>
  <c r="I1732" i="1"/>
  <c r="K1732" i="1"/>
  <c r="G1733" i="1"/>
  <c r="I1733" i="1"/>
  <c r="K1733" i="1"/>
  <c r="G1734" i="1"/>
  <c r="I1734" i="1"/>
  <c r="K1734" i="1"/>
  <c r="G1735" i="1"/>
  <c r="I1735" i="1"/>
  <c r="K1735" i="1"/>
  <c r="G1736" i="1"/>
  <c r="I1736" i="1"/>
  <c r="K1736" i="1"/>
  <c r="G1737" i="1"/>
  <c r="I1737" i="1"/>
  <c r="K1737" i="1"/>
  <c r="G1738" i="1"/>
  <c r="I1738" i="1"/>
  <c r="K1738" i="1"/>
  <c r="G1739" i="1"/>
  <c r="I1739" i="1"/>
  <c r="K1739" i="1"/>
  <c r="G1740" i="1"/>
  <c r="I1740" i="1"/>
  <c r="K1740" i="1"/>
  <c r="G1741" i="1"/>
  <c r="I1741" i="1"/>
  <c r="K1741" i="1"/>
  <c r="G1742" i="1"/>
  <c r="I1742" i="1"/>
  <c r="K1742" i="1"/>
  <c r="G1743" i="1"/>
  <c r="I1743" i="1"/>
  <c r="K1743" i="1"/>
  <c r="G1744" i="1"/>
  <c r="I1744" i="1"/>
  <c r="K1744" i="1"/>
  <c r="G1745" i="1"/>
  <c r="I1745" i="1"/>
  <c r="K1745" i="1"/>
  <c r="G1746" i="1"/>
  <c r="I1746" i="1"/>
  <c r="K1746" i="1"/>
  <c r="G1747" i="1"/>
  <c r="I1747" i="1"/>
  <c r="K1747" i="1"/>
  <c r="G1748" i="1"/>
  <c r="I1748" i="1"/>
  <c r="K1748" i="1"/>
  <c r="G1749" i="1"/>
  <c r="I1749" i="1"/>
  <c r="K1749" i="1"/>
  <c r="G1750" i="1"/>
  <c r="I1750" i="1"/>
  <c r="K1750" i="1"/>
  <c r="G1751" i="1"/>
  <c r="I1751" i="1"/>
  <c r="K1751" i="1"/>
  <c r="G1752" i="1"/>
  <c r="I1752" i="1"/>
  <c r="K1752" i="1"/>
  <c r="G1753" i="1"/>
  <c r="I1753" i="1"/>
  <c r="K1753" i="1"/>
  <c r="G1754" i="1"/>
  <c r="I1754" i="1"/>
  <c r="K1754" i="1"/>
  <c r="G1755" i="1"/>
  <c r="I1755" i="1"/>
  <c r="K1755" i="1"/>
  <c r="G1756" i="1"/>
  <c r="I1756" i="1"/>
  <c r="K1756" i="1"/>
  <c r="G1757" i="1"/>
  <c r="I1757" i="1"/>
  <c r="K1757" i="1"/>
  <c r="G1758" i="1"/>
  <c r="I1758" i="1"/>
  <c r="K1758" i="1"/>
  <c r="G1759" i="1"/>
  <c r="I1759" i="1"/>
  <c r="K1759" i="1"/>
  <c r="G1760" i="1"/>
  <c r="I1760" i="1"/>
  <c r="K1760" i="1"/>
  <c r="G1761" i="1"/>
  <c r="I1761" i="1"/>
  <c r="K1761" i="1"/>
  <c r="G1762" i="1"/>
  <c r="I1762" i="1"/>
  <c r="K1762" i="1"/>
  <c r="G1763" i="1"/>
  <c r="I1763" i="1"/>
  <c r="K1763" i="1"/>
  <c r="G1764" i="1"/>
  <c r="I1764" i="1"/>
  <c r="K1764" i="1"/>
  <c r="G1765" i="1"/>
  <c r="I1765" i="1"/>
  <c r="K1765" i="1"/>
  <c r="G1766" i="1"/>
  <c r="I1766" i="1"/>
  <c r="K1766" i="1"/>
  <c r="G1767" i="1"/>
  <c r="I1767" i="1"/>
  <c r="K1767" i="1"/>
  <c r="G1768" i="1"/>
  <c r="I1768" i="1"/>
  <c r="K1768" i="1"/>
  <c r="G1769" i="1"/>
  <c r="I1769" i="1"/>
  <c r="K1769" i="1"/>
  <c r="G1770" i="1"/>
  <c r="I1770" i="1"/>
  <c r="K1770" i="1"/>
  <c r="G1771" i="1"/>
  <c r="I1771" i="1"/>
  <c r="K1771" i="1"/>
  <c r="G1772" i="1"/>
  <c r="I1772" i="1"/>
  <c r="K1772" i="1"/>
  <c r="G1773" i="1"/>
  <c r="I1773" i="1"/>
  <c r="K1773" i="1"/>
  <c r="G1774" i="1"/>
  <c r="I1774" i="1"/>
  <c r="K1774" i="1"/>
  <c r="G1775" i="1"/>
  <c r="I1775" i="1"/>
  <c r="K1775" i="1"/>
  <c r="G1776" i="1"/>
  <c r="I1776" i="1"/>
  <c r="K1776" i="1"/>
  <c r="G1777" i="1"/>
  <c r="I1777" i="1"/>
  <c r="K1777" i="1"/>
  <c r="G1778" i="1"/>
  <c r="I1778" i="1"/>
  <c r="K1778" i="1"/>
  <c r="G1779" i="1"/>
  <c r="I1779" i="1"/>
  <c r="K1779" i="1"/>
  <c r="G1780" i="1"/>
  <c r="I1780" i="1"/>
  <c r="K1780" i="1"/>
  <c r="G1781" i="1"/>
  <c r="I1781" i="1"/>
  <c r="K1781" i="1"/>
  <c r="G1782" i="1"/>
  <c r="I1782" i="1"/>
  <c r="K1782" i="1"/>
  <c r="G1783" i="1"/>
  <c r="I1783" i="1"/>
  <c r="K1783" i="1"/>
  <c r="G1784" i="1"/>
  <c r="I1784" i="1"/>
  <c r="K1784" i="1"/>
  <c r="G1785" i="1"/>
  <c r="I1785" i="1"/>
  <c r="K1785" i="1"/>
  <c r="G1786" i="1"/>
  <c r="I1786" i="1"/>
  <c r="K1786" i="1"/>
  <c r="G1787" i="1"/>
  <c r="I1787" i="1"/>
  <c r="K1787" i="1"/>
  <c r="G1788" i="1"/>
  <c r="I1788" i="1"/>
  <c r="K1788" i="1"/>
  <c r="G1789" i="1"/>
  <c r="I1789" i="1"/>
  <c r="K1789" i="1"/>
  <c r="G1790" i="1"/>
  <c r="I1790" i="1"/>
  <c r="K1790" i="1"/>
  <c r="G1791" i="1"/>
  <c r="I1791" i="1"/>
  <c r="K1791" i="1"/>
  <c r="G1792" i="1"/>
  <c r="I1792" i="1"/>
  <c r="K1792" i="1"/>
  <c r="G1793" i="1"/>
  <c r="I1793" i="1"/>
  <c r="K1793" i="1"/>
  <c r="G1794" i="1"/>
  <c r="I1794" i="1"/>
  <c r="K1794" i="1"/>
  <c r="G1795" i="1"/>
  <c r="I1795" i="1"/>
  <c r="K1795" i="1"/>
  <c r="G1796" i="1"/>
  <c r="I1796" i="1"/>
  <c r="K1796" i="1"/>
  <c r="G1797" i="1"/>
  <c r="I1797" i="1"/>
  <c r="K1797" i="1"/>
  <c r="G1799" i="1"/>
  <c r="I1799" i="1"/>
  <c r="K1799" i="1"/>
  <c r="G1800" i="1"/>
  <c r="I1800" i="1"/>
  <c r="K1800" i="1"/>
  <c r="G1801" i="1"/>
  <c r="G1802" i="1"/>
  <c r="G1803" i="1"/>
  <c r="I1803" i="1"/>
  <c r="K1803" i="1"/>
  <c r="G1804" i="1"/>
  <c r="I1804" i="1"/>
  <c r="K1804" i="1"/>
  <c r="G1805" i="1"/>
  <c r="I1805" i="1"/>
  <c r="K1805" i="1"/>
  <c r="G1806" i="1"/>
  <c r="I1806" i="1"/>
  <c r="K1806" i="1"/>
  <c r="G1807" i="1"/>
  <c r="I1807" i="1"/>
  <c r="K1807" i="1"/>
  <c r="G1808" i="1"/>
  <c r="I1808" i="1"/>
  <c r="K1808" i="1"/>
  <c r="G1809" i="1"/>
  <c r="I1809" i="1"/>
  <c r="K1809" i="1"/>
  <c r="G1810" i="1"/>
  <c r="I1810" i="1"/>
  <c r="K1810" i="1"/>
  <c r="G1811" i="1"/>
  <c r="I1811" i="1"/>
  <c r="K1811" i="1"/>
  <c r="G1812" i="1"/>
  <c r="I1812" i="1"/>
  <c r="K1812" i="1"/>
  <c r="G1813" i="1"/>
  <c r="I1813" i="1"/>
  <c r="K1813" i="1"/>
  <c r="G1814" i="1"/>
  <c r="I1814" i="1"/>
  <c r="K1814" i="1"/>
  <c r="G1815" i="1"/>
  <c r="I1815" i="1"/>
  <c r="K1815" i="1"/>
  <c r="G1816" i="1"/>
  <c r="I1816" i="1"/>
  <c r="K1816" i="1"/>
  <c r="G1817" i="1"/>
  <c r="I1817" i="1"/>
  <c r="K1817" i="1"/>
  <c r="G1818" i="1"/>
  <c r="I1818" i="1"/>
  <c r="K1818" i="1"/>
  <c r="G1819" i="1"/>
  <c r="I1819" i="1"/>
  <c r="K1819" i="1"/>
  <c r="G1820" i="1"/>
  <c r="I1820" i="1"/>
  <c r="K1820" i="1"/>
  <c r="G1821" i="1"/>
  <c r="I1821" i="1"/>
  <c r="K1821" i="1"/>
  <c r="G1822" i="1"/>
  <c r="I1822" i="1"/>
  <c r="K1822" i="1"/>
  <c r="G1823" i="1"/>
  <c r="I1823" i="1"/>
  <c r="K1823" i="1"/>
  <c r="G1824" i="1"/>
  <c r="I1824" i="1"/>
  <c r="K1824" i="1"/>
  <c r="G1825" i="1"/>
  <c r="I1825" i="1"/>
  <c r="K1825" i="1"/>
  <c r="G1826" i="1"/>
  <c r="I1826" i="1"/>
  <c r="K1826" i="1"/>
  <c r="G1827" i="1"/>
  <c r="I1827" i="1"/>
  <c r="K1827" i="1"/>
  <c r="G1828" i="1"/>
  <c r="I1828" i="1"/>
  <c r="K1828" i="1"/>
  <c r="G1829" i="1"/>
  <c r="I1829" i="1"/>
  <c r="K1829" i="1"/>
  <c r="G1830" i="1"/>
  <c r="I1830" i="1"/>
  <c r="K1830" i="1"/>
  <c r="G1831" i="1"/>
  <c r="I1831" i="1"/>
  <c r="K1831" i="1"/>
  <c r="G1832" i="1"/>
  <c r="I1832" i="1"/>
  <c r="K1832" i="1"/>
  <c r="G1833" i="1"/>
  <c r="I1833" i="1"/>
  <c r="K1833" i="1"/>
  <c r="G1834" i="1"/>
  <c r="I1834" i="1"/>
  <c r="K1834" i="1"/>
  <c r="G1835" i="1"/>
  <c r="I1835" i="1"/>
  <c r="K1835" i="1"/>
  <c r="G1836" i="1"/>
  <c r="I1836" i="1"/>
  <c r="K1836" i="1"/>
  <c r="G1837" i="1"/>
  <c r="I1837" i="1"/>
  <c r="K1837" i="1"/>
  <c r="G1838" i="1"/>
  <c r="I1838" i="1"/>
  <c r="K1838" i="1"/>
  <c r="G1839" i="1"/>
  <c r="I1839" i="1"/>
  <c r="K1839" i="1"/>
  <c r="G1840" i="1"/>
  <c r="I1840" i="1"/>
  <c r="K1840" i="1"/>
  <c r="G1841" i="1"/>
  <c r="I1841" i="1"/>
  <c r="K1841" i="1"/>
  <c r="G1842" i="1"/>
  <c r="I1842" i="1"/>
  <c r="K1842" i="1"/>
  <c r="G1843" i="1"/>
  <c r="I1843" i="1"/>
  <c r="K1843" i="1"/>
  <c r="G1844" i="1"/>
  <c r="I1844" i="1"/>
  <c r="K1844" i="1"/>
  <c r="G1845" i="1"/>
  <c r="I1845" i="1"/>
  <c r="K1845" i="1"/>
  <c r="G1846" i="1"/>
  <c r="I1846" i="1"/>
  <c r="K1846" i="1"/>
  <c r="G1847" i="1"/>
  <c r="I1847" i="1"/>
  <c r="K1847" i="1"/>
  <c r="G1848" i="1"/>
  <c r="I1848" i="1"/>
  <c r="K1848" i="1"/>
  <c r="G1849" i="1"/>
  <c r="I1849" i="1"/>
  <c r="K1849" i="1"/>
  <c r="G1850" i="1"/>
  <c r="I1850" i="1"/>
  <c r="K1850" i="1"/>
  <c r="G1851" i="1"/>
  <c r="I1851" i="1"/>
  <c r="K1851" i="1"/>
  <c r="G1852" i="1"/>
  <c r="I1852" i="1"/>
  <c r="K1852" i="1"/>
  <c r="G1853" i="1"/>
  <c r="I1853" i="1"/>
  <c r="K1853" i="1"/>
  <c r="G1854" i="1"/>
  <c r="I1854" i="1"/>
  <c r="K1854" i="1"/>
  <c r="G1855" i="1"/>
  <c r="I1855" i="1"/>
  <c r="K1855" i="1"/>
  <c r="G1856" i="1"/>
  <c r="I1856" i="1"/>
  <c r="K1856" i="1"/>
  <c r="G1857" i="1"/>
  <c r="I1857" i="1"/>
  <c r="K1857" i="1"/>
  <c r="G1858" i="1"/>
  <c r="K1858" i="1"/>
  <c r="G1859" i="1"/>
  <c r="I1859" i="1"/>
  <c r="K1859" i="1"/>
  <c r="G1860" i="1"/>
  <c r="I1860" i="1"/>
  <c r="K1860" i="1"/>
  <c r="G1861" i="1"/>
  <c r="I1861" i="1"/>
  <c r="K1861" i="1"/>
  <c r="G1862" i="1"/>
  <c r="I1862" i="1"/>
  <c r="K1862" i="1"/>
  <c r="G1863" i="1"/>
  <c r="I1863" i="1"/>
  <c r="K1863" i="1"/>
  <c r="G1864" i="1"/>
  <c r="I1864" i="1"/>
  <c r="K1864" i="1"/>
  <c r="G1865" i="1"/>
  <c r="I1865" i="1"/>
  <c r="K1865" i="1"/>
  <c r="G1866" i="1"/>
  <c r="I1866" i="1"/>
  <c r="K1866" i="1"/>
  <c r="G1867" i="1"/>
  <c r="I1867" i="1"/>
  <c r="K1867" i="1"/>
  <c r="G1868" i="1"/>
  <c r="I1868" i="1"/>
  <c r="K1868" i="1"/>
  <c r="G1869" i="1"/>
  <c r="I1869" i="1"/>
  <c r="K1869" i="1"/>
  <c r="G1870" i="1"/>
  <c r="I1870" i="1"/>
  <c r="K1870" i="1"/>
  <c r="G1871" i="1"/>
  <c r="I1871" i="1"/>
  <c r="K1871" i="1"/>
  <c r="G1872" i="1"/>
  <c r="I1872" i="1"/>
  <c r="K1872" i="1"/>
  <c r="G1873" i="1"/>
  <c r="I1873" i="1"/>
  <c r="K1873" i="1"/>
  <c r="G1874" i="1"/>
  <c r="I1874" i="1"/>
  <c r="K1874" i="1"/>
  <c r="G1875" i="1"/>
  <c r="I1875" i="1"/>
  <c r="K1875" i="1"/>
  <c r="G1876" i="1"/>
  <c r="I1876" i="1"/>
  <c r="K1876" i="1"/>
  <c r="G1877" i="1"/>
  <c r="I1877" i="1"/>
  <c r="K1877" i="1"/>
  <c r="G1878" i="1"/>
  <c r="I1878" i="1"/>
  <c r="K1878" i="1"/>
  <c r="G1879" i="1"/>
  <c r="I1879" i="1"/>
  <c r="K1879" i="1"/>
  <c r="G1880" i="1"/>
  <c r="I1880" i="1"/>
  <c r="K1880" i="1"/>
  <c r="G1881" i="1"/>
  <c r="I1881" i="1"/>
  <c r="K1881" i="1"/>
  <c r="G1882" i="1"/>
  <c r="I1882" i="1"/>
  <c r="K1882" i="1"/>
  <c r="G1883" i="1"/>
  <c r="I1883" i="1"/>
  <c r="K1883" i="1"/>
  <c r="G1884" i="1"/>
  <c r="I1884" i="1"/>
  <c r="K1884" i="1"/>
  <c r="G1885" i="1"/>
  <c r="I1885" i="1"/>
  <c r="K1885" i="1"/>
  <c r="G1886" i="1"/>
  <c r="I1886" i="1"/>
  <c r="K1886" i="1"/>
  <c r="G1887" i="1"/>
  <c r="I1887" i="1"/>
  <c r="K1887" i="1"/>
  <c r="G1888" i="1"/>
  <c r="I1888" i="1"/>
  <c r="K1888" i="1"/>
  <c r="G1889" i="1"/>
  <c r="I1889" i="1"/>
  <c r="K1889" i="1"/>
  <c r="G1890" i="1"/>
  <c r="I1890" i="1"/>
  <c r="K1890" i="1"/>
  <c r="G1891" i="1"/>
  <c r="I1891" i="1"/>
  <c r="K1891" i="1"/>
  <c r="G1892" i="1"/>
  <c r="I1892" i="1"/>
  <c r="K1892" i="1"/>
  <c r="G1893" i="1"/>
  <c r="I1893" i="1"/>
  <c r="K1893" i="1"/>
  <c r="G1894" i="1"/>
  <c r="I1894" i="1"/>
  <c r="K1894" i="1"/>
  <c r="G1895" i="1"/>
  <c r="I1895" i="1"/>
  <c r="K1895" i="1"/>
  <c r="G1896" i="1"/>
  <c r="I1896" i="1"/>
  <c r="K1896" i="1"/>
  <c r="G1897" i="1"/>
  <c r="I1897" i="1"/>
  <c r="K1897" i="1"/>
  <c r="G1898" i="1"/>
  <c r="I1898" i="1"/>
  <c r="K1898" i="1"/>
  <c r="G1899" i="1"/>
  <c r="I1899" i="1"/>
  <c r="K1899" i="1"/>
  <c r="G1900" i="1"/>
  <c r="I1900" i="1"/>
  <c r="K1900" i="1"/>
  <c r="G1901" i="1"/>
  <c r="I1901" i="1"/>
  <c r="K1901" i="1"/>
  <c r="G1902" i="1"/>
  <c r="I1902" i="1"/>
  <c r="K1902" i="1"/>
  <c r="G1903" i="1"/>
  <c r="I1903" i="1"/>
  <c r="K1903" i="1"/>
  <c r="G1904" i="1"/>
  <c r="I1904" i="1"/>
  <c r="K1904" i="1"/>
  <c r="G1905" i="1"/>
  <c r="I1905" i="1"/>
  <c r="K1905" i="1"/>
  <c r="G1906" i="1"/>
  <c r="I1906" i="1"/>
  <c r="K1906" i="1"/>
  <c r="G1907" i="1"/>
  <c r="I1907" i="1"/>
  <c r="K1907" i="1"/>
  <c r="G1908" i="1"/>
  <c r="I1908" i="1"/>
  <c r="K1908" i="1"/>
  <c r="G1909" i="1"/>
  <c r="I1909" i="1"/>
  <c r="K1909" i="1"/>
  <c r="G1910" i="1"/>
  <c r="G1911" i="1"/>
  <c r="I1911" i="1"/>
  <c r="K1911" i="1"/>
  <c r="G1912" i="1"/>
  <c r="I1912" i="1"/>
  <c r="K1912" i="1"/>
  <c r="G1913" i="1"/>
  <c r="I1913" i="1"/>
  <c r="K1913" i="1"/>
  <c r="G1914" i="1"/>
  <c r="I1914" i="1"/>
  <c r="K1914" i="1"/>
  <c r="G1915" i="1"/>
  <c r="I1915" i="1"/>
  <c r="K1915" i="1"/>
  <c r="G1916" i="1"/>
  <c r="I1916" i="1"/>
  <c r="K1916" i="1"/>
  <c r="G1917" i="1"/>
  <c r="G1918" i="1"/>
  <c r="I1918" i="1"/>
  <c r="K1918" i="1"/>
  <c r="G1919" i="1"/>
  <c r="I1919" i="1"/>
  <c r="K1919" i="1"/>
  <c r="G1920" i="1"/>
  <c r="I1920" i="1"/>
  <c r="K1920" i="1"/>
  <c r="G1921" i="1"/>
  <c r="I1921" i="1"/>
  <c r="K1921" i="1"/>
  <c r="G1922" i="1"/>
  <c r="I1922" i="1"/>
  <c r="K1922" i="1"/>
  <c r="G1923" i="1"/>
  <c r="I1923" i="1"/>
  <c r="K1923" i="1"/>
  <c r="G1924" i="1"/>
  <c r="I1924" i="1"/>
  <c r="K1924" i="1"/>
  <c r="G1925" i="1"/>
  <c r="I1925" i="1"/>
  <c r="K1925" i="1"/>
  <c r="G1926" i="1"/>
  <c r="I1926" i="1"/>
  <c r="K1926" i="1"/>
  <c r="G1927" i="1"/>
  <c r="I1927" i="1"/>
  <c r="K1927" i="1"/>
  <c r="G1928" i="1"/>
  <c r="I1928" i="1"/>
  <c r="K1928" i="1"/>
  <c r="G1929" i="1"/>
  <c r="I1929" i="1"/>
  <c r="K1929" i="1"/>
  <c r="G1930" i="1"/>
  <c r="I1930" i="1"/>
  <c r="K1930" i="1"/>
  <c r="G1931" i="1"/>
  <c r="I1931" i="1"/>
  <c r="K1931" i="1"/>
  <c r="G1932" i="1"/>
  <c r="I1932" i="1"/>
  <c r="K1932" i="1"/>
  <c r="G1933" i="1"/>
  <c r="I1933" i="1"/>
  <c r="K1933" i="1"/>
  <c r="G1934" i="1"/>
  <c r="I1934" i="1"/>
  <c r="K1934" i="1"/>
  <c r="G1935" i="1"/>
  <c r="I1935" i="1"/>
  <c r="K1935" i="1"/>
  <c r="G1936" i="1"/>
  <c r="I1936" i="1"/>
  <c r="K1936" i="1"/>
  <c r="G1937" i="1"/>
  <c r="I1937" i="1"/>
  <c r="K1937" i="1"/>
  <c r="G1938" i="1"/>
  <c r="I1938" i="1"/>
  <c r="K1938" i="1"/>
  <c r="G1939" i="1"/>
  <c r="I1939" i="1"/>
  <c r="K1939" i="1"/>
  <c r="G1940" i="1"/>
  <c r="I1940" i="1"/>
  <c r="K1940" i="1"/>
  <c r="G1941" i="1"/>
  <c r="I1941" i="1"/>
  <c r="K1941" i="1"/>
  <c r="G1942" i="1"/>
  <c r="I1942" i="1"/>
  <c r="K1942" i="1"/>
  <c r="G1943" i="1"/>
  <c r="I1943" i="1"/>
  <c r="K1943" i="1"/>
  <c r="G1944" i="1"/>
  <c r="I1944" i="1"/>
  <c r="K1944" i="1"/>
  <c r="G1945" i="1"/>
  <c r="I1945" i="1"/>
  <c r="K1945" i="1"/>
  <c r="G1946" i="1"/>
  <c r="I1946" i="1"/>
  <c r="K1946" i="1"/>
  <c r="G1947" i="1"/>
  <c r="I1947" i="1"/>
  <c r="K1947" i="1"/>
  <c r="G1948" i="1"/>
  <c r="I1948" i="1"/>
  <c r="K1948" i="1"/>
  <c r="G1949" i="1"/>
  <c r="I1949" i="1"/>
  <c r="K1949" i="1"/>
  <c r="G1950" i="1"/>
  <c r="I1950" i="1"/>
  <c r="K1950" i="1"/>
  <c r="G1951" i="1"/>
  <c r="I1951" i="1"/>
  <c r="K1951" i="1"/>
  <c r="G1952" i="1"/>
  <c r="I1952" i="1"/>
  <c r="K1952" i="1"/>
  <c r="G1953" i="1"/>
  <c r="I1953" i="1"/>
  <c r="K1953" i="1"/>
  <c r="G1954" i="1"/>
  <c r="I1954" i="1"/>
  <c r="K1954" i="1"/>
  <c r="G1955" i="1"/>
  <c r="I1955" i="1"/>
  <c r="K1955" i="1"/>
  <c r="G1956" i="1"/>
  <c r="I1956" i="1"/>
  <c r="K1956" i="1"/>
  <c r="G1957" i="1"/>
  <c r="I1957" i="1"/>
  <c r="K1957" i="1"/>
  <c r="G1958" i="1"/>
  <c r="I1958" i="1"/>
  <c r="K1958" i="1"/>
  <c r="G1959" i="1"/>
  <c r="I1959" i="1"/>
  <c r="K1959" i="1"/>
  <c r="G1960" i="1"/>
  <c r="I1960" i="1"/>
  <c r="K1960" i="1"/>
  <c r="G1961" i="1"/>
  <c r="I1961" i="1"/>
  <c r="K1961" i="1"/>
  <c r="G1962" i="1"/>
  <c r="I1962" i="1"/>
  <c r="K1962" i="1"/>
  <c r="G1963" i="1"/>
  <c r="I1963" i="1"/>
  <c r="K1963" i="1"/>
  <c r="G1964" i="1"/>
  <c r="I1964" i="1"/>
  <c r="K1964" i="1"/>
  <c r="G1965" i="1"/>
  <c r="I1965" i="1"/>
  <c r="K1965" i="1"/>
  <c r="G1966" i="1"/>
  <c r="I1966" i="1"/>
  <c r="K1966" i="1"/>
  <c r="G1967" i="1"/>
  <c r="I1967" i="1"/>
  <c r="K1967" i="1"/>
  <c r="G1968" i="1"/>
  <c r="I1968" i="1"/>
  <c r="K1968" i="1"/>
  <c r="G1969" i="1"/>
  <c r="I1969" i="1"/>
  <c r="K1969" i="1"/>
  <c r="G1970" i="1"/>
  <c r="I1970" i="1"/>
  <c r="K1970" i="1"/>
  <c r="G1971" i="1"/>
  <c r="I1971" i="1"/>
  <c r="K1971" i="1"/>
  <c r="G1972" i="1"/>
  <c r="I1972" i="1"/>
  <c r="K1972" i="1"/>
  <c r="G1973" i="1"/>
  <c r="I1973" i="1"/>
  <c r="K1973" i="1"/>
  <c r="G1974" i="1"/>
  <c r="I1974" i="1"/>
  <c r="K1974" i="1"/>
  <c r="G1975" i="1"/>
  <c r="I1975" i="1"/>
  <c r="K1975" i="1"/>
  <c r="G1976" i="1"/>
  <c r="I1976" i="1"/>
  <c r="K1976" i="1"/>
  <c r="G1977" i="1"/>
  <c r="I1977" i="1"/>
  <c r="K1977" i="1"/>
  <c r="G1978" i="1"/>
  <c r="I1978" i="1"/>
  <c r="K1978" i="1"/>
  <c r="G1979" i="1"/>
  <c r="I1979" i="1"/>
  <c r="K1979" i="1"/>
  <c r="G1980" i="1"/>
  <c r="I1980" i="1"/>
  <c r="K1980" i="1"/>
  <c r="G1981" i="1"/>
  <c r="I1981" i="1"/>
  <c r="K1981" i="1"/>
  <c r="G1982" i="1"/>
  <c r="I1982" i="1"/>
  <c r="K1982" i="1"/>
  <c r="G1983" i="1"/>
  <c r="I1983" i="1"/>
  <c r="K1983" i="1"/>
  <c r="G1984" i="1"/>
  <c r="I1984" i="1"/>
  <c r="K1984" i="1"/>
  <c r="G1985" i="1"/>
  <c r="I1985" i="1"/>
  <c r="K1985" i="1"/>
  <c r="G1986" i="1"/>
  <c r="I1986" i="1"/>
  <c r="K1986" i="1"/>
  <c r="G1987" i="1"/>
  <c r="I1987" i="1"/>
  <c r="K1987" i="1"/>
  <c r="G1988" i="1"/>
  <c r="I1988" i="1"/>
  <c r="K1988" i="1"/>
  <c r="G1989" i="1"/>
  <c r="I1989" i="1"/>
  <c r="K1989" i="1"/>
  <c r="G1990" i="1"/>
  <c r="I1990" i="1"/>
  <c r="K1990" i="1"/>
  <c r="G1991" i="1"/>
  <c r="I1991" i="1"/>
  <c r="K1991" i="1"/>
  <c r="G1992" i="1"/>
  <c r="I1992" i="1"/>
  <c r="K1992" i="1"/>
  <c r="G1993" i="1"/>
  <c r="I1993" i="1"/>
  <c r="K1993" i="1"/>
  <c r="G1994" i="1"/>
  <c r="I1994" i="1"/>
  <c r="K1994" i="1"/>
  <c r="G1995" i="1"/>
  <c r="I1995" i="1"/>
  <c r="K1995" i="1"/>
  <c r="G1996" i="1"/>
  <c r="I1996" i="1"/>
  <c r="K1996" i="1"/>
  <c r="G1997" i="1"/>
  <c r="I1997" i="1"/>
  <c r="K1997" i="1"/>
  <c r="G1998" i="1"/>
  <c r="I1998" i="1"/>
  <c r="K1998" i="1"/>
  <c r="G1999" i="1"/>
  <c r="I1999" i="1"/>
  <c r="K1999" i="1"/>
  <c r="G2000" i="1"/>
  <c r="G2001" i="1"/>
  <c r="I2001" i="1"/>
  <c r="K2001" i="1"/>
  <c r="G2002" i="1"/>
  <c r="I2002" i="1"/>
  <c r="K2002" i="1"/>
  <c r="G2003" i="1"/>
  <c r="I2003" i="1"/>
  <c r="K2003" i="1"/>
  <c r="G2004" i="1"/>
  <c r="I2004" i="1"/>
  <c r="K2004" i="1"/>
  <c r="G2005" i="1"/>
  <c r="I2005" i="1"/>
  <c r="K2005" i="1"/>
  <c r="G2006" i="1"/>
  <c r="I2006" i="1"/>
  <c r="K2006" i="1"/>
  <c r="G2007" i="1"/>
  <c r="I2007" i="1"/>
  <c r="K2007" i="1"/>
  <c r="G2008" i="1"/>
  <c r="I2008" i="1"/>
  <c r="K2008" i="1"/>
  <c r="G2009" i="1"/>
  <c r="I2009" i="1"/>
  <c r="K2009" i="1"/>
  <c r="G2010" i="1"/>
  <c r="I2010" i="1"/>
  <c r="K2010" i="1"/>
  <c r="G2011" i="1"/>
  <c r="I2011" i="1"/>
  <c r="K2011" i="1"/>
  <c r="G2012" i="1"/>
  <c r="I2012" i="1"/>
  <c r="K2012" i="1"/>
  <c r="G2013" i="1"/>
  <c r="I2013" i="1"/>
  <c r="K2013" i="1"/>
  <c r="G2014" i="1"/>
  <c r="I2014" i="1"/>
  <c r="K2014" i="1"/>
  <c r="G2015" i="1"/>
  <c r="I2015" i="1"/>
  <c r="K2015" i="1"/>
  <c r="G2016" i="1"/>
  <c r="I2016" i="1"/>
  <c r="K2016" i="1"/>
  <c r="G2017" i="1"/>
  <c r="I2017" i="1"/>
  <c r="K2017" i="1"/>
  <c r="G2018" i="1"/>
  <c r="I2018" i="1"/>
  <c r="K2018" i="1"/>
  <c r="G2019" i="1"/>
  <c r="I2019" i="1"/>
  <c r="K2019" i="1"/>
  <c r="G2020" i="1"/>
  <c r="I2020" i="1"/>
  <c r="K2020" i="1"/>
  <c r="G2021" i="1"/>
  <c r="I2021" i="1"/>
  <c r="K2021" i="1"/>
  <c r="G2022" i="1"/>
  <c r="I2022" i="1"/>
  <c r="K2022" i="1"/>
  <c r="G2023" i="1"/>
  <c r="I2023" i="1"/>
  <c r="K2023" i="1"/>
  <c r="G2024" i="1"/>
  <c r="I2024" i="1"/>
  <c r="K2024" i="1"/>
  <c r="G2025" i="1"/>
  <c r="I2025" i="1"/>
  <c r="K2025" i="1"/>
  <c r="G2026" i="1"/>
  <c r="I2026" i="1"/>
  <c r="K2026" i="1"/>
  <c r="G2027" i="1"/>
  <c r="I2027" i="1"/>
  <c r="K2027" i="1"/>
  <c r="G2028" i="1"/>
  <c r="I2028" i="1"/>
  <c r="K2028" i="1"/>
  <c r="G2029" i="1"/>
  <c r="I2029" i="1"/>
  <c r="K2029" i="1"/>
  <c r="G2030" i="1"/>
  <c r="I2030" i="1"/>
  <c r="K2030" i="1"/>
  <c r="G2031" i="1"/>
  <c r="I2031" i="1"/>
  <c r="K2031" i="1"/>
  <c r="G2032" i="1"/>
  <c r="I2032" i="1"/>
  <c r="K2032" i="1"/>
  <c r="G2033" i="1"/>
  <c r="I2033" i="1"/>
  <c r="K2033" i="1"/>
  <c r="G2034" i="1"/>
  <c r="I2034" i="1"/>
  <c r="K2034" i="1"/>
  <c r="G2035" i="1"/>
  <c r="I2035" i="1"/>
  <c r="K2035" i="1"/>
  <c r="G2036" i="1"/>
  <c r="I2036" i="1"/>
  <c r="K2036" i="1"/>
  <c r="G2037" i="1"/>
  <c r="I2037" i="1"/>
  <c r="K2037" i="1"/>
  <c r="G2038" i="1"/>
  <c r="I2038" i="1"/>
  <c r="K2038" i="1"/>
  <c r="G2039" i="1"/>
  <c r="I2039" i="1"/>
  <c r="K2039" i="1"/>
  <c r="G2040" i="1"/>
  <c r="I2040" i="1"/>
  <c r="K2040" i="1"/>
  <c r="G2041" i="1"/>
  <c r="I2041" i="1"/>
  <c r="K2041" i="1"/>
  <c r="G2042" i="1"/>
  <c r="I2042" i="1"/>
  <c r="K2042" i="1"/>
  <c r="G2043" i="1"/>
  <c r="I2043" i="1"/>
  <c r="K2043" i="1"/>
  <c r="G2044" i="1"/>
  <c r="I2044" i="1"/>
  <c r="K2044" i="1"/>
  <c r="G2045" i="1"/>
  <c r="I2045" i="1"/>
  <c r="K2045" i="1"/>
  <c r="G2046" i="1"/>
  <c r="I2046" i="1"/>
  <c r="K2046" i="1"/>
  <c r="G2047" i="1"/>
  <c r="I2047" i="1"/>
  <c r="K2047" i="1"/>
  <c r="G2048" i="1"/>
  <c r="I2048" i="1"/>
  <c r="K2048" i="1"/>
  <c r="G2049" i="1"/>
  <c r="I2049" i="1"/>
  <c r="K2049" i="1"/>
  <c r="G2050" i="1"/>
  <c r="I2050" i="1"/>
  <c r="K2050" i="1"/>
  <c r="G2051" i="1"/>
  <c r="I2051" i="1"/>
  <c r="K2051" i="1"/>
  <c r="G2052" i="1"/>
  <c r="I2052" i="1"/>
  <c r="K2052" i="1"/>
  <c r="G2053" i="1"/>
  <c r="I2053" i="1"/>
  <c r="K2053" i="1"/>
  <c r="G2054" i="1"/>
  <c r="I2054" i="1"/>
  <c r="K2054" i="1"/>
  <c r="G2055" i="1"/>
  <c r="I2055" i="1"/>
  <c r="K2055" i="1"/>
  <c r="G2056" i="1"/>
  <c r="I2056" i="1"/>
  <c r="K2056" i="1"/>
  <c r="G2057" i="1"/>
  <c r="I2057" i="1"/>
  <c r="K2057" i="1"/>
  <c r="G2058" i="1"/>
  <c r="I2058" i="1"/>
  <c r="K2058" i="1"/>
  <c r="G2059" i="1"/>
  <c r="I2059" i="1"/>
  <c r="K2059" i="1"/>
  <c r="G2060" i="1"/>
  <c r="I2060" i="1"/>
  <c r="K2060" i="1"/>
  <c r="G2061" i="1"/>
  <c r="I2061" i="1"/>
  <c r="K2061" i="1"/>
  <c r="G2062" i="1"/>
  <c r="I2062" i="1"/>
  <c r="K2062" i="1"/>
  <c r="G2063" i="1"/>
  <c r="I2063" i="1"/>
  <c r="K2063" i="1"/>
  <c r="G2064" i="1"/>
  <c r="I2064" i="1"/>
  <c r="K2064" i="1"/>
  <c r="G2065" i="1"/>
  <c r="I2065" i="1"/>
  <c r="K2065" i="1"/>
  <c r="G2066" i="1"/>
  <c r="I2066" i="1"/>
  <c r="K2066" i="1"/>
  <c r="G2067" i="1"/>
  <c r="I2067" i="1"/>
  <c r="K2067" i="1"/>
  <c r="G2068" i="1"/>
  <c r="I2068" i="1"/>
  <c r="K2068" i="1"/>
  <c r="G2069" i="1"/>
  <c r="I2069" i="1"/>
  <c r="K2069" i="1"/>
  <c r="G2070" i="1"/>
  <c r="I2070" i="1"/>
  <c r="K2070" i="1"/>
  <c r="G2071" i="1"/>
  <c r="I2071" i="1"/>
  <c r="K2071" i="1"/>
  <c r="G2072" i="1"/>
  <c r="I2072" i="1"/>
  <c r="K2072" i="1"/>
  <c r="G2073" i="1"/>
  <c r="I2073" i="1"/>
  <c r="K2073" i="1"/>
  <c r="G2074" i="1"/>
  <c r="I2074" i="1"/>
  <c r="K2074" i="1"/>
  <c r="G2075" i="1"/>
  <c r="I2075" i="1"/>
  <c r="K2075" i="1"/>
  <c r="G2076" i="1"/>
  <c r="I2076" i="1"/>
  <c r="K2076" i="1"/>
  <c r="G2077" i="1"/>
  <c r="I2077" i="1"/>
  <c r="K2077" i="1"/>
  <c r="G2078" i="1"/>
  <c r="I2078" i="1"/>
  <c r="K2078" i="1"/>
  <c r="G2079" i="1"/>
  <c r="I2079" i="1"/>
  <c r="K2079" i="1"/>
  <c r="G2080" i="1"/>
  <c r="I2080" i="1"/>
  <c r="K2080" i="1"/>
  <c r="G2081" i="1"/>
  <c r="I2081" i="1"/>
  <c r="K2081" i="1"/>
  <c r="G2082" i="1"/>
  <c r="I2082" i="1"/>
  <c r="K2082" i="1"/>
  <c r="G2083" i="1"/>
  <c r="I2083" i="1"/>
  <c r="K2083" i="1"/>
  <c r="G2084" i="1"/>
  <c r="I2084" i="1"/>
  <c r="K2084" i="1"/>
  <c r="G2085" i="1"/>
  <c r="I2085" i="1"/>
  <c r="K2085" i="1"/>
  <c r="G2086" i="1"/>
  <c r="I2086" i="1"/>
  <c r="K2086" i="1"/>
  <c r="G2087" i="1"/>
  <c r="I2087" i="1"/>
  <c r="K2087" i="1"/>
  <c r="G2088" i="1"/>
  <c r="I2088" i="1"/>
  <c r="K2088" i="1"/>
  <c r="G2089" i="1"/>
  <c r="I2089" i="1"/>
  <c r="K2089" i="1"/>
  <c r="G2090" i="1"/>
  <c r="I2090" i="1"/>
  <c r="K2090" i="1"/>
  <c r="G2091" i="1"/>
  <c r="I2091" i="1"/>
  <c r="K2091" i="1"/>
  <c r="G2092" i="1"/>
  <c r="I2092" i="1"/>
  <c r="K2092" i="1"/>
  <c r="G2093" i="1"/>
  <c r="I2093" i="1"/>
  <c r="K2093" i="1"/>
  <c r="G2094" i="1"/>
  <c r="I2094" i="1"/>
  <c r="K2094" i="1"/>
  <c r="G2095" i="1"/>
  <c r="I2095" i="1"/>
  <c r="K2095" i="1"/>
  <c r="G2096" i="1"/>
  <c r="I2096" i="1"/>
  <c r="K2096" i="1"/>
  <c r="G2097" i="1"/>
  <c r="I2097" i="1"/>
  <c r="K2097" i="1"/>
  <c r="G2098" i="1"/>
  <c r="I2098" i="1"/>
  <c r="K2098" i="1"/>
  <c r="G2099" i="1"/>
  <c r="I2099" i="1"/>
  <c r="K2099" i="1"/>
  <c r="G2100" i="1"/>
  <c r="I2100" i="1"/>
  <c r="K2100" i="1"/>
  <c r="G2101" i="1"/>
  <c r="I2101" i="1"/>
  <c r="K2101" i="1"/>
  <c r="G2102" i="1"/>
  <c r="I2102" i="1"/>
  <c r="K2102" i="1"/>
  <c r="G2103" i="1"/>
  <c r="I2103" i="1"/>
  <c r="K2103" i="1"/>
  <c r="G2104" i="1"/>
  <c r="I2104" i="1"/>
  <c r="K2104" i="1"/>
  <c r="G2105" i="1"/>
  <c r="I2105" i="1"/>
  <c r="K2105" i="1"/>
  <c r="G2106" i="1"/>
  <c r="I2106" i="1"/>
  <c r="K2106" i="1"/>
  <c r="G2107" i="1"/>
  <c r="I2107" i="1"/>
  <c r="K2107" i="1"/>
  <c r="G2108" i="1"/>
  <c r="I2108" i="1"/>
  <c r="K2108" i="1"/>
  <c r="G2109" i="1"/>
  <c r="I2109" i="1"/>
  <c r="K2109" i="1"/>
  <c r="G2110" i="1"/>
  <c r="I2110" i="1"/>
  <c r="K2110" i="1"/>
  <c r="G2111" i="1"/>
  <c r="I2111" i="1"/>
  <c r="K2111" i="1"/>
  <c r="G2112" i="1"/>
  <c r="I2112" i="1"/>
  <c r="K2112" i="1"/>
  <c r="G2113" i="1"/>
  <c r="I2113" i="1"/>
  <c r="K2113" i="1"/>
  <c r="G2114" i="1"/>
  <c r="I2114" i="1"/>
  <c r="K2114" i="1"/>
  <c r="G2115" i="1"/>
  <c r="I2115" i="1"/>
  <c r="K2115" i="1"/>
  <c r="G2116" i="1"/>
  <c r="I2116" i="1"/>
  <c r="K2116" i="1"/>
  <c r="G2117" i="1"/>
  <c r="I2117" i="1"/>
  <c r="K2117" i="1"/>
  <c r="G2118" i="1"/>
  <c r="I2118" i="1"/>
  <c r="K2118" i="1"/>
  <c r="G2119" i="1"/>
  <c r="I2119" i="1"/>
  <c r="K2119" i="1"/>
  <c r="G2120" i="1"/>
  <c r="I2120" i="1"/>
  <c r="K2120" i="1"/>
  <c r="G2121" i="1"/>
  <c r="I2121" i="1"/>
  <c r="K2121" i="1"/>
  <c r="G2122" i="1"/>
  <c r="I2122" i="1"/>
  <c r="K2122" i="1"/>
  <c r="G2123" i="1"/>
  <c r="I2123" i="1"/>
  <c r="K2123" i="1"/>
  <c r="G2124" i="1"/>
  <c r="I2124" i="1"/>
  <c r="K2124" i="1"/>
  <c r="G2125" i="1"/>
  <c r="I2125" i="1"/>
  <c r="K2125" i="1"/>
  <c r="G2126" i="1"/>
  <c r="I2126" i="1"/>
  <c r="K2126" i="1"/>
  <c r="G2127" i="1"/>
  <c r="I2127" i="1"/>
  <c r="K2127" i="1"/>
  <c r="G2128" i="1"/>
  <c r="I2128" i="1"/>
  <c r="K2128" i="1"/>
  <c r="G2129" i="1"/>
  <c r="I2129" i="1"/>
  <c r="K2129" i="1"/>
  <c r="G2130" i="1"/>
  <c r="I2130" i="1"/>
  <c r="K2130" i="1"/>
  <c r="G2131" i="1"/>
  <c r="I2131" i="1"/>
  <c r="K2131" i="1"/>
  <c r="G2132" i="1"/>
  <c r="I2132" i="1"/>
  <c r="K2132" i="1"/>
  <c r="G2133" i="1"/>
  <c r="I2133" i="1"/>
  <c r="K2133" i="1"/>
  <c r="G2134" i="1"/>
  <c r="I2134" i="1"/>
  <c r="K2134" i="1"/>
  <c r="G2135" i="1"/>
  <c r="I2135" i="1"/>
  <c r="K2135" i="1"/>
  <c r="G2136" i="1"/>
  <c r="I2136" i="1"/>
  <c r="K2136" i="1"/>
  <c r="G2137" i="1"/>
  <c r="I2137" i="1"/>
  <c r="K2137" i="1"/>
  <c r="G2138" i="1"/>
  <c r="I2138" i="1"/>
  <c r="K2138" i="1"/>
  <c r="G2139" i="1"/>
  <c r="I2139" i="1"/>
  <c r="K2139" i="1"/>
  <c r="G2140" i="1"/>
  <c r="I2140" i="1"/>
  <c r="K2140" i="1"/>
  <c r="G2141" i="1"/>
  <c r="I2141" i="1"/>
  <c r="K2141" i="1"/>
  <c r="G2142" i="1"/>
  <c r="I2142" i="1"/>
  <c r="K2142" i="1"/>
  <c r="G2143" i="1"/>
  <c r="I2143" i="1"/>
  <c r="K2143" i="1"/>
  <c r="G2144" i="1"/>
  <c r="I2144" i="1"/>
  <c r="K2144" i="1"/>
  <c r="G2145" i="1"/>
  <c r="I2145" i="1"/>
  <c r="K2145" i="1"/>
  <c r="G2146" i="1"/>
  <c r="G2147" i="1"/>
  <c r="I2147" i="1"/>
  <c r="K2147" i="1"/>
  <c r="G2148" i="1"/>
  <c r="I2148" i="1"/>
  <c r="K2148" i="1"/>
  <c r="G2149" i="1"/>
  <c r="I2149" i="1"/>
  <c r="K2149" i="1"/>
  <c r="G2150" i="1"/>
  <c r="I2150" i="1"/>
  <c r="K2150" i="1"/>
  <c r="G2151" i="1"/>
  <c r="I2151" i="1"/>
  <c r="K2151" i="1"/>
  <c r="G2152" i="1"/>
  <c r="I2152" i="1"/>
  <c r="K2152" i="1"/>
  <c r="G2153" i="1"/>
  <c r="I2153" i="1"/>
  <c r="K2153" i="1"/>
  <c r="G2154" i="1"/>
  <c r="I2154" i="1"/>
  <c r="K2154" i="1"/>
  <c r="G2155" i="1"/>
  <c r="I2155" i="1"/>
  <c r="K2155" i="1"/>
  <c r="G2156" i="1"/>
  <c r="I2156" i="1"/>
  <c r="K2156" i="1"/>
  <c r="G2157" i="1"/>
  <c r="I2157" i="1"/>
  <c r="K2157" i="1"/>
  <c r="G2158" i="1"/>
  <c r="I2158" i="1"/>
  <c r="K2158" i="1"/>
  <c r="G2159" i="1"/>
  <c r="I2159" i="1"/>
  <c r="K2159" i="1"/>
  <c r="G2160" i="1"/>
  <c r="I2160" i="1"/>
  <c r="K2160" i="1"/>
  <c r="G2161" i="1"/>
  <c r="I2161" i="1"/>
  <c r="K2161" i="1"/>
  <c r="G2162" i="1"/>
  <c r="I2162" i="1"/>
  <c r="K2162" i="1"/>
  <c r="G2163" i="1"/>
  <c r="I2163" i="1"/>
  <c r="K2163" i="1"/>
  <c r="G2164" i="1"/>
  <c r="I2164" i="1"/>
  <c r="K2164" i="1"/>
  <c r="G2165" i="1"/>
  <c r="I2165" i="1"/>
  <c r="K2165" i="1"/>
  <c r="G2166" i="1"/>
  <c r="I2166" i="1"/>
  <c r="K2166" i="1"/>
  <c r="G2167" i="1"/>
  <c r="I2167" i="1"/>
  <c r="K2167" i="1"/>
  <c r="G2168" i="1"/>
  <c r="I2168" i="1"/>
  <c r="K2168" i="1"/>
  <c r="G2169" i="1"/>
  <c r="I2169" i="1"/>
  <c r="K2169" i="1"/>
  <c r="G2170" i="1"/>
  <c r="I2170" i="1"/>
  <c r="K2170" i="1"/>
  <c r="G2171" i="1"/>
  <c r="I2171" i="1"/>
  <c r="K2171" i="1"/>
  <c r="G2172" i="1"/>
  <c r="I2172" i="1"/>
  <c r="K2172" i="1"/>
  <c r="G2173" i="1"/>
  <c r="I2173" i="1"/>
  <c r="K2173" i="1"/>
  <c r="G2174" i="1"/>
  <c r="I2174" i="1"/>
  <c r="K2174" i="1"/>
  <c r="G2175" i="1"/>
  <c r="I2175" i="1"/>
  <c r="K2175" i="1"/>
  <c r="G2176" i="1"/>
  <c r="I2176" i="1"/>
  <c r="K2176" i="1"/>
  <c r="G2177" i="1"/>
  <c r="I2177" i="1"/>
  <c r="K2177" i="1"/>
  <c r="G2178" i="1"/>
  <c r="I2178" i="1"/>
  <c r="K2178" i="1"/>
  <c r="G2179" i="1"/>
  <c r="I2179" i="1"/>
  <c r="K2179" i="1"/>
  <c r="G2180" i="1"/>
  <c r="I2180" i="1"/>
  <c r="K2180" i="1"/>
  <c r="G2181" i="1"/>
  <c r="I2181" i="1"/>
  <c r="K2181" i="1"/>
  <c r="G2182" i="1"/>
  <c r="I2182" i="1"/>
  <c r="K2182" i="1"/>
  <c r="G2183" i="1"/>
  <c r="I2183" i="1"/>
  <c r="K2183" i="1"/>
  <c r="G2184" i="1"/>
  <c r="I2184" i="1"/>
  <c r="K2184" i="1"/>
  <c r="G2185" i="1"/>
  <c r="I2185" i="1"/>
  <c r="K2185" i="1"/>
  <c r="G2186" i="1"/>
  <c r="I2186" i="1"/>
  <c r="K2186" i="1"/>
  <c r="G2187" i="1"/>
  <c r="I2187" i="1"/>
  <c r="K2187" i="1"/>
  <c r="G2188" i="1"/>
  <c r="I2188" i="1"/>
  <c r="K2188" i="1"/>
  <c r="G2189" i="1"/>
  <c r="I2189" i="1"/>
  <c r="K2189" i="1"/>
  <c r="G2190" i="1"/>
  <c r="I2190" i="1"/>
  <c r="K2190" i="1"/>
  <c r="G2191" i="1"/>
  <c r="I2191" i="1"/>
  <c r="K2191" i="1"/>
  <c r="G2192" i="1"/>
  <c r="I2192" i="1"/>
  <c r="K2192" i="1"/>
  <c r="G2193" i="1"/>
  <c r="I2193" i="1"/>
  <c r="K2193" i="1"/>
  <c r="G2194" i="1"/>
  <c r="I2194" i="1"/>
  <c r="K2194" i="1"/>
  <c r="G2195" i="1"/>
  <c r="I2195" i="1"/>
  <c r="K2195" i="1"/>
  <c r="G2196" i="1"/>
  <c r="I2196" i="1"/>
  <c r="K2196" i="1"/>
  <c r="G2197" i="1"/>
  <c r="I2197" i="1"/>
  <c r="K2197" i="1"/>
  <c r="G2198" i="1"/>
  <c r="I2198" i="1"/>
  <c r="K2198" i="1"/>
  <c r="G2199" i="1"/>
  <c r="I2199" i="1"/>
  <c r="K2199" i="1"/>
  <c r="G2200" i="1"/>
  <c r="I2200" i="1"/>
  <c r="K2200" i="1"/>
  <c r="G2201" i="1"/>
  <c r="G2202" i="1"/>
  <c r="I2202" i="1"/>
  <c r="K2202" i="1"/>
  <c r="G2203" i="1"/>
  <c r="I2203" i="1"/>
  <c r="K2203" i="1"/>
  <c r="G2204" i="1"/>
  <c r="I2204" i="1"/>
  <c r="K2204" i="1"/>
  <c r="G2205" i="1"/>
  <c r="I2205" i="1"/>
  <c r="K2205" i="1"/>
  <c r="G2206" i="1"/>
  <c r="I2206" i="1"/>
  <c r="K2206" i="1"/>
  <c r="G2207" i="1"/>
  <c r="I2207" i="1"/>
  <c r="K2207" i="1"/>
  <c r="G2208" i="1"/>
  <c r="I2208" i="1"/>
  <c r="K2208" i="1"/>
  <c r="G2209" i="1"/>
  <c r="I2209" i="1"/>
  <c r="K2209" i="1"/>
  <c r="G2210" i="1"/>
  <c r="I2210" i="1"/>
  <c r="K2210" i="1"/>
  <c r="G2211" i="1"/>
  <c r="I2211" i="1"/>
  <c r="K2211" i="1"/>
  <c r="G2212" i="1"/>
  <c r="I2212" i="1"/>
  <c r="K2212" i="1"/>
  <c r="G2213" i="1"/>
  <c r="I2213" i="1"/>
  <c r="K2213" i="1"/>
  <c r="G2214" i="1"/>
  <c r="I2214" i="1"/>
  <c r="K2214" i="1"/>
  <c r="G2215" i="1"/>
  <c r="I2215" i="1"/>
  <c r="K2215" i="1"/>
  <c r="G2216" i="1"/>
  <c r="I2216" i="1"/>
  <c r="K2216" i="1"/>
  <c r="G2217" i="1"/>
  <c r="I2217" i="1"/>
  <c r="K2217" i="1"/>
  <c r="G2218" i="1"/>
  <c r="I2218" i="1"/>
  <c r="K2218" i="1"/>
  <c r="G2219" i="1"/>
  <c r="I2219" i="1"/>
  <c r="K2219" i="1"/>
  <c r="G2220" i="1"/>
  <c r="I2220" i="1"/>
  <c r="K2220" i="1"/>
  <c r="G2221" i="1"/>
  <c r="I2221" i="1"/>
  <c r="K2221" i="1"/>
  <c r="G2222" i="1"/>
  <c r="I2222" i="1"/>
  <c r="K2222" i="1"/>
  <c r="G2223" i="1"/>
  <c r="I2223" i="1"/>
  <c r="K2223" i="1"/>
  <c r="G2224" i="1"/>
  <c r="I2224" i="1"/>
  <c r="K2224" i="1"/>
  <c r="G2225" i="1"/>
  <c r="I2225" i="1"/>
  <c r="K2225" i="1"/>
  <c r="G2226" i="1"/>
  <c r="I2226" i="1"/>
  <c r="K2226" i="1"/>
  <c r="G2227" i="1"/>
  <c r="I2227" i="1"/>
  <c r="K2227" i="1"/>
  <c r="G2228" i="1"/>
  <c r="I2228" i="1"/>
  <c r="K2228" i="1"/>
  <c r="G2229" i="1"/>
  <c r="I2229" i="1"/>
  <c r="K2229" i="1"/>
  <c r="G2230" i="1"/>
  <c r="I2230" i="1"/>
  <c r="K2230" i="1"/>
  <c r="G2231" i="1"/>
  <c r="I2231" i="1"/>
  <c r="K2231" i="1"/>
  <c r="G2232" i="1"/>
  <c r="I2232" i="1"/>
  <c r="K2232" i="1"/>
  <c r="G2233" i="1"/>
  <c r="I2233" i="1"/>
  <c r="K2233" i="1"/>
  <c r="G2234" i="1"/>
  <c r="I2234" i="1"/>
  <c r="K2234" i="1"/>
  <c r="G2235" i="1"/>
  <c r="I2235" i="1"/>
  <c r="K2235" i="1"/>
  <c r="G2236" i="1"/>
  <c r="I2236" i="1"/>
  <c r="K2236" i="1"/>
  <c r="G2237" i="1"/>
  <c r="I2237" i="1"/>
  <c r="K2237" i="1"/>
  <c r="G2238" i="1"/>
  <c r="I2238" i="1"/>
  <c r="K2238" i="1"/>
  <c r="G2239" i="1"/>
  <c r="I2239" i="1"/>
  <c r="K2239" i="1"/>
  <c r="G2240" i="1"/>
  <c r="I2240" i="1"/>
  <c r="K2240" i="1"/>
  <c r="G2241" i="1"/>
  <c r="I2241" i="1"/>
  <c r="K2241" i="1"/>
  <c r="G2242" i="1"/>
  <c r="I2242" i="1"/>
  <c r="K2242" i="1"/>
  <c r="G2243" i="1"/>
  <c r="I2243" i="1"/>
  <c r="K2243" i="1"/>
  <c r="G2244" i="1"/>
  <c r="I2244" i="1"/>
  <c r="K2244" i="1"/>
  <c r="G2245" i="1"/>
  <c r="I2245" i="1"/>
  <c r="K2245" i="1"/>
  <c r="G2246" i="1"/>
  <c r="I2246" i="1"/>
  <c r="K2246" i="1"/>
  <c r="G2247" i="1"/>
  <c r="I2247" i="1"/>
  <c r="K2247" i="1"/>
  <c r="G2248" i="1"/>
  <c r="I2248" i="1"/>
  <c r="K2248" i="1"/>
  <c r="G2249" i="1"/>
  <c r="I2249" i="1"/>
  <c r="K2249" i="1"/>
  <c r="G2250" i="1"/>
  <c r="I2250" i="1"/>
  <c r="K2250" i="1"/>
  <c r="G2251" i="1"/>
  <c r="I2251" i="1"/>
  <c r="K2251" i="1"/>
  <c r="G2252" i="1"/>
  <c r="I2252" i="1"/>
  <c r="K2252" i="1"/>
  <c r="G2253" i="1"/>
  <c r="I2253" i="1"/>
  <c r="K2253" i="1"/>
  <c r="G2254" i="1"/>
  <c r="I2254" i="1"/>
  <c r="K2254" i="1"/>
  <c r="G2255" i="1"/>
  <c r="I2255" i="1"/>
  <c r="K2255" i="1"/>
  <c r="G2256" i="1"/>
  <c r="I2256" i="1"/>
  <c r="K2256" i="1"/>
  <c r="G2257" i="1"/>
  <c r="I2257" i="1"/>
  <c r="K2257" i="1"/>
  <c r="G2258" i="1"/>
  <c r="I2258" i="1"/>
  <c r="K2258" i="1"/>
  <c r="G2259" i="1"/>
  <c r="I2259" i="1"/>
  <c r="K2259" i="1"/>
  <c r="G2260" i="1"/>
  <c r="I2260" i="1"/>
  <c r="K2260" i="1"/>
  <c r="G2261" i="1"/>
  <c r="I2261" i="1"/>
  <c r="K2261" i="1"/>
  <c r="G2262" i="1"/>
  <c r="I2262" i="1"/>
  <c r="K2262" i="1"/>
  <c r="G2263" i="1"/>
  <c r="I2263" i="1"/>
  <c r="K2263" i="1"/>
  <c r="G2264" i="1"/>
  <c r="I2264" i="1"/>
  <c r="K2264" i="1"/>
  <c r="G2265" i="1"/>
  <c r="I2265" i="1"/>
  <c r="K2265" i="1"/>
  <c r="G2266" i="1"/>
  <c r="I2266" i="1"/>
  <c r="K2266" i="1"/>
  <c r="G2267" i="1"/>
  <c r="I2267" i="1"/>
  <c r="K2267" i="1"/>
  <c r="G2268" i="1"/>
  <c r="I2268" i="1"/>
  <c r="K2268" i="1"/>
  <c r="G2269" i="1"/>
  <c r="I2269" i="1"/>
  <c r="K2269" i="1"/>
  <c r="G2270" i="1"/>
  <c r="I2270" i="1"/>
  <c r="K2270" i="1"/>
  <c r="G2271" i="1"/>
  <c r="I2271" i="1"/>
  <c r="K2271" i="1"/>
  <c r="G2272" i="1"/>
  <c r="I2272" i="1"/>
  <c r="K2272" i="1"/>
  <c r="G2273" i="1"/>
  <c r="I2273" i="1"/>
  <c r="K2273" i="1"/>
  <c r="G2274" i="1"/>
  <c r="I2274" i="1"/>
  <c r="K2274" i="1"/>
  <c r="G2275" i="1"/>
  <c r="I2275" i="1"/>
  <c r="K2275" i="1"/>
  <c r="G2276" i="1"/>
  <c r="I2276" i="1"/>
  <c r="K2276" i="1"/>
  <c r="G2277" i="1"/>
  <c r="I2277" i="1"/>
  <c r="K2277" i="1"/>
  <c r="G2278" i="1"/>
  <c r="I2278" i="1"/>
  <c r="K2278" i="1"/>
  <c r="G2279" i="1"/>
  <c r="I2279" i="1"/>
  <c r="K2279" i="1"/>
  <c r="G2280" i="1"/>
  <c r="I2280" i="1"/>
  <c r="K2280" i="1"/>
  <c r="G2281" i="1"/>
  <c r="I2281" i="1"/>
  <c r="K2281" i="1"/>
  <c r="G2282" i="1"/>
  <c r="I2282" i="1"/>
  <c r="K2282" i="1"/>
  <c r="G2283" i="1"/>
  <c r="I2283" i="1"/>
  <c r="K2283" i="1"/>
  <c r="G2284" i="1"/>
  <c r="I2284" i="1"/>
  <c r="K2284" i="1"/>
  <c r="G2285" i="1"/>
  <c r="G2286" i="1"/>
  <c r="I2286" i="1"/>
  <c r="K2286" i="1"/>
  <c r="G2287" i="1"/>
  <c r="I2287" i="1"/>
  <c r="K2287" i="1"/>
  <c r="G2288" i="1"/>
  <c r="I2288" i="1"/>
  <c r="K2288" i="1"/>
  <c r="G2289" i="1"/>
  <c r="I2289" i="1"/>
  <c r="K2289" i="1"/>
  <c r="G2290" i="1"/>
  <c r="I2290" i="1"/>
  <c r="K2290" i="1"/>
  <c r="G2291" i="1"/>
  <c r="I2291" i="1"/>
  <c r="K2291" i="1"/>
  <c r="G2292" i="1"/>
  <c r="I2292" i="1"/>
  <c r="K2292" i="1"/>
  <c r="G2293" i="1"/>
  <c r="I2293" i="1"/>
  <c r="K2293" i="1"/>
  <c r="G2294" i="1"/>
  <c r="I2294" i="1"/>
  <c r="K2294" i="1"/>
  <c r="G2295" i="1"/>
  <c r="I2295" i="1"/>
  <c r="K2295" i="1"/>
  <c r="G2296" i="1"/>
  <c r="I2296" i="1"/>
  <c r="K2296" i="1"/>
  <c r="G2297" i="1"/>
  <c r="I2297" i="1"/>
  <c r="K2297" i="1"/>
  <c r="G2298" i="1"/>
  <c r="I2298" i="1"/>
  <c r="K2298" i="1"/>
  <c r="G2299" i="1"/>
  <c r="I2299" i="1"/>
  <c r="K2299" i="1"/>
  <c r="G2300" i="1"/>
  <c r="I2300" i="1"/>
  <c r="K2300" i="1"/>
  <c r="G2301" i="1"/>
  <c r="I2301" i="1"/>
  <c r="K2301" i="1"/>
  <c r="G2302" i="1"/>
  <c r="I2302" i="1"/>
  <c r="K2302" i="1"/>
  <c r="G2303" i="1"/>
  <c r="I2303" i="1"/>
  <c r="K2303" i="1"/>
  <c r="G2304" i="1"/>
  <c r="I2304" i="1"/>
  <c r="K2304" i="1"/>
  <c r="G2305" i="1"/>
  <c r="I2305" i="1"/>
  <c r="K2305" i="1"/>
  <c r="G2306" i="1"/>
  <c r="I2306" i="1"/>
  <c r="K2306" i="1"/>
  <c r="G2307" i="1"/>
  <c r="I2307" i="1"/>
  <c r="K2307" i="1"/>
  <c r="G2308" i="1"/>
  <c r="I2308" i="1"/>
  <c r="K2308" i="1"/>
  <c r="G2309" i="1"/>
  <c r="I2309" i="1"/>
  <c r="K2309" i="1"/>
  <c r="G2310" i="1"/>
  <c r="I2310" i="1"/>
  <c r="K2310" i="1"/>
  <c r="G2311" i="1"/>
  <c r="I2311" i="1"/>
  <c r="K2311" i="1"/>
  <c r="G2312" i="1"/>
  <c r="I2312" i="1"/>
  <c r="K2312" i="1"/>
  <c r="G2313" i="1"/>
  <c r="I2313" i="1"/>
  <c r="K2313" i="1"/>
  <c r="G2314" i="1"/>
  <c r="I2314" i="1"/>
  <c r="K2314" i="1"/>
  <c r="G2315" i="1"/>
  <c r="I2315" i="1"/>
  <c r="K2315" i="1"/>
  <c r="G2316" i="1"/>
  <c r="I2316" i="1"/>
  <c r="K2316" i="1"/>
  <c r="G2317" i="1"/>
  <c r="I2317" i="1"/>
  <c r="K2317" i="1"/>
  <c r="G2318" i="1"/>
  <c r="I2318" i="1"/>
  <c r="K2318" i="1"/>
  <c r="G2319" i="1"/>
  <c r="I2319" i="1"/>
  <c r="K2319" i="1"/>
  <c r="G2320" i="1"/>
  <c r="I2320" i="1"/>
  <c r="K2320" i="1"/>
  <c r="G2321" i="1"/>
  <c r="I2321" i="1"/>
  <c r="K2321" i="1"/>
  <c r="G2322" i="1"/>
  <c r="I2322" i="1"/>
  <c r="K2322" i="1"/>
  <c r="G2323" i="1"/>
  <c r="I2323" i="1"/>
  <c r="K2323" i="1"/>
  <c r="G2324" i="1"/>
  <c r="I2324" i="1"/>
  <c r="K2324" i="1"/>
  <c r="G2325" i="1"/>
  <c r="I2325" i="1"/>
  <c r="K2325" i="1"/>
  <c r="G2326" i="1"/>
  <c r="I2326" i="1"/>
  <c r="K2326" i="1"/>
  <c r="G2327" i="1"/>
  <c r="I2327" i="1"/>
  <c r="K2327" i="1"/>
  <c r="G2328" i="1"/>
  <c r="I2328" i="1"/>
  <c r="K2328" i="1"/>
  <c r="G2329" i="1"/>
  <c r="I2329" i="1"/>
  <c r="K2329" i="1"/>
  <c r="G2330" i="1"/>
  <c r="I2330" i="1"/>
  <c r="K2330" i="1"/>
  <c r="G2331" i="1"/>
  <c r="I2331" i="1"/>
  <c r="K2331" i="1"/>
  <c r="G2332" i="1"/>
  <c r="I2332" i="1"/>
  <c r="K2332" i="1"/>
  <c r="G2333" i="1"/>
  <c r="I2333" i="1"/>
  <c r="K2333" i="1"/>
  <c r="G2334" i="1"/>
  <c r="I2334" i="1"/>
  <c r="K2334" i="1"/>
  <c r="G2335" i="1"/>
  <c r="I2335" i="1"/>
  <c r="K2335" i="1"/>
  <c r="G2336" i="1"/>
  <c r="I2336" i="1"/>
  <c r="K2336" i="1"/>
  <c r="G2337" i="1"/>
  <c r="I2337" i="1"/>
  <c r="K2337" i="1"/>
  <c r="G2338" i="1"/>
  <c r="I2338" i="1"/>
  <c r="K2338" i="1"/>
  <c r="G2339" i="1"/>
  <c r="I2339" i="1"/>
  <c r="K2339" i="1"/>
  <c r="G2340" i="1"/>
  <c r="I2340" i="1"/>
  <c r="K2340" i="1"/>
  <c r="G2341" i="1"/>
  <c r="I2341" i="1"/>
  <c r="K2341" i="1"/>
  <c r="G2342" i="1"/>
  <c r="I2342" i="1"/>
  <c r="K2342" i="1"/>
  <c r="G2343" i="1"/>
  <c r="I2343" i="1"/>
  <c r="K2343" i="1"/>
  <c r="G2344" i="1"/>
  <c r="I2344" i="1"/>
  <c r="K2344" i="1"/>
  <c r="G2345" i="1"/>
  <c r="I2345" i="1"/>
  <c r="K2345" i="1"/>
  <c r="G2346" i="1"/>
  <c r="I2346" i="1"/>
  <c r="K2346" i="1"/>
  <c r="G2347" i="1"/>
  <c r="I2347" i="1"/>
  <c r="K2347" i="1"/>
  <c r="G2348" i="1"/>
  <c r="I2348" i="1"/>
  <c r="K2348" i="1"/>
  <c r="G2349" i="1"/>
  <c r="I2349" i="1"/>
  <c r="K2349" i="1"/>
  <c r="G2350" i="1"/>
  <c r="I2350" i="1"/>
  <c r="K2350" i="1"/>
  <c r="G2351" i="1"/>
  <c r="I2351" i="1"/>
  <c r="K2351" i="1"/>
  <c r="G2352" i="1"/>
  <c r="I2352" i="1"/>
  <c r="K2352" i="1"/>
  <c r="G2353" i="1"/>
  <c r="I2353" i="1"/>
  <c r="K2353" i="1"/>
  <c r="G2354" i="1"/>
  <c r="I2354" i="1"/>
  <c r="K2354" i="1"/>
  <c r="G2355" i="1"/>
  <c r="I2355" i="1"/>
  <c r="K2355" i="1"/>
  <c r="G2356" i="1"/>
  <c r="I2356" i="1"/>
  <c r="K2356" i="1"/>
  <c r="G2357" i="1"/>
  <c r="I2357" i="1"/>
  <c r="K2357" i="1"/>
  <c r="G2358" i="1"/>
  <c r="G2359" i="1"/>
  <c r="I2359" i="1"/>
  <c r="K2359" i="1"/>
  <c r="G2360" i="1"/>
  <c r="I2360" i="1"/>
  <c r="K2360" i="1"/>
  <c r="G2361" i="1"/>
  <c r="I2361" i="1"/>
  <c r="K2361" i="1"/>
  <c r="G2362" i="1"/>
  <c r="I2362" i="1"/>
  <c r="K2362" i="1"/>
  <c r="G2363" i="1"/>
  <c r="I2363" i="1"/>
  <c r="K2363" i="1"/>
  <c r="G2364" i="1"/>
  <c r="I2364" i="1"/>
  <c r="K2364" i="1"/>
  <c r="G2365" i="1"/>
  <c r="I2365" i="1"/>
  <c r="K2365" i="1"/>
  <c r="G2366" i="1"/>
  <c r="I2366" i="1"/>
  <c r="K2366" i="1"/>
  <c r="G2367" i="1"/>
  <c r="I2367" i="1"/>
  <c r="K2367" i="1"/>
  <c r="G2368" i="1"/>
  <c r="I2368" i="1"/>
  <c r="K2368" i="1"/>
  <c r="G2369" i="1"/>
  <c r="I2369" i="1"/>
  <c r="K2369" i="1"/>
  <c r="G2370" i="1"/>
  <c r="I2370" i="1"/>
  <c r="K2370" i="1"/>
  <c r="G2371" i="1"/>
  <c r="I2371" i="1"/>
  <c r="K2371" i="1"/>
  <c r="G2372" i="1"/>
  <c r="I2372" i="1"/>
  <c r="K2372" i="1"/>
  <c r="G2373" i="1"/>
  <c r="I2373" i="1"/>
  <c r="K2373" i="1"/>
  <c r="G2374" i="1"/>
  <c r="I2374" i="1"/>
  <c r="K2374" i="1"/>
  <c r="G2375" i="1"/>
  <c r="I2375" i="1"/>
  <c r="K2375" i="1"/>
  <c r="G2376" i="1"/>
  <c r="I2376" i="1"/>
  <c r="K2376" i="1"/>
  <c r="G2377" i="1"/>
  <c r="I2377" i="1"/>
  <c r="K2377" i="1"/>
  <c r="G2378" i="1"/>
  <c r="I2378" i="1"/>
  <c r="K2378" i="1"/>
  <c r="G2379" i="1"/>
  <c r="I2379" i="1"/>
  <c r="K2379" i="1"/>
  <c r="G2380" i="1"/>
  <c r="I2380" i="1"/>
  <c r="K2380" i="1"/>
  <c r="G2381" i="1"/>
  <c r="I2381" i="1"/>
  <c r="K2381" i="1"/>
  <c r="G2382" i="1"/>
  <c r="I2382" i="1"/>
  <c r="K2382" i="1"/>
  <c r="G2383" i="1"/>
  <c r="I2383" i="1"/>
  <c r="K2383" i="1"/>
  <c r="G2384" i="1"/>
  <c r="I2384" i="1"/>
  <c r="K2384" i="1"/>
  <c r="G2385" i="1"/>
  <c r="I2385" i="1"/>
  <c r="K2385" i="1"/>
  <c r="G2386" i="1"/>
  <c r="I2386" i="1"/>
  <c r="K2386" i="1"/>
  <c r="G2387" i="1"/>
  <c r="I2387" i="1"/>
  <c r="K2387" i="1"/>
  <c r="G2388" i="1"/>
  <c r="I2388" i="1"/>
  <c r="K2388" i="1"/>
  <c r="G2389" i="1"/>
  <c r="I2389" i="1"/>
  <c r="K2389" i="1"/>
  <c r="G2390" i="1"/>
  <c r="I2390" i="1"/>
  <c r="K2390" i="1"/>
  <c r="G2391" i="1"/>
  <c r="I2391" i="1"/>
  <c r="K2391" i="1"/>
  <c r="G2392" i="1"/>
  <c r="I2392" i="1"/>
  <c r="K2392" i="1"/>
  <c r="G2393" i="1"/>
  <c r="I2393" i="1"/>
  <c r="K2393" i="1"/>
  <c r="G2394" i="1"/>
  <c r="I2394" i="1"/>
  <c r="K2394" i="1"/>
  <c r="G2395" i="1"/>
  <c r="I2395" i="1"/>
  <c r="K2395" i="1"/>
  <c r="G2396" i="1"/>
  <c r="I2396" i="1"/>
  <c r="K2396" i="1"/>
  <c r="G2397" i="1"/>
  <c r="I2397" i="1"/>
  <c r="K2397" i="1"/>
  <c r="G2398" i="1"/>
  <c r="I2398" i="1"/>
  <c r="K2398" i="1"/>
  <c r="G2399" i="1"/>
  <c r="G2400" i="1"/>
  <c r="I2400" i="1"/>
  <c r="K2400" i="1"/>
  <c r="G2401" i="1"/>
  <c r="I2401" i="1"/>
  <c r="K2401" i="1"/>
  <c r="G2402" i="1"/>
  <c r="I2402" i="1"/>
  <c r="K2402" i="1"/>
  <c r="G2403" i="1"/>
  <c r="I2403" i="1"/>
  <c r="K2403" i="1"/>
  <c r="G2404" i="1"/>
  <c r="I2404" i="1"/>
  <c r="K2404" i="1"/>
  <c r="G2405" i="1"/>
  <c r="I2405" i="1"/>
  <c r="K2405" i="1"/>
  <c r="G2406" i="1"/>
  <c r="I2406" i="1"/>
  <c r="K2406" i="1"/>
  <c r="G2407" i="1"/>
  <c r="I2407" i="1"/>
  <c r="K2407" i="1"/>
  <c r="G2408" i="1"/>
  <c r="I2408" i="1"/>
  <c r="K2408" i="1"/>
  <c r="G2409" i="1"/>
  <c r="I2409" i="1"/>
  <c r="K2409" i="1"/>
  <c r="G2410" i="1"/>
  <c r="I2410" i="1"/>
  <c r="K2410" i="1"/>
  <c r="G2411" i="1"/>
  <c r="I2411" i="1"/>
  <c r="K2411" i="1"/>
  <c r="G2412" i="1"/>
  <c r="I2412" i="1"/>
  <c r="K2412" i="1"/>
  <c r="G2413" i="1"/>
  <c r="I2413" i="1"/>
  <c r="K2413" i="1"/>
  <c r="G2414" i="1"/>
  <c r="I2414" i="1"/>
  <c r="K2414" i="1"/>
  <c r="G2415" i="1"/>
  <c r="I2415" i="1"/>
  <c r="K2415" i="1"/>
  <c r="G2416" i="1"/>
  <c r="I2416" i="1"/>
  <c r="K2416" i="1"/>
  <c r="G2417" i="1"/>
  <c r="I2417" i="1"/>
  <c r="K2417" i="1"/>
  <c r="G2418" i="1"/>
  <c r="I2418" i="1"/>
  <c r="K2418" i="1"/>
  <c r="G2419" i="1"/>
  <c r="I2419" i="1"/>
  <c r="K2419" i="1"/>
  <c r="G2420" i="1"/>
  <c r="I2420" i="1"/>
  <c r="K2420" i="1"/>
  <c r="G2421" i="1"/>
  <c r="I2421" i="1"/>
  <c r="K2421" i="1"/>
  <c r="G2422" i="1"/>
  <c r="I2422" i="1"/>
  <c r="K2422" i="1"/>
  <c r="G2423" i="1"/>
  <c r="I2423" i="1"/>
  <c r="K2423" i="1"/>
  <c r="G2424" i="1"/>
  <c r="I2424" i="1"/>
  <c r="K2424" i="1"/>
  <c r="G2425" i="1"/>
  <c r="I2425" i="1"/>
  <c r="K2425" i="1"/>
  <c r="G2426" i="1"/>
  <c r="I2426" i="1"/>
  <c r="K2426" i="1"/>
  <c r="G2427" i="1"/>
  <c r="I2427" i="1"/>
  <c r="K2427" i="1"/>
  <c r="G2428" i="1"/>
  <c r="I2428" i="1"/>
  <c r="K2428" i="1"/>
  <c r="G2429" i="1"/>
  <c r="I2429" i="1"/>
  <c r="K2429" i="1"/>
  <c r="G2430" i="1"/>
  <c r="I2430" i="1"/>
  <c r="K2430" i="1"/>
  <c r="G2431" i="1"/>
  <c r="I2431" i="1"/>
  <c r="K2431" i="1"/>
  <c r="G2432" i="1"/>
  <c r="I2432" i="1"/>
  <c r="K2432" i="1"/>
  <c r="G2433" i="1"/>
  <c r="I2433" i="1"/>
  <c r="K2433" i="1"/>
  <c r="G2434" i="1"/>
  <c r="I2434" i="1"/>
  <c r="K2434" i="1"/>
  <c r="G2435" i="1"/>
  <c r="I2435" i="1"/>
  <c r="K2435" i="1"/>
  <c r="G2436" i="1"/>
  <c r="I2436" i="1"/>
  <c r="K2436" i="1"/>
  <c r="G2437" i="1"/>
  <c r="I2437" i="1"/>
  <c r="K2437" i="1"/>
  <c r="G2438" i="1"/>
  <c r="I2438" i="1"/>
  <c r="K2438" i="1"/>
  <c r="G2439" i="1"/>
  <c r="I2439" i="1"/>
  <c r="K2439" i="1"/>
  <c r="G2440" i="1"/>
  <c r="I2440" i="1"/>
  <c r="K2440" i="1"/>
  <c r="G2441" i="1"/>
  <c r="I2441" i="1"/>
  <c r="K2441" i="1"/>
  <c r="G2442" i="1"/>
  <c r="I2442" i="1"/>
  <c r="K2442" i="1"/>
  <c r="G2443" i="1"/>
  <c r="I2443" i="1"/>
  <c r="K2443" i="1"/>
  <c r="G2444" i="1"/>
  <c r="I2444" i="1"/>
  <c r="K2444" i="1"/>
  <c r="G2445" i="1"/>
  <c r="I2445" i="1"/>
  <c r="K2445" i="1"/>
  <c r="G2446" i="1"/>
  <c r="I2446" i="1"/>
  <c r="K2446" i="1"/>
  <c r="G2447" i="1"/>
  <c r="I2447" i="1"/>
  <c r="K2447" i="1"/>
  <c r="G2448" i="1"/>
  <c r="I2448" i="1"/>
  <c r="K2448" i="1"/>
  <c r="G2449" i="1"/>
  <c r="I2449" i="1"/>
  <c r="K2449" i="1"/>
  <c r="G2450" i="1"/>
  <c r="I2450" i="1"/>
  <c r="K2450" i="1"/>
  <c r="G2451" i="1"/>
  <c r="I2451" i="1"/>
  <c r="K2451" i="1"/>
  <c r="G2452" i="1"/>
  <c r="I2452" i="1"/>
  <c r="K2452" i="1"/>
  <c r="G2453" i="1"/>
  <c r="I2453" i="1"/>
  <c r="K2453" i="1"/>
  <c r="G2454" i="1"/>
  <c r="I2454" i="1"/>
  <c r="K2454" i="1"/>
  <c r="G2455" i="1"/>
  <c r="I2455" i="1"/>
  <c r="K2455" i="1"/>
  <c r="G2456" i="1"/>
  <c r="I2456" i="1"/>
  <c r="K2456" i="1"/>
  <c r="G2457" i="1"/>
  <c r="I2457" i="1"/>
  <c r="K2457" i="1"/>
  <c r="G2458" i="1"/>
  <c r="I2458" i="1"/>
  <c r="K2458" i="1"/>
  <c r="G2459" i="1"/>
  <c r="I2459" i="1"/>
  <c r="K2459" i="1"/>
  <c r="G2460" i="1"/>
  <c r="I2460" i="1"/>
  <c r="K2460" i="1"/>
  <c r="G2461" i="1"/>
  <c r="I2461" i="1"/>
  <c r="K2461" i="1"/>
  <c r="G2462" i="1"/>
  <c r="I2462" i="1"/>
  <c r="K2462" i="1"/>
  <c r="G2463" i="1"/>
  <c r="I2463" i="1"/>
  <c r="K2463" i="1"/>
  <c r="G2464" i="1"/>
  <c r="I2464" i="1"/>
  <c r="K2464" i="1"/>
  <c r="G2465" i="1"/>
  <c r="I2465" i="1"/>
  <c r="K2465" i="1"/>
  <c r="G2466" i="1"/>
  <c r="I2466" i="1"/>
  <c r="K2466" i="1"/>
  <c r="G2467" i="1"/>
  <c r="I2467" i="1"/>
  <c r="K2467" i="1"/>
  <c r="G2468" i="1"/>
  <c r="I2468" i="1"/>
  <c r="K2468" i="1"/>
  <c r="G2469" i="1"/>
  <c r="I2469" i="1"/>
  <c r="K2469" i="1"/>
  <c r="G2470" i="1"/>
  <c r="I2470" i="1"/>
  <c r="K2470" i="1"/>
  <c r="G2471" i="1"/>
  <c r="I2471" i="1"/>
  <c r="K2471" i="1"/>
  <c r="G2472" i="1"/>
  <c r="I2472" i="1"/>
  <c r="K2472" i="1"/>
  <c r="G2473" i="1"/>
  <c r="I2473" i="1"/>
  <c r="K2473" i="1"/>
  <c r="G2474" i="1"/>
  <c r="I2474" i="1"/>
  <c r="K2474" i="1"/>
  <c r="G2475" i="1"/>
  <c r="I2475" i="1"/>
  <c r="K2475" i="1"/>
  <c r="G2476" i="1"/>
  <c r="I2476" i="1"/>
  <c r="K2476" i="1"/>
  <c r="G2477" i="1"/>
  <c r="I2477" i="1"/>
  <c r="K2477" i="1"/>
  <c r="G2478" i="1"/>
  <c r="I2478" i="1"/>
  <c r="K2478" i="1"/>
  <c r="G2479" i="1"/>
  <c r="I2479" i="1"/>
  <c r="K2479" i="1"/>
  <c r="G2480" i="1"/>
  <c r="I2480" i="1"/>
  <c r="K2480" i="1"/>
  <c r="G2481" i="1"/>
  <c r="I2481" i="1"/>
  <c r="K2481" i="1"/>
  <c r="G2482" i="1"/>
  <c r="I2482" i="1"/>
  <c r="K2482" i="1"/>
  <c r="G2483" i="1"/>
  <c r="I2483" i="1"/>
  <c r="K2483" i="1"/>
  <c r="G2484" i="1"/>
  <c r="I2484" i="1"/>
  <c r="K2484" i="1"/>
  <c r="G2485" i="1"/>
  <c r="I2485" i="1"/>
  <c r="K2485" i="1"/>
  <c r="G2486" i="1"/>
  <c r="I2486" i="1"/>
  <c r="K2486" i="1"/>
  <c r="G2487" i="1"/>
  <c r="I2487" i="1"/>
  <c r="K2487" i="1"/>
  <c r="G2488" i="1"/>
  <c r="I2488" i="1"/>
  <c r="K2488" i="1"/>
  <c r="G2489" i="1"/>
  <c r="I2489" i="1"/>
  <c r="K2489" i="1"/>
  <c r="G2490" i="1"/>
  <c r="I2490" i="1"/>
  <c r="K2490" i="1"/>
  <c r="G2491" i="1"/>
  <c r="I2491" i="1"/>
  <c r="K2491" i="1"/>
  <c r="G2492" i="1"/>
  <c r="I2492" i="1"/>
  <c r="K2492" i="1"/>
  <c r="G2493" i="1"/>
  <c r="I2493" i="1"/>
  <c r="K2493" i="1"/>
  <c r="G2494" i="1"/>
  <c r="I2494" i="1"/>
  <c r="K2494" i="1"/>
  <c r="G2495" i="1"/>
  <c r="I2495" i="1"/>
  <c r="K2495" i="1"/>
  <c r="G2496" i="1"/>
  <c r="I2496" i="1"/>
  <c r="K2496" i="1"/>
  <c r="G2497" i="1"/>
  <c r="I2497" i="1"/>
  <c r="K2497" i="1"/>
  <c r="G2498" i="1"/>
  <c r="I2498" i="1"/>
  <c r="K2498" i="1"/>
  <c r="G2499" i="1"/>
  <c r="I2499" i="1"/>
  <c r="K2499" i="1"/>
  <c r="G2500" i="1"/>
  <c r="I2500" i="1"/>
  <c r="K2500" i="1"/>
  <c r="G2501" i="1"/>
  <c r="I2501" i="1"/>
  <c r="K2501" i="1"/>
  <c r="G2502" i="1"/>
  <c r="I2502" i="1"/>
  <c r="K2502" i="1"/>
  <c r="G2503" i="1"/>
  <c r="I2503" i="1"/>
  <c r="K2503" i="1"/>
  <c r="G2504" i="1"/>
  <c r="I2504" i="1"/>
  <c r="K2504" i="1"/>
  <c r="G2505" i="1"/>
  <c r="I2505" i="1"/>
  <c r="K2505" i="1"/>
  <c r="G2506" i="1"/>
  <c r="I2506" i="1"/>
  <c r="K2506" i="1"/>
  <c r="G2507" i="1"/>
  <c r="I2507" i="1"/>
  <c r="K2507" i="1"/>
  <c r="G2508" i="1"/>
  <c r="I2508" i="1"/>
  <c r="K2508" i="1"/>
  <c r="G2509" i="1"/>
  <c r="I2509" i="1"/>
  <c r="K2509" i="1"/>
  <c r="G2510" i="1"/>
  <c r="I2510" i="1"/>
  <c r="K2510" i="1"/>
  <c r="G2511" i="1"/>
  <c r="I2511" i="1"/>
  <c r="K2511" i="1"/>
  <c r="G2512" i="1"/>
  <c r="G2513" i="1"/>
  <c r="I2513" i="1"/>
  <c r="K2513" i="1"/>
  <c r="G2514" i="1"/>
  <c r="I2514" i="1"/>
  <c r="K2514" i="1"/>
  <c r="G2515" i="1"/>
  <c r="I2515" i="1"/>
  <c r="K2515" i="1"/>
  <c r="G2516" i="1"/>
  <c r="I2516" i="1"/>
  <c r="K2516" i="1"/>
  <c r="G2517" i="1"/>
  <c r="I2517" i="1"/>
  <c r="K2517" i="1"/>
  <c r="G2518" i="1"/>
  <c r="I2518" i="1"/>
  <c r="K2518" i="1"/>
  <c r="G2519" i="1"/>
  <c r="I2519" i="1"/>
  <c r="K2519" i="1"/>
  <c r="G2520" i="1"/>
  <c r="I2520" i="1"/>
  <c r="K2520" i="1"/>
  <c r="G2521" i="1"/>
  <c r="I2521" i="1"/>
  <c r="K2521" i="1"/>
  <c r="G2522" i="1"/>
  <c r="I2522" i="1"/>
  <c r="K2522" i="1"/>
  <c r="G2523" i="1"/>
  <c r="I2523" i="1"/>
  <c r="K2523" i="1"/>
  <c r="G2524" i="1"/>
  <c r="I2524" i="1"/>
  <c r="K2524" i="1"/>
  <c r="G2525" i="1"/>
  <c r="I2525" i="1"/>
  <c r="K2525" i="1"/>
  <c r="G2526" i="1"/>
  <c r="I2526" i="1"/>
  <c r="K2526" i="1"/>
  <c r="G2527" i="1"/>
  <c r="I2527" i="1"/>
  <c r="K2527" i="1"/>
  <c r="G2528" i="1"/>
  <c r="I2528" i="1"/>
  <c r="K2528" i="1"/>
  <c r="G2529" i="1"/>
  <c r="I2529" i="1"/>
  <c r="K2529" i="1"/>
  <c r="G2530" i="1"/>
  <c r="I2530" i="1"/>
  <c r="K2530" i="1"/>
  <c r="G2531" i="1"/>
  <c r="I2531" i="1"/>
  <c r="K2531" i="1"/>
  <c r="G2532" i="1"/>
  <c r="I2532" i="1"/>
  <c r="K2532" i="1"/>
  <c r="G2533" i="1"/>
  <c r="I2533" i="1"/>
  <c r="K2533" i="1"/>
  <c r="G2534" i="1"/>
  <c r="I2534" i="1"/>
  <c r="K2534" i="1"/>
  <c r="G2535" i="1"/>
  <c r="I2535" i="1"/>
  <c r="K2535" i="1"/>
  <c r="G2536" i="1"/>
  <c r="I2536" i="1"/>
  <c r="K2536" i="1"/>
  <c r="G2537" i="1"/>
  <c r="I2537" i="1"/>
  <c r="K2537" i="1"/>
  <c r="G2538" i="1"/>
  <c r="I2538" i="1"/>
  <c r="K2538" i="1"/>
  <c r="G2539" i="1"/>
  <c r="I2539" i="1"/>
  <c r="K2539" i="1"/>
  <c r="G2540" i="1"/>
  <c r="I2540" i="1"/>
  <c r="K2540" i="1"/>
  <c r="G2541" i="1"/>
  <c r="I2541" i="1"/>
  <c r="K2541" i="1"/>
  <c r="G2542" i="1"/>
  <c r="I2542" i="1"/>
  <c r="K2542" i="1"/>
  <c r="G2543" i="1"/>
  <c r="I2543" i="1"/>
  <c r="K2543" i="1"/>
  <c r="G2544" i="1"/>
  <c r="I2544" i="1"/>
  <c r="K2544" i="1"/>
  <c r="G2545" i="1"/>
  <c r="I2545" i="1"/>
  <c r="K2545" i="1"/>
  <c r="G2546" i="1"/>
  <c r="I2546" i="1"/>
  <c r="K2546" i="1"/>
  <c r="G2547" i="1"/>
  <c r="I2547" i="1"/>
  <c r="K2547" i="1"/>
  <c r="G2548" i="1"/>
  <c r="I2548" i="1"/>
  <c r="K2548" i="1"/>
  <c r="G2549" i="1"/>
  <c r="I2549" i="1"/>
  <c r="K2549" i="1"/>
  <c r="G2550" i="1"/>
  <c r="I2550" i="1"/>
  <c r="K2550" i="1"/>
  <c r="G2551" i="1"/>
  <c r="I2551" i="1"/>
  <c r="K2551" i="1"/>
  <c r="G2552" i="1"/>
  <c r="I2552" i="1"/>
  <c r="K2552" i="1"/>
  <c r="G2553" i="1"/>
  <c r="I2553" i="1"/>
  <c r="K2553" i="1"/>
  <c r="G2554" i="1"/>
  <c r="I2554" i="1"/>
  <c r="K2554" i="1"/>
  <c r="G2555" i="1"/>
  <c r="I2555" i="1"/>
  <c r="K2555" i="1"/>
  <c r="G2556" i="1"/>
  <c r="I2556" i="1"/>
  <c r="K2556" i="1"/>
  <c r="G2557" i="1"/>
  <c r="I2557" i="1"/>
  <c r="K2557" i="1"/>
  <c r="G2558" i="1"/>
  <c r="G2559" i="1"/>
  <c r="I2559" i="1"/>
  <c r="K2559" i="1"/>
  <c r="G2560" i="1"/>
  <c r="I2560" i="1"/>
  <c r="K2560" i="1"/>
  <c r="G2561" i="1"/>
  <c r="I2561" i="1"/>
  <c r="K2561" i="1"/>
  <c r="G2562" i="1"/>
  <c r="I2562" i="1"/>
  <c r="K2562" i="1"/>
  <c r="G2563" i="1"/>
  <c r="I2563" i="1"/>
  <c r="K2563" i="1"/>
  <c r="G2564" i="1"/>
  <c r="I2564" i="1"/>
  <c r="K2564" i="1"/>
  <c r="G2565" i="1"/>
  <c r="I2565" i="1"/>
  <c r="K2565" i="1"/>
  <c r="G2566" i="1"/>
  <c r="I2566" i="1"/>
  <c r="K2566" i="1"/>
  <c r="G2567" i="1"/>
  <c r="I2567" i="1"/>
  <c r="K2567" i="1"/>
  <c r="G2568" i="1"/>
  <c r="I2568" i="1"/>
  <c r="K2568" i="1"/>
  <c r="G2569" i="1"/>
  <c r="I2569" i="1"/>
  <c r="K2569" i="1"/>
  <c r="G2570" i="1"/>
  <c r="I2570" i="1"/>
  <c r="K2570" i="1"/>
  <c r="G2571" i="1"/>
  <c r="I2571" i="1"/>
  <c r="K2571" i="1"/>
  <c r="G2572" i="1"/>
  <c r="I2572" i="1"/>
  <c r="K2572" i="1"/>
  <c r="G2573" i="1"/>
  <c r="I2573" i="1"/>
  <c r="K2573" i="1"/>
  <c r="G2574" i="1"/>
  <c r="I2574" i="1"/>
  <c r="K2574" i="1"/>
  <c r="G2575" i="1"/>
  <c r="I2575" i="1"/>
  <c r="K2575" i="1"/>
  <c r="G2576" i="1"/>
  <c r="I2576" i="1"/>
  <c r="K2576" i="1"/>
  <c r="G2577" i="1"/>
  <c r="I2577" i="1"/>
  <c r="K2577" i="1"/>
  <c r="G2578" i="1"/>
  <c r="I2578" i="1"/>
  <c r="K2578" i="1"/>
  <c r="G2579" i="1"/>
  <c r="I2579" i="1"/>
  <c r="K2579" i="1"/>
  <c r="G2580" i="1"/>
  <c r="I2580" i="1"/>
  <c r="K2580" i="1"/>
  <c r="G2581" i="1"/>
  <c r="I2581" i="1"/>
  <c r="K2581" i="1"/>
  <c r="G2582" i="1"/>
  <c r="I2582" i="1"/>
  <c r="K2582" i="1"/>
  <c r="G2583" i="1"/>
  <c r="I2583" i="1"/>
  <c r="K2583" i="1"/>
  <c r="G2584" i="1"/>
  <c r="I2584" i="1"/>
  <c r="K2584" i="1"/>
  <c r="G2585" i="1"/>
  <c r="I2585" i="1"/>
  <c r="K2585" i="1"/>
  <c r="G2586" i="1"/>
  <c r="I2586" i="1"/>
  <c r="K2586" i="1"/>
  <c r="G2587" i="1"/>
  <c r="I2587" i="1"/>
  <c r="K2587" i="1"/>
  <c r="G2588" i="1"/>
  <c r="I2588" i="1"/>
  <c r="K2588" i="1"/>
  <c r="G2589" i="1"/>
  <c r="I2589" i="1"/>
  <c r="K2589" i="1"/>
  <c r="G2590" i="1"/>
  <c r="I2590" i="1"/>
  <c r="K2590" i="1"/>
  <c r="G2591" i="1"/>
  <c r="I2591" i="1"/>
  <c r="K2591" i="1"/>
  <c r="G2592" i="1"/>
  <c r="I2592" i="1"/>
  <c r="K2592" i="1"/>
  <c r="G2593" i="1"/>
  <c r="I2593" i="1"/>
  <c r="K2593" i="1"/>
  <c r="G2594" i="1"/>
  <c r="I2594" i="1"/>
  <c r="K2594" i="1"/>
  <c r="G2595" i="1"/>
  <c r="I2595" i="1"/>
  <c r="K2595" i="1"/>
  <c r="G2596" i="1"/>
  <c r="I2596" i="1"/>
  <c r="K2596" i="1"/>
  <c r="G2597" i="1"/>
  <c r="I2597" i="1"/>
  <c r="K2597" i="1"/>
  <c r="G2598" i="1"/>
  <c r="I2598" i="1"/>
  <c r="K2598" i="1"/>
  <c r="G2599" i="1"/>
  <c r="I2599" i="1"/>
  <c r="K2599" i="1"/>
  <c r="G2600" i="1"/>
  <c r="I2600" i="1"/>
  <c r="K2600" i="1"/>
  <c r="G2601" i="1"/>
  <c r="I2601" i="1"/>
  <c r="K2601" i="1"/>
  <c r="G2602" i="1"/>
  <c r="I2602" i="1"/>
  <c r="K2602" i="1"/>
  <c r="G2603" i="1"/>
  <c r="I2603" i="1"/>
  <c r="K2603" i="1"/>
  <c r="G2604" i="1"/>
  <c r="I2604" i="1"/>
  <c r="K2604" i="1"/>
  <c r="G2605" i="1"/>
  <c r="I2605" i="1"/>
  <c r="K2605" i="1"/>
  <c r="G2606" i="1"/>
  <c r="I2606" i="1"/>
  <c r="K2606" i="1"/>
  <c r="G2607" i="1"/>
  <c r="I2607" i="1"/>
  <c r="K2607" i="1"/>
  <c r="G2608" i="1"/>
  <c r="I2608" i="1"/>
  <c r="K2608" i="1"/>
  <c r="G2609" i="1"/>
  <c r="I2609" i="1"/>
  <c r="K2609" i="1"/>
  <c r="G2610" i="1"/>
  <c r="I2610" i="1"/>
  <c r="K2610" i="1"/>
  <c r="G2611" i="1"/>
  <c r="I2611" i="1"/>
  <c r="K2611" i="1"/>
  <c r="G2612" i="1"/>
  <c r="I2612" i="1"/>
  <c r="K2612" i="1"/>
  <c r="G2613" i="1"/>
  <c r="I2613" i="1"/>
  <c r="K2613" i="1"/>
  <c r="G2614" i="1"/>
  <c r="I2614" i="1"/>
  <c r="K2614" i="1"/>
  <c r="G2615" i="1"/>
  <c r="I2615" i="1"/>
  <c r="K2615" i="1"/>
  <c r="G2616" i="1"/>
  <c r="I2616" i="1"/>
  <c r="K2616" i="1"/>
  <c r="G2617" i="1"/>
  <c r="I2617" i="1"/>
  <c r="K2617" i="1"/>
  <c r="G2618" i="1"/>
  <c r="I2618" i="1"/>
  <c r="K2618" i="1"/>
  <c r="G2619" i="1"/>
  <c r="I2619" i="1"/>
  <c r="K2619" i="1"/>
  <c r="G2620" i="1"/>
  <c r="I2620" i="1"/>
  <c r="K2620" i="1"/>
  <c r="G2621" i="1"/>
  <c r="I2621" i="1"/>
  <c r="K2621" i="1"/>
  <c r="G2622" i="1"/>
  <c r="I2622" i="1"/>
  <c r="K2622" i="1"/>
  <c r="G2623" i="1"/>
  <c r="I2623" i="1"/>
  <c r="K2623" i="1"/>
  <c r="G2624" i="1"/>
  <c r="I2624" i="1"/>
  <c r="K2624" i="1"/>
  <c r="G2625" i="1"/>
  <c r="I2625" i="1"/>
  <c r="K2625" i="1"/>
  <c r="G2626" i="1"/>
  <c r="I2626" i="1"/>
  <c r="K2626" i="1"/>
  <c r="G2627" i="1"/>
  <c r="I2627" i="1"/>
  <c r="K2627" i="1"/>
  <c r="G2628" i="1"/>
  <c r="I2628" i="1"/>
  <c r="K2628" i="1"/>
  <c r="G2629" i="1"/>
  <c r="I2629" i="1"/>
  <c r="K2629" i="1"/>
  <c r="G2630" i="1"/>
  <c r="I2630" i="1"/>
  <c r="K2630" i="1"/>
  <c r="G2631" i="1"/>
  <c r="I2631" i="1"/>
  <c r="K2631" i="1"/>
  <c r="G2632" i="1"/>
  <c r="I2632" i="1"/>
  <c r="K2632" i="1"/>
  <c r="G2633" i="1"/>
  <c r="I2633" i="1"/>
  <c r="K2633" i="1"/>
  <c r="G2634" i="1"/>
  <c r="I2634" i="1"/>
  <c r="K2634" i="1"/>
  <c r="G2635" i="1"/>
  <c r="I2635" i="1"/>
  <c r="K2635" i="1"/>
  <c r="G2636" i="1"/>
  <c r="I2636" i="1"/>
  <c r="K2636" i="1"/>
  <c r="G2637" i="1"/>
  <c r="I2637" i="1"/>
  <c r="K2637" i="1"/>
  <c r="G2638" i="1"/>
  <c r="I2638" i="1"/>
  <c r="K2638" i="1"/>
  <c r="G2639" i="1"/>
  <c r="I2639" i="1"/>
  <c r="K2639" i="1"/>
  <c r="G2640" i="1"/>
  <c r="I2640" i="1"/>
  <c r="K2640" i="1"/>
  <c r="G2641" i="1"/>
  <c r="I2641" i="1"/>
  <c r="K2641" i="1"/>
  <c r="G2642" i="1"/>
  <c r="I2642" i="1"/>
  <c r="K2642" i="1"/>
  <c r="G2643" i="1"/>
  <c r="I2643" i="1"/>
  <c r="K2643" i="1"/>
  <c r="G2644" i="1"/>
  <c r="I2644" i="1"/>
  <c r="K2644" i="1"/>
  <c r="G2645" i="1"/>
  <c r="I2645" i="1"/>
  <c r="K2645" i="1"/>
  <c r="G2646" i="1"/>
  <c r="I2646" i="1"/>
  <c r="K2646" i="1"/>
  <c r="G2647" i="1"/>
  <c r="I2647" i="1"/>
  <c r="K2647" i="1"/>
  <c r="G2648" i="1"/>
  <c r="I2648" i="1"/>
  <c r="K2648" i="1"/>
  <c r="G2649" i="1"/>
  <c r="I2649" i="1"/>
  <c r="K2649" i="1"/>
  <c r="G2650" i="1"/>
  <c r="I2650" i="1"/>
  <c r="K2650" i="1"/>
  <c r="G2651" i="1"/>
  <c r="I2651" i="1"/>
  <c r="K2651" i="1"/>
  <c r="G2652" i="1"/>
  <c r="I2652" i="1"/>
  <c r="K2652" i="1"/>
  <c r="G2653" i="1"/>
  <c r="I2653" i="1"/>
  <c r="K2653" i="1"/>
  <c r="G2654" i="1"/>
  <c r="I2654" i="1"/>
  <c r="K2654" i="1"/>
  <c r="G2655" i="1"/>
  <c r="I2655" i="1"/>
  <c r="K2655" i="1"/>
  <c r="G2656" i="1"/>
  <c r="I2656" i="1"/>
  <c r="K2656" i="1"/>
  <c r="G2657" i="1"/>
  <c r="I2657" i="1"/>
  <c r="K2657" i="1"/>
  <c r="G2658" i="1"/>
  <c r="I2658" i="1"/>
  <c r="K2658" i="1"/>
  <c r="G2659" i="1"/>
  <c r="I2659" i="1"/>
  <c r="K2659" i="1"/>
  <c r="G2660" i="1"/>
  <c r="I2660" i="1"/>
  <c r="K2660" i="1"/>
  <c r="G2661" i="1"/>
  <c r="I2661" i="1"/>
  <c r="K2661" i="1"/>
  <c r="G2662" i="1"/>
  <c r="I2662" i="1"/>
  <c r="K2662" i="1"/>
  <c r="G2663" i="1"/>
  <c r="I2663" i="1"/>
  <c r="K2663" i="1"/>
  <c r="G2664" i="1"/>
  <c r="I2664" i="1"/>
  <c r="K2664" i="1"/>
  <c r="G2665" i="1"/>
  <c r="I2665" i="1"/>
  <c r="K2665" i="1"/>
  <c r="G2666" i="1"/>
  <c r="I2666" i="1"/>
  <c r="K2666" i="1"/>
  <c r="G2667" i="1"/>
  <c r="I2667" i="1"/>
  <c r="K2667" i="1"/>
  <c r="G2668" i="1"/>
  <c r="I2668" i="1"/>
  <c r="K2668" i="1"/>
  <c r="G2669" i="1"/>
  <c r="I2669" i="1"/>
  <c r="K2669" i="1"/>
  <c r="G2670" i="1"/>
  <c r="I2670" i="1"/>
  <c r="K2670" i="1"/>
  <c r="G2671" i="1"/>
  <c r="I2671" i="1"/>
  <c r="K2671" i="1"/>
  <c r="G2672" i="1"/>
  <c r="I2672" i="1"/>
  <c r="K2672" i="1"/>
  <c r="G2673" i="1"/>
  <c r="I2673" i="1"/>
  <c r="K2673" i="1"/>
  <c r="G2674" i="1"/>
  <c r="I2674" i="1"/>
  <c r="K2674" i="1"/>
  <c r="G2675" i="1"/>
  <c r="I2675" i="1"/>
  <c r="K2675" i="1"/>
  <c r="G2676" i="1"/>
  <c r="I2676" i="1"/>
  <c r="K2676" i="1"/>
  <c r="G2677" i="1"/>
  <c r="I2677" i="1"/>
  <c r="K2677" i="1"/>
  <c r="G2678" i="1"/>
  <c r="I2678" i="1"/>
  <c r="K2678" i="1"/>
  <c r="G2679" i="1"/>
  <c r="I2679" i="1"/>
  <c r="K2679" i="1"/>
  <c r="G2680" i="1"/>
  <c r="I2680" i="1"/>
  <c r="K2680" i="1"/>
  <c r="G2681" i="1"/>
  <c r="I2681" i="1"/>
  <c r="K2681" i="1"/>
  <c r="G2682" i="1"/>
  <c r="I2682" i="1"/>
  <c r="K2682" i="1"/>
  <c r="G2683" i="1"/>
  <c r="I2683" i="1"/>
  <c r="K2683" i="1"/>
  <c r="G2684" i="1"/>
  <c r="G2685" i="1"/>
  <c r="I2685" i="1"/>
  <c r="K2685" i="1"/>
  <c r="G2686" i="1"/>
  <c r="I2686" i="1"/>
  <c r="K2686" i="1"/>
  <c r="G2687" i="1"/>
  <c r="I2687" i="1"/>
  <c r="K2687" i="1"/>
  <c r="G2688" i="1"/>
  <c r="I2688" i="1"/>
  <c r="K2688" i="1"/>
  <c r="G2689" i="1"/>
  <c r="I2689" i="1"/>
  <c r="K2689" i="1"/>
  <c r="G2690" i="1"/>
  <c r="I2690" i="1"/>
  <c r="K2690" i="1"/>
  <c r="G2691" i="1"/>
  <c r="I2691" i="1"/>
  <c r="K2691" i="1"/>
  <c r="G2692" i="1"/>
  <c r="I2692" i="1"/>
  <c r="K2692" i="1"/>
  <c r="G2693" i="1"/>
  <c r="I2693" i="1"/>
  <c r="K2693" i="1"/>
  <c r="G2694" i="1"/>
  <c r="I2694" i="1"/>
  <c r="K2694" i="1"/>
  <c r="G2695" i="1"/>
  <c r="I2695" i="1"/>
  <c r="K2695" i="1"/>
  <c r="G2696" i="1"/>
  <c r="I2696" i="1"/>
  <c r="K2696" i="1"/>
  <c r="G2697" i="1"/>
  <c r="I2697" i="1"/>
  <c r="K2697" i="1"/>
  <c r="G2698" i="1"/>
  <c r="I2698" i="1"/>
  <c r="K2698" i="1"/>
  <c r="G2699" i="1"/>
  <c r="I2699" i="1"/>
  <c r="K2699" i="1"/>
  <c r="G2700" i="1"/>
  <c r="I2700" i="1"/>
  <c r="K2700" i="1"/>
  <c r="G2701" i="1"/>
  <c r="I2701" i="1"/>
  <c r="K2701" i="1"/>
  <c r="G2702" i="1"/>
  <c r="I2702" i="1"/>
  <c r="K2702" i="1"/>
  <c r="G2703" i="1"/>
  <c r="I2703" i="1"/>
  <c r="K2703" i="1"/>
  <c r="G2704" i="1"/>
  <c r="I2704" i="1"/>
  <c r="K2704" i="1"/>
  <c r="G2705" i="1"/>
  <c r="I2705" i="1"/>
  <c r="K2705" i="1"/>
  <c r="G2706" i="1"/>
  <c r="I2706" i="1"/>
  <c r="K2706" i="1"/>
  <c r="G2707" i="1"/>
  <c r="I2707" i="1"/>
  <c r="K2707" i="1"/>
  <c r="G2708" i="1"/>
  <c r="I2708" i="1"/>
  <c r="K2708" i="1"/>
  <c r="G2709" i="1"/>
  <c r="I2709" i="1"/>
  <c r="K2709" i="1"/>
  <c r="G2710" i="1"/>
  <c r="I2710" i="1"/>
  <c r="K2710" i="1"/>
  <c r="G2711" i="1"/>
  <c r="G2712" i="1"/>
  <c r="I2712" i="1"/>
  <c r="K2712" i="1"/>
  <c r="G2713" i="1"/>
  <c r="I2713" i="1"/>
  <c r="K2713" i="1"/>
  <c r="G2714" i="1"/>
  <c r="I2714" i="1"/>
  <c r="K2714" i="1"/>
  <c r="G2715" i="1"/>
  <c r="I2715" i="1"/>
  <c r="K2715" i="1"/>
  <c r="G2716" i="1"/>
  <c r="I2716" i="1"/>
  <c r="K2716" i="1"/>
  <c r="G2717" i="1"/>
  <c r="I2717" i="1"/>
  <c r="K2717" i="1"/>
  <c r="G2718" i="1"/>
  <c r="I2718" i="1"/>
  <c r="K2718" i="1"/>
  <c r="G2719" i="1"/>
  <c r="I2719" i="1"/>
  <c r="K2719" i="1"/>
  <c r="G2720" i="1"/>
  <c r="I2720" i="1"/>
  <c r="K2720" i="1"/>
  <c r="G2721" i="1"/>
  <c r="I2721" i="1"/>
  <c r="K2721" i="1"/>
  <c r="G2722" i="1"/>
  <c r="I2722" i="1"/>
  <c r="K2722" i="1"/>
  <c r="G2723" i="1"/>
  <c r="I2723" i="1"/>
  <c r="K2723" i="1"/>
  <c r="G2724" i="1"/>
  <c r="I2724" i="1"/>
  <c r="K2724" i="1"/>
  <c r="G2725" i="1"/>
  <c r="I2725" i="1"/>
  <c r="K2725" i="1"/>
  <c r="G2726" i="1"/>
  <c r="I2726" i="1"/>
  <c r="K2726" i="1"/>
  <c r="G2727" i="1"/>
  <c r="I2727" i="1"/>
  <c r="K2727" i="1"/>
  <c r="G2728" i="1"/>
  <c r="I2728" i="1"/>
  <c r="K2728" i="1"/>
  <c r="G2729" i="1"/>
  <c r="G2730" i="1"/>
  <c r="I2730" i="1"/>
  <c r="K2730" i="1"/>
  <c r="G2731" i="1"/>
  <c r="I2731" i="1"/>
  <c r="K2731" i="1"/>
  <c r="G2732" i="1"/>
  <c r="I2732" i="1"/>
  <c r="K2732" i="1"/>
  <c r="G2733" i="1"/>
  <c r="I2733" i="1"/>
  <c r="K2733" i="1"/>
  <c r="G2734" i="1"/>
  <c r="I2734" i="1"/>
  <c r="K2734" i="1"/>
  <c r="G2735" i="1"/>
  <c r="I2735" i="1"/>
  <c r="K2735" i="1"/>
  <c r="G2736" i="1"/>
  <c r="I2736" i="1"/>
  <c r="K2736" i="1"/>
  <c r="G2737" i="1"/>
  <c r="I2737" i="1"/>
  <c r="K2737" i="1"/>
  <c r="G2738" i="1"/>
  <c r="I2738" i="1"/>
  <c r="K2738" i="1"/>
  <c r="G2739" i="1"/>
  <c r="I2739" i="1"/>
  <c r="K2739" i="1"/>
  <c r="G2740" i="1"/>
  <c r="I2740" i="1"/>
  <c r="K2740" i="1"/>
  <c r="G2741" i="1"/>
  <c r="I2741" i="1"/>
  <c r="K2741" i="1"/>
  <c r="G2742" i="1"/>
  <c r="I2742" i="1"/>
  <c r="K2742" i="1"/>
  <c r="G2743" i="1"/>
  <c r="I2743" i="1"/>
  <c r="K2743" i="1"/>
  <c r="G2744" i="1"/>
  <c r="I2744" i="1"/>
  <c r="K2744" i="1"/>
  <c r="G2745" i="1"/>
  <c r="I2745" i="1"/>
  <c r="K2745" i="1"/>
  <c r="G2746" i="1"/>
  <c r="I2746" i="1"/>
  <c r="K2746" i="1"/>
  <c r="G2747" i="1"/>
  <c r="I2747" i="1"/>
  <c r="K2747" i="1"/>
  <c r="G2748" i="1"/>
  <c r="I2748" i="1"/>
  <c r="K2748" i="1"/>
  <c r="G2749" i="1"/>
  <c r="I2749" i="1"/>
  <c r="K2749" i="1"/>
  <c r="G2750" i="1"/>
  <c r="I2750" i="1"/>
  <c r="K2750" i="1"/>
  <c r="G2751" i="1"/>
  <c r="I2751" i="1"/>
  <c r="K2751" i="1"/>
  <c r="G2752" i="1"/>
  <c r="I2752" i="1"/>
  <c r="K2752" i="1"/>
  <c r="G2753" i="1"/>
  <c r="I2753" i="1"/>
  <c r="K2753" i="1"/>
  <c r="G2754" i="1"/>
  <c r="I2754" i="1"/>
  <c r="K2754" i="1"/>
  <c r="G2755" i="1"/>
  <c r="I2755" i="1"/>
  <c r="K2755" i="1"/>
  <c r="G2756" i="1"/>
  <c r="I2756" i="1"/>
  <c r="K2756" i="1"/>
  <c r="G2757" i="1"/>
  <c r="I2757" i="1"/>
  <c r="K2757" i="1"/>
  <c r="G2758" i="1"/>
  <c r="I2758" i="1"/>
  <c r="K2758" i="1"/>
  <c r="G2759" i="1"/>
  <c r="G2760" i="1"/>
  <c r="I2760" i="1"/>
  <c r="K2760" i="1"/>
  <c r="G2761" i="1"/>
  <c r="I2761" i="1"/>
  <c r="K2761" i="1"/>
  <c r="G2762" i="1"/>
  <c r="I2762" i="1"/>
  <c r="K2762" i="1"/>
  <c r="G2763" i="1"/>
  <c r="I2763" i="1"/>
  <c r="K2763" i="1"/>
  <c r="G2764" i="1"/>
  <c r="I2764" i="1"/>
  <c r="K2764" i="1"/>
  <c r="G2765" i="1"/>
  <c r="I2765" i="1"/>
  <c r="K2765" i="1"/>
  <c r="G2766" i="1"/>
  <c r="I2766" i="1"/>
  <c r="K2766" i="1"/>
  <c r="G2767" i="1"/>
  <c r="I2767" i="1"/>
  <c r="K2767" i="1"/>
  <c r="G2768" i="1"/>
  <c r="I2768" i="1"/>
  <c r="K2768" i="1"/>
  <c r="G2769" i="1"/>
  <c r="I2769" i="1"/>
  <c r="K2769" i="1"/>
  <c r="G2770" i="1"/>
  <c r="I2770" i="1"/>
  <c r="K2770" i="1"/>
  <c r="G2771" i="1"/>
  <c r="I2771" i="1"/>
  <c r="K2771" i="1"/>
  <c r="G2772" i="1"/>
  <c r="I2772" i="1"/>
  <c r="K2772" i="1"/>
  <c r="G2773" i="1"/>
  <c r="I2773" i="1"/>
  <c r="K2773" i="1"/>
  <c r="G2774" i="1"/>
  <c r="I2774" i="1"/>
  <c r="K2774" i="1"/>
  <c r="G2775" i="1"/>
  <c r="I2775" i="1"/>
  <c r="K2775" i="1"/>
  <c r="G2776" i="1"/>
  <c r="I2776" i="1"/>
  <c r="K2776" i="1"/>
  <c r="G2777" i="1"/>
  <c r="I2777" i="1"/>
  <c r="K2777" i="1"/>
  <c r="G2778" i="1"/>
  <c r="I2778" i="1"/>
  <c r="K2778" i="1"/>
  <c r="G2779" i="1"/>
  <c r="I2779" i="1"/>
  <c r="K2779" i="1"/>
  <c r="G2780" i="1"/>
  <c r="I2780" i="1"/>
  <c r="K2780" i="1"/>
  <c r="G2781" i="1"/>
  <c r="I2781" i="1"/>
  <c r="K2781" i="1"/>
  <c r="G2782" i="1"/>
  <c r="I2782" i="1"/>
  <c r="K2782" i="1"/>
  <c r="G2783" i="1"/>
  <c r="I2783" i="1"/>
  <c r="K2783" i="1"/>
  <c r="G2784" i="1"/>
  <c r="I2784" i="1"/>
  <c r="K2784" i="1"/>
  <c r="G2785" i="1"/>
  <c r="I2785" i="1"/>
  <c r="K2785" i="1"/>
  <c r="G2786" i="1"/>
  <c r="I2786" i="1"/>
  <c r="K2786" i="1"/>
  <c r="G2787" i="1"/>
  <c r="I2787" i="1"/>
  <c r="K2787" i="1"/>
  <c r="G2788" i="1"/>
  <c r="I2788" i="1"/>
  <c r="K2788" i="1"/>
  <c r="G2789" i="1"/>
  <c r="I2789" i="1"/>
  <c r="K2789" i="1"/>
  <c r="G2790" i="1"/>
  <c r="I2790" i="1"/>
  <c r="K2790" i="1"/>
  <c r="G2791" i="1"/>
  <c r="I2791" i="1"/>
  <c r="K2791" i="1"/>
  <c r="G2792" i="1"/>
  <c r="I2792" i="1"/>
  <c r="K2792" i="1"/>
  <c r="G2793" i="1"/>
  <c r="I2793" i="1"/>
  <c r="K2793" i="1"/>
  <c r="G2794" i="1"/>
  <c r="I2794" i="1"/>
  <c r="K2794" i="1"/>
  <c r="G2795" i="1"/>
  <c r="I2795" i="1"/>
  <c r="K2795" i="1"/>
  <c r="G2796" i="1"/>
  <c r="I2796" i="1"/>
  <c r="K2796" i="1"/>
  <c r="G2797" i="1"/>
  <c r="I2797" i="1"/>
  <c r="K2797" i="1"/>
  <c r="G2798" i="1"/>
  <c r="I2798" i="1"/>
  <c r="K2798" i="1"/>
  <c r="G2799" i="1"/>
  <c r="I2799" i="1"/>
  <c r="K2799" i="1"/>
  <c r="G2800" i="1"/>
  <c r="I2800" i="1"/>
  <c r="K2800" i="1"/>
  <c r="G2801" i="1"/>
  <c r="I2801" i="1"/>
  <c r="K2801" i="1"/>
  <c r="G2802" i="1"/>
  <c r="I2802" i="1"/>
  <c r="K2802" i="1"/>
  <c r="G2803" i="1"/>
  <c r="I2803" i="1"/>
  <c r="K2803" i="1"/>
  <c r="G2804" i="1"/>
  <c r="I2804" i="1"/>
  <c r="K2804" i="1"/>
  <c r="G2805" i="1"/>
  <c r="I2805" i="1"/>
  <c r="K2805" i="1"/>
  <c r="G2806" i="1"/>
  <c r="I2806" i="1"/>
  <c r="K2806" i="1"/>
  <c r="G2807" i="1"/>
  <c r="I2807" i="1"/>
  <c r="K2807" i="1"/>
  <c r="G2808" i="1"/>
  <c r="I2808" i="1"/>
  <c r="K2808" i="1"/>
  <c r="G2809" i="1"/>
  <c r="I2809" i="1"/>
  <c r="K2809" i="1"/>
  <c r="G2810" i="1"/>
  <c r="I2810" i="1"/>
  <c r="K2810" i="1"/>
  <c r="G2811" i="1"/>
  <c r="I2811" i="1"/>
  <c r="K2811" i="1"/>
  <c r="G2812" i="1"/>
  <c r="I2812" i="1"/>
  <c r="K2812" i="1"/>
  <c r="G2813" i="1"/>
  <c r="I2813" i="1"/>
  <c r="K2813" i="1"/>
  <c r="G2814" i="1"/>
  <c r="I2814" i="1"/>
  <c r="K2814" i="1"/>
  <c r="G2815" i="1"/>
  <c r="I2815" i="1"/>
  <c r="K2815" i="1"/>
  <c r="G2816" i="1"/>
  <c r="I2816" i="1"/>
  <c r="K2816" i="1"/>
  <c r="G2817" i="1"/>
  <c r="I2817" i="1"/>
  <c r="K2817" i="1"/>
  <c r="G2818" i="1"/>
  <c r="G2819" i="1"/>
  <c r="I2819" i="1"/>
  <c r="K2819" i="1"/>
  <c r="G2820" i="1"/>
  <c r="I2820" i="1"/>
  <c r="K2820" i="1"/>
  <c r="G2821" i="1"/>
  <c r="I2821" i="1"/>
  <c r="K2821" i="1"/>
  <c r="G2822" i="1"/>
  <c r="I2822" i="1"/>
  <c r="K2822" i="1"/>
  <c r="G2823" i="1"/>
  <c r="I2823" i="1"/>
  <c r="K2823" i="1"/>
  <c r="G2824" i="1"/>
  <c r="I2824" i="1"/>
  <c r="K2824" i="1"/>
  <c r="G2825" i="1"/>
  <c r="I2825" i="1"/>
  <c r="K2825" i="1"/>
  <c r="G2826" i="1"/>
  <c r="I2826" i="1"/>
  <c r="K2826" i="1"/>
  <c r="G2827" i="1"/>
  <c r="I2827" i="1"/>
  <c r="K2827" i="1"/>
  <c r="G2828" i="1"/>
  <c r="I2828" i="1"/>
  <c r="K2828" i="1"/>
  <c r="G2829" i="1"/>
  <c r="I2829" i="1"/>
  <c r="K2829" i="1"/>
  <c r="G2830" i="1"/>
  <c r="I2830" i="1"/>
  <c r="K2830" i="1"/>
  <c r="G2831" i="1"/>
  <c r="I2831" i="1"/>
  <c r="K2831" i="1"/>
  <c r="G2832" i="1"/>
  <c r="I2832" i="1"/>
  <c r="K2832" i="1"/>
  <c r="G2833" i="1"/>
  <c r="I2833" i="1"/>
  <c r="K2833" i="1"/>
  <c r="G2834" i="1"/>
  <c r="I2834" i="1"/>
  <c r="K2834" i="1"/>
  <c r="G2835" i="1"/>
  <c r="I2835" i="1"/>
  <c r="K2835" i="1"/>
  <c r="G2836" i="1"/>
  <c r="I2836" i="1"/>
  <c r="K2836" i="1"/>
  <c r="G2837" i="1"/>
  <c r="I2837" i="1"/>
  <c r="K2837" i="1"/>
  <c r="G2838" i="1"/>
  <c r="I2838" i="1"/>
  <c r="K2838" i="1"/>
  <c r="G2839" i="1"/>
  <c r="I2839" i="1"/>
  <c r="K2839" i="1"/>
  <c r="G2840" i="1"/>
  <c r="I2840" i="1"/>
  <c r="K2840" i="1"/>
  <c r="G2841" i="1"/>
  <c r="I2841" i="1"/>
  <c r="K2841" i="1"/>
  <c r="G2842" i="1"/>
  <c r="I2842" i="1"/>
  <c r="K2842" i="1"/>
  <c r="G2843" i="1"/>
  <c r="I2843" i="1"/>
  <c r="K2843" i="1"/>
  <c r="G2844" i="1"/>
  <c r="I2844" i="1"/>
  <c r="K2844" i="1"/>
  <c r="G2845" i="1"/>
  <c r="I2845" i="1"/>
  <c r="K2845" i="1"/>
  <c r="G2846" i="1"/>
  <c r="I2846" i="1"/>
  <c r="K2846" i="1"/>
  <c r="G2847" i="1"/>
  <c r="I2847" i="1"/>
  <c r="K2847" i="1"/>
  <c r="G2848" i="1"/>
  <c r="I2848" i="1"/>
  <c r="K2848" i="1"/>
  <c r="G2849" i="1"/>
  <c r="I2849" i="1"/>
  <c r="K2849" i="1"/>
  <c r="G2850" i="1"/>
  <c r="I2850" i="1"/>
  <c r="K2850" i="1"/>
  <c r="G2851" i="1"/>
  <c r="I2851" i="1"/>
  <c r="K2851" i="1"/>
  <c r="G2852" i="1"/>
  <c r="I2852" i="1"/>
  <c r="K2852" i="1"/>
  <c r="G2853" i="1"/>
  <c r="I2853" i="1"/>
  <c r="K2853" i="1"/>
  <c r="G2854" i="1"/>
  <c r="I2854" i="1"/>
  <c r="K2854" i="1"/>
  <c r="G2855" i="1"/>
  <c r="I2855" i="1"/>
  <c r="K2855" i="1"/>
  <c r="G2856" i="1"/>
  <c r="I2856" i="1"/>
  <c r="K2856" i="1"/>
  <c r="G2857" i="1"/>
  <c r="I2857" i="1"/>
  <c r="K2857" i="1"/>
  <c r="G2858" i="1"/>
  <c r="I2858" i="1"/>
  <c r="K2858" i="1"/>
  <c r="G2859" i="1"/>
  <c r="I2859" i="1"/>
  <c r="K2859" i="1"/>
  <c r="G2860" i="1"/>
  <c r="I2860" i="1"/>
  <c r="K2860" i="1"/>
  <c r="G2861" i="1"/>
  <c r="I2861" i="1"/>
  <c r="K2861" i="1"/>
  <c r="G2862" i="1"/>
  <c r="I2862" i="1"/>
  <c r="K2862" i="1"/>
  <c r="G2863" i="1"/>
  <c r="I2863" i="1"/>
  <c r="K2863" i="1"/>
  <c r="G2864" i="1"/>
  <c r="I2864" i="1"/>
  <c r="K2864" i="1"/>
  <c r="G2865" i="1"/>
  <c r="I2865" i="1"/>
  <c r="K2865" i="1"/>
  <c r="G2866" i="1"/>
  <c r="I2866" i="1"/>
  <c r="K2866" i="1"/>
  <c r="G2867" i="1"/>
  <c r="I2867" i="1"/>
  <c r="K2867" i="1"/>
  <c r="G2868" i="1"/>
  <c r="I2868" i="1"/>
  <c r="K2868" i="1"/>
  <c r="G2869" i="1"/>
  <c r="I2869" i="1"/>
  <c r="K2869" i="1"/>
  <c r="G2870" i="1"/>
  <c r="I2870" i="1"/>
  <c r="K2870" i="1"/>
  <c r="G2871" i="1"/>
  <c r="I2871" i="1"/>
  <c r="K2871" i="1"/>
  <c r="G2872" i="1"/>
  <c r="I2872" i="1"/>
  <c r="K2872" i="1"/>
  <c r="G2873" i="1"/>
  <c r="I2873" i="1"/>
  <c r="K2873" i="1"/>
  <c r="G2874" i="1"/>
  <c r="I2874" i="1"/>
  <c r="K2874" i="1"/>
  <c r="G2875" i="1"/>
  <c r="I2875" i="1"/>
  <c r="K2875" i="1"/>
  <c r="G2876" i="1"/>
  <c r="I2876" i="1"/>
  <c r="K2876" i="1"/>
  <c r="G2877" i="1"/>
  <c r="I2877" i="1"/>
  <c r="K2877" i="1"/>
  <c r="G2878" i="1"/>
  <c r="I2878" i="1"/>
  <c r="K2878" i="1"/>
  <c r="G2879" i="1"/>
  <c r="I2879" i="1"/>
  <c r="K2879" i="1"/>
  <c r="G2880" i="1"/>
  <c r="I2880" i="1"/>
  <c r="K2880" i="1"/>
  <c r="G2881" i="1"/>
  <c r="I2881" i="1"/>
  <c r="K2881" i="1"/>
  <c r="G2882" i="1"/>
  <c r="I2882" i="1"/>
  <c r="K2882" i="1"/>
  <c r="G2883" i="1"/>
  <c r="I2883" i="1"/>
  <c r="K2883" i="1"/>
  <c r="G2884" i="1"/>
  <c r="I2884" i="1"/>
  <c r="K2884" i="1"/>
  <c r="G2885" i="1"/>
  <c r="I2885" i="1"/>
  <c r="K2885" i="1"/>
  <c r="G2886" i="1"/>
  <c r="I2886" i="1"/>
  <c r="K2886" i="1"/>
  <c r="G2887" i="1"/>
  <c r="I2887" i="1"/>
  <c r="K2887" i="1"/>
  <c r="G2888" i="1"/>
  <c r="I2888" i="1"/>
  <c r="K2888" i="1"/>
  <c r="G2889" i="1"/>
  <c r="I2889" i="1"/>
  <c r="K2889" i="1"/>
  <c r="G2890" i="1"/>
  <c r="I2890" i="1"/>
  <c r="K2890" i="1"/>
  <c r="G2891" i="1"/>
  <c r="I2891" i="1"/>
  <c r="K2891" i="1"/>
  <c r="G2892" i="1"/>
  <c r="I2892" i="1"/>
  <c r="K2892" i="1"/>
  <c r="G2893" i="1"/>
  <c r="K2893" i="1"/>
  <c r="G2894" i="1"/>
  <c r="I2894" i="1"/>
  <c r="K2894" i="1"/>
  <c r="G2895" i="1"/>
  <c r="I2895" i="1"/>
  <c r="K2895" i="1"/>
  <c r="G2896" i="1"/>
  <c r="I2896" i="1"/>
  <c r="K2896" i="1"/>
  <c r="G2897" i="1"/>
  <c r="I2897" i="1"/>
  <c r="K2897" i="1"/>
  <c r="G2898" i="1"/>
  <c r="I2898" i="1"/>
  <c r="K2898" i="1"/>
  <c r="G2899" i="1"/>
  <c r="I2899" i="1"/>
  <c r="K2899" i="1"/>
  <c r="G2900" i="1"/>
  <c r="I2900" i="1"/>
  <c r="K2900" i="1"/>
  <c r="G2901" i="1"/>
  <c r="I2901" i="1"/>
  <c r="K2901" i="1"/>
  <c r="G2902" i="1"/>
  <c r="I2902" i="1"/>
  <c r="K2902" i="1"/>
  <c r="G2903" i="1"/>
  <c r="I2903" i="1"/>
  <c r="K2903" i="1"/>
  <c r="G2904" i="1"/>
  <c r="I2904" i="1"/>
  <c r="K2904" i="1"/>
  <c r="G2905" i="1"/>
  <c r="I2905" i="1"/>
  <c r="K2905" i="1"/>
  <c r="G2906" i="1"/>
  <c r="I2906" i="1"/>
  <c r="K2906" i="1"/>
  <c r="G2907" i="1"/>
  <c r="I2907" i="1"/>
  <c r="K2907" i="1"/>
  <c r="G2908" i="1"/>
  <c r="I2908" i="1"/>
  <c r="K2908" i="1"/>
  <c r="G2909" i="1"/>
  <c r="I2909" i="1"/>
  <c r="K2909" i="1"/>
  <c r="G2910" i="1"/>
  <c r="I2910" i="1"/>
  <c r="K2910" i="1"/>
  <c r="G2911" i="1"/>
  <c r="G2912" i="1"/>
  <c r="I2912" i="1"/>
  <c r="K2912" i="1"/>
  <c r="G2913" i="1"/>
  <c r="I2913" i="1"/>
  <c r="K2913" i="1"/>
  <c r="G2914" i="1"/>
  <c r="I2914" i="1"/>
  <c r="K2914" i="1"/>
  <c r="G2915" i="1"/>
  <c r="I2915" i="1"/>
  <c r="K2915" i="1"/>
  <c r="G2916" i="1"/>
  <c r="I2916" i="1"/>
  <c r="K2916" i="1"/>
  <c r="G2917" i="1"/>
  <c r="I2917" i="1"/>
  <c r="K2917" i="1"/>
  <c r="G2918" i="1"/>
  <c r="I2918" i="1"/>
  <c r="K2918" i="1"/>
  <c r="G2919" i="1"/>
  <c r="I2919" i="1"/>
  <c r="K2919" i="1"/>
  <c r="G2920" i="1"/>
  <c r="I2920" i="1"/>
  <c r="K2920" i="1"/>
  <c r="G2921" i="1"/>
  <c r="I2921" i="1"/>
  <c r="K2921" i="1"/>
  <c r="G2922" i="1"/>
  <c r="I2922" i="1"/>
  <c r="K2922" i="1"/>
  <c r="G2923" i="1"/>
  <c r="I2923" i="1"/>
  <c r="K2923" i="1"/>
  <c r="G2924" i="1"/>
  <c r="I2924" i="1"/>
  <c r="K2924" i="1"/>
  <c r="G2925" i="1"/>
  <c r="I2925" i="1"/>
  <c r="K2925" i="1"/>
  <c r="G2926" i="1"/>
  <c r="I2926" i="1"/>
  <c r="K2926" i="1"/>
  <c r="G2927" i="1"/>
  <c r="I2927" i="1"/>
  <c r="K2927" i="1"/>
  <c r="G2928" i="1"/>
  <c r="I2928" i="1"/>
  <c r="K2928" i="1"/>
  <c r="G2929" i="1"/>
  <c r="I2929" i="1"/>
  <c r="K2929" i="1"/>
  <c r="G2930" i="1"/>
  <c r="I2930" i="1"/>
  <c r="K2930" i="1"/>
  <c r="G2931" i="1"/>
  <c r="I2931" i="1"/>
  <c r="K2931" i="1"/>
  <c r="G2932" i="1"/>
  <c r="I2932" i="1"/>
  <c r="K2932" i="1"/>
  <c r="G2933" i="1"/>
  <c r="I2933" i="1"/>
  <c r="K2933" i="1"/>
  <c r="G2934" i="1"/>
  <c r="I2934" i="1"/>
  <c r="K2934" i="1"/>
  <c r="G2935" i="1"/>
  <c r="I2935" i="1"/>
  <c r="K2935" i="1"/>
  <c r="G2936" i="1"/>
  <c r="I2936" i="1"/>
  <c r="K2936" i="1"/>
  <c r="G2937" i="1"/>
  <c r="I2937" i="1"/>
  <c r="K2937" i="1"/>
  <c r="G2938" i="1"/>
  <c r="I2938" i="1"/>
  <c r="K2938" i="1"/>
  <c r="G2939" i="1"/>
  <c r="I2939" i="1"/>
  <c r="K2939" i="1"/>
  <c r="G2940" i="1"/>
  <c r="I2940" i="1"/>
  <c r="K2940" i="1"/>
  <c r="G2941" i="1"/>
  <c r="I2941" i="1"/>
  <c r="K2941" i="1"/>
  <c r="G2942" i="1"/>
  <c r="I2942" i="1"/>
  <c r="K2942" i="1"/>
  <c r="G2943" i="1"/>
  <c r="I2943" i="1"/>
  <c r="K2943" i="1"/>
  <c r="G2944" i="1"/>
  <c r="I2944" i="1"/>
  <c r="K2944" i="1"/>
  <c r="G2945" i="1"/>
  <c r="I2945" i="1"/>
  <c r="K2945" i="1"/>
  <c r="G2946" i="1"/>
  <c r="I2946" i="1"/>
  <c r="K2946" i="1"/>
  <c r="G2947" i="1"/>
  <c r="I2947" i="1"/>
  <c r="K2947" i="1"/>
  <c r="G2948" i="1"/>
  <c r="I2948" i="1"/>
  <c r="K2948" i="1"/>
  <c r="G2949" i="1"/>
  <c r="I2949" i="1"/>
  <c r="K2949" i="1"/>
  <c r="G2950" i="1"/>
  <c r="I2950" i="1"/>
  <c r="K2950" i="1"/>
  <c r="G2951" i="1"/>
  <c r="I2951" i="1"/>
  <c r="K2951" i="1"/>
  <c r="G2952" i="1"/>
  <c r="I2952" i="1"/>
  <c r="K2952" i="1"/>
  <c r="G2953" i="1"/>
  <c r="I2953" i="1"/>
  <c r="K2953" i="1"/>
  <c r="G2954" i="1"/>
  <c r="I2954" i="1"/>
  <c r="K2954" i="1"/>
  <c r="G2955" i="1"/>
  <c r="I2955" i="1"/>
  <c r="K2955" i="1"/>
  <c r="G2956" i="1"/>
  <c r="I2956" i="1"/>
  <c r="K2956" i="1"/>
  <c r="G2957" i="1"/>
  <c r="I2957" i="1"/>
  <c r="K2957" i="1"/>
  <c r="G2958" i="1"/>
  <c r="I2958" i="1"/>
  <c r="K2958" i="1"/>
  <c r="G2959" i="1"/>
  <c r="G2960" i="1"/>
  <c r="I2960" i="1"/>
  <c r="K2960" i="1"/>
  <c r="G2961" i="1"/>
  <c r="I2961" i="1"/>
  <c r="K2961" i="1"/>
  <c r="G2962" i="1"/>
  <c r="I2962" i="1"/>
  <c r="K2962" i="1"/>
  <c r="G2963" i="1"/>
  <c r="I2963" i="1"/>
  <c r="K2963" i="1"/>
  <c r="G2964" i="1"/>
  <c r="I2964" i="1"/>
  <c r="K2964" i="1"/>
  <c r="G2965" i="1"/>
  <c r="I2965" i="1"/>
  <c r="K2965" i="1"/>
  <c r="G2966" i="1"/>
  <c r="I2966" i="1"/>
  <c r="K2966" i="1"/>
  <c r="G2967" i="1"/>
  <c r="I2967" i="1"/>
  <c r="K2967" i="1"/>
  <c r="G2968" i="1"/>
  <c r="I2968" i="1"/>
  <c r="K2968" i="1"/>
  <c r="G2969" i="1"/>
  <c r="I2969" i="1"/>
  <c r="K2969" i="1"/>
  <c r="G2970" i="1"/>
  <c r="I2970" i="1"/>
  <c r="K2970" i="1"/>
  <c r="G2971" i="1"/>
  <c r="I2971" i="1"/>
  <c r="K2971" i="1"/>
  <c r="G2972" i="1"/>
  <c r="I2972" i="1"/>
  <c r="K2972" i="1"/>
  <c r="G2973" i="1"/>
  <c r="I2973" i="1"/>
  <c r="K2973" i="1"/>
  <c r="G2974" i="1"/>
  <c r="I2974" i="1"/>
  <c r="K2974" i="1"/>
  <c r="G2975" i="1"/>
  <c r="I2975" i="1"/>
  <c r="K2975" i="1"/>
  <c r="G2976" i="1"/>
  <c r="I2976" i="1"/>
  <c r="K2976" i="1"/>
  <c r="G2977" i="1"/>
  <c r="I2977" i="1"/>
  <c r="K2977" i="1"/>
  <c r="G2978" i="1"/>
  <c r="I2978" i="1"/>
  <c r="K2978" i="1"/>
  <c r="G2979" i="1"/>
  <c r="I2979" i="1"/>
  <c r="K2979" i="1"/>
  <c r="G2980" i="1"/>
  <c r="I2980" i="1"/>
  <c r="K2980" i="1"/>
  <c r="G2981" i="1"/>
  <c r="I2981" i="1"/>
  <c r="K2981" i="1"/>
  <c r="G2982" i="1"/>
  <c r="I2982" i="1"/>
  <c r="K2982" i="1"/>
  <c r="G2983" i="1"/>
  <c r="I2983" i="1"/>
  <c r="K2983" i="1"/>
  <c r="G2984" i="1"/>
  <c r="I2984" i="1"/>
  <c r="K2984" i="1"/>
  <c r="G2985" i="1"/>
  <c r="I2985" i="1"/>
  <c r="K2985" i="1"/>
  <c r="G2986" i="1"/>
  <c r="I2986" i="1"/>
  <c r="K2986" i="1"/>
  <c r="G2987" i="1"/>
  <c r="I2987" i="1"/>
  <c r="K2987" i="1"/>
  <c r="G2988" i="1"/>
  <c r="I2988" i="1"/>
  <c r="K2988" i="1"/>
  <c r="G2989" i="1"/>
  <c r="I2989" i="1"/>
  <c r="K2989" i="1"/>
  <c r="G2990" i="1"/>
  <c r="I2990" i="1"/>
  <c r="K2990" i="1"/>
  <c r="G2991" i="1"/>
  <c r="I2991" i="1"/>
  <c r="K2991" i="1"/>
  <c r="G2992" i="1"/>
  <c r="I2992" i="1"/>
  <c r="K2992" i="1"/>
  <c r="G2993" i="1"/>
  <c r="I2993" i="1"/>
  <c r="K2993" i="1"/>
  <c r="G2994" i="1"/>
  <c r="I2994" i="1"/>
  <c r="K2994" i="1"/>
  <c r="G2995" i="1"/>
  <c r="I2995" i="1"/>
  <c r="K2995" i="1"/>
  <c r="G2996" i="1"/>
  <c r="I2996" i="1"/>
  <c r="K2996" i="1"/>
  <c r="G2997" i="1"/>
  <c r="I2997" i="1"/>
  <c r="K2997" i="1"/>
  <c r="G2998" i="1"/>
  <c r="I2998" i="1"/>
  <c r="K2998" i="1"/>
  <c r="G2999" i="1"/>
  <c r="I2999" i="1"/>
  <c r="K2999" i="1"/>
  <c r="G3000" i="1"/>
  <c r="I3000" i="1"/>
  <c r="K3000" i="1"/>
  <c r="G3001" i="1"/>
  <c r="I3001" i="1"/>
  <c r="K3001" i="1"/>
  <c r="G3002" i="1"/>
  <c r="I3002" i="1"/>
  <c r="K3002" i="1"/>
  <c r="G3003" i="1"/>
  <c r="I3003" i="1"/>
  <c r="K3003" i="1"/>
  <c r="G3004" i="1"/>
  <c r="G3005" i="1"/>
  <c r="I3005" i="1"/>
  <c r="K3005" i="1"/>
  <c r="G3006" i="1"/>
  <c r="I3006" i="1"/>
  <c r="K3006" i="1"/>
  <c r="G3007" i="1"/>
  <c r="I3007" i="1"/>
  <c r="K3007" i="1"/>
  <c r="G3008" i="1"/>
  <c r="I3008" i="1"/>
  <c r="K3008" i="1"/>
  <c r="G3009" i="1"/>
  <c r="I3009" i="1"/>
  <c r="K3009" i="1"/>
  <c r="G3010" i="1"/>
  <c r="I3010" i="1"/>
  <c r="K3010" i="1"/>
  <c r="G3011" i="1"/>
  <c r="I3011" i="1"/>
  <c r="K3011" i="1"/>
  <c r="G3012" i="1"/>
  <c r="I3012" i="1"/>
  <c r="K3012" i="1"/>
  <c r="G3013" i="1"/>
  <c r="I3013" i="1"/>
  <c r="K3013" i="1"/>
  <c r="G3014" i="1"/>
  <c r="I3014" i="1"/>
  <c r="K3014" i="1"/>
  <c r="G3015" i="1"/>
  <c r="I3015" i="1"/>
  <c r="K3015" i="1"/>
  <c r="G3016" i="1"/>
  <c r="I3016" i="1"/>
  <c r="K3016" i="1"/>
  <c r="G3017" i="1"/>
  <c r="I3017" i="1"/>
  <c r="K3017" i="1"/>
  <c r="G3018" i="1"/>
  <c r="I3018" i="1"/>
  <c r="K3018" i="1"/>
  <c r="G3019" i="1"/>
  <c r="I3019" i="1"/>
  <c r="K3019" i="1"/>
  <c r="G3020" i="1"/>
  <c r="G3021" i="1"/>
  <c r="I3021" i="1"/>
  <c r="K3021" i="1"/>
  <c r="G3022" i="1"/>
  <c r="I3022" i="1"/>
  <c r="K3022" i="1"/>
  <c r="G3023" i="1"/>
  <c r="I3023" i="1"/>
  <c r="K3023" i="1"/>
  <c r="G3024" i="1"/>
  <c r="I3024" i="1"/>
  <c r="K3024" i="1"/>
  <c r="G3025" i="1"/>
  <c r="I3025" i="1"/>
  <c r="K3025" i="1"/>
  <c r="G3026" i="1"/>
  <c r="I3026" i="1"/>
  <c r="K3026" i="1"/>
  <c r="G3027" i="1"/>
  <c r="I3027" i="1"/>
  <c r="K3027" i="1"/>
  <c r="G3028" i="1"/>
  <c r="I3028" i="1"/>
  <c r="K3028" i="1"/>
  <c r="G3029" i="1"/>
  <c r="I3029" i="1"/>
  <c r="K3029" i="1"/>
  <c r="G3030" i="1"/>
  <c r="I3030" i="1"/>
  <c r="K3030" i="1"/>
  <c r="G3031" i="1"/>
  <c r="I3031" i="1"/>
  <c r="K3031" i="1"/>
  <c r="G3032" i="1"/>
  <c r="I3032" i="1"/>
  <c r="K3032" i="1"/>
  <c r="G3033" i="1"/>
  <c r="I3033" i="1"/>
  <c r="K3033" i="1"/>
  <c r="G3034" i="1"/>
  <c r="I3034" i="1"/>
  <c r="K3034" i="1"/>
  <c r="G3035" i="1"/>
  <c r="I3035" i="1"/>
  <c r="K3035" i="1"/>
  <c r="G3036" i="1"/>
  <c r="I3036" i="1"/>
  <c r="K3036" i="1"/>
  <c r="G3037" i="1"/>
  <c r="I3037" i="1"/>
  <c r="K3037" i="1"/>
  <c r="G3038" i="1"/>
  <c r="I3038" i="1"/>
  <c r="K3038" i="1"/>
  <c r="G3039" i="1"/>
  <c r="I3039" i="1"/>
  <c r="K3039" i="1"/>
  <c r="G3040" i="1"/>
  <c r="I3040" i="1"/>
  <c r="K3040" i="1"/>
  <c r="G3041" i="1"/>
  <c r="I3041" i="1"/>
  <c r="K3041" i="1"/>
  <c r="G3042" i="1"/>
  <c r="I3042" i="1"/>
  <c r="K3042" i="1"/>
  <c r="G3043" i="1"/>
  <c r="I3043" i="1"/>
  <c r="K3043" i="1"/>
  <c r="G3044" i="1"/>
  <c r="I3044" i="1"/>
  <c r="K3044" i="1"/>
  <c r="G3045" i="1"/>
  <c r="I3045" i="1"/>
  <c r="K3045" i="1"/>
  <c r="G3046" i="1"/>
  <c r="I3046" i="1"/>
  <c r="K3046" i="1"/>
  <c r="G3047" i="1"/>
  <c r="I3047" i="1"/>
  <c r="K3047" i="1"/>
  <c r="G3048" i="1"/>
  <c r="I3048" i="1"/>
  <c r="K3048" i="1"/>
  <c r="G3049" i="1"/>
  <c r="I3049" i="1"/>
  <c r="K3049" i="1"/>
  <c r="G3050" i="1"/>
  <c r="I3050" i="1"/>
  <c r="K3050" i="1"/>
  <c r="G3051" i="1"/>
  <c r="I3051" i="1"/>
  <c r="K3051" i="1"/>
  <c r="G3052" i="1"/>
  <c r="I3052" i="1"/>
  <c r="K3052" i="1"/>
  <c r="G3053" i="1"/>
  <c r="I3053" i="1"/>
  <c r="K3053" i="1"/>
  <c r="G3054" i="1"/>
  <c r="I3054" i="1"/>
  <c r="K3054" i="1"/>
  <c r="G3055" i="1"/>
  <c r="I3055" i="1"/>
  <c r="K3055" i="1"/>
  <c r="G3056" i="1"/>
  <c r="I3056" i="1"/>
  <c r="K3056" i="1"/>
  <c r="G3057" i="1"/>
  <c r="I3057" i="1"/>
  <c r="K3057" i="1"/>
  <c r="G3058" i="1"/>
  <c r="I3058" i="1"/>
  <c r="K3058" i="1"/>
  <c r="G3059" i="1"/>
  <c r="I3059" i="1"/>
  <c r="K3059" i="1"/>
  <c r="G3060" i="1"/>
  <c r="I3060" i="1"/>
  <c r="K3060" i="1"/>
  <c r="G3061" i="1"/>
  <c r="I3061" i="1"/>
  <c r="K3061" i="1"/>
  <c r="G3062" i="1"/>
  <c r="I3062" i="1"/>
  <c r="K3062" i="1"/>
  <c r="G3063" i="1"/>
  <c r="I3063" i="1"/>
  <c r="K3063" i="1"/>
  <c r="G3064" i="1"/>
  <c r="I3064" i="1"/>
  <c r="K3064" i="1"/>
  <c r="G3065" i="1"/>
  <c r="I3065" i="1"/>
  <c r="K3065" i="1"/>
  <c r="G3066" i="1"/>
  <c r="I3066" i="1"/>
  <c r="K3066" i="1"/>
  <c r="G3067" i="1"/>
  <c r="I3067" i="1"/>
  <c r="K3067" i="1"/>
  <c r="G3068" i="1"/>
  <c r="I3068" i="1"/>
  <c r="K3068" i="1"/>
  <c r="G3069" i="1"/>
  <c r="I3069" i="1"/>
  <c r="K3069" i="1"/>
  <c r="G3070" i="1"/>
  <c r="I3070" i="1"/>
  <c r="K3070" i="1"/>
  <c r="G3071" i="1"/>
  <c r="I3071" i="1"/>
  <c r="K3071" i="1"/>
  <c r="G3072" i="1"/>
  <c r="I3072" i="1"/>
  <c r="K3072" i="1"/>
  <c r="G3073" i="1"/>
  <c r="I3073" i="1"/>
  <c r="K3073" i="1"/>
  <c r="G3074" i="1"/>
  <c r="I3074" i="1"/>
  <c r="K3074" i="1"/>
  <c r="G3075" i="1"/>
  <c r="I3075" i="1"/>
  <c r="K3075" i="1"/>
  <c r="G3076" i="1"/>
  <c r="I3076" i="1"/>
  <c r="K3076" i="1"/>
  <c r="G3077" i="1"/>
  <c r="I3077" i="1"/>
  <c r="K3077" i="1"/>
  <c r="G3078" i="1"/>
  <c r="I3078" i="1"/>
  <c r="K3078" i="1"/>
  <c r="G3079" i="1"/>
  <c r="I3079" i="1"/>
  <c r="K3079" i="1"/>
  <c r="G3080" i="1"/>
  <c r="I3080" i="1"/>
  <c r="K3080" i="1"/>
  <c r="G3081" i="1"/>
  <c r="I3081" i="1"/>
  <c r="K3081" i="1"/>
  <c r="G3082" i="1"/>
  <c r="I3082" i="1"/>
  <c r="K3082" i="1"/>
  <c r="G3083" i="1"/>
  <c r="I3083" i="1"/>
  <c r="K3083" i="1"/>
  <c r="G3084" i="1"/>
  <c r="I3084" i="1"/>
  <c r="K3084" i="1"/>
  <c r="G3085" i="1"/>
  <c r="I3085" i="1"/>
  <c r="K3085" i="1"/>
  <c r="G3086" i="1"/>
  <c r="I3086" i="1"/>
  <c r="K3086" i="1"/>
  <c r="G3087" i="1"/>
  <c r="I3087" i="1"/>
  <c r="K3087" i="1"/>
  <c r="G3088" i="1"/>
  <c r="I3088" i="1"/>
  <c r="K3088" i="1"/>
  <c r="G3089" i="1"/>
  <c r="I3089" i="1"/>
  <c r="K3089" i="1"/>
  <c r="G3090" i="1"/>
  <c r="I3090" i="1"/>
  <c r="K3090" i="1"/>
  <c r="G3091" i="1"/>
  <c r="I3091" i="1"/>
  <c r="K3091" i="1"/>
  <c r="G3092" i="1"/>
  <c r="I3092" i="1"/>
  <c r="K3092" i="1"/>
  <c r="G3093" i="1"/>
  <c r="I3093" i="1"/>
  <c r="K3093" i="1"/>
  <c r="G3094" i="1"/>
  <c r="I3094" i="1"/>
  <c r="K3094" i="1"/>
  <c r="G3095" i="1"/>
  <c r="I3095" i="1"/>
  <c r="K3095" i="1"/>
  <c r="G3096" i="1"/>
  <c r="I3096" i="1"/>
  <c r="K3096" i="1"/>
  <c r="G3097" i="1"/>
  <c r="I3097" i="1"/>
  <c r="K3097" i="1"/>
  <c r="G3098" i="1"/>
  <c r="I3098" i="1"/>
  <c r="K3098" i="1"/>
  <c r="G3099" i="1"/>
  <c r="I3099" i="1"/>
  <c r="K3099" i="1"/>
  <c r="G3100" i="1"/>
  <c r="I3100" i="1"/>
  <c r="K3100" i="1"/>
  <c r="G3101" i="1"/>
  <c r="I3101" i="1"/>
  <c r="K3101" i="1"/>
  <c r="G3102" i="1"/>
  <c r="I3102" i="1"/>
  <c r="K3102" i="1"/>
  <c r="G3103" i="1"/>
  <c r="I3103" i="1"/>
  <c r="K3103" i="1"/>
  <c r="G3104" i="1"/>
  <c r="I3104" i="1"/>
  <c r="K3104" i="1"/>
  <c r="G3105" i="1"/>
  <c r="I3105" i="1"/>
  <c r="K3105" i="1"/>
  <c r="G3106" i="1"/>
  <c r="I3106" i="1"/>
  <c r="K3106" i="1"/>
  <c r="G3107" i="1"/>
  <c r="I3107" i="1"/>
  <c r="K3107" i="1"/>
  <c r="G3108" i="1"/>
  <c r="I3108" i="1"/>
  <c r="K3108" i="1"/>
  <c r="G3109" i="1"/>
  <c r="I3109" i="1"/>
  <c r="K3109" i="1"/>
  <c r="G3110" i="1"/>
  <c r="I3110" i="1"/>
  <c r="K3110" i="1"/>
  <c r="G3111" i="1"/>
  <c r="G3112" i="1"/>
  <c r="I3112" i="1"/>
  <c r="K3112" i="1"/>
  <c r="G3113" i="1"/>
  <c r="I3113" i="1"/>
  <c r="K3113" i="1"/>
  <c r="G3114" i="1"/>
  <c r="I3114" i="1"/>
  <c r="K3114" i="1"/>
  <c r="G3115" i="1"/>
  <c r="I3115" i="1"/>
  <c r="K3115" i="1"/>
  <c r="G3116" i="1"/>
  <c r="I3116" i="1"/>
  <c r="K3116" i="1"/>
  <c r="G3117" i="1"/>
  <c r="I3117" i="1"/>
  <c r="K3117" i="1"/>
  <c r="G3118" i="1"/>
  <c r="I3118" i="1"/>
  <c r="K3118" i="1"/>
  <c r="G3119" i="1"/>
  <c r="I3119" i="1"/>
  <c r="K3119" i="1"/>
  <c r="G3120" i="1"/>
  <c r="I3120" i="1"/>
  <c r="K3120" i="1"/>
  <c r="G3121" i="1"/>
  <c r="I3121" i="1"/>
  <c r="K3121" i="1"/>
  <c r="G3122" i="1"/>
  <c r="I3122" i="1"/>
  <c r="K3122" i="1"/>
  <c r="G3123" i="1"/>
  <c r="I3123" i="1"/>
  <c r="K3123" i="1"/>
  <c r="G3124" i="1"/>
  <c r="I3124" i="1"/>
  <c r="K3124" i="1"/>
  <c r="G3125" i="1"/>
  <c r="I3125" i="1"/>
  <c r="K3125" i="1"/>
  <c r="G3126" i="1"/>
  <c r="I3126" i="1"/>
  <c r="K3126" i="1"/>
  <c r="G3127" i="1"/>
  <c r="I3127" i="1"/>
  <c r="K3127" i="1"/>
  <c r="G3128" i="1"/>
  <c r="I3128" i="1"/>
  <c r="K3128" i="1"/>
  <c r="G3129" i="1"/>
  <c r="I3129" i="1"/>
  <c r="K3129" i="1"/>
  <c r="G3130" i="1"/>
  <c r="I3130" i="1"/>
  <c r="K3130" i="1"/>
  <c r="G3131" i="1"/>
  <c r="I3131" i="1"/>
  <c r="K3131" i="1"/>
  <c r="G3132" i="1"/>
  <c r="I3132" i="1"/>
  <c r="K3132" i="1"/>
  <c r="G3133" i="1"/>
  <c r="I3133" i="1"/>
  <c r="K3133" i="1"/>
  <c r="G3134" i="1"/>
  <c r="I3134" i="1"/>
  <c r="K3134" i="1"/>
  <c r="G3135" i="1"/>
  <c r="I3135" i="1"/>
  <c r="K3135" i="1"/>
  <c r="G3136" i="1"/>
  <c r="I3136" i="1"/>
  <c r="K3136" i="1"/>
  <c r="G3137" i="1"/>
  <c r="I3137" i="1"/>
  <c r="K3137" i="1"/>
  <c r="G3138" i="1"/>
  <c r="I3138" i="1"/>
  <c r="K3138" i="1"/>
  <c r="G3139" i="1"/>
  <c r="I3139" i="1"/>
  <c r="K3139" i="1"/>
  <c r="G3140" i="1"/>
  <c r="I3140" i="1"/>
  <c r="K3140" i="1"/>
  <c r="G3141" i="1"/>
  <c r="I3141" i="1"/>
  <c r="K3141" i="1"/>
  <c r="G3142" i="1"/>
  <c r="I3142" i="1"/>
  <c r="K3142" i="1"/>
  <c r="G3143" i="1"/>
  <c r="I3143" i="1"/>
  <c r="K3143" i="1"/>
  <c r="G3144" i="1"/>
  <c r="I3144" i="1"/>
  <c r="K3144" i="1"/>
  <c r="G3145" i="1"/>
  <c r="I3145" i="1"/>
  <c r="K3145" i="1"/>
  <c r="G3146" i="1"/>
  <c r="I3146" i="1"/>
  <c r="K3146" i="1"/>
  <c r="G3147" i="1"/>
  <c r="I3147" i="1"/>
  <c r="K3147" i="1"/>
  <c r="G3148" i="1"/>
  <c r="I3148" i="1"/>
  <c r="K3148" i="1"/>
  <c r="G3149" i="1"/>
  <c r="I3149" i="1"/>
  <c r="K3149" i="1"/>
  <c r="G3150" i="1"/>
  <c r="I3150" i="1"/>
  <c r="K3150" i="1"/>
  <c r="G3151" i="1"/>
  <c r="I3151" i="1"/>
  <c r="K3151" i="1"/>
  <c r="G3152" i="1"/>
  <c r="I3152" i="1"/>
  <c r="K3152" i="1"/>
  <c r="G3153" i="1"/>
  <c r="I3153" i="1"/>
  <c r="K3153" i="1"/>
  <c r="G3154" i="1"/>
  <c r="I3154" i="1"/>
  <c r="K3154" i="1"/>
  <c r="G3155" i="1"/>
  <c r="I3155" i="1"/>
  <c r="K3155" i="1"/>
  <c r="G3156" i="1"/>
  <c r="I3156" i="1"/>
  <c r="K3156" i="1"/>
  <c r="G3157" i="1"/>
  <c r="I3157" i="1"/>
  <c r="K3157" i="1"/>
  <c r="G3158" i="1"/>
  <c r="G3159" i="1"/>
  <c r="I3159" i="1"/>
  <c r="K3159" i="1"/>
  <c r="G3160" i="1"/>
  <c r="I3160" i="1"/>
  <c r="K3160" i="1"/>
  <c r="G3161" i="1"/>
  <c r="G3162" i="1"/>
  <c r="I3162" i="1"/>
  <c r="K3162" i="1"/>
  <c r="G3163" i="1"/>
  <c r="I3163" i="1"/>
  <c r="K3163" i="1"/>
  <c r="G3164" i="1"/>
  <c r="G3165" i="1"/>
  <c r="I3165" i="1"/>
  <c r="K3165" i="1"/>
  <c r="G3166" i="1"/>
  <c r="I3166" i="1"/>
  <c r="K3166" i="1"/>
  <c r="G3167" i="1"/>
  <c r="I3167" i="1"/>
  <c r="K3167" i="1"/>
  <c r="G3168" i="1"/>
  <c r="I3168" i="1"/>
  <c r="K3168" i="1"/>
  <c r="G3169" i="1"/>
  <c r="I3169" i="1"/>
  <c r="K3169" i="1"/>
  <c r="G3170" i="1"/>
  <c r="I3170" i="1"/>
  <c r="K3170" i="1"/>
  <c r="G3171" i="1"/>
  <c r="I3171" i="1"/>
  <c r="K3171" i="1"/>
  <c r="G3172" i="1"/>
  <c r="I3172" i="1"/>
  <c r="K3172" i="1"/>
  <c r="G3173" i="1"/>
  <c r="I3173" i="1"/>
  <c r="K3173" i="1"/>
  <c r="G3174" i="1"/>
  <c r="I3174" i="1"/>
  <c r="K3174" i="1"/>
  <c r="G3175" i="1"/>
  <c r="I3175" i="1"/>
  <c r="K3175" i="1"/>
  <c r="G3176" i="1"/>
  <c r="I3176" i="1"/>
  <c r="K3176" i="1"/>
  <c r="G3177" i="1"/>
  <c r="I3177" i="1"/>
  <c r="K3177" i="1"/>
  <c r="G3178" i="1"/>
  <c r="I3178" i="1"/>
  <c r="K3178" i="1"/>
  <c r="G3179" i="1"/>
  <c r="I3179" i="1"/>
  <c r="K3179" i="1"/>
  <c r="G3180" i="1"/>
  <c r="I3180" i="1"/>
  <c r="K3180" i="1"/>
  <c r="G3181" i="1"/>
  <c r="I3181" i="1"/>
  <c r="K3181" i="1"/>
  <c r="G3182" i="1"/>
  <c r="I3182" i="1"/>
  <c r="K3182" i="1"/>
  <c r="G3183" i="1"/>
  <c r="I3183" i="1"/>
  <c r="K3183" i="1"/>
  <c r="G3184" i="1"/>
  <c r="I3184" i="1"/>
  <c r="K3184" i="1"/>
  <c r="G3185" i="1"/>
  <c r="I3185" i="1"/>
  <c r="K3185" i="1"/>
  <c r="G3186" i="1"/>
  <c r="I3186" i="1"/>
  <c r="K3186" i="1"/>
  <c r="G3187" i="1"/>
  <c r="I3187" i="1"/>
  <c r="K3187" i="1"/>
  <c r="G3188" i="1"/>
  <c r="I3188" i="1"/>
  <c r="K3188" i="1"/>
  <c r="G3189" i="1"/>
  <c r="I3189" i="1"/>
  <c r="K3189" i="1"/>
  <c r="G3190" i="1"/>
  <c r="I3190" i="1"/>
  <c r="K3190" i="1"/>
  <c r="G3191" i="1"/>
  <c r="I3191" i="1"/>
  <c r="K3191" i="1"/>
  <c r="G3192" i="1"/>
  <c r="I3192" i="1"/>
  <c r="K3192" i="1"/>
  <c r="G3193" i="1"/>
  <c r="I3193" i="1"/>
  <c r="K3193" i="1"/>
  <c r="G3194" i="1"/>
  <c r="I3194" i="1"/>
  <c r="K3194" i="1"/>
  <c r="G3195" i="1"/>
  <c r="I3195" i="1"/>
  <c r="K3195" i="1"/>
  <c r="G3196" i="1"/>
  <c r="I3196" i="1"/>
  <c r="K3196" i="1"/>
  <c r="G3197" i="1"/>
  <c r="I3197" i="1"/>
  <c r="K3197" i="1"/>
  <c r="G3198" i="1"/>
  <c r="I3198" i="1"/>
  <c r="K3198" i="1"/>
  <c r="G3199" i="1"/>
  <c r="I3199" i="1"/>
  <c r="K3199" i="1"/>
  <c r="G3200" i="1"/>
  <c r="I3200" i="1"/>
  <c r="K3200" i="1"/>
  <c r="G3201" i="1"/>
  <c r="I3201" i="1"/>
  <c r="K3201" i="1"/>
  <c r="G3202" i="1"/>
  <c r="I3202" i="1"/>
  <c r="K3202" i="1"/>
  <c r="G3203" i="1"/>
  <c r="I3203" i="1"/>
  <c r="K3203" i="1"/>
  <c r="G3204" i="1"/>
  <c r="I3204" i="1"/>
  <c r="K3204" i="1"/>
  <c r="G3205" i="1"/>
  <c r="I3205" i="1"/>
  <c r="K3205" i="1"/>
  <c r="G3206" i="1"/>
  <c r="I3206" i="1"/>
  <c r="K3206" i="1"/>
  <c r="G3207" i="1"/>
  <c r="I3207" i="1"/>
  <c r="K3207" i="1"/>
  <c r="G3208" i="1"/>
  <c r="I3208" i="1"/>
  <c r="K3208" i="1"/>
  <c r="G3209" i="1"/>
  <c r="I3209" i="1"/>
  <c r="K3209" i="1"/>
  <c r="G3210" i="1"/>
  <c r="I3210" i="1"/>
  <c r="K3210" i="1"/>
  <c r="G3211" i="1"/>
  <c r="I3211" i="1"/>
  <c r="K3211" i="1"/>
  <c r="G3212" i="1"/>
  <c r="I3212" i="1"/>
  <c r="K3212" i="1"/>
  <c r="G3213" i="1"/>
  <c r="I3213" i="1"/>
  <c r="K3213" i="1"/>
  <c r="G3214" i="1"/>
  <c r="I3214" i="1"/>
  <c r="K3214" i="1"/>
  <c r="G3215" i="1"/>
  <c r="I3215" i="1"/>
  <c r="K3215" i="1"/>
  <c r="G3216" i="1"/>
  <c r="I3216" i="1"/>
  <c r="K3216" i="1"/>
  <c r="G3217" i="1"/>
  <c r="I3217" i="1"/>
  <c r="K3217" i="1"/>
  <c r="G3218" i="1"/>
  <c r="I3218" i="1"/>
  <c r="K3218" i="1"/>
  <c r="G3219" i="1"/>
  <c r="I3219" i="1"/>
  <c r="K3219" i="1"/>
  <c r="G3220" i="1"/>
  <c r="I3220" i="1"/>
  <c r="K3220" i="1"/>
  <c r="G3221" i="1"/>
  <c r="I3221" i="1"/>
  <c r="K3221" i="1"/>
  <c r="G3222" i="1"/>
  <c r="I3222" i="1"/>
  <c r="K3222" i="1"/>
  <c r="G3223" i="1"/>
  <c r="I3223" i="1"/>
  <c r="K3223" i="1"/>
  <c r="G3224" i="1"/>
  <c r="I3224" i="1"/>
  <c r="K3224" i="1"/>
  <c r="G3225" i="1"/>
  <c r="I3225" i="1"/>
  <c r="K3225" i="1"/>
  <c r="G3226" i="1"/>
  <c r="I3226" i="1"/>
  <c r="K3226" i="1"/>
  <c r="G3227" i="1"/>
  <c r="I3227" i="1"/>
  <c r="K3227" i="1"/>
  <c r="G3228" i="1"/>
  <c r="I3228" i="1"/>
  <c r="K3228" i="1"/>
  <c r="G3229" i="1"/>
  <c r="I3229" i="1"/>
  <c r="K3229" i="1"/>
  <c r="G3230" i="1"/>
  <c r="I3230" i="1"/>
  <c r="K3230" i="1"/>
  <c r="G3231" i="1"/>
  <c r="I3231" i="1"/>
  <c r="K3231" i="1"/>
  <c r="G3232" i="1"/>
  <c r="I3232" i="1"/>
  <c r="K3232" i="1"/>
  <c r="G3233" i="1"/>
  <c r="I3233" i="1"/>
  <c r="K3233" i="1"/>
  <c r="G3234" i="1"/>
  <c r="I3234" i="1"/>
  <c r="K3234" i="1"/>
  <c r="G3235" i="1"/>
  <c r="I3235" i="1"/>
  <c r="K3235" i="1"/>
  <c r="G3236" i="1"/>
  <c r="I3236" i="1"/>
  <c r="K3236" i="1"/>
  <c r="G3237" i="1"/>
  <c r="I3237" i="1"/>
  <c r="K3237" i="1"/>
  <c r="G3238" i="1"/>
  <c r="I3238" i="1"/>
  <c r="K3238" i="1"/>
  <c r="G3239" i="1"/>
  <c r="I3239" i="1"/>
  <c r="K3239" i="1"/>
  <c r="G3240" i="1"/>
  <c r="I3240" i="1"/>
  <c r="K3240" i="1"/>
  <c r="G3241" i="1"/>
  <c r="I3241" i="1"/>
  <c r="K3241" i="1"/>
  <c r="G3242" i="1"/>
  <c r="I3242" i="1"/>
  <c r="K3242" i="1"/>
  <c r="G3243" i="1"/>
  <c r="I3243" i="1"/>
  <c r="K3243" i="1"/>
  <c r="G3244" i="1"/>
  <c r="I3244" i="1"/>
  <c r="K3244" i="1"/>
  <c r="G3245" i="1"/>
  <c r="I3245" i="1"/>
  <c r="K3245" i="1"/>
  <c r="G3246" i="1"/>
  <c r="I3246" i="1"/>
  <c r="K3246" i="1"/>
  <c r="G3247" i="1"/>
  <c r="I3247" i="1"/>
  <c r="K3247" i="1"/>
  <c r="G3248" i="1"/>
  <c r="G3249" i="1"/>
  <c r="I3249" i="1"/>
  <c r="K3249" i="1"/>
  <c r="G3250" i="1"/>
  <c r="I3250" i="1"/>
  <c r="K3250" i="1"/>
  <c r="G3251" i="1"/>
  <c r="I3251" i="1"/>
  <c r="K3251" i="1"/>
  <c r="G3252" i="1"/>
  <c r="I3252" i="1"/>
  <c r="K3252" i="1"/>
  <c r="G3253" i="1"/>
  <c r="I3253" i="1"/>
  <c r="K3253" i="1"/>
  <c r="G3254" i="1"/>
  <c r="I3254" i="1"/>
  <c r="K3254" i="1"/>
  <c r="G3255" i="1"/>
  <c r="I3255" i="1"/>
  <c r="K3255" i="1"/>
  <c r="G3256" i="1"/>
  <c r="I3256" i="1"/>
  <c r="K3256" i="1"/>
  <c r="G3257" i="1"/>
  <c r="I3257" i="1"/>
  <c r="K3257" i="1"/>
  <c r="G3258" i="1"/>
  <c r="I3258" i="1"/>
  <c r="K3258" i="1"/>
  <c r="G3259" i="1"/>
  <c r="I3259" i="1"/>
  <c r="K3259" i="1"/>
  <c r="G3260" i="1"/>
  <c r="I3260" i="1"/>
  <c r="K3260" i="1"/>
  <c r="G3261" i="1"/>
  <c r="I3261" i="1"/>
  <c r="K3261" i="1"/>
  <c r="G3262" i="1"/>
  <c r="I3262" i="1"/>
  <c r="K3262" i="1"/>
  <c r="G3263" i="1"/>
  <c r="I3263" i="1"/>
  <c r="K3263" i="1"/>
  <c r="G3264" i="1"/>
  <c r="G3265" i="1"/>
  <c r="I3265" i="1"/>
  <c r="K3265" i="1"/>
  <c r="G3266" i="1"/>
  <c r="I3266" i="1"/>
  <c r="K3266" i="1"/>
  <c r="G3267" i="1"/>
  <c r="I3267" i="1"/>
  <c r="K3267" i="1"/>
  <c r="G3268" i="1"/>
  <c r="I3268" i="1"/>
  <c r="K3268" i="1"/>
  <c r="G3269" i="1"/>
  <c r="I3269" i="1"/>
  <c r="K3269" i="1"/>
  <c r="G3270" i="1"/>
  <c r="I3270" i="1"/>
  <c r="K3270" i="1"/>
  <c r="G3271" i="1"/>
  <c r="I3271" i="1"/>
  <c r="K3271" i="1"/>
  <c r="G3272" i="1"/>
  <c r="I3272" i="1"/>
  <c r="K3272" i="1"/>
  <c r="G3273" i="1"/>
  <c r="I3273" i="1"/>
  <c r="K3273" i="1"/>
  <c r="G3274" i="1"/>
  <c r="I3274" i="1"/>
  <c r="K3274" i="1"/>
  <c r="G3275" i="1"/>
  <c r="I3275" i="1"/>
  <c r="K3275" i="1"/>
  <c r="G3276" i="1"/>
  <c r="I3276" i="1"/>
  <c r="K3276" i="1"/>
  <c r="G3277" i="1"/>
  <c r="I3277" i="1"/>
  <c r="K3277" i="1"/>
  <c r="G3278" i="1"/>
  <c r="I3278" i="1"/>
  <c r="K3278" i="1"/>
  <c r="G3279" i="1"/>
  <c r="I3279" i="1"/>
  <c r="K3279" i="1"/>
  <c r="G3280" i="1"/>
  <c r="I3280" i="1"/>
  <c r="K3280" i="1"/>
  <c r="G3281" i="1"/>
  <c r="I3281" i="1"/>
  <c r="K3281" i="1"/>
  <c r="G3282" i="1"/>
  <c r="I3282" i="1"/>
  <c r="K3282" i="1"/>
  <c r="G3283" i="1"/>
  <c r="I3283" i="1"/>
  <c r="K3283" i="1"/>
  <c r="G3284" i="1"/>
  <c r="I3284" i="1"/>
  <c r="K3284" i="1"/>
  <c r="G3285" i="1"/>
  <c r="I3285" i="1"/>
  <c r="K3285" i="1"/>
  <c r="G3286" i="1"/>
  <c r="I3286" i="1"/>
  <c r="K3286" i="1"/>
  <c r="G3287" i="1"/>
  <c r="I3287" i="1"/>
  <c r="K3287" i="1"/>
  <c r="G3288" i="1"/>
  <c r="I3288" i="1"/>
  <c r="K3288" i="1"/>
  <c r="G3289" i="1"/>
  <c r="I3289" i="1"/>
  <c r="K3289" i="1"/>
  <c r="G3290" i="1"/>
  <c r="I3290" i="1"/>
  <c r="K3290" i="1"/>
  <c r="G3291" i="1"/>
  <c r="I3291" i="1"/>
  <c r="K3291" i="1"/>
  <c r="G3292" i="1"/>
  <c r="G3293" i="1"/>
  <c r="I3293" i="1"/>
  <c r="K3293" i="1"/>
  <c r="G3294" i="1"/>
  <c r="I3294" i="1"/>
  <c r="K3294" i="1"/>
  <c r="G3295" i="1"/>
  <c r="I3295" i="1"/>
  <c r="K3295" i="1"/>
  <c r="G3296" i="1"/>
  <c r="I3296" i="1"/>
  <c r="K3296" i="1"/>
  <c r="G3297" i="1"/>
  <c r="I3297" i="1"/>
  <c r="K3297" i="1"/>
  <c r="G3298" i="1"/>
  <c r="I3298" i="1"/>
  <c r="K3298" i="1"/>
  <c r="G3299" i="1"/>
  <c r="I3299" i="1"/>
  <c r="K3299" i="1"/>
  <c r="G3300" i="1"/>
  <c r="I3300" i="1"/>
  <c r="K3300" i="1"/>
  <c r="G3301" i="1"/>
  <c r="I3301" i="1"/>
  <c r="K3301" i="1"/>
  <c r="G3302" i="1"/>
  <c r="I3302" i="1"/>
  <c r="K3302" i="1"/>
  <c r="G3303" i="1"/>
  <c r="I3303" i="1"/>
  <c r="K3303" i="1"/>
  <c r="G3304" i="1"/>
  <c r="I3304" i="1"/>
  <c r="K3304" i="1"/>
  <c r="G3305" i="1"/>
  <c r="I3305" i="1"/>
  <c r="K3305" i="1"/>
  <c r="G3306" i="1"/>
  <c r="I3306" i="1"/>
  <c r="K3306" i="1"/>
  <c r="G3307" i="1"/>
  <c r="I3307" i="1"/>
  <c r="K3307" i="1"/>
  <c r="G3308" i="1"/>
  <c r="I3308" i="1"/>
  <c r="K3308" i="1"/>
  <c r="G3309" i="1"/>
  <c r="I3309" i="1"/>
  <c r="K3309" i="1"/>
  <c r="G3310" i="1"/>
  <c r="I3310" i="1"/>
  <c r="K3310" i="1"/>
  <c r="G3311" i="1"/>
  <c r="I3311" i="1"/>
  <c r="K3311" i="1"/>
  <c r="G3312" i="1"/>
  <c r="G3313" i="1"/>
  <c r="I3313" i="1"/>
  <c r="K3313" i="1"/>
  <c r="G3314" i="1"/>
  <c r="I3314" i="1"/>
  <c r="K3314" i="1"/>
  <c r="G3315" i="1"/>
  <c r="I3315" i="1"/>
  <c r="K3315" i="1"/>
  <c r="G3316" i="1"/>
  <c r="I3316" i="1"/>
  <c r="K3316" i="1"/>
  <c r="G3317" i="1"/>
  <c r="I3317" i="1"/>
  <c r="K3317" i="1"/>
  <c r="G3318" i="1"/>
  <c r="I3318" i="1"/>
  <c r="K3318" i="1"/>
  <c r="G3319" i="1"/>
  <c r="I3319" i="1"/>
  <c r="K3319" i="1"/>
  <c r="G3320" i="1"/>
  <c r="I3320" i="1"/>
  <c r="K3320" i="1"/>
  <c r="G3321" i="1"/>
  <c r="I3321" i="1"/>
  <c r="K3321" i="1"/>
  <c r="G3322" i="1"/>
  <c r="G3323" i="1"/>
  <c r="I3323" i="1"/>
  <c r="K3323" i="1"/>
  <c r="G3324" i="1"/>
  <c r="I3324" i="1"/>
  <c r="K3324" i="1"/>
  <c r="G3325" i="1"/>
  <c r="I3325" i="1"/>
  <c r="K3325" i="1"/>
  <c r="G3326" i="1"/>
  <c r="I3326" i="1"/>
  <c r="K3326" i="1"/>
  <c r="G3327" i="1"/>
  <c r="I3327" i="1"/>
  <c r="K3327" i="1"/>
  <c r="G3328" i="1"/>
  <c r="I3328" i="1"/>
  <c r="K3328" i="1"/>
  <c r="G3329" i="1"/>
  <c r="I3329" i="1"/>
  <c r="K3329" i="1"/>
  <c r="G3330" i="1"/>
  <c r="I3330" i="1"/>
  <c r="K3330" i="1"/>
  <c r="G3331" i="1"/>
  <c r="I3331" i="1"/>
  <c r="K3331" i="1"/>
  <c r="G3332" i="1"/>
  <c r="I3332" i="1"/>
  <c r="K3332" i="1"/>
  <c r="G3333" i="1"/>
  <c r="I3333" i="1"/>
  <c r="K3333" i="1"/>
  <c r="G3334" i="1"/>
  <c r="I3334" i="1"/>
  <c r="K3334" i="1"/>
  <c r="G3335" i="1"/>
  <c r="I3335" i="1"/>
  <c r="K3335" i="1"/>
  <c r="G3336" i="1"/>
  <c r="I3336" i="1"/>
  <c r="K3336" i="1"/>
  <c r="G3337" i="1"/>
  <c r="I3337" i="1"/>
  <c r="K3337" i="1"/>
  <c r="G3338" i="1"/>
  <c r="I3338" i="1"/>
  <c r="K3338" i="1"/>
  <c r="G3339" i="1"/>
  <c r="I3339" i="1"/>
  <c r="K3339" i="1"/>
  <c r="G3340" i="1"/>
  <c r="I3340" i="1"/>
  <c r="K3340" i="1"/>
  <c r="G3341" i="1"/>
  <c r="I3341" i="1"/>
  <c r="K3341" i="1"/>
  <c r="G3342" i="1"/>
  <c r="I3342" i="1"/>
  <c r="K3342" i="1"/>
  <c r="G3343" i="1"/>
  <c r="I3343" i="1"/>
  <c r="K3343" i="1"/>
  <c r="G3344" i="1"/>
  <c r="I3344" i="1"/>
  <c r="K3344" i="1"/>
  <c r="G3345" i="1"/>
  <c r="I3345" i="1"/>
  <c r="K3345" i="1"/>
  <c r="G3346" i="1"/>
  <c r="I3346" i="1"/>
  <c r="K3346" i="1"/>
  <c r="G3347" i="1"/>
  <c r="I3347" i="1"/>
  <c r="K3347" i="1"/>
  <c r="G3348" i="1"/>
  <c r="I3348" i="1"/>
  <c r="K3348" i="1"/>
  <c r="G3349" i="1"/>
  <c r="I3349" i="1"/>
  <c r="K3349" i="1"/>
  <c r="G3350" i="1"/>
  <c r="I3350" i="1"/>
  <c r="K3350" i="1"/>
  <c r="G3351" i="1"/>
  <c r="I3351" i="1"/>
  <c r="K3351" i="1"/>
  <c r="G3352" i="1"/>
  <c r="I3352" i="1"/>
  <c r="K3352" i="1"/>
  <c r="G3353" i="1"/>
  <c r="I3353" i="1"/>
  <c r="K3353" i="1"/>
  <c r="G3354" i="1"/>
  <c r="I3354" i="1"/>
  <c r="K3354" i="1"/>
  <c r="G3355" i="1"/>
  <c r="I3355" i="1"/>
  <c r="K3355" i="1"/>
  <c r="G3356" i="1"/>
  <c r="I3356" i="1"/>
  <c r="K3356" i="1"/>
  <c r="G3357" i="1"/>
  <c r="I3357" i="1"/>
  <c r="K3357" i="1"/>
  <c r="G3358" i="1"/>
  <c r="I3358" i="1"/>
  <c r="K3358" i="1"/>
  <c r="G3359" i="1"/>
  <c r="I3359" i="1"/>
  <c r="K3359" i="1"/>
  <c r="G3360" i="1"/>
  <c r="I3360" i="1"/>
  <c r="K3360" i="1"/>
  <c r="G3361" i="1"/>
  <c r="I3361" i="1"/>
  <c r="K3361" i="1"/>
  <c r="G3362" i="1"/>
  <c r="I3362" i="1"/>
  <c r="K3362" i="1"/>
  <c r="G3363" i="1"/>
  <c r="I3363" i="1"/>
  <c r="K3363" i="1"/>
  <c r="G3364" i="1"/>
  <c r="I3364" i="1"/>
  <c r="K3364" i="1"/>
  <c r="G3365" i="1"/>
  <c r="I3365" i="1"/>
  <c r="K3365" i="1"/>
  <c r="G3366" i="1"/>
  <c r="I3366" i="1"/>
  <c r="K3366" i="1"/>
  <c r="G3367" i="1"/>
  <c r="I3367" i="1"/>
  <c r="K3367" i="1"/>
  <c r="G3368" i="1"/>
  <c r="I3368" i="1"/>
  <c r="K3368" i="1"/>
  <c r="G3369" i="1"/>
  <c r="I3369" i="1"/>
  <c r="K3369" i="1"/>
  <c r="G3370" i="1"/>
  <c r="I3370" i="1"/>
  <c r="K3370" i="1"/>
  <c r="G3371" i="1"/>
  <c r="I3371" i="1"/>
  <c r="K3371" i="1"/>
  <c r="G3372" i="1"/>
  <c r="I3372" i="1"/>
  <c r="K3372" i="1"/>
  <c r="G3373" i="1"/>
  <c r="I3373" i="1"/>
  <c r="K3373" i="1"/>
  <c r="G3374" i="1"/>
  <c r="I3374" i="1"/>
  <c r="K3374" i="1"/>
  <c r="G3375" i="1"/>
  <c r="I3375" i="1"/>
  <c r="K3375" i="1"/>
  <c r="G3376" i="1"/>
  <c r="I3376" i="1"/>
  <c r="K3376" i="1"/>
  <c r="G3377" i="1"/>
  <c r="I3377" i="1"/>
  <c r="K3377" i="1"/>
  <c r="G3378" i="1"/>
  <c r="I3378" i="1"/>
  <c r="K3378" i="1"/>
  <c r="G3379" i="1"/>
  <c r="I3379" i="1"/>
  <c r="K3379" i="1"/>
  <c r="G3380" i="1"/>
  <c r="I3380" i="1"/>
  <c r="K3380" i="1"/>
  <c r="G3381" i="1"/>
  <c r="I3381" i="1"/>
  <c r="K3381" i="1"/>
  <c r="G3382" i="1"/>
  <c r="I3382" i="1"/>
  <c r="K3382" i="1"/>
  <c r="G3383" i="1"/>
  <c r="I3383" i="1"/>
  <c r="K3383" i="1"/>
  <c r="G3384" i="1"/>
  <c r="I3384" i="1"/>
  <c r="K3384" i="1"/>
  <c r="G3385" i="1"/>
  <c r="I3385" i="1"/>
  <c r="K3385" i="1"/>
  <c r="G3386" i="1"/>
  <c r="I3386" i="1"/>
  <c r="K3386" i="1"/>
  <c r="G3387" i="1"/>
  <c r="I3387" i="1"/>
  <c r="K3387" i="1"/>
  <c r="G3388" i="1"/>
  <c r="I3388" i="1"/>
  <c r="K3388" i="1"/>
  <c r="G3389" i="1"/>
  <c r="I3389" i="1"/>
  <c r="K3389" i="1"/>
  <c r="G3390" i="1"/>
  <c r="I3390" i="1"/>
  <c r="K3390" i="1"/>
  <c r="G3391" i="1"/>
  <c r="I3391" i="1"/>
  <c r="K3391" i="1"/>
  <c r="G3392" i="1"/>
  <c r="I3392" i="1"/>
  <c r="K3392" i="1"/>
  <c r="G3393" i="1"/>
  <c r="I3393" i="1"/>
  <c r="K3393" i="1"/>
  <c r="G3394" i="1"/>
  <c r="I3394" i="1"/>
  <c r="K3394" i="1"/>
  <c r="G3395" i="1"/>
  <c r="I3395" i="1"/>
  <c r="K3395" i="1"/>
  <c r="G3396" i="1"/>
  <c r="I3396" i="1"/>
  <c r="K3396" i="1"/>
  <c r="G3397" i="1"/>
  <c r="I3397" i="1"/>
  <c r="K3397" i="1"/>
  <c r="G3398" i="1"/>
  <c r="I3398" i="1"/>
  <c r="K3398" i="1"/>
  <c r="G3399" i="1"/>
  <c r="I3399" i="1"/>
  <c r="K3399" i="1"/>
  <c r="G3400" i="1"/>
  <c r="I3400" i="1"/>
  <c r="K3400" i="1"/>
  <c r="G3401" i="1"/>
  <c r="I3401" i="1"/>
  <c r="K3401" i="1"/>
  <c r="G3402" i="1"/>
  <c r="I3402" i="1"/>
  <c r="K3402" i="1"/>
  <c r="G3403" i="1"/>
  <c r="I3403" i="1"/>
  <c r="K3403" i="1"/>
  <c r="G3404" i="1"/>
  <c r="I3404" i="1"/>
  <c r="K3404" i="1"/>
  <c r="G3405" i="1"/>
  <c r="I3405" i="1"/>
  <c r="K3405" i="1"/>
  <c r="G3406" i="1"/>
  <c r="I3406" i="1"/>
  <c r="K3406" i="1"/>
  <c r="G3407" i="1"/>
  <c r="I3407" i="1"/>
  <c r="K3407" i="1"/>
  <c r="G3408" i="1"/>
  <c r="I3408" i="1"/>
  <c r="K3408" i="1"/>
  <c r="G3409" i="1"/>
  <c r="I3409" i="1"/>
  <c r="K3409" i="1"/>
  <c r="G3410" i="1"/>
  <c r="I3410" i="1"/>
  <c r="K3410" i="1"/>
  <c r="G3411" i="1"/>
  <c r="I3411" i="1"/>
  <c r="K3411" i="1"/>
  <c r="G3412" i="1"/>
  <c r="I3412" i="1"/>
  <c r="K3412" i="1"/>
  <c r="G3413" i="1"/>
  <c r="I3413" i="1"/>
  <c r="K3413" i="1"/>
  <c r="G3414" i="1"/>
  <c r="I3414" i="1"/>
  <c r="K3414" i="1"/>
  <c r="G3415" i="1"/>
  <c r="I3415" i="1"/>
  <c r="K3415" i="1"/>
  <c r="G3416" i="1"/>
  <c r="I3416" i="1"/>
  <c r="K3416" i="1"/>
  <c r="G3417" i="1"/>
  <c r="I3417" i="1"/>
  <c r="K3417" i="1"/>
  <c r="G3418" i="1"/>
  <c r="I3418" i="1"/>
  <c r="K3418" i="1"/>
  <c r="G3419" i="1"/>
  <c r="I3419" i="1"/>
  <c r="K3419" i="1"/>
  <c r="G3420" i="1"/>
  <c r="I3420" i="1"/>
  <c r="K3420" i="1"/>
  <c r="G3421" i="1"/>
  <c r="I3421" i="1"/>
  <c r="K3421" i="1"/>
  <c r="G3422" i="1"/>
  <c r="I3422" i="1"/>
  <c r="K3422" i="1"/>
  <c r="G3423" i="1"/>
  <c r="I3423" i="1"/>
  <c r="K3423" i="1"/>
  <c r="G3424" i="1"/>
  <c r="I3424" i="1"/>
  <c r="K3424" i="1"/>
  <c r="G3425" i="1"/>
  <c r="I3425" i="1"/>
  <c r="K3425" i="1"/>
  <c r="G3426" i="1"/>
  <c r="I3426" i="1"/>
  <c r="K3426" i="1"/>
  <c r="G3427" i="1"/>
  <c r="I3427" i="1"/>
  <c r="K3427" i="1"/>
  <c r="G3428" i="1"/>
  <c r="I3428" i="1"/>
  <c r="K3428" i="1"/>
  <c r="G3429" i="1"/>
  <c r="I3429" i="1"/>
  <c r="K3429" i="1"/>
  <c r="G3430" i="1"/>
  <c r="I3430" i="1"/>
  <c r="K3430" i="1"/>
  <c r="G3431" i="1"/>
  <c r="I3431" i="1"/>
  <c r="K3431" i="1"/>
  <c r="G3432" i="1"/>
  <c r="I3432" i="1"/>
  <c r="K3432" i="1"/>
  <c r="G3433" i="1"/>
  <c r="I3433" i="1"/>
  <c r="K3433" i="1"/>
  <c r="G3434" i="1"/>
  <c r="I3434" i="1"/>
  <c r="K3434" i="1"/>
  <c r="G3435" i="1"/>
  <c r="I3435" i="1"/>
  <c r="K3435" i="1"/>
  <c r="G3436" i="1"/>
  <c r="I3436" i="1"/>
  <c r="K3436" i="1"/>
  <c r="G3437" i="1"/>
  <c r="I3437" i="1"/>
  <c r="K3437" i="1"/>
  <c r="G3438" i="1"/>
  <c r="I3438" i="1"/>
  <c r="K3438" i="1"/>
  <c r="G3439" i="1"/>
  <c r="I3439" i="1"/>
  <c r="K3439" i="1"/>
  <c r="G3440" i="1"/>
  <c r="I3440" i="1"/>
  <c r="K3440" i="1"/>
  <c r="G3441" i="1"/>
  <c r="I3441" i="1"/>
  <c r="K3441" i="1"/>
  <c r="G3442" i="1"/>
  <c r="I3442" i="1"/>
  <c r="K3442" i="1"/>
  <c r="G3443" i="1"/>
  <c r="I3443" i="1"/>
  <c r="K3443" i="1"/>
  <c r="G3444" i="1"/>
  <c r="I3444" i="1"/>
  <c r="K3444" i="1"/>
  <c r="G3445" i="1"/>
  <c r="I3445" i="1"/>
  <c r="K3445" i="1"/>
  <c r="G3446" i="1"/>
  <c r="I3446" i="1"/>
  <c r="K3446" i="1"/>
  <c r="G3447" i="1"/>
  <c r="I3447" i="1"/>
  <c r="K3447" i="1"/>
  <c r="G3448" i="1"/>
  <c r="I3448" i="1"/>
  <c r="K3448" i="1"/>
  <c r="G3449" i="1"/>
  <c r="I3449" i="1"/>
  <c r="K3449" i="1"/>
  <c r="G3450" i="1"/>
  <c r="I3450" i="1"/>
  <c r="K3450" i="1"/>
  <c r="G3451" i="1"/>
  <c r="I3451" i="1"/>
  <c r="K3451" i="1"/>
  <c r="G3452" i="1"/>
  <c r="I3452" i="1"/>
  <c r="K3452" i="1"/>
  <c r="G3453" i="1"/>
  <c r="I3453" i="1"/>
  <c r="K3453" i="1"/>
  <c r="G3454" i="1"/>
  <c r="I3454" i="1"/>
  <c r="K3454" i="1"/>
  <c r="G3455" i="1"/>
  <c r="I3455" i="1"/>
  <c r="K3455" i="1"/>
  <c r="G3456" i="1"/>
  <c r="I3456" i="1"/>
  <c r="K3456" i="1"/>
  <c r="G3457" i="1"/>
  <c r="I3457" i="1"/>
  <c r="K3457" i="1"/>
  <c r="G3458" i="1"/>
  <c r="I3458" i="1"/>
  <c r="K3458" i="1"/>
  <c r="G3459" i="1"/>
  <c r="I3459" i="1"/>
  <c r="K3459" i="1"/>
  <c r="G3460" i="1"/>
  <c r="I3460" i="1"/>
  <c r="K3460" i="1"/>
  <c r="G3461" i="1"/>
  <c r="I3461" i="1"/>
  <c r="K3461" i="1"/>
  <c r="G3462" i="1"/>
  <c r="I3462" i="1"/>
  <c r="K3462" i="1"/>
  <c r="G3463" i="1"/>
  <c r="I3463" i="1"/>
  <c r="K3463" i="1"/>
  <c r="G3464" i="1"/>
  <c r="I3464" i="1"/>
  <c r="K3464" i="1"/>
  <c r="G3465" i="1"/>
  <c r="I3465" i="1"/>
  <c r="K3465" i="1"/>
  <c r="G3466" i="1"/>
  <c r="I3466" i="1"/>
  <c r="K3466" i="1"/>
  <c r="G3467" i="1"/>
  <c r="I3467" i="1"/>
  <c r="K3467" i="1"/>
  <c r="G3468" i="1"/>
  <c r="I3468" i="1"/>
  <c r="K3468" i="1"/>
  <c r="G3469" i="1"/>
  <c r="I3469" i="1"/>
  <c r="K3469" i="1"/>
  <c r="G3470" i="1"/>
  <c r="I3470" i="1"/>
  <c r="K3470" i="1"/>
  <c r="G3471" i="1"/>
  <c r="I3471" i="1"/>
  <c r="K3471" i="1"/>
  <c r="G3472" i="1"/>
  <c r="I3472" i="1"/>
  <c r="K3472" i="1"/>
  <c r="G3473" i="1"/>
  <c r="I3473" i="1"/>
  <c r="K3473" i="1"/>
  <c r="G3474" i="1"/>
  <c r="I3474" i="1"/>
  <c r="K3474" i="1"/>
  <c r="G3475" i="1"/>
  <c r="I3475" i="1"/>
  <c r="K3475" i="1"/>
  <c r="G3476" i="1"/>
  <c r="I3476" i="1"/>
  <c r="K3476" i="1"/>
  <c r="G3477" i="1"/>
  <c r="I3477" i="1"/>
  <c r="K3477" i="1"/>
  <c r="G3478" i="1"/>
  <c r="I3478" i="1"/>
  <c r="K3478" i="1"/>
  <c r="G3479" i="1"/>
  <c r="I3479" i="1"/>
  <c r="K3479" i="1"/>
  <c r="G3480" i="1"/>
  <c r="I3480" i="1"/>
  <c r="K3480" i="1"/>
  <c r="G3481" i="1"/>
  <c r="I3481" i="1"/>
  <c r="K3481" i="1"/>
  <c r="G3482" i="1"/>
  <c r="I3482" i="1"/>
  <c r="K3482" i="1"/>
  <c r="G3483" i="1"/>
  <c r="I3483" i="1"/>
  <c r="K3483" i="1"/>
  <c r="G3484" i="1"/>
  <c r="I3484" i="1"/>
  <c r="K3484" i="1"/>
  <c r="G3485" i="1"/>
  <c r="I3485" i="1"/>
  <c r="K3485" i="1"/>
  <c r="G3486" i="1"/>
  <c r="I3486" i="1"/>
  <c r="K3486" i="1"/>
  <c r="G3487" i="1"/>
  <c r="I3487" i="1"/>
  <c r="K3487" i="1"/>
  <c r="G3488" i="1"/>
  <c r="I3488" i="1"/>
  <c r="K3488" i="1"/>
  <c r="G3489" i="1"/>
  <c r="I3489" i="1"/>
  <c r="K3489" i="1"/>
  <c r="G3490" i="1"/>
  <c r="I3490" i="1"/>
  <c r="K3490" i="1"/>
  <c r="G3491" i="1"/>
  <c r="I3491" i="1"/>
  <c r="K3491" i="1"/>
  <c r="G3492" i="1"/>
  <c r="I3492" i="1"/>
  <c r="K3492" i="1"/>
  <c r="G3493" i="1"/>
  <c r="I3493" i="1"/>
  <c r="K3493" i="1"/>
  <c r="G3494" i="1"/>
  <c r="I3494" i="1"/>
  <c r="K3494" i="1"/>
  <c r="G3495" i="1"/>
  <c r="I3495" i="1"/>
  <c r="K3495" i="1"/>
  <c r="G3496" i="1"/>
  <c r="I3496" i="1"/>
  <c r="K3496" i="1"/>
  <c r="G3497" i="1"/>
  <c r="I3497" i="1"/>
  <c r="K3497" i="1"/>
  <c r="G3498" i="1"/>
  <c r="I3498" i="1"/>
  <c r="K3498" i="1"/>
  <c r="G3499" i="1"/>
  <c r="I3499" i="1"/>
  <c r="K3499" i="1"/>
  <c r="G3500" i="1"/>
  <c r="I3500" i="1"/>
  <c r="K3500" i="1"/>
  <c r="G3501" i="1"/>
  <c r="I3501" i="1"/>
  <c r="K3501" i="1"/>
  <c r="G3502" i="1"/>
  <c r="I3502" i="1"/>
  <c r="K3502" i="1"/>
  <c r="G3503" i="1"/>
  <c r="I3503" i="1"/>
  <c r="K3503" i="1"/>
  <c r="G3504" i="1"/>
  <c r="I3504" i="1"/>
  <c r="K3504" i="1"/>
  <c r="G3505" i="1"/>
  <c r="I3505" i="1"/>
  <c r="K3505" i="1"/>
  <c r="G3506" i="1"/>
  <c r="I3506" i="1"/>
  <c r="K3506" i="1"/>
  <c r="G3507" i="1"/>
  <c r="I3507" i="1"/>
  <c r="K3507" i="1"/>
  <c r="G3508" i="1"/>
  <c r="I3508" i="1"/>
  <c r="K3508" i="1"/>
  <c r="G3509" i="1"/>
  <c r="I3509" i="1"/>
  <c r="K3509" i="1"/>
  <c r="G3510" i="1"/>
  <c r="I3510" i="1"/>
  <c r="K3510" i="1"/>
  <c r="G3511" i="1"/>
  <c r="I3511" i="1"/>
  <c r="K3511" i="1"/>
  <c r="G3512" i="1"/>
  <c r="G3513" i="1"/>
  <c r="I3513" i="1"/>
  <c r="K3513" i="1"/>
  <c r="G3514" i="1"/>
  <c r="I3514" i="1"/>
  <c r="K3514" i="1"/>
  <c r="G3515" i="1"/>
  <c r="I3515" i="1"/>
  <c r="K3515" i="1"/>
  <c r="G3516" i="1"/>
  <c r="I3516" i="1"/>
  <c r="K3516" i="1"/>
  <c r="G3517" i="1"/>
  <c r="I3517" i="1"/>
  <c r="K3517" i="1"/>
  <c r="G3518" i="1"/>
  <c r="I3518" i="1"/>
  <c r="K3518" i="1"/>
  <c r="G3519" i="1"/>
  <c r="I3519" i="1"/>
  <c r="K3519" i="1"/>
  <c r="G3520" i="1"/>
  <c r="I3520" i="1"/>
  <c r="K3520" i="1"/>
  <c r="G3521" i="1"/>
  <c r="I3521" i="1"/>
  <c r="K3521" i="1"/>
  <c r="G3522" i="1"/>
  <c r="I3522" i="1"/>
  <c r="K3522" i="1"/>
  <c r="G3523" i="1"/>
  <c r="I3523" i="1"/>
  <c r="K3523" i="1"/>
  <c r="G3524" i="1"/>
  <c r="I3524" i="1"/>
  <c r="K3524" i="1"/>
  <c r="G3525" i="1"/>
  <c r="I3525" i="1"/>
  <c r="K3525" i="1"/>
  <c r="G3526" i="1"/>
  <c r="I3526" i="1"/>
  <c r="K3526" i="1"/>
  <c r="G3527" i="1"/>
  <c r="I3527" i="1"/>
  <c r="K3527" i="1"/>
  <c r="G3528" i="1"/>
  <c r="I3528" i="1"/>
  <c r="K3528" i="1"/>
  <c r="G3529" i="1"/>
  <c r="G3530" i="1"/>
  <c r="I3530" i="1"/>
  <c r="K3530" i="1"/>
  <c r="G3531" i="1"/>
  <c r="I3531" i="1"/>
  <c r="K3531" i="1"/>
  <c r="G3532" i="1"/>
  <c r="I3532" i="1"/>
  <c r="K3532" i="1"/>
  <c r="G3533" i="1"/>
  <c r="I3533" i="1"/>
  <c r="K3533" i="1"/>
  <c r="G3534" i="1"/>
  <c r="I3534" i="1"/>
  <c r="K3534" i="1"/>
  <c r="G3535" i="1"/>
  <c r="I3535" i="1"/>
  <c r="K3535" i="1"/>
  <c r="G3536" i="1"/>
  <c r="I3536" i="1"/>
  <c r="K3536" i="1"/>
  <c r="G3537" i="1"/>
  <c r="I3537" i="1"/>
  <c r="K3537" i="1"/>
  <c r="G3538" i="1"/>
  <c r="I3538" i="1"/>
  <c r="K3538" i="1"/>
  <c r="G3539" i="1"/>
  <c r="I3539" i="1"/>
  <c r="K3539" i="1"/>
  <c r="G3540" i="1"/>
  <c r="I3540" i="1"/>
  <c r="K3540" i="1"/>
  <c r="G3541" i="1"/>
  <c r="I3541" i="1"/>
  <c r="K3541" i="1"/>
  <c r="G3542" i="1"/>
  <c r="I3542" i="1"/>
  <c r="K3542" i="1"/>
  <c r="G3543" i="1"/>
  <c r="I3543" i="1"/>
  <c r="K3543" i="1"/>
  <c r="G3544" i="1"/>
  <c r="I3544" i="1"/>
  <c r="K3544" i="1"/>
  <c r="G3545" i="1"/>
  <c r="I3545" i="1"/>
  <c r="K3545" i="1"/>
  <c r="G3546" i="1"/>
  <c r="I3546" i="1"/>
  <c r="K3546" i="1"/>
  <c r="G3547" i="1"/>
  <c r="I3547" i="1"/>
  <c r="K3547" i="1"/>
  <c r="G3548" i="1"/>
  <c r="I3548" i="1"/>
  <c r="K3548" i="1"/>
  <c r="G3549" i="1"/>
  <c r="I3549" i="1"/>
  <c r="K3549" i="1"/>
  <c r="G3550" i="1"/>
  <c r="I3550" i="1"/>
  <c r="K3550" i="1"/>
  <c r="G3551" i="1"/>
  <c r="I3551" i="1"/>
  <c r="K3551" i="1"/>
  <c r="G3552" i="1"/>
  <c r="I3552" i="1"/>
  <c r="K3552" i="1"/>
  <c r="G3553" i="1"/>
  <c r="I3553" i="1"/>
  <c r="K3553" i="1"/>
  <c r="G3554" i="1"/>
  <c r="I3554" i="1"/>
  <c r="K3554" i="1"/>
  <c r="G3555" i="1"/>
  <c r="I3555" i="1"/>
  <c r="K3555" i="1"/>
  <c r="G3556" i="1"/>
  <c r="I3556" i="1"/>
  <c r="K3556" i="1"/>
  <c r="G3557" i="1"/>
  <c r="I3557" i="1"/>
  <c r="K3557" i="1"/>
  <c r="G3558" i="1"/>
  <c r="I3558" i="1"/>
  <c r="K3558" i="1"/>
  <c r="G3559" i="1"/>
  <c r="I3559" i="1"/>
  <c r="K3559" i="1"/>
  <c r="G3560" i="1"/>
  <c r="I3560" i="1"/>
  <c r="K3560" i="1"/>
  <c r="G3561" i="1"/>
  <c r="I3561" i="1"/>
  <c r="K3561" i="1"/>
  <c r="G3562" i="1"/>
  <c r="I3562" i="1"/>
  <c r="K3562" i="1"/>
  <c r="G3563" i="1"/>
  <c r="I3563" i="1"/>
  <c r="K3563" i="1"/>
  <c r="G3564" i="1"/>
  <c r="I3564" i="1"/>
  <c r="K3564" i="1"/>
  <c r="G3565" i="1"/>
  <c r="I3565" i="1"/>
  <c r="K3565" i="1"/>
  <c r="G3566" i="1"/>
  <c r="I3566" i="1"/>
  <c r="K3566" i="1"/>
  <c r="G3567" i="1"/>
  <c r="I3567" i="1"/>
  <c r="K3567" i="1"/>
  <c r="G3568" i="1"/>
  <c r="I3568" i="1"/>
  <c r="K3568" i="1"/>
  <c r="G3569" i="1"/>
  <c r="I3569" i="1"/>
  <c r="K3569" i="1"/>
  <c r="G3570" i="1"/>
  <c r="I3570" i="1"/>
  <c r="K3570" i="1"/>
  <c r="G3571" i="1"/>
  <c r="I3571" i="1"/>
  <c r="K3571" i="1"/>
  <c r="G3572" i="1"/>
  <c r="I3572" i="1"/>
  <c r="K3572" i="1"/>
  <c r="G3573" i="1"/>
  <c r="I3573" i="1"/>
  <c r="K3573" i="1"/>
  <c r="G3574" i="1"/>
  <c r="I3574" i="1"/>
  <c r="K3574" i="1"/>
  <c r="G3575" i="1"/>
  <c r="I3575" i="1"/>
  <c r="K3575" i="1"/>
  <c r="G3576" i="1"/>
  <c r="I3576" i="1"/>
  <c r="K3576" i="1"/>
  <c r="G3577" i="1"/>
  <c r="I3577" i="1"/>
  <c r="K3577" i="1"/>
  <c r="G3578" i="1"/>
  <c r="I3578" i="1"/>
  <c r="K3578" i="1"/>
  <c r="G3579" i="1"/>
  <c r="I3579" i="1"/>
  <c r="K3579" i="1"/>
  <c r="G3580" i="1"/>
  <c r="I3580" i="1"/>
  <c r="K3580" i="1"/>
  <c r="G3581" i="1"/>
  <c r="I3581" i="1"/>
  <c r="K3581" i="1"/>
  <c r="G3582" i="1"/>
  <c r="I3582" i="1"/>
  <c r="K3582" i="1"/>
  <c r="G3583" i="1"/>
  <c r="I3583" i="1"/>
  <c r="K3583" i="1"/>
  <c r="G3584" i="1"/>
  <c r="I3584" i="1"/>
  <c r="K3584" i="1"/>
  <c r="G3585" i="1"/>
  <c r="I3585" i="1"/>
  <c r="K3585" i="1"/>
  <c r="G3586" i="1"/>
  <c r="I3586" i="1"/>
  <c r="K3586" i="1"/>
  <c r="G3587" i="1"/>
  <c r="I3587" i="1"/>
  <c r="K3587" i="1"/>
  <c r="G3588" i="1"/>
  <c r="I3588" i="1"/>
  <c r="K3588" i="1"/>
  <c r="G3589" i="1"/>
  <c r="I3589" i="1"/>
  <c r="K3589" i="1"/>
  <c r="G3590" i="1"/>
  <c r="I3590" i="1"/>
  <c r="K3590" i="1"/>
  <c r="G3591" i="1"/>
  <c r="I3591" i="1"/>
  <c r="K3591" i="1"/>
  <c r="G3592" i="1"/>
  <c r="I3592" i="1"/>
  <c r="K3592" i="1"/>
  <c r="G3593" i="1"/>
  <c r="I3593" i="1"/>
  <c r="K3593" i="1"/>
  <c r="G3594" i="1"/>
  <c r="I3594" i="1"/>
  <c r="K3594" i="1"/>
  <c r="G3595" i="1"/>
  <c r="I3595" i="1"/>
  <c r="K3595" i="1"/>
  <c r="G3596" i="1"/>
  <c r="I3596" i="1"/>
  <c r="K3596" i="1"/>
  <c r="G3597" i="1"/>
  <c r="I3597" i="1"/>
  <c r="K3597" i="1"/>
  <c r="G3598" i="1"/>
  <c r="I3598" i="1"/>
  <c r="K3598" i="1"/>
  <c r="G3599" i="1"/>
  <c r="I3599" i="1"/>
  <c r="K3599" i="1"/>
  <c r="G3600" i="1"/>
  <c r="I3600" i="1"/>
  <c r="K3600" i="1"/>
  <c r="G3601" i="1"/>
  <c r="I3601" i="1"/>
  <c r="K3601" i="1"/>
  <c r="G3602" i="1"/>
  <c r="I3602" i="1"/>
  <c r="K3602" i="1"/>
  <c r="G3603" i="1"/>
  <c r="I3603" i="1"/>
  <c r="K3603" i="1"/>
  <c r="G3604" i="1"/>
  <c r="I3604" i="1"/>
  <c r="K3604" i="1"/>
  <c r="G3605" i="1"/>
  <c r="I3605" i="1"/>
  <c r="K3605" i="1"/>
  <c r="G3606" i="1"/>
  <c r="I3606" i="1"/>
  <c r="K3606" i="1"/>
  <c r="G3607" i="1"/>
  <c r="G3608" i="1"/>
  <c r="I3608" i="1"/>
  <c r="K3608" i="1"/>
  <c r="G3609" i="1"/>
  <c r="I3609" i="1"/>
  <c r="K3609" i="1"/>
  <c r="G3610" i="1"/>
  <c r="I3610" i="1"/>
  <c r="K3610" i="1"/>
  <c r="G3611" i="1"/>
  <c r="I3611" i="1"/>
  <c r="K3611" i="1"/>
  <c r="G3612" i="1"/>
  <c r="I3612" i="1"/>
  <c r="K3612" i="1"/>
  <c r="G3613" i="1"/>
  <c r="I3613" i="1"/>
  <c r="K3613" i="1"/>
  <c r="G3614" i="1"/>
  <c r="I3614" i="1"/>
  <c r="K3614" i="1"/>
  <c r="G3615" i="1"/>
  <c r="I3615" i="1"/>
  <c r="K3615" i="1"/>
  <c r="G3616" i="1"/>
  <c r="I3616" i="1"/>
  <c r="K3616" i="1"/>
  <c r="G3617" i="1"/>
  <c r="I3617" i="1"/>
  <c r="K3617" i="1"/>
  <c r="G3618" i="1"/>
  <c r="I3618" i="1"/>
  <c r="K3618" i="1"/>
  <c r="G3619" i="1"/>
  <c r="I3619" i="1"/>
  <c r="K3619" i="1"/>
  <c r="G3620" i="1"/>
  <c r="I3620" i="1"/>
  <c r="K3620" i="1"/>
  <c r="G3621" i="1"/>
  <c r="I3621" i="1"/>
  <c r="K3621" i="1"/>
  <c r="G3622" i="1"/>
  <c r="I3622" i="1"/>
  <c r="K3622" i="1"/>
  <c r="G3623" i="1"/>
  <c r="I3623" i="1"/>
  <c r="K3623" i="1"/>
  <c r="G3624" i="1"/>
  <c r="I3624" i="1"/>
  <c r="K3624" i="1"/>
  <c r="G3625" i="1"/>
  <c r="I3625" i="1"/>
  <c r="K3625" i="1"/>
  <c r="G3626" i="1"/>
  <c r="I3626" i="1"/>
  <c r="K3626" i="1"/>
  <c r="G3627" i="1"/>
  <c r="I3627" i="1"/>
  <c r="K3627" i="1"/>
  <c r="G3628" i="1"/>
  <c r="I3628" i="1"/>
  <c r="K3628" i="1"/>
  <c r="G3629" i="1"/>
  <c r="I3629" i="1"/>
  <c r="K3629" i="1"/>
  <c r="G3630" i="1"/>
  <c r="I3630" i="1"/>
  <c r="K3630" i="1"/>
  <c r="G3631" i="1"/>
  <c r="I3631" i="1"/>
  <c r="K3631" i="1"/>
  <c r="G3632" i="1"/>
  <c r="I3632" i="1"/>
  <c r="K3632" i="1"/>
  <c r="G3633" i="1"/>
  <c r="I3633" i="1"/>
  <c r="K3633" i="1"/>
  <c r="G3634" i="1"/>
  <c r="I3634" i="1"/>
  <c r="K3634" i="1"/>
  <c r="G3635" i="1"/>
  <c r="I3635" i="1"/>
  <c r="K3635" i="1"/>
  <c r="G3636" i="1"/>
  <c r="I3636" i="1"/>
  <c r="K3636" i="1"/>
  <c r="G3637" i="1"/>
  <c r="I3637" i="1"/>
  <c r="K3637" i="1"/>
  <c r="G3638" i="1"/>
  <c r="I3638" i="1"/>
  <c r="K3638" i="1"/>
  <c r="G3639" i="1"/>
  <c r="I3639" i="1"/>
  <c r="K3639" i="1"/>
  <c r="G3640" i="1"/>
  <c r="I3640" i="1"/>
  <c r="K3640" i="1"/>
  <c r="G3641" i="1"/>
  <c r="I3641" i="1"/>
  <c r="K3641" i="1"/>
  <c r="G3642" i="1"/>
  <c r="I3642" i="1"/>
  <c r="K3642" i="1"/>
  <c r="G3643" i="1"/>
  <c r="I3643" i="1"/>
  <c r="K3643" i="1"/>
  <c r="G3644" i="1"/>
  <c r="I3644" i="1"/>
  <c r="K3644" i="1"/>
  <c r="G3645" i="1"/>
  <c r="I3645" i="1"/>
  <c r="K3645" i="1"/>
  <c r="G3646" i="1"/>
  <c r="I3646" i="1"/>
  <c r="K3646" i="1"/>
  <c r="G3647" i="1"/>
  <c r="I3647" i="1"/>
  <c r="K3647" i="1"/>
  <c r="G3648" i="1"/>
  <c r="I3648" i="1"/>
  <c r="K3648" i="1"/>
  <c r="G3649" i="1"/>
  <c r="I3649" i="1"/>
  <c r="K3649" i="1"/>
  <c r="G3650" i="1"/>
  <c r="I3650" i="1"/>
  <c r="K3650" i="1"/>
  <c r="G3651" i="1"/>
  <c r="I3651" i="1"/>
  <c r="K3651" i="1"/>
  <c r="G3652" i="1"/>
  <c r="I3652" i="1"/>
  <c r="K3652" i="1"/>
  <c r="G3653" i="1"/>
  <c r="I3653" i="1"/>
  <c r="K3653" i="1"/>
  <c r="G3654" i="1"/>
  <c r="I3654" i="1"/>
  <c r="K3654" i="1"/>
  <c r="G3655" i="1"/>
  <c r="I3655" i="1"/>
  <c r="K3655" i="1"/>
  <c r="G3656" i="1"/>
  <c r="I3656" i="1"/>
  <c r="K3656" i="1"/>
  <c r="G3657" i="1"/>
  <c r="I3657" i="1"/>
  <c r="K3657" i="1"/>
  <c r="G3658" i="1"/>
  <c r="I3658" i="1"/>
  <c r="K3658" i="1"/>
  <c r="G3659" i="1"/>
  <c r="I3659" i="1"/>
  <c r="K3659" i="1"/>
  <c r="G3660" i="1"/>
  <c r="I3660" i="1"/>
  <c r="K3660" i="1"/>
  <c r="G3661" i="1"/>
  <c r="I3661" i="1"/>
  <c r="K3661" i="1"/>
  <c r="G3662" i="1"/>
  <c r="I3662" i="1"/>
  <c r="K3662" i="1"/>
  <c r="G3663" i="1"/>
  <c r="I3663" i="1"/>
  <c r="K3663" i="1"/>
  <c r="G3664" i="1"/>
  <c r="I3664" i="1"/>
  <c r="K3664" i="1"/>
  <c r="G3665" i="1"/>
  <c r="I3665" i="1"/>
  <c r="K3665" i="1"/>
  <c r="G3666" i="1"/>
  <c r="I3666" i="1"/>
  <c r="K3666" i="1"/>
  <c r="G3667" i="1"/>
  <c r="I3667" i="1"/>
  <c r="K3667" i="1"/>
  <c r="G3668" i="1"/>
  <c r="I3668" i="1"/>
  <c r="K3668" i="1"/>
  <c r="G3669" i="1"/>
  <c r="I3669" i="1"/>
  <c r="K3669" i="1"/>
  <c r="G3670" i="1"/>
  <c r="I3670" i="1"/>
  <c r="K3670" i="1"/>
  <c r="G3671" i="1"/>
  <c r="I3671" i="1"/>
  <c r="K3671" i="1"/>
  <c r="G3672" i="1"/>
  <c r="I3672" i="1"/>
  <c r="K3672" i="1"/>
  <c r="G3673" i="1"/>
  <c r="I3673" i="1"/>
  <c r="K3673" i="1"/>
  <c r="G3674" i="1"/>
  <c r="I3674" i="1"/>
  <c r="K3674" i="1"/>
  <c r="G3675" i="1"/>
  <c r="I3675" i="1"/>
  <c r="K3675" i="1"/>
  <c r="G3676" i="1"/>
  <c r="I3676" i="1"/>
  <c r="K3676" i="1"/>
  <c r="G3677" i="1"/>
  <c r="I3677" i="1"/>
  <c r="K3677" i="1"/>
  <c r="G3678" i="1"/>
  <c r="I3678" i="1"/>
  <c r="K3678" i="1"/>
  <c r="G3679" i="1"/>
  <c r="I3679" i="1"/>
  <c r="K3679" i="1"/>
  <c r="G3680" i="1"/>
  <c r="I3680" i="1"/>
  <c r="K3680" i="1"/>
  <c r="G3681" i="1"/>
  <c r="I3681" i="1"/>
  <c r="K3681" i="1"/>
  <c r="G3682" i="1"/>
  <c r="I3682" i="1"/>
  <c r="K3682" i="1"/>
  <c r="G3683" i="1"/>
  <c r="I3683" i="1"/>
  <c r="K3683" i="1"/>
  <c r="G3684" i="1"/>
  <c r="I3684" i="1"/>
  <c r="K3684" i="1"/>
  <c r="G3685" i="1"/>
  <c r="I3685" i="1"/>
  <c r="K3685" i="1"/>
  <c r="G3686" i="1"/>
  <c r="I3686" i="1"/>
  <c r="K3686" i="1"/>
  <c r="G3687" i="1"/>
  <c r="I3687" i="1"/>
  <c r="K3687" i="1"/>
  <c r="G3688" i="1"/>
  <c r="I3688" i="1"/>
  <c r="K3688" i="1"/>
  <c r="G3689" i="1"/>
  <c r="I3689" i="1"/>
  <c r="K3689" i="1"/>
  <c r="G3690" i="1"/>
  <c r="I3690" i="1"/>
  <c r="K3690" i="1"/>
  <c r="G3691" i="1"/>
  <c r="I3691" i="1"/>
  <c r="K3691" i="1"/>
  <c r="G3692" i="1"/>
  <c r="I3692" i="1"/>
  <c r="K3692" i="1"/>
  <c r="G3693" i="1"/>
  <c r="I3693" i="1"/>
  <c r="K3693" i="1"/>
  <c r="G3694" i="1"/>
  <c r="I3694" i="1"/>
  <c r="K3694" i="1"/>
  <c r="G3695" i="1"/>
  <c r="G3696" i="1"/>
  <c r="I3696" i="1"/>
  <c r="K3696" i="1"/>
  <c r="G3697" i="1"/>
  <c r="I3697" i="1"/>
  <c r="K3697" i="1"/>
  <c r="G3698" i="1"/>
  <c r="I3698" i="1"/>
  <c r="K3698" i="1"/>
  <c r="G3699" i="1"/>
  <c r="I3699" i="1"/>
  <c r="K3699" i="1"/>
  <c r="G3700" i="1"/>
  <c r="I3700" i="1"/>
  <c r="K3700" i="1"/>
  <c r="G3701" i="1"/>
  <c r="I3701" i="1"/>
  <c r="K3701" i="1"/>
  <c r="G3702" i="1"/>
  <c r="I3702" i="1"/>
  <c r="K3702" i="1"/>
  <c r="G3703" i="1"/>
  <c r="I3703" i="1"/>
  <c r="K3703" i="1"/>
  <c r="G3704" i="1"/>
  <c r="I3704" i="1"/>
  <c r="K3704" i="1"/>
  <c r="G3705" i="1"/>
  <c r="I3705" i="1"/>
  <c r="K3705" i="1"/>
  <c r="G3706" i="1"/>
  <c r="I3706" i="1"/>
  <c r="K3706" i="1"/>
  <c r="G3707" i="1"/>
  <c r="I3707" i="1"/>
  <c r="K3707" i="1"/>
  <c r="G3708" i="1"/>
  <c r="I3708" i="1"/>
  <c r="K3708" i="1"/>
  <c r="G3709" i="1"/>
  <c r="I3709" i="1"/>
  <c r="K3709" i="1"/>
  <c r="G3710" i="1"/>
  <c r="I3710" i="1"/>
  <c r="K3710" i="1"/>
  <c r="G3711" i="1"/>
  <c r="I3711" i="1"/>
  <c r="K3711" i="1"/>
  <c r="G3712" i="1"/>
  <c r="I3712" i="1"/>
  <c r="K3712" i="1"/>
  <c r="G3713" i="1"/>
  <c r="G3714" i="1"/>
  <c r="I3714" i="1"/>
  <c r="K3714" i="1"/>
  <c r="G3715" i="1"/>
  <c r="I3715" i="1"/>
  <c r="K3715" i="1"/>
  <c r="G3716" i="1"/>
  <c r="I3716" i="1"/>
  <c r="K3716" i="1"/>
  <c r="G3717" i="1"/>
  <c r="I3717" i="1"/>
  <c r="K3717" i="1"/>
  <c r="G3718" i="1"/>
  <c r="I3718" i="1"/>
  <c r="K3718" i="1"/>
  <c r="G3719" i="1"/>
  <c r="I3719" i="1"/>
  <c r="K3719" i="1"/>
  <c r="G3720" i="1"/>
  <c r="I3720" i="1"/>
  <c r="K3720" i="1"/>
  <c r="G3721" i="1"/>
  <c r="I3721" i="1"/>
  <c r="K3721" i="1"/>
  <c r="G3722" i="1"/>
  <c r="I3722" i="1"/>
  <c r="K3722" i="1"/>
  <c r="G3723" i="1"/>
  <c r="G3724" i="1"/>
  <c r="I3724" i="1"/>
  <c r="K3724" i="1"/>
  <c r="G3725" i="1"/>
  <c r="I3725" i="1"/>
  <c r="K3725" i="1"/>
  <c r="G3726" i="1"/>
  <c r="I3726" i="1"/>
  <c r="K3726" i="1"/>
  <c r="G3727" i="1"/>
  <c r="I3727" i="1"/>
  <c r="K3727" i="1"/>
  <c r="G3728" i="1"/>
  <c r="I3728" i="1"/>
  <c r="K3728" i="1"/>
  <c r="G3729" i="1"/>
  <c r="I3729" i="1"/>
  <c r="K3729" i="1"/>
  <c r="G3730" i="1"/>
  <c r="I3730" i="1"/>
  <c r="K3730" i="1"/>
  <c r="G3731" i="1"/>
  <c r="I3731" i="1"/>
  <c r="K3731" i="1"/>
  <c r="G3732" i="1"/>
  <c r="I3732" i="1"/>
  <c r="K3732" i="1"/>
  <c r="G3733" i="1"/>
  <c r="I3733" i="1"/>
  <c r="K3733" i="1"/>
  <c r="G3734" i="1"/>
  <c r="I3734" i="1"/>
  <c r="K3734" i="1"/>
  <c r="G3735" i="1"/>
  <c r="I3735" i="1"/>
  <c r="K3735" i="1"/>
  <c r="G3736" i="1"/>
  <c r="I3736" i="1"/>
  <c r="K3736" i="1"/>
  <c r="G3737" i="1"/>
  <c r="I3737" i="1"/>
  <c r="K3737" i="1"/>
  <c r="G3738" i="1"/>
  <c r="I3738" i="1"/>
  <c r="K3738" i="1"/>
  <c r="G3739" i="1"/>
  <c r="I3739" i="1"/>
  <c r="K3739" i="1"/>
  <c r="G3740" i="1"/>
  <c r="I3740" i="1"/>
  <c r="K3740" i="1"/>
  <c r="G3741" i="1"/>
  <c r="I3741" i="1"/>
  <c r="K3741" i="1"/>
  <c r="G3742" i="1"/>
  <c r="I3742" i="1"/>
  <c r="K3742" i="1"/>
  <c r="G3743" i="1"/>
  <c r="I3743" i="1"/>
  <c r="K3743" i="1"/>
  <c r="G3744" i="1"/>
  <c r="I3744" i="1"/>
  <c r="K3744" i="1"/>
  <c r="G3745" i="1"/>
  <c r="I3745" i="1"/>
  <c r="K3745" i="1"/>
  <c r="G3746" i="1"/>
  <c r="I3746" i="1"/>
  <c r="K3746" i="1"/>
  <c r="G3747" i="1"/>
  <c r="I3747" i="1"/>
  <c r="K3747" i="1"/>
  <c r="G3748" i="1"/>
  <c r="I3748" i="1"/>
  <c r="K3748" i="1"/>
  <c r="G3749" i="1"/>
  <c r="I3749" i="1"/>
  <c r="K3749" i="1"/>
  <c r="G3750" i="1"/>
  <c r="I3750" i="1"/>
  <c r="K3750" i="1"/>
  <c r="G3751" i="1"/>
  <c r="I3751" i="1"/>
  <c r="K3751" i="1"/>
  <c r="G3752" i="1"/>
  <c r="I3752" i="1"/>
  <c r="K3752" i="1"/>
  <c r="G3753" i="1"/>
  <c r="I3753" i="1"/>
  <c r="K3753" i="1"/>
  <c r="G3754" i="1"/>
  <c r="I3754" i="1"/>
  <c r="K3754" i="1"/>
  <c r="G3755" i="1"/>
  <c r="I3755" i="1"/>
  <c r="K3755" i="1"/>
  <c r="G3756" i="1"/>
  <c r="I3756" i="1"/>
  <c r="K3756" i="1"/>
  <c r="G3757" i="1"/>
  <c r="I3757" i="1"/>
  <c r="K3757" i="1"/>
  <c r="G3758" i="1"/>
  <c r="I3758" i="1"/>
  <c r="K3758" i="1"/>
  <c r="G3759" i="1"/>
  <c r="I3759" i="1"/>
  <c r="K3759" i="1"/>
  <c r="G3760" i="1"/>
  <c r="G3761" i="1"/>
  <c r="I3761" i="1"/>
  <c r="K3761" i="1"/>
  <c r="G3762" i="1"/>
  <c r="I3762" i="1"/>
  <c r="K3762" i="1"/>
  <c r="G3763" i="1"/>
  <c r="I3763" i="1"/>
  <c r="K3763" i="1"/>
  <c r="G3764" i="1"/>
  <c r="I3764" i="1"/>
  <c r="K3764" i="1"/>
  <c r="G3765" i="1"/>
  <c r="I3765" i="1"/>
  <c r="K3765" i="1"/>
  <c r="G3766" i="1"/>
  <c r="I3766" i="1"/>
  <c r="K3766" i="1"/>
  <c r="G3767" i="1"/>
  <c r="I3767" i="1"/>
  <c r="K3767" i="1"/>
  <c r="G3768" i="1"/>
  <c r="I3768" i="1"/>
  <c r="K3768" i="1"/>
  <c r="G3769" i="1"/>
  <c r="I3769" i="1"/>
  <c r="K3769" i="1"/>
  <c r="G3770" i="1"/>
  <c r="I3770" i="1"/>
  <c r="K3770" i="1"/>
  <c r="G3771" i="1"/>
  <c r="I3771" i="1"/>
  <c r="K3771" i="1"/>
  <c r="G3772" i="1"/>
  <c r="I3772" i="1"/>
  <c r="K3772" i="1"/>
  <c r="G3773" i="1"/>
  <c r="I3773" i="1"/>
  <c r="K3773" i="1"/>
  <c r="G3774" i="1"/>
  <c r="I3774" i="1"/>
  <c r="K3774" i="1"/>
  <c r="G3775" i="1"/>
  <c r="I3775" i="1"/>
  <c r="K3775" i="1"/>
  <c r="G3776" i="1"/>
  <c r="I3776" i="1"/>
  <c r="K3776" i="1"/>
  <c r="G3777" i="1"/>
  <c r="I3777" i="1"/>
  <c r="K3777" i="1"/>
  <c r="G3778" i="1"/>
  <c r="I3778" i="1"/>
  <c r="K3778" i="1"/>
  <c r="G3779" i="1"/>
  <c r="I3779" i="1"/>
  <c r="K3779" i="1"/>
  <c r="G3780" i="1"/>
  <c r="I3780" i="1"/>
  <c r="K3780" i="1"/>
  <c r="G3781" i="1"/>
  <c r="I3781" i="1"/>
  <c r="K3781" i="1"/>
  <c r="G3782" i="1"/>
  <c r="I3782" i="1"/>
  <c r="K3782" i="1"/>
  <c r="G3783" i="1"/>
  <c r="I3783" i="1"/>
  <c r="K3783" i="1"/>
  <c r="G3784" i="1"/>
  <c r="I3784" i="1"/>
  <c r="K3784" i="1"/>
  <c r="G3785" i="1"/>
  <c r="I3785" i="1"/>
  <c r="K3785" i="1"/>
  <c r="G3786" i="1"/>
  <c r="I3786" i="1"/>
  <c r="K3786" i="1"/>
  <c r="G3787" i="1"/>
  <c r="I3787" i="1"/>
  <c r="K3787" i="1"/>
  <c r="G3788" i="1"/>
  <c r="I3788" i="1"/>
  <c r="K3788" i="1"/>
  <c r="G3789" i="1"/>
  <c r="I3789" i="1"/>
  <c r="K3789" i="1"/>
  <c r="G3790" i="1"/>
  <c r="I3790" i="1"/>
  <c r="K3790" i="1"/>
  <c r="G3791" i="1"/>
  <c r="I3791" i="1"/>
  <c r="K3791" i="1"/>
  <c r="G3792" i="1"/>
  <c r="I3792" i="1"/>
  <c r="K3792" i="1"/>
  <c r="G3793" i="1"/>
  <c r="I3793" i="1"/>
  <c r="K3793" i="1"/>
  <c r="G3794" i="1"/>
  <c r="I3794" i="1"/>
  <c r="K3794" i="1"/>
  <c r="G3795" i="1"/>
  <c r="I3795" i="1"/>
  <c r="K3795" i="1"/>
  <c r="G3796" i="1"/>
  <c r="I3796" i="1"/>
  <c r="K3796" i="1"/>
  <c r="G3797" i="1"/>
  <c r="I3797" i="1"/>
  <c r="K3797" i="1"/>
  <c r="G3798" i="1"/>
  <c r="I3798" i="1"/>
  <c r="K3798" i="1"/>
  <c r="G3799" i="1"/>
  <c r="I3799" i="1"/>
  <c r="K3799" i="1"/>
  <c r="G3800" i="1"/>
  <c r="I3800" i="1"/>
  <c r="K3800" i="1"/>
  <c r="G3801" i="1"/>
  <c r="I3801" i="1"/>
  <c r="K3801" i="1"/>
  <c r="G3802" i="1"/>
  <c r="I3802" i="1"/>
  <c r="K3802" i="1"/>
  <c r="G3803" i="1"/>
  <c r="I3803" i="1"/>
  <c r="K3803" i="1"/>
  <c r="G3804" i="1"/>
  <c r="I3804" i="1"/>
  <c r="K3804" i="1"/>
  <c r="G3805" i="1"/>
  <c r="I3805" i="1"/>
  <c r="K3805" i="1"/>
  <c r="G3806" i="1"/>
  <c r="I3806" i="1"/>
  <c r="K3806" i="1"/>
  <c r="G3807" i="1"/>
  <c r="G3808" i="1"/>
  <c r="I3808" i="1"/>
  <c r="K3808" i="1"/>
  <c r="G3809" i="1"/>
  <c r="I3809" i="1"/>
  <c r="K3809" i="1"/>
  <c r="G3810" i="1"/>
  <c r="I3810" i="1"/>
  <c r="K3810" i="1"/>
  <c r="G3811" i="1"/>
  <c r="I3811" i="1"/>
  <c r="K3811" i="1"/>
  <c r="G3812" i="1"/>
  <c r="I3812" i="1"/>
  <c r="K3812" i="1"/>
  <c r="G3813" i="1"/>
  <c r="I3813" i="1"/>
  <c r="K3813" i="1"/>
  <c r="G3814" i="1"/>
  <c r="I3814" i="1"/>
  <c r="K3814" i="1"/>
  <c r="G3815" i="1"/>
  <c r="I3815" i="1"/>
  <c r="K3815" i="1"/>
  <c r="G3816" i="1"/>
  <c r="I3816" i="1"/>
  <c r="K3816" i="1"/>
  <c r="G3817" i="1"/>
  <c r="I3817" i="1"/>
  <c r="K3817" i="1"/>
  <c r="G3818" i="1"/>
  <c r="I3818" i="1"/>
  <c r="K3818" i="1"/>
  <c r="G3819" i="1"/>
  <c r="I3819" i="1"/>
  <c r="K3819" i="1"/>
  <c r="G3820" i="1"/>
  <c r="I3820" i="1"/>
  <c r="K3820" i="1"/>
  <c r="G3821" i="1"/>
  <c r="I3821" i="1"/>
  <c r="K3821" i="1"/>
  <c r="G3822" i="1"/>
  <c r="I3822" i="1"/>
  <c r="K3822" i="1"/>
  <c r="G3823" i="1"/>
  <c r="I3823" i="1"/>
  <c r="K3823" i="1"/>
  <c r="G3824" i="1"/>
  <c r="I3824" i="1"/>
  <c r="K3824" i="1"/>
  <c r="G3825" i="1"/>
  <c r="I3825" i="1"/>
  <c r="K3825" i="1"/>
  <c r="G3826" i="1"/>
  <c r="I3826" i="1"/>
  <c r="K3826" i="1"/>
  <c r="G3827" i="1"/>
  <c r="I3827" i="1"/>
  <c r="K3827" i="1"/>
  <c r="G3828" i="1"/>
  <c r="I3828" i="1"/>
  <c r="K3828" i="1"/>
  <c r="G3829" i="1"/>
  <c r="I3829" i="1"/>
  <c r="K3829" i="1"/>
  <c r="G3830" i="1"/>
  <c r="I3830" i="1"/>
  <c r="K3830" i="1"/>
  <c r="G3831" i="1"/>
  <c r="I3831" i="1"/>
  <c r="K3831" i="1"/>
  <c r="G3832" i="1"/>
  <c r="I3832" i="1"/>
  <c r="K3832" i="1"/>
  <c r="G3833" i="1"/>
  <c r="I3833" i="1"/>
  <c r="K3833" i="1"/>
  <c r="G3834" i="1"/>
  <c r="I3834" i="1"/>
  <c r="K3834" i="1"/>
  <c r="G3835" i="1"/>
  <c r="I3835" i="1"/>
  <c r="K3835" i="1"/>
  <c r="G3836" i="1"/>
  <c r="I3836" i="1"/>
  <c r="K3836" i="1"/>
  <c r="G3837" i="1"/>
  <c r="I3837" i="1"/>
  <c r="K3837" i="1"/>
  <c r="G3838" i="1"/>
  <c r="I3838" i="1"/>
  <c r="K3838" i="1"/>
  <c r="G3839" i="1"/>
  <c r="I3839" i="1"/>
  <c r="K3839" i="1"/>
  <c r="G3840" i="1"/>
  <c r="I3840" i="1"/>
  <c r="K3840" i="1"/>
  <c r="G3841" i="1"/>
  <c r="I3841" i="1"/>
  <c r="K3841" i="1"/>
  <c r="G3842" i="1"/>
  <c r="I3842" i="1"/>
  <c r="K3842" i="1"/>
  <c r="G3843" i="1"/>
  <c r="I3843" i="1"/>
  <c r="K3843" i="1"/>
  <c r="G3844" i="1"/>
  <c r="I3844" i="1"/>
  <c r="K3844" i="1"/>
  <c r="G3845" i="1"/>
  <c r="I3845" i="1"/>
  <c r="K3845" i="1"/>
  <c r="G3846" i="1"/>
  <c r="I3846" i="1"/>
  <c r="K3846" i="1"/>
  <c r="G3847" i="1"/>
  <c r="I3847" i="1"/>
  <c r="K3847" i="1"/>
  <c r="G3848" i="1"/>
  <c r="I3848" i="1"/>
  <c r="K3848" i="1"/>
  <c r="G3849" i="1"/>
  <c r="I3849" i="1"/>
  <c r="K3849" i="1"/>
  <c r="G3850" i="1"/>
  <c r="I3850" i="1"/>
  <c r="K3850" i="1"/>
  <c r="G3851" i="1"/>
  <c r="I3851" i="1"/>
  <c r="K3851" i="1"/>
  <c r="G3852" i="1"/>
  <c r="I3852" i="1"/>
  <c r="K3852" i="1"/>
  <c r="G3853" i="1"/>
  <c r="I3853" i="1"/>
  <c r="K3853" i="1"/>
  <c r="G3854" i="1"/>
  <c r="I3854" i="1"/>
  <c r="K3854" i="1"/>
  <c r="G3855" i="1"/>
  <c r="I3855" i="1"/>
  <c r="K3855" i="1"/>
  <c r="G3856" i="1"/>
  <c r="I3856" i="1"/>
  <c r="K3856" i="1"/>
  <c r="G3857" i="1"/>
  <c r="I3857" i="1"/>
  <c r="K3857" i="1"/>
  <c r="G3858" i="1"/>
  <c r="I3858" i="1"/>
  <c r="K3858" i="1"/>
  <c r="G3859" i="1"/>
  <c r="I3859" i="1"/>
  <c r="K3859" i="1"/>
  <c r="G3860" i="1"/>
  <c r="I3860" i="1"/>
  <c r="K3860" i="1"/>
  <c r="G3861" i="1"/>
  <c r="I3861" i="1"/>
  <c r="K3861" i="1"/>
  <c r="G3862" i="1"/>
  <c r="I3862" i="1"/>
  <c r="K3862" i="1"/>
  <c r="G3863" i="1"/>
  <c r="I3863" i="1"/>
  <c r="K3863" i="1"/>
  <c r="G3864" i="1"/>
  <c r="I3864" i="1"/>
  <c r="K3864" i="1"/>
  <c r="G3865" i="1"/>
  <c r="I3865" i="1"/>
  <c r="K3865" i="1"/>
  <c r="G3866" i="1"/>
  <c r="I3866" i="1"/>
  <c r="K3866" i="1"/>
  <c r="G3867" i="1"/>
  <c r="I3867" i="1"/>
  <c r="K3867" i="1"/>
  <c r="G3868" i="1"/>
  <c r="I3868" i="1"/>
  <c r="K3868" i="1"/>
  <c r="G3869" i="1"/>
  <c r="I3869" i="1"/>
  <c r="K3869" i="1"/>
  <c r="G3870" i="1"/>
  <c r="I3870" i="1"/>
  <c r="K3870" i="1"/>
  <c r="G3871" i="1"/>
  <c r="I3871" i="1"/>
  <c r="K3871" i="1"/>
  <c r="G3872" i="1"/>
  <c r="I3872" i="1"/>
  <c r="K3872" i="1"/>
  <c r="G3873" i="1"/>
  <c r="I3873" i="1"/>
  <c r="K3873" i="1"/>
  <c r="G3874" i="1"/>
  <c r="I3874" i="1"/>
  <c r="K3874" i="1"/>
  <c r="G3875" i="1"/>
  <c r="I3875" i="1"/>
  <c r="K3875" i="1"/>
  <c r="G3876" i="1"/>
  <c r="I3876" i="1"/>
  <c r="K3876" i="1"/>
  <c r="G3877" i="1"/>
  <c r="I3877" i="1"/>
  <c r="K3877" i="1"/>
  <c r="G3878" i="1"/>
  <c r="I3878" i="1"/>
  <c r="K3878" i="1"/>
  <c r="G3879" i="1"/>
  <c r="I3879" i="1"/>
  <c r="K3879" i="1"/>
  <c r="G3880" i="1"/>
  <c r="I3880" i="1"/>
  <c r="K3880" i="1"/>
  <c r="G3881" i="1"/>
  <c r="I3881" i="1"/>
  <c r="K3881" i="1"/>
  <c r="G3882" i="1"/>
  <c r="I3882" i="1"/>
  <c r="K3882" i="1"/>
  <c r="G3883" i="1"/>
  <c r="I3883" i="1"/>
  <c r="K3883" i="1"/>
  <c r="G3884" i="1"/>
  <c r="I3884" i="1"/>
  <c r="K3884" i="1"/>
  <c r="G3885" i="1"/>
  <c r="I3885" i="1"/>
  <c r="K3885" i="1"/>
  <c r="G3886" i="1"/>
  <c r="I3886" i="1"/>
  <c r="K3886" i="1"/>
  <c r="G3887" i="1"/>
  <c r="I3887" i="1"/>
  <c r="K3887" i="1"/>
  <c r="G3888" i="1"/>
  <c r="I3888" i="1"/>
  <c r="K3888" i="1"/>
  <c r="G3889" i="1"/>
  <c r="I3889" i="1"/>
  <c r="K3889" i="1"/>
  <c r="G3890" i="1"/>
  <c r="I3890" i="1"/>
  <c r="K3890" i="1"/>
  <c r="G3891" i="1"/>
  <c r="I3891" i="1"/>
  <c r="K3891" i="1"/>
  <c r="G3892" i="1"/>
  <c r="I3892" i="1"/>
  <c r="K3892" i="1"/>
  <c r="G3893" i="1"/>
  <c r="I3893" i="1"/>
  <c r="K3893" i="1"/>
  <c r="G3894" i="1"/>
  <c r="I3894" i="1"/>
  <c r="K3894" i="1"/>
  <c r="G3895" i="1"/>
  <c r="I3895" i="1"/>
  <c r="K3895" i="1"/>
  <c r="G3896" i="1"/>
  <c r="I3896" i="1"/>
  <c r="K3896" i="1"/>
  <c r="G3897" i="1"/>
  <c r="I3897" i="1"/>
  <c r="K3897" i="1"/>
  <c r="G3898" i="1"/>
  <c r="I3898" i="1"/>
  <c r="K3898" i="1"/>
  <c r="G3899" i="1"/>
  <c r="I3899" i="1"/>
  <c r="K3899" i="1"/>
  <c r="G3900" i="1"/>
  <c r="I3900" i="1"/>
  <c r="K3900" i="1"/>
  <c r="G3901" i="1"/>
  <c r="I3901" i="1"/>
  <c r="K3901" i="1"/>
  <c r="G3902" i="1"/>
  <c r="I3902" i="1"/>
  <c r="K3902" i="1"/>
  <c r="G3903" i="1"/>
  <c r="I3903" i="1"/>
  <c r="K3903" i="1"/>
  <c r="G3904" i="1"/>
  <c r="I3904" i="1"/>
  <c r="K3904" i="1"/>
  <c r="G3905" i="1"/>
  <c r="I3905" i="1"/>
  <c r="K3905" i="1"/>
  <c r="G3906" i="1"/>
  <c r="I3906" i="1"/>
  <c r="K3906" i="1"/>
  <c r="G3907" i="1"/>
  <c r="I3907" i="1"/>
  <c r="K3907" i="1"/>
  <c r="G3908" i="1"/>
  <c r="I3908" i="1"/>
  <c r="K3908" i="1"/>
  <c r="G3909" i="1"/>
  <c r="I3909" i="1"/>
  <c r="K3909" i="1"/>
  <c r="G3910" i="1"/>
  <c r="I3910" i="1"/>
  <c r="K3910" i="1"/>
  <c r="G3911" i="1"/>
  <c r="I3911" i="1"/>
  <c r="K3911" i="1"/>
  <c r="G3912" i="1"/>
  <c r="I3912" i="1"/>
  <c r="K3912" i="1"/>
  <c r="G3913" i="1"/>
  <c r="G3914" i="1"/>
  <c r="I3914" i="1"/>
  <c r="K3914" i="1"/>
  <c r="G3915" i="1"/>
  <c r="I3915" i="1"/>
  <c r="K3915" i="1"/>
  <c r="G3916" i="1"/>
  <c r="I3916" i="1"/>
  <c r="K3916" i="1"/>
  <c r="G3917" i="1"/>
  <c r="I3917" i="1"/>
  <c r="K3917" i="1"/>
  <c r="G3918" i="1"/>
  <c r="I3918" i="1"/>
  <c r="K3918" i="1"/>
  <c r="G3919" i="1"/>
  <c r="I3919" i="1"/>
  <c r="K3919" i="1"/>
  <c r="G3920" i="1"/>
  <c r="I3920" i="1"/>
  <c r="K3920" i="1"/>
  <c r="G3921" i="1"/>
  <c r="I3921" i="1"/>
  <c r="K3921" i="1"/>
  <c r="G3922" i="1"/>
  <c r="I3922" i="1"/>
  <c r="K3922" i="1"/>
  <c r="G3923" i="1"/>
  <c r="I3923" i="1"/>
  <c r="K3923" i="1"/>
  <c r="G3924" i="1"/>
  <c r="I3924" i="1"/>
  <c r="K3924" i="1"/>
  <c r="G3925" i="1"/>
  <c r="I3925" i="1"/>
  <c r="K3925" i="1"/>
  <c r="G3926" i="1"/>
  <c r="I3926" i="1"/>
  <c r="K3926" i="1"/>
  <c r="G3927" i="1"/>
  <c r="I3927" i="1"/>
  <c r="K3927" i="1"/>
  <c r="G3928" i="1"/>
  <c r="I3928" i="1"/>
  <c r="K3928" i="1"/>
  <c r="G3929" i="1"/>
  <c r="I3929" i="1"/>
  <c r="K3929" i="1"/>
  <c r="G3930" i="1"/>
  <c r="I3930" i="1"/>
  <c r="K3930" i="1"/>
  <c r="G3931" i="1"/>
  <c r="I3931" i="1"/>
  <c r="K3931" i="1"/>
  <c r="G3932" i="1"/>
  <c r="I3932" i="1"/>
  <c r="K3932" i="1"/>
  <c r="G3933" i="1"/>
  <c r="I3933" i="1"/>
  <c r="K3933" i="1"/>
  <c r="G3934" i="1"/>
  <c r="I3934" i="1"/>
  <c r="K3934" i="1"/>
  <c r="G3935" i="1"/>
  <c r="I3935" i="1"/>
  <c r="K3935" i="1"/>
  <c r="G3936" i="1"/>
  <c r="I3936" i="1"/>
  <c r="K3936" i="1"/>
  <c r="G3937" i="1"/>
  <c r="I3937" i="1"/>
  <c r="K3937" i="1"/>
  <c r="G3938" i="1"/>
  <c r="I3938" i="1"/>
  <c r="K3938" i="1"/>
  <c r="G3939" i="1"/>
  <c r="I3939" i="1"/>
  <c r="K3939" i="1"/>
  <c r="G3940" i="1"/>
  <c r="I3940" i="1"/>
  <c r="K3940" i="1"/>
  <c r="G3941" i="1"/>
  <c r="I3941" i="1"/>
  <c r="K3941" i="1"/>
  <c r="G3942" i="1"/>
  <c r="I3942" i="1"/>
  <c r="K3942" i="1"/>
  <c r="G3943" i="1"/>
  <c r="I3943" i="1"/>
  <c r="K3943" i="1"/>
  <c r="G3944" i="1"/>
  <c r="I3944" i="1"/>
  <c r="K3944" i="1"/>
  <c r="G3945" i="1"/>
  <c r="I3945" i="1"/>
  <c r="K3945" i="1"/>
  <c r="G3946" i="1"/>
  <c r="I3946" i="1"/>
  <c r="K3946" i="1"/>
  <c r="G3947" i="1"/>
  <c r="I3947" i="1"/>
  <c r="K3947" i="1"/>
  <c r="G3948" i="1"/>
  <c r="I3948" i="1"/>
  <c r="K3948" i="1"/>
  <c r="G3949" i="1"/>
  <c r="I3949" i="1"/>
  <c r="K3949" i="1"/>
  <c r="G3950" i="1"/>
  <c r="I3950" i="1"/>
  <c r="K3950" i="1"/>
  <c r="G3951" i="1"/>
  <c r="I3951" i="1"/>
  <c r="K3951" i="1"/>
  <c r="G3952" i="1"/>
  <c r="I3952" i="1"/>
  <c r="K3952" i="1"/>
  <c r="G3953" i="1"/>
  <c r="I3953" i="1"/>
  <c r="K3953" i="1"/>
  <c r="G3954" i="1"/>
  <c r="I3954" i="1"/>
  <c r="K3954" i="1"/>
  <c r="G3955" i="1"/>
  <c r="I3955" i="1"/>
  <c r="K3955" i="1"/>
  <c r="G3956" i="1"/>
  <c r="I3956" i="1"/>
  <c r="K3956" i="1"/>
  <c r="G3957" i="1"/>
  <c r="I3957" i="1"/>
  <c r="K3957" i="1"/>
  <c r="G3958" i="1"/>
  <c r="I3958" i="1"/>
  <c r="K3958" i="1"/>
  <c r="G3959" i="1"/>
  <c r="I3959" i="1"/>
  <c r="K3959" i="1"/>
  <c r="G3960" i="1"/>
  <c r="I3960" i="1"/>
  <c r="K3960" i="1"/>
  <c r="G3961" i="1"/>
  <c r="G3962" i="1"/>
  <c r="I3962" i="1"/>
  <c r="K3962" i="1"/>
  <c r="G3963" i="1"/>
  <c r="I3963" i="1"/>
  <c r="K3963" i="1"/>
  <c r="G3964" i="1"/>
  <c r="G3965" i="1"/>
  <c r="I3965" i="1"/>
  <c r="K3965" i="1"/>
  <c r="G3966" i="1"/>
  <c r="I3966" i="1"/>
  <c r="K3966" i="1"/>
  <c r="G3967" i="1"/>
  <c r="I3967" i="1"/>
  <c r="K3967" i="1"/>
  <c r="G3968" i="1"/>
  <c r="I3968" i="1"/>
  <c r="K3968" i="1"/>
  <c r="G3969" i="1"/>
  <c r="I3969" i="1"/>
  <c r="K3969" i="1"/>
  <c r="G3970" i="1"/>
  <c r="I3970" i="1"/>
  <c r="K3970" i="1"/>
  <c r="G3971" i="1"/>
  <c r="I3971" i="1"/>
  <c r="K3971" i="1"/>
  <c r="G3972" i="1"/>
  <c r="I3972" i="1"/>
  <c r="K3972" i="1"/>
  <c r="G3973" i="1"/>
  <c r="I3973" i="1"/>
  <c r="K3973" i="1"/>
  <c r="G3974" i="1"/>
  <c r="I3974" i="1"/>
  <c r="K3974" i="1"/>
  <c r="G3975" i="1"/>
  <c r="I3975" i="1"/>
  <c r="K3975" i="1"/>
  <c r="G3976" i="1"/>
  <c r="I3976" i="1"/>
  <c r="K3976" i="1"/>
  <c r="G3977" i="1"/>
  <c r="I3977" i="1"/>
  <c r="K3977" i="1"/>
  <c r="G3978" i="1"/>
  <c r="I3978" i="1"/>
  <c r="K3978" i="1"/>
  <c r="G3979" i="1"/>
  <c r="I3979" i="1"/>
  <c r="K3979" i="1"/>
  <c r="G3980" i="1"/>
  <c r="I3980" i="1"/>
  <c r="K3980" i="1"/>
  <c r="G3981" i="1"/>
  <c r="I3981" i="1"/>
  <c r="K3981" i="1"/>
  <c r="G3982" i="1"/>
  <c r="I3982" i="1"/>
  <c r="K3982" i="1"/>
  <c r="G3983" i="1"/>
  <c r="I3983" i="1"/>
  <c r="K3983" i="1"/>
  <c r="G3984" i="1"/>
  <c r="I3984" i="1"/>
  <c r="K3984" i="1"/>
  <c r="G3985" i="1"/>
  <c r="I3985" i="1"/>
  <c r="K3985" i="1"/>
  <c r="G3986" i="1"/>
  <c r="I3986" i="1"/>
  <c r="K3986" i="1"/>
  <c r="G3987" i="1"/>
  <c r="I3987" i="1"/>
  <c r="K3987" i="1"/>
  <c r="G3988" i="1"/>
  <c r="I3988" i="1"/>
  <c r="K3988" i="1"/>
  <c r="G3989" i="1"/>
  <c r="I3989" i="1"/>
  <c r="K3989" i="1"/>
  <c r="G3990" i="1"/>
  <c r="I3990" i="1"/>
  <c r="K3990" i="1"/>
  <c r="G3991" i="1"/>
  <c r="I3991" i="1"/>
  <c r="K3991" i="1"/>
  <c r="G3992" i="1"/>
  <c r="I3992" i="1"/>
  <c r="K3992" i="1"/>
  <c r="G3993" i="1"/>
  <c r="I3993" i="1"/>
  <c r="K3993" i="1"/>
  <c r="G3994" i="1"/>
  <c r="I3994" i="1"/>
  <c r="K3994" i="1"/>
  <c r="G3995" i="1"/>
  <c r="I3995" i="1"/>
  <c r="K3995" i="1"/>
  <c r="G3996" i="1"/>
  <c r="I3996" i="1"/>
  <c r="K3996" i="1"/>
  <c r="G3997" i="1"/>
  <c r="I3997" i="1"/>
  <c r="K3997" i="1"/>
  <c r="G3998" i="1"/>
  <c r="I3998" i="1"/>
  <c r="K3998" i="1"/>
  <c r="G3999" i="1"/>
  <c r="I3999" i="1"/>
  <c r="K3999" i="1"/>
  <c r="G4000" i="1"/>
  <c r="I4000" i="1"/>
  <c r="K4000" i="1"/>
  <c r="G4001" i="1"/>
  <c r="I4001" i="1"/>
  <c r="K4001" i="1"/>
  <c r="G4002" i="1"/>
  <c r="I4002" i="1"/>
  <c r="K4002" i="1"/>
  <c r="G4003" i="1"/>
  <c r="I4003" i="1"/>
  <c r="K4003" i="1"/>
  <c r="G4004" i="1"/>
  <c r="I4004" i="1"/>
  <c r="K4004" i="1"/>
  <c r="G4005" i="1"/>
  <c r="I4005" i="1"/>
  <c r="K4005" i="1"/>
  <c r="G4006" i="1"/>
  <c r="I4006" i="1"/>
  <c r="K4006" i="1"/>
  <c r="G4007" i="1"/>
  <c r="I4007" i="1"/>
  <c r="K4007" i="1"/>
  <c r="G4008" i="1"/>
  <c r="I4008" i="1"/>
  <c r="K4008" i="1"/>
  <c r="G4009" i="1"/>
  <c r="I4009" i="1"/>
  <c r="K4009" i="1"/>
  <c r="G4010" i="1"/>
  <c r="I4010" i="1"/>
  <c r="K4010" i="1"/>
  <c r="G4011" i="1"/>
  <c r="I4011" i="1"/>
  <c r="K4011" i="1"/>
  <c r="G4012" i="1"/>
  <c r="I4012" i="1"/>
  <c r="K4012" i="1"/>
  <c r="G4013" i="1"/>
  <c r="I4013" i="1"/>
  <c r="K4013" i="1"/>
  <c r="G4014" i="1"/>
  <c r="I4014" i="1"/>
  <c r="K4014" i="1"/>
  <c r="G4015" i="1"/>
  <c r="I4015" i="1"/>
  <c r="K4015" i="1"/>
  <c r="G4016" i="1"/>
  <c r="I4016" i="1"/>
  <c r="K4016" i="1"/>
  <c r="G4017" i="1"/>
  <c r="I4017" i="1"/>
  <c r="K4017" i="1"/>
  <c r="G4018" i="1"/>
  <c r="I4018" i="1"/>
  <c r="K4018" i="1"/>
  <c r="G4019" i="1"/>
  <c r="I4019" i="1"/>
  <c r="K4019" i="1"/>
  <c r="G4020" i="1"/>
  <c r="I4020" i="1"/>
  <c r="K4020" i="1"/>
  <c r="G4021" i="1"/>
  <c r="I4021" i="1"/>
  <c r="K4021" i="1"/>
  <c r="G4022" i="1"/>
  <c r="I4022" i="1"/>
  <c r="K4022" i="1"/>
  <c r="G4023" i="1"/>
  <c r="I4023" i="1"/>
  <c r="K4023" i="1"/>
  <c r="G4024" i="1"/>
  <c r="I4024" i="1"/>
  <c r="K4024" i="1"/>
  <c r="G4025" i="1"/>
  <c r="I4025" i="1"/>
  <c r="K4025" i="1"/>
  <c r="G4026" i="1"/>
  <c r="I4026" i="1"/>
  <c r="K4026" i="1"/>
  <c r="G4027" i="1"/>
  <c r="I4027" i="1"/>
  <c r="K4027" i="1"/>
  <c r="G4028" i="1"/>
  <c r="I4028" i="1"/>
  <c r="K4028" i="1"/>
  <c r="G4029" i="1"/>
  <c r="I4029" i="1"/>
  <c r="K4029" i="1"/>
  <c r="G4030" i="1"/>
  <c r="I4030" i="1"/>
  <c r="K4030" i="1"/>
  <c r="G4031" i="1"/>
  <c r="G4032" i="1"/>
  <c r="I4032" i="1"/>
  <c r="K4032" i="1"/>
  <c r="G4033" i="1"/>
  <c r="I4033" i="1"/>
  <c r="K4033" i="1"/>
  <c r="G4034" i="1"/>
  <c r="I4034" i="1"/>
  <c r="K4034" i="1"/>
  <c r="G4035" i="1"/>
  <c r="I4035" i="1"/>
  <c r="K4035" i="1"/>
  <c r="G4036" i="1"/>
  <c r="I4036" i="1"/>
  <c r="K4036" i="1"/>
  <c r="G4037" i="1"/>
  <c r="I4037" i="1"/>
  <c r="K4037" i="1"/>
  <c r="G4038" i="1"/>
  <c r="I4038" i="1"/>
  <c r="K4038" i="1"/>
  <c r="G4039" i="1"/>
  <c r="I4039" i="1"/>
  <c r="K4039" i="1"/>
  <c r="G4040" i="1"/>
  <c r="G4041" i="1"/>
  <c r="I4041" i="1"/>
  <c r="K4041" i="1"/>
  <c r="G4042" i="1"/>
  <c r="I4042" i="1"/>
  <c r="K4042" i="1"/>
  <c r="G4043" i="1"/>
  <c r="I4043" i="1"/>
  <c r="K4043" i="1"/>
  <c r="G4044" i="1"/>
  <c r="I4044" i="1"/>
  <c r="K4044" i="1"/>
  <c r="G4045" i="1"/>
  <c r="I4045" i="1"/>
  <c r="K4045" i="1"/>
  <c r="G4046" i="1"/>
  <c r="I4046" i="1"/>
  <c r="K4046" i="1"/>
  <c r="G4047" i="1"/>
  <c r="I4047" i="1"/>
  <c r="K4047" i="1"/>
  <c r="G4048" i="1"/>
  <c r="I4048" i="1"/>
  <c r="K4048" i="1"/>
  <c r="G4049" i="1"/>
  <c r="I4049" i="1"/>
  <c r="K4049" i="1"/>
  <c r="G4050" i="1"/>
  <c r="I4050" i="1"/>
  <c r="K4050" i="1"/>
  <c r="G4051" i="1"/>
  <c r="I4051" i="1"/>
  <c r="K4051" i="1"/>
  <c r="G4052" i="1"/>
  <c r="I4052" i="1"/>
  <c r="K4052" i="1"/>
  <c r="G4053" i="1"/>
  <c r="I4053" i="1"/>
  <c r="K4053" i="1"/>
  <c r="G4054" i="1"/>
  <c r="I4054" i="1"/>
  <c r="K4054" i="1"/>
  <c r="G4055" i="1"/>
  <c r="I4055" i="1"/>
  <c r="K4055" i="1"/>
  <c r="G4056" i="1"/>
  <c r="I4056" i="1"/>
  <c r="K4056" i="1"/>
  <c r="G4057" i="1"/>
  <c r="I4057" i="1"/>
  <c r="K4057" i="1"/>
  <c r="G4058" i="1"/>
  <c r="I4058" i="1"/>
  <c r="K4058" i="1"/>
  <c r="G4059" i="1"/>
  <c r="I4059" i="1"/>
  <c r="K4059" i="1"/>
  <c r="G4060" i="1"/>
  <c r="I4060" i="1"/>
  <c r="K4060" i="1"/>
  <c r="G4061" i="1"/>
  <c r="I4061" i="1"/>
  <c r="K4061" i="1"/>
  <c r="I4062" i="1"/>
  <c r="K4062" i="1"/>
  <c r="G4063" i="1"/>
  <c r="I4063" i="1"/>
  <c r="K4063" i="1"/>
  <c r="G4064" i="1"/>
  <c r="I4064" i="1"/>
  <c r="K4064" i="1"/>
  <c r="G4065" i="1"/>
  <c r="I4065" i="1"/>
  <c r="K4065" i="1"/>
  <c r="G4066" i="1"/>
  <c r="I4066" i="1"/>
  <c r="K4066" i="1"/>
  <c r="G4067" i="1"/>
  <c r="I4067" i="1"/>
  <c r="K4067" i="1"/>
  <c r="G4068" i="1"/>
  <c r="I4068" i="1"/>
  <c r="K4068" i="1"/>
  <c r="G4069" i="1"/>
  <c r="I4069" i="1"/>
  <c r="K4069" i="1"/>
  <c r="G4070" i="1"/>
  <c r="I4070" i="1"/>
  <c r="K4070" i="1"/>
  <c r="G4071" i="1"/>
  <c r="I4071" i="1"/>
  <c r="K4071" i="1"/>
  <c r="G4072" i="1"/>
  <c r="I4072" i="1"/>
  <c r="K4072" i="1"/>
  <c r="G4073" i="1"/>
  <c r="I4073" i="1"/>
  <c r="K4073" i="1"/>
  <c r="G4074" i="1"/>
  <c r="I4074" i="1"/>
  <c r="K4074" i="1"/>
  <c r="G4075" i="1"/>
  <c r="I4075" i="1"/>
  <c r="K4075" i="1"/>
  <c r="G4076" i="1"/>
  <c r="I4076" i="1"/>
  <c r="K4076" i="1"/>
  <c r="G4077" i="1"/>
  <c r="I4077" i="1"/>
  <c r="K4077" i="1"/>
  <c r="G4078" i="1"/>
  <c r="I4078" i="1"/>
  <c r="K4078" i="1"/>
  <c r="G4079" i="1"/>
  <c r="I4079" i="1"/>
  <c r="K4079" i="1"/>
  <c r="G4080" i="1"/>
  <c r="I4080" i="1"/>
  <c r="K4080" i="1"/>
  <c r="G4081" i="1"/>
  <c r="I4081" i="1"/>
  <c r="K4081" i="1"/>
  <c r="G4082" i="1"/>
  <c r="I4082" i="1"/>
  <c r="K4082" i="1"/>
  <c r="G4083" i="1"/>
  <c r="I4083" i="1"/>
  <c r="K4083" i="1"/>
  <c r="G4084" i="1"/>
  <c r="I4084" i="1"/>
  <c r="K4084" i="1"/>
  <c r="G4085" i="1"/>
  <c r="I4085" i="1"/>
  <c r="K4085" i="1"/>
  <c r="G4086" i="1"/>
  <c r="I4086" i="1"/>
  <c r="K4086" i="1"/>
  <c r="G4087" i="1"/>
  <c r="I4087" i="1"/>
  <c r="K4087" i="1"/>
  <c r="G4088" i="1"/>
  <c r="I4088" i="1"/>
  <c r="K4088" i="1"/>
  <c r="G4089" i="1"/>
  <c r="I4089" i="1"/>
  <c r="K4089" i="1"/>
  <c r="G4090" i="1"/>
  <c r="I4090" i="1"/>
  <c r="K4090" i="1"/>
  <c r="G4091" i="1"/>
  <c r="I4091" i="1"/>
  <c r="K4091" i="1"/>
  <c r="G4092" i="1"/>
  <c r="I4092" i="1"/>
  <c r="K4092" i="1"/>
  <c r="G4093" i="1"/>
  <c r="I4093" i="1"/>
  <c r="K4093" i="1"/>
  <c r="G4094" i="1"/>
  <c r="I4094" i="1"/>
  <c r="K4094" i="1"/>
  <c r="G4095" i="1"/>
  <c r="I4095" i="1"/>
  <c r="K4095" i="1"/>
  <c r="G4096" i="1"/>
  <c r="I4096" i="1"/>
  <c r="K4096" i="1"/>
  <c r="G4097" i="1"/>
  <c r="I4097" i="1"/>
  <c r="K4097" i="1"/>
  <c r="G4098" i="1"/>
  <c r="I4098" i="1"/>
  <c r="K4098" i="1"/>
  <c r="G4099" i="1"/>
  <c r="I4099" i="1"/>
  <c r="K4099" i="1"/>
  <c r="G4100" i="1"/>
  <c r="I4100" i="1"/>
  <c r="K4100" i="1"/>
  <c r="G4101" i="1"/>
  <c r="I4101" i="1"/>
  <c r="K4101" i="1"/>
  <c r="G4102" i="1"/>
  <c r="I4102" i="1"/>
  <c r="K4102" i="1"/>
  <c r="G4103" i="1"/>
  <c r="I4103" i="1"/>
  <c r="K4103" i="1"/>
  <c r="G4104" i="1"/>
  <c r="I4104" i="1"/>
  <c r="K4104" i="1"/>
  <c r="G4105" i="1"/>
  <c r="I4105" i="1"/>
  <c r="K4105" i="1"/>
  <c r="G4106" i="1"/>
  <c r="I4106" i="1"/>
  <c r="K4106" i="1"/>
  <c r="G4107" i="1"/>
  <c r="I4107" i="1"/>
  <c r="K4107" i="1"/>
  <c r="G4108" i="1"/>
  <c r="I4108" i="1"/>
  <c r="K4108" i="1"/>
  <c r="G4109" i="1"/>
  <c r="I4109" i="1"/>
  <c r="K4109" i="1"/>
  <c r="G4110" i="1"/>
  <c r="I4110" i="1"/>
  <c r="K4110" i="1"/>
  <c r="G4111" i="1"/>
  <c r="I4111" i="1"/>
  <c r="K4111" i="1"/>
  <c r="G4112" i="1"/>
  <c r="I4112" i="1"/>
  <c r="K4112" i="1"/>
  <c r="G4113" i="1"/>
  <c r="G4114" i="1"/>
  <c r="I4114" i="1"/>
  <c r="K4114" i="1"/>
  <c r="G4115" i="1"/>
  <c r="I4115" i="1"/>
  <c r="K4115" i="1"/>
  <c r="G4116" i="1"/>
  <c r="I4116" i="1"/>
  <c r="K4116" i="1"/>
  <c r="G4117" i="1"/>
  <c r="I4117" i="1"/>
  <c r="K4117" i="1"/>
  <c r="G4118" i="1"/>
  <c r="I4118" i="1"/>
  <c r="K4118" i="1"/>
  <c r="G4119" i="1"/>
  <c r="I4119" i="1"/>
  <c r="K4119" i="1"/>
  <c r="G4120" i="1"/>
  <c r="I4120" i="1"/>
  <c r="K4120" i="1"/>
  <c r="G4121" i="1"/>
  <c r="I4121" i="1"/>
  <c r="K4121" i="1"/>
  <c r="G4122" i="1"/>
  <c r="I4122" i="1"/>
  <c r="K4122" i="1"/>
  <c r="G4123" i="1"/>
  <c r="I4123" i="1"/>
  <c r="K4123" i="1"/>
  <c r="G4124" i="1"/>
  <c r="I4124" i="1"/>
  <c r="K4124" i="1"/>
  <c r="G4125" i="1"/>
  <c r="I4125" i="1"/>
  <c r="K4125" i="1"/>
  <c r="G4126" i="1"/>
  <c r="I4126" i="1"/>
  <c r="K4126" i="1"/>
  <c r="G4127" i="1"/>
  <c r="I4127" i="1"/>
  <c r="K4127" i="1"/>
  <c r="G4128" i="1"/>
  <c r="I4128" i="1"/>
  <c r="K4128" i="1"/>
  <c r="G4129" i="1"/>
  <c r="I4129" i="1"/>
  <c r="K4129" i="1"/>
  <c r="G4130" i="1"/>
  <c r="I4130" i="1"/>
  <c r="K4130" i="1"/>
  <c r="G4131" i="1"/>
  <c r="I4131" i="1"/>
  <c r="K4131" i="1"/>
  <c r="G4132" i="1"/>
  <c r="I4132" i="1"/>
  <c r="K4132" i="1"/>
  <c r="G4133" i="1"/>
  <c r="I4133" i="1"/>
  <c r="K4133" i="1"/>
  <c r="G4134" i="1"/>
  <c r="I4134" i="1"/>
  <c r="K4134" i="1"/>
  <c r="G4135" i="1"/>
  <c r="I4135" i="1"/>
  <c r="K4135" i="1"/>
  <c r="G4136" i="1"/>
  <c r="I4136" i="1"/>
  <c r="K4136" i="1"/>
  <c r="G4137" i="1"/>
  <c r="I4137" i="1"/>
  <c r="K4137" i="1"/>
  <c r="G4138" i="1"/>
  <c r="I4138" i="1"/>
  <c r="K4138" i="1"/>
  <c r="G4139" i="1"/>
  <c r="I4139" i="1"/>
  <c r="K4139" i="1"/>
  <c r="G4140" i="1"/>
  <c r="I4140" i="1"/>
  <c r="K4140" i="1"/>
  <c r="G4141" i="1"/>
  <c r="I4141" i="1"/>
  <c r="K4141" i="1"/>
  <c r="G4142" i="1"/>
  <c r="I4142" i="1"/>
  <c r="K4142" i="1"/>
  <c r="G4143" i="1"/>
  <c r="I4143" i="1"/>
  <c r="K4143" i="1"/>
  <c r="G4144" i="1"/>
  <c r="I4144" i="1"/>
  <c r="K4144" i="1"/>
  <c r="G4145" i="1"/>
  <c r="I4145" i="1"/>
  <c r="K4145" i="1"/>
  <c r="G4146" i="1"/>
  <c r="I4146" i="1"/>
  <c r="K4146" i="1"/>
  <c r="G4147" i="1"/>
  <c r="I4147" i="1"/>
  <c r="K4147" i="1"/>
  <c r="G4148" i="1"/>
  <c r="I4148" i="1"/>
  <c r="K4148" i="1"/>
  <c r="G4149" i="1"/>
  <c r="I4149" i="1"/>
  <c r="K4149" i="1"/>
  <c r="G4150" i="1"/>
  <c r="I4150" i="1"/>
  <c r="K4150" i="1"/>
  <c r="G4151" i="1"/>
  <c r="I4151" i="1"/>
  <c r="K4151" i="1"/>
  <c r="G4152" i="1"/>
  <c r="I4152" i="1"/>
  <c r="K4152" i="1"/>
  <c r="G4153" i="1"/>
  <c r="I4153" i="1"/>
  <c r="K4153" i="1"/>
  <c r="G4154" i="1"/>
  <c r="I4154" i="1"/>
  <c r="K4154" i="1"/>
  <c r="G4155" i="1"/>
  <c r="I4155" i="1"/>
  <c r="K4155" i="1"/>
  <c r="G4156" i="1"/>
  <c r="I4156" i="1"/>
  <c r="K4156" i="1"/>
  <c r="G4157" i="1"/>
  <c r="I4157" i="1"/>
  <c r="K4157" i="1"/>
  <c r="G4158" i="1"/>
  <c r="I4158" i="1"/>
  <c r="K4158" i="1"/>
  <c r="G4159" i="1"/>
  <c r="I4159" i="1"/>
  <c r="K4159" i="1"/>
  <c r="G4160" i="1"/>
  <c r="G4161" i="1"/>
  <c r="I4161" i="1"/>
  <c r="K4161" i="1"/>
  <c r="G4162" i="1"/>
  <c r="I4162" i="1"/>
  <c r="K4162" i="1"/>
  <c r="G4163" i="1"/>
  <c r="G4164" i="1"/>
  <c r="I4164" i="1"/>
  <c r="K4164" i="1"/>
  <c r="G4165" i="1"/>
  <c r="I4165" i="1"/>
  <c r="K4165" i="1"/>
  <c r="G4166" i="1"/>
  <c r="I4166" i="1"/>
  <c r="K4166" i="1"/>
  <c r="G4167" i="1"/>
  <c r="I4167" i="1"/>
  <c r="K4167" i="1"/>
  <c r="G4168" i="1"/>
  <c r="I4168" i="1"/>
  <c r="K4168" i="1"/>
  <c r="G4169" i="1"/>
  <c r="I4169" i="1"/>
  <c r="K4169" i="1"/>
  <c r="G4170" i="1"/>
  <c r="I4170" i="1"/>
  <c r="K4170" i="1"/>
  <c r="G4171" i="1"/>
  <c r="I4171" i="1"/>
  <c r="K4171" i="1"/>
  <c r="G4172" i="1"/>
  <c r="I4172" i="1"/>
  <c r="K4172" i="1"/>
  <c r="G4173" i="1"/>
  <c r="I4173" i="1"/>
  <c r="K4173" i="1"/>
  <c r="G4174" i="1"/>
  <c r="I4174" i="1"/>
  <c r="K4174" i="1"/>
  <c r="G4175" i="1"/>
  <c r="I4175" i="1"/>
  <c r="K4175" i="1"/>
  <c r="G4176" i="1"/>
  <c r="I4176" i="1"/>
  <c r="K4176" i="1"/>
  <c r="G4177" i="1"/>
  <c r="I4177" i="1"/>
  <c r="K4177" i="1"/>
  <c r="G4178" i="1"/>
  <c r="I4178" i="1"/>
  <c r="K4178" i="1"/>
  <c r="G4179" i="1"/>
  <c r="I4179" i="1"/>
  <c r="K4179" i="1"/>
  <c r="G4180" i="1"/>
  <c r="I4180" i="1"/>
  <c r="K4180" i="1"/>
  <c r="G4181" i="1"/>
  <c r="I4181" i="1"/>
  <c r="K4181" i="1"/>
  <c r="G4182" i="1"/>
  <c r="I4182" i="1"/>
  <c r="K4182" i="1"/>
  <c r="G4183" i="1"/>
  <c r="I4183" i="1"/>
  <c r="K4183" i="1"/>
  <c r="G4184" i="1"/>
  <c r="G4185" i="1"/>
  <c r="I4185" i="1"/>
  <c r="K4185" i="1"/>
  <c r="G4186" i="1"/>
  <c r="I4186" i="1"/>
  <c r="K4186" i="1"/>
  <c r="G4187" i="1"/>
  <c r="I4187" i="1"/>
  <c r="K4187" i="1"/>
  <c r="G4188" i="1"/>
  <c r="I4188" i="1"/>
  <c r="K4188" i="1"/>
  <c r="G4189" i="1"/>
  <c r="I4189" i="1"/>
  <c r="K4189" i="1"/>
  <c r="G4190" i="1"/>
  <c r="I4190" i="1"/>
  <c r="K4190" i="1"/>
  <c r="G4191" i="1"/>
  <c r="I4191" i="1"/>
  <c r="K4191" i="1"/>
  <c r="G4192" i="1"/>
  <c r="I4192" i="1"/>
  <c r="K4192" i="1"/>
  <c r="G4193" i="1"/>
  <c r="I4193" i="1"/>
  <c r="K4193" i="1"/>
  <c r="G4194" i="1"/>
  <c r="I4194" i="1"/>
  <c r="K4194" i="1"/>
  <c r="G4195" i="1"/>
  <c r="I4195" i="1"/>
  <c r="K4195" i="1"/>
  <c r="G4196" i="1"/>
  <c r="I4196" i="1"/>
  <c r="K4196" i="1"/>
  <c r="G4197" i="1"/>
  <c r="I4197" i="1"/>
  <c r="K4197" i="1"/>
  <c r="G4198" i="1"/>
  <c r="I4198" i="1"/>
  <c r="K4198" i="1"/>
  <c r="G4199" i="1"/>
  <c r="I4199" i="1"/>
  <c r="K4199" i="1"/>
  <c r="G4200" i="1"/>
  <c r="I4200" i="1"/>
  <c r="K4200" i="1"/>
  <c r="G4201" i="1"/>
  <c r="I4201" i="1"/>
  <c r="K4201" i="1"/>
  <c r="G4202" i="1"/>
  <c r="I4202" i="1"/>
  <c r="K4202" i="1"/>
  <c r="G4203" i="1"/>
  <c r="I4203" i="1"/>
  <c r="K4203" i="1"/>
  <c r="G4204" i="1"/>
  <c r="I4204" i="1"/>
  <c r="K4204" i="1"/>
  <c r="G4205" i="1"/>
  <c r="G4206" i="1"/>
  <c r="I4206" i="1"/>
  <c r="K4206" i="1"/>
  <c r="G4207" i="1"/>
  <c r="I4207" i="1"/>
  <c r="K4207" i="1"/>
  <c r="G4208" i="1"/>
  <c r="I4208" i="1"/>
  <c r="K4208" i="1"/>
  <c r="G4209" i="1"/>
  <c r="I4209" i="1"/>
  <c r="K4209" i="1"/>
  <c r="G4210" i="1"/>
  <c r="I4210" i="1"/>
  <c r="K4210" i="1"/>
  <c r="G4211" i="1"/>
  <c r="I4211" i="1"/>
  <c r="K4211" i="1"/>
  <c r="G4212" i="1"/>
  <c r="I4212" i="1"/>
  <c r="K4212" i="1"/>
  <c r="G4213" i="1"/>
  <c r="I4213" i="1"/>
  <c r="K4213" i="1"/>
  <c r="G4214" i="1"/>
  <c r="I4214" i="1"/>
  <c r="K4214" i="1"/>
  <c r="G4215" i="1"/>
  <c r="I4215" i="1"/>
  <c r="K4215" i="1"/>
  <c r="G4216" i="1"/>
  <c r="I4216" i="1"/>
  <c r="K4216" i="1"/>
  <c r="G4217" i="1"/>
  <c r="I4217" i="1"/>
  <c r="K4217" i="1"/>
  <c r="G4218" i="1"/>
  <c r="I4218" i="1"/>
  <c r="K4218" i="1"/>
  <c r="G4219" i="1"/>
  <c r="I4219" i="1"/>
  <c r="K4219" i="1"/>
  <c r="G4220" i="1"/>
  <c r="I4220" i="1"/>
  <c r="K4220" i="1"/>
  <c r="G4221" i="1"/>
  <c r="I4221" i="1"/>
  <c r="K4221" i="1"/>
  <c r="G4222" i="1"/>
  <c r="I4222" i="1"/>
  <c r="K4222" i="1"/>
  <c r="G4223" i="1"/>
  <c r="I4223" i="1"/>
  <c r="K4223" i="1"/>
  <c r="G4224" i="1"/>
  <c r="I4224" i="1"/>
  <c r="K4224" i="1"/>
  <c r="G4225" i="1"/>
  <c r="I4225" i="1"/>
  <c r="K4225" i="1"/>
  <c r="G4226" i="1"/>
  <c r="I4226" i="1"/>
  <c r="K4226" i="1"/>
  <c r="G4227" i="1"/>
  <c r="I4227" i="1"/>
  <c r="K4227" i="1"/>
  <c r="G4228" i="1"/>
  <c r="I4228" i="1"/>
  <c r="K4228" i="1"/>
  <c r="G4229" i="1"/>
  <c r="I4229" i="1"/>
  <c r="K4229" i="1"/>
  <c r="G4230" i="1"/>
  <c r="I4230" i="1"/>
  <c r="K4230" i="1"/>
  <c r="G4231" i="1"/>
  <c r="I4231" i="1"/>
  <c r="K4231" i="1"/>
  <c r="G4232" i="1"/>
  <c r="I4232" i="1"/>
  <c r="K4232" i="1"/>
  <c r="G4233" i="1"/>
  <c r="I4233" i="1"/>
  <c r="K4233" i="1"/>
  <c r="G4234" i="1"/>
  <c r="I4234" i="1"/>
  <c r="K4234" i="1"/>
  <c r="G4235" i="1"/>
  <c r="I4235" i="1"/>
  <c r="K4235" i="1"/>
  <c r="G4236" i="1"/>
  <c r="I4236" i="1"/>
  <c r="K4236" i="1"/>
  <c r="G4237" i="1"/>
  <c r="I4237" i="1"/>
  <c r="K4237" i="1"/>
  <c r="G4238" i="1"/>
  <c r="I4238" i="1"/>
  <c r="K4238" i="1"/>
  <c r="G4239" i="1"/>
  <c r="I4239" i="1"/>
  <c r="K4239" i="1"/>
  <c r="G4240" i="1"/>
  <c r="I4240" i="1"/>
  <c r="K4240" i="1"/>
  <c r="G4241" i="1"/>
  <c r="I4241" i="1"/>
  <c r="K4241" i="1"/>
  <c r="G4242" i="1"/>
  <c r="I4242" i="1"/>
  <c r="K4242" i="1"/>
  <c r="G4243" i="1"/>
  <c r="I4243" i="1"/>
  <c r="K4243" i="1"/>
  <c r="G4244" i="1"/>
  <c r="I4244" i="1"/>
  <c r="K4244" i="1"/>
  <c r="G4245" i="1"/>
  <c r="I4245" i="1"/>
  <c r="K4245" i="1"/>
  <c r="G4246" i="1"/>
  <c r="I4246" i="1"/>
  <c r="K4246" i="1"/>
  <c r="G4247" i="1"/>
  <c r="I4247" i="1"/>
  <c r="K4247" i="1"/>
  <c r="G4248" i="1"/>
  <c r="I4248" i="1"/>
  <c r="K4248" i="1"/>
  <c r="G4249" i="1"/>
  <c r="I4249" i="1"/>
  <c r="K4249" i="1"/>
  <c r="G4250" i="1"/>
  <c r="I4250" i="1"/>
  <c r="K4250" i="1"/>
  <c r="G4251" i="1"/>
  <c r="I4251" i="1"/>
  <c r="K4251" i="1"/>
  <c r="G4252" i="1"/>
  <c r="I4252" i="1"/>
  <c r="K4252" i="1"/>
  <c r="G4253" i="1"/>
  <c r="I4253" i="1"/>
  <c r="K4253" i="1"/>
  <c r="G4254" i="1"/>
  <c r="I4254" i="1"/>
  <c r="K4254" i="1"/>
  <c r="G4255" i="1"/>
  <c r="I4255" i="1"/>
  <c r="K4255" i="1"/>
  <c r="G4256" i="1"/>
  <c r="I4256" i="1"/>
  <c r="K4256" i="1"/>
  <c r="G4257" i="1"/>
  <c r="I4257" i="1"/>
  <c r="K4257" i="1"/>
  <c r="G4258" i="1"/>
  <c r="I4258" i="1"/>
  <c r="K4258" i="1"/>
  <c r="G4259" i="1"/>
  <c r="I4259" i="1"/>
  <c r="K4259" i="1"/>
  <c r="G4260" i="1"/>
  <c r="I4260" i="1"/>
  <c r="K4260" i="1"/>
  <c r="G4261" i="1"/>
  <c r="I4261" i="1"/>
  <c r="K4261" i="1"/>
  <c r="G4262" i="1"/>
  <c r="I4262" i="1"/>
  <c r="K4262" i="1"/>
  <c r="G4263" i="1"/>
  <c r="I4263" i="1"/>
  <c r="K4263" i="1"/>
  <c r="G4264" i="1"/>
  <c r="I4264" i="1"/>
  <c r="K4264" i="1"/>
  <c r="G4265" i="1"/>
  <c r="I4265" i="1"/>
  <c r="K4265" i="1"/>
  <c r="G4266" i="1"/>
  <c r="I4266" i="1"/>
  <c r="K4266" i="1"/>
  <c r="G4267" i="1"/>
  <c r="I4267" i="1"/>
  <c r="K4267" i="1"/>
  <c r="G4268" i="1"/>
  <c r="I4268" i="1"/>
  <c r="K4268" i="1"/>
  <c r="G4269" i="1"/>
  <c r="I4269" i="1"/>
  <c r="K4269" i="1"/>
  <c r="G4270" i="1"/>
  <c r="I4270" i="1"/>
  <c r="K4270" i="1"/>
  <c r="G4271" i="1"/>
  <c r="I4271" i="1"/>
  <c r="K4271" i="1"/>
  <c r="G4272" i="1"/>
  <c r="I4272" i="1"/>
  <c r="K4272" i="1"/>
  <c r="G4273" i="1"/>
  <c r="I4273" i="1"/>
  <c r="K4273" i="1"/>
  <c r="G4274" i="1"/>
  <c r="I4274" i="1"/>
  <c r="K4274" i="1"/>
  <c r="G4275" i="1"/>
  <c r="I4275" i="1"/>
  <c r="K4275" i="1"/>
  <c r="G4276" i="1"/>
  <c r="I4276" i="1"/>
  <c r="K4276" i="1"/>
  <c r="G4277" i="1"/>
  <c r="I4277" i="1"/>
  <c r="K4277" i="1"/>
  <c r="G4278" i="1"/>
  <c r="I4278" i="1"/>
  <c r="K4278" i="1"/>
  <c r="G4279" i="1"/>
  <c r="I4279" i="1"/>
  <c r="K4279" i="1"/>
  <c r="G4280" i="1"/>
  <c r="I4280" i="1"/>
  <c r="K4280" i="1"/>
  <c r="G4281" i="1"/>
  <c r="I4281" i="1"/>
  <c r="K4281" i="1"/>
  <c r="G4282" i="1"/>
  <c r="I4282" i="1"/>
  <c r="K4282" i="1"/>
  <c r="G4283" i="1"/>
  <c r="I4283" i="1"/>
  <c r="K4283" i="1"/>
  <c r="G4284" i="1"/>
  <c r="I4284" i="1"/>
  <c r="K4284" i="1"/>
  <c r="G4285" i="1"/>
  <c r="I4285" i="1"/>
  <c r="K4285" i="1"/>
  <c r="G4286" i="1"/>
  <c r="I4286" i="1"/>
  <c r="K4286" i="1"/>
  <c r="G4287" i="1"/>
  <c r="I4287" i="1"/>
  <c r="K4287" i="1"/>
  <c r="G4288" i="1"/>
  <c r="I4288" i="1"/>
  <c r="K4288" i="1"/>
  <c r="I4289" i="1"/>
  <c r="K4289" i="1"/>
  <c r="G4290" i="1"/>
  <c r="I4290" i="1"/>
  <c r="K4290" i="1"/>
  <c r="G4291" i="1"/>
  <c r="I4291" i="1"/>
  <c r="K4291" i="1"/>
  <c r="I4292" i="1"/>
  <c r="K4292" i="1"/>
  <c r="I4293" i="1"/>
  <c r="K4293" i="1"/>
  <c r="G4294" i="1"/>
  <c r="I4294" i="1"/>
  <c r="K4294" i="1"/>
  <c r="G4295" i="1"/>
  <c r="I4295" i="1"/>
  <c r="K4295" i="1"/>
  <c r="G4296" i="1"/>
  <c r="I4296" i="1"/>
  <c r="K4296" i="1"/>
  <c r="I4297" i="1"/>
  <c r="K4297" i="1"/>
  <c r="G4298" i="1"/>
  <c r="I4298" i="1"/>
  <c r="K4298" i="1"/>
  <c r="G4299" i="1"/>
  <c r="I4299" i="1"/>
  <c r="K4299" i="1"/>
  <c r="I4300" i="1"/>
  <c r="K4300" i="1"/>
  <c r="I4301" i="1"/>
  <c r="K4301" i="1"/>
  <c r="G4302" i="1"/>
  <c r="I4302" i="1"/>
  <c r="K4302" i="1"/>
  <c r="G4303" i="1"/>
  <c r="I4303" i="1"/>
  <c r="K4303" i="1"/>
  <c r="G4304" i="1"/>
  <c r="I4304" i="1"/>
  <c r="K4304" i="1"/>
  <c r="I4305" i="1"/>
  <c r="K4305" i="1"/>
  <c r="G4306" i="1"/>
  <c r="I4306" i="1"/>
  <c r="K4306" i="1"/>
  <c r="G4307" i="1"/>
  <c r="I4307" i="1"/>
  <c r="K4307" i="1"/>
  <c r="I4308" i="1"/>
  <c r="K4308" i="1"/>
  <c r="I4309" i="1"/>
  <c r="K4309" i="1"/>
  <c r="G4310" i="1"/>
  <c r="I4310" i="1"/>
  <c r="K4310" i="1"/>
  <c r="G4311" i="1"/>
  <c r="I4311" i="1"/>
  <c r="K4311" i="1"/>
  <c r="G4312" i="1"/>
  <c r="I4312" i="1"/>
  <c r="K4312" i="1"/>
  <c r="G4314" i="1"/>
  <c r="I4314" i="1"/>
  <c r="K4314" i="1"/>
  <c r="G4315" i="1"/>
  <c r="I4315" i="1"/>
  <c r="K4315" i="1"/>
  <c r="I4316" i="1"/>
  <c r="K4316" i="1"/>
  <c r="I4317" i="1"/>
  <c r="K4317" i="1"/>
  <c r="G4318" i="1"/>
  <c r="I4318" i="1"/>
  <c r="K4318" i="1"/>
  <c r="G4319" i="1"/>
  <c r="I4319" i="1"/>
  <c r="K4319" i="1"/>
  <c r="G4320" i="1"/>
  <c r="I4320" i="1"/>
  <c r="K4320" i="1"/>
  <c r="I4321" i="1"/>
  <c r="K4321" i="1"/>
  <c r="G4322" i="1"/>
  <c r="I4322" i="1"/>
  <c r="K4322" i="1"/>
  <c r="G4323" i="1"/>
  <c r="I4324" i="1"/>
  <c r="K4324" i="1"/>
  <c r="I4325" i="1"/>
  <c r="K4325" i="1"/>
  <c r="G4326" i="1"/>
  <c r="I4326" i="1"/>
  <c r="K4326" i="1"/>
  <c r="G4327" i="1"/>
  <c r="I4327" i="1"/>
  <c r="K4327" i="1"/>
  <c r="G4328" i="1"/>
  <c r="I4328" i="1"/>
  <c r="K4328" i="1"/>
  <c r="I4329" i="1"/>
  <c r="K4329" i="1"/>
  <c r="G4330" i="1"/>
  <c r="G4331" i="1"/>
  <c r="I4331" i="1"/>
  <c r="K4331" i="1"/>
  <c r="I4332" i="1"/>
  <c r="K4332" i="1"/>
  <c r="I4333" i="1"/>
  <c r="K4333" i="1"/>
  <c r="G4334" i="1"/>
  <c r="I4334" i="1"/>
  <c r="K4334" i="1"/>
  <c r="G4335" i="1"/>
  <c r="I4335" i="1"/>
  <c r="K4335" i="1"/>
  <c r="I4336" i="1"/>
  <c r="K4336" i="1"/>
  <c r="I4337" i="1"/>
  <c r="K4337" i="1"/>
  <c r="G4338" i="1"/>
  <c r="I4338" i="1"/>
  <c r="K4338" i="1"/>
  <c r="I4339" i="1"/>
  <c r="K4339" i="1"/>
  <c r="G4340" i="1"/>
  <c r="I4340" i="1"/>
  <c r="K4340" i="1"/>
  <c r="I4341" i="1"/>
  <c r="K4341" i="1"/>
  <c r="G4342" i="1"/>
  <c r="I4342" i="1"/>
  <c r="K4342" i="1"/>
  <c r="I4343" i="1"/>
  <c r="K4343" i="1"/>
  <c r="I4344" i="1"/>
  <c r="K4344" i="1"/>
  <c r="G4345" i="1"/>
  <c r="I4345" i="1"/>
  <c r="K4345" i="1"/>
  <c r="G4346" i="1"/>
  <c r="I4346" i="1"/>
  <c r="K4346" i="1"/>
  <c r="I4347" i="1"/>
  <c r="K4347" i="1"/>
  <c r="I4348" i="1"/>
  <c r="K4348" i="1"/>
  <c r="I4349" i="1"/>
  <c r="K4349" i="1"/>
  <c r="G4350" i="1"/>
  <c r="I4350" i="1"/>
  <c r="K4350" i="1"/>
  <c r="G4351" i="1"/>
  <c r="I4351" i="1"/>
  <c r="K4351" i="1"/>
  <c r="I4352" i="1"/>
  <c r="K4352" i="1"/>
  <c r="I4353" i="1"/>
  <c r="K4353" i="1"/>
  <c r="G4354" i="1"/>
  <c r="I4354" i="1"/>
  <c r="K4354" i="1"/>
  <c r="I4355" i="1"/>
  <c r="K4355" i="1"/>
  <c r="G4356" i="1"/>
  <c r="I4356" i="1"/>
  <c r="K4356" i="1"/>
  <c r="I4357" i="1"/>
  <c r="K4357" i="1"/>
  <c r="G4358" i="1"/>
  <c r="I4358" i="1"/>
  <c r="K4358" i="1"/>
  <c r="I4360" i="1"/>
  <c r="K4360" i="1"/>
  <c r="G4361" i="1"/>
  <c r="I4361" i="1"/>
  <c r="K4361" i="1"/>
  <c r="G4362" i="1"/>
  <c r="I4362" i="1"/>
  <c r="K4362" i="1"/>
  <c r="K4363" i="1"/>
  <c r="I4364" i="1"/>
  <c r="K4364" i="1"/>
  <c r="I4365" i="1"/>
  <c r="K4365" i="1"/>
  <c r="G4366" i="1"/>
  <c r="I4366" i="1"/>
  <c r="K4366" i="1"/>
  <c r="G4367" i="1"/>
  <c r="I4367" i="1"/>
  <c r="K4367" i="1"/>
  <c r="I4368" i="1"/>
  <c r="K4368" i="1"/>
  <c r="I4369" i="1"/>
  <c r="K4369" i="1"/>
  <c r="G4370" i="1"/>
  <c r="I4370" i="1"/>
  <c r="K4370" i="1"/>
  <c r="I4371" i="1"/>
  <c r="K4371" i="1"/>
  <c r="G4372" i="1"/>
  <c r="I4372" i="1"/>
  <c r="K4372" i="1"/>
  <c r="I4373" i="1"/>
  <c r="K4373" i="1"/>
  <c r="G4374" i="1"/>
  <c r="I4374" i="1"/>
  <c r="K4374" i="1"/>
  <c r="I4375" i="1"/>
  <c r="K4375" i="1"/>
  <c r="I4376" i="1"/>
  <c r="K4376" i="1"/>
  <c r="G4377" i="1"/>
  <c r="I4377" i="1"/>
  <c r="K4377" i="1"/>
  <c r="G4378" i="1"/>
  <c r="I4378" i="1"/>
  <c r="K4378" i="1"/>
  <c r="I4379" i="1"/>
  <c r="K4379" i="1"/>
  <c r="I4380" i="1"/>
  <c r="K4380" i="1"/>
  <c r="I4381" i="1"/>
  <c r="K4381" i="1"/>
  <c r="G4382" i="1"/>
  <c r="I4382" i="1"/>
  <c r="K4382" i="1"/>
  <c r="G4383" i="1"/>
  <c r="I4383" i="1"/>
  <c r="K4383" i="1"/>
  <c r="I4384" i="1"/>
  <c r="K4384" i="1"/>
  <c r="I4385" i="1"/>
  <c r="K4385" i="1"/>
  <c r="G4386" i="1"/>
  <c r="I4386" i="1"/>
  <c r="K4386" i="1"/>
  <c r="I4387" i="1"/>
  <c r="K4387" i="1"/>
  <c r="G4388" i="1"/>
  <c r="I4388" i="1"/>
  <c r="K4388" i="1"/>
  <c r="I4389" i="1"/>
  <c r="K4389" i="1"/>
  <c r="G4390" i="1"/>
  <c r="I4390" i="1"/>
  <c r="K4390" i="1"/>
  <c r="I4391" i="1"/>
  <c r="K4391" i="1"/>
  <c r="I4392" i="1"/>
  <c r="K4392" i="1"/>
  <c r="G4393" i="1"/>
  <c r="I4393" i="1"/>
  <c r="K4393" i="1"/>
  <c r="G4394" i="1"/>
  <c r="I4394" i="1"/>
  <c r="K4394" i="1"/>
  <c r="I4395" i="1"/>
  <c r="K4395" i="1"/>
  <c r="I4396" i="1"/>
  <c r="K4396" i="1"/>
  <c r="I4397" i="1"/>
  <c r="K4397" i="1"/>
  <c r="G4398" i="1"/>
  <c r="I4398" i="1"/>
  <c r="K4398" i="1"/>
  <c r="G4399" i="1"/>
  <c r="I4399" i="1"/>
  <c r="K4399" i="1"/>
  <c r="I4400" i="1"/>
  <c r="K4400" i="1"/>
  <c r="I4401" i="1"/>
  <c r="K4401" i="1"/>
  <c r="G4402" i="1"/>
  <c r="I4402" i="1"/>
  <c r="K4402" i="1"/>
  <c r="I4403" i="1"/>
  <c r="K4403" i="1"/>
  <c r="G4404" i="1"/>
  <c r="I4404" i="1"/>
  <c r="K4404" i="1"/>
  <c r="I4405" i="1"/>
  <c r="K4405" i="1"/>
  <c r="I4406" i="1"/>
  <c r="K4406" i="1"/>
  <c r="I4407" i="1"/>
  <c r="K4407" i="1"/>
  <c r="G4408" i="1"/>
  <c r="I4408" i="1"/>
  <c r="K4408" i="1"/>
  <c r="I4409" i="1"/>
  <c r="K4409" i="1"/>
  <c r="I4410" i="1"/>
  <c r="K4410" i="1"/>
  <c r="I4411" i="1"/>
  <c r="K4411" i="1"/>
  <c r="G4412" i="1"/>
  <c r="I4412" i="1"/>
  <c r="K4412" i="1"/>
  <c r="I4413" i="1"/>
  <c r="K4413" i="1"/>
  <c r="I4414" i="1"/>
  <c r="K4414" i="1"/>
  <c r="I4415" i="1"/>
  <c r="K4415" i="1"/>
  <c r="G4416" i="1"/>
  <c r="I4416" i="1"/>
  <c r="K4416" i="1"/>
  <c r="I4417" i="1"/>
  <c r="K4417" i="1"/>
  <c r="I4418" i="1"/>
  <c r="K4418" i="1"/>
  <c r="I4419" i="1"/>
  <c r="K4419" i="1"/>
  <c r="G4420" i="1"/>
  <c r="I4420" i="1"/>
  <c r="K4420" i="1"/>
  <c r="I4421" i="1"/>
  <c r="K4421" i="1"/>
  <c r="I4422" i="1"/>
  <c r="K4422" i="1"/>
  <c r="I4423" i="1"/>
  <c r="K4423" i="1"/>
  <c r="G4424" i="1"/>
  <c r="I4424" i="1"/>
  <c r="K4424" i="1"/>
  <c r="I4425" i="1"/>
  <c r="K4425" i="1"/>
  <c r="I4426" i="1"/>
  <c r="K4426" i="1"/>
  <c r="I4427" i="1"/>
  <c r="K4427" i="1"/>
  <c r="G4428" i="1"/>
  <c r="I4428" i="1"/>
  <c r="K4428" i="1"/>
  <c r="I4429" i="1"/>
  <c r="K4429" i="1"/>
  <c r="I4430" i="1"/>
  <c r="K4430" i="1"/>
  <c r="I4431" i="1"/>
  <c r="K4431" i="1"/>
  <c r="G4432" i="1"/>
  <c r="I4432" i="1"/>
  <c r="K4432" i="1"/>
  <c r="I4433" i="1"/>
  <c r="K4433" i="1"/>
  <c r="I4434" i="1"/>
  <c r="K4434" i="1"/>
  <c r="I4435" i="1"/>
  <c r="K4435" i="1"/>
  <c r="G4436" i="1"/>
  <c r="I4436" i="1"/>
  <c r="K4436" i="1"/>
  <c r="I4437" i="1"/>
  <c r="K4437" i="1"/>
  <c r="I4438" i="1"/>
  <c r="K4438" i="1"/>
  <c r="I4439" i="1"/>
  <c r="K4439" i="1"/>
  <c r="G4440" i="1"/>
  <c r="I4440" i="1"/>
  <c r="K4440" i="1"/>
  <c r="I4441" i="1"/>
  <c r="K4441" i="1"/>
  <c r="I4442" i="1"/>
  <c r="K4442" i="1"/>
  <c r="I4443" i="1"/>
  <c r="K4443" i="1"/>
  <c r="G4444" i="1"/>
  <c r="I4444" i="1"/>
  <c r="K4444" i="1"/>
  <c r="I4445" i="1"/>
  <c r="K4445" i="1"/>
  <c r="I4446" i="1"/>
  <c r="K4446" i="1"/>
  <c r="I4447" i="1"/>
  <c r="K4447" i="1"/>
  <c r="G4448" i="1"/>
  <c r="I4448" i="1"/>
  <c r="K4448" i="1"/>
  <c r="I4449" i="1"/>
  <c r="K4449" i="1"/>
  <c r="I4450" i="1"/>
  <c r="K4450" i="1"/>
  <c r="I4451" i="1"/>
  <c r="K4451" i="1"/>
  <c r="G4452" i="1"/>
  <c r="I4452" i="1"/>
  <c r="K4452" i="1"/>
  <c r="I4453" i="1"/>
  <c r="K4453" i="1"/>
  <c r="I4454" i="1"/>
  <c r="K4454" i="1"/>
  <c r="I4455" i="1"/>
  <c r="K4455" i="1"/>
  <c r="G4456" i="1"/>
  <c r="I4456" i="1"/>
  <c r="K4456" i="1"/>
  <c r="I4457" i="1"/>
  <c r="K4457" i="1"/>
  <c r="I4458" i="1"/>
  <c r="K4458" i="1"/>
  <c r="I4459" i="1"/>
  <c r="K4459" i="1"/>
  <c r="G4460" i="1"/>
  <c r="I4460" i="1"/>
  <c r="K4460" i="1"/>
  <c r="I4461" i="1"/>
  <c r="K4461" i="1"/>
  <c r="I4462" i="1"/>
  <c r="K4462" i="1"/>
  <c r="I4463" i="1"/>
  <c r="K4463" i="1"/>
  <c r="G4464" i="1"/>
  <c r="I4465" i="1"/>
  <c r="K4465" i="1"/>
  <c r="I4466" i="1"/>
  <c r="K4466" i="1"/>
  <c r="I4467" i="1"/>
  <c r="K4467" i="1"/>
  <c r="G4468" i="1"/>
  <c r="I4468" i="1"/>
  <c r="K4468" i="1"/>
  <c r="I4469" i="1"/>
  <c r="K4469" i="1"/>
  <c r="I4470" i="1"/>
  <c r="K4470" i="1"/>
  <c r="I4471" i="1"/>
  <c r="K4471" i="1"/>
  <c r="G4472" i="1"/>
  <c r="I4472" i="1"/>
  <c r="K4472" i="1"/>
  <c r="I4473" i="1"/>
  <c r="K4473" i="1"/>
  <c r="I4474" i="1"/>
  <c r="K4474" i="1"/>
  <c r="I4475" i="1"/>
  <c r="K4475" i="1"/>
  <c r="G4476" i="1"/>
  <c r="I4476" i="1"/>
  <c r="K4476" i="1"/>
  <c r="I4477" i="1"/>
  <c r="K4477" i="1"/>
  <c r="I4478" i="1"/>
  <c r="K4478" i="1"/>
  <c r="I4479" i="1"/>
  <c r="K4479" i="1"/>
  <c r="G4480" i="1"/>
  <c r="I4480" i="1"/>
  <c r="K4480" i="1"/>
  <c r="I4481" i="1"/>
  <c r="K4481" i="1"/>
  <c r="I4482" i="1"/>
  <c r="K4482" i="1"/>
  <c r="I4483" i="1"/>
  <c r="K4483" i="1"/>
  <c r="G4484" i="1"/>
  <c r="I4484" i="1"/>
  <c r="K4484" i="1"/>
  <c r="I4485" i="1"/>
  <c r="K4485" i="1"/>
  <c r="I4486" i="1"/>
  <c r="K4486" i="1"/>
  <c r="I4487" i="1"/>
  <c r="K4487" i="1"/>
  <c r="G4488" i="1"/>
  <c r="I4488" i="1"/>
  <c r="K4488" i="1"/>
  <c r="I4489" i="1"/>
  <c r="K4489" i="1"/>
  <c r="I4490" i="1"/>
  <c r="K4490" i="1"/>
  <c r="I4491" i="1"/>
  <c r="K4491" i="1"/>
  <c r="G4492" i="1"/>
  <c r="I4492" i="1"/>
  <c r="K4492" i="1"/>
  <c r="I4493" i="1"/>
  <c r="K4493" i="1"/>
  <c r="I4494" i="1"/>
  <c r="K4494" i="1"/>
  <c r="I4495" i="1"/>
  <c r="K4495" i="1"/>
  <c r="G4496" i="1"/>
  <c r="I4496" i="1"/>
  <c r="K4496" i="1"/>
  <c r="I4497" i="1"/>
  <c r="K4497" i="1"/>
  <c r="I4498" i="1"/>
  <c r="K4498" i="1"/>
  <c r="I4499" i="1"/>
  <c r="K4499" i="1"/>
  <c r="G4500" i="1"/>
  <c r="I4500" i="1"/>
  <c r="K4500" i="1"/>
  <c r="I4501" i="1"/>
  <c r="K4501" i="1"/>
  <c r="I4502" i="1"/>
  <c r="K4502" i="1"/>
  <c r="I4503" i="1"/>
  <c r="K4503" i="1"/>
  <c r="G4504" i="1"/>
  <c r="I4504" i="1"/>
  <c r="K4504" i="1"/>
  <c r="I4505" i="1"/>
  <c r="K4505" i="1"/>
  <c r="I4506" i="1"/>
  <c r="K4506" i="1"/>
  <c r="I4507" i="1"/>
  <c r="K4507" i="1"/>
  <c r="G4508" i="1"/>
  <c r="I4508" i="1"/>
  <c r="K4508" i="1"/>
  <c r="I4509" i="1"/>
  <c r="K4509" i="1"/>
  <c r="I4510" i="1"/>
  <c r="K4510" i="1"/>
  <c r="I4511" i="1"/>
  <c r="K4511" i="1"/>
  <c r="G4512" i="1"/>
  <c r="I4512" i="1"/>
  <c r="K4512" i="1"/>
  <c r="I4514" i="1"/>
  <c r="K4514" i="1"/>
  <c r="I4515" i="1"/>
  <c r="K4515" i="1"/>
  <c r="G4516" i="1"/>
  <c r="I4516" i="1"/>
  <c r="K4516" i="1"/>
  <c r="I4517" i="1"/>
  <c r="K4517" i="1"/>
  <c r="I4518" i="1"/>
  <c r="K4518" i="1"/>
  <c r="I4519" i="1"/>
  <c r="K4519" i="1"/>
  <c r="G4520" i="1"/>
  <c r="I4520" i="1"/>
  <c r="K4520" i="1"/>
  <c r="I4521" i="1"/>
  <c r="K4521" i="1"/>
  <c r="I4522" i="1"/>
  <c r="K4522" i="1"/>
  <c r="K4523" i="1"/>
  <c r="G4524" i="1"/>
  <c r="I4524" i="1"/>
  <c r="K4524" i="1"/>
  <c r="I4525" i="1"/>
  <c r="K4525" i="1"/>
  <c r="I4527" i="1"/>
  <c r="K4527" i="1"/>
  <c r="G4528" i="1"/>
  <c r="I4528" i="1"/>
  <c r="K4528" i="1"/>
  <c r="I4529" i="1"/>
  <c r="K4529" i="1"/>
  <c r="I4530" i="1"/>
  <c r="K4530" i="1"/>
  <c r="I4531" i="1"/>
  <c r="K4531" i="1"/>
  <c r="G4532" i="1"/>
  <c r="I4532" i="1"/>
  <c r="K4532" i="1"/>
  <c r="I4533" i="1"/>
  <c r="K4533" i="1"/>
  <c r="I4534" i="1"/>
  <c r="K4534" i="1"/>
  <c r="I4535" i="1"/>
  <c r="K4535" i="1"/>
  <c r="G4536" i="1"/>
  <c r="I4536" i="1"/>
  <c r="K4536" i="1"/>
  <c r="I4537" i="1"/>
  <c r="K4537" i="1"/>
  <c r="I4538" i="1"/>
  <c r="K4538" i="1"/>
  <c r="I4539" i="1"/>
  <c r="K4539" i="1"/>
  <c r="G4540" i="1"/>
  <c r="I4540" i="1"/>
  <c r="K4540" i="1"/>
  <c r="I4541" i="1"/>
  <c r="K4541" i="1"/>
  <c r="I4542" i="1"/>
  <c r="K4542" i="1"/>
  <c r="I4543" i="1"/>
  <c r="K4543" i="1"/>
  <c r="G4544" i="1"/>
  <c r="I4544" i="1"/>
  <c r="K4544" i="1"/>
  <c r="I4545" i="1"/>
  <c r="K4545" i="1"/>
  <c r="I4546" i="1"/>
  <c r="K4546" i="1"/>
  <c r="I4547" i="1"/>
  <c r="K4547" i="1"/>
  <c r="G4548" i="1"/>
  <c r="I4548" i="1"/>
  <c r="K4548" i="1"/>
  <c r="I4549" i="1"/>
  <c r="K4549" i="1"/>
  <c r="I4550" i="1"/>
  <c r="K4550" i="1"/>
  <c r="I4551" i="1"/>
  <c r="K4551" i="1"/>
  <c r="G4552" i="1"/>
  <c r="I4552" i="1"/>
  <c r="K4552" i="1"/>
  <c r="I4553" i="1"/>
  <c r="K4553" i="1"/>
  <c r="I4554" i="1"/>
  <c r="K4554" i="1"/>
  <c r="I4555" i="1"/>
  <c r="K4555" i="1"/>
  <c r="G4556" i="1"/>
  <c r="I4556" i="1"/>
  <c r="K4556" i="1"/>
  <c r="I4557" i="1"/>
  <c r="K4557" i="1"/>
  <c r="I4558" i="1"/>
  <c r="K4558" i="1"/>
  <c r="G4560" i="1"/>
  <c r="I4560" i="1"/>
  <c r="K4560" i="1"/>
  <c r="I4561" i="1"/>
  <c r="K4561" i="1"/>
  <c r="I4562" i="1"/>
  <c r="K4562" i="1"/>
  <c r="I4563" i="1"/>
  <c r="K4563" i="1"/>
  <c r="G4564" i="1"/>
  <c r="I4564" i="1"/>
  <c r="K4564" i="1"/>
  <c r="I4565" i="1"/>
  <c r="K4565" i="1"/>
  <c r="I4566" i="1"/>
  <c r="K4566" i="1"/>
  <c r="I4567" i="1"/>
  <c r="K4567" i="1"/>
  <c r="G4568" i="1"/>
  <c r="I4568" i="1"/>
  <c r="K4568" i="1"/>
  <c r="I4569" i="1"/>
  <c r="K4569" i="1"/>
  <c r="I4570" i="1"/>
  <c r="K4570" i="1"/>
  <c r="I4571" i="1"/>
  <c r="K4571" i="1"/>
  <c r="G4572" i="1"/>
  <c r="I4572" i="1"/>
  <c r="K4572" i="1"/>
  <c r="I4574" i="1"/>
  <c r="K4574" i="1"/>
  <c r="I4575" i="1"/>
  <c r="K4575" i="1"/>
  <c r="G4576" i="1"/>
  <c r="I4576" i="1"/>
  <c r="K4576" i="1"/>
  <c r="I4577" i="1"/>
  <c r="K4577" i="1"/>
  <c r="I4578" i="1"/>
  <c r="K4578" i="1"/>
  <c r="I4579" i="1"/>
  <c r="K4579" i="1"/>
  <c r="G4580" i="1"/>
  <c r="I4580" i="1"/>
  <c r="K4580" i="1"/>
  <c r="I4581" i="1"/>
  <c r="K4581" i="1"/>
  <c r="I4582" i="1"/>
  <c r="K4582" i="1"/>
  <c r="I4583" i="1"/>
  <c r="K4583" i="1"/>
  <c r="G4584" i="1"/>
  <c r="I4584" i="1"/>
  <c r="K4584" i="1"/>
  <c r="I4585" i="1"/>
  <c r="K4585" i="1"/>
  <c r="I4586" i="1"/>
  <c r="K4586" i="1"/>
  <c r="I4587" i="1"/>
  <c r="K4587" i="1"/>
  <c r="G4588" i="1"/>
  <c r="I4588" i="1"/>
  <c r="K4588" i="1"/>
  <c r="I4589" i="1"/>
  <c r="K4589" i="1"/>
  <c r="I4590" i="1"/>
  <c r="K4590" i="1"/>
  <c r="I4591" i="1"/>
  <c r="K4591" i="1"/>
  <c r="G4592" i="1"/>
  <c r="I4592" i="1"/>
  <c r="K4592" i="1"/>
  <c r="I4593" i="1"/>
  <c r="K4593" i="1"/>
  <c r="I4594" i="1"/>
  <c r="K4594" i="1"/>
  <c r="I4595" i="1"/>
  <c r="K4595" i="1"/>
  <c r="G4596" i="1"/>
  <c r="I4596" i="1"/>
  <c r="K4596" i="1"/>
  <c r="I4597" i="1"/>
  <c r="K4597" i="1"/>
  <c r="I4598" i="1"/>
  <c r="K4598" i="1"/>
  <c r="I4599" i="1"/>
  <c r="K4599" i="1"/>
  <c r="G4600" i="1"/>
  <c r="I4600" i="1"/>
  <c r="K4600" i="1"/>
  <c r="I4601" i="1"/>
  <c r="K4601" i="1"/>
  <c r="I4602" i="1"/>
  <c r="K4602" i="1"/>
  <c r="I4603" i="1"/>
  <c r="K4603" i="1"/>
  <c r="G4604" i="1"/>
  <c r="I4604" i="1"/>
  <c r="K4604" i="1"/>
  <c r="I4606" i="1"/>
  <c r="K4606" i="1"/>
  <c r="I4607" i="1"/>
  <c r="K4607" i="1"/>
  <c r="G4608" i="1"/>
  <c r="I4608" i="1"/>
  <c r="K4608" i="1"/>
  <c r="I4609" i="1"/>
  <c r="K4609" i="1"/>
  <c r="I4610" i="1"/>
  <c r="K4610" i="1"/>
  <c r="I4611" i="1"/>
  <c r="K4611" i="1"/>
  <c r="G4612" i="1"/>
  <c r="I4613" i="1"/>
  <c r="K4613" i="1"/>
  <c r="I4614" i="1"/>
  <c r="K4614" i="1"/>
  <c r="I4615" i="1"/>
  <c r="K4615" i="1"/>
  <c r="G4616" i="1"/>
  <c r="I4616" i="1"/>
  <c r="K4616" i="1"/>
  <c r="I4617" i="1"/>
  <c r="K4617" i="1"/>
  <c r="I4618" i="1"/>
  <c r="K4618" i="1"/>
  <c r="I4619" i="1"/>
  <c r="K4619" i="1"/>
  <c r="G4620" i="1"/>
  <c r="I4620" i="1"/>
  <c r="K4620" i="1"/>
  <c r="I4621" i="1"/>
  <c r="K4621" i="1"/>
  <c r="I4622" i="1"/>
  <c r="K4622" i="1"/>
  <c r="I4623" i="1"/>
  <c r="K4623" i="1"/>
  <c r="G4624" i="1"/>
  <c r="I4624" i="1"/>
  <c r="K4624" i="1"/>
  <c r="I4625" i="1"/>
  <c r="K4625" i="1"/>
  <c r="I4626" i="1"/>
  <c r="K4626" i="1"/>
  <c r="I4627" i="1"/>
  <c r="K4627" i="1"/>
  <c r="G4628" i="1"/>
  <c r="I4628" i="1"/>
  <c r="K4628" i="1"/>
  <c r="I4629" i="1"/>
  <c r="K4629" i="1"/>
  <c r="I4630" i="1"/>
  <c r="K4630" i="1"/>
  <c r="I4631" i="1"/>
  <c r="K4631" i="1"/>
  <c r="G4632" i="1"/>
  <c r="I4632" i="1"/>
  <c r="K4632" i="1"/>
  <c r="I4633" i="1"/>
  <c r="K4633" i="1"/>
  <c r="I4634" i="1"/>
  <c r="K4634" i="1"/>
  <c r="I4635" i="1"/>
  <c r="K4635" i="1"/>
  <c r="G4636" i="1"/>
  <c r="I4636" i="1"/>
  <c r="K4636" i="1"/>
  <c r="I4637" i="1"/>
  <c r="K4637" i="1"/>
  <c r="I4638" i="1"/>
  <c r="K4638" i="1"/>
  <c r="I4639" i="1"/>
  <c r="K4639" i="1"/>
  <c r="G4640" i="1"/>
  <c r="I4640" i="1"/>
  <c r="K4640" i="1"/>
  <c r="I4641" i="1"/>
  <c r="K4641" i="1"/>
  <c r="I4642" i="1"/>
  <c r="K4642" i="1"/>
  <c r="I4643" i="1"/>
  <c r="K4643" i="1"/>
  <c r="G4644" i="1"/>
  <c r="I4644" i="1"/>
  <c r="K4644" i="1"/>
  <c r="I4645" i="1"/>
  <c r="K4645" i="1"/>
  <c r="I4646" i="1"/>
  <c r="K4646" i="1"/>
  <c r="I4647" i="1"/>
  <c r="K4647" i="1"/>
  <c r="G4648" i="1"/>
  <c r="I4648" i="1"/>
  <c r="K4648" i="1"/>
  <c r="I4649" i="1"/>
  <c r="K4649" i="1"/>
  <c r="I4650" i="1"/>
  <c r="K4650" i="1"/>
  <c r="I4651" i="1"/>
  <c r="K4651" i="1"/>
  <c r="G4652" i="1"/>
  <c r="I4652" i="1"/>
  <c r="K4652" i="1"/>
  <c r="I4653" i="1"/>
  <c r="K4653" i="1"/>
  <c r="I4654" i="1"/>
  <c r="K4654" i="1"/>
  <c r="I4655" i="1"/>
  <c r="K4655" i="1"/>
  <c r="G4656" i="1"/>
  <c r="I4656" i="1"/>
  <c r="K4656" i="1"/>
  <c r="I4657" i="1"/>
  <c r="K4657" i="1"/>
  <c r="I4658" i="1"/>
  <c r="K4658" i="1"/>
  <c r="I4659" i="1"/>
  <c r="K4659" i="1"/>
  <c r="G4660" i="1"/>
  <c r="I4660" i="1"/>
  <c r="K4660" i="1"/>
  <c r="I4661" i="1"/>
  <c r="K4661" i="1"/>
  <c r="I4662" i="1"/>
  <c r="K4662" i="1"/>
  <c r="I4663" i="1"/>
  <c r="K4663" i="1"/>
  <c r="G4664" i="1"/>
  <c r="I4664" i="1"/>
  <c r="K4664" i="1"/>
  <c r="I4665" i="1"/>
  <c r="K4665" i="1"/>
  <c r="I4666" i="1"/>
  <c r="K4666" i="1"/>
  <c r="I4667" i="1"/>
  <c r="K4667" i="1"/>
  <c r="G4668" i="1"/>
  <c r="I4668" i="1"/>
  <c r="K4668" i="1"/>
  <c r="I4669" i="1"/>
  <c r="K4669" i="1"/>
  <c r="I4670" i="1"/>
  <c r="K4670" i="1"/>
  <c r="I4671" i="1"/>
  <c r="K4671" i="1"/>
  <c r="G4672" i="1"/>
  <c r="I4672" i="1"/>
  <c r="K4672" i="1"/>
  <c r="I4673" i="1"/>
  <c r="K4673" i="1"/>
  <c r="I4674" i="1"/>
  <c r="K4674" i="1"/>
  <c r="I4675" i="1"/>
  <c r="K4675" i="1"/>
  <c r="G4676" i="1"/>
  <c r="I4676" i="1"/>
  <c r="K4676" i="1"/>
  <c r="I4677" i="1"/>
  <c r="K4677" i="1"/>
  <c r="I4678" i="1"/>
  <c r="K4678" i="1"/>
  <c r="I4679" i="1"/>
  <c r="K4679" i="1"/>
  <c r="G4680" i="1"/>
  <c r="I4680" i="1"/>
  <c r="K4680" i="1"/>
  <c r="I4681" i="1"/>
  <c r="K4681" i="1"/>
  <c r="I4682" i="1"/>
  <c r="K4682" i="1"/>
  <c r="I4683" i="1"/>
  <c r="K4683" i="1"/>
  <c r="G4684" i="1"/>
  <c r="I4684" i="1"/>
  <c r="K4684" i="1"/>
  <c r="I4685" i="1"/>
  <c r="K4685" i="1"/>
  <c r="I4686" i="1"/>
  <c r="K4686" i="1"/>
  <c r="I4687" i="1"/>
  <c r="K4687" i="1"/>
  <c r="G4688" i="1"/>
  <c r="I4688" i="1"/>
  <c r="K4688" i="1"/>
  <c r="I4689" i="1"/>
  <c r="K4689" i="1"/>
  <c r="I4690" i="1"/>
  <c r="K4690" i="1"/>
  <c r="I4691" i="1"/>
  <c r="K4691" i="1"/>
  <c r="G4692" i="1"/>
  <c r="I4692" i="1"/>
  <c r="K4692" i="1"/>
  <c r="I4693" i="1"/>
  <c r="K4693" i="1"/>
  <c r="I4694" i="1"/>
  <c r="K4694" i="1"/>
  <c r="I4695" i="1"/>
  <c r="K4695" i="1"/>
  <c r="G4696" i="1"/>
  <c r="I4696" i="1"/>
  <c r="K4696" i="1"/>
  <c r="I4697" i="1"/>
  <c r="K4697" i="1"/>
  <c r="I4699" i="1"/>
  <c r="K4699" i="1"/>
  <c r="G4700" i="1"/>
  <c r="I4700" i="1"/>
  <c r="K4700" i="1"/>
  <c r="I4701" i="1"/>
  <c r="K4701" i="1"/>
  <c r="I4702" i="1"/>
  <c r="K4702" i="1"/>
  <c r="I4703" i="1"/>
  <c r="K4703" i="1"/>
  <c r="G4704" i="1"/>
  <c r="I4704" i="1"/>
  <c r="K4704" i="1"/>
  <c r="I4705" i="1"/>
  <c r="K4705" i="1"/>
  <c r="I4706" i="1"/>
  <c r="K4706" i="1"/>
  <c r="I4707" i="1"/>
  <c r="K4707" i="1"/>
  <c r="G4708" i="1"/>
  <c r="I4708" i="1"/>
  <c r="K4708" i="1"/>
  <c r="I4709" i="1"/>
  <c r="K4709" i="1"/>
  <c r="I4710" i="1"/>
  <c r="K4710" i="1"/>
  <c r="I4711" i="1"/>
  <c r="K4711" i="1"/>
  <c r="G4712" i="1"/>
  <c r="I4712" i="1"/>
  <c r="K4712" i="1"/>
  <c r="I4713" i="1"/>
  <c r="K4713" i="1"/>
  <c r="I4714" i="1"/>
  <c r="K4714" i="1"/>
  <c r="I4715" i="1"/>
  <c r="K4715" i="1"/>
  <c r="G4716" i="1"/>
  <c r="I4716" i="1"/>
  <c r="K4716" i="1"/>
  <c r="I4717" i="1"/>
  <c r="K4717" i="1"/>
  <c r="I4718" i="1"/>
  <c r="K4718" i="1"/>
  <c r="I4719" i="1"/>
  <c r="K4719" i="1"/>
  <c r="G4720" i="1"/>
  <c r="I4720" i="1"/>
  <c r="K4720" i="1"/>
  <c r="I4721" i="1"/>
  <c r="K4721" i="1"/>
  <c r="I4722" i="1"/>
  <c r="K4722" i="1"/>
  <c r="I4723" i="1"/>
  <c r="K4723" i="1"/>
  <c r="G4724" i="1"/>
  <c r="I4724" i="1"/>
  <c r="K4724" i="1"/>
  <c r="I4725" i="1"/>
  <c r="K4725" i="1"/>
  <c r="I4726" i="1"/>
  <c r="K4726" i="1"/>
  <c r="I4727" i="1"/>
  <c r="K4727" i="1"/>
  <c r="G4728" i="1"/>
  <c r="I4728" i="1"/>
  <c r="K4728" i="1"/>
  <c r="I3" i="1"/>
  <c r="K3" i="1"/>
  <c r="S4" i="1"/>
  <c r="S6" i="1"/>
  <c r="S8" i="1"/>
  <c r="S10" i="1"/>
  <c r="S12" i="1"/>
  <c r="S14" i="1"/>
  <c r="S16" i="1"/>
  <c r="S18" i="1"/>
  <c r="S20" i="1"/>
  <c r="S22" i="1"/>
  <c r="S24" i="1"/>
  <c r="S26" i="1"/>
  <c r="S28" i="1"/>
  <c r="S30" i="1"/>
  <c r="S32" i="1"/>
  <c r="S34" i="1"/>
  <c r="S36" i="1"/>
  <c r="S38" i="1"/>
  <c r="S40" i="1"/>
  <c r="S42" i="1"/>
  <c r="S44" i="1"/>
  <c r="S46" i="1"/>
  <c r="S48" i="1"/>
  <c r="S50" i="1"/>
  <c r="S52" i="1"/>
  <c r="S54" i="1"/>
  <c r="S56" i="1"/>
  <c r="S58" i="1"/>
  <c r="S60" i="1"/>
  <c r="S64" i="1"/>
  <c r="S66" i="1"/>
  <c r="S68" i="1"/>
  <c r="S70" i="1"/>
  <c r="S72" i="1"/>
  <c r="S74" i="1"/>
  <c r="S76" i="1"/>
  <c r="S78" i="1"/>
  <c r="S80" i="1"/>
  <c r="S82" i="1"/>
  <c r="S84" i="1"/>
  <c r="S86" i="1"/>
  <c r="S88" i="1"/>
  <c r="S90" i="1"/>
  <c r="S92" i="1"/>
  <c r="S94" i="1"/>
  <c r="S96" i="1"/>
  <c r="S98" i="1"/>
  <c r="S100" i="1"/>
  <c r="S102" i="1"/>
  <c r="S104" i="1"/>
  <c r="S106" i="1"/>
  <c r="S108" i="1"/>
  <c r="S110" i="1"/>
  <c r="S112" i="1"/>
  <c r="S114" i="1"/>
  <c r="S116" i="1"/>
  <c r="S118" i="1"/>
  <c r="S120" i="1"/>
  <c r="S122" i="1"/>
  <c r="S124" i="1"/>
  <c r="S126" i="1"/>
  <c r="S128" i="1"/>
  <c r="S130" i="1"/>
  <c r="S132" i="1"/>
  <c r="S134" i="1"/>
  <c r="S136" i="1"/>
  <c r="S138" i="1"/>
  <c r="S140" i="1"/>
  <c r="S142" i="1"/>
  <c r="S146" i="1"/>
  <c r="S148" i="1"/>
  <c r="S150" i="1"/>
  <c r="S152" i="1"/>
  <c r="S154" i="1"/>
  <c r="S156" i="1"/>
  <c r="S158" i="1"/>
  <c r="S160" i="1"/>
  <c r="S162" i="1"/>
  <c r="S164" i="1"/>
  <c r="T4" i="1"/>
  <c r="T6" i="1"/>
  <c r="T8" i="1"/>
  <c r="T10" i="1"/>
  <c r="T12" i="1"/>
  <c r="T14" i="1"/>
  <c r="T16" i="1"/>
  <c r="T18" i="1"/>
  <c r="T20" i="1"/>
  <c r="T22" i="1"/>
  <c r="T24" i="1"/>
  <c r="T26" i="1"/>
  <c r="T28" i="1"/>
  <c r="T30" i="1"/>
  <c r="T32" i="1"/>
  <c r="T34" i="1"/>
  <c r="T36" i="1"/>
  <c r="T38" i="1"/>
  <c r="T40" i="1"/>
  <c r="T42" i="1"/>
  <c r="T44" i="1"/>
  <c r="T46" i="1"/>
  <c r="T48" i="1"/>
  <c r="T50" i="1"/>
  <c r="T52" i="1"/>
  <c r="T54" i="1"/>
  <c r="T56" i="1"/>
  <c r="T58" i="1"/>
  <c r="T60" i="1"/>
  <c r="T64" i="1"/>
  <c r="T66" i="1"/>
  <c r="T68" i="1"/>
  <c r="T70" i="1"/>
  <c r="T72" i="1"/>
  <c r="T74" i="1"/>
  <c r="T76" i="1"/>
  <c r="T78" i="1"/>
  <c r="T80" i="1"/>
  <c r="T82" i="1"/>
  <c r="T84" i="1"/>
  <c r="T86" i="1"/>
  <c r="T88" i="1"/>
  <c r="T90" i="1"/>
  <c r="T92" i="1"/>
  <c r="T94" i="1"/>
  <c r="T96" i="1"/>
  <c r="T98" i="1"/>
  <c r="T100" i="1"/>
  <c r="T102" i="1"/>
  <c r="T104" i="1"/>
  <c r="T106" i="1"/>
  <c r="T108" i="1"/>
  <c r="T110" i="1"/>
  <c r="T112" i="1"/>
  <c r="T114" i="1"/>
  <c r="T116" i="1"/>
  <c r="T118" i="1"/>
  <c r="T120" i="1"/>
  <c r="T122" i="1"/>
  <c r="T124" i="1"/>
  <c r="T126" i="1"/>
  <c r="T128" i="1"/>
  <c r="T130" i="1"/>
  <c r="T132" i="1"/>
  <c r="T134" i="1"/>
  <c r="T136" i="1"/>
  <c r="T138" i="1"/>
  <c r="T140" i="1"/>
  <c r="T142" i="1"/>
  <c r="T146" i="1"/>
  <c r="T148" i="1"/>
  <c r="T150" i="1"/>
  <c r="T152" i="1"/>
  <c r="T154" i="1"/>
  <c r="T156" i="1"/>
  <c r="T158" i="1"/>
  <c r="T160" i="1"/>
  <c r="T162" i="1"/>
  <c r="T164" i="1"/>
  <c r="S5" i="1"/>
  <c r="S7" i="1"/>
  <c r="S9" i="1"/>
  <c r="S11" i="1"/>
  <c r="S13" i="1"/>
  <c r="S15" i="1"/>
  <c r="S17" i="1"/>
  <c r="S19" i="1"/>
  <c r="S21" i="1"/>
  <c r="S23" i="1"/>
  <c r="S25" i="1"/>
  <c r="S27" i="1"/>
  <c r="S29" i="1"/>
  <c r="S31" i="1"/>
  <c r="S33" i="1"/>
  <c r="S35" i="1"/>
  <c r="S37" i="1"/>
  <c r="S39" i="1"/>
  <c r="S41" i="1"/>
  <c r="S43" i="1"/>
  <c r="S45" i="1"/>
  <c r="S47" i="1"/>
  <c r="S49" i="1"/>
  <c r="S51" i="1"/>
  <c r="S53" i="1"/>
  <c r="S55" i="1"/>
  <c r="S57" i="1"/>
  <c r="S59" i="1"/>
  <c r="S61" i="1"/>
  <c r="S63" i="1"/>
  <c r="S65" i="1"/>
  <c r="S67" i="1"/>
  <c r="S71" i="1"/>
  <c r="S73" i="1"/>
  <c r="S75" i="1"/>
  <c r="S77" i="1"/>
  <c r="S81" i="1"/>
  <c r="S83" i="1"/>
  <c r="S85" i="1"/>
  <c r="S87" i="1"/>
  <c r="S89" i="1"/>
  <c r="S91" i="1"/>
  <c r="S93" i="1"/>
  <c r="S95" i="1"/>
  <c r="S97" i="1"/>
  <c r="S99" i="1"/>
  <c r="S101" i="1"/>
  <c r="S103" i="1"/>
  <c r="S105" i="1"/>
  <c r="S107" i="1"/>
  <c r="S109" i="1"/>
  <c r="S111" i="1"/>
  <c r="S113" i="1"/>
  <c r="S115" i="1"/>
  <c r="S117" i="1"/>
  <c r="S119" i="1"/>
  <c r="S121" i="1"/>
  <c r="S123" i="1"/>
  <c r="S125" i="1"/>
  <c r="S127" i="1"/>
  <c r="S129" i="1"/>
  <c r="S131" i="1"/>
  <c r="S133" i="1"/>
  <c r="S135" i="1"/>
  <c r="S137" i="1"/>
  <c r="S139" i="1"/>
  <c r="S141" i="1"/>
  <c r="S143" i="1"/>
  <c r="S145" i="1"/>
  <c r="S147" i="1"/>
  <c r="S149" i="1"/>
  <c r="S153" i="1"/>
  <c r="S155" i="1"/>
  <c r="S157" i="1"/>
  <c r="S159" i="1"/>
  <c r="S161" i="1"/>
  <c r="S165" i="1"/>
  <c r="S167" i="1"/>
  <c r="S169" i="1"/>
  <c r="S171" i="1"/>
  <c r="S173" i="1"/>
  <c r="T5" i="1"/>
  <c r="T13" i="1"/>
  <c r="T21" i="1"/>
  <c r="T29" i="1"/>
  <c r="T37" i="1"/>
  <c r="T45" i="1"/>
  <c r="T53" i="1"/>
  <c r="T61" i="1"/>
  <c r="T77" i="1"/>
  <c r="T85" i="1"/>
  <c r="T93" i="1"/>
  <c r="T101" i="1"/>
  <c r="T109" i="1"/>
  <c r="T117" i="1"/>
  <c r="T125" i="1"/>
  <c r="T133" i="1"/>
  <c r="T141" i="1"/>
  <c r="T149" i="1"/>
  <c r="T157" i="1"/>
  <c r="T165" i="1"/>
  <c r="S168" i="1"/>
  <c r="T170" i="1"/>
  <c r="T173" i="1"/>
  <c r="T175" i="1"/>
  <c r="T177" i="1"/>
  <c r="T179" i="1"/>
  <c r="T181" i="1"/>
  <c r="T183" i="1"/>
  <c r="T185" i="1"/>
  <c r="T191" i="1"/>
  <c r="T193" i="1"/>
  <c r="T195" i="1"/>
  <c r="T197" i="1"/>
  <c r="T199" i="1"/>
  <c r="T201" i="1"/>
  <c r="T203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9" i="1"/>
  <c r="T291" i="1"/>
  <c r="T295" i="1"/>
  <c r="T7" i="1"/>
  <c r="T15" i="1"/>
  <c r="T23" i="1"/>
  <c r="T31" i="1"/>
  <c r="T39" i="1"/>
  <c r="T47" i="1"/>
  <c r="T55" i="1"/>
  <c r="T63" i="1"/>
  <c r="T71" i="1"/>
  <c r="T87" i="1"/>
  <c r="T95" i="1"/>
  <c r="T103" i="1"/>
  <c r="T111" i="1"/>
  <c r="T119" i="1"/>
  <c r="T127" i="1"/>
  <c r="T135" i="1"/>
  <c r="T143" i="1"/>
  <c r="T159" i="1"/>
  <c r="S166" i="1"/>
  <c r="T168" i="1"/>
  <c r="T171" i="1"/>
  <c r="S174" i="1"/>
  <c r="S176" i="1"/>
  <c r="S178" i="1"/>
  <c r="S180" i="1"/>
  <c r="S182" i="1"/>
  <c r="S184" i="1"/>
  <c r="S186" i="1"/>
  <c r="S188" i="1"/>
  <c r="S190" i="1"/>
  <c r="S192" i="1"/>
  <c r="S194" i="1"/>
  <c r="S196" i="1"/>
  <c r="S198" i="1"/>
  <c r="S200" i="1"/>
  <c r="S202" i="1"/>
  <c r="S204" i="1"/>
  <c r="S206" i="1"/>
  <c r="S208" i="1"/>
  <c r="S210" i="1"/>
  <c r="S212" i="1"/>
  <c r="S214" i="1"/>
  <c r="S216" i="1"/>
  <c r="S218" i="1"/>
  <c r="S220" i="1"/>
  <c r="S222" i="1"/>
  <c r="S224" i="1"/>
  <c r="S226" i="1"/>
  <c r="S228" i="1"/>
  <c r="S230" i="1"/>
  <c r="S232" i="1"/>
  <c r="S234" i="1"/>
  <c r="S236" i="1"/>
  <c r="S238" i="1"/>
  <c r="S240" i="1"/>
  <c r="S244" i="1"/>
  <c r="S246" i="1"/>
  <c r="S248" i="1"/>
  <c r="S250" i="1"/>
  <c r="S252" i="1"/>
  <c r="S254" i="1"/>
  <c r="S256" i="1"/>
  <c r="S258" i="1"/>
  <c r="S262" i="1"/>
  <c r="S264" i="1"/>
  <c r="S266" i="1"/>
  <c r="S268" i="1"/>
  <c r="S270" i="1"/>
  <c r="S272" i="1"/>
  <c r="S274" i="1"/>
  <c r="S276" i="1"/>
  <c r="S278" i="1"/>
  <c r="S280" i="1"/>
  <c r="S282" i="1"/>
  <c r="S284" i="1"/>
  <c r="S286" i="1"/>
  <c r="S288" i="1"/>
  <c r="S290" i="1"/>
  <c r="S292" i="1"/>
  <c r="S294" i="1"/>
  <c r="S296" i="1"/>
  <c r="T9" i="1"/>
  <c r="T17" i="1"/>
  <c r="T25" i="1"/>
  <c r="T33" i="1"/>
  <c r="T41" i="1"/>
  <c r="T49" i="1"/>
  <c r="T57" i="1"/>
  <c r="T65" i="1"/>
  <c r="T73" i="1"/>
  <c r="T81" i="1"/>
  <c r="T89" i="1"/>
  <c r="T97" i="1"/>
  <c r="T105" i="1"/>
  <c r="T113" i="1"/>
  <c r="T121" i="1"/>
  <c r="T129" i="1"/>
  <c r="T137" i="1"/>
  <c r="T145" i="1"/>
  <c r="T153" i="1"/>
  <c r="T161" i="1"/>
  <c r="T166" i="1"/>
  <c r="T169" i="1"/>
  <c r="S172" i="1"/>
  <c r="T174" i="1"/>
  <c r="T176" i="1"/>
  <c r="T178" i="1"/>
  <c r="T180" i="1"/>
  <c r="T182" i="1"/>
  <c r="T184" i="1"/>
  <c r="T186" i="1"/>
  <c r="T188" i="1"/>
  <c r="T190" i="1"/>
  <c r="T192" i="1"/>
  <c r="T194" i="1"/>
  <c r="T196" i="1"/>
  <c r="T198" i="1"/>
  <c r="T200" i="1"/>
  <c r="T202" i="1"/>
  <c r="T204" i="1"/>
  <c r="T206" i="1"/>
  <c r="T208" i="1"/>
  <c r="T210" i="1"/>
  <c r="T212" i="1"/>
  <c r="T214" i="1"/>
  <c r="T216" i="1"/>
  <c r="T218" i="1"/>
  <c r="T220" i="1"/>
  <c r="T222" i="1"/>
  <c r="T224" i="1"/>
  <c r="T226" i="1"/>
  <c r="T228" i="1"/>
  <c r="T230" i="1"/>
  <c r="T232" i="1"/>
  <c r="T234" i="1"/>
  <c r="T236" i="1"/>
  <c r="T238" i="1"/>
  <c r="T240" i="1"/>
  <c r="T244" i="1"/>
  <c r="T246" i="1"/>
  <c r="T248" i="1"/>
  <c r="T250" i="1"/>
  <c r="T252" i="1"/>
  <c r="T254" i="1"/>
  <c r="T256" i="1"/>
  <c r="T258" i="1"/>
  <c r="T11" i="1"/>
  <c r="T19" i="1"/>
  <c r="T27" i="1"/>
  <c r="T35" i="1"/>
  <c r="T43" i="1"/>
  <c r="T51" i="1"/>
  <c r="T59" i="1"/>
  <c r="T67" i="1"/>
  <c r="T75" i="1"/>
  <c r="T83" i="1"/>
  <c r="T91" i="1"/>
  <c r="T99" i="1"/>
  <c r="T107" i="1"/>
  <c r="T139" i="1"/>
  <c r="T167" i="1"/>
  <c r="S177" i="1"/>
  <c r="S185" i="1"/>
  <c r="S193" i="1"/>
  <c r="S201" i="1"/>
  <c r="S209" i="1"/>
  <c r="S217" i="1"/>
  <c r="S225" i="1"/>
  <c r="S233" i="1"/>
  <c r="S241" i="1"/>
  <c r="S257" i="1"/>
  <c r="T262" i="1"/>
  <c r="T266" i="1"/>
  <c r="T270" i="1"/>
  <c r="T274" i="1"/>
  <c r="T278" i="1"/>
  <c r="T282" i="1"/>
  <c r="T286" i="1"/>
  <c r="T290" i="1"/>
  <c r="T294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333" i="1"/>
  <c r="T335" i="1"/>
  <c r="T337" i="1"/>
  <c r="T339" i="1"/>
  <c r="T341" i="1"/>
  <c r="T343" i="1"/>
  <c r="T345" i="1"/>
  <c r="T347" i="1"/>
  <c r="T351" i="1"/>
  <c r="T353" i="1"/>
  <c r="T355" i="1"/>
  <c r="T357" i="1"/>
  <c r="T359" i="1"/>
  <c r="T361" i="1"/>
  <c r="T363" i="1"/>
  <c r="T365" i="1"/>
  <c r="T367" i="1"/>
  <c r="T369" i="1"/>
  <c r="T371" i="1"/>
  <c r="T373" i="1"/>
  <c r="T375" i="1"/>
  <c r="T377" i="1"/>
  <c r="T379" i="1"/>
  <c r="T381" i="1"/>
  <c r="T385" i="1"/>
  <c r="T387" i="1"/>
  <c r="T389" i="1"/>
  <c r="T391" i="1"/>
  <c r="T393" i="1"/>
  <c r="T395" i="1"/>
  <c r="T397" i="1"/>
  <c r="T399" i="1"/>
  <c r="T401" i="1"/>
  <c r="T403" i="1"/>
  <c r="T405" i="1"/>
  <c r="T407" i="1"/>
  <c r="T409" i="1"/>
  <c r="T411" i="1"/>
  <c r="T413" i="1"/>
  <c r="T415" i="1"/>
  <c r="T417" i="1"/>
  <c r="T419" i="1"/>
  <c r="T115" i="1"/>
  <c r="T147" i="1"/>
  <c r="S170" i="1"/>
  <c r="S179" i="1"/>
  <c r="S195" i="1"/>
  <c r="S203" i="1"/>
  <c r="S211" i="1"/>
  <c r="S219" i="1"/>
  <c r="S227" i="1"/>
  <c r="S235" i="1"/>
  <c r="S243" i="1"/>
  <c r="S251" i="1"/>
  <c r="S259" i="1"/>
  <c r="S263" i="1"/>
  <c r="S267" i="1"/>
  <c r="S271" i="1"/>
  <c r="S275" i="1"/>
  <c r="S279" i="1"/>
  <c r="S283" i="1"/>
  <c r="S291" i="1"/>
  <c r="S295" i="1"/>
  <c r="S298" i="1"/>
  <c r="S300" i="1"/>
  <c r="S302" i="1"/>
  <c r="S304" i="1"/>
  <c r="S306" i="1"/>
  <c r="S308" i="1"/>
  <c r="S310" i="1"/>
  <c r="S312" i="1"/>
  <c r="S314" i="1"/>
  <c r="S316" i="1"/>
  <c r="S318" i="1"/>
  <c r="S320" i="1"/>
  <c r="S322" i="1"/>
  <c r="S324" i="1"/>
  <c r="S326" i="1"/>
  <c r="S328" i="1"/>
  <c r="S330" i="1"/>
  <c r="S332" i="1"/>
  <c r="S334" i="1"/>
  <c r="S336" i="1"/>
  <c r="S338" i="1"/>
  <c r="S340" i="1"/>
  <c r="S344" i="1"/>
  <c r="S346" i="1"/>
  <c r="S348" i="1"/>
  <c r="S350" i="1"/>
  <c r="S352" i="1"/>
  <c r="S354" i="1"/>
  <c r="S356" i="1"/>
  <c r="S358" i="1"/>
  <c r="S362" i="1"/>
  <c r="S364" i="1"/>
  <c r="S366" i="1"/>
  <c r="S368" i="1"/>
  <c r="S370" i="1"/>
  <c r="S372" i="1"/>
  <c r="S374" i="1"/>
  <c r="S376" i="1"/>
  <c r="S378" i="1"/>
  <c r="S380" i="1"/>
  <c r="S382" i="1"/>
  <c r="S388" i="1"/>
  <c r="S390" i="1"/>
  <c r="S394" i="1"/>
  <c r="S396" i="1"/>
  <c r="S398" i="1"/>
  <c r="S400" i="1"/>
  <c r="S402" i="1"/>
  <c r="S404" i="1"/>
  <c r="S406" i="1"/>
  <c r="S408" i="1"/>
  <c r="S410" i="1"/>
  <c r="S412" i="1"/>
  <c r="S414" i="1"/>
  <c r="S416" i="1"/>
  <c r="S418" i="1"/>
  <c r="S420" i="1"/>
  <c r="T123" i="1"/>
  <c r="T155" i="1"/>
  <c r="T172" i="1"/>
  <c r="S181" i="1"/>
  <c r="S197" i="1"/>
  <c r="S213" i="1"/>
  <c r="S221" i="1"/>
  <c r="S229" i="1"/>
  <c r="S237" i="1"/>
  <c r="S245" i="1"/>
  <c r="S253" i="1"/>
  <c r="T264" i="1"/>
  <c r="T268" i="1"/>
  <c r="T272" i="1"/>
  <c r="T276" i="1"/>
  <c r="T280" i="1"/>
  <c r="T288" i="1"/>
  <c r="T292" i="1"/>
  <c r="T296" i="1"/>
  <c r="T298" i="1"/>
  <c r="T300" i="1"/>
  <c r="T302" i="1"/>
  <c r="T304" i="1"/>
  <c r="T306" i="1"/>
  <c r="T308" i="1"/>
  <c r="T310" i="1"/>
  <c r="T312" i="1"/>
  <c r="T314" i="1"/>
  <c r="T316" i="1"/>
  <c r="T318" i="1"/>
  <c r="T320" i="1"/>
  <c r="T322" i="1"/>
  <c r="T324" i="1"/>
  <c r="T326" i="1"/>
  <c r="T328" i="1"/>
  <c r="T330" i="1"/>
  <c r="T332" i="1"/>
  <c r="T334" i="1"/>
  <c r="T336" i="1"/>
  <c r="T338" i="1"/>
  <c r="T340" i="1"/>
  <c r="T344" i="1"/>
  <c r="T346" i="1"/>
  <c r="T348" i="1"/>
  <c r="T350" i="1"/>
  <c r="T352" i="1"/>
  <c r="T354" i="1"/>
  <c r="T356" i="1"/>
  <c r="T358" i="1"/>
  <c r="T362" i="1"/>
  <c r="T364" i="1"/>
  <c r="T366" i="1"/>
  <c r="T368" i="1"/>
  <c r="T370" i="1"/>
  <c r="T372" i="1"/>
  <c r="T374" i="1"/>
  <c r="T376" i="1"/>
  <c r="T378" i="1"/>
  <c r="T380" i="1"/>
  <c r="T382" i="1"/>
  <c r="T388" i="1"/>
  <c r="T390" i="1"/>
  <c r="T394" i="1"/>
  <c r="T396" i="1"/>
  <c r="T398" i="1"/>
  <c r="T400" i="1"/>
  <c r="T402" i="1"/>
  <c r="T131" i="1"/>
  <c r="S175" i="1"/>
  <c r="S183" i="1"/>
  <c r="S191" i="1"/>
  <c r="S199" i="1"/>
  <c r="S207" i="1"/>
  <c r="S215" i="1"/>
  <c r="S223" i="1"/>
  <c r="S231" i="1"/>
  <c r="S239" i="1"/>
  <c r="S247" i="1"/>
  <c r="S255" i="1"/>
  <c r="S261" i="1"/>
  <c r="S265" i="1"/>
  <c r="S269" i="1"/>
  <c r="S273" i="1"/>
  <c r="S277" i="1"/>
  <c r="S281" i="1"/>
  <c r="S289" i="1"/>
  <c r="S297" i="1"/>
  <c r="S299" i="1"/>
  <c r="S301" i="1"/>
  <c r="S303" i="1"/>
  <c r="S305" i="1"/>
  <c r="S307" i="1"/>
  <c r="S309" i="1"/>
  <c r="S311" i="1"/>
  <c r="S313" i="1"/>
  <c r="S315" i="1"/>
  <c r="S317" i="1"/>
  <c r="S319" i="1"/>
  <c r="S321" i="1"/>
  <c r="S323" i="1"/>
  <c r="S325" i="1"/>
  <c r="S327" i="1"/>
  <c r="S329" i="1"/>
  <c r="S331" i="1"/>
  <c r="S333" i="1"/>
  <c r="S335" i="1"/>
  <c r="S337" i="1"/>
  <c r="S339" i="1"/>
  <c r="S341" i="1"/>
  <c r="S343" i="1"/>
  <c r="S345" i="1"/>
  <c r="S347" i="1"/>
  <c r="S351" i="1"/>
  <c r="S353" i="1"/>
  <c r="S355" i="1"/>
  <c r="S357" i="1"/>
  <c r="S359" i="1"/>
  <c r="S361" i="1"/>
  <c r="S363" i="1"/>
  <c r="S365" i="1"/>
  <c r="S367" i="1"/>
  <c r="S369" i="1"/>
  <c r="S371" i="1"/>
  <c r="S373" i="1"/>
  <c r="S375" i="1"/>
  <c r="S377" i="1"/>
  <c r="S379" i="1"/>
  <c r="S381" i="1"/>
  <c r="S385" i="1"/>
  <c r="S387" i="1"/>
  <c r="S389" i="1"/>
  <c r="S391" i="1"/>
  <c r="S393" i="1"/>
  <c r="S395" i="1"/>
  <c r="S397" i="1"/>
  <c r="S399" i="1"/>
  <c r="S401" i="1"/>
  <c r="S403" i="1"/>
  <c r="S405" i="1"/>
  <c r="S407" i="1"/>
  <c r="S409" i="1"/>
  <c r="S411" i="1"/>
  <c r="S413" i="1"/>
  <c r="S415" i="1"/>
  <c r="S417" i="1"/>
  <c r="S419" i="1"/>
  <c r="S421" i="1"/>
  <c r="T404" i="1"/>
  <c r="T412" i="1"/>
  <c r="T420" i="1"/>
  <c r="S423" i="1"/>
  <c r="S425" i="1"/>
  <c r="S427" i="1"/>
  <c r="S429" i="1"/>
  <c r="S431" i="1"/>
  <c r="S433" i="1"/>
  <c r="S435" i="1"/>
  <c r="S437" i="1"/>
  <c r="S439" i="1"/>
  <c r="S441" i="1"/>
  <c r="S443" i="1"/>
  <c r="S445" i="1"/>
  <c r="S447" i="1"/>
  <c r="S449" i="1"/>
  <c r="S453" i="1"/>
  <c r="S455" i="1"/>
  <c r="S457" i="1"/>
  <c r="S459" i="1"/>
  <c r="S461" i="1"/>
  <c r="S463" i="1"/>
  <c r="S465" i="1"/>
  <c r="S467" i="1"/>
  <c r="S469" i="1"/>
  <c r="S471" i="1"/>
  <c r="S473" i="1"/>
  <c r="S475" i="1"/>
  <c r="S477" i="1"/>
  <c r="S479" i="1"/>
  <c r="S481" i="1"/>
  <c r="S483" i="1"/>
  <c r="S487" i="1"/>
  <c r="S489" i="1"/>
  <c r="S491" i="1"/>
  <c r="S493" i="1"/>
  <c r="S495" i="1"/>
  <c r="S497" i="1"/>
  <c r="S499" i="1"/>
  <c r="S501" i="1"/>
  <c r="S503" i="1"/>
  <c r="S505" i="1"/>
  <c r="S507" i="1"/>
  <c r="S509" i="1"/>
  <c r="S511" i="1"/>
  <c r="S513" i="1"/>
  <c r="S515" i="1"/>
  <c r="S517" i="1"/>
  <c r="S519" i="1"/>
  <c r="S521" i="1"/>
  <c r="S523" i="1"/>
  <c r="S525" i="1"/>
  <c r="S527" i="1"/>
  <c r="S529" i="1"/>
  <c r="S531" i="1"/>
  <c r="S533" i="1"/>
  <c r="S535" i="1"/>
  <c r="S537" i="1"/>
  <c r="S539" i="1"/>
  <c r="S541" i="1"/>
  <c r="S545" i="1"/>
  <c r="S547" i="1"/>
  <c r="S549" i="1"/>
  <c r="S551" i="1"/>
  <c r="S553" i="1"/>
  <c r="S555" i="1"/>
  <c r="S557" i="1"/>
  <c r="S559" i="1"/>
  <c r="S561" i="1"/>
  <c r="S563" i="1"/>
  <c r="S565" i="1"/>
  <c r="S567" i="1"/>
  <c r="S569" i="1"/>
  <c r="S571" i="1"/>
  <c r="S573" i="1"/>
  <c r="S575" i="1"/>
  <c r="S577" i="1"/>
  <c r="S579" i="1"/>
  <c r="S581" i="1"/>
  <c r="S583" i="1"/>
  <c r="T406" i="1"/>
  <c r="T414" i="1"/>
  <c r="T421" i="1"/>
  <c r="T423" i="1"/>
  <c r="T425" i="1"/>
  <c r="T427" i="1"/>
  <c r="T429" i="1"/>
  <c r="T431" i="1"/>
  <c r="T433" i="1"/>
  <c r="T435" i="1"/>
  <c r="T437" i="1"/>
  <c r="T439" i="1"/>
  <c r="T441" i="1"/>
  <c r="T443" i="1"/>
  <c r="T445" i="1"/>
  <c r="T447" i="1"/>
  <c r="T449" i="1"/>
  <c r="T453" i="1"/>
  <c r="T455" i="1"/>
  <c r="T457" i="1"/>
  <c r="T459" i="1"/>
  <c r="T461" i="1"/>
  <c r="T463" i="1"/>
  <c r="T465" i="1"/>
  <c r="T467" i="1"/>
  <c r="T469" i="1"/>
  <c r="T471" i="1"/>
  <c r="T473" i="1"/>
  <c r="T475" i="1"/>
  <c r="T477" i="1"/>
  <c r="T479" i="1"/>
  <c r="T481" i="1"/>
  <c r="T483" i="1"/>
  <c r="T487" i="1"/>
  <c r="T489" i="1"/>
  <c r="T491" i="1"/>
  <c r="T493" i="1"/>
  <c r="T495" i="1"/>
  <c r="T497" i="1"/>
  <c r="T499" i="1"/>
  <c r="T501" i="1"/>
  <c r="T503" i="1"/>
  <c r="T505" i="1"/>
  <c r="T507" i="1"/>
  <c r="T509" i="1"/>
  <c r="T511" i="1"/>
  <c r="T513" i="1"/>
  <c r="T515" i="1"/>
  <c r="T517" i="1"/>
  <c r="T519" i="1"/>
  <c r="T521" i="1"/>
  <c r="T523" i="1"/>
  <c r="T525" i="1"/>
  <c r="T527" i="1"/>
  <c r="T529" i="1"/>
  <c r="T531" i="1"/>
  <c r="T533" i="1"/>
  <c r="T535" i="1"/>
  <c r="T537" i="1"/>
  <c r="T539" i="1"/>
  <c r="T541" i="1"/>
  <c r="T545" i="1"/>
  <c r="T547" i="1"/>
  <c r="T549" i="1"/>
  <c r="T551" i="1"/>
  <c r="T553" i="1"/>
  <c r="T555" i="1"/>
  <c r="T557" i="1"/>
  <c r="T559" i="1"/>
  <c r="T561" i="1"/>
  <c r="T563" i="1"/>
  <c r="T565" i="1"/>
  <c r="T567" i="1"/>
  <c r="T569" i="1"/>
  <c r="T571" i="1"/>
  <c r="T573" i="1"/>
  <c r="T575" i="1"/>
  <c r="T577" i="1"/>
  <c r="T579" i="1"/>
  <c r="T581" i="1"/>
  <c r="T583" i="1"/>
  <c r="T408" i="1"/>
  <c r="T416" i="1"/>
  <c r="S422" i="1"/>
  <c r="S424" i="1"/>
  <c r="S426" i="1"/>
  <c r="S428" i="1"/>
  <c r="S430" i="1"/>
  <c r="S432" i="1"/>
  <c r="S434" i="1"/>
  <c r="S436" i="1"/>
  <c r="S438" i="1"/>
  <c r="S440" i="1"/>
  <c r="S442" i="1"/>
  <c r="S446" i="1"/>
  <c r="S448" i="1"/>
  <c r="S450" i="1"/>
  <c r="S452" i="1"/>
  <c r="S454" i="1"/>
  <c r="S456" i="1"/>
  <c r="S458" i="1"/>
  <c r="S460" i="1"/>
  <c r="S464" i="1"/>
  <c r="S466" i="1"/>
  <c r="S468" i="1"/>
  <c r="S470" i="1"/>
  <c r="S472" i="1"/>
  <c r="S474" i="1"/>
  <c r="S476" i="1"/>
  <c r="S478" i="1"/>
  <c r="S480" i="1"/>
  <c r="S482" i="1"/>
  <c r="S484" i="1"/>
  <c r="S486" i="1"/>
  <c r="S488" i="1"/>
  <c r="S490" i="1"/>
  <c r="S492" i="1"/>
  <c r="S494" i="1"/>
  <c r="S496" i="1"/>
  <c r="S498" i="1"/>
  <c r="S500" i="1"/>
  <c r="S502" i="1"/>
  <c r="S504" i="1"/>
  <c r="S506" i="1"/>
  <c r="S508" i="1"/>
  <c r="S510" i="1"/>
  <c r="S512" i="1"/>
  <c r="S514" i="1"/>
  <c r="S516" i="1"/>
  <c r="S518" i="1"/>
  <c r="S520" i="1"/>
  <c r="S522" i="1"/>
  <c r="S524" i="1"/>
  <c r="S526" i="1"/>
  <c r="S528" i="1"/>
  <c r="S530" i="1"/>
  <c r="S532" i="1"/>
  <c r="S534" i="1"/>
  <c r="S536" i="1"/>
  <c r="S538" i="1"/>
  <c r="S540" i="1"/>
  <c r="S542" i="1"/>
  <c r="S544" i="1"/>
  <c r="S546" i="1"/>
  <c r="S548" i="1"/>
  <c r="S550" i="1"/>
  <c r="S552" i="1"/>
  <c r="S554" i="1"/>
  <c r="S556" i="1"/>
  <c r="S558" i="1"/>
  <c r="S560" i="1"/>
  <c r="S564" i="1"/>
  <c r="S566" i="1"/>
  <c r="S568" i="1"/>
  <c r="S570" i="1"/>
  <c r="S572" i="1"/>
  <c r="S574" i="1"/>
  <c r="S576" i="1"/>
  <c r="S578" i="1"/>
  <c r="S580" i="1"/>
  <c r="S582" i="1"/>
  <c r="S584" i="1"/>
  <c r="S586" i="1"/>
  <c r="S588" i="1"/>
  <c r="T410" i="1"/>
  <c r="T418" i="1"/>
  <c r="T422" i="1"/>
  <c r="T424" i="1"/>
  <c r="T426" i="1"/>
  <c r="T428" i="1"/>
  <c r="T430" i="1"/>
  <c r="T432" i="1"/>
  <c r="T434" i="1"/>
  <c r="T436" i="1"/>
  <c r="T438" i="1"/>
  <c r="T440" i="1"/>
  <c r="T442" i="1"/>
  <c r="T446" i="1"/>
  <c r="T448" i="1"/>
  <c r="T450" i="1"/>
  <c r="T452" i="1"/>
  <c r="T454" i="1"/>
  <c r="T456" i="1"/>
  <c r="T458" i="1"/>
  <c r="T460" i="1"/>
  <c r="T464" i="1"/>
  <c r="T466" i="1"/>
  <c r="T468" i="1"/>
  <c r="T470" i="1"/>
  <c r="T472" i="1"/>
  <c r="T474" i="1"/>
  <c r="T476" i="1"/>
  <c r="T478" i="1"/>
  <c r="T480" i="1"/>
  <c r="T482" i="1"/>
  <c r="T484" i="1"/>
  <c r="T486" i="1"/>
  <c r="T488" i="1"/>
  <c r="T490" i="1"/>
  <c r="T492" i="1"/>
  <c r="T494" i="1"/>
  <c r="T496" i="1"/>
  <c r="T498" i="1"/>
  <c r="T500" i="1"/>
  <c r="T502" i="1"/>
  <c r="T504" i="1"/>
  <c r="T506" i="1"/>
  <c r="T508" i="1"/>
  <c r="T510" i="1"/>
  <c r="T512" i="1"/>
  <c r="T514" i="1"/>
  <c r="T516" i="1"/>
  <c r="T518" i="1"/>
  <c r="T520" i="1"/>
  <c r="T522" i="1"/>
  <c r="T524" i="1"/>
  <c r="T526" i="1"/>
  <c r="T528" i="1"/>
  <c r="T530" i="1"/>
  <c r="T532" i="1"/>
  <c r="T534" i="1"/>
  <c r="T536" i="1"/>
  <c r="T538" i="1"/>
  <c r="T540" i="1"/>
  <c r="T542" i="1"/>
  <c r="T544" i="1"/>
  <c r="T546" i="1"/>
  <c r="T548" i="1"/>
  <c r="T550" i="1"/>
  <c r="T552" i="1"/>
  <c r="T554" i="1"/>
  <c r="T556" i="1"/>
  <c r="T558" i="1"/>
  <c r="T560" i="1"/>
  <c r="T564" i="1"/>
  <c r="T566" i="1"/>
  <c r="T568" i="1"/>
  <c r="T570" i="1"/>
  <c r="T572" i="1"/>
  <c r="T574" i="1"/>
  <c r="T576" i="1"/>
  <c r="T578" i="1"/>
  <c r="T580" i="1"/>
  <c r="T582" i="1"/>
  <c r="T584" i="1"/>
  <c r="T586" i="1"/>
  <c r="S587" i="1"/>
  <c r="T589" i="1"/>
  <c r="T591" i="1"/>
  <c r="T593" i="1"/>
  <c r="T595" i="1"/>
  <c r="T597" i="1"/>
  <c r="T599" i="1"/>
  <c r="T601" i="1"/>
  <c r="T603" i="1"/>
  <c r="T605" i="1"/>
  <c r="T607" i="1"/>
  <c r="T609" i="1"/>
  <c r="T611" i="1"/>
  <c r="T613" i="1"/>
  <c r="T615" i="1"/>
  <c r="T617" i="1"/>
  <c r="T619" i="1"/>
  <c r="T621" i="1"/>
  <c r="T623" i="1"/>
  <c r="T625" i="1"/>
  <c r="T627" i="1"/>
  <c r="T629" i="1"/>
  <c r="T631" i="1"/>
  <c r="T633" i="1"/>
  <c r="T635" i="1"/>
  <c r="T637" i="1"/>
  <c r="T639" i="1"/>
  <c r="T641" i="1"/>
  <c r="T645" i="1"/>
  <c r="T647" i="1"/>
  <c r="T649" i="1"/>
  <c r="T651" i="1"/>
  <c r="T653" i="1"/>
  <c r="T655" i="1"/>
  <c r="T657" i="1"/>
  <c r="T659" i="1"/>
  <c r="T661" i="1"/>
  <c r="T663" i="1"/>
  <c r="T665" i="1"/>
  <c r="T667" i="1"/>
  <c r="T669" i="1"/>
  <c r="T671" i="1"/>
  <c r="T673" i="1"/>
  <c r="T675" i="1"/>
  <c r="T677" i="1"/>
  <c r="T679" i="1"/>
  <c r="T681" i="1"/>
  <c r="T683" i="1"/>
  <c r="T685" i="1"/>
  <c r="T687" i="1"/>
  <c r="T689" i="1"/>
  <c r="T693" i="1"/>
  <c r="T695" i="1"/>
  <c r="T697" i="1"/>
  <c r="T699" i="1"/>
  <c r="T701" i="1"/>
  <c r="T703" i="1"/>
  <c r="T705" i="1"/>
  <c r="T707" i="1"/>
  <c r="T709" i="1"/>
  <c r="T711" i="1"/>
  <c r="T713" i="1"/>
  <c r="T715" i="1"/>
  <c r="T719" i="1"/>
  <c r="T721" i="1"/>
  <c r="T723" i="1"/>
  <c r="T725" i="1"/>
  <c r="T727" i="1"/>
  <c r="T729" i="1"/>
  <c r="T731" i="1"/>
  <c r="T733" i="1"/>
  <c r="T735" i="1"/>
  <c r="T737" i="1"/>
  <c r="T739" i="1"/>
  <c r="T741" i="1"/>
  <c r="T745" i="1"/>
  <c r="T747" i="1"/>
  <c r="T749" i="1"/>
  <c r="T751" i="1"/>
  <c r="T753" i="1"/>
  <c r="T755" i="1"/>
  <c r="T757" i="1"/>
  <c r="T759" i="1"/>
  <c r="T761" i="1"/>
  <c r="T763" i="1"/>
  <c r="T765" i="1"/>
  <c r="T767" i="1"/>
  <c r="T769" i="1"/>
  <c r="T771" i="1"/>
  <c r="T773" i="1"/>
  <c r="T775" i="1"/>
  <c r="T777" i="1"/>
  <c r="T779" i="1"/>
  <c r="T781" i="1"/>
  <c r="T783" i="1"/>
  <c r="T785" i="1"/>
  <c r="T787" i="1"/>
  <c r="T789" i="1"/>
  <c r="T791" i="1"/>
  <c r="T793" i="1"/>
  <c r="T795" i="1"/>
  <c r="T797" i="1"/>
  <c r="T799" i="1"/>
  <c r="T801" i="1"/>
  <c r="T803" i="1"/>
  <c r="T805" i="1"/>
  <c r="T807" i="1"/>
  <c r="T809" i="1"/>
  <c r="T811" i="1"/>
  <c r="T813" i="1"/>
  <c r="T815" i="1"/>
  <c r="T819" i="1"/>
  <c r="T821" i="1"/>
  <c r="T823" i="1"/>
  <c r="T825" i="1"/>
  <c r="T827" i="1"/>
  <c r="T829" i="1"/>
  <c r="T831" i="1"/>
  <c r="T833" i="1"/>
  <c r="T835" i="1"/>
  <c r="T837" i="1"/>
  <c r="T839" i="1"/>
  <c r="T841" i="1"/>
  <c r="T843" i="1"/>
  <c r="T845" i="1"/>
  <c r="T847" i="1"/>
  <c r="T849" i="1"/>
  <c r="T853" i="1"/>
  <c r="T855" i="1"/>
  <c r="T857" i="1"/>
  <c r="T859" i="1"/>
  <c r="T861" i="1"/>
  <c r="T863" i="1"/>
  <c r="T865" i="1"/>
  <c r="T867" i="1"/>
  <c r="T869" i="1"/>
  <c r="T871" i="1"/>
  <c r="T873" i="1"/>
  <c r="T875" i="1"/>
  <c r="T877" i="1"/>
  <c r="T879" i="1"/>
  <c r="T881" i="1"/>
  <c r="T885" i="1"/>
  <c r="T887" i="1"/>
  <c r="T889" i="1"/>
  <c r="T891" i="1"/>
  <c r="T893" i="1"/>
  <c r="T895" i="1"/>
  <c r="T897" i="1"/>
  <c r="T899" i="1"/>
  <c r="T901" i="1"/>
  <c r="T903" i="1"/>
  <c r="T905" i="1"/>
  <c r="T907" i="1"/>
  <c r="T909" i="1"/>
  <c r="T911" i="1"/>
  <c r="T913" i="1"/>
  <c r="T915" i="1"/>
  <c r="T917" i="1"/>
  <c r="T919" i="1"/>
  <c r="T921" i="1"/>
  <c r="T923" i="1"/>
  <c r="T925" i="1"/>
  <c r="T587" i="1"/>
  <c r="S590" i="1"/>
  <c r="S592" i="1"/>
  <c r="S594" i="1"/>
  <c r="S596" i="1"/>
  <c r="S598" i="1"/>
  <c r="S600" i="1"/>
  <c r="S602" i="1"/>
  <c r="S604" i="1"/>
  <c r="S606" i="1"/>
  <c r="S608" i="1"/>
  <c r="S610" i="1"/>
  <c r="S612" i="1"/>
  <c r="S614" i="1"/>
  <c r="S616" i="1"/>
  <c r="S618" i="1"/>
  <c r="S620" i="1"/>
  <c r="S622" i="1"/>
  <c r="S624" i="1"/>
  <c r="S626" i="1"/>
  <c r="S628" i="1"/>
  <c r="S630" i="1"/>
  <c r="S632" i="1"/>
  <c r="S634" i="1"/>
  <c r="S636" i="1"/>
  <c r="S638" i="1"/>
  <c r="S640" i="1"/>
  <c r="S642" i="1"/>
  <c r="S644" i="1"/>
  <c r="S646" i="1"/>
  <c r="S648" i="1"/>
  <c r="S650" i="1"/>
  <c r="S652" i="1"/>
  <c r="S654" i="1"/>
  <c r="S656" i="1"/>
  <c r="S658" i="1"/>
  <c r="S662" i="1"/>
  <c r="S664" i="1"/>
  <c r="S666" i="1"/>
  <c r="S668" i="1"/>
  <c r="S670" i="1"/>
  <c r="S672" i="1"/>
  <c r="S674" i="1"/>
  <c r="S676" i="1"/>
  <c r="S678" i="1"/>
  <c r="S680" i="1"/>
  <c r="S682" i="1"/>
  <c r="S686" i="1"/>
  <c r="S688" i="1"/>
  <c r="S690" i="1"/>
  <c r="S692" i="1"/>
  <c r="S694" i="1"/>
  <c r="S696" i="1"/>
  <c r="S698" i="1"/>
  <c r="S700" i="1"/>
  <c r="S702" i="1"/>
  <c r="S704" i="1"/>
  <c r="S706" i="1"/>
  <c r="S708" i="1"/>
  <c r="S710" i="1"/>
  <c r="S712" i="1"/>
  <c r="S714" i="1"/>
  <c r="S716" i="1"/>
  <c r="S718" i="1"/>
  <c r="S720" i="1"/>
  <c r="S722" i="1"/>
  <c r="S724" i="1"/>
  <c r="S726" i="1"/>
  <c r="S728" i="1"/>
  <c r="S730" i="1"/>
  <c r="S732" i="1"/>
  <c r="S734" i="1"/>
  <c r="S736" i="1"/>
  <c r="S738" i="1"/>
  <c r="S740" i="1"/>
  <c r="S742" i="1"/>
  <c r="S744" i="1"/>
  <c r="S746" i="1"/>
  <c r="S748" i="1"/>
  <c r="S752" i="1"/>
  <c r="S754" i="1"/>
  <c r="S756" i="1"/>
  <c r="S758" i="1"/>
  <c r="S762" i="1"/>
  <c r="S764" i="1"/>
  <c r="S766" i="1"/>
  <c r="S768" i="1"/>
  <c r="S770" i="1"/>
  <c r="S772" i="1"/>
  <c r="S774" i="1"/>
  <c r="S776" i="1"/>
  <c r="S778" i="1"/>
  <c r="S780" i="1"/>
  <c r="S782" i="1"/>
  <c r="S786" i="1"/>
  <c r="S788" i="1"/>
  <c r="S790" i="1"/>
  <c r="S792" i="1"/>
  <c r="S794" i="1"/>
  <c r="S796" i="1"/>
  <c r="S798" i="1"/>
  <c r="S800" i="1"/>
  <c r="S802" i="1"/>
  <c r="S804" i="1"/>
  <c r="S806" i="1"/>
  <c r="S808" i="1"/>
  <c r="S810" i="1"/>
  <c r="S812" i="1"/>
  <c r="S814" i="1"/>
  <c r="S816" i="1"/>
  <c r="S818" i="1"/>
  <c r="S820" i="1"/>
  <c r="S822" i="1"/>
  <c r="S824" i="1"/>
  <c r="S826" i="1"/>
  <c r="S828" i="1"/>
  <c r="S830" i="1"/>
  <c r="S832" i="1"/>
  <c r="S834" i="1"/>
  <c r="S836" i="1"/>
  <c r="S838" i="1"/>
  <c r="S840" i="1"/>
  <c r="S842" i="1"/>
  <c r="S844" i="1"/>
  <c r="S846" i="1"/>
  <c r="S848" i="1"/>
  <c r="S850" i="1"/>
  <c r="S852" i="1"/>
  <c r="S854" i="1"/>
  <c r="S856" i="1"/>
  <c r="S858" i="1"/>
  <c r="S862" i="1"/>
  <c r="S864" i="1"/>
  <c r="S866" i="1"/>
  <c r="S868" i="1"/>
  <c r="S870" i="1"/>
  <c r="S872" i="1"/>
  <c r="S874" i="1"/>
  <c r="S876" i="1"/>
  <c r="S878" i="1"/>
  <c r="S880" i="1"/>
  <c r="S882" i="1"/>
  <c r="S884" i="1"/>
  <c r="S886" i="1"/>
  <c r="S888" i="1"/>
  <c r="S890" i="1"/>
  <c r="S894" i="1"/>
  <c r="S896" i="1"/>
  <c r="S898" i="1"/>
  <c r="S900" i="1"/>
  <c r="S902" i="1"/>
  <c r="S904" i="1"/>
  <c r="S906" i="1"/>
  <c r="S908" i="1"/>
  <c r="S910" i="1"/>
  <c r="S912" i="1"/>
  <c r="S914" i="1"/>
  <c r="S916" i="1"/>
  <c r="S918" i="1"/>
  <c r="S920" i="1"/>
  <c r="T588" i="1"/>
  <c r="T590" i="1"/>
  <c r="T592" i="1"/>
  <c r="T594" i="1"/>
  <c r="T596" i="1"/>
  <c r="T598" i="1"/>
  <c r="T600" i="1"/>
  <c r="T602" i="1"/>
  <c r="T604" i="1"/>
  <c r="T606" i="1"/>
  <c r="T608" i="1"/>
  <c r="T610" i="1"/>
  <c r="T612" i="1"/>
  <c r="T614" i="1"/>
  <c r="T616" i="1"/>
  <c r="T618" i="1"/>
  <c r="T620" i="1"/>
  <c r="T622" i="1"/>
  <c r="T624" i="1"/>
  <c r="T626" i="1"/>
  <c r="T628" i="1"/>
  <c r="T630" i="1"/>
  <c r="T632" i="1"/>
  <c r="T634" i="1"/>
  <c r="T636" i="1"/>
  <c r="T638" i="1"/>
  <c r="T640" i="1"/>
  <c r="T642" i="1"/>
  <c r="T644" i="1"/>
  <c r="T646" i="1"/>
  <c r="T648" i="1"/>
  <c r="T650" i="1"/>
  <c r="T652" i="1"/>
  <c r="T654" i="1"/>
  <c r="T656" i="1"/>
  <c r="T658" i="1"/>
  <c r="T662" i="1"/>
  <c r="T664" i="1"/>
  <c r="T666" i="1"/>
  <c r="T668" i="1"/>
  <c r="T670" i="1"/>
  <c r="T672" i="1"/>
  <c r="T674" i="1"/>
  <c r="T676" i="1"/>
  <c r="T678" i="1"/>
  <c r="T680" i="1"/>
  <c r="T682" i="1"/>
  <c r="T686" i="1"/>
  <c r="T688" i="1"/>
  <c r="T690" i="1"/>
  <c r="T692" i="1"/>
  <c r="T694" i="1"/>
  <c r="T696" i="1"/>
  <c r="T698" i="1"/>
  <c r="T700" i="1"/>
  <c r="T702" i="1"/>
  <c r="T704" i="1"/>
  <c r="T706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746" i="1"/>
  <c r="T748" i="1"/>
  <c r="T752" i="1"/>
  <c r="T754" i="1"/>
  <c r="T756" i="1"/>
  <c r="T758" i="1"/>
  <c r="T762" i="1"/>
  <c r="T764" i="1"/>
  <c r="T766" i="1"/>
  <c r="T768" i="1"/>
  <c r="T770" i="1"/>
  <c r="T772" i="1"/>
  <c r="T774" i="1"/>
  <c r="T776" i="1"/>
  <c r="T778" i="1"/>
  <c r="T780" i="1"/>
  <c r="T782" i="1"/>
  <c r="T786" i="1"/>
  <c r="T788" i="1"/>
  <c r="T790" i="1"/>
  <c r="T792" i="1"/>
  <c r="T794" i="1"/>
  <c r="T796" i="1"/>
  <c r="T798" i="1"/>
  <c r="T800" i="1"/>
  <c r="T802" i="1"/>
  <c r="T804" i="1"/>
  <c r="T806" i="1"/>
  <c r="T808" i="1"/>
  <c r="T810" i="1"/>
  <c r="T812" i="1"/>
  <c r="T814" i="1"/>
  <c r="T816" i="1"/>
  <c r="T818" i="1"/>
  <c r="T820" i="1"/>
  <c r="T822" i="1"/>
  <c r="T824" i="1"/>
  <c r="T826" i="1"/>
  <c r="T828" i="1"/>
  <c r="T830" i="1"/>
  <c r="T832" i="1"/>
  <c r="T834" i="1"/>
  <c r="T836" i="1"/>
  <c r="T838" i="1"/>
  <c r="T840" i="1"/>
  <c r="T842" i="1"/>
  <c r="T844" i="1"/>
  <c r="T846" i="1"/>
  <c r="T848" i="1"/>
  <c r="T850" i="1"/>
  <c r="T852" i="1"/>
  <c r="T854" i="1"/>
  <c r="T856" i="1"/>
  <c r="T858" i="1"/>
  <c r="T862" i="1"/>
  <c r="T864" i="1"/>
  <c r="T866" i="1"/>
  <c r="T868" i="1"/>
  <c r="T870" i="1"/>
  <c r="T872" i="1"/>
  <c r="T874" i="1"/>
  <c r="T876" i="1"/>
  <c r="T878" i="1"/>
  <c r="T880" i="1"/>
  <c r="T882" i="1"/>
  <c r="T884" i="1"/>
  <c r="T886" i="1"/>
  <c r="T888" i="1"/>
  <c r="T890" i="1"/>
  <c r="T894" i="1"/>
  <c r="T896" i="1"/>
  <c r="T898" i="1"/>
  <c r="T900" i="1"/>
  <c r="T902" i="1"/>
  <c r="T904" i="1"/>
  <c r="T906" i="1"/>
  <c r="T908" i="1"/>
  <c r="T910" i="1"/>
  <c r="T912" i="1"/>
  <c r="T914" i="1"/>
  <c r="T916" i="1"/>
  <c r="T918" i="1"/>
  <c r="T920" i="1"/>
  <c r="T924" i="1"/>
  <c r="T926" i="1"/>
  <c r="S589" i="1"/>
  <c r="S591" i="1"/>
  <c r="S593" i="1"/>
  <c r="S595" i="1"/>
  <c r="S597" i="1"/>
  <c r="S599" i="1"/>
  <c r="S601" i="1"/>
  <c r="S603" i="1"/>
  <c r="S605" i="1"/>
  <c r="S607" i="1"/>
  <c r="S609" i="1"/>
  <c r="S611" i="1"/>
  <c r="S613" i="1"/>
  <c r="S615" i="1"/>
  <c r="S617" i="1"/>
  <c r="S619" i="1"/>
  <c r="S621" i="1"/>
  <c r="S623" i="1"/>
  <c r="S625" i="1"/>
  <c r="S627" i="1"/>
  <c r="S629" i="1"/>
  <c r="S631" i="1"/>
  <c r="S633" i="1"/>
  <c r="S635" i="1"/>
  <c r="S637" i="1"/>
  <c r="S639" i="1"/>
  <c r="S641" i="1"/>
  <c r="S645" i="1"/>
  <c r="S647" i="1"/>
  <c r="S649" i="1"/>
  <c r="S651" i="1"/>
  <c r="S653" i="1"/>
  <c r="S655" i="1"/>
  <c r="S657" i="1"/>
  <c r="S659" i="1"/>
  <c r="S661" i="1"/>
  <c r="S663" i="1"/>
  <c r="S665" i="1"/>
  <c r="S667" i="1"/>
  <c r="S669" i="1"/>
  <c r="S671" i="1"/>
  <c r="S673" i="1"/>
  <c r="S675" i="1"/>
  <c r="S677" i="1"/>
  <c r="S679" i="1"/>
  <c r="S681" i="1"/>
  <c r="S683" i="1"/>
  <c r="S685" i="1"/>
  <c r="S687" i="1"/>
  <c r="S689" i="1"/>
  <c r="S693" i="1"/>
  <c r="S695" i="1"/>
  <c r="S697" i="1"/>
  <c r="S699" i="1"/>
  <c r="S701" i="1"/>
  <c r="S703" i="1"/>
  <c r="S705" i="1"/>
  <c r="S707" i="1"/>
  <c r="S709" i="1"/>
  <c r="S711" i="1"/>
  <c r="S713" i="1"/>
  <c r="S715" i="1"/>
  <c r="S719" i="1"/>
  <c r="S721" i="1"/>
  <c r="S723" i="1"/>
  <c r="S725" i="1"/>
  <c r="S727" i="1"/>
  <c r="S729" i="1"/>
  <c r="S731" i="1"/>
  <c r="S733" i="1"/>
  <c r="S735" i="1"/>
  <c r="S737" i="1"/>
  <c r="S739" i="1"/>
  <c r="S741" i="1"/>
  <c r="S745" i="1"/>
  <c r="S747" i="1"/>
  <c r="S749" i="1"/>
  <c r="S751" i="1"/>
  <c r="S753" i="1"/>
  <c r="S755" i="1"/>
  <c r="S757" i="1"/>
  <c r="S759" i="1"/>
  <c r="S761" i="1"/>
  <c r="S763" i="1"/>
  <c r="S765" i="1"/>
  <c r="S767" i="1"/>
  <c r="S769" i="1"/>
  <c r="S771" i="1"/>
  <c r="S773" i="1"/>
  <c r="S775" i="1"/>
  <c r="S777" i="1"/>
  <c r="S779" i="1"/>
  <c r="S781" i="1"/>
  <c r="S783" i="1"/>
  <c r="S785" i="1"/>
  <c r="S787" i="1"/>
  <c r="S789" i="1"/>
  <c r="S791" i="1"/>
  <c r="S793" i="1"/>
  <c r="S795" i="1"/>
  <c r="S797" i="1"/>
  <c r="S799" i="1"/>
  <c r="S801" i="1"/>
  <c r="S803" i="1"/>
  <c r="S805" i="1"/>
  <c r="S807" i="1"/>
  <c r="S809" i="1"/>
  <c r="S811" i="1"/>
  <c r="S813" i="1"/>
  <c r="S815" i="1"/>
  <c r="S819" i="1"/>
  <c r="S821" i="1"/>
  <c r="S823" i="1"/>
  <c r="S825" i="1"/>
  <c r="S827" i="1"/>
  <c r="S829" i="1"/>
  <c r="S831" i="1"/>
  <c r="S833" i="1"/>
  <c r="S835" i="1"/>
  <c r="S837" i="1"/>
  <c r="S839" i="1"/>
  <c r="S841" i="1"/>
  <c r="S843" i="1"/>
  <c r="S845" i="1"/>
  <c r="S847" i="1"/>
  <c r="S849" i="1"/>
  <c r="S853" i="1"/>
  <c r="S855" i="1"/>
  <c r="S857" i="1"/>
  <c r="S859" i="1"/>
  <c r="S861" i="1"/>
  <c r="S863" i="1"/>
  <c r="S865" i="1"/>
  <c r="S867" i="1"/>
  <c r="S869" i="1"/>
  <c r="S871" i="1"/>
  <c r="S873" i="1"/>
  <c r="S875" i="1"/>
  <c r="S877" i="1"/>
  <c r="S879" i="1"/>
  <c r="S881" i="1"/>
  <c r="S885" i="1"/>
  <c r="S887" i="1"/>
  <c r="S889" i="1"/>
  <c r="S891" i="1"/>
  <c r="S893" i="1"/>
  <c r="S895" i="1"/>
  <c r="S897" i="1"/>
  <c r="S899" i="1"/>
  <c r="S901" i="1"/>
  <c r="S903" i="1"/>
  <c r="S911" i="1"/>
  <c r="S919" i="1"/>
  <c r="S925" i="1"/>
  <c r="S928" i="1"/>
  <c r="S930" i="1"/>
  <c r="S932" i="1"/>
  <c r="S934" i="1"/>
  <c r="S936" i="1"/>
  <c r="S938" i="1"/>
  <c r="S940" i="1"/>
  <c r="S942" i="1"/>
  <c r="S944" i="1"/>
  <c r="S946" i="1"/>
  <c r="S948" i="1"/>
  <c r="S952" i="1"/>
  <c r="S954" i="1"/>
  <c r="S956" i="1"/>
  <c r="S958" i="1"/>
  <c r="S960" i="1"/>
  <c r="S962" i="1"/>
  <c r="S964" i="1"/>
  <c r="S966" i="1"/>
  <c r="S968" i="1"/>
  <c r="S970" i="1"/>
  <c r="S972" i="1"/>
  <c r="S974" i="1"/>
  <c r="S976" i="1"/>
  <c r="S978" i="1"/>
  <c r="S980" i="1"/>
  <c r="S982" i="1"/>
  <c r="S986" i="1"/>
  <c r="S988" i="1"/>
  <c r="S990" i="1"/>
  <c r="S992" i="1"/>
  <c r="S994" i="1"/>
  <c r="S996" i="1"/>
  <c r="S998" i="1"/>
  <c r="S1000" i="1"/>
  <c r="S1002" i="1"/>
  <c r="S1004" i="1"/>
  <c r="S1006" i="1"/>
  <c r="S1008" i="1"/>
  <c r="S1010" i="1"/>
  <c r="S1012" i="1"/>
  <c r="S1014" i="1"/>
  <c r="S1016" i="1"/>
  <c r="S1018" i="1"/>
  <c r="S1020" i="1"/>
  <c r="S1024" i="1"/>
  <c r="S1026" i="1"/>
  <c r="S1028" i="1"/>
  <c r="S1030" i="1"/>
  <c r="S1032" i="1"/>
  <c r="S1034" i="1"/>
  <c r="S1036" i="1"/>
  <c r="S1038" i="1"/>
  <c r="S1040" i="1"/>
  <c r="S1042" i="1"/>
  <c r="S1044" i="1"/>
  <c r="S1046" i="1"/>
  <c r="S1048" i="1"/>
  <c r="S1050" i="1"/>
  <c r="S1054" i="1"/>
  <c r="S1056" i="1"/>
  <c r="S1058" i="1"/>
  <c r="S1060" i="1"/>
  <c r="S1062" i="1"/>
  <c r="S1064" i="1"/>
  <c r="S1066" i="1"/>
  <c r="S1068" i="1"/>
  <c r="S1070" i="1"/>
  <c r="S1072" i="1"/>
  <c r="S1074" i="1"/>
  <c r="S1076" i="1"/>
  <c r="S1078" i="1"/>
  <c r="S1080" i="1"/>
  <c r="S905" i="1"/>
  <c r="S913" i="1"/>
  <c r="S921" i="1"/>
  <c r="S926" i="1"/>
  <c r="T928" i="1"/>
  <c r="T930" i="1"/>
  <c r="T932" i="1"/>
  <c r="T934" i="1"/>
  <c r="T936" i="1"/>
  <c r="T938" i="1"/>
  <c r="T940" i="1"/>
  <c r="T942" i="1"/>
  <c r="T944" i="1"/>
  <c r="T946" i="1"/>
  <c r="T948" i="1"/>
  <c r="T952" i="1"/>
  <c r="T954" i="1"/>
  <c r="T956" i="1"/>
  <c r="T958" i="1"/>
  <c r="T960" i="1"/>
  <c r="T962" i="1"/>
  <c r="T964" i="1"/>
  <c r="T966" i="1"/>
  <c r="T968" i="1"/>
  <c r="T970" i="1"/>
  <c r="T972" i="1"/>
  <c r="T974" i="1"/>
  <c r="T976" i="1"/>
  <c r="T978" i="1"/>
  <c r="T980" i="1"/>
  <c r="T982" i="1"/>
  <c r="T986" i="1"/>
  <c r="T988" i="1"/>
  <c r="T990" i="1"/>
  <c r="T992" i="1"/>
  <c r="T994" i="1"/>
  <c r="T996" i="1"/>
  <c r="T998" i="1"/>
  <c r="T1000" i="1"/>
  <c r="T1002" i="1"/>
  <c r="T1004" i="1"/>
  <c r="T1006" i="1"/>
  <c r="T1008" i="1"/>
  <c r="T1010" i="1"/>
  <c r="T1012" i="1"/>
  <c r="T1014" i="1"/>
  <c r="T1016" i="1"/>
  <c r="T1018" i="1"/>
  <c r="T1020" i="1"/>
  <c r="T1024" i="1"/>
  <c r="T1026" i="1"/>
  <c r="T1028" i="1"/>
  <c r="T1030" i="1"/>
  <c r="T1032" i="1"/>
  <c r="T1034" i="1"/>
  <c r="T1036" i="1"/>
  <c r="T1038" i="1"/>
  <c r="T1040" i="1"/>
  <c r="T1042" i="1"/>
  <c r="T1044" i="1"/>
  <c r="T1046" i="1"/>
  <c r="T1048" i="1"/>
  <c r="T1050" i="1"/>
  <c r="T1054" i="1"/>
  <c r="T1056" i="1"/>
  <c r="T1058" i="1"/>
  <c r="T1060" i="1"/>
  <c r="T1062" i="1"/>
  <c r="T1064" i="1"/>
  <c r="T1066" i="1"/>
  <c r="T1068" i="1"/>
  <c r="T1070" i="1"/>
  <c r="T1072" i="1"/>
  <c r="T1074" i="1"/>
  <c r="T1076" i="1"/>
  <c r="T1078" i="1"/>
  <c r="T1080" i="1"/>
  <c r="T1082" i="1"/>
  <c r="T1084" i="1"/>
  <c r="T1086" i="1"/>
  <c r="T1088" i="1"/>
  <c r="T1090" i="1"/>
  <c r="T1092" i="1"/>
  <c r="T1094" i="1"/>
  <c r="T1096" i="1"/>
  <c r="T1098" i="1"/>
  <c r="T1100" i="1"/>
  <c r="T1102" i="1"/>
  <c r="T1104" i="1"/>
  <c r="T1106" i="1"/>
  <c r="T1108" i="1"/>
  <c r="T1110" i="1"/>
  <c r="T1112" i="1"/>
  <c r="T1114" i="1"/>
  <c r="T1116" i="1"/>
  <c r="T1118" i="1"/>
  <c r="T1120" i="1"/>
  <c r="T1124" i="1"/>
  <c r="T1126" i="1"/>
  <c r="T1128" i="1"/>
  <c r="T1130" i="1"/>
  <c r="T1132" i="1"/>
  <c r="T1134" i="1"/>
  <c r="T1136" i="1"/>
  <c r="T1138" i="1"/>
  <c r="T1140" i="1"/>
  <c r="T1142" i="1"/>
  <c r="T1144" i="1"/>
  <c r="T1146" i="1"/>
  <c r="T1148" i="1"/>
  <c r="T1150" i="1"/>
  <c r="T1154" i="1"/>
  <c r="T1156" i="1"/>
  <c r="T1158" i="1"/>
  <c r="T1160" i="1"/>
  <c r="T1162" i="1"/>
  <c r="T1164" i="1"/>
  <c r="T1166" i="1"/>
  <c r="T1168" i="1"/>
  <c r="T1170" i="1"/>
  <c r="T1172" i="1"/>
  <c r="T1174" i="1"/>
  <c r="T1176" i="1"/>
  <c r="T1178" i="1"/>
  <c r="T1180" i="1"/>
  <c r="T1182" i="1"/>
  <c r="T1184" i="1"/>
  <c r="T1186" i="1"/>
  <c r="T1188" i="1"/>
  <c r="T1190" i="1"/>
  <c r="T1192" i="1"/>
  <c r="T1194" i="1"/>
  <c r="T1196" i="1"/>
  <c r="T1198" i="1"/>
  <c r="T1200" i="1"/>
  <c r="T1202" i="1"/>
  <c r="T1204" i="1"/>
  <c r="T1206" i="1"/>
  <c r="T1208" i="1"/>
  <c r="T1210" i="1"/>
  <c r="T1212" i="1"/>
  <c r="T1214" i="1"/>
  <c r="T1216" i="1"/>
  <c r="T1220" i="1"/>
  <c r="T1222" i="1"/>
  <c r="T1224" i="1"/>
  <c r="T1226" i="1"/>
  <c r="T1228" i="1"/>
  <c r="T1230" i="1"/>
  <c r="T1232" i="1"/>
  <c r="T1234" i="1"/>
  <c r="T1236" i="1"/>
  <c r="T1238" i="1"/>
  <c r="T1240" i="1"/>
  <c r="T1242" i="1"/>
  <c r="T1244" i="1"/>
  <c r="T1246" i="1"/>
  <c r="T1248" i="1"/>
  <c r="T1250" i="1"/>
  <c r="T1252" i="1"/>
  <c r="T1254" i="1"/>
  <c r="T1256" i="1"/>
  <c r="T1258" i="1"/>
  <c r="S907" i="1"/>
  <c r="S915" i="1"/>
  <c r="S923" i="1"/>
  <c r="S927" i="1"/>
  <c r="S929" i="1"/>
  <c r="S931" i="1"/>
  <c r="S933" i="1"/>
  <c r="S935" i="1"/>
  <c r="S937" i="1"/>
  <c r="S939" i="1"/>
  <c r="S941" i="1"/>
  <c r="S943" i="1"/>
  <c r="S945" i="1"/>
  <c r="S947" i="1"/>
  <c r="S949" i="1"/>
  <c r="S951" i="1"/>
  <c r="S953" i="1"/>
  <c r="S955" i="1"/>
  <c r="S957" i="1"/>
  <c r="S959" i="1"/>
  <c r="S963" i="1"/>
  <c r="S965" i="1"/>
  <c r="S967" i="1"/>
  <c r="S969" i="1"/>
  <c r="S971" i="1"/>
  <c r="S973" i="1"/>
  <c r="S975" i="1"/>
  <c r="S977" i="1"/>
  <c r="S979" i="1"/>
  <c r="S981" i="1"/>
  <c r="S983" i="1"/>
  <c r="S985" i="1"/>
  <c r="S987" i="1"/>
  <c r="S989" i="1"/>
  <c r="S991" i="1"/>
  <c r="S993" i="1"/>
  <c r="S995" i="1"/>
  <c r="S997" i="1"/>
  <c r="S999" i="1"/>
  <c r="S1001" i="1"/>
  <c r="S1003" i="1"/>
  <c r="S1005" i="1"/>
  <c r="S1007" i="1"/>
  <c r="S1009" i="1"/>
  <c r="S1011" i="1"/>
  <c r="S1013" i="1"/>
  <c r="S1015" i="1"/>
  <c r="S1017" i="1"/>
  <c r="S1019" i="1"/>
  <c r="S1021" i="1"/>
  <c r="S1023" i="1"/>
  <c r="S1025" i="1"/>
  <c r="S1027" i="1"/>
  <c r="S1029" i="1"/>
  <c r="S1031" i="1"/>
  <c r="S1033" i="1"/>
  <c r="S1035" i="1"/>
  <c r="S1037" i="1"/>
  <c r="S1039" i="1"/>
  <c r="S1041" i="1"/>
  <c r="S1043" i="1"/>
  <c r="S1045" i="1"/>
  <c r="S1047" i="1"/>
  <c r="S1049" i="1"/>
  <c r="S1051" i="1"/>
  <c r="S1053" i="1"/>
  <c r="S1055" i="1"/>
  <c r="S1057" i="1"/>
  <c r="S1059" i="1"/>
  <c r="S1061" i="1"/>
  <c r="S1065" i="1"/>
  <c r="S1067" i="1"/>
  <c r="S1069" i="1"/>
  <c r="S1071" i="1"/>
  <c r="S1073" i="1"/>
  <c r="S1075" i="1"/>
  <c r="S1077" i="1"/>
  <c r="S1079" i="1"/>
  <c r="S1081" i="1"/>
  <c r="S1083" i="1"/>
  <c r="S1087" i="1"/>
  <c r="S1089" i="1"/>
  <c r="S1091" i="1"/>
  <c r="S1093" i="1"/>
  <c r="S1095" i="1"/>
  <c r="S1097" i="1"/>
  <c r="S1099" i="1"/>
  <c r="S1101" i="1"/>
  <c r="S1103" i="1"/>
  <c r="S1105" i="1"/>
  <c r="S1107" i="1"/>
  <c r="S1109" i="1"/>
  <c r="S1111" i="1"/>
  <c r="S1113" i="1"/>
  <c r="S1115" i="1"/>
  <c r="S1117" i="1"/>
  <c r="S1119" i="1"/>
  <c r="S1121" i="1"/>
  <c r="S1123" i="1"/>
  <c r="S1125" i="1"/>
  <c r="S1127" i="1"/>
  <c r="S1129" i="1"/>
  <c r="S1131" i="1"/>
  <c r="S1133" i="1"/>
  <c r="S1135" i="1"/>
  <c r="S1137" i="1"/>
  <c r="S1139" i="1"/>
  <c r="S1141" i="1"/>
  <c r="S1143" i="1"/>
  <c r="S1145" i="1"/>
  <c r="S1147" i="1"/>
  <c r="S1149" i="1"/>
  <c r="S1151" i="1"/>
  <c r="S1153" i="1"/>
  <c r="S1155" i="1"/>
  <c r="S1157" i="1"/>
  <c r="S1159" i="1"/>
  <c r="S1161" i="1"/>
  <c r="S1165" i="1"/>
  <c r="S1167" i="1"/>
  <c r="S1169" i="1"/>
  <c r="S1171" i="1"/>
  <c r="S1173" i="1"/>
  <c r="S1175" i="1"/>
  <c r="S1177" i="1"/>
  <c r="S1179" i="1"/>
  <c r="S1181" i="1"/>
  <c r="S1183" i="1"/>
  <c r="S1187" i="1"/>
  <c r="S1189" i="1"/>
  <c r="S1191" i="1"/>
  <c r="S1193" i="1"/>
  <c r="S1195" i="1"/>
  <c r="S1197" i="1"/>
  <c r="S1199" i="1"/>
  <c r="S1201" i="1"/>
  <c r="S1203" i="1"/>
  <c r="S1205" i="1"/>
  <c r="S1207" i="1"/>
  <c r="S1209" i="1"/>
  <c r="S1211" i="1"/>
  <c r="S1213" i="1"/>
  <c r="S1215" i="1"/>
  <c r="S1217" i="1"/>
  <c r="S1219" i="1"/>
  <c r="S1221" i="1"/>
  <c r="S1223" i="1"/>
  <c r="S1225" i="1"/>
  <c r="S1227" i="1"/>
  <c r="S1229" i="1"/>
  <c r="S1231" i="1"/>
  <c r="S1233" i="1"/>
  <c r="S1235" i="1"/>
  <c r="S1237" i="1"/>
  <c r="S1239" i="1"/>
  <c r="S1241" i="1"/>
  <c r="S1243" i="1"/>
  <c r="S909" i="1"/>
  <c r="S917" i="1"/>
  <c r="S924" i="1"/>
  <c r="T927" i="1"/>
  <c r="T929" i="1"/>
  <c r="T931" i="1"/>
  <c r="T933" i="1"/>
  <c r="T935" i="1"/>
  <c r="T937" i="1"/>
  <c r="T939" i="1"/>
  <c r="T941" i="1"/>
  <c r="T943" i="1"/>
  <c r="T945" i="1"/>
  <c r="T947" i="1"/>
  <c r="T949" i="1"/>
  <c r="T951" i="1"/>
  <c r="T953" i="1"/>
  <c r="T955" i="1"/>
  <c r="T957" i="1"/>
  <c r="T959" i="1"/>
  <c r="T963" i="1"/>
  <c r="T965" i="1"/>
  <c r="T967" i="1"/>
  <c r="T969" i="1"/>
  <c r="T971" i="1"/>
  <c r="T973" i="1"/>
  <c r="T975" i="1"/>
  <c r="T977" i="1"/>
  <c r="T979" i="1"/>
  <c r="T981" i="1"/>
  <c r="T983" i="1"/>
  <c r="T985" i="1"/>
  <c r="T987" i="1"/>
  <c r="T989" i="1"/>
  <c r="T991" i="1"/>
  <c r="T993" i="1"/>
  <c r="T995" i="1"/>
  <c r="T997" i="1"/>
  <c r="T999" i="1"/>
  <c r="T1001" i="1"/>
  <c r="T1003" i="1"/>
  <c r="T1005" i="1"/>
  <c r="T1007" i="1"/>
  <c r="T1009" i="1"/>
  <c r="T1011" i="1"/>
  <c r="T1013" i="1"/>
  <c r="T1015" i="1"/>
  <c r="T1017" i="1"/>
  <c r="T1019" i="1"/>
  <c r="T1021" i="1"/>
  <c r="T1023" i="1"/>
  <c r="T1025" i="1"/>
  <c r="T1027" i="1"/>
  <c r="T1029" i="1"/>
  <c r="T1031" i="1"/>
  <c r="T1033" i="1"/>
  <c r="T1035" i="1"/>
  <c r="T1037" i="1"/>
  <c r="T1039" i="1"/>
  <c r="T1041" i="1"/>
  <c r="T1043" i="1"/>
  <c r="T1045" i="1"/>
  <c r="T1047" i="1"/>
  <c r="T1049" i="1"/>
  <c r="T1051" i="1"/>
  <c r="T1053" i="1"/>
  <c r="T1055" i="1"/>
  <c r="T1057" i="1"/>
  <c r="T1059" i="1"/>
  <c r="T1061" i="1"/>
  <c r="T1065" i="1"/>
  <c r="T1067" i="1"/>
  <c r="T1069" i="1"/>
  <c r="T1071" i="1"/>
  <c r="T1073" i="1"/>
  <c r="T1075" i="1"/>
  <c r="T1077" i="1"/>
  <c r="T1079" i="1"/>
  <c r="T1081" i="1"/>
  <c r="T1083" i="1"/>
  <c r="T1087" i="1"/>
  <c r="T1089" i="1"/>
  <c r="T1091" i="1"/>
  <c r="T1093" i="1"/>
  <c r="T1095" i="1"/>
  <c r="T1097" i="1"/>
  <c r="T1099" i="1"/>
  <c r="T1101" i="1"/>
  <c r="T1103" i="1"/>
  <c r="T1105" i="1"/>
  <c r="T1107" i="1"/>
  <c r="T1109" i="1"/>
  <c r="T1111" i="1"/>
  <c r="T1113" i="1"/>
  <c r="T1115" i="1"/>
  <c r="T1117" i="1"/>
  <c r="T1119" i="1"/>
  <c r="T1121" i="1"/>
  <c r="T1123" i="1"/>
  <c r="T1125" i="1"/>
  <c r="T1127" i="1"/>
  <c r="T1129" i="1"/>
  <c r="T1131" i="1"/>
  <c r="T1133" i="1"/>
  <c r="T1135" i="1"/>
  <c r="T1137" i="1"/>
  <c r="T1139" i="1"/>
  <c r="T1141" i="1"/>
  <c r="T1143" i="1"/>
  <c r="T1145" i="1"/>
  <c r="T1147" i="1"/>
  <c r="T1149" i="1"/>
  <c r="T1151" i="1"/>
  <c r="T1153" i="1"/>
  <c r="T1155" i="1"/>
  <c r="T1157" i="1"/>
  <c r="T1159" i="1"/>
  <c r="T1161" i="1"/>
  <c r="T1165" i="1"/>
  <c r="T1167" i="1"/>
  <c r="T1169" i="1"/>
  <c r="T1171" i="1"/>
  <c r="T1173" i="1"/>
  <c r="T1175" i="1"/>
  <c r="T1177" i="1"/>
  <c r="T1179" i="1"/>
  <c r="T1181" i="1"/>
  <c r="T1183" i="1"/>
  <c r="T1187" i="1"/>
  <c r="T1189" i="1"/>
  <c r="T1191" i="1"/>
  <c r="S1082" i="1"/>
  <c r="S1090" i="1"/>
  <c r="S1098" i="1"/>
  <c r="S1106" i="1"/>
  <c r="S1114" i="1"/>
  <c r="S1130" i="1"/>
  <c r="S1138" i="1"/>
  <c r="S1146" i="1"/>
  <c r="S1154" i="1"/>
  <c r="S1162" i="1"/>
  <c r="S1170" i="1"/>
  <c r="S1178" i="1"/>
  <c r="S1186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S1245" i="1"/>
  <c r="T1247" i="1"/>
  <c r="S1250" i="1"/>
  <c r="S1253" i="1"/>
  <c r="T1255" i="1"/>
  <c r="S1258" i="1"/>
  <c r="T1260" i="1"/>
  <c r="T1262" i="1"/>
  <c r="T1264" i="1"/>
  <c r="T1266" i="1"/>
  <c r="T1268" i="1"/>
  <c r="T1270" i="1"/>
  <c r="T1272" i="1"/>
  <c r="T1274" i="1"/>
  <c r="T1276" i="1"/>
  <c r="T1278" i="1"/>
  <c r="T1280" i="1"/>
  <c r="T1282" i="1"/>
  <c r="T1284" i="1"/>
  <c r="T1286" i="1"/>
  <c r="T1288" i="1"/>
  <c r="T1290" i="1"/>
  <c r="T1292" i="1"/>
  <c r="T1294" i="1"/>
  <c r="T1296" i="1"/>
  <c r="T1298" i="1"/>
  <c r="T1300" i="1"/>
  <c r="T1302" i="1"/>
  <c r="T1304" i="1"/>
  <c r="T1306" i="1"/>
  <c r="T1308" i="1"/>
  <c r="T1310" i="1"/>
  <c r="T1312" i="1"/>
  <c r="T1314" i="1"/>
  <c r="T1316" i="1"/>
  <c r="T1318" i="1"/>
  <c r="T1320" i="1"/>
  <c r="T1322" i="1"/>
  <c r="T1324" i="1"/>
  <c r="T1326" i="1"/>
  <c r="T1328" i="1"/>
  <c r="T1330" i="1"/>
  <c r="T1332" i="1"/>
  <c r="T1334" i="1"/>
  <c r="T1336" i="1"/>
  <c r="T1338" i="1"/>
  <c r="T1340" i="1"/>
  <c r="T1342" i="1"/>
  <c r="T1344" i="1"/>
  <c r="T1346" i="1"/>
  <c r="T1348" i="1"/>
  <c r="T1350" i="1"/>
  <c r="T1352" i="1"/>
  <c r="T1354" i="1"/>
  <c r="T1356" i="1"/>
  <c r="T1358" i="1"/>
  <c r="T1360" i="1"/>
  <c r="T1362" i="1"/>
  <c r="T1364" i="1"/>
  <c r="T1366" i="1"/>
  <c r="T1368" i="1"/>
  <c r="T1370" i="1"/>
  <c r="T1372" i="1"/>
  <c r="T1376" i="1"/>
  <c r="T1378" i="1"/>
  <c r="T1380" i="1"/>
  <c r="T1382" i="1"/>
  <c r="T1384" i="1"/>
  <c r="T1386" i="1"/>
  <c r="T1388" i="1"/>
  <c r="T1390" i="1"/>
  <c r="T1392" i="1"/>
  <c r="T1394" i="1"/>
  <c r="T1396" i="1"/>
  <c r="T1398" i="1"/>
  <c r="T1402" i="1"/>
  <c r="T1404" i="1"/>
  <c r="T1406" i="1"/>
  <c r="T1408" i="1"/>
  <c r="T1410" i="1"/>
  <c r="T1412" i="1"/>
  <c r="T1414" i="1"/>
  <c r="T1416" i="1"/>
  <c r="T1418" i="1"/>
  <c r="T1420" i="1"/>
  <c r="T1422" i="1"/>
  <c r="T1424" i="1"/>
  <c r="T1426" i="1"/>
  <c r="T1428" i="1"/>
  <c r="T1430" i="1"/>
  <c r="T1432" i="1"/>
  <c r="T1434" i="1"/>
  <c r="T1436" i="1"/>
  <c r="T1438" i="1"/>
  <c r="T1440" i="1"/>
  <c r="T1444" i="1"/>
  <c r="T1446" i="1"/>
  <c r="T1448" i="1"/>
  <c r="T1450" i="1"/>
  <c r="T1452" i="1"/>
  <c r="T1454" i="1"/>
  <c r="T1456" i="1"/>
  <c r="T1458" i="1"/>
  <c r="T1460" i="1"/>
  <c r="T1462" i="1"/>
  <c r="T1464" i="1"/>
  <c r="T1466" i="1"/>
  <c r="T1468" i="1"/>
  <c r="T1470" i="1"/>
  <c r="T1472" i="1"/>
  <c r="T1474" i="1"/>
  <c r="T1476" i="1"/>
  <c r="T1478" i="1"/>
  <c r="T1480" i="1"/>
  <c r="T1482" i="1"/>
  <c r="T1484" i="1"/>
  <c r="T1486" i="1"/>
  <c r="T1488" i="1"/>
  <c r="T1490" i="1"/>
  <c r="T1492" i="1"/>
  <c r="T1494" i="1"/>
  <c r="T1496" i="1"/>
  <c r="T1498" i="1"/>
  <c r="T1500" i="1"/>
  <c r="T1502" i="1"/>
  <c r="T1504" i="1"/>
  <c r="T1506" i="1"/>
  <c r="T1508" i="1"/>
  <c r="T1510" i="1"/>
  <c r="T1512" i="1"/>
  <c r="T1514" i="1"/>
  <c r="T1516" i="1"/>
  <c r="T1518" i="1"/>
  <c r="T1520" i="1"/>
  <c r="T1522" i="1"/>
  <c r="T1524" i="1"/>
  <c r="T1526" i="1"/>
  <c r="T1528" i="1"/>
  <c r="T1530" i="1"/>
  <c r="T1532" i="1"/>
  <c r="S1084" i="1"/>
  <c r="S1092" i="1"/>
  <c r="S1100" i="1"/>
  <c r="S1108" i="1"/>
  <c r="S1116" i="1"/>
  <c r="S1124" i="1"/>
  <c r="S1132" i="1"/>
  <c r="S1140" i="1"/>
  <c r="S1148" i="1"/>
  <c r="S1156" i="1"/>
  <c r="S1172" i="1"/>
  <c r="S1180" i="1"/>
  <c r="S1188" i="1"/>
  <c r="S1194" i="1"/>
  <c r="S1198" i="1"/>
  <c r="S1202" i="1"/>
  <c r="S1206" i="1"/>
  <c r="S1210" i="1"/>
  <c r="S1214" i="1"/>
  <c r="S1222" i="1"/>
  <c r="S1226" i="1"/>
  <c r="S1230" i="1"/>
  <c r="S1234" i="1"/>
  <c r="S1238" i="1"/>
  <c r="S1242" i="1"/>
  <c r="T1245" i="1"/>
  <c r="S1248" i="1"/>
  <c r="S1251" i="1"/>
  <c r="T1253" i="1"/>
  <c r="S1256" i="1"/>
  <c r="S1259" i="1"/>
  <c r="S1261" i="1"/>
  <c r="S1265" i="1"/>
  <c r="S1267" i="1"/>
  <c r="S1269" i="1"/>
  <c r="S1271" i="1"/>
  <c r="S1273" i="1"/>
  <c r="S1275" i="1"/>
  <c r="S1277" i="1"/>
  <c r="S1279" i="1"/>
  <c r="S1281" i="1"/>
  <c r="S1283" i="1"/>
  <c r="S1285" i="1"/>
  <c r="S1289" i="1"/>
  <c r="S1291" i="1"/>
  <c r="S1293" i="1"/>
  <c r="S1295" i="1"/>
  <c r="S1297" i="1"/>
  <c r="S1299" i="1"/>
  <c r="S1301" i="1"/>
  <c r="S1303" i="1"/>
  <c r="S1305" i="1"/>
  <c r="S1307" i="1"/>
  <c r="S1309" i="1"/>
  <c r="S1311" i="1"/>
  <c r="S1315" i="1"/>
  <c r="S1317" i="1"/>
  <c r="S1319" i="1"/>
  <c r="S1321" i="1"/>
  <c r="S1323" i="1"/>
  <c r="S1325" i="1"/>
  <c r="S1327" i="1"/>
  <c r="S1329" i="1"/>
  <c r="S1331" i="1"/>
  <c r="S1333" i="1"/>
  <c r="S1335" i="1"/>
  <c r="S1337" i="1"/>
  <c r="S1339" i="1"/>
  <c r="S1341" i="1"/>
  <c r="S1343" i="1"/>
  <c r="S1345" i="1"/>
  <c r="S1347" i="1"/>
  <c r="S1349" i="1"/>
  <c r="S1351" i="1"/>
  <c r="S1353" i="1"/>
  <c r="S1355" i="1"/>
  <c r="S1357" i="1"/>
  <c r="S1359" i="1"/>
  <c r="S1361" i="1"/>
  <c r="S1363" i="1"/>
  <c r="S1365" i="1"/>
  <c r="S1367" i="1"/>
  <c r="S1369" i="1"/>
  <c r="S1371" i="1"/>
  <c r="S1373" i="1"/>
  <c r="S1375" i="1"/>
  <c r="S1377" i="1"/>
  <c r="S1379" i="1"/>
  <c r="S1381" i="1"/>
  <c r="S1383" i="1"/>
  <c r="S1385" i="1"/>
  <c r="S1387" i="1"/>
  <c r="S1389" i="1"/>
  <c r="S1391" i="1"/>
  <c r="S1393" i="1"/>
  <c r="S1395" i="1"/>
  <c r="S1397" i="1"/>
  <c r="S1399" i="1"/>
  <c r="S1401" i="1"/>
  <c r="S1403" i="1"/>
  <c r="S1405" i="1"/>
  <c r="S1407" i="1"/>
  <c r="S1409" i="1"/>
  <c r="S1411" i="1"/>
  <c r="S1413" i="1"/>
  <c r="S1415" i="1"/>
  <c r="S1417" i="1"/>
  <c r="S1419" i="1"/>
  <c r="S1421" i="1"/>
  <c r="S1423" i="1"/>
  <c r="S1425" i="1"/>
  <c r="S1427" i="1"/>
  <c r="S1429" i="1"/>
  <c r="S1431" i="1"/>
  <c r="S1433" i="1"/>
  <c r="S1435" i="1"/>
  <c r="S1437" i="1"/>
  <c r="S1439" i="1"/>
  <c r="S1441" i="1"/>
  <c r="S1443" i="1"/>
  <c r="S1445" i="1"/>
  <c r="S1447" i="1"/>
  <c r="S1449" i="1"/>
  <c r="S1451" i="1"/>
  <c r="S1453" i="1"/>
  <c r="S1455" i="1"/>
  <c r="S1457" i="1"/>
  <c r="S1459" i="1"/>
  <c r="S1461" i="1"/>
  <c r="S1463" i="1"/>
  <c r="S1465" i="1"/>
  <c r="S1467" i="1"/>
  <c r="S1469" i="1"/>
  <c r="S1471" i="1"/>
  <c r="S1473" i="1"/>
  <c r="S1475" i="1"/>
  <c r="S1477" i="1"/>
  <c r="S1479" i="1"/>
  <c r="S1481" i="1"/>
  <c r="S1483" i="1"/>
  <c r="S1485" i="1"/>
  <c r="S1487" i="1"/>
  <c r="S1489" i="1"/>
  <c r="S1491" i="1"/>
  <c r="S1493" i="1"/>
  <c r="S1495" i="1"/>
  <c r="S1497" i="1"/>
  <c r="S1499" i="1"/>
  <c r="S1501" i="1"/>
  <c r="S1503" i="1"/>
  <c r="S1505" i="1"/>
  <c r="S1507" i="1"/>
  <c r="S1509" i="1"/>
  <c r="S1511" i="1"/>
  <c r="S1513" i="1"/>
  <c r="S1515" i="1"/>
  <c r="S1517" i="1"/>
  <c r="S1086" i="1"/>
  <c r="S1094" i="1"/>
  <c r="S1102" i="1"/>
  <c r="S1110" i="1"/>
  <c r="S1118" i="1"/>
  <c r="S1126" i="1"/>
  <c r="S1134" i="1"/>
  <c r="S1142" i="1"/>
  <c r="S1150" i="1"/>
  <c r="S1158" i="1"/>
  <c r="S1166" i="1"/>
  <c r="S1174" i="1"/>
  <c r="S1182" i="1"/>
  <c r="S1190" i="1"/>
  <c r="T1195" i="1"/>
  <c r="T1199" i="1"/>
  <c r="T1203" i="1"/>
  <c r="T1207" i="1"/>
  <c r="T1211" i="1"/>
  <c r="T1215" i="1"/>
  <c r="T1219" i="1"/>
  <c r="T1223" i="1"/>
  <c r="T1227" i="1"/>
  <c r="T1231" i="1"/>
  <c r="T1235" i="1"/>
  <c r="T1239" i="1"/>
  <c r="T1243" i="1"/>
  <c r="S1246" i="1"/>
  <c r="S1249" i="1"/>
  <c r="T1251" i="1"/>
  <c r="S1254" i="1"/>
  <c r="S1257" i="1"/>
  <c r="T1259" i="1"/>
  <c r="T1261" i="1"/>
  <c r="T1265" i="1"/>
  <c r="T1267" i="1"/>
  <c r="T1269" i="1"/>
  <c r="T1271" i="1"/>
  <c r="T1273" i="1"/>
  <c r="T1275" i="1"/>
  <c r="T1277" i="1"/>
  <c r="T1279" i="1"/>
  <c r="T1281" i="1"/>
  <c r="T1283" i="1"/>
  <c r="T1285" i="1"/>
  <c r="T1289" i="1"/>
  <c r="T1291" i="1"/>
  <c r="T1293" i="1"/>
  <c r="T1295" i="1"/>
  <c r="T1297" i="1"/>
  <c r="T1299" i="1"/>
  <c r="T1301" i="1"/>
  <c r="T1303" i="1"/>
  <c r="T1305" i="1"/>
  <c r="T1307" i="1"/>
  <c r="T1309" i="1"/>
  <c r="T1311" i="1"/>
  <c r="T1315" i="1"/>
  <c r="T1317" i="1"/>
  <c r="T1319" i="1"/>
  <c r="T1321" i="1"/>
  <c r="T1323" i="1"/>
  <c r="T1325" i="1"/>
  <c r="T1327" i="1"/>
  <c r="T1329" i="1"/>
  <c r="T1331" i="1"/>
  <c r="T1333" i="1"/>
  <c r="T1335" i="1"/>
  <c r="T1337" i="1"/>
  <c r="T1339" i="1"/>
  <c r="T1341" i="1"/>
  <c r="T1343" i="1"/>
  <c r="T1345" i="1"/>
  <c r="T1347" i="1"/>
  <c r="T1349" i="1"/>
  <c r="T1351" i="1"/>
  <c r="T1353" i="1"/>
  <c r="T1355" i="1"/>
  <c r="T1357" i="1"/>
  <c r="T1359" i="1"/>
  <c r="T1361" i="1"/>
  <c r="T1363" i="1"/>
  <c r="T1365" i="1"/>
  <c r="T1367" i="1"/>
  <c r="T1369" i="1"/>
  <c r="T1371" i="1"/>
  <c r="T1373" i="1"/>
  <c r="T1375" i="1"/>
  <c r="T1377" i="1"/>
  <c r="T1379" i="1"/>
  <c r="T1381" i="1"/>
  <c r="T1383" i="1"/>
  <c r="T1385" i="1"/>
  <c r="T1387" i="1"/>
  <c r="T1389" i="1"/>
  <c r="T1391" i="1"/>
  <c r="T1393" i="1"/>
  <c r="T1395" i="1"/>
  <c r="T1397" i="1"/>
  <c r="T1399" i="1"/>
  <c r="T1401" i="1"/>
  <c r="T1403" i="1"/>
  <c r="T1405" i="1"/>
  <c r="T1407" i="1"/>
  <c r="T1409" i="1"/>
  <c r="T1411" i="1"/>
  <c r="T1413" i="1"/>
  <c r="T1415" i="1"/>
  <c r="T1417" i="1"/>
  <c r="T1419" i="1"/>
  <c r="T1421" i="1"/>
  <c r="T1423" i="1"/>
  <c r="T1425" i="1"/>
  <c r="T1427" i="1"/>
  <c r="T1429" i="1"/>
  <c r="T1431" i="1"/>
  <c r="T1433" i="1"/>
  <c r="T1435" i="1"/>
  <c r="T1437" i="1"/>
  <c r="T1439" i="1"/>
  <c r="T1441" i="1"/>
  <c r="T1443" i="1"/>
  <c r="T1445" i="1"/>
  <c r="T1447" i="1"/>
  <c r="T1449" i="1"/>
  <c r="T1451" i="1"/>
  <c r="T1453" i="1"/>
  <c r="T1455" i="1"/>
  <c r="T1457" i="1"/>
  <c r="T1459" i="1"/>
  <c r="T1461" i="1"/>
  <c r="T1463" i="1"/>
  <c r="T1465" i="1"/>
  <c r="T1467" i="1"/>
  <c r="T1469" i="1"/>
  <c r="T1471" i="1"/>
  <c r="T1473" i="1"/>
  <c r="T1475" i="1"/>
  <c r="T1477" i="1"/>
  <c r="T1479" i="1"/>
  <c r="T1481" i="1"/>
  <c r="T1483" i="1"/>
  <c r="T1485" i="1"/>
  <c r="T1487" i="1"/>
  <c r="T1489" i="1"/>
  <c r="T1491" i="1"/>
  <c r="T1493" i="1"/>
  <c r="T1495" i="1"/>
  <c r="T1497" i="1"/>
  <c r="T1499" i="1"/>
  <c r="T1501" i="1"/>
  <c r="T1503" i="1"/>
  <c r="T1505" i="1"/>
  <c r="T1507" i="1"/>
  <c r="T1509" i="1"/>
  <c r="T1511" i="1"/>
  <c r="T1513" i="1"/>
  <c r="T1515" i="1"/>
  <c r="T1517" i="1"/>
  <c r="T1521" i="1"/>
  <c r="T1523" i="1"/>
  <c r="T1525" i="1"/>
  <c r="T1527" i="1"/>
  <c r="T1529" i="1"/>
  <c r="T1531" i="1"/>
  <c r="T1533" i="1"/>
  <c r="S1088" i="1"/>
  <c r="S1096" i="1"/>
  <c r="S1104" i="1"/>
  <c r="S1112" i="1"/>
  <c r="S1120" i="1"/>
  <c r="S1128" i="1"/>
  <c r="S1136" i="1"/>
  <c r="S1144" i="1"/>
  <c r="S1160" i="1"/>
  <c r="S1168" i="1"/>
  <c r="S1176" i="1"/>
  <c r="S1184" i="1"/>
  <c r="S1192" i="1"/>
  <c r="S1196" i="1"/>
  <c r="S1200" i="1"/>
  <c r="S1204" i="1"/>
  <c r="S1208" i="1"/>
  <c r="S1212" i="1"/>
  <c r="S1216" i="1"/>
  <c r="S1220" i="1"/>
  <c r="S1224" i="1"/>
  <c r="S1228" i="1"/>
  <c r="S1232" i="1"/>
  <c r="S1236" i="1"/>
  <c r="S1240" i="1"/>
  <c r="S1244" i="1"/>
  <c r="S1247" i="1"/>
  <c r="T1249" i="1"/>
  <c r="S1252" i="1"/>
  <c r="S1255" i="1"/>
  <c r="T1257" i="1"/>
  <c r="S1260" i="1"/>
  <c r="S1262" i="1"/>
  <c r="S1264" i="1"/>
  <c r="S1266" i="1"/>
  <c r="S1268" i="1"/>
  <c r="S1270" i="1"/>
  <c r="S1272" i="1"/>
  <c r="S1274" i="1"/>
  <c r="S1276" i="1"/>
  <c r="S1278" i="1"/>
  <c r="S1280" i="1"/>
  <c r="S1282" i="1"/>
  <c r="S1284" i="1"/>
  <c r="S1286" i="1"/>
  <c r="S1288" i="1"/>
  <c r="S1290" i="1"/>
  <c r="S1292" i="1"/>
  <c r="S1294" i="1"/>
  <c r="S1296" i="1"/>
  <c r="S1298" i="1"/>
  <c r="S1300" i="1"/>
  <c r="S1302" i="1"/>
  <c r="S1304" i="1"/>
  <c r="S1306" i="1"/>
  <c r="S1308" i="1"/>
  <c r="S1310" i="1"/>
  <c r="S1312" i="1"/>
  <c r="S1314" i="1"/>
  <c r="S1316" i="1"/>
  <c r="S1318" i="1"/>
  <c r="S1320" i="1"/>
  <c r="S1322" i="1"/>
  <c r="S1324" i="1"/>
  <c r="S1326" i="1"/>
  <c r="S1328" i="1"/>
  <c r="S1330" i="1"/>
  <c r="S1332" i="1"/>
  <c r="S1334" i="1"/>
  <c r="S1336" i="1"/>
  <c r="S1338" i="1"/>
  <c r="S1340" i="1"/>
  <c r="S1342" i="1"/>
  <c r="S1344" i="1"/>
  <c r="S1346" i="1"/>
  <c r="S1348" i="1"/>
  <c r="S1350" i="1"/>
  <c r="S1352" i="1"/>
  <c r="S1354" i="1"/>
  <c r="S1356" i="1"/>
  <c r="S1358" i="1"/>
  <c r="S1360" i="1"/>
  <c r="S1362" i="1"/>
  <c r="S1364" i="1"/>
  <c r="S1366" i="1"/>
  <c r="S1368" i="1"/>
  <c r="S1370" i="1"/>
  <c r="S1372" i="1"/>
  <c r="S1376" i="1"/>
  <c r="S1378" i="1"/>
  <c r="S1380" i="1"/>
  <c r="S1382" i="1"/>
  <c r="S1384" i="1"/>
  <c r="S1386" i="1"/>
  <c r="S1388" i="1"/>
  <c r="S1390" i="1"/>
  <c r="S1392" i="1"/>
  <c r="S1394" i="1"/>
  <c r="S1396" i="1"/>
  <c r="S1398" i="1"/>
  <c r="S1402" i="1"/>
  <c r="S1404" i="1"/>
  <c r="S1406" i="1"/>
  <c r="S1408" i="1"/>
  <c r="S1410" i="1"/>
  <c r="S1412" i="1"/>
  <c r="S1414" i="1"/>
  <c r="S1416" i="1"/>
  <c r="S1418" i="1"/>
  <c r="S1420" i="1"/>
  <c r="S1422" i="1"/>
  <c r="S1424" i="1"/>
  <c r="S1426" i="1"/>
  <c r="S1428" i="1"/>
  <c r="S1430" i="1"/>
  <c r="S1432" i="1"/>
  <c r="S1434" i="1"/>
  <c r="S1436" i="1"/>
  <c r="S1438" i="1"/>
  <c r="S1440" i="1"/>
  <c r="S1444" i="1"/>
  <c r="S1446" i="1"/>
  <c r="S1448" i="1"/>
  <c r="S1450" i="1"/>
  <c r="S1452" i="1"/>
  <c r="S1454" i="1"/>
  <c r="S1456" i="1"/>
  <c r="S1458" i="1"/>
  <c r="S1460" i="1"/>
  <c r="S1462" i="1"/>
  <c r="S1464" i="1"/>
  <c r="S1466" i="1"/>
  <c r="S1468" i="1"/>
  <c r="S1470" i="1"/>
  <c r="S1472" i="1"/>
  <c r="S1474" i="1"/>
  <c r="S1476" i="1"/>
  <c r="S1478" i="1"/>
  <c r="S1480" i="1"/>
  <c r="S1482" i="1"/>
  <c r="S1484" i="1"/>
  <c r="S1486" i="1"/>
  <c r="S1488" i="1"/>
  <c r="S1490" i="1"/>
  <c r="S1492" i="1"/>
  <c r="S1494" i="1"/>
  <c r="S1502" i="1"/>
  <c r="S1510" i="1"/>
  <c r="S1518" i="1"/>
  <c r="S1523" i="1"/>
  <c r="S1527" i="1"/>
  <c r="S1531" i="1"/>
  <c r="T1534" i="1"/>
  <c r="T1536" i="1"/>
  <c r="T1538" i="1"/>
  <c r="T1540" i="1"/>
  <c r="T1542" i="1"/>
  <c r="T1544" i="1"/>
  <c r="T1546" i="1"/>
  <c r="T1548" i="1"/>
  <c r="T1550" i="1"/>
  <c r="T1552" i="1"/>
  <c r="T1554" i="1"/>
  <c r="T1556" i="1"/>
  <c r="T1560" i="1"/>
  <c r="T1562" i="1"/>
  <c r="T1564" i="1"/>
  <c r="T1566" i="1"/>
  <c r="T1568" i="1"/>
  <c r="T1570" i="1"/>
  <c r="T1572" i="1"/>
  <c r="T1576" i="1"/>
  <c r="T1578" i="1"/>
  <c r="T1580" i="1"/>
  <c r="T1582" i="1"/>
  <c r="T1584" i="1"/>
  <c r="T1586" i="1"/>
  <c r="T1588" i="1"/>
  <c r="T1590" i="1"/>
  <c r="T1592" i="1"/>
  <c r="T1594" i="1"/>
  <c r="T1596" i="1"/>
  <c r="T1598" i="1"/>
  <c r="T1602" i="1"/>
  <c r="T1604" i="1"/>
  <c r="T1606" i="1"/>
  <c r="T1608" i="1"/>
  <c r="T1610" i="1"/>
  <c r="T1612" i="1"/>
  <c r="T1614" i="1"/>
  <c r="T1616" i="1"/>
  <c r="T1618" i="1"/>
  <c r="T1620" i="1"/>
  <c r="T1622" i="1"/>
  <c r="T1624" i="1"/>
  <c r="T1626" i="1"/>
  <c r="T1628" i="1"/>
  <c r="T1630" i="1"/>
  <c r="T1632" i="1"/>
  <c r="T1634" i="1"/>
  <c r="T1636" i="1"/>
  <c r="T1638" i="1"/>
  <c r="T1640" i="1"/>
  <c r="T1642" i="1"/>
  <c r="T1646" i="1"/>
  <c r="T1648" i="1"/>
  <c r="T1650" i="1"/>
  <c r="T1652" i="1"/>
  <c r="T1654" i="1"/>
  <c r="T1656" i="1"/>
  <c r="T1658" i="1"/>
  <c r="T1660" i="1"/>
  <c r="T1664" i="1"/>
  <c r="T1666" i="1"/>
  <c r="T1668" i="1"/>
  <c r="T1670" i="1"/>
  <c r="T1672" i="1"/>
  <c r="T1674" i="1"/>
  <c r="T1676" i="1"/>
  <c r="T1678" i="1"/>
  <c r="T1680" i="1"/>
  <c r="T1682" i="1"/>
  <c r="T1684" i="1"/>
  <c r="T1686" i="1"/>
  <c r="T1688" i="1"/>
  <c r="T1690" i="1"/>
  <c r="T1692" i="1"/>
  <c r="T1694" i="1"/>
  <c r="T1696" i="1"/>
  <c r="T1698" i="1"/>
  <c r="T1700" i="1"/>
  <c r="T1702" i="1"/>
  <c r="T1704" i="1"/>
  <c r="T1706" i="1"/>
  <c r="T1708" i="1"/>
  <c r="T1710" i="1"/>
  <c r="T1712" i="1"/>
  <c r="T1714" i="1"/>
  <c r="T1716" i="1"/>
  <c r="T1718" i="1"/>
  <c r="T1720" i="1"/>
  <c r="T1722" i="1"/>
  <c r="T1724" i="1"/>
  <c r="T1726" i="1"/>
  <c r="T1728" i="1"/>
  <c r="T1730" i="1"/>
  <c r="T1732" i="1"/>
  <c r="T1734" i="1"/>
  <c r="T1736" i="1"/>
  <c r="T1738" i="1"/>
  <c r="T1740" i="1"/>
  <c r="T1742" i="1"/>
  <c r="T1744" i="1"/>
  <c r="T1746" i="1"/>
  <c r="T1748" i="1"/>
  <c r="T1750" i="1"/>
  <c r="T1752" i="1"/>
  <c r="T1754" i="1"/>
  <c r="T1756" i="1"/>
  <c r="T1760" i="1"/>
  <c r="T1762" i="1"/>
  <c r="T1764" i="1"/>
  <c r="T1766" i="1"/>
  <c r="T1768" i="1"/>
  <c r="T1770" i="1"/>
  <c r="T1772" i="1"/>
  <c r="T1776" i="1"/>
  <c r="T1778" i="1"/>
  <c r="T1780" i="1"/>
  <c r="T1782" i="1"/>
  <c r="T1784" i="1"/>
  <c r="T1786" i="1"/>
  <c r="T1788" i="1"/>
  <c r="T1790" i="1"/>
  <c r="T1792" i="1"/>
  <c r="T1794" i="1"/>
  <c r="T1796" i="1"/>
  <c r="T1798" i="1"/>
  <c r="T1800" i="1"/>
  <c r="T1804" i="1"/>
  <c r="T1806" i="1"/>
  <c r="T1808" i="1"/>
  <c r="T1810" i="1"/>
  <c r="T1812" i="1"/>
  <c r="T1814" i="1"/>
  <c r="T1816" i="1"/>
  <c r="T1818" i="1"/>
  <c r="T1820" i="1"/>
  <c r="T1822" i="1"/>
  <c r="T1824" i="1"/>
  <c r="T1826" i="1"/>
  <c r="T1828" i="1"/>
  <c r="T1830" i="1"/>
  <c r="T1832" i="1"/>
  <c r="T1834" i="1"/>
  <c r="T1836" i="1"/>
  <c r="T1838" i="1"/>
  <c r="T1840" i="1"/>
  <c r="T1842" i="1"/>
  <c r="T1846" i="1"/>
  <c r="T1848" i="1"/>
  <c r="T1850" i="1"/>
  <c r="T1852" i="1"/>
  <c r="T1854" i="1"/>
  <c r="T1856" i="1"/>
  <c r="T1858" i="1"/>
  <c r="T1862" i="1"/>
  <c r="T1864" i="1"/>
  <c r="T1866" i="1"/>
  <c r="T1868" i="1"/>
  <c r="T1870" i="1"/>
  <c r="T1872" i="1"/>
  <c r="S1496" i="1"/>
  <c r="S1504" i="1"/>
  <c r="S1512" i="1"/>
  <c r="S1520" i="1"/>
  <c r="S1524" i="1"/>
  <c r="S1528" i="1"/>
  <c r="S1532" i="1"/>
  <c r="S1535" i="1"/>
  <c r="S1537" i="1"/>
  <c r="S1539" i="1"/>
  <c r="S1541" i="1"/>
  <c r="S1543" i="1"/>
  <c r="S1545" i="1"/>
  <c r="S1547" i="1"/>
  <c r="S1549" i="1"/>
  <c r="S1551" i="1"/>
  <c r="S1553" i="1"/>
  <c r="S1555" i="1"/>
  <c r="S1557" i="1"/>
  <c r="S1559" i="1"/>
  <c r="S1561" i="1"/>
  <c r="S1563" i="1"/>
  <c r="S1565" i="1"/>
  <c r="S1567" i="1"/>
  <c r="S1569" i="1"/>
  <c r="S1571" i="1"/>
  <c r="S1573" i="1"/>
  <c r="S1575" i="1"/>
  <c r="S1577" i="1"/>
  <c r="S1579" i="1"/>
  <c r="S1581" i="1"/>
  <c r="S1583" i="1"/>
  <c r="S1585" i="1"/>
  <c r="S1587" i="1"/>
  <c r="S1589" i="1"/>
  <c r="S1591" i="1"/>
  <c r="S1593" i="1"/>
  <c r="S1595" i="1"/>
  <c r="S1597" i="1"/>
  <c r="S1599" i="1"/>
  <c r="S1603" i="1"/>
  <c r="S1605" i="1"/>
  <c r="S1607" i="1"/>
  <c r="S1609" i="1"/>
  <c r="S1611" i="1"/>
  <c r="S1613" i="1"/>
  <c r="S1615" i="1"/>
  <c r="S1617" i="1"/>
  <c r="S1619" i="1"/>
  <c r="S1621" i="1"/>
  <c r="S1623" i="1"/>
  <c r="S1625" i="1"/>
  <c r="S1627" i="1"/>
  <c r="S1629" i="1"/>
  <c r="S1631" i="1"/>
  <c r="S1633" i="1"/>
  <c r="S1635" i="1"/>
  <c r="S1637" i="1"/>
  <c r="S1639" i="1"/>
  <c r="S1641" i="1"/>
  <c r="S1643" i="1"/>
  <c r="S1645" i="1"/>
  <c r="S1647" i="1"/>
  <c r="S1649" i="1"/>
  <c r="S1651" i="1"/>
  <c r="S1653" i="1"/>
  <c r="S1655" i="1"/>
  <c r="S1657" i="1"/>
  <c r="S1659" i="1"/>
  <c r="S1661" i="1"/>
  <c r="S1663" i="1"/>
  <c r="S1665" i="1"/>
  <c r="S1667" i="1"/>
  <c r="S1669" i="1"/>
  <c r="S1671" i="1"/>
  <c r="S1673" i="1"/>
  <c r="S1675" i="1"/>
  <c r="S1677" i="1"/>
  <c r="S1679" i="1"/>
  <c r="S1681" i="1"/>
  <c r="S1683" i="1"/>
  <c r="S1685" i="1"/>
  <c r="S1687" i="1"/>
  <c r="S1689" i="1"/>
  <c r="S1691" i="1"/>
  <c r="S1693" i="1"/>
  <c r="S1695" i="1"/>
  <c r="S1697" i="1"/>
  <c r="S1699" i="1"/>
  <c r="S1701" i="1"/>
  <c r="S1703" i="1"/>
  <c r="S1705" i="1"/>
  <c r="S1707" i="1"/>
  <c r="S1709" i="1"/>
  <c r="S1711" i="1"/>
  <c r="S1713" i="1"/>
  <c r="S1715" i="1"/>
  <c r="S1717" i="1"/>
  <c r="S1721" i="1"/>
  <c r="S1723" i="1"/>
  <c r="S1725" i="1"/>
  <c r="S1727" i="1"/>
  <c r="S1729" i="1"/>
  <c r="S1731" i="1"/>
  <c r="S1733" i="1"/>
  <c r="S1735" i="1"/>
  <c r="S1737" i="1"/>
  <c r="S1739" i="1"/>
  <c r="S1741" i="1"/>
  <c r="S1743" i="1"/>
  <c r="S1745" i="1"/>
  <c r="S1747" i="1"/>
  <c r="S1749" i="1"/>
  <c r="S1751" i="1"/>
  <c r="S1753" i="1"/>
  <c r="S1755" i="1"/>
  <c r="S1757" i="1"/>
  <c r="S1759" i="1"/>
  <c r="S1761" i="1"/>
  <c r="S1763" i="1"/>
  <c r="S1765" i="1"/>
  <c r="S1767" i="1"/>
  <c r="S1769" i="1"/>
  <c r="S1771" i="1"/>
  <c r="S1773" i="1"/>
  <c r="S1775" i="1"/>
  <c r="S1777" i="1"/>
  <c r="S1779" i="1"/>
  <c r="S1781" i="1"/>
  <c r="S1783" i="1"/>
  <c r="S1785" i="1"/>
  <c r="S1787" i="1"/>
  <c r="S1789" i="1"/>
  <c r="S1791" i="1"/>
  <c r="S1793" i="1"/>
  <c r="S1795" i="1"/>
  <c r="S1797" i="1"/>
  <c r="S1799" i="1"/>
  <c r="S1803" i="1"/>
  <c r="S1805" i="1"/>
  <c r="S1807" i="1"/>
  <c r="S1809" i="1"/>
  <c r="S1811" i="1"/>
  <c r="S1813" i="1"/>
  <c r="S1815" i="1"/>
  <c r="S1817" i="1"/>
  <c r="S1819" i="1"/>
  <c r="S1821" i="1"/>
  <c r="S1823" i="1"/>
  <c r="S1825" i="1"/>
  <c r="S1827" i="1"/>
  <c r="S1829" i="1"/>
  <c r="S1831" i="1"/>
  <c r="S1833" i="1"/>
  <c r="S1835" i="1"/>
  <c r="S1837" i="1"/>
  <c r="S1839" i="1"/>
  <c r="S1841" i="1"/>
  <c r="S1843" i="1"/>
  <c r="S1845" i="1"/>
  <c r="S1847" i="1"/>
  <c r="S1849" i="1"/>
  <c r="S1851" i="1"/>
  <c r="S1853" i="1"/>
  <c r="S1855" i="1"/>
  <c r="S1857" i="1"/>
  <c r="S1859" i="1"/>
  <c r="S1861" i="1"/>
  <c r="S1498" i="1"/>
  <c r="S1506" i="1"/>
  <c r="S1514" i="1"/>
  <c r="S1521" i="1"/>
  <c r="S1525" i="1"/>
  <c r="S1529" i="1"/>
  <c r="S1533" i="1"/>
  <c r="T1535" i="1"/>
  <c r="T1537" i="1"/>
  <c r="T1539" i="1"/>
  <c r="T1541" i="1"/>
  <c r="T1543" i="1"/>
  <c r="T1545" i="1"/>
  <c r="T1547" i="1"/>
  <c r="T1549" i="1"/>
  <c r="T1551" i="1"/>
  <c r="T1553" i="1"/>
  <c r="T1555" i="1"/>
  <c r="T1557" i="1"/>
  <c r="T1559" i="1"/>
  <c r="T1561" i="1"/>
  <c r="T1563" i="1"/>
  <c r="T1565" i="1"/>
  <c r="T1567" i="1"/>
  <c r="T1569" i="1"/>
  <c r="T1571" i="1"/>
  <c r="T1573" i="1"/>
  <c r="T1575" i="1"/>
  <c r="T1577" i="1"/>
  <c r="T1579" i="1"/>
  <c r="T1581" i="1"/>
  <c r="T1583" i="1"/>
  <c r="T1585" i="1"/>
  <c r="T1587" i="1"/>
  <c r="T1589" i="1"/>
  <c r="T1591" i="1"/>
  <c r="T1593" i="1"/>
  <c r="T1595" i="1"/>
  <c r="T1597" i="1"/>
  <c r="T1599" i="1"/>
  <c r="T1603" i="1"/>
  <c r="T1605" i="1"/>
  <c r="T1607" i="1"/>
  <c r="T1609" i="1"/>
  <c r="T1611" i="1"/>
  <c r="T1613" i="1"/>
  <c r="T1615" i="1"/>
  <c r="T1617" i="1"/>
  <c r="T1619" i="1"/>
  <c r="T1621" i="1"/>
  <c r="T1623" i="1"/>
  <c r="T1625" i="1"/>
  <c r="T1627" i="1"/>
  <c r="T1629" i="1"/>
  <c r="T1631" i="1"/>
  <c r="T1633" i="1"/>
  <c r="T1635" i="1"/>
  <c r="T1637" i="1"/>
  <c r="T1639" i="1"/>
  <c r="T1641" i="1"/>
  <c r="T1643" i="1"/>
  <c r="T1645" i="1"/>
  <c r="T1647" i="1"/>
  <c r="T1649" i="1"/>
  <c r="T1651" i="1"/>
  <c r="T1653" i="1"/>
  <c r="T1655" i="1"/>
  <c r="T1657" i="1"/>
  <c r="T1659" i="1"/>
  <c r="T1661" i="1"/>
  <c r="T1663" i="1"/>
  <c r="T1665" i="1"/>
  <c r="T1667" i="1"/>
  <c r="T1669" i="1"/>
  <c r="T1671" i="1"/>
  <c r="T1673" i="1"/>
  <c r="T1675" i="1"/>
  <c r="T1677" i="1"/>
  <c r="T1679" i="1"/>
  <c r="T1681" i="1"/>
  <c r="T1683" i="1"/>
  <c r="T1685" i="1"/>
  <c r="T1687" i="1"/>
  <c r="T1689" i="1"/>
  <c r="T1691" i="1"/>
  <c r="T1693" i="1"/>
  <c r="T1695" i="1"/>
  <c r="T1697" i="1"/>
  <c r="T1699" i="1"/>
  <c r="T1701" i="1"/>
  <c r="T1703" i="1"/>
  <c r="T1705" i="1"/>
  <c r="T1707" i="1"/>
  <c r="T1709" i="1"/>
  <c r="T1711" i="1"/>
  <c r="T1713" i="1"/>
  <c r="T1715" i="1"/>
  <c r="T1717" i="1"/>
  <c r="T1721" i="1"/>
  <c r="T1723" i="1"/>
  <c r="T1725" i="1"/>
  <c r="T1727" i="1"/>
  <c r="T1729" i="1"/>
  <c r="T1731" i="1"/>
  <c r="T1733" i="1"/>
  <c r="T1735" i="1"/>
  <c r="T1737" i="1"/>
  <c r="T1739" i="1"/>
  <c r="T1741" i="1"/>
  <c r="T1743" i="1"/>
  <c r="T1745" i="1"/>
  <c r="T1747" i="1"/>
  <c r="T1749" i="1"/>
  <c r="T1751" i="1"/>
  <c r="T1753" i="1"/>
  <c r="T1755" i="1"/>
  <c r="T1757" i="1"/>
  <c r="T1759" i="1"/>
  <c r="T1761" i="1"/>
  <c r="T1763" i="1"/>
  <c r="T1765" i="1"/>
  <c r="T1767" i="1"/>
  <c r="T1769" i="1"/>
  <c r="T1771" i="1"/>
  <c r="T1773" i="1"/>
  <c r="T1775" i="1"/>
  <c r="T1777" i="1"/>
  <c r="T1779" i="1"/>
  <c r="T1781" i="1"/>
  <c r="T1783" i="1"/>
  <c r="T1785" i="1"/>
  <c r="T1787" i="1"/>
  <c r="T1789" i="1"/>
  <c r="T1791" i="1"/>
  <c r="T1793" i="1"/>
  <c r="T1795" i="1"/>
  <c r="T1797" i="1"/>
  <c r="T1799" i="1"/>
  <c r="T1803" i="1"/>
  <c r="T1805" i="1"/>
  <c r="T1807" i="1"/>
  <c r="T1809" i="1"/>
  <c r="T1811" i="1"/>
  <c r="T1813" i="1"/>
  <c r="T1815" i="1"/>
  <c r="T1817" i="1"/>
  <c r="T1819" i="1"/>
  <c r="T1821" i="1"/>
  <c r="T1823" i="1"/>
  <c r="T1825" i="1"/>
  <c r="T1827" i="1"/>
  <c r="T1829" i="1"/>
  <c r="T1831" i="1"/>
  <c r="T1833" i="1"/>
  <c r="T1835" i="1"/>
  <c r="T1837" i="1"/>
  <c r="T1839" i="1"/>
  <c r="T1841" i="1"/>
  <c r="T1843" i="1"/>
  <c r="T1845" i="1"/>
  <c r="T1847" i="1"/>
  <c r="T1849" i="1"/>
  <c r="T1851" i="1"/>
  <c r="T1853" i="1"/>
  <c r="T1855" i="1"/>
  <c r="T1857" i="1"/>
  <c r="T1859" i="1"/>
  <c r="T1861" i="1"/>
  <c r="T1863" i="1"/>
  <c r="T1865" i="1"/>
  <c r="T1867" i="1"/>
  <c r="T1869" i="1"/>
  <c r="T1871" i="1"/>
  <c r="T1873" i="1"/>
  <c r="S1500" i="1"/>
  <c r="S1508" i="1"/>
  <c r="S1516" i="1"/>
  <c r="S1522" i="1"/>
  <c r="S1526" i="1"/>
  <c r="S1530" i="1"/>
  <c r="S1534" i="1"/>
  <c r="S1536" i="1"/>
  <c r="S1538" i="1"/>
  <c r="S1540" i="1"/>
  <c r="S1542" i="1"/>
  <c r="S1544" i="1"/>
  <c r="S1546" i="1"/>
  <c r="S1548" i="1"/>
  <c r="S1550" i="1"/>
  <c r="S1552" i="1"/>
  <c r="S1554" i="1"/>
  <c r="S1556" i="1"/>
  <c r="S1560" i="1"/>
  <c r="S1562" i="1"/>
  <c r="S1564" i="1"/>
  <c r="S1566" i="1"/>
  <c r="S1568" i="1"/>
  <c r="S1570" i="1"/>
  <c r="S1572" i="1"/>
  <c r="S1576" i="1"/>
  <c r="S1578" i="1"/>
  <c r="S1580" i="1"/>
  <c r="S1582" i="1"/>
  <c r="S1584" i="1"/>
  <c r="S1586" i="1"/>
  <c r="S1588" i="1"/>
  <c r="S1590" i="1"/>
  <c r="S1592" i="1"/>
  <c r="S1594" i="1"/>
  <c r="S1596" i="1"/>
  <c r="S1598" i="1"/>
  <c r="S1602" i="1"/>
  <c r="S1604" i="1"/>
  <c r="S1606" i="1"/>
  <c r="S1608" i="1"/>
  <c r="S1610" i="1"/>
  <c r="S1612" i="1"/>
  <c r="S1614" i="1"/>
  <c r="S1616" i="1"/>
  <c r="S1618" i="1"/>
  <c r="S1620" i="1"/>
  <c r="S1622" i="1"/>
  <c r="S1624" i="1"/>
  <c r="S1626" i="1"/>
  <c r="S1628" i="1"/>
  <c r="S1630" i="1"/>
  <c r="S1632" i="1"/>
  <c r="S1634" i="1"/>
  <c r="S1636" i="1"/>
  <c r="S1638" i="1"/>
  <c r="S1640" i="1"/>
  <c r="S1642" i="1"/>
  <c r="S1646" i="1"/>
  <c r="S1648" i="1"/>
  <c r="S1650" i="1"/>
  <c r="S1652" i="1"/>
  <c r="S1654" i="1"/>
  <c r="S1656" i="1"/>
  <c r="S1658" i="1"/>
  <c r="S1660" i="1"/>
  <c r="S1664" i="1"/>
  <c r="S1666" i="1"/>
  <c r="S1668" i="1"/>
  <c r="S1670" i="1"/>
  <c r="S1672" i="1"/>
  <c r="S1674" i="1"/>
  <c r="S1676" i="1"/>
  <c r="S1678" i="1"/>
  <c r="S1680" i="1"/>
  <c r="S1682" i="1"/>
  <c r="S1684" i="1"/>
  <c r="S1686" i="1"/>
  <c r="S1688" i="1"/>
  <c r="S1690" i="1"/>
  <c r="S1692" i="1"/>
  <c r="S1694" i="1"/>
  <c r="S1696" i="1"/>
  <c r="S1698" i="1"/>
  <c r="S1700" i="1"/>
  <c r="S1702" i="1"/>
  <c r="S1704" i="1"/>
  <c r="S1706" i="1"/>
  <c r="S1708" i="1"/>
  <c r="S1710" i="1"/>
  <c r="S1712" i="1"/>
  <c r="S1714" i="1"/>
  <c r="S1716" i="1"/>
  <c r="S1718" i="1"/>
  <c r="S1720" i="1"/>
  <c r="S1722" i="1"/>
  <c r="S1724" i="1"/>
  <c r="S1726" i="1"/>
  <c r="S1728" i="1"/>
  <c r="S1730" i="1"/>
  <c r="S1732" i="1"/>
  <c r="S1734" i="1"/>
  <c r="S1736" i="1"/>
  <c r="S1738" i="1"/>
  <c r="S1740" i="1"/>
  <c r="S1742" i="1"/>
  <c r="S1744" i="1"/>
  <c r="S1746" i="1"/>
  <c r="S1748" i="1"/>
  <c r="S1750" i="1"/>
  <c r="S1752" i="1"/>
  <c r="S1754" i="1"/>
  <c r="S1756" i="1"/>
  <c r="S1760" i="1"/>
  <c r="S1762" i="1"/>
  <c r="S1764" i="1"/>
  <c r="S1766" i="1"/>
  <c r="S1768" i="1"/>
  <c r="S1770" i="1"/>
  <c r="S1772" i="1"/>
  <c r="S1776" i="1"/>
  <c r="S1778" i="1"/>
  <c r="S1780" i="1"/>
  <c r="S1782" i="1"/>
  <c r="S1784" i="1"/>
  <c r="S1786" i="1"/>
  <c r="S1788" i="1"/>
  <c r="S1790" i="1"/>
  <c r="S1792" i="1"/>
  <c r="S1794" i="1"/>
  <c r="S1796" i="1"/>
  <c r="S1798" i="1"/>
  <c r="S1800" i="1"/>
  <c r="S1804" i="1"/>
  <c r="S1806" i="1"/>
  <c r="S1808" i="1"/>
  <c r="S1810" i="1"/>
  <c r="S1812" i="1"/>
  <c r="S1814" i="1"/>
  <c r="S1816" i="1"/>
  <c r="S1818" i="1"/>
  <c r="S1820" i="1"/>
  <c r="S1822" i="1"/>
  <c r="S1824" i="1"/>
  <c r="S1826" i="1"/>
  <c r="S1828" i="1"/>
  <c r="S1830" i="1"/>
  <c r="S1832" i="1"/>
  <c r="S1834" i="1"/>
  <c r="S1836" i="1"/>
  <c r="S1838" i="1"/>
  <c r="S1840" i="1"/>
  <c r="S1842" i="1"/>
  <c r="S1846" i="1"/>
  <c r="S1848" i="1"/>
  <c r="S1850" i="1"/>
  <c r="S1852" i="1"/>
  <c r="S1854" i="1"/>
  <c r="S1856" i="1"/>
  <c r="S1858" i="1"/>
  <c r="S1862" i="1"/>
  <c r="S1866" i="1"/>
  <c r="S1870" i="1"/>
  <c r="S1874" i="1"/>
  <c r="S1876" i="1"/>
  <c r="S1878" i="1"/>
  <c r="S1880" i="1"/>
  <c r="S1882" i="1"/>
  <c r="S1884" i="1"/>
  <c r="S1886" i="1"/>
  <c r="S1888" i="1"/>
  <c r="S1890" i="1"/>
  <c r="S1892" i="1"/>
  <c r="S1894" i="1"/>
  <c r="S1896" i="1"/>
  <c r="S1898" i="1"/>
  <c r="S1900" i="1"/>
  <c r="S1902" i="1"/>
  <c r="S1904" i="1"/>
  <c r="S1906" i="1"/>
  <c r="S1908" i="1"/>
  <c r="S1910" i="1"/>
  <c r="S1912" i="1"/>
  <c r="S1914" i="1"/>
  <c r="S1916" i="1"/>
  <c r="S1918" i="1"/>
  <c r="S1920" i="1"/>
  <c r="S1922" i="1"/>
  <c r="S1924" i="1"/>
  <c r="S1926" i="1"/>
  <c r="S1928" i="1"/>
  <c r="S1930" i="1"/>
  <c r="S1932" i="1"/>
  <c r="S1934" i="1"/>
  <c r="S1936" i="1"/>
  <c r="S1938" i="1"/>
  <c r="S1940" i="1"/>
  <c r="S1942" i="1"/>
  <c r="S1944" i="1"/>
  <c r="S1946" i="1"/>
  <c r="S1948" i="1"/>
  <c r="S1950" i="1"/>
  <c r="S1952" i="1"/>
  <c r="S1954" i="1"/>
  <c r="S1956" i="1"/>
  <c r="S1960" i="1"/>
  <c r="S1962" i="1"/>
  <c r="S1964" i="1"/>
  <c r="S1966" i="1"/>
  <c r="S1968" i="1"/>
  <c r="S1970" i="1"/>
  <c r="S1972" i="1"/>
  <c r="S1974" i="1"/>
  <c r="S1976" i="1"/>
  <c r="S1978" i="1"/>
  <c r="S1980" i="1"/>
  <c r="S1982" i="1"/>
  <c r="S1984" i="1"/>
  <c r="S1986" i="1"/>
  <c r="S1988" i="1"/>
  <c r="S1990" i="1"/>
  <c r="S1992" i="1"/>
  <c r="S1994" i="1"/>
  <c r="S1996" i="1"/>
  <c r="S1998" i="1"/>
  <c r="S2002" i="1"/>
  <c r="S2004" i="1"/>
  <c r="S2006" i="1"/>
  <c r="S2008" i="1"/>
  <c r="S2010" i="1"/>
  <c r="S2012" i="1"/>
  <c r="S2014" i="1"/>
  <c r="S2018" i="1"/>
  <c r="S2020" i="1"/>
  <c r="S2022" i="1"/>
  <c r="S2024" i="1"/>
  <c r="S2026" i="1"/>
  <c r="S2028" i="1"/>
  <c r="S2030" i="1"/>
  <c r="S2032" i="1"/>
  <c r="S2034" i="1"/>
  <c r="S2036" i="1"/>
  <c r="S2038" i="1"/>
  <c r="S2040" i="1"/>
  <c r="S2042" i="1"/>
  <c r="S2044" i="1"/>
  <c r="S2046" i="1"/>
  <c r="S2048" i="1"/>
  <c r="S2050" i="1"/>
  <c r="S2052" i="1"/>
  <c r="S2054" i="1"/>
  <c r="S2056" i="1"/>
  <c r="S2058" i="1"/>
  <c r="S2060" i="1"/>
  <c r="S2064" i="1"/>
  <c r="S2066" i="1"/>
  <c r="S2070" i="1"/>
  <c r="S2072" i="1"/>
  <c r="S2074" i="1"/>
  <c r="S2076" i="1"/>
  <c r="S2078" i="1"/>
  <c r="S2080" i="1"/>
  <c r="S2082" i="1"/>
  <c r="S2084" i="1"/>
  <c r="S2086" i="1"/>
  <c r="S2088" i="1"/>
  <c r="S2090" i="1"/>
  <c r="S2092" i="1"/>
  <c r="S2094" i="1"/>
  <c r="S2096" i="1"/>
  <c r="S2098" i="1"/>
  <c r="S2100" i="1"/>
  <c r="S2102" i="1"/>
  <c r="S2104" i="1"/>
  <c r="S2106" i="1"/>
  <c r="S2108" i="1"/>
  <c r="S2110" i="1"/>
  <c r="S2112" i="1"/>
  <c r="S2114" i="1"/>
  <c r="S2116" i="1"/>
  <c r="S2118" i="1"/>
  <c r="S2120" i="1"/>
  <c r="S2122" i="1"/>
  <c r="S2124" i="1"/>
  <c r="S2126" i="1"/>
  <c r="S2128" i="1"/>
  <c r="S2130" i="1"/>
  <c r="S2132" i="1"/>
  <c r="S2134" i="1"/>
  <c r="S2136" i="1"/>
  <c r="S2138" i="1"/>
  <c r="S2140" i="1"/>
  <c r="S2142" i="1"/>
  <c r="S2144" i="1"/>
  <c r="S2148" i="1"/>
  <c r="S2150" i="1"/>
  <c r="S2152" i="1"/>
  <c r="S2154" i="1"/>
  <c r="S2156" i="1"/>
  <c r="S2158" i="1"/>
  <c r="S2162" i="1"/>
  <c r="S2164" i="1"/>
  <c r="S2166" i="1"/>
  <c r="S2168" i="1"/>
  <c r="S2170" i="1"/>
  <c r="S2172" i="1"/>
  <c r="S2174" i="1"/>
  <c r="S2176" i="1"/>
  <c r="S2178" i="1"/>
  <c r="S2180" i="1"/>
  <c r="S2182" i="1"/>
  <c r="S2184" i="1"/>
  <c r="S2186" i="1"/>
  <c r="S2188" i="1"/>
  <c r="S2190" i="1"/>
  <c r="S2192" i="1"/>
  <c r="S2194" i="1"/>
  <c r="S2196" i="1"/>
  <c r="S2198" i="1"/>
  <c r="S2200" i="1"/>
  <c r="S2204" i="1"/>
  <c r="S2206" i="1"/>
  <c r="S2208" i="1"/>
  <c r="S2210" i="1"/>
  <c r="S2212" i="1"/>
  <c r="S2214" i="1"/>
  <c r="S2216" i="1"/>
  <c r="S2218" i="1"/>
  <c r="S2220" i="1"/>
  <c r="S2222" i="1"/>
  <c r="S2224" i="1"/>
  <c r="S2226" i="1"/>
  <c r="S2228" i="1"/>
  <c r="S2230" i="1"/>
  <c r="S2232" i="1"/>
  <c r="S2234" i="1"/>
  <c r="S2236" i="1"/>
  <c r="S2238" i="1"/>
  <c r="S2240" i="1"/>
  <c r="S2242" i="1"/>
  <c r="S2244" i="1"/>
  <c r="S2246" i="1"/>
  <c r="S2248" i="1"/>
  <c r="S2250" i="1"/>
  <c r="S2252" i="1"/>
  <c r="S2254" i="1"/>
  <c r="S2256" i="1"/>
  <c r="S2258" i="1"/>
  <c r="S2262" i="1"/>
  <c r="S2264" i="1"/>
  <c r="S2266" i="1"/>
  <c r="S2268" i="1"/>
  <c r="S2270" i="1"/>
  <c r="S2272" i="1"/>
  <c r="S2274" i="1"/>
  <c r="S2276" i="1"/>
  <c r="S2278" i="1"/>
  <c r="S2280" i="1"/>
  <c r="S2282" i="1"/>
  <c r="S2284" i="1"/>
  <c r="S2286" i="1"/>
  <c r="S2288" i="1"/>
  <c r="S2290" i="1"/>
  <c r="S2292" i="1"/>
  <c r="S2294" i="1"/>
  <c r="S2298" i="1"/>
  <c r="S2300" i="1"/>
  <c r="S2302" i="1"/>
  <c r="S2304" i="1"/>
  <c r="S2306" i="1"/>
  <c r="S2308" i="1"/>
  <c r="S2310" i="1"/>
  <c r="S2312" i="1"/>
  <c r="S2314" i="1"/>
  <c r="S2316" i="1"/>
  <c r="S2318" i="1"/>
  <c r="S2320" i="1"/>
  <c r="S2322" i="1"/>
  <c r="S2324" i="1"/>
  <c r="S2326" i="1"/>
  <c r="S2328" i="1"/>
  <c r="S2330" i="1"/>
  <c r="S2332" i="1"/>
  <c r="S2334" i="1"/>
  <c r="S2336" i="1"/>
  <c r="S2338" i="1"/>
  <c r="S2340" i="1"/>
  <c r="S2342" i="1"/>
  <c r="S2344" i="1"/>
  <c r="S2346" i="1"/>
  <c r="S2348" i="1"/>
  <c r="S2350" i="1"/>
  <c r="S2352" i="1"/>
  <c r="S2354" i="1"/>
  <c r="S2356" i="1"/>
  <c r="S2360" i="1"/>
  <c r="S2362" i="1"/>
  <c r="S2364" i="1"/>
  <c r="S2366" i="1"/>
  <c r="S2368" i="1"/>
  <c r="S2370" i="1"/>
  <c r="S2372" i="1"/>
  <c r="S2374" i="1"/>
  <c r="S2376" i="1"/>
  <c r="S2378" i="1"/>
  <c r="S2380" i="1"/>
  <c r="S2382" i="1"/>
  <c r="S2384" i="1"/>
  <c r="S2386" i="1"/>
  <c r="S2388" i="1"/>
  <c r="S2390" i="1"/>
  <c r="S2392" i="1"/>
  <c r="S2394" i="1"/>
  <c r="S2396" i="1"/>
  <c r="S2398" i="1"/>
  <c r="S2400" i="1"/>
  <c r="S2402" i="1"/>
  <c r="S2404" i="1"/>
  <c r="S2406" i="1"/>
  <c r="S2408" i="1"/>
  <c r="S2410" i="1"/>
  <c r="S2412" i="1"/>
  <c r="S2414" i="1"/>
  <c r="S2416" i="1"/>
  <c r="S2418" i="1"/>
  <c r="S2420" i="1"/>
  <c r="S2422" i="1"/>
  <c r="S2424" i="1"/>
  <c r="S2426" i="1"/>
  <c r="S2428" i="1"/>
  <c r="S2430" i="1"/>
  <c r="S2432" i="1"/>
  <c r="S2434" i="1"/>
  <c r="S2436" i="1"/>
  <c r="S2438" i="1"/>
  <c r="S2440" i="1"/>
  <c r="S2442" i="1"/>
  <c r="S2444" i="1"/>
  <c r="S2446" i="1"/>
  <c r="S2448" i="1"/>
  <c r="S2450" i="1"/>
  <c r="S2452" i="1"/>
  <c r="S2454" i="1"/>
  <c r="S2456" i="1"/>
  <c r="S2458" i="1"/>
  <c r="S2462" i="1"/>
  <c r="S2464" i="1"/>
  <c r="S2466" i="1"/>
  <c r="S2468" i="1"/>
  <c r="S2470" i="1"/>
  <c r="S2472" i="1"/>
  <c r="S2474" i="1"/>
  <c r="S2476" i="1"/>
  <c r="S2478" i="1"/>
  <c r="S2480" i="1"/>
  <c r="S2482" i="1"/>
  <c r="S2484" i="1"/>
  <c r="S2488" i="1"/>
  <c r="S2490" i="1"/>
  <c r="S2492" i="1"/>
  <c r="S2494" i="1"/>
  <c r="S2496" i="1"/>
  <c r="S2498" i="1"/>
  <c r="S2500" i="1"/>
  <c r="S2502" i="1"/>
  <c r="S2504" i="1"/>
  <c r="S2506" i="1"/>
  <c r="S2508" i="1"/>
  <c r="S2510" i="1"/>
  <c r="S2514" i="1"/>
  <c r="S2516" i="1"/>
  <c r="S2518" i="1"/>
  <c r="S2520" i="1"/>
  <c r="S2522" i="1"/>
  <c r="S2524" i="1"/>
  <c r="S2526" i="1"/>
  <c r="S2528" i="1"/>
  <c r="S2530" i="1"/>
  <c r="S2532" i="1"/>
  <c r="S2534" i="1"/>
  <c r="S2536" i="1"/>
  <c r="S2538" i="1"/>
  <c r="S2540" i="1"/>
  <c r="S2542" i="1"/>
  <c r="S2544" i="1"/>
  <c r="S2546" i="1"/>
  <c r="S2548" i="1"/>
  <c r="S1863" i="1"/>
  <c r="S1867" i="1"/>
  <c r="S1871" i="1"/>
  <c r="T1874" i="1"/>
  <c r="T1876" i="1"/>
  <c r="T1878" i="1"/>
  <c r="T1880" i="1"/>
  <c r="T1882" i="1"/>
  <c r="T1884" i="1"/>
  <c r="T1886" i="1"/>
  <c r="T1888" i="1"/>
  <c r="T1890" i="1"/>
  <c r="T1892" i="1"/>
  <c r="T1894" i="1"/>
  <c r="T1896" i="1"/>
  <c r="T1898" i="1"/>
  <c r="T1900" i="1"/>
  <c r="T1902" i="1"/>
  <c r="T1904" i="1"/>
  <c r="T1906" i="1"/>
  <c r="T1908" i="1"/>
  <c r="T1910" i="1"/>
  <c r="T1912" i="1"/>
  <c r="T1914" i="1"/>
  <c r="T1916" i="1"/>
  <c r="T1918" i="1"/>
  <c r="T1920" i="1"/>
  <c r="T1922" i="1"/>
  <c r="T1924" i="1"/>
  <c r="T1926" i="1"/>
  <c r="T1928" i="1"/>
  <c r="T1930" i="1"/>
  <c r="T1932" i="1"/>
  <c r="T1934" i="1"/>
  <c r="T1936" i="1"/>
  <c r="T1938" i="1"/>
  <c r="T1940" i="1"/>
  <c r="T1942" i="1"/>
  <c r="T1944" i="1"/>
  <c r="T1946" i="1"/>
  <c r="T1948" i="1"/>
  <c r="T1950" i="1"/>
  <c r="T1952" i="1"/>
  <c r="T1954" i="1"/>
  <c r="T1956" i="1"/>
  <c r="T1960" i="1"/>
  <c r="T1962" i="1"/>
  <c r="T1964" i="1"/>
  <c r="T1966" i="1"/>
  <c r="T1968" i="1"/>
  <c r="T1970" i="1"/>
  <c r="T1972" i="1"/>
  <c r="T1974" i="1"/>
  <c r="T1976" i="1"/>
  <c r="T1978" i="1"/>
  <c r="T1980" i="1"/>
  <c r="T1982" i="1"/>
  <c r="T1984" i="1"/>
  <c r="T1986" i="1"/>
  <c r="T1988" i="1"/>
  <c r="T1990" i="1"/>
  <c r="T1992" i="1"/>
  <c r="T1994" i="1"/>
  <c r="T1996" i="1"/>
  <c r="T1998" i="1"/>
  <c r="T2002" i="1"/>
  <c r="T2004" i="1"/>
  <c r="T2006" i="1"/>
  <c r="T2008" i="1"/>
  <c r="T2010" i="1"/>
  <c r="T2012" i="1"/>
  <c r="T2014" i="1"/>
  <c r="T2018" i="1"/>
  <c r="T2020" i="1"/>
  <c r="T2022" i="1"/>
  <c r="T2024" i="1"/>
  <c r="T2026" i="1"/>
  <c r="T2028" i="1"/>
  <c r="T2030" i="1"/>
  <c r="T2032" i="1"/>
  <c r="T2034" i="1"/>
  <c r="T2036" i="1"/>
  <c r="T2038" i="1"/>
  <c r="T2040" i="1"/>
  <c r="T2042" i="1"/>
  <c r="T2044" i="1"/>
  <c r="T2046" i="1"/>
  <c r="T2048" i="1"/>
  <c r="T2050" i="1"/>
  <c r="T2052" i="1"/>
  <c r="T2054" i="1"/>
  <c r="T2056" i="1"/>
  <c r="T2058" i="1"/>
  <c r="T2060" i="1"/>
  <c r="T2064" i="1"/>
  <c r="T2066" i="1"/>
  <c r="T2070" i="1"/>
  <c r="T2072" i="1"/>
  <c r="T2074" i="1"/>
  <c r="T2076" i="1"/>
  <c r="T2078" i="1"/>
  <c r="T2080" i="1"/>
  <c r="T2082" i="1"/>
  <c r="T2084" i="1"/>
  <c r="T2086" i="1"/>
  <c r="T2088" i="1"/>
  <c r="T2090" i="1"/>
  <c r="T2092" i="1"/>
  <c r="T2094" i="1"/>
  <c r="T2096" i="1"/>
  <c r="T2098" i="1"/>
  <c r="T2100" i="1"/>
  <c r="T2102" i="1"/>
  <c r="T2104" i="1"/>
  <c r="T2106" i="1"/>
  <c r="T2108" i="1"/>
  <c r="T2110" i="1"/>
  <c r="T2112" i="1"/>
  <c r="T2114" i="1"/>
  <c r="T2116" i="1"/>
  <c r="T2118" i="1"/>
  <c r="T2120" i="1"/>
  <c r="T2122" i="1"/>
  <c r="T2124" i="1"/>
  <c r="T2126" i="1"/>
  <c r="T2128" i="1"/>
  <c r="T2130" i="1"/>
  <c r="T2132" i="1"/>
  <c r="T2134" i="1"/>
  <c r="T2136" i="1"/>
  <c r="T2138" i="1"/>
  <c r="T2140" i="1"/>
  <c r="T2142" i="1"/>
  <c r="T2144" i="1"/>
  <c r="T2148" i="1"/>
  <c r="T2150" i="1"/>
  <c r="T2152" i="1"/>
  <c r="T2154" i="1"/>
  <c r="T2156" i="1"/>
  <c r="T2158" i="1"/>
  <c r="T2162" i="1"/>
  <c r="T2164" i="1"/>
  <c r="T2166" i="1"/>
  <c r="T2168" i="1"/>
  <c r="T2170" i="1"/>
  <c r="T2172" i="1"/>
  <c r="T2174" i="1"/>
  <c r="T2176" i="1"/>
  <c r="T2178" i="1"/>
  <c r="T2180" i="1"/>
  <c r="T2182" i="1"/>
  <c r="T2184" i="1"/>
  <c r="T2186" i="1"/>
  <c r="T2188" i="1"/>
  <c r="T2190" i="1"/>
  <c r="T2192" i="1"/>
  <c r="T2194" i="1"/>
  <c r="T2196" i="1"/>
  <c r="T2198" i="1"/>
  <c r="T2200" i="1"/>
  <c r="T2204" i="1"/>
  <c r="T2206" i="1"/>
  <c r="T2208" i="1"/>
  <c r="T2210" i="1"/>
  <c r="T2212" i="1"/>
  <c r="T2214" i="1"/>
  <c r="T2216" i="1"/>
  <c r="T2218" i="1"/>
  <c r="T2220" i="1"/>
  <c r="T2222" i="1"/>
  <c r="T2224" i="1"/>
  <c r="T2226" i="1"/>
  <c r="T2228" i="1"/>
  <c r="T2230" i="1"/>
  <c r="T2232" i="1"/>
  <c r="T2234" i="1"/>
  <c r="T2236" i="1"/>
  <c r="T2238" i="1"/>
  <c r="T2240" i="1"/>
  <c r="T2242" i="1"/>
  <c r="T2244" i="1"/>
  <c r="T2246" i="1"/>
  <c r="T2248" i="1"/>
  <c r="T2250" i="1"/>
  <c r="T2252" i="1"/>
  <c r="T2254" i="1"/>
  <c r="T2256" i="1"/>
  <c r="T2258" i="1"/>
  <c r="T2262" i="1"/>
  <c r="T2264" i="1"/>
  <c r="T2266" i="1"/>
  <c r="T2268" i="1"/>
  <c r="T2270" i="1"/>
  <c r="T2272" i="1"/>
  <c r="T2274" i="1"/>
  <c r="T2276" i="1"/>
  <c r="T2278" i="1"/>
  <c r="T2280" i="1"/>
  <c r="T2282" i="1"/>
  <c r="T2284" i="1"/>
  <c r="T2286" i="1"/>
  <c r="T2288" i="1"/>
  <c r="T2290" i="1"/>
  <c r="T2292" i="1"/>
  <c r="T2294" i="1"/>
  <c r="T2298" i="1"/>
  <c r="T2300" i="1"/>
  <c r="T2302" i="1"/>
  <c r="T2304" i="1"/>
  <c r="T2306" i="1"/>
  <c r="T2308" i="1"/>
  <c r="T2310" i="1"/>
  <c r="T2312" i="1"/>
  <c r="T2314" i="1"/>
  <c r="T2316" i="1"/>
  <c r="T2318" i="1"/>
  <c r="T2320" i="1"/>
  <c r="T2322" i="1"/>
  <c r="T2324" i="1"/>
  <c r="T2326" i="1"/>
  <c r="T2328" i="1"/>
  <c r="T2330" i="1"/>
  <c r="T2332" i="1"/>
  <c r="T2334" i="1"/>
  <c r="T2336" i="1"/>
  <c r="T2338" i="1"/>
  <c r="T2340" i="1"/>
  <c r="T2342" i="1"/>
  <c r="T2344" i="1"/>
  <c r="T2346" i="1"/>
  <c r="T2348" i="1"/>
  <c r="T2350" i="1"/>
  <c r="T2352" i="1"/>
  <c r="T2354" i="1"/>
  <c r="T2356" i="1"/>
  <c r="T2360" i="1"/>
  <c r="T2362" i="1"/>
  <c r="T2364" i="1"/>
  <c r="T2366" i="1"/>
  <c r="T2368" i="1"/>
  <c r="T2370" i="1"/>
  <c r="T2372" i="1"/>
  <c r="T2374" i="1"/>
  <c r="T2376" i="1"/>
  <c r="T2378" i="1"/>
  <c r="T2380" i="1"/>
  <c r="T2382" i="1"/>
  <c r="T2384" i="1"/>
  <c r="T2386" i="1"/>
  <c r="T2388" i="1"/>
  <c r="T2390" i="1"/>
  <c r="T2392" i="1"/>
  <c r="T2394" i="1"/>
  <c r="T2396" i="1"/>
  <c r="T2398" i="1"/>
  <c r="T2400" i="1"/>
  <c r="T2402" i="1"/>
  <c r="T2404" i="1"/>
  <c r="T2406" i="1"/>
  <c r="T2408" i="1"/>
  <c r="T2410" i="1"/>
  <c r="T2412" i="1"/>
  <c r="T2414" i="1"/>
  <c r="T2416" i="1"/>
  <c r="T2418" i="1"/>
  <c r="T2420" i="1"/>
  <c r="T2422" i="1"/>
  <c r="T2424" i="1"/>
  <c r="T2426" i="1"/>
  <c r="T2428" i="1"/>
  <c r="T2430" i="1"/>
  <c r="T2432" i="1"/>
  <c r="T2434" i="1"/>
  <c r="T2436" i="1"/>
  <c r="T2438" i="1"/>
  <c r="T2440" i="1"/>
  <c r="T2442" i="1"/>
  <c r="T2444" i="1"/>
  <c r="T2446" i="1"/>
  <c r="T2448" i="1"/>
  <c r="T2450" i="1"/>
  <c r="T2452" i="1"/>
  <c r="T2454" i="1"/>
  <c r="T2456" i="1"/>
  <c r="T2458" i="1"/>
  <c r="T2462" i="1"/>
  <c r="T2464" i="1"/>
  <c r="T2466" i="1"/>
  <c r="T2468" i="1"/>
  <c r="T2470" i="1"/>
  <c r="T2472" i="1"/>
  <c r="T2474" i="1"/>
  <c r="T2476" i="1"/>
  <c r="T2478" i="1"/>
  <c r="T2480" i="1"/>
  <c r="T2482" i="1"/>
  <c r="T2484" i="1"/>
  <c r="T2488" i="1"/>
  <c r="T2490" i="1"/>
  <c r="T2492" i="1"/>
  <c r="T2494" i="1"/>
  <c r="T2496" i="1"/>
  <c r="T2498" i="1"/>
  <c r="T2500" i="1"/>
  <c r="T2502" i="1"/>
  <c r="T2504" i="1"/>
  <c r="T2506" i="1"/>
  <c r="T2508" i="1"/>
  <c r="T2510" i="1"/>
  <c r="T2514" i="1"/>
  <c r="T2516" i="1"/>
  <c r="T2518" i="1"/>
  <c r="T2520" i="1"/>
  <c r="T2522" i="1"/>
  <c r="T2524" i="1"/>
  <c r="T2526" i="1"/>
  <c r="T2528" i="1"/>
  <c r="T2530" i="1"/>
  <c r="T2532" i="1"/>
  <c r="T2534" i="1"/>
  <c r="T2536" i="1"/>
  <c r="T2538" i="1"/>
  <c r="T2540" i="1"/>
  <c r="T2542" i="1"/>
  <c r="T2544" i="1"/>
  <c r="T2546" i="1"/>
  <c r="T2548" i="1"/>
  <c r="S1864" i="1"/>
  <c r="S1868" i="1"/>
  <c r="S1872" i="1"/>
  <c r="S1875" i="1"/>
  <c r="S1877" i="1"/>
  <c r="S1879" i="1"/>
  <c r="S1881" i="1"/>
  <c r="S1883" i="1"/>
  <c r="S1885" i="1"/>
  <c r="S1887" i="1"/>
  <c r="S1889" i="1"/>
  <c r="S1891" i="1"/>
  <c r="S1893" i="1"/>
  <c r="S1895" i="1"/>
  <c r="S1897" i="1"/>
  <c r="S1899" i="1"/>
  <c r="S1901" i="1"/>
  <c r="S1903" i="1"/>
  <c r="S1905" i="1"/>
  <c r="S1907" i="1"/>
  <c r="S1909" i="1"/>
  <c r="S1911" i="1"/>
  <c r="S1913" i="1"/>
  <c r="S1915" i="1"/>
  <c r="S1917" i="1"/>
  <c r="S1919" i="1"/>
  <c r="S1921" i="1"/>
  <c r="S1923" i="1"/>
  <c r="S1925" i="1"/>
  <c r="S1927" i="1"/>
  <c r="S1929" i="1"/>
  <c r="S1931" i="1"/>
  <c r="S1933" i="1"/>
  <c r="S1935" i="1"/>
  <c r="S1937" i="1"/>
  <c r="S1939" i="1"/>
  <c r="S1941" i="1"/>
  <c r="S1943" i="1"/>
  <c r="S1945" i="1"/>
  <c r="S1947" i="1"/>
  <c r="S1949" i="1"/>
  <c r="S1951" i="1"/>
  <c r="S1953" i="1"/>
  <c r="S1955" i="1"/>
  <c r="S1957" i="1"/>
  <c r="S1959" i="1"/>
  <c r="S1961" i="1"/>
  <c r="S1963" i="1"/>
  <c r="S1965" i="1"/>
  <c r="S1967" i="1"/>
  <c r="S1969" i="1"/>
  <c r="S1971" i="1"/>
  <c r="S1973" i="1"/>
  <c r="S1975" i="1"/>
  <c r="S1977" i="1"/>
  <c r="S1979" i="1"/>
  <c r="S1981" i="1"/>
  <c r="S1983" i="1"/>
  <c r="S1985" i="1"/>
  <c r="S1987" i="1"/>
  <c r="S1989" i="1"/>
  <c r="S1991" i="1"/>
  <c r="S1993" i="1"/>
  <c r="S1995" i="1"/>
  <c r="S1997" i="1"/>
  <c r="S1999" i="1"/>
  <c r="S2003" i="1"/>
  <c r="S2005" i="1"/>
  <c r="S2007" i="1"/>
  <c r="S2009" i="1"/>
  <c r="S2011" i="1"/>
  <c r="S2013" i="1"/>
  <c r="S2015" i="1"/>
  <c r="S2017" i="1"/>
  <c r="S2019" i="1"/>
  <c r="S2021" i="1"/>
  <c r="S2023" i="1"/>
  <c r="S2025" i="1"/>
  <c r="S2027" i="1"/>
  <c r="S2029" i="1"/>
  <c r="S2031" i="1"/>
  <c r="S2033" i="1"/>
  <c r="S2035" i="1"/>
  <c r="S2037" i="1"/>
  <c r="S2039" i="1"/>
  <c r="S2041" i="1"/>
  <c r="S2045" i="1"/>
  <c r="S2047" i="1"/>
  <c r="S2049" i="1"/>
  <c r="S2051" i="1"/>
  <c r="S2053" i="1"/>
  <c r="S2055" i="1"/>
  <c r="S2057" i="1"/>
  <c r="S2059" i="1"/>
  <c r="S2061" i="1"/>
  <c r="S2063" i="1"/>
  <c r="S2065" i="1"/>
  <c r="S2067" i="1"/>
  <c r="S2069" i="1"/>
  <c r="S2071" i="1"/>
  <c r="S2073" i="1"/>
  <c r="S2075" i="1"/>
  <c r="S2077" i="1"/>
  <c r="S2079" i="1"/>
  <c r="S2081" i="1"/>
  <c r="S2083" i="1"/>
  <c r="S2085" i="1"/>
  <c r="S2087" i="1"/>
  <c r="S2089" i="1"/>
  <c r="S2091" i="1"/>
  <c r="S2093" i="1"/>
  <c r="S2095" i="1"/>
  <c r="S2097" i="1"/>
  <c r="S2099" i="1"/>
  <c r="S2101" i="1"/>
  <c r="S2103" i="1"/>
  <c r="S2105" i="1"/>
  <c r="S2107" i="1"/>
  <c r="S2109" i="1"/>
  <c r="S2111" i="1"/>
  <c r="S2113" i="1"/>
  <c r="S2115" i="1"/>
  <c r="S2117" i="1"/>
  <c r="S2119" i="1"/>
  <c r="S2121" i="1"/>
  <c r="S2123" i="1"/>
  <c r="S2125" i="1"/>
  <c r="S2127" i="1"/>
  <c r="S2129" i="1"/>
  <c r="S2131" i="1"/>
  <c r="S2133" i="1"/>
  <c r="S2135" i="1"/>
  <c r="S2137" i="1"/>
  <c r="S2139" i="1"/>
  <c r="S2141" i="1"/>
  <c r="S2143" i="1"/>
  <c r="S2145" i="1"/>
  <c r="S2147" i="1"/>
  <c r="S2149" i="1"/>
  <c r="S2151" i="1"/>
  <c r="S2153" i="1"/>
  <c r="S2155" i="1"/>
  <c r="S2157" i="1"/>
  <c r="S2159" i="1"/>
  <c r="S2161" i="1"/>
  <c r="S2163" i="1"/>
  <c r="S2165" i="1"/>
  <c r="S2167" i="1"/>
  <c r="S2169" i="1"/>
  <c r="S2171" i="1"/>
  <c r="S2173" i="1"/>
  <c r="S2175" i="1"/>
  <c r="S2177" i="1"/>
  <c r="S2179" i="1"/>
  <c r="S2181" i="1"/>
  <c r="S2183" i="1"/>
  <c r="S2185" i="1"/>
  <c r="S2187" i="1"/>
  <c r="S2189" i="1"/>
  <c r="S2191" i="1"/>
  <c r="S2193" i="1"/>
  <c r="S2195" i="1"/>
  <c r="S2197" i="1"/>
  <c r="S2199" i="1"/>
  <c r="S2203" i="1"/>
  <c r="S2205" i="1"/>
  <c r="S2207" i="1"/>
  <c r="S2209" i="1"/>
  <c r="S2211" i="1"/>
  <c r="S2213" i="1"/>
  <c r="S2215" i="1"/>
  <c r="S2217" i="1"/>
  <c r="S2219" i="1"/>
  <c r="S2221" i="1"/>
  <c r="S2223" i="1"/>
  <c r="S2225" i="1"/>
  <c r="S2227" i="1"/>
  <c r="S2229" i="1"/>
  <c r="S2231" i="1"/>
  <c r="S2233" i="1"/>
  <c r="S2235" i="1"/>
  <c r="S2237" i="1"/>
  <c r="S2239" i="1"/>
  <c r="S2241" i="1"/>
  <c r="S2243" i="1"/>
  <c r="S2247" i="1"/>
  <c r="S2249" i="1"/>
  <c r="S2251" i="1"/>
  <c r="S2253" i="1"/>
  <c r="S2255" i="1"/>
  <c r="S2257" i="1"/>
  <c r="S2259" i="1"/>
  <c r="S2261" i="1"/>
  <c r="S2263" i="1"/>
  <c r="S2265" i="1"/>
  <c r="S2267" i="1"/>
  <c r="S2269" i="1"/>
  <c r="S2271" i="1"/>
  <c r="S2273" i="1"/>
  <c r="S2275" i="1"/>
  <c r="S2277" i="1"/>
  <c r="S2279" i="1"/>
  <c r="S2281" i="1"/>
  <c r="S2283" i="1"/>
  <c r="S2285" i="1"/>
  <c r="S2287" i="1"/>
  <c r="S2289" i="1"/>
  <c r="S2291" i="1"/>
  <c r="S2293" i="1"/>
  <c r="S2295" i="1"/>
  <c r="S2297" i="1"/>
  <c r="S2299" i="1"/>
  <c r="S2301" i="1"/>
  <c r="S2303" i="1"/>
  <c r="S2305" i="1"/>
  <c r="S2307" i="1"/>
  <c r="S2309" i="1"/>
  <c r="S2311" i="1"/>
  <c r="S2313" i="1"/>
  <c r="S2315" i="1"/>
  <c r="S2317" i="1"/>
  <c r="S2319" i="1"/>
  <c r="S2321" i="1"/>
  <c r="S2323" i="1"/>
  <c r="S2325" i="1"/>
  <c r="S2327" i="1"/>
  <c r="S2329" i="1"/>
  <c r="S2331" i="1"/>
  <c r="S2333" i="1"/>
  <c r="S2335" i="1"/>
  <c r="S2337" i="1"/>
  <c r="S2339" i="1"/>
  <c r="S2341" i="1"/>
  <c r="S2343" i="1"/>
  <c r="S2345" i="1"/>
  <c r="S2347" i="1"/>
  <c r="S2349" i="1"/>
  <c r="S2351" i="1"/>
  <c r="S2353" i="1"/>
  <c r="S2355" i="1"/>
  <c r="S2357" i="1"/>
  <c r="S2359" i="1"/>
  <c r="S2361" i="1"/>
  <c r="S2363" i="1"/>
  <c r="S2365" i="1"/>
  <c r="S2367" i="1"/>
  <c r="S2369" i="1"/>
  <c r="S2371" i="1"/>
  <c r="S2373" i="1"/>
  <c r="S2375" i="1"/>
  <c r="S2377" i="1"/>
  <c r="S2379" i="1"/>
  <c r="S2381" i="1"/>
  <c r="S2383" i="1"/>
  <c r="S2385" i="1"/>
  <c r="S2387" i="1"/>
  <c r="S2389" i="1"/>
  <c r="S2391" i="1"/>
  <c r="S2393" i="1"/>
  <c r="S2395" i="1"/>
  <c r="S2397" i="1"/>
  <c r="S2401" i="1"/>
  <c r="S2403" i="1"/>
  <c r="S2405" i="1"/>
  <c r="S2407" i="1"/>
  <c r="S2409" i="1"/>
  <c r="S2411" i="1"/>
  <c r="S2413" i="1"/>
  <c r="S2415" i="1"/>
  <c r="S2417" i="1"/>
  <c r="S2419" i="1"/>
  <c r="S2421" i="1"/>
  <c r="S2423" i="1"/>
  <c r="S2425" i="1"/>
  <c r="S2427" i="1"/>
  <c r="S2429" i="1"/>
  <c r="S2431" i="1"/>
  <c r="S2433" i="1"/>
  <c r="S2435" i="1"/>
  <c r="S2437" i="1"/>
  <c r="S2439" i="1"/>
  <c r="S2441" i="1"/>
  <c r="S2443" i="1"/>
  <c r="S2447" i="1"/>
  <c r="S2449" i="1"/>
  <c r="S2451" i="1"/>
  <c r="S2453" i="1"/>
  <c r="S2455" i="1"/>
  <c r="S2457" i="1"/>
  <c r="S2459" i="1"/>
  <c r="S2461" i="1"/>
  <c r="S2463" i="1"/>
  <c r="S2465" i="1"/>
  <c r="S2467" i="1"/>
  <c r="S2469" i="1"/>
  <c r="S2471" i="1"/>
  <c r="S2473" i="1"/>
  <c r="S2475" i="1"/>
  <c r="S2477" i="1"/>
  <c r="S2479" i="1"/>
  <c r="S2481" i="1"/>
  <c r="S2483" i="1"/>
  <c r="S2485" i="1"/>
  <c r="S2487" i="1"/>
  <c r="S2489" i="1"/>
  <c r="S2491" i="1"/>
  <c r="S2493" i="1"/>
  <c r="S2495" i="1"/>
  <c r="S2497" i="1"/>
  <c r="S2499" i="1"/>
  <c r="S2501" i="1"/>
  <c r="S2503" i="1"/>
  <c r="S2505" i="1"/>
  <c r="S2507" i="1"/>
  <c r="S2509" i="1"/>
  <c r="S2511" i="1"/>
  <c r="S2513" i="1"/>
  <c r="S2515" i="1"/>
  <c r="S2517" i="1"/>
  <c r="S2519" i="1"/>
  <c r="S2521" i="1"/>
  <c r="S2523" i="1"/>
  <c r="S2525" i="1"/>
  <c r="S2527" i="1"/>
  <c r="S2529" i="1"/>
  <c r="S2531" i="1"/>
  <c r="S2533" i="1"/>
  <c r="S2535" i="1"/>
  <c r="S2537" i="1"/>
  <c r="S1865" i="1"/>
  <c r="S1869" i="1"/>
  <c r="S1873" i="1"/>
  <c r="T1875" i="1"/>
  <c r="T1877" i="1"/>
  <c r="T1879" i="1"/>
  <c r="T1881" i="1"/>
  <c r="T1883" i="1"/>
  <c r="T1885" i="1"/>
  <c r="T1887" i="1"/>
  <c r="T1889" i="1"/>
  <c r="T1891" i="1"/>
  <c r="T1893" i="1"/>
  <c r="T1895" i="1"/>
  <c r="T1897" i="1"/>
  <c r="T1899" i="1"/>
  <c r="T1901" i="1"/>
  <c r="T1903" i="1"/>
  <c r="T1905" i="1"/>
  <c r="T1907" i="1"/>
  <c r="T1909" i="1"/>
  <c r="T1911" i="1"/>
  <c r="T1913" i="1"/>
  <c r="T1915" i="1"/>
  <c r="T1917" i="1"/>
  <c r="T1919" i="1"/>
  <c r="T1921" i="1"/>
  <c r="T1923" i="1"/>
  <c r="T1925" i="1"/>
  <c r="T1927" i="1"/>
  <c r="T1929" i="1"/>
  <c r="T1931" i="1"/>
  <c r="T1933" i="1"/>
  <c r="T1935" i="1"/>
  <c r="T1937" i="1"/>
  <c r="T1939" i="1"/>
  <c r="T1941" i="1"/>
  <c r="T1943" i="1"/>
  <c r="T1945" i="1"/>
  <c r="T1947" i="1"/>
  <c r="T1949" i="1"/>
  <c r="T1951" i="1"/>
  <c r="T1953" i="1"/>
  <c r="T1955" i="1"/>
  <c r="T1957" i="1"/>
  <c r="T1959" i="1"/>
  <c r="T1961" i="1"/>
  <c r="T1963" i="1"/>
  <c r="T1965" i="1"/>
  <c r="T1967" i="1"/>
  <c r="T1969" i="1"/>
  <c r="T1971" i="1"/>
  <c r="T1973" i="1"/>
  <c r="T1975" i="1"/>
  <c r="T1977" i="1"/>
  <c r="T1979" i="1"/>
  <c r="T1981" i="1"/>
  <c r="T1983" i="1"/>
  <c r="T1985" i="1"/>
  <c r="T1987" i="1"/>
  <c r="T1989" i="1"/>
  <c r="T1991" i="1"/>
  <c r="T1993" i="1"/>
  <c r="T1995" i="1"/>
  <c r="T1997" i="1"/>
  <c r="T1999" i="1"/>
  <c r="T2003" i="1"/>
  <c r="T2005" i="1"/>
  <c r="T2007" i="1"/>
  <c r="T2009" i="1"/>
  <c r="T2011" i="1"/>
  <c r="T2013" i="1"/>
  <c r="T2015" i="1"/>
  <c r="T2017" i="1"/>
  <c r="T2019" i="1"/>
  <c r="T2021" i="1"/>
  <c r="T2023" i="1"/>
  <c r="T2025" i="1"/>
  <c r="T2027" i="1"/>
  <c r="T2029" i="1"/>
  <c r="T2031" i="1"/>
  <c r="T2033" i="1"/>
  <c r="T2035" i="1"/>
  <c r="T2037" i="1"/>
  <c r="T2039" i="1"/>
  <c r="T2041" i="1"/>
  <c r="T2045" i="1"/>
  <c r="T2047" i="1"/>
  <c r="T2049" i="1"/>
  <c r="T2051" i="1"/>
  <c r="T2053" i="1"/>
  <c r="T2055" i="1"/>
  <c r="T2057" i="1"/>
  <c r="T2061" i="1"/>
  <c r="T2063" i="1"/>
  <c r="T2065" i="1"/>
  <c r="T2067" i="1"/>
  <c r="T2069" i="1"/>
  <c r="T2071" i="1"/>
  <c r="T2073" i="1"/>
  <c r="T2075" i="1"/>
  <c r="T2077" i="1"/>
  <c r="T2079" i="1"/>
  <c r="T2081" i="1"/>
  <c r="T2083" i="1"/>
  <c r="T2085" i="1"/>
  <c r="T2087" i="1"/>
  <c r="T2089" i="1"/>
  <c r="T2091" i="1"/>
  <c r="T2093" i="1"/>
  <c r="T2095" i="1"/>
  <c r="T2097" i="1"/>
  <c r="T2099" i="1"/>
  <c r="T2101" i="1"/>
  <c r="T2103" i="1"/>
  <c r="T2105" i="1"/>
  <c r="T2107" i="1"/>
  <c r="T2109" i="1"/>
  <c r="T2111" i="1"/>
  <c r="T2113" i="1"/>
  <c r="T2115" i="1"/>
  <c r="T2117" i="1"/>
  <c r="T2119" i="1"/>
  <c r="T2121" i="1"/>
  <c r="T2123" i="1"/>
  <c r="T2125" i="1"/>
  <c r="T2127" i="1"/>
  <c r="T2129" i="1"/>
  <c r="T2131" i="1"/>
  <c r="T2133" i="1"/>
  <c r="T2135" i="1"/>
  <c r="T2137" i="1"/>
  <c r="T2139" i="1"/>
  <c r="T2141" i="1"/>
  <c r="T2143" i="1"/>
  <c r="T2145" i="1"/>
  <c r="T2147" i="1"/>
  <c r="T2149" i="1"/>
  <c r="T2151" i="1"/>
  <c r="T2153" i="1"/>
  <c r="T2155" i="1"/>
  <c r="T2157" i="1"/>
  <c r="T2159" i="1"/>
  <c r="T2161" i="1"/>
  <c r="T2163" i="1"/>
  <c r="T2165" i="1"/>
  <c r="T2167" i="1"/>
  <c r="T2169" i="1"/>
  <c r="T2171" i="1"/>
  <c r="T2173" i="1"/>
  <c r="T2175" i="1"/>
  <c r="T2177" i="1"/>
  <c r="T2179" i="1"/>
  <c r="T2181" i="1"/>
  <c r="T2183" i="1"/>
  <c r="T2185" i="1"/>
  <c r="T2187" i="1"/>
  <c r="T2189" i="1"/>
  <c r="T2191" i="1"/>
  <c r="T2193" i="1"/>
  <c r="T2195" i="1"/>
  <c r="T2197" i="1"/>
  <c r="T2199" i="1"/>
  <c r="T2203" i="1"/>
  <c r="T2205" i="1"/>
  <c r="T2207" i="1"/>
  <c r="T2209" i="1"/>
  <c r="T2211" i="1"/>
  <c r="T2213" i="1"/>
  <c r="T2215" i="1"/>
  <c r="T2217" i="1"/>
  <c r="T2219" i="1"/>
  <c r="T2221" i="1"/>
  <c r="T2223" i="1"/>
  <c r="T2225" i="1"/>
  <c r="T2227" i="1"/>
  <c r="T2229" i="1"/>
  <c r="T2231" i="1"/>
  <c r="T2233" i="1"/>
  <c r="T2235" i="1"/>
  <c r="T2237" i="1"/>
  <c r="T2239" i="1"/>
  <c r="T2241" i="1"/>
  <c r="T2243" i="1"/>
  <c r="T2247" i="1"/>
  <c r="T2249" i="1"/>
  <c r="T2251" i="1"/>
  <c r="T2253" i="1"/>
  <c r="T2255" i="1"/>
  <c r="T2257" i="1"/>
  <c r="T2259" i="1"/>
  <c r="T2261" i="1"/>
  <c r="T2263" i="1"/>
  <c r="T2265" i="1"/>
  <c r="T2267" i="1"/>
  <c r="T2269" i="1"/>
  <c r="T2271" i="1"/>
  <c r="T2273" i="1"/>
  <c r="T2275" i="1"/>
  <c r="T2277" i="1"/>
  <c r="T2279" i="1"/>
  <c r="T2281" i="1"/>
  <c r="T2283" i="1"/>
  <c r="T2285" i="1"/>
  <c r="T2287" i="1"/>
  <c r="T2289" i="1"/>
  <c r="T2291" i="1"/>
  <c r="T2293" i="1"/>
  <c r="T2295" i="1"/>
  <c r="T2297" i="1"/>
  <c r="T2299" i="1"/>
  <c r="T2301" i="1"/>
  <c r="T2303" i="1"/>
  <c r="T2305" i="1"/>
  <c r="T2307" i="1"/>
  <c r="T2309" i="1"/>
  <c r="T2311" i="1"/>
  <c r="T2313" i="1"/>
  <c r="T2315" i="1"/>
  <c r="T2317" i="1"/>
  <c r="T2319" i="1"/>
  <c r="T2321" i="1"/>
  <c r="T2323" i="1"/>
  <c r="T2325" i="1"/>
  <c r="T2327" i="1"/>
  <c r="T2329" i="1"/>
  <c r="T2331" i="1"/>
  <c r="T2333" i="1"/>
  <c r="T2335" i="1"/>
  <c r="T2337" i="1"/>
  <c r="T2339" i="1"/>
  <c r="T2341" i="1"/>
  <c r="T2343" i="1"/>
  <c r="T2345" i="1"/>
  <c r="T2347" i="1"/>
  <c r="T2349" i="1"/>
  <c r="T2351" i="1"/>
  <c r="T2353" i="1"/>
  <c r="T2355" i="1"/>
  <c r="T2357" i="1"/>
  <c r="T2359" i="1"/>
  <c r="T2361" i="1"/>
  <c r="T2363" i="1"/>
  <c r="T2365" i="1"/>
  <c r="T2367" i="1"/>
  <c r="T2369" i="1"/>
  <c r="T2371" i="1"/>
  <c r="T2373" i="1"/>
  <c r="T2375" i="1"/>
  <c r="T2377" i="1"/>
  <c r="T2379" i="1"/>
  <c r="T2381" i="1"/>
  <c r="T2383" i="1"/>
  <c r="T2385" i="1"/>
  <c r="T2387" i="1"/>
  <c r="T2389" i="1"/>
  <c r="T2391" i="1"/>
  <c r="T2393" i="1"/>
  <c r="T2395" i="1"/>
  <c r="T2397" i="1"/>
  <c r="T2401" i="1"/>
  <c r="T2403" i="1"/>
  <c r="T2405" i="1"/>
  <c r="T2407" i="1"/>
  <c r="T2409" i="1"/>
  <c r="T2411" i="1"/>
  <c r="T2413" i="1"/>
  <c r="T2415" i="1"/>
  <c r="T2417" i="1"/>
  <c r="T2419" i="1"/>
  <c r="T2421" i="1"/>
  <c r="T2423" i="1"/>
  <c r="T2425" i="1"/>
  <c r="T2427" i="1"/>
  <c r="T2429" i="1"/>
  <c r="T2431" i="1"/>
  <c r="T2433" i="1"/>
  <c r="T2435" i="1"/>
  <c r="T2437" i="1"/>
  <c r="T2439" i="1"/>
  <c r="T2447" i="1"/>
  <c r="T2455" i="1"/>
  <c r="T2463" i="1"/>
  <c r="T2471" i="1"/>
  <c r="T2479" i="1"/>
  <c r="T2487" i="1"/>
  <c r="T2495" i="1"/>
  <c r="T2503" i="1"/>
  <c r="T2511" i="1"/>
  <c r="T2519" i="1"/>
  <c r="T2527" i="1"/>
  <c r="T2535" i="1"/>
  <c r="S2541" i="1"/>
  <c r="S2545" i="1"/>
  <c r="S2551" i="1"/>
  <c r="S2553" i="1"/>
  <c r="S2555" i="1"/>
  <c r="S2557" i="1"/>
  <c r="S2559" i="1"/>
  <c r="S2561" i="1"/>
  <c r="S2563" i="1"/>
  <c r="S2565" i="1"/>
  <c r="S2567" i="1"/>
  <c r="S2569" i="1"/>
  <c r="S2571" i="1"/>
  <c r="S2573" i="1"/>
  <c r="S2575" i="1"/>
  <c r="S2577" i="1"/>
  <c r="S2579" i="1"/>
  <c r="S2581" i="1"/>
  <c r="S2583" i="1"/>
  <c r="S2585" i="1"/>
  <c r="S2587" i="1"/>
  <c r="S2589" i="1"/>
  <c r="S2591" i="1"/>
  <c r="S2593" i="1"/>
  <c r="S2595" i="1"/>
  <c r="S2597" i="1"/>
  <c r="S2599" i="1"/>
  <c r="S2601" i="1"/>
  <c r="S2603" i="1"/>
  <c r="S2605" i="1"/>
  <c r="S2607" i="1"/>
  <c r="S2609" i="1"/>
  <c r="S2611" i="1"/>
  <c r="S2613" i="1"/>
  <c r="S2615" i="1"/>
  <c r="S2617" i="1"/>
  <c r="S2619" i="1"/>
  <c r="S2621" i="1"/>
  <c r="S2623" i="1"/>
  <c r="S2625" i="1"/>
  <c r="S2627" i="1"/>
  <c r="S2629" i="1"/>
  <c r="S2631" i="1"/>
  <c r="S2633" i="1"/>
  <c r="S2635" i="1"/>
  <c r="S2637" i="1"/>
  <c r="S2639" i="1"/>
  <c r="S2641" i="1"/>
  <c r="S2643" i="1"/>
  <c r="S2645" i="1"/>
  <c r="S2647" i="1"/>
  <c r="S2649" i="1"/>
  <c r="S2651" i="1"/>
  <c r="S2653" i="1"/>
  <c r="S2655" i="1"/>
  <c r="S2657" i="1"/>
  <c r="S2659" i="1"/>
  <c r="S2661" i="1"/>
  <c r="S2663" i="1"/>
  <c r="S2665" i="1"/>
  <c r="S2667" i="1"/>
  <c r="S2669" i="1"/>
  <c r="S2671" i="1"/>
  <c r="S2673" i="1"/>
  <c r="S2675" i="1"/>
  <c r="S2677" i="1"/>
  <c r="S2679" i="1"/>
  <c r="S2681" i="1"/>
  <c r="S2683" i="1"/>
  <c r="S2685" i="1"/>
  <c r="S2687" i="1"/>
  <c r="S2689" i="1"/>
  <c r="S2691" i="1"/>
  <c r="S2693" i="1"/>
  <c r="S2695" i="1"/>
  <c r="S2697" i="1"/>
  <c r="S2699" i="1"/>
  <c r="S2701" i="1"/>
  <c r="S2703" i="1"/>
  <c r="S2705" i="1"/>
  <c r="S2707" i="1"/>
  <c r="S2709" i="1"/>
  <c r="S2713" i="1"/>
  <c r="S2715" i="1"/>
  <c r="S2717" i="1"/>
  <c r="S2719" i="1"/>
  <c r="S2721" i="1"/>
  <c r="S2723" i="1"/>
  <c r="S2725" i="1"/>
  <c r="S2727" i="1"/>
  <c r="S2729" i="1"/>
  <c r="S2731" i="1"/>
  <c r="S2733" i="1"/>
  <c r="S2735" i="1"/>
  <c r="S2737" i="1"/>
  <c r="S2739" i="1"/>
  <c r="S2741" i="1"/>
  <c r="S2743" i="1"/>
  <c r="S2745" i="1"/>
  <c r="S2747" i="1"/>
  <c r="S2749" i="1"/>
  <c r="S2751" i="1"/>
  <c r="S2753" i="1"/>
  <c r="S2755" i="1"/>
  <c r="S2757" i="1"/>
  <c r="S2761" i="1"/>
  <c r="S2763" i="1"/>
  <c r="S2765" i="1"/>
  <c r="S2767" i="1"/>
  <c r="S2769" i="1"/>
  <c r="S2771" i="1"/>
  <c r="S2773" i="1"/>
  <c r="S2775" i="1"/>
  <c r="S2777" i="1"/>
  <c r="S2779" i="1"/>
  <c r="S2781" i="1"/>
  <c r="S2783" i="1"/>
  <c r="S2785" i="1"/>
  <c r="S2787" i="1"/>
  <c r="S2789" i="1"/>
  <c r="S2791" i="1"/>
  <c r="S2793" i="1"/>
  <c r="S2795" i="1"/>
  <c r="S2797" i="1"/>
  <c r="S2799" i="1"/>
  <c r="S2803" i="1"/>
  <c r="S2805" i="1"/>
  <c r="S2807" i="1"/>
  <c r="S2809" i="1"/>
  <c r="S2811" i="1"/>
  <c r="S2813" i="1"/>
  <c r="S2815" i="1"/>
  <c r="S2817" i="1"/>
  <c r="S2819" i="1"/>
  <c r="S2821" i="1"/>
  <c r="S2823" i="1"/>
  <c r="S2825" i="1"/>
  <c r="S2827" i="1"/>
  <c r="S2829" i="1"/>
  <c r="S2831" i="1"/>
  <c r="S2833" i="1"/>
  <c r="S2835" i="1"/>
  <c r="S2837" i="1"/>
  <c r="S2839" i="1"/>
  <c r="S2841" i="1"/>
  <c r="S2843" i="1"/>
  <c r="S2845" i="1"/>
  <c r="S2849" i="1"/>
  <c r="S2851" i="1"/>
  <c r="S2853" i="1"/>
  <c r="S2855" i="1"/>
  <c r="S2857" i="1"/>
  <c r="S2859" i="1"/>
  <c r="S2861" i="1"/>
  <c r="S2863" i="1"/>
  <c r="S2865" i="1"/>
  <c r="S2867" i="1"/>
  <c r="S2869" i="1"/>
  <c r="S2871" i="1"/>
  <c r="S2873" i="1"/>
  <c r="S2875" i="1"/>
  <c r="S2877" i="1"/>
  <c r="S2879" i="1"/>
  <c r="S2881" i="1"/>
  <c r="S2883" i="1"/>
  <c r="S2885" i="1"/>
  <c r="S2887" i="1"/>
  <c r="S2889" i="1"/>
  <c r="S2891" i="1"/>
  <c r="S2893" i="1"/>
  <c r="S2895" i="1"/>
  <c r="S2897" i="1"/>
  <c r="S2899" i="1"/>
  <c r="S2901" i="1"/>
  <c r="S2903" i="1"/>
  <c r="S2905" i="1"/>
  <c r="S2907" i="1"/>
  <c r="S2909" i="1"/>
  <c r="S2913" i="1"/>
  <c r="S2915" i="1"/>
  <c r="S2917" i="1"/>
  <c r="S2919" i="1"/>
  <c r="S2921" i="1"/>
  <c r="S2923" i="1"/>
  <c r="S2925" i="1"/>
  <c r="S2927" i="1"/>
  <c r="S2931" i="1"/>
  <c r="S2933" i="1"/>
  <c r="S2935" i="1"/>
  <c r="S2937" i="1"/>
  <c r="S2939" i="1"/>
  <c r="S2941" i="1"/>
  <c r="S2943" i="1"/>
  <c r="S2945" i="1"/>
  <c r="S2947" i="1"/>
  <c r="S2949" i="1"/>
  <c r="S2951" i="1"/>
  <c r="S2953" i="1"/>
  <c r="S2955" i="1"/>
  <c r="S2957" i="1"/>
  <c r="S2961" i="1"/>
  <c r="S2963" i="1"/>
  <c r="S2965" i="1"/>
  <c r="S2967" i="1"/>
  <c r="S2969" i="1"/>
  <c r="S2971" i="1"/>
  <c r="S2973" i="1"/>
  <c r="S2975" i="1"/>
  <c r="S2977" i="1"/>
  <c r="S2979" i="1"/>
  <c r="S2981" i="1"/>
  <c r="S2983" i="1"/>
  <c r="S2985" i="1"/>
  <c r="S2987" i="1"/>
  <c r="S2989" i="1"/>
  <c r="S2991" i="1"/>
  <c r="S2993" i="1"/>
  <c r="S2995" i="1"/>
  <c r="S2997" i="1"/>
  <c r="S2999" i="1"/>
  <c r="S3001" i="1"/>
  <c r="S3003" i="1"/>
  <c r="S3005" i="1"/>
  <c r="S3007" i="1"/>
  <c r="S3009" i="1"/>
  <c r="S3011" i="1"/>
  <c r="S3013" i="1"/>
  <c r="S3015" i="1"/>
  <c r="S3017" i="1"/>
  <c r="S3019" i="1"/>
  <c r="S3021" i="1"/>
  <c r="S3023" i="1"/>
  <c r="S3025" i="1"/>
  <c r="S3027" i="1"/>
  <c r="S3029" i="1"/>
  <c r="S3031" i="1"/>
  <c r="S3033" i="1"/>
  <c r="S3035" i="1"/>
  <c r="S3037" i="1"/>
  <c r="S3039" i="1"/>
  <c r="S3041" i="1"/>
  <c r="S3043" i="1"/>
  <c r="S3045" i="1"/>
  <c r="S3047" i="1"/>
  <c r="S3051" i="1"/>
  <c r="S3053" i="1"/>
  <c r="S3055" i="1"/>
  <c r="S3057" i="1"/>
  <c r="S3059" i="1"/>
  <c r="S3061" i="1"/>
  <c r="S3063" i="1"/>
  <c r="S3065" i="1"/>
  <c r="S3067" i="1"/>
  <c r="S3069" i="1"/>
  <c r="S3071" i="1"/>
  <c r="S3073" i="1"/>
  <c r="S3075" i="1"/>
  <c r="S3077" i="1"/>
  <c r="S3079" i="1"/>
  <c r="S3081" i="1"/>
  <c r="S3083" i="1"/>
  <c r="S3085" i="1"/>
  <c r="S3087" i="1"/>
  <c r="S3089" i="1"/>
  <c r="S3091" i="1"/>
  <c r="S3093" i="1"/>
  <c r="S3095" i="1"/>
  <c r="S3097" i="1"/>
  <c r="S3099" i="1"/>
  <c r="S3101" i="1"/>
  <c r="S3103" i="1"/>
  <c r="S3105" i="1"/>
  <c r="S3107" i="1"/>
  <c r="S3109" i="1"/>
  <c r="S3113" i="1"/>
  <c r="S3115" i="1"/>
  <c r="S3117" i="1"/>
  <c r="S3119" i="1"/>
  <c r="S3121" i="1"/>
  <c r="S3123" i="1"/>
  <c r="S3125" i="1"/>
  <c r="S3127" i="1"/>
  <c r="S3129" i="1"/>
  <c r="S3131" i="1"/>
  <c r="S3133" i="1"/>
  <c r="S3135" i="1"/>
  <c r="S3137" i="1"/>
  <c r="S3139" i="1"/>
  <c r="S3141" i="1"/>
  <c r="S3143" i="1"/>
  <c r="S3145" i="1"/>
  <c r="S3147" i="1"/>
  <c r="S3149" i="1"/>
  <c r="S3151" i="1"/>
  <c r="S3153" i="1"/>
  <c r="S3155" i="1"/>
  <c r="S3157" i="1"/>
  <c r="S3159" i="1"/>
  <c r="S3163" i="1"/>
  <c r="S3165" i="1"/>
  <c r="S3167" i="1"/>
  <c r="S3169" i="1"/>
  <c r="S3171" i="1"/>
  <c r="S3173" i="1"/>
  <c r="S3175" i="1"/>
  <c r="S3177" i="1"/>
  <c r="S3179" i="1"/>
  <c r="S3181" i="1"/>
  <c r="S3183" i="1"/>
  <c r="S3185" i="1"/>
  <c r="S3187" i="1"/>
  <c r="S3189" i="1"/>
  <c r="S3191" i="1"/>
  <c r="S3193" i="1"/>
  <c r="S3195" i="1"/>
  <c r="S3197" i="1"/>
  <c r="S3199" i="1"/>
  <c r="T2443" i="1"/>
  <c r="T2451" i="1"/>
  <c r="T2459" i="1"/>
  <c r="T2467" i="1"/>
  <c r="T2475" i="1"/>
  <c r="T2483" i="1"/>
  <c r="T2491" i="1"/>
  <c r="T2499" i="1"/>
  <c r="T2507" i="1"/>
  <c r="T2515" i="1"/>
  <c r="T2523" i="1"/>
  <c r="T2531" i="1"/>
  <c r="S2539" i="1"/>
  <c r="S2543" i="1"/>
  <c r="S2547" i="1"/>
  <c r="S2550" i="1"/>
  <c r="S2552" i="1"/>
  <c r="S2554" i="1"/>
  <c r="S2556" i="1"/>
  <c r="S2560" i="1"/>
  <c r="S2562" i="1"/>
  <c r="S2564" i="1"/>
  <c r="S2566" i="1"/>
  <c r="S2568" i="1"/>
  <c r="S2570" i="1"/>
  <c r="S2572" i="1"/>
  <c r="S2574" i="1"/>
  <c r="S2576" i="1"/>
  <c r="S2578" i="1"/>
  <c r="S2580" i="1"/>
  <c r="S2582" i="1"/>
  <c r="S2584" i="1"/>
  <c r="S2586" i="1"/>
  <c r="S2588" i="1"/>
  <c r="S2590" i="1"/>
  <c r="S2592" i="1"/>
  <c r="S2594" i="1"/>
  <c r="S2596" i="1"/>
  <c r="S2598" i="1"/>
  <c r="S2602" i="1"/>
  <c r="S2604" i="1"/>
  <c r="S2606" i="1"/>
  <c r="S2608" i="1"/>
  <c r="S2610" i="1"/>
  <c r="S2612" i="1"/>
  <c r="S2614" i="1"/>
  <c r="S2616" i="1"/>
  <c r="S2618" i="1"/>
  <c r="S2620" i="1"/>
  <c r="S2622" i="1"/>
  <c r="S2624" i="1"/>
  <c r="S2626" i="1"/>
  <c r="S2628" i="1"/>
  <c r="S2630" i="1"/>
  <c r="S2632" i="1"/>
  <c r="S2634" i="1"/>
  <c r="S2636" i="1"/>
  <c r="S2638" i="1"/>
  <c r="S2640" i="1"/>
  <c r="S2642" i="1"/>
  <c r="S2646" i="1"/>
  <c r="S2648" i="1"/>
  <c r="S2650" i="1"/>
  <c r="S2652" i="1"/>
  <c r="S2654" i="1"/>
  <c r="S2656" i="1"/>
  <c r="S2658" i="1"/>
  <c r="S2660" i="1"/>
  <c r="S2662" i="1"/>
  <c r="S2664" i="1"/>
  <c r="S2666" i="1"/>
  <c r="S2668" i="1"/>
  <c r="S2670" i="1"/>
  <c r="S2672" i="1"/>
  <c r="S2674" i="1"/>
  <c r="S2676" i="1"/>
  <c r="S2678" i="1"/>
  <c r="S2680" i="1"/>
  <c r="S2682" i="1"/>
  <c r="S2686" i="1"/>
  <c r="S2688" i="1"/>
  <c r="S2690" i="1"/>
  <c r="S2692" i="1"/>
  <c r="S2694" i="1"/>
  <c r="S2696" i="1"/>
  <c r="S2698" i="1"/>
  <c r="S2700" i="1"/>
  <c r="S2702" i="1"/>
  <c r="S2704" i="1"/>
  <c r="S2706" i="1"/>
  <c r="S2708" i="1"/>
  <c r="S2710" i="1"/>
  <c r="S2712" i="1"/>
  <c r="S2714" i="1"/>
  <c r="S2716" i="1"/>
  <c r="S2718" i="1"/>
  <c r="S2720" i="1"/>
  <c r="S2722" i="1"/>
  <c r="S2724" i="1"/>
  <c r="S2726" i="1"/>
  <c r="S2728" i="1"/>
  <c r="S2730" i="1"/>
  <c r="S2732" i="1"/>
  <c r="S2734" i="1"/>
  <c r="S2736" i="1"/>
  <c r="S2738" i="1"/>
  <c r="S2740" i="1"/>
  <c r="S2742" i="1"/>
  <c r="S2744" i="1"/>
  <c r="S2746" i="1"/>
  <c r="S2748" i="1"/>
  <c r="S2750" i="1"/>
  <c r="S2752" i="1"/>
  <c r="S2754" i="1"/>
  <c r="S2756" i="1"/>
  <c r="S2758" i="1"/>
  <c r="S2760" i="1"/>
  <c r="S2762" i="1"/>
  <c r="S2764" i="1"/>
  <c r="S2766" i="1"/>
  <c r="S2768" i="1"/>
  <c r="S2770" i="1"/>
  <c r="S2772" i="1"/>
  <c r="S2774" i="1"/>
  <c r="S2776" i="1"/>
  <c r="S2778" i="1"/>
  <c r="S2780" i="1"/>
  <c r="S2782" i="1"/>
  <c r="S2784" i="1"/>
  <c r="S2786" i="1"/>
  <c r="S2788" i="1"/>
  <c r="S2790" i="1"/>
  <c r="S2792" i="1"/>
  <c r="S2794" i="1"/>
  <c r="S2796" i="1"/>
  <c r="S2798" i="1"/>
  <c r="S2800" i="1"/>
  <c r="S2802" i="1"/>
  <c r="S2804" i="1"/>
  <c r="S2806" i="1"/>
  <c r="S2808" i="1"/>
  <c r="S2810" i="1"/>
  <c r="S2812" i="1"/>
  <c r="S2814" i="1"/>
  <c r="S2816" i="1"/>
  <c r="S2818" i="1"/>
  <c r="S2820" i="1"/>
  <c r="S2822" i="1"/>
  <c r="S2824" i="1"/>
  <c r="S2826" i="1"/>
  <c r="S2828" i="1"/>
  <c r="S2830" i="1"/>
  <c r="S2832" i="1"/>
  <c r="S2834" i="1"/>
  <c r="S2836" i="1"/>
  <c r="S2838" i="1"/>
  <c r="S2840" i="1"/>
  <c r="S2842" i="1"/>
  <c r="S2844" i="1"/>
  <c r="S2846" i="1"/>
  <c r="S2848" i="1"/>
  <c r="S2850" i="1"/>
  <c r="S2852" i="1"/>
  <c r="S2854" i="1"/>
  <c r="S2856" i="1"/>
  <c r="S2858" i="1"/>
  <c r="S2860" i="1"/>
  <c r="S2862" i="1"/>
  <c r="S2864" i="1"/>
  <c r="S2866" i="1"/>
  <c r="S2868" i="1"/>
  <c r="S2870" i="1"/>
  <c r="S2872" i="1"/>
  <c r="S2874" i="1"/>
  <c r="S2876" i="1"/>
  <c r="S2878" i="1"/>
  <c r="S2880" i="1"/>
  <c r="S2882" i="1"/>
  <c r="S2884" i="1"/>
  <c r="S2886" i="1"/>
  <c r="S2888" i="1"/>
  <c r="S2890" i="1"/>
  <c r="S2892" i="1"/>
  <c r="S2894" i="1"/>
  <c r="S2896" i="1"/>
  <c r="S2898" i="1"/>
  <c r="S2900" i="1"/>
  <c r="S2902" i="1"/>
  <c r="S2904" i="1"/>
  <c r="S2906" i="1"/>
  <c r="S2908" i="1"/>
  <c r="S2910" i="1"/>
  <c r="S2912" i="1"/>
  <c r="S2914" i="1"/>
  <c r="S2916" i="1"/>
  <c r="S2918" i="1"/>
  <c r="S2920" i="1"/>
  <c r="S2922" i="1"/>
  <c r="S2924" i="1"/>
  <c r="S2926" i="1"/>
  <c r="S2928" i="1"/>
  <c r="S2930" i="1"/>
  <c r="S2932" i="1"/>
  <c r="S2934" i="1"/>
  <c r="S2936" i="1"/>
  <c r="S2938" i="1"/>
  <c r="S2940" i="1"/>
  <c r="S2942" i="1"/>
  <c r="S2944" i="1"/>
  <c r="S2946" i="1"/>
  <c r="S2948" i="1"/>
  <c r="S2950" i="1"/>
  <c r="S2952" i="1"/>
  <c r="S2954" i="1"/>
  <c r="S2956" i="1"/>
  <c r="S2958" i="1"/>
  <c r="S2960" i="1"/>
  <c r="S2962" i="1"/>
  <c r="S2964" i="1"/>
  <c r="S2966" i="1"/>
  <c r="S2968" i="1"/>
  <c r="S2970" i="1"/>
  <c r="S2972" i="1"/>
  <c r="S2974" i="1"/>
  <c r="S2976" i="1"/>
  <c r="S2978" i="1"/>
  <c r="S2980" i="1"/>
  <c r="S2982" i="1"/>
  <c r="S2984" i="1"/>
  <c r="S2986" i="1"/>
  <c r="S2988" i="1"/>
  <c r="S2990" i="1"/>
  <c r="S2992" i="1"/>
  <c r="S2994" i="1"/>
  <c r="S2996" i="1"/>
  <c r="S2998" i="1"/>
  <c r="S3000" i="1"/>
  <c r="S3002" i="1"/>
  <c r="S3006" i="1"/>
  <c r="S3008" i="1"/>
  <c r="S3010" i="1"/>
  <c r="S3012" i="1"/>
  <c r="S3014" i="1"/>
  <c r="S3016" i="1"/>
  <c r="S3018" i="1"/>
  <c r="S3020" i="1"/>
  <c r="S3022" i="1"/>
  <c r="S3024" i="1"/>
  <c r="S3026" i="1"/>
  <c r="S3028" i="1"/>
  <c r="S3030" i="1"/>
  <c r="S3032" i="1"/>
  <c r="S3034" i="1"/>
  <c r="S3036" i="1"/>
  <c r="S3038" i="1"/>
  <c r="S3040" i="1"/>
  <c r="S3042" i="1"/>
  <c r="S3044" i="1"/>
  <c r="S3046" i="1"/>
  <c r="S3048" i="1"/>
  <c r="S3050" i="1"/>
  <c r="S3052" i="1"/>
  <c r="S3054" i="1"/>
  <c r="S3056" i="1"/>
  <c r="S3058" i="1"/>
  <c r="S3060" i="1"/>
  <c r="S3062" i="1"/>
  <c r="S3064" i="1"/>
  <c r="S3066" i="1"/>
  <c r="S3068" i="1"/>
  <c r="S3070" i="1"/>
  <c r="S3072" i="1"/>
  <c r="S3074" i="1"/>
  <c r="S3076" i="1"/>
  <c r="S3078" i="1"/>
  <c r="S3080" i="1"/>
  <c r="S3082" i="1"/>
  <c r="S3084" i="1"/>
  <c r="S3086" i="1"/>
  <c r="S3088" i="1"/>
  <c r="S3090" i="1"/>
  <c r="S3092" i="1"/>
  <c r="S3094" i="1"/>
  <c r="S3096" i="1"/>
  <c r="S3098" i="1"/>
  <c r="S3100" i="1"/>
  <c r="S3102" i="1"/>
  <c r="S3104" i="1"/>
  <c r="S3106" i="1"/>
  <c r="S3108" i="1"/>
  <c r="S3110" i="1"/>
  <c r="S3112" i="1"/>
  <c r="S3114" i="1"/>
  <c r="S3116" i="1"/>
  <c r="S3118" i="1"/>
  <c r="S3120" i="1"/>
  <c r="S3122" i="1"/>
  <c r="S3124" i="1"/>
  <c r="S3126" i="1"/>
  <c r="S3128" i="1"/>
  <c r="S3130" i="1"/>
  <c r="S3132" i="1"/>
  <c r="S3134" i="1"/>
  <c r="S3136" i="1"/>
  <c r="S3138" i="1"/>
  <c r="S3140" i="1"/>
  <c r="S3142" i="1"/>
  <c r="S3144" i="1"/>
  <c r="S3146" i="1"/>
  <c r="S3148" i="1"/>
  <c r="S3150" i="1"/>
  <c r="S3152" i="1"/>
  <c r="S3156" i="1"/>
  <c r="S3160" i="1"/>
  <c r="S3162" i="1"/>
  <c r="S3166" i="1"/>
  <c r="S3168" i="1"/>
  <c r="S3170" i="1"/>
  <c r="S3174" i="1"/>
  <c r="S3176" i="1"/>
  <c r="S3178" i="1"/>
  <c r="S3180" i="1"/>
  <c r="S3182" i="1"/>
  <c r="S3184" i="1"/>
  <c r="S3186" i="1"/>
  <c r="S3188" i="1"/>
  <c r="S3190" i="1"/>
  <c r="S3192" i="1"/>
  <c r="T2453" i="1"/>
  <c r="T2461" i="1"/>
  <c r="T2469" i="1"/>
  <c r="T2477" i="1"/>
  <c r="T2485" i="1"/>
  <c r="T2493" i="1"/>
  <c r="T2501" i="1"/>
  <c r="T2509" i="1"/>
  <c r="T2517" i="1"/>
  <c r="T2525" i="1"/>
  <c r="T2533" i="1"/>
  <c r="T2539" i="1"/>
  <c r="T2543" i="1"/>
  <c r="T2547" i="1"/>
  <c r="T2550" i="1"/>
  <c r="T2552" i="1"/>
  <c r="T2554" i="1"/>
  <c r="T2556" i="1"/>
  <c r="T2560" i="1"/>
  <c r="T2562" i="1"/>
  <c r="T2564" i="1"/>
  <c r="T2566" i="1"/>
  <c r="T2568" i="1"/>
  <c r="T2570" i="1"/>
  <c r="T2572" i="1"/>
  <c r="T2574" i="1"/>
  <c r="T2576" i="1"/>
  <c r="T2578" i="1"/>
  <c r="T2580" i="1"/>
  <c r="T2582" i="1"/>
  <c r="T2584" i="1"/>
  <c r="T2586" i="1"/>
  <c r="T2588" i="1"/>
  <c r="T2590" i="1"/>
  <c r="T2592" i="1"/>
  <c r="T2594" i="1"/>
  <c r="T2596" i="1"/>
  <c r="T2598" i="1"/>
  <c r="T2602" i="1"/>
  <c r="T2604" i="1"/>
  <c r="T2606" i="1"/>
  <c r="T2608" i="1"/>
  <c r="T2610" i="1"/>
  <c r="T2612" i="1"/>
  <c r="T2614" i="1"/>
  <c r="T2616" i="1"/>
  <c r="T2618" i="1"/>
  <c r="T2620" i="1"/>
  <c r="T2622" i="1"/>
  <c r="T2624" i="1"/>
  <c r="T2626" i="1"/>
  <c r="T2628" i="1"/>
  <c r="T2630" i="1"/>
  <c r="T2632" i="1"/>
  <c r="T2634" i="1"/>
  <c r="T2636" i="1"/>
  <c r="T2638" i="1"/>
  <c r="T2640" i="1"/>
  <c r="T2642" i="1"/>
  <c r="T2646" i="1"/>
  <c r="T2648" i="1"/>
  <c r="T2650" i="1"/>
  <c r="T2652" i="1"/>
  <c r="T2654" i="1"/>
  <c r="T2656" i="1"/>
  <c r="T2658" i="1"/>
  <c r="T2660" i="1"/>
  <c r="T2662" i="1"/>
  <c r="T2664" i="1"/>
  <c r="T2666" i="1"/>
  <c r="T2668" i="1"/>
  <c r="T2670" i="1"/>
  <c r="T2672" i="1"/>
  <c r="T2674" i="1"/>
  <c r="T2676" i="1"/>
  <c r="T2678" i="1"/>
  <c r="T2680" i="1"/>
  <c r="T2682" i="1"/>
  <c r="T2686" i="1"/>
  <c r="T2688" i="1"/>
  <c r="T2690" i="1"/>
  <c r="T2692" i="1"/>
  <c r="T2694" i="1"/>
  <c r="T2696" i="1"/>
  <c r="T2698" i="1"/>
  <c r="T2700" i="1"/>
  <c r="T2702" i="1"/>
  <c r="T2704" i="1"/>
  <c r="T2706" i="1"/>
  <c r="T2708" i="1"/>
  <c r="T2710" i="1"/>
  <c r="T2712" i="1"/>
  <c r="T2714" i="1"/>
  <c r="T2716" i="1"/>
  <c r="T2718" i="1"/>
  <c r="T2720" i="1"/>
  <c r="T2722" i="1"/>
  <c r="T2724" i="1"/>
  <c r="T2726" i="1"/>
  <c r="T2728" i="1"/>
  <c r="T2730" i="1"/>
  <c r="T2732" i="1"/>
  <c r="T2734" i="1"/>
  <c r="T2736" i="1"/>
  <c r="T2738" i="1"/>
  <c r="T2740" i="1"/>
  <c r="T2742" i="1"/>
  <c r="T2744" i="1"/>
  <c r="T2746" i="1"/>
  <c r="T2748" i="1"/>
  <c r="T2750" i="1"/>
  <c r="T2752" i="1"/>
  <c r="T2754" i="1"/>
  <c r="T2756" i="1"/>
  <c r="T2758" i="1"/>
  <c r="T2760" i="1"/>
  <c r="T2762" i="1"/>
  <c r="T2764" i="1"/>
  <c r="T2766" i="1"/>
  <c r="T2768" i="1"/>
  <c r="T2770" i="1"/>
  <c r="T2772" i="1"/>
  <c r="T2774" i="1"/>
  <c r="T2776" i="1"/>
  <c r="T2778" i="1"/>
  <c r="T2780" i="1"/>
  <c r="T2782" i="1"/>
  <c r="T2784" i="1"/>
  <c r="T2786" i="1"/>
  <c r="T2788" i="1"/>
  <c r="T2790" i="1"/>
  <c r="T2792" i="1"/>
  <c r="T2794" i="1"/>
  <c r="T2796" i="1"/>
  <c r="T2798" i="1"/>
  <c r="T2800" i="1"/>
  <c r="T2802" i="1"/>
  <c r="T2804" i="1"/>
  <c r="T2806" i="1"/>
  <c r="T2808" i="1"/>
  <c r="T2810" i="1"/>
  <c r="T2812" i="1"/>
  <c r="T2814" i="1"/>
  <c r="T2816" i="1"/>
  <c r="T2818" i="1"/>
  <c r="T2820" i="1"/>
  <c r="T2822" i="1"/>
  <c r="T2824" i="1"/>
  <c r="T2826" i="1"/>
  <c r="T2828" i="1"/>
  <c r="T2830" i="1"/>
  <c r="T2832" i="1"/>
  <c r="T2834" i="1"/>
  <c r="T2836" i="1"/>
  <c r="T2838" i="1"/>
  <c r="T2840" i="1"/>
  <c r="T2842" i="1"/>
  <c r="T2844" i="1"/>
  <c r="T2846" i="1"/>
  <c r="T2848" i="1"/>
  <c r="T2850" i="1"/>
  <c r="T2852" i="1"/>
  <c r="T2854" i="1"/>
  <c r="T2856" i="1"/>
  <c r="T2858" i="1"/>
  <c r="T2860" i="1"/>
  <c r="T2862" i="1"/>
  <c r="T2864" i="1"/>
  <c r="T2866" i="1"/>
  <c r="T2868" i="1"/>
  <c r="T2870" i="1"/>
  <c r="T2872" i="1"/>
  <c r="T2874" i="1"/>
  <c r="T2876" i="1"/>
  <c r="T2878" i="1"/>
  <c r="T2880" i="1"/>
  <c r="T2882" i="1"/>
  <c r="T2884" i="1"/>
  <c r="T2886" i="1"/>
  <c r="T2888" i="1"/>
  <c r="T2890" i="1"/>
  <c r="T2892" i="1"/>
  <c r="T2894" i="1"/>
  <c r="T2896" i="1"/>
  <c r="T2898" i="1"/>
  <c r="T2900" i="1"/>
  <c r="T2902" i="1"/>
  <c r="T2904" i="1"/>
  <c r="T2906" i="1"/>
  <c r="T2908" i="1"/>
  <c r="T2910" i="1"/>
  <c r="T2912" i="1"/>
  <c r="T2914" i="1"/>
  <c r="T2916" i="1"/>
  <c r="T2918" i="1"/>
  <c r="T2920" i="1"/>
  <c r="T2922" i="1"/>
  <c r="T2924" i="1"/>
  <c r="T2926" i="1"/>
  <c r="T2928" i="1"/>
  <c r="T2930" i="1"/>
  <c r="T2932" i="1"/>
  <c r="T2934" i="1"/>
  <c r="T2936" i="1"/>
  <c r="T2938" i="1"/>
  <c r="T2940" i="1"/>
  <c r="T2942" i="1"/>
  <c r="T2944" i="1"/>
  <c r="T2946" i="1"/>
  <c r="T2948" i="1"/>
  <c r="T2950" i="1"/>
  <c r="T2952" i="1"/>
  <c r="T2954" i="1"/>
  <c r="T2956" i="1"/>
  <c r="T2958" i="1"/>
  <c r="T2960" i="1"/>
  <c r="T2962" i="1"/>
  <c r="T2964" i="1"/>
  <c r="T2966" i="1"/>
  <c r="T2968" i="1"/>
  <c r="T2970" i="1"/>
  <c r="T2972" i="1"/>
  <c r="T2974" i="1"/>
  <c r="T2976" i="1"/>
  <c r="T2978" i="1"/>
  <c r="T2980" i="1"/>
  <c r="T2982" i="1"/>
  <c r="T2984" i="1"/>
  <c r="T2986" i="1"/>
  <c r="T2988" i="1"/>
  <c r="T2990" i="1"/>
  <c r="T2992" i="1"/>
  <c r="T2994" i="1"/>
  <c r="T2996" i="1"/>
  <c r="T2998" i="1"/>
  <c r="T3000" i="1"/>
  <c r="T3002" i="1"/>
  <c r="T3006" i="1"/>
  <c r="T3008" i="1"/>
  <c r="T3010" i="1"/>
  <c r="T3012" i="1"/>
  <c r="T3014" i="1"/>
  <c r="T3016" i="1"/>
  <c r="T3018" i="1"/>
  <c r="T3020" i="1"/>
  <c r="T3022" i="1"/>
  <c r="T3024" i="1"/>
  <c r="T3026" i="1"/>
  <c r="T3028" i="1"/>
  <c r="T3030" i="1"/>
  <c r="T3032" i="1"/>
  <c r="T3034" i="1"/>
  <c r="T3036" i="1"/>
  <c r="T3038" i="1"/>
  <c r="T3040" i="1"/>
  <c r="T3042" i="1"/>
  <c r="T3044" i="1"/>
  <c r="T3046" i="1"/>
  <c r="T3048" i="1"/>
  <c r="T3050" i="1"/>
  <c r="T3052" i="1"/>
  <c r="T3054" i="1"/>
  <c r="T3056" i="1"/>
  <c r="T3058" i="1"/>
  <c r="T3060" i="1"/>
  <c r="T3062" i="1"/>
  <c r="T3064" i="1"/>
  <c r="T3066" i="1"/>
  <c r="T3068" i="1"/>
  <c r="T3070" i="1"/>
  <c r="T3072" i="1"/>
  <c r="T3074" i="1"/>
  <c r="T3076" i="1"/>
  <c r="T3078" i="1"/>
  <c r="T3080" i="1"/>
  <c r="T3082" i="1"/>
  <c r="T3084" i="1"/>
  <c r="T3086" i="1"/>
  <c r="T3088" i="1"/>
  <c r="T3090" i="1"/>
  <c r="T3092" i="1"/>
  <c r="T3094" i="1"/>
  <c r="T3096" i="1"/>
  <c r="T3098" i="1"/>
  <c r="T3100" i="1"/>
  <c r="T3102" i="1"/>
  <c r="T3104" i="1"/>
  <c r="T3106" i="1"/>
  <c r="T3108" i="1"/>
  <c r="T3110" i="1"/>
  <c r="T3112" i="1"/>
  <c r="T3114" i="1"/>
  <c r="T3116" i="1"/>
  <c r="T3118" i="1"/>
  <c r="T3120" i="1"/>
  <c r="T3122" i="1"/>
  <c r="T3124" i="1"/>
  <c r="T3126" i="1"/>
  <c r="T3128" i="1"/>
  <c r="T3130" i="1"/>
  <c r="T3132" i="1"/>
  <c r="T3134" i="1"/>
  <c r="T3136" i="1"/>
  <c r="T3138" i="1"/>
  <c r="T3140" i="1"/>
  <c r="T3142" i="1"/>
  <c r="T3144" i="1"/>
  <c r="T3146" i="1"/>
  <c r="T3148" i="1"/>
  <c r="T3150" i="1"/>
  <c r="T3152" i="1"/>
  <c r="T3156" i="1"/>
  <c r="T3160" i="1"/>
  <c r="T3162" i="1"/>
  <c r="T3166" i="1"/>
  <c r="T3168" i="1"/>
  <c r="T3170" i="1"/>
  <c r="T3174" i="1"/>
  <c r="T3176" i="1"/>
  <c r="T3178" i="1"/>
  <c r="T3180" i="1"/>
  <c r="T3182" i="1"/>
  <c r="T3184" i="1"/>
  <c r="T3186" i="1"/>
  <c r="T3188" i="1"/>
  <c r="T3190" i="1"/>
  <c r="T3192" i="1"/>
  <c r="T2441" i="1"/>
  <c r="T2473" i="1"/>
  <c r="T2505" i="1"/>
  <c r="T2537" i="1"/>
  <c r="T2551" i="1"/>
  <c r="T2559" i="1"/>
  <c r="T2567" i="1"/>
  <c r="T2575" i="1"/>
  <c r="T2583" i="1"/>
  <c r="T2591" i="1"/>
  <c r="T2599" i="1"/>
  <c r="T2607" i="1"/>
  <c r="T2615" i="1"/>
  <c r="T2623" i="1"/>
  <c r="T2631" i="1"/>
  <c r="T2639" i="1"/>
  <c r="T2647" i="1"/>
  <c r="T2655" i="1"/>
  <c r="T2663" i="1"/>
  <c r="T2671" i="1"/>
  <c r="T2679" i="1"/>
  <c r="T2687" i="1"/>
  <c r="T2695" i="1"/>
  <c r="T2703" i="1"/>
  <c r="T2719" i="1"/>
  <c r="T2727" i="1"/>
  <c r="T2735" i="1"/>
  <c r="T2743" i="1"/>
  <c r="T2751" i="1"/>
  <c r="T2767" i="1"/>
  <c r="T2775" i="1"/>
  <c r="T2783" i="1"/>
  <c r="T2791" i="1"/>
  <c r="T2799" i="1"/>
  <c r="T2807" i="1"/>
  <c r="T2815" i="1"/>
  <c r="T2823" i="1"/>
  <c r="T2831" i="1"/>
  <c r="T2839" i="1"/>
  <c r="T2855" i="1"/>
  <c r="T2863" i="1"/>
  <c r="T2871" i="1"/>
  <c r="T2879" i="1"/>
  <c r="T2887" i="1"/>
  <c r="T2895" i="1"/>
  <c r="T2903" i="1"/>
  <c r="T2919" i="1"/>
  <c r="T2927" i="1"/>
  <c r="T2935" i="1"/>
  <c r="T2943" i="1"/>
  <c r="T2951" i="1"/>
  <c r="T2967" i="1"/>
  <c r="T2975" i="1"/>
  <c r="T2983" i="1"/>
  <c r="T2991" i="1"/>
  <c r="T2999" i="1"/>
  <c r="T3007" i="1"/>
  <c r="T3015" i="1"/>
  <c r="T3023" i="1"/>
  <c r="T3031" i="1"/>
  <c r="T3039" i="1"/>
  <c r="T3047" i="1"/>
  <c r="T3055" i="1"/>
  <c r="T3063" i="1"/>
  <c r="T3071" i="1"/>
  <c r="T3079" i="1"/>
  <c r="T3087" i="1"/>
  <c r="T3095" i="1"/>
  <c r="T3103" i="1"/>
  <c r="T3119" i="1"/>
  <c r="T3127" i="1"/>
  <c r="T3135" i="1"/>
  <c r="T3143" i="1"/>
  <c r="T3151" i="1"/>
  <c r="T3159" i="1"/>
  <c r="T3167" i="1"/>
  <c r="T3175" i="1"/>
  <c r="T3183" i="1"/>
  <c r="T3191" i="1"/>
  <c r="T3195" i="1"/>
  <c r="S3198" i="1"/>
  <c r="T3200" i="1"/>
  <c r="T3204" i="1"/>
  <c r="T3206" i="1"/>
  <c r="T3208" i="1"/>
  <c r="T3210" i="1"/>
  <c r="T3212" i="1"/>
  <c r="T3214" i="1"/>
  <c r="T3216" i="1"/>
  <c r="T3218" i="1"/>
  <c r="T3220" i="1"/>
  <c r="T3222" i="1"/>
  <c r="T3224" i="1"/>
  <c r="T3226" i="1"/>
  <c r="T3228" i="1"/>
  <c r="T3230" i="1"/>
  <c r="T3232" i="1"/>
  <c r="T3234" i="1"/>
  <c r="T3236" i="1"/>
  <c r="T3238" i="1"/>
  <c r="T3240" i="1"/>
  <c r="T3242" i="1"/>
  <c r="T3244" i="1"/>
  <c r="T3246" i="1"/>
  <c r="T3250" i="1"/>
  <c r="T3252" i="1"/>
  <c r="T3254" i="1"/>
  <c r="T3256" i="1"/>
  <c r="T3258" i="1"/>
  <c r="T3260" i="1"/>
  <c r="T3262" i="1"/>
  <c r="T3266" i="1"/>
  <c r="T3268" i="1"/>
  <c r="T3270" i="1"/>
  <c r="T3272" i="1"/>
  <c r="T3274" i="1"/>
  <c r="T3276" i="1"/>
  <c r="T3278" i="1"/>
  <c r="T3280" i="1"/>
  <c r="T3282" i="1"/>
  <c r="T3284" i="1"/>
  <c r="T3286" i="1"/>
  <c r="T3288" i="1"/>
  <c r="T3290" i="1"/>
  <c r="T3294" i="1"/>
  <c r="T3296" i="1"/>
  <c r="T3298" i="1"/>
  <c r="T3300" i="1"/>
  <c r="T3302" i="1"/>
  <c r="T3304" i="1"/>
  <c r="T3306" i="1"/>
  <c r="T3308" i="1"/>
  <c r="T3310" i="1"/>
  <c r="T3314" i="1"/>
  <c r="T3316" i="1"/>
  <c r="T3318" i="1"/>
  <c r="T3320" i="1"/>
  <c r="T3324" i="1"/>
  <c r="T3326" i="1"/>
  <c r="T3328" i="1"/>
  <c r="T3330" i="1"/>
  <c r="T3332" i="1"/>
  <c r="T3334" i="1"/>
  <c r="T3336" i="1"/>
  <c r="T3338" i="1"/>
  <c r="T3340" i="1"/>
  <c r="T3342" i="1"/>
  <c r="T3344" i="1"/>
  <c r="T3346" i="1"/>
  <c r="T3348" i="1"/>
  <c r="T3350" i="1"/>
  <c r="T3352" i="1"/>
  <c r="T3354" i="1"/>
  <c r="T3356" i="1"/>
  <c r="T3360" i="1"/>
  <c r="T3362" i="1"/>
  <c r="T3364" i="1"/>
  <c r="T3366" i="1"/>
  <c r="T3368" i="1"/>
  <c r="T3370" i="1"/>
  <c r="T3372" i="1"/>
  <c r="T3374" i="1"/>
  <c r="T3376" i="1"/>
  <c r="T3378" i="1"/>
  <c r="T3380" i="1"/>
  <c r="T3382" i="1"/>
  <c r="T3384" i="1"/>
  <c r="T3386" i="1"/>
  <c r="T3388" i="1"/>
  <c r="T3390" i="1"/>
  <c r="T3392" i="1"/>
  <c r="T3394" i="1"/>
  <c r="T3396" i="1"/>
  <c r="T3398" i="1"/>
  <c r="T3400" i="1"/>
  <c r="T3402" i="1"/>
  <c r="T3406" i="1"/>
  <c r="T3408" i="1"/>
  <c r="T3410" i="1"/>
  <c r="T3412" i="1"/>
  <c r="T3414" i="1"/>
  <c r="T3416" i="1"/>
  <c r="T3418" i="1"/>
  <c r="T3420" i="1"/>
  <c r="T3422" i="1"/>
  <c r="T3424" i="1"/>
  <c r="T3426" i="1"/>
  <c r="T3428" i="1"/>
  <c r="T3430" i="1"/>
  <c r="T3432" i="1"/>
  <c r="T3434" i="1"/>
  <c r="T3436" i="1"/>
  <c r="T3438" i="1"/>
  <c r="T3440" i="1"/>
  <c r="T3442" i="1"/>
  <c r="T3444" i="1"/>
  <c r="T3446" i="1"/>
  <c r="T3450" i="1"/>
  <c r="T3452" i="1"/>
  <c r="T3454" i="1"/>
  <c r="T3456" i="1"/>
  <c r="T3458" i="1"/>
  <c r="T3460" i="1"/>
  <c r="T3462" i="1"/>
  <c r="T3464" i="1"/>
  <c r="T3466" i="1"/>
  <c r="T3468" i="1"/>
  <c r="T3470" i="1"/>
  <c r="T3472" i="1"/>
  <c r="T3474" i="1"/>
  <c r="T3476" i="1"/>
  <c r="T3478" i="1"/>
  <c r="T3480" i="1"/>
  <c r="T3482" i="1"/>
  <c r="T3484" i="1"/>
  <c r="T3486" i="1"/>
  <c r="T3488" i="1"/>
  <c r="T3490" i="1"/>
  <c r="T3492" i="1"/>
  <c r="T3494" i="1"/>
  <c r="T3496" i="1"/>
  <c r="T3498" i="1"/>
  <c r="T3500" i="1"/>
  <c r="T3502" i="1"/>
  <c r="T3504" i="1"/>
  <c r="T3506" i="1"/>
  <c r="T3508" i="1"/>
  <c r="T3510" i="1"/>
  <c r="T3514" i="1"/>
  <c r="T3516" i="1"/>
  <c r="T3518" i="1"/>
  <c r="T3520" i="1"/>
  <c r="T3524" i="1"/>
  <c r="T3526" i="1"/>
  <c r="T3528" i="1"/>
  <c r="T3530" i="1"/>
  <c r="T3532" i="1"/>
  <c r="T3534" i="1"/>
  <c r="T3536" i="1"/>
  <c r="T3538" i="1"/>
  <c r="T3540" i="1"/>
  <c r="T3542" i="1"/>
  <c r="T3544" i="1"/>
  <c r="T3546" i="1"/>
  <c r="T3548" i="1"/>
  <c r="T3550" i="1"/>
  <c r="T3552" i="1"/>
  <c r="T3554" i="1"/>
  <c r="T3558" i="1"/>
  <c r="T3562" i="1"/>
  <c r="T3564" i="1"/>
  <c r="T3568" i="1"/>
  <c r="T3570" i="1"/>
  <c r="T3572" i="1"/>
  <c r="T3574" i="1"/>
  <c r="T3576" i="1"/>
  <c r="T3578" i="1"/>
  <c r="T3580" i="1"/>
  <c r="T3582" i="1"/>
  <c r="T3584" i="1"/>
  <c r="T3586" i="1"/>
  <c r="T3588" i="1"/>
  <c r="T3590" i="1"/>
  <c r="T3592" i="1"/>
  <c r="T3594" i="1"/>
  <c r="T3596" i="1"/>
  <c r="T3598" i="1"/>
  <c r="T3600" i="1"/>
  <c r="T3602" i="1"/>
  <c r="T3604" i="1"/>
  <c r="T3606" i="1"/>
  <c r="T3608" i="1"/>
  <c r="T3610" i="1"/>
  <c r="T3612" i="1"/>
  <c r="T3614" i="1"/>
  <c r="T3616" i="1"/>
  <c r="T3618" i="1"/>
  <c r="T3620" i="1"/>
  <c r="T3622" i="1"/>
  <c r="T3624" i="1"/>
  <c r="T3626" i="1"/>
  <c r="T3628" i="1"/>
  <c r="T3630" i="1"/>
  <c r="T3632" i="1"/>
  <c r="T3634" i="1"/>
  <c r="T3636" i="1"/>
  <c r="T3638" i="1"/>
  <c r="T3640" i="1"/>
  <c r="T3642" i="1"/>
  <c r="T3644" i="1"/>
  <c r="T3646" i="1"/>
  <c r="T3648" i="1"/>
  <c r="T3650" i="1"/>
  <c r="T3654" i="1"/>
  <c r="T3656" i="1"/>
  <c r="T3658" i="1"/>
  <c r="T3660" i="1"/>
  <c r="T3662" i="1"/>
  <c r="T3664" i="1"/>
  <c r="T3666" i="1"/>
  <c r="T3668" i="1"/>
  <c r="T3672" i="1"/>
  <c r="T3674" i="1"/>
  <c r="T3676" i="1"/>
  <c r="T3678" i="1"/>
  <c r="T3680" i="1"/>
  <c r="T3682" i="1"/>
  <c r="T3684" i="1"/>
  <c r="T3686" i="1"/>
  <c r="T3688" i="1"/>
  <c r="T3690" i="1"/>
  <c r="T3692" i="1"/>
  <c r="T2449" i="1"/>
  <c r="T2481" i="1"/>
  <c r="T2513" i="1"/>
  <c r="T2541" i="1"/>
  <c r="T2553" i="1"/>
  <c r="T2561" i="1"/>
  <c r="T2569" i="1"/>
  <c r="T2577" i="1"/>
  <c r="T2585" i="1"/>
  <c r="T2593" i="1"/>
  <c r="T2601" i="1"/>
  <c r="T2609" i="1"/>
  <c r="T2617" i="1"/>
  <c r="T2625" i="1"/>
  <c r="T2633" i="1"/>
  <c r="T2641" i="1"/>
  <c r="T2649" i="1"/>
  <c r="T2657" i="1"/>
  <c r="T2665" i="1"/>
  <c r="T2673" i="1"/>
  <c r="T2681" i="1"/>
  <c r="T2689" i="1"/>
  <c r="T2697" i="1"/>
  <c r="T2705" i="1"/>
  <c r="T2713" i="1"/>
  <c r="T2721" i="1"/>
  <c r="T2729" i="1"/>
  <c r="T2737" i="1"/>
  <c r="T2745" i="1"/>
  <c r="T2753" i="1"/>
  <c r="T2761" i="1"/>
  <c r="T2769" i="1"/>
  <c r="T2777" i="1"/>
  <c r="T2785" i="1"/>
  <c r="T2793" i="1"/>
  <c r="T2809" i="1"/>
  <c r="T2817" i="1"/>
  <c r="T2825" i="1"/>
  <c r="T2833" i="1"/>
  <c r="T2841" i="1"/>
  <c r="T2849" i="1"/>
  <c r="T2857" i="1"/>
  <c r="T2865" i="1"/>
  <c r="T2873" i="1"/>
  <c r="T2881" i="1"/>
  <c r="T2889" i="1"/>
  <c r="T2897" i="1"/>
  <c r="T2905" i="1"/>
  <c r="T2913" i="1"/>
  <c r="T2921" i="1"/>
  <c r="T2937" i="1"/>
  <c r="T2945" i="1"/>
  <c r="T2953" i="1"/>
  <c r="T2961" i="1"/>
  <c r="T2969" i="1"/>
  <c r="T2977" i="1"/>
  <c r="T2985" i="1"/>
  <c r="T2993" i="1"/>
  <c r="T3001" i="1"/>
  <c r="T3009" i="1"/>
  <c r="T3017" i="1"/>
  <c r="T3025" i="1"/>
  <c r="T3033" i="1"/>
  <c r="T3041" i="1"/>
  <c r="T3057" i="1"/>
  <c r="T3065" i="1"/>
  <c r="T3073" i="1"/>
  <c r="T3081" i="1"/>
  <c r="T3089" i="1"/>
  <c r="T3097" i="1"/>
  <c r="T3105" i="1"/>
  <c r="T3113" i="1"/>
  <c r="T3121" i="1"/>
  <c r="T3129" i="1"/>
  <c r="T3137" i="1"/>
  <c r="T3145" i="1"/>
  <c r="T3153" i="1"/>
  <c r="T3169" i="1"/>
  <c r="T3177" i="1"/>
  <c r="T3185" i="1"/>
  <c r="T3193" i="1"/>
  <c r="S3196" i="1"/>
  <c r="T3198" i="1"/>
  <c r="S3201" i="1"/>
  <c r="S3203" i="1"/>
  <c r="S3205" i="1"/>
  <c r="S3207" i="1"/>
  <c r="S3209" i="1"/>
  <c r="S3211" i="1"/>
  <c r="S3213" i="1"/>
  <c r="S3215" i="1"/>
  <c r="S3217" i="1"/>
  <c r="S3219" i="1"/>
  <c r="S3221" i="1"/>
  <c r="S3223" i="1"/>
  <c r="S3225" i="1"/>
  <c r="S3227" i="1"/>
  <c r="S3229" i="1"/>
  <c r="S3231" i="1"/>
  <c r="S3233" i="1"/>
  <c r="S3235" i="1"/>
  <c r="S3237" i="1"/>
  <c r="S3239" i="1"/>
  <c r="S3241" i="1"/>
  <c r="S3243" i="1"/>
  <c r="S3245" i="1"/>
  <c r="S3247" i="1"/>
  <c r="S3249" i="1"/>
  <c r="S3251" i="1"/>
  <c r="S3253" i="1"/>
  <c r="S3255" i="1"/>
  <c r="S3257" i="1"/>
  <c r="S3259" i="1"/>
  <c r="S3261" i="1"/>
  <c r="S3263" i="1"/>
  <c r="S3265" i="1"/>
  <c r="S3267" i="1"/>
  <c r="S3269" i="1"/>
  <c r="S3271" i="1"/>
  <c r="S3273" i="1"/>
  <c r="S3275" i="1"/>
  <c r="S3277" i="1"/>
  <c r="S3279" i="1"/>
  <c r="S3281" i="1"/>
  <c r="S3283" i="1"/>
  <c r="S3285" i="1"/>
  <c r="S3287" i="1"/>
  <c r="S3289" i="1"/>
  <c r="S3291" i="1"/>
  <c r="S3293" i="1"/>
  <c r="S3295" i="1"/>
  <c r="S3297" i="1"/>
  <c r="S3299" i="1"/>
  <c r="S3301" i="1"/>
  <c r="S3303" i="1"/>
  <c r="S3305" i="1"/>
  <c r="S3307" i="1"/>
  <c r="S3309" i="1"/>
  <c r="S3311" i="1"/>
  <c r="S3313" i="1"/>
  <c r="S3317" i="1"/>
  <c r="S3319" i="1"/>
  <c r="S3321" i="1"/>
  <c r="S3323" i="1"/>
  <c r="S3325" i="1"/>
  <c r="S3327" i="1"/>
  <c r="S3329" i="1"/>
  <c r="S3331" i="1"/>
  <c r="S3333" i="1"/>
  <c r="S3335" i="1"/>
  <c r="S3337" i="1"/>
  <c r="S3339" i="1"/>
  <c r="S3341" i="1"/>
  <c r="S3343" i="1"/>
  <c r="S3345" i="1"/>
  <c r="S3347" i="1"/>
  <c r="S3349" i="1"/>
  <c r="S3351" i="1"/>
  <c r="S3353" i="1"/>
  <c r="S3355" i="1"/>
  <c r="S3357" i="1"/>
  <c r="S3359" i="1"/>
  <c r="S3361" i="1"/>
  <c r="S3363" i="1"/>
  <c r="S3365" i="1"/>
  <c r="S3367" i="1"/>
  <c r="S3369" i="1"/>
  <c r="S3371" i="1"/>
  <c r="S3373" i="1"/>
  <c r="S3375" i="1"/>
  <c r="S3377" i="1"/>
  <c r="S3379" i="1"/>
  <c r="S3381" i="1"/>
  <c r="S3383" i="1"/>
  <c r="S3385" i="1"/>
  <c r="S3387" i="1"/>
  <c r="S3389" i="1"/>
  <c r="S3391" i="1"/>
  <c r="S3393" i="1"/>
  <c r="S3395" i="1"/>
  <c r="S3397" i="1"/>
  <c r="S3399" i="1"/>
  <c r="S3401" i="1"/>
  <c r="S3403" i="1"/>
  <c r="S3405" i="1"/>
  <c r="S3407" i="1"/>
  <c r="S3409" i="1"/>
  <c r="S3411" i="1"/>
  <c r="S3413" i="1"/>
  <c r="S3415" i="1"/>
  <c r="S3417" i="1"/>
  <c r="S3419" i="1"/>
  <c r="S3421" i="1"/>
  <c r="S3423" i="1"/>
  <c r="S3425" i="1"/>
  <c r="S3427" i="1"/>
  <c r="S3429" i="1"/>
  <c r="S3431" i="1"/>
  <c r="S3433" i="1"/>
  <c r="S3435" i="1"/>
  <c r="S3437" i="1"/>
  <c r="S3439" i="1"/>
  <c r="S3441" i="1"/>
  <c r="S3443" i="1"/>
  <c r="S3445" i="1"/>
  <c r="S3447" i="1"/>
  <c r="S3449" i="1"/>
  <c r="S3451" i="1"/>
  <c r="S3453" i="1"/>
  <c r="S3455" i="1"/>
  <c r="S3457" i="1"/>
  <c r="S3459" i="1"/>
  <c r="S3461" i="1"/>
  <c r="S3463" i="1"/>
  <c r="S3465" i="1"/>
  <c r="S3467" i="1"/>
  <c r="S3469" i="1"/>
  <c r="S3471" i="1"/>
  <c r="S3473" i="1"/>
  <c r="S3475" i="1"/>
  <c r="S3477" i="1"/>
  <c r="S3479" i="1"/>
  <c r="S3481" i="1"/>
  <c r="S3483" i="1"/>
  <c r="S3485" i="1"/>
  <c r="S3487" i="1"/>
  <c r="S3489" i="1"/>
  <c r="S3491" i="1"/>
  <c r="S3493" i="1"/>
  <c r="S3495" i="1"/>
  <c r="S3497" i="1"/>
  <c r="S3499" i="1"/>
  <c r="S3501" i="1"/>
  <c r="S3503" i="1"/>
  <c r="S3505" i="1"/>
  <c r="S3507" i="1"/>
  <c r="S3509" i="1"/>
  <c r="S3511" i="1"/>
  <c r="S3513" i="1"/>
  <c r="S3515" i="1"/>
  <c r="S3517" i="1"/>
  <c r="S3519" i="1"/>
  <c r="S3521" i="1"/>
  <c r="S3523" i="1"/>
  <c r="S3525" i="1"/>
  <c r="S3527" i="1"/>
  <c r="S3529" i="1"/>
  <c r="S3531" i="1"/>
  <c r="S3533" i="1"/>
  <c r="S3535" i="1"/>
  <c r="S3537" i="1"/>
  <c r="S3539" i="1"/>
  <c r="S3541" i="1"/>
  <c r="S3543" i="1"/>
  <c r="S3545" i="1"/>
  <c r="S3547" i="1"/>
  <c r="S3549" i="1"/>
  <c r="S3551" i="1"/>
  <c r="S3553" i="1"/>
  <c r="S3555" i="1"/>
  <c r="S3557" i="1"/>
  <c r="S3559" i="1"/>
  <c r="S3561" i="1"/>
  <c r="S3563" i="1"/>
  <c r="S3565" i="1"/>
  <c r="S3567" i="1"/>
  <c r="S3569" i="1"/>
  <c r="S3571" i="1"/>
  <c r="S3573" i="1"/>
  <c r="S3575" i="1"/>
  <c r="S3577" i="1"/>
  <c r="S3579" i="1"/>
  <c r="S3581" i="1"/>
  <c r="S3585" i="1"/>
  <c r="S3587" i="1"/>
  <c r="S3589" i="1"/>
  <c r="S3591" i="1"/>
  <c r="S3593" i="1"/>
  <c r="S3595" i="1"/>
  <c r="S3597" i="1"/>
  <c r="S3599" i="1"/>
  <c r="S3601" i="1"/>
  <c r="S3603" i="1"/>
  <c r="S3605" i="1"/>
  <c r="S3609" i="1"/>
  <c r="S3611" i="1"/>
  <c r="S3613" i="1"/>
  <c r="S3615" i="1"/>
  <c r="S3617" i="1"/>
  <c r="S3619" i="1"/>
  <c r="S3621" i="1"/>
  <c r="S3623" i="1"/>
  <c r="S3625" i="1"/>
  <c r="S3627" i="1"/>
  <c r="S3629" i="1"/>
  <c r="S3631" i="1"/>
  <c r="S3633" i="1"/>
  <c r="S3635" i="1"/>
  <c r="S3637" i="1"/>
  <c r="S3639" i="1"/>
  <c r="S3641" i="1"/>
  <c r="S3643" i="1"/>
  <c r="S3645" i="1"/>
  <c r="S3647" i="1"/>
  <c r="S3649" i="1"/>
  <c r="S3651" i="1"/>
  <c r="S3653" i="1"/>
  <c r="S3655" i="1"/>
  <c r="S3657" i="1"/>
  <c r="S3659" i="1"/>
  <c r="S3661" i="1"/>
  <c r="S3663" i="1"/>
  <c r="S3665" i="1"/>
  <c r="S3669" i="1"/>
  <c r="S3671" i="1"/>
  <c r="S3673" i="1"/>
  <c r="S3675" i="1"/>
  <c r="S3677" i="1"/>
  <c r="S3679" i="1"/>
  <c r="S3681" i="1"/>
  <c r="S3683" i="1"/>
  <c r="S3685" i="1"/>
  <c r="S3687" i="1"/>
  <c r="S3689" i="1"/>
  <c r="S3691" i="1"/>
  <c r="S3693" i="1"/>
  <c r="S3699" i="1"/>
  <c r="S3701" i="1"/>
  <c r="S3703" i="1"/>
  <c r="S3705" i="1"/>
  <c r="S3707" i="1"/>
  <c r="T2457" i="1"/>
  <c r="T2489" i="1"/>
  <c r="T2521" i="1"/>
  <c r="T2545" i="1"/>
  <c r="T2555" i="1"/>
  <c r="T2563" i="1"/>
  <c r="T2571" i="1"/>
  <c r="T2579" i="1"/>
  <c r="T2587" i="1"/>
  <c r="T2595" i="1"/>
  <c r="T2603" i="1"/>
  <c r="T2611" i="1"/>
  <c r="T2619" i="1"/>
  <c r="T2627" i="1"/>
  <c r="T2635" i="1"/>
  <c r="T2643" i="1"/>
  <c r="T2651" i="1"/>
  <c r="T2659" i="1"/>
  <c r="T2667" i="1"/>
  <c r="T2675" i="1"/>
  <c r="T2683" i="1"/>
  <c r="T2691" i="1"/>
  <c r="T2699" i="1"/>
  <c r="T2707" i="1"/>
  <c r="T2715" i="1"/>
  <c r="T2723" i="1"/>
  <c r="T2731" i="1"/>
  <c r="T2739" i="1"/>
  <c r="T2747" i="1"/>
  <c r="T2755" i="1"/>
  <c r="T2763" i="1"/>
  <c r="T2771" i="1"/>
  <c r="T2779" i="1"/>
  <c r="T2787" i="1"/>
  <c r="T2795" i="1"/>
  <c r="T2803" i="1"/>
  <c r="T2811" i="1"/>
  <c r="T2819" i="1"/>
  <c r="T2827" i="1"/>
  <c r="T2835" i="1"/>
  <c r="T2843" i="1"/>
  <c r="T2851" i="1"/>
  <c r="T2859" i="1"/>
  <c r="T2867" i="1"/>
  <c r="T2875" i="1"/>
  <c r="T2883" i="1"/>
  <c r="T2891" i="1"/>
  <c r="T2899" i="1"/>
  <c r="T2907" i="1"/>
  <c r="T2915" i="1"/>
  <c r="T2923" i="1"/>
  <c r="T2931" i="1"/>
  <c r="T2939" i="1"/>
  <c r="T2947" i="1"/>
  <c r="T2955" i="1"/>
  <c r="T2963" i="1"/>
  <c r="T2971" i="1"/>
  <c r="T2979" i="1"/>
  <c r="T2987" i="1"/>
  <c r="T2995" i="1"/>
  <c r="T3003" i="1"/>
  <c r="T3011" i="1"/>
  <c r="T3019" i="1"/>
  <c r="T3027" i="1"/>
  <c r="T3035" i="1"/>
  <c r="T3043" i="1"/>
  <c r="T3051" i="1"/>
  <c r="T3059" i="1"/>
  <c r="T3067" i="1"/>
  <c r="T3075" i="1"/>
  <c r="T3083" i="1"/>
  <c r="T3091" i="1"/>
  <c r="T3099" i="1"/>
  <c r="T3107" i="1"/>
  <c r="T3115" i="1"/>
  <c r="T3123" i="1"/>
  <c r="T3131" i="1"/>
  <c r="T3139" i="1"/>
  <c r="T3147" i="1"/>
  <c r="T3155" i="1"/>
  <c r="T3163" i="1"/>
  <c r="T3171" i="1"/>
  <c r="T3179" i="1"/>
  <c r="T3187" i="1"/>
  <c r="S3194" i="1"/>
  <c r="T3196" i="1"/>
  <c r="T3199" i="1"/>
  <c r="T3201" i="1"/>
  <c r="T3203" i="1"/>
  <c r="T3205" i="1"/>
  <c r="T3207" i="1"/>
  <c r="T3209" i="1"/>
  <c r="T3211" i="1"/>
  <c r="T3213" i="1"/>
  <c r="T3215" i="1"/>
  <c r="T3217" i="1"/>
  <c r="T3219" i="1"/>
  <c r="T3221" i="1"/>
  <c r="T3223" i="1"/>
  <c r="T3225" i="1"/>
  <c r="T3227" i="1"/>
  <c r="T3229" i="1"/>
  <c r="T3231" i="1"/>
  <c r="T3233" i="1"/>
  <c r="T3235" i="1"/>
  <c r="T3237" i="1"/>
  <c r="T3239" i="1"/>
  <c r="T3241" i="1"/>
  <c r="T3243" i="1"/>
  <c r="T3245" i="1"/>
  <c r="T3249" i="1"/>
  <c r="T3251" i="1"/>
  <c r="T3253" i="1"/>
  <c r="T3255" i="1"/>
  <c r="T3257" i="1"/>
  <c r="T3259" i="1"/>
  <c r="T3261" i="1"/>
  <c r="T3263" i="1"/>
  <c r="T3265" i="1"/>
  <c r="T3267" i="1"/>
  <c r="T3269" i="1"/>
  <c r="T3271" i="1"/>
  <c r="T3273" i="1"/>
  <c r="T3275" i="1"/>
  <c r="T3277" i="1"/>
  <c r="T3279" i="1"/>
  <c r="T3281" i="1"/>
  <c r="T3283" i="1"/>
  <c r="T3285" i="1"/>
  <c r="T3287" i="1"/>
  <c r="T3289" i="1"/>
  <c r="T3291" i="1"/>
  <c r="T3293" i="1"/>
  <c r="T3295" i="1"/>
  <c r="T3297" i="1"/>
  <c r="T3299" i="1"/>
  <c r="T3301" i="1"/>
  <c r="T3303" i="1"/>
  <c r="T3305" i="1"/>
  <c r="T3307" i="1"/>
  <c r="T3309" i="1"/>
  <c r="T3311" i="1"/>
  <c r="T3313" i="1"/>
  <c r="T3317" i="1"/>
  <c r="T3319" i="1"/>
  <c r="T3321" i="1"/>
  <c r="T3323" i="1"/>
  <c r="T3325" i="1"/>
  <c r="T3327" i="1"/>
  <c r="T3329" i="1"/>
  <c r="T3331" i="1"/>
  <c r="T3333" i="1"/>
  <c r="T3335" i="1"/>
  <c r="T3337" i="1"/>
  <c r="T3339" i="1"/>
  <c r="T3341" i="1"/>
  <c r="T3343" i="1"/>
  <c r="T3345" i="1"/>
  <c r="T3347" i="1"/>
  <c r="T3349" i="1"/>
  <c r="T3351" i="1"/>
  <c r="T3353" i="1"/>
  <c r="T3355" i="1"/>
  <c r="T3357" i="1"/>
  <c r="T3359" i="1"/>
  <c r="T3361" i="1"/>
  <c r="T3363" i="1"/>
  <c r="T3365" i="1"/>
  <c r="T3367" i="1"/>
  <c r="T3369" i="1"/>
  <c r="T3371" i="1"/>
  <c r="T3373" i="1"/>
  <c r="T3375" i="1"/>
  <c r="T3377" i="1"/>
  <c r="T3379" i="1"/>
  <c r="T3381" i="1"/>
  <c r="T3383" i="1"/>
  <c r="T3385" i="1"/>
  <c r="T3387" i="1"/>
  <c r="T3389" i="1"/>
  <c r="T3391" i="1"/>
  <c r="T3393" i="1"/>
  <c r="T3395" i="1"/>
  <c r="T3397" i="1"/>
  <c r="T3399" i="1"/>
  <c r="T3401" i="1"/>
  <c r="T3403" i="1"/>
  <c r="T3405" i="1"/>
  <c r="T3407" i="1"/>
  <c r="T3409" i="1"/>
  <c r="T3411" i="1"/>
  <c r="T3413" i="1"/>
  <c r="T3415" i="1"/>
  <c r="T3417" i="1"/>
  <c r="T3419" i="1"/>
  <c r="T3421" i="1"/>
  <c r="T3423" i="1"/>
  <c r="T3425" i="1"/>
  <c r="T3427" i="1"/>
  <c r="T3429" i="1"/>
  <c r="T3431" i="1"/>
  <c r="T3433" i="1"/>
  <c r="T3435" i="1"/>
  <c r="T3437" i="1"/>
  <c r="T3439" i="1"/>
  <c r="T3441" i="1"/>
  <c r="T3443" i="1"/>
  <c r="T3445" i="1"/>
  <c r="T3447" i="1"/>
  <c r="T3449" i="1"/>
  <c r="T3451" i="1"/>
  <c r="T3453" i="1"/>
  <c r="T3455" i="1"/>
  <c r="T3457" i="1"/>
  <c r="T3459" i="1"/>
  <c r="T3461" i="1"/>
  <c r="T3463" i="1"/>
  <c r="T3465" i="1"/>
  <c r="T3467" i="1"/>
  <c r="T3469" i="1"/>
  <c r="T3471" i="1"/>
  <c r="T3473" i="1"/>
  <c r="T3475" i="1"/>
  <c r="T3477" i="1"/>
  <c r="T3479" i="1"/>
  <c r="T3481" i="1"/>
  <c r="T3483" i="1"/>
  <c r="T3485" i="1"/>
  <c r="T3487" i="1"/>
  <c r="T3489" i="1"/>
  <c r="T3491" i="1"/>
  <c r="T3493" i="1"/>
  <c r="T3495" i="1"/>
  <c r="T3497" i="1"/>
  <c r="T3499" i="1"/>
  <c r="T3501" i="1"/>
  <c r="T3503" i="1"/>
  <c r="T3505" i="1"/>
  <c r="T3507" i="1"/>
  <c r="T3509" i="1"/>
  <c r="T3511" i="1"/>
  <c r="T3513" i="1"/>
  <c r="T3515" i="1"/>
  <c r="T3517" i="1"/>
  <c r="T3519" i="1"/>
  <c r="T3521" i="1"/>
  <c r="T3523" i="1"/>
  <c r="T3525" i="1"/>
  <c r="T3527" i="1"/>
  <c r="T3529" i="1"/>
  <c r="T3531" i="1"/>
  <c r="T3533" i="1"/>
  <c r="T3535" i="1"/>
  <c r="T3537" i="1"/>
  <c r="T3539" i="1"/>
  <c r="T3541" i="1"/>
  <c r="T3543" i="1"/>
  <c r="T3545" i="1"/>
  <c r="T3547" i="1"/>
  <c r="T3549" i="1"/>
  <c r="T3551" i="1"/>
  <c r="T3553" i="1"/>
  <c r="T3555" i="1"/>
  <c r="T3557" i="1"/>
  <c r="T3559" i="1"/>
  <c r="T3561" i="1"/>
  <c r="T3563" i="1"/>
  <c r="T3565" i="1"/>
  <c r="T3567" i="1"/>
  <c r="T3569" i="1"/>
  <c r="T3571" i="1"/>
  <c r="T3573" i="1"/>
  <c r="T3575" i="1"/>
  <c r="T3577" i="1"/>
  <c r="T3579" i="1"/>
  <c r="T3581" i="1"/>
  <c r="T3585" i="1"/>
  <c r="T3587" i="1"/>
  <c r="T3589" i="1"/>
  <c r="T3591" i="1"/>
  <c r="T3593" i="1"/>
  <c r="T3595" i="1"/>
  <c r="T3597" i="1"/>
  <c r="T3599" i="1"/>
  <c r="T3601" i="1"/>
  <c r="T3603" i="1"/>
  <c r="T3605" i="1"/>
  <c r="T3609" i="1"/>
  <c r="T3611" i="1"/>
  <c r="T3613" i="1"/>
  <c r="T3615" i="1"/>
  <c r="T3617" i="1"/>
  <c r="T3619" i="1"/>
  <c r="T3621" i="1"/>
  <c r="T3623" i="1"/>
  <c r="T3625" i="1"/>
  <c r="T3627" i="1"/>
  <c r="T3629" i="1"/>
  <c r="T3631" i="1"/>
  <c r="T3633" i="1"/>
  <c r="T3635" i="1"/>
  <c r="T3637" i="1"/>
  <c r="T3639" i="1"/>
  <c r="T3641" i="1"/>
  <c r="T3643" i="1"/>
  <c r="T3645" i="1"/>
  <c r="T3647" i="1"/>
  <c r="T3649" i="1"/>
  <c r="T3651" i="1"/>
  <c r="T3653" i="1"/>
  <c r="T3655" i="1"/>
  <c r="T3657" i="1"/>
  <c r="T3659" i="1"/>
  <c r="T3661" i="1"/>
  <c r="T3663" i="1"/>
  <c r="T3665" i="1"/>
  <c r="T3669" i="1"/>
  <c r="T3671" i="1"/>
  <c r="T3673" i="1"/>
  <c r="T3675" i="1"/>
  <c r="T3677" i="1"/>
  <c r="T3679" i="1"/>
  <c r="T3681" i="1"/>
  <c r="T3683" i="1"/>
  <c r="T3685" i="1"/>
  <c r="T3687" i="1"/>
  <c r="T3689" i="1"/>
  <c r="T3691" i="1"/>
  <c r="T3693" i="1"/>
  <c r="T3699" i="1"/>
  <c r="T3701" i="1"/>
  <c r="T3703" i="1"/>
  <c r="T3705" i="1"/>
  <c r="T3707" i="1"/>
  <c r="T2465" i="1"/>
  <c r="T2497" i="1"/>
  <c r="T2529" i="1"/>
  <c r="T2557" i="1"/>
  <c r="T2565" i="1"/>
  <c r="T2573" i="1"/>
  <c r="T2581" i="1"/>
  <c r="T2589" i="1"/>
  <c r="T2597" i="1"/>
  <c r="T2605" i="1"/>
  <c r="T2613" i="1"/>
  <c r="T2621" i="1"/>
  <c r="T2629" i="1"/>
  <c r="T2637" i="1"/>
  <c r="T2645" i="1"/>
  <c r="T2653" i="1"/>
  <c r="T2661" i="1"/>
  <c r="T2669" i="1"/>
  <c r="T2677" i="1"/>
  <c r="T2685" i="1"/>
  <c r="T2693" i="1"/>
  <c r="T2701" i="1"/>
  <c r="T2709" i="1"/>
  <c r="T2717" i="1"/>
  <c r="T2725" i="1"/>
  <c r="T2733" i="1"/>
  <c r="T2741" i="1"/>
  <c r="T2749" i="1"/>
  <c r="T2757" i="1"/>
  <c r="T2765" i="1"/>
  <c r="T2773" i="1"/>
  <c r="T2781" i="1"/>
  <c r="T2789" i="1"/>
  <c r="T2797" i="1"/>
  <c r="T2805" i="1"/>
  <c r="T2813" i="1"/>
  <c r="T2821" i="1"/>
  <c r="T2829" i="1"/>
  <c r="T2837" i="1"/>
  <c r="T2845" i="1"/>
  <c r="T2853" i="1"/>
  <c r="T2861" i="1"/>
  <c r="T2869" i="1"/>
  <c r="T2877" i="1"/>
  <c r="T2885" i="1"/>
  <c r="T2893" i="1"/>
  <c r="T2901" i="1"/>
  <c r="T2909" i="1"/>
  <c r="T2917" i="1"/>
  <c r="T2925" i="1"/>
  <c r="T2933" i="1"/>
  <c r="T2941" i="1"/>
  <c r="T2949" i="1"/>
  <c r="T2957" i="1"/>
  <c r="T2965" i="1"/>
  <c r="T2973" i="1"/>
  <c r="T2981" i="1"/>
  <c r="T2989" i="1"/>
  <c r="T2997" i="1"/>
  <c r="T3005" i="1"/>
  <c r="T3013" i="1"/>
  <c r="T3021" i="1"/>
  <c r="T3029" i="1"/>
  <c r="T3037" i="1"/>
  <c r="T3045" i="1"/>
  <c r="T3053" i="1"/>
  <c r="T3061" i="1"/>
  <c r="T3069" i="1"/>
  <c r="T3077" i="1"/>
  <c r="T3085" i="1"/>
  <c r="T3093" i="1"/>
  <c r="T3101" i="1"/>
  <c r="T3109" i="1"/>
  <c r="T3117" i="1"/>
  <c r="T3125" i="1"/>
  <c r="T3133" i="1"/>
  <c r="T3141" i="1"/>
  <c r="T3149" i="1"/>
  <c r="T3157" i="1"/>
  <c r="T3165" i="1"/>
  <c r="T3173" i="1"/>
  <c r="T3181" i="1"/>
  <c r="T3189" i="1"/>
  <c r="T3194" i="1"/>
  <c r="T3197" i="1"/>
  <c r="S3200" i="1"/>
  <c r="S3204" i="1"/>
  <c r="S3206" i="1"/>
  <c r="S3208" i="1"/>
  <c r="S3210" i="1"/>
  <c r="S3212" i="1"/>
  <c r="S3214" i="1"/>
  <c r="S3216" i="1"/>
  <c r="S3218" i="1"/>
  <c r="S3220" i="1"/>
  <c r="S3222" i="1"/>
  <c r="S3224" i="1"/>
  <c r="S3226" i="1"/>
  <c r="S3228" i="1"/>
  <c r="S3230" i="1"/>
  <c r="S3232" i="1"/>
  <c r="S3234" i="1"/>
  <c r="S3236" i="1"/>
  <c r="S3238" i="1"/>
  <c r="S3240" i="1"/>
  <c r="S3242" i="1"/>
  <c r="S3244" i="1"/>
  <c r="S3246" i="1"/>
  <c r="S3250" i="1"/>
  <c r="S3252" i="1"/>
  <c r="S3254" i="1"/>
  <c r="S3256" i="1"/>
  <c r="S3258" i="1"/>
  <c r="S3260" i="1"/>
  <c r="S3262" i="1"/>
  <c r="S3266" i="1"/>
  <c r="S3268" i="1"/>
  <c r="S3270" i="1"/>
  <c r="S3272" i="1"/>
  <c r="S3274" i="1"/>
  <c r="S3276" i="1"/>
  <c r="S3278" i="1"/>
  <c r="S3280" i="1"/>
  <c r="S3282" i="1"/>
  <c r="S3284" i="1"/>
  <c r="S3286" i="1"/>
  <c r="S3288" i="1"/>
  <c r="S3290" i="1"/>
  <c r="S3294" i="1"/>
  <c r="S3296" i="1"/>
  <c r="S3298" i="1"/>
  <c r="S3300" i="1"/>
  <c r="S3302" i="1"/>
  <c r="S3304" i="1"/>
  <c r="S3306" i="1"/>
  <c r="S3308" i="1"/>
  <c r="S3310" i="1"/>
  <c r="S3314" i="1"/>
  <c r="S3316" i="1"/>
  <c r="S3318" i="1"/>
  <c r="S3320" i="1"/>
  <c r="S3324" i="1"/>
  <c r="S3326" i="1"/>
  <c r="S3328" i="1"/>
  <c r="S3330" i="1"/>
  <c r="S3332" i="1"/>
  <c r="S3334" i="1"/>
  <c r="S3336" i="1"/>
  <c r="S3338" i="1"/>
  <c r="S3340" i="1"/>
  <c r="S3342" i="1"/>
  <c r="S3344" i="1"/>
  <c r="S3346" i="1"/>
  <c r="S3348" i="1"/>
  <c r="S3350" i="1"/>
  <c r="S3352" i="1"/>
  <c r="S3354" i="1"/>
  <c r="S3356" i="1"/>
  <c r="S3360" i="1"/>
  <c r="S3362" i="1"/>
  <c r="S3364" i="1"/>
  <c r="S3366" i="1"/>
  <c r="S3368" i="1"/>
  <c r="S3370" i="1"/>
  <c r="S3372" i="1"/>
  <c r="S3374" i="1"/>
  <c r="S3376" i="1"/>
  <c r="S3378" i="1"/>
  <c r="S3380" i="1"/>
  <c r="S3382" i="1"/>
  <c r="S3384" i="1"/>
  <c r="S3386" i="1"/>
  <c r="S3388" i="1"/>
  <c r="S3390" i="1"/>
  <c r="S3392" i="1"/>
  <c r="S3394" i="1"/>
  <c r="S3396" i="1"/>
  <c r="S3398" i="1"/>
  <c r="S3400" i="1"/>
  <c r="S3402" i="1"/>
  <c r="S3404" i="1"/>
  <c r="S3406" i="1"/>
  <c r="S3408" i="1"/>
  <c r="S3410" i="1"/>
  <c r="S3412" i="1"/>
  <c r="S3414" i="1"/>
  <c r="S3416" i="1"/>
  <c r="S3418" i="1"/>
  <c r="S3420" i="1"/>
  <c r="S3422" i="1"/>
  <c r="S3424" i="1"/>
  <c r="S3426" i="1"/>
  <c r="S3428" i="1"/>
  <c r="S3430" i="1"/>
  <c r="S3432" i="1"/>
  <c r="S3434" i="1"/>
  <c r="S3436" i="1"/>
  <c r="S3438" i="1"/>
  <c r="S3440" i="1"/>
  <c r="S3442" i="1"/>
  <c r="S3444" i="1"/>
  <c r="S3446" i="1"/>
  <c r="S3450" i="1"/>
  <c r="S3452" i="1"/>
  <c r="S3454" i="1"/>
  <c r="S3456" i="1"/>
  <c r="S3458" i="1"/>
  <c r="S3460" i="1"/>
  <c r="S3462" i="1"/>
  <c r="S3464" i="1"/>
  <c r="S3466" i="1"/>
  <c r="S3468" i="1"/>
  <c r="S3470" i="1"/>
  <c r="S3472" i="1"/>
  <c r="S3474" i="1"/>
  <c r="S3476" i="1"/>
  <c r="S3478" i="1"/>
  <c r="S3480" i="1"/>
  <c r="S3482" i="1"/>
  <c r="S3484" i="1"/>
  <c r="S3486" i="1"/>
  <c r="S3488" i="1"/>
  <c r="S3490" i="1"/>
  <c r="S3492" i="1"/>
  <c r="S3494" i="1"/>
  <c r="S3496" i="1"/>
  <c r="S3498" i="1"/>
  <c r="S3500" i="1"/>
  <c r="S3502" i="1"/>
  <c r="S3504" i="1"/>
  <c r="S3506" i="1"/>
  <c r="S3508" i="1"/>
  <c r="S3510" i="1"/>
  <c r="S3514" i="1"/>
  <c r="S3516" i="1"/>
  <c r="S3518" i="1"/>
  <c r="S3520" i="1"/>
  <c r="S3524" i="1"/>
  <c r="S3526" i="1"/>
  <c r="S3528" i="1"/>
  <c r="S3530" i="1"/>
  <c r="S3532" i="1"/>
  <c r="S3534" i="1"/>
  <c r="S3536" i="1"/>
  <c r="S3538" i="1"/>
  <c r="S3540" i="1"/>
  <c r="S3542" i="1"/>
  <c r="S3544" i="1"/>
  <c r="S3546" i="1"/>
  <c r="S3548" i="1"/>
  <c r="S3550" i="1"/>
  <c r="S3552" i="1"/>
  <c r="S3554" i="1"/>
  <c r="S3558" i="1"/>
  <c r="S3562" i="1"/>
  <c r="S3564" i="1"/>
  <c r="S3568" i="1"/>
  <c r="S3570" i="1"/>
  <c r="S3572" i="1"/>
  <c r="S3574" i="1"/>
  <c r="S3576" i="1"/>
  <c r="S3578" i="1"/>
  <c r="S3580" i="1"/>
  <c r="S3582" i="1"/>
  <c r="S3584" i="1"/>
  <c r="S3586" i="1"/>
  <c r="S3588" i="1"/>
  <c r="S3590" i="1"/>
  <c r="S3592" i="1"/>
  <c r="S3594" i="1"/>
  <c r="S3596" i="1"/>
  <c r="S3598" i="1"/>
  <c r="S3600" i="1"/>
  <c r="S3602" i="1"/>
  <c r="S3604" i="1"/>
  <c r="S3606" i="1"/>
  <c r="S3608" i="1"/>
  <c r="S3610" i="1"/>
  <c r="S3612" i="1"/>
  <c r="S3614" i="1"/>
  <c r="S3616" i="1"/>
  <c r="S3618" i="1"/>
  <c r="S3620" i="1"/>
  <c r="S3622" i="1"/>
  <c r="S3630" i="1"/>
  <c r="S3638" i="1"/>
  <c r="S3646" i="1"/>
  <c r="S3654" i="1"/>
  <c r="S3662" i="1"/>
  <c r="S3678" i="1"/>
  <c r="S3686" i="1"/>
  <c r="S3694" i="1"/>
  <c r="S3698" i="1"/>
  <c r="S3702" i="1"/>
  <c r="S3706" i="1"/>
  <c r="S3709" i="1"/>
  <c r="S3711" i="1"/>
  <c r="S3715" i="1"/>
  <c r="S3717" i="1"/>
  <c r="S3719" i="1"/>
  <c r="S3721" i="1"/>
  <c r="S3725" i="1"/>
  <c r="S3727" i="1"/>
  <c r="S3729" i="1"/>
  <c r="S3731" i="1"/>
  <c r="S3733" i="1"/>
  <c r="S3735" i="1"/>
  <c r="S3737" i="1"/>
  <c r="S3739" i="1"/>
  <c r="S3741" i="1"/>
  <c r="S3743" i="1"/>
  <c r="S3745" i="1"/>
  <c r="S3747" i="1"/>
  <c r="S3749" i="1"/>
  <c r="S3751" i="1"/>
  <c r="S3753" i="1"/>
  <c r="S3755" i="1"/>
  <c r="S3757" i="1"/>
  <c r="S3759" i="1"/>
  <c r="S3761" i="1"/>
  <c r="S3763" i="1"/>
  <c r="S3765" i="1"/>
  <c r="S3767" i="1"/>
  <c r="S3769" i="1"/>
  <c r="S3771" i="1"/>
  <c r="S3773" i="1"/>
  <c r="S3775" i="1"/>
  <c r="S3777" i="1"/>
  <c r="S3779" i="1"/>
  <c r="S3781" i="1"/>
  <c r="S3783" i="1"/>
  <c r="S3785" i="1"/>
  <c r="S3787" i="1"/>
  <c r="S3789" i="1"/>
  <c r="S3791" i="1"/>
  <c r="S3793" i="1"/>
  <c r="S3795" i="1"/>
  <c r="S3797" i="1"/>
  <c r="S3799" i="1"/>
  <c r="S3801" i="1"/>
  <c r="S3803" i="1"/>
  <c r="S3805" i="1"/>
  <c r="S3809" i="1"/>
  <c r="S3811" i="1"/>
  <c r="S3813" i="1"/>
  <c r="S3815" i="1"/>
  <c r="S3817" i="1"/>
  <c r="S3819" i="1"/>
  <c r="S3821" i="1"/>
  <c r="S3823" i="1"/>
  <c r="S3825" i="1"/>
  <c r="S3827" i="1"/>
  <c r="S3829" i="1"/>
  <c r="S3831" i="1"/>
  <c r="S3833" i="1"/>
  <c r="S3835" i="1"/>
  <c r="S3837" i="1"/>
  <c r="S3839" i="1"/>
  <c r="S3841" i="1"/>
  <c r="S3843" i="1"/>
  <c r="S3845" i="1"/>
  <c r="S3847" i="1"/>
  <c r="S3849" i="1"/>
  <c r="S3851" i="1"/>
  <c r="S3855" i="1"/>
  <c r="S3857" i="1"/>
  <c r="S3859" i="1"/>
  <c r="S3861" i="1"/>
  <c r="S3863" i="1"/>
  <c r="S3865" i="1"/>
  <c r="S3867" i="1"/>
  <c r="S3869" i="1"/>
  <c r="S3871" i="1"/>
  <c r="S3873" i="1"/>
  <c r="S3875" i="1"/>
  <c r="S3877" i="1"/>
  <c r="S3879" i="1"/>
  <c r="S3881" i="1"/>
  <c r="S3883" i="1"/>
  <c r="S3885" i="1"/>
  <c r="S3887" i="1"/>
  <c r="S3889" i="1"/>
  <c r="S3891" i="1"/>
  <c r="S3893" i="1"/>
  <c r="S3895" i="1"/>
  <c r="S3897" i="1"/>
  <c r="S3899" i="1"/>
  <c r="S3901" i="1"/>
  <c r="S3903" i="1"/>
  <c r="S3905" i="1"/>
  <c r="S3907" i="1"/>
  <c r="S3909" i="1"/>
  <c r="S3911" i="1"/>
  <c r="S3915" i="1"/>
  <c r="S3917" i="1"/>
  <c r="S3919" i="1"/>
  <c r="S3921" i="1"/>
  <c r="S3923" i="1"/>
  <c r="S3925" i="1"/>
  <c r="S3927" i="1"/>
  <c r="S3929" i="1"/>
  <c r="S3931" i="1"/>
  <c r="S3933" i="1"/>
  <c r="S3935" i="1"/>
  <c r="S3937" i="1"/>
  <c r="S3939" i="1"/>
  <c r="S3941" i="1"/>
  <c r="S3943" i="1"/>
  <c r="S3945" i="1"/>
  <c r="S3947" i="1"/>
  <c r="S3949" i="1"/>
  <c r="S3951" i="1"/>
  <c r="S3953" i="1"/>
  <c r="S3955" i="1"/>
  <c r="S3957" i="1"/>
  <c r="S3959" i="1"/>
  <c r="S3963" i="1"/>
  <c r="S3965" i="1"/>
  <c r="S3967" i="1"/>
  <c r="S3969" i="1"/>
  <c r="S3971" i="1"/>
  <c r="S3973" i="1"/>
  <c r="S3975" i="1"/>
  <c r="S3977" i="1"/>
  <c r="S3979" i="1"/>
  <c r="S3981" i="1"/>
  <c r="S3983" i="1"/>
  <c r="S3985" i="1"/>
  <c r="S3987" i="1"/>
  <c r="S3989" i="1"/>
  <c r="S3991" i="1"/>
  <c r="S3993" i="1"/>
  <c r="S3995" i="1"/>
  <c r="S3997" i="1"/>
  <c r="S3999" i="1"/>
  <c r="S4001" i="1"/>
  <c r="S4003" i="1"/>
  <c r="S4005" i="1"/>
  <c r="S4009" i="1"/>
  <c r="S4011" i="1"/>
  <c r="S4013" i="1"/>
  <c r="S4015" i="1"/>
  <c r="S4017" i="1"/>
  <c r="S4019" i="1"/>
  <c r="S4021" i="1"/>
  <c r="S4023" i="1"/>
  <c r="S4025" i="1"/>
  <c r="S4027" i="1"/>
  <c r="S4029" i="1"/>
  <c r="S4031" i="1"/>
  <c r="S4033" i="1"/>
  <c r="S4035" i="1"/>
  <c r="S4037" i="1"/>
  <c r="S4039" i="1"/>
  <c r="S4041" i="1"/>
  <c r="S4043" i="1"/>
  <c r="S4045" i="1"/>
  <c r="S4047" i="1"/>
  <c r="S4049" i="1"/>
  <c r="S4053" i="1"/>
  <c r="S4055" i="1"/>
  <c r="S4057" i="1"/>
  <c r="S4059" i="1"/>
  <c r="S4061" i="1"/>
  <c r="S4063" i="1"/>
  <c r="S4065" i="1"/>
  <c r="S4067" i="1"/>
  <c r="S4069" i="1"/>
  <c r="S4071" i="1"/>
  <c r="S4073" i="1"/>
  <c r="S4075" i="1"/>
  <c r="S4077" i="1"/>
  <c r="S4079" i="1"/>
  <c r="S4081" i="1"/>
  <c r="S4083" i="1"/>
  <c r="S4085" i="1"/>
  <c r="S4087" i="1"/>
  <c r="S4089" i="1"/>
  <c r="S4091" i="1"/>
  <c r="S4093" i="1"/>
  <c r="S4095" i="1"/>
  <c r="S4097" i="1"/>
  <c r="S4099" i="1"/>
  <c r="S4101" i="1"/>
  <c r="S4103" i="1"/>
  <c r="S4105" i="1"/>
  <c r="S4107" i="1"/>
  <c r="S4109" i="1"/>
  <c r="S4111" i="1"/>
  <c r="S4115" i="1"/>
  <c r="S4117" i="1"/>
  <c r="S4119" i="1"/>
  <c r="S4121" i="1"/>
  <c r="S4123" i="1"/>
  <c r="S4125" i="1"/>
  <c r="S4127" i="1"/>
  <c r="S4129" i="1"/>
  <c r="S4131" i="1"/>
  <c r="S4133" i="1"/>
  <c r="S4135" i="1"/>
  <c r="S4137" i="1"/>
  <c r="S4139" i="1"/>
  <c r="S4141" i="1"/>
  <c r="S4143" i="1"/>
  <c r="S4145" i="1"/>
  <c r="S4147" i="1"/>
  <c r="S4149" i="1"/>
  <c r="S4151" i="1"/>
  <c r="S4153" i="1"/>
  <c r="S4155" i="1"/>
  <c r="S4157" i="1"/>
  <c r="S4159" i="1"/>
  <c r="S4161" i="1"/>
  <c r="S4165" i="1"/>
  <c r="S4167" i="1"/>
  <c r="S4169" i="1"/>
  <c r="S4171" i="1"/>
  <c r="S4173" i="1"/>
  <c r="S4175" i="1"/>
  <c r="S4177" i="1"/>
  <c r="S4179" i="1"/>
  <c r="S4181" i="1"/>
  <c r="S4183" i="1"/>
  <c r="S4185" i="1"/>
  <c r="S4187" i="1"/>
  <c r="S4189" i="1"/>
  <c r="S4191" i="1"/>
  <c r="S4193" i="1"/>
  <c r="S4195" i="1"/>
  <c r="S4197" i="1"/>
  <c r="S4199" i="1"/>
  <c r="S4201" i="1"/>
  <c r="S4203" i="1"/>
  <c r="S4207" i="1"/>
  <c r="S4209" i="1"/>
  <c r="S4211" i="1"/>
  <c r="S4213" i="1"/>
  <c r="S4215" i="1"/>
  <c r="S4217" i="1"/>
  <c r="S4219" i="1"/>
  <c r="S4221" i="1"/>
  <c r="S4223" i="1"/>
  <c r="S4225" i="1"/>
  <c r="S4227" i="1"/>
  <c r="S4229" i="1"/>
  <c r="S4231" i="1"/>
  <c r="S4233" i="1"/>
  <c r="S4235" i="1"/>
  <c r="S4239" i="1"/>
  <c r="S4241" i="1"/>
  <c r="S4243" i="1"/>
  <c r="S4245" i="1"/>
  <c r="S4247" i="1"/>
  <c r="S4249" i="1"/>
  <c r="S4251" i="1"/>
  <c r="S4253" i="1"/>
  <c r="S4255" i="1"/>
  <c r="S4257" i="1"/>
  <c r="S4259" i="1"/>
  <c r="S4261" i="1"/>
  <c r="S4263" i="1"/>
  <c r="S4265" i="1"/>
  <c r="S4267" i="1"/>
  <c r="S4269" i="1"/>
  <c r="S4271" i="1"/>
  <c r="S4273" i="1"/>
  <c r="S4275" i="1"/>
  <c r="S4277" i="1"/>
  <c r="S4279" i="1"/>
  <c r="S4281" i="1"/>
  <c r="S4283" i="1"/>
  <c r="S4285" i="1"/>
  <c r="S4287" i="1"/>
  <c r="S4289" i="1"/>
  <c r="S4291" i="1"/>
  <c r="S4293" i="1"/>
  <c r="S4297" i="1"/>
  <c r="S4299" i="1"/>
  <c r="S4301" i="1"/>
  <c r="S4303" i="1"/>
  <c r="S4305" i="1"/>
  <c r="S4307" i="1"/>
  <c r="S4309" i="1"/>
  <c r="S4311" i="1"/>
  <c r="S4315" i="1"/>
  <c r="S4317" i="1"/>
  <c r="S4319" i="1"/>
  <c r="S4321" i="1"/>
  <c r="S4325" i="1"/>
  <c r="S4327" i="1"/>
  <c r="S4331" i="1"/>
  <c r="S4333" i="1"/>
  <c r="S4335" i="1"/>
  <c r="S4337" i="1"/>
  <c r="S4339" i="1"/>
  <c r="S4341" i="1"/>
  <c r="S4343" i="1"/>
  <c r="S4345" i="1"/>
  <c r="S4347" i="1"/>
  <c r="S4349" i="1"/>
  <c r="S4351" i="1"/>
  <c r="S4353" i="1"/>
  <c r="S4355" i="1"/>
  <c r="S4357" i="1"/>
  <c r="S3624" i="1"/>
  <c r="S3632" i="1"/>
  <c r="S3640" i="1"/>
  <c r="S3648" i="1"/>
  <c r="S3656" i="1"/>
  <c r="S3664" i="1"/>
  <c r="S3672" i="1"/>
  <c r="S3680" i="1"/>
  <c r="S3688" i="1"/>
  <c r="T3694" i="1"/>
  <c r="T3698" i="1"/>
  <c r="T3702" i="1"/>
  <c r="T3706" i="1"/>
  <c r="T3709" i="1"/>
  <c r="T3711" i="1"/>
  <c r="T3715" i="1"/>
  <c r="T3717" i="1"/>
  <c r="T3719" i="1"/>
  <c r="T3721" i="1"/>
  <c r="T3725" i="1"/>
  <c r="T3727" i="1"/>
  <c r="T3729" i="1"/>
  <c r="T3731" i="1"/>
  <c r="T3733" i="1"/>
  <c r="T3735" i="1"/>
  <c r="T3737" i="1"/>
  <c r="T3739" i="1"/>
  <c r="T3741" i="1"/>
  <c r="T3743" i="1"/>
  <c r="T3745" i="1"/>
  <c r="T3747" i="1"/>
  <c r="T3749" i="1"/>
  <c r="T3751" i="1"/>
  <c r="T3753" i="1"/>
  <c r="T3755" i="1"/>
  <c r="T3757" i="1"/>
  <c r="T3759" i="1"/>
  <c r="T3761" i="1"/>
  <c r="T3763" i="1"/>
  <c r="T3765" i="1"/>
  <c r="T3767" i="1"/>
  <c r="T3769" i="1"/>
  <c r="T3771" i="1"/>
  <c r="T3773" i="1"/>
  <c r="T3775" i="1"/>
  <c r="T3777" i="1"/>
  <c r="T3779" i="1"/>
  <c r="T3781" i="1"/>
  <c r="T3783" i="1"/>
  <c r="T3785" i="1"/>
  <c r="T3787" i="1"/>
  <c r="T3789" i="1"/>
  <c r="T3791" i="1"/>
  <c r="T3793" i="1"/>
  <c r="T3795" i="1"/>
  <c r="T3797" i="1"/>
  <c r="T3799" i="1"/>
  <c r="T3801" i="1"/>
  <c r="T3803" i="1"/>
  <c r="T3805" i="1"/>
  <c r="T3809" i="1"/>
  <c r="T3811" i="1"/>
  <c r="T3813" i="1"/>
  <c r="T3815" i="1"/>
  <c r="T3817" i="1"/>
  <c r="T3819" i="1"/>
  <c r="T3821" i="1"/>
  <c r="T3823" i="1"/>
  <c r="T3825" i="1"/>
  <c r="T3827" i="1"/>
  <c r="T3829" i="1"/>
  <c r="T3831" i="1"/>
  <c r="T3833" i="1"/>
  <c r="T3835" i="1"/>
  <c r="T3837" i="1"/>
  <c r="T3839" i="1"/>
  <c r="T3841" i="1"/>
  <c r="T3843" i="1"/>
  <c r="T3845" i="1"/>
  <c r="T3847" i="1"/>
  <c r="T3849" i="1"/>
  <c r="T3851" i="1"/>
  <c r="T3855" i="1"/>
  <c r="T3857" i="1"/>
  <c r="T3859" i="1"/>
  <c r="T3861" i="1"/>
  <c r="T3863" i="1"/>
  <c r="T3865" i="1"/>
  <c r="T3867" i="1"/>
  <c r="T3869" i="1"/>
  <c r="T3871" i="1"/>
  <c r="T3873" i="1"/>
  <c r="T3875" i="1"/>
  <c r="T3877" i="1"/>
  <c r="T3879" i="1"/>
  <c r="T3881" i="1"/>
  <c r="T3883" i="1"/>
  <c r="T3885" i="1"/>
  <c r="T3887" i="1"/>
  <c r="T3889" i="1"/>
  <c r="T3891" i="1"/>
  <c r="T3893" i="1"/>
  <c r="T3897" i="1"/>
  <c r="T3899" i="1"/>
  <c r="T3901" i="1"/>
  <c r="T3903" i="1"/>
  <c r="T3905" i="1"/>
  <c r="T3907" i="1"/>
  <c r="T3909" i="1"/>
  <c r="T3911" i="1"/>
  <c r="T3915" i="1"/>
  <c r="T3917" i="1"/>
  <c r="T3919" i="1"/>
  <c r="T3921" i="1"/>
  <c r="T3923" i="1"/>
  <c r="T3925" i="1"/>
  <c r="T3927" i="1"/>
  <c r="T3929" i="1"/>
  <c r="T3931" i="1"/>
  <c r="T3933" i="1"/>
  <c r="T3935" i="1"/>
  <c r="T3937" i="1"/>
  <c r="T3939" i="1"/>
  <c r="T3941" i="1"/>
  <c r="T3943" i="1"/>
  <c r="T3945" i="1"/>
  <c r="T3947" i="1"/>
  <c r="T3949" i="1"/>
  <c r="T3951" i="1"/>
  <c r="T3953" i="1"/>
  <c r="T3955" i="1"/>
  <c r="T3957" i="1"/>
  <c r="T3959" i="1"/>
  <c r="T3963" i="1"/>
  <c r="T3965" i="1"/>
  <c r="T3967" i="1"/>
  <c r="T3969" i="1"/>
  <c r="T3971" i="1"/>
  <c r="T3973" i="1"/>
  <c r="T3975" i="1"/>
  <c r="T3977" i="1"/>
  <c r="T3979" i="1"/>
  <c r="T3981" i="1"/>
  <c r="T3983" i="1"/>
  <c r="T3985" i="1"/>
  <c r="T3987" i="1"/>
  <c r="T3989" i="1"/>
  <c r="T3991" i="1"/>
  <c r="T3993" i="1"/>
  <c r="T3995" i="1"/>
  <c r="T3997" i="1"/>
  <c r="T3999" i="1"/>
  <c r="T4001" i="1"/>
  <c r="T4003" i="1"/>
  <c r="T4005" i="1"/>
  <c r="T4009" i="1"/>
  <c r="T4011" i="1"/>
  <c r="T4013" i="1"/>
  <c r="T4015" i="1"/>
  <c r="T4017" i="1"/>
  <c r="T4019" i="1"/>
  <c r="T4021" i="1"/>
  <c r="T4023" i="1"/>
  <c r="T4025" i="1"/>
  <c r="T4027" i="1"/>
  <c r="T4029" i="1"/>
  <c r="T4031" i="1"/>
  <c r="T4033" i="1"/>
  <c r="T4035" i="1"/>
  <c r="T4037" i="1"/>
  <c r="T4039" i="1"/>
  <c r="T4041" i="1"/>
  <c r="T4043" i="1"/>
  <c r="T4045" i="1"/>
  <c r="T4047" i="1"/>
  <c r="T4049" i="1"/>
  <c r="T4053" i="1"/>
  <c r="T4055" i="1"/>
  <c r="T4057" i="1"/>
  <c r="T4059" i="1"/>
  <c r="T4061" i="1"/>
  <c r="T4063" i="1"/>
  <c r="T4065" i="1"/>
  <c r="T4067" i="1"/>
  <c r="T4069" i="1"/>
  <c r="T4071" i="1"/>
  <c r="T4073" i="1"/>
  <c r="T4075" i="1"/>
  <c r="T4077" i="1"/>
  <c r="T4079" i="1"/>
  <c r="T4081" i="1"/>
  <c r="T4083" i="1"/>
  <c r="T4085" i="1"/>
  <c r="T4087" i="1"/>
  <c r="T4089" i="1"/>
  <c r="T4091" i="1"/>
  <c r="T4093" i="1"/>
  <c r="T4095" i="1"/>
  <c r="T4097" i="1"/>
  <c r="T4099" i="1"/>
  <c r="T4101" i="1"/>
  <c r="T4103" i="1"/>
  <c r="T4105" i="1"/>
  <c r="T4107" i="1"/>
  <c r="T4109" i="1"/>
  <c r="T4111" i="1"/>
  <c r="T4115" i="1"/>
  <c r="T4117" i="1"/>
  <c r="T4119" i="1"/>
  <c r="T4121" i="1"/>
  <c r="T4123" i="1"/>
  <c r="T4125" i="1"/>
  <c r="T4127" i="1"/>
  <c r="T4129" i="1"/>
  <c r="T4131" i="1"/>
  <c r="T4133" i="1"/>
  <c r="T4135" i="1"/>
  <c r="T4137" i="1"/>
  <c r="T4139" i="1"/>
  <c r="T4141" i="1"/>
  <c r="T4143" i="1"/>
  <c r="T4145" i="1"/>
  <c r="T4147" i="1"/>
  <c r="T4149" i="1"/>
  <c r="T4151" i="1"/>
  <c r="T4153" i="1"/>
  <c r="T4155" i="1"/>
  <c r="T4157" i="1"/>
  <c r="T4159" i="1"/>
  <c r="T4161" i="1"/>
  <c r="T4165" i="1"/>
  <c r="T4167" i="1"/>
  <c r="T4169" i="1"/>
  <c r="T4171" i="1"/>
  <c r="T4173" i="1"/>
  <c r="T4175" i="1"/>
  <c r="T4177" i="1"/>
  <c r="T4179" i="1"/>
  <c r="T4181" i="1"/>
  <c r="T4183" i="1"/>
  <c r="T4185" i="1"/>
  <c r="T4187" i="1"/>
  <c r="T4189" i="1"/>
  <c r="T4191" i="1"/>
  <c r="T4193" i="1"/>
  <c r="T4195" i="1"/>
  <c r="T4197" i="1"/>
  <c r="T4199" i="1"/>
  <c r="T4201" i="1"/>
  <c r="T4203" i="1"/>
  <c r="T4207" i="1"/>
  <c r="T4209" i="1"/>
  <c r="T4211" i="1"/>
  <c r="T4213" i="1"/>
  <c r="T4215" i="1"/>
  <c r="T4217" i="1"/>
  <c r="T4219" i="1"/>
  <c r="T4221" i="1"/>
  <c r="T4223" i="1"/>
  <c r="T4225" i="1"/>
  <c r="T4227" i="1"/>
  <c r="T4229" i="1"/>
  <c r="T4231" i="1"/>
  <c r="T4233" i="1"/>
  <c r="T4235" i="1"/>
  <c r="T4239" i="1"/>
  <c r="T4241" i="1"/>
  <c r="T4243" i="1"/>
  <c r="T4245" i="1"/>
  <c r="T4247" i="1"/>
  <c r="T4249" i="1"/>
  <c r="T4251" i="1"/>
  <c r="T4253" i="1"/>
  <c r="T4255" i="1"/>
  <c r="T4257" i="1"/>
  <c r="T4259" i="1"/>
  <c r="T4261" i="1"/>
  <c r="T4263" i="1"/>
  <c r="T4265" i="1"/>
  <c r="T4267" i="1"/>
  <c r="T4269" i="1"/>
  <c r="T4271" i="1"/>
  <c r="T4273" i="1"/>
  <c r="T4275" i="1"/>
  <c r="T4277" i="1"/>
  <c r="T4279" i="1"/>
  <c r="T4281" i="1"/>
  <c r="T4283" i="1"/>
  <c r="T4285" i="1"/>
  <c r="T4287" i="1"/>
  <c r="T4289" i="1"/>
  <c r="T4291" i="1"/>
  <c r="T4293" i="1"/>
  <c r="T4297" i="1"/>
  <c r="T4299" i="1"/>
  <c r="T4301" i="1"/>
  <c r="T4303" i="1"/>
  <c r="T4305" i="1"/>
  <c r="T4307" i="1"/>
  <c r="T4309" i="1"/>
  <c r="T4311" i="1"/>
  <c r="T4315" i="1"/>
  <c r="T4317" i="1"/>
  <c r="T4319" i="1"/>
  <c r="T4321" i="1"/>
  <c r="T4325" i="1"/>
  <c r="T4327" i="1"/>
  <c r="T4331" i="1"/>
  <c r="T4333" i="1"/>
  <c r="T4335" i="1"/>
  <c r="T4337" i="1"/>
  <c r="T4339" i="1"/>
  <c r="T4341" i="1"/>
  <c r="T4343" i="1"/>
  <c r="T4345" i="1"/>
  <c r="T4347" i="1"/>
  <c r="T4349" i="1"/>
  <c r="T4351" i="1"/>
  <c r="T4353" i="1"/>
  <c r="T4355" i="1"/>
  <c r="T4357" i="1"/>
  <c r="S3626" i="1"/>
  <c r="S3634" i="1"/>
  <c r="S3642" i="1"/>
  <c r="S3650" i="1"/>
  <c r="S3658" i="1"/>
  <c r="S3666" i="1"/>
  <c r="S3674" i="1"/>
  <c r="S3682" i="1"/>
  <c r="S3690" i="1"/>
  <c r="S3696" i="1"/>
  <c r="S3700" i="1"/>
  <c r="S3704" i="1"/>
  <c r="S3708" i="1"/>
  <c r="S3710" i="1"/>
  <c r="S3712" i="1"/>
  <c r="S3714" i="1"/>
  <c r="S3718" i="1"/>
  <c r="S3720" i="1"/>
  <c r="S3722" i="1"/>
  <c r="S3724" i="1"/>
  <c r="S3726" i="1"/>
  <c r="S3728" i="1"/>
  <c r="S3730" i="1"/>
  <c r="S3732" i="1"/>
  <c r="S3734" i="1"/>
  <c r="S3736" i="1"/>
  <c r="S3738" i="1"/>
  <c r="S3740" i="1"/>
  <c r="S3742" i="1"/>
  <c r="S3744" i="1"/>
  <c r="S3746" i="1"/>
  <c r="S3748" i="1"/>
  <c r="S3750" i="1"/>
  <c r="S3752" i="1"/>
  <c r="S3754" i="1"/>
  <c r="S3756" i="1"/>
  <c r="S3758" i="1"/>
  <c r="S3762" i="1"/>
  <c r="S3764" i="1"/>
  <c r="S3766" i="1"/>
  <c r="S3768" i="1"/>
  <c r="S3770" i="1"/>
  <c r="S3772" i="1"/>
  <c r="S3774" i="1"/>
  <c r="S3776" i="1"/>
  <c r="S3778" i="1"/>
  <c r="S3780" i="1"/>
  <c r="S3782" i="1"/>
  <c r="S3784" i="1"/>
  <c r="S3786" i="1"/>
  <c r="S3788" i="1"/>
  <c r="S3790" i="1"/>
  <c r="S3792" i="1"/>
  <c r="S3794" i="1"/>
  <c r="S3796" i="1"/>
  <c r="S3798" i="1"/>
  <c r="S3800" i="1"/>
  <c r="S3802" i="1"/>
  <c r="S3804" i="1"/>
  <c r="S3806" i="1"/>
  <c r="S3808" i="1"/>
  <c r="S3810" i="1"/>
  <c r="S3812" i="1"/>
  <c r="S3814" i="1"/>
  <c r="S3816" i="1"/>
  <c r="S3818" i="1"/>
  <c r="S3820" i="1"/>
  <c r="S3822" i="1"/>
  <c r="S3824" i="1"/>
  <c r="S3826" i="1"/>
  <c r="S3828" i="1"/>
  <c r="S3830" i="1"/>
  <c r="S3832" i="1"/>
  <c r="S3834" i="1"/>
  <c r="S3836" i="1"/>
  <c r="S3838" i="1"/>
  <c r="S3840" i="1"/>
  <c r="S3842" i="1"/>
  <c r="S3844" i="1"/>
  <c r="S3846" i="1"/>
  <c r="S3848" i="1"/>
  <c r="S3850" i="1"/>
  <c r="S3852" i="1"/>
  <c r="S3854" i="1"/>
  <c r="S3856" i="1"/>
  <c r="S3858" i="1"/>
  <c r="S3860" i="1"/>
  <c r="S3862" i="1"/>
  <c r="S3864" i="1"/>
  <c r="S3866" i="1"/>
  <c r="S3868" i="1"/>
  <c r="S3870" i="1"/>
  <c r="S3872" i="1"/>
  <c r="S3874" i="1"/>
  <c r="S3876" i="1"/>
  <c r="S3878" i="1"/>
  <c r="S3880" i="1"/>
  <c r="S3882" i="1"/>
  <c r="S3884" i="1"/>
  <c r="S3886" i="1"/>
  <c r="S3888" i="1"/>
  <c r="S3890" i="1"/>
  <c r="S3892" i="1"/>
  <c r="S3894" i="1"/>
  <c r="S3896" i="1"/>
  <c r="S3898" i="1"/>
  <c r="S3900" i="1"/>
  <c r="S3902" i="1"/>
  <c r="S3904" i="1"/>
  <c r="S3906" i="1"/>
  <c r="S3908" i="1"/>
  <c r="S3910" i="1"/>
  <c r="S3912" i="1"/>
  <c r="S3914" i="1"/>
  <c r="S3916" i="1"/>
  <c r="S3918" i="1"/>
  <c r="S3920" i="1"/>
  <c r="S3922" i="1"/>
  <c r="S3924" i="1"/>
  <c r="S3926" i="1"/>
  <c r="S3928" i="1"/>
  <c r="S3930" i="1"/>
  <c r="S3932" i="1"/>
  <c r="S3934" i="1"/>
  <c r="S3936" i="1"/>
  <c r="S3938" i="1"/>
  <c r="S3940" i="1"/>
  <c r="S3942" i="1"/>
  <c r="S3944" i="1"/>
  <c r="S3946" i="1"/>
  <c r="S3948" i="1"/>
  <c r="S3950" i="1"/>
  <c r="S3952" i="1"/>
  <c r="S3954" i="1"/>
  <c r="S3956" i="1"/>
  <c r="S3958" i="1"/>
  <c r="S3960" i="1"/>
  <c r="S3962" i="1"/>
  <c r="S3966" i="1"/>
  <c r="S3968" i="1"/>
  <c r="S3970" i="1"/>
  <c r="S3972" i="1"/>
  <c r="S3974" i="1"/>
  <c r="S3976" i="1"/>
  <c r="S3978" i="1"/>
  <c r="S3980" i="1"/>
  <c r="S3982" i="1"/>
  <c r="S3984" i="1"/>
  <c r="S3986" i="1"/>
  <c r="S3988" i="1"/>
  <c r="S3990" i="1"/>
  <c r="S3992" i="1"/>
  <c r="S3994" i="1"/>
  <c r="S3996" i="1"/>
  <c r="S3998" i="1"/>
  <c r="S4000" i="1"/>
  <c r="S4002" i="1"/>
  <c r="S4004" i="1"/>
  <c r="S4006" i="1"/>
  <c r="S4008" i="1"/>
  <c r="S4010" i="1"/>
  <c r="S4012" i="1"/>
  <c r="S4014" i="1"/>
  <c r="S4016" i="1"/>
  <c r="S4018" i="1"/>
  <c r="S4020" i="1"/>
  <c r="S4022" i="1"/>
  <c r="S4024" i="1"/>
  <c r="S4026" i="1"/>
  <c r="S4028" i="1"/>
  <c r="S4030" i="1"/>
  <c r="S4032" i="1"/>
  <c r="S4034" i="1"/>
  <c r="S4036" i="1"/>
  <c r="S4038" i="1"/>
  <c r="S4042" i="1"/>
  <c r="S4044" i="1"/>
  <c r="S4046" i="1"/>
  <c r="S4048" i="1"/>
  <c r="S4050" i="1"/>
  <c r="S4052" i="1"/>
  <c r="S4054" i="1"/>
  <c r="S4056" i="1"/>
  <c r="S4058" i="1"/>
  <c r="S4060" i="1"/>
  <c r="S4062" i="1"/>
  <c r="S4064" i="1"/>
  <c r="S4066" i="1"/>
  <c r="S4068" i="1"/>
  <c r="S4070" i="1"/>
  <c r="S4072" i="1"/>
  <c r="S4074" i="1"/>
  <c r="S4076" i="1"/>
  <c r="S4078" i="1"/>
  <c r="S4080" i="1"/>
  <c r="S4082" i="1"/>
  <c r="S4084" i="1"/>
  <c r="S4086" i="1"/>
  <c r="S4088" i="1"/>
  <c r="S4090" i="1"/>
  <c r="S4092" i="1"/>
  <c r="S4094" i="1"/>
  <c r="S4096" i="1"/>
  <c r="S4098" i="1"/>
  <c r="S4100" i="1"/>
  <c r="S4102" i="1"/>
  <c r="S4104" i="1"/>
  <c r="S4106" i="1"/>
  <c r="S4108" i="1"/>
  <c r="S4110" i="1"/>
  <c r="S4112" i="1"/>
  <c r="S4114" i="1"/>
  <c r="S4116" i="1"/>
  <c r="S4118" i="1"/>
  <c r="S4120" i="1"/>
  <c r="S4122" i="1"/>
  <c r="S4124" i="1"/>
  <c r="S4126" i="1"/>
  <c r="S4128" i="1"/>
  <c r="S4130" i="1"/>
  <c r="S4132" i="1"/>
  <c r="S4134" i="1"/>
  <c r="S4136" i="1"/>
  <c r="S4138" i="1"/>
  <c r="S4140" i="1"/>
  <c r="S4142" i="1"/>
  <c r="S4144" i="1"/>
  <c r="S4146" i="1"/>
  <c r="S4148" i="1"/>
  <c r="S4150" i="1"/>
  <c r="S4152" i="1"/>
  <c r="S4154" i="1"/>
  <c r="S4156" i="1"/>
  <c r="S4158" i="1"/>
  <c r="S4162" i="1"/>
  <c r="S4164" i="1"/>
  <c r="S4166" i="1"/>
  <c r="S4168" i="1"/>
  <c r="S4170" i="1"/>
  <c r="S4172" i="1"/>
  <c r="S4174" i="1"/>
  <c r="S4176" i="1"/>
  <c r="S4178" i="1"/>
  <c r="S4180" i="1"/>
  <c r="S4182" i="1"/>
  <c r="S4186" i="1"/>
  <c r="S4188" i="1"/>
  <c r="S4190" i="1"/>
  <c r="S4192" i="1"/>
  <c r="S4194" i="1"/>
  <c r="S4196" i="1"/>
  <c r="S4198" i="1"/>
  <c r="S4200" i="1"/>
  <c r="S4202" i="1"/>
  <c r="S4204" i="1"/>
  <c r="S4206" i="1"/>
  <c r="S4208" i="1"/>
  <c r="S4210" i="1"/>
  <c r="S4212" i="1"/>
  <c r="S4214" i="1"/>
  <c r="S4216" i="1"/>
  <c r="S4218" i="1"/>
  <c r="S4220" i="1"/>
  <c r="S4222" i="1"/>
  <c r="S4224" i="1"/>
  <c r="S4226" i="1"/>
  <c r="S4228" i="1"/>
  <c r="S4230" i="1"/>
  <c r="S4232" i="1"/>
  <c r="S4234" i="1"/>
  <c r="S4236" i="1"/>
  <c r="S4238" i="1"/>
  <c r="S4240" i="1"/>
  <c r="S4242" i="1"/>
  <c r="S4244" i="1"/>
  <c r="S4246" i="1"/>
  <c r="S4250" i="1"/>
  <c r="S4252" i="1"/>
  <c r="S4254" i="1"/>
  <c r="S4256" i="1"/>
  <c r="S4258" i="1"/>
  <c r="S4260" i="1"/>
  <c r="S4262" i="1"/>
  <c r="S4264" i="1"/>
  <c r="S4266" i="1"/>
  <c r="S4268" i="1"/>
  <c r="S4270" i="1"/>
  <c r="S4274" i="1"/>
  <c r="S4276" i="1"/>
  <c r="S4278" i="1"/>
  <c r="S4280" i="1"/>
  <c r="S4282" i="1"/>
  <c r="S4284" i="1"/>
  <c r="S4286" i="1"/>
  <c r="S4288" i="1"/>
  <c r="S4290" i="1"/>
  <c r="S4292" i="1"/>
  <c r="S4294" i="1"/>
  <c r="S4296" i="1"/>
  <c r="S4298" i="1"/>
  <c r="S4300" i="1"/>
  <c r="S4302" i="1"/>
  <c r="S4304" i="1"/>
  <c r="S4306" i="1"/>
  <c r="S4308" i="1"/>
  <c r="S4310" i="1"/>
  <c r="S4312" i="1"/>
  <c r="S4314" i="1"/>
  <c r="S4316" i="1"/>
  <c r="S4318" i="1"/>
  <c r="S4320" i="1"/>
  <c r="S4322" i="1"/>
  <c r="S4324" i="1"/>
  <c r="S4326" i="1"/>
  <c r="S4328" i="1"/>
  <c r="S4332" i="1"/>
  <c r="S4334" i="1"/>
  <c r="S4336" i="1"/>
  <c r="S4338" i="1"/>
  <c r="S4340" i="1"/>
  <c r="S4342" i="1"/>
  <c r="S4344" i="1"/>
  <c r="S4346" i="1"/>
  <c r="S4348" i="1"/>
  <c r="S4350" i="1"/>
  <c r="S4352" i="1"/>
  <c r="S4354" i="1"/>
  <c r="S4356" i="1"/>
  <c r="S4358" i="1"/>
  <c r="S4360" i="1"/>
  <c r="S4362" i="1"/>
  <c r="S4364" i="1"/>
  <c r="S4366" i="1"/>
  <c r="S3628" i="1"/>
  <c r="S3636" i="1"/>
  <c r="S3644" i="1"/>
  <c r="S3660" i="1"/>
  <c r="S3668" i="1"/>
  <c r="S3676" i="1"/>
  <c r="S3684" i="1"/>
  <c r="S3692" i="1"/>
  <c r="T3696" i="1"/>
  <c r="T3700" i="1"/>
  <c r="T3704" i="1"/>
  <c r="T3708" i="1"/>
  <c r="T3710" i="1"/>
  <c r="T3712" i="1"/>
  <c r="T3714" i="1"/>
  <c r="T3718" i="1"/>
  <c r="T3720" i="1"/>
  <c r="T3722" i="1"/>
  <c r="T3724" i="1"/>
  <c r="T3726" i="1"/>
  <c r="T3728" i="1"/>
  <c r="T3730" i="1"/>
  <c r="T3732" i="1"/>
  <c r="T3734" i="1"/>
  <c r="T3736" i="1"/>
  <c r="T3738" i="1"/>
  <c r="T3740" i="1"/>
  <c r="T3742" i="1"/>
  <c r="T3744" i="1"/>
  <c r="T3746" i="1"/>
  <c r="T3748" i="1"/>
  <c r="T3750" i="1"/>
  <c r="T3752" i="1"/>
  <c r="T3754" i="1"/>
  <c r="T3756" i="1"/>
  <c r="T3758" i="1"/>
  <c r="T3762" i="1"/>
  <c r="T3764" i="1"/>
  <c r="T3766" i="1"/>
  <c r="T3768" i="1"/>
  <c r="T3770" i="1"/>
  <c r="T3772" i="1"/>
  <c r="T3774" i="1"/>
  <c r="T3776" i="1"/>
  <c r="T3778" i="1"/>
  <c r="T3780" i="1"/>
  <c r="T3782" i="1"/>
  <c r="T3784" i="1"/>
  <c r="T3786" i="1"/>
  <c r="T3788" i="1"/>
  <c r="T3790" i="1"/>
  <c r="T3792" i="1"/>
  <c r="T3794" i="1"/>
  <c r="T3796" i="1"/>
  <c r="T3798" i="1"/>
  <c r="T3800" i="1"/>
  <c r="T3802" i="1"/>
  <c r="T3804" i="1"/>
  <c r="T3806" i="1"/>
  <c r="T3808" i="1"/>
  <c r="T3810" i="1"/>
  <c r="T3812" i="1"/>
  <c r="T3814" i="1"/>
  <c r="T3816" i="1"/>
  <c r="T3818" i="1"/>
  <c r="T3820" i="1"/>
  <c r="T3822" i="1"/>
  <c r="T3824" i="1"/>
  <c r="T3826" i="1"/>
  <c r="T3828" i="1"/>
  <c r="T3830" i="1"/>
  <c r="T3832" i="1"/>
  <c r="T3834" i="1"/>
  <c r="T3836" i="1"/>
  <c r="T3838" i="1"/>
  <c r="T3840" i="1"/>
  <c r="T3842" i="1"/>
  <c r="T3844" i="1"/>
  <c r="T3846" i="1"/>
  <c r="T3848" i="1"/>
  <c r="T3850" i="1"/>
  <c r="T3852" i="1"/>
  <c r="T3854" i="1"/>
  <c r="T3856" i="1"/>
  <c r="T3858" i="1"/>
  <c r="T3860" i="1"/>
  <c r="T3862" i="1"/>
  <c r="T3864" i="1"/>
  <c r="T3866" i="1"/>
  <c r="T3868" i="1"/>
  <c r="T3870" i="1"/>
  <c r="T3872" i="1"/>
  <c r="T3874" i="1"/>
  <c r="T3876" i="1"/>
  <c r="T3878" i="1"/>
  <c r="T3880" i="1"/>
  <c r="T3882" i="1"/>
  <c r="T3884" i="1"/>
  <c r="T3886" i="1"/>
  <c r="T3888" i="1"/>
  <c r="T3890" i="1"/>
  <c r="T3892" i="1"/>
  <c r="T3894" i="1"/>
  <c r="T3896" i="1"/>
  <c r="T3898" i="1"/>
  <c r="T3900" i="1"/>
  <c r="T3902" i="1"/>
  <c r="T3904" i="1"/>
  <c r="T3906" i="1"/>
  <c r="T3908" i="1"/>
  <c r="T3910" i="1"/>
  <c r="T3912" i="1"/>
  <c r="T3914" i="1"/>
  <c r="T3916" i="1"/>
  <c r="T3918" i="1"/>
  <c r="T3920" i="1"/>
  <c r="T3922" i="1"/>
  <c r="T3924" i="1"/>
  <c r="T3926" i="1"/>
  <c r="T3928" i="1"/>
  <c r="T3930" i="1"/>
  <c r="T3932" i="1"/>
  <c r="T3934" i="1"/>
  <c r="T3936" i="1"/>
  <c r="T3938" i="1"/>
  <c r="T3940" i="1"/>
  <c r="T3942" i="1"/>
  <c r="T3944" i="1"/>
  <c r="T3946" i="1"/>
  <c r="T3948" i="1"/>
  <c r="T3950" i="1"/>
  <c r="T3952" i="1"/>
  <c r="T3954" i="1"/>
  <c r="T3956" i="1"/>
  <c r="T3958" i="1"/>
  <c r="T3960" i="1"/>
  <c r="T3962" i="1"/>
  <c r="T3966" i="1"/>
  <c r="T3968" i="1"/>
  <c r="T3970" i="1"/>
  <c r="T3972" i="1"/>
  <c r="T3974" i="1"/>
  <c r="T3976" i="1"/>
  <c r="T3978" i="1"/>
  <c r="T3980" i="1"/>
  <c r="T3982" i="1"/>
  <c r="T3984" i="1"/>
  <c r="T3986" i="1"/>
  <c r="T3988" i="1"/>
  <c r="T3990" i="1"/>
  <c r="T3992" i="1"/>
  <c r="T3994" i="1"/>
  <c r="T3996" i="1"/>
  <c r="T3998" i="1"/>
  <c r="T4000" i="1"/>
  <c r="T4002" i="1"/>
  <c r="T4004" i="1"/>
  <c r="T4006" i="1"/>
  <c r="T4008" i="1"/>
  <c r="T4010" i="1"/>
  <c r="T4012" i="1"/>
  <c r="T4014" i="1"/>
  <c r="T4016" i="1"/>
  <c r="T4018" i="1"/>
  <c r="T4020" i="1"/>
  <c r="T4022" i="1"/>
  <c r="T4024" i="1"/>
  <c r="T4026" i="1"/>
  <c r="T4028" i="1"/>
  <c r="T4030" i="1"/>
  <c r="T4032" i="1"/>
  <c r="T4034" i="1"/>
  <c r="T4036" i="1"/>
  <c r="T4038" i="1"/>
  <c r="T4042" i="1"/>
  <c r="T4044" i="1"/>
  <c r="T4046" i="1"/>
  <c r="T4048" i="1"/>
  <c r="T4050" i="1"/>
  <c r="T4052" i="1"/>
  <c r="T4054" i="1"/>
  <c r="T4056" i="1"/>
  <c r="T4058" i="1"/>
  <c r="T4060" i="1"/>
  <c r="T4062" i="1"/>
  <c r="T4064" i="1"/>
  <c r="T4066" i="1"/>
  <c r="T4068" i="1"/>
  <c r="T4070" i="1"/>
  <c r="T4072" i="1"/>
  <c r="T4074" i="1"/>
  <c r="T4076" i="1"/>
  <c r="T4078" i="1"/>
  <c r="T4080" i="1"/>
  <c r="T4082" i="1"/>
  <c r="T4084" i="1"/>
  <c r="T4086" i="1"/>
  <c r="T4088" i="1"/>
  <c r="T4090" i="1"/>
  <c r="T4092" i="1"/>
  <c r="T4094" i="1"/>
  <c r="T4096" i="1"/>
  <c r="T4098" i="1"/>
  <c r="T4100" i="1"/>
  <c r="T4102" i="1"/>
  <c r="T4104" i="1"/>
  <c r="T4106" i="1"/>
  <c r="T4108" i="1"/>
  <c r="T4110" i="1"/>
  <c r="T4112" i="1"/>
  <c r="T4114" i="1"/>
  <c r="T4116" i="1"/>
  <c r="T4118" i="1"/>
  <c r="T4120" i="1"/>
  <c r="T4122" i="1"/>
  <c r="T4124" i="1"/>
  <c r="T4126" i="1"/>
  <c r="T4128" i="1"/>
  <c r="T4130" i="1"/>
  <c r="T4132" i="1"/>
  <c r="T4134" i="1"/>
  <c r="T4136" i="1"/>
  <c r="T4138" i="1"/>
  <c r="T4140" i="1"/>
  <c r="T4142" i="1"/>
  <c r="T4144" i="1"/>
  <c r="T4146" i="1"/>
  <c r="T4148" i="1"/>
  <c r="T4150" i="1"/>
  <c r="T4152" i="1"/>
  <c r="T4154" i="1"/>
  <c r="T4156" i="1"/>
  <c r="T4158" i="1"/>
  <c r="T4162" i="1"/>
  <c r="T4164" i="1"/>
  <c r="T4166" i="1"/>
  <c r="T4168" i="1"/>
  <c r="T4170" i="1"/>
  <c r="T4172" i="1"/>
  <c r="T4174" i="1"/>
  <c r="T4176" i="1"/>
  <c r="T4178" i="1"/>
  <c r="T4180" i="1"/>
  <c r="T4182" i="1"/>
  <c r="T4186" i="1"/>
  <c r="T4188" i="1"/>
  <c r="T4190" i="1"/>
  <c r="T4192" i="1"/>
  <c r="T4194" i="1"/>
  <c r="T4196" i="1"/>
  <c r="T4198" i="1"/>
  <c r="T4200" i="1"/>
  <c r="T4202" i="1"/>
  <c r="T4204" i="1"/>
  <c r="T4206" i="1"/>
  <c r="T4208" i="1"/>
  <c r="T4210" i="1"/>
  <c r="T4212" i="1"/>
  <c r="T4214" i="1"/>
  <c r="T4216" i="1"/>
  <c r="T4218" i="1"/>
  <c r="T4220" i="1"/>
  <c r="T4222" i="1"/>
  <c r="T4224" i="1"/>
  <c r="T4226" i="1"/>
  <c r="T4228" i="1"/>
  <c r="T4230" i="1"/>
  <c r="T4232" i="1"/>
  <c r="T4234" i="1"/>
  <c r="T4236" i="1"/>
  <c r="T4238" i="1"/>
  <c r="T4240" i="1"/>
  <c r="T4242" i="1"/>
  <c r="T4244" i="1"/>
  <c r="T4246" i="1"/>
  <c r="T4250" i="1"/>
  <c r="T4252" i="1"/>
  <c r="T4254" i="1"/>
  <c r="T4256" i="1"/>
  <c r="T4258" i="1"/>
  <c r="T4260" i="1"/>
  <c r="T4262" i="1"/>
  <c r="T4264" i="1"/>
  <c r="T4266" i="1"/>
  <c r="T4268" i="1"/>
  <c r="T4270" i="1"/>
  <c r="T4274" i="1"/>
  <c r="T4276" i="1"/>
  <c r="T4278" i="1"/>
  <c r="T4280" i="1"/>
  <c r="T4282" i="1"/>
  <c r="T4284" i="1"/>
  <c r="T4286" i="1"/>
  <c r="T4288" i="1"/>
  <c r="T4290" i="1"/>
  <c r="T4292" i="1"/>
  <c r="T4294" i="1"/>
  <c r="T4296" i="1"/>
  <c r="T4298" i="1"/>
  <c r="T4300" i="1"/>
  <c r="T4302" i="1"/>
  <c r="T4304" i="1"/>
  <c r="T4306" i="1"/>
  <c r="T4308" i="1"/>
  <c r="T4310" i="1"/>
  <c r="T4312" i="1"/>
  <c r="T4314" i="1"/>
  <c r="T4316" i="1"/>
  <c r="T4318" i="1"/>
  <c r="T4320" i="1"/>
  <c r="T4322" i="1"/>
  <c r="T4324" i="1"/>
  <c r="T4326" i="1"/>
  <c r="T4328" i="1"/>
  <c r="T4332" i="1"/>
  <c r="T4334" i="1"/>
  <c r="T4336" i="1"/>
  <c r="T4338" i="1"/>
  <c r="T4340" i="1"/>
  <c r="T4342" i="1"/>
  <c r="T4344" i="1"/>
  <c r="T4346" i="1"/>
  <c r="T4348" i="1"/>
  <c r="T4350" i="1"/>
  <c r="T4352" i="1"/>
  <c r="T4354" i="1"/>
  <c r="T4356" i="1"/>
  <c r="T4358" i="1"/>
  <c r="T4360" i="1"/>
  <c r="T4362" i="1"/>
  <c r="T4364" i="1"/>
  <c r="S4361" i="1"/>
  <c r="S4365" i="1"/>
  <c r="T4367" i="1"/>
  <c r="T4369" i="1"/>
  <c r="T4371" i="1"/>
  <c r="T4373" i="1"/>
  <c r="T4375" i="1"/>
  <c r="T4377" i="1"/>
  <c r="T4379" i="1"/>
  <c r="T4381" i="1"/>
  <c r="T4383" i="1"/>
  <c r="T4385" i="1"/>
  <c r="T4387" i="1"/>
  <c r="T4389" i="1"/>
  <c r="T4391" i="1"/>
  <c r="T4393" i="1"/>
  <c r="T4395" i="1"/>
  <c r="T4397" i="1"/>
  <c r="T4399" i="1"/>
  <c r="T4401" i="1"/>
  <c r="T4403" i="1"/>
  <c r="T4405" i="1"/>
  <c r="T4407" i="1"/>
  <c r="T4409" i="1"/>
  <c r="T4411" i="1"/>
  <c r="T4413" i="1"/>
  <c r="T4415" i="1"/>
  <c r="T4417" i="1"/>
  <c r="T4419" i="1"/>
  <c r="T4421" i="1"/>
  <c r="T4423" i="1"/>
  <c r="T4425" i="1"/>
  <c r="T4427" i="1"/>
  <c r="T4429" i="1"/>
  <c r="T4431" i="1"/>
  <c r="T4433" i="1"/>
  <c r="T4435" i="1"/>
  <c r="T4437" i="1"/>
  <c r="T4439" i="1"/>
  <c r="T4441" i="1"/>
  <c r="T4443" i="1"/>
  <c r="T4445" i="1"/>
  <c r="T4447" i="1"/>
  <c r="T4449" i="1"/>
  <c r="T4451" i="1"/>
  <c r="T4453" i="1"/>
  <c r="T4455" i="1"/>
  <c r="T4457" i="1"/>
  <c r="T4459" i="1"/>
  <c r="T4461" i="1"/>
  <c r="T4463" i="1"/>
  <c r="T4465" i="1"/>
  <c r="T4467" i="1"/>
  <c r="T4471" i="1"/>
  <c r="T4473" i="1"/>
  <c r="T4477" i="1"/>
  <c r="T4479" i="1"/>
  <c r="T4481" i="1"/>
  <c r="T4483" i="1"/>
  <c r="T4485" i="1"/>
  <c r="T4487" i="1"/>
  <c r="T4489" i="1"/>
  <c r="T4491" i="1"/>
  <c r="T4493" i="1"/>
  <c r="T4495" i="1"/>
  <c r="T4497" i="1"/>
  <c r="T4499" i="1"/>
  <c r="T4501" i="1"/>
  <c r="T4503" i="1"/>
  <c r="T4505" i="1"/>
  <c r="T4507" i="1"/>
  <c r="T4509" i="1"/>
  <c r="T4511" i="1"/>
  <c r="T4515" i="1"/>
  <c r="T4517" i="1"/>
  <c r="T4519" i="1"/>
  <c r="T4521" i="1"/>
  <c r="T4525" i="1"/>
  <c r="T4527" i="1"/>
  <c r="T4529" i="1"/>
  <c r="T4531" i="1"/>
  <c r="T4533" i="1"/>
  <c r="T4535" i="1"/>
  <c r="T4537" i="1"/>
  <c r="T4539" i="1"/>
  <c r="T4541" i="1"/>
  <c r="T4543" i="1"/>
  <c r="T4545" i="1"/>
  <c r="T4547" i="1"/>
  <c r="T4549" i="1"/>
  <c r="T4551" i="1"/>
  <c r="T4553" i="1"/>
  <c r="T4555" i="1"/>
  <c r="T4557" i="1"/>
  <c r="T4561" i="1"/>
  <c r="T4563" i="1"/>
  <c r="T4565" i="1"/>
  <c r="T4567" i="1"/>
  <c r="T4569" i="1"/>
  <c r="T4571" i="1"/>
  <c r="T4575" i="1"/>
  <c r="T4577" i="1"/>
  <c r="T4579" i="1"/>
  <c r="T4581" i="1"/>
  <c r="T4583" i="1"/>
  <c r="T4585" i="1"/>
  <c r="T4587" i="1"/>
  <c r="T4589" i="1"/>
  <c r="T4591" i="1"/>
  <c r="T4593" i="1"/>
  <c r="T4595" i="1"/>
  <c r="T4597" i="1"/>
  <c r="T4599" i="1"/>
  <c r="T4601" i="1"/>
  <c r="T4603" i="1"/>
  <c r="T4607" i="1"/>
  <c r="T4609" i="1"/>
  <c r="T4611" i="1"/>
  <c r="T4613" i="1"/>
  <c r="T4615" i="1"/>
  <c r="T4617" i="1"/>
  <c r="T4619" i="1"/>
  <c r="T4621" i="1"/>
  <c r="T4623" i="1"/>
  <c r="T4625" i="1"/>
  <c r="T4627" i="1"/>
  <c r="T4629" i="1"/>
  <c r="T4631" i="1"/>
  <c r="T4633" i="1"/>
  <c r="T4635" i="1"/>
  <c r="T4637" i="1"/>
  <c r="T4639" i="1"/>
  <c r="T4641" i="1"/>
  <c r="T4643" i="1"/>
  <c r="T4645" i="1"/>
  <c r="T4647" i="1"/>
  <c r="T4649" i="1"/>
  <c r="T4651" i="1"/>
  <c r="T4653" i="1"/>
  <c r="T4655" i="1"/>
  <c r="T4657" i="1"/>
  <c r="T4659" i="1"/>
  <c r="T4661" i="1"/>
  <c r="T4663" i="1"/>
  <c r="T4665" i="1"/>
  <c r="T4667" i="1"/>
  <c r="T4669" i="1"/>
  <c r="T4671" i="1"/>
  <c r="T4673" i="1"/>
  <c r="T4675" i="1"/>
  <c r="T4677" i="1"/>
  <c r="T4679" i="1"/>
  <c r="T4681" i="1"/>
  <c r="T4683" i="1"/>
  <c r="T4685" i="1"/>
  <c r="T4687" i="1"/>
  <c r="T4689" i="1"/>
  <c r="T4691" i="1"/>
  <c r="T4693" i="1"/>
  <c r="T4695" i="1"/>
  <c r="T4697" i="1"/>
  <c r="T4699" i="1"/>
  <c r="T4701" i="1"/>
  <c r="T4703" i="1"/>
  <c r="T4705" i="1"/>
  <c r="T4707" i="1"/>
  <c r="T4709" i="1"/>
  <c r="T4711" i="1"/>
  <c r="T4713" i="1"/>
  <c r="T4715" i="1"/>
  <c r="T4717" i="1"/>
  <c r="T4719" i="1"/>
  <c r="T4721" i="1"/>
  <c r="T4725" i="1"/>
  <c r="T4727" i="1"/>
  <c r="S3" i="1"/>
  <c r="Q7" i="1"/>
  <c r="Q11" i="1"/>
  <c r="Q15" i="1"/>
  <c r="Q19" i="1"/>
  <c r="Q23" i="1"/>
  <c r="Q27" i="1"/>
  <c r="Q31" i="1"/>
  <c r="Q35" i="1"/>
  <c r="Q39" i="1"/>
  <c r="Q43" i="1"/>
  <c r="Q47" i="1"/>
  <c r="Q51" i="1"/>
  <c r="Q55" i="1"/>
  <c r="Q59" i="1"/>
  <c r="Q63" i="1"/>
  <c r="Q67" i="1"/>
  <c r="Q71" i="1"/>
  <c r="Q75" i="1"/>
  <c r="Q83" i="1"/>
  <c r="Q87" i="1"/>
  <c r="Q91" i="1"/>
  <c r="Q95" i="1"/>
  <c r="Q99" i="1"/>
  <c r="Q103" i="1"/>
  <c r="Q107" i="1"/>
  <c r="Q111" i="1"/>
  <c r="Q115" i="1"/>
  <c r="Q119" i="1"/>
  <c r="Q123" i="1"/>
  <c r="Q127" i="1"/>
  <c r="Q131" i="1"/>
  <c r="Q135" i="1"/>
  <c r="Q139" i="1"/>
  <c r="Q143" i="1"/>
  <c r="Q147" i="1"/>
  <c r="Q155" i="1"/>
  <c r="Q159" i="1"/>
  <c r="Q167" i="1"/>
  <c r="Q171" i="1"/>
  <c r="Q175" i="1"/>
  <c r="Q179" i="1"/>
  <c r="Q183" i="1"/>
  <c r="Q191" i="1"/>
  <c r="Q195" i="1"/>
  <c r="Q199" i="1"/>
  <c r="Q203" i="1"/>
  <c r="Q207" i="1"/>
  <c r="Q211" i="1"/>
  <c r="Q215" i="1"/>
  <c r="Q219" i="1"/>
  <c r="Q223" i="1"/>
  <c r="Q227" i="1"/>
  <c r="Q231" i="1"/>
  <c r="Q235" i="1"/>
  <c r="Q239" i="1"/>
  <c r="Q243" i="1"/>
  <c r="Q247" i="1"/>
  <c r="Q251" i="1"/>
  <c r="Q255" i="1"/>
  <c r="Q259" i="1"/>
  <c r="Q263" i="1"/>
  <c r="Q267" i="1"/>
  <c r="Q271" i="1"/>
  <c r="Q275" i="1"/>
  <c r="Q279" i="1"/>
  <c r="Q291" i="1"/>
  <c r="Q295" i="1"/>
  <c r="Q299" i="1"/>
  <c r="Q303" i="1"/>
  <c r="Q307" i="1"/>
  <c r="Q311" i="1"/>
  <c r="Q315" i="1"/>
  <c r="Q319" i="1"/>
  <c r="Q323" i="1"/>
  <c r="Q327" i="1"/>
  <c r="Q331" i="1"/>
  <c r="Q335" i="1"/>
  <c r="Q339" i="1"/>
  <c r="Q343" i="1"/>
  <c r="Q347" i="1"/>
  <c r="Q351" i="1"/>
  <c r="Q355" i="1"/>
  <c r="Q359" i="1"/>
  <c r="Q363" i="1"/>
  <c r="Q367" i="1"/>
  <c r="Q371" i="1"/>
  <c r="Q375" i="1"/>
  <c r="Q379" i="1"/>
  <c r="Q387" i="1"/>
  <c r="Q391" i="1"/>
  <c r="Q395" i="1"/>
  <c r="Q399" i="1"/>
  <c r="Q403" i="1"/>
  <c r="Q407" i="1"/>
  <c r="Q411" i="1"/>
  <c r="Q415" i="1"/>
  <c r="Q419" i="1"/>
  <c r="Q423" i="1"/>
  <c r="Q427" i="1"/>
  <c r="Q431" i="1"/>
  <c r="Q435" i="1"/>
  <c r="Q439" i="1"/>
  <c r="Q443" i="1"/>
  <c r="Q447" i="1"/>
  <c r="Q455" i="1"/>
  <c r="Q459" i="1"/>
  <c r="Q463" i="1"/>
  <c r="Q467" i="1"/>
  <c r="Q471" i="1"/>
  <c r="Q475" i="1"/>
  <c r="Q479" i="1"/>
  <c r="Q483" i="1"/>
  <c r="Q487" i="1"/>
  <c r="Q491" i="1"/>
  <c r="Q495" i="1"/>
  <c r="Q499" i="1"/>
  <c r="Q503" i="1"/>
  <c r="Q507" i="1"/>
  <c r="Q511" i="1"/>
  <c r="Q515" i="1"/>
  <c r="Q519" i="1"/>
  <c r="Q523" i="1"/>
  <c r="Q527" i="1"/>
  <c r="Q531" i="1"/>
  <c r="Q535" i="1"/>
  <c r="Q539" i="1"/>
  <c r="Q547" i="1"/>
  <c r="Q551" i="1"/>
  <c r="Q555" i="1"/>
  <c r="Q559" i="1"/>
  <c r="Q563" i="1"/>
  <c r="Q567" i="1"/>
  <c r="Q571" i="1"/>
  <c r="Q575" i="1"/>
  <c r="Q579" i="1"/>
  <c r="Q583" i="1"/>
  <c r="Q587" i="1"/>
  <c r="Q591" i="1"/>
  <c r="Q595" i="1"/>
  <c r="Q599" i="1"/>
  <c r="Q603" i="1"/>
  <c r="Q607" i="1"/>
  <c r="Q611" i="1"/>
  <c r="Q615" i="1"/>
  <c r="Q619" i="1"/>
  <c r="Q623" i="1"/>
  <c r="Q627" i="1"/>
  <c r="Q631" i="1"/>
  <c r="Q635" i="1"/>
  <c r="Q639" i="1"/>
  <c r="Q647" i="1"/>
  <c r="Q651" i="1"/>
  <c r="Q655" i="1"/>
  <c r="Q659" i="1"/>
  <c r="Q663" i="1"/>
  <c r="Q667" i="1"/>
  <c r="Q671" i="1"/>
  <c r="Q675" i="1"/>
  <c r="Q679" i="1"/>
  <c r="Q683" i="1"/>
  <c r="Q687" i="1"/>
  <c r="Q695" i="1"/>
  <c r="Q699" i="1"/>
  <c r="Q703" i="1"/>
  <c r="Q707" i="1"/>
  <c r="Q711" i="1"/>
  <c r="Q715" i="1"/>
  <c r="Q719" i="1"/>
  <c r="Q723" i="1"/>
  <c r="Q727" i="1"/>
  <c r="Q731" i="1"/>
  <c r="Q735" i="1"/>
  <c r="Q739" i="1"/>
  <c r="Q747" i="1"/>
  <c r="Q751" i="1"/>
  <c r="Q755" i="1"/>
  <c r="Q759" i="1"/>
  <c r="Q763" i="1"/>
  <c r="Q767" i="1"/>
  <c r="Q771" i="1"/>
  <c r="Q775" i="1"/>
  <c r="Q779" i="1"/>
  <c r="Q783" i="1"/>
  <c r="Q787" i="1"/>
  <c r="Q791" i="1"/>
  <c r="Q795" i="1"/>
  <c r="Q799" i="1"/>
  <c r="Q803" i="1"/>
  <c r="Q807" i="1"/>
  <c r="Q811" i="1"/>
  <c r="Q815" i="1"/>
  <c r="Q819" i="1"/>
  <c r="Q823" i="1"/>
  <c r="Q827" i="1"/>
  <c r="Q831" i="1"/>
  <c r="Q835" i="1"/>
  <c r="Q839" i="1"/>
  <c r="Q843" i="1"/>
  <c r="Q847" i="1"/>
  <c r="Q855" i="1"/>
  <c r="Q859" i="1"/>
  <c r="Q863" i="1"/>
  <c r="Q867" i="1"/>
  <c r="Q871" i="1"/>
  <c r="Q875" i="1"/>
  <c r="Q879" i="1"/>
  <c r="Q887" i="1"/>
  <c r="Q891" i="1"/>
  <c r="Q895" i="1"/>
  <c r="Q899" i="1"/>
  <c r="Q903" i="1"/>
  <c r="Q907" i="1"/>
  <c r="Q911" i="1"/>
  <c r="Q915" i="1"/>
  <c r="Q919" i="1"/>
  <c r="Q923" i="1"/>
  <c r="Q927" i="1"/>
  <c r="Q931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7" i="1"/>
  <c r="Q1271" i="1"/>
  <c r="Q1275" i="1"/>
  <c r="Q1279" i="1"/>
  <c r="Q1283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11" i="1"/>
  <c r="Q1515" i="1"/>
  <c r="Q1523" i="1"/>
  <c r="Q1527" i="1"/>
  <c r="Q1531" i="1"/>
  <c r="Q1535" i="1"/>
  <c r="Q1539" i="1"/>
  <c r="Q1543" i="1"/>
  <c r="Q1547" i="1"/>
  <c r="Q1551" i="1"/>
  <c r="Q1555" i="1"/>
  <c r="Q1559" i="1"/>
  <c r="Q1563" i="1"/>
  <c r="Q1567" i="1"/>
  <c r="Q1571" i="1"/>
  <c r="Q1575" i="1"/>
  <c r="Q1579" i="1"/>
  <c r="Q1583" i="1"/>
  <c r="Q1587" i="1"/>
  <c r="Q1591" i="1"/>
  <c r="Q1595" i="1"/>
  <c r="Q1599" i="1"/>
  <c r="Q1603" i="1"/>
  <c r="Q1607" i="1"/>
  <c r="Q1611" i="1"/>
  <c r="Q1615" i="1"/>
  <c r="Q1619" i="1"/>
  <c r="Q1623" i="1"/>
  <c r="Q1627" i="1"/>
  <c r="Q1631" i="1"/>
  <c r="Q1635" i="1"/>
  <c r="Q1639" i="1"/>
  <c r="Q1643" i="1"/>
  <c r="Q1647" i="1"/>
  <c r="Q1651" i="1"/>
  <c r="Q1655" i="1"/>
  <c r="Q1659" i="1"/>
  <c r="Q1663" i="1"/>
  <c r="Q1667" i="1"/>
  <c r="Q1671" i="1"/>
  <c r="Q1675" i="1"/>
  <c r="Q1679" i="1"/>
  <c r="Q1683" i="1"/>
  <c r="Q1687" i="1"/>
  <c r="Q1691" i="1"/>
  <c r="Q1695" i="1"/>
  <c r="Q1699" i="1"/>
  <c r="Q1703" i="1"/>
  <c r="Q1707" i="1"/>
  <c r="Q1711" i="1"/>
  <c r="Q1715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T4361" i="1"/>
  <c r="T4365" i="1"/>
  <c r="S4368" i="1"/>
  <c r="S4370" i="1"/>
  <c r="S4372" i="1"/>
  <c r="S4374" i="1"/>
  <c r="S4376" i="1"/>
  <c r="S4378" i="1"/>
  <c r="S4380" i="1"/>
  <c r="S4382" i="1"/>
  <c r="S4384" i="1"/>
  <c r="S4386" i="1"/>
  <c r="S4388" i="1"/>
  <c r="S4390" i="1"/>
  <c r="S4392" i="1"/>
  <c r="S4394" i="1"/>
  <c r="S4396" i="1"/>
  <c r="S4398" i="1"/>
  <c r="S4400" i="1"/>
  <c r="S4402" i="1"/>
  <c r="S4404" i="1"/>
  <c r="S4408" i="1"/>
  <c r="S4410" i="1"/>
  <c r="S4412" i="1"/>
  <c r="S4414" i="1"/>
  <c r="S4416" i="1"/>
  <c r="S4418" i="1"/>
  <c r="S4420" i="1"/>
  <c r="S4422" i="1"/>
  <c r="S4424" i="1"/>
  <c r="S4426" i="1"/>
  <c r="S4428" i="1"/>
  <c r="S4430" i="1"/>
  <c r="S4432" i="1"/>
  <c r="S4434" i="1"/>
  <c r="S4436" i="1"/>
  <c r="S4438" i="1"/>
  <c r="S4440" i="1"/>
  <c r="S4442" i="1"/>
  <c r="S4444" i="1"/>
  <c r="S4446" i="1"/>
  <c r="S4448" i="1"/>
  <c r="S4452" i="1"/>
  <c r="S4454" i="1"/>
  <c r="S4456" i="1"/>
  <c r="S4458" i="1"/>
  <c r="S4460" i="1"/>
  <c r="S4462" i="1"/>
  <c r="S4466" i="1"/>
  <c r="S4468" i="1"/>
  <c r="S4470" i="1"/>
  <c r="S4472" i="1"/>
  <c r="S4474" i="1"/>
  <c r="S4476" i="1"/>
  <c r="S4478" i="1"/>
  <c r="S4480" i="1"/>
  <c r="S4482" i="1"/>
  <c r="S4484" i="1"/>
  <c r="S4486" i="1"/>
  <c r="S4488" i="1"/>
  <c r="S4490" i="1"/>
  <c r="S4492" i="1"/>
  <c r="S4494" i="1"/>
  <c r="S4498" i="1"/>
  <c r="S4500" i="1"/>
  <c r="S4502" i="1"/>
  <c r="S4504" i="1"/>
  <c r="S4506" i="1"/>
  <c r="S4508" i="1"/>
  <c r="S4510" i="1"/>
  <c r="S4512" i="1"/>
  <c r="S4514" i="1"/>
  <c r="S4516" i="1"/>
  <c r="S4518" i="1"/>
  <c r="S4520" i="1"/>
  <c r="S4522" i="1"/>
  <c r="S4524" i="1"/>
  <c r="S4526" i="1"/>
  <c r="S4528" i="1"/>
  <c r="S4532" i="1"/>
  <c r="S4534" i="1"/>
  <c r="S4536" i="1"/>
  <c r="S4538" i="1"/>
  <c r="S4540" i="1"/>
  <c r="S4542" i="1"/>
  <c r="S4544" i="1"/>
  <c r="S4546" i="1"/>
  <c r="S4548" i="1"/>
  <c r="S4550" i="1"/>
  <c r="S4552" i="1"/>
  <c r="S4554" i="1"/>
  <c r="S4556" i="1"/>
  <c r="S4558" i="1"/>
  <c r="S4560" i="1"/>
  <c r="S4562" i="1"/>
  <c r="S4564" i="1"/>
  <c r="S4566" i="1"/>
  <c r="S4568" i="1"/>
  <c r="S4570" i="1"/>
  <c r="S4572" i="1"/>
  <c r="S4574" i="1"/>
  <c r="S4576" i="1"/>
  <c r="S4578" i="1"/>
  <c r="S4580" i="1"/>
  <c r="S4582" i="1"/>
  <c r="S4584" i="1"/>
  <c r="S4586" i="1"/>
  <c r="S4588" i="1"/>
  <c r="S4590" i="1"/>
  <c r="S4592" i="1"/>
  <c r="S4594" i="1"/>
  <c r="S4596" i="1"/>
  <c r="S4598" i="1"/>
  <c r="S4600" i="1"/>
  <c r="S4602" i="1"/>
  <c r="S4604" i="1"/>
  <c r="S4606" i="1"/>
  <c r="S4608" i="1"/>
  <c r="S4610" i="1"/>
  <c r="S4614" i="1"/>
  <c r="S4616" i="1"/>
  <c r="S4618" i="1"/>
  <c r="S4620" i="1"/>
  <c r="S4622" i="1"/>
  <c r="S4624" i="1"/>
  <c r="S4626" i="1"/>
  <c r="S4628" i="1"/>
  <c r="S4630" i="1"/>
  <c r="S4632" i="1"/>
  <c r="S4634" i="1"/>
  <c r="S4636" i="1"/>
  <c r="S4640" i="1"/>
  <c r="S4642" i="1"/>
  <c r="S4644" i="1"/>
  <c r="S4646" i="1"/>
  <c r="S4648" i="1"/>
  <c r="S4652" i="1"/>
  <c r="S4654" i="1"/>
  <c r="S4656" i="1"/>
  <c r="S4658" i="1"/>
  <c r="S4660" i="1"/>
  <c r="S4662" i="1"/>
  <c r="S4664" i="1"/>
  <c r="S4666" i="1"/>
  <c r="S4670" i="1"/>
  <c r="S4672" i="1"/>
  <c r="S4674" i="1"/>
  <c r="S4676" i="1"/>
  <c r="S4678" i="1"/>
  <c r="S4680" i="1"/>
  <c r="S4682" i="1"/>
  <c r="S4684" i="1"/>
  <c r="S4686" i="1"/>
  <c r="S4688" i="1"/>
  <c r="S4690" i="1"/>
  <c r="S4692" i="1"/>
  <c r="S4694" i="1"/>
  <c r="S4696" i="1"/>
  <c r="S4700" i="1"/>
  <c r="S4702" i="1"/>
  <c r="S4704" i="1"/>
  <c r="S4706" i="1"/>
  <c r="S4708" i="1"/>
  <c r="S4710" i="1"/>
  <c r="S4712" i="1"/>
  <c r="S4714" i="1"/>
  <c r="S4716" i="1"/>
  <c r="S4718" i="1"/>
  <c r="S4720" i="1"/>
  <c r="S4722" i="1"/>
  <c r="S4724" i="1"/>
  <c r="S4726" i="1"/>
  <c r="S4728" i="1"/>
  <c r="Q4" i="1"/>
  <c r="Q8" i="1"/>
  <c r="Q12" i="1"/>
  <c r="Q16" i="1"/>
  <c r="Q20" i="1"/>
  <c r="Q24" i="1"/>
  <c r="Q28" i="1"/>
  <c r="Q32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Q92" i="1"/>
  <c r="Q96" i="1"/>
  <c r="Q100" i="1"/>
  <c r="Q104" i="1"/>
  <c r="Q108" i="1"/>
  <c r="Q112" i="1"/>
  <c r="Q116" i="1"/>
  <c r="Q120" i="1"/>
  <c r="Q124" i="1"/>
  <c r="Q128" i="1"/>
  <c r="Q132" i="1"/>
  <c r="Q136" i="1"/>
  <c r="Q140" i="1"/>
  <c r="Q148" i="1"/>
  <c r="Q152" i="1"/>
  <c r="Q156" i="1"/>
  <c r="Q160" i="1"/>
  <c r="Q164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64" i="1"/>
  <c r="Q268" i="1"/>
  <c r="Q272" i="1"/>
  <c r="Q276" i="1"/>
  <c r="Q280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4" i="1"/>
  <c r="Q368" i="1"/>
  <c r="Q372" i="1"/>
  <c r="Q376" i="1"/>
  <c r="Q380" i="1"/>
  <c r="Q388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Q500" i="1"/>
  <c r="Q504" i="1"/>
  <c r="Q508" i="1"/>
  <c r="Q512" i="1"/>
  <c r="Q516" i="1"/>
  <c r="Q520" i="1"/>
  <c r="Q524" i="1"/>
  <c r="Q528" i="1"/>
  <c r="Q532" i="1"/>
  <c r="Q536" i="1"/>
  <c r="Q540" i="1"/>
  <c r="Q544" i="1"/>
  <c r="Q548" i="1"/>
  <c r="Q552" i="1"/>
  <c r="Q556" i="1"/>
  <c r="Q560" i="1"/>
  <c r="Q564" i="1"/>
  <c r="Q568" i="1"/>
  <c r="Q572" i="1"/>
  <c r="Q576" i="1"/>
  <c r="Q580" i="1"/>
  <c r="Q584" i="1"/>
  <c r="Q588" i="1"/>
  <c r="Q592" i="1"/>
  <c r="Q596" i="1"/>
  <c r="Q600" i="1"/>
  <c r="Q604" i="1"/>
  <c r="Q608" i="1"/>
  <c r="Q612" i="1"/>
  <c r="Q616" i="1"/>
  <c r="Q620" i="1"/>
  <c r="Q624" i="1"/>
  <c r="Q628" i="1"/>
  <c r="Q632" i="1"/>
  <c r="Q636" i="1"/>
  <c r="Q640" i="1"/>
  <c r="Q644" i="1"/>
  <c r="Q648" i="1"/>
  <c r="Q652" i="1"/>
  <c r="Q656" i="1"/>
  <c r="Q664" i="1"/>
  <c r="Q668" i="1"/>
  <c r="Q672" i="1"/>
  <c r="Q676" i="1"/>
  <c r="Q680" i="1"/>
  <c r="Q688" i="1"/>
  <c r="Q692" i="1"/>
  <c r="Q696" i="1"/>
  <c r="Q700" i="1"/>
  <c r="Q704" i="1"/>
  <c r="Q708" i="1"/>
  <c r="Q712" i="1"/>
  <c r="Q716" i="1"/>
  <c r="Q720" i="1"/>
  <c r="Q724" i="1"/>
  <c r="Q728" i="1"/>
  <c r="Q732" i="1"/>
  <c r="Q736" i="1"/>
  <c r="Q740" i="1"/>
  <c r="Q744" i="1"/>
  <c r="Q748" i="1"/>
  <c r="Q752" i="1"/>
  <c r="Q756" i="1"/>
  <c r="Q764" i="1"/>
  <c r="Q768" i="1"/>
  <c r="Q772" i="1"/>
  <c r="Q776" i="1"/>
  <c r="Q780" i="1"/>
  <c r="Q788" i="1"/>
  <c r="Q792" i="1"/>
  <c r="Q796" i="1"/>
  <c r="Q800" i="1"/>
  <c r="Q804" i="1"/>
  <c r="Q808" i="1"/>
  <c r="Q812" i="1"/>
  <c r="Q816" i="1"/>
  <c r="Q820" i="1"/>
  <c r="Q824" i="1"/>
  <c r="Q828" i="1"/>
  <c r="Q832" i="1"/>
  <c r="Q836" i="1"/>
  <c r="Q840" i="1"/>
  <c r="Q844" i="1"/>
  <c r="Q848" i="1"/>
  <c r="Q852" i="1"/>
  <c r="Q856" i="1"/>
  <c r="Q864" i="1"/>
  <c r="Q868" i="1"/>
  <c r="Q872" i="1"/>
  <c r="Q876" i="1"/>
  <c r="Q880" i="1"/>
  <c r="Q884" i="1"/>
  <c r="Q888" i="1"/>
  <c r="Q896" i="1"/>
  <c r="Q900" i="1"/>
  <c r="Q904" i="1"/>
  <c r="Q908" i="1"/>
  <c r="Q912" i="1"/>
  <c r="Q916" i="1"/>
  <c r="Q920" i="1"/>
  <c r="Q924" i="1"/>
  <c r="Q928" i="1"/>
  <c r="Q932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6" i="1"/>
  <c r="Q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4" i="1"/>
  <c r="Q1408" i="1"/>
  <c r="Q1412" i="1"/>
  <c r="Q1416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4" i="1"/>
  <c r="Q1608" i="1"/>
  <c r="Q1612" i="1"/>
  <c r="Q1616" i="1"/>
  <c r="Q1620" i="1"/>
  <c r="Q1624" i="1"/>
  <c r="Q1628" i="1"/>
  <c r="Q1632" i="1"/>
  <c r="Q1636" i="1"/>
  <c r="Q1640" i="1"/>
  <c r="Q1648" i="1"/>
  <c r="Q1652" i="1"/>
  <c r="Q1656" i="1"/>
  <c r="Q1660" i="1"/>
  <c r="Q1664" i="1"/>
  <c r="Q1668" i="1"/>
  <c r="Q1672" i="1"/>
  <c r="Q1676" i="1"/>
  <c r="Q1680" i="1"/>
  <c r="Q1684" i="1"/>
  <c r="Q1688" i="1"/>
  <c r="Q1692" i="1"/>
  <c r="Q1696" i="1"/>
  <c r="Q1700" i="1"/>
  <c r="Q1704" i="1"/>
  <c r="Q1708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8" i="1"/>
  <c r="Q1852" i="1"/>
  <c r="Q1856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T4366" i="1"/>
  <c r="T4368" i="1"/>
  <c r="T4370" i="1"/>
  <c r="T4372" i="1"/>
  <c r="T4374" i="1"/>
  <c r="T4376" i="1"/>
  <c r="T4378" i="1"/>
  <c r="T4380" i="1"/>
  <c r="T4382" i="1"/>
  <c r="T4384" i="1"/>
  <c r="T4386" i="1"/>
  <c r="T4388" i="1"/>
  <c r="T4390" i="1"/>
  <c r="T4392" i="1"/>
  <c r="T4394" i="1"/>
  <c r="T4396" i="1"/>
  <c r="T4398" i="1"/>
  <c r="T4400" i="1"/>
  <c r="T4402" i="1"/>
  <c r="T4404" i="1"/>
  <c r="T4408" i="1"/>
  <c r="T4410" i="1"/>
  <c r="T4412" i="1"/>
  <c r="T4414" i="1"/>
  <c r="T4416" i="1"/>
  <c r="T4418" i="1"/>
  <c r="T4420" i="1"/>
  <c r="T4422" i="1"/>
  <c r="T4424" i="1"/>
  <c r="T4426" i="1"/>
  <c r="T4428" i="1"/>
  <c r="T4430" i="1"/>
  <c r="T4432" i="1"/>
  <c r="T4434" i="1"/>
  <c r="T4436" i="1"/>
  <c r="T4438" i="1"/>
  <c r="T4440" i="1"/>
  <c r="T4442" i="1"/>
  <c r="T4444" i="1"/>
  <c r="T4446" i="1"/>
  <c r="T4448" i="1"/>
  <c r="T4452" i="1"/>
  <c r="T4454" i="1"/>
  <c r="T4456" i="1"/>
  <c r="T4458" i="1"/>
  <c r="T4460" i="1"/>
  <c r="T4462" i="1"/>
  <c r="T4466" i="1"/>
  <c r="T4468" i="1"/>
  <c r="T4470" i="1"/>
  <c r="T4472" i="1"/>
  <c r="T4474" i="1"/>
  <c r="T4476" i="1"/>
  <c r="T4478" i="1"/>
  <c r="T4480" i="1"/>
  <c r="T4482" i="1"/>
  <c r="T4484" i="1"/>
  <c r="T4486" i="1"/>
  <c r="T4488" i="1"/>
  <c r="T4490" i="1"/>
  <c r="T4492" i="1"/>
  <c r="T4494" i="1"/>
  <c r="T4498" i="1"/>
  <c r="T4500" i="1"/>
  <c r="T4502" i="1"/>
  <c r="T4504" i="1"/>
  <c r="T4506" i="1"/>
  <c r="T4508" i="1"/>
  <c r="T4510" i="1"/>
  <c r="T4512" i="1"/>
  <c r="T4514" i="1"/>
  <c r="T4516" i="1"/>
  <c r="T4518" i="1"/>
  <c r="T4520" i="1"/>
  <c r="T4522" i="1"/>
  <c r="T4524" i="1"/>
  <c r="T4526" i="1"/>
  <c r="T4528" i="1"/>
  <c r="T4532" i="1"/>
  <c r="T4534" i="1"/>
  <c r="T4536" i="1"/>
  <c r="T4538" i="1"/>
  <c r="T4540" i="1"/>
  <c r="T4542" i="1"/>
  <c r="T4544" i="1"/>
  <c r="T4546" i="1"/>
  <c r="T4548" i="1"/>
  <c r="T4550" i="1"/>
  <c r="T4552" i="1"/>
  <c r="T4554" i="1"/>
  <c r="T4556" i="1"/>
  <c r="T4558" i="1"/>
  <c r="T4560" i="1"/>
  <c r="T4562" i="1"/>
  <c r="T4564" i="1"/>
  <c r="T4566" i="1"/>
  <c r="T4568" i="1"/>
  <c r="T4570" i="1"/>
  <c r="T4572" i="1"/>
  <c r="T4574" i="1"/>
  <c r="T4576" i="1"/>
  <c r="T4578" i="1"/>
  <c r="T4580" i="1"/>
  <c r="T4582" i="1"/>
  <c r="T4584" i="1"/>
  <c r="T4586" i="1"/>
  <c r="T4588" i="1"/>
  <c r="T4590" i="1"/>
  <c r="T4592" i="1"/>
  <c r="T4594" i="1"/>
  <c r="T4596" i="1"/>
  <c r="T4598" i="1"/>
  <c r="T4600" i="1"/>
  <c r="T4602" i="1"/>
  <c r="T4604" i="1"/>
  <c r="T4606" i="1"/>
  <c r="T4608" i="1"/>
  <c r="T4610" i="1"/>
  <c r="T4614" i="1"/>
  <c r="T4616" i="1"/>
  <c r="T4618" i="1"/>
  <c r="T4620" i="1"/>
  <c r="T4622" i="1"/>
  <c r="T4624" i="1"/>
  <c r="T4626" i="1"/>
  <c r="T4628" i="1"/>
  <c r="T4630" i="1"/>
  <c r="T4632" i="1"/>
  <c r="T4634" i="1"/>
  <c r="T4636" i="1"/>
  <c r="T4640" i="1"/>
  <c r="T4642" i="1"/>
  <c r="T4644" i="1"/>
  <c r="T4646" i="1"/>
  <c r="T4648" i="1"/>
  <c r="T4652" i="1"/>
  <c r="T4654" i="1"/>
  <c r="T4656" i="1"/>
  <c r="T4658" i="1"/>
  <c r="T4660" i="1"/>
  <c r="T4662" i="1"/>
  <c r="T4664" i="1"/>
  <c r="T4666" i="1"/>
  <c r="T4670" i="1"/>
  <c r="T4672" i="1"/>
  <c r="T4674" i="1"/>
  <c r="T4676" i="1"/>
  <c r="T4678" i="1"/>
  <c r="T4680" i="1"/>
  <c r="T4682" i="1"/>
  <c r="T4684" i="1"/>
  <c r="T4686" i="1"/>
  <c r="T4688" i="1"/>
  <c r="T4690" i="1"/>
  <c r="T4692" i="1"/>
  <c r="T4694" i="1"/>
  <c r="T4696" i="1"/>
  <c r="T4700" i="1"/>
  <c r="T4702" i="1"/>
  <c r="T4704" i="1"/>
  <c r="T4706" i="1"/>
  <c r="T4708" i="1"/>
  <c r="T4710" i="1"/>
  <c r="T4712" i="1"/>
  <c r="T4714" i="1"/>
  <c r="T4716" i="1"/>
  <c r="T4718" i="1"/>
  <c r="T4720" i="1"/>
  <c r="T4722" i="1"/>
  <c r="T4724" i="1"/>
  <c r="T4726" i="1"/>
  <c r="T4728" i="1"/>
  <c r="Q5" i="1"/>
  <c r="Q9" i="1"/>
  <c r="Q13" i="1"/>
  <c r="Q17" i="1"/>
  <c r="Q21" i="1"/>
  <c r="Q25" i="1"/>
  <c r="Q29" i="1"/>
  <c r="Q33" i="1"/>
  <c r="Q37" i="1"/>
  <c r="Q41" i="1"/>
  <c r="Q45" i="1"/>
  <c r="Q49" i="1"/>
  <c r="Q53" i="1"/>
  <c r="Q57" i="1"/>
  <c r="Q61" i="1"/>
  <c r="Q65" i="1"/>
  <c r="Q73" i="1"/>
  <c r="Q77" i="1"/>
  <c r="Q81" i="1"/>
  <c r="Q85" i="1"/>
  <c r="Q89" i="1"/>
  <c r="Q93" i="1"/>
  <c r="Q97" i="1"/>
  <c r="Q101" i="1"/>
  <c r="Q105" i="1"/>
  <c r="Q109" i="1"/>
  <c r="Q113" i="1"/>
  <c r="Q117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93" i="1"/>
  <c r="Q197" i="1"/>
  <c r="Q201" i="1"/>
  <c r="Q209" i="1"/>
  <c r="Q213" i="1"/>
  <c r="Q217" i="1"/>
  <c r="Q221" i="1"/>
  <c r="Q225" i="1"/>
  <c r="Q229" i="1"/>
  <c r="Q233" i="1"/>
  <c r="Q237" i="1"/>
  <c r="Q241" i="1"/>
  <c r="Q245" i="1"/>
  <c r="Q253" i="1"/>
  <c r="Q257" i="1"/>
  <c r="Q261" i="1"/>
  <c r="Q265" i="1"/>
  <c r="Q269" i="1"/>
  <c r="Q273" i="1"/>
  <c r="Q277" i="1"/>
  <c r="Q281" i="1"/>
  <c r="Q289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445" i="1"/>
  <c r="Q449" i="1"/>
  <c r="Q453" i="1"/>
  <c r="Q457" i="1"/>
  <c r="Q461" i="1"/>
  <c r="Q465" i="1"/>
  <c r="Q469" i="1"/>
  <c r="Q473" i="1"/>
  <c r="Q477" i="1"/>
  <c r="Q481" i="1"/>
  <c r="Q489" i="1"/>
  <c r="Q493" i="1"/>
  <c r="Q497" i="1"/>
  <c r="Q501" i="1"/>
  <c r="Q505" i="1"/>
  <c r="Q509" i="1"/>
  <c r="Q513" i="1"/>
  <c r="Q517" i="1"/>
  <c r="Q521" i="1"/>
  <c r="Q525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21" i="1"/>
  <c r="Q825" i="1"/>
  <c r="Q829" i="1"/>
  <c r="Q833" i="1"/>
  <c r="Q837" i="1"/>
  <c r="Q841" i="1"/>
  <c r="Q845" i="1"/>
  <c r="Q849" i="1"/>
  <c r="Q853" i="1"/>
  <c r="Q857" i="1"/>
  <c r="Q861" i="1"/>
  <c r="Q865" i="1"/>
  <c r="Q869" i="1"/>
  <c r="Q873" i="1"/>
  <c r="Q877" i="1"/>
  <c r="Q881" i="1"/>
  <c r="Q885" i="1"/>
  <c r="Q889" i="1"/>
  <c r="Q893" i="1"/>
  <c r="Q897" i="1"/>
  <c r="Q901" i="1"/>
  <c r="Q905" i="1"/>
  <c r="Q909" i="1"/>
  <c r="Q913" i="1"/>
  <c r="Q917" i="1"/>
  <c r="Q921" i="1"/>
  <c r="Q925" i="1"/>
  <c r="Q929" i="1"/>
  <c r="Q933" i="1"/>
  <c r="Q937" i="1"/>
  <c r="Q941" i="1"/>
  <c r="Q945" i="1"/>
  <c r="Q949" i="1"/>
  <c r="Q953" i="1"/>
  <c r="Q957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053" i="1"/>
  <c r="Q1057" i="1"/>
  <c r="Q1061" i="1"/>
  <c r="Q1065" i="1"/>
  <c r="Q1069" i="1"/>
  <c r="Q1073" i="1"/>
  <c r="Q1077" i="1"/>
  <c r="Q1081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Q1161" i="1"/>
  <c r="Q1165" i="1"/>
  <c r="Q1169" i="1"/>
  <c r="Q1173" i="1"/>
  <c r="Q1177" i="1"/>
  <c r="Q1181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Q1569" i="1"/>
  <c r="Q1573" i="1"/>
  <c r="Q1577" i="1"/>
  <c r="Q1581" i="1"/>
  <c r="Q1585" i="1"/>
  <c r="Q1589" i="1"/>
  <c r="Q1593" i="1"/>
  <c r="Q1597" i="1"/>
  <c r="Q1605" i="1"/>
  <c r="Q1609" i="1"/>
  <c r="Q1613" i="1"/>
  <c r="Q1617" i="1"/>
  <c r="Q1621" i="1"/>
  <c r="Q1625" i="1"/>
  <c r="Q1629" i="1"/>
  <c r="Q1633" i="1"/>
  <c r="Q1637" i="1"/>
  <c r="Q1641" i="1"/>
  <c r="Q1645" i="1"/>
  <c r="Q1649" i="1"/>
  <c r="Q1653" i="1"/>
  <c r="Q1657" i="1"/>
  <c r="Q1661" i="1"/>
  <c r="Q1665" i="1"/>
  <c r="Q1669" i="1"/>
  <c r="Q1673" i="1"/>
  <c r="Q1677" i="1"/>
  <c r="Q1681" i="1"/>
  <c r="Q1685" i="1"/>
  <c r="Q1689" i="1"/>
  <c r="Q1693" i="1"/>
  <c r="Q1697" i="1"/>
  <c r="Q1701" i="1"/>
  <c r="Q1705" i="1"/>
  <c r="Q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789" i="1"/>
  <c r="Q1793" i="1"/>
  <c r="Q1797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S4367" i="1"/>
  <c r="S4369" i="1"/>
  <c r="S4371" i="1"/>
  <c r="S4373" i="1"/>
  <c r="S4375" i="1"/>
  <c r="S4377" i="1"/>
  <c r="S4379" i="1"/>
  <c r="S4381" i="1"/>
  <c r="S4383" i="1"/>
  <c r="S4385" i="1"/>
  <c r="S4387" i="1"/>
  <c r="S4389" i="1"/>
  <c r="S4391" i="1"/>
  <c r="S4393" i="1"/>
  <c r="S4395" i="1"/>
  <c r="S4397" i="1"/>
  <c r="S4399" i="1"/>
  <c r="S4401" i="1"/>
  <c r="S4403" i="1"/>
  <c r="S4405" i="1"/>
  <c r="S4407" i="1"/>
  <c r="S4409" i="1"/>
  <c r="S4411" i="1"/>
  <c r="S4413" i="1"/>
  <c r="S4415" i="1"/>
  <c r="S4417" i="1"/>
  <c r="S4419" i="1"/>
  <c r="S4421" i="1"/>
  <c r="S4423" i="1"/>
  <c r="S4425" i="1"/>
  <c r="S4427" i="1"/>
  <c r="S4429" i="1"/>
  <c r="S4431" i="1"/>
  <c r="S4433" i="1"/>
  <c r="S4435" i="1"/>
  <c r="S4437" i="1"/>
  <c r="S4439" i="1"/>
  <c r="S4441" i="1"/>
  <c r="S4443" i="1"/>
  <c r="S4445" i="1"/>
  <c r="S4447" i="1"/>
  <c r="S4449" i="1"/>
  <c r="S4451" i="1"/>
  <c r="S4453" i="1"/>
  <c r="S4455" i="1"/>
  <c r="S4457" i="1"/>
  <c r="S4459" i="1"/>
  <c r="S4461" i="1"/>
  <c r="S4463" i="1"/>
  <c r="S4465" i="1"/>
  <c r="S4467" i="1"/>
  <c r="S4471" i="1"/>
  <c r="S4473" i="1"/>
  <c r="S4477" i="1"/>
  <c r="S4479" i="1"/>
  <c r="S4481" i="1"/>
  <c r="S4483" i="1"/>
  <c r="S4485" i="1"/>
  <c r="S4487" i="1"/>
  <c r="S4489" i="1"/>
  <c r="S4491" i="1"/>
  <c r="S4493" i="1"/>
  <c r="S4495" i="1"/>
  <c r="S4497" i="1"/>
  <c r="S4499" i="1"/>
  <c r="S4501" i="1"/>
  <c r="S4503" i="1"/>
  <c r="S4505" i="1"/>
  <c r="S4507" i="1"/>
  <c r="S4509" i="1"/>
  <c r="S4511" i="1"/>
  <c r="S4515" i="1"/>
  <c r="S4517" i="1"/>
  <c r="S4519" i="1"/>
  <c r="S4521" i="1"/>
  <c r="S4525" i="1"/>
  <c r="S4527" i="1"/>
  <c r="S4529" i="1"/>
  <c r="S4531" i="1"/>
  <c r="S4533" i="1"/>
  <c r="S4535" i="1"/>
  <c r="S4537" i="1"/>
  <c r="S4539" i="1"/>
  <c r="S4541" i="1"/>
  <c r="S4543" i="1"/>
  <c r="S4545" i="1"/>
  <c r="S4547" i="1"/>
  <c r="S4549" i="1"/>
  <c r="S4551" i="1"/>
  <c r="S4553" i="1"/>
  <c r="S4555" i="1"/>
  <c r="S4557" i="1"/>
  <c r="S4561" i="1"/>
  <c r="S4563" i="1"/>
  <c r="S4565" i="1"/>
  <c r="S4567" i="1"/>
  <c r="S4569" i="1"/>
  <c r="S4571" i="1"/>
  <c r="S4575" i="1"/>
  <c r="S4577" i="1"/>
  <c r="S4579" i="1"/>
  <c r="S4581" i="1"/>
  <c r="S4583" i="1"/>
  <c r="S4585" i="1"/>
  <c r="S4587" i="1"/>
  <c r="S4589" i="1"/>
  <c r="S4591" i="1"/>
  <c r="S4593" i="1"/>
  <c r="S4595" i="1"/>
  <c r="S4597" i="1"/>
  <c r="S4599" i="1"/>
  <c r="S4601" i="1"/>
  <c r="S4603" i="1"/>
  <c r="S4607" i="1"/>
  <c r="S4609" i="1"/>
  <c r="S4611" i="1"/>
  <c r="S4613" i="1"/>
  <c r="S4615" i="1"/>
  <c r="S4617" i="1"/>
  <c r="S4619" i="1"/>
  <c r="S4621" i="1"/>
  <c r="S4623" i="1"/>
  <c r="S4625" i="1"/>
  <c r="S4627" i="1"/>
  <c r="S4629" i="1"/>
  <c r="S4631" i="1"/>
  <c r="S4633" i="1"/>
  <c r="S4635" i="1"/>
  <c r="S4637" i="1"/>
  <c r="S4639" i="1"/>
  <c r="S4641" i="1"/>
  <c r="S4643" i="1"/>
  <c r="S4645" i="1"/>
  <c r="S4647" i="1"/>
  <c r="S4649" i="1"/>
  <c r="S4651" i="1"/>
  <c r="S4653" i="1"/>
  <c r="S4655" i="1"/>
  <c r="S4657" i="1"/>
  <c r="S4659" i="1"/>
  <c r="S4661" i="1"/>
  <c r="S4663" i="1"/>
  <c r="S4665" i="1"/>
  <c r="S4667" i="1"/>
  <c r="S4669" i="1"/>
  <c r="S4671" i="1"/>
  <c r="S4673" i="1"/>
  <c r="S4675" i="1"/>
  <c r="S4677" i="1"/>
  <c r="S4679" i="1"/>
  <c r="S4681" i="1"/>
  <c r="S4683" i="1"/>
  <c r="S4685" i="1"/>
  <c r="S4687" i="1"/>
  <c r="S4689" i="1"/>
  <c r="S4691" i="1"/>
  <c r="S4693" i="1"/>
  <c r="S4695" i="1"/>
  <c r="S4697" i="1"/>
  <c r="S4699" i="1"/>
  <c r="S4701" i="1"/>
  <c r="S4703" i="1"/>
  <c r="S4705" i="1"/>
  <c r="S4707" i="1"/>
  <c r="S4709" i="1"/>
  <c r="S4711" i="1"/>
  <c r="S4713" i="1"/>
  <c r="S4715" i="1"/>
  <c r="S4717" i="1"/>
  <c r="S4719" i="1"/>
  <c r="S4721" i="1"/>
  <c r="S4723" i="1"/>
  <c r="S4725" i="1"/>
  <c r="S4727" i="1"/>
  <c r="T3" i="1"/>
  <c r="Q6" i="1"/>
  <c r="Q10" i="1"/>
  <c r="Q14" i="1"/>
  <c r="Q18" i="1"/>
  <c r="Q22" i="1"/>
  <c r="Q26" i="1"/>
  <c r="Q30" i="1"/>
  <c r="Q34" i="1"/>
  <c r="Q38" i="1"/>
  <c r="Q42" i="1"/>
  <c r="Q46" i="1"/>
  <c r="Q50" i="1"/>
  <c r="Q54" i="1"/>
  <c r="Q58" i="1"/>
  <c r="Q66" i="1"/>
  <c r="Q70" i="1"/>
  <c r="Q74" i="1"/>
  <c r="Q78" i="1"/>
  <c r="Q82" i="1"/>
  <c r="Q86" i="1"/>
  <c r="Q90" i="1"/>
  <c r="Q94" i="1"/>
  <c r="Q98" i="1"/>
  <c r="Q102" i="1"/>
  <c r="Q106" i="1"/>
  <c r="Q110" i="1"/>
  <c r="Q114" i="1"/>
  <c r="Q118" i="1"/>
  <c r="Q122" i="1"/>
  <c r="Q126" i="1"/>
  <c r="Q130" i="1"/>
  <c r="Q134" i="1"/>
  <c r="Q138" i="1"/>
  <c r="Q142" i="1"/>
  <c r="Q146" i="1"/>
  <c r="Q150" i="1"/>
  <c r="Q154" i="1"/>
  <c r="Q158" i="1"/>
  <c r="Q162" i="1"/>
  <c r="Q166" i="1"/>
  <c r="Q170" i="1"/>
  <c r="Q174" i="1"/>
  <c r="Q178" i="1"/>
  <c r="Q182" i="1"/>
  <c r="Q186" i="1"/>
  <c r="Q190" i="1"/>
  <c r="Q194" i="1"/>
  <c r="Q198" i="1"/>
  <c r="Q202" i="1"/>
  <c r="Q206" i="1"/>
  <c r="Q210" i="1"/>
  <c r="Q214" i="1"/>
  <c r="Q218" i="1"/>
  <c r="Q222" i="1"/>
  <c r="Q226" i="1"/>
  <c r="Q230" i="1"/>
  <c r="Q234" i="1"/>
  <c r="Q238" i="1"/>
  <c r="Q246" i="1"/>
  <c r="Q250" i="1"/>
  <c r="Q254" i="1"/>
  <c r="Q258" i="1"/>
  <c r="Q262" i="1"/>
  <c r="Q266" i="1"/>
  <c r="Q270" i="1"/>
  <c r="Q274" i="1"/>
  <c r="Q278" i="1"/>
  <c r="Q282" i="1"/>
  <c r="Q286" i="1"/>
  <c r="Q290" i="1"/>
  <c r="Q294" i="1"/>
  <c r="Q298" i="1"/>
  <c r="Q302" i="1"/>
  <c r="Q306" i="1"/>
  <c r="Q310" i="1"/>
  <c r="Q314" i="1"/>
  <c r="Q318" i="1"/>
  <c r="Q322" i="1"/>
  <c r="Q326" i="1"/>
  <c r="Q330" i="1"/>
  <c r="Q334" i="1"/>
  <c r="Q338" i="1"/>
  <c r="Q346" i="1"/>
  <c r="Q350" i="1"/>
  <c r="Q354" i="1"/>
  <c r="Q358" i="1"/>
  <c r="Q362" i="1"/>
  <c r="Q366" i="1"/>
  <c r="Q370" i="1"/>
  <c r="Q374" i="1"/>
  <c r="Q378" i="1"/>
  <c r="Q382" i="1"/>
  <c r="Q390" i="1"/>
  <c r="Q394" i="1"/>
  <c r="Q398" i="1"/>
  <c r="Q402" i="1"/>
  <c r="Q406" i="1"/>
  <c r="Q410" i="1"/>
  <c r="Q414" i="1"/>
  <c r="Q418" i="1"/>
  <c r="Q422" i="1"/>
  <c r="Q426" i="1"/>
  <c r="Q430" i="1"/>
  <c r="Q434" i="1"/>
  <c r="Q438" i="1"/>
  <c r="Q442" i="1"/>
  <c r="Q446" i="1"/>
  <c r="Q450" i="1"/>
  <c r="Q454" i="1"/>
  <c r="Q458" i="1"/>
  <c r="Q466" i="1"/>
  <c r="Q470" i="1"/>
  <c r="Q474" i="1"/>
  <c r="Q478" i="1"/>
  <c r="Q482" i="1"/>
  <c r="Q486" i="1"/>
  <c r="Q490" i="1"/>
  <c r="Q494" i="1"/>
  <c r="Q498" i="1"/>
  <c r="Q502" i="1"/>
  <c r="Q506" i="1"/>
  <c r="Q510" i="1"/>
  <c r="Q514" i="1"/>
  <c r="Q518" i="1"/>
  <c r="Q522" i="1"/>
  <c r="Q526" i="1"/>
  <c r="Q530" i="1"/>
  <c r="Q534" i="1"/>
  <c r="Q538" i="1"/>
  <c r="Q542" i="1"/>
  <c r="Q546" i="1"/>
  <c r="Q550" i="1"/>
  <c r="Q554" i="1"/>
  <c r="Q558" i="1"/>
  <c r="Q566" i="1"/>
  <c r="Q570" i="1"/>
  <c r="Q574" i="1"/>
  <c r="Q578" i="1"/>
  <c r="Q582" i="1"/>
  <c r="Q586" i="1"/>
  <c r="Q590" i="1"/>
  <c r="Q594" i="1"/>
  <c r="Q598" i="1"/>
  <c r="Q602" i="1"/>
  <c r="Q606" i="1"/>
  <c r="Q610" i="1"/>
  <c r="Q614" i="1"/>
  <c r="Q618" i="1"/>
  <c r="Q622" i="1"/>
  <c r="Q626" i="1"/>
  <c r="Q630" i="1"/>
  <c r="Q634" i="1"/>
  <c r="Q638" i="1"/>
  <c r="Q642" i="1"/>
  <c r="Q646" i="1"/>
  <c r="Q650" i="1"/>
  <c r="Q654" i="1"/>
  <c r="Q658" i="1"/>
  <c r="Q662" i="1"/>
  <c r="Q666" i="1"/>
  <c r="Q670" i="1"/>
  <c r="Q674" i="1"/>
  <c r="Q678" i="1"/>
  <c r="Q682" i="1"/>
  <c r="Q686" i="1"/>
  <c r="Q690" i="1"/>
  <c r="Q694" i="1"/>
  <c r="Q698" i="1"/>
  <c r="Q702" i="1"/>
  <c r="Q706" i="1"/>
  <c r="Q710" i="1"/>
  <c r="Q714" i="1"/>
  <c r="Q718" i="1"/>
  <c r="Q722" i="1"/>
  <c r="Q726" i="1"/>
  <c r="Q730" i="1"/>
  <c r="Q734" i="1"/>
  <c r="Q738" i="1"/>
  <c r="Q742" i="1"/>
  <c r="Q746" i="1"/>
  <c r="Q754" i="1"/>
  <c r="Q758" i="1"/>
  <c r="Q762" i="1"/>
  <c r="Q766" i="1"/>
  <c r="Q770" i="1"/>
  <c r="Q774" i="1"/>
  <c r="Q778" i="1"/>
  <c r="Q782" i="1"/>
  <c r="Q786" i="1"/>
  <c r="Q790" i="1"/>
  <c r="Q794" i="1"/>
  <c r="Q798" i="1"/>
  <c r="Q802" i="1"/>
  <c r="Q806" i="1"/>
  <c r="Q810" i="1"/>
  <c r="Q814" i="1"/>
  <c r="Q818" i="1"/>
  <c r="Q822" i="1"/>
  <c r="Q826" i="1"/>
  <c r="Q830" i="1"/>
  <c r="Q834" i="1"/>
  <c r="Q838" i="1"/>
  <c r="Q842" i="1"/>
  <c r="Q846" i="1"/>
  <c r="Q850" i="1"/>
  <c r="Q854" i="1"/>
  <c r="Q858" i="1"/>
  <c r="Q862" i="1"/>
  <c r="Q866" i="1"/>
  <c r="Q870" i="1"/>
  <c r="Q874" i="1"/>
  <c r="Q878" i="1"/>
  <c r="Q882" i="1"/>
  <c r="Q886" i="1"/>
  <c r="Q890" i="1"/>
  <c r="Q894" i="1"/>
  <c r="Q898" i="1"/>
  <c r="Q902" i="1"/>
  <c r="Q906" i="1"/>
  <c r="Q910" i="1"/>
  <c r="Q914" i="1"/>
  <c r="Q918" i="1"/>
  <c r="Q926" i="1"/>
  <c r="Q930" i="1"/>
  <c r="Q934" i="1"/>
  <c r="Q938" i="1"/>
  <c r="Q942" i="1"/>
  <c r="Q946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6" i="1"/>
  <c r="Q1030" i="1"/>
  <c r="Q1034" i="1"/>
  <c r="Q1038" i="1"/>
  <c r="Q1042" i="1"/>
  <c r="Q1046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6" i="1"/>
  <c r="Q1130" i="1"/>
  <c r="Q1134" i="1"/>
  <c r="Q1138" i="1"/>
  <c r="Q1142" i="1"/>
  <c r="Q1146" i="1"/>
  <c r="Q1150" i="1"/>
  <c r="Q1154" i="1"/>
  <c r="Q1158" i="1"/>
  <c r="Q1162" i="1"/>
  <c r="Q1166" i="1"/>
  <c r="Q1170" i="1"/>
  <c r="Q1174" i="1"/>
  <c r="Q1178" i="1"/>
  <c r="Q1182" i="1"/>
  <c r="Q1186" i="1"/>
  <c r="Q1190" i="1"/>
  <c r="Q1194" i="1"/>
  <c r="Q1198" i="1"/>
  <c r="Q1202" i="1"/>
  <c r="Q1206" i="1"/>
  <c r="Q1210" i="1"/>
  <c r="Q1214" i="1"/>
  <c r="Q1222" i="1"/>
  <c r="Q1226" i="1"/>
  <c r="Q1230" i="1"/>
  <c r="Q1234" i="1"/>
  <c r="Q1238" i="1"/>
  <c r="Q1242" i="1"/>
  <c r="Q1246" i="1"/>
  <c r="Q1250" i="1"/>
  <c r="Q1254" i="1"/>
  <c r="Q1258" i="1"/>
  <c r="Q1262" i="1"/>
  <c r="Q1266" i="1"/>
  <c r="Q1270" i="1"/>
  <c r="Q1274" i="1"/>
  <c r="Q1278" i="1"/>
  <c r="Q1282" i="1"/>
  <c r="Q1286" i="1"/>
  <c r="Q1290" i="1"/>
  <c r="Q1294" i="1"/>
  <c r="Q1298" i="1"/>
  <c r="Q1302" i="1"/>
  <c r="Q1306" i="1"/>
  <c r="Q1310" i="1"/>
  <c r="Q1314" i="1"/>
  <c r="Q1318" i="1"/>
  <c r="Q1322" i="1"/>
  <c r="Q1326" i="1"/>
  <c r="Q1330" i="1"/>
  <c r="Q1334" i="1"/>
  <c r="Q1338" i="1"/>
  <c r="Q1342" i="1"/>
  <c r="Q1346" i="1"/>
  <c r="Q1350" i="1"/>
  <c r="Q1354" i="1"/>
  <c r="Q1358" i="1"/>
  <c r="Q1362" i="1"/>
  <c r="Q1366" i="1"/>
  <c r="Q1370" i="1"/>
  <c r="Q1378" i="1"/>
  <c r="Q1382" i="1"/>
  <c r="Q1386" i="1"/>
  <c r="Q1390" i="1"/>
  <c r="Q1394" i="1"/>
  <c r="Q1398" i="1"/>
  <c r="Q1402" i="1"/>
  <c r="Q1406" i="1"/>
  <c r="Q1410" i="1"/>
  <c r="Q1414" i="1"/>
  <c r="Q1418" i="1"/>
  <c r="Q1422" i="1"/>
  <c r="Q1426" i="1"/>
  <c r="Q1430" i="1"/>
  <c r="Q1434" i="1"/>
  <c r="Q1438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62" i="1"/>
  <c r="Q1566" i="1"/>
  <c r="Q1570" i="1"/>
  <c r="Q1578" i="1"/>
  <c r="Q1582" i="1"/>
  <c r="Q1586" i="1"/>
  <c r="Q1590" i="1"/>
  <c r="Q1594" i="1"/>
  <c r="Q1598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6" i="1"/>
  <c r="Q1670" i="1"/>
  <c r="Q1674" i="1"/>
  <c r="Q1678" i="1"/>
  <c r="Q1682" i="1"/>
  <c r="Q1686" i="1"/>
  <c r="Q1690" i="1"/>
  <c r="Q1694" i="1"/>
  <c r="Q1698" i="1"/>
  <c r="Q1702" i="1"/>
  <c r="Q1706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62" i="1"/>
  <c r="Q1766" i="1"/>
  <c r="Q1770" i="1"/>
  <c r="Q1778" i="1"/>
  <c r="Q1782" i="1"/>
  <c r="Q1786" i="1"/>
  <c r="Q1790" i="1"/>
  <c r="Q1794" i="1"/>
  <c r="Q1798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62" i="1"/>
  <c r="Q1966" i="1"/>
  <c r="Q1970" i="1"/>
  <c r="Q1974" i="1"/>
  <c r="Q1978" i="1"/>
  <c r="Q1982" i="1"/>
  <c r="Q1986" i="1"/>
  <c r="Q1990" i="1"/>
  <c r="Q1994" i="1"/>
  <c r="Q1998" i="1"/>
  <c r="Q1995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5" i="1"/>
  <c r="Q2209" i="1"/>
  <c r="Q2213" i="1"/>
  <c r="Q2217" i="1"/>
  <c r="Q2221" i="1"/>
  <c r="Q2225" i="1"/>
  <c r="Q2229" i="1"/>
  <c r="Q2233" i="1"/>
  <c r="Q2237" i="1"/>
  <c r="Q2241" i="1"/>
  <c r="Q2249" i="1"/>
  <c r="Q2253" i="1"/>
  <c r="Q2257" i="1"/>
  <c r="Q2261" i="1"/>
  <c r="Q2265" i="1"/>
  <c r="Q2269" i="1"/>
  <c r="Q2273" i="1"/>
  <c r="Q2277" i="1"/>
  <c r="Q2281" i="1"/>
  <c r="Q2285" i="1"/>
  <c r="Q2289" i="1"/>
  <c r="Q2293" i="1"/>
  <c r="Q2297" i="1"/>
  <c r="Q2301" i="1"/>
  <c r="Q2305" i="1"/>
  <c r="Q2309" i="1"/>
  <c r="Q2313" i="1"/>
  <c r="Q2317" i="1"/>
  <c r="Q2321" i="1"/>
  <c r="Q2325" i="1"/>
  <c r="Q2329" i="1"/>
  <c r="Q2333" i="1"/>
  <c r="Q2337" i="1"/>
  <c r="Q2341" i="1"/>
  <c r="Q2345" i="1"/>
  <c r="Q2349" i="1"/>
  <c r="Q2353" i="1"/>
  <c r="Q2357" i="1"/>
  <c r="Q2361" i="1"/>
  <c r="Q2365" i="1"/>
  <c r="Q2369" i="1"/>
  <c r="Q2373" i="1"/>
  <c r="Q2377" i="1"/>
  <c r="Q2381" i="1"/>
  <c r="Q2385" i="1"/>
  <c r="Q2389" i="1"/>
  <c r="Q2393" i="1"/>
  <c r="Q2397" i="1"/>
  <c r="Q2401" i="1"/>
  <c r="Q2405" i="1"/>
  <c r="Q2409" i="1"/>
  <c r="Q2413" i="1"/>
  <c r="Q2417" i="1"/>
  <c r="Q2421" i="1"/>
  <c r="Q2425" i="1"/>
  <c r="Q2429" i="1"/>
  <c r="Q2433" i="1"/>
  <c r="Q2437" i="1"/>
  <c r="Q2441" i="1"/>
  <c r="Q2449" i="1"/>
  <c r="Q2453" i="1"/>
  <c r="Q2457" i="1"/>
  <c r="Q2461" i="1"/>
  <c r="Q2465" i="1"/>
  <c r="Q2469" i="1"/>
  <c r="Q2473" i="1"/>
  <c r="Q2477" i="1"/>
  <c r="Q2481" i="1"/>
  <c r="Q2485" i="1"/>
  <c r="Q2489" i="1"/>
  <c r="Q2493" i="1"/>
  <c r="Q2497" i="1"/>
  <c r="Q2501" i="1"/>
  <c r="Q2505" i="1"/>
  <c r="Q2509" i="1"/>
  <c r="Q2513" i="1"/>
  <c r="Q2517" i="1"/>
  <c r="Q2521" i="1"/>
  <c r="Q2525" i="1"/>
  <c r="Q2529" i="1"/>
  <c r="Q2533" i="1"/>
  <c r="Q2537" i="1"/>
  <c r="Q2541" i="1"/>
  <c r="Q2545" i="1"/>
  <c r="Q2553" i="1"/>
  <c r="Q2557" i="1"/>
  <c r="Q2561" i="1"/>
  <c r="Q2565" i="1"/>
  <c r="Q2569" i="1"/>
  <c r="Q2573" i="1"/>
  <c r="Q2577" i="1"/>
  <c r="Q2581" i="1"/>
  <c r="Q2585" i="1"/>
  <c r="Q2589" i="1"/>
  <c r="Q2593" i="1"/>
  <c r="Q2597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2765" i="1"/>
  <c r="Q2769" i="1"/>
  <c r="Q2773" i="1"/>
  <c r="Q2777" i="1"/>
  <c r="Q2781" i="1"/>
  <c r="Q2785" i="1"/>
  <c r="Q2789" i="1"/>
  <c r="Q2793" i="1"/>
  <c r="Q2797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2893" i="1"/>
  <c r="Q2897" i="1"/>
  <c r="Q2901" i="1"/>
  <c r="Q2905" i="1"/>
  <c r="Q2909" i="1"/>
  <c r="Q2913" i="1"/>
  <c r="Q2917" i="1"/>
  <c r="Q2921" i="1"/>
  <c r="Q2925" i="1"/>
  <c r="Q2933" i="1"/>
  <c r="Q2937" i="1"/>
  <c r="Q2941" i="1"/>
  <c r="Q2945" i="1"/>
  <c r="Q2949" i="1"/>
  <c r="Q2953" i="1"/>
  <c r="Q2957" i="1"/>
  <c r="Q2961" i="1"/>
  <c r="Q2965" i="1"/>
  <c r="Q2969" i="1"/>
  <c r="Q2973" i="1"/>
  <c r="Q2977" i="1"/>
  <c r="Q2981" i="1"/>
  <c r="Q2985" i="1"/>
  <c r="Q2989" i="1"/>
  <c r="Q2993" i="1"/>
  <c r="Q2997" i="1"/>
  <c r="Q3001" i="1"/>
  <c r="Q3005" i="1"/>
  <c r="Q3009" i="1"/>
  <c r="Q3013" i="1"/>
  <c r="Q3017" i="1"/>
  <c r="Q3021" i="1"/>
  <c r="Q3025" i="1"/>
  <c r="Q3029" i="1"/>
  <c r="Q3033" i="1"/>
  <c r="Q3037" i="1"/>
  <c r="Q3041" i="1"/>
  <c r="Q3045" i="1"/>
  <c r="Q3053" i="1"/>
  <c r="Q3057" i="1"/>
  <c r="Q3061" i="1"/>
  <c r="Q3065" i="1"/>
  <c r="Q3069" i="1"/>
  <c r="Q3073" i="1"/>
  <c r="Q3077" i="1"/>
  <c r="Q3081" i="1"/>
  <c r="Q3085" i="1"/>
  <c r="Q3089" i="1"/>
  <c r="Q3093" i="1"/>
  <c r="Q3097" i="1"/>
  <c r="Q3101" i="1"/>
  <c r="Q3105" i="1"/>
  <c r="Q3109" i="1"/>
  <c r="Q3113" i="1"/>
  <c r="Q3117" i="1"/>
  <c r="Q3121" i="1"/>
  <c r="Q3125" i="1"/>
  <c r="Q3129" i="1"/>
  <c r="Q3133" i="1"/>
  <c r="Q3137" i="1"/>
  <c r="Q3141" i="1"/>
  <c r="Q3145" i="1"/>
  <c r="Q3149" i="1"/>
  <c r="Q3153" i="1"/>
  <c r="Q3157" i="1"/>
  <c r="Q3165" i="1"/>
  <c r="Q3169" i="1"/>
  <c r="Q3173" i="1"/>
  <c r="Q3177" i="1"/>
  <c r="Q3181" i="1"/>
  <c r="Q3185" i="1"/>
  <c r="Q3189" i="1"/>
  <c r="Q3193" i="1"/>
  <c r="Q3197" i="1"/>
  <c r="Q3201" i="1"/>
  <c r="Q3205" i="1"/>
  <c r="Q3209" i="1"/>
  <c r="Q3213" i="1"/>
  <c r="Q3217" i="1"/>
  <c r="Q3221" i="1"/>
  <c r="Q3225" i="1"/>
  <c r="Q3229" i="1"/>
  <c r="Q3233" i="1"/>
  <c r="Q3237" i="1"/>
  <c r="Q3241" i="1"/>
  <c r="Q3245" i="1"/>
  <c r="Q3249" i="1"/>
  <c r="Q3253" i="1"/>
  <c r="Q3257" i="1"/>
  <c r="Q3261" i="1"/>
  <c r="Q3265" i="1"/>
  <c r="Q3269" i="1"/>
  <c r="Q3273" i="1"/>
  <c r="Q3277" i="1"/>
  <c r="Q3281" i="1"/>
  <c r="Q3285" i="1"/>
  <c r="Q3289" i="1"/>
  <c r="Q3293" i="1"/>
  <c r="Q3297" i="1"/>
  <c r="Q3301" i="1"/>
  <c r="Q3305" i="1"/>
  <c r="Q3309" i="1"/>
  <c r="Q3313" i="1"/>
  <c r="Q3317" i="1"/>
  <c r="Q3321" i="1"/>
  <c r="Q3325" i="1"/>
  <c r="Q3329" i="1"/>
  <c r="Q3333" i="1"/>
  <c r="Q3337" i="1"/>
  <c r="Q3341" i="1"/>
  <c r="Q3345" i="1"/>
  <c r="Q3349" i="1"/>
  <c r="Q3353" i="1"/>
  <c r="Q3357" i="1"/>
  <c r="Q3361" i="1"/>
  <c r="Q3365" i="1"/>
  <c r="Q3369" i="1"/>
  <c r="Q3373" i="1"/>
  <c r="Q3377" i="1"/>
  <c r="Q3381" i="1"/>
  <c r="Q3385" i="1"/>
  <c r="Q3389" i="1"/>
  <c r="Q3393" i="1"/>
  <c r="Q3397" i="1"/>
  <c r="Q3401" i="1"/>
  <c r="Q3405" i="1"/>
  <c r="Q3409" i="1"/>
  <c r="Q3413" i="1"/>
  <c r="Q3417" i="1"/>
  <c r="Q3421" i="1"/>
  <c r="Q3425" i="1"/>
  <c r="Q3429" i="1"/>
  <c r="Q3433" i="1"/>
  <c r="Q3437" i="1"/>
  <c r="Q3441" i="1"/>
  <c r="Q3445" i="1"/>
  <c r="Q3449" i="1"/>
  <c r="Q3453" i="1"/>
  <c r="Q3457" i="1"/>
  <c r="Q3461" i="1"/>
  <c r="Q3465" i="1"/>
  <c r="Q3469" i="1"/>
  <c r="Q3473" i="1"/>
  <c r="Q3477" i="1"/>
  <c r="Q3481" i="1"/>
  <c r="Q3485" i="1"/>
  <c r="Q3489" i="1"/>
  <c r="Q3493" i="1"/>
  <c r="Q3497" i="1"/>
  <c r="Q3501" i="1"/>
  <c r="Q3505" i="1"/>
  <c r="Q3509" i="1"/>
  <c r="Q3513" i="1"/>
  <c r="Q3517" i="1"/>
  <c r="Q3521" i="1"/>
  <c r="Q3525" i="1"/>
  <c r="Q3529" i="1"/>
  <c r="Q3533" i="1"/>
  <c r="Q3537" i="1"/>
  <c r="Q3541" i="1"/>
  <c r="Q3545" i="1"/>
  <c r="Q3549" i="1"/>
  <c r="Q3553" i="1"/>
  <c r="Q3557" i="1"/>
  <c r="Q3561" i="1"/>
  <c r="Q3565" i="1"/>
  <c r="Q3569" i="1"/>
  <c r="Q3573" i="1"/>
  <c r="Q3577" i="1"/>
  <c r="Q3581" i="1"/>
  <c r="Q3585" i="1"/>
  <c r="Q3589" i="1"/>
  <c r="Q3593" i="1"/>
  <c r="Q3597" i="1"/>
  <c r="Q3601" i="1"/>
  <c r="Q3605" i="1"/>
  <c r="Q3609" i="1"/>
  <c r="Q3613" i="1"/>
  <c r="Q3617" i="1"/>
  <c r="Q3621" i="1"/>
  <c r="Q3625" i="1"/>
  <c r="Q3629" i="1"/>
  <c r="Q3633" i="1"/>
  <c r="Q3637" i="1"/>
  <c r="Q3641" i="1"/>
  <c r="Q3645" i="1"/>
  <c r="Q3649" i="1"/>
  <c r="Q3653" i="1"/>
  <c r="Q3657" i="1"/>
  <c r="Q3661" i="1"/>
  <c r="Q3665" i="1"/>
  <c r="Q3669" i="1"/>
  <c r="Q3673" i="1"/>
  <c r="Q3677" i="1"/>
  <c r="Q3681" i="1"/>
  <c r="Q3685" i="1"/>
  <c r="Q3689" i="1"/>
  <c r="Q3693" i="1"/>
  <c r="Q3701" i="1"/>
  <c r="Q3705" i="1"/>
  <c r="Q3709" i="1"/>
  <c r="Q3717" i="1"/>
  <c r="Q3721" i="1"/>
  <c r="Q3725" i="1"/>
  <c r="Q3729" i="1"/>
  <c r="Q3733" i="1"/>
  <c r="Q3737" i="1"/>
  <c r="Q3741" i="1"/>
  <c r="Q3745" i="1"/>
  <c r="Q3749" i="1"/>
  <c r="Q3753" i="1"/>
  <c r="Q3757" i="1"/>
  <c r="Q3761" i="1"/>
  <c r="Q3765" i="1"/>
  <c r="Q3769" i="1"/>
  <c r="Q3773" i="1"/>
  <c r="Q3777" i="1"/>
  <c r="Q3781" i="1"/>
  <c r="Q3785" i="1"/>
  <c r="Q3789" i="1"/>
  <c r="Q3793" i="1"/>
  <c r="Q3797" i="1"/>
  <c r="Q3801" i="1"/>
  <c r="Q3805" i="1"/>
  <c r="Q3809" i="1"/>
  <c r="Q3813" i="1"/>
  <c r="Q3817" i="1"/>
  <c r="Q3821" i="1"/>
  <c r="Q3825" i="1"/>
  <c r="Q3829" i="1"/>
  <c r="Q3833" i="1"/>
  <c r="Q3837" i="1"/>
  <c r="Q3841" i="1"/>
  <c r="Q3845" i="1"/>
  <c r="Q3849" i="1"/>
  <c r="Q3857" i="1"/>
  <c r="Q3861" i="1"/>
  <c r="Q3865" i="1"/>
  <c r="Q3869" i="1"/>
  <c r="Q3873" i="1"/>
  <c r="Q3877" i="1"/>
  <c r="Q3881" i="1"/>
  <c r="Q3885" i="1"/>
  <c r="Q3889" i="1"/>
  <c r="Q3893" i="1"/>
  <c r="Q3897" i="1"/>
  <c r="Q3901" i="1"/>
  <c r="Q3905" i="1"/>
  <c r="Q3909" i="1"/>
  <c r="Q3917" i="1"/>
  <c r="Q3921" i="1"/>
  <c r="Q3925" i="1"/>
  <c r="Q3929" i="1"/>
  <c r="Q3933" i="1"/>
  <c r="Q3937" i="1"/>
  <c r="Q3941" i="1"/>
  <c r="Q3945" i="1"/>
  <c r="Q3949" i="1"/>
  <c r="Q3953" i="1"/>
  <c r="Q3957" i="1"/>
  <c r="Q3965" i="1"/>
  <c r="Q3969" i="1"/>
  <c r="Q3973" i="1"/>
  <c r="Q3977" i="1"/>
  <c r="Q3981" i="1"/>
  <c r="Q3985" i="1"/>
  <c r="Q3989" i="1"/>
  <c r="Q3993" i="1"/>
  <c r="Q3997" i="1"/>
  <c r="Q4001" i="1"/>
  <c r="Q4005" i="1"/>
  <c r="Q4009" i="1"/>
  <c r="Q4013" i="1"/>
  <c r="Q4017" i="1"/>
  <c r="Q4021" i="1"/>
  <c r="Q4025" i="1"/>
  <c r="Q4029" i="1"/>
  <c r="Q4033" i="1"/>
  <c r="Q4037" i="1"/>
  <c r="Q4041" i="1"/>
  <c r="Q4045" i="1"/>
  <c r="Q4049" i="1"/>
  <c r="Q4053" i="1"/>
  <c r="Q4057" i="1"/>
  <c r="Q4061" i="1"/>
  <c r="Q4065" i="1"/>
  <c r="Q4069" i="1"/>
  <c r="Q4073" i="1"/>
  <c r="Q4077" i="1"/>
  <c r="Q4081" i="1"/>
  <c r="Q4085" i="1"/>
  <c r="Q4089" i="1"/>
  <c r="Q4093" i="1"/>
  <c r="Q4097" i="1"/>
  <c r="Q4101" i="1"/>
  <c r="Q4105" i="1"/>
  <c r="Q4109" i="1"/>
  <c r="Q4117" i="1"/>
  <c r="Q4121" i="1"/>
  <c r="Q4125" i="1"/>
  <c r="Q4129" i="1"/>
  <c r="Q4133" i="1"/>
  <c r="Q4137" i="1"/>
  <c r="Q4141" i="1"/>
  <c r="Q4145" i="1"/>
  <c r="Q4149" i="1"/>
  <c r="Q4153" i="1"/>
  <c r="Q4157" i="1"/>
  <c r="Q4161" i="1"/>
  <c r="Q4165" i="1"/>
  <c r="Q4169" i="1"/>
  <c r="Q4173" i="1"/>
  <c r="Q4177" i="1"/>
  <c r="Q4181" i="1"/>
  <c r="Q4185" i="1"/>
  <c r="Q4189" i="1"/>
  <c r="Q4193" i="1"/>
  <c r="Q4197" i="1"/>
  <c r="Q4201" i="1"/>
  <c r="Q4209" i="1"/>
  <c r="Q4213" i="1"/>
  <c r="Q4217" i="1"/>
  <c r="Q4221" i="1"/>
  <c r="Q4225" i="1"/>
  <c r="Q4229" i="1"/>
  <c r="Q4233" i="1"/>
  <c r="Q4241" i="1"/>
  <c r="Q4245" i="1"/>
  <c r="Q4249" i="1"/>
  <c r="Q4253" i="1"/>
  <c r="Q4257" i="1"/>
  <c r="Q4261" i="1"/>
  <c r="Q4265" i="1"/>
  <c r="Q4269" i="1"/>
  <c r="Q4273" i="1"/>
  <c r="Q4277" i="1"/>
  <c r="Q4281" i="1"/>
  <c r="Q4285" i="1"/>
  <c r="Q4289" i="1"/>
  <c r="Q4293" i="1"/>
  <c r="Q4297" i="1"/>
  <c r="Q4301" i="1"/>
  <c r="Q4305" i="1"/>
  <c r="Q4309" i="1"/>
  <c r="Q4317" i="1"/>
  <c r="Q4321" i="1"/>
  <c r="Q4325" i="1"/>
  <c r="Q4333" i="1"/>
  <c r="Q4337" i="1"/>
  <c r="Q4341" i="1"/>
  <c r="Q4345" i="1"/>
  <c r="Q4349" i="1"/>
  <c r="Q4353" i="1"/>
  <c r="Q4357" i="1"/>
  <c r="Q4361" i="1"/>
  <c r="Q4365" i="1"/>
  <c r="Q4369" i="1"/>
  <c r="Q4373" i="1"/>
  <c r="Q4377" i="1"/>
  <c r="Q4381" i="1"/>
  <c r="Q4385" i="1"/>
  <c r="Q4389" i="1"/>
  <c r="Q4393" i="1"/>
  <c r="Q4397" i="1"/>
  <c r="Q4401" i="1"/>
  <c r="Q4405" i="1"/>
  <c r="Q4409" i="1"/>
  <c r="Q4413" i="1"/>
  <c r="Q4417" i="1"/>
  <c r="Q4421" i="1"/>
  <c r="Q4425" i="1"/>
  <c r="Q4429" i="1"/>
  <c r="Q4433" i="1"/>
  <c r="Q4437" i="1"/>
  <c r="Q4441" i="1"/>
  <c r="Q4445" i="1"/>
  <c r="Q4449" i="1"/>
  <c r="Q4453" i="1"/>
  <c r="Q4457" i="1"/>
  <c r="Q4461" i="1"/>
  <c r="Q4465" i="1"/>
  <c r="Q4473" i="1"/>
  <c r="Q4477" i="1"/>
  <c r="Q4481" i="1"/>
  <c r="Q4485" i="1"/>
  <c r="Q4489" i="1"/>
  <c r="Q4493" i="1"/>
  <c r="Q4497" i="1"/>
  <c r="Q4501" i="1"/>
  <c r="Q4505" i="1"/>
  <c r="Q4509" i="1"/>
  <c r="Q4517" i="1"/>
  <c r="Q4521" i="1"/>
  <c r="Q4525" i="1"/>
  <c r="Q4529" i="1"/>
  <c r="Q4533" i="1"/>
  <c r="Q1996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054" i="1"/>
  <c r="Q2058" i="1"/>
  <c r="Q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50" i="1"/>
  <c r="Q2154" i="1"/>
  <c r="Q2158" i="1"/>
  <c r="Q2162" i="1"/>
  <c r="Q2166" i="1"/>
  <c r="Q2170" i="1"/>
  <c r="Q2174" i="1"/>
  <c r="Q2178" i="1"/>
  <c r="Q2182" i="1"/>
  <c r="Q2186" i="1"/>
  <c r="Q2190" i="1"/>
  <c r="Q2194" i="1"/>
  <c r="Q2198" i="1"/>
  <c r="Q2206" i="1"/>
  <c r="Q2210" i="1"/>
  <c r="Q2214" i="1"/>
  <c r="Q2218" i="1"/>
  <c r="Q2222" i="1"/>
  <c r="Q2226" i="1"/>
  <c r="Q2230" i="1"/>
  <c r="Q2234" i="1"/>
  <c r="Q2238" i="1"/>
  <c r="Q2242" i="1"/>
  <c r="Q2246" i="1"/>
  <c r="Q2250" i="1"/>
  <c r="Q2254" i="1"/>
  <c r="Q2258" i="1"/>
  <c r="Q2262" i="1"/>
  <c r="Q2266" i="1"/>
  <c r="Q2270" i="1"/>
  <c r="Q2274" i="1"/>
  <c r="Q2278" i="1"/>
  <c r="Q2282" i="1"/>
  <c r="Q2286" i="1"/>
  <c r="Q2290" i="1"/>
  <c r="Q2294" i="1"/>
  <c r="Q2298" i="1"/>
  <c r="Q2302" i="1"/>
  <c r="Q2306" i="1"/>
  <c r="Q2310" i="1"/>
  <c r="Q2314" i="1"/>
  <c r="Q2318" i="1"/>
  <c r="Q2322" i="1"/>
  <c r="Q2326" i="1"/>
  <c r="Q2330" i="1"/>
  <c r="Q2334" i="1"/>
  <c r="Q2338" i="1"/>
  <c r="Q2342" i="1"/>
  <c r="Q2346" i="1"/>
  <c r="Q2350" i="1"/>
  <c r="Q2354" i="1"/>
  <c r="Q2362" i="1"/>
  <c r="Q2366" i="1"/>
  <c r="Q2370" i="1"/>
  <c r="Q2374" i="1"/>
  <c r="Q2378" i="1"/>
  <c r="Q2382" i="1"/>
  <c r="Q2386" i="1"/>
  <c r="Q2390" i="1"/>
  <c r="Q2394" i="1"/>
  <c r="Q2398" i="1"/>
  <c r="Q2402" i="1"/>
  <c r="Q2406" i="1"/>
  <c r="Q2410" i="1"/>
  <c r="Q2414" i="1"/>
  <c r="Q2418" i="1"/>
  <c r="Q2422" i="1"/>
  <c r="Q2426" i="1"/>
  <c r="Q2430" i="1"/>
  <c r="Q2434" i="1"/>
  <c r="Q2438" i="1"/>
  <c r="Q2442" i="1"/>
  <c r="Q2446" i="1"/>
  <c r="Q2450" i="1"/>
  <c r="Q2454" i="1"/>
  <c r="Q2458" i="1"/>
  <c r="Q2462" i="1"/>
  <c r="Q2466" i="1"/>
  <c r="Q2470" i="1"/>
  <c r="Q2474" i="1"/>
  <c r="Q2478" i="1"/>
  <c r="Q2482" i="1"/>
  <c r="Q2490" i="1"/>
  <c r="Q2494" i="1"/>
  <c r="Q2498" i="1"/>
  <c r="Q2502" i="1"/>
  <c r="Q2506" i="1"/>
  <c r="Q2510" i="1"/>
  <c r="Q2514" i="1"/>
  <c r="Q2518" i="1"/>
  <c r="Q2522" i="1"/>
  <c r="Q2526" i="1"/>
  <c r="Q2530" i="1"/>
  <c r="Q2534" i="1"/>
  <c r="Q2538" i="1"/>
  <c r="Q2542" i="1"/>
  <c r="Q2546" i="1"/>
  <c r="Q2550" i="1"/>
  <c r="Q2554" i="1"/>
  <c r="Q2562" i="1"/>
  <c r="Q2566" i="1"/>
  <c r="Q2570" i="1"/>
  <c r="Q2574" i="1"/>
  <c r="Q2578" i="1"/>
  <c r="Q2582" i="1"/>
  <c r="Q2586" i="1"/>
  <c r="Q2590" i="1"/>
  <c r="Q2594" i="1"/>
  <c r="Q2598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710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2766" i="1"/>
  <c r="Q2770" i="1"/>
  <c r="Q2774" i="1"/>
  <c r="Q2778" i="1"/>
  <c r="Q2782" i="1"/>
  <c r="Q2786" i="1"/>
  <c r="Q2790" i="1"/>
  <c r="Q2794" i="1"/>
  <c r="Q2798" i="1"/>
  <c r="Q2802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974" i="1"/>
  <c r="Q2978" i="1"/>
  <c r="Q2982" i="1"/>
  <c r="Q2986" i="1"/>
  <c r="Q2990" i="1"/>
  <c r="Q2994" i="1"/>
  <c r="Q2998" i="1"/>
  <c r="Q3002" i="1"/>
  <c r="Q3006" i="1"/>
  <c r="Q3010" i="1"/>
  <c r="Q3014" i="1"/>
  <c r="Q3018" i="1"/>
  <c r="Q3022" i="1"/>
  <c r="Q3026" i="1"/>
  <c r="Q3030" i="1"/>
  <c r="Q3034" i="1"/>
  <c r="Q3038" i="1"/>
  <c r="Q3042" i="1"/>
  <c r="Q3046" i="1"/>
  <c r="Q3050" i="1"/>
  <c r="Q3054" i="1"/>
  <c r="Q3058" i="1"/>
  <c r="Q3062" i="1"/>
  <c r="Q3066" i="1"/>
  <c r="Q3070" i="1"/>
  <c r="Q3074" i="1"/>
  <c r="Q3078" i="1"/>
  <c r="Q3082" i="1"/>
  <c r="Q3086" i="1"/>
  <c r="Q3090" i="1"/>
  <c r="Q3094" i="1"/>
  <c r="Q3098" i="1"/>
  <c r="Q3102" i="1"/>
  <c r="Q3106" i="1"/>
  <c r="Q3110" i="1"/>
  <c r="Q3114" i="1"/>
  <c r="Q3118" i="1"/>
  <c r="Q3122" i="1"/>
  <c r="Q3126" i="1"/>
  <c r="Q3130" i="1"/>
  <c r="Q3134" i="1"/>
  <c r="Q3138" i="1"/>
  <c r="Q3142" i="1"/>
  <c r="Q3146" i="1"/>
  <c r="Q3150" i="1"/>
  <c r="Q3162" i="1"/>
  <c r="Q3166" i="1"/>
  <c r="Q3170" i="1"/>
  <c r="Q3174" i="1"/>
  <c r="Q3178" i="1"/>
  <c r="Q3182" i="1"/>
  <c r="Q3186" i="1"/>
  <c r="Q3190" i="1"/>
  <c r="Q3194" i="1"/>
  <c r="Q3198" i="1"/>
  <c r="Q3206" i="1"/>
  <c r="Q3210" i="1"/>
  <c r="Q3214" i="1"/>
  <c r="Q3218" i="1"/>
  <c r="Q3222" i="1"/>
  <c r="Q3226" i="1"/>
  <c r="Q3230" i="1"/>
  <c r="Q3234" i="1"/>
  <c r="Q3238" i="1"/>
  <c r="Q3242" i="1"/>
  <c r="Q3246" i="1"/>
  <c r="Q3250" i="1"/>
  <c r="Q3254" i="1"/>
  <c r="Q3258" i="1"/>
  <c r="Q3262" i="1"/>
  <c r="Q3266" i="1"/>
  <c r="Q3270" i="1"/>
  <c r="Q3274" i="1"/>
  <c r="Q3278" i="1"/>
  <c r="Q3282" i="1"/>
  <c r="Q3286" i="1"/>
  <c r="Q3290" i="1"/>
  <c r="Q3294" i="1"/>
  <c r="Q3298" i="1"/>
  <c r="Q3302" i="1"/>
  <c r="Q3306" i="1"/>
  <c r="Q3310" i="1"/>
  <c r="Q3314" i="1"/>
  <c r="Q3318" i="1"/>
  <c r="Q3326" i="1"/>
  <c r="Q3330" i="1"/>
  <c r="Q3334" i="1"/>
  <c r="Q3338" i="1"/>
  <c r="Q3342" i="1"/>
  <c r="Q3346" i="1"/>
  <c r="Q3350" i="1"/>
  <c r="Q3354" i="1"/>
  <c r="Q3362" i="1"/>
  <c r="Q3366" i="1"/>
  <c r="Q3370" i="1"/>
  <c r="Q3374" i="1"/>
  <c r="Q3378" i="1"/>
  <c r="Q3382" i="1"/>
  <c r="Q3386" i="1"/>
  <c r="Q3390" i="1"/>
  <c r="Q3394" i="1"/>
  <c r="Q3398" i="1"/>
  <c r="Q3402" i="1"/>
  <c r="Q3406" i="1"/>
  <c r="Q3410" i="1"/>
  <c r="Q3414" i="1"/>
  <c r="Q3418" i="1"/>
  <c r="Q3422" i="1"/>
  <c r="Q3426" i="1"/>
  <c r="Q3430" i="1"/>
  <c r="Q3434" i="1"/>
  <c r="Q3438" i="1"/>
  <c r="Q3442" i="1"/>
  <c r="Q3446" i="1"/>
  <c r="Q3450" i="1"/>
  <c r="Q3454" i="1"/>
  <c r="Q3458" i="1"/>
  <c r="Q3462" i="1"/>
  <c r="Q3466" i="1"/>
  <c r="Q3470" i="1"/>
  <c r="Q3474" i="1"/>
  <c r="Q3478" i="1"/>
  <c r="Q3482" i="1"/>
  <c r="Q3486" i="1"/>
  <c r="Q3490" i="1"/>
  <c r="Q3494" i="1"/>
  <c r="Q3498" i="1"/>
  <c r="Q3502" i="1"/>
  <c r="Q3506" i="1"/>
  <c r="Q3510" i="1"/>
  <c r="Q3514" i="1"/>
  <c r="Q3518" i="1"/>
  <c r="Q3526" i="1"/>
  <c r="Q3530" i="1"/>
  <c r="Q3534" i="1"/>
  <c r="Q3538" i="1"/>
  <c r="Q3542" i="1"/>
  <c r="Q3546" i="1"/>
  <c r="Q3550" i="1"/>
  <c r="Q3554" i="1"/>
  <c r="Q3558" i="1"/>
  <c r="Q3562" i="1"/>
  <c r="Q3570" i="1"/>
  <c r="Q3574" i="1"/>
  <c r="Q3578" i="1"/>
  <c r="Q3582" i="1"/>
  <c r="Q3586" i="1"/>
  <c r="Q3590" i="1"/>
  <c r="Q3594" i="1"/>
  <c r="Q3598" i="1"/>
  <c r="Q3602" i="1"/>
  <c r="Q3606" i="1"/>
  <c r="Q3610" i="1"/>
  <c r="Q3614" i="1"/>
  <c r="Q3618" i="1"/>
  <c r="Q3622" i="1"/>
  <c r="Q3626" i="1"/>
  <c r="Q3630" i="1"/>
  <c r="Q3634" i="1"/>
  <c r="Q3638" i="1"/>
  <c r="Q3642" i="1"/>
  <c r="Q3646" i="1"/>
  <c r="Q3650" i="1"/>
  <c r="Q3654" i="1"/>
  <c r="Q3658" i="1"/>
  <c r="Q3662" i="1"/>
  <c r="Q3666" i="1"/>
  <c r="Q3674" i="1"/>
  <c r="Q3678" i="1"/>
  <c r="Q3682" i="1"/>
  <c r="Q3686" i="1"/>
  <c r="Q3690" i="1"/>
  <c r="Q3694" i="1"/>
  <c r="Q3698" i="1"/>
  <c r="Q3702" i="1"/>
  <c r="Q3706" i="1"/>
  <c r="Q3710" i="1"/>
  <c r="Q3714" i="1"/>
  <c r="Q3718" i="1"/>
  <c r="Q3722" i="1"/>
  <c r="Q3726" i="1"/>
  <c r="Q3730" i="1"/>
  <c r="Q3734" i="1"/>
  <c r="Q3738" i="1"/>
  <c r="Q3742" i="1"/>
  <c r="Q3746" i="1"/>
  <c r="Q3750" i="1"/>
  <c r="Q3754" i="1"/>
  <c r="Q3758" i="1"/>
  <c r="Q3762" i="1"/>
  <c r="Q3766" i="1"/>
  <c r="Q3770" i="1"/>
  <c r="Q3774" i="1"/>
  <c r="Q3778" i="1"/>
  <c r="Q3782" i="1"/>
  <c r="Q3786" i="1"/>
  <c r="Q3790" i="1"/>
  <c r="Q3794" i="1"/>
  <c r="Q3798" i="1"/>
  <c r="Q3802" i="1"/>
  <c r="Q3806" i="1"/>
  <c r="Q3810" i="1"/>
  <c r="Q3814" i="1"/>
  <c r="Q3818" i="1"/>
  <c r="Q3822" i="1"/>
  <c r="Q3826" i="1"/>
  <c r="Q3830" i="1"/>
  <c r="Q3834" i="1"/>
  <c r="Q3838" i="1"/>
  <c r="Q3842" i="1"/>
  <c r="Q3846" i="1"/>
  <c r="Q3850" i="1"/>
  <c r="Q3854" i="1"/>
  <c r="Q3858" i="1"/>
  <c r="Q3862" i="1"/>
  <c r="Q3866" i="1"/>
  <c r="Q3870" i="1"/>
  <c r="Q3874" i="1"/>
  <c r="Q3878" i="1"/>
  <c r="Q3882" i="1"/>
  <c r="Q3886" i="1"/>
  <c r="Q3890" i="1"/>
  <c r="Q3894" i="1"/>
  <c r="Q3898" i="1"/>
  <c r="Q3902" i="1"/>
  <c r="Q3906" i="1"/>
  <c r="Q3910" i="1"/>
  <c r="Q3914" i="1"/>
  <c r="Q3918" i="1"/>
  <c r="Q3922" i="1"/>
  <c r="Q3926" i="1"/>
  <c r="Q3930" i="1"/>
  <c r="Q3934" i="1"/>
  <c r="Q3938" i="1"/>
  <c r="Q3942" i="1"/>
  <c r="Q3946" i="1"/>
  <c r="Q3950" i="1"/>
  <c r="Q3954" i="1"/>
  <c r="Q3958" i="1"/>
  <c r="Q3962" i="1"/>
  <c r="Q3966" i="1"/>
  <c r="Q3970" i="1"/>
  <c r="Q3974" i="1"/>
  <c r="Q3978" i="1"/>
  <c r="Q3982" i="1"/>
  <c r="Q3986" i="1"/>
  <c r="Q3990" i="1"/>
  <c r="Q3994" i="1"/>
  <c r="Q3998" i="1"/>
  <c r="Q4002" i="1"/>
  <c r="Q4006" i="1"/>
  <c r="Q4010" i="1"/>
  <c r="Q4014" i="1"/>
  <c r="Q4018" i="1"/>
  <c r="Q4022" i="1"/>
  <c r="Q4026" i="1"/>
  <c r="Q4030" i="1"/>
  <c r="Q4034" i="1"/>
  <c r="Q4038" i="1"/>
  <c r="Q4042" i="1"/>
  <c r="Q4046" i="1"/>
  <c r="Q4050" i="1"/>
  <c r="Q4054" i="1"/>
  <c r="Q4058" i="1"/>
  <c r="Q4062" i="1"/>
  <c r="Q4066" i="1"/>
  <c r="Q4070" i="1"/>
  <c r="Q4074" i="1"/>
  <c r="Q4078" i="1"/>
  <c r="Q4082" i="1"/>
  <c r="Q4086" i="1"/>
  <c r="Q4090" i="1"/>
  <c r="Q4094" i="1"/>
  <c r="Q4098" i="1"/>
  <c r="Q4102" i="1"/>
  <c r="Q4106" i="1"/>
  <c r="Q4110" i="1"/>
  <c r="Q4114" i="1"/>
  <c r="Q4118" i="1"/>
  <c r="Q4122" i="1"/>
  <c r="Q4126" i="1"/>
  <c r="Q4130" i="1"/>
  <c r="Q4134" i="1"/>
  <c r="Q4138" i="1"/>
  <c r="Q4142" i="1"/>
  <c r="Q4146" i="1"/>
  <c r="Q4150" i="1"/>
  <c r="Q4154" i="1"/>
  <c r="Q4158" i="1"/>
  <c r="Q4162" i="1"/>
  <c r="Q4166" i="1"/>
  <c r="Q4170" i="1"/>
  <c r="Q4174" i="1"/>
  <c r="Q4178" i="1"/>
  <c r="Q4182" i="1"/>
  <c r="Q4186" i="1"/>
  <c r="Q4190" i="1"/>
  <c r="Q4194" i="1"/>
  <c r="Q4198" i="1"/>
  <c r="Q4202" i="1"/>
  <c r="Q4206" i="1"/>
  <c r="Q4210" i="1"/>
  <c r="Q4214" i="1"/>
  <c r="Q4218" i="1"/>
  <c r="Q4222" i="1"/>
  <c r="Q4226" i="1"/>
  <c r="Q4230" i="1"/>
  <c r="Q4234" i="1"/>
  <c r="Q4238" i="1"/>
  <c r="Q4242" i="1"/>
  <c r="Q4246" i="1"/>
  <c r="Q4250" i="1"/>
  <c r="Q4254" i="1"/>
  <c r="Q4258" i="1"/>
  <c r="Q4262" i="1"/>
  <c r="Q4266" i="1"/>
  <c r="Q4270" i="1"/>
  <c r="Q4274" i="1"/>
  <c r="Q4278" i="1"/>
  <c r="Q4282" i="1"/>
  <c r="Q4286" i="1"/>
  <c r="Q4290" i="1"/>
  <c r="Q4294" i="1"/>
  <c r="Q4298" i="1"/>
  <c r="Q4302" i="1"/>
  <c r="Q4306" i="1"/>
  <c r="Q4310" i="1"/>
  <c r="Q4314" i="1"/>
  <c r="Q4318" i="1"/>
  <c r="Q4322" i="1"/>
  <c r="Q4326" i="1"/>
  <c r="Q4334" i="1"/>
  <c r="Q4338" i="1"/>
  <c r="Q4342" i="1"/>
  <c r="Q4346" i="1"/>
  <c r="Q4350" i="1"/>
  <c r="Q4354" i="1"/>
  <c r="Q4358" i="1"/>
  <c r="Q4362" i="1"/>
  <c r="Q4366" i="1"/>
  <c r="Q4370" i="1"/>
  <c r="Q4374" i="1"/>
  <c r="Q4378" i="1"/>
  <c r="Q4382" i="1"/>
  <c r="Q4386" i="1"/>
  <c r="Q4390" i="1"/>
  <c r="Q4394" i="1"/>
  <c r="Q4398" i="1"/>
  <c r="Q4402" i="1"/>
  <c r="Q4410" i="1"/>
  <c r="Q4414" i="1"/>
  <c r="Q4418" i="1"/>
  <c r="Q4422" i="1"/>
  <c r="Q4426" i="1"/>
  <c r="Q4430" i="1"/>
  <c r="Q4434" i="1"/>
  <c r="Q4438" i="1"/>
  <c r="Q4442" i="1"/>
  <c r="Q4446" i="1"/>
  <c r="Q4454" i="1"/>
  <c r="Q4458" i="1"/>
  <c r="Q4462" i="1"/>
  <c r="Q4466" i="1"/>
  <c r="Q4470" i="1"/>
  <c r="Q4474" i="1"/>
  <c r="Q1999" i="1"/>
  <c r="Q2003" i="1"/>
  <c r="Q2007" i="1"/>
  <c r="Q2011" i="1"/>
  <c r="Q2015" i="1"/>
  <c r="Q2019" i="1"/>
  <c r="Q2023" i="1"/>
  <c r="Q2027" i="1"/>
  <c r="Q2031" i="1"/>
  <c r="Q2035" i="1"/>
  <c r="Q2039" i="1"/>
  <c r="Q2047" i="1"/>
  <c r="Q2051" i="1"/>
  <c r="Q2055" i="1"/>
  <c r="Q2063" i="1"/>
  <c r="Q2067" i="1"/>
  <c r="Q2071" i="1"/>
  <c r="Q2075" i="1"/>
  <c r="Q2079" i="1"/>
  <c r="Q2083" i="1"/>
  <c r="Q2087" i="1"/>
  <c r="Q2091" i="1"/>
  <c r="Q2095" i="1"/>
  <c r="Q2099" i="1"/>
  <c r="Q2103" i="1"/>
  <c r="Q2107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Q2279" i="1"/>
  <c r="Q2283" i="1"/>
  <c r="Q2287" i="1"/>
  <c r="Q2291" i="1"/>
  <c r="Q2295" i="1"/>
  <c r="Q2299" i="1"/>
  <c r="Q2303" i="1"/>
  <c r="Q2307" i="1"/>
  <c r="Q2311" i="1"/>
  <c r="Q2315" i="1"/>
  <c r="Q2319" i="1"/>
  <c r="Q2323" i="1"/>
  <c r="Q2327" i="1"/>
  <c r="Q2331" i="1"/>
  <c r="Q2335" i="1"/>
  <c r="Q2339" i="1"/>
  <c r="Q2343" i="1"/>
  <c r="Q2347" i="1"/>
  <c r="Q2351" i="1"/>
  <c r="Q2355" i="1"/>
  <c r="Q2359" i="1"/>
  <c r="Q2363" i="1"/>
  <c r="Q2367" i="1"/>
  <c r="Q2371" i="1"/>
  <c r="Q2375" i="1"/>
  <c r="Q2379" i="1"/>
  <c r="Q2383" i="1"/>
  <c r="Q2387" i="1"/>
  <c r="Q2391" i="1"/>
  <c r="Q2395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03" i="1"/>
  <c r="Q2507" i="1"/>
  <c r="Q2511" i="1"/>
  <c r="Q2515" i="1"/>
  <c r="Q2519" i="1"/>
  <c r="Q2523" i="1"/>
  <c r="Q2527" i="1"/>
  <c r="Q2531" i="1"/>
  <c r="Q2535" i="1"/>
  <c r="Q2539" i="1"/>
  <c r="Q2543" i="1"/>
  <c r="Q2547" i="1"/>
  <c r="Q2551" i="1"/>
  <c r="Q2555" i="1"/>
  <c r="Q2559" i="1"/>
  <c r="Q2563" i="1"/>
  <c r="Q2567" i="1"/>
  <c r="Q2571" i="1"/>
  <c r="Q2575" i="1"/>
  <c r="Q2579" i="1"/>
  <c r="Q2583" i="1"/>
  <c r="Q2587" i="1"/>
  <c r="Q2591" i="1"/>
  <c r="Q2595" i="1"/>
  <c r="Q2599" i="1"/>
  <c r="Q2603" i="1"/>
  <c r="Q2607" i="1"/>
  <c r="Q2611" i="1"/>
  <c r="Q2615" i="1"/>
  <c r="Q2619" i="1"/>
  <c r="Q2623" i="1"/>
  <c r="Q2627" i="1"/>
  <c r="Q2631" i="1"/>
  <c r="Q2635" i="1"/>
  <c r="Q2639" i="1"/>
  <c r="Q2643" i="1"/>
  <c r="Q2647" i="1"/>
  <c r="Q2651" i="1"/>
  <c r="Q2655" i="1"/>
  <c r="Q2659" i="1"/>
  <c r="Q2663" i="1"/>
  <c r="Q2667" i="1"/>
  <c r="Q2671" i="1"/>
  <c r="Q2675" i="1"/>
  <c r="Q2679" i="1"/>
  <c r="Q2683" i="1"/>
  <c r="Q2687" i="1"/>
  <c r="Q2691" i="1"/>
  <c r="Q2695" i="1"/>
  <c r="Q2699" i="1"/>
  <c r="Q2703" i="1"/>
  <c r="Q2707" i="1"/>
  <c r="Q2715" i="1"/>
  <c r="Q2719" i="1"/>
  <c r="Q2723" i="1"/>
  <c r="Q2727" i="1"/>
  <c r="Q2731" i="1"/>
  <c r="Q2735" i="1"/>
  <c r="Q2739" i="1"/>
  <c r="Q2743" i="1"/>
  <c r="Q2747" i="1"/>
  <c r="Q2751" i="1"/>
  <c r="Q2755" i="1"/>
  <c r="Q2763" i="1"/>
  <c r="Q2767" i="1"/>
  <c r="Q2771" i="1"/>
  <c r="Q2775" i="1"/>
  <c r="Q2779" i="1"/>
  <c r="Q2783" i="1"/>
  <c r="Q2787" i="1"/>
  <c r="Q2791" i="1"/>
  <c r="Q2795" i="1"/>
  <c r="Q2799" i="1"/>
  <c r="Q2803" i="1"/>
  <c r="Q2807" i="1"/>
  <c r="Q2811" i="1"/>
  <c r="Q2815" i="1"/>
  <c r="Q2819" i="1"/>
  <c r="Q2823" i="1"/>
  <c r="Q2827" i="1"/>
  <c r="Q2831" i="1"/>
  <c r="Q2835" i="1"/>
  <c r="Q2839" i="1"/>
  <c r="Q2843" i="1"/>
  <c r="Q2851" i="1"/>
  <c r="Q2855" i="1"/>
  <c r="Q2859" i="1"/>
  <c r="Q2863" i="1"/>
  <c r="Q2867" i="1"/>
  <c r="Q2871" i="1"/>
  <c r="Q2875" i="1"/>
  <c r="Q2879" i="1"/>
  <c r="Q2883" i="1"/>
  <c r="Q2887" i="1"/>
  <c r="Q2891" i="1"/>
  <c r="Q2895" i="1"/>
  <c r="Q2899" i="1"/>
  <c r="Q2903" i="1"/>
  <c r="Q2907" i="1"/>
  <c r="Q2915" i="1"/>
  <c r="Q2919" i="1"/>
  <c r="Q2923" i="1"/>
  <c r="Q2927" i="1"/>
  <c r="Q2931" i="1"/>
  <c r="Q2935" i="1"/>
  <c r="Q2939" i="1"/>
  <c r="Q2943" i="1"/>
  <c r="Q2947" i="1"/>
  <c r="Q2951" i="1"/>
  <c r="Q2955" i="1"/>
  <c r="Q2963" i="1"/>
  <c r="Q2967" i="1"/>
  <c r="Q2971" i="1"/>
  <c r="Q2975" i="1"/>
  <c r="Q2979" i="1"/>
  <c r="Q2983" i="1"/>
  <c r="Q2987" i="1"/>
  <c r="Q2991" i="1"/>
  <c r="Q2995" i="1"/>
  <c r="Q2999" i="1"/>
  <c r="Q3003" i="1"/>
  <c r="Q3007" i="1"/>
  <c r="Q3011" i="1"/>
  <c r="Q3015" i="1"/>
  <c r="Q3019" i="1"/>
  <c r="Q3023" i="1"/>
  <c r="Q3027" i="1"/>
  <c r="Q3031" i="1"/>
  <c r="Q3035" i="1"/>
  <c r="Q3039" i="1"/>
  <c r="Q3043" i="1"/>
  <c r="Q3047" i="1"/>
  <c r="Q3051" i="1"/>
  <c r="Q3055" i="1"/>
  <c r="Q3059" i="1"/>
  <c r="Q3063" i="1"/>
  <c r="Q3067" i="1"/>
  <c r="Q3071" i="1"/>
  <c r="Q3075" i="1"/>
  <c r="Q3079" i="1"/>
  <c r="Q3083" i="1"/>
  <c r="Q3087" i="1"/>
  <c r="Q3091" i="1"/>
  <c r="Q3095" i="1"/>
  <c r="Q3099" i="1"/>
  <c r="Q3103" i="1"/>
  <c r="Q3107" i="1"/>
  <c r="Q3115" i="1"/>
  <c r="Q3119" i="1"/>
  <c r="Q3123" i="1"/>
  <c r="Q3127" i="1"/>
  <c r="Q3131" i="1"/>
  <c r="Q3135" i="1"/>
  <c r="Q3139" i="1"/>
  <c r="Q3143" i="1"/>
  <c r="Q3147" i="1"/>
  <c r="Q3151" i="1"/>
  <c r="Q3155" i="1"/>
  <c r="Q3159" i="1"/>
  <c r="Q3163" i="1"/>
  <c r="Q3167" i="1"/>
  <c r="Q3171" i="1"/>
  <c r="Q3175" i="1"/>
  <c r="Q3179" i="1"/>
  <c r="Q3183" i="1"/>
  <c r="Q3187" i="1"/>
  <c r="Q3191" i="1"/>
  <c r="Q3195" i="1"/>
  <c r="Q3199" i="1"/>
  <c r="Q3203" i="1"/>
  <c r="Q3207" i="1"/>
  <c r="Q3211" i="1"/>
  <c r="Q3215" i="1"/>
  <c r="Q3219" i="1"/>
  <c r="Q3223" i="1"/>
  <c r="Q3227" i="1"/>
  <c r="Q3231" i="1"/>
  <c r="Q3235" i="1"/>
  <c r="Q3239" i="1"/>
  <c r="Q3243" i="1"/>
  <c r="Q3251" i="1"/>
  <c r="Q3255" i="1"/>
  <c r="Q3259" i="1"/>
  <c r="Q3263" i="1"/>
  <c r="Q3267" i="1"/>
  <c r="Q3271" i="1"/>
  <c r="Q3275" i="1"/>
  <c r="Q3279" i="1"/>
  <c r="Q3283" i="1"/>
  <c r="Q3287" i="1"/>
  <c r="Q3291" i="1"/>
  <c r="Q3295" i="1"/>
  <c r="Q3299" i="1"/>
  <c r="Q3303" i="1"/>
  <c r="Q3307" i="1"/>
  <c r="Q3311" i="1"/>
  <c r="Q3319" i="1"/>
  <c r="Q3323" i="1"/>
  <c r="Q3327" i="1"/>
  <c r="Q3331" i="1"/>
  <c r="Q3335" i="1"/>
  <c r="Q3339" i="1"/>
  <c r="Q3343" i="1"/>
  <c r="Q3347" i="1"/>
  <c r="Q3351" i="1"/>
  <c r="Q3355" i="1"/>
  <c r="Q3359" i="1"/>
  <c r="Q3363" i="1"/>
  <c r="Q3367" i="1"/>
  <c r="Q3371" i="1"/>
  <c r="Q3375" i="1"/>
  <c r="Q3379" i="1"/>
  <c r="Q3383" i="1"/>
  <c r="Q3387" i="1"/>
  <c r="Q3391" i="1"/>
  <c r="Q3395" i="1"/>
  <c r="Q3399" i="1"/>
  <c r="Q3403" i="1"/>
  <c r="Q3407" i="1"/>
  <c r="Q3411" i="1"/>
  <c r="Q3415" i="1"/>
  <c r="Q3419" i="1"/>
  <c r="Q3423" i="1"/>
  <c r="Q3427" i="1"/>
  <c r="Q3431" i="1"/>
  <c r="Q3435" i="1"/>
  <c r="Q3439" i="1"/>
  <c r="Q3443" i="1"/>
  <c r="Q3447" i="1"/>
  <c r="Q3451" i="1"/>
  <c r="Q3455" i="1"/>
  <c r="Q3459" i="1"/>
  <c r="Q3463" i="1"/>
  <c r="Q3467" i="1"/>
  <c r="Q3471" i="1"/>
  <c r="Q3475" i="1"/>
  <c r="Q3479" i="1"/>
  <c r="Q3483" i="1"/>
  <c r="Q3487" i="1"/>
  <c r="Q3491" i="1"/>
  <c r="Q3495" i="1"/>
  <c r="Q3499" i="1"/>
  <c r="Q3503" i="1"/>
  <c r="Q3507" i="1"/>
  <c r="Q3511" i="1"/>
  <c r="Q3515" i="1"/>
  <c r="Q3519" i="1"/>
  <c r="Q3523" i="1"/>
  <c r="Q3527" i="1"/>
  <c r="Q3531" i="1"/>
  <c r="Q3535" i="1"/>
  <c r="Q3539" i="1"/>
  <c r="Q3543" i="1"/>
  <c r="Q3547" i="1"/>
  <c r="Q3551" i="1"/>
  <c r="Q3555" i="1"/>
  <c r="Q3559" i="1"/>
  <c r="Q3563" i="1"/>
  <c r="Q3567" i="1"/>
  <c r="Q3571" i="1"/>
  <c r="Q3575" i="1"/>
  <c r="Q3579" i="1"/>
  <c r="Q3587" i="1"/>
  <c r="Q3591" i="1"/>
  <c r="Q3595" i="1"/>
  <c r="Q3599" i="1"/>
  <c r="Q3603" i="1"/>
  <c r="Q3611" i="1"/>
  <c r="Q3615" i="1"/>
  <c r="Q3619" i="1"/>
  <c r="Q3623" i="1"/>
  <c r="Q3627" i="1"/>
  <c r="Q3631" i="1"/>
  <c r="Q3635" i="1"/>
  <c r="Q3639" i="1"/>
  <c r="Q3643" i="1"/>
  <c r="Q3647" i="1"/>
  <c r="Q3651" i="1"/>
  <c r="Q3655" i="1"/>
  <c r="Q3659" i="1"/>
  <c r="Q3663" i="1"/>
  <c r="Q3671" i="1"/>
  <c r="Q3675" i="1"/>
  <c r="Q3679" i="1"/>
  <c r="Q3683" i="1"/>
  <c r="Q3687" i="1"/>
  <c r="Q3691" i="1"/>
  <c r="Q3699" i="1"/>
  <c r="Q3703" i="1"/>
  <c r="Q3707" i="1"/>
  <c r="Q3711" i="1"/>
  <c r="Q3715" i="1"/>
  <c r="Q3719" i="1"/>
  <c r="Q3727" i="1"/>
  <c r="Q3731" i="1"/>
  <c r="Q3735" i="1"/>
  <c r="Q3739" i="1"/>
  <c r="Q3743" i="1"/>
  <c r="Q3747" i="1"/>
  <c r="Q3751" i="1"/>
  <c r="Q3755" i="1"/>
  <c r="Q3759" i="1"/>
  <c r="Q3763" i="1"/>
  <c r="Q3767" i="1"/>
  <c r="Q3771" i="1"/>
  <c r="Q3775" i="1"/>
  <c r="Q3779" i="1"/>
  <c r="Q3783" i="1"/>
  <c r="Q3787" i="1"/>
  <c r="Q3791" i="1"/>
  <c r="Q3795" i="1"/>
  <c r="Q3799" i="1"/>
  <c r="Q3803" i="1"/>
  <c r="Q3811" i="1"/>
  <c r="Q3815" i="1"/>
  <c r="Q3819" i="1"/>
  <c r="Q3823" i="1"/>
  <c r="Q3827" i="1"/>
  <c r="Q3831" i="1"/>
  <c r="Q3835" i="1"/>
  <c r="Q3839" i="1"/>
  <c r="Q3843" i="1"/>
  <c r="Q3847" i="1"/>
  <c r="Q3851" i="1"/>
  <c r="Q3855" i="1"/>
  <c r="Q3859" i="1"/>
  <c r="Q3863" i="1"/>
  <c r="Q3867" i="1"/>
  <c r="Q3871" i="1"/>
  <c r="Q3875" i="1"/>
  <c r="Q3879" i="1"/>
  <c r="Q3883" i="1"/>
  <c r="Q3887" i="1"/>
  <c r="Q3891" i="1"/>
  <c r="Q3899" i="1"/>
  <c r="Q3903" i="1"/>
  <c r="Q3907" i="1"/>
  <c r="Q3911" i="1"/>
  <c r="Q3915" i="1"/>
  <c r="Q3919" i="1"/>
  <c r="Q3923" i="1"/>
  <c r="Q3927" i="1"/>
  <c r="Q3931" i="1"/>
  <c r="Q3935" i="1"/>
  <c r="Q3939" i="1"/>
  <c r="Q3943" i="1"/>
  <c r="Q3947" i="1"/>
  <c r="Q3951" i="1"/>
  <c r="Q3955" i="1"/>
  <c r="Q3959" i="1"/>
  <c r="Q3963" i="1"/>
  <c r="Q3967" i="1"/>
  <c r="Q3971" i="1"/>
  <c r="Q3975" i="1"/>
  <c r="Q3979" i="1"/>
  <c r="Q3983" i="1"/>
  <c r="Q3987" i="1"/>
  <c r="Q3991" i="1"/>
  <c r="Q3995" i="1"/>
  <c r="Q3999" i="1"/>
  <c r="Q4003" i="1"/>
  <c r="Q4011" i="1"/>
  <c r="Q4015" i="1"/>
  <c r="Q4019" i="1"/>
  <c r="Q4023" i="1"/>
  <c r="Q4027" i="1"/>
  <c r="Q4031" i="1"/>
  <c r="Q4035" i="1"/>
  <c r="Q4039" i="1"/>
  <c r="Q4043" i="1"/>
  <c r="Q4047" i="1"/>
  <c r="Q4055" i="1"/>
  <c r="Q4059" i="1"/>
  <c r="Q4063" i="1"/>
  <c r="Q4067" i="1"/>
  <c r="Q4071" i="1"/>
  <c r="Q4075" i="1"/>
  <c r="Q4079" i="1"/>
  <c r="Q4083" i="1"/>
  <c r="Q4087" i="1"/>
  <c r="Q4091" i="1"/>
  <c r="Q4095" i="1"/>
  <c r="Q4099" i="1"/>
  <c r="Q4103" i="1"/>
  <c r="Q4107" i="1"/>
  <c r="Q4111" i="1"/>
  <c r="Q4115" i="1"/>
  <c r="Q4119" i="1"/>
  <c r="Q4123" i="1"/>
  <c r="Q4127" i="1"/>
  <c r="Q4131" i="1"/>
  <c r="Q4135" i="1"/>
  <c r="Q4139" i="1"/>
  <c r="Q4143" i="1"/>
  <c r="Q4147" i="1"/>
  <c r="Q4151" i="1"/>
  <c r="Q4155" i="1"/>
  <c r="Q4159" i="1"/>
  <c r="Q4167" i="1"/>
  <c r="Q4171" i="1"/>
  <c r="Q4175" i="1"/>
  <c r="Q4179" i="1"/>
  <c r="Q4183" i="1"/>
  <c r="Q4187" i="1"/>
  <c r="Q4191" i="1"/>
  <c r="Q4195" i="1"/>
  <c r="Q4199" i="1"/>
  <c r="Q4203" i="1"/>
  <c r="Q4207" i="1"/>
  <c r="Q4211" i="1"/>
  <c r="Q4215" i="1"/>
  <c r="Q4219" i="1"/>
  <c r="Q4223" i="1"/>
  <c r="Q4227" i="1"/>
  <c r="Q4231" i="1"/>
  <c r="Q4235" i="1"/>
  <c r="Q4239" i="1"/>
  <c r="Q4243" i="1"/>
  <c r="Q4247" i="1"/>
  <c r="Q4251" i="1"/>
  <c r="Q4255" i="1"/>
  <c r="Q4259" i="1"/>
  <c r="Q4263" i="1"/>
  <c r="Q4267" i="1"/>
  <c r="Q4271" i="1"/>
  <c r="Q4275" i="1"/>
  <c r="Q4279" i="1"/>
  <c r="Q4283" i="1"/>
  <c r="Q4287" i="1"/>
  <c r="Q4291" i="1"/>
  <c r="Q4299" i="1"/>
  <c r="Q4303" i="1"/>
  <c r="Q4307" i="1"/>
  <c r="Q4311" i="1"/>
  <c r="Q4315" i="1"/>
  <c r="Q4319" i="1"/>
  <c r="Q4327" i="1"/>
  <c r="Q4331" i="1"/>
  <c r="Q4335" i="1"/>
  <c r="Q4339" i="1"/>
  <c r="Q4343" i="1"/>
  <c r="Q4347" i="1"/>
  <c r="Q4351" i="1"/>
  <c r="Q4355" i="1"/>
  <c r="Q4367" i="1"/>
  <c r="Q4371" i="1"/>
  <c r="Q4375" i="1"/>
  <c r="Q4379" i="1"/>
  <c r="Q4383" i="1"/>
  <c r="Q4387" i="1"/>
  <c r="Q4391" i="1"/>
  <c r="Q4395" i="1"/>
  <c r="Q4399" i="1"/>
  <c r="Q4403" i="1"/>
  <c r="Q4407" i="1"/>
  <c r="Q4411" i="1"/>
  <c r="Q4415" i="1"/>
  <c r="Q4419" i="1"/>
  <c r="Q4423" i="1"/>
  <c r="Q4427" i="1"/>
  <c r="Q4431" i="1"/>
  <c r="Q4435" i="1"/>
  <c r="Q4439" i="1"/>
  <c r="Q4443" i="1"/>
  <c r="Q4447" i="1"/>
  <c r="Q4451" i="1"/>
  <c r="Q4455" i="1"/>
  <c r="Q4459" i="1"/>
  <c r="Q4463" i="1"/>
  <c r="Q4467" i="1"/>
  <c r="Q4471" i="1"/>
  <c r="Q4479" i="1"/>
  <c r="Q4483" i="1"/>
  <c r="Q4487" i="1"/>
  <c r="Q4491" i="1"/>
  <c r="Q4495" i="1"/>
  <c r="Q4499" i="1"/>
  <c r="Q4503" i="1"/>
  <c r="Q4507" i="1"/>
  <c r="Q4511" i="1"/>
  <c r="Q4515" i="1"/>
  <c r="Q4519" i="1"/>
  <c r="Q4527" i="1"/>
  <c r="Q4531" i="1"/>
  <c r="Q4535" i="1"/>
  <c r="Q4539" i="1"/>
  <c r="Q4543" i="1"/>
  <c r="Q4547" i="1"/>
  <c r="Q4551" i="1"/>
  <c r="Q4555" i="1"/>
  <c r="Q4563" i="1"/>
  <c r="Q4567" i="1"/>
  <c r="Q4571" i="1"/>
  <c r="Q4575" i="1"/>
  <c r="Q4579" i="1"/>
  <c r="Q4583" i="1"/>
  <c r="Q4587" i="1"/>
  <c r="Q4591" i="1"/>
  <c r="Q4595" i="1"/>
  <c r="Q4599" i="1"/>
  <c r="Q4603" i="1"/>
  <c r="Q4607" i="1"/>
  <c r="Q4611" i="1"/>
  <c r="Q4615" i="1"/>
  <c r="Q4619" i="1"/>
  <c r="Q4623" i="1"/>
  <c r="Q4627" i="1"/>
  <c r="Q4631" i="1"/>
  <c r="Q4635" i="1"/>
  <c r="Q4639" i="1"/>
  <c r="Q4643" i="1"/>
  <c r="Q4647" i="1"/>
  <c r="Q4651" i="1"/>
  <c r="Q4655" i="1"/>
  <c r="Q4659" i="1"/>
  <c r="Q4663" i="1"/>
  <c r="Q4667" i="1"/>
  <c r="Q4671" i="1"/>
  <c r="Q4675" i="1"/>
  <c r="Q4679" i="1"/>
  <c r="Q4683" i="1"/>
  <c r="Q4687" i="1"/>
  <c r="Q4691" i="1"/>
  <c r="Q4695" i="1"/>
  <c r="Q4699" i="1"/>
  <c r="Q4703" i="1"/>
  <c r="Q4707" i="1"/>
  <c r="Q4711" i="1"/>
  <c r="Q2004" i="1"/>
  <c r="Q2008" i="1"/>
  <c r="Q2012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4" i="1"/>
  <c r="Q2268" i="1"/>
  <c r="Q2272" i="1"/>
  <c r="Q2276" i="1"/>
  <c r="Q2280" i="1"/>
  <c r="Q2284" i="1"/>
  <c r="Q2288" i="1"/>
  <c r="Q2292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4" i="1"/>
  <c r="Q2468" i="1"/>
  <c r="Q2472" i="1"/>
  <c r="Q2476" i="1"/>
  <c r="Q2480" i="1"/>
  <c r="Q2484" i="1"/>
  <c r="Q2488" i="1"/>
  <c r="Q2492" i="1"/>
  <c r="Q2496" i="1"/>
  <c r="Q2500" i="1"/>
  <c r="Q2504" i="1"/>
  <c r="Q2508" i="1"/>
  <c r="Q2516" i="1"/>
  <c r="Q2520" i="1"/>
  <c r="Q2524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596" i="1"/>
  <c r="Q2604" i="1"/>
  <c r="Q2608" i="1"/>
  <c r="Q2612" i="1"/>
  <c r="Q2616" i="1"/>
  <c r="Q2620" i="1"/>
  <c r="Q2624" i="1"/>
  <c r="Q2628" i="1"/>
  <c r="Q2632" i="1"/>
  <c r="Q2636" i="1"/>
  <c r="Q2640" i="1"/>
  <c r="Q2648" i="1"/>
  <c r="Q2652" i="1"/>
  <c r="Q2656" i="1"/>
  <c r="Q2660" i="1"/>
  <c r="Q2664" i="1"/>
  <c r="Q2668" i="1"/>
  <c r="Q2672" i="1"/>
  <c r="Q2676" i="1"/>
  <c r="Q2680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Q2976" i="1"/>
  <c r="Q2980" i="1"/>
  <c r="Q2984" i="1"/>
  <c r="Q2988" i="1"/>
  <c r="Q2992" i="1"/>
  <c r="Q2996" i="1"/>
  <c r="Q3000" i="1"/>
  <c r="Q3008" i="1"/>
  <c r="Q3012" i="1"/>
  <c r="Q3016" i="1"/>
  <c r="Q3020" i="1"/>
  <c r="Q3024" i="1"/>
  <c r="Q3028" i="1"/>
  <c r="Q3032" i="1"/>
  <c r="Q3036" i="1"/>
  <c r="Q3040" i="1"/>
  <c r="Q3044" i="1"/>
  <c r="Q3048" i="1"/>
  <c r="Q3052" i="1"/>
  <c r="Q3056" i="1"/>
  <c r="Q3060" i="1"/>
  <c r="Q3064" i="1"/>
  <c r="Q3068" i="1"/>
  <c r="Q3072" i="1"/>
  <c r="Q3076" i="1"/>
  <c r="Q3080" i="1"/>
  <c r="Q3084" i="1"/>
  <c r="Q3088" i="1"/>
  <c r="Q3092" i="1"/>
  <c r="Q3096" i="1"/>
  <c r="Q3100" i="1"/>
  <c r="Q3104" i="1"/>
  <c r="Q3108" i="1"/>
  <c r="Q3112" i="1"/>
  <c r="Q3116" i="1"/>
  <c r="Q3120" i="1"/>
  <c r="Q3124" i="1"/>
  <c r="Q3128" i="1"/>
  <c r="Q3132" i="1"/>
  <c r="Q3136" i="1"/>
  <c r="Q3140" i="1"/>
  <c r="Q3144" i="1"/>
  <c r="Q3148" i="1"/>
  <c r="Q3152" i="1"/>
  <c r="Q3156" i="1"/>
  <c r="Q3160" i="1"/>
  <c r="Q3168" i="1"/>
  <c r="Q3176" i="1"/>
  <c r="Q3180" i="1"/>
  <c r="Q3184" i="1"/>
  <c r="Q3188" i="1"/>
  <c r="Q3192" i="1"/>
  <c r="Q3196" i="1"/>
  <c r="Q3200" i="1"/>
  <c r="Q3204" i="1"/>
  <c r="Q3208" i="1"/>
  <c r="Q3212" i="1"/>
  <c r="Q3216" i="1"/>
  <c r="Q3220" i="1"/>
  <c r="Q3224" i="1"/>
  <c r="Q3228" i="1"/>
  <c r="Q3232" i="1"/>
  <c r="Q3236" i="1"/>
  <c r="Q3240" i="1"/>
  <c r="Q3244" i="1"/>
  <c r="Q3252" i="1"/>
  <c r="Q3256" i="1"/>
  <c r="Q3260" i="1"/>
  <c r="Q3268" i="1"/>
  <c r="Q3272" i="1"/>
  <c r="Q3276" i="1"/>
  <c r="Q3280" i="1"/>
  <c r="Q3284" i="1"/>
  <c r="Q3288" i="1"/>
  <c r="Q3296" i="1"/>
  <c r="Q3300" i="1"/>
  <c r="Q3304" i="1"/>
  <c r="Q3308" i="1"/>
  <c r="Q3316" i="1"/>
  <c r="Q3320" i="1"/>
  <c r="Q3324" i="1"/>
  <c r="Q3328" i="1"/>
  <c r="Q3332" i="1"/>
  <c r="Q3336" i="1"/>
  <c r="Q3340" i="1"/>
  <c r="Q3344" i="1"/>
  <c r="Q3348" i="1"/>
  <c r="Q3352" i="1"/>
  <c r="Q3356" i="1"/>
  <c r="Q3360" i="1"/>
  <c r="Q3364" i="1"/>
  <c r="Q3368" i="1"/>
  <c r="Q3372" i="1"/>
  <c r="Q3376" i="1"/>
  <c r="Q3380" i="1"/>
  <c r="Q3384" i="1"/>
  <c r="Q3388" i="1"/>
  <c r="Q3392" i="1"/>
  <c r="Q3396" i="1"/>
  <c r="Q3400" i="1"/>
  <c r="Q3408" i="1"/>
  <c r="Q3412" i="1"/>
  <c r="Q3416" i="1"/>
  <c r="Q3420" i="1"/>
  <c r="Q3424" i="1"/>
  <c r="Q3428" i="1"/>
  <c r="Q3432" i="1"/>
  <c r="Q3436" i="1"/>
  <c r="Q3440" i="1"/>
  <c r="Q3444" i="1"/>
  <c r="Q3452" i="1"/>
  <c r="Q3456" i="1"/>
  <c r="Q3460" i="1"/>
  <c r="Q3464" i="1"/>
  <c r="Q3468" i="1"/>
  <c r="Q3472" i="1"/>
  <c r="Q3476" i="1"/>
  <c r="Q3480" i="1"/>
  <c r="Q3484" i="1"/>
  <c r="Q3488" i="1"/>
  <c r="Q3492" i="1"/>
  <c r="Q3496" i="1"/>
  <c r="Q3500" i="1"/>
  <c r="Q3504" i="1"/>
  <c r="Q3508" i="1"/>
  <c r="Q3516" i="1"/>
  <c r="Q3520" i="1"/>
  <c r="Q3524" i="1"/>
  <c r="Q3528" i="1"/>
  <c r="Q3532" i="1"/>
  <c r="Q3536" i="1"/>
  <c r="Q3540" i="1"/>
  <c r="Q3544" i="1"/>
  <c r="Q3548" i="1"/>
  <c r="Q3552" i="1"/>
  <c r="Q3564" i="1"/>
  <c r="Q3568" i="1"/>
  <c r="Q3572" i="1"/>
  <c r="Q3576" i="1"/>
  <c r="Q3580" i="1"/>
  <c r="Q3584" i="1"/>
  <c r="Q3588" i="1"/>
  <c r="Q3592" i="1"/>
  <c r="Q3596" i="1"/>
  <c r="Q3600" i="1"/>
  <c r="Q3604" i="1"/>
  <c r="Q3608" i="1"/>
  <c r="Q3612" i="1"/>
  <c r="Q3616" i="1"/>
  <c r="Q3620" i="1"/>
  <c r="Q3624" i="1"/>
  <c r="Q3628" i="1"/>
  <c r="Q3632" i="1"/>
  <c r="Q3636" i="1"/>
  <c r="Q3640" i="1"/>
  <c r="Q3644" i="1"/>
  <c r="Q3648" i="1"/>
  <c r="Q3656" i="1"/>
  <c r="Q3660" i="1"/>
  <c r="Q3664" i="1"/>
  <c r="Q3668" i="1"/>
  <c r="Q3672" i="1"/>
  <c r="Q3676" i="1"/>
  <c r="Q3680" i="1"/>
  <c r="Q3684" i="1"/>
  <c r="Q3688" i="1"/>
  <c r="Q3692" i="1"/>
  <c r="Q3696" i="1"/>
  <c r="Q3700" i="1"/>
  <c r="Q3704" i="1"/>
  <c r="Q3708" i="1"/>
  <c r="Q3712" i="1"/>
  <c r="Q3720" i="1"/>
  <c r="Q3724" i="1"/>
  <c r="Q3728" i="1"/>
  <c r="Q3732" i="1"/>
  <c r="Q3736" i="1"/>
  <c r="Q3740" i="1"/>
  <c r="Q3744" i="1"/>
  <c r="Q3748" i="1"/>
  <c r="Q3752" i="1"/>
  <c r="Q3756" i="1"/>
  <c r="Q3764" i="1"/>
  <c r="Q3768" i="1"/>
  <c r="Q3772" i="1"/>
  <c r="Q3776" i="1"/>
  <c r="Q3780" i="1"/>
  <c r="Q3784" i="1"/>
  <c r="Q3788" i="1"/>
  <c r="Q3792" i="1"/>
  <c r="Q3796" i="1"/>
  <c r="Q3800" i="1"/>
  <c r="Q3804" i="1"/>
  <c r="Q3808" i="1"/>
  <c r="Q3812" i="1"/>
  <c r="Q3816" i="1"/>
  <c r="Q3820" i="1"/>
  <c r="Q3824" i="1"/>
  <c r="Q3828" i="1"/>
  <c r="Q3832" i="1"/>
  <c r="Q3836" i="1"/>
  <c r="Q3840" i="1"/>
  <c r="Q3844" i="1"/>
  <c r="Q3848" i="1"/>
  <c r="Q3852" i="1"/>
  <c r="Q3856" i="1"/>
  <c r="Q3860" i="1"/>
  <c r="Q3864" i="1"/>
  <c r="Q3868" i="1"/>
  <c r="Q3872" i="1"/>
  <c r="Q3876" i="1"/>
  <c r="Q3880" i="1"/>
  <c r="Q3884" i="1"/>
  <c r="Q3888" i="1"/>
  <c r="Q3892" i="1"/>
  <c r="Q3896" i="1"/>
  <c r="Q3900" i="1"/>
  <c r="Q3904" i="1"/>
  <c r="Q3908" i="1"/>
  <c r="Q3912" i="1"/>
  <c r="Q3916" i="1"/>
  <c r="Q3920" i="1"/>
  <c r="Q3924" i="1"/>
  <c r="Q3928" i="1"/>
  <c r="Q3932" i="1"/>
  <c r="Q3936" i="1"/>
  <c r="Q3940" i="1"/>
  <c r="Q3944" i="1"/>
  <c r="Q3948" i="1"/>
  <c r="Q3952" i="1"/>
  <c r="Q3956" i="1"/>
  <c r="Q3960" i="1"/>
  <c r="Q3968" i="1"/>
  <c r="Q3972" i="1"/>
  <c r="Q3976" i="1"/>
  <c r="Q3980" i="1"/>
  <c r="Q3984" i="1"/>
  <c r="Q3988" i="1"/>
  <c r="Q3992" i="1"/>
  <c r="Q3996" i="1"/>
  <c r="Q4000" i="1"/>
  <c r="Q4004" i="1"/>
  <c r="Q4008" i="1"/>
  <c r="Q4012" i="1"/>
  <c r="Q4016" i="1"/>
  <c r="Q4020" i="1"/>
  <c r="Q4024" i="1"/>
  <c r="Q4028" i="1"/>
  <c r="Q4032" i="1"/>
  <c r="Q4036" i="1"/>
  <c r="Q4044" i="1"/>
  <c r="Q4048" i="1"/>
  <c r="Q4052" i="1"/>
  <c r="Q4056" i="1"/>
  <c r="Q4060" i="1"/>
  <c r="Q4064" i="1"/>
  <c r="Q4068" i="1"/>
  <c r="Q4072" i="1"/>
  <c r="Q4076" i="1"/>
  <c r="Q4080" i="1"/>
  <c r="Q4084" i="1"/>
  <c r="Q4088" i="1"/>
  <c r="Q4092" i="1"/>
  <c r="Q4096" i="1"/>
  <c r="Q4100" i="1"/>
  <c r="Q4104" i="1"/>
  <c r="Q4108" i="1"/>
  <c r="Q4112" i="1"/>
  <c r="Q4116" i="1"/>
  <c r="Q4120" i="1"/>
  <c r="Q4124" i="1"/>
  <c r="Q4128" i="1"/>
  <c r="Q4132" i="1"/>
  <c r="Q4136" i="1"/>
  <c r="Q4140" i="1"/>
  <c r="Q4144" i="1"/>
  <c r="Q4148" i="1"/>
  <c r="Q4152" i="1"/>
  <c r="Q4156" i="1"/>
  <c r="Q4164" i="1"/>
  <c r="Q4168" i="1"/>
  <c r="Q4172" i="1"/>
  <c r="Q4176" i="1"/>
  <c r="Q4180" i="1"/>
  <c r="Q4188" i="1"/>
  <c r="Q4192" i="1"/>
  <c r="Q4196" i="1"/>
  <c r="Q4200" i="1"/>
  <c r="Q4204" i="1"/>
  <c r="Q4208" i="1"/>
  <c r="Q4212" i="1"/>
  <c r="Q4216" i="1"/>
  <c r="Q4220" i="1"/>
  <c r="Q4224" i="1"/>
  <c r="Q4228" i="1"/>
  <c r="Q4232" i="1"/>
  <c r="Q4236" i="1"/>
  <c r="Q4240" i="1"/>
  <c r="Q4244" i="1"/>
  <c r="Q4252" i="1"/>
  <c r="Q4256" i="1"/>
  <c r="Q4260" i="1"/>
  <c r="Q4264" i="1"/>
  <c r="Q4268" i="1"/>
  <c r="Q4276" i="1"/>
  <c r="Q4280" i="1"/>
  <c r="Q4284" i="1"/>
  <c r="Q4288" i="1"/>
  <c r="Q4292" i="1"/>
  <c r="Q4296" i="1"/>
  <c r="Q4300" i="1"/>
  <c r="Q4304" i="1"/>
  <c r="Q4308" i="1"/>
  <c r="Q4312" i="1"/>
  <c r="Q4316" i="1"/>
  <c r="Q4320" i="1"/>
  <c r="Q4324" i="1"/>
  <c r="Q4328" i="1"/>
  <c r="Q4332" i="1"/>
  <c r="Q4336" i="1"/>
  <c r="Q4340" i="1"/>
  <c r="Q4344" i="1"/>
  <c r="Q4348" i="1"/>
  <c r="Q4352" i="1"/>
  <c r="Q4356" i="1"/>
  <c r="Q4360" i="1"/>
  <c r="Q4364" i="1"/>
  <c r="Q4368" i="1"/>
  <c r="Q4372" i="1"/>
  <c r="Q4376" i="1"/>
  <c r="Q4380" i="1"/>
  <c r="Q4384" i="1"/>
  <c r="Q4388" i="1"/>
  <c r="Q4392" i="1"/>
  <c r="Q4396" i="1"/>
  <c r="Q4400" i="1"/>
  <c r="Q4404" i="1"/>
  <c r="Q4408" i="1"/>
  <c r="Q4412" i="1"/>
  <c r="Q4416" i="1"/>
  <c r="Q4420" i="1"/>
  <c r="Q4424" i="1"/>
  <c r="Q4428" i="1"/>
  <c r="Q4432" i="1"/>
  <c r="Q4436" i="1"/>
  <c r="Q4440" i="1"/>
  <c r="Q4444" i="1"/>
  <c r="Q4448" i="1"/>
  <c r="Q4452" i="1"/>
  <c r="Q4456" i="1"/>
  <c r="Q4460" i="1"/>
  <c r="Q4468" i="1"/>
  <c r="Q4472" i="1"/>
  <c r="Q4476" i="1"/>
  <c r="Q4480" i="1"/>
  <c r="Q4484" i="1"/>
  <c r="Q4488" i="1"/>
  <c r="Q4492" i="1"/>
  <c r="Q4500" i="1"/>
  <c r="Q4504" i="1"/>
  <c r="Q4508" i="1"/>
  <c r="Q4512" i="1"/>
  <c r="Q4516" i="1"/>
  <c r="Q4520" i="1"/>
  <c r="Q4524" i="1"/>
  <c r="Q4528" i="1"/>
  <c r="Q4532" i="1"/>
  <c r="Q4536" i="1"/>
  <c r="Q4540" i="1"/>
  <c r="Q4544" i="1"/>
  <c r="Q4548" i="1"/>
  <c r="Q4552" i="1"/>
  <c r="Q4556" i="1"/>
  <c r="Q4560" i="1"/>
  <c r="Q4564" i="1"/>
  <c r="Q4568" i="1"/>
  <c r="Q4572" i="1"/>
  <c r="Q4576" i="1"/>
  <c r="Q4580" i="1"/>
  <c r="Q4584" i="1"/>
  <c r="Q4588" i="1"/>
  <c r="Q4592" i="1"/>
  <c r="Q4596" i="1"/>
  <c r="Q4600" i="1"/>
  <c r="Q4604" i="1"/>
  <c r="Q4608" i="1"/>
  <c r="Q4616" i="1"/>
  <c r="Q4620" i="1"/>
  <c r="Q4624" i="1"/>
  <c r="Q4628" i="1"/>
  <c r="Q4632" i="1"/>
  <c r="Q4636" i="1"/>
  <c r="Q4640" i="1"/>
  <c r="Q4644" i="1"/>
  <c r="Q4648" i="1"/>
  <c r="Q4652" i="1"/>
  <c r="Q4656" i="1"/>
  <c r="Q4660" i="1"/>
  <c r="Q4664" i="1"/>
  <c r="Q4672" i="1"/>
  <c r="Q4676" i="1"/>
  <c r="Q4680" i="1"/>
  <c r="Q4684" i="1"/>
  <c r="Q4688" i="1"/>
  <c r="Q4692" i="1"/>
  <c r="Q4696" i="1"/>
  <c r="Q4700" i="1"/>
  <c r="Q4704" i="1"/>
  <c r="Q4708" i="1"/>
  <c r="Q4712" i="1"/>
  <c r="Q4716" i="1"/>
  <c r="Q4720" i="1"/>
  <c r="Q4724" i="1"/>
  <c r="Q4478" i="1"/>
  <c r="Q4494" i="1"/>
  <c r="Q4510" i="1"/>
  <c r="Q4526" i="1"/>
  <c r="Q4538" i="1"/>
  <c r="Q4546" i="1"/>
  <c r="Q4554" i="1"/>
  <c r="Q4562" i="1"/>
  <c r="Q4570" i="1"/>
  <c r="Q4578" i="1"/>
  <c r="Q4586" i="1"/>
  <c r="Q4594" i="1"/>
  <c r="Q4602" i="1"/>
  <c r="Q4610" i="1"/>
  <c r="Q4618" i="1"/>
  <c r="Q4626" i="1"/>
  <c r="Q4634" i="1"/>
  <c r="Q4642" i="1"/>
  <c r="Q4658" i="1"/>
  <c r="Q4666" i="1"/>
  <c r="Q4674" i="1"/>
  <c r="Q4682" i="1"/>
  <c r="Q4690" i="1"/>
  <c r="Q4706" i="1"/>
  <c r="Q4714" i="1"/>
  <c r="Q4719" i="1"/>
  <c r="Q4725" i="1"/>
  <c r="Q3" i="1"/>
  <c r="R7" i="1"/>
  <c r="R11" i="1"/>
  <c r="R15" i="1"/>
  <c r="R19" i="1"/>
  <c r="R23" i="1"/>
  <c r="R27" i="1"/>
  <c r="R31" i="1"/>
  <c r="R35" i="1"/>
  <c r="R39" i="1"/>
  <c r="R43" i="1"/>
  <c r="R47" i="1"/>
  <c r="R51" i="1"/>
  <c r="R55" i="1"/>
  <c r="R59" i="1"/>
  <c r="R63" i="1"/>
  <c r="R67" i="1"/>
  <c r="R71" i="1"/>
  <c r="R75" i="1"/>
  <c r="R83" i="1"/>
  <c r="R87" i="1"/>
  <c r="R91" i="1"/>
  <c r="R95" i="1"/>
  <c r="R99" i="1"/>
  <c r="R103" i="1"/>
  <c r="R107" i="1"/>
  <c r="R111" i="1"/>
  <c r="R115" i="1"/>
  <c r="R119" i="1"/>
  <c r="R123" i="1"/>
  <c r="R127" i="1"/>
  <c r="R131" i="1"/>
  <c r="R135" i="1"/>
  <c r="R139" i="1"/>
  <c r="R143" i="1"/>
  <c r="R147" i="1"/>
  <c r="R155" i="1"/>
  <c r="R159" i="1"/>
  <c r="R167" i="1"/>
  <c r="R171" i="1"/>
  <c r="R175" i="1"/>
  <c r="R179" i="1"/>
  <c r="R183" i="1"/>
  <c r="R191" i="1"/>
  <c r="R195" i="1"/>
  <c r="R199" i="1"/>
  <c r="R203" i="1"/>
  <c r="R207" i="1"/>
  <c r="R211" i="1"/>
  <c r="R215" i="1"/>
  <c r="R219" i="1"/>
  <c r="R223" i="1"/>
  <c r="R227" i="1"/>
  <c r="R231" i="1"/>
  <c r="R235" i="1"/>
  <c r="R239" i="1"/>
  <c r="R243" i="1"/>
  <c r="R247" i="1"/>
  <c r="R251" i="1"/>
  <c r="R255" i="1"/>
  <c r="R259" i="1"/>
  <c r="R263" i="1"/>
  <c r="R267" i="1"/>
  <c r="R271" i="1"/>
  <c r="R275" i="1"/>
  <c r="R279" i="1"/>
  <c r="R283" i="1"/>
  <c r="R291" i="1"/>
  <c r="R295" i="1"/>
  <c r="R299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351" i="1"/>
  <c r="R355" i="1"/>
  <c r="R359" i="1"/>
  <c r="R363" i="1"/>
  <c r="R367" i="1"/>
  <c r="R371" i="1"/>
  <c r="R375" i="1"/>
  <c r="R379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43" i="1"/>
  <c r="R447" i="1"/>
  <c r="R455" i="1"/>
  <c r="R459" i="1"/>
  <c r="R463" i="1"/>
  <c r="R467" i="1"/>
  <c r="R471" i="1"/>
  <c r="R475" i="1"/>
  <c r="R479" i="1"/>
  <c r="R483" i="1"/>
  <c r="R487" i="1"/>
  <c r="R491" i="1"/>
  <c r="R495" i="1"/>
  <c r="R499" i="1"/>
  <c r="R503" i="1"/>
  <c r="R507" i="1"/>
  <c r="R511" i="1"/>
  <c r="R515" i="1"/>
  <c r="R519" i="1"/>
  <c r="R523" i="1"/>
  <c r="R527" i="1"/>
  <c r="R531" i="1"/>
  <c r="R535" i="1"/>
  <c r="R539" i="1"/>
  <c r="R547" i="1"/>
  <c r="R551" i="1"/>
  <c r="R555" i="1"/>
  <c r="R559" i="1"/>
  <c r="R563" i="1"/>
  <c r="R567" i="1"/>
  <c r="R571" i="1"/>
  <c r="R575" i="1"/>
  <c r="R579" i="1"/>
  <c r="R583" i="1"/>
  <c r="R587" i="1"/>
  <c r="R591" i="1"/>
  <c r="R595" i="1"/>
  <c r="R599" i="1"/>
  <c r="R603" i="1"/>
  <c r="R607" i="1"/>
  <c r="R611" i="1"/>
  <c r="R615" i="1"/>
  <c r="R619" i="1"/>
  <c r="R623" i="1"/>
  <c r="R627" i="1"/>
  <c r="R631" i="1"/>
  <c r="R635" i="1"/>
  <c r="R639" i="1"/>
  <c r="R647" i="1"/>
  <c r="R651" i="1"/>
  <c r="R655" i="1"/>
  <c r="R659" i="1"/>
  <c r="R663" i="1"/>
  <c r="R667" i="1"/>
  <c r="R671" i="1"/>
  <c r="R675" i="1"/>
  <c r="R679" i="1"/>
  <c r="R683" i="1"/>
  <c r="R687" i="1"/>
  <c r="R695" i="1"/>
  <c r="R699" i="1"/>
  <c r="R703" i="1"/>
  <c r="R707" i="1"/>
  <c r="R711" i="1"/>
  <c r="R715" i="1"/>
  <c r="R719" i="1"/>
  <c r="R723" i="1"/>
  <c r="R727" i="1"/>
  <c r="R731" i="1"/>
  <c r="R735" i="1"/>
  <c r="R739" i="1"/>
  <c r="R747" i="1"/>
  <c r="R751" i="1"/>
  <c r="R755" i="1"/>
  <c r="R759" i="1"/>
  <c r="R763" i="1"/>
  <c r="R767" i="1"/>
  <c r="R771" i="1"/>
  <c r="R775" i="1"/>
  <c r="R779" i="1"/>
  <c r="R783" i="1"/>
  <c r="R787" i="1"/>
  <c r="R791" i="1"/>
  <c r="R795" i="1"/>
  <c r="R799" i="1"/>
  <c r="R803" i="1"/>
  <c r="R807" i="1"/>
  <c r="R811" i="1"/>
  <c r="R815" i="1"/>
  <c r="R819" i="1"/>
  <c r="R823" i="1"/>
  <c r="R827" i="1"/>
  <c r="R831" i="1"/>
  <c r="R835" i="1"/>
  <c r="R839" i="1"/>
  <c r="R843" i="1"/>
  <c r="R847" i="1"/>
  <c r="R855" i="1"/>
  <c r="R859" i="1"/>
  <c r="R863" i="1"/>
  <c r="R867" i="1"/>
  <c r="R871" i="1"/>
  <c r="R875" i="1"/>
  <c r="R879" i="1"/>
  <c r="R887" i="1"/>
  <c r="R891" i="1"/>
  <c r="R895" i="1"/>
  <c r="R899" i="1"/>
  <c r="R903" i="1"/>
  <c r="R907" i="1"/>
  <c r="R911" i="1"/>
  <c r="R915" i="1"/>
  <c r="R919" i="1"/>
  <c r="R923" i="1"/>
  <c r="R927" i="1"/>
  <c r="R931" i="1"/>
  <c r="R935" i="1"/>
  <c r="R939" i="1"/>
  <c r="R943" i="1"/>
  <c r="R947" i="1"/>
  <c r="R951" i="1"/>
  <c r="R955" i="1"/>
  <c r="R959" i="1"/>
  <c r="R963" i="1"/>
  <c r="R967" i="1"/>
  <c r="R971" i="1"/>
  <c r="R975" i="1"/>
  <c r="R979" i="1"/>
  <c r="R983" i="1"/>
  <c r="R987" i="1"/>
  <c r="R991" i="1"/>
  <c r="R995" i="1"/>
  <c r="R999" i="1"/>
  <c r="R1003" i="1"/>
  <c r="R1007" i="1"/>
  <c r="R1011" i="1"/>
  <c r="R1015" i="1"/>
  <c r="R1019" i="1"/>
  <c r="R1023" i="1"/>
  <c r="R1027" i="1"/>
  <c r="R1031" i="1"/>
  <c r="R1035" i="1"/>
  <c r="R1039" i="1"/>
  <c r="R1043" i="1"/>
  <c r="R1047" i="1"/>
  <c r="R1051" i="1"/>
  <c r="R1055" i="1"/>
  <c r="R1059" i="1"/>
  <c r="R1067" i="1"/>
  <c r="R1071" i="1"/>
  <c r="R1075" i="1"/>
  <c r="R1079" i="1"/>
  <c r="R1083" i="1"/>
  <c r="R1087" i="1"/>
  <c r="R1091" i="1"/>
  <c r="R1095" i="1"/>
  <c r="R1099" i="1"/>
  <c r="R1103" i="1"/>
  <c r="R1107" i="1"/>
  <c r="R1111" i="1"/>
  <c r="R1115" i="1"/>
  <c r="R1119" i="1"/>
  <c r="R1123" i="1"/>
  <c r="R1127" i="1"/>
  <c r="R1131" i="1"/>
  <c r="R1135" i="1"/>
  <c r="R1139" i="1"/>
  <c r="R1143" i="1"/>
  <c r="R1147" i="1"/>
  <c r="R1151" i="1"/>
  <c r="R1155" i="1"/>
  <c r="R1159" i="1"/>
  <c r="R1167" i="1"/>
  <c r="R1171" i="1"/>
  <c r="R1175" i="1"/>
  <c r="R1179" i="1"/>
  <c r="R1183" i="1"/>
  <c r="R1187" i="1"/>
  <c r="R1191" i="1"/>
  <c r="R1195" i="1"/>
  <c r="R1199" i="1"/>
  <c r="R1203" i="1"/>
  <c r="R1207" i="1"/>
  <c r="R1211" i="1"/>
  <c r="R1215" i="1"/>
  <c r="R1219" i="1"/>
  <c r="R1223" i="1"/>
  <c r="R1227" i="1"/>
  <c r="R1231" i="1"/>
  <c r="R1235" i="1"/>
  <c r="R1239" i="1"/>
  <c r="R1243" i="1"/>
  <c r="R1247" i="1"/>
  <c r="R1251" i="1"/>
  <c r="R1255" i="1"/>
  <c r="R1259" i="1"/>
  <c r="R1267" i="1"/>
  <c r="R1271" i="1"/>
  <c r="R1275" i="1"/>
  <c r="R1279" i="1"/>
  <c r="R1283" i="1"/>
  <c r="R1291" i="1"/>
  <c r="R1295" i="1"/>
  <c r="R1299" i="1"/>
  <c r="R1303" i="1"/>
  <c r="R1307" i="1"/>
  <c r="R1311" i="1"/>
  <c r="R1315" i="1"/>
  <c r="R1319" i="1"/>
  <c r="R1323" i="1"/>
  <c r="R1327" i="1"/>
  <c r="R1331" i="1"/>
  <c r="R1335" i="1"/>
  <c r="R1339" i="1"/>
  <c r="R1343" i="1"/>
  <c r="R1347" i="1"/>
  <c r="R1351" i="1"/>
  <c r="R1355" i="1"/>
  <c r="R1359" i="1"/>
  <c r="R1363" i="1"/>
  <c r="R1367" i="1"/>
  <c r="R1371" i="1"/>
  <c r="R1375" i="1"/>
  <c r="R1379" i="1"/>
  <c r="R1383" i="1"/>
  <c r="R1387" i="1"/>
  <c r="R1391" i="1"/>
  <c r="R1395" i="1"/>
  <c r="R1399" i="1"/>
  <c r="R1403" i="1"/>
  <c r="R1407" i="1"/>
  <c r="R1411" i="1"/>
  <c r="R1415" i="1"/>
  <c r="R1419" i="1"/>
  <c r="R1423" i="1"/>
  <c r="R1427" i="1"/>
  <c r="R1431" i="1"/>
  <c r="R1435" i="1"/>
  <c r="R1439" i="1"/>
  <c r="R1443" i="1"/>
  <c r="R1447" i="1"/>
  <c r="R1451" i="1"/>
  <c r="R1455" i="1"/>
  <c r="R1459" i="1"/>
  <c r="R1463" i="1"/>
  <c r="R1467" i="1"/>
  <c r="R1471" i="1"/>
  <c r="R1475" i="1"/>
  <c r="R1479" i="1"/>
  <c r="R1483" i="1"/>
  <c r="R1487" i="1"/>
  <c r="R1491" i="1"/>
  <c r="R1495" i="1"/>
  <c r="R1499" i="1"/>
  <c r="R1503" i="1"/>
  <c r="R1507" i="1"/>
  <c r="R1511" i="1"/>
  <c r="R1515" i="1"/>
  <c r="R1523" i="1"/>
  <c r="R1527" i="1"/>
  <c r="R1531" i="1"/>
  <c r="R1535" i="1"/>
  <c r="R1539" i="1"/>
  <c r="R1543" i="1"/>
  <c r="R1547" i="1"/>
  <c r="R1551" i="1"/>
  <c r="R1555" i="1"/>
  <c r="R1559" i="1"/>
  <c r="R1563" i="1"/>
  <c r="R1567" i="1"/>
  <c r="R1571" i="1"/>
  <c r="R1575" i="1"/>
  <c r="R1579" i="1"/>
  <c r="R1583" i="1"/>
  <c r="R1587" i="1"/>
  <c r="R1591" i="1"/>
  <c r="R1595" i="1"/>
  <c r="R1599" i="1"/>
  <c r="R1603" i="1"/>
  <c r="R1607" i="1"/>
  <c r="R1611" i="1"/>
  <c r="R1615" i="1"/>
  <c r="R1619" i="1"/>
  <c r="R1623" i="1"/>
  <c r="R1627" i="1"/>
  <c r="R1631" i="1"/>
  <c r="R1635" i="1"/>
  <c r="R1639" i="1"/>
  <c r="R1643" i="1"/>
  <c r="R1647" i="1"/>
  <c r="R1651" i="1"/>
  <c r="R1655" i="1"/>
  <c r="R1659" i="1"/>
  <c r="R1663" i="1"/>
  <c r="R1667" i="1"/>
  <c r="R1671" i="1"/>
  <c r="R1675" i="1"/>
  <c r="R1679" i="1"/>
  <c r="R1683" i="1"/>
  <c r="R1687" i="1"/>
  <c r="R1691" i="1"/>
  <c r="R1695" i="1"/>
  <c r="R1699" i="1"/>
  <c r="R1703" i="1"/>
  <c r="R1707" i="1"/>
  <c r="R1711" i="1"/>
  <c r="R1715" i="1"/>
  <c r="R1723" i="1"/>
  <c r="R1727" i="1"/>
  <c r="R1731" i="1"/>
  <c r="R1735" i="1"/>
  <c r="R1739" i="1"/>
  <c r="R1743" i="1"/>
  <c r="R1747" i="1"/>
  <c r="R1751" i="1"/>
  <c r="R1755" i="1"/>
  <c r="R1759" i="1"/>
  <c r="R1763" i="1"/>
  <c r="R1767" i="1"/>
  <c r="R1771" i="1"/>
  <c r="R1775" i="1"/>
  <c r="R1779" i="1"/>
  <c r="R1783" i="1"/>
  <c r="R1787" i="1"/>
  <c r="R1791" i="1"/>
  <c r="R1795" i="1"/>
  <c r="R1799" i="1"/>
  <c r="R1803" i="1"/>
  <c r="R1807" i="1"/>
  <c r="R1811" i="1"/>
  <c r="R1815" i="1"/>
  <c r="R1819" i="1"/>
  <c r="R1823" i="1"/>
  <c r="R1827" i="1"/>
  <c r="R1831" i="1"/>
  <c r="R1835" i="1"/>
  <c r="R1839" i="1"/>
  <c r="R1843" i="1"/>
  <c r="R1847" i="1"/>
  <c r="R1851" i="1"/>
  <c r="R1855" i="1"/>
  <c r="R1859" i="1"/>
  <c r="R1863" i="1"/>
  <c r="R1867" i="1"/>
  <c r="R1871" i="1"/>
  <c r="R1875" i="1"/>
  <c r="R1879" i="1"/>
  <c r="R1883" i="1"/>
  <c r="R1887" i="1"/>
  <c r="R1891" i="1"/>
  <c r="R1895" i="1"/>
  <c r="R1899" i="1"/>
  <c r="R1903" i="1"/>
  <c r="R1907" i="1"/>
  <c r="R1911" i="1"/>
  <c r="R1915" i="1"/>
  <c r="R1919" i="1"/>
  <c r="R1923" i="1"/>
  <c r="R1927" i="1"/>
  <c r="R1931" i="1"/>
  <c r="R1935" i="1"/>
  <c r="R1939" i="1"/>
  <c r="R1943" i="1"/>
  <c r="R1947" i="1"/>
  <c r="R1951" i="1"/>
  <c r="R1955" i="1"/>
  <c r="R1959" i="1"/>
  <c r="R1963" i="1"/>
  <c r="R1967" i="1"/>
  <c r="R1971" i="1"/>
  <c r="R1975" i="1"/>
  <c r="R1979" i="1"/>
  <c r="R1983" i="1"/>
  <c r="R1987" i="1"/>
  <c r="R1991" i="1"/>
  <c r="R1995" i="1"/>
  <c r="R1999" i="1"/>
  <c r="R2003" i="1"/>
  <c r="R2007" i="1"/>
  <c r="R2011" i="1"/>
  <c r="R2015" i="1"/>
  <c r="R2019" i="1"/>
  <c r="R2023" i="1"/>
  <c r="R2027" i="1"/>
  <c r="R2031" i="1"/>
  <c r="R2035" i="1"/>
  <c r="R2039" i="1"/>
  <c r="R2047" i="1"/>
  <c r="R2051" i="1"/>
  <c r="R2055" i="1"/>
  <c r="R2059" i="1"/>
  <c r="R2063" i="1"/>
  <c r="R2067" i="1"/>
  <c r="R2071" i="1"/>
  <c r="R2075" i="1"/>
  <c r="R2079" i="1"/>
  <c r="R2083" i="1"/>
  <c r="R2087" i="1"/>
  <c r="R2091" i="1"/>
  <c r="R2095" i="1"/>
  <c r="R2099" i="1"/>
  <c r="R2103" i="1"/>
  <c r="R2107" i="1"/>
  <c r="R2111" i="1"/>
  <c r="R2115" i="1"/>
  <c r="R2119" i="1"/>
  <c r="R2123" i="1"/>
  <c r="R2127" i="1"/>
  <c r="R2131" i="1"/>
  <c r="R2135" i="1"/>
  <c r="R2139" i="1"/>
  <c r="R2143" i="1"/>
  <c r="R2147" i="1"/>
  <c r="R2151" i="1"/>
  <c r="R2155" i="1"/>
  <c r="R2159" i="1"/>
  <c r="R2163" i="1"/>
  <c r="R2167" i="1"/>
  <c r="R2171" i="1"/>
  <c r="R2175" i="1"/>
  <c r="R2179" i="1"/>
  <c r="R2183" i="1"/>
  <c r="R2187" i="1"/>
  <c r="R2191" i="1"/>
  <c r="R2195" i="1"/>
  <c r="R2199" i="1"/>
  <c r="R2203" i="1"/>
  <c r="R2207" i="1"/>
  <c r="R2211" i="1"/>
  <c r="R2215" i="1"/>
  <c r="R2219" i="1"/>
  <c r="R2223" i="1"/>
  <c r="R2227" i="1"/>
  <c r="R2231" i="1"/>
  <c r="R2235" i="1"/>
  <c r="R2239" i="1"/>
  <c r="R2243" i="1"/>
  <c r="R2247" i="1"/>
  <c r="R2251" i="1"/>
  <c r="R2255" i="1"/>
  <c r="R2259" i="1"/>
  <c r="R2263" i="1"/>
  <c r="R2267" i="1"/>
  <c r="R2271" i="1"/>
  <c r="R2275" i="1"/>
  <c r="R2279" i="1"/>
  <c r="R2283" i="1"/>
  <c r="R2287" i="1"/>
  <c r="R2291" i="1"/>
  <c r="R2295" i="1"/>
  <c r="R2299" i="1"/>
  <c r="R2303" i="1"/>
  <c r="R2307" i="1"/>
  <c r="R2311" i="1"/>
  <c r="R2315" i="1"/>
  <c r="R2319" i="1"/>
  <c r="R2323" i="1"/>
  <c r="R2327" i="1"/>
  <c r="R2331" i="1"/>
  <c r="R2335" i="1"/>
  <c r="R2339" i="1"/>
  <c r="R2343" i="1"/>
  <c r="R2347" i="1"/>
  <c r="R2351" i="1"/>
  <c r="R2355" i="1"/>
  <c r="R2359" i="1"/>
  <c r="R2363" i="1"/>
  <c r="R2367" i="1"/>
  <c r="R2371" i="1"/>
  <c r="R2375" i="1"/>
  <c r="R2379" i="1"/>
  <c r="R2383" i="1"/>
  <c r="R2387" i="1"/>
  <c r="R2391" i="1"/>
  <c r="R2395" i="1"/>
  <c r="R2403" i="1"/>
  <c r="R2407" i="1"/>
  <c r="R2411" i="1"/>
  <c r="R2415" i="1"/>
  <c r="R2419" i="1"/>
  <c r="R2423" i="1"/>
  <c r="R2427" i="1"/>
  <c r="R2431" i="1"/>
  <c r="R2435" i="1"/>
  <c r="R2439" i="1"/>
  <c r="R2443" i="1"/>
  <c r="R2447" i="1"/>
  <c r="R2451" i="1"/>
  <c r="R2455" i="1"/>
  <c r="R2459" i="1"/>
  <c r="R2463" i="1"/>
  <c r="R2467" i="1"/>
  <c r="R2471" i="1"/>
  <c r="R2475" i="1"/>
  <c r="R2479" i="1"/>
  <c r="R2483" i="1"/>
  <c r="R2487" i="1"/>
  <c r="R2491" i="1"/>
  <c r="R2495" i="1"/>
  <c r="R2499" i="1"/>
  <c r="R2503" i="1"/>
  <c r="R2507" i="1"/>
  <c r="R2511" i="1"/>
  <c r="R2515" i="1"/>
  <c r="R2519" i="1"/>
  <c r="R2523" i="1"/>
  <c r="R2527" i="1"/>
  <c r="R2531" i="1"/>
  <c r="R2535" i="1"/>
  <c r="R2539" i="1"/>
  <c r="R2543" i="1"/>
  <c r="R2547" i="1"/>
  <c r="R2551" i="1"/>
  <c r="R2555" i="1"/>
  <c r="R2559" i="1"/>
  <c r="R2563" i="1"/>
  <c r="R2567" i="1"/>
  <c r="R2571" i="1"/>
  <c r="R2575" i="1"/>
  <c r="R2579" i="1"/>
  <c r="R2583" i="1"/>
  <c r="R2587" i="1"/>
  <c r="R2591" i="1"/>
  <c r="R2595" i="1"/>
  <c r="R2599" i="1"/>
  <c r="R2603" i="1"/>
  <c r="R2607" i="1"/>
  <c r="R2611" i="1"/>
  <c r="Q4482" i="1"/>
  <c r="Q4498" i="1"/>
  <c r="Q4514" i="1"/>
  <c r="Q4541" i="1"/>
  <c r="Q4549" i="1"/>
  <c r="Q4557" i="1"/>
  <c r="Q4565" i="1"/>
  <c r="Q4581" i="1"/>
  <c r="Q4589" i="1"/>
  <c r="Q4597" i="1"/>
  <c r="Q4613" i="1"/>
  <c r="Q4621" i="1"/>
  <c r="Q4629" i="1"/>
  <c r="Q4637" i="1"/>
  <c r="Q4645" i="1"/>
  <c r="Q4653" i="1"/>
  <c r="Q4661" i="1"/>
  <c r="Q4669" i="1"/>
  <c r="Q4677" i="1"/>
  <c r="Q4685" i="1"/>
  <c r="Q4693" i="1"/>
  <c r="Q4701" i="1"/>
  <c r="Q4709" i="1"/>
  <c r="Q4715" i="1"/>
  <c r="Q4721" i="1"/>
  <c r="Q4726" i="1"/>
  <c r="R4" i="1"/>
  <c r="R8" i="1"/>
  <c r="R12" i="1"/>
  <c r="R16" i="1"/>
  <c r="R20" i="1"/>
  <c r="R24" i="1"/>
  <c r="R28" i="1"/>
  <c r="R32" i="1"/>
  <c r="R36" i="1"/>
  <c r="R40" i="1"/>
  <c r="R44" i="1"/>
  <c r="R48" i="1"/>
  <c r="R52" i="1"/>
  <c r="R56" i="1"/>
  <c r="R60" i="1"/>
  <c r="R64" i="1"/>
  <c r="R68" i="1"/>
  <c r="R72" i="1"/>
  <c r="R76" i="1"/>
  <c r="R80" i="1"/>
  <c r="R84" i="1"/>
  <c r="R88" i="1"/>
  <c r="R92" i="1"/>
  <c r="R96" i="1"/>
  <c r="R100" i="1"/>
  <c r="R104" i="1"/>
  <c r="R108" i="1"/>
  <c r="R112" i="1"/>
  <c r="R116" i="1"/>
  <c r="R120" i="1"/>
  <c r="R124" i="1"/>
  <c r="R128" i="1"/>
  <c r="R132" i="1"/>
  <c r="R136" i="1"/>
  <c r="R140" i="1"/>
  <c r="R148" i="1"/>
  <c r="R152" i="1"/>
  <c r="R156" i="1"/>
  <c r="R160" i="1"/>
  <c r="R164" i="1"/>
  <c r="R168" i="1"/>
  <c r="R172" i="1"/>
  <c r="R176" i="1"/>
  <c r="R180" i="1"/>
  <c r="R184" i="1"/>
  <c r="R188" i="1"/>
  <c r="R192" i="1"/>
  <c r="R196" i="1"/>
  <c r="R200" i="1"/>
  <c r="R204" i="1"/>
  <c r="R208" i="1"/>
  <c r="R212" i="1"/>
  <c r="R216" i="1"/>
  <c r="R220" i="1"/>
  <c r="R224" i="1"/>
  <c r="R228" i="1"/>
  <c r="R232" i="1"/>
  <c r="R236" i="1"/>
  <c r="R240" i="1"/>
  <c r="R244" i="1"/>
  <c r="R248" i="1"/>
  <c r="R252" i="1"/>
  <c r="R256" i="1"/>
  <c r="R264" i="1"/>
  <c r="R268" i="1"/>
  <c r="R272" i="1"/>
  <c r="R276" i="1"/>
  <c r="R280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4" i="1"/>
  <c r="R368" i="1"/>
  <c r="R372" i="1"/>
  <c r="R376" i="1"/>
  <c r="R380" i="1"/>
  <c r="R388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500" i="1"/>
  <c r="R504" i="1"/>
  <c r="R508" i="1"/>
  <c r="R512" i="1"/>
  <c r="R516" i="1"/>
  <c r="R520" i="1"/>
  <c r="R524" i="1"/>
  <c r="R528" i="1"/>
  <c r="R532" i="1"/>
  <c r="R536" i="1"/>
  <c r="R540" i="1"/>
  <c r="R544" i="1"/>
  <c r="R548" i="1"/>
  <c r="R552" i="1"/>
  <c r="R556" i="1"/>
  <c r="R560" i="1"/>
  <c r="R564" i="1"/>
  <c r="R568" i="1"/>
  <c r="R572" i="1"/>
  <c r="R576" i="1"/>
  <c r="R580" i="1"/>
  <c r="R584" i="1"/>
  <c r="R588" i="1"/>
  <c r="R592" i="1"/>
  <c r="R596" i="1"/>
  <c r="R600" i="1"/>
  <c r="R604" i="1"/>
  <c r="R608" i="1"/>
  <c r="R612" i="1"/>
  <c r="R616" i="1"/>
  <c r="R620" i="1"/>
  <c r="R624" i="1"/>
  <c r="R628" i="1"/>
  <c r="R632" i="1"/>
  <c r="R636" i="1"/>
  <c r="R640" i="1"/>
  <c r="R644" i="1"/>
  <c r="R648" i="1"/>
  <c r="R652" i="1"/>
  <c r="R656" i="1"/>
  <c r="R664" i="1"/>
  <c r="R668" i="1"/>
  <c r="R672" i="1"/>
  <c r="R676" i="1"/>
  <c r="R680" i="1"/>
  <c r="R688" i="1"/>
  <c r="R692" i="1"/>
  <c r="R696" i="1"/>
  <c r="R700" i="1"/>
  <c r="R704" i="1"/>
  <c r="R708" i="1"/>
  <c r="R712" i="1"/>
  <c r="R716" i="1"/>
  <c r="R720" i="1"/>
  <c r="R724" i="1"/>
  <c r="R728" i="1"/>
  <c r="R732" i="1"/>
  <c r="R736" i="1"/>
  <c r="R740" i="1"/>
  <c r="R744" i="1"/>
  <c r="R748" i="1"/>
  <c r="R752" i="1"/>
  <c r="R756" i="1"/>
  <c r="R764" i="1"/>
  <c r="R768" i="1"/>
  <c r="R772" i="1"/>
  <c r="R776" i="1"/>
  <c r="R780" i="1"/>
  <c r="R788" i="1"/>
  <c r="R792" i="1"/>
  <c r="R796" i="1"/>
  <c r="R800" i="1"/>
  <c r="R804" i="1"/>
  <c r="R808" i="1"/>
  <c r="R812" i="1"/>
  <c r="R816" i="1"/>
  <c r="R820" i="1"/>
  <c r="R824" i="1"/>
  <c r="R828" i="1"/>
  <c r="R832" i="1"/>
  <c r="R836" i="1"/>
  <c r="R840" i="1"/>
  <c r="R844" i="1"/>
  <c r="R848" i="1"/>
  <c r="R852" i="1"/>
  <c r="R856" i="1"/>
  <c r="R864" i="1"/>
  <c r="R868" i="1"/>
  <c r="R872" i="1"/>
  <c r="R876" i="1"/>
  <c r="R880" i="1"/>
  <c r="R884" i="1"/>
  <c r="R888" i="1"/>
  <c r="R896" i="1"/>
  <c r="R900" i="1"/>
  <c r="R904" i="1"/>
  <c r="R908" i="1"/>
  <c r="R912" i="1"/>
  <c r="R916" i="1"/>
  <c r="R920" i="1"/>
  <c r="R924" i="1"/>
  <c r="R928" i="1"/>
  <c r="R932" i="1"/>
  <c r="R936" i="1"/>
  <c r="R940" i="1"/>
  <c r="R944" i="1"/>
  <c r="R948" i="1"/>
  <c r="R952" i="1"/>
  <c r="R956" i="1"/>
  <c r="R960" i="1"/>
  <c r="R964" i="1"/>
  <c r="R968" i="1"/>
  <c r="R972" i="1"/>
  <c r="R976" i="1"/>
  <c r="R980" i="1"/>
  <c r="R988" i="1"/>
  <c r="R992" i="1"/>
  <c r="R996" i="1"/>
  <c r="R1000" i="1"/>
  <c r="R1004" i="1"/>
  <c r="R1008" i="1"/>
  <c r="R1012" i="1"/>
  <c r="R1016" i="1"/>
  <c r="R1020" i="1"/>
  <c r="R1024" i="1"/>
  <c r="R1028" i="1"/>
  <c r="R1032" i="1"/>
  <c r="R1036" i="1"/>
  <c r="R1040" i="1"/>
  <c r="R1044" i="1"/>
  <c r="R1048" i="1"/>
  <c r="R1056" i="1"/>
  <c r="R1060" i="1"/>
  <c r="R1064" i="1"/>
  <c r="R1068" i="1"/>
  <c r="R1072" i="1"/>
  <c r="R1076" i="1"/>
  <c r="R1080" i="1"/>
  <c r="R1084" i="1"/>
  <c r="R1088" i="1"/>
  <c r="R1092" i="1"/>
  <c r="R1096" i="1"/>
  <c r="R1100" i="1"/>
  <c r="R1104" i="1"/>
  <c r="R1108" i="1"/>
  <c r="R1112" i="1"/>
  <c r="R1116" i="1"/>
  <c r="R1120" i="1"/>
  <c r="R1124" i="1"/>
  <c r="R1128" i="1"/>
  <c r="R1132" i="1"/>
  <c r="R1136" i="1"/>
  <c r="R1140" i="1"/>
  <c r="R1144" i="1"/>
  <c r="R1148" i="1"/>
  <c r="R1156" i="1"/>
  <c r="R1160" i="1"/>
  <c r="R1164" i="1"/>
  <c r="R1168" i="1"/>
  <c r="R1172" i="1"/>
  <c r="R1176" i="1"/>
  <c r="R1180" i="1"/>
  <c r="Q4486" i="1"/>
  <c r="Q4502" i="1"/>
  <c r="Q4518" i="1"/>
  <c r="Q4534" i="1"/>
  <c r="Q4542" i="1"/>
  <c r="Q4550" i="1"/>
  <c r="Q4558" i="1"/>
  <c r="Q4566" i="1"/>
  <c r="Q4574" i="1"/>
  <c r="Q4582" i="1"/>
  <c r="Q4590" i="1"/>
  <c r="Q4598" i="1"/>
  <c r="Q4606" i="1"/>
  <c r="Q4614" i="1"/>
  <c r="Q4622" i="1"/>
  <c r="Q4630" i="1"/>
  <c r="Q4646" i="1"/>
  <c r="Q4654" i="1"/>
  <c r="Q4662" i="1"/>
  <c r="Q4670" i="1"/>
  <c r="Q4678" i="1"/>
  <c r="Q4686" i="1"/>
  <c r="Q4694" i="1"/>
  <c r="Q4702" i="1"/>
  <c r="Q4710" i="1"/>
  <c r="Q4717" i="1"/>
  <c r="Q4722" i="1"/>
  <c r="Q4727" i="1"/>
  <c r="R5" i="1"/>
  <c r="R9" i="1"/>
  <c r="R13" i="1"/>
  <c r="R17" i="1"/>
  <c r="R21" i="1"/>
  <c r="R25" i="1"/>
  <c r="R29" i="1"/>
  <c r="R33" i="1"/>
  <c r="R37" i="1"/>
  <c r="R41" i="1"/>
  <c r="R45" i="1"/>
  <c r="R49" i="1"/>
  <c r="R53" i="1"/>
  <c r="R57" i="1"/>
  <c r="R61" i="1"/>
  <c r="R65" i="1"/>
  <c r="R73" i="1"/>
  <c r="R77" i="1"/>
  <c r="R81" i="1"/>
  <c r="R85" i="1"/>
  <c r="R89" i="1"/>
  <c r="R93" i="1"/>
  <c r="R97" i="1"/>
  <c r="R101" i="1"/>
  <c r="R105" i="1"/>
  <c r="R109" i="1"/>
  <c r="R113" i="1"/>
  <c r="R117" i="1"/>
  <c r="R121" i="1"/>
  <c r="R125" i="1"/>
  <c r="R129" i="1"/>
  <c r="R133" i="1"/>
  <c r="R137" i="1"/>
  <c r="R141" i="1"/>
  <c r="R145" i="1"/>
  <c r="R149" i="1"/>
  <c r="R153" i="1"/>
  <c r="R157" i="1"/>
  <c r="R161" i="1"/>
  <c r="R165" i="1"/>
  <c r="R169" i="1"/>
  <c r="R173" i="1"/>
  <c r="R177" i="1"/>
  <c r="R181" i="1"/>
  <c r="R185" i="1"/>
  <c r="R193" i="1"/>
  <c r="R197" i="1"/>
  <c r="R201" i="1"/>
  <c r="R209" i="1"/>
  <c r="R213" i="1"/>
  <c r="R217" i="1"/>
  <c r="R221" i="1"/>
  <c r="R225" i="1"/>
  <c r="R229" i="1"/>
  <c r="R233" i="1"/>
  <c r="R237" i="1"/>
  <c r="R241" i="1"/>
  <c r="R245" i="1"/>
  <c r="R253" i="1"/>
  <c r="R257" i="1"/>
  <c r="R261" i="1"/>
  <c r="R265" i="1"/>
  <c r="R269" i="1"/>
  <c r="R273" i="1"/>
  <c r="R277" i="1"/>
  <c r="R281" i="1"/>
  <c r="R289" i="1"/>
  <c r="R297" i="1"/>
  <c r="R301" i="1"/>
  <c r="R305" i="1"/>
  <c r="R309" i="1"/>
  <c r="R313" i="1"/>
  <c r="R317" i="1"/>
  <c r="R321" i="1"/>
  <c r="R325" i="1"/>
  <c r="R329" i="1"/>
  <c r="R333" i="1"/>
  <c r="R337" i="1"/>
  <c r="R341" i="1"/>
  <c r="R345" i="1"/>
  <c r="R353" i="1"/>
  <c r="R357" i="1"/>
  <c r="R361" i="1"/>
  <c r="R365" i="1"/>
  <c r="R369" i="1"/>
  <c r="R373" i="1"/>
  <c r="R377" i="1"/>
  <c r="R381" i="1"/>
  <c r="R385" i="1"/>
  <c r="R389" i="1"/>
  <c r="R393" i="1"/>
  <c r="R397" i="1"/>
  <c r="R401" i="1"/>
  <c r="R405" i="1"/>
  <c r="R409" i="1"/>
  <c r="R413" i="1"/>
  <c r="R417" i="1"/>
  <c r="R421" i="1"/>
  <c r="R425" i="1"/>
  <c r="R429" i="1"/>
  <c r="R433" i="1"/>
  <c r="R437" i="1"/>
  <c r="R441" i="1"/>
  <c r="R445" i="1"/>
  <c r="R449" i="1"/>
  <c r="R453" i="1"/>
  <c r="R457" i="1"/>
  <c r="R461" i="1"/>
  <c r="R465" i="1"/>
  <c r="R469" i="1"/>
  <c r="R473" i="1"/>
  <c r="R477" i="1"/>
  <c r="R481" i="1"/>
  <c r="R489" i="1"/>
  <c r="R493" i="1"/>
  <c r="R497" i="1"/>
  <c r="R501" i="1"/>
  <c r="R505" i="1"/>
  <c r="R509" i="1"/>
  <c r="R513" i="1"/>
  <c r="R517" i="1"/>
  <c r="R521" i="1"/>
  <c r="R525" i="1"/>
  <c r="R529" i="1"/>
  <c r="R533" i="1"/>
  <c r="R537" i="1"/>
  <c r="R541" i="1"/>
  <c r="R545" i="1"/>
  <c r="R549" i="1"/>
  <c r="R553" i="1"/>
  <c r="R557" i="1"/>
  <c r="R561" i="1"/>
  <c r="R565" i="1"/>
  <c r="R569" i="1"/>
  <c r="R573" i="1"/>
  <c r="R577" i="1"/>
  <c r="R581" i="1"/>
  <c r="R589" i="1"/>
  <c r="R593" i="1"/>
  <c r="R597" i="1"/>
  <c r="R601" i="1"/>
  <c r="R605" i="1"/>
  <c r="R609" i="1"/>
  <c r="R613" i="1"/>
  <c r="R617" i="1"/>
  <c r="R621" i="1"/>
  <c r="R625" i="1"/>
  <c r="R629" i="1"/>
  <c r="R633" i="1"/>
  <c r="R637" i="1"/>
  <c r="R641" i="1"/>
  <c r="R645" i="1"/>
  <c r="R649" i="1"/>
  <c r="R653" i="1"/>
  <c r="R657" i="1"/>
  <c r="R661" i="1"/>
  <c r="R665" i="1"/>
  <c r="R669" i="1"/>
  <c r="R673" i="1"/>
  <c r="R677" i="1"/>
  <c r="R681" i="1"/>
  <c r="R685" i="1"/>
  <c r="R689" i="1"/>
  <c r="R693" i="1"/>
  <c r="R697" i="1"/>
  <c r="R701" i="1"/>
  <c r="R705" i="1"/>
  <c r="R709" i="1"/>
  <c r="R713" i="1"/>
  <c r="R721" i="1"/>
  <c r="R725" i="1"/>
  <c r="R729" i="1"/>
  <c r="R733" i="1"/>
  <c r="R737" i="1"/>
  <c r="R741" i="1"/>
  <c r="R745" i="1"/>
  <c r="R749" i="1"/>
  <c r="R753" i="1"/>
  <c r="R757" i="1"/>
  <c r="R761" i="1"/>
  <c r="R765" i="1"/>
  <c r="R769" i="1"/>
  <c r="R773" i="1"/>
  <c r="R777" i="1"/>
  <c r="R781" i="1"/>
  <c r="R785" i="1"/>
  <c r="R789" i="1"/>
  <c r="R793" i="1"/>
  <c r="R797" i="1"/>
  <c r="R801" i="1"/>
  <c r="R805" i="1"/>
  <c r="R809" i="1"/>
  <c r="R813" i="1"/>
  <c r="R821" i="1"/>
  <c r="R825" i="1"/>
  <c r="R829" i="1"/>
  <c r="R833" i="1"/>
  <c r="R837" i="1"/>
  <c r="R841" i="1"/>
  <c r="R845" i="1"/>
  <c r="R849" i="1"/>
  <c r="R853" i="1"/>
  <c r="R857" i="1"/>
  <c r="R861" i="1"/>
  <c r="R865" i="1"/>
  <c r="R869" i="1"/>
  <c r="R873" i="1"/>
  <c r="R877" i="1"/>
  <c r="R881" i="1"/>
  <c r="R885" i="1"/>
  <c r="R889" i="1"/>
  <c r="R893" i="1"/>
  <c r="R897" i="1"/>
  <c r="R901" i="1"/>
  <c r="R905" i="1"/>
  <c r="R909" i="1"/>
  <c r="R913" i="1"/>
  <c r="R917" i="1"/>
  <c r="R921" i="1"/>
  <c r="R925" i="1"/>
  <c r="R929" i="1"/>
  <c r="R933" i="1"/>
  <c r="R937" i="1"/>
  <c r="R941" i="1"/>
  <c r="R945" i="1"/>
  <c r="R949" i="1"/>
  <c r="R953" i="1"/>
  <c r="R957" i="1"/>
  <c r="R965" i="1"/>
  <c r="R969" i="1"/>
  <c r="R973" i="1"/>
  <c r="R977" i="1"/>
  <c r="R981" i="1"/>
  <c r="R985" i="1"/>
  <c r="R989" i="1"/>
  <c r="R993" i="1"/>
  <c r="R997" i="1"/>
  <c r="R1001" i="1"/>
  <c r="R1005" i="1"/>
  <c r="R1009" i="1"/>
  <c r="R1013" i="1"/>
  <c r="R1017" i="1"/>
  <c r="R1021" i="1"/>
  <c r="R1025" i="1"/>
  <c r="R1029" i="1"/>
  <c r="R1033" i="1"/>
  <c r="R1037" i="1"/>
  <c r="R1041" i="1"/>
  <c r="R1045" i="1"/>
  <c r="R1049" i="1"/>
  <c r="R1053" i="1"/>
  <c r="R1057" i="1"/>
  <c r="R1061" i="1"/>
  <c r="R1065" i="1"/>
  <c r="R1069" i="1"/>
  <c r="R1073" i="1"/>
  <c r="R1077" i="1"/>
  <c r="R1081" i="1"/>
  <c r="R1089" i="1"/>
  <c r="R1093" i="1"/>
  <c r="R1097" i="1"/>
  <c r="R1101" i="1"/>
  <c r="R1105" i="1"/>
  <c r="R1109" i="1"/>
  <c r="R1113" i="1"/>
  <c r="R1117" i="1"/>
  <c r="R1121" i="1"/>
  <c r="R1125" i="1"/>
  <c r="R1129" i="1"/>
  <c r="R1133" i="1"/>
  <c r="R1137" i="1"/>
  <c r="R1141" i="1"/>
  <c r="R1145" i="1"/>
  <c r="R1149" i="1"/>
  <c r="R1153" i="1"/>
  <c r="R1157" i="1"/>
  <c r="R1161" i="1"/>
  <c r="R1165" i="1"/>
  <c r="R1169" i="1"/>
  <c r="R1173" i="1"/>
  <c r="R1177" i="1"/>
  <c r="R1181" i="1"/>
  <c r="R1189" i="1"/>
  <c r="R1193" i="1"/>
  <c r="R1197" i="1"/>
  <c r="R1201" i="1"/>
  <c r="R1205" i="1"/>
  <c r="R1209" i="1"/>
  <c r="R1213" i="1"/>
  <c r="R1217" i="1"/>
  <c r="R1221" i="1"/>
  <c r="R1225" i="1"/>
  <c r="R1229" i="1"/>
  <c r="R1233" i="1"/>
  <c r="R1237" i="1"/>
  <c r="R1241" i="1"/>
  <c r="R1245" i="1"/>
  <c r="R1249" i="1"/>
  <c r="R1253" i="1"/>
  <c r="R1257" i="1"/>
  <c r="R1261" i="1"/>
  <c r="R1265" i="1"/>
  <c r="R1269" i="1"/>
  <c r="R1273" i="1"/>
  <c r="R1277" i="1"/>
  <c r="R1281" i="1"/>
  <c r="R1285" i="1"/>
  <c r="R1289" i="1"/>
  <c r="R1293" i="1"/>
  <c r="R1297" i="1"/>
  <c r="R1301" i="1"/>
  <c r="R1305" i="1"/>
  <c r="R1309" i="1"/>
  <c r="R1317" i="1"/>
  <c r="R1321" i="1"/>
  <c r="R1325" i="1"/>
  <c r="R1329" i="1"/>
  <c r="R1333" i="1"/>
  <c r="R1337" i="1"/>
  <c r="R1341" i="1"/>
  <c r="R1345" i="1"/>
  <c r="R1349" i="1"/>
  <c r="R1353" i="1"/>
  <c r="R1357" i="1"/>
  <c r="R1361" i="1"/>
  <c r="R1365" i="1"/>
  <c r="R1369" i="1"/>
  <c r="R1373" i="1"/>
  <c r="R1377" i="1"/>
  <c r="R1381" i="1"/>
  <c r="R1385" i="1"/>
  <c r="R1389" i="1"/>
  <c r="R1393" i="1"/>
  <c r="R1397" i="1"/>
  <c r="R1401" i="1"/>
  <c r="R1405" i="1"/>
  <c r="R1409" i="1"/>
  <c r="R1413" i="1"/>
  <c r="R1417" i="1"/>
  <c r="R1421" i="1"/>
  <c r="R1425" i="1"/>
  <c r="R1429" i="1"/>
  <c r="R1433" i="1"/>
  <c r="R1437" i="1"/>
  <c r="R1441" i="1"/>
  <c r="R1445" i="1"/>
  <c r="R1449" i="1"/>
  <c r="R1453" i="1"/>
  <c r="R1457" i="1"/>
  <c r="R1461" i="1"/>
  <c r="R1465" i="1"/>
  <c r="R1469" i="1"/>
  <c r="R1473" i="1"/>
  <c r="R1477" i="1"/>
  <c r="R1481" i="1"/>
  <c r="R1485" i="1"/>
  <c r="R1489" i="1"/>
  <c r="R1493" i="1"/>
  <c r="R1497" i="1"/>
  <c r="R1501" i="1"/>
  <c r="R1505" i="1"/>
  <c r="R1509" i="1"/>
  <c r="R1513" i="1"/>
  <c r="R1517" i="1"/>
  <c r="R1521" i="1"/>
  <c r="R1525" i="1"/>
  <c r="R1529" i="1"/>
  <c r="R1533" i="1"/>
  <c r="R1537" i="1"/>
  <c r="R1541" i="1"/>
  <c r="R1545" i="1"/>
  <c r="R1549" i="1"/>
  <c r="R1553" i="1"/>
  <c r="R1557" i="1"/>
  <c r="R1561" i="1"/>
  <c r="R1565" i="1"/>
  <c r="R1569" i="1"/>
  <c r="R1573" i="1"/>
  <c r="R1577" i="1"/>
  <c r="R1581" i="1"/>
  <c r="R1585" i="1"/>
  <c r="R1589" i="1"/>
  <c r="R1593" i="1"/>
  <c r="R1597" i="1"/>
  <c r="R1605" i="1"/>
  <c r="R1609" i="1"/>
  <c r="R1613" i="1"/>
  <c r="R1617" i="1"/>
  <c r="R1621" i="1"/>
  <c r="R1625" i="1"/>
  <c r="R1629" i="1"/>
  <c r="R1633" i="1"/>
  <c r="R1637" i="1"/>
  <c r="R1641" i="1"/>
  <c r="R1645" i="1"/>
  <c r="R1649" i="1"/>
  <c r="R1653" i="1"/>
  <c r="R1657" i="1"/>
  <c r="R1661" i="1"/>
  <c r="R1665" i="1"/>
  <c r="R1669" i="1"/>
  <c r="R1673" i="1"/>
  <c r="R1677" i="1"/>
  <c r="R1681" i="1"/>
  <c r="R1685" i="1"/>
  <c r="R1689" i="1"/>
  <c r="R1693" i="1"/>
  <c r="R1697" i="1"/>
  <c r="R1701" i="1"/>
  <c r="R1705" i="1"/>
  <c r="R1709" i="1"/>
  <c r="R1713" i="1"/>
  <c r="R1717" i="1"/>
  <c r="R1721" i="1"/>
  <c r="R1725" i="1"/>
  <c r="R1729" i="1"/>
  <c r="R1733" i="1"/>
  <c r="R1737" i="1"/>
  <c r="R1741" i="1"/>
  <c r="R1745" i="1"/>
  <c r="R1749" i="1"/>
  <c r="R1753" i="1"/>
  <c r="R1757" i="1"/>
  <c r="R1761" i="1"/>
  <c r="R1765" i="1"/>
  <c r="R1769" i="1"/>
  <c r="R1773" i="1"/>
  <c r="R1777" i="1"/>
  <c r="R1781" i="1"/>
  <c r="R1785" i="1"/>
  <c r="R1789" i="1"/>
  <c r="R1793" i="1"/>
  <c r="R1797" i="1"/>
  <c r="R1805" i="1"/>
  <c r="R1809" i="1"/>
  <c r="R1813" i="1"/>
  <c r="R1817" i="1"/>
  <c r="R1821" i="1"/>
  <c r="R1825" i="1"/>
  <c r="R1829" i="1"/>
  <c r="R1833" i="1"/>
  <c r="R1837" i="1"/>
  <c r="R1841" i="1"/>
  <c r="R1845" i="1"/>
  <c r="R1849" i="1"/>
  <c r="R1853" i="1"/>
  <c r="R1857" i="1"/>
  <c r="R1861" i="1"/>
  <c r="R1865" i="1"/>
  <c r="R1869" i="1"/>
  <c r="R1873" i="1"/>
  <c r="R1877" i="1"/>
  <c r="R1881" i="1"/>
  <c r="R1885" i="1"/>
  <c r="R1889" i="1"/>
  <c r="R1893" i="1"/>
  <c r="R1897" i="1"/>
  <c r="R1901" i="1"/>
  <c r="R1905" i="1"/>
  <c r="R1909" i="1"/>
  <c r="R1913" i="1"/>
  <c r="R1917" i="1"/>
  <c r="R1921" i="1"/>
  <c r="R1925" i="1"/>
  <c r="R1929" i="1"/>
  <c r="R1933" i="1"/>
  <c r="R1937" i="1"/>
  <c r="R1941" i="1"/>
  <c r="R1945" i="1"/>
  <c r="R1949" i="1"/>
  <c r="R1953" i="1"/>
  <c r="R1957" i="1"/>
  <c r="R1961" i="1"/>
  <c r="R1965" i="1"/>
  <c r="R1969" i="1"/>
  <c r="R1973" i="1"/>
  <c r="R1977" i="1"/>
  <c r="R1981" i="1"/>
  <c r="R1985" i="1"/>
  <c r="R1989" i="1"/>
  <c r="R1993" i="1"/>
  <c r="R1997" i="1"/>
  <c r="R2005" i="1"/>
  <c r="R2009" i="1"/>
  <c r="R2013" i="1"/>
  <c r="R2017" i="1"/>
  <c r="R2021" i="1"/>
  <c r="R2025" i="1"/>
  <c r="R2029" i="1"/>
  <c r="R2033" i="1"/>
  <c r="R2037" i="1"/>
  <c r="R2041" i="1"/>
  <c r="R2045" i="1"/>
  <c r="R2049" i="1"/>
  <c r="R2053" i="1"/>
  <c r="R2057" i="1"/>
  <c r="R2061" i="1"/>
  <c r="R2065" i="1"/>
  <c r="R2069" i="1"/>
  <c r="R2073" i="1"/>
  <c r="R2077" i="1"/>
  <c r="R2081" i="1"/>
  <c r="R2085" i="1"/>
  <c r="R2089" i="1"/>
  <c r="R2093" i="1"/>
  <c r="R2097" i="1"/>
  <c r="R2101" i="1"/>
  <c r="R2105" i="1"/>
  <c r="R2109" i="1"/>
  <c r="R2113" i="1"/>
  <c r="R2117" i="1"/>
  <c r="R2121" i="1"/>
  <c r="R2125" i="1"/>
  <c r="R2129" i="1"/>
  <c r="R2133" i="1"/>
  <c r="R2137" i="1"/>
  <c r="R2141" i="1"/>
  <c r="R2145" i="1"/>
  <c r="R2149" i="1"/>
  <c r="R2153" i="1"/>
  <c r="R2157" i="1"/>
  <c r="R2161" i="1"/>
  <c r="R2165" i="1"/>
  <c r="R2169" i="1"/>
  <c r="R2173" i="1"/>
  <c r="R2177" i="1"/>
  <c r="R2181" i="1"/>
  <c r="R2185" i="1"/>
  <c r="R2189" i="1"/>
  <c r="R2193" i="1"/>
  <c r="R2197" i="1"/>
  <c r="R2205" i="1"/>
  <c r="R2209" i="1"/>
  <c r="R2213" i="1"/>
  <c r="R2217" i="1"/>
  <c r="R2221" i="1"/>
  <c r="R2225" i="1"/>
  <c r="R2229" i="1"/>
  <c r="R2233" i="1"/>
  <c r="R2237" i="1"/>
  <c r="R2241" i="1"/>
  <c r="R2245" i="1"/>
  <c r="R2249" i="1"/>
  <c r="R2253" i="1"/>
  <c r="R2257" i="1"/>
  <c r="R2261" i="1"/>
  <c r="R2265" i="1"/>
  <c r="R2269" i="1"/>
  <c r="R2273" i="1"/>
  <c r="R2277" i="1"/>
  <c r="R2281" i="1"/>
  <c r="R2285" i="1"/>
  <c r="R2289" i="1"/>
  <c r="R2293" i="1"/>
  <c r="R2297" i="1"/>
  <c r="R2301" i="1"/>
  <c r="R2305" i="1"/>
  <c r="R2309" i="1"/>
  <c r="R2313" i="1"/>
  <c r="R2317" i="1"/>
  <c r="R2321" i="1"/>
  <c r="R2325" i="1"/>
  <c r="R2329" i="1"/>
  <c r="R2333" i="1"/>
  <c r="R2337" i="1"/>
  <c r="R2341" i="1"/>
  <c r="R2345" i="1"/>
  <c r="R2349" i="1"/>
  <c r="R2353" i="1"/>
  <c r="R2357" i="1"/>
  <c r="R2361" i="1"/>
  <c r="R2365" i="1"/>
  <c r="R2369" i="1"/>
  <c r="R2373" i="1"/>
  <c r="R2377" i="1"/>
  <c r="R2381" i="1"/>
  <c r="R2385" i="1"/>
  <c r="R2389" i="1"/>
  <c r="R2393" i="1"/>
  <c r="R2397" i="1"/>
  <c r="R2401" i="1"/>
  <c r="R2405" i="1"/>
  <c r="R2409" i="1"/>
  <c r="R2413" i="1"/>
  <c r="R2417" i="1"/>
  <c r="R2421" i="1"/>
  <c r="R2425" i="1"/>
  <c r="R2429" i="1"/>
  <c r="R2433" i="1"/>
  <c r="R2437" i="1"/>
  <c r="R2441" i="1"/>
  <c r="R2449" i="1"/>
  <c r="R2453" i="1"/>
  <c r="R2457" i="1"/>
  <c r="R2461" i="1"/>
  <c r="R2465" i="1"/>
  <c r="R2469" i="1"/>
  <c r="R2473" i="1"/>
  <c r="R2477" i="1"/>
  <c r="R2481" i="1"/>
  <c r="R2485" i="1"/>
  <c r="R2489" i="1"/>
  <c r="R2493" i="1"/>
  <c r="R2497" i="1"/>
  <c r="R2501" i="1"/>
  <c r="R2505" i="1"/>
  <c r="R2509" i="1"/>
  <c r="R2513" i="1"/>
  <c r="R2517" i="1"/>
  <c r="R2521" i="1"/>
  <c r="R2525" i="1"/>
  <c r="R2529" i="1"/>
  <c r="R2533" i="1"/>
  <c r="R2537" i="1"/>
  <c r="R2541" i="1"/>
  <c r="R2545" i="1"/>
  <c r="R2553" i="1"/>
  <c r="Q4490" i="1"/>
  <c r="Q4545" i="1"/>
  <c r="Q4577" i="1"/>
  <c r="Q4609" i="1"/>
  <c r="Q4641" i="1"/>
  <c r="Q4673" i="1"/>
  <c r="Q4705" i="1"/>
  <c r="Q4728" i="1"/>
  <c r="R18" i="1"/>
  <c r="R34" i="1"/>
  <c r="R50" i="1"/>
  <c r="R66" i="1"/>
  <c r="R82" i="1"/>
  <c r="R98" i="1"/>
  <c r="R114" i="1"/>
  <c r="R130" i="1"/>
  <c r="R146" i="1"/>
  <c r="R162" i="1"/>
  <c r="R178" i="1"/>
  <c r="R194" i="1"/>
  <c r="R210" i="1"/>
  <c r="R226" i="1"/>
  <c r="R258" i="1"/>
  <c r="R274" i="1"/>
  <c r="R290" i="1"/>
  <c r="R306" i="1"/>
  <c r="R322" i="1"/>
  <c r="R338" i="1"/>
  <c r="R354" i="1"/>
  <c r="R370" i="1"/>
  <c r="R402" i="1"/>
  <c r="R418" i="1"/>
  <c r="R434" i="1"/>
  <c r="R450" i="1"/>
  <c r="R466" i="1"/>
  <c r="R482" i="1"/>
  <c r="R498" i="1"/>
  <c r="R514" i="1"/>
  <c r="R530" i="1"/>
  <c r="R546" i="1"/>
  <c r="R578" i="1"/>
  <c r="R594" i="1"/>
  <c r="R610" i="1"/>
  <c r="R626" i="1"/>
  <c r="R642" i="1"/>
  <c r="R658" i="1"/>
  <c r="R674" i="1"/>
  <c r="R690" i="1"/>
  <c r="R706" i="1"/>
  <c r="R722" i="1"/>
  <c r="R738" i="1"/>
  <c r="R754" i="1"/>
  <c r="R770" i="1"/>
  <c r="R786" i="1"/>
  <c r="R802" i="1"/>
  <c r="R818" i="1"/>
  <c r="R834" i="1"/>
  <c r="R850" i="1"/>
  <c r="R866" i="1"/>
  <c r="R882" i="1"/>
  <c r="R898" i="1"/>
  <c r="R914" i="1"/>
  <c r="R930" i="1"/>
  <c r="R946" i="1"/>
  <c r="R962" i="1"/>
  <c r="R978" i="1"/>
  <c r="R994" i="1"/>
  <c r="R1010" i="1"/>
  <c r="R1026" i="1"/>
  <c r="R1042" i="1"/>
  <c r="R1058" i="1"/>
  <c r="R1074" i="1"/>
  <c r="R1090" i="1"/>
  <c r="R1106" i="1"/>
  <c r="R1138" i="1"/>
  <c r="R1154" i="1"/>
  <c r="R1170" i="1"/>
  <c r="R1184" i="1"/>
  <c r="R1192" i="1"/>
  <c r="R1200" i="1"/>
  <c r="R1208" i="1"/>
  <c r="R1216" i="1"/>
  <c r="R1224" i="1"/>
  <c r="R1232" i="1"/>
  <c r="R1240" i="1"/>
  <c r="R1248" i="1"/>
  <c r="R1256" i="1"/>
  <c r="R1264" i="1"/>
  <c r="R1272" i="1"/>
  <c r="R1280" i="1"/>
  <c r="R1288" i="1"/>
  <c r="R1296" i="1"/>
  <c r="R1304" i="1"/>
  <c r="R1312" i="1"/>
  <c r="R1320" i="1"/>
  <c r="R1328" i="1"/>
  <c r="R1336" i="1"/>
  <c r="R1344" i="1"/>
  <c r="R1352" i="1"/>
  <c r="R1360" i="1"/>
  <c r="R1368" i="1"/>
  <c r="R1376" i="1"/>
  <c r="R1384" i="1"/>
  <c r="R1392" i="1"/>
  <c r="R1408" i="1"/>
  <c r="R1416" i="1"/>
  <c r="R1424" i="1"/>
  <c r="R1432" i="1"/>
  <c r="R1440" i="1"/>
  <c r="R1448" i="1"/>
  <c r="R1456" i="1"/>
  <c r="R1464" i="1"/>
  <c r="R1472" i="1"/>
  <c r="R1480" i="1"/>
  <c r="R1488" i="1"/>
  <c r="R1496" i="1"/>
  <c r="R1504" i="1"/>
  <c r="R1512" i="1"/>
  <c r="R1520" i="1"/>
  <c r="R1528" i="1"/>
  <c r="R1536" i="1"/>
  <c r="R1544" i="1"/>
  <c r="R1552" i="1"/>
  <c r="R1560" i="1"/>
  <c r="R1568" i="1"/>
  <c r="R1576" i="1"/>
  <c r="R1584" i="1"/>
  <c r="R1592" i="1"/>
  <c r="R1608" i="1"/>
  <c r="R1616" i="1"/>
  <c r="R1624" i="1"/>
  <c r="R1632" i="1"/>
  <c r="R1640" i="1"/>
  <c r="R1648" i="1"/>
  <c r="R1656" i="1"/>
  <c r="R1664" i="1"/>
  <c r="R1672" i="1"/>
  <c r="R1680" i="1"/>
  <c r="R1688" i="1"/>
  <c r="R1696" i="1"/>
  <c r="R1704" i="1"/>
  <c r="R1712" i="1"/>
  <c r="R1720" i="1"/>
  <c r="R1728" i="1"/>
  <c r="R1736" i="1"/>
  <c r="R1744" i="1"/>
  <c r="R1752" i="1"/>
  <c r="R1760" i="1"/>
  <c r="R1768" i="1"/>
  <c r="R1776" i="1"/>
  <c r="R1784" i="1"/>
  <c r="R1792" i="1"/>
  <c r="R1800" i="1"/>
  <c r="R1808" i="1"/>
  <c r="R1816" i="1"/>
  <c r="R1824" i="1"/>
  <c r="R1832" i="1"/>
  <c r="R1840" i="1"/>
  <c r="R1848" i="1"/>
  <c r="R1856" i="1"/>
  <c r="R1864" i="1"/>
  <c r="R1872" i="1"/>
  <c r="R1880" i="1"/>
  <c r="R1888" i="1"/>
  <c r="R1896" i="1"/>
  <c r="R1904" i="1"/>
  <c r="R1912" i="1"/>
  <c r="R1920" i="1"/>
  <c r="R1928" i="1"/>
  <c r="R1936" i="1"/>
  <c r="R1944" i="1"/>
  <c r="R1952" i="1"/>
  <c r="R1960" i="1"/>
  <c r="R1968" i="1"/>
  <c r="R1976" i="1"/>
  <c r="R1984" i="1"/>
  <c r="R1992" i="1"/>
  <c r="R2008" i="1"/>
  <c r="R2024" i="1"/>
  <c r="R2032" i="1"/>
  <c r="R2040" i="1"/>
  <c r="R2048" i="1"/>
  <c r="R2056" i="1"/>
  <c r="R2064" i="1"/>
  <c r="R2072" i="1"/>
  <c r="R2080" i="1"/>
  <c r="R2088" i="1"/>
  <c r="R2096" i="1"/>
  <c r="R2104" i="1"/>
  <c r="R2112" i="1"/>
  <c r="R2120" i="1"/>
  <c r="R2128" i="1"/>
  <c r="R2136" i="1"/>
  <c r="R2144" i="1"/>
  <c r="R2152" i="1"/>
  <c r="R2168" i="1"/>
  <c r="R2176" i="1"/>
  <c r="R2184" i="1"/>
  <c r="R2192" i="1"/>
  <c r="R2200" i="1"/>
  <c r="R2208" i="1"/>
  <c r="R2216" i="1"/>
  <c r="R2224" i="1"/>
  <c r="R2232" i="1"/>
  <c r="R2240" i="1"/>
  <c r="R2248" i="1"/>
  <c r="R2256" i="1"/>
  <c r="R2264" i="1"/>
  <c r="R2272" i="1"/>
  <c r="R2280" i="1"/>
  <c r="R2288" i="1"/>
  <c r="R2304" i="1"/>
  <c r="R2312" i="1"/>
  <c r="R2320" i="1"/>
  <c r="R2328" i="1"/>
  <c r="R2336" i="1"/>
  <c r="R2344" i="1"/>
  <c r="R2352" i="1"/>
  <c r="R2360" i="1"/>
  <c r="R2368" i="1"/>
  <c r="R2376" i="1"/>
  <c r="R2384" i="1"/>
  <c r="R2392" i="1"/>
  <c r="R2400" i="1"/>
  <c r="R2408" i="1"/>
  <c r="R2416" i="1"/>
  <c r="R2424" i="1"/>
  <c r="R2432" i="1"/>
  <c r="R2440" i="1"/>
  <c r="R2448" i="1"/>
  <c r="R2456" i="1"/>
  <c r="R2464" i="1"/>
  <c r="R2472" i="1"/>
  <c r="R2480" i="1"/>
  <c r="R2488" i="1"/>
  <c r="R2496" i="1"/>
  <c r="R2504" i="1"/>
  <c r="R2520" i="1"/>
  <c r="R2528" i="1"/>
  <c r="R2536" i="1"/>
  <c r="R2544" i="1"/>
  <c r="R2552" i="1"/>
  <c r="R2564" i="1"/>
  <c r="R2569" i="1"/>
  <c r="R2574" i="1"/>
  <c r="R2580" i="1"/>
  <c r="R2585" i="1"/>
  <c r="R2590" i="1"/>
  <c r="R2596" i="1"/>
  <c r="R2601" i="1"/>
  <c r="R2606" i="1"/>
  <c r="R2612" i="1"/>
  <c r="R2616" i="1"/>
  <c r="R2620" i="1"/>
  <c r="R2624" i="1"/>
  <c r="R2628" i="1"/>
  <c r="R2632" i="1"/>
  <c r="R2636" i="1"/>
  <c r="R2640" i="1"/>
  <c r="R2648" i="1"/>
  <c r="R2652" i="1"/>
  <c r="R2656" i="1"/>
  <c r="R2660" i="1"/>
  <c r="R2664" i="1"/>
  <c r="R2668" i="1"/>
  <c r="R2672" i="1"/>
  <c r="R2676" i="1"/>
  <c r="R2680" i="1"/>
  <c r="R2688" i="1"/>
  <c r="R2692" i="1"/>
  <c r="R2696" i="1"/>
  <c r="R2700" i="1"/>
  <c r="R2704" i="1"/>
  <c r="R2708" i="1"/>
  <c r="R2712" i="1"/>
  <c r="R2716" i="1"/>
  <c r="R2720" i="1"/>
  <c r="R2724" i="1"/>
  <c r="R2728" i="1"/>
  <c r="R2732" i="1"/>
  <c r="R2736" i="1"/>
  <c r="R2740" i="1"/>
  <c r="R2744" i="1"/>
  <c r="R2748" i="1"/>
  <c r="R2752" i="1"/>
  <c r="R2756" i="1"/>
  <c r="R2760" i="1"/>
  <c r="R2764" i="1"/>
  <c r="R2768" i="1"/>
  <c r="R2772" i="1"/>
  <c r="R2776" i="1"/>
  <c r="R2780" i="1"/>
  <c r="R2784" i="1"/>
  <c r="R2788" i="1"/>
  <c r="R2792" i="1"/>
  <c r="R2796" i="1"/>
  <c r="R2800" i="1"/>
  <c r="R2804" i="1"/>
  <c r="R2808" i="1"/>
  <c r="R2812" i="1"/>
  <c r="R2816" i="1"/>
  <c r="R2820" i="1"/>
  <c r="R2824" i="1"/>
  <c r="R2828" i="1"/>
  <c r="R2832" i="1"/>
  <c r="R2836" i="1"/>
  <c r="R2840" i="1"/>
  <c r="R2844" i="1"/>
  <c r="R2848" i="1"/>
  <c r="R2852" i="1"/>
  <c r="R2856" i="1"/>
  <c r="R2860" i="1"/>
  <c r="R2864" i="1"/>
  <c r="R2868" i="1"/>
  <c r="R2872" i="1"/>
  <c r="R2876" i="1"/>
  <c r="R2880" i="1"/>
  <c r="R2884" i="1"/>
  <c r="R2888" i="1"/>
  <c r="R2892" i="1"/>
  <c r="R2896" i="1"/>
  <c r="R2900" i="1"/>
  <c r="R2904" i="1"/>
  <c r="R2908" i="1"/>
  <c r="R2912" i="1"/>
  <c r="R2916" i="1"/>
  <c r="R2920" i="1"/>
  <c r="R2924" i="1"/>
  <c r="R2928" i="1"/>
  <c r="R2932" i="1"/>
  <c r="R2936" i="1"/>
  <c r="R2940" i="1"/>
  <c r="R2944" i="1"/>
  <c r="R2948" i="1"/>
  <c r="R2952" i="1"/>
  <c r="R2956" i="1"/>
  <c r="R2960" i="1"/>
  <c r="R2964" i="1"/>
  <c r="R2968" i="1"/>
  <c r="R2972" i="1"/>
  <c r="R2976" i="1"/>
  <c r="R2980" i="1"/>
  <c r="R2984" i="1"/>
  <c r="R2988" i="1"/>
  <c r="R2992" i="1"/>
  <c r="R2996" i="1"/>
  <c r="R3000" i="1"/>
  <c r="R3008" i="1"/>
  <c r="R3012" i="1"/>
  <c r="R3016" i="1"/>
  <c r="R3020" i="1"/>
  <c r="R3024" i="1"/>
  <c r="R3028" i="1"/>
  <c r="R3032" i="1"/>
  <c r="R3036" i="1"/>
  <c r="R3040" i="1"/>
  <c r="R3044" i="1"/>
  <c r="R3048" i="1"/>
  <c r="R3052" i="1"/>
  <c r="R3056" i="1"/>
  <c r="R3060" i="1"/>
  <c r="R3064" i="1"/>
  <c r="R3068" i="1"/>
  <c r="R3072" i="1"/>
  <c r="R3076" i="1"/>
  <c r="R3080" i="1"/>
  <c r="R3084" i="1"/>
  <c r="R3088" i="1"/>
  <c r="R3092" i="1"/>
  <c r="R3096" i="1"/>
  <c r="R3100" i="1"/>
  <c r="R3104" i="1"/>
  <c r="R3108" i="1"/>
  <c r="R3112" i="1"/>
  <c r="R3116" i="1"/>
  <c r="R3120" i="1"/>
  <c r="R3124" i="1"/>
  <c r="R3128" i="1"/>
  <c r="R3132" i="1"/>
  <c r="R3136" i="1"/>
  <c r="R3140" i="1"/>
  <c r="R3144" i="1"/>
  <c r="R3148" i="1"/>
  <c r="R3152" i="1"/>
  <c r="R3156" i="1"/>
  <c r="R3160" i="1"/>
  <c r="R3168" i="1"/>
  <c r="R3172" i="1"/>
  <c r="R3176" i="1"/>
  <c r="R3180" i="1"/>
  <c r="R3184" i="1"/>
  <c r="R3188" i="1"/>
  <c r="R3192" i="1"/>
  <c r="R3196" i="1"/>
  <c r="R3200" i="1"/>
  <c r="R3204" i="1"/>
  <c r="R3208" i="1"/>
  <c r="R3212" i="1"/>
  <c r="R3216" i="1"/>
  <c r="R3220" i="1"/>
  <c r="R3224" i="1"/>
  <c r="R3228" i="1"/>
  <c r="R3232" i="1"/>
  <c r="R3236" i="1"/>
  <c r="R3240" i="1"/>
  <c r="R3244" i="1"/>
  <c r="R3252" i="1"/>
  <c r="R3256" i="1"/>
  <c r="R3260" i="1"/>
  <c r="R3268" i="1"/>
  <c r="R3272" i="1"/>
  <c r="R3276" i="1"/>
  <c r="R3280" i="1"/>
  <c r="R3284" i="1"/>
  <c r="R3288" i="1"/>
  <c r="R3292" i="1"/>
  <c r="R3296" i="1"/>
  <c r="R3300" i="1"/>
  <c r="R3304" i="1"/>
  <c r="R3308" i="1"/>
  <c r="R3316" i="1"/>
  <c r="R3320" i="1"/>
  <c r="R3324" i="1"/>
  <c r="R3328" i="1"/>
  <c r="R3332" i="1"/>
  <c r="R3336" i="1"/>
  <c r="R3340" i="1"/>
  <c r="R3344" i="1"/>
  <c r="R3348" i="1"/>
  <c r="R3352" i="1"/>
  <c r="R3356" i="1"/>
  <c r="R3360" i="1"/>
  <c r="R3364" i="1"/>
  <c r="R3368" i="1"/>
  <c r="R3372" i="1"/>
  <c r="R3376" i="1"/>
  <c r="R3380" i="1"/>
  <c r="R3384" i="1"/>
  <c r="R3388" i="1"/>
  <c r="R3392" i="1"/>
  <c r="R3396" i="1"/>
  <c r="R3400" i="1"/>
  <c r="R3408" i="1"/>
  <c r="R3412" i="1"/>
  <c r="R3416" i="1"/>
  <c r="R3420" i="1"/>
  <c r="R3424" i="1"/>
  <c r="R3428" i="1"/>
  <c r="R3432" i="1"/>
  <c r="R3436" i="1"/>
  <c r="R3440" i="1"/>
  <c r="R3444" i="1"/>
  <c r="R3452" i="1"/>
  <c r="R3456" i="1"/>
  <c r="R3460" i="1"/>
  <c r="R3464" i="1"/>
  <c r="R3468" i="1"/>
  <c r="R3472" i="1"/>
  <c r="R3476" i="1"/>
  <c r="R3480" i="1"/>
  <c r="R3484" i="1"/>
  <c r="R3488" i="1"/>
  <c r="R3492" i="1"/>
  <c r="R3496" i="1"/>
  <c r="R3500" i="1"/>
  <c r="R3504" i="1"/>
  <c r="R3508" i="1"/>
  <c r="R3516" i="1"/>
  <c r="R3520" i="1"/>
  <c r="R3524" i="1"/>
  <c r="R3528" i="1"/>
  <c r="R3532" i="1"/>
  <c r="R3536" i="1"/>
  <c r="R3540" i="1"/>
  <c r="R3544" i="1"/>
  <c r="R3548" i="1"/>
  <c r="R3552" i="1"/>
  <c r="R3564" i="1"/>
  <c r="R3568" i="1"/>
  <c r="R3572" i="1"/>
  <c r="R3576" i="1"/>
  <c r="R3580" i="1"/>
  <c r="R3584" i="1"/>
  <c r="R3588" i="1"/>
  <c r="R3592" i="1"/>
  <c r="R3596" i="1"/>
  <c r="R3600" i="1"/>
  <c r="R3604" i="1"/>
  <c r="R3608" i="1"/>
  <c r="R3612" i="1"/>
  <c r="R3616" i="1"/>
  <c r="R3620" i="1"/>
  <c r="R3624" i="1"/>
  <c r="R3628" i="1"/>
  <c r="R3632" i="1"/>
  <c r="R3636" i="1"/>
  <c r="R3640" i="1"/>
  <c r="R3644" i="1"/>
  <c r="R3648" i="1"/>
  <c r="R3656" i="1"/>
  <c r="R3660" i="1"/>
  <c r="R3664" i="1"/>
  <c r="R3668" i="1"/>
  <c r="R3672" i="1"/>
  <c r="R3676" i="1"/>
  <c r="R3680" i="1"/>
  <c r="R3684" i="1"/>
  <c r="R3688" i="1"/>
  <c r="R3692" i="1"/>
  <c r="R3696" i="1"/>
  <c r="R3700" i="1"/>
  <c r="R3704" i="1"/>
  <c r="R3708" i="1"/>
  <c r="R3712" i="1"/>
  <c r="R3720" i="1"/>
  <c r="R3724" i="1"/>
  <c r="R3728" i="1"/>
  <c r="R3732" i="1"/>
  <c r="R3736" i="1"/>
  <c r="R3740" i="1"/>
  <c r="R3744" i="1"/>
  <c r="R3748" i="1"/>
  <c r="R3752" i="1"/>
  <c r="R3756" i="1"/>
  <c r="R3764" i="1"/>
  <c r="R3768" i="1"/>
  <c r="R3772" i="1"/>
  <c r="R3776" i="1"/>
  <c r="R3780" i="1"/>
  <c r="R3784" i="1"/>
  <c r="R3788" i="1"/>
  <c r="R3792" i="1"/>
  <c r="R3796" i="1"/>
  <c r="R3800" i="1"/>
  <c r="R3804" i="1"/>
  <c r="R3808" i="1"/>
  <c r="R3812" i="1"/>
  <c r="R3816" i="1"/>
  <c r="R3820" i="1"/>
  <c r="R3824" i="1"/>
  <c r="R3828" i="1"/>
  <c r="R3832" i="1"/>
  <c r="R3836" i="1"/>
  <c r="R3840" i="1"/>
  <c r="R3844" i="1"/>
  <c r="R3848" i="1"/>
  <c r="R3852" i="1"/>
  <c r="R3856" i="1"/>
  <c r="R3860" i="1"/>
  <c r="R3864" i="1"/>
  <c r="R3868" i="1"/>
  <c r="R3872" i="1"/>
  <c r="R3876" i="1"/>
  <c r="R3880" i="1"/>
  <c r="R3884" i="1"/>
  <c r="R3888" i="1"/>
  <c r="R3892" i="1"/>
  <c r="R3896" i="1"/>
  <c r="R3900" i="1"/>
  <c r="R3904" i="1"/>
  <c r="R3908" i="1"/>
  <c r="R3912" i="1"/>
  <c r="R3916" i="1"/>
  <c r="R3920" i="1"/>
  <c r="R3924" i="1"/>
  <c r="R3928" i="1"/>
  <c r="R3932" i="1"/>
  <c r="R3936" i="1"/>
  <c r="R3940" i="1"/>
  <c r="R3944" i="1"/>
  <c r="R3948" i="1"/>
  <c r="R3952" i="1"/>
  <c r="R3956" i="1"/>
  <c r="R3960" i="1"/>
  <c r="R3968" i="1"/>
  <c r="R3972" i="1"/>
  <c r="R3976" i="1"/>
  <c r="R3980" i="1"/>
  <c r="R3984" i="1"/>
  <c r="R3988" i="1"/>
  <c r="R3992" i="1"/>
  <c r="R3996" i="1"/>
  <c r="R4000" i="1"/>
  <c r="R4004" i="1"/>
  <c r="R4008" i="1"/>
  <c r="R4012" i="1"/>
  <c r="R4016" i="1"/>
  <c r="R4020" i="1"/>
  <c r="R4024" i="1"/>
  <c r="R4028" i="1"/>
  <c r="R4032" i="1"/>
  <c r="R4036" i="1"/>
  <c r="R4044" i="1"/>
  <c r="R4048" i="1"/>
  <c r="R4052" i="1"/>
  <c r="R4056" i="1"/>
  <c r="R4060" i="1"/>
  <c r="R4064" i="1"/>
  <c r="R4068" i="1"/>
  <c r="R4072" i="1"/>
  <c r="R4076" i="1"/>
  <c r="R4080" i="1"/>
  <c r="R4084" i="1"/>
  <c r="R4088" i="1"/>
  <c r="R4092" i="1"/>
  <c r="R4096" i="1"/>
  <c r="R4100" i="1"/>
  <c r="R4104" i="1"/>
  <c r="R4108" i="1"/>
  <c r="R4112" i="1"/>
  <c r="R4116" i="1"/>
  <c r="R4120" i="1"/>
  <c r="R4124" i="1"/>
  <c r="R4128" i="1"/>
  <c r="R4132" i="1"/>
  <c r="R4136" i="1"/>
  <c r="R4140" i="1"/>
  <c r="R4144" i="1"/>
  <c r="R4148" i="1"/>
  <c r="R4152" i="1"/>
  <c r="R4156" i="1"/>
  <c r="R4164" i="1"/>
  <c r="R4168" i="1"/>
  <c r="R4172" i="1"/>
  <c r="R4176" i="1"/>
  <c r="R4180" i="1"/>
  <c r="R4188" i="1"/>
  <c r="R4192" i="1"/>
  <c r="R4196" i="1"/>
  <c r="R4200" i="1"/>
  <c r="R4204" i="1"/>
  <c r="R4208" i="1"/>
  <c r="R4212" i="1"/>
  <c r="R4216" i="1"/>
  <c r="R4220" i="1"/>
  <c r="R4224" i="1"/>
  <c r="R4228" i="1"/>
  <c r="R4232" i="1"/>
  <c r="R4236" i="1"/>
  <c r="R4240" i="1"/>
  <c r="R4244" i="1"/>
  <c r="R4248" i="1"/>
  <c r="R4252" i="1"/>
  <c r="R4256" i="1"/>
  <c r="R4260" i="1"/>
  <c r="R4264" i="1"/>
  <c r="R4268" i="1"/>
  <c r="R4276" i="1"/>
  <c r="R4280" i="1"/>
  <c r="R4284" i="1"/>
  <c r="Q4506" i="1"/>
  <c r="Q4553" i="1"/>
  <c r="Q4585" i="1"/>
  <c r="Q4617" i="1"/>
  <c r="Q4649" i="1"/>
  <c r="Q4681" i="1"/>
  <c r="Q4713" i="1"/>
  <c r="R6" i="1"/>
  <c r="R22" i="1"/>
  <c r="R38" i="1"/>
  <c r="R54" i="1"/>
  <c r="R70" i="1"/>
  <c r="R86" i="1"/>
  <c r="R102" i="1"/>
  <c r="R118" i="1"/>
  <c r="R134" i="1"/>
  <c r="R150" i="1"/>
  <c r="R166" i="1"/>
  <c r="R182" i="1"/>
  <c r="R198" i="1"/>
  <c r="R214" i="1"/>
  <c r="R230" i="1"/>
  <c r="R246" i="1"/>
  <c r="R262" i="1"/>
  <c r="R278" i="1"/>
  <c r="R294" i="1"/>
  <c r="R310" i="1"/>
  <c r="R326" i="1"/>
  <c r="R358" i="1"/>
  <c r="R374" i="1"/>
  <c r="R390" i="1"/>
  <c r="R406" i="1"/>
  <c r="R422" i="1"/>
  <c r="R438" i="1"/>
  <c r="R454" i="1"/>
  <c r="R470" i="1"/>
  <c r="R486" i="1"/>
  <c r="R502" i="1"/>
  <c r="R518" i="1"/>
  <c r="R534" i="1"/>
  <c r="R550" i="1"/>
  <c r="R566" i="1"/>
  <c r="R582" i="1"/>
  <c r="R598" i="1"/>
  <c r="R614" i="1"/>
  <c r="R630" i="1"/>
  <c r="R646" i="1"/>
  <c r="R662" i="1"/>
  <c r="R678" i="1"/>
  <c r="R694" i="1"/>
  <c r="R710" i="1"/>
  <c r="R726" i="1"/>
  <c r="R742" i="1"/>
  <c r="R758" i="1"/>
  <c r="R774" i="1"/>
  <c r="R790" i="1"/>
  <c r="R806" i="1"/>
  <c r="R822" i="1"/>
  <c r="R838" i="1"/>
  <c r="R854" i="1"/>
  <c r="R870" i="1"/>
  <c r="R886" i="1"/>
  <c r="R902" i="1"/>
  <c r="R918" i="1"/>
  <c r="R934" i="1"/>
  <c r="R966" i="1"/>
  <c r="R982" i="1"/>
  <c r="R998" i="1"/>
  <c r="R1014" i="1"/>
  <c r="R1030" i="1"/>
  <c r="R1046" i="1"/>
  <c r="R1062" i="1"/>
  <c r="R1078" i="1"/>
  <c r="R1094" i="1"/>
  <c r="R1110" i="1"/>
  <c r="R1126" i="1"/>
  <c r="R1142" i="1"/>
  <c r="R1158" i="1"/>
  <c r="R1174" i="1"/>
  <c r="R1186" i="1"/>
  <c r="R1194" i="1"/>
  <c r="R1202" i="1"/>
  <c r="R1210" i="1"/>
  <c r="R1226" i="1"/>
  <c r="R1234" i="1"/>
  <c r="R1242" i="1"/>
  <c r="R1250" i="1"/>
  <c r="R1258" i="1"/>
  <c r="R1266" i="1"/>
  <c r="R1274" i="1"/>
  <c r="R1282" i="1"/>
  <c r="R1290" i="1"/>
  <c r="R1298" i="1"/>
  <c r="R1306" i="1"/>
  <c r="R1314" i="1"/>
  <c r="R1322" i="1"/>
  <c r="R1330" i="1"/>
  <c r="R1338" i="1"/>
  <c r="R1346" i="1"/>
  <c r="R1354" i="1"/>
  <c r="R1362" i="1"/>
  <c r="R1370" i="1"/>
  <c r="R1378" i="1"/>
  <c r="R1386" i="1"/>
  <c r="R1394" i="1"/>
  <c r="R1402" i="1"/>
  <c r="R1410" i="1"/>
  <c r="R1418" i="1"/>
  <c r="R1426" i="1"/>
  <c r="R1434" i="1"/>
  <c r="R1450" i="1"/>
  <c r="R1458" i="1"/>
  <c r="R1466" i="1"/>
  <c r="R1474" i="1"/>
  <c r="R1482" i="1"/>
  <c r="R1490" i="1"/>
  <c r="R1498" i="1"/>
  <c r="R1506" i="1"/>
  <c r="R1514" i="1"/>
  <c r="R1522" i="1"/>
  <c r="R1530" i="1"/>
  <c r="R1538" i="1"/>
  <c r="R1546" i="1"/>
  <c r="R1554" i="1"/>
  <c r="R1562" i="1"/>
  <c r="R1570" i="1"/>
  <c r="R1578" i="1"/>
  <c r="R1586" i="1"/>
  <c r="R1594" i="1"/>
  <c r="R1602" i="1"/>
  <c r="R1610" i="1"/>
  <c r="R1618" i="1"/>
  <c r="R1626" i="1"/>
  <c r="R1634" i="1"/>
  <c r="R1642" i="1"/>
  <c r="R1650" i="1"/>
  <c r="R1658" i="1"/>
  <c r="R1666" i="1"/>
  <c r="R1674" i="1"/>
  <c r="R1682" i="1"/>
  <c r="R1690" i="1"/>
  <c r="R1698" i="1"/>
  <c r="R1706" i="1"/>
  <c r="R1714" i="1"/>
  <c r="R1722" i="1"/>
  <c r="R1730" i="1"/>
  <c r="R1738" i="1"/>
  <c r="R1746" i="1"/>
  <c r="R1754" i="1"/>
  <c r="R1762" i="1"/>
  <c r="R1770" i="1"/>
  <c r="R1778" i="1"/>
  <c r="R1786" i="1"/>
  <c r="R1794" i="1"/>
  <c r="R1810" i="1"/>
  <c r="R1818" i="1"/>
  <c r="R1826" i="1"/>
  <c r="R1834" i="1"/>
  <c r="R1842" i="1"/>
  <c r="R1850" i="1"/>
  <c r="R1858" i="1"/>
  <c r="R1866" i="1"/>
  <c r="R1874" i="1"/>
  <c r="R1882" i="1"/>
  <c r="R1890" i="1"/>
  <c r="R1898" i="1"/>
  <c r="R1906" i="1"/>
  <c r="R1914" i="1"/>
  <c r="R1922" i="1"/>
  <c r="R1930" i="1"/>
  <c r="R1938" i="1"/>
  <c r="R1946" i="1"/>
  <c r="R1954" i="1"/>
  <c r="R1962" i="1"/>
  <c r="R1970" i="1"/>
  <c r="R1978" i="1"/>
  <c r="R1986" i="1"/>
  <c r="R1994" i="1"/>
  <c r="R2002" i="1"/>
  <c r="R2010" i="1"/>
  <c r="R2018" i="1"/>
  <c r="R2026" i="1"/>
  <c r="R2034" i="1"/>
  <c r="R2042" i="1"/>
  <c r="R2050" i="1"/>
  <c r="R2058" i="1"/>
  <c r="R2066" i="1"/>
  <c r="R2074" i="1"/>
  <c r="R2082" i="1"/>
  <c r="R2090" i="1"/>
  <c r="R2098" i="1"/>
  <c r="R2106" i="1"/>
  <c r="R2114" i="1"/>
  <c r="R2122" i="1"/>
  <c r="R2130" i="1"/>
  <c r="R2138" i="1"/>
  <c r="R2154" i="1"/>
  <c r="R2162" i="1"/>
  <c r="R2170" i="1"/>
  <c r="R2178" i="1"/>
  <c r="R2186" i="1"/>
  <c r="R2194" i="1"/>
  <c r="R2210" i="1"/>
  <c r="R2218" i="1"/>
  <c r="R2226" i="1"/>
  <c r="R2234" i="1"/>
  <c r="R2242" i="1"/>
  <c r="R2250" i="1"/>
  <c r="R2258" i="1"/>
  <c r="R2266" i="1"/>
  <c r="R2274" i="1"/>
  <c r="R2282" i="1"/>
  <c r="R2290" i="1"/>
  <c r="R2298" i="1"/>
  <c r="R2306" i="1"/>
  <c r="R2314" i="1"/>
  <c r="R2322" i="1"/>
  <c r="R2330" i="1"/>
  <c r="R2338" i="1"/>
  <c r="R2346" i="1"/>
  <c r="R2354" i="1"/>
  <c r="R2362" i="1"/>
  <c r="R2370" i="1"/>
  <c r="R2378" i="1"/>
  <c r="R2386" i="1"/>
  <c r="R2394" i="1"/>
  <c r="R2402" i="1"/>
  <c r="R2410" i="1"/>
  <c r="R2418" i="1"/>
  <c r="R2426" i="1"/>
  <c r="R2434" i="1"/>
  <c r="R2442" i="1"/>
  <c r="R2450" i="1"/>
  <c r="R2458" i="1"/>
  <c r="R2466" i="1"/>
  <c r="R2474" i="1"/>
  <c r="R2482" i="1"/>
  <c r="R2490" i="1"/>
  <c r="R2498" i="1"/>
  <c r="R2506" i="1"/>
  <c r="R2514" i="1"/>
  <c r="R2522" i="1"/>
  <c r="R2530" i="1"/>
  <c r="R2538" i="1"/>
  <c r="R2546" i="1"/>
  <c r="R2554" i="1"/>
  <c r="R2560" i="1"/>
  <c r="R2565" i="1"/>
  <c r="R2570" i="1"/>
  <c r="R2576" i="1"/>
  <c r="R2581" i="1"/>
  <c r="R2586" i="1"/>
  <c r="R2592" i="1"/>
  <c r="R2597" i="1"/>
  <c r="R2602" i="1"/>
  <c r="R2608" i="1"/>
  <c r="R2613" i="1"/>
  <c r="R2617" i="1"/>
  <c r="R2621" i="1"/>
  <c r="R2625" i="1"/>
  <c r="R2629" i="1"/>
  <c r="R2633" i="1"/>
  <c r="R2637" i="1"/>
  <c r="R2641" i="1"/>
  <c r="R2645" i="1"/>
  <c r="R2649" i="1"/>
  <c r="R2653" i="1"/>
  <c r="R2657" i="1"/>
  <c r="R2661" i="1"/>
  <c r="R2665" i="1"/>
  <c r="R2669" i="1"/>
  <c r="R2673" i="1"/>
  <c r="R2677" i="1"/>
  <c r="R2681" i="1"/>
  <c r="R2685" i="1"/>
  <c r="R2689" i="1"/>
  <c r="R2693" i="1"/>
  <c r="R2697" i="1"/>
  <c r="R2701" i="1"/>
  <c r="R2705" i="1"/>
  <c r="R2709" i="1"/>
  <c r="R2713" i="1"/>
  <c r="R2717" i="1"/>
  <c r="R2721" i="1"/>
  <c r="R2725" i="1"/>
  <c r="R2729" i="1"/>
  <c r="R2733" i="1"/>
  <c r="R2737" i="1"/>
  <c r="R2741" i="1"/>
  <c r="R2745" i="1"/>
  <c r="R2749" i="1"/>
  <c r="R2753" i="1"/>
  <c r="R2757" i="1"/>
  <c r="R2761" i="1"/>
  <c r="R2765" i="1"/>
  <c r="R2769" i="1"/>
  <c r="R2773" i="1"/>
  <c r="R2777" i="1"/>
  <c r="R2781" i="1"/>
  <c r="R2785" i="1"/>
  <c r="R2789" i="1"/>
  <c r="R2793" i="1"/>
  <c r="R2797" i="1"/>
  <c r="R2805" i="1"/>
  <c r="R2809" i="1"/>
  <c r="R2813" i="1"/>
  <c r="R2817" i="1"/>
  <c r="R2821" i="1"/>
  <c r="R2825" i="1"/>
  <c r="R2829" i="1"/>
  <c r="R2833" i="1"/>
  <c r="R2837" i="1"/>
  <c r="R2841" i="1"/>
  <c r="R2845" i="1"/>
  <c r="R2849" i="1"/>
  <c r="R2853" i="1"/>
  <c r="R2857" i="1"/>
  <c r="R2861" i="1"/>
  <c r="R2865" i="1"/>
  <c r="R2869" i="1"/>
  <c r="R2873" i="1"/>
  <c r="R2877" i="1"/>
  <c r="R2881" i="1"/>
  <c r="R2885" i="1"/>
  <c r="R2889" i="1"/>
  <c r="R2893" i="1"/>
  <c r="R2897" i="1"/>
  <c r="R2901" i="1"/>
  <c r="R2905" i="1"/>
  <c r="R2909" i="1"/>
  <c r="R2913" i="1"/>
  <c r="R2917" i="1"/>
  <c r="R2921" i="1"/>
  <c r="R2925" i="1"/>
  <c r="R2933" i="1"/>
  <c r="R2937" i="1"/>
  <c r="R2941" i="1"/>
  <c r="R2945" i="1"/>
  <c r="R2949" i="1"/>
  <c r="R2953" i="1"/>
  <c r="R2957" i="1"/>
  <c r="R2961" i="1"/>
  <c r="R2965" i="1"/>
  <c r="R2969" i="1"/>
  <c r="R2973" i="1"/>
  <c r="R2977" i="1"/>
  <c r="R2981" i="1"/>
  <c r="R2985" i="1"/>
  <c r="R2989" i="1"/>
  <c r="R2993" i="1"/>
  <c r="R2997" i="1"/>
  <c r="R3001" i="1"/>
  <c r="R3005" i="1"/>
  <c r="R3009" i="1"/>
  <c r="R3013" i="1"/>
  <c r="R3017" i="1"/>
  <c r="R3021" i="1"/>
  <c r="R3025" i="1"/>
  <c r="R3029" i="1"/>
  <c r="R3033" i="1"/>
  <c r="R3037" i="1"/>
  <c r="R3041" i="1"/>
  <c r="R3045" i="1"/>
  <c r="R3053" i="1"/>
  <c r="R3057" i="1"/>
  <c r="R3061" i="1"/>
  <c r="R3065" i="1"/>
  <c r="R3069" i="1"/>
  <c r="R3073" i="1"/>
  <c r="R3077" i="1"/>
  <c r="R3081" i="1"/>
  <c r="R3085" i="1"/>
  <c r="R3089" i="1"/>
  <c r="R3093" i="1"/>
  <c r="R3097" i="1"/>
  <c r="R3101" i="1"/>
  <c r="R3105" i="1"/>
  <c r="R3109" i="1"/>
  <c r="R3113" i="1"/>
  <c r="R3117" i="1"/>
  <c r="R3121" i="1"/>
  <c r="R3125" i="1"/>
  <c r="R3129" i="1"/>
  <c r="R3133" i="1"/>
  <c r="R3137" i="1"/>
  <c r="R3141" i="1"/>
  <c r="R3145" i="1"/>
  <c r="R3149" i="1"/>
  <c r="R3153" i="1"/>
  <c r="R3157" i="1"/>
  <c r="R3165" i="1"/>
  <c r="R3169" i="1"/>
  <c r="R3173" i="1"/>
  <c r="R3177" i="1"/>
  <c r="R3181" i="1"/>
  <c r="R3185" i="1"/>
  <c r="R3189" i="1"/>
  <c r="R3193" i="1"/>
  <c r="R3197" i="1"/>
  <c r="R3201" i="1"/>
  <c r="R3205" i="1"/>
  <c r="R3209" i="1"/>
  <c r="R3213" i="1"/>
  <c r="R3217" i="1"/>
  <c r="R3221" i="1"/>
  <c r="R3225" i="1"/>
  <c r="R3229" i="1"/>
  <c r="R3233" i="1"/>
  <c r="R3237" i="1"/>
  <c r="R3241" i="1"/>
  <c r="R3245" i="1"/>
  <c r="R3249" i="1"/>
  <c r="R3253" i="1"/>
  <c r="R3257" i="1"/>
  <c r="R3261" i="1"/>
  <c r="R3265" i="1"/>
  <c r="R3269" i="1"/>
  <c r="R3273" i="1"/>
  <c r="R3277" i="1"/>
  <c r="R3281" i="1"/>
  <c r="R3285" i="1"/>
  <c r="R3289" i="1"/>
  <c r="R3293" i="1"/>
  <c r="R3297" i="1"/>
  <c r="R3301" i="1"/>
  <c r="R3305" i="1"/>
  <c r="R3309" i="1"/>
  <c r="R3313" i="1"/>
  <c r="R3317" i="1"/>
  <c r="R3321" i="1"/>
  <c r="R3325" i="1"/>
  <c r="R3329" i="1"/>
  <c r="R3333" i="1"/>
  <c r="R3337" i="1"/>
  <c r="R3341" i="1"/>
  <c r="R3345" i="1"/>
  <c r="R3349" i="1"/>
  <c r="R3353" i="1"/>
  <c r="R3357" i="1"/>
  <c r="R3361" i="1"/>
  <c r="R3365" i="1"/>
  <c r="R3369" i="1"/>
  <c r="R3373" i="1"/>
  <c r="R3377" i="1"/>
  <c r="R3381" i="1"/>
  <c r="R3385" i="1"/>
  <c r="R3389" i="1"/>
  <c r="R3393" i="1"/>
  <c r="R3397" i="1"/>
  <c r="R3401" i="1"/>
  <c r="R3405" i="1"/>
  <c r="R3409" i="1"/>
  <c r="R3413" i="1"/>
  <c r="R3417" i="1"/>
  <c r="R3421" i="1"/>
  <c r="R3425" i="1"/>
  <c r="R3429" i="1"/>
  <c r="R3433" i="1"/>
  <c r="R3437" i="1"/>
  <c r="R3441" i="1"/>
  <c r="R3445" i="1"/>
  <c r="R3449" i="1"/>
  <c r="R3453" i="1"/>
  <c r="R3457" i="1"/>
  <c r="R3461" i="1"/>
  <c r="R3465" i="1"/>
  <c r="R3469" i="1"/>
  <c r="R3473" i="1"/>
  <c r="R3477" i="1"/>
  <c r="R3481" i="1"/>
  <c r="R3485" i="1"/>
  <c r="R3489" i="1"/>
  <c r="R3493" i="1"/>
  <c r="R3497" i="1"/>
  <c r="R3501" i="1"/>
  <c r="R3505" i="1"/>
  <c r="R3509" i="1"/>
  <c r="R3513" i="1"/>
  <c r="R3517" i="1"/>
  <c r="R3521" i="1"/>
  <c r="R3525" i="1"/>
  <c r="R3529" i="1"/>
  <c r="R3533" i="1"/>
  <c r="R3537" i="1"/>
  <c r="R3541" i="1"/>
  <c r="R3545" i="1"/>
  <c r="R3549" i="1"/>
  <c r="R3553" i="1"/>
  <c r="R3557" i="1"/>
  <c r="R3561" i="1"/>
  <c r="R3565" i="1"/>
  <c r="R3569" i="1"/>
  <c r="R3573" i="1"/>
  <c r="R3577" i="1"/>
  <c r="R3581" i="1"/>
  <c r="R3585" i="1"/>
  <c r="R3589" i="1"/>
  <c r="R3593" i="1"/>
  <c r="R3597" i="1"/>
  <c r="R3601" i="1"/>
  <c r="R3605" i="1"/>
  <c r="R3609" i="1"/>
  <c r="R3613" i="1"/>
  <c r="R3617" i="1"/>
  <c r="R3621" i="1"/>
  <c r="R3625" i="1"/>
  <c r="R3629" i="1"/>
  <c r="R3633" i="1"/>
  <c r="R3637" i="1"/>
  <c r="R3641" i="1"/>
  <c r="R3645" i="1"/>
  <c r="R3649" i="1"/>
  <c r="R3653" i="1"/>
  <c r="R3657" i="1"/>
  <c r="R3661" i="1"/>
  <c r="R3665" i="1"/>
  <c r="R3669" i="1"/>
  <c r="R3673" i="1"/>
  <c r="R3677" i="1"/>
  <c r="R3681" i="1"/>
  <c r="R3685" i="1"/>
  <c r="R3689" i="1"/>
  <c r="R3693" i="1"/>
  <c r="R3701" i="1"/>
  <c r="R3705" i="1"/>
  <c r="R3709" i="1"/>
  <c r="R3717" i="1"/>
  <c r="R3721" i="1"/>
  <c r="R3725" i="1"/>
  <c r="R3729" i="1"/>
  <c r="R3733" i="1"/>
  <c r="R3737" i="1"/>
  <c r="R3741" i="1"/>
  <c r="R3745" i="1"/>
  <c r="R3749" i="1"/>
  <c r="R3753" i="1"/>
  <c r="R3757" i="1"/>
  <c r="R3761" i="1"/>
  <c r="R3765" i="1"/>
  <c r="R3769" i="1"/>
  <c r="R3773" i="1"/>
  <c r="R3777" i="1"/>
  <c r="R3781" i="1"/>
  <c r="R3785" i="1"/>
  <c r="R3789" i="1"/>
  <c r="R3793" i="1"/>
  <c r="R3797" i="1"/>
  <c r="R3801" i="1"/>
  <c r="R3805" i="1"/>
  <c r="R3809" i="1"/>
  <c r="R3813" i="1"/>
  <c r="R3817" i="1"/>
  <c r="R3821" i="1"/>
  <c r="R3825" i="1"/>
  <c r="R3829" i="1"/>
  <c r="R3833" i="1"/>
  <c r="R3837" i="1"/>
  <c r="R3841" i="1"/>
  <c r="R3845" i="1"/>
  <c r="R3849" i="1"/>
  <c r="R3857" i="1"/>
  <c r="R3861" i="1"/>
  <c r="R3865" i="1"/>
  <c r="R3869" i="1"/>
  <c r="R3873" i="1"/>
  <c r="R3877" i="1"/>
  <c r="R3881" i="1"/>
  <c r="R3885" i="1"/>
  <c r="R3889" i="1"/>
  <c r="R3893" i="1"/>
  <c r="R3897" i="1"/>
  <c r="R3901" i="1"/>
  <c r="R3905" i="1"/>
  <c r="R3909" i="1"/>
  <c r="R3917" i="1"/>
  <c r="R3921" i="1"/>
  <c r="R3925" i="1"/>
  <c r="R3929" i="1"/>
  <c r="R3933" i="1"/>
  <c r="R3937" i="1"/>
  <c r="R3941" i="1"/>
  <c r="R3945" i="1"/>
  <c r="R3949" i="1"/>
  <c r="R3953" i="1"/>
  <c r="R3957" i="1"/>
  <c r="R3965" i="1"/>
  <c r="R3969" i="1"/>
  <c r="R3973" i="1"/>
  <c r="R3977" i="1"/>
  <c r="R3981" i="1"/>
  <c r="R3985" i="1"/>
  <c r="R3989" i="1"/>
  <c r="R3993" i="1"/>
  <c r="R3997" i="1"/>
  <c r="R4001" i="1"/>
  <c r="R4005" i="1"/>
  <c r="R4009" i="1"/>
  <c r="R4013" i="1"/>
  <c r="R4017" i="1"/>
  <c r="R4021" i="1"/>
  <c r="R4025" i="1"/>
  <c r="R4029" i="1"/>
  <c r="R4033" i="1"/>
  <c r="R4037" i="1"/>
  <c r="R4041" i="1"/>
  <c r="R4045" i="1"/>
  <c r="R4049" i="1"/>
  <c r="R4053" i="1"/>
  <c r="R4057" i="1"/>
  <c r="R4061" i="1"/>
  <c r="R4065" i="1"/>
  <c r="R4069" i="1"/>
  <c r="R4073" i="1"/>
  <c r="R4077" i="1"/>
  <c r="R4081" i="1"/>
  <c r="R4085" i="1"/>
  <c r="R4089" i="1"/>
  <c r="R4093" i="1"/>
  <c r="R4097" i="1"/>
  <c r="R4101" i="1"/>
  <c r="R4105" i="1"/>
  <c r="R4109" i="1"/>
  <c r="R4117" i="1"/>
  <c r="R4121" i="1"/>
  <c r="R4125" i="1"/>
  <c r="R4129" i="1"/>
  <c r="R4133" i="1"/>
  <c r="R4137" i="1"/>
  <c r="R4141" i="1"/>
  <c r="R4145" i="1"/>
  <c r="R4149" i="1"/>
  <c r="R4153" i="1"/>
  <c r="R4157" i="1"/>
  <c r="R4161" i="1"/>
  <c r="R4165" i="1"/>
  <c r="R4169" i="1"/>
  <c r="R4173" i="1"/>
  <c r="R4177" i="1"/>
  <c r="R4181" i="1"/>
  <c r="R4185" i="1"/>
  <c r="R4189" i="1"/>
  <c r="R4193" i="1"/>
  <c r="R4197" i="1"/>
  <c r="R4201" i="1"/>
  <c r="R4209" i="1"/>
  <c r="R4213" i="1"/>
  <c r="R4217" i="1"/>
  <c r="R4221" i="1"/>
  <c r="R4225" i="1"/>
  <c r="R4229" i="1"/>
  <c r="R4233" i="1"/>
  <c r="R4241" i="1"/>
  <c r="R4245" i="1"/>
  <c r="R4249" i="1"/>
  <c r="R4253" i="1"/>
  <c r="R4257" i="1"/>
  <c r="R4261" i="1"/>
  <c r="R4265" i="1"/>
  <c r="R4269" i="1"/>
  <c r="R4273" i="1"/>
  <c r="R4277" i="1"/>
  <c r="R4281" i="1"/>
  <c r="R4285" i="1"/>
  <c r="Q4522" i="1"/>
  <c r="Q4561" i="1"/>
  <c r="Q4593" i="1"/>
  <c r="Q4625" i="1"/>
  <c r="Q4657" i="1"/>
  <c r="Q4689" i="1"/>
  <c r="Q4718" i="1"/>
  <c r="R10" i="1"/>
  <c r="R26" i="1"/>
  <c r="R42" i="1"/>
  <c r="R58" i="1"/>
  <c r="R74" i="1"/>
  <c r="R90" i="1"/>
  <c r="R106" i="1"/>
  <c r="R122" i="1"/>
  <c r="R138" i="1"/>
  <c r="R154" i="1"/>
  <c r="R170" i="1"/>
  <c r="R186" i="1"/>
  <c r="R202" i="1"/>
  <c r="R218" i="1"/>
  <c r="R234" i="1"/>
  <c r="R250" i="1"/>
  <c r="R266" i="1"/>
  <c r="R282" i="1"/>
  <c r="R298" i="1"/>
  <c r="R314" i="1"/>
  <c r="R330" i="1"/>
  <c r="R346" i="1"/>
  <c r="R362" i="1"/>
  <c r="R378" i="1"/>
  <c r="R394" i="1"/>
  <c r="R410" i="1"/>
  <c r="R426" i="1"/>
  <c r="R442" i="1"/>
  <c r="R458" i="1"/>
  <c r="R474" i="1"/>
  <c r="R490" i="1"/>
  <c r="R506" i="1"/>
  <c r="R522" i="1"/>
  <c r="R538" i="1"/>
  <c r="R554" i="1"/>
  <c r="R570" i="1"/>
  <c r="R586" i="1"/>
  <c r="R602" i="1"/>
  <c r="R618" i="1"/>
  <c r="R634" i="1"/>
  <c r="R650" i="1"/>
  <c r="R666" i="1"/>
  <c r="R682" i="1"/>
  <c r="R698" i="1"/>
  <c r="R714" i="1"/>
  <c r="R730" i="1"/>
  <c r="R746" i="1"/>
  <c r="R762" i="1"/>
  <c r="R778" i="1"/>
  <c r="R794" i="1"/>
  <c r="R810" i="1"/>
  <c r="R826" i="1"/>
  <c r="R842" i="1"/>
  <c r="R858" i="1"/>
  <c r="R874" i="1"/>
  <c r="R890" i="1"/>
  <c r="R906" i="1"/>
  <c r="R938" i="1"/>
  <c r="R954" i="1"/>
  <c r="R970" i="1"/>
  <c r="R986" i="1"/>
  <c r="R1002" i="1"/>
  <c r="R1018" i="1"/>
  <c r="R1034" i="1"/>
  <c r="R1050" i="1"/>
  <c r="R1066" i="1"/>
  <c r="R1082" i="1"/>
  <c r="R1098" i="1"/>
  <c r="R1114" i="1"/>
  <c r="R1130" i="1"/>
  <c r="R1146" i="1"/>
  <c r="R1162" i="1"/>
  <c r="R1178" i="1"/>
  <c r="R1188" i="1"/>
  <c r="R1196" i="1"/>
  <c r="R1204" i="1"/>
  <c r="R1212" i="1"/>
  <c r="R1220" i="1"/>
  <c r="R1228" i="1"/>
  <c r="R1236" i="1"/>
  <c r="R1244" i="1"/>
  <c r="R1252" i="1"/>
  <c r="R1260" i="1"/>
  <c r="R1268" i="1"/>
  <c r="R1276" i="1"/>
  <c r="R1284" i="1"/>
  <c r="R1292" i="1"/>
  <c r="R1300" i="1"/>
  <c r="R1308" i="1"/>
  <c r="R1316" i="1"/>
  <c r="R1324" i="1"/>
  <c r="R1332" i="1"/>
  <c r="R1340" i="1"/>
  <c r="R1348" i="1"/>
  <c r="R1356" i="1"/>
  <c r="R1364" i="1"/>
  <c r="R1372" i="1"/>
  <c r="R1380" i="1"/>
  <c r="R1388" i="1"/>
  <c r="R1396" i="1"/>
  <c r="R1404" i="1"/>
  <c r="R1412" i="1"/>
  <c r="R1420" i="1"/>
  <c r="R1428" i="1"/>
  <c r="R1436" i="1"/>
  <c r="R1444" i="1"/>
  <c r="R1452" i="1"/>
  <c r="R1460" i="1"/>
  <c r="R1468" i="1"/>
  <c r="R1476" i="1"/>
  <c r="R1484" i="1"/>
  <c r="R1492" i="1"/>
  <c r="R1500" i="1"/>
  <c r="R1508" i="1"/>
  <c r="R1516" i="1"/>
  <c r="R1524" i="1"/>
  <c r="R1532" i="1"/>
  <c r="R1540" i="1"/>
  <c r="R1548" i="1"/>
  <c r="R1556" i="1"/>
  <c r="R1564" i="1"/>
  <c r="R1572" i="1"/>
  <c r="R1580" i="1"/>
  <c r="R1588" i="1"/>
  <c r="R1596" i="1"/>
  <c r="R1604" i="1"/>
  <c r="R1612" i="1"/>
  <c r="R1620" i="1"/>
  <c r="R1628" i="1"/>
  <c r="R1636" i="1"/>
  <c r="R1652" i="1"/>
  <c r="R1660" i="1"/>
  <c r="R1668" i="1"/>
  <c r="R1676" i="1"/>
  <c r="R1684" i="1"/>
  <c r="R1692" i="1"/>
  <c r="R1700" i="1"/>
  <c r="R1708" i="1"/>
  <c r="R1716" i="1"/>
  <c r="R1724" i="1"/>
  <c r="R1732" i="1"/>
  <c r="R1740" i="1"/>
  <c r="R1748" i="1"/>
  <c r="R1756" i="1"/>
  <c r="R1764" i="1"/>
  <c r="R1772" i="1"/>
  <c r="R1780" i="1"/>
  <c r="R1788" i="1"/>
  <c r="R1796" i="1"/>
  <c r="R1804" i="1"/>
  <c r="R1812" i="1"/>
  <c r="R1820" i="1"/>
  <c r="R1828" i="1"/>
  <c r="R1836" i="1"/>
  <c r="R1844" i="1"/>
  <c r="R1852" i="1"/>
  <c r="R1860" i="1"/>
  <c r="R1868" i="1"/>
  <c r="R1876" i="1"/>
  <c r="R1884" i="1"/>
  <c r="R1892" i="1"/>
  <c r="R1900" i="1"/>
  <c r="R1908" i="1"/>
  <c r="R1916" i="1"/>
  <c r="R1924" i="1"/>
  <c r="R1932" i="1"/>
  <c r="R1940" i="1"/>
  <c r="R1948" i="1"/>
  <c r="R1956" i="1"/>
  <c r="R1964" i="1"/>
  <c r="R1972" i="1"/>
  <c r="R1980" i="1"/>
  <c r="R1988" i="1"/>
  <c r="R1996" i="1"/>
  <c r="R2004" i="1"/>
  <c r="R2012" i="1"/>
  <c r="R2020" i="1"/>
  <c r="R2028" i="1"/>
  <c r="R2036" i="1"/>
  <c r="R2044" i="1"/>
  <c r="R2052" i="1"/>
  <c r="R2060" i="1"/>
  <c r="R2076" i="1"/>
  <c r="R2084" i="1"/>
  <c r="R2092" i="1"/>
  <c r="R2100" i="1"/>
  <c r="R2108" i="1"/>
  <c r="R2116" i="1"/>
  <c r="R2124" i="1"/>
  <c r="R2132" i="1"/>
  <c r="R2140" i="1"/>
  <c r="R2148" i="1"/>
  <c r="R2156" i="1"/>
  <c r="R2164" i="1"/>
  <c r="R2172" i="1"/>
  <c r="R2180" i="1"/>
  <c r="R2188" i="1"/>
  <c r="R2196" i="1"/>
  <c r="R2204" i="1"/>
  <c r="R2212" i="1"/>
  <c r="R2220" i="1"/>
  <c r="R2228" i="1"/>
  <c r="R2236" i="1"/>
  <c r="R2244" i="1"/>
  <c r="R2252" i="1"/>
  <c r="R2268" i="1"/>
  <c r="R2276" i="1"/>
  <c r="R2284" i="1"/>
  <c r="R2292" i="1"/>
  <c r="R2300" i="1"/>
  <c r="R2308" i="1"/>
  <c r="R2316" i="1"/>
  <c r="R2324" i="1"/>
  <c r="R2332" i="1"/>
  <c r="R2340" i="1"/>
  <c r="R2348" i="1"/>
  <c r="R2356" i="1"/>
  <c r="R2364" i="1"/>
  <c r="R2372" i="1"/>
  <c r="R2380" i="1"/>
  <c r="R2388" i="1"/>
  <c r="R2396" i="1"/>
  <c r="R2404" i="1"/>
  <c r="R2412" i="1"/>
  <c r="R2420" i="1"/>
  <c r="R2428" i="1"/>
  <c r="R2436" i="1"/>
  <c r="R2444" i="1"/>
  <c r="R2452" i="1"/>
  <c r="R2468" i="1"/>
  <c r="R2476" i="1"/>
  <c r="R2484" i="1"/>
  <c r="R2492" i="1"/>
  <c r="R2500" i="1"/>
  <c r="R2508" i="1"/>
  <c r="R2516" i="1"/>
  <c r="R2524" i="1"/>
  <c r="R2532" i="1"/>
  <c r="R2540" i="1"/>
  <c r="R2548" i="1"/>
  <c r="R2556" i="1"/>
  <c r="R2561" i="1"/>
  <c r="R2566" i="1"/>
  <c r="R2572" i="1"/>
  <c r="R2577" i="1"/>
  <c r="R2582" i="1"/>
  <c r="R2588" i="1"/>
  <c r="R2593" i="1"/>
  <c r="R2598" i="1"/>
  <c r="R2604" i="1"/>
  <c r="R2609" i="1"/>
  <c r="R2614" i="1"/>
  <c r="R2618" i="1"/>
  <c r="R2622" i="1"/>
  <c r="R2626" i="1"/>
  <c r="R2630" i="1"/>
  <c r="R2634" i="1"/>
  <c r="R2638" i="1"/>
  <c r="R2642" i="1"/>
  <c r="R2646" i="1"/>
  <c r="R2650" i="1"/>
  <c r="R2654" i="1"/>
  <c r="R2658" i="1"/>
  <c r="R2662" i="1"/>
  <c r="R2666" i="1"/>
  <c r="R2670" i="1"/>
  <c r="R2674" i="1"/>
  <c r="R2678" i="1"/>
  <c r="R2682" i="1"/>
  <c r="R2686" i="1"/>
  <c r="R2690" i="1"/>
  <c r="R2694" i="1"/>
  <c r="R2698" i="1"/>
  <c r="R2702" i="1"/>
  <c r="R2706" i="1"/>
  <c r="R2710" i="1"/>
  <c r="R2714" i="1"/>
  <c r="R2718" i="1"/>
  <c r="R2722" i="1"/>
  <c r="R2726" i="1"/>
  <c r="R2730" i="1"/>
  <c r="R2734" i="1"/>
  <c r="R2738" i="1"/>
  <c r="R2742" i="1"/>
  <c r="R2746" i="1"/>
  <c r="R2750" i="1"/>
  <c r="R2754" i="1"/>
  <c r="R2758" i="1"/>
  <c r="R2762" i="1"/>
  <c r="R2766" i="1"/>
  <c r="R2770" i="1"/>
  <c r="R2774" i="1"/>
  <c r="R2778" i="1"/>
  <c r="R2782" i="1"/>
  <c r="R2786" i="1"/>
  <c r="R2790" i="1"/>
  <c r="R2794" i="1"/>
  <c r="R2798" i="1"/>
  <c r="R2802" i="1"/>
  <c r="R2806" i="1"/>
  <c r="R2810" i="1"/>
  <c r="R2814" i="1"/>
  <c r="R2818" i="1"/>
  <c r="R2822" i="1"/>
  <c r="R2826" i="1"/>
  <c r="R2830" i="1"/>
  <c r="R2834" i="1"/>
  <c r="R2838" i="1"/>
  <c r="R2842" i="1"/>
  <c r="R2846" i="1"/>
  <c r="R2850" i="1"/>
  <c r="R2854" i="1"/>
  <c r="R2858" i="1"/>
  <c r="R2862" i="1"/>
  <c r="R2866" i="1"/>
  <c r="R2870" i="1"/>
  <c r="R2874" i="1"/>
  <c r="R2878" i="1"/>
  <c r="R2882" i="1"/>
  <c r="R2886" i="1"/>
  <c r="R2890" i="1"/>
  <c r="R2894" i="1"/>
  <c r="R2898" i="1"/>
  <c r="R2902" i="1"/>
  <c r="R2906" i="1"/>
  <c r="R2910" i="1"/>
  <c r="R2914" i="1"/>
  <c r="R2918" i="1"/>
  <c r="R2922" i="1"/>
  <c r="R2926" i="1"/>
  <c r="R2930" i="1"/>
  <c r="R2934" i="1"/>
  <c r="R2938" i="1"/>
  <c r="R2942" i="1"/>
  <c r="R2946" i="1"/>
  <c r="R2950" i="1"/>
  <c r="R2954" i="1"/>
  <c r="R2958" i="1"/>
  <c r="R2962" i="1"/>
  <c r="R2966" i="1"/>
  <c r="R2970" i="1"/>
  <c r="R2974" i="1"/>
  <c r="R2978" i="1"/>
  <c r="R2982" i="1"/>
  <c r="R2986" i="1"/>
  <c r="R2990" i="1"/>
  <c r="R2994" i="1"/>
  <c r="R2998" i="1"/>
  <c r="R3002" i="1"/>
  <c r="R3006" i="1"/>
  <c r="R3010" i="1"/>
  <c r="R3014" i="1"/>
  <c r="R3018" i="1"/>
  <c r="R3022" i="1"/>
  <c r="R3026" i="1"/>
  <c r="R3030" i="1"/>
  <c r="R3034" i="1"/>
  <c r="R3038" i="1"/>
  <c r="R3042" i="1"/>
  <c r="R3046" i="1"/>
  <c r="R3050" i="1"/>
  <c r="R3054" i="1"/>
  <c r="R3058" i="1"/>
  <c r="R3062" i="1"/>
  <c r="R3066" i="1"/>
  <c r="R3070" i="1"/>
  <c r="R3074" i="1"/>
  <c r="R3078" i="1"/>
  <c r="R3082" i="1"/>
  <c r="R3086" i="1"/>
  <c r="R3090" i="1"/>
  <c r="R3094" i="1"/>
  <c r="R3098" i="1"/>
  <c r="R3102" i="1"/>
  <c r="R3106" i="1"/>
  <c r="R3110" i="1"/>
  <c r="R3114" i="1"/>
  <c r="R3118" i="1"/>
  <c r="R3122" i="1"/>
  <c r="R3126" i="1"/>
  <c r="R3130" i="1"/>
  <c r="R3134" i="1"/>
  <c r="R3138" i="1"/>
  <c r="R3142" i="1"/>
  <c r="R3146" i="1"/>
  <c r="R3150" i="1"/>
  <c r="R3162" i="1"/>
  <c r="R3166" i="1"/>
  <c r="R3170" i="1"/>
  <c r="R3174" i="1"/>
  <c r="R3178" i="1"/>
  <c r="R3182" i="1"/>
  <c r="R3186" i="1"/>
  <c r="R3190" i="1"/>
  <c r="R3194" i="1"/>
  <c r="R3198" i="1"/>
  <c r="R3206" i="1"/>
  <c r="R3210" i="1"/>
  <c r="R3214" i="1"/>
  <c r="R3218" i="1"/>
  <c r="R3222" i="1"/>
  <c r="R3226" i="1"/>
  <c r="R3230" i="1"/>
  <c r="R3234" i="1"/>
  <c r="R3238" i="1"/>
  <c r="R3242" i="1"/>
  <c r="R3246" i="1"/>
  <c r="R3250" i="1"/>
  <c r="R3254" i="1"/>
  <c r="R3258" i="1"/>
  <c r="R3262" i="1"/>
  <c r="R3266" i="1"/>
  <c r="R3270" i="1"/>
  <c r="R3274" i="1"/>
  <c r="R3278" i="1"/>
  <c r="R3282" i="1"/>
  <c r="R3286" i="1"/>
  <c r="R3290" i="1"/>
  <c r="R3294" i="1"/>
  <c r="R3298" i="1"/>
  <c r="R3302" i="1"/>
  <c r="R3306" i="1"/>
  <c r="R3310" i="1"/>
  <c r="R3314" i="1"/>
  <c r="R3318" i="1"/>
  <c r="R3326" i="1"/>
  <c r="R3330" i="1"/>
  <c r="R3334" i="1"/>
  <c r="R3338" i="1"/>
  <c r="R3342" i="1"/>
  <c r="R3346" i="1"/>
  <c r="R3350" i="1"/>
  <c r="R3354" i="1"/>
  <c r="R3362" i="1"/>
  <c r="R3366" i="1"/>
  <c r="R3370" i="1"/>
  <c r="R3374" i="1"/>
  <c r="R3378" i="1"/>
  <c r="R3382" i="1"/>
  <c r="R3386" i="1"/>
  <c r="R3390" i="1"/>
  <c r="R3394" i="1"/>
  <c r="R3398" i="1"/>
  <c r="R3402" i="1"/>
  <c r="R3406" i="1"/>
  <c r="R3410" i="1"/>
  <c r="R3414" i="1"/>
  <c r="R3418" i="1"/>
  <c r="R3422" i="1"/>
  <c r="R3426" i="1"/>
  <c r="R3430" i="1"/>
  <c r="R3434" i="1"/>
  <c r="R3438" i="1"/>
  <c r="R3442" i="1"/>
  <c r="R3446" i="1"/>
  <c r="R3450" i="1"/>
  <c r="R3454" i="1"/>
  <c r="R3458" i="1"/>
  <c r="R3462" i="1"/>
  <c r="R3466" i="1"/>
  <c r="R3470" i="1"/>
  <c r="R3474" i="1"/>
  <c r="R3478" i="1"/>
  <c r="R3482" i="1"/>
  <c r="R3486" i="1"/>
  <c r="R3490" i="1"/>
  <c r="R3494" i="1"/>
  <c r="R3498" i="1"/>
  <c r="R3502" i="1"/>
  <c r="R3506" i="1"/>
  <c r="R3510" i="1"/>
  <c r="R3514" i="1"/>
  <c r="R3518" i="1"/>
  <c r="R3526" i="1"/>
  <c r="R3530" i="1"/>
  <c r="R3534" i="1"/>
  <c r="R3538" i="1"/>
  <c r="R3542" i="1"/>
  <c r="R3546" i="1"/>
  <c r="R3550" i="1"/>
  <c r="R3554" i="1"/>
  <c r="R3558" i="1"/>
  <c r="R3562" i="1"/>
  <c r="R3570" i="1"/>
  <c r="R3574" i="1"/>
  <c r="R3578" i="1"/>
  <c r="R3582" i="1"/>
  <c r="R3586" i="1"/>
  <c r="R3590" i="1"/>
  <c r="R3594" i="1"/>
  <c r="R3598" i="1"/>
  <c r="R3602" i="1"/>
  <c r="R3606" i="1"/>
  <c r="R3610" i="1"/>
  <c r="R3614" i="1"/>
  <c r="R3618" i="1"/>
  <c r="R3622" i="1"/>
  <c r="R3626" i="1"/>
  <c r="R3630" i="1"/>
  <c r="R3634" i="1"/>
  <c r="R3638" i="1"/>
  <c r="R3642" i="1"/>
  <c r="R3646" i="1"/>
  <c r="R3650" i="1"/>
  <c r="R3654" i="1"/>
  <c r="R3658" i="1"/>
  <c r="R3662" i="1"/>
  <c r="R3666" i="1"/>
  <c r="R3670" i="1"/>
  <c r="R3674" i="1"/>
  <c r="R3678" i="1"/>
  <c r="R3682" i="1"/>
  <c r="R3686" i="1"/>
  <c r="R3690" i="1"/>
  <c r="R3694" i="1"/>
  <c r="R3698" i="1"/>
  <c r="R3702" i="1"/>
  <c r="R3706" i="1"/>
  <c r="R3710" i="1"/>
  <c r="R3714" i="1"/>
  <c r="R3718" i="1"/>
  <c r="R3722" i="1"/>
  <c r="R3726" i="1"/>
  <c r="R3730" i="1"/>
  <c r="R3734" i="1"/>
  <c r="R3738" i="1"/>
  <c r="R3742" i="1"/>
  <c r="R3746" i="1"/>
  <c r="R3750" i="1"/>
  <c r="R3754" i="1"/>
  <c r="R3758" i="1"/>
  <c r="R3762" i="1"/>
  <c r="R3766" i="1"/>
  <c r="R3770" i="1"/>
  <c r="R3774" i="1"/>
  <c r="R3778" i="1"/>
  <c r="R3782" i="1"/>
  <c r="R3786" i="1"/>
  <c r="R3790" i="1"/>
  <c r="R3794" i="1"/>
  <c r="R3798" i="1"/>
  <c r="R3802" i="1"/>
  <c r="R3806" i="1"/>
  <c r="R3810" i="1"/>
  <c r="R3814" i="1"/>
  <c r="R3818" i="1"/>
  <c r="R3822" i="1"/>
  <c r="R3826" i="1"/>
  <c r="R3830" i="1"/>
  <c r="R3834" i="1"/>
  <c r="R3838" i="1"/>
  <c r="R3842" i="1"/>
  <c r="R3846" i="1"/>
  <c r="R3850" i="1"/>
  <c r="R3854" i="1"/>
  <c r="R3858" i="1"/>
  <c r="R3862" i="1"/>
  <c r="R3866" i="1"/>
  <c r="R3870" i="1"/>
  <c r="R3874" i="1"/>
  <c r="R3878" i="1"/>
  <c r="R3882" i="1"/>
  <c r="R3886" i="1"/>
  <c r="R3890" i="1"/>
  <c r="R3894" i="1"/>
  <c r="R3898" i="1"/>
  <c r="R3902" i="1"/>
  <c r="R3906" i="1"/>
  <c r="R3910" i="1"/>
  <c r="R3914" i="1"/>
  <c r="R3918" i="1"/>
  <c r="R3922" i="1"/>
  <c r="R3926" i="1"/>
  <c r="R3930" i="1"/>
  <c r="R3934" i="1"/>
  <c r="R3938" i="1"/>
  <c r="R3942" i="1"/>
  <c r="R3946" i="1"/>
  <c r="R3950" i="1"/>
  <c r="R3954" i="1"/>
  <c r="R3958" i="1"/>
  <c r="R3962" i="1"/>
  <c r="R3966" i="1"/>
  <c r="R3970" i="1"/>
  <c r="R3974" i="1"/>
  <c r="R3978" i="1"/>
  <c r="R3982" i="1"/>
  <c r="R3986" i="1"/>
  <c r="R3990" i="1"/>
  <c r="R3994" i="1"/>
  <c r="R3998" i="1"/>
  <c r="R4002" i="1"/>
  <c r="R4006" i="1"/>
  <c r="R4010" i="1"/>
  <c r="R4014" i="1"/>
  <c r="R4018" i="1"/>
  <c r="R4022" i="1"/>
  <c r="R4026" i="1"/>
  <c r="R4030" i="1"/>
  <c r="R4034" i="1"/>
  <c r="R4038" i="1"/>
  <c r="R4042" i="1"/>
  <c r="R4046" i="1"/>
  <c r="R4050" i="1"/>
  <c r="R4054" i="1"/>
  <c r="R4058" i="1"/>
  <c r="R4062" i="1"/>
  <c r="R4066" i="1"/>
  <c r="R4070" i="1"/>
  <c r="R4074" i="1"/>
  <c r="R4078" i="1"/>
  <c r="R4082" i="1"/>
  <c r="R4086" i="1"/>
  <c r="R4090" i="1"/>
  <c r="R4094" i="1"/>
  <c r="R4098" i="1"/>
  <c r="R4102" i="1"/>
  <c r="R4106" i="1"/>
  <c r="R4110" i="1"/>
  <c r="R4114" i="1"/>
  <c r="R4118" i="1"/>
  <c r="R4122" i="1"/>
  <c r="R4126" i="1"/>
  <c r="R4130" i="1"/>
  <c r="R4134" i="1"/>
  <c r="R4138" i="1"/>
  <c r="R4142" i="1"/>
  <c r="R4146" i="1"/>
  <c r="R4150" i="1"/>
  <c r="R4154" i="1"/>
  <c r="R4158" i="1"/>
  <c r="R4162" i="1"/>
  <c r="R4166" i="1"/>
  <c r="R4170" i="1"/>
  <c r="R4174" i="1"/>
  <c r="R4178" i="1"/>
  <c r="R4182" i="1"/>
  <c r="R4186" i="1"/>
  <c r="R4190" i="1"/>
  <c r="R4194" i="1"/>
  <c r="R4198" i="1"/>
  <c r="R4202" i="1"/>
  <c r="R4206" i="1"/>
  <c r="R4210" i="1"/>
  <c r="R4214" i="1"/>
  <c r="R4218" i="1"/>
  <c r="R4222" i="1"/>
  <c r="R4226" i="1"/>
  <c r="R4230" i="1"/>
  <c r="R4234" i="1"/>
  <c r="R4238" i="1"/>
  <c r="R4242" i="1"/>
  <c r="R4246" i="1"/>
  <c r="R4250" i="1"/>
  <c r="R4254" i="1"/>
  <c r="R4258" i="1"/>
  <c r="R4262" i="1"/>
  <c r="R4266" i="1"/>
  <c r="R4270" i="1"/>
  <c r="R4274" i="1"/>
  <c r="R4278" i="1"/>
  <c r="R4282" i="1"/>
  <c r="R4286" i="1"/>
  <c r="R4290" i="1"/>
  <c r="R4294" i="1"/>
  <c r="R4298" i="1"/>
  <c r="R4302" i="1"/>
  <c r="R4306" i="1"/>
  <c r="R4310" i="1"/>
  <c r="R4314" i="1"/>
  <c r="R4318" i="1"/>
  <c r="R4322" i="1"/>
  <c r="R4326" i="1"/>
  <c r="R4330" i="1"/>
  <c r="R4334" i="1"/>
  <c r="R4338" i="1"/>
  <c r="R4342" i="1"/>
  <c r="R4346" i="1"/>
  <c r="R4350" i="1"/>
  <c r="R4354" i="1"/>
  <c r="R4358" i="1"/>
  <c r="R4362" i="1"/>
  <c r="R4366" i="1"/>
  <c r="R4370" i="1"/>
  <c r="R4374" i="1"/>
  <c r="R4378" i="1"/>
  <c r="R4382" i="1"/>
  <c r="R4386" i="1"/>
  <c r="R4390" i="1"/>
  <c r="R4394" i="1"/>
  <c r="R4398" i="1"/>
  <c r="R4402" i="1"/>
  <c r="Q4537" i="1"/>
  <c r="Q4569" i="1"/>
  <c r="Q4601" i="1"/>
  <c r="Q4633" i="1"/>
  <c r="Q4665" i="1"/>
  <c r="Q4697" i="1"/>
  <c r="R14" i="1"/>
  <c r="R30" i="1"/>
  <c r="R46" i="1"/>
  <c r="R78" i="1"/>
  <c r="R94" i="1"/>
  <c r="R110" i="1"/>
  <c r="R126" i="1"/>
  <c r="R142" i="1"/>
  <c r="R158" i="1"/>
  <c r="R174" i="1"/>
  <c r="R190" i="1"/>
  <c r="R206" i="1"/>
  <c r="R222" i="1"/>
  <c r="R238" i="1"/>
  <c r="R254" i="1"/>
  <c r="R270" i="1"/>
  <c r="R286" i="1"/>
  <c r="R302" i="1"/>
  <c r="R318" i="1"/>
  <c r="R334" i="1"/>
  <c r="R350" i="1"/>
  <c r="R366" i="1"/>
  <c r="R382" i="1"/>
  <c r="R398" i="1"/>
  <c r="R414" i="1"/>
  <c r="R430" i="1"/>
  <c r="R446" i="1"/>
  <c r="R478" i="1"/>
  <c r="R494" i="1"/>
  <c r="R510" i="1"/>
  <c r="R526" i="1"/>
  <c r="R542" i="1"/>
  <c r="R558" i="1"/>
  <c r="R574" i="1"/>
  <c r="R590" i="1"/>
  <c r="R606" i="1"/>
  <c r="R622" i="1"/>
  <c r="R638" i="1"/>
  <c r="R654" i="1"/>
  <c r="R670" i="1"/>
  <c r="R686" i="1"/>
  <c r="R702" i="1"/>
  <c r="R718" i="1"/>
  <c r="R734" i="1"/>
  <c r="R766" i="1"/>
  <c r="R782" i="1"/>
  <c r="R798" i="1"/>
  <c r="R814" i="1"/>
  <c r="R830" i="1"/>
  <c r="R846" i="1"/>
  <c r="R862" i="1"/>
  <c r="R878" i="1"/>
  <c r="R894" i="1"/>
  <c r="R910" i="1"/>
  <c r="R926" i="1"/>
  <c r="R942" i="1"/>
  <c r="R958" i="1"/>
  <c r="R974" i="1"/>
  <c r="R990" i="1"/>
  <c r="R1006" i="1"/>
  <c r="R1038" i="1"/>
  <c r="R1054" i="1"/>
  <c r="R1070" i="1"/>
  <c r="R1086" i="1"/>
  <c r="R1102" i="1"/>
  <c r="R1118" i="1"/>
  <c r="R1134" i="1"/>
  <c r="R1150" i="1"/>
  <c r="R1166" i="1"/>
  <c r="R1182" i="1"/>
  <c r="R1190" i="1"/>
  <c r="R1198" i="1"/>
  <c r="R1206" i="1"/>
  <c r="R1214" i="1"/>
  <c r="R1222" i="1"/>
  <c r="R1230" i="1"/>
  <c r="R1238" i="1"/>
  <c r="R1246" i="1"/>
  <c r="R1254" i="1"/>
  <c r="R1262" i="1"/>
  <c r="R1270" i="1"/>
  <c r="R1278" i="1"/>
  <c r="R1286" i="1"/>
  <c r="R1294" i="1"/>
  <c r="R1302" i="1"/>
  <c r="R1310" i="1"/>
  <c r="R1318" i="1"/>
  <c r="R1326" i="1"/>
  <c r="R1334" i="1"/>
  <c r="R1342" i="1"/>
  <c r="R1350" i="1"/>
  <c r="R1358" i="1"/>
  <c r="R1366" i="1"/>
  <c r="R1382" i="1"/>
  <c r="R1390" i="1"/>
  <c r="R1398" i="1"/>
  <c r="R1406" i="1"/>
  <c r="R1414" i="1"/>
  <c r="R1422" i="1"/>
  <c r="R1430" i="1"/>
  <c r="R1438" i="1"/>
  <c r="R1446" i="1"/>
  <c r="R1454" i="1"/>
  <c r="R1462" i="1"/>
  <c r="R1470" i="1"/>
  <c r="R1478" i="1"/>
  <c r="R1486" i="1"/>
  <c r="R1494" i="1"/>
  <c r="R1502" i="1"/>
  <c r="R1510" i="1"/>
  <c r="R1518" i="1"/>
  <c r="R1526" i="1"/>
  <c r="R1534" i="1"/>
  <c r="R1542" i="1"/>
  <c r="R1550" i="1"/>
  <c r="R1566" i="1"/>
  <c r="R1582" i="1"/>
  <c r="R1590" i="1"/>
  <c r="R1598" i="1"/>
  <c r="R1606" i="1"/>
  <c r="R1614" i="1"/>
  <c r="R1622" i="1"/>
  <c r="R1630" i="1"/>
  <c r="R1638" i="1"/>
  <c r="R1646" i="1"/>
  <c r="R1654" i="1"/>
  <c r="R1662" i="1"/>
  <c r="R1670" i="1"/>
  <c r="R1678" i="1"/>
  <c r="R1686" i="1"/>
  <c r="R1694" i="1"/>
  <c r="R1702" i="1"/>
  <c r="R1710" i="1"/>
  <c r="R1718" i="1"/>
  <c r="R1726" i="1"/>
  <c r="R1734" i="1"/>
  <c r="R1742" i="1"/>
  <c r="R1750" i="1"/>
  <c r="R1766" i="1"/>
  <c r="R1782" i="1"/>
  <c r="R1790" i="1"/>
  <c r="R1798" i="1"/>
  <c r="R1806" i="1"/>
  <c r="R1814" i="1"/>
  <c r="R1822" i="1"/>
  <c r="R1830" i="1"/>
  <c r="R1838" i="1"/>
  <c r="R1846" i="1"/>
  <c r="R1854" i="1"/>
  <c r="R1862" i="1"/>
  <c r="R1870" i="1"/>
  <c r="R1878" i="1"/>
  <c r="R1886" i="1"/>
  <c r="R1894" i="1"/>
  <c r="R1902" i="1"/>
  <c r="R1910" i="1"/>
  <c r="R1918" i="1"/>
  <c r="R1926" i="1"/>
  <c r="R1934" i="1"/>
  <c r="R1942" i="1"/>
  <c r="R1950" i="1"/>
  <c r="R1966" i="1"/>
  <c r="R1974" i="1"/>
  <c r="R1982" i="1"/>
  <c r="R1990" i="1"/>
  <c r="R1998" i="1"/>
  <c r="R2006" i="1"/>
  <c r="R2014" i="1"/>
  <c r="R2022" i="1"/>
  <c r="R2030" i="1"/>
  <c r="R2038" i="1"/>
  <c r="R2046" i="1"/>
  <c r="R2054" i="1"/>
  <c r="R2062" i="1"/>
  <c r="R2070" i="1"/>
  <c r="R2078" i="1"/>
  <c r="R2086" i="1"/>
  <c r="R2094" i="1"/>
  <c r="R2102" i="1"/>
  <c r="R2110" i="1"/>
  <c r="R2118" i="1"/>
  <c r="R2126" i="1"/>
  <c r="R2134" i="1"/>
  <c r="R2142" i="1"/>
  <c r="R2150" i="1"/>
  <c r="R2158" i="1"/>
  <c r="R2166" i="1"/>
  <c r="R2174" i="1"/>
  <c r="R2182" i="1"/>
  <c r="R2190" i="1"/>
  <c r="R2198" i="1"/>
  <c r="R2206" i="1"/>
  <c r="R2214" i="1"/>
  <c r="R2222" i="1"/>
  <c r="R2230" i="1"/>
  <c r="R2238" i="1"/>
  <c r="R2246" i="1"/>
  <c r="R2254" i="1"/>
  <c r="R2262" i="1"/>
  <c r="R2270" i="1"/>
  <c r="R2278" i="1"/>
  <c r="R2286" i="1"/>
  <c r="R2294" i="1"/>
  <c r="R2302" i="1"/>
  <c r="R2310" i="1"/>
  <c r="R2318" i="1"/>
  <c r="R2326" i="1"/>
  <c r="R2334" i="1"/>
  <c r="R2342" i="1"/>
  <c r="R2350" i="1"/>
  <c r="R2366" i="1"/>
  <c r="R2374" i="1"/>
  <c r="R2382" i="1"/>
  <c r="R2390" i="1"/>
  <c r="R2398" i="1"/>
  <c r="R2406" i="1"/>
  <c r="R2414" i="1"/>
  <c r="R2422" i="1"/>
  <c r="R2430" i="1"/>
  <c r="R2438" i="1"/>
  <c r="R2446" i="1"/>
  <c r="R2454" i="1"/>
  <c r="R2462" i="1"/>
  <c r="R2470" i="1"/>
  <c r="R2478" i="1"/>
  <c r="R2494" i="1"/>
  <c r="R2502" i="1"/>
  <c r="R2510" i="1"/>
  <c r="R2518" i="1"/>
  <c r="R2526" i="1"/>
  <c r="R2534" i="1"/>
  <c r="R2542" i="1"/>
  <c r="R2550" i="1"/>
  <c r="R2557" i="1"/>
  <c r="R2562" i="1"/>
  <c r="R2568" i="1"/>
  <c r="R2573" i="1"/>
  <c r="R2578" i="1"/>
  <c r="R2584" i="1"/>
  <c r="R2589" i="1"/>
  <c r="R2594" i="1"/>
  <c r="R2605" i="1"/>
  <c r="R2610" i="1"/>
  <c r="R2615" i="1"/>
  <c r="R2619" i="1"/>
  <c r="R2623" i="1"/>
  <c r="R2627" i="1"/>
  <c r="R2631" i="1"/>
  <c r="R2635" i="1"/>
  <c r="R2639" i="1"/>
  <c r="R2643" i="1"/>
  <c r="R2647" i="1"/>
  <c r="R2651" i="1"/>
  <c r="R2655" i="1"/>
  <c r="R2659" i="1"/>
  <c r="R2663" i="1"/>
  <c r="R2667" i="1"/>
  <c r="R2671" i="1"/>
  <c r="R2675" i="1"/>
  <c r="R2679" i="1"/>
  <c r="R2683" i="1"/>
  <c r="R2687" i="1"/>
  <c r="R2691" i="1"/>
  <c r="R2695" i="1"/>
  <c r="R2699" i="1"/>
  <c r="R2703" i="1"/>
  <c r="R2707" i="1"/>
  <c r="R2715" i="1"/>
  <c r="R2719" i="1"/>
  <c r="R2723" i="1"/>
  <c r="R2727" i="1"/>
  <c r="R2731" i="1"/>
  <c r="R2735" i="1"/>
  <c r="R2739" i="1"/>
  <c r="R2743" i="1"/>
  <c r="R2747" i="1"/>
  <c r="R2751" i="1"/>
  <c r="R2755" i="1"/>
  <c r="R2763" i="1"/>
  <c r="R2767" i="1"/>
  <c r="R2771" i="1"/>
  <c r="R2775" i="1"/>
  <c r="R2779" i="1"/>
  <c r="R2783" i="1"/>
  <c r="R2787" i="1"/>
  <c r="R2791" i="1"/>
  <c r="R2795" i="1"/>
  <c r="R2799" i="1"/>
  <c r="R2803" i="1"/>
  <c r="R2807" i="1"/>
  <c r="R2811" i="1"/>
  <c r="R2815" i="1"/>
  <c r="R2819" i="1"/>
  <c r="R2823" i="1"/>
  <c r="R2827" i="1"/>
  <c r="R2831" i="1"/>
  <c r="R2835" i="1"/>
  <c r="R2839" i="1"/>
  <c r="R2843" i="1"/>
  <c r="R2851" i="1"/>
  <c r="R2855" i="1"/>
  <c r="R2859" i="1"/>
  <c r="R2863" i="1"/>
  <c r="R2867" i="1"/>
  <c r="R2871" i="1"/>
  <c r="R2875" i="1"/>
  <c r="R2879" i="1"/>
  <c r="R2883" i="1"/>
  <c r="R2887" i="1"/>
  <c r="R2891" i="1"/>
  <c r="R2895" i="1"/>
  <c r="R2899" i="1"/>
  <c r="R2903" i="1"/>
  <c r="R2907" i="1"/>
  <c r="R2915" i="1"/>
  <c r="R2919" i="1"/>
  <c r="R2923" i="1"/>
  <c r="R2927" i="1"/>
  <c r="R2931" i="1"/>
  <c r="R2935" i="1"/>
  <c r="R2939" i="1"/>
  <c r="R2943" i="1"/>
  <c r="R2947" i="1"/>
  <c r="R2951" i="1"/>
  <c r="R2955" i="1"/>
  <c r="R2963" i="1"/>
  <c r="R2967" i="1"/>
  <c r="R2971" i="1"/>
  <c r="R2975" i="1"/>
  <c r="R2979" i="1"/>
  <c r="R2983" i="1"/>
  <c r="R2987" i="1"/>
  <c r="R2991" i="1"/>
  <c r="R2995" i="1"/>
  <c r="R2999" i="1"/>
  <c r="R3003" i="1"/>
  <c r="R3007" i="1"/>
  <c r="R3011" i="1"/>
  <c r="R3015" i="1"/>
  <c r="R3019" i="1"/>
  <c r="R3023" i="1"/>
  <c r="R3027" i="1"/>
  <c r="R3031" i="1"/>
  <c r="R3035" i="1"/>
  <c r="R3039" i="1"/>
  <c r="R3043" i="1"/>
  <c r="R3047" i="1"/>
  <c r="R3051" i="1"/>
  <c r="R3055" i="1"/>
  <c r="R3059" i="1"/>
  <c r="R3063" i="1"/>
  <c r="R3067" i="1"/>
  <c r="R3071" i="1"/>
  <c r="R3075" i="1"/>
  <c r="R3079" i="1"/>
  <c r="R3083" i="1"/>
  <c r="R3087" i="1"/>
  <c r="R3091" i="1"/>
  <c r="R3095" i="1"/>
  <c r="R3099" i="1"/>
  <c r="R3103" i="1"/>
  <c r="R3107" i="1"/>
  <c r="R3115" i="1"/>
  <c r="R3119" i="1"/>
  <c r="R3123" i="1"/>
  <c r="R3127" i="1"/>
  <c r="R3131" i="1"/>
  <c r="R3135" i="1"/>
  <c r="R3139" i="1"/>
  <c r="R3143" i="1"/>
  <c r="R3147" i="1"/>
  <c r="R3151" i="1"/>
  <c r="R3155" i="1"/>
  <c r="R3159" i="1"/>
  <c r="R3163" i="1"/>
  <c r="R3167" i="1"/>
  <c r="R3171" i="1"/>
  <c r="R3175" i="1"/>
  <c r="R3179" i="1"/>
  <c r="R3183" i="1"/>
  <c r="R3187" i="1"/>
  <c r="R3191" i="1"/>
  <c r="R3195" i="1"/>
  <c r="R3199" i="1"/>
  <c r="R3203" i="1"/>
  <c r="R3207" i="1"/>
  <c r="R3211" i="1"/>
  <c r="R3215" i="1"/>
  <c r="R3219" i="1"/>
  <c r="R3223" i="1"/>
  <c r="R3227" i="1"/>
  <c r="R3231" i="1"/>
  <c r="R3235" i="1"/>
  <c r="R3239" i="1"/>
  <c r="R3243" i="1"/>
  <c r="R3247" i="1"/>
  <c r="R3251" i="1"/>
  <c r="R3255" i="1"/>
  <c r="R3259" i="1"/>
  <c r="R3263" i="1"/>
  <c r="R3267" i="1"/>
  <c r="R3271" i="1"/>
  <c r="R3275" i="1"/>
  <c r="R3279" i="1"/>
  <c r="R3283" i="1"/>
  <c r="R3287" i="1"/>
  <c r="R3291" i="1"/>
  <c r="R3295" i="1"/>
  <c r="R3299" i="1"/>
  <c r="R3303" i="1"/>
  <c r="R3307" i="1"/>
  <c r="R3311" i="1"/>
  <c r="R3319" i="1"/>
  <c r="R3323" i="1"/>
  <c r="R3327" i="1"/>
  <c r="R3331" i="1"/>
  <c r="R3335" i="1"/>
  <c r="R3339" i="1"/>
  <c r="R3343" i="1"/>
  <c r="R3347" i="1"/>
  <c r="R3351" i="1"/>
  <c r="R3355" i="1"/>
  <c r="R3359" i="1"/>
  <c r="R3363" i="1"/>
  <c r="R3367" i="1"/>
  <c r="R3371" i="1"/>
  <c r="R3375" i="1"/>
  <c r="R3379" i="1"/>
  <c r="R3383" i="1"/>
  <c r="R3387" i="1"/>
  <c r="R3391" i="1"/>
  <c r="R3395" i="1"/>
  <c r="R3399" i="1"/>
  <c r="R3403" i="1"/>
  <c r="R3407" i="1"/>
  <c r="R3411" i="1"/>
  <c r="R3415" i="1"/>
  <c r="R3419" i="1"/>
  <c r="R3423" i="1"/>
  <c r="R3427" i="1"/>
  <c r="R3431" i="1"/>
  <c r="R3435" i="1"/>
  <c r="R3439" i="1"/>
  <c r="R3443" i="1"/>
  <c r="R3447" i="1"/>
  <c r="R3451" i="1"/>
  <c r="R3455" i="1"/>
  <c r="R3459" i="1"/>
  <c r="R3463" i="1"/>
  <c r="R3467" i="1"/>
  <c r="R3471" i="1"/>
  <c r="R3475" i="1"/>
  <c r="R3479" i="1"/>
  <c r="R3483" i="1"/>
  <c r="R3487" i="1"/>
  <c r="R3491" i="1"/>
  <c r="R3495" i="1"/>
  <c r="R3499" i="1"/>
  <c r="R3503" i="1"/>
  <c r="R3507" i="1"/>
  <c r="R3511" i="1"/>
  <c r="R3515" i="1"/>
  <c r="R3519" i="1"/>
  <c r="R3523" i="1"/>
  <c r="R3527" i="1"/>
  <c r="R3531" i="1"/>
  <c r="R3535" i="1"/>
  <c r="R3539" i="1"/>
  <c r="R3543" i="1"/>
  <c r="R3547" i="1"/>
  <c r="R3551" i="1"/>
  <c r="R3555" i="1"/>
  <c r="R3559" i="1"/>
  <c r="R3563" i="1"/>
  <c r="R3567" i="1"/>
  <c r="R3571" i="1"/>
  <c r="R3575" i="1"/>
  <c r="R3579" i="1"/>
  <c r="R3587" i="1"/>
  <c r="R3591" i="1"/>
  <c r="R3595" i="1"/>
  <c r="R3599" i="1"/>
  <c r="R3603" i="1"/>
  <c r="R3611" i="1"/>
  <c r="R3615" i="1"/>
  <c r="R3619" i="1"/>
  <c r="R3623" i="1"/>
  <c r="R3627" i="1"/>
  <c r="R3631" i="1"/>
  <c r="R3635" i="1"/>
  <c r="R3639" i="1"/>
  <c r="R3643" i="1"/>
  <c r="R3647" i="1"/>
  <c r="R3651" i="1"/>
  <c r="R3655" i="1"/>
  <c r="R3659" i="1"/>
  <c r="R3663" i="1"/>
  <c r="R3671" i="1"/>
  <c r="R3675" i="1"/>
  <c r="R3679" i="1"/>
  <c r="R3683" i="1"/>
  <c r="R3687" i="1"/>
  <c r="R3691" i="1"/>
  <c r="R3699" i="1"/>
  <c r="R3703" i="1"/>
  <c r="R3707" i="1"/>
  <c r="R3711" i="1"/>
  <c r="R3715" i="1"/>
  <c r="R3719" i="1"/>
  <c r="R3727" i="1"/>
  <c r="R3731" i="1"/>
  <c r="R3735" i="1"/>
  <c r="R3739" i="1"/>
  <c r="R3743" i="1"/>
  <c r="R3747" i="1"/>
  <c r="R3751" i="1"/>
  <c r="R3755" i="1"/>
  <c r="R3759" i="1"/>
  <c r="R3763" i="1"/>
  <c r="R3767" i="1"/>
  <c r="R3771" i="1"/>
  <c r="R3775" i="1"/>
  <c r="R3779" i="1"/>
  <c r="R3783" i="1"/>
  <c r="R3787" i="1"/>
  <c r="R3791" i="1"/>
  <c r="R3795" i="1"/>
  <c r="R3799" i="1"/>
  <c r="R3803" i="1"/>
  <c r="R3811" i="1"/>
  <c r="R3815" i="1"/>
  <c r="R3819" i="1"/>
  <c r="R3823" i="1"/>
  <c r="R3827" i="1"/>
  <c r="R3831" i="1"/>
  <c r="R3835" i="1"/>
  <c r="R3839" i="1"/>
  <c r="R3843" i="1"/>
  <c r="R3847" i="1"/>
  <c r="R3851" i="1"/>
  <c r="R3855" i="1"/>
  <c r="R3859" i="1"/>
  <c r="R3863" i="1"/>
  <c r="R3867" i="1"/>
  <c r="R3871" i="1"/>
  <c r="R3875" i="1"/>
  <c r="R3879" i="1"/>
  <c r="R3883" i="1"/>
  <c r="R3887" i="1"/>
  <c r="R3891" i="1"/>
  <c r="R3895" i="1"/>
  <c r="R3899" i="1"/>
  <c r="R3903" i="1"/>
  <c r="R3907" i="1"/>
  <c r="R3911" i="1"/>
  <c r="R3915" i="1"/>
  <c r="R3919" i="1"/>
  <c r="R3923" i="1"/>
  <c r="R3927" i="1"/>
  <c r="R3931" i="1"/>
  <c r="R3935" i="1"/>
  <c r="R3939" i="1"/>
  <c r="R3943" i="1"/>
  <c r="R3947" i="1"/>
  <c r="R3951" i="1"/>
  <c r="R3955" i="1"/>
  <c r="R3959" i="1"/>
  <c r="R3963" i="1"/>
  <c r="R3967" i="1"/>
  <c r="R3971" i="1"/>
  <c r="R3975" i="1"/>
  <c r="R3979" i="1"/>
  <c r="R3983" i="1"/>
  <c r="R3987" i="1"/>
  <c r="R3991" i="1"/>
  <c r="R3995" i="1"/>
  <c r="R3999" i="1"/>
  <c r="R4003" i="1"/>
  <c r="R4011" i="1"/>
  <c r="R4015" i="1"/>
  <c r="R4019" i="1"/>
  <c r="R4023" i="1"/>
  <c r="R4027" i="1"/>
  <c r="R4031" i="1"/>
  <c r="R4035" i="1"/>
  <c r="R4039" i="1"/>
  <c r="R4043" i="1"/>
  <c r="R4047" i="1"/>
  <c r="R4051" i="1"/>
  <c r="R4055" i="1"/>
  <c r="R4059" i="1"/>
  <c r="R4063" i="1"/>
  <c r="R4067" i="1"/>
  <c r="R4071" i="1"/>
  <c r="R4075" i="1"/>
  <c r="R4079" i="1"/>
  <c r="R4083" i="1"/>
  <c r="R4087" i="1"/>
  <c r="R4091" i="1"/>
  <c r="R4095" i="1"/>
  <c r="R4099" i="1"/>
  <c r="R4103" i="1"/>
  <c r="R4107" i="1"/>
  <c r="R4111" i="1"/>
  <c r="R4115" i="1"/>
  <c r="R4119" i="1"/>
  <c r="R4123" i="1"/>
  <c r="R4127" i="1"/>
  <c r="R4131" i="1"/>
  <c r="R4135" i="1"/>
  <c r="R4139" i="1"/>
  <c r="R4143" i="1"/>
  <c r="R4147" i="1"/>
  <c r="R4151" i="1"/>
  <c r="R4155" i="1"/>
  <c r="R4159" i="1"/>
  <c r="R4167" i="1"/>
  <c r="R4171" i="1"/>
  <c r="R4175" i="1"/>
  <c r="R4179" i="1"/>
  <c r="R4183" i="1"/>
  <c r="R4187" i="1"/>
  <c r="R4191" i="1"/>
  <c r="R4195" i="1"/>
  <c r="R4199" i="1"/>
  <c r="R4203" i="1"/>
  <c r="R4207" i="1"/>
  <c r="R4211" i="1"/>
  <c r="R4215" i="1"/>
  <c r="R4219" i="1"/>
  <c r="R4223" i="1"/>
  <c r="R4227" i="1"/>
  <c r="R4231" i="1"/>
  <c r="R4235" i="1"/>
  <c r="R4239" i="1"/>
  <c r="R4243" i="1"/>
  <c r="R4247" i="1"/>
  <c r="R4251" i="1"/>
  <c r="R4255" i="1"/>
  <c r="R4259" i="1"/>
  <c r="R4263" i="1"/>
  <c r="R4267" i="1"/>
  <c r="R4271" i="1"/>
  <c r="R4275" i="1"/>
  <c r="R4279" i="1"/>
  <c r="R4283" i="1"/>
  <c r="R4287" i="1"/>
  <c r="R4291" i="1"/>
  <c r="R4295" i="1"/>
  <c r="R4299" i="1"/>
  <c r="R4303" i="1"/>
  <c r="R4307" i="1"/>
  <c r="R4311" i="1"/>
  <c r="R4315" i="1"/>
  <c r="R4319" i="1"/>
  <c r="R4327" i="1"/>
  <c r="R4331" i="1"/>
  <c r="R4728" i="1"/>
  <c r="R4724" i="1"/>
  <c r="R4720" i="1"/>
  <c r="R4716" i="1"/>
  <c r="R4712" i="1"/>
  <c r="R4708" i="1"/>
  <c r="R4704" i="1"/>
  <c r="R4700" i="1"/>
  <c r="R4696" i="1"/>
  <c r="R4692" i="1"/>
  <c r="R4688" i="1"/>
  <c r="R4684" i="1"/>
  <c r="R4680" i="1"/>
  <c r="R4676" i="1"/>
  <c r="R4672" i="1"/>
  <c r="R4668" i="1"/>
  <c r="R4664" i="1"/>
  <c r="R4660" i="1"/>
  <c r="R4656" i="1"/>
  <c r="R4652" i="1"/>
  <c r="R4648" i="1"/>
  <c r="R4644" i="1"/>
  <c r="R4640" i="1"/>
  <c r="R4636" i="1"/>
  <c r="R4632" i="1"/>
  <c r="R4628" i="1"/>
  <c r="R4624" i="1"/>
  <c r="R4620" i="1"/>
  <c r="R4616" i="1"/>
  <c r="R4608" i="1"/>
  <c r="R4604" i="1"/>
  <c r="R4600" i="1"/>
  <c r="R4596" i="1"/>
  <c r="R4592" i="1"/>
  <c r="R4588" i="1"/>
  <c r="R4584" i="1"/>
  <c r="R4580" i="1"/>
  <c r="R4576" i="1"/>
  <c r="R4572" i="1"/>
  <c r="R4568" i="1"/>
  <c r="R4564" i="1"/>
  <c r="R4560" i="1"/>
  <c r="R4556" i="1"/>
  <c r="R4552" i="1"/>
  <c r="R4548" i="1"/>
  <c r="R4544" i="1"/>
  <c r="R4540" i="1"/>
  <c r="R4536" i="1"/>
  <c r="R4532" i="1"/>
  <c r="R4528" i="1"/>
  <c r="R4524" i="1"/>
  <c r="R4520" i="1"/>
  <c r="R4516" i="1"/>
  <c r="R4512" i="1"/>
  <c r="R4508" i="1"/>
  <c r="R4504" i="1"/>
  <c r="R4500" i="1"/>
  <c r="R4492" i="1"/>
  <c r="R4488" i="1"/>
  <c r="R4484" i="1"/>
  <c r="R4480" i="1"/>
  <c r="R4476" i="1"/>
  <c r="R4472" i="1"/>
  <c r="R4468" i="1"/>
  <c r="R4460" i="1"/>
  <c r="R4456" i="1"/>
  <c r="R4452" i="1"/>
  <c r="R4448" i="1"/>
  <c r="R4444" i="1"/>
  <c r="R4440" i="1"/>
  <c r="R4436" i="1"/>
  <c r="R4432" i="1"/>
  <c r="R4428" i="1"/>
  <c r="R4424" i="1"/>
  <c r="R4420" i="1"/>
  <c r="R4416" i="1"/>
  <c r="R4412" i="1"/>
  <c r="R4408" i="1"/>
  <c r="R4404" i="1"/>
  <c r="R4399" i="1"/>
  <c r="R4393" i="1"/>
  <c r="R4388" i="1"/>
  <c r="R4383" i="1"/>
  <c r="R4377" i="1"/>
  <c r="R4372" i="1"/>
  <c r="R4367" i="1"/>
  <c r="R4361" i="1"/>
  <c r="R4356" i="1"/>
  <c r="R4351" i="1"/>
  <c r="R4345" i="1"/>
  <c r="R4340" i="1"/>
  <c r="R4335" i="1"/>
  <c r="R4328" i="1"/>
  <c r="R4320" i="1"/>
  <c r="R4312" i="1"/>
  <c r="R4304" i="1"/>
  <c r="R4296" i="1"/>
  <c r="R4288" i="1"/>
  <c r="M5" i="1"/>
  <c r="M7" i="1"/>
  <c r="M9" i="1"/>
  <c r="M11" i="1"/>
  <c r="M13" i="1"/>
  <c r="M15" i="1"/>
  <c r="M17" i="1"/>
  <c r="M19" i="1"/>
  <c r="M21" i="1"/>
  <c r="M23" i="1"/>
  <c r="M25" i="1"/>
  <c r="M27" i="1"/>
  <c r="M29" i="1"/>
  <c r="M31" i="1"/>
  <c r="M33" i="1"/>
  <c r="M35" i="1"/>
  <c r="M37" i="1"/>
  <c r="M39" i="1"/>
  <c r="M41" i="1"/>
  <c r="M43" i="1"/>
  <c r="M45" i="1"/>
  <c r="M47" i="1"/>
  <c r="M49" i="1"/>
  <c r="M51" i="1"/>
  <c r="M53" i="1"/>
  <c r="M55" i="1"/>
  <c r="M57" i="1"/>
  <c r="M59" i="1"/>
  <c r="M61" i="1"/>
  <c r="M63" i="1"/>
  <c r="M65" i="1"/>
  <c r="M67" i="1"/>
  <c r="M71" i="1"/>
  <c r="M73" i="1"/>
  <c r="M75" i="1"/>
  <c r="M77" i="1"/>
  <c r="M81" i="1"/>
  <c r="M83" i="1"/>
  <c r="M85" i="1"/>
  <c r="M87" i="1"/>
  <c r="M89" i="1"/>
  <c r="M91" i="1"/>
  <c r="M93" i="1"/>
  <c r="M95" i="1"/>
  <c r="M97" i="1"/>
  <c r="M99" i="1"/>
  <c r="M101" i="1"/>
  <c r="M103" i="1"/>
  <c r="M105" i="1"/>
  <c r="M107" i="1"/>
  <c r="M109" i="1"/>
  <c r="M113" i="1"/>
  <c r="M115" i="1"/>
  <c r="M117" i="1"/>
  <c r="M119" i="1"/>
  <c r="M121" i="1"/>
  <c r="M123" i="1"/>
  <c r="M125" i="1"/>
  <c r="M127" i="1"/>
  <c r="M129" i="1"/>
  <c r="M131" i="1"/>
  <c r="M133" i="1"/>
  <c r="M135" i="1"/>
  <c r="M137" i="1"/>
  <c r="M139" i="1"/>
  <c r="M141" i="1"/>
  <c r="M143" i="1"/>
  <c r="M145" i="1"/>
  <c r="M147" i="1"/>
  <c r="M149" i="1"/>
  <c r="M153" i="1"/>
  <c r="M155" i="1"/>
  <c r="M157" i="1"/>
  <c r="M159" i="1"/>
  <c r="M161" i="1"/>
  <c r="M165" i="1"/>
  <c r="M167" i="1"/>
  <c r="M169" i="1"/>
  <c r="M171" i="1"/>
  <c r="M173" i="1"/>
  <c r="L4" i="1"/>
  <c r="M4" i="1"/>
  <c r="M6" i="1"/>
  <c r="M8" i="1"/>
  <c r="M10" i="1"/>
  <c r="M12" i="1"/>
  <c r="M14" i="1"/>
  <c r="M16" i="1"/>
  <c r="M18" i="1"/>
  <c r="M20" i="1"/>
  <c r="M22" i="1"/>
  <c r="M24" i="1"/>
  <c r="M26" i="1"/>
  <c r="M28" i="1"/>
  <c r="M30" i="1"/>
  <c r="M32" i="1"/>
  <c r="M34" i="1"/>
  <c r="M36" i="1"/>
  <c r="M38" i="1"/>
  <c r="M40" i="1"/>
  <c r="M42" i="1"/>
  <c r="M44" i="1"/>
  <c r="M46" i="1"/>
  <c r="M48" i="1"/>
  <c r="M50" i="1"/>
  <c r="M52" i="1"/>
  <c r="M54" i="1"/>
  <c r="M56" i="1"/>
  <c r="M58" i="1"/>
  <c r="M60" i="1"/>
  <c r="M62" i="1"/>
  <c r="M64" i="1"/>
  <c r="M66" i="1"/>
  <c r="M68" i="1"/>
  <c r="M70" i="1"/>
  <c r="M72" i="1"/>
  <c r="M74" i="1"/>
  <c r="M76" i="1"/>
  <c r="M78" i="1"/>
  <c r="M80" i="1"/>
  <c r="M82" i="1"/>
  <c r="M84" i="1"/>
  <c r="M86" i="1"/>
  <c r="M88" i="1"/>
  <c r="M90" i="1"/>
  <c r="M92" i="1"/>
  <c r="M94" i="1"/>
  <c r="M96" i="1"/>
  <c r="M98" i="1"/>
  <c r="M100" i="1"/>
  <c r="M102" i="1"/>
  <c r="M104" i="1"/>
  <c r="M106" i="1"/>
  <c r="M108" i="1"/>
  <c r="M110" i="1"/>
  <c r="M112" i="1"/>
  <c r="M114" i="1"/>
  <c r="M116" i="1"/>
  <c r="M118" i="1"/>
  <c r="M120" i="1"/>
  <c r="M122" i="1"/>
  <c r="M124" i="1"/>
  <c r="M126" i="1"/>
  <c r="M128" i="1"/>
  <c r="M130" i="1"/>
  <c r="M132" i="1"/>
  <c r="M134" i="1"/>
  <c r="M136" i="1"/>
  <c r="M138" i="1"/>
  <c r="M140" i="1"/>
  <c r="M142" i="1"/>
  <c r="M144" i="1"/>
  <c r="M146" i="1"/>
  <c r="M148" i="1"/>
  <c r="M150" i="1"/>
  <c r="M152" i="1"/>
  <c r="M154" i="1"/>
  <c r="M156" i="1"/>
  <c r="M158" i="1"/>
  <c r="L5" i="1"/>
  <c r="L7" i="1"/>
  <c r="L9" i="1"/>
  <c r="L11" i="1"/>
  <c r="L13" i="1"/>
  <c r="L15" i="1"/>
  <c r="L17" i="1"/>
  <c r="L19" i="1"/>
  <c r="L21" i="1"/>
  <c r="L23" i="1"/>
  <c r="L25" i="1"/>
  <c r="L27" i="1"/>
  <c r="L29" i="1"/>
  <c r="L31" i="1"/>
  <c r="L33" i="1"/>
  <c r="L35" i="1"/>
  <c r="L37" i="1"/>
  <c r="L39" i="1"/>
  <c r="L41" i="1"/>
  <c r="L43" i="1"/>
  <c r="L45" i="1"/>
  <c r="L47" i="1"/>
  <c r="L49" i="1"/>
  <c r="L51" i="1"/>
  <c r="L53" i="1"/>
  <c r="L55" i="1"/>
  <c r="L57" i="1"/>
  <c r="L59" i="1"/>
  <c r="L61" i="1"/>
  <c r="L63" i="1"/>
  <c r="L65" i="1"/>
  <c r="L67" i="1"/>
  <c r="L71" i="1"/>
  <c r="L73" i="1"/>
  <c r="L75" i="1"/>
  <c r="L77" i="1"/>
  <c r="L81" i="1"/>
  <c r="L83" i="1"/>
  <c r="L85" i="1"/>
  <c r="L87" i="1"/>
  <c r="L89" i="1"/>
  <c r="L91" i="1"/>
  <c r="L93" i="1"/>
  <c r="L95" i="1"/>
  <c r="L97" i="1"/>
  <c r="L99" i="1"/>
  <c r="L101" i="1"/>
  <c r="L103" i="1"/>
  <c r="L105" i="1"/>
  <c r="L107" i="1"/>
  <c r="L109" i="1"/>
  <c r="L113" i="1"/>
  <c r="L115" i="1"/>
  <c r="L117" i="1"/>
  <c r="L119" i="1"/>
  <c r="L121" i="1"/>
  <c r="L123" i="1"/>
  <c r="L125" i="1"/>
  <c r="L127" i="1"/>
  <c r="L129" i="1"/>
  <c r="L12" i="1"/>
  <c r="L20" i="1"/>
  <c r="L28" i="1"/>
  <c r="L36" i="1"/>
  <c r="L44" i="1"/>
  <c r="L52" i="1"/>
  <c r="L60" i="1"/>
  <c r="L68" i="1"/>
  <c r="L76" i="1"/>
  <c r="L84" i="1"/>
  <c r="L92" i="1"/>
  <c r="L100" i="1"/>
  <c r="L108" i="1"/>
  <c r="L116" i="1"/>
  <c r="L124" i="1"/>
  <c r="L131" i="1"/>
  <c r="L135" i="1"/>
  <c r="L139" i="1"/>
  <c r="L143" i="1"/>
  <c r="L147" i="1"/>
  <c r="L155" i="1"/>
  <c r="L159" i="1"/>
  <c r="L162" i="1"/>
  <c r="M164" i="1"/>
  <c r="L167" i="1"/>
  <c r="L170" i="1"/>
  <c r="M172" i="1"/>
  <c r="L175" i="1"/>
  <c r="L177" i="1"/>
  <c r="L179" i="1"/>
  <c r="L181" i="1"/>
  <c r="L183" i="1"/>
  <c r="L185" i="1"/>
  <c r="L191" i="1"/>
  <c r="L193" i="1"/>
  <c r="L195" i="1"/>
  <c r="L197" i="1"/>
  <c r="L199" i="1"/>
  <c r="L201" i="1"/>
  <c r="L203" i="1"/>
  <c r="L207" i="1"/>
  <c r="L209" i="1"/>
  <c r="L211" i="1"/>
  <c r="L213" i="1"/>
  <c r="L215" i="1"/>
  <c r="L217" i="1"/>
  <c r="L219" i="1"/>
  <c r="L221" i="1"/>
  <c r="L223" i="1"/>
  <c r="L225" i="1"/>
  <c r="L227" i="1"/>
  <c r="L229" i="1"/>
  <c r="L231" i="1"/>
  <c r="L233" i="1"/>
  <c r="L235" i="1"/>
  <c r="L237" i="1"/>
  <c r="L239" i="1"/>
  <c r="L241" i="1"/>
  <c r="L243" i="1"/>
  <c r="L245" i="1"/>
  <c r="L247" i="1"/>
  <c r="L251" i="1"/>
  <c r="L253" i="1"/>
  <c r="L255" i="1"/>
  <c r="L257" i="1"/>
  <c r="L259" i="1"/>
  <c r="L261" i="1"/>
  <c r="L263" i="1"/>
  <c r="L265" i="1"/>
  <c r="L267" i="1"/>
  <c r="L269" i="1"/>
  <c r="L271" i="1"/>
  <c r="L273" i="1"/>
  <c r="L275" i="1"/>
  <c r="L277" i="1"/>
  <c r="L279" i="1"/>
  <c r="L281" i="1"/>
  <c r="L283" i="1"/>
  <c r="L285" i="1"/>
  <c r="L287" i="1"/>
  <c r="L289" i="1"/>
  <c r="L291" i="1"/>
  <c r="L293" i="1"/>
  <c r="L295" i="1"/>
  <c r="L8" i="1"/>
  <c r="L16" i="1"/>
  <c r="L24" i="1"/>
  <c r="L32" i="1"/>
  <c r="L40" i="1"/>
  <c r="L48" i="1"/>
  <c r="L56" i="1"/>
  <c r="L64" i="1"/>
  <c r="L72" i="1"/>
  <c r="L80" i="1"/>
  <c r="L88" i="1"/>
  <c r="L96" i="1"/>
  <c r="L104" i="1"/>
  <c r="L112" i="1"/>
  <c r="L120" i="1"/>
  <c r="L128" i="1"/>
  <c r="L133" i="1"/>
  <c r="L137" i="1"/>
  <c r="L141" i="1"/>
  <c r="L145" i="1"/>
  <c r="L149" i="1"/>
  <c r="L153" i="1"/>
  <c r="L157" i="1"/>
  <c r="M160" i="1"/>
  <c r="L166" i="1"/>
  <c r="M168" i="1"/>
  <c r="L171" i="1"/>
  <c r="L174" i="1"/>
  <c r="L176" i="1"/>
  <c r="L178" i="1"/>
  <c r="L180" i="1"/>
  <c r="L182" i="1"/>
  <c r="L184" i="1"/>
  <c r="L186" i="1"/>
  <c r="L188" i="1"/>
  <c r="L190" i="1"/>
  <c r="L192" i="1"/>
  <c r="L194" i="1"/>
  <c r="L198" i="1"/>
  <c r="L200" i="1"/>
  <c r="L202" i="1"/>
  <c r="L204" i="1"/>
  <c r="L206" i="1"/>
  <c r="L208" i="1"/>
  <c r="L210" i="1"/>
  <c r="L212" i="1"/>
  <c r="L214" i="1"/>
  <c r="L216" i="1"/>
  <c r="L218" i="1"/>
  <c r="L220" i="1"/>
  <c r="L222" i="1"/>
  <c r="L224" i="1"/>
  <c r="L226" i="1"/>
  <c r="L228" i="1"/>
  <c r="L230" i="1"/>
  <c r="L232" i="1"/>
  <c r="L234" i="1"/>
  <c r="L236" i="1"/>
  <c r="L238" i="1"/>
  <c r="L240" i="1"/>
  <c r="L244" i="1"/>
  <c r="L246" i="1"/>
  <c r="L248" i="1"/>
  <c r="L250" i="1"/>
  <c r="L252" i="1"/>
  <c r="L254" i="1"/>
  <c r="L256" i="1"/>
  <c r="L258" i="1"/>
  <c r="L262" i="1"/>
  <c r="L264" i="1"/>
  <c r="L266" i="1"/>
  <c r="L268" i="1"/>
  <c r="L270" i="1"/>
  <c r="L272" i="1"/>
  <c r="L274" i="1"/>
  <c r="L276" i="1"/>
  <c r="L278" i="1"/>
  <c r="L280" i="1"/>
  <c r="L282" i="1"/>
  <c r="L284" i="1"/>
  <c r="L286" i="1"/>
  <c r="L10" i="1"/>
  <c r="L18" i="1"/>
  <c r="L26" i="1"/>
  <c r="L34" i="1"/>
  <c r="L42" i="1"/>
  <c r="L50" i="1"/>
  <c r="L58" i="1"/>
  <c r="L66" i="1"/>
  <c r="L74" i="1"/>
  <c r="L82" i="1"/>
  <c r="L90" i="1"/>
  <c r="L98" i="1"/>
  <c r="L106" i="1"/>
  <c r="L114" i="1"/>
  <c r="L122" i="1"/>
  <c r="L130" i="1"/>
  <c r="L134" i="1"/>
  <c r="L138" i="1"/>
  <c r="L142" i="1"/>
  <c r="L146" i="1"/>
  <c r="L150" i="1"/>
  <c r="L154" i="1"/>
  <c r="L158" i="1"/>
  <c r="L161" i="1"/>
  <c r="L164" i="1"/>
  <c r="M166" i="1"/>
  <c r="L169" i="1"/>
  <c r="L172" i="1"/>
  <c r="M174" i="1"/>
  <c r="M176" i="1"/>
  <c r="M178" i="1"/>
  <c r="M180" i="1"/>
  <c r="M182" i="1"/>
  <c r="M184" i="1"/>
  <c r="M186" i="1"/>
  <c r="M188" i="1"/>
  <c r="M190" i="1"/>
  <c r="M192" i="1"/>
  <c r="M194" i="1"/>
  <c r="M198" i="1"/>
  <c r="M200" i="1"/>
  <c r="M202" i="1"/>
  <c r="M204" i="1"/>
  <c r="M206" i="1"/>
  <c r="M208" i="1"/>
  <c r="M210" i="1"/>
  <c r="M212" i="1"/>
  <c r="M214" i="1"/>
  <c r="M216" i="1"/>
  <c r="M218" i="1"/>
  <c r="M220" i="1"/>
  <c r="M222" i="1"/>
  <c r="M224" i="1"/>
  <c r="M226" i="1"/>
  <c r="M228" i="1"/>
  <c r="M230" i="1"/>
  <c r="M232" i="1"/>
  <c r="M234" i="1"/>
  <c r="M236" i="1"/>
  <c r="M238" i="1"/>
  <c r="M240" i="1"/>
  <c r="M244" i="1"/>
  <c r="M246" i="1"/>
  <c r="M248" i="1"/>
  <c r="M250" i="1"/>
  <c r="M252" i="1"/>
  <c r="M254" i="1"/>
  <c r="M256" i="1"/>
  <c r="M258" i="1"/>
  <c r="M262" i="1"/>
  <c r="M264" i="1"/>
  <c r="M266" i="1"/>
  <c r="M268" i="1"/>
  <c r="M270" i="1"/>
  <c r="M272" i="1"/>
  <c r="M274" i="1"/>
  <c r="M276" i="1"/>
  <c r="M278" i="1"/>
  <c r="M280" i="1"/>
  <c r="M282" i="1"/>
  <c r="M284" i="1"/>
  <c r="M286" i="1"/>
  <c r="L30" i="1"/>
  <c r="L62" i="1"/>
  <c r="L94" i="1"/>
  <c r="L126" i="1"/>
  <c r="L144" i="1"/>
  <c r="L160" i="1"/>
  <c r="M170" i="1"/>
  <c r="M179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88" i="1"/>
  <c r="M291" i="1"/>
  <c r="L294" i="1"/>
  <c r="M296" i="1"/>
  <c r="M298" i="1"/>
  <c r="M300" i="1"/>
  <c r="M302" i="1"/>
  <c r="M304" i="1"/>
  <c r="M306" i="1"/>
  <c r="M308" i="1"/>
  <c r="M310" i="1"/>
  <c r="M312" i="1"/>
  <c r="M314" i="1"/>
  <c r="M316" i="1"/>
  <c r="M318" i="1"/>
  <c r="M320" i="1"/>
  <c r="M322" i="1"/>
  <c r="M324" i="1"/>
  <c r="M326" i="1"/>
  <c r="M328" i="1"/>
  <c r="M330" i="1"/>
  <c r="M332" i="1"/>
  <c r="M334" i="1"/>
  <c r="M336" i="1"/>
  <c r="M338" i="1"/>
  <c r="M340" i="1"/>
  <c r="M344" i="1"/>
  <c r="M346" i="1"/>
  <c r="M348" i="1"/>
  <c r="M350" i="1"/>
  <c r="M352" i="1"/>
  <c r="M354" i="1"/>
  <c r="M356" i="1"/>
  <c r="M358" i="1"/>
  <c r="M362" i="1"/>
  <c r="M364" i="1"/>
  <c r="M366" i="1"/>
  <c r="M368" i="1"/>
  <c r="M370" i="1"/>
  <c r="M372" i="1"/>
  <c r="M374" i="1"/>
  <c r="M376" i="1"/>
  <c r="M378" i="1"/>
  <c r="M380" i="1"/>
  <c r="M382" i="1"/>
  <c r="M384" i="1"/>
  <c r="M386" i="1"/>
  <c r="M388" i="1"/>
  <c r="M390" i="1"/>
  <c r="M394" i="1"/>
  <c r="M396" i="1"/>
  <c r="M398" i="1"/>
  <c r="M400" i="1"/>
  <c r="M402" i="1"/>
  <c r="M404" i="1"/>
  <c r="M406" i="1"/>
  <c r="M408" i="1"/>
  <c r="M410" i="1"/>
  <c r="M412" i="1"/>
  <c r="M414" i="1"/>
  <c r="M416" i="1"/>
  <c r="M418" i="1"/>
  <c r="M420" i="1"/>
  <c r="M422" i="1"/>
  <c r="M424" i="1"/>
  <c r="M426" i="1"/>
  <c r="M428" i="1"/>
  <c r="M430" i="1"/>
  <c r="M432" i="1"/>
  <c r="M434" i="1"/>
  <c r="M436" i="1"/>
  <c r="M438" i="1"/>
  <c r="M440" i="1"/>
  <c r="M442" i="1"/>
  <c r="M446" i="1"/>
  <c r="M448" i="1"/>
  <c r="M450" i="1"/>
  <c r="M452" i="1"/>
  <c r="M454" i="1"/>
  <c r="M456" i="1"/>
  <c r="M458" i="1"/>
  <c r="M460" i="1"/>
  <c r="M464" i="1"/>
  <c r="M466" i="1"/>
  <c r="M468" i="1"/>
  <c r="M470" i="1"/>
  <c r="M472" i="1"/>
  <c r="M474" i="1"/>
  <c r="M476" i="1"/>
  <c r="M478" i="1"/>
  <c r="M480" i="1"/>
  <c r="M482" i="1"/>
  <c r="M484" i="1"/>
  <c r="M486" i="1"/>
  <c r="M488" i="1"/>
  <c r="M490" i="1"/>
  <c r="M492" i="1"/>
  <c r="M494" i="1"/>
  <c r="M496" i="1"/>
  <c r="M498" i="1"/>
  <c r="M500" i="1"/>
  <c r="M502" i="1"/>
  <c r="M504" i="1"/>
  <c r="M506" i="1"/>
  <c r="M508" i="1"/>
  <c r="M510" i="1"/>
  <c r="M512" i="1"/>
  <c r="M514" i="1"/>
  <c r="M516" i="1"/>
  <c r="M518" i="1"/>
  <c r="M520" i="1"/>
  <c r="M522" i="1"/>
  <c r="M524" i="1"/>
  <c r="M526" i="1"/>
  <c r="M528" i="1"/>
  <c r="M530" i="1"/>
  <c r="M532" i="1"/>
  <c r="M534" i="1"/>
  <c r="M536" i="1"/>
  <c r="M538" i="1"/>
  <c r="M540" i="1"/>
  <c r="M542" i="1"/>
  <c r="M544" i="1"/>
  <c r="M546" i="1"/>
  <c r="M548" i="1"/>
  <c r="M552" i="1"/>
  <c r="M554" i="1"/>
  <c r="M556" i="1"/>
  <c r="M558" i="1"/>
  <c r="L14" i="1"/>
  <c r="L46" i="1"/>
  <c r="L78" i="1"/>
  <c r="L110" i="1"/>
  <c r="L136" i="1"/>
  <c r="L152" i="1"/>
  <c r="L165" i="1"/>
  <c r="M175" i="1"/>
  <c r="M183" i="1"/>
  <c r="M191" i="1"/>
  <c r="M199" i="1"/>
  <c r="M207" i="1"/>
  <c r="M215" i="1"/>
  <c r="M223" i="1"/>
  <c r="M231" i="1"/>
  <c r="M239" i="1"/>
  <c r="M247" i="1"/>
  <c r="M255" i="1"/>
  <c r="M263" i="1"/>
  <c r="M271" i="1"/>
  <c r="M279" i="1"/>
  <c r="M287" i="1"/>
  <c r="L290" i="1"/>
  <c r="M292" i="1"/>
  <c r="M295" i="1"/>
  <c r="M297" i="1"/>
  <c r="M299" i="1"/>
  <c r="M301" i="1"/>
  <c r="M303" i="1"/>
  <c r="M305" i="1"/>
  <c r="M307" i="1"/>
  <c r="M309" i="1"/>
  <c r="M311" i="1"/>
  <c r="M313" i="1"/>
  <c r="M315" i="1"/>
  <c r="M317" i="1"/>
  <c r="M319" i="1"/>
  <c r="M321" i="1"/>
  <c r="M323" i="1"/>
  <c r="M325" i="1"/>
  <c r="M327" i="1"/>
  <c r="M329" i="1"/>
  <c r="M331" i="1"/>
  <c r="M333" i="1"/>
  <c r="M335" i="1"/>
  <c r="M337" i="1"/>
  <c r="M339" i="1"/>
  <c r="M341" i="1"/>
  <c r="M343" i="1"/>
  <c r="M345" i="1"/>
  <c r="M347" i="1"/>
  <c r="M351" i="1"/>
  <c r="M353" i="1"/>
  <c r="M355" i="1"/>
  <c r="M357" i="1"/>
  <c r="M359" i="1"/>
  <c r="M361" i="1"/>
  <c r="M363" i="1"/>
  <c r="M365" i="1"/>
  <c r="M367" i="1"/>
  <c r="M369" i="1"/>
  <c r="M371" i="1"/>
  <c r="M373" i="1"/>
  <c r="M375" i="1"/>
  <c r="M377" i="1"/>
  <c r="M379" i="1"/>
  <c r="M381" i="1"/>
  <c r="M385" i="1"/>
  <c r="M387" i="1"/>
  <c r="M389" i="1"/>
  <c r="M391" i="1"/>
  <c r="M393" i="1"/>
  <c r="M395" i="1"/>
  <c r="M397" i="1"/>
  <c r="M399" i="1"/>
  <c r="M401" i="1"/>
  <c r="M403" i="1"/>
  <c r="M405" i="1"/>
  <c r="M407" i="1"/>
  <c r="M409" i="1"/>
  <c r="M411" i="1"/>
  <c r="M413" i="1"/>
  <c r="M415" i="1"/>
  <c r="M417" i="1"/>
  <c r="M419" i="1"/>
  <c r="M421" i="1"/>
  <c r="M423" i="1"/>
  <c r="M425" i="1"/>
  <c r="M427" i="1"/>
  <c r="M429" i="1"/>
  <c r="M431" i="1"/>
  <c r="M433" i="1"/>
  <c r="M435" i="1"/>
  <c r="M437" i="1"/>
  <c r="M439" i="1"/>
  <c r="M441" i="1"/>
  <c r="M443" i="1"/>
  <c r="M445" i="1"/>
  <c r="M447" i="1"/>
  <c r="M449" i="1"/>
  <c r="M451" i="1"/>
  <c r="L22" i="1"/>
  <c r="L54" i="1"/>
  <c r="L86" i="1"/>
  <c r="L118" i="1"/>
  <c r="L140" i="1"/>
  <c r="L156" i="1"/>
  <c r="L168" i="1"/>
  <c r="M177" i="1"/>
  <c r="M185" i="1"/>
  <c r="M193" i="1"/>
  <c r="M201" i="1"/>
  <c r="M209" i="1"/>
  <c r="M217" i="1"/>
  <c r="M225" i="1"/>
  <c r="M233" i="1"/>
  <c r="M241" i="1"/>
  <c r="M257" i="1"/>
  <c r="M265" i="1"/>
  <c r="M273" i="1"/>
  <c r="M281" i="1"/>
  <c r="L288" i="1"/>
  <c r="M290" i="1"/>
  <c r="M293" i="1"/>
  <c r="L296" i="1"/>
  <c r="L298" i="1"/>
  <c r="L300" i="1"/>
  <c r="L302" i="1"/>
  <c r="L304" i="1"/>
  <c r="L306" i="1"/>
  <c r="L308" i="1"/>
  <c r="L310" i="1"/>
  <c r="L312" i="1"/>
  <c r="L314" i="1"/>
  <c r="L316" i="1"/>
  <c r="L318" i="1"/>
  <c r="L320" i="1"/>
  <c r="L322" i="1"/>
  <c r="L324" i="1"/>
  <c r="L326" i="1"/>
  <c r="L328" i="1"/>
  <c r="L330" i="1"/>
  <c r="L332" i="1"/>
  <c r="L334" i="1"/>
  <c r="L336" i="1"/>
  <c r="L338" i="1"/>
  <c r="L340" i="1"/>
  <c r="L344" i="1"/>
  <c r="L346" i="1"/>
  <c r="L348" i="1"/>
  <c r="L350" i="1"/>
  <c r="L352" i="1"/>
  <c r="L354" i="1"/>
  <c r="L356" i="1"/>
  <c r="L358" i="1"/>
  <c r="L362" i="1"/>
  <c r="L364" i="1"/>
  <c r="L366" i="1"/>
  <c r="L368" i="1"/>
  <c r="L370" i="1"/>
  <c r="L372" i="1"/>
  <c r="L374" i="1"/>
  <c r="L376" i="1"/>
  <c r="L378" i="1"/>
  <c r="L380" i="1"/>
  <c r="L382" i="1"/>
  <c r="L384" i="1"/>
  <c r="L386" i="1"/>
  <c r="L388" i="1"/>
  <c r="L390" i="1"/>
  <c r="L394" i="1"/>
  <c r="L396" i="1"/>
  <c r="L398" i="1"/>
  <c r="L400" i="1"/>
  <c r="L402" i="1"/>
  <c r="L404" i="1"/>
  <c r="L406" i="1"/>
  <c r="L408" i="1"/>
  <c r="L410" i="1"/>
  <c r="L412" i="1"/>
  <c r="L414" i="1"/>
  <c r="L416" i="1"/>
  <c r="L102" i="1"/>
  <c r="L173" i="1"/>
  <c r="M237" i="1"/>
  <c r="M269" i="1"/>
  <c r="L292" i="1"/>
  <c r="L301" i="1"/>
  <c r="L309" i="1"/>
  <c r="L317" i="1"/>
  <c r="L325" i="1"/>
  <c r="L333" i="1"/>
  <c r="L341" i="1"/>
  <c r="L357" i="1"/>
  <c r="L365" i="1"/>
  <c r="L373" i="1"/>
  <c r="L381" i="1"/>
  <c r="L389" i="1"/>
  <c r="L397" i="1"/>
  <c r="L405" i="1"/>
  <c r="L413" i="1"/>
  <c r="L419" i="1"/>
  <c r="L423" i="1"/>
  <c r="L427" i="1"/>
  <c r="L431" i="1"/>
  <c r="L435" i="1"/>
  <c r="L439" i="1"/>
  <c r="L443" i="1"/>
  <c r="L447" i="1"/>
  <c r="L451" i="1"/>
  <c r="L454" i="1"/>
  <c r="L457" i="1"/>
  <c r="M459" i="1"/>
  <c r="L465" i="1"/>
  <c r="M467" i="1"/>
  <c r="L470" i="1"/>
  <c r="L473" i="1"/>
  <c r="M475" i="1"/>
  <c r="L478" i="1"/>
  <c r="L481" i="1"/>
  <c r="M483" i="1"/>
  <c r="L486" i="1"/>
  <c r="L489" i="1"/>
  <c r="M491" i="1"/>
  <c r="L494" i="1"/>
  <c r="L497" i="1"/>
  <c r="M499" i="1"/>
  <c r="L502" i="1"/>
  <c r="L505" i="1"/>
  <c r="M507" i="1"/>
  <c r="L510" i="1"/>
  <c r="L513" i="1"/>
  <c r="M515" i="1"/>
  <c r="L518" i="1"/>
  <c r="L521" i="1"/>
  <c r="M523" i="1"/>
  <c r="L526" i="1"/>
  <c r="L529" i="1"/>
  <c r="M531" i="1"/>
  <c r="L534" i="1"/>
  <c r="L537" i="1"/>
  <c r="M539" i="1"/>
  <c r="L542" i="1"/>
  <c r="L545" i="1"/>
  <c r="M547" i="1"/>
  <c r="L553" i="1"/>
  <c r="M555" i="1"/>
  <c r="L558" i="1"/>
  <c r="M560" i="1"/>
  <c r="M564" i="1"/>
  <c r="M566" i="1"/>
  <c r="M568" i="1"/>
  <c r="M570" i="1"/>
  <c r="M572" i="1"/>
  <c r="M574" i="1"/>
  <c r="M576" i="1"/>
  <c r="M578" i="1"/>
  <c r="M580" i="1"/>
  <c r="M582" i="1"/>
  <c r="M584" i="1"/>
  <c r="M586" i="1"/>
  <c r="M588" i="1"/>
  <c r="M590" i="1"/>
  <c r="M594" i="1"/>
  <c r="M596" i="1"/>
  <c r="M598" i="1"/>
  <c r="M600" i="1"/>
  <c r="M602" i="1"/>
  <c r="M604" i="1"/>
  <c r="M606" i="1"/>
  <c r="M608" i="1"/>
  <c r="M610" i="1"/>
  <c r="M612" i="1"/>
  <c r="M614" i="1"/>
  <c r="M616" i="1"/>
  <c r="M618" i="1"/>
  <c r="M620" i="1"/>
  <c r="M622" i="1"/>
  <c r="M624" i="1"/>
  <c r="M626" i="1"/>
  <c r="M628" i="1"/>
  <c r="M630" i="1"/>
  <c r="M632" i="1"/>
  <c r="M634" i="1"/>
  <c r="M636" i="1"/>
  <c r="M638" i="1"/>
  <c r="M640" i="1"/>
  <c r="M642" i="1"/>
  <c r="M644" i="1"/>
  <c r="M646" i="1"/>
  <c r="M648" i="1"/>
  <c r="M650" i="1"/>
  <c r="M652" i="1"/>
  <c r="M654" i="1"/>
  <c r="M656" i="1"/>
  <c r="M658" i="1"/>
  <c r="M662" i="1"/>
  <c r="M664" i="1"/>
  <c r="M666" i="1"/>
  <c r="M668" i="1"/>
  <c r="M670" i="1"/>
  <c r="M672" i="1"/>
  <c r="M674" i="1"/>
  <c r="M676" i="1"/>
  <c r="M678" i="1"/>
  <c r="M680" i="1"/>
  <c r="M682" i="1"/>
  <c r="M684" i="1"/>
  <c r="M686" i="1"/>
  <c r="M688" i="1"/>
  <c r="M690" i="1"/>
  <c r="M692" i="1"/>
  <c r="M694" i="1"/>
  <c r="M696" i="1"/>
  <c r="M698" i="1"/>
  <c r="M700" i="1"/>
  <c r="M702" i="1"/>
  <c r="M704" i="1"/>
  <c r="M706" i="1"/>
  <c r="M708" i="1"/>
  <c r="M710" i="1"/>
  <c r="M712" i="1"/>
  <c r="M714" i="1"/>
  <c r="M716" i="1"/>
  <c r="M718" i="1"/>
  <c r="M720" i="1"/>
  <c r="M722" i="1"/>
  <c r="M724" i="1"/>
  <c r="M726" i="1"/>
  <c r="M728" i="1"/>
  <c r="M730" i="1"/>
  <c r="M732" i="1"/>
  <c r="M734" i="1"/>
  <c r="M736" i="1"/>
  <c r="M738" i="1"/>
  <c r="M740" i="1"/>
  <c r="M742" i="1"/>
  <c r="M744" i="1"/>
  <c r="M746" i="1"/>
  <c r="M748" i="1"/>
  <c r="M752" i="1"/>
  <c r="M754" i="1"/>
  <c r="M756" i="1"/>
  <c r="M758" i="1"/>
  <c r="L132" i="1"/>
  <c r="M229" i="1"/>
  <c r="M277" i="1"/>
  <c r="L297" i="1"/>
  <c r="L307" i="1"/>
  <c r="L319" i="1"/>
  <c r="L329" i="1"/>
  <c r="L339" i="1"/>
  <c r="L351" i="1"/>
  <c r="L361" i="1"/>
  <c r="L371" i="1"/>
  <c r="L393" i="1"/>
  <c r="L403" i="1"/>
  <c r="L415" i="1"/>
  <c r="L421" i="1"/>
  <c r="L426" i="1"/>
  <c r="L432" i="1"/>
  <c r="L437" i="1"/>
  <c r="L442" i="1"/>
  <c r="L448" i="1"/>
  <c r="L453" i="1"/>
  <c r="L456" i="1"/>
  <c r="L460" i="1"/>
  <c r="M463" i="1"/>
  <c r="L467" i="1"/>
  <c r="L471" i="1"/>
  <c r="L474" i="1"/>
  <c r="M477" i="1"/>
  <c r="M481" i="1"/>
  <c r="L485" i="1"/>
  <c r="L488" i="1"/>
  <c r="L492" i="1"/>
  <c r="M495" i="1"/>
  <c r="L499" i="1"/>
  <c r="L503" i="1"/>
  <c r="L506" i="1"/>
  <c r="M509" i="1"/>
  <c r="M513" i="1"/>
  <c r="L517" i="1"/>
  <c r="L520" i="1"/>
  <c r="L524" i="1"/>
  <c r="M527" i="1"/>
  <c r="L531" i="1"/>
  <c r="L535" i="1"/>
  <c r="L538" i="1"/>
  <c r="M541" i="1"/>
  <c r="M545" i="1"/>
  <c r="L549" i="1"/>
  <c r="L552" i="1"/>
  <c r="L556" i="1"/>
  <c r="M559" i="1"/>
  <c r="L565" i="1"/>
  <c r="M567" i="1"/>
  <c r="L570" i="1"/>
  <c r="L573" i="1"/>
  <c r="M575" i="1"/>
  <c r="L578" i="1"/>
  <c r="L581" i="1"/>
  <c r="M583" i="1"/>
  <c r="L586" i="1"/>
  <c r="L589" i="1"/>
  <c r="M591" i="1"/>
  <c r="L594" i="1"/>
  <c r="L597" i="1"/>
  <c r="M599" i="1"/>
  <c r="L602" i="1"/>
  <c r="L605" i="1"/>
  <c r="M607" i="1"/>
  <c r="L610" i="1"/>
  <c r="L613" i="1"/>
  <c r="M615" i="1"/>
  <c r="L618" i="1"/>
  <c r="L621" i="1"/>
  <c r="M623" i="1"/>
  <c r="L626" i="1"/>
  <c r="L629" i="1"/>
  <c r="M631" i="1"/>
  <c r="L634" i="1"/>
  <c r="L637" i="1"/>
  <c r="M639" i="1"/>
  <c r="L642" i="1"/>
  <c r="L645" i="1"/>
  <c r="M647" i="1"/>
  <c r="L650" i="1"/>
  <c r="L653" i="1"/>
  <c r="M655" i="1"/>
  <c r="L658" i="1"/>
  <c r="L661" i="1"/>
  <c r="M663" i="1"/>
  <c r="L666" i="1"/>
  <c r="L669" i="1"/>
  <c r="M671" i="1"/>
  <c r="L674" i="1"/>
  <c r="L677" i="1"/>
  <c r="M679" i="1"/>
  <c r="L682" i="1"/>
  <c r="L685" i="1"/>
  <c r="M687" i="1"/>
  <c r="L690" i="1"/>
  <c r="L693" i="1"/>
  <c r="M695" i="1"/>
  <c r="L698" i="1"/>
  <c r="L701" i="1"/>
  <c r="M703" i="1"/>
  <c r="L706" i="1"/>
  <c r="M711" i="1"/>
  <c r="L714" i="1"/>
  <c r="M719" i="1"/>
  <c r="L722" i="1"/>
  <c r="L725" i="1"/>
  <c r="M727" i="1"/>
  <c r="L730" i="1"/>
  <c r="L733" i="1"/>
  <c r="M735" i="1"/>
  <c r="L738" i="1"/>
  <c r="L741" i="1"/>
  <c r="L746" i="1"/>
  <c r="L749" i="1"/>
  <c r="M751" i="1"/>
  <c r="L754" i="1"/>
  <c r="L757" i="1"/>
  <c r="M759" i="1"/>
  <c r="M761" i="1"/>
  <c r="M763" i="1"/>
  <c r="M765" i="1"/>
  <c r="M767" i="1"/>
  <c r="L6" i="1"/>
  <c r="L148" i="1"/>
  <c r="M197" i="1"/>
  <c r="M245" i="1"/>
  <c r="M285" i="1"/>
  <c r="L299" i="1"/>
  <c r="L311" i="1"/>
  <c r="L321" i="1"/>
  <c r="L331" i="1"/>
  <c r="L343" i="1"/>
  <c r="L353" i="1"/>
  <c r="L363" i="1"/>
  <c r="L375" i="1"/>
  <c r="L385" i="1"/>
  <c r="L395" i="1"/>
  <c r="L407" i="1"/>
  <c r="L417" i="1"/>
  <c r="L422" i="1"/>
  <c r="L428" i="1"/>
  <c r="L433" i="1"/>
  <c r="L438" i="1"/>
  <c r="L449" i="1"/>
  <c r="M453" i="1"/>
  <c r="M457" i="1"/>
  <c r="L461" i="1"/>
  <c r="L464" i="1"/>
  <c r="L468" i="1"/>
  <c r="M471" i="1"/>
  <c r="L475" i="1"/>
  <c r="L479" i="1"/>
  <c r="L482" i="1"/>
  <c r="M485" i="1"/>
  <c r="M489" i="1"/>
  <c r="L496" i="1"/>
  <c r="L500" i="1"/>
  <c r="M503" i="1"/>
  <c r="L507" i="1"/>
  <c r="L511" i="1"/>
  <c r="L514" i="1"/>
  <c r="M517" i="1"/>
  <c r="M521" i="1"/>
  <c r="L525" i="1"/>
  <c r="L528" i="1"/>
  <c r="L532" i="1"/>
  <c r="M535" i="1"/>
  <c r="L539" i="1"/>
  <c r="L543" i="1"/>
  <c r="L546" i="1"/>
  <c r="M549" i="1"/>
  <c r="M553" i="1"/>
  <c r="L557" i="1"/>
  <c r="L560" i="1"/>
  <c r="L563" i="1"/>
  <c r="M565" i="1"/>
  <c r="L568" i="1"/>
  <c r="L571" i="1"/>
  <c r="M573" i="1"/>
  <c r="L576" i="1"/>
  <c r="L579" i="1"/>
  <c r="M581" i="1"/>
  <c r="L584" i="1"/>
  <c r="L587" i="1"/>
  <c r="M589" i="1"/>
  <c r="L595" i="1"/>
  <c r="M597" i="1"/>
  <c r="L600" i="1"/>
  <c r="L603" i="1"/>
  <c r="M605" i="1"/>
  <c r="L608" i="1"/>
  <c r="L611" i="1"/>
  <c r="M613" i="1"/>
  <c r="L616" i="1"/>
  <c r="L619" i="1"/>
  <c r="M621" i="1"/>
  <c r="L624" i="1"/>
  <c r="L627" i="1"/>
  <c r="M629" i="1"/>
  <c r="L632" i="1"/>
  <c r="L635" i="1"/>
  <c r="M637" i="1"/>
  <c r="L640" i="1"/>
  <c r="L643" i="1"/>
  <c r="L38" i="1"/>
  <c r="M162" i="1"/>
  <c r="M213" i="1"/>
  <c r="M253" i="1"/>
  <c r="M289" i="1"/>
  <c r="L303" i="1"/>
  <c r="L313" i="1"/>
  <c r="L323" i="1"/>
  <c r="L335" i="1"/>
  <c r="L345" i="1"/>
  <c r="L355" i="1"/>
  <c r="L367" i="1"/>
  <c r="L377" i="1"/>
  <c r="L387" i="1"/>
  <c r="L399" i="1"/>
  <c r="L409" i="1"/>
  <c r="L418" i="1"/>
  <c r="L424" i="1"/>
  <c r="L429" i="1"/>
  <c r="L434" i="1"/>
  <c r="L440" i="1"/>
  <c r="L445" i="1"/>
  <c r="L450" i="1"/>
  <c r="L455" i="1"/>
  <c r="L458" i="1"/>
  <c r="M461" i="1"/>
  <c r="M465" i="1"/>
  <c r="L469" i="1"/>
  <c r="L472" i="1"/>
  <c r="L476" i="1"/>
  <c r="M479" i="1"/>
  <c r="L483" i="1"/>
  <c r="L487" i="1"/>
  <c r="L490" i="1"/>
  <c r="M497" i="1"/>
  <c r="L501" i="1"/>
  <c r="L504" i="1"/>
  <c r="L508" i="1"/>
  <c r="M511" i="1"/>
  <c r="L515" i="1"/>
  <c r="L519" i="1"/>
  <c r="L522" i="1"/>
  <c r="M525" i="1"/>
  <c r="M529" i="1"/>
  <c r="L533" i="1"/>
  <c r="L536" i="1"/>
  <c r="L540" i="1"/>
  <c r="M543" i="1"/>
  <c r="L547" i="1"/>
  <c r="L551" i="1"/>
  <c r="L554" i="1"/>
  <c r="M557" i="1"/>
  <c r="L561" i="1"/>
  <c r="M563" i="1"/>
  <c r="L566" i="1"/>
  <c r="L569" i="1"/>
  <c r="M571" i="1"/>
  <c r="L574" i="1"/>
  <c r="L577" i="1"/>
  <c r="M579" i="1"/>
  <c r="L582" i="1"/>
  <c r="L585" i="1"/>
  <c r="M587" i="1"/>
  <c r="L590" i="1"/>
  <c r="L593" i="1"/>
  <c r="M595" i="1"/>
  <c r="L598" i="1"/>
  <c r="L601" i="1"/>
  <c r="M603" i="1"/>
  <c r="L606" i="1"/>
  <c r="L609" i="1"/>
  <c r="M611" i="1"/>
  <c r="L614" i="1"/>
  <c r="L617" i="1"/>
  <c r="M619" i="1"/>
  <c r="L622" i="1"/>
  <c r="L625" i="1"/>
  <c r="M627" i="1"/>
  <c r="L630" i="1"/>
  <c r="L633" i="1"/>
  <c r="M635" i="1"/>
  <c r="L638" i="1"/>
  <c r="L641" i="1"/>
  <c r="M643" i="1"/>
  <c r="L646" i="1"/>
  <c r="L649" i="1"/>
  <c r="M651" i="1"/>
  <c r="L654" i="1"/>
  <c r="L657" i="1"/>
  <c r="M659" i="1"/>
  <c r="L662" i="1"/>
  <c r="L665" i="1"/>
  <c r="M667" i="1"/>
  <c r="L670" i="1"/>
  <c r="L673" i="1"/>
  <c r="M675" i="1"/>
  <c r="L678" i="1"/>
  <c r="L681" i="1"/>
  <c r="M683" i="1"/>
  <c r="L686" i="1"/>
  <c r="L689" i="1"/>
  <c r="L694" i="1"/>
  <c r="L697" i="1"/>
  <c r="M699" i="1"/>
  <c r="L702" i="1"/>
  <c r="L705" i="1"/>
  <c r="M707" i="1"/>
  <c r="L710" i="1"/>
  <c r="L713" i="1"/>
  <c r="M715" i="1"/>
  <c r="L718" i="1"/>
  <c r="L721" i="1"/>
  <c r="M723" i="1"/>
  <c r="L726" i="1"/>
  <c r="L729" i="1"/>
  <c r="M731" i="1"/>
  <c r="L734" i="1"/>
  <c r="L737" i="1"/>
  <c r="M739" i="1"/>
  <c r="L742" i="1"/>
  <c r="L70" i="1"/>
  <c r="M181" i="1"/>
  <c r="M221" i="1"/>
  <c r="M261" i="1"/>
  <c r="M294" i="1"/>
  <c r="L305" i="1"/>
  <c r="L315" i="1"/>
  <c r="L327" i="1"/>
  <c r="L337" i="1"/>
  <c r="L347" i="1"/>
  <c r="L359" i="1"/>
  <c r="L369" i="1"/>
  <c r="L379" i="1"/>
  <c r="L391" i="1"/>
  <c r="L401" i="1"/>
  <c r="L411" i="1"/>
  <c r="L420" i="1"/>
  <c r="L425" i="1"/>
  <c r="L430" i="1"/>
  <c r="L436" i="1"/>
  <c r="L441" i="1"/>
  <c r="L446" i="1"/>
  <c r="L452" i="1"/>
  <c r="M455" i="1"/>
  <c r="L459" i="1"/>
  <c r="L463" i="1"/>
  <c r="L466" i="1"/>
  <c r="M469" i="1"/>
  <c r="M473" i="1"/>
  <c r="L477" i="1"/>
  <c r="L480" i="1"/>
  <c r="L484" i="1"/>
  <c r="M487" i="1"/>
  <c r="L491" i="1"/>
  <c r="L495" i="1"/>
  <c r="L498" i="1"/>
  <c r="M501" i="1"/>
  <c r="M505" i="1"/>
  <c r="L509" i="1"/>
  <c r="L512" i="1"/>
  <c r="L516" i="1"/>
  <c r="M519" i="1"/>
  <c r="L523" i="1"/>
  <c r="L527" i="1"/>
  <c r="L530" i="1"/>
  <c r="M533" i="1"/>
  <c r="M537" i="1"/>
  <c r="L541" i="1"/>
  <c r="L544" i="1"/>
  <c r="L548" i="1"/>
  <c r="M551" i="1"/>
  <c r="L555" i="1"/>
  <c r="L559" i="1"/>
  <c r="M561" i="1"/>
  <c r="L564" i="1"/>
  <c r="L567" i="1"/>
  <c r="M569" i="1"/>
  <c r="L572" i="1"/>
  <c r="L575" i="1"/>
  <c r="M577" i="1"/>
  <c r="L580" i="1"/>
  <c r="L583" i="1"/>
  <c r="M585" i="1"/>
  <c r="L588" i="1"/>
  <c r="L591" i="1"/>
  <c r="M593" i="1"/>
  <c r="L596" i="1"/>
  <c r="L599" i="1"/>
  <c r="M601" i="1"/>
  <c r="L604" i="1"/>
  <c r="L607" i="1"/>
  <c r="M609" i="1"/>
  <c r="L612" i="1"/>
  <c r="L615" i="1"/>
  <c r="M617" i="1"/>
  <c r="L620" i="1"/>
  <c r="L623" i="1"/>
  <c r="M625" i="1"/>
  <c r="L628" i="1"/>
  <c r="L631" i="1"/>
  <c r="M633" i="1"/>
  <c r="L636" i="1"/>
  <c r="L639" i="1"/>
  <c r="M641" i="1"/>
  <c r="L644" i="1"/>
  <c r="L647" i="1"/>
  <c r="M649" i="1"/>
  <c r="L652" i="1"/>
  <c r="L655" i="1"/>
  <c r="M657" i="1"/>
  <c r="L663" i="1"/>
  <c r="M653" i="1"/>
  <c r="L664" i="1"/>
  <c r="M669" i="1"/>
  <c r="L675" i="1"/>
  <c r="L680" i="1"/>
  <c r="M685" i="1"/>
  <c r="L696" i="1"/>
  <c r="M701" i="1"/>
  <c r="L707" i="1"/>
  <c r="L712" i="1"/>
  <c r="L723" i="1"/>
  <c r="L728" i="1"/>
  <c r="M733" i="1"/>
  <c r="L739" i="1"/>
  <c r="L744" i="1"/>
  <c r="M747" i="1"/>
  <c r="L751" i="1"/>
  <c r="L755" i="1"/>
  <c r="L758" i="1"/>
  <c r="L761" i="1"/>
  <c r="L764" i="1"/>
  <c r="M766" i="1"/>
  <c r="L769" i="1"/>
  <c r="L771" i="1"/>
  <c r="L773" i="1"/>
  <c r="L775" i="1"/>
  <c r="L777" i="1"/>
  <c r="L779" i="1"/>
  <c r="L781" i="1"/>
  <c r="L785" i="1"/>
  <c r="L787" i="1"/>
  <c r="L789" i="1"/>
  <c r="L791" i="1"/>
  <c r="L793" i="1"/>
  <c r="L795" i="1"/>
  <c r="L797" i="1"/>
  <c r="L799" i="1"/>
  <c r="L801" i="1"/>
  <c r="L803" i="1"/>
  <c r="L805" i="1"/>
  <c r="L807" i="1"/>
  <c r="L809" i="1"/>
  <c r="L811" i="1"/>
  <c r="L813" i="1"/>
  <c r="L815" i="1"/>
  <c r="L817" i="1"/>
  <c r="L819" i="1"/>
  <c r="L821" i="1"/>
  <c r="L823" i="1"/>
  <c r="L825" i="1"/>
  <c r="L827" i="1"/>
  <c r="L829" i="1"/>
  <c r="L831" i="1"/>
  <c r="L833" i="1"/>
  <c r="L835" i="1"/>
  <c r="L837" i="1"/>
  <c r="L839" i="1"/>
  <c r="L841" i="1"/>
  <c r="L843" i="1"/>
  <c r="L845" i="1"/>
  <c r="L847" i="1"/>
  <c r="L849" i="1"/>
  <c r="L853" i="1"/>
  <c r="L855" i="1"/>
  <c r="L857" i="1"/>
  <c r="L859" i="1"/>
  <c r="L861" i="1"/>
  <c r="L863" i="1"/>
  <c r="L865" i="1"/>
  <c r="L867" i="1"/>
  <c r="L869" i="1"/>
  <c r="L871" i="1"/>
  <c r="L873" i="1"/>
  <c r="L875" i="1"/>
  <c r="L877" i="1"/>
  <c r="L879" i="1"/>
  <c r="L881" i="1"/>
  <c r="L885" i="1"/>
  <c r="L887" i="1"/>
  <c r="L889" i="1"/>
  <c r="L891" i="1"/>
  <c r="L893" i="1"/>
  <c r="L895" i="1"/>
  <c r="L897" i="1"/>
  <c r="L899" i="1"/>
  <c r="L901" i="1"/>
  <c r="L903" i="1"/>
  <c r="L905" i="1"/>
  <c r="L907" i="1"/>
  <c r="L909" i="1"/>
  <c r="L913" i="1"/>
  <c r="L915" i="1"/>
  <c r="L917" i="1"/>
  <c r="L919" i="1"/>
  <c r="L921" i="1"/>
  <c r="L923" i="1"/>
  <c r="L925" i="1"/>
  <c r="L927" i="1"/>
  <c r="L929" i="1"/>
  <c r="L931" i="1"/>
  <c r="L933" i="1"/>
  <c r="L935" i="1"/>
  <c r="L937" i="1"/>
  <c r="L939" i="1"/>
  <c r="L941" i="1"/>
  <c r="L943" i="1"/>
  <c r="L945" i="1"/>
  <c r="L947" i="1"/>
  <c r="L949" i="1"/>
  <c r="L951" i="1"/>
  <c r="L953" i="1"/>
  <c r="L955" i="1"/>
  <c r="L957" i="1"/>
  <c r="L959" i="1"/>
  <c r="L963" i="1"/>
  <c r="L965" i="1"/>
  <c r="L967" i="1"/>
  <c r="L969" i="1"/>
  <c r="L971" i="1"/>
  <c r="L973" i="1"/>
  <c r="L975" i="1"/>
  <c r="L977" i="1"/>
  <c r="L979" i="1"/>
  <c r="L981" i="1"/>
  <c r="L983" i="1"/>
  <c r="L985" i="1"/>
  <c r="L987" i="1"/>
  <c r="L989" i="1"/>
  <c r="L991" i="1"/>
  <c r="L993" i="1"/>
  <c r="L995" i="1"/>
  <c r="L997" i="1"/>
  <c r="L999" i="1"/>
  <c r="L1001" i="1"/>
  <c r="L1003" i="1"/>
  <c r="L1005" i="1"/>
  <c r="L1007" i="1"/>
  <c r="L1009" i="1"/>
  <c r="L1011" i="1"/>
  <c r="L1013" i="1"/>
  <c r="L1015" i="1"/>
  <c r="L1017" i="1"/>
  <c r="L1019" i="1"/>
  <c r="L1021" i="1"/>
  <c r="L1023" i="1"/>
  <c r="L1025" i="1"/>
  <c r="L1027" i="1"/>
  <c r="L1029" i="1"/>
  <c r="L1031" i="1"/>
  <c r="L1033" i="1"/>
  <c r="L1035" i="1"/>
  <c r="L1037" i="1"/>
  <c r="L1039" i="1"/>
  <c r="L1041" i="1"/>
  <c r="L1043" i="1"/>
  <c r="L1045" i="1"/>
  <c r="L1047" i="1"/>
  <c r="L1049" i="1"/>
  <c r="L1051" i="1"/>
  <c r="L1053" i="1"/>
  <c r="L1055" i="1"/>
  <c r="L1057" i="1"/>
  <c r="L1059" i="1"/>
  <c r="L1061" i="1"/>
  <c r="L1065" i="1"/>
  <c r="L1067" i="1"/>
  <c r="L1069" i="1"/>
  <c r="L1071" i="1"/>
  <c r="L1073" i="1"/>
  <c r="M645" i="1"/>
  <c r="L656" i="1"/>
  <c r="M665" i="1"/>
  <c r="L671" i="1"/>
  <c r="L676" i="1"/>
  <c r="M681" i="1"/>
  <c r="L687" i="1"/>
  <c r="L692" i="1"/>
  <c r="M697" i="1"/>
  <c r="L703" i="1"/>
  <c r="L708" i="1"/>
  <c r="M713" i="1"/>
  <c r="L719" i="1"/>
  <c r="L724" i="1"/>
  <c r="M729" i="1"/>
  <c r="L735" i="1"/>
  <c r="L740" i="1"/>
  <c r="L745" i="1"/>
  <c r="L748" i="1"/>
  <c r="L752" i="1"/>
  <c r="M755" i="1"/>
  <c r="L759" i="1"/>
  <c r="L762" i="1"/>
  <c r="M764" i="1"/>
  <c r="L767" i="1"/>
  <c r="M769" i="1"/>
  <c r="M771" i="1"/>
  <c r="M773" i="1"/>
  <c r="M775" i="1"/>
  <c r="M777" i="1"/>
  <c r="M779" i="1"/>
  <c r="M781" i="1"/>
  <c r="M785" i="1"/>
  <c r="M787" i="1"/>
  <c r="M789" i="1"/>
  <c r="M791" i="1"/>
  <c r="M793" i="1"/>
  <c r="M795" i="1"/>
  <c r="M797" i="1"/>
  <c r="M799" i="1"/>
  <c r="M801" i="1"/>
  <c r="M803" i="1"/>
  <c r="M805" i="1"/>
  <c r="M807" i="1"/>
  <c r="M809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3" i="1"/>
  <c r="M955" i="1"/>
  <c r="M957" i="1"/>
  <c r="M959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7" i="1"/>
  <c r="M1009" i="1"/>
  <c r="M1011" i="1"/>
  <c r="M1013" i="1"/>
  <c r="M1015" i="1"/>
  <c r="M1017" i="1"/>
  <c r="M1019" i="1"/>
  <c r="M1021" i="1"/>
  <c r="M1023" i="1"/>
  <c r="M1025" i="1"/>
  <c r="M1027" i="1"/>
  <c r="M1029" i="1"/>
  <c r="M1031" i="1"/>
  <c r="M1033" i="1"/>
  <c r="M1035" i="1"/>
  <c r="M1037" i="1"/>
  <c r="M1039" i="1"/>
  <c r="M1041" i="1"/>
  <c r="M1043" i="1"/>
  <c r="M1045" i="1"/>
  <c r="M1047" i="1"/>
  <c r="M1049" i="1"/>
  <c r="M1051" i="1"/>
  <c r="M1053" i="1"/>
  <c r="M1055" i="1"/>
  <c r="L648" i="1"/>
  <c r="L659" i="1"/>
  <c r="L667" i="1"/>
  <c r="L672" i="1"/>
  <c r="M677" i="1"/>
  <c r="L683" i="1"/>
  <c r="L688" i="1"/>
  <c r="M693" i="1"/>
  <c r="L699" i="1"/>
  <c r="L704" i="1"/>
  <c r="L715" i="1"/>
  <c r="L720" i="1"/>
  <c r="M725" i="1"/>
  <c r="L731" i="1"/>
  <c r="L736" i="1"/>
  <c r="M741" i="1"/>
  <c r="M745" i="1"/>
  <c r="M749" i="1"/>
  <c r="L753" i="1"/>
  <c r="L756" i="1"/>
  <c r="M762" i="1"/>
  <c r="L765" i="1"/>
  <c r="L768" i="1"/>
  <c r="L770" i="1"/>
  <c r="L772" i="1"/>
  <c r="L774" i="1"/>
  <c r="L776" i="1"/>
  <c r="L778" i="1"/>
  <c r="L780" i="1"/>
  <c r="L782" i="1"/>
  <c r="L784" i="1"/>
  <c r="L786" i="1"/>
  <c r="L788" i="1"/>
  <c r="L790" i="1"/>
  <c r="L792" i="1"/>
  <c r="L794" i="1"/>
  <c r="L796" i="1"/>
  <c r="L798" i="1"/>
  <c r="L800" i="1"/>
  <c r="L802" i="1"/>
  <c r="L804" i="1"/>
  <c r="L806" i="1"/>
  <c r="L808" i="1"/>
  <c r="L810" i="1"/>
  <c r="L812" i="1"/>
  <c r="L814" i="1"/>
  <c r="L816" i="1"/>
  <c r="L818" i="1"/>
  <c r="L820" i="1"/>
  <c r="L822" i="1"/>
  <c r="L824" i="1"/>
  <c r="L826" i="1"/>
  <c r="L828" i="1"/>
  <c r="L830" i="1"/>
  <c r="L832" i="1"/>
  <c r="L834" i="1"/>
  <c r="L836" i="1"/>
  <c r="L838" i="1"/>
  <c r="L840" i="1"/>
  <c r="L842" i="1"/>
  <c r="L844" i="1"/>
  <c r="L846" i="1"/>
  <c r="L848" i="1"/>
  <c r="L850" i="1"/>
  <c r="L852" i="1"/>
  <c r="L854" i="1"/>
  <c r="L856" i="1"/>
  <c r="L858" i="1"/>
  <c r="L862" i="1"/>
  <c r="L864" i="1"/>
  <c r="L866" i="1"/>
  <c r="L868" i="1"/>
  <c r="L870" i="1"/>
  <c r="L872" i="1"/>
  <c r="L874" i="1"/>
  <c r="L876" i="1"/>
  <c r="L878" i="1"/>
  <c r="L880" i="1"/>
  <c r="L882" i="1"/>
  <c r="L884" i="1"/>
  <c r="L886" i="1"/>
  <c r="L888" i="1"/>
  <c r="L890" i="1"/>
  <c r="L892" i="1"/>
  <c r="L894" i="1"/>
  <c r="L896" i="1"/>
  <c r="L898" i="1"/>
  <c r="L900" i="1"/>
  <c r="L902" i="1"/>
  <c r="L904" i="1"/>
  <c r="L906" i="1"/>
  <c r="L908" i="1"/>
  <c r="L910" i="1"/>
  <c r="L912" i="1"/>
  <c r="L914" i="1"/>
  <c r="L916" i="1"/>
  <c r="L918" i="1"/>
  <c r="L920" i="1"/>
  <c r="L922" i="1"/>
  <c r="L924" i="1"/>
  <c r="L926" i="1"/>
  <c r="L928" i="1"/>
  <c r="L930" i="1"/>
  <c r="L932" i="1"/>
  <c r="L934" i="1"/>
  <c r="L936" i="1"/>
  <c r="L938" i="1"/>
  <c r="L940" i="1"/>
  <c r="L942" i="1"/>
  <c r="L944" i="1"/>
  <c r="L946" i="1"/>
  <c r="L948" i="1"/>
  <c r="L952" i="1"/>
  <c r="L954" i="1"/>
  <c r="L956" i="1"/>
  <c r="L958" i="1"/>
  <c r="L960" i="1"/>
  <c r="L962" i="1"/>
  <c r="L964" i="1"/>
  <c r="L966" i="1"/>
  <c r="L968" i="1"/>
  <c r="L970" i="1"/>
  <c r="L972" i="1"/>
  <c r="L974" i="1"/>
  <c r="L976" i="1"/>
  <c r="L978" i="1"/>
  <c r="L980" i="1"/>
  <c r="L982" i="1"/>
  <c r="L986" i="1"/>
  <c r="L988" i="1"/>
  <c r="L990" i="1"/>
  <c r="L992" i="1"/>
  <c r="L994" i="1"/>
  <c r="L996" i="1"/>
  <c r="L998" i="1"/>
  <c r="L1000" i="1"/>
  <c r="L1002" i="1"/>
  <c r="L1004" i="1"/>
  <c r="L1006" i="1"/>
  <c r="L1008" i="1"/>
  <c r="L1010" i="1"/>
  <c r="L1012" i="1"/>
  <c r="L1014" i="1"/>
  <c r="L1016" i="1"/>
  <c r="L1018" i="1"/>
  <c r="L1020" i="1"/>
  <c r="L1022" i="1"/>
  <c r="L1024" i="1"/>
  <c r="L1026" i="1"/>
  <c r="L1028" i="1"/>
  <c r="L1030" i="1"/>
  <c r="L1032" i="1"/>
  <c r="L1034" i="1"/>
  <c r="L1036" i="1"/>
  <c r="L1038" i="1"/>
  <c r="L1040" i="1"/>
  <c r="L1042" i="1"/>
  <c r="L1044" i="1"/>
  <c r="L1046" i="1"/>
  <c r="L1048" i="1"/>
  <c r="L1050" i="1"/>
  <c r="L1054" i="1"/>
  <c r="L1056" i="1"/>
  <c r="L1058" i="1"/>
  <c r="L651" i="1"/>
  <c r="M661" i="1"/>
  <c r="L668" i="1"/>
  <c r="M673" i="1"/>
  <c r="L679" i="1"/>
  <c r="L684" i="1"/>
  <c r="M689" i="1"/>
  <c r="L695" i="1"/>
  <c r="L700" i="1"/>
  <c r="M705" i="1"/>
  <c r="L711" i="1"/>
  <c r="L716" i="1"/>
  <c r="M721" i="1"/>
  <c r="L727" i="1"/>
  <c r="L732" i="1"/>
  <c r="M737" i="1"/>
  <c r="L747" i="1"/>
  <c r="M753" i="1"/>
  <c r="M757" i="1"/>
  <c r="L763" i="1"/>
  <c r="L766" i="1"/>
  <c r="M768" i="1"/>
  <c r="M770" i="1"/>
  <c r="M772" i="1"/>
  <c r="M774" i="1"/>
  <c r="M776" i="1"/>
  <c r="M778" i="1"/>
  <c r="M780" i="1"/>
  <c r="M782" i="1"/>
  <c r="M784" i="1"/>
  <c r="M786" i="1"/>
  <c r="M788" i="1"/>
  <c r="M790" i="1"/>
  <c r="M792" i="1"/>
  <c r="M794" i="1"/>
  <c r="M796" i="1"/>
  <c r="M798" i="1"/>
  <c r="M800" i="1"/>
  <c r="M802" i="1"/>
  <c r="M804" i="1"/>
  <c r="M806" i="1"/>
  <c r="M808" i="1"/>
  <c r="M810" i="1"/>
  <c r="M812" i="1"/>
  <c r="M814" i="1"/>
  <c r="M816" i="1"/>
  <c r="M818" i="1"/>
  <c r="M820" i="1"/>
  <c r="M822" i="1"/>
  <c r="M824" i="1"/>
  <c r="M826" i="1"/>
  <c r="M828" i="1"/>
  <c r="M830" i="1"/>
  <c r="M832" i="1"/>
  <c r="M834" i="1"/>
  <c r="M836" i="1"/>
  <c r="M838" i="1"/>
  <c r="M840" i="1"/>
  <c r="M842" i="1"/>
  <c r="M844" i="1"/>
  <c r="M846" i="1"/>
  <c r="M848" i="1"/>
  <c r="M850" i="1"/>
  <c r="M852" i="1"/>
  <c r="M854" i="1"/>
  <c r="M856" i="1"/>
  <c r="M858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2" i="1"/>
  <c r="M954" i="1"/>
  <c r="M956" i="1"/>
  <c r="M958" i="1"/>
  <c r="M960" i="1"/>
  <c r="M962" i="1"/>
  <c r="M964" i="1"/>
  <c r="M966" i="1"/>
  <c r="M968" i="1"/>
  <c r="M970" i="1"/>
  <c r="M972" i="1"/>
  <c r="M974" i="1"/>
  <c r="M976" i="1"/>
  <c r="M978" i="1"/>
  <c r="M980" i="1"/>
  <c r="M982" i="1"/>
  <c r="M986" i="1"/>
  <c r="M988" i="1"/>
  <c r="M990" i="1"/>
  <c r="M992" i="1"/>
  <c r="M994" i="1"/>
  <c r="M996" i="1"/>
  <c r="M998" i="1"/>
  <c r="M1000" i="1"/>
  <c r="M1002" i="1"/>
  <c r="M1004" i="1"/>
  <c r="M1006" i="1"/>
  <c r="M1008" i="1"/>
  <c r="M1010" i="1"/>
  <c r="M1012" i="1"/>
  <c r="M1014" i="1"/>
  <c r="M1016" i="1"/>
  <c r="M1018" i="1"/>
  <c r="M1020" i="1"/>
  <c r="M1022" i="1"/>
  <c r="M1024" i="1"/>
  <c r="M1026" i="1"/>
  <c r="M1028" i="1"/>
  <c r="M1030" i="1"/>
  <c r="M1032" i="1"/>
  <c r="M1034" i="1"/>
  <c r="M1036" i="1"/>
  <c r="M1038" i="1"/>
  <c r="M1040" i="1"/>
  <c r="M1042" i="1"/>
  <c r="M1044" i="1"/>
  <c r="M1046" i="1"/>
  <c r="M1048" i="1"/>
  <c r="M1050" i="1"/>
  <c r="M1054" i="1"/>
  <c r="M1056" i="1"/>
  <c r="M1058" i="1"/>
  <c r="M1060" i="1"/>
  <c r="L1066" i="1"/>
  <c r="M1068" i="1"/>
  <c r="M1071" i="1"/>
  <c r="L1074" i="1"/>
  <c r="L1076" i="1"/>
  <c r="L1078" i="1"/>
  <c r="L1080" i="1"/>
  <c r="L1082" i="1"/>
  <c r="L1084" i="1"/>
  <c r="L1086" i="1"/>
  <c r="L1088" i="1"/>
  <c r="L1090" i="1"/>
  <c r="L1092" i="1"/>
  <c r="L1094" i="1"/>
  <c r="L1096" i="1"/>
  <c r="L1098" i="1"/>
  <c r="L1100" i="1"/>
  <c r="L1102" i="1"/>
  <c r="L1104" i="1"/>
  <c r="L1106" i="1"/>
  <c r="L1108" i="1"/>
  <c r="L1110" i="1"/>
  <c r="L1112" i="1"/>
  <c r="L1114" i="1"/>
  <c r="L1116" i="1"/>
  <c r="L1118" i="1"/>
  <c r="L1120" i="1"/>
  <c r="L1122" i="1"/>
  <c r="L1124" i="1"/>
  <c r="L1126" i="1"/>
  <c r="L1128" i="1"/>
  <c r="L1130" i="1"/>
  <c r="L1132" i="1"/>
  <c r="L1134" i="1"/>
  <c r="L1136" i="1"/>
  <c r="L1138" i="1"/>
  <c r="L1140" i="1"/>
  <c r="L1142" i="1"/>
  <c r="L1144" i="1"/>
  <c r="L1146" i="1"/>
  <c r="L1148" i="1"/>
  <c r="L1150" i="1"/>
  <c r="L1152" i="1"/>
  <c r="L1154" i="1"/>
  <c r="L1156" i="1"/>
  <c r="L1158" i="1"/>
  <c r="L1160" i="1"/>
  <c r="L1162" i="1"/>
  <c r="L1164" i="1"/>
  <c r="L1166" i="1"/>
  <c r="L1168" i="1"/>
  <c r="L1170" i="1"/>
  <c r="L1172" i="1"/>
  <c r="L1174" i="1"/>
  <c r="L1176" i="1"/>
  <c r="L1178" i="1"/>
  <c r="L1180" i="1"/>
  <c r="L1182" i="1"/>
  <c r="L1184" i="1"/>
  <c r="L1186" i="1"/>
  <c r="L1188" i="1"/>
  <c r="L1190" i="1"/>
  <c r="L1192" i="1"/>
  <c r="L1194" i="1"/>
  <c r="L1196" i="1"/>
  <c r="L1198" i="1"/>
  <c r="L1200" i="1"/>
  <c r="L1202" i="1"/>
  <c r="L1204" i="1"/>
  <c r="L1206" i="1"/>
  <c r="L1208" i="1"/>
  <c r="L1210" i="1"/>
  <c r="L1212" i="1"/>
  <c r="L1214" i="1"/>
  <c r="L1216" i="1"/>
  <c r="L1218" i="1"/>
  <c r="L1220" i="1"/>
  <c r="L1222" i="1"/>
  <c r="L1224" i="1"/>
  <c r="L1226" i="1"/>
  <c r="L1228" i="1"/>
  <c r="L1230" i="1"/>
  <c r="L1232" i="1"/>
  <c r="L1234" i="1"/>
  <c r="L1236" i="1"/>
  <c r="L1238" i="1"/>
  <c r="L1240" i="1"/>
  <c r="L1242" i="1"/>
  <c r="L1244" i="1"/>
  <c r="L1246" i="1"/>
  <c r="L1248" i="1"/>
  <c r="L1250" i="1"/>
  <c r="L1254" i="1"/>
  <c r="L1256" i="1"/>
  <c r="L1258" i="1"/>
  <c r="L1260" i="1"/>
  <c r="L1262" i="1"/>
  <c r="L1264" i="1"/>
  <c r="L1266" i="1"/>
  <c r="L1268" i="1"/>
  <c r="L1270" i="1"/>
  <c r="L1272" i="1"/>
  <c r="L1274" i="1"/>
  <c r="L1276" i="1"/>
  <c r="L1278" i="1"/>
  <c r="L1280" i="1"/>
  <c r="L1282" i="1"/>
  <c r="L1284" i="1"/>
  <c r="L1286" i="1"/>
  <c r="L1288" i="1"/>
  <c r="L1290" i="1"/>
  <c r="L1292" i="1"/>
  <c r="L1294" i="1"/>
  <c r="L1296" i="1"/>
  <c r="L1298" i="1"/>
  <c r="L1300" i="1"/>
  <c r="L1302" i="1"/>
  <c r="L1304" i="1"/>
  <c r="L1306" i="1"/>
  <c r="L1308" i="1"/>
  <c r="L1310" i="1"/>
  <c r="L1312" i="1"/>
  <c r="L1314" i="1"/>
  <c r="L1316" i="1"/>
  <c r="L1318" i="1"/>
  <c r="L1320" i="1"/>
  <c r="L1322" i="1"/>
  <c r="L1324" i="1"/>
  <c r="L1326" i="1"/>
  <c r="L1328" i="1"/>
  <c r="L1330" i="1"/>
  <c r="L1332" i="1"/>
  <c r="L1334" i="1"/>
  <c r="L1336" i="1"/>
  <c r="L1338" i="1"/>
  <c r="L1340" i="1"/>
  <c r="L1342" i="1"/>
  <c r="L1344" i="1"/>
  <c r="L1346" i="1"/>
  <c r="L1348" i="1"/>
  <c r="L1350" i="1"/>
  <c r="L1352" i="1"/>
  <c r="L1354" i="1"/>
  <c r="L1356" i="1"/>
  <c r="L1358" i="1"/>
  <c r="L1360" i="1"/>
  <c r="L1362" i="1"/>
  <c r="L1364" i="1"/>
  <c r="L1366" i="1"/>
  <c r="L1368" i="1"/>
  <c r="L1370" i="1"/>
  <c r="L1372" i="1"/>
  <c r="L1374" i="1"/>
  <c r="L1376" i="1"/>
  <c r="L1378" i="1"/>
  <c r="L1380" i="1"/>
  <c r="L1382" i="1"/>
  <c r="L1384" i="1"/>
  <c r="L1386" i="1"/>
  <c r="L1388" i="1"/>
  <c r="L1390" i="1"/>
  <c r="L1392" i="1"/>
  <c r="L1394" i="1"/>
  <c r="L1396" i="1"/>
  <c r="L1398" i="1"/>
  <c r="L1402" i="1"/>
  <c r="M1057" i="1"/>
  <c r="M1061" i="1"/>
  <c r="L1064" i="1"/>
  <c r="M1066" i="1"/>
  <c r="M1069" i="1"/>
  <c r="L1072" i="1"/>
  <c r="M1074" i="1"/>
  <c r="M1076" i="1"/>
  <c r="M1078" i="1"/>
  <c r="M1080" i="1"/>
  <c r="M1082" i="1"/>
  <c r="M1084" i="1"/>
  <c r="M1086" i="1"/>
  <c r="M1088" i="1"/>
  <c r="M1090" i="1"/>
  <c r="M1092" i="1"/>
  <c r="M1094" i="1"/>
  <c r="M1096" i="1"/>
  <c r="M1098" i="1"/>
  <c r="M1100" i="1"/>
  <c r="M1102" i="1"/>
  <c r="M1104" i="1"/>
  <c r="M1106" i="1"/>
  <c r="M1108" i="1"/>
  <c r="M1110" i="1"/>
  <c r="M1112" i="1"/>
  <c r="M1114" i="1"/>
  <c r="M1116" i="1"/>
  <c r="M1118" i="1"/>
  <c r="M1120" i="1"/>
  <c r="M1122" i="1"/>
  <c r="M1124" i="1"/>
  <c r="M1126" i="1"/>
  <c r="M1128" i="1"/>
  <c r="M1130" i="1"/>
  <c r="M1132" i="1"/>
  <c r="M1134" i="1"/>
  <c r="M1136" i="1"/>
  <c r="M1138" i="1"/>
  <c r="M1140" i="1"/>
  <c r="M1142" i="1"/>
  <c r="M1144" i="1"/>
  <c r="M1146" i="1"/>
  <c r="M1148" i="1"/>
  <c r="M1150" i="1"/>
  <c r="M1152" i="1"/>
  <c r="M1154" i="1"/>
  <c r="M1156" i="1"/>
  <c r="M1158" i="1"/>
  <c r="M1160" i="1"/>
  <c r="M1162" i="1"/>
  <c r="M1164" i="1"/>
  <c r="M1166" i="1"/>
  <c r="M1168" i="1"/>
  <c r="M1170" i="1"/>
  <c r="M1172" i="1"/>
  <c r="M1174" i="1"/>
  <c r="M1176" i="1"/>
  <c r="M1178" i="1"/>
  <c r="M1180" i="1"/>
  <c r="M1182" i="1"/>
  <c r="M1184" i="1"/>
  <c r="M1186" i="1"/>
  <c r="M1188" i="1"/>
  <c r="M1190" i="1"/>
  <c r="M1192" i="1"/>
  <c r="M1194" i="1"/>
  <c r="M1196" i="1"/>
  <c r="M1198" i="1"/>
  <c r="M1200" i="1"/>
  <c r="M1202" i="1"/>
  <c r="M1204" i="1"/>
  <c r="M1206" i="1"/>
  <c r="M1208" i="1"/>
  <c r="M1210" i="1"/>
  <c r="M1212" i="1"/>
  <c r="M1214" i="1"/>
  <c r="M1216" i="1"/>
  <c r="M1218" i="1"/>
  <c r="M1220" i="1"/>
  <c r="M1222" i="1"/>
  <c r="M1224" i="1"/>
  <c r="M1226" i="1"/>
  <c r="M1228" i="1"/>
  <c r="M1230" i="1"/>
  <c r="M1232" i="1"/>
  <c r="M1234" i="1"/>
  <c r="M1236" i="1"/>
  <c r="M1238" i="1"/>
  <c r="M1240" i="1"/>
  <c r="M1242" i="1"/>
  <c r="M1244" i="1"/>
  <c r="M1246" i="1"/>
  <c r="M1248" i="1"/>
  <c r="M1250" i="1"/>
  <c r="M1254" i="1"/>
  <c r="M1256" i="1"/>
  <c r="M1258" i="1"/>
  <c r="M1260" i="1"/>
  <c r="M1262" i="1"/>
  <c r="M1264" i="1"/>
  <c r="M1266" i="1"/>
  <c r="M1268" i="1"/>
  <c r="M1270" i="1"/>
  <c r="M1272" i="1"/>
  <c r="M1274" i="1"/>
  <c r="M1276" i="1"/>
  <c r="M1278" i="1"/>
  <c r="M1280" i="1"/>
  <c r="M1282" i="1"/>
  <c r="M1284" i="1"/>
  <c r="M1286" i="1"/>
  <c r="M1288" i="1"/>
  <c r="M1290" i="1"/>
  <c r="M1292" i="1"/>
  <c r="M1294" i="1"/>
  <c r="M1296" i="1"/>
  <c r="M1298" i="1"/>
  <c r="M1300" i="1"/>
  <c r="M1302" i="1"/>
  <c r="M1304" i="1"/>
  <c r="M1306" i="1"/>
  <c r="M1308" i="1"/>
  <c r="M1310" i="1"/>
  <c r="M1312" i="1"/>
  <c r="M1314" i="1"/>
  <c r="M1316" i="1"/>
  <c r="M1318" i="1"/>
  <c r="M1320" i="1"/>
  <c r="M1322" i="1"/>
  <c r="M1324" i="1"/>
  <c r="M1326" i="1"/>
  <c r="M1328" i="1"/>
  <c r="M1330" i="1"/>
  <c r="M1332" i="1"/>
  <c r="M1334" i="1"/>
  <c r="M1336" i="1"/>
  <c r="M1338" i="1"/>
  <c r="M1340" i="1"/>
  <c r="M1342" i="1"/>
  <c r="M1344" i="1"/>
  <c r="M1346" i="1"/>
  <c r="M1348" i="1"/>
  <c r="M1350" i="1"/>
  <c r="M1352" i="1"/>
  <c r="M1354" i="1"/>
  <c r="M1356" i="1"/>
  <c r="M1059" i="1"/>
  <c r="L1062" i="1"/>
  <c r="M1064" i="1"/>
  <c r="M1067" i="1"/>
  <c r="L1070" i="1"/>
  <c r="M1072" i="1"/>
  <c r="L1075" i="1"/>
  <c r="L1077" i="1"/>
  <c r="L1079" i="1"/>
  <c r="L1081" i="1"/>
  <c r="L1083" i="1"/>
  <c r="L1085" i="1"/>
  <c r="L1087" i="1"/>
  <c r="L1089" i="1"/>
  <c r="L1091" i="1"/>
  <c r="L1093" i="1"/>
  <c r="L1095" i="1"/>
  <c r="L1097" i="1"/>
  <c r="L1099" i="1"/>
  <c r="L1101" i="1"/>
  <c r="L1103" i="1"/>
  <c r="L1105" i="1"/>
  <c r="L1107" i="1"/>
  <c r="L1109" i="1"/>
  <c r="L1111" i="1"/>
  <c r="L1113" i="1"/>
  <c r="L1115" i="1"/>
  <c r="L1117" i="1"/>
  <c r="L1119" i="1"/>
  <c r="L1121" i="1"/>
  <c r="L1123" i="1"/>
  <c r="L1125" i="1"/>
  <c r="L1127" i="1"/>
  <c r="L1129" i="1"/>
  <c r="L1131" i="1"/>
  <c r="L1133" i="1"/>
  <c r="L1135" i="1"/>
  <c r="L1137" i="1"/>
  <c r="L1139" i="1"/>
  <c r="L1141" i="1"/>
  <c r="L1143" i="1"/>
  <c r="L1145" i="1"/>
  <c r="L1147" i="1"/>
  <c r="L1149" i="1"/>
  <c r="L1151" i="1"/>
  <c r="L1153" i="1"/>
  <c r="L1155" i="1"/>
  <c r="L1157" i="1"/>
  <c r="L1159" i="1"/>
  <c r="L1161" i="1"/>
  <c r="L1165" i="1"/>
  <c r="L1167" i="1"/>
  <c r="L1169" i="1"/>
  <c r="L1171" i="1"/>
  <c r="L1173" i="1"/>
  <c r="L1175" i="1"/>
  <c r="L1177" i="1"/>
  <c r="L1179" i="1"/>
  <c r="L1181" i="1"/>
  <c r="L1183" i="1"/>
  <c r="L1185" i="1"/>
  <c r="L1187" i="1"/>
  <c r="L1189" i="1"/>
  <c r="L1191" i="1"/>
  <c r="L1193" i="1"/>
  <c r="L1195" i="1"/>
  <c r="L1197" i="1"/>
  <c r="L1199" i="1"/>
  <c r="L1201" i="1"/>
  <c r="L1203" i="1"/>
  <c r="L1205" i="1"/>
  <c r="L1207" i="1"/>
  <c r="L1209" i="1"/>
  <c r="L1211" i="1"/>
  <c r="L1213" i="1"/>
  <c r="L1215" i="1"/>
  <c r="L1217" i="1"/>
  <c r="L1219" i="1"/>
  <c r="L1221" i="1"/>
  <c r="L1223" i="1"/>
  <c r="L1225" i="1"/>
  <c r="L1227" i="1"/>
  <c r="L1229" i="1"/>
  <c r="L1231" i="1"/>
  <c r="L1233" i="1"/>
  <c r="L1235" i="1"/>
  <c r="L1237" i="1"/>
  <c r="L1239" i="1"/>
  <c r="L1241" i="1"/>
  <c r="L1243" i="1"/>
  <c r="L1245" i="1"/>
  <c r="L1247" i="1"/>
  <c r="L1249" i="1"/>
  <c r="L1251" i="1"/>
  <c r="L1253" i="1"/>
  <c r="L1255" i="1"/>
  <c r="L1257" i="1"/>
  <c r="L1259" i="1"/>
  <c r="L1261" i="1"/>
  <c r="L1265" i="1"/>
  <c r="L1267" i="1"/>
  <c r="L1269" i="1"/>
  <c r="L1271" i="1"/>
  <c r="L1273" i="1"/>
  <c r="L1275" i="1"/>
  <c r="L1277" i="1"/>
  <c r="L1279" i="1"/>
  <c r="L1281" i="1"/>
  <c r="L1283" i="1"/>
  <c r="L1285" i="1"/>
  <c r="L1289" i="1"/>
  <c r="L1291" i="1"/>
  <c r="L1293" i="1"/>
  <c r="L1295" i="1"/>
  <c r="L1297" i="1"/>
  <c r="L1299" i="1"/>
  <c r="L1301" i="1"/>
  <c r="L1303" i="1"/>
  <c r="L1305" i="1"/>
  <c r="L1307" i="1"/>
  <c r="L1309" i="1"/>
  <c r="L1311" i="1"/>
  <c r="L1313" i="1"/>
  <c r="L1315" i="1"/>
  <c r="L1317" i="1"/>
  <c r="L1319" i="1"/>
  <c r="L1321" i="1"/>
  <c r="L1323" i="1"/>
  <c r="L1325" i="1"/>
  <c r="L1327" i="1"/>
  <c r="L1329" i="1"/>
  <c r="L1331" i="1"/>
  <c r="L1333" i="1"/>
  <c r="L1335" i="1"/>
  <c r="L1337" i="1"/>
  <c r="L1339" i="1"/>
  <c r="L1341" i="1"/>
  <c r="L1343" i="1"/>
  <c r="L1345" i="1"/>
  <c r="L1347" i="1"/>
  <c r="L1349" i="1"/>
  <c r="L1351" i="1"/>
  <c r="L1353" i="1"/>
  <c r="L1355" i="1"/>
  <c r="L1357" i="1"/>
  <c r="L1359" i="1"/>
  <c r="L1361" i="1"/>
  <c r="L1363" i="1"/>
  <c r="L1365" i="1"/>
  <c r="L1367" i="1"/>
  <c r="L1369" i="1"/>
  <c r="L1060" i="1"/>
  <c r="M1062" i="1"/>
  <c r="M1065" i="1"/>
  <c r="L1068" i="1"/>
  <c r="M1070" i="1"/>
  <c r="M1073" i="1"/>
  <c r="M1075" i="1"/>
  <c r="M1077" i="1"/>
  <c r="M1079" i="1"/>
  <c r="M1081" i="1"/>
  <c r="M1083" i="1"/>
  <c r="M1085" i="1"/>
  <c r="M1087" i="1"/>
  <c r="M1089" i="1"/>
  <c r="M1091" i="1"/>
  <c r="M1093" i="1"/>
  <c r="M1095" i="1"/>
  <c r="M1097" i="1"/>
  <c r="M1099" i="1"/>
  <c r="M1101" i="1"/>
  <c r="M1103" i="1"/>
  <c r="M1105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1" i="1"/>
  <c r="M1153" i="1"/>
  <c r="M1155" i="1"/>
  <c r="M1157" i="1"/>
  <c r="M1159" i="1"/>
  <c r="M1161" i="1"/>
  <c r="M1165" i="1"/>
  <c r="M1167" i="1"/>
  <c r="M1169" i="1"/>
  <c r="M1171" i="1"/>
  <c r="M1173" i="1"/>
  <c r="M1175" i="1"/>
  <c r="M1177" i="1"/>
  <c r="M1179" i="1"/>
  <c r="M1181" i="1"/>
  <c r="M1183" i="1"/>
  <c r="M1185" i="1"/>
  <c r="M1187" i="1"/>
  <c r="M1189" i="1"/>
  <c r="M1191" i="1"/>
  <c r="M1193" i="1"/>
  <c r="M1195" i="1"/>
  <c r="M1197" i="1"/>
  <c r="M1199" i="1"/>
  <c r="M1201" i="1"/>
  <c r="M1203" i="1"/>
  <c r="M1205" i="1"/>
  <c r="M1207" i="1"/>
  <c r="M1209" i="1"/>
  <c r="M1211" i="1"/>
  <c r="M1213" i="1"/>
  <c r="M1215" i="1"/>
  <c r="M1217" i="1"/>
  <c r="M1219" i="1"/>
  <c r="M1221" i="1"/>
  <c r="M1223" i="1"/>
  <c r="M1225" i="1"/>
  <c r="M1227" i="1"/>
  <c r="M1229" i="1"/>
  <c r="M1231" i="1"/>
  <c r="M1233" i="1"/>
  <c r="M1235" i="1"/>
  <c r="M1237" i="1"/>
  <c r="M1239" i="1"/>
  <c r="M1241" i="1"/>
  <c r="M1243" i="1"/>
  <c r="M1245" i="1"/>
  <c r="M1247" i="1"/>
  <c r="M1249" i="1"/>
  <c r="M1251" i="1"/>
  <c r="M1253" i="1"/>
  <c r="M1255" i="1"/>
  <c r="M1257" i="1"/>
  <c r="M1259" i="1"/>
  <c r="M1261" i="1"/>
  <c r="M1265" i="1"/>
  <c r="M1267" i="1"/>
  <c r="M1269" i="1"/>
  <c r="M1271" i="1"/>
  <c r="M1273" i="1"/>
  <c r="M1275" i="1"/>
  <c r="M1277" i="1"/>
  <c r="M1279" i="1"/>
  <c r="M1281" i="1"/>
  <c r="M1283" i="1"/>
  <c r="M1285" i="1"/>
  <c r="M1289" i="1"/>
  <c r="M1291" i="1"/>
  <c r="M1293" i="1"/>
  <c r="M1295" i="1"/>
  <c r="M1297" i="1"/>
  <c r="M1299" i="1"/>
  <c r="M1301" i="1"/>
  <c r="M1303" i="1"/>
  <c r="M1305" i="1"/>
  <c r="M1307" i="1"/>
  <c r="M1309" i="1"/>
  <c r="M1311" i="1"/>
  <c r="M1313" i="1"/>
  <c r="M1315" i="1"/>
  <c r="M1317" i="1"/>
  <c r="M1319" i="1"/>
  <c r="M1321" i="1"/>
  <c r="M1323" i="1"/>
  <c r="M1325" i="1"/>
  <c r="M1327" i="1"/>
  <c r="M1329" i="1"/>
  <c r="M1331" i="1"/>
  <c r="M1333" i="1"/>
  <c r="M1335" i="1"/>
  <c r="M1337" i="1"/>
  <c r="M1339" i="1"/>
  <c r="M1341" i="1"/>
  <c r="M1343" i="1"/>
  <c r="M1345" i="1"/>
  <c r="M1347" i="1"/>
  <c r="M1349" i="1"/>
  <c r="M1351" i="1"/>
  <c r="M1353" i="1"/>
  <c r="M1355" i="1"/>
  <c r="M1357" i="1"/>
  <c r="M1359" i="1"/>
  <c r="M1361" i="1"/>
  <c r="M1363" i="1"/>
  <c r="M1365" i="1"/>
  <c r="M1367" i="1"/>
  <c r="M1369" i="1"/>
  <c r="M1371" i="1"/>
  <c r="M1373" i="1"/>
  <c r="M1375" i="1"/>
  <c r="M1377" i="1"/>
  <c r="M1379" i="1"/>
  <c r="M1381" i="1"/>
  <c r="M1383" i="1"/>
  <c r="M1385" i="1"/>
  <c r="M1387" i="1"/>
  <c r="M1389" i="1"/>
  <c r="M1391" i="1"/>
  <c r="M1393" i="1"/>
  <c r="M1395" i="1"/>
  <c r="M1397" i="1"/>
  <c r="M1399" i="1"/>
  <c r="M1401" i="1"/>
  <c r="M1364" i="1"/>
  <c r="L1371" i="1"/>
  <c r="L1375" i="1"/>
  <c r="L1379" i="1"/>
  <c r="L1383" i="1"/>
  <c r="L1387" i="1"/>
  <c r="L1391" i="1"/>
  <c r="L1395" i="1"/>
  <c r="L1399" i="1"/>
  <c r="L1403" i="1"/>
  <c r="L1405" i="1"/>
  <c r="L1407" i="1"/>
  <c r="L1409" i="1"/>
  <c r="L1411" i="1"/>
  <c r="L1413" i="1"/>
  <c r="L1415" i="1"/>
  <c r="L1417" i="1"/>
  <c r="L1419" i="1"/>
  <c r="L1421" i="1"/>
  <c r="L1423" i="1"/>
  <c r="L1425" i="1"/>
  <c r="L1427" i="1"/>
  <c r="L1429" i="1"/>
  <c r="L1431" i="1"/>
  <c r="L1433" i="1"/>
  <c r="L1435" i="1"/>
  <c r="L1437" i="1"/>
  <c r="L1439" i="1"/>
  <c r="L1441" i="1"/>
  <c r="L1443" i="1"/>
  <c r="L1445" i="1"/>
  <c r="L1447" i="1"/>
  <c r="L1449" i="1"/>
  <c r="L1451" i="1"/>
  <c r="L1453" i="1"/>
  <c r="L1455" i="1"/>
  <c r="L1459" i="1"/>
  <c r="L1461" i="1"/>
  <c r="L1463" i="1"/>
  <c r="L1465" i="1"/>
  <c r="L1467" i="1"/>
  <c r="L1469" i="1"/>
  <c r="L1471" i="1"/>
  <c r="L1473" i="1"/>
  <c r="L1475" i="1"/>
  <c r="L1477" i="1"/>
  <c r="L1479" i="1"/>
  <c r="L1481" i="1"/>
  <c r="L1483" i="1"/>
  <c r="L1485" i="1"/>
  <c r="L1487" i="1"/>
  <c r="L1489" i="1"/>
  <c r="L1491" i="1"/>
  <c r="L1493" i="1"/>
  <c r="L1495" i="1"/>
  <c r="L1497" i="1"/>
  <c r="L1499" i="1"/>
  <c r="L1501" i="1"/>
  <c r="L1503" i="1"/>
  <c r="L1505" i="1"/>
  <c r="L1507" i="1"/>
  <c r="L1509" i="1"/>
  <c r="L1511" i="1"/>
  <c r="L1513" i="1"/>
  <c r="L1515" i="1"/>
  <c r="L1517" i="1"/>
  <c r="L1521" i="1"/>
  <c r="L1523" i="1"/>
  <c r="L1525" i="1"/>
  <c r="L1527" i="1"/>
  <c r="L1529" i="1"/>
  <c r="L1531" i="1"/>
  <c r="L1533" i="1"/>
  <c r="L1535" i="1"/>
  <c r="L1537" i="1"/>
  <c r="L1539" i="1"/>
  <c r="L1541" i="1"/>
  <c r="L1543" i="1"/>
  <c r="L1545" i="1"/>
  <c r="L1547" i="1"/>
  <c r="L1549" i="1"/>
  <c r="L1551" i="1"/>
  <c r="L1553" i="1"/>
  <c r="L1555" i="1"/>
  <c r="L1557" i="1"/>
  <c r="L1559" i="1"/>
  <c r="L1561" i="1"/>
  <c r="L1563" i="1"/>
  <c r="L1565" i="1"/>
  <c r="L1567" i="1"/>
  <c r="L1569" i="1"/>
  <c r="L1571" i="1"/>
  <c r="L1573" i="1"/>
  <c r="L1575" i="1"/>
  <c r="L1577" i="1"/>
  <c r="L1579" i="1"/>
  <c r="L1581" i="1"/>
  <c r="L1583" i="1"/>
  <c r="L1585" i="1"/>
  <c r="L1587" i="1"/>
  <c r="L1589" i="1"/>
  <c r="L1591" i="1"/>
  <c r="L1593" i="1"/>
  <c r="L1595" i="1"/>
  <c r="L1597" i="1"/>
  <c r="L1599" i="1"/>
  <c r="L1601" i="1"/>
  <c r="L1603" i="1"/>
  <c r="L1605" i="1"/>
  <c r="L1607" i="1"/>
  <c r="L1609" i="1"/>
  <c r="L1611" i="1"/>
  <c r="L1613" i="1"/>
  <c r="L1615" i="1"/>
  <c r="L1617" i="1"/>
  <c r="L1619" i="1"/>
  <c r="L1621" i="1"/>
  <c r="L1623" i="1"/>
  <c r="L1625" i="1"/>
  <c r="L1627" i="1"/>
  <c r="L1629" i="1"/>
  <c r="L1631" i="1"/>
  <c r="L1633" i="1"/>
  <c r="L1635" i="1"/>
  <c r="L1637" i="1"/>
  <c r="L1639" i="1"/>
  <c r="L1641" i="1"/>
  <c r="L1643" i="1"/>
  <c r="L1645" i="1"/>
  <c r="L1647" i="1"/>
  <c r="L1649" i="1"/>
  <c r="L1651" i="1"/>
  <c r="L1653" i="1"/>
  <c r="L1655" i="1"/>
  <c r="L1657" i="1"/>
  <c r="L1659" i="1"/>
  <c r="L1661" i="1"/>
  <c r="L1663" i="1"/>
  <c r="L1665" i="1"/>
  <c r="L1667" i="1"/>
  <c r="L1669" i="1"/>
  <c r="L1671" i="1"/>
  <c r="L1673" i="1"/>
  <c r="L1675" i="1"/>
  <c r="L1677" i="1"/>
  <c r="L1679" i="1"/>
  <c r="L1681" i="1"/>
  <c r="L1683" i="1"/>
  <c r="L1685" i="1"/>
  <c r="L1687" i="1"/>
  <c r="L1689" i="1"/>
  <c r="L1691" i="1"/>
  <c r="L1693" i="1"/>
  <c r="L1695" i="1"/>
  <c r="L1697" i="1"/>
  <c r="L1699" i="1"/>
  <c r="L1701" i="1"/>
  <c r="L1703" i="1"/>
  <c r="L1705" i="1"/>
  <c r="L1707" i="1"/>
  <c r="L1709" i="1"/>
  <c r="L1713" i="1"/>
  <c r="L1715" i="1"/>
  <c r="L1717" i="1"/>
  <c r="L1719" i="1"/>
  <c r="L1721" i="1"/>
  <c r="L1723" i="1"/>
  <c r="L1725" i="1"/>
  <c r="L1727" i="1"/>
  <c r="L1729" i="1"/>
  <c r="L1731" i="1"/>
  <c r="L1733" i="1"/>
  <c r="L1735" i="1"/>
  <c r="L1737" i="1"/>
  <c r="L1739" i="1"/>
  <c r="L1741" i="1"/>
  <c r="L1743" i="1"/>
  <c r="L1745" i="1"/>
  <c r="M1358" i="1"/>
  <c r="M1366" i="1"/>
  <c r="M1372" i="1"/>
  <c r="M1376" i="1"/>
  <c r="M1380" i="1"/>
  <c r="M1384" i="1"/>
  <c r="M1388" i="1"/>
  <c r="M1392" i="1"/>
  <c r="M1396" i="1"/>
  <c r="M1403" i="1"/>
  <c r="M1405" i="1"/>
  <c r="M1407" i="1"/>
  <c r="M1409" i="1"/>
  <c r="M1411" i="1"/>
  <c r="M1413" i="1"/>
  <c r="M1415" i="1"/>
  <c r="M1417" i="1"/>
  <c r="M1419" i="1"/>
  <c r="M1421" i="1"/>
  <c r="M1423" i="1"/>
  <c r="M1425" i="1"/>
  <c r="M1427" i="1"/>
  <c r="M1429" i="1"/>
  <c r="M1431" i="1"/>
  <c r="M1433" i="1"/>
  <c r="M1435" i="1"/>
  <c r="M1437" i="1"/>
  <c r="M1439" i="1"/>
  <c r="M1441" i="1"/>
  <c r="M1443" i="1"/>
  <c r="M1445" i="1"/>
  <c r="M1447" i="1"/>
  <c r="M1449" i="1"/>
  <c r="M1451" i="1"/>
  <c r="M1453" i="1"/>
  <c r="M1455" i="1"/>
  <c r="M1459" i="1"/>
  <c r="M1461" i="1"/>
  <c r="M1463" i="1"/>
  <c r="M1465" i="1"/>
  <c r="M1467" i="1"/>
  <c r="M1469" i="1"/>
  <c r="M1471" i="1"/>
  <c r="M1473" i="1"/>
  <c r="M1475" i="1"/>
  <c r="M1477" i="1"/>
  <c r="M1479" i="1"/>
  <c r="M1481" i="1"/>
  <c r="M1483" i="1"/>
  <c r="M1485" i="1"/>
  <c r="M1487" i="1"/>
  <c r="M1489" i="1"/>
  <c r="M1491" i="1"/>
  <c r="M1493" i="1"/>
  <c r="M1495" i="1"/>
  <c r="M1497" i="1"/>
  <c r="M1499" i="1"/>
  <c r="M1501" i="1"/>
  <c r="M1503" i="1"/>
  <c r="M1505" i="1"/>
  <c r="M1507" i="1"/>
  <c r="M1509" i="1"/>
  <c r="M1511" i="1"/>
  <c r="M1513" i="1"/>
  <c r="M1515" i="1"/>
  <c r="M1517" i="1"/>
  <c r="M1521" i="1"/>
  <c r="M1523" i="1"/>
  <c r="M1525" i="1"/>
  <c r="M1527" i="1"/>
  <c r="M1529" i="1"/>
  <c r="M1531" i="1"/>
  <c r="M1533" i="1"/>
  <c r="M1535" i="1"/>
  <c r="M1537" i="1"/>
  <c r="M1539" i="1"/>
  <c r="M1541" i="1"/>
  <c r="M1543" i="1"/>
  <c r="M1545" i="1"/>
  <c r="M1547" i="1"/>
  <c r="M1549" i="1"/>
  <c r="M1551" i="1"/>
  <c r="M1553" i="1"/>
  <c r="M1555" i="1"/>
  <c r="M1557" i="1"/>
  <c r="M1559" i="1"/>
  <c r="M1561" i="1"/>
  <c r="M1563" i="1"/>
  <c r="M1565" i="1"/>
  <c r="M1567" i="1"/>
  <c r="M1569" i="1"/>
  <c r="M1571" i="1"/>
  <c r="M1573" i="1"/>
  <c r="M1575" i="1"/>
  <c r="M1577" i="1"/>
  <c r="M1579" i="1"/>
  <c r="M1581" i="1"/>
  <c r="M1583" i="1"/>
  <c r="M1585" i="1"/>
  <c r="M1587" i="1"/>
  <c r="M1589" i="1"/>
  <c r="M1591" i="1"/>
  <c r="M1593" i="1"/>
  <c r="M1595" i="1"/>
  <c r="M1597" i="1"/>
  <c r="M1599" i="1"/>
  <c r="M1601" i="1"/>
  <c r="M1603" i="1"/>
  <c r="M1605" i="1"/>
  <c r="M1607" i="1"/>
  <c r="M1609" i="1"/>
  <c r="M1611" i="1"/>
  <c r="M1613" i="1"/>
  <c r="M1615" i="1"/>
  <c r="M1617" i="1"/>
  <c r="M1619" i="1"/>
  <c r="M1621" i="1"/>
  <c r="M1623" i="1"/>
  <c r="M1625" i="1"/>
  <c r="M1627" i="1"/>
  <c r="M1629" i="1"/>
  <c r="M1631" i="1"/>
  <c r="M1633" i="1"/>
  <c r="M1635" i="1"/>
  <c r="M1637" i="1"/>
  <c r="M1639" i="1"/>
  <c r="M1641" i="1"/>
  <c r="M1643" i="1"/>
  <c r="M1645" i="1"/>
  <c r="M1647" i="1"/>
  <c r="M1649" i="1"/>
  <c r="M1651" i="1"/>
  <c r="M1653" i="1"/>
  <c r="M1655" i="1"/>
  <c r="M1657" i="1"/>
  <c r="M1659" i="1"/>
  <c r="M1661" i="1"/>
  <c r="M1663" i="1"/>
  <c r="M1665" i="1"/>
  <c r="M1667" i="1"/>
  <c r="M1669" i="1"/>
  <c r="M1671" i="1"/>
  <c r="M1673" i="1"/>
  <c r="M1675" i="1"/>
  <c r="M1677" i="1"/>
  <c r="M1679" i="1"/>
  <c r="M1681" i="1"/>
  <c r="M1683" i="1"/>
  <c r="M1685" i="1"/>
  <c r="M1687" i="1"/>
  <c r="M1689" i="1"/>
  <c r="M1691" i="1"/>
  <c r="M1693" i="1"/>
  <c r="M1695" i="1"/>
  <c r="M1697" i="1"/>
  <c r="M1699" i="1"/>
  <c r="M1701" i="1"/>
  <c r="M1703" i="1"/>
  <c r="M1705" i="1"/>
  <c r="M1707" i="1"/>
  <c r="M1709" i="1"/>
  <c r="M1713" i="1"/>
  <c r="M1715" i="1"/>
  <c r="M1717" i="1"/>
  <c r="M1719" i="1"/>
  <c r="M1721" i="1"/>
  <c r="M1360" i="1"/>
  <c r="M1368" i="1"/>
  <c r="L1373" i="1"/>
  <c r="L1377" i="1"/>
  <c r="L1381" i="1"/>
  <c r="L1385" i="1"/>
  <c r="L1389" i="1"/>
  <c r="L1393" i="1"/>
  <c r="L1397" i="1"/>
  <c r="L1401" i="1"/>
  <c r="L1404" i="1"/>
  <c r="L1406" i="1"/>
  <c r="L1408" i="1"/>
  <c r="L1410" i="1"/>
  <c r="L1412" i="1"/>
  <c r="L1414" i="1"/>
  <c r="L1416" i="1"/>
  <c r="L1418" i="1"/>
  <c r="L1420" i="1"/>
  <c r="L1422" i="1"/>
  <c r="L1424" i="1"/>
  <c r="L1426" i="1"/>
  <c r="L1428" i="1"/>
  <c r="L1430" i="1"/>
  <c r="L1432" i="1"/>
  <c r="L1434" i="1"/>
  <c r="L1436" i="1"/>
  <c r="L1438" i="1"/>
  <c r="L1440" i="1"/>
  <c r="L1442" i="1"/>
  <c r="L1444" i="1"/>
  <c r="L1446" i="1"/>
  <c r="L1448" i="1"/>
  <c r="L1450" i="1"/>
  <c r="L1452" i="1"/>
  <c r="L1454" i="1"/>
  <c r="L1456" i="1"/>
  <c r="L1458" i="1"/>
  <c r="L1460" i="1"/>
  <c r="L1462" i="1"/>
  <c r="L1464" i="1"/>
  <c r="L1466" i="1"/>
  <c r="L1468" i="1"/>
  <c r="L1470" i="1"/>
  <c r="L1472" i="1"/>
  <c r="L1474" i="1"/>
  <c r="L1476" i="1"/>
  <c r="L1478" i="1"/>
  <c r="L1480" i="1"/>
  <c r="L1482" i="1"/>
  <c r="L1484" i="1"/>
  <c r="L1486" i="1"/>
  <c r="L1488" i="1"/>
  <c r="L1490" i="1"/>
  <c r="L1492" i="1"/>
  <c r="L1494" i="1"/>
  <c r="L1496" i="1"/>
  <c r="L1498" i="1"/>
  <c r="L1500" i="1"/>
  <c r="L1502" i="1"/>
  <c r="L1504" i="1"/>
  <c r="L1506" i="1"/>
  <c r="L1508" i="1"/>
  <c r="L1510" i="1"/>
  <c r="L1512" i="1"/>
  <c r="L1514" i="1"/>
  <c r="L1516" i="1"/>
  <c r="L1518" i="1"/>
  <c r="L1520" i="1"/>
  <c r="L1522" i="1"/>
  <c r="L1524" i="1"/>
  <c r="L1526" i="1"/>
  <c r="L1528" i="1"/>
  <c r="L1530" i="1"/>
  <c r="L1532" i="1"/>
  <c r="L1534" i="1"/>
  <c r="L1536" i="1"/>
  <c r="L1538" i="1"/>
  <c r="L1540" i="1"/>
  <c r="L1542" i="1"/>
  <c r="L1544" i="1"/>
  <c r="L1546" i="1"/>
  <c r="L1548" i="1"/>
  <c r="L1550" i="1"/>
  <c r="L1552" i="1"/>
  <c r="L1554" i="1"/>
  <c r="L1556" i="1"/>
  <c r="L1558" i="1"/>
  <c r="L1560" i="1"/>
  <c r="L1562" i="1"/>
  <c r="L1564" i="1"/>
  <c r="L1566" i="1"/>
  <c r="L1568" i="1"/>
  <c r="L1570" i="1"/>
  <c r="L1572" i="1"/>
  <c r="L1576" i="1"/>
  <c r="L1578" i="1"/>
  <c r="L1580" i="1"/>
  <c r="L1582" i="1"/>
  <c r="L1584" i="1"/>
  <c r="L1586" i="1"/>
  <c r="L1588" i="1"/>
  <c r="L1590" i="1"/>
  <c r="L1592" i="1"/>
  <c r="L1594" i="1"/>
  <c r="L1596" i="1"/>
  <c r="L1598" i="1"/>
  <c r="L1602" i="1"/>
  <c r="L1604" i="1"/>
  <c r="L1606" i="1"/>
  <c r="L1608" i="1"/>
  <c r="L1610" i="1"/>
  <c r="L1612" i="1"/>
  <c r="L1614" i="1"/>
  <c r="L1616" i="1"/>
  <c r="L1618" i="1"/>
  <c r="L1620" i="1"/>
  <c r="L1622" i="1"/>
  <c r="L1624" i="1"/>
  <c r="L1626" i="1"/>
  <c r="L1628" i="1"/>
  <c r="L1630" i="1"/>
  <c r="L1632" i="1"/>
  <c r="L1634" i="1"/>
  <c r="L1636" i="1"/>
  <c r="L1638" i="1"/>
  <c r="L1640" i="1"/>
  <c r="L1642" i="1"/>
  <c r="L1646" i="1"/>
  <c r="L1648" i="1"/>
  <c r="L1650" i="1"/>
  <c r="L1652" i="1"/>
  <c r="L1654" i="1"/>
  <c r="L1656" i="1"/>
  <c r="L1658" i="1"/>
  <c r="L1660" i="1"/>
  <c r="L1664" i="1"/>
  <c r="L1666" i="1"/>
  <c r="L1668" i="1"/>
  <c r="L1670" i="1"/>
  <c r="L1672" i="1"/>
  <c r="L1674" i="1"/>
  <c r="L1676" i="1"/>
  <c r="L1678" i="1"/>
  <c r="L1680" i="1"/>
  <c r="L1682" i="1"/>
  <c r="L1684" i="1"/>
  <c r="L1686" i="1"/>
  <c r="L1688" i="1"/>
  <c r="L1690" i="1"/>
  <c r="L1692" i="1"/>
  <c r="L1694" i="1"/>
  <c r="L1696" i="1"/>
  <c r="L1698" i="1"/>
  <c r="L1700" i="1"/>
  <c r="L1702" i="1"/>
  <c r="L1704" i="1"/>
  <c r="L1706" i="1"/>
  <c r="L1708" i="1"/>
  <c r="L1710" i="1"/>
  <c r="L1712" i="1"/>
  <c r="L1714" i="1"/>
  <c r="L1716" i="1"/>
  <c r="L1718" i="1"/>
  <c r="L1720" i="1"/>
  <c r="L1722" i="1"/>
  <c r="L1724" i="1"/>
  <c r="L1726" i="1"/>
  <c r="L1728" i="1"/>
  <c r="L1730" i="1"/>
  <c r="L1732" i="1"/>
  <c r="L1734" i="1"/>
  <c r="L1736" i="1"/>
  <c r="L1738" i="1"/>
  <c r="L1740" i="1"/>
  <c r="L1742" i="1"/>
  <c r="L1744" i="1"/>
  <c r="L1746" i="1"/>
  <c r="L1748" i="1"/>
  <c r="L1750" i="1"/>
  <c r="L1752" i="1"/>
  <c r="L1754" i="1"/>
  <c r="L1756" i="1"/>
  <c r="L1758" i="1"/>
  <c r="M1362" i="1"/>
  <c r="M1370" i="1"/>
  <c r="M1374" i="1"/>
  <c r="M1378" i="1"/>
  <c r="M1382" i="1"/>
  <c r="M1386" i="1"/>
  <c r="M1390" i="1"/>
  <c r="M1394" i="1"/>
  <c r="M1398" i="1"/>
  <c r="M1402" i="1"/>
  <c r="M1404" i="1"/>
  <c r="M1406" i="1"/>
  <c r="M1408" i="1"/>
  <c r="M1410" i="1"/>
  <c r="M1412" i="1"/>
  <c r="M1414" i="1"/>
  <c r="M1416" i="1"/>
  <c r="M1418" i="1"/>
  <c r="M1420" i="1"/>
  <c r="M1422" i="1"/>
  <c r="M1424" i="1"/>
  <c r="M1426" i="1"/>
  <c r="M1428" i="1"/>
  <c r="M1430" i="1"/>
  <c r="M1432" i="1"/>
  <c r="M1434" i="1"/>
  <c r="M1436" i="1"/>
  <c r="M1438" i="1"/>
  <c r="M1440" i="1"/>
  <c r="M1442" i="1"/>
  <c r="M1444" i="1"/>
  <c r="M1446" i="1"/>
  <c r="M1448" i="1"/>
  <c r="M1450" i="1"/>
  <c r="M1452" i="1"/>
  <c r="M1454" i="1"/>
  <c r="M1456" i="1"/>
  <c r="M1458" i="1"/>
  <c r="M1460" i="1"/>
  <c r="M1462" i="1"/>
  <c r="M1464" i="1"/>
  <c r="M1466" i="1"/>
  <c r="M1468" i="1"/>
  <c r="M1470" i="1"/>
  <c r="M1472" i="1"/>
  <c r="M1474" i="1"/>
  <c r="M1476" i="1"/>
  <c r="M1478" i="1"/>
  <c r="M1480" i="1"/>
  <c r="M1482" i="1"/>
  <c r="M1484" i="1"/>
  <c r="M1486" i="1"/>
  <c r="M1488" i="1"/>
  <c r="M1490" i="1"/>
  <c r="M1492" i="1"/>
  <c r="M1494" i="1"/>
  <c r="M1496" i="1"/>
  <c r="M1498" i="1"/>
  <c r="M1500" i="1"/>
  <c r="M1502" i="1"/>
  <c r="M1504" i="1"/>
  <c r="M1506" i="1"/>
  <c r="M1508" i="1"/>
  <c r="M1510" i="1"/>
  <c r="M1512" i="1"/>
  <c r="M1514" i="1"/>
  <c r="M1516" i="1"/>
  <c r="M1518" i="1"/>
  <c r="M1520" i="1"/>
  <c r="M1522" i="1"/>
  <c r="M1524" i="1"/>
  <c r="M1526" i="1"/>
  <c r="M1528" i="1"/>
  <c r="M1530" i="1"/>
  <c r="M1532" i="1"/>
  <c r="M1534" i="1"/>
  <c r="M1536" i="1"/>
  <c r="M1538" i="1"/>
  <c r="M1540" i="1"/>
  <c r="M1542" i="1"/>
  <c r="M1544" i="1"/>
  <c r="M1546" i="1"/>
  <c r="M1548" i="1"/>
  <c r="M1550" i="1"/>
  <c r="M1552" i="1"/>
  <c r="M1554" i="1"/>
  <c r="M1556" i="1"/>
  <c r="M1558" i="1"/>
  <c r="M1560" i="1"/>
  <c r="M1562" i="1"/>
  <c r="M1564" i="1"/>
  <c r="M1566" i="1"/>
  <c r="M1568" i="1"/>
  <c r="M1570" i="1"/>
  <c r="M1572" i="1"/>
  <c r="M1576" i="1"/>
  <c r="M1578" i="1"/>
  <c r="M1580" i="1"/>
  <c r="M1582" i="1"/>
  <c r="M1584" i="1"/>
  <c r="M1586" i="1"/>
  <c r="M1588" i="1"/>
  <c r="M1590" i="1"/>
  <c r="M1592" i="1"/>
  <c r="M1594" i="1"/>
  <c r="M1596" i="1"/>
  <c r="M1598" i="1"/>
  <c r="M1602" i="1"/>
  <c r="M1604" i="1"/>
  <c r="M1606" i="1"/>
  <c r="M1608" i="1"/>
  <c r="M1610" i="1"/>
  <c r="M1612" i="1"/>
  <c r="M1614" i="1"/>
  <c r="M1616" i="1"/>
  <c r="M1618" i="1"/>
  <c r="M1620" i="1"/>
  <c r="M1622" i="1"/>
  <c r="M1624" i="1"/>
  <c r="M1626" i="1"/>
  <c r="M1628" i="1"/>
  <c r="M1630" i="1"/>
  <c r="M1632" i="1"/>
  <c r="M1634" i="1"/>
  <c r="M1636" i="1"/>
  <c r="M1638" i="1"/>
  <c r="M1640" i="1"/>
  <c r="M1642" i="1"/>
  <c r="M1646" i="1"/>
  <c r="M1648" i="1"/>
  <c r="M1650" i="1"/>
  <c r="M1652" i="1"/>
  <c r="M1654" i="1"/>
  <c r="M1656" i="1"/>
  <c r="M1658" i="1"/>
  <c r="M1660" i="1"/>
  <c r="M1664" i="1"/>
  <c r="M1666" i="1"/>
  <c r="M1668" i="1"/>
  <c r="M1670" i="1"/>
  <c r="M1672" i="1"/>
  <c r="M1674" i="1"/>
  <c r="M1676" i="1"/>
  <c r="M1678" i="1"/>
  <c r="M1680" i="1"/>
  <c r="M1682" i="1"/>
  <c r="M1684" i="1"/>
  <c r="M1686" i="1"/>
  <c r="M1688" i="1"/>
  <c r="M1690" i="1"/>
  <c r="M1692" i="1"/>
  <c r="M1694" i="1"/>
  <c r="M1696" i="1"/>
  <c r="M1698" i="1"/>
  <c r="M1700" i="1"/>
  <c r="M1702" i="1"/>
  <c r="M1704" i="1"/>
  <c r="M1706" i="1"/>
  <c r="M1708" i="1"/>
  <c r="M1710" i="1"/>
  <c r="M1718" i="1"/>
  <c r="M1724" i="1"/>
  <c r="M1728" i="1"/>
  <c r="M1732" i="1"/>
  <c r="M1736" i="1"/>
  <c r="M1740" i="1"/>
  <c r="M1744" i="1"/>
  <c r="M1747" i="1"/>
  <c r="M1750" i="1"/>
  <c r="L1753" i="1"/>
  <c r="M1755" i="1"/>
  <c r="M1758" i="1"/>
  <c r="M1760" i="1"/>
  <c r="M1762" i="1"/>
  <c r="M1764" i="1"/>
  <c r="M1766" i="1"/>
  <c r="M1768" i="1"/>
  <c r="M1770" i="1"/>
  <c r="M1772" i="1"/>
  <c r="M1774" i="1"/>
  <c r="M1776" i="1"/>
  <c r="M1778" i="1"/>
  <c r="M1780" i="1"/>
  <c r="M1782" i="1"/>
  <c r="M1784" i="1"/>
  <c r="M1786" i="1"/>
  <c r="M1788" i="1"/>
  <c r="M1790" i="1"/>
  <c r="M1792" i="1"/>
  <c r="M1794" i="1"/>
  <c r="M1796" i="1"/>
  <c r="M1798" i="1"/>
  <c r="M1800" i="1"/>
  <c r="M1804" i="1"/>
  <c r="M1806" i="1"/>
  <c r="M1808" i="1"/>
  <c r="M1810" i="1"/>
  <c r="M1812" i="1"/>
  <c r="M1814" i="1"/>
  <c r="M1816" i="1"/>
  <c r="M1818" i="1"/>
  <c r="M1820" i="1"/>
  <c r="M1822" i="1"/>
  <c r="M1824" i="1"/>
  <c r="M1826" i="1"/>
  <c r="M1828" i="1"/>
  <c r="M1830" i="1"/>
  <c r="M1832" i="1"/>
  <c r="M1834" i="1"/>
  <c r="M1836" i="1"/>
  <c r="M1838" i="1"/>
  <c r="M1840" i="1"/>
  <c r="M1842" i="1"/>
  <c r="M1844" i="1"/>
  <c r="M1846" i="1"/>
  <c r="M1848" i="1"/>
  <c r="M1850" i="1"/>
  <c r="M1852" i="1"/>
  <c r="M1854" i="1"/>
  <c r="M1856" i="1"/>
  <c r="M1860" i="1"/>
  <c r="M1862" i="1"/>
  <c r="M1864" i="1"/>
  <c r="M1866" i="1"/>
  <c r="M1868" i="1"/>
  <c r="M1870" i="1"/>
  <c r="M1872" i="1"/>
  <c r="M1874" i="1"/>
  <c r="M1876" i="1"/>
  <c r="M1878" i="1"/>
  <c r="M1880" i="1"/>
  <c r="M1882" i="1"/>
  <c r="M1884" i="1"/>
  <c r="M1886" i="1"/>
  <c r="M1888" i="1"/>
  <c r="M1890" i="1"/>
  <c r="M1892" i="1"/>
  <c r="M1894" i="1"/>
  <c r="M1896" i="1"/>
  <c r="M1898" i="1"/>
  <c r="M1900" i="1"/>
  <c r="M1902" i="1"/>
  <c r="M1904" i="1"/>
  <c r="M1906" i="1"/>
  <c r="M1908" i="1"/>
  <c r="M1912" i="1"/>
  <c r="M1914" i="1"/>
  <c r="M1916" i="1"/>
  <c r="M1918" i="1"/>
  <c r="M1920" i="1"/>
  <c r="M1922" i="1"/>
  <c r="M1924" i="1"/>
  <c r="M1926" i="1"/>
  <c r="M1928" i="1"/>
  <c r="M1930" i="1"/>
  <c r="M1932" i="1"/>
  <c r="M1934" i="1"/>
  <c r="M1936" i="1"/>
  <c r="M1938" i="1"/>
  <c r="M1940" i="1"/>
  <c r="M1942" i="1"/>
  <c r="M1944" i="1"/>
  <c r="M1946" i="1"/>
  <c r="M1948" i="1"/>
  <c r="M1950" i="1"/>
  <c r="M1952" i="1"/>
  <c r="M1954" i="1"/>
  <c r="M1956" i="1"/>
  <c r="M1958" i="1"/>
  <c r="M1960" i="1"/>
  <c r="M1962" i="1"/>
  <c r="M1964" i="1"/>
  <c r="M1966" i="1"/>
  <c r="M1968" i="1"/>
  <c r="M1970" i="1"/>
  <c r="M1972" i="1"/>
  <c r="M1974" i="1"/>
  <c r="M1976" i="1"/>
  <c r="M1978" i="1"/>
  <c r="M1980" i="1"/>
  <c r="M1982" i="1"/>
  <c r="M1984" i="1"/>
  <c r="M1986" i="1"/>
  <c r="M1988" i="1"/>
  <c r="M1990" i="1"/>
  <c r="M1992" i="1"/>
  <c r="M1994" i="1"/>
  <c r="M1996" i="1"/>
  <c r="M1998" i="1"/>
  <c r="M2002" i="1"/>
  <c r="M2004" i="1"/>
  <c r="M2006" i="1"/>
  <c r="M2008" i="1"/>
  <c r="M2010" i="1"/>
  <c r="M2012" i="1"/>
  <c r="M2014" i="1"/>
  <c r="M2016" i="1"/>
  <c r="M2018" i="1"/>
  <c r="M2020" i="1"/>
  <c r="M2022" i="1"/>
  <c r="M2024" i="1"/>
  <c r="M2026" i="1"/>
  <c r="M2028" i="1"/>
  <c r="M2030" i="1"/>
  <c r="M2032" i="1"/>
  <c r="M2034" i="1"/>
  <c r="M2036" i="1"/>
  <c r="M2038" i="1"/>
  <c r="M2040" i="1"/>
  <c r="M2042" i="1"/>
  <c r="M2044" i="1"/>
  <c r="M2046" i="1"/>
  <c r="M2048" i="1"/>
  <c r="M2050" i="1"/>
  <c r="M2052" i="1"/>
  <c r="M2054" i="1"/>
  <c r="M2056" i="1"/>
  <c r="M2058" i="1"/>
  <c r="M2060" i="1"/>
  <c r="M2062" i="1"/>
  <c r="M2064" i="1"/>
  <c r="M2066" i="1"/>
  <c r="M2068" i="1"/>
  <c r="M2070" i="1"/>
  <c r="M2072" i="1"/>
  <c r="M2074" i="1"/>
  <c r="M2076" i="1"/>
  <c r="M2078" i="1"/>
  <c r="M2080" i="1"/>
  <c r="M2082" i="1"/>
  <c r="M2084" i="1"/>
  <c r="M2086" i="1"/>
  <c r="M2088" i="1"/>
  <c r="M2090" i="1"/>
  <c r="M2092" i="1"/>
  <c r="M2094" i="1"/>
  <c r="M2096" i="1"/>
  <c r="M2098" i="1"/>
  <c r="M2100" i="1"/>
  <c r="M2102" i="1"/>
  <c r="M2104" i="1"/>
  <c r="M2106" i="1"/>
  <c r="M2108" i="1"/>
  <c r="M2110" i="1"/>
  <c r="M2112" i="1"/>
  <c r="M2114" i="1"/>
  <c r="M2116" i="1"/>
  <c r="M2118" i="1"/>
  <c r="M2120" i="1"/>
  <c r="M2122" i="1"/>
  <c r="M2124" i="1"/>
  <c r="M2126" i="1"/>
  <c r="M2128" i="1"/>
  <c r="M2130" i="1"/>
  <c r="M2132" i="1"/>
  <c r="M2134" i="1"/>
  <c r="M2136" i="1"/>
  <c r="M2138" i="1"/>
  <c r="M2140" i="1"/>
  <c r="M2142" i="1"/>
  <c r="M2144" i="1"/>
  <c r="M2148" i="1"/>
  <c r="M2150" i="1"/>
  <c r="M2152" i="1"/>
  <c r="M2154" i="1"/>
  <c r="M2156" i="1"/>
  <c r="M2158" i="1"/>
  <c r="M2160" i="1"/>
  <c r="M2162" i="1"/>
  <c r="M2164" i="1"/>
  <c r="M2166" i="1"/>
  <c r="M2168" i="1"/>
  <c r="M2170" i="1"/>
  <c r="M2172" i="1"/>
  <c r="M2174" i="1"/>
  <c r="M2176" i="1"/>
  <c r="M2178" i="1"/>
  <c r="M2180" i="1"/>
  <c r="M2182" i="1"/>
  <c r="M2184" i="1"/>
  <c r="M2186" i="1"/>
  <c r="M2188" i="1"/>
  <c r="M2190" i="1"/>
  <c r="M2192" i="1"/>
  <c r="M2194" i="1"/>
  <c r="M2196" i="1"/>
  <c r="M2198" i="1"/>
  <c r="M2200" i="1"/>
  <c r="M2202" i="1"/>
  <c r="M2204" i="1"/>
  <c r="M2206" i="1"/>
  <c r="M2208" i="1"/>
  <c r="M2210" i="1"/>
  <c r="M2212" i="1"/>
  <c r="M2214" i="1"/>
  <c r="M2216" i="1"/>
  <c r="M2218" i="1"/>
  <c r="M2220" i="1"/>
  <c r="M2222" i="1"/>
  <c r="M2224" i="1"/>
  <c r="M2226" i="1"/>
  <c r="M2228" i="1"/>
  <c r="M2230" i="1"/>
  <c r="M2232" i="1"/>
  <c r="M2234" i="1"/>
  <c r="M2236" i="1"/>
  <c r="M2238" i="1"/>
  <c r="M2240" i="1"/>
  <c r="M2242" i="1"/>
  <c r="M2244" i="1"/>
  <c r="M2246" i="1"/>
  <c r="M2248" i="1"/>
  <c r="M2250" i="1"/>
  <c r="M2252" i="1"/>
  <c r="M2254" i="1"/>
  <c r="M2256" i="1"/>
  <c r="M2258" i="1"/>
  <c r="M2260" i="1"/>
  <c r="M2262" i="1"/>
  <c r="M2264" i="1"/>
  <c r="M2266" i="1"/>
  <c r="M2268" i="1"/>
  <c r="M2270" i="1"/>
  <c r="M2272" i="1"/>
  <c r="M2274" i="1"/>
  <c r="M2276" i="1"/>
  <c r="M2278" i="1"/>
  <c r="M2280" i="1"/>
  <c r="M2282" i="1"/>
  <c r="M2284" i="1"/>
  <c r="M2286" i="1"/>
  <c r="M2288" i="1"/>
  <c r="M2290" i="1"/>
  <c r="M2292" i="1"/>
  <c r="M2294" i="1"/>
  <c r="M2296" i="1"/>
  <c r="M2298" i="1"/>
  <c r="M2300" i="1"/>
  <c r="M2302" i="1"/>
  <c r="M2304" i="1"/>
  <c r="M2306" i="1"/>
  <c r="M2308" i="1"/>
  <c r="M2310" i="1"/>
  <c r="M2312" i="1"/>
  <c r="M2314" i="1"/>
  <c r="M2316" i="1"/>
  <c r="M2318" i="1"/>
  <c r="M2320" i="1"/>
  <c r="M2322" i="1"/>
  <c r="M2324" i="1"/>
  <c r="M2326" i="1"/>
  <c r="M2328" i="1"/>
  <c r="M2330" i="1"/>
  <c r="M2332" i="1"/>
  <c r="M2334" i="1"/>
  <c r="M2336" i="1"/>
  <c r="M2338" i="1"/>
  <c r="M2340" i="1"/>
  <c r="M2342" i="1"/>
  <c r="M2344" i="1"/>
  <c r="M2346" i="1"/>
  <c r="M2348" i="1"/>
  <c r="M2350" i="1"/>
  <c r="M2352" i="1"/>
  <c r="M2354" i="1"/>
  <c r="M2356" i="1"/>
  <c r="M2360" i="1"/>
  <c r="M2362" i="1"/>
  <c r="M2364" i="1"/>
  <c r="M2366" i="1"/>
  <c r="M2368" i="1"/>
  <c r="M2370" i="1"/>
  <c r="M2372" i="1"/>
  <c r="M2374" i="1"/>
  <c r="M2376" i="1"/>
  <c r="M2378" i="1"/>
  <c r="M2380" i="1"/>
  <c r="M2382" i="1"/>
  <c r="M2384" i="1"/>
  <c r="M2386" i="1"/>
  <c r="M2388" i="1"/>
  <c r="M2390" i="1"/>
  <c r="M2392" i="1"/>
  <c r="M2394" i="1"/>
  <c r="M2396" i="1"/>
  <c r="M2398" i="1"/>
  <c r="M2400" i="1"/>
  <c r="M2402" i="1"/>
  <c r="M1712" i="1"/>
  <c r="M1720" i="1"/>
  <c r="M1725" i="1"/>
  <c r="M1729" i="1"/>
  <c r="M1733" i="1"/>
  <c r="M1737" i="1"/>
  <c r="M1741" i="1"/>
  <c r="M1745" i="1"/>
  <c r="M1748" i="1"/>
  <c r="L1751" i="1"/>
  <c r="M1753" i="1"/>
  <c r="M1756" i="1"/>
  <c r="L1759" i="1"/>
  <c r="L1761" i="1"/>
  <c r="L1763" i="1"/>
  <c r="L1765" i="1"/>
  <c r="L1767" i="1"/>
  <c r="L1769" i="1"/>
  <c r="L1771" i="1"/>
  <c r="L1773" i="1"/>
  <c r="L1775" i="1"/>
  <c r="L1777" i="1"/>
  <c r="L1779" i="1"/>
  <c r="L1781" i="1"/>
  <c r="L1783" i="1"/>
  <c r="L1785" i="1"/>
  <c r="L1787" i="1"/>
  <c r="L1789" i="1"/>
  <c r="L1791" i="1"/>
  <c r="L1793" i="1"/>
  <c r="L1795" i="1"/>
  <c r="L1797" i="1"/>
  <c r="L1799" i="1"/>
  <c r="L1803" i="1"/>
  <c r="L1805" i="1"/>
  <c r="L1807" i="1"/>
  <c r="L1809" i="1"/>
  <c r="L1811" i="1"/>
  <c r="L1813" i="1"/>
  <c r="L1815" i="1"/>
  <c r="L1817" i="1"/>
  <c r="L1819" i="1"/>
  <c r="L1821" i="1"/>
  <c r="L1823" i="1"/>
  <c r="L1825" i="1"/>
  <c r="L1827" i="1"/>
  <c r="L1829" i="1"/>
  <c r="L1831" i="1"/>
  <c r="L1833" i="1"/>
  <c r="L1835" i="1"/>
  <c r="L1837" i="1"/>
  <c r="L1839" i="1"/>
  <c r="L1841" i="1"/>
  <c r="L1843" i="1"/>
  <c r="L1845" i="1"/>
  <c r="L1847" i="1"/>
  <c r="L1849" i="1"/>
  <c r="L1851" i="1"/>
  <c r="L1853" i="1"/>
  <c r="L1855" i="1"/>
  <c r="L1857" i="1"/>
  <c r="L1859" i="1"/>
  <c r="L1861" i="1"/>
  <c r="L1863" i="1"/>
  <c r="L1865" i="1"/>
  <c r="L1867" i="1"/>
  <c r="L1869" i="1"/>
  <c r="L1871" i="1"/>
  <c r="L1873" i="1"/>
  <c r="L1875" i="1"/>
  <c r="L1877" i="1"/>
  <c r="L1879" i="1"/>
  <c r="L1881" i="1"/>
  <c r="L1883" i="1"/>
  <c r="L1885" i="1"/>
  <c r="L1887" i="1"/>
  <c r="L1889" i="1"/>
  <c r="L1891" i="1"/>
  <c r="L1893" i="1"/>
  <c r="L1895" i="1"/>
  <c r="L1897" i="1"/>
  <c r="L1899" i="1"/>
  <c r="L1901" i="1"/>
  <c r="L1903" i="1"/>
  <c r="L1905" i="1"/>
  <c r="L1907" i="1"/>
  <c r="L1909" i="1"/>
  <c r="L1911" i="1"/>
  <c r="L1913" i="1"/>
  <c r="L1915" i="1"/>
  <c r="L1919" i="1"/>
  <c r="L1921" i="1"/>
  <c r="L1923" i="1"/>
  <c r="L1925" i="1"/>
  <c r="L1927" i="1"/>
  <c r="L1929" i="1"/>
  <c r="L1931" i="1"/>
  <c r="L1933" i="1"/>
  <c r="L1935" i="1"/>
  <c r="L1937" i="1"/>
  <c r="L1939" i="1"/>
  <c r="L1941" i="1"/>
  <c r="L1943" i="1"/>
  <c r="L1945" i="1"/>
  <c r="L1947" i="1"/>
  <c r="L1949" i="1"/>
  <c r="L1951" i="1"/>
  <c r="L1953" i="1"/>
  <c r="L1955" i="1"/>
  <c r="L1957" i="1"/>
  <c r="L1959" i="1"/>
  <c r="L1961" i="1"/>
  <c r="L1963" i="1"/>
  <c r="L1965" i="1"/>
  <c r="L1967" i="1"/>
  <c r="L1969" i="1"/>
  <c r="L1971" i="1"/>
  <c r="L1973" i="1"/>
  <c r="L1975" i="1"/>
  <c r="L1977" i="1"/>
  <c r="L1979" i="1"/>
  <c r="L1981" i="1"/>
  <c r="L1983" i="1"/>
  <c r="L1985" i="1"/>
  <c r="L1987" i="1"/>
  <c r="L1989" i="1"/>
  <c r="L1991" i="1"/>
  <c r="L1993" i="1"/>
  <c r="L1995" i="1"/>
  <c r="L1997" i="1"/>
  <c r="L1999" i="1"/>
  <c r="L2001" i="1"/>
  <c r="L2003" i="1"/>
  <c r="L2005" i="1"/>
  <c r="L2007" i="1"/>
  <c r="L2009" i="1"/>
  <c r="L2011" i="1"/>
  <c r="L2013" i="1"/>
  <c r="L2015" i="1"/>
  <c r="L2017" i="1"/>
  <c r="L2019" i="1"/>
  <c r="L2021" i="1"/>
  <c r="L2023" i="1"/>
  <c r="L2025" i="1"/>
  <c r="L2027" i="1"/>
  <c r="L2029" i="1"/>
  <c r="L2031" i="1"/>
  <c r="L2033" i="1"/>
  <c r="L2035" i="1"/>
  <c r="L2037" i="1"/>
  <c r="L2039" i="1"/>
  <c r="L2041" i="1"/>
  <c r="L2043" i="1"/>
  <c r="L2045" i="1"/>
  <c r="L2047" i="1"/>
  <c r="L2049" i="1"/>
  <c r="L2051" i="1"/>
  <c r="L2053" i="1"/>
  <c r="L2055" i="1"/>
  <c r="L2057" i="1"/>
  <c r="L2059" i="1"/>
  <c r="L2061" i="1"/>
  <c r="L2063" i="1"/>
  <c r="L2065" i="1"/>
  <c r="L2067" i="1"/>
  <c r="L2069" i="1"/>
  <c r="L2071" i="1"/>
  <c r="L2073" i="1"/>
  <c r="L2075" i="1"/>
  <c r="L2077" i="1"/>
  <c r="L2079" i="1"/>
  <c r="L2081" i="1"/>
  <c r="L2083" i="1"/>
  <c r="L2085" i="1"/>
  <c r="L2087" i="1"/>
  <c r="L2089" i="1"/>
  <c r="L2091" i="1"/>
  <c r="L2093" i="1"/>
  <c r="L2095" i="1"/>
  <c r="L2097" i="1"/>
  <c r="L2099" i="1"/>
  <c r="L2101" i="1"/>
  <c r="L2103" i="1"/>
  <c r="L2105" i="1"/>
  <c r="L2107" i="1"/>
  <c r="L2109" i="1"/>
  <c r="L2111" i="1"/>
  <c r="L2113" i="1"/>
  <c r="L2115" i="1"/>
  <c r="L2117" i="1"/>
  <c r="L2119" i="1"/>
  <c r="L2121" i="1"/>
  <c r="L2123" i="1"/>
  <c r="L2125" i="1"/>
  <c r="L2127" i="1"/>
  <c r="L2129" i="1"/>
  <c r="L2131" i="1"/>
  <c r="L2133" i="1"/>
  <c r="L2135" i="1"/>
  <c r="L2137" i="1"/>
  <c r="L2139" i="1"/>
  <c r="L2141" i="1"/>
  <c r="L2143" i="1"/>
  <c r="L2145" i="1"/>
  <c r="L2147" i="1"/>
  <c r="L2149" i="1"/>
  <c r="L2151" i="1"/>
  <c r="L2153" i="1"/>
  <c r="L2155" i="1"/>
  <c r="L2157" i="1"/>
  <c r="L2159" i="1"/>
  <c r="L2161" i="1"/>
  <c r="L2163" i="1"/>
  <c r="L2165" i="1"/>
  <c r="L2167" i="1"/>
  <c r="L2169" i="1"/>
  <c r="L2171" i="1"/>
  <c r="L2173" i="1"/>
  <c r="L2175" i="1"/>
  <c r="L2177" i="1"/>
  <c r="L2179" i="1"/>
  <c r="L2181" i="1"/>
  <c r="L2183" i="1"/>
  <c r="L2185" i="1"/>
  <c r="L2187" i="1"/>
  <c r="L2189" i="1"/>
  <c r="L2191" i="1"/>
  <c r="L2193" i="1"/>
  <c r="L2195" i="1"/>
  <c r="L2197" i="1"/>
  <c r="L2199" i="1"/>
  <c r="L2203" i="1"/>
  <c r="L2205" i="1"/>
  <c r="L2207" i="1"/>
  <c r="L2209" i="1"/>
  <c r="L2211" i="1"/>
  <c r="L2213" i="1"/>
  <c r="L2215" i="1"/>
  <c r="L2217" i="1"/>
  <c r="L2219" i="1"/>
  <c r="L2221" i="1"/>
  <c r="L2223" i="1"/>
  <c r="L2225" i="1"/>
  <c r="L2227" i="1"/>
  <c r="L2229" i="1"/>
  <c r="L2231" i="1"/>
  <c r="L2233" i="1"/>
  <c r="L2235" i="1"/>
  <c r="L2237" i="1"/>
  <c r="L2239" i="1"/>
  <c r="L2241" i="1"/>
  <c r="L2243" i="1"/>
  <c r="L2245" i="1"/>
  <c r="L2247" i="1"/>
  <c r="L2249" i="1"/>
  <c r="L2251" i="1"/>
  <c r="L2253" i="1"/>
  <c r="L2255" i="1"/>
  <c r="L2257" i="1"/>
  <c r="L2259" i="1"/>
  <c r="L2261" i="1"/>
  <c r="L2263" i="1"/>
  <c r="L2265" i="1"/>
  <c r="L2267" i="1"/>
  <c r="L2269" i="1"/>
  <c r="L2271" i="1"/>
  <c r="L2273" i="1"/>
  <c r="L2275" i="1"/>
  <c r="L2277" i="1"/>
  <c r="L2279" i="1"/>
  <c r="L2281" i="1"/>
  <c r="L2283" i="1"/>
  <c r="L2287" i="1"/>
  <c r="L2289" i="1"/>
  <c r="L2291" i="1"/>
  <c r="L2293" i="1"/>
  <c r="L2295" i="1"/>
  <c r="L2297" i="1"/>
  <c r="L2299" i="1"/>
  <c r="L2301" i="1"/>
  <c r="L2303" i="1"/>
  <c r="L2305" i="1"/>
  <c r="L2307" i="1"/>
  <c r="L2309" i="1"/>
  <c r="L2311" i="1"/>
  <c r="L2313" i="1"/>
  <c r="L2315" i="1"/>
  <c r="L2317" i="1"/>
  <c r="L2319" i="1"/>
  <c r="L2321" i="1"/>
  <c r="L2323" i="1"/>
  <c r="L2325" i="1"/>
  <c r="L2327" i="1"/>
  <c r="L2329" i="1"/>
  <c r="L2331" i="1"/>
  <c r="L2333" i="1"/>
  <c r="L2335" i="1"/>
  <c r="L2337" i="1"/>
  <c r="L2339" i="1"/>
  <c r="L2341" i="1"/>
  <c r="L2343" i="1"/>
  <c r="L2345" i="1"/>
  <c r="L2347" i="1"/>
  <c r="L2349" i="1"/>
  <c r="L2351" i="1"/>
  <c r="L2353" i="1"/>
  <c r="L2355" i="1"/>
  <c r="L2357" i="1"/>
  <c r="L2359" i="1"/>
  <c r="L2361" i="1"/>
  <c r="L2363" i="1"/>
  <c r="L2365" i="1"/>
  <c r="L2367" i="1"/>
  <c r="L2369" i="1"/>
  <c r="L2371" i="1"/>
  <c r="L2373" i="1"/>
  <c r="L2375" i="1"/>
  <c r="L2377" i="1"/>
  <c r="L2379" i="1"/>
  <c r="L2381" i="1"/>
  <c r="L2383" i="1"/>
  <c r="L2385" i="1"/>
  <c r="L2387" i="1"/>
  <c r="L2389" i="1"/>
  <c r="L2391" i="1"/>
  <c r="L2393" i="1"/>
  <c r="L2395" i="1"/>
  <c r="L2397" i="1"/>
  <c r="L2401" i="1"/>
  <c r="L2403" i="1"/>
  <c r="L2405" i="1"/>
  <c r="M1714" i="1"/>
  <c r="M1722" i="1"/>
  <c r="M1726" i="1"/>
  <c r="M1730" i="1"/>
  <c r="M1734" i="1"/>
  <c r="M1738" i="1"/>
  <c r="M1742" i="1"/>
  <c r="M1746" i="1"/>
  <c r="L1749" i="1"/>
  <c r="M1751" i="1"/>
  <c r="M1754" i="1"/>
  <c r="L1757" i="1"/>
  <c r="M1759" i="1"/>
  <c r="M1761" i="1"/>
  <c r="M1763" i="1"/>
  <c r="M1765" i="1"/>
  <c r="M1767" i="1"/>
  <c r="M1769" i="1"/>
  <c r="M1771" i="1"/>
  <c r="M1773" i="1"/>
  <c r="M1775" i="1"/>
  <c r="M1777" i="1"/>
  <c r="M1779" i="1"/>
  <c r="M1781" i="1"/>
  <c r="M1783" i="1"/>
  <c r="M1785" i="1"/>
  <c r="M1787" i="1"/>
  <c r="M1789" i="1"/>
  <c r="M1791" i="1"/>
  <c r="M1793" i="1"/>
  <c r="M1795" i="1"/>
  <c r="M1797" i="1"/>
  <c r="M1799" i="1"/>
  <c r="M1803" i="1"/>
  <c r="M1805" i="1"/>
  <c r="M1807" i="1"/>
  <c r="M1809" i="1"/>
  <c r="M1811" i="1"/>
  <c r="M1813" i="1"/>
  <c r="M1815" i="1"/>
  <c r="M1817" i="1"/>
  <c r="M1819" i="1"/>
  <c r="M1821" i="1"/>
  <c r="M1823" i="1"/>
  <c r="M1825" i="1"/>
  <c r="M1827" i="1"/>
  <c r="M1829" i="1"/>
  <c r="M1831" i="1"/>
  <c r="M1833" i="1"/>
  <c r="M1835" i="1"/>
  <c r="M1837" i="1"/>
  <c r="M1839" i="1"/>
  <c r="M1841" i="1"/>
  <c r="M1843" i="1"/>
  <c r="M1845" i="1"/>
  <c r="M1847" i="1"/>
  <c r="M1849" i="1"/>
  <c r="M1851" i="1"/>
  <c r="M1853" i="1"/>
  <c r="M1855" i="1"/>
  <c r="M1857" i="1"/>
  <c r="M1859" i="1"/>
  <c r="M1861" i="1"/>
  <c r="M1863" i="1"/>
  <c r="M1865" i="1"/>
  <c r="M1867" i="1"/>
  <c r="M1869" i="1"/>
  <c r="M1871" i="1"/>
  <c r="M1873" i="1"/>
  <c r="M1875" i="1"/>
  <c r="M1877" i="1"/>
  <c r="M1879" i="1"/>
  <c r="M1881" i="1"/>
  <c r="M1883" i="1"/>
  <c r="M1885" i="1"/>
  <c r="M1887" i="1"/>
  <c r="M1889" i="1"/>
  <c r="M1891" i="1"/>
  <c r="M1893" i="1"/>
  <c r="M1895" i="1"/>
  <c r="M1897" i="1"/>
  <c r="M1899" i="1"/>
  <c r="M1901" i="1"/>
  <c r="M1903" i="1"/>
  <c r="M1905" i="1"/>
  <c r="M1907" i="1"/>
  <c r="M1909" i="1"/>
  <c r="M1911" i="1"/>
  <c r="M1913" i="1"/>
  <c r="M1915" i="1"/>
  <c r="M1919" i="1"/>
  <c r="M1921" i="1"/>
  <c r="M1923" i="1"/>
  <c r="M1925" i="1"/>
  <c r="M1927" i="1"/>
  <c r="M1929" i="1"/>
  <c r="M1931" i="1"/>
  <c r="M1933" i="1"/>
  <c r="M1935" i="1"/>
  <c r="M1937" i="1"/>
  <c r="M1939" i="1"/>
  <c r="M1941" i="1"/>
  <c r="M1943" i="1"/>
  <c r="M1945" i="1"/>
  <c r="M1947" i="1"/>
  <c r="M1949" i="1"/>
  <c r="M1951" i="1"/>
  <c r="M1953" i="1"/>
  <c r="M1955" i="1"/>
  <c r="M1957" i="1"/>
  <c r="M1959" i="1"/>
  <c r="M1961" i="1"/>
  <c r="M1963" i="1"/>
  <c r="M1965" i="1"/>
  <c r="M1967" i="1"/>
  <c r="M1969" i="1"/>
  <c r="M1971" i="1"/>
  <c r="M1973" i="1"/>
  <c r="M1975" i="1"/>
  <c r="M1977" i="1"/>
  <c r="M1979" i="1"/>
  <c r="M1981" i="1"/>
  <c r="M1983" i="1"/>
  <c r="M1985" i="1"/>
  <c r="M1987" i="1"/>
  <c r="M1989" i="1"/>
  <c r="M1991" i="1"/>
  <c r="M1993" i="1"/>
  <c r="M1995" i="1"/>
  <c r="M1997" i="1"/>
  <c r="M1999" i="1"/>
  <c r="M2001" i="1"/>
  <c r="M2003" i="1"/>
  <c r="M2005" i="1"/>
  <c r="M2007" i="1"/>
  <c r="M2009" i="1"/>
  <c r="M2011" i="1"/>
  <c r="M2013" i="1"/>
  <c r="M2015" i="1"/>
  <c r="M2017" i="1"/>
  <c r="M2019" i="1"/>
  <c r="M2021" i="1"/>
  <c r="M2023" i="1"/>
  <c r="M2025" i="1"/>
  <c r="M2027" i="1"/>
  <c r="M2029" i="1"/>
  <c r="M2031" i="1"/>
  <c r="M2033" i="1"/>
  <c r="M2035" i="1"/>
  <c r="M2037" i="1"/>
  <c r="M2039" i="1"/>
  <c r="M2041" i="1"/>
  <c r="M2043" i="1"/>
  <c r="M2045" i="1"/>
  <c r="M2047" i="1"/>
  <c r="M2049" i="1"/>
  <c r="M2051" i="1"/>
  <c r="M2053" i="1"/>
  <c r="M2055" i="1"/>
  <c r="M2057" i="1"/>
  <c r="M2059" i="1"/>
  <c r="M2061" i="1"/>
  <c r="M2063" i="1"/>
  <c r="M2065" i="1"/>
  <c r="M2067" i="1"/>
  <c r="M2069" i="1"/>
  <c r="M2071" i="1"/>
  <c r="M2073" i="1"/>
  <c r="M2075" i="1"/>
  <c r="M2077" i="1"/>
  <c r="M2079" i="1"/>
  <c r="M2081" i="1"/>
  <c r="M2083" i="1"/>
  <c r="M2085" i="1"/>
  <c r="M2087" i="1"/>
  <c r="M2089" i="1"/>
  <c r="M2091" i="1"/>
  <c r="M2093" i="1"/>
  <c r="M2095" i="1"/>
  <c r="M2097" i="1"/>
  <c r="M2099" i="1"/>
  <c r="M2101" i="1"/>
  <c r="M2103" i="1"/>
  <c r="M2105" i="1"/>
  <c r="M2107" i="1"/>
  <c r="M2109" i="1"/>
  <c r="M2111" i="1"/>
  <c r="M2113" i="1"/>
  <c r="M2115" i="1"/>
  <c r="M2117" i="1"/>
  <c r="M2119" i="1"/>
  <c r="M2121" i="1"/>
  <c r="M2123" i="1"/>
  <c r="M2125" i="1"/>
  <c r="M2127" i="1"/>
  <c r="M2129" i="1"/>
  <c r="M2131" i="1"/>
  <c r="M2133" i="1"/>
  <c r="M2135" i="1"/>
  <c r="M2137" i="1"/>
  <c r="M2139" i="1"/>
  <c r="M2141" i="1"/>
  <c r="M2143" i="1"/>
  <c r="M2145" i="1"/>
  <c r="M2147" i="1"/>
  <c r="M2149" i="1"/>
  <c r="M2151" i="1"/>
  <c r="M2153" i="1"/>
  <c r="M2155" i="1"/>
  <c r="M2157" i="1"/>
  <c r="M2159" i="1"/>
  <c r="M2161" i="1"/>
  <c r="M2163" i="1"/>
  <c r="M2165" i="1"/>
  <c r="M2167" i="1"/>
  <c r="M2169" i="1"/>
  <c r="M2171" i="1"/>
  <c r="M2173" i="1"/>
  <c r="M2175" i="1"/>
  <c r="M2177" i="1"/>
  <c r="M2179" i="1"/>
  <c r="M2181" i="1"/>
  <c r="M2183" i="1"/>
  <c r="M2185" i="1"/>
  <c r="M2187" i="1"/>
  <c r="M2189" i="1"/>
  <c r="M2191" i="1"/>
  <c r="M2193" i="1"/>
  <c r="M2195" i="1"/>
  <c r="M2197" i="1"/>
  <c r="M2199" i="1"/>
  <c r="M2203" i="1"/>
  <c r="M2205" i="1"/>
  <c r="M2207" i="1"/>
  <c r="M2209" i="1"/>
  <c r="M2211" i="1"/>
  <c r="M2213" i="1"/>
  <c r="M2215" i="1"/>
  <c r="M2217" i="1"/>
  <c r="M2219" i="1"/>
  <c r="M2221" i="1"/>
  <c r="M2223" i="1"/>
  <c r="M2225" i="1"/>
  <c r="M2227" i="1"/>
  <c r="M2229" i="1"/>
  <c r="M2231" i="1"/>
  <c r="M2233" i="1"/>
  <c r="M2235" i="1"/>
  <c r="M2237" i="1"/>
  <c r="M2239" i="1"/>
  <c r="M2241" i="1"/>
  <c r="M2243" i="1"/>
  <c r="M2245" i="1"/>
  <c r="M2247" i="1"/>
  <c r="M2249" i="1"/>
  <c r="M2251" i="1"/>
  <c r="M2253" i="1"/>
  <c r="M2255" i="1"/>
  <c r="M2257" i="1"/>
  <c r="M2259" i="1"/>
  <c r="M2261" i="1"/>
  <c r="M2263" i="1"/>
  <c r="M2265" i="1"/>
  <c r="M2267" i="1"/>
  <c r="M2269" i="1"/>
  <c r="M2271" i="1"/>
  <c r="M2273" i="1"/>
  <c r="M2275" i="1"/>
  <c r="M2277" i="1"/>
  <c r="M2279" i="1"/>
  <c r="M2281" i="1"/>
  <c r="M2283" i="1"/>
  <c r="M2287" i="1"/>
  <c r="M2289" i="1"/>
  <c r="M2291" i="1"/>
  <c r="M2293" i="1"/>
  <c r="M2295" i="1"/>
  <c r="M2297" i="1"/>
  <c r="M2299" i="1"/>
  <c r="M2301" i="1"/>
  <c r="M2303" i="1"/>
  <c r="M2305" i="1"/>
  <c r="M2307" i="1"/>
  <c r="M2309" i="1"/>
  <c r="M2311" i="1"/>
  <c r="M2313" i="1"/>
  <c r="M2315" i="1"/>
  <c r="M2317" i="1"/>
  <c r="M2319" i="1"/>
  <c r="M2321" i="1"/>
  <c r="M2323" i="1"/>
  <c r="M2325" i="1"/>
  <c r="M2327" i="1"/>
  <c r="M2329" i="1"/>
  <c r="M2331" i="1"/>
  <c r="M2333" i="1"/>
  <c r="M2335" i="1"/>
  <c r="M2337" i="1"/>
  <c r="M2339" i="1"/>
  <c r="M2341" i="1"/>
  <c r="M2343" i="1"/>
  <c r="M2345" i="1"/>
  <c r="M2347" i="1"/>
  <c r="M2349" i="1"/>
  <c r="M2351" i="1"/>
  <c r="M2353" i="1"/>
  <c r="M2355" i="1"/>
  <c r="M2357" i="1"/>
  <c r="M2359" i="1"/>
  <c r="M2361" i="1"/>
  <c r="M2363" i="1"/>
  <c r="M2365" i="1"/>
  <c r="M2367" i="1"/>
  <c r="M2369" i="1"/>
  <c r="M2371" i="1"/>
  <c r="M2373" i="1"/>
  <c r="M2375" i="1"/>
  <c r="M2377" i="1"/>
  <c r="M2379" i="1"/>
  <c r="M2381" i="1"/>
  <c r="M2383" i="1"/>
  <c r="M2385" i="1"/>
  <c r="M2387" i="1"/>
  <c r="M2389" i="1"/>
  <c r="M2391" i="1"/>
  <c r="M2393" i="1"/>
  <c r="M2395" i="1"/>
  <c r="M2397" i="1"/>
  <c r="M2401" i="1"/>
  <c r="M2403" i="1"/>
  <c r="M2405" i="1"/>
  <c r="M2407" i="1"/>
  <c r="M2409" i="1"/>
  <c r="M2411" i="1"/>
  <c r="M2413" i="1"/>
  <c r="M2415" i="1"/>
  <c r="M1716" i="1"/>
  <c r="M1723" i="1"/>
  <c r="M1727" i="1"/>
  <c r="M1731" i="1"/>
  <c r="M1735" i="1"/>
  <c r="M1739" i="1"/>
  <c r="M1743" i="1"/>
  <c r="L1747" i="1"/>
  <c r="M1749" i="1"/>
  <c r="M1752" i="1"/>
  <c r="L1755" i="1"/>
  <c r="M1757" i="1"/>
  <c r="L1760" i="1"/>
  <c r="L1762" i="1"/>
  <c r="L1764" i="1"/>
  <c r="L1766" i="1"/>
  <c r="L1768" i="1"/>
  <c r="L1770" i="1"/>
  <c r="L1772" i="1"/>
  <c r="L1774" i="1"/>
  <c r="L1776" i="1"/>
  <c r="L1778" i="1"/>
  <c r="L1780" i="1"/>
  <c r="L1782" i="1"/>
  <c r="L1784" i="1"/>
  <c r="L1786" i="1"/>
  <c r="L1788" i="1"/>
  <c r="L1790" i="1"/>
  <c r="L1792" i="1"/>
  <c r="L1794" i="1"/>
  <c r="L1796" i="1"/>
  <c r="L1798" i="1"/>
  <c r="L1800" i="1"/>
  <c r="L1804" i="1"/>
  <c r="L1806" i="1"/>
  <c r="L1808" i="1"/>
  <c r="L1810" i="1"/>
  <c r="L1812" i="1"/>
  <c r="L1814" i="1"/>
  <c r="L1816" i="1"/>
  <c r="L1818" i="1"/>
  <c r="L1820" i="1"/>
  <c r="L1822" i="1"/>
  <c r="L1824" i="1"/>
  <c r="L1826" i="1"/>
  <c r="L1828" i="1"/>
  <c r="L1830" i="1"/>
  <c r="L1832" i="1"/>
  <c r="L1834" i="1"/>
  <c r="L1836" i="1"/>
  <c r="L1838" i="1"/>
  <c r="L1840" i="1"/>
  <c r="L1842" i="1"/>
  <c r="L1844" i="1"/>
  <c r="L1846" i="1"/>
  <c r="L1848" i="1"/>
  <c r="L1850" i="1"/>
  <c r="L1852" i="1"/>
  <c r="L1854" i="1"/>
  <c r="L1856" i="1"/>
  <c r="L1860" i="1"/>
  <c r="L1862" i="1"/>
  <c r="L1864" i="1"/>
  <c r="L1866" i="1"/>
  <c r="L1868" i="1"/>
  <c r="L1870" i="1"/>
  <c r="L1872" i="1"/>
  <c r="L1874" i="1"/>
  <c r="L1876" i="1"/>
  <c r="L1878" i="1"/>
  <c r="L1880" i="1"/>
  <c r="L1882" i="1"/>
  <c r="L1884" i="1"/>
  <c r="L1886" i="1"/>
  <c r="L1888" i="1"/>
  <c r="L1890" i="1"/>
  <c r="L1892" i="1"/>
  <c r="L1894" i="1"/>
  <c r="L1896" i="1"/>
  <c r="L1898" i="1"/>
  <c r="L1900" i="1"/>
  <c r="L1902" i="1"/>
  <c r="L1904" i="1"/>
  <c r="L1906" i="1"/>
  <c r="L1908" i="1"/>
  <c r="L1912" i="1"/>
  <c r="L1914" i="1"/>
  <c r="L1916" i="1"/>
  <c r="L1918" i="1"/>
  <c r="L1920" i="1"/>
  <c r="L1922" i="1"/>
  <c r="L1924" i="1"/>
  <c r="L1926" i="1"/>
  <c r="L1928" i="1"/>
  <c r="L1930" i="1"/>
  <c r="L1932" i="1"/>
  <c r="L1934" i="1"/>
  <c r="L1936" i="1"/>
  <c r="L1938" i="1"/>
  <c r="L1940" i="1"/>
  <c r="L1942" i="1"/>
  <c r="L1944" i="1"/>
  <c r="L1946" i="1"/>
  <c r="L1948" i="1"/>
  <c r="L1950" i="1"/>
  <c r="L1952" i="1"/>
  <c r="L1954" i="1"/>
  <c r="L1956" i="1"/>
  <c r="L1958" i="1"/>
  <c r="L1960" i="1"/>
  <c r="L1962" i="1"/>
  <c r="L1964" i="1"/>
  <c r="L1966" i="1"/>
  <c r="L1968" i="1"/>
  <c r="L1970" i="1"/>
  <c r="L1972" i="1"/>
  <c r="L1974" i="1"/>
  <c r="L1976" i="1"/>
  <c r="L1978" i="1"/>
  <c r="L1980" i="1"/>
  <c r="L1982" i="1"/>
  <c r="L1984" i="1"/>
  <c r="L1986" i="1"/>
  <c r="L1988" i="1"/>
  <c r="L1990" i="1"/>
  <c r="L1992" i="1"/>
  <c r="L1994" i="1"/>
  <c r="L1996" i="1"/>
  <c r="L1998" i="1"/>
  <c r="L2002" i="1"/>
  <c r="L2004" i="1"/>
  <c r="L2006" i="1"/>
  <c r="L2008" i="1"/>
  <c r="L2010" i="1"/>
  <c r="L2012" i="1"/>
  <c r="L2014" i="1"/>
  <c r="L2016" i="1"/>
  <c r="L2018" i="1"/>
  <c r="L2020" i="1"/>
  <c r="L2022" i="1"/>
  <c r="L2024" i="1"/>
  <c r="L2026" i="1"/>
  <c r="L2028" i="1"/>
  <c r="L2030" i="1"/>
  <c r="L2032" i="1"/>
  <c r="L2034" i="1"/>
  <c r="L2036" i="1"/>
  <c r="L2038" i="1"/>
  <c r="L2040" i="1"/>
  <c r="L2042" i="1"/>
  <c r="L2044" i="1"/>
  <c r="L2046" i="1"/>
  <c r="L2048" i="1"/>
  <c r="L2050" i="1"/>
  <c r="L2052" i="1"/>
  <c r="L2054" i="1"/>
  <c r="L2056" i="1"/>
  <c r="L2058" i="1"/>
  <c r="L2060" i="1"/>
  <c r="L2062" i="1"/>
  <c r="L2064" i="1"/>
  <c r="L2066" i="1"/>
  <c r="L2068" i="1"/>
  <c r="L2070" i="1"/>
  <c r="L2072" i="1"/>
  <c r="L2074" i="1"/>
  <c r="L2076" i="1"/>
  <c r="L2078" i="1"/>
  <c r="L2080" i="1"/>
  <c r="L2082" i="1"/>
  <c r="L2084" i="1"/>
  <c r="L2086" i="1"/>
  <c r="L2088" i="1"/>
  <c r="L2090" i="1"/>
  <c r="L2092" i="1"/>
  <c r="L2094" i="1"/>
  <c r="L2096" i="1"/>
  <c r="L2098" i="1"/>
  <c r="L2100" i="1"/>
  <c r="L2102" i="1"/>
  <c r="L2104" i="1"/>
  <c r="L2106" i="1"/>
  <c r="L2108" i="1"/>
  <c r="L2110" i="1"/>
  <c r="L2112" i="1"/>
  <c r="L2114" i="1"/>
  <c r="L2116" i="1"/>
  <c r="L2118" i="1"/>
  <c r="L2120" i="1"/>
  <c r="L2122" i="1"/>
  <c r="L2124" i="1"/>
  <c r="L2126" i="1"/>
  <c r="L2128" i="1"/>
  <c r="L2130" i="1"/>
  <c r="L2132" i="1"/>
  <c r="L2134" i="1"/>
  <c r="L2136" i="1"/>
  <c r="L2138" i="1"/>
  <c r="L2140" i="1"/>
  <c r="L2142" i="1"/>
  <c r="L2144" i="1"/>
  <c r="L2148" i="1"/>
  <c r="L2150" i="1"/>
  <c r="L2152" i="1"/>
  <c r="L2154" i="1"/>
  <c r="L2156" i="1"/>
  <c r="L2158" i="1"/>
  <c r="L2160" i="1"/>
  <c r="L2162" i="1"/>
  <c r="L2164" i="1"/>
  <c r="L2166" i="1"/>
  <c r="L2168" i="1"/>
  <c r="L2170" i="1"/>
  <c r="L2172" i="1"/>
  <c r="L2174" i="1"/>
  <c r="L2176" i="1"/>
  <c r="L2178" i="1"/>
  <c r="L2180" i="1"/>
  <c r="L2182" i="1"/>
  <c r="L2184" i="1"/>
  <c r="L2186" i="1"/>
  <c r="L2188" i="1"/>
  <c r="L2190" i="1"/>
  <c r="L2192" i="1"/>
  <c r="L2194" i="1"/>
  <c r="L2196" i="1"/>
  <c r="L2198" i="1"/>
  <c r="L2200" i="1"/>
  <c r="L2202" i="1"/>
  <c r="L2204" i="1"/>
  <c r="L2206" i="1"/>
  <c r="L2208" i="1"/>
  <c r="L2210" i="1"/>
  <c r="L2212" i="1"/>
  <c r="L2214" i="1"/>
  <c r="L2216" i="1"/>
  <c r="L2218" i="1"/>
  <c r="L2220" i="1"/>
  <c r="L2222" i="1"/>
  <c r="L2224" i="1"/>
  <c r="L2226" i="1"/>
  <c r="L2228" i="1"/>
  <c r="L2230" i="1"/>
  <c r="L2232" i="1"/>
  <c r="L2234" i="1"/>
  <c r="L2236" i="1"/>
  <c r="L2238" i="1"/>
  <c r="L2240" i="1"/>
  <c r="L2242" i="1"/>
  <c r="L2244" i="1"/>
  <c r="L2246" i="1"/>
  <c r="L2248" i="1"/>
  <c r="L2250" i="1"/>
  <c r="L2252" i="1"/>
  <c r="L2254" i="1"/>
  <c r="L2256" i="1"/>
  <c r="L2258" i="1"/>
  <c r="L2260" i="1"/>
  <c r="L2262" i="1"/>
  <c r="L2264" i="1"/>
  <c r="L2266" i="1"/>
  <c r="L2268" i="1"/>
  <c r="L2270" i="1"/>
  <c r="L2272" i="1"/>
  <c r="L2274" i="1"/>
  <c r="L2276" i="1"/>
  <c r="L2278" i="1"/>
  <c r="L2280" i="1"/>
  <c r="L2282" i="1"/>
  <c r="L2284" i="1"/>
  <c r="L2286" i="1"/>
  <c r="L2288" i="1"/>
  <c r="L2290" i="1"/>
  <c r="L2292" i="1"/>
  <c r="L2294" i="1"/>
  <c r="L2296" i="1"/>
  <c r="L2298" i="1"/>
  <c r="L2300" i="1"/>
  <c r="L2302" i="1"/>
  <c r="L2304" i="1"/>
  <c r="L2306" i="1"/>
  <c r="L2308" i="1"/>
  <c r="L2310" i="1"/>
  <c r="L2312" i="1"/>
  <c r="L2314" i="1"/>
  <c r="L2316" i="1"/>
  <c r="L2318" i="1"/>
  <c r="L2320" i="1"/>
  <c r="L2322" i="1"/>
  <c r="L2324" i="1"/>
  <c r="L2326" i="1"/>
  <c r="L2328" i="1"/>
  <c r="L2330" i="1"/>
  <c r="L2332" i="1"/>
  <c r="L2334" i="1"/>
  <c r="L2336" i="1"/>
  <c r="L2338" i="1"/>
  <c r="L2340" i="1"/>
  <c r="L2342" i="1"/>
  <c r="L2344" i="1"/>
  <c r="L2346" i="1"/>
  <c r="L2354" i="1"/>
  <c r="L2362" i="1"/>
  <c r="L2370" i="1"/>
  <c r="L2378" i="1"/>
  <c r="L2386" i="1"/>
  <c r="L2394" i="1"/>
  <c r="L2402" i="1"/>
  <c r="M2406" i="1"/>
  <c r="L2409" i="1"/>
  <c r="L2412" i="1"/>
  <c r="M2414" i="1"/>
  <c r="L2417" i="1"/>
  <c r="L2419" i="1"/>
  <c r="L2421" i="1"/>
  <c r="L2423" i="1"/>
  <c r="L2425" i="1"/>
  <c r="L2427" i="1"/>
  <c r="L2429" i="1"/>
  <c r="L2431" i="1"/>
  <c r="L2433" i="1"/>
  <c r="L2435" i="1"/>
  <c r="L2437" i="1"/>
  <c r="L2439" i="1"/>
  <c r="L2441" i="1"/>
  <c r="L2443" i="1"/>
  <c r="L2445" i="1"/>
  <c r="L2447" i="1"/>
  <c r="L2449" i="1"/>
  <c r="L2451" i="1"/>
  <c r="L2453" i="1"/>
  <c r="L2455" i="1"/>
  <c r="L2457" i="1"/>
  <c r="L2459" i="1"/>
  <c r="L2461" i="1"/>
  <c r="L2463" i="1"/>
  <c r="L2465" i="1"/>
  <c r="L2467" i="1"/>
  <c r="L2469" i="1"/>
  <c r="L2471" i="1"/>
  <c r="L2473" i="1"/>
  <c r="L2475" i="1"/>
  <c r="L2477" i="1"/>
  <c r="L2479" i="1"/>
  <c r="L2481" i="1"/>
  <c r="L2483" i="1"/>
  <c r="L2485" i="1"/>
  <c r="L2487" i="1"/>
  <c r="L2489" i="1"/>
  <c r="L2491" i="1"/>
  <c r="L2493" i="1"/>
  <c r="L2495" i="1"/>
  <c r="L2497" i="1"/>
  <c r="L2499" i="1"/>
  <c r="L2501" i="1"/>
  <c r="L2503" i="1"/>
  <c r="L2505" i="1"/>
  <c r="L2507" i="1"/>
  <c r="L2509" i="1"/>
  <c r="L2511" i="1"/>
  <c r="L2513" i="1"/>
  <c r="L2515" i="1"/>
  <c r="L2517" i="1"/>
  <c r="L2519" i="1"/>
  <c r="L2521" i="1"/>
  <c r="L2523" i="1"/>
  <c r="L2525" i="1"/>
  <c r="L2527" i="1"/>
  <c r="L2529" i="1"/>
  <c r="L2531" i="1"/>
  <c r="L2533" i="1"/>
  <c r="L2535" i="1"/>
  <c r="L2537" i="1"/>
  <c r="L2539" i="1"/>
  <c r="L2541" i="1"/>
  <c r="L2543" i="1"/>
  <c r="L2545" i="1"/>
  <c r="L2547" i="1"/>
  <c r="L2549" i="1"/>
  <c r="L2551" i="1"/>
  <c r="L2553" i="1"/>
  <c r="L2555" i="1"/>
  <c r="L2557" i="1"/>
  <c r="L2559" i="1"/>
  <c r="L2561" i="1"/>
  <c r="L2563" i="1"/>
  <c r="L2565" i="1"/>
  <c r="L2567" i="1"/>
  <c r="L2569" i="1"/>
  <c r="L2571" i="1"/>
  <c r="L2573" i="1"/>
  <c r="L2575" i="1"/>
  <c r="L2577" i="1"/>
  <c r="L2579" i="1"/>
  <c r="L2581" i="1"/>
  <c r="L2583" i="1"/>
  <c r="L2585" i="1"/>
  <c r="L2587" i="1"/>
  <c r="L2589" i="1"/>
  <c r="L2591" i="1"/>
  <c r="L2593" i="1"/>
  <c r="L2595" i="1"/>
  <c r="L2597" i="1"/>
  <c r="L2599" i="1"/>
  <c r="L2601" i="1"/>
  <c r="L2603" i="1"/>
  <c r="L2605" i="1"/>
  <c r="L2607" i="1"/>
  <c r="L2609" i="1"/>
  <c r="L2611" i="1"/>
  <c r="L2613" i="1"/>
  <c r="L2615" i="1"/>
  <c r="L2617" i="1"/>
  <c r="L2619" i="1"/>
  <c r="L2621" i="1"/>
  <c r="L2623" i="1"/>
  <c r="L2625" i="1"/>
  <c r="L2627" i="1"/>
  <c r="L2629" i="1"/>
  <c r="L2631" i="1"/>
  <c r="L2633" i="1"/>
  <c r="L2635" i="1"/>
  <c r="L2637" i="1"/>
  <c r="L2639" i="1"/>
  <c r="L2641" i="1"/>
  <c r="L2643" i="1"/>
  <c r="L2645" i="1"/>
  <c r="L2647" i="1"/>
  <c r="L2649" i="1"/>
  <c r="L2651" i="1"/>
  <c r="L2653" i="1"/>
  <c r="L2655" i="1"/>
  <c r="L2657" i="1"/>
  <c r="L2659" i="1"/>
  <c r="L2661" i="1"/>
  <c r="L2663" i="1"/>
  <c r="L2665" i="1"/>
  <c r="L2667" i="1"/>
  <c r="L2669" i="1"/>
  <c r="L2671" i="1"/>
  <c r="L2673" i="1"/>
  <c r="L2675" i="1"/>
  <c r="L2677" i="1"/>
  <c r="L2679" i="1"/>
  <c r="L2681" i="1"/>
  <c r="L2683" i="1"/>
  <c r="L2685" i="1"/>
  <c r="L2687" i="1"/>
  <c r="L2689" i="1"/>
  <c r="L2691" i="1"/>
  <c r="L2693" i="1"/>
  <c r="L2695" i="1"/>
  <c r="L2697" i="1"/>
  <c r="L2699" i="1"/>
  <c r="L2701" i="1"/>
  <c r="L2703" i="1"/>
  <c r="L2705" i="1"/>
  <c r="L2707" i="1"/>
  <c r="L2709" i="1"/>
  <c r="L2713" i="1"/>
  <c r="L2715" i="1"/>
  <c r="L2717" i="1"/>
  <c r="L2719" i="1"/>
  <c r="L2721" i="1"/>
  <c r="L2723" i="1"/>
  <c r="L2725" i="1"/>
  <c r="L2727" i="1"/>
  <c r="L2731" i="1"/>
  <c r="L2733" i="1"/>
  <c r="L2735" i="1"/>
  <c r="L2737" i="1"/>
  <c r="L2739" i="1"/>
  <c r="L2741" i="1"/>
  <c r="L2743" i="1"/>
  <c r="L2745" i="1"/>
  <c r="L2747" i="1"/>
  <c r="L2749" i="1"/>
  <c r="L2751" i="1"/>
  <c r="L2753" i="1"/>
  <c r="L2755" i="1"/>
  <c r="L2757" i="1"/>
  <c r="L2761" i="1"/>
  <c r="L2763" i="1"/>
  <c r="L2765" i="1"/>
  <c r="L2767" i="1"/>
  <c r="L2769" i="1"/>
  <c r="L2771" i="1"/>
  <c r="L2773" i="1"/>
  <c r="L2775" i="1"/>
  <c r="L2777" i="1"/>
  <c r="L2779" i="1"/>
  <c r="L2781" i="1"/>
  <c r="L2783" i="1"/>
  <c r="L2785" i="1"/>
  <c r="L2787" i="1"/>
  <c r="L2789" i="1"/>
  <c r="L2791" i="1"/>
  <c r="L2793" i="1"/>
  <c r="L2795" i="1"/>
  <c r="L2797" i="1"/>
  <c r="L2799" i="1"/>
  <c r="L2801" i="1"/>
  <c r="L2803" i="1"/>
  <c r="L2805" i="1"/>
  <c r="L2807" i="1"/>
  <c r="L2809" i="1"/>
  <c r="L2811" i="1"/>
  <c r="L2813" i="1"/>
  <c r="L2815" i="1"/>
  <c r="L2817" i="1"/>
  <c r="L2819" i="1"/>
  <c r="L2821" i="1"/>
  <c r="L2823" i="1"/>
  <c r="L2825" i="1"/>
  <c r="L2827" i="1"/>
  <c r="L2829" i="1"/>
  <c r="L2831" i="1"/>
  <c r="L2833" i="1"/>
  <c r="L2835" i="1"/>
  <c r="L2837" i="1"/>
  <c r="L2839" i="1"/>
  <c r="L2841" i="1"/>
  <c r="L2843" i="1"/>
  <c r="L2845" i="1"/>
  <c r="L2847" i="1"/>
  <c r="L2849" i="1"/>
  <c r="L2851" i="1"/>
  <c r="L2853" i="1"/>
  <c r="L2855" i="1"/>
  <c r="L2857" i="1"/>
  <c r="L2859" i="1"/>
  <c r="L2861" i="1"/>
  <c r="L2863" i="1"/>
  <c r="L2865" i="1"/>
  <c r="L2867" i="1"/>
  <c r="L2869" i="1"/>
  <c r="L2871" i="1"/>
  <c r="L2873" i="1"/>
  <c r="L2875" i="1"/>
  <c r="L2877" i="1"/>
  <c r="L2879" i="1"/>
  <c r="L2881" i="1"/>
  <c r="L2883" i="1"/>
  <c r="L2885" i="1"/>
  <c r="L2887" i="1"/>
  <c r="L2889" i="1"/>
  <c r="L2891" i="1"/>
  <c r="L2895" i="1"/>
  <c r="L2897" i="1"/>
  <c r="L2899" i="1"/>
  <c r="L2901" i="1"/>
  <c r="L2903" i="1"/>
  <c r="L2905" i="1"/>
  <c r="L2907" i="1"/>
  <c r="L2909" i="1"/>
  <c r="L2913" i="1"/>
  <c r="L2915" i="1"/>
  <c r="L2917" i="1"/>
  <c r="L2919" i="1"/>
  <c r="L2921" i="1"/>
  <c r="L2923" i="1"/>
  <c r="L2925" i="1"/>
  <c r="L2927" i="1"/>
  <c r="L2929" i="1"/>
  <c r="L2931" i="1"/>
  <c r="L2933" i="1"/>
  <c r="L2935" i="1"/>
  <c r="L2937" i="1"/>
  <c r="L2939" i="1"/>
  <c r="L2941" i="1"/>
  <c r="L2943" i="1"/>
  <c r="L2945" i="1"/>
  <c r="L2947" i="1"/>
  <c r="L2949" i="1"/>
  <c r="L2951" i="1"/>
  <c r="L2953" i="1"/>
  <c r="L2955" i="1"/>
  <c r="L2957" i="1"/>
  <c r="L2961" i="1"/>
  <c r="L2963" i="1"/>
  <c r="L2965" i="1"/>
  <c r="L2967" i="1"/>
  <c r="L2969" i="1"/>
  <c r="L2971" i="1"/>
  <c r="L2973" i="1"/>
  <c r="L2975" i="1"/>
  <c r="L2977" i="1"/>
  <c r="L2979" i="1"/>
  <c r="L2981" i="1"/>
  <c r="L2983" i="1"/>
  <c r="L2985" i="1"/>
  <c r="L2987" i="1"/>
  <c r="L2989" i="1"/>
  <c r="L2991" i="1"/>
  <c r="L2993" i="1"/>
  <c r="L2995" i="1"/>
  <c r="L2997" i="1"/>
  <c r="L2999" i="1"/>
  <c r="L3001" i="1"/>
  <c r="L3003" i="1"/>
  <c r="L3005" i="1"/>
  <c r="L3007" i="1"/>
  <c r="L3009" i="1"/>
  <c r="L3011" i="1"/>
  <c r="L3013" i="1"/>
  <c r="L3015" i="1"/>
  <c r="L3017" i="1"/>
  <c r="L3019" i="1"/>
  <c r="L3021" i="1"/>
  <c r="L3023" i="1"/>
  <c r="L3025" i="1"/>
  <c r="L3027" i="1"/>
  <c r="L3029" i="1"/>
  <c r="L3031" i="1"/>
  <c r="L3033" i="1"/>
  <c r="L3035" i="1"/>
  <c r="L3037" i="1"/>
  <c r="L3039" i="1"/>
  <c r="L3041" i="1"/>
  <c r="L3043" i="1"/>
  <c r="L3045" i="1"/>
  <c r="L3047" i="1"/>
  <c r="L3049" i="1"/>
  <c r="L3051" i="1"/>
  <c r="L3053" i="1"/>
  <c r="L3055" i="1"/>
  <c r="L3057" i="1"/>
  <c r="L3059" i="1"/>
  <c r="L3061" i="1"/>
  <c r="L3063" i="1"/>
  <c r="L3065" i="1"/>
  <c r="L3067" i="1"/>
  <c r="L3069" i="1"/>
  <c r="L3071" i="1"/>
  <c r="L3073" i="1"/>
  <c r="L2348" i="1"/>
  <c r="L2356" i="1"/>
  <c r="L2364" i="1"/>
  <c r="L2372" i="1"/>
  <c r="L2380" i="1"/>
  <c r="L2388" i="1"/>
  <c r="L2396" i="1"/>
  <c r="L2404" i="1"/>
  <c r="L2407" i="1"/>
  <c r="L2410" i="1"/>
  <c r="M2412" i="1"/>
  <c r="L2415" i="1"/>
  <c r="M2417" i="1"/>
  <c r="M2419" i="1"/>
  <c r="M2421" i="1"/>
  <c r="M2423" i="1"/>
  <c r="M2425" i="1"/>
  <c r="M2427" i="1"/>
  <c r="M2429" i="1"/>
  <c r="M2431" i="1"/>
  <c r="M2433" i="1"/>
  <c r="M2435" i="1"/>
  <c r="M2437" i="1"/>
  <c r="M2439" i="1"/>
  <c r="M2441" i="1"/>
  <c r="M2443" i="1"/>
  <c r="M2445" i="1"/>
  <c r="M2447" i="1"/>
  <c r="M2449" i="1"/>
  <c r="M2451" i="1"/>
  <c r="M2453" i="1"/>
  <c r="M2455" i="1"/>
  <c r="M2457" i="1"/>
  <c r="M2459" i="1"/>
  <c r="M2461" i="1"/>
  <c r="M2463" i="1"/>
  <c r="M2465" i="1"/>
  <c r="M2467" i="1"/>
  <c r="M2469" i="1"/>
  <c r="M2471" i="1"/>
  <c r="M2473" i="1"/>
  <c r="M2475" i="1"/>
  <c r="M2477" i="1"/>
  <c r="M2479" i="1"/>
  <c r="M2481" i="1"/>
  <c r="M2483" i="1"/>
  <c r="M2485" i="1"/>
  <c r="M2487" i="1"/>
  <c r="M2489" i="1"/>
  <c r="M2491" i="1"/>
  <c r="M2493" i="1"/>
  <c r="M2495" i="1"/>
  <c r="M2497" i="1"/>
  <c r="M2499" i="1"/>
  <c r="M2501" i="1"/>
  <c r="M2503" i="1"/>
  <c r="M2505" i="1"/>
  <c r="M2507" i="1"/>
  <c r="M2509" i="1"/>
  <c r="M2511" i="1"/>
  <c r="M2513" i="1"/>
  <c r="M2515" i="1"/>
  <c r="M2517" i="1"/>
  <c r="M2519" i="1"/>
  <c r="M2521" i="1"/>
  <c r="M2523" i="1"/>
  <c r="M2525" i="1"/>
  <c r="M2527" i="1"/>
  <c r="M2529" i="1"/>
  <c r="M2531" i="1"/>
  <c r="M2533" i="1"/>
  <c r="M2535" i="1"/>
  <c r="M2537" i="1"/>
  <c r="M2539" i="1"/>
  <c r="M2541" i="1"/>
  <c r="M2543" i="1"/>
  <c r="M2545" i="1"/>
  <c r="M2547" i="1"/>
  <c r="M2549" i="1"/>
  <c r="M2551" i="1"/>
  <c r="M2553" i="1"/>
  <c r="M2555" i="1"/>
  <c r="M2557" i="1"/>
  <c r="M2559" i="1"/>
  <c r="M2561" i="1"/>
  <c r="M2563" i="1"/>
  <c r="M2565" i="1"/>
  <c r="M2567" i="1"/>
  <c r="M2569" i="1"/>
  <c r="M2571" i="1"/>
  <c r="M2573" i="1"/>
  <c r="M2575" i="1"/>
  <c r="M2577" i="1"/>
  <c r="M2579" i="1"/>
  <c r="M2581" i="1"/>
  <c r="M2583" i="1"/>
  <c r="M2585" i="1"/>
  <c r="M2587" i="1"/>
  <c r="M2589" i="1"/>
  <c r="M2591" i="1"/>
  <c r="M2593" i="1"/>
  <c r="M2595" i="1"/>
  <c r="M2597" i="1"/>
  <c r="M2599" i="1"/>
  <c r="M2601" i="1"/>
  <c r="M2603" i="1"/>
  <c r="M2605" i="1"/>
  <c r="M2607" i="1"/>
  <c r="M2609" i="1"/>
  <c r="M2611" i="1"/>
  <c r="M2613" i="1"/>
  <c r="M2615" i="1"/>
  <c r="M2617" i="1"/>
  <c r="M2619" i="1"/>
  <c r="M2621" i="1"/>
  <c r="M2623" i="1"/>
  <c r="M2625" i="1"/>
  <c r="M2627" i="1"/>
  <c r="M2629" i="1"/>
  <c r="M2631" i="1"/>
  <c r="M2633" i="1"/>
  <c r="M2635" i="1"/>
  <c r="M2637" i="1"/>
  <c r="M2639" i="1"/>
  <c r="M2641" i="1"/>
  <c r="M2643" i="1"/>
  <c r="M2645" i="1"/>
  <c r="M2647" i="1"/>
  <c r="M2649" i="1"/>
  <c r="M2651" i="1"/>
  <c r="M2653" i="1"/>
  <c r="M2655" i="1"/>
  <c r="M2657" i="1"/>
  <c r="M2659" i="1"/>
  <c r="M2661" i="1"/>
  <c r="M2663" i="1"/>
  <c r="M2665" i="1"/>
  <c r="M2667" i="1"/>
  <c r="M2669" i="1"/>
  <c r="M2671" i="1"/>
  <c r="M2673" i="1"/>
  <c r="M2675" i="1"/>
  <c r="M2677" i="1"/>
  <c r="M2679" i="1"/>
  <c r="M2681" i="1"/>
  <c r="M2683" i="1"/>
  <c r="M2685" i="1"/>
  <c r="M2687" i="1"/>
  <c r="M2689" i="1"/>
  <c r="M2691" i="1"/>
  <c r="M2693" i="1"/>
  <c r="M2695" i="1"/>
  <c r="M2697" i="1"/>
  <c r="M2699" i="1"/>
  <c r="M2701" i="1"/>
  <c r="M2703" i="1"/>
  <c r="M2705" i="1"/>
  <c r="M2707" i="1"/>
  <c r="M2709" i="1"/>
  <c r="M2713" i="1"/>
  <c r="M2715" i="1"/>
  <c r="M2717" i="1"/>
  <c r="M2719" i="1"/>
  <c r="M2721" i="1"/>
  <c r="M2723" i="1"/>
  <c r="M2725" i="1"/>
  <c r="M2727" i="1"/>
  <c r="M2731" i="1"/>
  <c r="M2733" i="1"/>
  <c r="M2735" i="1"/>
  <c r="M2737" i="1"/>
  <c r="M2739" i="1"/>
  <c r="M2741" i="1"/>
  <c r="M2743" i="1"/>
  <c r="M2745" i="1"/>
  <c r="M2747" i="1"/>
  <c r="M2749" i="1"/>
  <c r="M2751" i="1"/>
  <c r="M2753" i="1"/>
  <c r="M2755" i="1"/>
  <c r="M2757" i="1"/>
  <c r="M2761" i="1"/>
  <c r="M2763" i="1"/>
  <c r="M2765" i="1"/>
  <c r="M2767" i="1"/>
  <c r="M2769" i="1"/>
  <c r="M2771" i="1"/>
  <c r="M2773" i="1"/>
  <c r="M2775" i="1"/>
  <c r="M2777" i="1"/>
  <c r="M2779" i="1"/>
  <c r="M2781" i="1"/>
  <c r="M2783" i="1"/>
  <c r="M2785" i="1"/>
  <c r="M2787" i="1"/>
  <c r="M2789" i="1"/>
  <c r="M2791" i="1"/>
  <c r="M2793" i="1"/>
  <c r="M2795" i="1"/>
  <c r="M2797" i="1"/>
  <c r="M2799" i="1"/>
  <c r="M2801" i="1"/>
  <c r="M2803" i="1"/>
  <c r="M2805" i="1"/>
  <c r="M2807" i="1"/>
  <c r="M2809" i="1"/>
  <c r="M2811" i="1"/>
  <c r="M2813" i="1"/>
  <c r="M2815" i="1"/>
  <c r="M2817" i="1"/>
  <c r="M2819" i="1"/>
  <c r="M2821" i="1"/>
  <c r="M2823" i="1"/>
  <c r="M2825" i="1"/>
  <c r="M2827" i="1"/>
  <c r="M2829" i="1"/>
  <c r="M2831" i="1"/>
  <c r="M2833" i="1"/>
  <c r="M2835" i="1"/>
  <c r="M2837" i="1"/>
  <c r="M2839" i="1"/>
  <c r="M2841" i="1"/>
  <c r="M2843" i="1"/>
  <c r="M2845" i="1"/>
  <c r="M2847" i="1"/>
  <c r="M2849" i="1"/>
  <c r="M2851" i="1"/>
  <c r="M2853" i="1"/>
  <c r="M2855" i="1"/>
  <c r="M2857" i="1"/>
  <c r="M2859" i="1"/>
  <c r="M2861" i="1"/>
  <c r="M2863" i="1"/>
  <c r="M2865" i="1"/>
  <c r="M2867" i="1"/>
  <c r="M2869" i="1"/>
  <c r="M2871" i="1"/>
  <c r="M2873" i="1"/>
  <c r="M2875" i="1"/>
  <c r="M2877" i="1"/>
  <c r="M2879" i="1"/>
  <c r="M2881" i="1"/>
  <c r="M2883" i="1"/>
  <c r="M2885" i="1"/>
  <c r="M2887" i="1"/>
  <c r="M2889" i="1"/>
  <c r="M2891" i="1"/>
  <c r="M2895" i="1"/>
  <c r="M2897" i="1"/>
  <c r="M2899" i="1"/>
  <c r="M2901" i="1"/>
  <c r="M2903" i="1"/>
  <c r="M2905" i="1"/>
  <c r="M2907" i="1"/>
  <c r="M2909" i="1"/>
  <c r="M2913" i="1"/>
  <c r="M2915" i="1"/>
  <c r="M2917" i="1"/>
  <c r="M2919" i="1"/>
  <c r="M2921" i="1"/>
  <c r="M2923" i="1"/>
  <c r="M2925" i="1"/>
  <c r="M2927" i="1"/>
  <c r="M2929" i="1"/>
  <c r="M2931" i="1"/>
  <c r="M2933" i="1"/>
  <c r="M2935" i="1"/>
  <c r="M2937" i="1"/>
  <c r="M2939" i="1"/>
  <c r="M2941" i="1"/>
  <c r="M2943" i="1"/>
  <c r="M2945" i="1"/>
  <c r="M2947" i="1"/>
  <c r="M2949" i="1"/>
  <c r="M2951" i="1"/>
  <c r="M2953" i="1"/>
  <c r="M2955" i="1"/>
  <c r="M2957" i="1"/>
  <c r="M2961" i="1"/>
  <c r="M2963" i="1"/>
  <c r="M2965" i="1"/>
  <c r="M2967" i="1"/>
  <c r="M2969" i="1"/>
  <c r="M2971" i="1"/>
  <c r="M2973" i="1"/>
  <c r="M2975" i="1"/>
  <c r="M2977" i="1"/>
  <c r="M2979" i="1"/>
  <c r="M2981" i="1"/>
  <c r="M2983" i="1"/>
  <c r="M2985" i="1"/>
  <c r="M2987" i="1"/>
  <c r="M2989" i="1"/>
  <c r="M2991" i="1"/>
  <c r="M2993" i="1"/>
  <c r="M2995" i="1"/>
  <c r="M2997" i="1"/>
  <c r="M2999" i="1"/>
  <c r="M3001" i="1"/>
  <c r="M3003" i="1"/>
  <c r="M3005" i="1"/>
  <c r="M3007" i="1"/>
  <c r="M3009" i="1"/>
  <c r="M3011" i="1"/>
  <c r="M3013" i="1"/>
  <c r="M3015" i="1"/>
  <c r="M3017" i="1"/>
  <c r="M3019" i="1"/>
  <c r="M3021" i="1"/>
  <c r="M3023" i="1"/>
  <c r="M3025" i="1"/>
  <c r="M3027" i="1"/>
  <c r="M3029" i="1"/>
  <c r="M3031" i="1"/>
  <c r="M3033" i="1"/>
  <c r="M3035" i="1"/>
  <c r="M3037" i="1"/>
  <c r="M3039" i="1"/>
  <c r="M3041" i="1"/>
  <c r="M3043" i="1"/>
  <c r="M3045" i="1"/>
  <c r="M3047" i="1"/>
  <c r="M3049" i="1"/>
  <c r="M3051" i="1"/>
  <c r="M3053" i="1"/>
  <c r="M3055" i="1"/>
  <c r="M3057" i="1"/>
  <c r="M3059" i="1"/>
  <c r="M3061" i="1"/>
  <c r="M3063" i="1"/>
  <c r="M3065" i="1"/>
  <c r="M3067" i="1"/>
  <c r="M3069" i="1"/>
  <c r="M3071" i="1"/>
  <c r="M3073" i="1"/>
  <c r="L2350" i="1"/>
  <c r="L2366" i="1"/>
  <c r="L2374" i="1"/>
  <c r="L2382" i="1"/>
  <c r="L2390" i="1"/>
  <c r="L2398" i="1"/>
  <c r="M2404" i="1"/>
  <c r="L2408" i="1"/>
  <c r="M2410" i="1"/>
  <c r="L2413" i="1"/>
  <c r="L2416" i="1"/>
  <c r="L2418" i="1"/>
  <c r="L2420" i="1"/>
  <c r="L2422" i="1"/>
  <c r="L2424" i="1"/>
  <c r="L2426" i="1"/>
  <c r="L2428" i="1"/>
  <c r="L2430" i="1"/>
  <c r="L2432" i="1"/>
  <c r="L2434" i="1"/>
  <c r="L2436" i="1"/>
  <c r="L2438" i="1"/>
  <c r="L2440" i="1"/>
  <c r="L2442" i="1"/>
  <c r="L2444" i="1"/>
  <c r="L2446" i="1"/>
  <c r="L2448" i="1"/>
  <c r="L2450" i="1"/>
  <c r="L2452" i="1"/>
  <c r="L2454" i="1"/>
  <c r="L2456" i="1"/>
  <c r="L2458" i="1"/>
  <c r="L2460" i="1"/>
  <c r="L2462" i="1"/>
  <c r="L2464" i="1"/>
  <c r="L2466" i="1"/>
  <c r="L2468" i="1"/>
  <c r="L2470" i="1"/>
  <c r="L2472" i="1"/>
  <c r="L2474" i="1"/>
  <c r="L2476" i="1"/>
  <c r="L2478" i="1"/>
  <c r="L2480" i="1"/>
  <c r="L2482" i="1"/>
  <c r="L2484" i="1"/>
  <c r="L2486" i="1"/>
  <c r="L2488" i="1"/>
  <c r="L2490" i="1"/>
  <c r="L2492" i="1"/>
  <c r="L2494" i="1"/>
  <c r="L2496" i="1"/>
  <c r="L2498" i="1"/>
  <c r="L2500" i="1"/>
  <c r="L2502" i="1"/>
  <c r="L2504" i="1"/>
  <c r="L2506" i="1"/>
  <c r="L2508" i="1"/>
  <c r="L2510" i="1"/>
  <c r="L2514" i="1"/>
  <c r="L2516" i="1"/>
  <c r="L2518" i="1"/>
  <c r="L2520" i="1"/>
  <c r="L2522" i="1"/>
  <c r="L2524" i="1"/>
  <c r="L2526" i="1"/>
  <c r="L2528" i="1"/>
  <c r="L2530" i="1"/>
  <c r="L2532" i="1"/>
  <c r="L2534" i="1"/>
  <c r="L2536" i="1"/>
  <c r="L2538" i="1"/>
  <c r="L2540" i="1"/>
  <c r="L2542" i="1"/>
  <c r="L2544" i="1"/>
  <c r="L2546" i="1"/>
  <c r="L2548" i="1"/>
  <c r="L2550" i="1"/>
  <c r="L2552" i="1"/>
  <c r="L2554" i="1"/>
  <c r="L2556" i="1"/>
  <c r="L2560" i="1"/>
  <c r="L2562" i="1"/>
  <c r="L2564" i="1"/>
  <c r="L2566" i="1"/>
  <c r="L2568" i="1"/>
  <c r="L2570" i="1"/>
  <c r="L2572" i="1"/>
  <c r="L2574" i="1"/>
  <c r="L2576" i="1"/>
  <c r="L2578" i="1"/>
  <c r="L2580" i="1"/>
  <c r="L2582" i="1"/>
  <c r="L2584" i="1"/>
  <c r="L2586" i="1"/>
  <c r="L2588" i="1"/>
  <c r="L2590" i="1"/>
  <c r="L2592" i="1"/>
  <c r="L2594" i="1"/>
  <c r="L2596" i="1"/>
  <c r="L2598" i="1"/>
  <c r="L2600" i="1"/>
  <c r="L2602" i="1"/>
  <c r="L2604" i="1"/>
  <c r="L2606" i="1"/>
  <c r="L2608" i="1"/>
  <c r="L2610" i="1"/>
  <c r="L2612" i="1"/>
  <c r="L2614" i="1"/>
  <c r="L2616" i="1"/>
  <c r="L2618" i="1"/>
  <c r="L2620" i="1"/>
  <c r="L2622" i="1"/>
  <c r="L2624" i="1"/>
  <c r="L2626" i="1"/>
  <c r="L2628" i="1"/>
  <c r="L2630" i="1"/>
  <c r="L2632" i="1"/>
  <c r="L2634" i="1"/>
  <c r="L2636" i="1"/>
  <c r="L2638" i="1"/>
  <c r="L2640" i="1"/>
  <c r="L2642" i="1"/>
  <c r="L2644" i="1"/>
  <c r="L2646" i="1"/>
  <c r="L2648" i="1"/>
  <c r="L2650" i="1"/>
  <c r="L2652" i="1"/>
  <c r="L2654" i="1"/>
  <c r="L2656" i="1"/>
  <c r="L2658" i="1"/>
  <c r="L2660" i="1"/>
  <c r="L2662" i="1"/>
  <c r="L2664" i="1"/>
  <c r="L2666" i="1"/>
  <c r="L2668" i="1"/>
  <c r="L2670" i="1"/>
  <c r="L2672" i="1"/>
  <c r="L2674" i="1"/>
  <c r="L2676" i="1"/>
  <c r="L2678" i="1"/>
  <c r="L2680" i="1"/>
  <c r="L2682" i="1"/>
  <c r="L2686" i="1"/>
  <c r="L2688" i="1"/>
  <c r="L2690" i="1"/>
  <c r="L2692" i="1"/>
  <c r="L2694" i="1"/>
  <c r="L2696" i="1"/>
  <c r="L2698" i="1"/>
  <c r="L2700" i="1"/>
  <c r="L2702" i="1"/>
  <c r="L2704" i="1"/>
  <c r="L2706" i="1"/>
  <c r="L2708" i="1"/>
  <c r="L2710" i="1"/>
  <c r="L2712" i="1"/>
  <c r="L2714" i="1"/>
  <c r="L2716" i="1"/>
  <c r="L2718" i="1"/>
  <c r="L2720" i="1"/>
  <c r="L2722" i="1"/>
  <c r="L2724" i="1"/>
  <c r="L2726" i="1"/>
  <c r="L2728" i="1"/>
  <c r="L2730" i="1"/>
  <c r="L2732" i="1"/>
  <c r="L2734" i="1"/>
  <c r="L2736" i="1"/>
  <c r="L2738" i="1"/>
  <c r="L2740" i="1"/>
  <c r="L2742" i="1"/>
  <c r="L2744" i="1"/>
  <c r="L2746" i="1"/>
  <c r="L2748" i="1"/>
  <c r="L2750" i="1"/>
  <c r="L2752" i="1"/>
  <c r="L2754" i="1"/>
  <c r="L2756" i="1"/>
  <c r="L2758" i="1"/>
  <c r="L2760" i="1"/>
  <c r="L2762" i="1"/>
  <c r="L2764" i="1"/>
  <c r="L2766" i="1"/>
  <c r="L2768" i="1"/>
  <c r="L2770" i="1"/>
  <c r="L2772" i="1"/>
  <c r="L2774" i="1"/>
  <c r="L2776" i="1"/>
  <c r="L2778" i="1"/>
  <c r="L2780" i="1"/>
  <c r="L2782" i="1"/>
  <c r="L2784" i="1"/>
  <c r="L2786" i="1"/>
  <c r="L2788" i="1"/>
  <c r="L2790" i="1"/>
  <c r="L2792" i="1"/>
  <c r="L2794" i="1"/>
  <c r="L2796" i="1"/>
  <c r="L2798" i="1"/>
  <c r="L2800" i="1"/>
  <c r="L2802" i="1"/>
  <c r="L2804" i="1"/>
  <c r="L2806" i="1"/>
  <c r="L2808" i="1"/>
  <c r="L2810" i="1"/>
  <c r="L2812" i="1"/>
  <c r="L2814" i="1"/>
  <c r="L2816" i="1"/>
  <c r="L2820" i="1"/>
  <c r="L2822" i="1"/>
  <c r="L2824" i="1"/>
  <c r="L2826" i="1"/>
  <c r="L2828" i="1"/>
  <c r="L2830" i="1"/>
  <c r="L2832" i="1"/>
  <c r="L2834" i="1"/>
  <c r="L2836" i="1"/>
  <c r="L2838" i="1"/>
  <c r="L2840" i="1"/>
  <c r="L2842" i="1"/>
  <c r="L2844" i="1"/>
  <c r="L2846" i="1"/>
  <c r="L2848" i="1"/>
  <c r="L2850" i="1"/>
  <c r="L2852" i="1"/>
  <c r="L2854" i="1"/>
  <c r="L2856" i="1"/>
  <c r="L2858" i="1"/>
  <c r="L2860" i="1"/>
  <c r="L2862" i="1"/>
  <c r="L2864" i="1"/>
  <c r="L2866" i="1"/>
  <c r="L2868" i="1"/>
  <c r="L2870" i="1"/>
  <c r="L2872" i="1"/>
  <c r="L2874" i="1"/>
  <c r="L2876" i="1"/>
  <c r="L2878" i="1"/>
  <c r="L2880" i="1"/>
  <c r="L2882" i="1"/>
  <c r="L2884" i="1"/>
  <c r="L2886" i="1"/>
  <c r="L2888" i="1"/>
  <c r="L2890" i="1"/>
  <c r="L2892" i="1"/>
  <c r="L2894" i="1"/>
  <c r="L2896" i="1"/>
  <c r="L2898" i="1"/>
  <c r="L2900" i="1"/>
  <c r="L2902" i="1"/>
  <c r="L2904" i="1"/>
  <c r="L2906" i="1"/>
  <c r="L2908" i="1"/>
  <c r="L2910" i="1"/>
  <c r="L2912" i="1"/>
  <c r="L2914" i="1"/>
  <c r="L2916" i="1"/>
  <c r="L2918" i="1"/>
  <c r="L2920" i="1"/>
  <c r="L2922" i="1"/>
  <c r="L2924" i="1"/>
  <c r="L2926" i="1"/>
  <c r="L2928" i="1"/>
  <c r="L2930" i="1"/>
  <c r="L2932" i="1"/>
  <c r="L2934" i="1"/>
  <c r="L2936" i="1"/>
  <c r="L2938" i="1"/>
  <c r="L2940" i="1"/>
  <c r="L2942" i="1"/>
  <c r="L2944" i="1"/>
  <c r="L2946" i="1"/>
  <c r="L2948" i="1"/>
  <c r="L2950" i="1"/>
  <c r="L2952" i="1"/>
  <c r="L2954" i="1"/>
  <c r="L2956" i="1"/>
  <c r="L2958" i="1"/>
  <c r="L2960" i="1"/>
  <c r="L2962" i="1"/>
  <c r="L2964" i="1"/>
  <c r="L2966" i="1"/>
  <c r="L2968" i="1"/>
  <c r="L2970" i="1"/>
  <c r="L2972" i="1"/>
  <c r="L2974" i="1"/>
  <c r="L2976" i="1"/>
  <c r="L2978" i="1"/>
  <c r="L2980" i="1"/>
  <c r="L2982" i="1"/>
  <c r="L2984" i="1"/>
  <c r="L2986" i="1"/>
  <c r="L2988" i="1"/>
  <c r="L2990" i="1"/>
  <c r="L2992" i="1"/>
  <c r="L2994" i="1"/>
  <c r="L2996" i="1"/>
  <c r="L2998" i="1"/>
  <c r="L3000" i="1"/>
  <c r="L3002" i="1"/>
  <c r="L3006" i="1"/>
  <c r="L3008" i="1"/>
  <c r="L3010" i="1"/>
  <c r="L3012" i="1"/>
  <c r="L3014" i="1"/>
  <c r="L3016" i="1"/>
  <c r="L3018" i="1"/>
  <c r="L3022" i="1"/>
  <c r="L3024" i="1"/>
  <c r="L3026" i="1"/>
  <c r="L3028" i="1"/>
  <c r="L3030" i="1"/>
  <c r="L3032" i="1"/>
  <c r="L3034" i="1"/>
  <c r="L3036" i="1"/>
  <c r="L3038" i="1"/>
  <c r="L3040" i="1"/>
  <c r="L3042" i="1"/>
  <c r="L3044" i="1"/>
  <c r="L3046" i="1"/>
  <c r="L3048" i="1"/>
  <c r="L3050" i="1"/>
  <c r="L3052" i="1"/>
  <c r="L3054" i="1"/>
  <c r="L3056" i="1"/>
  <c r="L3058" i="1"/>
  <c r="L3060" i="1"/>
  <c r="L3062" i="1"/>
  <c r="L3064" i="1"/>
  <c r="L3066" i="1"/>
  <c r="L3068" i="1"/>
  <c r="L3070" i="1"/>
  <c r="L3072" i="1"/>
  <c r="L3074" i="1"/>
  <c r="L3076" i="1"/>
  <c r="L3078" i="1"/>
  <c r="L3080" i="1"/>
  <c r="L3082" i="1"/>
  <c r="L3084" i="1"/>
  <c r="L3086" i="1"/>
  <c r="L3088" i="1"/>
  <c r="L3090" i="1"/>
  <c r="L3092" i="1"/>
  <c r="L3094" i="1"/>
  <c r="L3096" i="1"/>
  <c r="L3098" i="1"/>
  <c r="L3100" i="1"/>
  <c r="L3102" i="1"/>
  <c r="L3104" i="1"/>
  <c r="L3106" i="1"/>
  <c r="L2352" i="1"/>
  <c r="L2360" i="1"/>
  <c r="L2368" i="1"/>
  <c r="L2376" i="1"/>
  <c r="L2384" i="1"/>
  <c r="L2392" i="1"/>
  <c r="L2400" i="1"/>
  <c r="L2406" i="1"/>
  <c r="M2408" i="1"/>
  <c r="L2411" i="1"/>
  <c r="L2414" i="1"/>
  <c r="M2416" i="1"/>
  <c r="M2418" i="1"/>
  <c r="M2420" i="1"/>
  <c r="M2422" i="1"/>
  <c r="M2424" i="1"/>
  <c r="M2426" i="1"/>
  <c r="M2428" i="1"/>
  <c r="M2430" i="1"/>
  <c r="M2432" i="1"/>
  <c r="M2434" i="1"/>
  <c r="M2436" i="1"/>
  <c r="M2438" i="1"/>
  <c r="M2440" i="1"/>
  <c r="M2442" i="1"/>
  <c r="M2444" i="1"/>
  <c r="M2446" i="1"/>
  <c r="M2448" i="1"/>
  <c r="M2450" i="1"/>
  <c r="M2452" i="1"/>
  <c r="M2454" i="1"/>
  <c r="M2456" i="1"/>
  <c r="M2458" i="1"/>
  <c r="M2460" i="1"/>
  <c r="M2462" i="1"/>
  <c r="M2464" i="1"/>
  <c r="M2466" i="1"/>
  <c r="M2468" i="1"/>
  <c r="M2470" i="1"/>
  <c r="M2472" i="1"/>
  <c r="M2474" i="1"/>
  <c r="M2476" i="1"/>
  <c r="M2478" i="1"/>
  <c r="M2480" i="1"/>
  <c r="M2482" i="1"/>
  <c r="M2484" i="1"/>
  <c r="M2486" i="1"/>
  <c r="M2488" i="1"/>
  <c r="M2490" i="1"/>
  <c r="M2492" i="1"/>
  <c r="M2494" i="1"/>
  <c r="M2496" i="1"/>
  <c r="M2498" i="1"/>
  <c r="M2500" i="1"/>
  <c r="M2502" i="1"/>
  <c r="M2504" i="1"/>
  <c r="M2506" i="1"/>
  <c r="M2508" i="1"/>
  <c r="M2510" i="1"/>
  <c r="M2514" i="1"/>
  <c r="M2516" i="1"/>
  <c r="M2518" i="1"/>
  <c r="M2520" i="1"/>
  <c r="M2522" i="1"/>
  <c r="M2524" i="1"/>
  <c r="M2526" i="1"/>
  <c r="M2528" i="1"/>
  <c r="M2530" i="1"/>
  <c r="M2532" i="1"/>
  <c r="M2534" i="1"/>
  <c r="M2536" i="1"/>
  <c r="M2538" i="1"/>
  <c r="M2540" i="1"/>
  <c r="M2542" i="1"/>
  <c r="M2544" i="1"/>
  <c r="M2546" i="1"/>
  <c r="M2548" i="1"/>
  <c r="M2550" i="1"/>
  <c r="M2552" i="1"/>
  <c r="M2554" i="1"/>
  <c r="M2556" i="1"/>
  <c r="M2560" i="1"/>
  <c r="M2562" i="1"/>
  <c r="M2564" i="1"/>
  <c r="M2566" i="1"/>
  <c r="M2568" i="1"/>
  <c r="M2570" i="1"/>
  <c r="M2572" i="1"/>
  <c r="M2574" i="1"/>
  <c r="M2576" i="1"/>
  <c r="M2578" i="1"/>
  <c r="M2580" i="1"/>
  <c r="M2582" i="1"/>
  <c r="M2584" i="1"/>
  <c r="M2586" i="1"/>
  <c r="M2588" i="1"/>
  <c r="M2590" i="1"/>
  <c r="M2592" i="1"/>
  <c r="M2594" i="1"/>
  <c r="M2596" i="1"/>
  <c r="M2598" i="1"/>
  <c r="M2600" i="1"/>
  <c r="M2602" i="1"/>
  <c r="M2604" i="1"/>
  <c r="M2606" i="1"/>
  <c r="M2608" i="1"/>
  <c r="M2610" i="1"/>
  <c r="M2612" i="1"/>
  <c r="M2614" i="1"/>
  <c r="M2616" i="1"/>
  <c r="M2618" i="1"/>
  <c r="M2620" i="1"/>
  <c r="M2622" i="1"/>
  <c r="M2624" i="1"/>
  <c r="M2626" i="1"/>
  <c r="M2628" i="1"/>
  <c r="M2630" i="1"/>
  <c r="M2632" i="1"/>
  <c r="M2634" i="1"/>
  <c r="M2636" i="1"/>
  <c r="M2638" i="1"/>
  <c r="M2640" i="1"/>
  <c r="M2642" i="1"/>
  <c r="M2644" i="1"/>
  <c r="M2646" i="1"/>
  <c r="M2648" i="1"/>
  <c r="M2650" i="1"/>
  <c r="M2652" i="1"/>
  <c r="M2654" i="1"/>
  <c r="M2656" i="1"/>
  <c r="M2658" i="1"/>
  <c r="M2660" i="1"/>
  <c r="M2662" i="1"/>
  <c r="M2664" i="1"/>
  <c r="M2666" i="1"/>
  <c r="M2668" i="1"/>
  <c r="M2670" i="1"/>
  <c r="M2672" i="1"/>
  <c r="M2674" i="1"/>
  <c r="M2676" i="1"/>
  <c r="M2678" i="1"/>
  <c r="M2680" i="1"/>
  <c r="M2682" i="1"/>
  <c r="M2686" i="1"/>
  <c r="M2688" i="1"/>
  <c r="M2690" i="1"/>
  <c r="M2692" i="1"/>
  <c r="M2694" i="1"/>
  <c r="M2696" i="1"/>
  <c r="M2698" i="1"/>
  <c r="M2700" i="1"/>
  <c r="M2702" i="1"/>
  <c r="M2704" i="1"/>
  <c r="M2706" i="1"/>
  <c r="M2708" i="1"/>
  <c r="M2710" i="1"/>
  <c r="M2712" i="1"/>
  <c r="M2714" i="1"/>
  <c r="M2716" i="1"/>
  <c r="M2718" i="1"/>
  <c r="M2720" i="1"/>
  <c r="M2722" i="1"/>
  <c r="M2724" i="1"/>
  <c r="M2726" i="1"/>
  <c r="M2728" i="1"/>
  <c r="M2730" i="1"/>
  <c r="M2732" i="1"/>
  <c r="M2734" i="1"/>
  <c r="M2736" i="1"/>
  <c r="M2738" i="1"/>
  <c r="M2740" i="1"/>
  <c r="M2742" i="1"/>
  <c r="M2744" i="1"/>
  <c r="M2746" i="1"/>
  <c r="M2748" i="1"/>
  <c r="M2750" i="1"/>
  <c r="M2752" i="1"/>
  <c r="M2754" i="1"/>
  <c r="M2756" i="1"/>
  <c r="M2758" i="1"/>
  <c r="M2760" i="1"/>
  <c r="M2762" i="1"/>
  <c r="M2764" i="1"/>
  <c r="M2766" i="1"/>
  <c r="M2768" i="1"/>
  <c r="M2770" i="1"/>
  <c r="M2772" i="1"/>
  <c r="M2774" i="1"/>
  <c r="M2776" i="1"/>
  <c r="M2778" i="1"/>
  <c r="M2780" i="1"/>
  <c r="M2782" i="1"/>
  <c r="M2784" i="1"/>
  <c r="M2786" i="1"/>
  <c r="M2788" i="1"/>
  <c r="M2790" i="1"/>
  <c r="M2792" i="1"/>
  <c r="M2794" i="1"/>
  <c r="M2796" i="1"/>
  <c r="M2798" i="1"/>
  <c r="M2800" i="1"/>
  <c r="M2802" i="1"/>
  <c r="M2804" i="1"/>
  <c r="M2806" i="1"/>
  <c r="M2808" i="1"/>
  <c r="M2810" i="1"/>
  <c r="M2812" i="1"/>
  <c r="M2814" i="1"/>
  <c r="M2816" i="1"/>
  <c r="M2820" i="1"/>
  <c r="M2822" i="1"/>
  <c r="M2824" i="1"/>
  <c r="M2826" i="1"/>
  <c r="M2828" i="1"/>
  <c r="M2830" i="1"/>
  <c r="M2832" i="1"/>
  <c r="M2834" i="1"/>
  <c r="M2836" i="1"/>
  <c r="M2838" i="1"/>
  <c r="M2840" i="1"/>
  <c r="M2842" i="1"/>
  <c r="M2844" i="1"/>
  <c r="M2846" i="1"/>
  <c r="M2848" i="1"/>
  <c r="M2850" i="1"/>
  <c r="M2852" i="1"/>
  <c r="M2854" i="1"/>
  <c r="M2856" i="1"/>
  <c r="M2858" i="1"/>
  <c r="M2860" i="1"/>
  <c r="M2862" i="1"/>
  <c r="M2864" i="1"/>
  <c r="M2866" i="1"/>
  <c r="M2868" i="1"/>
  <c r="M2870" i="1"/>
  <c r="M2872" i="1"/>
  <c r="M2874" i="1"/>
  <c r="M2876" i="1"/>
  <c r="M2878" i="1"/>
  <c r="M2880" i="1"/>
  <c r="M2882" i="1"/>
  <c r="M2884" i="1"/>
  <c r="M2886" i="1"/>
  <c r="M2888" i="1"/>
  <c r="M2890" i="1"/>
  <c r="M2892" i="1"/>
  <c r="M2894" i="1"/>
  <c r="M2896" i="1"/>
  <c r="M2898" i="1"/>
  <c r="M2900" i="1"/>
  <c r="M2902" i="1"/>
  <c r="M2904" i="1"/>
  <c r="M2906" i="1"/>
  <c r="M2908" i="1"/>
  <c r="M2910" i="1"/>
  <c r="M2912" i="1"/>
  <c r="M2914" i="1"/>
  <c r="M2916" i="1"/>
  <c r="M2918" i="1"/>
  <c r="M2920" i="1"/>
  <c r="M2922" i="1"/>
  <c r="M2924" i="1"/>
  <c r="M2926" i="1"/>
  <c r="M2928" i="1"/>
  <c r="M2930" i="1"/>
  <c r="M2932" i="1"/>
  <c r="M2934" i="1"/>
  <c r="M2936" i="1"/>
  <c r="M2938" i="1"/>
  <c r="M2940" i="1"/>
  <c r="M2942" i="1"/>
  <c r="M2944" i="1"/>
  <c r="M2946" i="1"/>
  <c r="M2948" i="1"/>
  <c r="M2950" i="1"/>
  <c r="M2952" i="1"/>
  <c r="M2954" i="1"/>
  <c r="M2956" i="1"/>
  <c r="M2958" i="1"/>
  <c r="M2960" i="1"/>
  <c r="M2962" i="1"/>
  <c r="M2964" i="1"/>
  <c r="M2966" i="1"/>
  <c r="M2968" i="1"/>
  <c r="M2970" i="1"/>
  <c r="M2972" i="1"/>
  <c r="M2974" i="1"/>
  <c r="M2976" i="1"/>
  <c r="M2978" i="1"/>
  <c r="M2980" i="1"/>
  <c r="M2982" i="1"/>
  <c r="M2984" i="1"/>
  <c r="M2986" i="1"/>
  <c r="M2988" i="1"/>
  <c r="M2990" i="1"/>
  <c r="M2992" i="1"/>
  <c r="M2994" i="1"/>
  <c r="M2996" i="1"/>
  <c r="M2998" i="1"/>
  <c r="M3000" i="1"/>
  <c r="M3002" i="1"/>
  <c r="M3006" i="1"/>
  <c r="M3008" i="1"/>
  <c r="M3010" i="1"/>
  <c r="M3012" i="1"/>
  <c r="M3014" i="1"/>
  <c r="M3016" i="1"/>
  <c r="M3018" i="1"/>
  <c r="M3022" i="1"/>
  <c r="M3024" i="1"/>
  <c r="M3026" i="1"/>
  <c r="M3028" i="1"/>
  <c r="M3030" i="1"/>
  <c r="M3032" i="1"/>
  <c r="M3034" i="1"/>
  <c r="M3036" i="1"/>
  <c r="M3038" i="1"/>
  <c r="M3040" i="1"/>
  <c r="M3042" i="1"/>
  <c r="M3044" i="1"/>
  <c r="M3046" i="1"/>
  <c r="M3048" i="1"/>
  <c r="M3050" i="1"/>
  <c r="M3052" i="1"/>
  <c r="M3054" i="1"/>
  <c r="M3056" i="1"/>
  <c r="M3058" i="1"/>
  <c r="M3060" i="1"/>
  <c r="M3062" i="1"/>
  <c r="M3064" i="1"/>
  <c r="M3066" i="1"/>
  <c r="M3068" i="1"/>
  <c r="M3070" i="1"/>
  <c r="M3072" i="1"/>
  <c r="M3076" i="1"/>
  <c r="L3079" i="1"/>
  <c r="M3081" i="1"/>
  <c r="M3084" i="1"/>
  <c r="L3087" i="1"/>
  <c r="M3089" i="1"/>
  <c r="M3092" i="1"/>
  <c r="L3095" i="1"/>
  <c r="M3097" i="1"/>
  <c r="M3100" i="1"/>
  <c r="L3103" i="1"/>
  <c r="M3105" i="1"/>
  <c r="L3108" i="1"/>
  <c r="L3110" i="1"/>
  <c r="L3112" i="1"/>
  <c r="L3114" i="1"/>
  <c r="L3116" i="1"/>
  <c r="L3118" i="1"/>
  <c r="L3120" i="1"/>
  <c r="L3122" i="1"/>
  <c r="L3124" i="1"/>
  <c r="L3126" i="1"/>
  <c r="L3128" i="1"/>
  <c r="L3130" i="1"/>
  <c r="L3132" i="1"/>
  <c r="L3134" i="1"/>
  <c r="L3136" i="1"/>
  <c r="L3138" i="1"/>
  <c r="L3140" i="1"/>
  <c r="L3142" i="1"/>
  <c r="L3144" i="1"/>
  <c r="L3146" i="1"/>
  <c r="L3148" i="1"/>
  <c r="L3150" i="1"/>
  <c r="L3152" i="1"/>
  <c r="L3154" i="1"/>
  <c r="L3156" i="1"/>
  <c r="L3160" i="1"/>
  <c r="L3162" i="1"/>
  <c r="L3166" i="1"/>
  <c r="L3168" i="1"/>
  <c r="L3170" i="1"/>
  <c r="L3172" i="1"/>
  <c r="L3174" i="1"/>
  <c r="L3176" i="1"/>
  <c r="L3178" i="1"/>
  <c r="L3180" i="1"/>
  <c r="L3182" i="1"/>
  <c r="L3184" i="1"/>
  <c r="L3186" i="1"/>
  <c r="L3188" i="1"/>
  <c r="L3190" i="1"/>
  <c r="L3192" i="1"/>
  <c r="L3194" i="1"/>
  <c r="L3196" i="1"/>
  <c r="L3198" i="1"/>
  <c r="L3200" i="1"/>
  <c r="L3202" i="1"/>
  <c r="L3204" i="1"/>
  <c r="L3206" i="1"/>
  <c r="L3208" i="1"/>
  <c r="L3210" i="1"/>
  <c r="L3212" i="1"/>
  <c r="L3214" i="1"/>
  <c r="L3216" i="1"/>
  <c r="L3218" i="1"/>
  <c r="L3220" i="1"/>
  <c r="L3222" i="1"/>
  <c r="L3224" i="1"/>
  <c r="L3226" i="1"/>
  <c r="L3228" i="1"/>
  <c r="L3230" i="1"/>
  <c r="L3232" i="1"/>
  <c r="L3234" i="1"/>
  <c r="L3236" i="1"/>
  <c r="L3238" i="1"/>
  <c r="L3240" i="1"/>
  <c r="L3242" i="1"/>
  <c r="L3244" i="1"/>
  <c r="L3246" i="1"/>
  <c r="L3250" i="1"/>
  <c r="L3252" i="1"/>
  <c r="L3254" i="1"/>
  <c r="L3256" i="1"/>
  <c r="L3258" i="1"/>
  <c r="L3260" i="1"/>
  <c r="L3262" i="1"/>
  <c r="L3266" i="1"/>
  <c r="L3268" i="1"/>
  <c r="L3270" i="1"/>
  <c r="L3272" i="1"/>
  <c r="L3274" i="1"/>
  <c r="L3276" i="1"/>
  <c r="L3278" i="1"/>
  <c r="L3280" i="1"/>
  <c r="L3282" i="1"/>
  <c r="L3284" i="1"/>
  <c r="L3286" i="1"/>
  <c r="L3288" i="1"/>
  <c r="L3290" i="1"/>
  <c r="L3294" i="1"/>
  <c r="L3296" i="1"/>
  <c r="L3298" i="1"/>
  <c r="L3300" i="1"/>
  <c r="L3302" i="1"/>
  <c r="L3304" i="1"/>
  <c r="L3306" i="1"/>
  <c r="L3308" i="1"/>
  <c r="L3310" i="1"/>
  <c r="L3314" i="1"/>
  <c r="L3316" i="1"/>
  <c r="L3318" i="1"/>
  <c r="L3320" i="1"/>
  <c r="L3324" i="1"/>
  <c r="L3326" i="1"/>
  <c r="L3328" i="1"/>
  <c r="L3330" i="1"/>
  <c r="L3332" i="1"/>
  <c r="L3334" i="1"/>
  <c r="L3336" i="1"/>
  <c r="L3338" i="1"/>
  <c r="L3340" i="1"/>
  <c r="L3342" i="1"/>
  <c r="L3344" i="1"/>
  <c r="L3346" i="1"/>
  <c r="L3348" i="1"/>
  <c r="L3350" i="1"/>
  <c r="L3352" i="1"/>
  <c r="L3354" i="1"/>
  <c r="L3356" i="1"/>
  <c r="L3358" i="1"/>
  <c r="L3360" i="1"/>
  <c r="L3362" i="1"/>
  <c r="L3364" i="1"/>
  <c r="L3366" i="1"/>
  <c r="L3368" i="1"/>
  <c r="L3370" i="1"/>
  <c r="L3372" i="1"/>
  <c r="L3374" i="1"/>
  <c r="L3376" i="1"/>
  <c r="L3378" i="1"/>
  <c r="L3380" i="1"/>
  <c r="L3382" i="1"/>
  <c r="L3384" i="1"/>
  <c r="L3386" i="1"/>
  <c r="L3388" i="1"/>
  <c r="L3390" i="1"/>
  <c r="L3392" i="1"/>
  <c r="L3394" i="1"/>
  <c r="L3396" i="1"/>
  <c r="L3398" i="1"/>
  <c r="L3400" i="1"/>
  <c r="L3402" i="1"/>
  <c r="L3404" i="1"/>
  <c r="L3406" i="1"/>
  <c r="L3408" i="1"/>
  <c r="L3410" i="1"/>
  <c r="L3412" i="1"/>
  <c r="L3414" i="1"/>
  <c r="L3416" i="1"/>
  <c r="L3418" i="1"/>
  <c r="L3420" i="1"/>
  <c r="L3422" i="1"/>
  <c r="L3424" i="1"/>
  <c r="L3426" i="1"/>
  <c r="L3428" i="1"/>
  <c r="L3430" i="1"/>
  <c r="L3432" i="1"/>
  <c r="L3434" i="1"/>
  <c r="L3436" i="1"/>
  <c r="L3438" i="1"/>
  <c r="L3440" i="1"/>
  <c r="L3442" i="1"/>
  <c r="L3444" i="1"/>
  <c r="L3446" i="1"/>
  <c r="L3448" i="1"/>
  <c r="L3450" i="1"/>
  <c r="L3452" i="1"/>
  <c r="L3454" i="1"/>
  <c r="L3456" i="1"/>
  <c r="L3458" i="1"/>
  <c r="L3460" i="1"/>
  <c r="L3462" i="1"/>
  <c r="L3464" i="1"/>
  <c r="L3466" i="1"/>
  <c r="L3468" i="1"/>
  <c r="L3470" i="1"/>
  <c r="L3472" i="1"/>
  <c r="L3474" i="1"/>
  <c r="L3476" i="1"/>
  <c r="L3478" i="1"/>
  <c r="L3480" i="1"/>
  <c r="L3482" i="1"/>
  <c r="L3484" i="1"/>
  <c r="L3486" i="1"/>
  <c r="L3488" i="1"/>
  <c r="L3490" i="1"/>
  <c r="L3492" i="1"/>
  <c r="L3494" i="1"/>
  <c r="L3496" i="1"/>
  <c r="L3498" i="1"/>
  <c r="L3500" i="1"/>
  <c r="L3502" i="1"/>
  <c r="L3504" i="1"/>
  <c r="L3506" i="1"/>
  <c r="L3508" i="1"/>
  <c r="L3510" i="1"/>
  <c r="L3514" i="1"/>
  <c r="L3516" i="1"/>
  <c r="L3518" i="1"/>
  <c r="L3520" i="1"/>
  <c r="L3522" i="1"/>
  <c r="L3524" i="1"/>
  <c r="L3526" i="1"/>
  <c r="L3528" i="1"/>
  <c r="L3530" i="1"/>
  <c r="L3532" i="1"/>
  <c r="L3534" i="1"/>
  <c r="L3536" i="1"/>
  <c r="L3538" i="1"/>
  <c r="L3540" i="1"/>
  <c r="L3542" i="1"/>
  <c r="L3544" i="1"/>
  <c r="L3546" i="1"/>
  <c r="L3548" i="1"/>
  <c r="L3550" i="1"/>
  <c r="L3552" i="1"/>
  <c r="L3554" i="1"/>
  <c r="L3556" i="1"/>
  <c r="L3558" i="1"/>
  <c r="L3560" i="1"/>
  <c r="L3562" i="1"/>
  <c r="L3564" i="1"/>
  <c r="L3566" i="1"/>
  <c r="L3568" i="1"/>
  <c r="L3570" i="1"/>
  <c r="L3572" i="1"/>
  <c r="L3574" i="1"/>
  <c r="L3576" i="1"/>
  <c r="L3578" i="1"/>
  <c r="L3580" i="1"/>
  <c r="L3582" i="1"/>
  <c r="L3584" i="1"/>
  <c r="L3586" i="1"/>
  <c r="L3588" i="1"/>
  <c r="L3590" i="1"/>
  <c r="L3592" i="1"/>
  <c r="L3594" i="1"/>
  <c r="L3596" i="1"/>
  <c r="L3598" i="1"/>
  <c r="L3600" i="1"/>
  <c r="L3602" i="1"/>
  <c r="L3604" i="1"/>
  <c r="L3606" i="1"/>
  <c r="L3608" i="1"/>
  <c r="L3610" i="1"/>
  <c r="L3612" i="1"/>
  <c r="L3614" i="1"/>
  <c r="L3616" i="1"/>
  <c r="L3618" i="1"/>
  <c r="L3620" i="1"/>
  <c r="L3622" i="1"/>
  <c r="L3624" i="1"/>
  <c r="L3626" i="1"/>
  <c r="L3628" i="1"/>
  <c r="L3630" i="1"/>
  <c r="L3632" i="1"/>
  <c r="L3634" i="1"/>
  <c r="L3636" i="1"/>
  <c r="L3638" i="1"/>
  <c r="L3640" i="1"/>
  <c r="L3642" i="1"/>
  <c r="L3644" i="1"/>
  <c r="L3646" i="1"/>
  <c r="L3648" i="1"/>
  <c r="L3650" i="1"/>
  <c r="L3652" i="1"/>
  <c r="L3654" i="1"/>
  <c r="L3656" i="1"/>
  <c r="L3658" i="1"/>
  <c r="L3660" i="1"/>
  <c r="L3662" i="1"/>
  <c r="L3664" i="1"/>
  <c r="L3666" i="1"/>
  <c r="L3668" i="1"/>
  <c r="L3670" i="1"/>
  <c r="L3672" i="1"/>
  <c r="L3674" i="1"/>
  <c r="L3676" i="1"/>
  <c r="L3678" i="1"/>
  <c r="L3680" i="1"/>
  <c r="L3682" i="1"/>
  <c r="L3684" i="1"/>
  <c r="L3686" i="1"/>
  <c r="L3688" i="1"/>
  <c r="L3690" i="1"/>
  <c r="L3692" i="1"/>
  <c r="L3694" i="1"/>
  <c r="L3696" i="1"/>
  <c r="L3698" i="1"/>
  <c r="L3700" i="1"/>
  <c r="L3702" i="1"/>
  <c r="L3704" i="1"/>
  <c r="L3706" i="1"/>
  <c r="L3708" i="1"/>
  <c r="L3710" i="1"/>
  <c r="L3712" i="1"/>
  <c r="L3714" i="1"/>
  <c r="L3716" i="1"/>
  <c r="L3718" i="1"/>
  <c r="L3720" i="1"/>
  <c r="L3722" i="1"/>
  <c r="L3724" i="1"/>
  <c r="L3726" i="1"/>
  <c r="L3728" i="1"/>
  <c r="L3730" i="1"/>
  <c r="L3732" i="1"/>
  <c r="L3734" i="1"/>
  <c r="L3736" i="1"/>
  <c r="L3738" i="1"/>
  <c r="L3740" i="1"/>
  <c r="L3742" i="1"/>
  <c r="L3744" i="1"/>
  <c r="L3746" i="1"/>
  <c r="L3748" i="1"/>
  <c r="L3750" i="1"/>
  <c r="L3752" i="1"/>
  <c r="L3754" i="1"/>
  <c r="L3756" i="1"/>
  <c r="L3758" i="1"/>
  <c r="L3762" i="1"/>
  <c r="L3764" i="1"/>
  <c r="M3074" i="1"/>
  <c r="L3077" i="1"/>
  <c r="M3079" i="1"/>
  <c r="M3082" i="1"/>
  <c r="L3085" i="1"/>
  <c r="M3087" i="1"/>
  <c r="M3090" i="1"/>
  <c r="L3093" i="1"/>
  <c r="M3095" i="1"/>
  <c r="M3098" i="1"/>
  <c r="L3101" i="1"/>
  <c r="M3103" i="1"/>
  <c r="M3106" i="1"/>
  <c r="M3108" i="1"/>
  <c r="M3110" i="1"/>
  <c r="M3112" i="1"/>
  <c r="M3114" i="1"/>
  <c r="M3116" i="1"/>
  <c r="M3118" i="1"/>
  <c r="M3120" i="1"/>
  <c r="M3122" i="1"/>
  <c r="M3124" i="1"/>
  <c r="M3126" i="1"/>
  <c r="M3128" i="1"/>
  <c r="M3130" i="1"/>
  <c r="M3132" i="1"/>
  <c r="M3134" i="1"/>
  <c r="M3136" i="1"/>
  <c r="M3138" i="1"/>
  <c r="M3140" i="1"/>
  <c r="M3142" i="1"/>
  <c r="M3144" i="1"/>
  <c r="M3146" i="1"/>
  <c r="M3148" i="1"/>
  <c r="M3150" i="1"/>
  <c r="M3152" i="1"/>
  <c r="M3154" i="1"/>
  <c r="M3156" i="1"/>
  <c r="M3160" i="1"/>
  <c r="M3162" i="1"/>
  <c r="M3166" i="1"/>
  <c r="M3168" i="1"/>
  <c r="M3170" i="1"/>
  <c r="M3172" i="1"/>
  <c r="M3174" i="1"/>
  <c r="M3176" i="1"/>
  <c r="M3178" i="1"/>
  <c r="M3180" i="1"/>
  <c r="M3182" i="1"/>
  <c r="M3184" i="1"/>
  <c r="M3186" i="1"/>
  <c r="M3188" i="1"/>
  <c r="M3190" i="1"/>
  <c r="M3192" i="1"/>
  <c r="M3194" i="1"/>
  <c r="M3196" i="1"/>
  <c r="M3198" i="1"/>
  <c r="M3200" i="1"/>
  <c r="M3202" i="1"/>
  <c r="M3204" i="1"/>
  <c r="M3206" i="1"/>
  <c r="M3208" i="1"/>
  <c r="M3210" i="1"/>
  <c r="M3212" i="1"/>
  <c r="M3214" i="1"/>
  <c r="M3216" i="1"/>
  <c r="M3218" i="1"/>
  <c r="M3220" i="1"/>
  <c r="M3222" i="1"/>
  <c r="M3224" i="1"/>
  <c r="M3226" i="1"/>
  <c r="M3228" i="1"/>
  <c r="M3230" i="1"/>
  <c r="M3232" i="1"/>
  <c r="M3234" i="1"/>
  <c r="M3236" i="1"/>
  <c r="M3238" i="1"/>
  <c r="M3240" i="1"/>
  <c r="M3242" i="1"/>
  <c r="M3244" i="1"/>
  <c r="M3246" i="1"/>
  <c r="M3250" i="1"/>
  <c r="M3252" i="1"/>
  <c r="M3254" i="1"/>
  <c r="M3256" i="1"/>
  <c r="M3258" i="1"/>
  <c r="M3260" i="1"/>
  <c r="M3262" i="1"/>
  <c r="M3266" i="1"/>
  <c r="M3268" i="1"/>
  <c r="M3270" i="1"/>
  <c r="M3272" i="1"/>
  <c r="M3274" i="1"/>
  <c r="M3276" i="1"/>
  <c r="M3278" i="1"/>
  <c r="M3280" i="1"/>
  <c r="M3282" i="1"/>
  <c r="M3284" i="1"/>
  <c r="M3286" i="1"/>
  <c r="M3288" i="1"/>
  <c r="M3290" i="1"/>
  <c r="M3294" i="1"/>
  <c r="M3296" i="1"/>
  <c r="M3298" i="1"/>
  <c r="M3300" i="1"/>
  <c r="M3302" i="1"/>
  <c r="M3304" i="1"/>
  <c r="M3306" i="1"/>
  <c r="M3308" i="1"/>
  <c r="M3310" i="1"/>
  <c r="M3314" i="1"/>
  <c r="M3316" i="1"/>
  <c r="M3318" i="1"/>
  <c r="M3320" i="1"/>
  <c r="M3324" i="1"/>
  <c r="M3326" i="1"/>
  <c r="M3328" i="1"/>
  <c r="M3330" i="1"/>
  <c r="M3332" i="1"/>
  <c r="M3334" i="1"/>
  <c r="M3336" i="1"/>
  <c r="M3338" i="1"/>
  <c r="M3340" i="1"/>
  <c r="M3342" i="1"/>
  <c r="M3344" i="1"/>
  <c r="M3346" i="1"/>
  <c r="M3348" i="1"/>
  <c r="M3350" i="1"/>
  <c r="M3352" i="1"/>
  <c r="M3354" i="1"/>
  <c r="M3356" i="1"/>
  <c r="M3358" i="1"/>
  <c r="M3360" i="1"/>
  <c r="M3362" i="1"/>
  <c r="M3364" i="1"/>
  <c r="M3366" i="1"/>
  <c r="M3368" i="1"/>
  <c r="M3370" i="1"/>
  <c r="M3372" i="1"/>
  <c r="M3374" i="1"/>
  <c r="M3376" i="1"/>
  <c r="M3378" i="1"/>
  <c r="M3380" i="1"/>
  <c r="M3382" i="1"/>
  <c r="M3384" i="1"/>
  <c r="M3386" i="1"/>
  <c r="M3388" i="1"/>
  <c r="M3390" i="1"/>
  <c r="M3392" i="1"/>
  <c r="M3394" i="1"/>
  <c r="M3396" i="1"/>
  <c r="M3398" i="1"/>
  <c r="M3400" i="1"/>
  <c r="M3402" i="1"/>
  <c r="M3404" i="1"/>
  <c r="M3406" i="1"/>
  <c r="M3408" i="1"/>
  <c r="M3410" i="1"/>
  <c r="M3412" i="1"/>
  <c r="M3414" i="1"/>
  <c r="M3416" i="1"/>
  <c r="M3418" i="1"/>
  <c r="M3420" i="1"/>
  <c r="M3422" i="1"/>
  <c r="M3424" i="1"/>
  <c r="M3426" i="1"/>
  <c r="M3428" i="1"/>
  <c r="M3430" i="1"/>
  <c r="M3432" i="1"/>
  <c r="M3434" i="1"/>
  <c r="M3436" i="1"/>
  <c r="M3438" i="1"/>
  <c r="M3440" i="1"/>
  <c r="M3442" i="1"/>
  <c r="M3444" i="1"/>
  <c r="M3446" i="1"/>
  <c r="M3448" i="1"/>
  <c r="M3450" i="1"/>
  <c r="M3452" i="1"/>
  <c r="M3454" i="1"/>
  <c r="M3456" i="1"/>
  <c r="M3458" i="1"/>
  <c r="M3460" i="1"/>
  <c r="M3462" i="1"/>
  <c r="M3464" i="1"/>
  <c r="M3466" i="1"/>
  <c r="M3468" i="1"/>
  <c r="M3470" i="1"/>
  <c r="M3472" i="1"/>
  <c r="M3474" i="1"/>
  <c r="M3476" i="1"/>
  <c r="M3478" i="1"/>
  <c r="M3480" i="1"/>
  <c r="M3482" i="1"/>
  <c r="M3484" i="1"/>
  <c r="M3486" i="1"/>
  <c r="M3488" i="1"/>
  <c r="M3490" i="1"/>
  <c r="M3492" i="1"/>
  <c r="M3494" i="1"/>
  <c r="M3496" i="1"/>
  <c r="M3498" i="1"/>
  <c r="M3500" i="1"/>
  <c r="M3502" i="1"/>
  <c r="M3504" i="1"/>
  <c r="M3506" i="1"/>
  <c r="M3508" i="1"/>
  <c r="M3510" i="1"/>
  <c r="M3514" i="1"/>
  <c r="M3516" i="1"/>
  <c r="M3518" i="1"/>
  <c r="M3520" i="1"/>
  <c r="M3522" i="1"/>
  <c r="M3524" i="1"/>
  <c r="M3526" i="1"/>
  <c r="M3528" i="1"/>
  <c r="M3530" i="1"/>
  <c r="M3532" i="1"/>
  <c r="M3534" i="1"/>
  <c r="M3536" i="1"/>
  <c r="M3538" i="1"/>
  <c r="M3540" i="1"/>
  <c r="M3542" i="1"/>
  <c r="M3544" i="1"/>
  <c r="M3546" i="1"/>
  <c r="M3548" i="1"/>
  <c r="M3550" i="1"/>
  <c r="M3552" i="1"/>
  <c r="M3554" i="1"/>
  <c r="M3556" i="1"/>
  <c r="M3558" i="1"/>
  <c r="M3560" i="1"/>
  <c r="M3562" i="1"/>
  <c r="M3564" i="1"/>
  <c r="M3566" i="1"/>
  <c r="M3568" i="1"/>
  <c r="M3570" i="1"/>
  <c r="M3572" i="1"/>
  <c r="M3574" i="1"/>
  <c r="M3576" i="1"/>
  <c r="M3578" i="1"/>
  <c r="M3580" i="1"/>
  <c r="M3582" i="1"/>
  <c r="M3584" i="1"/>
  <c r="M3586" i="1"/>
  <c r="M3588" i="1"/>
  <c r="M3590" i="1"/>
  <c r="M3592" i="1"/>
  <c r="M3594" i="1"/>
  <c r="M3596" i="1"/>
  <c r="M3598" i="1"/>
  <c r="M3600" i="1"/>
  <c r="M3602" i="1"/>
  <c r="M3604" i="1"/>
  <c r="M3606" i="1"/>
  <c r="M3608" i="1"/>
  <c r="M3610" i="1"/>
  <c r="M3612" i="1"/>
  <c r="M3614" i="1"/>
  <c r="M3616" i="1"/>
  <c r="M3618" i="1"/>
  <c r="M3620" i="1"/>
  <c r="M3622" i="1"/>
  <c r="M3624" i="1"/>
  <c r="M3626" i="1"/>
  <c r="M3628" i="1"/>
  <c r="M3630" i="1"/>
  <c r="M3632" i="1"/>
  <c r="M3634" i="1"/>
  <c r="M3636" i="1"/>
  <c r="M3638" i="1"/>
  <c r="M3640" i="1"/>
  <c r="M3642" i="1"/>
  <c r="M3644" i="1"/>
  <c r="M3646" i="1"/>
  <c r="M3648" i="1"/>
  <c r="M3650" i="1"/>
  <c r="M3652" i="1"/>
  <c r="M3654" i="1"/>
  <c r="M3656" i="1"/>
  <c r="M3658" i="1"/>
  <c r="M3660" i="1"/>
  <c r="M3662" i="1"/>
  <c r="M3664" i="1"/>
  <c r="M3666" i="1"/>
  <c r="M3668" i="1"/>
  <c r="M3670" i="1"/>
  <c r="M3672" i="1"/>
  <c r="M3674" i="1"/>
  <c r="M3676" i="1"/>
  <c r="M3678" i="1"/>
  <c r="M3680" i="1"/>
  <c r="M3682" i="1"/>
  <c r="M3684" i="1"/>
  <c r="M3686" i="1"/>
  <c r="M3688" i="1"/>
  <c r="M3690" i="1"/>
  <c r="M3692" i="1"/>
  <c r="M3694" i="1"/>
  <c r="M3696" i="1"/>
  <c r="M3698" i="1"/>
  <c r="M3700" i="1"/>
  <c r="M3702" i="1"/>
  <c r="M3704" i="1"/>
  <c r="M3706" i="1"/>
  <c r="M3708" i="1"/>
  <c r="M3710" i="1"/>
  <c r="M3712" i="1"/>
  <c r="M3714" i="1"/>
  <c r="M3716" i="1"/>
  <c r="M3718" i="1"/>
  <c r="M3720" i="1"/>
  <c r="M3722" i="1"/>
  <c r="M3724" i="1"/>
  <c r="M3726" i="1"/>
  <c r="M3728" i="1"/>
  <c r="M3730" i="1"/>
  <c r="M3732" i="1"/>
  <c r="M3734" i="1"/>
  <c r="M3736" i="1"/>
  <c r="M3738" i="1"/>
  <c r="M3740" i="1"/>
  <c r="M3742" i="1"/>
  <c r="M3744" i="1"/>
  <c r="M3746" i="1"/>
  <c r="M3748" i="1"/>
  <c r="M3750" i="1"/>
  <c r="M3752" i="1"/>
  <c r="M3754" i="1"/>
  <c r="M3756" i="1"/>
  <c r="M3758" i="1"/>
  <c r="M3762" i="1"/>
  <c r="M3764" i="1"/>
  <c r="M3766" i="1"/>
  <c r="L3075" i="1"/>
  <c r="M3077" i="1"/>
  <c r="M3080" i="1"/>
  <c r="L3083" i="1"/>
  <c r="M3085" i="1"/>
  <c r="M3088" i="1"/>
  <c r="L3091" i="1"/>
  <c r="M3093" i="1"/>
  <c r="M3096" i="1"/>
  <c r="L3099" i="1"/>
  <c r="M3101" i="1"/>
  <c r="M3104" i="1"/>
  <c r="L3107" i="1"/>
  <c r="L3109" i="1"/>
  <c r="L3113" i="1"/>
  <c r="L3115" i="1"/>
  <c r="L3117" i="1"/>
  <c r="L3119" i="1"/>
  <c r="L3121" i="1"/>
  <c r="L3123" i="1"/>
  <c r="L3125" i="1"/>
  <c r="L3127" i="1"/>
  <c r="L3129" i="1"/>
  <c r="L3131" i="1"/>
  <c r="L3133" i="1"/>
  <c r="L3135" i="1"/>
  <c r="L3137" i="1"/>
  <c r="L3139" i="1"/>
  <c r="L3141" i="1"/>
  <c r="L3143" i="1"/>
  <c r="L3145" i="1"/>
  <c r="L3147" i="1"/>
  <c r="L3149" i="1"/>
  <c r="L3151" i="1"/>
  <c r="L3153" i="1"/>
  <c r="L3155" i="1"/>
  <c r="L3157" i="1"/>
  <c r="L3159" i="1"/>
  <c r="L3163" i="1"/>
  <c r="L3165" i="1"/>
  <c r="L3167" i="1"/>
  <c r="L3169" i="1"/>
  <c r="L3171" i="1"/>
  <c r="L3173" i="1"/>
  <c r="L3175" i="1"/>
  <c r="L3177" i="1"/>
  <c r="L3179" i="1"/>
  <c r="L3181" i="1"/>
  <c r="L3183" i="1"/>
  <c r="L3185" i="1"/>
  <c r="L3187" i="1"/>
  <c r="L3189" i="1"/>
  <c r="L3191" i="1"/>
  <c r="L3193" i="1"/>
  <c r="L3195" i="1"/>
  <c r="L3197" i="1"/>
  <c r="L3199" i="1"/>
  <c r="L3201" i="1"/>
  <c r="L3203" i="1"/>
  <c r="L3205" i="1"/>
  <c r="L3207" i="1"/>
  <c r="L3209" i="1"/>
  <c r="L3211" i="1"/>
  <c r="L3213" i="1"/>
  <c r="L3215" i="1"/>
  <c r="L3217" i="1"/>
  <c r="L3219" i="1"/>
  <c r="L3221" i="1"/>
  <c r="L3223" i="1"/>
  <c r="L3225" i="1"/>
  <c r="L3227" i="1"/>
  <c r="L3229" i="1"/>
  <c r="L3231" i="1"/>
  <c r="L3233" i="1"/>
  <c r="L3235" i="1"/>
  <c r="L3237" i="1"/>
  <c r="L3239" i="1"/>
  <c r="L3241" i="1"/>
  <c r="L3243" i="1"/>
  <c r="L3245" i="1"/>
  <c r="L3247" i="1"/>
  <c r="L3249" i="1"/>
  <c r="L3251" i="1"/>
  <c r="L3253" i="1"/>
  <c r="L3255" i="1"/>
  <c r="L3257" i="1"/>
  <c r="L3259" i="1"/>
  <c r="L3261" i="1"/>
  <c r="L3263" i="1"/>
  <c r="L3265" i="1"/>
  <c r="L3267" i="1"/>
  <c r="L3269" i="1"/>
  <c r="L3271" i="1"/>
  <c r="L3273" i="1"/>
  <c r="L3275" i="1"/>
  <c r="L3277" i="1"/>
  <c r="L3279" i="1"/>
  <c r="L3281" i="1"/>
  <c r="L3283" i="1"/>
  <c r="L3285" i="1"/>
  <c r="L3287" i="1"/>
  <c r="L3289" i="1"/>
  <c r="L3291" i="1"/>
  <c r="L3293" i="1"/>
  <c r="L3295" i="1"/>
  <c r="L3297" i="1"/>
  <c r="L3299" i="1"/>
  <c r="L3301" i="1"/>
  <c r="L3303" i="1"/>
  <c r="L3305" i="1"/>
  <c r="L3307" i="1"/>
  <c r="L3309" i="1"/>
  <c r="L3311" i="1"/>
  <c r="L3313" i="1"/>
  <c r="L3315" i="1"/>
  <c r="L3317" i="1"/>
  <c r="L3319" i="1"/>
  <c r="L3321" i="1"/>
  <c r="L3323" i="1"/>
  <c r="L3325" i="1"/>
  <c r="L3327" i="1"/>
  <c r="L3329" i="1"/>
  <c r="L3331" i="1"/>
  <c r="L3333" i="1"/>
  <c r="L3335" i="1"/>
  <c r="L3337" i="1"/>
  <c r="L3339" i="1"/>
  <c r="L3341" i="1"/>
  <c r="L3343" i="1"/>
  <c r="L3345" i="1"/>
  <c r="L3347" i="1"/>
  <c r="L3349" i="1"/>
  <c r="L3351" i="1"/>
  <c r="L3353" i="1"/>
  <c r="L3355" i="1"/>
  <c r="L3357" i="1"/>
  <c r="L3359" i="1"/>
  <c r="L3361" i="1"/>
  <c r="L3363" i="1"/>
  <c r="L3365" i="1"/>
  <c r="L3367" i="1"/>
  <c r="L3369" i="1"/>
  <c r="L3371" i="1"/>
  <c r="L3373" i="1"/>
  <c r="L3375" i="1"/>
  <c r="L3377" i="1"/>
  <c r="L3379" i="1"/>
  <c r="L3381" i="1"/>
  <c r="L3383" i="1"/>
  <c r="L3385" i="1"/>
  <c r="L3387" i="1"/>
  <c r="L3389" i="1"/>
  <c r="L3391" i="1"/>
  <c r="L3393" i="1"/>
  <c r="L3395" i="1"/>
  <c r="L3397" i="1"/>
  <c r="L3399" i="1"/>
  <c r="L3401" i="1"/>
  <c r="L3403" i="1"/>
  <c r="L3405" i="1"/>
  <c r="L3407" i="1"/>
  <c r="L3409" i="1"/>
  <c r="L3411" i="1"/>
  <c r="L3413" i="1"/>
  <c r="L3415" i="1"/>
  <c r="L3417" i="1"/>
  <c r="L3419" i="1"/>
  <c r="L3421" i="1"/>
  <c r="L3423" i="1"/>
  <c r="L3425" i="1"/>
  <c r="L3427" i="1"/>
  <c r="L3429" i="1"/>
  <c r="L3431" i="1"/>
  <c r="L3433" i="1"/>
  <c r="L3435" i="1"/>
  <c r="L3437" i="1"/>
  <c r="L3439" i="1"/>
  <c r="L3441" i="1"/>
  <c r="L3443" i="1"/>
  <c r="L3445" i="1"/>
  <c r="L3447" i="1"/>
  <c r="L3449" i="1"/>
  <c r="L3451" i="1"/>
  <c r="L3453" i="1"/>
  <c r="L3455" i="1"/>
  <c r="L3457" i="1"/>
  <c r="L3459" i="1"/>
  <c r="L3461" i="1"/>
  <c r="L3463" i="1"/>
  <c r="L3465" i="1"/>
  <c r="L3467" i="1"/>
  <c r="L3469" i="1"/>
  <c r="L3471" i="1"/>
  <c r="L3473" i="1"/>
  <c r="L3475" i="1"/>
  <c r="L3477" i="1"/>
  <c r="L3479" i="1"/>
  <c r="L3481" i="1"/>
  <c r="L3483" i="1"/>
  <c r="L3485" i="1"/>
  <c r="L3487" i="1"/>
  <c r="L3489" i="1"/>
  <c r="L3491" i="1"/>
  <c r="L3493" i="1"/>
  <c r="L3495" i="1"/>
  <c r="L3497" i="1"/>
  <c r="L3499" i="1"/>
  <c r="L3501" i="1"/>
  <c r="L3503" i="1"/>
  <c r="L3505" i="1"/>
  <c r="L3507" i="1"/>
  <c r="L3509" i="1"/>
  <c r="L3511" i="1"/>
  <c r="L3513" i="1"/>
  <c r="L3515" i="1"/>
  <c r="L3517" i="1"/>
  <c r="L3519" i="1"/>
  <c r="L3521" i="1"/>
  <c r="L3523" i="1"/>
  <c r="L3525" i="1"/>
  <c r="L3527" i="1"/>
  <c r="L3531" i="1"/>
  <c r="L3533" i="1"/>
  <c r="L3535" i="1"/>
  <c r="L3537" i="1"/>
  <c r="L3539" i="1"/>
  <c r="L3541" i="1"/>
  <c r="L3543" i="1"/>
  <c r="L3545" i="1"/>
  <c r="L3547" i="1"/>
  <c r="L3549" i="1"/>
  <c r="L3551" i="1"/>
  <c r="L3553" i="1"/>
  <c r="L3555" i="1"/>
  <c r="L3557" i="1"/>
  <c r="L3559" i="1"/>
  <c r="L3561" i="1"/>
  <c r="L3563" i="1"/>
  <c r="L3565" i="1"/>
  <c r="L3567" i="1"/>
  <c r="L3569" i="1"/>
  <c r="L3571" i="1"/>
  <c r="L3573" i="1"/>
  <c r="L3575" i="1"/>
  <c r="L3577" i="1"/>
  <c r="L3579" i="1"/>
  <c r="L3581" i="1"/>
  <c r="L3583" i="1"/>
  <c r="L3585" i="1"/>
  <c r="L3587" i="1"/>
  <c r="L3589" i="1"/>
  <c r="L3591" i="1"/>
  <c r="L3593" i="1"/>
  <c r="L3595" i="1"/>
  <c r="L3597" i="1"/>
  <c r="L3599" i="1"/>
  <c r="L3601" i="1"/>
  <c r="L3603" i="1"/>
  <c r="L3605" i="1"/>
  <c r="L3609" i="1"/>
  <c r="L3611" i="1"/>
  <c r="L3613" i="1"/>
  <c r="L3615" i="1"/>
  <c r="L3617" i="1"/>
  <c r="L3619" i="1"/>
  <c r="L3621" i="1"/>
  <c r="L3623" i="1"/>
  <c r="L3625" i="1"/>
  <c r="L3627" i="1"/>
  <c r="L3629" i="1"/>
  <c r="L3631" i="1"/>
  <c r="L3633" i="1"/>
  <c r="L3635" i="1"/>
  <c r="L3637" i="1"/>
  <c r="L3639" i="1"/>
  <c r="L3641" i="1"/>
  <c r="L3643" i="1"/>
  <c r="L3645" i="1"/>
  <c r="L3647" i="1"/>
  <c r="L3649" i="1"/>
  <c r="L3651" i="1"/>
  <c r="L3653" i="1"/>
  <c r="L3655" i="1"/>
  <c r="L3657" i="1"/>
  <c r="L3659" i="1"/>
  <c r="L3661" i="1"/>
  <c r="L3663" i="1"/>
  <c r="L3665" i="1"/>
  <c r="L3667" i="1"/>
  <c r="L3669" i="1"/>
  <c r="L3671" i="1"/>
  <c r="L3673" i="1"/>
  <c r="L3675" i="1"/>
  <c r="L3677" i="1"/>
  <c r="L3679" i="1"/>
  <c r="L3681" i="1"/>
  <c r="L3683" i="1"/>
  <c r="L3685" i="1"/>
  <c r="L3687" i="1"/>
  <c r="L3689" i="1"/>
  <c r="L3691" i="1"/>
  <c r="L3693" i="1"/>
  <c r="L3697" i="1"/>
  <c r="L3699" i="1"/>
  <c r="L3701" i="1"/>
  <c r="L3703" i="1"/>
  <c r="L3705" i="1"/>
  <c r="L3707" i="1"/>
  <c r="L3709" i="1"/>
  <c r="L3711" i="1"/>
  <c r="L3715" i="1"/>
  <c r="L3717" i="1"/>
  <c r="L3719" i="1"/>
  <c r="L3721" i="1"/>
  <c r="L3725" i="1"/>
  <c r="L3727" i="1"/>
  <c r="L3729" i="1"/>
  <c r="L3731" i="1"/>
  <c r="L3733" i="1"/>
  <c r="L3735" i="1"/>
  <c r="L3737" i="1"/>
  <c r="L3739" i="1"/>
  <c r="L3741" i="1"/>
  <c r="L3743" i="1"/>
  <c r="L3745" i="1"/>
  <c r="L3747" i="1"/>
  <c r="L3749" i="1"/>
  <c r="L3751" i="1"/>
  <c r="L3753" i="1"/>
  <c r="L3755" i="1"/>
  <c r="L3757" i="1"/>
  <c r="L3759" i="1"/>
  <c r="L3761" i="1"/>
  <c r="L3763" i="1"/>
  <c r="L3765" i="1"/>
  <c r="L3767" i="1"/>
  <c r="L3769" i="1"/>
  <c r="L3771" i="1"/>
  <c r="L3773" i="1"/>
  <c r="L3775" i="1"/>
  <c r="L3777" i="1"/>
  <c r="L3779" i="1"/>
  <c r="L3781" i="1"/>
  <c r="L3783" i="1"/>
  <c r="L3785" i="1"/>
  <c r="L3787" i="1"/>
  <c r="L3789" i="1"/>
  <c r="L3791" i="1"/>
  <c r="L3793" i="1"/>
  <c r="L3795" i="1"/>
  <c r="L3797" i="1"/>
  <c r="L3799" i="1"/>
  <c r="L3801" i="1"/>
  <c r="L3803" i="1"/>
  <c r="L3805" i="1"/>
  <c r="L3809" i="1"/>
  <c r="L3811" i="1"/>
  <c r="L3813" i="1"/>
  <c r="L3815" i="1"/>
  <c r="L3817" i="1"/>
  <c r="L3819" i="1"/>
  <c r="L3821" i="1"/>
  <c r="L3823" i="1"/>
  <c r="L3825" i="1"/>
  <c r="L3827" i="1"/>
  <c r="L3829" i="1"/>
  <c r="L3831" i="1"/>
  <c r="L3833" i="1"/>
  <c r="L3835" i="1"/>
  <c r="L3837" i="1"/>
  <c r="L3839" i="1"/>
  <c r="L3841" i="1"/>
  <c r="L3843" i="1"/>
  <c r="L3845" i="1"/>
  <c r="L3847" i="1"/>
  <c r="L3849" i="1"/>
  <c r="L3851" i="1"/>
  <c r="L3853" i="1"/>
  <c r="M3083" i="1"/>
  <c r="M3094" i="1"/>
  <c r="L3105" i="1"/>
  <c r="M3113" i="1"/>
  <c r="M3121" i="1"/>
  <c r="M3129" i="1"/>
  <c r="M3137" i="1"/>
  <c r="M3145" i="1"/>
  <c r="M3153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3665" i="1"/>
  <c r="M3673" i="1"/>
  <c r="M3681" i="1"/>
  <c r="M3689" i="1"/>
  <c r="M3697" i="1"/>
  <c r="M3705" i="1"/>
  <c r="M3721" i="1"/>
  <c r="M3729" i="1"/>
  <c r="M3737" i="1"/>
  <c r="M3745" i="1"/>
  <c r="M3753" i="1"/>
  <c r="M3761" i="1"/>
  <c r="M3767" i="1"/>
  <c r="L3770" i="1"/>
  <c r="M3772" i="1"/>
  <c r="M3775" i="1"/>
  <c r="L3778" i="1"/>
  <c r="M3780" i="1"/>
  <c r="M3783" i="1"/>
  <c r="L3786" i="1"/>
  <c r="M3788" i="1"/>
  <c r="M3791" i="1"/>
  <c r="L3794" i="1"/>
  <c r="M3796" i="1"/>
  <c r="M3799" i="1"/>
  <c r="L3802" i="1"/>
  <c r="M3804" i="1"/>
  <c r="L3810" i="1"/>
  <c r="M3812" i="1"/>
  <c r="M3815" i="1"/>
  <c r="L3818" i="1"/>
  <c r="M3820" i="1"/>
  <c r="M3823" i="1"/>
  <c r="L3826" i="1"/>
  <c r="M3828" i="1"/>
  <c r="M3831" i="1"/>
  <c r="L3834" i="1"/>
  <c r="M3836" i="1"/>
  <c r="M3839" i="1"/>
  <c r="L3842" i="1"/>
  <c r="M3844" i="1"/>
  <c r="M3847" i="1"/>
  <c r="L3850" i="1"/>
  <c r="M3852" i="1"/>
  <c r="L3855" i="1"/>
  <c r="L3857" i="1"/>
  <c r="L3859" i="1"/>
  <c r="L3861" i="1"/>
  <c r="L3863" i="1"/>
  <c r="L3865" i="1"/>
  <c r="L3867" i="1"/>
  <c r="L3869" i="1"/>
  <c r="L3871" i="1"/>
  <c r="L3873" i="1"/>
  <c r="L3875" i="1"/>
  <c r="L3877" i="1"/>
  <c r="L3879" i="1"/>
  <c r="L3881" i="1"/>
  <c r="L3883" i="1"/>
  <c r="L3885" i="1"/>
  <c r="L3887" i="1"/>
  <c r="L3889" i="1"/>
  <c r="L3891" i="1"/>
  <c r="L3893" i="1"/>
  <c r="L3895" i="1"/>
  <c r="L3897" i="1"/>
  <c r="L3899" i="1"/>
  <c r="L3901" i="1"/>
  <c r="L3903" i="1"/>
  <c r="L3905" i="1"/>
  <c r="L3907" i="1"/>
  <c r="L3909" i="1"/>
  <c r="L3911" i="1"/>
  <c r="L3915" i="1"/>
  <c r="L3917" i="1"/>
  <c r="L3919" i="1"/>
  <c r="L3921" i="1"/>
  <c r="L3923" i="1"/>
  <c r="L3925" i="1"/>
  <c r="L3927" i="1"/>
  <c r="L3929" i="1"/>
  <c r="L3931" i="1"/>
  <c r="L3933" i="1"/>
  <c r="L3935" i="1"/>
  <c r="L3937" i="1"/>
  <c r="L3939" i="1"/>
  <c r="L3941" i="1"/>
  <c r="L3943" i="1"/>
  <c r="L3945" i="1"/>
  <c r="L3947" i="1"/>
  <c r="L3949" i="1"/>
  <c r="L3951" i="1"/>
  <c r="L3953" i="1"/>
  <c r="L3955" i="1"/>
  <c r="L3957" i="1"/>
  <c r="L3959" i="1"/>
  <c r="L3963" i="1"/>
  <c r="L3965" i="1"/>
  <c r="L3967" i="1"/>
  <c r="L3969" i="1"/>
  <c r="L3971" i="1"/>
  <c r="L3973" i="1"/>
  <c r="L3975" i="1"/>
  <c r="L3977" i="1"/>
  <c r="L3979" i="1"/>
  <c r="L3981" i="1"/>
  <c r="L3983" i="1"/>
  <c r="L3985" i="1"/>
  <c r="L3987" i="1"/>
  <c r="L3989" i="1"/>
  <c r="L3991" i="1"/>
  <c r="L3993" i="1"/>
  <c r="L3995" i="1"/>
  <c r="L3997" i="1"/>
  <c r="L3999" i="1"/>
  <c r="L4001" i="1"/>
  <c r="L4003" i="1"/>
  <c r="L4005" i="1"/>
  <c r="L4007" i="1"/>
  <c r="L4009" i="1"/>
  <c r="L4011" i="1"/>
  <c r="L4013" i="1"/>
  <c r="L4015" i="1"/>
  <c r="L4017" i="1"/>
  <c r="L4019" i="1"/>
  <c r="L4021" i="1"/>
  <c r="L4023" i="1"/>
  <c r="L4025" i="1"/>
  <c r="L4027" i="1"/>
  <c r="L4029" i="1"/>
  <c r="L4033" i="1"/>
  <c r="L4035" i="1"/>
  <c r="L4037" i="1"/>
  <c r="L4039" i="1"/>
  <c r="L4041" i="1"/>
  <c r="L4043" i="1"/>
  <c r="L4045" i="1"/>
  <c r="L4047" i="1"/>
  <c r="L4049" i="1"/>
  <c r="L4051" i="1"/>
  <c r="L4053" i="1"/>
  <c r="L4055" i="1"/>
  <c r="L4057" i="1"/>
  <c r="L4059" i="1"/>
  <c r="L4061" i="1"/>
  <c r="L4063" i="1"/>
  <c r="L4065" i="1"/>
  <c r="L4067" i="1"/>
  <c r="L4069" i="1"/>
  <c r="L4071" i="1"/>
  <c r="L4073" i="1"/>
  <c r="L4075" i="1"/>
  <c r="L4077" i="1"/>
  <c r="L4079" i="1"/>
  <c r="L4081" i="1"/>
  <c r="L4083" i="1"/>
  <c r="L4085" i="1"/>
  <c r="L4087" i="1"/>
  <c r="L4089" i="1"/>
  <c r="L4091" i="1"/>
  <c r="L4093" i="1"/>
  <c r="L4095" i="1"/>
  <c r="L4097" i="1"/>
  <c r="L4099" i="1"/>
  <c r="L4101" i="1"/>
  <c r="L4103" i="1"/>
  <c r="L4105" i="1"/>
  <c r="L4107" i="1"/>
  <c r="L4109" i="1"/>
  <c r="L4111" i="1"/>
  <c r="L4115" i="1"/>
  <c r="L4117" i="1"/>
  <c r="L4119" i="1"/>
  <c r="L4121" i="1"/>
  <c r="L4123" i="1"/>
  <c r="L4125" i="1"/>
  <c r="L4127" i="1"/>
  <c r="L4129" i="1"/>
  <c r="L4131" i="1"/>
  <c r="L4133" i="1"/>
  <c r="L4135" i="1"/>
  <c r="L4137" i="1"/>
  <c r="L4139" i="1"/>
  <c r="L4141" i="1"/>
  <c r="L4143" i="1"/>
  <c r="L4145" i="1"/>
  <c r="L4147" i="1"/>
  <c r="L4149" i="1"/>
  <c r="L4151" i="1"/>
  <c r="L4153" i="1"/>
  <c r="L4155" i="1"/>
  <c r="L4157" i="1"/>
  <c r="L4159" i="1"/>
  <c r="L4161" i="1"/>
  <c r="L4165" i="1"/>
  <c r="L4167" i="1"/>
  <c r="L4169" i="1"/>
  <c r="L4171" i="1"/>
  <c r="L4173" i="1"/>
  <c r="L4175" i="1"/>
  <c r="L4177" i="1"/>
  <c r="L4179" i="1"/>
  <c r="L4181" i="1"/>
  <c r="L4183" i="1"/>
  <c r="L4185" i="1"/>
  <c r="L4187" i="1"/>
  <c r="L4189" i="1"/>
  <c r="L4191" i="1"/>
  <c r="L4193" i="1"/>
  <c r="L4195" i="1"/>
  <c r="L4197" i="1"/>
  <c r="L4199" i="1"/>
  <c r="L4201" i="1"/>
  <c r="L4203" i="1"/>
  <c r="L4207" i="1"/>
  <c r="L4209" i="1"/>
  <c r="L4211" i="1"/>
  <c r="L4213" i="1"/>
  <c r="L4215" i="1"/>
  <c r="L4217" i="1"/>
  <c r="L4219" i="1"/>
  <c r="L4221" i="1"/>
  <c r="L4223" i="1"/>
  <c r="L4225" i="1"/>
  <c r="L4227" i="1"/>
  <c r="L4229" i="1"/>
  <c r="L4231" i="1"/>
  <c r="L4233" i="1"/>
  <c r="L4235" i="1"/>
  <c r="L4237" i="1"/>
  <c r="L4239" i="1"/>
  <c r="L4241" i="1"/>
  <c r="L4243" i="1"/>
  <c r="L4245" i="1"/>
  <c r="L4247" i="1"/>
  <c r="L4249" i="1"/>
  <c r="L4251" i="1"/>
  <c r="L4253" i="1"/>
  <c r="L4255" i="1"/>
  <c r="L4257" i="1"/>
  <c r="L4259" i="1"/>
  <c r="L4261" i="1"/>
  <c r="L4263" i="1"/>
  <c r="L4265" i="1"/>
  <c r="L4267" i="1"/>
  <c r="L4269" i="1"/>
  <c r="L4271" i="1"/>
  <c r="L4273" i="1"/>
  <c r="L4275" i="1"/>
  <c r="L4277" i="1"/>
  <c r="L4279" i="1"/>
  <c r="L4281" i="1"/>
  <c r="L4283" i="1"/>
  <c r="L4285" i="1"/>
  <c r="L4287" i="1"/>
  <c r="L4289" i="1"/>
  <c r="L4291" i="1"/>
  <c r="L4293" i="1"/>
  <c r="L4295" i="1"/>
  <c r="L4297" i="1"/>
  <c r="L4299" i="1"/>
  <c r="L4301" i="1"/>
  <c r="L4303" i="1"/>
  <c r="L4305" i="1"/>
  <c r="L4307" i="1"/>
  <c r="L4309" i="1"/>
  <c r="L4311" i="1"/>
  <c r="L4315" i="1"/>
  <c r="L4317" i="1"/>
  <c r="L4319" i="1"/>
  <c r="L4321" i="1"/>
  <c r="L4325" i="1"/>
  <c r="L4327" i="1"/>
  <c r="L4329" i="1"/>
  <c r="L4331" i="1"/>
  <c r="M3075" i="1"/>
  <c r="M3086" i="1"/>
  <c r="L3097" i="1"/>
  <c r="M3107" i="1"/>
  <c r="M3115" i="1"/>
  <c r="M3123" i="1"/>
  <c r="M3131" i="1"/>
  <c r="M3139" i="1"/>
  <c r="M3147" i="1"/>
  <c r="M3155" i="1"/>
  <c r="M3163" i="1"/>
  <c r="M3171" i="1"/>
  <c r="M3179" i="1"/>
  <c r="M3187" i="1"/>
  <c r="M3195" i="1"/>
  <c r="M3203" i="1"/>
  <c r="M3211" i="1"/>
  <c r="M3219" i="1"/>
  <c r="M3227" i="1"/>
  <c r="M3235" i="1"/>
  <c r="M3243" i="1"/>
  <c r="M3251" i="1"/>
  <c r="M3259" i="1"/>
  <c r="M3267" i="1"/>
  <c r="M3275" i="1"/>
  <c r="M3283" i="1"/>
  <c r="M3291" i="1"/>
  <c r="M3299" i="1"/>
  <c r="M3307" i="1"/>
  <c r="M3315" i="1"/>
  <c r="M3323" i="1"/>
  <c r="M3331" i="1"/>
  <c r="M3339" i="1"/>
  <c r="M3347" i="1"/>
  <c r="M3355" i="1"/>
  <c r="M3363" i="1"/>
  <c r="M3371" i="1"/>
  <c r="M3379" i="1"/>
  <c r="M3387" i="1"/>
  <c r="M3395" i="1"/>
  <c r="M3403" i="1"/>
  <c r="M3411" i="1"/>
  <c r="M3419" i="1"/>
  <c r="M3427" i="1"/>
  <c r="M3435" i="1"/>
  <c r="M3443" i="1"/>
  <c r="M3451" i="1"/>
  <c r="M3459" i="1"/>
  <c r="M3467" i="1"/>
  <c r="M3475" i="1"/>
  <c r="M3483" i="1"/>
  <c r="M3491" i="1"/>
  <c r="M3499" i="1"/>
  <c r="M3507" i="1"/>
  <c r="M3515" i="1"/>
  <c r="M3523" i="1"/>
  <c r="M3531" i="1"/>
  <c r="M3539" i="1"/>
  <c r="M3547" i="1"/>
  <c r="M3555" i="1"/>
  <c r="M3563" i="1"/>
  <c r="M3571" i="1"/>
  <c r="M3579" i="1"/>
  <c r="M3587" i="1"/>
  <c r="M3595" i="1"/>
  <c r="M3603" i="1"/>
  <c r="M3611" i="1"/>
  <c r="M3619" i="1"/>
  <c r="M3627" i="1"/>
  <c r="M3635" i="1"/>
  <c r="M3643" i="1"/>
  <c r="M3651" i="1"/>
  <c r="M3659" i="1"/>
  <c r="M3667" i="1"/>
  <c r="M3675" i="1"/>
  <c r="M3683" i="1"/>
  <c r="M3691" i="1"/>
  <c r="M3699" i="1"/>
  <c r="M3707" i="1"/>
  <c r="M3715" i="1"/>
  <c r="M3731" i="1"/>
  <c r="M3739" i="1"/>
  <c r="M3747" i="1"/>
  <c r="M3755" i="1"/>
  <c r="M3763" i="1"/>
  <c r="L3768" i="1"/>
  <c r="M3770" i="1"/>
  <c r="M3773" i="1"/>
  <c r="L3776" i="1"/>
  <c r="M3778" i="1"/>
  <c r="M3781" i="1"/>
  <c r="L3784" i="1"/>
  <c r="M3786" i="1"/>
  <c r="M3789" i="1"/>
  <c r="L3792" i="1"/>
  <c r="M3794" i="1"/>
  <c r="M3797" i="1"/>
  <c r="L3800" i="1"/>
  <c r="M3802" i="1"/>
  <c r="M3805" i="1"/>
  <c r="L3808" i="1"/>
  <c r="M3810" i="1"/>
  <c r="M3813" i="1"/>
  <c r="L3816" i="1"/>
  <c r="M3818" i="1"/>
  <c r="M3821" i="1"/>
  <c r="L3824" i="1"/>
  <c r="M3826" i="1"/>
  <c r="M3829" i="1"/>
  <c r="L3832" i="1"/>
  <c r="M3834" i="1"/>
  <c r="M3837" i="1"/>
  <c r="L3840" i="1"/>
  <c r="M3842" i="1"/>
  <c r="M3845" i="1"/>
  <c r="L3848" i="1"/>
  <c r="M3850" i="1"/>
  <c r="M3853" i="1"/>
  <c r="M3855" i="1"/>
  <c r="M3857" i="1"/>
  <c r="M3859" i="1"/>
  <c r="M3861" i="1"/>
  <c r="M3863" i="1"/>
  <c r="M3865" i="1"/>
  <c r="M3867" i="1"/>
  <c r="M3869" i="1"/>
  <c r="M3871" i="1"/>
  <c r="M3873" i="1"/>
  <c r="M3875" i="1"/>
  <c r="M3877" i="1"/>
  <c r="M3879" i="1"/>
  <c r="M3881" i="1"/>
  <c r="M3883" i="1"/>
  <c r="M3885" i="1"/>
  <c r="M3887" i="1"/>
  <c r="M3889" i="1"/>
  <c r="M3891" i="1"/>
  <c r="M3893" i="1"/>
  <c r="M3895" i="1"/>
  <c r="M3897" i="1"/>
  <c r="M3899" i="1"/>
  <c r="M3901" i="1"/>
  <c r="M3903" i="1"/>
  <c r="M3905" i="1"/>
  <c r="M3907" i="1"/>
  <c r="M3909" i="1"/>
  <c r="M3911" i="1"/>
  <c r="M3915" i="1"/>
  <c r="M3917" i="1"/>
  <c r="M3919" i="1"/>
  <c r="M3921" i="1"/>
  <c r="M3923" i="1"/>
  <c r="M3925" i="1"/>
  <c r="M3927" i="1"/>
  <c r="M3929" i="1"/>
  <c r="M3931" i="1"/>
  <c r="M3933" i="1"/>
  <c r="M3935" i="1"/>
  <c r="M3937" i="1"/>
  <c r="M3939" i="1"/>
  <c r="M3941" i="1"/>
  <c r="M3943" i="1"/>
  <c r="M3945" i="1"/>
  <c r="M3947" i="1"/>
  <c r="M3949" i="1"/>
  <c r="M3951" i="1"/>
  <c r="M3953" i="1"/>
  <c r="M3955" i="1"/>
  <c r="M3957" i="1"/>
  <c r="M3959" i="1"/>
  <c r="M3963" i="1"/>
  <c r="M3965" i="1"/>
  <c r="M3967" i="1"/>
  <c r="M3969" i="1"/>
  <c r="M3971" i="1"/>
  <c r="M3973" i="1"/>
  <c r="M3975" i="1"/>
  <c r="M3977" i="1"/>
  <c r="M3979" i="1"/>
  <c r="M3981" i="1"/>
  <c r="M3983" i="1"/>
  <c r="M3985" i="1"/>
  <c r="M3987" i="1"/>
  <c r="M3989" i="1"/>
  <c r="M3991" i="1"/>
  <c r="M3993" i="1"/>
  <c r="M3995" i="1"/>
  <c r="M3997" i="1"/>
  <c r="M3999" i="1"/>
  <c r="M4001" i="1"/>
  <c r="M4003" i="1"/>
  <c r="M4005" i="1"/>
  <c r="M4007" i="1"/>
  <c r="M4009" i="1"/>
  <c r="M4011" i="1"/>
  <c r="M4013" i="1"/>
  <c r="M4015" i="1"/>
  <c r="M4017" i="1"/>
  <c r="M4019" i="1"/>
  <c r="M4021" i="1"/>
  <c r="M4023" i="1"/>
  <c r="M4025" i="1"/>
  <c r="M4027" i="1"/>
  <c r="M4029" i="1"/>
  <c r="M4033" i="1"/>
  <c r="M4035" i="1"/>
  <c r="M4037" i="1"/>
  <c r="M4039" i="1"/>
  <c r="M4041" i="1"/>
  <c r="M4043" i="1"/>
  <c r="M4045" i="1"/>
  <c r="M4047" i="1"/>
  <c r="M4049" i="1"/>
  <c r="M4051" i="1"/>
  <c r="M4053" i="1"/>
  <c r="M4055" i="1"/>
  <c r="M4057" i="1"/>
  <c r="M4059" i="1"/>
  <c r="M4061" i="1"/>
  <c r="M4063" i="1"/>
  <c r="M4065" i="1"/>
  <c r="M4067" i="1"/>
  <c r="M4069" i="1"/>
  <c r="M4071" i="1"/>
  <c r="M4073" i="1"/>
  <c r="M4075" i="1"/>
  <c r="M4077" i="1"/>
  <c r="M4079" i="1"/>
  <c r="M4081" i="1"/>
  <c r="M4083" i="1"/>
  <c r="M4085" i="1"/>
  <c r="M4087" i="1"/>
  <c r="M4089" i="1"/>
  <c r="M4091" i="1"/>
  <c r="M4093" i="1"/>
  <c r="M4095" i="1"/>
  <c r="M4097" i="1"/>
  <c r="M4099" i="1"/>
  <c r="M4101" i="1"/>
  <c r="M4103" i="1"/>
  <c r="M4105" i="1"/>
  <c r="M4107" i="1"/>
  <c r="M4109" i="1"/>
  <c r="M4111" i="1"/>
  <c r="M4115" i="1"/>
  <c r="M4117" i="1"/>
  <c r="M4119" i="1"/>
  <c r="M4121" i="1"/>
  <c r="M4123" i="1"/>
  <c r="M4125" i="1"/>
  <c r="M4127" i="1"/>
  <c r="M4129" i="1"/>
  <c r="M4131" i="1"/>
  <c r="M4133" i="1"/>
  <c r="M4135" i="1"/>
  <c r="M4137" i="1"/>
  <c r="M4139" i="1"/>
  <c r="M4141" i="1"/>
  <c r="M4143" i="1"/>
  <c r="M4145" i="1"/>
  <c r="M4147" i="1"/>
  <c r="M4149" i="1"/>
  <c r="M4151" i="1"/>
  <c r="M4153" i="1"/>
  <c r="M4155" i="1"/>
  <c r="M4157" i="1"/>
  <c r="M4159" i="1"/>
  <c r="M4161" i="1"/>
  <c r="M4165" i="1"/>
  <c r="M4167" i="1"/>
  <c r="M4169" i="1"/>
  <c r="M4171" i="1"/>
  <c r="M4173" i="1"/>
  <c r="M4175" i="1"/>
  <c r="M4177" i="1"/>
  <c r="M4179" i="1"/>
  <c r="M4181" i="1"/>
  <c r="M4183" i="1"/>
  <c r="M4185" i="1"/>
  <c r="M4187" i="1"/>
  <c r="M4189" i="1"/>
  <c r="M4191" i="1"/>
  <c r="M4193" i="1"/>
  <c r="M4195" i="1"/>
  <c r="M4197" i="1"/>
  <c r="M4199" i="1"/>
  <c r="M4201" i="1"/>
  <c r="M4203" i="1"/>
  <c r="M4207" i="1"/>
  <c r="M4209" i="1"/>
  <c r="M4211" i="1"/>
  <c r="M4213" i="1"/>
  <c r="M4215" i="1"/>
  <c r="M4217" i="1"/>
  <c r="M4219" i="1"/>
  <c r="M4221" i="1"/>
  <c r="M4223" i="1"/>
  <c r="M4225" i="1"/>
  <c r="M4227" i="1"/>
  <c r="M4229" i="1"/>
  <c r="M4231" i="1"/>
  <c r="M4233" i="1"/>
  <c r="M4235" i="1"/>
  <c r="M4237" i="1"/>
  <c r="M4239" i="1"/>
  <c r="M4241" i="1"/>
  <c r="M4243" i="1"/>
  <c r="M4245" i="1"/>
  <c r="M4247" i="1"/>
  <c r="M4249" i="1"/>
  <c r="M4251" i="1"/>
  <c r="M4253" i="1"/>
  <c r="M4255" i="1"/>
  <c r="M4257" i="1"/>
  <c r="M4259" i="1"/>
  <c r="M4261" i="1"/>
  <c r="M4263" i="1"/>
  <c r="M4265" i="1"/>
  <c r="M4267" i="1"/>
  <c r="M4269" i="1"/>
  <c r="M4271" i="1"/>
  <c r="M4273" i="1"/>
  <c r="M4275" i="1"/>
  <c r="M4277" i="1"/>
  <c r="M4279" i="1"/>
  <c r="M4281" i="1"/>
  <c r="M4283" i="1"/>
  <c r="M4285" i="1"/>
  <c r="M4287" i="1"/>
  <c r="M4289" i="1"/>
  <c r="M4291" i="1"/>
  <c r="M4293" i="1"/>
  <c r="M4295" i="1"/>
  <c r="M4297" i="1"/>
  <c r="M4299" i="1"/>
  <c r="M4301" i="1"/>
  <c r="M4303" i="1"/>
  <c r="M4305" i="1"/>
  <c r="M4307" i="1"/>
  <c r="M4309" i="1"/>
  <c r="M4311" i="1"/>
  <c r="M4315" i="1"/>
  <c r="M4317" i="1"/>
  <c r="M4319" i="1"/>
  <c r="M4321" i="1"/>
  <c r="M4325" i="1"/>
  <c r="M4327" i="1"/>
  <c r="M4329" i="1"/>
  <c r="M4331" i="1"/>
  <c r="M3078" i="1"/>
  <c r="L3089" i="1"/>
  <c r="M3099" i="1"/>
  <c r="M3109" i="1"/>
  <c r="M3117" i="1"/>
  <c r="M3125" i="1"/>
  <c r="M3133" i="1"/>
  <c r="M3141" i="1"/>
  <c r="M3149" i="1"/>
  <c r="M3157" i="1"/>
  <c r="M3165" i="1"/>
  <c r="M3173" i="1"/>
  <c r="M3181" i="1"/>
  <c r="M3189" i="1"/>
  <c r="M3197" i="1"/>
  <c r="M3205" i="1"/>
  <c r="M3213" i="1"/>
  <c r="M3221" i="1"/>
  <c r="M3229" i="1"/>
  <c r="M3237" i="1"/>
  <c r="M3245" i="1"/>
  <c r="M3253" i="1"/>
  <c r="M3261" i="1"/>
  <c r="M3269" i="1"/>
  <c r="M3277" i="1"/>
  <c r="M3285" i="1"/>
  <c r="M3293" i="1"/>
  <c r="M3301" i="1"/>
  <c r="M3309" i="1"/>
  <c r="M3317" i="1"/>
  <c r="M3325" i="1"/>
  <c r="M3333" i="1"/>
  <c r="M3341" i="1"/>
  <c r="M3349" i="1"/>
  <c r="M3357" i="1"/>
  <c r="M3365" i="1"/>
  <c r="M3373" i="1"/>
  <c r="M3381" i="1"/>
  <c r="M3389" i="1"/>
  <c r="M3397" i="1"/>
  <c r="M3405" i="1"/>
  <c r="M3413" i="1"/>
  <c r="M3421" i="1"/>
  <c r="M3429" i="1"/>
  <c r="M3437" i="1"/>
  <c r="M3445" i="1"/>
  <c r="M3453" i="1"/>
  <c r="M3461" i="1"/>
  <c r="M3469" i="1"/>
  <c r="M3477" i="1"/>
  <c r="M3485" i="1"/>
  <c r="M3493" i="1"/>
  <c r="M3501" i="1"/>
  <c r="M3509" i="1"/>
  <c r="M3517" i="1"/>
  <c r="M3525" i="1"/>
  <c r="M3533" i="1"/>
  <c r="M3541" i="1"/>
  <c r="M3549" i="1"/>
  <c r="M3557" i="1"/>
  <c r="M3565" i="1"/>
  <c r="M3573" i="1"/>
  <c r="M3581" i="1"/>
  <c r="M3589" i="1"/>
  <c r="M3597" i="1"/>
  <c r="M3605" i="1"/>
  <c r="M3613" i="1"/>
  <c r="M3621" i="1"/>
  <c r="M3629" i="1"/>
  <c r="M3637" i="1"/>
  <c r="M3645" i="1"/>
  <c r="M3653" i="1"/>
  <c r="M3661" i="1"/>
  <c r="M3669" i="1"/>
  <c r="M3677" i="1"/>
  <c r="M3685" i="1"/>
  <c r="M3693" i="1"/>
  <c r="M3701" i="1"/>
  <c r="M3709" i="1"/>
  <c r="M3717" i="1"/>
  <c r="M3725" i="1"/>
  <c r="M3733" i="1"/>
  <c r="M3741" i="1"/>
  <c r="M3749" i="1"/>
  <c r="M3757" i="1"/>
  <c r="M3765" i="1"/>
  <c r="M3768" i="1"/>
  <c r="M3771" i="1"/>
  <c r="L3774" i="1"/>
  <c r="M3776" i="1"/>
  <c r="M3779" i="1"/>
  <c r="L3782" i="1"/>
  <c r="M3784" i="1"/>
  <c r="M3787" i="1"/>
  <c r="L3790" i="1"/>
  <c r="M3792" i="1"/>
  <c r="M3795" i="1"/>
  <c r="L3798" i="1"/>
  <c r="M3800" i="1"/>
  <c r="M3803" i="1"/>
  <c r="L3806" i="1"/>
  <c r="M3808" i="1"/>
  <c r="M3811" i="1"/>
  <c r="L3814" i="1"/>
  <c r="M3816" i="1"/>
  <c r="M3819" i="1"/>
  <c r="L3822" i="1"/>
  <c r="M3824" i="1"/>
  <c r="M3827" i="1"/>
  <c r="L3830" i="1"/>
  <c r="M3832" i="1"/>
  <c r="M3835" i="1"/>
  <c r="L3838" i="1"/>
  <c r="M3840" i="1"/>
  <c r="M3843" i="1"/>
  <c r="L3846" i="1"/>
  <c r="M3848" i="1"/>
  <c r="M3851" i="1"/>
  <c r="L3854" i="1"/>
  <c r="L3856" i="1"/>
  <c r="L3858" i="1"/>
  <c r="L3860" i="1"/>
  <c r="L3862" i="1"/>
  <c r="L3864" i="1"/>
  <c r="L3866" i="1"/>
  <c r="L3868" i="1"/>
  <c r="L3870" i="1"/>
  <c r="L3872" i="1"/>
  <c r="L3874" i="1"/>
  <c r="L3876" i="1"/>
  <c r="L3878" i="1"/>
  <c r="L3880" i="1"/>
  <c r="L3882" i="1"/>
  <c r="L3884" i="1"/>
  <c r="L3886" i="1"/>
  <c r="L3888" i="1"/>
  <c r="L3890" i="1"/>
  <c r="L3892" i="1"/>
  <c r="L3894" i="1"/>
  <c r="L3896" i="1"/>
  <c r="L3898" i="1"/>
  <c r="L3900" i="1"/>
  <c r="L3902" i="1"/>
  <c r="L3904" i="1"/>
  <c r="L3906" i="1"/>
  <c r="L3908" i="1"/>
  <c r="L3910" i="1"/>
  <c r="L3912" i="1"/>
  <c r="L3914" i="1"/>
  <c r="L3916" i="1"/>
  <c r="L3918" i="1"/>
  <c r="L3920" i="1"/>
  <c r="L3922" i="1"/>
  <c r="L3924" i="1"/>
  <c r="L3926" i="1"/>
  <c r="L3928" i="1"/>
  <c r="L3930" i="1"/>
  <c r="L3932" i="1"/>
  <c r="L3934" i="1"/>
  <c r="L3936" i="1"/>
  <c r="L3938" i="1"/>
  <c r="L3940" i="1"/>
  <c r="L3942" i="1"/>
  <c r="L3944" i="1"/>
  <c r="L3946" i="1"/>
  <c r="L3948" i="1"/>
  <c r="L3950" i="1"/>
  <c r="L3952" i="1"/>
  <c r="L3954" i="1"/>
  <c r="L3956" i="1"/>
  <c r="L3958" i="1"/>
  <c r="L3960" i="1"/>
  <c r="L3962" i="1"/>
  <c r="L3966" i="1"/>
  <c r="L3968" i="1"/>
  <c r="L3970" i="1"/>
  <c r="L3972" i="1"/>
  <c r="L3974" i="1"/>
  <c r="L3976" i="1"/>
  <c r="L3978" i="1"/>
  <c r="L3980" i="1"/>
  <c r="L3982" i="1"/>
  <c r="L3984" i="1"/>
  <c r="L3986" i="1"/>
  <c r="L3988" i="1"/>
  <c r="L3990" i="1"/>
  <c r="L3992" i="1"/>
  <c r="L3994" i="1"/>
  <c r="L3996" i="1"/>
  <c r="L3998" i="1"/>
  <c r="L4000" i="1"/>
  <c r="L4002" i="1"/>
  <c r="L4004" i="1"/>
  <c r="L4006" i="1"/>
  <c r="L4008" i="1"/>
  <c r="L4010" i="1"/>
  <c r="L4012" i="1"/>
  <c r="L4014" i="1"/>
  <c r="L4016" i="1"/>
  <c r="L4018" i="1"/>
  <c r="L4020" i="1"/>
  <c r="L4022" i="1"/>
  <c r="L4024" i="1"/>
  <c r="L4026" i="1"/>
  <c r="L4028" i="1"/>
  <c r="L4030" i="1"/>
  <c r="L4032" i="1"/>
  <c r="L4034" i="1"/>
  <c r="L4036" i="1"/>
  <c r="L4038" i="1"/>
  <c r="L4042" i="1"/>
  <c r="L4044" i="1"/>
  <c r="L4046" i="1"/>
  <c r="L4048" i="1"/>
  <c r="L4050" i="1"/>
  <c r="L4052" i="1"/>
  <c r="L4054" i="1"/>
  <c r="L4056" i="1"/>
  <c r="L4058" i="1"/>
  <c r="L4060" i="1"/>
  <c r="L4064" i="1"/>
  <c r="L4066" i="1"/>
  <c r="L4068" i="1"/>
  <c r="L4070" i="1"/>
  <c r="L4072" i="1"/>
  <c r="L4074" i="1"/>
  <c r="L4076" i="1"/>
  <c r="L4078" i="1"/>
  <c r="L4080" i="1"/>
  <c r="L4082" i="1"/>
  <c r="L4084" i="1"/>
  <c r="L4086" i="1"/>
  <c r="L4088" i="1"/>
  <c r="L4090" i="1"/>
  <c r="L4092" i="1"/>
  <c r="L4094" i="1"/>
  <c r="L4096" i="1"/>
  <c r="L4098" i="1"/>
  <c r="L4100" i="1"/>
  <c r="L4102" i="1"/>
  <c r="L4104" i="1"/>
  <c r="L4106" i="1"/>
  <c r="L4108" i="1"/>
  <c r="L4110" i="1"/>
  <c r="L4112" i="1"/>
  <c r="L4114" i="1"/>
  <c r="L4116" i="1"/>
  <c r="L4118" i="1"/>
  <c r="L4120" i="1"/>
  <c r="L4122" i="1"/>
  <c r="L4124" i="1"/>
  <c r="L4126" i="1"/>
  <c r="L4128" i="1"/>
  <c r="L4130" i="1"/>
  <c r="L4132" i="1"/>
  <c r="L4134" i="1"/>
  <c r="L4136" i="1"/>
  <c r="L4138" i="1"/>
  <c r="L4140" i="1"/>
  <c r="L4142" i="1"/>
  <c r="L4144" i="1"/>
  <c r="L4146" i="1"/>
  <c r="L4148" i="1"/>
  <c r="L4150" i="1"/>
  <c r="L4152" i="1"/>
  <c r="L4154" i="1"/>
  <c r="L4156" i="1"/>
  <c r="L4158" i="1"/>
  <c r="L4162" i="1"/>
  <c r="L4164" i="1"/>
  <c r="L4166" i="1"/>
  <c r="L4168" i="1"/>
  <c r="L4170" i="1"/>
  <c r="L4172" i="1"/>
  <c r="L4174" i="1"/>
  <c r="L4176" i="1"/>
  <c r="L4178" i="1"/>
  <c r="L4180" i="1"/>
  <c r="L4182" i="1"/>
  <c r="L4186" i="1"/>
  <c r="L4188" i="1"/>
  <c r="L4190" i="1"/>
  <c r="L4192" i="1"/>
  <c r="L4194" i="1"/>
  <c r="L4196" i="1"/>
  <c r="L4198" i="1"/>
  <c r="L4200" i="1"/>
  <c r="L4202" i="1"/>
  <c r="L4204" i="1"/>
  <c r="L4206" i="1"/>
  <c r="L4208" i="1"/>
  <c r="L4210" i="1"/>
  <c r="L4212" i="1"/>
  <c r="L4214" i="1"/>
  <c r="L4216" i="1"/>
  <c r="L4218" i="1"/>
  <c r="L4220" i="1"/>
  <c r="L4222" i="1"/>
  <c r="L4224" i="1"/>
  <c r="L4226" i="1"/>
  <c r="L4228" i="1"/>
  <c r="L4230" i="1"/>
  <c r="L4232" i="1"/>
  <c r="L4234" i="1"/>
  <c r="L4236" i="1"/>
  <c r="L4238" i="1"/>
  <c r="L4240" i="1"/>
  <c r="L4242" i="1"/>
  <c r="L4244" i="1"/>
  <c r="L4246" i="1"/>
  <c r="L4248" i="1"/>
  <c r="L4250" i="1"/>
  <c r="L4252" i="1"/>
  <c r="L4254" i="1"/>
  <c r="L4256" i="1"/>
  <c r="L4258" i="1"/>
  <c r="L4260" i="1"/>
  <c r="L4262" i="1"/>
  <c r="L4264" i="1"/>
  <c r="L4266" i="1"/>
  <c r="L4268" i="1"/>
  <c r="L4270" i="1"/>
  <c r="L4272" i="1"/>
  <c r="L4274" i="1"/>
  <c r="L4276" i="1"/>
  <c r="L4278" i="1"/>
  <c r="L4280" i="1"/>
  <c r="L4282" i="1"/>
  <c r="L4284" i="1"/>
  <c r="L4286" i="1"/>
  <c r="L4288" i="1"/>
  <c r="L4290" i="1"/>
  <c r="L4292" i="1"/>
  <c r="L4294" i="1"/>
  <c r="L4296" i="1"/>
  <c r="L4298" i="1"/>
  <c r="L4300" i="1"/>
  <c r="L4302" i="1"/>
  <c r="L4304" i="1"/>
  <c r="L4306" i="1"/>
  <c r="L4308" i="1"/>
  <c r="L4310" i="1"/>
  <c r="L4312" i="1"/>
  <c r="L4314" i="1"/>
  <c r="L4316" i="1"/>
  <c r="L4318" i="1"/>
  <c r="L4320" i="1"/>
  <c r="L4322" i="1"/>
  <c r="L4324" i="1"/>
  <c r="L4326" i="1"/>
  <c r="L4328" i="1"/>
  <c r="L4332" i="1"/>
  <c r="L4334" i="1"/>
  <c r="L3081" i="1"/>
  <c r="M3091" i="1"/>
  <c r="M3102" i="1"/>
  <c r="M3119" i="1"/>
  <c r="M3127" i="1"/>
  <c r="M3135" i="1"/>
  <c r="M3143" i="1"/>
  <c r="M3151" i="1"/>
  <c r="M3159" i="1"/>
  <c r="M3167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87" i="1"/>
  <c r="M3295" i="1"/>
  <c r="M3303" i="1"/>
  <c r="M3311" i="1"/>
  <c r="M3319" i="1"/>
  <c r="M3327" i="1"/>
  <c r="M3335" i="1"/>
  <c r="M3343" i="1"/>
  <c r="M3351" i="1"/>
  <c r="M3359" i="1"/>
  <c r="M3367" i="1"/>
  <c r="M3375" i="1"/>
  <c r="M3383" i="1"/>
  <c r="M3391" i="1"/>
  <c r="M3399" i="1"/>
  <c r="M3407" i="1"/>
  <c r="M3415" i="1"/>
  <c r="M3423" i="1"/>
  <c r="M3431" i="1"/>
  <c r="M3439" i="1"/>
  <c r="M3447" i="1"/>
  <c r="M3455" i="1"/>
  <c r="M3463" i="1"/>
  <c r="M3471" i="1"/>
  <c r="M3479" i="1"/>
  <c r="M3487" i="1"/>
  <c r="M3495" i="1"/>
  <c r="M3503" i="1"/>
  <c r="M3511" i="1"/>
  <c r="M3519" i="1"/>
  <c r="M3527" i="1"/>
  <c r="M3535" i="1"/>
  <c r="M3543" i="1"/>
  <c r="M3551" i="1"/>
  <c r="M3559" i="1"/>
  <c r="M3567" i="1"/>
  <c r="M3575" i="1"/>
  <c r="M3583" i="1"/>
  <c r="M3591" i="1"/>
  <c r="M3599" i="1"/>
  <c r="M3615" i="1"/>
  <c r="M3623" i="1"/>
  <c r="M3631" i="1"/>
  <c r="M3639" i="1"/>
  <c r="M3647" i="1"/>
  <c r="M3655" i="1"/>
  <c r="M3663" i="1"/>
  <c r="M3671" i="1"/>
  <c r="M3679" i="1"/>
  <c r="M3687" i="1"/>
  <c r="M3703" i="1"/>
  <c r="M3711" i="1"/>
  <c r="M3719" i="1"/>
  <c r="M3727" i="1"/>
  <c r="M3735" i="1"/>
  <c r="M3743" i="1"/>
  <c r="M3751" i="1"/>
  <c r="M3759" i="1"/>
  <c r="L3766" i="1"/>
  <c r="M3769" i="1"/>
  <c r="L3772" i="1"/>
  <c r="M3774" i="1"/>
  <c r="M3777" i="1"/>
  <c r="L3780" i="1"/>
  <c r="M3782" i="1"/>
  <c r="M3785" i="1"/>
  <c r="L3788" i="1"/>
  <c r="M3790" i="1"/>
  <c r="M3793" i="1"/>
  <c r="L3796" i="1"/>
  <c r="M3798" i="1"/>
  <c r="M3801" i="1"/>
  <c r="L3804" i="1"/>
  <c r="M3806" i="1"/>
  <c r="M3809" i="1"/>
  <c r="L3812" i="1"/>
  <c r="M3814" i="1"/>
  <c r="M3817" i="1"/>
  <c r="L3820" i="1"/>
  <c r="M3822" i="1"/>
  <c r="M3825" i="1"/>
  <c r="L3828" i="1"/>
  <c r="M3830" i="1"/>
  <c r="M3833" i="1"/>
  <c r="L3836" i="1"/>
  <c r="M3838" i="1"/>
  <c r="M3841" i="1"/>
  <c r="L3844" i="1"/>
  <c r="M3846" i="1"/>
  <c r="M3849" i="1"/>
  <c r="L3852" i="1"/>
  <c r="M3854" i="1"/>
  <c r="M3856" i="1"/>
  <c r="M3858" i="1"/>
  <c r="M3860" i="1"/>
  <c r="M3862" i="1"/>
  <c r="M3864" i="1"/>
  <c r="M3866" i="1"/>
  <c r="M3868" i="1"/>
  <c r="M3870" i="1"/>
  <c r="M3872" i="1"/>
  <c r="M3874" i="1"/>
  <c r="M3876" i="1"/>
  <c r="M3878" i="1"/>
  <c r="M3880" i="1"/>
  <c r="M3882" i="1"/>
  <c r="M3884" i="1"/>
  <c r="M3886" i="1"/>
  <c r="M3888" i="1"/>
  <c r="M3890" i="1"/>
  <c r="M3892" i="1"/>
  <c r="M3894" i="1"/>
  <c r="M3896" i="1"/>
  <c r="M3898" i="1"/>
  <c r="M3900" i="1"/>
  <c r="M3902" i="1"/>
  <c r="M3904" i="1"/>
  <c r="M3906" i="1"/>
  <c r="M3908" i="1"/>
  <c r="M3910" i="1"/>
  <c r="M3912" i="1"/>
  <c r="M3914" i="1"/>
  <c r="M3916" i="1"/>
  <c r="M3918" i="1"/>
  <c r="M3920" i="1"/>
  <c r="M3922" i="1"/>
  <c r="M3924" i="1"/>
  <c r="M3926" i="1"/>
  <c r="M3928" i="1"/>
  <c r="M3930" i="1"/>
  <c r="M3932" i="1"/>
  <c r="M3934" i="1"/>
  <c r="M3936" i="1"/>
  <c r="M3938" i="1"/>
  <c r="M3940" i="1"/>
  <c r="M3942" i="1"/>
  <c r="M3944" i="1"/>
  <c r="M3946" i="1"/>
  <c r="M3948" i="1"/>
  <c r="M3950" i="1"/>
  <c r="M3952" i="1"/>
  <c r="M3954" i="1"/>
  <c r="M3956" i="1"/>
  <c r="M3958" i="1"/>
  <c r="M3960" i="1"/>
  <c r="M3962" i="1"/>
  <c r="M3966" i="1"/>
  <c r="M3968" i="1"/>
  <c r="M3970" i="1"/>
  <c r="M3972" i="1"/>
  <c r="M3974" i="1"/>
  <c r="M3976" i="1"/>
  <c r="M3978" i="1"/>
  <c r="M3980" i="1"/>
  <c r="M3982" i="1"/>
  <c r="M3984" i="1"/>
  <c r="M3986" i="1"/>
  <c r="M3988" i="1"/>
  <c r="M3990" i="1"/>
  <c r="M3992" i="1"/>
  <c r="M3994" i="1"/>
  <c r="M3996" i="1"/>
  <c r="M3998" i="1"/>
  <c r="M4000" i="1"/>
  <c r="M4002" i="1"/>
  <c r="M4004" i="1"/>
  <c r="M4006" i="1"/>
  <c r="M4008" i="1"/>
  <c r="M4010" i="1"/>
  <c r="M4012" i="1"/>
  <c r="M4014" i="1"/>
  <c r="M4016" i="1"/>
  <c r="M4018" i="1"/>
  <c r="M4020" i="1"/>
  <c r="M4022" i="1"/>
  <c r="M4024" i="1"/>
  <c r="M4026" i="1"/>
  <c r="M4028" i="1"/>
  <c r="M4030" i="1"/>
  <c r="M4032" i="1"/>
  <c r="M4034" i="1"/>
  <c r="M4036" i="1"/>
  <c r="M4038" i="1"/>
  <c r="M4042" i="1"/>
  <c r="M4044" i="1"/>
  <c r="M4046" i="1"/>
  <c r="M4048" i="1"/>
  <c r="M4050" i="1"/>
  <c r="M4052" i="1"/>
  <c r="M4054" i="1"/>
  <c r="M4056" i="1"/>
  <c r="M4058" i="1"/>
  <c r="M4060" i="1"/>
  <c r="M4062" i="1"/>
  <c r="M4064" i="1"/>
  <c r="M4066" i="1"/>
  <c r="M4068" i="1"/>
  <c r="M4070" i="1"/>
  <c r="M4072" i="1"/>
  <c r="M4074" i="1"/>
  <c r="M4076" i="1"/>
  <c r="M4078" i="1"/>
  <c r="M4080" i="1"/>
  <c r="M4082" i="1"/>
  <c r="M4084" i="1"/>
  <c r="M4086" i="1"/>
  <c r="M4088" i="1"/>
  <c r="M4090" i="1"/>
  <c r="M4092" i="1"/>
  <c r="M4094" i="1"/>
  <c r="M4096" i="1"/>
  <c r="M4098" i="1"/>
  <c r="M4100" i="1"/>
  <c r="M4102" i="1"/>
  <c r="M4104" i="1"/>
  <c r="M4106" i="1"/>
  <c r="M4108" i="1"/>
  <c r="M4110" i="1"/>
  <c r="M4112" i="1"/>
  <c r="M4114" i="1"/>
  <c r="M4116" i="1"/>
  <c r="M4118" i="1"/>
  <c r="M4120" i="1"/>
  <c r="M4122" i="1"/>
  <c r="M4124" i="1"/>
  <c r="M4126" i="1"/>
  <c r="M4128" i="1"/>
  <c r="M4130" i="1"/>
  <c r="M4132" i="1"/>
  <c r="M4134" i="1"/>
  <c r="M4136" i="1"/>
  <c r="M4138" i="1"/>
  <c r="M4140" i="1"/>
  <c r="M4142" i="1"/>
  <c r="M4144" i="1"/>
  <c r="M4146" i="1"/>
  <c r="M4148" i="1"/>
  <c r="M4150" i="1"/>
  <c r="M4152" i="1"/>
  <c r="M4154" i="1"/>
  <c r="M4156" i="1"/>
  <c r="M4158" i="1"/>
  <c r="M4162" i="1"/>
  <c r="M4164" i="1"/>
  <c r="M4166" i="1"/>
  <c r="M4168" i="1"/>
  <c r="M4170" i="1"/>
  <c r="M4172" i="1"/>
  <c r="M4174" i="1"/>
  <c r="M4176" i="1"/>
  <c r="M4178" i="1"/>
  <c r="M4180" i="1"/>
  <c r="M4182" i="1"/>
  <c r="M4186" i="1"/>
  <c r="M4188" i="1"/>
  <c r="M4190" i="1"/>
  <c r="M4192" i="1"/>
  <c r="M4194" i="1"/>
  <c r="M4196" i="1"/>
  <c r="M4198" i="1"/>
  <c r="M4200" i="1"/>
  <c r="M4202" i="1"/>
  <c r="M4204" i="1"/>
  <c r="M4206" i="1"/>
  <c r="M4208" i="1"/>
  <c r="M4210" i="1"/>
  <c r="M4212" i="1"/>
  <c r="M4214" i="1"/>
  <c r="M4216" i="1"/>
  <c r="M4218" i="1"/>
  <c r="M4220" i="1"/>
  <c r="M4222" i="1"/>
  <c r="M4224" i="1"/>
  <c r="M4226" i="1"/>
  <c r="M4228" i="1"/>
  <c r="M4230" i="1"/>
  <c r="M4232" i="1"/>
  <c r="M4234" i="1"/>
  <c r="M4236" i="1"/>
  <c r="M4238" i="1"/>
  <c r="M4240" i="1"/>
  <c r="M4242" i="1"/>
  <c r="M4244" i="1"/>
  <c r="M4246" i="1"/>
  <c r="M4248" i="1"/>
  <c r="M4250" i="1"/>
  <c r="M4252" i="1"/>
  <c r="M4254" i="1"/>
  <c r="M4256" i="1"/>
  <c r="M4258" i="1"/>
  <c r="M4260" i="1"/>
  <c r="M4262" i="1"/>
  <c r="M4264" i="1"/>
  <c r="M4266" i="1"/>
  <c r="M4268" i="1"/>
  <c r="M4270" i="1"/>
  <c r="M4272" i="1"/>
  <c r="M4274" i="1"/>
  <c r="M4276" i="1"/>
  <c r="M4278" i="1"/>
  <c r="M4280" i="1"/>
  <c r="M4282" i="1"/>
  <c r="M4284" i="1"/>
  <c r="M4286" i="1"/>
  <c r="M4288" i="1"/>
  <c r="M4290" i="1"/>
  <c r="M4292" i="1"/>
  <c r="M4294" i="1"/>
  <c r="M4296" i="1"/>
  <c r="M4298" i="1"/>
  <c r="M4306" i="1"/>
  <c r="M4314" i="1"/>
  <c r="M4322" i="1"/>
  <c r="M4334" i="1"/>
  <c r="M4336" i="1"/>
  <c r="M4338" i="1"/>
  <c r="M4340" i="1"/>
  <c r="M4342" i="1"/>
  <c r="M4344" i="1"/>
  <c r="M4346" i="1"/>
  <c r="M4348" i="1"/>
  <c r="M4350" i="1"/>
  <c r="M4352" i="1"/>
  <c r="M4354" i="1"/>
  <c r="M4356" i="1"/>
  <c r="M4358" i="1"/>
  <c r="M4360" i="1"/>
  <c r="M4362" i="1"/>
  <c r="M4364" i="1"/>
  <c r="M4366" i="1"/>
  <c r="M4368" i="1"/>
  <c r="M4370" i="1"/>
  <c r="M4372" i="1"/>
  <c r="M4374" i="1"/>
  <c r="M4376" i="1"/>
  <c r="M4378" i="1"/>
  <c r="M4380" i="1"/>
  <c r="M4382" i="1"/>
  <c r="M4384" i="1"/>
  <c r="M4386" i="1"/>
  <c r="M4388" i="1"/>
  <c r="M4390" i="1"/>
  <c r="M4392" i="1"/>
  <c r="M4394" i="1"/>
  <c r="M4396" i="1"/>
  <c r="M4398" i="1"/>
  <c r="M4400" i="1"/>
  <c r="M4402" i="1"/>
  <c r="M4404" i="1"/>
  <c r="M4406" i="1"/>
  <c r="M4408" i="1"/>
  <c r="M4410" i="1"/>
  <c r="M4412" i="1"/>
  <c r="M4414" i="1"/>
  <c r="M4416" i="1"/>
  <c r="M4418" i="1"/>
  <c r="M4420" i="1"/>
  <c r="M4422" i="1"/>
  <c r="M4424" i="1"/>
  <c r="M4426" i="1"/>
  <c r="M4428" i="1"/>
  <c r="M4430" i="1"/>
  <c r="M4432" i="1"/>
  <c r="M4434" i="1"/>
  <c r="M4436" i="1"/>
  <c r="M4438" i="1"/>
  <c r="M4440" i="1"/>
  <c r="M4442" i="1"/>
  <c r="M4444" i="1"/>
  <c r="M4446" i="1"/>
  <c r="M4448" i="1"/>
  <c r="M4450" i="1"/>
  <c r="M4452" i="1"/>
  <c r="M4454" i="1"/>
  <c r="M4456" i="1"/>
  <c r="M4458" i="1"/>
  <c r="M4460" i="1"/>
  <c r="M4462" i="1"/>
  <c r="M4466" i="1"/>
  <c r="M4468" i="1"/>
  <c r="M4470" i="1"/>
  <c r="M4472" i="1"/>
  <c r="M4474" i="1"/>
  <c r="M4476" i="1"/>
  <c r="M4478" i="1"/>
  <c r="M4480" i="1"/>
  <c r="M4482" i="1"/>
  <c r="M4484" i="1"/>
  <c r="M4486" i="1"/>
  <c r="M4488" i="1"/>
  <c r="M4490" i="1"/>
  <c r="M4492" i="1"/>
  <c r="M4494" i="1"/>
  <c r="M4496" i="1"/>
  <c r="M4498" i="1"/>
  <c r="M4500" i="1"/>
  <c r="M4502" i="1"/>
  <c r="M4504" i="1"/>
  <c r="M4506" i="1"/>
  <c r="M4508" i="1"/>
  <c r="M4510" i="1"/>
  <c r="M4512" i="1"/>
  <c r="M4514" i="1"/>
  <c r="M4516" i="1"/>
  <c r="M4518" i="1"/>
  <c r="M4520" i="1"/>
  <c r="M4522" i="1"/>
  <c r="M4524" i="1"/>
  <c r="M4528" i="1"/>
  <c r="M4530" i="1"/>
  <c r="M4532" i="1"/>
  <c r="M4534" i="1"/>
  <c r="M4536" i="1"/>
  <c r="M4538" i="1"/>
  <c r="M4540" i="1"/>
  <c r="M4542" i="1"/>
  <c r="M4544" i="1"/>
  <c r="M4546" i="1"/>
  <c r="M4548" i="1"/>
  <c r="M4550" i="1"/>
  <c r="M4552" i="1"/>
  <c r="M4554" i="1"/>
  <c r="M4556" i="1"/>
  <c r="M4558" i="1"/>
  <c r="M4560" i="1"/>
  <c r="M4562" i="1"/>
  <c r="M4564" i="1"/>
  <c r="M4566" i="1"/>
  <c r="M4568" i="1"/>
  <c r="M4570" i="1"/>
  <c r="M4572" i="1"/>
  <c r="M4574" i="1"/>
  <c r="M4576" i="1"/>
  <c r="M4578" i="1"/>
  <c r="M4580" i="1"/>
  <c r="M4582" i="1"/>
  <c r="M4584" i="1"/>
  <c r="M4586" i="1"/>
  <c r="M4588" i="1"/>
  <c r="M4590" i="1"/>
  <c r="M4592" i="1"/>
  <c r="M4594" i="1"/>
  <c r="M4596" i="1"/>
  <c r="M4598" i="1"/>
  <c r="M4600" i="1"/>
  <c r="M4602" i="1"/>
  <c r="M4604" i="1"/>
  <c r="M4606" i="1"/>
  <c r="M4608" i="1"/>
  <c r="M4610" i="1"/>
  <c r="M4614" i="1"/>
  <c r="M4616" i="1"/>
  <c r="M4618" i="1"/>
  <c r="M4620" i="1"/>
  <c r="M4622" i="1"/>
  <c r="M4624" i="1"/>
  <c r="M4626" i="1"/>
  <c r="M4628" i="1"/>
  <c r="M4630" i="1"/>
  <c r="M4632" i="1"/>
  <c r="M4634" i="1"/>
  <c r="M4636" i="1"/>
  <c r="M4638" i="1"/>
  <c r="M4640" i="1"/>
  <c r="M4642" i="1"/>
  <c r="M4644" i="1"/>
  <c r="M4646" i="1"/>
  <c r="M4648" i="1"/>
  <c r="M4650" i="1"/>
  <c r="M4652" i="1"/>
  <c r="M4654" i="1"/>
  <c r="M4656" i="1"/>
  <c r="M4658" i="1"/>
  <c r="M4660" i="1"/>
  <c r="M4662" i="1"/>
  <c r="M4664" i="1"/>
  <c r="M4666" i="1"/>
  <c r="M4668" i="1"/>
  <c r="M4670" i="1"/>
  <c r="M4672" i="1"/>
  <c r="M4674" i="1"/>
  <c r="M4676" i="1"/>
  <c r="M4678" i="1"/>
  <c r="M4680" i="1"/>
  <c r="M4682" i="1"/>
  <c r="M4684" i="1"/>
  <c r="M4686" i="1"/>
  <c r="M4688" i="1"/>
  <c r="M4690" i="1"/>
  <c r="M4692" i="1"/>
  <c r="M4694" i="1"/>
  <c r="M4696" i="1"/>
  <c r="M4700" i="1"/>
  <c r="M4702" i="1"/>
  <c r="M4704" i="1"/>
  <c r="M4706" i="1"/>
  <c r="M4708" i="1"/>
  <c r="M4710" i="1"/>
  <c r="M4712" i="1"/>
  <c r="M4714" i="1"/>
  <c r="M4716" i="1"/>
  <c r="M4718" i="1"/>
  <c r="M4720" i="1"/>
  <c r="M4722" i="1"/>
  <c r="M4724" i="1"/>
  <c r="M4726" i="1"/>
  <c r="M4728" i="1"/>
  <c r="J5" i="1"/>
  <c r="J9" i="1"/>
  <c r="J13" i="1"/>
  <c r="J17" i="1"/>
  <c r="J21" i="1"/>
  <c r="J25" i="1"/>
  <c r="J29" i="1"/>
  <c r="J33" i="1"/>
  <c r="J37" i="1"/>
  <c r="J41" i="1"/>
  <c r="J45" i="1"/>
  <c r="J49" i="1"/>
  <c r="J53" i="1"/>
  <c r="J57" i="1"/>
  <c r="J61" i="1"/>
  <c r="J65" i="1"/>
  <c r="J73" i="1"/>
  <c r="J77" i="1"/>
  <c r="J81" i="1"/>
  <c r="J85" i="1"/>
  <c r="J89" i="1"/>
  <c r="J93" i="1"/>
  <c r="J97" i="1"/>
  <c r="J101" i="1"/>
  <c r="J105" i="1"/>
  <c r="J109" i="1"/>
  <c r="J113" i="1"/>
  <c r="J117" i="1"/>
  <c r="J121" i="1"/>
  <c r="J125" i="1"/>
  <c r="J129" i="1"/>
  <c r="J133" i="1"/>
  <c r="J137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93" i="1"/>
  <c r="J197" i="1"/>
  <c r="J201" i="1"/>
  <c r="J209" i="1"/>
  <c r="J213" i="1"/>
  <c r="J217" i="1"/>
  <c r="J221" i="1"/>
  <c r="J225" i="1"/>
  <c r="J229" i="1"/>
  <c r="J233" i="1"/>
  <c r="J237" i="1"/>
  <c r="J241" i="1"/>
  <c r="J245" i="1"/>
  <c r="J253" i="1"/>
  <c r="J257" i="1"/>
  <c r="J261" i="1"/>
  <c r="J265" i="1"/>
  <c r="J269" i="1"/>
  <c r="J273" i="1"/>
  <c r="J277" i="1"/>
  <c r="J281" i="1"/>
  <c r="J285" i="1"/>
  <c r="J289" i="1"/>
  <c r="J293" i="1"/>
  <c r="J297" i="1"/>
  <c r="J301" i="1"/>
  <c r="J305" i="1"/>
  <c r="J309" i="1"/>
  <c r="J313" i="1"/>
  <c r="J317" i="1"/>
  <c r="J321" i="1"/>
  <c r="J325" i="1"/>
  <c r="J329" i="1"/>
  <c r="J333" i="1"/>
  <c r="J337" i="1"/>
  <c r="J341" i="1"/>
  <c r="J345" i="1"/>
  <c r="J353" i="1"/>
  <c r="J357" i="1"/>
  <c r="J361" i="1"/>
  <c r="J365" i="1"/>
  <c r="J369" i="1"/>
  <c r="J373" i="1"/>
  <c r="J377" i="1"/>
  <c r="J381" i="1"/>
  <c r="J385" i="1"/>
  <c r="J389" i="1"/>
  <c r="J393" i="1"/>
  <c r="J397" i="1"/>
  <c r="J401" i="1"/>
  <c r="J405" i="1"/>
  <c r="J409" i="1"/>
  <c r="J413" i="1"/>
  <c r="J417" i="1"/>
  <c r="J421" i="1"/>
  <c r="J425" i="1"/>
  <c r="J429" i="1"/>
  <c r="J433" i="1"/>
  <c r="J437" i="1"/>
  <c r="J441" i="1"/>
  <c r="J445" i="1"/>
  <c r="J449" i="1"/>
  <c r="J453" i="1"/>
  <c r="J457" i="1"/>
  <c r="J461" i="1"/>
  <c r="J465" i="1"/>
  <c r="J469" i="1"/>
  <c r="J473" i="1"/>
  <c r="J477" i="1"/>
  <c r="J481" i="1"/>
  <c r="J485" i="1"/>
  <c r="J489" i="1"/>
  <c r="J497" i="1"/>
  <c r="J501" i="1"/>
  <c r="J505" i="1"/>
  <c r="J509" i="1"/>
  <c r="J513" i="1"/>
  <c r="J517" i="1"/>
  <c r="J521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13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J877" i="1"/>
  <c r="J881" i="1"/>
  <c r="J885" i="1"/>
  <c r="J889" i="1"/>
  <c r="J893" i="1"/>
  <c r="J897" i="1"/>
  <c r="J901" i="1"/>
  <c r="J905" i="1"/>
  <c r="J909" i="1"/>
  <c r="J913" i="1"/>
  <c r="J917" i="1"/>
  <c r="J921" i="1"/>
  <c r="J925" i="1"/>
  <c r="J929" i="1"/>
  <c r="J933" i="1"/>
  <c r="J937" i="1"/>
  <c r="J941" i="1"/>
  <c r="J945" i="1"/>
  <c r="J949" i="1"/>
  <c r="J953" i="1"/>
  <c r="J957" i="1"/>
  <c r="J965" i="1"/>
  <c r="J969" i="1"/>
  <c r="J973" i="1"/>
  <c r="J977" i="1"/>
  <c r="J981" i="1"/>
  <c r="J985" i="1"/>
  <c r="J989" i="1"/>
  <c r="J993" i="1"/>
  <c r="J997" i="1"/>
  <c r="J1001" i="1"/>
  <c r="J1005" i="1"/>
  <c r="J1009" i="1"/>
  <c r="J1013" i="1"/>
  <c r="J1017" i="1"/>
  <c r="J1021" i="1"/>
  <c r="J1025" i="1"/>
  <c r="J1029" i="1"/>
  <c r="J1033" i="1"/>
  <c r="J1037" i="1"/>
  <c r="J1041" i="1"/>
  <c r="J1045" i="1"/>
  <c r="J1049" i="1"/>
  <c r="J1053" i="1"/>
  <c r="J1057" i="1"/>
  <c r="J1061" i="1"/>
  <c r="J1065" i="1"/>
  <c r="J1069" i="1"/>
  <c r="J1073" i="1"/>
  <c r="J1077" i="1"/>
  <c r="J1081" i="1"/>
  <c r="J1085" i="1"/>
  <c r="J1089" i="1"/>
  <c r="J1093" i="1"/>
  <c r="J1097" i="1"/>
  <c r="J1101" i="1"/>
  <c r="J1105" i="1"/>
  <c r="J1109" i="1"/>
  <c r="J1113" i="1"/>
  <c r="J1117" i="1"/>
  <c r="J1121" i="1"/>
  <c r="J1125" i="1"/>
  <c r="J1129" i="1"/>
  <c r="J1133" i="1"/>
  <c r="J1137" i="1"/>
  <c r="J1141" i="1"/>
  <c r="J1145" i="1"/>
  <c r="J1149" i="1"/>
  <c r="J1153" i="1"/>
  <c r="J1157" i="1"/>
  <c r="J1161" i="1"/>
  <c r="J1165" i="1"/>
  <c r="J1169" i="1"/>
  <c r="J1173" i="1"/>
  <c r="J1177" i="1"/>
  <c r="J1181" i="1"/>
  <c r="J1185" i="1"/>
  <c r="J1189" i="1"/>
  <c r="J1193" i="1"/>
  <c r="J1197" i="1"/>
  <c r="J1201" i="1"/>
  <c r="J1205" i="1"/>
  <c r="J1209" i="1"/>
  <c r="J1213" i="1"/>
  <c r="J1217" i="1"/>
  <c r="J1221" i="1"/>
  <c r="J1225" i="1"/>
  <c r="J1229" i="1"/>
  <c r="J1233" i="1"/>
  <c r="J1237" i="1"/>
  <c r="J1241" i="1"/>
  <c r="J1245" i="1"/>
  <c r="J1249" i="1"/>
  <c r="J1253" i="1"/>
  <c r="J1257" i="1"/>
  <c r="J1261" i="1"/>
  <c r="J1265" i="1"/>
  <c r="J1269" i="1"/>
  <c r="J1273" i="1"/>
  <c r="J1277" i="1"/>
  <c r="J1281" i="1"/>
  <c r="J1285" i="1"/>
  <c r="J1289" i="1"/>
  <c r="J1293" i="1"/>
  <c r="J1297" i="1"/>
  <c r="J1301" i="1"/>
  <c r="J1305" i="1"/>
  <c r="J1309" i="1"/>
  <c r="J1313" i="1"/>
  <c r="J1317" i="1"/>
  <c r="J1321" i="1"/>
  <c r="J1325" i="1"/>
  <c r="J1329" i="1"/>
  <c r="J1333" i="1"/>
  <c r="J1337" i="1"/>
  <c r="J1341" i="1"/>
  <c r="J1345" i="1"/>
  <c r="J1349" i="1"/>
  <c r="J1353" i="1"/>
  <c r="J1357" i="1"/>
  <c r="J1361" i="1"/>
  <c r="J1365" i="1"/>
  <c r="J1369" i="1"/>
  <c r="J1373" i="1"/>
  <c r="J1377" i="1"/>
  <c r="J1381" i="1"/>
  <c r="J1385" i="1"/>
  <c r="J1389" i="1"/>
  <c r="J1393" i="1"/>
  <c r="J1397" i="1"/>
  <c r="J1401" i="1"/>
  <c r="J1405" i="1"/>
  <c r="J1409" i="1"/>
  <c r="J1413" i="1"/>
  <c r="J1417" i="1"/>
  <c r="J1421" i="1"/>
  <c r="J1425" i="1"/>
  <c r="J1429" i="1"/>
  <c r="J1433" i="1"/>
  <c r="J1437" i="1"/>
  <c r="J1441" i="1"/>
  <c r="J1445" i="1"/>
  <c r="J1449" i="1"/>
  <c r="J1453" i="1"/>
  <c r="J1461" i="1"/>
  <c r="J1465" i="1"/>
  <c r="J1469" i="1"/>
  <c r="J1473" i="1"/>
  <c r="J1477" i="1"/>
  <c r="J1481" i="1"/>
  <c r="J1485" i="1"/>
  <c r="J1489" i="1"/>
  <c r="J1493" i="1"/>
  <c r="J1497" i="1"/>
  <c r="J1501" i="1"/>
  <c r="J1505" i="1"/>
  <c r="J1509" i="1"/>
  <c r="J1513" i="1"/>
  <c r="J1517" i="1"/>
  <c r="J1521" i="1"/>
  <c r="J1525" i="1"/>
  <c r="J1529" i="1"/>
  <c r="J1533" i="1"/>
  <c r="J1537" i="1"/>
  <c r="J1541" i="1"/>
  <c r="J1545" i="1"/>
  <c r="J1549" i="1"/>
  <c r="J1553" i="1"/>
  <c r="J1557" i="1"/>
  <c r="J1561" i="1"/>
  <c r="J1565" i="1"/>
  <c r="J1569" i="1"/>
  <c r="J1573" i="1"/>
  <c r="J1577" i="1"/>
  <c r="J1581" i="1"/>
  <c r="J1585" i="1"/>
  <c r="J1589" i="1"/>
  <c r="J1593" i="1"/>
  <c r="J1597" i="1"/>
  <c r="J1601" i="1"/>
  <c r="J1605" i="1"/>
  <c r="J1609" i="1"/>
  <c r="J1613" i="1"/>
  <c r="J1617" i="1"/>
  <c r="J1621" i="1"/>
  <c r="J1625" i="1"/>
  <c r="J1629" i="1"/>
  <c r="J1633" i="1"/>
  <c r="J1637" i="1"/>
  <c r="J1641" i="1"/>
  <c r="J1645" i="1"/>
  <c r="J1649" i="1"/>
  <c r="J1653" i="1"/>
  <c r="J1657" i="1"/>
  <c r="J1661" i="1"/>
  <c r="J1665" i="1"/>
  <c r="J1669" i="1"/>
  <c r="J1673" i="1"/>
  <c r="J1677" i="1"/>
  <c r="J1681" i="1"/>
  <c r="J1685" i="1"/>
  <c r="J1689" i="1"/>
  <c r="J1693" i="1"/>
  <c r="J1697" i="1"/>
  <c r="J1701" i="1"/>
  <c r="J1705" i="1"/>
  <c r="J1709" i="1"/>
  <c r="J1713" i="1"/>
  <c r="J1717" i="1"/>
  <c r="J1721" i="1"/>
  <c r="J1725" i="1"/>
  <c r="J1729" i="1"/>
  <c r="J1733" i="1"/>
  <c r="J1737" i="1"/>
  <c r="J1741" i="1"/>
  <c r="J1745" i="1"/>
  <c r="J1749" i="1"/>
  <c r="J1753" i="1"/>
  <c r="J1757" i="1"/>
  <c r="J1761" i="1"/>
  <c r="J1765" i="1"/>
  <c r="J1769" i="1"/>
  <c r="J1773" i="1"/>
  <c r="J1777" i="1"/>
  <c r="J1781" i="1"/>
  <c r="J1785" i="1"/>
  <c r="J1789" i="1"/>
  <c r="J1793" i="1"/>
  <c r="J1797" i="1"/>
  <c r="J1805" i="1"/>
  <c r="J1809" i="1"/>
  <c r="J1813" i="1"/>
  <c r="J1817" i="1"/>
  <c r="J1821" i="1"/>
  <c r="J1825" i="1"/>
  <c r="J1829" i="1"/>
  <c r="J1833" i="1"/>
  <c r="J1837" i="1"/>
  <c r="J1841" i="1"/>
  <c r="J1845" i="1"/>
  <c r="J1849" i="1"/>
  <c r="J1853" i="1"/>
  <c r="J1857" i="1"/>
  <c r="J1861" i="1"/>
  <c r="J1865" i="1"/>
  <c r="J1869" i="1"/>
  <c r="J1873" i="1"/>
  <c r="J1877" i="1"/>
  <c r="J1881" i="1"/>
  <c r="J1885" i="1"/>
  <c r="J1889" i="1"/>
  <c r="J1893" i="1"/>
  <c r="M4300" i="1"/>
  <c r="M4308" i="1"/>
  <c r="M4316" i="1"/>
  <c r="M4324" i="1"/>
  <c r="M4332" i="1"/>
  <c r="L4335" i="1"/>
  <c r="L4337" i="1"/>
  <c r="L4339" i="1"/>
  <c r="L4341" i="1"/>
  <c r="L4343" i="1"/>
  <c r="L4345" i="1"/>
  <c r="L4347" i="1"/>
  <c r="L4349" i="1"/>
  <c r="L4351" i="1"/>
  <c r="L4353" i="1"/>
  <c r="L4355" i="1"/>
  <c r="L4357" i="1"/>
  <c r="L4361" i="1"/>
  <c r="L4365" i="1"/>
  <c r="L4367" i="1"/>
  <c r="L4369" i="1"/>
  <c r="L4371" i="1"/>
  <c r="L4373" i="1"/>
  <c r="L4375" i="1"/>
  <c r="L4377" i="1"/>
  <c r="L4379" i="1"/>
  <c r="L4381" i="1"/>
  <c r="L4383" i="1"/>
  <c r="L4385" i="1"/>
  <c r="L4387" i="1"/>
  <c r="L4389" i="1"/>
  <c r="L4391" i="1"/>
  <c r="L4393" i="1"/>
  <c r="L4395" i="1"/>
  <c r="L4397" i="1"/>
  <c r="L4399" i="1"/>
  <c r="L4401" i="1"/>
  <c r="L4403" i="1"/>
  <c r="L4405" i="1"/>
  <c r="L4407" i="1"/>
  <c r="L4409" i="1"/>
  <c r="L4411" i="1"/>
  <c r="L4413" i="1"/>
  <c r="L4415" i="1"/>
  <c r="L4417" i="1"/>
  <c r="L4419" i="1"/>
  <c r="L4421" i="1"/>
  <c r="L4423" i="1"/>
  <c r="L4425" i="1"/>
  <c r="L4427" i="1"/>
  <c r="L4429" i="1"/>
  <c r="L4431" i="1"/>
  <c r="L4433" i="1"/>
  <c r="L4435" i="1"/>
  <c r="L4437" i="1"/>
  <c r="L4439" i="1"/>
  <c r="L4441" i="1"/>
  <c r="L4443" i="1"/>
  <c r="L4445" i="1"/>
  <c r="L4447" i="1"/>
  <c r="L4449" i="1"/>
  <c r="L4451" i="1"/>
  <c r="L4453" i="1"/>
  <c r="L4455" i="1"/>
  <c r="L4457" i="1"/>
  <c r="L4459" i="1"/>
  <c r="L4461" i="1"/>
  <c r="L4463" i="1"/>
  <c r="L4465" i="1"/>
  <c r="L4467" i="1"/>
  <c r="L4469" i="1"/>
  <c r="L4471" i="1"/>
  <c r="L4473" i="1"/>
  <c r="L4475" i="1"/>
  <c r="L4477" i="1"/>
  <c r="L4479" i="1"/>
  <c r="L4481" i="1"/>
  <c r="L4483" i="1"/>
  <c r="L4485" i="1"/>
  <c r="L4487" i="1"/>
  <c r="L4489" i="1"/>
  <c r="L4491" i="1"/>
  <c r="L4493" i="1"/>
  <c r="L4495" i="1"/>
  <c r="L4497" i="1"/>
  <c r="L4499" i="1"/>
  <c r="L4501" i="1"/>
  <c r="L4503" i="1"/>
  <c r="L4505" i="1"/>
  <c r="L4507" i="1"/>
  <c r="L4509" i="1"/>
  <c r="L4511" i="1"/>
  <c r="L4515" i="1"/>
  <c r="L4517" i="1"/>
  <c r="L4519" i="1"/>
  <c r="L4521" i="1"/>
  <c r="L4525" i="1"/>
  <c r="L4527" i="1"/>
  <c r="L4529" i="1"/>
  <c r="L4531" i="1"/>
  <c r="L4533" i="1"/>
  <c r="L4535" i="1"/>
  <c r="L4537" i="1"/>
  <c r="L4539" i="1"/>
  <c r="L4541" i="1"/>
  <c r="L4543" i="1"/>
  <c r="L4545" i="1"/>
  <c r="L4547" i="1"/>
  <c r="L4549" i="1"/>
  <c r="L4551" i="1"/>
  <c r="L4553" i="1"/>
  <c r="L4555" i="1"/>
  <c r="L4557" i="1"/>
  <c r="L4561" i="1"/>
  <c r="L4563" i="1"/>
  <c r="L4565" i="1"/>
  <c r="L4567" i="1"/>
  <c r="L4569" i="1"/>
  <c r="L4571" i="1"/>
  <c r="L4575" i="1"/>
  <c r="L4577" i="1"/>
  <c r="L4579" i="1"/>
  <c r="L4581" i="1"/>
  <c r="L4583" i="1"/>
  <c r="L4585" i="1"/>
  <c r="L4587" i="1"/>
  <c r="L4589" i="1"/>
  <c r="L4591" i="1"/>
  <c r="L4593" i="1"/>
  <c r="L4595" i="1"/>
  <c r="L4597" i="1"/>
  <c r="L4599" i="1"/>
  <c r="L4601" i="1"/>
  <c r="L4603" i="1"/>
  <c r="L4607" i="1"/>
  <c r="L4609" i="1"/>
  <c r="L4611" i="1"/>
  <c r="L4613" i="1"/>
  <c r="L4615" i="1"/>
  <c r="L4617" i="1"/>
  <c r="L4619" i="1"/>
  <c r="L4621" i="1"/>
  <c r="L4623" i="1"/>
  <c r="L4625" i="1"/>
  <c r="L4627" i="1"/>
  <c r="L4629" i="1"/>
  <c r="L4631" i="1"/>
  <c r="L4633" i="1"/>
  <c r="L4635" i="1"/>
  <c r="L4637" i="1"/>
  <c r="L4639" i="1"/>
  <c r="L4641" i="1"/>
  <c r="L4643" i="1"/>
  <c r="L4645" i="1"/>
  <c r="L4647" i="1"/>
  <c r="L4649" i="1"/>
  <c r="L4651" i="1"/>
  <c r="L4653" i="1"/>
  <c r="L4655" i="1"/>
  <c r="L4657" i="1"/>
  <c r="L4659" i="1"/>
  <c r="L4661" i="1"/>
  <c r="L4663" i="1"/>
  <c r="L4665" i="1"/>
  <c r="L4667" i="1"/>
  <c r="L4669" i="1"/>
  <c r="L4671" i="1"/>
  <c r="L4673" i="1"/>
  <c r="L4675" i="1"/>
  <c r="L4677" i="1"/>
  <c r="L4679" i="1"/>
  <c r="L4681" i="1"/>
  <c r="L4683" i="1"/>
  <c r="L4685" i="1"/>
  <c r="L4687" i="1"/>
  <c r="L4689" i="1"/>
  <c r="L4691" i="1"/>
  <c r="L4693" i="1"/>
  <c r="L4695" i="1"/>
  <c r="L4697" i="1"/>
  <c r="L4699" i="1"/>
  <c r="L4701" i="1"/>
  <c r="L4703" i="1"/>
  <c r="L4705" i="1"/>
  <c r="L4707" i="1"/>
  <c r="L4709" i="1"/>
  <c r="L4711" i="1"/>
  <c r="L4713" i="1"/>
  <c r="L4715" i="1"/>
  <c r="L4717" i="1"/>
  <c r="L4719" i="1"/>
  <c r="L4721" i="1"/>
  <c r="L4723" i="1"/>
  <c r="L4725" i="1"/>
  <c r="L4727" i="1"/>
  <c r="M3" i="1"/>
  <c r="J6" i="1"/>
  <c r="J10" i="1"/>
  <c r="J14" i="1"/>
  <c r="J18" i="1"/>
  <c r="J22" i="1"/>
  <c r="J26" i="1"/>
  <c r="J30" i="1"/>
  <c r="J34" i="1"/>
  <c r="J38" i="1"/>
  <c r="J42" i="1"/>
  <c r="J46" i="1"/>
  <c r="J50" i="1"/>
  <c r="J54" i="1"/>
  <c r="J58" i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J114" i="1"/>
  <c r="J118" i="1"/>
  <c r="J122" i="1"/>
  <c r="J126" i="1"/>
  <c r="J130" i="1"/>
  <c r="J134" i="1"/>
  <c r="J138" i="1"/>
  <c r="J142" i="1"/>
  <c r="J146" i="1"/>
  <c r="J150" i="1"/>
  <c r="J154" i="1"/>
  <c r="J158" i="1"/>
  <c r="J162" i="1"/>
  <c r="J166" i="1"/>
  <c r="J170" i="1"/>
  <c r="J174" i="1"/>
  <c r="J178" i="1"/>
  <c r="J182" i="1"/>
  <c r="J186" i="1"/>
  <c r="J190" i="1"/>
  <c r="J194" i="1"/>
  <c r="J198" i="1"/>
  <c r="J202" i="1"/>
  <c r="J206" i="1"/>
  <c r="J210" i="1"/>
  <c r="J214" i="1"/>
  <c r="J218" i="1"/>
  <c r="J222" i="1"/>
  <c r="J226" i="1"/>
  <c r="J230" i="1"/>
  <c r="J234" i="1"/>
  <c r="J238" i="1"/>
  <c r="J246" i="1"/>
  <c r="J250" i="1"/>
  <c r="J254" i="1"/>
  <c r="J258" i="1"/>
  <c r="J262" i="1"/>
  <c r="J266" i="1"/>
  <c r="J270" i="1"/>
  <c r="J274" i="1"/>
  <c r="J278" i="1"/>
  <c r="J282" i="1"/>
  <c r="J286" i="1"/>
  <c r="J290" i="1"/>
  <c r="J294" i="1"/>
  <c r="J298" i="1"/>
  <c r="J302" i="1"/>
  <c r="J306" i="1"/>
  <c r="J310" i="1"/>
  <c r="J314" i="1"/>
  <c r="J318" i="1"/>
  <c r="J322" i="1"/>
  <c r="J326" i="1"/>
  <c r="J330" i="1"/>
  <c r="J334" i="1"/>
  <c r="J338" i="1"/>
  <c r="J346" i="1"/>
  <c r="J350" i="1"/>
  <c r="J354" i="1"/>
  <c r="J358" i="1"/>
  <c r="J362" i="1"/>
  <c r="J366" i="1"/>
  <c r="J370" i="1"/>
  <c r="J374" i="1"/>
  <c r="J378" i="1"/>
  <c r="J382" i="1"/>
  <c r="J386" i="1"/>
  <c r="J390" i="1"/>
  <c r="J394" i="1"/>
  <c r="J398" i="1"/>
  <c r="J402" i="1"/>
  <c r="J406" i="1"/>
  <c r="J410" i="1"/>
  <c r="J414" i="1"/>
  <c r="J418" i="1"/>
  <c r="J422" i="1"/>
  <c r="J426" i="1"/>
  <c r="J430" i="1"/>
  <c r="J434" i="1"/>
  <c r="J438" i="1"/>
  <c r="J442" i="1"/>
  <c r="J446" i="1"/>
  <c r="J450" i="1"/>
  <c r="J454" i="1"/>
  <c r="J458" i="1"/>
  <c r="J466" i="1"/>
  <c r="J470" i="1"/>
  <c r="J474" i="1"/>
  <c r="J478" i="1"/>
  <c r="J482" i="1"/>
  <c r="J486" i="1"/>
  <c r="J490" i="1"/>
  <c r="J494" i="1"/>
  <c r="J498" i="1"/>
  <c r="J502" i="1"/>
  <c r="J506" i="1"/>
  <c r="J510" i="1"/>
  <c r="J514" i="1"/>
  <c r="J518" i="1"/>
  <c r="J522" i="1"/>
  <c r="J526" i="1"/>
  <c r="J530" i="1"/>
  <c r="J534" i="1"/>
  <c r="J538" i="1"/>
  <c r="J542" i="1"/>
  <c r="J546" i="1"/>
  <c r="J554" i="1"/>
  <c r="J558" i="1"/>
  <c r="J566" i="1"/>
  <c r="J570" i="1"/>
  <c r="J574" i="1"/>
  <c r="J578" i="1"/>
  <c r="J582" i="1"/>
  <c r="J586" i="1"/>
  <c r="J590" i="1"/>
  <c r="J594" i="1"/>
  <c r="J598" i="1"/>
  <c r="J602" i="1"/>
  <c r="J606" i="1"/>
  <c r="J610" i="1"/>
  <c r="J614" i="1"/>
  <c r="J618" i="1"/>
  <c r="J622" i="1"/>
  <c r="J626" i="1"/>
  <c r="J630" i="1"/>
  <c r="J634" i="1"/>
  <c r="J638" i="1"/>
  <c r="J642" i="1"/>
  <c r="J646" i="1"/>
  <c r="J650" i="1"/>
  <c r="J654" i="1"/>
  <c r="J658" i="1"/>
  <c r="J662" i="1"/>
  <c r="J666" i="1"/>
  <c r="J670" i="1"/>
  <c r="J674" i="1"/>
  <c r="J678" i="1"/>
  <c r="J682" i="1"/>
  <c r="J686" i="1"/>
  <c r="J690" i="1"/>
  <c r="J694" i="1"/>
  <c r="J698" i="1"/>
  <c r="J702" i="1"/>
  <c r="J706" i="1"/>
  <c r="J710" i="1"/>
  <c r="J714" i="1"/>
  <c r="J718" i="1"/>
  <c r="J722" i="1"/>
  <c r="J726" i="1"/>
  <c r="J730" i="1"/>
  <c r="J734" i="1"/>
  <c r="J738" i="1"/>
  <c r="J742" i="1"/>
  <c r="J746" i="1"/>
  <c r="J754" i="1"/>
  <c r="J758" i="1"/>
  <c r="J762" i="1"/>
  <c r="J766" i="1"/>
  <c r="J770" i="1"/>
  <c r="J774" i="1"/>
  <c r="J778" i="1"/>
  <c r="J782" i="1"/>
  <c r="J786" i="1"/>
  <c r="J790" i="1"/>
  <c r="J794" i="1"/>
  <c r="J798" i="1"/>
  <c r="J802" i="1"/>
  <c r="J806" i="1"/>
  <c r="J810" i="1"/>
  <c r="J814" i="1"/>
  <c r="J818" i="1"/>
  <c r="J822" i="1"/>
  <c r="J826" i="1"/>
  <c r="J830" i="1"/>
  <c r="J834" i="1"/>
  <c r="J838" i="1"/>
  <c r="J842" i="1"/>
  <c r="J846" i="1"/>
  <c r="J850" i="1"/>
  <c r="J854" i="1"/>
  <c r="J858" i="1"/>
  <c r="J862" i="1"/>
  <c r="J866" i="1"/>
  <c r="J870" i="1"/>
  <c r="J874" i="1"/>
  <c r="J878" i="1"/>
  <c r="J882" i="1"/>
  <c r="J886" i="1"/>
  <c r="J890" i="1"/>
  <c r="J894" i="1"/>
  <c r="J898" i="1"/>
  <c r="J902" i="1"/>
  <c r="J906" i="1"/>
  <c r="J910" i="1"/>
  <c r="J914" i="1"/>
  <c r="J918" i="1"/>
  <c r="J922" i="1"/>
  <c r="J926" i="1"/>
  <c r="J930" i="1"/>
  <c r="J934" i="1"/>
  <c r="J938" i="1"/>
  <c r="J942" i="1"/>
  <c r="J946" i="1"/>
  <c r="J954" i="1"/>
  <c r="J958" i="1"/>
  <c r="J962" i="1"/>
  <c r="J966" i="1"/>
  <c r="J970" i="1"/>
  <c r="J974" i="1"/>
  <c r="J978" i="1"/>
  <c r="J982" i="1"/>
  <c r="J986" i="1"/>
  <c r="J990" i="1"/>
  <c r="J994" i="1"/>
  <c r="J998" i="1"/>
  <c r="J1002" i="1"/>
  <c r="J1006" i="1"/>
  <c r="J1010" i="1"/>
  <c r="J1014" i="1"/>
  <c r="J1018" i="1"/>
  <c r="J1022" i="1"/>
  <c r="J1026" i="1"/>
  <c r="J1030" i="1"/>
  <c r="J1034" i="1"/>
  <c r="J1038" i="1"/>
  <c r="J1042" i="1"/>
  <c r="J1046" i="1"/>
  <c r="J1050" i="1"/>
  <c r="J1054" i="1"/>
  <c r="J1058" i="1"/>
  <c r="J1062" i="1"/>
  <c r="J1066" i="1"/>
  <c r="J1070" i="1"/>
  <c r="J1074" i="1"/>
  <c r="J1078" i="1"/>
  <c r="J1082" i="1"/>
  <c r="J1086" i="1"/>
  <c r="J1090" i="1"/>
  <c r="J1094" i="1"/>
  <c r="J1098" i="1"/>
  <c r="J1102" i="1"/>
  <c r="J1106" i="1"/>
  <c r="J1110" i="1"/>
  <c r="J1114" i="1"/>
  <c r="J1118" i="1"/>
  <c r="J1122" i="1"/>
  <c r="J1126" i="1"/>
  <c r="J1130" i="1"/>
  <c r="J1134" i="1"/>
  <c r="J1138" i="1"/>
  <c r="J1142" i="1"/>
  <c r="J1146" i="1"/>
  <c r="J1150" i="1"/>
  <c r="J1154" i="1"/>
  <c r="J1158" i="1"/>
  <c r="J1162" i="1"/>
  <c r="J1166" i="1"/>
  <c r="J1170" i="1"/>
  <c r="J1174" i="1"/>
  <c r="J1178" i="1"/>
  <c r="J1182" i="1"/>
  <c r="J1186" i="1"/>
  <c r="J1190" i="1"/>
  <c r="J1194" i="1"/>
  <c r="J1198" i="1"/>
  <c r="J1202" i="1"/>
  <c r="J1206" i="1"/>
  <c r="J1210" i="1"/>
  <c r="J1214" i="1"/>
  <c r="J1218" i="1"/>
  <c r="J1222" i="1"/>
  <c r="J1226" i="1"/>
  <c r="J1230" i="1"/>
  <c r="J1234" i="1"/>
  <c r="J1238" i="1"/>
  <c r="J1242" i="1"/>
  <c r="J1246" i="1"/>
  <c r="J1250" i="1"/>
  <c r="J1254" i="1"/>
  <c r="J1258" i="1"/>
  <c r="J1262" i="1"/>
  <c r="J1266" i="1"/>
  <c r="J1270" i="1"/>
  <c r="J1274" i="1"/>
  <c r="J1278" i="1"/>
  <c r="J1282" i="1"/>
  <c r="J1286" i="1"/>
  <c r="J1290" i="1"/>
  <c r="J1294" i="1"/>
  <c r="J1298" i="1"/>
  <c r="J1302" i="1"/>
  <c r="J1306" i="1"/>
  <c r="J1310" i="1"/>
  <c r="J1314" i="1"/>
  <c r="J1318" i="1"/>
  <c r="J1322" i="1"/>
  <c r="J1326" i="1"/>
  <c r="J1330" i="1"/>
  <c r="J1334" i="1"/>
  <c r="J1338" i="1"/>
  <c r="J1342" i="1"/>
  <c r="J1346" i="1"/>
  <c r="J1350" i="1"/>
  <c r="J1354" i="1"/>
  <c r="J1358" i="1"/>
  <c r="J1362" i="1"/>
  <c r="J1366" i="1"/>
  <c r="J1370" i="1"/>
  <c r="J1374" i="1"/>
  <c r="J1378" i="1"/>
  <c r="J1382" i="1"/>
  <c r="J1386" i="1"/>
  <c r="J1390" i="1"/>
  <c r="J1394" i="1"/>
  <c r="J1398" i="1"/>
  <c r="J1402" i="1"/>
  <c r="J1406" i="1"/>
  <c r="J1410" i="1"/>
  <c r="J1414" i="1"/>
  <c r="J1418" i="1"/>
  <c r="J1422" i="1"/>
  <c r="J1426" i="1"/>
  <c r="J1430" i="1"/>
  <c r="J1434" i="1"/>
  <c r="J1438" i="1"/>
  <c r="J1442" i="1"/>
  <c r="J1446" i="1"/>
  <c r="J1450" i="1"/>
  <c r="J1454" i="1"/>
  <c r="J1458" i="1"/>
  <c r="J1462" i="1"/>
  <c r="J1466" i="1"/>
  <c r="J1470" i="1"/>
  <c r="J1474" i="1"/>
  <c r="J1478" i="1"/>
  <c r="J1482" i="1"/>
  <c r="J1486" i="1"/>
  <c r="J1490" i="1"/>
  <c r="J1494" i="1"/>
  <c r="J1498" i="1"/>
  <c r="J1502" i="1"/>
  <c r="J1506" i="1"/>
  <c r="J1510" i="1"/>
  <c r="J1514" i="1"/>
  <c r="J1518" i="1"/>
  <c r="J1522" i="1"/>
  <c r="J1526" i="1"/>
  <c r="J1530" i="1"/>
  <c r="J1534" i="1"/>
  <c r="J1538" i="1"/>
  <c r="J1542" i="1"/>
  <c r="J1546" i="1"/>
  <c r="J1550" i="1"/>
  <c r="J1554" i="1"/>
  <c r="J1558" i="1"/>
  <c r="J1562" i="1"/>
  <c r="J1566" i="1"/>
  <c r="J1570" i="1"/>
  <c r="J1578" i="1"/>
  <c r="J1582" i="1"/>
  <c r="J1586" i="1"/>
  <c r="J1590" i="1"/>
  <c r="J1594" i="1"/>
  <c r="J1598" i="1"/>
  <c r="J1602" i="1"/>
  <c r="J1606" i="1"/>
  <c r="J1610" i="1"/>
  <c r="J1614" i="1"/>
  <c r="J1618" i="1"/>
  <c r="J1622" i="1"/>
  <c r="J1626" i="1"/>
  <c r="J1630" i="1"/>
  <c r="J1634" i="1"/>
  <c r="J1638" i="1"/>
  <c r="J1642" i="1"/>
  <c r="J1646" i="1"/>
  <c r="J1650" i="1"/>
  <c r="J1654" i="1"/>
  <c r="J1658" i="1"/>
  <c r="J1666" i="1"/>
  <c r="J1670" i="1"/>
  <c r="J1674" i="1"/>
  <c r="J1678" i="1"/>
  <c r="J1682" i="1"/>
  <c r="J1686" i="1"/>
  <c r="J1690" i="1"/>
  <c r="J1694" i="1"/>
  <c r="J1698" i="1"/>
  <c r="J1702" i="1"/>
  <c r="J1706" i="1"/>
  <c r="J1710" i="1"/>
  <c r="J1714" i="1"/>
  <c r="J1718" i="1"/>
  <c r="J1722" i="1"/>
  <c r="J1726" i="1"/>
  <c r="J1730" i="1"/>
  <c r="J1734" i="1"/>
  <c r="J1738" i="1"/>
  <c r="J1742" i="1"/>
  <c r="J1746" i="1"/>
  <c r="J1750" i="1"/>
  <c r="J1754" i="1"/>
  <c r="J1758" i="1"/>
  <c r="J1762" i="1"/>
  <c r="J1766" i="1"/>
  <c r="J1770" i="1"/>
  <c r="J1774" i="1"/>
  <c r="J1778" i="1"/>
  <c r="J1782" i="1"/>
  <c r="J1786" i="1"/>
  <c r="J1790" i="1"/>
  <c r="J1794" i="1"/>
  <c r="J1806" i="1"/>
  <c r="J1810" i="1"/>
  <c r="J1814" i="1"/>
  <c r="J1818" i="1"/>
  <c r="J1822" i="1"/>
  <c r="J1826" i="1"/>
  <c r="J1830" i="1"/>
  <c r="J1834" i="1"/>
  <c r="J1838" i="1"/>
  <c r="J1842" i="1"/>
  <c r="J1846" i="1"/>
  <c r="J1850" i="1"/>
  <c r="J1854" i="1"/>
  <c r="J1862" i="1"/>
  <c r="J1866" i="1"/>
  <c r="J1870" i="1"/>
  <c r="J1874" i="1"/>
  <c r="J1878" i="1"/>
  <c r="J1882" i="1"/>
  <c r="J1886" i="1"/>
  <c r="J1890" i="1"/>
  <c r="M4302" i="1"/>
  <c r="M4310" i="1"/>
  <c r="M4318" i="1"/>
  <c r="M4326" i="1"/>
  <c r="L4333" i="1"/>
  <c r="M4335" i="1"/>
  <c r="M4337" i="1"/>
  <c r="M4339" i="1"/>
  <c r="M4341" i="1"/>
  <c r="M4343" i="1"/>
  <c r="M4345" i="1"/>
  <c r="M4347" i="1"/>
  <c r="M4349" i="1"/>
  <c r="M4351" i="1"/>
  <c r="M4353" i="1"/>
  <c r="M4355" i="1"/>
  <c r="M4357" i="1"/>
  <c r="M4361" i="1"/>
  <c r="M4365" i="1"/>
  <c r="M4367" i="1"/>
  <c r="M4369" i="1"/>
  <c r="M4371" i="1"/>
  <c r="M4373" i="1"/>
  <c r="M4375" i="1"/>
  <c r="M4377" i="1"/>
  <c r="M4379" i="1"/>
  <c r="M4381" i="1"/>
  <c r="M4383" i="1"/>
  <c r="M4385" i="1"/>
  <c r="M4387" i="1"/>
  <c r="M4389" i="1"/>
  <c r="M4391" i="1"/>
  <c r="M4393" i="1"/>
  <c r="M4395" i="1"/>
  <c r="M4397" i="1"/>
  <c r="M4399" i="1"/>
  <c r="M4401" i="1"/>
  <c r="M4403" i="1"/>
  <c r="M4405" i="1"/>
  <c r="M4407" i="1"/>
  <c r="M4409" i="1"/>
  <c r="M4411" i="1"/>
  <c r="M4413" i="1"/>
  <c r="M4415" i="1"/>
  <c r="M4417" i="1"/>
  <c r="M4419" i="1"/>
  <c r="M4421" i="1"/>
  <c r="M4423" i="1"/>
  <c r="M4425" i="1"/>
  <c r="M4427" i="1"/>
  <c r="M4429" i="1"/>
  <c r="M4431" i="1"/>
  <c r="M4433" i="1"/>
  <c r="M4435" i="1"/>
  <c r="M4437" i="1"/>
  <c r="M4439" i="1"/>
  <c r="M4441" i="1"/>
  <c r="M4443" i="1"/>
  <c r="M4445" i="1"/>
  <c r="M4447" i="1"/>
  <c r="M4449" i="1"/>
  <c r="M4451" i="1"/>
  <c r="M4453" i="1"/>
  <c r="M4455" i="1"/>
  <c r="M4457" i="1"/>
  <c r="M4459" i="1"/>
  <c r="M4461" i="1"/>
  <c r="M4463" i="1"/>
  <c r="M4465" i="1"/>
  <c r="M4467" i="1"/>
  <c r="M4469" i="1"/>
  <c r="M4471" i="1"/>
  <c r="M4473" i="1"/>
  <c r="M4475" i="1"/>
  <c r="M4477" i="1"/>
  <c r="M4479" i="1"/>
  <c r="M4481" i="1"/>
  <c r="M4483" i="1"/>
  <c r="M4485" i="1"/>
  <c r="M4487" i="1"/>
  <c r="M4489" i="1"/>
  <c r="M4491" i="1"/>
  <c r="M4493" i="1"/>
  <c r="M4495" i="1"/>
  <c r="M4497" i="1"/>
  <c r="M4499" i="1"/>
  <c r="M4501" i="1"/>
  <c r="M4503" i="1"/>
  <c r="M4505" i="1"/>
  <c r="M4507" i="1"/>
  <c r="M4509" i="1"/>
  <c r="M4511" i="1"/>
  <c r="M4515" i="1"/>
  <c r="M4517" i="1"/>
  <c r="M4519" i="1"/>
  <c r="M4521" i="1"/>
  <c r="M4525" i="1"/>
  <c r="M4527" i="1"/>
  <c r="M4529" i="1"/>
  <c r="M4531" i="1"/>
  <c r="M4533" i="1"/>
  <c r="M4535" i="1"/>
  <c r="M4537" i="1"/>
  <c r="M4539" i="1"/>
  <c r="M4541" i="1"/>
  <c r="M4543" i="1"/>
  <c r="M4545" i="1"/>
  <c r="M4547" i="1"/>
  <c r="M4549" i="1"/>
  <c r="M4551" i="1"/>
  <c r="M4553" i="1"/>
  <c r="M4555" i="1"/>
  <c r="M4557" i="1"/>
  <c r="M4561" i="1"/>
  <c r="M4563" i="1"/>
  <c r="M4565" i="1"/>
  <c r="M4567" i="1"/>
  <c r="M4569" i="1"/>
  <c r="M4571" i="1"/>
  <c r="M4575" i="1"/>
  <c r="M4577" i="1"/>
  <c r="M4579" i="1"/>
  <c r="M4581" i="1"/>
  <c r="M4583" i="1"/>
  <c r="M4585" i="1"/>
  <c r="M4587" i="1"/>
  <c r="M4589" i="1"/>
  <c r="M4591" i="1"/>
  <c r="M4593" i="1"/>
  <c r="M4595" i="1"/>
  <c r="M4597" i="1"/>
  <c r="M4599" i="1"/>
  <c r="M4601" i="1"/>
  <c r="M4603" i="1"/>
  <c r="M4607" i="1"/>
  <c r="M4609" i="1"/>
  <c r="M4611" i="1"/>
  <c r="M4613" i="1"/>
  <c r="M4615" i="1"/>
  <c r="M4617" i="1"/>
  <c r="M4619" i="1"/>
  <c r="M4621" i="1"/>
  <c r="M4623" i="1"/>
  <c r="M4625" i="1"/>
  <c r="M4627" i="1"/>
  <c r="M4629" i="1"/>
  <c r="M4631" i="1"/>
  <c r="M4633" i="1"/>
  <c r="M4635" i="1"/>
  <c r="M4637" i="1"/>
  <c r="M4639" i="1"/>
  <c r="M4641" i="1"/>
  <c r="M4643" i="1"/>
  <c r="M4645" i="1"/>
  <c r="M4647" i="1"/>
  <c r="M4649" i="1"/>
  <c r="M4651" i="1"/>
  <c r="M4653" i="1"/>
  <c r="M4655" i="1"/>
  <c r="M4657" i="1"/>
  <c r="M4659" i="1"/>
  <c r="M4661" i="1"/>
  <c r="M4663" i="1"/>
  <c r="M4665" i="1"/>
  <c r="M4667" i="1"/>
  <c r="M4669" i="1"/>
  <c r="M4671" i="1"/>
  <c r="M4673" i="1"/>
  <c r="M4675" i="1"/>
  <c r="M4677" i="1"/>
  <c r="M4679" i="1"/>
  <c r="M4681" i="1"/>
  <c r="M4683" i="1"/>
  <c r="M4685" i="1"/>
  <c r="M4687" i="1"/>
  <c r="M4689" i="1"/>
  <c r="M4691" i="1"/>
  <c r="M4693" i="1"/>
  <c r="M4695" i="1"/>
  <c r="M4697" i="1"/>
  <c r="M4699" i="1"/>
  <c r="M4701" i="1"/>
  <c r="M4703" i="1"/>
  <c r="M4705" i="1"/>
  <c r="M4707" i="1"/>
  <c r="M4709" i="1"/>
  <c r="M4711" i="1"/>
  <c r="M4713" i="1"/>
  <c r="M4715" i="1"/>
  <c r="M4717" i="1"/>
  <c r="M4719" i="1"/>
  <c r="M4721" i="1"/>
  <c r="M4723" i="1"/>
  <c r="M4725" i="1"/>
  <c r="M4727" i="1"/>
  <c r="L3" i="1"/>
  <c r="J7" i="1"/>
  <c r="J11" i="1"/>
  <c r="J15" i="1"/>
  <c r="J1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83" i="1"/>
  <c r="J87" i="1"/>
  <c r="J91" i="1"/>
  <c r="J95" i="1"/>
  <c r="J99" i="1"/>
  <c r="J103" i="1"/>
  <c r="J107" i="1"/>
  <c r="J115" i="1"/>
  <c r="J119" i="1"/>
  <c r="J123" i="1"/>
  <c r="J127" i="1"/>
  <c r="J131" i="1"/>
  <c r="J135" i="1"/>
  <c r="J139" i="1"/>
  <c r="J143" i="1"/>
  <c r="J147" i="1"/>
  <c r="J155" i="1"/>
  <c r="J159" i="1"/>
  <c r="J167" i="1"/>
  <c r="J171" i="1"/>
  <c r="J175" i="1"/>
  <c r="J179" i="1"/>
  <c r="J183" i="1"/>
  <c r="J191" i="1"/>
  <c r="J195" i="1"/>
  <c r="J199" i="1"/>
  <c r="J203" i="1"/>
  <c r="J207" i="1"/>
  <c r="J211" i="1"/>
  <c r="J215" i="1"/>
  <c r="J219" i="1"/>
  <c r="J223" i="1"/>
  <c r="J227" i="1"/>
  <c r="J231" i="1"/>
  <c r="J235" i="1"/>
  <c r="J239" i="1"/>
  <c r="J243" i="1"/>
  <c r="J247" i="1"/>
  <c r="J251" i="1"/>
  <c r="J255" i="1"/>
  <c r="J259" i="1"/>
  <c r="J263" i="1"/>
  <c r="J267" i="1"/>
  <c r="J271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J347" i="1"/>
  <c r="J351" i="1"/>
  <c r="J355" i="1"/>
  <c r="J359" i="1"/>
  <c r="J363" i="1"/>
  <c r="J367" i="1"/>
  <c r="J371" i="1"/>
  <c r="J375" i="1"/>
  <c r="J379" i="1"/>
  <c r="J387" i="1"/>
  <c r="J391" i="1"/>
  <c r="J395" i="1"/>
  <c r="J399" i="1"/>
  <c r="J403" i="1"/>
  <c r="J407" i="1"/>
  <c r="J411" i="1"/>
  <c r="J415" i="1"/>
  <c r="J419" i="1"/>
  <c r="J423" i="1"/>
  <c r="J427" i="1"/>
  <c r="J431" i="1"/>
  <c r="J435" i="1"/>
  <c r="J439" i="1"/>
  <c r="J443" i="1"/>
  <c r="J447" i="1"/>
  <c r="J451" i="1"/>
  <c r="J455" i="1"/>
  <c r="J459" i="1"/>
  <c r="J463" i="1"/>
  <c r="J467" i="1"/>
  <c r="J471" i="1"/>
  <c r="J475" i="1"/>
  <c r="J479" i="1"/>
  <c r="J483" i="1"/>
  <c r="J487" i="1"/>
  <c r="J491" i="1"/>
  <c r="J495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7" i="1"/>
  <c r="J751" i="1"/>
  <c r="J755" i="1"/>
  <c r="J759" i="1"/>
  <c r="J763" i="1"/>
  <c r="J767" i="1"/>
  <c r="J771" i="1"/>
  <c r="J775" i="1"/>
  <c r="J779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5" i="1"/>
  <c r="J859" i="1"/>
  <c r="J863" i="1"/>
  <c r="J867" i="1"/>
  <c r="J871" i="1"/>
  <c r="J875" i="1"/>
  <c r="J879" i="1"/>
  <c r="J887" i="1"/>
  <c r="J891" i="1"/>
  <c r="J895" i="1"/>
  <c r="J899" i="1"/>
  <c r="J903" i="1"/>
  <c r="J907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139" i="1"/>
  <c r="J1143" i="1"/>
  <c r="J1147" i="1"/>
  <c r="J1151" i="1"/>
  <c r="J1155" i="1"/>
  <c r="J1159" i="1"/>
  <c r="J1167" i="1"/>
  <c r="J1171" i="1"/>
  <c r="J1175" i="1"/>
  <c r="J1179" i="1"/>
  <c r="J1183" i="1"/>
  <c r="J1187" i="1"/>
  <c r="J1191" i="1"/>
  <c r="J1195" i="1"/>
  <c r="J1199" i="1"/>
  <c r="J1203" i="1"/>
  <c r="J1207" i="1"/>
  <c r="J1211" i="1"/>
  <c r="J1215" i="1"/>
  <c r="J1219" i="1"/>
  <c r="J1223" i="1"/>
  <c r="J1227" i="1"/>
  <c r="J1231" i="1"/>
  <c r="J1235" i="1"/>
  <c r="J1239" i="1"/>
  <c r="J1243" i="1"/>
  <c r="J1247" i="1"/>
  <c r="J1251" i="1"/>
  <c r="J1255" i="1"/>
  <c r="J1259" i="1"/>
  <c r="J1267" i="1"/>
  <c r="J1271" i="1"/>
  <c r="J1275" i="1"/>
  <c r="J1279" i="1"/>
  <c r="J1283" i="1"/>
  <c r="J1291" i="1"/>
  <c r="J1295" i="1"/>
  <c r="J1299" i="1"/>
  <c r="J1303" i="1"/>
  <c r="J1307" i="1"/>
  <c r="J1311" i="1"/>
  <c r="J1315" i="1"/>
  <c r="J1319" i="1"/>
  <c r="J1323" i="1"/>
  <c r="J1327" i="1"/>
  <c r="J1331" i="1"/>
  <c r="J1335" i="1"/>
  <c r="J1339" i="1"/>
  <c r="J1343" i="1"/>
  <c r="J1347" i="1"/>
  <c r="J1351" i="1"/>
  <c r="J1355" i="1"/>
  <c r="J1359" i="1"/>
  <c r="J1363" i="1"/>
  <c r="J1367" i="1"/>
  <c r="J1371" i="1"/>
  <c r="J1375" i="1"/>
  <c r="J1379" i="1"/>
  <c r="J1383" i="1"/>
  <c r="J1387" i="1"/>
  <c r="J1391" i="1"/>
  <c r="J1395" i="1"/>
  <c r="J1399" i="1"/>
  <c r="J1403" i="1"/>
  <c r="J1407" i="1"/>
  <c r="J1411" i="1"/>
  <c r="J1415" i="1"/>
  <c r="J1419" i="1"/>
  <c r="J1423" i="1"/>
  <c r="J1427" i="1"/>
  <c r="J1431" i="1"/>
  <c r="J1435" i="1"/>
  <c r="J1439" i="1"/>
  <c r="J1443" i="1"/>
  <c r="J1447" i="1"/>
  <c r="J1451" i="1"/>
  <c r="J1455" i="1"/>
  <c r="J1459" i="1"/>
  <c r="J1463" i="1"/>
  <c r="J1467" i="1"/>
  <c r="J1471" i="1"/>
  <c r="J1475" i="1"/>
  <c r="J1479" i="1"/>
  <c r="J1483" i="1"/>
  <c r="J1487" i="1"/>
  <c r="J1491" i="1"/>
  <c r="J1495" i="1"/>
  <c r="J1499" i="1"/>
  <c r="J1503" i="1"/>
  <c r="J1507" i="1"/>
  <c r="J1511" i="1"/>
  <c r="J1515" i="1"/>
  <c r="J1523" i="1"/>
  <c r="J1527" i="1"/>
  <c r="J1531" i="1"/>
  <c r="J1535" i="1"/>
  <c r="J1539" i="1"/>
  <c r="J1543" i="1"/>
  <c r="J1547" i="1"/>
  <c r="J1551" i="1"/>
  <c r="J1555" i="1"/>
  <c r="J1559" i="1"/>
  <c r="J1563" i="1"/>
  <c r="J1567" i="1"/>
  <c r="J1571" i="1"/>
  <c r="J1575" i="1"/>
  <c r="J1579" i="1"/>
  <c r="J1583" i="1"/>
  <c r="J1587" i="1"/>
  <c r="J1591" i="1"/>
  <c r="J1595" i="1"/>
  <c r="J1599" i="1"/>
  <c r="J1603" i="1"/>
  <c r="J1607" i="1"/>
  <c r="J1611" i="1"/>
  <c r="J1615" i="1"/>
  <c r="J1619" i="1"/>
  <c r="J1623" i="1"/>
  <c r="J1627" i="1"/>
  <c r="J1631" i="1"/>
  <c r="J1635" i="1"/>
  <c r="J1639" i="1"/>
  <c r="J1643" i="1"/>
  <c r="J1647" i="1"/>
  <c r="J1651" i="1"/>
  <c r="J1655" i="1"/>
  <c r="J1659" i="1"/>
  <c r="J1663" i="1"/>
  <c r="J1667" i="1"/>
  <c r="J1671" i="1"/>
  <c r="J1675" i="1"/>
  <c r="J1679" i="1"/>
  <c r="J1683" i="1"/>
  <c r="J1687" i="1"/>
  <c r="J1691" i="1"/>
  <c r="J1695" i="1"/>
  <c r="J1699" i="1"/>
  <c r="J1703" i="1"/>
  <c r="J1707" i="1"/>
  <c r="J1715" i="1"/>
  <c r="J1719" i="1"/>
  <c r="J1723" i="1"/>
  <c r="J1727" i="1"/>
  <c r="J1731" i="1"/>
  <c r="J1735" i="1"/>
  <c r="J1739" i="1"/>
  <c r="J1743" i="1"/>
  <c r="J1747" i="1"/>
  <c r="J1751" i="1"/>
  <c r="J1755" i="1"/>
  <c r="J1759" i="1"/>
  <c r="J1763" i="1"/>
  <c r="J1767" i="1"/>
  <c r="J1771" i="1"/>
  <c r="J1775" i="1"/>
  <c r="J1779" i="1"/>
  <c r="J1783" i="1"/>
  <c r="J1787" i="1"/>
  <c r="J1791" i="1"/>
  <c r="J1795" i="1"/>
  <c r="J1799" i="1"/>
  <c r="J1803" i="1"/>
  <c r="J1807" i="1"/>
  <c r="J1811" i="1"/>
  <c r="J1815" i="1"/>
  <c r="J1819" i="1"/>
  <c r="J1823" i="1"/>
  <c r="J1827" i="1"/>
  <c r="J1831" i="1"/>
  <c r="J1835" i="1"/>
  <c r="J1839" i="1"/>
  <c r="J1843" i="1"/>
  <c r="J1847" i="1"/>
  <c r="J1851" i="1"/>
  <c r="J1855" i="1"/>
  <c r="J1859" i="1"/>
  <c r="J1863" i="1"/>
  <c r="J1867" i="1"/>
  <c r="J1871" i="1"/>
  <c r="J1875" i="1"/>
  <c r="J1879" i="1"/>
  <c r="J1883" i="1"/>
  <c r="J1887" i="1"/>
  <c r="J1891" i="1"/>
  <c r="J1895" i="1"/>
  <c r="J1899" i="1"/>
  <c r="J1903" i="1"/>
  <c r="J1907" i="1"/>
  <c r="J1911" i="1"/>
  <c r="J1915" i="1"/>
  <c r="J1919" i="1"/>
  <c r="M4304" i="1"/>
  <c r="M4312" i="1"/>
  <c r="M4320" i="1"/>
  <c r="M4328" i="1"/>
  <c r="M4333" i="1"/>
  <c r="L4336" i="1"/>
  <c r="L4338" i="1"/>
  <c r="L4340" i="1"/>
  <c r="L4342" i="1"/>
  <c r="L4344" i="1"/>
  <c r="L4346" i="1"/>
  <c r="L4348" i="1"/>
  <c r="L4350" i="1"/>
  <c r="L4352" i="1"/>
  <c r="L4354" i="1"/>
  <c r="L4356" i="1"/>
  <c r="L4358" i="1"/>
  <c r="L4360" i="1"/>
  <c r="L4362" i="1"/>
  <c r="L4364" i="1"/>
  <c r="L4366" i="1"/>
  <c r="L4368" i="1"/>
  <c r="L4370" i="1"/>
  <c r="L4372" i="1"/>
  <c r="L4374" i="1"/>
  <c r="L4376" i="1"/>
  <c r="L4378" i="1"/>
  <c r="L4380" i="1"/>
  <c r="L4382" i="1"/>
  <c r="L4384" i="1"/>
  <c r="L4386" i="1"/>
  <c r="L4388" i="1"/>
  <c r="L4390" i="1"/>
  <c r="L4392" i="1"/>
  <c r="L4394" i="1"/>
  <c r="L4396" i="1"/>
  <c r="L4398" i="1"/>
  <c r="L4400" i="1"/>
  <c r="L4402" i="1"/>
  <c r="L4404" i="1"/>
  <c r="L4406" i="1"/>
  <c r="L4408" i="1"/>
  <c r="L4410" i="1"/>
  <c r="L4412" i="1"/>
  <c r="L4414" i="1"/>
  <c r="L4416" i="1"/>
  <c r="L4418" i="1"/>
  <c r="L4420" i="1"/>
  <c r="L4422" i="1"/>
  <c r="L4424" i="1"/>
  <c r="L4426" i="1"/>
  <c r="L4428" i="1"/>
  <c r="L4430" i="1"/>
  <c r="L4432" i="1"/>
  <c r="L4434" i="1"/>
  <c r="L4436" i="1"/>
  <c r="L4438" i="1"/>
  <c r="L4440" i="1"/>
  <c r="L4442" i="1"/>
  <c r="L4444" i="1"/>
  <c r="L4446" i="1"/>
  <c r="L4448" i="1"/>
  <c r="L4450" i="1"/>
  <c r="L4452" i="1"/>
  <c r="L4454" i="1"/>
  <c r="L4456" i="1"/>
  <c r="L4458" i="1"/>
  <c r="L4460" i="1"/>
  <c r="L4462" i="1"/>
  <c r="L4466" i="1"/>
  <c r="L4468" i="1"/>
  <c r="L4470" i="1"/>
  <c r="L4472" i="1"/>
  <c r="L4474" i="1"/>
  <c r="L4476" i="1"/>
  <c r="L4478" i="1"/>
  <c r="L4480" i="1"/>
  <c r="L4482" i="1"/>
  <c r="L4484" i="1"/>
  <c r="L4486" i="1"/>
  <c r="L4488" i="1"/>
  <c r="L4490" i="1"/>
  <c r="L4492" i="1"/>
  <c r="L4494" i="1"/>
  <c r="L4496" i="1"/>
  <c r="L4498" i="1"/>
  <c r="L4500" i="1"/>
  <c r="L4502" i="1"/>
  <c r="L4504" i="1"/>
  <c r="L4506" i="1"/>
  <c r="L4508" i="1"/>
  <c r="L4510" i="1"/>
  <c r="L4512" i="1"/>
  <c r="L4514" i="1"/>
  <c r="L4516" i="1"/>
  <c r="L4518" i="1"/>
  <c r="L4520" i="1"/>
  <c r="L4522" i="1"/>
  <c r="L4524" i="1"/>
  <c r="L4528" i="1"/>
  <c r="L4530" i="1"/>
  <c r="L4532" i="1"/>
  <c r="L4534" i="1"/>
  <c r="L4536" i="1"/>
  <c r="L4538" i="1"/>
  <c r="L4540" i="1"/>
  <c r="L4542" i="1"/>
  <c r="L4544" i="1"/>
  <c r="L4546" i="1"/>
  <c r="L4548" i="1"/>
  <c r="L4550" i="1"/>
  <c r="L4552" i="1"/>
  <c r="L4554" i="1"/>
  <c r="L4556" i="1"/>
  <c r="L4558" i="1"/>
  <c r="L4560" i="1"/>
  <c r="L4562" i="1"/>
  <c r="L4564" i="1"/>
  <c r="L4566" i="1"/>
  <c r="L4568" i="1"/>
  <c r="L4570" i="1"/>
  <c r="L4572" i="1"/>
  <c r="L4574" i="1"/>
  <c r="L4576" i="1"/>
  <c r="L4578" i="1"/>
  <c r="L4580" i="1"/>
  <c r="L4582" i="1"/>
  <c r="L4584" i="1"/>
  <c r="L4586" i="1"/>
  <c r="L4588" i="1"/>
  <c r="L4590" i="1"/>
  <c r="L4592" i="1"/>
  <c r="L4594" i="1"/>
  <c r="L4596" i="1"/>
  <c r="L4598" i="1"/>
  <c r="L4600" i="1"/>
  <c r="L4602" i="1"/>
  <c r="L4604" i="1"/>
  <c r="L4606" i="1"/>
  <c r="L4608" i="1"/>
  <c r="L4610" i="1"/>
  <c r="L4614" i="1"/>
  <c r="L4616" i="1"/>
  <c r="L4618" i="1"/>
  <c r="L4620" i="1"/>
  <c r="L4622" i="1"/>
  <c r="L4624" i="1"/>
  <c r="L4626" i="1"/>
  <c r="L4628" i="1"/>
  <c r="L4630" i="1"/>
  <c r="L4632" i="1"/>
  <c r="L4634" i="1"/>
  <c r="L4636" i="1"/>
  <c r="L4638" i="1"/>
  <c r="L4640" i="1"/>
  <c r="L4642" i="1"/>
  <c r="L4644" i="1"/>
  <c r="L4646" i="1"/>
  <c r="L4648" i="1"/>
  <c r="L4650" i="1"/>
  <c r="L4652" i="1"/>
  <c r="L4654" i="1"/>
  <c r="L4656" i="1"/>
  <c r="L4658" i="1"/>
  <c r="L4660" i="1"/>
  <c r="L4662" i="1"/>
  <c r="L4664" i="1"/>
  <c r="L4666" i="1"/>
  <c r="L4668" i="1"/>
  <c r="L4670" i="1"/>
  <c r="L4672" i="1"/>
  <c r="L4674" i="1"/>
  <c r="L4676" i="1"/>
  <c r="L4678" i="1"/>
  <c r="L4680" i="1"/>
  <c r="L4682" i="1"/>
  <c r="L4684" i="1"/>
  <c r="L4686" i="1"/>
  <c r="L4688" i="1"/>
  <c r="L4690" i="1"/>
  <c r="L4692" i="1"/>
  <c r="L4694" i="1"/>
  <c r="L4696" i="1"/>
  <c r="L4700" i="1"/>
  <c r="L4702" i="1"/>
  <c r="L4704" i="1"/>
  <c r="L4706" i="1"/>
  <c r="L4708" i="1"/>
  <c r="L4710" i="1"/>
  <c r="L4712" i="1"/>
  <c r="L4714" i="1"/>
  <c r="L4716" i="1"/>
  <c r="L4718" i="1"/>
  <c r="L4720" i="1"/>
  <c r="L4722" i="1"/>
  <c r="L4724" i="1"/>
  <c r="L4726" i="1"/>
  <c r="L4728" i="1"/>
  <c r="J4" i="1"/>
  <c r="J8" i="1"/>
  <c r="J12" i="1"/>
  <c r="J16" i="1"/>
  <c r="J20" i="1"/>
  <c r="J24" i="1"/>
  <c r="J28" i="1"/>
  <c r="J32" i="1"/>
  <c r="J36" i="1"/>
  <c r="J40" i="1"/>
  <c r="J44" i="1"/>
  <c r="J48" i="1"/>
  <c r="J52" i="1"/>
  <c r="J56" i="1"/>
  <c r="J60" i="1"/>
  <c r="J64" i="1"/>
  <c r="J68" i="1"/>
  <c r="J72" i="1"/>
  <c r="J76" i="1"/>
  <c r="J80" i="1"/>
  <c r="J84" i="1"/>
  <c r="J88" i="1"/>
  <c r="J92" i="1"/>
  <c r="J96" i="1"/>
  <c r="J100" i="1"/>
  <c r="J104" i="1"/>
  <c r="J108" i="1"/>
  <c r="J112" i="1"/>
  <c r="J116" i="1"/>
  <c r="J120" i="1"/>
  <c r="J124" i="1"/>
  <c r="J128" i="1"/>
  <c r="J132" i="1"/>
  <c r="J136" i="1"/>
  <c r="J140" i="1"/>
  <c r="J144" i="1"/>
  <c r="J148" i="1"/>
  <c r="J152" i="1"/>
  <c r="J156" i="1"/>
  <c r="J160" i="1"/>
  <c r="J164" i="1"/>
  <c r="J168" i="1"/>
  <c r="J172" i="1"/>
  <c r="J176" i="1"/>
  <c r="J180" i="1"/>
  <c r="J184" i="1"/>
  <c r="J188" i="1"/>
  <c r="J192" i="1"/>
  <c r="J200" i="1"/>
  <c r="J204" i="1"/>
  <c r="J208" i="1"/>
  <c r="J212" i="1"/>
  <c r="J216" i="1"/>
  <c r="J220" i="1"/>
  <c r="J224" i="1"/>
  <c r="J228" i="1"/>
  <c r="J232" i="1"/>
  <c r="J236" i="1"/>
  <c r="J240" i="1"/>
  <c r="J244" i="1"/>
  <c r="J248" i="1"/>
  <c r="J252" i="1"/>
  <c r="J256" i="1"/>
  <c r="J264" i="1"/>
  <c r="J268" i="1"/>
  <c r="J272" i="1"/>
  <c r="J276" i="1"/>
  <c r="J280" i="1"/>
  <c r="J284" i="1"/>
  <c r="J288" i="1"/>
  <c r="J292" i="1"/>
  <c r="J296" i="1"/>
  <c r="J300" i="1"/>
  <c r="J304" i="1"/>
  <c r="J308" i="1"/>
  <c r="J312" i="1"/>
  <c r="J316" i="1"/>
  <c r="J320" i="1"/>
  <c r="J324" i="1"/>
  <c r="J328" i="1"/>
  <c r="J332" i="1"/>
  <c r="J336" i="1"/>
  <c r="J340" i="1"/>
  <c r="J344" i="1"/>
  <c r="J348" i="1"/>
  <c r="J352" i="1"/>
  <c r="J356" i="1"/>
  <c r="J364" i="1"/>
  <c r="J368" i="1"/>
  <c r="J372" i="1"/>
  <c r="J376" i="1"/>
  <c r="J380" i="1"/>
  <c r="J384" i="1"/>
  <c r="J388" i="1"/>
  <c r="J396" i="1"/>
  <c r="J400" i="1"/>
  <c r="J404" i="1"/>
  <c r="J408" i="1"/>
  <c r="J412" i="1"/>
  <c r="J416" i="1"/>
  <c r="J420" i="1"/>
  <c r="J424" i="1"/>
  <c r="J428" i="1"/>
  <c r="J432" i="1"/>
  <c r="J436" i="1"/>
  <c r="J440" i="1"/>
  <c r="J448" i="1"/>
  <c r="J452" i="1"/>
  <c r="J456" i="1"/>
  <c r="J460" i="1"/>
  <c r="J464" i="1"/>
  <c r="J468" i="1"/>
  <c r="J472" i="1"/>
  <c r="J476" i="1"/>
  <c r="J480" i="1"/>
  <c r="J484" i="1"/>
  <c r="J488" i="1"/>
  <c r="J492" i="1"/>
  <c r="J496" i="1"/>
  <c r="J500" i="1"/>
  <c r="J504" i="1"/>
  <c r="J508" i="1"/>
  <c r="J512" i="1"/>
  <c r="J516" i="1"/>
  <c r="J520" i="1"/>
  <c r="J524" i="1"/>
  <c r="J528" i="1"/>
  <c r="J532" i="1"/>
  <c r="J536" i="1"/>
  <c r="J540" i="1"/>
  <c r="J544" i="1"/>
  <c r="J548" i="1"/>
  <c r="J552" i="1"/>
  <c r="J556" i="1"/>
  <c r="J560" i="1"/>
  <c r="J564" i="1"/>
  <c r="J568" i="1"/>
  <c r="J572" i="1"/>
  <c r="J576" i="1"/>
  <c r="J580" i="1"/>
  <c r="J584" i="1"/>
  <c r="J588" i="1"/>
  <c r="J596" i="1"/>
  <c r="J600" i="1"/>
  <c r="J604" i="1"/>
  <c r="J608" i="1"/>
  <c r="J612" i="1"/>
  <c r="J616" i="1"/>
  <c r="J620" i="1"/>
  <c r="J624" i="1"/>
  <c r="J628" i="1"/>
  <c r="J632" i="1"/>
  <c r="J636" i="1"/>
  <c r="J640" i="1"/>
  <c r="J644" i="1"/>
  <c r="J648" i="1"/>
  <c r="J652" i="1"/>
  <c r="J656" i="1"/>
  <c r="J664" i="1"/>
  <c r="J668" i="1"/>
  <c r="J672" i="1"/>
  <c r="J676" i="1"/>
  <c r="J680" i="1"/>
  <c r="J684" i="1"/>
  <c r="J688" i="1"/>
  <c r="J692" i="1"/>
  <c r="J696" i="1"/>
  <c r="J700" i="1"/>
  <c r="J704" i="1"/>
  <c r="J708" i="1"/>
  <c r="J712" i="1"/>
  <c r="J716" i="1"/>
  <c r="J720" i="1"/>
  <c r="J724" i="1"/>
  <c r="J728" i="1"/>
  <c r="J732" i="1"/>
  <c r="J736" i="1"/>
  <c r="J740" i="1"/>
  <c r="J744" i="1"/>
  <c r="J748" i="1"/>
  <c r="J752" i="1"/>
  <c r="J756" i="1"/>
  <c r="J764" i="1"/>
  <c r="J768" i="1"/>
  <c r="J772" i="1"/>
  <c r="J776" i="1"/>
  <c r="J780" i="1"/>
  <c r="J784" i="1"/>
  <c r="J788" i="1"/>
  <c r="J792" i="1"/>
  <c r="J796" i="1"/>
  <c r="J800" i="1"/>
  <c r="J804" i="1"/>
  <c r="J808" i="1"/>
  <c r="J812" i="1"/>
  <c r="J816" i="1"/>
  <c r="J820" i="1"/>
  <c r="J824" i="1"/>
  <c r="J828" i="1"/>
  <c r="J832" i="1"/>
  <c r="J836" i="1"/>
  <c r="J840" i="1"/>
  <c r="J844" i="1"/>
  <c r="J848" i="1"/>
  <c r="J852" i="1"/>
  <c r="J856" i="1"/>
  <c r="J864" i="1"/>
  <c r="J868" i="1"/>
  <c r="J872" i="1"/>
  <c r="J876" i="1"/>
  <c r="J880" i="1"/>
  <c r="J884" i="1"/>
  <c r="J888" i="1"/>
  <c r="J892" i="1"/>
  <c r="J896" i="1"/>
  <c r="J900" i="1"/>
  <c r="J904" i="1"/>
  <c r="J908" i="1"/>
  <c r="J912" i="1"/>
  <c r="J916" i="1"/>
  <c r="J920" i="1"/>
  <c r="J924" i="1"/>
  <c r="J928" i="1"/>
  <c r="J932" i="1"/>
  <c r="J936" i="1"/>
  <c r="J940" i="1"/>
  <c r="J944" i="1"/>
  <c r="J948" i="1"/>
  <c r="J952" i="1"/>
  <c r="J956" i="1"/>
  <c r="J960" i="1"/>
  <c r="J964" i="1"/>
  <c r="J968" i="1"/>
  <c r="J972" i="1"/>
  <c r="J976" i="1"/>
  <c r="J980" i="1"/>
  <c r="J988" i="1"/>
  <c r="J992" i="1"/>
  <c r="J996" i="1"/>
  <c r="J1000" i="1"/>
  <c r="J1004" i="1"/>
  <c r="J1008" i="1"/>
  <c r="J1012" i="1"/>
  <c r="J1016" i="1"/>
  <c r="J1020" i="1"/>
  <c r="J1024" i="1"/>
  <c r="J1028" i="1"/>
  <c r="J1032" i="1"/>
  <c r="J1036" i="1"/>
  <c r="J1040" i="1"/>
  <c r="J1044" i="1"/>
  <c r="J1048" i="1"/>
  <c r="J1056" i="1"/>
  <c r="J1060" i="1"/>
  <c r="J1064" i="1"/>
  <c r="J1068" i="1"/>
  <c r="J1072" i="1"/>
  <c r="J1076" i="1"/>
  <c r="J1080" i="1"/>
  <c r="J1084" i="1"/>
  <c r="J1088" i="1"/>
  <c r="J1092" i="1"/>
  <c r="J1096" i="1"/>
  <c r="J1100" i="1"/>
  <c r="J1104" i="1"/>
  <c r="J1108" i="1"/>
  <c r="J1112" i="1"/>
  <c r="J1116" i="1"/>
  <c r="J1120" i="1"/>
  <c r="J1124" i="1"/>
  <c r="J1128" i="1"/>
  <c r="J1132" i="1"/>
  <c r="J1136" i="1"/>
  <c r="J1140" i="1"/>
  <c r="J1144" i="1"/>
  <c r="J1148" i="1"/>
  <c r="J1152" i="1"/>
  <c r="J1156" i="1"/>
  <c r="J1160" i="1"/>
  <c r="J1164" i="1"/>
  <c r="J1168" i="1"/>
  <c r="J1172" i="1"/>
  <c r="J1176" i="1"/>
  <c r="J1180" i="1"/>
  <c r="J1184" i="1"/>
  <c r="J1188" i="1"/>
  <c r="J1192" i="1"/>
  <c r="J1196" i="1"/>
  <c r="J1200" i="1"/>
  <c r="J1204" i="1"/>
  <c r="J1208" i="1"/>
  <c r="J1212" i="1"/>
  <c r="J1216" i="1"/>
  <c r="J1220" i="1"/>
  <c r="J1224" i="1"/>
  <c r="J1228" i="1"/>
  <c r="J1232" i="1"/>
  <c r="J1236" i="1"/>
  <c r="J1240" i="1"/>
  <c r="J1244" i="1"/>
  <c r="J1248" i="1"/>
  <c r="J1256" i="1"/>
  <c r="J1260" i="1"/>
  <c r="J1264" i="1"/>
  <c r="J1268" i="1"/>
  <c r="J1272" i="1"/>
  <c r="J1276" i="1"/>
  <c r="J1280" i="1"/>
  <c r="J1284" i="1"/>
  <c r="J1288" i="1"/>
  <c r="J1292" i="1"/>
  <c r="J1296" i="1"/>
  <c r="J1300" i="1"/>
  <c r="J1304" i="1"/>
  <c r="J1308" i="1"/>
  <c r="J1312" i="1"/>
  <c r="J1316" i="1"/>
  <c r="J1320" i="1"/>
  <c r="J1324" i="1"/>
  <c r="J1328" i="1"/>
  <c r="J1332" i="1"/>
  <c r="J1336" i="1"/>
  <c r="J1340" i="1"/>
  <c r="J1344" i="1"/>
  <c r="J1348" i="1"/>
  <c r="J1352" i="1"/>
  <c r="J1356" i="1"/>
  <c r="J1360" i="1"/>
  <c r="J1364" i="1"/>
  <c r="J1368" i="1"/>
  <c r="J1372" i="1"/>
  <c r="J1376" i="1"/>
  <c r="J1380" i="1"/>
  <c r="J1384" i="1"/>
  <c r="J1388" i="1"/>
  <c r="J1392" i="1"/>
  <c r="J1396" i="1"/>
  <c r="J1404" i="1"/>
  <c r="J1408" i="1"/>
  <c r="J1412" i="1"/>
  <c r="J1416" i="1"/>
  <c r="J1420" i="1"/>
  <c r="J1424" i="1"/>
  <c r="J1428" i="1"/>
  <c r="J1432" i="1"/>
  <c r="J1436" i="1"/>
  <c r="J1440" i="1"/>
  <c r="J1444" i="1"/>
  <c r="J1448" i="1"/>
  <c r="J1452" i="1"/>
  <c r="J1456" i="1"/>
  <c r="J1460" i="1"/>
  <c r="J1464" i="1"/>
  <c r="J1468" i="1"/>
  <c r="J1472" i="1"/>
  <c r="J1476" i="1"/>
  <c r="J1480" i="1"/>
  <c r="J1484" i="1"/>
  <c r="J1488" i="1"/>
  <c r="J1492" i="1"/>
  <c r="J1496" i="1"/>
  <c r="J1500" i="1"/>
  <c r="J1504" i="1"/>
  <c r="J1508" i="1"/>
  <c r="J1512" i="1"/>
  <c r="J1516" i="1"/>
  <c r="J1520" i="1"/>
  <c r="J1524" i="1"/>
  <c r="J1528" i="1"/>
  <c r="J1532" i="1"/>
  <c r="J1536" i="1"/>
  <c r="J1540" i="1"/>
  <c r="J1544" i="1"/>
  <c r="J1548" i="1"/>
  <c r="J1552" i="1"/>
  <c r="J1556" i="1"/>
  <c r="J1560" i="1"/>
  <c r="J1564" i="1"/>
  <c r="J1568" i="1"/>
  <c r="J1572" i="1"/>
  <c r="J1576" i="1"/>
  <c r="J1580" i="1"/>
  <c r="J1584" i="1"/>
  <c r="J1588" i="1"/>
  <c r="J1592" i="1"/>
  <c r="J1596" i="1"/>
  <c r="J1604" i="1"/>
  <c r="J1608" i="1"/>
  <c r="J1612" i="1"/>
  <c r="J1616" i="1"/>
  <c r="J1620" i="1"/>
  <c r="J1624" i="1"/>
  <c r="J1628" i="1"/>
  <c r="J1632" i="1"/>
  <c r="J1636" i="1"/>
  <c r="J1640" i="1"/>
  <c r="J1648" i="1"/>
  <c r="J1652" i="1"/>
  <c r="J1656" i="1"/>
  <c r="J1660" i="1"/>
  <c r="J1664" i="1"/>
  <c r="J1668" i="1"/>
  <c r="J1672" i="1"/>
  <c r="J1676" i="1"/>
  <c r="J1680" i="1"/>
  <c r="J1684" i="1"/>
  <c r="J1688" i="1"/>
  <c r="J1692" i="1"/>
  <c r="J1696" i="1"/>
  <c r="J1700" i="1"/>
  <c r="J1704" i="1"/>
  <c r="J1708" i="1"/>
  <c r="J1712" i="1"/>
  <c r="J1716" i="1"/>
  <c r="J1720" i="1"/>
  <c r="J1724" i="1"/>
  <c r="J1728" i="1"/>
  <c r="J1732" i="1"/>
  <c r="J1736" i="1"/>
  <c r="J1740" i="1"/>
  <c r="J1744" i="1"/>
  <c r="J1748" i="1"/>
  <c r="J1752" i="1"/>
  <c r="J1756" i="1"/>
  <c r="J1760" i="1"/>
  <c r="J1764" i="1"/>
  <c r="J1768" i="1"/>
  <c r="J1772" i="1"/>
  <c r="J1776" i="1"/>
  <c r="J1780" i="1"/>
  <c r="J1784" i="1"/>
  <c r="J1788" i="1"/>
  <c r="J1792" i="1"/>
  <c r="J1796" i="1"/>
  <c r="J1800" i="1"/>
  <c r="J1804" i="1"/>
  <c r="J1808" i="1"/>
  <c r="J1812" i="1"/>
  <c r="J1816" i="1"/>
  <c r="J1820" i="1"/>
  <c r="J1824" i="1"/>
  <c r="J1828" i="1"/>
  <c r="J1832" i="1"/>
  <c r="J1836" i="1"/>
  <c r="J1840" i="1"/>
  <c r="J1844" i="1"/>
  <c r="J1848" i="1"/>
  <c r="J1852" i="1"/>
  <c r="J1856" i="1"/>
  <c r="J1860" i="1"/>
  <c r="J1864" i="1"/>
  <c r="J1868" i="1"/>
  <c r="J1872" i="1"/>
  <c r="J1876" i="1"/>
  <c r="J1880" i="1"/>
  <c r="J1884" i="1"/>
  <c r="J1888" i="1"/>
  <c r="J1892" i="1"/>
  <c r="J1896" i="1"/>
  <c r="J1900" i="1"/>
  <c r="J1904" i="1"/>
  <c r="J1908" i="1"/>
  <c r="J1912" i="1"/>
  <c r="J1916" i="1"/>
  <c r="J1920" i="1"/>
  <c r="J1901" i="1"/>
  <c r="J1909" i="1"/>
  <c r="J1923" i="1"/>
  <c r="J1927" i="1"/>
  <c r="J1931" i="1"/>
  <c r="J1935" i="1"/>
  <c r="J1939" i="1"/>
  <c r="J1943" i="1"/>
  <c r="J1947" i="1"/>
  <c r="J1951" i="1"/>
  <c r="J1955" i="1"/>
  <c r="J1959" i="1"/>
  <c r="J1963" i="1"/>
  <c r="J1967" i="1"/>
  <c r="J1971" i="1"/>
  <c r="J1975" i="1"/>
  <c r="J1979" i="1"/>
  <c r="J1983" i="1"/>
  <c r="J1987" i="1"/>
  <c r="J1991" i="1"/>
  <c r="J1995" i="1"/>
  <c r="J1999" i="1"/>
  <c r="J2003" i="1"/>
  <c r="J2007" i="1"/>
  <c r="J2011" i="1"/>
  <c r="J2015" i="1"/>
  <c r="J2019" i="1"/>
  <c r="J2023" i="1"/>
  <c r="J2027" i="1"/>
  <c r="J2031" i="1"/>
  <c r="J2035" i="1"/>
  <c r="J2039" i="1"/>
  <c r="J2043" i="1"/>
  <c r="J2047" i="1"/>
  <c r="J2051" i="1"/>
  <c r="J2055" i="1"/>
  <c r="J2059" i="1"/>
  <c r="J2063" i="1"/>
  <c r="J2067" i="1"/>
  <c r="J2071" i="1"/>
  <c r="J2075" i="1"/>
  <c r="J2079" i="1"/>
  <c r="J2083" i="1"/>
  <c r="J2087" i="1"/>
  <c r="J2091" i="1"/>
  <c r="J2095" i="1"/>
  <c r="J2099" i="1"/>
  <c r="J2103" i="1"/>
  <c r="J2107" i="1"/>
  <c r="J2111" i="1"/>
  <c r="J2115" i="1"/>
  <c r="J2119" i="1"/>
  <c r="J2123" i="1"/>
  <c r="J2127" i="1"/>
  <c r="J2131" i="1"/>
  <c r="J2135" i="1"/>
  <c r="J2139" i="1"/>
  <c r="J2143" i="1"/>
  <c r="J2147" i="1"/>
  <c r="J2151" i="1"/>
  <c r="J2155" i="1"/>
  <c r="J2159" i="1"/>
  <c r="J2163" i="1"/>
  <c r="J2167" i="1"/>
  <c r="J2171" i="1"/>
  <c r="J2175" i="1"/>
  <c r="J2179" i="1"/>
  <c r="J2183" i="1"/>
  <c r="J2187" i="1"/>
  <c r="J2191" i="1"/>
  <c r="J2195" i="1"/>
  <c r="J2199" i="1"/>
  <c r="J2203" i="1"/>
  <c r="J2207" i="1"/>
  <c r="J2211" i="1"/>
  <c r="J2215" i="1"/>
  <c r="J2219" i="1"/>
  <c r="J2223" i="1"/>
  <c r="J2227" i="1"/>
  <c r="J2231" i="1"/>
  <c r="J2235" i="1"/>
  <c r="J2239" i="1"/>
  <c r="J2243" i="1"/>
  <c r="J2247" i="1"/>
  <c r="J2251" i="1"/>
  <c r="J2255" i="1"/>
  <c r="J2259" i="1"/>
  <c r="J2263" i="1"/>
  <c r="J2267" i="1"/>
  <c r="J2271" i="1"/>
  <c r="J2275" i="1"/>
  <c r="J2279" i="1"/>
  <c r="J2283" i="1"/>
  <c r="J2287" i="1"/>
  <c r="J2291" i="1"/>
  <c r="J2295" i="1"/>
  <c r="J2299" i="1"/>
  <c r="J2303" i="1"/>
  <c r="J2307" i="1"/>
  <c r="J2311" i="1"/>
  <c r="J2315" i="1"/>
  <c r="J2319" i="1"/>
  <c r="J2323" i="1"/>
  <c r="J2327" i="1"/>
  <c r="J2331" i="1"/>
  <c r="J2335" i="1"/>
  <c r="J2339" i="1"/>
  <c r="J2343" i="1"/>
  <c r="J2347" i="1"/>
  <c r="J2351" i="1"/>
  <c r="J2355" i="1"/>
  <c r="J2359" i="1"/>
  <c r="J2363" i="1"/>
  <c r="J2367" i="1"/>
  <c r="J2371" i="1"/>
  <c r="J2375" i="1"/>
  <c r="J2379" i="1"/>
  <c r="J2383" i="1"/>
  <c r="J2387" i="1"/>
  <c r="J2391" i="1"/>
  <c r="J2395" i="1"/>
  <c r="J2403" i="1"/>
  <c r="J2407" i="1"/>
  <c r="J2411" i="1"/>
  <c r="J2415" i="1"/>
  <c r="J2419" i="1"/>
  <c r="J2423" i="1"/>
  <c r="J2427" i="1"/>
  <c r="J2431" i="1"/>
  <c r="J2435" i="1"/>
  <c r="J2439" i="1"/>
  <c r="J2443" i="1"/>
  <c r="J2447" i="1"/>
  <c r="J2451" i="1"/>
  <c r="J2455" i="1"/>
  <c r="J2459" i="1"/>
  <c r="J2463" i="1"/>
  <c r="J2467" i="1"/>
  <c r="J2471" i="1"/>
  <c r="J2475" i="1"/>
  <c r="J2479" i="1"/>
  <c r="J2483" i="1"/>
  <c r="J2487" i="1"/>
  <c r="J2491" i="1"/>
  <c r="J2495" i="1"/>
  <c r="J2499" i="1"/>
  <c r="J2503" i="1"/>
  <c r="J2507" i="1"/>
  <c r="J2511" i="1"/>
  <c r="J2515" i="1"/>
  <c r="J2519" i="1"/>
  <c r="J2523" i="1"/>
  <c r="J2527" i="1"/>
  <c r="J2531" i="1"/>
  <c r="J2535" i="1"/>
  <c r="J2539" i="1"/>
  <c r="J2543" i="1"/>
  <c r="J2547" i="1"/>
  <c r="J2551" i="1"/>
  <c r="J2555" i="1"/>
  <c r="J2559" i="1"/>
  <c r="J2563" i="1"/>
  <c r="J2567" i="1"/>
  <c r="J2571" i="1"/>
  <c r="J2575" i="1"/>
  <c r="J2579" i="1"/>
  <c r="J2583" i="1"/>
  <c r="J2587" i="1"/>
  <c r="J2591" i="1"/>
  <c r="J2595" i="1"/>
  <c r="J2599" i="1"/>
  <c r="J2603" i="1"/>
  <c r="J2607" i="1"/>
  <c r="J2611" i="1"/>
  <c r="J2615" i="1"/>
  <c r="J2619" i="1"/>
  <c r="J2623" i="1"/>
  <c r="J2627" i="1"/>
  <c r="J2631" i="1"/>
  <c r="J2635" i="1"/>
  <c r="J2639" i="1"/>
  <c r="J2643" i="1"/>
  <c r="J2647" i="1"/>
  <c r="J2651" i="1"/>
  <c r="J2655" i="1"/>
  <c r="J2659" i="1"/>
  <c r="J2663" i="1"/>
  <c r="J2667" i="1"/>
  <c r="J2671" i="1"/>
  <c r="J2675" i="1"/>
  <c r="J2679" i="1"/>
  <c r="J2683" i="1"/>
  <c r="J2687" i="1"/>
  <c r="J2691" i="1"/>
  <c r="J2695" i="1"/>
  <c r="J2699" i="1"/>
  <c r="J2703" i="1"/>
  <c r="J2707" i="1"/>
  <c r="J2715" i="1"/>
  <c r="J2719" i="1"/>
  <c r="J2723" i="1"/>
  <c r="J2727" i="1"/>
  <c r="J2731" i="1"/>
  <c r="J2735" i="1"/>
  <c r="J2739" i="1"/>
  <c r="J2743" i="1"/>
  <c r="J2747" i="1"/>
  <c r="J2751" i="1"/>
  <c r="J2755" i="1"/>
  <c r="J2763" i="1"/>
  <c r="J2767" i="1"/>
  <c r="J2771" i="1"/>
  <c r="J2775" i="1"/>
  <c r="J2779" i="1"/>
  <c r="J2783" i="1"/>
  <c r="J2787" i="1"/>
  <c r="J2791" i="1"/>
  <c r="J2795" i="1"/>
  <c r="J2799" i="1"/>
  <c r="J2803" i="1"/>
  <c r="J2807" i="1"/>
  <c r="J2811" i="1"/>
  <c r="J2815" i="1"/>
  <c r="J2819" i="1"/>
  <c r="J2823" i="1"/>
  <c r="J2827" i="1"/>
  <c r="J2831" i="1"/>
  <c r="J2835" i="1"/>
  <c r="J2839" i="1"/>
  <c r="J2843" i="1"/>
  <c r="J2847" i="1"/>
  <c r="J2851" i="1"/>
  <c r="J2855" i="1"/>
  <c r="J2859" i="1"/>
  <c r="J2863" i="1"/>
  <c r="J2867" i="1"/>
  <c r="J2871" i="1"/>
  <c r="J2875" i="1"/>
  <c r="J2879" i="1"/>
  <c r="J2883" i="1"/>
  <c r="J2887" i="1"/>
  <c r="J2891" i="1"/>
  <c r="J2895" i="1"/>
  <c r="J2899" i="1"/>
  <c r="J2903" i="1"/>
  <c r="J2907" i="1"/>
  <c r="J2915" i="1"/>
  <c r="J2919" i="1"/>
  <c r="J2923" i="1"/>
  <c r="J2927" i="1"/>
  <c r="J2931" i="1"/>
  <c r="J2935" i="1"/>
  <c r="J2939" i="1"/>
  <c r="J2943" i="1"/>
  <c r="J2947" i="1"/>
  <c r="J2951" i="1"/>
  <c r="J2955" i="1"/>
  <c r="J2963" i="1"/>
  <c r="J2967" i="1"/>
  <c r="J2971" i="1"/>
  <c r="J2975" i="1"/>
  <c r="J2979" i="1"/>
  <c r="J2983" i="1"/>
  <c r="J2987" i="1"/>
  <c r="J2991" i="1"/>
  <c r="J2995" i="1"/>
  <c r="J2999" i="1"/>
  <c r="J3003" i="1"/>
  <c r="J3007" i="1"/>
  <c r="J3011" i="1"/>
  <c r="J3015" i="1"/>
  <c r="J3019" i="1"/>
  <c r="J3023" i="1"/>
  <c r="J3027" i="1"/>
  <c r="J3031" i="1"/>
  <c r="J3035" i="1"/>
  <c r="J3039" i="1"/>
  <c r="J3043" i="1"/>
  <c r="J3047" i="1"/>
  <c r="J3051" i="1"/>
  <c r="J3055" i="1"/>
  <c r="J3059" i="1"/>
  <c r="J3063" i="1"/>
  <c r="J3067" i="1"/>
  <c r="J3071" i="1"/>
  <c r="J3075" i="1"/>
  <c r="J3079" i="1"/>
  <c r="J3083" i="1"/>
  <c r="J3087" i="1"/>
  <c r="J3091" i="1"/>
  <c r="J3095" i="1"/>
  <c r="J3099" i="1"/>
  <c r="J3103" i="1"/>
  <c r="J3107" i="1"/>
  <c r="J3115" i="1"/>
  <c r="J3119" i="1"/>
  <c r="J3123" i="1"/>
  <c r="J3127" i="1"/>
  <c r="J3131" i="1"/>
  <c r="J3135" i="1"/>
  <c r="J3139" i="1"/>
  <c r="J3143" i="1"/>
  <c r="J3147" i="1"/>
  <c r="J3151" i="1"/>
  <c r="J3155" i="1"/>
  <c r="J3159" i="1"/>
  <c r="J3163" i="1"/>
  <c r="J3167" i="1"/>
  <c r="J3171" i="1"/>
  <c r="J3175" i="1"/>
  <c r="J3179" i="1"/>
  <c r="J3183" i="1"/>
  <c r="J3187" i="1"/>
  <c r="J3191" i="1"/>
  <c r="J3195" i="1"/>
  <c r="J3199" i="1"/>
  <c r="J3203" i="1"/>
  <c r="J3207" i="1"/>
  <c r="J3211" i="1"/>
  <c r="J3215" i="1"/>
  <c r="J3219" i="1"/>
  <c r="J3223" i="1"/>
  <c r="J3227" i="1"/>
  <c r="J3231" i="1"/>
  <c r="J3235" i="1"/>
  <c r="J3239" i="1"/>
  <c r="J3243" i="1"/>
  <c r="J3247" i="1"/>
  <c r="J3251" i="1"/>
  <c r="J3255" i="1"/>
  <c r="J3259" i="1"/>
  <c r="J3263" i="1"/>
  <c r="J3267" i="1"/>
  <c r="J3271" i="1"/>
  <c r="J3275" i="1"/>
  <c r="J3279" i="1"/>
  <c r="J3283" i="1"/>
  <c r="J3287" i="1"/>
  <c r="J3291" i="1"/>
  <c r="J3295" i="1"/>
  <c r="J3299" i="1"/>
  <c r="J3303" i="1"/>
  <c r="J3307" i="1"/>
  <c r="J3311" i="1"/>
  <c r="J3315" i="1"/>
  <c r="J3319" i="1"/>
  <c r="J3323" i="1"/>
  <c r="J3327" i="1"/>
  <c r="J3331" i="1"/>
  <c r="J3335" i="1"/>
  <c r="J3339" i="1"/>
  <c r="J3343" i="1"/>
  <c r="J3347" i="1"/>
  <c r="J3351" i="1"/>
  <c r="J3355" i="1"/>
  <c r="J3359" i="1"/>
  <c r="J3363" i="1"/>
  <c r="J3367" i="1"/>
  <c r="J3371" i="1"/>
  <c r="J3375" i="1"/>
  <c r="J3379" i="1"/>
  <c r="J3383" i="1"/>
  <c r="J3387" i="1"/>
  <c r="J3391" i="1"/>
  <c r="J3395" i="1"/>
  <c r="J3399" i="1"/>
  <c r="J3403" i="1"/>
  <c r="J3407" i="1"/>
  <c r="J3411" i="1"/>
  <c r="J3415" i="1"/>
  <c r="J3419" i="1"/>
  <c r="J3423" i="1"/>
  <c r="J3427" i="1"/>
  <c r="J3431" i="1"/>
  <c r="J3435" i="1"/>
  <c r="J3439" i="1"/>
  <c r="J3443" i="1"/>
  <c r="J3447" i="1"/>
  <c r="J3451" i="1"/>
  <c r="J3455" i="1"/>
  <c r="J3459" i="1"/>
  <c r="J3463" i="1"/>
  <c r="J3467" i="1"/>
  <c r="J3471" i="1"/>
  <c r="J3475" i="1"/>
  <c r="J3479" i="1"/>
  <c r="J3483" i="1"/>
  <c r="J3487" i="1"/>
  <c r="J3491" i="1"/>
  <c r="J3495" i="1"/>
  <c r="J3499" i="1"/>
  <c r="J3503" i="1"/>
  <c r="J3507" i="1"/>
  <c r="J3511" i="1"/>
  <c r="J3515" i="1"/>
  <c r="J3519" i="1"/>
  <c r="J3523" i="1"/>
  <c r="J3527" i="1"/>
  <c r="J3531" i="1"/>
  <c r="J3535" i="1"/>
  <c r="J3539" i="1"/>
  <c r="J3543" i="1"/>
  <c r="J3547" i="1"/>
  <c r="J3551" i="1"/>
  <c r="J3555" i="1"/>
  <c r="J3559" i="1"/>
  <c r="J3563" i="1"/>
  <c r="J3567" i="1"/>
  <c r="J3571" i="1"/>
  <c r="J3575" i="1"/>
  <c r="J3579" i="1"/>
  <c r="J3583" i="1"/>
  <c r="J3587" i="1"/>
  <c r="J3591" i="1"/>
  <c r="J3595" i="1"/>
  <c r="J3599" i="1"/>
  <c r="J3603" i="1"/>
  <c r="J3611" i="1"/>
  <c r="J3615" i="1"/>
  <c r="J3619" i="1"/>
  <c r="J3623" i="1"/>
  <c r="J3627" i="1"/>
  <c r="J3631" i="1"/>
  <c r="J3635" i="1"/>
  <c r="J3639" i="1"/>
  <c r="J3643" i="1"/>
  <c r="J3647" i="1"/>
  <c r="J3651" i="1"/>
  <c r="J3655" i="1"/>
  <c r="J3659" i="1"/>
  <c r="J3663" i="1"/>
  <c r="J3667" i="1"/>
  <c r="J3671" i="1"/>
  <c r="J3675" i="1"/>
  <c r="J3679" i="1"/>
  <c r="J3683" i="1"/>
  <c r="J3687" i="1"/>
  <c r="J3691" i="1"/>
  <c r="J3699" i="1"/>
  <c r="J3703" i="1"/>
  <c r="J3707" i="1"/>
  <c r="J3711" i="1"/>
  <c r="J3715" i="1"/>
  <c r="J3719" i="1"/>
  <c r="J3727" i="1"/>
  <c r="J3731" i="1"/>
  <c r="J3735" i="1"/>
  <c r="J3739" i="1"/>
  <c r="J3743" i="1"/>
  <c r="J3747" i="1"/>
  <c r="J3751" i="1"/>
  <c r="J3755" i="1"/>
  <c r="J3759" i="1"/>
  <c r="J3763" i="1"/>
  <c r="J3767" i="1"/>
  <c r="J3771" i="1"/>
  <c r="J3775" i="1"/>
  <c r="J3779" i="1"/>
  <c r="J3783" i="1"/>
  <c r="J3787" i="1"/>
  <c r="J3791" i="1"/>
  <c r="J3795" i="1"/>
  <c r="J3799" i="1"/>
  <c r="J3803" i="1"/>
  <c r="J3811" i="1"/>
  <c r="J3815" i="1"/>
  <c r="J3819" i="1"/>
  <c r="J3823" i="1"/>
  <c r="J3827" i="1"/>
  <c r="J3831" i="1"/>
  <c r="J3835" i="1"/>
  <c r="J3839" i="1"/>
  <c r="J3843" i="1"/>
  <c r="J3847" i="1"/>
  <c r="J3851" i="1"/>
  <c r="J3855" i="1"/>
  <c r="J3859" i="1"/>
  <c r="J3863" i="1"/>
  <c r="J3867" i="1"/>
  <c r="J3871" i="1"/>
  <c r="J3875" i="1"/>
  <c r="J3879" i="1"/>
  <c r="J3883" i="1"/>
  <c r="J3887" i="1"/>
  <c r="J3891" i="1"/>
  <c r="J3895" i="1"/>
  <c r="J3899" i="1"/>
  <c r="J3903" i="1"/>
  <c r="J3907" i="1"/>
  <c r="J3911" i="1"/>
  <c r="J3915" i="1"/>
  <c r="J3919" i="1"/>
  <c r="J3923" i="1"/>
  <c r="J3927" i="1"/>
  <c r="J3931" i="1"/>
  <c r="J3935" i="1"/>
  <c r="J3939" i="1"/>
  <c r="J3943" i="1"/>
  <c r="J3947" i="1"/>
  <c r="J3951" i="1"/>
  <c r="J3955" i="1"/>
  <c r="J3959" i="1"/>
  <c r="J3963" i="1"/>
  <c r="J3967" i="1"/>
  <c r="J3971" i="1"/>
  <c r="J3975" i="1"/>
  <c r="J3979" i="1"/>
  <c r="J3983" i="1"/>
  <c r="J3987" i="1"/>
  <c r="J3991" i="1"/>
  <c r="J3995" i="1"/>
  <c r="J3999" i="1"/>
  <c r="J4003" i="1"/>
  <c r="J4007" i="1"/>
  <c r="J4011" i="1"/>
  <c r="J4015" i="1"/>
  <c r="J4019" i="1"/>
  <c r="J4023" i="1"/>
  <c r="J4027" i="1"/>
  <c r="J4035" i="1"/>
  <c r="J4039" i="1"/>
  <c r="J4043" i="1"/>
  <c r="J4047" i="1"/>
  <c r="J4051" i="1"/>
  <c r="J4055" i="1"/>
  <c r="J4059" i="1"/>
  <c r="J4063" i="1"/>
  <c r="J4067" i="1"/>
  <c r="J4071" i="1"/>
  <c r="J4075" i="1"/>
  <c r="J4079" i="1"/>
  <c r="J4083" i="1"/>
  <c r="J4087" i="1"/>
  <c r="J4091" i="1"/>
  <c r="J4095" i="1"/>
  <c r="J4099" i="1"/>
  <c r="J4103" i="1"/>
  <c r="J4107" i="1"/>
  <c r="J4111" i="1"/>
  <c r="J4115" i="1"/>
  <c r="J4119" i="1"/>
  <c r="J4123" i="1"/>
  <c r="J4127" i="1"/>
  <c r="J4131" i="1"/>
  <c r="J4135" i="1"/>
  <c r="J4139" i="1"/>
  <c r="J4143" i="1"/>
  <c r="J4147" i="1"/>
  <c r="J4151" i="1"/>
  <c r="J4155" i="1"/>
  <c r="J4159" i="1"/>
  <c r="J4167" i="1"/>
  <c r="J4171" i="1"/>
  <c r="J4175" i="1"/>
  <c r="J4179" i="1"/>
  <c r="J4183" i="1"/>
  <c r="J4187" i="1"/>
  <c r="J4191" i="1"/>
  <c r="J4195" i="1"/>
  <c r="J4199" i="1"/>
  <c r="J4203" i="1"/>
  <c r="J4207" i="1"/>
  <c r="J4211" i="1"/>
  <c r="J4215" i="1"/>
  <c r="J4219" i="1"/>
  <c r="J4223" i="1"/>
  <c r="J4227" i="1"/>
  <c r="J4231" i="1"/>
  <c r="J4235" i="1"/>
  <c r="J4239" i="1"/>
  <c r="J4243" i="1"/>
  <c r="J4247" i="1"/>
  <c r="J4251" i="1"/>
  <c r="J4255" i="1"/>
  <c r="J4259" i="1"/>
  <c r="J4263" i="1"/>
  <c r="J4267" i="1"/>
  <c r="J4271" i="1"/>
  <c r="J4275" i="1"/>
  <c r="J4279" i="1"/>
  <c r="J4283" i="1"/>
  <c r="J4287" i="1"/>
  <c r="J4291" i="1"/>
  <c r="J4295" i="1"/>
  <c r="J4299" i="1"/>
  <c r="J4303" i="1"/>
  <c r="J4307" i="1"/>
  <c r="J4311" i="1"/>
  <c r="J4315" i="1"/>
  <c r="J4319" i="1"/>
  <c r="J4327" i="1"/>
  <c r="J4331" i="1"/>
  <c r="J4335" i="1"/>
  <c r="J4339" i="1"/>
  <c r="J4343" i="1"/>
  <c r="J4347" i="1"/>
  <c r="J4351" i="1"/>
  <c r="J4355" i="1"/>
  <c r="J4367" i="1"/>
  <c r="J4371" i="1"/>
  <c r="J4375" i="1"/>
  <c r="J4379" i="1"/>
  <c r="J4383" i="1"/>
  <c r="J4387" i="1"/>
  <c r="J4391" i="1"/>
  <c r="J4395" i="1"/>
  <c r="J4399" i="1"/>
  <c r="J4403" i="1"/>
  <c r="J4407" i="1"/>
  <c r="J4411" i="1"/>
  <c r="J4415" i="1"/>
  <c r="J4419" i="1"/>
  <c r="J4423" i="1"/>
  <c r="J4427" i="1"/>
  <c r="J4431" i="1"/>
  <c r="J4435" i="1"/>
  <c r="J4439" i="1"/>
  <c r="J4443" i="1"/>
  <c r="J4447" i="1"/>
  <c r="J4451" i="1"/>
  <c r="J4455" i="1"/>
  <c r="J4459" i="1"/>
  <c r="J4463" i="1"/>
  <c r="J4467" i="1"/>
  <c r="J4471" i="1"/>
  <c r="J4475" i="1"/>
  <c r="J4479" i="1"/>
  <c r="J4483" i="1"/>
  <c r="J4487" i="1"/>
  <c r="J4491" i="1"/>
  <c r="J4495" i="1"/>
  <c r="J4499" i="1"/>
  <c r="J4503" i="1"/>
  <c r="J4507" i="1"/>
  <c r="J4511" i="1"/>
  <c r="J4515" i="1"/>
  <c r="J4519" i="1"/>
  <c r="J4527" i="1"/>
  <c r="J4531" i="1"/>
  <c r="J4535" i="1"/>
  <c r="J4539" i="1"/>
  <c r="J4543" i="1"/>
  <c r="J4547" i="1"/>
  <c r="J4551" i="1"/>
  <c r="J4555" i="1"/>
  <c r="J4563" i="1"/>
  <c r="J4567" i="1"/>
  <c r="J4571" i="1"/>
  <c r="J4575" i="1"/>
  <c r="J4579" i="1"/>
  <c r="J4583" i="1"/>
  <c r="J4587" i="1"/>
  <c r="J4591" i="1"/>
  <c r="J4595" i="1"/>
  <c r="J4599" i="1"/>
  <c r="J4603" i="1"/>
  <c r="J4607" i="1"/>
  <c r="J4611" i="1"/>
  <c r="J4615" i="1"/>
  <c r="J4619" i="1"/>
  <c r="J4623" i="1"/>
  <c r="J4627" i="1"/>
  <c r="J4631" i="1"/>
  <c r="J4635" i="1"/>
  <c r="J1894" i="1"/>
  <c r="J1902" i="1"/>
  <c r="J1918" i="1"/>
  <c r="J1924" i="1"/>
  <c r="J1928" i="1"/>
  <c r="J1932" i="1"/>
  <c r="J1936" i="1"/>
  <c r="J1940" i="1"/>
  <c r="J1944" i="1"/>
  <c r="J1948" i="1"/>
  <c r="J1952" i="1"/>
  <c r="J1956" i="1"/>
  <c r="J1960" i="1"/>
  <c r="J1964" i="1"/>
  <c r="J1968" i="1"/>
  <c r="J1972" i="1"/>
  <c r="J1976" i="1"/>
  <c r="J1980" i="1"/>
  <c r="J1984" i="1"/>
  <c r="J1988" i="1"/>
  <c r="J1992" i="1"/>
  <c r="J1996" i="1"/>
  <c r="J2004" i="1"/>
  <c r="J2008" i="1"/>
  <c r="J2012" i="1"/>
  <c r="J2016" i="1"/>
  <c r="J2020" i="1"/>
  <c r="J2024" i="1"/>
  <c r="J2028" i="1"/>
  <c r="J2032" i="1"/>
  <c r="J2036" i="1"/>
  <c r="J2040" i="1"/>
  <c r="J2044" i="1"/>
  <c r="J2048" i="1"/>
  <c r="J2052" i="1"/>
  <c r="J2056" i="1"/>
  <c r="J2060" i="1"/>
  <c r="J2064" i="1"/>
  <c r="J2068" i="1"/>
  <c r="J2072" i="1"/>
  <c r="J2076" i="1"/>
  <c r="J2080" i="1"/>
  <c r="J2084" i="1"/>
  <c r="J2088" i="1"/>
  <c r="J2092" i="1"/>
  <c r="J2096" i="1"/>
  <c r="J2100" i="1"/>
  <c r="J2104" i="1"/>
  <c r="J2108" i="1"/>
  <c r="J2112" i="1"/>
  <c r="J2116" i="1"/>
  <c r="J2120" i="1"/>
  <c r="J2124" i="1"/>
  <c r="J2128" i="1"/>
  <c r="J2132" i="1"/>
  <c r="J2136" i="1"/>
  <c r="J2140" i="1"/>
  <c r="J2144" i="1"/>
  <c r="J2148" i="1"/>
  <c r="J2152" i="1"/>
  <c r="J2156" i="1"/>
  <c r="J2160" i="1"/>
  <c r="J2164" i="1"/>
  <c r="J2168" i="1"/>
  <c r="J2172" i="1"/>
  <c r="J2176" i="1"/>
  <c r="J2180" i="1"/>
  <c r="J2184" i="1"/>
  <c r="J2188" i="1"/>
  <c r="J2192" i="1"/>
  <c r="J2196" i="1"/>
  <c r="J2200" i="1"/>
  <c r="J2204" i="1"/>
  <c r="J2208" i="1"/>
  <c r="J2212" i="1"/>
  <c r="J2216" i="1"/>
  <c r="J2220" i="1"/>
  <c r="J2224" i="1"/>
  <c r="J2228" i="1"/>
  <c r="J2232" i="1"/>
  <c r="J2236" i="1"/>
  <c r="J2240" i="1"/>
  <c r="J2244" i="1"/>
  <c r="J2248" i="1"/>
  <c r="J2252" i="1"/>
  <c r="J2256" i="1"/>
  <c r="J2260" i="1"/>
  <c r="J2264" i="1"/>
  <c r="J2268" i="1"/>
  <c r="J2272" i="1"/>
  <c r="J2276" i="1"/>
  <c r="J2280" i="1"/>
  <c r="J2284" i="1"/>
  <c r="J2288" i="1"/>
  <c r="J2292" i="1"/>
  <c r="J2296" i="1"/>
  <c r="J2300" i="1"/>
  <c r="J2304" i="1"/>
  <c r="J2308" i="1"/>
  <c r="J2312" i="1"/>
  <c r="J2316" i="1"/>
  <c r="J2320" i="1"/>
  <c r="J2324" i="1"/>
  <c r="J2328" i="1"/>
  <c r="J2332" i="1"/>
  <c r="J2336" i="1"/>
  <c r="J2340" i="1"/>
  <c r="J2344" i="1"/>
  <c r="J2348" i="1"/>
  <c r="J2352" i="1"/>
  <c r="J2356" i="1"/>
  <c r="J2360" i="1"/>
  <c r="J2364" i="1"/>
  <c r="J2368" i="1"/>
  <c r="J2372" i="1"/>
  <c r="J2376" i="1"/>
  <c r="J2380" i="1"/>
  <c r="J2384" i="1"/>
  <c r="J2388" i="1"/>
  <c r="J2392" i="1"/>
  <c r="J2396" i="1"/>
  <c r="J2400" i="1"/>
  <c r="J2404" i="1"/>
  <c r="J2408" i="1"/>
  <c r="J2412" i="1"/>
  <c r="J2416" i="1"/>
  <c r="J2420" i="1"/>
  <c r="J2424" i="1"/>
  <c r="J2428" i="1"/>
  <c r="J2432" i="1"/>
  <c r="J2436" i="1"/>
  <c r="J2440" i="1"/>
  <c r="J2444" i="1"/>
  <c r="J2448" i="1"/>
  <c r="J2452" i="1"/>
  <c r="J2456" i="1"/>
  <c r="J2460" i="1"/>
  <c r="J2464" i="1"/>
  <c r="J2468" i="1"/>
  <c r="J2472" i="1"/>
  <c r="J2476" i="1"/>
  <c r="J2480" i="1"/>
  <c r="J2484" i="1"/>
  <c r="J2488" i="1"/>
  <c r="J2492" i="1"/>
  <c r="J2496" i="1"/>
  <c r="J2500" i="1"/>
  <c r="J2504" i="1"/>
  <c r="J2508" i="1"/>
  <c r="J2516" i="1"/>
  <c r="J2520" i="1"/>
  <c r="J2524" i="1"/>
  <c r="J2528" i="1"/>
  <c r="J2532" i="1"/>
  <c r="J2536" i="1"/>
  <c r="J2540" i="1"/>
  <c r="J2544" i="1"/>
  <c r="J2548" i="1"/>
  <c r="J2552" i="1"/>
  <c r="J2556" i="1"/>
  <c r="J2560" i="1"/>
  <c r="J2564" i="1"/>
  <c r="J2568" i="1"/>
  <c r="J2572" i="1"/>
  <c r="J2576" i="1"/>
  <c r="J2580" i="1"/>
  <c r="J2584" i="1"/>
  <c r="J2588" i="1"/>
  <c r="J2592" i="1"/>
  <c r="J2596" i="1"/>
  <c r="J2600" i="1"/>
  <c r="J2604" i="1"/>
  <c r="J2608" i="1"/>
  <c r="J2612" i="1"/>
  <c r="J2616" i="1"/>
  <c r="J2620" i="1"/>
  <c r="J2624" i="1"/>
  <c r="J2628" i="1"/>
  <c r="J2632" i="1"/>
  <c r="J2636" i="1"/>
  <c r="J2640" i="1"/>
  <c r="J2644" i="1"/>
  <c r="J2648" i="1"/>
  <c r="J2652" i="1"/>
  <c r="J2656" i="1"/>
  <c r="J2660" i="1"/>
  <c r="J2664" i="1"/>
  <c r="J2668" i="1"/>
  <c r="J2672" i="1"/>
  <c r="J2676" i="1"/>
  <c r="J2680" i="1"/>
  <c r="J2688" i="1"/>
  <c r="J2692" i="1"/>
  <c r="J2696" i="1"/>
  <c r="J2700" i="1"/>
  <c r="J2704" i="1"/>
  <c r="J2708" i="1"/>
  <c r="J2712" i="1"/>
  <c r="J2716" i="1"/>
  <c r="J2720" i="1"/>
  <c r="J2724" i="1"/>
  <c r="J2728" i="1"/>
  <c r="J2732" i="1"/>
  <c r="J2736" i="1"/>
  <c r="J2740" i="1"/>
  <c r="J2744" i="1"/>
  <c r="J2748" i="1"/>
  <c r="J2752" i="1"/>
  <c r="J2756" i="1"/>
  <c r="J2760" i="1"/>
  <c r="J2764" i="1"/>
  <c r="J2768" i="1"/>
  <c r="J2772" i="1"/>
  <c r="J2776" i="1"/>
  <c r="J2780" i="1"/>
  <c r="J2784" i="1"/>
  <c r="J2788" i="1"/>
  <c r="J2792" i="1"/>
  <c r="J2796" i="1"/>
  <c r="J2800" i="1"/>
  <c r="J2804" i="1"/>
  <c r="J2808" i="1"/>
  <c r="J2812" i="1"/>
  <c r="J2816" i="1"/>
  <c r="J2820" i="1"/>
  <c r="J2824" i="1"/>
  <c r="J2828" i="1"/>
  <c r="J2832" i="1"/>
  <c r="J2836" i="1"/>
  <c r="J2840" i="1"/>
  <c r="J2844" i="1"/>
  <c r="J2848" i="1"/>
  <c r="J2852" i="1"/>
  <c r="J2856" i="1"/>
  <c r="J2860" i="1"/>
  <c r="J2864" i="1"/>
  <c r="J2868" i="1"/>
  <c r="J2872" i="1"/>
  <c r="J2876" i="1"/>
  <c r="J2880" i="1"/>
  <c r="J2884" i="1"/>
  <c r="J2888" i="1"/>
  <c r="J2892" i="1"/>
  <c r="J2896" i="1"/>
  <c r="J2900" i="1"/>
  <c r="J2904" i="1"/>
  <c r="J2908" i="1"/>
  <c r="J2912" i="1"/>
  <c r="J2916" i="1"/>
  <c r="J2920" i="1"/>
  <c r="J2924" i="1"/>
  <c r="J2928" i="1"/>
  <c r="J2932" i="1"/>
  <c r="J2936" i="1"/>
  <c r="J2940" i="1"/>
  <c r="J2944" i="1"/>
  <c r="J2948" i="1"/>
  <c r="J2952" i="1"/>
  <c r="J2956" i="1"/>
  <c r="J2960" i="1"/>
  <c r="J2964" i="1"/>
  <c r="J2968" i="1"/>
  <c r="J2972" i="1"/>
  <c r="J2976" i="1"/>
  <c r="J2980" i="1"/>
  <c r="J2984" i="1"/>
  <c r="J2988" i="1"/>
  <c r="J2992" i="1"/>
  <c r="J2996" i="1"/>
  <c r="J3000" i="1"/>
  <c r="J3008" i="1"/>
  <c r="J3012" i="1"/>
  <c r="J3016" i="1"/>
  <c r="J3024" i="1"/>
  <c r="J3028" i="1"/>
  <c r="J3032" i="1"/>
  <c r="J3036" i="1"/>
  <c r="J3040" i="1"/>
  <c r="J3044" i="1"/>
  <c r="J3048" i="1"/>
  <c r="J3052" i="1"/>
  <c r="J3056" i="1"/>
  <c r="J3060" i="1"/>
  <c r="J3064" i="1"/>
  <c r="J3068" i="1"/>
  <c r="J3072" i="1"/>
  <c r="J3076" i="1"/>
  <c r="J3080" i="1"/>
  <c r="J3084" i="1"/>
  <c r="J3088" i="1"/>
  <c r="J3092" i="1"/>
  <c r="J3096" i="1"/>
  <c r="J3100" i="1"/>
  <c r="J3104" i="1"/>
  <c r="J3108" i="1"/>
  <c r="J3112" i="1"/>
  <c r="J3116" i="1"/>
  <c r="J3120" i="1"/>
  <c r="J3124" i="1"/>
  <c r="J3128" i="1"/>
  <c r="J3132" i="1"/>
  <c r="J3136" i="1"/>
  <c r="J3140" i="1"/>
  <c r="J3144" i="1"/>
  <c r="J3148" i="1"/>
  <c r="J3152" i="1"/>
  <c r="J3156" i="1"/>
  <c r="J3160" i="1"/>
  <c r="J3168" i="1"/>
  <c r="J3172" i="1"/>
  <c r="J3176" i="1"/>
  <c r="J3180" i="1"/>
  <c r="J3184" i="1"/>
  <c r="J3188" i="1"/>
  <c r="J3192" i="1"/>
  <c r="J3196" i="1"/>
  <c r="J3200" i="1"/>
  <c r="J3204" i="1"/>
  <c r="J3208" i="1"/>
  <c r="J3212" i="1"/>
  <c r="J3216" i="1"/>
  <c r="J3220" i="1"/>
  <c r="J3224" i="1"/>
  <c r="J3228" i="1"/>
  <c r="J3232" i="1"/>
  <c r="J3236" i="1"/>
  <c r="J3240" i="1"/>
  <c r="J3244" i="1"/>
  <c r="J3252" i="1"/>
  <c r="J3256" i="1"/>
  <c r="J3260" i="1"/>
  <c r="J3268" i="1"/>
  <c r="J3272" i="1"/>
  <c r="J3276" i="1"/>
  <c r="J3280" i="1"/>
  <c r="J3284" i="1"/>
  <c r="J3288" i="1"/>
  <c r="J3296" i="1"/>
  <c r="J3300" i="1"/>
  <c r="J3304" i="1"/>
  <c r="J3308" i="1"/>
  <c r="J3316" i="1"/>
  <c r="J3320" i="1"/>
  <c r="J3324" i="1"/>
  <c r="J3328" i="1"/>
  <c r="J3332" i="1"/>
  <c r="J3336" i="1"/>
  <c r="J3340" i="1"/>
  <c r="J3344" i="1"/>
  <c r="J3348" i="1"/>
  <c r="J3352" i="1"/>
  <c r="J3356" i="1"/>
  <c r="J3360" i="1"/>
  <c r="J3364" i="1"/>
  <c r="J3368" i="1"/>
  <c r="J3372" i="1"/>
  <c r="J3376" i="1"/>
  <c r="J3380" i="1"/>
  <c r="J3384" i="1"/>
  <c r="J3388" i="1"/>
  <c r="J3392" i="1"/>
  <c r="J3396" i="1"/>
  <c r="J3400" i="1"/>
  <c r="J3404" i="1"/>
  <c r="J3408" i="1"/>
  <c r="J3412" i="1"/>
  <c r="J3416" i="1"/>
  <c r="J3420" i="1"/>
  <c r="J3424" i="1"/>
  <c r="J3428" i="1"/>
  <c r="J3432" i="1"/>
  <c r="J3436" i="1"/>
  <c r="J3440" i="1"/>
  <c r="J3444" i="1"/>
  <c r="J3448" i="1"/>
  <c r="J3452" i="1"/>
  <c r="J3456" i="1"/>
  <c r="J3460" i="1"/>
  <c r="J3464" i="1"/>
  <c r="J3468" i="1"/>
  <c r="J3472" i="1"/>
  <c r="J3476" i="1"/>
  <c r="J3480" i="1"/>
  <c r="J3484" i="1"/>
  <c r="J3488" i="1"/>
  <c r="J3492" i="1"/>
  <c r="J3496" i="1"/>
  <c r="J3500" i="1"/>
  <c r="J3504" i="1"/>
  <c r="J3508" i="1"/>
  <c r="J3516" i="1"/>
  <c r="J3520" i="1"/>
  <c r="J3524" i="1"/>
  <c r="J3528" i="1"/>
  <c r="J3532" i="1"/>
  <c r="J3536" i="1"/>
  <c r="J3540" i="1"/>
  <c r="J3544" i="1"/>
  <c r="J3548" i="1"/>
  <c r="J3552" i="1"/>
  <c r="J3556" i="1"/>
  <c r="J3560" i="1"/>
  <c r="J3564" i="1"/>
  <c r="J3568" i="1"/>
  <c r="J3572" i="1"/>
  <c r="J3576" i="1"/>
  <c r="J3580" i="1"/>
  <c r="J3584" i="1"/>
  <c r="J3588" i="1"/>
  <c r="J3592" i="1"/>
  <c r="J3596" i="1"/>
  <c r="J3600" i="1"/>
  <c r="J3604" i="1"/>
  <c r="J3608" i="1"/>
  <c r="J3612" i="1"/>
  <c r="J3616" i="1"/>
  <c r="J3620" i="1"/>
  <c r="J3624" i="1"/>
  <c r="J3628" i="1"/>
  <c r="J3632" i="1"/>
  <c r="J3636" i="1"/>
  <c r="J3640" i="1"/>
  <c r="J3644" i="1"/>
  <c r="J3648" i="1"/>
  <c r="J3652" i="1"/>
  <c r="J3656" i="1"/>
  <c r="J3660" i="1"/>
  <c r="J3664" i="1"/>
  <c r="J3668" i="1"/>
  <c r="J3672" i="1"/>
  <c r="J3676" i="1"/>
  <c r="J3680" i="1"/>
  <c r="J3684" i="1"/>
  <c r="J3688" i="1"/>
  <c r="J3692" i="1"/>
  <c r="J3696" i="1"/>
  <c r="J3700" i="1"/>
  <c r="J3704" i="1"/>
  <c r="J3708" i="1"/>
  <c r="J3712" i="1"/>
  <c r="J3716" i="1"/>
  <c r="J3720" i="1"/>
  <c r="J3724" i="1"/>
  <c r="J3728" i="1"/>
  <c r="J3732" i="1"/>
  <c r="J3736" i="1"/>
  <c r="J3740" i="1"/>
  <c r="J3744" i="1"/>
  <c r="J3748" i="1"/>
  <c r="J3752" i="1"/>
  <c r="J3756" i="1"/>
  <c r="J3764" i="1"/>
  <c r="J3768" i="1"/>
  <c r="J3772" i="1"/>
  <c r="J3776" i="1"/>
  <c r="J3780" i="1"/>
  <c r="J3784" i="1"/>
  <c r="J3788" i="1"/>
  <c r="J3792" i="1"/>
  <c r="J3796" i="1"/>
  <c r="J3800" i="1"/>
  <c r="J3804" i="1"/>
  <c r="J3808" i="1"/>
  <c r="J3812" i="1"/>
  <c r="J3816" i="1"/>
  <c r="J3820" i="1"/>
  <c r="J3824" i="1"/>
  <c r="J3828" i="1"/>
  <c r="J3832" i="1"/>
  <c r="J3836" i="1"/>
  <c r="J3840" i="1"/>
  <c r="J3844" i="1"/>
  <c r="J3848" i="1"/>
  <c r="J3852" i="1"/>
  <c r="J3856" i="1"/>
  <c r="J3860" i="1"/>
  <c r="J3864" i="1"/>
  <c r="J3868" i="1"/>
  <c r="J3872" i="1"/>
  <c r="J3876" i="1"/>
  <c r="J3880" i="1"/>
  <c r="J3884" i="1"/>
  <c r="J3888" i="1"/>
  <c r="J3892" i="1"/>
  <c r="J3896" i="1"/>
  <c r="J3900" i="1"/>
  <c r="J3904" i="1"/>
  <c r="J3908" i="1"/>
  <c r="J3912" i="1"/>
  <c r="J3916" i="1"/>
  <c r="J3920" i="1"/>
  <c r="J3924" i="1"/>
  <c r="J3928" i="1"/>
  <c r="J3932" i="1"/>
  <c r="J3936" i="1"/>
  <c r="J3940" i="1"/>
  <c r="J3944" i="1"/>
  <c r="J3948" i="1"/>
  <c r="J3952" i="1"/>
  <c r="J3956" i="1"/>
  <c r="J3960" i="1"/>
  <c r="J3968" i="1"/>
  <c r="J3972" i="1"/>
  <c r="J3976" i="1"/>
  <c r="J3980" i="1"/>
  <c r="J3984" i="1"/>
  <c r="J3988" i="1"/>
  <c r="J3992" i="1"/>
  <c r="J3996" i="1"/>
  <c r="J4000" i="1"/>
  <c r="J4004" i="1"/>
  <c r="J4008" i="1"/>
  <c r="J4012" i="1"/>
  <c r="J4016" i="1"/>
  <c r="J4020" i="1"/>
  <c r="J4024" i="1"/>
  <c r="J4028" i="1"/>
  <c r="J4032" i="1"/>
  <c r="J4036" i="1"/>
  <c r="J4044" i="1"/>
  <c r="J4048" i="1"/>
  <c r="J4052" i="1"/>
  <c r="J4056" i="1"/>
  <c r="J4060" i="1"/>
  <c r="J4064" i="1"/>
  <c r="J4068" i="1"/>
  <c r="J4072" i="1"/>
  <c r="J4076" i="1"/>
  <c r="J4080" i="1"/>
  <c r="J4084" i="1"/>
  <c r="J4088" i="1"/>
  <c r="J4092" i="1"/>
  <c r="J4096" i="1"/>
  <c r="J4100" i="1"/>
  <c r="J4104" i="1"/>
  <c r="J4108" i="1"/>
  <c r="J4112" i="1"/>
  <c r="J4116" i="1"/>
  <c r="J4120" i="1"/>
  <c r="J4124" i="1"/>
  <c r="J4128" i="1"/>
  <c r="J4132" i="1"/>
  <c r="J4136" i="1"/>
  <c r="J4140" i="1"/>
  <c r="J4144" i="1"/>
  <c r="J4148" i="1"/>
  <c r="J4152" i="1"/>
  <c r="J4156" i="1"/>
  <c r="J4164" i="1"/>
  <c r="J4168" i="1"/>
  <c r="J4172" i="1"/>
  <c r="J4176" i="1"/>
  <c r="J4180" i="1"/>
  <c r="J4188" i="1"/>
  <c r="J4192" i="1"/>
  <c r="J4196" i="1"/>
  <c r="J4200" i="1"/>
  <c r="J4204" i="1"/>
  <c r="J4208" i="1"/>
  <c r="J4212" i="1"/>
  <c r="J4216" i="1"/>
  <c r="J4220" i="1"/>
  <c r="J4224" i="1"/>
  <c r="J4228" i="1"/>
  <c r="J4232" i="1"/>
  <c r="J4236" i="1"/>
  <c r="J4240" i="1"/>
  <c r="J4244" i="1"/>
  <c r="J4248" i="1"/>
  <c r="J4252" i="1"/>
  <c r="J4256" i="1"/>
  <c r="J4260" i="1"/>
  <c r="J4264" i="1"/>
  <c r="J4268" i="1"/>
  <c r="J4272" i="1"/>
  <c r="J4276" i="1"/>
  <c r="J4280" i="1"/>
  <c r="J4284" i="1"/>
  <c r="J4288" i="1"/>
  <c r="J4292" i="1"/>
  <c r="J4296" i="1"/>
  <c r="J4300" i="1"/>
  <c r="J4304" i="1"/>
  <c r="J4308" i="1"/>
  <c r="J4312" i="1"/>
  <c r="J4316" i="1"/>
  <c r="J4320" i="1"/>
  <c r="J4324" i="1"/>
  <c r="J4328" i="1"/>
  <c r="J4332" i="1"/>
  <c r="J4336" i="1"/>
  <c r="J4340" i="1"/>
  <c r="J4344" i="1"/>
  <c r="J4348" i="1"/>
  <c r="J4352" i="1"/>
  <c r="J4356" i="1"/>
  <c r="J4360" i="1"/>
  <c r="J4364" i="1"/>
  <c r="J4368" i="1"/>
  <c r="J4372" i="1"/>
  <c r="J4376" i="1"/>
  <c r="J4380" i="1"/>
  <c r="J4384" i="1"/>
  <c r="J4388" i="1"/>
  <c r="J4392" i="1"/>
  <c r="J4396" i="1"/>
  <c r="J4400" i="1"/>
  <c r="J4404" i="1"/>
  <c r="J4408" i="1"/>
  <c r="J4412" i="1"/>
  <c r="J4416" i="1"/>
  <c r="J4420" i="1"/>
  <c r="J4424" i="1"/>
  <c r="J4428" i="1"/>
  <c r="J4432" i="1"/>
  <c r="J4436" i="1"/>
  <c r="J4440" i="1"/>
  <c r="J4444" i="1"/>
  <c r="J4448" i="1"/>
  <c r="J4452" i="1"/>
  <c r="J4456" i="1"/>
  <c r="J4460" i="1"/>
  <c r="J4468" i="1"/>
  <c r="J4472" i="1"/>
  <c r="J4476" i="1"/>
  <c r="J4480" i="1"/>
  <c r="J4484" i="1"/>
  <c r="J4488" i="1"/>
  <c r="J4492" i="1"/>
  <c r="J4496" i="1"/>
  <c r="J4500" i="1"/>
  <c r="J4504" i="1"/>
  <c r="J4508" i="1"/>
  <c r="J4512" i="1"/>
  <c r="J4516" i="1"/>
  <c r="J4520" i="1"/>
  <c r="J4524" i="1"/>
  <c r="J4528" i="1"/>
  <c r="J4532" i="1"/>
  <c r="J4536" i="1"/>
  <c r="J4540" i="1"/>
  <c r="J4544" i="1"/>
  <c r="J4548" i="1"/>
  <c r="J4552" i="1"/>
  <c r="J4556" i="1"/>
  <c r="J4560" i="1"/>
  <c r="J4564" i="1"/>
  <c r="J4568" i="1"/>
  <c r="J4572" i="1"/>
  <c r="J4576" i="1"/>
  <c r="J4580" i="1"/>
  <c r="J4584" i="1"/>
  <c r="J4588" i="1"/>
  <c r="J4592" i="1"/>
  <c r="J4596" i="1"/>
  <c r="J4600" i="1"/>
  <c r="J4604" i="1"/>
  <c r="J4608" i="1"/>
  <c r="J4616" i="1"/>
  <c r="J4620" i="1"/>
  <c r="J4624" i="1"/>
  <c r="J4628" i="1"/>
  <c r="J4632" i="1"/>
  <c r="J1897" i="1"/>
  <c r="J1905" i="1"/>
  <c r="J1913" i="1"/>
  <c r="J1921" i="1"/>
  <c r="J1925" i="1"/>
  <c r="J1929" i="1"/>
  <c r="J1933" i="1"/>
  <c r="J1937" i="1"/>
  <c r="J1941" i="1"/>
  <c r="J1945" i="1"/>
  <c r="J1949" i="1"/>
  <c r="J1953" i="1"/>
  <c r="J1957" i="1"/>
  <c r="J1961" i="1"/>
  <c r="J1965" i="1"/>
  <c r="J1969" i="1"/>
  <c r="J1973" i="1"/>
  <c r="J1977" i="1"/>
  <c r="J1981" i="1"/>
  <c r="J1985" i="1"/>
  <c r="J1989" i="1"/>
  <c r="J1993" i="1"/>
  <c r="J1997" i="1"/>
  <c r="J2001" i="1"/>
  <c r="J2005" i="1"/>
  <c r="J2009" i="1"/>
  <c r="J2013" i="1"/>
  <c r="J2017" i="1"/>
  <c r="J2021" i="1"/>
  <c r="J2025" i="1"/>
  <c r="J2029" i="1"/>
  <c r="J2033" i="1"/>
  <c r="J2037" i="1"/>
  <c r="J2041" i="1"/>
  <c r="J2045" i="1"/>
  <c r="J2049" i="1"/>
  <c r="J2053" i="1"/>
  <c r="J2057" i="1"/>
  <c r="J2061" i="1"/>
  <c r="J2065" i="1"/>
  <c r="J2069" i="1"/>
  <c r="J2073" i="1"/>
  <c r="J2077" i="1"/>
  <c r="J2081" i="1"/>
  <c r="J2085" i="1"/>
  <c r="J2089" i="1"/>
  <c r="J2093" i="1"/>
  <c r="J2097" i="1"/>
  <c r="J2101" i="1"/>
  <c r="J2105" i="1"/>
  <c r="J2109" i="1"/>
  <c r="J2113" i="1"/>
  <c r="J2117" i="1"/>
  <c r="J2121" i="1"/>
  <c r="J2125" i="1"/>
  <c r="J2129" i="1"/>
  <c r="J2133" i="1"/>
  <c r="J2137" i="1"/>
  <c r="J2141" i="1"/>
  <c r="J2145" i="1"/>
  <c r="J2149" i="1"/>
  <c r="J2153" i="1"/>
  <c r="J2157" i="1"/>
  <c r="J2161" i="1"/>
  <c r="J2165" i="1"/>
  <c r="J2169" i="1"/>
  <c r="J2173" i="1"/>
  <c r="J2177" i="1"/>
  <c r="J2181" i="1"/>
  <c r="J2185" i="1"/>
  <c r="J2189" i="1"/>
  <c r="J2193" i="1"/>
  <c r="J2197" i="1"/>
  <c r="J2205" i="1"/>
  <c r="J2209" i="1"/>
  <c r="J2213" i="1"/>
  <c r="J2217" i="1"/>
  <c r="J2221" i="1"/>
  <c r="J2225" i="1"/>
  <c r="J2229" i="1"/>
  <c r="J2233" i="1"/>
  <c r="J2237" i="1"/>
  <c r="J2241" i="1"/>
  <c r="J2245" i="1"/>
  <c r="J2249" i="1"/>
  <c r="J2253" i="1"/>
  <c r="J2257" i="1"/>
  <c r="J2261" i="1"/>
  <c r="J2265" i="1"/>
  <c r="J2269" i="1"/>
  <c r="J2273" i="1"/>
  <c r="J2277" i="1"/>
  <c r="J2281" i="1"/>
  <c r="J2289" i="1"/>
  <c r="J2293" i="1"/>
  <c r="J2297" i="1"/>
  <c r="J2301" i="1"/>
  <c r="J2305" i="1"/>
  <c r="J2309" i="1"/>
  <c r="J2313" i="1"/>
  <c r="J2317" i="1"/>
  <c r="J2321" i="1"/>
  <c r="J2325" i="1"/>
  <c r="J2329" i="1"/>
  <c r="J2333" i="1"/>
  <c r="J2337" i="1"/>
  <c r="J2341" i="1"/>
  <c r="J2345" i="1"/>
  <c r="J2349" i="1"/>
  <c r="J2353" i="1"/>
  <c r="J2357" i="1"/>
  <c r="J2361" i="1"/>
  <c r="J2365" i="1"/>
  <c r="J2369" i="1"/>
  <c r="J2373" i="1"/>
  <c r="J2377" i="1"/>
  <c r="J2381" i="1"/>
  <c r="J2385" i="1"/>
  <c r="J2389" i="1"/>
  <c r="J2393" i="1"/>
  <c r="J2397" i="1"/>
  <c r="J2401" i="1"/>
  <c r="J2405" i="1"/>
  <c r="J2409" i="1"/>
  <c r="J2413" i="1"/>
  <c r="J2417" i="1"/>
  <c r="J2421" i="1"/>
  <c r="J2425" i="1"/>
  <c r="J2429" i="1"/>
  <c r="J2433" i="1"/>
  <c r="J2437" i="1"/>
  <c r="J2441" i="1"/>
  <c r="J2445" i="1"/>
  <c r="J2449" i="1"/>
  <c r="J2453" i="1"/>
  <c r="J2457" i="1"/>
  <c r="J2461" i="1"/>
  <c r="J2465" i="1"/>
  <c r="J2469" i="1"/>
  <c r="J2473" i="1"/>
  <c r="J2477" i="1"/>
  <c r="J2481" i="1"/>
  <c r="J2485" i="1"/>
  <c r="J2489" i="1"/>
  <c r="J2493" i="1"/>
  <c r="J2497" i="1"/>
  <c r="J2501" i="1"/>
  <c r="J2505" i="1"/>
  <c r="J2509" i="1"/>
  <c r="J2513" i="1"/>
  <c r="J2517" i="1"/>
  <c r="J2521" i="1"/>
  <c r="J2525" i="1"/>
  <c r="J2529" i="1"/>
  <c r="J2533" i="1"/>
  <c r="J2537" i="1"/>
  <c r="J2541" i="1"/>
  <c r="J2545" i="1"/>
  <c r="J2549" i="1"/>
  <c r="J2553" i="1"/>
  <c r="J2557" i="1"/>
  <c r="J2561" i="1"/>
  <c r="J2565" i="1"/>
  <c r="J2569" i="1"/>
  <c r="J2573" i="1"/>
  <c r="J2577" i="1"/>
  <c r="J2581" i="1"/>
  <c r="J2585" i="1"/>
  <c r="J2589" i="1"/>
  <c r="J2593" i="1"/>
  <c r="J2597" i="1"/>
  <c r="J2601" i="1"/>
  <c r="J2605" i="1"/>
  <c r="J2609" i="1"/>
  <c r="J2613" i="1"/>
  <c r="J2617" i="1"/>
  <c r="J2621" i="1"/>
  <c r="J2625" i="1"/>
  <c r="J2629" i="1"/>
  <c r="J2633" i="1"/>
  <c r="J2637" i="1"/>
  <c r="J2641" i="1"/>
  <c r="J2645" i="1"/>
  <c r="J2649" i="1"/>
  <c r="J2653" i="1"/>
  <c r="J2657" i="1"/>
  <c r="J2661" i="1"/>
  <c r="J2665" i="1"/>
  <c r="J2669" i="1"/>
  <c r="J2673" i="1"/>
  <c r="J2677" i="1"/>
  <c r="J2681" i="1"/>
  <c r="J2685" i="1"/>
  <c r="J2689" i="1"/>
  <c r="J2693" i="1"/>
  <c r="J2697" i="1"/>
  <c r="J2701" i="1"/>
  <c r="J2705" i="1"/>
  <c r="J2709" i="1"/>
  <c r="J2713" i="1"/>
  <c r="J2717" i="1"/>
  <c r="J2721" i="1"/>
  <c r="J2725" i="1"/>
  <c r="J2733" i="1"/>
  <c r="J2737" i="1"/>
  <c r="J2741" i="1"/>
  <c r="J2745" i="1"/>
  <c r="J2749" i="1"/>
  <c r="J2753" i="1"/>
  <c r="J2757" i="1"/>
  <c r="J2761" i="1"/>
  <c r="J2765" i="1"/>
  <c r="J2769" i="1"/>
  <c r="J2773" i="1"/>
  <c r="J2777" i="1"/>
  <c r="J2781" i="1"/>
  <c r="J2785" i="1"/>
  <c r="J2789" i="1"/>
  <c r="J2793" i="1"/>
  <c r="J2797" i="1"/>
  <c r="J2801" i="1"/>
  <c r="J2805" i="1"/>
  <c r="J2809" i="1"/>
  <c r="J2813" i="1"/>
  <c r="J2817" i="1"/>
  <c r="J2821" i="1"/>
  <c r="J2825" i="1"/>
  <c r="J2829" i="1"/>
  <c r="J2833" i="1"/>
  <c r="J2837" i="1"/>
  <c r="J2841" i="1"/>
  <c r="J2845" i="1"/>
  <c r="J2849" i="1"/>
  <c r="J2853" i="1"/>
  <c r="J2857" i="1"/>
  <c r="J2861" i="1"/>
  <c r="J2865" i="1"/>
  <c r="J2869" i="1"/>
  <c r="J2873" i="1"/>
  <c r="J2877" i="1"/>
  <c r="J2881" i="1"/>
  <c r="J2885" i="1"/>
  <c r="J2889" i="1"/>
  <c r="J2897" i="1"/>
  <c r="J2901" i="1"/>
  <c r="J2905" i="1"/>
  <c r="J2909" i="1"/>
  <c r="J2913" i="1"/>
  <c r="J2917" i="1"/>
  <c r="J2921" i="1"/>
  <c r="J2925" i="1"/>
  <c r="J2929" i="1"/>
  <c r="J2933" i="1"/>
  <c r="J2937" i="1"/>
  <c r="J2941" i="1"/>
  <c r="J2945" i="1"/>
  <c r="J2949" i="1"/>
  <c r="J2953" i="1"/>
  <c r="J2957" i="1"/>
  <c r="J2961" i="1"/>
  <c r="J2965" i="1"/>
  <c r="J2969" i="1"/>
  <c r="J2973" i="1"/>
  <c r="J2977" i="1"/>
  <c r="J2981" i="1"/>
  <c r="J2985" i="1"/>
  <c r="J2989" i="1"/>
  <c r="J2993" i="1"/>
  <c r="J2997" i="1"/>
  <c r="J3001" i="1"/>
  <c r="J3005" i="1"/>
  <c r="J3009" i="1"/>
  <c r="J3013" i="1"/>
  <c r="J3017" i="1"/>
  <c r="J3021" i="1"/>
  <c r="J3025" i="1"/>
  <c r="J3029" i="1"/>
  <c r="J3033" i="1"/>
  <c r="J3037" i="1"/>
  <c r="J3041" i="1"/>
  <c r="J3045" i="1"/>
  <c r="J3049" i="1"/>
  <c r="J3053" i="1"/>
  <c r="J3057" i="1"/>
  <c r="J3061" i="1"/>
  <c r="J3065" i="1"/>
  <c r="J3069" i="1"/>
  <c r="J3073" i="1"/>
  <c r="J3077" i="1"/>
  <c r="J3081" i="1"/>
  <c r="J3085" i="1"/>
  <c r="J3089" i="1"/>
  <c r="J3093" i="1"/>
  <c r="J3097" i="1"/>
  <c r="J3101" i="1"/>
  <c r="J3105" i="1"/>
  <c r="J3109" i="1"/>
  <c r="J3113" i="1"/>
  <c r="J3117" i="1"/>
  <c r="J3121" i="1"/>
  <c r="J3125" i="1"/>
  <c r="J3129" i="1"/>
  <c r="J3133" i="1"/>
  <c r="J3137" i="1"/>
  <c r="J3141" i="1"/>
  <c r="J3145" i="1"/>
  <c r="J3149" i="1"/>
  <c r="J3153" i="1"/>
  <c r="J3157" i="1"/>
  <c r="J3165" i="1"/>
  <c r="J3169" i="1"/>
  <c r="J3173" i="1"/>
  <c r="J3177" i="1"/>
  <c r="J3181" i="1"/>
  <c r="J3185" i="1"/>
  <c r="J3189" i="1"/>
  <c r="J3193" i="1"/>
  <c r="J3197" i="1"/>
  <c r="J3201" i="1"/>
  <c r="J3205" i="1"/>
  <c r="J3209" i="1"/>
  <c r="J3213" i="1"/>
  <c r="J3217" i="1"/>
  <c r="J3221" i="1"/>
  <c r="J3225" i="1"/>
  <c r="J3229" i="1"/>
  <c r="J3233" i="1"/>
  <c r="J3237" i="1"/>
  <c r="J3241" i="1"/>
  <c r="J3245" i="1"/>
  <c r="J3249" i="1"/>
  <c r="J3253" i="1"/>
  <c r="J3257" i="1"/>
  <c r="J3261" i="1"/>
  <c r="J3265" i="1"/>
  <c r="J3269" i="1"/>
  <c r="J3273" i="1"/>
  <c r="J3277" i="1"/>
  <c r="J3281" i="1"/>
  <c r="J3285" i="1"/>
  <c r="J3289" i="1"/>
  <c r="J3293" i="1"/>
  <c r="J3297" i="1"/>
  <c r="J3301" i="1"/>
  <c r="J3305" i="1"/>
  <c r="J3309" i="1"/>
  <c r="J3313" i="1"/>
  <c r="J3317" i="1"/>
  <c r="J3321" i="1"/>
  <c r="J3325" i="1"/>
  <c r="J3329" i="1"/>
  <c r="J3333" i="1"/>
  <c r="J3337" i="1"/>
  <c r="J3341" i="1"/>
  <c r="J3345" i="1"/>
  <c r="J3349" i="1"/>
  <c r="J3353" i="1"/>
  <c r="J3357" i="1"/>
  <c r="J3361" i="1"/>
  <c r="J3365" i="1"/>
  <c r="J3369" i="1"/>
  <c r="J3373" i="1"/>
  <c r="J3377" i="1"/>
  <c r="J3381" i="1"/>
  <c r="J3385" i="1"/>
  <c r="J3389" i="1"/>
  <c r="J3393" i="1"/>
  <c r="J3397" i="1"/>
  <c r="J3401" i="1"/>
  <c r="J3405" i="1"/>
  <c r="J3409" i="1"/>
  <c r="J3413" i="1"/>
  <c r="J3417" i="1"/>
  <c r="J3421" i="1"/>
  <c r="J3425" i="1"/>
  <c r="J3429" i="1"/>
  <c r="J3433" i="1"/>
  <c r="J3437" i="1"/>
  <c r="J3441" i="1"/>
  <c r="J3445" i="1"/>
  <c r="J3449" i="1"/>
  <c r="J3453" i="1"/>
  <c r="J3457" i="1"/>
  <c r="J3461" i="1"/>
  <c r="J3465" i="1"/>
  <c r="J3469" i="1"/>
  <c r="J3473" i="1"/>
  <c r="J3477" i="1"/>
  <c r="J3481" i="1"/>
  <c r="J3485" i="1"/>
  <c r="J3489" i="1"/>
  <c r="J3493" i="1"/>
  <c r="J3497" i="1"/>
  <c r="J3501" i="1"/>
  <c r="J3505" i="1"/>
  <c r="J3509" i="1"/>
  <c r="J3513" i="1"/>
  <c r="J3517" i="1"/>
  <c r="J3521" i="1"/>
  <c r="J3525" i="1"/>
  <c r="J3533" i="1"/>
  <c r="J3537" i="1"/>
  <c r="J3541" i="1"/>
  <c r="J3545" i="1"/>
  <c r="J3549" i="1"/>
  <c r="J3553" i="1"/>
  <c r="J3557" i="1"/>
  <c r="J3561" i="1"/>
  <c r="J3565" i="1"/>
  <c r="J3569" i="1"/>
  <c r="J3573" i="1"/>
  <c r="J3577" i="1"/>
  <c r="J3581" i="1"/>
  <c r="J3585" i="1"/>
  <c r="J3589" i="1"/>
  <c r="J3593" i="1"/>
  <c r="J3597" i="1"/>
  <c r="J3601" i="1"/>
  <c r="J3605" i="1"/>
  <c r="J3609" i="1"/>
  <c r="J3613" i="1"/>
  <c r="J3617" i="1"/>
  <c r="J3621" i="1"/>
  <c r="J3625" i="1"/>
  <c r="J3629" i="1"/>
  <c r="J3633" i="1"/>
  <c r="J3637" i="1"/>
  <c r="J3641" i="1"/>
  <c r="J3645" i="1"/>
  <c r="J3649" i="1"/>
  <c r="J3653" i="1"/>
  <c r="J3657" i="1"/>
  <c r="J3661" i="1"/>
  <c r="J3665" i="1"/>
  <c r="J3669" i="1"/>
  <c r="J3673" i="1"/>
  <c r="J3677" i="1"/>
  <c r="J3681" i="1"/>
  <c r="J3685" i="1"/>
  <c r="J3689" i="1"/>
  <c r="J3693" i="1"/>
  <c r="J3697" i="1"/>
  <c r="J3701" i="1"/>
  <c r="J3705" i="1"/>
  <c r="J3709" i="1"/>
  <c r="J3717" i="1"/>
  <c r="J3721" i="1"/>
  <c r="J3725" i="1"/>
  <c r="J3729" i="1"/>
  <c r="J3733" i="1"/>
  <c r="J3737" i="1"/>
  <c r="J3741" i="1"/>
  <c r="J3745" i="1"/>
  <c r="J3749" i="1"/>
  <c r="J3753" i="1"/>
  <c r="J3757" i="1"/>
  <c r="J3761" i="1"/>
  <c r="J3765" i="1"/>
  <c r="J3769" i="1"/>
  <c r="J3773" i="1"/>
  <c r="J3777" i="1"/>
  <c r="J3781" i="1"/>
  <c r="J3785" i="1"/>
  <c r="J3789" i="1"/>
  <c r="J3793" i="1"/>
  <c r="J3797" i="1"/>
  <c r="J3801" i="1"/>
  <c r="J3805" i="1"/>
  <c r="J3809" i="1"/>
  <c r="J3813" i="1"/>
  <c r="J3817" i="1"/>
  <c r="J3821" i="1"/>
  <c r="J3825" i="1"/>
  <c r="J3829" i="1"/>
  <c r="J3833" i="1"/>
  <c r="J3837" i="1"/>
  <c r="J3841" i="1"/>
  <c r="J3845" i="1"/>
  <c r="J3849" i="1"/>
  <c r="J3853" i="1"/>
  <c r="J3857" i="1"/>
  <c r="J3861" i="1"/>
  <c r="J3865" i="1"/>
  <c r="J3869" i="1"/>
  <c r="J3873" i="1"/>
  <c r="J3877" i="1"/>
  <c r="J3881" i="1"/>
  <c r="J3885" i="1"/>
  <c r="J3889" i="1"/>
  <c r="J3893" i="1"/>
  <c r="J3897" i="1"/>
  <c r="J3901" i="1"/>
  <c r="J3905" i="1"/>
  <c r="J3909" i="1"/>
  <c r="J3917" i="1"/>
  <c r="J3921" i="1"/>
  <c r="J3925" i="1"/>
  <c r="J3929" i="1"/>
  <c r="J3933" i="1"/>
  <c r="J3937" i="1"/>
  <c r="J3941" i="1"/>
  <c r="J3945" i="1"/>
  <c r="J3949" i="1"/>
  <c r="J3953" i="1"/>
  <c r="J3957" i="1"/>
  <c r="J3965" i="1"/>
  <c r="J3969" i="1"/>
  <c r="J3973" i="1"/>
  <c r="J3977" i="1"/>
  <c r="J3981" i="1"/>
  <c r="J3985" i="1"/>
  <c r="J3989" i="1"/>
  <c r="J3993" i="1"/>
  <c r="J3997" i="1"/>
  <c r="J4001" i="1"/>
  <c r="J4005" i="1"/>
  <c r="J4009" i="1"/>
  <c r="J4013" i="1"/>
  <c r="J4017" i="1"/>
  <c r="J4021" i="1"/>
  <c r="J4025" i="1"/>
  <c r="J4029" i="1"/>
  <c r="J4033" i="1"/>
  <c r="J4037" i="1"/>
  <c r="J4041" i="1"/>
  <c r="J4045" i="1"/>
  <c r="J4049" i="1"/>
  <c r="J4053" i="1"/>
  <c r="J4057" i="1"/>
  <c r="J4061" i="1"/>
  <c r="J4065" i="1"/>
  <c r="J4069" i="1"/>
  <c r="J4073" i="1"/>
  <c r="J4077" i="1"/>
  <c r="J4081" i="1"/>
  <c r="J4085" i="1"/>
  <c r="J4089" i="1"/>
  <c r="J4093" i="1"/>
  <c r="J4097" i="1"/>
  <c r="J4101" i="1"/>
  <c r="J4105" i="1"/>
  <c r="J4109" i="1"/>
  <c r="J4117" i="1"/>
  <c r="J4121" i="1"/>
  <c r="J4125" i="1"/>
  <c r="J4129" i="1"/>
  <c r="J4133" i="1"/>
  <c r="J4137" i="1"/>
  <c r="J4141" i="1"/>
  <c r="J4145" i="1"/>
  <c r="J4149" i="1"/>
  <c r="J4153" i="1"/>
  <c r="J4157" i="1"/>
  <c r="J4161" i="1"/>
  <c r="J4165" i="1"/>
  <c r="J4169" i="1"/>
  <c r="J4173" i="1"/>
  <c r="J4177" i="1"/>
  <c r="J4181" i="1"/>
  <c r="J4185" i="1"/>
  <c r="J4189" i="1"/>
  <c r="J4193" i="1"/>
  <c r="J4197" i="1"/>
  <c r="J4201" i="1"/>
  <c r="J4209" i="1"/>
  <c r="J4213" i="1"/>
  <c r="J4217" i="1"/>
  <c r="J4221" i="1"/>
  <c r="J4225" i="1"/>
  <c r="J4229" i="1"/>
  <c r="J4233" i="1"/>
  <c r="J4237" i="1"/>
  <c r="J4241" i="1"/>
  <c r="J4245" i="1"/>
  <c r="J4249" i="1"/>
  <c r="J4253" i="1"/>
  <c r="J4257" i="1"/>
  <c r="J4261" i="1"/>
  <c r="J4265" i="1"/>
  <c r="J4269" i="1"/>
  <c r="J4273" i="1"/>
  <c r="J4277" i="1"/>
  <c r="J4281" i="1"/>
  <c r="J4285" i="1"/>
  <c r="J4289" i="1"/>
  <c r="J4293" i="1"/>
  <c r="J4297" i="1"/>
  <c r="J4301" i="1"/>
  <c r="J4305" i="1"/>
  <c r="J4309" i="1"/>
  <c r="J4317" i="1"/>
  <c r="J4321" i="1"/>
  <c r="J4325" i="1"/>
  <c r="J4329" i="1"/>
  <c r="J4333" i="1"/>
  <c r="J4337" i="1"/>
  <c r="J4341" i="1"/>
  <c r="J4345" i="1"/>
  <c r="J4349" i="1"/>
  <c r="J4353" i="1"/>
  <c r="J4357" i="1"/>
  <c r="J4361" i="1"/>
  <c r="J4365" i="1"/>
  <c r="J4369" i="1"/>
  <c r="J4373" i="1"/>
  <c r="J4377" i="1"/>
  <c r="J4381" i="1"/>
  <c r="J4385" i="1"/>
  <c r="J4389" i="1"/>
  <c r="J4393" i="1"/>
  <c r="J4397" i="1"/>
  <c r="J4401" i="1"/>
  <c r="J4405" i="1"/>
  <c r="J4409" i="1"/>
  <c r="J4413" i="1"/>
  <c r="J4417" i="1"/>
  <c r="J4421" i="1"/>
  <c r="J4425" i="1"/>
  <c r="J4429" i="1"/>
  <c r="J4433" i="1"/>
  <c r="J4437" i="1"/>
  <c r="J4441" i="1"/>
  <c r="J4445" i="1"/>
  <c r="J4449" i="1"/>
  <c r="J4453" i="1"/>
  <c r="J4457" i="1"/>
  <c r="J4461" i="1"/>
  <c r="J4465" i="1"/>
  <c r="J4469" i="1"/>
  <c r="J4473" i="1"/>
  <c r="J4477" i="1"/>
  <c r="J4481" i="1"/>
  <c r="J4485" i="1"/>
  <c r="J4489" i="1"/>
  <c r="J4493" i="1"/>
  <c r="J4497" i="1"/>
  <c r="J4501" i="1"/>
  <c r="J4505" i="1"/>
  <c r="J4509" i="1"/>
  <c r="J4517" i="1"/>
  <c r="J4521" i="1"/>
  <c r="J4525" i="1"/>
  <c r="J4529" i="1"/>
  <c r="J4533" i="1"/>
  <c r="J4537" i="1"/>
  <c r="J4541" i="1"/>
  <c r="J4545" i="1"/>
  <c r="J4549" i="1"/>
  <c r="J4553" i="1"/>
  <c r="J4557" i="1"/>
  <c r="J4561" i="1"/>
  <c r="J4565" i="1"/>
  <c r="J4569" i="1"/>
  <c r="J4577" i="1"/>
  <c r="J4581" i="1"/>
  <c r="J4585" i="1"/>
  <c r="J4589" i="1"/>
  <c r="J4593" i="1"/>
  <c r="J4597" i="1"/>
  <c r="J4601" i="1"/>
  <c r="J4609" i="1"/>
  <c r="J4613" i="1"/>
  <c r="J4617" i="1"/>
  <c r="J4621" i="1"/>
  <c r="J4625" i="1"/>
  <c r="J4629" i="1"/>
  <c r="J4633" i="1"/>
  <c r="J4637" i="1"/>
  <c r="J4641" i="1"/>
  <c r="J4645" i="1"/>
  <c r="J4649" i="1"/>
  <c r="J4653" i="1"/>
  <c r="J4657" i="1"/>
  <c r="J4661" i="1"/>
  <c r="J4665" i="1"/>
  <c r="J4669" i="1"/>
  <c r="J4673" i="1"/>
  <c r="J4677" i="1"/>
  <c r="J4681" i="1"/>
  <c r="J4685" i="1"/>
  <c r="J4689" i="1"/>
  <c r="J4693" i="1"/>
  <c r="J4697" i="1"/>
  <c r="J4701" i="1"/>
  <c r="J4705" i="1"/>
  <c r="J4709" i="1"/>
  <c r="J4713" i="1"/>
  <c r="J4717" i="1"/>
  <c r="J4721" i="1"/>
  <c r="J4725" i="1"/>
  <c r="J3" i="1"/>
  <c r="J1898" i="1"/>
  <c r="J1906" i="1"/>
  <c r="J1914" i="1"/>
  <c r="J1922" i="1"/>
  <c r="J1926" i="1"/>
  <c r="J1930" i="1"/>
  <c r="J1934" i="1"/>
  <c r="J1938" i="1"/>
  <c r="J1942" i="1"/>
  <c r="J1946" i="1"/>
  <c r="J1950" i="1"/>
  <c r="J1954" i="1"/>
  <c r="J1958" i="1"/>
  <c r="J1962" i="1"/>
  <c r="J1966" i="1"/>
  <c r="J1970" i="1"/>
  <c r="J1974" i="1"/>
  <c r="J1978" i="1"/>
  <c r="J1982" i="1"/>
  <c r="J1986" i="1"/>
  <c r="J1990" i="1"/>
  <c r="J1994" i="1"/>
  <c r="J1998" i="1"/>
  <c r="J2002" i="1"/>
  <c r="J2006" i="1"/>
  <c r="J2010" i="1"/>
  <c r="J2014" i="1"/>
  <c r="J2018" i="1"/>
  <c r="J2022" i="1"/>
  <c r="J2026" i="1"/>
  <c r="J2030" i="1"/>
  <c r="J2034" i="1"/>
  <c r="J2038" i="1"/>
  <c r="J2042" i="1"/>
  <c r="J2046" i="1"/>
  <c r="J2050" i="1"/>
  <c r="J2054" i="1"/>
  <c r="J2058" i="1"/>
  <c r="J2062" i="1"/>
  <c r="J2066" i="1"/>
  <c r="J2070" i="1"/>
  <c r="J2074" i="1"/>
  <c r="J2078" i="1"/>
  <c r="J2082" i="1"/>
  <c r="J2086" i="1"/>
  <c r="J2090" i="1"/>
  <c r="J2094" i="1"/>
  <c r="J2098" i="1"/>
  <c r="J2102" i="1"/>
  <c r="J2106" i="1"/>
  <c r="J2110" i="1"/>
  <c r="J2114" i="1"/>
  <c r="J2118" i="1"/>
  <c r="J2122" i="1"/>
  <c r="J2126" i="1"/>
  <c r="J2130" i="1"/>
  <c r="J2134" i="1"/>
  <c r="J2138" i="1"/>
  <c r="J2142" i="1"/>
  <c r="J2150" i="1"/>
  <c r="J2154" i="1"/>
  <c r="J2158" i="1"/>
  <c r="J2162" i="1"/>
  <c r="J2166" i="1"/>
  <c r="J2170" i="1"/>
  <c r="J2174" i="1"/>
  <c r="J2178" i="1"/>
  <c r="J2182" i="1"/>
  <c r="J2186" i="1"/>
  <c r="J2190" i="1"/>
  <c r="J2194" i="1"/>
  <c r="J2198" i="1"/>
  <c r="J2202" i="1"/>
  <c r="J2206" i="1"/>
  <c r="J2210" i="1"/>
  <c r="J2214" i="1"/>
  <c r="J2218" i="1"/>
  <c r="J2222" i="1"/>
  <c r="J2226" i="1"/>
  <c r="J2230" i="1"/>
  <c r="J2234" i="1"/>
  <c r="J2238" i="1"/>
  <c r="J2242" i="1"/>
  <c r="J2246" i="1"/>
  <c r="J2250" i="1"/>
  <c r="J2254" i="1"/>
  <c r="J2258" i="1"/>
  <c r="J2262" i="1"/>
  <c r="J2266" i="1"/>
  <c r="J2270" i="1"/>
  <c r="J2274" i="1"/>
  <c r="J2278" i="1"/>
  <c r="J2282" i="1"/>
  <c r="J2286" i="1"/>
  <c r="J2290" i="1"/>
  <c r="J2294" i="1"/>
  <c r="J2298" i="1"/>
  <c r="J2302" i="1"/>
  <c r="J2306" i="1"/>
  <c r="J2310" i="1"/>
  <c r="J2314" i="1"/>
  <c r="J2318" i="1"/>
  <c r="J2322" i="1"/>
  <c r="J2326" i="1"/>
  <c r="J2330" i="1"/>
  <c r="J2334" i="1"/>
  <c r="J2338" i="1"/>
  <c r="J2342" i="1"/>
  <c r="J2346" i="1"/>
  <c r="J2350" i="1"/>
  <c r="J2354" i="1"/>
  <c r="J2362" i="1"/>
  <c r="J2366" i="1"/>
  <c r="J2370" i="1"/>
  <c r="J2374" i="1"/>
  <c r="J2378" i="1"/>
  <c r="J2382" i="1"/>
  <c r="J2386" i="1"/>
  <c r="J2390" i="1"/>
  <c r="J2394" i="1"/>
  <c r="J2398" i="1"/>
  <c r="J2402" i="1"/>
  <c r="J2406" i="1"/>
  <c r="J2410" i="1"/>
  <c r="J2414" i="1"/>
  <c r="J2418" i="1"/>
  <c r="J2422" i="1"/>
  <c r="J2426" i="1"/>
  <c r="J2430" i="1"/>
  <c r="J2434" i="1"/>
  <c r="J2438" i="1"/>
  <c r="J2442" i="1"/>
  <c r="J2446" i="1"/>
  <c r="J2450" i="1"/>
  <c r="J2454" i="1"/>
  <c r="J2458" i="1"/>
  <c r="J2462" i="1"/>
  <c r="J2466" i="1"/>
  <c r="J2470" i="1"/>
  <c r="J2474" i="1"/>
  <c r="J2478" i="1"/>
  <c r="J2482" i="1"/>
  <c r="J2486" i="1"/>
  <c r="J2490" i="1"/>
  <c r="J2494" i="1"/>
  <c r="J2498" i="1"/>
  <c r="J2502" i="1"/>
  <c r="J2506" i="1"/>
  <c r="J2510" i="1"/>
  <c r="J2514" i="1"/>
  <c r="J2518" i="1"/>
  <c r="J2522" i="1"/>
  <c r="J2526" i="1"/>
  <c r="J2530" i="1"/>
  <c r="J2534" i="1"/>
  <c r="J2538" i="1"/>
  <c r="J2542" i="1"/>
  <c r="J2546" i="1"/>
  <c r="J2550" i="1"/>
  <c r="J2554" i="1"/>
  <c r="J2562" i="1"/>
  <c r="J2566" i="1"/>
  <c r="J2570" i="1"/>
  <c r="J2574" i="1"/>
  <c r="J2578" i="1"/>
  <c r="J2582" i="1"/>
  <c r="J2586" i="1"/>
  <c r="J2590" i="1"/>
  <c r="J2594" i="1"/>
  <c r="J2598" i="1"/>
  <c r="J2602" i="1"/>
  <c r="J2606" i="1"/>
  <c r="J2610" i="1"/>
  <c r="J2614" i="1"/>
  <c r="J2618" i="1"/>
  <c r="J2622" i="1"/>
  <c r="J2626" i="1"/>
  <c r="J2630" i="1"/>
  <c r="J2634" i="1"/>
  <c r="J2638" i="1"/>
  <c r="J2642" i="1"/>
  <c r="J2646" i="1"/>
  <c r="J2650" i="1"/>
  <c r="J2654" i="1"/>
  <c r="J2658" i="1"/>
  <c r="J2662" i="1"/>
  <c r="J2666" i="1"/>
  <c r="J2670" i="1"/>
  <c r="J2674" i="1"/>
  <c r="J2678" i="1"/>
  <c r="J2682" i="1"/>
  <c r="J2686" i="1"/>
  <c r="J2690" i="1"/>
  <c r="J2694" i="1"/>
  <c r="J2698" i="1"/>
  <c r="J2702" i="1"/>
  <c r="J2706" i="1"/>
  <c r="J2710" i="1"/>
  <c r="J2714" i="1"/>
  <c r="J2718" i="1"/>
  <c r="J2722" i="1"/>
  <c r="J2726" i="1"/>
  <c r="J2730" i="1"/>
  <c r="J2734" i="1"/>
  <c r="J2738" i="1"/>
  <c r="J2742" i="1"/>
  <c r="J2746" i="1"/>
  <c r="J2750" i="1"/>
  <c r="J2754" i="1"/>
  <c r="J2758" i="1"/>
  <c r="J2762" i="1"/>
  <c r="J2766" i="1"/>
  <c r="J2770" i="1"/>
  <c r="J2774" i="1"/>
  <c r="J2778" i="1"/>
  <c r="J2782" i="1"/>
  <c r="J2786" i="1"/>
  <c r="J2790" i="1"/>
  <c r="J2794" i="1"/>
  <c r="J2798" i="1"/>
  <c r="J2802" i="1"/>
  <c r="J2806" i="1"/>
  <c r="J2810" i="1"/>
  <c r="J2814" i="1"/>
  <c r="J2822" i="1"/>
  <c r="J2826" i="1"/>
  <c r="J2830" i="1"/>
  <c r="J2834" i="1"/>
  <c r="J2838" i="1"/>
  <c r="J2842" i="1"/>
  <c r="J2846" i="1"/>
  <c r="J2850" i="1"/>
  <c r="J2854" i="1"/>
  <c r="J2858" i="1"/>
  <c r="J2862" i="1"/>
  <c r="J2866" i="1"/>
  <c r="J2870" i="1"/>
  <c r="J2874" i="1"/>
  <c r="J2878" i="1"/>
  <c r="J2882" i="1"/>
  <c r="J2886" i="1"/>
  <c r="J2890" i="1"/>
  <c r="J2894" i="1"/>
  <c r="J2898" i="1"/>
  <c r="J2902" i="1"/>
  <c r="J2906" i="1"/>
  <c r="J2910" i="1"/>
  <c r="J2914" i="1"/>
  <c r="J2918" i="1"/>
  <c r="J2922" i="1"/>
  <c r="J2926" i="1"/>
  <c r="J2930" i="1"/>
  <c r="J2934" i="1"/>
  <c r="J2938" i="1"/>
  <c r="J2942" i="1"/>
  <c r="J2946" i="1"/>
  <c r="J2950" i="1"/>
  <c r="J2954" i="1"/>
  <c r="J2958" i="1"/>
  <c r="J2962" i="1"/>
  <c r="J2966" i="1"/>
  <c r="J2970" i="1"/>
  <c r="J2974" i="1"/>
  <c r="J2978" i="1"/>
  <c r="J2982" i="1"/>
  <c r="J2986" i="1"/>
  <c r="J2990" i="1"/>
  <c r="J2994" i="1"/>
  <c r="J2998" i="1"/>
  <c r="J3002" i="1"/>
  <c r="J3006" i="1"/>
  <c r="J3010" i="1"/>
  <c r="J3014" i="1"/>
  <c r="J3018" i="1"/>
  <c r="J3022" i="1"/>
  <c r="J3026" i="1"/>
  <c r="J3030" i="1"/>
  <c r="J3034" i="1"/>
  <c r="J3038" i="1"/>
  <c r="J3042" i="1"/>
  <c r="J3046" i="1"/>
  <c r="J3050" i="1"/>
  <c r="J3054" i="1"/>
  <c r="J3058" i="1"/>
  <c r="J3062" i="1"/>
  <c r="J3066" i="1"/>
  <c r="J3070" i="1"/>
  <c r="J3074" i="1"/>
  <c r="J3078" i="1"/>
  <c r="J3082" i="1"/>
  <c r="J3086" i="1"/>
  <c r="J3090" i="1"/>
  <c r="J3094" i="1"/>
  <c r="J3098" i="1"/>
  <c r="J3102" i="1"/>
  <c r="J3106" i="1"/>
  <c r="J3110" i="1"/>
  <c r="J3114" i="1"/>
  <c r="J3118" i="1"/>
  <c r="J3122" i="1"/>
  <c r="J3126" i="1"/>
  <c r="J3130" i="1"/>
  <c r="J3134" i="1"/>
  <c r="J3138" i="1"/>
  <c r="J3142" i="1"/>
  <c r="J3146" i="1"/>
  <c r="J3150" i="1"/>
  <c r="J3154" i="1"/>
  <c r="J3162" i="1"/>
  <c r="J3166" i="1"/>
  <c r="J3170" i="1"/>
  <c r="J3174" i="1"/>
  <c r="J3178" i="1"/>
  <c r="J3182" i="1"/>
  <c r="J3186" i="1"/>
  <c r="J3190" i="1"/>
  <c r="J3194" i="1"/>
  <c r="J3198" i="1"/>
  <c r="J3202" i="1"/>
  <c r="J3206" i="1"/>
  <c r="J3210" i="1"/>
  <c r="J3214" i="1"/>
  <c r="J3218" i="1"/>
  <c r="J3222" i="1"/>
  <c r="J3226" i="1"/>
  <c r="J3230" i="1"/>
  <c r="J3234" i="1"/>
  <c r="J3238" i="1"/>
  <c r="J3242" i="1"/>
  <c r="J3246" i="1"/>
  <c r="J3250" i="1"/>
  <c r="J3254" i="1"/>
  <c r="J3258" i="1"/>
  <c r="J3262" i="1"/>
  <c r="J3266" i="1"/>
  <c r="J3270" i="1"/>
  <c r="J3274" i="1"/>
  <c r="J3278" i="1"/>
  <c r="J3282" i="1"/>
  <c r="J3286" i="1"/>
  <c r="J3290" i="1"/>
  <c r="J3294" i="1"/>
  <c r="J3298" i="1"/>
  <c r="J3302" i="1"/>
  <c r="J3306" i="1"/>
  <c r="J3310" i="1"/>
  <c r="J3314" i="1"/>
  <c r="J3318" i="1"/>
  <c r="J3326" i="1"/>
  <c r="J3330" i="1"/>
  <c r="J3334" i="1"/>
  <c r="J3338" i="1"/>
  <c r="J3342" i="1"/>
  <c r="J3346" i="1"/>
  <c r="J3350" i="1"/>
  <c r="J3354" i="1"/>
  <c r="J3358" i="1"/>
  <c r="J3362" i="1"/>
  <c r="J3366" i="1"/>
  <c r="J3370" i="1"/>
  <c r="J3374" i="1"/>
  <c r="J3378" i="1"/>
  <c r="J3382" i="1"/>
  <c r="J3386" i="1"/>
  <c r="J3390" i="1"/>
  <c r="J3394" i="1"/>
  <c r="J3398" i="1"/>
  <c r="J3402" i="1"/>
  <c r="J3406" i="1"/>
  <c r="J3410" i="1"/>
  <c r="J3414" i="1"/>
  <c r="J3418" i="1"/>
  <c r="J3422" i="1"/>
  <c r="J3426" i="1"/>
  <c r="J3430" i="1"/>
  <c r="J3434" i="1"/>
  <c r="J3438" i="1"/>
  <c r="J3442" i="1"/>
  <c r="J3446" i="1"/>
  <c r="J3450" i="1"/>
  <c r="J3454" i="1"/>
  <c r="J3458" i="1"/>
  <c r="J3462" i="1"/>
  <c r="J3466" i="1"/>
  <c r="J3470" i="1"/>
  <c r="J3474" i="1"/>
  <c r="J3478" i="1"/>
  <c r="J3482" i="1"/>
  <c r="J3486" i="1"/>
  <c r="J3490" i="1"/>
  <c r="J3494" i="1"/>
  <c r="J3498" i="1"/>
  <c r="J3502" i="1"/>
  <c r="J3506" i="1"/>
  <c r="J3510" i="1"/>
  <c r="J3514" i="1"/>
  <c r="J3518" i="1"/>
  <c r="J3522" i="1"/>
  <c r="J3526" i="1"/>
  <c r="J3530" i="1"/>
  <c r="J3534" i="1"/>
  <c r="J3538" i="1"/>
  <c r="J3542" i="1"/>
  <c r="J3546" i="1"/>
  <c r="J3550" i="1"/>
  <c r="J3554" i="1"/>
  <c r="J3558" i="1"/>
  <c r="J3562" i="1"/>
  <c r="J3566" i="1"/>
  <c r="J3570" i="1"/>
  <c r="J3574" i="1"/>
  <c r="J3578" i="1"/>
  <c r="J3582" i="1"/>
  <c r="J3586" i="1"/>
  <c r="J3590" i="1"/>
  <c r="J3594" i="1"/>
  <c r="J3598" i="1"/>
  <c r="J3602" i="1"/>
  <c r="J3606" i="1"/>
  <c r="J3610" i="1"/>
  <c r="J3614" i="1"/>
  <c r="J3618" i="1"/>
  <c r="J3622" i="1"/>
  <c r="J3626" i="1"/>
  <c r="J3630" i="1"/>
  <c r="J3634" i="1"/>
  <c r="J3638" i="1"/>
  <c r="J3642" i="1"/>
  <c r="J3646" i="1"/>
  <c r="J3650" i="1"/>
  <c r="J3654" i="1"/>
  <c r="J3658" i="1"/>
  <c r="J3662" i="1"/>
  <c r="J3666" i="1"/>
  <c r="J3670" i="1"/>
  <c r="J3674" i="1"/>
  <c r="J3678" i="1"/>
  <c r="J3682" i="1"/>
  <c r="J3686" i="1"/>
  <c r="J3690" i="1"/>
  <c r="J3694" i="1"/>
  <c r="J3698" i="1"/>
  <c r="J3702" i="1"/>
  <c r="J3706" i="1"/>
  <c r="J3710" i="1"/>
  <c r="J3714" i="1"/>
  <c r="J3718" i="1"/>
  <c r="J3722" i="1"/>
  <c r="J3726" i="1"/>
  <c r="J3730" i="1"/>
  <c r="J3734" i="1"/>
  <c r="J3738" i="1"/>
  <c r="J3742" i="1"/>
  <c r="J3746" i="1"/>
  <c r="J3750" i="1"/>
  <c r="J3754" i="1"/>
  <c r="J3758" i="1"/>
  <c r="J3762" i="1"/>
  <c r="J3766" i="1"/>
  <c r="J3770" i="1"/>
  <c r="J3774" i="1"/>
  <c r="J3778" i="1"/>
  <c r="J3782" i="1"/>
  <c r="J3786" i="1"/>
  <c r="J3790" i="1"/>
  <c r="J3794" i="1"/>
  <c r="J3798" i="1"/>
  <c r="J3802" i="1"/>
  <c r="J3806" i="1"/>
  <c r="J3810" i="1"/>
  <c r="J3814" i="1"/>
  <c r="J3818" i="1"/>
  <c r="J3822" i="1"/>
  <c r="J3826" i="1"/>
  <c r="J3830" i="1"/>
  <c r="J3834" i="1"/>
  <c r="J3838" i="1"/>
  <c r="J3842" i="1"/>
  <c r="J3846" i="1"/>
  <c r="J3850" i="1"/>
  <c r="J3854" i="1"/>
  <c r="J3858" i="1"/>
  <c r="J3862" i="1"/>
  <c r="J3866" i="1"/>
  <c r="J3870" i="1"/>
  <c r="J3874" i="1"/>
  <c r="J3878" i="1"/>
  <c r="J3882" i="1"/>
  <c r="J3886" i="1"/>
  <c r="J3890" i="1"/>
  <c r="J3894" i="1"/>
  <c r="J3898" i="1"/>
  <c r="J3902" i="1"/>
  <c r="J3906" i="1"/>
  <c r="J3910" i="1"/>
  <c r="J3914" i="1"/>
  <c r="J3918" i="1"/>
  <c r="J3922" i="1"/>
  <c r="J3926" i="1"/>
  <c r="J3930" i="1"/>
  <c r="J3934" i="1"/>
  <c r="J3938" i="1"/>
  <c r="J3942" i="1"/>
  <c r="J3946" i="1"/>
  <c r="J3950" i="1"/>
  <c r="J3954" i="1"/>
  <c r="J3958" i="1"/>
  <c r="J3962" i="1"/>
  <c r="J3966" i="1"/>
  <c r="J3970" i="1"/>
  <c r="J3974" i="1"/>
  <c r="J3978" i="1"/>
  <c r="J3982" i="1"/>
  <c r="J3986" i="1"/>
  <c r="J3990" i="1"/>
  <c r="J3994" i="1"/>
  <c r="J3998" i="1"/>
  <c r="J4002" i="1"/>
  <c r="J4006" i="1"/>
  <c r="J4010" i="1"/>
  <c r="J4014" i="1"/>
  <c r="J4018" i="1"/>
  <c r="J4022" i="1"/>
  <c r="J4026" i="1"/>
  <c r="J4030" i="1"/>
  <c r="J4034" i="1"/>
  <c r="J4038" i="1"/>
  <c r="J4042" i="1"/>
  <c r="J4046" i="1"/>
  <c r="J4050" i="1"/>
  <c r="J4054" i="1"/>
  <c r="J4058" i="1"/>
  <c r="J4062" i="1"/>
  <c r="J4066" i="1"/>
  <c r="J4070" i="1"/>
  <c r="J4074" i="1"/>
  <c r="J4078" i="1"/>
  <c r="J4082" i="1"/>
  <c r="J4086" i="1"/>
  <c r="J4090" i="1"/>
  <c r="J4094" i="1"/>
  <c r="J4098" i="1"/>
  <c r="J4102" i="1"/>
  <c r="J4106" i="1"/>
  <c r="J4110" i="1"/>
  <c r="J4114" i="1"/>
  <c r="J4118" i="1"/>
  <c r="J4122" i="1"/>
  <c r="J4126" i="1"/>
  <c r="J4130" i="1"/>
  <c r="J4134" i="1"/>
  <c r="J4138" i="1"/>
  <c r="J4142" i="1"/>
  <c r="J4146" i="1"/>
  <c r="J4150" i="1"/>
  <c r="J4154" i="1"/>
  <c r="J4158" i="1"/>
  <c r="J4162" i="1"/>
  <c r="J4166" i="1"/>
  <c r="J4170" i="1"/>
  <c r="J4174" i="1"/>
  <c r="J4178" i="1"/>
  <c r="J4182" i="1"/>
  <c r="J4186" i="1"/>
  <c r="J4190" i="1"/>
  <c r="J4194" i="1"/>
  <c r="J4198" i="1"/>
  <c r="J4202" i="1"/>
  <c r="J4206" i="1"/>
  <c r="J4210" i="1"/>
  <c r="J4214" i="1"/>
  <c r="J4218" i="1"/>
  <c r="J4222" i="1"/>
  <c r="J4226" i="1"/>
  <c r="J4230" i="1"/>
  <c r="J4234" i="1"/>
  <c r="J4238" i="1"/>
  <c r="J4242" i="1"/>
  <c r="J4246" i="1"/>
  <c r="J4250" i="1"/>
  <c r="J4254" i="1"/>
  <c r="J4258" i="1"/>
  <c r="J4262" i="1"/>
  <c r="J4266" i="1"/>
  <c r="J4270" i="1"/>
  <c r="J4274" i="1"/>
  <c r="J4278" i="1"/>
  <c r="J4282" i="1"/>
  <c r="J4286" i="1"/>
  <c r="J4290" i="1"/>
  <c r="J4294" i="1"/>
  <c r="J4298" i="1"/>
  <c r="J4302" i="1"/>
  <c r="J4306" i="1"/>
  <c r="J4310" i="1"/>
  <c r="J4314" i="1"/>
  <c r="J4318" i="1"/>
  <c r="J4322" i="1"/>
  <c r="J4326" i="1"/>
  <c r="J4334" i="1"/>
  <c r="J4338" i="1"/>
  <c r="J4342" i="1"/>
  <c r="J4346" i="1"/>
  <c r="J4350" i="1"/>
  <c r="J4354" i="1"/>
  <c r="J4358" i="1"/>
  <c r="J4362" i="1"/>
  <c r="J4366" i="1"/>
  <c r="J4370" i="1"/>
  <c r="J4374" i="1"/>
  <c r="J4378" i="1"/>
  <c r="J4382" i="1"/>
  <c r="J4386" i="1"/>
  <c r="J4390" i="1"/>
  <c r="J4394" i="1"/>
  <c r="J4398" i="1"/>
  <c r="J4402" i="1"/>
  <c r="J4406" i="1"/>
  <c r="J4410" i="1"/>
  <c r="J4414" i="1"/>
  <c r="J4418" i="1"/>
  <c r="J4422" i="1"/>
  <c r="J4426" i="1"/>
  <c r="J4430" i="1"/>
  <c r="J4434" i="1"/>
  <c r="J4438" i="1"/>
  <c r="J4442" i="1"/>
  <c r="J4446" i="1"/>
  <c r="J4450" i="1"/>
  <c r="J4454" i="1"/>
  <c r="J4458" i="1"/>
  <c r="J4462" i="1"/>
  <c r="J4466" i="1"/>
  <c r="J4470" i="1"/>
  <c r="J4474" i="1"/>
  <c r="J4478" i="1"/>
  <c r="J4482" i="1"/>
  <c r="J4486" i="1"/>
  <c r="J4490" i="1"/>
  <c r="J4494" i="1"/>
  <c r="J4498" i="1"/>
  <c r="J4502" i="1"/>
  <c r="J4506" i="1"/>
  <c r="J4510" i="1"/>
  <c r="J4514" i="1"/>
  <c r="J4518" i="1"/>
  <c r="J4522" i="1"/>
  <c r="J4530" i="1"/>
  <c r="J4534" i="1"/>
  <c r="J4538" i="1"/>
  <c r="J4542" i="1"/>
  <c r="J4546" i="1"/>
  <c r="J4550" i="1"/>
  <c r="J4554" i="1"/>
  <c r="J4558" i="1"/>
  <c r="J4562" i="1"/>
  <c r="J4566" i="1"/>
  <c r="J4570" i="1"/>
  <c r="J4574" i="1"/>
  <c r="J4578" i="1"/>
  <c r="J4582" i="1"/>
  <c r="J4586" i="1"/>
  <c r="J4590" i="1"/>
  <c r="J4594" i="1"/>
  <c r="J4598" i="1"/>
  <c r="J4602" i="1"/>
  <c r="J4606" i="1"/>
  <c r="J4610" i="1"/>
  <c r="J4614" i="1"/>
  <c r="J4630" i="1"/>
  <c r="J4639" i="1"/>
  <c r="J4644" i="1"/>
  <c r="J4650" i="1"/>
  <c r="J4655" i="1"/>
  <c r="J4660" i="1"/>
  <c r="J4666" i="1"/>
  <c r="J4671" i="1"/>
  <c r="J4676" i="1"/>
  <c r="J4682" i="1"/>
  <c r="J4687" i="1"/>
  <c r="J4692" i="1"/>
  <c r="J4703" i="1"/>
  <c r="J4708" i="1"/>
  <c r="J4714" i="1"/>
  <c r="J4719" i="1"/>
  <c r="J4724" i="1"/>
  <c r="J4618" i="1"/>
  <c r="J4634" i="1"/>
  <c r="J4640" i="1"/>
  <c r="J4646" i="1"/>
  <c r="J4651" i="1"/>
  <c r="J4656" i="1"/>
  <c r="J4662" i="1"/>
  <c r="J4667" i="1"/>
  <c r="J4672" i="1"/>
  <c r="J4678" i="1"/>
  <c r="J4683" i="1"/>
  <c r="J4688" i="1"/>
  <c r="J4694" i="1"/>
  <c r="J4699" i="1"/>
  <c r="J4704" i="1"/>
  <c r="J4710" i="1"/>
  <c r="J4715" i="1"/>
  <c r="J4720" i="1"/>
  <c r="J4726" i="1"/>
  <c r="J4622" i="1"/>
  <c r="J4636" i="1"/>
  <c r="J4642" i="1"/>
  <c r="J4647" i="1"/>
  <c r="J4652" i="1"/>
  <c r="J4658" i="1"/>
  <c r="J4663" i="1"/>
  <c r="J4668" i="1"/>
  <c r="J4674" i="1"/>
  <c r="J4679" i="1"/>
  <c r="J4684" i="1"/>
  <c r="J4690" i="1"/>
  <c r="J4695" i="1"/>
  <c r="J4700" i="1"/>
  <c r="J4706" i="1"/>
  <c r="J4711" i="1"/>
  <c r="J4716" i="1"/>
  <c r="J4722" i="1"/>
  <c r="J4727" i="1"/>
  <c r="J4626" i="1"/>
  <c r="J4638" i="1"/>
  <c r="J4643" i="1"/>
  <c r="J4648" i="1"/>
  <c r="J4654" i="1"/>
  <c r="J4659" i="1"/>
  <c r="J4664" i="1"/>
  <c r="J4670" i="1"/>
  <c r="J4675" i="1"/>
  <c r="J4680" i="1"/>
  <c r="J4686" i="1"/>
  <c r="J4691" i="1"/>
  <c r="J4696" i="1"/>
  <c r="J4702" i="1"/>
  <c r="J4707" i="1"/>
  <c r="J4712" i="1"/>
  <c r="J4718" i="1"/>
  <c r="J4723" i="1"/>
  <c r="J4728" i="1"/>
  <c r="I1798" i="1"/>
  <c r="K1798" i="1"/>
  <c r="J1798" i="1"/>
  <c r="L4729" i="1"/>
  <c r="J4731" i="1"/>
  <c r="M4732" i="1"/>
  <c r="L4733" i="1"/>
  <c r="J4734" i="1"/>
  <c r="M4736" i="1"/>
  <c r="L4737" i="1"/>
  <c r="J4739" i="1"/>
  <c r="M4740" i="1"/>
  <c r="L4741" i="1"/>
  <c r="J4742" i="1"/>
  <c r="M4744" i="1"/>
  <c r="L4745" i="1"/>
  <c r="J4747" i="1"/>
  <c r="M4748" i="1"/>
  <c r="L4749" i="1"/>
  <c r="J4750" i="1"/>
  <c r="M4752" i="1"/>
  <c r="L4753" i="1"/>
  <c r="J4755" i="1"/>
  <c r="M4756" i="1"/>
  <c r="L4757" i="1"/>
  <c r="J4758" i="1"/>
  <c r="M4760" i="1"/>
  <c r="J4763" i="1"/>
  <c r="M4764" i="1"/>
  <c r="J4766" i="1"/>
  <c r="M4768" i="1"/>
  <c r="L4769" i="1"/>
  <c r="J4771" i="1"/>
  <c r="M4772" i="1"/>
  <c r="L4773" i="1"/>
  <c r="J4774" i="1"/>
  <c r="M4776" i="1"/>
  <c r="L4777" i="1"/>
  <c r="J4779" i="1"/>
  <c r="M4780" i="1"/>
  <c r="L4781" i="1"/>
  <c r="J4782" i="1"/>
  <c r="M4784" i="1"/>
  <c r="L4785" i="1"/>
  <c r="J4787" i="1"/>
  <c r="M4788" i="1"/>
  <c r="L4789" i="1"/>
  <c r="J4790" i="1"/>
  <c r="M4792" i="1"/>
  <c r="L4793" i="1"/>
  <c r="J4795" i="1"/>
  <c r="M4796" i="1"/>
  <c r="L4797" i="1"/>
  <c r="J4798" i="1"/>
  <c r="M4800" i="1"/>
  <c r="L4801" i="1"/>
  <c r="J4803" i="1"/>
  <c r="M4804" i="1"/>
  <c r="L4805" i="1"/>
  <c r="J4806" i="1"/>
  <c r="M4808" i="1"/>
  <c r="L4809" i="1"/>
  <c r="J4811" i="1"/>
  <c r="M4812" i="1"/>
  <c r="L4813" i="1"/>
  <c r="J4814" i="1"/>
  <c r="M4729" i="1"/>
  <c r="M4730" i="1"/>
  <c r="M4731" i="1"/>
  <c r="J4738" i="1"/>
  <c r="J4740" i="1"/>
  <c r="J4741" i="1"/>
  <c r="L4742" i="1"/>
  <c r="L4743" i="1"/>
  <c r="L4744" i="1"/>
  <c r="M4745" i="1"/>
  <c r="M4746" i="1"/>
  <c r="M4747" i="1"/>
  <c r="J4754" i="1"/>
  <c r="J4756" i="1"/>
  <c r="J4757" i="1"/>
  <c r="L4758" i="1"/>
  <c r="L4759" i="1"/>
  <c r="L4760" i="1"/>
  <c r="L4762" i="1"/>
  <c r="L4763" i="1"/>
  <c r="L4764" i="1"/>
  <c r="L4766" i="1"/>
  <c r="L4767" i="1"/>
  <c r="L4768" i="1"/>
  <c r="M4769" i="1"/>
  <c r="M4770" i="1"/>
  <c r="M4771" i="1"/>
  <c r="J4778" i="1"/>
  <c r="J4780" i="1"/>
  <c r="J4781" i="1"/>
  <c r="L4782" i="1"/>
  <c r="L4783" i="1"/>
  <c r="L4784" i="1"/>
  <c r="M4785" i="1"/>
  <c r="M4786" i="1"/>
  <c r="M4787" i="1"/>
  <c r="J4794" i="1"/>
  <c r="J4796" i="1"/>
  <c r="J4797" i="1"/>
  <c r="L4798" i="1"/>
  <c r="L4799" i="1"/>
  <c r="L4800" i="1"/>
  <c r="M4801" i="1"/>
  <c r="M4802" i="1"/>
  <c r="M4803" i="1"/>
  <c r="J4810" i="1"/>
  <c r="J4812" i="1"/>
  <c r="J4813" i="1"/>
  <c r="L4814" i="1"/>
  <c r="L4815" i="1"/>
  <c r="J4816" i="1"/>
  <c r="M4818" i="1"/>
  <c r="L4819" i="1"/>
  <c r="J4820" i="1"/>
  <c r="M4822" i="1"/>
  <c r="L4823" i="1"/>
  <c r="J4824" i="1"/>
  <c r="M4826" i="1"/>
  <c r="L4827" i="1"/>
  <c r="J4828" i="1"/>
  <c r="M4830" i="1"/>
  <c r="L4831" i="1"/>
  <c r="J4832" i="1"/>
  <c r="M4834" i="1"/>
  <c r="L4835" i="1"/>
  <c r="J4836" i="1"/>
  <c r="M4838" i="1"/>
  <c r="L4839" i="1"/>
  <c r="J4840" i="1"/>
  <c r="M4842" i="1"/>
  <c r="L4843" i="1"/>
  <c r="J4844" i="1"/>
  <c r="M4846" i="1"/>
  <c r="L4847" i="1"/>
  <c r="J4848" i="1"/>
  <c r="M4850" i="1"/>
  <c r="L4851" i="1"/>
  <c r="J4852" i="1"/>
  <c r="M4854" i="1"/>
  <c r="L4855" i="1"/>
  <c r="J4856" i="1"/>
  <c r="M4858" i="1"/>
  <c r="L4859" i="1"/>
  <c r="J4860" i="1"/>
  <c r="M4862" i="1"/>
  <c r="L4863" i="1"/>
  <c r="M4866" i="1"/>
  <c r="L4867" i="1"/>
  <c r="J4868" i="1"/>
  <c r="M4870" i="1"/>
  <c r="L4871" i="1"/>
  <c r="J4872" i="1"/>
  <c r="L4732" i="1"/>
  <c r="L4735" i="1"/>
  <c r="L4738" i="1"/>
  <c r="M4739" i="1"/>
  <c r="M4742" i="1"/>
  <c r="J4745" i="1"/>
  <c r="J4748" i="1"/>
  <c r="M4749" i="1"/>
  <c r="J4751" i="1"/>
  <c r="L4752" i="1"/>
  <c r="L4755" i="1"/>
  <c r="M4759" i="1"/>
  <c r="J4768" i="1"/>
  <c r="L4772" i="1"/>
  <c r="L4775" i="1"/>
  <c r="L4778" i="1"/>
  <c r="M4779" i="1"/>
  <c r="M4782" i="1"/>
  <c r="J4785" i="1"/>
  <c r="J4788" i="1"/>
  <c r="M4789" i="1"/>
  <c r="J4791" i="1"/>
  <c r="L4792" i="1"/>
  <c r="L4795" i="1"/>
  <c r="M4799" i="1"/>
  <c r="L4802" i="1"/>
  <c r="J4805" i="1"/>
  <c r="M4806" i="1"/>
  <c r="J4808" i="1"/>
  <c r="M4809" i="1"/>
  <c r="L4812" i="1"/>
  <c r="J4815" i="1"/>
  <c r="L4816" i="1"/>
  <c r="L4817" i="1"/>
  <c r="L4818" i="1"/>
  <c r="M4819" i="1"/>
  <c r="M4820" i="1"/>
  <c r="M4821" i="1"/>
  <c r="J4826" i="1"/>
  <c r="J4827" i="1"/>
  <c r="J4829" i="1"/>
  <c r="J4830" i="1"/>
  <c r="J4831" i="1"/>
  <c r="L4832" i="1"/>
  <c r="L4833" i="1"/>
  <c r="L4834" i="1"/>
  <c r="M4835" i="1"/>
  <c r="M4836" i="1"/>
  <c r="M4837" i="1"/>
  <c r="J4842" i="1"/>
  <c r="J4843" i="1"/>
  <c r="J4845" i="1"/>
  <c r="J4846" i="1"/>
  <c r="J4847" i="1"/>
  <c r="L4848" i="1"/>
  <c r="L4849" i="1"/>
  <c r="L4850" i="1"/>
  <c r="M4851" i="1"/>
  <c r="M4852" i="1"/>
  <c r="M4853" i="1"/>
  <c r="J4858" i="1"/>
  <c r="J4859" i="1"/>
  <c r="J4861" i="1"/>
  <c r="J4862" i="1"/>
  <c r="J4863" i="1"/>
  <c r="J4865" i="1"/>
  <c r="L4868" i="1"/>
  <c r="L4869" i="1"/>
  <c r="L4870" i="1"/>
  <c r="M4871" i="1"/>
  <c r="M4872" i="1"/>
  <c r="M4873" i="1"/>
  <c r="M4874" i="1"/>
  <c r="L4875" i="1"/>
  <c r="J4876" i="1"/>
  <c r="M4878" i="1"/>
  <c r="L4879" i="1"/>
  <c r="J4880" i="1"/>
  <c r="M4882" i="1"/>
  <c r="L4883" i="1"/>
  <c r="J4884" i="1"/>
  <c r="M4886" i="1"/>
  <c r="L4887" i="1"/>
  <c r="J4888" i="1"/>
  <c r="M4890" i="1"/>
  <c r="L4891" i="1"/>
  <c r="J4892" i="1"/>
  <c r="M4894" i="1"/>
  <c r="L4895" i="1"/>
  <c r="J4896" i="1"/>
  <c r="M4898" i="1"/>
  <c r="L4899" i="1"/>
  <c r="J4900" i="1"/>
  <c r="M4902" i="1"/>
  <c r="L4903" i="1"/>
  <c r="J4904" i="1"/>
  <c r="M4906" i="1"/>
  <c r="J4908" i="1"/>
  <c r="L4911" i="1"/>
  <c r="J4912" i="1"/>
  <c r="M4914" i="1"/>
  <c r="L4915" i="1"/>
  <c r="M4918" i="1"/>
  <c r="M4922" i="1"/>
  <c r="L4923" i="1"/>
  <c r="L4927" i="1"/>
  <c r="J4928" i="1"/>
  <c r="Q4919" i="1"/>
  <c r="S4919" i="1"/>
  <c r="T4919" i="1"/>
  <c r="L4919" i="1"/>
  <c r="J4925" i="1"/>
  <c r="J4923" i="1"/>
  <c r="J4922" i="1"/>
  <c r="I4921" i="1"/>
  <c r="K4921" i="1"/>
  <c r="I4920" i="1"/>
  <c r="K4920" i="1"/>
  <c r="I4919" i="1"/>
  <c r="K4919" i="1"/>
  <c r="M4917" i="1"/>
  <c r="M4915" i="1"/>
  <c r="L4914" i="1"/>
  <c r="M4912" i="1"/>
  <c r="M4911" i="1"/>
  <c r="L4910" i="1"/>
  <c r="L4909" i="1"/>
  <c r="L4908" i="1"/>
  <c r="J4905" i="1"/>
  <c r="I4901" i="1"/>
  <c r="K4901" i="1"/>
  <c r="I4900" i="1"/>
  <c r="K4900" i="1"/>
  <c r="I4899" i="1"/>
  <c r="K4899" i="1"/>
  <c r="M4897" i="1"/>
  <c r="M4896" i="1"/>
  <c r="M4895" i="1"/>
  <c r="L4894" i="1"/>
  <c r="L4893" i="1"/>
  <c r="L4892" i="1"/>
  <c r="J4889" i="1"/>
  <c r="I4885" i="1"/>
  <c r="K4885" i="1"/>
  <c r="I4884" i="1"/>
  <c r="K4884" i="1"/>
  <c r="M4881" i="1"/>
  <c r="M4880" i="1"/>
  <c r="M4879" i="1"/>
  <c r="L4878" i="1"/>
  <c r="L4877" i="1"/>
  <c r="L4876" i="1"/>
  <c r="I4873" i="1"/>
  <c r="K4873" i="1"/>
  <c r="J4871" i="1"/>
  <c r="M4868" i="1"/>
  <c r="J4867" i="1"/>
  <c r="M4865" i="1"/>
  <c r="M4863" i="1"/>
  <c r="M4860" i="1"/>
  <c r="M4857" i="1"/>
  <c r="L4856" i="1"/>
  <c r="L4853" i="1"/>
  <c r="I4851" i="1"/>
  <c r="K4851" i="1"/>
  <c r="J4849" i="1"/>
  <c r="I4848" i="1"/>
  <c r="K4848" i="1"/>
  <c r="L4846" i="1"/>
  <c r="I4845" i="1"/>
  <c r="K4845" i="1"/>
  <c r="M4843" i="1"/>
  <c r="M4840" i="1"/>
  <c r="J4839" i="1"/>
  <c r="L4836" i="1"/>
  <c r="J4835" i="1"/>
  <c r="M4833" i="1"/>
  <c r="I4831" i="1"/>
  <c r="K4831" i="1"/>
  <c r="L4829" i="1"/>
  <c r="I4828" i="1"/>
  <c r="K4828" i="1"/>
  <c r="L4826" i="1"/>
  <c r="J4825" i="1"/>
  <c r="M4823" i="1"/>
  <c r="J4822" i="1"/>
  <c r="I4821" i="1"/>
  <c r="K4821" i="1"/>
  <c r="J4818" i="1"/>
  <c r="M4816" i="1"/>
  <c r="I4815" i="1"/>
  <c r="K4815" i="1"/>
  <c r="L4811" i="1"/>
  <c r="J4809" i="1"/>
  <c r="L4807" i="1"/>
  <c r="M4805" i="1"/>
  <c r="L4803" i="1"/>
  <c r="I4802" i="1"/>
  <c r="K4802" i="1"/>
  <c r="I4798" i="1"/>
  <c r="K4798" i="1"/>
  <c r="L4794" i="1"/>
  <c r="J4792" i="1"/>
  <c r="L4790" i="1"/>
  <c r="L4788" i="1"/>
  <c r="L4786" i="1"/>
  <c r="I4785" i="1"/>
  <c r="K4785" i="1"/>
  <c r="I4783" i="1"/>
  <c r="K4783" i="1"/>
  <c r="I4781" i="1"/>
  <c r="K4781" i="1"/>
  <c r="I4779" i="1"/>
  <c r="K4779" i="1"/>
  <c r="J4777" i="1"/>
  <c r="J4775" i="1"/>
  <c r="J4773" i="1"/>
  <c r="L4771" i="1"/>
  <c r="J4769" i="1"/>
  <c r="M4767" i="1"/>
  <c r="I4766" i="1"/>
  <c r="K4766" i="1"/>
  <c r="I4763" i="1"/>
  <c r="K4763" i="1"/>
  <c r="J4760" i="1"/>
  <c r="M4758" i="1"/>
  <c r="L4756" i="1"/>
  <c r="M4754" i="1"/>
  <c r="M4750" i="1"/>
  <c r="J4743" i="1"/>
  <c r="M4741" i="1"/>
  <c r="L4739" i="1"/>
  <c r="M4737" i="1"/>
  <c r="M4735" i="1"/>
  <c r="M4733" i="1"/>
  <c r="J4730" i="1"/>
  <c r="Q4925" i="1"/>
  <c r="T4925" i="1"/>
  <c r="S4925" i="1"/>
  <c r="T4924" i="1"/>
  <c r="S4924" i="1"/>
  <c r="J4924" i="1"/>
  <c r="M4847" i="1"/>
  <c r="M4844" i="1"/>
  <c r="M4841" i="1"/>
  <c r="L4840" i="1"/>
  <c r="L4837" i="1"/>
  <c r="J4833" i="1"/>
  <c r="L4830" i="1"/>
  <c r="M4827" i="1"/>
  <c r="M4824" i="1"/>
  <c r="J4823" i="1"/>
  <c r="L4820" i="1"/>
  <c r="J4819" i="1"/>
  <c r="M4817" i="1"/>
  <c r="M4814" i="1"/>
  <c r="M4810" i="1"/>
  <c r="J4807" i="1"/>
  <c r="J4801" i="1"/>
  <c r="J4799" i="1"/>
  <c r="M4797" i="1"/>
  <c r="M4795" i="1"/>
  <c r="M4793" i="1"/>
  <c r="M4791" i="1"/>
  <c r="J4786" i="1"/>
  <c r="J4784" i="1"/>
  <c r="L4780" i="1"/>
  <c r="M4778" i="1"/>
  <c r="L4776" i="1"/>
  <c r="M4774" i="1"/>
  <c r="J4767" i="1"/>
  <c r="J4764" i="1"/>
  <c r="M4762" i="1"/>
  <c r="L4754" i="1"/>
  <c r="J4752" i="1"/>
  <c r="L4750" i="1"/>
  <c r="L4748" i="1"/>
  <c r="L4746" i="1"/>
  <c r="J4737" i="1"/>
  <c r="J4735" i="1"/>
  <c r="J4733" i="1"/>
  <c r="L4731" i="1"/>
  <c r="J4729" i="1"/>
  <c r="I4732" i="1"/>
  <c r="K4732" i="1"/>
  <c r="I4736" i="1"/>
  <c r="K4736" i="1"/>
  <c r="I4740" i="1"/>
  <c r="K4740" i="1"/>
  <c r="I4744" i="1"/>
  <c r="K4744" i="1"/>
  <c r="I4748" i="1"/>
  <c r="K4748" i="1"/>
  <c r="I4752" i="1"/>
  <c r="K4752" i="1"/>
  <c r="I4756" i="1"/>
  <c r="K4756" i="1"/>
  <c r="I4760" i="1"/>
  <c r="K4760" i="1"/>
  <c r="I4764" i="1"/>
  <c r="K4764" i="1"/>
  <c r="I4768" i="1"/>
  <c r="K4768" i="1"/>
  <c r="I4772" i="1"/>
  <c r="K4772" i="1"/>
  <c r="I4776" i="1"/>
  <c r="K4776" i="1"/>
  <c r="I4780" i="1"/>
  <c r="K4780" i="1"/>
  <c r="I4784" i="1"/>
  <c r="K4784" i="1"/>
  <c r="I4788" i="1"/>
  <c r="K4788" i="1"/>
  <c r="I4792" i="1"/>
  <c r="K4792" i="1"/>
  <c r="I4796" i="1"/>
  <c r="K4796" i="1"/>
  <c r="I4800" i="1"/>
  <c r="K4800" i="1"/>
  <c r="I4804" i="1"/>
  <c r="K4804" i="1"/>
  <c r="I4808" i="1"/>
  <c r="K4808" i="1"/>
  <c r="I4812" i="1"/>
  <c r="K4812" i="1"/>
  <c r="I4733" i="1"/>
  <c r="K4733" i="1"/>
  <c r="I4734" i="1"/>
  <c r="K4734" i="1"/>
  <c r="I4735" i="1"/>
  <c r="K4735" i="1"/>
  <c r="I4749" i="1"/>
  <c r="K4749" i="1"/>
  <c r="I4750" i="1"/>
  <c r="K4750" i="1"/>
  <c r="I4751" i="1"/>
  <c r="K4751" i="1"/>
  <c r="I4773" i="1"/>
  <c r="K4773" i="1"/>
  <c r="I4774" i="1"/>
  <c r="K4774" i="1"/>
  <c r="I4775" i="1"/>
  <c r="K4775" i="1"/>
  <c r="I4789" i="1"/>
  <c r="K4789" i="1"/>
  <c r="I4790" i="1"/>
  <c r="K4790" i="1"/>
  <c r="I4791" i="1"/>
  <c r="K4791" i="1"/>
  <c r="I4805" i="1"/>
  <c r="K4805" i="1"/>
  <c r="I4806" i="1"/>
  <c r="K4806" i="1"/>
  <c r="I4807" i="1"/>
  <c r="K4807" i="1"/>
  <c r="I4818" i="1"/>
  <c r="K4818" i="1"/>
  <c r="I4822" i="1"/>
  <c r="K4822" i="1"/>
  <c r="I4826" i="1"/>
  <c r="K4826" i="1"/>
  <c r="I4830" i="1"/>
  <c r="K4830" i="1"/>
  <c r="I4834" i="1"/>
  <c r="K4834" i="1"/>
  <c r="I4838" i="1"/>
  <c r="K4838" i="1"/>
  <c r="I4842" i="1"/>
  <c r="K4842" i="1"/>
  <c r="I4846" i="1"/>
  <c r="K4846" i="1"/>
  <c r="I4850" i="1"/>
  <c r="K4850" i="1"/>
  <c r="I4854" i="1"/>
  <c r="K4854" i="1"/>
  <c r="I4858" i="1"/>
  <c r="K4858" i="1"/>
  <c r="I4862" i="1"/>
  <c r="K4862" i="1"/>
  <c r="I4866" i="1"/>
  <c r="K4866" i="1"/>
  <c r="I4870" i="1"/>
  <c r="K4870" i="1"/>
  <c r="I4874" i="1"/>
  <c r="K4874" i="1"/>
  <c r="I4730" i="1"/>
  <c r="K4730" i="1"/>
  <c r="I4737" i="1"/>
  <c r="K4737" i="1"/>
  <c r="I4747" i="1"/>
  <c r="K4747" i="1"/>
  <c r="I4754" i="1"/>
  <c r="K4754" i="1"/>
  <c r="I4757" i="1"/>
  <c r="K4757" i="1"/>
  <c r="I4762" i="1"/>
  <c r="K4762" i="1"/>
  <c r="I4765" i="1"/>
  <c r="I4767" i="1"/>
  <c r="K4767" i="1"/>
  <c r="I4770" i="1"/>
  <c r="K4770" i="1"/>
  <c r="I4777" i="1"/>
  <c r="K4777" i="1"/>
  <c r="I4787" i="1"/>
  <c r="K4787" i="1"/>
  <c r="I4794" i="1"/>
  <c r="K4794" i="1"/>
  <c r="I4797" i="1"/>
  <c r="K4797" i="1"/>
  <c r="I4811" i="1"/>
  <c r="K4811" i="1"/>
  <c r="I4814" i="1"/>
  <c r="K4814" i="1"/>
  <c r="I4823" i="1"/>
  <c r="K4823" i="1"/>
  <c r="I4824" i="1"/>
  <c r="K4824" i="1"/>
  <c r="I4825" i="1"/>
  <c r="K4825" i="1"/>
  <c r="I4839" i="1"/>
  <c r="K4839" i="1"/>
  <c r="I4840" i="1"/>
  <c r="K4840" i="1"/>
  <c r="I4841" i="1"/>
  <c r="K4841" i="1"/>
  <c r="I4855" i="1"/>
  <c r="K4855" i="1"/>
  <c r="I4856" i="1"/>
  <c r="K4856" i="1"/>
  <c r="I4857" i="1"/>
  <c r="K4857" i="1"/>
  <c r="I4878" i="1"/>
  <c r="K4878" i="1"/>
  <c r="I4882" i="1"/>
  <c r="K4882" i="1"/>
  <c r="I4886" i="1"/>
  <c r="K4886" i="1"/>
  <c r="I4890" i="1"/>
  <c r="K4890" i="1"/>
  <c r="I4894" i="1"/>
  <c r="K4894" i="1"/>
  <c r="I4898" i="1"/>
  <c r="K4898" i="1"/>
  <c r="I4902" i="1"/>
  <c r="K4902" i="1"/>
  <c r="I4906" i="1"/>
  <c r="K4906" i="1"/>
  <c r="I4914" i="1"/>
  <c r="K4914" i="1"/>
  <c r="I4918" i="1"/>
  <c r="K4918" i="1"/>
  <c r="I4922" i="1"/>
  <c r="K4922" i="1"/>
  <c r="I4926" i="1"/>
  <c r="T4920" i="1"/>
  <c r="Q4920" i="1"/>
  <c r="J4920" i="1"/>
  <c r="M4766" i="1"/>
  <c r="J4762" i="1"/>
  <c r="J4759" i="1"/>
  <c r="M4757" i="1"/>
  <c r="M4755" i="1"/>
  <c r="M4753" i="1"/>
  <c r="M4751" i="1"/>
  <c r="J4746" i="1"/>
  <c r="J4744" i="1"/>
  <c r="L4740" i="1"/>
  <c r="M4738" i="1"/>
  <c r="L4736" i="1"/>
  <c r="M4734" i="1"/>
  <c r="I4731" i="1"/>
  <c r="K4731" i="1"/>
  <c r="T4916" i="1"/>
  <c r="Q4916" i="1"/>
  <c r="S4916" i="1"/>
  <c r="J4916" i="1"/>
  <c r="T4910" i="1"/>
  <c r="Q4910" i="1"/>
  <c r="S4910" i="1"/>
  <c r="I4910" i="1"/>
  <c r="K4910" i="1"/>
  <c r="M4910" i="1"/>
  <c r="Q4907" i="1"/>
  <c r="S4907" i="1"/>
  <c r="T4907" i="1"/>
  <c r="L4907" i="1"/>
  <c r="S4908" i="1"/>
  <c r="T4908" i="1"/>
  <c r="Q4908" i="1"/>
  <c r="Q4883" i="1"/>
  <c r="S4883" i="1"/>
  <c r="Q4869" i="1"/>
  <c r="S4869" i="1"/>
  <c r="T4869" i="1"/>
  <c r="S4927" i="1"/>
  <c r="T4927" i="1"/>
  <c r="T4921" i="1"/>
  <c r="S4912" i="1"/>
  <c r="T4911" i="1"/>
  <c r="S4899" i="1"/>
  <c r="Q4877" i="1"/>
  <c r="S4877" i="1"/>
  <c r="T4877" i="1"/>
  <c r="Q4873" i="1"/>
  <c r="S4873" i="1"/>
  <c r="T4873" i="1"/>
  <c r="S4904" i="1"/>
  <c r="T4904" i="1"/>
  <c r="S4902" i="1"/>
  <c r="T4902" i="1"/>
  <c r="S4900" i="1"/>
  <c r="T4900" i="1"/>
  <c r="Q4895" i="1"/>
  <c r="S4895" i="1"/>
  <c r="Q4887" i="1"/>
  <c r="T4887" i="1"/>
  <c r="T4870" i="1"/>
  <c r="Q4870" i="1"/>
  <c r="S4870" i="1"/>
  <c r="Q4893" i="1"/>
  <c r="S4893" i="1"/>
  <c r="T4892" i="1"/>
  <c r="S4892" i="1"/>
  <c r="Q4889" i="1"/>
  <c r="S4889" i="1"/>
  <c r="T4889" i="1"/>
  <c r="T4888" i="1"/>
  <c r="S4888" i="1"/>
  <c r="T4883" i="1"/>
  <c r="T4878" i="1"/>
  <c r="Q4878" i="1"/>
  <c r="S4878" i="1"/>
  <c r="Q4884" i="1"/>
  <c r="Q4880" i="1"/>
  <c r="S4879" i="1"/>
  <c r="S4871" i="1"/>
  <c r="T4865" i="1"/>
  <c r="Q4860" i="1"/>
  <c r="S4859" i="1"/>
  <c r="S4854" i="1"/>
  <c r="T4853" i="1"/>
  <c r="T4849" i="1"/>
  <c r="Q4839" i="1"/>
  <c r="S4839" i="1"/>
  <c r="T4838" i="1"/>
  <c r="S4838" i="1"/>
  <c r="T4835" i="1"/>
  <c r="T4832" i="1"/>
  <c r="Q4832" i="1"/>
  <c r="S4876" i="1"/>
  <c r="S4868" i="1"/>
  <c r="S4865" i="1"/>
  <c r="S4864" i="1"/>
  <c r="T4863" i="1"/>
  <c r="Q4859" i="1"/>
  <c r="Q4854" i="1"/>
  <c r="S4853" i="1"/>
  <c r="S4852" i="1"/>
  <c r="S4849" i="1"/>
  <c r="S4847" i="1"/>
  <c r="Q4847" i="1"/>
  <c r="T4843" i="1"/>
  <c r="T4840" i="1"/>
  <c r="Q4840" i="1"/>
  <c r="Q4835" i="1"/>
  <c r="Q4829" i="1"/>
  <c r="T4829" i="1"/>
  <c r="Q4837" i="1"/>
  <c r="T4837" i="1"/>
  <c r="Q4831" i="1"/>
  <c r="S4831" i="1"/>
  <c r="T4830" i="1"/>
  <c r="S4830" i="1"/>
  <c r="S4820" i="1"/>
  <c r="T4819" i="1"/>
  <c r="S4817" i="1"/>
  <c r="S4816" i="1"/>
  <c r="T4815" i="1"/>
  <c r="T4781" i="1"/>
  <c r="Q4781" i="1"/>
  <c r="S4781" i="1"/>
  <c r="Q4820" i="1"/>
  <c r="S4819" i="1"/>
  <c r="Q4816" i="1"/>
  <c r="S4815" i="1"/>
  <c r="S4814" i="1"/>
  <c r="T4813" i="1"/>
  <c r="T4809" i="1"/>
  <c r="T4788" i="1"/>
  <c r="Q4788" i="1"/>
  <c r="S4788" i="1"/>
  <c r="Q4785" i="1"/>
  <c r="S4785" i="1"/>
  <c r="S4808" i="1"/>
  <c r="T4807" i="1"/>
  <c r="T4803" i="1"/>
  <c r="Q4780" i="1"/>
  <c r="S4780" i="1"/>
  <c r="T4780" i="1"/>
  <c r="Q4776" i="1"/>
  <c r="S4776" i="1"/>
  <c r="T4776" i="1"/>
  <c r="Q4787" i="1"/>
  <c r="S4787" i="1"/>
  <c r="T4787" i="1"/>
  <c r="Q4790" i="1"/>
  <c r="S4789" i="1"/>
  <c r="Q4783" i="1"/>
  <c r="S4782" i="1"/>
  <c r="Q4771" i="1"/>
  <c r="S4770" i="1"/>
  <c r="Q4767" i="1"/>
  <c r="S4766" i="1"/>
  <c r="Q4763" i="1"/>
  <c r="S4762" i="1"/>
  <c r="Q4759" i="1"/>
  <c r="S4758" i="1"/>
  <c r="S4757" i="1"/>
  <c r="T4756" i="1"/>
  <c r="T4752" i="1"/>
  <c r="Q4747" i="1"/>
  <c r="S4746" i="1"/>
  <c r="T4743" i="1"/>
  <c r="Q4743" i="1"/>
  <c r="T4739" i="1"/>
  <c r="Q4739" i="1"/>
  <c r="S4733" i="1"/>
  <c r="T4733" i="1"/>
  <c r="Q4733" i="1"/>
  <c r="S4779" i="1"/>
  <c r="S4775" i="1"/>
  <c r="T4774" i="1"/>
  <c r="Q4766" i="1"/>
  <c r="Q4758" i="1"/>
  <c r="Q4757" i="1"/>
  <c r="S4756" i="1"/>
  <c r="S4752" i="1"/>
  <c r="Q4740" i="1"/>
  <c r="T4740" i="1"/>
  <c r="T4741" i="1"/>
  <c r="Q4741" i="1"/>
  <c r="S4747" i="1"/>
  <c r="T4746" i="1"/>
  <c r="S4743" i="1"/>
  <c r="Q4742" i="1"/>
  <c r="T4742" i="1"/>
  <c r="S4739" i="1"/>
  <c r="Q4738" i="1"/>
  <c r="T4738" i="1"/>
  <c r="S4735" i="1"/>
  <c r="T4735" i="1"/>
  <c r="Q4735" i="1"/>
  <c r="T4734" i="1"/>
  <c r="T4732" i="1"/>
  <c r="Q4731" i="1"/>
  <c r="T4730" i="1"/>
  <c r="T4731" i="1"/>
</calcChain>
</file>

<file path=xl/sharedStrings.xml><?xml version="1.0" encoding="utf-8"?>
<sst xmlns="http://schemas.openxmlformats.org/spreadsheetml/2006/main" count="48842" uniqueCount="4175">
  <si>
    <t>n</t>
  </si>
  <si>
    <t>year</t>
  </si>
  <si>
    <t>amlaw_rank</t>
  </si>
  <si>
    <t>amlaw_rank_lag</t>
  </si>
  <si>
    <t>FirmName</t>
  </si>
  <si>
    <t/>
  </si>
  <si>
    <t>Akin, Gump, Strauss, Hauer &amp; Feld</t>
  </si>
  <si>
    <t>Arnold &amp; Porter</t>
  </si>
  <si>
    <t>Baker &amp; Hostetler</t>
  </si>
  <si>
    <t>Baker &amp; McKenzie</t>
  </si>
  <si>
    <t>Baker Botts</t>
  </si>
  <si>
    <t>Cadwalader, Wickersham &amp; Taft</t>
  </si>
  <si>
    <t>Cahill Gordon &amp; Reindel</t>
  </si>
  <si>
    <t>Cleary, Gottlieb, Steen &amp; Hamilton</t>
  </si>
  <si>
    <t>Covington &amp; Burling</t>
  </si>
  <si>
    <t>Cravath, Swaine &amp; Moore</t>
  </si>
  <si>
    <t>Davis Polk &amp; Wardwell</t>
  </si>
  <si>
    <t>Debevoise &amp; Plimpton</t>
  </si>
  <si>
    <t>Dewey Ballantine</t>
  </si>
  <si>
    <t>Dorsey &amp; Whitney</t>
  </si>
  <si>
    <t>Finley, Kumble, Wagner, Heine, Unnderberg, Manley &amp; Kasey</t>
  </si>
  <si>
    <t>Fried, Frank, Harris, Shriver &amp; Jacobson</t>
  </si>
  <si>
    <t>Fulbright &amp; Jaworski</t>
  </si>
  <si>
    <t>Gibson, Dunn &amp; Crutcher</t>
  </si>
  <si>
    <t>Hunton &amp; Williams</t>
  </si>
  <si>
    <t>Jones, Day, Reavis &amp; Pogue</t>
  </si>
  <si>
    <t>Kaye Scholer</t>
  </si>
  <si>
    <t>Kelley Drye &amp; Warren</t>
  </si>
  <si>
    <t>Kirkland &amp; Ellis</t>
  </si>
  <si>
    <t>Latham &amp; Watkins</t>
  </si>
  <si>
    <t>LeBoeuf, Lamb, Leiby &amp; MacRae</t>
  </si>
  <si>
    <t>Mayer, Brown &amp; Platt</t>
  </si>
  <si>
    <t>McDermott, Will &amp; Emery</t>
  </si>
  <si>
    <t>Milbank, Tweed, Hadley &amp; McCloy</t>
  </si>
  <si>
    <t>Morgan, Lewis &amp; Bockius</t>
  </si>
  <si>
    <t>Morrison &amp; Foerster</t>
  </si>
  <si>
    <t>Mudge Rose Guthrie Alexander &amp; Ferdon</t>
  </si>
  <si>
    <t>O'Melveny &amp; Myers</t>
  </si>
  <si>
    <t>Paul, Weiss, Rifkind, Wharton &amp; Garrison</t>
  </si>
  <si>
    <t>Pillsbury Madison &amp; Sutro</t>
  </si>
  <si>
    <t>Proskauer Rose</t>
  </si>
  <si>
    <t>Reed Smith</t>
  </si>
  <si>
    <t>Rogers &amp; Wells</t>
  </si>
  <si>
    <t>Roseman, Colin, Freud, Lewis &amp; Cohen</t>
  </si>
  <si>
    <t>Shearman &amp; Sterling</t>
  </si>
  <si>
    <t>Sidley &amp; Austin</t>
  </si>
  <si>
    <t>Simpson Thacher &amp; Bartlett</t>
  </si>
  <si>
    <t>Skadden, Arps, Slate, Meagher &amp; Flom</t>
  </si>
  <si>
    <t>Squire Sanders LLP</t>
  </si>
  <si>
    <t>Stroock &amp; Stroock &amp; Lavan</t>
  </si>
  <si>
    <t>Sullivan &amp; Cromwell</t>
  </si>
  <si>
    <t>Vinson &amp; Elkins</t>
  </si>
  <si>
    <t>Wachtell, Lipton, Rosen &amp; Katz</t>
  </si>
  <si>
    <t>Weil, Gotshal &amp; Manges</t>
  </si>
  <si>
    <t>White &amp; Case</t>
  </si>
  <si>
    <t>Willkie Farr &amp; Gallagher</t>
  </si>
  <si>
    <t>Winston &amp; Strawn</t>
  </si>
  <si>
    <t>34</t>
  </si>
  <si>
    <t>38</t>
  </si>
  <si>
    <t>30</t>
  </si>
  <si>
    <t>2</t>
  </si>
  <si>
    <t>17</t>
  </si>
  <si>
    <t>Brobeck, Phleger &amp; Harrison</t>
  </si>
  <si>
    <t>43</t>
  </si>
  <si>
    <t>31</t>
  </si>
  <si>
    <t>Chapman and Cutler</t>
  </si>
  <si>
    <t>22</t>
  </si>
  <si>
    <t>Coudert Brothers</t>
  </si>
  <si>
    <t>37</t>
  </si>
  <si>
    <t>8</t>
  </si>
  <si>
    <t>6</t>
  </si>
  <si>
    <t>26</t>
  </si>
  <si>
    <t>Dechert</t>
  </si>
  <si>
    <t>47</t>
  </si>
  <si>
    <t>48</t>
  </si>
  <si>
    <t>Dykema Gossett</t>
  </si>
  <si>
    <t>Foley &amp; Lardner</t>
  </si>
  <si>
    <t>23</t>
  </si>
  <si>
    <t>13</t>
  </si>
  <si>
    <t>Gaston Snow &amp; Ely Bartlett</t>
  </si>
  <si>
    <t>5</t>
  </si>
  <si>
    <t>Hale and Dorr</t>
  </si>
  <si>
    <t>Heller Ehrman White &amp; McAuliffe</t>
  </si>
  <si>
    <t>Hogan &amp; Hartson</t>
  </si>
  <si>
    <t>42</t>
  </si>
  <si>
    <t>Jenner &amp; Block</t>
  </si>
  <si>
    <t>Johnson &amp; Swanson</t>
  </si>
  <si>
    <t>25</t>
  </si>
  <si>
    <t>King &amp; Spalding</t>
  </si>
  <si>
    <t>24</t>
  </si>
  <si>
    <t>Kutak Rock</t>
  </si>
  <si>
    <t>21</t>
  </si>
  <si>
    <t>Lillick Mchose &amp; Charles</t>
  </si>
  <si>
    <t>Lord, Bissell &amp; Brook</t>
  </si>
  <si>
    <t>28</t>
  </si>
  <si>
    <t>40</t>
  </si>
  <si>
    <t>11</t>
  </si>
  <si>
    <t>Orrick, Herrington &amp; Sutcliffe</t>
  </si>
  <si>
    <t>Paul, Hastings, Janofsky &amp; Walker</t>
  </si>
  <si>
    <t>19</t>
  </si>
  <si>
    <t>Pepper Hamilton</t>
  </si>
  <si>
    <t>15</t>
  </si>
  <si>
    <t>36</t>
  </si>
  <si>
    <t>Ropes &amp; Gray</t>
  </si>
  <si>
    <t>35</t>
  </si>
  <si>
    <t>Seyfarth Shaw</t>
  </si>
  <si>
    <t>Shea &amp; Gould</t>
  </si>
  <si>
    <t>3</t>
  </si>
  <si>
    <t>10</t>
  </si>
  <si>
    <t>1</t>
  </si>
  <si>
    <t>29</t>
  </si>
  <si>
    <t>32</t>
  </si>
  <si>
    <t>14</t>
  </si>
  <si>
    <t>Thelen, Marrin, Johnson &amp; Bridges</t>
  </si>
  <si>
    <t>4</t>
  </si>
  <si>
    <t>41</t>
  </si>
  <si>
    <t>20</t>
  </si>
  <si>
    <t>33</t>
  </si>
  <si>
    <t>27</t>
  </si>
  <si>
    <t>Wolf, Block, Schorr and Solis-Cohen</t>
  </si>
  <si>
    <t>Andrews &amp; Kurth</t>
  </si>
  <si>
    <t>Arent Fox Kintner Plotkin &amp; Kahn</t>
  </si>
  <si>
    <t>53</t>
  </si>
  <si>
    <t>18</t>
  </si>
  <si>
    <t>Blank Rome Comisky &amp; McCauley</t>
  </si>
  <si>
    <t>Brown &amp; Wood</t>
  </si>
  <si>
    <t>Bryan Cave</t>
  </si>
  <si>
    <t>Buchalter, Nemer, Fields &amp; Younger</t>
  </si>
  <si>
    <t>45</t>
  </si>
  <si>
    <t>Chadbourne &amp; Parke</t>
  </si>
  <si>
    <t>65</t>
  </si>
  <si>
    <t>68</t>
  </si>
  <si>
    <t>73</t>
  </si>
  <si>
    <t>Faegre &amp; Benson</t>
  </si>
  <si>
    <t>Finley, Kumble, Wagner, Heine, Underberg, Manley, Myerson &amp; Casey</t>
  </si>
  <si>
    <t>Goodwin Procter</t>
  </si>
  <si>
    <t>55</t>
  </si>
  <si>
    <t>71</t>
  </si>
  <si>
    <t>56</t>
  </si>
  <si>
    <t>Holland &amp; Knight</t>
  </si>
  <si>
    <t>Hughes Hubbard &amp; Reed</t>
  </si>
  <si>
    <t>Irell &amp; Manella</t>
  </si>
  <si>
    <t>63</t>
  </si>
  <si>
    <t>Katten Muchin &amp; Zavis</t>
  </si>
  <si>
    <t>74</t>
  </si>
  <si>
    <t>Kirkpatrick &amp; Lockhart</t>
  </si>
  <si>
    <t>51</t>
  </si>
  <si>
    <t>16</t>
  </si>
  <si>
    <t>McCutchen, Doyle, Brown &amp; Enersen</t>
  </si>
  <si>
    <t>McKenna, Conner &amp; Cuner</t>
  </si>
  <si>
    <t>Miller, Canfield, Paddock and Stone</t>
  </si>
  <si>
    <t>46</t>
  </si>
  <si>
    <t>Nixon, Hargrave, Devans &amp; Doyle</t>
  </si>
  <si>
    <t>9</t>
  </si>
  <si>
    <t>70</t>
  </si>
  <si>
    <t>59</t>
  </si>
  <si>
    <t>62</t>
  </si>
  <si>
    <t>Perkins Coie</t>
  </si>
  <si>
    <t>50</t>
  </si>
  <si>
    <t>52</t>
  </si>
  <si>
    <t>Schnader Harrison Segal &amp; Lewis</t>
  </si>
  <si>
    <t>60</t>
  </si>
  <si>
    <t>Shaw Pittman</t>
  </si>
  <si>
    <t>Steptoe &amp; Johnson</t>
  </si>
  <si>
    <t>12</t>
  </si>
  <si>
    <t>Sutherland Asbill &amp; Brennan</t>
  </si>
  <si>
    <t>7</t>
  </si>
  <si>
    <t>Wilmer, Cutler &amp; Pickering</t>
  </si>
  <si>
    <t>Winthrop, Stimson, Putnam &amp; Roberts</t>
  </si>
  <si>
    <t>98</t>
  </si>
  <si>
    <t>83</t>
  </si>
  <si>
    <t>85</t>
  </si>
  <si>
    <t>96</t>
  </si>
  <si>
    <t>86</t>
  </si>
  <si>
    <t>49</t>
  </si>
  <si>
    <t>57</t>
  </si>
  <si>
    <t>Gaston &amp; Snow</t>
  </si>
  <si>
    <t>Graham &amp; James</t>
  </si>
  <si>
    <t>75</t>
  </si>
  <si>
    <t>93</t>
  </si>
  <si>
    <t>94</t>
  </si>
  <si>
    <t>89</t>
  </si>
  <si>
    <t>McGuireWoods</t>
  </si>
  <si>
    <t>95</t>
  </si>
  <si>
    <t>McKenna, Conner &amp; Cuneo</t>
  </si>
  <si>
    <t>44</t>
  </si>
  <si>
    <t>Pettit &amp; Martin</t>
  </si>
  <si>
    <t>Rosenman &amp; Colin</t>
  </si>
  <si>
    <t>Sheppard, Mullin, Richter &amp; Hampton</t>
  </si>
  <si>
    <t>91</t>
  </si>
  <si>
    <t>39</t>
  </si>
  <si>
    <t>82</t>
  </si>
  <si>
    <t>Wildman, Harrold, Allen &amp; Dixon</t>
  </si>
  <si>
    <t>Wilson, Elser, Moskowitz, Edelman &amp; Dicker</t>
  </si>
  <si>
    <t>69</t>
  </si>
  <si>
    <t>99</t>
  </si>
  <si>
    <t>58</t>
  </si>
  <si>
    <t>61</t>
  </si>
  <si>
    <t>67</t>
  </si>
  <si>
    <t>77</t>
  </si>
  <si>
    <t>88</t>
  </si>
  <si>
    <t>100</t>
  </si>
  <si>
    <t>Hopkins &amp; Sutter</t>
  </si>
  <si>
    <t>81</t>
  </si>
  <si>
    <t>79</t>
  </si>
  <si>
    <t>72</t>
  </si>
  <si>
    <t>87</t>
  </si>
  <si>
    <t>97</t>
  </si>
  <si>
    <t>Piper &amp; Marbury</t>
  </si>
  <si>
    <t>54</t>
  </si>
  <si>
    <t>90</t>
  </si>
  <si>
    <t>Sonnenschein Nath &amp; Rosenthal</t>
  </si>
  <si>
    <t>64</t>
  </si>
  <si>
    <t>Arter &amp; Hadden</t>
  </si>
  <si>
    <t>Bingham Dana &amp; Gould</t>
  </si>
  <si>
    <t>78</t>
  </si>
  <si>
    <t>80</t>
  </si>
  <si>
    <t>84</t>
  </si>
  <si>
    <t>Keck, Mahin &amp; Cate</t>
  </si>
  <si>
    <t>92</t>
  </si>
  <si>
    <t>66</t>
  </si>
  <si>
    <t>Dow, Lohnes &amp; Albertson</t>
  </si>
  <si>
    <t>76</t>
  </si>
  <si>
    <t>Thompson Hine</t>
  </si>
  <si>
    <t>Wilson Sonsini Goodrich &amp; Rosati</t>
  </si>
  <si>
    <t>Venable</t>
  </si>
  <si>
    <t>Vorys, Sater, Seymour and Pease</t>
  </si>
  <si>
    <t>Howrey &amp; Simon</t>
  </si>
  <si>
    <t>Alston &amp; Bird</t>
  </si>
  <si>
    <t>Anderson Kill Olick &amp; Oshinsky</t>
  </si>
  <si>
    <t>Honigman Miller Schwartz and Cohn</t>
  </si>
  <si>
    <t>LeBoeuf, Lamb, Greene &amp; MacRae</t>
  </si>
  <si>
    <t>McKenna &amp; Cuneo</t>
  </si>
  <si>
    <t>Mintz, Levin, Cohn, Ferris, Glovsky and Popeo</t>
  </si>
  <si>
    <t>Williams &amp; Connolly</t>
  </si>
  <si>
    <t>Gray Cary Ware &amp; Freidenrich</t>
  </si>
  <si>
    <t>Greenberg Traurig</t>
  </si>
  <si>
    <t>Ballard Spahr Andrews &amp; Ingersoll</t>
  </si>
  <si>
    <t>Cooley Godward</t>
  </si>
  <si>
    <t>Jenkens &amp; Gilchrist</t>
  </si>
  <si>
    <t>Littler Mendelson</t>
  </si>
  <si>
    <t>Schulte Roth &amp; Zabel</t>
  </si>
  <si>
    <t>Shook, Hardy &amp; Bacon</t>
  </si>
  <si>
    <t>Kilpatrick Stockton</t>
  </si>
  <si>
    <t>Robins, Kaplan, Miller &amp; Ciresi</t>
  </si>
  <si>
    <t>Akerman, Senterfitt &amp; Eidson</t>
  </si>
  <si>
    <t>Altheimer &amp; Gray</t>
  </si>
  <si>
    <t>Arnold  White &amp; Durkee</t>
  </si>
  <si>
    <t>Baker &amp; Daniels</t>
  </si>
  <si>
    <t>Barnes &amp; Thornburg</t>
  </si>
  <si>
    <t>Battle Fowler</t>
  </si>
  <si>
    <t>Bell, Boyd &amp; Lloyd</t>
  </si>
  <si>
    <t>Blackwell Sanders Peper Martin</t>
  </si>
  <si>
    <t>Bogle &amp; Gates</t>
  </si>
  <si>
    <t>Bracewell &amp; Patterson</t>
  </si>
  <si>
    <t>Buchanan Ingersoll</t>
  </si>
  <si>
    <t>Choate, Hall &amp; Stewart</t>
  </si>
  <si>
    <t>Cozen O'Connor</t>
  </si>
  <si>
    <t>Crosby, Heafey, Roach &amp; May</t>
  </si>
  <si>
    <t>Crowell &amp; Moring</t>
  </si>
  <si>
    <t>Cummings &amp; Lockwood</t>
  </si>
  <si>
    <t>Curtis, Mallet-Prevost, Colt &amp; Mosle</t>
  </si>
  <si>
    <t>Davis Wright Tremaine</t>
  </si>
  <si>
    <t>Day, Berry &amp; Howard</t>
  </si>
  <si>
    <t>Dickstein Shapiro Morin &amp; Oshinsky</t>
  </si>
  <si>
    <t>Drinker Biddle &amp; Reath</t>
  </si>
  <si>
    <t>Duane Morris</t>
  </si>
  <si>
    <t>Eckert Seamans Cherin &amp; Mellott</t>
  </si>
  <si>
    <t>Edwards &amp; Angell</t>
  </si>
  <si>
    <t>Epstein Becker &amp; Green</t>
  </si>
  <si>
    <t>Fenwick &amp; West</t>
  </si>
  <si>
    <t>Finnegan, Henderson, Farabow, Garrett &amp; Dunner</t>
  </si>
  <si>
    <t>Fish &amp; Neave</t>
  </si>
  <si>
    <t>Foley Hoag</t>
  </si>
  <si>
    <t>Gardere Wynne Sewell</t>
  </si>
  <si>
    <t>Gardner, Carton &amp; Douglas</t>
  </si>
  <si>
    <t>Haynes and Boone</t>
  </si>
  <si>
    <t>Hinshaw &amp; Culbertson</t>
  </si>
  <si>
    <t>Holland &amp; Hart</t>
  </si>
  <si>
    <t>Hughes &amp; Luce</t>
  </si>
  <si>
    <t>Jackson Lewis Schnitzler &amp; Krupman</t>
  </si>
  <si>
    <t>Jackson Walker</t>
  </si>
  <si>
    <t>Kenyon &amp; Kenyon</t>
  </si>
  <si>
    <t>Kramer Levin Naftalis &amp; Frankel</t>
  </si>
  <si>
    <t>Lane Powell Spears Lubersky</t>
  </si>
  <si>
    <t>Liddell, Sapp, Zivley, Hill &amp; LaBoon</t>
  </si>
  <si>
    <t>Locke Purnell Rain Harrell</t>
  </si>
  <si>
    <t>Loeb &amp; Loeb</t>
  </si>
  <si>
    <t>Luce, Forward, Hamilton &amp; Scripps</t>
  </si>
  <si>
    <t>Manatt, Phelps &amp; Phillips</t>
  </si>
  <si>
    <t>McCarter &amp; English</t>
  </si>
  <si>
    <t>Mendes &amp; Mount</t>
  </si>
  <si>
    <t>Michael Best &amp; Friedrich</t>
  </si>
  <si>
    <t>Munger, Tolles &amp; Olson</t>
  </si>
  <si>
    <t>Nelson Mullins Riley &amp; Scarborough</t>
  </si>
  <si>
    <t>Oppenheimer Wolff &amp; Donnelly</t>
  </si>
  <si>
    <t>Palmer &amp; Dodge</t>
  </si>
  <si>
    <t>Patterson, Belknap, Webb &amp; Tyler</t>
  </si>
  <si>
    <t>Patton Boggs</t>
  </si>
  <si>
    <t>Pennie &amp; Edmonds</t>
  </si>
  <si>
    <t>Porter Wright Morris &amp; Arthur</t>
  </si>
  <si>
    <t>Powell, Goldstein, Frazer &amp; Murphy</t>
  </si>
  <si>
    <t>Preston Gates &amp; Ellis</t>
  </si>
  <si>
    <t>Quarles &amp; Brady</t>
  </si>
  <si>
    <t>Rudnick &amp; Wolfe</t>
  </si>
  <si>
    <t>Saul Ewing</t>
  </si>
  <si>
    <t>Schiff Hardin &amp; Waite</t>
  </si>
  <si>
    <t>Sedgwick, Detert, Moran &amp; Arnold</t>
  </si>
  <si>
    <t>Snell &amp; Wilmer</t>
  </si>
  <si>
    <t>Steel Hector &amp; Davis</t>
  </si>
  <si>
    <t>Stoel Rives</t>
  </si>
  <si>
    <t>Strasburger &amp; Price</t>
  </si>
  <si>
    <t>Swidler Berlin Shereff Friedman</t>
  </si>
  <si>
    <t>Testa, Hurwitz &amp; Thibeault</t>
  </si>
  <si>
    <t>Thacher Proffitt &amp; Wood</t>
  </si>
  <si>
    <t>Thelen Reid &amp; Priest</t>
  </si>
  <si>
    <t>Thompson &amp; Knight</t>
  </si>
  <si>
    <t>Thompson Coburn</t>
  </si>
  <si>
    <t>Troutman Sanders</t>
  </si>
  <si>
    <t>Vedder, Price, Kaufman &amp; Kammholz</t>
  </si>
  <si>
    <t>Verner, Liipfert, Bernhard, McPherson and Hand</t>
  </si>
  <si>
    <t>Whitman Breed Abbott &amp; Morgan</t>
  </si>
  <si>
    <t>Wiley, Rein &amp; Fielding</t>
  </si>
  <si>
    <t>Winstead Sechrest &amp; Minick</t>
  </si>
  <si>
    <t>Womble Carlyle Sandridge &amp; Rice</t>
  </si>
  <si>
    <t>188</t>
  </si>
  <si>
    <t>141</t>
  </si>
  <si>
    <t>110</t>
  </si>
  <si>
    <t>126</t>
  </si>
  <si>
    <t>185</t>
  </si>
  <si>
    <t>173</t>
  </si>
  <si>
    <t>Baker, Donelson, Bearman &amp; Caldwell</t>
  </si>
  <si>
    <t>102</t>
  </si>
  <si>
    <t>175</t>
  </si>
  <si>
    <t>164</t>
  </si>
  <si>
    <t>196</t>
  </si>
  <si>
    <t>152</t>
  </si>
  <si>
    <t>133</t>
  </si>
  <si>
    <t>149</t>
  </si>
  <si>
    <t>108</t>
  </si>
  <si>
    <t>165</t>
  </si>
  <si>
    <t>145</t>
  </si>
  <si>
    <t>115</t>
  </si>
  <si>
    <t>162</t>
  </si>
  <si>
    <t>119</t>
  </si>
  <si>
    <t>194</t>
  </si>
  <si>
    <t>183</t>
  </si>
  <si>
    <t>130</t>
  </si>
  <si>
    <t>117</t>
  </si>
  <si>
    <t>153</t>
  </si>
  <si>
    <t>147</t>
  </si>
  <si>
    <t>157</t>
  </si>
  <si>
    <t>181</t>
  </si>
  <si>
    <t>128</t>
  </si>
  <si>
    <t>132</t>
  </si>
  <si>
    <t>135</t>
  </si>
  <si>
    <t>154</t>
  </si>
  <si>
    <t>Fish &amp; Richardson</t>
  </si>
  <si>
    <t>109</t>
  </si>
  <si>
    <t>138</t>
  </si>
  <si>
    <t>105</t>
  </si>
  <si>
    <t>112</t>
  </si>
  <si>
    <t>169</t>
  </si>
  <si>
    <t>Holme Roberts &amp; Owen</t>
  </si>
  <si>
    <t>199</t>
  </si>
  <si>
    <t>Ice Miller</t>
  </si>
  <si>
    <t>120</t>
  </si>
  <si>
    <t>113</t>
  </si>
  <si>
    <t>198</t>
  </si>
  <si>
    <t>170</t>
  </si>
  <si>
    <t>171</t>
  </si>
  <si>
    <t>180</t>
  </si>
  <si>
    <t>Locke Liddell &amp; Sapp</t>
  </si>
  <si>
    <t>143</t>
  </si>
  <si>
    <t>Long Aldridge &amp; Norman</t>
  </si>
  <si>
    <t>197</t>
  </si>
  <si>
    <t>179</t>
  </si>
  <si>
    <t>150</t>
  </si>
  <si>
    <t>122</t>
  </si>
  <si>
    <t>Moore &amp; Van Allen</t>
  </si>
  <si>
    <t>174</t>
  </si>
  <si>
    <t>178</t>
  </si>
  <si>
    <t>111</t>
  </si>
  <si>
    <t>Nixon Peabody</t>
  </si>
  <si>
    <t>176</t>
  </si>
  <si>
    <t>187</t>
  </si>
  <si>
    <t>Piper Marbury Rudnick &amp; Wolfe</t>
  </si>
  <si>
    <t>167</t>
  </si>
  <si>
    <t>144</t>
  </si>
  <si>
    <t>125</t>
  </si>
  <si>
    <t>124</t>
  </si>
  <si>
    <t>191</t>
  </si>
  <si>
    <t>151</t>
  </si>
  <si>
    <t>107</t>
  </si>
  <si>
    <t>Smith Helms Mulliss &amp; Moore</t>
  </si>
  <si>
    <t>118</t>
  </si>
  <si>
    <t>160</t>
  </si>
  <si>
    <t>166</t>
  </si>
  <si>
    <t>104</t>
  </si>
  <si>
    <t>156</t>
  </si>
  <si>
    <t>137</t>
  </si>
  <si>
    <t>101</t>
  </si>
  <si>
    <t>172</t>
  </si>
  <si>
    <t>Allen Matkins Leck Gamble &amp; Mallory</t>
  </si>
  <si>
    <t>184</t>
  </si>
  <si>
    <t>106</t>
  </si>
  <si>
    <t>195</t>
  </si>
  <si>
    <t>182</t>
  </si>
  <si>
    <t>121</t>
  </si>
  <si>
    <t>142</t>
  </si>
  <si>
    <t>Brown, Rudnick, Freed &amp; Gesmer</t>
  </si>
  <si>
    <t>148</t>
  </si>
  <si>
    <t>140</t>
  </si>
  <si>
    <t>192</t>
  </si>
  <si>
    <t>131</t>
  </si>
  <si>
    <t>129</t>
  </si>
  <si>
    <t>146</t>
  </si>
  <si>
    <t>Fox, Rothschild, O'Brien &amp; Frankel</t>
  </si>
  <si>
    <t>116</t>
  </si>
  <si>
    <t>Gunderson Dettmer Stough Villeneuve Franklin &amp; Hachigian</t>
  </si>
  <si>
    <t>127</t>
  </si>
  <si>
    <t>Howrey Simon Arnold &amp; White</t>
  </si>
  <si>
    <t>190</t>
  </si>
  <si>
    <t>134</t>
  </si>
  <si>
    <t>163</t>
  </si>
  <si>
    <t>186</t>
  </si>
  <si>
    <t>Lowenstein Sandler</t>
  </si>
  <si>
    <t>159</t>
  </si>
  <si>
    <t>177</t>
  </si>
  <si>
    <t>Morris, Manning &amp; Martin</t>
  </si>
  <si>
    <t>103</t>
  </si>
  <si>
    <t>189</t>
  </si>
  <si>
    <t>139</t>
  </si>
  <si>
    <t>114</t>
  </si>
  <si>
    <t>123</t>
  </si>
  <si>
    <t>Carlton Fields</t>
  </si>
  <si>
    <t>193</t>
  </si>
  <si>
    <t>155</t>
  </si>
  <si>
    <t>Frost Brown Todd</t>
  </si>
  <si>
    <t>Howard, Rice, Nemerovski, Canady, Falk &amp; Rabkin</t>
  </si>
  <si>
    <t>Pillsbury Winthrop</t>
  </si>
  <si>
    <t>Piper Rudnick</t>
  </si>
  <si>
    <t>Robinson Silverman Pearce Aronsohn &amp; Berman</t>
  </si>
  <si>
    <t>158</t>
  </si>
  <si>
    <t>Sidley Austin Brown &amp; Wood</t>
  </si>
  <si>
    <t>136</t>
  </si>
  <si>
    <t>Townsend and Townsend and Crew</t>
  </si>
  <si>
    <t>168</t>
  </si>
  <si>
    <t>161</t>
  </si>
  <si>
    <t>Bingham McCutchen</t>
  </si>
  <si>
    <t>Blank Rome</t>
  </si>
  <si>
    <t>Boies, Schiller &amp; Flexner</t>
  </si>
  <si>
    <t>Brown Raysman Millstein Felder &amp; Steiner</t>
  </si>
  <si>
    <t>Brown Rudnick Berlack Israels</t>
  </si>
  <si>
    <t>Fox Rothschild</t>
  </si>
  <si>
    <t>Husch &amp; Eppenberger</t>
  </si>
  <si>
    <t>Jackson Lewis</t>
  </si>
  <si>
    <t>Jeffer, Mangels, Butler &amp; Marmaro</t>
  </si>
  <si>
    <t>Katten Muchin Zavis &amp; Rosenman</t>
  </si>
  <si>
    <t>Knobbe, Martens, Olson &amp; Bear</t>
  </si>
  <si>
    <t>Mayer Brown Rowe &amp; Maw</t>
  </si>
  <si>
    <t>McKenna Long &amp; Aldridge</t>
  </si>
  <si>
    <t>Quinn Emanuel Urquhart Oliver &amp; Hedges</t>
  </si>
  <si>
    <t>Stinson Morrison Hecker</t>
  </si>
  <si>
    <t>Wiley Rein &amp; Fielding</t>
  </si>
  <si>
    <t>Adams and Reese</t>
  </si>
  <si>
    <t>Akerman Senterfitt</t>
  </si>
  <si>
    <t>Baker, Donelson, Bearman, Caldwell &amp; Berkowitz</t>
  </si>
  <si>
    <t>Dinsmore &amp; Shohl</t>
  </si>
  <si>
    <t>Gardner Carton &amp; Douglas</t>
  </si>
  <si>
    <t>Jones Day</t>
  </si>
  <si>
    <t>Kasowitz, Benson, Torres &amp; Friedman</t>
  </si>
  <si>
    <t>Katten Muchin Zavis Rosenman</t>
  </si>
  <si>
    <t>200</t>
  </si>
  <si>
    <t>Lewis Brisbois Bisgaard &amp; Smith</t>
  </si>
  <si>
    <t>Mayer, Brown, Rowe &amp; Maw</t>
  </si>
  <si>
    <t>McKee Nelson</t>
  </si>
  <si>
    <t>Robinson &amp; Cole</t>
  </si>
  <si>
    <t>Schiff Hardin</t>
  </si>
  <si>
    <t>Wilmer Cutler Pickering Hale and Dorr [BELIEVE THIS SHOULD BE WILMER CUTLER PICKERING ONLY]</t>
  </si>
  <si>
    <t>Arent Fox</t>
  </si>
  <si>
    <t>Bracewell &amp; Giuliani</t>
  </si>
  <si>
    <t>Cleary Gottlieb Steen &amp; Hamilton</t>
  </si>
  <si>
    <t>Dow Lohnes &amp; Albertson</t>
  </si>
  <si>
    <t>Fragomen, Del Rey, Bernsen &amp; Loewy</t>
  </si>
  <si>
    <t>Gordon &amp; Rees</t>
  </si>
  <si>
    <t>Howrey</t>
  </si>
  <si>
    <t>Katten Muchin Rosenman</t>
  </si>
  <si>
    <t>Lathrop &amp; Gage</t>
  </si>
  <si>
    <t>McDermott Will &amp; Emery</t>
  </si>
  <si>
    <t>Michael Best</t>
  </si>
  <si>
    <t>Ogletree, Deakins, Nash, Smoak &amp; Stewart</t>
  </si>
  <si>
    <t xml:space="preserve">Piper Rudnick </t>
  </si>
  <si>
    <t>Powell Goldstein</t>
  </si>
  <si>
    <t>Schiff, Hardin &amp; Waite</t>
  </si>
  <si>
    <t>Stevens &amp; Lee</t>
  </si>
  <si>
    <t>Sutherland, Asbill &amp; Brennan</t>
  </si>
  <si>
    <t>Williams Mullen</t>
  </si>
  <si>
    <t>Wilmer Cutler Pickering Hale and Dorr</t>
  </si>
  <si>
    <t>Buchalter Nemer</t>
  </si>
  <si>
    <t>DLA Piper Rudnick Gray Cary US</t>
  </si>
  <si>
    <t>Edwards Angell Palmer &amp; Dodge</t>
  </si>
  <si>
    <t>Fitzpatrick, Cella, Harper &amp; Scinto</t>
  </si>
  <si>
    <t>Heller Ehrman</t>
  </si>
  <si>
    <t>Kirkpatrick &amp; Lockhart Nicholson Graham</t>
  </si>
  <si>
    <t>Lindquist &amp; Vennum</t>
  </si>
  <si>
    <t>Pillsbury Winthrop Shaw Pittman</t>
  </si>
  <si>
    <t>Sidley Austin</t>
  </si>
  <si>
    <t>Swidler Berlin</t>
  </si>
  <si>
    <t>Wilson Elser Moskowitz Edelman &amp; Dicker</t>
  </si>
  <si>
    <t>Akin Gump Strauss Hauer &amp; Feld</t>
  </si>
  <si>
    <t>Allen Matkins Leck Gamble Mallory &amp; Natsis</t>
  </si>
  <si>
    <t>Andrews Kurth</t>
  </si>
  <si>
    <t>Bradley Arant Rose &amp; White</t>
  </si>
  <si>
    <t>Buchanan Ingersoll &amp; Rooney</t>
  </si>
  <si>
    <t>Cooley Godward Kronish</t>
  </si>
  <si>
    <t>Dickstein Shapiro</t>
  </si>
  <si>
    <t>DLA Piper US</t>
  </si>
  <si>
    <t>Dow, Lohnes</t>
  </si>
  <si>
    <t>Gibbons</t>
  </si>
  <si>
    <t>Goulston &amp; Storrs</t>
  </si>
  <si>
    <t>Patterson Belknap Webb &amp; Tyler</t>
  </si>
  <si>
    <t>Wiley Rein</t>
  </si>
  <si>
    <t>Winstead</t>
  </si>
  <si>
    <t>Akin Gump</t>
  </si>
  <si>
    <t>Ballard Spahr</t>
  </si>
  <si>
    <t>Cadwalader</t>
  </si>
  <si>
    <t>Cahill Gordon</t>
  </si>
  <si>
    <t>Cleary Gottlieb</t>
  </si>
  <si>
    <t>Cooley</t>
  </si>
  <si>
    <t>Cravath</t>
  </si>
  <si>
    <t>Davis Polk</t>
  </si>
  <si>
    <t>Day Pitney</t>
  </si>
  <si>
    <t>Drinker Biddle</t>
  </si>
  <si>
    <t>Edwards Angell</t>
  </si>
  <si>
    <t>Finnegan, Henderson</t>
  </si>
  <si>
    <t>Fried, Frank</t>
  </si>
  <si>
    <t>Gibson, Dunn</t>
  </si>
  <si>
    <t>Herrick, Feinstein</t>
  </si>
  <si>
    <t>Katten Muchin</t>
  </si>
  <si>
    <t xml:space="preserve">Kirkpatrick &amp; Lockhart </t>
  </si>
  <si>
    <t>Kramer Levin</t>
  </si>
  <si>
    <t>LeBoeuf, Lamb</t>
  </si>
  <si>
    <t>Mayer Brown</t>
  </si>
  <si>
    <t>McDermott Will</t>
  </si>
  <si>
    <t>Milbank, Tweed</t>
  </si>
  <si>
    <t>Mintz, Levin</t>
  </si>
  <si>
    <t>Morgan, Lewis</t>
  </si>
  <si>
    <t>Orrick</t>
  </si>
  <si>
    <t>Paul, Hastings</t>
  </si>
  <si>
    <t>Paul, Weiss</t>
  </si>
  <si>
    <t>Polsinelli Shalton Flanigan Suelthaus</t>
  </si>
  <si>
    <t>Quinn Emanuel</t>
  </si>
  <si>
    <t>Schulte Roth</t>
  </si>
  <si>
    <t>Sheppard, Mullin</t>
  </si>
  <si>
    <t>Shook, Hardy</t>
  </si>
  <si>
    <t>Sills Cummis &amp; Gross</t>
  </si>
  <si>
    <t>Simpson Thacher</t>
  </si>
  <si>
    <t>Skadden</t>
  </si>
  <si>
    <t>Sonnenschein</t>
  </si>
  <si>
    <t>Stroock &amp; Stroock</t>
  </si>
  <si>
    <t>Sullivan &amp; Worcester</t>
  </si>
  <si>
    <t>Sutherland Asbill</t>
  </si>
  <si>
    <t>Thelen Reid</t>
  </si>
  <si>
    <t>Wachtell</t>
  </si>
  <si>
    <t>Weil, Gotshal</t>
  </si>
  <si>
    <t>Willkie Farr</t>
  </si>
  <si>
    <t>Wilmer [BELIEVE THIS SHOULD BE Wilmer Cutler Pickering Hale and Dorr]</t>
  </si>
  <si>
    <t>Wilson Sonsini</t>
  </si>
  <si>
    <t>Womble Carlyle</t>
  </si>
  <si>
    <t xml:space="preserve">Bradley Arant Boult Cummings </t>
  </si>
  <si>
    <t>Brownstein Hyatt Farber Schreck</t>
  </si>
  <si>
    <t>Dewey &amp; LeBoeuf</t>
  </si>
  <si>
    <t>Dickinson Wright</t>
  </si>
  <si>
    <t>Dow Lohnes</t>
  </si>
  <si>
    <t>GrayRobinson</t>
  </si>
  <si>
    <t>Husch Blackwell Sanders</t>
  </si>
  <si>
    <t>K&amp;L Gates</t>
  </si>
  <si>
    <t>Lewis and Roca</t>
  </si>
  <si>
    <t>Locke Lord Bissell &amp; Liddell</t>
  </si>
  <si>
    <t>Miller, Canfield, Paddock &amp; Stone</t>
  </si>
  <si>
    <t>Polsinelli Shughart</t>
  </si>
  <si>
    <t>Vedder Price</t>
  </si>
  <si>
    <t>WolfBlock</t>
  </si>
  <si>
    <t>Allen Matkins</t>
  </si>
  <si>
    <t>Armstrong Teasdale</t>
  </si>
  <si>
    <t>Baker, Donelson</t>
  </si>
  <si>
    <t>Boies, Schiller</t>
  </si>
  <si>
    <t>Bradley Arant</t>
  </si>
  <si>
    <t>Brown Rudnick</t>
  </si>
  <si>
    <t>Brownstein Hyatt</t>
  </si>
  <si>
    <t>Burr &amp; Forman</t>
  </si>
  <si>
    <t>Choate, Hall</t>
  </si>
  <si>
    <t>Curtis, Mallet-Prevost</t>
  </si>
  <si>
    <t>Davis Wright</t>
  </si>
  <si>
    <t>Dykema Gosset</t>
  </si>
  <si>
    <t>Epstein Becker</t>
  </si>
  <si>
    <t>Fisher &amp; Phillips</t>
  </si>
  <si>
    <t>Fitzpatrick, Cella</t>
  </si>
  <si>
    <t>Fragomen, Del Rey</t>
  </si>
  <si>
    <t>Frost Brown</t>
  </si>
  <si>
    <t>Gardere Wynne</t>
  </si>
  <si>
    <t>Holme Roberts</t>
  </si>
  <si>
    <t>Honigman Miller</t>
  </si>
  <si>
    <t>Hughes Hubbard</t>
  </si>
  <si>
    <t>Husch Blackwell</t>
  </si>
  <si>
    <t>Jeffer, Mangels</t>
  </si>
  <si>
    <t>Kasowitz, Benson</t>
  </si>
  <si>
    <t>Kelley Drye</t>
  </si>
  <si>
    <t>Knobbe, Martens</t>
  </si>
  <si>
    <t>Lewis, Brisbois</t>
  </si>
  <si>
    <t>Locke Lord</t>
  </si>
  <si>
    <t>Luce, Forward</t>
  </si>
  <si>
    <t>Manatt, Phelps</t>
  </si>
  <si>
    <t>McElroy, Deutsch</t>
  </si>
  <si>
    <t>McKenna Long</t>
  </si>
  <si>
    <t>Miller, Canfield</t>
  </si>
  <si>
    <t>Morris, Manning</t>
  </si>
  <si>
    <t>Munger, Tolles</t>
  </si>
  <si>
    <t>Nelson Mullins</t>
  </si>
  <si>
    <t>Ogletree, Deakins</t>
  </si>
  <si>
    <t>Patterson Belknap</t>
  </si>
  <si>
    <t>Porter Wright</t>
  </si>
  <si>
    <t>Robins, Kaplan</t>
  </si>
  <si>
    <t>Sedgwick, Detert</t>
  </si>
  <si>
    <t>Sills Cummis</t>
  </si>
  <si>
    <t>Stinson Morrison</t>
  </si>
  <si>
    <t>Townsend and Townsend</t>
  </si>
  <si>
    <t>Vorys, Sater</t>
  </si>
  <si>
    <t>Wilson Elser</t>
  </si>
  <si>
    <t>Bradley Arant Boult Cummings</t>
  </si>
  <si>
    <t>DLA Piper</t>
  </si>
  <si>
    <t>Hodgson Russ</t>
  </si>
  <si>
    <t>Hogan Lovells</t>
  </si>
  <si>
    <t>Jeffer Mangels Butler &amp; Mitchell</t>
  </si>
  <si>
    <t>Knobbe Martens Olson &amp; Bear</t>
  </si>
  <si>
    <t>Lewis, Brisbois, Bisgaard &amp; Smith</t>
  </si>
  <si>
    <t>McElroy, Deutsch, Mulvaney &amp; Carpenter</t>
  </si>
  <si>
    <t>Quinn Emanuel Urquhart &amp; Sullivan</t>
  </si>
  <si>
    <t>Sedgwick</t>
  </si>
  <si>
    <t>SNR Denton</t>
  </si>
  <si>
    <t>BuckleySandler</t>
  </si>
  <si>
    <t>Edwards Wildman Palmer</t>
  </si>
  <si>
    <t>Kasowitz Benson Torres &amp; Friedman</t>
  </si>
  <si>
    <t>Kilpatrick Townsend &amp; Stockton</t>
  </si>
  <si>
    <t>Lane Powell</t>
  </si>
  <si>
    <t>Miller Canfield</t>
  </si>
  <si>
    <t>Paul Hastings</t>
  </si>
  <si>
    <t>Phelps Dunbar</t>
  </si>
  <si>
    <t>Roetzel &amp; Andress</t>
  </si>
  <si>
    <t>Sheppard Mullin Richter &amp; Hampton</t>
  </si>
  <si>
    <t>Archer &amp; Greiner</t>
  </si>
  <si>
    <t>Choate Hall &amp; Stewart</t>
  </si>
  <si>
    <t>Faegre Baker Daniels</t>
  </si>
  <si>
    <t>LeClairRyan</t>
  </si>
  <si>
    <t>Polsinelli</t>
  </si>
  <si>
    <t>Shumaker, Loop &amp; Kendrick</t>
  </si>
  <si>
    <t>Shutts &amp; Bowen</t>
  </si>
  <si>
    <t>Squire Sanders</t>
  </si>
  <si>
    <t>Akerman</t>
  </si>
  <si>
    <t>Clark Hill</t>
  </si>
  <si>
    <t>Cozen O’Connor</t>
  </si>
  <si>
    <t>Dentons</t>
  </si>
  <si>
    <t>Fennemore Craig</t>
  </si>
  <si>
    <t>Lewis Roca Rothgerber</t>
  </si>
  <si>
    <t>Mintz, Levin, Cohn, Ferris Glovsky and Popeo</t>
  </si>
  <si>
    <t>Norton Rose Fulbright</t>
  </si>
  <si>
    <t>O’Melveny &amp; Myers</t>
  </si>
  <si>
    <t>Adams and Reese LLP</t>
  </si>
  <si>
    <t>Akin Gump Strauss Hauer &amp; Feld LLP</t>
  </si>
  <si>
    <t>Allen Matkins Leck Gamble Mallory &amp; Natsis LLP</t>
  </si>
  <si>
    <t>Alston &amp; Bird LLP</t>
  </si>
  <si>
    <t>Andrews Kurth LLP</t>
  </si>
  <si>
    <t>Arent Fox LLP</t>
  </si>
  <si>
    <t>Armstrong Teasdale LLP</t>
  </si>
  <si>
    <t>Arnold &amp; Porter LLP</t>
  </si>
  <si>
    <t>Baker &amp; Hostetler LLP</t>
  </si>
  <si>
    <t>Baker &amp; McKenzie LLP</t>
  </si>
  <si>
    <t>Baker Botts L.L.P.</t>
  </si>
  <si>
    <t>Baker, Donelson, Bearman, Caldwell &amp; Berkowitz, PC</t>
  </si>
  <si>
    <t>Ballard Spahr LLP</t>
  </si>
  <si>
    <t>Barnes &amp; Thornburg LLP</t>
  </si>
  <si>
    <t>Bingham McCutchen LLP</t>
  </si>
  <si>
    <t>Blank Rome LLP</t>
  </si>
  <si>
    <t>Boies, Schiller &amp; Flexner LLP</t>
  </si>
  <si>
    <t>Bracewell &amp; Giuliani LLP</t>
  </si>
  <si>
    <t>Bradley Arant Boult Cummings LLP</t>
  </si>
  <si>
    <t>Brown Rudnick LLP</t>
  </si>
  <si>
    <t>Brownstein Hyatt Farber Schreck, LLP</t>
  </si>
  <si>
    <t>Bryan Cave LLP</t>
  </si>
  <si>
    <t>Buchanan Ingersoll &amp; Rooney PC</t>
  </si>
  <si>
    <t>Burr &amp; Forman LLP</t>
  </si>
  <si>
    <t>Cadwalader, Wickersham &amp; Taft LLP</t>
  </si>
  <si>
    <t>Cahill Gordon &amp; Reindel LLP</t>
  </si>
  <si>
    <t>Carlton Fields Jorden Burt</t>
  </si>
  <si>
    <t>Chadbourne &amp; Parke LLP</t>
  </si>
  <si>
    <t>Chapman and Cutler LLP</t>
  </si>
  <si>
    <t>Choate, Hall &amp; Stewart LLP</t>
  </si>
  <si>
    <t>Cleary Gottlieb Steen &amp; Hamilton LLP</t>
  </si>
  <si>
    <t>Cooley LLP</t>
  </si>
  <si>
    <t>Covington &amp; Burling LLP</t>
  </si>
  <si>
    <t>Cravath, Swaine &amp; Moore LLP</t>
  </si>
  <si>
    <t>Crowell &amp; Moring LLP</t>
  </si>
  <si>
    <t>Curtis, Mallet-Prevost, Colt &amp; Mosle LLP</t>
  </si>
  <si>
    <t>Davis Polk &amp; Wardwell LLP</t>
  </si>
  <si>
    <t>Davis Wright Tremaine LLP</t>
  </si>
  <si>
    <t>Day Pitney LLP</t>
  </si>
  <si>
    <t>Debevoise &amp; Plimpton LLP</t>
  </si>
  <si>
    <t>Dechert LLP</t>
  </si>
  <si>
    <t>Dickinson Wright PLLC</t>
  </si>
  <si>
    <t>Dickstein Shapiro LLP</t>
  </si>
  <si>
    <t>Dinsmore &amp; Shohl LLP</t>
  </si>
  <si>
    <t>Dorsey &amp; Whitney LLP</t>
  </si>
  <si>
    <t>Drinker Biddle &amp; Reath LLP</t>
  </si>
  <si>
    <t>Duane Morris LLP</t>
  </si>
  <si>
    <t>Dykema Gossett PLLC</t>
  </si>
  <si>
    <t>Fenwick &amp; West LLP</t>
  </si>
  <si>
    <t>Fish &amp; Richardson P.C.</t>
  </si>
  <si>
    <t>Fisher &amp; Phillips LLP</t>
  </si>
  <si>
    <t>Foley &amp; Lardner LLP</t>
  </si>
  <si>
    <t>Foley Hoag LLP</t>
  </si>
  <si>
    <t>Fox Rothschild LLP</t>
  </si>
  <si>
    <t>Fragomen, Del Rey, Bernsen &amp; Loewy, LLP</t>
  </si>
  <si>
    <t>Fried, Frank, Harris, Shriver &amp; Jacobson LLP</t>
  </si>
  <si>
    <t>Frost Brown Todd LLC</t>
  </si>
  <si>
    <t>Gardere Wynne Sewell LLP</t>
  </si>
  <si>
    <t>Gibbons P.C.</t>
  </si>
  <si>
    <t>Gibson, Dunn &amp; Crutcher LLP</t>
  </si>
  <si>
    <t>Goodwin Procter LLP</t>
  </si>
  <si>
    <t>Gordon Rees Scully Mansukhani, LLP</t>
  </si>
  <si>
    <t>Goulston &amp; Storrs, A Professional Corporation</t>
  </si>
  <si>
    <t>GrayRobinson, P.A.</t>
  </si>
  <si>
    <t>Greenberg Traurig P.A.</t>
  </si>
  <si>
    <t>Greenspoon Marder</t>
  </si>
  <si>
    <t>Haynes and Boone, LLP</t>
  </si>
  <si>
    <t>Herrick, Feinstein LLP</t>
  </si>
  <si>
    <t xml:space="preserve">Hinckley, Allen &amp; Snyder LLP </t>
  </si>
  <si>
    <t>Hinshaw &amp; Culbertson LLP</t>
  </si>
  <si>
    <t>Holland &amp; Hart LLP</t>
  </si>
  <si>
    <t>Holland &amp; Knight LLP</t>
  </si>
  <si>
    <t>Honigman</t>
  </si>
  <si>
    <t>Hughes Hubbard &amp; Reed LLP</t>
  </si>
  <si>
    <t>Hunton &amp; Williams LLP</t>
  </si>
  <si>
    <t>Ice Miller LLP</t>
  </si>
  <si>
    <t>Irell &amp; Manella LLP</t>
  </si>
  <si>
    <t>Jackson Lewis LLP</t>
  </si>
  <si>
    <t>Jackson Walker L.L.P.</t>
  </si>
  <si>
    <t>Jeffer, Mangels, Butler &amp; Mitchell LLP</t>
  </si>
  <si>
    <t>Jenner &amp; Block LLP</t>
  </si>
  <si>
    <t xml:space="preserve">Jones Day </t>
  </si>
  <si>
    <t>K&amp;L Gates LLP</t>
  </si>
  <si>
    <t>Kasowitz, Benson, Torres &amp; Friedman LLP</t>
  </si>
  <si>
    <t>Katten Muchin Rosenman LLP</t>
  </si>
  <si>
    <t>Kaye Scholer LLP</t>
  </si>
  <si>
    <t>Kelley Drye &amp; Warren LLP</t>
  </si>
  <si>
    <t>Kenyon &amp; Kenyon LLP</t>
  </si>
  <si>
    <t>Kilpatrick Townsend &amp; Stockton LLP</t>
  </si>
  <si>
    <t>King &amp; Spalding LLP</t>
  </si>
  <si>
    <t>Kirkland &amp; Ellis LLP</t>
  </si>
  <si>
    <t>Knobbe, Martens, Olson &amp; Bear, LLP</t>
  </si>
  <si>
    <t>Kramer Levin Naftalis &amp; Frankel LLP</t>
  </si>
  <si>
    <t>Kutak Rock LLP</t>
  </si>
  <si>
    <t xml:space="preserve">Lane Powell </t>
  </si>
  <si>
    <t>Latham &amp; Watkins LLP</t>
  </si>
  <si>
    <t>Lathrop &amp; Gage LLP</t>
  </si>
  <si>
    <t>Lewis, Brisbois, Bisgaard &amp; Smith LLP</t>
  </si>
  <si>
    <t>Littler Mendelson P.C.</t>
  </si>
  <si>
    <t>Locke Lord Edwards [this is actually legacy Locke Lord]</t>
  </si>
  <si>
    <t>Loeb &amp; Loeb LLP</t>
  </si>
  <si>
    <t>Lowenstein Sandler PC</t>
  </si>
  <si>
    <t>Manatt, Phelps &amp; Phillips, LLP</t>
  </si>
  <si>
    <t>Mayer Brown LLP</t>
  </si>
  <si>
    <t>McCarter &amp; English, LLP</t>
  </si>
  <si>
    <t>McElroy, Deutsch, Mulvaney &amp; Carpenter, LLP</t>
  </si>
  <si>
    <t>McGuireWoods LLP</t>
  </si>
  <si>
    <t>McKenna Long &amp; Aldridge LLP</t>
  </si>
  <si>
    <t>Michael Best &amp; Friedrich LLP</t>
  </si>
  <si>
    <t>Milbank, Tweed, Hadley &amp; McCloy LLP</t>
  </si>
  <si>
    <t>Mintz, Levin, Cohn, Ferris, Glovsky and Popeo, PC</t>
  </si>
  <si>
    <t>Moore &amp; Van Allen PLLC</t>
  </si>
  <si>
    <t>Morgan, Lewis &amp; Bockius LLP</t>
  </si>
  <si>
    <t>Morris, Manning &amp; Martin, LLP</t>
  </si>
  <si>
    <t>Morrison &amp; Foerster LLP</t>
  </si>
  <si>
    <t>Munger, Tolles &amp; Olson LLP</t>
  </si>
  <si>
    <t>Nelson Mullins Riley &amp; Scarborough LLP</t>
  </si>
  <si>
    <t>Nixon Peabody LLP</t>
  </si>
  <si>
    <t>Ogletree, Deakins, Nash, Smoak &amp; Stewart, P.C.</t>
  </si>
  <si>
    <t>O'Melveny &amp; Myers LLP</t>
  </si>
  <si>
    <t>Orrick, Herrington &amp; Sutcliffe LLP</t>
  </si>
  <si>
    <t>Patterson Belknap Webb &amp; Tyler LLP</t>
  </si>
  <si>
    <t>Paul Hastings LLP</t>
  </si>
  <si>
    <t>Paul, Weiss, Rifkind, Wharton &amp; Garrison LLP</t>
  </si>
  <si>
    <t>Pepper Hamilton LLP</t>
  </si>
  <si>
    <t>Perkins Coie LLP</t>
  </si>
  <si>
    <t>Phelps Dunbar LLP</t>
  </si>
  <si>
    <t>Pillsbury Winthrop Shaw Pittman LLP</t>
  </si>
  <si>
    <t>Polsinelli Shughart PC</t>
  </si>
  <si>
    <t>Porter Wright Morris &amp; Arthur LLP</t>
  </si>
  <si>
    <t>Proskauer Rose LLP</t>
  </si>
  <si>
    <t>Quarles &amp; Brady LLP</t>
  </si>
  <si>
    <t>Quinn Emanuel Urquhart &amp; Sullivan, LLP</t>
  </si>
  <si>
    <t>Reed Smith LLP</t>
  </si>
  <si>
    <t xml:space="preserve">Robins, Kaplan, Miller &amp; Ciresi </t>
  </si>
  <si>
    <t>Robinson &amp; Cole LLP</t>
  </si>
  <si>
    <t>Ropes &amp; Gray LLP</t>
  </si>
  <si>
    <t>Saul Ewing LLP</t>
  </si>
  <si>
    <t>Schiff Hardin LLP</t>
  </si>
  <si>
    <t>Schulte Roth &amp; Zabel LLP</t>
  </si>
  <si>
    <t>Seyfarth Shaw LLP</t>
  </si>
  <si>
    <t>Shearman &amp; Sterling LLP</t>
  </si>
  <si>
    <t>Sheppard Mullin Richter &amp; Hampton LLP</t>
  </si>
  <si>
    <t>Shook Hardy &amp; Bacon L.L.P.</t>
  </si>
  <si>
    <t>Shumaker, Loop &amp; Kendrick, LLP</t>
  </si>
  <si>
    <t>Shutts &amp; Bowen LLP</t>
  </si>
  <si>
    <t>Sidley Austin LLP</t>
  </si>
  <si>
    <t>Simpson Thacher &amp; Bartlett LLP</t>
  </si>
  <si>
    <t>Skadden, Arps, Slate, Meagher &amp; Flom LLP</t>
  </si>
  <si>
    <t>Smith, Gambrell &amp; Russell, LLP</t>
  </si>
  <si>
    <t>Snell &amp; Wilmer L.L.P.</t>
  </si>
  <si>
    <t>Squire Patton Boggs</t>
  </si>
  <si>
    <t>Steptoe &amp; Johnson LLP</t>
  </si>
  <si>
    <t>Stevens &amp; Lee, A Professional Corporation</t>
  </si>
  <si>
    <t>Stinson Leonard Street LLP</t>
  </si>
  <si>
    <t>Stoel Rives LLP</t>
  </si>
  <si>
    <t>Strasburger &amp; Price, LLP</t>
  </si>
  <si>
    <t>Stroock &amp; Stroock &amp; Lavan LLP</t>
  </si>
  <si>
    <t>Sullivan &amp; Cromwell LLP</t>
  </si>
  <si>
    <t>Sullivan &amp; Worcester LLP</t>
  </si>
  <si>
    <t>Sutherland Asbill &amp; Brennan LLP</t>
  </si>
  <si>
    <t>Thompson &amp; Knight LLP</t>
  </si>
  <si>
    <t>Thompson Coburn LLP</t>
  </si>
  <si>
    <t>Thompson Hine LLP</t>
  </si>
  <si>
    <t>Troutman Sanders LLP</t>
  </si>
  <si>
    <t>Vedder Price, P.C.</t>
  </si>
  <si>
    <t>Venable LLP</t>
  </si>
  <si>
    <t>Vinson &amp; Elkins LLP</t>
  </si>
  <si>
    <t>Vorys, Sater, Seymour and Pease LLP</t>
  </si>
  <si>
    <t>Weil, Gotshal &amp; Manges LLP</t>
  </si>
  <si>
    <t>White &amp; Case LLP</t>
  </si>
  <si>
    <t>Wiley Rein LLP</t>
  </si>
  <si>
    <t>Williams &amp; Connolly LLP</t>
  </si>
  <si>
    <t>Willkie Farr &amp; Gallagher LLP</t>
  </si>
  <si>
    <t>Wilmer Cutler Pickering Hale &amp; Dorr</t>
  </si>
  <si>
    <t>Wilson Elser Moskowitz Edelman &amp; Dicker LLP</t>
  </si>
  <si>
    <t>Winstead PC</t>
  </si>
  <si>
    <t>Winston &amp; Strawn LLP</t>
  </si>
  <si>
    <t>Firm</t>
  </si>
  <si>
    <t>Proceeds Amount +
Overallotment Sold
All Markets (US$ Mil)</t>
  </si>
  <si>
    <t>Rank</t>
  </si>
  <si>
    <t>Mkt.
Share</t>
  </si>
  <si>
    <t xml:space="preserve">Number of
Issues </t>
  </si>
  <si>
    <t>amlaw year</t>
  </si>
  <si>
    <t>Lord Day &amp; Lord</t>
  </si>
  <si>
    <t>Baker &amp; Botts</t>
  </si>
  <si>
    <t>Stoel Rives Boley Jones &amp; Grey</t>
  </si>
  <si>
    <t>Elias, Matz, Tiernan &amp; Herrick</t>
  </si>
  <si>
    <t>Kirkpatrick &amp; Lockhart LLP</t>
  </si>
  <si>
    <t>Muldoon, Murphy &amp; Faucette</t>
  </si>
  <si>
    <t>General Counsel</t>
  </si>
  <si>
    <t>Kaye, Scholer, Fierman, Hays &amp; Handler</t>
  </si>
  <si>
    <t>Memel, Jacobs &amp; Ellsworth</t>
  </si>
  <si>
    <t>Jones Walker Waechter Poitevent Carrere &amp; Denegre</t>
  </si>
  <si>
    <t>Reboul MacMurray Hewitt Maynard &amp; Kristol</t>
  </si>
  <si>
    <t>Robert M. Rogers</t>
  </si>
  <si>
    <t>Goodwin Procter &amp; Hoar</t>
  </si>
  <si>
    <t>Friedman &amp; Koven (IL)</t>
  </si>
  <si>
    <t>Hall, Mcnicol, Hamilton &amp; Clark</t>
  </si>
  <si>
    <t>Benesch, Friedlander, Coplan &amp; Aronoff</t>
  </si>
  <si>
    <t>Wagner-W</t>
  </si>
  <si>
    <t>Cooley Godward Castro Huddleson &amp; Tatum</t>
  </si>
  <si>
    <t>Gardere &amp; Wynne</t>
  </si>
  <si>
    <t>Calfee, Halter &amp; Griswold (OH)</t>
  </si>
  <si>
    <t>Briggs and Morgan (MN)</t>
  </si>
  <si>
    <t>Brobeck Phleger &amp; Hantson (CA)</t>
  </si>
  <si>
    <t>Testa Hurwitz &amp; Thibeault</t>
  </si>
  <si>
    <t>Hale &amp; Dorr LLP</t>
  </si>
  <si>
    <t>Lord Bissell &amp; Brook</t>
  </si>
  <si>
    <t>Windels Marx Lane &amp; Mittendorf, LLP</t>
  </si>
  <si>
    <t>Hopkins, Mitchell &amp; Carley</t>
  </si>
  <si>
    <t>Rudin, Richman &amp; Appel</t>
  </si>
  <si>
    <t>Lansden</t>
  </si>
  <si>
    <t>Wiggin &amp; Nourie</t>
  </si>
  <si>
    <t>Lawson Lundell Lawson &amp; McIntosh</t>
  </si>
  <si>
    <t>Hartman, Underhill &amp; Brubaker (PA)</t>
  </si>
  <si>
    <t>Quarles &amp; Brady (WI)</t>
  </si>
  <si>
    <t>R.P. Wolf (SC)</t>
  </si>
  <si>
    <t>Bachner, Tally, Polevoy &amp; Misher</t>
  </si>
  <si>
    <t>Olwine, Connelly, Chase, O'Donnell</t>
  </si>
  <si>
    <t>Ware &amp; Freidenrich</t>
  </si>
  <si>
    <t>Columbo</t>
  </si>
  <si>
    <t>Hansell &amp; Post</t>
  </si>
  <si>
    <t>Keating, Muething &amp; Klekamp (FL)</t>
  </si>
  <si>
    <t>Knudsen, Berkheimer, Richardson &amp; Endacott</t>
  </si>
  <si>
    <t>Fenwick, Davis &amp; West</t>
  </si>
  <si>
    <t>Reavis &amp; McGrath</t>
  </si>
  <si>
    <t>Shook, Hardy &amp; Bacon (MO)</t>
  </si>
  <si>
    <t>Kronish Lieb Weiner &amp; Hellman</t>
  </si>
  <si>
    <t>Whitman &amp; Ransom</t>
  </si>
  <si>
    <t>Housley Goldberg &amp; Kantarian</t>
  </si>
  <si>
    <t>Not Available</t>
  </si>
  <si>
    <t>Gadsby &amp; Hannah (MA)</t>
  </si>
  <si>
    <t>Kindel &amp; Anderson (CA)</t>
  </si>
  <si>
    <t>Manatt, Phelps, Rothenberg &amp; Phillips</t>
  </si>
  <si>
    <t>Arnall Golden &amp; Gregory</t>
  </si>
  <si>
    <t>Nixon, Yow, Waller &amp; Capers (GA)</t>
  </si>
  <si>
    <t>Matthews &amp; Branscomb</t>
  </si>
  <si>
    <t>Greenberg, Traurig, Askew</t>
  </si>
  <si>
    <t>Hutchins &amp; Wheeler</t>
  </si>
  <si>
    <t>Sommer &amp; Barnard</t>
  </si>
  <si>
    <t>Riordan, Caps, Carbone &amp; Mckinze</t>
  </si>
  <si>
    <t>Freshman, Marantz, Orlanski, Cooper</t>
  </si>
  <si>
    <t>Schifino, Fleischer &amp; Neal</t>
  </si>
  <si>
    <t>Breslow &amp; Walker</t>
  </si>
  <si>
    <t>Rosenblum Parish &amp; Bacigalupi</t>
  </si>
  <si>
    <t>Smith, Cohen, Ringel, Kohler &amp; Martin</t>
  </si>
  <si>
    <t>Winstead, McGuire, Sechrest &amp; Minick</t>
  </si>
  <si>
    <t>Snow, Christensen &amp; Martineau (UT)</t>
  </si>
  <si>
    <t>Sonnenschein Carlin Nath &amp; Rosenthal</t>
  </si>
  <si>
    <t>Towne Dolgin Sawyier &amp; Horton</t>
  </si>
  <si>
    <t>Fine &amp; Ambrogne</t>
  </si>
  <si>
    <t>McGuire Woods Battle &amp; Boothe</t>
  </si>
  <si>
    <t>Gibson Dunn &amp; Crutcher</t>
  </si>
  <si>
    <t>Grutman, Miller, Greenspoon &amp; Hendler</t>
  </si>
  <si>
    <t>Steptoe &amp; Johnson Chartered (DC)</t>
  </si>
  <si>
    <t>Olshan Grundman Frome &amp; Rosenzweig</t>
  </si>
  <si>
    <t>Spengler, Nathanson, Heyman, McCathy &amp; Durfee</t>
  </si>
  <si>
    <t>Rapaport &amp; Cascone</t>
  </si>
  <si>
    <t>Wiener Zuckerbrot Weiss</t>
  </si>
  <si>
    <t>Mcdaniel-C</t>
  </si>
  <si>
    <t>Hall, Dickler, Lawler, Kent &amp; Friedman</t>
  </si>
  <si>
    <t>Keck, Mahin &amp; Cate (IL)</t>
  </si>
  <si>
    <t>Hillis-P</t>
  </si>
  <si>
    <t>McKenna &amp; Co</t>
  </si>
  <si>
    <t>Tolins &amp; Lowenfels</t>
  </si>
  <si>
    <t>Golenbock</t>
  </si>
  <si>
    <t>Rifkind, Sterling &amp; Levin</t>
  </si>
  <si>
    <t>Ross-B</t>
  </si>
  <si>
    <t>Cantey, Hanger, Gooch, Munn &amp; Collins</t>
  </si>
  <si>
    <t>Blackwell, Walker, Gray, Powers, Flick</t>
  </si>
  <si>
    <t>Smith and Schnacke</t>
  </si>
  <si>
    <t>Seward &amp; Kissel (NY)</t>
  </si>
  <si>
    <t>Fuerst</t>
  </si>
  <si>
    <t>Oppenheimer-F</t>
  </si>
  <si>
    <t>Bogle &amp; Gates (WA)</t>
  </si>
  <si>
    <t>Tenzer, Greenblatt, Fallon &amp; Kaplan</t>
  </si>
  <si>
    <t>Dreyer Traub</t>
  </si>
  <si>
    <t>Gray Cary Ames &amp; Frye</t>
  </si>
  <si>
    <t>Parcel</t>
  </si>
  <si>
    <t>Schmidt</t>
  </si>
  <si>
    <t>Leff &amp; Mason</t>
  </si>
  <si>
    <t>Brenman Epstein Rashkin &amp; Friedlob</t>
  </si>
  <si>
    <t>Reinhart, Boerner, Van Deuren, Norris &amp; Rieselbach</t>
  </si>
  <si>
    <t>Kraft &amp; Hughes (NJ)</t>
  </si>
  <si>
    <t>Mazur, Raben, Breece, Frankel, Kaiser</t>
  </si>
  <si>
    <t>Foulston, Siefkin, Powers &amp; Elkouri (KS)</t>
  </si>
  <si>
    <t>Collins-D</t>
  </si>
  <si>
    <t>Gersten Savage Kaplowitz Zukerman &amp; Liebman</t>
  </si>
  <si>
    <t>Parker Chapin Flattau &amp; Klimpl</t>
  </si>
  <si>
    <t>Gusrae Kaplan &amp; Bruno</t>
  </si>
  <si>
    <t>Arvey, Hodes,Costello &amp; Burma</t>
  </si>
  <si>
    <t>Mahoney Adams Milam Surface &amp; Grimsley</t>
  </si>
  <si>
    <t>Bressler-L</t>
  </si>
  <si>
    <t>Bressler-D</t>
  </si>
  <si>
    <t>Goldstein-S</t>
  </si>
  <si>
    <t>Rubin, Baum, Levin, Constant, Friedman &amp; Bilzin</t>
  </si>
  <si>
    <t>Black-H</t>
  </si>
  <si>
    <t>Cohen-P</t>
  </si>
  <si>
    <t>Fox, Edwards, Gardiner &amp; Brown</t>
  </si>
  <si>
    <t>Mintz Levin Cohn Ferris Glovsky &amp; Popeo</t>
  </si>
  <si>
    <t>Ahlpern</t>
  </si>
  <si>
    <t>Jacobs-H</t>
  </si>
  <si>
    <t>Mcnees</t>
  </si>
  <si>
    <t>Schupak</t>
  </si>
  <si>
    <t>Wofsey, Certilman, Haft, Lebow &amp; Balin</t>
  </si>
  <si>
    <t>Milbank Tweed Hadley &amp; McCloy</t>
  </si>
  <si>
    <t>Thompson &amp; Knight PC</t>
  </si>
  <si>
    <t>Honigman Miller Schwartz and Cohn (MI)</t>
  </si>
  <si>
    <t>Brown Wood Ivey Mitchell Petty</t>
  </si>
  <si>
    <t>Munger Tolles &amp; Olson</t>
  </si>
  <si>
    <t>Hughes &amp; Luce LLP</t>
  </si>
  <si>
    <t>Argue, Freston, Pearson, Harbi</t>
  </si>
  <si>
    <t>Nutter, McClennen &amp; Fish (MA)</t>
  </si>
  <si>
    <t>Montgomery, Mccracken, Walker &amp; Rhoads</t>
  </si>
  <si>
    <t>Rosenman Colin Freund Lewis &amp; Cohen</t>
  </si>
  <si>
    <t>Morgan Lewis &amp; Bockius</t>
  </si>
  <si>
    <t>Dewey, Ballantine, Bushby, Palmer &amp; Wood</t>
  </si>
  <si>
    <t>Dechert Price &amp; Rhoads</t>
  </si>
  <si>
    <t>Foster, Pepper &amp; Riviera</t>
  </si>
  <si>
    <t>Jones Day Reavis &amp; Pogue</t>
  </si>
  <si>
    <t>Waddel &amp; Buzzard</t>
  </si>
  <si>
    <t>Allen, Matkins, Leck &amp; Mallory LLP</t>
  </si>
  <si>
    <t>Lane Edson</t>
  </si>
  <si>
    <t>Stockman</t>
  </si>
  <si>
    <t>Buchanan Ingersoll Professional Corp</t>
  </si>
  <si>
    <t>Michael, Best &amp; Friedrich (WI)</t>
  </si>
  <si>
    <t>Moore &amp; Peterson (TX)</t>
  </si>
  <si>
    <t>Mosher, Pooley &amp; Sullivan</t>
  </si>
  <si>
    <t>Fried Frank Harris Shriver &amp; Jacobson</t>
  </si>
  <si>
    <t>Clark &amp; Stant</t>
  </si>
  <si>
    <t>Schatz, Schatz, Ribicoff &amp; Kotkin (CT)</t>
  </si>
  <si>
    <t>Graves, Dougherty, Hearon &amp; Moody</t>
  </si>
  <si>
    <t>Wood, Lucksinger &amp; Epstein</t>
  </si>
  <si>
    <t>Paine, Hamblen, Coffin, Brooke &amp; Miller</t>
  </si>
  <si>
    <t>Dow, Lohnes &amp; Albertson, (DC)</t>
  </si>
  <si>
    <t>Melnicove, Kaufman, Weiner &amp; Smouse</t>
  </si>
  <si>
    <t>Miller, Singer &amp; Raives</t>
  </si>
  <si>
    <t>Davis Hockenberg Wine Brown &amp; Koehn</t>
  </si>
  <si>
    <t>Smith, Anderson, Blount, Dorsett</t>
  </si>
  <si>
    <t>Blank, Rome, Comisky &amp; Mccauley</t>
  </si>
  <si>
    <t>Bell Boyd &amp; Lloyd</t>
  </si>
  <si>
    <t>Ireland, Stapleton, Pryor &amp; Pascoe</t>
  </si>
  <si>
    <t>Mcdermott Will &amp; Emery</t>
  </si>
  <si>
    <t>Gipson Hoffman Pancione</t>
  </si>
  <si>
    <t>Kaufman &amp; Obendorfer</t>
  </si>
  <si>
    <t>Sachnoff Weaver &amp; Rubenstein</t>
  </si>
  <si>
    <t>Individual</t>
  </si>
  <si>
    <t>Peirsol,Borough,Grimm,Bennett &amp; Griffin</t>
  </si>
  <si>
    <t>Hecht &amp; Cheney</t>
  </si>
  <si>
    <t>Belin Harris Helmick Hearney</t>
  </si>
  <si>
    <t>Preston Gates &amp; Ellis (WA)</t>
  </si>
  <si>
    <t>Nida &amp; Mulholland</t>
  </si>
  <si>
    <t>Finley, Kumble, Wagner, Heine, Underberg</t>
  </si>
  <si>
    <t>Hill, Betts &amp; Nash</t>
  </si>
  <si>
    <t>Rain Harrell Emery Young &amp; Doke</t>
  </si>
  <si>
    <t>Stites, McElwain &amp; Fowler (KY)</t>
  </si>
  <si>
    <t>Murtha, Collina, Richter &amp; Pinney (CT)</t>
  </si>
  <si>
    <t>Weissmann, Wolff, Bergman</t>
  </si>
  <si>
    <t>Thorp, Reed &amp; Armstrong (PA)</t>
  </si>
  <si>
    <t>Bingham Summers Welsh &amp; Spilman</t>
  </si>
  <si>
    <t>Miller &amp; Darr</t>
  </si>
  <si>
    <t>Vargas &amp; Bartlett</t>
  </si>
  <si>
    <t>Cline, Williams, Wright, Johnson &amp; Oldfather</t>
  </si>
  <si>
    <t>Saul, Ewing, Remick &amp; Saul (PA)</t>
  </si>
  <si>
    <t>Oppenheimer, Rosenberg, Kelleher &amp; Wheatley</t>
  </si>
  <si>
    <t>Henderson Daily Withrow &amp; DeVoe</t>
  </si>
  <si>
    <t>Kramer, Levin, Nessen, Kamin &amp; Frankel</t>
  </si>
  <si>
    <t>Jackson, Walker &amp; Winsteed</t>
  </si>
  <si>
    <t>Burns Summit Rovins &amp; Feldesman</t>
  </si>
  <si>
    <t>Cogswell &amp; Wehrle</t>
  </si>
  <si>
    <t>Trotter, Smith &amp; Jacobs (GA)</t>
  </si>
  <si>
    <t>Johnson, Bromberg &amp; Leeds</t>
  </si>
  <si>
    <t>Lankenau Krauner &amp; Bickford</t>
  </si>
  <si>
    <t>Goldstein Goldman Kessler &amp; Underberg</t>
  </si>
  <si>
    <t>Mayer Brown &amp; Platt</t>
  </si>
  <si>
    <t>Streich, Lang, Weeks &amp; Cardon (AZ)</t>
  </si>
  <si>
    <t>Lowy &amp; Chernis</t>
  </si>
  <si>
    <t>Hart &amp; Trinen</t>
  </si>
  <si>
    <t>Rafael &amp; Efrati</t>
  </si>
  <si>
    <t>Samuel C Stone &amp; Associates, P.C. (OK)</t>
  </si>
  <si>
    <t>Friedlander, Gaines, Cohen, Rosenthal &amp; Rosenberg</t>
  </si>
  <si>
    <t>Hall, Estill, Hardwick, Gable, Golden</t>
  </si>
  <si>
    <t>Epstein Becker Borsody &amp; Green</t>
  </si>
  <si>
    <t>Schwartzman Weinstock Garelik &amp; Mann</t>
  </si>
  <si>
    <t>Cullen and Dykman (NY)</t>
  </si>
  <si>
    <t>Smith Moore Smith Schell &amp; Hunter</t>
  </si>
  <si>
    <t>Goldstein &amp; Axelrod</t>
  </si>
  <si>
    <t>Steel Hector &amp; Davis (FL)</t>
  </si>
  <si>
    <t>Stuzin &amp; Camner</t>
  </si>
  <si>
    <t>Winthrop Stimson Putnam &amp; Roberts</t>
  </si>
  <si>
    <t>Chadbourne, Parke, Whiteside &amp; Wolff</t>
  </si>
  <si>
    <t>Winstead, Sechrest &amp; Minick (TX)</t>
  </si>
  <si>
    <t>Burns,Baurmert &amp; Cummings</t>
  </si>
  <si>
    <t>Feit &amp; Ahrens</t>
  </si>
  <si>
    <t>Head &amp; Truhn</t>
  </si>
  <si>
    <t>Holtzmann,Wise &amp; Shepard</t>
  </si>
  <si>
    <t>McBride Baker &amp; Coles (IL)</t>
  </si>
  <si>
    <t>Allen, Dell, Frank &amp; Trinkle</t>
  </si>
  <si>
    <t>Hillis, Cairncross, Clark &amp; Martin</t>
  </si>
  <si>
    <t>Neill Mullenholz Shaw And Seeger</t>
  </si>
  <si>
    <t>Sherman &amp; Howard (CO)</t>
  </si>
  <si>
    <t>Vineyard, Drake &amp; Miller</t>
  </si>
  <si>
    <t>Blau Kramer Wactle &amp; Lieberman</t>
  </si>
  <si>
    <t>Frohling &amp; Hanley (NJ)</t>
  </si>
  <si>
    <t>Leon W.Tucker (PA)</t>
  </si>
  <si>
    <t>Shapiro, Mortman, Schwartz &amp; Greene</t>
  </si>
  <si>
    <t>Halpern &amp; Druch (MN)</t>
  </si>
  <si>
    <t>Mesirov, Gelman, Jaffe, Cramer, &amp; Jamieson (PA)</t>
  </si>
  <si>
    <t>Overton</t>
  </si>
  <si>
    <t>Bishop Liberman Cook Purcell &amp; Reynold (NV)</t>
  </si>
  <si>
    <t>Wachtell Lipton Rosen &amp; Katz</t>
  </si>
  <si>
    <t>Corbin Silverman &amp; Sanseverino</t>
  </si>
  <si>
    <t>Gelberg &amp; Abrams</t>
  </si>
  <si>
    <t>Zimet Haines Moss &amp; Friedman</t>
  </si>
  <si>
    <t>Thacher, Jones, Casey &amp; Ratcliff (CA)</t>
  </si>
  <si>
    <t>Silver, Freedman &amp; Taff</t>
  </si>
  <si>
    <t>Harris, Beach, Wilcox, Rubin And Levey</t>
  </si>
  <si>
    <t>Richards O'Neil &amp; Allegaert (NY)</t>
  </si>
  <si>
    <t>Moses &amp; Singer (PA)</t>
  </si>
  <si>
    <t>House, Wallace, &amp; Jewell (AR)</t>
  </si>
  <si>
    <t>Weil Gotshal &amp; Manges</t>
  </si>
  <si>
    <t>Gager Henry &amp; Narkis</t>
  </si>
  <si>
    <t>Miller,Canfield,Paddock</t>
  </si>
  <si>
    <t>Shidler McBroom Gates &amp; Lucas</t>
  </si>
  <si>
    <t>Orrick Herrington &amp; Sutcliffe LLP</t>
  </si>
  <si>
    <t>Leff &amp; Jensen</t>
  </si>
  <si>
    <t>Foley Hoag &amp; Eliot LLP</t>
  </si>
  <si>
    <t>Breed Abbott &amp; Morgan</t>
  </si>
  <si>
    <t>Lowenstein Sandler Kohl Fisher &amp; Boylan</t>
  </si>
  <si>
    <t>Hill &amp; Barlow</t>
  </si>
  <si>
    <t>Wyche, Burgess, Freeman &amp; Parham (SC)</t>
  </si>
  <si>
    <t>Klehr, Harrison, Harvey, Branzburg &amp; Ellers</t>
  </si>
  <si>
    <t>Giordano, Halleran &amp; Ciesla (NJ)</t>
  </si>
  <si>
    <t>Davis, Graham &amp; Stubbs</t>
  </si>
  <si>
    <t>Fleischman &amp; Walsh</t>
  </si>
  <si>
    <t>Haythe &amp; Curley</t>
  </si>
  <si>
    <t>O Sullivan Graer &amp; Karabell LLP</t>
  </si>
  <si>
    <t>Duane, Morris &amp; Heckscher (PA)</t>
  </si>
  <si>
    <t>Epstein &amp; Leahy</t>
  </si>
  <si>
    <t>Battle, Fowler, Haffin &amp; Kheel (NY)</t>
  </si>
  <si>
    <t>Venable Baetjer &amp; Howard</t>
  </si>
  <si>
    <t>Solf</t>
  </si>
  <si>
    <t>Linde Thomson Fairhild Kohn &amp; Van Dyke (MO)</t>
  </si>
  <si>
    <t>Cohen, Shapiro, Polisher, Shiekman</t>
  </si>
  <si>
    <t>Munger, Tolles &amp; Rickershauser (CA)</t>
  </si>
  <si>
    <t>Summit Rovins &amp; Feldesman</t>
  </si>
  <si>
    <t>Mayor, Day &amp; Caldwell &amp; Keeton (TX)</t>
  </si>
  <si>
    <t>Shereff Friedman Hoffman &amp; Goodman</t>
  </si>
  <si>
    <t>Palmer and Dodge (MA)</t>
  </si>
  <si>
    <t>Herzog Engstrom Burke Koplovitz (NY)</t>
  </si>
  <si>
    <t>Kutak Rock (AZ,CO,DC,GA,NE)</t>
  </si>
  <si>
    <t>Freeborn &amp; Peters</t>
  </si>
  <si>
    <t>Bolger, Picker &amp; Weiner</t>
  </si>
  <si>
    <t>Pryor, Cashman, Sherman &amp; Flynn</t>
  </si>
  <si>
    <t>Wildman, Harrold, Allen &amp; Dixon (IL)</t>
  </si>
  <si>
    <t>Wright, Scott, Blackwell &amp; Powers (SC)</t>
  </si>
  <si>
    <t>Paul, Hasting &amp; Janofsky</t>
  </si>
  <si>
    <t>Cooper-A</t>
  </si>
  <si>
    <t>Robinson Bradshaw &amp; Hinson</t>
  </si>
  <si>
    <t>Dilworth, Paxson, Kalish &amp; Kauffman</t>
  </si>
  <si>
    <t>Thompson, Hine &amp; Flory</t>
  </si>
  <si>
    <t>Miller Nash Wiener Hager Carlsen</t>
  </si>
  <si>
    <t>Frank,Bernstein,Conway &amp; Goldman</t>
  </si>
  <si>
    <t>Kroll, Loeffler &amp; Waggoner (CA)</t>
  </si>
  <si>
    <t>Lewis, D'Amato, Brisbors &amp; Bisgaard</t>
  </si>
  <si>
    <t>Leeds, Schubert, Glassman, Schwartzberg</t>
  </si>
  <si>
    <t>Fowler-W</t>
  </si>
  <si>
    <t>Young, Scanlon &amp; Sessums</t>
  </si>
  <si>
    <t>Manwell &amp; Milton (CA)</t>
  </si>
  <si>
    <t>Riordan &amp; McKinzie</t>
  </si>
  <si>
    <t>Sutkowski &amp; Washkuhn</t>
  </si>
  <si>
    <t>Haynes &amp; Boone</t>
  </si>
  <si>
    <t>Buckingham Doolittle &amp; Burroughs</t>
  </si>
  <si>
    <t>Howard &amp; Howard Attorneys, P.C. (MI)</t>
  </si>
  <si>
    <t>Carro, Spanbock, Londin, Fass &amp; Geller (NY)</t>
  </si>
  <si>
    <t>Martin Tate Morrow &amp; Martson</t>
  </si>
  <si>
    <t>Schwartz, Shapiro, Kelm &amp; Warren (OH)</t>
  </si>
  <si>
    <t>Smith, Gill</t>
  </si>
  <si>
    <t>Stinson Mag &amp; Fizzell</t>
  </si>
  <si>
    <t>Adams,Fox,Adelstein &amp; Rosen</t>
  </si>
  <si>
    <t>Fowler,White Burnett,Hurley &amp; Banick</t>
  </si>
  <si>
    <t>Gallop Johnson &amp; Newman (MO)</t>
  </si>
  <si>
    <t>Vedder Price Kaufman &amp; Kammholz</t>
  </si>
  <si>
    <t>LeBoeuf Lamb Leiby &amp; MacRae</t>
  </si>
  <si>
    <t>Satterlee &amp; Stephens</t>
  </si>
  <si>
    <t>Waller Lansden Dortch &amp; Davis</t>
  </si>
  <si>
    <t>Davis Wright &amp; Jones</t>
  </si>
  <si>
    <t>Nelson &amp; Harding</t>
  </si>
  <si>
    <t>Haskell Slaughter &amp; Young</t>
  </si>
  <si>
    <t>Harter, Secrest &amp; Emery (NY)</t>
  </si>
  <si>
    <t>Bell, Kalnick, Beckman, Kleen &amp; Green</t>
  </si>
  <si>
    <t>Graydon, Head &amp; Ritchey (OH)</t>
  </si>
  <si>
    <t>Gunster, Yoakley, Criser &amp; Stewart</t>
  </si>
  <si>
    <t>Proskauer Rose Goetz &amp; Mendelson</t>
  </si>
  <si>
    <t>Katten Muchin &amp; Zavis (Borge &amp; Pitt-IL)</t>
  </si>
  <si>
    <t>Gordon Hurwitz Butowsky</t>
  </si>
  <si>
    <t>Dykema, Gossett, Spencer, Goodnow &amp; Trigg</t>
  </si>
  <si>
    <t>Pepper Hamilton &amp; Scheetz</t>
  </si>
  <si>
    <t>Mitchell, Silberberg &amp; Knupp</t>
  </si>
  <si>
    <t>Reed &amp; Reed P.C.</t>
  </si>
  <si>
    <t>Jacobs, Persinger &amp; Parker</t>
  </si>
  <si>
    <t>Hufstedler, Miller, Carlson &amp; Bear</t>
  </si>
  <si>
    <t>O'Connor, Cavanaugh, Anderson, Westover</t>
  </si>
  <si>
    <t>Rooks, Pitts &amp; Poust</t>
  </si>
  <si>
    <t>Powell Goldstein Frazer &amp; Murphy</t>
  </si>
  <si>
    <t>Armstrong, Hirsch &amp; Levine</t>
  </si>
  <si>
    <t>Jaeckle, Fleischmann &amp; Mugel</t>
  </si>
  <si>
    <t>Abrams,Anton,Robbins, Resnic</t>
  </si>
  <si>
    <t>Gaston Snow Beekman Bogue</t>
  </si>
  <si>
    <t>Squire Sanders &amp; Dempsey (US) LLP</t>
  </si>
  <si>
    <t>Houston, Houston &amp; Donnely</t>
  </si>
  <si>
    <t>McCarthy &amp; McCarthy</t>
  </si>
  <si>
    <t>Semmes, Bowen &amp; Semmes (MD)</t>
  </si>
  <si>
    <t>McCarter &amp; English (NJ)</t>
  </si>
  <si>
    <t>Stradling Yocca Carlson &amp; Rauth</t>
  </si>
  <si>
    <t>Altman Kritzer &amp; Levick, P.C.</t>
  </si>
  <si>
    <t>Worsham, Forsythe, Sampels &amp; Wooldridge</t>
  </si>
  <si>
    <t>Curtis Mallet-Prevost Colt &amp; Mosle</t>
  </si>
  <si>
    <t>Wyatt Tarrant &amp; Combs</t>
  </si>
  <si>
    <t>Morris Nichols Arsht &amp; Tunnell</t>
  </si>
  <si>
    <t>Gaston Snow Moya Bailey Bowers &amp; Jones</t>
  </si>
  <si>
    <t>Maun,Green,Hayes,Simon &amp; Brehl</t>
  </si>
  <si>
    <t>Locke, Purnell, Boren, Laney, and Neely (TX)</t>
  </si>
  <si>
    <t>Hamel &amp; Park</t>
  </si>
  <si>
    <t>Whyte &amp; Hirschboeck (WI)</t>
  </si>
  <si>
    <t>Webster &amp; Sheffield</t>
  </si>
  <si>
    <t>Salon, Marrow &amp; Dyckman</t>
  </si>
  <si>
    <t>Adams, Duque &amp; Hazeltine</t>
  </si>
  <si>
    <t>Stein &amp; Lubin LLP</t>
  </si>
  <si>
    <t>Chapman &amp; Cutler</t>
  </si>
  <si>
    <t>Brown Rudnick Freed &amp; Gesmer</t>
  </si>
  <si>
    <t>Troy &amp; Gould (CA)</t>
  </si>
  <si>
    <t>Carlor</t>
  </si>
  <si>
    <t>Kohrman, Jackson &amp; Weiss Co (OH)</t>
  </si>
  <si>
    <t>McConnell Valdez</t>
  </si>
  <si>
    <t>Baker &amp; Kirk</t>
  </si>
  <si>
    <t>Serchuk &amp; Zelermyer</t>
  </si>
  <si>
    <t>Marks Murase &amp; White</t>
  </si>
  <si>
    <t>Gross, Shuman, Brizdle &amp; Gilfillan</t>
  </si>
  <si>
    <t>Brice &amp; Mankoff Pc</t>
  </si>
  <si>
    <t>Robinson, Silverman, Pearce, Aronsohn</t>
  </si>
  <si>
    <t>Macdonald Halsted &amp; Laybourne</t>
  </si>
  <si>
    <t>Sessions, Fishman, Rosenson</t>
  </si>
  <si>
    <t>Cors Bassett Kohlhepp Halloran &amp; Moran</t>
  </si>
  <si>
    <t>Neal Gerber &amp; Eisenberg</t>
  </si>
  <si>
    <t>Braemer, Abelson &amp; Hitchner</t>
  </si>
  <si>
    <t>Williams&amp;Connolly</t>
  </si>
  <si>
    <t>Dornbush Mensch Mandelstam Silverman</t>
  </si>
  <si>
    <t>Kimball Parr Crockett &amp; Waddoups</t>
  </si>
  <si>
    <t>McGrath North O'Malley &amp; Kratz</t>
  </si>
  <si>
    <t>Baer Marks &amp; Upham Inc</t>
  </si>
  <si>
    <t>Becker, Ross, Stone, Destefano</t>
  </si>
  <si>
    <t>Hill, Hill &amp; Dickenson</t>
  </si>
  <si>
    <t>Lanier Shaving &amp; Herring</t>
  </si>
  <si>
    <t>Csaplar &amp; Bok (MA)</t>
  </si>
  <si>
    <t>Marchi, Jaffe, Cohen, Crystal, Rosner</t>
  </si>
  <si>
    <t>Crowe &amp; Dunlevy (OK)</t>
  </si>
  <si>
    <t>Moskowitz, Altman &amp; Frankel</t>
  </si>
  <si>
    <t>Paxton &amp; Seasongood</t>
  </si>
  <si>
    <t>Davis, Malm &amp; D'Agostino</t>
  </si>
  <si>
    <t>Tuttle &amp; Taylor</t>
  </si>
  <si>
    <t>Fredrikson &amp; Byron</t>
  </si>
  <si>
    <t>Schell Bray Aycock Abel &amp; Livingstone</t>
  </si>
  <si>
    <t>O'Connor, Broude &amp; Snyder</t>
  </si>
  <si>
    <t>Waring &amp; Cox</t>
  </si>
  <si>
    <t>Rosenberg-T</t>
  </si>
  <si>
    <t>Miles &amp; Stockbridge</t>
  </si>
  <si>
    <t>Barbour Goolsby &amp; Spellman</t>
  </si>
  <si>
    <t>Ashinoff, Ross &amp; Goldman</t>
  </si>
  <si>
    <t>Maples &amp; Calder</t>
  </si>
  <si>
    <t>Carter &amp; Associates</t>
  </si>
  <si>
    <t>Johnson Stokes &amp; Master</t>
  </si>
  <si>
    <t>Miro, Miro &amp; Weiner</t>
  </si>
  <si>
    <t>Shefsky, Saitlin &amp; Froelich</t>
  </si>
  <si>
    <t>Eckert Seamans Cherin &amp; Mellot</t>
  </si>
  <si>
    <t>The Pope Law Firm (PA)</t>
  </si>
  <si>
    <t>Capell, Howard, Knabe &amp; Cobbs, P.A. (AL)</t>
  </si>
  <si>
    <t>Donovan Leisure Newton &amp; Irvine</t>
  </si>
  <si>
    <t>Emens, Hurd, Kegler &amp; Ritter</t>
  </si>
  <si>
    <t>Pullman, Comley, Bradley &amp; Reeves (CT)</t>
  </si>
  <si>
    <t>Goodkind,Wechsler,Labaton &amp; R*</t>
  </si>
  <si>
    <t>Lathrop Norquist &amp; Miller (MO)</t>
  </si>
  <si>
    <t>Fine Jacobson Schwartz Nash Block</t>
  </si>
  <si>
    <t>Varnum Riddering Schmidt &amp; Howlett (MI)</t>
  </si>
  <si>
    <t>Best &amp; Flanagan</t>
  </si>
  <si>
    <t>Doherty, Rumble &amp; Butler (MN)</t>
  </si>
  <si>
    <t>Koransky,Friedman,Cohen &amp; Sol*</t>
  </si>
  <si>
    <t>Maynard, Cooper, Frierson &amp; Gale (AL)</t>
  </si>
  <si>
    <t>Botein Hays &amp; Sklar</t>
  </si>
  <si>
    <t>Certilman Haft Lebow Balin Buc</t>
  </si>
  <si>
    <t>Friedman-S</t>
  </si>
  <si>
    <t>Hill,Ward &amp; Henderson</t>
  </si>
  <si>
    <t>Koether, Harris &amp; Hoffman</t>
  </si>
  <si>
    <t>O'Connor &amp; Hannan</t>
  </si>
  <si>
    <t>Edmunds Williams Sackett Baldwin &amp; Graves (VA)</t>
  </si>
  <si>
    <t>McNair Law Firm</t>
  </si>
  <si>
    <t>Schwartz &amp; Freeman</t>
  </si>
  <si>
    <t>Snow-K</t>
  </si>
  <si>
    <t>Ravech, Aronson &amp; Shuman</t>
  </si>
  <si>
    <t>Andrews Davis Legg Bixler Mils</t>
  </si>
  <si>
    <t>Norris, McLaughlin &amp; Marcus</t>
  </si>
  <si>
    <t>Allen, Nelson, Hardy &amp; Evans</t>
  </si>
  <si>
    <t>Heller,Horowitz, &amp; Feit</t>
  </si>
  <si>
    <t>Booth &amp; Co</t>
  </si>
  <si>
    <t>Hall &amp; Evans</t>
  </si>
  <si>
    <t>Graham &amp; Dunn</t>
  </si>
  <si>
    <t>Bower &amp; Gardner (NY)</t>
  </si>
  <si>
    <t>Bruck &amp; Perry</t>
  </si>
  <si>
    <t>Moyle &amp; Draper</t>
  </si>
  <si>
    <t>Berlack, Israels &amp; Liberman (PA)</t>
  </si>
  <si>
    <t>Looper, Reed, Ewing and McGraw</t>
  </si>
  <si>
    <t>Williams,Parker,Harrison,Diet*</t>
  </si>
  <si>
    <t>Brown &amp; Bain</t>
  </si>
  <si>
    <t>Gray Plant Mooty</t>
  </si>
  <si>
    <t>Krieg, Devault, Alexander, Capehart</t>
  </si>
  <si>
    <t>Rivkin Sherman and Levy (NY)</t>
  </si>
  <si>
    <t>Friedman &amp; Solomon, P.C.</t>
  </si>
  <si>
    <t>Michaels Wishner</t>
  </si>
  <si>
    <t>Broad &amp; Cassel</t>
  </si>
  <si>
    <t>Bradley Arant Rose &amp; White LLP</t>
  </si>
  <si>
    <t>Hopper, Kanouff, Smith and Peryam (CO)</t>
  </si>
  <si>
    <t>Womble Carlyle Sandridge &amp; Rice PLLC</t>
  </si>
  <si>
    <t>Robertson Stromberg</t>
  </si>
  <si>
    <t>Leonard, Street &amp; Deinard</t>
  </si>
  <si>
    <t>Wikborg Rein &amp; Co</t>
  </si>
  <si>
    <t>Binder Groesswang</t>
  </si>
  <si>
    <t>Haight Gardner Poor &amp; Havens</t>
  </si>
  <si>
    <t>Hicks, Maloof &amp; Campbell</t>
  </si>
  <si>
    <t>Popham, Haik, Schnobrick &amp; Kaufman (MN)</t>
  </si>
  <si>
    <t>Heron, Burchette, Rucker &amp; Rothwell</t>
  </si>
  <si>
    <t>Macleod Dixon</t>
  </si>
  <si>
    <t>Roetzel &amp; Andress (OH)</t>
  </si>
  <si>
    <t>Lang Michener Lash Johnston</t>
  </si>
  <si>
    <t>Brown, Todd &amp; Heyburn</t>
  </si>
  <si>
    <t>Sheehan Phinney Bass &amp; Green</t>
  </si>
  <si>
    <t>Phillips, Lytle, Hitchcock, Blaine &amp; Huber (NY)</t>
  </si>
  <si>
    <t>Gable &amp; Gotwals</t>
  </si>
  <si>
    <t>Tew Jorden Schulte &amp; Beasley</t>
  </si>
  <si>
    <t>Myerson &amp; Kuhn</t>
  </si>
  <si>
    <t>Kohn &amp; Van Dyke</t>
  </si>
  <si>
    <t>Triplett, Woolf &amp; Garretson (KS)</t>
  </si>
  <si>
    <t>Boyar, Higgins, Suozzo (NJ)</t>
  </si>
  <si>
    <t>Bass Berry &amp; Sims PLC</t>
  </si>
  <si>
    <t>Mitchell,Williams,Selig&amp;Tucker</t>
  </si>
  <si>
    <t>Locke, Purnell, Boren, Laney &amp; Neely</t>
  </si>
  <si>
    <t>Wray, Layton, Cannon, Parker &amp; Jernigan, P.A.</t>
  </si>
  <si>
    <t>Crowell &amp; Moring (DC)</t>
  </si>
  <si>
    <t>Mintz Levin Cohn Ferris &amp; Glovsky</t>
  </si>
  <si>
    <t>Greenebaum, Doll &amp; McDonald</t>
  </si>
  <si>
    <t>Carrington, Coleman, Sloman &amp; Blumenthal</t>
  </si>
  <si>
    <t>Cox Smith Inc.</t>
  </si>
  <si>
    <t>Jeffer Mangels</t>
  </si>
  <si>
    <t>Paul, Landy, Beiley and Harper, P.A.</t>
  </si>
  <si>
    <t>Hill Wynne Troop &amp; Meisinger</t>
  </si>
  <si>
    <t>Fraser Trebilcock Davis &amp; Foster, P.C.</t>
  </si>
  <si>
    <t>Freedman, Levy, Kroll &amp; Sidmonds</t>
  </si>
  <si>
    <t>Sherr, Tiballi, Fayne &amp; Schneider (FL)</t>
  </si>
  <si>
    <t>Baker Worthington Crossley &amp; Stansberry</t>
  </si>
  <si>
    <t>Farella, Braun, &amp; Martel</t>
  </si>
  <si>
    <t>Weil, Lucio, Mandler &amp; Croland, P.A.</t>
  </si>
  <si>
    <t>Lackshin &amp; Nathan</t>
  </si>
  <si>
    <t>Bangser &amp; Weiss</t>
  </si>
  <si>
    <t>Mclaughlin &amp; Stern</t>
  </si>
  <si>
    <t>Schneider &amp; Filippone</t>
  </si>
  <si>
    <t>Strobl &amp; Manoogian</t>
  </si>
  <si>
    <t>Berley &amp; Littman, P.A.</t>
  </si>
  <si>
    <t>Blair &amp; Koegen (WA)</t>
  </si>
  <si>
    <t>Boylan, Brown, Code, Fowler, Randall &amp; Wilson</t>
  </si>
  <si>
    <t>Moroze Sherman Gordon &amp; Gordon, P.C.</t>
  </si>
  <si>
    <t>Petree Stockton &amp; Robinson (NC)</t>
  </si>
  <si>
    <t>Walker &amp; Koegler, P.A.</t>
  </si>
  <si>
    <t>Ferber Greilsheimer Chan &amp; Essner</t>
  </si>
  <si>
    <t>Hollenberg, Levin, Solomon, Ross &amp; Belsky</t>
  </si>
  <si>
    <t>Greenberg Irwin &amp; Weisinger</t>
  </si>
  <si>
    <t>Berger &amp; Paul</t>
  </si>
  <si>
    <t>Efrati Galili &amp; Co</t>
  </si>
  <si>
    <t>Chesteen &amp; Greiner</t>
  </si>
  <si>
    <t>Kneale-Callow</t>
  </si>
  <si>
    <t>Kimmelman, Sexter &amp; Sobel</t>
  </si>
  <si>
    <t>Brener, Wallack &amp; Hill</t>
  </si>
  <si>
    <t>Harney Westwood &amp; Riegels</t>
  </si>
  <si>
    <t>Gold, Wachtel &amp; Miller</t>
  </si>
  <si>
    <t>Schlussel, Lifton, Simon, Rands, Galvin &amp; Jackier</t>
  </si>
  <si>
    <t>Lefrak Newman &amp; Myerson</t>
  </si>
  <si>
    <t>Barkley &amp; Barkley Attorneys at Law</t>
  </si>
  <si>
    <t>Schneck Weltman Hashmall &amp; Mischel</t>
  </si>
  <si>
    <t>Adair &amp; Morrison</t>
  </si>
  <si>
    <t>Frisch, Dudek and Slatterly</t>
  </si>
  <si>
    <t>Wallace, Dover &amp; Dixon</t>
  </si>
  <si>
    <t>Shaw Pittman Potts &amp; Trowbridge</t>
  </si>
  <si>
    <t>Sewell</t>
  </si>
  <si>
    <t>Blackwell Sanders Matheny Weary &amp; Lombardi</t>
  </si>
  <si>
    <t>Studio Avv. Ercole Graziadei</t>
  </si>
  <si>
    <t>Ritch Heather y Mueller SC</t>
  </si>
  <si>
    <t>Pinheiro Neto Advogados</t>
  </si>
  <si>
    <t>Rodyk &amp; Davidson</t>
  </si>
  <si>
    <t>Brobeck Phleger &amp; Harrison LLP</t>
  </si>
  <si>
    <t>Weinberg &amp; Green</t>
  </si>
  <si>
    <t>Creel, Garcia-Cuellar y Muggenburg</t>
  </si>
  <si>
    <t>International Legal Counsellors Thailand</t>
  </si>
  <si>
    <t>Wolf Block Schorr &amp; Solis-Cohen LLP</t>
  </si>
  <si>
    <t>Hutcheson &amp; Grundy</t>
  </si>
  <si>
    <t>Pettis Tester Kruse &amp; Krinsky</t>
  </si>
  <si>
    <t>Garvey, Schubert, Adams &amp; Barer</t>
  </si>
  <si>
    <t>Ervin, Cohen &amp; Jessup (CA)</t>
  </si>
  <si>
    <t>Tory, Tory, DesLauriers</t>
  </si>
  <si>
    <t>Atkinson, McMahon</t>
  </si>
  <si>
    <t>Cooper &amp; Dempsey</t>
  </si>
  <si>
    <t>Baker, Brown, Sharman &amp; Parker</t>
  </si>
  <si>
    <t>Squadron Ellenoff Plesent &amp; Lehrer</t>
  </si>
  <si>
    <t>Greenberg Traurig Hoffman Lipoff Rosen &amp; Quentel</t>
  </si>
  <si>
    <t>Abrahams, Kaslow &amp; Cassman</t>
  </si>
  <si>
    <t>Rogers Mackey Price Anderson &amp; Cannon</t>
  </si>
  <si>
    <t>Parker, Duryee Rosoff &amp; Haft</t>
  </si>
  <si>
    <t>Clark &amp; Stant P.C. (VA)</t>
  </si>
  <si>
    <t>Kruse, Landa &amp; Maycock</t>
  </si>
  <si>
    <t>Robins Kaplan Miller &amp; Ciresi</t>
  </si>
  <si>
    <t>Bondy &amp; Schloss</t>
  </si>
  <si>
    <t>Gibson &amp; Haglund</t>
  </si>
  <si>
    <t>Brega &amp; Winters, P.C.</t>
  </si>
  <si>
    <t>Friedman &amp; Phillips</t>
  </si>
  <si>
    <t>Atlas Pearlman Trop Borkson</t>
  </si>
  <si>
    <t>Brandeis, Bernstein</t>
  </si>
  <si>
    <t>Breyer &amp; Zinski</t>
  </si>
  <si>
    <t>Pace and Quinn</t>
  </si>
  <si>
    <t>Robinson, St. John &amp; Wayne</t>
  </si>
  <si>
    <t>Parker Poe Adams &amp; Bernstein</t>
  </si>
  <si>
    <t>Duffey &amp; Davis P.A.</t>
  </si>
  <si>
    <t>Coffield, Ungaretti, Harris &amp; Slavin</t>
  </si>
  <si>
    <t>Broeker, Geer, Fletcher &amp; LaFond</t>
  </si>
  <si>
    <t>Johnson &amp; Gibbs</t>
  </si>
  <si>
    <t>Kieffer &amp; Hahn</t>
  </si>
  <si>
    <t>Spencer, Fane, Britt &amp; Browne</t>
  </si>
  <si>
    <t>Wills</t>
  </si>
  <si>
    <t>Santamarina y Steta</t>
  </si>
  <si>
    <t>Smeets</t>
  </si>
  <si>
    <t>Dyer, Ellis, Joseph &amp; Mills</t>
  </si>
  <si>
    <t>Hinckley Allen Snyder &amp; Comen</t>
  </si>
  <si>
    <t>Fennemore Craig P.C.</t>
  </si>
  <si>
    <t>Holmes &amp; Starr</t>
  </si>
  <si>
    <t>Marval O'Farrell &amp; Mairal</t>
  </si>
  <si>
    <t>Loeff Claeys Verbeke</t>
  </si>
  <si>
    <t>Goldfarb Levy Giniger Eran &amp; Co</t>
  </si>
  <si>
    <t>Smith</t>
  </si>
  <si>
    <t>Appleby Spurling &amp; Kempe</t>
  </si>
  <si>
    <t>Dunnington, Bartholow &amp; Miller</t>
  </si>
  <si>
    <t>Henson &amp; Efron</t>
  </si>
  <si>
    <t>Shumaker, Loop &amp; Kendrick (OH)</t>
  </si>
  <si>
    <t>Schoenberg, Fisher &amp; Newman</t>
  </si>
  <si>
    <t>Howard Darby Levin</t>
  </si>
  <si>
    <t>Lowenthal, Landau, Fischer &amp; Ziegler</t>
  </si>
  <si>
    <t>Jackson Tufts Cole &amp; Black LLP</t>
  </si>
  <si>
    <t>Harwell,Barr,Martin &amp; Stegall</t>
  </si>
  <si>
    <t>Schwabe, Williamson, Wyatt, Moore</t>
  </si>
  <si>
    <t>Kelly Hart &amp; Hallman</t>
  </si>
  <si>
    <t>Rutan &amp; Tucker (CA)</t>
  </si>
  <si>
    <t>Katz, Teller, Brant &amp; Hild</t>
  </si>
  <si>
    <t>Maslon Edelman Borman &amp; Brand</t>
  </si>
  <si>
    <t>Godfrey &amp; Kahn</t>
  </si>
  <si>
    <t>Warner Stackpole</t>
  </si>
  <si>
    <t>Field, Lomenzo, Turret &amp; Blumberg</t>
  </si>
  <si>
    <t>Tonkon, Torp, Galen, Marmaduke</t>
  </si>
  <si>
    <t>Sachnoff &amp; Weaver</t>
  </si>
  <si>
    <t>Stone Pigman Walther Wittman</t>
  </si>
  <si>
    <t>Kohnen</t>
  </si>
  <si>
    <t>Gibson-D</t>
  </si>
  <si>
    <t>Vorys, Sater, Seymour &amp; Pease</t>
  </si>
  <si>
    <t>Lewis,White &amp; Clay</t>
  </si>
  <si>
    <t>Sills Beck Cummis Zuckerman Radin &amp; Epstein</t>
  </si>
  <si>
    <t>Mccausland, Keen &amp; Buckman</t>
  </si>
  <si>
    <t>Rich, May, Bilodeau &amp; Flaherty</t>
  </si>
  <si>
    <t>Dickinson Wright Moon Van Dusen</t>
  </si>
  <si>
    <t>Anhang, Walsh &amp; Company</t>
  </si>
  <si>
    <t>Stoppelman, Rosen Eaton &amp; Demartino</t>
  </si>
  <si>
    <t>McKenna &amp; Fitting</t>
  </si>
  <si>
    <t>Rothgerber, Appel, Powers &amp; Johnson</t>
  </si>
  <si>
    <t>Grayson, Givner, Booke &amp; Silver</t>
  </si>
  <si>
    <t>Hertzog, Calamari &amp; Gleason</t>
  </si>
  <si>
    <t>Parsinen Bowman &amp; Levy PA</t>
  </si>
  <si>
    <t>Shook Hardy &amp; Bacon</t>
  </si>
  <si>
    <t>Gordon Altman Butowsky Weitzen Shalov &amp; Wein</t>
  </si>
  <si>
    <t>Sills Cummis Zuckerman Radin Tischman Epstein &amp; Gr</t>
  </si>
  <si>
    <t>Seward &amp; Kissel</t>
  </si>
  <si>
    <t>Honigman Miller Schwartz And Cohn</t>
  </si>
  <si>
    <t>Leonard Marsh Hurt Terry &amp; Blinn</t>
  </si>
  <si>
    <t>Lohnes &amp; Albertson</t>
  </si>
  <si>
    <t>Argue Pearson Harbison &amp; Myers</t>
  </si>
  <si>
    <t>Arfat Selvam &amp; Co.</t>
  </si>
  <si>
    <t>Townley &amp; Updike (NY)</t>
  </si>
  <si>
    <t>Lev, Spalter, Berlin &amp; Certilman, P.C.</t>
  </si>
  <si>
    <t>Dickstein Shapiro &amp; Morin</t>
  </si>
  <si>
    <t>Streich, Lang, Weeks &amp; Cardon</t>
  </si>
  <si>
    <t>Slaughter &amp; May</t>
  </si>
  <si>
    <t>Tedeschi Grasso &amp; Mortensen</t>
  </si>
  <si>
    <t>Trenam</t>
  </si>
  <si>
    <t>Briggs &amp; Morgan</t>
  </si>
  <si>
    <t>Miller, Canfield, Paddock &amp; Stone PLC</t>
  </si>
  <si>
    <t>Seyfarth Shaw Fairweather &amp; Geraldson</t>
  </si>
  <si>
    <t>Decker Jones McMackin McClane Hall &amp; Bates</t>
  </si>
  <si>
    <t>Mays &amp; Valentine</t>
  </si>
  <si>
    <t>Troutman Sanders Lockerman &amp; Ashmore</t>
  </si>
  <si>
    <t>Buchalter, Nemer, Fields, Chrystie</t>
  </si>
  <si>
    <t>Pedersen &amp; Houpt</t>
  </si>
  <si>
    <t>Kim &amp; Chang</t>
  </si>
  <si>
    <t>Robins, Zelle, Larson &amp; Kaplan</t>
  </si>
  <si>
    <t>Garland &amp; Wren, P.A.</t>
  </si>
  <si>
    <t>Crouch, Spangler &amp; Douglas (MO)</t>
  </si>
  <si>
    <t>Mcdermott &amp; Trayner</t>
  </si>
  <si>
    <t>Kindel &amp; Anderson</t>
  </si>
  <si>
    <t>Cohen, Lahat &amp; Co.</t>
  </si>
  <si>
    <t>Kilpatrick &amp; Cody</t>
  </si>
  <si>
    <t>Butler &amp; Binion</t>
  </si>
  <si>
    <t>Coleman &amp; Rhine</t>
  </si>
  <si>
    <t>Kaplan, Strangis &amp; Kaplan</t>
  </si>
  <si>
    <t>Townley &amp; Updike</t>
  </si>
  <si>
    <t>Ater, Wynne, Hewitt, Dodson &amp; Skerritt (OR)</t>
  </si>
  <si>
    <t>Boult, Cummings, Conners &amp; Berry</t>
  </si>
  <si>
    <t>Fogler Rubinoff</t>
  </si>
  <si>
    <t>Miller &amp; Martin</t>
  </si>
  <si>
    <t>Cohen Brame &amp; Smith</t>
  </si>
  <si>
    <t>Greenbaum, Rowe, Smith, Ravin, Davis &amp; Himmel</t>
  </si>
  <si>
    <t>Blumenthal &amp; Lynne</t>
  </si>
  <si>
    <t>Katten, Muchin, Zavis, Pearl</t>
  </si>
  <si>
    <t>Williams &amp; Taylor</t>
  </si>
  <si>
    <t>Wyrick, Robbins, Yates &amp; Ponton</t>
  </si>
  <si>
    <t>Godwin, Carlton &amp; Maxwell</t>
  </si>
  <si>
    <t>Zimet Haines &amp; Friedman</t>
  </si>
  <si>
    <t>Naschitz Brandes &amp; Co</t>
  </si>
  <si>
    <t>Frommelt &amp; Eide</t>
  </si>
  <si>
    <t>Meltzer, Lippe, Goldstein, Wolf, Schilisel &amp; Sazer</t>
  </si>
  <si>
    <t>Christy &amp; Viener</t>
  </si>
  <si>
    <t>Munsch Hardt Kopf Harr &amp; Dinan PC</t>
  </si>
  <si>
    <t>Milbank Tweed Hadley &amp; McCloy (UK)</t>
  </si>
  <si>
    <t>J&amp;A Garrigues</t>
  </si>
  <si>
    <t>Hartmann, Meyer and Partners</t>
  </si>
  <si>
    <t>Barack,Ferrazzano,Kirschbaum &amp; Perlman</t>
  </si>
  <si>
    <t>Arias, Fabrega &amp; Fabrega</t>
  </si>
  <si>
    <t>Berick,Pearlman &amp; Mills</t>
  </si>
  <si>
    <t>Bose McKinney &amp; Evans</t>
  </si>
  <si>
    <t>Bryan, Cave, McPheeters &amp; McRoberts</t>
  </si>
  <si>
    <t>Clark, Ladner, Fortenbaugh &amp; Young</t>
  </si>
  <si>
    <t>Reed Smith Shaw &amp; McClay</t>
  </si>
  <si>
    <t>Balch &amp; Bingham LLP</t>
  </si>
  <si>
    <t>Conyers Dill &amp; Pearman</t>
  </si>
  <si>
    <t>Stradley Ronon Stevens &amp; Young</t>
  </si>
  <si>
    <t>Shefsky &amp; Froelich</t>
  </si>
  <si>
    <t>Robinson Silverman Pearce Aronson Berman</t>
  </si>
  <si>
    <t>Wilmer Cutler &amp; Pickering</t>
  </si>
  <si>
    <t>Cardenas Cassagne y Asociados</t>
  </si>
  <si>
    <t>Ross &amp; Hardies</t>
  </si>
  <si>
    <t>Winstead, Sechrest &amp; Minick</t>
  </si>
  <si>
    <t>Crowe &amp; Dunlevy</t>
  </si>
  <si>
    <t>De Brauw Blackstone Westbroek</t>
  </si>
  <si>
    <t>Jaffe, Raitt, Heuer &amp; Weiss</t>
  </si>
  <si>
    <t>Timmis &amp; Inman</t>
  </si>
  <si>
    <t>Stoel, Rives, Boley, Fraser &amp; Wyse</t>
  </si>
  <si>
    <t>Falque, Carpentier, Barbe et Associes</t>
  </si>
  <si>
    <t>China Legal Affairs Centre</t>
  </si>
  <si>
    <t>Phillips, Haglund, Haddan &amp; Jeffers</t>
  </si>
  <si>
    <t>Kasmir &amp; Krage</t>
  </si>
  <si>
    <t>Shack &amp; Siegel P.C.</t>
  </si>
  <si>
    <t>Smith, Gambrell &amp; Russell</t>
  </si>
  <si>
    <t>Porter &amp; Hedges</t>
  </si>
  <si>
    <t>Brownstein Hyatt Farber &amp; Strickland</t>
  </si>
  <si>
    <t>Coffield, Ungaretti &amp; Harris</t>
  </si>
  <si>
    <t>Peper, Martin, Jensen Maichel &amp; Hetlege</t>
  </si>
  <si>
    <t>Gallop, Johnson &amp; Neuman</t>
  </si>
  <si>
    <t>Klenda,Mitchell,Austerman &amp; Zuercher</t>
  </si>
  <si>
    <t>Clary &amp; Moore, P.C.</t>
  </si>
  <si>
    <t>Hinckley</t>
  </si>
  <si>
    <t>Parker Johnson Cook &amp; Dunlevie</t>
  </si>
  <si>
    <t>D'Ancona &amp; Pflaum</t>
  </si>
  <si>
    <t>Schottenstein, Zox &amp; Dunn</t>
  </si>
  <si>
    <t>Peterson Dillard Young Self &amp; Asselin</t>
  </si>
  <si>
    <t>Varnum, Riddering, Schmidt &amp; Howlett</t>
  </si>
  <si>
    <t>Wein, Malkin &amp; Bettex</t>
  </si>
  <si>
    <t>Cotton, Bledsoe, Tighe &amp; Dawson</t>
  </si>
  <si>
    <t>Kennedy Covington Lobdell &amp; Hickman</t>
  </si>
  <si>
    <t>Leonard, Hurt, Terry &amp; Blinn</t>
  </si>
  <si>
    <t>Gordon, Feinblatt, Rothman, Hoffberger &amp; Hollander</t>
  </si>
  <si>
    <t>Mayor, Day &amp; Caldwell</t>
  </si>
  <si>
    <t>Yossi Avraham &amp; Co.</t>
  </si>
  <si>
    <t>Mousow, Vigdor, Reeves, Heilbronner &amp; Kroll</t>
  </si>
  <si>
    <t>Kleinhendler &amp; Halevy</t>
  </si>
  <si>
    <t>Kromann &amp; Munter</t>
  </si>
  <si>
    <t>Squadron, Ellenoff, Plesent, Sheinfeld &amp; Sorkin</t>
  </si>
  <si>
    <t>Shin &amp; Kim</t>
  </si>
  <si>
    <t>Reid &amp; Priest</t>
  </si>
  <si>
    <t>Philippi Yrarrazaval Pulido Langlois &amp; Brunner</t>
  </si>
  <si>
    <t>Linklaters (Old)</t>
  </si>
  <si>
    <t>Sirote &amp; Permutt, P.C.</t>
  </si>
  <si>
    <t>Nixon Hargrave Devans &amp; Doyle</t>
  </si>
  <si>
    <t>Brobeck Hale &amp; Dorr International</t>
  </si>
  <si>
    <t>LeClair, Ryan, Joynes, Epps, &amp; Framme</t>
  </si>
  <si>
    <t>Mallinick Ress Richman &amp; Closenberg</t>
  </si>
  <si>
    <t>Cooperman Levitt &amp; Winikoff, P.C.</t>
  </si>
  <si>
    <t>Yigal Arnon &amp; Co</t>
  </si>
  <si>
    <t>McDonnell, Boyd, Smith &amp; Solmson</t>
  </si>
  <si>
    <t>Stribling, CUnningham, Newlin &amp; Porter</t>
  </si>
  <si>
    <t>C &amp; C Law Offices</t>
  </si>
  <si>
    <t>Scudder Law Firm</t>
  </si>
  <si>
    <t>Long Aldridge &amp; Norman LLP</t>
  </si>
  <si>
    <t>Troy &amp; Gould Professional Corp.</t>
  </si>
  <si>
    <t>Nexsen, Pruet, Jacobs &amp; Pollard</t>
  </si>
  <si>
    <t>Kahn, Kleinman, Yanowitz &amp; Arnson Co., L.P.A.</t>
  </si>
  <si>
    <t>Richards, O'Neil &amp; Allegaert</t>
  </si>
  <si>
    <t>Winthrop &amp; Weinstine</t>
  </si>
  <si>
    <t>Blake Cassels &amp; Graydon</t>
  </si>
  <si>
    <t>Carter, Ledyard &amp; Milburn</t>
  </si>
  <si>
    <t>Harwell Howard Hyne Gabbert &amp; Manner PC</t>
  </si>
  <si>
    <t>Kramer Levin Naftalis Nessen, Kamin &amp; Frankel</t>
  </si>
  <si>
    <t>McCarthy Tetrault</t>
  </si>
  <si>
    <t>Conner &amp; Winters</t>
  </si>
  <si>
    <t>Ehrenreich &amp; Krause</t>
  </si>
  <si>
    <t>Kinsella,Boesch,Fujikawa &amp; Towle</t>
  </si>
  <si>
    <t>Cruzat, Ortuzar &amp; Mackenna</t>
  </si>
  <si>
    <t>Ellis Funk Goldberg &amp; Labovitz</t>
  </si>
  <si>
    <t>Rosenstein Fist &amp; Ringold</t>
  </si>
  <si>
    <t>Levett,Rockwood &amp; Sanders</t>
  </si>
  <si>
    <t>Johnson &amp; Wortley, P.C.</t>
  </si>
  <si>
    <t>Pollet, Skousen &amp; Woodberry</t>
  </si>
  <si>
    <t>Petree Stockton</t>
  </si>
  <si>
    <t>Ritchie &amp; Rediker</t>
  </si>
  <si>
    <t>Schifino &amp; Fleischer</t>
  </si>
  <si>
    <t>Vanderkam &amp; Sanders</t>
  </si>
  <si>
    <t>Shartsis, Friese &amp; Ginsburg LLP</t>
  </si>
  <si>
    <t>Cohen Swados Wright Hanifin Bradford &amp; Brett</t>
  </si>
  <si>
    <t>Whiteford Taylor Preston</t>
  </si>
  <si>
    <t>O'Connor, Broude &amp; Aronson</t>
  </si>
  <si>
    <t>Mills &amp; Mills</t>
  </si>
  <si>
    <t>Hahn &amp; Hessen</t>
  </si>
  <si>
    <t>Ryley, Carlock &amp; Applewhite</t>
  </si>
  <si>
    <t>Sirote,Permutt,Friend,Friedman</t>
  </si>
  <si>
    <t>Simmons &amp; Simmons</t>
  </si>
  <si>
    <t>Watson &amp; Marshall</t>
  </si>
  <si>
    <t>Venture Law Group</t>
  </si>
  <si>
    <t>Allen &amp; Gledhill</t>
  </si>
  <si>
    <t>Phillips, Lytle, Hitchcock, Blaine LLP</t>
  </si>
  <si>
    <t>Trenite van Doorne</t>
  </si>
  <si>
    <t>Mayor Day Caldwell &amp; Keeton LLP</t>
  </si>
  <si>
    <t>Advokatfirmaet Schjodt ANS</t>
  </si>
  <si>
    <t>Hutchins Wheeler &amp; Dittmar</t>
  </si>
  <si>
    <t>Buchalter Nemer Fields &amp; Younger</t>
  </si>
  <si>
    <t>Gunderson Dettmer Stough Villeneuve Franklin&amp;Hachi</t>
  </si>
  <si>
    <t>LeBoeuf Lamb Greene &amp; MacRae</t>
  </si>
  <si>
    <t>Lovell White &amp; King</t>
  </si>
  <si>
    <t>Riddell Williams Bollit &amp; Walkinshaw</t>
  </si>
  <si>
    <t>Zimet Haines Friedman &amp; Kaplan</t>
  </si>
  <si>
    <t>Freshman Marantz Orlanski Cooper &amp; Klein</t>
  </si>
  <si>
    <t>Leland Parachini Steinberg Flinn Matzger</t>
  </si>
  <si>
    <t>Macfarlanes</t>
  </si>
  <si>
    <t>Foster Pepper &amp; Shefelman PLLC</t>
  </si>
  <si>
    <t>Epstein Becker &amp; Green PC</t>
  </si>
  <si>
    <t>Erickson &amp; Sederstrom</t>
  </si>
  <si>
    <t>Monroe &amp; Lemann</t>
  </si>
  <si>
    <t>Parson &amp; Brown</t>
  </si>
  <si>
    <t>Liddell Sapp Zivley Hill &amp; Laboon</t>
  </si>
  <si>
    <t>Ruskin, Moscou, Evans &amp; Faltischek</t>
  </si>
  <si>
    <t>Linklaters &amp; Paines</t>
  </si>
  <si>
    <t>Morris Manning &amp; Martin LLP</t>
  </si>
  <si>
    <t>Jackson Walker LLP</t>
  </si>
  <si>
    <t>Cairncross &amp; Hempelmann</t>
  </si>
  <si>
    <t>Elvinger, Hoss &amp; Prussen</t>
  </si>
  <si>
    <t>Squadron Ellenoff Plesent &amp; Sheinfeld LLP</t>
  </si>
  <si>
    <t>Thelen Marrin Johnson Bridges LLP</t>
  </si>
  <si>
    <t>Reinhart, Boerner, Van Deuren, Norris</t>
  </si>
  <si>
    <t>Weiss, Jensen, Ellis &amp; Botteri</t>
  </si>
  <si>
    <t>Cowden Humphrey &amp; Sarison Co</t>
  </si>
  <si>
    <t>Peabody &amp; Arnold</t>
  </si>
  <si>
    <t>Wolff &amp; Samson</t>
  </si>
  <si>
    <t>Fellers, Snider, Blankenship, Bailey &amp; Tippens</t>
  </si>
  <si>
    <t>Whiteford, Taylor &amp; Preston L.L.P.</t>
  </si>
  <si>
    <t>Golenbock, Eiseman, Assor &amp; Bell</t>
  </si>
  <si>
    <t>Morse, Zelnick, Rose &amp; Lander, L.L.P.</t>
  </si>
  <si>
    <t>Meyer Hendricks Victor Osborn &amp; Maledon</t>
  </si>
  <si>
    <t>Buck, Keenan &amp; Owens, L.L.P.</t>
  </si>
  <si>
    <t>Doepken Keevican &amp; Weiss</t>
  </si>
  <si>
    <t>Popham, Haik, Schnobrich &amp;Kaufman, Ltd.</t>
  </si>
  <si>
    <t>Feder, Kaszovitz, Isaacson, Weber, Skala &amp; Bass</t>
  </si>
  <si>
    <t>Crouch &amp; Hallett</t>
  </si>
  <si>
    <t>Kimball, Parr, Waddoups, Brown &amp; Gee</t>
  </si>
  <si>
    <t>Bernstein &amp; Wasserman</t>
  </si>
  <si>
    <t>Sebaly, Shillito &amp; Dyer</t>
  </si>
  <si>
    <t>Punder Volhard Weber &amp; Axster</t>
  </si>
  <si>
    <t>Advokatfirman Vinge</t>
  </si>
  <si>
    <t>Bartlit Beck Herman Palenchar &amp; Scott</t>
  </si>
  <si>
    <t>Haiwen &amp; Partners</t>
  </si>
  <si>
    <t>Thommessen Krefting Greve Lund AS</t>
  </si>
  <si>
    <t>Preston Gates &amp; Ellis LLP</t>
  </si>
  <si>
    <t>Estudio Aurelio Garcia Sayan</t>
  </si>
  <si>
    <t>Nagashima &amp; Ohno</t>
  </si>
  <si>
    <t>Estudio Basilico, Fernandez Madero &amp; Duggan</t>
  </si>
  <si>
    <t>Akerman, Senterfitt &amp; Edison</t>
  </si>
  <si>
    <t>Barrett &amp; McNagny</t>
  </si>
  <si>
    <t>Lippes Silverstein Mathias &amp; Wexler</t>
  </si>
  <si>
    <t>Swidler &amp; Berlin</t>
  </si>
  <si>
    <t>Tory Tory DesLauriers &amp; Binnington</t>
  </si>
  <si>
    <t>Meitar, Littman, Nechmad &amp; Co</t>
  </si>
  <si>
    <t>Joseph Gross, Hodak &amp; Co.</t>
  </si>
  <si>
    <t>Nelson, Mullins, Riley &amp; Scarborough</t>
  </si>
  <si>
    <t>Russell McVeagh McKenzie Bartlett &amp; Co</t>
  </si>
  <si>
    <t>Cooley Godward LLP</t>
  </si>
  <si>
    <t>Nutter McClennen &amp; Fish</t>
  </si>
  <si>
    <t>Locke Purnell Rain Harrall</t>
  </si>
  <si>
    <t>Mannheimer Swartling Advokatbyra</t>
  </si>
  <si>
    <t>Rogers &amp; Hardin</t>
  </si>
  <si>
    <t>Troop Meisinger Steuber &amp; Pasich LLP</t>
  </si>
  <si>
    <t>Kane, Kessler, Pronjansky, Preiss</t>
  </si>
  <si>
    <t>Davis, Brown, Koehn, Shors &amp; Roberts, P.C.</t>
  </si>
  <si>
    <t>Greenberg, Traurig, Rosen, Hoffman &amp; Quentel</t>
  </si>
  <si>
    <t>Wright, Lindsey &amp; Jennings</t>
  </si>
  <si>
    <t>Harter, Secrest &amp; Emery</t>
  </si>
  <si>
    <t>Duane, Morris &amp; Heckscher</t>
  </si>
  <si>
    <t>Harry B. Sands &amp; Company</t>
  </si>
  <si>
    <t>Manatt Phelps &amp; Phillips</t>
  </si>
  <si>
    <t>Klett Lieber Rooney &amp; Schorling</t>
  </si>
  <si>
    <t>Wildman,Harrold,Allen,Dixon &amp; Mcdonnell</t>
  </si>
  <si>
    <t>Graydon, Head &amp; Ritchey</t>
  </si>
  <si>
    <t>Baker &amp; McKenzie (UK)</t>
  </si>
  <si>
    <t>O'Connor, Cavanagh, Anderson, Westover, Killings*</t>
  </si>
  <si>
    <t>Black, McCuskey, Souers &amp; Arba</t>
  </si>
  <si>
    <t>Stearns Weaver Miller Weissler Alhadeff</t>
  </si>
  <si>
    <t>Jingtian Associates</t>
  </si>
  <si>
    <t>Buruma Maris</t>
  </si>
  <si>
    <t>Bruchou Fernandez Madero Lombardi &amp; Mitradi</t>
  </si>
  <si>
    <t>Rosenberg &amp; Liebentritt</t>
  </si>
  <si>
    <t>Stokes &amp; Bartholomew</t>
  </si>
  <si>
    <t>Fund Asset Management</t>
  </si>
  <si>
    <t>CMS Cameron McKenna</t>
  </si>
  <si>
    <t>Kayla J. Gillian</t>
  </si>
  <si>
    <t>WS Walker &amp; Co</t>
  </si>
  <si>
    <t>William Fry</t>
  </si>
  <si>
    <t>Osler Hoskin &amp; Harcourt LLP</t>
  </si>
  <si>
    <t>Carey &amp; Cia</t>
  </si>
  <si>
    <t>Ogilvy Renault</t>
  </si>
  <si>
    <t>Winthrop Stimson &amp; Putnam</t>
  </si>
  <si>
    <t>Kilpatrick Stockton LLP</t>
  </si>
  <si>
    <t>Gardere Wynne Sewell &amp; Riggs</t>
  </si>
  <si>
    <t>Ehrenreich Eilenberg Krause and Zivian</t>
  </si>
  <si>
    <t>DeWitt Ross &amp; Stevens</t>
  </si>
  <si>
    <t>Cozen &amp; O'Connor</t>
  </si>
  <si>
    <t>Chamberlain, Hrdlicka, White, Williams &amp; Martin</t>
  </si>
  <si>
    <t>Brock, Fensterstock, Silverstein, McAuliffe &amp; Wade</t>
  </si>
  <si>
    <t>Morse, Barnes-Brown &amp; Pendleton, P.C.</t>
  </si>
  <si>
    <t>Allman Spry Leggett &amp; Crumpler</t>
  </si>
  <si>
    <t>Tobin &amp; Tobin</t>
  </si>
  <si>
    <t>Zang, Moohon, Bergel &amp; Vines</t>
  </si>
  <si>
    <t>Marick, O'Connell, DeMallie &amp; Lougee</t>
  </si>
  <si>
    <t>Buddle Findlay</t>
  </si>
  <si>
    <t>Nauta Dutilh (US)</t>
  </si>
  <si>
    <t>Akin, Gump, Hauer &amp; Feld</t>
  </si>
  <si>
    <t>Keating, Muething &amp; Klekamp</t>
  </si>
  <si>
    <t>Meadows, Owens, Collier, Reed, Cousins &amp; Blau, LLP</t>
  </si>
  <si>
    <t>Kimball &amp; Weiner LLP</t>
  </si>
  <si>
    <t>Otten Johnson Robinson Neff &amp; Ragonetti,PC</t>
  </si>
  <si>
    <t>Trenam, Kemker, Scharf, Barkla, Frye, O'Neill*</t>
  </si>
  <si>
    <t>Gambrell &amp; Stolz, L.L.P.</t>
  </si>
  <si>
    <t>Marcus and Thompson</t>
  </si>
  <si>
    <t>Shulman, Rogers, Gandal, Pordy &amp; Ecker</t>
  </si>
  <si>
    <t>Cohen &amp; Grigsby</t>
  </si>
  <si>
    <t>Hutchison &amp; Mason PLLC</t>
  </si>
  <si>
    <t>Tenzer Greenblatt LLP</t>
  </si>
  <si>
    <t>Richards Butler</t>
  </si>
  <si>
    <t>Seth H. Hoogasian, Esq</t>
  </si>
  <si>
    <t>Van Valkenberg Furber Law Group PLLC</t>
  </si>
  <si>
    <t>Camhy Karlinsky &amp; Stein LLP</t>
  </si>
  <si>
    <t>Spolin &amp; Silverman</t>
  </si>
  <si>
    <t>Smith Stratton Wise Heher &amp; Brennan</t>
  </si>
  <si>
    <t>Lovell White Durrant</t>
  </si>
  <si>
    <t>Davies Ward &amp; Beck</t>
  </si>
  <si>
    <t>Clifford Chance</t>
  </si>
  <si>
    <t>Richards &amp; O'Neil</t>
  </si>
  <si>
    <t>Holleb &amp; Coff</t>
  </si>
  <si>
    <t>Frost &amp; Jacobs</t>
  </si>
  <si>
    <t>Baker Donelson Bearman &amp; Caldwell</t>
  </si>
  <si>
    <t>Kohrman, Jackson &amp; Krantz</t>
  </si>
  <si>
    <t>Howard, Rice, Nemerovski, Canady</t>
  </si>
  <si>
    <t>Howard Rice</t>
  </si>
  <si>
    <t>Kegler, Brown, Hill &amp; Ritter Co., LPA</t>
  </si>
  <si>
    <t>Blackwell Sanders Matheny Weary</t>
  </si>
  <si>
    <t>Sichenzia Ross &amp; Friedman, LLP</t>
  </si>
  <si>
    <t>Warner Norcross &amp; Judd</t>
  </si>
  <si>
    <t>Goulston &amp; Storrs PC</t>
  </si>
  <si>
    <t>Ledgewood Law Firm PC</t>
  </si>
  <si>
    <t>Gunderson Stough Villeneuve Franklin</t>
  </si>
  <si>
    <t>Bingham Dana LLP</t>
  </si>
  <si>
    <t>Rutan &amp; Tucker</t>
  </si>
  <si>
    <t>O'Connor, Cavanagh &amp; Killingsworth</t>
  </si>
  <si>
    <t>Gibbons Del Deo Dolan Griffinger &amp; Vecchione</t>
  </si>
  <si>
    <t>Johnson, Allen, Jones &amp; Dornblaser</t>
  </si>
  <si>
    <t>Williams, Mullen, Christian &amp; Dobbins</t>
  </si>
  <si>
    <t>Jones &amp; Keller</t>
  </si>
  <si>
    <t>Phillips Nizer Benjamin Krim &amp; Ballon</t>
  </si>
  <si>
    <t>Wolin, Fuller, Ridley &amp; Miller LLP</t>
  </si>
  <si>
    <t>Rubin Baum Levin Constant &amp; Friedman (NY)</t>
  </si>
  <si>
    <t>Grady &amp; Associates</t>
  </si>
  <si>
    <t>Fisher Thurber, Ltd</t>
  </si>
  <si>
    <t>Atlas, Pearlman, Trop &amp; Borkson, P.A.</t>
  </si>
  <si>
    <t>Opton Handler Gottlieb Feiler Landau &amp; Hirsch</t>
  </si>
  <si>
    <t>Gordon Thomas Honeywell Malanca Peterson &amp; Daheim</t>
  </si>
  <si>
    <t>Grover T. Wickersham, P.C.</t>
  </si>
  <si>
    <t>McBreen, McBreen &amp; Kopka</t>
  </si>
  <si>
    <t>Watkins Ludlam Winter &amp; Stennis</t>
  </si>
  <si>
    <t>Gersten, Savage, Kaplowitz &amp; Fredericks LLP</t>
  </si>
  <si>
    <t>Parsons, Behle &amp; Latimer</t>
  </si>
  <si>
    <t>Berliner Zisser Walter &amp; Gallegos</t>
  </si>
  <si>
    <t>Jamieson, Moore, Peskin &amp; Spicer PC</t>
  </si>
  <si>
    <t>Lafollette &amp; Sinykin</t>
  </si>
  <si>
    <t>Troop Steuber Pasich Reddick &amp; Tobey LLP</t>
  </si>
  <si>
    <t>Doherty, Rumble &amp; Butler</t>
  </si>
  <si>
    <t>Bizar Martin &amp; Taub LLP</t>
  </si>
  <si>
    <t>Stikeman Elliott</t>
  </si>
  <si>
    <t>Hodak Greenberg &amp; Co</t>
  </si>
  <si>
    <t>Thelen Reid &amp; Priest LLP</t>
  </si>
  <si>
    <t>Cooperman Levitt Winikoff Lester &amp; Newman</t>
  </si>
  <si>
    <t>Linklaters &amp; Alliance</t>
  </si>
  <si>
    <t>Howard Rice Nemerovsky Canady Falk &amp; Rabkin</t>
  </si>
  <si>
    <t>Allen &amp; Overy, New York</t>
  </si>
  <si>
    <t>Harris Beach &amp; Wilcox</t>
  </si>
  <si>
    <t>Minkin &amp; Snyder</t>
  </si>
  <si>
    <t>Kelly, Appelman, Hart &amp; Hallman</t>
  </si>
  <si>
    <t>LeClair Ryan</t>
  </si>
  <si>
    <t>Swidler Berlin Shereff Friedman LLP</t>
  </si>
  <si>
    <t>McCutchen Doyle Brown &amp; Enersen LLP</t>
  </si>
  <si>
    <t>Constantine Xydias &amp; Partners</t>
  </si>
  <si>
    <t>Weitzen Shalov &amp; Wein</t>
  </si>
  <si>
    <t>Goodman Weiss Miller Freedman</t>
  </si>
  <si>
    <t>Salans Hertzfeld &amp; Heilbronn</t>
  </si>
  <si>
    <t>Lane Powell Spears Lubersky LLC</t>
  </si>
  <si>
    <t>TSMP Law Corp</t>
  </si>
  <si>
    <t>Brennar Saltzman &amp; Wallman LLP</t>
  </si>
  <si>
    <t>Graham &amp; James (CA)</t>
  </si>
  <si>
    <t>Mirick, O'Connell, DeMallie &amp; Lougee (MA)</t>
  </si>
  <si>
    <t>Osborn Maledon</t>
  </si>
  <si>
    <t>Littman &amp; Krooks, P.C.</t>
  </si>
  <si>
    <t>Morrison Cohen Singer &amp; Weinstein, LLP</t>
  </si>
  <si>
    <t>Gallagher Evelius &amp; Jones</t>
  </si>
  <si>
    <t>Duffy &amp; Sweeney LLP</t>
  </si>
  <si>
    <t>Silverman Collura Chernis &amp; Balzano PC</t>
  </si>
  <si>
    <t>Moffatt, Thomas, Barrett, Rock &amp; Fields</t>
  </si>
  <si>
    <t>Brock Partners, LLP</t>
  </si>
  <si>
    <t>Messerli &amp; Kramer</t>
  </si>
  <si>
    <t>Bartel Eng Linn &amp; Schroder</t>
  </si>
  <si>
    <t>Nida &amp; Maloney</t>
  </si>
  <si>
    <t>Smith McCullough PC</t>
  </si>
  <si>
    <t>Hartman &amp; Craven</t>
  </si>
  <si>
    <t>Certilman, Balin, Adier &amp; Hyman</t>
  </si>
  <si>
    <t>Wolin &amp; Rosen Ltd</t>
  </si>
  <si>
    <t>Fischbein, Badillo, Wagner &amp; Itzler</t>
  </si>
  <si>
    <t>King and Wood</t>
  </si>
  <si>
    <t>Bonn &amp; Schmitt &amp; Steichen</t>
  </si>
  <si>
    <t>Paksoy &amp; Co</t>
  </si>
  <si>
    <t>McAfee &amp; Taft</t>
  </si>
  <si>
    <t>Zevnik, Horton, Guibard &amp; McGovern</t>
  </si>
  <si>
    <t>Farris Vaughan Wills &amp; Murphy</t>
  </si>
  <si>
    <t>Stewart McKelvey Stirling Scales</t>
  </si>
  <si>
    <t>Deacon Graham &amp; James</t>
  </si>
  <si>
    <t>Summit Law Group</t>
  </si>
  <si>
    <t>Goodman Phillips &amp; Vineberg</t>
  </si>
  <si>
    <t>Davis Polk &amp; Wardwell (Germany)</t>
  </si>
  <si>
    <t>Villeneuve Franklin &amp; Hachigan LLP</t>
  </si>
  <si>
    <t>McMillan Binch</t>
  </si>
  <si>
    <t>Allen &amp; Overy</t>
  </si>
  <si>
    <t>Lee and Li</t>
  </si>
  <si>
    <t>Fasken Martineau DuMoulin LLP</t>
  </si>
  <si>
    <t>Strauss &amp; Troy</t>
  </si>
  <si>
    <t>Oppenheier Wolff Foster Shepard &amp; Donnelly (MN)</t>
  </si>
  <si>
    <t>Wyche,Burgess,Freeman &amp; Parham</t>
  </si>
  <si>
    <t>Bhaishankar Kanga &amp; Girdharlal</t>
  </si>
  <si>
    <t>Mattos Filho Veiga Filho Marrey Jr</t>
  </si>
  <si>
    <t>O'Sullivan Graev &amp; Karabell LLP</t>
  </si>
  <si>
    <t>Luse Lehman Gorman Pomerenk &amp; Schick</t>
  </si>
  <si>
    <t>Correro Fishman Haygood Phelps Weiss Walmsley&amp;Cast</t>
  </si>
  <si>
    <t>Goldfarb Levy Eran &amp; Co</t>
  </si>
  <si>
    <t>Commerce &amp; Finance Law Offices</t>
  </si>
  <si>
    <t>Ater Wynne LLP</t>
  </si>
  <si>
    <t>Clifford Chance Rogers &amp; Wells LLP</t>
  </si>
  <si>
    <t>Sills Cummis Radin Tischman Epstein &amp; Gross</t>
  </si>
  <si>
    <t>Chrisman, Bynum &amp; Johnson PC</t>
  </si>
  <si>
    <t>Goodman and Carr, Toronto</t>
  </si>
  <si>
    <t>Patterson Palmer Hunt Murphy</t>
  </si>
  <si>
    <t>Dewey Ballantine LLP</t>
  </si>
  <si>
    <t>Bay Venture Counsel LLP</t>
  </si>
  <si>
    <t>Graubard Mollen Horowitz Pomeranz &amp; Shapiro</t>
  </si>
  <si>
    <t>Glast, Phillips &amp; Murray</t>
  </si>
  <si>
    <t>Fried, Bird &amp; Crumpacker</t>
  </si>
  <si>
    <t>Otto Law Group PLLC</t>
  </si>
  <si>
    <t>Andrew N. Bernstein</t>
  </si>
  <si>
    <t>Kummer Kaempger Bonner &amp; Renshaw</t>
  </si>
  <si>
    <t>Maurice J. Bates LLC</t>
  </si>
  <si>
    <t>Michael D. Harris Esq.</t>
  </si>
  <si>
    <t>Atlas, Pearlman &amp; Tropp, P.A.</t>
  </si>
  <si>
    <t>Berenbaum &amp; Weinshienk</t>
  </si>
  <si>
    <t>Giordano, Halleran &amp; Ciesla</t>
  </si>
  <si>
    <t>Dunn Swan &amp; Cunningham</t>
  </si>
  <si>
    <t>Gersten, Savage, Kaplowitz, Wolf &amp; Marcus LLP</t>
  </si>
  <si>
    <t>Robert O. Knutson</t>
  </si>
  <si>
    <t>Callister, Duncan &amp; Nebeker</t>
  </si>
  <si>
    <t>Dreier Baritz LLP</t>
  </si>
  <si>
    <t>Frankfurt, Garbus, Klein &amp; Selz</t>
  </si>
  <si>
    <t>Gordon &amp; Glickson, P.C. (IL)</t>
  </si>
  <si>
    <t>Hewitt &amp; McGuire</t>
  </si>
  <si>
    <t>McBride, Baker &amp; Coles</t>
  </si>
  <si>
    <t>Meitar Liquornik Geva &amp; Co</t>
  </si>
  <si>
    <t>Torys</t>
  </si>
  <si>
    <t>Blackwell Sanders Peper Martin LLP</t>
  </si>
  <si>
    <t>Pillsbury Winthrop LLP</t>
  </si>
  <si>
    <t>Donahue Ernst &amp; Young LLP</t>
  </si>
  <si>
    <t>Souza, Cescon, Avedissian, Barrieu e Flesch</t>
  </si>
  <si>
    <t>Satterlee, Stephens, Burke &amp; Burke</t>
  </si>
  <si>
    <t>Milberg, Weiss, Bershad, Specthrie &amp; Lerach</t>
  </si>
  <si>
    <t>Tonkon Torp LLP</t>
  </si>
  <si>
    <t>Lehman &amp; Eilen</t>
  </si>
  <si>
    <t>James M. Carabina, Esq.</t>
  </si>
  <si>
    <t>Gowling Strathy &amp; Henderson</t>
  </si>
  <si>
    <t>McCullough O'Connor Irwin</t>
  </si>
  <si>
    <t>Neuman &amp; Drennen, LLC</t>
  </si>
  <si>
    <t>Ziegler Ziegler &amp; Altman</t>
  </si>
  <si>
    <t>Andrews &amp; Kurth Mayor Day Caldwell &amp; Keeton LLP</t>
  </si>
  <si>
    <t>Robinson, Silverman, Pearce, Aronsohn &amp; Berman (NY</t>
  </si>
  <si>
    <t>Kaye, Scholer LLP</t>
  </si>
  <si>
    <t>McDonald,Carano,Wilson,Bergin, Frankovich &amp; Hicks</t>
  </si>
  <si>
    <t>Dickson Minto</t>
  </si>
  <si>
    <t>Stikeman Elliott (Canada)</t>
  </si>
  <si>
    <t>Baker Botts LLP</t>
  </si>
  <si>
    <t>Piper Rudnick LLP</t>
  </si>
  <si>
    <t>ShawPittman LLP</t>
  </si>
  <si>
    <t>Maynard, Cooper &amp; Gale</t>
  </si>
  <si>
    <t>Moss &amp; Barnett</t>
  </si>
  <si>
    <t>Ellenoff Grossman Schole &amp; Cyruli</t>
  </si>
  <si>
    <t>Gorsuch Kirgis L.L.C.</t>
  </si>
  <si>
    <t>Pollet Richardson &amp; Patel</t>
  </si>
  <si>
    <t>Sachs Sax Klein</t>
  </si>
  <si>
    <t>Werkmans</t>
  </si>
  <si>
    <t>Venable, Baetjer, Howard and Civiletti,LLP</t>
  </si>
  <si>
    <t>Gowling Lafleur Henderson LLP</t>
  </si>
  <si>
    <t>Walkers</t>
  </si>
  <si>
    <t>Richards Layton &amp; Finger</t>
  </si>
  <si>
    <t>Perry, Guthery, Haase &amp; Gessford</t>
  </si>
  <si>
    <t>Boughton Peterson Yang Anderson</t>
  </si>
  <si>
    <t>Carlton Fields Ward Emmanuel</t>
  </si>
  <si>
    <t>Larkin, Hoffman, Daly &amp; Lindgren</t>
  </si>
  <si>
    <t>Igler &amp; Dougherty, P.A.</t>
  </si>
  <si>
    <t>Maples and Calder Asia</t>
  </si>
  <si>
    <t>Jingtian &amp; Gongcheng</t>
  </si>
  <si>
    <t>Linklaters</t>
  </si>
  <si>
    <t>Skadden Arps Slate Meagher &amp; Flom (International)</t>
  </si>
  <si>
    <t>Lionel Sawyer &amp; Collins</t>
  </si>
  <si>
    <t>WilmerHale</t>
  </si>
  <si>
    <t>Grandall Legal Group</t>
  </si>
  <si>
    <t>Miles &amp; Stockbridge (MD)</t>
  </si>
  <si>
    <t>Freshfields Bruckhaus Deringer</t>
  </si>
  <si>
    <t>McKee Nelson LLP</t>
  </si>
  <si>
    <t>Chambliss</t>
  </si>
  <si>
    <t>Lisman Webster Kirkpatrick &amp; Leckerling PC</t>
  </si>
  <si>
    <t>Graubard Mollen &amp; Miller</t>
  </si>
  <si>
    <t>Healy &amp; Baillie LLP</t>
  </si>
  <si>
    <t>Koley, Jessen, Daubman &amp; Rupiper</t>
  </si>
  <si>
    <t>Stevens &amp; Lee P.C.</t>
  </si>
  <si>
    <t>Goodmans</t>
  </si>
  <si>
    <t>Locke Liddell &amp; Sapp LLP</t>
  </si>
  <si>
    <t>Fangda Partners</t>
  </si>
  <si>
    <t>LLinks Law Offices</t>
  </si>
  <si>
    <t>Jun He Law Offices</t>
  </si>
  <si>
    <t>Uria Menendez</t>
  </si>
  <si>
    <t>Jincheng Tongda &amp; Neal Law Firm</t>
  </si>
  <si>
    <t>Lovells</t>
  </si>
  <si>
    <t>Gross Kleinhendler Hodak Halevy Greenberg &amp; Co</t>
  </si>
  <si>
    <t>Primes Shiloh Givon Meir Law Firm</t>
  </si>
  <si>
    <t>Fiddler, Gonzalez &amp; Rodriguez (PR)</t>
  </si>
  <si>
    <t>Reitner &amp; Stuart</t>
  </si>
  <si>
    <t>Santoro Driggs Walch Kearney Johnson &amp; Thompson</t>
  </si>
  <si>
    <t>Drew &amp; Napier</t>
  </si>
  <si>
    <t>Reicker Pfau Pyle McRoy &amp; Herman LLP</t>
  </si>
  <si>
    <t>Smith Mackinnon, PA</t>
  </si>
  <si>
    <t>Davies Ward Phillips &amp; Vineberg LLP</t>
  </si>
  <si>
    <t>Stephens Gourley &amp; Bywater</t>
  </si>
  <si>
    <t>Darby &amp; Darby</t>
  </si>
  <si>
    <t>Lohf, Shaiman &amp; Jacobs</t>
  </si>
  <si>
    <t>Schreck Brignone Godfrey</t>
  </si>
  <si>
    <t>Gary A. Agron</t>
  </si>
  <si>
    <t>Kirkpatrick &amp; Lockhart Nicholson Graham LLP</t>
  </si>
  <si>
    <t>Herbert Smith/Gleiss Lutz/Stibbe</t>
  </si>
  <si>
    <t>DLA Piper Rudnick Gray Cary LLP</t>
  </si>
  <si>
    <t>Appleby Spurling Hunter</t>
  </si>
  <si>
    <t>Bull, Housser &amp; Tupper</t>
  </si>
  <si>
    <t>Connell, Foley</t>
  </si>
  <si>
    <t>Galindo, Arias &amp; Lopez</t>
  </si>
  <si>
    <t>Stuntz Davis &amp; Staffier PC</t>
  </si>
  <si>
    <t>Pillsbury Winthrop Shaw Pitt LLP</t>
  </si>
  <si>
    <t>Watson Farley &amp; Williams</t>
  </si>
  <si>
    <t>Cliffe Dekker</t>
  </si>
  <si>
    <t>Guantao Law Firm Shanghai Ofc</t>
  </si>
  <si>
    <t>Adams &amp; Reese LLP</t>
  </si>
  <si>
    <t>NautaDutilh</t>
  </si>
  <si>
    <t>Hanson,Bridgett,Marcus,Vlahos &amp; Rudy (CA)</t>
  </si>
  <si>
    <t>BROWN, RUDNICK, BERLACK, ISRAELS LLP</t>
  </si>
  <si>
    <t>Zhong Lun Law Firm</t>
  </si>
  <si>
    <t>Eitan, Pearl, Latzer &amp; Cohen-Zedek</t>
  </si>
  <si>
    <t>Clark Hill PLC</t>
  </si>
  <si>
    <t>Oswald &amp; Yap a Professional Corporation</t>
  </si>
  <si>
    <t>Zukerman Gore &amp; Brandeis</t>
  </si>
  <si>
    <t>Lindabury, McCormick &amp; Estabrook (NJ)</t>
  </si>
  <si>
    <t>Miller &amp; Holguin</t>
  </si>
  <si>
    <t>Heller Ehrman LLP</t>
  </si>
  <si>
    <t>Eaton &amp; Van Winkle</t>
  </si>
  <si>
    <t>Jenkins &amp; Gilchrist</t>
  </si>
  <si>
    <t>Bennett Jones</t>
  </si>
  <si>
    <t>Evergreen Intl Law Offices</t>
  </si>
  <si>
    <t>Strobl Cunningham Caretti &amp; Sharp, P.C.</t>
  </si>
  <si>
    <t>Schmeltzer, Aptaker, &amp; Shepard, P.C.</t>
  </si>
  <si>
    <t>Berman Wolfe &amp; Rennert</t>
  </si>
  <si>
    <t>Winthrop &amp; Weinstine, P.A. (MN)</t>
  </si>
  <si>
    <t>Haynsworth Sinkler Boyd, P.A.</t>
  </si>
  <si>
    <t>Resch Polster Alpert &amp; Berger LLP</t>
  </si>
  <si>
    <t>Rothgerber Johnson &amp; Lyons LLP</t>
  </si>
  <si>
    <t>Maitland &amp; Company</t>
  </si>
  <si>
    <t>Wickersham &amp; Murphy</t>
  </si>
  <si>
    <t>Barbosa Mussnich &amp; Aragao</t>
  </si>
  <si>
    <t>Manuela Antonio Law Office</t>
  </si>
  <si>
    <t>Clifford Chance US LLP</t>
  </si>
  <si>
    <t>Lang Michener</t>
  </si>
  <si>
    <t>Baker &amp; Mckenzie (Taiwan)</t>
  </si>
  <si>
    <t>Cadwell Sanford Deibert &amp; Garry</t>
  </si>
  <si>
    <t>Mijares Angoitia Cortes y Fuentes SC</t>
  </si>
  <si>
    <t>Baker Donelson Bearman Caldwell &amp; Berkowitz</t>
  </si>
  <si>
    <t>DLA Piper LLP</t>
  </si>
  <si>
    <t>Amarchand Mangaldas</t>
  </si>
  <si>
    <t>Mourant du Feu &amp; Jeune</t>
  </si>
  <si>
    <t>Borden Ladner Gervais LLP</t>
  </si>
  <si>
    <t>Reeder &amp; Simpson PC</t>
  </si>
  <si>
    <t>Reed Smith Shaw &amp; McClay (PA)</t>
  </si>
  <si>
    <t>Bae Kim &amp; Lee</t>
  </si>
  <si>
    <t>Davenport, Evans, Hurwitz &amp; Smith</t>
  </si>
  <si>
    <t>Higgs &amp; Johnson</t>
  </si>
  <si>
    <t>Baker &amp; McKenzie Wong &amp; Leow</t>
  </si>
  <si>
    <t>Tian Yuan Law Firm</t>
  </si>
  <si>
    <t>Taft, Stettinius &amp; Hollister (OH)</t>
  </si>
  <si>
    <t>Chen &amp; Co Law Firm</t>
  </si>
  <si>
    <t>Weir &amp; Foulds</t>
  </si>
  <si>
    <t>GFE Law Office</t>
  </si>
  <si>
    <t>Richardson &amp; Patel LLP</t>
  </si>
  <si>
    <t>Pitney Hardin</t>
  </si>
  <si>
    <t>Luthra &amp; Luthra Law Offices</t>
  </si>
  <si>
    <t>Mitchell, Williams, Selig, Gates &amp; Woodyard</t>
  </si>
  <si>
    <t>Keller, Rohrback</t>
  </si>
  <si>
    <t>Hayden Bergman</t>
  </si>
  <si>
    <t>Lewis &amp; Roca</t>
  </si>
  <si>
    <t>Petillon &amp; Hansen</t>
  </si>
  <si>
    <t>Erdinast Ben Nathan &amp; Co</t>
  </si>
  <si>
    <t>Carlile Patchen Murphy &amp; Allison (OH)</t>
  </si>
  <si>
    <t>Campbells</t>
  </si>
  <si>
    <t>Beijing Kangda Law Firm</t>
  </si>
  <si>
    <t>Kaufman &amp; Canoles</t>
  </si>
  <si>
    <t>Kirkpatrick &amp; Lockhart Preston Gates Ellis LLP</t>
  </si>
  <si>
    <t>Kane Kessler</t>
  </si>
  <si>
    <t>Errecondo, Salaverri, Dellatorre, Gonzalez</t>
  </si>
  <si>
    <t>Stinson, Morrison, Hecker LLP</t>
  </si>
  <si>
    <t>Hooper</t>
  </si>
  <si>
    <t>Pietrantoni Mendez &amp; Alvarez</t>
  </si>
  <si>
    <t>Jin Mao Law Firm</t>
  </si>
  <si>
    <t>Ober Kaler Grimes &amp; Shriver</t>
  </si>
  <si>
    <t>Porzio Bromberg &amp; Newman PC</t>
  </si>
  <si>
    <t>Fox Mandal</t>
  </si>
  <si>
    <t>Lenz &amp; Staehelin</t>
  </si>
  <si>
    <t>Reitler Brown LLC</t>
  </si>
  <si>
    <t>Dorr, Baird &amp; Lightner (MO)</t>
  </si>
  <si>
    <t>Global Law Office</t>
  </si>
  <si>
    <t>Sullivan &amp; Triggs LLP</t>
  </si>
  <si>
    <t>Blackwell Sanders Matheny &amp; Lombardi</t>
  </si>
  <si>
    <t>Morrison Cohen &amp; Singer</t>
  </si>
  <si>
    <t>Karpan &amp; White PC</t>
  </si>
  <si>
    <t>Eiseman Levine Lehrhaupt &amp; Kakoyiannis PC</t>
  </si>
  <si>
    <t>Ori Rosen &amp; Co</t>
  </si>
  <si>
    <t>Graubard Miller</t>
  </si>
  <si>
    <t>Foster Pepper Tooze LLP</t>
  </si>
  <si>
    <t>Kolesar &amp; Leatham (NV)</t>
  </si>
  <si>
    <t>Lahav, litvak-abadi</t>
  </si>
  <si>
    <t>Woodburn, Wedge</t>
  </si>
  <si>
    <t>Cantor Arkema &amp; Edmonds PC</t>
  </si>
  <si>
    <t>Stibbe &amp; Simont</t>
  </si>
  <si>
    <t>Karr, Tuttle, Koch, Campbell</t>
  </si>
  <si>
    <t>Husch Blackwell Sanders LLP</t>
  </si>
  <si>
    <t>Hodgson Russ LLP</t>
  </si>
  <si>
    <t>Dill Dill &amp; Carr</t>
  </si>
  <si>
    <t>Jade &amp; Fountain PRC Lawyers</t>
  </si>
  <si>
    <t>WongPartnership LLP</t>
  </si>
  <si>
    <t>Cooley Godward Kronish LLP</t>
  </si>
  <si>
    <t>Claro y Cia</t>
  </si>
  <si>
    <t>Machado Meyer Sendacz &amp; Opice</t>
  </si>
  <si>
    <t>Rodrigo Elias &amp; Medrano</t>
  </si>
  <si>
    <t>Han Kun Law Offices</t>
  </si>
  <si>
    <t>Anslow &amp; Jaclin, LLP</t>
  </si>
  <si>
    <t>AllBright Law Offices</t>
  </si>
  <si>
    <t>Sinowing Law Firm LLP</t>
  </si>
  <si>
    <t>Loyens &amp; Loeff</t>
  </si>
  <si>
    <t>De Brauw Blackstone Westbroek NV</t>
  </si>
  <si>
    <t>Saul, Ewing, Remick &amp; Saul</t>
  </si>
  <si>
    <t>Stephenson Harwood</t>
  </si>
  <si>
    <t>TransAsia Lawyers</t>
  </si>
  <si>
    <t>Kemp, Klein, Umphrey &amp; Endelman</t>
  </si>
  <si>
    <t>Norton Rose</t>
  </si>
  <si>
    <t>I Gornitzky &amp; Co</t>
  </si>
  <si>
    <t>Myers &amp; Alberga</t>
  </si>
  <si>
    <t>B &amp; D Law Firm</t>
  </si>
  <si>
    <t>Trend Associates</t>
  </si>
  <si>
    <t>Chandler and Thong-Ek</t>
  </si>
  <si>
    <t>S&amp;R Associates</t>
  </si>
  <si>
    <t>Dacheng Law Offices</t>
  </si>
  <si>
    <t>Appleby</t>
  </si>
  <si>
    <t>Gennari Aronson LLP</t>
  </si>
  <si>
    <t>Withers</t>
  </si>
  <si>
    <t>Ulmer, Berne, Laronge, Glickman &amp; Curtis</t>
  </si>
  <si>
    <t>Guzov Ofsink LLC</t>
  </si>
  <si>
    <t>JunZeJun Law Offices</t>
  </si>
  <si>
    <t>Conrad C Lysiak PS</t>
  </si>
  <si>
    <t>Vedder Price PC</t>
  </si>
  <si>
    <t>Van Doorne</t>
  </si>
  <si>
    <t>Hogan Lovells US LLP</t>
  </si>
  <si>
    <t>Carey Olsen</t>
  </si>
  <si>
    <t>Commercial Law Group PC</t>
  </si>
  <si>
    <t>Morris James Hitchens &amp; Williams</t>
  </si>
  <si>
    <t>Cassels Brock &amp; Blackwell LLP</t>
  </si>
  <si>
    <t>Cox &amp; Associates (MO)</t>
  </si>
  <si>
    <t>Hinckley Allen &amp; Snyder</t>
  </si>
  <si>
    <t>Herrick &amp; Feinstein</t>
  </si>
  <si>
    <t>Helfrey Neiers &amp; Jones PC</t>
  </si>
  <si>
    <t>Ogier &amp; Le Massurier</t>
  </si>
  <si>
    <t>Zhong Yin Law Firm</t>
  </si>
  <si>
    <t>Fraser Milner Casgrain</t>
  </si>
  <si>
    <t>Ozannes</t>
  </si>
  <si>
    <t>Lane Powell PC</t>
  </si>
  <si>
    <t>Forbes Fields &amp; Associates</t>
  </si>
  <si>
    <t>LKP Global Law LLP</t>
  </si>
  <si>
    <t>McAndrews, Allen &amp; Matson</t>
  </si>
  <si>
    <t>Harris Beach LLP</t>
  </si>
  <si>
    <t>Stuarts Walker Hersant</t>
  </si>
  <si>
    <t>Ashurst LLP</t>
  </si>
  <si>
    <t>Heenan Blaikie</t>
  </si>
  <si>
    <t>Potter Anderson &amp; Corroon (DE)</t>
  </si>
  <si>
    <t>Houthoff Buruma</t>
  </si>
  <si>
    <t>Arendt and Medernach</t>
  </si>
  <si>
    <t>Thorp Alberga Co Ltd</t>
  </si>
  <si>
    <t>Corrs Chambers Westgarth</t>
  </si>
  <si>
    <t>Burns &amp; Levinson</t>
  </si>
  <si>
    <t>Smith,Anderson,Blount,Dorsett and Jernigan</t>
  </si>
  <si>
    <t>Goldman, Antonetti, Cordova &amp; Axtmayer (PR)</t>
  </si>
  <si>
    <t>Travers Smith</t>
  </si>
  <si>
    <t>Stibbe</t>
  </si>
  <si>
    <t>Antis Triantafyllides &amp; Sons</t>
  </si>
  <si>
    <t>Shibolet &amp; Co Advocates &amp; Notaries</t>
  </si>
  <si>
    <t>FENIMORE, KAY, HARRISON &amp; FORD LLP</t>
  </si>
  <si>
    <t>Morella &amp; Associates</t>
  </si>
  <si>
    <t>Edwards Wildman Palmer LLP</t>
  </si>
  <si>
    <t>Keevican Weiss Bauerle &amp; Hirsch</t>
  </si>
  <si>
    <t>Arthur Cox (Dublin)</t>
  </si>
  <si>
    <t>Cains</t>
  </si>
  <si>
    <t>SNR Denton US LLP</t>
  </si>
  <si>
    <t>Gracin &amp; Marlow LLP</t>
  </si>
  <si>
    <t>Zysman Aharoni Gayer &amp; Co./Sullivan &amp; Worcester</t>
  </si>
  <si>
    <t>Zysman Aharoni Gayer &amp; Co</t>
  </si>
  <si>
    <t>Thompson</t>
  </si>
  <si>
    <t>Life Science Law PC</t>
  </si>
  <si>
    <t>Herzog Fox &amp; Neeman</t>
  </si>
  <si>
    <t>Travers Throp Alberga</t>
  </si>
  <si>
    <t>Nielsen &amp; Norager and Eorsi &amp; Partners</t>
  </si>
  <si>
    <t>Weil, Gotshal &amp; Manges - Pawel Rymarz SK</t>
  </si>
  <si>
    <t>Wong &amp; Partners</t>
  </si>
  <si>
    <t>King &amp; Wood Mallesons</t>
  </si>
  <si>
    <t>Deacons</t>
  </si>
  <si>
    <t>Grandall Law Firm</t>
  </si>
  <si>
    <t>A&amp;L Goodbody</t>
  </si>
  <si>
    <t>Mourant Ozannes</t>
  </si>
  <si>
    <t>Rajah &amp; Tann LLP</t>
  </si>
  <si>
    <t>Beard &amp; Kultgen</t>
  </si>
  <si>
    <t>Sandberg Phoenix &amp; Von Gontard (MO)</t>
  </si>
  <si>
    <t>Schellenberg Wittmer</t>
  </si>
  <si>
    <t>Thouvenin Rechtsanwalte &amp; Partner</t>
  </si>
  <si>
    <t>Froriep Renggli</t>
  </si>
  <si>
    <t>Salans</t>
  </si>
  <si>
    <t>Atanaskovic Hartnell</t>
  </si>
  <si>
    <t>Tulchinsky Stern &amp; Co</t>
  </si>
  <si>
    <t>Goldfarb Seligman &amp; Co</t>
  </si>
  <si>
    <t>Yingke Law Firm</t>
  </si>
  <si>
    <t>Law Office of Aaron A Grunfeld</t>
  </si>
  <si>
    <t>Wong Fleming PC</t>
  </si>
  <si>
    <t>Johnson and Colmar</t>
  </si>
  <si>
    <t>Stubbs Alderton &amp; Markiles LLP</t>
  </si>
  <si>
    <t>Herbert Smith Freehills</t>
  </si>
  <si>
    <t>MAZANTI-ANDERSEN, KORSO JENSEN &amp; PARTNERE</t>
  </si>
  <si>
    <t>Breyer &amp; Associates</t>
  </si>
  <si>
    <t>Camford Law Corp</t>
  </si>
  <si>
    <t>Wildeboer Dellelce LLP</t>
  </si>
  <si>
    <t>Wong Partnership</t>
  </si>
  <si>
    <t>Orrick Rambaud Martel</t>
  </si>
  <si>
    <t>Taylor Wessing LLP</t>
  </si>
  <si>
    <t>BCF LLP</t>
  </si>
  <si>
    <t>Gide Loyrette Nouel</t>
  </si>
  <si>
    <t>Faegre Baker Daniels LLP</t>
  </si>
  <si>
    <t>Locke Lord LLP</t>
  </si>
  <si>
    <t>Wise &amp; Reber LC (KS)</t>
  </si>
  <si>
    <t>ByrneWallace</t>
  </si>
  <si>
    <t>Amit Pollak Matalon &amp; Ben-Naftali Erez &amp; Co</t>
  </si>
  <si>
    <t>Karlen And Stolzar LLP</t>
  </si>
  <si>
    <t>Fischer Behar &amp; Co Advocates &amp; Notary</t>
  </si>
  <si>
    <t>Loeb, Loeb &amp; Hess</t>
  </si>
  <si>
    <t>Olshan Frome Wolosky LLP</t>
  </si>
  <si>
    <t>Shardul Amarchand Mangaldas &amp; Co</t>
  </si>
  <si>
    <t>Szaferman, Lakind, Blumstein &amp; Watter</t>
  </si>
  <si>
    <t xml:space="preserve">Issuer Legal Advisor
 Full to Each Lawyer
Sector:Issue/Announcement Date </t>
  </si>
  <si>
    <t>no commas</t>
  </si>
  <si>
    <t>Burke-B</t>
  </si>
  <si>
    <t>Isham Lincoln &amp; Beale</t>
  </si>
  <si>
    <t>Huber, Lawrence &amp; Abell</t>
  </si>
  <si>
    <t>Ogden, Robertson &amp; Marshall</t>
  </si>
  <si>
    <t>Pechner Dorfman Wolffe Rounick &amp; Cabot</t>
  </si>
  <si>
    <t>Moore &amp; Peterson</t>
  </si>
  <si>
    <t>Orgain, Bell &amp; Tucker</t>
  </si>
  <si>
    <t>Finch, Bradshaw, Strom &amp; Steele (MO)</t>
  </si>
  <si>
    <t>Russell E. Mahoney</t>
  </si>
  <si>
    <t>Lapin</t>
  </si>
  <si>
    <t>Sulloway, Hollis &amp; Soden (NH)</t>
  </si>
  <si>
    <t>Pacht</t>
  </si>
  <si>
    <t>Fuller &amp; Henry</t>
  </si>
  <si>
    <t>Lane Powell Moss &amp; Miller</t>
  </si>
  <si>
    <t>Jones-J</t>
  </si>
  <si>
    <t>Lillick &amp; McHose</t>
  </si>
  <si>
    <t>Memel, Jacobs, Pierno &amp; Gersh (CA)</t>
  </si>
  <si>
    <t>Colton &amp; Boykin</t>
  </si>
  <si>
    <t>Kemp, Smith, Duncan &amp; Hammond</t>
  </si>
  <si>
    <t>Turner-H</t>
  </si>
  <si>
    <t>Esgh</t>
  </si>
  <si>
    <t>Helms, Mulliss &amp; Johnston (NC)</t>
  </si>
  <si>
    <t>Mudge Rose Gutherie Alexander &amp; Ferdon</t>
  </si>
  <si>
    <t>Ray-Q</t>
  </si>
  <si>
    <t>Kent, Watts &amp; Dorden</t>
  </si>
  <si>
    <t>Peabody &amp; Brown</t>
  </si>
  <si>
    <t>Lewitt,Hackman,Hoefflin,Shapir</t>
  </si>
  <si>
    <t>Sachs &amp; Phelps</t>
  </si>
  <si>
    <t>Seikel</t>
  </si>
  <si>
    <t>Rosenfeld Meyer &amp; Sussman</t>
  </si>
  <si>
    <t>Wise, Carter, Child &amp; Caraway</t>
  </si>
  <si>
    <t>Coolidge, Wall, Womsley &amp; Lombard</t>
  </si>
  <si>
    <t>Lukas</t>
  </si>
  <si>
    <t>Bondurant, Miller &amp; Stephenson</t>
  </si>
  <si>
    <t>Murphy &amp; Posner (AZ)</t>
  </si>
  <si>
    <t>Beveridge</t>
  </si>
  <si>
    <t>Childs, Fortenback, Beck*</t>
  </si>
  <si>
    <t>McCARTHY-D</t>
  </si>
  <si>
    <t>Halperin, Schivitz, Eisenberg, Schneider</t>
  </si>
  <si>
    <t>Otterbourg, Steindler, Houston &amp; Rosen</t>
  </si>
  <si>
    <t>Nordman Cormany Hair &amp; Compton (CA)</t>
  </si>
  <si>
    <t>Conboy, Hewitt, O'Brien &amp; Boardmen</t>
  </si>
  <si>
    <t>Trenam, Simmons, Kemker, Scharf, Barkin</t>
  </si>
  <si>
    <t>Brownstein,Zeidman &amp; Schomer</t>
  </si>
  <si>
    <t>Gottlieb &amp; Schwartz</t>
  </si>
  <si>
    <t>Drake &amp; Whiteley</t>
  </si>
  <si>
    <t>Hiscock &amp; Barclay (NY)</t>
  </si>
  <si>
    <t>Cavalero (CA)</t>
  </si>
  <si>
    <t>Eichhorn, Eichhorn &amp; Link (IN)</t>
  </si>
  <si>
    <t>Keleher &amp; Mcleod</t>
  </si>
  <si>
    <t>Rose Law Firm</t>
  </si>
  <si>
    <t>Freytag, Laforce, Rubinstein &amp; Teofan</t>
  </si>
  <si>
    <t>Shackleford, Farrior, Stallings &amp; Evans</t>
  </si>
  <si>
    <t>Gould &amp; Willkie</t>
  </si>
  <si>
    <t>Tyler Cooper &amp; Alcorn</t>
  </si>
  <si>
    <t>Weinberg, Zipser, Arbiter, Heller</t>
  </si>
  <si>
    <t>Lurie &amp; Hertzberg (CA)</t>
  </si>
  <si>
    <t>Law, Snakard &amp; Gambill</t>
  </si>
  <si>
    <t>Blaxter, Oneill, Houston &amp; Nash</t>
  </si>
  <si>
    <t>Moot &amp; Sprague</t>
  </si>
  <si>
    <t>Willcox Savage Dickson Hollis &amp; Eley (VA)</t>
  </si>
  <si>
    <t>Silver &amp; Solomon</t>
  </si>
  <si>
    <t>Poyner, Geraghty, Hartsfield &amp; Townsend</t>
  </si>
  <si>
    <t>Hartzog Conger Cason &amp; Hargis</t>
  </si>
  <si>
    <t>Wyman, Bautzer, Christensen, Kuchel &amp; Silbert</t>
  </si>
  <si>
    <t>Burke Haber</t>
  </si>
  <si>
    <t>Watson, Gammons &amp; Fees (AL)</t>
  </si>
  <si>
    <t>Smith, Mackinnon, Mathews &amp; Horns</t>
  </si>
  <si>
    <t>FFA-Ernst &amp; Young</t>
  </si>
  <si>
    <t>Shelby</t>
  </si>
  <si>
    <t>Long Peterson &amp; Zimmerman (DC)</t>
  </si>
  <si>
    <t>Friday, Eldredge &amp; Clark (AR)</t>
  </si>
  <si>
    <t>Hawkins Delafield &amp; Wood</t>
  </si>
  <si>
    <t>Arnstein,Gluck,Lehr,Barron &amp; *</t>
  </si>
  <si>
    <t>Barrett Smith Schapiro Simon &amp; Armstrong</t>
  </si>
  <si>
    <t>Stolar Partnership</t>
  </si>
  <si>
    <t>Lincoln &amp; Beale (IL)</t>
  </si>
  <si>
    <t>Bell Gully</t>
  </si>
  <si>
    <t>Leff, Thornton, Katz, Rees &amp; Mocciaro</t>
  </si>
  <si>
    <t>Balch Bingham Baker Hawthorne &amp; Ward</t>
  </si>
  <si>
    <t>Bourne Noll &amp; Kenyon</t>
  </si>
  <si>
    <t>Fleming, Messman &amp; O'Connor (IL)</t>
  </si>
  <si>
    <t>Witt, Gaither &amp; Whitaker (TN)</t>
  </si>
  <si>
    <t>Pitney Hardin Kipp &amp; Szuch</t>
  </si>
  <si>
    <t>Ryan &amp; White</t>
  </si>
  <si>
    <t>Baskin,Flaherty,Elliot &amp; Mann*</t>
  </si>
  <si>
    <t>Foster, Swift, Collins &amp; Coey</t>
  </si>
  <si>
    <t>Harris &amp; Gilbert LLP</t>
  </si>
  <si>
    <t>Miller, Thomson, Sedgewick, Lewis</t>
  </si>
  <si>
    <t>William Garnett Woodhouse</t>
  </si>
  <si>
    <t>Brown Tarlow and Berry</t>
  </si>
  <si>
    <t>Miller &amp; Chevalier</t>
  </si>
  <si>
    <t>Goodsill Anderson Quinn &amp; Stifel</t>
  </si>
  <si>
    <t>Wiggin &amp; Nourie (NH)</t>
  </si>
  <si>
    <t>Gs</t>
  </si>
  <si>
    <t>Ray, Quinney &amp; Nebeker (UT)</t>
  </si>
  <si>
    <t>Greenberg, Glusker, Fields, Claman</t>
  </si>
  <si>
    <t>Leff,Katz,Rees &amp; Mocciaro</t>
  </si>
  <si>
    <t>Holmes &amp; Graven (MN)</t>
  </si>
  <si>
    <t>Steinhart &amp; Falconer</t>
  </si>
  <si>
    <t>Kramer Coleman Wactler &amp; Lieberman LLC</t>
  </si>
  <si>
    <t>Semmes,Bowen &amp; Semmes</t>
  </si>
  <si>
    <t>Bodman, Longley &amp; Dahlins (MI)</t>
  </si>
  <si>
    <t>Hiscock &amp; Barclay</t>
  </si>
  <si>
    <t>Lewis &amp; Rice</t>
  </si>
  <si>
    <t>Thompson &amp; Chan</t>
  </si>
  <si>
    <t>Freshfields</t>
  </si>
  <si>
    <t>Goldberg &amp; Connolly</t>
  </si>
  <si>
    <t>Witt, Gaither &amp; Whitaker</t>
  </si>
  <si>
    <t>Hart &amp; Hart</t>
  </si>
  <si>
    <t>H R Nolte Jr.</t>
  </si>
  <si>
    <t>Huffman Arrington Kihle Gaberino &amp; Dunn, P.C.</t>
  </si>
  <si>
    <t>R E Gutman</t>
  </si>
  <si>
    <t>Pope, Ballard, Shepard &amp; Fowle</t>
  </si>
  <si>
    <t>Tsunematsu Yanase &amp; Sekine</t>
  </si>
  <si>
    <t>Matsuuo &amp; Kosugi</t>
  </si>
  <si>
    <t>Hofheimer, Gartlir, Gottlieb &amp; Gross</t>
  </si>
  <si>
    <t>Internal Legal Counsel of the Bank</t>
  </si>
  <si>
    <t>Wohlforth, Argetsinger, Johnson &amp; Brecht</t>
  </si>
  <si>
    <t>Lee Toomey &amp; Kent</t>
  </si>
  <si>
    <t>Saperston &amp; Day, P.C.</t>
  </si>
  <si>
    <t>Jones</t>
  </si>
  <si>
    <t>Hengeler Mueller Weitzel Wirtz</t>
  </si>
  <si>
    <t>Cades, Schutte, Fleming &amp; Wright</t>
  </si>
  <si>
    <t>Bruckner, O'Gara, Keating, Sievers &amp; Hendry</t>
  </si>
  <si>
    <t>Foster &amp; Foster (GA)</t>
  </si>
  <si>
    <t>Godfrey &amp; Decker</t>
  </si>
  <si>
    <t>Freehill Hollingdale &amp; Page</t>
  </si>
  <si>
    <t>Rainey</t>
  </si>
  <si>
    <t>Weissburg &amp; Aronson Inc</t>
  </si>
  <si>
    <t>Baker, Mills &amp; Glast, P.C.</t>
  </si>
  <si>
    <t>Myerson Cooper Stahl &amp; Zelmanovitz</t>
  </si>
  <si>
    <t>Paine, Dalis, Smith &amp; McElreath (TX)</t>
  </si>
  <si>
    <t>In House</t>
  </si>
  <si>
    <t>Lewis &amp; Lewis Co.,</t>
  </si>
  <si>
    <t>Gordon Maney</t>
  </si>
  <si>
    <t>Allen &amp; Hemsley</t>
  </si>
  <si>
    <t>Phillips &amp; Vineberg</t>
  </si>
  <si>
    <t>Leavy Rosensweig &amp; Hyman</t>
  </si>
  <si>
    <t>BB Smoliar</t>
  </si>
  <si>
    <t>Loyens &amp; Volkmaars</t>
  </si>
  <si>
    <t>Fiddler Gonzalez &amp; Rodriquez</t>
  </si>
  <si>
    <t>Jenkins</t>
  </si>
  <si>
    <t>Beus,Gilbert &amp; Morrill</t>
  </si>
  <si>
    <t>Megargee,Youngblood,Franklin,*</t>
  </si>
  <si>
    <t>Ross &amp; Stevens (WI)</t>
  </si>
  <si>
    <t>Morgan SA</t>
  </si>
  <si>
    <t>Taft, Stettinius &amp; Hollister</t>
  </si>
  <si>
    <t>Christensen White Miller Fink &amp; Jacobs</t>
  </si>
  <si>
    <t>Aoki Christensen &amp; Nomoto</t>
  </si>
  <si>
    <t>Monroe</t>
  </si>
  <si>
    <t>Hinkle, Cox, Eaton, Coffield &amp; Hensley</t>
  </si>
  <si>
    <t>Watson, Ess, Marshall &amp; Enggas</t>
  </si>
  <si>
    <t>Kelly Stansfield &amp; O'Donnell</t>
  </si>
  <si>
    <t>Gage &amp; Tucker</t>
  </si>
  <si>
    <t>Berlack, Israels &amp; Liberman</t>
  </si>
  <si>
    <t>Ryan, Russell &amp; McConaghy</t>
  </si>
  <si>
    <t>EI du Pont de Nemours &amp; Co</t>
  </si>
  <si>
    <t>Kantrow, Spaht, Weaver &amp; Blitzer</t>
  </si>
  <si>
    <t>McNair &amp; Sanford</t>
  </si>
  <si>
    <t>Boulanger Finley &amp; Hicks</t>
  </si>
  <si>
    <t>Brown, Winnick, Graves, Donnelly, Baskerville</t>
  </si>
  <si>
    <t>Mallesons Stephen Jaques</t>
  </si>
  <si>
    <t>Howard &amp; Howard</t>
  </si>
  <si>
    <t>Mahoney Adams &amp; Criser PA</t>
  </si>
  <si>
    <t>Wiggin &amp; Dana</t>
  </si>
  <si>
    <t>Friday, Eldredge &amp; Clark</t>
  </si>
  <si>
    <t>Barnes, McGhee, Neal, Poston</t>
  </si>
  <si>
    <t>BBLP Pavia e Ansaldo et al</t>
  </si>
  <si>
    <t>Minter Ellison</t>
  </si>
  <si>
    <t>Wenger Vieli</t>
  </si>
  <si>
    <t>Thompson &amp; Mitchell</t>
  </si>
  <si>
    <t>Dickinson Wright Moon Van Dusen &amp; Freeman</t>
  </si>
  <si>
    <t>Hamada &amp; Matsumoto</t>
  </si>
  <si>
    <t>Ray Quinney &amp; Nebeker</t>
  </si>
  <si>
    <t>Johnson &amp; Johnson</t>
  </si>
  <si>
    <t>Clifford Chance (Paris)</t>
  </si>
  <si>
    <t>Lewis, Rice &amp; Fingerish</t>
  </si>
  <si>
    <t>Smith Gill Fisher &amp; Butts</t>
  </si>
  <si>
    <t>Stites &amp; Harbison</t>
  </si>
  <si>
    <t>Jorden Burt Berenson &amp; Klingensmith</t>
  </si>
  <si>
    <t>Metzger, Hollis, Gordon &amp; Mortimer</t>
  </si>
  <si>
    <t>Misick &amp; Stanbrook</t>
  </si>
  <si>
    <t>Grippo &amp; Elden</t>
  </si>
  <si>
    <t>Dickinson, Mackaman, Tyler &amp; Hagen</t>
  </si>
  <si>
    <t>Lord Day &amp; Lord, Barrett Smith</t>
  </si>
  <si>
    <t>Ogden Newell &amp; Welch</t>
  </si>
  <si>
    <t>Ivester, Skinner and Camp</t>
  </si>
  <si>
    <t>Kremer Associes &amp; Clifford Chance</t>
  </si>
  <si>
    <t>Armstrong, Teasdale, Schlafly &amp; Davis</t>
  </si>
  <si>
    <t>Hull, Towill, Norman &amp; Barrett</t>
  </si>
  <si>
    <t>Madison Sutro</t>
  </si>
  <si>
    <t>Thermo Electron Corp</t>
  </si>
  <si>
    <t>Tokyo Aoyama Aoki Law Office</t>
  </si>
  <si>
    <t>Rainey, Ross, Rice &amp; Binns</t>
  </si>
  <si>
    <t>Haskell Slaughter Young &amp; Lewis</t>
  </si>
  <si>
    <t>Morrison, Hecker, Curtis, Kude</t>
  </si>
  <si>
    <t>Dominion Resources Inc</t>
  </si>
  <si>
    <t>Van Cott, Bagley, Cornwall, and McCarthy (UT)</t>
  </si>
  <si>
    <t>Voisin &amp; Co</t>
  </si>
  <si>
    <t>John W. Blenke, Esq.</t>
  </si>
  <si>
    <t>Entergy Services, Inc.</t>
  </si>
  <si>
    <t>Bodman, Longley &amp; Dahling</t>
  </si>
  <si>
    <t>McCausland, Keen &amp; Buckman</t>
  </si>
  <si>
    <t>Kutak Rock (NE)</t>
  </si>
  <si>
    <t>Woodard, Hall &amp; Primm, P.C.</t>
  </si>
  <si>
    <t>Morrison &amp; Hecker (MO)</t>
  </si>
  <si>
    <t>McGrath North Mullin &amp; Katz PC</t>
  </si>
  <si>
    <t>Miro Weiner &amp; Kramer</t>
  </si>
  <si>
    <t>Christensen Miller Fink Jacobs Glaser Weil &amp; Shapi</t>
  </si>
  <si>
    <t>Huff, Moran &amp; Orron (NJ)</t>
  </si>
  <si>
    <t>Lester Morse, P.C.</t>
  </si>
  <si>
    <t>Bruckhaus Westrick Stegemann</t>
  </si>
  <si>
    <t>Thompson Coburn, St. Charles, Missouri</t>
  </si>
  <si>
    <t>Yoong &amp; Partners</t>
  </si>
  <si>
    <t>Brown &amp; Platt</t>
  </si>
  <si>
    <t>Davis &amp; Gilbert</t>
  </si>
  <si>
    <t>Brouse &amp; McDowell</t>
  </si>
  <si>
    <t>Ungaretti &amp; Harris (IL)</t>
  </si>
  <si>
    <t>Frederic C. Liskow</t>
  </si>
  <si>
    <t>Nagashima Ohno &amp; Tsunematsu</t>
  </si>
  <si>
    <t>Allens Arthur Robinson</t>
  </si>
  <si>
    <t>Brown Brown</t>
  </si>
  <si>
    <t>Friedman &amp; Kaplan</t>
  </si>
  <si>
    <t>Herbert Smith</t>
  </si>
  <si>
    <t>Friedlob, Sanderson, Raskin, Paulson &amp; Tourtillott</t>
  </si>
  <si>
    <t>Stephens, Berg, Lasater &amp; Schulman</t>
  </si>
  <si>
    <t>Altenburger &amp; Partners</t>
  </si>
  <si>
    <t>McGuire Woods &amp; Battle</t>
  </si>
  <si>
    <t>Homburger Rechtsanwalte</t>
  </si>
  <si>
    <t>Walder Wyss &amp; Partners</t>
  </si>
  <si>
    <t>Clifford Chance-Netherlands Office</t>
  </si>
  <si>
    <t>Friedlob Sanderson Reaskin Paulson &amp; Tourtillot (C</t>
  </si>
  <si>
    <t>Michael S. Wilder</t>
  </si>
  <si>
    <t>McKinney &amp; Evans (IN)</t>
  </si>
  <si>
    <t>Day, Berry &amp; Howard (CT)</t>
  </si>
  <si>
    <t>Haskell Slaughter Young &amp; Rediker LLC</t>
  </si>
  <si>
    <t>Tobin &amp; Dempf (NY)</t>
  </si>
  <si>
    <t>Helms Mulliss &amp; Johnston</t>
  </si>
  <si>
    <t>Helms Mulliss &amp; Wicker PLLC</t>
  </si>
  <si>
    <t>Lange, Simpson, Robinson, &amp; Somerville</t>
  </si>
  <si>
    <t>Hallet and Perrin</t>
  </si>
  <si>
    <t>Callister, Nebeker &amp; McCullough</t>
  </si>
  <si>
    <t>Husch Eppenberger Donohue &amp; Jenkins (MO)</t>
  </si>
  <si>
    <t>Miller Thomson</t>
  </si>
  <si>
    <t>Travers Smith Braithwaite</t>
  </si>
  <si>
    <t>Doerner, Stuart, Saunders, Daniel &amp; Anderson (OK)</t>
  </si>
  <si>
    <t>Friedman Kaplan &amp; Seiler LLP</t>
  </si>
  <si>
    <t>Prickett,Jones,Elliot,Kristol &amp; Schnee (PA)</t>
  </si>
  <si>
    <t>McKee, Giuliani, &amp; Cleveland (VT)</t>
  </si>
  <si>
    <t>Young,Conaway,Stargatt &amp; Taylor</t>
  </si>
  <si>
    <t>Martin I Darvick</t>
  </si>
  <si>
    <t>Gelfand Stein &amp; Wasson</t>
  </si>
  <si>
    <t>Welborn Sullivan Meck &amp; Tooley</t>
  </si>
  <si>
    <t>Williams Mullen Clark &amp; Dobbins</t>
  </si>
  <si>
    <t>Cantey &amp; Hanger LLP</t>
  </si>
  <si>
    <t>Finn,Dixon &amp; Herling</t>
  </si>
  <si>
    <t>Miller, Hamilton, Snider &amp; Odom</t>
  </si>
  <si>
    <t>Ahlers Cooney Dorweiler &amp; Haynie</t>
  </si>
  <si>
    <t>Matheson Ormsby Prentice</t>
  </si>
  <si>
    <t>Emmet Marvin &amp; Martin</t>
  </si>
  <si>
    <t>Clark,Thomas,Winters &amp; Shapiro</t>
  </si>
  <si>
    <t>Stearns Weaver Miller Weisler Alhadeff et al.</t>
  </si>
  <si>
    <t>Lane &amp; Waterman</t>
  </si>
  <si>
    <t>McInnes Cooper &amp; Robertson</t>
  </si>
  <si>
    <t>Bilzin Sumberg Baena Price &amp; Axelrod LLP</t>
  </si>
  <si>
    <t>Arthur Cox</t>
  </si>
  <si>
    <t>Freehills</t>
  </si>
  <si>
    <t>Russell &amp; McVeagh</t>
  </si>
  <si>
    <t>Vieira de Almeida &amp; Associados</t>
  </si>
  <si>
    <t>Kilpatrick &amp; Stockton (GA)</t>
  </si>
  <si>
    <t>Berwin Leighton Paisner</t>
  </si>
  <si>
    <t>Roberts &amp; Holland</t>
  </si>
  <si>
    <t>Dewey &amp; LeBoeuf LLP</t>
  </si>
  <si>
    <t>Polsinelli Shalton &amp; Welte PC</t>
  </si>
  <si>
    <t>Malson Edelman Borman &amp; Brand LLP</t>
  </si>
  <si>
    <t>Kean, Miller, Hawthorne, D'Armond,McCowen &amp; Jarman</t>
  </si>
  <si>
    <t>McDermott Williams</t>
  </si>
  <si>
    <t>Ashurst</t>
  </si>
  <si>
    <t>Thelen Reid Brown Raysman &amp; Steiner LLP</t>
  </si>
  <si>
    <t>Foulston Siefkin LLP</t>
  </si>
  <si>
    <t>Beggs &amp; Lane</t>
  </si>
  <si>
    <t>Debevoise and Plimpton Hungary</t>
  </si>
  <si>
    <t>ANDERSON BYRD RICHESON FLAHERTY &amp; HENRICHS LLP</t>
  </si>
  <si>
    <t>Spencer, Scott &amp; Dwyer</t>
  </si>
  <si>
    <t>Hahn Loeser &amp; Parks</t>
  </si>
  <si>
    <t>McDonald, Hopkins, Burke &amp; Habel Co., L.P.A.</t>
  </si>
  <si>
    <t>Brydon Swearengen &amp; England PC</t>
  </si>
  <si>
    <t>Camner, Lipsitz, and Poller, P.A.</t>
  </si>
  <si>
    <t>Rodey, Dickason, Sloan, Akin &amp; Robb (NM)</t>
  </si>
  <si>
    <t>Hinkle Hensley Shanor &amp; Martin</t>
  </si>
  <si>
    <t>Christensen Moore Cockrel Cummings &amp; Axelberg PC</t>
  </si>
  <si>
    <t>Bar &amp; Karrer</t>
  </si>
  <si>
    <t>HWL Ebsworth Lawyers</t>
  </si>
  <si>
    <t>Rifkind &amp; Wharton</t>
  </si>
  <si>
    <t>Anderson Mori &amp; Tomotsune</t>
  </si>
  <si>
    <t>Musick, Peeler &amp; Garrett</t>
  </si>
  <si>
    <t>Krieg DeVault LLP</t>
  </si>
  <si>
    <t>Witherspoon Kelley Davenport &amp; Toole</t>
  </si>
  <si>
    <t>Kenneth F. Khoury, Esq</t>
  </si>
  <si>
    <t>Jackson &amp; Kelly Associates Inc.</t>
  </si>
  <si>
    <t>Allen &amp; Overy, London</t>
  </si>
  <si>
    <t>Penn, Stuart, Eskridge &amp; Jones, P.C. (VA)</t>
  </si>
  <si>
    <t>Nelson, Mullins, Grier &amp; Scarborough (SC)</t>
  </si>
  <si>
    <t>Berliner Corcoran &amp; Rowe LLP</t>
  </si>
  <si>
    <t>Lackowicz Shier &amp; Hoffman</t>
  </si>
  <si>
    <t>Sherman &amp; Howard</t>
  </si>
  <si>
    <t>Niederer Kraft &amp; Frey</t>
  </si>
  <si>
    <t>Jones Vargas</t>
  </si>
  <si>
    <t>Blake Dawson</t>
  </si>
  <si>
    <t>Simpson Grierson</t>
  </si>
  <si>
    <t>Albuquerque &amp; Associados</t>
  </si>
  <si>
    <t>Goltsblat BLP</t>
  </si>
  <si>
    <t>Byrd R. Brown (PA)</t>
  </si>
  <si>
    <t>Malizia, Spidi, Sloane &amp; Fisch, P.C.</t>
  </si>
  <si>
    <t>Harney Westwood</t>
  </si>
  <si>
    <t>Lathrop &amp; Gage LC</t>
  </si>
  <si>
    <t>Mika, Meyers Beckett &amp; Jones</t>
  </si>
  <si>
    <t>AZB &amp; Partners</t>
  </si>
  <si>
    <t>Gilbert + Tobin</t>
  </si>
  <si>
    <t>J Sagar Associates</t>
  </si>
  <si>
    <t>Souza, Cescon, Barrieu &amp; Flesch Advogados</t>
  </si>
  <si>
    <t>Cox &amp; Palmer</t>
  </si>
  <si>
    <t>Jia Yuan Law Offices</t>
  </si>
  <si>
    <t>Lewis, Rice &amp; Fingersh (MO)</t>
  </si>
  <si>
    <t>Thomas &amp; Libowitz PA</t>
  </si>
  <si>
    <t>Akerman LLP</t>
  </si>
  <si>
    <t>Cook, Yancey, King &amp; Galloway (IN)</t>
  </si>
  <si>
    <t>Lefosse Advogados</t>
  </si>
  <si>
    <t>Shipman &amp; Goodwin</t>
  </si>
  <si>
    <t>Homburger</t>
  </si>
  <si>
    <t>Squire Patton Boggs LLP</t>
  </si>
  <si>
    <t>Clyde &amp; Co.</t>
  </si>
  <si>
    <t>Jones Walker LLP</t>
  </si>
  <si>
    <t>Liskow &amp; Lewis</t>
  </si>
  <si>
    <t>Robinson Brog Leinwand Reich Genovese*</t>
  </si>
  <si>
    <t>Conner &amp; Winters (OK)</t>
  </si>
  <si>
    <t>Quattlebaum Grooms &amp; Tull PLLC</t>
  </si>
  <si>
    <t>Cox Hallett Wilkinson Ltd</t>
  </si>
  <si>
    <t>Polsinelli PC</t>
  </si>
  <si>
    <t>Shook Lin &amp; Bok LLP</t>
  </si>
  <si>
    <t>McMillan LLP</t>
  </si>
  <si>
    <t>Boutin Dentino Gibson DiGiusto Hodell Inc (CA)</t>
  </si>
  <si>
    <t>Carlsmith Ball Wichman Case &amp; Ichiki</t>
  </si>
  <si>
    <t>Potter, Anderson &amp; Corroon</t>
  </si>
  <si>
    <t>IPO</t>
  </si>
  <si>
    <t>first two names</t>
  </si>
  <si>
    <t>Wolf Block Schorr and Solis-Cohen</t>
  </si>
  <si>
    <t>Miller Canfield Paddock and Stone</t>
  </si>
  <si>
    <t>Vorys Sater Seymour and Pease</t>
  </si>
  <si>
    <t>Mintz Levin Cohn Ferris Glovsky and Popeo</t>
  </si>
  <si>
    <t>Verner Liipfert Bernhard McPherson and Hand</t>
  </si>
  <si>
    <t>Finnegan Henderson</t>
  </si>
  <si>
    <t>Fried Frank</t>
  </si>
  <si>
    <t>Gibson Dunn</t>
  </si>
  <si>
    <t>Herrick Feinstein</t>
  </si>
  <si>
    <t>LeBoeuf Lamb</t>
  </si>
  <si>
    <t>Milbank Tweed</t>
  </si>
  <si>
    <t>Mintz Levin</t>
  </si>
  <si>
    <t>Morgan Lewis</t>
  </si>
  <si>
    <t>Paul Weiss</t>
  </si>
  <si>
    <t>Sheppard Mullin</t>
  </si>
  <si>
    <t>Shook Hardy</t>
  </si>
  <si>
    <t>Weil Gotshal</t>
  </si>
  <si>
    <t>Baker Donelson</t>
  </si>
  <si>
    <t>Boies Schiller</t>
  </si>
  <si>
    <t>Choate Hall</t>
  </si>
  <si>
    <t>Curtis Mallet-Prevost</t>
  </si>
  <si>
    <t>Fitzpatrick Cella</t>
  </si>
  <si>
    <t>Fragomen Del Rey</t>
  </si>
  <si>
    <t>Kasowitz Benson</t>
  </si>
  <si>
    <t>Knobbe Martens</t>
  </si>
  <si>
    <t>Lewis Brisbois</t>
  </si>
  <si>
    <t>Luce Forward</t>
  </si>
  <si>
    <t>Manatt Phelps</t>
  </si>
  <si>
    <t>McElroy Deutsch</t>
  </si>
  <si>
    <t>Morris Manning</t>
  </si>
  <si>
    <t>Munger Tolles</t>
  </si>
  <si>
    <t>Ogletree Deakins</t>
  </si>
  <si>
    <t>Robins Kaplan</t>
  </si>
  <si>
    <t>Sedgwick Detert</t>
  </si>
  <si>
    <t>Vorys Sater</t>
  </si>
  <si>
    <t>Brownstein Hyatt Farber Schreck LLP</t>
  </si>
  <si>
    <t>Gordon Rees Scully Mansukhani LLP</t>
  </si>
  <si>
    <t>GrayRobinson P.A.</t>
  </si>
  <si>
    <t>Haynes and Boone LLP</t>
  </si>
  <si>
    <t>Herrick Feinstein LLP</t>
  </si>
  <si>
    <t>Mintz Levin Cohn Ferris Glovsky and Popeo PC</t>
  </si>
  <si>
    <t>Vedder Price P.C.</t>
  </si>
  <si>
    <t>Vorys Sater Seymour and Pease LLP</t>
  </si>
  <si>
    <t>KL Gates</t>
  </si>
  <si>
    <t>KL Gates LLP</t>
  </si>
  <si>
    <t>Akin Gump Strauss Hauer Feld</t>
  </si>
  <si>
    <t>Arnold Porter</t>
  </si>
  <si>
    <t>Baker Hostetler</t>
  </si>
  <si>
    <t>Baker McKenzie</t>
  </si>
  <si>
    <t>Cadwalader Wickersham Taft</t>
  </si>
  <si>
    <t>Cahill Gordon Reindel</t>
  </si>
  <si>
    <t>Cleary Gottlieb Steen Hamilton</t>
  </si>
  <si>
    <t>Covington Burling</t>
  </si>
  <si>
    <t>Cravath Swaine Moore</t>
  </si>
  <si>
    <t>Davis Polk Wardwell</t>
  </si>
  <si>
    <t>Debevoise Plimpton</t>
  </si>
  <si>
    <t>Dorsey Whitney</t>
  </si>
  <si>
    <t>Finley Kumble Wagner Heine Unnderberg Manley Kasey</t>
  </si>
  <si>
    <t>Fried Frank Harris Shriver Jacobson</t>
  </si>
  <si>
    <t>Fulbright Jaworski</t>
  </si>
  <si>
    <t>Gibson Dunn Crutcher</t>
  </si>
  <si>
    <t>Hunton Williams</t>
  </si>
  <si>
    <t>Jones Day Reavis Pogue</t>
  </si>
  <si>
    <t>Kelley Drye Warren</t>
  </si>
  <si>
    <t>Kirkland Ellis</t>
  </si>
  <si>
    <t>Latham Watkins</t>
  </si>
  <si>
    <t>LeBoeuf Lamb Leiby MacRae</t>
  </si>
  <si>
    <t>Mayer Brown Platt</t>
  </si>
  <si>
    <t>McDermott Will Emery</t>
  </si>
  <si>
    <t>Milbank Tweed Hadley McCloy</t>
  </si>
  <si>
    <t>Morgan Lewis Bockius</t>
  </si>
  <si>
    <t>Morrison Foerster</t>
  </si>
  <si>
    <t>Mudge Rose Guthrie Alexander Ferdon</t>
  </si>
  <si>
    <t>O'Melveny Myers</t>
  </si>
  <si>
    <t>Paul Weiss Rifkind Wharton Garrison</t>
  </si>
  <si>
    <t>Pillsbury Madison Sutro</t>
  </si>
  <si>
    <t>Rogers Wells</t>
  </si>
  <si>
    <t>Roseman Colin Freud Lewis Cohen</t>
  </si>
  <si>
    <t>Shearman Sterling</t>
  </si>
  <si>
    <t>Simpson Thacher Bartlett</t>
  </si>
  <si>
    <t>Skadden Arps Slate Meagher Flom</t>
  </si>
  <si>
    <t>Stroock Stroock Lavan</t>
  </si>
  <si>
    <t>Sullivan Cromwell</t>
  </si>
  <si>
    <t>Vinson Elkins</t>
  </si>
  <si>
    <t>Wachtell Lipton Rosen Katz</t>
  </si>
  <si>
    <t>Weil Gotshal Manges</t>
  </si>
  <si>
    <t>White Case</t>
  </si>
  <si>
    <t>Willkie Farr Gallagher</t>
  </si>
  <si>
    <t>Winston Strawn</t>
  </si>
  <si>
    <t>Brobeck Phleger Harrison</t>
  </si>
  <si>
    <t>Foley Lardner</t>
  </si>
  <si>
    <t>Gaston Snow Ely Bartlett</t>
  </si>
  <si>
    <t>Heller Ehrman White McAuliffe</t>
  </si>
  <si>
    <t>Hogan Hartson</t>
  </si>
  <si>
    <t>Jenner Block</t>
  </si>
  <si>
    <t>Johnson Swanson</t>
  </si>
  <si>
    <t>King Spalding</t>
  </si>
  <si>
    <t>Lillick Mchose Charles</t>
  </si>
  <si>
    <t>Lord Bissell Brook</t>
  </si>
  <si>
    <t>Orrick Herrington Sutcliffe</t>
  </si>
  <si>
    <t>Paul Hastings Janofsky Walker</t>
  </si>
  <si>
    <t>Ropes Gray</t>
  </si>
  <si>
    <t>Shea Gould</t>
  </si>
  <si>
    <t>Thelen Marrin Johnson Bridges</t>
  </si>
  <si>
    <t>Arent Fox Kintner Plotkin Kahn</t>
  </si>
  <si>
    <t>Blank Rome Comisky McCauley</t>
  </si>
  <si>
    <t>Brown Wood</t>
  </si>
  <si>
    <t>Buchalter Nemer Fields Younger</t>
  </si>
  <si>
    <t>Chadbourne Parke</t>
  </si>
  <si>
    <t>Faegre Benson</t>
  </si>
  <si>
    <t>Finley Kumble Wagner Heine Underberg Manley Myerson Casey</t>
  </si>
  <si>
    <t>Holland Knight</t>
  </si>
  <si>
    <t>Hughes Hubbard Reed</t>
  </si>
  <si>
    <t>Irell Manella</t>
  </si>
  <si>
    <t>Katten Muchin Zavis</t>
  </si>
  <si>
    <t>Kirkpatrick Lockhart</t>
  </si>
  <si>
    <t>McCutchen Doyle Brown Enersen</t>
  </si>
  <si>
    <t>McKenna Conner Cuner</t>
  </si>
  <si>
    <t>Nixon Hargrave Devans Doyle</t>
  </si>
  <si>
    <t>Schnader Harrison Segal Lewis</t>
  </si>
  <si>
    <t>Steptoe Johnson</t>
  </si>
  <si>
    <t>Sutherland Asbill Brennan</t>
  </si>
  <si>
    <t>Wilmer Cutler Pickering</t>
  </si>
  <si>
    <t>Winthrop Stimson Putnam Roberts</t>
  </si>
  <si>
    <t>Gaston Snow</t>
  </si>
  <si>
    <t>Graham James</t>
  </si>
  <si>
    <t>McKenna Conner Cuneo</t>
  </si>
  <si>
    <t>Pettit Martin</t>
  </si>
  <si>
    <t>Rosenman Colin</t>
  </si>
  <si>
    <t>Sheppard Mullin Richter Hampton</t>
  </si>
  <si>
    <t>Wildman Harrold Allen Dixon</t>
  </si>
  <si>
    <t>Wilson Elser Moskowitz Edelman Dicker</t>
  </si>
  <si>
    <t>Hopkins Sutter</t>
  </si>
  <si>
    <t>Piper Marbury</t>
  </si>
  <si>
    <t>Sonnenschein Nath Rosenthal</t>
  </si>
  <si>
    <t>Arter Hadden</t>
  </si>
  <si>
    <t>Bingham Dana Gould</t>
  </si>
  <si>
    <t>Keck Mahin Cate</t>
  </si>
  <si>
    <t>Dow Lohnes Albertson</t>
  </si>
  <si>
    <t>Wilson Sonsini Goodrich Rosati</t>
  </si>
  <si>
    <t>Howrey Simon</t>
  </si>
  <si>
    <t>Alston Bird</t>
  </si>
  <si>
    <t>Anderson Kill Olick Oshinsky</t>
  </si>
  <si>
    <t>LeBoeuf Lamb Greene MacRae</t>
  </si>
  <si>
    <t>McKenna Cuneo</t>
  </si>
  <si>
    <t>Williams Connolly</t>
  </si>
  <si>
    <t>Gray Cary Ware Freidenrich</t>
  </si>
  <si>
    <t>Ballard Spahr Andrews Ingersoll</t>
  </si>
  <si>
    <t>Jenkens Gilchrist</t>
  </si>
  <si>
    <t>Schulte Roth Zabel</t>
  </si>
  <si>
    <t>Shook Hardy Bacon</t>
  </si>
  <si>
    <t>Robins Kaplan Miller Ciresi</t>
  </si>
  <si>
    <t>Akerman Senterfitt Eidson</t>
  </si>
  <si>
    <t>Altheimer Gray</t>
  </si>
  <si>
    <t>Arnold White Durkee</t>
  </si>
  <si>
    <t>Baker Daniels</t>
  </si>
  <si>
    <t>Barnes Thornburg</t>
  </si>
  <si>
    <t>Bell Boyd Lloyd</t>
  </si>
  <si>
    <t>Bogle Gates</t>
  </si>
  <si>
    <t>Bracewell Patterson</t>
  </si>
  <si>
    <t>Choate Hall Stewart</t>
  </si>
  <si>
    <t>Crosby Heafey Roach May</t>
  </si>
  <si>
    <t>Crowell Moring</t>
  </si>
  <si>
    <t>Cummings Lockwood</t>
  </si>
  <si>
    <t>Curtis Mallet-Prevost Colt Mosle</t>
  </si>
  <si>
    <t>Day Berry Howard</t>
  </si>
  <si>
    <t>Dickstein Shapiro Morin Oshinsky</t>
  </si>
  <si>
    <t>Drinker Biddle Reath</t>
  </si>
  <si>
    <t>Eckert Seamans Cherin Mellott</t>
  </si>
  <si>
    <t>Epstein Becker Green</t>
  </si>
  <si>
    <t>Fenwick West</t>
  </si>
  <si>
    <t>Finnegan Henderson Farabow Garrett Dunner</t>
  </si>
  <si>
    <t>Fish Neave</t>
  </si>
  <si>
    <t>Gardner Carton Douglas</t>
  </si>
  <si>
    <t>Hinshaw Culbertson</t>
  </si>
  <si>
    <t>Holland Hart</t>
  </si>
  <si>
    <t>Hughes Luce</t>
  </si>
  <si>
    <t>Jackson Lewis Schnitzler Krupman</t>
  </si>
  <si>
    <t>Kenyon Kenyon</t>
  </si>
  <si>
    <t>Kramer Levin Naftalis Frankel</t>
  </si>
  <si>
    <t>Liddell Sapp Zivley Hill LaBoon</t>
  </si>
  <si>
    <t>Loeb Loeb</t>
  </si>
  <si>
    <t>Luce Forward Hamilton Scripps</t>
  </si>
  <si>
    <t>Manatt Phelps Phillips</t>
  </si>
  <si>
    <t>McCarter English</t>
  </si>
  <si>
    <t>Mendes Mount</t>
  </si>
  <si>
    <t>Michael Best Friedrich</t>
  </si>
  <si>
    <t>Munger Tolles Olson</t>
  </si>
  <si>
    <t>Nelson Mullins Riley Scarborough</t>
  </si>
  <si>
    <t>Oppenheimer Wolff Donnelly</t>
  </si>
  <si>
    <t>Palmer Dodge</t>
  </si>
  <si>
    <t>Patterson Belknap Webb Tyler</t>
  </si>
  <si>
    <t>Pennie Edmonds</t>
  </si>
  <si>
    <t>Porter Wright Morris Arthur</t>
  </si>
  <si>
    <t>Powell Goldstein Frazer Murphy</t>
  </si>
  <si>
    <t>Preston Gates Ellis</t>
  </si>
  <si>
    <t>Quarles Brady</t>
  </si>
  <si>
    <t>Rudnick Wolfe</t>
  </si>
  <si>
    <t>Schiff Hardin Waite</t>
  </si>
  <si>
    <t>Sedgwick Detert Moran Arnold</t>
  </si>
  <si>
    <t>Snell Wilmer</t>
  </si>
  <si>
    <t>Steel Hector Davis</t>
  </si>
  <si>
    <t>Strasburger Price</t>
  </si>
  <si>
    <t>Testa Hurwitz Thibeault</t>
  </si>
  <si>
    <t>Thacher Proffitt Wood</t>
  </si>
  <si>
    <t>Thelen Reid Priest</t>
  </si>
  <si>
    <t>Thompson Knight</t>
  </si>
  <si>
    <t>Vedder Price Kaufman Kammholz</t>
  </si>
  <si>
    <t>Whitman Breed Abbott Morgan</t>
  </si>
  <si>
    <t>Wiley Rein Fielding</t>
  </si>
  <si>
    <t>Winstead Sechrest Minick</t>
  </si>
  <si>
    <t>Womble Carlyle Sandridge Rice</t>
  </si>
  <si>
    <t>Baker Donelson Bearman Caldwell</t>
  </si>
  <si>
    <t>Fish Richardson</t>
  </si>
  <si>
    <t>Holme Roberts Owen</t>
  </si>
  <si>
    <t>Locke Liddell Sapp</t>
  </si>
  <si>
    <t>Long Aldridge Norman</t>
  </si>
  <si>
    <t>Moore Van Allen</t>
  </si>
  <si>
    <t>Piper Marbury Rudnick Wolfe</t>
  </si>
  <si>
    <t>Smith Helms Mulliss Moore</t>
  </si>
  <si>
    <t>Allen Matkins Leck Gamble Mallory</t>
  </si>
  <si>
    <t>Brown Rudnick Freed Gesmer</t>
  </si>
  <si>
    <t>Fox Rothschild O'Brien Frankel</t>
  </si>
  <si>
    <t>Gunderson Dettmer Stough Villeneuve Franklin Hachigian</t>
  </si>
  <si>
    <t>Howrey Simon Arnold White</t>
  </si>
  <si>
    <t>Morris Manning Martin</t>
  </si>
  <si>
    <t>Howard Rice Nemerovski Canady Falk Rabkin</t>
  </si>
  <si>
    <t>Robinson Silverman Pearce Aronsohn Berman</t>
  </si>
  <si>
    <t>Sidley Austin Brown Wood</t>
  </si>
  <si>
    <t>Boies Schiller Flexner</t>
  </si>
  <si>
    <t>Brown Raysman Millstein Felder Steiner</t>
  </si>
  <si>
    <t>Husch Eppenberger</t>
  </si>
  <si>
    <t>Jeffer Mangels Butler Marmaro</t>
  </si>
  <si>
    <t>Knobbe Martens Olson Bear</t>
  </si>
  <si>
    <t>Mayer Brown Rowe Maw</t>
  </si>
  <si>
    <t>McKenna Long Aldridge</t>
  </si>
  <si>
    <t>Quinn Emanuel Urquhart Oliver Hedges</t>
  </si>
  <si>
    <t>Baker Donelson Bearman Caldwell Berkowitz</t>
  </si>
  <si>
    <t>Dinsmore Shohl</t>
  </si>
  <si>
    <t>Kasowitz Benson Torres Friedman</t>
  </si>
  <si>
    <t>Lewis Brisbois Bisgaard Smith</t>
  </si>
  <si>
    <t>Robinson Cole</t>
  </si>
  <si>
    <t>Bracewell Giuliani</t>
  </si>
  <si>
    <t>Fragomen Del Rey Bernsen Loewy</t>
  </si>
  <si>
    <t>Gordon Rees</t>
  </si>
  <si>
    <t>Lathrop Gage</t>
  </si>
  <si>
    <t>Ogletree Deakins Nash Smoak Stewart</t>
  </si>
  <si>
    <t>Stevens Lee</t>
  </si>
  <si>
    <t>Edwards Angell Palmer Dodge</t>
  </si>
  <si>
    <t>Fitzpatrick Cella Harper Scinto</t>
  </si>
  <si>
    <t>Kirkpatrick Lockhart Nicholson Graham</t>
  </si>
  <si>
    <t>Lindquist Vennum</t>
  </si>
  <si>
    <t>Allen Matkins Leck Gamble Mallory Natsis</t>
  </si>
  <si>
    <t>Bradley Arant Rose White</t>
  </si>
  <si>
    <t>Buchanan Ingersoll Rooney</t>
  </si>
  <si>
    <t>Goulston Storrs</t>
  </si>
  <si>
    <t xml:space="preserve">Kirkpatrick Lockhart </t>
  </si>
  <si>
    <t>Sills Cummis Gross</t>
  </si>
  <si>
    <t>Stroock Stroock</t>
  </si>
  <si>
    <t>Sullivan Worcester</t>
  </si>
  <si>
    <t>Dewey LeBoeuf</t>
  </si>
  <si>
    <t>Locke Lord Bissell Liddell</t>
  </si>
  <si>
    <t>Miller Canfield Paddock Stone</t>
  </si>
  <si>
    <t>Burr Forman</t>
  </si>
  <si>
    <t>Fisher Phillips</t>
  </si>
  <si>
    <t>Jeffer Mangels Butler Mitchell</t>
  </si>
  <si>
    <t>McElroy Deutsch Mulvaney Carpenter</t>
  </si>
  <si>
    <t>Quinn Emanuel Urquhart Sullivan</t>
  </si>
  <si>
    <t>Kilpatrick Townsend Stockton</t>
  </si>
  <si>
    <t>Roetzel Andress</t>
  </si>
  <si>
    <t>Archer Greiner</t>
  </si>
  <si>
    <t>Shumaker Loop Kendrick</t>
  </si>
  <si>
    <t>Shutts Bowen</t>
  </si>
  <si>
    <t>O’Melveny Myers</t>
  </si>
  <si>
    <t>Akin Gump Strauss Hauer Feld LLP</t>
  </si>
  <si>
    <t>Allen Matkins Leck Gamble Mallory Natsis LLP</t>
  </si>
  <si>
    <t>Alston Bird LLP</t>
  </si>
  <si>
    <t>Arnold Porter LLP</t>
  </si>
  <si>
    <t>Baker Hostetler LLP</t>
  </si>
  <si>
    <t>Baker McKenzie LLP</t>
  </si>
  <si>
    <t>Baker Donelson Bearman Caldwell Berkowitz PC</t>
  </si>
  <si>
    <t>Barnes Thornburg LLP</t>
  </si>
  <si>
    <t>Boies Schiller Flexner LLP</t>
  </si>
  <si>
    <t>Bracewell Giuliani LLP</t>
  </si>
  <si>
    <t>Buchanan Ingersoll Rooney PC</t>
  </si>
  <si>
    <t>Burr Forman LLP</t>
  </si>
  <si>
    <t>Cadwalader Wickersham Taft LLP</t>
  </si>
  <si>
    <t>Cahill Gordon Reindel LLP</t>
  </si>
  <si>
    <t>Chadbourne Parke LLP</t>
  </si>
  <si>
    <t>Choate Hall Stewart LLP</t>
  </si>
  <si>
    <t>Cleary Gottlieb Steen Hamilton LLP</t>
  </si>
  <si>
    <t>Covington Burling LLP</t>
  </si>
  <si>
    <t>Cravath Swaine Moore LLP</t>
  </si>
  <si>
    <t>Crowell Moring LLP</t>
  </si>
  <si>
    <t>Curtis Mallet-Prevost Colt Mosle LLP</t>
  </si>
  <si>
    <t>Davis Polk Wardwell LLP</t>
  </si>
  <si>
    <t>Debevoise Plimpton LLP</t>
  </si>
  <si>
    <t>Dinsmore Shohl LLP</t>
  </si>
  <si>
    <t>Dorsey Whitney LLP</t>
  </si>
  <si>
    <t>Drinker Biddle Reath LLP</t>
  </si>
  <si>
    <t>Fenwick West LLP</t>
  </si>
  <si>
    <t>Fish Richardson P.C.</t>
  </si>
  <si>
    <t>Fisher Phillips LLP</t>
  </si>
  <si>
    <t>Foley Lardner LLP</t>
  </si>
  <si>
    <t>Fragomen Del Rey Bernsen Loewy LLP</t>
  </si>
  <si>
    <t>Fried Frank Harris Shriver Jacobson LLP</t>
  </si>
  <si>
    <t>Gibson Dunn Crutcher LLP</t>
  </si>
  <si>
    <t>Goulston Storrs A Professional Corporation</t>
  </si>
  <si>
    <t xml:space="preserve">Hinckley Allen Snyder LLP </t>
  </si>
  <si>
    <t>Hinshaw Culbertson LLP</t>
  </si>
  <si>
    <t>Holland Hart LLP</t>
  </si>
  <si>
    <t>Holland Knight LLP</t>
  </si>
  <si>
    <t>Hughes Hubbard Reed LLP</t>
  </si>
  <si>
    <t>Hunton Williams LLP</t>
  </si>
  <si>
    <t>Irell Manella LLP</t>
  </si>
  <si>
    <t>Jeffer Mangels Butler Mitchell LLP</t>
  </si>
  <si>
    <t>Jenner Block LLP</t>
  </si>
  <si>
    <t>Kasowitz Benson Torres Friedman LLP</t>
  </si>
  <si>
    <t>Kelley Drye Warren LLP</t>
  </si>
  <si>
    <t>Kenyon Kenyon LLP</t>
  </si>
  <si>
    <t>Kilpatrick Townsend Stockton LLP</t>
  </si>
  <si>
    <t>King Spalding LLP</t>
  </si>
  <si>
    <t>Kirkland Ellis LLP</t>
  </si>
  <si>
    <t>Knobbe Martens Olson Bear LLP</t>
  </si>
  <si>
    <t>Kramer Levin Naftalis Frankel LLP</t>
  </si>
  <si>
    <t>Latham Watkins LLP</t>
  </si>
  <si>
    <t>Lathrop Gage LLP</t>
  </si>
  <si>
    <t>Lewis Brisbois Bisgaard Smith LLP</t>
  </si>
  <si>
    <t>Loeb Loeb LLP</t>
  </si>
  <si>
    <t>Manatt Phelps Phillips LLP</t>
  </si>
  <si>
    <t>McCarter English LLP</t>
  </si>
  <si>
    <t>McElroy Deutsch Mulvaney Carpenter LLP</t>
  </si>
  <si>
    <t>McKenna Long Aldridge LLP</t>
  </si>
  <si>
    <t>Michael Best Friedrich LLP</t>
  </si>
  <si>
    <t>Milbank Tweed Hadley McCloy LLP</t>
  </si>
  <si>
    <t>Moore Van Allen PLLC</t>
  </si>
  <si>
    <t>Morgan Lewis Bockius LLP</t>
  </si>
  <si>
    <t>Morris Manning Martin LLP</t>
  </si>
  <si>
    <t>Morrison Foerster LLP</t>
  </si>
  <si>
    <t>Munger Tolles Olson LLP</t>
  </si>
  <si>
    <t>Nelson Mullins Riley Scarborough LLP</t>
  </si>
  <si>
    <t>Ogletree Deakins Nash Smoak Stewart P.C.</t>
  </si>
  <si>
    <t>O'Melveny Myers LLP</t>
  </si>
  <si>
    <t>Orrick Herrington Sutcliffe LLP</t>
  </si>
  <si>
    <t>Patterson Belknap Webb Tyler LLP</t>
  </si>
  <si>
    <t>Paul Weiss Rifkind Wharton Garrison LLP</t>
  </si>
  <si>
    <t>Porter Wright Morris Arthur LLP</t>
  </si>
  <si>
    <t>Quarles Brady LLP</t>
  </si>
  <si>
    <t>Quinn Emanuel Urquhart Sullivan LLP</t>
  </si>
  <si>
    <t xml:space="preserve">Robins Kaplan Miller Ciresi </t>
  </si>
  <si>
    <t>Robinson Cole LLP</t>
  </si>
  <si>
    <t>Ropes Gray LLP</t>
  </si>
  <si>
    <t>Schulte Roth Zabel LLP</t>
  </si>
  <si>
    <t>Shearman Sterling LLP</t>
  </si>
  <si>
    <t>Sheppard Mullin Richter Hampton LLP</t>
  </si>
  <si>
    <t>Shook Hardy Bacon L.L.P.</t>
  </si>
  <si>
    <t>Shumaker Loop Kendrick LLP</t>
  </si>
  <si>
    <t>Shutts Bowen LLP</t>
  </si>
  <si>
    <t>Simpson Thacher Bartlett LLP</t>
  </si>
  <si>
    <t>Skadden Arps Slate Meagher Flom LLP</t>
  </si>
  <si>
    <t>Smith Gambrell Russell LLP</t>
  </si>
  <si>
    <t>Snell Wilmer L.L.P.</t>
  </si>
  <si>
    <t>Steptoe Johnson LLP</t>
  </si>
  <si>
    <t>Stevens Lee A Professional Corporation</t>
  </si>
  <si>
    <t>Strasburger Price LLP</t>
  </si>
  <si>
    <t>Stroock Stroock Lavan LLP</t>
  </si>
  <si>
    <t>Sullivan Cromwell LLP</t>
  </si>
  <si>
    <t>Sullivan Worcester LLP</t>
  </si>
  <si>
    <t>Sutherland Asbill Brennan LLP</t>
  </si>
  <si>
    <t>Thompson Knight LLP</t>
  </si>
  <si>
    <t>Vinson Elkins LLP</t>
  </si>
  <si>
    <t>Weil Gotshal Manges LLP</t>
  </si>
  <si>
    <t>White Case LLP</t>
  </si>
  <si>
    <t>Williams Connolly LLP</t>
  </si>
  <si>
    <t>Willkie Farr Gallagher LLP</t>
  </si>
  <si>
    <t>Wilmer Cutler Pickering Hale Dorr</t>
  </si>
  <si>
    <t>Wilson Elser Moskowitz Edelman Dicker LLP</t>
  </si>
  <si>
    <t>Winston Strawn LLP</t>
  </si>
  <si>
    <t>Olwine Connelly Chase O'Donnell</t>
  </si>
  <si>
    <t>Greenberg Traurig Askew</t>
  </si>
  <si>
    <t>Freshman Marantz Orlanski Cooper</t>
  </si>
  <si>
    <t>Blackwell Walker Gray Powers Flick</t>
  </si>
  <si>
    <t>Mazur Raben Breece Frankel Kaiser</t>
  </si>
  <si>
    <t>Argue Freston Pearson Harbi</t>
  </si>
  <si>
    <t>Smith Anderson Blount Dorsett</t>
  </si>
  <si>
    <t>Finley Kumble Wagner Heine Underberg</t>
  </si>
  <si>
    <t>Weissmann Wolff Bergman</t>
  </si>
  <si>
    <t>Hall Estill Hardwick Gable Golden</t>
  </si>
  <si>
    <t>Harris Beach Wilcox Rubin And Levey</t>
  </si>
  <si>
    <t>MillerCanfieldPaddock</t>
  </si>
  <si>
    <t>Cohen Shapiro Polisher Shiekman</t>
  </si>
  <si>
    <t>Kutak Rock (AZCODCGANE)</t>
  </si>
  <si>
    <t>Leeds Schubert Glassman Schwartzberg</t>
  </si>
  <si>
    <t>Smith Gill</t>
  </si>
  <si>
    <t>O'Connor Cavanaugh Anderson Westover</t>
  </si>
  <si>
    <t>AbramsAntonRobbins Resnic</t>
  </si>
  <si>
    <t>Locke Purnell Boren Laney and Neely (TX)</t>
  </si>
  <si>
    <t>Robinson Silverman Pearce Aronsohn</t>
  </si>
  <si>
    <t>Sessions Fishman Rosenson</t>
  </si>
  <si>
    <t>Becker Ross Stone Destefano</t>
  </si>
  <si>
    <t>Marchi Jaffe Cohen Crystal Rosner</t>
  </si>
  <si>
    <t>Looper Reed Ewing and McGraw</t>
  </si>
  <si>
    <t>WilliamsParkerHarrisonDiet*</t>
  </si>
  <si>
    <t>Krieg Devault Alexander Capehart</t>
  </si>
  <si>
    <t>Hopper Kanouff Smith and Peryam (CO)</t>
  </si>
  <si>
    <t>Boyar Higgins Suozzo (NJ)</t>
  </si>
  <si>
    <t>Paul Landy Beiley and Harper P.A.</t>
  </si>
  <si>
    <t>Frisch Dudek and Slatterly</t>
  </si>
  <si>
    <t>Creel Garcia-Cuellar y Muggenburg</t>
  </si>
  <si>
    <t>Tory Tory DesLauriers</t>
  </si>
  <si>
    <t>Atkinson McMahon</t>
  </si>
  <si>
    <t>Brandeis Bernstein</t>
  </si>
  <si>
    <t>Schwabe Williamson Wyatt Moore</t>
  </si>
  <si>
    <t>Tonkon Torp Galen Marmaduke</t>
  </si>
  <si>
    <t>Buchalter Nemer Fields Chrystie</t>
  </si>
  <si>
    <t>Katten Muchin Zavis Pearl</t>
  </si>
  <si>
    <t>Hartmann Meyer and Partners</t>
  </si>
  <si>
    <t>Falque Carpentier Barbe et Associes</t>
  </si>
  <si>
    <t>SirotePermuttFriendFriedman</t>
  </si>
  <si>
    <t>Phillips Lytle Hitchcock Blaine LLP</t>
  </si>
  <si>
    <t>Reinhart Boerner Van Deuren Norris</t>
  </si>
  <si>
    <t>Kane Kessler Pronjansky Preiss</t>
  </si>
  <si>
    <t>O'Connor Cavanagh Anderson Westover Killings*</t>
  </si>
  <si>
    <t>Trenam Kemker Scharf Barkla Frye O'Neill*</t>
  </si>
  <si>
    <t>Seth H. Hoogasian Esq</t>
  </si>
  <si>
    <t>Howard Rice Nemerovski Canady</t>
  </si>
  <si>
    <t>Fisher Thurber Ltd</t>
  </si>
  <si>
    <t>Grover T. Wickersham P.C.</t>
  </si>
  <si>
    <t>Brock Partners LLP</t>
  </si>
  <si>
    <t>Goodman and Carr Toronto</t>
  </si>
  <si>
    <t>Souza Cescon Avedissian Barrieu e Flesch</t>
  </si>
  <si>
    <t>James M. Carabina Esq.</t>
  </si>
  <si>
    <t>Venable Baetjer Howard and CivilettiLLP</t>
  </si>
  <si>
    <t>Smith Mackinnon PA</t>
  </si>
  <si>
    <t>Connell Foley</t>
  </si>
  <si>
    <t>BROWN RUDNICK BERLACK ISRAELS LLP</t>
  </si>
  <si>
    <t>Haynsworth Sinkler Boyd P.A.</t>
  </si>
  <si>
    <t>Keller Rohrback</t>
  </si>
  <si>
    <t>Errecondo Salaverri Dellatorre Gonzalez</t>
  </si>
  <si>
    <t>Stinson Morrison Hecker LLP</t>
  </si>
  <si>
    <t>Lahav litvak-abadi</t>
  </si>
  <si>
    <t>Woodburn Wedge</t>
  </si>
  <si>
    <t>Karr Tuttle Koch Campbell</t>
  </si>
  <si>
    <t>SmithAndersonBlountDorsett and Jernigan</t>
  </si>
  <si>
    <t>WilliamsConnolly</t>
  </si>
  <si>
    <t>MitchellWilliamsSeligTucker</t>
  </si>
  <si>
    <t>JA Garrigues</t>
  </si>
  <si>
    <t>Gunderson Dettmer Stough Villeneuve FranklinHachi</t>
  </si>
  <si>
    <t>Popham Haik Schnobrich Kaufman Ltd.</t>
  </si>
  <si>
    <t>Correro Fishman Haygood Phelps Weiss WalmsleyCast</t>
  </si>
  <si>
    <t>SR Associates</t>
  </si>
  <si>
    <t>AL Goodbody</t>
  </si>
  <si>
    <t>Lord Day Lord</t>
  </si>
  <si>
    <t>Stoel Rives Boley Jones Grey</t>
  </si>
  <si>
    <t>Elias Matz Tiernan Herrick</t>
  </si>
  <si>
    <t>Kirkpatrick Lockhart LLP</t>
  </si>
  <si>
    <t>Muldoon Murphy Faucette</t>
  </si>
  <si>
    <t>Kaye Scholer Fierman Hays Handler</t>
  </si>
  <si>
    <t>Memel Jacobs Ellsworth</t>
  </si>
  <si>
    <t>Jones Walker Waechter Poitevent Carrere Denegre</t>
  </si>
  <si>
    <t>Reboul MacMurray Hewitt Maynard Kristol</t>
  </si>
  <si>
    <t>Goodwin Procter Hoar</t>
  </si>
  <si>
    <t>Friedman Koven (IL)</t>
  </si>
  <si>
    <t>Hall Mcnicol Hamilton Clark</t>
  </si>
  <si>
    <t>Benesch Friedlander Coplan Aronoff</t>
  </si>
  <si>
    <t>Cooley Godward Castro Huddleson Tatum</t>
  </si>
  <si>
    <t>Calfee Halter Griswold (OH)</t>
  </si>
  <si>
    <t>Brobeck Phleger Hantson (CA)</t>
  </si>
  <si>
    <t>Hale Dorr LLP</t>
  </si>
  <si>
    <t>Windels Marx Lane Mittendorf LLP</t>
  </si>
  <si>
    <t>Hopkins Mitchell Carley</t>
  </si>
  <si>
    <t>Rudin Richman Appel</t>
  </si>
  <si>
    <t>Wiggin Nourie</t>
  </si>
  <si>
    <t>Lawson Lundell Lawson McIntosh</t>
  </si>
  <si>
    <t>Hartman Underhill Brubaker (PA)</t>
  </si>
  <si>
    <t>Quarles Brady (WI)</t>
  </si>
  <si>
    <t>Bachner Tally Polevoy Misher</t>
  </si>
  <si>
    <t>Ware Freidenrich</t>
  </si>
  <si>
    <t>Hansell Post</t>
  </si>
  <si>
    <t>Keating Muething Klekamp (FL)</t>
  </si>
  <si>
    <t>Knudsen Berkheimer Richardson Endacott</t>
  </si>
  <si>
    <t>Fenwick Davis West</t>
  </si>
  <si>
    <t>Reavis McGrath</t>
  </si>
  <si>
    <t>Shook Hardy Bacon (MO)</t>
  </si>
  <si>
    <t>Kronish Lieb Weiner Hellman</t>
  </si>
  <si>
    <t>Whitman Ransom</t>
  </si>
  <si>
    <t>Housley Goldberg Kantarian</t>
  </si>
  <si>
    <t>Gadsby Hannah (MA)</t>
  </si>
  <si>
    <t>Kindel Anderson (CA)</t>
  </si>
  <si>
    <t>Manatt Phelps Rothenberg Phillips</t>
  </si>
  <si>
    <t>Arnall Golden Gregory</t>
  </si>
  <si>
    <t>Nixon Yow Waller Capers (GA)</t>
  </si>
  <si>
    <t>Matthews Branscomb</t>
  </si>
  <si>
    <t>Hutchins Wheeler</t>
  </si>
  <si>
    <t>Sommer Barnard</t>
  </si>
  <si>
    <t>Riordan Caps Carbone Mckinze</t>
  </si>
  <si>
    <t>Schifino Fleischer Neal</t>
  </si>
  <si>
    <t>Breslow Walker</t>
  </si>
  <si>
    <t>Rosenblum Parish Bacigalupi</t>
  </si>
  <si>
    <t>Smith Cohen Ringel Kohler Martin</t>
  </si>
  <si>
    <t>Winstead McGuire Sechrest Minick</t>
  </si>
  <si>
    <t>Snow Christensen Martineau (UT)</t>
  </si>
  <si>
    <t>Sonnenschein Carlin Nath Rosenthal</t>
  </si>
  <si>
    <t>Towne Dolgin Sawyier Horton</t>
  </si>
  <si>
    <t>Fine Ambrogne</t>
  </si>
  <si>
    <t>McGuire Woods Battle Boothe</t>
  </si>
  <si>
    <t>Grutman Miller Greenspoon Hendler</t>
  </si>
  <si>
    <t>Steptoe Johnson Chartered (DC)</t>
  </si>
  <si>
    <t>Olshan Grundman Frome Rosenzweig</t>
  </si>
  <si>
    <t>Spengler Nathanson Heyman McCathy Durfee</t>
  </si>
  <si>
    <t>Rapaport Cascone</t>
  </si>
  <si>
    <t>Hall Dickler Lawler Kent Friedman</t>
  </si>
  <si>
    <t>Keck Mahin Cate (IL)</t>
  </si>
  <si>
    <t>McKenna Co</t>
  </si>
  <si>
    <t>Tolins Lowenfels</t>
  </si>
  <si>
    <t>Rifkind Sterling Levin</t>
  </si>
  <si>
    <t>Cantey Hanger Gooch Munn Collins</t>
  </si>
  <si>
    <t>Seward Kissel (NY)</t>
  </si>
  <si>
    <t>Bogle Gates (WA)</t>
  </si>
  <si>
    <t>Tenzer Greenblatt Fallon Kaplan</t>
  </si>
  <si>
    <t>Gray Cary Ames Frye</t>
  </si>
  <si>
    <t>Leff Mason</t>
  </si>
  <si>
    <t>Brenman Epstein Rashkin Friedlob</t>
  </si>
  <si>
    <t>Reinhart Boerner Van Deuren Norris Rieselbach</t>
  </si>
  <si>
    <t>Kraft Hughes (NJ)</t>
  </si>
  <si>
    <t>Foulston Siefkin Powers Elkouri (KS)</t>
  </si>
  <si>
    <t>Gersten Savage Kaplowitz Zukerman Liebman</t>
  </si>
  <si>
    <t>Parker Chapin Flattau Klimpl</t>
  </si>
  <si>
    <t>Gusrae Kaplan Bruno</t>
  </si>
  <si>
    <t>Arvey HodesCostello Burma</t>
  </si>
  <si>
    <t>Mahoney Adams Milam Surface Grimsley</t>
  </si>
  <si>
    <t>Rubin Baum Levin Constant Friedman Bilzin</t>
  </si>
  <si>
    <t>Fox Edwards Gardiner Brown</t>
  </si>
  <si>
    <t>Mintz Levin Cohn Ferris Glovsky Popeo</t>
  </si>
  <si>
    <t>Wofsey Certilman Haft Lebow Balin</t>
  </si>
  <si>
    <t>Thompson Knight PC</t>
  </si>
  <si>
    <t>Hughes Luce LLP</t>
  </si>
  <si>
    <t>Nutter McClennen Fish (MA)</t>
  </si>
  <si>
    <t>Montgomery Mccracken Walker Rhoads</t>
  </si>
  <si>
    <t>Rosenman Colin Freund Lewis Cohen</t>
  </si>
  <si>
    <t>Dewey Ballantine Bushby Palmer Wood</t>
  </si>
  <si>
    <t>Dechert Price Rhoads</t>
  </si>
  <si>
    <t>Foster Pepper Riviera</t>
  </si>
  <si>
    <t>Waddel Buzzard</t>
  </si>
  <si>
    <t>Allen Matkins Leck Mallory LLP</t>
  </si>
  <si>
    <t>Michael Best Friedrich (WI)</t>
  </si>
  <si>
    <t>Moore Peterson (TX)</t>
  </si>
  <si>
    <t>Mosher Pooley Sullivan</t>
  </si>
  <si>
    <t>Clark Stant</t>
  </si>
  <si>
    <t>Schatz Schatz Ribicoff Kotkin (CT)</t>
  </si>
  <si>
    <t>Graves Dougherty Hearon Moody</t>
  </si>
  <si>
    <t>Wood Lucksinger Epstein</t>
  </si>
  <si>
    <t>Paine Hamblen Coffin Brooke Miller</t>
  </si>
  <si>
    <t>Dow Lohnes Albertson (DC)</t>
  </si>
  <si>
    <t>Melnicove Kaufman Weiner Smouse</t>
  </si>
  <si>
    <t>Miller Singer Raives</t>
  </si>
  <si>
    <t>Davis Hockenberg Wine Brown Koehn</t>
  </si>
  <si>
    <t>Blank Rome Comisky Mccauley</t>
  </si>
  <si>
    <t>Ireland Stapleton Pryor Pascoe</t>
  </si>
  <si>
    <t>Mcdermott Will Emery</t>
  </si>
  <si>
    <t>Kaufman Obendorfer</t>
  </si>
  <si>
    <t>Sachnoff Weaver Rubenstein</t>
  </si>
  <si>
    <t>PeirsolBoroughGrimmBennett Griffin</t>
  </si>
  <si>
    <t>Hecht Cheney</t>
  </si>
  <si>
    <t>Preston Gates Ellis (WA)</t>
  </si>
  <si>
    <t>Nida Mulholland</t>
  </si>
  <si>
    <t>Hill Betts Nash</t>
  </si>
  <si>
    <t>Rain Harrell Emery Young Doke</t>
  </si>
  <si>
    <t>Stites McElwain Fowler (KY)</t>
  </si>
  <si>
    <t>Murtha Collina Richter Pinney (CT)</t>
  </si>
  <si>
    <t>Thorp Reed Armstrong (PA)</t>
  </si>
  <si>
    <t>Bingham Summers Welsh Spilman</t>
  </si>
  <si>
    <t>Miller Darr</t>
  </si>
  <si>
    <t>Vargas Bartlett</t>
  </si>
  <si>
    <t>Cline Williams Wright Johnson Oldfather</t>
  </si>
  <si>
    <t>Saul Ewing Remick Saul (PA)</t>
  </si>
  <si>
    <t>Oppenheimer Rosenberg Kelleher Wheatley</t>
  </si>
  <si>
    <t>Henderson Daily Withrow DeVoe</t>
  </si>
  <si>
    <t>Kramer Levin Nessen Kamin Frankel</t>
  </si>
  <si>
    <t>Jackson Walker Winsteed</t>
  </si>
  <si>
    <t>Burns Summit Rovins Feldesman</t>
  </si>
  <si>
    <t>Cogswell Wehrle</t>
  </si>
  <si>
    <t>Trotter Smith Jacobs (GA)</t>
  </si>
  <si>
    <t>Johnson Bromberg Leeds</t>
  </si>
  <si>
    <t>Lankenau Krauner Bickford</t>
  </si>
  <si>
    <t>Goldstein Goldman Kessler Underberg</t>
  </si>
  <si>
    <t>Streich Lang Weeks Cardon (AZ)</t>
  </si>
  <si>
    <t>Lowy Chernis</t>
  </si>
  <si>
    <t>Hart Trinen</t>
  </si>
  <si>
    <t>Rafael Efrati</t>
  </si>
  <si>
    <t>Samuel C Stone Associates P.C. (OK)</t>
  </si>
  <si>
    <t>Friedlander Gaines Cohen Rosenthal Rosenberg</t>
  </si>
  <si>
    <t>Epstein Becker Borsody Green</t>
  </si>
  <si>
    <t>Schwartzman Weinstock Garelik Mann</t>
  </si>
  <si>
    <t>Smith Moore Smith Schell Hunter</t>
  </si>
  <si>
    <t>Goldstein Axelrod</t>
  </si>
  <si>
    <t>Steel Hector Davis (FL)</t>
  </si>
  <si>
    <t>Stuzin Camner</t>
  </si>
  <si>
    <t>Chadbourne Parke Whiteside Wolff</t>
  </si>
  <si>
    <t>Winstead Sechrest Minick (TX)</t>
  </si>
  <si>
    <t>BurnsBaurmert Cummings</t>
  </si>
  <si>
    <t>Feit Ahrens</t>
  </si>
  <si>
    <t>Head Truhn</t>
  </si>
  <si>
    <t>HoltzmannWise Shepard</t>
  </si>
  <si>
    <t>McBride Baker Coles (IL)</t>
  </si>
  <si>
    <t>Allen Dell Frank Trinkle</t>
  </si>
  <si>
    <t>Hillis Cairncross Clark Martin</t>
  </si>
  <si>
    <t>Sherman Howard (CO)</t>
  </si>
  <si>
    <t>Vineyard Drake Miller</t>
  </si>
  <si>
    <t>Blau Kramer Wactle Lieberman</t>
  </si>
  <si>
    <t>Frohling Hanley (NJ)</t>
  </si>
  <si>
    <t>Shapiro Mortman Schwartz Greene</t>
  </si>
  <si>
    <t>Halpern Druch (MN)</t>
  </si>
  <si>
    <t>Mesirov Gelman Jaffe Cramer Jamieson (PA)</t>
  </si>
  <si>
    <t>Bishop Liberman Cook Purcell Reynold (NV)</t>
  </si>
  <si>
    <t>Corbin Silverman Sanseverino</t>
  </si>
  <si>
    <t>Gelberg Abrams</t>
  </si>
  <si>
    <t>Zimet Haines Moss Friedman</t>
  </si>
  <si>
    <t>Thacher Jones Casey Ratcliff (CA)</t>
  </si>
  <si>
    <t>Silver Freedman Taff</t>
  </si>
  <si>
    <t>Richards O'Neil Allegaert (NY)</t>
  </si>
  <si>
    <t>Moses Singer (PA)</t>
  </si>
  <si>
    <t>House Wallace Jewell (AR)</t>
  </si>
  <si>
    <t>Gager Henry Narkis</t>
  </si>
  <si>
    <t>Shidler McBroom Gates Lucas</t>
  </si>
  <si>
    <t>Leff Jensen</t>
  </si>
  <si>
    <t>Foley Hoag Eliot LLP</t>
  </si>
  <si>
    <t>Breed Abbott Morgan</t>
  </si>
  <si>
    <t>Lowenstein Sandler Kohl Fisher Boylan</t>
  </si>
  <si>
    <t>Hill Barlow</t>
  </si>
  <si>
    <t>Wyche Burgess Freeman Parham (SC)</t>
  </si>
  <si>
    <t>Klehr Harrison Harvey Branzburg Ellers</t>
  </si>
  <si>
    <t>Giordano Halleran Ciesla (NJ)</t>
  </si>
  <si>
    <t>Davis Graham Stubbs</t>
  </si>
  <si>
    <t>Fleischman Walsh</t>
  </si>
  <si>
    <t>Haythe Curley</t>
  </si>
  <si>
    <t>O Sullivan Graer Karabell LLP</t>
  </si>
  <si>
    <t>Duane Morris Heckscher (PA)</t>
  </si>
  <si>
    <t>Epstein Leahy</t>
  </si>
  <si>
    <t>Battle Fowler Haffin Kheel (NY)</t>
  </si>
  <si>
    <t>Venable Baetjer Howard</t>
  </si>
  <si>
    <t>Linde Thomson Fairhild Kohn Van Dyke (MO)</t>
  </si>
  <si>
    <t>Munger Tolles Rickershauser (CA)</t>
  </si>
  <si>
    <t>Summit Rovins Feldesman</t>
  </si>
  <si>
    <t>Mayor Day Caldwell Keeton (TX)</t>
  </si>
  <si>
    <t>Shereff Friedman Hoffman Goodman</t>
  </si>
  <si>
    <t>Freeborn Peters</t>
  </si>
  <si>
    <t>Bolger Picker Weiner</t>
  </si>
  <si>
    <t>Pryor Cashman Sherman Flynn</t>
  </si>
  <si>
    <t>Wildman Harrold Allen Dixon (IL)</t>
  </si>
  <si>
    <t>Wright Scott Blackwell Powers (SC)</t>
  </si>
  <si>
    <t>Paul Hasting Janofsky</t>
  </si>
  <si>
    <t>Robinson Bradshaw Hinson</t>
  </si>
  <si>
    <t>Dilworth Paxson Kalish Kauffman</t>
  </si>
  <si>
    <t>Thompson Hine Flory</t>
  </si>
  <si>
    <t>FrankBernsteinConway Goldman</t>
  </si>
  <si>
    <t>Kroll Loeffler Waggoner (CA)</t>
  </si>
  <si>
    <t>Lewis D'Amato Brisbors Bisgaard</t>
  </si>
  <si>
    <t>Young Scanlon Sessums</t>
  </si>
  <si>
    <t>Manwell Milton (CA)</t>
  </si>
  <si>
    <t>Riordan McKinzie</t>
  </si>
  <si>
    <t>Sutkowski Washkuhn</t>
  </si>
  <si>
    <t>Haynes Boone</t>
  </si>
  <si>
    <t>Buckingham Doolittle Burroughs</t>
  </si>
  <si>
    <t>Howard Howard Attorneys P.C. (MI)</t>
  </si>
  <si>
    <t>Carro Spanbock Londin Fass Geller (NY)</t>
  </si>
  <si>
    <t>Martin Tate Morrow Martson</t>
  </si>
  <si>
    <t>Schwartz Shapiro Kelm Warren (OH)</t>
  </si>
  <si>
    <t>Stinson Mag Fizzell</t>
  </si>
  <si>
    <t>AdamsFoxAdelstein Rosen</t>
  </si>
  <si>
    <t>FowlerWhite BurnettHurley Banick</t>
  </si>
  <si>
    <t>Gallop Johnson Newman (MO)</t>
  </si>
  <si>
    <t>Satterlee Stephens</t>
  </si>
  <si>
    <t>Waller Lansden Dortch Davis</t>
  </si>
  <si>
    <t>Davis Wright Jones</t>
  </si>
  <si>
    <t>Nelson Harding</t>
  </si>
  <si>
    <t>Haskell Slaughter Young</t>
  </si>
  <si>
    <t>Harter Secrest Emery (NY)</t>
  </si>
  <si>
    <t>Bell Kalnick Beckman Kleen Green</t>
  </si>
  <si>
    <t>Graydon Head Ritchey (OH)</t>
  </si>
  <si>
    <t>Gunster Yoakley Criser Stewart</t>
  </si>
  <si>
    <t>Proskauer Rose Goetz Mendelson</t>
  </si>
  <si>
    <t>Katten Muchin Zavis (Borge Pitt-IL)</t>
  </si>
  <si>
    <t>Dykema Gossett Spencer Goodnow Trigg</t>
  </si>
  <si>
    <t>Pepper Hamilton Scheetz</t>
  </si>
  <si>
    <t>Mitchell Silberberg Knupp</t>
  </si>
  <si>
    <t>Reed Reed P.C.</t>
  </si>
  <si>
    <t>Jacobs Persinger Parker</t>
  </si>
  <si>
    <t>Hufstedler Miller Carlson Bear</t>
  </si>
  <si>
    <t>Rooks Pitts Poust</t>
  </si>
  <si>
    <t>Armstrong Hirsch Levine</t>
  </si>
  <si>
    <t>Jaeckle Fleischmann Mugel</t>
  </si>
  <si>
    <t>Squire Sanders Dempsey (US) LLP</t>
  </si>
  <si>
    <t>Houston Houston Donnely</t>
  </si>
  <si>
    <t>McCarthy McCarthy</t>
  </si>
  <si>
    <t>Semmes Bowen Semmes (MD)</t>
  </si>
  <si>
    <t>McCarter English (NJ)</t>
  </si>
  <si>
    <t>Stradling Yocca Carlson Rauth</t>
  </si>
  <si>
    <t>Altman Kritzer Levick P.C.</t>
  </si>
  <si>
    <t>Worsham Forsythe Sampels Wooldridge</t>
  </si>
  <si>
    <t>Wyatt Tarrant Combs</t>
  </si>
  <si>
    <t>Morris Nichols Arsht Tunnell</t>
  </si>
  <si>
    <t>Gaston Snow Moya Bailey Bowers Jones</t>
  </si>
  <si>
    <t>MaunGreenHayesSimon Brehl</t>
  </si>
  <si>
    <t>Hamel Park</t>
  </si>
  <si>
    <t>Whyte Hirschboeck (WI)</t>
  </si>
  <si>
    <t>Webster Sheffield</t>
  </si>
  <si>
    <t>Salon Marrow Dyckman</t>
  </si>
  <si>
    <t>Adams Duque Hazeltine</t>
  </si>
  <si>
    <t>Stein Lubin LLP</t>
  </si>
  <si>
    <t>Chapman Cutler</t>
  </si>
  <si>
    <t>Troy Gould (CA)</t>
  </si>
  <si>
    <t>Kohrman Jackson Weiss Co (OH)</t>
  </si>
  <si>
    <t>Baker Kirk</t>
  </si>
  <si>
    <t>Serchuk Zelermyer</t>
  </si>
  <si>
    <t>Marks Murase White</t>
  </si>
  <si>
    <t>Gross Shuman Brizdle Gilfillan</t>
  </si>
  <si>
    <t>Brice Mankoff Pc</t>
  </si>
  <si>
    <t>Macdonald Halsted Laybourne</t>
  </si>
  <si>
    <t>Cors Bassett Kohlhepp Halloran Moran</t>
  </si>
  <si>
    <t>Neal Gerber Eisenberg</t>
  </si>
  <si>
    <t>Braemer Abelson Hitchner</t>
  </si>
  <si>
    <t>Kimball Parr Crockett Waddoups</t>
  </si>
  <si>
    <t>McGrath North O'Malley Kratz</t>
  </si>
  <si>
    <t>Baer Marks Upham Inc</t>
  </si>
  <si>
    <t>Hill Hill Dickenson</t>
  </si>
  <si>
    <t>Lanier Shaving Herring</t>
  </si>
  <si>
    <t>Csaplar Bok (MA)</t>
  </si>
  <si>
    <t>Crowe Dunlevy (OK)</t>
  </si>
  <si>
    <t>Moskowitz Altman Frankel</t>
  </si>
  <si>
    <t>Paxton Seasongood</t>
  </si>
  <si>
    <t>Davis Malm D'Agostino</t>
  </si>
  <si>
    <t>Tuttle Taylor</t>
  </si>
  <si>
    <t>Fredrikson Byron</t>
  </si>
  <si>
    <t>Schell Bray Aycock Abel Livingstone</t>
  </si>
  <si>
    <t>O'Connor Broude Snyder</t>
  </si>
  <si>
    <t>Waring Cox</t>
  </si>
  <si>
    <t>Miles Stockbridge</t>
  </si>
  <si>
    <t>Barbour Goolsby Spellman</t>
  </si>
  <si>
    <t>Ashinoff Ross Goldman</t>
  </si>
  <si>
    <t>Maples Calder</t>
  </si>
  <si>
    <t>Carter Associates</t>
  </si>
  <si>
    <t>Johnson Stokes Master</t>
  </si>
  <si>
    <t>Miro Miro Weiner</t>
  </si>
  <si>
    <t>Shefsky Saitlin Froelich</t>
  </si>
  <si>
    <t>Eckert Seamans Cherin Mellot</t>
  </si>
  <si>
    <t>Capell Howard Knabe Cobbs P.A. (AL)</t>
  </si>
  <si>
    <t>Donovan Leisure Newton Irvine</t>
  </si>
  <si>
    <t>Emens Hurd Kegler Ritter</t>
  </si>
  <si>
    <t>Pullman Comley Bradley Reeves (CT)</t>
  </si>
  <si>
    <t>GoodkindWechslerLabaton R*</t>
  </si>
  <si>
    <t>Lathrop Norquist Miller (MO)</t>
  </si>
  <si>
    <t>Varnum Riddering Schmidt Howlett (MI)</t>
  </si>
  <si>
    <t>Best Flanagan</t>
  </si>
  <si>
    <t>Doherty Rumble Butler (MN)</t>
  </si>
  <si>
    <t>KoranskyFriedmanCohen Sol*</t>
  </si>
  <si>
    <t>Maynard Cooper Frierson Gale (AL)</t>
  </si>
  <si>
    <t>Botein Hays Sklar</t>
  </si>
  <si>
    <t>HillWard Henderson</t>
  </si>
  <si>
    <t>Koether Harris Hoffman</t>
  </si>
  <si>
    <t>O'Connor Hannan</t>
  </si>
  <si>
    <t>Edmunds Williams Sackett Baldwin Graves (VA)</t>
  </si>
  <si>
    <t>Schwartz Freeman</t>
  </si>
  <si>
    <t>Ravech Aronson Shuman</t>
  </si>
  <si>
    <t>Norris McLaughlin Marcus</t>
  </si>
  <si>
    <t>Allen Nelson Hardy Evans</t>
  </si>
  <si>
    <t>HellerHorowitz Feit</t>
  </si>
  <si>
    <t>Booth Co</t>
  </si>
  <si>
    <t>Hall Evans</t>
  </si>
  <si>
    <t>Graham Dunn</t>
  </si>
  <si>
    <t>Bower Gardner (NY)</t>
  </si>
  <si>
    <t>Bruck Perry</t>
  </si>
  <si>
    <t>Moyle Draper</t>
  </si>
  <si>
    <t>Berlack Israels Liberman (PA)</t>
  </si>
  <si>
    <t>Brown Bain</t>
  </si>
  <si>
    <t>Friedman Solomon P.C.</t>
  </si>
  <si>
    <t>Broad Cassel</t>
  </si>
  <si>
    <t>Bradley Arant Rose White LLP</t>
  </si>
  <si>
    <t>Womble Carlyle Sandridge Rice PLLC</t>
  </si>
  <si>
    <t>Leonard Street Deinard</t>
  </si>
  <si>
    <t>Wikborg Rein Co</t>
  </si>
  <si>
    <t>Haight Gardner Poor Havens</t>
  </si>
  <si>
    <t>Hicks Maloof Campbell</t>
  </si>
  <si>
    <t>Popham Haik Schnobrick Kaufman (MN)</t>
  </si>
  <si>
    <t>Heron Burchette Rucker Rothwell</t>
  </si>
  <si>
    <t>Roetzel Andress (OH)</t>
  </si>
  <si>
    <t>Brown Todd Heyburn</t>
  </si>
  <si>
    <t>Sheehan Phinney Bass Green</t>
  </si>
  <si>
    <t>Phillips Lytle Hitchcock Blaine Huber (NY)</t>
  </si>
  <si>
    <t>Gable Gotwals</t>
  </si>
  <si>
    <t>Tew Jorden Schulte Beasley</t>
  </si>
  <si>
    <t>Myerson Kuhn</t>
  </si>
  <si>
    <t>Kohn Van Dyke</t>
  </si>
  <si>
    <t>Triplett Woolf Garretson (KS)</t>
  </si>
  <si>
    <t>Bass Berry Sims PLC</t>
  </si>
  <si>
    <t>Locke Purnell Boren Laney Neely</t>
  </si>
  <si>
    <t>Wray Layton Cannon Parker Jernigan P.A.</t>
  </si>
  <si>
    <t>Crowell Moring (DC)</t>
  </si>
  <si>
    <t>Mintz Levin Cohn Ferris Glovsky</t>
  </si>
  <si>
    <t>Greenebaum Doll McDonald</t>
  </si>
  <si>
    <t>Carrington Coleman Sloman Blumenthal</t>
  </si>
  <si>
    <t>Hill Wynne Troop Meisinger</t>
  </si>
  <si>
    <t>Fraser Trebilcock Davis Foster P.C.</t>
  </si>
  <si>
    <t>Freedman Levy Kroll Sidmonds</t>
  </si>
  <si>
    <t>Sherr Tiballi Fayne Schneider (FL)</t>
  </si>
  <si>
    <t>Baker Worthington Crossley Stansberry</t>
  </si>
  <si>
    <t>Farella Braun Martel</t>
  </si>
  <si>
    <t>Weil Lucio Mandler Croland P.A.</t>
  </si>
  <si>
    <t>Lackshin Nathan</t>
  </si>
  <si>
    <t>Bangser Weiss</t>
  </si>
  <si>
    <t>Mclaughlin Stern</t>
  </si>
  <si>
    <t>Schneider Filippone</t>
  </si>
  <si>
    <t>Strobl Manoogian</t>
  </si>
  <si>
    <t>Berley Littman P.A.</t>
  </si>
  <si>
    <t>Blair Koegen (WA)</t>
  </si>
  <si>
    <t>Boylan Brown Code Fowler Randall Wilson</t>
  </si>
  <si>
    <t>Moroze Sherman Gordon Gordon P.C.</t>
  </si>
  <si>
    <t>Petree Stockton Robinson (NC)</t>
  </si>
  <si>
    <t>Walker Koegler P.A.</t>
  </si>
  <si>
    <t>Ferber Greilsheimer Chan Essner</t>
  </si>
  <si>
    <t>Hollenberg Levin Solomon Ross Belsky</t>
  </si>
  <si>
    <t>Greenberg Irwin Weisinger</t>
  </si>
  <si>
    <t>Berger Paul</t>
  </si>
  <si>
    <t>Efrati Galili Co</t>
  </si>
  <si>
    <t>Chesteen Greiner</t>
  </si>
  <si>
    <t>Kimmelman Sexter Sobel</t>
  </si>
  <si>
    <t>Brener Wallack Hill</t>
  </si>
  <si>
    <t>Harney Westwood Riegels</t>
  </si>
  <si>
    <t>Gold Wachtel Miller</t>
  </si>
  <si>
    <t>Schlussel Lifton Simon Rands Galvin Jackier</t>
  </si>
  <si>
    <t>Lefrak Newman Myerson</t>
  </si>
  <si>
    <t>Barkley Barkley Attorneys at Law</t>
  </si>
  <si>
    <t>Schneck Weltman Hashmall Mischel</t>
  </si>
  <si>
    <t>Adair Morrison</t>
  </si>
  <si>
    <t>Wallace Dover Dixon</t>
  </si>
  <si>
    <t>Shaw Pittman Potts Trowbridge</t>
  </si>
  <si>
    <t>Blackwell Sanders Matheny Weary Lombardi</t>
  </si>
  <si>
    <t>Rodyk Davidson</t>
  </si>
  <si>
    <t>Brobeck Phleger Harrison LLP</t>
  </si>
  <si>
    <t>Weinberg Green</t>
  </si>
  <si>
    <t>Wolf Block Schorr Solis-Cohen LLP</t>
  </si>
  <si>
    <t>Hutcheson Grundy</t>
  </si>
  <si>
    <t>Pettis Tester Kruse Krinsky</t>
  </si>
  <si>
    <t>Garvey Schubert Adams Barer</t>
  </si>
  <si>
    <t>Ervin Cohen Jessup (CA)</t>
  </si>
  <si>
    <t>Cooper Dempsey</t>
  </si>
  <si>
    <t>Baker Brown Sharman Parker</t>
  </si>
  <si>
    <t>Squadron Ellenoff Plesent Lehrer</t>
  </si>
  <si>
    <t>Greenberg Traurig Hoffman Lipoff Rosen Quentel</t>
  </si>
  <si>
    <t>Abrahams Kaslow Cassman</t>
  </si>
  <si>
    <t>Rogers Mackey Price Anderson Cannon</t>
  </si>
  <si>
    <t>Parker Duryee Rosoff Haft</t>
  </si>
  <si>
    <t>Clark Stant P.C. (VA)</t>
  </si>
  <si>
    <t>Kruse Landa Maycock</t>
  </si>
  <si>
    <t>Bondy Schloss</t>
  </si>
  <si>
    <t>Gibson Haglund</t>
  </si>
  <si>
    <t>Brega Winters P.C.</t>
  </si>
  <si>
    <t>Friedman Phillips</t>
  </si>
  <si>
    <t>Breyer Zinski</t>
  </si>
  <si>
    <t>Robinson St. John Wayne</t>
  </si>
  <si>
    <t>Parker Poe Adams Bernstein</t>
  </si>
  <si>
    <t>Duffey Davis P.A.</t>
  </si>
  <si>
    <t>Coffield Ungaretti Harris Slavin</t>
  </si>
  <si>
    <t>Broeker Geer Fletcher LaFond</t>
  </si>
  <si>
    <t>Johnson Gibbs</t>
  </si>
  <si>
    <t>Kieffer Hahn</t>
  </si>
  <si>
    <t>Spencer Fane Britt Browne</t>
  </si>
  <si>
    <t>Dyer Ellis Joseph Mills</t>
  </si>
  <si>
    <t>Hinckley Allen Snyder Comen</t>
  </si>
  <si>
    <t>Holmes Starr</t>
  </si>
  <si>
    <t>Marval O'Farrell Mairal</t>
  </si>
  <si>
    <t>Goldfarb Levy Giniger Eran Co</t>
  </si>
  <si>
    <t>Appleby Spurling Kempe</t>
  </si>
  <si>
    <t>Dunnington Bartholow Miller</t>
  </si>
  <si>
    <t>Henson Efron</t>
  </si>
  <si>
    <t>Shumaker Loop Kendrick (OH)</t>
  </si>
  <si>
    <t>Schoenberg Fisher Newman</t>
  </si>
  <si>
    <t>Lowenthal Landau Fischer Ziegler</t>
  </si>
  <si>
    <t>Jackson Tufts Cole Black LLP</t>
  </si>
  <si>
    <t>HarwellBarrMartin Stegall</t>
  </si>
  <si>
    <t>Kelly Hart Hallman</t>
  </si>
  <si>
    <t>Rutan Tucker (CA)</t>
  </si>
  <si>
    <t>Katz Teller Brant Hild</t>
  </si>
  <si>
    <t>Maslon Edelman Borman Brand</t>
  </si>
  <si>
    <t>Godfrey Kahn</t>
  </si>
  <si>
    <t>Field Lomenzo Turret Blumberg</t>
  </si>
  <si>
    <t>Sachnoff Weaver</t>
  </si>
  <si>
    <t>Vorys Sater Seymour Pease</t>
  </si>
  <si>
    <t>LewisWhite Clay</t>
  </si>
  <si>
    <t>Sills Beck Cummis Zuckerman Radin Epstein</t>
  </si>
  <si>
    <t>Mccausland Keen Buckman</t>
  </si>
  <si>
    <t>Rich May Bilodeau Flaherty</t>
  </si>
  <si>
    <t>Anhang Walsh Company</t>
  </si>
  <si>
    <t>Stoppelman Rosen Eaton Demartino</t>
  </si>
  <si>
    <t>McKenna Fitting</t>
  </si>
  <si>
    <t>Rothgerber Appel Powers Johnson</t>
  </si>
  <si>
    <t>Grayson Givner Booke Silver</t>
  </si>
  <si>
    <t>Hertzog Calamari Gleason</t>
  </si>
  <si>
    <t>Parsinen Bowman Levy PA</t>
  </si>
  <si>
    <t>Gordon Altman Butowsky Weitzen Shalov Wein</t>
  </si>
  <si>
    <t>Sills Cummis Zuckerman Radin Tischman Epstein Gr</t>
  </si>
  <si>
    <t>Seward Kissel</t>
  </si>
  <si>
    <t>Leonard Marsh Hurt Terry Blinn</t>
  </si>
  <si>
    <t>Lohnes Albertson</t>
  </si>
  <si>
    <t>Argue Pearson Harbison Myers</t>
  </si>
  <si>
    <t>Arfat Selvam Co.</t>
  </si>
  <si>
    <t>Townley Updike (NY)</t>
  </si>
  <si>
    <t>Lev Spalter Berlin Certilman P.C.</t>
  </si>
  <si>
    <t>Dickstein Shapiro Morin</t>
  </si>
  <si>
    <t>Streich Lang Weeks Cardon</t>
  </si>
  <si>
    <t>Slaughter May</t>
  </si>
  <si>
    <t>Tedeschi Grasso Mortensen</t>
  </si>
  <si>
    <t>Briggs Morgan</t>
  </si>
  <si>
    <t>Miller Canfield Paddock Stone PLC</t>
  </si>
  <si>
    <t>Seyfarth Shaw Fairweather Geraldson</t>
  </si>
  <si>
    <t>Decker Jones McMackin McClane Hall Bates</t>
  </si>
  <si>
    <t>Mays Valentine</t>
  </si>
  <si>
    <t>Troutman Sanders Lockerman Ashmore</t>
  </si>
  <si>
    <t>Pedersen Houpt</t>
  </si>
  <si>
    <t>Kim Chang</t>
  </si>
  <si>
    <t>Robins Zelle Larson Kaplan</t>
  </si>
  <si>
    <t>Garland Wren P.A.</t>
  </si>
  <si>
    <t>Crouch Spangler Douglas (MO)</t>
  </si>
  <si>
    <t>Mcdermott Trayner</t>
  </si>
  <si>
    <t>Kindel Anderson</t>
  </si>
  <si>
    <t>Cohen Lahat Co.</t>
  </si>
  <si>
    <t>Kilpatrick Cody</t>
  </si>
  <si>
    <t>Butler Binion</t>
  </si>
  <si>
    <t>Coleman Rhine</t>
  </si>
  <si>
    <t>Kaplan Strangis Kaplan</t>
  </si>
  <si>
    <t>Townley Updike</t>
  </si>
  <si>
    <t>Ater Wynne Hewitt Dodson Skerritt (OR)</t>
  </si>
  <si>
    <t>Boult Cummings Conners Berry</t>
  </si>
  <si>
    <t>Miller Martin</t>
  </si>
  <si>
    <t>Cohen Brame Smith</t>
  </si>
  <si>
    <t>Greenbaum Rowe Smith Ravin Davis Himmel</t>
  </si>
  <si>
    <t>Blumenthal Lynne</t>
  </si>
  <si>
    <t>Williams Taylor</t>
  </si>
  <si>
    <t>Wyrick Robbins Yates Ponton</t>
  </si>
  <si>
    <t>Godwin Carlton Maxwell</t>
  </si>
  <si>
    <t>Zimet Haines Friedman</t>
  </si>
  <si>
    <t>Naschitz Brandes Co</t>
  </si>
  <si>
    <t>Frommelt Eide</t>
  </si>
  <si>
    <t>Meltzer Lippe Goldstein Wolf Schilisel Sazer</t>
  </si>
  <si>
    <t>Christy Viener</t>
  </si>
  <si>
    <t>Munsch Hardt Kopf Harr Dinan PC</t>
  </si>
  <si>
    <t>Milbank Tweed Hadley McCloy (UK)</t>
  </si>
  <si>
    <t>BarackFerrazzanoKirschbaum Perlman</t>
  </si>
  <si>
    <t>Arias Fabrega Fabrega</t>
  </si>
  <si>
    <t>BerickPearlman Mills</t>
  </si>
  <si>
    <t>Bose McKinney Evans</t>
  </si>
  <si>
    <t>Bryan Cave McPheeters McRoberts</t>
  </si>
  <si>
    <t>Clark Ladner Fortenbaugh Young</t>
  </si>
  <si>
    <t>Reed Smith Shaw McClay</t>
  </si>
  <si>
    <t>Balch Bingham LLP</t>
  </si>
  <si>
    <t>Conyers Dill Pearman</t>
  </si>
  <si>
    <t>Stradley Ronon Stevens Young</t>
  </si>
  <si>
    <t>Shefsky Froelich</t>
  </si>
  <si>
    <t>Ross Hardies</t>
  </si>
  <si>
    <t>Crowe Dunlevy</t>
  </si>
  <si>
    <t>Jaffe Raitt Heuer Weiss</t>
  </si>
  <si>
    <t>Timmis Inman</t>
  </si>
  <si>
    <t>Stoel Rives Boley Fraser Wyse</t>
  </si>
  <si>
    <t>Phillips Haglund Haddan Jeffers</t>
  </si>
  <si>
    <t>Kasmir Krage</t>
  </si>
  <si>
    <t>Shack Siegel P.C.</t>
  </si>
  <si>
    <t>Smith Gambrell Russell</t>
  </si>
  <si>
    <t>Porter Hedges</t>
  </si>
  <si>
    <t>Brownstein Hyatt Farber Strickland</t>
  </si>
  <si>
    <t>Coffield Ungaretti Harris</t>
  </si>
  <si>
    <t>Peper Martin Jensen Maichel Hetlege</t>
  </si>
  <si>
    <t>Gallop Johnson Neuman</t>
  </si>
  <si>
    <t>KlendaMitchellAusterman Zuercher</t>
  </si>
  <si>
    <t>Clary Moore P.C.</t>
  </si>
  <si>
    <t>Parker Johnson Cook Dunlevie</t>
  </si>
  <si>
    <t>D'Ancona Pflaum</t>
  </si>
  <si>
    <t>Schottenstein Zox Dunn</t>
  </si>
  <si>
    <t>Peterson Dillard Young Self Asselin</t>
  </si>
  <si>
    <t>Varnum Riddering Schmidt Howlett</t>
  </si>
  <si>
    <t>Wein Malkin Bettex</t>
  </si>
  <si>
    <t>Cotton Bledsoe Tighe Dawson</t>
  </si>
  <si>
    <t>Kennedy Covington Lobdell Hickman</t>
  </si>
  <si>
    <t>Leonard Hurt Terry Blinn</t>
  </si>
  <si>
    <t>Gordon Feinblatt Rothman Hoffberger Hollander</t>
  </si>
  <si>
    <t>Mayor Day Caldwell</t>
  </si>
  <si>
    <t>Yossi Avraham Co.</t>
  </si>
  <si>
    <t>Mousow Vigdor Reeves Heilbronner Kroll</t>
  </si>
  <si>
    <t>Kleinhendler Halevy</t>
  </si>
  <si>
    <t>Kromann Munter</t>
  </si>
  <si>
    <t>Squadron Ellenoff Plesent Sheinfeld Sorkin</t>
  </si>
  <si>
    <t>Shin Kim</t>
  </si>
  <si>
    <t>Reid Priest</t>
  </si>
  <si>
    <t>Philippi Yrarrazaval Pulido Langlois Brunner</t>
  </si>
  <si>
    <t>Sirote Permutt P.C.</t>
  </si>
  <si>
    <t>Brobeck Hale Dorr International</t>
  </si>
  <si>
    <t>LeClair Ryan Joynes Epps Framme</t>
  </si>
  <si>
    <t>Mallinick Ress Richman Closenberg</t>
  </si>
  <si>
    <t>Cooperman Levitt Winikoff P.C.</t>
  </si>
  <si>
    <t>Yigal Arnon Co</t>
  </si>
  <si>
    <t>McDonnell Boyd Smith Solmson</t>
  </si>
  <si>
    <t>Stribling CUnningham Newlin Porter</t>
  </si>
  <si>
    <t>C C Law Offices</t>
  </si>
  <si>
    <t>Long Aldridge Norman LLP</t>
  </si>
  <si>
    <t>Troy Gould Professional Corp.</t>
  </si>
  <si>
    <t>Nexsen Pruet Jacobs Pollard</t>
  </si>
  <si>
    <t>Kahn Kleinman Yanowitz Arnson Co. L.P.A.</t>
  </si>
  <si>
    <t>Richards O'Neil Allegaert</t>
  </si>
  <si>
    <t>Winthrop Weinstine</t>
  </si>
  <si>
    <t>Blake Cassels Graydon</t>
  </si>
  <si>
    <t>Carter Ledyard Milburn</t>
  </si>
  <si>
    <t>Harwell Howard Hyne Gabbert Manner PC</t>
  </si>
  <si>
    <t>Kramer Levin Naftalis Nessen Kamin Frankel</t>
  </si>
  <si>
    <t>Conner Winters</t>
  </si>
  <si>
    <t>Ehrenreich Krause</t>
  </si>
  <si>
    <t>KinsellaBoeschFujikawa Towle</t>
  </si>
  <si>
    <t>Cruzat Ortuzar Mackenna</t>
  </si>
  <si>
    <t>Ellis Funk Goldberg Labovitz</t>
  </si>
  <si>
    <t>Rosenstein Fist Ringold</t>
  </si>
  <si>
    <t>LevettRockwood Sanders</t>
  </si>
  <si>
    <t>Johnson Wortley P.C.</t>
  </si>
  <si>
    <t>Pollet Skousen Woodberry</t>
  </si>
  <si>
    <t>Ritchie Rediker</t>
  </si>
  <si>
    <t>Schifino Fleischer</t>
  </si>
  <si>
    <t>Vanderkam Sanders</t>
  </si>
  <si>
    <t>Shartsis Friese Ginsburg LLP</t>
  </si>
  <si>
    <t>Cohen Swados Wright Hanifin Bradford Brett</t>
  </si>
  <si>
    <t>O'Connor Broude Aronson</t>
  </si>
  <si>
    <t>Mills Mills</t>
  </si>
  <si>
    <t>Hahn Hessen</t>
  </si>
  <si>
    <t>Ryley Carlock Applewhite</t>
  </si>
  <si>
    <t>Simmons Simmons</t>
  </si>
  <si>
    <t>Watson Marshall</t>
  </si>
  <si>
    <t>Allen Gledhill</t>
  </si>
  <si>
    <t>Mayor Day Caldwell Keeton LLP</t>
  </si>
  <si>
    <t>Hutchins Wheeler Dittmar</t>
  </si>
  <si>
    <t>Lovell White King</t>
  </si>
  <si>
    <t>Riddell Williams Bollit Walkinshaw</t>
  </si>
  <si>
    <t>Zimet Haines Friedman Kaplan</t>
  </si>
  <si>
    <t>Freshman Marantz Orlanski Cooper Klein</t>
  </si>
  <si>
    <t>Foster Pepper Shefelman PLLC</t>
  </si>
  <si>
    <t>Epstein Becker Green PC</t>
  </si>
  <si>
    <t>Erickson Sederstrom</t>
  </si>
  <si>
    <t>Monroe Lemann</t>
  </si>
  <si>
    <t>Parson Brown</t>
  </si>
  <si>
    <t>Liddell Sapp Zivley Hill Laboon</t>
  </si>
  <si>
    <t>Ruskin Moscou Evans Faltischek</t>
  </si>
  <si>
    <t>Linklaters Paines</t>
  </si>
  <si>
    <t>Cairncross Hempelmann</t>
  </si>
  <si>
    <t>Elvinger Hoss Prussen</t>
  </si>
  <si>
    <t>Squadron Ellenoff Plesent Sheinfeld LLP</t>
  </si>
  <si>
    <t>Weiss Jensen Ellis Botteri</t>
  </si>
  <si>
    <t>Cowden Humphrey Sarison Co</t>
  </si>
  <si>
    <t>Peabody Arnold</t>
  </si>
  <si>
    <t>Wolff Samson</t>
  </si>
  <si>
    <t>Fellers Snider Blankenship Bailey Tippens</t>
  </si>
  <si>
    <t>Whiteford Taylor Preston L.L.P.</t>
  </si>
  <si>
    <t>Golenbock Eiseman Assor Bell</t>
  </si>
  <si>
    <t>Morse Zelnick Rose Lander L.L.P.</t>
  </si>
  <si>
    <t>Meyer Hendricks Victor Osborn Maledon</t>
  </si>
  <si>
    <t>Buck Keenan Owens L.L.P.</t>
  </si>
  <si>
    <t>Doepken Keevican Weiss</t>
  </si>
  <si>
    <t>Feder Kaszovitz Isaacson Weber Skala Bass</t>
  </si>
  <si>
    <t>Crouch Hallett</t>
  </si>
  <si>
    <t>Kimball Parr Waddoups Brown Gee</t>
  </si>
  <si>
    <t>Bernstein Wasserman</t>
  </si>
  <si>
    <t>Sebaly Shillito Dyer</t>
  </si>
  <si>
    <t>Punder Volhard Weber Axster</t>
  </si>
  <si>
    <t>Bartlit Beck Herman Palenchar Scott</t>
  </si>
  <si>
    <t>Haiwen Partners</t>
  </si>
  <si>
    <t>Preston Gates Ellis LLP</t>
  </si>
  <si>
    <t>Nagashima Ohno</t>
  </si>
  <si>
    <t>Estudio Basilico Fernandez Madero Duggan</t>
  </si>
  <si>
    <t>Akerman Senterfitt Edison</t>
  </si>
  <si>
    <t>Barrett McNagny</t>
  </si>
  <si>
    <t>Lippes Silverstein Mathias Wexler</t>
  </si>
  <si>
    <t>Tory Tory DesLauriers Binnington</t>
  </si>
  <si>
    <t>Meitar Littman Nechmad Co</t>
  </si>
  <si>
    <t>Joseph Gross Hodak Co.</t>
  </si>
  <si>
    <t>Russell McVeagh McKenzie Bartlett Co</t>
  </si>
  <si>
    <t>Nutter McClennen Fish</t>
  </si>
  <si>
    <t>Rogers Hardin</t>
  </si>
  <si>
    <t>Troop Meisinger Steuber Pasich LLP</t>
  </si>
  <si>
    <t>Davis Brown Koehn Shors Roberts P.C.</t>
  </si>
  <si>
    <t>Greenberg Traurig Rosen Hoffman Quentel</t>
  </si>
  <si>
    <t>Wright Lindsey Jennings</t>
  </si>
  <si>
    <t>Harter Secrest Emery</t>
  </si>
  <si>
    <t>Duane Morris Heckscher</t>
  </si>
  <si>
    <t>Harry B. Sands Company</t>
  </si>
  <si>
    <t>Klett Lieber Rooney Schorling</t>
  </si>
  <si>
    <t>WildmanHarroldAllenDixon Mcdonnell</t>
  </si>
  <si>
    <t>Graydon Head Ritchey</t>
  </si>
  <si>
    <t>Baker McKenzie (UK)</t>
  </si>
  <si>
    <t>Black McCuskey Souers Arba</t>
  </si>
  <si>
    <t>Bruchou Fernandez Madero Lombardi Mitradi</t>
  </si>
  <si>
    <t>Rosenberg Liebentritt</t>
  </si>
  <si>
    <t>Stokes Bartholomew</t>
  </si>
  <si>
    <t>WS Walker Co</t>
  </si>
  <si>
    <t>Osler Hoskin Harcourt LLP</t>
  </si>
  <si>
    <t>Carey Cia</t>
  </si>
  <si>
    <t>Winthrop Stimson Putnam</t>
  </si>
  <si>
    <t>Gardere Wynne Sewell Riggs</t>
  </si>
  <si>
    <t>DeWitt Ross Stevens</t>
  </si>
  <si>
    <t>Chamberlain Hrdlicka White Williams Martin</t>
  </si>
  <si>
    <t>Brock Fensterstock Silverstein McAuliffe Wade</t>
  </si>
  <si>
    <t>Morse Barnes-Brown Pendleton P.C.</t>
  </si>
  <si>
    <t>Allman Spry Leggett Crumpler</t>
  </si>
  <si>
    <t>Tobin Tobin</t>
  </si>
  <si>
    <t>Zang Moohon Bergel Vines</t>
  </si>
  <si>
    <t>Marick O'Connell DeMallie Lougee</t>
  </si>
  <si>
    <t>Akin Gump Hauer Feld</t>
  </si>
  <si>
    <t>Keating Muething Klekamp</t>
  </si>
  <si>
    <t>Meadows Owens Collier Reed Cousins Blau LLP</t>
  </si>
  <si>
    <t>Kimball Weiner LLP</t>
  </si>
  <si>
    <t>Otten Johnson Robinson Neff RagonettiPC</t>
  </si>
  <si>
    <t>Gambrell Stolz L.L.P.</t>
  </si>
  <si>
    <t>Shulman Rogers Gandal Pordy Ecker</t>
  </si>
  <si>
    <t>Cohen Grigsby</t>
  </si>
  <si>
    <t>Hutchison Mason PLLC</t>
  </si>
  <si>
    <t>Camhy Karlinsky Stein LLP</t>
  </si>
  <si>
    <t>Spolin Silverman</t>
  </si>
  <si>
    <t>Smith Stratton Wise Heher Brennan</t>
  </si>
  <si>
    <t>Davies Ward Beck</t>
  </si>
  <si>
    <t>Richards O'Neil</t>
  </si>
  <si>
    <t>Holleb Coff</t>
  </si>
  <si>
    <t>Frost Jacobs</t>
  </si>
  <si>
    <t>Kohrman Jackson Krantz</t>
  </si>
  <si>
    <t>Kegler Brown Hill Ritter Co. LPA</t>
  </si>
  <si>
    <t>Sichenzia Ross Friedman LLP</t>
  </si>
  <si>
    <t>Warner Norcross Judd</t>
  </si>
  <si>
    <t>Goulston Storrs PC</t>
  </si>
  <si>
    <t>Rutan Tucker</t>
  </si>
  <si>
    <t>O'Connor Cavanagh Killingsworth</t>
  </si>
  <si>
    <t>Gibbons Del Deo Dolan Griffinger Vecchione</t>
  </si>
  <si>
    <t>Johnson Allen Jones Dornblaser</t>
  </si>
  <si>
    <t>Williams Mullen Christian Dobbins</t>
  </si>
  <si>
    <t>Jones Keller</t>
  </si>
  <si>
    <t>Phillips Nizer Benjamin Krim Ballon</t>
  </si>
  <si>
    <t>Wolin Fuller Ridley Miller LLP</t>
  </si>
  <si>
    <t>Rubin Baum Levin Constant Friedman (NY)</t>
  </si>
  <si>
    <t>Grady Associates</t>
  </si>
  <si>
    <t>Atlas Pearlman Trop Borkson P.A.</t>
  </si>
  <si>
    <t>Opton Handler Gottlieb Feiler Landau Hirsch</t>
  </si>
  <si>
    <t>Gordon Thomas Honeywell Malanca Peterson Daheim</t>
  </si>
  <si>
    <t>McBreen McBreen Kopka</t>
  </si>
  <si>
    <t>Watkins Ludlam Winter Stennis</t>
  </si>
  <si>
    <t>Gersten Savage Kaplowitz Fredericks LLP</t>
  </si>
  <si>
    <t>Parsons Behle Latimer</t>
  </si>
  <si>
    <t>Berliner Zisser Walter Gallegos</t>
  </si>
  <si>
    <t>Jamieson Moore Peskin Spicer PC</t>
  </si>
  <si>
    <t>Lafollette Sinykin</t>
  </si>
  <si>
    <t>Troop Steuber Pasich Reddick Tobey LLP</t>
  </si>
  <si>
    <t>Doherty Rumble Butler</t>
  </si>
  <si>
    <t>Bizar Martin Taub LLP</t>
  </si>
  <si>
    <t>Hodak Greenberg Co</t>
  </si>
  <si>
    <t>Thelen Reid Priest LLP</t>
  </si>
  <si>
    <t>Cooperman Levitt Winikoff Lester Newman</t>
  </si>
  <si>
    <t>Linklaters Alliance</t>
  </si>
  <si>
    <t>Howard Rice Nemerovsky Canady Falk Rabkin</t>
  </si>
  <si>
    <t>Allen Overy New York</t>
  </si>
  <si>
    <t>Harris Beach Wilcox</t>
  </si>
  <si>
    <t>Minkin Snyder</t>
  </si>
  <si>
    <t>Kelly Appelman Hart Hallman</t>
  </si>
  <si>
    <t>McCutchen Doyle Brown Enersen LLP</t>
  </si>
  <si>
    <t>Constantine Xydias Partners</t>
  </si>
  <si>
    <t>Weitzen Shalov Wein</t>
  </si>
  <si>
    <t>Salans Hertzfeld Heilbronn</t>
  </si>
  <si>
    <t>Brennar Saltzman Wallman LLP</t>
  </si>
  <si>
    <t>Graham James (CA)</t>
  </si>
  <si>
    <t>Mirick O'Connell DeMallie Lougee (MA)</t>
  </si>
  <si>
    <t>Littman Krooks P.C.</t>
  </si>
  <si>
    <t>Morrison Cohen Singer Weinstein LLP</t>
  </si>
  <si>
    <t>Gallagher Evelius Jones</t>
  </si>
  <si>
    <t>Duffy Sweeney LLP</t>
  </si>
  <si>
    <t>Silverman Collura Chernis Balzano PC</t>
  </si>
  <si>
    <t>Moffatt Thomas Barrett Rock Fields</t>
  </si>
  <si>
    <t>Messerli Kramer</t>
  </si>
  <si>
    <t>Bartel Eng Linn Schroder</t>
  </si>
  <si>
    <t>Nida Maloney</t>
  </si>
  <si>
    <t>Hartman Craven</t>
  </si>
  <si>
    <t>Certilman Balin Adier Hyman</t>
  </si>
  <si>
    <t>Wolin Rosen Ltd</t>
  </si>
  <si>
    <t>Fischbein Badillo Wagner Itzler</t>
  </si>
  <si>
    <t>Bonn Schmitt Steichen</t>
  </si>
  <si>
    <t>Paksoy Co</t>
  </si>
  <si>
    <t>McAfee Taft</t>
  </si>
  <si>
    <t>Zevnik Horton Guibard McGovern</t>
  </si>
  <si>
    <t>Farris Vaughan Wills Murphy</t>
  </si>
  <si>
    <t>Deacon Graham James</t>
  </si>
  <si>
    <t>Goodman Phillips Vineberg</t>
  </si>
  <si>
    <t>Davis Polk Wardwell (Germany)</t>
  </si>
  <si>
    <t>Villeneuve Franklin Hachigan LLP</t>
  </si>
  <si>
    <t>Allen Overy</t>
  </si>
  <si>
    <t>Strauss Troy</t>
  </si>
  <si>
    <t>Oppenheier Wolff Foster Shepard Donnelly (MN)</t>
  </si>
  <si>
    <t>WycheBurgessFreeman Parham</t>
  </si>
  <si>
    <t>Bhaishankar Kanga Girdharlal</t>
  </si>
  <si>
    <t>O'Sullivan Graev Karabell LLP</t>
  </si>
  <si>
    <t>Luse Lehman Gorman Pomerenk Schick</t>
  </si>
  <si>
    <t>Goldfarb Levy Eran Co</t>
  </si>
  <si>
    <t>Commerce Finance Law Offices</t>
  </si>
  <si>
    <t>Clifford Chance Rogers Wells LLP</t>
  </si>
  <si>
    <t>Sills Cummis Radin Tischman Epstein Gross</t>
  </si>
  <si>
    <t>Chrisman Bynum Johnson PC</t>
  </si>
  <si>
    <t>Graubard Mollen Horowitz Pomeranz Shapiro</t>
  </si>
  <si>
    <t>Glast Phillips Murray</t>
  </si>
  <si>
    <t>Fried Bird Crumpacker</t>
  </si>
  <si>
    <t>Kummer Kaempger Bonner Renshaw</t>
  </si>
  <si>
    <t>Atlas Pearlman Tropp P.A.</t>
  </si>
  <si>
    <t>Berenbaum Weinshienk</t>
  </si>
  <si>
    <t>Giordano Halleran Ciesla</t>
  </si>
  <si>
    <t>Dunn Swan Cunningham</t>
  </si>
  <si>
    <t>Gersten Savage Kaplowitz Wolf Marcus LLP</t>
  </si>
  <si>
    <t>Callister Duncan Nebeker</t>
  </si>
  <si>
    <t>Frankfurt Garbus Klein Selz</t>
  </si>
  <si>
    <t>Gordon Glickson P.C. (IL)</t>
  </si>
  <si>
    <t>Hewitt McGuire</t>
  </si>
  <si>
    <t>McBride Baker Coles</t>
  </si>
  <si>
    <t>Meitar Liquornik Geva Co</t>
  </si>
  <si>
    <t>Donahue Ernst Young LLP</t>
  </si>
  <si>
    <t>Satterlee Stephens Burke Burke</t>
  </si>
  <si>
    <t>Milberg Weiss Bershad Specthrie Lerach</t>
  </si>
  <si>
    <t>Lehman Eilen</t>
  </si>
  <si>
    <t>Gowling Strathy Henderson</t>
  </si>
  <si>
    <t>Neuman Drennen LLC</t>
  </si>
  <si>
    <t>Ziegler Ziegler Altman</t>
  </si>
  <si>
    <t>Andrews Kurth Mayor Day Caldwell Keeton LLP</t>
  </si>
  <si>
    <t>Robinson Silverman Pearce Aronsohn Berman (NY</t>
  </si>
  <si>
    <t>McDonaldCaranoWilsonBergin Frankovich Hicks</t>
  </si>
  <si>
    <t>Maynard Cooper Gale</t>
  </si>
  <si>
    <t>Moss Barnett</t>
  </si>
  <si>
    <t>Ellenoff Grossman Schole Cyruli</t>
  </si>
  <si>
    <t>Pollet Richardson Patel</t>
  </si>
  <si>
    <t>Richards Layton Finger</t>
  </si>
  <si>
    <t>Perry Guthery Haase Gessford</t>
  </si>
  <si>
    <t>Larkin Hoffman Daly Lindgren</t>
  </si>
  <si>
    <t>Igler Dougherty P.A.</t>
  </si>
  <si>
    <t>Jingtian Gongcheng</t>
  </si>
  <si>
    <t>Skadden Arps Slate Meagher Flom (International)</t>
  </si>
  <si>
    <t>Lionel Sawyer Collins</t>
  </si>
  <si>
    <t>Miles Stockbridge (MD)</t>
  </si>
  <si>
    <t>Lisman Webster Kirkpatrick Leckerling PC</t>
  </si>
  <si>
    <t>Graubard Mollen Miller</t>
  </si>
  <si>
    <t>Healy Baillie LLP</t>
  </si>
  <si>
    <t>Koley Jessen Daubman Rupiper</t>
  </si>
  <si>
    <t>Stevens Lee P.C.</t>
  </si>
  <si>
    <t>Locke Liddell Sapp LLP</t>
  </si>
  <si>
    <t>Jincheng Tongda Neal Law Firm</t>
  </si>
  <si>
    <t>Gross Kleinhendler Hodak Halevy Greenberg Co</t>
  </si>
  <si>
    <t>Fiddler Gonzalez Rodriguez (PR)</t>
  </si>
  <si>
    <t>Reitner Stuart</t>
  </si>
  <si>
    <t>Santoro Driggs Walch Kearney Johnson Thompson</t>
  </si>
  <si>
    <t>Drew Napier</t>
  </si>
  <si>
    <t>Reicker Pfau Pyle McRoy Herman LLP</t>
  </si>
  <si>
    <t>Davies Ward Phillips Vineberg LLP</t>
  </si>
  <si>
    <t>Stephens Gourley Bywater</t>
  </si>
  <si>
    <t>Darby Darby</t>
  </si>
  <si>
    <t>Lohf Shaiman Jacobs</t>
  </si>
  <si>
    <t>Kirkpatrick Lockhart Nicholson Graham LLP</t>
  </si>
  <si>
    <t>Bull Housser Tupper</t>
  </si>
  <si>
    <t>Galindo Arias Lopez</t>
  </si>
  <si>
    <t>Stuntz Davis Staffier PC</t>
  </si>
  <si>
    <t>Watson Farley Williams</t>
  </si>
  <si>
    <t>Adams Reese LLP</t>
  </si>
  <si>
    <t>HansonBridgettMarcusVlahos Rudy (CA)</t>
  </si>
  <si>
    <t>Eitan Pearl Latzer Cohen-Zedek</t>
  </si>
  <si>
    <t>Oswald Yap a Professional Corporation</t>
  </si>
  <si>
    <t>Zukerman Gore Brandeis</t>
  </si>
  <si>
    <t>Lindabury McCormick Estabrook (NJ)</t>
  </si>
  <si>
    <t>Miller Holguin</t>
  </si>
  <si>
    <t>Eaton Van Winkle</t>
  </si>
  <si>
    <t>Jenkins Gilchrist</t>
  </si>
  <si>
    <t>Strobl Cunningham Caretti Sharp P.C.</t>
  </si>
  <si>
    <t>Schmeltzer Aptaker Shepard P.C.</t>
  </si>
  <si>
    <t>Berman Wolfe Rennert</t>
  </si>
  <si>
    <t>Winthrop Weinstine P.A. (MN)</t>
  </si>
  <si>
    <t>Resch Polster Alpert Berger LLP</t>
  </si>
  <si>
    <t>Rothgerber Johnson Lyons LLP</t>
  </si>
  <si>
    <t>Maitland Company</t>
  </si>
  <si>
    <t>Wickersham Murphy</t>
  </si>
  <si>
    <t>Barbosa Mussnich Aragao</t>
  </si>
  <si>
    <t>Baker Mckenzie (Taiwan)</t>
  </si>
  <si>
    <t>Cadwell Sanford Deibert Garry</t>
  </si>
  <si>
    <t>Mourant du Feu Jeune</t>
  </si>
  <si>
    <t>Reeder Simpson PC</t>
  </si>
  <si>
    <t>Reed Smith Shaw McClay (PA)</t>
  </si>
  <si>
    <t>Bae Kim Lee</t>
  </si>
  <si>
    <t>Davenport Evans Hurwitz Smith</t>
  </si>
  <si>
    <t>Higgs Johnson</t>
  </si>
  <si>
    <t>Baker McKenzie Wong Leow</t>
  </si>
  <si>
    <t>Taft Stettinius Hollister (OH)</t>
  </si>
  <si>
    <t>Chen Co Law Firm</t>
  </si>
  <si>
    <t>Weir Foulds</t>
  </si>
  <si>
    <t>Richardson Patel LLP</t>
  </si>
  <si>
    <t>Luthra Luthra Law Offices</t>
  </si>
  <si>
    <t>Mitchell Williams Selig Gates Woodyard</t>
  </si>
  <si>
    <t>Lewis Roca</t>
  </si>
  <si>
    <t>Petillon Hansen</t>
  </si>
  <si>
    <t>Erdinast Ben Nathan Co</t>
  </si>
  <si>
    <t>Carlile Patchen Murphy Allison (OH)</t>
  </si>
  <si>
    <t>Kaufman Canoles</t>
  </si>
  <si>
    <t>Kirkpatrick Lockhart Preston Gates Ellis LLP</t>
  </si>
  <si>
    <t>Pietrantoni Mendez Alvarez</t>
  </si>
  <si>
    <t>Ober Kaler Grimes Shriver</t>
  </si>
  <si>
    <t>Porzio Bromberg Newman PC</t>
  </si>
  <si>
    <t>Lenz Staehelin</t>
  </si>
  <si>
    <t>Dorr Baird Lightner (MO)</t>
  </si>
  <si>
    <t>Sullivan Triggs LLP</t>
  </si>
  <si>
    <t>Blackwell Sanders Matheny Lombardi</t>
  </si>
  <si>
    <t>Morrison Cohen Singer</t>
  </si>
  <si>
    <t>Karpan White PC</t>
  </si>
  <si>
    <t>Eiseman Levine Lehrhaupt Kakoyiannis PC</t>
  </si>
  <si>
    <t>Ori Rosen Co</t>
  </si>
  <si>
    <t>Kolesar Leatham (NV)</t>
  </si>
  <si>
    <t>Cantor Arkema Edmonds PC</t>
  </si>
  <si>
    <t>Stibbe Simont</t>
  </si>
  <si>
    <t>Dill Dill Carr</t>
  </si>
  <si>
    <t>Jade Fountain PRC Lawyers</t>
  </si>
  <si>
    <t>Machado Meyer Sendacz Opice</t>
  </si>
  <si>
    <t>Rodrigo Elias Medrano</t>
  </si>
  <si>
    <t>Anslow Jaclin LLP</t>
  </si>
  <si>
    <t>Loyens Loeff</t>
  </si>
  <si>
    <t>Saul Ewing Remick Saul</t>
  </si>
  <si>
    <t>Kemp Klein Umphrey Endelman</t>
  </si>
  <si>
    <t>I Gornitzky Co</t>
  </si>
  <si>
    <t>Myers Alberga</t>
  </si>
  <si>
    <t>B D Law Firm</t>
  </si>
  <si>
    <t>Ulmer Berne Laronge Glickman Curtis</t>
  </si>
  <si>
    <t>Morris James Hitchens Williams</t>
  </si>
  <si>
    <t>Cassels Brock Blackwell LLP</t>
  </si>
  <si>
    <t>Cox Associates (MO)</t>
  </si>
  <si>
    <t>Hinckley Allen Snyder</t>
  </si>
  <si>
    <t>Helfrey Neiers Jones PC</t>
  </si>
  <si>
    <t>Ogier Le Massurier</t>
  </si>
  <si>
    <t>Forbes Fields Associates</t>
  </si>
  <si>
    <t>McAndrews Allen Matson</t>
  </si>
  <si>
    <t>Potter Anderson Corroon (DE)</t>
  </si>
  <si>
    <t>Burns Levinson</t>
  </si>
  <si>
    <t>Goldman Antonetti Cordova Axtmayer (PR)</t>
  </si>
  <si>
    <t>Antis Triantafyllides Sons</t>
  </si>
  <si>
    <t>Shibolet Co Advocates Notaries</t>
  </si>
  <si>
    <t>FENIMORE KAY HARRISON FORD LLP</t>
  </si>
  <si>
    <t>Morella Associates</t>
  </si>
  <si>
    <t>Keevican Weiss Bauerle Hirsch</t>
  </si>
  <si>
    <t>Gracin Marlow LLP</t>
  </si>
  <si>
    <t>Zysman Aharoni Gayer Co./Sullivan Worcester</t>
  </si>
  <si>
    <t>Zysman Aharoni Gayer Co</t>
  </si>
  <si>
    <t>Herzog Fox Neeman</t>
  </si>
  <si>
    <t>Nielsen Norager and Eorsi Partners</t>
  </si>
  <si>
    <t>Weil Gotshal Manges - Pawel Rymarz SK</t>
  </si>
  <si>
    <t>Wong Partners</t>
  </si>
  <si>
    <t>King Wood Mallesons</t>
  </si>
  <si>
    <t>Rajah Tann LLP</t>
  </si>
  <si>
    <t>Beard Kultgen</t>
  </si>
  <si>
    <t>Sandberg Phoenix Von Gontard (MO)</t>
  </si>
  <si>
    <t>Thouvenin Rechtsanwalte Partner</t>
  </si>
  <si>
    <t>Tulchinsky Stern Co</t>
  </si>
  <si>
    <t>Goldfarb Seligman Co</t>
  </si>
  <si>
    <t>Stubbs Alderton Markiles LLP</t>
  </si>
  <si>
    <t>MAZANTI-ANDERSEN KORSO JENSEN PARTNERE</t>
  </si>
  <si>
    <t>Breyer Associates</t>
  </si>
  <si>
    <t>Wise Reber LC (KS)</t>
  </si>
  <si>
    <t>Amit Pollak Matalon Ben-Naftali Erez Co</t>
  </si>
  <si>
    <t>Fischer Behar Co Advocates Notary</t>
  </si>
  <si>
    <t>Loeb Loeb Hess</t>
  </si>
  <si>
    <t>Shardul Amarchand Mangaldas Co</t>
  </si>
  <si>
    <t>Szaferman Lakind Blumstein Watter</t>
  </si>
  <si>
    <t>Number of Matches</t>
  </si>
  <si>
    <t>Equity and Bond Issues</t>
  </si>
  <si>
    <t>LewittHackmanHoefflinShapir</t>
  </si>
  <si>
    <t>Childs Fortenback Beck*</t>
  </si>
  <si>
    <t>Halperin Schivitz Eisenberg Schneider</t>
  </si>
  <si>
    <t>Trenam Simmons Kemker Scharf Barkin</t>
  </si>
  <si>
    <t>Weinberg Zipser Arbiter Heller</t>
  </si>
  <si>
    <t>Miller Thomson Sedgewick Lewis</t>
  </si>
  <si>
    <t>Greenberg Glusker Fields Claman</t>
  </si>
  <si>
    <t>MegargeeYoungbloodFranklin*</t>
  </si>
  <si>
    <t>Brown Winnick Graves Donnelly Baskerville</t>
  </si>
  <si>
    <t>Barnes McGhee Neal Poston</t>
  </si>
  <si>
    <t>Ivester Skinner and Camp</t>
  </si>
  <si>
    <t>Morrison Hecker Curtis Kude</t>
  </si>
  <si>
    <t>Van Cott Bagley Cornwall and McCarthy (UT)</t>
  </si>
  <si>
    <t>John W. Blenke Esq.</t>
  </si>
  <si>
    <t>Entergy Services Inc.</t>
  </si>
  <si>
    <t>Lester Morse P.C.</t>
  </si>
  <si>
    <t>Thompson Coburn St. Charles Missouri</t>
  </si>
  <si>
    <t>Camner Lipsitz and Poller P.A.</t>
  </si>
  <si>
    <t>Kenneth F. Khoury Esq</t>
  </si>
  <si>
    <t>Isham Lincoln Beale</t>
  </si>
  <si>
    <t>Huber Lawrence Abell</t>
  </si>
  <si>
    <t>Ogden Robertson Marshall</t>
  </si>
  <si>
    <t>Pechner Dorfman Wolffe Rounick Cabot</t>
  </si>
  <si>
    <t>Moore Peterson</t>
  </si>
  <si>
    <t>Orgain Bell Tucker</t>
  </si>
  <si>
    <t>Finch Bradshaw Strom Steele (MO)</t>
  </si>
  <si>
    <t>Sulloway Hollis Soden (NH)</t>
  </si>
  <si>
    <t>Fuller Henry</t>
  </si>
  <si>
    <t>Lane Powell Moss Miller</t>
  </si>
  <si>
    <t>Lillick McHose</t>
  </si>
  <si>
    <t>Memel Jacobs Pierno Gersh (CA)</t>
  </si>
  <si>
    <t>Colton Boykin</t>
  </si>
  <si>
    <t>Kemp Smith Duncan Hammond</t>
  </si>
  <si>
    <t>Helms Mulliss Johnston (NC)</t>
  </si>
  <si>
    <t>Mudge Rose Gutherie Alexander Ferdon</t>
  </si>
  <si>
    <t>Kent Watts Dorden</t>
  </si>
  <si>
    <t>Peabody Brown</t>
  </si>
  <si>
    <t>Sachs Phelps</t>
  </si>
  <si>
    <t>Rosenfeld Meyer Sussman</t>
  </si>
  <si>
    <t>Wise Carter Child Caraway</t>
  </si>
  <si>
    <t>Coolidge Wall Womsley Lombard</t>
  </si>
  <si>
    <t>Bondurant Miller Stephenson</t>
  </si>
  <si>
    <t>Murphy Posner (AZ)</t>
  </si>
  <si>
    <t>Otterbourg Steindler Houston Rosen</t>
  </si>
  <si>
    <t>Nordman Cormany Hair Compton (CA)</t>
  </si>
  <si>
    <t>Conboy Hewitt O'Brien Boardmen</t>
  </si>
  <si>
    <t>BrownsteinZeidman Schomer</t>
  </si>
  <si>
    <t>Gottlieb Schwartz</t>
  </si>
  <si>
    <t>Drake Whiteley</t>
  </si>
  <si>
    <t>Hiscock Barclay (NY)</t>
  </si>
  <si>
    <t>Eichhorn Eichhorn Link (IN)</t>
  </si>
  <si>
    <t>Keleher Mcleod</t>
  </si>
  <si>
    <t>Freytag Laforce Rubinstein Teofan</t>
  </si>
  <si>
    <t>Shackleford Farrior Stallings Evans</t>
  </si>
  <si>
    <t>Gould Willkie</t>
  </si>
  <si>
    <t>Tyler Cooper Alcorn</t>
  </si>
  <si>
    <t>Lurie Hertzberg (CA)</t>
  </si>
  <si>
    <t>Law Snakard Gambill</t>
  </si>
  <si>
    <t>Blaxter Oneill Houston Nash</t>
  </si>
  <si>
    <t>Moot Sprague</t>
  </si>
  <si>
    <t>Willcox Savage Dickson Hollis Eley (VA)</t>
  </si>
  <si>
    <t>Silver Solomon</t>
  </si>
  <si>
    <t>Poyner Geraghty Hartsfield Townsend</t>
  </si>
  <si>
    <t>Hartzog Conger Cason Hargis</t>
  </si>
  <si>
    <t>Wyman Bautzer Christensen Kuchel Silbert</t>
  </si>
  <si>
    <t>Watson Gammons Fees (AL)</t>
  </si>
  <si>
    <t>Smith Mackinnon Mathews Horns</t>
  </si>
  <si>
    <t>FFA-Ernst Young</t>
  </si>
  <si>
    <t>Long Peterson Zimmerman (DC)</t>
  </si>
  <si>
    <t>Friday Eldredge Clark (AR)</t>
  </si>
  <si>
    <t>Hawkins Delafield Wood</t>
  </si>
  <si>
    <t>ArnsteinGluckLehrBarron *</t>
  </si>
  <si>
    <t>Barrett Smith Schapiro Simon Armstrong</t>
  </si>
  <si>
    <t>Lincoln Beale (IL)</t>
  </si>
  <si>
    <t>Leff Thornton Katz Rees Mocciaro</t>
  </si>
  <si>
    <t>Balch Bingham Baker Hawthorne Ward</t>
  </si>
  <si>
    <t>Bourne Noll Kenyon</t>
  </si>
  <si>
    <t>Fleming Messman O'Connor (IL)</t>
  </si>
  <si>
    <t>Witt Gaither Whitaker (TN)</t>
  </si>
  <si>
    <t>Pitney Hardin Kipp Szuch</t>
  </si>
  <si>
    <t>Ryan White</t>
  </si>
  <si>
    <t>BaskinFlahertyElliot Mann*</t>
  </si>
  <si>
    <t>Foster Swift Collins Coey</t>
  </si>
  <si>
    <t>Harris Gilbert LLP</t>
  </si>
  <si>
    <t>Miller Chevalier</t>
  </si>
  <si>
    <t>Goodsill Anderson Quinn Stifel</t>
  </si>
  <si>
    <t>Wiggin Nourie (NH)</t>
  </si>
  <si>
    <t>Ray Quinney Nebeker (UT)</t>
  </si>
  <si>
    <t>LeffKatzRees Mocciaro</t>
  </si>
  <si>
    <t>Holmes Graven (MN)</t>
  </si>
  <si>
    <t>Steinhart Falconer</t>
  </si>
  <si>
    <t>Kramer Coleman Wactler Lieberman LLC</t>
  </si>
  <si>
    <t>SemmesBowen Semmes</t>
  </si>
  <si>
    <t>Bodman Longley Dahlins (MI)</t>
  </si>
  <si>
    <t>Hiscock Barclay</t>
  </si>
  <si>
    <t>Lewis Rice</t>
  </si>
  <si>
    <t>Thompson Chan</t>
  </si>
  <si>
    <t>Goldberg Connolly</t>
  </si>
  <si>
    <t>Witt Gaither Whitaker</t>
  </si>
  <si>
    <t>Hart Hart</t>
  </si>
  <si>
    <t>Huffman Arrington Kihle Gaberino Dunn P.C.</t>
  </si>
  <si>
    <t>Pope Ballard Shepard Fowle</t>
  </si>
  <si>
    <t>Tsunematsu Yanase Sekine</t>
  </si>
  <si>
    <t>Matsuuo Kosugi</t>
  </si>
  <si>
    <t>Hofheimer Gartlir Gottlieb Gross</t>
  </si>
  <si>
    <t>Wohlforth Argetsinger Johnson Brecht</t>
  </si>
  <si>
    <t>Lee Toomey Kent</t>
  </si>
  <si>
    <t>Saperston Day P.C.</t>
  </si>
  <si>
    <t>Cades Schutte Fleming Wright</t>
  </si>
  <si>
    <t>Bruckner O'Gara Keating Sievers Hendry</t>
  </si>
  <si>
    <t>Foster Foster (GA)</t>
  </si>
  <si>
    <t>Godfrey Decker</t>
  </si>
  <si>
    <t>Freehill Hollingdale Page</t>
  </si>
  <si>
    <t>Weissburg Aronson Inc</t>
  </si>
  <si>
    <t>Baker Mills Glast P.C.</t>
  </si>
  <si>
    <t>Myerson Cooper Stahl Zelmanovitz</t>
  </si>
  <si>
    <t>Paine Dalis Smith McElreath (TX)</t>
  </si>
  <si>
    <t>Lewis Lewis Co.</t>
  </si>
  <si>
    <t>Allen Hemsley</t>
  </si>
  <si>
    <t>Phillips Vineberg</t>
  </si>
  <si>
    <t>Leavy Rosensweig Hyman</t>
  </si>
  <si>
    <t>Loyens Volkmaars</t>
  </si>
  <si>
    <t>Fiddler Gonzalez Rodriquez</t>
  </si>
  <si>
    <t>BeusGilbert Morrill</t>
  </si>
  <si>
    <t>Ross Stevens (WI)</t>
  </si>
  <si>
    <t>Taft Stettinius Hollister</t>
  </si>
  <si>
    <t>Christensen White Miller Fink Jacobs</t>
  </si>
  <si>
    <t>Aoki Christensen Nomoto</t>
  </si>
  <si>
    <t>Hinkle Cox Eaton Coffield Hensley</t>
  </si>
  <si>
    <t>Watson Ess Marshall Enggas</t>
  </si>
  <si>
    <t>Kelly Stansfield O'Donnell</t>
  </si>
  <si>
    <t>Gage Tucker</t>
  </si>
  <si>
    <t>Berlack Israels Liberman</t>
  </si>
  <si>
    <t>Ryan Russell McConaghy</t>
  </si>
  <si>
    <t>EI du Pont de Nemours Co</t>
  </si>
  <si>
    <t>Kantrow Spaht Weaver Blitzer</t>
  </si>
  <si>
    <t>McNair Sanford</t>
  </si>
  <si>
    <t>Boulanger Finley Hicks</t>
  </si>
  <si>
    <t>Howard Howard</t>
  </si>
  <si>
    <t>Mahoney Adams Criser PA</t>
  </si>
  <si>
    <t>Wiggin Dana</t>
  </si>
  <si>
    <t>Friday Eldredge Clark</t>
  </si>
  <si>
    <t>Thompson Mitchell</t>
  </si>
  <si>
    <t>Dickinson Wright Moon Van Dusen Freeman</t>
  </si>
  <si>
    <t>Hamada Matsumoto</t>
  </si>
  <si>
    <t>Ray Quinney Nebeker</t>
  </si>
  <si>
    <t>Johnson Johnson</t>
  </si>
  <si>
    <t>Lewis Rice Fingerish</t>
  </si>
  <si>
    <t>Smith Gill Fisher Butts</t>
  </si>
  <si>
    <t>Stites Harbison</t>
  </si>
  <si>
    <t>Jorden Burt Berenson Klingensmith</t>
  </si>
  <si>
    <t>Metzger Hollis Gordon Mortimer</t>
  </si>
  <si>
    <t>Misick Stanbrook</t>
  </si>
  <si>
    <t>Grippo Elden</t>
  </si>
  <si>
    <t>Dickinson Mackaman Tyler Hagen</t>
  </si>
  <si>
    <t>Lord Day Lord Barrett Smith</t>
  </si>
  <si>
    <t>Ogden Newell Welch</t>
  </si>
  <si>
    <t>Kremer Associes Clifford Chance</t>
  </si>
  <si>
    <t>Armstrong Teasdale Schlafly Davis</t>
  </si>
  <si>
    <t>Hull Towill Norman Barrett</t>
  </si>
  <si>
    <t>Rainey Ross Rice Binns</t>
  </si>
  <si>
    <t>Haskell Slaughter Young Lewis</t>
  </si>
  <si>
    <t>Voisin Co</t>
  </si>
  <si>
    <t>Bodman Longley Dahling</t>
  </si>
  <si>
    <t>McCausland Keen Buckman</t>
  </si>
  <si>
    <t>Woodard Hall Primm P.C.</t>
  </si>
  <si>
    <t>Morrison Hecker (MO)</t>
  </si>
  <si>
    <t>McGrath North Mullin Katz PC</t>
  </si>
  <si>
    <t>Miro Weiner Kramer</t>
  </si>
  <si>
    <t>Christensen Miller Fink Jacobs Glaser Weil Shapi</t>
  </si>
  <si>
    <t>Huff Moran Orron (NJ)</t>
  </si>
  <si>
    <t>Yoong Partners</t>
  </si>
  <si>
    <t>Brown Platt</t>
  </si>
  <si>
    <t>Davis Gilbert</t>
  </si>
  <si>
    <t>Brouse McDowell</t>
  </si>
  <si>
    <t>Ungaretti Harris (IL)</t>
  </si>
  <si>
    <t>Nagashima Ohno Tsunematsu</t>
  </si>
  <si>
    <t>Friedman Kaplan</t>
  </si>
  <si>
    <t>Friedlob Sanderson Raskin Paulson Tourtillott</t>
  </si>
  <si>
    <t>Stephens Berg Lasater Schulman</t>
  </si>
  <si>
    <t>Altenburger Partners</t>
  </si>
  <si>
    <t>McGuire Woods Battle</t>
  </si>
  <si>
    <t>Walder Wyss Partners</t>
  </si>
  <si>
    <t>Friedlob Sanderson Reaskin Paulson Tourtillot (C</t>
  </si>
  <si>
    <t>McKinney Evans (IN)</t>
  </si>
  <si>
    <t>Day Berry Howard (CT)</t>
  </si>
  <si>
    <t>Haskell Slaughter Young Rediker LLC</t>
  </si>
  <si>
    <t>Tobin Dempf (NY)</t>
  </si>
  <si>
    <t>Helms Mulliss Johnston</t>
  </si>
  <si>
    <t>Helms Mulliss Wicker PLLC</t>
  </si>
  <si>
    <t>Lange Simpson Robinson Somerville</t>
  </si>
  <si>
    <t>Callister Nebeker McCullough</t>
  </si>
  <si>
    <t>Husch Eppenberger Donohue Jenkins (MO)</t>
  </si>
  <si>
    <t>Doerner Stuart Saunders Daniel Anderson (OK)</t>
  </si>
  <si>
    <t>Friedman Kaplan Seiler LLP</t>
  </si>
  <si>
    <t>PrickettJonesElliotKristol Schnee (PA)</t>
  </si>
  <si>
    <t>McKee Giuliani Cleveland (VT)</t>
  </si>
  <si>
    <t>YoungConawayStargatt Taylor</t>
  </si>
  <si>
    <t>Gelfand Stein Wasson</t>
  </si>
  <si>
    <t>Welborn Sullivan Meck Tooley</t>
  </si>
  <si>
    <t>Williams Mullen Clark Dobbins</t>
  </si>
  <si>
    <t>Cantey Hanger LLP</t>
  </si>
  <si>
    <t>FinnDixon Herling</t>
  </si>
  <si>
    <t>Miller Hamilton Snider Odom</t>
  </si>
  <si>
    <t>Ahlers Cooney Dorweiler Haynie</t>
  </si>
  <si>
    <t>Emmet Marvin Martin</t>
  </si>
  <si>
    <t>ClarkThomasWinters Shapiro</t>
  </si>
  <si>
    <t>Lane Waterman</t>
  </si>
  <si>
    <t>McInnes Cooper Robertson</t>
  </si>
  <si>
    <t>Bilzin Sumberg Baena Price Axelrod LLP</t>
  </si>
  <si>
    <t>Russell McVeagh</t>
  </si>
  <si>
    <t>Vieira de Almeida Associados</t>
  </si>
  <si>
    <t>Kilpatrick Stockton (GA)</t>
  </si>
  <si>
    <t>Roberts Holland</t>
  </si>
  <si>
    <t>Dewey LeBoeuf LLP</t>
  </si>
  <si>
    <t>Polsinelli Shalton Welte PC</t>
  </si>
  <si>
    <t>Malson Edelman Borman Brand LLP</t>
  </si>
  <si>
    <t>Kean Miller Hawthorne D'ArmondMcCowen Jarman</t>
  </si>
  <si>
    <t>Thelen Reid Brown Raysman Steiner LLP</t>
  </si>
  <si>
    <t>Beggs Lane</t>
  </si>
  <si>
    <t>ANDERSON BYRD RICHESON FLAHERTY HENRICHS LLP</t>
  </si>
  <si>
    <t>Spencer Scott Dwyer</t>
  </si>
  <si>
    <t>Hahn Loeser Parks</t>
  </si>
  <si>
    <t>McDonald Hopkins Burke Habel Co. L.P.A.</t>
  </si>
  <si>
    <t>Brydon Swearengen England PC</t>
  </si>
  <si>
    <t>Rodey Dickason Sloan Akin Robb (NM)</t>
  </si>
  <si>
    <t>Hinkle Hensley Shanor Martin</t>
  </si>
  <si>
    <t>Christensen Moore Cockrel Cummings Axelberg PC</t>
  </si>
  <si>
    <t>Bar Karrer</t>
  </si>
  <si>
    <t>Rifkind Wharton</t>
  </si>
  <si>
    <t>Anderson Mori Tomotsune</t>
  </si>
  <si>
    <t>Musick Peeler Garrett</t>
  </si>
  <si>
    <t>Witherspoon Kelley Davenport Toole</t>
  </si>
  <si>
    <t>Jackson Kelly Associates Inc.</t>
  </si>
  <si>
    <t>Allen Overy London</t>
  </si>
  <si>
    <t>Penn Stuart Eskridge Jones P.C. (VA)</t>
  </si>
  <si>
    <t>Nelson Mullins Grier Scarborough (SC)</t>
  </si>
  <si>
    <t>Berliner Corcoran Rowe LLP</t>
  </si>
  <si>
    <t>Lackowicz Shier Hoffman</t>
  </si>
  <si>
    <t>Sherman Howard</t>
  </si>
  <si>
    <t>Niederer Kraft Frey</t>
  </si>
  <si>
    <t>Albuquerque Associados</t>
  </si>
  <si>
    <t>Malizia Spidi Sloane Fisch P.C.</t>
  </si>
  <si>
    <t>Lathrop Gage LC</t>
  </si>
  <si>
    <t>Mika Meyers Beckett Jones</t>
  </si>
  <si>
    <t>AZB Partners</t>
  </si>
  <si>
    <t>Souza Cescon Barrieu Flesch Advogados</t>
  </si>
  <si>
    <t>Cox Palmer</t>
  </si>
  <si>
    <t>Lewis Rice Fingersh (MO)</t>
  </si>
  <si>
    <t>Thomas Libowitz PA</t>
  </si>
  <si>
    <t>Cook Yancey King Galloway (IN)</t>
  </si>
  <si>
    <t>Shipman Goodwin</t>
  </si>
  <si>
    <t>Clyde Co.</t>
  </si>
  <si>
    <t>Liskow Lewis</t>
  </si>
  <si>
    <t>Conner Winters (OK)</t>
  </si>
  <si>
    <t>Quattlebaum Grooms Tull PLLC</t>
  </si>
  <si>
    <t>Shook Lin Bok LLP</t>
  </si>
  <si>
    <t>Carlsmith Ball Wichman Case Ichiki</t>
  </si>
  <si>
    <t>Potter Anderson Corroon</t>
  </si>
  <si>
    <t>First Two</t>
  </si>
  <si>
    <t>rank</t>
  </si>
  <si>
    <t>no commas or &amp;</t>
  </si>
  <si>
    <t>tie</t>
  </si>
  <si>
    <t>Bond, Schoeneck &amp; King</t>
  </si>
  <si>
    <t>Gordon Rees Scully Mansukhani</t>
  </si>
  <si>
    <t>Hinckley, Allen &amp; Snyder</t>
  </si>
  <si>
    <t>Nossaman</t>
  </si>
  <si>
    <t>Stinson Leonard Street</t>
  </si>
  <si>
    <t>Notes</t>
  </si>
  <si>
    <t>Bond Schoeneck King</t>
  </si>
  <si>
    <t>2 firms</t>
  </si>
  <si>
    <t>3 firms</t>
  </si>
  <si>
    <t>ipo_proceeds</t>
  </si>
  <si>
    <t>ipo_rank</t>
  </si>
  <si>
    <t>ipo_mktshare</t>
  </si>
  <si>
    <t>ipo_issues</t>
  </si>
  <si>
    <t>equity_proceeds</t>
  </si>
  <si>
    <t>equity_rank</t>
  </si>
  <si>
    <t>equity_mktshare</t>
  </si>
  <si>
    <t>equity_issues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</si>
</sst>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###############.0"/>
    <numFmt numFmtId="165" formatCode="################"/>
    <numFmt numFmtId="166" formatCode="#,###,###,###,###,###.0"/>
    <numFmt numFmtId="167" formatCode="#,###,###,###,###,###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82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6">
    <xf numFmtId="0" fontId="0" fillId="0" borderId="0" xfId="0"/>
    <xf numFmtId="0" fontId="3" fillId="0" borderId="0" xfId="1" applyFont="1" applyAlignment="1">
      <alignment horizontal="center" vertical="center" wrapText="1"/>
    </xf>
    <xf numFmtId="0" fontId="2" fillId="0" borderId="0" xfId="1"/>
    <xf numFmtId="0" fontId="3" fillId="0" borderId="0" xfId="1" applyFont="1" applyAlignment="1" applyProtection="1">
      <alignment horizontal="center" wrapText="1"/>
    </xf>
    <xf numFmtId="0" fontId="2" fillId="0" borderId="0" xfId="1" applyProtection="1"/>
    <xf numFmtId="0" fontId="2" fillId="0" borderId="0" xfId="1" applyAlignment="1" applyProtection="1">
      <alignment horizontal="left"/>
    </xf>
    <xf numFmtId="164" fontId="2" fillId="0" borderId="0" xfId="1" applyNumberFormat="1" applyAlignment="1" applyProtection="1">
      <alignment horizontal="right"/>
    </xf>
    <xf numFmtId="165" fontId="2" fillId="0" borderId="0" xfId="1" applyNumberFormat="1" applyAlignment="1" applyProtection="1">
      <alignment horizontal="right"/>
    </xf>
    <xf numFmtId="166" fontId="2" fillId="0" borderId="0" xfId="1" applyNumberFormat="1" applyAlignment="1" applyProtection="1">
      <alignment horizontal="right"/>
    </xf>
    <xf numFmtId="167" fontId="2" fillId="0" borderId="0" xfId="1" applyNumberFormat="1" applyAlignment="1" applyProtection="1">
      <alignment horizontal="right"/>
    </xf>
    <xf numFmtId="0" fontId="2" fillId="0" borderId="0" xfId="1" applyFont="1" applyAlignment="1" applyProtection="1">
      <alignment horizontal="left"/>
    </xf>
    <xf numFmtId="0" fontId="3" fillId="2" borderId="0" xfId="1" applyFont="1" applyFill="1" applyAlignment="1">
      <alignment horizontal="center" vertical="center" wrapText="1"/>
    </xf>
    <xf numFmtId="0" fontId="3" fillId="2" borderId="0" xfId="1" applyFont="1" applyFill="1" applyAlignment="1" applyProtection="1">
      <alignment horizontal="center" wrapText="1"/>
    </xf>
    <xf numFmtId="0" fontId="0" fillId="2" borderId="0" xfId="0" applyFill="1"/>
    <xf numFmtId="0" fontId="3" fillId="3" borderId="0" xfId="1" applyFont="1" applyFill="1" applyAlignment="1">
      <alignment horizontal="center" vertical="center" wrapText="1"/>
    </xf>
    <xf numFmtId="0" fontId="3" fillId="3" borderId="0" xfId="1" applyFont="1" applyFill="1" applyAlignment="1" applyProtection="1">
      <alignment horizontal="center" wrapText="1"/>
    </xf>
    <xf numFmtId="0" fontId="0" fillId="3" borderId="0" xfId="0" applyFill="1"/>
    <xf numFmtId="0" fontId="3" fillId="4" borderId="0" xfId="1" applyFont="1" applyFill="1" applyAlignment="1" applyProtection="1">
      <alignment horizontal="center" wrapText="1"/>
    </xf>
    <xf numFmtId="0" fontId="2" fillId="4" borderId="0" xfId="1" applyFill="1" applyProtection="1"/>
    <xf numFmtId="1" fontId="2" fillId="0" borderId="0" xfId="1" applyNumberFormat="1" applyAlignment="1" applyProtection="1">
      <alignment horizontal="right"/>
    </xf>
    <xf numFmtId="0" fontId="2" fillId="0" borderId="0" xfId="1" applyNumberFormat="1" applyAlignment="1" applyProtection="1">
      <alignment horizontal="right"/>
    </xf>
    <xf numFmtId="0" fontId="1" fillId="2" borderId="0" xfId="0" applyFont="1" applyFill="1" applyAlignment="1">
      <alignment horizontal="center"/>
    </xf>
    <xf numFmtId="0" fontId="0" fillId="0" borderId="0" xfId="0" applyFill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</cellXfs>
  <cellStyles count="8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27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2" max="2" width="54.28515625" customWidth="1"/>
    <col min="3" max="10" width="14.5703125" customWidth="1"/>
  </cols>
  <sheetData>
    <row r="1" spans="1:10" ht="45" x14ac:dyDescent="0.25">
      <c r="A1" s="1" t="s">
        <v>1</v>
      </c>
      <c r="B1" s="1" t="s">
        <v>4</v>
      </c>
      <c r="C1" s="25" t="s">
        <v>4167</v>
      </c>
      <c r="D1" s="25" t="s">
        <v>4168</v>
      </c>
      <c r="E1" s="25" t="s">
        <v>4169</v>
      </c>
      <c r="F1" s="25" t="s">
        <v>4170</v>
      </c>
      <c r="G1" s="25" t="s">
        <v>4171</v>
      </c>
      <c r="H1" s="25" t="s">
        <v>4172</v>
      </c>
      <c r="I1" s="25" t="s">
        <v>4173</v>
      </c>
      <c r="J1" s="25" t="s">
        <v>4174</v>
      </c>
    </row>
    <row r="2" spans="1:10" x14ac:dyDescent="0.25">
      <c r="A2">
        <v>1985</v>
      </c>
      <c r="B2" t="s">
        <v>6</v>
      </c>
      <c r="C2">
        <f>data!J3</f>
        <v>6.4</v>
      </c>
      <c r="D2">
        <f>data!K3</f>
        <v>82</v>
      </c>
      <c r="E2">
        <f>data!L3</f>
        <v>0.2</v>
      </c>
      <c r="F2">
        <f>data!M3</f>
        <v>2</v>
      </c>
      <c r="G2">
        <f>data!Q3</f>
        <v>18.7</v>
      </c>
      <c r="H2">
        <f>data!R3</f>
        <v>195</v>
      </c>
      <c r="I2">
        <f>data!S3</f>
        <v>0</v>
      </c>
      <c r="J2">
        <f>data!T3</f>
        <v>4</v>
      </c>
    </row>
    <row r="3" spans="1:10" x14ac:dyDescent="0.25">
      <c r="A3">
        <v>1985</v>
      </c>
      <c r="B3" t="s">
        <v>7</v>
      </c>
      <c r="C3">
        <f>data!J4</f>
        <v>40</v>
      </c>
      <c r="D3">
        <f>data!K4</f>
        <v>15</v>
      </c>
      <c r="E3">
        <f>data!L4</f>
        <v>1.3</v>
      </c>
      <c r="F3">
        <f>data!M4</f>
        <v>1</v>
      </c>
      <c r="G3">
        <f>data!Q4</f>
        <v>40</v>
      </c>
      <c r="H3">
        <f>data!R4</f>
        <v>145</v>
      </c>
      <c r="I3">
        <f>data!S4</f>
        <v>0</v>
      </c>
      <c r="J3">
        <f>data!T4</f>
        <v>1</v>
      </c>
    </row>
    <row r="4" spans="1:10" x14ac:dyDescent="0.25">
      <c r="A4">
        <v>1985</v>
      </c>
      <c r="B4" t="s">
        <v>8</v>
      </c>
      <c r="C4">
        <f>data!J5</f>
        <v>13.9</v>
      </c>
      <c r="D4">
        <f>data!K5</f>
        <v>47</v>
      </c>
      <c r="E4">
        <f>data!L5</f>
        <v>0.5</v>
      </c>
      <c r="F4">
        <f>data!M5</f>
        <v>2</v>
      </c>
      <c r="G4">
        <f>data!Q5</f>
        <v>25.4</v>
      </c>
      <c r="H4">
        <f>data!R5</f>
        <v>175</v>
      </c>
      <c r="I4">
        <f>data!S5</f>
        <v>0</v>
      </c>
      <c r="J4">
        <f>data!T5</f>
        <v>3</v>
      </c>
    </row>
    <row r="5" spans="1:10" x14ac:dyDescent="0.25">
      <c r="A5">
        <v>1985</v>
      </c>
      <c r="B5" t="s">
        <v>9</v>
      </c>
      <c r="C5">
        <f>data!J6</f>
        <v>0</v>
      </c>
      <c r="D5" t="str">
        <f>data!K6</f>
        <v/>
      </c>
      <c r="E5">
        <f>data!L6</f>
        <v>0</v>
      </c>
      <c r="F5">
        <f>data!M6</f>
        <v>0</v>
      </c>
      <c r="G5">
        <f>data!Q6</f>
        <v>0</v>
      </c>
      <c r="H5" t="str">
        <f>data!R6</f>
        <v/>
      </c>
      <c r="I5">
        <f>data!S6</f>
        <v>0</v>
      </c>
      <c r="J5">
        <f>data!T6</f>
        <v>0</v>
      </c>
    </row>
    <row r="6" spans="1:10" x14ac:dyDescent="0.25">
      <c r="A6">
        <v>1985</v>
      </c>
      <c r="B6" t="s">
        <v>10</v>
      </c>
      <c r="C6">
        <f>data!J7</f>
        <v>90</v>
      </c>
      <c r="D6">
        <f>data!K7</f>
        <v>2</v>
      </c>
      <c r="E6">
        <f>data!L7</f>
        <v>2.9</v>
      </c>
      <c r="F6">
        <f>data!M7</f>
        <v>1</v>
      </c>
      <c r="G6">
        <f>data!Q7</f>
        <v>1089.3</v>
      </c>
      <c r="H6">
        <f>data!R7</f>
        <v>20</v>
      </c>
      <c r="I6">
        <f>data!S7</f>
        <v>0.4</v>
      </c>
      <c r="J6">
        <f>data!T7</f>
        <v>5</v>
      </c>
    </row>
    <row r="7" spans="1:10" x14ac:dyDescent="0.25">
      <c r="A7">
        <v>1985</v>
      </c>
      <c r="B7" t="s">
        <v>11</v>
      </c>
      <c r="C7">
        <f>data!J8</f>
        <v>2</v>
      </c>
      <c r="D7">
        <f>data!K8</f>
        <v>137</v>
      </c>
      <c r="E7">
        <f>data!L8</f>
        <v>0.1</v>
      </c>
      <c r="F7">
        <f>data!M8</f>
        <v>1</v>
      </c>
      <c r="G7">
        <f>data!Q8</f>
        <v>7445.4</v>
      </c>
      <c r="H7">
        <f>data!R8</f>
        <v>3</v>
      </c>
      <c r="I7">
        <f>data!S8</f>
        <v>2.7</v>
      </c>
      <c r="J7">
        <f>data!T8</f>
        <v>8</v>
      </c>
    </row>
    <row r="8" spans="1:10" x14ac:dyDescent="0.25">
      <c r="A8">
        <v>1985</v>
      </c>
      <c r="B8" t="s">
        <v>12</v>
      </c>
      <c r="C8">
        <f>data!J9</f>
        <v>22.5</v>
      </c>
      <c r="D8">
        <f>data!K9</f>
        <v>29</v>
      </c>
      <c r="E8">
        <f>data!L9</f>
        <v>0.7</v>
      </c>
      <c r="F8">
        <f>data!M9</f>
        <v>1</v>
      </c>
      <c r="G8">
        <f>data!Q9</f>
        <v>197.3</v>
      </c>
      <c r="H8">
        <f>data!R9</f>
        <v>57</v>
      </c>
      <c r="I8">
        <f>data!S9</f>
        <v>0.1</v>
      </c>
      <c r="J8">
        <f>data!T9</f>
        <v>4</v>
      </c>
    </row>
    <row r="9" spans="1:10" x14ac:dyDescent="0.25">
      <c r="A9">
        <v>1985</v>
      </c>
      <c r="B9" t="s">
        <v>13</v>
      </c>
      <c r="C9">
        <f>data!J10</f>
        <v>0</v>
      </c>
      <c r="D9" t="str">
        <f>data!K10</f>
        <v/>
      </c>
      <c r="E9">
        <f>data!L10</f>
        <v>0</v>
      </c>
      <c r="F9">
        <f>data!M10</f>
        <v>0</v>
      </c>
      <c r="G9">
        <f>data!Q10</f>
        <v>8914.1</v>
      </c>
      <c r="H9">
        <f>data!R10</f>
        <v>2</v>
      </c>
      <c r="I9">
        <f>data!S10</f>
        <v>3.2</v>
      </c>
      <c r="J9">
        <f>data!T10</f>
        <v>7</v>
      </c>
    </row>
    <row r="10" spans="1:10" x14ac:dyDescent="0.25">
      <c r="A10">
        <v>1985</v>
      </c>
      <c r="B10" t="s">
        <v>14</v>
      </c>
      <c r="C10">
        <f>data!J11</f>
        <v>0</v>
      </c>
      <c r="D10" t="str">
        <f>data!K11</f>
        <v/>
      </c>
      <c r="E10">
        <f>data!L11</f>
        <v>0</v>
      </c>
      <c r="F10">
        <f>data!M11</f>
        <v>0</v>
      </c>
      <c r="G10">
        <f>data!Q11</f>
        <v>0</v>
      </c>
      <c r="H10" t="str">
        <f>data!R11</f>
        <v/>
      </c>
      <c r="I10">
        <f>data!S11</f>
        <v>0</v>
      </c>
      <c r="J10">
        <f>data!T11</f>
        <v>0</v>
      </c>
    </row>
    <row r="11" spans="1:10" x14ac:dyDescent="0.25">
      <c r="A11">
        <v>1985</v>
      </c>
      <c r="B11" t="s">
        <v>15</v>
      </c>
      <c r="C11">
        <f>data!J12</f>
        <v>0</v>
      </c>
      <c r="D11" t="str">
        <f>data!K12</f>
        <v/>
      </c>
      <c r="E11">
        <f>data!L12</f>
        <v>0</v>
      </c>
      <c r="F11">
        <f>data!M12</f>
        <v>0</v>
      </c>
      <c r="G11">
        <f>data!Q12</f>
        <v>1659.4</v>
      </c>
      <c r="H11">
        <f>data!R12</f>
        <v>12</v>
      </c>
      <c r="I11">
        <f>data!S12</f>
        <v>0.6</v>
      </c>
      <c r="J11">
        <f>data!T12</f>
        <v>17</v>
      </c>
    </row>
    <row r="12" spans="1:10" x14ac:dyDescent="0.25">
      <c r="A12">
        <v>1985</v>
      </c>
      <c r="B12" t="s">
        <v>16</v>
      </c>
      <c r="C12">
        <f>data!J13</f>
        <v>0</v>
      </c>
      <c r="D12" t="str">
        <f>data!K13</f>
        <v/>
      </c>
      <c r="E12">
        <f>data!L13</f>
        <v>0</v>
      </c>
      <c r="F12">
        <f>data!M13</f>
        <v>0</v>
      </c>
      <c r="G12">
        <f>data!Q13</f>
        <v>349.1</v>
      </c>
      <c r="H12">
        <f>data!R13</f>
        <v>39</v>
      </c>
      <c r="I12">
        <f>data!S13</f>
        <v>0.1</v>
      </c>
      <c r="J12">
        <f>data!T13</f>
        <v>2</v>
      </c>
    </row>
    <row r="13" spans="1:10" x14ac:dyDescent="0.25">
      <c r="A13">
        <v>1985</v>
      </c>
      <c r="B13" t="s">
        <v>17</v>
      </c>
      <c r="C13">
        <f>data!J14</f>
        <v>52.3</v>
      </c>
      <c r="D13">
        <f>data!K14</f>
        <v>8</v>
      </c>
      <c r="E13">
        <f>data!L14</f>
        <v>1.7</v>
      </c>
      <c r="F13">
        <f>data!M14</f>
        <v>1</v>
      </c>
      <c r="G13">
        <f>data!Q14</f>
        <v>361</v>
      </c>
      <c r="H13">
        <f>data!R14</f>
        <v>38</v>
      </c>
      <c r="I13">
        <f>data!S14</f>
        <v>0.1</v>
      </c>
      <c r="J13">
        <f>data!T14</f>
        <v>2</v>
      </c>
    </row>
    <row r="14" spans="1:10" x14ac:dyDescent="0.25">
      <c r="A14">
        <v>1985</v>
      </c>
      <c r="B14" t="s">
        <v>18</v>
      </c>
      <c r="C14">
        <f>data!J15</f>
        <v>0</v>
      </c>
      <c r="D14" t="str">
        <f>data!K15</f>
        <v/>
      </c>
      <c r="E14">
        <f>data!L15</f>
        <v>0</v>
      </c>
      <c r="F14">
        <f>data!M15</f>
        <v>0</v>
      </c>
      <c r="G14">
        <f>data!Q15</f>
        <v>549.79999999999995</v>
      </c>
      <c r="H14">
        <f>data!R15</f>
        <v>31</v>
      </c>
      <c r="I14">
        <f>data!S15</f>
        <v>0.2</v>
      </c>
      <c r="J14">
        <f>data!T15</f>
        <v>8</v>
      </c>
    </row>
    <row r="15" spans="1:10" x14ac:dyDescent="0.25">
      <c r="A15">
        <v>1985</v>
      </c>
      <c r="B15" t="s">
        <v>19</v>
      </c>
      <c r="C15">
        <f>data!J16</f>
        <v>37.200000000000003</v>
      </c>
      <c r="D15">
        <f>data!K16</f>
        <v>16</v>
      </c>
      <c r="E15">
        <f>data!L16</f>
        <v>1.2</v>
      </c>
      <c r="F15">
        <f>data!M16</f>
        <v>2</v>
      </c>
      <c r="G15">
        <f>data!Q16</f>
        <v>172.8</v>
      </c>
      <c r="H15">
        <f>data!R16</f>
        <v>63</v>
      </c>
      <c r="I15">
        <f>data!S16</f>
        <v>0.1</v>
      </c>
      <c r="J15">
        <f>data!T16</f>
        <v>4</v>
      </c>
    </row>
    <row r="16" spans="1:10" x14ac:dyDescent="0.25">
      <c r="A16">
        <v>1985</v>
      </c>
      <c r="B16" t="s">
        <v>20</v>
      </c>
      <c r="C16">
        <f>data!J17</f>
        <v>0</v>
      </c>
      <c r="D16" t="str">
        <f>data!K17</f>
        <v/>
      </c>
      <c r="E16">
        <f>data!L17</f>
        <v>0</v>
      </c>
      <c r="F16">
        <f>data!M17</f>
        <v>0</v>
      </c>
      <c r="G16">
        <f>data!Q17</f>
        <v>58.1</v>
      </c>
      <c r="H16">
        <f>data!R17</f>
        <v>122</v>
      </c>
      <c r="I16">
        <f>data!S17</f>
        <v>0</v>
      </c>
      <c r="J16">
        <f>data!T17</f>
        <v>3</v>
      </c>
    </row>
    <row r="17" spans="1:10" x14ac:dyDescent="0.25">
      <c r="A17">
        <v>1985</v>
      </c>
      <c r="B17" t="s">
        <v>21</v>
      </c>
      <c r="C17">
        <f>data!J18</f>
        <v>0</v>
      </c>
      <c r="D17" t="str">
        <f>data!K18</f>
        <v/>
      </c>
      <c r="E17">
        <f>data!L18</f>
        <v>0</v>
      </c>
      <c r="F17">
        <f>data!M18</f>
        <v>0</v>
      </c>
      <c r="G17">
        <f>data!Q18</f>
        <v>0</v>
      </c>
      <c r="H17" t="str">
        <f>data!R18</f>
        <v/>
      </c>
      <c r="I17">
        <f>data!S18</f>
        <v>0</v>
      </c>
      <c r="J17">
        <f>data!T18</f>
        <v>0</v>
      </c>
    </row>
    <row r="18" spans="1:10" x14ac:dyDescent="0.25">
      <c r="A18">
        <v>1985</v>
      </c>
      <c r="B18" t="s">
        <v>22</v>
      </c>
      <c r="C18">
        <f>data!J19</f>
        <v>0</v>
      </c>
      <c r="D18" t="str">
        <f>data!K19</f>
        <v/>
      </c>
      <c r="E18">
        <f>data!L19</f>
        <v>0</v>
      </c>
      <c r="F18">
        <f>data!M19</f>
        <v>0</v>
      </c>
      <c r="G18">
        <f>data!Q19</f>
        <v>156.9</v>
      </c>
      <c r="H18">
        <f>data!R19</f>
        <v>67</v>
      </c>
      <c r="I18">
        <f>data!S19</f>
        <v>0.1</v>
      </c>
      <c r="J18">
        <f>data!T19</f>
        <v>2</v>
      </c>
    </row>
    <row r="19" spans="1:10" x14ac:dyDescent="0.25">
      <c r="A19">
        <v>1985</v>
      </c>
      <c r="B19" t="s">
        <v>23</v>
      </c>
      <c r="C19">
        <f>data!J20</f>
        <v>5.6</v>
      </c>
      <c r="D19">
        <f>data!K20</f>
        <v>90</v>
      </c>
      <c r="E19">
        <f>data!L20</f>
        <v>0.2</v>
      </c>
      <c r="F19">
        <f>data!M20</f>
        <v>1</v>
      </c>
      <c r="G19">
        <f>data!Q20</f>
        <v>841.8</v>
      </c>
      <c r="H19">
        <f>data!R20</f>
        <v>23</v>
      </c>
      <c r="I19">
        <f>data!S20</f>
        <v>0.3</v>
      </c>
      <c r="J19">
        <f>data!T20</f>
        <v>10</v>
      </c>
    </row>
    <row r="20" spans="1:10" x14ac:dyDescent="0.25">
      <c r="A20">
        <v>1985</v>
      </c>
      <c r="B20" t="s">
        <v>24</v>
      </c>
      <c r="C20">
        <f>data!J21</f>
        <v>0</v>
      </c>
      <c r="D20" t="str">
        <f>data!K21</f>
        <v/>
      </c>
      <c r="E20">
        <f>data!L21</f>
        <v>0</v>
      </c>
      <c r="F20">
        <f>data!M21</f>
        <v>0</v>
      </c>
      <c r="G20">
        <f>data!Q21</f>
        <v>0</v>
      </c>
      <c r="H20" t="str">
        <f>data!R21</f>
        <v/>
      </c>
      <c r="I20">
        <f>data!S21</f>
        <v>0</v>
      </c>
      <c r="J20">
        <f>data!T21</f>
        <v>0</v>
      </c>
    </row>
    <row r="21" spans="1:10" x14ac:dyDescent="0.25">
      <c r="A21">
        <v>1985</v>
      </c>
      <c r="B21" t="s">
        <v>25</v>
      </c>
      <c r="C21">
        <f>data!J22</f>
        <v>0</v>
      </c>
      <c r="D21" t="str">
        <f>data!K22</f>
        <v/>
      </c>
      <c r="E21">
        <f>data!L22</f>
        <v>0</v>
      </c>
      <c r="F21">
        <f>data!M22</f>
        <v>0</v>
      </c>
      <c r="G21">
        <f>data!Q22</f>
        <v>175.7</v>
      </c>
      <c r="H21">
        <f>data!R22</f>
        <v>61</v>
      </c>
      <c r="I21">
        <f>data!S22</f>
        <v>0.1</v>
      </c>
      <c r="J21">
        <f>data!T22</f>
        <v>4</v>
      </c>
    </row>
    <row r="22" spans="1:10" x14ac:dyDescent="0.25">
      <c r="A22">
        <v>1985</v>
      </c>
      <c r="B22" t="s">
        <v>26</v>
      </c>
      <c r="C22">
        <f>data!J23</f>
        <v>36.4</v>
      </c>
      <c r="D22">
        <f>data!K23</f>
        <v>17</v>
      </c>
      <c r="E22">
        <f>data!L23</f>
        <v>1.2</v>
      </c>
      <c r="F22">
        <f>data!M23</f>
        <v>1</v>
      </c>
      <c r="G22">
        <f>data!Q23</f>
        <v>768.5</v>
      </c>
      <c r="H22">
        <f>data!R23</f>
        <v>27</v>
      </c>
      <c r="I22">
        <f>data!S23</f>
        <v>0.3</v>
      </c>
      <c r="J22">
        <f>data!T23</f>
        <v>32</v>
      </c>
    </row>
    <row r="23" spans="1:10" x14ac:dyDescent="0.25">
      <c r="A23">
        <v>1985</v>
      </c>
      <c r="B23" t="s">
        <v>27</v>
      </c>
      <c r="C23">
        <f>data!J24</f>
        <v>0</v>
      </c>
      <c r="D23" t="str">
        <f>data!K24</f>
        <v/>
      </c>
      <c r="E23">
        <f>data!L24</f>
        <v>0</v>
      </c>
      <c r="F23">
        <f>data!M24</f>
        <v>0</v>
      </c>
      <c r="G23">
        <f>data!Q24</f>
        <v>0</v>
      </c>
      <c r="H23" t="str">
        <f>data!R24</f>
        <v/>
      </c>
      <c r="I23">
        <f>data!S24</f>
        <v>0</v>
      </c>
      <c r="J23">
        <f>data!T24</f>
        <v>0</v>
      </c>
    </row>
    <row r="24" spans="1:10" x14ac:dyDescent="0.25">
      <c r="A24">
        <v>1985</v>
      </c>
      <c r="B24" t="s">
        <v>28</v>
      </c>
      <c r="C24">
        <f>data!J25</f>
        <v>23.3</v>
      </c>
      <c r="D24">
        <f>data!K25</f>
        <v>26</v>
      </c>
      <c r="E24">
        <f>data!L25</f>
        <v>0.8</v>
      </c>
      <c r="F24">
        <f>data!M25</f>
        <v>1</v>
      </c>
      <c r="G24">
        <f>data!Q25</f>
        <v>607.79999999999995</v>
      </c>
      <c r="H24">
        <f>data!R25</f>
        <v>29</v>
      </c>
      <c r="I24">
        <f>data!S25</f>
        <v>0.2</v>
      </c>
      <c r="J24">
        <f>data!T25</f>
        <v>7</v>
      </c>
    </row>
    <row r="25" spans="1:10" x14ac:dyDescent="0.25">
      <c r="A25">
        <v>1985</v>
      </c>
      <c r="B25" t="s">
        <v>29</v>
      </c>
      <c r="C25">
        <f>data!J26</f>
        <v>50.9</v>
      </c>
      <c r="D25">
        <f>data!K26</f>
        <v>1</v>
      </c>
      <c r="E25">
        <f>data!L26</f>
        <v>1.6</v>
      </c>
      <c r="F25">
        <f>data!M26</f>
        <v>2</v>
      </c>
      <c r="G25">
        <f>data!Q26</f>
        <v>1050.8</v>
      </c>
      <c r="H25">
        <f>data!R26</f>
        <v>21</v>
      </c>
      <c r="I25">
        <f>data!S26</f>
        <v>0.4</v>
      </c>
      <c r="J25">
        <f>data!T26</f>
        <v>10</v>
      </c>
    </row>
    <row r="26" spans="1:10" x14ac:dyDescent="0.25">
      <c r="A26">
        <v>1985</v>
      </c>
      <c r="B26" t="s">
        <v>30</v>
      </c>
      <c r="C26">
        <f>data!J27</f>
        <v>0</v>
      </c>
      <c r="D26" t="str">
        <f>data!K27</f>
        <v/>
      </c>
      <c r="E26">
        <f>data!L27</f>
        <v>0</v>
      </c>
      <c r="F26">
        <f>data!M27</f>
        <v>0</v>
      </c>
      <c r="G26">
        <f>data!Q27</f>
        <v>152.9</v>
      </c>
      <c r="H26">
        <f>data!R27</f>
        <v>68</v>
      </c>
      <c r="I26">
        <f>data!S27</f>
        <v>0.1</v>
      </c>
      <c r="J26">
        <f>data!T27</f>
        <v>3</v>
      </c>
    </row>
    <row r="27" spans="1:10" x14ac:dyDescent="0.25">
      <c r="A27">
        <v>1985</v>
      </c>
      <c r="B27" t="s">
        <v>31</v>
      </c>
      <c r="C27">
        <f>data!J28</f>
        <v>0</v>
      </c>
      <c r="D27" t="str">
        <f>data!K28</f>
        <v/>
      </c>
      <c r="E27">
        <f>data!L28</f>
        <v>0</v>
      </c>
      <c r="F27">
        <f>data!M28</f>
        <v>0</v>
      </c>
      <c r="G27">
        <f>data!Q28</f>
        <v>148.30000000000001</v>
      </c>
      <c r="H27">
        <f>data!R28</f>
        <v>73</v>
      </c>
      <c r="I27">
        <f>data!S28</f>
        <v>0.1</v>
      </c>
      <c r="J27">
        <f>data!T28</f>
        <v>2</v>
      </c>
    </row>
    <row r="28" spans="1:10" x14ac:dyDescent="0.25">
      <c r="A28">
        <v>1985</v>
      </c>
      <c r="B28" t="s">
        <v>32</v>
      </c>
      <c r="C28">
        <f>data!J29</f>
        <v>0</v>
      </c>
      <c r="D28" t="str">
        <f>data!K29</f>
        <v/>
      </c>
      <c r="E28">
        <f>data!L29</f>
        <v>0</v>
      </c>
      <c r="F28">
        <f>data!M29</f>
        <v>0</v>
      </c>
      <c r="G28">
        <f>data!Q29</f>
        <v>26.9</v>
      </c>
      <c r="H28">
        <f>data!R29</f>
        <v>172</v>
      </c>
      <c r="I28">
        <f>data!S29</f>
        <v>0</v>
      </c>
      <c r="J28">
        <f>data!T29</f>
        <v>1</v>
      </c>
    </row>
    <row r="29" spans="1:10" x14ac:dyDescent="0.25">
      <c r="A29">
        <v>1985</v>
      </c>
      <c r="B29" t="s">
        <v>33</v>
      </c>
      <c r="C29">
        <f>data!J30</f>
        <v>0</v>
      </c>
      <c r="D29" t="str">
        <f>data!K30</f>
        <v/>
      </c>
      <c r="E29">
        <f>data!L30</f>
        <v>0</v>
      </c>
      <c r="F29">
        <f>data!M30</f>
        <v>0</v>
      </c>
      <c r="G29">
        <f>data!Q30</f>
        <v>773.3</v>
      </c>
      <c r="H29">
        <f>data!R30</f>
        <v>26</v>
      </c>
      <c r="I29">
        <f>data!S30</f>
        <v>0.3</v>
      </c>
      <c r="J29">
        <f>data!T30</f>
        <v>5</v>
      </c>
    </row>
    <row r="30" spans="1:10" x14ac:dyDescent="0.25">
      <c r="A30">
        <v>1985</v>
      </c>
      <c r="B30" t="s">
        <v>34</v>
      </c>
      <c r="C30">
        <f>data!J31</f>
        <v>0</v>
      </c>
      <c r="D30" t="str">
        <f>data!K31</f>
        <v/>
      </c>
      <c r="E30">
        <f>data!L31</f>
        <v>0</v>
      </c>
      <c r="F30">
        <f>data!M31</f>
        <v>0</v>
      </c>
      <c r="G30">
        <f>data!Q31</f>
        <v>0</v>
      </c>
      <c r="H30" t="str">
        <f>data!R31</f>
        <v/>
      </c>
      <c r="I30">
        <f>data!S31</f>
        <v>0</v>
      </c>
      <c r="J30">
        <f>data!T31</f>
        <v>0</v>
      </c>
    </row>
    <row r="31" spans="1:10" x14ac:dyDescent="0.25">
      <c r="A31">
        <v>1985</v>
      </c>
      <c r="B31" t="s">
        <v>35</v>
      </c>
      <c r="C31">
        <f>data!J32</f>
        <v>0</v>
      </c>
      <c r="D31" t="str">
        <f>data!K32</f>
        <v/>
      </c>
      <c r="E31">
        <f>data!L32</f>
        <v>0</v>
      </c>
      <c r="F31">
        <f>data!M32</f>
        <v>0</v>
      </c>
      <c r="G31">
        <f>data!Q32</f>
        <v>0</v>
      </c>
      <c r="H31" t="str">
        <f>data!R32</f>
        <v/>
      </c>
      <c r="I31">
        <f>data!S32</f>
        <v>0</v>
      </c>
      <c r="J31">
        <f>data!T32</f>
        <v>0</v>
      </c>
    </row>
    <row r="32" spans="1:10" x14ac:dyDescent="0.25">
      <c r="A32">
        <v>1985</v>
      </c>
      <c r="B32" t="s">
        <v>36</v>
      </c>
      <c r="C32">
        <f>data!J33</f>
        <v>0</v>
      </c>
      <c r="D32" t="str">
        <f>data!K33</f>
        <v/>
      </c>
      <c r="E32">
        <f>data!L33</f>
        <v>0</v>
      </c>
      <c r="F32">
        <f>data!M33</f>
        <v>0</v>
      </c>
      <c r="G32">
        <f>data!Q33</f>
        <v>49.8</v>
      </c>
      <c r="H32">
        <f>data!R33</f>
        <v>131</v>
      </c>
      <c r="I32">
        <f>data!S33</f>
        <v>0</v>
      </c>
      <c r="J32">
        <f>data!T33</f>
        <v>1</v>
      </c>
    </row>
    <row r="33" spans="1:10" x14ac:dyDescent="0.25">
      <c r="A33">
        <v>1985</v>
      </c>
      <c r="B33" t="s">
        <v>37</v>
      </c>
      <c r="C33">
        <f>data!J34</f>
        <v>30.9</v>
      </c>
      <c r="D33">
        <f>data!K34</f>
        <v>20</v>
      </c>
      <c r="E33">
        <f>data!L34</f>
        <v>1</v>
      </c>
      <c r="F33">
        <f>data!M34</f>
        <v>1</v>
      </c>
      <c r="G33">
        <f>data!Q34</f>
        <v>1204.9000000000001</v>
      </c>
      <c r="H33">
        <f>data!R34</f>
        <v>15</v>
      </c>
      <c r="I33">
        <f>data!S34</f>
        <v>0.4</v>
      </c>
      <c r="J33">
        <f>data!T34</f>
        <v>10</v>
      </c>
    </row>
    <row r="34" spans="1:10" x14ac:dyDescent="0.25">
      <c r="A34">
        <v>1985</v>
      </c>
      <c r="B34" t="s">
        <v>38</v>
      </c>
      <c r="C34">
        <f>data!J35</f>
        <v>0</v>
      </c>
      <c r="D34" t="str">
        <f>data!K35</f>
        <v/>
      </c>
      <c r="E34">
        <f>data!L35</f>
        <v>0</v>
      </c>
      <c r="F34">
        <f>data!M35</f>
        <v>0</v>
      </c>
      <c r="G34">
        <f>data!Q35</f>
        <v>5677.3</v>
      </c>
      <c r="H34">
        <f>data!R35</f>
        <v>5</v>
      </c>
      <c r="I34">
        <f>data!S35</f>
        <v>2</v>
      </c>
      <c r="J34">
        <f>data!T35</f>
        <v>7</v>
      </c>
    </row>
    <row r="35" spans="1:10" x14ac:dyDescent="0.25">
      <c r="A35">
        <v>1985</v>
      </c>
      <c r="B35" t="s">
        <v>39</v>
      </c>
      <c r="C35">
        <f>data!J36</f>
        <v>0</v>
      </c>
      <c r="D35" t="str">
        <f>data!K36</f>
        <v/>
      </c>
      <c r="E35">
        <f>data!L36</f>
        <v>0</v>
      </c>
      <c r="F35">
        <f>data!M36</f>
        <v>0</v>
      </c>
      <c r="G35">
        <f>data!Q36</f>
        <v>2988.8</v>
      </c>
      <c r="H35">
        <f>data!R36</f>
        <v>9</v>
      </c>
      <c r="I35">
        <f>data!S36</f>
        <v>1.1000000000000001</v>
      </c>
      <c r="J35">
        <f>data!T36</f>
        <v>2</v>
      </c>
    </row>
    <row r="36" spans="1:10" x14ac:dyDescent="0.25">
      <c r="A36">
        <v>1985</v>
      </c>
      <c r="B36" t="s">
        <v>40</v>
      </c>
      <c r="C36">
        <f>data!J37</f>
        <v>0</v>
      </c>
      <c r="D36" t="str">
        <f>data!K37</f>
        <v/>
      </c>
      <c r="E36">
        <f>data!L37</f>
        <v>0</v>
      </c>
      <c r="F36">
        <f>data!M37</f>
        <v>0</v>
      </c>
      <c r="G36">
        <f>data!Q37</f>
        <v>0</v>
      </c>
      <c r="H36" t="str">
        <f>data!R37</f>
        <v/>
      </c>
      <c r="I36">
        <f>data!S37</f>
        <v>0</v>
      </c>
      <c r="J36">
        <f>data!T37</f>
        <v>0</v>
      </c>
    </row>
    <row r="37" spans="1:10" x14ac:dyDescent="0.25">
      <c r="A37">
        <v>1985</v>
      </c>
      <c r="B37" t="s">
        <v>41</v>
      </c>
      <c r="C37">
        <f>data!J38</f>
        <v>0</v>
      </c>
      <c r="D37" t="str">
        <f>data!K38</f>
        <v/>
      </c>
      <c r="E37">
        <f>data!L38</f>
        <v>0</v>
      </c>
      <c r="F37">
        <f>data!M38</f>
        <v>0</v>
      </c>
      <c r="G37">
        <f>data!Q38</f>
        <v>0</v>
      </c>
      <c r="H37" t="str">
        <f>data!R38</f>
        <v/>
      </c>
      <c r="I37">
        <f>data!S38</f>
        <v>0</v>
      </c>
      <c r="J37">
        <f>data!T38</f>
        <v>0</v>
      </c>
    </row>
    <row r="38" spans="1:10" x14ac:dyDescent="0.25">
      <c r="A38">
        <v>1985</v>
      </c>
      <c r="B38" t="s">
        <v>42</v>
      </c>
      <c r="C38">
        <f>data!J39</f>
        <v>0</v>
      </c>
      <c r="D38" t="str">
        <f>data!K39</f>
        <v/>
      </c>
      <c r="E38">
        <f>data!L39</f>
        <v>0</v>
      </c>
      <c r="F38">
        <f>data!M39</f>
        <v>0</v>
      </c>
      <c r="G38">
        <f>data!Q39</f>
        <v>0</v>
      </c>
      <c r="H38" t="str">
        <f>data!R39</f>
        <v/>
      </c>
      <c r="I38">
        <f>data!S39</f>
        <v>0</v>
      </c>
      <c r="J38">
        <f>data!T39</f>
        <v>0</v>
      </c>
    </row>
    <row r="39" spans="1:10" x14ac:dyDescent="0.25">
      <c r="A39">
        <v>1985</v>
      </c>
      <c r="B39" t="s">
        <v>43</v>
      </c>
      <c r="C39">
        <f>data!J40</f>
        <v>0</v>
      </c>
      <c r="D39" t="str">
        <f>data!K40</f>
        <v/>
      </c>
      <c r="E39">
        <f>data!L40</f>
        <v>0</v>
      </c>
      <c r="F39">
        <f>data!M40</f>
        <v>0</v>
      </c>
      <c r="G39">
        <f>data!Q40</f>
        <v>0</v>
      </c>
      <c r="H39" t="str">
        <f>data!R40</f>
        <v/>
      </c>
      <c r="I39">
        <f>data!S40</f>
        <v>0</v>
      </c>
      <c r="J39">
        <f>data!T40</f>
        <v>0</v>
      </c>
    </row>
    <row r="40" spans="1:10" x14ac:dyDescent="0.25">
      <c r="A40">
        <v>1985</v>
      </c>
      <c r="B40" t="s">
        <v>44</v>
      </c>
      <c r="C40">
        <f>data!J41</f>
        <v>0</v>
      </c>
      <c r="D40" t="str">
        <f>data!K41</f>
        <v/>
      </c>
      <c r="E40">
        <f>data!L41</f>
        <v>0</v>
      </c>
      <c r="F40">
        <f>data!M41</f>
        <v>0</v>
      </c>
      <c r="G40">
        <f>data!Q41</f>
        <v>421.6</v>
      </c>
      <c r="H40">
        <f>data!R41</f>
        <v>34</v>
      </c>
      <c r="I40">
        <f>data!S41</f>
        <v>0.2</v>
      </c>
      <c r="J40">
        <f>data!T41</f>
        <v>6</v>
      </c>
    </row>
    <row r="41" spans="1:10" x14ac:dyDescent="0.25">
      <c r="A41">
        <v>1985</v>
      </c>
      <c r="B41" t="s">
        <v>45</v>
      </c>
      <c r="C41">
        <f>data!J42</f>
        <v>8.4</v>
      </c>
      <c r="D41">
        <f>data!K42</f>
        <v>72</v>
      </c>
      <c r="E41">
        <f>data!L42</f>
        <v>0.3</v>
      </c>
      <c r="F41">
        <f>data!M42</f>
        <v>1</v>
      </c>
      <c r="G41">
        <f>data!Q42</f>
        <v>412.5</v>
      </c>
      <c r="H41">
        <f>data!R42</f>
        <v>35</v>
      </c>
      <c r="I41">
        <f>data!S42</f>
        <v>0.2</v>
      </c>
      <c r="J41">
        <f>data!T42</f>
        <v>6</v>
      </c>
    </row>
    <row r="42" spans="1:10" x14ac:dyDescent="0.25">
      <c r="A42">
        <v>1985</v>
      </c>
      <c r="B42" t="s">
        <v>46</v>
      </c>
      <c r="C42">
        <f>data!J43</f>
        <v>0</v>
      </c>
      <c r="D42" t="str">
        <f>data!K43</f>
        <v/>
      </c>
      <c r="E42">
        <f>data!L43</f>
        <v>0</v>
      </c>
      <c r="F42">
        <f>data!M43</f>
        <v>0</v>
      </c>
      <c r="G42">
        <f>data!Q43</f>
        <v>1447.1</v>
      </c>
      <c r="H42">
        <f>data!R43</f>
        <v>13</v>
      </c>
      <c r="I42">
        <f>data!S43</f>
        <v>0.5</v>
      </c>
      <c r="J42">
        <f>data!T43</f>
        <v>10</v>
      </c>
    </row>
    <row r="43" spans="1:10" x14ac:dyDescent="0.25">
      <c r="A43">
        <v>1985</v>
      </c>
      <c r="B43" t="s">
        <v>47</v>
      </c>
      <c r="C43">
        <f>data!J44</f>
        <v>0</v>
      </c>
      <c r="D43" t="str">
        <f>data!K44</f>
        <v/>
      </c>
      <c r="E43">
        <f>data!L44</f>
        <v>0</v>
      </c>
      <c r="F43">
        <f>data!M44</f>
        <v>0</v>
      </c>
      <c r="G43">
        <f>data!Q44</f>
        <v>7373.1</v>
      </c>
      <c r="H43">
        <f>data!R44</f>
        <v>4</v>
      </c>
      <c r="I43">
        <f>data!S44</f>
        <v>2.6</v>
      </c>
      <c r="J43">
        <f>data!T44</f>
        <v>10</v>
      </c>
    </row>
    <row r="44" spans="1:10" x14ac:dyDescent="0.25">
      <c r="A44">
        <v>1985</v>
      </c>
      <c r="B44" t="s">
        <v>48</v>
      </c>
      <c r="C44">
        <f>data!J45</f>
        <v>0</v>
      </c>
      <c r="D44" t="str">
        <f>data!K45</f>
        <v/>
      </c>
      <c r="E44">
        <f>data!L45</f>
        <v>0</v>
      </c>
      <c r="F44">
        <f>data!M45</f>
        <v>0</v>
      </c>
      <c r="G44">
        <f>data!Q45</f>
        <v>0</v>
      </c>
      <c r="H44" t="str">
        <f>data!R45</f>
        <v/>
      </c>
      <c r="I44">
        <f>data!S45</f>
        <v>0</v>
      </c>
      <c r="J44">
        <f>data!T45</f>
        <v>0</v>
      </c>
    </row>
    <row r="45" spans="1:10" x14ac:dyDescent="0.25">
      <c r="A45">
        <v>1985</v>
      </c>
      <c r="B45" t="s">
        <v>49</v>
      </c>
      <c r="C45">
        <f>data!J46</f>
        <v>5.5</v>
      </c>
      <c r="D45">
        <f>data!K46</f>
        <v>91</v>
      </c>
      <c r="E45">
        <f>data!L46</f>
        <v>0.2</v>
      </c>
      <c r="F45">
        <f>data!M46</f>
        <v>1</v>
      </c>
      <c r="G45">
        <f>data!Q46</f>
        <v>70</v>
      </c>
      <c r="H45">
        <f>data!R46</f>
        <v>114</v>
      </c>
      <c r="I45">
        <f>data!S46</f>
        <v>0</v>
      </c>
      <c r="J45">
        <f>data!T46</f>
        <v>3</v>
      </c>
    </row>
    <row r="46" spans="1:10" x14ac:dyDescent="0.25">
      <c r="A46">
        <v>1985</v>
      </c>
      <c r="B46" t="s">
        <v>50</v>
      </c>
      <c r="C46">
        <f>data!J47</f>
        <v>0</v>
      </c>
      <c r="D46" t="str">
        <f>data!K47</f>
        <v/>
      </c>
      <c r="E46">
        <f>data!L47</f>
        <v>0</v>
      </c>
      <c r="F46">
        <f>data!M47</f>
        <v>0</v>
      </c>
      <c r="G46">
        <f>data!Q47</f>
        <v>2610.1</v>
      </c>
      <c r="H46">
        <f>data!R47</f>
        <v>11</v>
      </c>
      <c r="I46">
        <f>data!S47</f>
        <v>0.9</v>
      </c>
      <c r="J46">
        <f>data!T47</f>
        <v>6</v>
      </c>
    </row>
    <row r="47" spans="1:10" x14ac:dyDescent="0.25">
      <c r="A47">
        <v>1985</v>
      </c>
      <c r="B47" t="s">
        <v>51</v>
      </c>
      <c r="C47">
        <f>data!J48</f>
        <v>5.2</v>
      </c>
      <c r="D47">
        <f>data!K48</f>
        <v>95</v>
      </c>
      <c r="E47">
        <f>data!L48</f>
        <v>0.2</v>
      </c>
      <c r="F47">
        <f>data!M48</f>
        <v>1</v>
      </c>
      <c r="G47">
        <f>data!Q48</f>
        <v>399.7</v>
      </c>
      <c r="H47">
        <f>data!R48</f>
        <v>36</v>
      </c>
      <c r="I47">
        <f>data!S48</f>
        <v>0.1</v>
      </c>
      <c r="J47">
        <f>data!T48</f>
        <v>5</v>
      </c>
    </row>
    <row r="48" spans="1:10" x14ac:dyDescent="0.25">
      <c r="A48">
        <v>1985</v>
      </c>
      <c r="B48" t="s">
        <v>52</v>
      </c>
      <c r="C48">
        <f>data!J49</f>
        <v>0</v>
      </c>
      <c r="D48" t="str">
        <f>data!K49</f>
        <v/>
      </c>
      <c r="E48">
        <f>data!L49</f>
        <v>0</v>
      </c>
      <c r="F48">
        <f>data!M49</f>
        <v>0</v>
      </c>
      <c r="G48">
        <f>data!Q49</f>
        <v>209.9</v>
      </c>
      <c r="H48">
        <f>data!R49</f>
        <v>53</v>
      </c>
      <c r="I48">
        <f>data!S49</f>
        <v>0.1</v>
      </c>
      <c r="J48">
        <f>data!T49</f>
        <v>3</v>
      </c>
    </row>
    <row r="49" spans="1:10" x14ac:dyDescent="0.25">
      <c r="A49">
        <v>1985</v>
      </c>
      <c r="B49" t="s">
        <v>53</v>
      </c>
      <c r="C49">
        <f>data!J50</f>
        <v>0</v>
      </c>
      <c r="D49" t="str">
        <f>data!K50</f>
        <v/>
      </c>
      <c r="E49">
        <f>data!L50</f>
        <v>0</v>
      </c>
      <c r="F49">
        <f>data!M50</f>
        <v>0</v>
      </c>
      <c r="G49">
        <f>data!Q50</f>
        <v>394.6</v>
      </c>
      <c r="H49">
        <f>data!R50</f>
        <v>37</v>
      </c>
      <c r="I49">
        <f>data!S50</f>
        <v>0.1</v>
      </c>
      <c r="J49">
        <f>data!T50</f>
        <v>1</v>
      </c>
    </row>
    <row r="50" spans="1:10" x14ac:dyDescent="0.25">
      <c r="A50">
        <v>1985</v>
      </c>
      <c r="B50" t="s">
        <v>54</v>
      </c>
      <c r="C50">
        <f>data!J51</f>
        <v>0</v>
      </c>
      <c r="D50" t="str">
        <f>data!K51</f>
        <v/>
      </c>
      <c r="E50">
        <f>data!L51</f>
        <v>0</v>
      </c>
      <c r="F50">
        <f>data!M51</f>
        <v>0</v>
      </c>
      <c r="G50">
        <f>data!Q51</f>
        <v>0</v>
      </c>
      <c r="H50" t="str">
        <f>data!R51</f>
        <v/>
      </c>
      <c r="I50">
        <f>data!S51</f>
        <v>0</v>
      </c>
      <c r="J50">
        <f>data!T51</f>
        <v>0</v>
      </c>
    </row>
    <row r="51" spans="1:10" x14ac:dyDescent="0.25">
      <c r="A51">
        <v>1985</v>
      </c>
      <c r="B51" t="s">
        <v>55</v>
      </c>
      <c r="C51">
        <f>data!J52</f>
        <v>0</v>
      </c>
      <c r="D51" t="str">
        <f>data!K52</f>
        <v/>
      </c>
      <c r="E51">
        <f>data!L52</f>
        <v>0</v>
      </c>
      <c r="F51">
        <f>data!M52</f>
        <v>0</v>
      </c>
      <c r="G51">
        <f>data!Q52</f>
        <v>234.8</v>
      </c>
      <c r="H51">
        <f>data!R52</f>
        <v>50</v>
      </c>
      <c r="I51">
        <f>data!S52</f>
        <v>0.1</v>
      </c>
      <c r="J51">
        <f>data!T52</f>
        <v>5</v>
      </c>
    </row>
    <row r="52" spans="1:10" x14ac:dyDescent="0.25">
      <c r="A52">
        <v>1985</v>
      </c>
      <c r="B52" t="s">
        <v>56</v>
      </c>
      <c r="C52">
        <f>data!J53</f>
        <v>76.900000000000006</v>
      </c>
      <c r="D52">
        <f>data!K53</f>
        <v>5</v>
      </c>
      <c r="E52">
        <f>data!L53</f>
        <v>2.5</v>
      </c>
      <c r="F52">
        <f>data!M53</f>
        <v>1</v>
      </c>
      <c r="G52">
        <f>data!Q53</f>
        <v>831.2</v>
      </c>
      <c r="H52">
        <f>data!R53</f>
        <v>24</v>
      </c>
      <c r="I52">
        <f>data!S53</f>
        <v>0.3</v>
      </c>
      <c r="J52">
        <f>data!T53</f>
        <v>14</v>
      </c>
    </row>
    <row r="53" spans="1:10" x14ac:dyDescent="0.25">
      <c r="A53">
        <v>1986</v>
      </c>
      <c r="B53" t="s">
        <v>6</v>
      </c>
      <c r="C53">
        <f>data!J54</f>
        <v>5.3</v>
      </c>
      <c r="D53">
        <f>data!K54</f>
        <v>135</v>
      </c>
      <c r="E53">
        <f>data!L54</f>
        <v>0.1</v>
      </c>
      <c r="F53">
        <f>data!M54</f>
        <v>1</v>
      </c>
      <c r="G53">
        <f>data!Q54</f>
        <v>0</v>
      </c>
      <c r="H53" t="str">
        <f>data!R54</f>
        <v/>
      </c>
      <c r="I53">
        <f>data!S54</f>
        <v>0</v>
      </c>
      <c r="J53">
        <f>data!T54</f>
        <v>0</v>
      </c>
    </row>
    <row r="54" spans="1:10" x14ac:dyDescent="0.25">
      <c r="A54">
        <v>1986</v>
      </c>
      <c r="B54" t="s">
        <v>7</v>
      </c>
      <c r="C54">
        <f>data!J55</f>
        <v>0</v>
      </c>
      <c r="D54" t="str">
        <f>data!K55</f>
        <v/>
      </c>
      <c r="E54">
        <f>data!L55</f>
        <v>0</v>
      </c>
      <c r="F54">
        <f>data!M55</f>
        <v>0</v>
      </c>
      <c r="G54">
        <f>data!Q55</f>
        <v>154.80000000000001</v>
      </c>
      <c r="H54">
        <f>data!R55</f>
        <v>110</v>
      </c>
      <c r="I54">
        <f>data!S55</f>
        <v>0</v>
      </c>
      <c r="J54">
        <f>data!T55</f>
        <v>2</v>
      </c>
    </row>
    <row r="55" spans="1:10" x14ac:dyDescent="0.25">
      <c r="A55">
        <v>1986</v>
      </c>
      <c r="B55" t="s">
        <v>8</v>
      </c>
      <c r="C55">
        <f>data!J56</f>
        <v>41.8</v>
      </c>
      <c r="D55">
        <f>data!K56</f>
        <v>38</v>
      </c>
      <c r="E55">
        <f>data!L56</f>
        <v>0.5</v>
      </c>
      <c r="F55">
        <f>data!M56</f>
        <v>2</v>
      </c>
      <c r="G55">
        <f>data!Q56</f>
        <v>141.4</v>
      </c>
      <c r="H55">
        <f>data!R56</f>
        <v>118</v>
      </c>
      <c r="I55">
        <f>data!S56</f>
        <v>0</v>
      </c>
      <c r="J55">
        <f>data!T56</f>
        <v>5</v>
      </c>
    </row>
    <row r="56" spans="1:10" x14ac:dyDescent="0.25">
      <c r="A56">
        <v>1986</v>
      </c>
      <c r="B56" t="s">
        <v>9</v>
      </c>
      <c r="C56">
        <f>data!J57</f>
        <v>2.9</v>
      </c>
      <c r="D56">
        <f>data!K57</f>
        <v>161</v>
      </c>
      <c r="E56">
        <f>data!L57</f>
        <v>0</v>
      </c>
      <c r="F56">
        <f>data!M57</f>
        <v>1</v>
      </c>
      <c r="G56">
        <f>data!Q57</f>
        <v>88.1</v>
      </c>
      <c r="H56">
        <f>data!R57</f>
        <v>157</v>
      </c>
      <c r="I56">
        <f>data!S57</f>
        <v>0</v>
      </c>
      <c r="J56">
        <f>data!T57</f>
        <v>3</v>
      </c>
    </row>
    <row r="57" spans="1:10" x14ac:dyDescent="0.25">
      <c r="A57">
        <v>1986</v>
      </c>
      <c r="B57" t="s">
        <v>10</v>
      </c>
      <c r="C57">
        <f>data!J58</f>
        <v>11.7</v>
      </c>
      <c r="D57">
        <f>data!K58</f>
        <v>97</v>
      </c>
      <c r="E57">
        <f>data!L58</f>
        <v>0.1</v>
      </c>
      <c r="F57">
        <f>data!M58</f>
        <v>1</v>
      </c>
      <c r="G57">
        <f>data!Q58</f>
        <v>1252.4000000000001</v>
      </c>
      <c r="H57">
        <f>data!R58</f>
        <v>25</v>
      </c>
      <c r="I57">
        <f>data!S58</f>
        <v>0.3</v>
      </c>
      <c r="J57">
        <f>data!T58</f>
        <v>9</v>
      </c>
    </row>
    <row r="58" spans="1:10" x14ac:dyDescent="0.25">
      <c r="A58">
        <v>1986</v>
      </c>
      <c r="B58" t="s">
        <v>62</v>
      </c>
      <c r="C58">
        <f>data!J59</f>
        <v>25</v>
      </c>
      <c r="D58">
        <f>data!K59</f>
        <v>53</v>
      </c>
      <c r="E58">
        <f>data!L59</f>
        <v>0.3</v>
      </c>
      <c r="F58">
        <f>data!M59</f>
        <v>1</v>
      </c>
      <c r="G58">
        <f>data!Q59</f>
        <v>1028.3</v>
      </c>
      <c r="H58">
        <f>data!R59</f>
        <v>33</v>
      </c>
      <c r="I58">
        <f>data!S59</f>
        <v>0.2</v>
      </c>
      <c r="J58">
        <f>data!T59</f>
        <v>7</v>
      </c>
    </row>
    <row r="59" spans="1:10" x14ac:dyDescent="0.25">
      <c r="A59">
        <v>1986</v>
      </c>
      <c r="B59" t="s">
        <v>11</v>
      </c>
      <c r="C59">
        <f>data!J60</f>
        <v>0</v>
      </c>
      <c r="D59" t="str">
        <f>data!K60</f>
        <v/>
      </c>
      <c r="E59">
        <f>data!L60</f>
        <v>0</v>
      </c>
      <c r="F59">
        <f>data!M60</f>
        <v>0</v>
      </c>
      <c r="G59">
        <f>data!Q60</f>
        <v>8142.8</v>
      </c>
      <c r="H59">
        <f>data!R60</f>
        <v>3</v>
      </c>
      <c r="I59">
        <f>data!S60</f>
        <v>1.8</v>
      </c>
      <c r="J59">
        <f>data!T60</f>
        <v>9</v>
      </c>
    </row>
    <row r="60" spans="1:10" x14ac:dyDescent="0.25">
      <c r="A60">
        <v>1986</v>
      </c>
      <c r="B60" t="s">
        <v>12</v>
      </c>
      <c r="C60">
        <f>data!J61</f>
        <v>0</v>
      </c>
      <c r="D60" t="str">
        <f>data!K61</f>
        <v/>
      </c>
      <c r="E60">
        <f>data!L61</f>
        <v>0</v>
      </c>
      <c r="F60">
        <f>data!M61</f>
        <v>0</v>
      </c>
      <c r="G60">
        <f>data!Q61</f>
        <v>0</v>
      </c>
      <c r="H60" t="str">
        <f>data!R61</f>
        <v/>
      </c>
      <c r="I60">
        <f>data!S61</f>
        <v>0</v>
      </c>
      <c r="J60">
        <f>data!T61</f>
        <v>0</v>
      </c>
    </row>
    <row r="61" spans="1:10" x14ac:dyDescent="0.25">
      <c r="A61">
        <v>1986</v>
      </c>
      <c r="B61" t="s">
        <v>65</v>
      </c>
      <c r="C61">
        <f>data!J62</f>
        <v>0</v>
      </c>
      <c r="D61" t="str">
        <f>data!K62</f>
        <v/>
      </c>
      <c r="E61">
        <f>data!L62</f>
        <v>0</v>
      </c>
      <c r="F61">
        <f>data!M62</f>
        <v>0</v>
      </c>
      <c r="G61">
        <f>data!Q62</f>
        <v>1183.4000000000001</v>
      </c>
      <c r="H61">
        <f>data!R62</f>
        <v>29</v>
      </c>
      <c r="I61">
        <f>data!S62</f>
        <v>0.3</v>
      </c>
      <c r="J61">
        <f>data!T62</f>
        <v>7</v>
      </c>
    </row>
    <row r="62" spans="1:10" x14ac:dyDescent="0.25">
      <c r="A62">
        <v>1986</v>
      </c>
      <c r="B62" t="s">
        <v>13</v>
      </c>
      <c r="C62">
        <f>data!J63</f>
        <v>0</v>
      </c>
      <c r="D62" t="str">
        <f>data!K63</f>
        <v/>
      </c>
      <c r="E62">
        <f>data!L63</f>
        <v>0</v>
      </c>
      <c r="F62">
        <f>data!M63</f>
        <v>0</v>
      </c>
      <c r="G62">
        <f>data!Q63</f>
        <v>10067.700000000001</v>
      </c>
      <c r="H62">
        <f>data!R63</f>
        <v>2</v>
      </c>
      <c r="I62">
        <f>data!S63</f>
        <v>2.2000000000000002</v>
      </c>
      <c r="J62">
        <f>data!T63</f>
        <v>19</v>
      </c>
    </row>
    <row r="63" spans="1:10" x14ac:dyDescent="0.25">
      <c r="A63">
        <v>1986</v>
      </c>
      <c r="B63" t="s">
        <v>67</v>
      </c>
      <c r="C63">
        <f>data!J64</f>
        <v>0</v>
      </c>
      <c r="D63" t="str">
        <f>data!K64</f>
        <v/>
      </c>
      <c r="E63">
        <f>data!L64</f>
        <v>0</v>
      </c>
      <c r="F63">
        <f>data!M64</f>
        <v>0</v>
      </c>
      <c r="G63">
        <f>data!Q64</f>
        <v>0</v>
      </c>
      <c r="H63" t="str">
        <f>data!R64</f>
        <v/>
      </c>
      <c r="I63">
        <f>data!S64</f>
        <v>0</v>
      </c>
      <c r="J63">
        <f>data!T64</f>
        <v>0</v>
      </c>
    </row>
    <row r="64" spans="1:10" x14ac:dyDescent="0.25">
      <c r="A64">
        <v>1986</v>
      </c>
      <c r="B64" t="s">
        <v>14</v>
      </c>
      <c r="C64">
        <f>data!J65</f>
        <v>0</v>
      </c>
      <c r="D64" t="str">
        <f>data!K65</f>
        <v/>
      </c>
      <c r="E64">
        <f>data!L65</f>
        <v>0</v>
      </c>
      <c r="F64">
        <f>data!M65</f>
        <v>0</v>
      </c>
      <c r="G64">
        <f>data!Q65</f>
        <v>74.599999999999994</v>
      </c>
      <c r="H64">
        <f>data!R65</f>
        <v>171</v>
      </c>
      <c r="I64">
        <f>data!S65</f>
        <v>0</v>
      </c>
      <c r="J64">
        <f>data!T65</f>
        <v>1</v>
      </c>
    </row>
    <row r="65" spans="1:10" x14ac:dyDescent="0.25">
      <c r="A65">
        <v>1986</v>
      </c>
      <c r="B65" t="s">
        <v>15</v>
      </c>
      <c r="C65">
        <f>data!J66</f>
        <v>64.8</v>
      </c>
      <c r="D65">
        <f>data!K66</f>
        <v>23</v>
      </c>
      <c r="E65">
        <f>data!L66</f>
        <v>0.8</v>
      </c>
      <c r="F65">
        <f>data!M66</f>
        <v>1</v>
      </c>
      <c r="G65">
        <f>data!Q66</f>
        <v>2875.1</v>
      </c>
      <c r="H65">
        <f>data!R66</f>
        <v>12</v>
      </c>
      <c r="I65">
        <f>data!S66</f>
        <v>0.6</v>
      </c>
      <c r="J65">
        <f>data!T66</f>
        <v>18</v>
      </c>
    </row>
    <row r="66" spans="1:10" x14ac:dyDescent="0.25">
      <c r="A66">
        <v>1986</v>
      </c>
      <c r="B66" t="s">
        <v>16</v>
      </c>
      <c r="C66">
        <f>data!J67</f>
        <v>43.4</v>
      </c>
      <c r="D66">
        <f>data!K67</f>
        <v>37</v>
      </c>
      <c r="E66">
        <f>data!L67</f>
        <v>0.5</v>
      </c>
      <c r="F66">
        <f>data!M67</f>
        <v>1</v>
      </c>
      <c r="G66">
        <f>data!Q67</f>
        <v>1666.6</v>
      </c>
      <c r="H66">
        <f>data!R67</f>
        <v>20</v>
      </c>
      <c r="I66">
        <f>data!S67</f>
        <v>0.4</v>
      </c>
      <c r="J66">
        <f>data!T67</f>
        <v>7</v>
      </c>
    </row>
    <row r="67" spans="1:10" x14ac:dyDescent="0.25">
      <c r="A67">
        <v>1986</v>
      </c>
      <c r="B67" t="s">
        <v>17</v>
      </c>
      <c r="C67">
        <f>data!J68</f>
        <v>0</v>
      </c>
      <c r="D67" t="str">
        <f>data!K68</f>
        <v/>
      </c>
      <c r="E67">
        <f>data!L68</f>
        <v>0</v>
      </c>
      <c r="F67">
        <f>data!M68</f>
        <v>0</v>
      </c>
      <c r="G67">
        <f>data!Q68</f>
        <v>578.9</v>
      </c>
      <c r="H67">
        <f>data!R68</f>
        <v>52</v>
      </c>
      <c r="I67">
        <f>data!S68</f>
        <v>0.1</v>
      </c>
      <c r="J67">
        <f>data!T68</f>
        <v>4</v>
      </c>
    </row>
    <row r="68" spans="1:10" x14ac:dyDescent="0.25">
      <c r="A68">
        <v>1986</v>
      </c>
      <c r="B68" t="s">
        <v>72</v>
      </c>
      <c r="C68">
        <f>data!J69</f>
        <v>51.7</v>
      </c>
      <c r="D68">
        <f>data!K69</f>
        <v>28</v>
      </c>
      <c r="E68">
        <f>data!L69</f>
        <v>0.6</v>
      </c>
      <c r="F68">
        <f>data!M69</f>
        <v>1</v>
      </c>
      <c r="G68">
        <f>data!Q69</f>
        <v>88.2</v>
      </c>
      <c r="H68">
        <f>data!R69</f>
        <v>156</v>
      </c>
      <c r="I68">
        <f>data!S69</f>
        <v>0</v>
      </c>
      <c r="J68">
        <f>data!T69</f>
        <v>2</v>
      </c>
    </row>
    <row r="69" spans="1:10" x14ac:dyDescent="0.25">
      <c r="A69">
        <v>1986</v>
      </c>
      <c r="B69" t="s">
        <v>18</v>
      </c>
      <c r="C69">
        <f>data!J70</f>
        <v>53.2</v>
      </c>
      <c r="D69">
        <f>data!K70</f>
        <v>27</v>
      </c>
      <c r="E69">
        <f>data!L70</f>
        <v>0.6</v>
      </c>
      <c r="F69">
        <f>data!M70</f>
        <v>2</v>
      </c>
      <c r="G69">
        <f>data!Q70</f>
        <v>642.29999999999995</v>
      </c>
      <c r="H69">
        <f>data!R70</f>
        <v>49</v>
      </c>
      <c r="I69">
        <f>data!S70</f>
        <v>0.1</v>
      </c>
      <c r="J69">
        <f>data!T70</f>
        <v>8</v>
      </c>
    </row>
    <row r="70" spans="1:10" x14ac:dyDescent="0.25">
      <c r="A70">
        <v>1986</v>
      </c>
      <c r="B70" t="s">
        <v>19</v>
      </c>
      <c r="C70">
        <f>data!J71</f>
        <v>0</v>
      </c>
      <c r="D70" t="str">
        <f>data!K71</f>
        <v/>
      </c>
      <c r="E70">
        <f>data!L71</f>
        <v>0</v>
      </c>
      <c r="F70">
        <f>data!M71</f>
        <v>0</v>
      </c>
      <c r="G70">
        <f>data!Q71</f>
        <v>683</v>
      </c>
      <c r="H70">
        <f>data!R71</f>
        <v>45</v>
      </c>
      <c r="I70">
        <f>data!S71</f>
        <v>0.2</v>
      </c>
      <c r="J70">
        <f>data!T71</f>
        <v>5</v>
      </c>
    </row>
    <row r="71" spans="1:10" x14ac:dyDescent="0.25">
      <c r="A71">
        <v>1986</v>
      </c>
      <c r="B71" t="s">
        <v>75</v>
      </c>
      <c r="C71">
        <f>data!J72</f>
        <v>0</v>
      </c>
      <c r="D71" t="str">
        <f>data!K72</f>
        <v/>
      </c>
      <c r="E71">
        <f>data!L72</f>
        <v>0</v>
      </c>
      <c r="F71">
        <f>data!M72</f>
        <v>0</v>
      </c>
      <c r="G71">
        <f>data!Q72</f>
        <v>0</v>
      </c>
      <c r="H71" t="str">
        <f>data!R72</f>
        <v/>
      </c>
      <c r="I71">
        <f>data!S72</f>
        <v>0</v>
      </c>
      <c r="J71">
        <f>data!T72</f>
        <v>0</v>
      </c>
    </row>
    <row r="72" spans="1:10" x14ac:dyDescent="0.25">
      <c r="A72">
        <v>1986</v>
      </c>
      <c r="B72" t="s">
        <v>20</v>
      </c>
      <c r="C72">
        <f>data!J73</f>
        <v>14.5</v>
      </c>
      <c r="D72">
        <f>data!K73</f>
        <v>89</v>
      </c>
      <c r="E72">
        <f>data!L73</f>
        <v>0.2</v>
      </c>
      <c r="F72">
        <f>data!M73</f>
        <v>2</v>
      </c>
      <c r="G72">
        <f>data!Q73</f>
        <v>150.6</v>
      </c>
      <c r="H72">
        <f>data!R73</f>
        <v>112</v>
      </c>
      <c r="I72">
        <f>data!S73</f>
        <v>0</v>
      </c>
      <c r="J72">
        <f>data!T73</f>
        <v>6</v>
      </c>
    </row>
    <row r="73" spans="1:10" x14ac:dyDescent="0.25">
      <c r="A73">
        <v>1986</v>
      </c>
      <c r="B73" t="s">
        <v>76</v>
      </c>
      <c r="C73">
        <f>data!J74</f>
        <v>49.3</v>
      </c>
      <c r="D73">
        <f>data!K74</f>
        <v>32</v>
      </c>
      <c r="E73">
        <f>data!L74</f>
        <v>0.6</v>
      </c>
      <c r="F73">
        <f>data!M74</f>
        <v>1</v>
      </c>
      <c r="G73">
        <f>data!Q74</f>
        <v>400.5</v>
      </c>
      <c r="H73">
        <f>data!R74</f>
        <v>66</v>
      </c>
      <c r="I73">
        <f>data!S74</f>
        <v>0.1</v>
      </c>
      <c r="J73">
        <f>data!T74</f>
        <v>11</v>
      </c>
    </row>
    <row r="74" spans="1:10" x14ac:dyDescent="0.25">
      <c r="A74">
        <v>1986</v>
      </c>
      <c r="B74" t="s">
        <v>21</v>
      </c>
      <c r="C74">
        <f>data!J75</f>
        <v>24.4</v>
      </c>
      <c r="D74">
        <f>data!K75</f>
        <v>56</v>
      </c>
      <c r="E74">
        <f>data!L75</f>
        <v>0.3</v>
      </c>
      <c r="F74">
        <f>data!M75</f>
        <v>1</v>
      </c>
      <c r="G74">
        <f>data!Q75</f>
        <v>1624.5</v>
      </c>
      <c r="H74">
        <f>data!R75</f>
        <v>21</v>
      </c>
      <c r="I74">
        <f>data!S75</f>
        <v>0.4</v>
      </c>
      <c r="J74">
        <f>data!T75</f>
        <v>5</v>
      </c>
    </row>
    <row r="75" spans="1:10" x14ac:dyDescent="0.25">
      <c r="A75">
        <v>1986</v>
      </c>
      <c r="B75" t="s">
        <v>22</v>
      </c>
      <c r="C75">
        <f>data!J76</f>
        <v>0</v>
      </c>
      <c r="D75" t="str">
        <f>data!K76</f>
        <v/>
      </c>
      <c r="E75">
        <f>data!L76</f>
        <v>0</v>
      </c>
      <c r="F75">
        <f>data!M76</f>
        <v>0</v>
      </c>
      <c r="G75">
        <f>data!Q76</f>
        <v>0</v>
      </c>
      <c r="H75" t="str">
        <f>data!R76</f>
        <v/>
      </c>
      <c r="I75">
        <f>data!S76</f>
        <v>0</v>
      </c>
      <c r="J75">
        <f>data!T76</f>
        <v>0</v>
      </c>
    </row>
    <row r="76" spans="1:10" x14ac:dyDescent="0.25">
      <c r="A76">
        <v>1986</v>
      </c>
      <c r="B76" t="s">
        <v>79</v>
      </c>
      <c r="C76">
        <f>data!J77</f>
        <v>14.6</v>
      </c>
      <c r="D76">
        <f>data!K77</f>
        <v>87</v>
      </c>
      <c r="E76">
        <f>data!L77</f>
        <v>0.2</v>
      </c>
      <c r="F76">
        <f>data!M77</f>
        <v>2</v>
      </c>
      <c r="G76">
        <f>data!Q77</f>
        <v>84.5</v>
      </c>
      <c r="H76">
        <f>data!R77</f>
        <v>162</v>
      </c>
      <c r="I76">
        <f>data!S77</f>
        <v>0</v>
      </c>
      <c r="J76">
        <f>data!T77</f>
        <v>1</v>
      </c>
    </row>
    <row r="77" spans="1:10" x14ac:dyDescent="0.25">
      <c r="A77">
        <v>1986</v>
      </c>
      <c r="B77" t="s">
        <v>23</v>
      </c>
      <c r="C77">
        <f>data!J78</f>
        <v>161.30000000000001</v>
      </c>
      <c r="D77">
        <f>data!K78</f>
        <v>9</v>
      </c>
      <c r="E77">
        <f>data!L78</f>
        <v>1.9</v>
      </c>
      <c r="F77">
        <f>data!M78</f>
        <v>7</v>
      </c>
      <c r="G77">
        <f>data!Q78</f>
        <v>2295.6999999999998</v>
      </c>
      <c r="H77">
        <f>data!R78</f>
        <v>15</v>
      </c>
      <c r="I77">
        <f>data!S78</f>
        <v>0.5</v>
      </c>
      <c r="J77">
        <f>data!T78</f>
        <v>15</v>
      </c>
    </row>
    <row r="78" spans="1:10" x14ac:dyDescent="0.25">
      <c r="A78">
        <v>1986</v>
      </c>
      <c r="B78" t="s">
        <v>81</v>
      </c>
      <c r="C78">
        <f>data!J79</f>
        <v>90.8</v>
      </c>
      <c r="D78">
        <f>data!K79</f>
        <v>18</v>
      </c>
      <c r="E78">
        <f>data!L79</f>
        <v>1.1000000000000001</v>
      </c>
      <c r="F78">
        <f>data!M79</f>
        <v>2</v>
      </c>
      <c r="G78">
        <f>data!Q79</f>
        <v>107.2</v>
      </c>
      <c r="H78">
        <f>data!R79</f>
        <v>140</v>
      </c>
      <c r="I78">
        <f>data!S79</f>
        <v>0</v>
      </c>
      <c r="J78">
        <f>data!T79</f>
        <v>3</v>
      </c>
    </row>
    <row r="79" spans="1:10" x14ac:dyDescent="0.25">
      <c r="A79">
        <v>1986</v>
      </c>
      <c r="B79" t="s">
        <v>82</v>
      </c>
      <c r="C79">
        <f>data!J80</f>
        <v>0</v>
      </c>
      <c r="D79" t="str">
        <f>data!K80</f>
        <v/>
      </c>
      <c r="E79">
        <f>data!L80</f>
        <v>0</v>
      </c>
      <c r="F79">
        <f>data!M80</f>
        <v>0</v>
      </c>
      <c r="G79">
        <f>data!Q80</f>
        <v>504.9</v>
      </c>
      <c r="H79">
        <f>data!R80</f>
        <v>58</v>
      </c>
      <c r="I79">
        <f>data!S80</f>
        <v>0.1</v>
      </c>
      <c r="J79">
        <f>data!T80</f>
        <v>3</v>
      </c>
    </row>
    <row r="80" spans="1:10" x14ac:dyDescent="0.25">
      <c r="A80">
        <v>1986</v>
      </c>
      <c r="B80" t="s">
        <v>83</v>
      </c>
      <c r="C80">
        <f>data!J81</f>
        <v>4.5999999999999996</v>
      </c>
      <c r="D80">
        <f>data!K81</f>
        <v>142</v>
      </c>
      <c r="E80">
        <f>data!L81</f>
        <v>0.1</v>
      </c>
      <c r="F80">
        <f>data!M81</f>
        <v>1</v>
      </c>
      <c r="G80">
        <f>data!Q81</f>
        <v>0</v>
      </c>
      <c r="H80" t="str">
        <f>data!R81</f>
        <v/>
      </c>
      <c r="I80">
        <f>data!S81</f>
        <v>0</v>
      </c>
      <c r="J80">
        <f>data!T81</f>
        <v>0</v>
      </c>
    </row>
    <row r="81" spans="1:10" x14ac:dyDescent="0.25">
      <c r="A81">
        <v>1986</v>
      </c>
      <c r="B81" t="s">
        <v>24</v>
      </c>
      <c r="C81">
        <f>data!J82</f>
        <v>0</v>
      </c>
      <c r="D81" t="str">
        <f>data!K82</f>
        <v/>
      </c>
      <c r="E81">
        <f>data!L82</f>
        <v>0</v>
      </c>
      <c r="F81">
        <f>data!M82</f>
        <v>0</v>
      </c>
      <c r="G81">
        <f>data!Q82</f>
        <v>3743.2</v>
      </c>
      <c r="H81">
        <f>data!R82</f>
        <v>9</v>
      </c>
      <c r="I81">
        <f>data!S82</f>
        <v>0.8</v>
      </c>
      <c r="J81">
        <f>data!T82</f>
        <v>18</v>
      </c>
    </row>
    <row r="82" spans="1:10" x14ac:dyDescent="0.25">
      <c r="A82">
        <v>1986</v>
      </c>
      <c r="B82" t="s">
        <v>85</v>
      </c>
      <c r="C82">
        <f>data!J83</f>
        <v>0</v>
      </c>
      <c r="D82" t="str">
        <f>data!K83</f>
        <v/>
      </c>
      <c r="E82">
        <f>data!L83</f>
        <v>0</v>
      </c>
      <c r="F82">
        <f>data!M83</f>
        <v>0</v>
      </c>
      <c r="G82">
        <f>data!Q83</f>
        <v>0</v>
      </c>
      <c r="H82" t="str">
        <f>data!R83</f>
        <v/>
      </c>
      <c r="I82">
        <f>data!S83</f>
        <v>0</v>
      </c>
      <c r="J82">
        <f>data!T83</f>
        <v>0</v>
      </c>
    </row>
    <row r="83" spans="1:10" x14ac:dyDescent="0.25">
      <c r="A83">
        <v>1986</v>
      </c>
      <c r="B83" t="s">
        <v>86</v>
      </c>
      <c r="C83">
        <f>data!J84</f>
        <v>0</v>
      </c>
      <c r="D83" t="str">
        <f>data!K84</f>
        <v/>
      </c>
      <c r="E83">
        <f>data!L84</f>
        <v>0</v>
      </c>
      <c r="F83">
        <f>data!M84</f>
        <v>0</v>
      </c>
      <c r="G83">
        <f>data!Q84</f>
        <v>72.5</v>
      </c>
      <c r="H83">
        <f>data!R84</f>
        <v>175</v>
      </c>
      <c r="I83">
        <f>data!S84</f>
        <v>0</v>
      </c>
      <c r="J83">
        <f>data!T84</f>
        <v>4</v>
      </c>
    </row>
    <row r="84" spans="1:10" x14ac:dyDescent="0.25">
      <c r="A84">
        <v>1986</v>
      </c>
      <c r="B84" t="s">
        <v>25</v>
      </c>
      <c r="C84">
        <f>data!J85</f>
        <v>49.1</v>
      </c>
      <c r="D84">
        <f>data!K85</f>
        <v>34</v>
      </c>
      <c r="E84">
        <f>data!L85</f>
        <v>0.6</v>
      </c>
      <c r="F84">
        <f>data!M85</f>
        <v>2</v>
      </c>
      <c r="G84">
        <f>data!Q85</f>
        <v>1124</v>
      </c>
      <c r="H84">
        <f>data!R85</f>
        <v>30</v>
      </c>
      <c r="I84">
        <f>data!S85</f>
        <v>0.2</v>
      </c>
      <c r="J84">
        <f>data!T85</f>
        <v>18</v>
      </c>
    </row>
    <row r="85" spans="1:10" x14ac:dyDescent="0.25">
      <c r="A85">
        <v>1986</v>
      </c>
      <c r="B85" t="s">
        <v>26</v>
      </c>
      <c r="C85">
        <f>data!J86</f>
        <v>3.3</v>
      </c>
      <c r="D85">
        <f>data!K86</f>
        <v>155</v>
      </c>
      <c r="E85">
        <f>data!L86</f>
        <v>0</v>
      </c>
      <c r="F85">
        <f>data!M86</f>
        <v>1</v>
      </c>
      <c r="G85">
        <f>data!Q86</f>
        <v>987.3</v>
      </c>
      <c r="H85">
        <f>data!R86</f>
        <v>34</v>
      </c>
      <c r="I85">
        <f>data!S86</f>
        <v>0.2</v>
      </c>
      <c r="J85">
        <f>data!T86</f>
        <v>23</v>
      </c>
    </row>
    <row r="86" spans="1:10" x14ac:dyDescent="0.25">
      <c r="A86">
        <v>1986</v>
      </c>
      <c r="B86" t="s">
        <v>27</v>
      </c>
      <c r="C86">
        <f>data!J87</f>
        <v>0</v>
      </c>
      <c r="D86" t="str">
        <f>data!K87</f>
        <v/>
      </c>
      <c r="E86">
        <f>data!L87</f>
        <v>0</v>
      </c>
      <c r="F86">
        <f>data!M87</f>
        <v>0</v>
      </c>
      <c r="G86">
        <f>data!Q87</f>
        <v>0</v>
      </c>
      <c r="H86" t="str">
        <f>data!R87</f>
        <v/>
      </c>
      <c r="I86">
        <f>data!S87</f>
        <v>0</v>
      </c>
      <c r="J86">
        <f>data!T87</f>
        <v>0</v>
      </c>
    </row>
    <row r="87" spans="1:10" x14ac:dyDescent="0.25">
      <c r="A87">
        <v>1986</v>
      </c>
      <c r="B87" t="s">
        <v>88</v>
      </c>
      <c r="C87">
        <f>data!J88</f>
        <v>0</v>
      </c>
      <c r="D87" t="str">
        <f>data!K88</f>
        <v/>
      </c>
      <c r="E87">
        <f>data!L88</f>
        <v>0</v>
      </c>
      <c r="F87">
        <f>data!M88</f>
        <v>0</v>
      </c>
      <c r="G87">
        <f>data!Q88</f>
        <v>124.8</v>
      </c>
      <c r="H87">
        <f>data!R88</f>
        <v>128</v>
      </c>
      <c r="I87">
        <f>data!S88</f>
        <v>0</v>
      </c>
      <c r="J87">
        <f>data!T88</f>
        <v>1</v>
      </c>
    </row>
    <row r="88" spans="1:10" x14ac:dyDescent="0.25">
      <c r="A88">
        <v>1986</v>
      </c>
      <c r="B88" t="s">
        <v>28</v>
      </c>
      <c r="C88">
        <f>data!J89</f>
        <v>28.8</v>
      </c>
      <c r="D88">
        <f>data!K89</f>
        <v>47</v>
      </c>
      <c r="E88">
        <f>data!L89</f>
        <v>0.3</v>
      </c>
      <c r="F88">
        <f>data!M89</f>
        <v>1</v>
      </c>
      <c r="G88">
        <f>data!Q89</f>
        <v>746.4</v>
      </c>
      <c r="H88">
        <f>data!R89</f>
        <v>41</v>
      </c>
      <c r="I88">
        <f>data!S89</f>
        <v>0.2</v>
      </c>
      <c r="J88">
        <f>data!T89</f>
        <v>8</v>
      </c>
    </row>
    <row r="89" spans="1:10" x14ac:dyDescent="0.25">
      <c r="A89">
        <v>1986</v>
      </c>
      <c r="B89" t="s">
        <v>90</v>
      </c>
      <c r="C89">
        <f>data!J90</f>
        <v>0</v>
      </c>
      <c r="D89" t="str">
        <f>data!K90</f>
        <v/>
      </c>
      <c r="E89">
        <f>data!L90</f>
        <v>0</v>
      </c>
      <c r="F89">
        <f>data!M90</f>
        <v>0</v>
      </c>
      <c r="G89">
        <f>data!Q90</f>
        <v>0</v>
      </c>
      <c r="H89" t="str">
        <f>data!R90</f>
        <v/>
      </c>
      <c r="I89">
        <f>data!S90</f>
        <v>0</v>
      </c>
      <c r="J89">
        <f>data!T90</f>
        <v>0</v>
      </c>
    </row>
    <row r="90" spans="1:10" x14ac:dyDescent="0.25">
      <c r="A90">
        <v>1986</v>
      </c>
      <c r="B90" t="s">
        <v>29</v>
      </c>
      <c r="C90">
        <f>data!J91</f>
        <v>200.3</v>
      </c>
      <c r="D90">
        <f>data!K91</f>
        <v>6</v>
      </c>
      <c r="E90">
        <f>data!L91</f>
        <v>2.4</v>
      </c>
      <c r="F90">
        <f>data!M91</f>
        <v>3</v>
      </c>
      <c r="G90">
        <f>data!Q91</f>
        <v>3974</v>
      </c>
      <c r="H90">
        <f>data!R91</f>
        <v>8</v>
      </c>
      <c r="I90">
        <f>data!S91</f>
        <v>0.9</v>
      </c>
      <c r="J90">
        <f>data!T91</f>
        <v>16</v>
      </c>
    </row>
    <row r="91" spans="1:10" x14ac:dyDescent="0.25">
      <c r="A91">
        <v>1986</v>
      </c>
      <c r="B91" t="s">
        <v>30</v>
      </c>
      <c r="C91">
        <f>data!J92</f>
        <v>0</v>
      </c>
      <c r="D91" t="str">
        <f>data!K92</f>
        <v/>
      </c>
      <c r="E91">
        <f>data!L92</f>
        <v>0</v>
      </c>
      <c r="F91">
        <f>data!M92</f>
        <v>0</v>
      </c>
      <c r="G91">
        <f>data!Q92</f>
        <v>68.400000000000006</v>
      </c>
      <c r="H91">
        <f>data!R92</f>
        <v>182</v>
      </c>
      <c r="I91">
        <f>data!S92</f>
        <v>0</v>
      </c>
      <c r="J91">
        <f>data!T92</f>
        <v>2</v>
      </c>
    </row>
    <row r="92" spans="1:10" x14ac:dyDescent="0.25">
      <c r="A92">
        <v>1986</v>
      </c>
      <c r="B92" t="s">
        <v>92</v>
      </c>
      <c r="C92">
        <f>data!J93</f>
        <v>0</v>
      </c>
      <c r="D92" t="str">
        <f>data!K93</f>
        <v/>
      </c>
      <c r="E92">
        <f>data!L93</f>
        <v>0</v>
      </c>
      <c r="F92">
        <f>data!M93</f>
        <v>0</v>
      </c>
      <c r="G92">
        <f>data!Q93</f>
        <v>0</v>
      </c>
      <c r="H92" t="str">
        <f>data!R93</f>
        <v/>
      </c>
      <c r="I92">
        <f>data!S93</f>
        <v>0</v>
      </c>
      <c r="J92">
        <f>data!T93</f>
        <v>0</v>
      </c>
    </row>
    <row r="93" spans="1:10" x14ac:dyDescent="0.25">
      <c r="A93">
        <v>1986</v>
      </c>
      <c r="B93" t="s">
        <v>93</v>
      </c>
      <c r="C93">
        <f>data!J94</f>
        <v>0</v>
      </c>
      <c r="D93" t="str">
        <f>data!K94</f>
        <v/>
      </c>
      <c r="E93">
        <f>data!L94</f>
        <v>0</v>
      </c>
      <c r="F93">
        <f>data!M94</f>
        <v>0</v>
      </c>
      <c r="G93">
        <f>data!Q94</f>
        <v>116.9</v>
      </c>
      <c r="H93">
        <f>data!R94</f>
        <v>136</v>
      </c>
      <c r="I93">
        <f>data!S94</f>
        <v>0</v>
      </c>
      <c r="J93">
        <f>data!T94</f>
        <v>3</v>
      </c>
    </row>
    <row r="94" spans="1:10" x14ac:dyDescent="0.25">
      <c r="A94">
        <v>1986</v>
      </c>
      <c r="B94" t="s">
        <v>31</v>
      </c>
      <c r="C94">
        <f>data!J95</f>
        <v>6.1</v>
      </c>
      <c r="D94">
        <f>data!K95</f>
        <v>125</v>
      </c>
      <c r="E94">
        <f>data!L95</f>
        <v>0.1</v>
      </c>
      <c r="F94">
        <f>data!M95</f>
        <v>1</v>
      </c>
      <c r="G94">
        <f>data!Q95</f>
        <v>56</v>
      </c>
      <c r="H94">
        <f>data!R95</f>
        <v>194</v>
      </c>
      <c r="I94">
        <f>data!S95</f>
        <v>0</v>
      </c>
      <c r="J94">
        <f>data!T95</f>
        <v>2</v>
      </c>
    </row>
    <row r="95" spans="1:10" x14ac:dyDescent="0.25">
      <c r="A95">
        <v>1986</v>
      </c>
      <c r="B95" t="s">
        <v>32</v>
      </c>
      <c r="C95">
        <f>data!J96</f>
        <v>16.899999999999999</v>
      </c>
      <c r="D95">
        <f>data!K96</f>
        <v>74</v>
      </c>
      <c r="E95">
        <f>data!L96</f>
        <v>0.2</v>
      </c>
      <c r="F95">
        <f>data!M96</f>
        <v>1</v>
      </c>
      <c r="G95">
        <f>data!Q96</f>
        <v>1879.9</v>
      </c>
      <c r="H95">
        <f>data!R96</f>
        <v>18</v>
      </c>
      <c r="I95">
        <f>data!S96</f>
        <v>0.4</v>
      </c>
      <c r="J95">
        <f>data!T96</f>
        <v>5</v>
      </c>
    </row>
    <row r="96" spans="1:10" x14ac:dyDescent="0.25">
      <c r="A96">
        <v>1986</v>
      </c>
      <c r="B96" t="s">
        <v>33</v>
      </c>
      <c r="C96">
        <f>data!J97</f>
        <v>750</v>
      </c>
      <c r="D96">
        <f>data!K97</f>
        <v>2</v>
      </c>
      <c r="E96">
        <f>data!L97</f>
        <v>9</v>
      </c>
      <c r="F96">
        <f>data!M97</f>
        <v>1</v>
      </c>
      <c r="G96">
        <f>data!Q97</f>
        <v>1849.4</v>
      </c>
      <c r="H96">
        <f>data!R97</f>
        <v>19</v>
      </c>
      <c r="I96">
        <f>data!S97</f>
        <v>0.4</v>
      </c>
      <c r="J96">
        <f>data!T97</f>
        <v>6</v>
      </c>
    </row>
    <row r="97" spans="1:10" x14ac:dyDescent="0.25">
      <c r="A97">
        <v>1986</v>
      </c>
      <c r="B97" t="s">
        <v>34</v>
      </c>
      <c r="C97">
        <f>data!J98</f>
        <v>62.3</v>
      </c>
      <c r="D97">
        <f>data!K98</f>
        <v>25</v>
      </c>
      <c r="E97">
        <f>data!L98</f>
        <v>0.8</v>
      </c>
      <c r="F97">
        <f>data!M98</f>
        <v>4</v>
      </c>
      <c r="G97">
        <f>data!Q98</f>
        <v>973.6</v>
      </c>
      <c r="H97">
        <f>data!R98</f>
        <v>35</v>
      </c>
      <c r="I97">
        <f>data!S98</f>
        <v>0.2</v>
      </c>
      <c r="J97">
        <f>data!T98</f>
        <v>14</v>
      </c>
    </row>
    <row r="98" spans="1:10" x14ac:dyDescent="0.25">
      <c r="A98">
        <v>1986</v>
      </c>
      <c r="B98" t="s">
        <v>35</v>
      </c>
      <c r="C98">
        <f>data!J99</f>
        <v>0</v>
      </c>
      <c r="D98" t="str">
        <f>data!K99</f>
        <v/>
      </c>
      <c r="E98">
        <f>data!L99</f>
        <v>0</v>
      </c>
      <c r="F98">
        <f>data!M99</f>
        <v>0</v>
      </c>
      <c r="G98">
        <f>data!Q99</f>
        <v>0</v>
      </c>
      <c r="H98" t="str">
        <f>data!R99</f>
        <v/>
      </c>
      <c r="I98">
        <f>data!S99</f>
        <v>0</v>
      </c>
      <c r="J98">
        <f>data!T99</f>
        <v>0</v>
      </c>
    </row>
    <row r="99" spans="1:10" x14ac:dyDescent="0.25">
      <c r="A99">
        <v>1986</v>
      </c>
      <c r="B99" t="s">
        <v>36</v>
      </c>
      <c r="C99">
        <f>data!J100</f>
        <v>0</v>
      </c>
      <c r="D99" t="str">
        <f>data!K100</f>
        <v/>
      </c>
      <c r="E99">
        <f>data!L100</f>
        <v>0</v>
      </c>
      <c r="F99">
        <f>data!M100</f>
        <v>0</v>
      </c>
      <c r="G99">
        <f>data!Q100</f>
        <v>0</v>
      </c>
      <c r="H99" t="str">
        <f>data!R100</f>
        <v/>
      </c>
      <c r="I99">
        <f>data!S100</f>
        <v>0</v>
      </c>
      <c r="J99">
        <f>data!T100</f>
        <v>0</v>
      </c>
    </row>
    <row r="100" spans="1:10" x14ac:dyDescent="0.25">
      <c r="A100">
        <v>1986</v>
      </c>
      <c r="B100" t="s">
        <v>37</v>
      </c>
      <c r="C100">
        <f>data!J101</f>
        <v>54.2</v>
      </c>
      <c r="D100">
        <f>data!K101</f>
        <v>26</v>
      </c>
      <c r="E100">
        <f>data!L101</f>
        <v>0.7</v>
      </c>
      <c r="F100">
        <f>data!M101</f>
        <v>2</v>
      </c>
      <c r="G100">
        <f>data!Q101</f>
        <v>2983</v>
      </c>
      <c r="H100">
        <f>data!R101</f>
        <v>10</v>
      </c>
      <c r="I100">
        <f>data!S101</f>
        <v>0.6</v>
      </c>
      <c r="J100">
        <f>data!T101</f>
        <v>17</v>
      </c>
    </row>
    <row r="101" spans="1:10" x14ac:dyDescent="0.25">
      <c r="A101">
        <v>1986</v>
      </c>
      <c r="B101" t="s">
        <v>97</v>
      </c>
      <c r="C101">
        <f>data!J102</f>
        <v>0</v>
      </c>
      <c r="D101" t="str">
        <f>data!K102</f>
        <v/>
      </c>
      <c r="E101">
        <f>data!L102</f>
        <v>0</v>
      </c>
      <c r="F101">
        <f>data!M102</f>
        <v>0</v>
      </c>
      <c r="G101">
        <f>data!Q102</f>
        <v>5367.9</v>
      </c>
      <c r="H101">
        <f>data!R102</f>
        <v>5</v>
      </c>
      <c r="I101">
        <f>data!S102</f>
        <v>1.2</v>
      </c>
      <c r="J101">
        <f>data!T102</f>
        <v>23</v>
      </c>
    </row>
    <row r="102" spans="1:10" x14ac:dyDescent="0.25">
      <c r="A102">
        <v>1986</v>
      </c>
      <c r="B102" t="s">
        <v>98</v>
      </c>
      <c r="C102">
        <f>data!J103</f>
        <v>0</v>
      </c>
      <c r="D102" t="str">
        <f>data!K103</f>
        <v/>
      </c>
      <c r="E102">
        <f>data!L103</f>
        <v>0</v>
      </c>
      <c r="F102">
        <f>data!M103</f>
        <v>0</v>
      </c>
      <c r="G102">
        <f>data!Q103</f>
        <v>0</v>
      </c>
      <c r="H102" t="str">
        <f>data!R103</f>
        <v/>
      </c>
      <c r="I102">
        <f>data!S103</f>
        <v>0</v>
      </c>
      <c r="J102">
        <f>data!T103</f>
        <v>0</v>
      </c>
    </row>
    <row r="103" spans="1:10" x14ac:dyDescent="0.25">
      <c r="A103">
        <v>1986</v>
      </c>
      <c r="B103" t="s">
        <v>38</v>
      </c>
      <c r="C103">
        <f>data!J104</f>
        <v>283.89999999999998</v>
      </c>
      <c r="D103">
        <f>data!K104</f>
        <v>4</v>
      </c>
      <c r="E103">
        <f>data!L104</f>
        <v>3.4</v>
      </c>
      <c r="F103">
        <f>data!M104</f>
        <v>3</v>
      </c>
      <c r="G103">
        <f>data!Q104</f>
        <v>1403.4</v>
      </c>
      <c r="H103">
        <f>data!R104</f>
        <v>24</v>
      </c>
      <c r="I103">
        <f>data!S104</f>
        <v>0.3</v>
      </c>
      <c r="J103">
        <f>data!T104</f>
        <v>8</v>
      </c>
    </row>
    <row r="104" spans="1:10" x14ac:dyDescent="0.25">
      <c r="A104">
        <v>1986</v>
      </c>
      <c r="B104" t="s">
        <v>100</v>
      </c>
      <c r="C104">
        <f>data!J105</f>
        <v>0</v>
      </c>
      <c r="D104" t="str">
        <f>data!K105</f>
        <v/>
      </c>
      <c r="E104">
        <f>data!L105</f>
        <v>0</v>
      </c>
      <c r="F104">
        <f>data!M105</f>
        <v>0</v>
      </c>
      <c r="G104">
        <f>data!Q105</f>
        <v>0</v>
      </c>
      <c r="H104" t="str">
        <f>data!R105</f>
        <v/>
      </c>
      <c r="I104">
        <f>data!S105</f>
        <v>0</v>
      </c>
      <c r="J104">
        <f>data!T105</f>
        <v>0</v>
      </c>
    </row>
    <row r="105" spans="1:10" x14ac:dyDescent="0.25">
      <c r="A105">
        <v>1986</v>
      </c>
      <c r="B105" t="s">
        <v>39</v>
      </c>
      <c r="C105">
        <f>data!J106</f>
        <v>8.6</v>
      </c>
      <c r="D105">
        <f>data!K106</f>
        <v>110</v>
      </c>
      <c r="E105">
        <f>data!L106</f>
        <v>0.1</v>
      </c>
      <c r="F105">
        <f>data!M106</f>
        <v>1</v>
      </c>
      <c r="G105">
        <f>data!Q106</f>
        <v>925.9</v>
      </c>
      <c r="H105">
        <f>data!R106</f>
        <v>36</v>
      </c>
      <c r="I105">
        <f>data!S106</f>
        <v>0.2</v>
      </c>
      <c r="J105">
        <f>data!T106</f>
        <v>5</v>
      </c>
    </row>
    <row r="106" spans="1:10" x14ac:dyDescent="0.25">
      <c r="A106">
        <v>1986</v>
      </c>
      <c r="B106" t="s">
        <v>40</v>
      </c>
      <c r="C106">
        <f>data!J107</f>
        <v>0</v>
      </c>
      <c r="D106" t="str">
        <f>data!K107</f>
        <v/>
      </c>
      <c r="E106">
        <f>data!L107</f>
        <v>0</v>
      </c>
      <c r="F106">
        <f>data!M107</f>
        <v>0</v>
      </c>
      <c r="G106">
        <f>data!Q107</f>
        <v>359.7</v>
      </c>
      <c r="H106">
        <f>data!R107</f>
        <v>70</v>
      </c>
      <c r="I106">
        <f>data!S107</f>
        <v>0.1</v>
      </c>
      <c r="J106">
        <f>data!T107</f>
        <v>3</v>
      </c>
    </row>
    <row r="107" spans="1:10" x14ac:dyDescent="0.25">
      <c r="A107">
        <v>1986</v>
      </c>
      <c r="B107" t="s">
        <v>41</v>
      </c>
      <c r="C107">
        <f>data!J108</f>
        <v>0</v>
      </c>
      <c r="D107" t="str">
        <f>data!K108</f>
        <v/>
      </c>
      <c r="E107">
        <f>data!L108</f>
        <v>0</v>
      </c>
      <c r="F107">
        <f>data!M108</f>
        <v>0</v>
      </c>
      <c r="G107">
        <f>data!Q108</f>
        <v>0</v>
      </c>
      <c r="H107" t="str">
        <f>data!R108</f>
        <v/>
      </c>
      <c r="I107">
        <f>data!S108</f>
        <v>0</v>
      </c>
      <c r="J107">
        <f>data!T108</f>
        <v>0</v>
      </c>
    </row>
    <row r="108" spans="1:10" x14ac:dyDescent="0.25">
      <c r="A108">
        <v>1986</v>
      </c>
      <c r="B108" t="s">
        <v>42</v>
      </c>
      <c r="C108">
        <f>data!J109</f>
        <v>0</v>
      </c>
      <c r="D108" t="str">
        <f>data!K109</f>
        <v/>
      </c>
      <c r="E108">
        <f>data!L109</f>
        <v>0</v>
      </c>
      <c r="F108">
        <f>data!M109</f>
        <v>0</v>
      </c>
      <c r="G108">
        <f>data!Q109</f>
        <v>0</v>
      </c>
      <c r="H108" t="str">
        <f>data!R109</f>
        <v/>
      </c>
      <c r="I108">
        <f>data!S109</f>
        <v>0</v>
      </c>
      <c r="J108">
        <f>data!T109</f>
        <v>0</v>
      </c>
    </row>
    <row r="109" spans="1:10" x14ac:dyDescent="0.25">
      <c r="A109">
        <v>1986</v>
      </c>
      <c r="B109" t="s">
        <v>103</v>
      </c>
      <c r="C109">
        <f>data!J110</f>
        <v>74.8</v>
      </c>
      <c r="D109">
        <f>data!K110</f>
        <v>21</v>
      </c>
      <c r="E109">
        <f>data!L110</f>
        <v>0.9</v>
      </c>
      <c r="F109">
        <f>data!M110</f>
        <v>1</v>
      </c>
      <c r="G109">
        <f>data!Q110</f>
        <v>670.3</v>
      </c>
      <c r="H109">
        <f>data!R110</f>
        <v>47</v>
      </c>
      <c r="I109">
        <f>data!S110</f>
        <v>0.1</v>
      </c>
      <c r="J109">
        <f>data!T110</f>
        <v>7</v>
      </c>
    </row>
    <row r="110" spans="1:10" x14ac:dyDescent="0.25">
      <c r="A110">
        <v>1986</v>
      </c>
      <c r="B110" t="s">
        <v>43</v>
      </c>
      <c r="C110">
        <f>data!J111</f>
        <v>69.400000000000006</v>
      </c>
      <c r="D110">
        <f>data!K111</f>
        <v>22</v>
      </c>
      <c r="E110">
        <f>data!L111</f>
        <v>0.8</v>
      </c>
      <c r="F110">
        <f>data!M111</f>
        <v>2</v>
      </c>
      <c r="G110">
        <f>data!Q111</f>
        <v>0</v>
      </c>
      <c r="H110" t="str">
        <f>data!R111</f>
        <v/>
      </c>
      <c r="I110">
        <f>data!S111</f>
        <v>0</v>
      </c>
      <c r="J110">
        <f>data!T111</f>
        <v>0</v>
      </c>
    </row>
    <row r="111" spans="1:10" x14ac:dyDescent="0.25">
      <c r="A111">
        <v>1986</v>
      </c>
      <c r="B111" t="s">
        <v>105</v>
      </c>
      <c r="C111">
        <f>data!J112</f>
        <v>0</v>
      </c>
      <c r="D111" t="str">
        <f>data!K112</f>
        <v/>
      </c>
      <c r="E111">
        <f>data!L112</f>
        <v>0</v>
      </c>
      <c r="F111">
        <f>data!M112</f>
        <v>0</v>
      </c>
      <c r="G111">
        <f>data!Q112</f>
        <v>0</v>
      </c>
      <c r="H111" t="str">
        <f>data!R112</f>
        <v/>
      </c>
      <c r="I111">
        <f>data!S112</f>
        <v>0</v>
      </c>
      <c r="J111">
        <f>data!T112</f>
        <v>0</v>
      </c>
    </row>
    <row r="112" spans="1:10" x14ac:dyDescent="0.25">
      <c r="A112">
        <v>1986</v>
      </c>
      <c r="B112" t="s">
        <v>106</v>
      </c>
      <c r="C112">
        <f>data!J113</f>
        <v>198.6</v>
      </c>
      <c r="D112">
        <f>data!K113</f>
        <v>7</v>
      </c>
      <c r="E112">
        <f>data!L113</f>
        <v>2.4</v>
      </c>
      <c r="F112">
        <f>data!M113</f>
        <v>4</v>
      </c>
      <c r="G112">
        <f>data!Q113</f>
        <v>238.6</v>
      </c>
      <c r="H112">
        <f>data!R113</f>
        <v>85</v>
      </c>
      <c r="I112">
        <f>data!S113</f>
        <v>0.1</v>
      </c>
      <c r="J112">
        <f>data!T113</f>
        <v>5</v>
      </c>
    </row>
    <row r="113" spans="1:10" x14ac:dyDescent="0.25">
      <c r="A113">
        <v>1986</v>
      </c>
      <c r="B113" t="s">
        <v>44</v>
      </c>
      <c r="C113">
        <f>data!J114</f>
        <v>0</v>
      </c>
      <c r="D113" t="str">
        <f>data!K114</f>
        <v/>
      </c>
      <c r="E113">
        <f>data!L114</f>
        <v>0</v>
      </c>
      <c r="F113">
        <f>data!M114</f>
        <v>0</v>
      </c>
      <c r="G113">
        <f>data!Q114</f>
        <v>0</v>
      </c>
      <c r="H113" t="str">
        <f>data!R114</f>
        <v/>
      </c>
      <c r="I113">
        <f>data!S114</f>
        <v>0</v>
      </c>
      <c r="J113">
        <f>data!T114</f>
        <v>0</v>
      </c>
    </row>
    <row r="114" spans="1:10" x14ac:dyDescent="0.25">
      <c r="A114">
        <v>1986</v>
      </c>
      <c r="B114" t="s">
        <v>45</v>
      </c>
      <c r="C114">
        <f>data!J115</f>
        <v>3</v>
      </c>
      <c r="D114">
        <f>data!K115</f>
        <v>158</v>
      </c>
      <c r="E114">
        <f>data!L115</f>
        <v>0</v>
      </c>
      <c r="F114">
        <f>data!M115</f>
        <v>1</v>
      </c>
      <c r="G114">
        <f>data!Q115</f>
        <v>123.2</v>
      </c>
      <c r="H114">
        <f>data!R115</f>
        <v>133</v>
      </c>
      <c r="I114">
        <f>data!S115</f>
        <v>0</v>
      </c>
      <c r="J114">
        <f>data!T115</f>
        <v>3</v>
      </c>
    </row>
    <row r="115" spans="1:10" x14ac:dyDescent="0.25">
      <c r="A115">
        <v>1986</v>
      </c>
      <c r="B115" t="s">
        <v>46</v>
      </c>
      <c r="C115">
        <f>data!J116</f>
        <v>0</v>
      </c>
      <c r="D115" t="str">
        <f>data!K116</f>
        <v/>
      </c>
      <c r="E115">
        <f>data!L116</f>
        <v>0</v>
      </c>
      <c r="F115">
        <f>data!M116</f>
        <v>0</v>
      </c>
      <c r="G115">
        <f>data!Q116</f>
        <v>2220.9</v>
      </c>
      <c r="H115">
        <f>data!R116</f>
        <v>16</v>
      </c>
      <c r="I115">
        <f>data!S116</f>
        <v>0.5</v>
      </c>
      <c r="J115">
        <f>data!T116</f>
        <v>12</v>
      </c>
    </row>
    <row r="116" spans="1:10" x14ac:dyDescent="0.25">
      <c r="A116">
        <v>1986</v>
      </c>
      <c r="B116" t="s">
        <v>47</v>
      </c>
      <c r="C116">
        <f>data!J117</f>
        <v>50.2</v>
      </c>
      <c r="D116">
        <f>data!K117</f>
        <v>31</v>
      </c>
      <c r="E116">
        <f>data!L117</f>
        <v>0.6</v>
      </c>
      <c r="F116">
        <f>data!M117</f>
        <v>2</v>
      </c>
      <c r="G116">
        <f>data!Q117</f>
        <v>5107.1000000000004</v>
      </c>
      <c r="H116">
        <f>data!R117</f>
        <v>6</v>
      </c>
      <c r="I116">
        <f>data!S117</f>
        <v>1.1000000000000001</v>
      </c>
      <c r="J116">
        <f>data!T117</f>
        <v>26</v>
      </c>
    </row>
    <row r="117" spans="1:10" x14ac:dyDescent="0.25">
      <c r="A117">
        <v>1986</v>
      </c>
      <c r="B117" t="s">
        <v>48</v>
      </c>
      <c r="C117">
        <f>data!J118</f>
        <v>0</v>
      </c>
      <c r="D117" t="str">
        <f>data!K118</f>
        <v/>
      </c>
      <c r="E117">
        <f>data!L118</f>
        <v>0</v>
      </c>
      <c r="F117">
        <f>data!M118</f>
        <v>0</v>
      </c>
      <c r="G117">
        <f>data!Q118</f>
        <v>149.9</v>
      </c>
      <c r="H117">
        <f>data!R118</f>
        <v>114</v>
      </c>
      <c r="I117">
        <f>data!S118</f>
        <v>0</v>
      </c>
      <c r="J117">
        <f>data!T118</f>
        <v>2</v>
      </c>
    </row>
    <row r="118" spans="1:10" x14ac:dyDescent="0.25">
      <c r="A118">
        <v>1986</v>
      </c>
      <c r="B118" t="s">
        <v>49</v>
      </c>
      <c r="C118">
        <f>data!J119</f>
        <v>16.3</v>
      </c>
      <c r="D118">
        <f>data!K119</f>
        <v>79</v>
      </c>
      <c r="E118">
        <f>data!L119</f>
        <v>0.2</v>
      </c>
      <c r="F118">
        <f>data!M119</f>
        <v>2</v>
      </c>
      <c r="G118">
        <f>data!Q119</f>
        <v>110.5</v>
      </c>
      <c r="H118">
        <f>data!R119</f>
        <v>137</v>
      </c>
      <c r="I118">
        <f>data!S119</f>
        <v>0</v>
      </c>
      <c r="J118">
        <f>data!T119</f>
        <v>5</v>
      </c>
    </row>
    <row r="119" spans="1:10" x14ac:dyDescent="0.25">
      <c r="A119">
        <v>1986</v>
      </c>
      <c r="B119" t="s">
        <v>50</v>
      </c>
      <c r="C119">
        <f>data!J120</f>
        <v>45.5</v>
      </c>
      <c r="D119">
        <f>data!K120</f>
        <v>36</v>
      </c>
      <c r="E119">
        <f>data!L120</f>
        <v>0.6</v>
      </c>
      <c r="F119">
        <f>data!M120</f>
        <v>2</v>
      </c>
      <c r="G119">
        <f>data!Q120</f>
        <v>1080.4000000000001</v>
      </c>
      <c r="H119">
        <f>data!R120</f>
        <v>31</v>
      </c>
      <c r="I119">
        <f>data!S120</f>
        <v>0.2</v>
      </c>
      <c r="J119">
        <f>data!T120</f>
        <v>12</v>
      </c>
    </row>
    <row r="120" spans="1:10" x14ac:dyDescent="0.25">
      <c r="A120">
        <v>1986</v>
      </c>
      <c r="B120" t="s">
        <v>113</v>
      </c>
      <c r="C120">
        <f>data!J121</f>
        <v>0</v>
      </c>
      <c r="D120" t="str">
        <f>data!K121</f>
        <v/>
      </c>
      <c r="E120">
        <f>data!L121</f>
        <v>0</v>
      </c>
      <c r="F120">
        <f>data!M121</f>
        <v>0</v>
      </c>
      <c r="G120">
        <f>data!Q121</f>
        <v>0</v>
      </c>
      <c r="H120" t="str">
        <f>data!R121</f>
        <v/>
      </c>
      <c r="I120">
        <f>data!S121</f>
        <v>0</v>
      </c>
      <c r="J120">
        <f>data!T121</f>
        <v>0</v>
      </c>
    </row>
    <row r="121" spans="1:10" x14ac:dyDescent="0.25">
      <c r="A121">
        <v>1986</v>
      </c>
      <c r="B121" t="s">
        <v>51</v>
      </c>
      <c r="C121">
        <f>data!J122</f>
        <v>189.8</v>
      </c>
      <c r="D121">
        <f>data!K122</f>
        <v>8</v>
      </c>
      <c r="E121">
        <f>data!L122</f>
        <v>2.2999999999999998</v>
      </c>
      <c r="F121">
        <f>data!M122</f>
        <v>1</v>
      </c>
      <c r="G121">
        <f>data!Q122</f>
        <v>674.6</v>
      </c>
      <c r="H121">
        <f>data!R122</f>
        <v>46</v>
      </c>
      <c r="I121">
        <f>data!S122</f>
        <v>0.1</v>
      </c>
      <c r="J121">
        <f>data!T122</f>
        <v>6</v>
      </c>
    </row>
    <row r="122" spans="1:10" x14ac:dyDescent="0.25">
      <c r="A122">
        <v>1986</v>
      </c>
      <c r="B122" t="s">
        <v>52</v>
      </c>
      <c r="C122">
        <f>data!J123</f>
        <v>0</v>
      </c>
      <c r="D122" t="str">
        <f>data!K123</f>
        <v/>
      </c>
      <c r="E122">
        <f>data!L123</f>
        <v>0</v>
      </c>
      <c r="F122">
        <f>data!M123</f>
        <v>0</v>
      </c>
      <c r="G122">
        <f>data!Q123</f>
        <v>1063.4000000000001</v>
      </c>
      <c r="H122">
        <f>data!R123</f>
        <v>32</v>
      </c>
      <c r="I122">
        <f>data!S123</f>
        <v>0.2</v>
      </c>
      <c r="J122">
        <f>data!T123</f>
        <v>4</v>
      </c>
    </row>
    <row r="123" spans="1:10" x14ac:dyDescent="0.25">
      <c r="A123">
        <v>1986</v>
      </c>
      <c r="B123" t="s">
        <v>53</v>
      </c>
      <c r="C123">
        <f>data!J124</f>
        <v>0</v>
      </c>
      <c r="D123" t="str">
        <f>data!K124</f>
        <v/>
      </c>
      <c r="E123">
        <f>data!L124</f>
        <v>0</v>
      </c>
      <c r="F123">
        <f>data!M124</f>
        <v>0</v>
      </c>
      <c r="G123">
        <f>data!Q124</f>
        <v>475</v>
      </c>
      <c r="H123">
        <f>data!R124</f>
        <v>61</v>
      </c>
      <c r="I123">
        <f>data!S124</f>
        <v>0.1</v>
      </c>
      <c r="J123">
        <f>data!T124</f>
        <v>2</v>
      </c>
    </row>
    <row r="124" spans="1:10" x14ac:dyDescent="0.25">
      <c r="A124">
        <v>1986</v>
      </c>
      <c r="B124" t="s">
        <v>54</v>
      </c>
      <c r="C124">
        <f>data!J125</f>
        <v>0</v>
      </c>
      <c r="D124" t="str">
        <f>data!K125</f>
        <v/>
      </c>
      <c r="E124">
        <f>data!L125</f>
        <v>0</v>
      </c>
      <c r="F124">
        <f>data!M125</f>
        <v>0</v>
      </c>
      <c r="G124">
        <f>data!Q125</f>
        <v>348.3</v>
      </c>
      <c r="H124">
        <f>data!R125</f>
        <v>71</v>
      </c>
      <c r="I124">
        <f>data!S125</f>
        <v>0.1</v>
      </c>
      <c r="J124">
        <f>data!T125</f>
        <v>4</v>
      </c>
    </row>
    <row r="125" spans="1:10" x14ac:dyDescent="0.25">
      <c r="A125">
        <v>1986</v>
      </c>
      <c r="B125" t="s">
        <v>55</v>
      </c>
      <c r="C125">
        <f>data!J126</f>
        <v>48.1</v>
      </c>
      <c r="D125">
        <f>data!K126</f>
        <v>35</v>
      </c>
      <c r="E125">
        <f>data!L126</f>
        <v>0.6</v>
      </c>
      <c r="F125">
        <f>data!M126</f>
        <v>3</v>
      </c>
      <c r="G125">
        <f>data!Q126</f>
        <v>384.7</v>
      </c>
      <c r="H125">
        <f>data!R126</f>
        <v>67</v>
      </c>
      <c r="I125">
        <f>data!S126</f>
        <v>0.1</v>
      </c>
      <c r="J125">
        <f>data!T126</f>
        <v>9</v>
      </c>
    </row>
    <row r="126" spans="1:10" x14ac:dyDescent="0.25">
      <c r="A126">
        <v>1986</v>
      </c>
      <c r="B126" t="s">
        <v>56</v>
      </c>
      <c r="C126">
        <f>data!J127</f>
        <v>34.6</v>
      </c>
      <c r="D126">
        <f>data!K127</f>
        <v>40</v>
      </c>
      <c r="E126">
        <f>data!L127</f>
        <v>0.4</v>
      </c>
      <c r="F126">
        <f>data!M127</f>
        <v>2</v>
      </c>
      <c r="G126">
        <f>data!Q127</f>
        <v>1218.5999999999999</v>
      </c>
      <c r="H126">
        <f>data!R127</f>
        <v>27</v>
      </c>
      <c r="I126">
        <f>data!S127</f>
        <v>0.3</v>
      </c>
      <c r="J126">
        <f>data!T127</f>
        <v>11</v>
      </c>
    </row>
    <row r="127" spans="1:10" x14ac:dyDescent="0.25">
      <c r="A127">
        <v>1986</v>
      </c>
      <c r="B127" t="s">
        <v>119</v>
      </c>
      <c r="C127">
        <f>data!J128</f>
        <v>0</v>
      </c>
      <c r="D127" t="str">
        <f>data!K128</f>
        <v/>
      </c>
      <c r="E127">
        <f>data!L128</f>
        <v>0</v>
      </c>
      <c r="F127">
        <f>data!M128</f>
        <v>0</v>
      </c>
      <c r="G127">
        <f>data!Q128</f>
        <v>0</v>
      </c>
      <c r="H127" t="str">
        <f>data!R128</f>
        <v/>
      </c>
      <c r="I127">
        <f>data!S128</f>
        <v>0</v>
      </c>
      <c r="J127">
        <f>data!T128</f>
        <v>0</v>
      </c>
    </row>
    <row r="128" spans="1:10" x14ac:dyDescent="0.25">
      <c r="A128">
        <v>1987</v>
      </c>
      <c r="B128" t="s">
        <v>6</v>
      </c>
      <c r="C128">
        <f>data!J129</f>
        <v>0</v>
      </c>
      <c r="D128" t="str">
        <f>data!K129</f>
        <v/>
      </c>
      <c r="E128">
        <f>data!L129</f>
        <v>0</v>
      </c>
      <c r="F128">
        <f>data!M129</f>
        <v>0</v>
      </c>
      <c r="G128">
        <f>data!Q129</f>
        <v>130.19999999999999</v>
      </c>
      <c r="H128">
        <f>data!R129</f>
        <v>197</v>
      </c>
      <c r="I128">
        <f>data!S129</f>
        <v>0</v>
      </c>
      <c r="J128">
        <f>data!T129</f>
        <v>4</v>
      </c>
    </row>
    <row r="129" spans="1:10" x14ac:dyDescent="0.25">
      <c r="A129">
        <v>1987</v>
      </c>
      <c r="B129" t="s">
        <v>120</v>
      </c>
      <c r="C129">
        <f>data!J130</f>
        <v>198.2</v>
      </c>
      <c r="D129">
        <f>data!K130</f>
        <v>23</v>
      </c>
      <c r="E129">
        <f>data!L130</f>
        <v>0.5</v>
      </c>
      <c r="F129">
        <f>data!M130</f>
        <v>2</v>
      </c>
      <c r="G129">
        <f>data!Q130</f>
        <v>391.6</v>
      </c>
      <c r="H129">
        <f>data!R130</f>
        <v>113</v>
      </c>
      <c r="I129">
        <f>data!S130</f>
        <v>0</v>
      </c>
      <c r="J129">
        <f>data!T130</f>
        <v>5</v>
      </c>
    </row>
    <row r="130" spans="1:10" x14ac:dyDescent="0.25">
      <c r="A130">
        <v>1987</v>
      </c>
      <c r="B130" t="s">
        <v>121</v>
      </c>
      <c r="C130">
        <f>data!J131</f>
        <v>34.799999999999997</v>
      </c>
      <c r="D130">
        <f>data!K131</f>
        <v>117</v>
      </c>
      <c r="E130">
        <f>data!L131</f>
        <v>0.1</v>
      </c>
      <c r="F130">
        <f>data!M131</f>
        <v>2</v>
      </c>
      <c r="G130">
        <f>data!Q131</f>
        <v>0</v>
      </c>
      <c r="H130" t="str">
        <f>data!R131</f>
        <v/>
      </c>
      <c r="I130">
        <f>data!S131</f>
        <v>0</v>
      </c>
      <c r="J130">
        <f>data!T131</f>
        <v>0</v>
      </c>
    </row>
    <row r="131" spans="1:10" x14ac:dyDescent="0.25">
      <c r="A131">
        <v>1987</v>
      </c>
      <c r="B131" t="s">
        <v>7</v>
      </c>
      <c r="C131">
        <f>data!J132</f>
        <v>38.799999999999997</v>
      </c>
      <c r="D131">
        <f>data!K132</f>
        <v>107</v>
      </c>
      <c r="E131">
        <f>data!L132</f>
        <v>0.1</v>
      </c>
      <c r="F131">
        <f>data!M132</f>
        <v>2</v>
      </c>
      <c r="G131">
        <f>data!Q132</f>
        <v>168.5</v>
      </c>
      <c r="H131">
        <f>data!R132</f>
        <v>182</v>
      </c>
      <c r="I131">
        <f>data!S132</f>
        <v>0</v>
      </c>
      <c r="J131">
        <f>data!T132</f>
        <v>5</v>
      </c>
    </row>
    <row r="132" spans="1:10" x14ac:dyDescent="0.25">
      <c r="A132">
        <v>1987</v>
      </c>
      <c r="B132" t="s">
        <v>8</v>
      </c>
      <c r="C132">
        <f>data!J133</f>
        <v>0</v>
      </c>
      <c r="D132" t="str">
        <f>data!K133</f>
        <v/>
      </c>
      <c r="E132">
        <f>data!L133</f>
        <v>0</v>
      </c>
      <c r="F132">
        <f>data!M133</f>
        <v>0</v>
      </c>
      <c r="G132">
        <f>data!Q133</f>
        <v>153.19999999999999</v>
      </c>
      <c r="H132">
        <f>data!R133</f>
        <v>189</v>
      </c>
      <c r="I132">
        <f>data!S133</f>
        <v>0</v>
      </c>
      <c r="J132">
        <f>data!T133</f>
        <v>2</v>
      </c>
    </row>
    <row r="133" spans="1:10" x14ac:dyDescent="0.25">
      <c r="A133">
        <v>1987</v>
      </c>
      <c r="B133" t="s">
        <v>9</v>
      </c>
      <c r="C133">
        <f>data!J134</f>
        <v>139.80000000000001</v>
      </c>
      <c r="D133">
        <f>data!K134</f>
        <v>31</v>
      </c>
      <c r="E133">
        <f>data!L134</f>
        <v>0.4</v>
      </c>
      <c r="F133">
        <f>data!M134</f>
        <v>5</v>
      </c>
      <c r="G133">
        <f>data!Q134</f>
        <v>468.6</v>
      </c>
      <c r="H133">
        <f>data!R134</f>
        <v>100</v>
      </c>
      <c r="I133">
        <f>data!S134</f>
        <v>0.1</v>
      </c>
      <c r="J133">
        <f>data!T134</f>
        <v>8</v>
      </c>
    </row>
    <row r="134" spans="1:10" x14ac:dyDescent="0.25">
      <c r="A134">
        <v>1987</v>
      </c>
      <c r="B134" t="s">
        <v>10</v>
      </c>
      <c r="C134">
        <f>data!J135</f>
        <v>143</v>
      </c>
      <c r="D134">
        <f>data!K135</f>
        <v>30</v>
      </c>
      <c r="E134">
        <f>data!L135</f>
        <v>0.4</v>
      </c>
      <c r="F134">
        <f>data!M135</f>
        <v>1</v>
      </c>
      <c r="G134">
        <f>data!Q135</f>
        <v>3008.9</v>
      </c>
      <c r="H134">
        <f>data!R135</f>
        <v>22</v>
      </c>
      <c r="I134">
        <f>data!S135</f>
        <v>0.3</v>
      </c>
      <c r="J134">
        <f>data!T135</f>
        <v>14</v>
      </c>
    </row>
    <row r="135" spans="1:10" x14ac:dyDescent="0.25">
      <c r="A135">
        <v>1987</v>
      </c>
      <c r="B135" t="s">
        <v>124</v>
      </c>
      <c r="C135">
        <f>data!J136</f>
        <v>29.4</v>
      </c>
      <c r="D135">
        <f>data!K136</f>
        <v>128</v>
      </c>
      <c r="E135">
        <f>data!L136</f>
        <v>0.1</v>
      </c>
      <c r="F135">
        <f>data!M136</f>
        <v>1</v>
      </c>
      <c r="G135">
        <f>data!Q136</f>
        <v>0</v>
      </c>
      <c r="H135" t="str">
        <f>data!R136</f>
        <v/>
      </c>
      <c r="I135">
        <f>data!S136</f>
        <v>0</v>
      </c>
      <c r="J135">
        <f>data!T136</f>
        <v>0</v>
      </c>
    </row>
    <row r="136" spans="1:10" x14ac:dyDescent="0.25">
      <c r="A136">
        <v>1987</v>
      </c>
      <c r="B136" t="s">
        <v>62</v>
      </c>
      <c r="C136">
        <f>data!J137</f>
        <v>110.8</v>
      </c>
      <c r="D136">
        <f>data!K137</f>
        <v>43</v>
      </c>
      <c r="E136">
        <f>data!L137</f>
        <v>0.3</v>
      </c>
      <c r="F136">
        <f>data!M137</f>
        <v>6</v>
      </c>
      <c r="G136">
        <f>data!Q137</f>
        <v>2456</v>
      </c>
      <c r="H136">
        <f>data!R137</f>
        <v>28</v>
      </c>
      <c r="I136">
        <f>data!S137</f>
        <v>0.2</v>
      </c>
      <c r="J136">
        <f>data!T137</f>
        <v>19</v>
      </c>
    </row>
    <row r="137" spans="1:10" x14ac:dyDescent="0.25">
      <c r="A137">
        <v>1987</v>
      </c>
      <c r="B137" t="s">
        <v>125</v>
      </c>
      <c r="C137">
        <f>data!J138</f>
        <v>67.3</v>
      </c>
      <c r="D137">
        <f>data!K138</f>
        <v>69</v>
      </c>
      <c r="E137">
        <f>data!L138</f>
        <v>0.2</v>
      </c>
      <c r="F137">
        <f>data!M138</f>
        <v>2</v>
      </c>
      <c r="G137">
        <f>data!Q138</f>
        <v>13673.4</v>
      </c>
      <c r="H137">
        <f>data!R138</f>
        <v>6</v>
      </c>
      <c r="I137">
        <f>data!S138</f>
        <v>1.4</v>
      </c>
      <c r="J137">
        <f>data!T138</f>
        <v>24</v>
      </c>
    </row>
    <row r="138" spans="1:10" x14ac:dyDescent="0.25">
      <c r="A138">
        <v>1987</v>
      </c>
      <c r="B138" t="s">
        <v>126</v>
      </c>
      <c r="C138">
        <f>data!J139</f>
        <v>0</v>
      </c>
      <c r="D138" t="str">
        <f>data!K139</f>
        <v/>
      </c>
      <c r="E138">
        <f>data!L139</f>
        <v>0</v>
      </c>
      <c r="F138">
        <f>data!M139</f>
        <v>0</v>
      </c>
      <c r="G138">
        <f>data!Q139</f>
        <v>235.9</v>
      </c>
      <c r="H138">
        <f>data!R139</f>
        <v>144</v>
      </c>
      <c r="I138">
        <f>data!S139</f>
        <v>0</v>
      </c>
      <c r="J138">
        <f>data!T139</f>
        <v>7</v>
      </c>
    </row>
    <row r="139" spans="1:10" x14ac:dyDescent="0.25">
      <c r="A139">
        <v>1987</v>
      </c>
      <c r="B139" t="s">
        <v>127</v>
      </c>
      <c r="C139">
        <f>data!J140</f>
        <v>0</v>
      </c>
      <c r="D139" t="str">
        <f>data!K140</f>
        <v/>
      </c>
      <c r="E139">
        <f>data!L140</f>
        <v>0</v>
      </c>
      <c r="F139">
        <f>data!M140</f>
        <v>0</v>
      </c>
      <c r="G139">
        <f>data!Q140</f>
        <v>0</v>
      </c>
      <c r="H139" t="str">
        <f>data!R140</f>
        <v/>
      </c>
      <c r="I139">
        <f>data!S140</f>
        <v>0</v>
      </c>
      <c r="J139">
        <f>data!T140</f>
        <v>0</v>
      </c>
    </row>
    <row r="140" spans="1:10" x14ac:dyDescent="0.25">
      <c r="A140">
        <v>1987</v>
      </c>
      <c r="B140" t="s">
        <v>11</v>
      </c>
      <c r="C140">
        <f>data!J141</f>
        <v>0</v>
      </c>
      <c r="D140" t="str">
        <f>data!K141</f>
        <v/>
      </c>
      <c r="E140">
        <f>data!L141</f>
        <v>0</v>
      </c>
      <c r="F140">
        <f>data!M141</f>
        <v>0</v>
      </c>
      <c r="G140">
        <f>data!Q141</f>
        <v>40823.199999999997</v>
      </c>
      <c r="H140">
        <f>data!R141</f>
        <v>4</v>
      </c>
      <c r="I140">
        <f>data!S141</f>
        <v>4</v>
      </c>
      <c r="J140">
        <f>data!T141</f>
        <v>38</v>
      </c>
    </row>
    <row r="141" spans="1:10" x14ac:dyDescent="0.25">
      <c r="A141">
        <v>1987</v>
      </c>
      <c r="B141" t="s">
        <v>12</v>
      </c>
      <c r="C141">
        <f>data!J142</f>
        <v>0</v>
      </c>
      <c r="D141" t="str">
        <f>data!K142</f>
        <v/>
      </c>
      <c r="E141">
        <f>data!L142</f>
        <v>0</v>
      </c>
      <c r="F141">
        <f>data!M142</f>
        <v>0</v>
      </c>
      <c r="G141">
        <f>data!Q142</f>
        <v>1670.8</v>
      </c>
      <c r="H141">
        <f>data!R142</f>
        <v>39</v>
      </c>
      <c r="I141">
        <f>data!S142</f>
        <v>0.2</v>
      </c>
      <c r="J141">
        <f>data!T142</f>
        <v>9</v>
      </c>
    </row>
    <row r="142" spans="1:10" x14ac:dyDescent="0.25">
      <c r="A142">
        <v>1987</v>
      </c>
      <c r="B142" t="s">
        <v>129</v>
      </c>
      <c r="C142">
        <f>data!J143</f>
        <v>52</v>
      </c>
      <c r="D142">
        <f>data!K143</f>
        <v>89</v>
      </c>
      <c r="E142">
        <f>data!L143</f>
        <v>0.1</v>
      </c>
      <c r="F142">
        <f>data!M143</f>
        <v>1</v>
      </c>
      <c r="G142">
        <f>data!Q143</f>
        <v>201.6</v>
      </c>
      <c r="H142">
        <f>data!R143</f>
        <v>160</v>
      </c>
      <c r="I142">
        <f>data!S143</f>
        <v>0</v>
      </c>
      <c r="J142">
        <f>data!T143</f>
        <v>2</v>
      </c>
    </row>
    <row r="143" spans="1:10" x14ac:dyDescent="0.25">
      <c r="A143">
        <v>1987</v>
      </c>
      <c r="B143" t="s">
        <v>65</v>
      </c>
      <c r="C143">
        <f>data!J144</f>
        <v>0</v>
      </c>
      <c r="D143" t="str">
        <f>data!K144</f>
        <v/>
      </c>
      <c r="E143">
        <f>data!L144</f>
        <v>0</v>
      </c>
      <c r="F143">
        <f>data!M144</f>
        <v>0</v>
      </c>
      <c r="G143">
        <f>data!Q144</f>
        <v>4014.7</v>
      </c>
      <c r="H143">
        <f>data!R144</f>
        <v>18</v>
      </c>
      <c r="I143">
        <f>data!S144</f>
        <v>0.4</v>
      </c>
      <c r="J143">
        <f>data!T144</f>
        <v>10</v>
      </c>
    </row>
    <row r="144" spans="1:10" x14ac:dyDescent="0.25">
      <c r="A144">
        <v>1987</v>
      </c>
      <c r="B144" t="s">
        <v>13</v>
      </c>
      <c r="C144">
        <f>data!J145</f>
        <v>0</v>
      </c>
      <c r="D144" t="str">
        <f>data!K145</f>
        <v/>
      </c>
      <c r="E144">
        <f>data!L145</f>
        <v>0</v>
      </c>
      <c r="F144">
        <f>data!M145</f>
        <v>0</v>
      </c>
      <c r="G144">
        <f>data!Q145</f>
        <v>54526.9</v>
      </c>
      <c r="H144">
        <f>data!R145</f>
        <v>2</v>
      </c>
      <c r="I144">
        <f>data!S145</f>
        <v>5.4</v>
      </c>
      <c r="J144">
        <f>data!T145</f>
        <v>58</v>
      </c>
    </row>
    <row r="145" spans="1:10" x14ac:dyDescent="0.25">
      <c r="A145">
        <v>1987</v>
      </c>
      <c r="B145" t="s">
        <v>67</v>
      </c>
      <c r="C145">
        <f>data!J146</f>
        <v>0</v>
      </c>
      <c r="D145" t="str">
        <f>data!K146</f>
        <v/>
      </c>
      <c r="E145">
        <f>data!L146</f>
        <v>0</v>
      </c>
      <c r="F145">
        <f>data!M146</f>
        <v>0</v>
      </c>
      <c r="G145">
        <f>data!Q146</f>
        <v>0</v>
      </c>
      <c r="H145" t="str">
        <f>data!R146</f>
        <v/>
      </c>
      <c r="I145">
        <f>data!S146</f>
        <v>0</v>
      </c>
      <c r="J145">
        <f>data!T146</f>
        <v>0</v>
      </c>
    </row>
    <row r="146" spans="1:10" x14ac:dyDescent="0.25">
      <c r="A146">
        <v>1987</v>
      </c>
      <c r="B146" t="s">
        <v>14</v>
      </c>
      <c r="C146">
        <f>data!J147</f>
        <v>21.6</v>
      </c>
      <c r="D146">
        <f>data!K147</f>
        <v>155</v>
      </c>
      <c r="E146">
        <f>data!L147</f>
        <v>0.1</v>
      </c>
      <c r="F146">
        <f>data!M147</f>
        <v>2</v>
      </c>
      <c r="G146">
        <f>data!Q147</f>
        <v>396.1</v>
      </c>
      <c r="H146">
        <f>data!R147</f>
        <v>110</v>
      </c>
      <c r="I146">
        <f>data!S147</f>
        <v>0</v>
      </c>
      <c r="J146">
        <f>data!T147</f>
        <v>6</v>
      </c>
    </row>
    <row r="147" spans="1:10" x14ac:dyDescent="0.25">
      <c r="A147">
        <v>1987</v>
      </c>
      <c r="B147" t="s">
        <v>15</v>
      </c>
      <c r="C147">
        <f>data!J148</f>
        <v>586</v>
      </c>
      <c r="D147">
        <f>data!K148</f>
        <v>11</v>
      </c>
      <c r="E147">
        <f>data!L148</f>
        <v>1.5</v>
      </c>
      <c r="F147">
        <f>data!M148</f>
        <v>3</v>
      </c>
      <c r="G147">
        <f>data!Q148</f>
        <v>5270.7</v>
      </c>
      <c r="H147">
        <f>data!R148</f>
        <v>14</v>
      </c>
      <c r="I147">
        <f>data!S148</f>
        <v>0.5</v>
      </c>
      <c r="J147">
        <f>data!T148</f>
        <v>30</v>
      </c>
    </row>
    <row r="148" spans="1:10" x14ac:dyDescent="0.25">
      <c r="A148">
        <v>1987</v>
      </c>
      <c r="B148" t="s">
        <v>16</v>
      </c>
      <c r="C148">
        <f>data!J149</f>
        <v>437.9</v>
      </c>
      <c r="D148">
        <f>data!K149</f>
        <v>14</v>
      </c>
      <c r="E148">
        <f>data!L149</f>
        <v>1.1000000000000001</v>
      </c>
      <c r="F148">
        <f>data!M149</f>
        <v>3</v>
      </c>
      <c r="G148">
        <f>data!Q149</f>
        <v>2540.1999999999998</v>
      </c>
      <c r="H148">
        <f>data!R149</f>
        <v>27</v>
      </c>
      <c r="I148">
        <f>data!S149</f>
        <v>0.3</v>
      </c>
      <c r="J148">
        <f>data!T149</f>
        <v>18</v>
      </c>
    </row>
    <row r="149" spans="1:10" x14ac:dyDescent="0.25">
      <c r="A149">
        <v>1987</v>
      </c>
      <c r="B149" t="s">
        <v>17</v>
      </c>
      <c r="C149">
        <f>data!J150</f>
        <v>63</v>
      </c>
      <c r="D149">
        <f>data!K150</f>
        <v>72</v>
      </c>
      <c r="E149">
        <f>data!L150</f>
        <v>0.2</v>
      </c>
      <c r="F149">
        <f>data!M150</f>
        <v>2</v>
      </c>
      <c r="G149">
        <f>data!Q150</f>
        <v>777.8</v>
      </c>
      <c r="H149">
        <f>data!R150</f>
        <v>77</v>
      </c>
      <c r="I149">
        <f>data!S150</f>
        <v>0.1</v>
      </c>
      <c r="J149">
        <f>data!T150</f>
        <v>9</v>
      </c>
    </row>
    <row r="150" spans="1:10" x14ac:dyDescent="0.25">
      <c r="A150">
        <v>1987</v>
      </c>
      <c r="B150" t="s">
        <v>72</v>
      </c>
      <c r="C150">
        <f>data!J151</f>
        <v>1052.7</v>
      </c>
      <c r="D150">
        <f>data!K151</f>
        <v>6</v>
      </c>
      <c r="E150">
        <f>data!L151</f>
        <v>2.7</v>
      </c>
      <c r="F150">
        <f>data!M151</f>
        <v>4</v>
      </c>
      <c r="G150">
        <f>data!Q151</f>
        <v>1114.4000000000001</v>
      </c>
      <c r="H150">
        <f>data!R151</f>
        <v>52</v>
      </c>
      <c r="I150">
        <f>data!S151</f>
        <v>0.1</v>
      </c>
      <c r="J150">
        <f>data!T151</f>
        <v>6</v>
      </c>
    </row>
    <row r="151" spans="1:10" x14ac:dyDescent="0.25">
      <c r="A151">
        <v>1987</v>
      </c>
      <c r="B151" t="s">
        <v>18</v>
      </c>
      <c r="C151">
        <f>data!J152</f>
        <v>109.3</v>
      </c>
      <c r="D151">
        <f>data!K152</f>
        <v>45</v>
      </c>
      <c r="E151">
        <f>data!L152</f>
        <v>0.3</v>
      </c>
      <c r="F151">
        <f>data!M152</f>
        <v>3</v>
      </c>
      <c r="G151">
        <f>data!Q152</f>
        <v>850.5</v>
      </c>
      <c r="H151">
        <f>data!R152</f>
        <v>67</v>
      </c>
      <c r="I151">
        <f>data!S152</f>
        <v>0.1</v>
      </c>
      <c r="J151">
        <f>data!T152</f>
        <v>12</v>
      </c>
    </row>
    <row r="152" spans="1:10" x14ac:dyDescent="0.25">
      <c r="A152">
        <v>1987</v>
      </c>
      <c r="B152" t="s">
        <v>19</v>
      </c>
      <c r="C152">
        <f>data!J153</f>
        <v>14.3</v>
      </c>
      <c r="D152">
        <f>data!K153</f>
        <v>192</v>
      </c>
      <c r="E152">
        <f>data!L153</f>
        <v>0</v>
      </c>
      <c r="F152">
        <f>data!M153</f>
        <v>3</v>
      </c>
      <c r="G152">
        <f>data!Q153</f>
        <v>895</v>
      </c>
      <c r="H152">
        <f>data!R153</f>
        <v>65</v>
      </c>
      <c r="I152">
        <f>data!S153</f>
        <v>0.1</v>
      </c>
      <c r="J152">
        <f>data!T153</f>
        <v>14</v>
      </c>
    </row>
    <row r="153" spans="1:10" x14ac:dyDescent="0.25">
      <c r="A153">
        <v>1987</v>
      </c>
      <c r="B153" t="s">
        <v>75</v>
      </c>
      <c r="C153">
        <f>data!J154</f>
        <v>0</v>
      </c>
      <c r="D153" t="str">
        <f>data!K154</f>
        <v/>
      </c>
      <c r="E153">
        <f>data!L154</f>
        <v>0</v>
      </c>
      <c r="F153">
        <f>data!M154</f>
        <v>0</v>
      </c>
      <c r="G153">
        <f>data!Q154</f>
        <v>298</v>
      </c>
      <c r="H153">
        <f>data!R154</f>
        <v>128</v>
      </c>
      <c r="I153">
        <f>data!S154</f>
        <v>0</v>
      </c>
      <c r="J153">
        <f>data!T154</f>
        <v>5</v>
      </c>
    </row>
    <row r="154" spans="1:10" x14ac:dyDescent="0.25">
      <c r="A154">
        <v>1987</v>
      </c>
      <c r="B154" t="s">
        <v>133</v>
      </c>
      <c r="C154">
        <f>data!J155</f>
        <v>0</v>
      </c>
      <c r="D154" t="str">
        <f>data!K155</f>
        <v/>
      </c>
      <c r="E154">
        <f>data!L155</f>
        <v>0</v>
      </c>
      <c r="F154">
        <f>data!M155</f>
        <v>0</v>
      </c>
      <c r="G154">
        <f>data!Q155</f>
        <v>906.7</v>
      </c>
      <c r="H154">
        <f>data!R155</f>
        <v>63</v>
      </c>
      <c r="I154">
        <f>data!S155</f>
        <v>0.1</v>
      </c>
      <c r="J154">
        <f>data!T155</f>
        <v>11</v>
      </c>
    </row>
    <row r="155" spans="1:10" x14ac:dyDescent="0.25">
      <c r="A155">
        <v>1987</v>
      </c>
      <c r="B155" t="s">
        <v>134</v>
      </c>
      <c r="C155">
        <f>data!J156</f>
        <v>154.5</v>
      </c>
      <c r="D155">
        <f>data!K156</f>
        <v>29</v>
      </c>
      <c r="E155">
        <f>data!L156</f>
        <v>0.4</v>
      </c>
      <c r="F155">
        <f>data!M156</f>
        <v>9</v>
      </c>
      <c r="G155">
        <f>data!Q156</f>
        <v>331.8</v>
      </c>
      <c r="H155">
        <f>data!R156</f>
        <v>121</v>
      </c>
      <c r="I155">
        <f>data!S156</f>
        <v>0</v>
      </c>
      <c r="J155">
        <f>data!T156</f>
        <v>16</v>
      </c>
    </row>
    <row r="156" spans="1:10" x14ac:dyDescent="0.25">
      <c r="A156">
        <v>1987</v>
      </c>
      <c r="B156" t="s">
        <v>76</v>
      </c>
      <c r="C156">
        <f>data!J157</f>
        <v>0</v>
      </c>
      <c r="D156" t="str">
        <f>data!K157</f>
        <v/>
      </c>
      <c r="E156">
        <f>data!L157</f>
        <v>0</v>
      </c>
      <c r="F156">
        <f>data!M157</f>
        <v>0</v>
      </c>
      <c r="G156">
        <f>data!Q157</f>
        <v>0</v>
      </c>
      <c r="H156" t="str">
        <f>data!R157</f>
        <v/>
      </c>
      <c r="I156">
        <f>data!S157</f>
        <v>0</v>
      </c>
      <c r="J156">
        <f>data!T157</f>
        <v>0</v>
      </c>
    </row>
    <row r="157" spans="1:10" x14ac:dyDescent="0.25">
      <c r="A157">
        <v>1987</v>
      </c>
      <c r="B157" t="s">
        <v>21</v>
      </c>
      <c r="C157">
        <f>data!J158</f>
        <v>111.5</v>
      </c>
      <c r="D157">
        <f>data!K158</f>
        <v>41</v>
      </c>
      <c r="E157">
        <f>data!L158</f>
        <v>0.3</v>
      </c>
      <c r="F157">
        <f>data!M158</f>
        <v>4</v>
      </c>
      <c r="G157">
        <f>data!Q158</f>
        <v>443.8</v>
      </c>
      <c r="H157">
        <f>data!R158</f>
        <v>102</v>
      </c>
      <c r="I157">
        <f>data!S158</f>
        <v>0</v>
      </c>
      <c r="J157">
        <f>data!T158</f>
        <v>11</v>
      </c>
    </row>
    <row r="158" spans="1:10" x14ac:dyDescent="0.25">
      <c r="A158">
        <v>1987</v>
      </c>
      <c r="B158" t="s">
        <v>22</v>
      </c>
      <c r="C158">
        <f>data!J159</f>
        <v>29</v>
      </c>
      <c r="D158">
        <f>data!K159</f>
        <v>130</v>
      </c>
      <c r="E158">
        <f>data!L159</f>
        <v>0.1</v>
      </c>
      <c r="F158">
        <f>data!M159</f>
        <v>1</v>
      </c>
      <c r="G158">
        <f>data!Q159</f>
        <v>182.8</v>
      </c>
      <c r="H158">
        <f>data!R159</f>
        <v>177</v>
      </c>
      <c r="I158">
        <f>data!S159</f>
        <v>0</v>
      </c>
      <c r="J158">
        <f>data!T159</f>
        <v>4</v>
      </c>
    </row>
    <row r="159" spans="1:10" x14ac:dyDescent="0.25">
      <c r="A159">
        <v>1987</v>
      </c>
      <c r="B159" t="s">
        <v>79</v>
      </c>
      <c r="C159">
        <f>data!J160</f>
        <v>1019.2</v>
      </c>
      <c r="D159">
        <f>data!K160</f>
        <v>7</v>
      </c>
      <c r="E159">
        <f>data!L160</f>
        <v>2.6</v>
      </c>
      <c r="F159">
        <f>data!M160</f>
        <v>7</v>
      </c>
      <c r="G159">
        <f>data!Q160</f>
        <v>1634.6</v>
      </c>
      <c r="H159" t="str">
        <f>data!R160</f>
        <v/>
      </c>
      <c r="I159">
        <f>data!S160</f>
        <v>0.1</v>
      </c>
      <c r="J159">
        <f>data!T160</f>
        <v>17</v>
      </c>
    </row>
    <row r="160" spans="1:10" x14ac:dyDescent="0.25">
      <c r="A160">
        <v>1987</v>
      </c>
      <c r="B160" t="s">
        <v>23</v>
      </c>
      <c r="C160">
        <f>data!J161</f>
        <v>664</v>
      </c>
      <c r="D160">
        <f>data!K161</f>
        <v>10</v>
      </c>
      <c r="E160">
        <f>data!L161</f>
        <v>1.7</v>
      </c>
      <c r="F160">
        <f>data!M161</f>
        <v>9</v>
      </c>
      <c r="G160">
        <f>data!Q161</f>
        <v>4147.1000000000004</v>
      </c>
      <c r="H160">
        <f>data!R161</f>
        <v>17</v>
      </c>
      <c r="I160">
        <f>data!S161</f>
        <v>0.4</v>
      </c>
      <c r="J160">
        <f>data!T161</f>
        <v>36</v>
      </c>
    </row>
    <row r="161" spans="1:10" x14ac:dyDescent="0.25">
      <c r="A161">
        <v>1987</v>
      </c>
      <c r="B161" t="s">
        <v>135</v>
      </c>
      <c r="C161">
        <f>data!J162</f>
        <v>487.4</v>
      </c>
      <c r="D161">
        <f>data!K162</f>
        <v>12</v>
      </c>
      <c r="E161">
        <f>data!L162</f>
        <v>1.3</v>
      </c>
      <c r="F161">
        <f>data!M162</f>
        <v>15</v>
      </c>
      <c r="G161">
        <f>data!Q162</f>
        <v>698.7</v>
      </c>
      <c r="H161">
        <f>data!R162</f>
        <v>85</v>
      </c>
      <c r="I161">
        <f>data!S162</f>
        <v>0.1</v>
      </c>
      <c r="J161">
        <f>data!T162</f>
        <v>17</v>
      </c>
    </row>
    <row r="162" spans="1:10" x14ac:dyDescent="0.25">
      <c r="A162">
        <v>1987</v>
      </c>
      <c r="B162" t="s">
        <v>81</v>
      </c>
      <c r="C162">
        <f>data!J163</f>
        <v>298.7</v>
      </c>
      <c r="D162">
        <f>data!K163</f>
        <v>19</v>
      </c>
      <c r="E162">
        <f>data!L163</f>
        <v>0.8</v>
      </c>
      <c r="F162">
        <f>data!M163</f>
        <v>8</v>
      </c>
      <c r="G162">
        <f>data!Q163</f>
        <v>496.6</v>
      </c>
      <c r="H162">
        <f>data!R163</f>
        <v>97</v>
      </c>
      <c r="I162">
        <f>data!S163</f>
        <v>0.1</v>
      </c>
      <c r="J162">
        <f>data!T163</f>
        <v>12</v>
      </c>
    </row>
    <row r="163" spans="1:10" x14ac:dyDescent="0.25">
      <c r="A163">
        <v>1987</v>
      </c>
      <c r="B163" t="s">
        <v>82</v>
      </c>
      <c r="C163">
        <f>data!J164</f>
        <v>0</v>
      </c>
      <c r="D163" t="str">
        <f>data!K164</f>
        <v/>
      </c>
      <c r="E163">
        <f>data!L164</f>
        <v>0</v>
      </c>
      <c r="F163">
        <f>data!M164</f>
        <v>0</v>
      </c>
      <c r="G163">
        <f>data!Q164</f>
        <v>0</v>
      </c>
      <c r="H163" t="str">
        <f>data!R164</f>
        <v/>
      </c>
      <c r="I163">
        <f>data!S164</f>
        <v>0</v>
      </c>
      <c r="J163">
        <f>data!T164</f>
        <v>0</v>
      </c>
    </row>
    <row r="164" spans="1:10" x14ac:dyDescent="0.25">
      <c r="A164">
        <v>1987</v>
      </c>
      <c r="B164" t="s">
        <v>83</v>
      </c>
      <c r="C164">
        <f>data!J165</f>
        <v>192.2</v>
      </c>
      <c r="D164">
        <f>data!K165</f>
        <v>24</v>
      </c>
      <c r="E164">
        <f>data!L165</f>
        <v>0.5</v>
      </c>
      <c r="F164">
        <f>data!M165</f>
        <v>7</v>
      </c>
      <c r="G164">
        <f>data!Q165</f>
        <v>421.4</v>
      </c>
      <c r="H164">
        <f>data!R165</f>
        <v>104</v>
      </c>
      <c r="I164">
        <f>data!S165</f>
        <v>0</v>
      </c>
      <c r="J164">
        <f>data!T165</f>
        <v>12</v>
      </c>
    </row>
    <row r="165" spans="1:10" x14ac:dyDescent="0.25">
      <c r="A165">
        <v>1987</v>
      </c>
      <c r="B165" t="s">
        <v>139</v>
      </c>
      <c r="C165">
        <f>data!J166</f>
        <v>0</v>
      </c>
      <c r="D165" t="str">
        <f>data!K166</f>
        <v/>
      </c>
      <c r="E165">
        <f>data!L166</f>
        <v>0</v>
      </c>
      <c r="F165">
        <f>data!M166</f>
        <v>0</v>
      </c>
      <c r="G165">
        <f>data!Q166</f>
        <v>0</v>
      </c>
      <c r="H165" t="str">
        <f>data!R166</f>
        <v/>
      </c>
      <c r="I165">
        <f>data!S166</f>
        <v>0</v>
      </c>
      <c r="J165">
        <f>data!T166</f>
        <v>0</v>
      </c>
    </row>
    <row r="166" spans="1:10" x14ac:dyDescent="0.25">
      <c r="A166">
        <v>1987</v>
      </c>
      <c r="B166" t="s">
        <v>140</v>
      </c>
      <c r="C166">
        <f>data!J167</f>
        <v>34.5</v>
      </c>
      <c r="D166">
        <f>data!K167</f>
        <v>118</v>
      </c>
      <c r="E166">
        <f>data!L167</f>
        <v>0.1</v>
      </c>
      <c r="F166">
        <f>data!M167</f>
        <v>3</v>
      </c>
      <c r="G166">
        <f>data!Q167</f>
        <v>1610.2</v>
      </c>
      <c r="H166">
        <f>data!R167</f>
        <v>42</v>
      </c>
      <c r="I166">
        <f>data!S167</f>
        <v>0.2</v>
      </c>
      <c r="J166">
        <f>data!T167</f>
        <v>15</v>
      </c>
    </row>
    <row r="167" spans="1:10" x14ac:dyDescent="0.25">
      <c r="A167">
        <v>1987</v>
      </c>
      <c r="B167" t="s">
        <v>24</v>
      </c>
      <c r="C167">
        <f>data!J168</f>
        <v>0</v>
      </c>
      <c r="D167" t="str">
        <f>data!K168</f>
        <v/>
      </c>
      <c r="E167">
        <f>data!L168</f>
        <v>0</v>
      </c>
      <c r="F167">
        <f>data!M168</f>
        <v>0</v>
      </c>
      <c r="G167">
        <f>data!Q168</f>
        <v>13005.3</v>
      </c>
      <c r="H167">
        <f>data!R168</f>
        <v>7</v>
      </c>
      <c r="I167">
        <f>data!S168</f>
        <v>1.3</v>
      </c>
      <c r="J167">
        <f>data!T168</f>
        <v>34</v>
      </c>
    </row>
    <row r="168" spans="1:10" x14ac:dyDescent="0.25">
      <c r="A168">
        <v>1987</v>
      </c>
      <c r="B168" t="s">
        <v>141</v>
      </c>
      <c r="C168">
        <f>data!J169</f>
        <v>77</v>
      </c>
      <c r="D168">
        <f>data!K169</f>
        <v>64</v>
      </c>
      <c r="E168">
        <f>data!L169</f>
        <v>0.2</v>
      </c>
      <c r="F168">
        <f>data!M169</f>
        <v>1</v>
      </c>
      <c r="G168">
        <f>data!Q169</f>
        <v>1508.4</v>
      </c>
      <c r="H168">
        <f>data!R169</f>
        <v>45</v>
      </c>
      <c r="I168">
        <f>data!S169</f>
        <v>0.2</v>
      </c>
      <c r="J168">
        <f>data!T169</f>
        <v>5</v>
      </c>
    </row>
    <row r="169" spans="1:10" x14ac:dyDescent="0.25">
      <c r="A169">
        <v>1987</v>
      </c>
      <c r="B169" t="s">
        <v>85</v>
      </c>
      <c r="C169">
        <f>data!J170</f>
        <v>0</v>
      </c>
      <c r="D169" t="str">
        <f>data!K170</f>
        <v/>
      </c>
      <c r="E169">
        <f>data!L170</f>
        <v>0</v>
      </c>
      <c r="F169">
        <f>data!M170</f>
        <v>0</v>
      </c>
      <c r="G169">
        <f>data!Q170</f>
        <v>759.3</v>
      </c>
      <c r="H169">
        <f>data!R170</f>
        <v>79</v>
      </c>
      <c r="I169">
        <f>data!S170</f>
        <v>0.1</v>
      </c>
      <c r="J169">
        <f>data!T170</f>
        <v>3</v>
      </c>
    </row>
    <row r="170" spans="1:10" x14ac:dyDescent="0.25">
      <c r="A170">
        <v>1987</v>
      </c>
      <c r="B170" t="s">
        <v>86</v>
      </c>
      <c r="C170">
        <f>data!J171</f>
        <v>0</v>
      </c>
      <c r="D170" t="str">
        <f>data!K171</f>
        <v/>
      </c>
      <c r="E170">
        <f>data!L171</f>
        <v>0</v>
      </c>
      <c r="F170">
        <f>data!M171</f>
        <v>0</v>
      </c>
      <c r="G170">
        <f>data!Q171</f>
        <v>335.6</v>
      </c>
      <c r="H170">
        <f>data!R171</f>
        <v>120</v>
      </c>
      <c r="I170">
        <f>data!S171</f>
        <v>0</v>
      </c>
      <c r="J170">
        <f>data!T171</f>
        <v>5</v>
      </c>
    </row>
    <row r="171" spans="1:10" x14ac:dyDescent="0.25">
      <c r="A171">
        <v>1987</v>
      </c>
      <c r="B171" t="s">
        <v>25</v>
      </c>
      <c r="C171">
        <f>data!J172</f>
        <v>88.9</v>
      </c>
      <c r="D171">
        <f>data!K172</f>
        <v>57</v>
      </c>
      <c r="E171">
        <f>data!L172</f>
        <v>0.2</v>
      </c>
      <c r="F171">
        <f>data!M172</f>
        <v>3</v>
      </c>
      <c r="G171">
        <f>data!Q172</f>
        <v>1615.6</v>
      </c>
      <c r="H171">
        <f>data!R172</f>
        <v>41</v>
      </c>
      <c r="I171">
        <f>data!S172</f>
        <v>0.2</v>
      </c>
      <c r="J171">
        <f>data!T172</f>
        <v>22</v>
      </c>
    </row>
    <row r="172" spans="1:10" x14ac:dyDescent="0.25">
      <c r="A172">
        <v>1987</v>
      </c>
      <c r="B172" t="s">
        <v>143</v>
      </c>
      <c r="C172">
        <f>data!J173</f>
        <v>0</v>
      </c>
      <c r="D172" t="str">
        <f>data!K173</f>
        <v/>
      </c>
      <c r="E172">
        <f>data!L173</f>
        <v>0</v>
      </c>
      <c r="F172">
        <f>data!M173</f>
        <v>0</v>
      </c>
      <c r="G172">
        <f>data!Q173</f>
        <v>0</v>
      </c>
      <c r="H172" t="str">
        <f>data!R173</f>
        <v/>
      </c>
      <c r="I172">
        <f>data!S173</f>
        <v>0</v>
      </c>
      <c r="J172">
        <f>data!T173</f>
        <v>0</v>
      </c>
    </row>
    <row r="173" spans="1:10" x14ac:dyDescent="0.25">
      <c r="A173">
        <v>1987</v>
      </c>
      <c r="B173" t="s">
        <v>26</v>
      </c>
      <c r="C173">
        <f>data!J174</f>
        <v>0</v>
      </c>
      <c r="D173" t="str">
        <f>data!K174</f>
        <v/>
      </c>
      <c r="E173">
        <f>data!L174</f>
        <v>0</v>
      </c>
      <c r="F173">
        <f>data!M174</f>
        <v>0</v>
      </c>
      <c r="G173">
        <f>data!Q174</f>
        <v>0</v>
      </c>
      <c r="H173" t="str">
        <f>data!R174</f>
        <v/>
      </c>
      <c r="I173">
        <f>data!S174</f>
        <v>0</v>
      </c>
      <c r="J173">
        <f>data!T174</f>
        <v>0</v>
      </c>
    </row>
    <row r="174" spans="1:10" x14ac:dyDescent="0.25">
      <c r="A174">
        <v>1987</v>
      </c>
      <c r="B174" t="s">
        <v>27</v>
      </c>
      <c r="C174">
        <f>data!J175</f>
        <v>0</v>
      </c>
      <c r="D174" t="str">
        <f>data!K175</f>
        <v/>
      </c>
      <c r="E174">
        <f>data!L175</f>
        <v>0</v>
      </c>
      <c r="F174">
        <f>data!M175</f>
        <v>0</v>
      </c>
      <c r="G174">
        <f>data!Q175</f>
        <v>0</v>
      </c>
      <c r="H174" t="str">
        <f>data!R175</f>
        <v/>
      </c>
      <c r="I174">
        <f>data!S175</f>
        <v>0</v>
      </c>
      <c r="J174">
        <f>data!T175</f>
        <v>0</v>
      </c>
    </row>
    <row r="175" spans="1:10" x14ac:dyDescent="0.25">
      <c r="A175">
        <v>1987</v>
      </c>
      <c r="B175" t="s">
        <v>88</v>
      </c>
      <c r="C175">
        <f>data!J176</f>
        <v>1178.0999999999999</v>
      </c>
      <c r="D175">
        <f>data!K176</f>
        <v>5</v>
      </c>
      <c r="E175">
        <f>data!L176</f>
        <v>3.1</v>
      </c>
      <c r="F175">
        <f>data!M176</f>
        <v>1</v>
      </c>
      <c r="G175">
        <f>data!Q176</f>
        <v>1253</v>
      </c>
      <c r="H175">
        <f>data!R176</f>
        <v>50</v>
      </c>
      <c r="I175">
        <f>data!S176</f>
        <v>0.1</v>
      </c>
      <c r="J175">
        <f>data!T176</f>
        <v>2</v>
      </c>
    </row>
    <row r="176" spans="1:10" x14ac:dyDescent="0.25">
      <c r="A176">
        <v>1987</v>
      </c>
      <c r="B176" t="s">
        <v>28</v>
      </c>
      <c r="C176">
        <f>data!J177</f>
        <v>81.7</v>
      </c>
      <c r="D176">
        <f>data!K177</f>
        <v>62</v>
      </c>
      <c r="E176">
        <f>data!L177</f>
        <v>0.2</v>
      </c>
      <c r="F176">
        <f>data!M177</f>
        <v>3</v>
      </c>
      <c r="G176">
        <f>data!Q177</f>
        <v>1692.3</v>
      </c>
      <c r="H176">
        <f>data!R177</f>
        <v>38</v>
      </c>
      <c r="I176">
        <f>data!S177</f>
        <v>0.2</v>
      </c>
      <c r="J176">
        <f>data!T177</f>
        <v>11</v>
      </c>
    </row>
    <row r="177" spans="1:10" x14ac:dyDescent="0.25">
      <c r="A177">
        <v>1987</v>
      </c>
      <c r="B177" t="s">
        <v>145</v>
      </c>
      <c r="C177">
        <f>data!J178</f>
        <v>390.6</v>
      </c>
      <c r="D177">
        <f>data!K178</f>
        <v>16</v>
      </c>
      <c r="E177">
        <f>data!L178</f>
        <v>1</v>
      </c>
      <c r="F177">
        <f>data!M178</f>
        <v>6</v>
      </c>
      <c r="G177">
        <f>data!Q178</f>
        <v>538.70000000000005</v>
      </c>
      <c r="H177">
        <f>data!R178</f>
        <v>92</v>
      </c>
      <c r="I177">
        <f>data!S178</f>
        <v>0.1</v>
      </c>
      <c r="J177">
        <f>data!T178</f>
        <v>12</v>
      </c>
    </row>
    <row r="178" spans="1:10" x14ac:dyDescent="0.25">
      <c r="A178">
        <v>1987</v>
      </c>
      <c r="B178" t="s">
        <v>90</v>
      </c>
      <c r="C178">
        <f>data!J179</f>
        <v>30.8</v>
      </c>
      <c r="D178">
        <f>data!K179</f>
        <v>126</v>
      </c>
      <c r="E178">
        <f>data!L179</f>
        <v>0.1</v>
      </c>
      <c r="F178">
        <f>data!M179</f>
        <v>1</v>
      </c>
      <c r="G178">
        <f>data!Q179</f>
        <v>1967.4</v>
      </c>
      <c r="H178">
        <f>data!R179</f>
        <v>34</v>
      </c>
      <c r="I178">
        <f>data!S179</f>
        <v>0.2</v>
      </c>
      <c r="J178">
        <f>data!T179</f>
        <v>3</v>
      </c>
    </row>
    <row r="179" spans="1:10" x14ac:dyDescent="0.25">
      <c r="A179">
        <v>1987</v>
      </c>
      <c r="B179" t="s">
        <v>29</v>
      </c>
      <c r="C179">
        <f>data!J180</f>
        <v>107.1</v>
      </c>
      <c r="D179">
        <f>data!K180</f>
        <v>48</v>
      </c>
      <c r="E179">
        <f>data!L180</f>
        <v>0.3</v>
      </c>
      <c r="F179">
        <f>data!M180</f>
        <v>4</v>
      </c>
      <c r="G179">
        <f>data!Q180</f>
        <v>14390.7</v>
      </c>
      <c r="H179">
        <f>data!R180</f>
        <v>5</v>
      </c>
      <c r="I179">
        <f>data!S180</f>
        <v>1.4</v>
      </c>
      <c r="J179">
        <f>data!T180</f>
        <v>18</v>
      </c>
    </row>
    <row r="180" spans="1:10" x14ac:dyDescent="0.25">
      <c r="A180">
        <v>1987</v>
      </c>
      <c r="B180" t="s">
        <v>30</v>
      </c>
      <c r="C180">
        <f>data!J181</f>
        <v>16.7</v>
      </c>
      <c r="D180">
        <f>data!K181</f>
        <v>181</v>
      </c>
      <c r="E180">
        <f>data!L181</f>
        <v>0</v>
      </c>
      <c r="F180">
        <f>data!M181</f>
        <v>2</v>
      </c>
      <c r="G180">
        <f>data!Q181</f>
        <v>787.9</v>
      </c>
      <c r="H180">
        <f>data!R181</f>
        <v>74</v>
      </c>
      <c r="I180">
        <f>data!S181</f>
        <v>0.1</v>
      </c>
      <c r="J180">
        <f>data!T181</f>
        <v>10</v>
      </c>
    </row>
    <row r="181" spans="1:10" x14ac:dyDescent="0.25">
      <c r="A181">
        <v>1987</v>
      </c>
      <c r="B181" t="s">
        <v>92</v>
      </c>
      <c r="C181">
        <f>data!J182</f>
        <v>0</v>
      </c>
      <c r="D181" t="str">
        <f>data!K182</f>
        <v/>
      </c>
      <c r="E181">
        <f>data!L182</f>
        <v>0</v>
      </c>
      <c r="F181">
        <f>data!M182</f>
        <v>0</v>
      </c>
      <c r="G181">
        <f>data!Q182</f>
        <v>0</v>
      </c>
      <c r="H181" t="str">
        <f>data!R182</f>
        <v/>
      </c>
      <c r="I181">
        <f>data!S182</f>
        <v>0</v>
      </c>
      <c r="J181">
        <f>data!T182</f>
        <v>0</v>
      </c>
    </row>
    <row r="182" spans="1:10" x14ac:dyDescent="0.25">
      <c r="A182">
        <v>1987</v>
      </c>
      <c r="B182" t="s">
        <v>93</v>
      </c>
      <c r="C182">
        <f>data!J183</f>
        <v>13.2</v>
      </c>
      <c r="D182">
        <f>data!K183</f>
        <v>196</v>
      </c>
      <c r="E182">
        <f>data!L183</f>
        <v>0</v>
      </c>
      <c r="F182">
        <f>data!M183</f>
        <v>1</v>
      </c>
      <c r="G182">
        <f>data!Q183</f>
        <v>0</v>
      </c>
      <c r="H182" t="str">
        <f>data!R183</f>
        <v/>
      </c>
      <c r="I182">
        <f>data!S183</f>
        <v>0</v>
      </c>
      <c r="J182">
        <f>data!T183</f>
        <v>0</v>
      </c>
    </row>
    <row r="183" spans="1:10" x14ac:dyDescent="0.25">
      <c r="A183">
        <v>1987</v>
      </c>
      <c r="B183" t="s">
        <v>31</v>
      </c>
      <c r="C183">
        <f>data!J184</f>
        <v>73.900000000000006</v>
      </c>
      <c r="D183">
        <f>data!K184</f>
        <v>66</v>
      </c>
      <c r="E183">
        <f>data!L184</f>
        <v>0.2</v>
      </c>
      <c r="F183">
        <f>data!M184</f>
        <v>4</v>
      </c>
      <c r="G183">
        <f>data!Q184</f>
        <v>397.8</v>
      </c>
      <c r="H183">
        <f>data!R184</f>
        <v>109</v>
      </c>
      <c r="I183">
        <f>data!S184</f>
        <v>0</v>
      </c>
      <c r="J183">
        <f>data!T184</f>
        <v>9</v>
      </c>
    </row>
    <row r="184" spans="1:10" x14ac:dyDescent="0.25">
      <c r="A184">
        <v>1987</v>
      </c>
      <c r="B184" t="s">
        <v>148</v>
      </c>
      <c r="C184">
        <f>data!J185</f>
        <v>0</v>
      </c>
      <c r="D184" t="str">
        <f>data!K185</f>
        <v/>
      </c>
      <c r="E184">
        <f>data!L185</f>
        <v>0</v>
      </c>
      <c r="F184">
        <f>data!M185</f>
        <v>0</v>
      </c>
      <c r="G184">
        <f>data!Q185</f>
        <v>0</v>
      </c>
      <c r="H184" t="str">
        <f>data!R185</f>
        <v/>
      </c>
      <c r="I184">
        <f>data!S185</f>
        <v>0</v>
      </c>
      <c r="J184">
        <f>data!T185</f>
        <v>0</v>
      </c>
    </row>
    <row r="185" spans="1:10" x14ac:dyDescent="0.25">
      <c r="A185">
        <v>1987</v>
      </c>
      <c r="B185" t="s">
        <v>32</v>
      </c>
      <c r="C185">
        <f>data!J186</f>
        <v>70.2</v>
      </c>
      <c r="D185">
        <f>data!K186</f>
        <v>67</v>
      </c>
      <c r="E185">
        <f>data!L186</f>
        <v>0.2</v>
      </c>
      <c r="F185">
        <f>data!M186</f>
        <v>1</v>
      </c>
      <c r="G185">
        <f>data!Q186</f>
        <v>1074.5</v>
      </c>
      <c r="H185">
        <f>data!R186</f>
        <v>56</v>
      </c>
      <c r="I185">
        <f>data!S186</f>
        <v>0.1</v>
      </c>
      <c r="J185">
        <f>data!T186</f>
        <v>10</v>
      </c>
    </row>
    <row r="186" spans="1:10" x14ac:dyDescent="0.25">
      <c r="A186">
        <v>1987</v>
      </c>
      <c r="B186" t="s">
        <v>149</v>
      </c>
      <c r="C186">
        <f>data!J187</f>
        <v>59.5</v>
      </c>
      <c r="D186">
        <f>data!K187</f>
        <v>76</v>
      </c>
      <c r="E186">
        <f>data!L187</f>
        <v>0.2</v>
      </c>
      <c r="F186">
        <f>data!M187</f>
        <v>3</v>
      </c>
      <c r="G186">
        <f>data!Q187</f>
        <v>707.4</v>
      </c>
      <c r="H186">
        <f>data!R187</f>
        <v>84</v>
      </c>
      <c r="I186">
        <f>data!S187</f>
        <v>0.1</v>
      </c>
      <c r="J186">
        <f>data!T187</f>
        <v>7</v>
      </c>
    </row>
    <row r="187" spans="1:10" x14ac:dyDescent="0.25">
      <c r="A187">
        <v>1987</v>
      </c>
      <c r="B187" t="s">
        <v>33</v>
      </c>
      <c r="C187">
        <f>data!J188</f>
        <v>51.9</v>
      </c>
      <c r="D187">
        <f>data!K188</f>
        <v>91</v>
      </c>
      <c r="E187">
        <f>data!L188</f>
        <v>0.1</v>
      </c>
      <c r="F187">
        <f>data!M188</f>
        <v>2</v>
      </c>
      <c r="G187">
        <f>data!Q188</f>
        <v>725.9</v>
      </c>
      <c r="H187">
        <f>data!R188</f>
        <v>82</v>
      </c>
      <c r="I187">
        <f>data!S188</f>
        <v>0.1</v>
      </c>
      <c r="J187">
        <f>data!T188</f>
        <v>6</v>
      </c>
    </row>
    <row r="188" spans="1:10" x14ac:dyDescent="0.25">
      <c r="A188">
        <v>1987</v>
      </c>
      <c r="B188" t="s">
        <v>150</v>
      </c>
      <c r="C188">
        <f>data!J189</f>
        <v>75.7</v>
      </c>
      <c r="D188">
        <f>data!K189</f>
        <v>65</v>
      </c>
      <c r="E188">
        <f>data!L189</f>
        <v>0.2</v>
      </c>
      <c r="F188">
        <f>data!M189</f>
        <v>1</v>
      </c>
      <c r="G188">
        <f>data!Q189</f>
        <v>199.9</v>
      </c>
      <c r="H188">
        <f>data!R189</f>
        <v>164</v>
      </c>
      <c r="I188">
        <f>data!S189</f>
        <v>0</v>
      </c>
      <c r="J188">
        <f>data!T189</f>
        <v>2</v>
      </c>
    </row>
    <row r="189" spans="1:10" x14ac:dyDescent="0.25">
      <c r="A189">
        <v>1987</v>
      </c>
      <c r="B189" t="s">
        <v>34</v>
      </c>
      <c r="C189">
        <f>data!J190</f>
        <v>20.6</v>
      </c>
      <c r="D189">
        <f>data!K190</f>
        <v>159</v>
      </c>
      <c r="E189">
        <f>data!L190</f>
        <v>0.1</v>
      </c>
      <c r="F189">
        <f>data!M190</f>
        <v>2</v>
      </c>
      <c r="G189">
        <f>data!Q190</f>
        <v>652.5</v>
      </c>
      <c r="H189">
        <f>data!R190</f>
        <v>88</v>
      </c>
      <c r="I189">
        <f>data!S190</f>
        <v>0.1</v>
      </c>
      <c r="J189">
        <f>data!T190</f>
        <v>10</v>
      </c>
    </row>
    <row r="190" spans="1:10" x14ac:dyDescent="0.25">
      <c r="A190">
        <v>1987</v>
      </c>
      <c r="B190" t="s">
        <v>35</v>
      </c>
      <c r="C190">
        <f>data!J191</f>
        <v>60.6</v>
      </c>
      <c r="D190">
        <f>data!K191</f>
        <v>75</v>
      </c>
      <c r="E190">
        <f>data!L191</f>
        <v>0.2</v>
      </c>
      <c r="F190">
        <f>data!M191</f>
        <v>2</v>
      </c>
      <c r="G190">
        <f>data!Q191</f>
        <v>1478.2</v>
      </c>
      <c r="H190">
        <f>data!R191</f>
        <v>46</v>
      </c>
      <c r="I190">
        <f>data!S191</f>
        <v>0.2</v>
      </c>
      <c r="J190">
        <f>data!T191</f>
        <v>9</v>
      </c>
    </row>
    <row r="191" spans="1:10" x14ac:dyDescent="0.25">
      <c r="A191">
        <v>1987</v>
      </c>
      <c r="B191" t="s">
        <v>36</v>
      </c>
      <c r="C191">
        <f>data!J192</f>
        <v>0</v>
      </c>
      <c r="D191" t="str">
        <f>data!K192</f>
        <v/>
      </c>
      <c r="E191">
        <f>data!L192</f>
        <v>0</v>
      </c>
      <c r="F191">
        <f>data!M192</f>
        <v>0</v>
      </c>
      <c r="G191">
        <f>data!Q192</f>
        <v>560.9</v>
      </c>
      <c r="H191">
        <f>data!R192</f>
        <v>91</v>
      </c>
      <c r="I191">
        <f>data!S192</f>
        <v>0.1</v>
      </c>
      <c r="J191">
        <f>data!T192</f>
        <v>2</v>
      </c>
    </row>
    <row r="192" spans="1:10" x14ac:dyDescent="0.25">
      <c r="A192">
        <v>1987</v>
      </c>
      <c r="B192" t="s">
        <v>152</v>
      </c>
      <c r="C192">
        <f>data!J193</f>
        <v>0</v>
      </c>
      <c r="D192" t="str">
        <f>data!K193</f>
        <v/>
      </c>
      <c r="E192">
        <f>data!L193</f>
        <v>0</v>
      </c>
      <c r="F192">
        <f>data!M193</f>
        <v>0</v>
      </c>
      <c r="G192">
        <f>data!Q193</f>
        <v>0</v>
      </c>
      <c r="H192" t="str">
        <f>data!R193</f>
        <v/>
      </c>
      <c r="I192">
        <f>data!S193</f>
        <v>0</v>
      </c>
      <c r="J192">
        <f>data!T193</f>
        <v>0</v>
      </c>
    </row>
    <row r="193" spans="1:10" x14ac:dyDescent="0.25">
      <c r="A193">
        <v>1987</v>
      </c>
      <c r="B193" t="s">
        <v>37</v>
      </c>
      <c r="C193">
        <f>data!J194</f>
        <v>113.6</v>
      </c>
      <c r="D193">
        <f>data!K194</f>
        <v>40</v>
      </c>
      <c r="E193">
        <f>data!L194</f>
        <v>0.3</v>
      </c>
      <c r="F193">
        <f>data!M194</f>
        <v>4</v>
      </c>
      <c r="G193">
        <f>data!Q194</f>
        <v>12206.4</v>
      </c>
      <c r="H193">
        <f>data!R194</f>
        <v>8</v>
      </c>
      <c r="I193">
        <f>data!S194</f>
        <v>1.2</v>
      </c>
      <c r="J193">
        <f>data!T194</f>
        <v>47</v>
      </c>
    </row>
    <row r="194" spans="1:10" x14ac:dyDescent="0.25">
      <c r="A194">
        <v>1987</v>
      </c>
      <c r="B194" t="s">
        <v>97</v>
      </c>
      <c r="C194">
        <f>data!J195</f>
        <v>61.5</v>
      </c>
      <c r="D194">
        <f>data!K195</f>
        <v>73</v>
      </c>
      <c r="E194">
        <f>data!L195</f>
        <v>0.2</v>
      </c>
      <c r="F194">
        <f>data!M195</f>
        <v>1</v>
      </c>
      <c r="G194">
        <f>data!Q195</f>
        <v>2778.8</v>
      </c>
      <c r="H194">
        <f>data!R195</f>
        <v>23</v>
      </c>
      <c r="I194">
        <f>data!S195</f>
        <v>0.3</v>
      </c>
      <c r="J194">
        <f>data!T195</f>
        <v>19</v>
      </c>
    </row>
    <row r="195" spans="1:10" x14ac:dyDescent="0.25">
      <c r="A195">
        <v>1987</v>
      </c>
      <c r="B195" t="s">
        <v>98</v>
      </c>
      <c r="C195">
        <f>data!J196</f>
        <v>25.9</v>
      </c>
      <c r="D195">
        <f>data!K196</f>
        <v>139</v>
      </c>
      <c r="E195">
        <f>data!L196</f>
        <v>0.1</v>
      </c>
      <c r="F195">
        <f>data!M196</f>
        <v>2</v>
      </c>
      <c r="G195">
        <f>data!Q196</f>
        <v>0</v>
      </c>
      <c r="H195" t="str">
        <f>data!R196</f>
        <v/>
      </c>
      <c r="I195">
        <f>data!S196</f>
        <v>0</v>
      </c>
      <c r="J195">
        <f>data!T196</f>
        <v>0</v>
      </c>
    </row>
    <row r="196" spans="1:10" x14ac:dyDescent="0.25">
      <c r="A196">
        <v>1987</v>
      </c>
      <c r="B196" t="s">
        <v>38</v>
      </c>
      <c r="C196">
        <f>data!J197</f>
        <v>98.3</v>
      </c>
      <c r="D196">
        <f>data!K197</f>
        <v>52</v>
      </c>
      <c r="E196">
        <f>data!L197</f>
        <v>0.3</v>
      </c>
      <c r="F196">
        <f>data!M197</f>
        <v>4</v>
      </c>
      <c r="G196">
        <f>data!Q197</f>
        <v>1543.9</v>
      </c>
      <c r="H196">
        <f>data!R197</f>
        <v>44</v>
      </c>
      <c r="I196">
        <f>data!S197</f>
        <v>0.2</v>
      </c>
      <c r="J196">
        <f>data!T197</f>
        <v>18</v>
      </c>
    </row>
    <row r="197" spans="1:10" x14ac:dyDescent="0.25">
      <c r="A197">
        <v>1987</v>
      </c>
      <c r="B197" t="s">
        <v>100</v>
      </c>
      <c r="C197">
        <f>data!J198</f>
        <v>0</v>
      </c>
      <c r="D197" t="str">
        <f>data!K198</f>
        <v/>
      </c>
      <c r="E197">
        <f>data!L198</f>
        <v>0</v>
      </c>
      <c r="F197">
        <f>data!M198</f>
        <v>0</v>
      </c>
      <c r="G197">
        <f>data!Q198</f>
        <v>0</v>
      </c>
      <c r="H197" t="str">
        <f>data!R198</f>
        <v/>
      </c>
      <c r="I197">
        <f>data!S198</f>
        <v>0</v>
      </c>
      <c r="J197">
        <f>data!T198</f>
        <v>0</v>
      </c>
    </row>
    <row r="198" spans="1:10" x14ac:dyDescent="0.25">
      <c r="A198">
        <v>1987</v>
      </c>
      <c r="B198" t="s">
        <v>157</v>
      </c>
      <c r="C198">
        <f>data!J199</f>
        <v>0</v>
      </c>
      <c r="D198" t="str">
        <f>data!K199</f>
        <v/>
      </c>
      <c r="E198">
        <f>data!L199</f>
        <v>0</v>
      </c>
      <c r="F198">
        <f>data!M199</f>
        <v>0</v>
      </c>
      <c r="G198">
        <f>data!Q199</f>
        <v>938</v>
      </c>
      <c r="H198">
        <f>data!R199</f>
        <v>61</v>
      </c>
      <c r="I198">
        <f>data!S199</f>
        <v>0.1</v>
      </c>
      <c r="J198">
        <f>data!T199</f>
        <v>5</v>
      </c>
    </row>
    <row r="199" spans="1:10" x14ac:dyDescent="0.25">
      <c r="A199">
        <v>1987</v>
      </c>
      <c r="B199" t="s">
        <v>39</v>
      </c>
      <c r="C199">
        <f>data!J200</f>
        <v>12.9</v>
      </c>
      <c r="D199">
        <f>data!K200</f>
        <v>198</v>
      </c>
      <c r="E199">
        <f>data!L200</f>
        <v>0</v>
      </c>
      <c r="F199">
        <f>data!M200</f>
        <v>1</v>
      </c>
      <c r="G199">
        <f>data!Q200</f>
        <v>1107</v>
      </c>
      <c r="H199">
        <f>data!R200</f>
        <v>54</v>
      </c>
      <c r="I199">
        <f>data!S200</f>
        <v>0.1</v>
      </c>
      <c r="J199">
        <f>data!T200</f>
        <v>9</v>
      </c>
    </row>
    <row r="200" spans="1:10" x14ac:dyDescent="0.25">
      <c r="A200">
        <v>1987</v>
      </c>
      <c r="B200" t="s">
        <v>40</v>
      </c>
      <c r="C200">
        <f>data!J201</f>
        <v>12.6</v>
      </c>
      <c r="D200">
        <f>data!K201</f>
        <v>199</v>
      </c>
      <c r="E200">
        <f>data!L201</f>
        <v>0</v>
      </c>
      <c r="F200">
        <f>data!M201</f>
        <v>1</v>
      </c>
      <c r="G200">
        <f>data!Q201</f>
        <v>362.2</v>
      </c>
      <c r="H200">
        <f>data!R201</f>
        <v>114</v>
      </c>
      <c r="I200">
        <f>data!S201</f>
        <v>0</v>
      </c>
      <c r="J200">
        <f>data!T201</f>
        <v>6</v>
      </c>
    </row>
    <row r="201" spans="1:10" x14ac:dyDescent="0.25">
      <c r="A201">
        <v>1987</v>
      </c>
      <c r="B201" t="s">
        <v>41</v>
      </c>
      <c r="C201">
        <f>data!J202</f>
        <v>0</v>
      </c>
      <c r="D201" t="str">
        <f>data!K202</f>
        <v/>
      </c>
      <c r="E201">
        <f>data!L202</f>
        <v>0</v>
      </c>
      <c r="F201">
        <f>data!M202</f>
        <v>0</v>
      </c>
      <c r="G201">
        <f>data!Q202</f>
        <v>0</v>
      </c>
      <c r="H201" t="str">
        <f>data!R202</f>
        <v/>
      </c>
      <c r="I201">
        <f>data!S202</f>
        <v>0</v>
      </c>
      <c r="J201">
        <f>data!T202</f>
        <v>0</v>
      </c>
    </row>
    <row r="202" spans="1:10" x14ac:dyDescent="0.25">
      <c r="A202">
        <v>1987</v>
      </c>
      <c r="B202" t="s">
        <v>42</v>
      </c>
      <c r="C202">
        <f>data!J203</f>
        <v>0</v>
      </c>
      <c r="D202" t="str">
        <f>data!K203</f>
        <v/>
      </c>
      <c r="E202">
        <f>data!L203</f>
        <v>0</v>
      </c>
      <c r="F202">
        <f>data!M203</f>
        <v>0</v>
      </c>
      <c r="G202">
        <f>data!Q203</f>
        <v>0</v>
      </c>
      <c r="H202" t="str">
        <f>data!R203</f>
        <v/>
      </c>
      <c r="I202">
        <f>data!S203</f>
        <v>0</v>
      </c>
      <c r="J202">
        <f>data!T203</f>
        <v>0</v>
      </c>
    </row>
    <row r="203" spans="1:10" x14ac:dyDescent="0.25">
      <c r="A203">
        <v>1987</v>
      </c>
      <c r="B203" t="s">
        <v>103</v>
      </c>
      <c r="C203">
        <f>data!J204</f>
        <v>87.3</v>
      </c>
      <c r="D203">
        <f>data!K204</f>
        <v>59</v>
      </c>
      <c r="E203">
        <f>data!L204</f>
        <v>0.2</v>
      </c>
      <c r="F203">
        <f>data!M204</f>
        <v>5</v>
      </c>
      <c r="G203">
        <f>data!Q204</f>
        <v>1391.9</v>
      </c>
      <c r="H203">
        <f>data!R204</f>
        <v>48</v>
      </c>
      <c r="I203">
        <f>data!S204</f>
        <v>0.1</v>
      </c>
      <c r="J203">
        <f>data!T204</f>
        <v>17</v>
      </c>
    </row>
    <row r="204" spans="1:10" x14ac:dyDescent="0.25">
      <c r="A204">
        <v>1987</v>
      </c>
      <c r="B204" t="s">
        <v>43</v>
      </c>
      <c r="C204">
        <f>data!J205</f>
        <v>450.6</v>
      </c>
      <c r="D204">
        <f>data!K205</f>
        <v>13</v>
      </c>
      <c r="E204">
        <f>data!L205</f>
        <v>1.2</v>
      </c>
      <c r="F204">
        <f>data!M205</f>
        <v>2</v>
      </c>
      <c r="G204">
        <f>data!Q205</f>
        <v>742.4</v>
      </c>
      <c r="H204">
        <f>data!R205</f>
        <v>80</v>
      </c>
      <c r="I204">
        <f>data!S205</f>
        <v>0.1</v>
      </c>
      <c r="J204">
        <f>data!T205</f>
        <v>5</v>
      </c>
    </row>
    <row r="205" spans="1:10" x14ac:dyDescent="0.25">
      <c r="A205">
        <v>1987</v>
      </c>
      <c r="B205" t="s">
        <v>160</v>
      </c>
      <c r="C205">
        <f>data!J206</f>
        <v>19.5</v>
      </c>
      <c r="D205">
        <f>data!K206</f>
        <v>167</v>
      </c>
      <c r="E205">
        <f>data!L206</f>
        <v>0.1</v>
      </c>
      <c r="F205">
        <f>data!M206</f>
        <v>2</v>
      </c>
      <c r="G205">
        <f>data!Q206</f>
        <v>676</v>
      </c>
      <c r="H205">
        <f>data!R206</f>
        <v>87</v>
      </c>
      <c r="I205">
        <f>data!S206</f>
        <v>0.1</v>
      </c>
      <c r="J205">
        <f>data!T206</f>
        <v>5</v>
      </c>
    </row>
    <row r="206" spans="1:10" x14ac:dyDescent="0.25">
      <c r="A206">
        <v>1987</v>
      </c>
      <c r="B206" t="s">
        <v>105</v>
      </c>
      <c r="C206">
        <f>data!J207</f>
        <v>0</v>
      </c>
      <c r="D206" t="str">
        <f>data!K207</f>
        <v/>
      </c>
      <c r="E206">
        <f>data!L207</f>
        <v>0</v>
      </c>
      <c r="F206">
        <f>data!M207</f>
        <v>0</v>
      </c>
      <c r="G206">
        <f>data!Q207</f>
        <v>199.1</v>
      </c>
      <c r="H206">
        <f>data!R207</f>
        <v>165</v>
      </c>
      <c r="I206">
        <f>data!S207</f>
        <v>0</v>
      </c>
      <c r="J206">
        <f>data!T207</f>
        <v>2</v>
      </c>
    </row>
    <row r="207" spans="1:10" x14ac:dyDescent="0.25">
      <c r="A207">
        <v>1987</v>
      </c>
      <c r="B207" t="s">
        <v>162</v>
      </c>
      <c r="C207">
        <f>data!J208</f>
        <v>0</v>
      </c>
      <c r="D207" t="str">
        <f>data!K208</f>
        <v/>
      </c>
      <c r="E207">
        <f>data!L208</f>
        <v>0</v>
      </c>
      <c r="F207">
        <f>data!M208</f>
        <v>0</v>
      </c>
      <c r="G207">
        <f>data!Q208</f>
        <v>0</v>
      </c>
      <c r="H207" t="str">
        <f>data!R208</f>
        <v/>
      </c>
      <c r="I207">
        <f>data!S208</f>
        <v>0</v>
      </c>
      <c r="J207">
        <f>data!T208</f>
        <v>0</v>
      </c>
    </row>
    <row r="208" spans="1:10" x14ac:dyDescent="0.25">
      <c r="A208">
        <v>1987</v>
      </c>
      <c r="B208" t="s">
        <v>106</v>
      </c>
      <c r="C208">
        <f>data!J209</f>
        <v>58.1</v>
      </c>
      <c r="D208">
        <f>data!K209</f>
        <v>77</v>
      </c>
      <c r="E208">
        <f>data!L209</f>
        <v>0.2</v>
      </c>
      <c r="F208">
        <f>data!M209</f>
        <v>4</v>
      </c>
      <c r="G208">
        <f>data!Q209</f>
        <v>904.8</v>
      </c>
      <c r="H208">
        <f>data!R209</f>
        <v>64</v>
      </c>
      <c r="I208">
        <f>data!S209</f>
        <v>0.1</v>
      </c>
      <c r="J208">
        <f>data!T209</f>
        <v>13</v>
      </c>
    </row>
    <row r="209" spans="1:10" x14ac:dyDescent="0.25">
      <c r="A209">
        <v>1987</v>
      </c>
      <c r="B209" t="s">
        <v>44</v>
      </c>
      <c r="C209">
        <f>data!J210</f>
        <v>7888.8</v>
      </c>
      <c r="D209">
        <f>data!K210</f>
        <v>1</v>
      </c>
      <c r="E209">
        <f>data!L210</f>
        <v>20.5</v>
      </c>
      <c r="F209">
        <f>data!M210</f>
        <v>3</v>
      </c>
      <c r="G209">
        <f>data!Q210</f>
        <v>2360.8000000000002</v>
      </c>
      <c r="H209">
        <f>data!R210</f>
        <v>29</v>
      </c>
      <c r="I209">
        <f>data!S210</f>
        <v>0.2</v>
      </c>
      <c r="J209">
        <f>data!T210</f>
        <v>14</v>
      </c>
    </row>
    <row r="210" spans="1:10" x14ac:dyDescent="0.25">
      <c r="A210">
        <v>1987</v>
      </c>
      <c r="B210" t="s">
        <v>45</v>
      </c>
      <c r="C210">
        <f>data!J211</f>
        <v>24.7</v>
      </c>
      <c r="D210">
        <f>data!K211</f>
        <v>143</v>
      </c>
      <c r="E210">
        <f>data!L211</f>
        <v>0.1</v>
      </c>
      <c r="F210">
        <f>data!M211</f>
        <v>2</v>
      </c>
      <c r="G210">
        <f>data!Q211</f>
        <v>781.1</v>
      </c>
      <c r="H210">
        <f>data!R211</f>
        <v>76</v>
      </c>
      <c r="I210">
        <f>data!S211</f>
        <v>0.1</v>
      </c>
      <c r="J210">
        <f>data!T211</f>
        <v>8</v>
      </c>
    </row>
    <row r="211" spans="1:10" x14ac:dyDescent="0.25">
      <c r="A211">
        <v>1987</v>
      </c>
      <c r="B211" t="s">
        <v>46</v>
      </c>
      <c r="C211">
        <f>data!J212</f>
        <v>101.5</v>
      </c>
      <c r="D211">
        <f>data!K212</f>
        <v>50</v>
      </c>
      <c r="E211">
        <f>data!L212</f>
        <v>0.3</v>
      </c>
      <c r="F211">
        <f>data!M212</f>
        <v>2</v>
      </c>
      <c r="G211">
        <f>data!Q212</f>
        <v>2667.8</v>
      </c>
      <c r="H211">
        <f>data!R212</f>
        <v>24</v>
      </c>
      <c r="I211">
        <f>data!S212</f>
        <v>0.3</v>
      </c>
      <c r="J211">
        <f>data!T212</f>
        <v>20</v>
      </c>
    </row>
    <row r="212" spans="1:10" x14ac:dyDescent="0.25">
      <c r="A212">
        <v>1987</v>
      </c>
      <c r="B212" t="s">
        <v>47</v>
      </c>
      <c r="C212">
        <f>data!J213</f>
        <v>948.6</v>
      </c>
      <c r="D212">
        <f>data!K213</f>
        <v>8</v>
      </c>
      <c r="E212">
        <f>data!L213</f>
        <v>2.5</v>
      </c>
      <c r="F212">
        <f>data!M213</f>
        <v>8</v>
      </c>
      <c r="G212">
        <f>data!Q213</f>
        <v>47627</v>
      </c>
      <c r="H212">
        <f>data!R213</f>
        <v>3</v>
      </c>
      <c r="I212">
        <f>data!S213</f>
        <v>4.7</v>
      </c>
      <c r="J212">
        <f>data!T213</f>
        <v>87</v>
      </c>
    </row>
    <row r="213" spans="1:10" x14ac:dyDescent="0.25">
      <c r="A213">
        <v>1987</v>
      </c>
      <c r="B213" t="s">
        <v>48</v>
      </c>
      <c r="C213">
        <f>data!J214</f>
        <v>0</v>
      </c>
      <c r="D213" t="str">
        <f>data!K214</f>
        <v/>
      </c>
      <c r="E213">
        <f>data!L214</f>
        <v>0</v>
      </c>
      <c r="F213">
        <f>data!M214</f>
        <v>0</v>
      </c>
      <c r="G213">
        <f>data!Q214</f>
        <v>194.8</v>
      </c>
      <c r="H213">
        <f>data!R214</f>
        <v>170</v>
      </c>
      <c r="I213">
        <f>data!S214</f>
        <v>0</v>
      </c>
      <c r="J213">
        <f>data!T214</f>
        <v>3</v>
      </c>
    </row>
    <row r="214" spans="1:10" x14ac:dyDescent="0.25">
      <c r="A214">
        <v>1987</v>
      </c>
      <c r="B214" t="s">
        <v>163</v>
      </c>
      <c r="C214">
        <f>data!J215</f>
        <v>0</v>
      </c>
      <c r="D214" t="str">
        <f>data!K215</f>
        <v/>
      </c>
      <c r="E214">
        <f>data!L215</f>
        <v>0</v>
      </c>
      <c r="F214">
        <f>data!M215</f>
        <v>0</v>
      </c>
      <c r="G214">
        <f>data!Q215</f>
        <v>0</v>
      </c>
      <c r="H214" t="str">
        <f>data!R215</f>
        <v/>
      </c>
      <c r="I214">
        <f>data!S215</f>
        <v>0</v>
      </c>
      <c r="J214">
        <f>data!T215</f>
        <v>0</v>
      </c>
    </row>
    <row r="215" spans="1:10" x14ac:dyDescent="0.25">
      <c r="A215">
        <v>1987</v>
      </c>
      <c r="B215" t="s">
        <v>49</v>
      </c>
      <c r="C215">
        <f>data!J216</f>
        <v>121.4</v>
      </c>
      <c r="D215">
        <f>data!K216</f>
        <v>37</v>
      </c>
      <c r="E215">
        <f>data!L216</f>
        <v>0.3</v>
      </c>
      <c r="F215">
        <f>data!M216</f>
        <v>3</v>
      </c>
      <c r="G215">
        <f>data!Q216</f>
        <v>909.3</v>
      </c>
      <c r="H215">
        <f>data!R216</f>
        <v>62</v>
      </c>
      <c r="I215">
        <f>data!S216</f>
        <v>0.1</v>
      </c>
      <c r="J215">
        <f>data!T216</f>
        <v>11</v>
      </c>
    </row>
    <row r="216" spans="1:10" x14ac:dyDescent="0.25">
      <c r="A216">
        <v>1987</v>
      </c>
      <c r="B216" t="s">
        <v>50</v>
      </c>
      <c r="C216">
        <f>data!J217</f>
        <v>1249.8</v>
      </c>
      <c r="D216">
        <f>data!K217</f>
        <v>4</v>
      </c>
      <c r="E216">
        <f>data!L217</f>
        <v>3.2</v>
      </c>
      <c r="F216">
        <f>data!M217</f>
        <v>7</v>
      </c>
      <c r="G216">
        <f>data!Q217</f>
        <v>6442.7</v>
      </c>
      <c r="H216">
        <f>data!R217</f>
        <v>12</v>
      </c>
      <c r="I216">
        <f>data!S217</f>
        <v>0.6</v>
      </c>
      <c r="J216">
        <f>data!T217</f>
        <v>34</v>
      </c>
    </row>
    <row r="217" spans="1:10" x14ac:dyDescent="0.25">
      <c r="A217">
        <v>1987</v>
      </c>
      <c r="B217" t="s">
        <v>165</v>
      </c>
      <c r="C217">
        <f>data!J218</f>
        <v>0</v>
      </c>
      <c r="D217" t="str">
        <f>data!K218</f>
        <v/>
      </c>
      <c r="E217">
        <f>data!L218</f>
        <v>0</v>
      </c>
      <c r="F217">
        <f>data!M218</f>
        <v>0</v>
      </c>
      <c r="G217">
        <f>data!Q218</f>
        <v>3053</v>
      </c>
      <c r="H217">
        <f>data!R218</f>
        <v>21</v>
      </c>
      <c r="I217">
        <f>data!S218</f>
        <v>0.3</v>
      </c>
      <c r="J217">
        <f>data!T218</f>
        <v>8</v>
      </c>
    </row>
    <row r="218" spans="1:10" x14ac:dyDescent="0.25">
      <c r="A218">
        <v>1987</v>
      </c>
      <c r="B218" t="s">
        <v>113</v>
      </c>
      <c r="C218">
        <f>data!J219</f>
        <v>0</v>
      </c>
      <c r="D218" t="str">
        <f>data!K219</f>
        <v/>
      </c>
      <c r="E218">
        <f>data!L219</f>
        <v>0</v>
      </c>
      <c r="F218">
        <f>data!M219</f>
        <v>0</v>
      </c>
      <c r="G218">
        <f>data!Q219</f>
        <v>0</v>
      </c>
      <c r="H218" t="str">
        <f>data!R219</f>
        <v/>
      </c>
      <c r="I218">
        <f>data!S219</f>
        <v>0</v>
      </c>
      <c r="J218">
        <f>data!T219</f>
        <v>0</v>
      </c>
    </row>
    <row r="219" spans="1:10" x14ac:dyDescent="0.25">
      <c r="A219">
        <v>1987</v>
      </c>
      <c r="B219" t="s">
        <v>51</v>
      </c>
      <c r="C219">
        <f>data!J220</f>
        <v>0</v>
      </c>
      <c r="D219" t="str">
        <f>data!K220</f>
        <v/>
      </c>
      <c r="E219">
        <f>data!L220</f>
        <v>0</v>
      </c>
      <c r="F219">
        <f>data!M220</f>
        <v>0</v>
      </c>
      <c r="G219">
        <f>data!Q220</f>
        <v>1616.4</v>
      </c>
      <c r="H219">
        <f>data!R220</f>
        <v>40</v>
      </c>
      <c r="I219">
        <f>data!S220</f>
        <v>0.2</v>
      </c>
      <c r="J219">
        <f>data!T220</f>
        <v>14</v>
      </c>
    </row>
    <row r="220" spans="1:10" x14ac:dyDescent="0.25">
      <c r="A220">
        <v>1987</v>
      </c>
      <c r="B220" t="s">
        <v>52</v>
      </c>
      <c r="C220">
        <f>data!J221</f>
        <v>2550</v>
      </c>
      <c r="D220">
        <f>data!K221</f>
        <v>2</v>
      </c>
      <c r="E220">
        <f>data!L221</f>
        <v>6.6</v>
      </c>
      <c r="F220">
        <f>data!M221</f>
        <v>1</v>
      </c>
      <c r="G220">
        <f>data!Q221</f>
        <v>4428.5</v>
      </c>
      <c r="H220">
        <f>data!R221</f>
        <v>16</v>
      </c>
      <c r="I220">
        <f>data!S221</f>
        <v>0.4</v>
      </c>
      <c r="J220">
        <f>data!T221</f>
        <v>9</v>
      </c>
    </row>
    <row r="221" spans="1:10" x14ac:dyDescent="0.25">
      <c r="A221">
        <v>1987</v>
      </c>
      <c r="B221" t="s">
        <v>53</v>
      </c>
      <c r="C221">
        <f>data!J222</f>
        <v>88.7</v>
      </c>
      <c r="D221">
        <f>data!K222</f>
        <v>58</v>
      </c>
      <c r="E221">
        <f>data!L222</f>
        <v>0.2</v>
      </c>
      <c r="F221">
        <f>data!M222</f>
        <v>3</v>
      </c>
      <c r="G221">
        <f>data!Q222</f>
        <v>1314.9</v>
      </c>
      <c r="H221">
        <f>data!R222</f>
        <v>49</v>
      </c>
      <c r="I221">
        <f>data!S222</f>
        <v>0.1</v>
      </c>
      <c r="J221">
        <f>data!T222</f>
        <v>9</v>
      </c>
    </row>
    <row r="222" spans="1:10" x14ac:dyDescent="0.25">
      <c r="A222">
        <v>1987</v>
      </c>
      <c r="B222" t="s">
        <v>54</v>
      </c>
      <c r="C222">
        <f>data!J223</f>
        <v>47.5</v>
      </c>
      <c r="D222">
        <f>data!K223</f>
        <v>96</v>
      </c>
      <c r="E222">
        <f>data!L223</f>
        <v>0.1</v>
      </c>
      <c r="F222">
        <f>data!M223</f>
        <v>1</v>
      </c>
      <c r="G222">
        <f>data!Q223</f>
        <v>2276.4</v>
      </c>
      <c r="H222">
        <f>data!R223</f>
        <v>30</v>
      </c>
      <c r="I222">
        <f>data!S223</f>
        <v>0.2</v>
      </c>
      <c r="J222">
        <f>data!T223</f>
        <v>10</v>
      </c>
    </row>
    <row r="223" spans="1:10" x14ac:dyDescent="0.25">
      <c r="A223">
        <v>1987</v>
      </c>
      <c r="B223" t="s">
        <v>55</v>
      </c>
      <c r="C223">
        <f>data!J224</f>
        <v>1522</v>
      </c>
      <c r="D223">
        <f>data!K224</f>
        <v>3</v>
      </c>
      <c r="E223">
        <f>data!L224</f>
        <v>4</v>
      </c>
      <c r="F223">
        <f>data!M224</f>
        <v>7</v>
      </c>
      <c r="G223">
        <f>data!Q224</f>
        <v>2121.4</v>
      </c>
      <c r="H223">
        <f>data!R224</f>
        <v>33</v>
      </c>
      <c r="I223">
        <f>data!S224</f>
        <v>0.2</v>
      </c>
      <c r="J223">
        <f>data!T224</f>
        <v>14</v>
      </c>
    </row>
    <row r="224" spans="1:10" x14ac:dyDescent="0.25">
      <c r="A224">
        <v>1987</v>
      </c>
      <c r="B224" t="s">
        <v>167</v>
      </c>
      <c r="C224">
        <f>data!J225</f>
        <v>0</v>
      </c>
      <c r="D224" t="str">
        <f>data!K225</f>
        <v/>
      </c>
      <c r="E224">
        <f>data!L225</f>
        <v>0</v>
      </c>
      <c r="F224">
        <f>data!M225</f>
        <v>0</v>
      </c>
      <c r="G224">
        <f>data!Q225</f>
        <v>0</v>
      </c>
      <c r="H224" t="str">
        <f>data!R225</f>
        <v/>
      </c>
      <c r="I224">
        <f>data!S225</f>
        <v>0</v>
      </c>
      <c r="J224">
        <f>data!T225</f>
        <v>0</v>
      </c>
    </row>
    <row r="225" spans="1:10" x14ac:dyDescent="0.25">
      <c r="A225">
        <v>1987</v>
      </c>
      <c r="B225" t="s">
        <v>56</v>
      </c>
      <c r="C225">
        <f>data!J226</f>
        <v>100.1</v>
      </c>
      <c r="D225">
        <f>data!K226</f>
        <v>51</v>
      </c>
      <c r="E225">
        <f>data!L226</f>
        <v>0.3</v>
      </c>
      <c r="F225">
        <f>data!M226</f>
        <v>3</v>
      </c>
      <c r="G225">
        <f>data!Q226</f>
        <v>1114.0999999999999</v>
      </c>
      <c r="H225">
        <f>data!R226</f>
        <v>53</v>
      </c>
      <c r="I225">
        <f>data!S226</f>
        <v>0.1</v>
      </c>
      <c r="J225">
        <f>data!T226</f>
        <v>13</v>
      </c>
    </row>
    <row r="226" spans="1:10" x14ac:dyDescent="0.25">
      <c r="A226">
        <v>1987</v>
      </c>
      <c r="B226" t="s">
        <v>168</v>
      </c>
      <c r="C226">
        <f>data!J227</f>
        <v>0</v>
      </c>
      <c r="D226" t="str">
        <f>data!K227</f>
        <v/>
      </c>
      <c r="E226">
        <f>data!L227</f>
        <v>0</v>
      </c>
      <c r="F226">
        <f>data!M227</f>
        <v>0</v>
      </c>
      <c r="G226">
        <f>data!Q227</f>
        <v>0</v>
      </c>
      <c r="H226" t="str">
        <f>data!R227</f>
        <v/>
      </c>
      <c r="I226">
        <f>data!S227</f>
        <v>0</v>
      </c>
      <c r="J226">
        <f>data!T227</f>
        <v>0</v>
      </c>
    </row>
    <row r="227" spans="1:10" x14ac:dyDescent="0.25">
      <c r="A227">
        <v>1987</v>
      </c>
      <c r="B227" t="s">
        <v>119</v>
      </c>
      <c r="C227">
        <f>data!J228</f>
        <v>0</v>
      </c>
      <c r="D227" t="str">
        <f>data!K228</f>
        <v/>
      </c>
      <c r="E227">
        <f>data!L228</f>
        <v>0</v>
      </c>
      <c r="F227">
        <f>data!M228</f>
        <v>0</v>
      </c>
      <c r="G227">
        <f>data!Q228</f>
        <v>0</v>
      </c>
      <c r="H227" t="str">
        <f>data!R228</f>
        <v/>
      </c>
      <c r="I227">
        <f>data!S228</f>
        <v>0</v>
      </c>
      <c r="J227">
        <f>data!T228</f>
        <v>0</v>
      </c>
    </row>
    <row r="228" spans="1:10" x14ac:dyDescent="0.25">
      <c r="A228">
        <v>1988</v>
      </c>
      <c r="B228" t="s">
        <v>6</v>
      </c>
      <c r="C228">
        <f>data!J229</f>
        <v>0</v>
      </c>
      <c r="D228" t="str">
        <f>data!K229</f>
        <v/>
      </c>
      <c r="E228">
        <f>data!L229</f>
        <v>0</v>
      </c>
      <c r="F228">
        <f>data!M229</f>
        <v>0</v>
      </c>
      <c r="G228">
        <f>data!Q229</f>
        <v>1218.5</v>
      </c>
      <c r="H228">
        <f>data!R229</f>
        <v>48</v>
      </c>
      <c r="I228">
        <f>data!S229</f>
        <v>0.1</v>
      </c>
      <c r="J228">
        <f>data!T229</f>
        <v>4</v>
      </c>
    </row>
    <row r="229" spans="1:10" x14ac:dyDescent="0.25">
      <c r="A229">
        <v>1988</v>
      </c>
      <c r="B229" t="s">
        <v>120</v>
      </c>
      <c r="C229">
        <f>data!J230</f>
        <v>664</v>
      </c>
      <c r="D229">
        <f>data!K230</f>
        <v>12</v>
      </c>
      <c r="E229">
        <f>data!L230</f>
        <v>2.2000000000000002</v>
      </c>
      <c r="F229">
        <f>data!M230</f>
        <v>2</v>
      </c>
      <c r="G229">
        <f>data!Q230</f>
        <v>859.8</v>
      </c>
      <c r="H229">
        <f>data!R230</f>
        <v>71</v>
      </c>
      <c r="I229">
        <f>data!S230</f>
        <v>0.1</v>
      </c>
      <c r="J229">
        <f>data!T230</f>
        <v>6</v>
      </c>
    </row>
    <row r="230" spans="1:10" x14ac:dyDescent="0.25">
      <c r="A230">
        <v>1988</v>
      </c>
      <c r="B230" t="s">
        <v>121</v>
      </c>
      <c r="C230">
        <f>data!J231</f>
        <v>0</v>
      </c>
      <c r="D230" t="str">
        <f>data!K231</f>
        <v/>
      </c>
      <c r="E230">
        <f>data!L231</f>
        <v>0</v>
      </c>
      <c r="F230">
        <f>data!M231</f>
        <v>0</v>
      </c>
      <c r="G230">
        <f>data!Q231</f>
        <v>239.2</v>
      </c>
      <c r="H230">
        <f>data!R231</f>
        <v>132</v>
      </c>
      <c r="I230">
        <f>data!S231</f>
        <v>0</v>
      </c>
      <c r="J230">
        <f>data!T231</f>
        <v>3</v>
      </c>
    </row>
    <row r="231" spans="1:10" x14ac:dyDescent="0.25">
      <c r="A231">
        <v>1988</v>
      </c>
      <c r="B231" t="s">
        <v>7</v>
      </c>
      <c r="C231">
        <f>data!J232</f>
        <v>0</v>
      </c>
      <c r="D231" t="str">
        <f>data!K232</f>
        <v/>
      </c>
      <c r="E231">
        <f>data!L232</f>
        <v>0</v>
      </c>
      <c r="F231">
        <f>data!M232</f>
        <v>0</v>
      </c>
      <c r="G231">
        <f>data!Q232</f>
        <v>206.1</v>
      </c>
      <c r="H231">
        <f>data!R232</f>
        <v>141</v>
      </c>
      <c r="I231">
        <f>data!S232</f>
        <v>0</v>
      </c>
      <c r="J231">
        <f>data!T232</f>
        <v>4</v>
      </c>
    </row>
    <row r="232" spans="1:10" x14ac:dyDescent="0.25">
      <c r="A232">
        <v>1988</v>
      </c>
      <c r="B232" t="s">
        <v>8</v>
      </c>
      <c r="C232">
        <f>data!J233</f>
        <v>29.9</v>
      </c>
      <c r="D232">
        <f>data!K233</f>
        <v>109</v>
      </c>
      <c r="E232">
        <f>data!L233</f>
        <v>0.1</v>
      </c>
      <c r="F232">
        <f>data!M233</f>
        <v>2</v>
      </c>
      <c r="G232">
        <f>data!Q233</f>
        <v>185.2</v>
      </c>
      <c r="H232">
        <f>data!R233</f>
        <v>155</v>
      </c>
      <c r="I232">
        <f>data!S233</f>
        <v>0</v>
      </c>
      <c r="J232">
        <f>data!T233</f>
        <v>6</v>
      </c>
    </row>
    <row r="233" spans="1:10" x14ac:dyDescent="0.25">
      <c r="A233">
        <v>1988</v>
      </c>
      <c r="B233" t="s">
        <v>9</v>
      </c>
      <c r="C233">
        <f>data!J234</f>
        <v>0</v>
      </c>
      <c r="D233" t="str">
        <f>data!K234</f>
        <v/>
      </c>
      <c r="E233">
        <f>data!L234</f>
        <v>0</v>
      </c>
      <c r="F233">
        <f>data!M234</f>
        <v>0</v>
      </c>
      <c r="G233">
        <f>data!Q234</f>
        <v>0</v>
      </c>
      <c r="H233" t="str">
        <f>data!R234</f>
        <v/>
      </c>
      <c r="I233">
        <f>data!S234</f>
        <v>0</v>
      </c>
      <c r="J233">
        <f>data!T234</f>
        <v>0</v>
      </c>
    </row>
    <row r="234" spans="1:10" x14ac:dyDescent="0.25">
      <c r="A234">
        <v>1988</v>
      </c>
      <c r="B234" t="s">
        <v>10</v>
      </c>
      <c r="C234">
        <f>data!J235</f>
        <v>14.9</v>
      </c>
      <c r="D234">
        <f>data!K235</f>
        <v>153</v>
      </c>
      <c r="E234">
        <f>data!L235</f>
        <v>0.1</v>
      </c>
      <c r="F234">
        <f>data!M235</f>
        <v>1</v>
      </c>
      <c r="G234">
        <f>data!Q235</f>
        <v>553.1</v>
      </c>
      <c r="H234">
        <f>data!R235</f>
        <v>95</v>
      </c>
      <c r="I234">
        <f>data!S235</f>
        <v>0.1</v>
      </c>
      <c r="J234">
        <f>data!T235</f>
        <v>7</v>
      </c>
    </row>
    <row r="235" spans="1:10" x14ac:dyDescent="0.25">
      <c r="A235">
        <v>1988</v>
      </c>
      <c r="B235" t="s">
        <v>62</v>
      </c>
      <c r="C235">
        <f>data!J236</f>
        <v>231.9</v>
      </c>
      <c r="D235">
        <f>data!K236</f>
        <v>25</v>
      </c>
      <c r="E235">
        <f>data!L236</f>
        <v>0.8</v>
      </c>
      <c r="F235">
        <f>data!M236</f>
        <v>8</v>
      </c>
      <c r="G235">
        <f>data!Q236</f>
        <v>619.9</v>
      </c>
      <c r="H235">
        <f>data!R236</f>
        <v>83</v>
      </c>
      <c r="I235">
        <f>data!S236</f>
        <v>0.1</v>
      </c>
      <c r="J235">
        <f>data!T236</f>
        <v>16</v>
      </c>
    </row>
    <row r="236" spans="1:10" x14ac:dyDescent="0.25">
      <c r="A236">
        <v>1988</v>
      </c>
      <c r="B236" t="s">
        <v>125</v>
      </c>
      <c r="C236">
        <f>data!J237</f>
        <v>220.6</v>
      </c>
      <c r="D236">
        <f>data!K237</f>
        <v>27</v>
      </c>
      <c r="E236">
        <f>data!L237</f>
        <v>0.7</v>
      </c>
      <c r="F236">
        <f>data!M237</f>
        <v>4</v>
      </c>
      <c r="G236">
        <f>data!Q237</f>
        <v>35066.699999999997</v>
      </c>
      <c r="H236">
        <f>data!R237</f>
        <v>4</v>
      </c>
      <c r="I236">
        <f>data!S237</f>
        <v>3.3</v>
      </c>
      <c r="J236">
        <f>data!T237</f>
        <v>44</v>
      </c>
    </row>
    <row r="237" spans="1:10" x14ac:dyDescent="0.25">
      <c r="A237">
        <v>1988</v>
      </c>
      <c r="B237" t="s">
        <v>126</v>
      </c>
      <c r="C237">
        <f>data!J238</f>
        <v>83.8</v>
      </c>
      <c r="D237">
        <f>data!K238</f>
        <v>52</v>
      </c>
      <c r="E237">
        <f>data!L238</f>
        <v>0.3</v>
      </c>
      <c r="F237">
        <f>data!M238</f>
        <v>2</v>
      </c>
      <c r="G237">
        <f>data!Q238</f>
        <v>340.8</v>
      </c>
      <c r="H237">
        <f>data!R238</f>
        <v>114</v>
      </c>
      <c r="I237">
        <f>data!S238</f>
        <v>0</v>
      </c>
      <c r="J237">
        <f>data!T238</f>
        <v>6</v>
      </c>
    </row>
    <row r="238" spans="1:10" x14ac:dyDescent="0.25">
      <c r="A238">
        <v>1988</v>
      </c>
      <c r="B238" t="s">
        <v>11</v>
      </c>
      <c r="C238">
        <f>data!J239</f>
        <v>23.2</v>
      </c>
      <c r="D238">
        <f>data!K239</f>
        <v>118</v>
      </c>
      <c r="E238">
        <f>data!L239</f>
        <v>0.1</v>
      </c>
      <c r="F238">
        <f>data!M239</f>
        <v>1</v>
      </c>
      <c r="G238">
        <f>data!Q239</f>
        <v>50179.9</v>
      </c>
      <c r="H238">
        <f>data!R239</f>
        <v>3</v>
      </c>
      <c r="I238">
        <f>data!S239</f>
        <v>4.7</v>
      </c>
      <c r="J238">
        <f>data!T239</f>
        <v>65</v>
      </c>
    </row>
    <row r="239" spans="1:10" x14ac:dyDescent="0.25">
      <c r="A239">
        <v>1988</v>
      </c>
      <c r="B239" t="s">
        <v>12</v>
      </c>
      <c r="C239">
        <f>data!J240</f>
        <v>93.2</v>
      </c>
      <c r="D239">
        <f>data!K240</f>
        <v>48</v>
      </c>
      <c r="E239">
        <f>data!L240</f>
        <v>0.3</v>
      </c>
      <c r="F239">
        <f>data!M240</f>
        <v>1</v>
      </c>
      <c r="G239">
        <f>data!Q240</f>
        <v>274.5</v>
      </c>
      <c r="H239">
        <f>data!R240</f>
        <v>128</v>
      </c>
      <c r="I239">
        <f>data!S240</f>
        <v>0</v>
      </c>
      <c r="J239">
        <f>data!T240</f>
        <v>3</v>
      </c>
    </row>
    <row r="240" spans="1:10" x14ac:dyDescent="0.25">
      <c r="A240">
        <v>1988</v>
      </c>
      <c r="B240" t="s">
        <v>129</v>
      </c>
      <c r="C240">
        <f>data!J241</f>
        <v>50.8</v>
      </c>
      <c r="D240">
        <f>data!K241</f>
        <v>71</v>
      </c>
      <c r="E240">
        <f>data!L241</f>
        <v>0.2</v>
      </c>
      <c r="F240">
        <f>data!M241</f>
        <v>1</v>
      </c>
      <c r="G240">
        <f>data!Q241</f>
        <v>347.1</v>
      </c>
      <c r="H240">
        <f>data!R241</f>
        <v>113</v>
      </c>
      <c r="I240">
        <f>data!S241</f>
        <v>0</v>
      </c>
      <c r="J240">
        <f>data!T241</f>
        <v>2</v>
      </c>
    </row>
    <row r="241" spans="1:10" x14ac:dyDescent="0.25">
      <c r="A241">
        <v>1988</v>
      </c>
      <c r="B241" t="s">
        <v>65</v>
      </c>
      <c r="C241">
        <f>data!J242</f>
        <v>23</v>
      </c>
      <c r="D241">
        <f>data!K242</f>
        <v>119</v>
      </c>
      <c r="E241">
        <f>data!L242</f>
        <v>0.1</v>
      </c>
      <c r="F241">
        <f>data!M242</f>
        <v>1</v>
      </c>
      <c r="G241">
        <f>data!Q242</f>
        <v>2009.7</v>
      </c>
      <c r="H241">
        <f>data!R242</f>
        <v>35</v>
      </c>
      <c r="I241">
        <f>data!S242</f>
        <v>0.2</v>
      </c>
      <c r="J241">
        <f>data!T242</f>
        <v>4</v>
      </c>
    </row>
    <row r="242" spans="1:10" x14ac:dyDescent="0.25">
      <c r="A242">
        <v>1988</v>
      </c>
      <c r="B242" t="s">
        <v>13</v>
      </c>
      <c r="C242">
        <f>data!J243</f>
        <v>432.5</v>
      </c>
      <c r="D242">
        <f>data!K243</f>
        <v>18</v>
      </c>
      <c r="E242">
        <f>data!L243</f>
        <v>1.4</v>
      </c>
      <c r="F242">
        <f>data!M243</f>
        <v>2</v>
      </c>
      <c r="G242">
        <f>data!Q243</f>
        <v>28986.6</v>
      </c>
      <c r="H242">
        <f>data!R243</f>
        <v>5</v>
      </c>
      <c r="I242">
        <f>data!S243</f>
        <v>2.7</v>
      </c>
      <c r="J242">
        <f>data!T243</f>
        <v>48</v>
      </c>
    </row>
    <row r="243" spans="1:10" x14ac:dyDescent="0.25">
      <c r="A243">
        <v>1988</v>
      </c>
      <c r="B243" t="s">
        <v>67</v>
      </c>
      <c r="C243">
        <f>data!J244</f>
        <v>47.9</v>
      </c>
      <c r="D243">
        <f>data!K244</f>
        <v>75</v>
      </c>
      <c r="E243">
        <f>data!L244</f>
        <v>0.2</v>
      </c>
      <c r="F243">
        <f>data!M244</f>
        <v>1</v>
      </c>
      <c r="G243">
        <f>data!Q244</f>
        <v>0</v>
      </c>
      <c r="H243" t="str">
        <f>data!R244</f>
        <v/>
      </c>
      <c r="I243">
        <f>data!S244</f>
        <v>0</v>
      </c>
      <c r="J243">
        <f>data!T244</f>
        <v>0</v>
      </c>
    </row>
    <row r="244" spans="1:10" x14ac:dyDescent="0.25">
      <c r="A244">
        <v>1988</v>
      </c>
      <c r="B244" t="s">
        <v>14</v>
      </c>
      <c r="C244">
        <f>data!J245</f>
        <v>118.5</v>
      </c>
      <c r="D244">
        <f>data!K245</f>
        <v>37</v>
      </c>
      <c r="E244">
        <f>data!L245</f>
        <v>0.4</v>
      </c>
      <c r="F244">
        <f>data!M245</f>
        <v>3</v>
      </c>
      <c r="G244">
        <f>data!Q245</f>
        <v>317</v>
      </c>
      <c r="H244">
        <f>data!R245</f>
        <v>118</v>
      </c>
      <c r="I244">
        <f>data!S245</f>
        <v>0</v>
      </c>
      <c r="J244">
        <f>data!T245</f>
        <v>6</v>
      </c>
    </row>
    <row r="245" spans="1:10" x14ac:dyDescent="0.25">
      <c r="A245">
        <v>1988</v>
      </c>
      <c r="B245" t="s">
        <v>15</v>
      </c>
      <c r="C245">
        <f>data!J246</f>
        <v>0</v>
      </c>
      <c r="D245" t="str">
        <f>data!K246</f>
        <v/>
      </c>
      <c r="E245">
        <f>data!L246</f>
        <v>0</v>
      </c>
      <c r="F245">
        <f>data!M246</f>
        <v>0</v>
      </c>
      <c r="G245">
        <f>data!Q246</f>
        <v>7269.7</v>
      </c>
      <c r="H245">
        <f>data!R246</f>
        <v>11</v>
      </c>
      <c r="I245">
        <f>data!S246</f>
        <v>0.7</v>
      </c>
      <c r="J245">
        <f>data!T246</f>
        <v>28</v>
      </c>
    </row>
    <row r="246" spans="1:10" x14ac:dyDescent="0.25">
      <c r="A246">
        <v>1988</v>
      </c>
      <c r="B246" t="s">
        <v>16</v>
      </c>
      <c r="C246">
        <f>data!J247</f>
        <v>50</v>
      </c>
      <c r="D246">
        <f>data!K247</f>
        <v>73</v>
      </c>
      <c r="E246">
        <f>data!L247</f>
        <v>0.2</v>
      </c>
      <c r="F246">
        <f>data!M247</f>
        <v>1</v>
      </c>
      <c r="G246">
        <f>data!Q247</f>
        <v>5135.3</v>
      </c>
      <c r="H246">
        <f>data!R247</f>
        <v>18</v>
      </c>
      <c r="I246">
        <f>data!S247</f>
        <v>0.5</v>
      </c>
      <c r="J246">
        <f>data!T247</f>
        <v>19</v>
      </c>
    </row>
    <row r="247" spans="1:10" x14ac:dyDescent="0.25">
      <c r="A247">
        <v>1988</v>
      </c>
      <c r="B247" t="s">
        <v>17</v>
      </c>
      <c r="C247">
        <f>data!J248</f>
        <v>234.1</v>
      </c>
      <c r="D247">
        <f>data!K248</f>
        <v>24</v>
      </c>
      <c r="E247">
        <f>data!L248</f>
        <v>0.8</v>
      </c>
      <c r="F247">
        <f>data!M248</f>
        <v>2</v>
      </c>
      <c r="G247">
        <f>data!Q248</f>
        <v>2806</v>
      </c>
      <c r="H247">
        <f>data!R248</f>
        <v>23</v>
      </c>
      <c r="I247">
        <f>data!S248</f>
        <v>0.3</v>
      </c>
      <c r="J247">
        <f>data!T248</f>
        <v>12</v>
      </c>
    </row>
    <row r="248" spans="1:10" x14ac:dyDescent="0.25">
      <c r="A248">
        <v>1988</v>
      </c>
      <c r="B248" t="s">
        <v>72</v>
      </c>
      <c r="C248">
        <f>data!J249</f>
        <v>824</v>
      </c>
      <c r="D248">
        <f>data!K249</f>
        <v>9</v>
      </c>
      <c r="E248">
        <f>data!L249</f>
        <v>2.7</v>
      </c>
      <c r="F248">
        <f>data!M249</f>
        <v>4</v>
      </c>
      <c r="G248">
        <f>data!Q249</f>
        <v>1180.2</v>
      </c>
      <c r="H248">
        <f>data!R249</f>
        <v>50</v>
      </c>
      <c r="I248">
        <f>data!S249</f>
        <v>0.1</v>
      </c>
      <c r="J248">
        <f>data!T249</f>
        <v>8</v>
      </c>
    </row>
    <row r="249" spans="1:10" x14ac:dyDescent="0.25">
      <c r="A249">
        <v>1988</v>
      </c>
      <c r="B249" t="s">
        <v>18</v>
      </c>
      <c r="C249">
        <f>data!J250</f>
        <v>111.8</v>
      </c>
      <c r="D249">
        <f>data!K250</f>
        <v>40</v>
      </c>
      <c r="E249">
        <f>data!L250</f>
        <v>0.4</v>
      </c>
      <c r="F249">
        <f>data!M250</f>
        <v>2</v>
      </c>
      <c r="G249">
        <f>data!Q250</f>
        <v>937.4</v>
      </c>
      <c r="H249">
        <f>data!R250</f>
        <v>63</v>
      </c>
      <c r="I249">
        <f>data!S250</f>
        <v>0.1</v>
      </c>
      <c r="J249">
        <f>data!T250</f>
        <v>8</v>
      </c>
    </row>
    <row r="250" spans="1:10" x14ac:dyDescent="0.25">
      <c r="A250">
        <v>1988</v>
      </c>
      <c r="B250" t="s">
        <v>19</v>
      </c>
      <c r="C250">
        <f>data!J251</f>
        <v>0</v>
      </c>
      <c r="D250" t="str">
        <f>data!K251</f>
        <v/>
      </c>
      <c r="E250">
        <f>data!L251</f>
        <v>0</v>
      </c>
      <c r="F250">
        <f>data!M251</f>
        <v>0</v>
      </c>
      <c r="G250">
        <f>data!Q251</f>
        <v>873</v>
      </c>
      <c r="H250">
        <f>data!R251</f>
        <v>68</v>
      </c>
      <c r="I250">
        <f>data!S251</f>
        <v>0.1</v>
      </c>
      <c r="J250">
        <f>data!T251</f>
        <v>7</v>
      </c>
    </row>
    <row r="251" spans="1:10" x14ac:dyDescent="0.25">
      <c r="A251">
        <v>1988</v>
      </c>
      <c r="B251" t="s">
        <v>75</v>
      </c>
      <c r="C251">
        <f>data!J252</f>
        <v>172.1</v>
      </c>
      <c r="D251">
        <f>data!K252</f>
        <v>28</v>
      </c>
      <c r="E251">
        <f>data!L252</f>
        <v>0.6</v>
      </c>
      <c r="F251">
        <f>data!M252</f>
        <v>2</v>
      </c>
      <c r="G251">
        <f>data!Q252</f>
        <v>188.9</v>
      </c>
      <c r="H251">
        <f>data!R252</f>
        <v>153</v>
      </c>
      <c r="I251">
        <f>data!S252</f>
        <v>0</v>
      </c>
      <c r="J251">
        <f>data!T252</f>
        <v>3</v>
      </c>
    </row>
    <row r="252" spans="1:10" x14ac:dyDescent="0.25">
      <c r="A252">
        <v>1988</v>
      </c>
      <c r="B252" t="s">
        <v>76</v>
      </c>
      <c r="C252">
        <f>data!J253</f>
        <v>47.1</v>
      </c>
      <c r="D252">
        <f>data!K253</f>
        <v>76</v>
      </c>
      <c r="E252">
        <f>data!L253</f>
        <v>0.2</v>
      </c>
      <c r="F252">
        <f>data!M253</f>
        <v>3</v>
      </c>
      <c r="G252">
        <f>data!Q253</f>
        <v>234.4</v>
      </c>
      <c r="H252">
        <f>data!R253</f>
        <v>135</v>
      </c>
      <c r="I252">
        <f>data!S253</f>
        <v>0</v>
      </c>
      <c r="J252">
        <f>data!T253</f>
        <v>6</v>
      </c>
    </row>
    <row r="253" spans="1:10" x14ac:dyDescent="0.25">
      <c r="A253">
        <v>1988</v>
      </c>
      <c r="B253" t="s">
        <v>21</v>
      </c>
      <c r="C253">
        <f>data!J254</f>
        <v>48</v>
      </c>
      <c r="D253">
        <f>data!K254</f>
        <v>74</v>
      </c>
      <c r="E253">
        <f>data!L254</f>
        <v>0.2</v>
      </c>
      <c r="F253">
        <f>data!M254</f>
        <v>1</v>
      </c>
      <c r="G253">
        <f>data!Q254</f>
        <v>0</v>
      </c>
      <c r="H253" t="str">
        <f>data!R254</f>
        <v/>
      </c>
      <c r="I253">
        <f>data!S254</f>
        <v>0</v>
      </c>
      <c r="J253">
        <f>data!T254</f>
        <v>0</v>
      </c>
    </row>
    <row r="254" spans="1:10" x14ac:dyDescent="0.25">
      <c r="A254">
        <v>1988</v>
      </c>
      <c r="B254" t="s">
        <v>22</v>
      </c>
      <c r="C254">
        <f>data!J255</f>
        <v>0</v>
      </c>
      <c r="D254" t="str">
        <f>data!K255</f>
        <v/>
      </c>
      <c r="E254">
        <f>data!L255</f>
        <v>0</v>
      </c>
      <c r="F254">
        <f>data!M255</f>
        <v>0</v>
      </c>
      <c r="G254">
        <f>data!Q255</f>
        <v>100</v>
      </c>
      <c r="H254">
        <f>data!R255</f>
        <v>198</v>
      </c>
      <c r="I254">
        <f>data!S255</f>
        <v>0</v>
      </c>
      <c r="J254">
        <f>data!T255</f>
        <v>1</v>
      </c>
    </row>
    <row r="255" spans="1:10" x14ac:dyDescent="0.25">
      <c r="A255">
        <v>1988</v>
      </c>
      <c r="B255" t="s">
        <v>176</v>
      </c>
      <c r="C255">
        <f>data!J256</f>
        <v>2426.6999999999998</v>
      </c>
      <c r="D255" t="str">
        <f>data!K256</f>
        <v/>
      </c>
      <c r="E255">
        <f>data!L256</f>
        <v>8</v>
      </c>
      <c r="F255">
        <f>data!M256</f>
        <v>13</v>
      </c>
      <c r="G255">
        <f>data!Q256</f>
        <v>2695</v>
      </c>
      <c r="H255" t="str">
        <f>data!R256</f>
        <v/>
      </c>
      <c r="I255">
        <f>data!S256</f>
        <v>0.2</v>
      </c>
      <c r="J255">
        <f>data!T256</f>
        <v>15</v>
      </c>
    </row>
    <row r="256" spans="1:10" x14ac:dyDescent="0.25">
      <c r="A256">
        <v>1988</v>
      </c>
      <c r="B256" t="s">
        <v>23</v>
      </c>
      <c r="C256">
        <f>data!J257</f>
        <v>284.8</v>
      </c>
      <c r="D256">
        <f>data!K257</f>
        <v>20</v>
      </c>
      <c r="E256">
        <f>data!L257</f>
        <v>0.9</v>
      </c>
      <c r="F256">
        <f>data!M257</f>
        <v>5</v>
      </c>
      <c r="G256">
        <f>data!Q257</f>
        <v>1889.4</v>
      </c>
      <c r="H256">
        <f>data!R257</f>
        <v>36</v>
      </c>
      <c r="I256">
        <f>data!S257</f>
        <v>0.2</v>
      </c>
      <c r="J256">
        <f>data!T257</f>
        <v>21</v>
      </c>
    </row>
    <row r="257" spans="1:10" x14ac:dyDescent="0.25">
      <c r="A257">
        <v>1988</v>
      </c>
      <c r="B257" t="s">
        <v>135</v>
      </c>
      <c r="C257">
        <f>data!J258</f>
        <v>52.2</v>
      </c>
      <c r="D257">
        <f>data!K258</f>
        <v>70</v>
      </c>
      <c r="E257">
        <f>data!L258</f>
        <v>0.2</v>
      </c>
      <c r="F257">
        <f>data!M258</f>
        <v>1</v>
      </c>
      <c r="G257">
        <f>data!Q258</f>
        <v>187.7</v>
      </c>
      <c r="H257">
        <f>data!R258</f>
        <v>154</v>
      </c>
      <c r="I257">
        <f>data!S258</f>
        <v>0</v>
      </c>
      <c r="J257">
        <f>data!T258</f>
        <v>4</v>
      </c>
    </row>
    <row r="258" spans="1:10" x14ac:dyDescent="0.25">
      <c r="A258">
        <v>1988</v>
      </c>
      <c r="B258" t="s">
        <v>177</v>
      </c>
      <c r="C258">
        <f>data!J259</f>
        <v>0</v>
      </c>
      <c r="D258" t="str">
        <f>data!K259</f>
        <v/>
      </c>
      <c r="E258">
        <f>data!L259</f>
        <v>0</v>
      </c>
      <c r="F258">
        <f>data!M259</f>
        <v>0</v>
      </c>
      <c r="G258">
        <f>data!Q259</f>
        <v>0</v>
      </c>
      <c r="H258" t="str">
        <f>data!R259</f>
        <v/>
      </c>
      <c r="I258">
        <f>data!S259</f>
        <v>0</v>
      </c>
      <c r="J258">
        <f>data!T259</f>
        <v>0</v>
      </c>
    </row>
    <row r="259" spans="1:10" x14ac:dyDescent="0.25">
      <c r="A259">
        <v>1988</v>
      </c>
      <c r="B259" t="s">
        <v>81</v>
      </c>
      <c r="C259">
        <f>data!J260</f>
        <v>37.799999999999997</v>
      </c>
      <c r="D259">
        <f>data!K260</f>
        <v>91</v>
      </c>
      <c r="E259">
        <f>data!L260</f>
        <v>0.1</v>
      </c>
      <c r="F259">
        <f>data!M260</f>
        <v>2</v>
      </c>
      <c r="G259">
        <f>data!Q260</f>
        <v>531.6</v>
      </c>
      <c r="H259">
        <f>data!R260</f>
        <v>96</v>
      </c>
      <c r="I259">
        <f>data!S260</f>
        <v>0.1</v>
      </c>
      <c r="J259">
        <f>data!T260</f>
        <v>5</v>
      </c>
    </row>
    <row r="260" spans="1:10" x14ac:dyDescent="0.25">
      <c r="A260">
        <v>1988</v>
      </c>
      <c r="B260" t="s">
        <v>82</v>
      </c>
      <c r="C260">
        <f>data!J261</f>
        <v>130.1</v>
      </c>
      <c r="D260">
        <f>data!K261</f>
        <v>34</v>
      </c>
      <c r="E260">
        <f>data!L261</f>
        <v>0.4</v>
      </c>
      <c r="F260">
        <f>data!M261</f>
        <v>5</v>
      </c>
      <c r="G260">
        <f>data!Q261</f>
        <v>130.1</v>
      </c>
      <c r="H260">
        <f>data!R261</f>
        <v>176</v>
      </c>
      <c r="I260">
        <f>data!S261</f>
        <v>0</v>
      </c>
      <c r="J260">
        <f>data!T261</f>
        <v>5</v>
      </c>
    </row>
    <row r="261" spans="1:10" x14ac:dyDescent="0.25">
      <c r="A261">
        <v>1988</v>
      </c>
      <c r="B261" t="s">
        <v>83</v>
      </c>
      <c r="C261">
        <f>data!J262</f>
        <v>0</v>
      </c>
      <c r="D261" t="str">
        <f>data!K262</f>
        <v/>
      </c>
      <c r="E261">
        <f>data!L262</f>
        <v>0</v>
      </c>
      <c r="F261">
        <f>data!M262</f>
        <v>0</v>
      </c>
      <c r="G261">
        <f>data!Q262</f>
        <v>237.1</v>
      </c>
      <c r="H261">
        <f>data!R262</f>
        <v>133</v>
      </c>
      <c r="I261">
        <f>data!S262</f>
        <v>0</v>
      </c>
      <c r="J261">
        <f>data!T262</f>
        <v>4</v>
      </c>
    </row>
    <row r="262" spans="1:10" x14ac:dyDescent="0.25">
      <c r="A262">
        <v>1988</v>
      </c>
      <c r="B262" t="s">
        <v>139</v>
      </c>
      <c r="C262">
        <f>data!J263</f>
        <v>0</v>
      </c>
      <c r="D262" t="str">
        <f>data!K263</f>
        <v/>
      </c>
      <c r="E262">
        <f>data!L263</f>
        <v>0</v>
      </c>
      <c r="F262">
        <f>data!M263</f>
        <v>0</v>
      </c>
      <c r="G262">
        <f>data!Q263</f>
        <v>0</v>
      </c>
      <c r="H262" t="str">
        <f>data!R263</f>
        <v/>
      </c>
      <c r="I262">
        <f>data!S263</f>
        <v>0</v>
      </c>
      <c r="J262">
        <f>data!T263</f>
        <v>0</v>
      </c>
    </row>
    <row r="263" spans="1:10" x14ac:dyDescent="0.25">
      <c r="A263">
        <v>1988</v>
      </c>
      <c r="B263" t="s">
        <v>140</v>
      </c>
      <c r="C263">
        <f>data!J264</f>
        <v>20.8</v>
      </c>
      <c r="D263">
        <f>data!K264</f>
        <v>124</v>
      </c>
      <c r="E263">
        <f>data!L264</f>
        <v>0.1</v>
      </c>
      <c r="F263">
        <f>data!M264</f>
        <v>1</v>
      </c>
      <c r="G263">
        <f>data!Q264</f>
        <v>2557.1</v>
      </c>
      <c r="H263">
        <f>data!R264</f>
        <v>24</v>
      </c>
      <c r="I263">
        <f>data!S264</f>
        <v>0.2</v>
      </c>
      <c r="J263">
        <f>data!T264</f>
        <v>5</v>
      </c>
    </row>
    <row r="264" spans="1:10" x14ac:dyDescent="0.25">
      <c r="A264">
        <v>1988</v>
      </c>
      <c r="B264" t="s">
        <v>24</v>
      </c>
      <c r="C264">
        <f>data!J265</f>
        <v>0</v>
      </c>
      <c r="D264" t="str">
        <f>data!K265</f>
        <v/>
      </c>
      <c r="E264">
        <f>data!L265</f>
        <v>0</v>
      </c>
      <c r="F264">
        <f>data!M265</f>
        <v>0</v>
      </c>
      <c r="G264">
        <f>data!Q265</f>
        <v>14299.9</v>
      </c>
      <c r="H264">
        <f>data!R265</f>
        <v>7</v>
      </c>
      <c r="I264">
        <f>data!S265</f>
        <v>1.3</v>
      </c>
      <c r="J264">
        <f>data!T265</f>
        <v>36</v>
      </c>
    </row>
    <row r="265" spans="1:10" x14ac:dyDescent="0.25">
      <c r="A265">
        <v>1988</v>
      </c>
      <c r="B265" t="s">
        <v>141</v>
      </c>
      <c r="C265">
        <f>data!J266</f>
        <v>0</v>
      </c>
      <c r="D265" t="str">
        <f>data!K266</f>
        <v/>
      </c>
      <c r="E265">
        <f>data!L266</f>
        <v>0</v>
      </c>
      <c r="F265">
        <f>data!M266</f>
        <v>0</v>
      </c>
      <c r="G265">
        <f>data!Q266</f>
        <v>136.30000000000001</v>
      </c>
      <c r="H265">
        <f>data!R266</f>
        <v>173</v>
      </c>
      <c r="I265">
        <f>data!S266</f>
        <v>0</v>
      </c>
      <c r="J265">
        <f>data!T266</f>
        <v>4</v>
      </c>
    </row>
    <row r="266" spans="1:10" x14ac:dyDescent="0.25">
      <c r="A266">
        <v>1988</v>
      </c>
      <c r="B266" t="s">
        <v>85</v>
      </c>
      <c r="C266">
        <f>data!J267</f>
        <v>0</v>
      </c>
      <c r="D266" t="str">
        <f>data!K267</f>
        <v/>
      </c>
      <c r="E266">
        <f>data!L267</f>
        <v>0</v>
      </c>
      <c r="F266">
        <f>data!M267</f>
        <v>0</v>
      </c>
      <c r="G266">
        <f>data!Q267</f>
        <v>0</v>
      </c>
      <c r="H266" t="str">
        <f>data!R267</f>
        <v/>
      </c>
      <c r="I266">
        <f>data!S267</f>
        <v>0</v>
      </c>
      <c r="J266">
        <f>data!T267</f>
        <v>0</v>
      </c>
    </row>
    <row r="267" spans="1:10" x14ac:dyDescent="0.25">
      <c r="A267">
        <v>1988</v>
      </c>
      <c r="B267" t="s">
        <v>86</v>
      </c>
      <c r="C267">
        <f>data!J268</f>
        <v>0</v>
      </c>
      <c r="D267" t="str">
        <f>data!K268</f>
        <v/>
      </c>
      <c r="E267">
        <f>data!L268</f>
        <v>0</v>
      </c>
      <c r="F267">
        <f>data!M268</f>
        <v>0</v>
      </c>
      <c r="G267">
        <f>data!Q268</f>
        <v>6199.3</v>
      </c>
      <c r="H267">
        <f>data!R268</f>
        <v>13</v>
      </c>
      <c r="I267">
        <f>data!S268</f>
        <v>0.6</v>
      </c>
      <c r="J267">
        <f>data!T268</f>
        <v>4</v>
      </c>
    </row>
    <row r="268" spans="1:10" x14ac:dyDescent="0.25">
      <c r="A268">
        <v>1988</v>
      </c>
      <c r="B268" t="s">
        <v>25</v>
      </c>
      <c r="C268">
        <f>data!J269</f>
        <v>0</v>
      </c>
      <c r="D268" t="str">
        <f>data!K269</f>
        <v/>
      </c>
      <c r="E268">
        <f>data!L269</f>
        <v>0</v>
      </c>
      <c r="F268">
        <f>data!M269</f>
        <v>0</v>
      </c>
      <c r="G268">
        <f>data!Q269</f>
        <v>1363.7</v>
      </c>
      <c r="H268">
        <f>data!R269</f>
        <v>45</v>
      </c>
      <c r="I268">
        <f>data!S269</f>
        <v>0.1</v>
      </c>
      <c r="J268">
        <f>data!T269</f>
        <v>14</v>
      </c>
    </row>
    <row r="269" spans="1:10" x14ac:dyDescent="0.25">
      <c r="A269">
        <v>1988</v>
      </c>
      <c r="B269" t="s">
        <v>143</v>
      </c>
      <c r="C269">
        <f>data!J270</f>
        <v>261.2</v>
      </c>
      <c r="D269">
        <f>data!K270</f>
        <v>21</v>
      </c>
      <c r="E269">
        <f>data!L270</f>
        <v>0.9</v>
      </c>
      <c r="F269">
        <f>data!M270</f>
        <v>1</v>
      </c>
      <c r="G269">
        <f>data!Q270</f>
        <v>736.7</v>
      </c>
      <c r="H269">
        <f>data!R270</f>
        <v>76</v>
      </c>
      <c r="I269">
        <f>data!S270</f>
        <v>0.1</v>
      </c>
      <c r="J269">
        <f>data!T270</f>
        <v>5</v>
      </c>
    </row>
    <row r="270" spans="1:10" x14ac:dyDescent="0.25">
      <c r="A270">
        <v>1988</v>
      </c>
      <c r="B270" t="s">
        <v>26</v>
      </c>
      <c r="C270">
        <f>data!J271</f>
        <v>15.9</v>
      </c>
      <c r="D270">
        <f>data!K271</f>
        <v>152</v>
      </c>
      <c r="E270">
        <f>data!L271</f>
        <v>0.1</v>
      </c>
      <c r="F270">
        <f>data!M271</f>
        <v>1</v>
      </c>
      <c r="G270">
        <f>data!Q271</f>
        <v>199.7</v>
      </c>
      <c r="H270">
        <f>data!R271</f>
        <v>150</v>
      </c>
      <c r="I270">
        <f>data!S271</f>
        <v>0</v>
      </c>
      <c r="J270">
        <f>data!T271</f>
        <v>4</v>
      </c>
    </row>
    <row r="271" spans="1:10" x14ac:dyDescent="0.25">
      <c r="A271">
        <v>1988</v>
      </c>
      <c r="B271" t="s">
        <v>27</v>
      </c>
      <c r="C271">
        <f>data!J272</f>
        <v>134.30000000000001</v>
      </c>
      <c r="D271">
        <f>data!K272</f>
        <v>32</v>
      </c>
      <c r="E271">
        <f>data!L272</f>
        <v>0.4</v>
      </c>
      <c r="F271">
        <f>data!M272</f>
        <v>3</v>
      </c>
      <c r="G271">
        <f>data!Q272</f>
        <v>881.3</v>
      </c>
      <c r="H271">
        <f>data!R272</f>
        <v>67</v>
      </c>
      <c r="I271">
        <f>data!S272</f>
        <v>0.1</v>
      </c>
      <c r="J271">
        <f>data!T272</f>
        <v>4</v>
      </c>
    </row>
    <row r="272" spans="1:10" x14ac:dyDescent="0.25">
      <c r="A272">
        <v>1988</v>
      </c>
      <c r="B272" t="s">
        <v>88</v>
      </c>
      <c r="C272">
        <f>data!J273</f>
        <v>0</v>
      </c>
      <c r="D272" t="str">
        <f>data!K273</f>
        <v/>
      </c>
      <c r="E272">
        <f>data!L273</f>
        <v>0</v>
      </c>
      <c r="F272">
        <f>data!M273</f>
        <v>0</v>
      </c>
      <c r="G272">
        <f>data!Q273</f>
        <v>452</v>
      </c>
      <c r="H272">
        <f>data!R273</f>
        <v>101</v>
      </c>
      <c r="I272">
        <f>data!S273</f>
        <v>0</v>
      </c>
      <c r="J272">
        <f>data!T273</f>
        <v>6</v>
      </c>
    </row>
    <row r="273" spans="1:10" x14ac:dyDescent="0.25">
      <c r="A273">
        <v>1988</v>
      </c>
      <c r="B273" t="s">
        <v>28</v>
      </c>
      <c r="C273">
        <f>data!J274</f>
        <v>136.30000000000001</v>
      </c>
      <c r="D273">
        <f>data!K274</f>
        <v>31</v>
      </c>
      <c r="E273">
        <f>data!L274</f>
        <v>0.5</v>
      </c>
      <c r="F273">
        <f>data!M274</f>
        <v>3</v>
      </c>
      <c r="G273">
        <f>data!Q274</f>
        <v>882</v>
      </c>
      <c r="H273">
        <f>data!R274</f>
        <v>66</v>
      </c>
      <c r="I273">
        <f>data!S274</f>
        <v>0.1</v>
      </c>
      <c r="J273">
        <f>data!T274</f>
        <v>9</v>
      </c>
    </row>
    <row r="274" spans="1:10" x14ac:dyDescent="0.25">
      <c r="A274">
        <v>1988</v>
      </c>
      <c r="B274" t="s">
        <v>145</v>
      </c>
      <c r="C274">
        <f>data!J275</f>
        <v>0</v>
      </c>
      <c r="D274" t="str">
        <f>data!K275</f>
        <v/>
      </c>
      <c r="E274">
        <f>data!L275</f>
        <v>0</v>
      </c>
      <c r="F274">
        <f>data!M275</f>
        <v>0</v>
      </c>
      <c r="G274">
        <f>data!Q275</f>
        <v>0</v>
      </c>
      <c r="H274" t="str">
        <f>data!R275</f>
        <v/>
      </c>
      <c r="I274">
        <f>data!S275</f>
        <v>0</v>
      </c>
      <c r="J274">
        <f>data!T275</f>
        <v>0</v>
      </c>
    </row>
    <row r="275" spans="1:10" x14ac:dyDescent="0.25">
      <c r="A275">
        <v>1988</v>
      </c>
      <c r="B275" t="s">
        <v>90</v>
      </c>
      <c r="C275">
        <f>data!J276</f>
        <v>0</v>
      </c>
      <c r="D275" t="str">
        <f>data!K276</f>
        <v/>
      </c>
      <c r="E275">
        <f>data!L276</f>
        <v>0</v>
      </c>
      <c r="F275">
        <f>data!M276</f>
        <v>0</v>
      </c>
      <c r="G275">
        <f>data!Q276</f>
        <v>5928.4</v>
      </c>
      <c r="H275">
        <f>data!R276</f>
        <v>14</v>
      </c>
      <c r="I275">
        <f>data!S276</f>
        <v>0.6</v>
      </c>
      <c r="J275">
        <f>data!T276</f>
        <v>8</v>
      </c>
    </row>
    <row r="276" spans="1:10" x14ac:dyDescent="0.25">
      <c r="A276">
        <v>1988</v>
      </c>
      <c r="B276" t="s">
        <v>29</v>
      </c>
      <c r="C276">
        <f>data!J277</f>
        <v>1118.5</v>
      </c>
      <c r="D276">
        <f>data!K277</f>
        <v>7</v>
      </c>
      <c r="E276">
        <f>data!L277</f>
        <v>3.7</v>
      </c>
      <c r="F276">
        <f>data!M277</f>
        <v>8</v>
      </c>
      <c r="G276">
        <f>data!Q277</f>
        <v>11184.6</v>
      </c>
      <c r="H276">
        <f>data!R277</f>
        <v>8</v>
      </c>
      <c r="I276">
        <f>data!S277</f>
        <v>1</v>
      </c>
      <c r="J276">
        <f>data!T277</f>
        <v>19</v>
      </c>
    </row>
    <row r="277" spans="1:10" x14ac:dyDescent="0.25">
      <c r="A277">
        <v>1988</v>
      </c>
      <c r="B277" t="s">
        <v>30</v>
      </c>
      <c r="C277">
        <f>data!J278</f>
        <v>23.4</v>
      </c>
      <c r="D277">
        <f>data!K278</f>
        <v>117</v>
      </c>
      <c r="E277">
        <f>data!L278</f>
        <v>0.1</v>
      </c>
      <c r="F277">
        <f>data!M278</f>
        <v>1</v>
      </c>
      <c r="G277">
        <f>data!Q278</f>
        <v>449.9</v>
      </c>
      <c r="H277">
        <f>data!R278</f>
        <v>102</v>
      </c>
      <c r="I277">
        <f>data!S278</f>
        <v>0</v>
      </c>
      <c r="J277">
        <f>data!T278</f>
        <v>6</v>
      </c>
    </row>
    <row r="278" spans="1:10" x14ac:dyDescent="0.25">
      <c r="A278">
        <v>1988</v>
      </c>
      <c r="B278" t="s">
        <v>92</v>
      </c>
      <c r="C278">
        <f>data!J279</f>
        <v>0</v>
      </c>
      <c r="D278" t="str">
        <f>data!K279</f>
        <v/>
      </c>
      <c r="E278">
        <f>data!L279</f>
        <v>0</v>
      </c>
      <c r="F278">
        <f>data!M279</f>
        <v>0</v>
      </c>
      <c r="G278">
        <f>data!Q279</f>
        <v>0</v>
      </c>
      <c r="H278" t="str">
        <f>data!R279</f>
        <v/>
      </c>
      <c r="I278">
        <f>data!S279</f>
        <v>0</v>
      </c>
      <c r="J278">
        <f>data!T279</f>
        <v>0</v>
      </c>
    </row>
    <row r="279" spans="1:10" x14ac:dyDescent="0.25">
      <c r="A279">
        <v>1988</v>
      </c>
      <c r="B279" t="s">
        <v>93</v>
      </c>
      <c r="C279">
        <f>data!J280</f>
        <v>0</v>
      </c>
      <c r="D279" t="str">
        <f>data!K280</f>
        <v/>
      </c>
      <c r="E279">
        <f>data!L280</f>
        <v>0</v>
      </c>
      <c r="F279">
        <f>data!M280</f>
        <v>0</v>
      </c>
      <c r="G279">
        <f>data!Q280</f>
        <v>0</v>
      </c>
      <c r="H279" t="str">
        <f>data!R280</f>
        <v/>
      </c>
      <c r="I279">
        <f>data!S280</f>
        <v>0</v>
      </c>
      <c r="J279">
        <f>data!T280</f>
        <v>0</v>
      </c>
    </row>
    <row r="280" spans="1:10" x14ac:dyDescent="0.25">
      <c r="A280">
        <v>1988</v>
      </c>
      <c r="B280" t="s">
        <v>31</v>
      </c>
      <c r="C280">
        <f>data!J281</f>
        <v>0</v>
      </c>
      <c r="D280" t="str">
        <f>data!K281</f>
        <v/>
      </c>
      <c r="E280">
        <f>data!L281</f>
        <v>0</v>
      </c>
      <c r="F280">
        <f>data!M281</f>
        <v>0</v>
      </c>
      <c r="G280">
        <f>data!Q281</f>
        <v>820.6</v>
      </c>
      <c r="H280">
        <f>data!R281</f>
        <v>72</v>
      </c>
      <c r="I280">
        <f>data!S281</f>
        <v>0.1</v>
      </c>
      <c r="J280">
        <f>data!T281</f>
        <v>7</v>
      </c>
    </row>
    <row r="281" spans="1:10" x14ac:dyDescent="0.25">
      <c r="A281">
        <v>1988</v>
      </c>
      <c r="B281" t="s">
        <v>148</v>
      </c>
      <c r="C281">
        <f>data!J282</f>
        <v>0</v>
      </c>
      <c r="D281" t="str">
        <f>data!K282</f>
        <v/>
      </c>
      <c r="E281">
        <f>data!L282</f>
        <v>0</v>
      </c>
      <c r="F281">
        <f>data!M282</f>
        <v>0</v>
      </c>
      <c r="G281">
        <f>data!Q282</f>
        <v>0</v>
      </c>
      <c r="H281" t="str">
        <f>data!R282</f>
        <v/>
      </c>
      <c r="I281">
        <f>data!S282</f>
        <v>0</v>
      </c>
      <c r="J281">
        <f>data!T282</f>
        <v>0</v>
      </c>
    </row>
    <row r="282" spans="1:10" x14ac:dyDescent="0.25">
      <c r="A282">
        <v>1988</v>
      </c>
      <c r="B282" t="s">
        <v>32</v>
      </c>
      <c r="C282">
        <f>data!J283</f>
        <v>0</v>
      </c>
      <c r="D282" t="str">
        <f>data!K283</f>
        <v/>
      </c>
      <c r="E282">
        <f>data!L283</f>
        <v>0</v>
      </c>
      <c r="F282">
        <f>data!M283</f>
        <v>0</v>
      </c>
      <c r="G282">
        <f>data!Q283</f>
        <v>1501.2</v>
      </c>
      <c r="H282">
        <f>data!R283</f>
        <v>43</v>
      </c>
      <c r="I282">
        <f>data!S283</f>
        <v>0.1</v>
      </c>
      <c r="J282">
        <f>data!T283</f>
        <v>14</v>
      </c>
    </row>
    <row r="283" spans="1:10" x14ac:dyDescent="0.25">
      <c r="A283">
        <v>1988</v>
      </c>
      <c r="B283" t="s">
        <v>182</v>
      </c>
      <c r="C283">
        <f>data!J284</f>
        <v>0</v>
      </c>
      <c r="D283" t="str">
        <f>data!K284</f>
        <v/>
      </c>
      <c r="E283">
        <f>data!L284</f>
        <v>0</v>
      </c>
      <c r="F283">
        <f>data!M284</f>
        <v>0</v>
      </c>
      <c r="G283">
        <f>data!Q284</f>
        <v>384.9</v>
      </c>
      <c r="H283">
        <f>data!R284</f>
        <v>107</v>
      </c>
      <c r="I283">
        <f>data!S284</f>
        <v>0</v>
      </c>
      <c r="J283">
        <f>data!T284</f>
        <v>3</v>
      </c>
    </row>
    <row r="284" spans="1:10" x14ac:dyDescent="0.25">
      <c r="A284">
        <v>1988</v>
      </c>
      <c r="B284" t="s">
        <v>184</v>
      </c>
      <c r="C284">
        <f>data!J285</f>
        <v>0</v>
      </c>
      <c r="D284" t="str">
        <f>data!K285</f>
        <v/>
      </c>
      <c r="E284">
        <f>data!L285</f>
        <v>0</v>
      </c>
      <c r="F284">
        <f>data!M285</f>
        <v>0</v>
      </c>
      <c r="G284">
        <f>data!Q285</f>
        <v>1319.2</v>
      </c>
      <c r="H284">
        <f>data!R285</f>
        <v>46</v>
      </c>
      <c r="I284">
        <f>data!S285</f>
        <v>0.1</v>
      </c>
      <c r="J284">
        <f>data!T285</f>
        <v>7</v>
      </c>
    </row>
    <row r="285" spans="1:10" x14ac:dyDescent="0.25">
      <c r="A285">
        <v>1988</v>
      </c>
      <c r="B285" t="s">
        <v>33</v>
      </c>
      <c r="C285">
        <f>data!J286</f>
        <v>0</v>
      </c>
      <c r="D285" t="str">
        <f>data!K286</f>
        <v/>
      </c>
      <c r="E285">
        <f>data!L286</f>
        <v>0</v>
      </c>
      <c r="F285">
        <f>data!M286</f>
        <v>0</v>
      </c>
      <c r="G285">
        <f>data!Q286</f>
        <v>4915.2</v>
      </c>
      <c r="H285">
        <f>data!R286</f>
        <v>19</v>
      </c>
      <c r="I285">
        <f>data!S286</f>
        <v>0.5</v>
      </c>
      <c r="J285">
        <f>data!T286</f>
        <v>16</v>
      </c>
    </row>
    <row r="286" spans="1:10" x14ac:dyDescent="0.25">
      <c r="A286">
        <v>1988</v>
      </c>
      <c r="B286" t="s">
        <v>150</v>
      </c>
      <c r="C286">
        <f>data!J287</f>
        <v>0</v>
      </c>
      <c r="D286" t="str">
        <f>data!K287</f>
        <v/>
      </c>
      <c r="E286">
        <f>data!L287</f>
        <v>0</v>
      </c>
      <c r="F286">
        <f>data!M287</f>
        <v>0</v>
      </c>
      <c r="G286">
        <f>data!Q287</f>
        <v>985</v>
      </c>
      <c r="H286">
        <f>data!R287</f>
        <v>60</v>
      </c>
      <c r="I286">
        <f>data!S287</f>
        <v>0.1</v>
      </c>
      <c r="J286">
        <f>data!T287</f>
        <v>3</v>
      </c>
    </row>
    <row r="287" spans="1:10" x14ac:dyDescent="0.25">
      <c r="A287">
        <v>1988</v>
      </c>
      <c r="B287" t="s">
        <v>34</v>
      </c>
      <c r="C287">
        <f>data!J288</f>
        <v>19.399999999999999</v>
      </c>
      <c r="D287">
        <f>data!K288</f>
        <v>134</v>
      </c>
      <c r="E287">
        <f>data!L288</f>
        <v>0.1</v>
      </c>
      <c r="F287">
        <f>data!M288</f>
        <v>3</v>
      </c>
      <c r="G287">
        <f>data!Q288</f>
        <v>639.6</v>
      </c>
      <c r="H287">
        <f>data!R288</f>
        <v>80</v>
      </c>
      <c r="I287">
        <f>data!S288</f>
        <v>0.1</v>
      </c>
      <c r="J287">
        <f>data!T288</f>
        <v>6</v>
      </c>
    </row>
    <row r="288" spans="1:10" x14ac:dyDescent="0.25">
      <c r="A288">
        <v>1988</v>
      </c>
      <c r="B288" t="s">
        <v>35</v>
      </c>
      <c r="C288">
        <f>data!J289</f>
        <v>0</v>
      </c>
      <c r="D288" t="str">
        <f>data!K289</f>
        <v/>
      </c>
      <c r="E288">
        <f>data!L289</f>
        <v>0</v>
      </c>
      <c r="F288">
        <f>data!M289</f>
        <v>0</v>
      </c>
      <c r="G288">
        <f>data!Q289</f>
        <v>1564.4</v>
      </c>
      <c r="H288">
        <f>data!R289</f>
        <v>40</v>
      </c>
      <c r="I288">
        <f>data!S289</f>
        <v>0.1</v>
      </c>
      <c r="J288">
        <f>data!T289</f>
        <v>6</v>
      </c>
    </row>
    <row r="289" spans="1:10" x14ac:dyDescent="0.25">
      <c r="A289">
        <v>1988</v>
      </c>
      <c r="B289" t="s">
        <v>36</v>
      </c>
      <c r="C289">
        <f>data!J290</f>
        <v>0</v>
      </c>
      <c r="D289" t="str">
        <f>data!K290</f>
        <v/>
      </c>
      <c r="E289">
        <f>data!L290</f>
        <v>0</v>
      </c>
      <c r="F289">
        <f>data!M290</f>
        <v>0</v>
      </c>
      <c r="G289">
        <f>data!Q290</f>
        <v>2497.8000000000002</v>
      </c>
      <c r="H289">
        <f>data!R290</f>
        <v>27</v>
      </c>
      <c r="I289">
        <f>data!S290</f>
        <v>0.2</v>
      </c>
      <c r="J289">
        <f>data!T290</f>
        <v>5</v>
      </c>
    </row>
    <row r="290" spans="1:10" x14ac:dyDescent="0.25">
      <c r="A290">
        <v>1988</v>
      </c>
      <c r="B290" t="s">
        <v>37</v>
      </c>
      <c r="C290">
        <f>data!J291</f>
        <v>437.3</v>
      </c>
      <c r="D290">
        <f>data!K291</f>
        <v>17</v>
      </c>
      <c r="E290">
        <f>data!L291</f>
        <v>1.4</v>
      </c>
      <c r="F290">
        <f>data!M291</f>
        <v>3</v>
      </c>
      <c r="G290">
        <f>data!Q291</f>
        <v>4051</v>
      </c>
      <c r="H290">
        <f>data!R291</f>
        <v>20</v>
      </c>
      <c r="I290">
        <f>data!S291</f>
        <v>0.4</v>
      </c>
      <c r="J290">
        <f>data!T291</f>
        <v>20</v>
      </c>
    </row>
    <row r="291" spans="1:10" x14ac:dyDescent="0.25">
      <c r="A291">
        <v>1988</v>
      </c>
      <c r="B291" t="s">
        <v>97</v>
      </c>
      <c r="C291">
        <f>data!J292</f>
        <v>0</v>
      </c>
      <c r="D291" t="str">
        <f>data!K292</f>
        <v/>
      </c>
      <c r="E291">
        <f>data!L292</f>
        <v>0</v>
      </c>
      <c r="F291">
        <f>data!M292</f>
        <v>0</v>
      </c>
      <c r="G291">
        <f>data!Q292</f>
        <v>1769.6</v>
      </c>
      <c r="H291">
        <f>data!R292</f>
        <v>38</v>
      </c>
      <c r="I291">
        <f>data!S292</f>
        <v>0.2</v>
      </c>
      <c r="J291">
        <f>data!T292</f>
        <v>12</v>
      </c>
    </row>
    <row r="292" spans="1:10" x14ac:dyDescent="0.25">
      <c r="A292">
        <v>1988</v>
      </c>
      <c r="B292" t="s">
        <v>98</v>
      </c>
      <c r="C292">
        <f>data!J293</f>
        <v>0</v>
      </c>
      <c r="D292" t="str">
        <f>data!K293</f>
        <v/>
      </c>
      <c r="E292">
        <f>data!L293</f>
        <v>0</v>
      </c>
      <c r="F292">
        <f>data!M293</f>
        <v>0</v>
      </c>
      <c r="G292">
        <f>data!Q293</f>
        <v>167.2</v>
      </c>
      <c r="H292">
        <f>data!R293</f>
        <v>159</v>
      </c>
      <c r="I292">
        <f>data!S293</f>
        <v>0</v>
      </c>
      <c r="J292">
        <f>data!T293</f>
        <v>4</v>
      </c>
    </row>
    <row r="293" spans="1:10" x14ac:dyDescent="0.25">
      <c r="A293">
        <v>1988</v>
      </c>
      <c r="B293" t="s">
        <v>38</v>
      </c>
      <c r="C293">
        <f>data!J294</f>
        <v>853.6</v>
      </c>
      <c r="D293">
        <f>data!K294</f>
        <v>8</v>
      </c>
      <c r="E293">
        <f>data!L294</f>
        <v>2.8</v>
      </c>
      <c r="F293">
        <f>data!M294</f>
        <v>3</v>
      </c>
      <c r="G293">
        <f>data!Q294</f>
        <v>3530</v>
      </c>
      <c r="H293">
        <f>data!R294</f>
        <v>21</v>
      </c>
      <c r="I293">
        <f>data!S294</f>
        <v>0.3</v>
      </c>
      <c r="J293">
        <f>data!T294</f>
        <v>15</v>
      </c>
    </row>
    <row r="294" spans="1:10" x14ac:dyDescent="0.25">
      <c r="A294">
        <v>1988</v>
      </c>
      <c r="B294" t="s">
        <v>100</v>
      </c>
      <c r="C294">
        <f>data!J295</f>
        <v>150.19999999999999</v>
      </c>
      <c r="D294">
        <f>data!K295</f>
        <v>29</v>
      </c>
      <c r="E294">
        <f>data!L295</f>
        <v>0.5</v>
      </c>
      <c r="F294">
        <f>data!M295</f>
        <v>2</v>
      </c>
      <c r="G294">
        <f>data!Q295</f>
        <v>150.19999999999999</v>
      </c>
      <c r="H294">
        <f>data!R295</f>
        <v>165</v>
      </c>
      <c r="I294">
        <f>data!S295</f>
        <v>0</v>
      </c>
      <c r="J294">
        <f>data!T295</f>
        <v>2</v>
      </c>
    </row>
    <row r="295" spans="1:10" x14ac:dyDescent="0.25">
      <c r="A295">
        <v>1988</v>
      </c>
      <c r="B295" t="s">
        <v>157</v>
      </c>
      <c r="C295">
        <f>data!J296</f>
        <v>90.6</v>
      </c>
      <c r="D295">
        <f>data!K296</f>
        <v>50</v>
      </c>
      <c r="E295">
        <f>data!L296</f>
        <v>0.3</v>
      </c>
      <c r="F295">
        <f>data!M296</f>
        <v>3</v>
      </c>
      <c r="G295">
        <f>data!Q296</f>
        <v>736.8</v>
      </c>
      <c r="H295">
        <f>data!R296</f>
        <v>75</v>
      </c>
      <c r="I295">
        <f>data!S296</f>
        <v>0.1</v>
      </c>
      <c r="J295">
        <f>data!T296</f>
        <v>6</v>
      </c>
    </row>
    <row r="296" spans="1:10" x14ac:dyDescent="0.25">
      <c r="A296">
        <v>1988</v>
      </c>
      <c r="B296" t="s">
        <v>186</v>
      </c>
      <c r="C296">
        <f>data!J297</f>
        <v>0</v>
      </c>
      <c r="D296" t="str">
        <f>data!K297</f>
        <v/>
      </c>
      <c r="E296">
        <f>data!L297</f>
        <v>0</v>
      </c>
      <c r="F296">
        <f>data!M297</f>
        <v>0</v>
      </c>
      <c r="G296">
        <f>data!Q297</f>
        <v>0</v>
      </c>
      <c r="H296" t="str">
        <f>data!R297</f>
        <v/>
      </c>
      <c r="I296">
        <f>data!S297</f>
        <v>0</v>
      </c>
      <c r="J296">
        <f>data!T297</f>
        <v>0</v>
      </c>
    </row>
    <row r="297" spans="1:10" x14ac:dyDescent="0.25">
      <c r="A297">
        <v>1988</v>
      </c>
      <c r="B297" t="s">
        <v>39</v>
      </c>
      <c r="C297">
        <f>data!J298</f>
        <v>69.599999999999994</v>
      </c>
      <c r="D297">
        <f>data!K298</f>
        <v>55</v>
      </c>
      <c r="E297">
        <f>data!L298</f>
        <v>0.2</v>
      </c>
      <c r="F297">
        <f>data!M298</f>
        <v>2</v>
      </c>
      <c r="G297">
        <f>data!Q298</f>
        <v>606.6</v>
      </c>
      <c r="H297">
        <f>data!R298</f>
        <v>86</v>
      </c>
      <c r="I297">
        <f>data!S298</f>
        <v>0.1</v>
      </c>
      <c r="J297">
        <f>data!T298</f>
        <v>6</v>
      </c>
    </row>
    <row r="298" spans="1:10" x14ac:dyDescent="0.25">
      <c r="A298">
        <v>1988</v>
      </c>
      <c r="B298" t="s">
        <v>40</v>
      </c>
      <c r="C298">
        <f>data!J299</f>
        <v>0</v>
      </c>
      <c r="D298" t="str">
        <f>data!K299</f>
        <v/>
      </c>
      <c r="E298">
        <f>data!L299</f>
        <v>0</v>
      </c>
      <c r="F298">
        <f>data!M299</f>
        <v>0</v>
      </c>
      <c r="G298">
        <f>data!Q299</f>
        <v>0</v>
      </c>
      <c r="H298" t="str">
        <f>data!R299</f>
        <v/>
      </c>
      <c r="I298">
        <f>data!S299</f>
        <v>0</v>
      </c>
      <c r="J298">
        <f>data!T299</f>
        <v>0</v>
      </c>
    </row>
    <row r="299" spans="1:10" x14ac:dyDescent="0.25">
      <c r="A299">
        <v>1988</v>
      </c>
      <c r="B299" t="s">
        <v>41</v>
      </c>
      <c r="C299">
        <f>data!J300</f>
        <v>0</v>
      </c>
      <c r="D299" t="str">
        <f>data!K300</f>
        <v/>
      </c>
      <c r="E299">
        <f>data!L300</f>
        <v>0</v>
      </c>
      <c r="F299">
        <f>data!M300</f>
        <v>0</v>
      </c>
      <c r="G299">
        <f>data!Q300</f>
        <v>0</v>
      </c>
      <c r="H299" t="str">
        <f>data!R300</f>
        <v/>
      </c>
      <c r="I299">
        <f>data!S300</f>
        <v>0</v>
      </c>
      <c r="J299">
        <f>data!T300</f>
        <v>0</v>
      </c>
    </row>
    <row r="300" spans="1:10" x14ac:dyDescent="0.25">
      <c r="A300">
        <v>1988</v>
      </c>
      <c r="B300" t="s">
        <v>42</v>
      </c>
      <c r="C300">
        <f>data!J301</f>
        <v>0</v>
      </c>
      <c r="D300" t="str">
        <f>data!K301</f>
        <v/>
      </c>
      <c r="E300">
        <f>data!L301</f>
        <v>0</v>
      </c>
      <c r="F300">
        <f>data!M301</f>
        <v>0</v>
      </c>
      <c r="G300">
        <f>data!Q301</f>
        <v>0</v>
      </c>
      <c r="H300" t="str">
        <f>data!R301</f>
        <v/>
      </c>
      <c r="I300">
        <f>data!S301</f>
        <v>0</v>
      </c>
      <c r="J300">
        <f>data!T301</f>
        <v>0</v>
      </c>
    </row>
    <row r="301" spans="1:10" x14ac:dyDescent="0.25">
      <c r="A301">
        <v>1988</v>
      </c>
      <c r="B301" t="s">
        <v>103</v>
      </c>
      <c r="C301">
        <f>data!J302</f>
        <v>1139.2</v>
      </c>
      <c r="D301">
        <f>data!K302</f>
        <v>6</v>
      </c>
      <c r="E301">
        <f>data!L302</f>
        <v>3.8</v>
      </c>
      <c r="F301">
        <f>data!M302</f>
        <v>5</v>
      </c>
      <c r="G301">
        <f>data!Q302</f>
        <v>2376.1999999999998</v>
      </c>
      <c r="H301">
        <f>data!R302</f>
        <v>30</v>
      </c>
      <c r="I301">
        <f>data!S302</f>
        <v>0.2</v>
      </c>
      <c r="J301">
        <f>data!T302</f>
        <v>15</v>
      </c>
    </row>
    <row r="302" spans="1:10" x14ac:dyDescent="0.25">
      <c r="A302">
        <v>1988</v>
      </c>
      <c r="B302" t="s">
        <v>187</v>
      </c>
      <c r="C302">
        <f>data!J303</f>
        <v>0</v>
      </c>
      <c r="D302" t="str">
        <f>data!K303</f>
        <v/>
      </c>
      <c r="E302">
        <f>data!L303</f>
        <v>0</v>
      </c>
      <c r="F302">
        <f>data!M303</f>
        <v>0</v>
      </c>
      <c r="G302">
        <f>data!Q303</f>
        <v>100</v>
      </c>
      <c r="H302">
        <f>data!R303</f>
        <v>198</v>
      </c>
      <c r="I302">
        <f>data!S303</f>
        <v>0</v>
      </c>
      <c r="J302">
        <f>data!T303</f>
        <v>1</v>
      </c>
    </row>
    <row r="303" spans="1:10" x14ac:dyDescent="0.25">
      <c r="A303">
        <v>1988</v>
      </c>
      <c r="B303" t="s">
        <v>160</v>
      </c>
      <c r="C303">
        <f>data!J304</f>
        <v>0</v>
      </c>
      <c r="D303" t="str">
        <f>data!K304</f>
        <v/>
      </c>
      <c r="E303">
        <f>data!L304</f>
        <v>0</v>
      </c>
      <c r="F303">
        <f>data!M304</f>
        <v>0</v>
      </c>
      <c r="G303">
        <f>data!Q304</f>
        <v>0</v>
      </c>
      <c r="H303" t="str">
        <f>data!R304</f>
        <v/>
      </c>
      <c r="I303">
        <f>data!S304</f>
        <v>0</v>
      </c>
      <c r="J303">
        <f>data!T304</f>
        <v>0</v>
      </c>
    </row>
    <row r="304" spans="1:10" x14ac:dyDescent="0.25">
      <c r="A304">
        <v>1988</v>
      </c>
      <c r="B304" t="s">
        <v>105</v>
      </c>
      <c r="C304">
        <f>data!J305</f>
        <v>0</v>
      </c>
      <c r="D304" t="str">
        <f>data!K305</f>
        <v/>
      </c>
      <c r="E304">
        <f>data!L305</f>
        <v>0</v>
      </c>
      <c r="F304">
        <f>data!M305</f>
        <v>0</v>
      </c>
      <c r="G304">
        <f>data!Q305</f>
        <v>0</v>
      </c>
      <c r="H304" t="str">
        <f>data!R305</f>
        <v/>
      </c>
      <c r="I304">
        <f>data!S305</f>
        <v>0</v>
      </c>
      <c r="J304">
        <f>data!T305</f>
        <v>0</v>
      </c>
    </row>
    <row r="305" spans="1:10" x14ac:dyDescent="0.25">
      <c r="A305">
        <v>1988</v>
      </c>
      <c r="B305" t="s">
        <v>106</v>
      </c>
      <c r="C305">
        <f>data!J306</f>
        <v>42.2</v>
      </c>
      <c r="D305">
        <f>data!K306</f>
        <v>80</v>
      </c>
      <c r="E305">
        <f>data!L306</f>
        <v>0.1</v>
      </c>
      <c r="F305">
        <f>data!M306</f>
        <v>4</v>
      </c>
      <c r="G305">
        <f>data!Q306</f>
        <v>1063.8</v>
      </c>
      <c r="H305">
        <f>data!R306</f>
        <v>56</v>
      </c>
      <c r="I305">
        <f>data!S306</f>
        <v>0.1</v>
      </c>
      <c r="J305">
        <f>data!T306</f>
        <v>10</v>
      </c>
    </row>
    <row r="306" spans="1:10" x14ac:dyDescent="0.25">
      <c r="A306">
        <v>1988</v>
      </c>
      <c r="B306" t="s">
        <v>44</v>
      </c>
      <c r="C306">
        <f>data!J307</f>
        <v>1580.2</v>
      </c>
      <c r="D306">
        <f>data!K307</f>
        <v>3</v>
      </c>
      <c r="E306">
        <f>data!L307</f>
        <v>5.2</v>
      </c>
      <c r="F306">
        <f>data!M307</f>
        <v>2</v>
      </c>
      <c r="G306">
        <f>data!Q307</f>
        <v>9940.2000000000007</v>
      </c>
      <c r="H306">
        <f>data!R307</f>
        <v>9</v>
      </c>
      <c r="I306">
        <f>data!S307</f>
        <v>0.9</v>
      </c>
      <c r="J306">
        <f>data!T307</f>
        <v>23</v>
      </c>
    </row>
    <row r="307" spans="1:10" x14ac:dyDescent="0.25">
      <c r="A307">
        <v>1988</v>
      </c>
      <c r="B307" t="s">
        <v>188</v>
      </c>
      <c r="C307">
        <f>data!J308</f>
        <v>12</v>
      </c>
      <c r="D307">
        <f>data!K308</f>
        <v>164</v>
      </c>
      <c r="E307">
        <f>data!L308</f>
        <v>0</v>
      </c>
      <c r="F307">
        <f>data!M308</f>
        <v>1</v>
      </c>
      <c r="G307">
        <f>data!Q308</f>
        <v>0</v>
      </c>
      <c r="H307" t="str">
        <f>data!R308</f>
        <v/>
      </c>
      <c r="I307">
        <f>data!S308</f>
        <v>0</v>
      </c>
      <c r="J307">
        <f>data!T308</f>
        <v>0</v>
      </c>
    </row>
    <row r="308" spans="1:10" x14ac:dyDescent="0.25">
      <c r="A308">
        <v>1988</v>
      </c>
      <c r="B308" t="s">
        <v>45</v>
      </c>
      <c r="C308">
        <f>data!J309</f>
        <v>241.5</v>
      </c>
      <c r="D308">
        <f>data!K309</f>
        <v>23</v>
      </c>
      <c r="E308">
        <f>data!L309</f>
        <v>0.8</v>
      </c>
      <c r="F308">
        <f>data!M309</f>
        <v>1</v>
      </c>
      <c r="G308">
        <f>data!Q309</f>
        <v>2544.4</v>
      </c>
      <c r="H308">
        <f>data!R309</f>
        <v>25</v>
      </c>
      <c r="I308">
        <f>data!S309</f>
        <v>0.2</v>
      </c>
      <c r="J308">
        <f>data!T309</f>
        <v>12</v>
      </c>
    </row>
    <row r="309" spans="1:10" x14ac:dyDescent="0.25">
      <c r="A309">
        <v>1988</v>
      </c>
      <c r="B309" t="s">
        <v>46</v>
      </c>
      <c r="C309">
        <f>data!J310</f>
        <v>506</v>
      </c>
      <c r="D309">
        <f>data!K310</f>
        <v>14</v>
      </c>
      <c r="E309">
        <f>data!L310</f>
        <v>1.7</v>
      </c>
      <c r="F309">
        <f>data!M310</f>
        <v>2</v>
      </c>
      <c r="G309">
        <f>data!Q310</f>
        <v>6420.7</v>
      </c>
      <c r="H309">
        <f>data!R310</f>
        <v>12</v>
      </c>
      <c r="I309">
        <f>data!S310</f>
        <v>0.6</v>
      </c>
      <c r="J309">
        <f>data!T310</f>
        <v>26</v>
      </c>
    </row>
    <row r="310" spans="1:10" x14ac:dyDescent="0.25">
      <c r="A310">
        <v>1988</v>
      </c>
      <c r="B310" t="s">
        <v>47</v>
      </c>
      <c r="C310">
        <f>data!J311</f>
        <v>454.3</v>
      </c>
      <c r="D310">
        <f>data!K311</f>
        <v>15</v>
      </c>
      <c r="E310">
        <f>data!L311</f>
        <v>1.5</v>
      </c>
      <c r="F310">
        <f>data!M311</f>
        <v>3</v>
      </c>
      <c r="G310">
        <f>data!Q311</f>
        <v>82408.399999999994</v>
      </c>
      <c r="H310">
        <f>data!R311</f>
        <v>2</v>
      </c>
      <c r="I310">
        <f>data!S311</f>
        <v>7.6</v>
      </c>
      <c r="J310">
        <f>data!T311</f>
        <v>104</v>
      </c>
    </row>
    <row r="311" spans="1:10" x14ac:dyDescent="0.25">
      <c r="A311">
        <v>1988</v>
      </c>
      <c r="B311" t="s">
        <v>48</v>
      </c>
      <c r="C311">
        <f>data!J312</f>
        <v>58.7</v>
      </c>
      <c r="D311">
        <f>data!K312</f>
        <v>65</v>
      </c>
      <c r="E311">
        <f>data!L312</f>
        <v>0.2</v>
      </c>
      <c r="F311">
        <f>data!M312</f>
        <v>3</v>
      </c>
      <c r="G311">
        <f>data!Q312</f>
        <v>1174.5999999999999</v>
      </c>
      <c r="H311">
        <f>data!R312</f>
        <v>51</v>
      </c>
      <c r="I311">
        <f>data!S312</f>
        <v>0.1</v>
      </c>
      <c r="J311">
        <f>data!T312</f>
        <v>4</v>
      </c>
    </row>
    <row r="312" spans="1:10" x14ac:dyDescent="0.25">
      <c r="A312">
        <v>1988</v>
      </c>
      <c r="B312" t="s">
        <v>163</v>
      </c>
      <c r="C312">
        <f>data!J313</f>
        <v>0</v>
      </c>
      <c r="D312" t="str">
        <f>data!K313</f>
        <v/>
      </c>
      <c r="E312">
        <f>data!L313</f>
        <v>0</v>
      </c>
      <c r="F312">
        <f>data!M313</f>
        <v>0</v>
      </c>
      <c r="G312">
        <f>data!Q313</f>
        <v>0</v>
      </c>
      <c r="H312" t="str">
        <f>data!R313</f>
        <v/>
      </c>
      <c r="I312">
        <f>data!S313</f>
        <v>0</v>
      </c>
      <c r="J312">
        <f>data!T313</f>
        <v>0</v>
      </c>
    </row>
    <row r="313" spans="1:10" x14ac:dyDescent="0.25">
      <c r="A313">
        <v>1988</v>
      </c>
      <c r="B313" t="s">
        <v>49</v>
      </c>
      <c r="C313">
        <f>data!J314</f>
        <v>450</v>
      </c>
      <c r="D313">
        <f>data!K314</f>
        <v>16</v>
      </c>
      <c r="E313">
        <f>data!L314</f>
        <v>1.5</v>
      </c>
      <c r="F313">
        <f>data!M314</f>
        <v>1</v>
      </c>
      <c r="G313">
        <f>data!Q314</f>
        <v>5824.3</v>
      </c>
      <c r="H313">
        <f>data!R314</f>
        <v>15</v>
      </c>
      <c r="I313">
        <f>data!S314</f>
        <v>0.5</v>
      </c>
      <c r="J313">
        <f>data!T314</f>
        <v>19</v>
      </c>
    </row>
    <row r="314" spans="1:10" x14ac:dyDescent="0.25">
      <c r="A314">
        <v>1988</v>
      </c>
      <c r="B314" t="s">
        <v>50</v>
      </c>
      <c r="C314">
        <f>data!J315</f>
        <v>673.7</v>
      </c>
      <c r="D314">
        <f>data!K315</f>
        <v>11</v>
      </c>
      <c r="E314">
        <f>data!L315</f>
        <v>2.2000000000000002</v>
      </c>
      <c r="F314">
        <f>data!M315</f>
        <v>5</v>
      </c>
      <c r="G314">
        <f>data!Q315</f>
        <v>5353.3</v>
      </c>
      <c r="H314">
        <f>data!R315</f>
        <v>17</v>
      </c>
      <c r="I314">
        <f>data!S315</f>
        <v>0.5</v>
      </c>
      <c r="J314">
        <f>data!T315</f>
        <v>28</v>
      </c>
    </row>
    <row r="315" spans="1:10" x14ac:dyDescent="0.25">
      <c r="A315">
        <v>1988</v>
      </c>
      <c r="B315" t="s">
        <v>165</v>
      </c>
      <c r="C315">
        <f>data!J316</f>
        <v>0</v>
      </c>
      <c r="D315" t="str">
        <f>data!K316</f>
        <v/>
      </c>
      <c r="E315">
        <f>data!L316</f>
        <v>0</v>
      </c>
      <c r="F315">
        <f>data!M316</f>
        <v>0</v>
      </c>
      <c r="G315">
        <f>data!Q316</f>
        <v>860.6</v>
      </c>
      <c r="H315">
        <f>data!R316</f>
        <v>70</v>
      </c>
      <c r="I315">
        <f>data!S316</f>
        <v>0.1</v>
      </c>
      <c r="J315">
        <f>data!T316</f>
        <v>5</v>
      </c>
    </row>
    <row r="316" spans="1:10" x14ac:dyDescent="0.25">
      <c r="A316">
        <v>1988</v>
      </c>
      <c r="B316" t="s">
        <v>113</v>
      </c>
      <c r="C316">
        <f>data!J317</f>
        <v>0</v>
      </c>
      <c r="D316" t="str">
        <f>data!K317</f>
        <v/>
      </c>
      <c r="E316">
        <f>data!L317</f>
        <v>0</v>
      </c>
      <c r="F316">
        <f>data!M317</f>
        <v>0</v>
      </c>
      <c r="G316">
        <f>data!Q317</f>
        <v>0</v>
      </c>
      <c r="H316" t="str">
        <f>data!R317</f>
        <v/>
      </c>
      <c r="I316">
        <f>data!S317</f>
        <v>0</v>
      </c>
      <c r="J316">
        <f>data!T317</f>
        <v>0</v>
      </c>
    </row>
    <row r="317" spans="1:10" x14ac:dyDescent="0.25">
      <c r="A317">
        <v>1988</v>
      </c>
      <c r="B317" t="s">
        <v>51</v>
      </c>
      <c r="C317">
        <f>data!J318</f>
        <v>285</v>
      </c>
      <c r="D317">
        <f>data!K318</f>
        <v>19</v>
      </c>
      <c r="E317">
        <f>data!L318</f>
        <v>0.9</v>
      </c>
      <c r="F317">
        <f>data!M318</f>
        <v>2</v>
      </c>
      <c r="G317">
        <f>data!Q318</f>
        <v>1851.2</v>
      </c>
      <c r="H317">
        <f>data!R318</f>
        <v>37</v>
      </c>
      <c r="I317">
        <f>data!S318</f>
        <v>0.2</v>
      </c>
      <c r="J317">
        <f>data!T318</f>
        <v>11</v>
      </c>
    </row>
    <row r="318" spans="1:10" x14ac:dyDescent="0.25">
      <c r="A318">
        <v>1988</v>
      </c>
      <c r="B318" t="s">
        <v>52</v>
      </c>
      <c r="C318">
        <f>data!J319</f>
        <v>0</v>
      </c>
      <c r="D318" t="str">
        <f>data!K319</f>
        <v/>
      </c>
      <c r="E318">
        <f>data!L319</f>
        <v>0</v>
      </c>
      <c r="F318">
        <f>data!M319</f>
        <v>0</v>
      </c>
      <c r="G318">
        <f>data!Q319</f>
        <v>2481.1</v>
      </c>
      <c r="H318">
        <f>data!R319</f>
        <v>28</v>
      </c>
      <c r="I318">
        <f>data!S319</f>
        <v>0.2</v>
      </c>
      <c r="J318">
        <f>data!T319</f>
        <v>7</v>
      </c>
    </row>
    <row r="319" spans="1:10" x14ac:dyDescent="0.25">
      <c r="A319">
        <v>1988</v>
      </c>
      <c r="B319" t="s">
        <v>53</v>
      </c>
      <c r="C319">
        <f>data!J320</f>
        <v>126.1</v>
      </c>
      <c r="D319">
        <f>data!K320</f>
        <v>36</v>
      </c>
      <c r="E319">
        <f>data!L320</f>
        <v>0.4</v>
      </c>
      <c r="F319">
        <f>data!M320</f>
        <v>2</v>
      </c>
      <c r="G319">
        <f>data!Q320</f>
        <v>573.70000000000005</v>
      </c>
      <c r="H319">
        <f>data!R320</f>
        <v>90</v>
      </c>
      <c r="I319">
        <f>data!S320</f>
        <v>0.1</v>
      </c>
      <c r="J319">
        <f>data!T320</f>
        <v>6</v>
      </c>
    </row>
    <row r="320" spans="1:10" x14ac:dyDescent="0.25">
      <c r="A320">
        <v>1988</v>
      </c>
      <c r="B320" t="s">
        <v>54</v>
      </c>
      <c r="C320">
        <f>data!J321</f>
        <v>0</v>
      </c>
      <c r="D320" t="str">
        <f>data!K321</f>
        <v/>
      </c>
      <c r="E320">
        <f>data!L321</f>
        <v>0</v>
      </c>
      <c r="F320">
        <f>data!M321</f>
        <v>0</v>
      </c>
      <c r="G320">
        <f>data!Q321</f>
        <v>2288.1</v>
      </c>
      <c r="H320">
        <f>data!R321</f>
        <v>31</v>
      </c>
      <c r="I320">
        <f>data!S321</f>
        <v>0.2</v>
      </c>
      <c r="J320">
        <f>data!T321</f>
        <v>12</v>
      </c>
    </row>
    <row r="321" spans="1:10" x14ac:dyDescent="0.25">
      <c r="A321">
        <v>1988</v>
      </c>
      <c r="B321" t="s">
        <v>192</v>
      </c>
      <c r="C321">
        <f>data!J322</f>
        <v>0</v>
      </c>
      <c r="D321" t="str">
        <f>data!K322</f>
        <v/>
      </c>
      <c r="E321">
        <f>data!L322</f>
        <v>0</v>
      </c>
      <c r="F321">
        <f>data!M322</f>
        <v>0</v>
      </c>
      <c r="G321">
        <f>data!Q322</f>
        <v>0</v>
      </c>
      <c r="H321" t="str">
        <f>data!R322</f>
        <v/>
      </c>
      <c r="I321">
        <f>data!S322</f>
        <v>0</v>
      </c>
      <c r="J321">
        <f>data!T322</f>
        <v>0</v>
      </c>
    </row>
    <row r="322" spans="1:10" x14ac:dyDescent="0.25">
      <c r="A322">
        <v>1988</v>
      </c>
      <c r="B322" t="s">
        <v>55</v>
      </c>
      <c r="C322">
        <f>data!J323</f>
        <v>713.7</v>
      </c>
      <c r="D322">
        <f>data!K323</f>
        <v>10</v>
      </c>
      <c r="E322">
        <f>data!L323</f>
        <v>2.4</v>
      </c>
      <c r="F322">
        <f>data!M323</f>
        <v>2</v>
      </c>
      <c r="G322">
        <f>data!Q323</f>
        <v>2415.6999999999998</v>
      </c>
      <c r="H322">
        <f>data!R323</f>
        <v>29</v>
      </c>
      <c r="I322">
        <f>data!S323</f>
        <v>0.2</v>
      </c>
      <c r="J322">
        <f>data!T323</f>
        <v>12</v>
      </c>
    </row>
    <row r="323" spans="1:10" x14ac:dyDescent="0.25">
      <c r="A323">
        <v>1988</v>
      </c>
      <c r="B323" t="s">
        <v>167</v>
      </c>
      <c r="C323">
        <f>data!J324</f>
        <v>0</v>
      </c>
      <c r="D323" t="str">
        <f>data!K324</f>
        <v/>
      </c>
      <c r="E323">
        <f>data!L324</f>
        <v>0</v>
      </c>
      <c r="F323">
        <f>data!M324</f>
        <v>0</v>
      </c>
      <c r="G323">
        <f>data!Q324</f>
        <v>0</v>
      </c>
      <c r="H323" t="str">
        <f>data!R324</f>
        <v/>
      </c>
      <c r="I323">
        <f>data!S324</f>
        <v>0</v>
      </c>
      <c r="J323">
        <f>data!T324</f>
        <v>0</v>
      </c>
    </row>
    <row r="324" spans="1:10" x14ac:dyDescent="0.25">
      <c r="A324">
        <v>1988</v>
      </c>
      <c r="B324" t="s">
        <v>193</v>
      </c>
      <c r="C324">
        <f>data!J325</f>
        <v>0</v>
      </c>
      <c r="D324" t="str">
        <f>data!K325</f>
        <v/>
      </c>
      <c r="E324">
        <f>data!L325</f>
        <v>0</v>
      </c>
      <c r="F324">
        <f>data!M325</f>
        <v>0</v>
      </c>
      <c r="G324">
        <f>data!Q325</f>
        <v>0</v>
      </c>
      <c r="H324" t="str">
        <f>data!R325</f>
        <v/>
      </c>
      <c r="I324">
        <f>data!S325</f>
        <v>0</v>
      </c>
      <c r="J324">
        <f>data!T325</f>
        <v>0</v>
      </c>
    </row>
    <row r="325" spans="1:10" x14ac:dyDescent="0.25">
      <c r="A325">
        <v>1988</v>
      </c>
      <c r="B325" t="s">
        <v>56</v>
      </c>
      <c r="C325">
        <f>data!J326</f>
        <v>9.6999999999999993</v>
      </c>
      <c r="D325">
        <f>data!K326</f>
        <v>187</v>
      </c>
      <c r="E325">
        <f>data!L326</f>
        <v>0</v>
      </c>
      <c r="F325">
        <f>data!M326</f>
        <v>1</v>
      </c>
      <c r="G325">
        <f>data!Q326</f>
        <v>1409.4</v>
      </c>
      <c r="H325">
        <f>data!R326</f>
        <v>41</v>
      </c>
      <c r="I325">
        <f>data!S326</f>
        <v>0.1</v>
      </c>
      <c r="J325">
        <f>data!T326</f>
        <v>5</v>
      </c>
    </row>
    <row r="326" spans="1:10" x14ac:dyDescent="0.25">
      <c r="A326">
        <v>1988</v>
      </c>
      <c r="B326" t="s">
        <v>168</v>
      </c>
      <c r="C326">
        <f>data!J327</f>
        <v>0</v>
      </c>
      <c r="D326" t="str">
        <f>data!K327</f>
        <v/>
      </c>
      <c r="E326">
        <f>data!L327</f>
        <v>0</v>
      </c>
      <c r="F326">
        <f>data!M327</f>
        <v>0</v>
      </c>
      <c r="G326">
        <f>data!Q327</f>
        <v>0</v>
      </c>
      <c r="H326" t="str">
        <f>data!R327</f>
        <v/>
      </c>
      <c r="I326">
        <f>data!S327</f>
        <v>0</v>
      </c>
      <c r="J326">
        <f>data!T327</f>
        <v>0</v>
      </c>
    </row>
    <row r="327" spans="1:10" x14ac:dyDescent="0.25">
      <c r="A327">
        <v>1988</v>
      </c>
      <c r="B327" t="s">
        <v>119</v>
      </c>
      <c r="C327">
        <f>data!J328</f>
        <v>0</v>
      </c>
      <c r="D327" t="str">
        <f>data!K328</f>
        <v/>
      </c>
      <c r="E327">
        <f>data!L328</f>
        <v>0</v>
      </c>
      <c r="F327">
        <f>data!M328</f>
        <v>0</v>
      </c>
      <c r="G327">
        <f>data!Q328</f>
        <v>0</v>
      </c>
      <c r="H327" t="str">
        <f>data!R328</f>
        <v/>
      </c>
      <c r="I327">
        <f>data!S328</f>
        <v>0</v>
      </c>
      <c r="J327">
        <f>data!T328</f>
        <v>0</v>
      </c>
    </row>
    <row r="328" spans="1:10" x14ac:dyDescent="0.25">
      <c r="A328">
        <v>1989</v>
      </c>
      <c r="B328" t="s">
        <v>6</v>
      </c>
      <c r="C328">
        <f>data!J329</f>
        <v>0</v>
      </c>
      <c r="D328" t="str">
        <f>data!K329</f>
        <v/>
      </c>
      <c r="E328">
        <f>data!L329</f>
        <v>0</v>
      </c>
      <c r="F328">
        <f>data!M329</f>
        <v>0</v>
      </c>
      <c r="G328">
        <f>data!Q329</f>
        <v>720</v>
      </c>
      <c r="H328">
        <f>data!R329</f>
        <v>70</v>
      </c>
      <c r="I328">
        <f>data!S329</f>
        <v>0.1</v>
      </c>
      <c r="J328">
        <f>data!T329</f>
        <v>1</v>
      </c>
    </row>
    <row r="329" spans="1:10" x14ac:dyDescent="0.25">
      <c r="A329">
        <v>1989</v>
      </c>
      <c r="B329" t="s">
        <v>120</v>
      </c>
      <c r="C329">
        <f>data!J330</f>
        <v>200</v>
      </c>
      <c r="D329">
        <f>data!K330</f>
        <v>30</v>
      </c>
      <c r="E329">
        <f>data!L330</f>
        <v>0.6</v>
      </c>
      <c r="F329">
        <f>data!M330</f>
        <v>1</v>
      </c>
      <c r="G329">
        <f>data!Q330</f>
        <v>500</v>
      </c>
      <c r="H329">
        <f>data!R330</f>
        <v>82</v>
      </c>
      <c r="I329">
        <f>data!S330</f>
        <v>0</v>
      </c>
      <c r="J329">
        <f>data!T330</f>
        <v>3</v>
      </c>
    </row>
    <row r="330" spans="1:10" x14ac:dyDescent="0.25">
      <c r="A330">
        <v>1989</v>
      </c>
      <c r="B330" t="s">
        <v>121</v>
      </c>
      <c r="C330">
        <f>data!J331</f>
        <v>0</v>
      </c>
      <c r="D330" t="str">
        <f>data!K331</f>
        <v/>
      </c>
      <c r="E330">
        <f>data!L331</f>
        <v>0</v>
      </c>
      <c r="F330">
        <f>data!M331</f>
        <v>0</v>
      </c>
      <c r="G330">
        <f>data!Q331</f>
        <v>0</v>
      </c>
      <c r="H330" t="str">
        <f>data!R331</f>
        <v/>
      </c>
      <c r="I330">
        <f>data!S331</f>
        <v>0</v>
      </c>
      <c r="J330">
        <f>data!T331</f>
        <v>0</v>
      </c>
    </row>
    <row r="331" spans="1:10" x14ac:dyDescent="0.25">
      <c r="A331">
        <v>1989</v>
      </c>
      <c r="B331" t="s">
        <v>7</v>
      </c>
      <c r="C331">
        <f>data!J332</f>
        <v>0</v>
      </c>
      <c r="D331" t="str">
        <f>data!K332</f>
        <v/>
      </c>
      <c r="E331">
        <f>data!L332</f>
        <v>0</v>
      </c>
      <c r="F331">
        <f>data!M332</f>
        <v>0</v>
      </c>
      <c r="G331">
        <f>data!Q332</f>
        <v>788.9</v>
      </c>
      <c r="H331">
        <f>data!R332</f>
        <v>65</v>
      </c>
      <c r="I331">
        <f>data!S332</f>
        <v>0.1</v>
      </c>
      <c r="J331">
        <f>data!T332</f>
        <v>6</v>
      </c>
    </row>
    <row r="332" spans="1:10" x14ac:dyDescent="0.25">
      <c r="A332">
        <v>1989</v>
      </c>
      <c r="B332" t="s">
        <v>8</v>
      </c>
      <c r="C332">
        <f>data!J333</f>
        <v>144.19999999999999</v>
      </c>
      <c r="D332">
        <f>data!K333</f>
        <v>36</v>
      </c>
      <c r="E332">
        <f>data!L333</f>
        <v>0.4</v>
      </c>
      <c r="F332">
        <f>data!M333</f>
        <v>1</v>
      </c>
      <c r="G332">
        <f>data!Q333</f>
        <v>743.9</v>
      </c>
      <c r="H332">
        <f>data!R333</f>
        <v>68</v>
      </c>
      <c r="I332">
        <f>data!S333</f>
        <v>0.1</v>
      </c>
      <c r="J332">
        <f>data!T333</f>
        <v>2</v>
      </c>
    </row>
    <row r="333" spans="1:10" x14ac:dyDescent="0.25">
      <c r="A333">
        <v>1989</v>
      </c>
      <c r="B333" t="s">
        <v>9</v>
      </c>
      <c r="C333">
        <f>data!J334</f>
        <v>5.7</v>
      </c>
      <c r="D333">
        <f>data!K334</f>
        <v>128</v>
      </c>
      <c r="E333">
        <f>data!L334</f>
        <v>0</v>
      </c>
      <c r="F333">
        <f>data!M334</f>
        <v>1</v>
      </c>
      <c r="G333">
        <f>data!Q334</f>
        <v>0</v>
      </c>
      <c r="H333" t="str">
        <f>data!R334</f>
        <v/>
      </c>
      <c r="I333">
        <f>data!S334</f>
        <v>0</v>
      </c>
      <c r="J333">
        <f>data!T334</f>
        <v>0</v>
      </c>
    </row>
    <row r="334" spans="1:10" x14ac:dyDescent="0.25">
      <c r="A334">
        <v>1989</v>
      </c>
      <c r="B334" t="s">
        <v>10</v>
      </c>
      <c r="C334">
        <f>data!J335</f>
        <v>0</v>
      </c>
      <c r="D334" t="str">
        <f>data!K335</f>
        <v/>
      </c>
      <c r="E334">
        <f>data!L335</f>
        <v>0</v>
      </c>
      <c r="F334">
        <f>data!M335</f>
        <v>0</v>
      </c>
      <c r="G334">
        <f>data!Q335</f>
        <v>512.29999999999995</v>
      </c>
      <c r="H334">
        <f>data!R335</f>
        <v>79</v>
      </c>
      <c r="I334">
        <f>data!S335</f>
        <v>0</v>
      </c>
      <c r="J334">
        <f>data!T335</f>
        <v>4</v>
      </c>
    </row>
    <row r="335" spans="1:10" x14ac:dyDescent="0.25">
      <c r="A335">
        <v>1989</v>
      </c>
      <c r="B335" t="s">
        <v>62</v>
      </c>
      <c r="C335">
        <f>data!J336</f>
        <v>0</v>
      </c>
      <c r="D335" t="str">
        <f>data!K336</f>
        <v/>
      </c>
      <c r="E335">
        <f>data!L336</f>
        <v>0</v>
      </c>
      <c r="F335">
        <f>data!M336</f>
        <v>0</v>
      </c>
      <c r="G335">
        <f>data!Q336</f>
        <v>0</v>
      </c>
      <c r="H335" t="str">
        <f>data!R336</f>
        <v/>
      </c>
      <c r="I335">
        <f>data!S336</f>
        <v>0</v>
      </c>
      <c r="J335">
        <f>data!T336</f>
        <v>0</v>
      </c>
    </row>
    <row r="336" spans="1:10" x14ac:dyDescent="0.25">
      <c r="A336">
        <v>1989</v>
      </c>
      <c r="B336" t="s">
        <v>125</v>
      </c>
      <c r="C336">
        <f>data!J337</f>
        <v>884.5</v>
      </c>
      <c r="D336">
        <f>data!K337</f>
        <v>10</v>
      </c>
      <c r="E336">
        <f>data!L337</f>
        <v>2.6</v>
      </c>
      <c r="F336">
        <f>data!M337</f>
        <v>4</v>
      </c>
      <c r="G336">
        <f>data!Q337</f>
        <v>70408.100000000006</v>
      </c>
      <c r="H336">
        <f>data!R337</f>
        <v>2</v>
      </c>
      <c r="I336">
        <f>data!S337</f>
        <v>5.7</v>
      </c>
      <c r="J336">
        <f>data!T337</f>
        <v>88</v>
      </c>
    </row>
    <row r="337" spans="1:10" x14ac:dyDescent="0.25">
      <c r="A337">
        <v>1989</v>
      </c>
      <c r="B337" t="s">
        <v>126</v>
      </c>
      <c r="C337">
        <f>data!J338</f>
        <v>56</v>
      </c>
      <c r="D337">
        <f>data!K338</f>
        <v>53</v>
      </c>
      <c r="E337">
        <f>data!L338</f>
        <v>0.2</v>
      </c>
      <c r="F337">
        <f>data!M338</f>
        <v>1</v>
      </c>
      <c r="G337">
        <f>data!Q338</f>
        <v>783.3</v>
      </c>
      <c r="H337">
        <f>data!R338</f>
        <v>66</v>
      </c>
      <c r="I337">
        <f>data!S338</f>
        <v>0.1</v>
      </c>
      <c r="J337">
        <f>data!T338</f>
        <v>17</v>
      </c>
    </row>
    <row r="338" spans="1:10" x14ac:dyDescent="0.25">
      <c r="A338">
        <v>1989</v>
      </c>
      <c r="B338" t="s">
        <v>11</v>
      </c>
      <c r="C338">
        <f>data!J339</f>
        <v>46.3</v>
      </c>
      <c r="D338">
        <f>data!K339</f>
        <v>60</v>
      </c>
      <c r="E338">
        <f>data!L339</f>
        <v>0.1</v>
      </c>
      <c r="F338">
        <f>data!M339</f>
        <v>1</v>
      </c>
      <c r="G338">
        <f>data!Q339</f>
        <v>55369.7</v>
      </c>
      <c r="H338">
        <f>data!R339</f>
        <v>3</v>
      </c>
      <c r="I338">
        <f>data!S339</f>
        <v>4.5</v>
      </c>
      <c r="J338">
        <f>data!T339</f>
        <v>63</v>
      </c>
    </row>
    <row r="339" spans="1:10" x14ac:dyDescent="0.25">
      <c r="A339">
        <v>1989</v>
      </c>
      <c r="B339" t="s">
        <v>12</v>
      </c>
      <c r="C339">
        <f>data!J340</f>
        <v>223.5</v>
      </c>
      <c r="D339">
        <f>data!K340</f>
        <v>29</v>
      </c>
      <c r="E339">
        <f>data!L340</f>
        <v>0.7</v>
      </c>
      <c r="F339">
        <f>data!M340</f>
        <v>2</v>
      </c>
      <c r="G339">
        <f>data!Q340</f>
        <v>1287.9000000000001</v>
      </c>
      <c r="H339">
        <f>data!R340</f>
        <v>45</v>
      </c>
      <c r="I339">
        <f>data!S340</f>
        <v>0.1</v>
      </c>
      <c r="J339">
        <f>data!T340</f>
        <v>12</v>
      </c>
    </row>
    <row r="340" spans="1:10" x14ac:dyDescent="0.25">
      <c r="A340">
        <v>1989</v>
      </c>
      <c r="B340" t="s">
        <v>129</v>
      </c>
      <c r="C340">
        <f>data!J341</f>
        <v>0</v>
      </c>
      <c r="D340" t="str">
        <f>data!K341</f>
        <v/>
      </c>
      <c r="E340">
        <f>data!L341</f>
        <v>0</v>
      </c>
      <c r="F340">
        <f>data!M341</f>
        <v>0</v>
      </c>
      <c r="G340">
        <f>data!Q341</f>
        <v>449.3</v>
      </c>
      <c r="H340">
        <f>data!R341</f>
        <v>88</v>
      </c>
      <c r="I340">
        <f>data!S341</f>
        <v>0</v>
      </c>
      <c r="J340">
        <f>data!T341</f>
        <v>2</v>
      </c>
    </row>
    <row r="341" spans="1:10" x14ac:dyDescent="0.25">
      <c r="A341">
        <v>1989</v>
      </c>
      <c r="B341" t="s">
        <v>65</v>
      </c>
      <c r="C341">
        <f>data!J342</f>
        <v>984.4</v>
      </c>
      <c r="D341">
        <f>data!K342</f>
        <v>8</v>
      </c>
      <c r="E341">
        <f>data!L342</f>
        <v>2.9</v>
      </c>
      <c r="F341">
        <f>data!M342</f>
        <v>3</v>
      </c>
      <c r="G341">
        <f>data!Q342</f>
        <v>4381.8</v>
      </c>
      <c r="H341">
        <f>data!R342</f>
        <v>20</v>
      </c>
      <c r="I341">
        <f>data!S342</f>
        <v>0.4</v>
      </c>
      <c r="J341">
        <f>data!T342</f>
        <v>8</v>
      </c>
    </row>
    <row r="342" spans="1:10" x14ac:dyDescent="0.25">
      <c r="A342">
        <v>1989</v>
      </c>
      <c r="B342" t="s">
        <v>13</v>
      </c>
      <c r="C342">
        <f>data!J343</f>
        <v>105.4</v>
      </c>
      <c r="D342">
        <f>data!K343</f>
        <v>39</v>
      </c>
      <c r="E342">
        <f>data!L343</f>
        <v>0.3</v>
      </c>
      <c r="F342">
        <f>data!M343</f>
        <v>1</v>
      </c>
      <c r="G342">
        <f>data!Q343</f>
        <v>23464.6</v>
      </c>
      <c r="H342">
        <f>data!R343</f>
        <v>7</v>
      </c>
      <c r="I342">
        <f>data!S343</f>
        <v>1.9</v>
      </c>
      <c r="J342">
        <f>data!T343</f>
        <v>28</v>
      </c>
    </row>
    <row r="343" spans="1:10" x14ac:dyDescent="0.25">
      <c r="A343">
        <v>1989</v>
      </c>
      <c r="B343" t="s">
        <v>67</v>
      </c>
      <c r="C343">
        <f>data!J344</f>
        <v>6</v>
      </c>
      <c r="D343">
        <f>data!K344</f>
        <v>120</v>
      </c>
      <c r="E343">
        <f>data!L344</f>
        <v>0</v>
      </c>
      <c r="F343">
        <f>data!M344</f>
        <v>1</v>
      </c>
      <c r="G343">
        <f>data!Q344</f>
        <v>0</v>
      </c>
      <c r="H343" t="str">
        <f>data!R344</f>
        <v/>
      </c>
      <c r="I343">
        <f>data!S344</f>
        <v>0</v>
      </c>
      <c r="J343">
        <f>data!T344</f>
        <v>0</v>
      </c>
    </row>
    <row r="344" spans="1:10" x14ac:dyDescent="0.25">
      <c r="A344">
        <v>1989</v>
      </c>
      <c r="B344" t="s">
        <v>14</v>
      </c>
      <c r="C344">
        <f>data!J345</f>
        <v>0</v>
      </c>
      <c r="D344" t="str">
        <f>data!K345</f>
        <v/>
      </c>
      <c r="E344">
        <f>data!L345</f>
        <v>0</v>
      </c>
      <c r="F344">
        <f>data!M345</f>
        <v>0</v>
      </c>
      <c r="G344">
        <f>data!Q345</f>
        <v>250</v>
      </c>
      <c r="H344">
        <f>data!R345</f>
        <v>122</v>
      </c>
      <c r="I344">
        <f>data!S345</f>
        <v>0</v>
      </c>
      <c r="J344">
        <f>data!T345</f>
        <v>5</v>
      </c>
    </row>
    <row r="345" spans="1:10" x14ac:dyDescent="0.25">
      <c r="A345">
        <v>1989</v>
      </c>
      <c r="B345" t="s">
        <v>15</v>
      </c>
      <c r="C345">
        <f>data!J346</f>
        <v>0</v>
      </c>
      <c r="D345" t="str">
        <f>data!K346</f>
        <v/>
      </c>
      <c r="E345">
        <f>data!L346</f>
        <v>0</v>
      </c>
      <c r="F345">
        <f>data!M346</f>
        <v>0</v>
      </c>
      <c r="G345">
        <f>data!Q346</f>
        <v>5188.3999999999996</v>
      </c>
      <c r="H345">
        <f>data!R346</f>
        <v>15</v>
      </c>
      <c r="I345">
        <f>data!S346</f>
        <v>0.4</v>
      </c>
      <c r="J345">
        <f>data!T346</f>
        <v>21</v>
      </c>
    </row>
    <row r="346" spans="1:10" x14ac:dyDescent="0.25">
      <c r="A346">
        <v>1989</v>
      </c>
      <c r="B346" t="s">
        <v>16</v>
      </c>
      <c r="C346">
        <f>data!J347</f>
        <v>82.8</v>
      </c>
      <c r="D346">
        <f>data!K347</f>
        <v>44</v>
      </c>
      <c r="E346">
        <f>data!L347</f>
        <v>0.3</v>
      </c>
      <c r="F346">
        <f>data!M347</f>
        <v>2</v>
      </c>
      <c r="G346">
        <f>data!Q347</f>
        <v>14147.9</v>
      </c>
      <c r="H346">
        <f>data!R347</f>
        <v>9</v>
      </c>
      <c r="I346">
        <f>data!S347</f>
        <v>1.1000000000000001</v>
      </c>
      <c r="J346">
        <f>data!T347</f>
        <v>32</v>
      </c>
    </row>
    <row r="347" spans="1:10" x14ac:dyDescent="0.25">
      <c r="A347">
        <v>1989</v>
      </c>
      <c r="B347" t="s">
        <v>17</v>
      </c>
      <c r="C347">
        <f>data!J348</f>
        <v>266.3</v>
      </c>
      <c r="D347">
        <f>data!K348</f>
        <v>25</v>
      </c>
      <c r="E347">
        <f>data!L348</f>
        <v>0.8</v>
      </c>
      <c r="F347">
        <f>data!M348</f>
        <v>2</v>
      </c>
      <c r="G347">
        <f>data!Q348</f>
        <v>4881</v>
      </c>
      <c r="H347">
        <f>data!R348</f>
        <v>16</v>
      </c>
      <c r="I347">
        <f>data!S348</f>
        <v>0.4</v>
      </c>
      <c r="J347">
        <f>data!T348</f>
        <v>12</v>
      </c>
    </row>
    <row r="348" spans="1:10" x14ac:dyDescent="0.25">
      <c r="A348">
        <v>1989</v>
      </c>
      <c r="B348" t="s">
        <v>72</v>
      </c>
      <c r="C348">
        <f>data!J349</f>
        <v>1594</v>
      </c>
      <c r="D348">
        <f>data!K349</f>
        <v>4</v>
      </c>
      <c r="E348">
        <f>data!L349</f>
        <v>4.7</v>
      </c>
      <c r="F348">
        <f>data!M349</f>
        <v>5</v>
      </c>
      <c r="G348">
        <f>data!Q349</f>
        <v>1865</v>
      </c>
      <c r="H348">
        <f>data!R349</f>
        <v>39</v>
      </c>
      <c r="I348">
        <f>data!S349</f>
        <v>0.2</v>
      </c>
      <c r="J348">
        <f>data!T349</f>
        <v>10</v>
      </c>
    </row>
    <row r="349" spans="1:10" x14ac:dyDescent="0.25">
      <c r="A349">
        <v>1989</v>
      </c>
      <c r="B349" t="s">
        <v>18</v>
      </c>
      <c r="C349">
        <f>data!J350</f>
        <v>0</v>
      </c>
      <c r="D349" t="str">
        <f>data!K350</f>
        <v/>
      </c>
      <c r="E349">
        <f>data!L350</f>
        <v>0</v>
      </c>
      <c r="F349">
        <f>data!M350</f>
        <v>0</v>
      </c>
      <c r="G349">
        <f>data!Q350</f>
        <v>2855</v>
      </c>
      <c r="H349">
        <f>data!R350</f>
        <v>24</v>
      </c>
      <c r="I349">
        <f>data!S350</f>
        <v>0.2</v>
      </c>
      <c r="J349">
        <f>data!T350</f>
        <v>4</v>
      </c>
    </row>
    <row r="350" spans="1:10" x14ac:dyDescent="0.25">
      <c r="A350">
        <v>1989</v>
      </c>
      <c r="B350" t="s">
        <v>19</v>
      </c>
      <c r="C350">
        <f>data!J351</f>
        <v>367.4</v>
      </c>
      <c r="D350">
        <f>data!K351</f>
        <v>17</v>
      </c>
      <c r="E350">
        <f>data!L351</f>
        <v>1.1000000000000001</v>
      </c>
      <c r="F350">
        <f>data!M351</f>
        <v>2</v>
      </c>
      <c r="G350">
        <f>data!Q351</f>
        <v>1267.4000000000001</v>
      </c>
      <c r="H350">
        <f>data!R351</f>
        <v>47</v>
      </c>
      <c r="I350">
        <f>data!S351</f>
        <v>0.1</v>
      </c>
      <c r="J350">
        <f>data!T351</f>
        <v>4</v>
      </c>
    </row>
    <row r="351" spans="1:10" x14ac:dyDescent="0.25">
      <c r="A351">
        <v>1989</v>
      </c>
      <c r="B351" t="s">
        <v>75</v>
      </c>
      <c r="C351">
        <f>data!J352</f>
        <v>0</v>
      </c>
      <c r="D351" t="str">
        <f>data!K352</f>
        <v/>
      </c>
      <c r="E351">
        <f>data!L352</f>
        <v>0</v>
      </c>
      <c r="F351">
        <f>data!M352</f>
        <v>0</v>
      </c>
      <c r="G351">
        <f>data!Q352</f>
        <v>0</v>
      </c>
      <c r="H351" t="str">
        <f>data!R352</f>
        <v/>
      </c>
      <c r="I351">
        <f>data!S352</f>
        <v>0</v>
      </c>
      <c r="J351">
        <f>data!T352</f>
        <v>0</v>
      </c>
    </row>
    <row r="352" spans="1:10" x14ac:dyDescent="0.25">
      <c r="A352">
        <v>1989</v>
      </c>
      <c r="B352" t="s">
        <v>76</v>
      </c>
      <c r="C352">
        <f>data!J353</f>
        <v>0</v>
      </c>
      <c r="D352" t="str">
        <f>data!K353</f>
        <v/>
      </c>
      <c r="E352">
        <f>data!L353</f>
        <v>0</v>
      </c>
      <c r="F352">
        <f>data!M353</f>
        <v>0</v>
      </c>
      <c r="G352">
        <f>data!Q353</f>
        <v>198.8</v>
      </c>
      <c r="H352">
        <f>data!R353</f>
        <v>139</v>
      </c>
      <c r="I352">
        <f>data!S353</f>
        <v>0</v>
      </c>
      <c r="J352">
        <f>data!T353</f>
        <v>3</v>
      </c>
    </row>
    <row r="353" spans="1:10" x14ac:dyDescent="0.25">
      <c r="A353">
        <v>1989</v>
      </c>
      <c r="B353" t="s">
        <v>21</v>
      </c>
      <c r="C353">
        <f>data!J354</f>
        <v>39.5</v>
      </c>
      <c r="D353">
        <f>data!K354</f>
        <v>64</v>
      </c>
      <c r="E353">
        <f>data!L354</f>
        <v>0.1</v>
      </c>
      <c r="F353">
        <f>data!M354</f>
        <v>1</v>
      </c>
      <c r="G353">
        <f>data!Q354</f>
        <v>2653.7</v>
      </c>
      <c r="H353">
        <f>data!R354</f>
        <v>27</v>
      </c>
      <c r="I353">
        <f>data!S354</f>
        <v>0.2</v>
      </c>
      <c r="J353">
        <f>data!T354</f>
        <v>9</v>
      </c>
    </row>
    <row r="354" spans="1:10" x14ac:dyDescent="0.25">
      <c r="A354">
        <v>1989</v>
      </c>
      <c r="B354" t="s">
        <v>22</v>
      </c>
      <c r="C354">
        <f>data!J355</f>
        <v>0</v>
      </c>
      <c r="D354" t="str">
        <f>data!K355</f>
        <v/>
      </c>
      <c r="E354">
        <f>data!L355</f>
        <v>0</v>
      </c>
      <c r="F354">
        <f>data!M355</f>
        <v>0</v>
      </c>
      <c r="G354">
        <f>data!Q355</f>
        <v>0</v>
      </c>
      <c r="H354" t="str">
        <f>data!R355</f>
        <v/>
      </c>
      <c r="I354">
        <f>data!S355</f>
        <v>0</v>
      </c>
      <c r="J354">
        <f>data!T355</f>
        <v>0</v>
      </c>
    </row>
    <row r="355" spans="1:10" x14ac:dyDescent="0.25">
      <c r="A355">
        <v>1989</v>
      </c>
      <c r="B355" t="s">
        <v>176</v>
      </c>
      <c r="C355">
        <f>data!J356</f>
        <v>2420.1999999999998</v>
      </c>
      <c r="D355">
        <f>data!K356</f>
        <v>2</v>
      </c>
      <c r="E355">
        <f>data!L356</f>
        <v>7.2</v>
      </c>
      <c r="F355">
        <f>data!M356</f>
        <v>5</v>
      </c>
      <c r="G355">
        <f>data!Q356</f>
        <v>2693.1</v>
      </c>
      <c r="H355" t="str">
        <f>data!R356</f>
        <v/>
      </c>
      <c r="I355">
        <f>data!S356</f>
        <v>0.2</v>
      </c>
      <c r="J355">
        <f>data!T356</f>
        <v>12</v>
      </c>
    </row>
    <row r="356" spans="1:10" x14ac:dyDescent="0.25">
      <c r="A356">
        <v>1989</v>
      </c>
      <c r="B356" t="s">
        <v>23</v>
      </c>
      <c r="C356">
        <f>data!J357</f>
        <v>358.3</v>
      </c>
      <c r="D356">
        <f>data!K357</f>
        <v>18</v>
      </c>
      <c r="E356">
        <f>data!L357</f>
        <v>1.1000000000000001</v>
      </c>
      <c r="F356">
        <f>data!M357</f>
        <v>4</v>
      </c>
      <c r="G356">
        <f>data!Q357</f>
        <v>4784.6000000000004</v>
      </c>
      <c r="H356">
        <f>data!R357</f>
        <v>18</v>
      </c>
      <c r="I356">
        <f>data!S357</f>
        <v>0.4</v>
      </c>
      <c r="J356">
        <f>data!T357</f>
        <v>19</v>
      </c>
    </row>
    <row r="357" spans="1:10" x14ac:dyDescent="0.25">
      <c r="A357">
        <v>1989</v>
      </c>
      <c r="B357" t="s">
        <v>135</v>
      </c>
      <c r="C357">
        <f>data!J358</f>
        <v>511.8</v>
      </c>
      <c r="D357">
        <f>data!K358</f>
        <v>13</v>
      </c>
      <c r="E357">
        <f>data!L358</f>
        <v>1.5</v>
      </c>
      <c r="F357">
        <f>data!M358</f>
        <v>3</v>
      </c>
      <c r="G357">
        <f>data!Q358</f>
        <v>815</v>
      </c>
      <c r="H357">
        <f>data!R358</f>
        <v>64</v>
      </c>
      <c r="I357">
        <f>data!S358</f>
        <v>0.1</v>
      </c>
      <c r="J357">
        <f>data!T358</f>
        <v>8</v>
      </c>
    </row>
    <row r="358" spans="1:10" x14ac:dyDescent="0.25">
      <c r="A358">
        <v>1989</v>
      </c>
      <c r="B358" t="s">
        <v>177</v>
      </c>
      <c r="C358">
        <f>data!J359</f>
        <v>0</v>
      </c>
      <c r="D358" t="str">
        <f>data!K359</f>
        <v/>
      </c>
      <c r="E358">
        <f>data!L359</f>
        <v>0</v>
      </c>
      <c r="F358">
        <f>data!M359</f>
        <v>0</v>
      </c>
      <c r="G358">
        <f>data!Q359</f>
        <v>108</v>
      </c>
      <c r="H358">
        <f>data!R359</f>
        <v>164</v>
      </c>
      <c r="I358">
        <f>data!S359</f>
        <v>0</v>
      </c>
      <c r="J358">
        <f>data!T359</f>
        <v>1</v>
      </c>
    </row>
    <row r="359" spans="1:10" x14ac:dyDescent="0.25">
      <c r="A359">
        <v>1989</v>
      </c>
      <c r="B359" t="s">
        <v>81</v>
      </c>
      <c r="C359">
        <f>data!J360</f>
        <v>96.9</v>
      </c>
      <c r="D359">
        <f>data!K360</f>
        <v>42</v>
      </c>
      <c r="E359">
        <f>data!L360</f>
        <v>0.3</v>
      </c>
      <c r="F359">
        <f>data!M360</f>
        <v>4</v>
      </c>
      <c r="G359">
        <f>data!Q360</f>
        <v>111.7</v>
      </c>
      <c r="H359">
        <f>data!R360</f>
        <v>162</v>
      </c>
      <c r="I359">
        <f>data!S360</f>
        <v>0</v>
      </c>
      <c r="J359">
        <f>data!T360</f>
        <v>6</v>
      </c>
    </row>
    <row r="360" spans="1:10" x14ac:dyDescent="0.25">
      <c r="A360">
        <v>1989</v>
      </c>
      <c r="B360" t="s">
        <v>82</v>
      </c>
      <c r="C360">
        <f>data!J361</f>
        <v>70.7</v>
      </c>
      <c r="D360">
        <f>data!K361</f>
        <v>47</v>
      </c>
      <c r="E360">
        <f>data!L361</f>
        <v>0.2</v>
      </c>
      <c r="F360">
        <f>data!M361</f>
        <v>1</v>
      </c>
      <c r="G360">
        <f>data!Q361</f>
        <v>70.7</v>
      </c>
      <c r="H360">
        <f>data!R361</f>
        <v>194</v>
      </c>
      <c r="I360">
        <f>data!S361</f>
        <v>0</v>
      </c>
      <c r="J360">
        <f>data!T361</f>
        <v>1</v>
      </c>
    </row>
    <row r="361" spans="1:10" x14ac:dyDescent="0.25">
      <c r="A361">
        <v>1989</v>
      </c>
      <c r="B361" t="s">
        <v>83</v>
      </c>
      <c r="C361">
        <f>data!J362</f>
        <v>8.1</v>
      </c>
      <c r="D361">
        <f>data!K362</f>
        <v>108</v>
      </c>
      <c r="E361">
        <f>data!L362</f>
        <v>0</v>
      </c>
      <c r="F361">
        <f>data!M362</f>
        <v>1</v>
      </c>
      <c r="G361">
        <f>data!Q362</f>
        <v>1258</v>
      </c>
      <c r="H361">
        <f>data!R362</f>
        <v>48</v>
      </c>
      <c r="I361">
        <f>data!S362</f>
        <v>0.1</v>
      </c>
      <c r="J361">
        <f>data!T362</f>
        <v>13</v>
      </c>
    </row>
    <row r="362" spans="1:10" x14ac:dyDescent="0.25">
      <c r="A362">
        <v>1989</v>
      </c>
      <c r="B362" t="s">
        <v>139</v>
      </c>
      <c r="C362">
        <f>data!J363</f>
        <v>0</v>
      </c>
      <c r="D362" t="str">
        <f>data!K363</f>
        <v/>
      </c>
      <c r="E362">
        <f>data!L363</f>
        <v>0</v>
      </c>
      <c r="F362">
        <f>data!M363</f>
        <v>0</v>
      </c>
      <c r="G362">
        <f>data!Q363</f>
        <v>0</v>
      </c>
      <c r="H362" t="str">
        <f>data!R363</f>
        <v/>
      </c>
      <c r="I362">
        <f>data!S363</f>
        <v>0</v>
      </c>
      <c r="J362">
        <f>data!T363</f>
        <v>0</v>
      </c>
    </row>
    <row r="363" spans="1:10" x14ac:dyDescent="0.25">
      <c r="A363">
        <v>1989</v>
      </c>
      <c r="B363" t="s">
        <v>202</v>
      </c>
      <c r="C363">
        <f>data!J364</f>
        <v>0</v>
      </c>
      <c r="D363" t="str">
        <f>data!K364</f>
        <v/>
      </c>
      <c r="E363">
        <f>data!L364</f>
        <v>0</v>
      </c>
      <c r="F363">
        <f>data!M364</f>
        <v>0</v>
      </c>
      <c r="G363">
        <f>data!Q364</f>
        <v>0</v>
      </c>
      <c r="H363" t="str">
        <f>data!R364</f>
        <v/>
      </c>
      <c r="I363">
        <f>data!S364</f>
        <v>0</v>
      </c>
      <c r="J363">
        <f>data!T364</f>
        <v>0</v>
      </c>
    </row>
    <row r="364" spans="1:10" x14ac:dyDescent="0.25">
      <c r="A364">
        <v>1989</v>
      </c>
      <c r="B364" t="s">
        <v>140</v>
      </c>
      <c r="C364">
        <f>data!J365</f>
        <v>0</v>
      </c>
      <c r="D364" t="str">
        <f>data!K365</f>
        <v/>
      </c>
      <c r="E364">
        <f>data!L365</f>
        <v>0</v>
      </c>
      <c r="F364">
        <f>data!M365</f>
        <v>0</v>
      </c>
      <c r="G364">
        <f>data!Q365</f>
        <v>207.7</v>
      </c>
      <c r="H364">
        <f>data!R365</f>
        <v>134</v>
      </c>
      <c r="I364">
        <f>data!S365</f>
        <v>0</v>
      </c>
      <c r="J364">
        <f>data!T365</f>
        <v>3</v>
      </c>
    </row>
    <row r="365" spans="1:10" x14ac:dyDescent="0.25">
      <c r="A365">
        <v>1989</v>
      </c>
      <c r="B365" t="s">
        <v>24</v>
      </c>
      <c r="C365">
        <f>data!J366</f>
        <v>155.1</v>
      </c>
      <c r="D365">
        <f>data!K366</f>
        <v>35</v>
      </c>
      <c r="E365">
        <f>data!L366</f>
        <v>0.5</v>
      </c>
      <c r="F365">
        <f>data!M366</f>
        <v>3</v>
      </c>
      <c r="G365">
        <f>data!Q366</f>
        <v>20891</v>
      </c>
      <c r="H365">
        <f>data!R366</f>
        <v>8</v>
      </c>
      <c r="I365">
        <f>data!S366</f>
        <v>1.7</v>
      </c>
      <c r="J365">
        <f>data!T366</f>
        <v>36</v>
      </c>
    </row>
    <row r="366" spans="1:10" x14ac:dyDescent="0.25">
      <c r="A366">
        <v>1989</v>
      </c>
      <c r="B366" t="s">
        <v>141</v>
      </c>
      <c r="C366">
        <f>data!J367</f>
        <v>0</v>
      </c>
      <c r="D366" t="str">
        <f>data!K367</f>
        <v/>
      </c>
      <c r="E366">
        <f>data!L367</f>
        <v>0</v>
      </c>
      <c r="F366">
        <f>data!M367</f>
        <v>0</v>
      </c>
      <c r="G366">
        <f>data!Q367</f>
        <v>0</v>
      </c>
      <c r="H366" t="str">
        <f>data!R367</f>
        <v/>
      </c>
      <c r="I366">
        <f>data!S367</f>
        <v>0</v>
      </c>
      <c r="J366">
        <f>data!T367</f>
        <v>0</v>
      </c>
    </row>
    <row r="367" spans="1:10" x14ac:dyDescent="0.25">
      <c r="A367">
        <v>1989</v>
      </c>
      <c r="B367" t="s">
        <v>85</v>
      </c>
      <c r="C367">
        <f>data!J368</f>
        <v>0</v>
      </c>
      <c r="D367" t="str">
        <f>data!K368</f>
        <v/>
      </c>
      <c r="E367">
        <f>data!L368</f>
        <v>0</v>
      </c>
      <c r="F367">
        <f>data!M368</f>
        <v>0</v>
      </c>
      <c r="G367">
        <f>data!Q368</f>
        <v>0</v>
      </c>
      <c r="H367" t="str">
        <f>data!R368</f>
        <v/>
      </c>
      <c r="I367">
        <f>data!S368</f>
        <v>0</v>
      </c>
      <c r="J367">
        <f>data!T368</f>
        <v>0</v>
      </c>
    </row>
    <row r="368" spans="1:10" x14ac:dyDescent="0.25">
      <c r="A368">
        <v>1989</v>
      </c>
      <c r="B368" t="s">
        <v>86</v>
      </c>
      <c r="C368">
        <f>data!J369</f>
        <v>0</v>
      </c>
      <c r="D368" t="str">
        <f>data!K369</f>
        <v/>
      </c>
      <c r="E368">
        <f>data!L369</f>
        <v>0</v>
      </c>
      <c r="F368">
        <f>data!M369</f>
        <v>0</v>
      </c>
      <c r="G368">
        <f>data!Q369</f>
        <v>1368.1</v>
      </c>
      <c r="H368">
        <f>data!R369</f>
        <v>44</v>
      </c>
      <c r="I368">
        <f>data!S369</f>
        <v>0.1</v>
      </c>
      <c r="J368">
        <f>data!T369</f>
        <v>12</v>
      </c>
    </row>
    <row r="369" spans="1:10" x14ac:dyDescent="0.25">
      <c r="A369">
        <v>1989</v>
      </c>
      <c r="B369" t="s">
        <v>25</v>
      </c>
      <c r="C369">
        <f>data!J370</f>
        <v>0</v>
      </c>
      <c r="D369" t="str">
        <f>data!K370</f>
        <v/>
      </c>
      <c r="E369">
        <f>data!L370</f>
        <v>0</v>
      </c>
      <c r="F369">
        <f>data!M370</f>
        <v>0</v>
      </c>
      <c r="G369">
        <f>data!Q370</f>
        <v>439.7</v>
      </c>
      <c r="H369">
        <f>data!R370</f>
        <v>89</v>
      </c>
      <c r="I369">
        <f>data!S370</f>
        <v>0</v>
      </c>
      <c r="J369">
        <f>data!T370</f>
        <v>5</v>
      </c>
    </row>
    <row r="370" spans="1:10" x14ac:dyDescent="0.25">
      <c r="A370">
        <v>1989</v>
      </c>
      <c r="B370" t="s">
        <v>143</v>
      </c>
      <c r="C370">
        <f>data!J371</f>
        <v>0</v>
      </c>
      <c r="D370" t="str">
        <f>data!K371</f>
        <v/>
      </c>
      <c r="E370">
        <f>data!L371</f>
        <v>0</v>
      </c>
      <c r="F370">
        <f>data!M371</f>
        <v>0</v>
      </c>
      <c r="G370">
        <f>data!Q371</f>
        <v>500</v>
      </c>
      <c r="H370">
        <f>data!R371</f>
        <v>82</v>
      </c>
      <c r="I370">
        <f>data!S371</f>
        <v>0</v>
      </c>
      <c r="J370">
        <f>data!T371</f>
        <v>1</v>
      </c>
    </row>
    <row r="371" spans="1:10" x14ac:dyDescent="0.25">
      <c r="A371">
        <v>1989</v>
      </c>
      <c r="B371" t="s">
        <v>26</v>
      </c>
      <c r="C371">
        <f>data!J372</f>
        <v>49.4</v>
      </c>
      <c r="D371">
        <f>data!K372</f>
        <v>58</v>
      </c>
      <c r="E371">
        <f>data!L372</f>
        <v>0.2</v>
      </c>
      <c r="F371">
        <f>data!M372</f>
        <v>1</v>
      </c>
      <c r="G371">
        <f>data!Q372</f>
        <v>149.4</v>
      </c>
      <c r="H371">
        <f>data!R372</f>
        <v>152</v>
      </c>
      <c r="I371">
        <f>data!S372</f>
        <v>0</v>
      </c>
      <c r="J371">
        <f>data!T372</f>
        <v>3</v>
      </c>
    </row>
    <row r="372" spans="1:10" x14ac:dyDescent="0.25">
      <c r="A372">
        <v>1989</v>
      </c>
      <c r="B372" t="s">
        <v>27</v>
      </c>
      <c r="C372">
        <f>data!J373</f>
        <v>0</v>
      </c>
      <c r="D372" t="str">
        <f>data!K373</f>
        <v/>
      </c>
      <c r="E372">
        <f>data!L373</f>
        <v>0</v>
      </c>
      <c r="F372">
        <f>data!M373</f>
        <v>0</v>
      </c>
      <c r="G372">
        <f>data!Q373</f>
        <v>0</v>
      </c>
      <c r="H372" t="str">
        <f>data!R373</f>
        <v/>
      </c>
      <c r="I372">
        <f>data!S373</f>
        <v>0</v>
      </c>
      <c r="J372">
        <f>data!T373</f>
        <v>0</v>
      </c>
    </row>
    <row r="373" spans="1:10" x14ac:dyDescent="0.25">
      <c r="A373">
        <v>1989</v>
      </c>
      <c r="B373" t="s">
        <v>88</v>
      </c>
      <c r="C373">
        <f>data!J374</f>
        <v>0</v>
      </c>
      <c r="D373" t="str">
        <f>data!K374</f>
        <v/>
      </c>
      <c r="E373">
        <f>data!L374</f>
        <v>0</v>
      </c>
      <c r="F373">
        <f>data!M374</f>
        <v>0</v>
      </c>
      <c r="G373">
        <f>data!Q374</f>
        <v>1209.9000000000001</v>
      </c>
      <c r="H373">
        <f>data!R374</f>
        <v>51</v>
      </c>
      <c r="I373">
        <f>data!S374</f>
        <v>0.1</v>
      </c>
      <c r="J373">
        <f>data!T374</f>
        <v>2</v>
      </c>
    </row>
    <row r="374" spans="1:10" x14ac:dyDescent="0.25">
      <c r="A374">
        <v>1989</v>
      </c>
      <c r="B374" t="s">
        <v>28</v>
      </c>
      <c r="C374">
        <f>data!J375</f>
        <v>192.4</v>
      </c>
      <c r="D374">
        <f>data!K375</f>
        <v>32</v>
      </c>
      <c r="E374">
        <f>data!L375</f>
        <v>0.6</v>
      </c>
      <c r="F374">
        <f>data!M375</f>
        <v>3</v>
      </c>
      <c r="G374">
        <f>data!Q375</f>
        <v>1670.4</v>
      </c>
      <c r="H374">
        <f>data!R375</f>
        <v>41</v>
      </c>
      <c r="I374">
        <f>data!S375</f>
        <v>0.1</v>
      </c>
      <c r="J374">
        <f>data!T375</f>
        <v>10</v>
      </c>
    </row>
    <row r="375" spans="1:10" x14ac:dyDescent="0.25">
      <c r="A375">
        <v>1989</v>
      </c>
      <c r="B375" t="s">
        <v>145</v>
      </c>
      <c r="C375">
        <f>data!J376</f>
        <v>432.1</v>
      </c>
      <c r="D375">
        <f>data!K376</f>
        <v>15</v>
      </c>
      <c r="E375">
        <f>data!L376</f>
        <v>1.3</v>
      </c>
      <c r="F375">
        <f>data!M376</f>
        <v>4</v>
      </c>
      <c r="G375">
        <f>data!Q376</f>
        <v>743.4</v>
      </c>
      <c r="H375">
        <f>data!R376</f>
        <v>69</v>
      </c>
      <c r="I375">
        <f>data!S376</f>
        <v>0.1</v>
      </c>
      <c r="J375">
        <f>data!T376</f>
        <v>8</v>
      </c>
    </row>
    <row r="376" spans="1:10" x14ac:dyDescent="0.25">
      <c r="A376">
        <v>1989</v>
      </c>
      <c r="B376" t="s">
        <v>29</v>
      </c>
      <c r="C376">
        <f>data!J377</f>
        <v>10.9</v>
      </c>
      <c r="D376">
        <f>data!K377</f>
        <v>103</v>
      </c>
      <c r="E376">
        <f>data!L377</f>
        <v>0</v>
      </c>
      <c r="F376">
        <f>data!M377</f>
        <v>2</v>
      </c>
      <c r="G376">
        <f>data!Q377</f>
        <v>4798.8</v>
      </c>
      <c r="H376">
        <f>data!R377</f>
        <v>17</v>
      </c>
      <c r="I376">
        <f>data!S377</f>
        <v>0.4</v>
      </c>
      <c r="J376">
        <f>data!T377</f>
        <v>14</v>
      </c>
    </row>
    <row r="377" spans="1:10" x14ac:dyDescent="0.25">
      <c r="A377">
        <v>1989</v>
      </c>
      <c r="B377" t="s">
        <v>30</v>
      </c>
      <c r="C377">
        <f>data!J378</f>
        <v>0</v>
      </c>
      <c r="D377" t="str">
        <f>data!K378</f>
        <v/>
      </c>
      <c r="E377">
        <f>data!L378</f>
        <v>0</v>
      </c>
      <c r="F377">
        <f>data!M378</f>
        <v>0</v>
      </c>
      <c r="G377">
        <f>data!Q378</f>
        <v>333.5</v>
      </c>
      <c r="H377">
        <f>data!R378</f>
        <v>107</v>
      </c>
      <c r="I377">
        <f>data!S378</f>
        <v>0</v>
      </c>
      <c r="J377">
        <f>data!T378</f>
        <v>3</v>
      </c>
    </row>
    <row r="378" spans="1:10" x14ac:dyDescent="0.25">
      <c r="A378">
        <v>1989</v>
      </c>
      <c r="B378" t="s">
        <v>93</v>
      </c>
      <c r="C378">
        <f>data!J379</f>
        <v>0</v>
      </c>
      <c r="D378" t="str">
        <f>data!K379</f>
        <v/>
      </c>
      <c r="E378">
        <f>data!L379</f>
        <v>0</v>
      </c>
      <c r="F378">
        <f>data!M379</f>
        <v>0</v>
      </c>
      <c r="G378">
        <f>data!Q379</f>
        <v>74.599999999999994</v>
      </c>
      <c r="H378">
        <f>data!R379</f>
        <v>191</v>
      </c>
      <c r="I378">
        <f>data!S379</f>
        <v>0</v>
      </c>
      <c r="J378">
        <f>data!T379</f>
        <v>1</v>
      </c>
    </row>
    <row r="379" spans="1:10" x14ac:dyDescent="0.25">
      <c r="A379">
        <v>1989</v>
      </c>
      <c r="B379" t="s">
        <v>31</v>
      </c>
      <c r="C379">
        <f>data!J380</f>
        <v>62.5</v>
      </c>
      <c r="D379">
        <f>data!K380</f>
        <v>51</v>
      </c>
      <c r="E379">
        <f>data!L380</f>
        <v>0.2</v>
      </c>
      <c r="F379">
        <f>data!M380</f>
        <v>1</v>
      </c>
      <c r="G379">
        <f>data!Q380</f>
        <v>697.1</v>
      </c>
      <c r="H379">
        <f>data!R380</f>
        <v>71</v>
      </c>
      <c r="I379">
        <f>data!S380</f>
        <v>0.1</v>
      </c>
      <c r="J379">
        <f>data!T380</f>
        <v>5</v>
      </c>
    </row>
    <row r="380" spans="1:10" x14ac:dyDescent="0.25">
      <c r="A380">
        <v>1989</v>
      </c>
      <c r="B380" t="s">
        <v>148</v>
      </c>
      <c r="C380">
        <f>data!J381</f>
        <v>0</v>
      </c>
      <c r="D380" t="str">
        <f>data!K381</f>
        <v/>
      </c>
      <c r="E380">
        <f>data!L381</f>
        <v>0</v>
      </c>
      <c r="F380">
        <f>data!M381</f>
        <v>0</v>
      </c>
      <c r="G380">
        <f>data!Q381</f>
        <v>0</v>
      </c>
      <c r="H380" t="str">
        <f>data!R381</f>
        <v/>
      </c>
      <c r="I380">
        <f>data!S381</f>
        <v>0</v>
      </c>
      <c r="J380">
        <f>data!T381</f>
        <v>0</v>
      </c>
    </row>
    <row r="381" spans="1:10" x14ac:dyDescent="0.25">
      <c r="A381">
        <v>1989</v>
      </c>
      <c r="B381" t="s">
        <v>32</v>
      </c>
      <c r="C381">
        <f>data!J382</f>
        <v>0</v>
      </c>
      <c r="D381" t="str">
        <f>data!K382</f>
        <v/>
      </c>
      <c r="E381">
        <f>data!L382</f>
        <v>0</v>
      </c>
      <c r="F381">
        <f>data!M382</f>
        <v>0</v>
      </c>
      <c r="G381">
        <f>data!Q382</f>
        <v>0</v>
      </c>
      <c r="H381" t="str">
        <f>data!R382</f>
        <v/>
      </c>
      <c r="I381">
        <f>data!S382</f>
        <v>0</v>
      </c>
      <c r="J381">
        <f>data!T382</f>
        <v>0</v>
      </c>
    </row>
    <row r="382" spans="1:10" x14ac:dyDescent="0.25">
      <c r="A382">
        <v>1989</v>
      </c>
      <c r="B382" t="s">
        <v>182</v>
      </c>
      <c r="C382">
        <f>data!J383</f>
        <v>15.2</v>
      </c>
      <c r="D382">
        <f>data!K383</f>
        <v>91</v>
      </c>
      <c r="E382">
        <f>data!L383</f>
        <v>0.1</v>
      </c>
      <c r="F382">
        <f>data!M383</f>
        <v>1</v>
      </c>
      <c r="G382">
        <f>data!Q383</f>
        <v>460</v>
      </c>
      <c r="H382">
        <f>data!R383</f>
        <v>86</v>
      </c>
      <c r="I382">
        <f>data!S383</f>
        <v>0</v>
      </c>
      <c r="J382">
        <f>data!T383</f>
        <v>4</v>
      </c>
    </row>
    <row r="383" spans="1:10" x14ac:dyDescent="0.25">
      <c r="A383">
        <v>1989</v>
      </c>
      <c r="B383" t="s">
        <v>184</v>
      </c>
      <c r="C383">
        <f>data!J384</f>
        <v>0</v>
      </c>
      <c r="D383" t="str">
        <f>data!K384</f>
        <v/>
      </c>
      <c r="E383">
        <f>data!L384</f>
        <v>0</v>
      </c>
      <c r="F383">
        <f>data!M384</f>
        <v>0</v>
      </c>
      <c r="G383">
        <f>data!Q384</f>
        <v>1273.7</v>
      </c>
      <c r="H383">
        <f>data!R384</f>
        <v>46</v>
      </c>
      <c r="I383">
        <f>data!S384</f>
        <v>0.1</v>
      </c>
      <c r="J383">
        <f>data!T384</f>
        <v>9</v>
      </c>
    </row>
    <row r="384" spans="1:10" x14ac:dyDescent="0.25">
      <c r="A384">
        <v>1989</v>
      </c>
      <c r="B384" t="s">
        <v>33</v>
      </c>
      <c r="C384">
        <f>data!J385</f>
        <v>0</v>
      </c>
      <c r="D384" t="str">
        <f>data!K385</f>
        <v/>
      </c>
      <c r="E384">
        <f>data!L385</f>
        <v>0</v>
      </c>
      <c r="F384">
        <f>data!M385</f>
        <v>0</v>
      </c>
      <c r="G384">
        <f>data!Q385</f>
        <v>26174.5</v>
      </c>
      <c r="H384">
        <f>data!R385</f>
        <v>6</v>
      </c>
      <c r="I384">
        <f>data!S385</f>
        <v>2.1</v>
      </c>
      <c r="J384">
        <f>data!T385</f>
        <v>32</v>
      </c>
    </row>
    <row r="385" spans="1:10" x14ac:dyDescent="0.25">
      <c r="A385">
        <v>1989</v>
      </c>
      <c r="B385" t="s">
        <v>150</v>
      </c>
      <c r="C385">
        <f>data!J386</f>
        <v>0</v>
      </c>
      <c r="D385" t="str">
        <f>data!K386</f>
        <v/>
      </c>
      <c r="E385">
        <f>data!L386</f>
        <v>0</v>
      </c>
      <c r="F385">
        <f>data!M386</f>
        <v>0</v>
      </c>
      <c r="G385">
        <f>data!Q386</f>
        <v>1025.2</v>
      </c>
      <c r="H385">
        <f>data!R386</f>
        <v>59</v>
      </c>
      <c r="I385">
        <f>data!S386</f>
        <v>0.1</v>
      </c>
      <c r="J385">
        <f>data!T386</f>
        <v>4</v>
      </c>
    </row>
    <row r="386" spans="1:10" x14ac:dyDescent="0.25">
      <c r="A386">
        <v>1989</v>
      </c>
      <c r="B386" t="s">
        <v>34</v>
      </c>
      <c r="C386">
        <f>data!J387</f>
        <v>0</v>
      </c>
      <c r="D386" t="str">
        <f>data!K387</f>
        <v/>
      </c>
      <c r="E386">
        <f>data!L387</f>
        <v>0</v>
      </c>
      <c r="F386">
        <f>data!M387</f>
        <v>0</v>
      </c>
      <c r="G386">
        <f>data!Q387</f>
        <v>838.3</v>
      </c>
      <c r="H386">
        <f>data!R387</f>
        <v>63</v>
      </c>
      <c r="I386">
        <f>data!S387</f>
        <v>0.1</v>
      </c>
      <c r="J386">
        <f>data!T387</f>
        <v>7</v>
      </c>
    </row>
    <row r="387" spans="1:10" x14ac:dyDescent="0.25">
      <c r="A387">
        <v>1989</v>
      </c>
      <c r="B387" t="s">
        <v>35</v>
      </c>
      <c r="C387">
        <f>data!J388</f>
        <v>1.2</v>
      </c>
      <c r="D387">
        <f>data!K388</f>
        <v>168</v>
      </c>
      <c r="E387">
        <f>data!L388</f>
        <v>0</v>
      </c>
      <c r="F387">
        <f>data!M388</f>
        <v>1</v>
      </c>
      <c r="G387">
        <f>data!Q388</f>
        <v>504.8</v>
      </c>
      <c r="H387">
        <f>data!R388</f>
        <v>81</v>
      </c>
      <c r="I387">
        <f>data!S388</f>
        <v>0</v>
      </c>
      <c r="J387">
        <f>data!T388</f>
        <v>2</v>
      </c>
    </row>
    <row r="388" spans="1:10" x14ac:dyDescent="0.25">
      <c r="A388">
        <v>1989</v>
      </c>
      <c r="B388" t="s">
        <v>36</v>
      </c>
      <c r="C388">
        <f>data!J389</f>
        <v>0</v>
      </c>
      <c r="D388" t="str">
        <f>data!K389</f>
        <v/>
      </c>
      <c r="E388">
        <f>data!L389</f>
        <v>0</v>
      </c>
      <c r="F388">
        <f>data!M389</f>
        <v>0</v>
      </c>
      <c r="G388">
        <f>data!Q389</f>
        <v>1947.8</v>
      </c>
      <c r="H388">
        <f>data!R389</f>
        <v>36</v>
      </c>
      <c r="I388">
        <f>data!S389</f>
        <v>0.2</v>
      </c>
      <c r="J388">
        <f>data!T389</f>
        <v>3</v>
      </c>
    </row>
    <row r="389" spans="1:10" x14ac:dyDescent="0.25">
      <c r="A389">
        <v>1989</v>
      </c>
      <c r="B389" t="s">
        <v>37</v>
      </c>
      <c r="C389">
        <f>data!J390</f>
        <v>5</v>
      </c>
      <c r="D389">
        <f>data!K390</f>
        <v>131</v>
      </c>
      <c r="E389">
        <f>data!L390</f>
        <v>0</v>
      </c>
      <c r="F389">
        <f>data!M390</f>
        <v>1</v>
      </c>
      <c r="G389">
        <f>data!Q390</f>
        <v>3213.1</v>
      </c>
      <c r="H389">
        <f>data!R390</f>
        <v>22</v>
      </c>
      <c r="I389">
        <f>data!S390</f>
        <v>0.3</v>
      </c>
      <c r="J389">
        <f>data!T390</f>
        <v>18</v>
      </c>
    </row>
    <row r="390" spans="1:10" x14ac:dyDescent="0.25">
      <c r="A390">
        <v>1989</v>
      </c>
      <c r="B390" t="s">
        <v>97</v>
      </c>
      <c r="C390">
        <f>data!J391</f>
        <v>0</v>
      </c>
      <c r="D390" t="str">
        <f>data!K391</f>
        <v/>
      </c>
      <c r="E390">
        <f>data!L391</f>
        <v>0</v>
      </c>
      <c r="F390">
        <f>data!M391</f>
        <v>0</v>
      </c>
      <c r="G390">
        <f>data!Q391</f>
        <v>4556.8999999999996</v>
      </c>
      <c r="H390">
        <f>data!R391</f>
        <v>19</v>
      </c>
      <c r="I390">
        <f>data!S391</f>
        <v>0.4</v>
      </c>
      <c r="J390">
        <f>data!T391</f>
        <v>16</v>
      </c>
    </row>
    <row r="391" spans="1:10" x14ac:dyDescent="0.25">
      <c r="A391">
        <v>1989</v>
      </c>
      <c r="B391" t="s">
        <v>98</v>
      </c>
      <c r="C391">
        <f>data!J392</f>
        <v>4.3</v>
      </c>
      <c r="D391">
        <f>data!K392</f>
        <v>136</v>
      </c>
      <c r="E391">
        <f>data!L392</f>
        <v>0</v>
      </c>
      <c r="F391">
        <f>data!M392</f>
        <v>1</v>
      </c>
      <c r="G391">
        <f>data!Q392</f>
        <v>158.9</v>
      </c>
      <c r="H391">
        <f>data!R392</f>
        <v>148</v>
      </c>
      <c r="I391">
        <f>data!S392</f>
        <v>0</v>
      </c>
      <c r="J391">
        <f>data!T392</f>
        <v>3</v>
      </c>
    </row>
    <row r="392" spans="1:10" x14ac:dyDescent="0.25">
      <c r="A392">
        <v>1989</v>
      </c>
      <c r="B392" t="s">
        <v>38</v>
      </c>
      <c r="C392">
        <f>data!J393</f>
        <v>26.6</v>
      </c>
      <c r="D392">
        <f>data!K393</f>
        <v>74</v>
      </c>
      <c r="E392">
        <f>data!L393</f>
        <v>0.1</v>
      </c>
      <c r="F392">
        <f>data!M393</f>
        <v>2</v>
      </c>
      <c r="G392">
        <f>data!Q393</f>
        <v>2704.6</v>
      </c>
      <c r="H392">
        <f>data!R393</f>
        <v>26</v>
      </c>
      <c r="I392">
        <f>data!S393</f>
        <v>0.2</v>
      </c>
      <c r="J392">
        <f>data!T393</f>
        <v>7</v>
      </c>
    </row>
    <row r="393" spans="1:10" x14ac:dyDescent="0.25">
      <c r="A393">
        <v>1989</v>
      </c>
      <c r="B393" t="s">
        <v>100</v>
      </c>
      <c r="C393">
        <f>data!J394</f>
        <v>0</v>
      </c>
      <c r="D393" t="str">
        <f>data!K394</f>
        <v/>
      </c>
      <c r="E393">
        <f>data!L394</f>
        <v>0</v>
      </c>
      <c r="F393">
        <f>data!M394</f>
        <v>0</v>
      </c>
      <c r="G393">
        <f>data!Q394</f>
        <v>79.7</v>
      </c>
      <c r="H393">
        <f>data!R394</f>
        <v>186</v>
      </c>
      <c r="I393">
        <f>data!S394</f>
        <v>0</v>
      </c>
      <c r="J393">
        <f>data!T394</f>
        <v>1</v>
      </c>
    </row>
    <row r="394" spans="1:10" x14ac:dyDescent="0.25">
      <c r="A394">
        <v>1989</v>
      </c>
      <c r="B394" t="s">
        <v>157</v>
      </c>
      <c r="C394">
        <f>data!J395</f>
        <v>576.20000000000005</v>
      </c>
      <c r="D394">
        <f>data!K395</f>
        <v>12</v>
      </c>
      <c r="E394">
        <f>data!L395</f>
        <v>1.7</v>
      </c>
      <c r="F394">
        <f>data!M395</f>
        <v>4</v>
      </c>
      <c r="G394">
        <f>data!Q395</f>
        <v>580.29999999999995</v>
      </c>
      <c r="H394">
        <f>data!R395</f>
        <v>75</v>
      </c>
      <c r="I394">
        <f>data!S395</f>
        <v>0.1</v>
      </c>
      <c r="J394">
        <f>data!T395</f>
        <v>5</v>
      </c>
    </row>
    <row r="395" spans="1:10" x14ac:dyDescent="0.25">
      <c r="A395">
        <v>1989</v>
      </c>
      <c r="B395" t="s">
        <v>186</v>
      </c>
      <c r="C395">
        <f>data!J396</f>
        <v>0</v>
      </c>
      <c r="D395" t="str">
        <f>data!K396</f>
        <v/>
      </c>
      <c r="E395">
        <f>data!L396</f>
        <v>0</v>
      </c>
      <c r="F395">
        <f>data!M396</f>
        <v>0</v>
      </c>
      <c r="G395">
        <f>data!Q396</f>
        <v>0</v>
      </c>
      <c r="H395" t="str">
        <f>data!R396</f>
        <v/>
      </c>
      <c r="I395">
        <f>data!S396</f>
        <v>0</v>
      </c>
      <c r="J395">
        <f>data!T396</f>
        <v>0</v>
      </c>
    </row>
    <row r="396" spans="1:10" x14ac:dyDescent="0.25">
      <c r="A396">
        <v>1989</v>
      </c>
      <c r="B396" t="s">
        <v>39</v>
      </c>
      <c r="C396">
        <f>data!J397</f>
        <v>45.5</v>
      </c>
      <c r="D396">
        <f>data!K397</f>
        <v>62</v>
      </c>
      <c r="E396">
        <f>data!L397</f>
        <v>0.1</v>
      </c>
      <c r="F396">
        <f>data!M397</f>
        <v>1</v>
      </c>
      <c r="G396">
        <f>data!Q397</f>
        <v>100</v>
      </c>
      <c r="H396">
        <f>data!R397</f>
        <v>169</v>
      </c>
      <c r="I396">
        <f>data!S397</f>
        <v>0</v>
      </c>
      <c r="J396">
        <f>data!T397</f>
        <v>2</v>
      </c>
    </row>
    <row r="397" spans="1:10" x14ac:dyDescent="0.25">
      <c r="A397">
        <v>1989</v>
      </c>
      <c r="B397" t="s">
        <v>208</v>
      </c>
      <c r="C397">
        <f>data!J398</f>
        <v>37.6</v>
      </c>
      <c r="D397">
        <f>data!K398</f>
        <v>65</v>
      </c>
      <c r="E397">
        <f>data!L398</f>
        <v>0.1</v>
      </c>
      <c r="F397">
        <f>data!M398</f>
        <v>2</v>
      </c>
      <c r="G397">
        <f>data!Q398</f>
        <v>362.6</v>
      </c>
      <c r="H397">
        <f>data!R398</f>
        <v>102</v>
      </c>
      <c r="I397">
        <f>data!S398</f>
        <v>0</v>
      </c>
      <c r="J397">
        <f>data!T398</f>
        <v>15</v>
      </c>
    </row>
    <row r="398" spans="1:10" x14ac:dyDescent="0.25">
      <c r="A398">
        <v>1989</v>
      </c>
      <c r="B398" t="s">
        <v>40</v>
      </c>
      <c r="C398">
        <f>data!J399</f>
        <v>3.8</v>
      </c>
      <c r="D398">
        <f>data!K399</f>
        <v>144</v>
      </c>
      <c r="E398">
        <f>data!L399</f>
        <v>0</v>
      </c>
      <c r="F398">
        <f>data!M399</f>
        <v>1</v>
      </c>
      <c r="G398">
        <f>data!Q399</f>
        <v>80.8</v>
      </c>
      <c r="H398">
        <f>data!R399</f>
        <v>185</v>
      </c>
      <c r="I398">
        <f>data!S399</f>
        <v>0</v>
      </c>
      <c r="J398">
        <f>data!T399</f>
        <v>2</v>
      </c>
    </row>
    <row r="399" spans="1:10" x14ac:dyDescent="0.25">
      <c r="A399">
        <v>1989</v>
      </c>
      <c r="B399" t="s">
        <v>41</v>
      </c>
      <c r="C399">
        <f>data!J400</f>
        <v>0</v>
      </c>
      <c r="D399" t="str">
        <f>data!K400</f>
        <v/>
      </c>
      <c r="E399">
        <f>data!L400</f>
        <v>0</v>
      </c>
      <c r="F399">
        <f>data!M400</f>
        <v>0</v>
      </c>
      <c r="G399">
        <f>data!Q400</f>
        <v>0</v>
      </c>
      <c r="H399" t="str">
        <f>data!R400</f>
        <v/>
      </c>
      <c r="I399">
        <f>data!S400</f>
        <v>0</v>
      </c>
      <c r="J399">
        <f>data!T400</f>
        <v>0</v>
      </c>
    </row>
    <row r="400" spans="1:10" x14ac:dyDescent="0.25">
      <c r="A400">
        <v>1989</v>
      </c>
      <c r="B400" t="s">
        <v>42</v>
      </c>
      <c r="C400">
        <f>data!J401</f>
        <v>0</v>
      </c>
      <c r="D400" t="str">
        <f>data!K401</f>
        <v/>
      </c>
      <c r="E400">
        <f>data!L401</f>
        <v>0</v>
      </c>
      <c r="F400">
        <f>data!M401</f>
        <v>0</v>
      </c>
      <c r="G400">
        <f>data!Q401</f>
        <v>0</v>
      </c>
      <c r="H400" t="str">
        <f>data!R401</f>
        <v/>
      </c>
      <c r="I400">
        <f>data!S401</f>
        <v>0</v>
      </c>
      <c r="J400">
        <f>data!T401</f>
        <v>0</v>
      </c>
    </row>
    <row r="401" spans="1:10" x14ac:dyDescent="0.25">
      <c r="A401">
        <v>1989</v>
      </c>
      <c r="B401" t="s">
        <v>103</v>
      </c>
      <c r="C401">
        <f>data!J402</f>
        <v>2620</v>
      </c>
      <c r="D401">
        <f>data!K402</f>
        <v>1</v>
      </c>
      <c r="E401">
        <f>data!L402</f>
        <v>7.8</v>
      </c>
      <c r="F401">
        <f>data!M402</f>
        <v>4</v>
      </c>
      <c r="G401">
        <f>data!Q402</f>
        <v>3751.6</v>
      </c>
      <c r="H401">
        <f>data!R402</f>
        <v>21</v>
      </c>
      <c r="I401">
        <f>data!S402</f>
        <v>0.3</v>
      </c>
      <c r="J401">
        <f>data!T402</f>
        <v>11</v>
      </c>
    </row>
    <row r="402" spans="1:10" x14ac:dyDescent="0.25">
      <c r="A402">
        <v>1989</v>
      </c>
      <c r="B402" t="s">
        <v>187</v>
      </c>
      <c r="C402">
        <f>data!J403</f>
        <v>603.79999999999995</v>
      </c>
      <c r="D402">
        <f>data!K403</f>
        <v>11</v>
      </c>
      <c r="E402">
        <f>data!L403</f>
        <v>1.8</v>
      </c>
      <c r="F402">
        <f>data!M403</f>
        <v>1</v>
      </c>
      <c r="G402">
        <f>data!Q403</f>
        <v>603.79999999999995</v>
      </c>
      <c r="H402">
        <f>data!R403</f>
        <v>73</v>
      </c>
      <c r="I402">
        <f>data!S403</f>
        <v>0.1</v>
      </c>
      <c r="J402">
        <f>data!T403</f>
        <v>1</v>
      </c>
    </row>
    <row r="403" spans="1:10" x14ac:dyDescent="0.25">
      <c r="A403">
        <v>1989</v>
      </c>
      <c r="B403" t="s">
        <v>160</v>
      </c>
      <c r="C403">
        <f>data!J404</f>
        <v>0</v>
      </c>
      <c r="D403" t="str">
        <f>data!K404</f>
        <v/>
      </c>
      <c r="E403">
        <f>data!L404</f>
        <v>0</v>
      </c>
      <c r="F403">
        <f>data!M404</f>
        <v>0</v>
      </c>
      <c r="G403">
        <f>data!Q404</f>
        <v>0</v>
      </c>
      <c r="H403" t="str">
        <f>data!R404</f>
        <v/>
      </c>
      <c r="I403">
        <f>data!S404</f>
        <v>0</v>
      </c>
      <c r="J403">
        <f>data!T404</f>
        <v>0</v>
      </c>
    </row>
    <row r="404" spans="1:10" x14ac:dyDescent="0.25">
      <c r="A404">
        <v>1989</v>
      </c>
      <c r="B404" t="s">
        <v>105</v>
      </c>
      <c r="C404">
        <f>data!J405</f>
        <v>0</v>
      </c>
      <c r="D404" t="str">
        <f>data!K405</f>
        <v/>
      </c>
      <c r="E404">
        <f>data!L405</f>
        <v>0</v>
      </c>
      <c r="F404">
        <f>data!M405</f>
        <v>0</v>
      </c>
      <c r="G404">
        <f>data!Q405</f>
        <v>0</v>
      </c>
      <c r="H404" t="str">
        <f>data!R405</f>
        <v/>
      </c>
      <c r="I404">
        <f>data!S405</f>
        <v>0</v>
      </c>
      <c r="J404">
        <f>data!T405</f>
        <v>0</v>
      </c>
    </row>
    <row r="405" spans="1:10" x14ac:dyDescent="0.25">
      <c r="A405">
        <v>1989</v>
      </c>
      <c r="B405" t="s">
        <v>162</v>
      </c>
      <c r="C405">
        <f>data!J406</f>
        <v>0</v>
      </c>
      <c r="D405" t="str">
        <f>data!K406</f>
        <v/>
      </c>
      <c r="E405">
        <f>data!L406</f>
        <v>0</v>
      </c>
      <c r="F405">
        <f>data!M406</f>
        <v>0</v>
      </c>
      <c r="G405">
        <f>data!Q406</f>
        <v>0</v>
      </c>
      <c r="H405" t="str">
        <f>data!R406</f>
        <v/>
      </c>
      <c r="I405">
        <f>data!S406</f>
        <v>0</v>
      </c>
      <c r="J405">
        <f>data!T406</f>
        <v>0</v>
      </c>
    </row>
    <row r="406" spans="1:10" x14ac:dyDescent="0.25">
      <c r="A406">
        <v>1989</v>
      </c>
      <c r="B406" t="s">
        <v>106</v>
      </c>
      <c r="C406">
        <f>data!J407</f>
        <v>6.9</v>
      </c>
      <c r="D406">
        <f>data!K407</f>
        <v>112</v>
      </c>
      <c r="E406">
        <f>data!L407</f>
        <v>0</v>
      </c>
      <c r="F406">
        <f>data!M407</f>
        <v>1</v>
      </c>
      <c r="G406">
        <f>data!Q407</f>
        <v>433.8</v>
      </c>
      <c r="H406">
        <f>data!R407</f>
        <v>90</v>
      </c>
      <c r="I406">
        <f>data!S407</f>
        <v>0</v>
      </c>
      <c r="J406">
        <f>data!T407</f>
        <v>1</v>
      </c>
    </row>
    <row r="407" spans="1:10" x14ac:dyDescent="0.25">
      <c r="A407">
        <v>1989</v>
      </c>
      <c r="B407" t="s">
        <v>44</v>
      </c>
      <c r="C407">
        <f>data!J408</f>
        <v>129.5</v>
      </c>
      <c r="D407">
        <f>data!K408</f>
        <v>37</v>
      </c>
      <c r="E407">
        <f>data!L408</f>
        <v>0.4</v>
      </c>
      <c r="F407">
        <f>data!M408</f>
        <v>1</v>
      </c>
      <c r="G407">
        <f>data!Q408</f>
        <v>2354</v>
      </c>
      <c r="H407">
        <f>data!R408</f>
        <v>30</v>
      </c>
      <c r="I407">
        <f>data!S408</f>
        <v>0.2</v>
      </c>
      <c r="J407">
        <f>data!T408</f>
        <v>7</v>
      </c>
    </row>
    <row r="408" spans="1:10" x14ac:dyDescent="0.25">
      <c r="A408">
        <v>1989</v>
      </c>
      <c r="B408" t="s">
        <v>188</v>
      </c>
      <c r="C408">
        <f>data!J409</f>
        <v>0</v>
      </c>
      <c r="D408" t="str">
        <f>data!K409</f>
        <v/>
      </c>
      <c r="E408">
        <f>data!L409</f>
        <v>0</v>
      </c>
      <c r="F408">
        <f>data!M409</f>
        <v>0</v>
      </c>
      <c r="G408">
        <f>data!Q409</f>
        <v>0</v>
      </c>
      <c r="H408" t="str">
        <f>data!R409</f>
        <v/>
      </c>
      <c r="I408">
        <f>data!S409</f>
        <v>0</v>
      </c>
      <c r="J408">
        <f>data!T409</f>
        <v>0</v>
      </c>
    </row>
    <row r="409" spans="1:10" x14ac:dyDescent="0.25">
      <c r="A409">
        <v>1989</v>
      </c>
      <c r="B409" t="s">
        <v>45</v>
      </c>
      <c r="C409">
        <f>data!J410</f>
        <v>34.5</v>
      </c>
      <c r="D409">
        <f>data!K410</f>
        <v>67</v>
      </c>
      <c r="E409">
        <f>data!L410</f>
        <v>0.1</v>
      </c>
      <c r="F409">
        <f>data!M410</f>
        <v>2</v>
      </c>
      <c r="G409">
        <f>data!Q410</f>
        <v>2263.4</v>
      </c>
      <c r="H409">
        <f>data!R410</f>
        <v>31</v>
      </c>
      <c r="I409">
        <f>data!S410</f>
        <v>0.2</v>
      </c>
      <c r="J409">
        <f>data!T410</f>
        <v>12</v>
      </c>
    </row>
    <row r="410" spans="1:10" x14ac:dyDescent="0.25">
      <c r="A410">
        <v>1989</v>
      </c>
      <c r="B410" t="s">
        <v>46</v>
      </c>
      <c r="C410">
        <f>data!J411</f>
        <v>1265</v>
      </c>
      <c r="D410">
        <f>data!K411</f>
        <v>6</v>
      </c>
      <c r="E410">
        <f>data!L411</f>
        <v>3.8</v>
      </c>
      <c r="F410">
        <f>data!M411</f>
        <v>1</v>
      </c>
      <c r="G410">
        <f>data!Q411</f>
        <v>13085.6</v>
      </c>
      <c r="H410">
        <f>data!R411</f>
        <v>10</v>
      </c>
      <c r="I410">
        <f>data!S411</f>
        <v>1.1000000000000001</v>
      </c>
      <c r="J410">
        <f>data!T411</f>
        <v>22</v>
      </c>
    </row>
    <row r="411" spans="1:10" x14ac:dyDescent="0.25">
      <c r="A411">
        <v>1989</v>
      </c>
      <c r="B411" t="s">
        <v>47</v>
      </c>
      <c r="C411">
        <f>data!J412</f>
        <v>346</v>
      </c>
      <c r="D411">
        <f>data!K412</f>
        <v>19</v>
      </c>
      <c r="E411">
        <f>data!L412</f>
        <v>1</v>
      </c>
      <c r="F411">
        <f>data!M412</f>
        <v>3</v>
      </c>
      <c r="G411">
        <f>data!Q412</f>
        <v>34239.4</v>
      </c>
      <c r="H411">
        <f>data!R412</f>
        <v>5</v>
      </c>
      <c r="I411">
        <f>data!S412</f>
        <v>2.8</v>
      </c>
      <c r="J411">
        <f>data!T412</f>
        <v>71</v>
      </c>
    </row>
    <row r="412" spans="1:10" x14ac:dyDescent="0.25">
      <c r="A412">
        <v>1989</v>
      </c>
      <c r="B412" t="s">
        <v>211</v>
      </c>
      <c r="C412">
        <f>data!J413</f>
        <v>0</v>
      </c>
      <c r="D412" t="str">
        <f>data!K413</f>
        <v/>
      </c>
      <c r="E412">
        <f>data!L413</f>
        <v>0</v>
      </c>
      <c r="F412">
        <f>data!M413</f>
        <v>0</v>
      </c>
      <c r="G412">
        <f>data!Q413</f>
        <v>0</v>
      </c>
      <c r="H412" t="str">
        <f>data!R413</f>
        <v/>
      </c>
      <c r="I412">
        <f>data!S413</f>
        <v>0</v>
      </c>
      <c r="J412">
        <f>data!T413</f>
        <v>0</v>
      </c>
    </row>
    <row r="413" spans="1:10" x14ac:dyDescent="0.25">
      <c r="A413">
        <v>1989</v>
      </c>
      <c r="B413" t="s">
        <v>48</v>
      </c>
      <c r="C413">
        <f>data!J414</f>
        <v>0</v>
      </c>
      <c r="D413" t="str">
        <f>data!K414</f>
        <v/>
      </c>
      <c r="E413">
        <f>data!L414</f>
        <v>0</v>
      </c>
      <c r="F413">
        <f>data!M414</f>
        <v>0</v>
      </c>
      <c r="G413">
        <f>data!Q414</f>
        <v>1903.9</v>
      </c>
      <c r="H413">
        <f>data!R414</f>
        <v>37</v>
      </c>
      <c r="I413">
        <f>data!S414</f>
        <v>0.2</v>
      </c>
      <c r="J413">
        <f>data!T414</f>
        <v>2</v>
      </c>
    </row>
    <row r="414" spans="1:10" x14ac:dyDescent="0.25">
      <c r="A414">
        <v>1989</v>
      </c>
      <c r="B414" t="s">
        <v>49</v>
      </c>
      <c r="C414">
        <f>data!J415</f>
        <v>438.2</v>
      </c>
      <c r="D414">
        <f>data!K415</f>
        <v>14</v>
      </c>
      <c r="E414">
        <f>data!L415</f>
        <v>1.3</v>
      </c>
      <c r="F414">
        <f>data!M415</f>
        <v>7</v>
      </c>
      <c r="G414">
        <f>data!Q415</f>
        <v>12727.5</v>
      </c>
      <c r="H414">
        <f>data!R415</f>
        <v>12</v>
      </c>
      <c r="I414">
        <f>data!S415</f>
        <v>1</v>
      </c>
      <c r="J414">
        <f>data!T415</f>
        <v>35</v>
      </c>
    </row>
    <row r="415" spans="1:10" x14ac:dyDescent="0.25">
      <c r="A415">
        <v>1989</v>
      </c>
      <c r="B415" t="s">
        <v>50</v>
      </c>
      <c r="C415">
        <f>data!J416</f>
        <v>255.4</v>
      </c>
      <c r="D415">
        <f>data!K416</f>
        <v>27</v>
      </c>
      <c r="E415">
        <f>data!L416</f>
        <v>0.8</v>
      </c>
      <c r="F415">
        <f>data!M416</f>
        <v>2</v>
      </c>
      <c r="G415">
        <f>data!Q416</f>
        <v>5746.4</v>
      </c>
      <c r="H415">
        <f>data!R416</f>
        <v>14</v>
      </c>
      <c r="I415">
        <f>data!S416</f>
        <v>0.5</v>
      </c>
      <c r="J415">
        <f>data!T416</f>
        <v>26</v>
      </c>
    </row>
    <row r="416" spans="1:10" x14ac:dyDescent="0.25">
      <c r="A416">
        <v>1989</v>
      </c>
      <c r="B416" t="s">
        <v>165</v>
      </c>
      <c r="C416">
        <f>data!J417</f>
        <v>33.1</v>
      </c>
      <c r="D416">
        <f>data!K417</f>
        <v>68</v>
      </c>
      <c r="E416">
        <f>data!L417</f>
        <v>0.1</v>
      </c>
      <c r="F416">
        <f>data!M417</f>
        <v>1</v>
      </c>
      <c r="G416">
        <f>data!Q417</f>
        <v>243.3</v>
      </c>
      <c r="H416">
        <f>data!R417</f>
        <v>127</v>
      </c>
      <c r="I416">
        <f>data!S417</f>
        <v>0</v>
      </c>
      <c r="J416">
        <f>data!T417</f>
        <v>4</v>
      </c>
    </row>
    <row r="417" spans="1:10" x14ac:dyDescent="0.25">
      <c r="A417">
        <v>1989</v>
      </c>
      <c r="B417" t="s">
        <v>113</v>
      </c>
      <c r="C417">
        <f>data!J418</f>
        <v>0</v>
      </c>
      <c r="D417" t="str">
        <f>data!K418</f>
        <v/>
      </c>
      <c r="E417">
        <f>data!L418</f>
        <v>0</v>
      </c>
      <c r="F417">
        <f>data!M418</f>
        <v>0</v>
      </c>
      <c r="G417">
        <f>data!Q418</f>
        <v>0</v>
      </c>
      <c r="H417" t="str">
        <f>data!R418</f>
        <v/>
      </c>
      <c r="I417">
        <f>data!S418</f>
        <v>0</v>
      </c>
      <c r="J417">
        <f>data!T418</f>
        <v>0</v>
      </c>
    </row>
    <row r="418" spans="1:10" x14ac:dyDescent="0.25">
      <c r="A418">
        <v>1989</v>
      </c>
      <c r="B418" t="s">
        <v>51</v>
      </c>
      <c r="C418">
        <f>data!J419</f>
        <v>27</v>
      </c>
      <c r="D418">
        <f>data!K419</f>
        <v>72</v>
      </c>
      <c r="E418">
        <f>data!L419</f>
        <v>0.1</v>
      </c>
      <c r="F418">
        <f>data!M419</f>
        <v>1</v>
      </c>
      <c r="G418">
        <f>data!Q419</f>
        <v>1214.0999999999999</v>
      </c>
      <c r="H418">
        <f>data!R419</f>
        <v>50</v>
      </c>
      <c r="I418">
        <f>data!S419</f>
        <v>0.1</v>
      </c>
      <c r="J418">
        <f>data!T419</f>
        <v>10</v>
      </c>
    </row>
    <row r="419" spans="1:10" x14ac:dyDescent="0.25">
      <c r="A419">
        <v>1989</v>
      </c>
      <c r="B419" t="s">
        <v>52</v>
      </c>
      <c r="C419">
        <f>data!J420</f>
        <v>0</v>
      </c>
      <c r="D419" t="str">
        <f>data!K420</f>
        <v/>
      </c>
      <c r="E419">
        <f>data!L420</f>
        <v>0</v>
      </c>
      <c r="F419">
        <f>data!M420</f>
        <v>0</v>
      </c>
      <c r="G419">
        <f>data!Q420</f>
        <v>2024</v>
      </c>
      <c r="H419">
        <f>data!R420</f>
        <v>35</v>
      </c>
      <c r="I419">
        <f>data!S420</f>
        <v>0.2</v>
      </c>
      <c r="J419">
        <f>data!T420</f>
        <v>6</v>
      </c>
    </row>
    <row r="420" spans="1:10" x14ac:dyDescent="0.25">
      <c r="A420">
        <v>1989</v>
      </c>
      <c r="B420" t="s">
        <v>53</v>
      </c>
      <c r="C420">
        <f>data!J421</f>
        <v>0</v>
      </c>
      <c r="D420" t="str">
        <f>data!K421</f>
        <v/>
      </c>
      <c r="E420">
        <f>data!L421</f>
        <v>0</v>
      </c>
      <c r="F420">
        <f>data!M421</f>
        <v>0</v>
      </c>
      <c r="G420">
        <f>data!Q421</f>
        <v>215.1</v>
      </c>
      <c r="H420">
        <f>data!R421</f>
        <v>133</v>
      </c>
      <c r="I420">
        <f>data!S421</f>
        <v>0</v>
      </c>
      <c r="J420">
        <f>data!T421</f>
        <v>3</v>
      </c>
    </row>
    <row r="421" spans="1:10" x14ac:dyDescent="0.25">
      <c r="A421">
        <v>1989</v>
      </c>
      <c r="B421" t="s">
        <v>54</v>
      </c>
      <c r="C421">
        <f>data!J422</f>
        <v>257.60000000000002</v>
      </c>
      <c r="D421">
        <f>data!K422</f>
        <v>26</v>
      </c>
      <c r="E421">
        <f>data!L422</f>
        <v>0.8</v>
      </c>
      <c r="F421">
        <f>data!M422</f>
        <v>2</v>
      </c>
      <c r="G421">
        <f>data!Q422</f>
        <v>5812</v>
      </c>
      <c r="H421">
        <f>data!R422</f>
        <v>13</v>
      </c>
      <c r="I421">
        <f>data!S422</f>
        <v>0.5</v>
      </c>
      <c r="J421">
        <f>data!T422</f>
        <v>16</v>
      </c>
    </row>
    <row r="422" spans="1:10" x14ac:dyDescent="0.25">
      <c r="A422">
        <v>1989</v>
      </c>
      <c r="B422" t="s">
        <v>55</v>
      </c>
      <c r="C422">
        <f>data!J423</f>
        <v>314.8</v>
      </c>
      <c r="D422">
        <f>data!K423</f>
        <v>21</v>
      </c>
      <c r="E422">
        <f>data!L423</f>
        <v>0.9</v>
      </c>
      <c r="F422">
        <f>data!M423</f>
        <v>4</v>
      </c>
      <c r="G422">
        <f>data!Q423</f>
        <v>1878</v>
      </c>
      <c r="H422">
        <f>data!R423</f>
        <v>38</v>
      </c>
      <c r="I422">
        <f>data!S423</f>
        <v>0.2</v>
      </c>
      <c r="J422">
        <f>data!T423</f>
        <v>11</v>
      </c>
    </row>
    <row r="423" spans="1:10" x14ac:dyDescent="0.25">
      <c r="A423">
        <v>1989</v>
      </c>
      <c r="B423" t="s">
        <v>167</v>
      </c>
      <c r="C423">
        <f>data!J424</f>
        <v>0</v>
      </c>
      <c r="D423" t="str">
        <f>data!K424</f>
        <v/>
      </c>
      <c r="E423">
        <f>data!L424</f>
        <v>0</v>
      </c>
      <c r="F423">
        <f>data!M424</f>
        <v>0</v>
      </c>
      <c r="G423">
        <f>data!Q424</f>
        <v>170</v>
      </c>
      <c r="H423">
        <f>data!R424</f>
        <v>146</v>
      </c>
      <c r="I423">
        <f>data!S424</f>
        <v>0</v>
      </c>
      <c r="J423">
        <f>data!T424</f>
        <v>1</v>
      </c>
    </row>
    <row r="424" spans="1:10" x14ac:dyDescent="0.25">
      <c r="A424">
        <v>1989</v>
      </c>
      <c r="B424" t="s">
        <v>193</v>
      </c>
      <c r="C424">
        <f>data!J425</f>
        <v>0</v>
      </c>
      <c r="D424" t="str">
        <f>data!K425</f>
        <v/>
      </c>
      <c r="E424">
        <f>data!L425</f>
        <v>0</v>
      </c>
      <c r="F424">
        <f>data!M425</f>
        <v>0</v>
      </c>
      <c r="G424">
        <f>data!Q425</f>
        <v>0</v>
      </c>
      <c r="H424" t="str">
        <f>data!R425</f>
        <v/>
      </c>
      <c r="I424">
        <f>data!S425</f>
        <v>0</v>
      </c>
      <c r="J424">
        <f>data!T425</f>
        <v>0</v>
      </c>
    </row>
    <row r="425" spans="1:10" x14ac:dyDescent="0.25">
      <c r="A425">
        <v>1989</v>
      </c>
      <c r="B425" t="s">
        <v>56</v>
      </c>
      <c r="C425">
        <f>data!J426</f>
        <v>0</v>
      </c>
      <c r="D425" t="str">
        <f>data!K426</f>
        <v/>
      </c>
      <c r="E425">
        <f>data!L426</f>
        <v>0</v>
      </c>
      <c r="F425">
        <f>data!M426</f>
        <v>0</v>
      </c>
      <c r="G425">
        <f>data!Q426</f>
        <v>249.3</v>
      </c>
      <c r="H425">
        <f>data!R426</f>
        <v>124</v>
      </c>
      <c r="I425">
        <f>data!S426</f>
        <v>0</v>
      </c>
      <c r="J425">
        <f>data!T426</f>
        <v>1</v>
      </c>
    </row>
    <row r="426" spans="1:10" x14ac:dyDescent="0.25">
      <c r="A426">
        <v>1989</v>
      </c>
      <c r="B426" t="s">
        <v>168</v>
      </c>
      <c r="C426">
        <f>data!J427</f>
        <v>0</v>
      </c>
      <c r="D426" t="str">
        <f>data!K427</f>
        <v/>
      </c>
      <c r="E426">
        <f>data!L427</f>
        <v>0</v>
      </c>
      <c r="F426">
        <f>data!M427</f>
        <v>0</v>
      </c>
      <c r="G426">
        <f>data!Q427</f>
        <v>219.9</v>
      </c>
      <c r="H426">
        <f>data!R427</f>
        <v>132</v>
      </c>
      <c r="I426">
        <f>data!S427</f>
        <v>0</v>
      </c>
      <c r="J426">
        <f>data!T427</f>
        <v>3</v>
      </c>
    </row>
    <row r="427" spans="1:10" x14ac:dyDescent="0.25">
      <c r="A427">
        <v>1989</v>
      </c>
      <c r="B427" t="s">
        <v>119</v>
      </c>
      <c r="C427">
        <f>data!J428</f>
        <v>0</v>
      </c>
      <c r="D427" t="str">
        <f>data!K428</f>
        <v/>
      </c>
      <c r="E427">
        <f>data!L428</f>
        <v>0</v>
      </c>
      <c r="F427">
        <f>data!M428</f>
        <v>0</v>
      </c>
      <c r="G427">
        <f>data!Q428</f>
        <v>0</v>
      </c>
      <c r="H427" t="str">
        <f>data!R428</f>
        <v/>
      </c>
      <c r="I427">
        <f>data!S428</f>
        <v>0</v>
      </c>
      <c r="J427">
        <f>data!T428</f>
        <v>0</v>
      </c>
    </row>
    <row r="428" spans="1:10" x14ac:dyDescent="0.25">
      <c r="A428">
        <v>1990</v>
      </c>
      <c r="B428" t="s">
        <v>6</v>
      </c>
      <c r="C428">
        <f>data!J429</f>
        <v>39.6</v>
      </c>
      <c r="D428">
        <f>data!K429</f>
        <v>44</v>
      </c>
      <c r="E428">
        <f>data!L429</f>
        <v>0.2</v>
      </c>
      <c r="F428">
        <f>data!M429</f>
        <v>2</v>
      </c>
      <c r="G428">
        <f>data!Q429</f>
        <v>196.7</v>
      </c>
      <c r="H428">
        <f>data!R429</f>
        <v>141</v>
      </c>
      <c r="I428">
        <f>data!S429</f>
        <v>0</v>
      </c>
      <c r="J428">
        <f>data!T429</f>
        <v>4</v>
      </c>
    </row>
    <row r="429" spans="1:10" x14ac:dyDescent="0.25">
      <c r="A429">
        <v>1990</v>
      </c>
      <c r="B429" t="s">
        <v>120</v>
      </c>
      <c r="C429">
        <f>data!J430</f>
        <v>304.89999999999998</v>
      </c>
      <c r="D429">
        <f>data!K430</f>
        <v>10</v>
      </c>
      <c r="E429">
        <f>data!L430</f>
        <v>1.7</v>
      </c>
      <c r="F429">
        <f>data!M430</f>
        <v>2</v>
      </c>
      <c r="G429">
        <f>data!Q430</f>
        <v>559.20000000000005</v>
      </c>
      <c r="H429">
        <f>data!R430</f>
        <v>89</v>
      </c>
      <c r="I429">
        <f>data!S430</f>
        <v>0</v>
      </c>
      <c r="J429">
        <f>data!T430</f>
        <v>7</v>
      </c>
    </row>
    <row r="430" spans="1:10" x14ac:dyDescent="0.25">
      <c r="A430">
        <v>1990</v>
      </c>
      <c r="B430" t="s">
        <v>121</v>
      </c>
      <c r="C430">
        <f>data!J431</f>
        <v>116.5</v>
      </c>
      <c r="D430">
        <f>data!K431</f>
        <v>23</v>
      </c>
      <c r="E430">
        <f>data!L431</f>
        <v>0.7</v>
      </c>
      <c r="F430">
        <f>data!M431</f>
        <v>1</v>
      </c>
      <c r="G430">
        <f>data!Q431</f>
        <v>0</v>
      </c>
      <c r="H430" t="str">
        <f>data!R431</f>
        <v/>
      </c>
      <c r="I430">
        <f>data!S431</f>
        <v>0</v>
      </c>
      <c r="J430">
        <f>data!T431</f>
        <v>0</v>
      </c>
    </row>
    <row r="431" spans="1:10" x14ac:dyDescent="0.25">
      <c r="A431">
        <v>1990</v>
      </c>
      <c r="B431" t="s">
        <v>7</v>
      </c>
      <c r="C431">
        <f>data!J432</f>
        <v>0</v>
      </c>
      <c r="D431" t="str">
        <f>data!K432</f>
        <v/>
      </c>
      <c r="E431">
        <f>data!L432</f>
        <v>0</v>
      </c>
      <c r="F431">
        <f>data!M432</f>
        <v>0</v>
      </c>
      <c r="G431">
        <f>data!Q432</f>
        <v>124.9</v>
      </c>
      <c r="H431">
        <f>data!R432</f>
        <v>163</v>
      </c>
      <c r="I431">
        <f>data!S432</f>
        <v>0</v>
      </c>
      <c r="J431">
        <f>data!T432</f>
        <v>1</v>
      </c>
    </row>
    <row r="432" spans="1:10" x14ac:dyDescent="0.25">
      <c r="A432">
        <v>1990</v>
      </c>
      <c r="B432" t="s">
        <v>213</v>
      </c>
      <c r="C432">
        <f>data!J433</f>
        <v>0</v>
      </c>
      <c r="D432" t="str">
        <f>data!K433</f>
        <v/>
      </c>
      <c r="E432">
        <f>data!L433</f>
        <v>0</v>
      </c>
      <c r="F432">
        <f>data!M433</f>
        <v>0</v>
      </c>
      <c r="G432">
        <f>data!Q433</f>
        <v>0</v>
      </c>
      <c r="H432" t="str">
        <f>data!R433</f>
        <v/>
      </c>
      <c r="I432">
        <f>data!S433</f>
        <v>0</v>
      </c>
      <c r="J432">
        <f>data!T433</f>
        <v>0</v>
      </c>
    </row>
    <row r="433" spans="1:10" x14ac:dyDescent="0.25">
      <c r="A433">
        <v>1990</v>
      </c>
      <c r="B433" t="s">
        <v>8</v>
      </c>
      <c r="C433">
        <f>data!J434</f>
        <v>0</v>
      </c>
      <c r="D433" t="str">
        <f>data!K434</f>
        <v/>
      </c>
      <c r="E433">
        <f>data!L434</f>
        <v>0</v>
      </c>
      <c r="F433">
        <f>data!M434</f>
        <v>0</v>
      </c>
      <c r="G433">
        <f>data!Q434</f>
        <v>84</v>
      </c>
      <c r="H433">
        <f>data!R434</f>
        <v>197</v>
      </c>
      <c r="I433">
        <f>data!S434</f>
        <v>0</v>
      </c>
      <c r="J433">
        <f>data!T434</f>
        <v>3</v>
      </c>
    </row>
    <row r="434" spans="1:10" x14ac:dyDescent="0.25">
      <c r="A434">
        <v>1990</v>
      </c>
      <c r="B434" t="s">
        <v>9</v>
      </c>
      <c r="C434">
        <f>data!J435</f>
        <v>25.9</v>
      </c>
      <c r="D434">
        <f>data!K435</f>
        <v>67</v>
      </c>
      <c r="E434">
        <f>data!L435</f>
        <v>0.2</v>
      </c>
      <c r="F434">
        <f>data!M435</f>
        <v>1</v>
      </c>
      <c r="G434">
        <f>data!Q435</f>
        <v>0</v>
      </c>
      <c r="H434" t="str">
        <f>data!R435</f>
        <v/>
      </c>
      <c r="I434">
        <f>data!S435</f>
        <v>0</v>
      </c>
      <c r="J434">
        <f>data!T435</f>
        <v>0</v>
      </c>
    </row>
    <row r="435" spans="1:10" x14ac:dyDescent="0.25">
      <c r="A435">
        <v>1990</v>
      </c>
      <c r="B435" t="s">
        <v>10</v>
      </c>
      <c r="C435">
        <f>data!J436</f>
        <v>138.6</v>
      </c>
      <c r="D435">
        <f>data!K436</f>
        <v>20</v>
      </c>
      <c r="E435">
        <f>data!L436</f>
        <v>0.8</v>
      </c>
      <c r="F435">
        <f>data!M436</f>
        <v>1</v>
      </c>
      <c r="G435">
        <f>data!Q436</f>
        <v>3097</v>
      </c>
      <c r="H435">
        <f>data!R436</f>
        <v>24</v>
      </c>
      <c r="I435">
        <f>data!S436</f>
        <v>0.2</v>
      </c>
      <c r="J435">
        <f>data!T436</f>
        <v>11</v>
      </c>
    </row>
    <row r="436" spans="1:10" x14ac:dyDescent="0.25">
      <c r="A436">
        <v>1990</v>
      </c>
      <c r="B436" t="s">
        <v>214</v>
      </c>
      <c r="C436">
        <f>data!J437</f>
        <v>0</v>
      </c>
      <c r="D436" t="str">
        <f>data!K437</f>
        <v/>
      </c>
      <c r="E436">
        <f>data!L437</f>
        <v>0</v>
      </c>
      <c r="F436">
        <f>data!M437</f>
        <v>0</v>
      </c>
      <c r="G436">
        <f>data!Q437</f>
        <v>0</v>
      </c>
      <c r="H436" t="str">
        <f>data!R437</f>
        <v/>
      </c>
      <c r="I436">
        <f>data!S437</f>
        <v>0</v>
      </c>
      <c r="J436">
        <f>data!T437</f>
        <v>0</v>
      </c>
    </row>
    <row r="437" spans="1:10" x14ac:dyDescent="0.25">
      <c r="A437">
        <v>1990</v>
      </c>
      <c r="B437" t="s">
        <v>62</v>
      </c>
      <c r="C437">
        <f>data!J438</f>
        <v>13.5</v>
      </c>
      <c r="D437">
        <f>data!K438</f>
        <v>88</v>
      </c>
      <c r="E437">
        <f>data!L438</f>
        <v>0.1</v>
      </c>
      <c r="F437">
        <f>data!M438</f>
        <v>1</v>
      </c>
      <c r="G437">
        <f>data!Q438</f>
        <v>188.5</v>
      </c>
      <c r="H437">
        <f>data!R438</f>
        <v>142</v>
      </c>
      <c r="I437">
        <f>data!S438</f>
        <v>0</v>
      </c>
      <c r="J437">
        <f>data!T438</f>
        <v>4</v>
      </c>
    </row>
    <row r="438" spans="1:10" x14ac:dyDescent="0.25">
      <c r="A438">
        <v>1990</v>
      </c>
      <c r="B438" t="s">
        <v>125</v>
      </c>
      <c r="C438">
        <f>data!J439</f>
        <v>561</v>
      </c>
      <c r="D438">
        <f>data!K439</f>
        <v>6</v>
      </c>
      <c r="E438">
        <f>data!L439</f>
        <v>3.2</v>
      </c>
      <c r="F438">
        <f>data!M439</f>
        <v>2</v>
      </c>
      <c r="G438">
        <f>data!Q439</f>
        <v>20635.400000000001</v>
      </c>
      <c r="H438">
        <f>data!R439</f>
        <v>6</v>
      </c>
      <c r="I438">
        <f>data!S439</f>
        <v>1.1000000000000001</v>
      </c>
      <c r="J438">
        <f>data!T439</f>
        <v>42</v>
      </c>
    </row>
    <row r="439" spans="1:10" x14ac:dyDescent="0.25">
      <c r="A439">
        <v>1990</v>
      </c>
      <c r="B439" t="s">
        <v>126</v>
      </c>
      <c r="C439">
        <f>data!J440</f>
        <v>0</v>
      </c>
      <c r="D439" t="str">
        <f>data!K440</f>
        <v/>
      </c>
      <c r="E439">
        <f>data!L440</f>
        <v>0</v>
      </c>
      <c r="F439">
        <f>data!M440</f>
        <v>0</v>
      </c>
      <c r="G439">
        <f>data!Q440</f>
        <v>785.1</v>
      </c>
      <c r="H439">
        <f>data!R440</f>
        <v>69</v>
      </c>
      <c r="I439">
        <f>data!S440</f>
        <v>0</v>
      </c>
      <c r="J439">
        <f>data!T440</f>
        <v>16</v>
      </c>
    </row>
    <row r="440" spans="1:10" x14ac:dyDescent="0.25">
      <c r="A440">
        <v>1990</v>
      </c>
      <c r="B440" t="s">
        <v>11</v>
      </c>
      <c r="C440">
        <f>data!J441</f>
        <v>0</v>
      </c>
      <c r="D440" t="str">
        <f>data!K441</f>
        <v/>
      </c>
      <c r="E440">
        <f>data!L441</f>
        <v>0</v>
      </c>
      <c r="F440">
        <f>data!M441</f>
        <v>0</v>
      </c>
      <c r="G440">
        <f>data!Q441</f>
        <v>56751.199999999997</v>
      </c>
      <c r="H440">
        <f>data!R441</f>
        <v>2</v>
      </c>
      <c r="I440">
        <f>data!S441</f>
        <v>3.1</v>
      </c>
      <c r="J440">
        <f>data!T441</f>
        <v>35</v>
      </c>
    </row>
    <row r="441" spans="1:10" x14ac:dyDescent="0.25">
      <c r="A441">
        <v>1990</v>
      </c>
      <c r="B441" t="s">
        <v>12</v>
      </c>
      <c r="C441">
        <f>data!J442</f>
        <v>0</v>
      </c>
      <c r="D441" t="str">
        <f>data!K442</f>
        <v/>
      </c>
      <c r="E441">
        <f>data!L442</f>
        <v>0</v>
      </c>
      <c r="F441">
        <f>data!M442</f>
        <v>0</v>
      </c>
      <c r="G441">
        <f>data!Q442</f>
        <v>604.6</v>
      </c>
      <c r="H441">
        <f>data!R442</f>
        <v>84</v>
      </c>
      <c r="I441">
        <f>data!S442</f>
        <v>0</v>
      </c>
      <c r="J441">
        <f>data!T442</f>
        <v>5</v>
      </c>
    </row>
    <row r="442" spans="1:10" x14ac:dyDescent="0.25">
      <c r="A442">
        <v>1990</v>
      </c>
      <c r="B442" t="s">
        <v>129</v>
      </c>
      <c r="C442">
        <f>data!J443</f>
        <v>0</v>
      </c>
      <c r="D442" t="str">
        <f>data!K443</f>
        <v/>
      </c>
      <c r="E442">
        <f>data!L443</f>
        <v>0</v>
      </c>
      <c r="F442">
        <f>data!M443</f>
        <v>0</v>
      </c>
      <c r="G442">
        <f>data!Q443</f>
        <v>398</v>
      </c>
      <c r="H442">
        <f>data!R443</f>
        <v>111</v>
      </c>
      <c r="I442">
        <f>data!S443</f>
        <v>0</v>
      </c>
      <c r="J442">
        <f>data!T443</f>
        <v>2</v>
      </c>
    </row>
    <row r="443" spans="1:10" x14ac:dyDescent="0.25">
      <c r="A443">
        <v>1990</v>
      </c>
      <c r="B443" t="s">
        <v>65</v>
      </c>
      <c r="C443">
        <f>data!J444</f>
        <v>327.10000000000002</v>
      </c>
      <c r="D443">
        <f>data!K444</f>
        <v>8</v>
      </c>
      <c r="E443">
        <f>data!L444</f>
        <v>1.8</v>
      </c>
      <c r="F443">
        <f>data!M444</f>
        <v>2</v>
      </c>
      <c r="G443">
        <f>data!Q444</f>
        <v>869.4</v>
      </c>
      <c r="H443">
        <f>data!R444</f>
        <v>61</v>
      </c>
      <c r="I443">
        <f>data!S444</f>
        <v>0.1</v>
      </c>
      <c r="J443">
        <f>data!T444</f>
        <v>6</v>
      </c>
    </row>
    <row r="444" spans="1:10" x14ac:dyDescent="0.25">
      <c r="A444">
        <v>1990</v>
      </c>
      <c r="B444" t="s">
        <v>13</v>
      </c>
      <c r="C444">
        <f>data!J445</f>
        <v>0</v>
      </c>
      <c r="D444" t="str">
        <f>data!K445</f>
        <v/>
      </c>
      <c r="E444">
        <f>data!L445</f>
        <v>0</v>
      </c>
      <c r="F444">
        <f>data!M445</f>
        <v>0</v>
      </c>
      <c r="G444">
        <f>data!Q445</f>
        <v>18985.8</v>
      </c>
      <c r="H444">
        <f>data!R445</f>
        <v>7</v>
      </c>
      <c r="I444">
        <f>data!S445</f>
        <v>1</v>
      </c>
      <c r="J444">
        <f>data!T445</f>
        <v>18</v>
      </c>
    </row>
    <row r="445" spans="1:10" x14ac:dyDescent="0.25">
      <c r="A445">
        <v>1990</v>
      </c>
      <c r="B445" t="s">
        <v>67</v>
      </c>
      <c r="C445">
        <f>data!J446</f>
        <v>0</v>
      </c>
      <c r="D445" t="str">
        <f>data!K446</f>
        <v/>
      </c>
      <c r="E445">
        <f>data!L446</f>
        <v>0</v>
      </c>
      <c r="F445">
        <f>data!M446</f>
        <v>0</v>
      </c>
      <c r="G445">
        <f>data!Q446</f>
        <v>500</v>
      </c>
      <c r="H445">
        <f>data!R446</f>
        <v>96</v>
      </c>
      <c r="I445">
        <f>data!S446</f>
        <v>0</v>
      </c>
      <c r="J445">
        <f>data!T446</f>
        <v>1</v>
      </c>
    </row>
    <row r="446" spans="1:10" x14ac:dyDescent="0.25">
      <c r="A446">
        <v>1990</v>
      </c>
      <c r="B446" t="s">
        <v>14</v>
      </c>
      <c r="C446">
        <f>data!J447</f>
        <v>0</v>
      </c>
      <c r="D446" t="str">
        <f>data!K447</f>
        <v/>
      </c>
      <c r="E446">
        <f>data!L447</f>
        <v>0</v>
      </c>
      <c r="F446">
        <f>data!M447</f>
        <v>0</v>
      </c>
      <c r="G446">
        <f>data!Q447</f>
        <v>495.2</v>
      </c>
      <c r="H446">
        <f>data!R447</f>
        <v>101</v>
      </c>
      <c r="I446">
        <f>data!S447</f>
        <v>0</v>
      </c>
      <c r="J446">
        <f>data!T447</f>
        <v>6</v>
      </c>
    </row>
    <row r="447" spans="1:10" x14ac:dyDescent="0.25">
      <c r="A447">
        <v>1990</v>
      </c>
      <c r="B447" t="s">
        <v>15</v>
      </c>
      <c r="C447">
        <f>data!J448</f>
        <v>33.5</v>
      </c>
      <c r="D447">
        <f>data!K448</f>
        <v>52</v>
      </c>
      <c r="E447">
        <f>data!L448</f>
        <v>0.2</v>
      </c>
      <c r="F447">
        <f>data!M448</f>
        <v>2</v>
      </c>
      <c r="G447">
        <f>data!Q448</f>
        <v>7230.5</v>
      </c>
      <c r="H447">
        <f>data!R448</f>
        <v>13</v>
      </c>
      <c r="I447">
        <f>data!S448</f>
        <v>0.4</v>
      </c>
      <c r="J447">
        <f>data!T448</f>
        <v>17</v>
      </c>
    </row>
    <row r="448" spans="1:10" x14ac:dyDescent="0.25">
      <c r="A448">
        <v>1990</v>
      </c>
      <c r="B448" t="s">
        <v>16</v>
      </c>
      <c r="C448">
        <f>data!J449</f>
        <v>0</v>
      </c>
      <c r="D448" t="str">
        <f>data!K449</f>
        <v/>
      </c>
      <c r="E448">
        <f>data!L449</f>
        <v>0</v>
      </c>
      <c r="F448">
        <f>data!M449</f>
        <v>0</v>
      </c>
      <c r="G448">
        <f>data!Q449</f>
        <v>4953.2</v>
      </c>
      <c r="H448">
        <f>data!R449</f>
        <v>17</v>
      </c>
      <c r="I448">
        <f>data!S449</f>
        <v>0.3</v>
      </c>
      <c r="J448">
        <f>data!T449</f>
        <v>40</v>
      </c>
    </row>
    <row r="449" spans="1:10" x14ac:dyDescent="0.25">
      <c r="A449">
        <v>1990</v>
      </c>
      <c r="B449" t="s">
        <v>17</v>
      </c>
      <c r="C449">
        <f>data!J450</f>
        <v>0</v>
      </c>
      <c r="D449" t="str">
        <f>data!K450</f>
        <v/>
      </c>
      <c r="E449">
        <f>data!L450</f>
        <v>0</v>
      </c>
      <c r="F449">
        <f>data!M450</f>
        <v>0</v>
      </c>
      <c r="G449">
        <f>data!Q450</f>
        <v>1526.6</v>
      </c>
      <c r="H449">
        <f>data!R450</f>
        <v>38</v>
      </c>
      <c r="I449">
        <f>data!S450</f>
        <v>0.1</v>
      </c>
      <c r="J449">
        <f>data!T450</f>
        <v>4</v>
      </c>
    </row>
    <row r="450" spans="1:10" x14ac:dyDescent="0.25">
      <c r="A450">
        <v>1990</v>
      </c>
      <c r="B450" t="s">
        <v>72</v>
      </c>
      <c r="C450">
        <f>data!J451</f>
        <v>0</v>
      </c>
      <c r="D450" t="str">
        <f>data!K451</f>
        <v/>
      </c>
      <c r="E450">
        <f>data!L451</f>
        <v>0</v>
      </c>
      <c r="F450">
        <f>data!M451</f>
        <v>0</v>
      </c>
      <c r="G450">
        <f>data!Q451</f>
        <v>1119.2</v>
      </c>
      <c r="H450">
        <f>data!R451</f>
        <v>51</v>
      </c>
      <c r="I450">
        <f>data!S451</f>
        <v>0.1</v>
      </c>
      <c r="J450">
        <f>data!T451</f>
        <v>7</v>
      </c>
    </row>
    <row r="451" spans="1:10" x14ac:dyDescent="0.25">
      <c r="A451">
        <v>1990</v>
      </c>
      <c r="B451" t="s">
        <v>18</v>
      </c>
      <c r="C451">
        <f>data!J452</f>
        <v>0</v>
      </c>
      <c r="D451" t="str">
        <f>data!K452</f>
        <v/>
      </c>
      <c r="E451">
        <f>data!L452</f>
        <v>0</v>
      </c>
      <c r="F451">
        <f>data!M452</f>
        <v>0</v>
      </c>
      <c r="G451">
        <f>data!Q452</f>
        <v>575.70000000000005</v>
      </c>
      <c r="H451">
        <f>data!R452</f>
        <v>87</v>
      </c>
      <c r="I451">
        <f>data!S452</f>
        <v>0</v>
      </c>
      <c r="J451">
        <f>data!T452</f>
        <v>3</v>
      </c>
    </row>
    <row r="452" spans="1:10" x14ac:dyDescent="0.25">
      <c r="A452">
        <v>1990</v>
      </c>
      <c r="B452" t="s">
        <v>19</v>
      </c>
      <c r="C452">
        <f>data!J453</f>
        <v>284.5</v>
      </c>
      <c r="D452">
        <f>data!K453</f>
        <v>11</v>
      </c>
      <c r="E452">
        <f>data!L453</f>
        <v>1.6</v>
      </c>
      <c r="F452">
        <f>data!M453</f>
        <v>2</v>
      </c>
      <c r="G452">
        <f>data!Q453</f>
        <v>853.4</v>
      </c>
      <c r="H452">
        <f>data!R453</f>
        <v>63</v>
      </c>
      <c r="I452">
        <f>data!S453</f>
        <v>0.1</v>
      </c>
      <c r="J452">
        <f>data!T453</f>
        <v>9</v>
      </c>
    </row>
    <row r="453" spans="1:10" x14ac:dyDescent="0.25">
      <c r="A453">
        <v>1990</v>
      </c>
      <c r="B453" t="s">
        <v>75</v>
      </c>
      <c r="C453">
        <f>data!J454</f>
        <v>0</v>
      </c>
      <c r="D453" t="str">
        <f>data!K454</f>
        <v/>
      </c>
      <c r="E453">
        <f>data!L454</f>
        <v>0</v>
      </c>
      <c r="F453">
        <f>data!M454</f>
        <v>0</v>
      </c>
      <c r="G453">
        <f>data!Q454</f>
        <v>0</v>
      </c>
      <c r="H453" t="str">
        <f>data!R454</f>
        <v/>
      </c>
      <c r="I453">
        <f>data!S454</f>
        <v>0</v>
      </c>
      <c r="J453">
        <f>data!T454</f>
        <v>0</v>
      </c>
    </row>
    <row r="454" spans="1:10" x14ac:dyDescent="0.25">
      <c r="A454">
        <v>1990</v>
      </c>
      <c r="B454" t="s">
        <v>76</v>
      </c>
      <c r="C454">
        <f>data!J455</f>
        <v>0</v>
      </c>
      <c r="D454" t="str">
        <f>data!K455</f>
        <v/>
      </c>
      <c r="E454">
        <f>data!L455</f>
        <v>0</v>
      </c>
      <c r="F454">
        <f>data!M455</f>
        <v>0</v>
      </c>
      <c r="G454">
        <f>data!Q455</f>
        <v>0</v>
      </c>
      <c r="H454" t="str">
        <f>data!R455</f>
        <v/>
      </c>
      <c r="I454">
        <f>data!S455</f>
        <v>0</v>
      </c>
      <c r="J454">
        <f>data!T455</f>
        <v>0</v>
      </c>
    </row>
    <row r="455" spans="1:10" x14ac:dyDescent="0.25">
      <c r="A455">
        <v>1990</v>
      </c>
      <c r="B455" t="s">
        <v>21</v>
      </c>
      <c r="C455">
        <f>data!J456</f>
        <v>309.8</v>
      </c>
      <c r="D455">
        <f>data!K456</f>
        <v>9</v>
      </c>
      <c r="E455">
        <f>data!L456</f>
        <v>1.8</v>
      </c>
      <c r="F455">
        <f>data!M456</f>
        <v>1</v>
      </c>
      <c r="G455">
        <f>data!Q456</f>
        <v>2809.8</v>
      </c>
      <c r="H455">
        <f>data!R456</f>
        <v>27</v>
      </c>
      <c r="I455">
        <f>data!S456</f>
        <v>0.2</v>
      </c>
      <c r="J455">
        <f>data!T456</f>
        <v>2</v>
      </c>
    </row>
    <row r="456" spans="1:10" x14ac:dyDescent="0.25">
      <c r="A456">
        <v>1990</v>
      </c>
      <c r="B456" t="s">
        <v>22</v>
      </c>
      <c r="C456">
        <f>data!J457</f>
        <v>138.30000000000001</v>
      </c>
      <c r="D456">
        <f>data!K457</f>
        <v>21</v>
      </c>
      <c r="E456">
        <f>data!L457</f>
        <v>0.8</v>
      </c>
      <c r="F456">
        <f>data!M457</f>
        <v>3</v>
      </c>
      <c r="G456">
        <f>data!Q457</f>
        <v>572.79999999999995</v>
      </c>
      <c r="H456">
        <f>data!R457</f>
        <v>88</v>
      </c>
      <c r="I456">
        <f>data!S457</f>
        <v>0</v>
      </c>
      <c r="J456">
        <f>data!T457</f>
        <v>6</v>
      </c>
    </row>
    <row r="457" spans="1:10" x14ac:dyDescent="0.25">
      <c r="A457">
        <v>1990</v>
      </c>
      <c r="B457" t="s">
        <v>176</v>
      </c>
      <c r="C457">
        <f>data!J458</f>
        <v>1509.7</v>
      </c>
      <c r="D457">
        <f>data!K458</f>
        <v>4</v>
      </c>
      <c r="E457">
        <f>data!L458</f>
        <v>8.5</v>
      </c>
      <c r="F457">
        <f>data!M458</f>
        <v>6</v>
      </c>
      <c r="G457">
        <f>data!Q458</f>
        <v>2181.4</v>
      </c>
      <c r="H457">
        <f>data!R458</f>
        <v>32</v>
      </c>
      <c r="I457">
        <f>data!S458</f>
        <v>0.1</v>
      </c>
      <c r="J457">
        <f>data!T458</f>
        <v>14</v>
      </c>
    </row>
    <row r="458" spans="1:10" x14ac:dyDescent="0.25">
      <c r="A458">
        <v>1990</v>
      </c>
      <c r="B458" t="s">
        <v>23</v>
      </c>
      <c r="C458">
        <f>data!J459</f>
        <v>9.5</v>
      </c>
      <c r="D458">
        <f>data!K459</f>
        <v>96</v>
      </c>
      <c r="E458">
        <f>data!L459</f>
        <v>0.1</v>
      </c>
      <c r="F458">
        <f>data!M459</f>
        <v>1</v>
      </c>
      <c r="G458">
        <f>data!Q459</f>
        <v>1899.9</v>
      </c>
      <c r="H458">
        <f>data!R459</f>
        <v>34</v>
      </c>
      <c r="I458">
        <f>data!S459</f>
        <v>0.1</v>
      </c>
      <c r="J458">
        <f>data!T459</f>
        <v>11</v>
      </c>
    </row>
    <row r="459" spans="1:10" x14ac:dyDescent="0.25">
      <c r="A459">
        <v>1990</v>
      </c>
      <c r="B459" t="s">
        <v>135</v>
      </c>
      <c r="C459">
        <f>data!J460</f>
        <v>42.7</v>
      </c>
      <c r="D459">
        <f>data!K460</f>
        <v>42</v>
      </c>
      <c r="E459">
        <f>data!L460</f>
        <v>0.2</v>
      </c>
      <c r="F459">
        <f>data!M460</f>
        <v>1</v>
      </c>
      <c r="G459">
        <f>data!Q460</f>
        <v>160.1</v>
      </c>
      <c r="H459">
        <f>data!R460</f>
        <v>147</v>
      </c>
      <c r="I459">
        <f>data!S460</f>
        <v>0</v>
      </c>
      <c r="J459">
        <f>data!T460</f>
        <v>5</v>
      </c>
    </row>
    <row r="460" spans="1:10" x14ac:dyDescent="0.25">
      <c r="A460">
        <v>1990</v>
      </c>
      <c r="B460" t="s">
        <v>177</v>
      </c>
      <c r="C460">
        <f>data!J461</f>
        <v>0</v>
      </c>
      <c r="D460" t="str">
        <f>data!K461</f>
        <v/>
      </c>
      <c r="E460">
        <f>data!L461</f>
        <v>0</v>
      </c>
      <c r="F460">
        <f>data!M461</f>
        <v>0</v>
      </c>
      <c r="G460">
        <f>data!Q461</f>
        <v>0</v>
      </c>
      <c r="H460" t="str">
        <f>data!R461</f>
        <v/>
      </c>
      <c r="I460">
        <f>data!S461</f>
        <v>0</v>
      </c>
      <c r="J460">
        <f>data!T461</f>
        <v>0</v>
      </c>
    </row>
    <row r="461" spans="1:10" x14ac:dyDescent="0.25">
      <c r="A461">
        <v>1990</v>
      </c>
      <c r="B461" t="s">
        <v>81</v>
      </c>
      <c r="C461">
        <f>data!J462</f>
        <v>35.9</v>
      </c>
      <c r="D461">
        <f>data!K462</f>
        <v>47</v>
      </c>
      <c r="E461">
        <f>data!L462</f>
        <v>0.2</v>
      </c>
      <c r="F461">
        <f>data!M462</f>
        <v>2</v>
      </c>
      <c r="G461">
        <f>data!Q462</f>
        <v>522.20000000000005</v>
      </c>
      <c r="H461">
        <f>data!R462</f>
        <v>94</v>
      </c>
      <c r="I461">
        <f>data!S462</f>
        <v>0</v>
      </c>
      <c r="J461">
        <f>data!T462</f>
        <v>7</v>
      </c>
    </row>
    <row r="462" spans="1:10" x14ac:dyDescent="0.25">
      <c r="A462">
        <v>1990</v>
      </c>
      <c r="B462" t="s">
        <v>82</v>
      </c>
      <c r="C462">
        <f>data!J463</f>
        <v>17.899999999999999</v>
      </c>
      <c r="D462">
        <f>data!K463</f>
        <v>81</v>
      </c>
      <c r="E462">
        <f>data!L463</f>
        <v>0.1</v>
      </c>
      <c r="F462">
        <f>data!M463</f>
        <v>2</v>
      </c>
      <c r="G462">
        <f>data!Q463</f>
        <v>0</v>
      </c>
      <c r="H462" t="str">
        <f>data!R463</f>
        <v/>
      </c>
      <c r="I462">
        <f>data!S463</f>
        <v>0</v>
      </c>
      <c r="J462">
        <f>data!T463</f>
        <v>0</v>
      </c>
    </row>
    <row r="463" spans="1:10" x14ac:dyDescent="0.25">
      <c r="A463">
        <v>1990</v>
      </c>
      <c r="B463" t="s">
        <v>83</v>
      </c>
      <c r="C463">
        <f>data!J464</f>
        <v>0</v>
      </c>
      <c r="D463" t="str">
        <f>data!K464</f>
        <v/>
      </c>
      <c r="E463">
        <f>data!L464</f>
        <v>0</v>
      </c>
      <c r="F463">
        <f>data!M464</f>
        <v>0</v>
      </c>
      <c r="G463">
        <f>data!Q464</f>
        <v>118.2</v>
      </c>
      <c r="H463">
        <f>data!R464</f>
        <v>167</v>
      </c>
      <c r="I463">
        <f>data!S464</f>
        <v>0</v>
      </c>
      <c r="J463">
        <f>data!T464</f>
        <v>3</v>
      </c>
    </row>
    <row r="464" spans="1:10" x14ac:dyDescent="0.25">
      <c r="A464">
        <v>1990</v>
      </c>
      <c r="B464" t="s">
        <v>139</v>
      </c>
      <c r="C464">
        <f>data!J465</f>
        <v>0</v>
      </c>
      <c r="D464" t="str">
        <f>data!K465</f>
        <v/>
      </c>
      <c r="E464">
        <f>data!L465</f>
        <v>0</v>
      </c>
      <c r="F464">
        <f>data!M465</f>
        <v>0</v>
      </c>
      <c r="G464">
        <f>data!Q465</f>
        <v>0</v>
      </c>
      <c r="H464" t="str">
        <f>data!R465</f>
        <v/>
      </c>
      <c r="I464">
        <f>data!S465</f>
        <v>0</v>
      </c>
      <c r="J464">
        <f>data!T465</f>
        <v>0</v>
      </c>
    </row>
    <row r="465" spans="1:10" x14ac:dyDescent="0.25">
      <c r="A465">
        <v>1990</v>
      </c>
      <c r="B465" t="s">
        <v>202</v>
      </c>
      <c r="C465">
        <f>data!J466</f>
        <v>0</v>
      </c>
      <c r="D465" t="str">
        <f>data!K466</f>
        <v/>
      </c>
      <c r="E465">
        <f>data!L466</f>
        <v>0</v>
      </c>
      <c r="F465">
        <f>data!M466</f>
        <v>0</v>
      </c>
      <c r="G465">
        <f>data!Q466</f>
        <v>0</v>
      </c>
      <c r="H465" t="str">
        <f>data!R466</f>
        <v/>
      </c>
      <c r="I465">
        <f>data!S466</f>
        <v>0</v>
      </c>
      <c r="J465">
        <f>data!T466</f>
        <v>0</v>
      </c>
    </row>
    <row r="466" spans="1:10" x14ac:dyDescent="0.25">
      <c r="A466">
        <v>1990</v>
      </c>
      <c r="B466" t="s">
        <v>140</v>
      </c>
      <c r="C466">
        <f>data!J467</f>
        <v>0</v>
      </c>
      <c r="D466" t="str">
        <f>data!K467</f>
        <v/>
      </c>
      <c r="E466">
        <f>data!L467</f>
        <v>0</v>
      </c>
      <c r="F466">
        <f>data!M467</f>
        <v>0</v>
      </c>
      <c r="G466">
        <f>data!Q467</f>
        <v>825.1</v>
      </c>
      <c r="H466">
        <f>data!R467</f>
        <v>64</v>
      </c>
      <c r="I466">
        <f>data!S467</f>
        <v>0.1</v>
      </c>
      <c r="J466">
        <f>data!T467</f>
        <v>8</v>
      </c>
    </row>
    <row r="467" spans="1:10" x14ac:dyDescent="0.25">
      <c r="A467">
        <v>1990</v>
      </c>
      <c r="B467" t="s">
        <v>24</v>
      </c>
      <c r="C467">
        <f>data!J468</f>
        <v>30.2</v>
      </c>
      <c r="D467">
        <f>data!K468</f>
        <v>57</v>
      </c>
      <c r="E467">
        <f>data!L468</f>
        <v>0.2</v>
      </c>
      <c r="F467">
        <f>data!M468</f>
        <v>1</v>
      </c>
      <c r="G467">
        <f>data!Q468</f>
        <v>21059.200000000001</v>
      </c>
      <c r="H467">
        <f>data!R468</f>
        <v>5</v>
      </c>
      <c r="I467">
        <f>data!S468</f>
        <v>1.2</v>
      </c>
      <c r="J467">
        <f>data!T468</f>
        <v>29</v>
      </c>
    </row>
    <row r="468" spans="1:10" x14ac:dyDescent="0.25">
      <c r="A468">
        <v>1990</v>
      </c>
      <c r="B468" t="s">
        <v>141</v>
      </c>
      <c r="C468">
        <f>data!J469</f>
        <v>0</v>
      </c>
      <c r="D468" t="str">
        <f>data!K469</f>
        <v/>
      </c>
      <c r="E468">
        <f>data!L469</f>
        <v>0</v>
      </c>
      <c r="F468">
        <f>data!M469</f>
        <v>0</v>
      </c>
      <c r="G468">
        <f>data!Q469</f>
        <v>0</v>
      </c>
      <c r="H468" t="str">
        <f>data!R469</f>
        <v/>
      </c>
      <c r="I468">
        <f>data!S469</f>
        <v>0</v>
      </c>
      <c r="J468">
        <f>data!T469</f>
        <v>0</v>
      </c>
    </row>
    <row r="469" spans="1:10" x14ac:dyDescent="0.25">
      <c r="A469">
        <v>1990</v>
      </c>
      <c r="B469" t="s">
        <v>85</v>
      </c>
      <c r="C469">
        <f>data!J470</f>
        <v>0</v>
      </c>
      <c r="D469" t="str">
        <f>data!K470</f>
        <v/>
      </c>
      <c r="E469">
        <f>data!L470</f>
        <v>0</v>
      </c>
      <c r="F469">
        <f>data!M470</f>
        <v>0</v>
      </c>
      <c r="G469">
        <f>data!Q470</f>
        <v>0</v>
      </c>
      <c r="H469" t="str">
        <f>data!R470</f>
        <v/>
      </c>
      <c r="I469">
        <f>data!S470</f>
        <v>0</v>
      </c>
      <c r="J469">
        <f>data!T470</f>
        <v>0</v>
      </c>
    </row>
    <row r="470" spans="1:10" x14ac:dyDescent="0.25">
      <c r="A470">
        <v>1990</v>
      </c>
      <c r="B470" t="s">
        <v>86</v>
      </c>
      <c r="C470">
        <f>data!J471</f>
        <v>0</v>
      </c>
      <c r="D470" t="str">
        <f>data!K471</f>
        <v/>
      </c>
      <c r="E470">
        <f>data!L471</f>
        <v>0</v>
      </c>
      <c r="F470">
        <f>data!M471</f>
        <v>0</v>
      </c>
      <c r="G470">
        <f>data!Q471</f>
        <v>115</v>
      </c>
      <c r="H470">
        <f>data!R471</f>
        <v>171</v>
      </c>
      <c r="I470">
        <f>data!S471</f>
        <v>0</v>
      </c>
      <c r="J470">
        <f>data!T471</f>
        <v>1</v>
      </c>
    </row>
    <row r="471" spans="1:10" x14ac:dyDescent="0.25">
      <c r="A471">
        <v>1990</v>
      </c>
      <c r="B471" t="s">
        <v>25</v>
      </c>
      <c r="C471">
        <f>data!J472</f>
        <v>0</v>
      </c>
      <c r="D471" t="str">
        <f>data!K472</f>
        <v/>
      </c>
      <c r="E471">
        <f>data!L472</f>
        <v>0</v>
      </c>
      <c r="F471">
        <f>data!M472</f>
        <v>0</v>
      </c>
      <c r="G471">
        <f>data!Q472</f>
        <v>973.4</v>
      </c>
      <c r="H471">
        <f>data!R472</f>
        <v>55</v>
      </c>
      <c r="I471">
        <f>data!S472</f>
        <v>0.1</v>
      </c>
      <c r="J471">
        <f>data!T472</f>
        <v>8</v>
      </c>
    </row>
    <row r="472" spans="1:10" x14ac:dyDescent="0.25">
      <c r="A472">
        <v>1990</v>
      </c>
      <c r="B472" t="s">
        <v>143</v>
      </c>
      <c r="C472">
        <f>data!J473</f>
        <v>3.1</v>
      </c>
      <c r="D472">
        <f>data!K473</f>
        <v>143</v>
      </c>
      <c r="E472">
        <f>data!L473</f>
        <v>0</v>
      </c>
      <c r="F472">
        <f>data!M473</f>
        <v>1</v>
      </c>
      <c r="G472">
        <f>data!Q473</f>
        <v>1600</v>
      </c>
      <c r="H472">
        <f>data!R473</f>
        <v>37</v>
      </c>
      <c r="I472">
        <f>data!S473</f>
        <v>0.1</v>
      </c>
      <c r="J472">
        <f>data!T473</f>
        <v>3</v>
      </c>
    </row>
    <row r="473" spans="1:10" x14ac:dyDescent="0.25">
      <c r="A473">
        <v>1990</v>
      </c>
      <c r="B473" t="s">
        <v>26</v>
      </c>
      <c r="C473">
        <f>data!J474</f>
        <v>0</v>
      </c>
      <c r="D473" t="str">
        <f>data!K474</f>
        <v/>
      </c>
      <c r="E473">
        <f>data!L474</f>
        <v>0</v>
      </c>
      <c r="F473">
        <f>data!M474</f>
        <v>0</v>
      </c>
      <c r="G473">
        <f>data!Q474</f>
        <v>499.4</v>
      </c>
      <c r="H473">
        <f>data!R474</f>
        <v>100</v>
      </c>
      <c r="I473">
        <f>data!S474</f>
        <v>0</v>
      </c>
      <c r="J473">
        <f>data!T474</f>
        <v>4</v>
      </c>
    </row>
    <row r="474" spans="1:10" x14ac:dyDescent="0.25">
      <c r="A474">
        <v>1990</v>
      </c>
      <c r="B474" t="s">
        <v>218</v>
      </c>
      <c r="C474">
        <f>data!J475</f>
        <v>0</v>
      </c>
      <c r="D474" t="str">
        <f>data!K475</f>
        <v/>
      </c>
      <c r="E474">
        <f>data!L475</f>
        <v>0</v>
      </c>
      <c r="F474">
        <f>data!M475</f>
        <v>0</v>
      </c>
      <c r="G474">
        <f>data!Q475</f>
        <v>0</v>
      </c>
      <c r="H474" t="str">
        <f>data!R475</f>
        <v/>
      </c>
      <c r="I474">
        <f>data!S475</f>
        <v>0</v>
      </c>
      <c r="J474">
        <f>data!T475</f>
        <v>0</v>
      </c>
    </row>
    <row r="475" spans="1:10" x14ac:dyDescent="0.25">
      <c r="A475">
        <v>1990</v>
      </c>
      <c r="B475" t="s">
        <v>27</v>
      </c>
      <c r="C475">
        <f>data!J476</f>
        <v>0</v>
      </c>
      <c r="D475" t="str">
        <f>data!K476</f>
        <v/>
      </c>
      <c r="E475">
        <f>data!L476</f>
        <v>0</v>
      </c>
      <c r="F475">
        <f>data!M476</f>
        <v>0</v>
      </c>
      <c r="G475">
        <f>data!Q476</f>
        <v>0</v>
      </c>
      <c r="H475" t="str">
        <f>data!R476</f>
        <v/>
      </c>
      <c r="I475">
        <f>data!S476</f>
        <v>0</v>
      </c>
      <c r="J475">
        <f>data!T476</f>
        <v>0</v>
      </c>
    </row>
    <row r="476" spans="1:10" x14ac:dyDescent="0.25">
      <c r="A476">
        <v>1990</v>
      </c>
      <c r="B476" t="s">
        <v>88</v>
      </c>
      <c r="C476">
        <f>data!J477</f>
        <v>0</v>
      </c>
      <c r="D476" t="str">
        <f>data!K477</f>
        <v/>
      </c>
      <c r="E476">
        <f>data!L477</f>
        <v>0</v>
      </c>
      <c r="F476">
        <f>data!M477</f>
        <v>0</v>
      </c>
      <c r="G476">
        <f>data!Q477</f>
        <v>500</v>
      </c>
      <c r="H476">
        <f>data!R477</f>
        <v>96</v>
      </c>
      <c r="I476">
        <f>data!S477</f>
        <v>0</v>
      </c>
      <c r="J476">
        <f>data!T477</f>
        <v>2</v>
      </c>
    </row>
    <row r="477" spans="1:10" x14ac:dyDescent="0.25">
      <c r="A477">
        <v>1990</v>
      </c>
      <c r="B477" t="s">
        <v>28</v>
      </c>
      <c r="C477">
        <f>data!J478</f>
        <v>0</v>
      </c>
      <c r="D477" t="str">
        <f>data!K478</f>
        <v/>
      </c>
      <c r="E477">
        <f>data!L478</f>
        <v>0</v>
      </c>
      <c r="F477">
        <f>data!M478</f>
        <v>0</v>
      </c>
      <c r="G477">
        <f>data!Q478</f>
        <v>1373.4</v>
      </c>
      <c r="H477">
        <f>data!R478</f>
        <v>42</v>
      </c>
      <c r="I477">
        <f>data!S478</f>
        <v>0.1</v>
      </c>
      <c r="J477">
        <f>data!T478</f>
        <v>9</v>
      </c>
    </row>
    <row r="478" spans="1:10" x14ac:dyDescent="0.25">
      <c r="A478">
        <v>1990</v>
      </c>
      <c r="B478" t="s">
        <v>145</v>
      </c>
      <c r="C478">
        <f>data!J479</f>
        <v>160.80000000000001</v>
      </c>
      <c r="D478">
        <f>data!K479</f>
        <v>16</v>
      </c>
      <c r="E478">
        <f>data!L479</f>
        <v>0.9</v>
      </c>
      <c r="F478">
        <f>data!M479</f>
        <v>1</v>
      </c>
      <c r="G478">
        <f>data!Q479</f>
        <v>258.60000000000002</v>
      </c>
      <c r="H478">
        <f>data!R479</f>
        <v>129</v>
      </c>
      <c r="I478">
        <f>data!S479</f>
        <v>0</v>
      </c>
      <c r="J478">
        <f>data!T479</f>
        <v>3</v>
      </c>
    </row>
    <row r="479" spans="1:10" x14ac:dyDescent="0.25">
      <c r="A479">
        <v>1990</v>
      </c>
      <c r="B479" t="s">
        <v>29</v>
      </c>
      <c r="C479">
        <f>data!J480</f>
        <v>118.6</v>
      </c>
      <c r="D479">
        <f>data!K480</f>
        <v>22</v>
      </c>
      <c r="E479">
        <f>data!L480</f>
        <v>0.7</v>
      </c>
      <c r="F479">
        <f>data!M480</f>
        <v>2</v>
      </c>
      <c r="G479">
        <f>data!Q480</f>
        <v>23183.8</v>
      </c>
      <c r="H479">
        <f>data!R480</f>
        <v>4</v>
      </c>
      <c r="I479">
        <f>data!S480</f>
        <v>1.3</v>
      </c>
      <c r="J479">
        <f>data!T480</f>
        <v>16</v>
      </c>
    </row>
    <row r="480" spans="1:10" x14ac:dyDescent="0.25">
      <c r="A480">
        <v>1990</v>
      </c>
      <c r="B480" t="s">
        <v>30</v>
      </c>
      <c r="C480">
        <f>data!J481</f>
        <v>0</v>
      </c>
      <c r="D480" t="str">
        <f>data!K481</f>
        <v/>
      </c>
      <c r="E480">
        <f>data!L481</f>
        <v>0</v>
      </c>
      <c r="F480">
        <f>data!M481</f>
        <v>0</v>
      </c>
      <c r="G480">
        <f>data!Q481</f>
        <v>2669.6</v>
      </c>
      <c r="H480">
        <f>data!R481</f>
        <v>28</v>
      </c>
      <c r="I480">
        <f>data!S481</f>
        <v>0.2</v>
      </c>
      <c r="J480">
        <f>data!T481</f>
        <v>7</v>
      </c>
    </row>
    <row r="481" spans="1:10" x14ac:dyDescent="0.25">
      <c r="A481">
        <v>1990</v>
      </c>
      <c r="B481" t="s">
        <v>31</v>
      </c>
      <c r="C481">
        <f>data!J482</f>
        <v>0</v>
      </c>
      <c r="D481" t="str">
        <f>data!K482</f>
        <v/>
      </c>
      <c r="E481">
        <f>data!L482</f>
        <v>0</v>
      </c>
      <c r="F481">
        <f>data!M482</f>
        <v>0</v>
      </c>
      <c r="G481">
        <f>data!Q482</f>
        <v>905</v>
      </c>
      <c r="H481">
        <f>data!R482</f>
        <v>59</v>
      </c>
      <c r="I481">
        <f>data!S482</f>
        <v>0.1</v>
      </c>
      <c r="J481">
        <f>data!T482</f>
        <v>3</v>
      </c>
    </row>
    <row r="482" spans="1:10" x14ac:dyDescent="0.25">
      <c r="A482">
        <v>1990</v>
      </c>
      <c r="B482" t="s">
        <v>148</v>
      </c>
      <c r="C482">
        <f>data!J483</f>
        <v>0</v>
      </c>
      <c r="D482" t="str">
        <f>data!K483</f>
        <v/>
      </c>
      <c r="E482">
        <f>data!L483</f>
        <v>0</v>
      </c>
      <c r="F482">
        <f>data!M483</f>
        <v>0</v>
      </c>
      <c r="G482">
        <f>data!Q483</f>
        <v>0</v>
      </c>
      <c r="H482" t="str">
        <f>data!R483</f>
        <v/>
      </c>
      <c r="I482">
        <f>data!S483</f>
        <v>0</v>
      </c>
      <c r="J482">
        <f>data!T483</f>
        <v>0</v>
      </c>
    </row>
    <row r="483" spans="1:10" x14ac:dyDescent="0.25">
      <c r="A483">
        <v>1990</v>
      </c>
      <c r="B483" t="s">
        <v>32</v>
      </c>
      <c r="C483">
        <f>data!J484</f>
        <v>0</v>
      </c>
      <c r="D483" t="str">
        <f>data!K484</f>
        <v/>
      </c>
      <c r="E483">
        <f>data!L484</f>
        <v>0</v>
      </c>
      <c r="F483">
        <f>data!M484</f>
        <v>0</v>
      </c>
      <c r="G483">
        <f>data!Q484</f>
        <v>475</v>
      </c>
      <c r="H483">
        <f>data!R484</f>
        <v>102</v>
      </c>
      <c r="I483">
        <f>data!S484</f>
        <v>0</v>
      </c>
      <c r="J483">
        <f>data!T484</f>
        <v>3</v>
      </c>
    </row>
    <row r="484" spans="1:10" x14ac:dyDescent="0.25">
      <c r="A484">
        <v>1990</v>
      </c>
      <c r="B484" t="s">
        <v>182</v>
      </c>
      <c r="C484">
        <f>data!J485</f>
        <v>0</v>
      </c>
      <c r="D484" t="str">
        <f>data!K485</f>
        <v/>
      </c>
      <c r="E484">
        <f>data!L485</f>
        <v>0</v>
      </c>
      <c r="F484">
        <f>data!M485</f>
        <v>0</v>
      </c>
      <c r="G484">
        <f>data!Q485</f>
        <v>216.7</v>
      </c>
      <c r="H484">
        <f>data!R485</f>
        <v>134</v>
      </c>
      <c r="I484">
        <f>data!S485</f>
        <v>0</v>
      </c>
      <c r="J484">
        <f>data!T485</f>
        <v>3</v>
      </c>
    </row>
    <row r="485" spans="1:10" x14ac:dyDescent="0.25">
      <c r="A485">
        <v>1990</v>
      </c>
      <c r="B485" t="s">
        <v>184</v>
      </c>
      <c r="C485">
        <f>data!J486</f>
        <v>0</v>
      </c>
      <c r="D485" t="str">
        <f>data!K486</f>
        <v/>
      </c>
      <c r="E485">
        <f>data!L486</f>
        <v>0</v>
      </c>
      <c r="F485">
        <f>data!M486</f>
        <v>0</v>
      </c>
      <c r="G485">
        <f>data!Q486</f>
        <v>947.8</v>
      </c>
      <c r="H485">
        <f>data!R486</f>
        <v>56</v>
      </c>
      <c r="I485">
        <f>data!S486</f>
        <v>0.1</v>
      </c>
      <c r="J485">
        <f>data!T486</f>
        <v>4</v>
      </c>
    </row>
    <row r="486" spans="1:10" x14ac:dyDescent="0.25">
      <c r="A486">
        <v>1990</v>
      </c>
      <c r="B486" t="s">
        <v>33</v>
      </c>
      <c r="C486">
        <f>data!J487</f>
        <v>39.799999999999997</v>
      </c>
      <c r="D486">
        <f>data!K487</f>
        <v>43</v>
      </c>
      <c r="E486">
        <f>data!L487</f>
        <v>0.2</v>
      </c>
      <c r="F486">
        <f>data!M487</f>
        <v>2</v>
      </c>
      <c r="G486">
        <f>data!Q487</f>
        <v>9721.4</v>
      </c>
      <c r="H486">
        <f>data!R487</f>
        <v>9</v>
      </c>
      <c r="I486">
        <f>data!S487</f>
        <v>0.5</v>
      </c>
      <c r="J486">
        <f>data!T487</f>
        <v>16</v>
      </c>
    </row>
    <row r="487" spans="1:10" x14ac:dyDescent="0.25">
      <c r="A487">
        <v>1990</v>
      </c>
      <c r="B487" t="s">
        <v>34</v>
      </c>
      <c r="C487">
        <f>data!J488</f>
        <v>55.6</v>
      </c>
      <c r="D487">
        <f>data!K488</f>
        <v>39</v>
      </c>
      <c r="E487">
        <f>data!L488</f>
        <v>0.3</v>
      </c>
      <c r="F487">
        <f>data!M488</f>
        <v>1</v>
      </c>
      <c r="G487">
        <f>data!Q488</f>
        <v>1338.6</v>
      </c>
      <c r="H487">
        <f>data!R488</f>
        <v>44</v>
      </c>
      <c r="I487">
        <f>data!S488</f>
        <v>0.1</v>
      </c>
      <c r="J487">
        <f>data!T488</f>
        <v>8</v>
      </c>
    </row>
    <row r="488" spans="1:10" x14ac:dyDescent="0.25">
      <c r="A488">
        <v>1990</v>
      </c>
      <c r="B488" t="s">
        <v>35</v>
      </c>
      <c r="C488">
        <f>data!J489</f>
        <v>5.8</v>
      </c>
      <c r="D488">
        <f>data!K489</f>
        <v>116</v>
      </c>
      <c r="E488">
        <f>data!L489</f>
        <v>0</v>
      </c>
      <c r="F488">
        <f>data!M489</f>
        <v>1</v>
      </c>
      <c r="G488">
        <f>data!Q489</f>
        <v>644.1</v>
      </c>
      <c r="H488">
        <f>data!R489</f>
        <v>78</v>
      </c>
      <c r="I488">
        <f>data!S489</f>
        <v>0</v>
      </c>
      <c r="J488">
        <f>data!T489</f>
        <v>5</v>
      </c>
    </row>
    <row r="489" spans="1:10" x14ac:dyDescent="0.25">
      <c r="A489">
        <v>1990</v>
      </c>
      <c r="B489" t="s">
        <v>36</v>
      </c>
      <c r="C489">
        <f>data!J490</f>
        <v>0</v>
      </c>
      <c r="D489" t="str">
        <f>data!K490</f>
        <v/>
      </c>
      <c r="E489">
        <f>data!L490</f>
        <v>0</v>
      </c>
      <c r="F489">
        <f>data!M490</f>
        <v>0</v>
      </c>
      <c r="G489">
        <f>data!Q490</f>
        <v>299.7</v>
      </c>
      <c r="H489">
        <f>data!R490</f>
        <v>125</v>
      </c>
      <c r="I489">
        <f>data!S490</f>
        <v>0</v>
      </c>
      <c r="J489">
        <f>data!T490</f>
        <v>1</v>
      </c>
    </row>
    <row r="490" spans="1:10" x14ac:dyDescent="0.25">
      <c r="A490">
        <v>1990</v>
      </c>
      <c r="B490" t="s">
        <v>37</v>
      </c>
      <c r="C490">
        <f>data!J491</f>
        <v>0</v>
      </c>
      <c r="D490" t="str">
        <f>data!K491</f>
        <v/>
      </c>
      <c r="E490">
        <f>data!L491</f>
        <v>0</v>
      </c>
      <c r="F490">
        <f>data!M491</f>
        <v>0</v>
      </c>
      <c r="G490">
        <f>data!Q491</f>
        <v>4488.7</v>
      </c>
      <c r="H490">
        <f>data!R491</f>
        <v>18</v>
      </c>
      <c r="I490">
        <f>data!S491</f>
        <v>0.3</v>
      </c>
      <c r="J490">
        <f>data!T491</f>
        <v>17</v>
      </c>
    </row>
    <row r="491" spans="1:10" x14ac:dyDescent="0.25">
      <c r="A491">
        <v>1990</v>
      </c>
      <c r="B491" t="s">
        <v>97</v>
      </c>
      <c r="C491">
        <f>data!J492</f>
        <v>0</v>
      </c>
      <c r="D491" t="str">
        <f>data!K492</f>
        <v/>
      </c>
      <c r="E491">
        <f>data!L492</f>
        <v>0</v>
      </c>
      <c r="F491">
        <f>data!M492</f>
        <v>0</v>
      </c>
      <c r="G491">
        <f>data!Q492</f>
        <v>8320.4</v>
      </c>
      <c r="H491">
        <f>data!R492</f>
        <v>11</v>
      </c>
      <c r="I491">
        <f>data!S492</f>
        <v>0.5</v>
      </c>
      <c r="J491">
        <f>data!T492</f>
        <v>19</v>
      </c>
    </row>
    <row r="492" spans="1:10" x14ac:dyDescent="0.25">
      <c r="A492">
        <v>1990</v>
      </c>
      <c r="B492" t="s">
        <v>98</v>
      </c>
      <c r="C492">
        <f>data!J493</f>
        <v>0</v>
      </c>
      <c r="D492">
        <f>data!K493</f>
        <v>168</v>
      </c>
      <c r="E492">
        <f>data!L493</f>
        <v>0</v>
      </c>
      <c r="F492">
        <f>data!M493</f>
        <v>1</v>
      </c>
      <c r="G492">
        <f>data!Q493</f>
        <v>0</v>
      </c>
      <c r="H492" t="str">
        <f>data!R493</f>
        <v/>
      </c>
      <c r="I492">
        <f>data!S493</f>
        <v>0</v>
      </c>
      <c r="J492">
        <f>data!T493</f>
        <v>0</v>
      </c>
    </row>
    <row r="493" spans="1:10" x14ac:dyDescent="0.25">
      <c r="A493">
        <v>1990</v>
      </c>
      <c r="B493" t="s">
        <v>38</v>
      </c>
      <c r="C493">
        <f>data!J494</f>
        <v>80.3</v>
      </c>
      <c r="D493">
        <f>data!K494</f>
        <v>29</v>
      </c>
      <c r="E493">
        <f>data!L494</f>
        <v>0.5</v>
      </c>
      <c r="F493">
        <f>data!M494</f>
        <v>2</v>
      </c>
      <c r="G493">
        <f>data!Q494</f>
        <v>651</v>
      </c>
      <c r="H493">
        <f>data!R494</f>
        <v>77</v>
      </c>
      <c r="I493">
        <f>data!S494</f>
        <v>0</v>
      </c>
      <c r="J493">
        <f>data!T494</f>
        <v>5</v>
      </c>
    </row>
    <row r="494" spans="1:10" x14ac:dyDescent="0.25">
      <c r="A494">
        <v>1990</v>
      </c>
      <c r="B494" t="s">
        <v>100</v>
      </c>
      <c r="C494">
        <f>data!J495</f>
        <v>0</v>
      </c>
      <c r="D494" t="str">
        <f>data!K495</f>
        <v/>
      </c>
      <c r="E494">
        <f>data!L495</f>
        <v>0</v>
      </c>
      <c r="F494">
        <f>data!M495</f>
        <v>0</v>
      </c>
      <c r="G494">
        <f>data!Q495</f>
        <v>0</v>
      </c>
      <c r="H494" t="str">
        <f>data!R495</f>
        <v/>
      </c>
      <c r="I494">
        <f>data!S495</f>
        <v>0</v>
      </c>
      <c r="J494">
        <f>data!T495</f>
        <v>0</v>
      </c>
    </row>
    <row r="495" spans="1:10" x14ac:dyDescent="0.25">
      <c r="A495">
        <v>1990</v>
      </c>
      <c r="B495" t="s">
        <v>157</v>
      </c>
      <c r="C495">
        <f>data!J496</f>
        <v>37.9</v>
      </c>
      <c r="D495">
        <f>data!K496</f>
        <v>46</v>
      </c>
      <c r="E495">
        <f>data!L496</f>
        <v>0.2</v>
      </c>
      <c r="F495">
        <f>data!M496</f>
        <v>2</v>
      </c>
      <c r="G495">
        <f>data!Q496</f>
        <v>118.1</v>
      </c>
      <c r="H495">
        <f>data!R496</f>
        <v>168</v>
      </c>
      <c r="I495">
        <f>data!S496</f>
        <v>0</v>
      </c>
      <c r="J495">
        <f>data!T496</f>
        <v>5</v>
      </c>
    </row>
    <row r="496" spans="1:10" x14ac:dyDescent="0.25">
      <c r="A496">
        <v>1990</v>
      </c>
      <c r="B496" t="s">
        <v>186</v>
      </c>
      <c r="C496">
        <f>data!J497</f>
        <v>0</v>
      </c>
      <c r="D496" t="str">
        <f>data!K497</f>
        <v/>
      </c>
      <c r="E496">
        <f>data!L497</f>
        <v>0</v>
      </c>
      <c r="F496">
        <f>data!M497</f>
        <v>0</v>
      </c>
      <c r="G496">
        <f>data!Q497</f>
        <v>0</v>
      </c>
      <c r="H496" t="str">
        <f>data!R497</f>
        <v/>
      </c>
      <c r="I496">
        <f>data!S497</f>
        <v>0</v>
      </c>
      <c r="J496">
        <f>data!T497</f>
        <v>0</v>
      </c>
    </row>
    <row r="497" spans="1:10" x14ac:dyDescent="0.25">
      <c r="A497">
        <v>1990</v>
      </c>
      <c r="B497" t="s">
        <v>39</v>
      </c>
      <c r="C497">
        <f>data!J498</f>
        <v>9.9</v>
      </c>
      <c r="D497">
        <f>data!K498</f>
        <v>95</v>
      </c>
      <c r="E497">
        <f>data!L498</f>
        <v>0.1</v>
      </c>
      <c r="F497">
        <f>data!M498</f>
        <v>1</v>
      </c>
      <c r="G497">
        <f>data!Q498</f>
        <v>388.6</v>
      </c>
      <c r="H497">
        <f>data!R498</f>
        <v>112</v>
      </c>
      <c r="I497">
        <f>data!S498</f>
        <v>0</v>
      </c>
      <c r="J497">
        <f>data!T498</f>
        <v>5</v>
      </c>
    </row>
    <row r="498" spans="1:10" x14ac:dyDescent="0.25">
      <c r="A498">
        <v>1990</v>
      </c>
      <c r="B498" t="s">
        <v>40</v>
      </c>
      <c r="C498">
        <f>data!J499</f>
        <v>264</v>
      </c>
      <c r="D498">
        <f>data!K499</f>
        <v>12</v>
      </c>
      <c r="E498">
        <f>data!L499</f>
        <v>1.5</v>
      </c>
      <c r="F498">
        <f>data!M499</f>
        <v>1</v>
      </c>
      <c r="G498">
        <f>data!Q499</f>
        <v>663.9</v>
      </c>
      <c r="H498">
        <f>data!R499</f>
        <v>75</v>
      </c>
      <c r="I498">
        <f>data!S499</f>
        <v>0</v>
      </c>
      <c r="J498">
        <f>data!T499</f>
        <v>4</v>
      </c>
    </row>
    <row r="499" spans="1:10" x14ac:dyDescent="0.25">
      <c r="A499">
        <v>1990</v>
      </c>
      <c r="B499" t="s">
        <v>41</v>
      </c>
      <c r="C499">
        <f>data!J500</f>
        <v>0</v>
      </c>
      <c r="D499" t="str">
        <f>data!K500</f>
        <v/>
      </c>
      <c r="E499">
        <f>data!L500</f>
        <v>0</v>
      </c>
      <c r="F499">
        <f>data!M500</f>
        <v>0</v>
      </c>
      <c r="G499">
        <f>data!Q500</f>
        <v>0</v>
      </c>
      <c r="H499" t="str">
        <f>data!R500</f>
        <v/>
      </c>
      <c r="I499">
        <f>data!S500</f>
        <v>0</v>
      </c>
      <c r="J499">
        <f>data!T500</f>
        <v>0</v>
      </c>
    </row>
    <row r="500" spans="1:10" x14ac:dyDescent="0.25">
      <c r="A500">
        <v>1990</v>
      </c>
      <c r="B500" t="s">
        <v>42</v>
      </c>
      <c r="C500">
        <f>data!J501</f>
        <v>0</v>
      </c>
      <c r="D500" t="str">
        <f>data!K501</f>
        <v/>
      </c>
      <c r="E500">
        <f>data!L501</f>
        <v>0</v>
      </c>
      <c r="F500">
        <f>data!M501</f>
        <v>0</v>
      </c>
      <c r="G500">
        <f>data!Q501</f>
        <v>1165</v>
      </c>
      <c r="H500">
        <f>data!R501</f>
        <v>50</v>
      </c>
      <c r="I500">
        <f>data!S501</f>
        <v>0.1</v>
      </c>
      <c r="J500">
        <f>data!T501</f>
        <v>4</v>
      </c>
    </row>
    <row r="501" spans="1:10" x14ac:dyDescent="0.25">
      <c r="A501">
        <v>1990</v>
      </c>
      <c r="B501" t="s">
        <v>103</v>
      </c>
      <c r="C501">
        <f>data!J502</f>
        <v>1628.1</v>
      </c>
      <c r="D501">
        <f>data!K502</f>
        <v>3</v>
      </c>
      <c r="E501">
        <f>data!L502</f>
        <v>9.1999999999999993</v>
      </c>
      <c r="F501">
        <f>data!M502</f>
        <v>9</v>
      </c>
      <c r="G501">
        <f>data!Q502</f>
        <v>2577.1</v>
      </c>
      <c r="H501">
        <f>data!R502</f>
        <v>30</v>
      </c>
      <c r="I501">
        <f>data!S502</f>
        <v>0.1</v>
      </c>
      <c r="J501">
        <f>data!T502</f>
        <v>17</v>
      </c>
    </row>
    <row r="502" spans="1:10" x14ac:dyDescent="0.25">
      <c r="A502">
        <v>1990</v>
      </c>
      <c r="B502" t="s">
        <v>187</v>
      </c>
      <c r="C502">
        <f>data!J503</f>
        <v>3.5</v>
      </c>
      <c r="D502">
        <f>data!K503</f>
        <v>137</v>
      </c>
      <c r="E502">
        <f>data!L503</f>
        <v>0</v>
      </c>
      <c r="F502">
        <f>data!M503</f>
        <v>1</v>
      </c>
      <c r="G502">
        <f>data!Q503</f>
        <v>0</v>
      </c>
      <c r="H502" t="str">
        <f>data!R503</f>
        <v/>
      </c>
      <c r="I502">
        <f>data!S503</f>
        <v>0</v>
      </c>
      <c r="J502">
        <f>data!T503</f>
        <v>0</v>
      </c>
    </row>
    <row r="503" spans="1:10" x14ac:dyDescent="0.25">
      <c r="A503">
        <v>1990</v>
      </c>
      <c r="B503" t="s">
        <v>160</v>
      </c>
      <c r="C503">
        <f>data!J504</f>
        <v>0</v>
      </c>
      <c r="D503" t="str">
        <f>data!K504</f>
        <v/>
      </c>
      <c r="E503">
        <f>data!L504</f>
        <v>0</v>
      </c>
      <c r="F503">
        <f>data!M504</f>
        <v>0</v>
      </c>
      <c r="G503">
        <f>data!Q504</f>
        <v>693</v>
      </c>
      <c r="H503">
        <f>data!R504</f>
        <v>71</v>
      </c>
      <c r="I503">
        <f>data!S504</f>
        <v>0</v>
      </c>
      <c r="J503">
        <f>data!T504</f>
        <v>1</v>
      </c>
    </row>
    <row r="504" spans="1:10" x14ac:dyDescent="0.25">
      <c r="A504">
        <v>1990</v>
      </c>
      <c r="B504" t="s">
        <v>105</v>
      </c>
      <c r="C504">
        <f>data!J505</f>
        <v>0</v>
      </c>
      <c r="D504" t="str">
        <f>data!K505</f>
        <v/>
      </c>
      <c r="E504">
        <f>data!L505</f>
        <v>0</v>
      </c>
      <c r="F504">
        <f>data!M505</f>
        <v>0</v>
      </c>
      <c r="G504">
        <f>data!Q505</f>
        <v>0</v>
      </c>
      <c r="H504" t="str">
        <f>data!R505</f>
        <v/>
      </c>
      <c r="I504">
        <f>data!S505</f>
        <v>0</v>
      </c>
      <c r="J504">
        <f>data!T505</f>
        <v>0</v>
      </c>
    </row>
    <row r="505" spans="1:10" x14ac:dyDescent="0.25">
      <c r="A505">
        <v>1990</v>
      </c>
      <c r="B505" t="s">
        <v>162</v>
      </c>
      <c r="C505">
        <f>data!J506</f>
        <v>0</v>
      </c>
      <c r="D505" t="str">
        <f>data!K506</f>
        <v/>
      </c>
      <c r="E505">
        <f>data!L506</f>
        <v>0</v>
      </c>
      <c r="F505">
        <f>data!M506</f>
        <v>0</v>
      </c>
      <c r="G505">
        <f>data!Q506</f>
        <v>897</v>
      </c>
      <c r="H505">
        <f>data!R506</f>
        <v>60</v>
      </c>
      <c r="I505">
        <f>data!S506</f>
        <v>0.1</v>
      </c>
      <c r="J505">
        <f>data!T506</f>
        <v>1</v>
      </c>
    </row>
    <row r="506" spans="1:10" x14ac:dyDescent="0.25">
      <c r="A506">
        <v>1990</v>
      </c>
      <c r="B506" t="s">
        <v>106</v>
      </c>
      <c r="C506">
        <f>data!J507</f>
        <v>103.9</v>
      </c>
      <c r="D506">
        <f>data!K507</f>
        <v>26</v>
      </c>
      <c r="E506">
        <f>data!L507</f>
        <v>0.6</v>
      </c>
      <c r="F506">
        <f>data!M507</f>
        <v>1</v>
      </c>
      <c r="G506">
        <f>data!Q507</f>
        <v>1154.3</v>
      </c>
      <c r="H506" t="str">
        <f>data!R507</f>
        <v/>
      </c>
      <c r="I506">
        <f>data!S507</f>
        <v>0</v>
      </c>
      <c r="J506">
        <f>data!T507</f>
        <v>7</v>
      </c>
    </row>
    <row r="507" spans="1:10" x14ac:dyDescent="0.25">
      <c r="A507">
        <v>1990</v>
      </c>
      <c r="B507" t="s">
        <v>44</v>
      </c>
      <c r="C507">
        <f>data!J508</f>
        <v>0</v>
      </c>
      <c r="D507" t="str">
        <f>data!K508</f>
        <v/>
      </c>
      <c r="E507">
        <f>data!L508</f>
        <v>0</v>
      </c>
      <c r="F507">
        <f>data!M508</f>
        <v>0</v>
      </c>
      <c r="G507">
        <f>data!Q508</f>
        <v>3951</v>
      </c>
      <c r="H507">
        <f>data!R508</f>
        <v>19</v>
      </c>
      <c r="I507">
        <f>data!S508</f>
        <v>0.2</v>
      </c>
      <c r="J507">
        <f>data!T508</f>
        <v>12</v>
      </c>
    </row>
    <row r="508" spans="1:10" x14ac:dyDescent="0.25">
      <c r="A508">
        <v>1990</v>
      </c>
      <c r="B508" t="s">
        <v>188</v>
      </c>
      <c r="C508">
        <f>data!J509</f>
        <v>0</v>
      </c>
      <c r="D508" t="str">
        <f>data!K509</f>
        <v/>
      </c>
      <c r="E508">
        <f>data!L509</f>
        <v>0</v>
      </c>
      <c r="F508">
        <f>data!M509</f>
        <v>0</v>
      </c>
      <c r="G508">
        <f>data!Q509</f>
        <v>0</v>
      </c>
      <c r="H508" t="str">
        <f>data!R509</f>
        <v/>
      </c>
      <c r="I508">
        <f>data!S509</f>
        <v>0</v>
      </c>
      <c r="J508">
        <f>data!T509</f>
        <v>0</v>
      </c>
    </row>
    <row r="509" spans="1:10" x14ac:dyDescent="0.25">
      <c r="A509">
        <v>1990</v>
      </c>
      <c r="B509" t="s">
        <v>45</v>
      </c>
      <c r="C509">
        <f>data!J510</f>
        <v>0</v>
      </c>
      <c r="D509" t="str">
        <f>data!K510</f>
        <v/>
      </c>
      <c r="E509">
        <f>data!L510</f>
        <v>0</v>
      </c>
      <c r="F509">
        <f>data!M510</f>
        <v>0</v>
      </c>
      <c r="G509">
        <f>data!Q510</f>
        <v>3010.2</v>
      </c>
      <c r="H509">
        <f>data!R510</f>
        <v>25</v>
      </c>
      <c r="I509">
        <f>data!S510</f>
        <v>0.2</v>
      </c>
      <c r="J509">
        <f>data!T510</f>
        <v>8</v>
      </c>
    </row>
    <row r="510" spans="1:10" x14ac:dyDescent="0.25">
      <c r="A510">
        <v>1990</v>
      </c>
      <c r="B510" t="s">
        <v>46</v>
      </c>
      <c r="C510">
        <f>data!J511</f>
        <v>13</v>
      </c>
      <c r="D510">
        <f>data!K511</f>
        <v>91</v>
      </c>
      <c r="E510">
        <f>data!L511</f>
        <v>0.1</v>
      </c>
      <c r="F510">
        <f>data!M511</f>
        <v>1</v>
      </c>
      <c r="G510">
        <f>data!Q511</f>
        <v>10733.8</v>
      </c>
      <c r="H510">
        <f>data!R511</f>
        <v>8</v>
      </c>
      <c r="I510">
        <f>data!S511</f>
        <v>0.6</v>
      </c>
      <c r="J510">
        <f>data!T511</f>
        <v>24</v>
      </c>
    </row>
    <row r="511" spans="1:10" x14ac:dyDescent="0.25">
      <c r="A511">
        <v>1990</v>
      </c>
      <c r="B511" t="s">
        <v>47</v>
      </c>
      <c r="C511">
        <f>data!J512</f>
        <v>770.3</v>
      </c>
      <c r="D511">
        <f>data!K512</f>
        <v>5</v>
      </c>
      <c r="E511">
        <f>data!L512</f>
        <v>4.3</v>
      </c>
      <c r="F511">
        <f>data!M512</f>
        <v>6</v>
      </c>
      <c r="G511">
        <f>data!Q512</f>
        <v>27422.1</v>
      </c>
      <c r="H511">
        <f>data!R512</f>
        <v>3</v>
      </c>
      <c r="I511">
        <f>data!S512</f>
        <v>1.5</v>
      </c>
      <c r="J511">
        <f>data!T512</f>
        <v>47</v>
      </c>
    </row>
    <row r="512" spans="1:10" x14ac:dyDescent="0.25">
      <c r="A512">
        <v>1990</v>
      </c>
      <c r="B512" t="s">
        <v>211</v>
      </c>
      <c r="C512">
        <f>data!J513</f>
        <v>0</v>
      </c>
      <c r="D512" t="str">
        <f>data!K513</f>
        <v/>
      </c>
      <c r="E512">
        <f>data!L513</f>
        <v>0</v>
      </c>
      <c r="F512">
        <f>data!M513</f>
        <v>0</v>
      </c>
      <c r="G512">
        <f>data!Q513</f>
        <v>0</v>
      </c>
      <c r="H512" t="str">
        <f>data!R513</f>
        <v/>
      </c>
      <c r="I512">
        <f>data!S513</f>
        <v>0</v>
      </c>
      <c r="J512">
        <f>data!T513</f>
        <v>0</v>
      </c>
    </row>
    <row r="513" spans="1:10" x14ac:dyDescent="0.25">
      <c r="A513">
        <v>1990</v>
      </c>
      <c r="B513" t="s">
        <v>48</v>
      </c>
      <c r="C513">
        <f>data!J514</f>
        <v>0</v>
      </c>
      <c r="D513" t="str">
        <f>data!K514</f>
        <v/>
      </c>
      <c r="E513">
        <f>data!L514</f>
        <v>0</v>
      </c>
      <c r="F513">
        <f>data!M514</f>
        <v>0</v>
      </c>
      <c r="G513">
        <f>data!Q514</f>
        <v>326.60000000000002</v>
      </c>
      <c r="H513">
        <f>data!R514</f>
        <v>120</v>
      </c>
      <c r="I513">
        <f>data!S514</f>
        <v>0</v>
      </c>
      <c r="J513">
        <f>data!T514</f>
        <v>3</v>
      </c>
    </row>
    <row r="514" spans="1:10" x14ac:dyDescent="0.25">
      <c r="A514">
        <v>1990</v>
      </c>
      <c r="B514" t="s">
        <v>49</v>
      </c>
      <c r="C514">
        <f>data!J515</f>
        <v>428.8</v>
      </c>
      <c r="D514">
        <f>data!K515</f>
        <v>7</v>
      </c>
      <c r="E514">
        <f>data!L515</f>
        <v>2.4</v>
      </c>
      <c r="F514">
        <f>data!M515</f>
        <v>4</v>
      </c>
      <c r="G514">
        <f>data!Q515</f>
        <v>7139.3</v>
      </c>
      <c r="H514">
        <f>data!R515</f>
        <v>14</v>
      </c>
      <c r="I514">
        <f>data!S515</f>
        <v>0.4</v>
      </c>
      <c r="J514">
        <f>data!T515</f>
        <v>12</v>
      </c>
    </row>
    <row r="515" spans="1:10" x14ac:dyDescent="0.25">
      <c r="A515">
        <v>1990</v>
      </c>
      <c r="B515" t="s">
        <v>50</v>
      </c>
      <c r="C515">
        <f>data!J516</f>
        <v>152</v>
      </c>
      <c r="D515">
        <f>data!K516</f>
        <v>17</v>
      </c>
      <c r="E515">
        <f>data!L516</f>
        <v>0.9</v>
      </c>
      <c r="F515">
        <f>data!M516</f>
        <v>2</v>
      </c>
      <c r="G515">
        <f>data!Q516</f>
        <v>5979.5</v>
      </c>
      <c r="H515">
        <f>data!R516</f>
        <v>15</v>
      </c>
      <c r="I515">
        <f>data!S516</f>
        <v>0.3</v>
      </c>
      <c r="J515">
        <f>data!T516</f>
        <v>22</v>
      </c>
    </row>
    <row r="516" spans="1:10" x14ac:dyDescent="0.25">
      <c r="A516">
        <v>1990</v>
      </c>
      <c r="B516" t="s">
        <v>165</v>
      </c>
      <c r="C516">
        <f>data!J517</f>
        <v>0</v>
      </c>
      <c r="D516" t="str">
        <f>data!K517</f>
        <v/>
      </c>
      <c r="E516">
        <f>data!L517</f>
        <v>0</v>
      </c>
      <c r="F516">
        <f>data!M517</f>
        <v>0</v>
      </c>
      <c r="G516">
        <f>data!Q517</f>
        <v>0</v>
      </c>
      <c r="H516" t="str">
        <f>data!R517</f>
        <v/>
      </c>
      <c r="I516">
        <f>data!S517</f>
        <v>0</v>
      </c>
      <c r="J516">
        <f>data!T517</f>
        <v>0</v>
      </c>
    </row>
    <row r="517" spans="1:10" x14ac:dyDescent="0.25">
      <c r="A517">
        <v>1990</v>
      </c>
      <c r="B517" t="s">
        <v>113</v>
      </c>
      <c r="C517">
        <f>data!J518</f>
        <v>0</v>
      </c>
      <c r="D517" t="str">
        <f>data!K518</f>
        <v/>
      </c>
      <c r="E517">
        <f>data!L518</f>
        <v>0</v>
      </c>
      <c r="F517">
        <f>data!M518</f>
        <v>0</v>
      </c>
      <c r="G517">
        <f>data!Q518</f>
        <v>0</v>
      </c>
      <c r="H517" t="str">
        <f>data!R518</f>
        <v/>
      </c>
      <c r="I517">
        <f>data!S518</f>
        <v>0</v>
      </c>
      <c r="J517">
        <f>data!T518</f>
        <v>0</v>
      </c>
    </row>
    <row r="518" spans="1:10" x14ac:dyDescent="0.25">
      <c r="A518">
        <v>1990</v>
      </c>
      <c r="B518" t="s">
        <v>51</v>
      </c>
      <c r="C518">
        <f>data!J519</f>
        <v>34.200000000000003</v>
      </c>
      <c r="D518">
        <f>data!K519</f>
        <v>51</v>
      </c>
      <c r="E518">
        <f>data!L519</f>
        <v>0.2</v>
      </c>
      <c r="F518">
        <f>data!M519</f>
        <v>1</v>
      </c>
      <c r="G518">
        <f>data!Q519</f>
        <v>906.9</v>
      </c>
      <c r="H518">
        <f>data!R519</f>
        <v>58</v>
      </c>
      <c r="I518">
        <f>data!S519</f>
        <v>0.1</v>
      </c>
      <c r="J518">
        <f>data!T519</f>
        <v>6</v>
      </c>
    </row>
    <row r="519" spans="1:10" x14ac:dyDescent="0.25">
      <c r="A519">
        <v>1990</v>
      </c>
      <c r="B519" t="s">
        <v>52</v>
      </c>
      <c r="C519">
        <f>data!J520</f>
        <v>0</v>
      </c>
      <c r="D519" t="str">
        <f>data!K520</f>
        <v/>
      </c>
      <c r="E519">
        <f>data!L520</f>
        <v>0</v>
      </c>
      <c r="F519">
        <f>data!M520</f>
        <v>0</v>
      </c>
      <c r="G519">
        <f>data!Q520</f>
        <v>3596.6</v>
      </c>
      <c r="H519">
        <f>data!R520</f>
        <v>21</v>
      </c>
      <c r="I519">
        <f>data!S520</f>
        <v>0.2</v>
      </c>
      <c r="J519">
        <f>data!T520</f>
        <v>13</v>
      </c>
    </row>
    <row r="520" spans="1:10" x14ac:dyDescent="0.25">
      <c r="A520">
        <v>1990</v>
      </c>
      <c r="B520" t="s">
        <v>53</v>
      </c>
      <c r="C520">
        <f>data!J521</f>
        <v>79.8</v>
      </c>
      <c r="D520">
        <f>data!K521</f>
        <v>30</v>
      </c>
      <c r="E520">
        <f>data!L521</f>
        <v>0.5</v>
      </c>
      <c r="F520">
        <f>data!M521</f>
        <v>1</v>
      </c>
      <c r="G520">
        <f>data!Q521</f>
        <v>3248.3</v>
      </c>
      <c r="H520">
        <f>data!R521</f>
        <v>23</v>
      </c>
      <c r="I520">
        <f>data!S521</f>
        <v>0.2</v>
      </c>
      <c r="J520">
        <f>data!T521</f>
        <v>16</v>
      </c>
    </row>
    <row r="521" spans="1:10" x14ac:dyDescent="0.25">
      <c r="A521">
        <v>1990</v>
      </c>
      <c r="B521" t="s">
        <v>54</v>
      </c>
      <c r="C521">
        <f>data!J522</f>
        <v>0</v>
      </c>
      <c r="D521" t="str">
        <f>data!K522</f>
        <v/>
      </c>
      <c r="E521">
        <f>data!L522</f>
        <v>0</v>
      </c>
      <c r="F521">
        <f>data!M522</f>
        <v>0</v>
      </c>
      <c r="G521">
        <f>data!Q522</f>
        <v>3522.4</v>
      </c>
      <c r="H521">
        <f>data!R522</f>
        <v>22</v>
      </c>
      <c r="I521">
        <f>data!S522</f>
        <v>0.2</v>
      </c>
      <c r="J521">
        <f>data!T522</f>
        <v>14</v>
      </c>
    </row>
    <row r="522" spans="1:10" x14ac:dyDescent="0.25">
      <c r="A522">
        <v>1990</v>
      </c>
      <c r="B522" t="s">
        <v>55</v>
      </c>
      <c r="C522">
        <f>data!J523</f>
        <v>185.5</v>
      </c>
      <c r="D522">
        <f>data!K523</f>
        <v>14</v>
      </c>
      <c r="E522">
        <f>data!L523</f>
        <v>1.1000000000000001</v>
      </c>
      <c r="F522">
        <f>data!M523</f>
        <v>3</v>
      </c>
      <c r="G522">
        <f>data!Q523</f>
        <v>1349.6</v>
      </c>
      <c r="H522">
        <f>data!R523</f>
        <v>43</v>
      </c>
      <c r="I522">
        <f>data!S523</f>
        <v>0.1</v>
      </c>
      <c r="J522">
        <f>data!T523</f>
        <v>11</v>
      </c>
    </row>
    <row r="523" spans="1:10" x14ac:dyDescent="0.25">
      <c r="A523">
        <v>1990</v>
      </c>
      <c r="B523" t="s">
        <v>167</v>
      </c>
      <c r="C523">
        <f>data!J524</f>
        <v>0</v>
      </c>
      <c r="D523" t="str">
        <f>data!K524</f>
        <v/>
      </c>
      <c r="E523">
        <f>data!L524</f>
        <v>0</v>
      </c>
      <c r="F523">
        <f>data!M524</f>
        <v>0</v>
      </c>
      <c r="G523">
        <f>data!Q524</f>
        <v>0</v>
      </c>
      <c r="H523" t="str">
        <f>data!R524</f>
        <v/>
      </c>
      <c r="I523">
        <f>data!S524</f>
        <v>0</v>
      </c>
      <c r="J523">
        <f>data!T524</f>
        <v>0</v>
      </c>
    </row>
    <row r="524" spans="1:10" x14ac:dyDescent="0.25">
      <c r="A524">
        <v>1990</v>
      </c>
      <c r="B524" t="s">
        <v>193</v>
      </c>
      <c r="C524">
        <f>data!J525</f>
        <v>0</v>
      </c>
      <c r="D524" t="str">
        <f>data!K525</f>
        <v/>
      </c>
      <c r="E524">
        <f>data!L525</f>
        <v>0</v>
      </c>
      <c r="F524">
        <f>data!M525</f>
        <v>0</v>
      </c>
      <c r="G524">
        <f>data!Q525</f>
        <v>0</v>
      </c>
      <c r="H524" t="str">
        <f>data!R525</f>
        <v/>
      </c>
      <c r="I524">
        <f>data!S525</f>
        <v>0</v>
      </c>
      <c r="J524">
        <f>data!T525</f>
        <v>0</v>
      </c>
    </row>
    <row r="525" spans="1:10" x14ac:dyDescent="0.25">
      <c r="A525">
        <v>1990</v>
      </c>
      <c r="B525" t="s">
        <v>56</v>
      </c>
      <c r="C525">
        <f>data!J526</f>
        <v>0</v>
      </c>
      <c r="D525" t="str">
        <f>data!K526</f>
        <v/>
      </c>
      <c r="E525">
        <f>data!L526</f>
        <v>0</v>
      </c>
      <c r="F525">
        <f>data!M526</f>
        <v>0</v>
      </c>
      <c r="G525">
        <f>data!Q526</f>
        <v>0</v>
      </c>
      <c r="H525" t="str">
        <f>data!R526</f>
        <v/>
      </c>
      <c r="I525">
        <f>data!S526</f>
        <v>0</v>
      </c>
      <c r="J525">
        <f>data!T526</f>
        <v>0</v>
      </c>
    </row>
    <row r="526" spans="1:10" x14ac:dyDescent="0.25">
      <c r="A526">
        <v>1990</v>
      </c>
      <c r="B526" t="s">
        <v>168</v>
      </c>
      <c r="C526">
        <f>data!J527</f>
        <v>0</v>
      </c>
      <c r="D526" t="str">
        <f>data!K527</f>
        <v/>
      </c>
      <c r="E526">
        <f>data!L527</f>
        <v>0</v>
      </c>
      <c r="F526">
        <f>data!M527</f>
        <v>0</v>
      </c>
      <c r="G526">
        <f>data!Q527</f>
        <v>355.1</v>
      </c>
      <c r="H526">
        <f>data!R527</f>
        <v>115</v>
      </c>
      <c r="I526">
        <f>data!S527</f>
        <v>0</v>
      </c>
      <c r="J526">
        <f>data!T527</f>
        <v>3</v>
      </c>
    </row>
    <row r="527" spans="1:10" x14ac:dyDescent="0.25">
      <c r="A527">
        <v>1990</v>
      </c>
      <c r="B527" t="s">
        <v>119</v>
      </c>
      <c r="C527">
        <f>data!J528</f>
        <v>0</v>
      </c>
      <c r="D527" t="str">
        <f>data!K528</f>
        <v/>
      </c>
      <c r="E527">
        <f>data!L528</f>
        <v>0</v>
      </c>
      <c r="F527">
        <f>data!M528</f>
        <v>0</v>
      </c>
      <c r="G527">
        <f>data!Q528</f>
        <v>443.9</v>
      </c>
      <c r="H527">
        <f>data!R528</f>
        <v>105</v>
      </c>
      <c r="I527">
        <f>data!S528</f>
        <v>0</v>
      </c>
      <c r="J527">
        <f>data!T528</f>
        <v>3</v>
      </c>
    </row>
    <row r="528" spans="1:10" x14ac:dyDescent="0.25">
      <c r="A528">
        <v>1991</v>
      </c>
      <c r="B528" t="s">
        <v>6</v>
      </c>
      <c r="C528">
        <f>data!J529</f>
        <v>0</v>
      </c>
      <c r="D528" t="str">
        <f>data!K529</f>
        <v/>
      </c>
      <c r="E528">
        <f>data!L529</f>
        <v>0</v>
      </c>
      <c r="F528">
        <f>data!M529</f>
        <v>0</v>
      </c>
      <c r="G528">
        <f>data!Q529</f>
        <v>49.8</v>
      </c>
      <c r="H528">
        <f>data!R529</f>
        <v>197</v>
      </c>
      <c r="I528">
        <f>data!S529</f>
        <v>0</v>
      </c>
      <c r="J528">
        <f>data!T529</f>
        <v>1</v>
      </c>
    </row>
    <row r="529" spans="1:10" x14ac:dyDescent="0.25">
      <c r="A529">
        <v>1991</v>
      </c>
      <c r="B529" t="s">
        <v>120</v>
      </c>
      <c r="C529">
        <f>data!J530</f>
        <v>222.7</v>
      </c>
      <c r="D529">
        <f>data!K530</f>
        <v>11</v>
      </c>
      <c r="E529">
        <f>data!L530</f>
        <v>1.5</v>
      </c>
      <c r="F529">
        <f>data!M530</f>
        <v>3</v>
      </c>
      <c r="G529">
        <f>data!Q530</f>
        <v>632.5</v>
      </c>
      <c r="H529">
        <f>data!R530</f>
        <v>54</v>
      </c>
      <c r="I529">
        <f>data!S530</f>
        <v>0</v>
      </c>
      <c r="J529">
        <f>data!T530</f>
        <v>8</v>
      </c>
    </row>
    <row r="530" spans="1:10" x14ac:dyDescent="0.25">
      <c r="A530">
        <v>1991</v>
      </c>
      <c r="B530" t="s">
        <v>121</v>
      </c>
      <c r="C530">
        <f>data!J531</f>
        <v>0</v>
      </c>
      <c r="D530" t="str">
        <f>data!K531</f>
        <v/>
      </c>
      <c r="E530">
        <f>data!L531</f>
        <v>0</v>
      </c>
      <c r="F530">
        <f>data!M531</f>
        <v>0</v>
      </c>
      <c r="G530">
        <f>data!Q531</f>
        <v>0</v>
      </c>
      <c r="H530" t="str">
        <f>data!R531</f>
        <v/>
      </c>
      <c r="I530">
        <f>data!S531</f>
        <v>0</v>
      </c>
      <c r="J530">
        <f>data!T531</f>
        <v>0</v>
      </c>
    </row>
    <row r="531" spans="1:10" x14ac:dyDescent="0.25">
      <c r="A531">
        <v>1991</v>
      </c>
      <c r="B531" t="s">
        <v>7</v>
      </c>
      <c r="C531">
        <f>data!J532</f>
        <v>0</v>
      </c>
      <c r="D531" t="str">
        <f>data!K532</f>
        <v/>
      </c>
      <c r="E531">
        <f>data!L532</f>
        <v>0</v>
      </c>
      <c r="F531">
        <f>data!M532</f>
        <v>0</v>
      </c>
      <c r="G531">
        <f>data!Q532</f>
        <v>0</v>
      </c>
      <c r="H531" t="str">
        <f>data!R532</f>
        <v/>
      </c>
      <c r="I531">
        <f>data!S532</f>
        <v>0</v>
      </c>
      <c r="J531">
        <f>data!T532</f>
        <v>0</v>
      </c>
    </row>
    <row r="532" spans="1:10" x14ac:dyDescent="0.25">
      <c r="A532">
        <v>1991</v>
      </c>
      <c r="B532" t="s">
        <v>213</v>
      </c>
      <c r="C532">
        <f>data!J533</f>
        <v>0</v>
      </c>
      <c r="D532" t="str">
        <f>data!K533</f>
        <v/>
      </c>
      <c r="E532">
        <f>data!L533</f>
        <v>0</v>
      </c>
      <c r="F532">
        <f>data!M533</f>
        <v>0</v>
      </c>
      <c r="G532">
        <f>data!Q533</f>
        <v>0</v>
      </c>
      <c r="H532" t="str">
        <f>data!R533</f>
        <v/>
      </c>
      <c r="I532">
        <f>data!S533</f>
        <v>0</v>
      </c>
      <c r="J532">
        <f>data!T533</f>
        <v>0</v>
      </c>
    </row>
    <row r="533" spans="1:10" x14ac:dyDescent="0.25">
      <c r="A533">
        <v>1991</v>
      </c>
      <c r="B533" t="s">
        <v>8</v>
      </c>
      <c r="C533">
        <f>data!J534</f>
        <v>0</v>
      </c>
      <c r="D533" t="str">
        <f>data!K534</f>
        <v/>
      </c>
      <c r="E533">
        <f>data!L534</f>
        <v>0</v>
      </c>
      <c r="F533">
        <f>data!M534</f>
        <v>0</v>
      </c>
      <c r="G533">
        <f>data!Q534</f>
        <v>70</v>
      </c>
      <c r="H533">
        <f>data!R534</f>
        <v>168</v>
      </c>
      <c r="I533">
        <f>data!S534</f>
        <v>0</v>
      </c>
      <c r="J533">
        <f>data!T534</f>
        <v>1</v>
      </c>
    </row>
    <row r="534" spans="1:10" x14ac:dyDescent="0.25">
      <c r="A534">
        <v>1991</v>
      </c>
      <c r="B534" t="s">
        <v>9</v>
      </c>
      <c r="C534">
        <f>data!J535</f>
        <v>48.1</v>
      </c>
      <c r="D534">
        <f>data!K535</f>
        <v>48</v>
      </c>
      <c r="E534">
        <f>data!L535</f>
        <v>0.3</v>
      </c>
      <c r="F534">
        <f>data!M535</f>
        <v>1</v>
      </c>
      <c r="G534">
        <f>data!Q535</f>
        <v>136.80000000000001</v>
      </c>
      <c r="H534">
        <f>data!R535</f>
        <v>125</v>
      </c>
      <c r="I534">
        <f>data!S535</f>
        <v>0</v>
      </c>
      <c r="J534">
        <f>data!T535</f>
        <v>3</v>
      </c>
    </row>
    <row r="535" spans="1:10" x14ac:dyDescent="0.25">
      <c r="A535">
        <v>1991</v>
      </c>
      <c r="B535" t="s">
        <v>10</v>
      </c>
      <c r="C535">
        <f>data!J536</f>
        <v>41.9</v>
      </c>
      <c r="D535">
        <f>data!K536</f>
        <v>57</v>
      </c>
      <c r="E535">
        <f>data!L536</f>
        <v>0.3</v>
      </c>
      <c r="F535">
        <f>data!M536</f>
        <v>2</v>
      </c>
      <c r="G535">
        <f>data!Q536</f>
        <v>498.7</v>
      </c>
      <c r="H535">
        <f>data!R536</f>
        <v>67</v>
      </c>
      <c r="I535">
        <f>data!S536</f>
        <v>0</v>
      </c>
      <c r="J535">
        <f>data!T536</f>
        <v>7</v>
      </c>
    </row>
    <row r="536" spans="1:10" x14ac:dyDescent="0.25">
      <c r="A536">
        <v>1991</v>
      </c>
      <c r="B536" t="s">
        <v>62</v>
      </c>
      <c r="C536">
        <f>data!J537</f>
        <v>96.4</v>
      </c>
      <c r="D536" t="str">
        <f>data!K537</f>
        <v/>
      </c>
      <c r="E536">
        <f>data!L537</f>
        <v>0.7</v>
      </c>
      <c r="F536">
        <f>data!M537</f>
        <v>3</v>
      </c>
      <c r="G536">
        <f>data!Q537</f>
        <v>246.8</v>
      </c>
      <c r="H536" t="str">
        <f>data!R537</f>
        <v/>
      </c>
      <c r="I536">
        <f>data!S537</f>
        <v>0</v>
      </c>
      <c r="J536">
        <f>data!T537</f>
        <v>6</v>
      </c>
    </row>
    <row r="537" spans="1:10" x14ac:dyDescent="0.25">
      <c r="A537">
        <v>1991</v>
      </c>
      <c r="B537" t="s">
        <v>125</v>
      </c>
      <c r="C537">
        <f>data!J538</f>
        <v>291.2</v>
      </c>
      <c r="D537">
        <f>data!K538</f>
        <v>7</v>
      </c>
      <c r="E537">
        <f>data!L538</f>
        <v>2</v>
      </c>
      <c r="F537">
        <f>data!M538</f>
        <v>5</v>
      </c>
      <c r="G537">
        <f>data!Q538</f>
        <v>54646.2</v>
      </c>
      <c r="H537">
        <f>data!R538</f>
        <v>3</v>
      </c>
      <c r="I537">
        <f>data!S538</f>
        <v>2.4</v>
      </c>
      <c r="J537">
        <f>data!T538</f>
        <v>48</v>
      </c>
    </row>
    <row r="538" spans="1:10" x14ac:dyDescent="0.25">
      <c r="A538">
        <v>1991</v>
      </c>
      <c r="B538" t="s">
        <v>126</v>
      </c>
      <c r="C538">
        <f>data!J539</f>
        <v>0</v>
      </c>
      <c r="D538" t="str">
        <f>data!K539</f>
        <v/>
      </c>
      <c r="E538">
        <f>data!L539</f>
        <v>0</v>
      </c>
      <c r="F538">
        <f>data!M539</f>
        <v>0</v>
      </c>
      <c r="G538">
        <f>data!Q539</f>
        <v>572.5</v>
      </c>
      <c r="H538">
        <f>data!R539</f>
        <v>61</v>
      </c>
      <c r="I538">
        <f>data!S539</f>
        <v>0</v>
      </c>
      <c r="J538">
        <f>data!T539</f>
        <v>9</v>
      </c>
    </row>
    <row r="539" spans="1:10" x14ac:dyDescent="0.25">
      <c r="A539">
        <v>1991</v>
      </c>
      <c r="B539" t="s">
        <v>11</v>
      </c>
      <c r="C539">
        <f>data!J540</f>
        <v>0</v>
      </c>
      <c r="D539" t="str">
        <f>data!K540</f>
        <v/>
      </c>
      <c r="E539">
        <f>data!L540</f>
        <v>0</v>
      </c>
      <c r="F539">
        <f>data!M540</f>
        <v>0</v>
      </c>
      <c r="G539">
        <f>data!Q540</f>
        <v>95121.3</v>
      </c>
      <c r="H539">
        <f>data!R540</f>
        <v>2</v>
      </c>
      <c r="I539">
        <f>data!S540</f>
        <v>4.0999999999999996</v>
      </c>
      <c r="J539">
        <f>data!T540</f>
        <v>43</v>
      </c>
    </row>
    <row r="540" spans="1:10" x14ac:dyDescent="0.25">
      <c r="A540">
        <v>1991</v>
      </c>
      <c r="B540" t="s">
        <v>12</v>
      </c>
      <c r="C540">
        <f>data!J541</f>
        <v>30.5</v>
      </c>
      <c r="D540">
        <f>data!K541</f>
        <v>70</v>
      </c>
      <c r="E540">
        <f>data!L541</f>
        <v>0.2</v>
      </c>
      <c r="F540">
        <f>data!M541</f>
        <v>1</v>
      </c>
      <c r="G540">
        <f>data!Q541</f>
        <v>55.6</v>
      </c>
      <c r="H540">
        <f>data!R541</f>
        <v>190</v>
      </c>
      <c r="I540">
        <f>data!S541</f>
        <v>0</v>
      </c>
      <c r="J540">
        <f>data!T541</f>
        <v>4</v>
      </c>
    </row>
    <row r="541" spans="1:10" x14ac:dyDescent="0.25">
      <c r="A541">
        <v>1991</v>
      </c>
      <c r="B541" t="s">
        <v>129</v>
      </c>
      <c r="C541">
        <f>data!J542</f>
        <v>0</v>
      </c>
      <c r="D541" t="str">
        <f>data!K542</f>
        <v/>
      </c>
      <c r="E541">
        <f>data!L542</f>
        <v>0</v>
      </c>
      <c r="F541">
        <f>data!M542</f>
        <v>0</v>
      </c>
      <c r="G541">
        <f>data!Q542</f>
        <v>749.7</v>
      </c>
      <c r="H541">
        <f>data!R542</f>
        <v>47</v>
      </c>
      <c r="I541">
        <f>data!S542</f>
        <v>0</v>
      </c>
      <c r="J541">
        <f>data!T542</f>
        <v>3</v>
      </c>
    </row>
    <row r="542" spans="1:10" x14ac:dyDescent="0.25">
      <c r="A542">
        <v>1991</v>
      </c>
      <c r="B542" t="s">
        <v>65</v>
      </c>
      <c r="C542">
        <f>data!J543</f>
        <v>0</v>
      </c>
      <c r="D542" t="str">
        <f>data!K543</f>
        <v/>
      </c>
      <c r="E542">
        <f>data!L543</f>
        <v>0</v>
      </c>
      <c r="F542">
        <f>data!M543</f>
        <v>0</v>
      </c>
      <c r="G542">
        <f>data!Q543</f>
        <v>3976</v>
      </c>
      <c r="H542">
        <f>data!R543</f>
        <v>21</v>
      </c>
      <c r="I542">
        <f>data!S543</f>
        <v>0.2</v>
      </c>
      <c r="J542">
        <f>data!T543</f>
        <v>1</v>
      </c>
    </row>
    <row r="543" spans="1:10" x14ac:dyDescent="0.25">
      <c r="A543">
        <v>1991</v>
      </c>
      <c r="B543" t="s">
        <v>13</v>
      </c>
      <c r="C543">
        <f>data!J544</f>
        <v>119.9</v>
      </c>
      <c r="D543">
        <f>data!K544</f>
        <v>19</v>
      </c>
      <c r="E543">
        <f>data!L544</f>
        <v>0.8</v>
      </c>
      <c r="F543">
        <f>data!M544</f>
        <v>2</v>
      </c>
      <c r="G543">
        <f>data!Q544</f>
        <v>43743.1</v>
      </c>
      <c r="H543">
        <f>data!R544</f>
        <v>4</v>
      </c>
      <c r="I543">
        <f>data!S544</f>
        <v>1.9</v>
      </c>
      <c r="J543">
        <f>data!T544</f>
        <v>13</v>
      </c>
    </row>
    <row r="544" spans="1:10" x14ac:dyDescent="0.25">
      <c r="A544">
        <v>1991</v>
      </c>
      <c r="B544" t="s">
        <v>67</v>
      </c>
      <c r="C544">
        <f>data!J545</f>
        <v>0</v>
      </c>
      <c r="D544" t="str">
        <f>data!K545</f>
        <v/>
      </c>
      <c r="E544">
        <f>data!L545</f>
        <v>0</v>
      </c>
      <c r="F544">
        <f>data!M545</f>
        <v>0</v>
      </c>
      <c r="G544">
        <f>data!Q545</f>
        <v>0</v>
      </c>
      <c r="H544" t="str">
        <f>data!R545</f>
        <v/>
      </c>
      <c r="I544">
        <f>data!S545</f>
        <v>0</v>
      </c>
      <c r="J544">
        <f>data!T545</f>
        <v>0</v>
      </c>
    </row>
    <row r="545" spans="1:10" x14ac:dyDescent="0.25">
      <c r="A545">
        <v>1991</v>
      </c>
      <c r="B545" t="s">
        <v>14</v>
      </c>
      <c r="C545">
        <f>data!J546</f>
        <v>107.6</v>
      </c>
      <c r="D545">
        <f>data!K546</f>
        <v>20</v>
      </c>
      <c r="E545">
        <f>data!L546</f>
        <v>0.7</v>
      </c>
      <c r="F545">
        <f>data!M546</f>
        <v>1</v>
      </c>
      <c r="G545">
        <f>data!Q546</f>
        <v>606.4</v>
      </c>
      <c r="H545">
        <f>data!R546</f>
        <v>57</v>
      </c>
      <c r="I545">
        <f>data!S546</f>
        <v>0</v>
      </c>
      <c r="J545">
        <f>data!T546</f>
        <v>4</v>
      </c>
    </row>
    <row r="546" spans="1:10" x14ac:dyDescent="0.25">
      <c r="A546">
        <v>1991</v>
      </c>
      <c r="B546" t="s">
        <v>15</v>
      </c>
      <c r="C546">
        <f>data!J547</f>
        <v>0</v>
      </c>
      <c r="D546">
        <f>data!K547</f>
        <v>142</v>
      </c>
      <c r="E546">
        <f>data!L547</f>
        <v>0</v>
      </c>
      <c r="F546">
        <f>data!M547</f>
        <v>1</v>
      </c>
      <c r="G546">
        <f>data!Q547</f>
        <v>4200.3</v>
      </c>
      <c r="H546">
        <f>data!R547</f>
        <v>20</v>
      </c>
      <c r="I546">
        <f>data!S547</f>
        <v>0.2</v>
      </c>
      <c r="J546">
        <f>data!T547</f>
        <v>9</v>
      </c>
    </row>
    <row r="547" spans="1:10" x14ac:dyDescent="0.25">
      <c r="A547">
        <v>1991</v>
      </c>
      <c r="B547" t="s">
        <v>16</v>
      </c>
      <c r="C547">
        <f>data!J548</f>
        <v>107</v>
      </c>
      <c r="D547">
        <f>data!K548</f>
        <v>21</v>
      </c>
      <c r="E547">
        <f>data!L548</f>
        <v>0.7</v>
      </c>
      <c r="F547">
        <f>data!M548</f>
        <v>2</v>
      </c>
      <c r="G547">
        <f>data!Q548</f>
        <v>4606.3</v>
      </c>
      <c r="H547">
        <f>data!R548</f>
        <v>18</v>
      </c>
      <c r="I547">
        <f>data!S548</f>
        <v>0.2</v>
      </c>
      <c r="J547">
        <f>data!T548</f>
        <v>11</v>
      </c>
    </row>
    <row r="548" spans="1:10" x14ac:dyDescent="0.25">
      <c r="A548">
        <v>1991</v>
      </c>
      <c r="B548" t="s">
        <v>17</v>
      </c>
      <c r="C548">
        <f>data!J549</f>
        <v>0</v>
      </c>
      <c r="D548" t="str">
        <f>data!K549</f>
        <v/>
      </c>
      <c r="E548">
        <f>data!L549</f>
        <v>0</v>
      </c>
      <c r="F548">
        <f>data!M549</f>
        <v>0</v>
      </c>
      <c r="G548">
        <f>data!Q549</f>
        <v>5324.1</v>
      </c>
      <c r="H548">
        <f>data!R549</f>
        <v>17</v>
      </c>
      <c r="I548">
        <f>data!S549</f>
        <v>0.2</v>
      </c>
      <c r="J548">
        <f>data!T549</f>
        <v>20</v>
      </c>
    </row>
    <row r="549" spans="1:10" x14ac:dyDescent="0.25">
      <c r="A549">
        <v>1991</v>
      </c>
      <c r="B549" t="s">
        <v>72</v>
      </c>
      <c r="C549">
        <f>data!J550</f>
        <v>36</v>
      </c>
      <c r="D549">
        <f>data!K550</f>
        <v>65</v>
      </c>
      <c r="E549">
        <f>data!L550</f>
        <v>0.2</v>
      </c>
      <c r="F549">
        <f>data!M550</f>
        <v>2</v>
      </c>
      <c r="G549">
        <f>data!Q550</f>
        <v>0</v>
      </c>
      <c r="H549" t="str">
        <f>data!R550</f>
        <v/>
      </c>
      <c r="I549">
        <f>data!S550</f>
        <v>0</v>
      </c>
      <c r="J549">
        <f>data!T550</f>
        <v>0</v>
      </c>
    </row>
    <row r="550" spans="1:10" x14ac:dyDescent="0.25">
      <c r="A550">
        <v>1991</v>
      </c>
      <c r="B550" t="s">
        <v>18</v>
      </c>
      <c r="C550">
        <f>data!J551</f>
        <v>0</v>
      </c>
      <c r="D550" t="str">
        <f>data!K551</f>
        <v/>
      </c>
      <c r="E550">
        <f>data!L551</f>
        <v>0</v>
      </c>
      <c r="F550">
        <f>data!M551</f>
        <v>0</v>
      </c>
      <c r="G550">
        <f>data!Q551</f>
        <v>598.79999999999995</v>
      </c>
      <c r="H550">
        <f>data!R551</f>
        <v>59</v>
      </c>
      <c r="I550">
        <f>data!S551</f>
        <v>0</v>
      </c>
      <c r="J550">
        <f>data!T551</f>
        <v>4</v>
      </c>
    </row>
    <row r="551" spans="1:10" x14ac:dyDescent="0.25">
      <c r="A551">
        <v>1991</v>
      </c>
      <c r="B551" t="s">
        <v>19</v>
      </c>
      <c r="C551">
        <f>data!J552</f>
        <v>11.3</v>
      </c>
      <c r="D551">
        <f>data!K552</f>
        <v>95</v>
      </c>
      <c r="E551">
        <f>data!L552</f>
        <v>0.1</v>
      </c>
      <c r="F551">
        <f>data!M552</f>
        <v>2</v>
      </c>
      <c r="G551">
        <f>data!Q552</f>
        <v>686.1</v>
      </c>
      <c r="H551">
        <f>data!R552</f>
        <v>51</v>
      </c>
      <c r="I551">
        <f>data!S552</f>
        <v>0</v>
      </c>
      <c r="J551">
        <f>data!T552</f>
        <v>10</v>
      </c>
    </row>
    <row r="552" spans="1:10" x14ac:dyDescent="0.25">
      <c r="A552">
        <v>1991</v>
      </c>
      <c r="B552" t="s">
        <v>221</v>
      </c>
      <c r="C552">
        <f>data!J553</f>
        <v>0</v>
      </c>
      <c r="D552" t="str">
        <f>data!K553</f>
        <v/>
      </c>
      <c r="E552">
        <f>data!L553</f>
        <v>0</v>
      </c>
      <c r="F552">
        <f>data!M553</f>
        <v>0</v>
      </c>
      <c r="G552">
        <f>data!Q553</f>
        <v>0</v>
      </c>
      <c r="H552" t="str">
        <f>data!R553</f>
        <v/>
      </c>
      <c r="I552">
        <f>data!S553</f>
        <v>0</v>
      </c>
      <c r="J552">
        <f>data!T553</f>
        <v>0</v>
      </c>
    </row>
    <row r="553" spans="1:10" x14ac:dyDescent="0.25">
      <c r="A553">
        <v>1991</v>
      </c>
      <c r="B553" t="s">
        <v>75</v>
      </c>
      <c r="C553">
        <f>data!J554</f>
        <v>0</v>
      </c>
      <c r="D553" t="str">
        <f>data!K554</f>
        <v/>
      </c>
      <c r="E553">
        <f>data!L554</f>
        <v>0</v>
      </c>
      <c r="F553">
        <f>data!M554</f>
        <v>0</v>
      </c>
      <c r="G553">
        <f>data!Q554</f>
        <v>0</v>
      </c>
      <c r="H553" t="str">
        <f>data!R554</f>
        <v/>
      </c>
      <c r="I553">
        <f>data!S554</f>
        <v>0</v>
      </c>
      <c r="J553">
        <f>data!T554</f>
        <v>0</v>
      </c>
    </row>
    <row r="554" spans="1:10" x14ac:dyDescent="0.25">
      <c r="A554">
        <v>1991</v>
      </c>
      <c r="B554" t="s">
        <v>76</v>
      </c>
      <c r="C554">
        <f>data!J555</f>
        <v>0</v>
      </c>
      <c r="D554" t="str">
        <f>data!K555</f>
        <v/>
      </c>
      <c r="E554">
        <f>data!L555</f>
        <v>0</v>
      </c>
      <c r="F554">
        <f>data!M555</f>
        <v>0</v>
      </c>
      <c r="G554">
        <f>data!Q555</f>
        <v>99.9</v>
      </c>
      <c r="H554">
        <f>data!R555</f>
        <v>146</v>
      </c>
      <c r="I554">
        <f>data!S555</f>
        <v>0</v>
      </c>
      <c r="J554">
        <f>data!T555</f>
        <v>2</v>
      </c>
    </row>
    <row r="555" spans="1:10" x14ac:dyDescent="0.25">
      <c r="A555">
        <v>1991</v>
      </c>
      <c r="B555" t="s">
        <v>21</v>
      </c>
      <c r="C555">
        <f>data!J556</f>
        <v>25</v>
      </c>
      <c r="D555">
        <f>data!K556</f>
        <v>77</v>
      </c>
      <c r="E555">
        <f>data!L556</f>
        <v>0.2</v>
      </c>
      <c r="F555">
        <f>data!M556</f>
        <v>1</v>
      </c>
      <c r="G555">
        <f>data!Q556</f>
        <v>0</v>
      </c>
      <c r="H555" t="str">
        <f>data!R556</f>
        <v/>
      </c>
      <c r="I555">
        <f>data!S556</f>
        <v>0</v>
      </c>
      <c r="J555">
        <f>data!T556</f>
        <v>0</v>
      </c>
    </row>
    <row r="556" spans="1:10" x14ac:dyDescent="0.25">
      <c r="A556">
        <v>1991</v>
      </c>
      <c r="B556" t="s">
        <v>22</v>
      </c>
      <c r="C556">
        <f>data!J557</f>
        <v>135</v>
      </c>
      <c r="D556">
        <f>data!K557</f>
        <v>17</v>
      </c>
      <c r="E556">
        <f>data!L557</f>
        <v>0.9</v>
      </c>
      <c r="F556">
        <f>data!M557</f>
        <v>1</v>
      </c>
      <c r="G556">
        <f>data!Q557</f>
        <v>189.7</v>
      </c>
      <c r="H556">
        <f>data!R557</f>
        <v>114</v>
      </c>
      <c r="I556">
        <f>data!S557</f>
        <v>0</v>
      </c>
      <c r="J556">
        <f>data!T557</f>
        <v>5</v>
      </c>
    </row>
    <row r="557" spans="1:10" x14ac:dyDescent="0.25">
      <c r="A557">
        <v>1991</v>
      </c>
      <c r="B557" t="s">
        <v>176</v>
      </c>
      <c r="C557">
        <f>data!J558</f>
        <v>244</v>
      </c>
      <c r="D557">
        <f>data!K558</f>
        <v>9</v>
      </c>
      <c r="E557">
        <f>data!L558</f>
        <v>1.7</v>
      </c>
      <c r="F557">
        <f>data!M558</f>
        <v>2</v>
      </c>
      <c r="G557">
        <f>data!Q558</f>
        <v>1239.9000000000001</v>
      </c>
      <c r="H557">
        <f>data!R558</f>
        <v>33</v>
      </c>
      <c r="I557">
        <f>data!S558</f>
        <v>0.1</v>
      </c>
      <c r="J557">
        <f>data!T558</f>
        <v>5</v>
      </c>
    </row>
    <row r="558" spans="1:10" x14ac:dyDescent="0.25">
      <c r="A558">
        <v>1991</v>
      </c>
      <c r="B558" t="s">
        <v>23</v>
      </c>
      <c r="C558">
        <f>data!J559</f>
        <v>68.2</v>
      </c>
      <c r="D558">
        <f>data!K559</f>
        <v>34</v>
      </c>
      <c r="E558">
        <f>data!L559</f>
        <v>0.5</v>
      </c>
      <c r="F558">
        <f>data!M559</f>
        <v>3</v>
      </c>
      <c r="G558">
        <f>data!Q559</f>
        <v>958.8</v>
      </c>
      <c r="H558">
        <f>data!R559</f>
        <v>36</v>
      </c>
      <c r="I558">
        <f>data!S559</f>
        <v>0</v>
      </c>
      <c r="J558">
        <f>data!T559</f>
        <v>13</v>
      </c>
    </row>
    <row r="559" spans="1:10" x14ac:dyDescent="0.25">
      <c r="A559">
        <v>1991</v>
      </c>
      <c r="B559" t="s">
        <v>135</v>
      </c>
      <c r="C559">
        <f>data!J560</f>
        <v>21.4</v>
      </c>
      <c r="D559">
        <f>data!K560</f>
        <v>81</v>
      </c>
      <c r="E559">
        <f>data!L560</f>
        <v>0.2</v>
      </c>
      <c r="F559">
        <f>data!M560</f>
        <v>1</v>
      </c>
      <c r="G559">
        <f>data!Q560</f>
        <v>296.39999999999998</v>
      </c>
      <c r="H559">
        <f>data!R560</f>
        <v>85</v>
      </c>
      <c r="I559">
        <f>data!S560</f>
        <v>0</v>
      </c>
      <c r="J559">
        <f>data!T560</f>
        <v>2</v>
      </c>
    </row>
    <row r="560" spans="1:10" x14ac:dyDescent="0.25">
      <c r="A560">
        <v>1991</v>
      </c>
      <c r="B560" t="s">
        <v>177</v>
      </c>
      <c r="C560">
        <f>data!J561</f>
        <v>0</v>
      </c>
      <c r="D560" t="str">
        <f>data!K561</f>
        <v/>
      </c>
      <c r="E560">
        <f>data!L561</f>
        <v>0</v>
      </c>
      <c r="F560">
        <f>data!M561</f>
        <v>0</v>
      </c>
      <c r="G560">
        <f>data!Q561</f>
        <v>0</v>
      </c>
      <c r="H560" t="str">
        <f>data!R561</f>
        <v/>
      </c>
      <c r="I560">
        <f>data!S561</f>
        <v>0</v>
      </c>
      <c r="J560">
        <f>data!T561</f>
        <v>0</v>
      </c>
    </row>
    <row r="561" spans="1:10" x14ac:dyDescent="0.25">
      <c r="A561">
        <v>1991</v>
      </c>
      <c r="B561" t="s">
        <v>81</v>
      </c>
      <c r="C561">
        <f>data!J562</f>
        <v>38.1</v>
      </c>
      <c r="D561">
        <f>data!K562</f>
        <v>63</v>
      </c>
      <c r="E561">
        <f>data!L562</f>
        <v>0.3</v>
      </c>
      <c r="F561">
        <f>data!M562</f>
        <v>2</v>
      </c>
      <c r="G561">
        <f>data!Q562</f>
        <v>142.69999999999999</v>
      </c>
      <c r="H561">
        <f>data!R562</f>
        <v>124</v>
      </c>
      <c r="I561">
        <f>data!S562</f>
        <v>0</v>
      </c>
      <c r="J561">
        <f>data!T562</f>
        <v>5</v>
      </c>
    </row>
    <row r="562" spans="1:10" x14ac:dyDescent="0.25">
      <c r="A562">
        <v>1991</v>
      </c>
      <c r="B562" t="s">
        <v>82</v>
      </c>
      <c r="C562">
        <f>data!J563</f>
        <v>0</v>
      </c>
      <c r="D562" t="str">
        <f>data!K563</f>
        <v/>
      </c>
      <c r="E562">
        <f>data!L563</f>
        <v>0</v>
      </c>
      <c r="F562">
        <f>data!M563</f>
        <v>0</v>
      </c>
      <c r="G562">
        <f>data!Q563</f>
        <v>203.5</v>
      </c>
      <c r="H562">
        <f>data!R563</f>
        <v>104</v>
      </c>
      <c r="I562">
        <f>data!S563</f>
        <v>0</v>
      </c>
      <c r="J562">
        <f>data!T563</f>
        <v>2</v>
      </c>
    </row>
    <row r="563" spans="1:10" x14ac:dyDescent="0.25">
      <c r="A563">
        <v>1991</v>
      </c>
      <c r="B563" t="s">
        <v>83</v>
      </c>
      <c r="C563">
        <f>data!J564</f>
        <v>0</v>
      </c>
      <c r="D563" t="str">
        <f>data!K564</f>
        <v/>
      </c>
      <c r="E563">
        <f>data!L564</f>
        <v>0</v>
      </c>
      <c r="F563">
        <f>data!M564</f>
        <v>0</v>
      </c>
      <c r="G563">
        <f>data!Q564</f>
        <v>0</v>
      </c>
      <c r="H563" t="str">
        <f>data!R564</f>
        <v/>
      </c>
      <c r="I563">
        <f>data!S564</f>
        <v>0</v>
      </c>
      <c r="J563">
        <f>data!T564</f>
        <v>0</v>
      </c>
    </row>
    <row r="564" spans="1:10" x14ac:dyDescent="0.25">
      <c r="A564">
        <v>1991</v>
      </c>
      <c r="B564" t="s">
        <v>139</v>
      </c>
      <c r="C564">
        <f>data!J565</f>
        <v>10</v>
      </c>
      <c r="D564">
        <f>data!K565</f>
        <v>97</v>
      </c>
      <c r="E564">
        <f>data!L565</f>
        <v>0.1</v>
      </c>
      <c r="F564">
        <f>data!M565</f>
        <v>3</v>
      </c>
      <c r="G564">
        <f>data!Q565</f>
        <v>0</v>
      </c>
      <c r="H564" t="str">
        <f>data!R565</f>
        <v/>
      </c>
      <c r="I564">
        <f>data!S565</f>
        <v>0</v>
      </c>
      <c r="J564">
        <f>data!T565</f>
        <v>0</v>
      </c>
    </row>
    <row r="565" spans="1:10" x14ac:dyDescent="0.25">
      <c r="A565">
        <v>1991</v>
      </c>
      <c r="B565" t="s">
        <v>202</v>
      </c>
      <c r="C565">
        <f>data!J566</f>
        <v>11.5</v>
      </c>
      <c r="D565">
        <f>data!K566</f>
        <v>94</v>
      </c>
      <c r="E565">
        <f>data!L566</f>
        <v>0.1</v>
      </c>
      <c r="F565">
        <f>data!M566</f>
        <v>1</v>
      </c>
      <c r="G565">
        <f>data!Q566</f>
        <v>0</v>
      </c>
      <c r="H565" t="str">
        <f>data!R566</f>
        <v/>
      </c>
      <c r="I565">
        <f>data!S566</f>
        <v>0</v>
      </c>
      <c r="J565">
        <f>data!T566</f>
        <v>0</v>
      </c>
    </row>
    <row r="566" spans="1:10" x14ac:dyDescent="0.25">
      <c r="A566">
        <v>1991</v>
      </c>
      <c r="B566" t="s">
        <v>140</v>
      </c>
      <c r="C566">
        <f>data!J567</f>
        <v>0</v>
      </c>
      <c r="D566" t="str">
        <f>data!K567</f>
        <v/>
      </c>
      <c r="E566">
        <f>data!L567</f>
        <v>0</v>
      </c>
      <c r="F566">
        <f>data!M567</f>
        <v>0</v>
      </c>
      <c r="G566">
        <f>data!Q567</f>
        <v>197.5</v>
      </c>
      <c r="H566">
        <f>data!R567</f>
        <v>113</v>
      </c>
      <c r="I566">
        <f>data!S567</f>
        <v>0</v>
      </c>
      <c r="J566">
        <f>data!T567</f>
        <v>1</v>
      </c>
    </row>
    <row r="567" spans="1:10" x14ac:dyDescent="0.25">
      <c r="A567">
        <v>1991</v>
      </c>
      <c r="B567" t="s">
        <v>24</v>
      </c>
      <c r="C567">
        <f>data!J568</f>
        <v>0</v>
      </c>
      <c r="D567" t="str">
        <f>data!K568</f>
        <v/>
      </c>
      <c r="E567">
        <f>data!L568</f>
        <v>0</v>
      </c>
      <c r="F567">
        <f>data!M568</f>
        <v>0</v>
      </c>
      <c r="G567">
        <f>data!Q568</f>
        <v>20631.7</v>
      </c>
      <c r="H567">
        <f>data!R568</f>
        <v>7</v>
      </c>
      <c r="I567">
        <f>data!S568</f>
        <v>0.9</v>
      </c>
      <c r="J567">
        <f>data!T568</f>
        <v>19</v>
      </c>
    </row>
    <row r="568" spans="1:10" x14ac:dyDescent="0.25">
      <c r="A568">
        <v>1991</v>
      </c>
      <c r="B568" t="s">
        <v>141</v>
      </c>
      <c r="C568">
        <f>data!J569</f>
        <v>22.1</v>
      </c>
      <c r="D568">
        <f>data!K569</f>
        <v>80</v>
      </c>
      <c r="E568">
        <f>data!L569</f>
        <v>0.2</v>
      </c>
      <c r="F568">
        <f>data!M569</f>
        <v>1</v>
      </c>
      <c r="G568">
        <f>data!Q569</f>
        <v>57.8</v>
      </c>
      <c r="H568">
        <f>data!R569</f>
        <v>186</v>
      </c>
      <c r="I568">
        <f>data!S569</f>
        <v>0</v>
      </c>
      <c r="J568">
        <f>data!T569</f>
        <v>2</v>
      </c>
    </row>
    <row r="569" spans="1:10" x14ac:dyDescent="0.25">
      <c r="A569">
        <v>1991</v>
      </c>
      <c r="B569" t="s">
        <v>85</v>
      </c>
      <c r="C569">
        <f>data!J570</f>
        <v>0</v>
      </c>
      <c r="D569" t="str">
        <f>data!K570</f>
        <v/>
      </c>
      <c r="E569">
        <f>data!L570</f>
        <v>0</v>
      </c>
      <c r="F569">
        <f>data!M570</f>
        <v>0</v>
      </c>
      <c r="G569">
        <f>data!Q570</f>
        <v>0</v>
      </c>
      <c r="H569" t="str">
        <f>data!R570</f>
        <v/>
      </c>
      <c r="I569">
        <f>data!S570</f>
        <v>0</v>
      </c>
      <c r="J569">
        <f>data!T570</f>
        <v>0</v>
      </c>
    </row>
    <row r="570" spans="1:10" x14ac:dyDescent="0.25">
      <c r="A570">
        <v>1991</v>
      </c>
      <c r="B570" t="s">
        <v>86</v>
      </c>
      <c r="C570">
        <f>data!J571</f>
        <v>0</v>
      </c>
      <c r="D570" t="str">
        <f>data!K571</f>
        <v/>
      </c>
      <c r="E570">
        <f>data!L571</f>
        <v>0</v>
      </c>
      <c r="F570">
        <f>data!M571</f>
        <v>0</v>
      </c>
      <c r="G570">
        <f>data!Q571</f>
        <v>0</v>
      </c>
      <c r="H570" t="str">
        <f>data!R571</f>
        <v/>
      </c>
      <c r="I570">
        <f>data!S571</f>
        <v>0</v>
      </c>
      <c r="J570">
        <f>data!T571</f>
        <v>0</v>
      </c>
    </row>
    <row r="571" spans="1:10" x14ac:dyDescent="0.25">
      <c r="A571">
        <v>1991</v>
      </c>
      <c r="B571" t="s">
        <v>25</v>
      </c>
      <c r="C571">
        <f>data!J572</f>
        <v>35.1</v>
      </c>
      <c r="D571">
        <f>data!K572</f>
        <v>66</v>
      </c>
      <c r="E571">
        <f>data!L572</f>
        <v>0.2</v>
      </c>
      <c r="F571">
        <f>data!M572</f>
        <v>2</v>
      </c>
      <c r="G571">
        <f>data!Q572</f>
        <v>558.9</v>
      </c>
      <c r="H571">
        <f>data!R572</f>
        <v>62</v>
      </c>
      <c r="I571">
        <f>data!S572</f>
        <v>0</v>
      </c>
      <c r="J571">
        <f>data!T572</f>
        <v>6</v>
      </c>
    </row>
    <row r="572" spans="1:10" x14ac:dyDescent="0.25">
      <c r="A572">
        <v>1991</v>
      </c>
      <c r="B572" t="s">
        <v>143</v>
      </c>
      <c r="C572">
        <f>data!J573</f>
        <v>0</v>
      </c>
      <c r="D572" t="str">
        <f>data!K573</f>
        <v/>
      </c>
      <c r="E572">
        <f>data!L573</f>
        <v>0</v>
      </c>
      <c r="F572">
        <f>data!M573</f>
        <v>0</v>
      </c>
      <c r="G572">
        <f>data!Q573</f>
        <v>0</v>
      </c>
      <c r="H572" t="str">
        <f>data!R573</f>
        <v/>
      </c>
      <c r="I572">
        <f>data!S573</f>
        <v>0</v>
      </c>
      <c r="J572">
        <f>data!T573</f>
        <v>0</v>
      </c>
    </row>
    <row r="573" spans="1:10" x14ac:dyDescent="0.25">
      <c r="A573">
        <v>1991</v>
      </c>
      <c r="B573" t="s">
        <v>26</v>
      </c>
      <c r="C573">
        <f>data!J574</f>
        <v>0</v>
      </c>
      <c r="D573">
        <f>data!K574</f>
        <v>142</v>
      </c>
      <c r="E573">
        <f>data!L574</f>
        <v>0</v>
      </c>
      <c r="F573">
        <f>data!M574</f>
        <v>1</v>
      </c>
      <c r="G573">
        <f>data!Q574</f>
        <v>0</v>
      </c>
      <c r="H573" t="str">
        <f>data!R574</f>
        <v/>
      </c>
      <c r="I573">
        <f>data!S574</f>
        <v>0</v>
      </c>
      <c r="J573">
        <f>data!T574</f>
        <v>0</v>
      </c>
    </row>
    <row r="574" spans="1:10" x14ac:dyDescent="0.25">
      <c r="A574">
        <v>1991</v>
      </c>
      <c r="B574" t="s">
        <v>218</v>
      </c>
      <c r="C574">
        <f>data!J575</f>
        <v>0</v>
      </c>
      <c r="D574" t="str">
        <f>data!K575</f>
        <v/>
      </c>
      <c r="E574">
        <f>data!L575</f>
        <v>0</v>
      </c>
      <c r="F574">
        <f>data!M575</f>
        <v>0</v>
      </c>
      <c r="G574">
        <f>data!Q575</f>
        <v>0</v>
      </c>
      <c r="H574" t="str">
        <f>data!R575</f>
        <v/>
      </c>
      <c r="I574">
        <f>data!S575</f>
        <v>0</v>
      </c>
      <c r="J574">
        <f>data!T575</f>
        <v>0</v>
      </c>
    </row>
    <row r="575" spans="1:10" x14ac:dyDescent="0.25">
      <c r="A575">
        <v>1991</v>
      </c>
      <c r="B575" t="s">
        <v>27</v>
      </c>
      <c r="C575">
        <f>data!J576</f>
        <v>0</v>
      </c>
      <c r="D575" t="str">
        <f>data!K576</f>
        <v/>
      </c>
      <c r="E575">
        <f>data!L576</f>
        <v>0</v>
      </c>
      <c r="F575">
        <f>data!M576</f>
        <v>0</v>
      </c>
      <c r="G575">
        <f>data!Q576</f>
        <v>0</v>
      </c>
      <c r="H575" t="str">
        <f>data!R576</f>
        <v/>
      </c>
      <c r="I575">
        <f>data!S576</f>
        <v>0</v>
      </c>
      <c r="J575">
        <f>data!T576</f>
        <v>0</v>
      </c>
    </row>
    <row r="576" spans="1:10" x14ac:dyDescent="0.25">
      <c r="A576">
        <v>1991</v>
      </c>
      <c r="B576" t="s">
        <v>88</v>
      </c>
      <c r="C576">
        <f>data!J577</f>
        <v>0</v>
      </c>
      <c r="D576" t="str">
        <f>data!K577</f>
        <v/>
      </c>
      <c r="E576">
        <f>data!L577</f>
        <v>0</v>
      </c>
      <c r="F576">
        <f>data!M577</f>
        <v>0</v>
      </c>
      <c r="G576">
        <f>data!Q577</f>
        <v>0</v>
      </c>
      <c r="H576" t="str">
        <f>data!R577</f>
        <v/>
      </c>
      <c r="I576">
        <f>data!S577</f>
        <v>0</v>
      </c>
      <c r="J576">
        <f>data!T577</f>
        <v>0</v>
      </c>
    </row>
    <row r="577" spans="1:10" x14ac:dyDescent="0.25">
      <c r="A577">
        <v>1991</v>
      </c>
      <c r="B577" t="s">
        <v>28</v>
      </c>
      <c r="C577">
        <f>data!J578</f>
        <v>0</v>
      </c>
      <c r="D577" t="str">
        <f>data!K578</f>
        <v/>
      </c>
      <c r="E577">
        <f>data!L578</f>
        <v>0</v>
      </c>
      <c r="F577">
        <f>data!M578</f>
        <v>0</v>
      </c>
      <c r="G577">
        <f>data!Q578</f>
        <v>3040.2</v>
      </c>
      <c r="H577">
        <f>data!R578</f>
        <v>24</v>
      </c>
      <c r="I577">
        <f>data!S578</f>
        <v>0.1</v>
      </c>
      <c r="J577">
        <f>data!T578</f>
        <v>8</v>
      </c>
    </row>
    <row r="578" spans="1:10" x14ac:dyDescent="0.25">
      <c r="A578">
        <v>1991</v>
      </c>
      <c r="B578" t="s">
        <v>145</v>
      </c>
      <c r="C578">
        <f>data!J579</f>
        <v>0</v>
      </c>
      <c r="D578" t="str">
        <f>data!K579</f>
        <v/>
      </c>
      <c r="E578">
        <f>data!L579</f>
        <v>0</v>
      </c>
      <c r="F578">
        <f>data!M579</f>
        <v>0</v>
      </c>
      <c r="G578">
        <f>data!Q579</f>
        <v>0</v>
      </c>
      <c r="H578" t="str">
        <f>data!R579</f>
        <v/>
      </c>
      <c r="I578">
        <f>data!S579</f>
        <v>0</v>
      </c>
      <c r="J578">
        <f>data!T579</f>
        <v>0</v>
      </c>
    </row>
    <row r="579" spans="1:10" x14ac:dyDescent="0.25">
      <c r="A579">
        <v>1991</v>
      </c>
      <c r="B579" t="s">
        <v>29</v>
      </c>
      <c r="C579">
        <f>data!J580</f>
        <v>226.4</v>
      </c>
      <c r="D579">
        <f>data!K580</f>
        <v>10</v>
      </c>
      <c r="E579">
        <f>data!L580</f>
        <v>1.5</v>
      </c>
      <c r="F579">
        <f>data!M580</f>
        <v>2</v>
      </c>
      <c r="G579">
        <f>data!Q580</f>
        <v>6108.1</v>
      </c>
      <c r="H579">
        <f>data!R580</f>
        <v>15</v>
      </c>
      <c r="I579">
        <f>data!S580</f>
        <v>0.3</v>
      </c>
      <c r="J579">
        <f>data!T580</f>
        <v>20</v>
      </c>
    </row>
    <row r="580" spans="1:10" x14ac:dyDescent="0.25">
      <c r="A580">
        <v>1991</v>
      </c>
      <c r="B580" t="s">
        <v>30</v>
      </c>
      <c r="C580">
        <f>data!J581</f>
        <v>54.2</v>
      </c>
      <c r="D580">
        <f>data!K581</f>
        <v>45</v>
      </c>
      <c r="E580">
        <f>data!L581</f>
        <v>0.4</v>
      </c>
      <c r="F580">
        <f>data!M581</f>
        <v>1</v>
      </c>
      <c r="G580">
        <f>data!Q581</f>
        <v>216.9</v>
      </c>
      <c r="H580">
        <f>data!R581</f>
        <v>101</v>
      </c>
      <c r="I580">
        <f>data!S581</f>
        <v>0</v>
      </c>
      <c r="J580">
        <f>data!T581</f>
        <v>4</v>
      </c>
    </row>
    <row r="581" spans="1:10" x14ac:dyDescent="0.25">
      <c r="A581">
        <v>1991</v>
      </c>
      <c r="B581" t="s">
        <v>31</v>
      </c>
      <c r="C581">
        <f>data!J582</f>
        <v>0</v>
      </c>
      <c r="D581" t="str">
        <f>data!K582</f>
        <v/>
      </c>
      <c r="E581">
        <f>data!L582</f>
        <v>0</v>
      </c>
      <c r="F581">
        <f>data!M582</f>
        <v>0</v>
      </c>
      <c r="G581">
        <f>data!Q582</f>
        <v>164.7</v>
      </c>
      <c r="H581">
        <f>data!R582</f>
        <v>118</v>
      </c>
      <c r="I581">
        <f>data!S582</f>
        <v>0</v>
      </c>
      <c r="J581">
        <f>data!T582</f>
        <v>2</v>
      </c>
    </row>
    <row r="582" spans="1:10" x14ac:dyDescent="0.25">
      <c r="A582">
        <v>1991</v>
      </c>
      <c r="B582" t="s">
        <v>148</v>
      </c>
      <c r="C582">
        <f>data!J583</f>
        <v>0</v>
      </c>
      <c r="D582" t="str">
        <f>data!K583</f>
        <v/>
      </c>
      <c r="E582">
        <f>data!L583</f>
        <v>0</v>
      </c>
      <c r="F582">
        <f>data!M583</f>
        <v>0</v>
      </c>
      <c r="G582">
        <f>data!Q583</f>
        <v>0</v>
      </c>
      <c r="H582" t="str">
        <f>data!R583</f>
        <v/>
      </c>
      <c r="I582">
        <f>data!S583</f>
        <v>0</v>
      </c>
      <c r="J582">
        <f>data!T583</f>
        <v>0</v>
      </c>
    </row>
    <row r="583" spans="1:10" x14ac:dyDescent="0.25">
      <c r="A583">
        <v>1991</v>
      </c>
      <c r="B583" t="s">
        <v>32</v>
      </c>
      <c r="C583">
        <f>data!J584</f>
        <v>3</v>
      </c>
      <c r="D583">
        <f>data!K584</f>
        <v>135</v>
      </c>
      <c r="E583">
        <f>data!L584</f>
        <v>0</v>
      </c>
      <c r="F583">
        <f>data!M584</f>
        <v>1</v>
      </c>
      <c r="G583">
        <f>data!Q584</f>
        <v>0</v>
      </c>
      <c r="H583" t="str">
        <f>data!R584</f>
        <v/>
      </c>
      <c r="I583">
        <f>data!S584</f>
        <v>0</v>
      </c>
      <c r="J583">
        <f>data!T584</f>
        <v>0</v>
      </c>
    </row>
    <row r="584" spans="1:10" x14ac:dyDescent="0.25">
      <c r="A584">
        <v>1991</v>
      </c>
      <c r="B584" t="s">
        <v>182</v>
      </c>
      <c r="C584">
        <f>data!J585</f>
        <v>0</v>
      </c>
      <c r="D584" t="str">
        <f>data!K585</f>
        <v/>
      </c>
      <c r="E584">
        <f>data!L585</f>
        <v>0</v>
      </c>
      <c r="F584">
        <f>data!M585</f>
        <v>0</v>
      </c>
      <c r="G584">
        <f>data!Q585</f>
        <v>250</v>
      </c>
      <c r="H584">
        <f>data!R585</f>
        <v>92</v>
      </c>
      <c r="I584">
        <f>data!S585</f>
        <v>0</v>
      </c>
      <c r="J584">
        <f>data!T585</f>
        <v>1</v>
      </c>
    </row>
    <row r="585" spans="1:10" x14ac:dyDescent="0.25">
      <c r="A585">
        <v>1991</v>
      </c>
      <c r="B585" t="s">
        <v>33</v>
      </c>
      <c r="C585">
        <f>data!J586</f>
        <v>0</v>
      </c>
      <c r="D585" t="str">
        <f>data!K586</f>
        <v/>
      </c>
      <c r="E585">
        <f>data!L586</f>
        <v>0</v>
      </c>
      <c r="F585">
        <f>data!M586</f>
        <v>0</v>
      </c>
      <c r="G585">
        <f>data!Q586</f>
        <v>37216.199999999997</v>
      </c>
      <c r="H585">
        <f>data!R586</f>
        <v>5</v>
      </c>
      <c r="I585">
        <f>data!S586</f>
        <v>1.6</v>
      </c>
      <c r="J585">
        <f>data!T586</f>
        <v>21</v>
      </c>
    </row>
    <row r="586" spans="1:10" x14ac:dyDescent="0.25">
      <c r="A586">
        <v>1991</v>
      </c>
      <c r="B586" t="s">
        <v>34</v>
      </c>
      <c r="C586">
        <f>data!J587</f>
        <v>26.5</v>
      </c>
      <c r="D586">
        <f>data!K587</f>
        <v>76</v>
      </c>
      <c r="E586">
        <f>data!L587</f>
        <v>0.2</v>
      </c>
      <c r="F586">
        <f>data!M587</f>
        <v>2</v>
      </c>
      <c r="G586">
        <f>data!Q587</f>
        <v>4293.5</v>
      </c>
      <c r="H586">
        <f>data!R587</f>
        <v>19</v>
      </c>
      <c r="I586">
        <f>data!S587</f>
        <v>0.2</v>
      </c>
      <c r="J586">
        <f>data!T587</f>
        <v>9</v>
      </c>
    </row>
    <row r="587" spans="1:10" x14ac:dyDescent="0.25">
      <c r="A587">
        <v>1991</v>
      </c>
      <c r="B587" t="s">
        <v>35</v>
      </c>
      <c r="C587">
        <f>data!J588</f>
        <v>44.9</v>
      </c>
      <c r="D587">
        <f>data!K588</f>
        <v>54</v>
      </c>
      <c r="E587">
        <f>data!L588</f>
        <v>0.3</v>
      </c>
      <c r="F587">
        <f>data!M588</f>
        <v>1</v>
      </c>
      <c r="G587">
        <f>data!Q588</f>
        <v>0</v>
      </c>
      <c r="H587" t="str">
        <f>data!R588</f>
        <v/>
      </c>
      <c r="I587">
        <f>data!S588</f>
        <v>0</v>
      </c>
      <c r="J587">
        <f>data!T588</f>
        <v>0</v>
      </c>
    </row>
    <row r="588" spans="1:10" x14ac:dyDescent="0.25">
      <c r="A588">
        <v>1991</v>
      </c>
      <c r="B588" t="s">
        <v>36</v>
      </c>
      <c r="C588">
        <f>data!J589</f>
        <v>0</v>
      </c>
      <c r="D588" t="str">
        <f>data!K589</f>
        <v/>
      </c>
      <c r="E588">
        <f>data!L589</f>
        <v>0</v>
      </c>
      <c r="F588">
        <f>data!M589</f>
        <v>0</v>
      </c>
      <c r="G588">
        <f>data!Q589</f>
        <v>0</v>
      </c>
      <c r="H588" t="str">
        <f>data!R589</f>
        <v/>
      </c>
      <c r="I588">
        <f>data!S589</f>
        <v>0</v>
      </c>
      <c r="J588">
        <f>data!T589</f>
        <v>0</v>
      </c>
    </row>
    <row r="589" spans="1:10" x14ac:dyDescent="0.25">
      <c r="A589">
        <v>1991</v>
      </c>
      <c r="B589" t="s">
        <v>37</v>
      </c>
      <c r="C589">
        <f>data!J590</f>
        <v>30.7</v>
      </c>
      <c r="D589">
        <f>data!K590</f>
        <v>69</v>
      </c>
      <c r="E589">
        <f>data!L590</f>
        <v>0.2</v>
      </c>
      <c r="F589">
        <f>data!M590</f>
        <v>1</v>
      </c>
      <c r="G589">
        <f>data!Q590</f>
        <v>3279.9</v>
      </c>
      <c r="H589">
        <f>data!R590</f>
        <v>22</v>
      </c>
      <c r="I589">
        <f>data!S590</f>
        <v>0.1</v>
      </c>
      <c r="J589">
        <f>data!T590</f>
        <v>13</v>
      </c>
    </row>
    <row r="590" spans="1:10" x14ac:dyDescent="0.25">
      <c r="A590">
        <v>1991</v>
      </c>
      <c r="B590" t="s">
        <v>97</v>
      </c>
      <c r="C590">
        <f>data!J591</f>
        <v>0</v>
      </c>
      <c r="D590" t="str">
        <f>data!K591</f>
        <v/>
      </c>
      <c r="E590">
        <f>data!L591</f>
        <v>0</v>
      </c>
      <c r="F590">
        <f>data!M591</f>
        <v>0</v>
      </c>
      <c r="G590">
        <f>data!Q591</f>
        <v>8530.7999999999993</v>
      </c>
      <c r="H590">
        <f>data!R591</f>
        <v>13</v>
      </c>
      <c r="I590">
        <f>data!S591</f>
        <v>0.4</v>
      </c>
      <c r="J590">
        <f>data!T591</f>
        <v>13</v>
      </c>
    </row>
    <row r="591" spans="1:10" x14ac:dyDescent="0.25">
      <c r="A591">
        <v>1991</v>
      </c>
      <c r="B591" t="s">
        <v>98</v>
      </c>
      <c r="C591">
        <f>data!J592</f>
        <v>50.2</v>
      </c>
      <c r="D591">
        <f>data!K592</f>
        <v>47</v>
      </c>
      <c r="E591">
        <f>data!L592</f>
        <v>0.3</v>
      </c>
      <c r="F591">
        <f>data!M592</f>
        <v>2</v>
      </c>
      <c r="G591">
        <f>data!Q592</f>
        <v>0</v>
      </c>
      <c r="H591" t="str">
        <f>data!R592</f>
        <v/>
      </c>
      <c r="I591">
        <f>data!S592</f>
        <v>0</v>
      </c>
      <c r="J591">
        <f>data!T592</f>
        <v>0</v>
      </c>
    </row>
    <row r="592" spans="1:10" x14ac:dyDescent="0.25">
      <c r="A592">
        <v>1991</v>
      </c>
      <c r="B592" t="s">
        <v>38</v>
      </c>
      <c r="C592">
        <f>data!J593</f>
        <v>0</v>
      </c>
      <c r="D592" t="str">
        <f>data!K593</f>
        <v/>
      </c>
      <c r="E592">
        <f>data!L593</f>
        <v>0</v>
      </c>
      <c r="F592">
        <f>data!M593</f>
        <v>0</v>
      </c>
      <c r="G592">
        <f>data!Q593</f>
        <v>798.3</v>
      </c>
      <c r="H592">
        <f>data!R593</f>
        <v>46</v>
      </c>
      <c r="I592">
        <f>data!S593</f>
        <v>0</v>
      </c>
      <c r="J592">
        <f>data!T593</f>
        <v>2</v>
      </c>
    </row>
    <row r="593" spans="1:10" x14ac:dyDescent="0.25">
      <c r="A593">
        <v>1991</v>
      </c>
      <c r="B593" t="s">
        <v>100</v>
      </c>
      <c r="C593">
        <f>data!J594</f>
        <v>29.3</v>
      </c>
      <c r="D593">
        <f>data!K594</f>
        <v>73</v>
      </c>
      <c r="E593">
        <f>data!L594</f>
        <v>0.2</v>
      </c>
      <c r="F593">
        <f>data!M594</f>
        <v>1</v>
      </c>
      <c r="G593">
        <f>data!Q594</f>
        <v>1327.6</v>
      </c>
      <c r="H593">
        <f>data!R594</f>
        <v>32</v>
      </c>
      <c r="I593">
        <f>data!S594</f>
        <v>0.1</v>
      </c>
      <c r="J593">
        <f>data!T594</f>
        <v>3</v>
      </c>
    </row>
    <row r="594" spans="1:10" x14ac:dyDescent="0.25">
      <c r="A594">
        <v>1991</v>
      </c>
      <c r="B594" t="s">
        <v>157</v>
      </c>
      <c r="C594">
        <f>data!J595</f>
        <v>45</v>
      </c>
      <c r="D594">
        <f>data!K595</f>
        <v>52</v>
      </c>
      <c r="E594">
        <f>data!L595</f>
        <v>0.3</v>
      </c>
      <c r="F594">
        <f>data!M595</f>
        <v>1</v>
      </c>
      <c r="G594">
        <f>data!Q595</f>
        <v>728</v>
      </c>
      <c r="H594">
        <f>data!R595</f>
        <v>50</v>
      </c>
      <c r="I594">
        <f>data!S595</f>
        <v>0</v>
      </c>
      <c r="J594">
        <f>data!T595</f>
        <v>5</v>
      </c>
    </row>
    <row r="595" spans="1:10" x14ac:dyDescent="0.25">
      <c r="A595">
        <v>1991</v>
      </c>
      <c r="B595" t="s">
        <v>186</v>
      </c>
      <c r="C595">
        <f>data!J596</f>
        <v>0</v>
      </c>
      <c r="D595" t="str">
        <f>data!K596</f>
        <v/>
      </c>
      <c r="E595">
        <f>data!L596</f>
        <v>0</v>
      </c>
      <c r="F595">
        <f>data!M596</f>
        <v>0</v>
      </c>
      <c r="G595">
        <f>data!Q596</f>
        <v>0</v>
      </c>
      <c r="H595" t="str">
        <f>data!R596</f>
        <v/>
      </c>
      <c r="I595">
        <f>data!S596</f>
        <v>0</v>
      </c>
      <c r="J595">
        <f>data!T596</f>
        <v>0</v>
      </c>
    </row>
    <row r="596" spans="1:10" x14ac:dyDescent="0.25">
      <c r="A596">
        <v>1991</v>
      </c>
      <c r="B596" t="s">
        <v>39</v>
      </c>
      <c r="C596">
        <f>data!J597</f>
        <v>87.5</v>
      </c>
      <c r="D596">
        <f>data!K597</f>
        <v>26</v>
      </c>
      <c r="E596">
        <f>data!L597</f>
        <v>0.6</v>
      </c>
      <c r="F596">
        <f>data!M597</f>
        <v>4</v>
      </c>
      <c r="G596">
        <f>data!Q597</f>
        <v>241.7</v>
      </c>
      <c r="H596">
        <f>data!R597</f>
        <v>98</v>
      </c>
      <c r="I596">
        <f>data!S597</f>
        <v>0</v>
      </c>
      <c r="J596">
        <f>data!T597</f>
        <v>6</v>
      </c>
    </row>
    <row r="597" spans="1:10" x14ac:dyDescent="0.25">
      <c r="A597">
        <v>1991</v>
      </c>
      <c r="B597" t="s">
        <v>40</v>
      </c>
      <c r="C597">
        <f>data!J598</f>
        <v>512</v>
      </c>
      <c r="D597">
        <f>data!K598</f>
        <v>4</v>
      </c>
      <c r="E597">
        <f>data!L598</f>
        <v>3.5</v>
      </c>
      <c r="F597">
        <f>data!M598</f>
        <v>1</v>
      </c>
      <c r="G597">
        <f>data!Q598</f>
        <v>512</v>
      </c>
      <c r="H597">
        <f>data!R598</f>
        <v>63</v>
      </c>
      <c r="I597">
        <f>data!S598</f>
        <v>0</v>
      </c>
      <c r="J597">
        <f>data!T598</f>
        <v>1</v>
      </c>
    </row>
    <row r="598" spans="1:10" x14ac:dyDescent="0.25">
      <c r="A598">
        <v>1991</v>
      </c>
      <c r="B598" t="s">
        <v>41</v>
      </c>
      <c r="C598">
        <f>data!J599</f>
        <v>0</v>
      </c>
      <c r="D598" t="str">
        <f>data!K599</f>
        <v/>
      </c>
      <c r="E598">
        <f>data!L599</f>
        <v>0</v>
      </c>
      <c r="F598">
        <f>data!M599</f>
        <v>0</v>
      </c>
      <c r="G598">
        <f>data!Q599</f>
        <v>0</v>
      </c>
      <c r="H598" t="str">
        <f>data!R599</f>
        <v/>
      </c>
      <c r="I598">
        <f>data!S599</f>
        <v>0</v>
      </c>
      <c r="J598">
        <f>data!T599</f>
        <v>0</v>
      </c>
    </row>
    <row r="599" spans="1:10" x14ac:dyDescent="0.25">
      <c r="A599">
        <v>1991</v>
      </c>
      <c r="B599" t="s">
        <v>42</v>
      </c>
      <c r="C599">
        <f>data!J600</f>
        <v>0</v>
      </c>
      <c r="D599" t="str">
        <f>data!K600</f>
        <v/>
      </c>
      <c r="E599">
        <f>data!L600</f>
        <v>0</v>
      </c>
      <c r="F599">
        <f>data!M600</f>
        <v>0</v>
      </c>
      <c r="G599">
        <f>data!Q600</f>
        <v>0</v>
      </c>
      <c r="H599" t="str">
        <f>data!R600</f>
        <v/>
      </c>
      <c r="I599">
        <f>data!S600</f>
        <v>0</v>
      </c>
      <c r="J599">
        <f>data!T600</f>
        <v>0</v>
      </c>
    </row>
    <row r="600" spans="1:10" x14ac:dyDescent="0.25">
      <c r="A600">
        <v>1991</v>
      </c>
      <c r="B600" t="s">
        <v>103</v>
      </c>
      <c r="C600">
        <f>data!J601</f>
        <v>51.8</v>
      </c>
      <c r="D600">
        <f>data!K601</f>
        <v>46</v>
      </c>
      <c r="E600">
        <f>data!L601</f>
        <v>0.4</v>
      </c>
      <c r="F600">
        <f>data!M601</f>
        <v>2</v>
      </c>
      <c r="G600">
        <f>data!Q601</f>
        <v>619.70000000000005</v>
      </c>
      <c r="H600">
        <f>data!R601</f>
        <v>55</v>
      </c>
      <c r="I600">
        <f>data!S601</f>
        <v>0</v>
      </c>
      <c r="J600">
        <f>data!T601</f>
        <v>9</v>
      </c>
    </row>
    <row r="601" spans="1:10" x14ac:dyDescent="0.25">
      <c r="A601">
        <v>1991</v>
      </c>
      <c r="B601" t="s">
        <v>187</v>
      </c>
      <c r="C601">
        <f>data!J602</f>
        <v>0</v>
      </c>
      <c r="D601" t="str">
        <f>data!K602</f>
        <v/>
      </c>
      <c r="E601">
        <f>data!L602</f>
        <v>0</v>
      </c>
      <c r="F601">
        <f>data!M602</f>
        <v>0</v>
      </c>
      <c r="G601">
        <f>data!Q602</f>
        <v>0</v>
      </c>
      <c r="H601" t="str">
        <f>data!R602</f>
        <v/>
      </c>
      <c r="I601">
        <f>data!S602</f>
        <v>0</v>
      </c>
      <c r="J601">
        <f>data!T602</f>
        <v>0</v>
      </c>
    </row>
    <row r="602" spans="1:10" x14ac:dyDescent="0.25">
      <c r="A602">
        <v>1991</v>
      </c>
      <c r="B602" t="s">
        <v>105</v>
      </c>
      <c r="C602">
        <f>data!J603</f>
        <v>0</v>
      </c>
      <c r="D602" t="str">
        <f>data!K603</f>
        <v/>
      </c>
      <c r="E602">
        <f>data!L603</f>
        <v>0</v>
      </c>
      <c r="F602">
        <f>data!M603</f>
        <v>0</v>
      </c>
      <c r="G602">
        <f>data!Q603</f>
        <v>0</v>
      </c>
      <c r="H602" t="str">
        <f>data!R603</f>
        <v/>
      </c>
      <c r="I602">
        <f>data!S603</f>
        <v>0</v>
      </c>
      <c r="J602">
        <f>data!T603</f>
        <v>0</v>
      </c>
    </row>
    <row r="603" spans="1:10" x14ac:dyDescent="0.25">
      <c r="A603">
        <v>1991</v>
      </c>
      <c r="B603" t="s">
        <v>106</v>
      </c>
      <c r="C603">
        <f>data!J604</f>
        <v>0</v>
      </c>
      <c r="D603" t="str">
        <f>data!K604</f>
        <v/>
      </c>
      <c r="E603">
        <f>data!L604</f>
        <v>0</v>
      </c>
      <c r="F603">
        <f>data!M604</f>
        <v>0</v>
      </c>
      <c r="G603">
        <f>data!Q604</f>
        <v>0</v>
      </c>
      <c r="H603" t="str">
        <f>data!R604</f>
        <v/>
      </c>
      <c r="I603">
        <f>data!S604</f>
        <v>0</v>
      </c>
      <c r="J603">
        <f>data!T604</f>
        <v>0</v>
      </c>
    </row>
    <row r="604" spans="1:10" x14ac:dyDescent="0.25">
      <c r="A604">
        <v>1991</v>
      </c>
      <c r="B604" t="s">
        <v>44</v>
      </c>
      <c r="C604">
        <f>data!J605</f>
        <v>39</v>
      </c>
      <c r="D604">
        <f>data!K605</f>
        <v>61</v>
      </c>
      <c r="E604">
        <f>data!L605</f>
        <v>0.3</v>
      </c>
      <c r="F604">
        <f>data!M605</f>
        <v>1</v>
      </c>
      <c r="G604">
        <f>data!Q605</f>
        <v>3056.5</v>
      </c>
      <c r="H604">
        <f>data!R605</f>
        <v>23</v>
      </c>
      <c r="I604">
        <f>data!S605</f>
        <v>0.1</v>
      </c>
      <c r="J604">
        <f>data!T605</f>
        <v>14</v>
      </c>
    </row>
    <row r="605" spans="1:10" x14ac:dyDescent="0.25">
      <c r="A605">
        <v>1991</v>
      </c>
      <c r="B605" t="s">
        <v>188</v>
      </c>
      <c r="C605">
        <f>data!J606</f>
        <v>0</v>
      </c>
      <c r="D605" t="str">
        <f>data!K606</f>
        <v/>
      </c>
      <c r="E605">
        <f>data!L606</f>
        <v>0</v>
      </c>
      <c r="F605">
        <f>data!M606</f>
        <v>0</v>
      </c>
      <c r="G605">
        <f>data!Q606</f>
        <v>0</v>
      </c>
      <c r="H605" t="str">
        <f>data!R606</f>
        <v/>
      </c>
      <c r="I605">
        <f>data!S606</f>
        <v>0</v>
      </c>
      <c r="J605">
        <f>data!T606</f>
        <v>0</v>
      </c>
    </row>
    <row r="606" spans="1:10" x14ac:dyDescent="0.25">
      <c r="A606">
        <v>1991</v>
      </c>
      <c r="B606" t="s">
        <v>45</v>
      </c>
      <c r="C606">
        <f>data!J607</f>
        <v>18.8</v>
      </c>
      <c r="D606">
        <f>data!K607</f>
        <v>83</v>
      </c>
      <c r="E606">
        <f>data!L607</f>
        <v>0.1</v>
      </c>
      <c r="F606">
        <f>data!M607</f>
        <v>1</v>
      </c>
      <c r="G606">
        <f>data!Q607</f>
        <v>10066.299999999999</v>
      </c>
      <c r="H606">
        <f>data!R607</f>
        <v>10</v>
      </c>
      <c r="I606">
        <f>data!S607</f>
        <v>0.4</v>
      </c>
      <c r="J606">
        <f>data!T607</f>
        <v>15</v>
      </c>
    </row>
    <row r="607" spans="1:10" x14ac:dyDescent="0.25">
      <c r="A607">
        <v>1991</v>
      </c>
      <c r="B607" t="s">
        <v>46</v>
      </c>
      <c r="C607">
        <f>data!J608</f>
        <v>0</v>
      </c>
      <c r="D607" t="str">
        <f>data!K608</f>
        <v/>
      </c>
      <c r="E607">
        <f>data!L608</f>
        <v>0</v>
      </c>
      <c r="F607">
        <f>data!M608</f>
        <v>0</v>
      </c>
      <c r="G607">
        <f>data!Q608</f>
        <v>2456</v>
      </c>
      <c r="H607">
        <f>data!R608</f>
        <v>27</v>
      </c>
      <c r="I607">
        <f>data!S608</f>
        <v>0.1</v>
      </c>
      <c r="J607">
        <f>data!T608</f>
        <v>18</v>
      </c>
    </row>
    <row r="608" spans="1:10" x14ac:dyDescent="0.25">
      <c r="A608">
        <v>1991</v>
      </c>
      <c r="B608" t="s">
        <v>47</v>
      </c>
      <c r="C608">
        <f>data!J609</f>
        <v>575</v>
      </c>
      <c r="D608">
        <f>data!K609</f>
        <v>3</v>
      </c>
      <c r="E608">
        <f>data!L609</f>
        <v>3.9</v>
      </c>
      <c r="F608">
        <f>data!M609</f>
        <v>4</v>
      </c>
      <c r="G608">
        <f>data!Q609</f>
        <v>34427.199999999997</v>
      </c>
      <c r="H608">
        <f>data!R609</f>
        <v>6</v>
      </c>
      <c r="I608">
        <f>data!S609</f>
        <v>1.5</v>
      </c>
      <c r="J608">
        <f>data!T609</f>
        <v>47</v>
      </c>
    </row>
    <row r="609" spans="1:10" x14ac:dyDescent="0.25">
      <c r="A609">
        <v>1991</v>
      </c>
      <c r="B609" t="s">
        <v>211</v>
      </c>
      <c r="C609">
        <f>data!J610</f>
        <v>0</v>
      </c>
      <c r="D609" t="str">
        <f>data!K610</f>
        <v/>
      </c>
      <c r="E609">
        <f>data!L610</f>
        <v>0</v>
      </c>
      <c r="F609">
        <f>data!M610</f>
        <v>0</v>
      </c>
      <c r="G609">
        <f>data!Q610</f>
        <v>0</v>
      </c>
      <c r="H609" t="str">
        <f>data!R610</f>
        <v/>
      </c>
      <c r="I609">
        <f>data!S610</f>
        <v>0</v>
      </c>
      <c r="J609">
        <f>data!T610</f>
        <v>0</v>
      </c>
    </row>
    <row r="610" spans="1:10" x14ac:dyDescent="0.25">
      <c r="A610">
        <v>1991</v>
      </c>
      <c r="B610" t="s">
        <v>48</v>
      </c>
      <c r="C610">
        <f>data!J611</f>
        <v>0</v>
      </c>
      <c r="D610" t="str">
        <f>data!K611</f>
        <v/>
      </c>
      <c r="E610">
        <f>data!L611</f>
        <v>0</v>
      </c>
      <c r="F610">
        <f>data!M611</f>
        <v>0</v>
      </c>
      <c r="G610">
        <f>data!Q611</f>
        <v>913.3</v>
      </c>
      <c r="H610">
        <f>data!R611</f>
        <v>38</v>
      </c>
      <c r="I610">
        <f>data!S611</f>
        <v>0</v>
      </c>
      <c r="J610">
        <f>data!T611</f>
        <v>4</v>
      </c>
    </row>
    <row r="611" spans="1:10" x14ac:dyDescent="0.25">
      <c r="A611">
        <v>1991</v>
      </c>
      <c r="B611" t="s">
        <v>163</v>
      </c>
      <c r="C611">
        <f>data!J612</f>
        <v>0</v>
      </c>
      <c r="D611" t="str">
        <f>data!K612</f>
        <v/>
      </c>
      <c r="E611">
        <f>data!L612</f>
        <v>0</v>
      </c>
      <c r="F611">
        <f>data!M612</f>
        <v>0</v>
      </c>
      <c r="G611">
        <f>data!Q612</f>
        <v>0</v>
      </c>
      <c r="H611" t="str">
        <f>data!R612</f>
        <v/>
      </c>
      <c r="I611">
        <f>data!S612</f>
        <v>0</v>
      </c>
      <c r="J611">
        <f>data!T612</f>
        <v>0</v>
      </c>
    </row>
    <row r="612" spans="1:10" x14ac:dyDescent="0.25">
      <c r="A612">
        <v>1991</v>
      </c>
      <c r="B612" t="s">
        <v>49</v>
      </c>
      <c r="C612">
        <f>data!J613</f>
        <v>0</v>
      </c>
      <c r="D612">
        <f>data!K613</f>
        <v>142</v>
      </c>
      <c r="E612">
        <f>data!L613</f>
        <v>0</v>
      </c>
      <c r="F612">
        <f>data!M613</f>
        <v>1</v>
      </c>
      <c r="G612">
        <f>data!Q613</f>
        <v>603.5</v>
      </c>
      <c r="H612">
        <f>data!R613</f>
        <v>58</v>
      </c>
      <c r="I612">
        <f>data!S613</f>
        <v>0</v>
      </c>
      <c r="J612">
        <f>data!T613</f>
        <v>5</v>
      </c>
    </row>
    <row r="613" spans="1:10" x14ac:dyDescent="0.25">
      <c r="A613">
        <v>1991</v>
      </c>
      <c r="B613" t="s">
        <v>50</v>
      </c>
      <c r="C613">
        <f>data!J614</f>
        <v>1586.4</v>
      </c>
      <c r="D613">
        <f>data!K614</f>
        <v>2</v>
      </c>
      <c r="E613">
        <f>data!L614</f>
        <v>10.8</v>
      </c>
      <c r="F613">
        <f>data!M614</f>
        <v>7</v>
      </c>
      <c r="G613">
        <f>data!Q614</f>
        <v>7628.6</v>
      </c>
      <c r="H613">
        <f>data!R614</f>
        <v>14</v>
      </c>
      <c r="I613">
        <f>data!S614</f>
        <v>0.3</v>
      </c>
      <c r="J613">
        <f>data!T614</f>
        <v>27</v>
      </c>
    </row>
    <row r="614" spans="1:10" x14ac:dyDescent="0.25">
      <c r="A614">
        <v>1991</v>
      </c>
      <c r="B614" t="s">
        <v>165</v>
      </c>
      <c r="C614">
        <f>data!J615</f>
        <v>0</v>
      </c>
      <c r="D614" t="str">
        <f>data!K615</f>
        <v/>
      </c>
      <c r="E614">
        <f>data!L615</f>
        <v>0</v>
      </c>
      <c r="F614">
        <f>data!M615</f>
        <v>0</v>
      </c>
      <c r="G614">
        <f>data!Q615</f>
        <v>0</v>
      </c>
      <c r="H614" t="str">
        <f>data!R615</f>
        <v/>
      </c>
      <c r="I614">
        <f>data!S615</f>
        <v>0</v>
      </c>
      <c r="J614">
        <f>data!T615</f>
        <v>0</v>
      </c>
    </row>
    <row r="615" spans="1:10" x14ac:dyDescent="0.25">
      <c r="A615">
        <v>1991</v>
      </c>
      <c r="B615" t="s">
        <v>113</v>
      </c>
      <c r="C615">
        <f>data!J616</f>
        <v>0</v>
      </c>
      <c r="D615" t="str">
        <f>data!K616</f>
        <v/>
      </c>
      <c r="E615">
        <f>data!L616</f>
        <v>0</v>
      </c>
      <c r="F615">
        <f>data!M616</f>
        <v>0</v>
      </c>
      <c r="G615">
        <f>data!Q616</f>
        <v>0</v>
      </c>
      <c r="H615" t="str">
        <f>data!R616</f>
        <v/>
      </c>
      <c r="I615">
        <f>data!S616</f>
        <v>0</v>
      </c>
      <c r="J615">
        <f>data!T616</f>
        <v>0</v>
      </c>
    </row>
    <row r="616" spans="1:10" x14ac:dyDescent="0.25">
      <c r="A616">
        <v>1991</v>
      </c>
      <c r="B616" t="s">
        <v>223</v>
      </c>
      <c r="C616">
        <f>data!J617</f>
        <v>0</v>
      </c>
      <c r="D616" t="str">
        <f>data!K617</f>
        <v/>
      </c>
      <c r="E616">
        <f>data!L617</f>
        <v>0</v>
      </c>
      <c r="F616">
        <f>data!M617</f>
        <v>0</v>
      </c>
      <c r="G616">
        <f>data!Q617</f>
        <v>0</v>
      </c>
      <c r="H616" t="str">
        <f>data!R617</f>
        <v/>
      </c>
      <c r="I616">
        <f>data!S617</f>
        <v>0</v>
      </c>
      <c r="J616">
        <f>data!T617</f>
        <v>0</v>
      </c>
    </row>
    <row r="617" spans="1:10" x14ac:dyDescent="0.25">
      <c r="A617">
        <v>1991</v>
      </c>
      <c r="B617" t="s">
        <v>51</v>
      </c>
      <c r="C617">
        <f>data!J618</f>
        <v>0</v>
      </c>
      <c r="D617" t="str">
        <f>data!K618</f>
        <v/>
      </c>
      <c r="E617">
        <f>data!L618</f>
        <v>0</v>
      </c>
      <c r="F617">
        <f>data!M618</f>
        <v>0</v>
      </c>
      <c r="G617">
        <f>data!Q618</f>
        <v>440.2</v>
      </c>
      <c r="H617">
        <f>data!R618</f>
        <v>71</v>
      </c>
      <c r="I617">
        <f>data!S618</f>
        <v>0</v>
      </c>
      <c r="J617">
        <f>data!T618</f>
        <v>9</v>
      </c>
    </row>
    <row r="618" spans="1:10" x14ac:dyDescent="0.25">
      <c r="A618">
        <v>1991</v>
      </c>
      <c r="B618" t="s">
        <v>52</v>
      </c>
      <c r="C618">
        <f>data!J619</f>
        <v>0</v>
      </c>
      <c r="D618" t="str">
        <f>data!K619</f>
        <v/>
      </c>
      <c r="E618">
        <f>data!L619</f>
        <v>0</v>
      </c>
      <c r="F618">
        <f>data!M619</f>
        <v>0</v>
      </c>
      <c r="G618">
        <f>data!Q619</f>
        <v>263.60000000000002</v>
      </c>
      <c r="H618">
        <f>data!R619</f>
        <v>91</v>
      </c>
      <c r="I618">
        <f>data!S619</f>
        <v>0</v>
      </c>
      <c r="J618">
        <f>data!T619</f>
        <v>2</v>
      </c>
    </row>
    <row r="619" spans="1:10" x14ac:dyDescent="0.25">
      <c r="A619">
        <v>1991</v>
      </c>
      <c r="B619" t="s">
        <v>53</v>
      </c>
      <c r="C619">
        <f>data!J620</f>
        <v>6.9</v>
      </c>
      <c r="D619">
        <f>data!K620</f>
        <v>105</v>
      </c>
      <c r="E619">
        <f>data!L620</f>
        <v>0.1</v>
      </c>
      <c r="F619">
        <f>data!M620</f>
        <v>1</v>
      </c>
      <c r="G619">
        <f>data!Q620</f>
        <v>92.5</v>
      </c>
      <c r="H619">
        <f>data!R620</f>
        <v>154</v>
      </c>
      <c r="I619">
        <f>data!S620</f>
        <v>0</v>
      </c>
      <c r="J619">
        <f>data!T620</f>
        <v>5</v>
      </c>
    </row>
    <row r="620" spans="1:10" x14ac:dyDescent="0.25">
      <c r="A620">
        <v>1991</v>
      </c>
      <c r="B620" t="s">
        <v>54</v>
      </c>
      <c r="C620">
        <f>data!J621</f>
        <v>0</v>
      </c>
      <c r="D620" t="str">
        <f>data!K621</f>
        <v/>
      </c>
      <c r="E620">
        <f>data!L621</f>
        <v>0</v>
      </c>
      <c r="F620">
        <f>data!M621</f>
        <v>0</v>
      </c>
      <c r="G620">
        <f>data!Q621</f>
        <v>2819.3</v>
      </c>
      <c r="H620">
        <f>data!R621</f>
        <v>25</v>
      </c>
      <c r="I620">
        <f>data!S621</f>
        <v>0.1</v>
      </c>
      <c r="J620">
        <f>data!T621</f>
        <v>15</v>
      </c>
    </row>
    <row r="621" spans="1:10" x14ac:dyDescent="0.25">
      <c r="A621">
        <v>1991</v>
      </c>
      <c r="B621" t="s">
        <v>55</v>
      </c>
      <c r="C621">
        <f>data!J622</f>
        <v>264.39999999999998</v>
      </c>
      <c r="D621">
        <f>data!K622</f>
        <v>8</v>
      </c>
      <c r="E621">
        <f>data!L622</f>
        <v>1.8</v>
      </c>
      <c r="F621">
        <f>data!M622</f>
        <v>5</v>
      </c>
      <c r="G621">
        <f>data!Q622</f>
        <v>264.39999999999998</v>
      </c>
      <c r="H621">
        <f>data!R622</f>
        <v>90</v>
      </c>
      <c r="I621">
        <f>data!S622</f>
        <v>0</v>
      </c>
      <c r="J621">
        <f>data!T622</f>
        <v>6</v>
      </c>
    </row>
    <row r="622" spans="1:10" x14ac:dyDescent="0.25">
      <c r="A622">
        <v>1991</v>
      </c>
      <c r="B622" t="s">
        <v>167</v>
      </c>
      <c r="C622">
        <f>data!J623</f>
        <v>0</v>
      </c>
      <c r="D622" t="str">
        <f>data!K623</f>
        <v/>
      </c>
      <c r="E622">
        <f>data!L623</f>
        <v>0</v>
      </c>
      <c r="F622">
        <f>data!M623</f>
        <v>0</v>
      </c>
      <c r="G622">
        <f>data!Q623</f>
        <v>0</v>
      </c>
      <c r="H622" t="str">
        <f>data!R623</f>
        <v/>
      </c>
      <c r="I622">
        <f>data!S623</f>
        <v>0</v>
      </c>
      <c r="J622">
        <f>data!T623</f>
        <v>0</v>
      </c>
    </row>
    <row r="623" spans="1:10" x14ac:dyDescent="0.25">
      <c r="A623">
        <v>1991</v>
      </c>
      <c r="B623" t="s">
        <v>224</v>
      </c>
      <c r="C623">
        <f>data!J624</f>
        <v>141.9</v>
      </c>
      <c r="D623">
        <f>data!K624</f>
        <v>16</v>
      </c>
      <c r="E623">
        <f>data!L624</f>
        <v>1</v>
      </c>
      <c r="F623">
        <f>data!M624</f>
        <v>5</v>
      </c>
      <c r="G623">
        <f>data!Q624</f>
        <v>445.7</v>
      </c>
      <c r="H623">
        <f>data!R624</f>
        <v>70</v>
      </c>
      <c r="I623">
        <f>data!S624</f>
        <v>0</v>
      </c>
      <c r="J623">
        <f>data!T624</f>
        <v>13</v>
      </c>
    </row>
    <row r="624" spans="1:10" x14ac:dyDescent="0.25">
      <c r="A624">
        <v>1991</v>
      </c>
      <c r="B624" t="s">
        <v>193</v>
      </c>
      <c r="C624">
        <f>data!J625</f>
        <v>0</v>
      </c>
      <c r="D624" t="str">
        <f>data!K625</f>
        <v/>
      </c>
      <c r="E624">
        <f>data!L625</f>
        <v>0</v>
      </c>
      <c r="F624">
        <f>data!M625</f>
        <v>0</v>
      </c>
      <c r="G624">
        <f>data!Q625</f>
        <v>0</v>
      </c>
      <c r="H624" t="str">
        <f>data!R625</f>
        <v/>
      </c>
      <c r="I624">
        <f>data!S625</f>
        <v>0</v>
      </c>
      <c r="J624">
        <f>data!T625</f>
        <v>0</v>
      </c>
    </row>
    <row r="625" spans="1:10" x14ac:dyDescent="0.25">
      <c r="A625">
        <v>1991</v>
      </c>
      <c r="B625" t="s">
        <v>56</v>
      </c>
      <c r="C625">
        <f>data!J626</f>
        <v>68.400000000000006</v>
      </c>
      <c r="D625">
        <f>data!K626</f>
        <v>32</v>
      </c>
      <c r="E625">
        <f>data!L626</f>
        <v>0.5</v>
      </c>
      <c r="F625">
        <f>data!M626</f>
        <v>1</v>
      </c>
      <c r="G625">
        <f>data!Q626</f>
        <v>0</v>
      </c>
      <c r="H625" t="str">
        <f>data!R626</f>
        <v/>
      </c>
      <c r="I625">
        <f>data!S626</f>
        <v>0</v>
      </c>
      <c r="J625">
        <f>data!T626</f>
        <v>0</v>
      </c>
    </row>
    <row r="626" spans="1:10" x14ac:dyDescent="0.25">
      <c r="A626">
        <v>1991</v>
      </c>
      <c r="B626" t="s">
        <v>168</v>
      </c>
      <c r="C626">
        <f>data!J627</f>
        <v>0</v>
      </c>
      <c r="D626" t="str">
        <f>data!K627</f>
        <v/>
      </c>
      <c r="E626">
        <f>data!L627</f>
        <v>0</v>
      </c>
      <c r="F626">
        <f>data!M627</f>
        <v>0</v>
      </c>
      <c r="G626">
        <f>data!Q627</f>
        <v>749.3</v>
      </c>
      <c r="H626">
        <f>data!R627</f>
        <v>48</v>
      </c>
      <c r="I626">
        <f>data!S627</f>
        <v>0</v>
      </c>
      <c r="J626">
        <f>data!T627</f>
        <v>4</v>
      </c>
    </row>
    <row r="627" spans="1:10" x14ac:dyDescent="0.25">
      <c r="A627">
        <v>1991</v>
      </c>
      <c r="B627" t="s">
        <v>119</v>
      </c>
      <c r="C627">
        <f>data!J628</f>
        <v>41.4</v>
      </c>
      <c r="D627">
        <f>data!K628</f>
        <v>58</v>
      </c>
      <c r="E627">
        <f>data!L628</f>
        <v>0.3</v>
      </c>
      <c r="F627">
        <f>data!M628</f>
        <v>1</v>
      </c>
      <c r="G627">
        <f>data!Q628</f>
        <v>0</v>
      </c>
      <c r="H627" t="str">
        <f>data!R628</f>
        <v/>
      </c>
      <c r="I627">
        <f>data!S628</f>
        <v>0</v>
      </c>
      <c r="J627">
        <f>data!T628</f>
        <v>0</v>
      </c>
    </row>
    <row r="628" spans="1:10" x14ac:dyDescent="0.25">
      <c r="A628">
        <v>1992</v>
      </c>
      <c r="B628" t="s">
        <v>6</v>
      </c>
      <c r="C628">
        <f>data!J629</f>
        <v>0</v>
      </c>
      <c r="D628" t="str">
        <f>data!K629</f>
        <v/>
      </c>
      <c r="E628">
        <f>data!L629</f>
        <v>0</v>
      </c>
      <c r="F628">
        <f>data!M629</f>
        <v>0</v>
      </c>
      <c r="G628">
        <f>data!Q629</f>
        <v>0</v>
      </c>
      <c r="H628" t="str">
        <f>data!R629</f>
        <v/>
      </c>
      <c r="I628">
        <f>data!S629</f>
        <v>0</v>
      </c>
      <c r="J628">
        <f>data!T629</f>
        <v>0</v>
      </c>
    </row>
    <row r="629" spans="1:10" x14ac:dyDescent="0.25">
      <c r="A629">
        <v>1992</v>
      </c>
      <c r="B629" t="s">
        <v>120</v>
      </c>
      <c r="C629">
        <f>data!J630</f>
        <v>722.5</v>
      </c>
      <c r="D629">
        <f>data!K630</f>
        <v>10</v>
      </c>
      <c r="E629">
        <f>data!L630</f>
        <v>2.1</v>
      </c>
      <c r="F629">
        <f>data!M630</f>
        <v>3</v>
      </c>
      <c r="G629">
        <f>data!Q630</f>
        <v>1039.4000000000001</v>
      </c>
      <c r="H629">
        <f>data!R630</f>
        <v>67</v>
      </c>
      <c r="I629">
        <f>data!S630</f>
        <v>0</v>
      </c>
      <c r="J629">
        <f>data!T630</f>
        <v>7</v>
      </c>
    </row>
    <row r="630" spans="1:10" x14ac:dyDescent="0.25">
      <c r="A630">
        <v>1992</v>
      </c>
      <c r="B630" t="s">
        <v>121</v>
      </c>
      <c r="C630">
        <f>data!J631</f>
        <v>0</v>
      </c>
      <c r="D630" t="str">
        <f>data!K631</f>
        <v/>
      </c>
      <c r="E630">
        <f>data!L631</f>
        <v>0</v>
      </c>
      <c r="F630">
        <f>data!M631</f>
        <v>0</v>
      </c>
      <c r="G630">
        <f>data!Q631</f>
        <v>0</v>
      </c>
      <c r="H630" t="str">
        <f>data!R631</f>
        <v/>
      </c>
      <c r="I630">
        <f>data!S631</f>
        <v>0</v>
      </c>
      <c r="J630">
        <f>data!T631</f>
        <v>0</v>
      </c>
    </row>
    <row r="631" spans="1:10" x14ac:dyDescent="0.25">
      <c r="A631">
        <v>1992</v>
      </c>
      <c r="B631" t="s">
        <v>7</v>
      </c>
      <c r="C631">
        <f>data!J632</f>
        <v>0</v>
      </c>
      <c r="D631" t="str">
        <f>data!K632</f>
        <v/>
      </c>
      <c r="E631">
        <f>data!L632</f>
        <v>0</v>
      </c>
      <c r="F631">
        <f>data!M632</f>
        <v>0</v>
      </c>
      <c r="G631">
        <f>data!Q632</f>
        <v>559.20000000000005</v>
      </c>
      <c r="H631">
        <f>data!R632</f>
        <v>90</v>
      </c>
      <c r="I631">
        <f>data!S632</f>
        <v>0</v>
      </c>
      <c r="J631">
        <f>data!T632</f>
        <v>2</v>
      </c>
    </row>
    <row r="632" spans="1:10" x14ac:dyDescent="0.25">
      <c r="A632">
        <v>1992</v>
      </c>
      <c r="B632" t="s">
        <v>213</v>
      </c>
      <c r="C632">
        <f>data!J633</f>
        <v>0</v>
      </c>
      <c r="D632" t="str">
        <f>data!K633</f>
        <v/>
      </c>
      <c r="E632">
        <f>data!L633</f>
        <v>0</v>
      </c>
      <c r="F632">
        <f>data!M633</f>
        <v>0</v>
      </c>
      <c r="G632">
        <f>data!Q633</f>
        <v>0</v>
      </c>
      <c r="H632" t="str">
        <f>data!R633</f>
        <v/>
      </c>
      <c r="I632">
        <f>data!S633</f>
        <v>0</v>
      </c>
      <c r="J632">
        <f>data!T633</f>
        <v>0</v>
      </c>
    </row>
    <row r="633" spans="1:10" x14ac:dyDescent="0.25">
      <c r="A633">
        <v>1992</v>
      </c>
      <c r="B633" t="s">
        <v>8</v>
      </c>
      <c r="C633">
        <f>data!J634</f>
        <v>51.8</v>
      </c>
      <c r="D633">
        <f>data!K634</f>
        <v>83</v>
      </c>
      <c r="E633">
        <f>data!L634</f>
        <v>0.2</v>
      </c>
      <c r="F633">
        <f>data!M634</f>
        <v>2</v>
      </c>
      <c r="G633">
        <f>data!Q634</f>
        <v>205.3</v>
      </c>
      <c r="H633">
        <f>data!R634</f>
        <v>147</v>
      </c>
      <c r="I633">
        <f>data!S634</f>
        <v>0</v>
      </c>
      <c r="J633">
        <f>data!T634</f>
        <v>4</v>
      </c>
    </row>
    <row r="634" spans="1:10" x14ac:dyDescent="0.25">
      <c r="A634">
        <v>1992</v>
      </c>
      <c r="B634" t="s">
        <v>9</v>
      </c>
      <c r="C634">
        <f>data!J635</f>
        <v>0</v>
      </c>
      <c r="D634" t="str">
        <f>data!K635</f>
        <v/>
      </c>
      <c r="E634">
        <f>data!L635</f>
        <v>0</v>
      </c>
      <c r="F634">
        <f>data!M635</f>
        <v>0</v>
      </c>
      <c r="G634">
        <f>data!Q635</f>
        <v>0</v>
      </c>
      <c r="H634" t="str">
        <f>data!R635</f>
        <v/>
      </c>
      <c r="I634">
        <f>data!S635</f>
        <v>0</v>
      </c>
      <c r="J634">
        <f>data!T635</f>
        <v>0</v>
      </c>
    </row>
    <row r="635" spans="1:10" x14ac:dyDescent="0.25">
      <c r="A635">
        <v>1992</v>
      </c>
      <c r="B635" t="s">
        <v>10</v>
      </c>
      <c r="C635">
        <f>data!J636</f>
        <v>92.6</v>
      </c>
      <c r="D635">
        <f>data!K636</f>
        <v>49</v>
      </c>
      <c r="E635">
        <f>data!L636</f>
        <v>0.3</v>
      </c>
      <c r="F635">
        <f>data!M636</f>
        <v>1</v>
      </c>
      <c r="G635">
        <f>data!Q636</f>
        <v>2505.1999999999998</v>
      </c>
      <c r="H635">
        <f>data!R636</f>
        <v>43</v>
      </c>
      <c r="I635">
        <f>data!S636</f>
        <v>0.1</v>
      </c>
      <c r="J635">
        <f>data!T636</f>
        <v>15</v>
      </c>
    </row>
    <row r="636" spans="1:10" x14ac:dyDescent="0.25">
      <c r="A636">
        <v>1992</v>
      </c>
      <c r="B636" t="s">
        <v>62</v>
      </c>
      <c r="C636">
        <f>data!J637</f>
        <v>191.3</v>
      </c>
      <c r="D636" t="str">
        <f>data!K637</f>
        <v/>
      </c>
      <c r="E636">
        <f>data!L637</f>
        <v>0.60000000000000009</v>
      </c>
      <c r="F636">
        <f>data!M637</f>
        <v>6</v>
      </c>
      <c r="G636">
        <f>data!Q637</f>
        <v>5983.3</v>
      </c>
      <c r="H636" t="str">
        <f>data!R637</f>
        <v/>
      </c>
      <c r="I636">
        <f>data!S637</f>
        <v>0.1</v>
      </c>
      <c r="J636">
        <f>data!T637</f>
        <v>22</v>
      </c>
    </row>
    <row r="637" spans="1:10" x14ac:dyDescent="0.25">
      <c r="A637">
        <v>1992</v>
      </c>
      <c r="B637" t="s">
        <v>125</v>
      </c>
      <c r="C637">
        <f>data!J638</f>
        <v>510</v>
      </c>
      <c r="D637">
        <f>data!K638</f>
        <v>16</v>
      </c>
      <c r="E637">
        <f>data!L638</f>
        <v>1.5</v>
      </c>
      <c r="F637">
        <f>data!M638</f>
        <v>2</v>
      </c>
      <c r="G637">
        <f>data!Q638</f>
        <v>100890.7</v>
      </c>
      <c r="H637">
        <f>data!R638</f>
        <v>3</v>
      </c>
      <c r="I637">
        <f>data!S638</f>
        <v>1.8</v>
      </c>
      <c r="J637">
        <f>data!T638</f>
        <v>63</v>
      </c>
    </row>
    <row r="638" spans="1:10" x14ac:dyDescent="0.25">
      <c r="A638">
        <v>1992</v>
      </c>
      <c r="B638" t="s">
        <v>126</v>
      </c>
      <c r="C638">
        <f>data!J639</f>
        <v>52.5</v>
      </c>
      <c r="D638">
        <f>data!K639</f>
        <v>80</v>
      </c>
      <c r="E638">
        <f>data!L639</f>
        <v>0.2</v>
      </c>
      <c r="F638">
        <f>data!M639</f>
        <v>2</v>
      </c>
      <c r="G638">
        <f>data!Q639</f>
        <v>943.8</v>
      </c>
      <c r="H638">
        <f>data!R639</f>
        <v>71</v>
      </c>
      <c r="I638">
        <f>data!S639</f>
        <v>0</v>
      </c>
      <c r="J638">
        <f>data!T639</f>
        <v>4</v>
      </c>
    </row>
    <row r="639" spans="1:10" x14ac:dyDescent="0.25">
      <c r="A639">
        <v>1992</v>
      </c>
      <c r="B639" t="s">
        <v>11</v>
      </c>
      <c r="C639">
        <f>data!J640</f>
        <v>9.9</v>
      </c>
      <c r="D639">
        <f>data!K640</f>
        <v>183</v>
      </c>
      <c r="E639">
        <f>data!L640</f>
        <v>0</v>
      </c>
      <c r="F639">
        <f>data!M640</f>
        <v>2</v>
      </c>
      <c r="G639">
        <f>data!Q640</f>
        <v>209147.4</v>
      </c>
      <c r="H639">
        <f>data!R640</f>
        <v>2</v>
      </c>
      <c r="I639">
        <f>data!S640</f>
        <v>3.8</v>
      </c>
      <c r="J639">
        <f>data!T640</f>
        <v>49</v>
      </c>
    </row>
    <row r="640" spans="1:10" x14ac:dyDescent="0.25">
      <c r="A640">
        <v>1992</v>
      </c>
      <c r="B640" t="s">
        <v>12</v>
      </c>
      <c r="C640">
        <f>data!J641</f>
        <v>572.79999999999995</v>
      </c>
      <c r="D640">
        <f>data!K641</f>
        <v>12</v>
      </c>
      <c r="E640">
        <f>data!L641</f>
        <v>1.7</v>
      </c>
      <c r="F640">
        <f>data!M641</f>
        <v>1</v>
      </c>
      <c r="G640">
        <f>data!Q641</f>
        <v>1248.4000000000001</v>
      </c>
      <c r="H640">
        <f>data!R641</f>
        <v>62</v>
      </c>
      <c r="I640">
        <f>data!S641</f>
        <v>0</v>
      </c>
      <c r="J640">
        <f>data!T641</f>
        <v>8</v>
      </c>
    </row>
    <row r="641" spans="1:10" x14ac:dyDescent="0.25">
      <c r="A641">
        <v>1992</v>
      </c>
      <c r="B641" t="s">
        <v>129</v>
      </c>
      <c r="C641">
        <f>data!J642</f>
        <v>104.2</v>
      </c>
      <c r="D641">
        <f>data!K642</f>
        <v>42</v>
      </c>
      <c r="E641">
        <f>data!L642</f>
        <v>0.3</v>
      </c>
      <c r="F641">
        <f>data!M642</f>
        <v>1</v>
      </c>
      <c r="G641">
        <f>data!Q642</f>
        <v>1397.8</v>
      </c>
      <c r="H641">
        <f>data!R642</f>
        <v>59</v>
      </c>
      <c r="I641">
        <f>data!S642</f>
        <v>0</v>
      </c>
      <c r="J641">
        <f>data!T642</f>
        <v>5</v>
      </c>
    </row>
    <row r="642" spans="1:10" x14ac:dyDescent="0.25">
      <c r="A642">
        <v>1992</v>
      </c>
      <c r="B642" t="s">
        <v>65</v>
      </c>
      <c r="C642">
        <f>data!J643</f>
        <v>0</v>
      </c>
      <c r="D642" t="str">
        <f>data!K643</f>
        <v/>
      </c>
      <c r="E642">
        <f>data!L643</f>
        <v>0</v>
      </c>
      <c r="F642">
        <f>data!M643</f>
        <v>0</v>
      </c>
      <c r="G642">
        <f>data!Q643</f>
        <v>173.9</v>
      </c>
      <c r="H642">
        <f>data!R643</f>
        <v>162</v>
      </c>
      <c r="I642">
        <f>data!S643</f>
        <v>0</v>
      </c>
      <c r="J642">
        <f>data!T643</f>
        <v>4</v>
      </c>
    </row>
    <row r="643" spans="1:10" x14ac:dyDescent="0.25">
      <c r="A643">
        <v>1992</v>
      </c>
      <c r="B643" t="s">
        <v>13</v>
      </c>
      <c r="C643">
        <f>data!J644</f>
        <v>2152.8000000000002</v>
      </c>
      <c r="D643">
        <f>data!K644</f>
        <v>2</v>
      </c>
      <c r="E643">
        <f>data!L644</f>
        <v>6.3</v>
      </c>
      <c r="F643">
        <f>data!M644</f>
        <v>1</v>
      </c>
      <c r="G643">
        <f>data!Q644</f>
        <v>32687.1</v>
      </c>
      <c r="H643">
        <f>data!R644</f>
        <v>7</v>
      </c>
      <c r="I643">
        <f>data!S644</f>
        <v>0.6</v>
      </c>
      <c r="J643">
        <f>data!T644</f>
        <v>19</v>
      </c>
    </row>
    <row r="644" spans="1:10" x14ac:dyDescent="0.25">
      <c r="A644">
        <v>1992</v>
      </c>
      <c r="B644" t="s">
        <v>67</v>
      </c>
      <c r="C644">
        <f>data!J645</f>
        <v>29</v>
      </c>
      <c r="D644">
        <f>data!K645</f>
        <v>126</v>
      </c>
      <c r="E644">
        <f>data!L645</f>
        <v>0.1</v>
      </c>
      <c r="F644">
        <f>data!M645</f>
        <v>1</v>
      </c>
      <c r="G644">
        <f>data!Q645</f>
        <v>1122</v>
      </c>
      <c r="H644">
        <f>data!R645</f>
        <v>66</v>
      </c>
      <c r="I644">
        <f>data!S645</f>
        <v>0</v>
      </c>
      <c r="J644">
        <f>data!T645</f>
        <v>4</v>
      </c>
    </row>
    <row r="645" spans="1:10" x14ac:dyDescent="0.25">
      <c r="A645">
        <v>1992</v>
      </c>
      <c r="B645" t="s">
        <v>14</v>
      </c>
      <c r="C645">
        <f>data!J646</f>
        <v>0</v>
      </c>
      <c r="D645" t="str">
        <f>data!K646</f>
        <v/>
      </c>
      <c r="E645">
        <f>data!L646</f>
        <v>0</v>
      </c>
      <c r="F645">
        <f>data!M646</f>
        <v>0</v>
      </c>
      <c r="G645">
        <f>data!Q646</f>
        <v>311.3</v>
      </c>
      <c r="H645">
        <f>data!R646</f>
        <v>126</v>
      </c>
      <c r="I645">
        <f>data!S646</f>
        <v>0</v>
      </c>
      <c r="J645">
        <f>data!T646</f>
        <v>4</v>
      </c>
    </row>
    <row r="646" spans="1:10" x14ac:dyDescent="0.25">
      <c r="A646">
        <v>1992</v>
      </c>
      <c r="B646" t="s">
        <v>15</v>
      </c>
      <c r="C646">
        <f>data!J647</f>
        <v>206.7</v>
      </c>
      <c r="D646">
        <f>data!K647</f>
        <v>27</v>
      </c>
      <c r="E646">
        <f>data!L647</f>
        <v>0.6</v>
      </c>
      <c r="F646">
        <f>data!M647</f>
        <v>2</v>
      </c>
      <c r="G646">
        <f>data!Q647</f>
        <v>5177.1000000000004</v>
      </c>
      <c r="H646">
        <f>data!R647</f>
        <v>27</v>
      </c>
      <c r="I646">
        <f>data!S647</f>
        <v>0.1</v>
      </c>
      <c r="J646">
        <f>data!T647</f>
        <v>15</v>
      </c>
    </row>
    <row r="647" spans="1:10" x14ac:dyDescent="0.25">
      <c r="A647">
        <v>1992</v>
      </c>
      <c r="B647" t="s">
        <v>16</v>
      </c>
      <c r="C647">
        <f>data!J648</f>
        <v>0</v>
      </c>
      <c r="D647" t="str">
        <f>data!K648</f>
        <v/>
      </c>
      <c r="E647">
        <f>data!L648</f>
        <v>0</v>
      </c>
      <c r="F647">
        <f>data!M648</f>
        <v>0</v>
      </c>
      <c r="G647">
        <f>data!Q648</f>
        <v>8537.4</v>
      </c>
      <c r="H647">
        <f>data!R648</f>
        <v>18</v>
      </c>
      <c r="I647">
        <f>data!S648</f>
        <v>0.2</v>
      </c>
      <c r="J647">
        <f>data!T648</f>
        <v>29</v>
      </c>
    </row>
    <row r="648" spans="1:10" x14ac:dyDescent="0.25">
      <c r="A648">
        <v>1992</v>
      </c>
      <c r="B648" t="s">
        <v>17</v>
      </c>
      <c r="C648">
        <f>data!J649</f>
        <v>92.8</v>
      </c>
      <c r="D648">
        <f>data!K649</f>
        <v>48</v>
      </c>
      <c r="E648">
        <f>data!L649</f>
        <v>0.3</v>
      </c>
      <c r="F648">
        <f>data!M649</f>
        <v>2</v>
      </c>
      <c r="G648">
        <f>data!Q649</f>
        <v>6404</v>
      </c>
      <c r="H648">
        <f>data!R649</f>
        <v>22</v>
      </c>
      <c r="I648">
        <f>data!S649</f>
        <v>0.1</v>
      </c>
      <c r="J648">
        <f>data!T649</f>
        <v>21</v>
      </c>
    </row>
    <row r="649" spans="1:10" x14ac:dyDescent="0.25">
      <c r="A649">
        <v>1992</v>
      </c>
      <c r="B649" t="s">
        <v>72</v>
      </c>
      <c r="C649">
        <f>data!J650</f>
        <v>0</v>
      </c>
      <c r="D649" t="str">
        <f>data!K650</f>
        <v/>
      </c>
      <c r="E649">
        <f>data!L650</f>
        <v>0</v>
      </c>
      <c r="F649">
        <f>data!M650</f>
        <v>0</v>
      </c>
      <c r="G649">
        <f>data!Q650</f>
        <v>0</v>
      </c>
      <c r="H649" t="str">
        <f>data!R650</f>
        <v/>
      </c>
      <c r="I649">
        <f>data!S650</f>
        <v>0</v>
      </c>
      <c r="J649">
        <f>data!T650</f>
        <v>0</v>
      </c>
    </row>
    <row r="650" spans="1:10" x14ac:dyDescent="0.25">
      <c r="A650">
        <v>1992</v>
      </c>
      <c r="B650" t="s">
        <v>18</v>
      </c>
      <c r="C650">
        <f>data!J651</f>
        <v>61.3</v>
      </c>
      <c r="D650">
        <f>data!K651</f>
        <v>71</v>
      </c>
      <c r="E650">
        <f>data!L651</f>
        <v>0.2</v>
      </c>
      <c r="F650">
        <f>data!M651</f>
        <v>3</v>
      </c>
      <c r="G650">
        <f>data!Q651</f>
        <v>5685.8</v>
      </c>
      <c r="H650">
        <f>data!R651</f>
        <v>25</v>
      </c>
      <c r="I650">
        <f>data!S651</f>
        <v>0.1</v>
      </c>
      <c r="J650">
        <f>data!T651</f>
        <v>20</v>
      </c>
    </row>
    <row r="651" spans="1:10" x14ac:dyDescent="0.25">
      <c r="A651">
        <v>1992</v>
      </c>
      <c r="B651" t="s">
        <v>19</v>
      </c>
      <c r="C651">
        <f>data!J652</f>
        <v>738</v>
      </c>
      <c r="D651">
        <f>data!K652</f>
        <v>9</v>
      </c>
      <c r="E651">
        <f>data!L652</f>
        <v>2.2000000000000002</v>
      </c>
      <c r="F651">
        <f>data!M652</f>
        <v>8</v>
      </c>
      <c r="G651">
        <f>data!Q652</f>
        <v>1804</v>
      </c>
      <c r="H651">
        <f>data!R652</f>
        <v>49</v>
      </c>
      <c r="I651">
        <f>data!S652</f>
        <v>0</v>
      </c>
      <c r="J651">
        <f>data!T652</f>
        <v>22</v>
      </c>
    </row>
    <row r="652" spans="1:10" x14ac:dyDescent="0.25">
      <c r="A652">
        <v>1992</v>
      </c>
      <c r="B652" t="s">
        <v>75</v>
      </c>
      <c r="C652">
        <f>data!J653</f>
        <v>0</v>
      </c>
      <c r="D652" t="str">
        <f>data!K653</f>
        <v/>
      </c>
      <c r="E652">
        <f>data!L653</f>
        <v>0</v>
      </c>
      <c r="F652">
        <f>data!M653</f>
        <v>0</v>
      </c>
      <c r="G652">
        <f>data!Q653</f>
        <v>0</v>
      </c>
      <c r="H652" t="str">
        <f>data!R653</f>
        <v/>
      </c>
      <c r="I652">
        <f>data!S653</f>
        <v>0</v>
      </c>
      <c r="J652">
        <f>data!T653</f>
        <v>0</v>
      </c>
    </row>
    <row r="653" spans="1:10" x14ac:dyDescent="0.25">
      <c r="A653">
        <v>1992</v>
      </c>
      <c r="B653" t="s">
        <v>76</v>
      </c>
      <c r="C653">
        <f>data!J654</f>
        <v>240</v>
      </c>
      <c r="D653">
        <f>data!K654</f>
        <v>26</v>
      </c>
      <c r="E653">
        <f>data!L654</f>
        <v>0.7</v>
      </c>
      <c r="F653">
        <f>data!M654</f>
        <v>1</v>
      </c>
      <c r="G653">
        <f>data!Q654</f>
        <v>440</v>
      </c>
      <c r="H653">
        <f>data!R654</f>
        <v>103</v>
      </c>
      <c r="I653">
        <f>data!S654</f>
        <v>0</v>
      </c>
      <c r="J653">
        <f>data!T654</f>
        <v>5</v>
      </c>
    </row>
    <row r="654" spans="1:10" x14ac:dyDescent="0.25">
      <c r="A654">
        <v>1992</v>
      </c>
      <c r="B654" t="s">
        <v>21</v>
      </c>
      <c r="C654">
        <f>data!J655</f>
        <v>96.1</v>
      </c>
      <c r="D654">
        <f>data!K655</f>
        <v>44</v>
      </c>
      <c r="E654">
        <f>data!L655</f>
        <v>0.3</v>
      </c>
      <c r="F654">
        <f>data!M655</f>
        <v>1</v>
      </c>
      <c r="G654">
        <f>data!Q655</f>
        <v>308.3</v>
      </c>
      <c r="H654">
        <f>data!R655</f>
        <v>127</v>
      </c>
      <c r="I654">
        <f>data!S655</f>
        <v>0</v>
      </c>
      <c r="J654">
        <f>data!T655</f>
        <v>3</v>
      </c>
    </row>
    <row r="655" spans="1:10" x14ac:dyDescent="0.25">
      <c r="A655">
        <v>1992</v>
      </c>
      <c r="B655" t="s">
        <v>22</v>
      </c>
      <c r="C655">
        <f>data!J656</f>
        <v>86.5</v>
      </c>
      <c r="D655">
        <f>data!K656</f>
        <v>56</v>
      </c>
      <c r="E655">
        <f>data!L656</f>
        <v>0.3</v>
      </c>
      <c r="F655">
        <f>data!M656</f>
        <v>4</v>
      </c>
      <c r="G655">
        <f>data!Q656</f>
        <v>1003.6</v>
      </c>
      <c r="H655">
        <f>data!R656</f>
        <v>68</v>
      </c>
      <c r="I655">
        <f>data!S656</f>
        <v>0</v>
      </c>
      <c r="J655">
        <f>data!T656</f>
        <v>13</v>
      </c>
    </row>
    <row r="656" spans="1:10" x14ac:dyDescent="0.25">
      <c r="A656">
        <v>1992</v>
      </c>
      <c r="B656" t="s">
        <v>23</v>
      </c>
      <c r="C656">
        <f>data!J657</f>
        <v>22.9</v>
      </c>
      <c r="D656">
        <f>data!K657</f>
        <v>145</v>
      </c>
      <c r="E656">
        <f>data!L657</f>
        <v>0.1</v>
      </c>
      <c r="F656">
        <f>data!M657</f>
        <v>1</v>
      </c>
      <c r="G656">
        <f>data!Q657</f>
        <v>1660.8</v>
      </c>
      <c r="H656">
        <f>data!R657</f>
        <v>54</v>
      </c>
      <c r="I656">
        <f>data!S657</f>
        <v>0</v>
      </c>
      <c r="J656">
        <f>data!T657</f>
        <v>12</v>
      </c>
    </row>
    <row r="657" spans="1:10" x14ac:dyDescent="0.25">
      <c r="A657">
        <v>1992</v>
      </c>
      <c r="B657" t="s">
        <v>135</v>
      </c>
      <c r="C657">
        <f>data!J658</f>
        <v>68.400000000000006</v>
      </c>
      <c r="D657">
        <f>data!K658</f>
        <v>64</v>
      </c>
      <c r="E657">
        <f>data!L658</f>
        <v>0.2</v>
      </c>
      <c r="F657">
        <f>data!M658</f>
        <v>1</v>
      </c>
      <c r="G657">
        <f>data!Q658</f>
        <v>216.4</v>
      </c>
      <c r="H657">
        <f>data!R658</f>
        <v>145</v>
      </c>
      <c r="I657">
        <f>data!S658</f>
        <v>0</v>
      </c>
      <c r="J657">
        <f>data!T658</f>
        <v>4</v>
      </c>
    </row>
    <row r="658" spans="1:10" x14ac:dyDescent="0.25">
      <c r="A658">
        <v>1992</v>
      </c>
      <c r="B658" t="s">
        <v>177</v>
      </c>
      <c r="C658">
        <f>data!J659</f>
        <v>36.1</v>
      </c>
      <c r="D658">
        <f>data!K659</f>
        <v>113</v>
      </c>
      <c r="E658">
        <f>data!L659</f>
        <v>0.1</v>
      </c>
      <c r="F658">
        <f>data!M659</f>
        <v>2</v>
      </c>
      <c r="G658">
        <f>data!Q659</f>
        <v>0</v>
      </c>
      <c r="H658" t="str">
        <f>data!R659</f>
        <v/>
      </c>
      <c r="I658">
        <f>data!S659</f>
        <v>0</v>
      </c>
      <c r="J658">
        <f>data!T659</f>
        <v>0</v>
      </c>
    </row>
    <row r="659" spans="1:10" x14ac:dyDescent="0.25">
      <c r="A659">
        <v>1992</v>
      </c>
      <c r="B659" t="s">
        <v>81</v>
      </c>
      <c r="C659">
        <f>data!J660</f>
        <v>295.5</v>
      </c>
      <c r="D659">
        <f>data!K660</f>
        <v>24</v>
      </c>
      <c r="E659">
        <f>data!L660</f>
        <v>0.9</v>
      </c>
      <c r="F659">
        <f>data!M660</f>
        <v>8</v>
      </c>
      <c r="G659">
        <f>data!Q660</f>
        <v>415.6</v>
      </c>
      <c r="H659">
        <f>data!R660</f>
        <v>106</v>
      </c>
      <c r="I659">
        <f>data!S660</f>
        <v>0</v>
      </c>
      <c r="J659">
        <f>data!T660</f>
        <v>11</v>
      </c>
    </row>
    <row r="660" spans="1:10" x14ac:dyDescent="0.25">
      <c r="A660">
        <v>1992</v>
      </c>
      <c r="B660" t="s">
        <v>82</v>
      </c>
      <c r="C660">
        <f>data!J661</f>
        <v>60</v>
      </c>
      <c r="D660">
        <f>data!K661</f>
        <v>72</v>
      </c>
      <c r="E660">
        <f>data!L661</f>
        <v>0.2</v>
      </c>
      <c r="F660">
        <f>data!M661</f>
        <v>1</v>
      </c>
      <c r="G660">
        <f>data!Q661</f>
        <v>699.3</v>
      </c>
      <c r="H660">
        <f>data!R661</f>
        <v>82</v>
      </c>
      <c r="I660">
        <f>data!S661</f>
        <v>0</v>
      </c>
      <c r="J660">
        <f>data!T661</f>
        <v>2</v>
      </c>
    </row>
    <row r="661" spans="1:10" x14ac:dyDescent="0.25">
      <c r="A661">
        <v>1992</v>
      </c>
      <c r="B661" t="s">
        <v>83</v>
      </c>
      <c r="C661">
        <f>data!J662</f>
        <v>0</v>
      </c>
      <c r="D661" t="str">
        <f>data!K662</f>
        <v/>
      </c>
      <c r="E661">
        <f>data!L662</f>
        <v>0</v>
      </c>
      <c r="F661">
        <f>data!M662</f>
        <v>0</v>
      </c>
      <c r="G661">
        <f>data!Q662</f>
        <v>0</v>
      </c>
      <c r="H661" t="str">
        <f>data!R662</f>
        <v/>
      </c>
      <c r="I661">
        <f>data!S662</f>
        <v>0</v>
      </c>
      <c r="J661">
        <f>data!T662</f>
        <v>0</v>
      </c>
    </row>
    <row r="662" spans="1:10" x14ac:dyDescent="0.25">
      <c r="A662">
        <v>1992</v>
      </c>
      <c r="B662" t="s">
        <v>139</v>
      </c>
      <c r="C662">
        <f>data!J663</f>
        <v>0</v>
      </c>
      <c r="D662" t="str">
        <f>data!K663</f>
        <v/>
      </c>
      <c r="E662">
        <f>data!L663</f>
        <v>0</v>
      </c>
      <c r="F662">
        <f>data!M663</f>
        <v>0</v>
      </c>
      <c r="G662">
        <f>data!Q663</f>
        <v>0</v>
      </c>
      <c r="H662" t="str">
        <f>data!R663</f>
        <v/>
      </c>
      <c r="I662">
        <f>data!S663</f>
        <v>0</v>
      </c>
      <c r="J662">
        <f>data!T663</f>
        <v>0</v>
      </c>
    </row>
    <row r="663" spans="1:10" x14ac:dyDescent="0.25">
      <c r="A663">
        <v>1992</v>
      </c>
      <c r="B663" t="s">
        <v>202</v>
      </c>
      <c r="C663">
        <f>data!J664</f>
        <v>0</v>
      </c>
      <c r="D663" t="str">
        <f>data!K664</f>
        <v/>
      </c>
      <c r="E663">
        <f>data!L664</f>
        <v>0</v>
      </c>
      <c r="F663">
        <f>data!M664</f>
        <v>0</v>
      </c>
      <c r="G663">
        <f>data!Q664</f>
        <v>0</v>
      </c>
      <c r="H663" t="str">
        <f>data!R664</f>
        <v/>
      </c>
      <c r="I663">
        <f>data!S664</f>
        <v>0</v>
      </c>
      <c r="J663">
        <f>data!T664</f>
        <v>0</v>
      </c>
    </row>
    <row r="664" spans="1:10" x14ac:dyDescent="0.25">
      <c r="A664">
        <v>1992</v>
      </c>
      <c r="B664" t="s">
        <v>140</v>
      </c>
      <c r="C664">
        <f>data!J665</f>
        <v>15.1</v>
      </c>
      <c r="D664">
        <f>data!K665</f>
        <v>165</v>
      </c>
      <c r="E664">
        <f>data!L665</f>
        <v>0</v>
      </c>
      <c r="F664">
        <f>data!M665</f>
        <v>1</v>
      </c>
      <c r="G664">
        <f>data!Q665</f>
        <v>789.7</v>
      </c>
      <c r="H664">
        <f>data!R665</f>
        <v>75</v>
      </c>
      <c r="I664">
        <f>data!S665</f>
        <v>0</v>
      </c>
      <c r="J664">
        <f>data!T665</f>
        <v>8</v>
      </c>
    </row>
    <row r="665" spans="1:10" x14ac:dyDescent="0.25">
      <c r="A665">
        <v>1992</v>
      </c>
      <c r="B665" t="s">
        <v>24</v>
      </c>
      <c r="C665">
        <f>data!J666</f>
        <v>0</v>
      </c>
      <c r="D665" t="str">
        <f>data!K666</f>
        <v/>
      </c>
      <c r="E665">
        <f>data!L666</f>
        <v>0</v>
      </c>
      <c r="F665">
        <f>data!M666</f>
        <v>0</v>
      </c>
      <c r="G665">
        <f>data!Q666</f>
        <v>41195.9</v>
      </c>
      <c r="H665">
        <f>data!R666</f>
        <v>5</v>
      </c>
      <c r="I665">
        <f>data!S666</f>
        <v>0.7</v>
      </c>
      <c r="J665">
        <f>data!T666</f>
        <v>38</v>
      </c>
    </row>
    <row r="666" spans="1:10" x14ac:dyDescent="0.25">
      <c r="A666">
        <v>1992</v>
      </c>
      <c r="B666" t="s">
        <v>141</v>
      </c>
      <c r="C666">
        <f>data!J667</f>
        <v>90.4</v>
      </c>
      <c r="D666">
        <f>data!K667</f>
        <v>52</v>
      </c>
      <c r="E666">
        <f>data!L667</f>
        <v>0.3</v>
      </c>
      <c r="F666">
        <f>data!M667</f>
        <v>3</v>
      </c>
      <c r="G666">
        <f>data!Q667</f>
        <v>122.6</v>
      </c>
      <c r="H666">
        <f>data!R667</f>
        <v>199</v>
      </c>
      <c r="I666">
        <f>data!S667</f>
        <v>0</v>
      </c>
      <c r="J666">
        <f>data!T667</f>
        <v>4</v>
      </c>
    </row>
    <row r="667" spans="1:10" x14ac:dyDescent="0.25">
      <c r="A667">
        <v>1992</v>
      </c>
      <c r="B667" t="s">
        <v>85</v>
      </c>
      <c r="C667">
        <f>data!J668</f>
        <v>27.6</v>
      </c>
      <c r="D667">
        <f>data!K668</f>
        <v>134</v>
      </c>
      <c r="E667">
        <f>data!L668</f>
        <v>0.1</v>
      </c>
      <c r="F667">
        <f>data!M668</f>
        <v>1</v>
      </c>
      <c r="G667">
        <f>data!Q668</f>
        <v>0</v>
      </c>
      <c r="H667" t="str">
        <f>data!R668</f>
        <v/>
      </c>
      <c r="I667">
        <f>data!S668</f>
        <v>0</v>
      </c>
      <c r="J667">
        <f>data!T668</f>
        <v>0</v>
      </c>
    </row>
    <row r="668" spans="1:10" x14ac:dyDescent="0.25">
      <c r="A668">
        <v>1992</v>
      </c>
      <c r="B668" t="s">
        <v>86</v>
      </c>
      <c r="C668">
        <f>data!J669</f>
        <v>0</v>
      </c>
      <c r="D668" t="str">
        <f>data!K669</f>
        <v/>
      </c>
      <c r="E668">
        <f>data!L669</f>
        <v>0</v>
      </c>
      <c r="F668">
        <f>data!M669</f>
        <v>0</v>
      </c>
      <c r="G668">
        <f>data!Q669</f>
        <v>0</v>
      </c>
      <c r="H668" t="str">
        <f>data!R669</f>
        <v/>
      </c>
      <c r="I668">
        <f>data!S669</f>
        <v>0</v>
      </c>
      <c r="J668">
        <f>data!T669</f>
        <v>0</v>
      </c>
    </row>
    <row r="669" spans="1:10" x14ac:dyDescent="0.25">
      <c r="A669">
        <v>1992</v>
      </c>
      <c r="B669" t="s">
        <v>25</v>
      </c>
      <c r="C669">
        <f>data!J670</f>
        <v>131.6</v>
      </c>
      <c r="D669">
        <f>data!K670</f>
        <v>35</v>
      </c>
      <c r="E669">
        <f>data!L670</f>
        <v>0.4</v>
      </c>
      <c r="F669">
        <f>data!M670</f>
        <v>2</v>
      </c>
      <c r="G669">
        <f>data!Q670</f>
        <v>1628.1</v>
      </c>
      <c r="H669">
        <f>data!R670</f>
        <v>55</v>
      </c>
      <c r="I669">
        <f>data!S670</f>
        <v>0</v>
      </c>
      <c r="J669">
        <f>data!T670</f>
        <v>13</v>
      </c>
    </row>
    <row r="670" spans="1:10" x14ac:dyDescent="0.25">
      <c r="A670">
        <v>1992</v>
      </c>
      <c r="B670" t="s">
        <v>143</v>
      </c>
      <c r="C670">
        <f>data!J671</f>
        <v>93.8</v>
      </c>
      <c r="D670">
        <f>data!K671</f>
        <v>46</v>
      </c>
      <c r="E670">
        <f>data!L671</f>
        <v>0.3</v>
      </c>
      <c r="F670">
        <f>data!M671</f>
        <v>2</v>
      </c>
      <c r="G670">
        <f>data!Q671</f>
        <v>386</v>
      </c>
      <c r="H670">
        <f>data!R671</f>
        <v>115</v>
      </c>
      <c r="I670">
        <f>data!S671</f>
        <v>0</v>
      </c>
      <c r="J670">
        <f>data!T671</f>
        <v>7</v>
      </c>
    </row>
    <row r="671" spans="1:10" x14ac:dyDescent="0.25">
      <c r="A671">
        <v>1992</v>
      </c>
      <c r="B671" t="s">
        <v>26</v>
      </c>
      <c r="C671">
        <f>data!J672</f>
        <v>0</v>
      </c>
      <c r="D671" t="str">
        <f>data!K672</f>
        <v/>
      </c>
      <c r="E671">
        <f>data!L672</f>
        <v>0</v>
      </c>
      <c r="F671">
        <f>data!M672</f>
        <v>0</v>
      </c>
      <c r="G671">
        <f>data!Q672</f>
        <v>0</v>
      </c>
      <c r="H671" t="str">
        <f>data!R672</f>
        <v/>
      </c>
      <c r="I671">
        <f>data!S672</f>
        <v>0</v>
      </c>
      <c r="J671">
        <f>data!T672</f>
        <v>0</v>
      </c>
    </row>
    <row r="672" spans="1:10" x14ac:dyDescent="0.25">
      <c r="A672">
        <v>1992</v>
      </c>
      <c r="B672" t="s">
        <v>218</v>
      </c>
      <c r="C672">
        <f>data!J673</f>
        <v>39.9</v>
      </c>
      <c r="D672">
        <f>data!K673</f>
        <v>106</v>
      </c>
      <c r="E672">
        <f>data!L673</f>
        <v>0.1</v>
      </c>
      <c r="F672">
        <f>data!M673</f>
        <v>2</v>
      </c>
      <c r="G672">
        <f>data!Q673</f>
        <v>0</v>
      </c>
      <c r="H672" t="str">
        <f>data!R673</f>
        <v/>
      </c>
      <c r="I672">
        <f>data!S673</f>
        <v>0</v>
      </c>
      <c r="J672">
        <f>data!T673</f>
        <v>0</v>
      </c>
    </row>
    <row r="673" spans="1:10" x14ac:dyDescent="0.25">
      <c r="A673">
        <v>1992</v>
      </c>
      <c r="B673" t="s">
        <v>27</v>
      </c>
      <c r="C673">
        <f>data!J674</f>
        <v>0</v>
      </c>
      <c r="D673" t="str">
        <f>data!K674</f>
        <v/>
      </c>
      <c r="E673">
        <f>data!L674</f>
        <v>0</v>
      </c>
      <c r="F673">
        <f>data!M674</f>
        <v>0</v>
      </c>
      <c r="G673">
        <f>data!Q674</f>
        <v>0</v>
      </c>
      <c r="H673" t="str">
        <f>data!R674</f>
        <v/>
      </c>
      <c r="I673">
        <f>data!S674</f>
        <v>0</v>
      </c>
      <c r="J673">
        <f>data!T674</f>
        <v>0</v>
      </c>
    </row>
    <row r="674" spans="1:10" x14ac:dyDescent="0.25">
      <c r="A674">
        <v>1992</v>
      </c>
      <c r="B674" t="s">
        <v>88</v>
      </c>
      <c r="C674">
        <f>data!J675</f>
        <v>31.7</v>
      </c>
      <c r="D674">
        <f>data!K675</f>
        <v>121</v>
      </c>
      <c r="E674">
        <f>data!L675</f>
        <v>0.1</v>
      </c>
      <c r="F674">
        <f>data!M675</f>
        <v>2</v>
      </c>
      <c r="G674">
        <f>data!Q675</f>
        <v>0</v>
      </c>
      <c r="H674" t="str">
        <f>data!R675</f>
        <v/>
      </c>
      <c r="I674">
        <f>data!S675</f>
        <v>0</v>
      </c>
      <c r="J674">
        <f>data!T675</f>
        <v>0</v>
      </c>
    </row>
    <row r="675" spans="1:10" x14ac:dyDescent="0.25">
      <c r="A675">
        <v>1992</v>
      </c>
      <c r="B675" t="s">
        <v>28</v>
      </c>
      <c r="C675">
        <f>data!J676</f>
        <v>538.70000000000005</v>
      </c>
      <c r="D675">
        <f>data!K676</f>
        <v>14</v>
      </c>
      <c r="E675">
        <f>data!L676</f>
        <v>1.6</v>
      </c>
      <c r="F675">
        <f>data!M676</f>
        <v>2</v>
      </c>
      <c r="G675">
        <f>data!Q676</f>
        <v>5515.2</v>
      </c>
      <c r="H675">
        <f>data!R676</f>
        <v>26</v>
      </c>
      <c r="I675">
        <f>data!S676</f>
        <v>0.1</v>
      </c>
      <c r="J675">
        <f>data!T676</f>
        <v>14</v>
      </c>
    </row>
    <row r="676" spans="1:10" x14ac:dyDescent="0.25">
      <c r="A676">
        <v>1992</v>
      </c>
      <c r="B676" t="s">
        <v>145</v>
      </c>
      <c r="C676">
        <f>data!J677</f>
        <v>25.4</v>
      </c>
      <c r="D676">
        <f>data!K677</f>
        <v>141</v>
      </c>
      <c r="E676">
        <f>data!L677</f>
        <v>0.1</v>
      </c>
      <c r="F676">
        <f>data!M677</f>
        <v>1</v>
      </c>
      <c r="G676">
        <f>data!Q677</f>
        <v>231.5</v>
      </c>
      <c r="H676">
        <f>data!R677</f>
        <v>141</v>
      </c>
      <c r="I676">
        <f>data!S677</f>
        <v>0</v>
      </c>
      <c r="J676">
        <f>data!T677</f>
        <v>4</v>
      </c>
    </row>
    <row r="677" spans="1:10" x14ac:dyDescent="0.25">
      <c r="A677">
        <v>1992</v>
      </c>
      <c r="B677" t="s">
        <v>29</v>
      </c>
      <c r="C677">
        <f>data!J678</f>
        <v>1493</v>
      </c>
      <c r="D677">
        <f>data!K678</f>
        <v>4</v>
      </c>
      <c r="E677">
        <f>data!L678</f>
        <v>4.3</v>
      </c>
      <c r="F677">
        <f>data!M678</f>
        <v>9</v>
      </c>
      <c r="G677">
        <f>data!Q678</f>
        <v>19660.099999999999</v>
      </c>
      <c r="H677">
        <f>data!R678</f>
        <v>9</v>
      </c>
      <c r="I677">
        <f>data!S678</f>
        <v>0.4</v>
      </c>
      <c r="J677">
        <f>data!T678</f>
        <v>40</v>
      </c>
    </row>
    <row r="678" spans="1:10" x14ac:dyDescent="0.25">
      <c r="A678">
        <v>1992</v>
      </c>
      <c r="B678" t="s">
        <v>30</v>
      </c>
      <c r="C678">
        <f>data!J679</f>
        <v>39.700000000000003</v>
      </c>
      <c r="D678">
        <f>data!K679</f>
        <v>107</v>
      </c>
      <c r="E678">
        <f>data!L679</f>
        <v>0.1</v>
      </c>
      <c r="F678">
        <f>data!M679</f>
        <v>1</v>
      </c>
      <c r="G678">
        <f>data!Q679</f>
        <v>3239.5</v>
      </c>
      <c r="H678">
        <f>data!R679</f>
        <v>33</v>
      </c>
      <c r="I678">
        <f>data!S679</f>
        <v>0.1</v>
      </c>
      <c r="J678">
        <f>data!T679</f>
        <v>5</v>
      </c>
    </row>
    <row r="679" spans="1:10" x14ac:dyDescent="0.25">
      <c r="A679">
        <v>1992</v>
      </c>
      <c r="B679" t="s">
        <v>93</v>
      </c>
      <c r="C679">
        <f>data!J680</f>
        <v>0</v>
      </c>
      <c r="D679" t="str">
        <f>data!K680</f>
        <v/>
      </c>
      <c r="E679">
        <f>data!L680</f>
        <v>0</v>
      </c>
      <c r="F679">
        <f>data!M680</f>
        <v>0</v>
      </c>
      <c r="G679">
        <f>data!Q680</f>
        <v>0</v>
      </c>
      <c r="H679" t="str">
        <f>data!R680</f>
        <v/>
      </c>
      <c r="I679">
        <f>data!S680</f>
        <v>0</v>
      </c>
      <c r="J679">
        <f>data!T680</f>
        <v>0</v>
      </c>
    </row>
    <row r="680" spans="1:10" x14ac:dyDescent="0.25">
      <c r="A680">
        <v>1992</v>
      </c>
      <c r="B680" t="s">
        <v>31</v>
      </c>
      <c r="C680">
        <f>data!J681</f>
        <v>50</v>
      </c>
      <c r="D680">
        <f>data!K681</f>
        <v>87</v>
      </c>
      <c r="E680">
        <f>data!L681</f>
        <v>0.2</v>
      </c>
      <c r="F680">
        <f>data!M681</f>
        <v>1</v>
      </c>
      <c r="G680">
        <f>data!Q681</f>
        <v>2692.1</v>
      </c>
      <c r="H680">
        <f>data!R681</f>
        <v>39</v>
      </c>
      <c r="I680">
        <f>data!S681</f>
        <v>0.1</v>
      </c>
      <c r="J680">
        <f>data!T681</f>
        <v>13</v>
      </c>
    </row>
    <row r="681" spans="1:10" x14ac:dyDescent="0.25">
      <c r="A681">
        <v>1992</v>
      </c>
      <c r="B681" t="s">
        <v>148</v>
      </c>
      <c r="C681">
        <f>data!J682</f>
        <v>0</v>
      </c>
      <c r="D681" t="str">
        <f>data!K682</f>
        <v/>
      </c>
      <c r="E681">
        <f>data!L682</f>
        <v>0</v>
      </c>
      <c r="F681">
        <f>data!M682</f>
        <v>0</v>
      </c>
      <c r="G681">
        <f>data!Q682</f>
        <v>0</v>
      </c>
      <c r="H681" t="str">
        <f>data!R682</f>
        <v/>
      </c>
      <c r="I681">
        <f>data!S682</f>
        <v>0</v>
      </c>
      <c r="J681">
        <f>data!T682</f>
        <v>0</v>
      </c>
    </row>
    <row r="682" spans="1:10" x14ac:dyDescent="0.25">
      <c r="A682">
        <v>1992</v>
      </c>
      <c r="B682" t="s">
        <v>32</v>
      </c>
      <c r="C682">
        <f>data!J683</f>
        <v>13.5</v>
      </c>
      <c r="D682">
        <f>data!K683</f>
        <v>170</v>
      </c>
      <c r="E682">
        <f>data!L683</f>
        <v>0</v>
      </c>
      <c r="F682">
        <f>data!M683</f>
        <v>1</v>
      </c>
      <c r="G682">
        <f>data!Q683</f>
        <v>607.79999999999995</v>
      </c>
      <c r="H682">
        <f>data!R683</f>
        <v>87</v>
      </c>
      <c r="I682">
        <f>data!S683</f>
        <v>0</v>
      </c>
      <c r="J682">
        <f>data!T683</f>
        <v>2</v>
      </c>
    </row>
    <row r="683" spans="1:10" x14ac:dyDescent="0.25">
      <c r="A683">
        <v>1992</v>
      </c>
      <c r="B683" t="s">
        <v>182</v>
      </c>
      <c r="C683">
        <f>data!J684</f>
        <v>0</v>
      </c>
      <c r="D683" t="str">
        <f>data!K684</f>
        <v/>
      </c>
      <c r="E683">
        <f>data!L684</f>
        <v>0</v>
      </c>
      <c r="F683">
        <f>data!M684</f>
        <v>0</v>
      </c>
      <c r="G683">
        <f>data!Q684</f>
        <v>1794.6</v>
      </c>
      <c r="H683">
        <f>data!R684</f>
        <v>50</v>
      </c>
      <c r="I683">
        <f>data!S684</f>
        <v>0</v>
      </c>
      <c r="J683">
        <f>data!T684</f>
        <v>7</v>
      </c>
    </row>
    <row r="684" spans="1:10" x14ac:dyDescent="0.25">
      <c r="A684">
        <v>1992</v>
      </c>
      <c r="B684" t="s">
        <v>33</v>
      </c>
      <c r="C684">
        <f>data!J685</f>
        <v>0</v>
      </c>
      <c r="D684" t="str">
        <f>data!K685</f>
        <v/>
      </c>
      <c r="E684">
        <f>data!L685</f>
        <v>0</v>
      </c>
      <c r="F684">
        <f>data!M685</f>
        <v>0</v>
      </c>
      <c r="G684">
        <f>data!Q685</f>
        <v>28181.599999999999</v>
      </c>
      <c r="H684">
        <f>data!R685</f>
        <v>8</v>
      </c>
      <c r="I684">
        <f>data!S685</f>
        <v>0.5</v>
      </c>
      <c r="J684">
        <f>data!T685</f>
        <v>17</v>
      </c>
    </row>
    <row r="685" spans="1:10" x14ac:dyDescent="0.25">
      <c r="A685">
        <v>1992</v>
      </c>
      <c r="B685" t="s">
        <v>34</v>
      </c>
      <c r="C685">
        <f>data!J686</f>
        <v>188.3</v>
      </c>
      <c r="D685">
        <f>data!K686</f>
        <v>28</v>
      </c>
      <c r="E685">
        <f>data!L686</f>
        <v>0.6</v>
      </c>
      <c r="F685">
        <f>data!M686</f>
        <v>7</v>
      </c>
      <c r="G685">
        <f>data!Q686</f>
        <v>326.5</v>
      </c>
      <c r="H685">
        <f>data!R686</f>
        <v>124</v>
      </c>
      <c r="I685">
        <f>data!S686</f>
        <v>0</v>
      </c>
      <c r="J685">
        <f>data!T686</f>
        <v>10</v>
      </c>
    </row>
    <row r="686" spans="1:10" x14ac:dyDescent="0.25">
      <c r="A686">
        <v>1992</v>
      </c>
      <c r="B686" t="s">
        <v>35</v>
      </c>
      <c r="C686">
        <f>data!J687</f>
        <v>0</v>
      </c>
      <c r="D686" t="str">
        <f>data!K687</f>
        <v/>
      </c>
      <c r="E686">
        <f>data!L687</f>
        <v>0</v>
      </c>
      <c r="F686">
        <f>data!M687</f>
        <v>0</v>
      </c>
      <c r="G686">
        <f>data!Q687</f>
        <v>354</v>
      </c>
      <c r="H686">
        <f>data!R687</f>
        <v>119</v>
      </c>
      <c r="I686">
        <f>data!S687</f>
        <v>0</v>
      </c>
      <c r="J686">
        <f>data!T687</f>
        <v>4</v>
      </c>
    </row>
    <row r="687" spans="1:10" x14ac:dyDescent="0.25">
      <c r="A687">
        <v>1992</v>
      </c>
      <c r="B687" t="s">
        <v>36</v>
      </c>
      <c r="C687">
        <f>data!J688</f>
        <v>0</v>
      </c>
      <c r="D687" t="str">
        <f>data!K688</f>
        <v/>
      </c>
      <c r="E687">
        <f>data!L688</f>
        <v>0</v>
      </c>
      <c r="F687">
        <f>data!M688</f>
        <v>0</v>
      </c>
      <c r="G687">
        <f>data!Q688</f>
        <v>237.1</v>
      </c>
      <c r="H687">
        <f>data!R688</f>
        <v>140</v>
      </c>
      <c r="I687">
        <f>data!S688</f>
        <v>0</v>
      </c>
      <c r="J687">
        <f>data!T688</f>
        <v>3</v>
      </c>
    </row>
    <row r="688" spans="1:10" x14ac:dyDescent="0.25">
      <c r="A688">
        <v>1992</v>
      </c>
      <c r="B688" t="s">
        <v>37</v>
      </c>
      <c r="C688">
        <f>data!J689</f>
        <v>95.5</v>
      </c>
      <c r="D688">
        <f>data!K689</f>
        <v>45</v>
      </c>
      <c r="E688">
        <f>data!L689</f>
        <v>0.3</v>
      </c>
      <c r="F688">
        <f>data!M689</f>
        <v>3</v>
      </c>
      <c r="G688">
        <f>data!Q689</f>
        <v>18402.3</v>
      </c>
      <c r="H688">
        <f>data!R689</f>
        <v>11</v>
      </c>
      <c r="I688">
        <f>data!S689</f>
        <v>0.3</v>
      </c>
      <c r="J688">
        <f>data!T689</f>
        <v>34</v>
      </c>
    </row>
    <row r="689" spans="1:10" x14ac:dyDescent="0.25">
      <c r="A689">
        <v>1992</v>
      </c>
      <c r="B689" t="s">
        <v>97</v>
      </c>
      <c r="C689">
        <f>data!J690</f>
        <v>0</v>
      </c>
      <c r="D689" t="str">
        <f>data!K690</f>
        <v/>
      </c>
      <c r="E689">
        <f>data!L690</f>
        <v>0</v>
      </c>
      <c r="F689">
        <f>data!M690</f>
        <v>0</v>
      </c>
      <c r="G689">
        <f>data!Q690</f>
        <v>14497.7</v>
      </c>
      <c r="H689">
        <f>data!R690</f>
        <v>14</v>
      </c>
      <c r="I689">
        <f>data!S690</f>
        <v>0.3</v>
      </c>
      <c r="J689">
        <f>data!T690</f>
        <v>33</v>
      </c>
    </row>
    <row r="690" spans="1:10" x14ac:dyDescent="0.25">
      <c r="A690">
        <v>1992</v>
      </c>
      <c r="B690" t="s">
        <v>98</v>
      </c>
      <c r="C690">
        <f>data!J691</f>
        <v>27.8</v>
      </c>
      <c r="D690">
        <f>data!K691</f>
        <v>132</v>
      </c>
      <c r="E690">
        <f>data!L691</f>
        <v>0.1</v>
      </c>
      <c r="F690">
        <f>data!M691</f>
        <v>1</v>
      </c>
      <c r="G690">
        <f>data!Q691</f>
        <v>301.60000000000002</v>
      </c>
      <c r="H690">
        <f>data!R691</f>
        <v>129</v>
      </c>
      <c r="I690">
        <f>data!S691</f>
        <v>0</v>
      </c>
      <c r="J690">
        <f>data!T691</f>
        <v>4</v>
      </c>
    </row>
    <row r="691" spans="1:10" x14ac:dyDescent="0.25">
      <c r="A691">
        <v>1992</v>
      </c>
      <c r="B691" t="s">
        <v>38</v>
      </c>
      <c r="C691">
        <f>data!J692</f>
        <v>0</v>
      </c>
      <c r="D691" t="str">
        <f>data!K692</f>
        <v/>
      </c>
      <c r="E691">
        <f>data!L692</f>
        <v>0</v>
      </c>
      <c r="F691">
        <f>data!M692</f>
        <v>0</v>
      </c>
      <c r="G691">
        <f>data!Q692</f>
        <v>3144.2</v>
      </c>
      <c r="H691">
        <f>data!R692</f>
        <v>34</v>
      </c>
      <c r="I691">
        <f>data!S692</f>
        <v>0.1</v>
      </c>
      <c r="J691">
        <f>data!T692</f>
        <v>3</v>
      </c>
    </row>
    <row r="692" spans="1:10" x14ac:dyDescent="0.25">
      <c r="A692">
        <v>1992</v>
      </c>
      <c r="B692" t="s">
        <v>100</v>
      </c>
      <c r="C692">
        <f>data!J693</f>
        <v>0</v>
      </c>
      <c r="D692" t="str">
        <f>data!K693</f>
        <v/>
      </c>
      <c r="E692">
        <f>data!L693</f>
        <v>0</v>
      </c>
      <c r="F692">
        <f>data!M693</f>
        <v>0</v>
      </c>
      <c r="G692">
        <f>data!Q693</f>
        <v>0</v>
      </c>
      <c r="H692" t="str">
        <f>data!R693</f>
        <v/>
      </c>
      <c r="I692">
        <f>data!S693</f>
        <v>0</v>
      </c>
      <c r="J692">
        <f>data!T693</f>
        <v>0</v>
      </c>
    </row>
    <row r="693" spans="1:10" x14ac:dyDescent="0.25">
      <c r="A693">
        <v>1992</v>
      </c>
      <c r="B693" t="s">
        <v>157</v>
      </c>
      <c r="C693">
        <f>data!J694</f>
        <v>67.5</v>
      </c>
      <c r="D693">
        <f>data!K694</f>
        <v>66</v>
      </c>
      <c r="E693">
        <f>data!L694</f>
        <v>0.2</v>
      </c>
      <c r="F693">
        <f>data!M694</f>
        <v>2</v>
      </c>
      <c r="G693">
        <f>data!Q694</f>
        <v>2620.4</v>
      </c>
      <c r="H693">
        <f>data!R694</f>
        <v>41</v>
      </c>
      <c r="I693">
        <f>data!S694</f>
        <v>0.1</v>
      </c>
      <c r="J693">
        <f>data!T694</f>
        <v>8</v>
      </c>
    </row>
    <row r="694" spans="1:10" x14ac:dyDescent="0.25">
      <c r="A694">
        <v>1992</v>
      </c>
      <c r="B694" t="s">
        <v>39</v>
      </c>
      <c r="C694">
        <f>data!J695</f>
        <v>151.19999999999999</v>
      </c>
      <c r="D694">
        <f>data!K695</f>
        <v>32</v>
      </c>
      <c r="E694">
        <f>data!L695</f>
        <v>0.4</v>
      </c>
      <c r="F694">
        <f>data!M695</f>
        <v>4</v>
      </c>
      <c r="G694">
        <f>data!Q695</f>
        <v>2688.2</v>
      </c>
      <c r="H694">
        <f>data!R695</f>
        <v>40</v>
      </c>
      <c r="I694">
        <f>data!S695</f>
        <v>0.1</v>
      </c>
      <c r="J694">
        <f>data!T695</f>
        <v>14</v>
      </c>
    </row>
    <row r="695" spans="1:10" x14ac:dyDescent="0.25">
      <c r="A695">
        <v>1992</v>
      </c>
      <c r="B695" t="s">
        <v>208</v>
      </c>
      <c r="C695">
        <f>data!J696</f>
        <v>43.5</v>
      </c>
      <c r="D695">
        <f>data!K696</f>
        <v>98</v>
      </c>
      <c r="E695">
        <f>data!L696</f>
        <v>0.1</v>
      </c>
      <c r="F695">
        <f>data!M696</f>
        <v>1</v>
      </c>
      <c r="G695">
        <f>data!Q696</f>
        <v>1388.1</v>
      </c>
      <c r="H695">
        <f>data!R696</f>
        <v>60</v>
      </c>
      <c r="I695">
        <f>data!S696</f>
        <v>0</v>
      </c>
      <c r="J695">
        <f>data!T696</f>
        <v>8</v>
      </c>
    </row>
    <row r="696" spans="1:10" x14ac:dyDescent="0.25">
      <c r="A696">
        <v>1992</v>
      </c>
      <c r="B696" t="s">
        <v>40</v>
      </c>
      <c r="C696">
        <f>data!J697</f>
        <v>125.4</v>
      </c>
      <c r="D696">
        <f>data!K697</f>
        <v>38</v>
      </c>
      <c r="E696">
        <f>data!L697</f>
        <v>0.4</v>
      </c>
      <c r="F696">
        <f>data!M697</f>
        <v>3</v>
      </c>
      <c r="G696">
        <f>data!Q697</f>
        <v>125.4</v>
      </c>
      <c r="H696">
        <f>data!R697</f>
        <v>195</v>
      </c>
      <c r="I696">
        <f>data!S697</f>
        <v>0</v>
      </c>
      <c r="J696">
        <f>data!T697</f>
        <v>3</v>
      </c>
    </row>
    <row r="697" spans="1:10" x14ac:dyDescent="0.25">
      <c r="A697">
        <v>1992</v>
      </c>
      <c r="B697" t="s">
        <v>41</v>
      </c>
      <c r="C697">
        <f>data!J698</f>
        <v>0</v>
      </c>
      <c r="D697" t="str">
        <f>data!K698</f>
        <v/>
      </c>
      <c r="E697">
        <f>data!L698</f>
        <v>0</v>
      </c>
      <c r="F697">
        <f>data!M698</f>
        <v>0</v>
      </c>
      <c r="G697">
        <f>data!Q698</f>
        <v>0</v>
      </c>
      <c r="H697" t="str">
        <f>data!R698</f>
        <v/>
      </c>
      <c r="I697">
        <f>data!S698</f>
        <v>0</v>
      </c>
      <c r="J697">
        <f>data!T698</f>
        <v>0</v>
      </c>
    </row>
    <row r="698" spans="1:10" x14ac:dyDescent="0.25">
      <c r="A698">
        <v>1992</v>
      </c>
      <c r="B698" t="s">
        <v>42</v>
      </c>
      <c r="C698">
        <f>data!J699</f>
        <v>68.3</v>
      </c>
      <c r="D698">
        <f>data!K699</f>
        <v>65</v>
      </c>
      <c r="E698">
        <f>data!L699</f>
        <v>0.2</v>
      </c>
      <c r="F698">
        <f>data!M699</f>
        <v>1</v>
      </c>
      <c r="G698">
        <f>data!Q699</f>
        <v>0</v>
      </c>
      <c r="H698" t="str">
        <f>data!R699</f>
        <v/>
      </c>
      <c r="I698">
        <f>data!S699</f>
        <v>0</v>
      </c>
      <c r="J698">
        <f>data!T699</f>
        <v>0</v>
      </c>
    </row>
    <row r="699" spans="1:10" x14ac:dyDescent="0.25">
      <c r="A699">
        <v>1992</v>
      </c>
      <c r="B699" t="s">
        <v>103</v>
      </c>
      <c r="C699">
        <f>data!J700</f>
        <v>183.2</v>
      </c>
      <c r="D699">
        <f>data!K700</f>
        <v>29</v>
      </c>
      <c r="E699">
        <f>data!L700</f>
        <v>0.5</v>
      </c>
      <c r="F699">
        <f>data!M700</f>
        <v>2</v>
      </c>
      <c r="G699">
        <f>data!Q700</f>
        <v>3025</v>
      </c>
      <c r="H699">
        <f>data!R700</f>
        <v>36</v>
      </c>
      <c r="I699">
        <f>data!S700</f>
        <v>0.1</v>
      </c>
      <c r="J699">
        <f>data!T700</f>
        <v>20</v>
      </c>
    </row>
    <row r="700" spans="1:10" x14ac:dyDescent="0.25">
      <c r="A700">
        <v>1992</v>
      </c>
      <c r="B700" t="s">
        <v>187</v>
      </c>
      <c r="C700">
        <f>data!J701</f>
        <v>0</v>
      </c>
      <c r="D700" t="str">
        <f>data!K701</f>
        <v/>
      </c>
      <c r="E700">
        <f>data!L701</f>
        <v>0</v>
      </c>
      <c r="F700">
        <f>data!M701</f>
        <v>0</v>
      </c>
      <c r="G700">
        <f>data!Q701</f>
        <v>0</v>
      </c>
      <c r="H700" t="str">
        <f>data!R701</f>
        <v/>
      </c>
      <c r="I700">
        <f>data!S701</f>
        <v>0</v>
      </c>
      <c r="J700">
        <f>data!T701</f>
        <v>0</v>
      </c>
    </row>
    <row r="701" spans="1:10" x14ac:dyDescent="0.25">
      <c r="A701">
        <v>1992</v>
      </c>
      <c r="B701" t="s">
        <v>105</v>
      </c>
      <c r="C701">
        <f>data!J702</f>
        <v>0</v>
      </c>
      <c r="D701" t="str">
        <f>data!K702</f>
        <v/>
      </c>
      <c r="E701">
        <f>data!L702</f>
        <v>0</v>
      </c>
      <c r="F701">
        <f>data!M702</f>
        <v>0</v>
      </c>
      <c r="G701">
        <f>data!Q702</f>
        <v>0</v>
      </c>
      <c r="H701" t="str">
        <f>data!R702</f>
        <v/>
      </c>
      <c r="I701">
        <f>data!S702</f>
        <v>0</v>
      </c>
      <c r="J701">
        <f>data!T702</f>
        <v>0</v>
      </c>
    </row>
    <row r="702" spans="1:10" x14ac:dyDescent="0.25">
      <c r="A702">
        <v>1992</v>
      </c>
      <c r="B702" t="s">
        <v>106</v>
      </c>
      <c r="C702">
        <f>data!J703</f>
        <v>0</v>
      </c>
      <c r="D702" t="str">
        <f>data!K703</f>
        <v/>
      </c>
      <c r="E702">
        <f>data!L703</f>
        <v>0</v>
      </c>
      <c r="F702">
        <f>data!M703</f>
        <v>0</v>
      </c>
      <c r="G702">
        <f>data!Q703</f>
        <v>5536.3</v>
      </c>
      <c r="H702" t="str">
        <f>data!R703</f>
        <v/>
      </c>
      <c r="I702">
        <f>data!S703</f>
        <v>0.1</v>
      </c>
      <c r="J702">
        <f>data!T703</f>
        <v>12</v>
      </c>
    </row>
    <row r="703" spans="1:10" x14ac:dyDescent="0.25">
      <c r="A703">
        <v>1992</v>
      </c>
      <c r="B703" t="s">
        <v>44</v>
      </c>
      <c r="C703">
        <f>data!J704</f>
        <v>765.2</v>
      </c>
      <c r="D703">
        <f>data!K704</f>
        <v>8</v>
      </c>
      <c r="E703">
        <f>data!L704</f>
        <v>2.2000000000000002</v>
      </c>
      <c r="F703">
        <f>data!M704</f>
        <v>3</v>
      </c>
      <c r="G703">
        <f>data!Q704</f>
        <v>8589.1</v>
      </c>
      <c r="H703">
        <f>data!R704</f>
        <v>17</v>
      </c>
      <c r="I703">
        <f>data!S704</f>
        <v>0.2</v>
      </c>
      <c r="J703">
        <f>data!T704</f>
        <v>30</v>
      </c>
    </row>
    <row r="704" spans="1:10" x14ac:dyDescent="0.25">
      <c r="A704">
        <v>1992</v>
      </c>
      <c r="B704" t="s">
        <v>188</v>
      </c>
      <c r="C704">
        <f>data!J705</f>
        <v>39.1</v>
      </c>
      <c r="D704">
        <f>data!K705</f>
        <v>110</v>
      </c>
      <c r="E704">
        <f>data!L705</f>
        <v>0.1</v>
      </c>
      <c r="F704">
        <f>data!M705</f>
        <v>1</v>
      </c>
      <c r="G704">
        <f>data!Q705</f>
        <v>0</v>
      </c>
      <c r="H704" t="str">
        <f>data!R705</f>
        <v/>
      </c>
      <c r="I704">
        <f>data!S705</f>
        <v>0</v>
      </c>
      <c r="J704">
        <f>data!T705</f>
        <v>0</v>
      </c>
    </row>
    <row r="705" spans="1:10" x14ac:dyDescent="0.25">
      <c r="A705">
        <v>1992</v>
      </c>
      <c r="B705" t="s">
        <v>45</v>
      </c>
      <c r="C705">
        <f>data!J706</f>
        <v>57</v>
      </c>
      <c r="D705">
        <f>data!K706</f>
        <v>74</v>
      </c>
      <c r="E705">
        <f>data!L706</f>
        <v>0.2</v>
      </c>
      <c r="F705">
        <f>data!M706</f>
        <v>1</v>
      </c>
      <c r="G705">
        <f>data!Q706</f>
        <v>8311.9</v>
      </c>
      <c r="H705">
        <f>data!R706</f>
        <v>19</v>
      </c>
      <c r="I705">
        <f>data!S706</f>
        <v>0.2</v>
      </c>
      <c r="J705">
        <f>data!T706</f>
        <v>15</v>
      </c>
    </row>
    <row r="706" spans="1:10" x14ac:dyDescent="0.25">
      <c r="A706">
        <v>1992</v>
      </c>
      <c r="B706" t="s">
        <v>46</v>
      </c>
      <c r="C706">
        <f>data!J707</f>
        <v>624.1</v>
      </c>
      <c r="D706">
        <f>data!K707</f>
        <v>11</v>
      </c>
      <c r="E706">
        <f>data!L707</f>
        <v>1.8</v>
      </c>
      <c r="F706">
        <f>data!M707</f>
        <v>2</v>
      </c>
      <c r="G706">
        <f>data!Q707</f>
        <v>7868.1</v>
      </c>
      <c r="H706">
        <f>data!R707</f>
        <v>20</v>
      </c>
      <c r="I706">
        <f>data!S707</f>
        <v>0.1</v>
      </c>
      <c r="J706">
        <f>data!T707</f>
        <v>30</v>
      </c>
    </row>
    <row r="707" spans="1:10" x14ac:dyDescent="0.25">
      <c r="A707">
        <v>1992</v>
      </c>
      <c r="B707" t="s">
        <v>47</v>
      </c>
      <c r="C707">
        <f>data!J708</f>
        <v>1411.9</v>
      </c>
      <c r="D707">
        <f>data!K708</f>
        <v>5</v>
      </c>
      <c r="E707">
        <f>data!L708</f>
        <v>4.0999999999999996</v>
      </c>
      <c r="F707">
        <f>data!M708</f>
        <v>13</v>
      </c>
      <c r="G707">
        <f>data!Q708</f>
        <v>39051.599999999999</v>
      </c>
      <c r="H707">
        <f>data!R708</f>
        <v>6</v>
      </c>
      <c r="I707">
        <f>data!S708</f>
        <v>0.7</v>
      </c>
      <c r="J707">
        <f>data!T708</f>
        <v>70</v>
      </c>
    </row>
    <row r="708" spans="1:10" x14ac:dyDescent="0.25">
      <c r="A708">
        <v>1992</v>
      </c>
      <c r="B708" t="s">
        <v>211</v>
      </c>
      <c r="C708">
        <f>data!J709</f>
        <v>27.6</v>
      </c>
      <c r="D708">
        <f>data!K709</f>
        <v>134</v>
      </c>
      <c r="E708">
        <f>data!L709</f>
        <v>0.1</v>
      </c>
      <c r="F708">
        <f>data!M709</f>
        <v>1</v>
      </c>
      <c r="G708">
        <f>data!Q709</f>
        <v>0</v>
      </c>
      <c r="H708" t="str">
        <f>data!R709</f>
        <v/>
      </c>
      <c r="I708">
        <f>data!S709</f>
        <v>0</v>
      </c>
      <c r="J708">
        <f>data!T709</f>
        <v>0</v>
      </c>
    </row>
    <row r="709" spans="1:10" x14ac:dyDescent="0.25">
      <c r="A709">
        <v>1992</v>
      </c>
      <c r="B709" t="s">
        <v>48</v>
      </c>
      <c r="C709">
        <f>data!J710</f>
        <v>0</v>
      </c>
      <c r="D709" t="str">
        <f>data!K710</f>
        <v/>
      </c>
      <c r="E709">
        <f>data!L710</f>
        <v>0</v>
      </c>
      <c r="F709">
        <f>data!M710</f>
        <v>0</v>
      </c>
      <c r="G709">
        <f>data!Q710</f>
        <v>755.5</v>
      </c>
      <c r="H709">
        <f>data!R710</f>
        <v>77</v>
      </c>
      <c r="I709">
        <f>data!S710</f>
        <v>0</v>
      </c>
      <c r="J709">
        <f>data!T710</f>
        <v>4</v>
      </c>
    </row>
    <row r="710" spans="1:10" x14ac:dyDescent="0.25">
      <c r="A710">
        <v>1992</v>
      </c>
      <c r="B710" t="s">
        <v>163</v>
      </c>
      <c r="C710">
        <f>data!J711</f>
        <v>83.1</v>
      </c>
      <c r="D710">
        <f>data!K711</f>
        <v>58</v>
      </c>
      <c r="E710">
        <f>data!L711</f>
        <v>0.2</v>
      </c>
      <c r="F710">
        <f>data!M711</f>
        <v>1</v>
      </c>
      <c r="G710">
        <f>data!Q711</f>
        <v>930.2</v>
      </c>
      <c r="H710">
        <f>data!R711</f>
        <v>72</v>
      </c>
      <c r="I710">
        <f>data!S711</f>
        <v>0</v>
      </c>
      <c r="J710">
        <f>data!T711</f>
        <v>4</v>
      </c>
    </row>
    <row r="711" spans="1:10" x14ac:dyDescent="0.25">
      <c r="A711">
        <v>1992</v>
      </c>
      <c r="B711" t="s">
        <v>49</v>
      </c>
      <c r="C711">
        <f>data!J712</f>
        <v>86.5</v>
      </c>
      <c r="D711">
        <f>data!K712</f>
        <v>56</v>
      </c>
      <c r="E711">
        <f>data!L712</f>
        <v>0.3</v>
      </c>
      <c r="F711">
        <f>data!M712</f>
        <v>2</v>
      </c>
      <c r="G711">
        <f>data!Q712</f>
        <v>14130.8</v>
      </c>
      <c r="H711">
        <f>data!R712</f>
        <v>15</v>
      </c>
      <c r="I711">
        <f>data!S712</f>
        <v>0.3</v>
      </c>
      <c r="J711">
        <f>data!T712</f>
        <v>15</v>
      </c>
    </row>
    <row r="712" spans="1:10" x14ac:dyDescent="0.25">
      <c r="A712">
        <v>1992</v>
      </c>
      <c r="B712" t="s">
        <v>50</v>
      </c>
      <c r="C712">
        <f>data!J713</f>
        <v>69</v>
      </c>
      <c r="D712">
        <f>data!K713</f>
        <v>63</v>
      </c>
      <c r="E712">
        <f>data!L713</f>
        <v>0.2</v>
      </c>
      <c r="F712">
        <f>data!M713</f>
        <v>1</v>
      </c>
      <c r="G712">
        <f>data!Q713</f>
        <v>15011.5</v>
      </c>
      <c r="H712">
        <f>data!R713</f>
        <v>12</v>
      </c>
      <c r="I712">
        <f>data!S713</f>
        <v>0.3</v>
      </c>
      <c r="J712">
        <f>data!T713</f>
        <v>49</v>
      </c>
    </row>
    <row r="713" spans="1:10" x14ac:dyDescent="0.25">
      <c r="A713">
        <v>1992</v>
      </c>
      <c r="B713" t="s">
        <v>165</v>
      </c>
      <c r="C713">
        <f>data!J714</f>
        <v>0</v>
      </c>
      <c r="D713" t="str">
        <f>data!K714</f>
        <v/>
      </c>
      <c r="E713">
        <f>data!L714</f>
        <v>0</v>
      </c>
      <c r="F713">
        <f>data!M714</f>
        <v>0</v>
      </c>
      <c r="G713">
        <f>data!Q714</f>
        <v>138.5</v>
      </c>
      <c r="H713">
        <f>data!R714</f>
        <v>192</v>
      </c>
      <c r="I713">
        <f>data!S714</f>
        <v>0</v>
      </c>
      <c r="J713">
        <f>data!T714</f>
        <v>1</v>
      </c>
    </row>
    <row r="714" spans="1:10" x14ac:dyDescent="0.25">
      <c r="A714">
        <v>1992</v>
      </c>
      <c r="B714" t="s">
        <v>113</v>
      </c>
      <c r="C714">
        <f>data!J715</f>
        <v>0</v>
      </c>
      <c r="D714" t="str">
        <f>data!K715</f>
        <v/>
      </c>
      <c r="E714">
        <f>data!L715</f>
        <v>0</v>
      </c>
      <c r="F714">
        <f>data!M715</f>
        <v>0</v>
      </c>
      <c r="G714">
        <f>data!Q715</f>
        <v>0</v>
      </c>
      <c r="H714" t="str">
        <f>data!R715</f>
        <v/>
      </c>
      <c r="I714">
        <f>data!S715</f>
        <v>0</v>
      </c>
      <c r="J714">
        <f>data!T715</f>
        <v>0</v>
      </c>
    </row>
    <row r="715" spans="1:10" x14ac:dyDescent="0.25">
      <c r="A715">
        <v>1992</v>
      </c>
      <c r="B715" t="s">
        <v>223</v>
      </c>
      <c r="C715">
        <f>data!J716</f>
        <v>0</v>
      </c>
      <c r="D715" t="str">
        <f>data!K716</f>
        <v/>
      </c>
      <c r="E715">
        <f>data!L716</f>
        <v>0</v>
      </c>
      <c r="F715">
        <f>data!M716</f>
        <v>0</v>
      </c>
      <c r="G715">
        <f>data!Q716</f>
        <v>712.4</v>
      </c>
      <c r="H715">
        <f>data!R716</f>
        <v>80</v>
      </c>
      <c r="I715">
        <f>data!S716</f>
        <v>0</v>
      </c>
      <c r="J715">
        <f>data!T716</f>
        <v>5</v>
      </c>
    </row>
    <row r="716" spans="1:10" x14ac:dyDescent="0.25">
      <c r="A716">
        <v>1992</v>
      </c>
      <c r="B716" t="s">
        <v>225</v>
      </c>
      <c r="C716">
        <f>data!J717</f>
        <v>1391.8</v>
      </c>
      <c r="D716">
        <f>data!K717</f>
        <v>6</v>
      </c>
      <c r="E716">
        <f>data!L717</f>
        <v>4.0999999999999996</v>
      </c>
      <c r="F716">
        <f>data!M717</f>
        <v>3</v>
      </c>
      <c r="G716">
        <f>data!Q717</f>
        <v>1458.9</v>
      </c>
      <c r="H716">
        <f>data!R717</f>
        <v>58</v>
      </c>
      <c r="I716">
        <f>data!S717</f>
        <v>0</v>
      </c>
      <c r="J716">
        <f>data!T717</f>
        <v>4</v>
      </c>
    </row>
    <row r="717" spans="1:10" x14ac:dyDescent="0.25">
      <c r="A717">
        <v>1992</v>
      </c>
      <c r="B717" t="s">
        <v>51</v>
      </c>
      <c r="C717">
        <f>data!J718</f>
        <v>77.599999999999994</v>
      </c>
      <c r="D717">
        <f>data!K718</f>
        <v>59</v>
      </c>
      <c r="E717">
        <f>data!L718</f>
        <v>0.2</v>
      </c>
      <c r="F717">
        <f>data!M718</f>
        <v>3</v>
      </c>
      <c r="G717">
        <f>data!Q718</f>
        <v>1770.9</v>
      </c>
      <c r="H717">
        <f>data!R718</f>
        <v>51</v>
      </c>
      <c r="I717">
        <f>data!S718</f>
        <v>0</v>
      </c>
      <c r="J717">
        <f>data!T718</f>
        <v>12</v>
      </c>
    </row>
    <row r="718" spans="1:10" x14ac:dyDescent="0.25">
      <c r="A718">
        <v>1992</v>
      </c>
      <c r="B718" t="s">
        <v>226</v>
      </c>
      <c r="C718">
        <f>data!J719</f>
        <v>17.3</v>
      </c>
      <c r="D718">
        <f>data!K719</f>
        <v>161</v>
      </c>
      <c r="E718">
        <f>data!L719</f>
        <v>0.1</v>
      </c>
      <c r="F718">
        <f>data!M719</f>
        <v>1</v>
      </c>
      <c r="G718">
        <f>data!Q719</f>
        <v>0</v>
      </c>
      <c r="H718" t="str">
        <f>data!R719</f>
        <v/>
      </c>
      <c r="I718">
        <f>data!S719</f>
        <v>0</v>
      </c>
      <c r="J718">
        <f>data!T719</f>
        <v>0</v>
      </c>
    </row>
    <row r="719" spans="1:10" x14ac:dyDescent="0.25">
      <c r="A719">
        <v>1992</v>
      </c>
      <c r="B719" t="s">
        <v>52</v>
      </c>
      <c r="C719">
        <f>data!J720</f>
        <v>0</v>
      </c>
      <c r="D719" t="str">
        <f>data!K720</f>
        <v/>
      </c>
      <c r="E719">
        <f>data!L720</f>
        <v>0</v>
      </c>
      <c r="F719">
        <f>data!M720</f>
        <v>0</v>
      </c>
      <c r="G719">
        <f>data!Q720</f>
        <v>1805.6</v>
      </c>
      <c r="H719">
        <f>data!R720</f>
        <v>48</v>
      </c>
      <c r="I719">
        <f>data!S720</f>
        <v>0</v>
      </c>
      <c r="J719">
        <f>data!T720</f>
        <v>8</v>
      </c>
    </row>
    <row r="720" spans="1:10" x14ac:dyDescent="0.25">
      <c r="A720">
        <v>1992</v>
      </c>
      <c r="B720" t="s">
        <v>53</v>
      </c>
      <c r="C720">
        <f>data!J721</f>
        <v>321.8</v>
      </c>
      <c r="D720">
        <f>data!K721</f>
        <v>22</v>
      </c>
      <c r="E720">
        <f>data!L721</f>
        <v>0.9</v>
      </c>
      <c r="F720">
        <f>data!M721</f>
        <v>4</v>
      </c>
      <c r="G720">
        <f>data!Q721</f>
        <v>2941.4</v>
      </c>
      <c r="H720">
        <f>data!R721</f>
        <v>38</v>
      </c>
      <c r="I720">
        <f>data!S721</f>
        <v>0.1</v>
      </c>
      <c r="J720">
        <f>data!T721</f>
        <v>14</v>
      </c>
    </row>
    <row r="721" spans="1:10" x14ac:dyDescent="0.25">
      <c r="A721">
        <v>1992</v>
      </c>
      <c r="B721" t="s">
        <v>54</v>
      </c>
      <c r="C721">
        <f>data!J722</f>
        <v>0</v>
      </c>
      <c r="D721" t="str">
        <f>data!K722</f>
        <v/>
      </c>
      <c r="E721">
        <f>data!L722</f>
        <v>0</v>
      </c>
      <c r="F721">
        <f>data!M722</f>
        <v>0</v>
      </c>
      <c r="G721">
        <f>data!Q722</f>
        <v>4193.8</v>
      </c>
      <c r="H721">
        <f>data!R722</f>
        <v>30</v>
      </c>
      <c r="I721">
        <f>data!S722</f>
        <v>0.1</v>
      </c>
      <c r="J721">
        <f>data!T722</f>
        <v>31</v>
      </c>
    </row>
    <row r="722" spans="1:10" x14ac:dyDescent="0.25">
      <c r="A722">
        <v>1992</v>
      </c>
      <c r="B722" t="s">
        <v>55</v>
      </c>
      <c r="C722">
        <f>data!J723</f>
        <v>456.4</v>
      </c>
      <c r="D722">
        <f>data!K723</f>
        <v>17</v>
      </c>
      <c r="E722">
        <f>data!L723</f>
        <v>1.3</v>
      </c>
      <c r="F722">
        <f>data!M723</f>
        <v>4</v>
      </c>
      <c r="G722">
        <f>data!Q723</f>
        <v>926.4</v>
      </c>
      <c r="H722">
        <f>data!R723</f>
        <v>73</v>
      </c>
      <c r="I722">
        <f>data!S723</f>
        <v>0</v>
      </c>
      <c r="J722">
        <f>data!T723</f>
        <v>9</v>
      </c>
    </row>
    <row r="723" spans="1:10" x14ac:dyDescent="0.25">
      <c r="A723">
        <v>1992</v>
      </c>
      <c r="B723" t="s">
        <v>167</v>
      </c>
      <c r="C723">
        <f>data!J724</f>
        <v>0</v>
      </c>
      <c r="D723" t="str">
        <f>data!K724</f>
        <v/>
      </c>
      <c r="E723">
        <f>data!L724</f>
        <v>0</v>
      </c>
      <c r="F723">
        <f>data!M724</f>
        <v>0</v>
      </c>
      <c r="G723">
        <f>data!Q724</f>
        <v>0</v>
      </c>
      <c r="H723" t="str">
        <f>data!R724</f>
        <v/>
      </c>
      <c r="I723">
        <f>data!S724</f>
        <v>0</v>
      </c>
      <c r="J723">
        <f>data!T724</f>
        <v>0</v>
      </c>
    </row>
    <row r="724" spans="1:10" x14ac:dyDescent="0.25">
      <c r="A724">
        <v>1992</v>
      </c>
      <c r="B724" t="s">
        <v>224</v>
      </c>
      <c r="C724">
        <f>data!J725</f>
        <v>537.29999999999995</v>
      </c>
      <c r="D724">
        <f>data!K725</f>
        <v>15</v>
      </c>
      <c r="E724">
        <f>data!L725</f>
        <v>1.6</v>
      </c>
      <c r="F724">
        <f>data!M725</f>
        <v>16</v>
      </c>
      <c r="G724">
        <f>data!Q725</f>
        <v>1156.9000000000001</v>
      </c>
      <c r="H724">
        <f>data!R725</f>
        <v>65</v>
      </c>
      <c r="I724">
        <f>data!S725</f>
        <v>0</v>
      </c>
      <c r="J724">
        <f>data!T725</f>
        <v>27</v>
      </c>
    </row>
    <row r="725" spans="1:10" x14ac:dyDescent="0.25">
      <c r="A725">
        <v>1992</v>
      </c>
      <c r="B725" t="s">
        <v>193</v>
      </c>
      <c r="C725">
        <f>data!J726</f>
        <v>0</v>
      </c>
      <c r="D725" t="str">
        <f>data!K726</f>
        <v/>
      </c>
      <c r="E725">
        <f>data!L726</f>
        <v>0</v>
      </c>
      <c r="F725">
        <f>data!M726</f>
        <v>0</v>
      </c>
      <c r="G725">
        <f>data!Q726</f>
        <v>0</v>
      </c>
      <c r="H725" t="str">
        <f>data!R726</f>
        <v/>
      </c>
      <c r="I725">
        <f>data!S726</f>
        <v>0</v>
      </c>
      <c r="J725">
        <f>data!T726</f>
        <v>0</v>
      </c>
    </row>
    <row r="726" spans="1:10" x14ac:dyDescent="0.25">
      <c r="A726">
        <v>1992</v>
      </c>
      <c r="B726" t="s">
        <v>56</v>
      </c>
      <c r="C726">
        <f>data!J727</f>
        <v>0</v>
      </c>
      <c r="D726" t="str">
        <f>data!K727</f>
        <v/>
      </c>
      <c r="E726">
        <f>data!L727</f>
        <v>0</v>
      </c>
      <c r="F726">
        <f>data!M727</f>
        <v>0</v>
      </c>
      <c r="G726">
        <f>data!Q727</f>
        <v>978.4</v>
      </c>
      <c r="H726">
        <f>data!R727</f>
        <v>70</v>
      </c>
      <c r="I726">
        <f>data!S727</f>
        <v>0</v>
      </c>
      <c r="J726">
        <f>data!T727</f>
        <v>2</v>
      </c>
    </row>
    <row r="727" spans="1:10" x14ac:dyDescent="0.25">
      <c r="A727">
        <v>1992</v>
      </c>
      <c r="B727" t="s">
        <v>168</v>
      </c>
      <c r="C727">
        <f>data!J728</f>
        <v>160</v>
      </c>
      <c r="D727">
        <f>data!K728</f>
        <v>30</v>
      </c>
      <c r="E727">
        <f>data!L728</f>
        <v>0.5</v>
      </c>
      <c r="F727">
        <f>data!M728</f>
        <v>1</v>
      </c>
      <c r="G727">
        <f>data!Q728</f>
        <v>2050.6</v>
      </c>
      <c r="H727">
        <f>data!R728</f>
        <v>45</v>
      </c>
      <c r="I727">
        <f>data!S728</f>
        <v>0</v>
      </c>
      <c r="J727">
        <f>data!T728</f>
        <v>14</v>
      </c>
    </row>
    <row r="728" spans="1:10" x14ac:dyDescent="0.25">
      <c r="A728">
        <v>1993</v>
      </c>
      <c r="B728" t="s">
        <v>6</v>
      </c>
      <c r="C728">
        <f>data!J729</f>
        <v>93</v>
      </c>
      <c r="D728">
        <f>data!K729</f>
        <v>90</v>
      </c>
      <c r="E728">
        <f>data!L729</f>
        <v>0.2</v>
      </c>
      <c r="F728">
        <f>data!M729</f>
        <v>3</v>
      </c>
      <c r="G728">
        <f>data!Q729</f>
        <v>1204.5</v>
      </c>
      <c r="H728">
        <f>data!R729</f>
        <v>83</v>
      </c>
      <c r="I728">
        <f>data!S729</f>
        <v>0</v>
      </c>
      <c r="J728">
        <f>data!T729</f>
        <v>9</v>
      </c>
    </row>
    <row r="729" spans="1:10" x14ac:dyDescent="0.25">
      <c r="A729">
        <v>1993</v>
      </c>
      <c r="B729" t="s">
        <v>120</v>
      </c>
      <c r="C729">
        <f>data!J730</f>
        <v>127.8</v>
      </c>
      <c r="D729">
        <f>data!K730</f>
        <v>80</v>
      </c>
      <c r="E729">
        <f>data!L730</f>
        <v>0.2</v>
      </c>
      <c r="F729">
        <f>data!M730</f>
        <v>3</v>
      </c>
      <c r="G729">
        <f>data!Q730</f>
        <v>1723.1</v>
      </c>
      <c r="H729">
        <f>data!R730</f>
        <v>69</v>
      </c>
      <c r="I729">
        <f>data!S730</f>
        <v>0</v>
      </c>
      <c r="J729">
        <f>data!T730</f>
        <v>10</v>
      </c>
    </row>
    <row r="730" spans="1:10" x14ac:dyDescent="0.25">
      <c r="A730">
        <v>1993</v>
      </c>
      <c r="B730" t="s">
        <v>121</v>
      </c>
      <c r="C730">
        <f>data!J731</f>
        <v>0</v>
      </c>
      <c r="D730" t="str">
        <f>data!K731</f>
        <v/>
      </c>
      <c r="E730">
        <f>data!L731</f>
        <v>0</v>
      </c>
      <c r="F730">
        <f>data!M731</f>
        <v>0</v>
      </c>
      <c r="G730">
        <f>data!Q731</f>
        <v>0</v>
      </c>
      <c r="H730" t="str">
        <f>data!R731</f>
        <v/>
      </c>
      <c r="I730">
        <f>data!S731</f>
        <v>0</v>
      </c>
      <c r="J730">
        <f>data!T731</f>
        <v>0</v>
      </c>
    </row>
    <row r="731" spans="1:10" x14ac:dyDescent="0.25">
      <c r="A731">
        <v>1993</v>
      </c>
      <c r="B731" t="s">
        <v>7</v>
      </c>
      <c r="C731">
        <f>data!J732</f>
        <v>0</v>
      </c>
      <c r="D731" t="str">
        <f>data!K732</f>
        <v/>
      </c>
      <c r="E731">
        <f>data!L732</f>
        <v>0</v>
      </c>
      <c r="F731">
        <f>data!M732</f>
        <v>0</v>
      </c>
      <c r="G731">
        <f>data!Q732</f>
        <v>0</v>
      </c>
      <c r="H731" t="str">
        <f>data!R732</f>
        <v/>
      </c>
      <c r="I731">
        <f>data!S732</f>
        <v>0</v>
      </c>
      <c r="J731">
        <f>data!T732</f>
        <v>0</v>
      </c>
    </row>
    <row r="732" spans="1:10" x14ac:dyDescent="0.25">
      <c r="A732">
        <v>1993</v>
      </c>
      <c r="B732" t="s">
        <v>213</v>
      </c>
      <c r="C732">
        <f>data!J733</f>
        <v>205.4</v>
      </c>
      <c r="D732">
        <f>data!K733</f>
        <v>54</v>
      </c>
      <c r="E732">
        <f>data!L733</f>
        <v>0.4</v>
      </c>
      <c r="F732">
        <f>data!M733</f>
        <v>2</v>
      </c>
      <c r="G732">
        <f>data!Q733</f>
        <v>383.5</v>
      </c>
      <c r="H732">
        <f>data!R733</f>
        <v>167</v>
      </c>
      <c r="I732">
        <f>data!S733</f>
        <v>0</v>
      </c>
      <c r="J732">
        <f>data!T733</f>
        <v>4</v>
      </c>
    </row>
    <row r="733" spans="1:10" x14ac:dyDescent="0.25">
      <c r="A733">
        <v>1993</v>
      </c>
      <c r="B733" t="s">
        <v>8</v>
      </c>
      <c r="C733">
        <f>data!J734</f>
        <v>121.4</v>
      </c>
      <c r="D733">
        <f>data!K734</f>
        <v>81</v>
      </c>
      <c r="E733">
        <f>data!L734</f>
        <v>0.2</v>
      </c>
      <c r="F733">
        <f>data!M734</f>
        <v>2</v>
      </c>
      <c r="G733">
        <f>data!Q734</f>
        <v>614.1</v>
      </c>
      <c r="H733">
        <f>data!R734</f>
        <v>126</v>
      </c>
      <c r="I733">
        <f>data!S734</f>
        <v>0</v>
      </c>
      <c r="J733">
        <f>data!T734</f>
        <v>7</v>
      </c>
    </row>
    <row r="734" spans="1:10" x14ac:dyDescent="0.25">
      <c r="A734">
        <v>1993</v>
      </c>
      <c r="B734" t="s">
        <v>9</v>
      </c>
      <c r="C734">
        <f>data!J735</f>
        <v>0</v>
      </c>
      <c r="D734" t="str">
        <f>data!K735</f>
        <v/>
      </c>
      <c r="E734">
        <f>data!L735</f>
        <v>0</v>
      </c>
      <c r="F734">
        <f>data!M735</f>
        <v>0</v>
      </c>
      <c r="G734">
        <f>data!Q735</f>
        <v>0</v>
      </c>
      <c r="H734" t="str">
        <f>data!R735</f>
        <v/>
      </c>
      <c r="I734">
        <f>data!S735</f>
        <v>0</v>
      </c>
      <c r="J734">
        <f>data!T735</f>
        <v>0</v>
      </c>
    </row>
    <row r="735" spans="1:10" x14ac:dyDescent="0.25">
      <c r="A735">
        <v>1993</v>
      </c>
      <c r="B735" t="s">
        <v>10</v>
      </c>
      <c r="C735">
        <f>data!J736</f>
        <v>756.2</v>
      </c>
      <c r="D735">
        <f>data!K736</f>
        <v>15</v>
      </c>
      <c r="E735">
        <f>data!L736</f>
        <v>1.4</v>
      </c>
      <c r="F735">
        <f>data!M736</f>
        <v>2</v>
      </c>
      <c r="G735">
        <f>data!Q736</f>
        <v>3191.9</v>
      </c>
      <c r="H735">
        <f>data!R736</f>
        <v>47</v>
      </c>
      <c r="I735">
        <f>data!S736</f>
        <v>0</v>
      </c>
      <c r="J735">
        <f>data!T736</f>
        <v>13</v>
      </c>
    </row>
    <row r="736" spans="1:10" x14ac:dyDescent="0.25">
      <c r="A736">
        <v>1993</v>
      </c>
      <c r="B736" t="s">
        <v>62</v>
      </c>
      <c r="C736">
        <f>data!J737</f>
        <v>297.89999999999998</v>
      </c>
      <c r="D736" t="str">
        <f>data!K737</f>
        <v/>
      </c>
      <c r="E736">
        <f>data!L737</f>
        <v>0.6</v>
      </c>
      <c r="F736">
        <f>data!M737</f>
        <v>9</v>
      </c>
      <c r="G736">
        <f>data!Q737</f>
        <v>4304.2</v>
      </c>
      <c r="H736" t="str">
        <f>data!R737</f>
        <v/>
      </c>
      <c r="I736">
        <f>data!S737</f>
        <v>0</v>
      </c>
      <c r="J736">
        <f>data!T737</f>
        <v>25</v>
      </c>
    </row>
    <row r="737" spans="1:10" x14ac:dyDescent="0.25">
      <c r="A737">
        <v>1993</v>
      </c>
      <c r="B737" t="s">
        <v>125</v>
      </c>
      <c r="C737">
        <f>data!J738</f>
        <v>4080.7</v>
      </c>
      <c r="D737">
        <f>data!K738</f>
        <v>2</v>
      </c>
      <c r="E737">
        <f>data!L738</f>
        <v>7.4</v>
      </c>
      <c r="F737">
        <f>data!M738</f>
        <v>19</v>
      </c>
      <c r="G737">
        <f>data!Q738</f>
        <v>160834.1</v>
      </c>
      <c r="H737">
        <f>data!R738</f>
        <v>3</v>
      </c>
      <c r="I737">
        <f>data!S738</f>
        <v>2</v>
      </c>
      <c r="J737">
        <f>data!T738</f>
        <v>96</v>
      </c>
    </row>
    <row r="738" spans="1:10" x14ac:dyDescent="0.25">
      <c r="A738">
        <v>1993</v>
      </c>
      <c r="B738" t="s">
        <v>126</v>
      </c>
      <c r="C738">
        <f>data!J739</f>
        <v>0</v>
      </c>
      <c r="D738" t="str">
        <f>data!K739</f>
        <v/>
      </c>
      <c r="E738">
        <f>data!L739</f>
        <v>0</v>
      </c>
      <c r="F738">
        <f>data!M739</f>
        <v>0</v>
      </c>
      <c r="G738">
        <f>data!Q739</f>
        <v>0</v>
      </c>
      <c r="H738" t="str">
        <f>data!R739</f>
        <v/>
      </c>
      <c r="I738">
        <f>data!S739</f>
        <v>0</v>
      </c>
      <c r="J738">
        <f>data!T739</f>
        <v>0</v>
      </c>
    </row>
    <row r="739" spans="1:10" x14ac:dyDescent="0.25">
      <c r="A739">
        <v>1993</v>
      </c>
      <c r="B739" t="s">
        <v>11</v>
      </c>
      <c r="C739">
        <f>data!J740</f>
        <v>0</v>
      </c>
      <c r="D739" t="str">
        <f>data!K740</f>
        <v/>
      </c>
      <c r="E739">
        <f>data!L740</f>
        <v>0</v>
      </c>
      <c r="F739">
        <f>data!M740</f>
        <v>0</v>
      </c>
      <c r="G739">
        <f>data!Q740</f>
        <v>210882.6</v>
      </c>
      <c r="H739">
        <f>data!R740</f>
        <v>2</v>
      </c>
      <c r="I739">
        <f>data!S740</f>
        <v>2.6</v>
      </c>
      <c r="J739">
        <f>data!T740</f>
        <v>62</v>
      </c>
    </row>
    <row r="740" spans="1:10" x14ac:dyDescent="0.25">
      <c r="A740">
        <v>1993</v>
      </c>
      <c r="B740" t="s">
        <v>12</v>
      </c>
      <c r="C740">
        <f>data!J741</f>
        <v>232</v>
      </c>
      <c r="D740">
        <f>data!K741</f>
        <v>51</v>
      </c>
      <c r="E740">
        <f>data!L741</f>
        <v>0.4</v>
      </c>
      <c r="F740">
        <f>data!M741</f>
        <v>3</v>
      </c>
      <c r="G740">
        <f>data!Q741</f>
        <v>2160.4</v>
      </c>
      <c r="H740">
        <f>data!R741</f>
        <v>58</v>
      </c>
      <c r="I740">
        <f>data!S741</f>
        <v>0</v>
      </c>
      <c r="J740">
        <f>data!T741</f>
        <v>18</v>
      </c>
    </row>
    <row r="741" spans="1:10" x14ac:dyDescent="0.25">
      <c r="A741">
        <v>1993</v>
      </c>
      <c r="B741" t="s">
        <v>129</v>
      </c>
      <c r="C741">
        <f>data!J742</f>
        <v>0</v>
      </c>
      <c r="D741" t="str">
        <f>data!K742</f>
        <v/>
      </c>
      <c r="E741">
        <f>data!L742</f>
        <v>0</v>
      </c>
      <c r="F741">
        <f>data!M742</f>
        <v>0</v>
      </c>
      <c r="G741">
        <f>data!Q742</f>
        <v>1698.7</v>
      </c>
      <c r="H741">
        <f>data!R742</f>
        <v>71</v>
      </c>
      <c r="I741">
        <f>data!S742</f>
        <v>0</v>
      </c>
      <c r="J741">
        <f>data!T742</f>
        <v>5</v>
      </c>
    </row>
    <row r="742" spans="1:10" x14ac:dyDescent="0.25">
      <c r="A742">
        <v>1993</v>
      </c>
      <c r="B742" t="s">
        <v>65</v>
      </c>
      <c r="C742">
        <f>data!J743</f>
        <v>578.29999999999995</v>
      </c>
      <c r="D742">
        <f>data!K743</f>
        <v>22</v>
      </c>
      <c r="E742">
        <f>data!L743</f>
        <v>1.1000000000000001</v>
      </c>
      <c r="F742">
        <f>data!M743</f>
        <v>6</v>
      </c>
      <c r="G742">
        <f>data!Q743</f>
        <v>646.5</v>
      </c>
      <c r="H742">
        <f>data!R743</f>
        <v>123</v>
      </c>
      <c r="I742">
        <f>data!S743</f>
        <v>0</v>
      </c>
      <c r="J742">
        <f>data!T743</f>
        <v>8</v>
      </c>
    </row>
    <row r="743" spans="1:10" x14ac:dyDescent="0.25">
      <c r="A743">
        <v>1993</v>
      </c>
      <c r="B743" t="s">
        <v>13</v>
      </c>
      <c r="C743">
        <f>data!J744</f>
        <v>222.1</v>
      </c>
      <c r="D743">
        <f>data!K744</f>
        <v>52</v>
      </c>
      <c r="E743">
        <f>data!L744</f>
        <v>0.4</v>
      </c>
      <c r="F743">
        <f>data!M744</f>
        <v>2</v>
      </c>
      <c r="G743">
        <f>data!Q744</f>
        <v>18514</v>
      </c>
      <c r="H743">
        <f>data!R744</f>
        <v>11</v>
      </c>
      <c r="I743">
        <f>data!S744</f>
        <v>0.2</v>
      </c>
      <c r="J743">
        <f>data!T744</f>
        <v>13</v>
      </c>
    </row>
    <row r="744" spans="1:10" x14ac:dyDescent="0.25">
      <c r="A744">
        <v>1993</v>
      </c>
      <c r="B744" t="s">
        <v>67</v>
      </c>
      <c r="C744">
        <f>data!J745</f>
        <v>27.2</v>
      </c>
      <c r="D744">
        <f>data!K745</f>
        <v>173</v>
      </c>
      <c r="E744">
        <f>data!L745</f>
        <v>0.1</v>
      </c>
      <c r="F744">
        <f>data!M745</f>
        <v>1</v>
      </c>
      <c r="G744">
        <f>data!Q745</f>
        <v>531.9</v>
      </c>
      <c r="H744">
        <f>data!R745</f>
        <v>138</v>
      </c>
      <c r="I744">
        <f>data!S745</f>
        <v>0</v>
      </c>
      <c r="J744">
        <f>data!T745</f>
        <v>6</v>
      </c>
    </row>
    <row r="745" spans="1:10" x14ac:dyDescent="0.25">
      <c r="A745">
        <v>1993</v>
      </c>
      <c r="B745" t="s">
        <v>14</v>
      </c>
      <c r="C745">
        <f>data!J746</f>
        <v>0</v>
      </c>
      <c r="D745" t="str">
        <f>data!K746</f>
        <v/>
      </c>
      <c r="E745">
        <f>data!L746</f>
        <v>0</v>
      </c>
      <c r="F745">
        <f>data!M746</f>
        <v>0</v>
      </c>
      <c r="G745">
        <f>data!Q746</f>
        <v>0</v>
      </c>
      <c r="H745" t="str">
        <f>data!R746</f>
        <v/>
      </c>
      <c r="I745">
        <f>data!S746</f>
        <v>0</v>
      </c>
      <c r="J745">
        <f>data!T746</f>
        <v>0</v>
      </c>
    </row>
    <row r="746" spans="1:10" x14ac:dyDescent="0.25">
      <c r="A746">
        <v>1993</v>
      </c>
      <c r="B746" t="s">
        <v>15</v>
      </c>
      <c r="C746">
        <f>data!J747</f>
        <v>875.1</v>
      </c>
      <c r="D746">
        <f>data!K747</f>
        <v>13</v>
      </c>
      <c r="E746">
        <f>data!L747</f>
        <v>1.6</v>
      </c>
      <c r="F746">
        <f>data!M747</f>
        <v>4</v>
      </c>
      <c r="G746">
        <f>data!Q747</f>
        <v>13817.8</v>
      </c>
      <c r="H746">
        <f>data!R747</f>
        <v>18</v>
      </c>
      <c r="I746">
        <f>data!S747</f>
        <v>0.2</v>
      </c>
      <c r="J746">
        <f>data!T747</f>
        <v>27</v>
      </c>
    </row>
    <row r="747" spans="1:10" x14ac:dyDescent="0.25">
      <c r="A747">
        <v>1993</v>
      </c>
      <c r="B747" t="s">
        <v>16</v>
      </c>
      <c r="C747">
        <f>data!J748</f>
        <v>198</v>
      </c>
      <c r="D747">
        <f>data!K748</f>
        <v>57</v>
      </c>
      <c r="E747">
        <f>data!L748</f>
        <v>0.4</v>
      </c>
      <c r="F747">
        <f>data!M748</f>
        <v>4</v>
      </c>
      <c r="G747">
        <f>data!Q748</f>
        <v>7868.4</v>
      </c>
      <c r="H747">
        <f>data!R748</f>
        <v>25</v>
      </c>
      <c r="I747">
        <f>data!S748</f>
        <v>0.1</v>
      </c>
      <c r="J747">
        <f>data!T748</f>
        <v>29</v>
      </c>
    </row>
    <row r="748" spans="1:10" x14ac:dyDescent="0.25">
      <c r="A748">
        <v>1993</v>
      </c>
      <c r="B748" t="s">
        <v>17</v>
      </c>
      <c r="C748">
        <f>data!J749</f>
        <v>1114.0999999999999</v>
      </c>
      <c r="D748">
        <f>data!K749</f>
        <v>8</v>
      </c>
      <c r="E748">
        <f>data!L749</f>
        <v>2</v>
      </c>
      <c r="F748">
        <f>data!M749</f>
        <v>4</v>
      </c>
      <c r="G748">
        <f>data!Q749</f>
        <v>8279.6</v>
      </c>
      <c r="H748">
        <f>data!R749</f>
        <v>24</v>
      </c>
      <c r="I748">
        <f>data!S749</f>
        <v>0.1</v>
      </c>
      <c r="J748">
        <f>data!T749</f>
        <v>25</v>
      </c>
    </row>
    <row r="749" spans="1:10" x14ac:dyDescent="0.25">
      <c r="A749">
        <v>1993</v>
      </c>
      <c r="B749" t="s">
        <v>72</v>
      </c>
      <c r="C749">
        <f>data!J750</f>
        <v>135.1</v>
      </c>
      <c r="D749">
        <f>data!K750</f>
        <v>77</v>
      </c>
      <c r="E749">
        <f>data!L750</f>
        <v>0.2</v>
      </c>
      <c r="F749">
        <f>data!M750</f>
        <v>3</v>
      </c>
      <c r="G749">
        <f>data!Q750</f>
        <v>1052.5999999999999</v>
      </c>
      <c r="H749">
        <f>data!R750</f>
        <v>92</v>
      </c>
      <c r="I749">
        <f>data!S750</f>
        <v>0</v>
      </c>
      <c r="J749">
        <f>data!T750</f>
        <v>9</v>
      </c>
    </row>
    <row r="750" spans="1:10" x14ac:dyDescent="0.25">
      <c r="A750">
        <v>1993</v>
      </c>
      <c r="B750" t="s">
        <v>18</v>
      </c>
      <c r="C750">
        <f>data!J751</f>
        <v>93.5</v>
      </c>
      <c r="D750">
        <f>data!K751</f>
        <v>89</v>
      </c>
      <c r="E750">
        <f>data!L751</f>
        <v>0.2</v>
      </c>
      <c r="F750">
        <f>data!M751</f>
        <v>3</v>
      </c>
      <c r="G750">
        <f>data!Q751</f>
        <v>7542.3</v>
      </c>
      <c r="H750" t="str">
        <f>data!R751</f>
        <v/>
      </c>
      <c r="I750">
        <f>data!S751</f>
        <v>0.1</v>
      </c>
      <c r="J750">
        <f>data!T751</f>
        <v>24</v>
      </c>
    </row>
    <row r="751" spans="1:10" x14ac:dyDescent="0.25">
      <c r="A751">
        <v>1993</v>
      </c>
      <c r="B751" t="s">
        <v>19</v>
      </c>
      <c r="C751">
        <f>data!J752</f>
        <v>141.9</v>
      </c>
      <c r="D751">
        <f>data!K752</f>
        <v>73</v>
      </c>
      <c r="E751">
        <f>data!L752</f>
        <v>0.3</v>
      </c>
      <c r="F751">
        <f>data!M752</f>
        <v>4</v>
      </c>
      <c r="G751">
        <f>data!Q752</f>
        <v>9100.1</v>
      </c>
      <c r="H751">
        <f>data!R752</f>
        <v>23</v>
      </c>
      <c r="I751">
        <f>data!S752</f>
        <v>0.1</v>
      </c>
      <c r="J751">
        <f>data!T752</f>
        <v>28</v>
      </c>
    </row>
    <row r="752" spans="1:10" x14ac:dyDescent="0.25">
      <c r="A752">
        <v>1993</v>
      </c>
      <c r="B752" t="s">
        <v>75</v>
      </c>
      <c r="C752">
        <f>data!J753</f>
        <v>29.9</v>
      </c>
      <c r="D752">
        <f>data!K753</f>
        <v>169</v>
      </c>
      <c r="E752">
        <f>data!L753</f>
        <v>0.1</v>
      </c>
      <c r="F752">
        <f>data!M753</f>
        <v>1</v>
      </c>
      <c r="G752">
        <f>data!Q753</f>
        <v>0</v>
      </c>
      <c r="H752" t="str">
        <f>data!R753</f>
        <v/>
      </c>
      <c r="I752">
        <f>data!S753</f>
        <v>0</v>
      </c>
      <c r="J752">
        <f>data!T753</f>
        <v>0</v>
      </c>
    </row>
    <row r="753" spans="1:10" x14ac:dyDescent="0.25">
      <c r="A753">
        <v>1993</v>
      </c>
      <c r="B753" t="s">
        <v>76</v>
      </c>
      <c r="C753">
        <f>data!J754</f>
        <v>0</v>
      </c>
      <c r="D753" t="str">
        <f>data!K754</f>
        <v/>
      </c>
      <c r="E753">
        <f>data!L754</f>
        <v>0</v>
      </c>
      <c r="F753">
        <f>data!M754</f>
        <v>0</v>
      </c>
      <c r="G753">
        <f>data!Q754</f>
        <v>589.9</v>
      </c>
      <c r="H753">
        <f>data!R754</f>
        <v>132</v>
      </c>
      <c r="I753">
        <f>data!S754</f>
        <v>0</v>
      </c>
      <c r="J753">
        <f>data!T754</f>
        <v>8</v>
      </c>
    </row>
    <row r="754" spans="1:10" x14ac:dyDescent="0.25">
      <c r="A754">
        <v>1993</v>
      </c>
      <c r="B754" t="s">
        <v>21</v>
      </c>
      <c r="C754">
        <f>data!J755</f>
        <v>691.5</v>
      </c>
      <c r="D754">
        <f>data!K755</f>
        <v>17</v>
      </c>
      <c r="E754">
        <f>data!L755</f>
        <v>1.3</v>
      </c>
      <c r="F754">
        <f>data!M755</f>
        <v>3</v>
      </c>
      <c r="G754">
        <f>data!Q755</f>
        <v>2618.8000000000002</v>
      </c>
      <c r="H754">
        <f>data!R755</f>
        <v>51</v>
      </c>
      <c r="I754">
        <f>data!S755</f>
        <v>0</v>
      </c>
      <c r="J754">
        <f>data!T755</f>
        <v>10</v>
      </c>
    </row>
    <row r="755" spans="1:10" x14ac:dyDescent="0.25">
      <c r="A755">
        <v>1993</v>
      </c>
      <c r="B755" t="s">
        <v>22</v>
      </c>
      <c r="C755">
        <f>data!J756</f>
        <v>66.2</v>
      </c>
      <c r="D755">
        <f>data!K756</f>
        <v>110</v>
      </c>
      <c r="E755">
        <f>data!L756</f>
        <v>0.1</v>
      </c>
      <c r="F755">
        <f>data!M756</f>
        <v>4</v>
      </c>
      <c r="G755">
        <f>data!Q756</f>
        <v>1347.1</v>
      </c>
      <c r="H755">
        <f>data!R756</f>
        <v>76</v>
      </c>
      <c r="I755">
        <f>data!S756</f>
        <v>0</v>
      </c>
      <c r="J755">
        <f>data!T756</f>
        <v>15</v>
      </c>
    </row>
    <row r="756" spans="1:10" x14ac:dyDescent="0.25">
      <c r="A756">
        <v>1993</v>
      </c>
      <c r="B756" t="s">
        <v>23</v>
      </c>
      <c r="C756">
        <f>data!J757</f>
        <v>2378.1999999999998</v>
      </c>
      <c r="D756">
        <f>data!K757</f>
        <v>4</v>
      </c>
      <c r="E756">
        <f>data!L757</f>
        <v>4.3</v>
      </c>
      <c r="F756">
        <f>data!M757</f>
        <v>9</v>
      </c>
      <c r="G756">
        <f>data!Q757</f>
        <v>3387.2</v>
      </c>
      <c r="H756">
        <f>data!R757</f>
        <v>43</v>
      </c>
      <c r="I756">
        <f>data!S757</f>
        <v>0</v>
      </c>
      <c r="J756">
        <f>data!T757</f>
        <v>18</v>
      </c>
    </row>
    <row r="757" spans="1:10" x14ac:dyDescent="0.25">
      <c r="A757">
        <v>1993</v>
      </c>
      <c r="B757" t="s">
        <v>135</v>
      </c>
      <c r="C757">
        <f>data!J758</f>
        <v>95.3</v>
      </c>
      <c r="D757">
        <f>data!K758</f>
        <v>87</v>
      </c>
      <c r="E757">
        <f>data!L758</f>
        <v>0.2</v>
      </c>
      <c r="F757">
        <f>data!M758</f>
        <v>5</v>
      </c>
      <c r="G757">
        <f>data!Q758</f>
        <v>466.2</v>
      </c>
      <c r="H757">
        <f>data!R758</f>
        <v>149</v>
      </c>
      <c r="I757">
        <f>data!S758</f>
        <v>0</v>
      </c>
      <c r="J757">
        <f>data!T758</f>
        <v>10</v>
      </c>
    </row>
    <row r="758" spans="1:10" x14ac:dyDescent="0.25">
      <c r="A758">
        <v>1993</v>
      </c>
      <c r="B758" t="s">
        <v>177</v>
      </c>
      <c r="C758">
        <f>data!J759</f>
        <v>0</v>
      </c>
      <c r="D758" t="str">
        <f>data!K759</f>
        <v/>
      </c>
      <c r="E758">
        <f>data!L759</f>
        <v>0</v>
      </c>
      <c r="F758">
        <f>data!M759</f>
        <v>0</v>
      </c>
      <c r="G758">
        <f>data!Q759</f>
        <v>0</v>
      </c>
      <c r="H758" t="str">
        <f>data!R759</f>
        <v/>
      </c>
      <c r="I758">
        <f>data!S759</f>
        <v>0</v>
      </c>
      <c r="J758">
        <f>data!T759</f>
        <v>0</v>
      </c>
    </row>
    <row r="759" spans="1:10" x14ac:dyDescent="0.25">
      <c r="A759">
        <v>1993</v>
      </c>
      <c r="B759" t="s">
        <v>81</v>
      </c>
      <c r="C759">
        <f>data!J760</f>
        <v>797.1</v>
      </c>
      <c r="D759">
        <f>data!K760</f>
        <v>14</v>
      </c>
      <c r="E759">
        <f>data!L760</f>
        <v>1.4</v>
      </c>
      <c r="F759">
        <f>data!M760</f>
        <v>12</v>
      </c>
      <c r="G759">
        <f>data!Q760</f>
        <v>2132.6999999999998</v>
      </c>
      <c r="H759">
        <f>data!R760</f>
        <v>60</v>
      </c>
      <c r="I759">
        <f>data!S760</f>
        <v>0</v>
      </c>
      <c r="J759">
        <f>data!T760</f>
        <v>17</v>
      </c>
    </row>
    <row r="760" spans="1:10" x14ac:dyDescent="0.25">
      <c r="A760">
        <v>1993</v>
      </c>
      <c r="B760" t="s">
        <v>82</v>
      </c>
      <c r="C760">
        <f>data!J761</f>
        <v>77.3</v>
      </c>
      <c r="D760">
        <f>data!K761</f>
        <v>98</v>
      </c>
      <c r="E760">
        <f>data!L761</f>
        <v>0.1</v>
      </c>
      <c r="F760">
        <f>data!M761</f>
        <v>1</v>
      </c>
      <c r="G760">
        <f>data!Q761</f>
        <v>1129.2</v>
      </c>
      <c r="H760">
        <f>data!R761</f>
        <v>86</v>
      </c>
      <c r="I760">
        <f>data!S761</f>
        <v>0</v>
      </c>
      <c r="J760">
        <f>data!T761</f>
        <v>6</v>
      </c>
    </row>
    <row r="761" spans="1:10" x14ac:dyDescent="0.25">
      <c r="A761">
        <v>1993</v>
      </c>
      <c r="B761" t="s">
        <v>83</v>
      </c>
      <c r="C761">
        <f>data!J762</f>
        <v>0</v>
      </c>
      <c r="D761" t="str">
        <f>data!K762</f>
        <v/>
      </c>
      <c r="E761">
        <f>data!L762</f>
        <v>0</v>
      </c>
      <c r="F761">
        <f>data!M762</f>
        <v>0</v>
      </c>
      <c r="G761">
        <f>data!Q762</f>
        <v>0</v>
      </c>
      <c r="H761" t="str">
        <f>data!R762</f>
        <v/>
      </c>
      <c r="I761">
        <f>data!S762</f>
        <v>0</v>
      </c>
      <c r="J761">
        <f>data!T762</f>
        <v>0</v>
      </c>
    </row>
    <row r="762" spans="1:10" x14ac:dyDescent="0.25">
      <c r="A762">
        <v>1993</v>
      </c>
      <c r="B762" t="s">
        <v>139</v>
      </c>
      <c r="C762">
        <f>data!J763</f>
        <v>0</v>
      </c>
      <c r="D762" t="str">
        <f>data!K763</f>
        <v/>
      </c>
      <c r="E762">
        <f>data!L763</f>
        <v>0</v>
      </c>
      <c r="F762">
        <f>data!M763</f>
        <v>0</v>
      </c>
      <c r="G762">
        <f>data!Q763</f>
        <v>0</v>
      </c>
      <c r="H762" t="str">
        <f>data!R763</f>
        <v/>
      </c>
      <c r="I762">
        <f>data!S763</f>
        <v>0</v>
      </c>
      <c r="J762">
        <f>data!T763</f>
        <v>0</v>
      </c>
    </row>
    <row r="763" spans="1:10" x14ac:dyDescent="0.25">
      <c r="A763">
        <v>1993</v>
      </c>
      <c r="B763" t="s">
        <v>202</v>
      </c>
      <c r="C763">
        <f>data!J764</f>
        <v>0</v>
      </c>
      <c r="D763" t="str">
        <f>data!K764</f>
        <v/>
      </c>
      <c r="E763">
        <f>data!L764</f>
        <v>0</v>
      </c>
      <c r="F763">
        <f>data!M764</f>
        <v>0</v>
      </c>
      <c r="G763">
        <f>data!Q764</f>
        <v>0</v>
      </c>
      <c r="H763" t="str">
        <f>data!R764</f>
        <v/>
      </c>
      <c r="I763">
        <f>data!S764</f>
        <v>0</v>
      </c>
      <c r="J763">
        <f>data!T764</f>
        <v>0</v>
      </c>
    </row>
    <row r="764" spans="1:10" x14ac:dyDescent="0.25">
      <c r="A764">
        <v>1993</v>
      </c>
      <c r="B764" t="s">
        <v>227</v>
      </c>
      <c r="C764">
        <f>data!J765</f>
        <v>0</v>
      </c>
      <c r="D764" t="str">
        <f>data!K765</f>
        <v/>
      </c>
      <c r="E764">
        <f>data!L765</f>
        <v>0</v>
      </c>
      <c r="F764">
        <f>data!M765</f>
        <v>0</v>
      </c>
      <c r="G764">
        <f>data!Q765</f>
        <v>0</v>
      </c>
      <c r="H764" t="str">
        <f>data!R765</f>
        <v/>
      </c>
      <c r="I764">
        <f>data!S765</f>
        <v>0</v>
      </c>
      <c r="J764">
        <f>data!T765</f>
        <v>0</v>
      </c>
    </row>
    <row r="765" spans="1:10" x14ac:dyDescent="0.25">
      <c r="A765">
        <v>1993</v>
      </c>
      <c r="B765" t="s">
        <v>140</v>
      </c>
      <c r="C765">
        <f>data!J766</f>
        <v>0</v>
      </c>
      <c r="D765" t="str">
        <f>data!K766</f>
        <v/>
      </c>
      <c r="E765">
        <f>data!L766</f>
        <v>0</v>
      </c>
      <c r="F765">
        <f>data!M766</f>
        <v>0</v>
      </c>
      <c r="G765">
        <f>data!Q766</f>
        <v>932.4</v>
      </c>
      <c r="H765">
        <f>data!R766</f>
        <v>98</v>
      </c>
      <c r="I765">
        <f>data!S766</f>
        <v>0</v>
      </c>
      <c r="J765">
        <f>data!T766</f>
        <v>7</v>
      </c>
    </row>
    <row r="766" spans="1:10" x14ac:dyDescent="0.25">
      <c r="A766">
        <v>1993</v>
      </c>
      <c r="B766" t="s">
        <v>24</v>
      </c>
      <c r="C766">
        <f>data!J767</f>
        <v>271.5</v>
      </c>
      <c r="D766">
        <f>data!K767</f>
        <v>44</v>
      </c>
      <c r="E766">
        <f>data!L767</f>
        <v>0.5</v>
      </c>
      <c r="F766">
        <f>data!M767</f>
        <v>1</v>
      </c>
      <c r="G766">
        <f>data!Q767</f>
        <v>38944.300000000003</v>
      </c>
      <c r="H766">
        <f>data!R767</f>
        <v>7</v>
      </c>
      <c r="I766">
        <f>data!S767</f>
        <v>0.5</v>
      </c>
      <c r="J766">
        <f>data!T767</f>
        <v>47</v>
      </c>
    </row>
    <row r="767" spans="1:10" x14ac:dyDescent="0.25">
      <c r="A767">
        <v>1993</v>
      </c>
      <c r="B767" t="s">
        <v>141</v>
      </c>
      <c r="C767">
        <f>data!J768</f>
        <v>0</v>
      </c>
      <c r="D767" t="str">
        <f>data!K768</f>
        <v/>
      </c>
      <c r="E767">
        <f>data!L768</f>
        <v>0</v>
      </c>
      <c r="F767">
        <f>data!M768</f>
        <v>0</v>
      </c>
      <c r="G767">
        <f>data!Q768</f>
        <v>0</v>
      </c>
      <c r="H767" t="str">
        <f>data!R768</f>
        <v/>
      </c>
      <c r="I767">
        <f>data!S768</f>
        <v>0</v>
      </c>
      <c r="J767">
        <f>data!T768</f>
        <v>0</v>
      </c>
    </row>
    <row r="768" spans="1:10" x14ac:dyDescent="0.25">
      <c r="A768">
        <v>1993</v>
      </c>
      <c r="B768" t="s">
        <v>85</v>
      </c>
      <c r="C768">
        <f>data!J769</f>
        <v>0</v>
      </c>
      <c r="D768" t="str">
        <f>data!K769</f>
        <v/>
      </c>
      <c r="E768">
        <f>data!L769</f>
        <v>0</v>
      </c>
      <c r="F768">
        <f>data!M769</f>
        <v>0</v>
      </c>
      <c r="G768">
        <f>data!Q769</f>
        <v>0</v>
      </c>
      <c r="H768" t="str">
        <f>data!R769</f>
        <v/>
      </c>
      <c r="I768">
        <f>data!S769</f>
        <v>0</v>
      </c>
      <c r="J768">
        <f>data!T769</f>
        <v>0</v>
      </c>
    </row>
    <row r="769" spans="1:10" x14ac:dyDescent="0.25">
      <c r="A769">
        <v>1993</v>
      </c>
      <c r="B769" t="s">
        <v>25</v>
      </c>
      <c r="C769">
        <f>data!J770</f>
        <v>390.2</v>
      </c>
      <c r="D769">
        <f>data!K770</f>
        <v>29</v>
      </c>
      <c r="E769">
        <f>data!L770</f>
        <v>0.7</v>
      </c>
      <c r="F769">
        <f>data!M770</f>
        <v>6</v>
      </c>
      <c r="G769">
        <f>data!Q770</f>
        <v>7680</v>
      </c>
      <c r="H769">
        <f>data!R770</f>
        <v>26</v>
      </c>
      <c r="I769">
        <f>data!S770</f>
        <v>0.1</v>
      </c>
      <c r="J769">
        <f>data!T770</f>
        <v>30</v>
      </c>
    </row>
    <row r="770" spans="1:10" x14ac:dyDescent="0.25">
      <c r="A770">
        <v>1993</v>
      </c>
      <c r="B770" t="s">
        <v>143</v>
      </c>
      <c r="C770">
        <f>data!J771</f>
        <v>77.099999999999994</v>
      </c>
      <c r="D770" t="str">
        <f>data!K771</f>
        <v/>
      </c>
      <c r="E770">
        <f>data!L771</f>
        <v>0.2</v>
      </c>
      <c r="F770">
        <f>data!M771</f>
        <v>2</v>
      </c>
      <c r="G770">
        <f>data!Q771</f>
        <v>348.2</v>
      </c>
      <c r="H770">
        <f>data!R771</f>
        <v>176</v>
      </c>
      <c r="I770">
        <f>data!S771</f>
        <v>0</v>
      </c>
      <c r="J770">
        <f>data!T771</f>
        <v>4</v>
      </c>
    </row>
    <row r="771" spans="1:10" x14ac:dyDescent="0.25">
      <c r="A771">
        <v>1993</v>
      </c>
      <c r="B771" t="s">
        <v>26</v>
      </c>
      <c r="C771">
        <f>data!J772</f>
        <v>26</v>
      </c>
      <c r="D771">
        <f>data!K772</f>
        <v>178</v>
      </c>
      <c r="E771">
        <f>data!L772</f>
        <v>0.1</v>
      </c>
      <c r="F771">
        <f>data!M772</f>
        <v>1</v>
      </c>
      <c r="G771">
        <f>data!Q772</f>
        <v>0</v>
      </c>
      <c r="H771" t="str">
        <f>data!R772</f>
        <v/>
      </c>
      <c r="I771">
        <f>data!S772</f>
        <v>0</v>
      </c>
      <c r="J771">
        <f>data!T772</f>
        <v>0</v>
      </c>
    </row>
    <row r="772" spans="1:10" x14ac:dyDescent="0.25">
      <c r="A772">
        <v>1993</v>
      </c>
      <c r="B772" t="s">
        <v>218</v>
      </c>
      <c r="C772">
        <f>data!J773</f>
        <v>0</v>
      </c>
      <c r="D772" t="str">
        <f>data!K773</f>
        <v/>
      </c>
      <c r="E772">
        <f>data!L773</f>
        <v>0</v>
      </c>
      <c r="F772">
        <f>data!M773</f>
        <v>0</v>
      </c>
      <c r="G772">
        <f>data!Q773</f>
        <v>0</v>
      </c>
      <c r="H772" t="str">
        <f>data!R773</f>
        <v/>
      </c>
      <c r="I772">
        <f>data!S773</f>
        <v>0</v>
      </c>
      <c r="J772">
        <f>data!T773</f>
        <v>0</v>
      </c>
    </row>
    <row r="773" spans="1:10" x14ac:dyDescent="0.25">
      <c r="A773">
        <v>1993</v>
      </c>
      <c r="B773" t="s">
        <v>27</v>
      </c>
      <c r="C773">
        <f>data!J774</f>
        <v>153.9</v>
      </c>
      <c r="D773">
        <f>data!K774</f>
        <v>67</v>
      </c>
      <c r="E773">
        <f>data!L774</f>
        <v>0.3</v>
      </c>
      <c r="F773">
        <f>data!M774</f>
        <v>3</v>
      </c>
      <c r="G773">
        <f>data!Q774</f>
        <v>0</v>
      </c>
      <c r="H773" t="str">
        <f>data!R774</f>
        <v/>
      </c>
      <c r="I773">
        <f>data!S774</f>
        <v>0</v>
      </c>
      <c r="J773">
        <f>data!T774</f>
        <v>0</v>
      </c>
    </row>
    <row r="774" spans="1:10" x14ac:dyDescent="0.25">
      <c r="A774">
        <v>1993</v>
      </c>
      <c r="B774" t="s">
        <v>88</v>
      </c>
      <c r="C774">
        <f>data!J775</f>
        <v>34</v>
      </c>
      <c r="D774">
        <f>data!K775</f>
        <v>161</v>
      </c>
      <c r="E774">
        <f>data!L775</f>
        <v>0.1</v>
      </c>
      <c r="F774">
        <f>data!M775</f>
        <v>2</v>
      </c>
      <c r="G774">
        <f>data!Q775</f>
        <v>967.1</v>
      </c>
      <c r="H774">
        <f>data!R775</f>
        <v>97</v>
      </c>
      <c r="I774">
        <f>data!S775</f>
        <v>0</v>
      </c>
      <c r="J774">
        <f>data!T775</f>
        <v>7</v>
      </c>
    </row>
    <row r="775" spans="1:10" x14ac:dyDescent="0.25">
      <c r="A775">
        <v>1993</v>
      </c>
      <c r="B775" t="s">
        <v>28</v>
      </c>
      <c r="C775">
        <f>data!J776</f>
        <v>346.4</v>
      </c>
      <c r="D775">
        <f>data!K776</f>
        <v>31</v>
      </c>
      <c r="E775">
        <f>data!L776</f>
        <v>0.6</v>
      </c>
      <c r="F775">
        <f>data!M776</f>
        <v>9</v>
      </c>
      <c r="G775">
        <f>data!Q776</f>
        <v>5545.7</v>
      </c>
      <c r="H775">
        <f>data!R776</f>
        <v>33</v>
      </c>
      <c r="I775">
        <f>data!S776</f>
        <v>0.1</v>
      </c>
      <c r="J775">
        <f>data!T776</f>
        <v>24</v>
      </c>
    </row>
    <row r="776" spans="1:10" x14ac:dyDescent="0.25">
      <c r="A776">
        <v>1993</v>
      </c>
      <c r="B776" t="s">
        <v>145</v>
      </c>
      <c r="C776">
        <f>data!J777</f>
        <v>637.5</v>
      </c>
      <c r="D776">
        <f>data!K777</f>
        <v>19</v>
      </c>
      <c r="E776">
        <f>data!L777</f>
        <v>1.2</v>
      </c>
      <c r="F776">
        <f>data!M777</f>
        <v>4</v>
      </c>
      <c r="G776">
        <f>data!Q777</f>
        <v>825.2</v>
      </c>
      <c r="H776">
        <f>data!R777</f>
        <v>107</v>
      </c>
      <c r="I776">
        <f>data!S777</f>
        <v>0</v>
      </c>
      <c r="J776">
        <f>data!T777</f>
        <v>8</v>
      </c>
    </row>
    <row r="777" spans="1:10" x14ac:dyDescent="0.25">
      <c r="A777">
        <v>1993</v>
      </c>
      <c r="B777" t="s">
        <v>29</v>
      </c>
      <c r="C777">
        <f>data!J778</f>
        <v>170.6</v>
      </c>
      <c r="D777">
        <f>data!K778</f>
        <v>61</v>
      </c>
      <c r="E777">
        <f>data!L778</f>
        <v>0.3</v>
      </c>
      <c r="F777">
        <f>data!M778</f>
        <v>5</v>
      </c>
      <c r="G777">
        <f>data!Q778</f>
        <v>11438.8</v>
      </c>
      <c r="H777">
        <f>data!R778</f>
        <v>20</v>
      </c>
      <c r="I777">
        <f>data!S778</f>
        <v>0.1</v>
      </c>
      <c r="J777">
        <f>data!T778</f>
        <v>36</v>
      </c>
    </row>
    <row r="778" spans="1:10" x14ac:dyDescent="0.25">
      <c r="A778">
        <v>1993</v>
      </c>
      <c r="B778" t="s">
        <v>30</v>
      </c>
      <c r="C778">
        <f>data!J779</f>
        <v>261.39999999999998</v>
      </c>
      <c r="D778">
        <f>data!K779</f>
        <v>46</v>
      </c>
      <c r="E778">
        <f>data!L779</f>
        <v>0.5</v>
      </c>
      <c r="F778">
        <f>data!M779</f>
        <v>2</v>
      </c>
      <c r="G778">
        <f>data!Q779</f>
        <v>3780.4</v>
      </c>
      <c r="H778">
        <f>data!R779</f>
        <v>40</v>
      </c>
      <c r="I778">
        <f>data!S779</f>
        <v>0.1</v>
      </c>
      <c r="J778">
        <f>data!T779</f>
        <v>11</v>
      </c>
    </row>
    <row r="779" spans="1:10" x14ac:dyDescent="0.25">
      <c r="A779">
        <v>1993</v>
      </c>
      <c r="B779" t="s">
        <v>93</v>
      </c>
      <c r="C779">
        <f>data!J780</f>
        <v>60</v>
      </c>
      <c r="D779">
        <f>data!K780</f>
        <v>113</v>
      </c>
      <c r="E779">
        <f>data!L780</f>
        <v>0.1</v>
      </c>
      <c r="F779">
        <f>data!M780</f>
        <v>1</v>
      </c>
      <c r="G779">
        <f>data!Q780</f>
        <v>0</v>
      </c>
      <c r="H779" t="str">
        <f>data!R780</f>
        <v/>
      </c>
      <c r="I779">
        <f>data!S780</f>
        <v>0</v>
      </c>
      <c r="J779">
        <f>data!T780</f>
        <v>0</v>
      </c>
    </row>
    <row r="780" spans="1:10" x14ac:dyDescent="0.25">
      <c r="A780">
        <v>1993</v>
      </c>
      <c r="B780" t="s">
        <v>31</v>
      </c>
      <c r="C780">
        <f>data!J781</f>
        <v>0</v>
      </c>
      <c r="D780" t="str">
        <f>data!K781</f>
        <v/>
      </c>
      <c r="E780">
        <f>data!L781</f>
        <v>0</v>
      </c>
      <c r="F780">
        <f>data!M781</f>
        <v>0</v>
      </c>
      <c r="G780">
        <f>data!Q781</f>
        <v>3072</v>
      </c>
      <c r="H780">
        <f>data!R781</f>
        <v>48</v>
      </c>
      <c r="I780">
        <f>data!S781</f>
        <v>0</v>
      </c>
      <c r="J780">
        <f>data!T781</f>
        <v>17</v>
      </c>
    </row>
    <row r="781" spans="1:10" x14ac:dyDescent="0.25">
      <c r="A781">
        <v>1993</v>
      </c>
      <c r="B781" t="s">
        <v>148</v>
      </c>
      <c r="C781">
        <f>data!J782</f>
        <v>0</v>
      </c>
      <c r="D781" t="str">
        <f>data!K782</f>
        <v/>
      </c>
      <c r="E781">
        <f>data!L782</f>
        <v>0</v>
      </c>
      <c r="F781">
        <f>data!M782</f>
        <v>0</v>
      </c>
      <c r="G781">
        <f>data!Q782</f>
        <v>0</v>
      </c>
      <c r="H781" t="str">
        <f>data!R782</f>
        <v/>
      </c>
      <c r="I781">
        <f>data!S782</f>
        <v>0</v>
      </c>
      <c r="J781">
        <f>data!T782</f>
        <v>0</v>
      </c>
    </row>
    <row r="782" spans="1:10" x14ac:dyDescent="0.25">
      <c r="A782">
        <v>1993</v>
      </c>
      <c r="B782" t="s">
        <v>32</v>
      </c>
      <c r="C782">
        <f>data!J783</f>
        <v>40.299999999999997</v>
      </c>
      <c r="D782">
        <f>data!K783</f>
        <v>144</v>
      </c>
      <c r="E782">
        <f>data!L783</f>
        <v>0.1</v>
      </c>
      <c r="F782">
        <f>data!M783</f>
        <v>1</v>
      </c>
      <c r="G782">
        <f>data!Q783</f>
        <v>1107</v>
      </c>
      <c r="H782" t="str">
        <f>data!R783</f>
        <v/>
      </c>
      <c r="I782">
        <f>data!S783</f>
        <v>0</v>
      </c>
      <c r="J782">
        <f>data!T783</f>
        <v>6</v>
      </c>
    </row>
    <row r="783" spans="1:10" x14ac:dyDescent="0.25">
      <c r="A783">
        <v>1993</v>
      </c>
      <c r="B783" t="s">
        <v>182</v>
      </c>
      <c r="C783">
        <f>data!J784</f>
        <v>0</v>
      </c>
      <c r="D783" t="str">
        <f>data!K784</f>
        <v/>
      </c>
      <c r="E783">
        <f>data!L784</f>
        <v>0</v>
      </c>
      <c r="F783">
        <f>data!M784</f>
        <v>0</v>
      </c>
      <c r="G783">
        <f>data!Q784</f>
        <v>1825.2</v>
      </c>
      <c r="H783">
        <f>data!R784</f>
        <v>68</v>
      </c>
      <c r="I783">
        <f>data!S784</f>
        <v>0</v>
      </c>
      <c r="J783">
        <f>data!T784</f>
        <v>8</v>
      </c>
    </row>
    <row r="784" spans="1:10" x14ac:dyDescent="0.25">
      <c r="A784">
        <v>1993</v>
      </c>
      <c r="B784" t="s">
        <v>33</v>
      </c>
      <c r="C784">
        <f>data!J785</f>
        <v>0</v>
      </c>
      <c r="D784" t="str">
        <f>data!K785</f>
        <v/>
      </c>
      <c r="E784">
        <f>data!L785</f>
        <v>0</v>
      </c>
      <c r="F784">
        <f>data!M785</f>
        <v>0</v>
      </c>
      <c r="G784">
        <f>data!Q785</f>
        <v>13712</v>
      </c>
      <c r="H784" t="str">
        <f>data!R785</f>
        <v/>
      </c>
      <c r="I784">
        <f>data!S785</f>
        <v>0.2</v>
      </c>
      <c r="J784">
        <f>data!T785</f>
        <v>22</v>
      </c>
    </row>
    <row r="785" spans="1:10" x14ac:dyDescent="0.25">
      <c r="A785">
        <v>1993</v>
      </c>
      <c r="B785" t="s">
        <v>34</v>
      </c>
      <c r="C785">
        <f>data!J786</f>
        <v>543.20000000000005</v>
      </c>
      <c r="D785">
        <f>data!K786</f>
        <v>24</v>
      </c>
      <c r="E785">
        <f>data!L786</f>
        <v>1</v>
      </c>
      <c r="F785">
        <f>data!M786</f>
        <v>8</v>
      </c>
      <c r="G785">
        <f>data!Q786</f>
        <v>32049.9</v>
      </c>
      <c r="H785">
        <f>data!R786</f>
        <v>8</v>
      </c>
      <c r="I785">
        <f>data!S786</f>
        <v>0.4</v>
      </c>
      <c r="J785">
        <f>data!T786</f>
        <v>26</v>
      </c>
    </row>
    <row r="786" spans="1:10" x14ac:dyDescent="0.25">
      <c r="A786">
        <v>1993</v>
      </c>
      <c r="B786" t="s">
        <v>35</v>
      </c>
      <c r="C786">
        <f>data!J787</f>
        <v>399</v>
      </c>
      <c r="D786">
        <f>data!K787</f>
        <v>28</v>
      </c>
      <c r="E786">
        <f>data!L787</f>
        <v>0.7</v>
      </c>
      <c r="F786">
        <f>data!M787</f>
        <v>11</v>
      </c>
      <c r="G786">
        <f>data!Q787</f>
        <v>2478.6999999999998</v>
      </c>
      <c r="H786">
        <f>data!R787</f>
        <v>53</v>
      </c>
      <c r="I786">
        <f>data!S787</f>
        <v>0</v>
      </c>
      <c r="J786">
        <f>data!T787</f>
        <v>18</v>
      </c>
    </row>
    <row r="787" spans="1:10" x14ac:dyDescent="0.25">
      <c r="A787">
        <v>1993</v>
      </c>
      <c r="B787" t="s">
        <v>36</v>
      </c>
      <c r="C787">
        <f>data!J788</f>
        <v>0</v>
      </c>
      <c r="D787" t="str">
        <f>data!K788</f>
        <v/>
      </c>
      <c r="E787">
        <f>data!L788</f>
        <v>0</v>
      </c>
      <c r="F787">
        <f>data!M788</f>
        <v>0</v>
      </c>
      <c r="G787">
        <f>data!Q788</f>
        <v>3387.8</v>
      </c>
      <c r="H787">
        <f>data!R788</f>
        <v>42</v>
      </c>
      <c r="I787">
        <f>data!S788</f>
        <v>0</v>
      </c>
      <c r="J787">
        <f>data!T788</f>
        <v>5</v>
      </c>
    </row>
    <row r="788" spans="1:10" x14ac:dyDescent="0.25">
      <c r="A788">
        <v>1993</v>
      </c>
      <c r="B788" t="s">
        <v>37</v>
      </c>
      <c r="C788">
        <f>data!J789</f>
        <v>0</v>
      </c>
      <c r="D788" t="str">
        <f>data!K789</f>
        <v/>
      </c>
      <c r="E788">
        <f>data!L789</f>
        <v>0</v>
      </c>
      <c r="F788">
        <f>data!M789</f>
        <v>0</v>
      </c>
      <c r="G788">
        <f>data!Q789</f>
        <v>5143.7</v>
      </c>
      <c r="H788">
        <f>data!R789</f>
        <v>35</v>
      </c>
      <c r="I788">
        <f>data!S789</f>
        <v>0.1</v>
      </c>
      <c r="J788">
        <f>data!T789</f>
        <v>18</v>
      </c>
    </row>
    <row r="789" spans="1:10" x14ac:dyDescent="0.25">
      <c r="A789">
        <v>1993</v>
      </c>
      <c r="B789" t="s">
        <v>97</v>
      </c>
      <c r="C789">
        <f>data!J790</f>
        <v>44</v>
      </c>
      <c r="D789">
        <f>data!K790</f>
        <v>135</v>
      </c>
      <c r="E789">
        <f>data!L790</f>
        <v>0.1</v>
      </c>
      <c r="F789">
        <f>data!M790</f>
        <v>1</v>
      </c>
      <c r="G789">
        <f>data!Q790</f>
        <v>39463.300000000003</v>
      </c>
      <c r="H789">
        <f>data!R790</f>
        <v>6</v>
      </c>
      <c r="I789">
        <f>data!S790</f>
        <v>0.5</v>
      </c>
      <c r="J789">
        <f>data!T790</f>
        <v>26</v>
      </c>
    </row>
    <row r="790" spans="1:10" x14ac:dyDescent="0.25">
      <c r="A790">
        <v>1993</v>
      </c>
      <c r="B790" t="s">
        <v>98</v>
      </c>
      <c r="C790">
        <f>data!J791</f>
        <v>151</v>
      </c>
      <c r="D790">
        <f>data!K791</f>
        <v>69</v>
      </c>
      <c r="E790">
        <f>data!L791</f>
        <v>0.3</v>
      </c>
      <c r="F790">
        <f>data!M791</f>
        <v>2</v>
      </c>
      <c r="G790">
        <f>data!Q791</f>
        <v>0</v>
      </c>
      <c r="H790" t="str">
        <f>data!R791</f>
        <v/>
      </c>
      <c r="I790">
        <f>data!S791</f>
        <v>0</v>
      </c>
      <c r="J790">
        <f>data!T791</f>
        <v>0</v>
      </c>
    </row>
    <row r="791" spans="1:10" x14ac:dyDescent="0.25">
      <c r="A791">
        <v>1993</v>
      </c>
      <c r="B791" t="s">
        <v>38</v>
      </c>
      <c r="C791">
        <f>data!J792</f>
        <v>321.5</v>
      </c>
      <c r="D791">
        <f>data!K792</f>
        <v>35</v>
      </c>
      <c r="E791">
        <f>data!L792</f>
        <v>0.6</v>
      </c>
      <c r="F791">
        <f>data!M792</f>
        <v>3</v>
      </c>
      <c r="G791">
        <f>data!Q792</f>
        <v>2100.1</v>
      </c>
      <c r="H791">
        <f>data!R792</f>
        <v>61</v>
      </c>
      <c r="I791">
        <f>data!S792</f>
        <v>0</v>
      </c>
      <c r="J791">
        <f>data!T792</f>
        <v>13</v>
      </c>
    </row>
    <row r="792" spans="1:10" x14ac:dyDescent="0.25">
      <c r="A792">
        <v>1993</v>
      </c>
      <c r="B792" t="s">
        <v>100</v>
      </c>
      <c r="C792">
        <f>data!J793</f>
        <v>21.1</v>
      </c>
      <c r="D792">
        <f>data!K793</f>
        <v>196</v>
      </c>
      <c r="E792">
        <f>data!L793</f>
        <v>0</v>
      </c>
      <c r="F792">
        <f>data!M793</f>
        <v>2</v>
      </c>
      <c r="G792">
        <f>data!Q793</f>
        <v>0</v>
      </c>
      <c r="H792" t="str">
        <f>data!R793</f>
        <v/>
      </c>
      <c r="I792">
        <f>data!S793</f>
        <v>0</v>
      </c>
      <c r="J792">
        <f>data!T793</f>
        <v>0</v>
      </c>
    </row>
    <row r="793" spans="1:10" x14ac:dyDescent="0.25">
      <c r="A793">
        <v>1993</v>
      </c>
      <c r="B793" t="s">
        <v>157</v>
      </c>
      <c r="C793">
        <f>data!J794</f>
        <v>291.5</v>
      </c>
      <c r="D793">
        <f>data!K794</f>
        <v>40</v>
      </c>
      <c r="E793">
        <f>data!L794</f>
        <v>0.5</v>
      </c>
      <c r="F793">
        <f>data!M794</f>
        <v>2</v>
      </c>
      <c r="G793">
        <f>data!Q794</f>
        <v>4919.1000000000004</v>
      </c>
      <c r="H793">
        <f>data!R794</f>
        <v>37</v>
      </c>
      <c r="I793">
        <f>data!S794</f>
        <v>0.1</v>
      </c>
      <c r="J793">
        <f>data!T794</f>
        <v>15</v>
      </c>
    </row>
    <row r="794" spans="1:10" x14ac:dyDescent="0.25">
      <c r="A794">
        <v>1993</v>
      </c>
      <c r="B794" t="s">
        <v>39</v>
      </c>
      <c r="C794">
        <f>data!J795</f>
        <v>144.30000000000001</v>
      </c>
      <c r="D794">
        <f>data!K795</f>
        <v>72</v>
      </c>
      <c r="E794">
        <f>data!L795</f>
        <v>0.3</v>
      </c>
      <c r="F794">
        <f>data!M795</f>
        <v>4</v>
      </c>
      <c r="G794">
        <f>data!Q795</f>
        <v>0</v>
      </c>
      <c r="H794" t="str">
        <f>data!R795</f>
        <v/>
      </c>
      <c r="I794">
        <f>data!S795</f>
        <v>0</v>
      </c>
      <c r="J794">
        <f>data!T795</f>
        <v>0</v>
      </c>
    </row>
    <row r="795" spans="1:10" x14ac:dyDescent="0.25">
      <c r="A795">
        <v>1993</v>
      </c>
      <c r="B795" t="s">
        <v>208</v>
      </c>
      <c r="C795">
        <f>data!J796</f>
        <v>241.5</v>
      </c>
      <c r="D795">
        <f>data!K796</f>
        <v>48</v>
      </c>
      <c r="E795">
        <f>data!L796</f>
        <v>0.4</v>
      </c>
      <c r="F795">
        <f>data!M796</f>
        <v>1</v>
      </c>
      <c r="G795">
        <f>data!Q796</f>
        <v>3325.5</v>
      </c>
      <c r="H795">
        <f>data!R796</f>
        <v>44</v>
      </c>
      <c r="I795">
        <f>data!S796</f>
        <v>0</v>
      </c>
      <c r="J795">
        <f>data!T796</f>
        <v>13</v>
      </c>
    </row>
    <row r="796" spans="1:10" x14ac:dyDescent="0.25">
      <c r="A796">
        <v>1993</v>
      </c>
      <c r="B796" t="s">
        <v>40</v>
      </c>
      <c r="C796">
        <f>data!J797</f>
        <v>253.9</v>
      </c>
      <c r="D796">
        <f>data!K797</f>
        <v>47</v>
      </c>
      <c r="E796">
        <f>data!L797</f>
        <v>0.5</v>
      </c>
      <c r="F796">
        <f>data!M797</f>
        <v>2</v>
      </c>
      <c r="G796">
        <f>data!Q797</f>
        <v>292.39999999999998</v>
      </c>
      <c r="H796">
        <f>data!R797</f>
        <v>195</v>
      </c>
      <c r="I796">
        <f>data!S797</f>
        <v>0</v>
      </c>
      <c r="J796">
        <f>data!T797</f>
        <v>3</v>
      </c>
    </row>
    <row r="797" spans="1:10" x14ac:dyDescent="0.25">
      <c r="A797">
        <v>1993</v>
      </c>
      <c r="B797" t="s">
        <v>41</v>
      </c>
      <c r="C797">
        <f>data!J798</f>
        <v>0</v>
      </c>
      <c r="D797" t="str">
        <f>data!K798</f>
        <v/>
      </c>
      <c r="E797">
        <f>data!L798</f>
        <v>0</v>
      </c>
      <c r="F797">
        <f>data!M798</f>
        <v>0</v>
      </c>
      <c r="G797">
        <f>data!Q798</f>
        <v>0</v>
      </c>
      <c r="H797" t="str">
        <f>data!R798</f>
        <v/>
      </c>
      <c r="I797">
        <f>data!S798</f>
        <v>0</v>
      </c>
      <c r="J797">
        <f>data!T798</f>
        <v>0</v>
      </c>
    </row>
    <row r="798" spans="1:10" x14ac:dyDescent="0.25">
      <c r="A798">
        <v>1993</v>
      </c>
      <c r="B798" t="s">
        <v>42</v>
      </c>
      <c r="C798">
        <f>data!J799</f>
        <v>271.7</v>
      </c>
      <c r="D798">
        <f>data!K799</f>
        <v>43</v>
      </c>
      <c r="E798">
        <f>data!L799</f>
        <v>0.5</v>
      </c>
      <c r="F798">
        <f>data!M799</f>
        <v>6</v>
      </c>
      <c r="G798">
        <f>data!Q799</f>
        <v>415.8</v>
      </c>
      <c r="H798">
        <f>data!R799</f>
        <v>158</v>
      </c>
      <c r="I798">
        <f>data!S799</f>
        <v>0</v>
      </c>
      <c r="J798">
        <f>data!T799</f>
        <v>10</v>
      </c>
    </row>
    <row r="799" spans="1:10" x14ac:dyDescent="0.25">
      <c r="A799">
        <v>1993</v>
      </c>
      <c r="B799" t="s">
        <v>103</v>
      </c>
      <c r="C799">
        <f>data!J800</f>
        <v>596.70000000000005</v>
      </c>
      <c r="D799">
        <f>data!K800</f>
        <v>20</v>
      </c>
      <c r="E799">
        <f>data!L800</f>
        <v>1.1000000000000001</v>
      </c>
      <c r="F799">
        <f>data!M800</f>
        <v>9</v>
      </c>
      <c r="G799">
        <f>data!Q800</f>
        <v>2310.4</v>
      </c>
      <c r="H799">
        <f>data!R800</f>
        <v>56</v>
      </c>
      <c r="I799">
        <f>data!S800</f>
        <v>0</v>
      </c>
      <c r="J799">
        <f>data!T800</f>
        <v>27</v>
      </c>
    </row>
    <row r="800" spans="1:10" x14ac:dyDescent="0.25">
      <c r="A800">
        <v>1993</v>
      </c>
      <c r="B800" t="s">
        <v>105</v>
      </c>
      <c r="C800">
        <f>data!J801</f>
        <v>55.9</v>
      </c>
      <c r="D800">
        <f>data!K801</f>
        <v>115</v>
      </c>
      <c r="E800">
        <f>data!L801</f>
        <v>0.1</v>
      </c>
      <c r="F800">
        <f>data!M801</f>
        <v>1</v>
      </c>
      <c r="G800">
        <f>data!Q801</f>
        <v>0</v>
      </c>
      <c r="H800" t="str">
        <f>data!R801</f>
        <v/>
      </c>
      <c r="I800">
        <f>data!S801</f>
        <v>0</v>
      </c>
      <c r="J800">
        <f>data!T801</f>
        <v>0</v>
      </c>
    </row>
    <row r="801" spans="1:10" x14ac:dyDescent="0.25">
      <c r="A801">
        <v>1993</v>
      </c>
      <c r="B801" t="s">
        <v>162</v>
      </c>
      <c r="C801">
        <f>data!J802</f>
        <v>77.099999999999994</v>
      </c>
      <c r="D801">
        <f>data!K802</f>
        <v>99</v>
      </c>
      <c r="E801">
        <f>data!L802</f>
        <v>0.1</v>
      </c>
      <c r="F801">
        <f>data!M802</f>
        <v>1</v>
      </c>
      <c r="G801">
        <f>data!Q802</f>
        <v>463.9</v>
      </c>
      <c r="H801">
        <f>data!R802</f>
        <v>151</v>
      </c>
      <c r="I801">
        <f>data!S802</f>
        <v>0</v>
      </c>
      <c r="J801">
        <f>data!T802</f>
        <v>2</v>
      </c>
    </row>
    <row r="802" spans="1:10" x14ac:dyDescent="0.25">
      <c r="A802">
        <v>1993</v>
      </c>
      <c r="B802" t="s">
        <v>106</v>
      </c>
      <c r="C802">
        <f>data!J803</f>
        <v>0</v>
      </c>
      <c r="D802" t="str">
        <f>data!K803</f>
        <v/>
      </c>
      <c r="E802">
        <f>data!L803</f>
        <v>0</v>
      </c>
      <c r="F802">
        <f>data!M803</f>
        <v>0</v>
      </c>
      <c r="G802">
        <f>data!Q803</f>
        <v>843.6</v>
      </c>
      <c r="H802">
        <f>data!R803</f>
        <v>103</v>
      </c>
      <c r="I802">
        <f>data!S803</f>
        <v>0</v>
      </c>
      <c r="J802">
        <f>data!T803</f>
        <v>1</v>
      </c>
    </row>
    <row r="803" spans="1:10" x14ac:dyDescent="0.25">
      <c r="A803">
        <v>1993</v>
      </c>
      <c r="B803" t="s">
        <v>44</v>
      </c>
      <c r="C803">
        <f>data!J804</f>
        <v>1294</v>
      </c>
      <c r="D803">
        <f>data!K804</f>
        <v>6</v>
      </c>
      <c r="E803">
        <f>data!L804</f>
        <v>2.2999999999999998</v>
      </c>
      <c r="F803">
        <f>data!M804</f>
        <v>4</v>
      </c>
      <c r="G803">
        <f>data!Q804</f>
        <v>11129.6</v>
      </c>
      <c r="H803">
        <f>data!R804</f>
        <v>21</v>
      </c>
      <c r="I803">
        <f>data!S804</f>
        <v>0.1</v>
      </c>
      <c r="J803">
        <f>data!T804</f>
        <v>35</v>
      </c>
    </row>
    <row r="804" spans="1:10" x14ac:dyDescent="0.25">
      <c r="A804">
        <v>1993</v>
      </c>
      <c r="B804" t="s">
        <v>188</v>
      </c>
      <c r="C804">
        <f>data!J805</f>
        <v>0</v>
      </c>
      <c r="D804" t="str">
        <f>data!K805</f>
        <v/>
      </c>
      <c r="E804">
        <f>data!L805</f>
        <v>0</v>
      </c>
      <c r="F804">
        <f>data!M805</f>
        <v>0</v>
      </c>
      <c r="G804">
        <f>data!Q805</f>
        <v>0</v>
      </c>
      <c r="H804" t="str">
        <f>data!R805</f>
        <v/>
      </c>
      <c r="I804">
        <f>data!S805</f>
        <v>0</v>
      </c>
      <c r="J804">
        <f>data!T805</f>
        <v>0</v>
      </c>
    </row>
    <row r="805" spans="1:10" x14ac:dyDescent="0.25">
      <c r="A805">
        <v>1993</v>
      </c>
      <c r="B805" t="s">
        <v>45</v>
      </c>
      <c r="C805">
        <f>data!J806</f>
        <v>159.6</v>
      </c>
      <c r="D805">
        <f>data!K806</f>
        <v>64</v>
      </c>
      <c r="E805">
        <f>data!L806</f>
        <v>0.3</v>
      </c>
      <c r="F805">
        <f>data!M806</f>
        <v>3</v>
      </c>
      <c r="G805">
        <f>data!Q806</f>
        <v>15670.1</v>
      </c>
      <c r="H805" t="str">
        <f>data!R806</f>
        <v/>
      </c>
      <c r="I805">
        <f>data!S806</f>
        <v>0.2</v>
      </c>
      <c r="J805">
        <f>data!T806</f>
        <v>30</v>
      </c>
    </row>
    <row r="806" spans="1:10" x14ac:dyDescent="0.25">
      <c r="A806">
        <v>1993</v>
      </c>
      <c r="B806" t="s">
        <v>46</v>
      </c>
      <c r="C806">
        <f>data!J807</f>
        <v>92.6</v>
      </c>
      <c r="D806">
        <f>data!K807</f>
        <v>91</v>
      </c>
      <c r="E806">
        <f>data!L807</f>
        <v>0.2</v>
      </c>
      <c r="F806">
        <f>data!M807</f>
        <v>4</v>
      </c>
      <c r="G806">
        <f>data!Q807</f>
        <v>17552.099999999999</v>
      </c>
      <c r="H806">
        <f>data!R807</f>
        <v>13</v>
      </c>
      <c r="I806">
        <f>data!S807</f>
        <v>0.2</v>
      </c>
      <c r="J806">
        <f>data!T807</f>
        <v>72</v>
      </c>
    </row>
    <row r="807" spans="1:10" x14ac:dyDescent="0.25">
      <c r="A807">
        <v>1993</v>
      </c>
      <c r="B807" t="s">
        <v>47</v>
      </c>
      <c r="C807">
        <f>data!J808</f>
        <v>4517</v>
      </c>
      <c r="D807">
        <f>data!K808</f>
        <v>1</v>
      </c>
      <c r="E807">
        <f>data!L808</f>
        <v>8.1999999999999993</v>
      </c>
      <c r="F807">
        <f>data!M808</f>
        <v>20</v>
      </c>
      <c r="G807">
        <f>data!Q808</f>
        <v>61435.7</v>
      </c>
      <c r="H807">
        <f>data!R808</f>
        <v>5</v>
      </c>
      <c r="I807">
        <f>data!S808</f>
        <v>0.8</v>
      </c>
      <c r="J807">
        <f>data!T808</f>
        <v>97</v>
      </c>
    </row>
    <row r="808" spans="1:10" x14ac:dyDescent="0.25">
      <c r="A808">
        <v>1993</v>
      </c>
      <c r="B808" t="s">
        <v>211</v>
      </c>
      <c r="C808">
        <f>data!J809</f>
        <v>0</v>
      </c>
      <c r="D808" t="str">
        <f>data!K809</f>
        <v/>
      </c>
      <c r="E808">
        <f>data!L809</f>
        <v>0</v>
      </c>
      <c r="F808">
        <f>data!M809</f>
        <v>0</v>
      </c>
      <c r="G808">
        <f>data!Q809</f>
        <v>0</v>
      </c>
      <c r="H808" t="str">
        <f>data!R809</f>
        <v/>
      </c>
      <c r="I808">
        <f>data!S809</f>
        <v>0</v>
      </c>
      <c r="J808">
        <f>data!T809</f>
        <v>0</v>
      </c>
    </row>
    <row r="809" spans="1:10" x14ac:dyDescent="0.25">
      <c r="A809">
        <v>1993</v>
      </c>
      <c r="B809" t="s">
        <v>48</v>
      </c>
      <c r="C809">
        <f>data!J810</f>
        <v>0</v>
      </c>
      <c r="D809" t="str">
        <f>data!K810</f>
        <v/>
      </c>
      <c r="E809">
        <f>data!L810</f>
        <v>0</v>
      </c>
      <c r="F809">
        <f>data!M810</f>
        <v>0</v>
      </c>
      <c r="G809">
        <f>data!Q810</f>
        <v>805.9</v>
      </c>
      <c r="H809">
        <f>data!R810</f>
        <v>109</v>
      </c>
      <c r="I809">
        <f>data!S810</f>
        <v>0</v>
      </c>
      <c r="J809">
        <f>data!T810</f>
        <v>4</v>
      </c>
    </row>
    <row r="810" spans="1:10" x14ac:dyDescent="0.25">
      <c r="A810">
        <v>1993</v>
      </c>
      <c r="B810" t="s">
        <v>163</v>
      </c>
      <c r="C810">
        <f>data!J811</f>
        <v>0</v>
      </c>
      <c r="D810" t="str">
        <f>data!K811</f>
        <v/>
      </c>
      <c r="E810">
        <f>data!L811</f>
        <v>0</v>
      </c>
      <c r="F810">
        <f>data!M811</f>
        <v>0</v>
      </c>
      <c r="G810">
        <f>data!Q811</f>
        <v>0</v>
      </c>
      <c r="H810" t="str">
        <f>data!R811</f>
        <v/>
      </c>
      <c r="I810">
        <f>data!S811</f>
        <v>0</v>
      </c>
      <c r="J810">
        <f>data!T811</f>
        <v>0</v>
      </c>
    </row>
    <row r="811" spans="1:10" x14ac:dyDescent="0.25">
      <c r="A811">
        <v>1993</v>
      </c>
      <c r="B811" t="s">
        <v>49</v>
      </c>
      <c r="C811">
        <f>data!J812</f>
        <v>0</v>
      </c>
      <c r="D811" t="str">
        <f>data!K812</f>
        <v/>
      </c>
      <c r="E811">
        <f>data!L812</f>
        <v>0</v>
      </c>
      <c r="F811">
        <f>data!M812</f>
        <v>0</v>
      </c>
      <c r="G811">
        <f>data!Q812</f>
        <v>23201.9</v>
      </c>
      <c r="H811">
        <f>data!R812</f>
        <v>9</v>
      </c>
      <c r="I811">
        <f>data!S812</f>
        <v>0.3</v>
      </c>
      <c r="J811">
        <f>data!T812</f>
        <v>19</v>
      </c>
    </row>
    <row r="812" spans="1:10" x14ac:dyDescent="0.25">
      <c r="A812">
        <v>1993</v>
      </c>
      <c r="B812" t="s">
        <v>50</v>
      </c>
      <c r="C812">
        <f>data!J813</f>
        <v>880.8</v>
      </c>
      <c r="D812">
        <f>data!K813</f>
        <v>12</v>
      </c>
      <c r="E812">
        <f>data!L813</f>
        <v>1.6</v>
      </c>
      <c r="F812">
        <f>data!M813</f>
        <v>9</v>
      </c>
      <c r="G812">
        <f>data!Q813</f>
        <v>16816.8</v>
      </c>
      <c r="H812">
        <f>data!R813</f>
        <v>15</v>
      </c>
      <c r="I812">
        <f>data!S813</f>
        <v>0.2</v>
      </c>
      <c r="J812">
        <f>data!T813</f>
        <v>62</v>
      </c>
    </row>
    <row r="813" spans="1:10" x14ac:dyDescent="0.25">
      <c r="A813">
        <v>1993</v>
      </c>
      <c r="B813" t="s">
        <v>165</v>
      </c>
      <c r="C813">
        <f>data!J814</f>
        <v>0</v>
      </c>
      <c r="D813" t="str">
        <f>data!K814</f>
        <v/>
      </c>
      <c r="E813">
        <f>data!L814</f>
        <v>0</v>
      </c>
      <c r="F813">
        <f>data!M814</f>
        <v>0</v>
      </c>
      <c r="G813">
        <f>data!Q814</f>
        <v>0</v>
      </c>
      <c r="H813" t="str">
        <f>data!R814</f>
        <v/>
      </c>
      <c r="I813">
        <f>data!S814</f>
        <v>0</v>
      </c>
      <c r="J813">
        <f>data!T814</f>
        <v>0</v>
      </c>
    </row>
    <row r="814" spans="1:10" x14ac:dyDescent="0.25">
      <c r="A814">
        <v>1993</v>
      </c>
      <c r="B814" t="s">
        <v>113</v>
      </c>
      <c r="C814">
        <f>data!J815</f>
        <v>0</v>
      </c>
      <c r="D814" t="str">
        <f>data!K815</f>
        <v/>
      </c>
      <c r="E814">
        <f>data!L815</f>
        <v>0</v>
      </c>
      <c r="F814">
        <f>data!M815</f>
        <v>0</v>
      </c>
      <c r="G814">
        <f>data!Q815</f>
        <v>0</v>
      </c>
      <c r="H814" t="str">
        <f>data!R815</f>
        <v/>
      </c>
      <c r="I814">
        <f>data!S815</f>
        <v>0</v>
      </c>
      <c r="J814">
        <f>data!T815</f>
        <v>0</v>
      </c>
    </row>
    <row r="815" spans="1:10" x14ac:dyDescent="0.25">
      <c r="A815">
        <v>1993</v>
      </c>
      <c r="B815" t="s">
        <v>223</v>
      </c>
      <c r="C815">
        <f>data!J816</f>
        <v>0</v>
      </c>
      <c r="D815" t="str">
        <f>data!K816</f>
        <v/>
      </c>
      <c r="E815">
        <f>data!L816</f>
        <v>0</v>
      </c>
      <c r="F815">
        <f>data!M816</f>
        <v>0</v>
      </c>
      <c r="G815">
        <f>data!Q816</f>
        <v>749.9</v>
      </c>
      <c r="H815">
        <f>data!R816</f>
        <v>115</v>
      </c>
      <c r="I815">
        <f>data!S816</f>
        <v>0</v>
      </c>
      <c r="J815">
        <f>data!T816</f>
        <v>5</v>
      </c>
    </row>
    <row r="816" spans="1:10" x14ac:dyDescent="0.25">
      <c r="A816">
        <v>1993</v>
      </c>
      <c r="B816" t="s">
        <v>225</v>
      </c>
      <c r="C816">
        <f>data!J817</f>
        <v>0</v>
      </c>
      <c r="D816" t="str">
        <f>data!K817</f>
        <v/>
      </c>
      <c r="E816">
        <f>data!L817</f>
        <v>0</v>
      </c>
      <c r="F816">
        <f>data!M817</f>
        <v>0</v>
      </c>
      <c r="G816">
        <f>data!Q817</f>
        <v>1285.4000000000001</v>
      </c>
      <c r="H816">
        <f>data!R817</f>
        <v>78</v>
      </c>
      <c r="I816">
        <f>data!S817</f>
        <v>0</v>
      </c>
      <c r="J816">
        <f>data!T817</f>
        <v>2</v>
      </c>
    </row>
    <row r="817" spans="1:10" x14ac:dyDescent="0.25">
      <c r="A817">
        <v>1993</v>
      </c>
      <c r="B817" t="s">
        <v>51</v>
      </c>
      <c r="C817">
        <f>data!J818</f>
        <v>161.69999999999999</v>
      </c>
      <c r="D817">
        <f>data!K818</f>
        <v>63</v>
      </c>
      <c r="E817">
        <f>data!L818</f>
        <v>0.3</v>
      </c>
      <c r="F817">
        <f>data!M818</f>
        <v>3</v>
      </c>
      <c r="G817">
        <f>data!Q818</f>
        <v>846.2</v>
      </c>
      <c r="H817">
        <f>data!R818</f>
        <v>101</v>
      </c>
      <c r="I817">
        <f>data!S818</f>
        <v>0</v>
      </c>
      <c r="J817">
        <f>data!T818</f>
        <v>11</v>
      </c>
    </row>
    <row r="818" spans="1:10" x14ac:dyDescent="0.25">
      <c r="A818">
        <v>1993</v>
      </c>
      <c r="B818" t="s">
        <v>226</v>
      </c>
      <c r="C818">
        <f>data!J819</f>
        <v>21</v>
      </c>
      <c r="D818">
        <f>data!K819</f>
        <v>197</v>
      </c>
      <c r="E818">
        <f>data!L819</f>
        <v>0</v>
      </c>
      <c r="F818">
        <f>data!M819</f>
        <v>1</v>
      </c>
      <c r="G818">
        <f>data!Q819</f>
        <v>0</v>
      </c>
      <c r="H818" t="str">
        <f>data!R819</f>
        <v/>
      </c>
      <c r="I818">
        <f>data!S819</f>
        <v>0</v>
      </c>
      <c r="J818">
        <f>data!T819</f>
        <v>0</v>
      </c>
    </row>
    <row r="819" spans="1:10" x14ac:dyDescent="0.25">
      <c r="A819">
        <v>1993</v>
      </c>
      <c r="B819" t="s">
        <v>52</v>
      </c>
      <c r="C819">
        <f>data!J820</f>
        <v>53.5</v>
      </c>
      <c r="D819">
        <f>data!K820</f>
        <v>122</v>
      </c>
      <c r="E819">
        <f>data!L820</f>
        <v>0.1</v>
      </c>
      <c r="F819">
        <f>data!M820</f>
        <v>1</v>
      </c>
      <c r="G819">
        <f>data!Q820</f>
        <v>407.5</v>
      </c>
      <c r="H819">
        <f>data!R820</f>
        <v>159</v>
      </c>
      <c r="I819">
        <f>data!S820</f>
        <v>0</v>
      </c>
      <c r="J819">
        <f>data!T820</f>
        <v>3</v>
      </c>
    </row>
    <row r="820" spans="1:10" x14ac:dyDescent="0.25">
      <c r="A820">
        <v>1993</v>
      </c>
      <c r="B820" t="s">
        <v>53</v>
      </c>
      <c r="C820">
        <f>data!J821</f>
        <v>669.5</v>
      </c>
      <c r="D820">
        <f>data!K821</f>
        <v>18</v>
      </c>
      <c r="E820">
        <f>data!L821</f>
        <v>1.2</v>
      </c>
      <c r="F820">
        <f>data!M821</f>
        <v>12</v>
      </c>
      <c r="G820">
        <f>data!Q821</f>
        <v>17178.400000000001</v>
      </c>
      <c r="H820">
        <f>data!R821</f>
        <v>14</v>
      </c>
      <c r="I820">
        <f>data!S821</f>
        <v>0.2</v>
      </c>
      <c r="J820">
        <f>data!T821</f>
        <v>30</v>
      </c>
    </row>
    <row r="821" spans="1:10" x14ac:dyDescent="0.25">
      <c r="A821">
        <v>1993</v>
      </c>
      <c r="B821" t="s">
        <v>54</v>
      </c>
      <c r="C821">
        <f>data!J822</f>
        <v>101.3</v>
      </c>
      <c r="D821">
        <f>data!K822</f>
        <v>85</v>
      </c>
      <c r="E821">
        <f>data!L822</f>
        <v>0.2</v>
      </c>
      <c r="F821">
        <f>data!M822</f>
        <v>2</v>
      </c>
      <c r="G821">
        <f>data!Q822</f>
        <v>5469.5</v>
      </c>
      <c r="H821">
        <f>data!R822</f>
        <v>34</v>
      </c>
      <c r="I821">
        <f>data!S822</f>
        <v>0.1</v>
      </c>
      <c r="J821">
        <f>data!T822</f>
        <v>26</v>
      </c>
    </row>
    <row r="822" spans="1:10" x14ac:dyDescent="0.25">
      <c r="A822">
        <v>1993</v>
      </c>
      <c r="B822" t="s">
        <v>55</v>
      </c>
      <c r="C822">
        <f>data!J823</f>
        <v>1028.9000000000001</v>
      </c>
      <c r="D822">
        <f>data!K823</f>
        <v>9</v>
      </c>
      <c r="E822">
        <f>data!L823</f>
        <v>1.9</v>
      </c>
      <c r="F822">
        <f>data!M823</f>
        <v>11</v>
      </c>
      <c r="G822">
        <f>data!Q823</f>
        <v>3292.7</v>
      </c>
      <c r="H822">
        <f>data!R823</f>
        <v>45</v>
      </c>
      <c r="I822">
        <f>data!S823</f>
        <v>0</v>
      </c>
      <c r="J822">
        <f>data!T823</f>
        <v>18</v>
      </c>
    </row>
    <row r="823" spans="1:10" x14ac:dyDescent="0.25">
      <c r="A823">
        <v>1993</v>
      </c>
      <c r="B823" t="s">
        <v>167</v>
      </c>
      <c r="C823">
        <f>data!J824</f>
        <v>0</v>
      </c>
      <c r="D823" t="str">
        <f>data!K824</f>
        <v/>
      </c>
      <c r="E823">
        <f>data!L824</f>
        <v>0</v>
      </c>
      <c r="F823">
        <f>data!M824</f>
        <v>0</v>
      </c>
      <c r="G823">
        <f>data!Q824</f>
        <v>0</v>
      </c>
      <c r="H823" t="str">
        <f>data!R824</f>
        <v/>
      </c>
      <c r="I823">
        <f>data!S824</f>
        <v>0</v>
      </c>
      <c r="J823">
        <f>data!T824</f>
        <v>0</v>
      </c>
    </row>
    <row r="824" spans="1:10" x14ac:dyDescent="0.25">
      <c r="A824">
        <v>1993</v>
      </c>
      <c r="B824" t="s">
        <v>224</v>
      </c>
      <c r="C824">
        <f>data!J825</f>
        <v>554.20000000000005</v>
      </c>
      <c r="D824">
        <f>data!K825</f>
        <v>23</v>
      </c>
      <c r="E824">
        <f>data!L825</f>
        <v>1</v>
      </c>
      <c r="F824">
        <f>data!M825</f>
        <v>20</v>
      </c>
      <c r="G824">
        <f>data!Q825</f>
        <v>2431.9</v>
      </c>
      <c r="H824">
        <f>data!R825</f>
        <v>54</v>
      </c>
      <c r="I824">
        <f>data!S825</f>
        <v>0</v>
      </c>
      <c r="J824">
        <f>data!T825</f>
        <v>39</v>
      </c>
    </row>
    <row r="825" spans="1:10" x14ac:dyDescent="0.25">
      <c r="A825">
        <v>1993</v>
      </c>
      <c r="B825" t="s">
        <v>193</v>
      </c>
      <c r="C825">
        <f>data!J826</f>
        <v>0</v>
      </c>
      <c r="D825" t="str">
        <f>data!K826</f>
        <v/>
      </c>
      <c r="E825">
        <f>data!L826</f>
        <v>0</v>
      </c>
      <c r="F825">
        <f>data!M826</f>
        <v>0</v>
      </c>
      <c r="G825">
        <f>data!Q826</f>
        <v>0</v>
      </c>
      <c r="H825" t="str">
        <f>data!R826</f>
        <v/>
      </c>
      <c r="I825">
        <f>data!S826</f>
        <v>0</v>
      </c>
      <c r="J825">
        <f>data!T826</f>
        <v>0</v>
      </c>
    </row>
    <row r="826" spans="1:10" x14ac:dyDescent="0.25">
      <c r="A826">
        <v>1993</v>
      </c>
      <c r="B826" t="s">
        <v>56</v>
      </c>
      <c r="C826">
        <f>data!J827</f>
        <v>0</v>
      </c>
      <c r="D826" t="str">
        <f>data!K827</f>
        <v/>
      </c>
      <c r="E826">
        <f>data!L827</f>
        <v>0</v>
      </c>
      <c r="F826">
        <f>data!M827</f>
        <v>0</v>
      </c>
      <c r="G826">
        <f>data!Q827</f>
        <v>2144.5</v>
      </c>
      <c r="H826">
        <f>data!R827</f>
        <v>59</v>
      </c>
      <c r="I826">
        <f>data!S827</f>
        <v>0</v>
      </c>
      <c r="J826">
        <f>data!T827</f>
        <v>9</v>
      </c>
    </row>
    <row r="827" spans="1:10" x14ac:dyDescent="0.25">
      <c r="A827">
        <v>1993</v>
      </c>
      <c r="B827" t="s">
        <v>168</v>
      </c>
      <c r="C827">
        <f>data!J828</f>
        <v>25.9</v>
      </c>
      <c r="D827">
        <f>data!K828</f>
        <v>180</v>
      </c>
      <c r="E827">
        <f>data!L828</f>
        <v>0.1</v>
      </c>
      <c r="F827">
        <f>data!M828</f>
        <v>1</v>
      </c>
      <c r="G827">
        <f>data!Q828</f>
        <v>6812.1</v>
      </c>
      <c r="H827">
        <f>data!R828</f>
        <v>30</v>
      </c>
      <c r="I827">
        <f>data!S828</f>
        <v>0.1</v>
      </c>
      <c r="J827">
        <f>data!T828</f>
        <v>26</v>
      </c>
    </row>
    <row r="828" spans="1:10" x14ac:dyDescent="0.25">
      <c r="A828">
        <v>1994</v>
      </c>
      <c r="B828" t="s">
        <v>6</v>
      </c>
      <c r="C828">
        <f>data!J829</f>
        <v>644.79999999999995</v>
      </c>
      <c r="D828">
        <f>data!K829</f>
        <v>32</v>
      </c>
      <c r="E828">
        <f>data!L829</f>
        <v>0.7</v>
      </c>
      <c r="F828">
        <f>data!M829</f>
        <v>8</v>
      </c>
      <c r="G828">
        <f>data!Q829</f>
        <v>1162</v>
      </c>
      <c r="H828">
        <f>data!R829</f>
        <v>101</v>
      </c>
      <c r="I828">
        <f>data!S829</f>
        <v>0</v>
      </c>
      <c r="J828">
        <f>data!T829</f>
        <v>15</v>
      </c>
    </row>
    <row r="829" spans="1:10" x14ac:dyDescent="0.25">
      <c r="A829">
        <v>1994</v>
      </c>
      <c r="B829" t="s">
        <v>228</v>
      </c>
      <c r="C829">
        <f>data!J830</f>
        <v>33</v>
      </c>
      <c r="D829">
        <f>data!K830</f>
        <v>195</v>
      </c>
      <c r="E829">
        <f>data!L830</f>
        <v>0</v>
      </c>
      <c r="F829">
        <f>data!M830</f>
        <v>2</v>
      </c>
      <c r="G829">
        <f>data!Q830</f>
        <v>415.7</v>
      </c>
      <c r="H829">
        <f>data!R830</f>
        <v>175</v>
      </c>
      <c r="I829">
        <f>data!S830</f>
        <v>0</v>
      </c>
      <c r="J829">
        <f>data!T830</f>
        <v>9</v>
      </c>
    </row>
    <row r="830" spans="1:10" x14ac:dyDescent="0.25">
      <c r="A830">
        <v>1994</v>
      </c>
      <c r="B830" t="s">
        <v>229</v>
      </c>
      <c r="C830">
        <f>data!J831</f>
        <v>0</v>
      </c>
      <c r="D830" t="str">
        <f>data!K831</f>
        <v/>
      </c>
      <c r="E830">
        <f>data!L831</f>
        <v>0</v>
      </c>
      <c r="F830">
        <f>data!M831</f>
        <v>0</v>
      </c>
      <c r="G830">
        <f>data!Q831</f>
        <v>0</v>
      </c>
      <c r="H830" t="str">
        <f>data!R831</f>
        <v/>
      </c>
      <c r="I830">
        <f>data!S831</f>
        <v>0</v>
      </c>
      <c r="J830">
        <f>data!T831</f>
        <v>0</v>
      </c>
    </row>
    <row r="831" spans="1:10" x14ac:dyDescent="0.25">
      <c r="A831">
        <v>1994</v>
      </c>
      <c r="B831" t="s">
        <v>120</v>
      </c>
      <c r="C831">
        <f>data!J832</f>
        <v>533.79999999999995</v>
      </c>
      <c r="D831">
        <f>data!K832</f>
        <v>37</v>
      </c>
      <c r="E831">
        <f>data!L832</f>
        <v>0.6</v>
      </c>
      <c r="F831">
        <f>data!M832</f>
        <v>5</v>
      </c>
      <c r="G831">
        <f>data!Q832</f>
        <v>866.8</v>
      </c>
      <c r="H831">
        <f>data!R832</f>
        <v>121</v>
      </c>
      <c r="I831">
        <f>data!S832</f>
        <v>0</v>
      </c>
      <c r="J831">
        <f>data!T832</f>
        <v>8</v>
      </c>
    </row>
    <row r="832" spans="1:10" x14ac:dyDescent="0.25">
      <c r="A832">
        <v>1994</v>
      </c>
      <c r="B832" t="s">
        <v>7</v>
      </c>
      <c r="C832">
        <f>data!J833</f>
        <v>417.2</v>
      </c>
      <c r="D832">
        <f>data!K833</f>
        <v>46</v>
      </c>
      <c r="E832">
        <f>data!L833</f>
        <v>0.5</v>
      </c>
      <c r="F832">
        <f>data!M833</f>
        <v>3</v>
      </c>
      <c r="G832">
        <f>data!Q833</f>
        <v>544.4</v>
      </c>
      <c r="H832">
        <f>data!R833</f>
        <v>153</v>
      </c>
      <c r="I832">
        <f>data!S833</f>
        <v>0</v>
      </c>
      <c r="J832">
        <f>data!T833</f>
        <v>5</v>
      </c>
    </row>
    <row r="833" spans="1:10" x14ac:dyDescent="0.25">
      <c r="A833">
        <v>1994</v>
      </c>
      <c r="B833" t="s">
        <v>213</v>
      </c>
      <c r="C833">
        <f>data!J834</f>
        <v>35.1</v>
      </c>
      <c r="D833">
        <f>data!K834</f>
        <v>191</v>
      </c>
      <c r="E833">
        <f>data!L834</f>
        <v>0</v>
      </c>
      <c r="F833">
        <f>data!M834</f>
        <v>1</v>
      </c>
      <c r="G833">
        <f>data!Q834</f>
        <v>966.2</v>
      </c>
      <c r="H833">
        <f>data!R834</f>
        <v>113</v>
      </c>
      <c r="I833">
        <f>data!S834</f>
        <v>0</v>
      </c>
      <c r="J833">
        <f>data!T834</f>
        <v>6</v>
      </c>
    </row>
    <row r="834" spans="1:10" x14ac:dyDescent="0.25">
      <c r="A834">
        <v>1994</v>
      </c>
      <c r="B834" t="s">
        <v>8</v>
      </c>
      <c r="C834">
        <f>data!J835</f>
        <v>480.7</v>
      </c>
      <c r="D834">
        <f>data!K835</f>
        <v>39</v>
      </c>
      <c r="E834">
        <f>data!L835</f>
        <v>0.5</v>
      </c>
      <c r="F834">
        <f>data!M835</f>
        <v>4</v>
      </c>
      <c r="G834">
        <f>data!Q835</f>
        <v>3639.5</v>
      </c>
      <c r="H834">
        <f>data!R835</f>
        <v>55</v>
      </c>
      <c r="I834">
        <f>data!S835</f>
        <v>0.1</v>
      </c>
      <c r="J834">
        <f>data!T835</f>
        <v>16</v>
      </c>
    </row>
    <row r="835" spans="1:10" x14ac:dyDescent="0.25">
      <c r="A835">
        <v>1994</v>
      </c>
      <c r="B835" t="s">
        <v>9</v>
      </c>
      <c r="C835">
        <f>data!J836</f>
        <v>383</v>
      </c>
      <c r="D835">
        <f>data!K836</f>
        <v>52</v>
      </c>
      <c r="E835">
        <f>data!L836</f>
        <v>0.4</v>
      </c>
      <c r="F835">
        <f>data!M836</f>
        <v>2</v>
      </c>
      <c r="G835">
        <f>data!Q836</f>
        <v>1040.5</v>
      </c>
      <c r="H835">
        <f>data!R836</f>
        <v>106</v>
      </c>
      <c r="I835">
        <f>data!S836</f>
        <v>0</v>
      </c>
      <c r="J835">
        <f>data!T836</f>
        <v>6</v>
      </c>
    </row>
    <row r="836" spans="1:10" x14ac:dyDescent="0.25">
      <c r="A836">
        <v>1994</v>
      </c>
      <c r="B836" t="s">
        <v>10</v>
      </c>
      <c r="C836">
        <f>data!J837</f>
        <v>385.6</v>
      </c>
      <c r="D836">
        <f>data!K837</f>
        <v>51</v>
      </c>
      <c r="E836">
        <f>data!L837</f>
        <v>0.4</v>
      </c>
      <c r="F836">
        <f>data!M837</f>
        <v>3</v>
      </c>
      <c r="G836">
        <f>data!Q837</f>
        <v>11733.7</v>
      </c>
      <c r="H836">
        <f>data!R837</f>
        <v>22</v>
      </c>
      <c r="I836">
        <f>data!S837</f>
        <v>0.2</v>
      </c>
      <c r="J836">
        <f>data!T837</f>
        <v>30</v>
      </c>
    </row>
    <row r="837" spans="1:10" x14ac:dyDescent="0.25">
      <c r="A837">
        <v>1994</v>
      </c>
      <c r="B837" t="s">
        <v>62</v>
      </c>
      <c r="C837">
        <f>data!J838</f>
        <v>1091.5999999999999</v>
      </c>
      <c r="D837">
        <f>data!K838</f>
        <v>21</v>
      </c>
      <c r="E837">
        <f>data!L838</f>
        <v>1.2</v>
      </c>
      <c r="F837">
        <f>data!M838</f>
        <v>17</v>
      </c>
      <c r="G837">
        <f>data!Q838</f>
        <v>3659.1</v>
      </c>
      <c r="H837">
        <f>data!R838</f>
        <v>54</v>
      </c>
      <c r="I837">
        <f>data!S838</f>
        <v>0.1</v>
      </c>
      <c r="J837">
        <f>data!T838</f>
        <v>34</v>
      </c>
    </row>
    <row r="838" spans="1:10" x14ac:dyDescent="0.25">
      <c r="A838">
        <v>1994</v>
      </c>
      <c r="B838" t="s">
        <v>125</v>
      </c>
      <c r="C838">
        <f>data!J839</f>
        <v>2695.8</v>
      </c>
      <c r="D838">
        <f>data!K839</f>
        <v>7</v>
      </c>
      <c r="E838">
        <f>data!L839</f>
        <v>2.9</v>
      </c>
      <c r="F838">
        <f>data!M839</f>
        <v>18</v>
      </c>
      <c r="G838">
        <f>data!Q839</f>
        <v>53755.5</v>
      </c>
      <c r="H838">
        <f>data!R839</f>
        <v>5</v>
      </c>
      <c r="I838">
        <f>data!S839</f>
        <v>0.8</v>
      </c>
      <c r="J838">
        <f>data!T839</f>
        <v>72</v>
      </c>
    </row>
    <row r="839" spans="1:10" x14ac:dyDescent="0.25">
      <c r="A839">
        <v>1994</v>
      </c>
      <c r="B839" t="s">
        <v>126</v>
      </c>
      <c r="C839">
        <f>data!J840</f>
        <v>432.20000000000005</v>
      </c>
      <c r="D839" t="str">
        <f>data!K840</f>
        <v/>
      </c>
      <c r="E839">
        <f>data!L840</f>
        <v>0.5</v>
      </c>
      <c r="F839">
        <f>data!M840</f>
        <v>4</v>
      </c>
      <c r="G839">
        <f>data!Q840</f>
        <v>0</v>
      </c>
      <c r="H839" t="str">
        <f>data!R840</f>
        <v/>
      </c>
      <c r="I839">
        <f>data!S840</f>
        <v>0</v>
      </c>
      <c r="J839">
        <f>data!T840</f>
        <v>0</v>
      </c>
    </row>
    <row r="840" spans="1:10" x14ac:dyDescent="0.25">
      <c r="A840">
        <v>1994</v>
      </c>
      <c r="B840" t="s">
        <v>11</v>
      </c>
      <c r="C840">
        <f>data!J841</f>
        <v>0</v>
      </c>
      <c r="D840" t="str">
        <f>data!K841</f>
        <v/>
      </c>
      <c r="E840">
        <f>data!L841</f>
        <v>0</v>
      </c>
      <c r="F840">
        <f>data!M841</f>
        <v>0</v>
      </c>
      <c r="G840">
        <f>data!Q841</f>
        <v>115950.8</v>
      </c>
      <c r="H840">
        <f>data!R841</f>
        <v>2</v>
      </c>
      <c r="I840">
        <f>data!S841</f>
        <v>1.8</v>
      </c>
      <c r="J840">
        <f>data!T841</f>
        <v>44</v>
      </c>
    </row>
    <row r="841" spans="1:10" x14ac:dyDescent="0.25">
      <c r="A841">
        <v>1994</v>
      </c>
      <c r="B841" t="s">
        <v>12</v>
      </c>
      <c r="C841">
        <f>data!J842</f>
        <v>198.4</v>
      </c>
      <c r="D841">
        <f>data!K842</f>
        <v>83</v>
      </c>
      <c r="E841">
        <f>data!L842</f>
        <v>0.2</v>
      </c>
      <c r="F841">
        <f>data!M842</f>
        <v>1</v>
      </c>
      <c r="G841">
        <f>data!Q842</f>
        <v>3486.6</v>
      </c>
      <c r="H841">
        <f>data!R842</f>
        <v>58</v>
      </c>
      <c r="I841">
        <f>data!S842</f>
        <v>0.1</v>
      </c>
      <c r="J841">
        <f>data!T842</f>
        <v>19</v>
      </c>
    </row>
    <row r="842" spans="1:10" x14ac:dyDescent="0.25">
      <c r="A842">
        <v>1994</v>
      </c>
      <c r="B842" t="s">
        <v>129</v>
      </c>
      <c r="C842">
        <f>data!J843</f>
        <v>0</v>
      </c>
      <c r="D842" t="str">
        <f>data!K843</f>
        <v/>
      </c>
      <c r="E842">
        <f>data!L843</f>
        <v>0</v>
      </c>
      <c r="F842">
        <f>data!M843</f>
        <v>0</v>
      </c>
      <c r="G842">
        <f>data!Q843</f>
        <v>614.20000000000005</v>
      </c>
      <c r="H842">
        <f>data!R843</f>
        <v>144</v>
      </c>
      <c r="I842">
        <f>data!S843</f>
        <v>0</v>
      </c>
      <c r="J842">
        <f>data!T843</f>
        <v>5</v>
      </c>
    </row>
    <row r="843" spans="1:10" x14ac:dyDescent="0.25">
      <c r="A843">
        <v>1994</v>
      </c>
      <c r="B843" t="s">
        <v>65</v>
      </c>
      <c r="C843">
        <f>data!J844</f>
        <v>0</v>
      </c>
      <c r="D843" t="str">
        <f>data!K844</f>
        <v/>
      </c>
      <c r="E843">
        <f>data!L844</f>
        <v>0</v>
      </c>
      <c r="F843">
        <f>data!M844</f>
        <v>0</v>
      </c>
      <c r="G843">
        <f>data!Q844</f>
        <v>0</v>
      </c>
      <c r="H843" t="str">
        <f>data!R844</f>
        <v/>
      </c>
      <c r="I843">
        <f>data!S844</f>
        <v>0</v>
      </c>
      <c r="J843">
        <f>data!T844</f>
        <v>0</v>
      </c>
    </row>
    <row r="844" spans="1:10" x14ac:dyDescent="0.25">
      <c r="A844">
        <v>1994</v>
      </c>
      <c r="B844" t="s">
        <v>13</v>
      </c>
      <c r="C844">
        <f>data!J845</f>
        <v>1385.8</v>
      </c>
      <c r="D844">
        <f>data!K845</f>
        <v>16</v>
      </c>
      <c r="E844">
        <f>data!L845</f>
        <v>1.5</v>
      </c>
      <c r="F844">
        <f>data!M845</f>
        <v>8</v>
      </c>
      <c r="G844">
        <f>data!Q845</f>
        <v>18446.3</v>
      </c>
      <c r="H844">
        <f>data!R845</f>
        <v>15</v>
      </c>
      <c r="I844">
        <f>data!S845</f>
        <v>0.3</v>
      </c>
      <c r="J844">
        <f>data!T845</f>
        <v>21</v>
      </c>
    </row>
    <row r="845" spans="1:10" x14ac:dyDescent="0.25">
      <c r="A845">
        <v>1994</v>
      </c>
      <c r="B845" t="s">
        <v>67</v>
      </c>
      <c r="C845">
        <f>data!J846</f>
        <v>351</v>
      </c>
      <c r="D845">
        <f>data!K846</f>
        <v>58</v>
      </c>
      <c r="E845">
        <f>data!L846</f>
        <v>0.4</v>
      </c>
      <c r="F845">
        <f>data!M846</f>
        <v>3</v>
      </c>
      <c r="G845">
        <f>data!Q846</f>
        <v>2720.8</v>
      </c>
      <c r="H845">
        <f>data!R846</f>
        <v>66</v>
      </c>
      <c r="I845">
        <f>data!S846</f>
        <v>0</v>
      </c>
      <c r="J845">
        <f>data!T846</f>
        <v>4</v>
      </c>
    </row>
    <row r="846" spans="1:10" x14ac:dyDescent="0.25">
      <c r="A846">
        <v>1994</v>
      </c>
      <c r="B846" t="s">
        <v>14</v>
      </c>
      <c r="C846">
        <f>data!J847</f>
        <v>0</v>
      </c>
      <c r="D846" t="str">
        <f>data!K847</f>
        <v/>
      </c>
      <c r="E846">
        <f>data!L847</f>
        <v>0</v>
      </c>
      <c r="F846">
        <f>data!M847</f>
        <v>0</v>
      </c>
      <c r="G846">
        <f>data!Q847</f>
        <v>1610.6</v>
      </c>
      <c r="H846">
        <f>data!R847</f>
        <v>85</v>
      </c>
      <c r="I846">
        <f>data!S847</f>
        <v>0</v>
      </c>
      <c r="J846">
        <f>data!T847</f>
        <v>6</v>
      </c>
    </row>
    <row r="847" spans="1:10" x14ac:dyDescent="0.25">
      <c r="A847">
        <v>1994</v>
      </c>
      <c r="B847" t="s">
        <v>15</v>
      </c>
      <c r="C847">
        <f>data!J848</f>
        <v>154.4</v>
      </c>
      <c r="D847">
        <f>data!K848</f>
        <v>98</v>
      </c>
      <c r="E847">
        <f>data!L848</f>
        <v>0.2</v>
      </c>
      <c r="F847">
        <f>data!M848</f>
        <v>3</v>
      </c>
      <c r="G847">
        <f>data!Q848</f>
        <v>53806.6</v>
      </c>
      <c r="H847">
        <f>data!R848</f>
        <v>4</v>
      </c>
      <c r="I847">
        <f>data!S848</f>
        <v>0.8</v>
      </c>
      <c r="J847">
        <f>data!T848</f>
        <v>63</v>
      </c>
    </row>
    <row r="848" spans="1:10" x14ac:dyDescent="0.25">
      <c r="A848">
        <v>1994</v>
      </c>
      <c r="B848" t="s">
        <v>16</v>
      </c>
      <c r="C848">
        <f>data!J849</f>
        <v>1661</v>
      </c>
      <c r="D848">
        <f>data!K849</f>
        <v>13</v>
      </c>
      <c r="E848">
        <f>data!L849</f>
        <v>1.8</v>
      </c>
      <c r="F848">
        <f>data!M849</f>
        <v>4</v>
      </c>
      <c r="G848">
        <f>data!Q849</f>
        <v>12352.1</v>
      </c>
      <c r="H848">
        <f>data!R849</f>
        <v>21</v>
      </c>
      <c r="I848">
        <f>data!S849</f>
        <v>0.2</v>
      </c>
      <c r="J848">
        <f>data!T849</f>
        <v>40</v>
      </c>
    </row>
    <row r="849" spans="1:10" x14ac:dyDescent="0.25">
      <c r="A849">
        <v>1994</v>
      </c>
      <c r="B849" t="s">
        <v>17</v>
      </c>
      <c r="C849">
        <f>data!J850</f>
        <v>402.3</v>
      </c>
      <c r="D849">
        <f>data!K850</f>
        <v>49</v>
      </c>
      <c r="E849">
        <f>data!L850</f>
        <v>0.4</v>
      </c>
      <c r="F849">
        <f>data!M850</f>
        <v>3</v>
      </c>
      <c r="G849">
        <f>data!Q850</f>
        <v>7831.5</v>
      </c>
      <c r="H849">
        <f>data!R850</f>
        <v>29</v>
      </c>
      <c r="I849">
        <f>data!S850</f>
        <v>0.1</v>
      </c>
      <c r="J849">
        <f>data!T850</f>
        <v>19</v>
      </c>
    </row>
    <row r="850" spans="1:10" x14ac:dyDescent="0.25">
      <c r="A850">
        <v>1994</v>
      </c>
      <c r="B850" t="s">
        <v>72</v>
      </c>
      <c r="C850">
        <f>data!J851</f>
        <v>1156.5</v>
      </c>
      <c r="D850">
        <f>data!K851</f>
        <v>19</v>
      </c>
      <c r="E850">
        <f>data!L851</f>
        <v>1.3</v>
      </c>
      <c r="F850">
        <f>data!M851</f>
        <v>5</v>
      </c>
      <c r="G850">
        <f>data!Q851</f>
        <v>3687.3</v>
      </c>
      <c r="H850">
        <f>data!R851</f>
        <v>53</v>
      </c>
      <c r="I850">
        <f>data!S851</f>
        <v>0.1</v>
      </c>
      <c r="J850">
        <f>data!T851</f>
        <v>15</v>
      </c>
    </row>
    <row r="851" spans="1:10" x14ac:dyDescent="0.25">
      <c r="A851">
        <v>1994</v>
      </c>
      <c r="B851" t="s">
        <v>18</v>
      </c>
      <c r="C851">
        <f>data!J852</f>
        <v>0</v>
      </c>
      <c r="D851" t="str">
        <f>data!K852</f>
        <v/>
      </c>
      <c r="E851">
        <f>data!L852</f>
        <v>0</v>
      </c>
      <c r="F851">
        <f>data!M852</f>
        <v>0</v>
      </c>
      <c r="G851">
        <f>data!Q852</f>
        <v>4014.3</v>
      </c>
      <c r="H851" t="str">
        <f>data!R852</f>
        <v/>
      </c>
      <c r="I851">
        <f>data!S852</f>
        <v>0.1</v>
      </c>
      <c r="J851">
        <f>data!T852</f>
        <v>25</v>
      </c>
    </row>
    <row r="852" spans="1:10" x14ac:dyDescent="0.25">
      <c r="A852">
        <v>1994</v>
      </c>
      <c r="B852" t="s">
        <v>19</v>
      </c>
      <c r="C852">
        <f>data!J853</f>
        <v>490.5</v>
      </c>
      <c r="D852">
        <f>data!K853</f>
        <v>38</v>
      </c>
      <c r="E852">
        <f>data!L853</f>
        <v>0.5</v>
      </c>
      <c r="F852">
        <f>data!M853</f>
        <v>12</v>
      </c>
      <c r="G852">
        <f>data!Q853</f>
        <v>18589</v>
      </c>
      <c r="H852">
        <f>data!R853</f>
        <v>14</v>
      </c>
      <c r="I852">
        <f>data!S853</f>
        <v>0.3</v>
      </c>
      <c r="J852">
        <f>data!T853</f>
        <v>38</v>
      </c>
    </row>
    <row r="853" spans="1:10" x14ac:dyDescent="0.25">
      <c r="A853">
        <v>1994</v>
      </c>
      <c r="B853" t="s">
        <v>76</v>
      </c>
      <c r="C853">
        <f>data!J854</f>
        <v>108.2</v>
      </c>
      <c r="D853">
        <f>data!K854</f>
        <v>114</v>
      </c>
      <c r="E853">
        <f>data!L854</f>
        <v>0.1</v>
      </c>
      <c r="F853">
        <f>data!M854</f>
        <v>1</v>
      </c>
      <c r="G853">
        <f>data!Q854</f>
        <v>703.4</v>
      </c>
      <c r="H853">
        <f>data!R854</f>
        <v>136</v>
      </c>
      <c r="I853">
        <f>data!S854</f>
        <v>0</v>
      </c>
      <c r="J853">
        <f>data!T854</f>
        <v>13</v>
      </c>
    </row>
    <row r="854" spans="1:10" x14ac:dyDescent="0.25">
      <c r="A854">
        <v>1994</v>
      </c>
      <c r="B854" t="s">
        <v>21</v>
      </c>
      <c r="C854">
        <f>data!J855</f>
        <v>193.1</v>
      </c>
      <c r="D854">
        <f>data!K855</f>
        <v>86</v>
      </c>
      <c r="E854">
        <f>data!L855</f>
        <v>0.2</v>
      </c>
      <c r="F854">
        <f>data!M855</f>
        <v>3</v>
      </c>
      <c r="G854">
        <f>data!Q855</f>
        <v>4653.7</v>
      </c>
      <c r="H854">
        <f>data!R855</f>
        <v>42</v>
      </c>
      <c r="I854">
        <f>data!S855</f>
        <v>0.1</v>
      </c>
      <c r="J854">
        <f>data!T855</f>
        <v>19</v>
      </c>
    </row>
    <row r="855" spans="1:10" x14ac:dyDescent="0.25">
      <c r="A855">
        <v>1994</v>
      </c>
      <c r="B855" t="s">
        <v>22</v>
      </c>
      <c r="C855">
        <f>data!J856</f>
        <v>213.1</v>
      </c>
      <c r="D855">
        <f>data!K856</f>
        <v>80</v>
      </c>
      <c r="E855">
        <f>data!L856</f>
        <v>0.2</v>
      </c>
      <c r="F855">
        <f>data!M856</f>
        <v>9</v>
      </c>
      <c r="G855">
        <f>data!Q856</f>
        <v>1581</v>
      </c>
      <c r="H855">
        <f>data!R856</f>
        <v>86</v>
      </c>
      <c r="I855">
        <f>data!S856</f>
        <v>0</v>
      </c>
      <c r="J855">
        <f>data!T856</f>
        <v>25</v>
      </c>
    </row>
    <row r="856" spans="1:10" x14ac:dyDescent="0.25">
      <c r="A856">
        <v>1994</v>
      </c>
      <c r="B856" t="s">
        <v>23</v>
      </c>
      <c r="C856">
        <f>data!J857</f>
        <v>450.6</v>
      </c>
      <c r="D856">
        <f>data!K857</f>
        <v>43</v>
      </c>
      <c r="E856">
        <f>data!L857</f>
        <v>0.5</v>
      </c>
      <c r="F856">
        <f>data!M857</f>
        <v>9</v>
      </c>
      <c r="G856">
        <f>data!Q857</f>
        <v>2708.8</v>
      </c>
      <c r="H856">
        <f>data!R857</f>
        <v>67</v>
      </c>
      <c r="I856">
        <f>data!S857</f>
        <v>0</v>
      </c>
      <c r="J856">
        <f>data!T857</f>
        <v>24</v>
      </c>
    </row>
    <row r="857" spans="1:10" x14ac:dyDescent="0.25">
      <c r="A857">
        <v>1994</v>
      </c>
      <c r="B857" t="s">
        <v>135</v>
      </c>
      <c r="C857">
        <f>data!J858</f>
        <v>598.1</v>
      </c>
      <c r="D857">
        <f>data!K858</f>
        <v>34</v>
      </c>
      <c r="E857">
        <f>data!L858</f>
        <v>0.7</v>
      </c>
      <c r="F857">
        <f>data!M858</f>
        <v>6</v>
      </c>
      <c r="G857">
        <f>data!Q858</f>
        <v>1481.3</v>
      </c>
      <c r="H857">
        <f>data!R858</f>
        <v>90</v>
      </c>
      <c r="I857">
        <f>data!S858</f>
        <v>0</v>
      </c>
      <c r="J857">
        <f>data!T858</f>
        <v>19</v>
      </c>
    </row>
    <row r="858" spans="1:10" x14ac:dyDescent="0.25">
      <c r="A858">
        <v>1994</v>
      </c>
      <c r="B858" t="s">
        <v>177</v>
      </c>
      <c r="C858">
        <f>data!J859</f>
        <v>56.3</v>
      </c>
      <c r="D858">
        <f>data!K859</f>
        <v>145</v>
      </c>
      <c r="E858">
        <f>data!L859</f>
        <v>0.1</v>
      </c>
      <c r="F858">
        <f>data!M859</f>
        <v>2</v>
      </c>
      <c r="G858">
        <f>data!Q859</f>
        <v>0</v>
      </c>
      <c r="H858" t="str">
        <f>data!R859</f>
        <v/>
      </c>
      <c r="I858">
        <f>data!S859</f>
        <v>0</v>
      </c>
      <c r="J858">
        <f>data!T859</f>
        <v>0</v>
      </c>
    </row>
    <row r="859" spans="1:10" x14ac:dyDescent="0.25">
      <c r="A859">
        <v>1994</v>
      </c>
      <c r="B859" t="s">
        <v>81</v>
      </c>
      <c r="C859">
        <f>data!J860</f>
        <v>227.8</v>
      </c>
      <c r="D859">
        <f>data!K860</f>
        <v>76</v>
      </c>
      <c r="E859">
        <f>data!L860</f>
        <v>0.3</v>
      </c>
      <c r="F859">
        <f>data!M860</f>
        <v>5</v>
      </c>
      <c r="G859">
        <f>data!Q860</f>
        <v>632.6</v>
      </c>
      <c r="H859">
        <f>data!R860</f>
        <v>143</v>
      </c>
      <c r="I859">
        <f>data!S860</f>
        <v>0</v>
      </c>
      <c r="J859">
        <f>data!T860</f>
        <v>14</v>
      </c>
    </row>
    <row r="860" spans="1:10" x14ac:dyDescent="0.25">
      <c r="A860">
        <v>1994</v>
      </c>
      <c r="B860" t="s">
        <v>82</v>
      </c>
      <c r="C860">
        <f>data!J861</f>
        <v>193.9</v>
      </c>
      <c r="D860">
        <f>data!K861</f>
        <v>85</v>
      </c>
      <c r="E860">
        <f>data!L861</f>
        <v>0.2</v>
      </c>
      <c r="F860">
        <f>data!M861</f>
        <v>3</v>
      </c>
      <c r="G860">
        <f>data!Q861</f>
        <v>381</v>
      </c>
      <c r="H860">
        <f>data!R861</f>
        <v>186</v>
      </c>
      <c r="I860">
        <f>data!S861</f>
        <v>0</v>
      </c>
      <c r="J860">
        <f>data!T861</f>
        <v>4</v>
      </c>
    </row>
    <row r="861" spans="1:10" x14ac:dyDescent="0.25">
      <c r="A861">
        <v>1994</v>
      </c>
      <c r="B861" t="s">
        <v>83</v>
      </c>
      <c r="C861">
        <f>data!J862</f>
        <v>256.60000000000002</v>
      </c>
      <c r="D861">
        <f>data!K862</f>
        <v>68</v>
      </c>
      <c r="E861">
        <f>data!L862</f>
        <v>0.3</v>
      </c>
      <c r="F861">
        <f>data!M862</f>
        <v>5</v>
      </c>
      <c r="G861">
        <f>data!Q862</f>
        <v>786.8</v>
      </c>
      <c r="H861">
        <f>data!R862</f>
        <v>127</v>
      </c>
      <c r="I861">
        <f>data!S862</f>
        <v>0</v>
      </c>
      <c r="J861">
        <f>data!T862</f>
        <v>11</v>
      </c>
    </row>
    <row r="862" spans="1:10" x14ac:dyDescent="0.25">
      <c r="A862">
        <v>1994</v>
      </c>
      <c r="B862" t="s">
        <v>139</v>
      </c>
      <c r="C862">
        <f>data!J863</f>
        <v>0</v>
      </c>
      <c r="D862" t="str">
        <f>data!K863</f>
        <v/>
      </c>
      <c r="E862">
        <f>data!L863</f>
        <v>0</v>
      </c>
      <c r="F862">
        <f>data!M863</f>
        <v>0</v>
      </c>
      <c r="G862">
        <f>data!Q863</f>
        <v>0</v>
      </c>
      <c r="H862" t="str">
        <f>data!R863</f>
        <v/>
      </c>
      <c r="I862">
        <f>data!S863</f>
        <v>0</v>
      </c>
      <c r="J862">
        <f>data!T863</f>
        <v>0</v>
      </c>
    </row>
    <row r="863" spans="1:10" x14ac:dyDescent="0.25">
      <c r="A863">
        <v>1994</v>
      </c>
      <c r="B863" t="s">
        <v>230</v>
      </c>
      <c r="C863">
        <f>data!J864</f>
        <v>0</v>
      </c>
      <c r="D863" t="str">
        <f>data!K864</f>
        <v/>
      </c>
      <c r="E863">
        <f>data!L864</f>
        <v>0</v>
      </c>
      <c r="F863">
        <f>data!M864</f>
        <v>0</v>
      </c>
      <c r="G863">
        <f>data!Q864</f>
        <v>404</v>
      </c>
      <c r="H863">
        <f>data!R864</f>
        <v>180</v>
      </c>
      <c r="I863">
        <f>data!S864</f>
        <v>0</v>
      </c>
      <c r="J863">
        <f>data!T864</f>
        <v>5</v>
      </c>
    </row>
    <row r="864" spans="1:10" x14ac:dyDescent="0.25">
      <c r="A864">
        <v>1994</v>
      </c>
      <c r="B864" t="s">
        <v>227</v>
      </c>
      <c r="C864">
        <f>data!J865</f>
        <v>0</v>
      </c>
      <c r="D864" t="str">
        <f>data!K865</f>
        <v/>
      </c>
      <c r="E864">
        <f>data!L865</f>
        <v>0</v>
      </c>
      <c r="F864">
        <f>data!M865</f>
        <v>0</v>
      </c>
      <c r="G864">
        <f>data!Q865</f>
        <v>0</v>
      </c>
      <c r="H864" t="str">
        <f>data!R865</f>
        <v/>
      </c>
      <c r="I864">
        <f>data!S865</f>
        <v>0</v>
      </c>
      <c r="J864">
        <f>data!T865</f>
        <v>0</v>
      </c>
    </row>
    <row r="865" spans="1:10" x14ac:dyDescent="0.25">
      <c r="A865">
        <v>1994</v>
      </c>
      <c r="B865" t="s">
        <v>140</v>
      </c>
      <c r="C865">
        <f>data!J866</f>
        <v>457.4</v>
      </c>
      <c r="D865">
        <f>data!K866</f>
        <v>42</v>
      </c>
      <c r="E865">
        <f>data!L866</f>
        <v>0.5</v>
      </c>
      <c r="F865">
        <f>data!M866</f>
        <v>3</v>
      </c>
      <c r="G865">
        <f>data!Q866</f>
        <v>1157.4000000000001</v>
      </c>
      <c r="H865">
        <f>data!R866</f>
        <v>102</v>
      </c>
      <c r="I865">
        <f>data!S866</f>
        <v>0</v>
      </c>
      <c r="J865">
        <f>data!T866</f>
        <v>5</v>
      </c>
    </row>
    <row r="866" spans="1:10" x14ac:dyDescent="0.25">
      <c r="A866">
        <v>1994</v>
      </c>
      <c r="B866" t="s">
        <v>24</v>
      </c>
      <c r="C866">
        <f>data!J867</f>
        <v>34.6</v>
      </c>
      <c r="D866">
        <f>data!K867</f>
        <v>192</v>
      </c>
      <c r="E866">
        <f>data!L867</f>
        <v>0</v>
      </c>
      <c r="F866">
        <f>data!M867</f>
        <v>1</v>
      </c>
      <c r="G866">
        <f>data!Q867</f>
        <v>26849.1</v>
      </c>
      <c r="H866">
        <f>data!R867</f>
        <v>9</v>
      </c>
      <c r="I866">
        <f>data!S867</f>
        <v>0.4</v>
      </c>
      <c r="J866">
        <f>data!T867</f>
        <v>39</v>
      </c>
    </row>
    <row r="867" spans="1:10" x14ac:dyDescent="0.25">
      <c r="A867">
        <v>1994</v>
      </c>
      <c r="B867" t="s">
        <v>85</v>
      </c>
      <c r="C867">
        <f>data!J868</f>
        <v>188</v>
      </c>
      <c r="D867">
        <f>data!K868</f>
        <v>90</v>
      </c>
      <c r="E867">
        <f>data!L868</f>
        <v>0.2</v>
      </c>
      <c r="F867">
        <f>data!M868</f>
        <v>1</v>
      </c>
      <c r="G867">
        <f>data!Q868</f>
        <v>424</v>
      </c>
      <c r="H867">
        <f>data!R868</f>
        <v>171</v>
      </c>
      <c r="I867">
        <f>data!S868</f>
        <v>0</v>
      </c>
      <c r="J867">
        <f>data!T868</f>
        <v>4</v>
      </c>
    </row>
    <row r="868" spans="1:10" x14ac:dyDescent="0.25">
      <c r="A868">
        <v>1994</v>
      </c>
      <c r="B868" t="s">
        <v>25</v>
      </c>
      <c r="C868">
        <f>data!J869</f>
        <v>380.7</v>
      </c>
      <c r="D868">
        <f>data!K869</f>
        <v>53</v>
      </c>
      <c r="E868">
        <f>data!L869</f>
        <v>0.4</v>
      </c>
      <c r="F868">
        <f>data!M869</f>
        <v>6</v>
      </c>
      <c r="G868">
        <f>data!Q869</f>
        <v>3258.4</v>
      </c>
      <c r="H868">
        <f>data!R869</f>
        <v>60</v>
      </c>
      <c r="I868">
        <f>data!S869</f>
        <v>0.1</v>
      </c>
      <c r="J868">
        <f>data!T869</f>
        <v>28</v>
      </c>
    </row>
    <row r="869" spans="1:10" x14ac:dyDescent="0.25">
      <c r="A869">
        <v>1994</v>
      </c>
      <c r="B869" t="s">
        <v>143</v>
      </c>
      <c r="C869">
        <f>data!J870</f>
        <v>40</v>
      </c>
      <c r="D869">
        <f>data!K870</f>
        <v>174</v>
      </c>
      <c r="E869">
        <f>data!L870</f>
        <v>0</v>
      </c>
      <c r="F869">
        <f>data!M870</f>
        <v>2</v>
      </c>
      <c r="G869">
        <f>data!Q870</f>
        <v>593.5</v>
      </c>
      <c r="H869">
        <f>data!R870</f>
        <v>146</v>
      </c>
      <c r="I869">
        <f>data!S870</f>
        <v>0</v>
      </c>
      <c r="J869">
        <f>data!T870</f>
        <v>1</v>
      </c>
    </row>
    <row r="870" spans="1:10" x14ac:dyDescent="0.25">
      <c r="A870">
        <v>1994</v>
      </c>
      <c r="B870" t="s">
        <v>26</v>
      </c>
      <c r="C870">
        <f>data!J871</f>
        <v>0</v>
      </c>
      <c r="D870" t="str">
        <f>data!K871</f>
        <v/>
      </c>
      <c r="E870">
        <f>data!L871</f>
        <v>0</v>
      </c>
      <c r="F870">
        <f>data!M871</f>
        <v>0</v>
      </c>
      <c r="G870">
        <f>data!Q871</f>
        <v>653.9</v>
      </c>
      <c r="H870">
        <f>data!R871</f>
        <v>140</v>
      </c>
      <c r="I870">
        <f>data!S871</f>
        <v>0</v>
      </c>
      <c r="J870">
        <f>data!T871</f>
        <v>6</v>
      </c>
    </row>
    <row r="871" spans="1:10" x14ac:dyDescent="0.25">
      <c r="A871">
        <v>1994</v>
      </c>
      <c r="B871" t="s">
        <v>218</v>
      </c>
      <c r="C871">
        <f>data!J872</f>
        <v>0</v>
      </c>
      <c r="D871" t="str">
        <f>data!K872</f>
        <v/>
      </c>
      <c r="E871">
        <f>data!L872</f>
        <v>0</v>
      </c>
      <c r="F871">
        <f>data!M872</f>
        <v>0</v>
      </c>
      <c r="G871">
        <f>data!Q872</f>
        <v>0</v>
      </c>
      <c r="H871" t="str">
        <f>data!R872</f>
        <v/>
      </c>
      <c r="I871">
        <f>data!S872</f>
        <v>0</v>
      </c>
      <c r="J871">
        <f>data!T872</f>
        <v>0</v>
      </c>
    </row>
    <row r="872" spans="1:10" x14ac:dyDescent="0.25">
      <c r="A872">
        <v>1994</v>
      </c>
      <c r="B872" t="s">
        <v>27</v>
      </c>
      <c r="C872">
        <f>data!J873</f>
        <v>0</v>
      </c>
      <c r="D872" t="str">
        <f>data!K873</f>
        <v/>
      </c>
      <c r="E872">
        <f>data!L873</f>
        <v>0</v>
      </c>
      <c r="F872">
        <f>data!M873</f>
        <v>0</v>
      </c>
      <c r="G872">
        <f>data!Q873</f>
        <v>530.4</v>
      </c>
      <c r="H872">
        <f>data!R873</f>
        <v>154</v>
      </c>
      <c r="I872">
        <f>data!S873</f>
        <v>0</v>
      </c>
      <c r="J872">
        <f>data!T873</f>
        <v>3</v>
      </c>
    </row>
    <row r="873" spans="1:10" x14ac:dyDescent="0.25">
      <c r="A873">
        <v>1994</v>
      </c>
      <c r="B873" t="s">
        <v>88</v>
      </c>
      <c r="C873">
        <f>data!J874</f>
        <v>319.8</v>
      </c>
      <c r="D873">
        <f>data!K874</f>
        <v>62</v>
      </c>
      <c r="E873">
        <f>data!L874</f>
        <v>0.4</v>
      </c>
      <c r="F873">
        <f>data!M874</f>
        <v>4</v>
      </c>
      <c r="G873">
        <f>data!Q874</f>
        <v>2535.8000000000002</v>
      </c>
      <c r="H873">
        <f>data!R874</f>
        <v>69</v>
      </c>
      <c r="I873">
        <f>data!S874</f>
        <v>0</v>
      </c>
      <c r="J873">
        <f>data!T874</f>
        <v>15</v>
      </c>
    </row>
    <row r="874" spans="1:10" x14ac:dyDescent="0.25">
      <c r="A874">
        <v>1994</v>
      </c>
      <c r="B874" t="s">
        <v>28</v>
      </c>
      <c r="C874">
        <f>data!J875</f>
        <v>658</v>
      </c>
      <c r="D874">
        <f>data!K875</f>
        <v>31</v>
      </c>
      <c r="E874">
        <f>data!L875</f>
        <v>0.7</v>
      </c>
      <c r="F874">
        <f>data!M875</f>
        <v>12</v>
      </c>
      <c r="G874">
        <f>data!Q875</f>
        <v>9138.7000000000007</v>
      </c>
      <c r="H874">
        <f>data!R875</f>
        <v>26</v>
      </c>
      <c r="I874">
        <f>data!S875</f>
        <v>0.1</v>
      </c>
      <c r="J874">
        <f>data!T875</f>
        <v>31</v>
      </c>
    </row>
    <row r="875" spans="1:10" x14ac:dyDescent="0.25">
      <c r="A875">
        <v>1994</v>
      </c>
      <c r="B875" t="s">
        <v>145</v>
      </c>
      <c r="C875">
        <f>data!J876</f>
        <v>1231.9000000000001</v>
      </c>
      <c r="D875">
        <f>data!K876</f>
        <v>18</v>
      </c>
      <c r="E875">
        <f>data!L876</f>
        <v>1.3</v>
      </c>
      <c r="F875">
        <f>data!M876</f>
        <v>9</v>
      </c>
      <c r="G875">
        <f>data!Q876</f>
        <v>2416</v>
      </c>
      <c r="H875">
        <f>data!R876</f>
        <v>70</v>
      </c>
      <c r="I875">
        <f>data!S876</f>
        <v>0</v>
      </c>
      <c r="J875">
        <f>data!T876</f>
        <v>19</v>
      </c>
    </row>
    <row r="876" spans="1:10" x14ac:dyDescent="0.25">
      <c r="A876">
        <v>1994</v>
      </c>
      <c r="B876" t="s">
        <v>29</v>
      </c>
      <c r="C876">
        <f>data!J877</f>
        <v>1621</v>
      </c>
      <c r="D876">
        <f>data!K877</f>
        <v>14</v>
      </c>
      <c r="E876">
        <f>data!L877</f>
        <v>1.8</v>
      </c>
      <c r="F876">
        <f>data!M877</f>
        <v>12</v>
      </c>
      <c r="G876">
        <f>data!Q877</f>
        <v>14272.1</v>
      </c>
      <c r="H876">
        <f>data!R877</f>
        <v>18</v>
      </c>
      <c r="I876">
        <f>data!S877</f>
        <v>0.2</v>
      </c>
      <c r="J876">
        <f>data!T877</f>
        <v>47</v>
      </c>
    </row>
    <row r="877" spans="1:10" x14ac:dyDescent="0.25">
      <c r="A877">
        <v>1994</v>
      </c>
      <c r="B877" t="s">
        <v>231</v>
      </c>
      <c r="C877">
        <f>data!J878</f>
        <v>0</v>
      </c>
      <c r="D877" t="str">
        <f>data!K878</f>
        <v/>
      </c>
      <c r="E877">
        <f>data!L878</f>
        <v>0</v>
      </c>
      <c r="F877">
        <f>data!M878</f>
        <v>0</v>
      </c>
      <c r="G877">
        <f>data!Q878</f>
        <v>835.6</v>
      </c>
      <c r="H877">
        <f>data!R878</f>
        <v>124</v>
      </c>
      <c r="I877">
        <f>data!S878</f>
        <v>0</v>
      </c>
      <c r="J877">
        <f>data!T878</f>
        <v>11</v>
      </c>
    </row>
    <row r="878" spans="1:10" x14ac:dyDescent="0.25">
      <c r="A878">
        <v>1994</v>
      </c>
      <c r="B878" t="s">
        <v>93</v>
      </c>
      <c r="C878">
        <f>data!J879</f>
        <v>36.799999999999997</v>
      </c>
      <c r="D878">
        <f>data!K879</f>
        <v>182</v>
      </c>
      <c r="E878">
        <f>data!L879</f>
        <v>0</v>
      </c>
      <c r="F878">
        <f>data!M879</f>
        <v>1</v>
      </c>
      <c r="G878">
        <f>data!Q879</f>
        <v>590.1</v>
      </c>
      <c r="H878">
        <f>data!R879</f>
        <v>147</v>
      </c>
      <c r="I878">
        <f>data!S879</f>
        <v>0</v>
      </c>
      <c r="J878">
        <f>data!T879</f>
        <v>3</v>
      </c>
    </row>
    <row r="879" spans="1:10" x14ac:dyDescent="0.25">
      <c r="A879">
        <v>1994</v>
      </c>
      <c r="B879" t="s">
        <v>31</v>
      </c>
      <c r="C879">
        <f>data!J880</f>
        <v>945.6</v>
      </c>
      <c r="D879">
        <f>data!K880</f>
        <v>24</v>
      </c>
      <c r="E879">
        <f>data!L880</f>
        <v>1</v>
      </c>
      <c r="F879">
        <f>data!M880</f>
        <v>9</v>
      </c>
      <c r="G879">
        <f>data!Q880</f>
        <v>7530.2</v>
      </c>
      <c r="H879">
        <f>data!R880</f>
        <v>33</v>
      </c>
      <c r="I879">
        <f>data!S880</f>
        <v>0.1</v>
      </c>
      <c r="J879">
        <f>data!T880</f>
        <v>41</v>
      </c>
    </row>
    <row r="880" spans="1:10" x14ac:dyDescent="0.25">
      <c r="A880">
        <v>1994</v>
      </c>
      <c r="B880" t="s">
        <v>148</v>
      </c>
      <c r="C880">
        <f>data!J881</f>
        <v>0</v>
      </c>
      <c r="D880" t="str">
        <f>data!K881</f>
        <v/>
      </c>
      <c r="E880">
        <f>data!L881</f>
        <v>0</v>
      </c>
      <c r="F880">
        <f>data!M881</f>
        <v>0</v>
      </c>
      <c r="G880">
        <f>data!Q881</f>
        <v>0</v>
      </c>
      <c r="H880" t="str">
        <f>data!R881</f>
        <v/>
      </c>
      <c r="I880">
        <f>data!S881</f>
        <v>0</v>
      </c>
      <c r="J880">
        <f>data!T881</f>
        <v>0</v>
      </c>
    </row>
    <row r="881" spans="1:10" x14ac:dyDescent="0.25">
      <c r="A881">
        <v>1994</v>
      </c>
      <c r="B881" t="s">
        <v>32</v>
      </c>
      <c r="C881">
        <f>data!J882</f>
        <v>54</v>
      </c>
      <c r="D881">
        <f>data!K882</f>
        <v>150</v>
      </c>
      <c r="E881">
        <f>data!L882</f>
        <v>0.1</v>
      </c>
      <c r="F881">
        <f>data!M882</f>
        <v>1</v>
      </c>
      <c r="G881">
        <f>data!Q882</f>
        <v>3238.9</v>
      </c>
      <c r="H881" t="str">
        <f>data!R882</f>
        <v/>
      </c>
      <c r="I881">
        <f>data!S882</f>
        <v>0</v>
      </c>
      <c r="J881">
        <f>data!T882</f>
        <v>13</v>
      </c>
    </row>
    <row r="882" spans="1:10" x14ac:dyDescent="0.25">
      <c r="A882">
        <v>1994</v>
      </c>
      <c r="B882" t="s">
        <v>182</v>
      </c>
      <c r="C882">
        <f>data!J883</f>
        <v>95.6</v>
      </c>
      <c r="D882">
        <f>data!K883</f>
        <v>122</v>
      </c>
      <c r="E882">
        <f>data!L883</f>
        <v>0.1</v>
      </c>
      <c r="F882">
        <f>data!M883</f>
        <v>2</v>
      </c>
      <c r="G882">
        <f>data!Q883</f>
        <v>4143.7</v>
      </c>
      <c r="H882">
        <f>data!R883</f>
        <v>49</v>
      </c>
      <c r="I882">
        <f>data!S883</f>
        <v>0.1</v>
      </c>
      <c r="J882">
        <f>data!T883</f>
        <v>8</v>
      </c>
    </row>
    <row r="883" spans="1:10" x14ac:dyDescent="0.25">
      <c r="A883">
        <v>1994</v>
      </c>
      <c r="B883" t="s">
        <v>232</v>
      </c>
      <c r="C883">
        <f>data!J884</f>
        <v>0</v>
      </c>
      <c r="D883" t="str">
        <f>data!K884</f>
        <v/>
      </c>
      <c r="E883">
        <f>data!L884</f>
        <v>0</v>
      </c>
      <c r="F883">
        <f>data!M884</f>
        <v>0</v>
      </c>
      <c r="G883">
        <f>data!Q884</f>
        <v>0</v>
      </c>
      <c r="H883" t="str">
        <f>data!R884</f>
        <v/>
      </c>
      <c r="I883">
        <f>data!S884</f>
        <v>0</v>
      </c>
      <c r="J883">
        <f>data!T884</f>
        <v>0</v>
      </c>
    </row>
    <row r="884" spans="1:10" x14ac:dyDescent="0.25">
      <c r="A884">
        <v>1994</v>
      </c>
      <c r="B884" t="s">
        <v>33</v>
      </c>
      <c r="C884">
        <f>data!J885</f>
        <v>1663.8</v>
      </c>
      <c r="D884" t="str">
        <f>data!K885</f>
        <v/>
      </c>
      <c r="E884">
        <f>data!L885</f>
        <v>1.7999999999999998</v>
      </c>
      <c r="F884">
        <f>data!M885</f>
        <v>4</v>
      </c>
      <c r="G884">
        <f>data!Q885</f>
        <v>9608.4</v>
      </c>
      <c r="H884" t="str">
        <f>data!R885</f>
        <v/>
      </c>
      <c r="I884">
        <f>data!S885</f>
        <v>0.1</v>
      </c>
      <c r="J884">
        <f>data!T885</f>
        <v>29</v>
      </c>
    </row>
    <row r="885" spans="1:10" x14ac:dyDescent="0.25">
      <c r="A885">
        <v>1994</v>
      </c>
      <c r="B885" t="s">
        <v>233</v>
      </c>
      <c r="C885">
        <f>data!J886</f>
        <v>0</v>
      </c>
      <c r="D885" t="str">
        <f>data!K886</f>
        <v/>
      </c>
      <c r="E885">
        <f>data!L886</f>
        <v>0</v>
      </c>
      <c r="F885">
        <f>data!M886</f>
        <v>0</v>
      </c>
      <c r="G885">
        <f>data!Q886</f>
        <v>0</v>
      </c>
      <c r="H885" t="str">
        <f>data!R886</f>
        <v/>
      </c>
      <c r="I885">
        <f>data!S886</f>
        <v>0</v>
      </c>
      <c r="J885">
        <f>data!T886</f>
        <v>0</v>
      </c>
    </row>
    <row r="886" spans="1:10" x14ac:dyDescent="0.25">
      <c r="A886">
        <v>1994</v>
      </c>
      <c r="B886" t="s">
        <v>34</v>
      </c>
      <c r="C886">
        <f>data!J887</f>
        <v>312.2</v>
      </c>
      <c r="D886">
        <f>data!K887</f>
        <v>64</v>
      </c>
      <c r="E886">
        <f>data!L887</f>
        <v>0.3</v>
      </c>
      <c r="F886">
        <f>data!M887</f>
        <v>6</v>
      </c>
      <c r="G886">
        <f>data!Q887</f>
        <v>44868.4</v>
      </c>
      <c r="H886">
        <f>data!R887</f>
        <v>6</v>
      </c>
      <c r="I886">
        <f>data!S887</f>
        <v>0.7</v>
      </c>
      <c r="J886">
        <f>data!T887</f>
        <v>36</v>
      </c>
    </row>
    <row r="887" spans="1:10" x14ac:dyDescent="0.25">
      <c r="A887">
        <v>1994</v>
      </c>
      <c r="B887" t="s">
        <v>35</v>
      </c>
      <c r="C887">
        <f>data!J888</f>
        <v>558.79999999999995</v>
      </c>
      <c r="D887">
        <f>data!K888</f>
        <v>35</v>
      </c>
      <c r="E887">
        <f>data!L888</f>
        <v>0.6</v>
      </c>
      <c r="F887">
        <f>data!M888</f>
        <v>4</v>
      </c>
      <c r="G887">
        <f>data!Q888</f>
        <v>552.70000000000005</v>
      </c>
      <c r="H887">
        <f>data!R888</f>
        <v>150</v>
      </c>
      <c r="I887">
        <f>data!S888</f>
        <v>0</v>
      </c>
      <c r="J887">
        <f>data!T888</f>
        <v>4</v>
      </c>
    </row>
    <row r="888" spans="1:10" x14ac:dyDescent="0.25">
      <c r="A888">
        <v>1994</v>
      </c>
      <c r="B888" t="s">
        <v>36</v>
      </c>
      <c r="C888">
        <f>data!J889</f>
        <v>0</v>
      </c>
      <c r="D888" t="str">
        <f>data!K889</f>
        <v/>
      </c>
      <c r="E888">
        <f>data!L889</f>
        <v>0</v>
      </c>
      <c r="F888">
        <f>data!M889</f>
        <v>0</v>
      </c>
      <c r="G888">
        <f>data!Q889</f>
        <v>751.8</v>
      </c>
      <c r="H888">
        <f>data!R889</f>
        <v>130</v>
      </c>
      <c r="I888">
        <f>data!S889</f>
        <v>0</v>
      </c>
      <c r="J888">
        <f>data!T889</f>
        <v>3</v>
      </c>
    </row>
    <row r="889" spans="1:10" x14ac:dyDescent="0.25">
      <c r="A889">
        <v>1994</v>
      </c>
      <c r="B889" t="s">
        <v>37</v>
      </c>
      <c r="C889">
        <f>data!J890</f>
        <v>288.5</v>
      </c>
      <c r="D889">
        <f>data!K890</f>
        <v>65</v>
      </c>
      <c r="E889">
        <f>data!L890</f>
        <v>0.3</v>
      </c>
      <c r="F889">
        <f>data!M890</f>
        <v>4</v>
      </c>
      <c r="G889">
        <f>data!Q890</f>
        <v>13663.6</v>
      </c>
      <c r="H889">
        <f>data!R890</f>
        <v>20</v>
      </c>
      <c r="I889">
        <f>data!S890</f>
        <v>0.2</v>
      </c>
      <c r="J889">
        <f>data!T890</f>
        <v>41</v>
      </c>
    </row>
    <row r="890" spans="1:10" x14ac:dyDescent="0.25">
      <c r="A890">
        <v>1994</v>
      </c>
      <c r="B890" t="s">
        <v>97</v>
      </c>
      <c r="C890">
        <f>data!J891</f>
        <v>44.4</v>
      </c>
      <c r="D890">
        <f>data!K891</f>
        <v>165</v>
      </c>
      <c r="E890">
        <f>data!L891</f>
        <v>0.1</v>
      </c>
      <c r="F890">
        <f>data!M891</f>
        <v>2</v>
      </c>
      <c r="G890">
        <f>data!Q891</f>
        <v>65980.2</v>
      </c>
      <c r="H890">
        <f>data!R891</f>
        <v>3</v>
      </c>
      <c r="I890">
        <f>data!S891</f>
        <v>1</v>
      </c>
      <c r="J890">
        <f>data!T891</f>
        <v>31</v>
      </c>
    </row>
    <row r="891" spans="1:10" x14ac:dyDescent="0.25">
      <c r="A891">
        <v>1994</v>
      </c>
      <c r="B891" t="s">
        <v>98</v>
      </c>
      <c r="C891">
        <f>data!J892</f>
        <v>406.9</v>
      </c>
      <c r="D891">
        <f>data!K892</f>
        <v>48</v>
      </c>
      <c r="E891">
        <f>data!L892</f>
        <v>0.4</v>
      </c>
      <c r="F891">
        <f>data!M892</f>
        <v>1</v>
      </c>
      <c r="G891">
        <f>data!Q892</f>
        <v>1325.9</v>
      </c>
      <c r="H891">
        <f>data!R892</f>
        <v>94</v>
      </c>
      <c r="I891">
        <f>data!S892</f>
        <v>0</v>
      </c>
      <c r="J891">
        <f>data!T892</f>
        <v>4</v>
      </c>
    </row>
    <row r="892" spans="1:10" x14ac:dyDescent="0.25">
      <c r="A892">
        <v>1994</v>
      </c>
      <c r="B892" t="s">
        <v>38</v>
      </c>
      <c r="C892">
        <f>data!J893</f>
        <v>2522.8000000000002</v>
      </c>
      <c r="D892">
        <f>data!K893</f>
        <v>8</v>
      </c>
      <c r="E892">
        <f>data!L893</f>
        <v>2.7</v>
      </c>
      <c r="F892">
        <f>data!M893</f>
        <v>7</v>
      </c>
      <c r="G892">
        <f>data!Q893</f>
        <v>4428.6000000000004</v>
      </c>
      <c r="H892">
        <f>data!R893</f>
        <v>45</v>
      </c>
      <c r="I892">
        <f>data!S893</f>
        <v>0.1</v>
      </c>
      <c r="J892">
        <f>data!T893</f>
        <v>16</v>
      </c>
    </row>
    <row r="893" spans="1:10" x14ac:dyDescent="0.25">
      <c r="A893">
        <v>1994</v>
      </c>
      <c r="B893" t="s">
        <v>100</v>
      </c>
      <c r="C893">
        <f>data!J894</f>
        <v>37.299999999999997</v>
      </c>
      <c r="D893">
        <f>data!K894</f>
        <v>181</v>
      </c>
      <c r="E893">
        <f>data!L894</f>
        <v>0</v>
      </c>
      <c r="F893">
        <f>data!M894</f>
        <v>2</v>
      </c>
      <c r="G893">
        <f>data!Q894</f>
        <v>612.29999999999995</v>
      </c>
      <c r="H893">
        <f>data!R894</f>
        <v>145</v>
      </c>
      <c r="I893">
        <f>data!S894</f>
        <v>0</v>
      </c>
      <c r="J893">
        <f>data!T894</f>
        <v>5</v>
      </c>
    </row>
    <row r="894" spans="1:10" x14ac:dyDescent="0.25">
      <c r="A894">
        <v>1994</v>
      </c>
      <c r="B894" t="s">
        <v>157</v>
      </c>
      <c r="C894">
        <f>data!J895</f>
        <v>118.1</v>
      </c>
      <c r="D894">
        <f>data!K895</f>
        <v>111</v>
      </c>
      <c r="E894">
        <f>data!L895</f>
        <v>0.1</v>
      </c>
      <c r="F894">
        <f>data!M895</f>
        <v>3</v>
      </c>
      <c r="G894">
        <f>data!Q895</f>
        <v>3284.5</v>
      </c>
      <c r="H894">
        <f>data!R895</f>
        <v>59</v>
      </c>
      <c r="I894">
        <f>data!S895</f>
        <v>0.1</v>
      </c>
      <c r="J894">
        <f>data!T895</f>
        <v>11</v>
      </c>
    </row>
    <row r="895" spans="1:10" x14ac:dyDescent="0.25">
      <c r="A895">
        <v>1994</v>
      </c>
      <c r="B895" t="s">
        <v>39</v>
      </c>
      <c r="C895">
        <f>data!J896</f>
        <v>1689.8</v>
      </c>
      <c r="D895">
        <f>data!K896</f>
        <v>12</v>
      </c>
      <c r="E895">
        <f>data!L896</f>
        <v>1.8</v>
      </c>
      <c r="F895">
        <f>data!M896</f>
        <v>7</v>
      </c>
      <c r="G895">
        <f>data!Q896</f>
        <v>2770.7</v>
      </c>
      <c r="H895">
        <f>data!R896</f>
        <v>65</v>
      </c>
      <c r="I895">
        <f>data!S896</f>
        <v>0</v>
      </c>
      <c r="J895">
        <f>data!T896</f>
        <v>16</v>
      </c>
    </row>
    <row r="896" spans="1:10" x14ac:dyDescent="0.25">
      <c r="A896">
        <v>1994</v>
      </c>
      <c r="B896" t="s">
        <v>208</v>
      </c>
      <c r="C896">
        <f>data!J897</f>
        <v>360.8</v>
      </c>
      <c r="D896">
        <f>data!K897</f>
        <v>57</v>
      </c>
      <c r="E896">
        <f>data!L897</f>
        <v>0.4</v>
      </c>
      <c r="F896">
        <f>data!M897</f>
        <v>2</v>
      </c>
      <c r="G896">
        <f>data!Q897</f>
        <v>3560.2</v>
      </c>
      <c r="H896">
        <f>data!R897</f>
        <v>56</v>
      </c>
      <c r="I896">
        <f>data!S897</f>
        <v>0.1</v>
      </c>
      <c r="J896">
        <f>data!T897</f>
        <v>13</v>
      </c>
    </row>
    <row r="897" spans="1:10" x14ac:dyDescent="0.25">
      <c r="A897">
        <v>1994</v>
      </c>
      <c r="B897" t="s">
        <v>40</v>
      </c>
      <c r="C897">
        <f>data!J898</f>
        <v>213.4</v>
      </c>
      <c r="D897">
        <f>data!K898</f>
        <v>79</v>
      </c>
      <c r="E897">
        <f>data!L898</f>
        <v>0.2</v>
      </c>
      <c r="F897">
        <f>data!M898</f>
        <v>4</v>
      </c>
      <c r="G897">
        <f>data!Q898</f>
        <v>1534.3</v>
      </c>
      <c r="H897">
        <f>data!R898</f>
        <v>88</v>
      </c>
      <c r="I897">
        <f>data!S898</f>
        <v>0</v>
      </c>
      <c r="J897">
        <f>data!T898</f>
        <v>12</v>
      </c>
    </row>
    <row r="898" spans="1:10" x14ac:dyDescent="0.25">
      <c r="A898">
        <v>1994</v>
      </c>
      <c r="B898" t="s">
        <v>41</v>
      </c>
      <c r="C898">
        <f>data!J899</f>
        <v>230</v>
      </c>
      <c r="D898">
        <f>data!K899</f>
        <v>74</v>
      </c>
      <c r="E898">
        <f>data!L899</f>
        <v>0.3</v>
      </c>
      <c r="F898">
        <f>data!M899</f>
        <v>1</v>
      </c>
      <c r="G898">
        <f>data!Q899</f>
        <v>0</v>
      </c>
      <c r="H898" t="str">
        <f>data!R899</f>
        <v/>
      </c>
      <c r="I898">
        <f>data!S899</f>
        <v>0</v>
      </c>
      <c r="J898">
        <f>data!T899</f>
        <v>0</v>
      </c>
    </row>
    <row r="899" spans="1:10" x14ac:dyDescent="0.25">
      <c r="A899">
        <v>1994</v>
      </c>
      <c r="B899" t="s">
        <v>42</v>
      </c>
      <c r="C899">
        <f>data!J900</f>
        <v>830.2</v>
      </c>
      <c r="D899">
        <f>data!K900</f>
        <v>28</v>
      </c>
      <c r="E899">
        <f>data!L900</f>
        <v>0.9</v>
      </c>
      <c r="F899">
        <f>data!M900</f>
        <v>5</v>
      </c>
      <c r="G899">
        <f>data!Q900</f>
        <v>4481.7</v>
      </c>
      <c r="H899">
        <f>data!R900</f>
        <v>44</v>
      </c>
      <c r="I899">
        <f>data!S900</f>
        <v>0.1</v>
      </c>
      <c r="J899">
        <f>data!T900</f>
        <v>18</v>
      </c>
    </row>
    <row r="900" spans="1:10" x14ac:dyDescent="0.25">
      <c r="A900">
        <v>1994</v>
      </c>
      <c r="B900" t="s">
        <v>103</v>
      </c>
      <c r="C900">
        <f>data!J901</f>
        <v>962.4</v>
      </c>
      <c r="D900">
        <f>data!K901</f>
        <v>22</v>
      </c>
      <c r="E900">
        <f>data!L901</f>
        <v>1</v>
      </c>
      <c r="F900">
        <f>data!M901</f>
        <v>10</v>
      </c>
      <c r="G900">
        <f>data!Q901</f>
        <v>6988</v>
      </c>
      <c r="H900">
        <f>data!R901</f>
        <v>35</v>
      </c>
      <c r="I900">
        <f>data!S901</f>
        <v>0.1</v>
      </c>
      <c r="J900">
        <f>data!T901</f>
        <v>36</v>
      </c>
    </row>
    <row r="901" spans="1:10" x14ac:dyDescent="0.25">
      <c r="A901">
        <v>1994</v>
      </c>
      <c r="B901" t="s">
        <v>187</v>
      </c>
      <c r="C901">
        <f>data!J902</f>
        <v>121.39999999999999</v>
      </c>
      <c r="D901" t="str">
        <f>data!K902</f>
        <v/>
      </c>
      <c r="E901">
        <f>data!L902</f>
        <v>0.2</v>
      </c>
      <c r="F901">
        <f>data!M902</f>
        <v>4</v>
      </c>
      <c r="G901">
        <f>data!Q902</f>
        <v>0</v>
      </c>
      <c r="H901" t="str">
        <f>data!R902</f>
        <v/>
      </c>
      <c r="I901">
        <f>data!S902</f>
        <v>0</v>
      </c>
      <c r="J901">
        <f>data!T902</f>
        <v>0</v>
      </c>
    </row>
    <row r="902" spans="1:10" x14ac:dyDescent="0.25">
      <c r="A902">
        <v>1994</v>
      </c>
      <c r="B902" t="s">
        <v>105</v>
      </c>
      <c r="C902">
        <f>data!J903</f>
        <v>0</v>
      </c>
      <c r="D902" t="str">
        <f>data!K903</f>
        <v/>
      </c>
      <c r="E902">
        <f>data!L903</f>
        <v>0</v>
      </c>
      <c r="F902">
        <f>data!M903</f>
        <v>0</v>
      </c>
      <c r="G902">
        <f>data!Q903</f>
        <v>0</v>
      </c>
      <c r="H902" t="str">
        <f>data!R903</f>
        <v/>
      </c>
      <c r="I902">
        <f>data!S903</f>
        <v>0</v>
      </c>
      <c r="J902">
        <f>data!T903</f>
        <v>0</v>
      </c>
    </row>
    <row r="903" spans="1:10" x14ac:dyDescent="0.25">
      <c r="A903">
        <v>1994</v>
      </c>
      <c r="B903" t="s">
        <v>162</v>
      </c>
      <c r="C903">
        <f>data!J904</f>
        <v>228</v>
      </c>
      <c r="D903">
        <f>data!K904</f>
        <v>75</v>
      </c>
      <c r="E903">
        <f>data!L904</f>
        <v>0.3</v>
      </c>
      <c r="F903">
        <f>data!M904</f>
        <v>1</v>
      </c>
      <c r="G903">
        <f>data!Q904</f>
        <v>712.3</v>
      </c>
      <c r="H903">
        <f>data!R904</f>
        <v>134</v>
      </c>
      <c r="I903">
        <f>data!S904</f>
        <v>0</v>
      </c>
      <c r="J903">
        <f>data!T904</f>
        <v>5</v>
      </c>
    </row>
    <row r="904" spans="1:10" x14ac:dyDescent="0.25">
      <c r="A904">
        <v>1994</v>
      </c>
      <c r="B904" t="s">
        <v>106</v>
      </c>
      <c r="C904">
        <f>data!J905</f>
        <v>97</v>
      </c>
      <c r="D904">
        <f>data!K905</f>
        <v>121</v>
      </c>
      <c r="E904">
        <f>data!L905</f>
        <v>0.1</v>
      </c>
      <c r="F904">
        <f>data!M905</f>
        <v>2</v>
      </c>
      <c r="G904">
        <f>data!Q905</f>
        <v>0</v>
      </c>
      <c r="H904" t="str">
        <f>data!R905</f>
        <v/>
      </c>
      <c r="I904">
        <f>data!S905</f>
        <v>0</v>
      </c>
      <c r="J904">
        <f>data!T905</f>
        <v>0</v>
      </c>
    </row>
    <row r="905" spans="1:10" x14ac:dyDescent="0.25">
      <c r="A905">
        <v>1994</v>
      </c>
      <c r="B905" t="s">
        <v>44</v>
      </c>
      <c r="C905">
        <f>data!J906</f>
        <v>389.9</v>
      </c>
      <c r="D905">
        <f>data!K906</f>
        <v>50</v>
      </c>
      <c r="E905">
        <f>data!L906</f>
        <v>0.4</v>
      </c>
      <c r="F905">
        <f>data!M906</f>
        <v>4</v>
      </c>
      <c r="G905">
        <f>data!Q906</f>
        <v>20168.599999999999</v>
      </c>
      <c r="H905">
        <f>data!R906</f>
        <v>12</v>
      </c>
      <c r="I905">
        <f>data!S906</f>
        <v>0.3</v>
      </c>
      <c r="J905">
        <f>data!T906</f>
        <v>34</v>
      </c>
    </row>
    <row r="906" spans="1:10" x14ac:dyDescent="0.25">
      <c r="A906">
        <v>1994</v>
      </c>
      <c r="B906" t="s">
        <v>188</v>
      </c>
      <c r="C906">
        <f>data!J907</f>
        <v>0</v>
      </c>
      <c r="D906" t="str">
        <f>data!K907</f>
        <v/>
      </c>
      <c r="E906">
        <f>data!L907</f>
        <v>0</v>
      </c>
      <c r="F906">
        <f>data!M907</f>
        <v>0</v>
      </c>
      <c r="G906">
        <f>data!Q907</f>
        <v>0</v>
      </c>
      <c r="H906" t="str">
        <f>data!R907</f>
        <v/>
      </c>
      <c r="I906">
        <f>data!S907</f>
        <v>0</v>
      </c>
      <c r="J906">
        <f>data!T907</f>
        <v>0</v>
      </c>
    </row>
    <row r="907" spans="1:10" x14ac:dyDescent="0.25">
      <c r="A907">
        <v>1994</v>
      </c>
      <c r="B907" t="s">
        <v>45</v>
      </c>
      <c r="C907">
        <f>data!J908</f>
        <v>674.9</v>
      </c>
      <c r="D907">
        <f>data!K908</f>
        <v>30</v>
      </c>
      <c r="E907">
        <f>data!L908</f>
        <v>0.7</v>
      </c>
      <c r="F907">
        <f>data!M908</f>
        <v>5</v>
      </c>
      <c r="G907">
        <f>data!Q908</f>
        <v>11279.7</v>
      </c>
      <c r="H907">
        <f>data!R908</f>
        <v>23</v>
      </c>
      <c r="I907">
        <f>data!S908</f>
        <v>0.2</v>
      </c>
      <c r="J907">
        <f>data!T908</f>
        <v>37</v>
      </c>
    </row>
    <row r="908" spans="1:10" x14ac:dyDescent="0.25">
      <c r="A908">
        <v>1994</v>
      </c>
      <c r="B908" t="s">
        <v>46</v>
      </c>
      <c r="C908">
        <f>data!J909</f>
        <v>1934.5</v>
      </c>
      <c r="D908">
        <f>data!K909</f>
        <v>11</v>
      </c>
      <c r="E908">
        <f>data!L909</f>
        <v>2.1</v>
      </c>
      <c r="F908">
        <f>data!M909</f>
        <v>11</v>
      </c>
      <c r="G908">
        <f>data!Q909</f>
        <v>26572.7</v>
      </c>
      <c r="H908">
        <f>data!R909</f>
        <v>10</v>
      </c>
      <c r="I908">
        <f>data!S909</f>
        <v>0.4</v>
      </c>
      <c r="J908">
        <f>data!T909</f>
        <v>91</v>
      </c>
    </row>
    <row r="909" spans="1:10" x14ac:dyDescent="0.25">
      <c r="A909">
        <v>1994</v>
      </c>
      <c r="B909" t="s">
        <v>47</v>
      </c>
      <c r="C909">
        <f>data!J910</f>
        <v>2920.1</v>
      </c>
      <c r="D909">
        <f>data!K910</f>
        <v>5</v>
      </c>
      <c r="E909">
        <f>data!L910</f>
        <v>3.2</v>
      </c>
      <c r="F909">
        <f>data!M910</f>
        <v>30</v>
      </c>
      <c r="G909">
        <f>data!Q910</f>
        <v>27757.3</v>
      </c>
      <c r="H909">
        <f>data!R910</f>
        <v>8</v>
      </c>
      <c r="I909">
        <f>data!S910</f>
        <v>0.4</v>
      </c>
      <c r="J909">
        <f>data!T910</f>
        <v>107</v>
      </c>
    </row>
    <row r="910" spans="1:10" x14ac:dyDescent="0.25">
      <c r="A910">
        <v>1994</v>
      </c>
      <c r="B910" t="s">
        <v>211</v>
      </c>
      <c r="C910">
        <f>data!J911</f>
        <v>2065.5</v>
      </c>
      <c r="D910">
        <f>data!K911</f>
        <v>10</v>
      </c>
      <c r="E910">
        <f>data!L911</f>
        <v>2.2000000000000002</v>
      </c>
      <c r="F910">
        <f>data!M911</f>
        <v>1</v>
      </c>
      <c r="G910">
        <f>data!Q911</f>
        <v>423.5</v>
      </c>
      <c r="H910">
        <f>data!R911</f>
        <v>172</v>
      </c>
      <c r="I910">
        <f>data!S911</f>
        <v>0</v>
      </c>
      <c r="J910">
        <f>data!T911</f>
        <v>3</v>
      </c>
    </row>
    <row r="911" spans="1:10" x14ac:dyDescent="0.25">
      <c r="A911">
        <v>1994</v>
      </c>
      <c r="B911" t="s">
        <v>48</v>
      </c>
      <c r="C911">
        <f>data!J912</f>
        <v>0</v>
      </c>
      <c r="D911" t="str">
        <f>data!K912</f>
        <v/>
      </c>
      <c r="E911">
        <f>data!L912</f>
        <v>0</v>
      </c>
      <c r="F911">
        <f>data!M912</f>
        <v>0</v>
      </c>
      <c r="G911">
        <f>data!Q912</f>
        <v>0</v>
      </c>
      <c r="H911" t="str">
        <f>data!R912</f>
        <v/>
      </c>
      <c r="I911">
        <f>data!S912</f>
        <v>0</v>
      </c>
      <c r="J911">
        <f>data!T912</f>
        <v>0</v>
      </c>
    </row>
    <row r="912" spans="1:10" x14ac:dyDescent="0.25">
      <c r="A912">
        <v>1994</v>
      </c>
      <c r="B912" t="s">
        <v>163</v>
      </c>
      <c r="C912">
        <f>data!J913</f>
        <v>0</v>
      </c>
      <c r="D912" t="str">
        <f>data!K913</f>
        <v/>
      </c>
      <c r="E912">
        <f>data!L913</f>
        <v>0</v>
      </c>
      <c r="F912">
        <f>data!M913</f>
        <v>0</v>
      </c>
      <c r="G912">
        <f>data!Q913</f>
        <v>0</v>
      </c>
      <c r="H912" t="str">
        <f>data!R913</f>
        <v/>
      </c>
      <c r="I912">
        <f>data!S913</f>
        <v>0</v>
      </c>
      <c r="J912">
        <f>data!T913</f>
        <v>0</v>
      </c>
    </row>
    <row r="913" spans="1:10" x14ac:dyDescent="0.25">
      <c r="A913">
        <v>1994</v>
      </c>
      <c r="B913" t="s">
        <v>49</v>
      </c>
      <c r="C913">
        <f>data!J914</f>
        <v>557.79999999999995</v>
      </c>
      <c r="D913">
        <f>data!K914</f>
        <v>36</v>
      </c>
      <c r="E913">
        <f>data!L914</f>
        <v>0.6</v>
      </c>
      <c r="F913">
        <f>data!M914</f>
        <v>4</v>
      </c>
      <c r="G913">
        <f>data!Q914</f>
        <v>13721.9</v>
      </c>
      <c r="H913">
        <f>data!R914</f>
        <v>19</v>
      </c>
      <c r="I913">
        <f>data!S914</f>
        <v>0.2</v>
      </c>
      <c r="J913">
        <f>data!T914</f>
        <v>20</v>
      </c>
    </row>
    <row r="914" spans="1:10" x14ac:dyDescent="0.25">
      <c r="A914">
        <v>1994</v>
      </c>
      <c r="B914" t="s">
        <v>50</v>
      </c>
      <c r="C914">
        <f>data!J915</f>
        <v>4085.8</v>
      </c>
      <c r="D914">
        <f>data!K915</f>
        <v>1</v>
      </c>
      <c r="E914">
        <f>data!L915</f>
        <v>4.4000000000000004</v>
      </c>
      <c r="F914">
        <f>data!M915</f>
        <v>8</v>
      </c>
      <c r="G914">
        <f>data!Q915</f>
        <v>21862.400000000001</v>
      </c>
      <c r="H914">
        <f>data!R915</f>
        <v>11</v>
      </c>
      <c r="I914">
        <f>data!S915</f>
        <v>0.3</v>
      </c>
      <c r="J914">
        <f>data!T915</f>
        <v>68</v>
      </c>
    </row>
    <row r="915" spans="1:10" x14ac:dyDescent="0.25">
      <c r="A915">
        <v>1994</v>
      </c>
      <c r="B915" t="s">
        <v>165</v>
      </c>
      <c r="C915">
        <f>data!J916</f>
        <v>0</v>
      </c>
      <c r="D915" t="str">
        <f>data!K916</f>
        <v/>
      </c>
      <c r="E915">
        <f>data!L916</f>
        <v>0</v>
      </c>
      <c r="F915">
        <f>data!M916</f>
        <v>0</v>
      </c>
      <c r="G915">
        <f>data!Q916</f>
        <v>0</v>
      </c>
      <c r="H915" t="str">
        <f>data!R916</f>
        <v/>
      </c>
      <c r="I915">
        <f>data!S916</f>
        <v>0</v>
      </c>
      <c r="J915">
        <f>data!T916</f>
        <v>0</v>
      </c>
    </row>
    <row r="916" spans="1:10" x14ac:dyDescent="0.25">
      <c r="A916">
        <v>1994</v>
      </c>
      <c r="B916" t="s">
        <v>223</v>
      </c>
      <c r="C916">
        <f>data!J917</f>
        <v>0</v>
      </c>
      <c r="D916" t="str">
        <f>data!K917</f>
        <v/>
      </c>
      <c r="E916">
        <f>data!L917</f>
        <v>0</v>
      </c>
      <c r="F916">
        <f>data!M917</f>
        <v>0</v>
      </c>
      <c r="G916">
        <f>data!Q917</f>
        <v>0</v>
      </c>
      <c r="H916" t="str">
        <f>data!R917</f>
        <v/>
      </c>
      <c r="I916">
        <f>data!S917</f>
        <v>0</v>
      </c>
      <c r="J916">
        <f>data!T917</f>
        <v>0</v>
      </c>
    </row>
    <row r="917" spans="1:10" x14ac:dyDescent="0.25">
      <c r="A917">
        <v>1994</v>
      </c>
      <c r="B917" t="s">
        <v>51</v>
      </c>
      <c r="C917">
        <f>data!J918</f>
        <v>916.5</v>
      </c>
      <c r="D917">
        <f>data!K918</f>
        <v>27</v>
      </c>
      <c r="E917">
        <f>data!L918</f>
        <v>1</v>
      </c>
      <c r="F917">
        <f>data!M918</f>
        <v>7</v>
      </c>
      <c r="G917">
        <f>data!Q918</f>
        <v>5717.3</v>
      </c>
      <c r="H917">
        <f>data!R918</f>
        <v>41</v>
      </c>
      <c r="I917">
        <f>data!S918</f>
        <v>0.1</v>
      </c>
      <c r="J917">
        <f>data!T918</f>
        <v>26</v>
      </c>
    </row>
    <row r="918" spans="1:10" x14ac:dyDescent="0.25">
      <c r="A918">
        <v>1994</v>
      </c>
      <c r="B918" t="s">
        <v>52</v>
      </c>
      <c r="C918">
        <f>data!J919</f>
        <v>3223.6</v>
      </c>
      <c r="D918">
        <f>data!K919</f>
        <v>3</v>
      </c>
      <c r="E918">
        <f>data!L919</f>
        <v>3.5</v>
      </c>
      <c r="F918">
        <f>data!M919</f>
        <v>5</v>
      </c>
      <c r="G918">
        <f>data!Q919</f>
        <v>6093.5</v>
      </c>
      <c r="H918">
        <f>data!R919</f>
        <v>39</v>
      </c>
      <c r="I918">
        <f>data!S919</f>
        <v>0.1</v>
      </c>
      <c r="J918">
        <f>data!T919</f>
        <v>12</v>
      </c>
    </row>
    <row r="919" spans="1:10" x14ac:dyDescent="0.25">
      <c r="A919">
        <v>1994</v>
      </c>
      <c r="B919" t="s">
        <v>53</v>
      </c>
      <c r="C919">
        <f>data!J920</f>
        <v>475.5</v>
      </c>
      <c r="D919">
        <f>data!K920</f>
        <v>40</v>
      </c>
      <c r="E919">
        <f>data!L920</f>
        <v>0.5</v>
      </c>
      <c r="F919">
        <f>data!M920</f>
        <v>6</v>
      </c>
      <c r="G919">
        <f>data!Q920</f>
        <v>32663.7</v>
      </c>
      <c r="H919">
        <f>data!R920</f>
        <v>7</v>
      </c>
      <c r="I919">
        <f>data!S920</f>
        <v>0.5</v>
      </c>
      <c r="J919">
        <f>data!T920</f>
        <v>58</v>
      </c>
    </row>
    <row r="920" spans="1:10" x14ac:dyDescent="0.25">
      <c r="A920">
        <v>1994</v>
      </c>
      <c r="B920" t="s">
        <v>54</v>
      </c>
      <c r="C920">
        <f>data!J921</f>
        <v>475</v>
      </c>
      <c r="D920">
        <f>data!K921</f>
        <v>41</v>
      </c>
      <c r="E920">
        <f>data!L921</f>
        <v>0.5</v>
      </c>
      <c r="F920">
        <f>data!M921</f>
        <v>6</v>
      </c>
      <c r="G920">
        <f>data!Q921</f>
        <v>7304.5</v>
      </c>
      <c r="H920">
        <f>data!R921</f>
        <v>34</v>
      </c>
      <c r="I920">
        <f>data!S921</f>
        <v>0.1</v>
      </c>
      <c r="J920">
        <f>data!T921</f>
        <v>17</v>
      </c>
    </row>
    <row r="921" spans="1:10" x14ac:dyDescent="0.25">
      <c r="A921">
        <v>1994</v>
      </c>
      <c r="B921" t="s">
        <v>234</v>
      </c>
      <c r="C921">
        <f>data!J922</f>
        <v>0</v>
      </c>
      <c r="D921" t="str">
        <f>data!K922</f>
        <v/>
      </c>
      <c r="E921">
        <f>data!L922</f>
        <v>0</v>
      </c>
      <c r="F921">
        <f>data!M922</f>
        <v>0</v>
      </c>
      <c r="G921">
        <f>data!Q922</f>
        <v>649.9</v>
      </c>
      <c r="H921">
        <f>data!R922</f>
        <v>141</v>
      </c>
      <c r="I921">
        <f>data!S922</f>
        <v>0</v>
      </c>
      <c r="J921">
        <f>data!T922</f>
        <v>2</v>
      </c>
    </row>
    <row r="922" spans="1:10" x14ac:dyDescent="0.25">
      <c r="A922">
        <v>1994</v>
      </c>
      <c r="B922" t="s">
        <v>55</v>
      </c>
      <c r="C922">
        <f>data!J923</f>
        <v>2746.5</v>
      </c>
      <c r="D922">
        <f>data!K923</f>
        <v>6</v>
      </c>
      <c r="E922">
        <f>data!L923</f>
        <v>3</v>
      </c>
      <c r="F922">
        <f>data!M923</f>
        <v>12</v>
      </c>
      <c r="G922">
        <f>data!Q923</f>
        <v>4343.2</v>
      </c>
      <c r="H922">
        <f>data!R923</f>
        <v>48</v>
      </c>
      <c r="I922">
        <f>data!S923</f>
        <v>0.1</v>
      </c>
      <c r="J922">
        <f>data!T923</f>
        <v>29</v>
      </c>
    </row>
    <row r="923" spans="1:10" x14ac:dyDescent="0.25">
      <c r="A923">
        <v>1994</v>
      </c>
      <c r="B923" t="s">
        <v>167</v>
      </c>
      <c r="C923">
        <f>data!J924</f>
        <v>172</v>
      </c>
      <c r="D923">
        <f>data!K924</f>
        <v>95</v>
      </c>
      <c r="E923">
        <f>data!L924</f>
        <v>0.2</v>
      </c>
      <c r="F923">
        <f>data!M924</f>
        <v>1</v>
      </c>
      <c r="G923">
        <f>data!Q924</f>
        <v>0</v>
      </c>
      <c r="H923" t="str">
        <f>data!R924</f>
        <v/>
      </c>
      <c r="I923">
        <f>data!S924</f>
        <v>0</v>
      </c>
      <c r="J923">
        <f>data!T924</f>
        <v>0</v>
      </c>
    </row>
    <row r="924" spans="1:10" x14ac:dyDescent="0.25">
      <c r="A924">
        <v>1994</v>
      </c>
      <c r="B924" t="s">
        <v>224</v>
      </c>
      <c r="C924">
        <f>data!J925</f>
        <v>938.8</v>
      </c>
      <c r="D924">
        <f>data!K925</f>
        <v>25</v>
      </c>
      <c r="E924">
        <f>data!L925</f>
        <v>1</v>
      </c>
      <c r="F924">
        <f>data!M925</f>
        <v>30</v>
      </c>
      <c r="G924">
        <f>data!Q925</f>
        <v>2408.1999999999998</v>
      </c>
      <c r="H924">
        <f>data!R925</f>
        <v>71</v>
      </c>
      <c r="I924">
        <f>data!S925</f>
        <v>0</v>
      </c>
      <c r="J924">
        <f>data!T925</f>
        <v>56</v>
      </c>
    </row>
    <row r="925" spans="1:10" x14ac:dyDescent="0.25">
      <c r="A925">
        <v>1994</v>
      </c>
      <c r="B925" t="s">
        <v>193</v>
      </c>
      <c r="C925">
        <f>data!J926</f>
        <v>0</v>
      </c>
      <c r="D925" t="str">
        <f>data!K926</f>
        <v/>
      </c>
      <c r="E925">
        <f>data!L926</f>
        <v>0</v>
      </c>
      <c r="F925">
        <f>data!M926</f>
        <v>0</v>
      </c>
      <c r="G925">
        <f>data!Q926</f>
        <v>0</v>
      </c>
      <c r="H925" t="str">
        <f>data!R926</f>
        <v/>
      </c>
      <c r="I925">
        <f>data!S926</f>
        <v>0</v>
      </c>
      <c r="J925">
        <f>data!T926</f>
        <v>0</v>
      </c>
    </row>
    <row r="926" spans="1:10" x14ac:dyDescent="0.25">
      <c r="A926">
        <v>1994</v>
      </c>
      <c r="B926" t="s">
        <v>56</v>
      </c>
      <c r="C926">
        <f>data!J927</f>
        <v>173.5</v>
      </c>
      <c r="D926">
        <f>data!K927</f>
        <v>94</v>
      </c>
      <c r="E926">
        <f>data!L927</f>
        <v>0.2</v>
      </c>
      <c r="F926">
        <f>data!M927</f>
        <v>3</v>
      </c>
      <c r="G926">
        <f>data!Q927</f>
        <v>6345.4</v>
      </c>
      <c r="H926">
        <f>data!R927</f>
        <v>38</v>
      </c>
      <c r="I926">
        <f>data!S927</f>
        <v>0.1</v>
      </c>
      <c r="J926">
        <f>data!T927</f>
        <v>15</v>
      </c>
    </row>
    <row r="927" spans="1:10" x14ac:dyDescent="0.25">
      <c r="A927">
        <v>1994</v>
      </c>
      <c r="B927" t="s">
        <v>168</v>
      </c>
      <c r="C927">
        <f>data!J928</f>
        <v>0</v>
      </c>
      <c r="D927" t="str">
        <f>data!K928</f>
        <v/>
      </c>
      <c r="E927">
        <f>data!L928</f>
        <v>0</v>
      </c>
      <c r="F927">
        <f>data!M928</f>
        <v>0</v>
      </c>
      <c r="G927">
        <f>data!Q928</f>
        <v>9141.4</v>
      </c>
      <c r="H927">
        <f>data!R928</f>
        <v>25</v>
      </c>
      <c r="I927">
        <f>data!S928</f>
        <v>0.1</v>
      </c>
      <c r="J927">
        <f>data!T928</f>
        <v>36</v>
      </c>
    </row>
    <row r="928" spans="1:10" x14ac:dyDescent="0.25">
      <c r="A928">
        <v>1995</v>
      </c>
      <c r="B928" t="s">
        <v>6</v>
      </c>
      <c r="C928">
        <f>data!J929</f>
        <v>73.599999999999994</v>
      </c>
      <c r="D928">
        <f>data!K929</f>
        <v>104</v>
      </c>
      <c r="E928">
        <f>data!L929</f>
        <v>0.1</v>
      </c>
      <c r="F928">
        <f>data!M929</f>
        <v>4</v>
      </c>
      <c r="G928">
        <f>data!Q929</f>
        <v>879.5</v>
      </c>
      <c r="H928">
        <f>data!R929</f>
        <v>113</v>
      </c>
      <c r="I928">
        <f>data!S929</f>
        <v>0</v>
      </c>
      <c r="J928">
        <f>data!T929</f>
        <v>9</v>
      </c>
    </row>
    <row r="929" spans="1:10" x14ac:dyDescent="0.25">
      <c r="A929">
        <v>1995</v>
      </c>
      <c r="B929" t="s">
        <v>228</v>
      </c>
      <c r="C929">
        <f>data!J930</f>
        <v>64.900000000000006</v>
      </c>
      <c r="D929">
        <f>data!K930</f>
        <v>114</v>
      </c>
      <c r="E929">
        <f>data!L930</f>
        <v>0.1</v>
      </c>
      <c r="F929">
        <f>data!M930</f>
        <v>3</v>
      </c>
      <c r="G929">
        <f>data!Q930</f>
        <v>3929.3</v>
      </c>
      <c r="H929">
        <f>data!R930</f>
        <v>37</v>
      </c>
      <c r="I929">
        <f>data!S930</f>
        <v>0.1</v>
      </c>
      <c r="J929">
        <f>data!T930</f>
        <v>9</v>
      </c>
    </row>
    <row r="930" spans="1:10" x14ac:dyDescent="0.25">
      <c r="A930">
        <v>1995</v>
      </c>
      <c r="B930" t="s">
        <v>229</v>
      </c>
      <c r="C930">
        <f>data!J931</f>
        <v>0</v>
      </c>
      <c r="D930" t="str">
        <f>data!K931</f>
        <v/>
      </c>
      <c r="E930">
        <f>data!L931</f>
        <v>0</v>
      </c>
      <c r="F930">
        <f>data!M931</f>
        <v>0</v>
      </c>
      <c r="G930">
        <f>data!Q931</f>
        <v>0</v>
      </c>
      <c r="H930" t="str">
        <f>data!R931</f>
        <v/>
      </c>
      <c r="I930">
        <f>data!S931</f>
        <v>0</v>
      </c>
      <c r="J930">
        <f>data!T931</f>
        <v>0</v>
      </c>
    </row>
    <row r="931" spans="1:10" x14ac:dyDescent="0.25">
      <c r="A931">
        <v>1995</v>
      </c>
      <c r="B931" t="s">
        <v>120</v>
      </c>
      <c r="C931">
        <f>data!J932</f>
        <v>594.1</v>
      </c>
      <c r="D931">
        <f>data!K932</f>
        <v>30</v>
      </c>
      <c r="E931">
        <f>data!L932</f>
        <v>0.8</v>
      </c>
      <c r="F931">
        <f>data!M932</f>
        <v>4</v>
      </c>
      <c r="G931">
        <f>data!Q932</f>
        <v>1792.6</v>
      </c>
      <c r="H931">
        <f>data!R932</f>
        <v>76</v>
      </c>
      <c r="I931">
        <f>data!S932</f>
        <v>0</v>
      </c>
      <c r="J931">
        <f>data!T932</f>
        <v>11</v>
      </c>
    </row>
    <row r="932" spans="1:10" x14ac:dyDescent="0.25">
      <c r="A932">
        <v>1995</v>
      </c>
      <c r="B932" t="s">
        <v>7</v>
      </c>
      <c r="C932">
        <f>data!J933</f>
        <v>0</v>
      </c>
      <c r="D932" t="str">
        <f>data!K933</f>
        <v/>
      </c>
      <c r="E932">
        <f>data!L933</f>
        <v>0</v>
      </c>
      <c r="F932">
        <f>data!M933</f>
        <v>0</v>
      </c>
      <c r="G932">
        <f>data!Q933</f>
        <v>351.9</v>
      </c>
      <c r="H932">
        <f>data!R933</f>
        <v>173</v>
      </c>
      <c r="I932">
        <f>data!S933</f>
        <v>0</v>
      </c>
      <c r="J932">
        <f>data!T933</f>
        <v>2</v>
      </c>
    </row>
    <row r="933" spans="1:10" x14ac:dyDescent="0.25">
      <c r="A933">
        <v>1995</v>
      </c>
      <c r="B933" t="s">
        <v>213</v>
      </c>
      <c r="C933">
        <f>data!J934</f>
        <v>55.6</v>
      </c>
      <c r="D933">
        <f>data!K934</f>
        <v>126</v>
      </c>
      <c r="E933">
        <f>data!L934</f>
        <v>0.1</v>
      </c>
      <c r="F933">
        <f>data!M934</f>
        <v>4</v>
      </c>
      <c r="G933">
        <f>data!Q934</f>
        <v>1425</v>
      </c>
      <c r="H933">
        <f>data!R934</f>
        <v>89</v>
      </c>
      <c r="I933">
        <f>data!S934</f>
        <v>0</v>
      </c>
      <c r="J933">
        <f>data!T934</f>
        <v>7</v>
      </c>
    </row>
    <row r="934" spans="1:10" x14ac:dyDescent="0.25">
      <c r="A934">
        <v>1995</v>
      </c>
      <c r="B934" t="s">
        <v>8</v>
      </c>
      <c r="C934">
        <f>data!J935</f>
        <v>0</v>
      </c>
      <c r="D934" t="str">
        <f>data!K935</f>
        <v/>
      </c>
      <c r="E934">
        <f>data!L935</f>
        <v>0</v>
      </c>
      <c r="F934">
        <f>data!M935</f>
        <v>0</v>
      </c>
      <c r="G934">
        <f>data!Q935</f>
        <v>1142.8</v>
      </c>
      <c r="H934">
        <f>data!R935</f>
        <v>99</v>
      </c>
      <c r="I934">
        <f>data!S935</f>
        <v>0</v>
      </c>
      <c r="J934">
        <f>data!T935</f>
        <v>10</v>
      </c>
    </row>
    <row r="935" spans="1:10" x14ac:dyDescent="0.25">
      <c r="A935">
        <v>1995</v>
      </c>
      <c r="B935" t="s">
        <v>9</v>
      </c>
      <c r="C935">
        <f>data!J936</f>
        <v>1303.0999999999999</v>
      </c>
      <c r="D935">
        <f>data!K936</f>
        <v>11</v>
      </c>
      <c r="E935">
        <f>data!L936</f>
        <v>1.7</v>
      </c>
      <c r="F935">
        <f>data!M936</f>
        <v>5</v>
      </c>
      <c r="G935">
        <f>data!Q936</f>
        <v>663.5</v>
      </c>
      <c r="H935" t="str">
        <f>data!R936</f>
        <v/>
      </c>
      <c r="I935">
        <f>data!S936</f>
        <v>0</v>
      </c>
      <c r="J935">
        <f>data!T936</f>
        <v>8</v>
      </c>
    </row>
    <row r="936" spans="1:10" x14ac:dyDescent="0.25">
      <c r="A936">
        <v>1995</v>
      </c>
      <c r="B936" t="s">
        <v>10</v>
      </c>
      <c r="C936">
        <f>data!J937</f>
        <v>186.4</v>
      </c>
      <c r="D936">
        <f>data!K937</f>
        <v>58</v>
      </c>
      <c r="E936">
        <f>data!L937</f>
        <v>0.2</v>
      </c>
      <c r="F936">
        <f>data!M937</f>
        <v>3</v>
      </c>
      <c r="G936">
        <f>data!Q937</f>
        <v>2508.1</v>
      </c>
      <c r="H936">
        <f>data!R937</f>
        <v>59</v>
      </c>
      <c r="I936">
        <f>data!S937</f>
        <v>0.1</v>
      </c>
      <c r="J936">
        <f>data!T937</f>
        <v>15</v>
      </c>
    </row>
    <row r="937" spans="1:10" x14ac:dyDescent="0.25">
      <c r="A937">
        <v>1995</v>
      </c>
      <c r="B937" t="s">
        <v>62</v>
      </c>
      <c r="C937">
        <f>data!J938</f>
        <v>195.3</v>
      </c>
      <c r="D937">
        <f>data!K938</f>
        <v>56</v>
      </c>
      <c r="E937">
        <f>data!L938</f>
        <v>0.3</v>
      </c>
      <c r="F937">
        <f>data!M938</f>
        <v>9</v>
      </c>
      <c r="G937">
        <f>data!Q938</f>
        <v>3376.6</v>
      </c>
      <c r="H937">
        <f>data!R938</f>
        <v>46</v>
      </c>
      <c r="I937">
        <f>data!S938</f>
        <v>0.1</v>
      </c>
      <c r="J937">
        <f>data!T938</f>
        <v>22</v>
      </c>
    </row>
    <row r="938" spans="1:10" x14ac:dyDescent="0.25">
      <c r="A938">
        <v>1995</v>
      </c>
      <c r="B938" t="s">
        <v>125</v>
      </c>
      <c r="C938">
        <f>data!J939</f>
        <v>675.1</v>
      </c>
      <c r="D938">
        <f>data!K939</f>
        <v>23</v>
      </c>
      <c r="E938">
        <f>data!L939</f>
        <v>0.9</v>
      </c>
      <c r="F938">
        <f>data!M939</f>
        <v>4</v>
      </c>
      <c r="G938">
        <f>data!Q939</f>
        <v>98271.1</v>
      </c>
      <c r="H938">
        <f>data!R939</f>
        <v>3</v>
      </c>
      <c r="I938">
        <f>data!S939</f>
        <v>2.2999999999999998</v>
      </c>
      <c r="J938">
        <f>data!T939</f>
        <v>91</v>
      </c>
    </row>
    <row r="939" spans="1:10" x14ac:dyDescent="0.25">
      <c r="A939">
        <v>1995</v>
      </c>
      <c r="B939" t="s">
        <v>126</v>
      </c>
      <c r="C939">
        <f>data!J940</f>
        <v>0</v>
      </c>
      <c r="D939" t="str">
        <f>data!K940</f>
        <v/>
      </c>
      <c r="E939">
        <f>data!L940</f>
        <v>0</v>
      </c>
      <c r="F939">
        <f>data!M940</f>
        <v>0</v>
      </c>
      <c r="G939">
        <f>data!Q940</f>
        <v>0</v>
      </c>
      <c r="H939" t="str">
        <f>data!R940</f>
        <v/>
      </c>
      <c r="I939">
        <f>data!S940</f>
        <v>0</v>
      </c>
      <c r="J939">
        <f>data!T940</f>
        <v>0</v>
      </c>
    </row>
    <row r="940" spans="1:10" x14ac:dyDescent="0.25">
      <c r="A940">
        <v>1995</v>
      </c>
      <c r="B940" t="s">
        <v>11</v>
      </c>
      <c r="C940">
        <f>data!J941</f>
        <v>53.4</v>
      </c>
      <c r="D940">
        <f>data!K941</f>
        <v>129</v>
      </c>
      <c r="E940">
        <f>data!L941</f>
        <v>0.1</v>
      </c>
      <c r="F940">
        <f>data!M941</f>
        <v>1</v>
      </c>
      <c r="G940">
        <f>data!Q941</f>
        <v>36263.4</v>
      </c>
      <c r="H940">
        <f>data!R941</f>
        <v>7</v>
      </c>
      <c r="I940">
        <f>data!S941</f>
        <v>0.9</v>
      </c>
      <c r="J940">
        <f>data!T941</f>
        <v>28</v>
      </c>
    </row>
    <row r="941" spans="1:10" x14ac:dyDescent="0.25">
      <c r="A941">
        <v>1995</v>
      </c>
      <c r="B941" t="s">
        <v>12</v>
      </c>
      <c r="C941">
        <f>data!J942</f>
        <v>1163.5</v>
      </c>
      <c r="D941">
        <f>data!K942</f>
        <v>14</v>
      </c>
      <c r="E941">
        <f>data!L942</f>
        <v>1.5</v>
      </c>
      <c r="F941">
        <f>data!M942</f>
        <v>3</v>
      </c>
      <c r="G941">
        <f>data!Q942</f>
        <v>2367.1999999999998</v>
      </c>
      <c r="H941">
        <f>data!R942</f>
        <v>61</v>
      </c>
      <c r="I941">
        <f>data!S942</f>
        <v>0.1</v>
      </c>
      <c r="J941">
        <f>data!T942</f>
        <v>13</v>
      </c>
    </row>
    <row r="942" spans="1:10" x14ac:dyDescent="0.25">
      <c r="A942">
        <v>1995</v>
      </c>
      <c r="B942" t="s">
        <v>129</v>
      </c>
      <c r="C942">
        <f>data!J943</f>
        <v>163.5</v>
      </c>
      <c r="D942">
        <f>data!K943</f>
        <v>67</v>
      </c>
      <c r="E942">
        <f>data!L943</f>
        <v>0.2</v>
      </c>
      <c r="F942">
        <f>data!M943</f>
        <v>1</v>
      </c>
      <c r="G942">
        <f>data!Q943</f>
        <v>0</v>
      </c>
      <c r="H942" t="str">
        <f>data!R943</f>
        <v/>
      </c>
      <c r="I942">
        <f>data!S943</f>
        <v>0</v>
      </c>
      <c r="J942">
        <f>data!T943</f>
        <v>0</v>
      </c>
    </row>
    <row r="943" spans="1:10" x14ac:dyDescent="0.25">
      <c r="A943">
        <v>1995</v>
      </c>
      <c r="B943" t="s">
        <v>13</v>
      </c>
      <c r="C943">
        <f>data!J944</f>
        <v>2386.3000000000002</v>
      </c>
      <c r="D943">
        <f>data!K944</f>
        <v>5</v>
      </c>
      <c r="E943">
        <f>data!L944</f>
        <v>3.1</v>
      </c>
      <c r="F943">
        <f>data!M944</f>
        <v>6</v>
      </c>
      <c r="G943">
        <f>data!Q944</f>
        <v>12953.3</v>
      </c>
      <c r="H943">
        <f>data!R944</f>
        <v>15</v>
      </c>
      <c r="I943">
        <f>data!S944</f>
        <v>0.3</v>
      </c>
      <c r="J943">
        <f>data!T944</f>
        <v>24</v>
      </c>
    </row>
    <row r="944" spans="1:10" x14ac:dyDescent="0.25">
      <c r="A944">
        <v>1995</v>
      </c>
      <c r="B944" t="s">
        <v>67</v>
      </c>
      <c r="C944">
        <f>data!J945</f>
        <v>0</v>
      </c>
      <c r="D944" t="str">
        <f>data!K945</f>
        <v/>
      </c>
      <c r="E944">
        <f>data!L945</f>
        <v>0</v>
      </c>
      <c r="F944">
        <f>data!M945</f>
        <v>0</v>
      </c>
      <c r="G944">
        <f>data!Q945</f>
        <v>1779.9</v>
      </c>
      <c r="H944">
        <f>data!R945</f>
        <v>77</v>
      </c>
      <c r="I944">
        <f>data!S945</f>
        <v>0</v>
      </c>
      <c r="J944">
        <f>data!T945</f>
        <v>13</v>
      </c>
    </row>
    <row r="945" spans="1:10" x14ac:dyDescent="0.25">
      <c r="A945">
        <v>1995</v>
      </c>
      <c r="B945" t="s">
        <v>14</v>
      </c>
      <c r="C945">
        <f>data!J946</f>
        <v>116.4</v>
      </c>
      <c r="D945">
        <f>data!K946</f>
        <v>78</v>
      </c>
      <c r="E945">
        <f>data!L946</f>
        <v>0.2</v>
      </c>
      <c r="F945">
        <f>data!M946</f>
        <v>2</v>
      </c>
      <c r="G945">
        <f>data!Q946</f>
        <v>536.20000000000005</v>
      </c>
      <c r="H945">
        <f>data!R946</f>
        <v>133</v>
      </c>
      <c r="I945">
        <f>data!S946</f>
        <v>0</v>
      </c>
      <c r="J945">
        <f>data!T946</f>
        <v>5</v>
      </c>
    </row>
    <row r="946" spans="1:10" x14ac:dyDescent="0.25">
      <c r="A946">
        <v>1995</v>
      </c>
      <c r="B946" t="s">
        <v>15</v>
      </c>
      <c r="C946">
        <f>data!J947</f>
        <v>315</v>
      </c>
      <c r="D946">
        <f>data!K947</f>
        <v>36</v>
      </c>
      <c r="E946">
        <f>data!L947</f>
        <v>0.4</v>
      </c>
      <c r="F946">
        <f>data!M947</f>
        <v>2</v>
      </c>
      <c r="G946">
        <f>data!Q947</f>
        <v>39436.6</v>
      </c>
      <c r="H946">
        <f>data!R947</f>
        <v>6</v>
      </c>
      <c r="I946">
        <f>data!S947</f>
        <v>0.9</v>
      </c>
      <c r="J946">
        <f>data!T947</f>
        <v>72</v>
      </c>
    </row>
    <row r="947" spans="1:10" x14ac:dyDescent="0.25">
      <c r="A947">
        <v>1995</v>
      </c>
      <c r="B947" t="s">
        <v>16</v>
      </c>
      <c r="C947">
        <f>data!J948</f>
        <v>595</v>
      </c>
      <c r="D947">
        <f>data!K948</f>
        <v>29</v>
      </c>
      <c r="E947">
        <f>data!L948</f>
        <v>0.8</v>
      </c>
      <c r="F947">
        <f>data!M948</f>
        <v>8</v>
      </c>
      <c r="G947">
        <f>data!Q948</f>
        <v>8022.4</v>
      </c>
      <c r="H947">
        <f>data!R948</f>
        <v>24</v>
      </c>
      <c r="I947">
        <f>data!S948</f>
        <v>0.2</v>
      </c>
      <c r="J947">
        <f>data!T948</f>
        <v>24</v>
      </c>
    </row>
    <row r="948" spans="1:10" x14ac:dyDescent="0.25">
      <c r="A948">
        <v>1995</v>
      </c>
      <c r="B948" t="s">
        <v>17</v>
      </c>
      <c r="C948">
        <f>data!J949</f>
        <v>3579.1</v>
      </c>
      <c r="D948">
        <f>data!K949</f>
        <v>2</v>
      </c>
      <c r="E948">
        <f>data!L949</f>
        <v>4.7</v>
      </c>
      <c r="F948">
        <f>data!M949</f>
        <v>6</v>
      </c>
      <c r="G948">
        <f>data!Q949</f>
        <v>1949.3</v>
      </c>
      <c r="H948">
        <f>data!R949</f>
        <v>70</v>
      </c>
      <c r="I948">
        <f>data!S949</f>
        <v>0.1</v>
      </c>
      <c r="J948">
        <f>data!T949</f>
        <v>12</v>
      </c>
    </row>
    <row r="949" spans="1:10" x14ac:dyDescent="0.25">
      <c r="A949">
        <v>1995</v>
      </c>
      <c r="B949" t="s">
        <v>72</v>
      </c>
      <c r="C949">
        <f>data!J950</f>
        <v>991.4</v>
      </c>
      <c r="D949">
        <f>data!K950</f>
        <v>17</v>
      </c>
      <c r="E949">
        <f>data!L950</f>
        <v>1.3</v>
      </c>
      <c r="F949">
        <f>data!M950</f>
        <v>5</v>
      </c>
      <c r="G949">
        <f>data!Q950</f>
        <v>1644.9</v>
      </c>
      <c r="H949">
        <f>data!R950</f>
        <v>81</v>
      </c>
      <c r="I949">
        <f>data!S950</f>
        <v>0</v>
      </c>
      <c r="J949">
        <f>data!T950</f>
        <v>9</v>
      </c>
    </row>
    <row r="950" spans="1:10" x14ac:dyDescent="0.25">
      <c r="A950">
        <v>1995</v>
      </c>
      <c r="B950" t="s">
        <v>18</v>
      </c>
      <c r="C950">
        <f>data!J951</f>
        <v>242.8</v>
      </c>
      <c r="D950" t="str">
        <f>data!K951</f>
        <v/>
      </c>
      <c r="E950">
        <f>data!L951</f>
        <v>0.4</v>
      </c>
      <c r="F950">
        <f>data!M951</f>
        <v>2</v>
      </c>
      <c r="G950">
        <f>data!Q951</f>
        <v>14207.300000000001</v>
      </c>
      <c r="H950" t="str">
        <f>data!R951</f>
        <v/>
      </c>
      <c r="I950">
        <f>data!S951</f>
        <v>0.4</v>
      </c>
      <c r="J950">
        <f>data!T951</f>
        <v>52</v>
      </c>
    </row>
    <row r="951" spans="1:10" x14ac:dyDescent="0.25">
      <c r="A951">
        <v>1995</v>
      </c>
      <c r="B951" t="s">
        <v>19</v>
      </c>
      <c r="C951">
        <f>data!J952</f>
        <v>292.2</v>
      </c>
      <c r="D951">
        <f>data!K952</f>
        <v>40</v>
      </c>
      <c r="E951">
        <f>data!L952</f>
        <v>0.4</v>
      </c>
      <c r="F951">
        <f>data!M952</f>
        <v>9</v>
      </c>
      <c r="G951">
        <f>data!Q952</f>
        <v>23582.1</v>
      </c>
      <c r="H951">
        <f>data!R952</f>
        <v>10</v>
      </c>
      <c r="I951">
        <f>data!S952</f>
        <v>0.6</v>
      </c>
      <c r="J951">
        <f>data!T952</f>
        <v>43</v>
      </c>
    </row>
    <row r="952" spans="1:10" x14ac:dyDescent="0.25">
      <c r="A952">
        <v>1995</v>
      </c>
      <c r="B952" t="s">
        <v>76</v>
      </c>
      <c r="C952">
        <f>data!J953</f>
        <v>67.3</v>
      </c>
      <c r="D952">
        <f>data!K953</f>
        <v>112</v>
      </c>
      <c r="E952">
        <f>data!L953</f>
        <v>0.1</v>
      </c>
      <c r="F952">
        <f>data!M953</f>
        <v>5</v>
      </c>
      <c r="G952">
        <f>data!Q953</f>
        <v>0</v>
      </c>
      <c r="H952" t="str">
        <f>data!R953</f>
        <v/>
      </c>
      <c r="I952">
        <f>data!S953</f>
        <v>0</v>
      </c>
      <c r="J952">
        <f>data!T953</f>
        <v>0</v>
      </c>
    </row>
    <row r="953" spans="1:10" x14ac:dyDescent="0.25">
      <c r="A953">
        <v>1995</v>
      </c>
      <c r="B953" t="s">
        <v>21</v>
      </c>
      <c r="C953">
        <f>data!J954</f>
        <v>649.70000000000005</v>
      </c>
      <c r="D953">
        <f>data!K954</f>
        <v>24</v>
      </c>
      <c r="E953">
        <f>data!L954</f>
        <v>0.9</v>
      </c>
      <c r="F953">
        <f>data!M954</f>
        <v>3</v>
      </c>
      <c r="G953">
        <f>data!Q954</f>
        <v>1151.3</v>
      </c>
      <c r="H953">
        <f>data!R954</f>
        <v>98</v>
      </c>
      <c r="I953">
        <f>data!S954</f>
        <v>0</v>
      </c>
      <c r="J953">
        <f>data!T954</f>
        <v>10</v>
      </c>
    </row>
    <row r="954" spans="1:10" x14ac:dyDescent="0.25">
      <c r="A954">
        <v>1995</v>
      </c>
      <c r="B954" t="s">
        <v>22</v>
      </c>
      <c r="C954">
        <f>data!J955</f>
        <v>126.1</v>
      </c>
      <c r="D954">
        <f>data!K955</f>
        <v>74</v>
      </c>
      <c r="E954">
        <f>data!L955</f>
        <v>0.2</v>
      </c>
      <c r="F954">
        <f>data!M955</f>
        <v>9</v>
      </c>
      <c r="G954">
        <f>data!Q955</f>
        <v>2943.2</v>
      </c>
      <c r="H954">
        <f>data!R955</f>
        <v>52</v>
      </c>
      <c r="I954">
        <f>data!S955</f>
        <v>0.1</v>
      </c>
      <c r="J954">
        <f>data!T955</f>
        <v>22</v>
      </c>
    </row>
    <row r="955" spans="1:10" x14ac:dyDescent="0.25">
      <c r="A955">
        <v>1995</v>
      </c>
      <c r="B955" t="s">
        <v>23</v>
      </c>
      <c r="C955">
        <f>data!J956</f>
        <v>271.7</v>
      </c>
      <c r="D955">
        <f>data!K956</f>
        <v>44</v>
      </c>
      <c r="E955">
        <f>data!L956</f>
        <v>0.4</v>
      </c>
      <c r="F955">
        <f>data!M956</f>
        <v>5</v>
      </c>
      <c r="G955">
        <f>data!Q956</f>
        <v>1833.6</v>
      </c>
      <c r="H955">
        <f>data!R956</f>
        <v>75</v>
      </c>
      <c r="I955">
        <f>data!S956</f>
        <v>0</v>
      </c>
      <c r="J955">
        <f>data!T956</f>
        <v>17</v>
      </c>
    </row>
    <row r="956" spans="1:10" x14ac:dyDescent="0.25">
      <c r="A956">
        <v>1995</v>
      </c>
      <c r="B956" t="s">
        <v>135</v>
      </c>
      <c r="C956">
        <f>data!J957</f>
        <v>1244.5</v>
      </c>
      <c r="D956">
        <f>data!K957</f>
        <v>13</v>
      </c>
      <c r="E956">
        <f>data!L957</f>
        <v>1.6</v>
      </c>
      <c r="F956">
        <f>data!M957</f>
        <v>6</v>
      </c>
      <c r="G956">
        <f>data!Q957</f>
        <v>2048.5</v>
      </c>
      <c r="H956">
        <f>data!R957</f>
        <v>65</v>
      </c>
      <c r="I956">
        <f>data!S957</f>
        <v>0.1</v>
      </c>
      <c r="J956">
        <f>data!T957</f>
        <v>14</v>
      </c>
    </row>
    <row r="957" spans="1:10" x14ac:dyDescent="0.25">
      <c r="A957">
        <v>1995</v>
      </c>
      <c r="B957" t="s">
        <v>177</v>
      </c>
      <c r="C957">
        <f>data!J958</f>
        <v>0</v>
      </c>
      <c r="D957" t="str">
        <f>data!K958</f>
        <v/>
      </c>
      <c r="E957">
        <f>data!L958</f>
        <v>0</v>
      </c>
      <c r="F957">
        <f>data!M958</f>
        <v>0</v>
      </c>
      <c r="G957">
        <f>data!Q958</f>
        <v>0</v>
      </c>
      <c r="H957" t="str">
        <f>data!R958</f>
        <v/>
      </c>
      <c r="I957">
        <f>data!S958</f>
        <v>0</v>
      </c>
      <c r="J957">
        <f>data!T958</f>
        <v>0</v>
      </c>
    </row>
    <row r="958" spans="1:10" x14ac:dyDescent="0.25">
      <c r="A958">
        <v>1995</v>
      </c>
      <c r="B958" t="s">
        <v>235</v>
      </c>
      <c r="C958">
        <f>data!J959</f>
        <v>103.9</v>
      </c>
      <c r="D958">
        <f>data!K959</f>
        <v>83</v>
      </c>
      <c r="E958">
        <f>data!L959</f>
        <v>0.1</v>
      </c>
      <c r="F958">
        <f>data!M959</f>
        <v>6</v>
      </c>
      <c r="G958">
        <f>data!Q959</f>
        <v>0</v>
      </c>
      <c r="H958" t="str">
        <f>data!R959</f>
        <v/>
      </c>
      <c r="I958">
        <f>data!S959</f>
        <v>0</v>
      </c>
      <c r="J958">
        <f>data!T959</f>
        <v>0</v>
      </c>
    </row>
    <row r="959" spans="1:10" x14ac:dyDescent="0.25">
      <c r="A959">
        <v>1995</v>
      </c>
      <c r="B959" t="s">
        <v>236</v>
      </c>
      <c r="C959">
        <f>data!J960</f>
        <v>29.2</v>
      </c>
      <c r="D959">
        <f>data!K960</f>
        <v>175</v>
      </c>
      <c r="E959">
        <f>data!L960</f>
        <v>0</v>
      </c>
      <c r="F959">
        <f>data!M960</f>
        <v>8</v>
      </c>
      <c r="G959">
        <f>data!Q960</f>
        <v>0</v>
      </c>
      <c r="H959" t="str">
        <f>data!R960</f>
        <v/>
      </c>
      <c r="I959">
        <f>data!S960</f>
        <v>0</v>
      </c>
      <c r="J959">
        <f>data!T960</f>
        <v>0</v>
      </c>
    </row>
    <row r="960" spans="1:10" x14ac:dyDescent="0.25">
      <c r="A960">
        <v>1995</v>
      </c>
      <c r="B960" t="s">
        <v>81</v>
      </c>
      <c r="C960">
        <f>data!J961</f>
        <v>613.79999999999995</v>
      </c>
      <c r="D960">
        <f>data!K961</f>
        <v>28</v>
      </c>
      <c r="E960">
        <f>data!L961</f>
        <v>0.8</v>
      </c>
      <c r="F960">
        <f>data!M961</f>
        <v>10</v>
      </c>
      <c r="G960">
        <f>data!Q961</f>
        <v>1015.1</v>
      </c>
      <c r="H960">
        <f>data!R961</f>
        <v>107</v>
      </c>
      <c r="I960">
        <f>data!S961</f>
        <v>0</v>
      </c>
      <c r="J960">
        <f>data!T961</f>
        <v>16</v>
      </c>
    </row>
    <row r="961" spans="1:10" x14ac:dyDescent="0.25">
      <c r="A961">
        <v>1995</v>
      </c>
      <c r="B961" t="s">
        <v>82</v>
      </c>
      <c r="C961">
        <f>data!J962</f>
        <v>0</v>
      </c>
      <c r="D961" t="str">
        <f>data!K962</f>
        <v/>
      </c>
      <c r="E961">
        <f>data!L962</f>
        <v>0</v>
      </c>
      <c r="F961">
        <f>data!M962</f>
        <v>0</v>
      </c>
      <c r="G961">
        <f>data!Q962</f>
        <v>413.8</v>
      </c>
      <c r="H961">
        <f>data!R962</f>
        <v>160</v>
      </c>
      <c r="I961">
        <f>data!S962</f>
        <v>0</v>
      </c>
      <c r="J961">
        <f>data!T962</f>
        <v>3</v>
      </c>
    </row>
    <row r="962" spans="1:10" x14ac:dyDescent="0.25">
      <c r="A962">
        <v>1995</v>
      </c>
      <c r="B962" t="s">
        <v>83</v>
      </c>
      <c r="C962">
        <f>data!J963</f>
        <v>630.79999999999995</v>
      </c>
      <c r="D962">
        <f>data!K963</f>
        <v>26</v>
      </c>
      <c r="E962">
        <f>data!L963</f>
        <v>0.8</v>
      </c>
      <c r="F962">
        <f>data!M963</f>
        <v>7</v>
      </c>
      <c r="G962">
        <f>data!Q963</f>
        <v>1159.5999999999999</v>
      </c>
      <c r="H962">
        <f>data!R963</f>
        <v>96</v>
      </c>
      <c r="I962">
        <f>data!S963</f>
        <v>0</v>
      </c>
      <c r="J962">
        <f>data!T963</f>
        <v>14</v>
      </c>
    </row>
    <row r="963" spans="1:10" x14ac:dyDescent="0.25">
      <c r="A963">
        <v>1995</v>
      </c>
      <c r="B963" t="s">
        <v>139</v>
      </c>
      <c r="C963">
        <f>data!J964</f>
        <v>29.3</v>
      </c>
      <c r="D963">
        <f>data!K964</f>
        <v>174</v>
      </c>
      <c r="E963">
        <f>data!L964</f>
        <v>0</v>
      </c>
      <c r="F963">
        <f>data!M964</f>
        <v>2</v>
      </c>
      <c r="G963">
        <f>data!Q964</f>
        <v>0</v>
      </c>
      <c r="H963" t="str">
        <f>data!R964</f>
        <v/>
      </c>
      <c r="I963">
        <f>data!S964</f>
        <v>0</v>
      </c>
      <c r="J963">
        <f>data!T964</f>
        <v>0</v>
      </c>
    </row>
    <row r="964" spans="1:10" x14ac:dyDescent="0.25">
      <c r="A964">
        <v>1995</v>
      </c>
      <c r="B964" t="s">
        <v>230</v>
      </c>
      <c r="C964">
        <f>data!J965</f>
        <v>120</v>
      </c>
      <c r="D964">
        <f>data!K965</f>
        <v>76</v>
      </c>
      <c r="E964">
        <f>data!L965</f>
        <v>0.2</v>
      </c>
      <c r="F964">
        <f>data!M965</f>
        <v>2</v>
      </c>
      <c r="G964">
        <f>data!Q965</f>
        <v>3697.5</v>
      </c>
      <c r="H964">
        <f>data!R965</f>
        <v>40</v>
      </c>
      <c r="I964">
        <f>data!S965</f>
        <v>0.1</v>
      </c>
      <c r="J964">
        <f>data!T965</f>
        <v>6</v>
      </c>
    </row>
    <row r="965" spans="1:10" x14ac:dyDescent="0.25">
      <c r="A965">
        <v>1995</v>
      </c>
      <c r="B965" t="s">
        <v>227</v>
      </c>
      <c r="C965">
        <f>data!J966</f>
        <v>0</v>
      </c>
      <c r="D965" t="str">
        <f>data!K966</f>
        <v/>
      </c>
      <c r="E965">
        <f>data!L966</f>
        <v>0</v>
      </c>
      <c r="F965">
        <f>data!M966</f>
        <v>0</v>
      </c>
      <c r="G965">
        <f>data!Q966</f>
        <v>0</v>
      </c>
      <c r="H965" t="str">
        <f>data!R966</f>
        <v/>
      </c>
      <c r="I965">
        <f>data!S966</f>
        <v>0</v>
      </c>
      <c r="J965">
        <f>data!T966</f>
        <v>0</v>
      </c>
    </row>
    <row r="966" spans="1:10" x14ac:dyDescent="0.25">
      <c r="A966">
        <v>1995</v>
      </c>
      <c r="B966" t="s">
        <v>140</v>
      </c>
      <c r="C966">
        <f>data!J967</f>
        <v>0</v>
      </c>
      <c r="D966" t="str">
        <f>data!K967</f>
        <v/>
      </c>
      <c r="E966">
        <f>data!L967</f>
        <v>0</v>
      </c>
      <c r="F966">
        <f>data!M967</f>
        <v>0</v>
      </c>
      <c r="G966">
        <f>data!Q967</f>
        <v>0</v>
      </c>
      <c r="H966" t="str">
        <f>data!R967</f>
        <v/>
      </c>
      <c r="I966">
        <f>data!S967</f>
        <v>0</v>
      </c>
      <c r="J966">
        <f>data!T967</f>
        <v>0</v>
      </c>
    </row>
    <row r="967" spans="1:10" x14ac:dyDescent="0.25">
      <c r="A967">
        <v>1995</v>
      </c>
      <c r="B967" t="s">
        <v>24</v>
      </c>
      <c r="C967">
        <f>data!J968</f>
        <v>291.60000000000002</v>
      </c>
      <c r="D967">
        <f>data!K968</f>
        <v>42</v>
      </c>
      <c r="E967">
        <f>data!L968</f>
        <v>0.4</v>
      </c>
      <c r="F967">
        <f>data!M968</f>
        <v>4</v>
      </c>
      <c r="G967">
        <f>data!Q968</f>
        <v>106450.5</v>
      </c>
      <c r="H967">
        <f>data!R968</f>
        <v>2</v>
      </c>
      <c r="I967">
        <f>data!S968</f>
        <v>2.5</v>
      </c>
      <c r="J967">
        <f>data!T968</f>
        <v>51</v>
      </c>
    </row>
    <row r="968" spans="1:10" x14ac:dyDescent="0.25">
      <c r="A968">
        <v>1995</v>
      </c>
      <c r="B968" t="s">
        <v>85</v>
      </c>
      <c r="C968">
        <f>data!J969</f>
        <v>692.1</v>
      </c>
      <c r="D968">
        <f>data!K969</f>
        <v>22</v>
      </c>
      <c r="E968">
        <f>data!L969</f>
        <v>0.9</v>
      </c>
      <c r="F968">
        <f>data!M969</f>
        <v>2</v>
      </c>
      <c r="G968">
        <f>data!Q969</f>
        <v>692.1</v>
      </c>
      <c r="H968">
        <f>data!R969</f>
        <v>125</v>
      </c>
      <c r="I968">
        <f>data!S969</f>
        <v>0</v>
      </c>
      <c r="J968">
        <f>data!T969</f>
        <v>2</v>
      </c>
    </row>
    <row r="969" spans="1:10" x14ac:dyDescent="0.25">
      <c r="A969">
        <v>1995</v>
      </c>
      <c r="B969" t="s">
        <v>25</v>
      </c>
      <c r="C969">
        <f>data!J970</f>
        <v>275.60000000000002</v>
      </c>
      <c r="D969">
        <f>data!K970</f>
        <v>43</v>
      </c>
      <c r="E969">
        <f>data!L970</f>
        <v>0.4</v>
      </c>
      <c r="F969">
        <f>data!M970</f>
        <v>8</v>
      </c>
      <c r="G969">
        <f>data!Q970</f>
        <v>3855.2</v>
      </c>
      <c r="H969">
        <f>data!R970</f>
        <v>38</v>
      </c>
      <c r="I969">
        <f>data!S970</f>
        <v>0.1</v>
      </c>
      <c r="J969">
        <f>data!T970</f>
        <v>21</v>
      </c>
    </row>
    <row r="970" spans="1:10" x14ac:dyDescent="0.25">
      <c r="A970">
        <v>1995</v>
      </c>
      <c r="B970" t="s">
        <v>143</v>
      </c>
      <c r="C970">
        <f>data!J971</f>
        <v>34.1</v>
      </c>
      <c r="D970">
        <f>data!K971</f>
        <v>161</v>
      </c>
      <c r="E970">
        <f>data!L971</f>
        <v>0</v>
      </c>
      <c r="F970">
        <f>data!M971</f>
        <v>2</v>
      </c>
      <c r="G970">
        <f>data!Q971</f>
        <v>0</v>
      </c>
      <c r="H970" t="str">
        <f>data!R971</f>
        <v/>
      </c>
      <c r="I970">
        <f>data!S971</f>
        <v>0</v>
      </c>
      <c r="J970">
        <f>data!T971</f>
        <v>0</v>
      </c>
    </row>
    <row r="971" spans="1:10" x14ac:dyDescent="0.25">
      <c r="A971">
        <v>1995</v>
      </c>
      <c r="B971" t="s">
        <v>26</v>
      </c>
      <c r="C971">
        <f>data!J972</f>
        <v>195.4</v>
      </c>
      <c r="D971">
        <f>data!K972</f>
        <v>55</v>
      </c>
      <c r="E971">
        <f>data!L972</f>
        <v>0.3</v>
      </c>
      <c r="F971">
        <f>data!M972</f>
        <v>4</v>
      </c>
      <c r="G971">
        <f>data!Q972</f>
        <v>432.7</v>
      </c>
      <c r="H971">
        <f>data!R972</f>
        <v>157</v>
      </c>
      <c r="I971">
        <f>data!S972</f>
        <v>0</v>
      </c>
      <c r="J971">
        <f>data!T972</f>
        <v>7</v>
      </c>
    </row>
    <row r="972" spans="1:10" x14ac:dyDescent="0.25">
      <c r="A972">
        <v>1995</v>
      </c>
      <c r="B972" t="s">
        <v>218</v>
      </c>
      <c r="C972">
        <f>data!J973</f>
        <v>0</v>
      </c>
      <c r="D972" t="str">
        <f>data!K973</f>
        <v/>
      </c>
      <c r="E972">
        <f>data!L973</f>
        <v>0</v>
      </c>
      <c r="F972">
        <f>data!M973</f>
        <v>0</v>
      </c>
      <c r="G972">
        <f>data!Q973</f>
        <v>0</v>
      </c>
      <c r="H972" t="str">
        <f>data!R973</f>
        <v/>
      </c>
      <c r="I972">
        <f>data!S973</f>
        <v>0</v>
      </c>
      <c r="J972">
        <f>data!T973</f>
        <v>0</v>
      </c>
    </row>
    <row r="973" spans="1:10" x14ac:dyDescent="0.25">
      <c r="A973">
        <v>1995</v>
      </c>
      <c r="B973" t="s">
        <v>27</v>
      </c>
      <c r="C973">
        <f>data!J974</f>
        <v>80.400000000000006</v>
      </c>
      <c r="D973">
        <f>data!K974</f>
        <v>98</v>
      </c>
      <c r="E973">
        <f>data!L974</f>
        <v>0.1</v>
      </c>
      <c r="F973">
        <f>data!M974</f>
        <v>4</v>
      </c>
      <c r="G973">
        <f>data!Q974</f>
        <v>654.9</v>
      </c>
      <c r="H973">
        <f>data!R974</f>
        <v>126</v>
      </c>
      <c r="I973">
        <f>data!S974</f>
        <v>0</v>
      </c>
      <c r="J973">
        <f>data!T974</f>
        <v>6</v>
      </c>
    </row>
    <row r="974" spans="1:10" x14ac:dyDescent="0.25">
      <c r="A974">
        <v>1995</v>
      </c>
      <c r="B974" t="s">
        <v>88</v>
      </c>
      <c r="C974">
        <f>data!J975</f>
        <v>331.8</v>
      </c>
      <c r="D974">
        <f>data!K975</f>
        <v>35</v>
      </c>
      <c r="E974">
        <f>data!L975</f>
        <v>0.4</v>
      </c>
      <c r="F974">
        <f>data!M975</f>
        <v>3</v>
      </c>
      <c r="G974">
        <f>data!Q975</f>
        <v>1953.9</v>
      </c>
      <c r="H974">
        <f>data!R975</f>
        <v>69</v>
      </c>
      <c r="I974">
        <f>data!S975</f>
        <v>0.1</v>
      </c>
      <c r="J974">
        <f>data!T975</f>
        <v>11</v>
      </c>
    </row>
    <row r="975" spans="1:10" x14ac:dyDescent="0.25">
      <c r="A975">
        <v>1995</v>
      </c>
      <c r="B975" t="s">
        <v>28</v>
      </c>
      <c r="C975">
        <f>data!J976</f>
        <v>238.8</v>
      </c>
      <c r="D975">
        <f>data!K976</f>
        <v>47</v>
      </c>
      <c r="E975">
        <f>data!L976</f>
        <v>0.3</v>
      </c>
      <c r="F975">
        <f>data!M976</f>
        <v>5</v>
      </c>
      <c r="G975">
        <f>data!Q976</f>
        <v>7081.7</v>
      </c>
      <c r="H975">
        <f>data!R976</f>
        <v>25</v>
      </c>
      <c r="I975">
        <f>data!S976</f>
        <v>0.2</v>
      </c>
      <c r="J975">
        <f>data!T976</f>
        <v>16</v>
      </c>
    </row>
    <row r="976" spans="1:10" x14ac:dyDescent="0.25">
      <c r="A976">
        <v>1995</v>
      </c>
      <c r="B976" t="s">
        <v>145</v>
      </c>
      <c r="C976">
        <f>data!J977</f>
        <v>702.1</v>
      </c>
      <c r="D976">
        <f>data!K977</f>
        <v>21</v>
      </c>
      <c r="E976">
        <f>data!L977</f>
        <v>0.9</v>
      </c>
      <c r="F976">
        <f>data!M977</f>
        <v>3</v>
      </c>
      <c r="G976">
        <f>data!Q977</f>
        <v>767.1</v>
      </c>
      <c r="H976">
        <f>data!R977</f>
        <v>121</v>
      </c>
      <c r="I976">
        <f>data!S977</f>
        <v>0</v>
      </c>
      <c r="J976">
        <f>data!T977</f>
        <v>5</v>
      </c>
    </row>
    <row r="977" spans="1:10" x14ac:dyDescent="0.25">
      <c r="A977">
        <v>1995</v>
      </c>
      <c r="B977" t="s">
        <v>29</v>
      </c>
      <c r="C977">
        <f>data!J978</f>
        <v>1037.4000000000001</v>
      </c>
      <c r="D977">
        <f>data!K978</f>
        <v>16</v>
      </c>
      <c r="E977">
        <f>data!L978</f>
        <v>1.4</v>
      </c>
      <c r="F977">
        <f>data!M978</f>
        <v>11</v>
      </c>
      <c r="G977">
        <f>data!Q978</f>
        <v>15271.3</v>
      </c>
      <c r="H977">
        <f>data!R978</f>
        <v>14</v>
      </c>
      <c r="I977">
        <f>data!S978</f>
        <v>0.4</v>
      </c>
      <c r="J977">
        <f>data!T978</f>
        <v>30</v>
      </c>
    </row>
    <row r="978" spans="1:10" x14ac:dyDescent="0.25">
      <c r="A978">
        <v>1995</v>
      </c>
      <c r="B978" t="s">
        <v>231</v>
      </c>
      <c r="C978">
        <f>data!J979</f>
        <v>0</v>
      </c>
      <c r="D978" t="str">
        <f>data!K979</f>
        <v/>
      </c>
      <c r="E978">
        <f>data!L979</f>
        <v>0</v>
      </c>
      <c r="F978">
        <f>data!M979</f>
        <v>0</v>
      </c>
      <c r="G978">
        <f>data!Q979</f>
        <v>1748.9</v>
      </c>
      <c r="H978">
        <f>data!R979</f>
        <v>78</v>
      </c>
      <c r="I978">
        <f>data!S979</f>
        <v>0</v>
      </c>
      <c r="J978">
        <f>data!T979</f>
        <v>6</v>
      </c>
    </row>
    <row r="979" spans="1:10" x14ac:dyDescent="0.25">
      <c r="A979">
        <v>1995</v>
      </c>
      <c r="B979" t="s">
        <v>93</v>
      </c>
      <c r="C979">
        <f>data!J980</f>
        <v>0</v>
      </c>
      <c r="D979" t="str">
        <f>data!K980</f>
        <v/>
      </c>
      <c r="E979">
        <f>data!L980</f>
        <v>0</v>
      </c>
      <c r="F979">
        <f>data!M980</f>
        <v>0</v>
      </c>
      <c r="G979">
        <f>data!Q980</f>
        <v>650</v>
      </c>
      <c r="H979">
        <f>data!R980</f>
        <v>127</v>
      </c>
      <c r="I979">
        <f>data!S980</f>
        <v>0</v>
      </c>
      <c r="J979">
        <f>data!T980</f>
        <v>2</v>
      </c>
    </row>
    <row r="980" spans="1:10" x14ac:dyDescent="0.25">
      <c r="A980">
        <v>1995</v>
      </c>
      <c r="B980" t="s">
        <v>31</v>
      </c>
      <c r="C980">
        <f>data!J981</f>
        <v>735.8</v>
      </c>
      <c r="D980">
        <f>data!K981</f>
        <v>20</v>
      </c>
      <c r="E980">
        <f>data!L981</f>
        <v>1</v>
      </c>
      <c r="F980">
        <f>data!M981</f>
        <v>10</v>
      </c>
      <c r="G980">
        <f>data!Q981</f>
        <v>6261.8</v>
      </c>
      <c r="H980">
        <f>data!R981</f>
        <v>27</v>
      </c>
      <c r="I980">
        <f>data!S981</f>
        <v>0.2</v>
      </c>
      <c r="J980">
        <f>data!T981</f>
        <v>31</v>
      </c>
    </row>
    <row r="981" spans="1:10" x14ac:dyDescent="0.25">
      <c r="A981">
        <v>1995</v>
      </c>
      <c r="B981" t="s">
        <v>148</v>
      </c>
      <c r="C981">
        <f>data!J982</f>
        <v>0</v>
      </c>
      <c r="D981" t="str">
        <f>data!K982</f>
        <v/>
      </c>
      <c r="E981">
        <f>data!L982</f>
        <v>0</v>
      </c>
      <c r="F981">
        <f>data!M982</f>
        <v>0</v>
      </c>
      <c r="G981">
        <f>data!Q982</f>
        <v>0</v>
      </c>
      <c r="H981" t="str">
        <f>data!R982</f>
        <v/>
      </c>
      <c r="I981">
        <f>data!S982</f>
        <v>0</v>
      </c>
      <c r="J981">
        <f>data!T982</f>
        <v>0</v>
      </c>
    </row>
    <row r="982" spans="1:10" x14ac:dyDescent="0.25">
      <c r="A982">
        <v>1995</v>
      </c>
      <c r="B982" t="s">
        <v>32</v>
      </c>
      <c r="C982">
        <f>data!J983</f>
        <v>95</v>
      </c>
      <c r="D982">
        <f>data!K983</f>
        <v>88</v>
      </c>
      <c r="E982">
        <f>data!L983</f>
        <v>0.1</v>
      </c>
      <c r="F982">
        <f>data!M983</f>
        <v>2</v>
      </c>
      <c r="G982">
        <f>data!Q983</f>
        <v>6111.9</v>
      </c>
      <c r="H982" t="str">
        <f>data!R983</f>
        <v/>
      </c>
      <c r="I982">
        <f>data!S983</f>
        <v>0.2</v>
      </c>
      <c r="J982">
        <f>data!T983</f>
        <v>13</v>
      </c>
    </row>
    <row r="983" spans="1:10" x14ac:dyDescent="0.25">
      <c r="A983">
        <v>1995</v>
      </c>
      <c r="B983" t="s">
        <v>182</v>
      </c>
      <c r="C983">
        <f>data!J984</f>
        <v>91.2</v>
      </c>
      <c r="D983">
        <f>data!K984</f>
        <v>91</v>
      </c>
      <c r="E983">
        <f>data!L984</f>
        <v>0.1</v>
      </c>
      <c r="F983">
        <f>data!M984</f>
        <v>2</v>
      </c>
      <c r="G983">
        <f>data!Q984</f>
        <v>12797.4</v>
      </c>
      <c r="H983">
        <f>data!R984</f>
        <v>17</v>
      </c>
      <c r="I983">
        <f>data!S984</f>
        <v>0.3</v>
      </c>
      <c r="J983">
        <f>data!T984</f>
        <v>15</v>
      </c>
    </row>
    <row r="984" spans="1:10" x14ac:dyDescent="0.25">
      <c r="A984">
        <v>1995</v>
      </c>
      <c r="B984" t="s">
        <v>232</v>
      </c>
      <c r="C984">
        <f>data!J985</f>
        <v>0</v>
      </c>
      <c r="D984" t="str">
        <f>data!K985</f>
        <v/>
      </c>
      <c r="E984">
        <f>data!L985</f>
        <v>0</v>
      </c>
      <c r="F984">
        <f>data!M985</f>
        <v>0</v>
      </c>
      <c r="G984">
        <f>data!Q985</f>
        <v>0</v>
      </c>
      <c r="H984" t="str">
        <f>data!R985</f>
        <v/>
      </c>
      <c r="I984">
        <f>data!S985</f>
        <v>0</v>
      </c>
      <c r="J984">
        <f>data!T985</f>
        <v>0</v>
      </c>
    </row>
    <row r="985" spans="1:10" x14ac:dyDescent="0.25">
      <c r="A985">
        <v>1995</v>
      </c>
      <c r="B985" t="s">
        <v>33</v>
      </c>
      <c r="C985">
        <f>data!J986</f>
        <v>650.5</v>
      </c>
      <c r="D985" t="str">
        <f>data!K986</f>
        <v/>
      </c>
      <c r="E985">
        <f>data!L986</f>
        <v>0.9</v>
      </c>
      <c r="F985">
        <f>data!M986</f>
        <v>7</v>
      </c>
      <c r="G985">
        <f>data!Q986</f>
        <v>4881.6000000000004</v>
      </c>
      <c r="H985">
        <f>data!R986</f>
        <v>31</v>
      </c>
      <c r="I985">
        <f>data!S986</f>
        <v>0.1</v>
      </c>
      <c r="J985">
        <f>data!T986</f>
        <v>22</v>
      </c>
    </row>
    <row r="986" spans="1:10" x14ac:dyDescent="0.25">
      <c r="A986">
        <v>1995</v>
      </c>
      <c r="B986" t="s">
        <v>233</v>
      </c>
      <c r="C986">
        <f>data!J987</f>
        <v>0</v>
      </c>
      <c r="D986" t="str">
        <f>data!K987</f>
        <v/>
      </c>
      <c r="E986">
        <f>data!L987</f>
        <v>0</v>
      </c>
      <c r="F986">
        <f>data!M987</f>
        <v>0</v>
      </c>
      <c r="G986">
        <f>data!Q987</f>
        <v>0</v>
      </c>
      <c r="H986" t="str">
        <f>data!R987</f>
        <v/>
      </c>
      <c r="I986">
        <f>data!S987</f>
        <v>0</v>
      </c>
      <c r="J986">
        <f>data!T987</f>
        <v>0</v>
      </c>
    </row>
    <row r="987" spans="1:10" x14ac:dyDescent="0.25">
      <c r="A987">
        <v>1995</v>
      </c>
      <c r="B987" t="s">
        <v>34</v>
      </c>
      <c r="C987">
        <f>data!J988</f>
        <v>173.1</v>
      </c>
      <c r="D987">
        <f>data!K988</f>
        <v>63</v>
      </c>
      <c r="E987">
        <f>data!L988</f>
        <v>0.2</v>
      </c>
      <c r="F987">
        <f>data!M988</f>
        <v>7</v>
      </c>
      <c r="G987">
        <f>data!Q988</f>
        <v>4842.5</v>
      </c>
      <c r="H987">
        <f>data!R988</f>
        <v>32</v>
      </c>
      <c r="I987">
        <f>data!S988</f>
        <v>0.1</v>
      </c>
      <c r="J987">
        <f>data!T988</f>
        <v>21</v>
      </c>
    </row>
    <row r="988" spans="1:10" x14ac:dyDescent="0.25">
      <c r="A988">
        <v>1995</v>
      </c>
      <c r="B988" t="s">
        <v>35</v>
      </c>
      <c r="C988">
        <f>data!J989</f>
        <v>301.3</v>
      </c>
      <c r="D988">
        <f>data!K989</f>
        <v>38</v>
      </c>
      <c r="E988">
        <f>data!L989</f>
        <v>0.4</v>
      </c>
      <c r="F988">
        <f>data!M989</f>
        <v>7</v>
      </c>
      <c r="G988">
        <f>data!Q989</f>
        <v>524.6</v>
      </c>
      <c r="H988">
        <f>data!R989</f>
        <v>134</v>
      </c>
      <c r="I988">
        <f>data!S989</f>
        <v>0</v>
      </c>
      <c r="J988">
        <f>data!T989</f>
        <v>11</v>
      </c>
    </row>
    <row r="989" spans="1:10" x14ac:dyDescent="0.25">
      <c r="A989">
        <v>1995</v>
      </c>
      <c r="B989" t="s">
        <v>36</v>
      </c>
      <c r="C989">
        <f>data!J990</f>
        <v>0</v>
      </c>
      <c r="D989" t="str">
        <f>data!K990</f>
        <v/>
      </c>
      <c r="E989">
        <f>data!L990</f>
        <v>0</v>
      </c>
      <c r="F989">
        <f>data!M990</f>
        <v>0</v>
      </c>
      <c r="G989">
        <f>data!Q990</f>
        <v>615.4</v>
      </c>
      <c r="H989">
        <f>data!R990</f>
        <v>131</v>
      </c>
      <c r="I989">
        <f>data!S990</f>
        <v>0</v>
      </c>
      <c r="J989">
        <f>data!T990</f>
        <v>4</v>
      </c>
    </row>
    <row r="990" spans="1:10" x14ac:dyDescent="0.25">
      <c r="A990">
        <v>1995</v>
      </c>
      <c r="B990" t="s">
        <v>37</v>
      </c>
      <c r="C990">
        <f>data!J991</f>
        <v>625.1</v>
      </c>
      <c r="D990">
        <f>data!K991</f>
        <v>27</v>
      </c>
      <c r="E990">
        <f>data!L991</f>
        <v>0.8</v>
      </c>
      <c r="F990">
        <f>data!M991</f>
        <v>2</v>
      </c>
      <c r="G990">
        <f>data!Q991</f>
        <v>9011.9</v>
      </c>
      <c r="H990">
        <f>data!R991</f>
        <v>23</v>
      </c>
      <c r="I990">
        <f>data!S991</f>
        <v>0.2</v>
      </c>
      <c r="J990">
        <f>data!T991</f>
        <v>23</v>
      </c>
    </row>
    <row r="991" spans="1:10" x14ac:dyDescent="0.25">
      <c r="A991">
        <v>1995</v>
      </c>
      <c r="B991" t="s">
        <v>97</v>
      </c>
      <c r="C991">
        <f>data!J992</f>
        <v>0</v>
      </c>
      <c r="D991" t="str">
        <f>data!K992</f>
        <v/>
      </c>
      <c r="E991">
        <f>data!L992</f>
        <v>0</v>
      </c>
      <c r="F991">
        <f>data!M992</f>
        <v>0</v>
      </c>
      <c r="G991">
        <f>data!Q992</f>
        <v>35162.300000000003</v>
      </c>
      <c r="H991">
        <f>data!R992</f>
        <v>8</v>
      </c>
      <c r="I991">
        <f>data!S992</f>
        <v>0.8</v>
      </c>
      <c r="J991">
        <f>data!T992</f>
        <v>40</v>
      </c>
    </row>
    <row r="992" spans="1:10" x14ac:dyDescent="0.25">
      <c r="A992">
        <v>1995</v>
      </c>
      <c r="B992" t="s">
        <v>98</v>
      </c>
      <c r="C992">
        <f>data!J993</f>
        <v>34.5</v>
      </c>
      <c r="D992">
        <f>data!K993</f>
        <v>158</v>
      </c>
      <c r="E992">
        <f>data!L993</f>
        <v>0.1</v>
      </c>
      <c r="F992">
        <f>data!M993</f>
        <v>1</v>
      </c>
      <c r="G992">
        <f>data!Q993</f>
        <v>0</v>
      </c>
      <c r="H992" t="str">
        <f>data!R993</f>
        <v/>
      </c>
      <c r="I992">
        <f>data!S993</f>
        <v>0</v>
      </c>
      <c r="J992">
        <f>data!T993</f>
        <v>0</v>
      </c>
    </row>
    <row r="993" spans="1:10" x14ac:dyDescent="0.25">
      <c r="A993">
        <v>1995</v>
      </c>
      <c r="B993" t="s">
        <v>38</v>
      </c>
      <c r="C993">
        <f>data!J994</f>
        <v>0</v>
      </c>
      <c r="D993" t="str">
        <f>data!K994</f>
        <v/>
      </c>
      <c r="E993">
        <f>data!L994</f>
        <v>0</v>
      </c>
      <c r="F993">
        <f>data!M994</f>
        <v>0</v>
      </c>
      <c r="G993">
        <f>data!Q994</f>
        <v>2625.7</v>
      </c>
      <c r="H993">
        <f>data!R994</f>
        <v>57</v>
      </c>
      <c r="I993">
        <f>data!S994</f>
        <v>0.1</v>
      </c>
      <c r="J993">
        <f>data!T994</f>
        <v>11</v>
      </c>
    </row>
    <row r="994" spans="1:10" x14ac:dyDescent="0.25">
      <c r="A994">
        <v>1995</v>
      </c>
      <c r="B994" t="s">
        <v>100</v>
      </c>
      <c r="C994">
        <f>data!J995</f>
        <v>22.4</v>
      </c>
      <c r="D994">
        <f>data!K995</f>
        <v>194</v>
      </c>
      <c r="E994">
        <f>data!L995</f>
        <v>0</v>
      </c>
      <c r="F994">
        <f>data!M995</f>
        <v>1</v>
      </c>
      <c r="G994">
        <f>data!Q995</f>
        <v>288.10000000000002</v>
      </c>
      <c r="H994">
        <f>data!R995</f>
        <v>188</v>
      </c>
      <c r="I994">
        <f>data!S995</f>
        <v>0</v>
      </c>
      <c r="J994">
        <f>data!T995</f>
        <v>4</v>
      </c>
    </row>
    <row r="995" spans="1:10" x14ac:dyDescent="0.25">
      <c r="A995">
        <v>1995</v>
      </c>
      <c r="B995" t="s">
        <v>157</v>
      </c>
      <c r="C995">
        <f>data!J996</f>
        <v>110.8</v>
      </c>
      <c r="D995">
        <f>data!K996</f>
        <v>79</v>
      </c>
      <c r="E995">
        <f>data!L996</f>
        <v>0.1</v>
      </c>
      <c r="F995">
        <f>data!M996</f>
        <v>4</v>
      </c>
      <c r="G995">
        <f>data!Q996</f>
        <v>501.9</v>
      </c>
      <c r="H995">
        <f>data!R996</f>
        <v>138</v>
      </c>
      <c r="I995">
        <f>data!S996</f>
        <v>0</v>
      </c>
      <c r="J995">
        <f>data!T996</f>
        <v>9</v>
      </c>
    </row>
    <row r="996" spans="1:10" x14ac:dyDescent="0.25">
      <c r="A996">
        <v>1995</v>
      </c>
      <c r="B996" t="s">
        <v>39</v>
      </c>
      <c r="C996">
        <f>data!J997</f>
        <v>42.4</v>
      </c>
      <c r="D996">
        <f>data!K997</f>
        <v>141</v>
      </c>
      <c r="E996">
        <f>data!L997</f>
        <v>0.1</v>
      </c>
      <c r="F996">
        <f>data!M997</f>
        <v>2</v>
      </c>
      <c r="G996">
        <f>data!Q997</f>
        <v>3486.2</v>
      </c>
      <c r="H996">
        <f>data!R997</f>
        <v>43</v>
      </c>
      <c r="I996">
        <f>data!S997</f>
        <v>0.1</v>
      </c>
      <c r="J996">
        <f>data!T997</f>
        <v>9</v>
      </c>
    </row>
    <row r="997" spans="1:10" x14ac:dyDescent="0.25">
      <c r="A997">
        <v>1995</v>
      </c>
      <c r="B997" t="s">
        <v>208</v>
      </c>
      <c r="C997">
        <f>data!J998</f>
        <v>0</v>
      </c>
      <c r="D997" t="str">
        <f>data!K998</f>
        <v/>
      </c>
      <c r="E997">
        <f>data!L998</f>
        <v>0</v>
      </c>
      <c r="F997">
        <f>data!M998</f>
        <v>0</v>
      </c>
      <c r="G997">
        <f>data!Q998</f>
        <v>4957.5</v>
      </c>
      <c r="H997">
        <f>data!R998</f>
        <v>30</v>
      </c>
      <c r="I997">
        <f>data!S998</f>
        <v>0.1</v>
      </c>
      <c r="J997">
        <f>data!T998</f>
        <v>18</v>
      </c>
    </row>
    <row r="998" spans="1:10" x14ac:dyDescent="0.25">
      <c r="A998">
        <v>1995</v>
      </c>
      <c r="B998" t="s">
        <v>40</v>
      </c>
      <c r="C998">
        <f>data!J999</f>
        <v>21.4</v>
      </c>
      <c r="D998">
        <f>data!K999</f>
        <v>196</v>
      </c>
      <c r="E998">
        <f>data!L999</f>
        <v>0</v>
      </c>
      <c r="F998">
        <f>data!M999</f>
        <v>3</v>
      </c>
      <c r="G998">
        <f>data!Q999</f>
        <v>388</v>
      </c>
      <c r="H998">
        <f>data!R999</f>
        <v>166</v>
      </c>
      <c r="I998">
        <f>data!S999</f>
        <v>0</v>
      </c>
      <c r="J998">
        <f>data!T999</f>
        <v>9</v>
      </c>
    </row>
    <row r="999" spans="1:10" x14ac:dyDescent="0.25">
      <c r="A999">
        <v>1995</v>
      </c>
      <c r="B999" t="s">
        <v>41</v>
      </c>
      <c r="C999">
        <f>data!J1000</f>
        <v>22.6</v>
      </c>
      <c r="D999">
        <f>data!K1000</f>
        <v>191</v>
      </c>
      <c r="E999">
        <f>data!L1000</f>
        <v>0</v>
      </c>
      <c r="F999">
        <f>data!M1000</f>
        <v>2</v>
      </c>
      <c r="G999">
        <f>data!Q1000</f>
        <v>0</v>
      </c>
      <c r="H999" t="str">
        <f>data!R1000</f>
        <v/>
      </c>
      <c r="I999">
        <f>data!S1000</f>
        <v>0</v>
      </c>
      <c r="J999">
        <f>data!T1000</f>
        <v>0</v>
      </c>
    </row>
    <row r="1000" spans="1:10" x14ac:dyDescent="0.25">
      <c r="A1000">
        <v>1995</v>
      </c>
      <c r="B1000" t="s">
        <v>42</v>
      </c>
      <c r="C1000">
        <f>data!J1001</f>
        <v>1859</v>
      </c>
      <c r="D1000">
        <f>data!K1001</f>
        <v>6</v>
      </c>
      <c r="E1000">
        <f>data!L1001</f>
        <v>2.4</v>
      </c>
      <c r="F1000">
        <f>data!M1001</f>
        <v>17</v>
      </c>
      <c r="G1000">
        <f>data!Q1001</f>
        <v>2775.5</v>
      </c>
      <c r="H1000">
        <f>data!R1001</f>
        <v>55</v>
      </c>
      <c r="I1000">
        <f>data!S1001</f>
        <v>0.1</v>
      </c>
      <c r="J1000">
        <f>data!T1001</f>
        <v>25</v>
      </c>
    </row>
    <row r="1001" spans="1:10" x14ac:dyDescent="0.25">
      <c r="A1001">
        <v>1995</v>
      </c>
      <c r="B1001" t="s">
        <v>103</v>
      </c>
      <c r="C1001">
        <f>data!J1002</f>
        <v>488.4</v>
      </c>
      <c r="D1001">
        <f>data!K1002</f>
        <v>31</v>
      </c>
      <c r="E1001">
        <f>data!L1002</f>
        <v>0.6</v>
      </c>
      <c r="F1001">
        <f>data!M1002</f>
        <v>7</v>
      </c>
      <c r="G1001">
        <f>data!Q1002</f>
        <v>2470.1999999999998</v>
      </c>
      <c r="H1001">
        <f>data!R1002</f>
        <v>60</v>
      </c>
      <c r="I1001">
        <f>data!S1002</f>
        <v>0.1</v>
      </c>
      <c r="J1001">
        <f>data!T1002</f>
        <v>21</v>
      </c>
    </row>
    <row r="1002" spans="1:10" x14ac:dyDescent="0.25">
      <c r="A1002">
        <v>1995</v>
      </c>
      <c r="B1002" t="s">
        <v>187</v>
      </c>
      <c r="C1002">
        <f>data!J1003</f>
        <v>104.5</v>
      </c>
      <c r="D1002">
        <f>data!K1003</f>
        <v>81</v>
      </c>
      <c r="E1002">
        <f>data!L1003</f>
        <v>0.1</v>
      </c>
      <c r="F1002">
        <f>data!M1003</f>
        <v>3</v>
      </c>
      <c r="G1002">
        <f>data!Q1003</f>
        <v>0</v>
      </c>
      <c r="H1002" t="str">
        <f>data!R1003</f>
        <v/>
      </c>
      <c r="I1002">
        <f>data!S1003</f>
        <v>0</v>
      </c>
      <c r="J1002">
        <f>data!T1003</f>
        <v>0</v>
      </c>
    </row>
    <row r="1003" spans="1:10" x14ac:dyDescent="0.25">
      <c r="A1003">
        <v>1995</v>
      </c>
      <c r="B1003" t="s">
        <v>105</v>
      </c>
      <c r="C1003">
        <f>data!J1004</f>
        <v>0</v>
      </c>
      <c r="D1003" t="str">
        <f>data!K1004</f>
        <v/>
      </c>
      <c r="E1003">
        <f>data!L1004</f>
        <v>0</v>
      </c>
      <c r="F1003">
        <f>data!M1004</f>
        <v>0</v>
      </c>
      <c r="G1003">
        <f>data!Q1004</f>
        <v>0</v>
      </c>
      <c r="H1003" t="str">
        <f>data!R1004</f>
        <v/>
      </c>
      <c r="I1003">
        <f>data!S1004</f>
        <v>0</v>
      </c>
      <c r="J1003">
        <f>data!T1004</f>
        <v>0</v>
      </c>
    </row>
    <row r="1004" spans="1:10" x14ac:dyDescent="0.25">
      <c r="A1004">
        <v>1995</v>
      </c>
      <c r="B1004" t="s">
        <v>162</v>
      </c>
      <c r="C1004">
        <f>data!J1005</f>
        <v>436.8</v>
      </c>
      <c r="D1004">
        <f>data!K1005</f>
        <v>32</v>
      </c>
      <c r="E1004">
        <f>data!L1005</f>
        <v>0.6</v>
      </c>
      <c r="F1004">
        <f>data!M1005</f>
        <v>2</v>
      </c>
      <c r="G1004">
        <f>data!Q1005</f>
        <v>3950.7</v>
      </c>
      <c r="H1004">
        <f>data!R1005</f>
        <v>36</v>
      </c>
      <c r="I1004">
        <f>data!S1005</f>
        <v>0.1</v>
      </c>
      <c r="J1004">
        <f>data!T1005</f>
        <v>6</v>
      </c>
    </row>
    <row r="1005" spans="1:10" x14ac:dyDescent="0.25">
      <c r="A1005">
        <v>1995</v>
      </c>
      <c r="B1005" t="s">
        <v>44</v>
      </c>
      <c r="C1005">
        <f>data!J1006</f>
        <v>642.70000000000005</v>
      </c>
      <c r="D1005">
        <f>data!K1006</f>
        <v>25</v>
      </c>
      <c r="E1005">
        <f>data!L1006</f>
        <v>0.8</v>
      </c>
      <c r="F1005">
        <f>data!M1006</f>
        <v>5</v>
      </c>
      <c r="G1005">
        <f>data!Q1006</f>
        <v>12936.8</v>
      </c>
      <c r="H1005">
        <f>data!R1006</f>
        <v>16</v>
      </c>
      <c r="I1005">
        <f>data!S1006</f>
        <v>0.3</v>
      </c>
      <c r="J1005">
        <f>data!T1006</f>
        <v>18</v>
      </c>
    </row>
    <row r="1006" spans="1:10" x14ac:dyDescent="0.25">
      <c r="A1006">
        <v>1995</v>
      </c>
      <c r="B1006" t="s">
        <v>188</v>
      </c>
      <c r="C1006">
        <f>data!J1007</f>
        <v>0</v>
      </c>
      <c r="D1006" t="str">
        <f>data!K1007</f>
        <v/>
      </c>
      <c r="E1006">
        <f>data!L1007</f>
        <v>0</v>
      </c>
      <c r="F1006">
        <f>data!M1007</f>
        <v>0</v>
      </c>
      <c r="G1006">
        <f>data!Q1007</f>
        <v>2196.8000000000002</v>
      </c>
      <c r="H1006">
        <f>data!R1007</f>
        <v>62</v>
      </c>
      <c r="I1006">
        <f>data!S1007</f>
        <v>0.1</v>
      </c>
      <c r="J1006">
        <f>data!T1007</f>
        <v>3</v>
      </c>
    </row>
    <row r="1007" spans="1:10" x14ac:dyDescent="0.25">
      <c r="A1007">
        <v>1995</v>
      </c>
      <c r="B1007" t="s">
        <v>45</v>
      </c>
      <c r="C1007">
        <f>data!J1008</f>
        <v>49</v>
      </c>
      <c r="D1007">
        <f>data!K1008</f>
        <v>134</v>
      </c>
      <c r="E1007">
        <f>data!L1008</f>
        <v>0.1</v>
      </c>
      <c r="F1007">
        <f>data!M1008</f>
        <v>1</v>
      </c>
      <c r="G1007">
        <f>data!Q1008</f>
        <v>11203.9</v>
      </c>
      <c r="H1007">
        <f>data!R1008</f>
        <v>20</v>
      </c>
      <c r="I1007">
        <f>data!S1008</f>
        <v>0.3</v>
      </c>
      <c r="J1007">
        <f>data!T1008</f>
        <v>28</v>
      </c>
    </row>
    <row r="1008" spans="1:10" x14ac:dyDescent="0.25">
      <c r="A1008">
        <v>1995</v>
      </c>
      <c r="B1008" t="s">
        <v>46</v>
      </c>
      <c r="C1008">
        <f>data!J1009</f>
        <v>1107.5999999999999</v>
      </c>
      <c r="D1008">
        <f>data!K1009</f>
        <v>15</v>
      </c>
      <c r="E1008">
        <f>data!L1009</f>
        <v>1.5</v>
      </c>
      <c r="F1008">
        <f>data!M1009</f>
        <v>10</v>
      </c>
      <c r="G1008">
        <f>data!Q1009</f>
        <v>12370.9</v>
      </c>
      <c r="H1008">
        <f>data!R1009</f>
        <v>18</v>
      </c>
      <c r="I1008">
        <f>data!S1009</f>
        <v>0.3</v>
      </c>
      <c r="J1008">
        <f>data!T1009</f>
        <v>53</v>
      </c>
    </row>
    <row r="1009" spans="1:10" x14ac:dyDescent="0.25">
      <c r="A1009">
        <v>1995</v>
      </c>
      <c r="B1009" t="s">
        <v>47</v>
      </c>
      <c r="C1009">
        <f>data!J1010</f>
        <v>2725.4</v>
      </c>
      <c r="D1009">
        <f>data!K1010</f>
        <v>4</v>
      </c>
      <c r="E1009">
        <f>data!L1010</f>
        <v>3.6</v>
      </c>
      <c r="F1009">
        <f>data!M1010</f>
        <v>18</v>
      </c>
      <c r="G1009">
        <f>data!Q1010</f>
        <v>43755.8</v>
      </c>
      <c r="H1009">
        <f>data!R1010</f>
        <v>4</v>
      </c>
      <c r="I1009">
        <f>data!S1010</f>
        <v>1</v>
      </c>
      <c r="J1009">
        <f>data!T1010</f>
        <v>74</v>
      </c>
    </row>
    <row r="1010" spans="1:10" x14ac:dyDescent="0.25">
      <c r="A1010">
        <v>1995</v>
      </c>
      <c r="B1010" t="s">
        <v>211</v>
      </c>
      <c r="C1010">
        <f>data!J1011</f>
        <v>0</v>
      </c>
      <c r="D1010" t="str">
        <f>data!K1011</f>
        <v/>
      </c>
      <c r="E1010">
        <f>data!L1011</f>
        <v>0</v>
      </c>
      <c r="F1010">
        <f>data!M1011</f>
        <v>0</v>
      </c>
      <c r="G1010">
        <f>data!Q1011</f>
        <v>0</v>
      </c>
      <c r="H1010" t="str">
        <f>data!R1011</f>
        <v/>
      </c>
      <c r="I1010">
        <f>data!S1011</f>
        <v>0</v>
      </c>
      <c r="J1010">
        <f>data!T1011</f>
        <v>0</v>
      </c>
    </row>
    <row r="1011" spans="1:10" x14ac:dyDescent="0.25">
      <c r="A1011">
        <v>1995</v>
      </c>
      <c r="B1011" t="s">
        <v>48</v>
      </c>
      <c r="C1011">
        <f>data!J1012</f>
        <v>0</v>
      </c>
      <c r="D1011" t="str">
        <f>data!K1012</f>
        <v/>
      </c>
      <c r="E1011">
        <f>data!L1012</f>
        <v>0</v>
      </c>
      <c r="F1011">
        <f>data!M1012</f>
        <v>0</v>
      </c>
      <c r="G1011">
        <f>data!Q1012</f>
        <v>9892.7999999999993</v>
      </c>
      <c r="H1011">
        <f>data!R1012</f>
        <v>22</v>
      </c>
      <c r="I1011">
        <f>data!S1012</f>
        <v>0.2</v>
      </c>
      <c r="J1011">
        <f>data!T1012</f>
        <v>13</v>
      </c>
    </row>
    <row r="1012" spans="1:10" x14ac:dyDescent="0.25">
      <c r="A1012">
        <v>1995</v>
      </c>
      <c r="B1012" t="s">
        <v>163</v>
      </c>
      <c r="C1012">
        <f>data!J1013</f>
        <v>0</v>
      </c>
      <c r="D1012" t="str">
        <f>data!K1013</f>
        <v/>
      </c>
      <c r="E1012">
        <f>data!L1013</f>
        <v>0</v>
      </c>
      <c r="F1012">
        <f>data!M1013</f>
        <v>0</v>
      </c>
      <c r="G1012">
        <f>data!Q1013</f>
        <v>0</v>
      </c>
      <c r="H1012" t="str">
        <f>data!R1013</f>
        <v/>
      </c>
      <c r="I1012">
        <f>data!S1013</f>
        <v>0</v>
      </c>
      <c r="J1012">
        <f>data!T1013</f>
        <v>0</v>
      </c>
    </row>
    <row r="1013" spans="1:10" x14ac:dyDescent="0.25">
      <c r="A1013">
        <v>1995</v>
      </c>
      <c r="B1013" t="s">
        <v>49</v>
      </c>
      <c r="C1013">
        <f>data!J1014</f>
        <v>313.8</v>
      </c>
      <c r="D1013">
        <f>data!K1014</f>
        <v>37</v>
      </c>
      <c r="E1013">
        <f>data!L1014</f>
        <v>0.4</v>
      </c>
      <c r="F1013">
        <f>data!M1014</f>
        <v>6</v>
      </c>
      <c r="G1013">
        <f>data!Q1014</f>
        <v>16597.400000000001</v>
      </c>
      <c r="H1013">
        <f>data!R1014</f>
        <v>12</v>
      </c>
      <c r="I1013">
        <f>data!S1014</f>
        <v>0.4</v>
      </c>
      <c r="J1013">
        <f>data!T1014</f>
        <v>20</v>
      </c>
    </row>
    <row r="1014" spans="1:10" x14ac:dyDescent="0.25">
      <c r="A1014">
        <v>1995</v>
      </c>
      <c r="B1014" t="s">
        <v>50</v>
      </c>
      <c r="C1014">
        <f>data!J1015</f>
        <v>7910</v>
      </c>
      <c r="D1014">
        <f>data!K1015</f>
        <v>1</v>
      </c>
      <c r="E1014">
        <f>data!L1015</f>
        <v>10.3</v>
      </c>
      <c r="F1014">
        <f>data!M1015</f>
        <v>8</v>
      </c>
      <c r="G1014">
        <f>data!Q1015</f>
        <v>20676.7</v>
      </c>
      <c r="H1014">
        <f>data!R1015</f>
        <v>11</v>
      </c>
      <c r="I1014">
        <f>data!S1015</f>
        <v>0.5</v>
      </c>
      <c r="J1014">
        <f>data!T1015</f>
        <v>60</v>
      </c>
    </row>
    <row r="1015" spans="1:10" x14ac:dyDescent="0.25">
      <c r="A1015">
        <v>1995</v>
      </c>
      <c r="B1015" t="s">
        <v>165</v>
      </c>
      <c r="C1015">
        <f>data!J1016</f>
        <v>0</v>
      </c>
      <c r="D1015" t="str">
        <f>data!K1016</f>
        <v/>
      </c>
      <c r="E1015">
        <f>data!L1016</f>
        <v>0</v>
      </c>
      <c r="F1015">
        <f>data!M1016</f>
        <v>0</v>
      </c>
      <c r="G1015">
        <f>data!Q1016</f>
        <v>453.9</v>
      </c>
      <c r="H1015">
        <f>data!R1016</f>
        <v>151</v>
      </c>
      <c r="I1015">
        <f>data!S1016</f>
        <v>0</v>
      </c>
      <c r="J1015">
        <f>data!T1016</f>
        <v>3</v>
      </c>
    </row>
    <row r="1016" spans="1:10" x14ac:dyDescent="0.25">
      <c r="A1016">
        <v>1995</v>
      </c>
      <c r="B1016" t="s">
        <v>223</v>
      </c>
      <c r="C1016">
        <f>data!J1017</f>
        <v>0</v>
      </c>
      <c r="D1016" t="str">
        <f>data!K1017</f>
        <v/>
      </c>
      <c r="E1016">
        <f>data!L1017</f>
        <v>0</v>
      </c>
      <c r="F1016">
        <f>data!M1017</f>
        <v>0</v>
      </c>
      <c r="G1016">
        <f>data!Q1017</f>
        <v>913.5</v>
      </c>
      <c r="H1016">
        <f>data!R1017</f>
        <v>111</v>
      </c>
      <c r="I1016">
        <f>data!S1017</f>
        <v>0</v>
      </c>
      <c r="J1016">
        <f>data!T1017</f>
        <v>3</v>
      </c>
    </row>
    <row r="1017" spans="1:10" x14ac:dyDescent="0.25">
      <c r="A1017">
        <v>1995</v>
      </c>
      <c r="B1017" t="s">
        <v>51</v>
      </c>
      <c r="C1017">
        <f>data!J1018</f>
        <v>1357.8</v>
      </c>
      <c r="D1017">
        <f>data!K1018</f>
        <v>10</v>
      </c>
      <c r="E1017">
        <f>data!L1018</f>
        <v>1.8</v>
      </c>
      <c r="F1017">
        <f>data!M1018</f>
        <v>7</v>
      </c>
      <c r="G1017">
        <f>data!Q1018</f>
        <v>3762.9</v>
      </c>
      <c r="H1017">
        <f>data!R1018</f>
        <v>39</v>
      </c>
      <c r="I1017">
        <f>data!S1018</f>
        <v>0.1</v>
      </c>
      <c r="J1017">
        <f>data!T1018</f>
        <v>18</v>
      </c>
    </row>
    <row r="1018" spans="1:10" x14ac:dyDescent="0.25">
      <c r="A1018">
        <v>1995</v>
      </c>
      <c r="B1018" t="s">
        <v>52</v>
      </c>
      <c r="C1018">
        <f>data!J1019</f>
        <v>0</v>
      </c>
      <c r="D1018" t="str">
        <f>data!K1019</f>
        <v/>
      </c>
      <c r="E1018">
        <f>data!L1019</f>
        <v>0</v>
      </c>
      <c r="F1018">
        <f>data!M1019</f>
        <v>0</v>
      </c>
      <c r="G1018">
        <f>data!Q1019</f>
        <v>4101.2</v>
      </c>
      <c r="H1018">
        <f>data!R1019</f>
        <v>35</v>
      </c>
      <c r="I1018">
        <f>data!S1019</f>
        <v>0.1</v>
      </c>
      <c r="J1018">
        <f>data!T1019</f>
        <v>14</v>
      </c>
    </row>
    <row r="1019" spans="1:10" x14ac:dyDescent="0.25">
      <c r="A1019">
        <v>1995</v>
      </c>
      <c r="B1019" t="s">
        <v>53</v>
      </c>
      <c r="C1019">
        <f>data!J1020</f>
        <v>1612</v>
      </c>
      <c r="D1019">
        <f>data!K1020</f>
        <v>7</v>
      </c>
      <c r="E1019">
        <f>data!L1020</f>
        <v>2.1</v>
      </c>
      <c r="F1019">
        <f>data!M1020</f>
        <v>5</v>
      </c>
      <c r="G1019">
        <f>data!Q1020</f>
        <v>24591.1</v>
      </c>
      <c r="H1019">
        <f>data!R1020</f>
        <v>9</v>
      </c>
      <c r="I1019">
        <f>data!S1020</f>
        <v>0.6</v>
      </c>
      <c r="J1019">
        <f>data!T1020</f>
        <v>73</v>
      </c>
    </row>
    <row r="1020" spans="1:10" x14ac:dyDescent="0.25">
      <c r="A1020">
        <v>1995</v>
      </c>
      <c r="B1020" t="s">
        <v>54</v>
      </c>
      <c r="C1020">
        <f>data!J1021</f>
        <v>243.7</v>
      </c>
      <c r="D1020">
        <f>data!K1021</f>
        <v>46</v>
      </c>
      <c r="E1020">
        <f>data!L1021</f>
        <v>0.3</v>
      </c>
      <c r="F1020">
        <f>data!M1021</f>
        <v>6</v>
      </c>
      <c r="G1020">
        <f>data!Q1021</f>
        <v>3649.1</v>
      </c>
      <c r="H1020">
        <f>data!R1021</f>
        <v>41</v>
      </c>
      <c r="I1020">
        <f>data!S1021</f>
        <v>0.1</v>
      </c>
      <c r="J1020">
        <f>data!T1021</f>
        <v>19</v>
      </c>
    </row>
    <row r="1021" spans="1:10" x14ac:dyDescent="0.25">
      <c r="A1021">
        <v>1995</v>
      </c>
      <c r="B1021" t="s">
        <v>234</v>
      </c>
      <c r="C1021">
        <f>data!J1022</f>
        <v>0</v>
      </c>
      <c r="D1021" t="str">
        <f>data!K1022</f>
        <v/>
      </c>
      <c r="E1021">
        <f>data!L1022</f>
        <v>0</v>
      </c>
      <c r="F1021">
        <f>data!M1022</f>
        <v>0</v>
      </c>
      <c r="G1021">
        <f>data!Q1022</f>
        <v>729.7</v>
      </c>
      <c r="H1021">
        <f>data!R1022</f>
        <v>123</v>
      </c>
      <c r="I1021">
        <f>data!S1022</f>
        <v>0</v>
      </c>
      <c r="J1021">
        <f>data!T1022</f>
        <v>2</v>
      </c>
    </row>
    <row r="1022" spans="1:10" x14ac:dyDescent="0.25">
      <c r="A1022">
        <v>1995</v>
      </c>
      <c r="B1022" t="s">
        <v>55</v>
      </c>
      <c r="C1022">
        <f>data!J1023</f>
        <v>781.9</v>
      </c>
      <c r="D1022">
        <f>data!K1023</f>
        <v>18</v>
      </c>
      <c r="E1022">
        <f>data!L1023</f>
        <v>1</v>
      </c>
      <c r="F1022">
        <f>data!M1023</f>
        <v>10</v>
      </c>
      <c r="G1022">
        <f>data!Q1023</f>
        <v>5075.3</v>
      </c>
      <c r="H1022">
        <f>data!R1023</f>
        <v>29</v>
      </c>
      <c r="I1022">
        <f>data!S1023</f>
        <v>0.1</v>
      </c>
      <c r="J1022">
        <f>data!T1023</f>
        <v>27</v>
      </c>
    </row>
    <row r="1023" spans="1:10" x14ac:dyDescent="0.25">
      <c r="A1023">
        <v>1995</v>
      </c>
      <c r="B1023" t="s">
        <v>167</v>
      </c>
      <c r="C1023">
        <f>data!J1024</f>
        <v>0</v>
      </c>
      <c r="D1023" t="str">
        <f>data!K1024</f>
        <v/>
      </c>
      <c r="E1023">
        <f>data!L1024</f>
        <v>0</v>
      </c>
      <c r="F1023">
        <f>data!M1024</f>
        <v>0</v>
      </c>
      <c r="G1023">
        <f>data!Q1024</f>
        <v>0</v>
      </c>
      <c r="H1023" t="str">
        <f>data!R1024</f>
        <v/>
      </c>
      <c r="I1023">
        <f>data!S1024</f>
        <v>0</v>
      </c>
      <c r="J1023">
        <f>data!T1024</f>
        <v>0</v>
      </c>
    </row>
    <row r="1024" spans="1:10" x14ac:dyDescent="0.25">
      <c r="A1024">
        <v>1995</v>
      </c>
      <c r="B1024" t="s">
        <v>224</v>
      </c>
      <c r="C1024">
        <f>data!J1025</f>
        <v>348.3</v>
      </c>
      <c r="D1024">
        <f>data!K1025</f>
        <v>34</v>
      </c>
      <c r="E1024">
        <f>data!L1025</f>
        <v>0.5</v>
      </c>
      <c r="F1024">
        <f>data!M1025</f>
        <v>17</v>
      </c>
      <c r="G1024">
        <f>data!Q1025</f>
        <v>1947.2</v>
      </c>
      <c r="H1024">
        <f>data!R1025</f>
        <v>71</v>
      </c>
      <c r="I1024">
        <f>data!S1025</f>
        <v>0.1</v>
      </c>
      <c r="J1024">
        <f>data!T1025</f>
        <v>31</v>
      </c>
    </row>
    <row r="1025" spans="1:10" x14ac:dyDescent="0.25">
      <c r="A1025">
        <v>1995</v>
      </c>
      <c r="B1025" t="s">
        <v>193</v>
      </c>
      <c r="C1025">
        <f>data!J1026</f>
        <v>0</v>
      </c>
      <c r="D1025" t="str">
        <f>data!K1026</f>
        <v/>
      </c>
      <c r="E1025">
        <f>data!L1026</f>
        <v>0</v>
      </c>
      <c r="F1025">
        <f>data!M1026</f>
        <v>0</v>
      </c>
      <c r="G1025">
        <f>data!Q1026</f>
        <v>0</v>
      </c>
      <c r="H1025" t="str">
        <f>data!R1026</f>
        <v/>
      </c>
      <c r="I1025">
        <f>data!S1026</f>
        <v>0</v>
      </c>
      <c r="J1025">
        <f>data!T1026</f>
        <v>0</v>
      </c>
    </row>
    <row r="1026" spans="1:10" x14ac:dyDescent="0.25">
      <c r="A1026">
        <v>1995</v>
      </c>
      <c r="B1026" t="s">
        <v>56</v>
      </c>
      <c r="C1026">
        <f>data!J1027</f>
        <v>207.3</v>
      </c>
      <c r="D1026">
        <f>data!K1027</f>
        <v>50</v>
      </c>
      <c r="E1026">
        <f>data!L1027</f>
        <v>0.3</v>
      </c>
      <c r="F1026">
        <f>data!M1027</f>
        <v>2</v>
      </c>
      <c r="G1026">
        <f>data!Q1027</f>
        <v>3454.7</v>
      </c>
      <c r="H1026">
        <f>data!R1027</f>
        <v>45</v>
      </c>
      <c r="I1026">
        <f>data!S1027</f>
        <v>0.1</v>
      </c>
      <c r="J1026">
        <f>data!T1027</f>
        <v>11</v>
      </c>
    </row>
    <row r="1027" spans="1:10" x14ac:dyDescent="0.25">
      <c r="A1027">
        <v>1995</v>
      </c>
      <c r="B1027" t="s">
        <v>168</v>
      </c>
      <c r="C1027">
        <f>data!J1028</f>
        <v>0</v>
      </c>
      <c r="D1027" t="str">
        <f>data!K1028</f>
        <v/>
      </c>
      <c r="E1027">
        <f>data!L1028</f>
        <v>0</v>
      </c>
      <c r="F1027">
        <f>data!M1028</f>
        <v>0</v>
      </c>
      <c r="G1027">
        <f>data!Q1028</f>
        <v>1605.7</v>
      </c>
      <c r="H1027">
        <f>data!R1028</f>
        <v>83</v>
      </c>
      <c r="I1027">
        <f>data!S1028</f>
        <v>0</v>
      </c>
      <c r="J1027">
        <f>data!T1028</f>
        <v>11</v>
      </c>
    </row>
    <row r="1028" spans="1:10" x14ac:dyDescent="0.25">
      <c r="A1028">
        <v>1996</v>
      </c>
      <c r="B1028" t="s">
        <v>6</v>
      </c>
      <c r="C1028">
        <f>data!J1029</f>
        <v>176.1</v>
      </c>
      <c r="D1028">
        <f>data!K1029</f>
        <v>47</v>
      </c>
      <c r="E1028">
        <f>data!L1029</f>
        <v>0.3</v>
      </c>
      <c r="F1028">
        <f>data!M1029</f>
        <v>4</v>
      </c>
      <c r="G1028">
        <f>data!Q1029</f>
        <v>3440.9</v>
      </c>
      <c r="H1028">
        <f>data!R1029</f>
        <v>52</v>
      </c>
      <c r="I1028">
        <f>data!S1029</f>
        <v>0.2</v>
      </c>
      <c r="J1028">
        <f>data!T1029</f>
        <v>13</v>
      </c>
    </row>
    <row r="1029" spans="1:10" x14ac:dyDescent="0.25">
      <c r="A1029">
        <v>1996</v>
      </c>
      <c r="B1029" t="s">
        <v>228</v>
      </c>
      <c r="C1029">
        <f>data!J1030</f>
        <v>0</v>
      </c>
      <c r="D1029" t="str">
        <f>data!K1030</f>
        <v/>
      </c>
      <c r="E1029">
        <f>data!L1030</f>
        <v>0</v>
      </c>
      <c r="F1029">
        <f>data!M1030</f>
        <v>0</v>
      </c>
      <c r="G1029">
        <f>data!Q1030</f>
        <v>534.9</v>
      </c>
      <c r="H1029">
        <f>data!R1030</f>
        <v>153</v>
      </c>
      <c r="I1029">
        <f>data!S1030</f>
        <v>0</v>
      </c>
      <c r="J1029">
        <f>data!T1030</f>
        <v>5</v>
      </c>
    </row>
    <row r="1030" spans="1:10" x14ac:dyDescent="0.25">
      <c r="A1030">
        <v>1996</v>
      </c>
      <c r="B1030" t="s">
        <v>120</v>
      </c>
      <c r="C1030">
        <f>data!J1031</f>
        <v>84.6</v>
      </c>
      <c r="D1030">
        <f>data!K1031</f>
        <v>85</v>
      </c>
      <c r="E1030">
        <f>data!L1031</f>
        <v>0.1</v>
      </c>
      <c r="F1030">
        <f>data!M1031</f>
        <v>3</v>
      </c>
      <c r="G1030">
        <f>data!Q1031</f>
        <v>4024.9</v>
      </c>
      <c r="H1030">
        <f>data!R1031</f>
        <v>46</v>
      </c>
      <c r="I1030">
        <f>data!S1031</f>
        <v>0.2</v>
      </c>
      <c r="J1030">
        <f>data!T1031</f>
        <v>20</v>
      </c>
    </row>
    <row r="1031" spans="1:10" x14ac:dyDescent="0.25">
      <c r="A1031">
        <v>1996</v>
      </c>
      <c r="B1031" t="s">
        <v>7</v>
      </c>
      <c r="C1031">
        <f>data!J1032</f>
        <v>24.2</v>
      </c>
      <c r="D1031">
        <f>data!K1032</f>
        <v>173</v>
      </c>
      <c r="E1031">
        <f>data!L1032</f>
        <v>0</v>
      </c>
      <c r="F1031">
        <f>data!M1032</f>
        <v>1</v>
      </c>
      <c r="G1031">
        <f>data!Q1032</f>
        <v>0</v>
      </c>
      <c r="H1031" t="str">
        <f>data!R1032</f>
        <v/>
      </c>
      <c r="I1031">
        <f>data!S1032</f>
        <v>0</v>
      </c>
      <c r="J1031">
        <f>data!T1032</f>
        <v>0</v>
      </c>
    </row>
    <row r="1032" spans="1:10" x14ac:dyDescent="0.25">
      <c r="A1032">
        <v>1996</v>
      </c>
      <c r="B1032" t="s">
        <v>213</v>
      </c>
      <c r="C1032">
        <f>data!J1033</f>
        <v>0</v>
      </c>
      <c r="D1032" t="str">
        <f>data!K1033</f>
        <v/>
      </c>
      <c r="E1032">
        <f>data!L1033</f>
        <v>0</v>
      </c>
      <c r="F1032">
        <f>data!M1033</f>
        <v>0</v>
      </c>
      <c r="G1032">
        <f>data!Q1033</f>
        <v>5772</v>
      </c>
      <c r="H1032">
        <f>data!R1033</f>
        <v>35</v>
      </c>
      <c r="I1032">
        <f>data!S1033</f>
        <v>0.3</v>
      </c>
      <c r="J1032">
        <f>data!T1033</f>
        <v>5</v>
      </c>
    </row>
    <row r="1033" spans="1:10" x14ac:dyDescent="0.25">
      <c r="A1033">
        <v>1996</v>
      </c>
      <c r="B1033" t="s">
        <v>8</v>
      </c>
      <c r="C1033">
        <f>data!J1034</f>
        <v>68</v>
      </c>
      <c r="D1033">
        <f>data!K1034</f>
        <v>96</v>
      </c>
      <c r="E1033">
        <f>data!L1034</f>
        <v>0.1</v>
      </c>
      <c r="F1033">
        <f>data!M1034</f>
        <v>1</v>
      </c>
      <c r="G1033">
        <f>data!Q1034</f>
        <v>2044.3</v>
      </c>
      <c r="H1033">
        <f>data!R1034</f>
        <v>72</v>
      </c>
      <c r="I1033">
        <f>data!S1034</f>
        <v>0.1</v>
      </c>
      <c r="J1033">
        <f>data!T1034</f>
        <v>13</v>
      </c>
    </row>
    <row r="1034" spans="1:10" x14ac:dyDescent="0.25">
      <c r="A1034">
        <v>1996</v>
      </c>
      <c r="B1034" t="s">
        <v>9</v>
      </c>
      <c r="C1034">
        <f>data!J1035</f>
        <v>851.4</v>
      </c>
      <c r="D1034">
        <f>data!K1035</f>
        <v>12</v>
      </c>
      <c r="E1034">
        <f>data!L1035</f>
        <v>1.4</v>
      </c>
      <c r="F1034">
        <f>data!M1035</f>
        <v>4</v>
      </c>
      <c r="G1034">
        <f>data!Q1035</f>
        <v>1499.1</v>
      </c>
      <c r="H1034">
        <f>data!R1035</f>
        <v>85</v>
      </c>
      <c r="I1034">
        <f>data!S1035</f>
        <v>0.1</v>
      </c>
      <c r="J1034">
        <f>data!T1035</f>
        <v>6</v>
      </c>
    </row>
    <row r="1035" spans="1:10" x14ac:dyDescent="0.25">
      <c r="A1035">
        <v>1996</v>
      </c>
      <c r="B1035" t="s">
        <v>10</v>
      </c>
      <c r="C1035">
        <f>data!J1036</f>
        <v>795</v>
      </c>
      <c r="D1035">
        <f>data!K1036</f>
        <v>16</v>
      </c>
      <c r="E1035">
        <f>data!L1036</f>
        <v>1.3</v>
      </c>
      <c r="F1035">
        <f>data!M1036</f>
        <v>5</v>
      </c>
      <c r="G1035">
        <f>data!Q1036</f>
        <v>7746.9</v>
      </c>
      <c r="H1035">
        <f>data!R1036</f>
        <v>29</v>
      </c>
      <c r="I1035">
        <f>data!S1036</f>
        <v>0.4</v>
      </c>
      <c r="J1035">
        <f>data!T1036</f>
        <v>18</v>
      </c>
    </row>
    <row r="1036" spans="1:10" x14ac:dyDescent="0.25">
      <c r="A1036">
        <v>1996</v>
      </c>
      <c r="B1036" t="s">
        <v>237</v>
      </c>
      <c r="C1036">
        <f>data!J1037</f>
        <v>0</v>
      </c>
      <c r="D1036" t="str">
        <f>data!K1037</f>
        <v/>
      </c>
      <c r="E1036">
        <f>data!L1037</f>
        <v>0</v>
      </c>
      <c r="F1036">
        <f>data!M1037</f>
        <v>0</v>
      </c>
      <c r="G1036">
        <f>data!Q1037</f>
        <v>1320.8</v>
      </c>
      <c r="H1036">
        <f>data!R1037</f>
        <v>93</v>
      </c>
      <c r="I1036">
        <f>data!S1037</f>
        <v>0.1</v>
      </c>
      <c r="J1036">
        <f>data!T1037</f>
        <v>8</v>
      </c>
    </row>
    <row r="1037" spans="1:10" x14ac:dyDescent="0.25">
      <c r="A1037">
        <v>1996</v>
      </c>
      <c r="B1037" t="s">
        <v>214</v>
      </c>
      <c r="C1037">
        <f>data!J1038</f>
        <v>114.1</v>
      </c>
      <c r="D1037">
        <f>data!K1038</f>
        <v>70</v>
      </c>
      <c r="E1037">
        <f>data!L1038</f>
        <v>0.2</v>
      </c>
      <c r="F1037">
        <f>data!M1038</f>
        <v>3</v>
      </c>
      <c r="G1037">
        <f>data!Q1038</f>
        <v>2618.3000000000002</v>
      </c>
      <c r="H1037">
        <f>data!R1038</f>
        <v>62</v>
      </c>
      <c r="I1037">
        <f>data!S1038</f>
        <v>0.1</v>
      </c>
      <c r="J1037">
        <f>data!T1038</f>
        <v>8</v>
      </c>
    </row>
    <row r="1038" spans="1:10" x14ac:dyDescent="0.25">
      <c r="A1038">
        <v>1996</v>
      </c>
      <c r="B1038" t="s">
        <v>62</v>
      </c>
      <c r="C1038">
        <f>data!J1039</f>
        <v>758.30000000000007</v>
      </c>
      <c r="D1038" t="str">
        <f>data!K1039</f>
        <v/>
      </c>
      <c r="E1038">
        <f>data!L1039</f>
        <v>1.3</v>
      </c>
      <c r="F1038">
        <f>data!M1039</f>
        <v>20</v>
      </c>
      <c r="G1038">
        <f>data!Q1039</f>
        <v>7978.4</v>
      </c>
      <c r="H1038">
        <f>data!R1039</f>
        <v>26</v>
      </c>
      <c r="I1038">
        <f>data!S1039</f>
        <v>0.4</v>
      </c>
      <c r="J1038">
        <f>data!T1039</f>
        <v>46</v>
      </c>
    </row>
    <row r="1039" spans="1:10" x14ac:dyDescent="0.25">
      <c r="A1039">
        <v>1996</v>
      </c>
      <c r="B1039" t="s">
        <v>125</v>
      </c>
      <c r="C1039">
        <f>data!J1040</f>
        <v>74.2</v>
      </c>
      <c r="D1039">
        <f>data!K1040</f>
        <v>90</v>
      </c>
      <c r="E1039">
        <f>data!L1040</f>
        <v>0.1</v>
      </c>
      <c r="F1039">
        <f>data!M1040</f>
        <v>2</v>
      </c>
      <c r="G1039">
        <f>data!Q1040</f>
        <v>85929.8</v>
      </c>
      <c r="H1039">
        <f>data!R1040</f>
        <v>2</v>
      </c>
      <c r="I1039">
        <f>data!S1040</f>
        <v>3.9</v>
      </c>
      <c r="J1039">
        <f>data!T1040</f>
        <v>81</v>
      </c>
    </row>
    <row r="1040" spans="1:10" x14ac:dyDescent="0.25">
      <c r="A1040">
        <v>1996</v>
      </c>
      <c r="B1040" t="s">
        <v>126</v>
      </c>
      <c r="C1040">
        <f>data!J1041</f>
        <v>100.5</v>
      </c>
      <c r="D1040">
        <f>data!K1041</f>
        <v>75</v>
      </c>
      <c r="E1040">
        <f>data!L1041</f>
        <v>0.2</v>
      </c>
      <c r="F1040">
        <f>data!M1041</f>
        <v>2</v>
      </c>
      <c r="G1040">
        <f>data!Q1041</f>
        <v>1375</v>
      </c>
      <c r="H1040">
        <f>data!R1041</f>
        <v>92</v>
      </c>
      <c r="I1040">
        <f>data!S1041</f>
        <v>0.1</v>
      </c>
      <c r="J1040">
        <f>data!T1041</f>
        <v>4</v>
      </c>
    </row>
    <row r="1041" spans="1:10" x14ac:dyDescent="0.25">
      <c r="A1041">
        <v>1996</v>
      </c>
      <c r="B1041" t="s">
        <v>11</v>
      </c>
      <c r="C1041">
        <f>data!J1042</f>
        <v>0</v>
      </c>
      <c r="D1041" t="str">
        <f>data!K1042</f>
        <v/>
      </c>
      <c r="E1041">
        <f>data!L1042</f>
        <v>0</v>
      </c>
      <c r="F1041">
        <f>data!M1042</f>
        <v>0</v>
      </c>
      <c r="G1041">
        <f>data!Q1042</f>
        <v>5435.5</v>
      </c>
      <c r="H1041">
        <f>data!R1042</f>
        <v>39</v>
      </c>
      <c r="I1041">
        <f>data!S1042</f>
        <v>0.2</v>
      </c>
      <c r="J1041">
        <f>data!T1042</f>
        <v>3</v>
      </c>
    </row>
    <row r="1042" spans="1:10" x14ac:dyDescent="0.25">
      <c r="A1042">
        <v>1996</v>
      </c>
      <c r="B1042" t="s">
        <v>12</v>
      </c>
      <c r="C1042">
        <f>data!J1043</f>
        <v>300.2</v>
      </c>
      <c r="D1042">
        <f>data!K1043</f>
        <v>34</v>
      </c>
      <c r="E1042">
        <f>data!L1043</f>
        <v>0.5</v>
      </c>
      <c r="F1042">
        <f>data!M1043</f>
        <v>3</v>
      </c>
      <c r="G1042">
        <f>data!Q1043</f>
        <v>10349.200000000001</v>
      </c>
      <c r="H1042">
        <f>data!R1043</f>
        <v>23</v>
      </c>
      <c r="I1042">
        <f>data!S1043</f>
        <v>0.5</v>
      </c>
      <c r="J1042">
        <f>data!T1043</f>
        <v>20</v>
      </c>
    </row>
    <row r="1043" spans="1:10" x14ac:dyDescent="0.25">
      <c r="A1043">
        <v>1996</v>
      </c>
      <c r="B1043" t="s">
        <v>129</v>
      </c>
      <c r="C1043">
        <f>data!J1044</f>
        <v>266.10000000000002</v>
      </c>
      <c r="D1043">
        <f>data!K1044</f>
        <v>38</v>
      </c>
      <c r="E1043">
        <f>data!L1044</f>
        <v>0.4</v>
      </c>
      <c r="F1043">
        <f>data!M1044</f>
        <v>1</v>
      </c>
      <c r="G1043">
        <f>data!Q1044</f>
        <v>1295.5999999999999</v>
      </c>
      <c r="H1043">
        <f>data!R1044</f>
        <v>94</v>
      </c>
      <c r="I1043">
        <f>data!S1044</f>
        <v>0.1</v>
      </c>
      <c r="J1043">
        <f>data!T1044</f>
        <v>2</v>
      </c>
    </row>
    <row r="1044" spans="1:10" x14ac:dyDescent="0.25">
      <c r="A1044">
        <v>1996</v>
      </c>
      <c r="B1044" t="s">
        <v>13</v>
      </c>
      <c r="C1044">
        <f>data!J1045</f>
        <v>142.4</v>
      </c>
      <c r="D1044">
        <f>data!K1045</f>
        <v>59</v>
      </c>
      <c r="E1044">
        <f>data!L1045</f>
        <v>0.2</v>
      </c>
      <c r="F1044">
        <f>data!M1045</f>
        <v>2</v>
      </c>
      <c r="G1044">
        <f>data!Q1045</f>
        <v>5682.6</v>
      </c>
      <c r="H1044">
        <f>data!R1045</f>
        <v>37</v>
      </c>
      <c r="I1044">
        <f>data!S1045</f>
        <v>0.3</v>
      </c>
      <c r="J1044">
        <f>data!T1045</f>
        <v>9</v>
      </c>
    </row>
    <row r="1045" spans="1:10" x14ac:dyDescent="0.25">
      <c r="A1045">
        <v>1996</v>
      </c>
      <c r="B1045" t="s">
        <v>238</v>
      </c>
      <c r="C1045">
        <f>data!J1046</f>
        <v>213.2</v>
      </c>
      <c r="D1045">
        <f>data!K1046</f>
        <v>45</v>
      </c>
      <c r="E1045">
        <f>data!L1046</f>
        <v>0.4</v>
      </c>
      <c r="F1045">
        <f>data!M1046</f>
        <v>10</v>
      </c>
      <c r="G1045">
        <f>data!Q1046</f>
        <v>1012.7</v>
      </c>
      <c r="H1045">
        <f>data!R1046</f>
        <v>109</v>
      </c>
      <c r="I1045">
        <f>data!S1046</f>
        <v>0.1</v>
      </c>
      <c r="J1045">
        <f>data!T1046</f>
        <v>23</v>
      </c>
    </row>
    <row r="1046" spans="1:10" x14ac:dyDescent="0.25">
      <c r="A1046">
        <v>1996</v>
      </c>
      <c r="B1046" t="s">
        <v>67</v>
      </c>
      <c r="C1046">
        <f>data!J1047</f>
        <v>0</v>
      </c>
      <c r="D1046" t="str">
        <f>data!K1047</f>
        <v/>
      </c>
      <c r="E1046">
        <f>data!L1047</f>
        <v>0</v>
      </c>
      <c r="F1046">
        <f>data!M1047</f>
        <v>0</v>
      </c>
      <c r="G1046">
        <f>data!Q1047</f>
        <v>689.3</v>
      </c>
      <c r="H1046">
        <f>data!R1047</f>
        <v>141</v>
      </c>
      <c r="I1046">
        <f>data!S1047</f>
        <v>0</v>
      </c>
      <c r="J1046">
        <f>data!T1047</f>
        <v>11</v>
      </c>
    </row>
    <row r="1047" spans="1:10" x14ac:dyDescent="0.25">
      <c r="A1047">
        <v>1996</v>
      </c>
      <c r="B1047" t="s">
        <v>14</v>
      </c>
      <c r="C1047">
        <f>data!J1048</f>
        <v>0</v>
      </c>
      <c r="D1047" t="str">
        <f>data!K1048</f>
        <v/>
      </c>
      <c r="E1047">
        <f>data!L1048</f>
        <v>0</v>
      </c>
      <c r="F1047">
        <f>data!M1048</f>
        <v>0</v>
      </c>
      <c r="G1047">
        <f>data!Q1048</f>
        <v>697.3</v>
      </c>
      <c r="H1047">
        <f>data!R1048</f>
        <v>139</v>
      </c>
      <c r="I1047">
        <f>data!S1048</f>
        <v>0</v>
      </c>
      <c r="J1047">
        <f>data!T1048</f>
        <v>2</v>
      </c>
    </row>
    <row r="1048" spans="1:10" x14ac:dyDescent="0.25">
      <c r="A1048">
        <v>1996</v>
      </c>
      <c r="B1048" t="s">
        <v>15</v>
      </c>
      <c r="C1048">
        <f>data!J1049</f>
        <v>571.70000000000005</v>
      </c>
      <c r="D1048">
        <f>data!K1049</f>
        <v>18</v>
      </c>
      <c r="E1048">
        <f>data!L1049</f>
        <v>1</v>
      </c>
      <c r="F1048">
        <f>data!M1049</f>
        <v>1</v>
      </c>
      <c r="G1048">
        <f>data!Q1049</f>
        <v>30253</v>
      </c>
      <c r="H1048">
        <f>data!R1049</f>
        <v>5</v>
      </c>
      <c r="I1048">
        <f>data!S1049</f>
        <v>1.4</v>
      </c>
      <c r="J1048">
        <f>data!T1049</f>
        <v>63</v>
      </c>
    </row>
    <row r="1049" spans="1:10" x14ac:dyDescent="0.25">
      <c r="A1049">
        <v>1996</v>
      </c>
      <c r="B1049" t="s">
        <v>16</v>
      </c>
      <c r="C1049">
        <f>data!J1050</f>
        <v>6619.4</v>
      </c>
      <c r="D1049">
        <f>data!K1050</f>
        <v>1</v>
      </c>
      <c r="E1049">
        <f>data!L1050</f>
        <v>11</v>
      </c>
      <c r="F1049">
        <f>data!M1050</f>
        <v>8</v>
      </c>
      <c r="G1049">
        <f>data!Q1050</f>
        <v>20925.099999999999</v>
      </c>
      <c r="H1049">
        <f>data!R1050</f>
        <v>12</v>
      </c>
      <c r="I1049">
        <f>data!S1050</f>
        <v>0.9</v>
      </c>
      <c r="J1049">
        <f>data!T1050</f>
        <v>48</v>
      </c>
    </row>
    <row r="1050" spans="1:10" x14ac:dyDescent="0.25">
      <c r="A1050">
        <v>1996</v>
      </c>
      <c r="B1050" t="s">
        <v>17</v>
      </c>
      <c r="C1050">
        <f>data!J1051</f>
        <v>2011.4</v>
      </c>
      <c r="D1050">
        <f>data!K1051</f>
        <v>3</v>
      </c>
      <c r="E1050">
        <f>data!L1051</f>
        <v>3.3</v>
      </c>
      <c r="F1050">
        <f>data!M1051</f>
        <v>4</v>
      </c>
      <c r="G1050">
        <f>data!Q1051</f>
        <v>3825.6</v>
      </c>
      <c r="H1050">
        <f>data!R1051</f>
        <v>50</v>
      </c>
      <c r="I1050">
        <f>data!S1051</f>
        <v>0.2</v>
      </c>
      <c r="J1050">
        <f>data!T1051</f>
        <v>11</v>
      </c>
    </row>
    <row r="1051" spans="1:10" x14ac:dyDescent="0.25">
      <c r="A1051">
        <v>1996</v>
      </c>
      <c r="B1051" t="s">
        <v>72</v>
      </c>
      <c r="C1051">
        <f>data!J1052</f>
        <v>489.3</v>
      </c>
      <c r="D1051">
        <f>data!K1052</f>
        <v>24</v>
      </c>
      <c r="E1051">
        <f>data!L1052</f>
        <v>0.8</v>
      </c>
      <c r="F1051">
        <f>data!M1052</f>
        <v>4</v>
      </c>
      <c r="G1051">
        <f>data!Q1052</f>
        <v>5589.5</v>
      </c>
      <c r="H1051">
        <f>data!R1052</f>
        <v>38</v>
      </c>
      <c r="I1051">
        <f>data!S1052</f>
        <v>0.3</v>
      </c>
      <c r="J1051">
        <f>data!T1052</f>
        <v>9</v>
      </c>
    </row>
    <row r="1052" spans="1:10" x14ac:dyDescent="0.25">
      <c r="A1052">
        <v>1996</v>
      </c>
      <c r="B1052" t="s">
        <v>18</v>
      </c>
      <c r="C1052">
        <f>data!J1053</f>
        <v>0</v>
      </c>
      <c r="D1052" t="str">
        <f>data!K1053</f>
        <v/>
      </c>
      <c r="E1052">
        <f>data!L1053</f>
        <v>0</v>
      </c>
      <c r="F1052">
        <f>data!M1053</f>
        <v>0</v>
      </c>
      <c r="G1052">
        <f>data!Q1053</f>
        <v>16300.5</v>
      </c>
      <c r="H1052" t="str">
        <f>data!R1053</f>
        <v/>
      </c>
      <c r="I1052">
        <f>data!S1053</f>
        <v>0.7</v>
      </c>
      <c r="J1052">
        <f>data!T1053</f>
        <v>36</v>
      </c>
    </row>
    <row r="1053" spans="1:10" x14ac:dyDescent="0.25">
      <c r="A1053">
        <v>1996</v>
      </c>
      <c r="B1053" t="s">
        <v>19</v>
      </c>
      <c r="C1053">
        <f>data!J1054</f>
        <v>36.200000000000003</v>
      </c>
      <c r="D1053">
        <f>data!K1054</f>
        <v>147</v>
      </c>
      <c r="E1053">
        <f>data!L1054</f>
        <v>0.1</v>
      </c>
      <c r="F1053">
        <f>data!M1054</f>
        <v>4</v>
      </c>
      <c r="G1053">
        <f>data!Q1054</f>
        <v>25844.9</v>
      </c>
      <c r="H1053">
        <f>data!R1054</f>
        <v>8</v>
      </c>
      <c r="I1053">
        <f>data!S1054</f>
        <v>1.2</v>
      </c>
      <c r="J1053">
        <f>data!T1054</f>
        <v>42</v>
      </c>
    </row>
    <row r="1054" spans="1:10" x14ac:dyDescent="0.25">
      <c r="A1054">
        <v>1996</v>
      </c>
      <c r="B1054" t="s">
        <v>76</v>
      </c>
      <c r="C1054">
        <f>data!J1055</f>
        <v>0</v>
      </c>
      <c r="D1054" t="str">
        <f>data!K1055</f>
        <v/>
      </c>
      <c r="E1054">
        <f>data!L1055</f>
        <v>0</v>
      </c>
      <c r="F1054">
        <f>data!M1055</f>
        <v>0</v>
      </c>
      <c r="G1054">
        <f>data!Q1055</f>
        <v>902</v>
      </c>
      <c r="H1054">
        <f>data!R1055</f>
        <v>120</v>
      </c>
      <c r="I1054">
        <f>data!S1055</f>
        <v>0</v>
      </c>
      <c r="J1054">
        <f>data!T1055</f>
        <v>8</v>
      </c>
    </row>
    <row r="1055" spans="1:10" x14ac:dyDescent="0.25">
      <c r="A1055">
        <v>1996</v>
      </c>
      <c r="B1055" t="s">
        <v>21</v>
      </c>
      <c r="C1055">
        <f>data!J1056</f>
        <v>836</v>
      </c>
      <c r="D1055">
        <f>data!K1056</f>
        <v>14</v>
      </c>
      <c r="E1055">
        <f>data!L1056</f>
        <v>1.4</v>
      </c>
      <c r="F1055">
        <f>data!M1056</f>
        <v>3</v>
      </c>
      <c r="G1055">
        <f>data!Q1056</f>
        <v>5066.8999999999996</v>
      </c>
      <c r="H1055">
        <f>data!R1056</f>
        <v>41</v>
      </c>
      <c r="I1055">
        <f>data!S1056</f>
        <v>0.2</v>
      </c>
      <c r="J1055">
        <f>data!T1056</f>
        <v>23</v>
      </c>
    </row>
    <row r="1056" spans="1:10" x14ac:dyDescent="0.25">
      <c r="A1056">
        <v>1996</v>
      </c>
      <c r="B1056" t="s">
        <v>22</v>
      </c>
      <c r="C1056">
        <f>data!J1057</f>
        <v>103.7</v>
      </c>
      <c r="D1056">
        <f>data!K1057</f>
        <v>73</v>
      </c>
      <c r="E1056">
        <f>data!L1057</f>
        <v>0.2</v>
      </c>
      <c r="F1056">
        <f>data!M1057</f>
        <v>5</v>
      </c>
      <c r="G1056">
        <f>data!Q1057</f>
        <v>6393.4</v>
      </c>
      <c r="H1056">
        <f>data!R1057</f>
        <v>34</v>
      </c>
      <c r="I1056">
        <f>data!S1057</f>
        <v>0.3</v>
      </c>
      <c r="J1056">
        <f>data!T1057</f>
        <v>22</v>
      </c>
    </row>
    <row r="1057" spans="1:10" x14ac:dyDescent="0.25">
      <c r="A1057">
        <v>1996</v>
      </c>
      <c r="B1057" t="s">
        <v>23</v>
      </c>
      <c r="C1057">
        <f>data!J1058</f>
        <v>810.1</v>
      </c>
      <c r="D1057">
        <f>data!K1058</f>
        <v>15</v>
      </c>
      <c r="E1057">
        <f>data!L1058</f>
        <v>1.3</v>
      </c>
      <c r="F1057">
        <f>data!M1058</f>
        <v>5</v>
      </c>
      <c r="G1057">
        <f>data!Q1058</f>
        <v>2574.5</v>
      </c>
      <c r="H1057">
        <f>data!R1058</f>
        <v>63</v>
      </c>
      <c r="I1057">
        <f>data!S1058</f>
        <v>0.1</v>
      </c>
      <c r="J1057">
        <f>data!T1058</f>
        <v>15</v>
      </c>
    </row>
    <row r="1058" spans="1:10" x14ac:dyDescent="0.25">
      <c r="A1058">
        <v>1996</v>
      </c>
      <c r="B1058" t="s">
        <v>135</v>
      </c>
      <c r="C1058">
        <f>data!J1059</f>
        <v>226.1</v>
      </c>
      <c r="D1058">
        <f>data!K1059</f>
        <v>42</v>
      </c>
      <c r="E1058">
        <f>data!L1059</f>
        <v>0.4</v>
      </c>
      <c r="F1058">
        <f>data!M1059</f>
        <v>5</v>
      </c>
      <c r="G1058">
        <f>data!Q1059</f>
        <v>3199</v>
      </c>
      <c r="H1058">
        <f>data!R1059</f>
        <v>57</v>
      </c>
      <c r="I1058">
        <f>data!S1059</f>
        <v>0.1</v>
      </c>
      <c r="J1058">
        <f>data!T1059</f>
        <v>26</v>
      </c>
    </row>
    <row r="1059" spans="1:10" x14ac:dyDescent="0.25">
      <c r="A1059">
        <v>1996</v>
      </c>
      <c r="B1059" t="s">
        <v>177</v>
      </c>
      <c r="C1059">
        <f>data!J1060</f>
        <v>67.3</v>
      </c>
      <c r="D1059">
        <f>data!K1060</f>
        <v>99</v>
      </c>
      <c r="E1059">
        <f>data!L1060</f>
        <v>0.1</v>
      </c>
      <c r="F1059">
        <f>data!M1060</f>
        <v>2</v>
      </c>
      <c r="G1059">
        <f>data!Q1060</f>
        <v>0</v>
      </c>
      <c r="H1059" t="str">
        <f>data!R1060</f>
        <v/>
      </c>
      <c r="I1059">
        <f>data!S1060</f>
        <v>0</v>
      </c>
      <c r="J1059">
        <f>data!T1060</f>
        <v>0</v>
      </c>
    </row>
    <row r="1060" spans="1:10" x14ac:dyDescent="0.25">
      <c r="A1060">
        <v>1996</v>
      </c>
      <c r="B1060" t="s">
        <v>235</v>
      </c>
      <c r="C1060">
        <f>data!J1061</f>
        <v>374.1</v>
      </c>
      <c r="D1060">
        <f>data!K1061</f>
        <v>29</v>
      </c>
      <c r="E1060">
        <f>data!L1061</f>
        <v>0.6</v>
      </c>
      <c r="F1060">
        <f>data!M1061</f>
        <v>9</v>
      </c>
      <c r="G1060">
        <f>data!Q1061</f>
        <v>767.8</v>
      </c>
      <c r="H1060">
        <f>data!R1061</f>
        <v>133</v>
      </c>
      <c r="I1060">
        <f>data!S1061</f>
        <v>0</v>
      </c>
      <c r="J1060">
        <f>data!T1061</f>
        <v>14</v>
      </c>
    </row>
    <row r="1061" spans="1:10" x14ac:dyDescent="0.25">
      <c r="A1061">
        <v>1996</v>
      </c>
      <c r="B1061" t="s">
        <v>236</v>
      </c>
      <c r="C1061">
        <f>data!J1062</f>
        <v>171.2</v>
      </c>
      <c r="D1061">
        <f>data!K1062</f>
        <v>48</v>
      </c>
      <c r="E1061">
        <f>data!L1062</f>
        <v>0.3</v>
      </c>
      <c r="F1061">
        <f>data!M1062</f>
        <v>5</v>
      </c>
      <c r="G1061">
        <f>data!Q1062</f>
        <v>338.5</v>
      </c>
      <c r="H1061">
        <f>data!R1062</f>
        <v>190</v>
      </c>
      <c r="I1061">
        <f>data!S1062</f>
        <v>0</v>
      </c>
      <c r="J1061">
        <f>data!T1062</f>
        <v>8</v>
      </c>
    </row>
    <row r="1062" spans="1:10" x14ac:dyDescent="0.25">
      <c r="A1062">
        <v>1996</v>
      </c>
      <c r="B1062" t="s">
        <v>81</v>
      </c>
      <c r="C1062">
        <f>data!J1063</f>
        <v>389.8</v>
      </c>
      <c r="D1062">
        <f>data!K1063</f>
        <v>27</v>
      </c>
      <c r="E1062">
        <f>data!L1063</f>
        <v>0.7</v>
      </c>
      <c r="F1062">
        <f>data!M1063</f>
        <v>9</v>
      </c>
      <c r="G1062">
        <f>data!Q1063</f>
        <v>1255.5</v>
      </c>
      <c r="H1062">
        <f>data!R1063</f>
        <v>95</v>
      </c>
      <c r="I1062">
        <f>data!S1063</f>
        <v>0.1</v>
      </c>
      <c r="J1062">
        <f>data!T1063</f>
        <v>19</v>
      </c>
    </row>
    <row r="1063" spans="1:10" x14ac:dyDescent="0.25">
      <c r="A1063">
        <v>1996</v>
      </c>
      <c r="B1063" t="s">
        <v>82</v>
      </c>
      <c r="C1063">
        <f>data!J1064</f>
        <v>144.1</v>
      </c>
      <c r="D1063">
        <f>data!K1064</f>
        <v>57</v>
      </c>
      <c r="E1063">
        <f>data!L1064</f>
        <v>0.2</v>
      </c>
      <c r="F1063">
        <f>data!M1064</f>
        <v>2</v>
      </c>
      <c r="G1063">
        <f>data!Q1064</f>
        <v>0</v>
      </c>
      <c r="H1063" t="str">
        <f>data!R1064</f>
        <v/>
      </c>
      <c r="I1063">
        <f>data!S1064</f>
        <v>0</v>
      </c>
      <c r="J1063">
        <f>data!T1064</f>
        <v>0</v>
      </c>
    </row>
    <row r="1064" spans="1:10" x14ac:dyDescent="0.25">
      <c r="A1064">
        <v>1996</v>
      </c>
      <c r="B1064" t="s">
        <v>83</v>
      </c>
      <c r="C1064">
        <f>data!J1065</f>
        <v>157.5</v>
      </c>
      <c r="D1064">
        <f>data!K1065</f>
        <v>51</v>
      </c>
      <c r="E1064">
        <f>data!L1065</f>
        <v>0.3</v>
      </c>
      <c r="F1064">
        <f>data!M1065</f>
        <v>3</v>
      </c>
      <c r="G1064">
        <f>data!Q1065</f>
        <v>1101.0999999999999</v>
      </c>
      <c r="H1064">
        <f>data!R1065</f>
        <v>104</v>
      </c>
      <c r="I1064">
        <f>data!S1065</f>
        <v>0.1</v>
      </c>
      <c r="J1064">
        <f>data!T1065</f>
        <v>10</v>
      </c>
    </row>
    <row r="1065" spans="1:10" x14ac:dyDescent="0.25">
      <c r="A1065">
        <v>1996</v>
      </c>
      <c r="B1065" t="s">
        <v>139</v>
      </c>
      <c r="C1065">
        <f>data!J1066</f>
        <v>53.6</v>
      </c>
      <c r="D1065">
        <f>data!K1066</f>
        <v>117</v>
      </c>
      <c r="E1065">
        <f>data!L1066</f>
        <v>0.1</v>
      </c>
      <c r="F1065">
        <f>data!M1066</f>
        <v>3</v>
      </c>
      <c r="G1065">
        <f>data!Q1066</f>
        <v>0</v>
      </c>
      <c r="H1065" t="str">
        <f>data!R1066</f>
        <v/>
      </c>
      <c r="I1065">
        <f>data!S1066</f>
        <v>0</v>
      </c>
      <c r="J1065">
        <f>data!T1066</f>
        <v>0</v>
      </c>
    </row>
    <row r="1066" spans="1:10" x14ac:dyDescent="0.25">
      <c r="A1066">
        <v>1996</v>
      </c>
      <c r="B1066" t="s">
        <v>230</v>
      </c>
      <c r="C1066">
        <f>data!J1067</f>
        <v>48.3</v>
      </c>
      <c r="D1066">
        <f>data!K1067</f>
        <v>124</v>
      </c>
      <c r="E1066">
        <f>data!L1067</f>
        <v>0.1</v>
      </c>
      <c r="F1066">
        <f>data!M1067</f>
        <v>1</v>
      </c>
      <c r="G1066">
        <f>data!Q1067</f>
        <v>428.6</v>
      </c>
      <c r="H1066">
        <f>data!R1067</f>
        <v>170</v>
      </c>
      <c r="I1066">
        <f>data!S1067</f>
        <v>0</v>
      </c>
      <c r="J1066">
        <f>data!T1067</f>
        <v>4</v>
      </c>
    </row>
    <row r="1067" spans="1:10" x14ac:dyDescent="0.25">
      <c r="A1067">
        <v>1996</v>
      </c>
      <c r="B1067" t="s">
        <v>227</v>
      </c>
      <c r="C1067">
        <f>data!J1068</f>
        <v>0</v>
      </c>
      <c r="D1067" t="str">
        <f>data!K1068</f>
        <v/>
      </c>
      <c r="E1067">
        <f>data!L1068</f>
        <v>0</v>
      </c>
      <c r="F1067">
        <f>data!M1068</f>
        <v>0</v>
      </c>
      <c r="G1067">
        <f>data!Q1068</f>
        <v>0</v>
      </c>
      <c r="H1067" t="str">
        <f>data!R1068</f>
        <v/>
      </c>
      <c r="I1067">
        <f>data!S1068</f>
        <v>0</v>
      </c>
      <c r="J1067">
        <f>data!T1068</f>
        <v>0</v>
      </c>
    </row>
    <row r="1068" spans="1:10" x14ac:dyDescent="0.25">
      <c r="A1068">
        <v>1996</v>
      </c>
      <c r="B1068" t="s">
        <v>140</v>
      </c>
      <c r="C1068">
        <f>data!J1069</f>
        <v>0</v>
      </c>
      <c r="D1068" t="str">
        <f>data!K1069</f>
        <v/>
      </c>
      <c r="E1068">
        <f>data!L1069</f>
        <v>0</v>
      </c>
      <c r="F1068">
        <f>data!M1069</f>
        <v>0</v>
      </c>
      <c r="G1068">
        <f>data!Q1069</f>
        <v>575.20000000000005</v>
      </c>
      <c r="H1068">
        <f>data!R1069</f>
        <v>149</v>
      </c>
      <c r="I1068">
        <f>data!S1069</f>
        <v>0</v>
      </c>
      <c r="J1068">
        <f>data!T1069</f>
        <v>5</v>
      </c>
    </row>
    <row r="1069" spans="1:10" x14ac:dyDescent="0.25">
      <c r="A1069">
        <v>1996</v>
      </c>
      <c r="B1069" t="s">
        <v>24</v>
      </c>
      <c r="C1069">
        <f>data!J1070</f>
        <v>505.6</v>
      </c>
      <c r="D1069">
        <f>data!K1070</f>
        <v>23</v>
      </c>
      <c r="E1069">
        <f>data!L1070</f>
        <v>0.8</v>
      </c>
      <c r="F1069">
        <f>data!M1070</f>
        <v>4</v>
      </c>
      <c r="G1069">
        <f>data!Q1070</f>
        <v>8819.5</v>
      </c>
      <c r="H1069">
        <f>data!R1070</f>
        <v>24</v>
      </c>
      <c r="I1069">
        <f>data!S1070</f>
        <v>0.4</v>
      </c>
      <c r="J1069">
        <f>data!T1070</f>
        <v>30</v>
      </c>
    </row>
    <row r="1070" spans="1:10" x14ac:dyDescent="0.25">
      <c r="A1070">
        <v>1996</v>
      </c>
      <c r="B1070" t="s">
        <v>85</v>
      </c>
      <c r="C1070">
        <f>data!J1071</f>
        <v>59.8</v>
      </c>
      <c r="D1070">
        <f>data!K1071</f>
        <v>107</v>
      </c>
      <c r="E1070">
        <f>data!L1071</f>
        <v>0.1</v>
      </c>
      <c r="F1070">
        <f>data!M1071</f>
        <v>1</v>
      </c>
      <c r="G1070">
        <f>data!Q1071</f>
        <v>0</v>
      </c>
      <c r="H1070" t="str">
        <f>data!R1071</f>
        <v/>
      </c>
      <c r="I1070">
        <f>data!S1071</f>
        <v>0</v>
      </c>
      <c r="J1070">
        <f>data!T1071</f>
        <v>0</v>
      </c>
    </row>
    <row r="1071" spans="1:10" x14ac:dyDescent="0.25">
      <c r="A1071">
        <v>1996</v>
      </c>
      <c r="B1071" t="s">
        <v>25</v>
      </c>
      <c r="C1071">
        <f>data!J1072</f>
        <v>292.8</v>
      </c>
      <c r="D1071">
        <f>data!K1072</f>
        <v>37</v>
      </c>
      <c r="E1071">
        <f>data!L1072</f>
        <v>0.5</v>
      </c>
      <c r="F1071">
        <f>data!M1072</f>
        <v>4</v>
      </c>
      <c r="G1071">
        <f>data!Q1072</f>
        <v>14556</v>
      </c>
      <c r="H1071">
        <f>data!R1072</f>
        <v>18</v>
      </c>
      <c r="I1071">
        <f>data!S1072</f>
        <v>0.7</v>
      </c>
      <c r="J1071">
        <f>data!T1072</f>
        <v>29</v>
      </c>
    </row>
    <row r="1072" spans="1:10" x14ac:dyDescent="0.25">
      <c r="A1072">
        <v>1996</v>
      </c>
      <c r="B1072" t="s">
        <v>143</v>
      </c>
      <c r="C1072">
        <f>data!J1073</f>
        <v>45.3</v>
      </c>
      <c r="D1072">
        <f>data!K1073</f>
        <v>131</v>
      </c>
      <c r="E1072">
        <f>data!L1073</f>
        <v>0.1</v>
      </c>
      <c r="F1072">
        <f>data!M1073</f>
        <v>2</v>
      </c>
      <c r="G1072">
        <f>data!Q1073</f>
        <v>2103.1999999999998</v>
      </c>
      <c r="H1072">
        <f>data!R1073</f>
        <v>70</v>
      </c>
      <c r="I1072">
        <f>data!S1073</f>
        <v>0.1</v>
      </c>
      <c r="J1072">
        <f>data!T1073</f>
        <v>5</v>
      </c>
    </row>
    <row r="1073" spans="1:10" x14ac:dyDescent="0.25">
      <c r="A1073">
        <v>1996</v>
      </c>
      <c r="B1073" t="s">
        <v>26</v>
      </c>
      <c r="C1073">
        <f>data!J1074</f>
        <v>0</v>
      </c>
      <c r="D1073" t="str">
        <f>data!K1074</f>
        <v/>
      </c>
      <c r="E1073">
        <f>data!L1074</f>
        <v>0</v>
      </c>
      <c r="F1073">
        <f>data!M1074</f>
        <v>0</v>
      </c>
      <c r="G1073">
        <f>data!Q1074</f>
        <v>304.60000000000002</v>
      </c>
      <c r="H1073">
        <f>data!R1074</f>
        <v>200</v>
      </c>
      <c r="I1073">
        <f>data!S1074</f>
        <v>0</v>
      </c>
      <c r="J1073">
        <f>data!T1074</f>
        <v>4</v>
      </c>
    </row>
    <row r="1074" spans="1:10" x14ac:dyDescent="0.25">
      <c r="A1074">
        <v>1996</v>
      </c>
      <c r="B1074" t="s">
        <v>27</v>
      </c>
      <c r="C1074">
        <f>data!J1075</f>
        <v>451.2</v>
      </c>
      <c r="D1074">
        <f>data!K1075</f>
        <v>25</v>
      </c>
      <c r="E1074">
        <f>data!L1075</f>
        <v>0.8</v>
      </c>
      <c r="F1074">
        <f>data!M1075</f>
        <v>1</v>
      </c>
      <c r="G1074">
        <f>data!Q1075</f>
        <v>508.7</v>
      </c>
      <c r="H1074">
        <f>data!R1075</f>
        <v>157</v>
      </c>
      <c r="I1074">
        <f>data!S1075</f>
        <v>0</v>
      </c>
      <c r="J1074">
        <f>data!T1075</f>
        <v>2</v>
      </c>
    </row>
    <row r="1075" spans="1:10" x14ac:dyDescent="0.25">
      <c r="A1075">
        <v>1996</v>
      </c>
      <c r="B1075" t="s">
        <v>88</v>
      </c>
      <c r="C1075">
        <f>data!J1076</f>
        <v>24</v>
      </c>
      <c r="D1075">
        <f>data!K1076</f>
        <v>174</v>
      </c>
      <c r="E1075">
        <f>data!L1076</f>
        <v>0</v>
      </c>
      <c r="F1075">
        <f>data!M1076</f>
        <v>1</v>
      </c>
      <c r="G1075">
        <f>data!Q1076</f>
        <v>904.2</v>
      </c>
      <c r="H1075">
        <f>data!R1076</f>
        <v>119</v>
      </c>
      <c r="I1075">
        <f>data!S1076</f>
        <v>0</v>
      </c>
      <c r="J1075">
        <f>data!T1076</f>
        <v>8</v>
      </c>
    </row>
    <row r="1076" spans="1:10" x14ac:dyDescent="0.25">
      <c r="A1076">
        <v>1996</v>
      </c>
      <c r="B1076" t="s">
        <v>28</v>
      </c>
      <c r="C1076">
        <f>data!J1077</f>
        <v>1627.5</v>
      </c>
      <c r="D1076">
        <f>data!K1077</f>
        <v>6</v>
      </c>
      <c r="E1076">
        <f>data!L1077</f>
        <v>2.7</v>
      </c>
      <c r="F1076">
        <f>data!M1077</f>
        <v>10</v>
      </c>
      <c r="G1076">
        <f>data!Q1077</f>
        <v>7802.7</v>
      </c>
      <c r="H1076">
        <f>data!R1077</f>
        <v>28</v>
      </c>
      <c r="I1076">
        <f>data!S1077</f>
        <v>0.4</v>
      </c>
      <c r="J1076">
        <f>data!T1077</f>
        <v>28</v>
      </c>
    </row>
    <row r="1077" spans="1:10" x14ac:dyDescent="0.25">
      <c r="A1077">
        <v>1996</v>
      </c>
      <c r="B1077" t="s">
        <v>145</v>
      </c>
      <c r="C1077">
        <f>data!J1078</f>
        <v>23.2</v>
      </c>
      <c r="D1077">
        <f>data!K1078</f>
        <v>176</v>
      </c>
      <c r="E1077">
        <f>data!L1078</f>
        <v>0</v>
      </c>
      <c r="F1077">
        <f>data!M1078</f>
        <v>3</v>
      </c>
      <c r="G1077">
        <f>data!Q1078</f>
        <v>1004.2</v>
      </c>
      <c r="H1077">
        <f>data!R1078</f>
        <v>111</v>
      </c>
      <c r="I1077">
        <f>data!S1078</f>
        <v>0.1</v>
      </c>
      <c r="J1077">
        <f>data!T1078</f>
        <v>11</v>
      </c>
    </row>
    <row r="1078" spans="1:10" x14ac:dyDescent="0.25">
      <c r="A1078">
        <v>1996</v>
      </c>
      <c r="B1078" t="s">
        <v>29</v>
      </c>
      <c r="C1078">
        <f>data!J1079</f>
        <v>901.3</v>
      </c>
      <c r="D1078">
        <f>data!K1079</f>
        <v>10</v>
      </c>
      <c r="E1078">
        <f>data!L1079</f>
        <v>1.5</v>
      </c>
      <c r="F1078">
        <f>data!M1079</f>
        <v>8</v>
      </c>
      <c r="G1078">
        <f>data!Q1079</f>
        <v>24647.4</v>
      </c>
      <c r="H1078">
        <f>data!R1079</f>
        <v>9</v>
      </c>
      <c r="I1078">
        <f>data!S1079</f>
        <v>1.1000000000000001</v>
      </c>
      <c r="J1078">
        <f>data!T1079</f>
        <v>53</v>
      </c>
    </row>
    <row r="1079" spans="1:10" x14ac:dyDescent="0.25">
      <c r="A1079">
        <v>1996</v>
      </c>
      <c r="B1079" t="s">
        <v>231</v>
      </c>
      <c r="C1079">
        <f>data!J1080</f>
        <v>67.400000000000006</v>
      </c>
      <c r="D1079">
        <f>data!K1080</f>
        <v>97</v>
      </c>
      <c r="E1079">
        <f>data!L1080</f>
        <v>0.1</v>
      </c>
      <c r="F1079">
        <f>data!M1080</f>
        <v>1</v>
      </c>
      <c r="G1079">
        <f>data!Q1080</f>
        <v>2264.1</v>
      </c>
      <c r="H1079" t="str">
        <f>data!R1080</f>
        <v/>
      </c>
      <c r="I1079">
        <f>data!S1080</f>
        <v>0.1</v>
      </c>
      <c r="J1079">
        <f>data!T1080</f>
        <v>8</v>
      </c>
    </row>
    <row r="1080" spans="1:10" x14ac:dyDescent="0.25">
      <c r="A1080">
        <v>1996</v>
      </c>
      <c r="B1080" t="s">
        <v>93</v>
      </c>
      <c r="C1080">
        <f>data!J1081</f>
        <v>0</v>
      </c>
      <c r="D1080" t="str">
        <f>data!K1081</f>
        <v/>
      </c>
      <c r="E1080">
        <f>data!L1081</f>
        <v>0</v>
      </c>
      <c r="F1080">
        <f>data!M1081</f>
        <v>0</v>
      </c>
      <c r="G1080">
        <f>data!Q1081</f>
        <v>0</v>
      </c>
      <c r="H1080" t="str">
        <f>data!R1081</f>
        <v/>
      </c>
      <c r="I1080">
        <f>data!S1081</f>
        <v>0</v>
      </c>
      <c r="J1080">
        <f>data!T1081</f>
        <v>0</v>
      </c>
    </row>
    <row r="1081" spans="1:10" x14ac:dyDescent="0.25">
      <c r="A1081">
        <v>1996</v>
      </c>
      <c r="B1081" t="s">
        <v>31</v>
      </c>
      <c r="C1081">
        <f>data!J1082</f>
        <v>117.2</v>
      </c>
      <c r="D1081">
        <f>data!K1082</f>
        <v>64</v>
      </c>
      <c r="E1081">
        <f>data!L1082</f>
        <v>0.2</v>
      </c>
      <c r="F1081">
        <f>data!M1082</f>
        <v>3</v>
      </c>
      <c r="G1081">
        <f>data!Q1082</f>
        <v>12512.7</v>
      </c>
      <c r="H1081">
        <f>data!R1082</f>
        <v>21</v>
      </c>
      <c r="I1081">
        <f>data!S1082</f>
        <v>0.6</v>
      </c>
      <c r="J1081">
        <f>data!T1082</f>
        <v>31</v>
      </c>
    </row>
    <row r="1082" spans="1:10" x14ac:dyDescent="0.25">
      <c r="A1082">
        <v>1996</v>
      </c>
      <c r="B1082" t="s">
        <v>148</v>
      </c>
      <c r="C1082">
        <f>data!J1083</f>
        <v>0</v>
      </c>
      <c r="D1082" t="str">
        <f>data!K1083</f>
        <v/>
      </c>
      <c r="E1082">
        <f>data!L1083</f>
        <v>0</v>
      </c>
      <c r="F1082">
        <f>data!M1083</f>
        <v>0</v>
      </c>
      <c r="G1082">
        <f>data!Q1083</f>
        <v>0</v>
      </c>
      <c r="H1082" t="str">
        <f>data!R1083</f>
        <v/>
      </c>
      <c r="I1082">
        <f>data!S1083</f>
        <v>0</v>
      </c>
      <c r="J1082">
        <f>data!T1083</f>
        <v>0</v>
      </c>
    </row>
    <row r="1083" spans="1:10" x14ac:dyDescent="0.25">
      <c r="A1083">
        <v>1996</v>
      </c>
      <c r="B1083" t="s">
        <v>32</v>
      </c>
      <c r="C1083">
        <f>data!J1084</f>
        <v>322.5</v>
      </c>
      <c r="D1083" t="str">
        <f>data!K1084</f>
        <v/>
      </c>
      <c r="E1083">
        <f>data!L1084</f>
        <v>0.5</v>
      </c>
      <c r="F1083">
        <f>data!M1084</f>
        <v>4</v>
      </c>
      <c r="G1083">
        <f>data!Q1084</f>
        <v>5430.4</v>
      </c>
      <c r="H1083" t="str">
        <f>data!R1084</f>
        <v/>
      </c>
      <c r="I1083">
        <f>data!S1084</f>
        <v>0.2</v>
      </c>
      <c r="J1083">
        <f>data!T1084</f>
        <v>7</v>
      </c>
    </row>
    <row r="1084" spans="1:10" x14ac:dyDescent="0.25">
      <c r="A1084">
        <v>1996</v>
      </c>
      <c r="B1084" t="s">
        <v>182</v>
      </c>
      <c r="C1084">
        <f>data!J1085</f>
        <v>0</v>
      </c>
      <c r="D1084" t="str">
        <f>data!K1085</f>
        <v/>
      </c>
      <c r="E1084">
        <f>data!L1085</f>
        <v>0</v>
      </c>
      <c r="F1084">
        <f>data!M1085</f>
        <v>0</v>
      </c>
      <c r="G1084">
        <f>data!Q1085</f>
        <v>4340.5</v>
      </c>
      <c r="H1084">
        <f>data!R1085</f>
        <v>44</v>
      </c>
      <c r="I1084">
        <f>data!S1085</f>
        <v>0.2</v>
      </c>
      <c r="J1084">
        <f>data!T1085</f>
        <v>21</v>
      </c>
    </row>
    <row r="1085" spans="1:10" x14ac:dyDescent="0.25">
      <c r="A1085">
        <v>1996</v>
      </c>
      <c r="B1085" t="s">
        <v>232</v>
      </c>
      <c r="C1085">
        <f>data!J1086</f>
        <v>0</v>
      </c>
      <c r="D1085" t="str">
        <f>data!K1086</f>
        <v/>
      </c>
      <c r="E1085">
        <f>data!L1086</f>
        <v>0</v>
      </c>
      <c r="F1085">
        <f>data!M1086</f>
        <v>0</v>
      </c>
      <c r="G1085">
        <f>data!Q1086</f>
        <v>0</v>
      </c>
      <c r="H1085" t="str">
        <f>data!R1086</f>
        <v/>
      </c>
      <c r="I1085">
        <f>data!S1086</f>
        <v>0</v>
      </c>
      <c r="J1085">
        <f>data!T1086</f>
        <v>0</v>
      </c>
    </row>
    <row r="1086" spans="1:10" x14ac:dyDescent="0.25">
      <c r="A1086">
        <v>1996</v>
      </c>
      <c r="B1086" t="s">
        <v>33</v>
      </c>
      <c r="C1086">
        <f>data!J1087</f>
        <v>517.6</v>
      </c>
      <c r="D1086" t="str">
        <f>data!K1087</f>
        <v/>
      </c>
      <c r="E1086">
        <f>data!L1087</f>
        <v>0.9</v>
      </c>
      <c r="F1086">
        <f>data!M1087</f>
        <v>3</v>
      </c>
      <c r="G1086">
        <f>data!Q1087</f>
        <v>4987.1000000000004</v>
      </c>
      <c r="H1086">
        <f>data!R1087</f>
        <v>42</v>
      </c>
      <c r="I1086">
        <f>data!S1087</f>
        <v>0.2</v>
      </c>
      <c r="J1086">
        <f>data!T1087</f>
        <v>20</v>
      </c>
    </row>
    <row r="1087" spans="1:10" x14ac:dyDescent="0.25">
      <c r="A1087">
        <v>1996</v>
      </c>
      <c r="B1087" t="s">
        <v>233</v>
      </c>
      <c r="C1087">
        <f>data!J1088</f>
        <v>99.5</v>
      </c>
      <c r="D1087">
        <f>data!K1088</f>
        <v>76</v>
      </c>
      <c r="E1087">
        <f>data!L1088</f>
        <v>0.2</v>
      </c>
      <c r="F1087">
        <f>data!M1088</f>
        <v>2</v>
      </c>
      <c r="G1087">
        <f>data!Q1088</f>
        <v>334.5</v>
      </c>
      <c r="H1087">
        <f>data!R1088</f>
        <v>191</v>
      </c>
      <c r="I1087">
        <f>data!S1088</f>
        <v>0</v>
      </c>
      <c r="J1087">
        <f>data!T1088</f>
        <v>3</v>
      </c>
    </row>
    <row r="1088" spans="1:10" x14ac:dyDescent="0.25">
      <c r="A1088">
        <v>1996</v>
      </c>
      <c r="B1088" t="s">
        <v>34</v>
      </c>
      <c r="C1088">
        <f>data!J1089</f>
        <v>70.7</v>
      </c>
      <c r="D1088">
        <f>data!K1089</f>
        <v>94</v>
      </c>
      <c r="E1088">
        <f>data!L1089</f>
        <v>0.1</v>
      </c>
      <c r="F1088">
        <f>data!M1089</f>
        <v>3</v>
      </c>
      <c r="G1088">
        <f>data!Q1089</f>
        <v>3855</v>
      </c>
      <c r="H1088">
        <f>data!R1089</f>
        <v>49</v>
      </c>
      <c r="I1088">
        <f>data!S1089</f>
        <v>0.2</v>
      </c>
      <c r="J1088">
        <f>data!T1089</f>
        <v>21</v>
      </c>
    </row>
    <row r="1089" spans="1:10" x14ac:dyDescent="0.25">
      <c r="A1089">
        <v>1996</v>
      </c>
      <c r="B1089" t="s">
        <v>35</v>
      </c>
      <c r="C1089">
        <f>data!J1090</f>
        <v>216.9</v>
      </c>
      <c r="D1089">
        <f>data!K1090</f>
        <v>44</v>
      </c>
      <c r="E1089">
        <f>data!L1090</f>
        <v>0.4</v>
      </c>
      <c r="F1089">
        <f>data!M1090</f>
        <v>7</v>
      </c>
      <c r="G1089">
        <f>data!Q1090</f>
        <v>2423.6999999999998</v>
      </c>
      <c r="H1089">
        <f>data!R1090</f>
        <v>64</v>
      </c>
      <c r="I1089">
        <f>data!S1090</f>
        <v>0.1</v>
      </c>
      <c r="J1089">
        <f>data!T1090</f>
        <v>19</v>
      </c>
    </row>
    <row r="1090" spans="1:10" x14ac:dyDescent="0.25">
      <c r="A1090">
        <v>1996</v>
      </c>
      <c r="B1090" t="s">
        <v>37</v>
      </c>
      <c r="C1090">
        <f>data!J1091</f>
        <v>104</v>
      </c>
      <c r="D1090">
        <f>data!K1091</f>
        <v>72</v>
      </c>
      <c r="E1090">
        <f>data!L1091</f>
        <v>0.2</v>
      </c>
      <c r="F1090">
        <f>data!M1091</f>
        <v>3</v>
      </c>
      <c r="G1090">
        <f>data!Q1091</f>
        <v>6658.5</v>
      </c>
      <c r="H1090">
        <f>data!R1091</f>
        <v>32</v>
      </c>
      <c r="I1090">
        <f>data!S1091</f>
        <v>0.3</v>
      </c>
      <c r="J1090">
        <f>data!T1091</f>
        <v>31</v>
      </c>
    </row>
    <row r="1091" spans="1:10" x14ac:dyDescent="0.25">
      <c r="A1091">
        <v>1996</v>
      </c>
      <c r="B1091" t="s">
        <v>97</v>
      </c>
      <c r="C1091">
        <f>data!J1092</f>
        <v>0</v>
      </c>
      <c r="D1091" t="str">
        <f>data!K1092</f>
        <v/>
      </c>
      <c r="E1091">
        <f>data!L1092</f>
        <v>0</v>
      </c>
      <c r="F1091">
        <f>data!M1092</f>
        <v>0</v>
      </c>
      <c r="G1091">
        <f>data!Q1092</f>
        <v>37755.5</v>
      </c>
      <c r="H1091">
        <f>data!R1092</f>
        <v>3</v>
      </c>
      <c r="I1091">
        <f>data!S1092</f>
        <v>1.7</v>
      </c>
      <c r="J1091">
        <f>data!T1092</f>
        <v>52</v>
      </c>
    </row>
    <row r="1092" spans="1:10" x14ac:dyDescent="0.25">
      <c r="A1092">
        <v>1996</v>
      </c>
      <c r="B1092" t="s">
        <v>98</v>
      </c>
      <c r="C1092">
        <f>data!J1093</f>
        <v>0</v>
      </c>
      <c r="D1092" t="str">
        <f>data!K1093</f>
        <v/>
      </c>
      <c r="E1092">
        <f>data!L1093</f>
        <v>0</v>
      </c>
      <c r="F1092">
        <f>data!M1093</f>
        <v>0</v>
      </c>
      <c r="G1092">
        <f>data!Q1093</f>
        <v>0</v>
      </c>
      <c r="H1092" t="str">
        <f>data!R1093</f>
        <v/>
      </c>
      <c r="I1092">
        <f>data!S1093</f>
        <v>0</v>
      </c>
      <c r="J1092">
        <f>data!T1093</f>
        <v>0</v>
      </c>
    </row>
    <row r="1093" spans="1:10" x14ac:dyDescent="0.25">
      <c r="A1093">
        <v>1996</v>
      </c>
      <c r="B1093" t="s">
        <v>38</v>
      </c>
      <c r="C1093">
        <f>data!J1094</f>
        <v>27.4</v>
      </c>
      <c r="D1093">
        <f>data!K1094</f>
        <v>167</v>
      </c>
      <c r="E1093">
        <f>data!L1094</f>
        <v>0.1</v>
      </c>
      <c r="F1093">
        <f>data!M1094</f>
        <v>3</v>
      </c>
      <c r="G1093">
        <f>data!Q1094</f>
        <v>2245.8000000000002</v>
      </c>
      <c r="H1093">
        <f>data!R1094</f>
        <v>67</v>
      </c>
      <c r="I1093">
        <f>data!S1094</f>
        <v>0.1</v>
      </c>
      <c r="J1093">
        <f>data!T1094</f>
        <v>11</v>
      </c>
    </row>
    <row r="1094" spans="1:10" x14ac:dyDescent="0.25">
      <c r="A1094">
        <v>1996</v>
      </c>
      <c r="B1094" t="s">
        <v>100</v>
      </c>
      <c r="C1094">
        <f>data!J1095</f>
        <v>0</v>
      </c>
      <c r="D1094" t="str">
        <f>data!K1095</f>
        <v/>
      </c>
      <c r="E1094">
        <f>data!L1095</f>
        <v>0</v>
      </c>
      <c r="F1094">
        <f>data!M1095</f>
        <v>0</v>
      </c>
      <c r="G1094">
        <f>data!Q1095</f>
        <v>370</v>
      </c>
      <c r="H1094">
        <f>data!R1095</f>
        <v>180</v>
      </c>
      <c r="I1094">
        <f>data!S1095</f>
        <v>0</v>
      </c>
      <c r="J1094">
        <f>data!T1095</f>
        <v>4</v>
      </c>
    </row>
    <row r="1095" spans="1:10" x14ac:dyDescent="0.25">
      <c r="A1095">
        <v>1996</v>
      </c>
      <c r="B1095" t="s">
        <v>157</v>
      </c>
      <c r="C1095">
        <f>data!J1096</f>
        <v>356.7</v>
      </c>
      <c r="D1095">
        <f>data!K1096</f>
        <v>31</v>
      </c>
      <c r="E1095">
        <f>data!L1096</f>
        <v>0.6</v>
      </c>
      <c r="F1095">
        <f>data!M1096</f>
        <v>5</v>
      </c>
      <c r="G1095">
        <f>data!Q1096</f>
        <v>951</v>
      </c>
      <c r="H1095">
        <f>data!R1096</f>
        <v>115</v>
      </c>
      <c r="I1095">
        <f>data!S1096</f>
        <v>0</v>
      </c>
      <c r="J1095">
        <f>data!T1096</f>
        <v>10</v>
      </c>
    </row>
    <row r="1096" spans="1:10" x14ac:dyDescent="0.25">
      <c r="A1096">
        <v>1996</v>
      </c>
      <c r="B1096" t="s">
        <v>39</v>
      </c>
      <c r="C1096">
        <f>data!J1097</f>
        <v>154.6</v>
      </c>
      <c r="D1096">
        <f>data!K1097</f>
        <v>53</v>
      </c>
      <c r="E1096">
        <f>data!L1097</f>
        <v>0.3</v>
      </c>
      <c r="F1096">
        <f>data!M1097</f>
        <v>3</v>
      </c>
      <c r="G1096">
        <f>data!Q1097</f>
        <v>2797.9</v>
      </c>
      <c r="H1096">
        <f>data!R1097</f>
        <v>61</v>
      </c>
      <c r="I1096">
        <f>data!S1097</f>
        <v>0.1</v>
      </c>
      <c r="J1096">
        <f>data!T1097</f>
        <v>16</v>
      </c>
    </row>
    <row r="1097" spans="1:10" x14ac:dyDescent="0.25">
      <c r="A1097">
        <v>1996</v>
      </c>
      <c r="B1097" t="s">
        <v>208</v>
      </c>
      <c r="C1097">
        <f>data!J1098</f>
        <v>120.8</v>
      </c>
      <c r="D1097">
        <f>data!K1098</f>
        <v>63</v>
      </c>
      <c r="E1097">
        <f>data!L1098</f>
        <v>0.2</v>
      </c>
      <c r="F1097">
        <f>data!M1098</f>
        <v>1</v>
      </c>
      <c r="G1097">
        <f>data!Q1098</f>
        <v>7094.8</v>
      </c>
      <c r="H1097">
        <f>data!R1098</f>
        <v>30</v>
      </c>
      <c r="I1097">
        <f>data!S1098</f>
        <v>0.3</v>
      </c>
      <c r="J1097">
        <f>data!T1098</f>
        <v>25</v>
      </c>
    </row>
    <row r="1098" spans="1:10" x14ac:dyDescent="0.25">
      <c r="A1098">
        <v>1996</v>
      </c>
      <c r="B1098" t="s">
        <v>40</v>
      </c>
      <c r="C1098">
        <f>data!J1099</f>
        <v>158.19999999999999</v>
      </c>
      <c r="D1098">
        <f>data!K1099</f>
        <v>49</v>
      </c>
      <c r="E1098">
        <f>data!L1099</f>
        <v>0.3</v>
      </c>
      <c r="F1098">
        <f>data!M1099</f>
        <v>4</v>
      </c>
      <c r="G1098">
        <f>data!Q1099</f>
        <v>419.5</v>
      </c>
      <c r="H1098">
        <f>data!R1099</f>
        <v>172</v>
      </c>
      <c r="I1098">
        <f>data!S1099</f>
        <v>0</v>
      </c>
      <c r="J1098">
        <f>data!T1099</f>
        <v>9</v>
      </c>
    </row>
    <row r="1099" spans="1:10" x14ac:dyDescent="0.25">
      <c r="A1099">
        <v>1996</v>
      </c>
      <c r="B1099" t="s">
        <v>41</v>
      </c>
      <c r="C1099">
        <f>data!J1100</f>
        <v>121.5</v>
      </c>
      <c r="D1099">
        <f>data!K1100</f>
        <v>62</v>
      </c>
      <c r="E1099">
        <f>data!L1100</f>
        <v>0.2</v>
      </c>
      <c r="F1099">
        <f>data!M1100</f>
        <v>2</v>
      </c>
      <c r="G1099">
        <f>data!Q1100</f>
        <v>1090.7</v>
      </c>
      <c r="H1099">
        <f>data!R1100</f>
        <v>105</v>
      </c>
      <c r="I1099">
        <f>data!S1100</f>
        <v>0.1</v>
      </c>
      <c r="J1099">
        <f>data!T1100</f>
        <v>4</v>
      </c>
    </row>
    <row r="1100" spans="1:10" x14ac:dyDescent="0.25">
      <c r="A1100">
        <v>1996</v>
      </c>
      <c r="B1100" t="s">
        <v>42</v>
      </c>
      <c r="C1100">
        <f>data!J1101</f>
        <v>98</v>
      </c>
      <c r="D1100">
        <f>data!K1101</f>
        <v>78</v>
      </c>
      <c r="E1100">
        <f>data!L1101</f>
        <v>0.2</v>
      </c>
      <c r="F1100">
        <f>data!M1101</f>
        <v>1</v>
      </c>
      <c r="G1100">
        <f>data!Q1101</f>
        <v>1632.6</v>
      </c>
      <c r="H1100">
        <f>data!R1101</f>
        <v>81</v>
      </c>
      <c r="I1100">
        <f>data!S1101</f>
        <v>0.1</v>
      </c>
      <c r="J1100">
        <f>data!T1101</f>
        <v>13</v>
      </c>
    </row>
    <row r="1101" spans="1:10" x14ac:dyDescent="0.25">
      <c r="A1101">
        <v>1996</v>
      </c>
      <c r="B1101" t="s">
        <v>103</v>
      </c>
      <c r="C1101">
        <f>data!J1102</f>
        <v>237.9</v>
      </c>
      <c r="D1101">
        <f>data!K1102</f>
        <v>41</v>
      </c>
      <c r="E1101">
        <f>data!L1102</f>
        <v>0.4</v>
      </c>
      <c r="F1101">
        <f>data!M1102</f>
        <v>1</v>
      </c>
      <c r="G1101">
        <f>data!Q1102</f>
        <v>3202.6</v>
      </c>
      <c r="H1101">
        <f>data!R1102</f>
        <v>56</v>
      </c>
      <c r="I1101">
        <f>data!S1102</f>
        <v>0.1</v>
      </c>
      <c r="J1101">
        <f>data!T1102</f>
        <v>19</v>
      </c>
    </row>
    <row r="1102" spans="1:10" x14ac:dyDescent="0.25">
      <c r="A1102">
        <v>1996</v>
      </c>
      <c r="B1102" t="s">
        <v>187</v>
      </c>
      <c r="C1102">
        <f>data!J1103</f>
        <v>153</v>
      </c>
      <c r="D1102">
        <f>data!K1103</f>
        <v>54</v>
      </c>
      <c r="E1102">
        <f>data!L1103</f>
        <v>0.3</v>
      </c>
      <c r="F1102">
        <f>data!M1103</f>
        <v>1</v>
      </c>
      <c r="G1102">
        <f>data!Q1103</f>
        <v>0</v>
      </c>
      <c r="H1102" t="str">
        <f>data!R1103</f>
        <v/>
      </c>
      <c r="I1102">
        <f>data!S1103</f>
        <v>0</v>
      </c>
      <c r="J1102">
        <f>data!T1103</f>
        <v>0</v>
      </c>
    </row>
    <row r="1103" spans="1:10" x14ac:dyDescent="0.25">
      <c r="A1103">
        <v>1996</v>
      </c>
      <c r="B1103" t="s">
        <v>105</v>
      </c>
      <c r="C1103">
        <f>data!J1104</f>
        <v>0</v>
      </c>
      <c r="D1103" t="str">
        <f>data!K1104</f>
        <v/>
      </c>
      <c r="E1103">
        <f>data!L1104</f>
        <v>0</v>
      </c>
      <c r="F1103">
        <f>data!M1104</f>
        <v>0</v>
      </c>
      <c r="G1103">
        <f>data!Q1104</f>
        <v>0</v>
      </c>
      <c r="H1103" t="str">
        <f>data!R1104</f>
        <v/>
      </c>
      <c r="I1103">
        <f>data!S1104</f>
        <v>0</v>
      </c>
      <c r="J1103">
        <f>data!T1104</f>
        <v>0</v>
      </c>
    </row>
    <row r="1104" spans="1:10" x14ac:dyDescent="0.25">
      <c r="A1104">
        <v>1996</v>
      </c>
      <c r="B1104" t="s">
        <v>162</v>
      </c>
      <c r="C1104">
        <f>data!J1105</f>
        <v>0</v>
      </c>
      <c r="D1104" t="str">
        <f>data!K1105</f>
        <v/>
      </c>
      <c r="E1104">
        <f>data!L1105</f>
        <v>0</v>
      </c>
      <c r="F1104">
        <f>data!M1105</f>
        <v>0</v>
      </c>
      <c r="G1104">
        <f>data!Q1105</f>
        <v>3345.1</v>
      </c>
      <c r="H1104">
        <f>data!R1105</f>
        <v>53</v>
      </c>
      <c r="I1104">
        <f>data!S1105</f>
        <v>0.2</v>
      </c>
      <c r="J1104">
        <f>data!T1105</f>
        <v>7</v>
      </c>
    </row>
    <row r="1105" spans="1:10" x14ac:dyDescent="0.25">
      <c r="A1105">
        <v>1996</v>
      </c>
      <c r="B1105" t="s">
        <v>44</v>
      </c>
      <c r="C1105">
        <f>data!J1106</f>
        <v>1958.2</v>
      </c>
      <c r="D1105">
        <f>data!K1106</f>
        <v>4</v>
      </c>
      <c r="E1105">
        <f>data!L1106</f>
        <v>3.3</v>
      </c>
      <c r="F1105">
        <f>data!M1106</f>
        <v>5</v>
      </c>
      <c r="G1105">
        <f>data!Q1106</f>
        <v>17036.099999999999</v>
      </c>
      <c r="H1105">
        <f>data!R1106</f>
        <v>14</v>
      </c>
      <c r="I1105">
        <f>data!S1106</f>
        <v>0.8</v>
      </c>
      <c r="J1105">
        <f>data!T1106</f>
        <v>30</v>
      </c>
    </row>
    <row r="1106" spans="1:10" x14ac:dyDescent="0.25">
      <c r="A1106">
        <v>1996</v>
      </c>
      <c r="B1106" t="s">
        <v>188</v>
      </c>
      <c r="C1106">
        <f>data!J1107</f>
        <v>0</v>
      </c>
      <c r="D1106" t="str">
        <f>data!K1107</f>
        <v/>
      </c>
      <c r="E1106">
        <f>data!L1107</f>
        <v>0</v>
      </c>
      <c r="F1106">
        <f>data!M1107</f>
        <v>0</v>
      </c>
      <c r="G1106">
        <f>data!Q1107</f>
        <v>0</v>
      </c>
      <c r="H1106" t="str">
        <f>data!R1107</f>
        <v/>
      </c>
      <c r="I1106">
        <f>data!S1107</f>
        <v>0</v>
      </c>
      <c r="J1106">
        <f>data!T1107</f>
        <v>0</v>
      </c>
    </row>
    <row r="1107" spans="1:10" x14ac:dyDescent="0.25">
      <c r="A1107">
        <v>1996</v>
      </c>
      <c r="B1107" t="s">
        <v>45</v>
      </c>
      <c r="C1107">
        <f>data!J1108</f>
        <v>61.5</v>
      </c>
      <c r="D1107">
        <f>data!K1108</f>
        <v>104</v>
      </c>
      <c r="E1107">
        <f>data!L1108</f>
        <v>0.1</v>
      </c>
      <c r="F1107">
        <f>data!M1108</f>
        <v>2</v>
      </c>
      <c r="G1107">
        <f>data!Q1108</f>
        <v>15749.9</v>
      </c>
      <c r="H1107">
        <f>data!R1108</f>
        <v>15</v>
      </c>
      <c r="I1107">
        <f>data!S1108</f>
        <v>0.7</v>
      </c>
      <c r="J1107">
        <f>data!T1108</f>
        <v>45</v>
      </c>
    </row>
    <row r="1108" spans="1:10" x14ac:dyDescent="0.25">
      <c r="A1108">
        <v>1996</v>
      </c>
      <c r="B1108" t="s">
        <v>46</v>
      </c>
      <c r="C1108">
        <f>data!J1109</f>
        <v>252.7</v>
      </c>
      <c r="D1108">
        <f>data!K1109</f>
        <v>40</v>
      </c>
      <c r="E1108">
        <f>data!L1109</f>
        <v>0.4</v>
      </c>
      <c r="F1108">
        <f>data!M1109</f>
        <v>2</v>
      </c>
      <c r="G1108">
        <f>data!Q1109</f>
        <v>23647.9</v>
      </c>
      <c r="H1108">
        <f>data!R1109</f>
        <v>11</v>
      </c>
      <c r="I1108">
        <f>data!S1109</f>
        <v>1.1000000000000001</v>
      </c>
      <c r="J1108">
        <f>data!T1109</f>
        <v>39</v>
      </c>
    </row>
    <row r="1109" spans="1:10" x14ac:dyDescent="0.25">
      <c r="A1109">
        <v>1996</v>
      </c>
      <c r="B1109" t="s">
        <v>47</v>
      </c>
      <c r="C1109">
        <f>data!J1110</f>
        <v>2674.6</v>
      </c>
      <c r="D1109">
        <f>data!K1110</f>
        <v>2</v>
      </c>
      <c r="E1109">
        <f>data!L1110</f>
        <v>4.4000000000000004</v>
      </c>
      <c r="F1109">
        <f>data!M1110</f>
        <v>10</v>
      </c>
      <c r="G1109">
        <f>data!Q1110</f>
        <v>31998.1</v>
      </c>
      <c r="H1109">
        <f>data!R1110</f>
        <v>4</v>
      </c>
      <c r="I1109">
        <f>data!S1110</f>
        <v>1.4</v>
      </c>
      <c r="J1109">
        <f>data!T1110</f>
        <v>66</v>
      </c>
    </row>
    <row r="1110" spans="1:10" x14ac:dyDescent="0.25">
      <c r="A1110">
        <v>1996</v>
      </c>
      <c r="B1110" t="s">
        <v>211</v>
      </c>
      <c r="C1110">
        <f>data!J1111</f>
        <v>0</v>
      </c>
      <c r="D1110" t="str">
        <f>data!K1111</f>
        <v/>
      </c>
      <c r="E1110">
        <f>data!L1111</f>
        <v>0</v>
      </c>
      <c r="F1110">
        <f>data!M1111</f>
        <v>0</v>
      </c>
      <c r="G1110">
        <f>data!Q1111</f>
        <v>0</v>
      </c>
      <c r="H1110" t="str">
        <f>data!R1111</f>
        <v/>
      </c>
      <c r="I1110">
        <f>data!S1111</f>
        <v>0</v>
      </c>
      <c r="J1110">
        <f>data!T1111</f>
        <v>0</v>
      </c>
    </row>
    <row r="1111" spans="1:10" x14ac:dyDescent="0.25">
      <c r="A1111">
        <v>1996</v>
      </c>
      <c r="B1111" t="s">
        <v>48</v>
      </c>
      <c r="C1111">
        <f>data!J1112</f>
        <v>0</v>
      </c>
      <c r="D1111" t="str">
        <f>data!K1112</f>
        <v/>
      </c>
      <c r="E1111">
        <f>data!L1112</f>
        <v>0</v>
      </c>
      <c r="F1111">
        <f>data!M1112</f>
        <v>0</v>
      </c>
      <c r="G1111">
        <f>data!Q1112</f>
        <v>8341.5</v>
      </c>
      <c r="H1111">
        <f>data!R1112</f>
        <v>25</v>
      </c>
      <c r="I1111">
        <f>data!S1112</f>
        <v>0.4</v>
      </c>
      <c r="J1111">
        <f>data!T1112</f>
        <v>11</v>
      </c>
    </row>
    <row r="1112" spans="1:10" x14ac:dyDescent="0.25">
      <c r="A1112">
        <v>1996</v>
      </c>
      <c r="B1112" t="s">
        <v>163</v>
      </c>
      <c r="C1112">
        <f>data!J1113</f>
        <v>0</v>
      </c>
      <c r="D1112" t="str">
        <f>data!K1113</f>
        <v/>
      </c>
      <c r="E1112">
        <f>data!L1113</f>
        <v>0</v>
      </c>
      <c r="F1112">
        <f>data!M1113</f>
        <v>0</v>
      </c>
      <c r="G1112">
        <f>data!Q1113</f>
        <v>0</v>
      </c>
      <c r="H1112" t="str">
        <f>data!R1113</f>
        <v/>
      </c>
      <c r="I1112">
        <f>data!S1113</f>
        <v>0</v>
      </c>
      <c r="J1112">
        <f>data!T1113</f>
        <v>0</v>
      </c>
    </row>
    <row r="1113" spans="1:10" x14ac:dyDescent="0.25">
      <c r="A1113">
        <v>1996</v>
      </c>
      <c r="B1113" t="s">
        <v>49</v>
      </c>
      <c r="C1113">
        <f>data!J1114</f>
        <v>0</v>
      </c>
      <c r="D1113" t="str">
        <f>data!K1114</f>
        <v/>
      </c>
      <c r="E1113">
        <f>data!L1114</f>
        <v>0</v>
      </c>
      <c r="F1113">
        <f>data!M1114</f>
        <v>0</v>
      </c>
      <c r="G1113">
        <f>data!Q1114</f>
        <v>12583</v>
      </c>
      <c r="H1113">
        <f>data!R1114</f>
        <v>20</v>
      </c>
      <c r="I1113">
        <f>data!S1114</f>
        <v>0.6</v>
      </c>
      <c r="J1113">
        <f>data!T1114</f>
        <v>14</v>
      </c>
    </row>
    <row r="1114" spans="1:10" x14ac:dyDescent="0.25">
      <c r="A1114">
        <v>1996</v>
      </c>
      <c r="B1114" t="s">
        <v>50</v>
      </c>
      <c r="C1114">
        <f>data!J1115</f>
        <v>895.1</v>
      </c>
      <c r="D1114">
        <f>data!K1115</f>
        <v>11</v>
      </c>
      <c r="E1114">
        <f>data!L1115</f>
        <v>1.5</v>
      </c>
      <c r="F1114">
        <f>data!M1115</f>
        <v>6</v>
      </c>
      <c r="G1114">
        <f>data!Q1115</f>
        <v>27044.799999999999</v>
      </c>
      <c r="H1114">
        <f>data!R1115</f>
        <v>7</v>
      </c>
      <c r="I1114">
        <f>data!S1115</f>
        <v>1.2</v>
      </c>
      <c r="J1114">
        <f>data!T1115</f>
        <v>52</v>
      </c>
    </row>
    <row r="1115" spans="1:10" x14ac:dyDescent="0.25">
      <c r="A1115">
        <v>1996</v>
      </c>
      <c r="B1115" t="s">
        <v>165</v>
      </c>
      <c r="C1115">
        <f>data!J1116</f>
        <v>0</v>
      </c>
      <c r="D1115" t="str">
        <f>data!K1116</f>
        <v/>
      </c>
      <c r="E1115">
        <f>data!L1116</f>
        <v>0</v>
      </c>
      <c r="F1115">
        <f>data!M1116</f>
        <v>0</v>
      </c>
      <c r="G1115">
        <f>data!Q1116</f>
        <v>0</v>
      </c>
      <c r="H1115" t="str">
        <f>data!R1116</f>
        <v/>
      </c>
      <c r="I1115">
        <f>data!S1116</f>
        <v>0</v>
      </c>
      <c r="J1115">
        <f>data!T1116</f>
        <v>0</v>
      </c>
    </row>
    <row r="1116" spans="1:10" x14ac:dyDescent="0.25">
      <c r="A1116">
        <v>1996</v>
      </c>
      <c r="B1116" t="s">
        <v>223</v>
      </c>
      <c r="C1116">
        <f>data!J1117</f>
        <v>0</v>
      </c>
      <c r="D1116" t="str">
        <f>data!K1117</f>
        <v/>
      </c>
      <c r="E1116">
        <f>data!L1117</f>
        <v>0</v>
      </c>
      <c r="F1116">
        <f>data!M1117</f>
        <v>0</v>
      </c>
      <c r="G1116">
        <f>data!Q1117</f>
        <v>1161.5</v>
      </c>
      <c r="H1116">
        <f>data!R1117</f>
        <v>100</v>
      </c>
      <c r="I1116">
        <f>data!S1117</f>
        <v>0.1</v>
      </c>
      <c r="J1116">
        <f>data!T1117</f>
        <v>4</v>
      </c>
    </row>
    <row r="1117" spans="1:10" x14ac:dyDescent="0.25">
      <c r="A1117">
        <v>1996</v>
      </c>
      <c r="B1117" t="s">
        <v>51</v>
      </c>
      <c r="C1117">
        <f>data!J1118</f>
        <v>255</v>
      </c>
      <c r="D1117">
        <f>data!K1118</f>
        <v>39</v>
      </c>
      <c r="E1117">
        <f>data!L1118</f>
        <v>0.4</v>
      </c>
      <c r="F1117">
        <f>data!M1118</f>
        <v>4</v>
      </c>
      <c r="G1117">
        <f>data!Q1118</f>
        <v>3860.7</v>
      </c>
      <c r="H1117">
        <f>data!R1118</f>
        <v>48</v>
      </c>
      <c r="I1117">
        <f>data!S1118</f>
        <v>0.2</v>
      </c>
      <c r="J1117">
        <f>data!T1118</f>
        <v>20</v>
      </c>
    </row>
    <row r="1118" spans="1:10" x14ac:dyDescent="0.25">
      <c r="A1118">
        <v>1996</v>
      </c>
      <c r="B1118" t="s">
        <v>52</v>
      </c>
      <c r="C1118">
        <f>data!J1119</f>
        <v>0</v>
      </c>
      <c r="D1118" t="str">
        <f>data!K1119</f>
        <v/>
      </c>
      <c r="E1118">
        <f>data!L1119</f>
        <v>0</v>
      </c>
      <c r="F1118">
        <f>data!M1119</f>
        <v>0</v>
      </c>
      <c r="G1118">
        <f>data!Q1119</f>
        <v>1691</v>
      </c>
      <c r="H1118">
        <f>data!R1119</f>
        <v>79</v>
      </c>
      <c r="I1118">
        <f>data!S1119</f>
        <v>0.1</v>
      </c>
      <c r="J1118">
        <f>data!T1119</f>
        <v>5</v>
      </c>
    </row>
    <row r="1119" spans="1:10" x14ac:dyDescent="0.25">
      <c r="A1119">
        <v>1996</v>
      </c>
      <c r="B1119" t="s">
        <v>53</v>
      </c>
      <c r="C1119">
        <f>data!J1120</f>
        <v>935.4</v>
      </c>
      <c r="D1119">
        <f>data!K1120</f>
        <v>9</v>
      </c>
      <c r="E1119">
        <f>data!L1120</f>
        <v>1.6</v>
      </c>
      <c r="F1119">
        <f>data!M1120</f>
        <v>4</v>
      </c>
      <c r="G1119">
        <f>data!Q1120</f>
        <v>24469.599999999999</v>
      </c>
      <c r="H1119">
        <f>data!R1120</f>
        <v>10</v>
      </c>
      <c r="I1119">
        <f>data!S1120</f>
        <v>1.1000000000000001</v>
      </c>
      <c r="J1119">
        <f>data!T1120</f>
        <v>81</v>
      </c>
    </row>
    <row r="1120" spans="1:10" x14ac:dyDescent="0.25">
      <c r="A1120">
        <v>1996</v>
      </c>
      <c r="B1120" t="s">
        <v>54</v>
      </c>
      <c r="C1120">
        <f>data!J1121</f>
        <v>1253.2</v>
      </c>
      <c r="D1120">
        <f>data!K1121</f>
        <v>7</v>
      </c>
      <c r="E1120">
        <f>data!L1121</f>
        <v>2.1</v>
      </c>
      <c r="F1120">
        <f>data!M1121</f>
        <v>5</v>
      </c>
      <c r="G1120">
        <f>data!Q1121</f>
        <v>4343.8999999999996</v>
      </c>
      <c r="H1120">
        <f>data!R1121</f>
        <v>43</v>
      </c>
      <c r="I1120">
        <f>data!S1121</f>
        <v>0.2</v>
      </c>
      <c r="J1120">
        <f>data!T1121</f>
        <v>14</v>
      </c>
    </row>
    <row r="1121" spans="1:10" x14ac:dyDescent="0.25">
      <c r="A1121">
        <v>1996</v>
      </c>
      <c r="B1121" t="s">
        <v>234</v>
      </c>
      <c r="C1121">
        <f>data!J1122</f>
        <v>0</v>
      </c>
      <c r="D1121" t="str">
        <f>data!K1122</f>
        <v/>
      </c>
      <c r="E1121">
        <f>data!L1122</f>
        <v>0</v>
      </c>
      <c r="F1121">
        <f>data!M1122</f>
        <v>0</v>
      </c>
      <c r="G1121">
        <f>data!Q1122</f>
        <v>676.4</v>
      </c>
      <c r="H1121">
        <f>data!R1122</f>
        <v>142</v>
      </c>
      <c r="I1121">
        <f>data!S1122</f>
        <v>0</v>
      </c>
      <c r="J1121">
        <f>data!T1122</f>
        <v>2</v>
      </c>
    </row>
    <row r="1122" spans="1:10" x14ac:dyDescent="0.25">
      <c r="A1122">
        <v>1996</v>
      </c>
      <c r="B1122" t="s">
        <v>55</v>
      </c>
      <c r="C1122">
        <f>data!J1123</f>
        <v>850</v>
      </c>
      <c r="D1122">
        <f>data!K1123</f>
        <v>13</v>
      </c>
      <c r="E1122">
        <f>data!L1123</f>
        <v>1.4</v>
      </c>
      <c r="F1122">
        <f>data!M1123</f>
        <v>6</v>
      </c>
      <c r="G1122">
        <f>data!Q1123</f>
        <v>7965.3</v>
      </c>
      <c r="H1122">
        <f>data!R1123</f>
        <v>27</v>
      </c>
      <c r="I1122">
        <f>data!S1123</f>
        <v>0.4</v>
      </c>
      <c r="J1122">
        <f>data!T1123</f>
        <v>27</v>
      </c>
    </row>
    <row r="1123" spans="1:10" x14ac:dyDescent="0.25">
      <c r="A1123">
        <v>1996</v>
      </c>
      <c r="B1123" t="s">
        <v>167</v>
      </c>
      <c r="C1123">
        <f>data!J1124</f>
        <v>55.9</v>
      </c>
      <c r="D1123">
        <f>data!K1124</f>
        <v>112</v>
      </c>
      <c r="E1123">
        <f>data!L1124</f>
        <v>0.1</v>
      </c>
      <c r="F1123">
        <f>data!M1124</f>
        <v>1</v>
      </c>
      <c r="G1123">
        <f>data!Q1124</f>
        <v>0</v>
      </c>
      <c r="H1123" t="str">
        <f>data!R1124</f>
        <v/>
      </c>
      <c r="I1123">
        <f>data!S1124</f>
        <v>0</v>
      </c>
      <c r="J1123">
        <f>data!T1124</f>
        <v>0</v>
      </c>
    </row>
    <row r="1124" spans="1:10" x14ac:dyDescent="0.25">
      <c r="A1124">
        <v>1996</v>
      </c>
      <c r="B1124" t="s">
        <v>224</v>
      </c>
      <c r="C1124">
        <f>data!J1125</f>
        <v>1761</v>
      </c>
      <c r="D1124">
        <f>data!K1125</f>
        <v>5</v>
      </c>
      <c r="E1124">
        <f>data!L1125</f>
        <v>2.9</v>
      </c>
      <c r="F1124">
        <f>data!M1125</f>
        <v>37</v>
      </c>
      <c r="G1124">
        <f>data!Q1125</f>
        <v>4209.2</v>
      </c>
      <c r="H1124">
        <f>data!R1125</f>
        <v>45</v>
      </c>
      <c r="I1124">
        <f>data!S1125</f>
        <v>0.2</v>
      </c>
      <c r="J1124">
        <f>data!T1125</f>
        <v>68</v>
      </c>
    </row>
    <row r="1125" spans="1:10" x14ac:dyDescent="0.25">
      <c r="A1125">
        <v>1996</v>
      </c>
      <c r="B1125" t="s">
        <v>193</v>
      </c>
      <c r="C1125">
        <f>data!J1126</f>
        <v>0</v>
      </c>
      <c r="D1125" t="str">
        <f>data!K1126</f>
        <v/>
      </c>
      <c r="E1125">
        <f>data!L1126</f>
        <v>0</v>
      </c>
      <c r="F1125">
        <f>data!M1126</f>
        <v>0</v>
      </c>
      <c r="G1125">
        <f>data!Q1126</f>
        <v>0</v>
      </c>
      <c r="H1125" t="str">
        <f>data!R1126</f>
        <v/>
      </c>
      <c r="I1125">
        <f>data!S1126</f>
        <v>0</v>
      </c>
      <c r="J1125">
        <f>data!T1126</f>
        <v>0</v>
      </c>
    </row>
    <row r="1126" spans="1:10" x14ac:dyDescent="0.25">
      <c r="A1126">
        <v>1996</v>
      </c>
      <c r="B1126" t="s">
        <v>56</v>
      </c>
      <c r="C1126">
        <f>data!J1127</f>
        <v>0</v>
      </c>
      <c r="D1126" t="str">
        <f>data!K1127</f>
        <v/>
      </c>
      <c r="E1126">
        <f>data!L1127</f>
        <v>0</v>
      </c>
      <c r="F1126">
        <f>data!M1127</f>
        <v>0</v>
      </c>
      <c r="G1126">
        <f>data!Q1127</f>
        <v>2876.4</v>
      </c>
      <c r="H1126">
        <f>data!R1127</f>
        <v>60</v>
      </c>
      <c r="I1126">
        <f>data!S1127</f>
        <v>0.1</v>
      </c>
      <c r="J1126">
        <f>data!T1127</f>
        <v>7</v>
      </c>
    </row>
    <row r="1127" spans="1:10" x14ac:dyDescent="0.25">
      <c r="A1127">
        <v>1996</v>
      </c>
      <c r="B1127" t="s">
        <v>168</v>
      </c>
      <c r="C1127">
        <f>data!J1128</f>
        <v>176.2</v>
      </c>
      <c r="D1127">
        <f>data!K1128</f>
        <v>46</v>
      </c>
      <c r="E1127">
        <f>data!L1128</f>
        <v>0.3</v>
      </c>
      <c r="F1127">
        <f>data!M1128</f>
        <v>2</v>
      </c>
      <c r="G1127">
        <f>data!Q1128</f>
        <v>1954.4</v>
      </c>
      <c r="H1127">
        <f>data!R1128</f>
        <v>74</v>
      </c>
      <c r="I1127">
        <f>data!S1128</f>
        <v>0.1</v>
      </c>
      <c r="J1127">
        <f>data!T1128</f>
        <v>9</v>
      </c>
    </row>
    <row r="1128" spans="1:10" x14ac:dyDescent="0.25">
      <c r="A1128">
        <v>1997</v>
      </c>
      <c r="B1128" t="s">
        <v>6</v>
      </c>
      <c r="C1128">
        <f>data!J1129</f>
        <v>0</v>
      </c>
      <c r="D1128" t="str">
        <f>data!K1129</f>
        <v/>
      </c>
      <c r="E1128">
        <f>data!L1129</f>
        <v>0</v>
      </c>
      <c r="F1128">
        <f>data!M1129</f>
        <v>0</v>
      </c>
      <c r="G1128">
        <f>data!Q1129</f>
        <v>5554.6</v>
      </c>
      <c r="H1128" t="str">
        <f>data!R1129</f>
        <v/>
      </c>
      <c r="I1128">
        <f>data!S1129</f>
        <v>0.2</v>
      </c>
      <c r="J1128">
        <f>data!T1129</f>
        <v>18</v>
      </c>
    </row>
    <row r="1129" spans="1:10" x14ac:dyDescent="0.25">
      <c r="A1129">
        <v>1997</v>
      </c>
      <c r="B1129" t="s">
        <v>228</v>
      </c>
      <c r="C1129">
        <f>data!J1130</f>
        <v>80.7</v>
      </c>
      <c r="D1129">
        <f>data!K1130</f>
        <v>148</v>
      </c>
      <c r="E1129">
        <f>data!L1130</f>
        <v>0.1</v>
      </c>
      <c r="F1129">
        <f>data!M1130</f>
        <v>1</v>
      </c>
      <c r="G1129">
        <f>data!Q1130</f>
        <v>482.7</v>
      </c>
      <c r="H1129">
        <f>data!R1130</f>
        <v>187</v>
      </c>
      <c r="I1129">
        <f>data!S1130</f>
        <v>0</v>
      </c>
      <c r="J1129">
        <f>data!T1130</f>
        <v>6</v>
      </c>
    </row>
    <row r="1130" spans="1:10" x14ac:dyDescent="0.25">
      <c r="A1130">
        <v>1997</v>
      </c>
      <c r="B1130" t="s">
        <v>120</v>
      </c>
      <c r="C1130">
        <f>data!J1131</f>
        <v>1370.4</v>
      </c>
      <c r="D1130">
        <f>data!K1131</f>
        <v>18</v>
      </c>
      <c r="E1130">
        <f>data!L1131</f>
        <v>1.3</v>
      </c>
      <c r="F1130">
        <f>data!M1131</f>
        <v>8</v>
      </c>
      <c r="G1130">
        <f>data!Q1131</f>
        <v>13999.9</v>
      </c>
      <c r="H1130">
        <f>data!R1131</f>
        <v>26</v>
      </c>
      <c r="I1130">
        <f>data!S1131</f>
        <v>0.4</v>
      </c>
      <c r="J1130">
        <f>data!T1131</f>
        <v>31</v>
      </c>
    </row>
    <row r="1131" spans="1:10" x14ac:dyDescent="0.25">
      <c r="A1131">
        <v>1997</v>
      </c>
      <c r="B1131" t="s">
        <v>7</v>
      </c>
      <c r="C1131">
        <f>data!J1132</f>
        <v>53.5</v>
      </c>
      <c r="D1131">
        <f>data!K1132</f>
        <v>180</v>
      </c>
      <c r="E1131">
        <f>data!L1132</f>
        <v>0.1</v>
      </c>
      <c r="F1131">
        <f>data!M1132</f>
        <v>2</v>
      </c>
      <c r="G1131">
        <f>data!Q1132</f>
        <v>0</v>
      </c>
      <c r="H1131" t="str">
        <f>data!R1132</f>
        <v/>
      </c>
      <c r="I1131">
        <f>data!S1132</f>
        <v>0</v>
      </c>
      <c r="J1131">
        <f>data!T1132</f>
        <v>0</v>
      </c>
    </row>
    <row r="1132" spans="1:10" x14ac:dyDescent="0.25">
      <c r="A1132">
        <v>1997</v>
      </c>
      <c r="B1132" t="s">
        <v>213</v>
      </c>
      <c r="C1132">
        <f>data!J1133</f>
        <v>0</v>
      </c>
      <c r="D1132" t="str">
        <f>data!K1133</f>
        <v/>
      </c>
      <c r="E1132">
        <f>data!L1133</f>
        <v>0</v>
      </c>
      <c r="F1132">
        <f>data!M1133</f>
        <v>0</v>
      </c>
      <c r="G1132">
        <f>data!Q1133</f>
        <v>21630.799999999999</v>
      </c>
      <c r="H1132">
        <f>data!R1133</f>
        <v>18</v>
      </c>
      <c r="I1132">
        <f>data!S1133</f>
        <v>0.6</v>
      </c>
      <c r="J1132">
        <f>data!T1133</f>
        <v>11</v>
      </c>
    </row>
    <row r="1133" spans="1:10" x14ac:dyDescent="0.25">
      <c r="A1133">
        <v>1997</v>
      </c>
      <c r="B1133" t="s">
        <v>8</v>
      </c>
      <c r="C1133">
        <f>data!J1134</f>
        <v>178.8</v>
      </c>
      <c r="D1133">
        <f>data!K1134</f>
        <v>86</v>
      </c>
      <c r="E1133">
        <f>data!L1134</f>
        <v>0.2</v>
      </c>
      <c r="F1133">
        <f>data!M1134</f>
        <v>2</v>
      </c>
      <c r="G1133">
        <f>data!Q1134</f>
        <v>1529.8</v>
      </c>
      <c r="H1133">
        <f>data!R1134</f>
        <v>105</v>
      </c>
      <c r="I1133">
        <f>data!S1134</f>
        <v>0.1</v>
      </c>
      <c r="J1133">
        <f>data!T1134</f>
        <v>14</v>
      </c>
    </row>
    <row r="1134" spans="1:10" x14ac:dyDescent="0.25">
      <c r="A1134">
        <v>1997</v>
      </c>
      <c r="B1134" t="s">
        <v>9</v>
      </c>
      <c r="C1134">
        <f>data!J1135</f>
        <v>327.8</v>
      </c>
      <c r="D1134" t="str">
        <f>data!K1135</f>
        <v/>
      </c>
      <c r="E1134">
        <f>data!L1135</f>
        <v>0.3</v>
      </c>
      <c r="F1134">
        <f>data!M1135</f>
        <v>7</v>
      </c>
      <c r="G1134">
        <f>data!Q1135</f>
        <v>2369.5</v>
      </c>
      <c r="H1134">
        <f>data!R1135</f>
        <v>81</v>
      </c>
      <c r="I1134">
        <f>data!S1135</f>
        <v>0.1</v>
      </c>
      <c r="J1134">
        <f>data!T1135</f>
        <v>13</v>
      </c>
    </row>
    <row r="1135" spans="1:10" x14ac:dyDescent="0.25">
      <c r="A1135">
        <v>1997</v>
      </c>
      <c r="B1135" t="s">
        <v>10</v>
      </c>
      <c r="C1135">
        <f>data!J1136</f>
        <v>628.6</v>
      </c>
      <c r="D1135">
        <f>data!K1136</f>
        <v>31</v>
      </c>
      <c r="E1135">
        <f>data!L1136</f>
        <v>0.6</v>
      </c>
      <c r="F1135">
        <f>data!M1136</f>
        <v>5</v>
      </c>
      <c r="G1135">
        <f>data!Q1136</f>
        <v>11396.8</v>
      </c>
      <c r="H1135">
        <f>data!R1136</f>
        <v>29</v>
      </c>
      <c r="I1135">
        <f>data!S1136</f>
        <v>0.3</v>
      </c>
      <c r="J1135">
        <f>data!T1136</f>
        <v>36</v>
      </c>
    </row>
    <row r="1136" spans="1:10" x14ac:dyDescent="0.25">
      <c r="A1136">
        <v>1997</v>
      </c>
      <c r="B1136" t="s">
        <v>237</v>
      </c>
      <c r="C1136">
        <f>data!J1137</f>
        <v>112.2</v>
      </c>
      <c r="D1136">
        <f>data!K1137</f>
        <v>121</v>
      </c>
      <c r="E1136">
        <f>data!L1137</f>
        <v>0.1</v>
      </c>
      <c r="F1136">
        <f>data!M1137</f>
        <v>3</v>
      </c>
      <c r="G1136">
        <f>data!Q1137</f>
        <v>1206</v>
      </c>
      <c r="H1136">
        <f>data!R1137</f>
        <v>124</v>
      </c>
      <c r="I1136">
        <f>data!S1137</f>
        <v>0</v>
      </c>
      <c r="J1136">
        <f>data!T1137</f>
        <v>8</v>
      </c>
    </row>
    <row r="1137" spans="1:10" x14ac:dyDescent="0.25">
      <c r="A1137">
        <v>1997</v>
      </c>
      <c r="B1137" t="s">
        <v>214</v>
      </c>
      <c r="C1137">
        <f>data!J1138</f>
        <v>121.4</v>
      </c>
      <c r="D1137">
        <f>data!K1138</f>
        <v>115</v>
      </c>
      <c r="E1137">
        <f>data!L1138</f>
        <v>0.1</v>
      </c>
      <c r="F1137">
        <f>data!M1138</f>
        <v>5</v>
      </c>
      <c r="G1137">
        <f>data!Q1138</f>
        <v>0</v>
      </c>
      <c r="H1137" t="str">
        <f>data!R1138</f>
        <v/>
      </c>
      <c r="I1137">
        <f>data!S1138</f>
        <v>0</v>
      </c>
      <c r="J1137">
        <f>data!T1138</f>
        <v>0</v>
      </c>
    </row>
    <row r="1138" spans="1:10" x14ac:dyDescent="0.25">
      <c r="A1138">
        <v>1997</v>
      </c>
      <c r="B1138" t="s">
        <v>62</v>
      </c>
      <c r="C1138">
        <f>data!J1139</f>
        <v>767.8</v>
      </c>
      <c r="D1138">
        <f>data!K1139</f>
        <v>25</v>
      </c>
      <c r="E1138">
        <f>data!L1139</f>
        <v>0.7</v>
      </c>
      <c r="F1138">
        <f>data!M1139</f>
        <v>23</v>
      </c>
      <c r="G1138">
        <f>data!Q1139</f>
        <v>12531.3</v>
      </c>
      <c r="H1138">
        <f>data!R1139</f>
        <v>28</v>
      </c>
      <c r="I1138">
        <f>data!S1139</f>
        <v>0.4</v>
      </c>
      <c r="J1138">
        <f>data!T1139</f>
        <v>59</v>
      </c>
    </row>
    <row r="1139" spans="1:10" x14ac:dyDescent="0.25">
      <c r="A1139">
        <v>1997</v>
      </c>
      <c r="B1139" t="s">
        <v>125</v>
      </c>
      <c r="C1139">
        <f>data!J1140</f>
        <v>0</v>
      </c>
      <c r="D1139" t="str">
        <f>data!K1140</f>
        <v/>
      </c>
      <c r="E1139">
        <f>data!L1140</f>
        <v>0</v>
      </c>
      <c r="F1139">
        <f>data!M1140</f>
        <v>0</v>
      </c>
      <c r="G1139">
        <f>data!Q1140</f>
        <v>60207.7</v>
      </c>
      <c r="H1139">
        <f>data!R1140</f>
        <v>7</v>
      </c>
      <c r="I1139">
        <f>data!S1140</f>
        <v>1.8</v>
      </c>
      <c r="J1139">
        <f>data!T1140</f>
        <v>91</v>
      </c>
    </row>
    <row r="1140" spans="1:10" x14ac:dyDescent="0.25">
      <c r="A1140">
        <v>1997</v>
      </c>
      <c r="B1140" t="s">
        <v>126</v>
      </c>
      <c r="C1140">
        <f>data!J1141</f>
        <v>488</v>
      </c>
      <c r="D1140">
        <f>data!K1141</f>
        <v>39</v>
      </c>
      <c r="E1140">
        <f>data!L1141</f>
        <v>0.5</v>
      </c>
      <c r="F1140">
        <f>data!M1141</f>
        <v>2</v>
      </c>
      <c r="G1140">
        <f>data!Q1141</f>
        <v>784.3</v>
      </c>
      <c r="H1140">
        <f>data!R1141</f>
        <v>150</v>
      </c>
      <c r="I1140">
        <f>data!S1141</f>
        <v>0</v>
      </c>
      <c r="J1140">
        <f>data!T1141</f>
        <v>4</v>
      </c>
    </row>
    <row r="1141" spans="1:10" x14ac:dyDescent="0.25">
      <c r="A1141">
        <v>1997</v>
      </c>
      <c r="B1141" t="s">
        <v>11</v>
      </c>
      <c r="C1141">
        <f>data!J1142</f>
        <v>0</v>
      </c>
      <c r="D1141" t="str">
        <f>data!K1142</f>
        <v/>
      </c>
      <c r="E1141">
        <f>data!L1142</f>
        <v>0</v>
      </c>
      <c r="F1141">
        <f>data!M1142</f>
        <v>0</v>
      </c>
      <c r="G1141">
        <f>data!Q1142</f>
        <v>33598.300000000003</v>
      </c>
      <c r="H1141">
        <f>data!R1142</f>
        <v>12</v>
      </c>
      <c r="I1141">
        <f>data!S1142</f>
        <v>1</v>
      </c>
      <c r="J1141">
        <f>data!T1142</f>
        <v>15</v>
      </c>
    </row>
    <row r="1142" spans="1:10" x14ac:dyDescent="0.25">
      <c r="A1142">
        <v>1997</v>
      </c>
      <c r="B1142" t="s">
        <v>12</v>
      </c>
      <c r="C1142">
        <f>data!J1143</f>
        <v>191.8</v>
      </c>
      <c r="D1142">
        <f>data!K1143</f>
        <v>81</v>
      </c>
      <c r="E1142">
        <f>data!L1143</f>
        <v>0.2</v>
      </c>
      <c r="F1142">
        <f>data!M1143</f>
        <v>2</v>
      </c>
      <c r="G1142">
        <f>data!Q1143</f>
        <v>6644.8</v>
      </c>
      <c r="H1142">
        <f>data!R1143</f>
        <v>34</v>
      </c>
      <c r="I1142">
        <f>data!S1143</f>
        <v>0.2</v>
      </c>
      <c r="J1142">
        <f>data!T1143</f>
        <v>26</v>
      </c>
    </row>
    <row r="1143" spans="1:10" x14ac:dyDescent="0.25">
      <c r="A1143">
        <v>1997</v>
      </c>
      <c r="B1143" t="s">
        <v>129</v>
      </c>
      <c r="C1143">
        <f>data!J1144</f>
        <v>185.5</v>
      </c>
      <c r="D1143" t="str">
        <f>data!K1144</f>
        <v/>
      </c>
      <c r="E1143">
        <f>data!L1144</f>
        <v>0.2</v>
      </c>
      <c r="F1143">
        <f>data!M1144</f>
        <v>3</v>
      </c>
      <c r="G1143">
        <f>data!Q1144</f>
        <v>500</v>
      </c>
      <c r="H1143">
        <f>data!R1144</f>
        <v>182</v>
      </c>
      <c r="I1143">
        <f>data!S1144</f>
        <v>0</v>
      </c>
      <c r="J1143">
        <f>data!T1144</f>
        <v>4</v>
      </c>
    </row>
    <row r="1144" spans="1:10" x14ac:dyDescent="0.25">
      <c r="A1144">
        <v>1997</v>
      </c>
      <c r="B1144" t="s">
        <v>13</v>
      </c>
      <c r="C1144">
        <f>data!J1145</f>
        <v>14014</v>
      </c>
      <c r="D1144">
        <f>data!K1145</f>
        <v>1</v>
      </c>
      <c r="E1144">
        <f>data!L1145</f>
        <v>13.6</v>
      </c>
      <c r="F1144">
        <f>data!M1145</f>
        <v>5</v>
      </c>
      <c r="G1144">
        <f>data!Q1145</f>
        <v>76480</v>
      </c>
      <c r="H1144">
        <f>data!R1145</f>
        <v>5</v>
      </c>
      <c r="I1144">
        <f>data!S1145</f>
        <v>2.2999999999999998</v>
      </c>
      <c r="J1144">
        <f>data!T1145</f>
        <v>32</v>
      </c>
    </row>
    <row r="1145" spans="1:10" x14ac:dyDescent="0.25">
      <c r="A1145">
        <v>1997</v>
      </c>
      <c r="B1145" t="s">
        <v>238</v>
      </c>
      <c r="C1145">
        <f>data!J1146</f>
        <v>851.4</v>
      </c>
      <c r="D1145" t="str">
        <f>data!K1146</f>
        <v/>
      </c>
      <c r="E1145">
        <f>data!L1146</f>
        <v>0.79999999999999993</v>
      </c>
      <c r="F1145">
        <f>data!M1146</f>
        <v>31</v>
      </c>
      <c r="G1145">
        <f>data!Q1146</f>
        <v>1822.7</v>
      </c>
      <c r="H1145" t="str">
        <f>data!R1146</f>
        <v/>
      </c>
      <c r="I1145">
        <f>data!S1146</f>
        <v>0</v>
      </c>
      <c r="J1145">
        <f>data!T1146</f>
        <v>46</v>
      </c>
    </row>
    <row r="1146" spans="1:10" x14ac:dyDescent="0.25">
      <c r="A1146">
        <v>1997</v>
      </c>
      <c r="B1146" t="s">
        <v>67</v>
      </c>
      <c r="C1146">
        <f>data!J1147</f>
        <v>229</v>
      </c>
      <c r="D1146">
        <f>data!K1147</f>
        <v>72</v>
      </c>
      <c r="E1146">
        <f>data!L1147</f>
        <v>0.2</v>
      </c>
      <c r="F1146">
        <f>data!M1147</f>
        <v>2</v>
      </c>
      <c r="G1146">
        <f>data!Q1147</f>
        <v>2028.5</v>
      </c>
      <c r="H1146">
        <f>data!R1147</f>
        <v>87</v>
      </c>
      <c r="I1146">
        <f>data!S1147</f>
        <v>0.1</v>
      </c>
      <c r="J1146">
        <f>data!T1147</f>
        <v>6</v>
      </c>
    </row>
    <row r="1147" spans="1:10" x14ac:dyDescent="0.25">
      <c r="A1147">
        <v>1997</v>
      </c>
      <c r="B1147" t="s">
        <v>14</v>
      </c>
      <c r="C1147">
        <f>data!J1148</f>
        <v>0</v>
      </c>
      <c r="D1147" t="str">
        <f>data!K1148</f>
        <v/>
      </c>
      <c r="E1147">
        <f>data!L1148</f>
        <v>0</v>
      </c>
      <c r="F1147">
        <f>data!M1148</f>
        <v>0</v>
      </c>
      <c r="G1147">
        <f>data!Q1148</f>
        <v>0</v>
      </c>
      <c r="H1147" t="str">
        <f>data!R1148</f>
        <v/>
      </c>
      <c r="I1147">
        <f>data!S1148</f>
        <v>0</v>
      </c>
      <c r="J1147">
        <f>data!T1148</f>
        <v>0</v>
      </c>
    </row>
    <row r="1148" spans="1:10" x14ac:dyDescent="0.25">
      <c r="A1148">
        <v>1997</v>
      </c>
      <c r="B1148" t="s">
        <v>15</v>
      </c>
      <c r="C1148">
        <f>data!J1149</f>
        <v>774.1</v>
      </c>
      <c r="D1148">
        <f>data!K1149</f>
        <v>24</v>
      </c>
      <c r="E1148">
        <f>data!L1149</f>
        <v>0.8</v>
      </c>
      <c r="F1148">
        <f>data!M1149</f>
        <v>5</v>
      </c>
      <c r="G1148">
        <f>data!Q1149</f>
        <v>36025.599999999999</v>
      </c>
      <c r="H1148">
        <f>data!R1149</f>
        <v>11</v>
      </c>
      <c r="I1148">
        <f>data!S1149</f>
        <v>1.1000000000000001</v>
      </c>
      <c r="J1148">
        <f>data!T1149</f>
        <v>93</v>
      </c>
    </row>
    <row r="1149" spans="1:10" x14ac:dyDescent="0.25">
      <c r="A1149">
        <v>1997</v>
      </c>
      <c r="B1149" t="s">
        <v>16</v>
      </c>
      <c r="C1149">
        <f>data!J1150</f>
        <v>7525.9</v>
      </c>
      <c r="D1149">
        <f>data!K1150</f>
        <v>3</v>
      </c>
      <c r="E1149">
        <f>data!L1150</f>
        <v>7.3</v>
      </c>
      <c r="F1149">
        <f>data!M1150</f>
        <v>8</v>
      </c>
      <c r="G1149">
        <f>data!Q1150</f>
        <v>43497.3</v>
      </c>
      <c r="H1149">
        <f>data!R1150</f>
        <v>9</v>
      </c>
      <c r="I1149">
        <f>data!S1150</f>
        <v>1.3</v>
      </c>
      <c r="J1149">
        <f>data!T1150</f>
        <v>56</v>
      </c>
    </row>
    <row r="1150" spans="1:10" x14ac:dyDescent="0.25">
      <c r="A1150">
        <v>1997</v>
      </c>
      <c r="B1150" t="s">
        <v>17</v>
      </c>
      <c r="C1150">
        <f>data!J1151</f>
        <v>1532.1</v>
      </c>
      <c r="D1150">
        <f>data!K1151</f>
        <v>17</v>
      </c>
      <c r="E1150">
        <f>data!L1151</f>
        <v>1.5</v>
      </c>
      <c r="F1150">
        <f>data!M1151</f>
        <v>4</v>
      </c>
      <c r="G1150">
        <f>data!Q1151</f>
        <v>4944.2</v>
      </c>
      <c r="H1150">
        <f>data!R1151</f>
        <v>47</v>
      </c>
      <c r="I1150">
        <f>data!S1151</f>
        <v>0.2</v>
      </c>
      <c r="J1150">
        <f>data!T1151</f>
        <v>10</v>
      </c>
    </row>
    <row r="1151" spans="1:10" x14ac:dyDescent="0.25">
      <c r="A1151">
        <v>1997</v>
      </c>
      <c r="B1151" t="s">
        <v>72</v>
      </c>
      <c r="C1151">
        <f>data!J1152</f>
        <v>0</v>
      </c>
      <c r="D1151" t="str">
        <f>data!K1152</f>
        <v/>
      </c>
      <c r="E1151">
        <f>data!L1152</f>
        <v>0</v>
      </c>
      <c r="F1151">
        <f>data!M1152</f>
        <v>0</v>
      </c>
      <c r="G1151">
        <f>data!Q1152</f>
        <v>13342.4</v>
      </c>
      <c r="H1151">
        <f>data!R1152</f>
        <v>27</v>
      </c>
      <c r="I1151">
        <f>data!S1152</f>
        <v>0.4</v>
      </c>
      <c r="J1151">
        <f>data!T1152</f>
        <v>16</v>
      </c>
    </row>
    <row r="1152" spans="1:10" x14ac:dyDescent="0.25">
      <c r="A1152">
        <v>1997</v>
      </c>
      <c r="B1152" t="s">
        <v>18</v>
      </c>
      <c r="C1152">
        <f>data!J1153</f>
        <v>136.6</v>
      </c>
      <c r="D1152">
        <f>data!K1153</f>
        <v>105</v>
      </c>
      <c r="E1152">
        <f>data!L1153</f>
        <v>0.1</v>
      </c>
      <c r="F1152">
        <f>data!M1153</f>
        <v>4</v>
      </c>
      <c r="G1152">
        <f>data!Q1153</f>
        <v>22043.5</v>
      </c>
      <c r="H1152" t="str">
        <f>data!R1153</f>
        <v/>
      </c>
      <c r="I1152">
        <f>data!S1153</f>
        <v>0.7</v>
      </c>
      <c r="J1152">
        <f>data!T1153</f>
        <v>68</v>
      </c>
    </row>
    <row r="1153" spans="1:10" x14ac:dyDescent="0.25">
      <c r="A1153">
        <v>1997</v>
      </c>
      <c r="B1153" t="s">
        <v>19</v>
      </c>
      <c r="C1153">
        <f>data!J1154</f>
        <v>86.5</v>
      </c>
      <c r="D1153">
        <f>data!K1154</f>
        <v>140</v>
      </c>
      <c r="E1153">
        <f>data!L1154</f>
        <v>0.1</v>
      </c>
      <c r="F1153">
        <f>data!M1154</f>
        <v>6</v>
      </c>
      <c r="G1153">
        <f>data!Q1154</f>
        <v>60730.9</v>
      </c>
      <c r="H1153">
        <f>data!R1154</f>
        <v>6</v>
      </c>
      <c r="I1153">
        <f>data!S1154</f>
        <v>1.8</v>
      </c>
      <c r="J1153">
        <f>data!T1154</f>
        <v>41</v>
      </c>
    </row>
    <row r="1154" spans="1:10" x14ac:dyDescent="0.25">
      <c r="A1154">
        <v>1997</v>
      </c>
      <c r="B1154" t="s">
        <v>76</v>
      </c>
      <c r="C1154">
        <f>data!J1155</f>
        <v>115</v>
      </c>
      <c r="D1154">
        <f>data!K1155</f>
        <v>119</v>
      </c>
      <c r="E1154">
        <f>data!L1155</f>
        <v>0.1</v>
      </c>
      <c r="F1154">
        <f>data!M1155</f>
        <v>2</v>
      </c>
      <c r="G1154">
        <f>data!Q1155</f>
        <v>753.3</v>
      </c>
      <c r="H1154">
        <f>data!R1155</f>
        <v>156</v>
      </c>
      <c r="I1154">
        <f>data!S1155</f>
        <v>0</v>
      </c>
      <c r="J1154">
        <f>data!T1155</f>
        <v>8</v>
      </c>
    </row>
    <row r="1155" spans="1:10" x14ac:dyDescent="0.25">
      <c r="A1155">
        <v>1997</v>
      </c>
      <c r="B1155" t="s">
        <v>21</v>
      </c>
      <c r="C1155">
        <f>data!J1156</f>
        <v>2379.4</v>
      </c>
      <c r="D1155">
        <f>data!K1156</f>
        <v>9</v>
      </c>
      <c r="E1155">
        <f>data!L1156</f>
        <v>2.2999999999999998</v>
      </c>
      <c r="F1155">
        <f>data!M1156</f>
        <v>4</v>
      </c>
      <c r="G1155">
        <f>data!Q1156</f>
        <v>7238.3</v>
      </c>
      <c r="H1155">
        <f>data!R1156</f>
        <v>33</v>
      </c>
      <c r="I1155">
        <f>data!S1156</f>
        <v>0.2</v>
      </c>
      <c r="J1155">
        <f>data!T1156</f>
        <v>35</v>
      </c>
    </row>
    <row r="1156" spans="1:10" x14ac:dyDescent="0.25">
      <c r="A1156">
        <v>1997</v>
      </c>
      <c r="B1156" t="s">
        <v>22</v>
      </c>
      <c r="C1156">
        <f>data!J1157</f>
        <v>553.5</v>
      </c>
      <c r="D1156">
        <f>data!K1157</f>
        <v>36</v>
      </c>
      <c r="E1156">
        <f>data!L1157</f>
        <v>0.5</v>
      </c>
      <c r="F1156">
        <f>data!M1157</f>
        <v>14</v>
      </c>
      <c r="G1156">
        <f>data!Q1157</f>
        <v>3174.3</v>
      </c>
      <c r="H1156">
        <f>data!R1157</f>
        <v>63</v>
      </c>
      <c r="I1156">
        <f>data!S1157</f>
        <v>0.1</v>
      </c>
      <c r="J1156">
        <f>data!T1157</f>
        <v>23</v>
      </c>
    </row>
    <row r="1157" spans="1:10" x14ac:dyDescent="0.25">
      <c r="A1157">
        <v>1997</v>
      </c>
      <c r="B1157" t="s">
        <v>23</v>
      </c>
      <c r="C1157">
        <f>data!J1158</f>
        <v>1874.1</v>
      </c>
      <c r="D1157">
        <f>data!K1158</f>
        <v>11</v>
      </c>
      <c r="E1157">
        <f>data!L1158</f>
        <v>1.8</v>
      </c>
      <c r="F1157">
        <f>data!M1158</f>
        <v>9</v>
      </c>
      <c r="G1157">
        <f>data!Q1158</f>
        <v>4665.3999999999996</v>
      </c>
      <c r="H1157">
        <f>data!R1158</f>
        <v>50</v>
      </c>
      <c r="I1157">
        <f>data!S1158</f>
        <v>0.1</v>
      </c>
      <c r="J1157">
        <f>data!T1158</f>
        <v>26</v>
      </c>
    </row>
    <row r="1158" spans="1:10" x14ac:dyDescent="0.25">
      <c r="A1158">
        <v>1997</v>
      </c>
      <c r="B1158" t="s">
        <v>135</v>
      </c>
      <c r="C1158">
        <f>data!J1159</f>
        <v>368.3</v>
      </c>
      <c r="D1158">
        <f>data!K1159</f>
        <v>45</v>
      </c>
      <c r="E1158">
        <f>data!L1159</f>
        <v>0.4</v>
      </c>
      <c r="F1158">
        <f>data!M1159</f>
        <v>7</v>
      </c>
      <c r="G1158">
        <f>data!Q1159</f>
        <v>5458.4</v>
      </c>
      <c r="H1158">
        <f>data!R1159</f>
        <v>43</v>
      </c>
      <c r="I1158">
        <f>data!S1159</f>
        <v>0.2</v>
      </c>
      <c r="J1158">
        <f>data!T1159</f>
        <v>38</v>
      </c>
    </row>
    <row r="1159" spans="1:10" x14ac:dyDescent="0.25">
      <c r="A1159">
        <v>1997</v>
      </c>
      <c r="B1159" t="s">
        <v>177</v>
      </c>
      <c r="C1159">
        <f>data!J1160</f>
        <v>124.2</v>
      </c>
      <c r="D1159">
        <f>data!K1160</f>
        <v>113</v>
      </c>
      <c r="E1159">
        <f>data!L1160</f>
        <v>0.1</v>
      </c>
      <c r="F1159">
        <f>data!M1160</f>
        <v>2</v>
      </c>
      <c r="G1159">
        <f>data!Q1160</f>
        <v>0</v>
      </c>
      <c r="H1159" t="str">
        <f>data!R1160</f>
        <v/>
      </c>
      <c r="I1159">
        <f>data!S1160</f>
        <v>0</v>
      </c>
      <c r="J1159">
        <f>data!T1160</f>
        <v>0</v>
      </c>
    </row>
    <row r="1160" spans="1:10" x14ac:dyDescent="0.25">
      <c r="A1160">
        <v>1997</v>
      </c>
      <c r="B1160" t="s">
        <v>235</v>
      </c>
      <c r="C1160">
        <f>data!J1161</f>
        <v>301.5</v>
      </c>
      <c r="D1160">
        <f>data!K1161</f>
        <v>56</v>
      </c>
      <c r="E1160">
        <f>data!L1161</f>
        <v>0.3</v>
      </c>
      <c r="F1160">
        <f>data!M1161</f>
        <v>9</v>
      </c>
      <c r="G1160">
        <f>data!Q1161</f>
        <v>486.9</v>
      </c>
      <c r="H1160">
        <f>data!R1161</f>
        <v>186</v>
      </c>
      <c r="I1160">
        <f>data!S1161</f>
        <v>0</v>
      </c>
      <c r="J1160">
        <f>data!T1161</f>
        <v>13</v>
      </c>
    </row>
    <row r="1161" spans="1:10" x14ac:dyDescent="0.25">
      <c r="A1161">
        <v>1997</v>
      </c>
      <c r="B1161" t="s">
        <v>236</v>
      </c>
      <c r="C1161">
        <f>data!J1162</f>
        <v>239.4</v>
      </c>
      <c r="D1161" t="str">
        <f>data!K1162</f>
        <v/>
      </c>
      <c r="E1161">
        <f>data!L1162</f>
        <v>0.30000000000000004</v>
      </c>
      <c r="F1161">
        <f>data!M1162</f>
        <v>10</v>
      </c>
      <c r="G1161">
        <f>data!Q1162</f>
        <v>774.2</v>
      </c>
      <c r="H1161">
        <f>data!R1162</f>
        <v>151</v>
      </c>
      <c r="I1161">
        <f>data!S1162</f>
        <v>0</v>
      </c>
      <c r="J1161">
        <f>data!T1162</f>
        <v>17</v>
      </c>
    </row>
    <row r="1162" spans="1:10" x14ac:dyDescent="0.25">
      <c r="A1162">
        <v>1997</v>
      </c>
      <c r="B1162" t="s">
        <v>81</v>
      </c>
      <c r="C1162">
        <f>data!J1163</f>
        <v>944.9</v>
      </c>
      <c r="D1162">
        <f>data!K1163</f>
        <v>22</v>
      </c>
      <c r="E1162">
        <f>data!L1163</f>
        <v>0.9</v>
      </c>
      <c r="F1162">
        <f>data!M1163</f>
        <v>19</v>
      </c>
      <c r="G1162">
        <f>data!Q1163</f>
        <v>1769.2</v>
      </c>
      <c r="H1162">
        <f>data!R1163</f>
        <v>95</v>
      </c>
      <c r="I1162">
        <f>data!S1163</f>
        <v>0.1</v>
      </c>
      <c r="J1162">
        <f>data!T1163</f>
        <v>30</v>
      </c>
    </row>
    <row r="1163" spans="1:10" x14ac:dyDescent="0.25">
      <c r="A1163">
        <v>1997</v>
      </c>
      <c r="B1163" t="s">
        <v>82</v>
      </c>
      <c r="C1163">
        <f>data!J1164</f>
        <v>182</v>
      </c>
      <c r="D1163">
        <f>data!K1164</f>
        <v>84</v>
      </c>
      <c r="E1163">
        <f>data!L1164</f>
        <v>0.2</v>
      </c>
      <c r="F1163">
        <f>data!M1164</f>
        <v>3</v>
      </c>
      <c r="G1163">
        <f>data!Q1164</f>
        <v>883.8</v>
      </c>
      <c r="H1163">
        <f>data!R1164</f>
        <v>142</v>
      </c>
      <c r="I1163">
        <f>data!S1164</f>
        <v>0</v>
      </c>
      <c r="J1163">
        <f>data!T1164</f>
        <v>8</v>
      </c>
    </row>
    <row r="1164" spans="1:10" x14ac:dyDescent="0.25">
      <c r="A1164">
        <v>1997</v>
      </c>
      <c r="B1164" t="s">
        <v>83</v>
      </c>
      <c r="C1164">
        <f>data!J1165</f>
        <v>664.8</v>
      </c>
      <c r="D1164">
        <f>data!K1165</f>
        <v>29</v>
      </c>
      <c r="E1164">
        <f>data!L1165</f>
        <v>0.6</v>
      </c>
      <c r="F1164">
        <f>data!M1165</f>
        <v>7</v>
      </c>
      <c r="G1164">
        <f>data!Q1165</f>
        <v>4329.5</v>
      </c>
      <c r="H1164">
        <f>data!R1165</f>
        <v>53</v>
      </c>
      <c r="I1164">
        <f>data!S1165</f>
        <v>0.1</v>
      </c>
      <c r="J1164">
        <f>data!T1165</f>
        <v>28</v>
      </c>
    </row>
    <row r="1165" spans="1:10" x14ac:dyDescent="0.25">
      <c r="A1165">
        <v>1997</v>
      </c>
      <c r="B1165" t="s">
        <v>139</v>
      </c>
      <c r="C1165">
        <f>data!J1166</f>
        <v>260.89999999999998</v>
      </c>
      <c r="D1165">
        <f>data!K1166</f>
        <v>65</v>
      </c>
      <c r="E1165">
        <f>data!L1166</f>
        <v>0.3</v>
      </c>
      <c r="F1165">
        <f>data!M1166</f>
        <v>3</v>
      </c>
      <c r="G1165">
        <f>data!Q1166</f>
        <v>735</v>
      </c>
      <c r="H1165">
        <f>data!R1166</f>
        <v>161</v>
      </c>
      <c r="I1165">
        <f>data!S1166</f>
        <v>0</v>
      </c>
      <c r="J1165">
        <f>data!T1166</f>
        <v>7</v>
      </c>
    </row>
    <row r="1166" spans="1:10" x14ac:dyDescent="0.25">
      <c r="A1166">
        <v>1997</v>
      </c>
      <c r="B1166" t="s">
        <v>227</v>
      </c>
      <c r="C1166">
        <f>data!J1167</f>
        <v>0</v>
      </c>
      <c r="D1166" t="str">
        <f>data!K1167</f>
        <v/>
      </c>
      <c r="E1166">
        <f>data!L1167</f>
        <v>0</v>
      </c>
      <c r="F1166">
        <f>data!M1167</f>
        <v>0</v>
      </c>
      <c r="G1166">
        <f>data!Q1167</f>
        <v>0</v>
      </c>
      <c r="H1166" t="str">
        <f>data!R1167</f>
        <v/>
      </c>
      <c r="I1166">
        <f>data!S1167</f>
        <v>0</v>
      </c>
      <c r="J1166">
        <f>data!T1167</f>
        <v>0</v>
      </c>
    </row>
    <row r="1167" spans="1:10" x14ac:dyDescent="0.25">
      <c r="A1167">
        <v>1997</v>
      </c>
      <c r="B1167" t="s">
        <v>140</v>
      </c>
      <c r="C1167">
        <f>data!J1168</f>
        <v>0</v>
      </c>
      <c r="D1167" t="str">
        <f>data!K1168</f>
        <v/>
      </c>
      <c r="E1167">
        <f>data!L1168</f>
        <v>0</v>
      </c>
      <c r="F1167">
        <f>data!M1168</f>
        <v>0</v>
      </c>
      <c r="G1167">
        <f>data!Q1168</f>
        <v>0</v>
      </c>
      <c r="H1167" t="str">
        <f>data!R1168</f>
        <v/>
      </c>
      <c r="I1167">
        <f>data!S1168</f>
        <v>0</v>
      </c>
      <c r="J1167">
        <f>data!T1168</f>
        <v>0</v>
      </c>
    </row>
    <row r="1168" spans="1:10" x14ac:dyDescent="0.25">
      <c r="A1168">
        <v>1997</v>
      </c>
      <c r="B1168" t="s">
        <v>24</v>
      </c>
      <c r="C1168">
        <f>data!J1169</f>
        <v>387.6</v>
      </c>
      <c r="D1168">
        <f>data!K1169</f>
        <v>44</v>
      </c>
      <c r="E1168">
        <f>data!L1169</f>
        <v>0.4</v>
      </c>
      <c r="F1168">
        <f>data!M1169</f>
        <v>4</v>
      </c>
      <c r="G1168">
        <f>data!Q1169</f>
        <v>19472</v>
      </c>
      <c r="H1168">
        <f>data!R1169</f>
        <v>19</v>
      </c>
      <c r="I1168">
        <f>data!S1169</f>
        <v>0.6</v>
      </c>
      <c r="J1168">
        <f>data!T1169</f>
        <v>35</v>
      </c>
    </row>
    <row r="1169" spans="1:10" x14ac:dyDescent="0.25">
      <c r="A1169">
        <v>1997</v>
      </c>
      <c r="B1169" t="s">
        <v>239</v>
      </c>
      <c r="C1169">
        <f>data!J1170</f>
        <v>110.8</v>
      </c>
      <c r="D1169">
        <f>data!K1170</f>
        <v>123</v>
      </c>
      <c r="E1169">
        <f>data!L1170</f>
        <v>0.1</v>
      </c>
      <c r="F1169">
        <f>data!M1170</f>
        <v>3</v>
      </c>
      <c r="G1169">
        <f>data!Q1170</f>
        <v>0</v>
      </c>
      <c r="H1169" t="str">
        <f>data!R1170</f>
        <v/>
      </c>
      <c r="I1169">
        <f>data!S1170</f>
        <v>0</v>
      </c>
      <c r="J1169">
        <f>data!T1170</f>
        <v>0</v>
      </c>
    </row>
    <row r="1170" spans="1:10" x14ac:dyDescent="0.25">
      <c r="A1170">
        <v>1997</v>
      </c>
      <c r="B1170" t="s">
        <v>85</v>
      </c>
      <c r="C1170">
        <f>data!J1171</f>
        <v>0</v>
      </c>
      <c r="D1170" t="str">
        <f>data!K1171</f>
        <v/>
      </c>
      <c r="E1170">
        <f>data!L1171</f>
        <v>0</v>
      </c>
      <c r="F1170">
        <f>data!M1171</f>
        <v>0</v>
      </c>
      <c r="G1170">
        <f>data!Q1171</f>
        <v>0</v>
      </c>
      <c r="H1170" t="str">
        <f>data!R1171</f>
        <v/>
      </c>
      <c r="I1170">
        <f>data!S1171</f>
        <v>0</v>
      </c>
      <c r="J1170">
        <f>data!T1171</f>
        <v>0</v>
      </c>
    </row>
    <row r="1171" spans="1:10" x14ac:dyDescent="0.25">
      <c r="A1171">
        <v>1997</v>
      </c>
      <c r="B1171" t="s">
        <v>25</v>
      </c>
      <c r="C1171">
        <f>data!J1172</f>
        <v>1630.2</v>
      </c>
      <c r="D1171">
        <f>data!K1172</f>
        <v>14</v>
      </c>
      <c r="E1171">
        <f>data!L1172</f>
        <v>1.6</v>
      </c>
      <c r="F1171">
        <f>data!M1172</f>
        <v>8</v>
      </c>
      <c r="G1171">
        <f>data!Q1172</f>
        <v>11133.1</v>
      </c>
      <c r="H1171">
        <f>data!R1172</f>
        <v>31</v>
      </c>
      <c r="I1171">
        <f>data!S1172</f>
        <v>0.3</v>
      </c>
      <c r="J1171">
        <f>data!T1172</f>
        <v>47</v>
      </c>
    </row>
    <row r="1172" spans="1:10" x14ac:dyDescent="0.25">
      <c r="A1172">
        <v>1997</v>
      </c>
      <c r="B1172" t="s">
        <v>143</v>
      </c>
      <c r="C1172">
        <f>data!J1173</f>
        <v>113.3</v>
      </c>
      <c r="D1172">
        <f>data!K1173</f>
        <v>120</v>
      </c>
      <c r="E1172">
        <f>data!L1173</f>
        <v>0.1</v>
      </c>
      <c r="F1172">
        <f>data!M1173</f>
        <v>5</v>
      </c>
      <c r="G1172">
        <f>data!Q1173</f>
        <v>8154.9</v>
      </c>
      <c r="H1172" t="str">
        <f>data!R1173</f>
        <v/>
      </c>
      <c r="I1172">
        <f>data!S1173</f>
        <v>0.30000000000000004</v>
      </c>
      <c r="J1172">
        <f>data!T1173</f>
        <v>11</v>
      </c>
    </row>
    <row r="1173" spans="1:10" x14ac:dyDescent="0.25">
      <c r="A1173">
        <v>1997</v>
      </c>
      <c r="B1173" t="s">
        <v>26</v>
      </c>
      <c r="C1173">
        <f>data!J1174</f>
        <v>280.8</v>
      </c>
      <c r="D1173">
        <f>data!K1174</f>
        <v>61</v>
      </c>
      <c r="E1173">
        <f>data!L1174</f>
        <v>0.3</v>
      </c>
      <c r="F1173">
        <f>data!M1174</f>
        <v>4</v>
      </c>
      <c r="G1173">
        <f>data!Q1174</f>
        <v>0</v>
      </c>
      <c r="H1173" t="str">
        <f>data!R1174</f>
        <v/>
      </c>
      <c r="I1173">
        <f>data!S1174</f>
        <v>0</v>
      </c>
      <c r="J1173">
        <f>data!T1174</f>
        <v>0</v>
      </c>
    </row>
    <row r="1174" spans="1:10" x14ac:dyDescent="0.25">
      <c r="A1174">
        <v>1997</v>
      </c>
      <c r="B1174" t="s">
        <v>27</v>
      </c>
      <c r="C1174">
        <f>data!J1175</f>
        <v>271.5</v>
      </c>
      <c r="D1174">
        <f>data!K1175</f>
        <v>64</v>
      </c>
      <c r="E1174">
        <f>data!L1175</f>
        <v>0.3</v>
      </c>
      <c r="F1174">
        <f>data!M1175</f>
        <v>5</v>
      </c>
      <c r="G1174">
        <f>data!Q1175</f>
        <v>0</v>
      </c>
      <c r="H1174" t="str">
        <f>data!R1175</f>
        <v/>
      </c>
      <c r="I1174">
        <f>data!S1175</f>
        <v>0</v>
      </c>
      <c r="J1174">
        <f>data!T1175</f>
        <v>0</v>
      </c>
    </row>
    <row r="1175" spans="1:10" x14ac:dyDescent="0.25">
      <c r="A1175">
        <v>1997</v>
      </c>
      <c r="B1175" t="s">
        <v>88</v>
      </c>
      <c r="C1175">
        <f>data!J1176</f>
        <v>0</v>
      </c>
      <c r="D1175" t="str">
        <f>data!K1176</f>
        <v/>
      </c>
      <c r="E1175">
        <f>data!L1176</f>
        <v>0</v>
      </c>
      <c r="F1175">
        <f>data!M1176</f>
        <v>0</v>
      </c>
      <c r="G1175">
        <f>data!Q1176</f>
        <v>6177.4</v>
      </c>
      <c r="H1175">
        <f>data!R1176</f>
        <v>38</v>
      </c>
      <c r="I1175">
        <f>data!S1176</f>
        <v>0.2</v>
      </c>
      <c r="J1175">
        <f>data!T1176</f>
        <v>16</v>
      </c>
    </row>
    <row r="1176" spans="1:10" x14ac:dyDescent="0.25">
      <c r="A1176">
        <v>1997</v>
      </c>
      <c r="B1176" t="s">
        <v>28</v>
      </c>
      <c r="C1176">
        <f>data!J1177</f>
        <v>1166.0999999999999</v>
      </c>
      <c r="D1176">
        <f>data!K1177</f>
        <v>19</v>
      </c>
      <c r="E1176">
        <f>data!L1177</f>
        <v>1.1000000000000001</v>
      </c>
      <c r="F1176">
        <f>data!M1177</f>
        <v>6</v>
      </c>
      <c r="G1176">
        <f>data!Q1177</f>
        <v>4266.1000000000004</v>
      </c>
      <c r="H1176">
        <f>data!R1177</f>
        <v>54</v>
      </c>
      <c r="I1176">
        <f>data!S1177</f>
        <v>0.1</v>
      </c>
      <c r="J1176">
        <f>data!T1177</f>
        <v>15</v>
      </c>
    </row>
    <row r="1177" spans="1:10" x14ac:dyDescent="0.25">
      <c r="A1177">
        <v>1997</v>
      </c>
      <c r="B1177" t="s">
        <v>145</v>
      </c>
      <c r="C1177">
        <f>data!J1178</f>
        <v>89.7</v>
      </c>
      <c r="D1177">
        <f>data!K1178</f>
        <v>138</v>
      </c>
      <c r="E1177">
        <f>data!L1178</f>
        <v>0.1</v>
      </c>
      <c r="F1177">
        <f>data!M1178</f>
        <v>3</v>
      </c>
      <c r="G1177">
        <f>data!Q1178</f>
        <v>1920.9</v>
      </c>
      <c r="H1177">
        <f>data!R1178</f>
        <v>92</v>
      </c>
      <c r="I1177">
        <f>data!S1178</f>
        <v>0.1</v>
      </c>
      <c r="J1177">
        <f>data!T1178</f>
        <v>13</v>
      </c>
    </row>
    <row r="1178" spans="1:10" x14ac:dyDescent="0.25">
      <c r="A1178">
        <v>1997</v>
      </c>
      <c r="B1178" t="s">
        <v>29</v>
      </c>
      <c r="C1178">
        <f>data!J1179</f>
        <v>1635.8</v>
      </c>
      <c r="D1178">
        <f>data!K1179</f>
        <v>13</v>
      </c>
      <c r="E1178">
        <f>data!L1179</f>
        <v>1.6</v>
      </c>
      <c r="F1178">
        <f>data!M1179</f>
        <v>17</v>
      </c>
      <c r="G1178">
        <f>data!Q1179</f>
        <v>24419.8</v>
      </c>
      <c r="H1178">
        <f>data!R1179</f>
        <v>16</v>
      </c>
      <c r="I1178">
        <f>data!S1179</f>
        <v>0.7</v>
      </c>
      <c r="J1178">
        <f>data!T1179</f>
        <v>63</v>
      </c>
    </row>
    <row r="1179" spans="1:10" x14ac:dyDescent="0.25">
      <c r="A1179">
        <v>1997</v>
      </c>
      <c r="B1179" t="s">
        <v>231</v>
      </c>
      <c r="C1179">
        <f>data!J1180</f>
        <v>324.39999999999998</v>
      </c>
      <c r="D1179" t="str">
        <f>data!K1180</f>
        <v/>
      </c>
      <c r="E1179">
        <f>data!L1180</f>
        <v>0.30000000000000004</v>
      </c>
      <c r="F1179">
        <f>data!M1180</f>
        <v>3</v>
      </c>
      <c r="G1179">
        <f>data!Q1180</f>
        <v>1973.7</v>
      </c>
      <c r="H1179">
        <f>data!R1180</f>
        <v>91</v>
      </c>
      <c r="I1179">
        <f>data!S1180</f>
        <v>0.1</v>
      </c>
      <c r="J1179">
        <f>data!T1180</f>
        <v>12</v>
      </c>
    </row>
    <row r="1180" spans="1:10" x14ac:dyDescent="0.25">
      <c r="A1180">
        <v>1997</v>
      </c>
      <c r="B1180" t="s">
        <v>240</v>
      </c>
      <c r="C1180">
        <f>data!J1181</f>
        <v>0</v>
      </c>
      <c r="D1180" t="str">
        <f>data!K1181</f>
        <v/>
      </c>
      <c r="E1180">
        <f>data!L1181</f>
        <v>0</v>
      </c>
      <c r="F1180">
        <f>data!M1181</f>
        <v>0</v>
      </c>
      <c r="G1180">
        <f>data!Q1181</f>
        <v>0</v>
      </c>
      <c r="H1180" t="str">
        <f>data!R1181</f>
        <v/>
      </c>
      <c r="I1180">
        <f>data!S1181</f>
        <v>0</v>
      </c>
      <c r="J1180">
        <f>data!T1181</f>
        <v>0</v>
      </c>
    </row>
    <row r="1181" spans="1:10" x14ac:dyDescent="0.25">
      <c r="A1181">
        <v>1997</v>
      </c>
      <c r="B1181" t="s">
        <v>93</v>
      </c>
      <c r="C1181">
        <f>data!J1182</f>
        <v>0</v>
      </c>
      <c r="D1181" t="str">
        <f>data!K1182</f>
        <v/>
      </c>
      <c r="E1181">
        <f>data!L1182</f>
        <v>0</v>
      </c>
      <c r="F1181">
        <f>data!M1182</f>
        <v>0</v>
      </c>
      <c r="G1181">
        <f>data!Q1182</f>
        <v>0</v>
      </c>
      <c r="H1181" t="str">
        <f>data!R1182</f>
        <v/>
      </c>
      <c r="I1181">
        <f>data!S1182</f>
        <v>0</v>
      </c>
      <c r="J1181">
        <f>data!T1182</f>
        <v>0</v>
      </c>
    </row>
    <row r="1182" spans="1:10" x14ac:dyDescent="0.25">
      <c r="A1182">
        <v>1997</v>
      </c>
      <c r="B1182" t="s">
        <v>31</v>
      </c>
      <c r="C1182">
        <f>data!J1183</f>
        <v>901.3</v>
      </c>
      <c r="D1182">
        <f>data!K1183</f>
        <v>23</v>
      </c>
      <c r="E1182">
        <f>data!L1183</f>
        <v>0.9</v>
      </c>
      <c r="F1182">
        <f>data!M1183</f>
        <v>6</v>
      </c>
      <c r="G1182">
        <f>data!Q1183</f>
        <v>26325.599999999999</v>
      </c>
      <c r="H1182">
        <f>data!R1183</f>
        <v>15</v>
      </c>
      <c r="I1182">
        <f>data!S1183</f>
        <v>0.8</v>
      </c>
      <c r="J1182">
        <f>data!T1183</f>
        <v>58</v>
      </c>
    </row>
    <row r="1183" spans="1:10" x14ac:dyDescent="0.25">
      <c r="A1183">
        <v>1997</v>
      </c>
      <c r="B1183" t="s">
        <v>32</v>
      </c>
      <c r="C1183">
        <f>data!J1184</f>
        <v>60.7</v>
      </c>
      <c r="D1183">
        <f>data!K1184</f>
        <v>171</v>
      </c>
      <c r="E1183">
        <f>data!L1184</f>
        <v>0.1</v>
      </c>
      <c r="F1183">
        <f>data!M1184</f>
        <v>2</v>
      </c>
      <c r="G1183">
        <f>data!Q1184</f>
        <v>10016.5</v>
      </c>
      <c r="H1183" t="str">
        <f>data!R1184</f>
        <v/>
      </c>
      <c r="I1183">
        <f>data!S1184</f>
        <v>0.30000000000000004</v>
      </c>
      <c r="J1183">
        <f>data!T1184</f>
        <v>34</v>
      </c>
    </row>
    <row r="1184" spans="1:10" x14ac:dyDescent="0.25">
      <c r="A1184">
        <v>1997</v>
      </c>
      <c r="B1184" t="s">
        <v>182</v>
      </c>
      <c r="C1184">
        <f>data!J1185</f>
        <v>0</v>
      </c>
      <c r="D1184" t="str">
        <f>data!K1185</f>
        <v/>
      </c>
      <c r="E1184">
        <f>data!L1185</f>
        <v>0</v>
      </c>
      <c r="F1184">
        <f>data!M1185</f>
        <v>0</v>
      </c>
      <c r="G1184">
        <f>data!Q1185</f>
        <v>6069.2</v>
      </c>
      <c r="H1184">
        <f>data!R1185</f>
        <v>39</v>
      </c>
      <c r="I1184">
        <f>data!S1185</f>
        <v>0.2</v>
      </c>
      <c r="J1184">
        <f>data!T1185</f>
        <v>11</v>
      </c>
    </row>
    <row r="1185" spans="1:10" x14ac:dyDescent="0.25">
      <c r="A1185">
        <v>1997</v>
      </c>
      <c r="B1185" t="s">
        <v>232</v>
      </c>
      <c r="C1185">
        <f>data!J1186</f>
        <v>0</v>
      </c>
      <c r="D1185" t="str">
        <f>data!K1186</f>
        <v/>
      </c>
      <c r="E1185">
        <f>data!L1186</f>
        <v>0</v>
      </c>
      <c r="F1185">
        <f>data!M1186</f>
        <v>0</v>
      </c>
      <c r="G1185">
        <f>data!Q1186</f>
        <v>0</v>
      </c>
      <c r="H1185" t="str">
        <f>data!R1186</f>
        <v/>
      </c>
      <c r="I1185">
        <f>data!S1186</f>
        <v>0</v>
      </c>
      <c r="J1185">
        <f>data!T1186</f>
        <v>0</v>
      </c>
    </row>
    <row r="1186" spans="1:10" x14ac:dyDescent="0.25">
      <c r="A1186">
        <v>1997</v>
      </c>
      <c r="B1186" t="s">
        <v>33</v>
      </c>
      <c r="C1186">
        <f>data!J1187</f>
        <v>2658.1</v>
      </c>
      <c r="D1186">
        <f>data!K1187</f>
        <v>7</v>
      </c>
      <c r="E1186">
        <f>data!L1187</f>
        <v>2.6</v>
      </c>
      <c r="F1186">
        <f>data!M1187</f>
        <v>4</v>
      </c>
      <c r="G1186">
        <f>data!Q1187</f>
        <v>6387.2</v>
      </c>
      <c r="H1186">
        <f>data!R1187</f>
        <v>36</v>
      </c>
      <c r="I1186">
        <f>data!S1187</f>
        <v>0.2</v>
      </c>
      <c r="J1186">
        <f>data!T1187</f>
        <v>27</v>
      </c>
    </row>
    <row r="1187" spans="1:10" x14ac:dyDescent="0.25">
      <c r="A1187">
        <v>1997</v>
      </c>
      <c r="B1187" t="s">
        <v>233</v>
      </c>
      <c r="C1187">
        <f>data!J1188</f>
        <v>103.2</v>
      </c>
      <c r="D1187">
        <f>data!K1188</f>
        <v>127</v>
      </c>
      <c r="E1187">
        <f>data!L1188</f>
        <v>0.1</v>
      </c>
      <c r="F1187">
        <f>data!M1188</f>
        <v>3</v>
      </c>
      <c r="G1187">
        <f>data!Q1188</f>
        <v>0</v>
      </c>
      <c r="H1187" t="str">
        <f>data!R1188</f>
        <v/>
      </c>
      <c r="I1187">
        <f>data!S1188</f>
        <v>0</v>
      </c>
      <c r="J1187">
        <f>data!T1188</f>
        <v>0</v>
      </c>
    </row>
    <row r="1188" spans="1:10" x14ac:dyDescent="0.25">
      <c r="A1188">
        <v>1997</v>
      </c>
      <c r="B1188" t="s">
        <v>34</v>
      </c>
      <c r="C1188">
        <f>data!J1189</f>
        <v>620.6</v>
      </c>
      <c r="D1188">
        <f>data!K1189</f>
        <v>32</v>
      </c>
      <c r="E1188">
        <f>data!L1189</f>
        <v>0.6</v>
      </c>
      <c r="F1188">
        <f>data!M1189</f>
        <v>13</v>
      </c>
      <c r="G1188">
        <f>data!Q1189</f>
        <v>5247.9</v>
      </c>
      <c r="H1188">
        <f>data!R1189</f>
        <v>46</v>
      </c>
      <c r="I1188">
        <f>data!S1189</f>
        <v>0.2</v>
      </c>
      <c r="J1188">
        <f>data!T1189</f>
        <v>36</v>
      </c>
    </row>
    <row r="1189" spans="1:10" x14ac:dyDescent="0.25">
      <c r="A1189">
        <v>1997</v>
      </c>
      <c r="B1189" t="s">
        <v>35</v>
      </c>
      <c r="C1189">
        <f>data!J1190</f>
        <v>360.9</v>
      </c>
      <c r="D1189">
        <f>data!K1190</f>
        <v>47</v>
      </c>
      <c r="E1189">
        <f>data!L1190</f>
        <v>0.4</v>
      </c>
      <c r="F1189">
        <f>data!M1190</f>
        <v>4</v>
      </c>
      <c r="G1189">
        <f>data!Q1190</f>
        <v>2842.7</v>
      </c>
      <c r="H1189">
        <f>data!R1190</f>
        <v>71</v>
      </c>
      <c r="I1189">
        <f>data!S1190</f>
        <v>0.1</v>
      </c>
      <c r="J1189">
        <f>data!T1190</f>
        <v>20</v>
      </c>
    </row>
    <row r="1190" spans="1:10" x14ac:dyDescent="0.25">
      <c r="A1190">
        <v>1997</v>
      </c>
      <c r="B1190" t="s">
        <v>37</v>
      </c>
      <c r="C1190">
        <f>data!J1191</f>
        <v>312.39999999999998</v>
      </c>
      <c r="D1190">
        <f>data!K1191</f>
        <v>55</v>
      </c>
      <c r="E1190">
        <f>data!L1191</f>
        <v>0.3</v>
      </c>
      <c r="F1190">
        <f>data!M1191</f>
        <v>3</v>
      </c>
      <c r="G1190">
        <f>data!Q1191</f>
        <v>2686.8</v>
      </c>
      <c r="H1190">
        <f>data!R1191</f>
        <v>75</v>
      </c>
      <c r="I1190">
        <f>data!S1191</f>
        <v>0.1</v>
      </c>
      <c r="J1190">
        <f>data!T1191</f>
        <v>39</v>
      </c>
    </row>
    <row r="1191" spans="1:10" x14ac:dyDescent="0.25">
      <c r="A1191">
        <v>1997</v>
      </c>
      <c r="B1191" t="s">
        <v>97</v>
      </c>
      <c r="C1191">
        <f>data!J1192</f>
        <v>0</v>
      </c>
      <c r="D1191" t="str">
        <f>data!K1192</f>
        <v/>
      </c>
      <c r="E1191">
        <f>data!L1192</f>
        <v>0</v>
      </c>
      <c r="F1191">
        <f>data!M1192</f>
        <v>0</v>
      </c>
      <c r="G1191">
        <f>data!Q1192</f>
        <v>135806.79999999999</v>
      </c>
      <c r="H1191">
        <f>data!R1192</f>
        <v>2</v>
      </c>
      <c r="I1191">
        <f>data!S1192</f>
        <v>4</v>
      </c>
      <c r="J1191">
        <f>data!T1192</f>
        <v>106</v>
      </c>
    </row>
    <row r="1192" spans="1:10" x14ac:dyDescent="0.25">
      <c r="A1192">
        <v>1997</v>
      </c>
      <c r="B1192" t="s">
        <v>98</v>
      </c>
      <c r="C1192">
        <f>data!J1193</f>
        <v>207</v>
      </c>
      <c r="D1192">
        <f>data!K1193</f>
        <v>78</v>
      </c>
      <c r="E1192">
        <f>data!L1193</f>
        <v>0.2</v>
      </c>
      <c r="F1192">
        <f>data!M1193</f>
        <v>2</v>
      </c>
      <c r="G1192">
        <f>data!Q1193</f>
        <v>497.5</v>
      </c>
      <c r="H1192">
        <f>data!R1193</f>
        <v>184</v>
      </c>
      <c r="I1192">
        <f>data!S1193</f>
        <v>0</v>
      </c>
      <c r="J1192">
        <f>data!T1193</f>
        <v>5</v>
      </c>
    </row>
    <row r="1193" spans="1:10" x14ac:dyDescent="0.25">
      <c r="A1193">
        <v>1997</v>
      </c>
      <c r="B1193" t="s">
        <v>38</v>
      </c>
      <c r="C1193">
        <f>data!J1194</f>
        <v>1004.2</v>
      </c>
      <c r="D1193">
        <f>data!K1194</f>
        <v>20</v>
      </c>
      <c r="E1193">
        <f>data!L1194</f>
        <v>1</v>
      </c>
      <c r="F1193">
        <f>data!M1194</f>
        <v>8</v>
      </c>
      <c r="G1193">
        <f>data!Q1194</f>
        <v>5353</v>
      </c>
      <c r="H1193">
        <f>data!R1194</f>
        <v>44</v>
      </c>
      <c r="I1193">
        <f>data!S1194</f>
        <v>0.2</v>
      </c>
      <c r="J1193">
        <f>data!T1194</f>
        <v>19</v>
      </c>
    </row>
    <row r="1194" spans="1:10" x14ac:dyDescent="0.25">
      <c r="A1194">
        <v>1997</v>
      </c>
      <c r="B1194" t="s">
        <v>100</v>
      </c>
      <c r="C1194">
        <f>data!J1195</f>
        <v>110.3</v>
      </c>
      <c r="D1194">
        <f>data!K1195</f>
        <v>124</v>
      </c>
      <c r="E1194">
        <f>data!L1195</f>
        <v>0.1</v>
      </c>
      <c r="F1194">
        <f>data!M1195</f>
        <v>2</v>
      </c>
      <c r="G1194">
        <f>data!Q1195</f>
        <v>438.7</v>
      </c>
      <c r="H1194">
        <f>data!R1195</f>
        <v>196</v>
      </c>
      <c r="I1194">
        <f>data!S1195</f>
        <v>0</v>
      </c>
      <c r="J1194">
        <f>data!T1195</f>
        <v>5</v>
      </c>
    </row>
    <row r="1195" spans="1:10" x14ac:dyDescent="0.25">
      <c r="A1195">
        <v>1997</v>
      </c>
      <c r="B1195" t="s">
        <v>157</v>
      </c>
      <c r="C1195">
        <f>data!J1196</f>
        <v>52.6</v>
      </c>
      <c r="D1195">
        <f>data!K1196</f>
        <v>183</v>
      </c>
      <c r="E1195">
        <f>data!L1196</f>
        <v>0.1</v>
      </c>
      <c r="F1195">
        <f>data!M1196</f>
        <v>1</v>
      </c>
      <c r="G1195">
        <f>data!Q1196</f>
        <v>2576.9</v>
      </c>
      <c r="H1195">
        <f>data!R1196</f>
        <v>78</v>
      </c>
      <c r="I1195">
        <f>data!S1196</f>
        <v>0.1</v>
      </c>
      <c r="J1195">
        <f>data!T1196</f>
        <v>13</v>
      </c>
    </row>
    <row r="1196" spans="1:10" x14ac:dyDescent="0.25">
      <c r="A1196">
        <v>1997</v>
      </c>
      <c r="B1196" t="s">
        <v>39</v>
      </c>
      <c r="C1196">
        <f>data!J1197</f>
        <v>366.9</v>
      </c>
      <c r="D1196">
        <f>data!K1197</f>
        <v>46</v>
      </c>
      <c r="E1196">
        <f>data!L1197</f>
        <v>0.4</v>
      </c>
      <c r="F1196">
        <f>data!M1197</f>
        <v>3</v>
      </c>
      <c r="G1196">
        <f>data!Q1197</f>
        <v>2667.1</v>
      </c>
      <c r="H1196">
        <f>data!R1197</f>
        <v>76</v>
      </c>
      <c r="I1196">
        <f>data!S1197</f>
        <v>0.1</v>
      </c>
      <c r="J1196">
        <f>data!T1197</f>
        <v>11</v>
      </c>
    </row>
    <row r="1197" spans="1:10" x14ac:dyDescent="0.25">
      <c r="A1197">
        <v>1997</v>
      </c>
      <c r="B1197" t="s">
        <v>208</v>
      </c>
      <c r="C1197">
        <f>data!J1198</f>
        <v>221.5</v>
      </c>
      <c r="D1197">
        <f>data!K1198</f>
        <v>74</v>
      </c>
      <c r="E1197">
        <f>data!L1198</f>
        <v>0.2</v>
      </c>
      <c r="F1197">
        <f>data!M1198</f>
        <v>4</v>
      </c>
      <c r="G1197">
        <f>data!Q1198</f>
        <v>1386.7</v>
      </c>
      <c r="H1197">
        <f>data!R1198</f>
        <v>111</v>
      </c>
      <c r="I1197">
        <f>data!S1198</f>
        <v>0</v>
      </c>
      <c r="J1197">
        <f>data!T1198</f>
        <v>16</v>
      </c>
    </row>
    <row r="1198" spans="1:10" x14ac:dyDescent="0.25">
      <c r="A1198">
        <v>1997</v>
      </c>
      <c r="B1198" t="s">
        <v>40</v>
      </c>
      <c r="C1198">
        <f>data!J1199</f>
        <v>753.3</v>
      </c>
      <c r="D1198">
        <f>data!K1199</f>
        <v>27</v>
      </c>
      <c r="E1198">
        <f>data!L1199</f>
        <v>0.7</v>
      </c>
      <c r="F1198">
        <f>data!M1199</f>
        <v>7</v>
      </c>
      <c r="G1198">
        <f>data!Q1199</f>
        <v>1370.6</v>
      </c>
      <c r="H1198">
        <f>data!R1199</f>
        <v>113</v>
      </c>
      <c r="I1198">
        <f>data!S1199</f>
        <v>0</v>
      </c>
      <c r="J1198">
        <f>data!T1199</f>
        <v>13</v>
      </c>
    </row>
    <row r="1199" spans="1:10" x14ac:dyDescent="0.25">
      <c r="A1199">
        <v>1997</v>
      </c>
      <c r="B1199" t="s">
        <v>41</v>
      </c>
      <c r="C1199">
        <f>data!J1200</f>
        <v>0</v>
      </c>
      <c r="D1199" t="str">
        <f>data!K1200</f>
        <v/>
      </c>
      <c r="E1199">
        <f>data!L1200</f>
        <v>0</v>
      </c>
      <c r="F1199">
        <f>data!M1200</f>
        <v>0</v>
      </c>
      <c r="G1199">
        <f>data!Q1200</f>
        <v>3467.2</v>
      </c>
      <c r="H1199">
        <f>data!R1200</f>
        <v>59</v>
      </c>
      <c r="I1199">
        <f>data!S1200</f>
        <v>0.1</v>
      </c>
      <c r="J1199">
        <f>data!T1200</f>
        <v>9</v>
      </c>
    </row>
    <row r="1200" spans="1:10" x14ac:dyDescent="0.25">
      <c r="A1200">
        <v>1997</v>
      </c>
      <c r="B1200" t="s">
        <v>42</v>
      </c>
      <c r="C1200">
        <f>data!J1201</f>
        <v>159.5</v>
      </c>
      <c r="D1200">
        <f>data!K1201</f>
        <v>93</v>
      </c>
      <c r="E1200">
        <f>data!L1201</f>
        <v>0.2</v>
      </c>
      <c r="F1200">
        <f>data!M1201</f>
        <v>3</v>
      </c>
      <c r="G1200">
        <f>data!Q1201</f>
        <v>1096.7</v>
      </c>
      <c r="H1200">
        <f>data!R1201</f>
        <v>129</v>
      </c>
      <c r="I1200">
        <f>data!S1201</f>
        <v>0</v>
      </c>
      <c r="J1200">
        <f>data!T1201</f>
        <v>11</v>
      </c>
    </row>
    <row r="1201" spans="1:10" x14ac:dyDescent="0.25">
      <c r="A1201">
        <v>1997</v>
      </c>
      <c r="B1201" t="s">
        <v>103</v>
      </c>
      <c r="C1201">
        <f>data!J1202</f>
        <v>0</v>
      </c>
      <c r="D1201" t="str">
        <f>data!K1202</f>
        <v/>
      </c>
      <c r="E1201">
        <f>data!L1202</f>
        <v>0</v>
      </c>
      <c r="F1201">
        <f>data!M1202</f>
        <v>0</v>
      </c>
      <c r="G1201">
        <f>data!Q1202</f>
        <v>3191.3</v>
      </c>
      <c r="H1201">
        <f>data!R1202</f>
        <v>61</v>
      </c>
      <c r="I1201">
        <f>data!S1202</f>
        <v>0.1</v>
      </c>
      <c r="J1201">
        <f>data!T1202</f>
        <v>20</v>
      </c>
    </row>
    <row r="1202" spans="1:10" x14ac:dyDescent="0.25">
      <c r="A1202">
        <v>1997</v>
      </c>
      <c r="B1202" t="s">
        <v>241</v>
      </c>
      <c r="C1202">
        <f>data!J1203</f>
        <v>88.7</v>
      </c>
      <c r="D1202">
        <f>data!K1203</f>
        <v>139</v>
      </c>
      <c r="E1202">
        <f>data!L1203</f>
        <v>0.1</v>
      </c>
      <c r="F1202">
        <f>data!M1203</f>
        <v>2</v>
      </c>
      <c r="G1202">
        <f>data!Q1203</f>
        <v>11307.3</v>
      </c>
      <c r="H1202">
        <f>data!R1203</f>
        <v>30</v>
      </c>
      <c r="I1202">
        <f>data!S1203</f>
        <v>0.3</v>
      </c>
      <c r="J1202">
        <f>data!T1203</f>
        <v>35</v>
      </c>
    </row>
    <row r="1203" spans="1:10" x14ac:dyDescent="0.25">
      <c r="A1203">
        <v>1997</v>
      </c>
      <c r="B1203" t="s">
        <v>105</v>
      </c>
      <c r="C1203">
        <f>data!J1204</f>
        <v>0</v>
      </c>
      <c r="D1203" t="str">
        <f>data!K1204</f>
        <v/>
      </c>
      <c r="E1203">
        <f>data!L1204</f>
        <v>0</v>
      </c>
      <c r="F1203">
        <f>data!M1204</f>
        <v>0</v>
      </c>
      <c r="G1203">
        <f>data!Q1204</f>
        <v>0</v>
      </c>
      <c r="H1203" t="str">
        <f>data!R1204</f>
        <v/>
      </c>
      <c r="I1203">
        <f>data!S1204</f>
        <v>0</v>
      </c>
      <c r="J1203">
        <f>data!T1204</f>
        <v>0</v>
      </c>
    </row>
    <row r="1204" spans="1:10" x14ac:dyDescent="0.25">
      <c r="A1204">
        <v>1997</v>
      </c>
      <c r="B1204" t="s">
        <v>162</v>
      </c>
      <c r="C1204">
        <f>data!J1205</f>
        <v>359.1</v>
      </c>
      <c r="D1204">
        <f>data!K1205</f>
        <v>48</v>
      </c>
      <c r="E1204">
        <f>data!L1205</f>
        <v>0.4</v>
      </c>
      <c r="F1204">
        <f>data!M1205</f>
        <v>2</v>
      </c>
      <c r="G1204">
        <f>data!Q1205</f>
        <v>5618.4</v>
      </c>
      <c r="H1204">
        <f>data!R1205</f>
        <v>42</v>
      </c>
      <c r="I1204">
        <f>data!S1205</f>
        <v>0.2</v>
      </c>
      <c r="J1204">
        <f>data!T1205</f>
        <v>15</v>
      </c>
    </row>
    <row r="1205" spans="1:10" x14ac:dyDescent="0.25">
      <c r="A1205">
        <v>1997</v>
      </c>
      <c r="B1205" t="s">
        <v>44</v>
      </c>
      <c r="C1205">
        <f>data!J1206</f>
        <v>1671.8</v>
      </c>
      <c r="D1205">
        <f>data!K1206</f>
        <v>12</v>
      </c>
      <c r="E1205">
        <f>data!L1206</f>
        <v>1.6</v>
      </c>
      <c r="F1205">
        <f>data!M1206</f>
        <v>12</v>
      </c>
      <c r="G1205">
        <f>data!Q1206</f>
        <v>16744.599999999999</v>
      </c>
      <c r="H1205">
        <f>data!R1206</f>
        <v>21</v>
      </c>
      <c r="I1205">
        <f>data!S1206</f>
        <v>0.5</v>
      </c>
      <c r="J1205">
        <f>data!T1206</f>
        <v>38</v>
      </c>
    </row>
    <row r="1206" spans="1:10" x14ac:dyDescent="0.25">
      <c r="A1206">
        <v>1997</v>
      </c>
      <c r="B1206" t="s">
        <v>188</v>
      </c>
      <c r="C1206">
        <f>data!J1207</f>
        <v>99.5</v>
      </c>
      <c r="D1206">
        <f>data!K1207</f>
        <v>132</v>
      </c>
      <c r="E1206">
        <f>data!L1207</f>
        <v>0.1</v>
      </c>
      <c r="F1206">
        <f>data!M1207</f>
        <v>2</v>
      </c>
      <c r="G1206">
        <f>data!Q1207</f>
        <v>742</v>
      </c>
      <c r="H1206">
        <f>data!R1207</f>
        <v>160</v>
      </c>
      <c r="I1206">
        <f>data!S1207</f>
        <v>0</v>
      </c>
      <c r="J1206">
        <f>data!T1207</f>
        <v>5</v>
      </c>
    </row>
    <row r="1207" spans="1:10" x14ac:dyDescent="0.25">
      <c r="A1207">
        <v>1997</v>
      </c>
      <c r="B1207" t="s">
        <v>242</v>
      </c>
      <c r="C1207">
        <f>data!J1208</f>
        <v>0</v>
      </c>
      <c r="D1207" t="str">
        <f>data!K1208</f>
        <v/>
      </c>
      <c r="E1207">
        <f>data!L1208</f>
        <v>0</v>
      </c>
      <c r="F1207">
        <f>data!M1208</f>
        <v>0</v>
      </c>
      <c r="G1207">
        <f>data!Q1208</f>
        <v>0</v>
      </c>
      <c r="H1207" t="str">
        <f>data!R1208</f>
        <v/>
      </c>
      <c r="I1207">
        <f>data!S1208</f>
        <v>0</v>
      </c>
      <c r="J1207">
        <f>data!T1208</f>
        <v>0</v>
      </c>
    </row>
    <row r="1208" spans="1:10" x14ac:dyDescent="0.25">
      <c r="A1208">
        <v>1997</v>
      </c>
      <c r="B1208" t="s">
        <v>45</v>
      </c>
      <c r="C1208">
        <f>data!J1209</f>
        <v>1589.1</v>
      </c>
      <c r="D1208">
        <f>data!K1209</f>
        <v>15</v>
      </c>
      <c r="E1208">
        <f>data!L1209</f>
        <v>1.5</v>
      </c>
      <c r="F1208">
        <f>data!M1209</f>
        <v>6</v>
      </c>
      <c r="G1208">
        <f>data!Q1209</f>
        <v>25093.599999999999</v>
      </c>
      <c r="H1208" t="str">
        <f>data!R1209</f>
        <v/>
      </c>
      <c r="I1208">
        <f>data!S1209</f>
        <v>0.79999999999999993</v>
      </c>
      <c r="J1208">
        <f>data!T1209</f>
        <v>90</v>
      </c>
    </row>
    <row r="1209" spans="1:10" x14ac:dyDescent="0.25">
      <c r="A1209">
        <v>1997</v>
      </c>
      <c r="B1209" t="s">
        <v>46</v>
      </c>
      <c r="C1209">
        <f>data!J1210</f>
        <v>4051.8</v>
      </c>
      <c r="D1209">
        <f>data!K1210</f>
        <v>5</v>
      </c>
      <c r="E1209">
        <f>data!L1210</f>
        <v>3.9</v>
      </c>
      <c r="F1209">
        <f>data!M1210</f>
        <v>3</v>
      </c>
      <c r="G1209">
        <f>data!Q1210</f>
        <v>41000.400000000001</v>
      </c>
      <c r="H1209">
        <f>data!R1210</f>
        <v>10</v>
      </c>
      <c r="I1209">
        <f>data!S1210</f>
        <v>1.2</v>
      </c>
      <c r="J1209">
        <f>data!T1210</f>
        <v>45</v>
      </c>
    </row>
    <row r="1210" spans="1:10" x14ac:dyDescent="0.25">
      <c r="A1210">
        <v>1997</v>
      </c>
      <c r="B1210" t="s">
        <v>47</v>
      </c>
      <c r="C1210">
        <f>data!J1211</f>
        <v>2439.6</v>
      </c>
      <c r="D1210">
        <f>data!K1211</f>
        <v>8</v>
      </c>
      <c r="E1210">
        <f>data!L1211</f>
        <v>2.4</v>
      </c>
      <c r="F1210">
        <f>data!M1211</f>
        <v>17</v>
      </c>
      <c r="G1210">
        <f>data!Q1211</f>
        <v>83617.3</v>
      </c>
      <c r="H1210">
        <f>data!R1211</f>
        <v>3</v>
      </c>
      <c r="I1210">
        <f>data!S1211</f>
        <v>2.5</v>
      </c>
      <c r="J1210">
        <f>data!T1211</f>
        <v>102</v>
      </c>
    </row>
    <row r="1211" spans="1:10" x14ac:dyDescent="0.25">
      <c r="A1211">
        <v>1997</v>
      </c>
      <c r="B1211" t="s">
        <v>211</v>
      </c>
      <c r="C1211">
        <f>data!J1212</f>
        <v>0</v>
      </c>
      <c r="D1211" t="str">
        <f>data!K1212</f>
        <v/>
      </c>
      <c r="E1211">
        <f>data!L1212</f>
        <v>0</v>
      </c>
      <c r="F1211">
        <f>data!M1212</f>
        <v>0</v>
      </c>
      <c r="G1211">
        <f>data!Q1212</f>
        <v>1234.9000000000001</v>
      </c>
      <c r="H1211">
        <f>data!R1212</f>
        <v>120</v>
      </c>
      <c r="I1211">
        <f>data!S1212</f>
        <v>0</v>
      </c>
      <c r="J1211">
        <f>data!T1212</f>
        <v>6</v>
      </c>
    </row>
    <row r="1212" spans="1:10" x14ac:dyDescent="0.25">
      <c r="A1212">
        <v>1997</v>
      </c>
      <c r="B1212" t="s">
        <v>48</v>
      </c>
      <c r="C1212">
        <f>data!J1213</f>
        <v>51.4</v>
      </c>
      <c r="D1212">
        <f>data!K1213</f>
        <v>184</v>
      </c>
      <c r="E1212">
        <f>data!L1213</f>
        <v>0.1</v>
      </c>
      <c r="F1212">
        <f>data!M1213</f>
        <v>5</v>
      </c>
      <c r="G1212">
        <f>data!Q1213</f>
        <v>1737.3</v>
      </c>
      <c r="H1212">
        <f>data!R1213</f>
        <v>96</v>
      </c>
      <c r="I1212">
        <f>data!S1213</f>
        <v>0.1</v>
      </c>
      <c r="J1212">
        <f>data!T1213</f>
        <v>8</v>
      </c>
    </row>
    <row r="1213" spans="1:10" x14ac:dyDescent="0.25">
      <c r="A1213">
        <v>1997</v>
      </c>
      <c r="B1213" t="s">
        <v>163</v>
      </c>
      <c r="C1213">
        <f>data!J1214</f>
        <v>0</v>
      </c>
      <c r="D1213" t="str">
        <f>data!K1214</f>
        <v/>
      </c>
      <c r="E1213">
        <f>data!L1214</f>
        <v>0</v>
      </c>
      <c r="F1213">
        <f>data!M1214</f>
        <v>0</v>
      </c>
      <c r="G1213">
        <f>data!Q1214</f>
        <v>0</v>
      </c>
      <c r="H1213" t="str">
        <f>data!R1214</f>
        <v/>
      </c>
      <c r="I1213">
        <f>data!S1214</f>
        <v>0</v>
      </c>
      <c r="J1213">
        <f>data!T1214</f>
        <v>0</v>
      </c>
    </row>
    <row r="1214" spans="1:10" x14ac:dyDescent="0.25">
      <c r="A1214">
        <v>1997</v>
      </c>
      <c r="B1214" t="s">
        <v>49</v>
      </c>
      <c r="C1214">
        <f>data!J1215</f>
        <v>101.4</v>
      </c>
      <c r="D1214">
        <f>data!K1215</f>
        <v>130</v>
      </c>
      <c r="E1214">
        <f>data!L1215</f>
        <v>0.1</v>
      </c>
      <c r="F1214">
        <f>data!M1215</f>
        <v>3</v>
      </c>
      <c r="G1214">
        <f>data!Q1215</f>
        <v>57114.9</v>
      </c>
      <c r="H1214">
        <f>data!R1215</f>
        <v>8</v>
      </c>
      <c r="I1214">
        <f>data!S1215</f>
        <v>1.7</v>
      </c>
      <c r="J1214">
        <f>data!T1215</f>
        <v>32</v>
      </c>
    </row>
    <row r="1215" spans="1:10" x14ac:dyDescent="0.25">
      <c r="A1215">
        <v>1997</v>
      </c>
      <c r="B1215" t="s">
        <v>50</v>
      </c>
      <c r="C1215">
        <f>data!J1216</f>
        <v>2142.3000000000002</v>
      </c>
      <c r="D1215">
        <f>data!K1216</f>
        <v>10</v>
      </c>
      <c r="E1215">
        <f>data!L1216</f>
        <v>2.1</v>
      </c>
      <c r="F1215">
        <f>data!M1216</f>
        <v>6</v>
      </c>
      <c r="G1215">
        <f>data!Q1216</f>
        <v>14453.5</v>
      </c>
      <c r="H1215">
        <f>data!R1216</f>
        <v>25</v>
      </c>
      <c r="I1215">
        <f>data!S1216</f>
        <v>0.4</v>
      </c>
      <c r="J1215">
        <f>data!T1216</f>
        <v>34</v>
      </c>
    </row>
    <row r="1216" spans="1:10" x14ac:dyDescent="0.25">
      <c r="A1216">
        <v>1997</v>
      </c>
      <c r="B1216" t="s">
        <v>223</v>
      </c>
      <c r="C1216">
        <f>data!J1217</f>
        <v>0</v>
      </c>
      <c r="D1216" t="str">
        <f>data!K1217</f>
        <v/>
      </c>
      <c r="E1216">
        <f>data!L1217</f>
        <v>0</v>
      </c>
      <c r="F1216">
        <f>data!M1217</f>
        <v>0</v>
      </c>
      <c r="G1216">
        <f>data!Q1217</f>
        <v>2715.8</v>
      </c>
      <c r="H1216">
        <f>data!R1217</f>
        <v>74</v>
      </c>
      <c r="I1216">
        <f>data!S1217</f>
        <v>0.1</v>
      </c>
      <c r="J1216">
        <f>data!T1217</f>
        <v>6</v>
      </c>
    </row>
    <row r="1217" spans="1:10" x14ac:dyDescent="0.25">
      <c r="A1217">
        <v>1997</v>
      </c>
      <c r="B1217" t="s">
        <v>225</v>
      </c>
      <c r="C1217">
        <f>data!J1218</f>
        <v>0</v>
      </c>
      <c r="D1217" t="str">
        <f>data!K1218</f>
        <v/>
      </c>
      <c r="E1217">
        <f>data!L1218</f>
        <v>0</v>
      </c>
      <c r="F1217">
        <f>data!M1218</f>
        <v>0</v>
      </c>
      <c r="G1217">
        <f>data!Q1218</f>
        <v>754.5</v>
      </c>
      <c r="H1217">
        <f>data!R1218</f>
        <v>155</v>
      </c>
      <c r="I1217">
        <f>data!S1218</f>
        <v>0</v>
      </c>
      <c r="J1217">
        <f>data!T1218</f>
        <v>8</v>
      </c>
    </row>
    <row r="1218" spans="1:10" x14ac:dyDescent="0.25">
      <c r="A1218">
        <v>1997</v>
      </c>
      <c r="B1218" t="s">
        <v>51</v>
      </c>
      <c r="C1218">
        <f>data!J1219</f>
        <v>423.4</v>
      </c>
      <c r="D1218">
        <f>data!K1219</f>
        <v>43</v>
      </c>
      <c r="E1218">
        <f>data!L1219</f>
        <v>0.4</v>
      </c>
      <c r="F1218">
        <f>data!M1219</f>
        <v>6</v>
      </c>
      <c r="G1218">
        <f>data!Q1219</f>
        <v>4333.6000000000004</v>
      </c>
      <c r="H1218">
        <f>data!R1219</f>
        <v>52</v>
      </c>
      <c r="I1218">
        <f>data!S1219</f>
        <v>0.1</v>
      </c>
      <c r="J1218">
        <f>data!T1219</f>
        <v>35</v>
      </c>
    </row>
    <row r="1219" spans="1:10" x14ac:dyDescent="0.25">
      <c r="A1219">
        <v>1997</v>
      </c>
      <c r="B1219" t="s">
        <v>52</v>
      </c>
      <c r="C1219">
        <f>data!J1220</f>
        <v>3266.5</v>
      </c>
      <c r="D1219">
        <f>data!K1220</f>
        <v>6</v>
      </c>
      <c r="E1219">
        <f>data!L1220</f>
        <v>3.2</v>
      </c>
      <c r="F1219">
        <f>data!M1220</f>
        <v>2</v>
      </c>
      <c r="G1219">
        <f>data!Q1220</f>
        <v>4882.1000000000004</v>
      </c>
      <c r="H1219">
        <f>data!R1220</f>
        <v>49</v>
      </c>
      <c r="I1219">
        <f>data!S1220</f>
        <v>0.2</v>
      </c>
      <c r="J1219">
        <f>data!T1220</f>
        <v>10</v>
      </c>
    </row>
    <row r="1220" spans="1:10" x14ac:dyDescent="0.25">
      <c r="A1220">
        <v>1997</v>
      </c>
      <c r="B1220" t="s">
        <v>53</v>
      </c>
      <c r="C1220">
        <f>data!J1221</f>
        <v>442.1</v>
      </c>
      <c r="D1220">
        <f>data!K1221</f>
        <v>42</v>
      </c>
      <c r="E1220">
        <f>data!L1221</f>
        <v>0.4</v>
      </c>
      <c r="F1220">
        <f>data!M1221</f>
        <v>6</v>
      </c>
      <c r="G1220">
        <f>data!Q1221</f>
        <v>28416.400000000001</v>
      </c>
      <c r="H1220">
        <f>data!R1221</f>
        <v>14</v>
      </c>
      <c r="I1220">
        <f>data!S1221</f>
        <v>0.8</v>
      </c>
      <c r="J1220">
        <f>data!T1221</f>
        <v>147</v>
      </c>
    </row>
    <row r="1221" spans="1:10" x14ac:dyDescent="0.25">
      <c r="A1221">
        <v>1997</v>
      </c>
      <c r="B1221" t="s">
        <v>54</v>
      </c>
      <c r="C1221">
        <f>data!J1222</f>
        <v>0</v>
      </c>
      <c r="D1221" t="str">
        <f>data!K1222</f>
        <v/>
      </c>
      <c r="E1221">
        <f>data!L1222</f>
        <v>0</v>
      </c>
      <c r="F1221">
        <f>data!M1222</f>
        <v>0</v>
      </c>
      <c r="G1221">
        <f>data!Q1222</f>
        <v>4215.5</v>
      </c>
      <c r="H1221">
        <f>data!R1222</f>
        <v>55</v>
      </c>
      <c r="I1221">
        <f>data!S1222</f>
        <v>0.1</v>
      </c>
      <c r="J1221">
        <f>data!T1222</f>
        <v>18</v>
      </c>
    </row>
    <row r="1222" spans="1:10" x14ac:dyDescent="0.25">
      <c r="A1222">
        <v>1997</v>
      </c>
      <c r="B1222" t="s">
        <v>55</v>
      </c>
      <c r="C1222">
        <f>data!J1223</f>
        <v>587.70000000000005</v>
      </c>
      <c r="D1222">
        <f>data!K1223</f>
        <v>34</v>
      </c>
      <c r="E1222">
        <f>data!L1223</f>
        <v>0.6</v>
      </c>
      <c r="F1222">
        <f>data!M1223</f>
        <v>10</v>
      </c>
      <c r="G1222">
        <f>data!Q1223</f>
        <v>5737.1</v>
      </c>
      <c r="H1222">
        <f>data!R1223</f>
        <v>40</v>
      </c>
      <c r="I1222">
        <f>data!S1223</f>
        <v>0.2</v>
      </c>
      <c r="J1222">
        <f>data!T1223</f>
        <v>20</v>
      </c>
    </row>
    <row r="1223" spans="1:10" x14ac:dyDescent="0.25">
      <c r="A1223">
        <v>1997</v>
      </c>
      <c r="B1223" t="s">
        <v>167</v>
      </c>
      <c r="C1223">
        <f>data!J1224</f>
        <v>0</v>
      </c>
      <c r="D1223" t="str">
        <f>data!K1224</f>
        <v/>
      </c>
      <c r="E1223">
        <f>data!L1224</f>
        <v>0</v>
      </c>
      <c r="F1223">
        <f>data!M1224</f>
        <v>0</v>
      </c>
      <c r="G1223">
        <f>data!Q1224</f>
        <v>1343.6</v>
      </c>
      <c r="H1223">
        <f>data!R1224</f>
        <v>114</v>
      </c>
      <c r="I1223">
        <f>data!S1224</f>
        <v>0</v>
      </c>
      <c r="J1223">
        <f>data!T1224</f>
        <v>4</v>
      </c>
    </row>
    <row r="1224" spans="1:10" x14ac:dyDescent="0.25">
      <c r="A1224">
        <v>1997</v>
      </c>
      <c r="B1224" t="s">
        <v>224</v>
      </c>
      <c r="C1224">
        <f>data!J1225</f>
        <v>1551.6</v>
      </c>
      <c r="D1224">
        <f>data!K1225</f>
        <v>16</v>
      </c>
      <c r="E1224">
        <f>data!L1225</f>
        <v>1.5</v>
      </c>
      <c r="F1224">
        <f>data!M1225</f>
        <v>54</v>
      </c>
      <c r="G1224">
        <f>data!Q1225</f>
        <v>4447.6000000000004</v>
      </c>
      <c r="H1224">
        <f>data!R1225</f>
        <v>51</v>
      </c>
      <c r="I1224">
        <f>data!S1225</f>
        <v>0.1</v>
      </c>
      <c r="J1224">
        <f>data!T1225</f>
        <v>78</v>
      </c>
    </row>
    <row r="1225" spans="1:10" x14ac:dyDescent="0.25">
      <c r="A1225">
        <v>1997</v>
      </c>
      <c r="B1225" t="s">
        <v>193</v>
      </c>
      <c r="C1225">
        <f>data!J1226</f>
        <v>0</v>
      </c>
      <c r="D1225" t="str">
        <f>data!K1226</f>
        <v/>
      </c>
      <c r="E1225">
        <f>data!L1226</f>
        <v>0</v>
      </c>
      <c r="F1225">
        <f>data!M1226</f>
        <v>0</v>
      </c>
      <c r="G1225">
        <f>data!Q1226</f>
        <v>0</v>
      </c>
      <c r="H1225" t="str">
        <f>data!R1226</f>
        <v/>
      </c>
      <c r="I1225">
        <f>data!S1226</f>
        <v>0</v>
      </c>
      <c r="J1225">
        <f>data!T1226</f>
        <v>0</v>
      </c>
    </row>
    <row r="1226" spans="1:10" x14ac:dyDescent="0.25">
      <c r="A1226">
        <v>1997</v>
      </c>
      <c r="B1226" t="s">
        <v>56</v>
      </c>
      <c r="C1226">
        <f>data!J1227</f>
        <v>182.7</v>
      </c>
      <c r="D1226">
        <f>data!K1227</f>
        <v>83</v>
      </c>
      <c r="E1226">
        <f>data!L1227</f>
        <v>0.2</v>
      </c>
      <c r="F1226">
        <f>data!M1227</f>
        <v>2</v>
      </c>
      <c r="G1226">
        <f>data!Q1227</f>
        <v>2243.8000000000002</v>
      </c>
      <c r="H1226">
        <f>data!R1227</f>
        <v>83</v>
      </c>
      <c r="I1226">
        <f>data!S1227</f>
        <v>0.1</v>
      </c>
      <c r="J1226">
        <f>data!T1227</f>
        <v>10</v>
      </c>
    </row>
    <row r="1227" spans="1:10" x14ac:dyDescent="0.25">
      <c r="A1227">
        <v>1997</v>
      </c>
      <c r="B1227" t="s">
        <v>168</v>
      </c>
      <c r="C1227">
        <f>data!J1228</f>
        <v>0</v>
      </c>
      <c r="D1227" t="str">
        <f>data!K1228</f>
        <v/>
      </c>
      <c r="E1227">
        <f>data!L1228</f>
        <v>0</v>
      </c>
      <c r="F1227">
        <f>data!M1228</f>
        <v>0</v>
      </c>
      <c r="G1227">
        <f>data!Q1228</f>
        <v>2378.8000000000002</v>
      </c>
      <c r="H1227">
        <f>data!R1228</f>
        <v>80</v>
      </c>
      <c r="I1227">
        <f>data!S1228</f>
        <v>0.1</v>
      </c>
      <c r="J1227">
        <f>data!T1228</f>
        <v>12</v>
      </c>
    </row>
    <row r="1228" spans="1:10" x14ac:dyDescent="0.25">
      <c r="A1228">
        <v>1998</v>
      </c>
      <c r="B1228" t="s">
        <v>6</v>
      </c>
      <c r="C1228">
        <f>data!J1229</f>
        <v>325.7</v>
      </c>
      <c r="D1228" t="str">
        <f>data!K1229</f>
        <v/>
      </c>
      <c r="E1228">
        <f>data!L1229</f>
        <v>0.30000000000000004</v>
      </c>
      <c r="F1228">
        <f>data!M1229</f>
        <v>5</v>
      </c>
      <c r="G1228">
        <f>data!Q1229</f>
        <v>7603.8</v>
      </c>
      <c r="H1228" t="str">
        <f>data!R1229</f>
        <v/>
      </c>
      <c r="I1228">
        <f>data!S1229</f>
        <v>0.2</v>
      </c>
      <c r="J1228">
        <f>data!T1229</f>
        <v>23</v>
      </c>
    </row>
    <row r="1229" spans="1:10" x14ac:dyDescent="0.25">
      <c r="A1229">
        <v>1998</v>
      </c>
      <c r="B1229" t="s">
        <v>228</v>
      </c>
      <c r="C1229">
        <f>data!J1230</f>
        <v>258.7</v>
      </c>
      <c r="D1229">
        <f>data!K1230</f>
        <v>70</v>
      </c>
      <c r="E1229">
        <f>data!L1230</f>
        <v>0.2</v>
      </c>
      <c r="F1229">
        <f>data!M1230</f>
        <v>3</v>
      </c>
      <c r="G1229">
        <f>data!Q1230</f>
        <v>2836.7</v>
      </c>
      <c r="H1229">
        <f>data!R1230</f>
        <v>89</v>
      </c>
      <c r="I1229">
        <f>data!S1230</f>
        <v>0.1</v>
      </c>
      <c r="J1229">
        <f>data!T1230</f>
        <v>17</v>
      </c>
    </row>
    <row r="1230" spans="1:10" x14ac:dyDescent="0.25">
      <c r="A1230">
        <v>1998</v>
      </c>
      <c r="B1230" t="s">
        <v>120</v>
      </c>
      <c r="C1230">
        <f>data!J1231</f>
        <v>355.9</v>
      </c>
      <c r="D1230">
        <f>data!K1231</f>
        <v>54</v>
      </c>
      <c r="E1230">
        <f>data!L1231</f>
        <v>0.3</v>
      </c>
      <c r="F1230">
        <f>data!M1231</f>
        <v>4</v>
      </c>
      <c r="G1230">
        <f>data!Q1231</f>
        <v>50783.5</v>
      </c>
      <c r="H1230">
        <f>data!R1231</f>
        <v>14</v>
      </c>
      <c r="I1230">
        <f>data!S1231</f>
        <v>0.9</v>
      </c>
      <c r="J1230">
        <f>data!T1231</f>
        <v>46</v>
      </c>
    </row>
    <row r="1231" spans="1:10" x14ac:dyDescent="0.25">
      <c r="A1231">
        <v>1998</v>
      </c>
      <c r="B1231" t="s">
        <v>7</v>
      </c>
      <c r="C1231">
        <f>data!J1232</f>
        <v>255.9</v>
      </c>
      <c r="D1231">
        <f>data!K1232</f>
        <v>72</v>
      </c>
      <c r="E1231">
        <f>data!L1232</f>
        <v>0.2</v>
      </c>
      <c r="F1231">
        <f>data!M1232</f>
        <v>4</v>
      </c>
      <c r="G1231">
        <f>data!Q1232</f>
        <v>2705.7</v>
      </c>
      <c r="H1231">
        <f>data!R1232</f>
        <v>90</v>
      </c>
      <c r="I1231">
        <f>data!S1232</f>
        <v>0.1</v>
      </c>
      <c r="J1231">
        <f>data!T1232</f>
        <v>11</v>
      </c>
    </row>
    <row r="1232" spans="1:10" x14ac:dyDescent="0.25">
      <c r="A1232">
        <v>1998</v>
      </c>
      <c r="B1232" t="s">
        <v>213</v>
      </c>
      <c r="C1232">
        <f>data!J1233</f>
        <v>0</v>
      </c>
      <c r="D1232" t="str">
        <f>data!K1233</f>
        <v/>
      </c>
      <c r="E1232">
        <f>data!L1233</f>
        <v>0</v>
      </c>
      <c r="F1232">
        <f>data!M1233</f>
        <v>0</v>
      </c>
      <c r="G1232">
        <f>data!Q1233</f>
        <v>119919.4</v>
      </c>
      <c r="H1232">
        <f>data!R1233</f>
        <v>6</v>
      </c>
      <c r="I1232">
        <f>data!S1233</f>
        <v>2.1</v>
      </c>
      <c r="J1232">
        <f>data!T1233</f>
        <v>32</v>
      </c>
    </row>
    <row r="1233" spans="1:10" x14ac:dyDescent="0.25">
      <c r="A1233">
        <v>1998</v>
      </c>
      <c r="B1233" t="s">
        <v>8</v>
      </c>
      <c r="C1233">
        <f>data!J1234</f>
        <v>298.3</v>
      </c>
      <c r="D1233">
        <f>data!K1234</f>
        <v>62</v>
      </c>
      <c r="E1233">
        <f>data!L1234</f>
        <v>0.3</v>
      </c>
      <c r="F1233">
        <f>data!M1234</f>
        <v>4</v>
      </c>
      <c r="G1233">
        <f>data!Q1234</f>
        <v>3445.8</v>
      </c>
      <c r="H1233">
        <f>data!R1234</f>
        <v>82</v>
      </c>
      <c r="I1233">
        <f>data!S1234</f>
        <v>0.1</v>
      </c>
      <c r="J1233">
        <f>data!T1234</f>
        <v>28</v>
      </c>
    </row>
    <row r="1234" spans="1:10" x14ac:dyDescent="0.25">
      <c r="A1234">
        <v>1998</v>
      </c>
      <c r="B1234" t="s">
        <v>9</v>
      </c>
      <c r="C1234">
        <f>data!J1235</f>
        <v>860.3</v>
      </c>
      <c r="D1234" t="str">
        <f>data!K1235</f>
        <v/>
      </c>
      <c r="E1234">
        <f>data!L1235</f>
        <v>0.8</v>
      </c>
      <c r="F1234">
        <f>data!M1235</f>
        <v>11</v>
      </c>
      <c r="G1234">
        <f>data!Q1235</f>
        <v>3502.5</v>
      </c>
      <c r="H1234">
        <f>data!R1235</f>
        <v>80</v>
      </c>
      <c r="I1234">
        <f>data!S1235</f>
        <v>0.1</v>
      </c>
      <c r="J1234">
        <f>data!T1235</f>
        <v>17</v>
      </c>
    </row>
    <row r="1235" spans="1:10" x14ac:dyDescent="0.25">
      <c r="A1235">
        <v>1998</v>
      </c>
      <c r="B1235" t="s">
        <v>10</v>
      </c>
      <c r="C1235">
        <f>data!J1236</f>
        <v>519.20000000000005</v>
      </c>
      <c r="D1235">
        <f>data!K1236</f>
        <v>41</v>
      </c>
      <c r="E1235">
        <f>data!L1236</f>
        <v>0.4</v>
      </c>
      <c r="F1235">
        <f>data!M1236</f>
        <v>8</v>
      </c>
      <c r="G1235">
        <f>data!Q1236</f>
        <v>5539.9</v>
      </c>
      <c r="H1235">
        <f>data!R1236</f>
        <v>62</v>
      </c>
      <c r="I1235">
        <f>data!S1236</f>
        <v>0.1</v>
      </c>
      <c r="J1235">
        <f>data!T1236</f>
        <v>23</v>
      </c>
    </row>
    <row r="1236" spans="1:10" x14ac:dyDescent="0.25">
      <c r="A1236">
        <v>1998</v>
      </c>
      <c r="B1236" t="s">
        <v>237</v>
      </c>
      <c r="C1236">
        <f>data!J1237</f>
        <v>485.8</v>
      </c>
      <c r="D1236">
        <f>data!K1237</f>
        <v>44</v>
      </c>
      <c r="E1236">
        <f>data!L1237</f>
        <v>0.4</v>
      </c>
      <c r="F1236">
        <f>data!M1237</f>
        <v>3</v>
      </c>
      <c r="G1236">
        <f>data!Q1237</f>
        <v>4466.3</v>
      </c>
      <c r="H1236">
        <f>data!R1237</f>
        <v>72</v>
      </c>
      <c r="I1236">
        <f>data!S1237</f>
        <v>0.1</v>
      </c>
      <c r="J1236">
        <f>data!T1237</f>
        <v>19</v>
      </c>
    </row>
    <row r="1237" spans="1:10" x14ac:dyDescent="0.25">
      <c r="A1237">
        <v>1998</v>
      </c>
      <c r="B1237" t="s">
        <v>214</v>
      </c>
      <c r="C1237">
        <f>data!J1238</f>
        <v>43.6</v>
      </c>
      <c r="D1237">
        <f>data!K1238</f>
        <v>172</v>
      </c>
      <c r="E1237">
        <f>data!L1238</f>
        <v>0</v>
      </c>
      <c r="F1237">
        <f>data!M1238</f>
        <v>3</v>
      </c>
      <c r="G1237">
        <f>data!Q1238</f>
        <v>0</v>
      </c>
      <c r="H1237" t="str">
        <f>data!R1238</f>
        <v/>
      </c>
      <c r="I1237">
        <f>data!S1238</f>
        <v>0</v>
      </c>
      <c r="J1237">
        <f>data!T1238</f>
        <v>0</v>
      </c>
    </row>
    <row r="1238" spans="1:10" x14ac:dyDescent="0.25">
      <c r="A1238">
        <v>1998</v>
      </c>
      <c r="B1238" t="s">
        <v>62</v>
      </c>
      <c r="C1238">
        <f>data!J1239</f>
        <v>635.6</v>
      </c>
      <c r="D1238">
        <f>data!K1239</f>
        <v>39</v>
      </c>
      <c r="E1238">
        <f>data!L1239</f>
        <v>0.5</v>
      </c>
      <c r="F1238">
        <f>data!M1239</f>
        <v>16</v>
      </c>
      <c r="G1238">
        <f>data!Q1239</f>
        <v>4175.3</v>
      </c>
      <c r="H1238">
        <f>data!R1239</f>
        <v>73</v>
      </c>
      <c r="I1238">
        <f>data!S1239</f>
        <v>0.1</v>
      </c>
      <c r="J1238">
        <f>data!T1239</f>
        <v>36</v>
      </c>
    </row>
    <row r="1239" spans="1:10" x14ac:dyDescent="0.25">
      <c r="A1239">
        <v>1998</v>
      </c>
      <c r="B1239" t="s">
        <v>125</v>
      </c>
      <c r="C1239">
        <f>data!J1240</f>
        <v>238.4</v>
      </c>
      <c r="D1239">
        <f>data!K1240</f>
        <v>74</v>
      </c>
      <c r="E1239">
        <f>data!L1240</f>
        <v>0.2</v>
      </c>
      <c r="F1239">
        <f>data!M1240</f>
        <v>1</v>
      </c>
      <c r="G1239">
        <f>data!Q1240</f>
        <v>289722.8</v>
      </c>
      <c r="H1239">
        <f>data!R1240</f>
        <v>2</v>
      </c>
      <c r="I1239">
        <f>data!S1240</f>
        <v>5</v>
      </c>
      <c r="J1239">
        <f>data!T1240</f>
        <v>258</v>
      </c>
    </row>
    <row r="1240" spans="1:10" x14ac:dyDescent="0.25">
      <c r="A1240">
        <v>1998</v>
      </c>
      <c r="B1240" t="s">
        <v>126</v>
      </c>
      <c r="C1240">
        <f>data!J1241</f>
        <v>38.799999999999997</v>
      </c>
      <c r="D1240">
        <f>data!K1241</f>
        <v>178</v>
      </c>
      <c r="E1240">
        <f>data!L1241</f>
        <v>0</v>
      </c>
      <c r="F1240">
        <f>data!M1241</f>
        <v>2</v>
      </c>
      <c r="G1240">
        <f>data!Q1241</f>
        <v>4700.2</v>
      </c>
      <c r="H1240" t="str">
        <f>data!R1241</f>
        <v/>
      </c>
      <c r="I1240">
        <f>data!S1241</f>
        <v>0.1</v>
      </c>
      <c r="J1240">
        <f>data!T1241</f>
        <v>18</v>
      </c>
    </row>
    <row r="1241" spans="1:10" x14ac:dyDescent="0.25">
      <c r="A1241">
        <v>1998</v>
      </c>
      <c r="B1241" t="s">
        <v>11</v>
      </c>
      <c r="C1241">
        <f>data!J1242</f>
        <v>0</v>
      </c>
      <c r="D1241" t="str">
        <f>data!K1242</f>
        <v/>
      </c>
      <c r="E1241">
        <f>data!L1242</f>
        <v>0</v>
      </c>
      <c r="F1241">
        <f>data!M1242</f>
        <v>0</v>
      </c>
      <c r="G1241">
        <f>data!Q1242</f>
        <v>77489.5</v>
      </c>
      <c r="H1241">
        <f>data!R1242</f>
        <v>10</v>
      </c>
      <c r="I1241">
        <f>data!S1242</f>
        <v>1.4</v>
      </c>
      <c r="J1241">
        <f>data!T1242</f>
        <v>33</v>
      </c>
    </row>
    <row r="1242" spans="1:10" x14ac:dyDescent="0.25">
      <c r="A1242">
        <v>1998</v>
      </c>
      <c r="B1242" t="s">
        <v>12</v>
      </c>
      <c r="C1242">
        <f>data!J1243</f>
        <v>869.4</v>
      </c>
      <c r="D1242">
        <f>data!K1243</f>
        <v>29</v>
      </c>
      <c r="E1242">
        <f>data!L1243</f>
        <v>0.7</v>
      </c>
      <c r="F1242">
        <f>data!M1243</f>
        <v>4</v>
      </c>
      <c r="G1242">
        <f>data!Q1243</f>
        <v>8647.2000000000007</v>
      </c>
      <c r="H1242">
        <f>data!R1243</f>
        <v>46</v>
      </c>
      <c r="I1242">
        <f>data!S1243</f>
        <v>0.2</v>
      </c>
      <c r="J1242">
        <f>data!T1243</f>
        <v>33</v>
      </c>
    </row>
    <row r="1243" spans="1:10" x14ac:dyDescent="0.25">
      <c r="A1243">
        <v>1998</v>
      </c>
      <c r="B1243" t="s">
        <v>129</v>
      </c>
      <c r="C1243">
        <f>data!J1244</f>
        <v>105.4</v>
      </c>
      <c r="D1243">
        <f>data!K1244</f>
        <v>115</v>
      </c>
      <c r="E1243">
        <f>data!L1244</f>
        <v>0.1</v>
      </c>
      <c r="F1243">
        <f>data!M1244</f>
        <v>2</v>
      </c>
      <c r="G1243">
        <f>data!Q1244</f>
        <v>0</v>
      </c>
      <c r="H1243" t="str">
        <f>data!R1244</f>
        <v/>
      </c>
      <c r="I1243">
        <f>data!S1244</f>
        <v>0</v>
      </c>
      <c r="J1243">
        <f>data!T1244</f>
        <v>0</v>
      </c>
    </row>
    <row r="1244" spans="1:10" x14ac:dyDescent="0.25">
      <c r="A1244">
        <v>1998</v>
      </c>
      <c r="B1244" t="s">
        <v>13</v>
      </c>
      <c r="C1244">
        <f>data!J1245</f>
        <v>4233.3</v>
      </c>
      <c r="D1244">
        <f>data!K1245</f>
        <v>3</v>
      </c>
      <c r="E1244">
        <f>data!L1245</f>
        <v>3.5</v>
      </c>
      <c r="F1244">
        <f>data!M1245</f>
        <v>10</v>
      </c>
      <c r="G1244">
        <f>data!Q1245</f>
        <v>104429.1</v>
      </c>
      <c r="H1244">
        <f>data!R1245</f>
        <v>7</v>
      </c>
      <c r="I1244">
        <f>data!S1245</f>
        <v>1.8</v>
      </c>
      <c r="J1244">
        <f>data!T1245</f>
        <v>45</v>
      </c>
    </row>
    <row r="1245" spans="1:10" x14ac:dyDescent="0.25">
      <c r="A1245">
        <v>1998</v>
      </c>
      <c r="B1245" t="s">
        <v>238</v>
      </c>
      <c r="C1245">
        <f>data!J1246</f>
        <v>222.5</v>
      </c>
      <c r="D1245">
        <f>data!K1246</f>
        <v>80</v>
      </c>
      <c r="E1245">
        <f>data!L1246</f>
        <v>0.2</v>
      </c>
      <c r="F1245">
        <f>data!M1246</f>
        <v>12</v>
      </c>
      <c r="G1245">
        <f>data!Q1246</f>
        <v>921.6</v>
      </c>
      <c r="H1245">
        <f>data!R1246</f>
        <v>151</v>
      </c>
      <c r="I1245">
        <f>data!S1246</f>
        <v>0</v>
      </c>
      <c r="J1245">
        <f>data!T1246</f>
        <v>26</v>
      </c>
    </row>
    <row r="1246" spans="1:10" x14ac:dyDescent="0.25">
      <c r="A1246">
        <v>1998</v>
      </c>
      <c r="B1246" t="s">
        <v>67</v>
      </c>
      <c r="C1246">
        <f>data!J1247</f>
        <v>344.8</v>
      </c>
      <c r="D1246">
        <f>data!K1247</f>
        <v>56</v>
      </c>
      <c r="E1246">
        <f>data!L1247</f>
        <v>0.3</v>
      </c>
      <c r="F1246">
        <f>data!M1247</f>
        <v>3</v>
      </c>
      <c r="G1246">
        <f>data!Q1247</f>
        <v>0</v>
      </c>
      <c r="H1246" t="str">
        <f>data!R1247</f>
        <v/>
      </c>
      <c r="I1246">
        <f>data!S1247</f>
        <v>0</v>
      </c>
      <c r="J1246">
        <f>data!T1247</f>
        <v>0</v>
      </c>
    </row>
    <row r="1247" spans="1:10" x14ac:dyDescent="0.25">
      <c r="A1247">
        <v>1998</v>
      </c>
      <c r="B1247" t="s">
        <v>14</v>
      </c>
      <c r="C1247">
        <f>data!J1248</f>
        <v>0</v>
      </c>
      <c r="D1247" t="str">
        <f>data!K1248</f>
        <v/>
      </c>
      <c r="E1247">
        <f>data!L1248</f>
        <v>0</v>
      </c>
      <c r="F1247">
        <f>data!M1248</f>
        <v>0</v>
      </c>
      <c r="G1247">
        <f>data!Q1248</f>
        <v>0</v>
      </c>
      <c r="H1247" t="str">
        <f>data!R1248</f>
        <v/>
      </c>
      <c r="I1247">
        <f>data!S1248</f>
        <v>0</v>
      </c>
      <c r="J1247">
        <f>data!T1248</f>
        <v>0</v>
      </c>
    </row>
    <row r="1248" spans="1:10" x14ac:dyDescent="0.25">
      <c r="A1248">
        <v>1998</v>
      </c>
      <c r="B1248" t="s">
        <v>15</v>
      </c>
      <c r="C1248">
        <f>data!J1249</f>
        <v>1693.8</v>
      </c>
      <c r="D1248">
        <f>data!K1249</f>
        <v>16</v>
      </c>
      <c r="E1248">
        <f>data!L1249</f>
        <v>1.4</v>
      </c>
      <c r="F1248">
        <f>data!M1249</f>
        <v>2</v>
      </c>
      <c r="G1248">
        <f>data!Q1249</f>
        <v>49244.6</v>
      </c>
      <c r="H1248">
        <f>data!R1249</f>
        <v>17</v>
      </c>
      <c r="I1248">
        <f>data!S1249</f>
        <v>0.9</v>
      </c>
      <c r="J1248">
        <f>data!T1249</f>
        <v>85</v>
      </c>
    </row>
    <row r="1249" spans="1:10" x14ac:dyDescent="0.25">
      <c r="A1249">
        <v>1998</v>
      </c>
      <c r="B1249" t="s">
        <v>16</v>
      </c>
      <c r="C1249">
        <f>data!J1250</f>
        <v>1865</v>
      </c>
      <c r="D1249">
        <f>data!K1250</f>
        <v>14</v>
      </c>
      <c r="E1249">
        <f>data!L1250</f>
        <v>1.6</v>
      </c>
      <c r="F1249">
        <f>data!M1250</f>
        <v>7</v>
      </c>
      <c r="G1249">
        <f>data!Q1250</f>
        <v>25362.5</v>
      </c>
      <c r="H1249">
        <f>data!R1250</f>
        <v>23</v>
      </c>
      <c r="I1249">
        <f>data!S1250</f>
        <v>0.4</v>
      </c>
      <c r="J1249">
        <f>data!T1250</f>
        <v>46</v>
      </c>
    </row>
    <row r="1250" spans="1:10" x14ac:dyDescent="0.25">
      <c r="A1250">
        <v>1998</v>
      </c>
      <c r="B1250" t="s">
        <v>17</v>
      </c>
      <c r="C1250">
        <f>data!J1251</f>
        <v>1114.3</v>
      </c>
      <c r="D1250">
        <f>data!K1251</f>
        <v>24</v>
      </c>
      <c r="E1250">
        <f>data!L1251</f>
        <v>0.9</v>
      </c>
      <c r="F1250">
        <f>data!M1251</f>
        <v>2</v>
      </c>
      <c r="G1250">
        <f>data!Q1251</f>
        <v>7213.4</v>
      </c>
      <c r="H1250">
        <f>data!R1251</f>
        <v>48</v>
      </c>
      <c r="I1250">
        <f>data!S1251</f>
        <v>0.1</v>
      </c>
      <c r="J1250">
        <f>data!T1251</f>
        <v>24</v>
      </c>
    </row>
    <row r="1251" spans="1:10" x14ac:dyDescent="0.25">
      <c r="A1251">
        <v>1998</v>
      </c>
      <c r="B1251" t="s">
        <v>72</v>
      </c>
      <c r="C1251">
        <f>data!J1252</f>
        <v>138</v>
      </c>
      <c r="D1251">
        <f>data!K1252</f>
        <v>98</v>
      </c>
      <c r="E1251">
        <f>data!L1252</f>
        <v>0.1</v>
      </c>
      <c r="F1251">
        <f>data!M1252</f>
        <v>3</v>
      </c>
      <c r="G1251">
        <f>data!Q1252</f>
        <v>0</v>
      </c>
      <c r="H1251" t="str">
        <f>data!R1252</f>
        <v/>
      </c>
      <c r="I1251">
        <f>data!S1252</f>
        <v>0</v>
      </c>
      <c r="J1251">
        <f>data!T1252</f>
        <v>0</v>
      </c>
    </row>
    <row r="1252" spans="1:10" x14ac:dyDescent="0.25">
      <c r="A1252">
        <v>1998</v>
      </c>
      <c r="B1252" t="s">
        <v>18</v>
      </c>
      <c r="C1252">
        <f>data!J1253</f>
        <v>91.2</v>
      </c>
      <c r="D1252">
        <f>data!K1253</f>
        <v>122</v>
      </c>
      <c r="E1252">
        <f>data!L1253</f>
        <v>0.1</v>
      </c>
      <c r="F1252">
        <f>data!M1253</f>
        <v>2</v>
      </c>
      <c r="G1252">
        <f>data!Q1253</f>
        <v>53908.799999999996</v>
      </c>
      <c r="H1252" t="str">
        <f>data!R1253</f>
        <v/>
      </c>
      <c r="I1252">
        <f>data!S1253</f>
        <v>0.9</v>
      </c>
      <c r="J1252">
        <f>data!T1253</f>
        <v>74</v>
      </c>
    </row>
    <row r="1253" spans="1:10" x14ac:dyDescent="0.25">
      <c r="A1253">
        <v>1998</v>
      </c>
      <c r="B1253" t="s">
        <v>19</v>
      </c>
      <c r="C1253">
        <f>data!J1254</f>
        <v>354.4</v>
      </c>
      <c r="D1253">
        <f>data!K1254</f>
        <v>55</v>
      </c>
      <c r="E1253">
        <f>data!L1254</f>
        <v>0.3</v>
      </c>
      <c r="F1253">
        <f>data!M1254</f>
        <v>6</v>
      </c>
      <c r="G1253">
        <f>data!Q1254</f>
        <v>145630</v>
      </c>
      <c r="H1253">
        <f>data!R1254</f>
        <v>5</v>
      </c>
      <c r="I1253">
        <f>data!S1254</f>
        <v>2.5</v>
      </c>
      <c r="J1253">
        <f>data!T1254</f>
        <v>76</v>
      </c>
    </row>
    <row r="1254" spans="1:10" x14ac:dyDescent="0.25">
      <c r="A1254">
        <v>1998</v>
      </c>
      <c r="B1254" t="s">
        <v>76</v>
      </c>
      <c r="C1254">
        <f>data!J1255</f>
        <v>236.9</v>
      </c>
      <c r="D1254">
        <f>data!K1255</f>
        <v>76</v>
      </c>
      <c r="E1254">
        <f>data!L1255</f>
        <v>0.2</v>
      </c>
      <c r="F1254">
        <f>data!M1255</f>
        <v>6</v>
      </c>
      <c r="G1254">
        <f>data!Q1255</f>
        <v>1369.9</v>
      </c>
      <c r="H1254">
        <f>data!R1255</f>
        <v>131</v>
      </c>
      <c r="I1254">
        <f>data!S1255</f>
        <v>0</v>
      </c>
      <c r="J1254">
        <f>data!T1255</f>
        <v>13</v>
      </c>
    </row>
    <row r="1255" spans="1:10" x14ac:dyDescent="0.25">
      <c r="A1255">
        <v>1998</v>
      </c>
      <c r="B1255" t="s">
        <v>21</v>
      </c>
      <c r="C1255">
        <f>data!J1256</f>
        <v>392.7</v>
      </c>
      <c r="D1255">
        <f>data!K1256</f>
        <v>51</v>
      </c>
      <c r="E1255">
        <f>data!L1256</f>
        <v>0.3</v>
      </c>
      <c r="F1255">
        <f>data!M1256</f>
        <v>4</v>
      </c>
      <c r="G1255">
        <f>data!Q1256</f>
        <v>14151.3</v>
      </c>
      <c r="H1255">
        <f>data!R1256</f>
        <v>32</v>
      </c>
      <c r="I1255">
        <f>data!S1256</f>
        <v>0.3</v>
      </c>
      <c r="J1255">
        <f>data!T1256</f>
        <v>49</v>
      </c>
    </row>
    <row r="1256" spans="1:10" x14ac:dyDescent="0.25">
      <c r="A1256">
        <v>1998</v>
      </c>
      <c r="B1256" t="s">
        <v>22</v>
      </c>
      <c r="C1256">
        <f>data!J1257</f>
        <v>165.3</v>
      </c>
      <c r="D1256">
        <f>data!K1257</f>
        <v>86</v>
      </c>
      <c r="E1256">
        <f>data!L1257</f>
        <v>0.1</v>
      </c>
      <c r="F1256">
        <f>data!M1257</f>
        <v>7</v>
      </c>
      <c r="G1256">
        <f>data!Q1257</f>
        <v>1444.9</v>
      </c>
      <c r="H1256">
        <f>data!R1257</f>
        <v>129</v>
      </c>
      <c r="I1256">
        <f>data!S1257</f>
        <v>0</v>
      </c>
      <c r="J1256">
        <f>data!T1257</f>
        <v>11</v>
      </c>
    </row>
    <row r="1257" spans="1:10" x14ac:dyDescent="0.25">
      <c r="A1257">
        <v>1998</v>
      </c>
      <c r="B1257" t="s">
        <v>23</v>
      </c>
      <c r="C1257">
        <f>data!J1258</f>
        <v>642.79999999999995</v>
      </c>
      <c r="D1257">
        <f>data!K1258</f>
        <v>37</v>
      </c>
      <c r="E1257">
        <f>data!L1258</f>
        <v>0.5</v>
      </c>
      <c r="F1257">
        <f>data!M1258</f>
        <v>5</v>
      </c>
      <c r="G1257">
        <f>data!Q1258</f>
        <v>16462.7</v>
      </c>
      <c r="H1257">
        <f>data!R1258</f>
        <v>30</v>
      </c>
      <c r="I1257">
        <f>data!S1258</f>
        <v>0.3</v>
      </c>
      <c r="J1257">
        <f>data!T1258</f>
        <v>48</v>
      </c>
    </row>
    <row r="1258" spans="1:10" x14ac:dyDescent="0.25">
      <c r="A1258">
        <v>1998</v>
      </c>
      <c r="B1258" t="s">
        <v>135</v>
      </c>
      <c r="C1258">
        <f>data!J1259</f>
        <v>1895.1</v>
      </c>
      <c r="D1258">
        <f>data!K1259</f>
        <v>11</v>
      </c>
      <c r="E1258">
        <f>data!L1259</f>
        <v>1.6</v>
      </c>
      <c r="F1258">
        <f>data!M1259</f>
        <v>7</v>
      </c>
      <c r="G1258">
        <f>data!Q1259</f>
        <v>10991.8</v>
      </c>
      <c r="H1258">
        <f>data!R1259</f>
        <v>36</v>
      </c>
      <c r="I1258">
        <f>data!S1259</f>
        <v>0.2</v>
      </c>
      <c r="J1258">
        <f>data!T1259</f>
        <v>50</v>
      </c>
    </row>
    <row r="1259" spans="1:10" x14ac:dyDescent="0.25">
      <c r="A1259">
        <v>1998</v>
      </c>
      <c r="B1259" t="s">
        <v>177</v>
      </c>
      <c r="C1259">
        <f>data!J1260</f>
        <v>93.4</v>
      </c>
      <c r="D1259">
        <f>data!K1260</f>
        <v>121</v>
      </c>
      <c r="E1259">
        <f>data!L1260</f>
        <v>0.1</v>
      </c>
      <c r="F1259">
        <f>data!M1260</f>
        <v>4</v>
      </c>
      <c r="G1259">
        <f>data!Q1260</f>
        <v>0</v>
      </c>
      <c r="H1259" t="str">
        <f>data!R1260</f>
        <v/>
      </c>
      <c r="I1259">
        <f>data!S1260</f>
        <v>0</v>
      </c>
      <c r="J1259">
        <f>data!T1260</f>
        <v>0</v>
      </c>
    </row>
    <row r="1260" spans="1:10" x14ac:dyDescent="0.25">
      <c r="A1260">
        <v>1998</v>
      </c>
      <c r="B1260" t="s">
        <v>235</v>
      </c>
      <c r="C1260">
        <f>data!J1261</f>
        <v>272.7</v>
      </c>
      <c r="D1260">
        <f>data!K1261</f>
        <v>67</v>
      </c>
      <c r="E1260">
        <f>data!L1261</f>
        <v>0.2</v>
      </c>
      <c r="F1260">
        <f>data!M1261</f>
        <v>8</v>
      </c>
      <c r="G1260">
        <f>data!Q1261</f>
        <v>472</v>
      </c>
      <c r="H1260">
        <f>data!R1261</f>
        <v>198</v>
      </c>
      <c r="I1260">
        <f>data!S1261</f>
        <v>0</v>
      </c>
      <c r="J1260">
        <f>data!T1261</f>
        <v>12</v>
      </c>
    </row>
    <row r="1261" spans="1:10" x14ac:dyDescent="0.25">
      <c r="A1261">
        <v>1998</v>
      </c>
      <c r="B1261" t="s">
        <v>236</v>
      </c>
      <c r="C1261">
        <f>data!J1262</f>
        <v>421.09999999999997</v>
      </c>
      <c r="D1261" t="str">
        <f>data!K1262</f>
        <v/>
      </c>
      <c r="E1261">
        <f>data!L1262</f>
        <v>0.3</v>
      </c>
      <c r="F1261">
        <f>data!M1262</f>
        <v>13</v>
      </c>
      <c r="G1261">
        <f>data!Q1262</f>
        <v>1032.4000000000001</v>
      </c>
      <c r="H1261">
        <f>data!R1262</f>
        <v>142</v>
      </c>
      <c r="I1261">
        <f>data!S1262</f>
        <v>0</v>
      </c>
      <c r="J1261">
        <f>data!T1262</f>
        <v>17</v>
      </c>
    </row>
    <row r="1262" spans="1:10" x14ac:dyDescent="0.25">
      <c r="A1262">
        <v>1998</v>
      </c>
      <c r="B1262" t="s">
        <v>81</v>
      </c>
      <c r="C1262">
        <f>data!J1263</f>
        <v>280.2</v>
      </c>
      <c r="D1262">
        <f>data!K1263</f>
        <v>66</v>
      </c>
      <c r="E1262">
        <f>data!L1263</f>
        <v>0.2</v>
      </c>
      <c r="F1262">
        <f>data!M1263</f>
        <v>11</v>
      </c>
      <c r="G1262">
        <f>data!Q1263</f>
        <v>1207.3</v>
      </c>
      <c r="H1262">
        <f>data!R1263</f>
        <v>137</v>
      </c>
      <c r="I1262">
        <f>data!S1263</f>
        <v>0</v>
      </c>
      <c r="J1262">
        <f>data!T1263</f>
        <v>16</v>
      </c>
    </row>
    <row r="1263" spans="1:10" x14ac:dyDescent="0.25">
      <c r="A1263">
        <v>1998</v>
      </c>
      <c r="B1263" t="s">
        <v>82</v>
      </c>
      <c r="C1263">
        <f>data!J1264</f>
        <v>0</v>
      </c>
      <c r="D1263" t="str">
        <f>data!K1264</f>
        <v/>
      </c>
      <c r="E1263">
        <f>data!L1264</f>
        <v>0</v>
      </c>
      <c r="F1263">
        <f>data!M1264</f>
        <v>0</v>
      </c>
      <c r="G1263">
        <f>data!Q1264</f>
        <v>530.1</v>
      </c>
      <c r="H1263">
        <f>data!R1264</f>
        <v>183</v>
      </c>
      <c r="I1263">
        <f>data!S1264</f>
        <v>0</v>
      </c>
      <c r="J1263">
        <f>data!T1264</f>
        <v>7</v>
      </c>
    </row>
    <row r="1264" spans="1:10" x14ac:dyDescent="0.25">
      <c r="A1264">
        <v>1998</v>
      </c>
      <c r="B1264" t="s">
        <v>83</v>
      </c>
      <c r="C1264">
        <f>data!J1265</f>
        <v>392.9</v>
      </c>
      <c r="D1264">
        <f>data!K1265</f>
        <v>50</v>
      </c>
      <c r="E1264">
        <f>data!L1265</f>
        <v>0.3</v>
      </c>
      <c r="F1264">
        <f>data!M1265</f>
        <v>5</v>
      </c>
      <c r="G1264">
        <f>data!Q1265</f>
        <v>6231.9</v>
      </c>
      <c r="H1264">
        <f>data!R1265</f>
        <v>55</v>
      </c>
      <c r="I1264">
        <f>data!S1265</f>
        <v>0.1</v>
      </c>
      <c r="J1264">
        <f>data!T1265</f>
        <v>30</v>
      </c>
    </row>
    <row r="1265" spans="1:10" x14ac:dyDescent="0.25">
      <c r="A1265">
        <v>1998</v>
      </c>
      <c r="B1265" t="s">
        <v>139</v>
      </c>
      <c r="C1265">
        <f>data!J1266</f>
        <v>127.1</v>
      </c>
      <c r="D1265">
        <f>data!K1266</f>
        <v>103</v>
      </c>
      <c r="E1265">
        <f>data!L1266</f>
        <v>0.1</v>
      </c>
      <c r="F1265">
        <f>data!M1266</f>
        <v>2</v>
      </c>
      <c r="G1265">
        <f>data!Q1266</f>
        <v>521.5</v>
      </c>
      <c r="H1265">
        <f>data!R1266</f>
        <v>188</v>
      </c>
      <c r="I1265">
        <f>data!S1266</f>
        <v>0</v>
      </c>
      <c r="J1265">
        <f>data!T1266</f>
        <v>7</v>
      </c>
    </row>
    <row r="1266" spans="1:10" x14ac:dyDescent="0.25">
      <c r="A1266">
        <v>1998</v>
      </c>
      <c r="B1266" t="s">
        <v>227</v>
      </c>
      <c r="C1266">
        <f>data!J1267</f>
        <v>0</v>
      </c>
      <c r="D1266" t="str">
        <f>data!K1267</f>
        <v/>
      </c>
      <c r="E1266">
        <f>data!L1267</f>
        <v>0</v>
      </c>
      <c r="F1266">
        <f>data!M1267</f>
        <v>0</v>
      </c>
      <c r="G1266">
        <f>data!Q1267</f>
        <v>0</v>
      </c>
      <c r="H1266" t="str">
        <f>data!R1267</f>
        <v/>
      </c>
      <c r="I1266">
        <f>data!S1267</f>
        <v>0</v>
      </c>
      <c r="J1266">
        <f>data!T1267</f>
        <v>0</v>
      </c>
    </row>
    <row r="1267" spans="1:10" x14ac:dyDescent="0.25">
      <c r="A1267">
        <v>1998</v>
      </c>
      <c r="B1267" t="s">
        <v>140</v>
      </c>
      <c r="C1267">
        <f>data!J1268</f>
        <v>0</v>
      </c>
      <c r="D1267" t="str">
        <f>data!K1268</f>
        <v/>
      </c>
      <c r="E1267">
        <f>data!L1268</f>
        <v>0</v>
      </c>
      <c r="F1267">
        <f>data!M1268</f>
        <v>0</v>
      </c>
      <c r="G1267">
        <f>data!Q1268</f>
        <v>1670.2</v>
      </c>
      <c r="H1267">
        <f>data!R1268</f>
        <v>120</v>
      </c>
      <c r="I1267">
        <f>data!S1268</f>
        <v>0</v>
      </c>
      <c r="J1267">
        <f>data!T1268</f>
        <v>8</v>
      </c>
    </row>
    <row r="1268" spans="1:10" x14ac:dyDescent="0.25">
      <c r="A1268">
        <v>1998</v>
      </c>
      <c r="B1268" t="s">
        <v>24</v>
      </c>
      <c r="C1268">
        <f>data!J1269</f>
        <v>339.3</v>
      </c>
      <c r="D1268">
        <f>data!K1269</f>
        <v>58</v>
      </c>
      <c r="E1268">
        <f>data!L1269</f>
        <v>0.3</v>
      </c>
      <c r="F1268">
        <f>data!M1269</f>
        <v>3</v>
      </c>
      <c r="G1268">
        <f>data!Q1269</f>
        <v>36044.6</v>
      </c>
      <c r="H1268">
        <f>data!R1269</f>
        <v>19</v>
      </c>
      <c r="I1268">
        <f>data!S1269</f>
        <v>0.6</v>
      </c>
      <c r="J1268">
        <f>data!T1269</f>
        <v>48</v>
      </c>
    </row>
    <row r="1269" spans="1:10" x14ac:dyDescent="0.25">
      <c r="A1269">
        <v>1998</v>
      </c>
      <c r="B1269" t="s">
        <v>239</v>
      </c>
      <c r="C1269">
        <f>data!J1270</f>
        <v>139.69999999999999</v>
      </c>
      <c r="D1269">
        <f>data!K1270</f>
        <v>96</v>
      </c>
      <c r="E1269">
        <f>data!L1270</f>
        <v>0.1</v>
      </c>
      <c r="F1269">
        <f>data!M1270</f>
        <v>1</v>
      </c>
      <c r="G1269">
        <f>data!Q1270</f>
        <v>988.9</v>
      </c>
      <c r="H1269">
        <f>data!R1270</f>
        <v>148</v>
      </c>
      <c r="I1269">
        <f>data!S1270</f>
        <v>0</v>
      </c>
      <c r="J1269">
        <f>data!T1270</f>
        <v>7</v>
      </c>
    </row>
    <row r="1270" spans="1:10" x14ac:dyDescent="0.25">
      <c r="A1270">
        <v>1998</v>
      </c>
      <c r="B1270" t="s">
        <v>85</v>
      </c>
      <c r="C1270">
        <f>data!J1271</f>
        <v>0</v>
      </c>
      <c r="D1270" t="str">
        <f>data!K1271</f>
        <v/>
      </c>
      <c r="E1270">
        <f>data!L1271</f>
        <v>0</v>
      </c>
      <c r="F1270">
        <f>data!M1271</f>
        <v>0</v>
      </c>
      <c r="G1270">
        <f>data!Q1271</f>
        <v>999.7</v>
      </c>
      <c r="H1270">
        <f>data!R1271</f>
        <v>147</v>
      </c>
      <c r="I1270">
        <f>data!S1271</f>
        <v>0</v>
      </c>
      <c r="J1270">
        <f>data!T1271</f>
        <v>2</v>
      </c>
    </row>
    <row r="1271" spans="1:10" x14ac:dyDescent="0.25">
      <c r="A1271">
        <v>1998</v>
      </c>
      <c r="B1271" t="s">
        <v>25</v>
      </c>
      <c r="C1271">
        <f>data!J1272</f>
        <v>943.4</v>
      </c>
      <c r="D1271">
        <f>data!K1272</f>
        <v>28</v>
      </c>
      <c r="E1271">
        <f>data!L1272</f>
        <v>0.8</v>
      </c>
      <c r="F1271">
        <f>data!M1272</f>
        <v>4</v>
      </c>
      <c r="G1271">
        <f>data!Q1272</f>
        <v>10538.3</v>
      </c>
      <c r="H1271">
        <f>data!R1272</f>
        <v>38</v>
      </c>
      <c r="I1271">
        <f>data!S1272</f>
        <v>0.2</v>
      </c>
      <c r="J1271">
        <f>data!T1272</f>
        <v>70</v>
      </c>
    </row>
    <row r="1272" spans="1:10" x14ac:dyDescent="0.25">
      <c r="A1272">
        <v>1998</v>
      </c>
      <c r="B1272" t="s">
        <v>143</v>
      </c>
      <c r="C1272">
        <f>data!J1273</f>
        <v>32</v>
      </c>
      <c r="D1272">
        <f>data!K1273</f>
        <v>199</v>
      </c>
      <c r="E1272">
        <f>data!L1273</f>
        <v>0</v>
      </c>
      <c r="F1272">
        <f>data!M1273</f>
        <v>2</v>
      </c>
      <c r="G1272">
        <f>data!Q1273</f>
        <v>9023.6</v>
      </c>
      <c r="H1272" t="str">
        <f>data!R1273</f>
        <v/>
      </c>
      <c r="I1272">
        <f>data!S1273</f>
        <v>0.2</v>
      </c>
      <c r="J1272">
        <f>data!T1273</f>
        <v>17</v>
      </c>
    </row>
    <row r="1273" spans="1:10" x14ac:dyDescent="0.25">
      <c r="A1273">
        <v>1998</v>
      </c>
      <c r="B1273" t="s">
        <v>26</v>
      </c>
      <c r="C1273">
        <f>data!J1274</f>
        <v>36.799999999999997</v>
      </c>
      <c r="D1273">
        <f>data!K1274</f>
        <v>185</v>
      </c>
      <c r="E1273">
        <f>data!L1274</f>
        <v>0</v>
      </c>
      <c r="F1273">
        <f>data!M1274</f>
        <v>2</v>
      </c>
      <c r="G1273">
        <f>data!Q1274</f>
        <v>796.8</v>
      </c>
      <c r="H1273">
        <f>data!R1274</f>
        <v>160</v>
      </c>
      <c r="I1273">
        <f>data!S1274</f>
        <v>0</v>
      </c>
      <c r="J1273">
        <f>data!T1274</f>
        <v>3</v>
      </c>
    </row>
    <row r="1274" spans="1:10" x14ac:dyDescent="0.25">
      <c r="A1274">
        <v>1998</v>
      </c>
      <c r="B1274" t="s">
        <v>27</v>
      </c>
      <c r="C1274">
        <f>data!J1275</f>
        <v>37.200000000000003</v>
      </c>
      <c r="D1274">
        <f>data!K1275</f>
        <v>182</v>
      </c>
      <c r="E1274">
        <f>data!L1275</f>
        <v>0</v>
      </c>
      <c r="F1274">
        <f>data!M1275</f>
        <v>1</v>
      </c>
      <c r="G1274">
        <f>data!Q1275</f>
        <v>0</v>
      </c>
      <c r="H1274" t="str">
        <f>data!R1275</f>
        <v/>
      </c>
      <c r="I1274">
        <f>data!S1275</f>
        <v>0</v>
      </c>
      <c r="J1274">
        <f>data!T1275</f>
        <v>0</v>
      </c>
    </row>
    <row r="1275" spans="1:10" x14ac:dyDescent="0.25">
      <c r="A1275">
        <v>1998</v>
      </c>
      <c r="B1275" t="s">
        <v>243</v>
      </c>
      <c r="C1275">
        <f>data!J1276</f>
        <v>114.6</v>
      </c>
      <c r="D1275">
        <f>data!K1276</f>
        <v>108</v>
      </c>
      <c r="E1275">
        <f>data!L1276</f>
        <v>0.1</v>
      </c>
      <c r="F1275">
        <f>data!M1276</f>
        <v>3</v>
      </c>
      <c r="G1275">
        <f>data!Q1276</f>
        <v>0</v>
      </c>
      <c r="H1275" t="str">
        <f>data!R1276</f>
        <v/>
      </c>
      <c r="I1275">
        <f>data!S1276</f>
        <v>0</v>
      </c>
      <c r="J1275">
        <f>data!T1276</f>
        <v>0</v>
      </c>
    </row>
    <row r="1276" spans="1:10" x14ac:dyDescent="0.25">
      <c r="A1276">
        <v>1998</v>
      </c>
      <c r="B1276" t="s">
        <v>88</v>
      </c>
      <c r="C1276">
        <f>data!J1277</f>
        <v>292.60000000000002</v>
      </c>
      <c r="D1276">
        <f>data!K1277</f>
        <v>63</v>
      </c>
      <c r="E1276">
        <f>data!L1277</f>
        <v>0.2</v>
      </c>
      <c r="F1276">
        <f>data!M1277</f>
        <v>3</v>
      </c>
      <c r="G1276">
        <f>data!Q1277</f>
        <v>6372.4</v>
      </c>
      <c r="H1276">
        <f>data!R1277</f>
        <v>52</v>
      </c>
      <c r="I1276">
        <f>data!S1277</f>
        <v>0.1</v>
      </c>
      <c r="J1276">
        <f>data!T1277</f>
        <v>34</v>
      </c>
    </row>
    <row r="1277" spans="1:10" x14ac:dyDescent="0.25">
      <c r="A1277">
        <v>1998</v>
      </c>
      <c r="B1277" t="s">
        <v>28</v>
      </c>
      <c r="C1277">
        <f>data!J1278</f>
        <v>429.5</v>
      </c>
      <c r="D1277">
        <f>data!K1278</f>
        <v>47</v>
      </c>
      <c r="E1277">
        <f>data!L1278</f>
        <v>0.4</v>
      </c>
      <c r="F1277">
        <f>data!M1278</f>
        <v>7</v>
      </c>
      <c r="G1277">
        <f>data!Q1278</f>
        <v>5778</v>
      </c>
      <c r="H1277">
        <f>data!R1278</f>
        <v>60</v>
      </c>
      <c r="I1277">
        <f>data!S1278</f>
        <v>0.1</v>
      </c>
      <c r="J1277">
        <f>data!T1278</f>
        <v>19</v>
      </c>
    </row>
    <row r="1278" spans="1:10" x14ac:dyDescent="0.25">
      <c r="A1278">
        <v>1998</v>
      </c>
      <c r="B1278" t="s">
        <v>145</v>
      </c>
      <c r="C1278">
        <f>data!J1279</f>
        <v>0</v>
      </c>
      <c r="D1278" t="str">
        <f>data!K1279</f>
        <v/>
      </c>
      <c r="E1278">
        <f>data!L1279</f>
        <v>0</v>
      </c>
      <c r="F1278">
        <f>data!M1279</f>
        <v>0</v>
      </c>
      <c r="G1278">
        <f>data!Q1279</f>
        <v>1543.9</v>
      </c>
      <c r="H1278">
        <f>data!R1279</f>
        <v>124</v>
      </c>
      <c r="I1278">
        <f>data!S1279</f>
        <v>0</v>
      </c>
      <c r="J1278">
        <f>data!T1279</f>
        <v>5</v>
      </c>
    </row>
    <row r="1279" spans="1:10" x14ac:dyDescent="0.25">
      <c r="A1279">
        <v>1998</v>
      </c>
      <c r="B1279" t="s">
        <v>29</v>
      </c>
      <c r="C1279">
        <f>data!J1280</f>
        <v>2062.5</v>
      </c>
      <c r="D1279">
        <f>data!K1280</f>
        <v>9</v>
      </c>
      <c r="E1279">
        <f>data!L1280</f>
        <v>1.7</v>
      </c>
      <c r="F1279">
        <f>data!M1280</f>
        <v>12</v>
      </c>
      <c r="G1279">
        <f>data!Q1280</f>
        <v>57864.5</v>
      </c>
      <c r="H1279">
        <f>data!R1280</f>
        <v>12</v>
      </c>
      <c r="I1279">
        <f>data!S1280</f>
        <v>1</v>
      </c>
      <c r="J1279">
        <f>data!T1280</f>
        <v>152</v>
      </c>
    </row>
    <row r="1280" spans="1:10" x14ac:dyDescent="0.25">
      <c r="A1280">
        <v>1998</v>
      </c>
      <c r="B1280" t="s">
        <v>231</v>
      </c>
      <c r="C1280">
        <f>data!J1281</f>
        <v>1426.4</v>
      </c>
      <c r="D1280" t="str">
        <f>data!K1281</f>
        <v/>
      </c>
      <c r="E1280">
        <f>data!L1281</f>
        <v>1.2</v>
      </c>
      <c r="F1280">
        <f>data!M1281</f>
        <v>3</v>
      </c>
      <c r="G1280">
        <f>data!Q1281</f>
        <v>9731.9</v>
      </c>
      <c r="H1280">
        <f>data!R1281</f>
        <v>42</v>
      </c>
      <c r="I1280">
        <f>data!S1281</f>
        <v>0.2</v>
      </c>
      <c r="J1280">
        <f>data!T1281</f>
        <v>18</v>
      </c>
    </row>
    <row r="1281" spans="1:10" x14ac:dyDescent="0.25">
      <c r="A1281">
        <v>1998</v>
      </c>
      <c r="B1281" t="s">
        <v>240</v>
      </c>
      <c r="C1281">
        <f>data!J1282</f>
        <v>0</v>
      </c>
      <c r="D1281" t="str">
        <f>data!K1282</f>
        <v/>
      </c>
      <c r="E1281">
        <f>data!L1282</f>
        <v>0</v>
      </c>
      <c r="F1281">
        <f>data!M1282</f>
        <v>0</v>
      </c>
      <c r="G1281">
        <f>data!Q1282</f>
        <v>0</v>
      </c>
      <c r="H1281" t="str">
        <f>data!R1282</f>
        <v/>
      </c>
      <c r="I1281">
        <f>data!S1282</f>
        <v>0</v>
      </c>
      <c r="J1281">
        <f>data!T1282</f>
        <v>0</v>
      </c>
    </row>
    <row r="1282" spans="1:10" x14ac:dyDescent="0.25">
      <c r="A1282">
        <v>1998</v>
      </c>
      <c r="B1282" t="s">
        <v>93</v>
      </c>
      <c r="C1282">
        <f>data!J1283</f>
        <v>0</v>
      </c>
      <c r="D1282" t="str">
        <f>data!K1283</f>
        <v/>
      </c>
      <c r="E1282">
        <f>data!L1283</f>
        <v>0</v>
      </c>
      <c r="F1282">
        <f>data!M1283</f>
        <v>0</v>
      </c>
      <c r="G1282">
        <f>data!Q1283</f>
        <v>631.79999999999995</v>
      </c>
      <c r="H1282">
        <f>data!R1283</f>
        <v>171</v>
      </c>
      <c r="I1282">
        <f>data!S1283</f>
        <v>0</v>
      </c>
      <c r="J1282">
        <f>data!T1283</f>
        <v>3</v>
      </c>
    </row>
    <row r="1283" spans="1:10" x14ac:dyDescent="0.25">
      <c r="A1283">
        <v>1998</v>
      </c>
      <c r="B1283" t="s">
        <v>31</v>
      </c>
      <c r="C1283">
        <f>data!J1284</f>
        <v>636.1</v>
      </c>
      <c r="D1283">
        <f>data!K1284</f>
        <v>38</v>
      </c>
      <c r="E1283">
        <f>data!L1284</f>
        <v>0.5</v>
      </c>
      <c r="F1283">
        <f>data!M1284</f>
        <v>3</v>
      </c>
      <c r="G1283">
        <f>data!Q1284</f>
        <v>44909.9</v>
      </c>
      <c r="H1283">
        <f>data!R1284</f>
        <v>18</v>
      </c>
      <c r="I1283">
        <f>data!S1284</f>
        <v>0.8</v>
      </c>
      <c r="J1283">
        <f>data!T1284</f>
        <v>64</v>
      </c>
    </row>
    <row r="1284" spans="1:10" x14ac:dyDescent="0.25">
      <c r="A1284">
        <v>1998</v>
      </c>
      <c r="B1284" t="s">
        <v>148</v>
      </c>
      <c r="C1284">
        <f>data!J1285</f>
        <v>0</v>
      </c>
      <c r="D1284" t="str">
        <f>data!K1285</f>
        <v/>
      </c>
      <c r="E1284">
        <f>data!L1285</f>
        <v>0</v>
      </c>
      <c r="F1284">
        <f>data!M1285</f>
        <v>0</v>
      </c>
      <c r="G1284">
        <f>data!Q1285</f>
        <v>0</v>
      </c>
      <c r="H1284" t="str">
        <f>data!R1285</f>
        <v/>
      </c>
      <c r="I1284">
        <f>data!S1285</f>
        <v>0</v>
      </c>
      <c r="J1284">
        <f>data!T1285</f>
        <v>0</v>
      </c>
    </row>
    <row r="1285" spans="1:10" x14ac:dyDescent="0.25">
      <c r="A1285">
        <v>1998</v>
      </c>
      <c r="B1285" t="s">
        <v>32</v>
      </c>
      <c r="C1285">
        <f>data!J1286</f>
        <v>0</v>
      </c>
      <c r="D1285" t="str">
        <f>data!K1286</f>
        <v/>
      </c>
      <c r="E1285">
        <f>data!L1286</f>
        <v>0</v>
      </c>
      <c r="F1285">
        <f>data!M1286</f>
        <v>0</v>
      </c>
      <c r="G1285">
        <f>data!Q1286</f>
        <v>4742.3999999999996</v>
      </c>
      <c r="H1285">
        <f>data!R1286</f>
        <v>70</v>
      </c>
      <c r="I1285">
        <f>data!S1286</f>
        <v>0.1</v>
      </c>
      <c r="J1285">
        <f>data!T1286</f>
        <v>17</v>
      </c>
    </row>
    <row r="1286" spans="1:10" x14ac:dyDescent="0.25">
      <c r="A1286">
        <v>1998</v>
      </c>
      <c r="B1286" t="s">
        <v>182</v>
      </c>
      <c r="C1286">
        <f>data!J1287</f>
        <v>955</v>
      </c>
      <c r="D1286">
        <f>data!K1287</f>
        <v>27</v>
      </c>
      <c r="E1286">
        <f>data!L1287</f>
        <v>0.8</v>
      </c>
      <c r="F1286">
        <f>data!M1287</f>
        <v>4</v>
      </c>
      <c r="G1286">
        <f>data!Q1287</f>
        <v>5450.3</v>
      </c>
      <c r="H1286">
        <f>data!R1287</f>
        <v>64</v>
      </c>
      <c r="I1286">
        <f>data!S1287</f>
        <v>0.1</v>
      </c>
      <c r="J1286">
        <f>data!T1287</f>
        <v>12</v>
      </c>
    </row>
    <row r="1287" spans="1:10" x14ac:dyDescent="0.25">
      <c r="A1287">
        <v>1998</v>
      </c>
      <c r="B1287" t="s">
        <v>33</v>
      </c>
      <c r="C1287">
        <f>data!J1288</f>
        <v>250.9</v>
      </c>
      <c r="D1287" t="str">
        <f>data!K1288</f>
        <v/>
      </c>
      <c r="E1287">
        <f>data!L1288</f>
        <v>0.2</v>
      </c>
      <c r="F1287">
        <f>data!M1288</f>
        <v>3</v>
      </c>
      <c r="G1287">
        <f>data!Q1288</f>
        <v>9043.9</v>
      </c>
      <c r="H1287">
        <f>data!R1288</f>
        <v>45</v>
      </c>
      <c r="I1287">
        <f>data!S1288</f>
        <v>0.2</v>
      </c>
      <c r="J1287">
        <f>data!T1288</f>
        <v>32</v>
      </c>
    </row>
    <row r="1288" spans="1:10" x14ac:dyDescent="0.25">
      <c r="A1288">
        <v>1998</v>
      </c>
      <c r="B1288" t="s">
        <v>233</v>
      </c>
      <c r="C1288">
        <f>data!J1289</f>
        <v>0</v>
      </c>
      <c r="D1288" t="str">
        <f>data!K1289</f>
        <v/>
      </c>
      <c r="E1288">
        <f>data!L1289</f>
        <v>0</v>
      </c>
      <c r="F1288">
        <f>data!M1289</f>
        <v>0</v>
      </c>
      <c r="G1288">
        <f>data!Q1289</f>
        <v>0</v>
      </c>
      <c r="H1288" t="str">
        <f>data!R1289</f>
        <v/>
      </c>
      <c r="I1288">
        <f>data!S1289</f>
        <v>0</v>
      </c>
      <c r="J1288">
        <f>data!T1289</f>
        <v>0</v>
      </c>
    </row>
    <row r="1289" spans="1:10" x14ac:dyDescent="0.25">
      <c r="A1289">
        <v>1998</v>
      </c>
      <c r="B1289" t="s">
        <v>34</v>
      </c>
      <c r="C1289">
        <f>data!J1290</f>
        <v>1053.9000000000001</v>
      </c>
      <c r="D1289">
        <f>data!K1290</f>
        <v>26</v>
      </c>
      <c r="E1289">
        <f>data!L1290</f>
        <v>0.9</v>
      </c>
      <c r="F1289">
        <f>data!M1290</f>
        <v>11</v>
      </c>
      <c r="G1289">
        <f>data!Q1290</f>
        <v>6255.4</v>
      </c>
      <c r="H1289">
        <f>data!R1290</f>
        <v>54</v>
      </c>
      <c r="I1289">
        <f>data!S1290</f>
        <v>0.1</v>
      </c>
      <c r="J1289">
        <f>data!T1290</f>
        <v>30</v>
      </c>
    </row>
    <row r="1290" spans="1:10" x14ac:dyDescent="0.25">
      <c r="A1290">
        <v>1998</v>
      </c>
      <c r="B1290" t="s">
        <v>35</v>
      </c>
      <c r="C1290">
        <f>data!J1291</f>
        <v>74</v>
      </c>
      <c r="D1290">
        <f>data!K1291</f>
        <v>132</v>
      </c>
      <c r="E1290">
        <f>data!L1291</f>
        <v>0.1</v>
      </c>
      <c r="F1290">
        <f>data!M1291</f>
        <v>4</v>
      </c>
      <c r="G1290">
        <f>data!Q1291</f>
        <v>6559.2</v>
      </c>
      <c r="H1290">
        <f>data!R1291</f>
        <v>51</v>
      </c>
      <c r="I1290">
        <f>data!S1291</f>
        <v>0.1</v>
      </c>
      <c r="J1290">
        <f>data!T1291</f>
        <v>26</v>
      </c>
    </row>
    <row r="1291" spans="1:10" x14ac:dyDescent="0.25">
      <c r="A1291">
        <v>1998</v>
      </c>
      <c r="B1291" t="s">
        <v>37</v>
      </c>
      <c r="C1291">
        <f>data!J1292</f>
        <v>3863</v>
      </c>
      <c r="D1291">
        <f>data!K1292</f>
        <v>5</v>
      </c>
      <c r="E1291">
        <f>data!L1292</f>
        <v>3.2</v>
      </c>
      <c r="F1291">
        <f>data!M1292</f>
        <v>12</v>
      </c>
      <c r="G1291">
        <f>data!Q1292</f>
        <v>23031.599999999999</v>
      </c>
      <c r="H1291">
        <f>data!R1292</f>
        <v>24</v>
      </c>
      <c r="I1291">
        <f>data!S1292</f>
        <v>0.4</v>
      </c>
      <c r="J1291">
        <f>data!T1292</f>
        <v>106</v>
      </c>
    </row>
    <row r="1292" spans="1:10" x14ac:dyDescent="0.25">
      <c r="A1292">
        <v>1998</v>
      </c>
      <c r="B1292" t="s">
        <v>97</v>
      </c>
      <c r="C1292">
        <f>data!J1293</f>
        <v>52.9</v>
      </c>
      <c r="D1292">
        <f>data!K1293</f>
        <v>157</v>
      </c>
      <c r="E1292">
        <f>data!L1293</f>
        <v>0</v>
      </c>
      <c r="F1292">
        <f>data!M1293</f>
        <v>3</v>
      </c>
      <c r="G1292">
        <f>data!Q1293</f>
        <v>172752.6</v>
      </c>
      <c r="H1292">
        <f>data!R1293</f>
        <v>4</v>
      </c>
      <c r="I1292">
        <f>data!S1293</f>
        <v>3</v>
      </c>
      <c r="J1292">
        <f>data!T1293</f>
        <v>128</v>
      </c>
    </row>
    <row r="1293" spans="1:10" x14ac:dyDescent="0.25">
      <c r="A1293">
        <v>1998</v>
      </c>
      <c r="B1293" t="s">
        <v>98</v>
      </c>
      <c r="C1293">
        <f>data!J1294</f>
        <v>0</v>
      </c>
      <c r="D1293" t="str">
        <f>data!K1294</f>
        <v/>
      </c>
      <c r="E1293">
        <f>data!L1294</f>
        <v>0</v>
      </c>
      <c r="F1293">
        <f>data!M1294</f>
        <v>0</v>
      </c>
      <c r="G1293">
        <f>data!Q1294</f>
        <v>0</v>
      </c>
      <c r="H1293" t="str">
        <f>data!R1294</f>
        <v/>
      </c>
      <c r="I1293">
        <f>data!S1294</f>
        <v>0</v>
      </c>
      <c r="J1293">
        <f>data!T1294</f>
        <v>0</v>
      </c>
    </row>
    <row r="1294" spans="1:10" x14ac:dyDescent="0.25">
      <c r="A1294">
        <v>1998</v>
      </c>
      <c r="B1294" t="s">
        <v>38</v>
      </c>
      <c r="C1294">
        <f>data!J1295</f>
        <v>2518.5</v>
      </c>
      <c r="D1294">
        <f>data!K1295</f>
        <v>7</v>
      </c>
      <c r="E1294">
        <f>data!L1295</f>
        <v>2.1</v>
      </c>
      <c r="F1294">
        <f>data!M1295</f>
        <v>5</v>
      </c>
      <c r="G1294">
        <f>data!Q1295</f>
        <v>6032.4</v>
      </c>
      <c r="H1294">
        <f>data!R1295</f>
        <v>58</v>
      </c>
      <c r="I1294">
        <f>data!S1295</f>
        <v>0.1</v>
      </c>
      <c r="J1294">
        <f>data!T1295</f>
        <v>20</v>
      </c>
    </row>
    <row r="1295" spans="1:10" x14ac:dyDescent="0.25">
      <c r="A1295">
        <v>1998</v>
      </c>
      <c r="B1295" t="s">
        <v>100</v>
      </c>
      <c r="C1295">
        <f>data!J1296</f>
        <v>158</v>
      </c>
      <c r="D1295">
        <f>data!K1296</f>
        <v>89</v>
      </c>
      <c r="E1295">
        <f>data!L1296</f>
        <v>0.1</v>
      </c>
      <c r="F1295">
        <f>data!M1296</f>
        <v>5</v>
      </c>
      <c r="G1295">
        <f>data!Q1296</f>
        <v>2412.9</v>
      </c>
      <c r="H1295">
        <f>data!R1296</f>
        <v>97</v>
      </c>
      <c r="I1295">
        <f>data!S1296</f>
        <v>0</v>
      </c>
      <c r="J1295">
        <f>data!T1296</f>
        <v>13</v>
      </c>
    </row>
    <row r="1296" spans="1:10" x14ac:dyDescent="0.25">
      <c r="A1296">
        <v>1998</v>
      </c>
      <c r="B1296" t="s">
        <v>157</v>
      </c>
      <c r="C1296">
        <f>data!J1297</f>
        <v>124.2</v>
      </c>
      <c r="D1296">
        <f>data!K1297</f>
        <v>104</v>
      </c>
      <c r="E1296">
        <f>data!L1297</f>
        <v>0.1</v>
      </c>
      <c r="F1296">
        <f>data!M1297</f>
        <v>1</v>
      </c>
      <c r="G1296">
        <f>data!Q1297</f>
        <v>4058.9</v>
      </c>
      <c r="H1296">
        <f>data!R1297</f>
        <v>74</v>
      </c>
      <c r="I1296">
        <f>data!S1297</f>
        <v>0.1</v>
      </c>
      <c r="J1296">
        <f>data!T1297</f>
        <v>61</v>
      </c>
    </row>
    <row r="1297" spans="1:10" x14ac:dyDescent="0.25">
      <c r="A1297">
        <v>1998</v>
      </c>
      <c r="B1297" t="s">
        <v>39</v>
      </c>
      <c r="C1297">
        <f>data!J1298</f>
        <v>462.3</v>
      </c>
      <c r="D1297">
        <f>data!K1298</f>
        <v>45</v>
      </c>
      <c r="E1297">
        <f>data!L1298</f>
        <v>0.4</v>
      </c>
      <c r="F1297">
        <f>data!M1298</f>
        <v>7</v>
      </c>
      <c r="G1297">
        <f>data!Q1298</f>
        <v>554.6</v>
      </c>
      <c r="H1297">
        <f>data!R1298</f>
        <v>179</v>
      </c>
      <c r="I1297">
        <f>data!S1298</f>
        <v>0</v>
      </c>
      <c r="J1297">
        <f>data!T1298</f>
        <v>8</v>
      </c>
    </row>
    <row r="1298" spans="1:10" x14ac:dyDescent="0.25">
      <c r="A1298">
        <v>1998</v>
      </c>
      <c r="B1298" t="s">
        <v>208</v>
      </c>
      <c r="C1298">
        <f>data!J1299</f>
        <v>88.1</v>
      </c>
      <c r="D1298">
        <f>data!K1299</f>
        <v>124</v>
      </c>
      <c r="E1298">
        <f>data!L1299</f>
        <v>0.1</v>
      </c>
      <c r="F1298">
        <f>data!M1299</f>
        <v>4</v>
      </c>
      <c r="G1298">
        <f>data!Q1299</f>
        <v>5213.6000000000004</v>
      </c>
      <c r="H1298">
        <f>data!R1299</f>
        <v>67</v>
      </c>
      <c r="I1298">
        <f>data!S1299</f>
        <v>0.1</v>
      </c>
      <c r="J1298">
        <f>data!T1299</f>
        <v>21</v>
      </c>
    </row>
    <row r="1299" spans="1:10" x14ac:dyDescent="0.25">
      <c r="A1299">
        <v>1998</v>
      </c>
      <c r="B1299" t="s">
        <v>40</v>
      </c>
      <c r="C1299">
        <f>data!J1300</f>
        <v>0</v>
      </c>
      <c r="D1299" t="str">
        <f>data!K1300</f>
        <v/>
      </c>
      <c r="E1299">
        <f>data!L1300</f>
        <v>0</v>
      </c>
      <c r="F1299">
        <f>data!M1300</f>
        <v>0</v>
      </c>
      <c r="G1299">
        <f>data!Q1300</f>
        <v>543</v>
      </c>
      <c r="H1299">
        <f>data!R1300</f>
        <v>180</v>
      </c>
      <c r="I1299">
        <f>data!S1300</f>
        <v>0</v>
      </c>
      <c r="J1299">
        <f>data!T1300</f>
        <v>7</v>
      </c>
    </row>
    <row r="1300" spans="1:10" x14ac:dyDescent="0.25">
      <c r="A1300">
        <v>1998</v>
      </c>
      <c r="B1300" t="s">
        <v>41</v>
      </c>
      <c r="C1300">
        <f>data!J1301</f>
        <v>0</v>
      </c>
      <c r="D1300" t="str">
        <f>data!K1301</f>
        <v/>
      </c>
      <c r="E1300">
        <f>data!L1301</f>
        <v>0</v>
      </c>
      <c r="F1300">
        <f>data!M1301</f>
        <v>0</v>
      </c>
      <c r="G1300">
        <f>data!Q1301</f>
        <v>9767.4</v>
      </c>
      <c r="H1300">
        <f>data!R1301</f>
        <v>41</v>
      </c>
      <c r="I1300">
        <f>data!S1301</f>
        <v>0.2</v>
      </c>
      <c r="J1300">
        <f>data!T1301</f>
        <v>9</v>
      </c>
    </row>
    <row r="1301" spans="1:10" x14ac:dyDescent="0.25">
      <c r="A1301">
        <v>1998</v>
      </c>
      <c r="B1301" t="s">
        <v>244</v>
      </c>
      <c r="C1301">
        <f>data!J1302</f>
        <v>67.7</v>
      </c>
      <c r="D1301">
        <f>data!K1302</f>
        <v>137</v>
      </c>
      <c r="E1301">
        <f>data!L1302</f>
        <v>0.1</v>
      </c>
      <c r="F1301">
        <f>data!M1302</f>
        <v>2</v>
      </c>
      <c r="G1301">
        <f>data!Q1302</f>
        <v>0</v>
      </c>
      <c r="H1301" t="str">
        <f>data!R1302</f>
        <v/>
      </c>
      <c r="I1301">
        <f>data!S1302</f>
        <v>0</v>
      </c>
      <c r="J1301">
        <f>data!T1302</f>
        <v>0</v>
      </c>
    </row>
    <row r="1302" spans="1:10" x14ac:dyDescent="0.25">
      <c r="A1302">
        <v>1998</v>
      </c>
      <c r="B1302" t="s">
        <v>42</v>
      </c>
      <c r="C1302">
        <f>data!J1303</f>
        <v>0</v>
      </c>
      <c r="D1302" t="str">
        <f>data!K1303</f>
        <v/>
      </c>
      <c r="E1302">
        <f>data!L1303</f>
        <v>0</v>
      </c>
      <c r="F1302">
        <f>data!M1303</f>
        <v>0</v>
      </c>
      <c r="G1302">
        <f>data!Q1303</f>
        <v>3069</v>
      </c>
      <c r="H1302">
        <f>data!R1303</f>
        <v>86</v>
      </c>
      <c r="I1302">
        <f>data!S1303</f>
        <v>0.1</v>
      </c>
      <c r="J1302">
        <f>data!T1303</f>
        <v>9</v>
      </c>
    </row>
    <row r="1303" spans="1:10" x14ac:dyDescent="0.25">
      <c r="A1303">
        <v>1998</v>
      </c>
      <c r="B1303" t="s">
        <v>103</v>
      </c>
      <c r="C1303">
        <f>data!J1304</f>
        <v>44.4</v>
      </c>
      <c r="D1303">
        <f>data!K1304</f>
        <v>171</v>
      </c>
      <c r="E1303">
        <f>data!L1304</f>
        <v>0</v>
      </c>
      <c r="F1303">
        <f>data!M1304</f>
        <v>1</v>
      </c>
      <c r="G1303">
        <f>data!Q1304</f>
        <v>3453.1</v>
      </c>
      <c r="H1303">
        <f>data!R1304</f>
        <v>81</v>
      </c>
      <c r="I1303">
        <f>data!S1304</f>
        <v>0.1</v>
      </c>
      <c r="J1303">
        <f>data!T1304</f>
        <v>26</v>
      </c>
    </row>
    <row r="1304" spans="1:10" x14ac:dyDescent="0.25">
      <c r="A1304">
        <v>1998</v>
      </c>
      <c r="B1304" t="s">
        <v>241</v>
      </c>
      <c r="C1304">
        <f>data!J1305</f>
        <v>1940</v>
      </c>
      <c r="D1304">
        <f>data!K1305</f>
        <v>10</v>
      </c>
      <c r="E1304">
        <f>data!L1305</f>
        <v>1.6</v>
      </c>
      <c r="F1304">
        <f>data!M1305</f>
        <v>1</v>
      </c>
      <c r="G1304">
        <f>data!Q1305</f>
        <v>22148.799999999999</v>
      </c>
      <c r="H1304">
        <f>data!R1305</f>
        <v>26</v>
      </c>
      <c r="I1304">
        <f>data!S1305</f>
        <v>0.4</v>
      </c>
      <c r="J1304">
        <f>data!T1305</f>
        <v>19</v>
      </c>
    </row>
    <row r="1305" spans="1:10" x14ac:dyDescent="0.25">
      <c r="A1305">
        <v>1998</v>
      </c>
      <c r="B1305" t="s">
        <v>105</v>
      </c>
      <c r="C1305">
        <f>data!J1306</f>
        <v>0</v>
      </c>
      <c r="D1305" t="str">
        <f>data!K1306</f>
        <v/>
      </c>
      <c r="E1305">
        <f>data!L1306</f>
        <v>0</v>
      </c>
      <c r="F1305">
        <f>data!M1306</f>
        <v>0</v>
      </c>
      <c r="G1305">
        <f>data!Q1306</f>
        <v>0</v>
      </c>
      <c r="H1305" t="str">
        <f>data!R1306</f>
        <v/>
      </c>
      <c r="I1305">
        <f>data!S1306</f>
        <v>0</v>
      </c>
      <c r="J1305">
        <f>data!T1306</f>
        <v>0</v>
      </c>
    </row>
    <row r="1306" spans="1:10" x14ac:dyDescent="0.25">
      <c r="A1306">
        <v>1998</v>
      </c>
      <c r="B1306" t="s">
        <v>44</v>
      </c>
      <c r="C1306">
        <f>data!J1307</f>
        <v>14243.6</v>
      </c>
      <c r="D1306">
        <f>data!K1307</f>
        <v>2</v>
      </c>
      <c r="E1306">
        <f>data!L1307</f>
        <v>11.9</v>
      </c>
      <c r="F1306">
        <f>data!M1307</f>
        <v>10</v>
      </c>
      <c r="G1306">
        <f>data!Q1307</f>
        <v>20158.8</v>
      </c>
      <c r="H1306">
        <f>data!R1307</f>
        <v>28</v>
      </c>
      <c r="I1306">
        <f>data!S1307</f>
        <v>0.4</v>
      </c>
      <c r="J1306">
        <f>data!T1307</f>
        <v>47</v>
      </c>
    </row>
    <row r="1307" spans="1:10" x14ac:dyDescent="0.25">
      <c r="A1307">
        <v>1998</v>
      </c>
      <c r="B1307" t="s">
        <v>188</v>
      </c>
      <c r="C1307">
        <f>data!J1308</f>
        <v>0</v>
      </c>
      <c r="D1307" t="str">
        <f>data!K1308</f>
        <v/>
      </c>
      <c r="E1307">
        <f>data!L1308</f>
        <v>0</v>
      </c>
      <c r="F1307">
        <f>data!M1308</f>
        <v>0</v>
      </c>
      <c r="G1307">
        <f>data!Q1308</f>
        <v>0</v>
      </c>
      <c r="H1307" t="str">
        <f>data!R1308</f>
        <v/>
      </c>
      <c r="I1307">
        <f>data!S1308</f>
        <v>0</v>
      </c>
      <c r="J1307">
        <f>data!T1308</f>
        <v>0</v>
      </c>
    </row>
    <row r="1308" spans="1:10" x14ac:dyDescent="0.25">
      <c r="A1308">
        <v>1998</v>
      </c>
      <c r="B1308" t="s">
        <v>242</v>
      </c>
      <c r="C1308">
        <f>data!J1309</f>
        <v>0</v>
      </c>
      <c r="D1308" t="str">
        <f>data!K1309</f>
        <v/>
      </c>
      <c r="E1308">
        <f>data!L1309</f>
        <v>0</v>
      </c>
      <c r="F1308">
        <f>data!M1309</f>
        <v>0</v>
      </c>
      <c r="G1308">
        <f>data!Q1309</f>
        <v>0</v>
      </c>
      <c r="H1308" t="str">
        <f>data!R1309</f>
        <v/>
      </c>
      <c r="I1308">
        <f>data!S1309</f>
        <v>0</v>
      </c>
      <c r="J1308">
        <f>data!T1309</f>
        <v>0</v>
      </c>
    </row>
    <row r="1309" spans="1:10" x14ac:dyDescent="0.25">
      <c r="A1309">
        <v>1998</v>
      </c>
      <c r="B1309" t="s">
        <v>45</v>
      </c>
      <c r="C1309">
        <f>data!J1310</f>
        <v>152.5</v>
      </c>
      <c r="D1309">
        <f>data!K1310</f>
        <v>91</v>
      </c>
      <c r="E1309">
        <f>data!L1310</f>
        <v>0.1</v>
      </c>
      <c r="F1309">
        <f>data!M1310</f>
        <v>2</v>
      </c>
      <c r="G1309">
        <f>data!Q1310</f>
        <v>47524.7</v>
      </c>
      <c r="H1309" t="str">
        <f>data!R1310</f>
        <v/>
      </c>
      <c r="I1309">
        <f>data!S1310</f>
        <v>0.8</v>
      </c>
      <c r="J1309">
        <f>data!T1310</f>
        <v>53</v>
      </c>
    </row>
    <row r="1310" spans="1:10" x14ac:dyDescent="0.25">
      <c r="A1310">
        <v>1998</v>
      </c>
      <c r="B1310" t="s">
        <v>46</v>
      </c>
      <c r="C1310">
        <f>data!J1311</f>
        <v>1813.5</v>
      </c>
      <c r="D1310">
        <f>data!K1311</f>
        <v>15</v>
      </c>
      <c r="E1310">
        <f>data!L1311</f>
        <v>1.5</v>
      </c>
      <c r="F1310">
        <f>data!M1311</f>
        <v>4</v>
      </c>
      <c r="G1310">
        <f>data!Q1311</f>
        <v>49464.3</v>
      </c>
      <c r="H1310">
        <f>data!R1311</f>
        <v>15</v>
      </c>
      <c r="I1310">
        <f>data!S1311</f>
        <v>0.9</v>
      </c>
      <c r="J1310">
        <f>data!T1311</f>
        <v>81</v>
      </c>
    </row>
    <row r="1311" spans="1:10" x14ac:dyDescent="0.25">
      <c r="A1311">
        <v>1998</v>
      </c>
      <c r="B1311" t="s">
        <v>47</v>
      </c>
      <c r="C1311">
        <f>data!J1312</f>
        <v>2457.6999999999998</v>
      </c>
      <c r="D1311">
        <f>data!K1312</f>
        <v>8</v>
      </c>
      <c r="E1311">
        <f>data!L1312</f>
        <v>2.1</v>
      </c>
      <c r="F1311">
        <f>data!M1312</f>
        <v>14</v>
      </c>
      <c r="G1311">
        <f>data!Q1312</f>
        <v>95899.6</v>
      </c>
      <c r="H1311">
        <f>data!R1312</f>
        <v>8</v>
      </c>
      <c r="I1311">
        <f>data!S1312</f>
        <v>1.7</v>
      </c>
      <c r="J1311">
        <f>data!T1312</f>
        <v>130</v>
      </c>
    </row>
    <row r="1312" spans="1:10" x14ac:dyDescent="0.25">
      <c r="A1312">
        <v>1998</v>
      </c>
      <c r="B1312" t="s">
        <v>211</v>
      </c>
      <c r="C1312">
        <f>data!J1313</f>
        <v>139.1</v>
      </c>
      <c r="D1312">
        <f>data!K1313</f>
        <v>97</v>
      </c>
      <c r="E1312">
        <f>data!L1313</f>
        <v>0.1</v>
      </c>
      <c r="F1312">
        <f>data!M1313</f>
        <v>2</v>
      </c>
      <c r="G1312">
        <f>data!Q1313</f>
        <v>517.5</v>
      </c>
      <c r="H1312">
        <f>data!R1313</f>
        <v>189</v>
      </c>
      <c r="I1312">
        <f>data!S1313</f>
        <v>0</v>
      </c>
      <c r="J1312">
        <f>data!T1313</f>
        <v>1</v>
      </c>
    </row>
    <row r="1313" spans="1:10" x14ac:dyDescent="0.25">
      <c r="A1313">
        <v>1998</v>
      </c>
      <c r="B1313" t="s">
        <v>48</v>
      </c>
      <c r="C1313">
        <f>data!J1314</f>
        <v>0</v>
      </c>
      <c r="D1313" t="str">
        <f>data!K1314</f>
        <v/>
      </c>
      <c r="E1313">
        <f>data!L1314</f>
        <v>0</v>
      </c>
      <c r="F1313">
        <f>data!M1314</f>
        <v>0</v>
      </c>
      <c r="G1313">
        <f>data!Q1314</f>
        <v>3330.8</v>
      </c>
      <c r="H1313">
        <f>data!R1314</f>
        <v>84</v>
      </c>
      <c r="I1313">
        <f>data!S1314</f>
        <v>0.1</v>
      </c>
      <c r="J1313">
        <f>data!T1314</f>
        <v>6</v>
      </c>
    </row>
    <row r="1314" spans="1:10" x14ac:dyDescent="0.25">
      <c r="A1314">
        <v>1998</v>
      </c>
      <c r="B1314" t="s">
        <v>163</v>
      </c>
      <c r="C1314">
        <f>data!J1315</f>
        <v>0</v>
      </c>
      <c r="D1314" t="str">
        <f>data!K1315</f>
        <v/>
      </c>
      <c r="E1314">
        <f>data!L1315</f>
        <v>0</v>
      </c>
      <c r="F1314">
        <f>data!M1315</f>
        <v>0</v>
      </c>
      <c r="G1314">
        <f>data!Q1315</f>
        <v>0</v>
      </c>
      <c r="H1314" t="str">
        <f>data!R1315</f>
        <v/>
      </c>
      <c r="I1314">
        <f>data!S1315</f>
        <v>0</v>
      </c>
      <c r="J1314">
        <f>data!T1315</f>
        <v>0</v>
      </c>
    </row>
    <row r="1315" spans="1:10" x14ac:dyDescent="0.25">
      <c r="A1315">
        <v>1998</v>
      </c>
      <c r="B1315" t="s">
        <v>49</v>
      </c>
      <c r="C1315">
        <f>data!J1316</f>
        <v>281</v>
      </c>
      <c r="D1315">
        <f>data!K1316</f>
        <v>65</v>
      </c>
      <c r="E1315">
        <f>data!L1316</f>
        <v>0.2</v>
      </c>
      <c r="F1315">
        <f>data!M1316</f>
        <v>4</v>
      </c>
      <c r="G1315">
        <f>data!Q1316</f>
        <v>78877</v>
      </c>
      <c r="H1315">
        <f>data!R1316</f>
        <v>9</v>
      </c>
      <c r="I1315">
        <f>data!S1316</f>
        <v>1.4</v>
      </c>
      <c r="J1315">
        <f>data!T1316</f>
        <v>43</v>
      </c>
    </row>
    <row r="1316" spans="1:10" x14ac:dyDescent="0.25">
      <c r="A1316">
        <v>1998</v>
      </c>
      <c r="B1316" t="s">
        <v>50</v>
      </c>
      <c r="C1316">
        <f>data!J1317</f>
        <v>20672.099999999999</v>
      </c>
      <c r="D1316">
        <f>data!K1317</f>
        <v>1</v>
      </c>
      <c r="E1316">
        <f>data!L1317</f>
        <v>17.3</v>
      </c>
      <c r="F1316">
        <f>data!M1317</f>
        <v>9</v>
      </c>
      <c r="G1316">
        <f>data!Q1317</f>
        <v>49331.1</v>
      </c>
      <c r="H1316">
        <f>data!R1317</f>
        <v>16</v>
      </c>
      <c r="I1316">
        <f>data!S1317</f>
        <v>0.9</v>
      </c>
      <c r="J1316">
        <f>data!T1317</f>
        <v>86</v>
      </c>
    </row>
    <row r="1317" spans="1:10" x14ac:dyDescent="0.25">
      <c r="A1317">
        <v>1998</v>
      </c>
      <c r="B1317" t="s">
        <v>223</v>
      </c>
      <c r="C1317">
        <f>data!J1318</f>
        <v>0</v>
      </c>
      <c r="D1317" t="str">
        <f>data!K1318</f>
        <v/>
      </c>
      <c r="E1317">
        <f>data!L1318</f>
        <v>0</v>
      </c>
      <c r="F1317">
        <f>data!M1318</f>
        <v>0</v>
      </c>
      <c r="G1317">
        <f>data!Q1318</f>
        <v>2414.5</v>
      </c>
      <c r="H1317">
        <f>data!R1318</f>
        <v>96</v>
      </c>
      <c r="I1317">
        <f>data!S1318</f>
        <v>0</v>
      </c>
      <c r="J1317">
        <f>data!T1318</f>
        <v>3</v>
      </c>
    </row>
    <row r="1318" spans="1:10" x14ac:dyDescent="0.25">
      <c r="A1318">
        <v>1998</v>
      </c>
      <c r="B1318" t="s">
        <v>51</v>
      </c>
      <c r="C1318">
        <f>data!J1319</f>
        <v>1377.6</v>
      </c>
      <c r="D1318">
        <f>data!K1319</f>
        <v>21</v>
      </c>
      <c r="E1318">
        <f>data!L1319</f>
        <v>1.2</v>
      </c>
      <c r="F1318">
        <f>data!M1319</f>
        <v>11</v>
      </c>
      <c r="G1318">
        <f>data!Q1319</f>
        <v>10903.8</v>
      </c>
      <c r="H1318">
        <f>data!R1319</f>
        <v>37</v>
      </c>
      <c r="I1318">
        <f>data!S1319</f>
        <v>0.2</v>
      </c>
      <c r="J1318">
        <f>data!T1319</f>
        <v>49</v>
      </c>
    </row>
    <row r="1319" spans="1:10" x14ac:dyDescent="0.25">
      <c r="A1319">
        <v>1998</v>
      </c>
      <c r="B1319" t="s">
        <v>52</v>
      </c>
      <c r="C1319">
        <f>data!J1320</f>
        <v>3088</v>
      </c>
      <c r="D1319">
        <f>data!K1320</f>
        <v>6</v>
      </c>
      <c r="E1319">
        <f>data!L1320</f>
        <v>2.6</v>
      </c>
      <c r="F1319">
        <f>data!M1320</f>
        <v>5</v>
      </c>
      <c r="G1319">
        <f>data!Q1320</f>
        <v>11746.2</v>
      </c>
      <c r="H1319">
        <f>data!R1320</f>
        <v>34</v>
      </c>
      <c r="I1319">
        <f>data!S1320</f>
        <v>0.2</v>
      </c>
      <c r="J1319">
        <f>data!T1320</f>
        <v>19</v>
      </c>
    </row>
    <row r="1320" spans="1:10" x14ac:dyDescent="0.25">
      <c r="A1320">
        <v>1998</v>
      </c>
      <c r="B1320" t="s">
        <v>53</v>
      </c>
      <c r="C1320">
        <f>data!J1321</f>
        <v>1440.6</v>
      </c>
      <c r="D1320">
        <f>data!K1321</f>
        <v>20</v>
      </c>
      <c r="E1320">
        <f>data!L1321</f>
        <v>1.2</v>
      </c>
      <c r="F1320">
        <f>data!M1321</f>
        <v>8</v>
      </c>
      <c r="G1320">
        <f>data!Q1321</f>
        <v>59198.7</v>
      </c>
      <c r="H1320">
        <f>data!R1321</f>
        <v>11</v>
      </c>
      <c r="I1320">
        <f>data!S1321</f>
        <v>1</v>
      </c>
      <c r="J1320">
        <f>data!T1321</f>
        <v>167</v>
      </c>
    </row>
    <row r="1321" spans="1:10" x14ac:dyDescent="0.25">
      <c r="A1321">
        <v>1998</v>
      </c>
      <c r="B1321" t="s">
        <v>54</v>
      </c>
      <c r="C1321">
        <f>data!J1322</f>
        <v>745.9</v>
      </c>
      <c r="D1321">
        <f>data!K1322</f>
        <v>30</v>
      </c>
      <c r="E1321">
        <f>data!L1322</f>
        <v>0.6</v>
      </c>
      <c r="F1321">
        <f>data!M1322</f>
        <v>2</v>
      </c>
      <c r="G1321">
        <f>data!Q1322</f>
        <v>6006.3</v>
      </c>
      <c r="H1321">
        <f>data!R1322</f>
        <v>59</v>
      </c>
      <c r="I1321">
        <f>data!S1322</f>
        <v>0.1</v>
      </c>
      <c r="J1321">
        <f>data!T1322</f>
        <v>44</v>
      </c>
    </row>
    <row r="1322" spans="1:10" x14ac:dyDescent="0.25">
      <c r="A1322">
        <v>1998</v>
      </c>
      <c r="B1322" t="s">
        <v>55</v>
      </c>
      <c r="C1322">
        <f>data!J1323</f>
        <v>734.2</v>
      </c>
      <c r="D1322">
        <f>data!K1323</f>
        <v>31</v>
      </c>
      <c r="E1322">
        <f>data!L1323</f>
        <v>0.6</v>
      </c>
      <c r="F1322">
        <f>data!M1323</f>
        <v>3</v>
      </c>
      <c r="G1322">
        <f>data!Q1323</f>
        <v>22139.8</v>
      </c>
      <c r="H1322">
        <f>data!R1323</f>
        <v>27</v>
      </c>
      <c r="I1322">
        <f>data!S1323</f>
        <v>0.4</v>
      </c>
      <c r="J1322">
        <f>data!T1323</f>
        <v>24</v>
      </c>
    </row>
    <row r="1323" spans="1:10" x14ac:dyDescent="0.25">
      <c r="A1323">
        <v>1998</v>
      </c>
      <c r="B1323" t="s">
        <v>167</v>
      </c>
      <c r="C1323">
        <f>data!J1324</f>
        <v>0</v>
      </c>
      <c r="D1323" t="str">
        <f>data!K1324</f>
        <v/>
      </c>
      <c r="E1323">
        <f>data!L1324</f>
        <v>0</v>
      </c>
      <c r="F1323">
        <f>data!M1324</f>
        <v>0</v>
      </c>
      <c r="G1323">
        <f>data!Q1324</f>
        <v>1372.5</v>
      </c>
      <c r="H1323">
        <f>data!R1324</f>
        <v>130</v>
      </c>
      <c r="I1323">
        <f>data!S1324</f>
        <v>0</v>
      </c>
      <c r="J1323">
        <f>data!T1324</f>
        <v>3</v>
      </c>
    </row>
    <row r="1324" spans="1:10" x14ac:dyDescent="0.25">
      <c r="A1324">
        <v>1998</v>
      </c>
      <c r="B1324" t="s">
        <v>224</v>
      </c>
      <c r="C1324">
        <f>data!J1325</f>
        <v>1665.3</v>
      </c>
      <c r="D1324">
        <f>data!K1325</f>
        <v>17</v>
      </c>
      <c r="E1324">
        <f>data!L1325</f>
        <v>1.4</v>
      </c>
      <c r="F1324">
        <f>data!M1325</f>
        <v>29</v>
      </c>
      <c r="G1324">
        <f>data!Q1325</f>
        <v>9544.5</v>
      </c>
      <c r="H1324">
        <f>data!R1325</f>
        <v>43</v>
      </c>
      <c r="I1324">
        <f>data!S1325</f>
        <v>0.2</v>
      </c>
      <c r="J1324">
        <f>data!T1325</f>
        <v>57</v>
      </c>
    </row>
    <row r="1325" spans="1:10" x14ac:dyDescent="0.25">
      <c r="A1325">
        <v>1998</v>
      </c>
      <c r="B1325" t="s">
        <v>193</v>
      </c>
      <c r="C1325">
        <f>data!J1326</f>
        <v>0</v>
      </c>
      <c r="D1325" t="str">
        <f>data!K1326</f>
        <v/>
      </c>
      <c r="E1325">
        <f>data!L1326</f>
        <v>0</v>
      </c>
      <c r="F1325">
        <f>data!M1326</f>
        <v>0</v>
      </c>
      <c r="G1325">
        <f>data!Q1326</f>
        <v>0</v>
      </c>
      <c r="H1325" t="str">
        <f>data!R1326</f>
        <v/>
      </c>
      <c r="I1325">
        <f>data!S1326</f>
        <v>0</v>
      </c>
      <c r="J1325">
        <f>data!T1326</f>
        <v>0</v>
      </c>
    </row>
    <row r="1326" spans="1:10" x14ac:dyDescent="0.25">
      <c r="A1326">
        <v>1998</v>
      </c>
      <c r="B1326" t="s">
        <v>56</v>
      </c>
      <c r="C1326">
        <f>data!J1327</f>
        <v>319.10000000000002</v>
      </c>
      <c r="D1326">
        <f>data!K1327</f>
        <v>60</v>
      </c>
      <c r="E1326">
        <f>data!L1327</f>
        <v>0.3</v>
      </c>
      <c r="F1326">
        <f>data!M1327</f>
        <v>3</v>
      </c>
      <c r="G1326">
        <f>data!Q1327</f>
        <v>9051.6</v>
      </c>
      <c r="H1326">
        <f>data!R1327</f>
        <v>44</v>
      </c>
      <c r="I1326">
        <f>data!S1327</f>
        <v>0.2</v>
      </c>
      <c r="J1326">
        <f>data!T1327</f>
        <v>26</v>
      </c>
    </row>
    <row r="1327" spans="1:10" x14ac:dyDescent="0.25">
      <c r="A1327">
        <v>1998</v>
      </c>
      <c r="B1327" t="s">
        <v>168</v>
      </c>
      <c r="C1327">
        <f>data!J1328</f>
        <v>359.5</v>
      </c>
      <c r="D1327" t="str">
        <f>data!K1328</f>
        <v/>
      </c>
      <c r="E1327">
        <f>data!L1328</f>
        <v>0.30000000000000004</v>
      </c>
      <c r="F1327">
        <f>data!M1328</f>
        <v>3</v>
      </c>
      <c r="G1327">
        <f>data!Q1328</f>
        <v>3946.1</v>
      </c>
      <c r="H1327">
        <f>data!R1328</f>
        <v>75</v>
      </c>
      <c r="I1327">
        <f>data!S1328</f>
        <v>0.1</v>
      </c>
      <c r="J1327">
        <f>data!T1328</f>
        <v>12</v>
      </c>
    </row>
    <row r="1328" spans="1:10" x14ac:dyDescent="0.25">
      <c r="A1328">
        <v>1999</v>
      </c>
      <c r="B1328" t="s">
        <v>245</v>
      </c>
      <c r="C1328">
        <f>data!J1329</f>
        <v>3282.6</v>
      </c>
      <c r="D1328">
        <f>data!K1329</f>
        <v>7</v>
      </c>
      <c r="E1328">
        <f>data!L1329</f>
        <v>3.6</v>
      </c>
      <c r="F1328">
        <f>data!M1329</f>
        <v>3</v>
      </c>
      <c r="G1328">
        <f>data!Q1329</f>
        <v>3631.3</v>
      </c>
      <c r="H1328">
        <f>data!R1329</f>
        <v>94</v>
      </c>
      <c r="I1328">
        <f>data!S1329</f>
        <v>0</v>
      </c>
      <c r="J1328">
        <f>data!T1329</f>
        <v>6</v>
      </c>
    </row>
    <row r="1329" spans="1:10" x14ac:dyDescent="0.25">
      <c r="A1329">
        <v>1999</v>
      </c>
      <c r="B1329" t="s">
        <v>6</v>
      </c>
      <c r="C1329">
        <f>data!J1330</f>
        <v>264.8</v>
      </c>
      <c r="D1329" t="str">
        <f>data!K1330</f>
        <v/>
      </c>
      <c r="E1329">
        <f>data!L1330</f>
        <v>0.30000000000000004</v>
      </c>
      <c r="F1329">
        <f>data!M1330</f>
        <v>6</v>
      </c>
      <c r="G1329">
        <f>data!Q1330</f>
        <v>8465.2999999999993</v>
      </c>
      <c r="H1329" t="str">
        <f>data!R1330</f>
        <v/>
      </c>
      <c r="I1329">
        <f>data!S1330</f>
        <v>0.1</v>
      </c>
      <c r="J1329">
        <f>data!T1330</f>
        <v>26</v>
      </c>
    </row>
    <row r="1330" spans="1:10" x14ac:dyDescent="0.25">
      <c r="A1330">
        <v>1999</v>
      </c>
      <c r="B1330" t="s">
        <v>228</v>
      </c>
      <c r="C1330">
        <f>data!J1331</f>
        <v>0</v>
      </c>
      <c r="D1330" t="str">
        <f>data!K1331</f>
        <v/>
      </c>
      <c r="E1330">
        <f>data!L1331</f>
        <v>0</v>
      </c>
      <c r="F1330">
        <f>data!M1331</f>
        <v>0</v>
      </c>
      <c r="G1330">
        <f>data!Q1331</f>
        <v>12217.9</v>
      </c>
      <c r="H1330">
        <f>data!R1331</f>
        <v>47</v>
      </c>
      <c r="I1330">
        <f>data!S1331</f>
        <v>0.1</v>
      </c>
      <c r="J1330">
        <f>data!T1331</f>
        <v>29</v>
      </c>
    </row>
    <row r="1331" spans="1:10" x14ac:dyDescent="0.25">
      <c r="A1331">
        <v>1999</v>
      </c>
      <c r="B1331" t="s">
        <v>246</v>
      </c>
      <c r="C1331">
        <f>data!J1332</f>
        <v>0</v>
      </c>
      <c r="D1331" t="str">
        <f>data!K1332</f>
        <v/>
      </c>
      <c r="E1331">
        <f>data!L1332</f>
        <v>0</v>
      </c>
      <c r="F1331">
        <f>data!M1332</f>
        <v>0</v>
      </c>
      <c r="G1331">
        <f>data!Q1332</f>
        <v>0</v>
      </c>
      <c r="H1331" t="str">
        <f>data!R1332</f>
        <v/>
      </c>
      <c r="I1331">
        <f>data!S1332</f>
        <v>0</v>
      </c>
      <c r="J1331">
        <f>data!T1332</f>
        <v>0</v>
      </c>
    </row>
    <row r="1332" spans="1:10" x14ac:dyDescent="0.25">
      <c r="A1332">
        <v>1999</v>
      </c>
      <c r="B1332" t="s">
        <v>120</v>
      </c>
      <c r="C1332">
        <f>data!J1333</f>
        <v>616.5</v>
      </c>
      <c r="D1332">
        <f>data!K1333</f>
        <v>30</v>
      </c>
      <c r="E1332">
        <f>data!L1333</f>
        <v>0.7</v>
      </c>
      <c r="F1332">
        <f>data!M1333</f>
        <v>7</v>
      </c>
      <c r="G1332">
        <f>data!Q1333</f>
        <v>34263.9</v>
      </c>
      <c r="H1332">
        <f>data!R1333</f>
        <v>24</v>
      </c>
      <c r="I1332">
        <f>data!S1333</f>
        <v>0.3</v>
      </c>
      <c r="J1332">
        <f>data!T1333</f>
        <v>31</v>
      </c>
    </row>
    <row r="1333" spans="1:10" x14ac:dyDescent="0.25">
      <c r="A1333">
        <v>1999</v>
      </c>
      <c r="B1333" t="s">
        <v>121</v>
      </c>
      <c r="C1333">
        <f>data!J1334</f>
        <v>0</v>
      </c>
      <c r="D1333" t="str">
        <f>data!K1334</f>
        <v/>
      </c>
      <c r="E1333">
        <f>data!L1334</f>
        <v>0</v>
      </c>
      <c r="F1333">
        <f>data!M1334</f>
        <v>0</v>
      </c>
      <c r="G1333">
        <f>data!Q1334</f>
        <v>0</v>
      </c>
      <c r="H1333" t="str">
        <f>data!R1334</f>
        <v/>
      </c>
      <c r="I1333">
        <f>data!S1334</f>
        <v>0</v>
      </c>
      <c r="J1333">
        <f>data!T1334</f>
        <v>0</v>
      </c>
    </row>
    <row r="1334" spans="1:10" x14ac:dyDescent="0.25">
      <c r="A1334">
        <v>1999</v>
      </c>
      <c r="B1334" t="s">
        <v>247</v>
      </c>
      <c r="C1334">
        <f>data!J1335</f>
        <v>0</v>
      </c>
      <c r="D1334" t="str">
        <f>data!K1335</f>
        <v/>
      </c>
      <c r="E1334">
        <f>data!L1335</f>
        <v>0</v>
      </c>
      <c r="F1334">
        <f>data!M1335</f>
        <v>0</v>
      </c>
      <c r="G1334">
        <f>data!Q1335</f>
        <v>0</v>
      </c>
      <c r="H1334" t="str">
        <f>data!R1335</f>
        <v/>
      </c>
      <c r="I1334">
        <f>data!S1335</f>
        <v>0</v>
      </c>
      <c r="J1334">
        <f>data!T1335</f>
        <v>0</v>
      </c>
    </row>
    <row r="1335" spans="1:10" x14ac:dyDescent="0.25">
      <c r="A1335">
        <v>1999</v>
      </c>
      <c r="B1335" t="s">
        <v>7</v>
      </c>
      <c r="C1335">
        <f>data!J1336</f>
        <v>0</v>
      </c>
      <c r="D1335" t="str">
        <f>data!K1336</f>
        <v/>
      </c>
      <c r="E1335">
        <f>data!L1336</f>
        <v>0</v>
      </c>
      <c r="F1335">
        <f>data!M1336</f>
        <v>0</v>
      </c>
      <c r="G1335">
        <f>data!Q1336</f>
        <v>4443.5</v>
      </c>
      <c r="H1335">
        <f>data!R1336</f>
        <v>85</v>
      </c>
      <c r="I1335">
        <f>data!S1336</f>
        <v>0</v>
      </c>
      <c r="J1335">
        <f>data!T1336</f>
        <v>11</v>
      </c>
    </row>
    <row r="1336" spans="1:10" x14ac:dyDescent="0.25">
      <c r="A1336">
        <v>1999</v>
      </c>
      <c r="B1336" t="s">
        <v>213</v>
      </c>
      <c r="C1336">
        <f>data!J1337</f>
        <v>110.4</v>
      </c>
      <c r="D1336">
        <f>data!K1337</f>
        <v>81</v>
      </c>
      <c r="E1336">
        <f>data!L1337</f>
        <v>0.1</v>
      </c>
      <c r="F1336">
        <f>data!M1337</f>
        <v>1</v>
      </c>
      <c r="G1336">
        <f>data!Q1337</f>
        <v>111556.6</v>
      </c>
      <c r="H1336">
        <f>data!R1337</f>
        <v>10</v>
      </c>
      <c r="I1336">
        <f>data!S1337</f>
        <v>0.8</v>
      </c>
      <c r="J1336">
        <f>data!T1337</f>
        <v>32</v>
      </c>
    </row>
    <row r="1337" spans="1:10" x14ac:dyDescent="0.25">
      <c r="A1337">
        <v>1999</v>
      </c>
      <c r="B1337" t="s">
        <v>248</v>
      </c>
      <c r="C1337">
        <f>data!J1338</f>
        <v>15.2</v>
      </c>
      <c r="D1337">
        <f>data!K1338</f>
        <v>185</v>
      </c>
      <c r="E1337">
        <f>data!L1338</f>
        <v>0</v>
      </c>
      <c r="F1337">
        <f>data!M1338</f>
        <v>1</v>
      </c>
      <c r="G1337">
        <f>data!Q1338</f>
        <v>3097.3</v>
      </c>
      <c r="H1337">
        <f>data!R1338</f>
        <v>100</v>
      </c>
      <c r="I1337">
        <f>data!S1338</f>
        <v>0</v>
      </c>
      <c r="J1337">
        <f>data!T1338</f>
        <v>47</v>
      </c>
    </row>
    <row r="1338" spans="1:10" x14ac:dyDescent="0.25">
      <c r="A1338">
        <v>1999</v>
      </c>
      <c r="B1338" t="s">
        <v>8</v>
      </c>
      <c r="C1338">
        <f>data!J1339</f>
        <v>98.3</v>
      </c>
      <c r="D1338">
        <f>data!K1339</f>
        <v>86</v>
      </c>
      <c r="E1338">
        <f>data!L1339</f>
        <v>0.1</v>
      </c>
      <c r="F1338">
        <f>data!M1339</f>
        <v>3</v>
      </c>
      <c r="G1338">
        <f>data!Q1339</f>
        <v>1730.9</v>
      </c>
      <c r="H1338">
        <f>data!R1339</f>
        <v>141</v>
      </c>
      <c r="I1338">
        <f>data!S1339</f>
        <v>0</v>
      </c>
      <c r="J1338">
        <f>data!T1339</f>
        <v>14</v>
      </c>
    </row>
    <row r="1339" spans="1:10" x14ac:dyDescent="0.25">
      <c r="A1339">
        <v>1999</v>
      </c>
      <c r="B1339" t="s">
        <v>9</v>
      </c>
      <c r="C1339">
        <f>data!J1340</f>
        <v>251.1</v>
      </c>
      <c r="D1339">
        <f>data!K1340</f>
        <v>51</v>
      </c>
      <c r="E1339">
        <f>data!L1340</f>
        <v>0.3</v>
      </c>
      <c r="F1339">
        <f>data!M1340</f>
        <v>1</v>
      </c>
      <c r="G1339">
        <f>data!Q1340</f>
        <v>1324</v>
      </c>
      <c r="H1339">
        <f>data!R1340</f>
        <v>155</v>
      </c>
      <c r="I1339">
        <f>data!S1340</f>
        <v>0</v>
      </c>
      <c r="J1339">
        <f>data!T1340</f>
        <v>6</v>
      </c>
    </row>
    <row r="1340" spans="1:10" x14ac:dyDescent="0.25">
      <c r="A1340">
        <v>1999</v>
      </c>
      <c r="B1340" t="s">
        <v>10</v>
      </c>
      <c r="C1340">
        <f>data!J1341</f>
        <v>9124.7000000000007</v>
      </c>
      <c r="D1340">
        <f>data!K1341</f>
        <v>2</v>
      </c>
      <c r="E1340">
        <f>data!L1341</f>
        <v>10.1</v>
      </c>
      <c r="F1340">
        <f>data!M1341</f>
        <v>4</v>
      </c>
      <c r="G1340">
        <f>data!Q1341</f>
        <v>20045</v>
      </c>
      <c r="H1340">
        <f>data!R1341</f>
        <v>35</v>
      </c>
      <c r="I1340">
        <f>data!S1341</f>
        <v>0.2</v>
      </c>
      <c r="J1340">
        <f>data!T1341</f>
        <v>23</v>
      </c>
    </row>
    <row r="1341" spans="1:10" x14ac:dyDescent="0.25">
      <c r="A1341">
        <v>1999</v>
      </c>
      <c r="B1341" t="s">
        <v>237</v>
      </c>
      <c r="C1341">
        <f>data!J1342</f>
        <v>70.2</v>
      </c>
      <c r="D1341">
        <f>data!K1342</f>
        <v>98</v>
      </c>
      <c r="E1341">
        <f>data!L1342</f>
        <v>0.1</v>
      </c>
      <c r="F1341">
        <f>data!M1342</f>
        <v>2</v>
      </c>
      <c r="G1341">
        <f>data!Q1342</f>
        <v>11445.2</v>
      </c>
      <c r="H1341">
        <f>data!R1342</f>
        <v>50</v>
      </c>
      <c r="I1341">
        <f>data!S1342</f>
        <v>0.1</v>
      </c>
      <c r="J1341">
        <f>data!T1342</f>
        <v>16</v>
      </c>
    </row>
    <row r="1342" spans="1:10" x14ac:dyDescent="0.25">
      <c r="A1342">
        <v>1999</v>
      </c>
      <c r="B1342" t="s">
        <v>249</v>
      </c>
      <c r="C1342">
        <f>data!J1343</f>
        <v>0</v>
      </c>
      <c r="D1342" t="str">
        <f>data!K1343</f>
        <v/>
      </c>
      <c r="E1342">
        <f>data!L1343</f>
        <v>0</v>
      </c>
      <c r="F1342">
        <f>data!M1343</f>
        <v>0</v>
      </c>
      <c r="G1342">
        <f>data!Q1343</f>
        <v>6437.4</v>
      </c>
      <c r="H1342">
        <f>data!R1343</f>
        <v>71</v>
      </c>
      <c r="I1342">
        <f>data!S1343</f>
        <v>0.1</v>
      </c>
      <c r="J1342">
        <f>data!T1343</f>
        <v>9</v>
      </c>
    </row>
    <row r="1343" spans="1:10" x14ac:dyDescent="0.25">
      <c r="A1343">
        <v>1999</v>
      </c>
      <c r="B1343" t="s">
        <v>250</v>
      </c>
      <c r="C1343">
        <f>data!J1344</f>
        <v>0</v>
      </c>
      <c r="D1343" t="str">
        <f>data!K1344</f>
        <v/>
      </c>
      <c r="E1343">
        <f>data!L1344</f>
        <v>0</v>
      </c>
      <c r="F1343">
        <f>data!M1344</f>
        <v>0</v>
      </c>
      <c r="G1343">
        <f>data!Q1344</f>
        <v>0</v>
      </c>
      <c r="H1343" t="str">
        <f>data!R1344</f>
        <v/>
      </c>
      <c r="I1343">
        <f>data!S1344</f>
        <v>0</v>
      </c>
      <c r="J1343">
        <f>data!T1344</f>
        <v>0</v>
      </c>
    </row>
    <row r="1344" spans="1:10" x14ac:dyDescent="0.25">
      <c r="A1344">
        <v>1999</v>
      </c>
      <c r="B1344" t="s">
        <v>251</v>
      </c>
      <c r="C1344">
        <f>data!J1345</f>
        <v>0</v>
      </c>
      <c r="D1344" t="str">
        <f>data!K1345</f>
        <v/>
      </c>
      <c r="E1344">
        <f>data!L1345</f>
        <v>0</v>
      </c>
      <c r="F1344">
        <f>data!M1345</f>
        <v>0</v>
      </c>
      <c r="G1344">
        <f>data!Q1345</f>
        <v>0</v>
      </c>
      <c r="H1344" t="str">
        <f>data!R1345</f>
        <v/>
      </c>
      <c r="I1344">
        <f>data!S1345</f>
        <v>0</v>
      </c>
      <c r="J1344">
        <f>data!T1345</f>
        <v>0</v>
      </c>
    </row>
    <row r="1345" spans="1:10" x14ac:dyDescent="0.25">
      <c r="A1345">
        <v>1999</v>
      </c>
      <c r="B1345" t="s">
        <v>214</v>
      </c>
      <c r="C1345">
        <f>data!J1346</f>
        <v>38</v>
      </c>
      <c r="D1345">
        <f>data!K1346</f>
        <v>136</v>
      </c>
      <c r="E1345">
        <f>data!L1346</f>
        <v>0</v>
      </c>
      <c r="F1345">
        <f>data!M1346</f>
        <v>2</v>
      </c>
      <c r="G1345">
        <f>data!Q1346</f>
        <v>0</v>
      </c>
      <c r="H1345" t="str">
        <f>data!R1346</f>
        <v/>
      </c>
      <c r="I1345">
        <f>data!S1346</f>
        <v>0</v>
      </c>
      <c r="J1345">
        <f>data!T1346</f>
        <v>0</v>
      </c>
    </row>
    <row r="1346" spans="1:10" x14ac:dyDescent="0.25">
      <c r="A1346">
        <v>1999</v>
      </c>
      <c r="B1346" t="s">
        <v>252</v>
      </c>
      <c r="C1346">
        <f>data!J1347</f>
        <v>76</v>
      </c>
      <c r="D1346">
        <f>data!K1347</f>
        <v>94</v>
      </c>
      <c r="E1346">
        <f>data!L1347</f>
        <v>0.1</v>
      </c>
      <c r="F1346">
        <f>data!M1347</f>
        <v>1</v>
      </c>
      <c r="G1346">
        <f>data!Q1347</f>
        <v>0</v>
      </c>
      <c r="H1346" t="str">
        <f>data!R1347</f>
        <v/>
      </c>
      <c r="I1346">
        <f>data!S1347</f>
        <v>0</v>
      </c>
      <c r="J1346">
        <f>data!T1347</f>
        <v>0</v>
      </c>
    </row>
    <row r="1347" spans="1:10" x14ac:dyDescent="0.25">
      <c r="A1347">
        <v>1999</v>
      </c>
      <c r="B1347" t="s">
        <v>124</v>
      </c>
      <c r="C1347">
        <f>data!J1348</f>
        <v>0</v>
      </c>
      <c r="D1347" t="str">
        <f>data!K1348</f>
        <v/>
      </c>
      <c r="E1347">
        <f>data!L1348</f>
        <v>0</v>
      </c>
      <c r="F1347">
        <f>data!M1348</f>
        <v>0</v>
      </c>
      <c r="G1347">
        <f>data!Q1348</f>
        <v>2832.4</v>
      </c>
      <c r="H1347">
        <f>data!R1348</f>
        <v>108</v>
      </c>
      <c r="I1347">
        <f>data!S1348</f>
        <v>0</v>
      </c>
      <c r="J1347">
        <f>data!T1348</f>
        <v>8</v>
      </c>
    </row>
    <row r="1348" spans="1:10" x14ac:dyDescent="0.25">
      <c r="A1348">
        <v>1999</v>
      </c>
      <c r="B1348" t="s">
        <v>253</v>
      </c>
      <c r="C1348">
        <f>data!J1349</f>
        <v>0</v>
      </c>
      <c r="D1348" t="str">
        <f>data!K1349</f>
        <v/>
      </c>
      <c r="E1348">
        <f>data!L1349</f>
        <v>0</v>
      </c>
      <c r="F1348">
        <f>data!M1349</f>
        <v>0</v>
      </c>
      <c r="G1348">
        <f>data!Q1349</f>
        <v>0</v>
      </c>
      <c r="H1348" t="str">
        <f>data!R1349</f>
        <v/>
      </c>
      <c r="I1348">
        <f>data!S1349</f>
        <v>0</v>
      </c>
      <c r="J1348">
        <f>data!T1349</f>
        <v>0</v>
      </c>
    </row>
    <row r="1349" spans="1:10" x14ac:dyDescent="0.25">
      <c r="A1349">
        <v>1999</v>
      </c>
      <c r="B1349" t="s">
        <v>254</v>
      </c>
      <c r="C1349">
        <f>data!J1350</f>
        <v>293.2</v>
      </c>
      <c r="D1349">
        <f>data!K1350</f>
        <v>48</v>
      </c>
      <c r="E1349">
        <f>data!L1350</f>
        <v>0.3</v>
      </c>
      <c r="F1349">
        <f>data!M1350</f>
        <v>7</v>
      </c>
      <c r="G1349">
        <f>data!Q1350</f>
        <v>890</v>
      </c>
      <c r="H1349">
        <f>data!R1350</f>
        <v>195</v>
      </c>
      <c r="I1349">
        <f>data!S1350</f>
        <v>0</v>
      </c>
      <c r="J1349">
        <f>data!T1350</f>
        <v>12</v>
      </c>
    </row>
    <row r="1350" spans="1:10" x14ac:dyDescent="0.25">
      <c r="A1350">
        <v>1999</v>
      </c>
      <c r="B1350" t="s">
        <v>62</v>
      </c>
      <c r="C1350">
        <f>data!J1351</f>
        <v>828.1</v>
      </c>
      <c r="D1350">
        <f>data!K1351</f>
        <v>20</v>
      </c>
      <c r="E1350">
        <f>data!L1351</f>
        <v>0.9</v>
      </c>
      <c r="F1350">
        <f>data!M1351</f>
        <v>11</v>
      </c>
      <c r="G1350">
        <f>data!Q1351</f>
        <v>2210.1</v>
      </c>
      <c r="H1350">
        <f>data!R1351</f>
        <v>128</v>
      </c>
      <c r="I1350">
        <f>data!S1351</f>
        <v>0</v>
      </c>
      <c r="J1350">
        <f>data!T1351</f>
        <v>24</v>
      </c>
    </row>
    <row r="1351" spans="1:10" x14ac:dyDescent="0.25">
      <c r="A1351">
        <v>1999</v>
      </c>
      <c r="B1351" t="s">
        <v>125</v>
      </c>
      <c r="C1351">
        <f>data!J1352</f>
        <v>2488.9</v>
      </c>
      <c r="D1351">
        <f>data!K1352</f>
        <v>10</v>
      </c>
      <c r="E1351">
        <f>data!L1352</f>
        <v>2.8</v>
      </c>
      <c r="F1351">
        <f>data!M1352</f>
        <v>14</v>
      </c>
      <c r="G1351">
        <f>data!Q1352</f>
        <v>2311278.2999999998</v>
      </c>
      <c r="H1351">
        <f>data!R1352</f>
        <v>2</v>
      </c>
      <c r="I1351">
        <f>data!S1352</f>
        <v>16.8</v>
      </c>
      <c r="J1351">
        <f>data!T1352</f>
        <v>558</v>
      </c>
    </row>
    <row r="1352" spans="1:10" x14ac:dyDescent="0.25">
      <c r="A1352">
        <v>1999</v>
      </c>
      <c r="B1352" t="s">
        <v>126</v>
      </c>
      <c r="C1352">
        <f>data!J1353</f>
        <v>0</v>
      </c>
      <c r="D1352" t="str">
        <f>data!K1353</f>
        <v/>
      </c>
      <c r="E1352">
        <f>data!L1353</f>
        <v>0</v>
      </c>
      <c r="F1352">
        <f>data!M1353</f>
        <v>0</v>
      </c>
      <c r="G1352">
        <f>data!Q1353</f>
        <v>32102.1</v>
      </c>
      <c r="H1352" t="str">
        <f>data!R1353</f>
        <v/>
      </c>
      <c r="I1352">
        <f>data!S1353</f>
        <v>0.2</v>
      </c>
      <c r="J1352">
        <f>data!T1353</f>
        <v>11</v>
      </c>
    </row>
    <row r="1353" spans="1:10" x14ac:dyDescent="0.25">
      <c r="A1353">
        <v>1999</v>
      </c>
      <c r="B1353" t="s">
        <v>255</v>
      </c>
      <c r="C1353">
        <f>data!J1354</f>
        <v>368.7</v>
      </c>
      <c r="D1353">
        <f>data!K1354</f>
        <v>40</v>
      </c>
      <c r="E1353">
        <f>data!L1354</f>
        <v>0.4</v>
      </c>
      <c r="F1353">
        <f>data!M1354</f>
        <v>4</v>
      </c>
      <c r="G1353">
        <f>data!Q1354</f>
        <v>2198.3000000000002</v>
      </c>
      <c r="H1353">
        <f>data!R1354</f>
        <v>129</v>
      </c>
      <c r="I1353">
        <f>data!S1354</f>
        <v>0</v>
      </c>
      <c r="J1353">
        <f>data!T1354</f>
        <v>14</v>
      </c>
    </row>
    <row r="1354" spans="1:10" x14ac:dyDescent="0.25">
      <c r="A1354">
        <v>1999</v>
      </c>
      <c r="B1354" t="s">
        <v>11</v>
      </c>
      <c r="C1354">
        <f>data!J1355</f>
        <v>42.9</v>
      </c>
      <c r="D1354">
        <f>data!K1355</f>
        <v>125</v>
      </c>
      <c r="E1354">
        <f>data!L1355</f>
        <v>0.1</v>
      </c>
      <c r="F1354">
        <f>data!M1355</f>
        <v>1</v>
      </c>
      <c r="G1354">
        <f>data!Q1355</f>
        <v>434770</v>
      </c>
      <c r="H1354">
        <f>data!R1355</f>
        <v>5</v>
      </c>
      <c r="I1354">
        <f>data!S1355</f>
        <v>3.2</v>
      </c>
      <c r="J1354">
        <f>data!T1355</f>
        <v>91</v>
      </c>
    </row>
    <row r="1355" spans="1:10" x14ac:dyDescent="0.25">
      <c r="A1355">
        <v>1999</v>
      </c>
      <c r="B1355" t="s">
        <v>12</v>
      </c>
      <c r="C1355">
        <f>data!J1356</f>
        <v>0</v>
      </c>
      <c r="D1355" t="str">
        <f>data!K1356</f>
        <v/>
      </c>
      <c r="E1355">
        <f>data!L1356</f>
        <v>0</v>
      </c>
      <c r="F1355">
        <f>data!M1356</f>
        <v>0</v>
      </c>
      <c r="G1355">
        <f>data!Q1356</f>
        <v>6794.5</v>
      </c>
      <c r="H1355">
        <f>data!R1356</f>
        <v>69</v>
      </c>
      <c r="I1355">
        <f>data!S1356</f>
        <v>0.1</v>
      </c>
      <c r="J1355">
        <f>data!T1356</f>
        <v>21</v>
      </c>
    </row>
    <row r="1356" spans="1:10" x14ac:dyDescent="0.25">
      <c r="A1356">
        <v>1999</v>
      </c>
      <c r="B1356" t="s">
        <v>129</v>
      </c>
      <c r="C1356">
        <f>data!J1357</f>
        <v>0</v>
      </c>
      <c r="D1356" t="str">
        <f>data!K1357</f>
        <v/>
      </c>
      <c r="E1356">
        <f>data!L1357</f>
        <v>0</v>
      </c>
      <c r="F1356">
        <f>data!M1357</f>
        <v>0</v>
      </c>
      <c r="G1356">
        <f>data!Q1357</f>
        <v>5737.2</v>
      </c>
      <c r="H1356">
        <f>data!R1357</f>
        <v>76</v>
      </c>
      <c r="I1356">
        <f>data!S1357</f>
        <v>0</v>
      </c>
      <c r="J1356">
        <f>data!T1357</f>
        <v>3</v>
      </c>
    </row>
    <row r="1357" spans="1:10" x14ac:dyDescent="0.25">
      <c r="A1357">
        <v>1999</v>
      </c>
      <c r="B1357" t="s">
        <v>65</v>
      </c>
      <c r="C1357">
        <f>data!J1358</f>
        <v>0</v>
      </c>
      <c r="D1357" t="str">
        <f>data!K1358</f>
        <v/>
      </c>
      <c r="E1357">
        <f>data!L1358</f>
        <v>0</v>
      </c>
      <c r="F1357">
        <f>data!M1358</f>
        <v>0</v>
      </c>
      <c r="G1357">
        <f>data!Q1358</f>
        <v>0</v>
      </c>
      <c r="H1357" t="str">
        <f>data!R1358</f>
        <v/>
      </c>
      <c r="I1357">
        <f>data!S1358</f>
        <v>0</v>
      </c>
      <c r="J1357">
        <f>data!T1358</f>
        <v>0</v>
      </c>
    </row>
    <row r="1358" spans="1:10" x14ac:dyDescent="0.25">
      <c r="A1358">
        <v>1999</v>
      </c>
      <c r="B1358" t="s">
        <v>256</v>
      </c>
      <c r="C1358">
        <f>data!J1359</f>
        <v>0</v>
      </c>
      <c r="D1358" t="str">
        <f>data!K1359</f>
        <v/>
      </c>
      <c r="E1358">
        <f>data!L1359</f>
        <v>0</v>
      </c>
      <c r="F1358">
        <f>data!M1359</f>
        <v>0</v>
      </c>
      <c r="G1358">
        <f>data!Q1359</f>
        <v>2120</v>
      </c>
      <c r="H1358">
        <f>data!R1359</f>
        <v>132</v>
      </c>
      <c r="I1358">
        <f>data!S1359</f>
        <v>0</v>
      </c>
      <c r="J1358">
        <f>data!T1359</f>
        <v>12</v>
      </c>
    </row>
    <row r="1359" spans="1:10" x14ac:dyDescent="0.25">
      <c r="A1359">
        <v>1999</v>
      </c>
      <c r="B1359" t="s">
        <v>13</v>
      </c>
      <c r="C1359">
        <f>data!J1360</f>
        <v>1028.3</v>
      </c>
      <c r="D1359">
        <f>data!K1360</f>
        <v>15</v>
      </c>
      <c r="E1359">
        <f>data!L1360</f>
        <v>1.1000000000000001</v>
      </c>
      <c r="F1359">
        <f>data!M1360</f>
        <v>2</v>
      </c>
      <c r="G1359">
        <f>data!Q1360</f>
        <v>305644.40000000002</v>
      </c>
      <c r="H1359">
        <f>data!R1360</f>
        <v>6</v>
      </c>
      <c r="I1359">
        <f>data!S1360</f>
        <v>2.2000000000000002</v>
      </c>
      <c r="J1359">
        <f>data!T1360</f>
        <v>102</v>
      </c>
    </row>
    <row r="1360" spans="1:10" x14ac:dyDescent="0.25">
      <c r="A1360">
        <v>1999</v>
      </c>
      <c r="B1360" t="s">
        <v>238</v>
      </c>
      <c r="C1360">
        <f>data!J1361</f>
        <v>294.7</v>
      </c>
      <c r="D1360">
        <f>data!K1361</f>
        <v>47</v>
      </c>
      <c r="E1360">
        <f>data!L1361</f>
        <v>0.3</v>
      </c>
      <c r="F1360">
        <f>data!M1361</f>
        <v>11</v>
      </c>
      <c r="G1360">
        <f>data!Q1361</f>
        <v>0</v>
      </c>
      <c r="H1360" t="str">
        <f>data!R1361</f>
        <v/>
      </c>
      <c r="I1360">
        <f>data!S1361</f>
        <v>0</v>
      </c>
      <c r="J1360">
        <f>data!T1361</f>
        <v>0</v>
      </c>
    </row>
    <row r="1361" spans="1:10" x14ac:dyDescent="0.25">
      <c r="A1361">
        <v>1999</v>
      </c>
      <c r="B1361" t="s">
        <v>67</v>
      </c>
      <c r="C1361">
        <f>data!J1362</f>
        <v>0</v>
      </c>
      <c r="D1361" t="str">
        <f>data!K1362</f>
        <v/>
      </c>
      <c r="E1361">
        <f>data!L1362</f>
        <v>0</v>
      </c>
      <c r="F1361">
        <f>data!M1362</f>
        <v>0</v>
      </c>
      <c r="G1361">
        <f>data!Q1362</f>
        <v>0</v>
      </c>
      <c r="H1361" t="str">
        <f>data!R1362</f>
        <v/>
      </c>
      <c r="I1361">
        <f>data!S1362</f>
        <v>0</v>
      </c>
      <c r="J1361">
        <f>data!T1362</f>
        <v>0</v>
      </c>
    </row>
    <row r="1362" spans="1:10" x14ac:dyDescent="0.25">
      <c r="A1362">
        <v>1999</v>
      </c>
      <c r="B1362" t="s">
        <v>14</v>
      </c>
      <c r="C1362">
        <f>data!J1363</f>
        <v>0</v>
      </c>
      <c r="D1362" t="str">
        <f>data!K1363</f>
        <v/>
      </c>
      <c r="E1362">
        <f>data!L1363</f>
        <v>0</v>
      </c>
      <c r="F1362">
        <f>data!M1363</f>
        <v>0</v>
      </c>
      <c r="G1362">
        <f>data!Q1363</f>
        <v>1120</v>
      </c>
      <c r="H1362">
        <f>data!R1363</f>
        <v>169</v>
      </c>
      <c r="I1362">
        <f>data!S1363</f>
        <v>0</v>
      </c>
      <c r="J1362">
        <f>data!T1363</f>
        <v>3</v>
      </c>
    </row>
    <row r="1363" spans="1:10" x14ac:dyDescent="0.25">
      <c r="A1363">
        <v>1999</v>
      </c>
      <c r="B1363" t="s">
        <v>257</v>
      </c>
      <c r="C1363">
        <f>data!J1364</f>
        <v>0</v>
      </c>
      <c r="D1363" t="str">
        <f>data!K1364</f>
        <v/>
      </c>
      <c r="E1363">
        <f>data!L1364</f>
        <v>0</v>
      </c>
      <c r="F1363">
        <f>data!M1364</f>
        <v>0</v>
      </c>
      <c r="G1363">
        <f>data!Q1364</f>
        <v>0</v>
      </c>
      <c r="H1363" t="str">
        <f>data!R1364</f>
        <v/>
      </c>
      <c r="I1363">
        <f>data!S1364</f>
        <v>0</v>
      </c>
      <c r="J1363">
        <f>data!T1364</f>
        <v>0</v>
      </c>
    </row>
    <row r="1364" spans="1:10" x14ac:dyDescent="0.25">
      <c r="A1364">
        <v>1999</v>
      </c>
      <c r="B1364" t="s">
        <v>15</v>
      </c>
      <c r="C1364">
        <f>data!J1365</f>
        <v>4329.1000000000004</v>
      </c>
      <c r="D1364">
        <f>data!K1365</f>
        <v>5</v>
      </c>
      <c r="E1364">
        <f>data!L1365</f>
        <v>4.8</v>
      </c>
      <c r="F1364">
        <f>data!M1365</f>
        <v>3</v>
      </c>
      <c r="G1364">
        <f>data!Q1365</f>
        <v>26488.1</v>
      </c>
      <c r="H1364">
        <f>data!R1365</f>
        <v>29</v>
      </c>
      <c r="I1364">
        <f>data!S1365</f>
        <v>0.2</v>
      </c>
      <c r="J1364">
        <f>data!T1365</f>
        <v>74</v>
      </c>
    </row>
    <row r="1365" spans="1:10" x14ac:dyDescent="0.25">
      <c r="A1365">
        <v>1999</v>
      </c>
      <c r="B1365" t="s">
        <v>258</v>
      </c>
      <c r="C1365">
        <f>data!J1366</f>
        <v>0</v>
      </c>
      <c r="D1365" t="str">
        <f>data!K1366</f>
        <v/>
      </c>
      <c r="E1365">
        <f>data!L1366</f>
        <v>0</v>
      </c>
      <c r="F1365">
        <f>data!M1366</f>
        <v>0</v>
      </c>
      <c r="G1365">
        <f>data!Q1366</f>
        <v>0</v>
      </c>
      <c r="H1365" t="str">
        <f>data!R1366</f>
        <v/>
      </c>
      <c r="I1365">
        <f>data!S1366</f>
        <v>0</v>
      </c>
      <c r="J1365">
        <f>data!T1366</f>
        <v>0</v>
      </c>
    </row>
    <row r="1366" spans="1:10" x14ac:dyDescent="0.25">
      <c r="A1366">
        <v>1999</v>
      </c>
      <c r="B1366" t="s">
        <v>259</v>
      </c>
      <c r="C1366">
        <f>data!J1367</f>
        <v>0</v>
      </c>
      <c r="D1366" t="str">
        <f>data!K1367</f>
        <v/>
      </c>
      <c r="E1366">
        <f>data!L1367</f>
        <v>0</v>
      </c>
      <c r="F1366">
        <f>data!M1367</f>
        <v>0</v>
      </c>
      <c r="G1366">
        <f>data!Q1367</f>
        <v>0</v>
      </c>
      <c r="H1366" t="str">
        <f>data!R1367</f>
        <v/>
      </c>
      <c r="I1366">
        <f>data!S1367</f>
        <v>0</v>
      </c>
      <c r="J1366">
        <f>data!T1367</f>
        <v>0</v>
      </c>
    </row>
    <row r="1367" spans="1:10" x14ac:dyDescent="0.25">
      <c r="A1367">
        <v>1999</v>
      </c>
      <c r="B1367" t="s">
        <v>260</v>
      </c>
      <c r="C1367">
        <f>data!J1368</f>
        <v>0</v>
      </c>
      <c r="D1367" t="str">
        <f>data!K1368</f>
        <v/>
      </c>
      <c r="E1367">
        <f>data!L1368</f>
        <v>0</v>
      </c>
      <c r="F1367">
        <f>data!M1368</f>
        <v>0</v>
      </c>
      <c r="G1367">
        <f>data!Q1368</f>
        <v>0</v>
      </c>
      <c r="H1367" t="str">
        <f>data!R1368</f>
        <v/>
      </c>
      <c r="I1367">
        <f>data!S1368</f>
        <v>0</v>
      </c>
      <c r="J1367">
        <f>data!T1368</f>
        <v>0</v>
      </c>
    </row>
    <row r="1368" spans="1:10" x14ac:dyDescent="0.25">
      <c r="A1368">
        <v>1999</v>
      </c>
      <c r="B1368" t="s">
        <v>261</v>
      </c>
      <c r="C1368">
        <f>data!J1369</f>
        <v>0</v>
      </c>
      <c r="D1368" t="str">
        <f>data!K1369</f>
        <v/>
      </c>
      <c r="E1368">
        <f>data!L1369</f>
        <v>0</v>
      </c>
      <c r="F1368">
        <f>data!M1369</f>
        <v>0</v>
      </c>
      <c r="G1368">
        <f>data!Q1369</f>
        <v>0</v>
      </c>
      <c r="H1368" t="str">
        <f>data!R1369</f>
        <v/>
      </c>
      <c r="I1368">
        <f>data!S1369</f>
        <v>0</v>
      </c>
      <c r="J1368">
        <f>data!T1369</f>
        <v>0</v>
      </c>
    </row>
    <row r="1369" spans="1:10" x14ac:dyDescent="0.25">
      <c r="A1369">
        <v>1999</v>
      </c>
      <c r="B1369" t="s">
        <v>16</v>
      </c>
      <c r="C1369">
        <f>data!J1370</f>
        <v>724.8</v>
      </c>
      <c r="D1369">
        <f>data!K1370</f>
        <v>24</v>
      </c>
      <c r="E1369">
        <f>data!L1370</f>
        <v>0.8</v>
      </c>
      <c r="F1369">
        <f>data!M1370</f>
        <v>2</v>
      </c>
      <c r="G1369">
        <f>data!Q1370</f>
        <v>56340.800000000003</v>
      </c>
      <c r="H1369">
        <f>data!R1370</f>
        <v>21</v>
      </c>
      <c r="I1369">
        <f>data!S1370</f>
        <v>0.4</v>
      </c>
      <c r="J1369">
        <f>data!T1370</f>
        <v>90</v>
      </c>
    </row>
    <row r="1370" spans="1:10" x14ac:dyDescent="0.25">
      <c r="A1370">
        <v>1999</v>
      </c>
      <c r="B1370" t="s">
        <v>262</v>
      </c>
      <c r="C1370">
        <f>data!J1371</f>
        <v>0</v>
      </c>
      <c r="D1370" t="str">
        <f>data!K1371</f>
        <v/>
      </c>
      <c r="E1370">
        <f>data!L1371</f>
        <v>0</v>
      </c>
      <c r="F1370">
        <f>data!M1371</f>
        <v>0</v>
      </c>
      <c r="G1370">
        <f>data!Q1371</f>
        <v>0</v>
      </c>
      <c r="H1370" t="str">
        <f>data!R1371</f>
        <v/>
      </c>
      <c r="I1370">
        <f>data!S1371</f>
        <v>0</v>
      </c>
      <c r="J1370">
        <f>data!T1371</f>
        <v>0</v>
      </c>
    </row>
    <row r="1371" spans="1:10" x14ac:dyDescent="0.25">
      <c r="A1371">
        <v>1999</v>
      </c>
      <c r="B1371" t="s">
        <v>263</v>
      </c>
      <c r="C1371">
        <f>data!J1372</f>
        <v>0</v>
      </c>
      <c r="D1371" t="str">
        <f>data!K1372</f>
        <v/>
      </c>
      <c r="E1371">
        <f>data!L1372</f>
        <v>0</v>
      </c>
      <c r="F1371">
        <f>data!M1372</f>
        <v>0</v>
      </c>
      <c r="G1371">
        <f>data!Q1372</f>
        <v>0</v>
      </c>
      <c r="H1371" t="str">
        <f>data!R1372</f>
        <v/>
      </c>
      <c r="I1371">
        <f>data!S1372</f>
        <v>0</v>
      </c>
      <c r="J1371">
        <f>data!T1372</f>
        <v>0</v>
      </c>
    </row>
    <row r="1372" spans="1:10" x14ac:dyDescent="0.25">
      <c r="A1372">
        <v>1999</v>
      </c>
      <c r="B1372" t="s">
        <v>17</v>
      </c>
      <c r="C1372">
        <f>data!J1373</f>
        <v>0</v>
      </c>
      <c r="D1372" t="str">
        <f>data!K1373</f>
        <v/>
      </c>
      <c r="E1372">
        <f>data!L1373</f>
        <v>0</v>
      </c>
      <c r="F1372">
        <f>data!M1373</f>
        <v>0</v>
      </c>
      <c r="G1372">
        <f>data!Q1373</f>
        <v>6261.5</v>
      </c>
      <c r="H1372">
        <f>data!R1373</f>
        <v>73</v>
      </c>
      <c r="I1372">
        <f>data!S1373</f>
        <v>0.1</v>
      </c>
      <c r="J1372">
        <f>data!T1373</f>
        <v>24</v>
      </c>
    </row>
    <row r="1373" spans="1:10" x14ac:dyDescent="0.25">
      <c r="A1373">
        <v>1999</v>
      </c>
      <c r="B1373" t="s">
        <v>72</v>
      </c>
      <c r="C1373">
        <f>data!J1374</f>
        <v>0</v>
      </c>
      <c r="D1373" t="str">
        <f>data!K1374</f>
        <v/>
      </c>
      <c r="E1373">
        <f>data!L1374</f>
        <v>0</v>
      </c>
      <c r="F1373">
        <f>data!M1374</f>
        <v>0</v>
      </c>
      <c r="G1373">
        <f>data!Q1374</f>
        <v>2620.8000000000002</v>
      </c>
      <c r="H1373">
        <f>data!R1374</f>
        <v>112</v>
      </c>
      <c r="I1373">
        <f>data!S1374</f>
        <v>0</v>
      </c>
      <c r="J1373">
        <f>data!T1374</f>
        <v>39</v>
      </c>
    </row>
    <row r="1374" spans="1:10" x14ac:dyDescent="0.25">
      <c r="A1374">
        <v>1999</v>
      </c>
      <c r="B1374" t="s">
        <v>18</v>
      </c>
      <c r="C1374">
        <f>data!J1375</f>
        <v>552</v>
      </c>
      <c r="D1374" t="str">
        <f>data!K1375</f>
        <v/>
      </c>
      <c r="E1374">
        <f>data!L1375</f>
        <v>0.6</v>
      </c>
      <c r="F1374">
        <f>data!M1375</f>
        <v>4</v>
      </c>
      <c r="G1374">
        <f>data!Q1375</f>
        <v>72848</v>
      </c>
      <c r="H1374" t="str">
        <f>data!R1375</f>
        <v/>
      </c>
      <c r="I1374">
        <f>data!S1375</f>
        <v>0.5</v>
      </c>
      <c r="J1374">
        <f>data!T1375</f>
        <v>38</v>
      </c>
    </row>
    <row r="1375" spans="1:10" x14ac:dyDescent="0.25">
      <c r="A1375">
        <v>1999</v>
      </c>
      <c r="B1375" t="s">
        <v>264</v>
      </c>
      <c r="C1375">
        <f>data!J1376</f>
        <v>0</v>
      </c>
      <c r="D1375" t="str">
        <f>data!K1376</f>
        <v/>
      </c>
      <c r="E1375">
        <f>data!L1376</f>
        <v>0</v>
      </c>
      <c r="F1375">
        <f>data!M1376</f>
        <v>0</v>
      </c>
      <c r="G1375">
        <f>data!Q1376</f>
        <v>0</v>
      </c>
      <c r="H1375" t="str">
        <f>data!R1376</f>
        <v/>
      </c>
      <c r="I1375">
        <f>data!S1376</f>
        <v>0</v>
      </c>
      <c r="J1375">
        <f>data!T1376</f>
        <v>0</v>
      </c>
    </row>
    <row r="1376" spans="1:10" x14ac:dyDescent="0.25">
      <c r="A1376">
        <v>1999</v>
      </c>
      <c r="B1376" t="s">
        <v>19</v>
      </c>
      <c r="C1376">
        <f>data!J1377</f>
        <v>19.3</v>
      </c>
      <c r="D1376">
        <f>data!K1377</f>
        <v>169</v>
      </c>
      <c r="E1376">
        <f>data!L1377</f>
        <v>0</v>
      </c>
      <c r="F1376">
        <f>data!M1377</f>
        <v>1</v>
      </c>
      <c r="G1376">
        <f>data!Q1377</f>
        <v>112002.1</v>
      </c>
      <c r="H1376">
        <f>data!R1377</f>
        <v>9</v>
      </c>
      <c r="I1376">
        <f>data!S1377</f>
        <v>0.8</v>
      </c>
      <c r="J1376">
        <f>data!T1377</f>
        <v>64</v>
      </c>
    </row>
    <row r="1377" spans="1:10" x14ac:dyDescent="0.25">
      <c r="A1377">
        <v>1999</v>
      </c>
      <c r="B1377" t="s">
        <v>221</v>
      </c>
      <c r="C1377">
        <f>data!J1378</f>
        <v>0</v>
      </c>
      <c r="D1377" t="str">
        <f>data!K1378</f>
        <v/>
      </c>
      <c r="E1377">
        <f>data!L1378</f>
        <v>0</v>
      </c>
      <c r="F1377">
        <f>data!M1378</f>
        <v>0</v>
      </c>
      <c r="G1377">
        <f>data!Q1378</f>
        <v>3180.1</v>
      </c>
      <c r="H1377" t="str">
        <f>data!R1378</f>
        <v/>
      </c>
      <c r="I1377">
        <f>data!S1378</f>
        <v>0</v>
      </c>
      <c r="J1377">
        <f>data!T1378</f>
        <v>10</v>
      </c>
    </row>
    <row r="1378" spans="1:10" x14ac:dyDescent="0.25">
      <c r="A1378">
        <v>1999</v>
      </c>
      <c r="B1378" t="s">
        <v>265</v>
      </c>
      <c r="C1378">
        <f>data!J1379</f>
        <v>675.6</v>
      </c>
      <c r="D1378">
        <f>data!K1379</f>
        <v>26</v>
      </c>
      <c r="E1378">
        <f>data!L1379</f>
        <v>0.8</v>
      </c>
      <c r="F1378">
        <f>data!M1379</f>
        <v>3</v>
      </c>
      <c r="G1378">
        <f>data!Q1379</f>
        <v>1355.5</v>
      </c>
      <c r="H1378">
        <f>data!R1379</f>
        <v>152</v>
      </c>
      <c r="I1378">
        <f>data!S1379</f>
        <v>0</v>
      </c>
      <c r="J1378">
        <f>data!T1379</f>
        <v>5</v>
      </c>
    </row>
    <row r="1379" spans="1:10" x14ac:dyDescent="0.25">
      <c r="A1379">
        <v>1999</v>
      </c>
      <c r="B1379" t="s">
        <v>266</v>
      </c>
      <c r="C1379">
        <f>data!J1380</f>
        <v>0</v>
      </c>
      <c r="D1379" t="str">
        <f>data!K1380</f>
        <v/>
      </c>
      <c r="E1379">
        <f>data!L1380</f>
        <v>0</v>
      </c>
      <c r="F1379">
        <f>data!M1380</f>
        <v>0</v>
      </c>
      <c r="G1379">
        <f>data!Q1380</f>
        <v>0</v>
      </c>
      <c r="H1379" t="str">
        <f>data!R1380</f>
        <v/>
      </c>
      <c r="I1379">
        <f>data!S1380</f>
        <v>0</v>
      </c>
      <c r="J1379">
        <f>data!T1380</f>
        <v>0</v>
      </c>
    </row>
    <row r="1380" spans="1:10" x14ac:dyDescent="0.25">
      <c r="A1380">
        <v>1999</v>
      </c>
      <c r="B1380" t="s">
        <v>75</v>
      </c>
      <c r="C1380">
        <f>data!J1381</f>
        <v>0</v>
      </c>
      <c r="D1380" t="str">
        <f>data!K1381</f>
        <v/>
      </c>
      <c r="E1380">
        <f>data!L1381</f>
        <v>0</v>
      </c>
      <c r="F1380">
        <f>data!M1381</f>
        <v>0</v>
      </c>
      <c r="G1380">
        <f>data!Q1381</f>
        <v>0</v>
      </c>
      <c r="H1380" t="str">
        <f>data!R1381</f>
        <v/>
      </c>
      <c r="I1380">
        <f>data!S1381</f>
        <v>0</v>
      </c>
      <c r="J1380">
        <f>data!T1381</f>
        <v>0</v>
      </c>
    </row>
    <row r="1381" spans="1:10" x14ac:dyDescent="0.25">
      <c r="A1381">
        <v>1999</v>
      </c>
      <c r="B1381" t="s">
        <v>267</v>
      </c>
      <c r="C1381">
        <f>data!J1382</f>
        <v>126.6</v>
      </c>
      <c r="D1381">
        <f>data!K1382</f>
        <v>74</v>
      </c>
      <c r="E1381">
        <f>data!L1382</f>
        <v>0.1</v>
      </c>
      <c r="F1381">
        <f>data!M1382</f>
        <v>1</v>
      </c>
      <c r="G1381">
        <f>data!Q1382</f>
        <v>0</v>
      </c>
      <c r="H1381" t="str">
        <f>data!R1382</f>
        <v/>
      </c>
      <c r="I1381">
        <f>data!S1382</f>
        <v>0</v>
      </c>
      <c r="J1381">
        <f>data!T1382</f>
        <v>0</v>
      </c>
    </row>
    <row r="1382" spans="1:10" x14ac:dyDescent="0.25">
      <c r="A1382">
        <v>1999</v>
      </c>
      <c r="B1382" t="s">
        <v>268</v>
      </c>
      <c r="C1382">
        <f>data!J1383</f>
        <v>0</v>
      </c>
      <c r="D1382" t="str">
        <f>data!K1383</f>
        <v/>
      </c>
      <c r="E1382">
        <f>data!L1383</f>
        <v>0</v>
      </c>
      <c r="F1382">
        <f>data!M1383</f>
        <v>0</v>
      </c>
      <c r="G1382">
        <f>data!Q1383</f>
        <v>7446</v>
      </c>
      <c r="H1382">
        <f>data!R1383</f>
        <v>65</v>
      </c>
      <c r="I1382">
        <f>data!S1383</f>
        <v>0.1</v>
      </c>
      <c r="J1382">
        <f>data!T1383</f>
        <v>15</v>
      </c>
    </row>
    <row r="1383" spans="1:10" x14ac:dyDescent="0.25">
      <c r="A1383">
        <v>1999</v>
      </c>
      <c r="B1383" t="s">
        <v>269</v>
      </c>
      <c r="C1383">
        <f>data!J1384</f>
        <v>0</v>
      </c>
      <c r="D1383" t="str">
        <f>data!K1384</f>
        <v/>
      </c>
      <c r="E1383">
        <f>data!L1384</f>
        <v>0</v>
      </c>
      <c r="F1383">
        <f>data!M1384</f>
        <v>0</v>
      </c>
      <c r="G1383">
        <f>data!Q1384</f>
        <v>0</v>
      </c>
      <c r="H1383" t="str">
        <f>data!R1384</f>
        <v/>
      </c>
      <c r="I1383">
        <f>data!S1384</f>
        <v>0</v>
      </c>
      <c r="J1383">
        <f>data!T1384</f>
        <v>0</v>
      </c>
    </row>
    <row r="1384" spans="1:10" x14ac:dyDescent="0.25">
      <c r="A1384">
        <v>1999</v>
      </c>
      <c r="B1384" t="s">
        <v>133</v>
      </c>
      <c r="C1384">
        <f>data!J1385</f>
        <v>0</v>
      </c>
      <c r="D1384" t="str">
        <f>data!K1385</f>
        <v/>
      </c>
      <c r="E1384">
        <f>data!L1385</f>
        <v>0</v>
      </c>
      <c r="F1384">
        <f>data!M1385</f>
        <v>0</v>
      </c>
      <c r="G1384">
        <f>data!Q1385</f>
        <v>2515.6</v>
      </c>
      <c r="H1384">
        <f>data!R1385</f>
        <v>114</v>
      </c>
      <c r="I1384">
        <f>data!S1385</f>
        <v>0</v>
      </c>
      <c r="J1384">
        <f>data!T1385</f>
        <v>10</v>
      </c>
    </row>
    <row r="1385" spans="1:10" x14ac:dyDescent="0.25">
      <c r="A1385">
        <v>1999</v>
      </c>
      <c r="B1385" t="s">
        <v>270</v>
      </c>
      <c r="C1385">
        <f>data!J1386</f>
        <v>276.2</v>
      </c>
      <c r="D1385">
        <f>data!K1386</f>
        <v>50</v>
      </c>
      <c r="E1385">
        <f>data!L1386</f>
        <v>0.3</v>
      </c>
      <c r="F1385">
        <f>data!M1386</f>
        <v>6</v>
      </c>
      <c r="G1385">
        <f>data!Q1386</f>
        <v>3246.5</v>
      </c>
      <c r="H1385">
        <f>data!R1386</f>
        <v>98</v>
      </c>
      <c r="I1385">
        <f>data!S1386</f>
        <v>0</v>
      </c>
      <c r="J1385">
        <f>data!T1386</f>
        <v>18</v>
      </c>
    </row>
    <row r="1386" spans="1:10" x14ac:dyDescent="0.25">
      <c r="A1386">
        <v>1999</v>
      </c>
      <c r="B1386" t="s">
        <v>271</v>
      </c>
      <c r="C1386">
        <f>data!J1387</f>
        <v>0</v>
      </c>
      <c r="D1386" t="str">
        <f>data!K1387</f>
        <v/>
      </c>
      <c r="E1386">
        <f>data!L1387</f>
        <v>0</v>
      </c>
      <c r="F1386">
        <f>data!M1387</f>
        <v>0</v>
      </c>
      <c r="G1386">
        <f>data!Q1387</f>
        <v>0</v>
      </c>
      <c r="H1386" t="str">
        <f>data!R1387</f>
        <v/>
      </c>
      <c r="I1386">
        <f>data!S1387</f>
        <v>0</v>
      </c>
      <c r="J1386">
        <f>data!T1387</f>
        <v>0</v>
      </c>
    </row>
    <row r="1387" spans="1:10" x14ac:dyDescent="0.25">
      <c r="A1387">
        <v>1999</v>
      </c>
      <c r="B1387" t="s">
        <v>272</v>
      </c>
      <c r="C1387">
        <f>data!J1388</f>
        <v>0</v>
      </c>
      <c r="D1387" t="str">
        <f>data!K1388</f>
        <v/>
      </c>
      <c r="E1387">
        <f>data!L1388</f>
        <v>0</v>
      </c>
      <c r="F1387">
        <f>data!M1388</f>
        <v>0</v>
      </c>
      <c r="G1387">
        <f>data!Q1388</f>
        <v>0</v>
      </c>
      <c r="H1387" t="str">
        <f>data!R1388</f>
        <v/>
      </c>
      <c r="I1387">
        <f>data!S1388</f>
        <v>0</v>
      </c>
      <c r="J1387">
        <f>data!T1388</f>
        <v>0</v>
      </c>
    </row>
    <row r="1388" spans="1:10" x14ac:dyDescent="0.25">
      <c r="A1388">
        <v>1999</v>
      </c>
      <c r="B1388" t="s">
        <v>76</v>
      </c>
      <c r="C1388">
        <f>data!J1389</f>
        <v>90.8</v>
      </c>
      <c r="D1388">
        <f>data!K1389</f>
        <v>89</v>
      </c>
      <c r="E1388">
        <f>data!L1389</f>
        <v>0.1</v>
      </c>
      <c r="F1388">
        <f>data!M1389</f>
        <v>1</v>
      </c>
      <c r="G1388">
        <f>data!Q1389</f>
        <v>1214.4000000000001</v>
      </c>
      <c r="H1388">
        <f>data!R1389</f>
        <v>162</v>
      </c>
      <c r="I1388">
        <f>data!S1389</f>
        <v>0</v>
      </c>
      <c r="J1388">
        <f>data!T1389</f>
        <v>13</v>
      </c>
    </row>
    <row r="1389" spans="1:10" x14ac:dyDescent="0.25">
      <c r="A1389">
        <v>1999</v>
      </c>
      <c r="B1389" t="s">
        <v>273</v>
      </c>
      <c r="C1389">
        <f>data!J1390</f>
        <v>46.6</v>
      </c>
      <c r="D1389">
        <f>data!K1390</f>
        <v>118</v>
      </c>
      <c r="E1389">
        <f>data!L1390</f>
        <v>0.1</v>
      </c>
      <c r="F1389">
        <f>data!M1390</f>
        <v>2</v>
      </c>
      <c r="G1389">
        <f>data!Q1390</f>
        <v>0</v>
      </c>
      <c r="H1389" t="str">
        <f>data!R1390</f>
        <v/>
      </c>
      <c r="I1389">
        <f>data!S1390</f>
        <v>0</v>
      </c>
      <c r="J1389">
        <f>data!T1390</f>
        <v>0</v>
      </c>
    </row>
    <row r="1390" spans="1:10" x14ac:dyDescent="0.25">
      <c r="A1390">
        <v>1999</v>
      </c>
      <c r="B1390" t="s">
        <v>21</v>
      </c>
      <c r="C1390">
        <f>data!J1391</f>
        <v>218.9</v>
      </c>
      <c r="D1390">
        <f>data!K1391</f>
        <v>55</v>
      </c>
      <c r="E1390">
        <f>data!L1391</f>
        <v>0.2</v>
      </c>
      <c r="F1390">
        <f>data!M1391</f>
        <v>2</v>
      </c>
      <c r="G1390">
        <f>data!Q1391</f>
        <v>27061.3</v>
      </c>
      <c r="H1390">
        <f>data!R1391</f>
        <v>28</v>
      </c>
      <c r="I1390">
        <f>data!S1391</f>
        <v>0.2</v>
      </c>
      <c r="J1390">
        <f>data!T1391</f>
        <v>77</v>
      </c>
    </row>
    <row r="1391" spans="1:10" x14ac:dyDescent="0.25">
      <c r="A1391">
        <v>1999</v>
      </c>
      <c r="B1391" t="s">
        <v>22</v>
      </c>
      <c r="C1391">
        <f>data!J1392</f>
        <v>67.3</v>
      </c>
      <c r="D1391">
        <f>data!K1392</f>
        <v>104</v>
      </c>
      <c r="E1391">
        <f>data!L1392</f>
        <v>0.1</v>
      </c>
      <c r="F1391">
        <f>data!M1392</f>
        <v>4</v>
      </c>
      <c r="G1391">
        <f>data!Q1392</f>
        <v>4531.7</v>
      </c>
      <c r="H1391">
        <f>data!R1392</f>
        <v>82</v>
      </c>
      <c r="I1391">
        <f>data!S1392</f>
        <v>0</v>
      </c>
      <c r="J1391">
        <f>data!T1392</f>
        <v>17</v>
      </c>
    </row>
    <row r="1392" spans="1:10" x14ac:dyDescent="0.25">
      <c r="A1392">
        <v>1999</v>
      </c>
      <c r="B1392" t="s">
        <v>274</v>
      </c>
      <c r="C1392">
        <f>data!J1393</f>
        <v>0</v>
      </c>
      <c r="D1392" t="str">
        <f>data!K1393</f>
        <v/>
      </c>
      <c r="E1392">
        <f>data!L1393</f>
        <v>0</v>
      </c>
      <c r="F1392">
        <f>data!M1393</f>
        <v>0</v>
      </c>
      <c r="G1392">
        <f>data!Q1393</f>
        <v>4476</v>
      </c>
      <c r="H1392">
        <f>data!R1393</f>
        <v>84</v>
      </c>
      <c r="I1392">
        <f>data!S1393</f>
        <v>0</v>
      </c>
      <c r="J1392">
        <f>data!T1393</f>
        <v>2</v>
      </c>
    </row>
    <row r="1393" spans="1:10" x14ac:dyDescent="0.25">
      <c r="A1393">
        <v>1999</v>
      </c>
      <c r="B1393" t="s">
        <v>275</v>
      </c>
      <c r="C1393">
        <f>data!J1394</f>
        <v>0</v>
      </c>
      <c r="D1393" t="str">
        <f>data!K1394</f>
        <v/>
      </c>
      <c r="E1393">
        <f>data!L1394</f>
        <v>0</v>
      </c>
      <c r="F1393">
        <f>data!M1394</f>
        <v>0</v>
      </c>
      <c r="G1393">
        <f>data!Q1394</f>
        <v>1173.7</v>
      </c>
      <c r="H1393">
        <f>data!R1394</f>
        <v>163</v>
      </c>
      <c r="I1393">
        <f>data!S1394</f>
        <v>0</v>
      </c>
      <c r="J1393">
        <f>data!T1394</f>
        <v>6</v>
      </c>
    </row>
    <row r="1394" spans="1:10" x14ac:dyDescent="0.25">
      <c r="A1394">
        <v>1999</v>
      </c>
      <c r="B1394" t="s">
        <v>23</v>
      </c>
      <c r="C1394">
        <f>data!J1395</f>
        <v>777.8</v>
      </c>
      <c r="D1394">
        <f>data!K1395</f>
        <v>23</v>
      </c>
      <c r="E1394">
        <f>data!L1395</f>
        <v>0.9</v>
      </c>
      <c r="F1394">
        <f>data!M1395</f>
        <v>5</v>
      </c>
      <c r="G1394">
        <f>data!Q1395</f>
        <v>10705.1</v>
      </c>
      <c r="H1394">
        <f>data!R1395</f>
        <v>55</v>
      </c>
      <c r="I1394">
        <f>data!S1395</f>
        <v>0.1</v>
      </c>
      <c r="J1394">
        <f>data!T1395</f>
        <v>40</v>
      </c>
    </row>
    <row r="1395" spans="1:10" x14ac:dyDescent="0.25">
      <c r="A1395">
        <v>1999</v>
      </c>
      <c r="B1395" t="s">
        <v>135</v>
      </c>
      <c r="C1395">
        <f>data!J1396</f>
        <v>195.1</v>
      </c>
      <c r="D1395">
        <f>data!K1396</f>
        <v>58</v>
      </c>
      <c r="E1395">
        <f>data!L1396</f>
        <v>0.2</v>
      </c>
      <c r="F1395">
        <f>data!M1396</f>
        <v>4</v>
      </c>
      <c r="G1395">
        <f>data!Q1396</f>
        <v>8294.5</v>
      </c>
      <c r="H1395">
        <f>data!R1396</f>
        <v>63</v>
      </c>
      <c r="I1395">
        <f>data!S1396</f>
        <v>0.1</v>
      </c>
      <c r="J1395">
        <f>data!T1396</f>
        <v>36</v>
      </c>
    </row>
    <row r="1396" spans="1:10" x14ac:dyDescent="0.25">
      <c r="A1396">
        <v>1999</v>
      </c>
      <c r="B1396" t="s">
        <v>177</v>
      </c>
      <c r="C1396">
        <f>data!J1397</f>
        <v>16.2</v>
      </c>
      <c r="D1396">
        <f>data!K1397</f>
        <v>182</v>
      </c>
      <c r="E1396">
        <f>data!L1397</f>
        <v>0</v>
      </c>
      <c r="F1396">
        <f>data!M1397</f>
        <v>1</v>
      </c>
      <c r="G1396">
        <f>data!Q1397</f>
        <v>0</v>
      </c>
      <c r="H1396" t="str">
        <f>data!R1397</f>
        <v/>
      </c>
      <c r="I1396">
        <f>data!S1397</f>
        <v>0</v>
      </c>
      <c r="J1396">
        <f>data!T1397</f>
        <v>0</v>
      </c>
    </row>
    <row r="1397" spans="1:10" x14ac:dyDescent="0.25">
      <c r="A1397">
        <v>1999</v>
      </c>
      <c r="B1397" t="s">
        <v>235</v>
      </c>
      <c r="C1397">
        <f>data!J1398</f>
        <v>833.8</v>
      </c>
      <c r="D1397">
        <f>data!K1398</f>
        <v>18</v>
      </c>
      <c r="E1397">
        <f>data!L1398</f>
        <v>0.9</v>
      </c>
      <c r="F1397">
        <f>data!M1398</f>
        <v>6</v>
      </c>
      <c r="G1397">
        <f>data!Q1398</f>
        <v>1168</v>
      </c>
      <c r="H1397">
        <f>data!R1398</f>
        <v>164</v>
      </c>
      <c r="I1397">
        <f>data!S1398</f>
        <v>0</v>
      </c>
      <c r="J1397">
        <f>data!T1398</f>
        <v>10</v>
      </c>
    </row>
    <row r="1398" spans="1:10" x14ac:dyDescent="0.25">
      <c r="A1398">
        <v>1999</v>
      </c>
      <c r="B1398" t="s">
        <v>236</v>
      </c>
      <c r="C1398">
        <f>data!J1399</f>
        <v>169.6</v>
      </c>
      <c r="D1398" t="str">
        <f>data!K1399</f>
        <v/>
      </c>
      <c r="E1398">
        <f>data!L1399</f>
        <v>0.2</v>
      </c>
      <c r="F1398">
        <f>data!M1399</f>
        <v>10</v>
      </c>
      <c r="G1398">
        <f>data!Q1399</f>
        <v>1248.8</v>
      </c>
      <c r="H1398">
        <f>data!R1399</f>
        <v>160</v>
      </c>
      <c r="I1398">
        <f>data!S1399</f>
        <v>0</v>
      </c>
      <c r="J1398">
        <f>data!T1399</f>
        <v>16</v>
      </c>
    </row>
    <row r="1399" spans="1:10" x14ac:dyDescent="0.25">
      <c r="A1399">
        <v>1999</v>
      </c>
      <c r="B1399" t="s">
        <v>81</v>
      </c>
      <c r="C1399">
        <f>data!J1400</f>
        <v>366.4</v>
      </c>
      <c r="D1399">
        <f>data!K1400</f>
        <v>41</v>
      </c>
      <c r="E1399">
        <f>data!L1400</f>
        <v>0.4</v>
      </c>
      <c r="F1399">
        <f>data!M1400</f>
        <v>9</v>
      </c>
      <c r="G1399">
        <f>data!Q1400</f>
        <v>2256</v>
      </c>
      <c r="H1399">
        <f>data!R1400</f>
        <v>126</v>
      </c>
      <c r="I1399">
        <f>data!S1400</f>
        <v>0</v>
      </c>
      <c r="J1399">
        <f>data!T1400</f>
        <v>18</v>
      </c>
    </row>
    <row r="1400" spans="1:10" x14ac:dyDescent="0.25">
      <c r="A1400">
        <v>1999</v>
      </c>
      <c r="B1400" t="s">
        <v>276</v>
      </c>
      <c r="C1400">
        <f>data!J1401</f>
        <v>0</v>
      </c>
      <c r="D1400" t="str">
        <f>data!K1401</f>
        <v/>
      </c>
      <c r="E1400">
        <f>data!L1401</f>
        <v>0</v>
      </c>
      <c r="F1400">
        <f>data!M1401</f>
        <v>0</v>
      </c>
      <c r="G1400">
        <f>data!Q1401</f>
        <v>0</v>
      </c>
      <c r="H1400" t="str">
        <f>data!R1401</f>
        <v/>
      </c>
      <c r="I1400">
        <f>data!S1401</f>
        <v>0</v>
      </c>
      <c r="J1400">
        <f>data!T1401</f>
        <v>0</v>
      </c>
    </row>
    <row r="1401" spans="1:10" x14ac:dyDescent="0.25">
      <c r="A1401">
        <v>1999</v>
      </c>
      <c r="B1401" t="s">
        <v>82</v>
      </c>
      <c r="C1401">
        <f>data!J1402</f>
        <v>0</v>
      </c>
      <c r="D1401" t="str">
        <f>data!K1402</f>
        <v/>
      </c>
      <c r="E1401">
        <f>data!L1402</f>
        <v>0</v>
      </c>
      <c r="F1401">
        <f>data!M1402</f>
        <v>0</v>
      </c>
      <c r="G1401">
        <f>data!Q1402</f>
        <v>0</v>
      </c>
      <c r="H1401" t="str">
        <f>data!R1402</f>
        <v/>
      </c>
      <c r="I1401">
        <f>data!S1402</f>
        <v>0</v>
      </c>
      <c r="J1401">
        <f>data!T1402</f>
        <v>0</v>
      </c>
    </row>
    <row r="1402" spans="1:10" x14ac:dyDescent="0.25">
      <c r="A1402">
        <v>1999</v>
      </c>
      <c r="B1402" t="s">
        <v>277</v>
      </c>
      <c r="C1402">
        <f>data!J1403</f>
        <v>0</v>
      </c>
      <c r="D1402" t="str">
        <f>data!K1403</f>
        <v/>
      </c>
      <c r="E1402">
        <f>data!L1403</f>
        <v>0</v>
      </c>
      <c r="F1402">
        <f>data!M1403</f>
        <v>0</v>
      </c>
      <c r="G1402">
        <f>data!Q1403</f>
        <v>0</v>
      </c>
      <c r="H1402" t="str">
        <f>data!R1403</f>
        <v/>
      </c>
      <c r="I1402">
        <f>data!S1403</f>
        <v>0</v>
      </c>
      <c r="J1402">
        <f>data!T1403</f>
        <v>0</v>
      </c>
    </row>
    <row r="1403" spans="1:10" x14ac:dyDescent="0.25">
      <c r="A1403">
        <v>1999</v>
      </c>
      <c r="B1403" t="s">
        <v>83</v>
      </c>
      <c r="C1403">
        <f>data!J1404</f>
        <v>438.6</v>
      </c>
      <c r="D1403">
        <f>data!K1404</f>
        <v>37</v>
      </c>
      <c r="E1403">
        <f>data!L1404</f>
        <v>0.5</v>
      </c>
      <c r="F1403">
        <f>data!M1404</f>
        <v>6</v>
      </c>
      <c r="G1403">
        <f>data!Q1404</f>
        <v>13551.6</v>
      </c>
      <c r="H1403">
        <f>data!R1404</f>
        <v>42</v>
      </c>
      <c r="I1403">
        <f>data!S1404</f>
        <v>0.1</v>
      </c>
      <c r="J1403">
        <f>data!T1404</f>
        <v>34</v>
      </c>
    </row>
    <row r="1404" spans="1:10" x14ac:dyDescent="0.25">
      <c r="A1404">
        <v>1999</v>
      </c>
      <c r="B1404" t="s">
        <v>278</v>
      </c>
      <c r="C1404">
        <f>data!J1405</f>
        <v>16.899999999999999</v>
      </c>
      <c r="D1404">
        <f>data!K1405</f>
        <v>177</v>
      </c>
      <c r="E1404">
        <f>data!L1405</f>
        <v>0</v>
      </c>
      <c r="F1404">
        <f>data!M1405</f>
        <v>1</v>
      </c>
      <c r="G1404">
        <f>data!Q1405</f>
        <v>0</v>
      </c>
      <c r="H1404" t="str">
        <f>data!R1405</f>
        <v/>
      </c>
      <c r="I1404">
        <f>data!S1405</f>
        <v>0</v>
      </c>
      <c r="J1404">
        <f>data!T1405</f>
        <v>0</v>
      </c>
    </row>
    <row r="1405" spans="1:10" x14ac:dyDescent="0.25">
      <c r="A1405">
        <v>1999</v>
      </c>
      <c r="B1405" t="s">
        <v>139</v>
      </c>
      <c r="C1405">
        <f>data!J1406</f>
        <v>41.5</v>
      </c>
      <c r="D1405">
        <f>data!K1406</f>
        <v>129</v>
      </c>
      <c r="E1405">
        <f>data!L1406</f>
        <v>0.1</v>
      </c>
      <c r="F1405">
        <f>data!M1406</f>
        <v>3</v>
      </c>
      <c r="G1405">
        <f>data!Q1406</f>
        <v>0</v>
      </c>
      <c r="H1405" t="str">
        <f>data!R1406</f>
        <v/>
      </c>
      <c r="I1405">
        <f>data!S1406</f>
        <v>0</v>
      </c>
      <c r="J1405">
        <f>data!T1406</f>
        <v>0</v>
      </c>
    </row>
    <row r="1406" spans="1:10" x14ac:dyDescent="0.25">
      <c r="A1406">
        <v>1999</v>
      </c>
      <c r="B1406" t="s">
        <v>230</v>
      </c>
      <c r="C1406">
        <f>data!J1407</f>
        <v>46.6</v>
      </c>
      <c r="D1406">
        <f>data!K1407</f>
        <v>118</v>
      </c>
      <c r="E1406">
        <f>data!L1407</f>
        <v>0.1</v>
      </c>
      <c r="F1406">
        <f>data!M1407</f>
        <v>2</v>
      </c>
      <c r="G1406">
        <f>data!Q1407</f>
        <v>0</v>
      </c>
      <c r="H1406" t="str">
        <f>data!R1407</f>
        <v/>
      </c>
      <c r="I1406">
        <f>data!S1407</f>
        <v>0</v>
      </c>
      <c r="J1406">
        <f>data!T1407</f>
        <v>0</v>
      </c>
    </row>
    <row r="1407" spans="1:10" x14ac:dyDescent="0.25">
      <c r="A1407">
        <v>1999</v>
      </c>
      <c r="B1407" t="s">
        <v>227</v>
      </c>
      <c r="C1407">
        <f>data!J1408</f>
        <v>0</v>
      </c>
      <c r="D1407" t="str">
        <f>data!K1408</f>
        <v/>
      </c>
      <c r="E1407">
        <f>data!L1408</f>
        <v>0</v>
      </c>
      <c r="F1407">
        <f>data!M1408</f>
        <v>0</v>
      </c>
      <c r="G1407">
        <f>data!Q1408</f>
        <v>0</v>
      </c>
      <c r="H1407" t="str">
        <f>data!R1408</f>
        <v/>
      </c>
      <c r="I1407">
        <f>data!S1408</f>
        <v>0</v>
      </c>
      <c r="J1407">
        <f>data!T1408</f>
        <v>0</v>
      </c>
    </row>
    <row r="1408" spans="1:10" x14ac:dyDescent="0.25">
      <c r="A1408">
        <v>1999</v>
      </c>
      <c r="B1408" t="s">
        <v>279</v>
      </c>
      <c r="C1408">
        <f>data!J1409</f>
        <v>674</v>
      </c>
      <c r="D1408">
        <f>data!K1409</f>
        <v>27</v>
      </c>
      <c r="E1408">
        <f>data!L1409</f>
        <v>0.7</v>
      </c>
      <c r="F1408">
        <f>data!M1409</f>
        <v>2</v>
      </c>
      <c r="G1408">
        <f>data!Q1409</f>
        <v>2673.7</v>
      </c>
      <c r="H1408">
        <f>data!R1409</f>
        <v>111</v>
      </c>
      <c r="I1408">
        <f>data!S1409</f>
        <v>0</v>
      </c>
      <c r="J1408">
        <f>data!T1409</f>
        <v>5</v>
      </c>
    </row>
    <row r="1409" spans="1:10" x14ac:dyDescent="0.25">
      <c r="A1409">
        <v>1999</v>
      </c>
      <c r="B1409" t="s">
        <v>140</v>
      </c>
      <c r="C1409">
        <f>data!J1410</f>
        <v>0</v>
      </c>
      <c r="D1409" t="str">
        <f>data!K1410</f>
        <v/>
      </c>
      <c r="E1409">
        <f>data!L1410</f>
        <v>0</v>
      </c>
      <c r="F1409">
        <f>data!M1410</f>
        <v>0</v>
      </c>
      <c r="G1409">
        <f>data!Q1410</f>
        <v>12019.1</v>
      </c>
      <c r="H1409">
        <f>data!R1410</f>
        <v>48</v>
      </c>
      <c r="I1409">
        <f>data!S1410</f>
        <v>0.1</v>
      </c>
      <c r="J1409">
        <f>data!T1410</f>
        <v>11</v>
      </c>
    </row>
    <row r="1410" spans="1:10" x14ac:dyDescent="0.25">
      <c r="A1410">
        <v>1999</v>
      </c>
      <c r="B1410" t="s">
        <v>24</v>
      </c>
      <c r="C1410">
        <f>data!J1411</f>
        <v>0</v>
      </c>
      <c r="D1410" t="str">
        <f>data!K1411</f>
        <v/>
      </c>
      <c r="E1410">
        <f>data!L1411</f>
        <v>0</v>
      </c>
      <c r="F1410">
        <f>data!M1411</f>
        <v>0</v>
      </c>
      <c r="G1410">
        <f>data!Q1411</f>
        <v>43981.4</v>
      </c>
      <c r="H1410">
        <f>data!R1411</f>
        <v>23</v>
      </c>
      <c r="I1410">
        <f>data!S1411</f>
        <v>0.3</v>
      </c>
      <c r="J1410">
        <f>data!T1411</f>
        <v>58</v>
      </c>
    </row>
    <row r="1411" spans="1:10" x14ac:dyDescent="0.25">
      <c r="A1411">
        <v>1999</v>
      </c>
      <c r="B1411" t="s">
        <v>141</v>
      </c>
      <c r="C1411">
        <f>data!J1412</f>
        <v>0</v>
      </c>
      <c r="D1411" t="str">
        <f>data!K1412</f>
        <v/>
      </c>
      <c r="E1411">
        <f>data!L1412</f>
        <v>0</v>
      </c>
      <c r="F1411">
        <f>data!M1412</f>
        <v>0</v>
      </c>
      <c r="G1411">
        <f>data!Q1412</f>
        <v>1162.3</v>
      </c>
      <c r="H1411">
        <f>data!R1412</f>
        <v>165</v>
      </c>
      <c r="I1411">
        <f>data!S1412</f>
        <v>0</v>
      </c>
      <c r="J1411">
        <f>data!T1412</f>
        <v>7</v>
      </c>
    </row>
    <row r="1412" spans="1:10" x14ac:dyDescent="0.25">
      <c r="A1412">
        <v>1999</v>
      </c>
      <c r="B1412" t="s">
        <v>280</v>
      </c>
      <c r="C1412">
        <f>data!J1413</f>
        <v>0</v>
      </c>
      <c r="D1412" t="str">
        <f>data!K1413</f>
        <v/>
      </c>
      <c r="E1412">
        <f>data!L1413</f>
        <v>0</v>
      </c>
      <c r="F1412">
        <f>data!M1413</f>
        <v>0</v>
      </c>
      <c r="G1412">
        <f>data!Q1413</f>
        <v>0</v>
      </c>
      <c r="H1412" t="str">
        <f>data!R1413</f>
        <v/>
      </c>
      <c r="I1412">
        <f>data!S1413</f>
        <v>0</v>
      </c>
      <c r="J1412">
        <f>data!T1413</f>
        <v>0</v>
      </c>
    </row>
    <row r="1413" spans="1:10" x14ac:dyDescent="0.25">
      <c r="A1413">
        <v>1999</v>
      </c>
      <c r="B1413" t="s">
        <v>281</v>
      </c>
      <c r="C1413">
        <f>data!J1414</f>
        <v>137.9</v>
      </c>
      <c r="D1413">
        <f>data!K1414</f>
        <v>68</v>
      </c>
      <c r="E1413">
        <f>data!L1414</f>
        <v>0.2</v>
      </c>
      <c r="F1413">
        <f>data!M1414</f>
        <v>4</v>
      </c>
      <c r="G1413">
        <f>data!Q1414</f>
        <v>0</v>
      </c>
      <c r="H1413" t="str">
        <f>data!R1414</f>
        <v/>
      </c>
      <c r="I1413">
        <f>data!S1414</f>
        <v>0</v>
      </c>
      <c r="J1413">
        <f>data!T1414</f>
        <v>0</v>
      </c>
    </row>
    <row r="1414" spans="1:10" x14ac:dyDescent="0.25">
      <c r="A1414">
        <v>1999</v>
      </c>
      <c r="B1414" t="s">
        <v>239</v>
      </c>
      <c r="C1414">
        <f>data!J1415</f>
        <v>0</v>
      </c>
      <c r="D1414" t="str">
        <f>data!K1415</f>
        <v/>
      </c>
      <c r="E1414">
        <f>data!L1415</f>
        <v>0</v>
      </c>
      <c r="F1414">
        <f>data!M1415</f>
        <v>0</v>
      </c>
      <c r="G1414">
        <f>data!Q1415</f>
        <v>1161.8</v>
      </c>
      <c r="H1414">
        <f>data!R1415</f>
        <v>166</v>
      </c>
      <c r="I1414">
        <f>data!S1415</f>
        <v>0</v>
      </c>
      <c r="J1414">
        <f>data!T1415</f>
        <v>3</v>
      </c>
    </row>
    <row r="1415" spans="1:10" x14ac:dyDescent="0.25">
      <c r="A1415">
        <v>1999</v>
      </c>
      <c r="B1415" t="s">
        <v>85</v>
      </c>
      <c r="C1415">
        <f>data!J1416</f>
        <v>0</v>
      </c>
      <c r="D1415" t="str">
        <f>data!K1416</f>
        <v/>
      </c>
      <c r="E1415">
        <f>data!L1416</f>
        <v>0</v>
      </c>
      <c r="F1415">
        <f>data!M1416</f>
        <v>0</v>
      </c>
      <c r="G1415">
        <f>data!Q1416</f>
        <v>0</v>
      </c>
      <c r="H1415" t="str">
        <f>data!R1416</f>
        <v/>
      </c>
      <c r="I1415">
        <f>data!S1416</f>
        <v>0</v>
      </c>
      <c r="J1415">
        <f>data!T1416</f>
        <v>0</v>
      </c>
    </row>
    <row r="1416" spans="1:10" x14ac:dyDescent="0.25">
      <c r="A1416">
        <v>1999</v>
      </c>
      <c r="B1416" t="s">
        <v>25</v>
      </c>
      <c r="C1416">
        <f>data!J1417</f>
        <v>345.4</v>
      </c>
      <c r="D1416">
        <f>data!K1417</f>
        <v>42</v>
      </c>
      <c r="E1416">
        <f>data!L1417</f>
        <v>0.4</v>
      </c>
      <c r="F1416">
        <f>data!M1417</f>
        <v>5</v>
      </c>
      <c r="G1416">
        <f>data!Q1417</f>
        <v>9967.4</v>
      </c>
      <c r="H1416">
        <f>data!R1417</f>
        <v>58</v>
      </c>
      <c r="I1416">
        <f>data!S1417</f>
        <v>0.1</v>
      </c>
      <c r="J1416">
        <f>data!T1417</f>
        <v>49</v>
      </c>
    </row>
    <row r="1417" spans="1:10" x14ac:dyDescent="0.25">
      <c r="A1417">
        <v>1999</v>
      </c>
      <c r="B1417" t="s">
        <v>143</v>
      </c>
      <c r="C1417">
        <f>data!J1418</f>
        <v>2261.5</v>
      </c>
      <c r="D1417">
        <f>data!K1418</f>
        <v>11</v>
      </c>
      <c r="E1417">
        <f>data!L1418</f>
        <v>2.5</v>
      </c>
      <c r="F1417">
        <f>data!M1418</f>
        <v>5</v>
      </c>
      <c r="G1417">
        <f>data!Q1418</f>
        <v>9191.7000000000007</v>
      </c>
      <c r="H1417" t="str">
        <f>data!R1418</f>
        <v/>
      </c>
      <c r="I1417">
        <f>data!S1418</f>
        <v>0.1</v>
      </c>
      <c r="J1417">
        <f>data!T1418</f>
        <v>25</v>
      </c>
    </row>
    <row r="1418" spans="1:10" x14ac:dyDescent="0.25">
      <c r="A1418">
        <v>1999</v>
      </c>
      <c r="B1418" t="s">
        <v>26</v>
      </c>
      <c r="C1418">
        <f>data!J1419</f>
        <v>111.3</v>
      </c>
      <c r="D1418">
        <f>data!K1419</f>
        <v>80</v>
      </c>
      <c r="E1418">
        <f>data!L1419</f>
        <v>0.1</v>
      </c>
      <c r="F1418">
        <f>data!M1419</f>
        <v>2</v>
      </c>
      <c r="G1418">
        <f>data!Q1419</f>
        <v>0</v>
      </c>
      <c r="H1418" t="str">
        <f>data!R1419</f>
        <v/>
      </c>
      <c r="I1418">
        <f>data!S1419</f>
        <v>0</v>
      </c>
      <c r="J1418">
        <f>data!T1419</f>
        <v>0</v>
      </c>
    </row>
    <row r="1419" spans="1:10" x14ac:dyDescent="0.25">
      <c r="A1419">
        <v>1999</v>
      </c>
      <c r="B1419" t="s">
        <v>27</v>
      </c>
      <c r="C1419">
        <f>data!J1420</f>
        <v>0</v>
      </c>
      <c r="D1419" t="str">
        <f>data!K1420</f>
        <v/>
      </c>
      <c r="E1419">
        <f>data!L1420</f>
        <v>0</v>
      </c>
      <c r="F1419">
        <f>data!M1420</f>
        <v>0</v>
      </c>
      <c r="G1419">
        <f>data!Q1420</f>
        <v>3649.3</v>
      </c>
      <c r="H1419">
        <f>data!R1420</f>
        <v>93</v>
      </c>
      <c r="I1419">
        <f>data!S1420</f>
        <v>0</v>
      </c>
      <c r="J1419">
        <f>data!T1420</f>
        <v>3</v>
      </c>
    </row>
    <row r="1420" spans="1:10" x14ac:dyDescent="0.25">
      <c r="A1420">
        <v>1999</v>
      </c>
      <c r="B1420" t="s">
        <v>282</v>
      </c>
      <c r="C1420">
        <f>data!J1421</f>
        <v>0</v>
      </c>
      <c r="D1420" t="str">
        <f>data!K1421</f>
        <v/>
      </c>
      <c r="E1420">
        <f>data!L1421</f>
        <v>0</v>
      </c>
      <c r="F1420">
        <f>data!M1421</f>
        <v>0</v>
      </c>
      <c r="G1420">
        <f>data!Q1421</f>
        <v>0</v>
      </c>
      <c r="H1420" t="str">
        <f>data!R1421</f>
        <v/>
      </c>
      <c r="I1420">
        <f>data!S1421</f>
        <v>0</v>
      </c>
      <c r="J1420">
        <f>data!T1421</f>
        <v>0</v>
      </c>
    </row>
    <row r="1421" spans="1:10" x14ac:dyDescent="0.25">
      <c r="A1421">
        <v>1999</v>
      </c>
      <c r="B1421" t="s">
        <v>243</v>
      </c>
      <c r="C1421">
        <f>data!J1422</f>
        <v>22.1</v>
      </c>
      <c r="D1421">
        <f>data!K1422</f>
        <v>161</v>
      </c>
      <c r="E1421">
        <f>data!L1422</f>
        <v>0</v>
      </c>
      <c r="F1421">
        <f>data!M1422</f>
        <v>1</v>
      </c>
      <c r="G1421">
        <f>data!Q1422</f>
        <v>944.7</v>
      </c>
      <c r="H1421">
        <f>data!R1422</f>
        <v>191</v>
      </c>
      <c r="I1421">
        <f>data!S1422</f>
        <v>0</v>
      </c>
      <c r="J1421">
        <f>data!T1422</f>
        <v>6</v>
      </c>
    </row>
    <row r="1422" spans="1:10" x14ac:dyDescent="0.25">
      <c r="A1422">
        <v>1999</v>
      </c>
      <c r="B1422" t="s">
        <v>88</v>
      </c>
      <c r="C1422">
        <f>data!J1423</f>
        <v>286.5</v>
      </c>
      <c r="D1422">
        <f>data!K1423</f>
        <v>49</v>
      </c>
      <c r="E1422">
        <f>data!L1423</f>
        <v>0.3</v>
      </c>
      <c r="F1422">
        <f>data!M1423</f>
        <v>4</v>
      </c>
      <c r="G1422">
        <f>data!Q1423</f>
        <v>12454.8</v>
      </c>
      <c r="H1422">
        <f>data!R1423</f>
        <v>45</v>
      </c>
      <c r="I1422">
        <f>data!S1423</f>
        <v>0.1</v>
      </c>
      <c r="J1422">
        <f>data!T1423</f>
        <v>31</v>
      </c>
    </row>
    <row r="1423" spans="1:10" x14ac:dyDescent="0.25">
      <c r="A1423">
        <v>1999</v>
      </c>
      <c r="B1423" t="s">
        <v>28</v>
      </c>
      <c r="C1423">
        <f>data!J1424</f>
        <v>781.1</v>
      </c>
      <c r="D1423">
        <f>data!K1424</f>
        <v>22</v>
      </c>
      <c r="E1423">
        <f>data!L1424</f>
        <v>0.9</v>
      </c>
      <c r="F1423">
        <f>data!M1424</f>
        <v>7</v>
      </c>
      <c r="G1423">
        <f>data!Q1424</f>
        <v>14846.6</v>
      </c>
      <c r="H1423">
        <f>data!R1424</f>
        <v>37</v>
      </c>
      <c r="I1423">
        <f>data!S1424</f>
        <v>0.1</v>
      </c>
      <c r="J1423">
        <f>data!T1424</f>
        <v>43</v>
      </c>
    </row>
    <row r="1424" spans="1:10" x14ac:dyDescent="0.25">
      <c r="A1424">
        <v>1999</v>
      </c>
      <c r="B1424" t="s">
        <v>145</v>
      </c>
      <c r="C1424">
        <f>data!J1425</f>
        <v>2557.4</v>
      </c>
      <c r="D1424">
        <f>data!K1425</f>
        <v>9</v>
      </c>
      <c r="E1424">
        <f>data!L1425</f>
        <v>2.8</v>
      </c>
      <c r="F1424">
        <f>data!M1425</f>
        <v>6</v>
      </c>
      <c r="G1424">
        <f>data!Q1425</f>
        <v>4393</v>
      </c>
      <c r="H1424">
        <f>data!R1425</f>
        <v>87</v>
      </c>
      <c r="I1424">
        <f>data!S1425</f>
        <v>0</v>
      </c>
      <c r="J1424">
        <f>data!T1425</f>
        <v>17</v>
      </c>
    </row>
    <row r="1425" spans="1:10" x14ac:dyDescent="0.25">
      <c r="A1425">
        <v>1999</v>
      </c>
      <c r="B1425" t="s">
        <v>283</v>
      </c>
      <c r="C1425">
        <f>data!J1426</f>
        <v>53.6</v>
      </c>
      <c r="D1425">
        <f>data!K1426</f>
        <v>114</v>
      </c>
      <c r="E1425">
        <f>data!L1426</f>
        <v>0.1</v>
      </c>
      <c r="F1425">
        <f>data!M1426</f>
        <v>1</v>
      </c>
      <c r="G1425">
        <f>data!Q1426</f>
        <v>3260.2</v>
      </c>
      <c r="H1425" t="str">
        <f>data!R1426</f>
        <v/>
      </c>
      <c r="I1425">
        <f>data!S1426</f>
        <v>0</v>
      </c>
      <c r="J1425">
        <f>data!T1426</f>
        <v>2</v>
      </c>
    </row>
    <row r="1426" spans="1:10" x14ac:dyDescent="0.25">
      <c r="A1426">
        <v>1999</v>
      </c>
      <c r="B1426" t="s">
        <v>90</v>
      </c>
      <c r="C1426">
        <f>data!J1427</f>
        <v>0</v>
      </c>
      <c r="D1426" t="str">
        <f>data!K1427</f>
        <v/>
      </c>
      <c r="E1426">
        <f>data!L1427</f>
        <v>0</v>
      </c>
      <c r="F1426">
        <f>data!M1427</f>
        <v>0</v>
      </c>
      <c r="G1426">
        <f>data!Q1427</f>
        <v>7034.3</v>
      </c>
      <c r="H1426">
        <f>data!R1427</f>
        <v>67</v>
      </c>
      <c r="I1426">
        <f>data!S1427</f>
        <v>0.1</v>
      </c>
      <c r="J1426">
        <f>data!T1427</f>
        <v>8</v>
      </c>
    </row>
    <row r="1427" spans="1:10" x14ac:dyDescent="0.25">
      <c r="A1427">
        <v>1999</v>
      </c>
      <c r="B1427" t="s">
        <v>284</v>
      </c>
      <c r="C1427">
        <f>data!J1428</f>
        <v>0</v>
      </c>
      <c r="D1427" t="str">
        <f>data!K1428</f>
        <v/>
      </c>
      <c r="E1427">
        <f>data!L1428</f>
        <v>0</v>
      </c>
      <c r="F1427">
        <f>data!M1428</f>
        <v>0</v>
      </c>
      <c r="G1427">
        <f>data!Q1428</f>
        <v>899.9</v>
      </c>
      <c r="H1427">
        <f>data!R1428</f>
        <v>194</v>
      </c>
      <c r="I1427">
        <f>data!S1428</f>
        <v>0</v>
      </c>
      <c r="J1427">
        <f>data!T1428</f>
        <v>2</v>
      </c>
    </row>
    <row r="1428" spans="1:10" x14ac:dyDescent="0.25">
      <c r="A1428">
        <v>1999</v>
      </c>
      <c r="B1428" t="s">
        <v>29</v>
      </c>
      <c r="C1428">
        <f>data!J1429</f>
        <v>629</v>
      </c>
      <c r="D1428">
        <f>data!K1429</f>
        <v>29</v>
      </c>
      <c r="E1428">
        <f>data!L1429</f>
        <v>0.7</v>
      </c>
      <c r="F1428">
        <f>data!M1429</f>
        <v>6</v>
      </c>
      <c r="G1428">
        <f>data!Q1429</f>
        <v>77800</v>
      </c>
      <c r="H1428">
        <f>data!R1429</f>
        <v>15</v>
      </c>
      <c r="I1428">
        <f>data!S1429</f>
        <v>0.6</v>
      </c>
      <c r="J1428">
        <f>data!T1429</f>
        <v>118</v>
      </c>
    </row>
    <row r="1429" spans="1:10" x14ac:dyDescent="0.25">
      <c r="A1429">
        <v>1999</v>
      </c>
      <c r="B1429" t="s">
        <v>231</v>
      </c>
      <c r="C1429">
        <f>data!J1430</f>
        <v>305.3</v>
      </c>
      <c r="D1429">
        <f>data!K1430</f>
        <v>44</v>
      </c>
      <c r="E1429">
        <f>data!L1430</f>
        <v>0.3</v>
      </c>
      <c r="F1429">
        <f>data!M1430</f>
        <v>1</v>
      </c>
      <c r="G1429">
        <f>data!Q1430</f>
        <v>13264.5</v>
      </c>
      <c r="H1429" t="str">
        <f>data!R1430</f>
        <v/>
      </c>
      <c r="I1429">
        <f>data!S1430</f>
        <v>0.1</v>
      </c>
      <c r="J1429">
        <f>data!T1430</f>
        <v>24</v>
      </c>
    </row>
    <row r="1430" spans="1:10" x14ac:dyDescent="0.25">
      <c r="A1430">
        <v>1999</v>
      </c>
      <c r="B1430" t="s">
        <v>285</v>
      </c>
      <c r="C1430">
        <f>data!J1431</f>
        <v>302.39999999999998</v>
      </c>
      <c r="D1430">
        <f>data!K1431</f>
        <v>45</v>
      </c>
      <c r="E1430">
        <f>data!L1431</f>
        <v>0.3</v>
      </c>
      <c r="F1430">
        <f>data!M1431</f>
        <v>3</v>
      </c>
      <c r="G1430">
        <f>data!Q1431</f>
        <v>8525.2000000000007</v>
      </c>
      <c r="H1430">
        <f>data!R1431</f>
        <v>61</v>
      </c>
      <c r="I1430">
        <f>data!S1431</f>
        <v>0.1</v>
      </c>
      <c r="J1430">
        <f>data!T1431</f>
        <v>25</v>
      </c>
    </row>
    <row r="1431" spans="1:10" x14ac:dyDescent="0.25">
      <c r="A1431">
        <v>1999</v>
      </c>
      <c r="B1431" t="s">
        <v>240</v>
      </c>
      <c r="C1431">
        <f>data!J1432</f>
        <v>0</v>
      </c>
      <c r="D1431" t="str">
        <f>data!K1432</f>
        <v/>
      </c>
      <c r="E1431">
        <f>data!L1432</f>
        <v>0</v>
      </c>
      <c r="F1431">
        <f>data!M1432</f>
        <v>0</v>
      </c>
      <c r="G1431">
        <f>data!Q1432</f>
        <v>0</v>
      </c>
      <c r="H1431" t="str">
        <f>data!R1432</f>
        <v/>
      </c>
      <c r="I1431">
        <f>data!S1432</f>
        <v>0</v>
      </c>
      <c r="J1431">
        <f>data!T1432</f>
        <v>0</v>
      </c>
    </row>
    <row r="1432" spans="1:10" x14ac:dyDescent="0.25">
      <c r="A1432">
        <v>1999</v>
      </c>
      <c r="B1432" t="s">
        <v>286</v>
      </c>
      <c r="C1432">
        <f>data!J1433</f>
        <v>100</v>
      </c>
      <c r="D1432" t="str">
        <f>data!K1433</f>
        <v/>
      </c>
      <c r="E1432">
        <f>data!L1433</f>
        <v>0.2</v>
      </c>
      <c r="F1432">
        <f>data!M1433</f>
        <v>2</v>
      </c>
      <c r="G1432">
        <f>data!Q1433</f>
        <v>1063</v>
      </c>
      <c r="H1432">
        <f>data!R1433</f>
        <v>181</v>
      </c>
      <c r="I1432">
        <f>data!S1433</f>
        <v>0</v>
      </c>
      <c r="J1432">
        <f>data!T1433</f>
        <v>8</v>
      </c>
    </row>
    <row r="1433" spans="1:10" x14ac:dyDescent="0.25">
      <c r="A1433">
        <v>1999</v>
      </c>
      <c r="B1433" t="s">
        <v>287</v>
      </c>
      <c r="C1433">
        <f>data!J1434</f>
        <v>0</v>
      </c>
      <c r="D1433" t="str">
        <f>data!K1434</f>
        <v/>
      </c>
      <c r="E1433">
        <f>data!L1434</f>
        <v>0</v>
      </c>
      <c r="F1433">
        <f>data!M1434</f>
        <v>0</v>
      </c>
      <c r="G1433">
        <f>data!Q1434</f>
        <v>0</v>
      </c>
      <c r="H1433" t="str">
        <f>data!R1434</f>
        <v/>
      </c>
      <c r="I1433">
        <f>data!S1434</f>
        <v>0</v>
      </c>
      <c r="J1433">
        <f>data!T1434</f>
        <v>0</v>
      </c>
    </row>
    <row r="1434" spans="1:10" x14ac:dyDescent="0.25">
      <c r="A1434">
        <v>1999</v>
      </c>
      <c r="B1434" t="s">
        <v>93</v>
      </c>
      <c r="C1434">
        <f>data!J1435</f>
        <v>0</v>
      </c>
      <c r="D1434" t="str">
        <f>data!K1435</f>
        <v/>
      </c>
      <c r="E1434">
        <f>data!L1435</f>
        <v>0</v>
      </c>
      <c r="F1434">
        <f>data!M1435</f>
        <v>0</v>
      </c>
      <c r="G1434">
        <f>data!Q1435</f>
        <v>0</v>
      </c>
      <c r="H1434" t="str">
        <f>data!R1435</f>
        <v/>
      </c>
      <c r="I1434">
        <f>data!S1435</f>
        <v>0</v>
      </c>
      <c r="J1434">
        <f>data!T1435</f>
        <v>0</v>
      </c>
    </row>
    <row r="1435" spans="1:10" x14ac:dyDescent="0.25">
      <c r="A1435">
        <v>1999</v>
      </c>
      <c r="B1435" t="s">
        <v>288</v>
      </c>
      <c r="C1435">
        <f>data!J1436</f>
        <v>0</v>
      </c>
      <c r="D1435" t="str">
        <f>data!K1436</f>
        <v/>
      </c>
      <c r="E1435">
        <f>data!L1436</f>
        <v>0</v>
      </c>
      <c r="F1435">
        <f>data!M1436</f>
        <v>0</v>
      </c>
      <c r="G1435">
        <f>data!Q1436</f>
        <v>0</v>
      </c>
      <c r="H1435" t="str">
        <f>data!R1436</f>
        <v/>
      </c>
      <c r="I1435">
        <f>data!S1436</f>
        <v>0</v>
      </c>
      <c r="J1435">
        <f>data!T1436</f>
        <v>0</v>
      </c>
    </row>
    <row r="1436" spans="1:10" x14ac:dyDescent="0.25">
      <c r="A1436">
        <v>1999</v>
      </c>
      <c r="B1436" t="s">
        <v>289</v>
      </c>
      <c r="C1436">
        <f>data!J1437</f>
        <v>69.599999999999994</v>
      </c>
      <c r="D1436">
        <f>data!K1437</f>
        <v>101</v>
      </c>
      <c r="E1436">
        <f>data!L1437</f>
        <v>0.1</v>
      </c>
      <c r="F1436">
        <f>data!M1437</f>
        <v>1</v>
      </c>
      <c r="G1436">
        <f>data!Q1437</f>
        <v>0</v>
      </c>
      <c r="H1436" t="str">
        <f>data!R1437</f>
        <v/>
      </c>
      <c r="I1436">
        <f>data!S1437</f>
        <v>0</v>
      </c>
      <c r="J1436">
        <f>data!T1437</f>
        <v>0</v>
      </c>
    </row>
    <row r="1437" spans="1:10" x14ac:dyDescent="0.25">
      <c r="A1437">
        <v>1999</v>
      </c>
      <c r="B1437" t="s">
        <v>31</v>
      </c>
      <c r="C1437">
        <f>data!J1438</f>
        <v>381</v>
      </c>
      <c r="D1437">
        <f>data!K1438</f>
        <v>39</v>
      </c>
      <c r="E1437">
        <f>data!L1438</f>
        <v>0.4</v>
      </c>
      <c r="F1437">
        <f>data!M1438</f>
        <v>2</v>
      </c>
      <c r="G1437">
        <f>data!Q1438</f>
        <v>89718.3</v>
      </c>
      <c r="H1437">
        <f>data!R1438</f>
        <v>13</v>
      </c>
      <c r="I1437">
        <f>data!S1438</f>
        <v>0.7</v>
      </c>
      <c r="J1437">
        <f>data!T1438</f>
        <v>111</v>
      </c>
    </row>
    <row r="1438" spans="1:10" x14ac:dyDescent="0.25">
      <c r="A1438">
        <v>1999</v>
      </c>
      <c r="B1438" t="s">
        <v>290</v>
      </c>
      <c r="C1438">
        <f>data!J1439</f>
        <v>0</v>
      </c>
      <c r="D1438" t="str">
        <f>data!K1439</f>
        <v/>
      </c>
      <c r="E1438">
        <f>data!L1439</f>
        <v>0</v>
      </c>
      <c r="F1438">
        <f>data!M1439</f>
        <v>0</v>
      </c>
      <c r="G1438">
        <f>data!Q1439</f>
        <v>0</v>
      </c>
      <c r="H1438" t="str">
        <f>data!R1439</f>
        <v/>
      </c>
      <c r="I1438">
        <f>data!S1439</f>
        <v>0</v>
      </c>
      <c r="J1438">
        <f>data!T1439</f>
        <v>0</v>
      </c>
    </row>
    <row r="1439" spans="1:10" x14ac:dyDescent="0.25">
      <c r="A1439">
        <v>1999</v>
      </c>
      <c r="B1439" t="s">
        <v>148</v>
      </c>
      <c r="C1439">
        <f>data!J1440</f>
        <v>0</v>
      </c>
      <c r="D1439" t="str">
        <f>data!K1440</f>
        <v/>
      </c>
      <c r="E1439">
        <f>data!L1440</f>
        <v>0</v>
      </c>
      <c r="F1439">
        <f>data!M1440</f>
        <v>0</v>
      </c>
      <c r="G1439">
        <f>data!Q1440</f>
        <v>0</v>
      </c>
      <c r="H1439" t="str">
        <f>data!R1440</f>
        <v/>
      </c>
      <c r="I1439">
        <f>data!S1440</f>
        <v>0</v>
      </c>
      <c r="J1439">
        <f>data!T1440</f>
        <v>0</v>
      </c>
    </row>
    <row r="1440" spans="1:10" x14ac:dyDescent="0.25">
      <c r="A1440">
        <v>1999</v>
      </c>
      <c r="B1440" t="s">
        <v>32</v>
      </c>
      <c r="C1440">
        <f>data!J1441</f>
        <v>0</v>
      </c>
      <c r="D1440" t="str">
        <f>data!K1441</f>
        <v/>
      </c>
      <c r="E1440">
        <f>data!L1441</f>
        <v>0</v>
      </c>
      <c r="F1440">
        <f>data!M1441</f>
        <v>0</v>
      </c>
      <c r="G1440">
        <f>data!Q1441</f>
        <v>20806.5</v>
      </c>
      <c r="H1440">
        <f>data!R1441</f>
        <v>34</v>
      </c>
      <c r="I1440">
        <f>data!S1441</f>
        <v>0.2</v>
      </c>
      <c r="J1440">
        <f>data!T1441</f>
        <v>37</v>
      </c>
    </row>
    <row r="1441" spans="1:10" x14ac:dyDescent="0.25">
      <c r="A1441">
        <v>1999</v>
      </c>
      <c r="B1441" t="s">
        <v>182</v>
      </c>
      <c r="C1441">
        <f>data!J1442</f>
        <v>0</v>
      </c>
      <c r="D1441" t="str">
        <f>data!K1442</f>
        <v/>
      </c>
      <c r="E1441">
        <f>data!L1442</f>
        <v>0</v>
      </c>
      <c r="F1441">
        <f>data!M1442</f>
        <v>0</v>
      </c>
      <c r="G1441">
        <f>data!Q1442</f>
        <v>9994.2000000000007</v>
      </c>
      <c r="H1441">
        <f>data!R1442</f>
        <v>57</v>
      </c>
      <c r="I1441">
        <f>data!S1442</f>
        <v>0.1</v>
      </c>
      <c r="J1441">
        <f>data!T1442</f>
        <v>31</v>
      </c>
    </row>
    <row r="1442" spans="1:10" x14ac:dyDescent="0.25">
      <c r="A1442">
        <v>1999</v>
      </c>
      <c r="B1442" t="s">
        <v>232</v>
      </c>
      <c r="C1442">
        <f>data!J1443</f>
        <v>0</v>
      </c>
      <c r="D1442" t="str">
        <f>data!K1443</f>
        <v/>
      </c>
      <c r="E1442">
        <f>data!L1443</f>
        <v>0</v>
      </c>
      <c r="F1442">
        <f>data!M1443</f>
        <v>0</v>
      </c>
      <c r="G1442">
        <f>data!Q1443</f>
        <v>0</v>
      </c>
      <c r="H1442" t="str">
        <f>data!R1443</f>
        <v/>
      </c>
      <c r="I1442">
        <f>data!S1443</f>
        <v>0</v>
      </c>
      <c r="J1442">
        <f>data!T1443</f>
        <v>0</v>
      </c>
    </row>
    <row r="1443" spans="1:10" x14ac:dyDescent="0.25">
      <c r="A1443">
        <v>1999</v>
      </c>
      <c r="B1443" t="s">
        <v>291</v>
      </c>
      <c r="C1443">
        <f>data!J1444</f>
        <v>0</v>
      </c>
      <c r="D1443" t="str">
        <f>data!K1444</f>
        <v/>
      </c>
      <c r="E1443">
        <f>data!L1444</f>
        <v>0</v>
      </c>
      <c r="F1443">
        <f>data!M1444</f>
        <v>0</v>
      </c>
      <c r="G1443">
        <f>data!Q1444</f>
        <v>0</v>
      </c>
      <c r="H1443" t="str">
        <f>data!R1444</f>
        <v/>
      </c>
      <c r="I1443">
        <f>data!S1444</f>
        <v>0</v>
      </c>
      <c r="J1443">
        <f>data!T1444</f>
        <v>0</v>
      </c>
    </row>
    <row r="1444" spans="1:10" x14ac:dyDescent="0.25">
      <c r="A1444">
        <v>1999</v>
      </c>
      <c r="B1444" t="s">
        <v>292</v>
      </c>
      <c r="C1444">
        <f>data!J1445</f>
        <v>0</v>
      </c>
      <c r="D1444" t="str">
        <f>data!K1445</f>
        <v/>
      </c>
      <c r="E1444">
        <f>data!L1445</f>
        <v>0</v>
      </c>
      <c r="F1444">
        <f>data!M1445</f>
        <v>0</v>
      </c>
      <c r="G1444">
        <f>data!Q1445</f>
        <v>0</v>
      </c>
      <c r="H1444" t="str">
        <f>data!R1445</f>
        <v/>
      </c>
      <c r="I1444">
        <f>data!S1445</f>
        <v>0</v>
      </c>
      <c r="J1444">
        <f>data!T1445</f>
        <v>0</v>
      </c>
    </row>
    <row r="1445" spans="1:10" x14ac:dyDescent="0.25">
      <c r="A1445">
        <v>1999</v>
      </c>
      <c r="B1445" t="s">
        <v>33</v>
      </c>
      <c r="C1445">
        <f>data!J1446</f>
        <v>30.4</v>
      </c>
      <c r="D1445">
        <f>data!K1446</f>
        <v>147</v>
      </c>
      <c r="E1445">
        <f>data!L1446</f>
        <v>0</v>
      </c>
      <c r="F1445">
        <f>data!M1446</f>
        <v>1</v>
      </c>
      <c r="G1445">
        <f>data!Q1446</f>
        <v>14021.9</v>
      </c>
      <c r="H1445" t="str">
        <f>data!R1446</f>
        <v/>
      </c>
      <c r="I1445">
        <f>data!S1446</f>
        <v>0.1</v>
      </c>
      <c r="J1445">
        <f>data!T1446</f>
        <v>59</v>
      </c>
    </row>
    <row r="1446" spans="1:10" x14ac:dyDescent="0.25">
      <c r="A1446">
        <v>1999</v>
      </c>
      <c r="B1446" t="s">
        <v>150</v>
      </c>
      <c r="C1446">
        <f>data!J1447</f>
        <v>0</v>
      </c>
      <c r="D1446" t="str">
        <f>data!K1447</f>
        <v/>
      </c>
      <c r="E1446">
        <f>data!L1447</f>
        <v>0</v>
      </c>
      <c r="F1446">
        <f>data!M1447</f>
        <v>0</v>
      </c>
      <c r="G1446">
        <f>data!Q1447</f>
        <v>0</v>
      </c>
      <c r="H1446" t="str">
        <f>data!R1447</f>
        <v/>
      </c>
      <c r="I1446">
        <f>data!S1447</f>
        <v>0</v>
      </c>
      <c r="J1446">
        <f>data!T1447</f>
        <v>0</v>
      </c>
    </row>
    <row r="1447" spans="1:10" x14ac:dyDescent="0.25">
      <c r="A1447">
        <v>1999</v>
      </c>
      <c r="B1447" t="s">
        <v>233</v>
      </c>
      <c r="C1447">
        <f>data!J1448</f>
        <v>162.6</v>
      </c>
      <c r="D1447">
        <f>data!K1448</f>
        <v>64</v>
      </c>
      <c r="E1447">
        <f>data!L1448</f>
        <v>0.2</v>
      </c>
      <c r="F1447">
        <f>data!M1448</f>
        <v>5</v>
      </c>
      <c r="G1447">
        <f>data!Q1448</f>
        <v>996.8</v>
      </c>
      <c r="H1447">
        <f>data!R1448</f>
        <v>189</v>
      </c>
      <c r="I1447">
        <f>data!S1448</f>
        <v>0</v>
      </c>
      <c r="J1447">
        <f>data!T1448</f>
        <v>6</v>
      </c>
    </row>
    <row r="1448" spans="1:10" x14ac:dyDescent="0.25">
      <c r="A1448">
        <v>1999</v>
      </c>
      <c r="B1448" t="s">
        <v>34</v>
      </c>
      <c r="C1448">
        <f>data!J1449</f>
        <v>1366.9</v>
      </c>
      <c r="D1448">
        <f>data!K1449</f>
        <v>12</v>
      </c>
      <c r="E1448">
        <f>data!L1449</f>
        <v>1.5</v>
      </c>
      <c r="F1448">
        <f>data!M1449</f>
        <v>7</v>
      </c>
      <c r="G1448">
        <f>data!Q1449</f>
        <v>88575.9</v>
      </c>
      <c r="H1448">
        <f>data!R1449</f>
        <v>14</v>
      </c>
      <c r="I1448">
        <f>data!S1449</f>
        <v>0.6</v>
      </c>
      <c r="J1448">
        <f>data!T1449</f>
        <v>53</v>
      </c>
    </row>
    <row r="1449" spans="1:10" x14ac:dyDescent="0.25">
      <c r="A1449">
        <v>1999</v>
      </c>
      <c r="B1449" t="s">
        <v>35</v>
      </c>
      <c r="C1449">
        <f>data!J1450</f>
        <v>421.2</v>
      </c>
      <c r="D1449">
        <f>data!K1450</f>
        <v>38</v>
      </c>
      <c r="E1449">
        <f>data!L1450</f>
        <v>0.5</v>
      </c>
      <c r="F1449">
        <f>data!M1450</f>
        <v>7</v>
      </c>
      <c r="G1449">
        <f>data!Q1450</f>
        <v>12232.7</v>
      </c>
      <c r="H1449">
        <f>data!R1450</f>
        <v>46</v>
      </c>
      <c r="I1449">
        <f>data!S1450</f>
        <v>0.1</v>
      </c>
      <c r="J1449">
        <f>data!T1450</f>
        <v>20</v>
      </c>
    </row>
    <row r="1450" spans="1:10" x14ac:dyDescent="0.25">
      <c r="A1450">
        <v>1999</v>
      </c>
      <c r="B1450" t="s">
        <v>293</v>
      </c>
      <c r="C1450">
        <f>data!J1451</f>
        <v>0</v>
      </c>
      <c r="D1450" t="str">
        <f>data!K1451</f>
        <v/>
      </c>
      <c r="E1450">
        <f>data!L1451</f>
        <v>0</v>
      </c>
      <c r="F1450">
        <f>data!M1451</f>
        <v>0</v>
      </c>
      <c r="G1450">
        <f>data!Q1451</f>
        <v>1073</v>
      </c>
      <c r="H1450">
        <f>data!R1451</f>
        <v>178</v>
      </c>
      <c r="I1450">
        <f>data!S1451</f>
        <v>0</v>
      </c>
      <c r="J1450">
        <f>data!T1451</f>
        <v>3</v>
      </c>
    </row>
    <row r="1451" spans="1:10" x14ac:dyDescent="0.25">
      <c r="A1451">
        <v>1999</v>
      </c>
      <c r="B1451" t="s">
        <v>294</v>
      </c>
      <c r="C1451">
        <f>data!J1452</f>
        <v>89.4</v>
      </c>
      <c r="D1451">
        <f>data!K1452</f>
        <v>91</v>
      </c>
      <c r="E1451">
        <f>data!L1452</f>
        <v>0.1</v>
      </c>
      <c r="F1451">
        <f>data!M1452</f>
        <v>5</v>
      </c>
      <c r="G1451">
        <f>data!Q1452</f>
        <v>0</v>
      </c>
      <c r="H1451" t="str">
        <f>data!R1452</f>
        <v/>
      </c>
      <c r="I1451">
        <f>data!S1452</f>
        <v>0</v>
      </c>
      <c r="J1451">
        <f>data!T1452</f>
        <v>0</v>
      </c>
    </row>
    <row r="1452" spans="1:10" x14ac:dyDescent="0.25">
      <c r="A1452">
        <v>1999</v>
      </c>
      <c r="B1452" t="s">
        <v>152</v>
      </c>
      <c r="C1452">
        <f>data!J1453</f>
        <v>0</v>
      </c>
      <c r="D1452" t="str">
        <f>data!K1453</f>
        <v/>
      </c>
      <c r="E1452">
        <f>data!L1453</f>
        <v>0</v>
      </c>
      <c r="F1452">
        <f>data!M1453</f>
        <v>0</v>
      </c>
      <c r="G1452">
        <f>data!Q1453</f>
        <v>997.6</v>
      </c>
      <c r="H1452">
        <f>data!R1453</f>
        <v>188</v>
      </c>
      <c r="I1452">
        <f>data!S1453</f>
        <v>0</v>
      </c>
      <c r="J1452">
        <f>data!T1453</f>
        <v>7</v>
      </c>
    </row>
    <row r="1453" spans="1:10" x14ac:dyDescent="0.25">
      <c r="A1453">
        <v>1999</v>
      </c>
      <c r="B1453" t="s">
        <v>37</v>
      </c>
      <c r="C1453">
        <f>data!J1454</f>
        <v>29</v>
      </c>
      <c r="D1453">
        <f>data!K1454</f>
        <v>150</v>
      </c>
      <c r="E1453">
        <f>data!L1454</f>
        <v>0</v>
      </c>
      <c r="F1453">
        <f>data!M1454</f>
        <v>1</v>
      </c>
      <c r="G1453">
        <f>data!Q1454</f>
        <v>58733</v>
      </c>
      <c r="H1453">
        <f>data!R1454</f>
        <v>20</v>
      </c>
      <c r="I1453">
        <f>data!S1454</f>
        <v>0.4</v>
      </c>
      <c r="J1453">
        <f>data!T1454</f>
        <v>109</v>
      </c>
    </row>
    <row r="1454" spans="1:10" x14ac:dyDescent="0.25">
      <c r="A1454">
        <v>1999</v>
      </c>
      <c r="B1454" t="s">
        <v>295</v>
      </c>
      <c r="C1454">
        <f>data!J1455</f>
        <v>78.2</v>
      </c>
      <c r="D1454">
        <f>data!K1455</f>
        <v>93</v>
      </c>
      <c r="E1454">
        <f>data!L1455</f>
        <v>0.1</v>
      </c>
      <c r="F1454">
        <f>data!M1455</f>
        <v>1</v>
      </c>
      <c r="G1454">
        <f>data!Q1455</f>
        <v>0</v>
      </c>
      <c r="H1454" t="str">
        <f>data!R1455</f>
        <v/>
      </c>
      <c r="I1454">
        <f>data!S1455</f>
        <v>0</v>
      </c>
      <c r="J1454">
        <f>data!T1455</f>
        <v>0</v>
      </c>
    </row>
    <row r="1455" spans="1:10" x14ac:dyDescent="0.25">
      <c r="A1455">
        <v>1999</v>
      </c>
      <c r="B1455" t="s">
        <v>97</v>
      </c>
      <c r="C1455">
        <f>data!J1456</f>
        <v>16.100000000000001</v>
      </c>
      <c r="D1455">
        <f>data!K1456</f>
        <v>183</v>
      </c>
      <c r="E1455">
        <f>data!L1456</f>
        <v>0</v>
      </c>
      <c r="F1455">
        <f>data!M1456</f>
        <v>1</v>
      </c>
      <c r="G1455">
        <f>data!Q1456</f>
        <v>646951.4</v>
      </c>
      <c r="H1455">
        <f>data!R1456</f>
        <v>3</v>
      </c>
      <c r="I1455">
        <f>data!S1456</f>
        <v>4.7</v>
      </c>
      <c r="J1455">
        <f>data!T1456</f>
        <v>209</v>
      </c>
    </row>
    <row r="1456" spans="1:10" x14ac:dyDescent="0.25">
      <c r="A1456">
        <v>1999</v>
      </c>
      <c r="B1456" t="s">
        <v>296</v>
      </c>
      <c r="C1456">
        <f>data!J1457</f>
        <v>39.9</v>
      </c>
      <c r="D1456">
        <f>data!K1457</f>
        <v>134</v>
      </c>
      <c r="E1456">
        <f>data!L1457</f>
        <v>0</v>
      </c>
      <c r="F1456">
        <f>data!M1457</f>
        <v>1</v>
      </c>
      <c r="G1456">
        <f>data!Q1457</f>
        <v>1802.5</v>
      </c>
      <c r="H1456">
        <f>data!R1457</f>
        <v>139</v>
      </c>
      <c r="I1456">
        <f>data!S1457</f>
        <v>0</v>
      </c>
      <c r="J1456">
        <f>data!T1457</f>
        <v>12</v>
      </c>
    </row>
    <row r="1457" spans="1:10" x14ac:dyDescent="0.25">
      <c r="A1457">
        <v>1999</v>
      </c>
      <c r="B1457" t="s">
        <v>297</v>
      </c>
      <c r="C1457">
        <f>data!J1458</f>
        <v>0</v>
      </c>
      <c r="D1457" t="str">
        <f>data!K1458</f>
        <v/>
      </c>
      <c r="E1457">
        <f>data!L1458</f>
        <v>0</v>
      </c>
      <c r="F1457">
        <f>data!M1458</f>
        <v>0</v>
      </c>
      <c r="G1457">
        <f>data!Q1458</f>
        <v>0</v>
      </c>
      <c r="H1457" t="str">
        <f>data!R1458</f>
        <v/>
      </c>
      <c r="I1457">
        <f>data!S1458</f>
        <v>0</v>
      </c>
      <c r="J1457">
        <f>data!T1458</f>
        <v>0</v>
      </c>
    </row>
    <row r="1458" spans="1:10" x14ac:dyDescent="0.25">
      <c r="A1458">
        <v>1999</v>
      </c>
      <c r="B1458" t="s">
        <v>298</v>
      </c>
      <c r="C1458">
        <f>data!J1459</f>
        <v>0</v>
      </c>
      <c r="D1458" t="str">
        <f>data!K1459</f>
        <v/>
      </c>
      <c r="E1458">
        <f>data!L1459</f>
        <v>0</v>
      </c>
      <c r="F1458">
        <f>data!M1459</f>
        <v>0</v>
      </c>
      <c r="G1458">
        <f>data!Q1459</f>
        <v>0</v>
      </c>
      <c r="H1458" t="str">
        <f>data!R1459</f>
        <v/>
      </c>
      <c r="I1458">
        <f>data!S1459</f>
        <v>0</v>
      </c>
      <c r="J1458">
        <f>data!T1459</f>
        <v>0</v>
      </c>
    </row>
    <row r="1459" spans="1:10" x14ac:dyDescent="0.25">
      <c r="A1459">
        <v>1999</v>
      </c>
      <c r="B1459" t="s">
        <v>98</v>
      </c>
      <c r="C1459">
        <f>data!J1460</f>
        <v>115.9</v>
      </c>
      <c r="D1459">
        <f>data!K1460</f>
        <v>77</v>
      </c>
      <c r="E1459">
        <f>data!L1460</f>
        <v>0.1</v>
      </c>
      <c r="F1459">
        <f>data!M1460</f>
        <v>2</v>
      </c>
      <c r="G1459">
        <f>data!Q1460</f>
        <v>1738.3</v>
      </c>
      <c r="H1459">
        <f>data!R1460</f>
        <v>140</v>
      </c>
      <c r="I1459">
        <f>data!S1460</f>
        <v>0</v>
      </c>
      <c r="J1459">
        <f>data!T1460</f>
        <v>9</v>
      </c>
    </row>
    <row r="1460" spans="1:10" x14ac:dyDescent="0.25">
      <c r="A1460">
        <v>1999</v>
      </c>
      <c r="B1460" t="s">
        <v>38</v>
      </c>
      <c r="C1460">
        <f>data!J1461</f>
        <v>60</v>
      </c>
      <c r="D1460">
        <f>data!K1461</f>
        <v>110</v>
      </c>
      <c r="E1460">
        <f>data!L1461</f>
        <v>0.1</v>
      </c>
      <c r="F1460">
        <f>data!M1461</f>
        <v>2</v>
      </c>
      <c r="G1460">
        <f>data!Q1461</f>
        <v>14752.7</v>
      </c>
      <c r="H1460">
        <f>data!R1461</f>
        <v>38</v>
      </c>
      <c r="I1460">
        <f>data!S1461</f>
        <v>0.1</v>
      </c>
      <c r="J1460">
        <f>data!T1461</f>
        <v>22</v>
      </c>
    </row>
    <row r="1461" spans="1:10" x14ac:dyDescent="0.25">
      <c r="A1461">
        <v>1999</v>
      </c>
      <c r="B1461" t="s">
        <v>299</v>
      </c>
      <c r="C1461">
        <f>data!J1462</f>
        <v>0</v>
      </c>
      <c r="D1461" t="str">
        <f>data!K1462</f>
        <v/>
      </c>
      <c r="E1461">
        <f>data!L1462</f>
        <v>0</v>
      </c>
      <c r="F1461">
        <f>data!M1462</f>
        <v>0</v>
      </c>
      <c r="G1461">
        <f>data!Q1462</f>
        <v>0</v>
      </c>
      <c r="H1461" t="str">
        <f>data!R1462</f>
        <v/>
      </c>
      <c r="I1461">
        <f>data!S1462</f>
        <v>0</v>
      </c>
      <c r="J1461">
        <f>data!T1462</f>
        <v>0</v>
      </c>
    </row>
    <row r="1462" spans="1:10" x14ac:dyDescent="0.25">
      <c r="A1462">
        <v>1999</v>
      </c>
      <c r="B1462" t="s">
        <v>100</v>
      </c>
      <c r="C1462">
        <f>data!J1463</f>
        <v>40</v>
      </c>
      <c r="D1462">
        <f>data!K1463</f>
        <v>133</v>
      </c>
      <c r="E1462">
        <f>data!L1463</f>
        <v>0</v>
      </c>
      <c r="F1462">
        <f>data!M1463</f>
        <v>3</v>
      </c>
      <c r="G1462">
        <f>data!Q1463</f>
        <v>1617.4</v>
      </c>
      <c r="H1462">
        <f>data!R1463</f>
        <v>146</v>
      </c>
      <c r="I1462">
        <f>data!S1463</f>
        <v>0</v>
      </c>
      <c r="J1462">
        <f>data!T1463</f>
        <v>7</v>
      </c>
    </row>
    <row r="1463" spans="1:10" x14ac:dyDescent="0.25">
      <c r="A1463">
        <v>1999</v>
      </c>
      <c r="B1463" t="s">
        <v>157</v>
      </c>
      <c r="C1463">
        <f>data!J1464</f>
        <v>133.69999999999999</v>
      </c>
      <c r="D1463">
        <f>data!K1464</f>
        <v>71</v>
      </c>
      <c r="E1463">
        <f>data!L1464</f>
        <v>0.2</v>
      </c>
      <c r="F1463">
        <f>data!M1464</f>
        <v>5</v>
      </c>
      <c r="G1463">
        <f>data!Q1464</f>
        <v>3702.9</v>
      </c>
      <c r="H1463">
        <f>data!R1464</f>
        <v>92</v>
      </c>
      <c r="I1463">
        <f>data!S1464</f>
        <v>0</v>
      </c>
      <c r="J1463">
        <f>data!T1464</f>
        <v>42</v>
      </c>
    </row>
    <row r="1464" spans="1:10" x14ac:dyDescent="0.25">
      <c r="A1464">
        <v>1999</v>
      </c>
      <c r="B1464" t="s">
        <v>39</v>
      </c>
      <c r="C1464">
        <f>data!J1465</f>
        <v>42.9</v>
      </c>
      <c r="D1464">
        <f>data!K1465</f>
        <v>125</v>
      </c>
      <c r="E1464">
        <f>data!L1465</f>
        <v>0.1</v>
      </c>
      <c r="F1464">
        <f>data!M1465</f>
        <v>2</v>
      </c>
      <c r="G1464">
        <f>data!Q1465</f>
        <v>3483</v>
      </c>
      <c r="H1464">
        <f>data!R1465</f>
        <v>95</v>
      </c>
      <c r="I1464">
        <f>data!S1465</f>
        <v>0</v>
      </c>
      <c r="J1464">
        <f>data!T1465</f>
        <v>10</v>
      </c>
    </row>
    <row r="1465" spans="1:10" x14ac:dyDescent="0.25">
      <c r="A1465">
        <v>1999</v>
      </c>
      <c r="B1465" t="s">
        <v>208</v>
      </c>
      <c r="C1465">
        <f>data!J1466</f>
        <v>344.9</v>
      </c>
      <c r="D1465">
        <f>data!K1466</f>
        <v>43</v>
      </c>
      <c r="E1465">
        <f>data!L1466</f>
        <v>0.4</v>
      </c>
      <c r="F1465">
        <f>data!M1466</f>
        <v>4</v>
      </c>
      <c r="G1465">
        <f>data!Q1466</f>
        <v>993</v>
      </c>
      <c r="H1465">
        <f>data!R1466</f>
        <v>190</v>
      </c>
      <c r="I1465">
        <f>data!S1466</f>
        <v>0</v>
      </c>
      <c r="J1465">
        <f>data!T1466</f>
        <v>11</v>
      </c>
    </row>
    <row r="1466" spans="1:10" x14ac:dyDescent="0.25">
      <c r="A1466">
        <v>1999</v>
      </c>
      <c r="B1466" t="s">
        <v>300</v>
      </c>
      <c r="C1466">
        <f>data!J1467</f>
        <v>0</v>
      </c>
      <c r="D1466" t="str">
        <f>data!K1467</f>
        <v/>
      </c>
      <c r="E1466">
        <f>data!L1467</f>
        <v>0</v>
      </c>
      <c r="F1466">
        <f>data!M1467</f>
        <v>0</v>
      </c>
      <c r="G1466">
        <f>data!Q1467</f>
        <v>1018.1</v>
      </c>
      <c r="H1466">
        <f>data!R1467</f>
        <v>184</v>
      </c>
      <c r="I1466">
        <f>data!S1467</f>
        <v>0</v>
      </c>
      <c r="J1466">
        <f>data!T1467</f>
        <v>10</v>
      </c>
    </row>
    <row r="1467" spans="1:10" x14ac:dyDescent="0.25">
      <c r="A1467">
        <v>1999</v>
      </c>
      <c r="B1467" t="s">
        <v>301</v>
      </c>
      <c r="C1467">
        <f>data!J1468</f>
        <v>75</v>
      </c>
      <c r="D1467">
        <f>data!K1468</f>
        <v>95</v>
      </c>
      <c r="E1467">
        <f>data!L1468</f>
        <v>0.1</v>
      </c>
      <c r="F1467">
        <f>data!M1468</f>
        <v>1</v>
      </c>
      <c r="G1467">
        <f>data!Q1468</f>
        <v>1325.9</v>
      </c>
      <c r="H1467">
        <f>data!R1468</f>
        <v>154</v>
      </c>
      <c r="I1467">
        <f>data!S1468</f>
        <v>0</v>
      </c>
      <c r="J1467">
        <f>data!T1468</f>
        <v>4</v>
      </c>
    </row>
    <row r="1468" spans="1:10" x14ac:dyDescent="0.25">
      <c r="A1468">
        <v>1999</v>
      </c>
      <c r="B1468" t="s">
        <v>302</v>
      </c>
      <c r="C1468">
        <f>data!J1469</f>
        <v>0</v>
      </c>
      <c r="D1468" t="str">
        <f>data!K1469</f>
        <v/>
      </c>
      <c r="E1468">
        <f>data!L1469</f>
        <v>0</v>
      </c>
      <c r="F1468">
        <f>data!M1469</f>
        <v>0</v>
      </c>
      <c r="G1468">
        <f>data!Q1469</f>
        <v>0</v>
      </c>
      <c r="H1468" t="str">
        <f>data!R1469</f>
        <v/>
      </c>
      <c r="I1468">
        <f>data!S1469</f>
        <v>0</v>
      </c>
      <c r="J1468">
        <f>data!T1469</f>
        <v>0</v>
      </c>
    </row>
    <row r="1469" spans="1:10" x14ac:dyDescent="0.25">
      <c r="A1469">
        <v>1999</v>
      </c>
      <c r="B1469" t="s">
        <v>40</v>
      </c>
      <c r="C1469">
        <f>data!J1470</f>
        <v>378</v>
      </c>
      <c r="D1469" t="str">
        <f>data!K1470</f>
        <v/>
      </c>
      <c r="E1469">
        <f>data!L1470</f>
        <v>0.5</v>
      </c>
      <c r="F1469">
        <f>data!M1470</f>
        <v>6</v>
      </c>
      <c r="G1469">
        <f>data!Q1470</f>
        <v>2340.1</v>
      </c>
      <c r="H1469">
        <f>data!R1470</f>
        <v>119</v>
      </c>
      <c r="I1469">
        <f>data!S1470</f>
        <v>0</v>
      </c>
      <c r="J1469">
        <f>data!T1470</f>
        <v>6</v>
      </c>
    </row>
    <row r="1470" spans="1:10" x14ac:dyDescent="0.25">
      <c r="A1470">
        <v>1999</v>
      </c>
      <c r="B1470" t="s">
        <v>303</v>
      </c>
      <c r="C1470">
        <f>data!J1471</f>
        <v>0</v>
      </c>
      <c r="D1470" t="str">
        <f>data!K1471</f>
        <v/>
      </c>
      <c r="E1470">
        <f>data!L1471</f>
        <v>0</v>
      </c>
      <c r="F1470">
        <f>data!M1471</f>
        <v>0</v>
      </c>
      <c r="G1470">
        <f>data!Q1471</f>
        <v>0</v>
      </c>
      <c r="H1470" t="str">
        <f>data!R1471</f>
        <v/>
      </c>
      <c r="I1470">
        <f>data!S1471</f>
        <v>0</v>
      </c>
      <c r="J1470">
        <f>data!T1471</f>
        <v>0</v>
      </c>
    </row>
    <row r="1471" spans="1:10" x14ac:dyDescent="0.25">
      <c r="A1471">
        <v>1999</v>
      </c>
      <c r="B1471" t="s">
        <v>41</v>
      </c>
      <c r="C1471">
        <f>data!J1472</f>
        <v>0</v>
      </c>
      <c r="D1471" t="str">
        <f>data!K1472</f>
        <v/>
      </c>
      <c r="E1471">
        <f>data!L1472</f>
        <v>0</v>
      </c>
      <c r="F1471">
        <f>data!M1472</f>
        <v>0</v>
      </c>
      <c r="G1471">
        <f>data!Q1472</f>
        <v>4226.8999999999996</v>
      </c>
      <c r="H1471" t="str">
        <f>data!R1472</f>
        <v/>
      </c>
      <c r="I1471">
        <f>data!S1472</f>
        <v>0</v>
      </c>
      <c r="J1471">
        <f>data!T1472</f>
        <v>5</v>
      </c>
    </row>
    <row r="1472" spans="1:10" x14ac:dyDescent="0.25">
      <c r="A1472">
        <v>1999</v>
      </c>
      <c r="B1472" t="s">
        <v>244</v>
      </c>
      <c r="C1472">
        <f>data!J1473</f>
        <v>0</v>
      </c>
      <c r="D1472" t="str">
        <f>data!K1473</f>
        <v/>
      </c>
      <c r="E1472">
        <f>data!L1473</f>
        <v>0</v>
      </c>
      <c r="F1472">
        <f>data!M1473</f>
        <v>0</v>
      </c>
      <c r="G1472">
        <f>data!Q1473</f>
        <v>0</v>
      </c>
      <c r="H1472" t="str">
        <f>data!R1473</f>
        <v/>
      </c>
      <c r="I1472">
        <f>data!S1473</f>
        <v>0</v>
      </c>
      <c r="J1472">
        <f>data!T1473</f>
        <v>0</v>
      </c>
    </row>
    <row r="1473" spans="1:10" x14ac:dyDescent="0.25">
      <c r="A1473">
        <v>1999</v>
      </c>
      <c r="B1473" t="s">
        <v>42</v>
      </c>
      <c r="C1473">
        <f>data!J1474</f>
        <v>792</v>
      </c>
      <c r="D1473">
        <f>data!K1474</f>
        <v>21</v>
      </c>
      <c r="E1473">
        <f>data!L1474</f>
        <v>0.9</v>
      </c>
      <c r="F1473">
        <f>data!M1474</f>
        <v>2</v>
      </c>
      <c r="G1473">
        <f>data!Q1474</f>
        <v>5673.9</v>
      </c>
      <c r="H1473">
        <f>data!R1474</f>
        <v>77</v>
      </c>
      <c r="I1473">
        <f>data!S1474</f>
        <v>0</v>
      </c>
      <c r="J1473">
        <f>data!T1474</f>
        <v>20</v>
      </c>
    </row>
    <row r="1474" spans="1:10" x14ac:dyDescent="0.25">
      <c r="A1474">
        <v>1999</v>
      </c>
      <c r="B1474" t="s">
        <v>103</v>
      </c>
      <c r="C1474">
        <f>data!J1475</f>
        <v>0</v>
      </c>
      <c r="D1474" t="str">
        <f>data!K1475</f>
        <v/>
      </c>
      <c r="E1474">
        <f>data!L1475</f>
        <v>0</v>
      </c>
      <c r="F1474">
        <f>data!M1475</f>
        <v>0</v>
      </c>
      <c r="G1474">
        <f>data!Q1475</f>
        <v>2308.4</v>
      </c>
      <c r="H1474">
        <f>data!R1475</f>
        <v>120</v>
      </c>
      <c r="I1474">
        <f>data!S1475</f>
        <v>0</v>
      </c>
      <c r="J1474">
        <f>data!T1475</f>
        <v>11</v>
      </c>
    </row>
    <row r="1475" spans="1:10" x14ac:dyDescent="0.25">
      <c r="A1475">
        <v>1999</v>
      </c>
      <c r="B1475" t="s">
        <v>187</v>
      </c>
      <c r="C1475">
        <f>data!J1476</f>
        <v>0</v>
      </c>
      <c r="D1475" t="str">
        <f>data!K1476</f>
        <v/>
      </c>
      <c r="E1475">
        <f>data!L1476</f>
        <v>0</v>
      </c>
      <c r="F1475">
        <f>data!M1476</f>
        <v>0</v>
      </c>
      <c r="G1475">
        <f>data!Q1476</f>
        <v>2164.4</v>
      </c>
      <c r="H1475" t="str">
        <f>data!R1476</f>
        <v/>
      </c>
      <c r="I1475">
        <f>data!S1476</f>
        <v>0</v>
      </c>
      <c r="J1475">
        <f>data!T1476</f>
        <v>6</v>
      </c>
    </row>
    <row r="1476" spans="1:10" x14ac:dyDescent="0.25">
      <c r="A1476">
        <v>1999</v>
      </c>
      <c r="B1476" t="s">
        <v>304</v>
      </c>
      <c r="C1476">
        <f>data!J1477</f>
        <v>130.80000000000001</v>
      </c>
      <c r="D1476">
        <f>data!K1477</f>
        <v>72</v>
      </c>
      <c r="E1476">
        <f>data!L1477</f>
        <v>0.1</v>
      </c>
      <c r="F1476">
        <f>data!M1477</f>
        <v>1</v>
      </c>
      <c r="G1476">
        <f>data!Q1477</f>
        <v>0</v>
      </c>
      <c r="H1476" t="str">
        <f>data!R1477</f>
        <v/>
      </c>
      <c r="I1476">
        <f>data!S1477</f>
        <v>0</v>
      </c>
      <c r="J1476">
        <f>data!T1477</f>
        <v>0</v>
      </c>
    </row>
    <row r="1477" spans="1:10" x14ac:dyDescent="0.25">
      <c r="A1477">
        <v>1999</v>
      </c>
      <c r="B1477" t="s">
        <v>305</v>
      </c>
      <c r="C1477">
        <f>data!J1478</f>
        <v>0</v>
      </c>
      <c r="D1477" t="str">
        <f>data!K1478</f>
        <v/>
      </c>
      <c r="E1477">
        <f>data!L1478</f>
        <v>0</v>
      </c>
      <c r="F1477">
        <f>data!M1478</f>
        <v>0</v>
      </c>
      <c r="G1477">
        <f>data!Q1478</f>
        <v>0</v>
      </c>
      <c r="H1477" t="str">
        <f>data!R1478</f>
        <v/>
      </c>
      <c r="I1477">
        <f>data!S1478</f>
        <v>0</v>
      </c>
      <c r="J1477">
        <f>data!T1478</f>
        <v>0</v>
      </c>
    </row>
    <row r="1478" spans="1:10" x14ac:dyDescent="0.25">
      <c r="A1478">
        <v>1999</v>
      </c>
      <c r="B1478" t="s">
        <v>306</v>
      </c>
      <c r="C1478">
        <f>data!J1479</f>
        <v>0</v>
      </c>
      <c r="D1478" t="str">
        <f>data!K1479</f>
        <v/>
      </c>
      <c r="E1478">
        <f>data!L1479</f>
        <v>0</v>
      </c>
      <c r="F1478">
        <f>data!M1479</f>
        <v>0</v>
      </c>
      <c r="G1478">
        <f>data!Q1479</f>
        <v>11493.6</v>
      </c>
      <c r="H1478">
        <f>data!R1479</f>
        <v>49</v>
      </c>
      <c r="I1478">
        <f>data!S1479</f>
        <v>0.1</v>
      </c>
      <c r="J1478">
        <f>data!T1479</f>
        <v>27</v>
      </c>
    </row>
    <row r="1479" spans="1:10" x14ac:dyDescent="0.25">
      <c r="A1479">
        <v>1999</v>
      </c>
      <c r="B1479" t="s">
        <v>160</v>
      </c>
      <c r="C1479">
        <f>data!J1480</f>
        <v>0</v>
      </c>
      <c r="D1479" t="str">
        <f>data!K1480</f>
        <v/>
      </c>
      <c r="E1479">
        <f>data!L1480</f>
        <v>0</v>
      </c>
      <c r="F1479">
        <f>data!M1480</f>
        <v>0</v>
      </c>
      <c r="G1479">
        <f>data!Q1480</f>
        <v>0</v>
      </c>
      <c r="H1479" t="str">
        <f>data!R1480</f>
        <v/>
      </c>
      <c r="I1479">
        <f>data!S1480</f>
        <v>0</v>
      </c>
      <c r="J1479">
        <f>data!T1480</f>
        <v>0</v>
      </c>
    </row>
    <row r="1480" spans="1:10" x14ac:dyDescent="0.25">
      <c r="A1480">
        <v>1999</v>
      </c>
      <c r="B1480" t="s">
        <v>241</v>
      </c>
      <c r="C1480">
        <f>data!J1481</f>
        <v>0</v>
      </c>
      <c r="D1480" t="str">
        <f>data!K1481</f>
        <v/>
      </c>
      <c r="E1480">
        <f>data!L1481</f>
        <v>0</v>
      </c>
      <c r="F1480">
        <f>data!M1481</f>
        <v>0</v>
      </c>
      <c r="G1480">
        <f>data!Q1481</f>
        <v>26400</v>
      </c>
      <c r="H1480">
        <f>data!R1481</f>
        <v>30</v>
      </c>
      <c r="I1480">
        <f>data!S1481</f>
        <v>0.2</v>
      </c>
      <c r="J1480">
        <f>data!T1481</f>
        <v>28</v>
      </c>
    </row>
    <row r="1481" spans="1:10" x14ac:dyDescent="0.25">
      <c r="A1481">
        <v>1999</v>
      </c>
      <c r="B1481" t="s">
        <v>307</v>
      </c>
      <c r="C1481">
        <f>data!J1482</f>
        <v>0</v>
      </c>
      <c r="D1481" t="str">
        <f>data!K1482</f>
        <v/>
      </c>
      <c r="E1481">
        <f>data!L1482</f>
        <v>0</v>
      </c>
      <c r="F1481">
        <f>data!M1482</f>
        <v>0</v>
      </c>
      <c r="G1481">
        <f>data!Q1482</f>
        <v>0</v>
      </c>
      <c r="H1481" t="str">
        <f>data!R1482</f>
        <v/>
      </c>
      <c r="I1481">
        <f>data!S1482</f>
        <v>0</v>
      </c>
      <c r="J1481">
        <f>data!T1482</f>
        <v>0</v>
      </c>
    </row>
    <row r="1482" spans="1:10" x14ac:dyDescent="0.25">
      <c r="A1482">
        <v>1999</v>
      </c>
      <c r="B1482" t="s">
        <v>105</v>
      </c>
      <c r="C1482">
        <f>data!J1483</f>
        <v>0</v>
      </c>
      <c r="D1482" t="str">
        <f>data!K1483</f>
        <v/>
      </c>
      <c r="E1482">
        <f>data!L1483</f>
        <v>0</v>
      </c>
      <c r="F1482">
        <f>data!M1483</f>
        <v>0</v>
      </c>
      <c r="G1482">
        <f>data!Q1483</f>
        <v>0</v>
      </c>
      <c r="H1482" t="str">
        <f>data!R1483</f>
        <v/>
      </c>
      <c r="I1482">
        <f>data!S1483</f>
        <v>0</v>
      </c>
      <c r="J1482">
        <f>data!T1483</f>
        <v>0</v>
      </c>
    </row>
    <row r="1483" spans="1:10" x14ac:dyDescent="0.25">
      <c r="A1483">
        <v>1999</v>
      </c>
      <c r="B1483" t="s">
        <v>162</v>
      </c>
      <c r="C1483">
        <f>data!J1484</f>
        <v>0</v>
      </c>
      <c r="D1483" t="str">
        <f>data!K1484</f>
        <v/>
      </c>
      <c r="E1483">
        <f>data!L1484</f>
        <v>0</v>
      </c>
      <c r="F1483">
        <f>data!M1484</f>
        <v>0</v>
      </c>
      <c r="G1483">
        <f>data!Q1484</f>
        <v>1633.5</v>
      </c>
      <c r="H1483">
        <f>data!R1484</f>
        <v>144</v>
      </c>
      <c r="I1483">
        <f>data!S1484</f>
        <v>0</v>
      </c>
      <c r="J1483">
        <f>data!T1484</f>
        <v>11</v>
      </c>
    </row>
    <row r="1484" spans="1:10" x14ac:dyDescent="0.25">
      <c r="A1484">
        <v>1999</v>
      </c>
      <c r="B1484" t="s">
        <v>44</v>
      </c>
      <c r="C1484">
        <f>data!J1485</f>
        <v>6568.4</v>
      </c>
      <c r="D1484">
        <f>data!K1485</f>
        <v>4</v>
      </c>
      <c r="E1484">
        <f>data!L1485</f>
        <v>7.3</v>
      </c>
      <c r="F1484">
        <f>data!M1485</f>
        <v>11</v>
      </c>
      <c r="G1484">
        <f>data!Q1485</f>
        <v>21277.5</v>
      </c>
      <c r="H1484">
        <f>data!R1485</f>
        <v>33</v>
      </c>
      <c r="I1484">
        <f>data!S1485</f>
        <v>0.2</v>
      </c>
      <c r="J1484">
        <f>data!T1485</f>
        <v>68</v>
      </c>
    </row>
    <row r="1485" spans="1:10" x14ac:dyDescent="0.25">
      <c r="A1485">
        <v>1999</v>
      </c>
      <c r="B1485" t="s">
        <v>188</v>
      </c>
      <c r="C1485">
        <f>data!J1486</f>
        <v>0</v>
      </c>
      <c r="D1485" t="str">
        <f>data!K1486</f>
        <v/>
      </c>
      <c r="E1485">
        <f>data!L1486</f>
        <v>0</v>
      </c>
      <c r="F1485">
        <f>data!M1486</f>
        <v>0</v>
      </c>
      <c r="G1485">
        <f>data!Q1486</f>
        <v>0</v>
      </c>
      <c r="H1485" t="str">
        <f>data!R1486</f>
        <v/>
      </c>
      <c r="I1485">
        <f>data!S1486</f>
        <v>0</v>
      </c>
      <c r="J1485">
        <f>data!T1486</f>
        <v>0</v>
      </c>
    </row>
    <row r="1486" spans="1:10" x14ac:dyDescent="0.25">
      <c r="A1486">
        <v>1999</v>
      </c>
      <c r="B1486" t="s">
        <v>242</v>
      </c>
      <c r="C1486">
        <f>data!J1487</f>
        <v>0</v>
      </c>
      <c r="D1486" t="str">
        <f>data!K1487</f>
        <v/>
      </c>
      <c r="E1486">
        <f>data!L1487</f>
        <v>0</v>
      </c>
      <c r="F1486">
        <f>data!M1487</f>
        <v>0</v>
      </c>
      <c r="G1486">
        <f>data!Q1487</f>
        <v>0</v>
      </c>
      <c r="H1486" t="str">
        <f>data!R1487</f>
        <v/>
      </c>
      <c r="I1486">
        <f>data!S1487</f>
        <v>0</v>
      </c>
      <c r="J1486">
        <f>data!T1487</f>
        <v>0</v>
      </c>
    </row>
    <row r="1487" spans="1:10" x14ac:dyDescent="0.25">
      <c r="A1487">
        <v>1999</v>
      </c>
      <c r="B1487" t="s">
        <v>45</v>
      </c>
      <c r="C1487">
        <f>data!J1488</f>
        <v>498.9</v>
      </c>
      <c r="D1487">
        <f>data!K1488</f>
        <v>34</v>
      </c>
      <c r="E1487">
        <f>data!L1488</f>
        <v>0.6</v>
      </c>
      <c r="F1487">
        <f>data!M1488</f>
        <v>4</v>
      </c>
      <c r="G1487">
        <f>data!Q1488</f>
        <v>153274.1</v>
      </c>
      <c r="H1487" t="str">
        <f>data!R1488</f>
        <v/>
      </c>
      <c r="I1487">
        <f>data!S1488</f>
        <v>1.1000000000000001</v>
      </c>
      <c r="J1487">
        <f>data!T1488</f>
        <v>66</v>
      </c>
    </row>
    <row r="1488" spans="1:10" x14ac:dyDescent="0.25">
      <c r="A1488">
        <v>1999</v>
      </c>
      <c r="B1488" t="s">
        <v>46</v>
      </c>
      <c r="C1488">
        <f>data!J1489</f>
        <v>1360.1</v>
      </c>
      <c r="D1488">
        <f>data!K1489</f>
        <v>13</v>
      </c>
      <c r="E1488">
        <f>data!L1489</f>
        <v>1.5</v>
      </c>
      <c r="F1488">
        <f>data!M1489</f>
        <v>7</v>
      </c>
      <c r="G1488">
        <f>data!Q1489</f>
        <v>103357.9</v>
      </c>
      <c r="H1488">
        <f>data!R1489</f>
        <v>12</v>
      </c>
      <c r="I1488">
        <f>data!S1489</f>
        <v>0.8</v>
      </c>
      <c r="J1488">
        <f>data!T1489</f>
        <v>143</v>
      </c>
    </row>
    <row r="1489" spans="1:10" x14ac:dyDescent="0.25">
      <c r="A1489">
        <v>1999</v>
      </c>
      <c r="B1489" t="s">
        <v>47</v>
      </c>
      <c r="C1489">
        <f>data!J1490</f>
        <v>17430.400000000001</v>
      </c>
      <c r="D1489">
        <f>data!K1490</f>
        <v>1</v>
      </c>
      <c r="E1489">
        <f>data!L1490</f>
        <v>19.3</v>
      </c>
      <c r="F1489">
        <f>data!M1490</f>
        <v>16</v>
      </c>
      <c r="G1489">
        <f>data!Q1490</f>
        <v>109738.3</v>
      </c>
      <c r="H1489">
        <f>data!R1490</f>
        <v>11</v>
      </c>
      <c r="I1489">
        <f>data!S1490</f>
        <v>0.8</v>
      </c>
      <c r="J1489">
        <f>data!T1490</f>
        <v>141</v>
      </c>
    </row>
    <row r="1490" spans="1:10" x14ac:dyDescent="0.25">
      <c r="A1490">
        <v>1999</v>
      </c>
      <c r="B1490" t="s">
        <v>308</v>
      </c>
      <c r="C1490">
        <f>data!J1491</f>
        <v>0</v>
      </c>
      <c r="D1490" t="str">
        <f>data!K1491</f>
        <v/>
      </c>
      <c r="E1490">
        <f>data!L1491</f>
        <v>0</v>
      </c>
      <c r="F1490">
        <f>data!M1491</f>
        <v>0</v>
      </c>
      <c r="G1490">
        <f>data!Q1491</f>
        <v>0</v>
      </c>
      <c r="H1490" t="str">
        <f>data!R1491</f>
        <v/>
      </c>
      <c r="I1490">
        <f>data!S1491</f>
        <v>0</v>
      </c>
      <c r="J1490">
        <f>data!T1491</f>
        <v>0</v>
      </c>
    </row>
    <row r="1491" spans="1:10" x14ac:dyDescent="0.25">
      <c r="A1491">
        <v>1999</v>
      </c>
      <c r="B1491" t="s">
        <v>211</v>
      </c>
      <c r="C1491">
        <f>data!J1492</f>
        <v>0</v>
      </c>
      <c r="D1491" t="str">
        <f>data!K1492</f>
        <v/>
      </c>
      <c r="E1491">
        <f>data!L1492</f>
        <v>0</v>
      </c>
      <c r="F1491">
        <f>data!M1492</f>
        <v>0</v>
      </c>
      <c r="G1491">
        <f>data!Q1492</f>
        <v>2752.8</v>
      </c>
      <c r="H1491">
        <f>data!R1492</f>
        <v>110</v>
      </c>
      <c r="I1491">
        <f>data!S1492</f>
        <v>0</v>
      </c>
      <c r="J1491">
        <f>data!T1492</f>
        <v>9</v>
      </c>
    </row>
    <row r="1492" spans="1:10" x14ac:dyDescent="0.25">
      <c r="A1492">
        <v>1999</v>
      </c>
      <c r="B1492" t="s">
        <v>48</v>
      </c>
      <c r="C1492">
        <f>data!J1493</f>
        <v>19.600000000000001</v>
      </c>
      <c r="D1492">
        <f>data!K1493</f>
        <v>167</v>
      </c>
      <c r="E1492">
        <f>data!L1493</f>
        <v>0</v>
      </c>
      <c r="F1492">
        <f>data!M1493</f>
        <v>2</v>
      </c>
      <c r="G1492">
        <f>data!Q1493</f>
        <v>2194.5</v>
      </c>
      <c r="H1492">
        <f>data!R1493</f>
        <v>130</v>
      </c>
      <c r="I1492">
        <f>data!S1493</f>
        <v>0</v>
      </c>
      <c r="J1492">
        <f>data!T1493</f>
        <v>9</v>
      </c>
    </row>
    <row r="1493" spans="1:10" x14ac:dyDescent="0.25">
      <c r="A1493">
        <v>1999</v>
      </c>
      <c r="B1493" t="s">
        <v>309</v>
      </c>
      <c r="C1493">
        <f>data!J1494</f>
        <v>0</v>
      </c>
      <c r="D1493" t="str">
        <f>data!K1494</f>
        <v/>
      </c>
      <c r="E1493">
        <f>data!L1494</f>
        <v>0</v>
      </c>
      <c r="F1493">
        <f>data!M1494</f>
        <v>0</v>
      </c>
      <c r="G1493">
        <f>data!Q1494</f>
        <v>866.4</v>
      </c>
      <c r="H1493">
        <f>data!R1494</f>
        <v>197</v>
      </c>
      <c r="I1493">
        <f>data!S1494</f>
        <v>0</v>
      </c>
      <c r="J1493">
        <f>data!T1494</f>
        <v>3</v>
      </c>
    </row>
    <row r="1494" spans="1:10" x14ac:dyDescent="0.25">
      <c r="A1494">
        <v>1999</v>
      </c>
      <c r="B1494" t="s">
        <v>163</v>
      </c>
      <c r="C1494">
        <f>data!J1495</f>
        <v>0</v>
      </c>
      <c r="D1494" t="str">
        <f>data!K1495</f>
        <v/>
      </c>
      <c r="E1494">
        <f>data!L1495</f>
        <v>0</v>
      </c>
      <c r="F1494">
        <f>data!M1495</f>
        <v>0</v>
      </c>
      <c r="G1494">
        <f>data!Q1495</f>
        <v>0</v>
      </c>
      <c r="H1494" t="str">
        <f>data!R1495</f>
        <v/>
      </c>
      <c r="I1494">
        <f>data!S1495</f>
        <v>0</v>
      </c>
      <c r="J1494">
        <f>data!T1495</f>
        <v>0</v>
      </c>
    </row>
    <row r="1495" spans="1:10" x14ac:dyDescent="0.25">
      <c r="A1495">
        <v>1999</v>
      </c>
      <c r="B1495" t="s">
        <v>310</v>
      </c>
      <c r="C1495">
        <f>data!J1496</f>
        <v>231.8</v>
      </c>
      <c r="D1495" t="str">
        <f>data!K1496</f>
        <v/>
      </c>
      <c r="E1495">
        <f>data!L1496</f>
        <v>0.2</v>
      </c>
      <c r="F1495">
        <f>data!M1496</f>
        <v>2</v>
      </c>
      <c r="G1495">
        <f>data!Q1496</f>
        <v>9008.7000000000007</v>
      </c>
      <c r="H1495">
        <f>data!R1496</f>
        <v>60</v>
      </c>
      <c r="I1495">
        <f>data!S1496</f>
        <v>0.1</v>
      </c>
      <c r="J1495">
        <f>data!T1496</f>
        <v>8</v>
      </c>
    </row>
    <row r="1496" spans="1:10" x14ac:dyDescent="0.25">
      <c r="A1496">
        <v>1999</v>
      </c>
      <c r="B1496" t="s">
        <v>311</v>
      </c>
      <c r="C1496">
        <f>data!J1497</f>
        <v>0</v>
      </c>
      <c r="D1496" t="str">
        <f>data!K1497</f>
        <v/>
      </c>
      <c r="E1496">
        <f>data!L1497</f>
        <v>0</v>
      </c>
      <c r="F1496">
        <f>data!M1497</f>
        <v>0</v>
      </c>
      <c r="G1496">
        <f>data!Q1497</f>
        <v>0</v>
      </c>
      <c r="H1496" t="str">
        <f>data!R1497</f>
        <v/>
      </c>
      <c r="I1496">
        <f>data!S1497</f>
        <v>0</v>
      </c>
      <c r="J1496">
        <f>data!T1497</f>
        <v>0</v>
      </c>
    </row>
    <row r="1497" spans="1:10" x14ac:dyDescent="0.25">
      <c r="A1497">
        <v>1999</v>
      </c>
      <c r="B1497" t="s">
        <v>49</v>
      </c>
      <c r="C1497">
        <f>data!J1498</f>
        <v>14.3</v>
      </c>
      <c r="D1497">
        <f>data!K1498</f>
        <v>188</v>
      </c>
      <c r="E1497">
        <f>data!L1498</f>
        <v>0</v>
      </c>
      <c r="F1497">
        <f>data!M1498</f>
        <v>2</v>
      </c>
      <c r="G1497">
        <f>data!Q1498</f>
        <v>298204.2</v>
      </c>
      <c r="H1497">
        <f>data!R1498</f>
        <v>7</v>
      </c>
      <c r="I1497">
        <f>data!S1498</f>
        <v>2.2000000000000002</v>
      </c>
      <c r="J1497">
        <f>data!T1498</f>
        <v>57</v>
      </c>
    </row>
    <row r="1498" spans="1:10" x14ac:dyDescent="0.25">
      <c r="A1498">
        <v>1999</v>
      </c>
      <c r="B1498" t="s">
        <v>50</v>
      </c>
      <c r="C1498">
        <f>data!J1499</f>
        <v>7479.6</v>
      </c>
      <c r="D1498">
        <f>data!K1499</f>
        <v>3</v>
      </c>
      <c r="E1498">
        <f>data!L1499</f>
        <v>8.3000000000000007</v>
      </c>
      <c r="F1498">
        <f>data!M1499</f>
        <v>4</v>
      </c>
      <c r="G1498">
        <f>data!Q1499</f>
        <v>61770.1</v>
      </c>
      <c r="H1498">
        <f>data!R1499</f>
        <v>17</v>
      </c>
      <c r="I1498">
        <f>data!S1499</f>
        <v>0.5</v>
      </c>
      <c r="J1498">
        <f>data!T1499</f>
        <v>109</v>
      </c>
    </row>
    <row r="1499" spans="1:10" x14ac:dyDescent="0.25">
      <c r="A1499">
        <v>1999</v>
      </c>
      <c r="B1499" t="s">
        <v>165</v>
      </c>
      <c r="C1499">
        <f>data!J1500</f>
        <v>0</v>
      </c>
      <c r="D1499" t="str">
        <f>data!K1500</f>
        <v/>
      </c>
      <c r="E1499">
        <f>data!L1500</f>
        <v>0</v>
      </c>
      <c r="F1499">
        <f>data!M1500</f>
        <v>0</v>
      </c>
      <c r="G1499">
        <f>data!Q1500</f>
        <v>0</v>
      </c>
      <c r="H1499" t="str">
        <f>data!R1500</f>
        <v/>
      </c>
      <c r="I1499">
        <f>data!S1500</f>
        <v>0</v>
      </c>
      <c r="J1499">
        <f>data!T1500</f>
        <v>0</v>
      </c>
    </row>
    <row r="1500" spans="1:10" x14ac:dyDescent="0.25">
      <c r="A1500">
        <v>1999</v>
      </c>
      <c r="B1500" t="s">
        <v>312</v>
      </c>
      <c r="C1500">
        <f>data!J1501</f>
        <v>0</v>
      </c>
      <c r="D1500" t="str">
        <f>data!K1501</f>
        <v/>
      </c>
      <c r="E1500">
        <f>data!L1501</f>
        <v>0</v>
      </c>
      <c r="F1500">
        <f>data!M1501</f>
        <v>0</v>
      </c>
      <c r="G1500">
        <f>data!Q1501</f>
        <v>851</v>
      </c>
      <c r="H1500">
        <f>data!R1501</f>
        <v>200</v>
      </c>
      <c r="I1500">
        <f>data!S1501</f>
        <v>0</v>
      </c>
      <c r="J1500">
        <f>data!T1501</f>
        <v>7</v>
      </c>
    </row>
    <row r="1501" spans="1:10" x14ac:dyDescent="0.25">
      <c r="A1501">
        <v>1999</v>
      </c>
      <c r="B1501" t="s">
        <v>313</v>
      </c>
      <c r="C1501">
        <f>data!J1502</f>
        <v>37.4</v>
      </c>
      <c r="D1501">
        <f>data!K1502</f>
        <v>138</v>
      </c>
      <c r="E1501">
        <f>data!L1502</f>
        <v>0</v>
      </c>
      <c r="F1501">
        <f>data!M1502</f>
        <v>1</v>
      </c>
      <c r="G1501">
        <f>data!Q1502</f>
        <v>0</v>
      </c>
      <c r="H1501" t="str">
        <f>data!R1502</f>
        <v/>
      </c>
      <c r="I1501">
        <f>data!S1502</f>
        <v>0</v>
      </c>
      <c r="J1501">
        <f>data!T1502</f>
        <v>0</v>
      </c>
    </row>
    <row r="1502" spans="1:10" x14ac:dyDescent="0.25">
      <c r="A1502">
        <v>1999</v>
      </c>
      <c r="B1502" t="s">
        <v>314</v>
      </c>
      <c r="C1502">
        <f>data!J1503</f>
        <v>0</v>
      </c>
      <c r="D1502" t="str">
        <f>data!K1503</f>
        <v/>
      </c>
      <c r="E1502">
        <f>data!L1503</f>
        <v>0</v>
      </c>
      <c r="F1502">
        <f>data!M1503</f>
        <v>0</v>
      </c>
      <c r="G1502">
        <f>data!Q1503</f>
        <v>436632.8</v>
      </c>
      <c r="H1502">
        <f>data!R1503</f>
        <v>4</v>
      </c>
      <c r="I1502">
        <f>data!S1503</f>
        <v>3.2</v>
      </c>
      <c r="J1502">
        <f>data!T1503</f>
        <v>84</v>
      </c>
    </row>
    <row r="1503" spans="1:10" x14ac:dyDescent="0.25">
      <c r="A1503">
        <v>1999</v>
      </c>
      <c r="B1503" t="s">
        <v>315</v>
      </c>
      <c r="C1503">
        <f>data!J1504</f>
        <v>0</v>
      </c>
      <c r="D1503" t="str">
        <f>data!K1504</f>
        <v/>
      </c>
      <c r="E1503">
        <f>data!L1504</f>
        <v>0</v>
      </c>
      <c r="F1503">
        <f>data!M1504</f>
        <v>0</v>
      </c>
      <c r="G1503">
        <f>data!Q1504</f>
        <v>0</v>
      </c>
      <c r="H1503" t="str">
        <f>data!R1504</f>
        <v/>
      </c>
      <c r="I1503">
        <f>data!S1504</f>
        <v>0</v>
      </c>
      <c r="J1503">
        <f>data!T1504</f>
        <v>0</v>
      </c>
    </row>
    <row r="1504" spans="1:10" x14ac:dyDescent="0.25">
      <c r="A1504">
        <v>1999</v>
      </c>
      <c r="B1504" t="s">
        <v>316</v>
      </c>
      <c r="C1504">
        <f>data!J1505</f>
        <v>0</v>
      </c>
      <c r="D1504" t="str">
        <f>data!K1505</f>
        <v/>
      </c>
      <c r="E1504">
        <f>data!L1505</f>
        <v>0</v>
      </c>
      <c r="F1504">
        <f>data!M1505</f>
        <v>0</v>
      </c>
      <c r="G1504">
        <f>data!Q1505</f>
        <v>5779.5</v>
      </c>
      <c r="H1504">
        <f>data!R1505</f>
        <v>75</v>
      </c>
      <c r="I1504">
        <f>data!S1505</f>
        <v>0</v>
      </c>
      <c r="J1504">
        <f>data!T1505</f>
        <v>12</v>
      </c>
    </row>
    <row r="1505" spans="1:10" x14ac:dyDescent="0.25">
      <c r="A1505">
        <v>1999</v>
      </c>
      <c r="B1505" t="s">
        <v>317</v>
      </c>
      <c r="C1505">
        <f>data!J1506</f>
        <v>0</v>
      </c>
      <c r="D1505" t="str">
        <f>data!K1506</f>
        <v/>
      </c>
      <c r="E1505">
        <f>data!L1506</f>
        <v>0</v>
      </c>
      <c r="F1505">
        <f>data!M1506</f>
        <v>0</v>
      </c>
      <c r="G1505">
        <f>data!Q1506</f>
        <v>1847.6</v>
      </c>
      <c r="H1505">
        <f>data!R1506</f>
        <v>138</v>
      </c>
      <c r="I1505">
        <f>data!S1506</f>
        <v>0</v>
      </c>
      <c r="J1505">
        <f>data!T1506</f>
        <v>2</v>
      </c>
    </row>
    <row r="1506" spans="1:10" x14ac:dyDescent="0.25">
      <c r="A1506">
        <v>1999</v>
      </c>
      <c r="B1506" t="s">
        <v>223</v>
      </c>
      <c r="C1506">
        <f>data!J1507</f>
        <v>0</v>
      </c>
      <c r="D1506" t="str">
        <f>data!K1507</f>
        <v/>
      </c>
      <c r="E1506">
        <f>data!L1507</f>
        <v>0</v>
      </c>
      <c r="F1506">
        <f>data!M1507</f>
        <v>0</v>
      </c>
      <c r="G1506">
        <f>data!Q1507</f>
        <v>1983</v>
      </c>
      <c r="H1506">
        <f>data!R1507</f>
        <v>134</v>
      </c>
      <c r="I1506">
        <f>data!S1507</f>
        <v>0</v>
      </c>
      <c r="J1506">
        <f>data!T1507</f>
        <v>6</v>
      </c>
    </row>
    <row r="1507" spans="1:10" x14ac:dyDescent="0.25">
      <c r="A1507">
        <v>1999</v>
      </c>
      <c r="B1507" t="s">
        <v>318</v>
      </c>
      <c r="C1507">
        <f>data!J1508</f>
        <v>10.4</v>
      </c>
      <c r="D1507">
        <f>data!K1508</f>
        <v>199</v>
      </c>
      <c r="E1507">
        <f>data!L1508</f>
        <v>0</v>
      </c>
      <c r="F1507">
        <f>data!M1508</f>
        <v>2</v>
      </c>
      <c r="G1507">
        <f>data!Q1508</f>
        <v>3195.1</v>
      </c>
      <c r="H1507">
        <f>data!R1508</f>
        <v>99</v>
      </c>
      <c r="I1507">
        <f>data!S1508</f>
        <v>0</v>
      </c>
      <c r="J1507">
        <f>data!T1508</f>
        <v>8</v>
      </c>
    </row>
    <row r="1508" spans="1:10" x14ac:dyDescent="0.25">
      <c r="A1508">
        <v>1999</v>
      </c>
      <c r="B1508" t="s">
        <v>319</v>
      </c>
      <c r="C1508">
        <f>data!J1509</f>
        <v>19</v>
      </c>
      <c r="D1508">
        <f>data!K1509</f>
        <v>171</v>
      </c>
      <c r="E1508">
        <f>data!L1509</f>
        <v>0</v>
      </c>
      <c r="F1508">
        <f>data!M1509</f>
        <v>1</v>
      </c>
      <c r="G1508">
        <f>data!Q1509</f>
        <v>0</v>
      </c>
      <c r="H1508" t="str">
        <f>data!R1509</f>
        <v/>
      </c>
      <c r="I1508">
        <f>data!S1509</f>
        <v>0</v>
      </c>
      <c r="J1508">
        <f>data!T1509</f>
        <v>0</v>
      </c>
    </row>
    <row r="1509" spans="1:10" x14ac:dyDescent="0.25">
      <c r="A1509">
        <v>1999</v>
      </c>
      <c r="B1509" t="s">
        <v>225</v>
      </c>
      <c r="C1509">
        <f>data!J1510</f>
        <v>0</v>
      </c>
      <c r="D1509" t="str">
        <f>data!K1510</f>
        <v/>
      </c>
      <c r="E1509">
        <f>data!L1510</f>
        <v>0</v>
      </c>
      <c r="F1509">
        <f>data!M1510</f>
        <v>0</v>
      </c>
      <c r="G1509">
        <f>data!Q1510</f>
        <v>0</v>
      </c>
      <c r="H1509" t="str">
        <f>data!R1510</f>
        <v/>
      </c>
      <c r="I1509">
        <f>data!S1510</f>
        <v>0</v>
      </c>
      <c r="J1509">
        <f>data!T1510</f>
        <v>0</v>
      </c>
    </row>
    <row r="1510" spans="1:10" x14ac:dyDescent="0.25">
      <c r="A1510">
        <v>1999</v>
      </c>
      <c r="B1510" t="s">
        <v>320</v>
      </c>
      <c r="C1510">
        <f>data!J1511</f>
        <v>0</v>
      </c>
      <c r="D1510" t="str">
        <f>data!K1511</f>
        <v/>
      </c>
      <c r="E1510">
        <f>data!L1511</f>
        <v>0</v>
      </c>
      <c r="F1510">
        <f>data!M1511</f>
        <v>0</v>
      </c>
      <c r="G1510">
        <f>data!Q1511</f>
        <v>0</v>
      </c>
      <c r="H1510" t="str">
        <f>data!R1511</f>
        <v/>
      </c>
      <c r="I1510">
        <f>data!S1511</f>
        <v>0</v>
      </c>
      <c r="J1510">
        <f>data!T1511</f>
        <v>0</v>
      </c>
    </row>
    <row r="1511" spans="1:10" x14ac:dyDescent="0.25">
      <c r="A1511">
        <v>1999</v>
      </c>
      <c r="B1511" t="s">
        <v>51</v>
      </c>
      <c r="C1511">
        <f>data!J1512</f>
        <v>1028.2</v>
      </c>
      <c r="D1511">
        <f>data!K1512</f>
        <v>16</v>
      </c>
      <c r="E1511">
        <f>data!L1512</f>
        <v>1.1000000000000001</v>
      </c>
      <c r="F1511">
        <f>data!M1512</f>
        <v>3</v>
      </c>
      <c r="G1511">
        <f>data!Q1512</f>
        <v>9783.7000000000007</v>
      </c>
      <c r="H1511">
        <f>data!R1512</f>
        <v>59</v>
      </c>
      <c r="I1511">
        <f>data!S1512</f>
        <v>0.1</v>
      </c>
      <c r="J1511">
        <f>data!T1512</f>
        <v>38</v>
      </c>
    </row>
    <row r="1512" spans="1:10" x14ac:dyDescent="0.25">
      <c r="A1512">
        <v>1999</v>
      </c>
      <c r="B1512" t="s">
        <v>226</v>
      </c>
      <c r="C1512">
        <f>data!J1513</f>
        <v>0</v>
      </c>
      <c r="D1512" t="str">
        <f>data!K1513</f>
        <v/>
      </c>
      <c r="E1512">
        <f>data!L1513</f>
        <v>0</v>
      </c>
      <c r="F1512">
        <f>data!M1513</f>
        <v>0</v>
      </c>
      <c r="G1512">
        <f>data!Q1513</f>
        <v>0</v>
      </c>
      <c r="H1512" t="str">
        <f>data!R1513</f>
        <v/>
      </c>
      <c r="I1512">
        <f>data!S1513</f>
        <v>0</v>
      </c>
      <c r="J1512">
        <f>data!T1513</f>
        <v>0</v>
      </c>
    </row>
    <row r="1513" spans="1:10" x14ac:dyDescent="0.25">
      <c r="A1513">
        <v>1999</v>
      </c>
      <c r="B1513" t="s">
        <v>52</v>
      </c>
      <c r="C1513">
        <f>data!J1514</f>
        <v>0</v>
      </c>
      <c r="D1513" t="str">
        <f>data!K1514</f>
        <v/>
      </c>
      <c r="E1513">
        <f>data!L1514</f>
        <v>0</v>
      </c>
      <c r="F1513">
        <f>data!M1514</f>
        <v>0</v>
      </c>
      <c r="G1513">
        <f>data!Q1514</f>
        <v>13731</v>
      </c>
      <c r="H1513">
        <f>data!R1514</f>
        <v>40</v>
      </c>
      <c r="I1513">
        <f>data!S1514</f>
        <v>0.1</v>
      </c>
      <c r="J1513">
        <f>data!T1514</f>
        <v>19</v>
      </c>
    </row>
    <row r="1514" spans="1:10" x14ac:dyDescent="0.25">
      <c r="A1514">
        <v>1999</v>
      </c>
      <c r="B1514" t="s">
        <v>53</v>
      </c>
      <c r="C1514">
        <f>data!J1515</f>
        <v>448.1</v>
      </c>
      <c r="D1514">
        <f>data!K1515</f>
        <v>36</v>
      </c>
      <c r="E1514">
        <f>data!L1515</f>
        <v>0.5</v>
      </c>
      <c r="F1514">
        <f>data!M1515</f>
        <v>5</v>
      </c>
      <c r="G1514">
        <f>data!Q1515</f>
        <v>63230.400000000001</v>
      </c>
      <c r="H1514">
        <f>data!R1515</f>
        <v>16</v>
      </c>
      <c r="I1514">
        <f>data!S1515</f>
        <v>0.5</v>
      </c>
      <c r="J1514">
        <f>data!T1515</f>
        <v>230</v>
      </c>
    </row>
    <row r="1515" spans="1:10" x14ac:dyDescent="0.25">
      <c r="A1515">
        <v>1999</v>
      </c>
      <c r="B1515" t="s">
        <v>54</v>
      </c>
      <c r="C1515">
        <f>data!J1516</f>
        <v>75</v>
      </c>
      <c r="D1515">
        <f>data!K1516</f>
        <v>95</v>
      </c>
      <c r="E1515">
        <f>data!L1516</f>
        <v>0.1</v>
      </c>
      <c r="F1515">
        <f>data!M1516</f>
        <v>1</v>
      </c>
      <c r="G1515">
        <f>data!Q1516</f>
        <v>5184.5</v>
      </c>
      <c r="H1515">
        <f>data!R1516</f>
        <v>79</v>
      </c>
      <c r="I1515">
        <f>data!S1516</f>
        <v>0</v>
      </c>
      <c r="J1515">
        <f>data!T1516</f>
        <v>24</v>
      </c>
    </row>
    <row r="1516" spans="1:10" x14ac:dyDescent="0.25">
      <c r="A1516">
        <v>1999</v>
      </c>
      <c r="B1516" t="s">
        <v>321</v>
      </c>
      <c r="C1516">
        <f>data!J1517</f>
        <v>0</v>
      </c>
      <c r="D1516" t="str">
        <f>data!K1517</f>
        <v/>
      </c>
      <c r="E1516">
        <f>data!L1517</f>
        <v>0</v>
      </c>
      <c r="F1516">
        <f>data!M1517</f>
        <v>0</v>
      </c>
      <c r="G1516">
        <f>data!Q1517</f>
        <v>0</v>
      </c>
      <c r="H1516" t="str">
        <f>data!R1517</f>
        <v/>
      </c>
      <c r="I1516">
        <f>data!S1517</f>
        <v>0</v>
      </c>
      <c r="J1516">
        <f>data!T1517</f>
        <v>0</v>
      </c>
    </row>
    <row r="1517" spans="1:10" x14ac:dyDescent="0.25">
      <c r="A1517">
        <v>1999</v>
      </c>
      <c r="B1517" t="s">
        <v>322</v>
      </c>
      <c r="C1517">
        <f>data!J1518</f>
        <v>0</v>
      </c>
      <c r="D1517" t="str">
        <f>data!K1518</f>
        <v/>
      </c>
      <c r="E1517">
        <f>data!L1518</f>
        <v>0</v>
      </c>
      <c r="F1517">
        <f>data!M1518</f>
        <v>0</v>
      </c>
      <c r="G1517">
        <f>data!Q1518</f>
        <v>0</v>
      </c>
      <c r="H1517" t="str">
        <f>data!R1518</f>
        <v/>
      </c>
      <c r="I1517">
        <f>data!S1518</f>
        <v>0</v>
      </c>
      <c r="J1517">
        <f>data!T1518</f>
        <v>0</v>
      </c>
    </row>
    <row r="1518" spans="1:10" x14ac:dyDescent="0.25">
      <c r="A1518">
        <v>1999</v>
      </c>
      <c r="B1518" t="s">
        <v>234</v>
      </c>
      <c r="C1518">
        <f>data!J1519</f>
        <v>46.7</v>
      </c>
      <c r="D1518">
        <f>data!K1519</f>
        <v>117</v>
      </c>
      <c r="E1518">
        <f>data!L1519</f>
        <v>0.1</v>
      </c>
      <c r="F1518">
        <f>data!M1519</f>
        <v>1</v>
      </c>
      <c r="G1518">
        <f>data!Q1519</f>
        <v>8452.1</v>
      </c>
      <c r="H1518">
        <f>data!R1519</f>
        <v>62</v>
      </c>
      <c r="I1518">
        <f>data!S1519</f>
        <v>0.1</v>
      </c>
      <c r="J1518">
        <f>data!T1519</f>
        <v>4</v>
      </c>
    </row>
    <row r="1519" spans="1:10" x14ac:dyDescent="0.25">
      <c r="A1519">
        <v>1999</v>
      </c>
      <c r="B1519" t="s">
        <v>55</v>
      </c>
      <c r="C1519">
        <f>data!J1520</f>
        <v>184.2</v>
      </c>
      <c r="D1519">
        <f>data!K1520</f>
        <v>60</v>
      </c>
      <c r="E1519">
        <f>data!L1520</f>
        <v>0.2</v>
      </c>
      <c r="F1519">
        <f>data!M1520</f>
        <v>2</v>
      </c>
      <c r="G1519">
        <f>data!Q1520</f>
        <v>59220.7</v>
      </c>
      <c r="H1519">
        <f>data!R1520</f>
        <v>18</v>
      </c>
      <c r="I1519">
        <f>data!S1520</f>
        <v>0.4</v>
      </c>
      <c r="J1519">
        <f>data!T1520</f>
        <v>38</v>
      </c>
    </row>
    <row r="1520" spans="1:10" x14ac:dyDescent="0.25">
      <c r="A1520">
        <v>1999</v>
      </c>
      <c r="B1520" t="s">
        <v>167</v>
      </c>
      <c r="C1520">
        <f>data!J1521</f>
        <v>477.4</v>
      </c>
      <c r="D1520">
        <f>data!K1521</f>
        <v>35</v>
      </c>
      <c r="E1520">
        <f>data!L1521</f>
        <v>0.5</v>
      </c>
      <c r="F1520">
        <f>data!M1521</f>
        <v>6</v>
      </c>
      <c r="G1520">
        <f>data!Q1521</f>
        <v>1372.3</v>
      </c>
      <c r="H1520">
        <f>data!R1521</f>
        <v>151</v>
      </c>
      <c r="I1520">
        <f>data!S1521</f>
        <v>0</v>
      </c>
      <c r="J1520">
        <f>data!T1521</f>
        <v>9</v>
      </c>
    </row>
    <row r="1521" spans="1:10" x14ac:dyDescent="0.25">
      <c r="A1521">
        <v>1999</v>
      </c>
      <c r="B1521" t="s">
        <v>224</v>
      </c>
      <c r="C1521">
        <f>data!J1522</f>
        <v>1101.3</v>
      </c>
      <c r="D1521">
        <f>data!K1522</f>
        <v>14</v>
      </c>
      <c r="E1521">
        <f>data!L1522</f>
        <v>1.2</v>
      </c>
      <c r="F1521">
        <f>data!M1522</f>
        <v>22</v>
      </c>
      <c r="G1521">
        <f>data!Q1522</f>
        <v>5005.8999999999996</v>
      </c>
      <c r="H1521">
        <f>data!R1522</f>
        <v>81</v>
      </c>
      <c r="I1521">
        <f>data!S1522</f>
        <v>0</v>
      </c>
      <c r="J1521">
        <f>data!T1522</f>
        <v>41</v>
      </c>
    </row>
    <row r="1522" spans="1:10" x14ac:dyDescent="0.25">
      <c r="A1522">
        <v>1999</v>
      </c>
      <c r="B1522" t="s">
        <v>193</v>
      </c>
      <c r="C1522">
        <f>data!J1523</f>
        <v>0</v>
      </c>
      <c r="D1522" t="str">
        <f>data!K1523</f>
        <v/>
      </c>
      <c r="E1522">
        <f>data!L1523</f>
        <v>0</v>
      </c>
      <c r="F1522">
        <f>data!M1523</f>
        <v>0</v>
      </c>
      <c r="G1522">
        <f>data!Q1523</f>
        <v>0</v>
      </c>
      <c r="H1522" t="str">
        <f>data!R1523</f>
        <v/>
      </c>
      <c r="I1522">
        <f>data!S1523</f>
        <v>0</v>
      </c>
      <c r="J1522">
        <f>data!T1523</f>
        <v>0</v>
      </c>
    </row>
    <row r="1523" spans="1:10" x14ac:dyDescent="0.25">
      <c r="A1523">
        <v>1999</v>
      </c>
      <c r="B1523" t="s">
        <v>323</v>
      </c>
      <c r="C1523">
        <f>data!J1524</f>
        <v>135</v>
      </c>
      <c r="D1523">
        <f>data!K1524</f>
        <v>70</v>
      </c>
      <c r="E1523">
        <f>data!L1524</f>
        <v>0.2</v>
      </c>
      <c r="F1523">
        <f>data!M1524</f>
        <v>1</v>
      </c>
      <c r="G1523">
        <f>data!Q1524</f>
        <v>2742.8</v>
      </c>
      <c r="H1523" t="str">
        <f>data!R1524</f>
        <v/>
      </c>
      <c r="I1523">
        <f>data!S1524</f>
        <v>0</v>
      </c>
      <c r="J1523">
        <f>data!T1524</f>
        <v>13</v>
      </c>
    </row>
    <row r="1524" spans="1:10" x14ac:dyDescent="0.25">
      <c r="A1524">
        <v>1999</v>
      </c>
      <c r="B1524" t="s">
        <v>56</v>
      </c>
      <c r="C1524">
        <f>data!J1525</f>
        <v>701.8</v>
      </c>
      <c r="D1524">
        <f>data!K1525</f>
        <v>25</v>
      </c>
      <c r="E1524">
        <f>data!L1525</f>
        <v>0.8</v>
      </c>
      <c r="F1524">
        <f>data!M1525</f>
        <v>2</v>
      </c>
      <c r="G1524">
        <f>data!Q1525</f>
        <v>49104.1</v>
      </c>
      <c r="H1524">
        <f>data!R1525</f>
        <v>22</v>
      </c>
      <c r="I1524">
        <f>data!S1525</f>
        <v>0.4</v>
      </c>
      <c r="J1524">
        <f>data!T1525</f>
        <v>46</v>
      </c>
    </row>
    <row r="1525" spans="1:10" x14ac:dyDescent="0.25">
      <c r="A1525">
        <v>1999</v>
      </c>
      <c r="B1525" t="s">
        <v>168</v>
      </c>
      <c r="C1525">
        <f>data!J1526</f>
        <v>0</v>
      </c>
      <c r="D1525" t="str">
        <f>data!K1526</f>
        <v/>
      </c>
      <c r="E1525">
        <f>data!L1526</f>
        <v>0</v>
      </c>
      <c r="F1525">
        <f>data!M1526</f>
        <v>0</v>
      </c>
      <c r="G1525">
        <f>data!Q1526</f>
        <v>1386.8</v>
      </c>
      <c r="H1525">
        <f>data!R1526</f>
        <v>150</v>
      </c>
      <c r="I1525">
        <f>data!S1526</f>
        <v>0</v>
      </c>
      <c r="J1525">
        <f>data!T1526</f>
        <v>11</v>
      </c>
    </row>
    <row r="1526" spans="1:10" x14ac:dyDescent="0.25">
      <c r="A1526">
        <v>1999</v>
      </c>
      <c r="B1526" t="s">
        <v>119</v>
      </c>
      <c r="C1526">
        <f>data!J1527</f>
        <v>0</v>
      </c>
      <c r="D1526" t="str">
        <f>data!K1527</f>
        <v/>
      </c>
      <c r="E1526">
        <f>data!L1527</f>
        <v>0</v>
      </c>
      <c r="F1526">
        <f>data!M1527</f>
        <v>0</v>
      </c>
      <c r="G1526">
        <f>data!Q1527</f>
        <v>3018.2</v>
      </c>
      <c r="H1526">
        <f>data!R1527</f>
        <v>101</v>
      </c>
      <c r="I1526">
        <f>data!S1527</f>
        <v>0</v>
      </c>
      <c r="J1526">
        <f>data!T1527</f>
        <v>16</v>
      </c>
    </row>
    <row r="1527" spans="1:10" x14ac:dyDescent="0.25">
      <c r="A1527">
        <v>1999</v>
      </c>
      <c r="B1527" t="s">
        <v>324</v>
      </c>
      <c r="C1527">
        <f>data!J1528</f>
        <v>59.2</v>
      </c>
      <c r="D1527">
        <f>data!K1528</f>
        <v>111</v>
      </c>
      <c r="E1527">
        <f>data!L1528</f>
        <v>0.1</v>
      </c>
      <c r="F1527">
        <f>data!M1528</f>
        <v>2</v>
      </c>
      <c r="G1527">
        <f>data!Q1528</f>
        <v>0</v>
      </c>
      <c r="H1527" t="str">
        <f>data!R1528</f>
        <v/>
      </c>
      <c r="I1527">
        <f>data!S1528</f>
        <v>0</v>
      </c>
      <c r="J1527">
        <f>data!T1528</f>
        <v>0</v>
      </c>
    </row>
    <row r="1528" spans="1:10" x14ac:dyDescent="0.25">
      <c r="A1528">
        <v>2000</v>
      </c>
      <c r="B1528" t="s">
        <v>245</v>
      </c>
      <c r="C1528">
        <f>data!J1529</f>
        <v>121.7</v>
      </c>
      <c r="D1528">
        <f>data!K1529</f>
        <v>107</v>
      </c>
      <c r="E1528">
        <f>data!L1529</f>
        <v>0.1</v>
      </c>
      <c r="F1528">
        <f>data!M1529</f>
        <v>2</v>
      </c>
      <c r="G1528">
        <f>data!Q1529</f>
        <v>5803</v>
      </c>
      <c r="H1528">
        <f>data!R1529</f>
        <v>71</v>
      </c>
      <c r="I1528">
        <f>data!S1529</f>
        <v>0.1</v>
      </c>
      <c r="J1528">
        <f>data!T1529</f>
        <v>10</v>
      </c>
    </row>
    <row r="1529" spans="1:10" x14ac:dyDescent="0.25">
      <c r="A1529">
        <v>2000</v>
      </c>
      <c r="B1529" t="s">
        <v>6</v>
      </c>
      <c r="C1529">
        <f>data!J1530</f>
        <v>91.4</v>
      </c>
      <c r="D1529">
        <f>data!K1530</f>
        <v>119</v>
      </c>
      <c r="E1529">
        <f>data!L1530</f>
        <v>0.1</v>
      </c>
      <c r="F1529">
        <f>data!M1530</f>
        <v>1</v>
      </c>
      <c r="G1529">
        <f>data!Q1530</f>
        <v>7734</v>
      </c>
      <c r="H1529" t="str">
        <f>data!R1530</f>
        <v/>
      </c>
      <c r="I1529">
        <f>data!S1530</f>
        <v>0</v>
      </c>
      <c r="J1529">
        <f>data!T1530</f>
        <v>12</v>
      </c>
    </row>
    <row r="1530" spans="1:10" x14ac:dyDescent="0.25">
      <c r="A1530">
        <v>2000</v>
      </c>
      <c r="B1530" t="s">
        <v>228</v>
      </c>
      <c r="C1530">
        <f>data!J1531</f>
        <v>139.69999999999999</v>
      </c>
      <c r="D1530">
        <f>data!K1531</f>
        <v>95</v>
      </c>
      <c r="E1530">
        <f>data!L1531</f>
        <v>0.1</v>
      </c>
      <c r="F1530">
        <f>data!M1531</f>
        <v>3</v>
      </c>
      <c r="G1530">
        <f>data!Q1531</f>
        <v>760.3</v>
      </c>
      <c r="H1530">
        <f>data!R1531</f>
        <v>187</v>
      </c>
      <c r="I1530">
        <f>data!S1531</f>
        <v>0</v>
      </c>
      <c r="J1530">
        <f>data!T1531</f>
        <v>4</v>
      </c>
    </row>
    <row r="1531" spans="1:10" x14ac:dyDescent="0.25">
      <c r="A1531">
        <v>2000</v>
      </c>
      <c r="B1531" t="s">
        <v>246</v>
      </c>
      <c r="C1531">
        <f>data!J1532</f>
        <v>0</v>
      </c>
      <c r="D1531" t="str">
        <f>data!K1532</f>
        <v/>
      </c>
      <c r="E1531">
        <f>data!L1532</f>
        <v>0</v>
      </c>
      <c r="F1531">
        <f>data!M1532</f>
        <v>0</v>
      </c>
      <c r="G1531">
        <f>data!Q1532</f>
        <v>0</v>
      </c>
      <c r="H1531" t="str">
        <f>data!R1532</f>
        <v/>
      </c>
      <c r="I1531">
        <f>data!S1532</f>
        <v>0</v>
      </c>
      <c r="J1531">
        <f>data!T1532</f>
        <v>0</v>
      </c>
    </row>
    <row r="1532" spans="1:10" x14ac:dyDescent="0.25">
      <c r="A1532">
        <v>2000</v>
      </c>
      <c r="B1532" t="s">
        <v>120</v>
      </c>
      <c r="C1532">
        <f>data!J1533</f>
        <v>361</v>
      </c>
      <c r="D1532">
        <f>data!K1533</f>
        <v>54</v>
      </c>
      <c r="E1532">
        <f>data!L1533</f>
        <v>0.2</v>
      </c>
      <c r="F1532">
        <f>data!M1533</f>
        <v>3</v>
      </c>
      <c r="G1532">
        <f>data!Q1533</f>
        <v>19263.2</v>
      </c>
      <c r="H1532">
        <f>data!R1533</f>
        <v>41</v>
      </c>
      <c r="I1532">
        <f>data!S1533</f>
        <v>0.2</v>
      </c>
      <c r="J1532">
        <f>data!T1533</f>
        <v>31</v>
      </c>
    </row>
    <row r="1533" spans="1:10" x14ac:dyDescent="0.25">
      <c r="A1533">
        <v>2000</v>
      </c>
      <c r="B1533" t="s">
        <v>121</v>
      </c>
      <c r="C1533">
        <f>data!J1534</f>
        <v>40.700000000000003</v>
      </c>
      <c r="D1533">
        <f>data!K1534</f>
        <v>160</v>
      </c>
      <c r="E1533">
        <f>data!L1534</f>
        <v>0</v>
      </c>
      <c r="F1533">
        <f>data!M1534</f>
        <v>1</v>
      </c>
      <c r="G1533">
        <f>data!Q1534</f>
        <v>0</v>
      </c>
      <c r="H1533" t="str">
        <f>data!R1534</f>
        <v/>
      </c>
      <c r="I1533">
        <f>data!S1534</f>
        <v>0</v>
      </c>
      <c r="J1533">
        <f>data!T1534</f>
        <v>0</v>
      </c>
    </row>
    <row r="1534" spans="1:10" x14ac:dyDescent="0.25">
      <c r="A1534">
        <v>2000</v>
      </c>
      <c r="B1534" t="s">
        <v>247</v>
      </c>
      <c r="C1534">
        <f>data!J1535</f>
        <v>0</v>
      </c>
      <c r="D1534" t="str">
        <f>data!K1535</f>
        <v/>
      </c>
      <c r="E1534">
        <f>data!L1535</f>
        <v>0</v>
      </c>
      <c r="F1534">
        <f>data!M1535</f>
        <v>0</v>
      </c>
      <c r="G1534">
        <f>data!Q1535</f>
        <v>0</v>
      </c>
      <c r="H1534" t="str">
        <f>data!R1535</f>
        <v/>
      </c>
      <c r="I1534">
        <f>data!S1535</f>
        <v>0</v>
      </c>
      <c r="J1534">
        <f>data!T1535</f>
        <v>0</v>
      </c>
    </row>
    <row r="1535" spans="1:10" x14ac:dyDescent="0.25">
      <c r="A1535">
        <v>2000</v>
      </c>
      <c r="B1535" t="s">
        <v>7</v>
      </c>
      <c r="C1535">
        <f>data!J1536</f>
        <v>25.9</v>
      </c>
      <c r="D1535">
        <f>data!K1536</f>
        <v>173</v>
      </c>
      <c r="E1535">
        <f>data!L1536</f>
        <v>0</v>
      </c>
      <c r="F1535">
        <f>data!M1536</f>
        <v>1</v>
      </c>
      <c r="G1535">
        <f>data!Q1536</f>
        <v>2205.1999999999998</v>
      </c>
      <c r="H1535">
        <f>data!R1536</f>
        <v>125</v>
      </c>
      <c r="I1535">
        <f>data!S1536</f>
        <v>0</v>
      </c>
      <c r="J1535">
        <f>data!T1536</f>
        <v>4</v>
      </c>
    </row>
    <row r="1536" spans="1:10" x14ac:dyDescent="0.25">
      <c r="A1536">
        <v>2000</v>
      </c>
      <c r="B1536" t="s">
        <v>213</v>
      </c>
      <c r="C1536">
        <f>data!J1537</f>
        <v>46</v>
      </c>
      <c r="D1536">
        <f>data!K1537</f>
        <v>154</v>
      </c>
      <c r="E1536">
        <f>data!L1537</f>
        <v>0</v>
      </c>
      <c r="F1536">
        <f>data!M1537</f>
        <v>1</v>
      </c>
      <c r="G1536">
        <f>data!Q1537</f>
        <v>8490.4</v>
      </c>
      <c r="H1536">
        <f>data!R1537</f>
        <v>60</v>
      </c>
      <c r="I1536">
        <f>data!S1537</f>
        <v>0.1</v>
      </c>
      <c r="J1536">
        <f>data!T1537</f>
        <v>13</v>
      </c>
    </row>
    <row r="1537" spans="1:10" x14ac:dyDescent="0.25">
      <c r="A1537">
        <v>2000</v>
      </c>
      <c r="B1537" t="s">
        <v>248</v>
      </c>
      <c r="C1537">
        <f>data!J1538</f>
        <v>105.1</v>
      </c>
      <c r="D1537">
        <f>data!K1538</f>
        <v>115</v>
      </c>
      <c r="E1537">
        <f>data!L1538</f>
        <v>0.1</v>
      </c>
      <c r="F1537">
        <f>data!M1538</f>
        <v>2</v>
      </c>
      <c r="G1537">
        <f>data!Q1538</f>
        <v>9509.6</v>
      </c>
      <c r="H1537">
        <f>data!R1538</f>
        <v>57</v>
      </c>
      <c r="I1537">
        <f>data!S1538</f>
        <v>0.1</v>
      </c>
      <c r="J1537">
        <f>data!T1538</f>
        <v>37</v>
      </c>
    </row>
    <row r="1538" spans="1:10" x14ac:dyDescent="0.25">
      <c r="A1538">
        <v>2000</v>
      </c>
      <c r="B1538" t="s">
        <v>8</v>
      </c>
      <c r="C1538">
        <f>data!J1539</f>
        <v>0</v>
      </c>
      <c r="D1538" t="str">
        <f>data!K1539</f>
        <v/>
      </c>
      <c r="E1538">
        <f>data!L1539</f>
        <v>0</v>
      </c>
      <c r="F1538">
        <f>data!M1539</f>
        <v>0</v>
      </c>
      <c r="G1538">
        <f>data!Q1539</f>
        <v>2627.7</v>
      </c>
      <c r="H1538">
        <f>data!R1539</f>
        <v>114</v>
      </c>
      <c r="I1538">
        <f>data!S1539</f>
        <v>0</v>
      </c>
      <c r="J1538">
        <f>data!T1539</f>
        <v>7</v>
      </c>
    </row>
    <row r="1539" spans="1:10" x14ac:dyDescent="0.25">
      <c r="A1539">
        <v>2000</v>
      </c>
      <c r="B1539" t="s">
        <v>9</v>
      </c>
      <c r="C1539">
        <f>data!J1540</f>
        <v>0</v>
      </c>
      <c r="D1539" t="str">
        <f>data!K1540</f>
        <v/>
      </c>
      <c r="E1539">
        <f>data!L1540</f>
        <v>0</v>
      </c>
      <c r="F1539">
        <f>data!M1540</f>
        <v>0</v>
      </c>
      <c r="G1539">
        <f>data!Q1540</f>
        <v>0</v>
      </c>
      <c r="H1539" t="str">
        <f>data!R1540</f>
        <v/>
      </c>
      <c r="I1539">
        <f>data!S1540</f>
        <v>0</v>
      </c>
      <c r="J1539">
        <f>data!T1540</f>
        <v>0</v>
      </c>
    </row>
    <row r="1540" spans="1:10" x14ac:dyDescent="0.25">
      <c r="A1540">
        <v>2000</v>
      </c>
      <c r="B1540" t="s">
        <v>10</v>
      </c>
      <c r="C1540">
        <f>data!J1541</f>
        <v>194.3</v>
      </c>
      <c r="D1540">
        <f>data!K1541</f>
        <v>71</v>
      </c>
      <c r="E1540">
        <f>data!L1541</f>
        <v>0.1</v>
      </c>
      <c r="F1540">
        <f>data!M1541</f>
        <v>2</v>
      </c>
      <c r="G1540">
        <f>data!Q1541</f>
        <v>42755.8</v>
      </c>
      <c r="H1540">
        <f>data!R1541</f>
        <v>23</v>
      </c>
      <c r="I1540">
        <f>data!S1541</f>
        <v>0.4</v>
      </c>
      <c r="J1540">
        <f>data!T1541</f>
        <v>29</v>
      </c>
    </row>
    <row r="1541" spans="1:10" x14ac:dyDescent="0.25">
      <c r="A1541">
        <v>2000</v>
      </c>
      <c r="B1541" t="s">
        <v>331</v>
      </c>
      <c r="C1541">
        <f>data!J1542</f>
        <v>151.19999999999999</v>
      </c>
      <c r="D1541">
        <f>data!K1542</f>
        <v>88</v>
      </c>
      <c r="E1541">
        <f>data!L1542</f>
        <v>0.1</v>
      </c>
      <c r="F1541">
        <f>data!M1542</f>
        <v>1</v>
      </c>
      <c r="G1541">
        <f>data!Q1542</f>
        <v>0</v>
      </c>
      <c r="H1541" t="str">
        <f>data!R1542</f>
        <v/>
      </c>
      <c r="I1541">
        <f>data!S1542</f>
        <v>0</v>
      </c>
      <c r="J1541">
        <f>data!T1542</f>
        <v>0</v>
      </c>
    </row>
    <row r="1542" spans="1:10" x14ac:dyDescent="0.25">
      <c r="A1542">
        <v>2000</v>
      </c>
      <c r="B1542" t="s">
        <v>237</v>
      </c>
      <c r="C1542">
        <f>data!J1543</f>
        <v>0</v>
      </c>
      <c r="D1542" t="str">
        <f>data!K1543</f>
        <v/>
      </c>
      <c r="E1542">
        <f>data!L1543</f>
        <v>0</v>
      </c>
      <c r="F1542">
        <f>data!M1543</f>
        <v>0</v>
      </c>
      <c r="G1542">
        <f>data!Q1543</f>
        <v>40792.1</v>
      </c>
      <c r="H1542">
        <f>data!R1543</f>
        <v>25</v>
      </c>
      <c r="I1542">
        <f>data!S1543</f>
        <v>0.4</v>
      </c>
      <c r="J1542">
        <f>data!T1543</f>
        <v>12</v>
      </c>
    </row>
    <row r="1543" spans="1:10" x14ac:dyDescent="0.25">
      <c r="A1543">
        <v>2000</v>
      </c>
      <c r="B1543" t="s">
        <v>249</v>
      </c>
      <c r="C1543">
        <f>data!J1544</f>
        <v>0</v>
      </c>
      <c r="D1543" t="str">
        <f>data!K1544</f>
        <v/>
      </c>
      <c r="E1543">
        <f>data!L1544</f>
        <v>0</v>
      </c>
      <c r="F1543">
        <f>data!M1544</f>
        <v>0</v>
      </c>
      <c r="G1543">
        <f>data!Q1544</f>
        <v>8968.4</v>
      </c>
      <c r="H1543">
        <f>data!R1544</f>
        <v>58</v>
      </c>
      <c r="I1543">
        <f>data!S1544</f>
        <v>0.1</v>
      </c>
      <c r="J1543">
        <f>data!T1544</f>
        <v>8</v>
      </c>
    </row>
    <row r="1544" spans="1:10" x14ac:dyDescent="0.25">
      <c r="A1544">
        <v>2000</v>
      </c>
      <c r="B1544" t="s">
        <v>250</v>
      </c>
      <c r="C1544">
        <f>data!J1545</f>
        <v>0</v>
      </c>
      <c r="D1544" t="str">
        <f>data!K1545</f>
        <v/>
      </c>
      <c r="E1544">
        <f>data!L1545</f>
        <v>0</v>
      </c>
      <c r="F1544">
        <f>data!M1545</f>
        <v>0</v>
      </c>
      <c r="G1544">
        <f>data!Q1545</f>
        <v>0</v>
      </c>
      <c r="H1544" t="str">
        <f>data!R1545</f>
        <v/>
      </c>
      <c r="I1544">
        <f>data!S1545</f>
        <v>0</v>
      </c>
      <c r="J1544">
        <f>data!T1545</f>
        <v>0</v>
      </c>
    </row>
    <row r="1545" spans="1:10" x14ac:dyDescent="0.25">
      <c r="A1545">
        <v>2000</v>
      </c>
      <c r="B1545" t="s">
        <v>251</v>
      </c>
      <c r="C1545">
        <f>data!J1546</f>
        <v>1266.5</v>
      </c>
      <c r="D1545">
        <f>data!K1546</f>
        <v>29</v>
      </c>
      <c r="E1545">
        <f>data!L1546</f>
        <v>0.8</v>
      </c>
      <c r="F1545">
        <f>data!M1546</f>
        <v>16</v>
      </c>
      <c r="G1545">
        <f>data!Q1546</f>
        <v>1266.5</v>
      </c>
      <c r="H1545">
        <f>data!R1546</f>
        <v>155</v>
      </c>
      <c r="I1545">
        <f>data!S1546</f>
        <v>0</v>
      </c>
      <c r="J1545">
        <f>data!T1546</f>
        <v>16</v>
      </c>
    </row>
    <row r="1546" spans="1:10" x14ac:dyDescent="0.25">
      <c r="A1546">
        <v>2000</v>
      </c>
      <c r="B1546" t="s">
        <v>214</v>
      </c>
      <c r="C1546">
        <f>data!J1547</f>
        <v>289.89999999999998</v>
      </c>
      <c r="D1546" t="str">
        <f>data!K1547</f>
        <v/>
      </c>
      <c r="E1546">
        <f>data!L1547</f>
        <v>0.2</v>
      </c>
      <c r="F1546">
        <f>data!M1547</f>
        <v>3</v>
      </c>
      <c r="G1546">
        <f>data!Q1547</f>
        <v>0</v>
      </c>
      <c r="H1546" t="str">
        <f>data!R1547</f>
        <v/>
      </c>
      <c r="I1546">
        <f>data!S1547</f>
        <v>0</v>
      </c>
      <c r="J1546">
        <f>data!T1547</f>
        <v>0</v>
      </c>
    </row>
    <row r="1547" spans="1:10" x14ac:dyDescent="0.25">
      <c r="A1547">
        <v>2000</v>
      </c>
      <c r="B1547" t="s">
        <v>252</v>
      </c>
      <c r="C1547">
        <f>data!J1548</f>
        <v>85.2</v>
      </c>
      <c r="D1547">
        <f>data!K1548</f>
        <v>121</v>
      </c>
      <c r="E1547">
        <f>data!L1548</f>
        <v>0.1</v>
      </c>
      <c r="F1547">
        <f>data!M1548</f>
        <v>1</v>
      </c>
      <c r="G1547">
        <f>data!Q1548</f>
        <v>1554.2</v>
      </c>
      <c r="H1547">
        <f>data!R1548</f>
        <v>144</v>
      </c>
      <c r="I1547">
        <f>data!S1548</f>
        <v>0</v>
      </c>
      <c r="J1547">
        <f>data!T1548</f>
        <v>5</v>
      </c>
    </row>
    <row r="1548" spans="1:10" x14ac:dyDescent="0.25">
      <c r="A1548">
        <v>2000</v>
      </c>
      <c r="B1548" t="s">
        <v>124</v>
      </c>
      <c r="C1548">
        <f>data!J1549</f>
        <v>0</v>
      </c>
      <c r="D1548" t="str">
        <f>data!K1549</f>
        <v/>
      </c>
      <c r="E1548">
        <f>data!L1549</f>
        <v>0</v>
      </c>
      <c r="F1548">
        <f>data!M1549</f>
        <v>0</v>
      </c>
      <c r="G1548">
        <f>data!Q1549</f>
        <v>737.8</v>
      </c>
      <c r="H1548">
        <f>data!R1549</f>
        <v>190</v>
      </c>
      <c r="I1548">
        <f>data!S1549</f>
        <v>0</v>
      </c>
      <c r="J1548">
        <f>data!T1549</f>
        <v>2</v>
      </c>
    </row>
    <row r="1549" spans="1:10" x14ac:dyDescent="0.25">
      <c r="A1549">
        <v>2000</v>
      </c>
      <c r="B1549" t="s">
        <v>254</v>
      </c>
      <c r="C1549">
        <f>data!J1550</f>
        <v>0</v>
      </c>
      <c r="D1549" t="str">
        <f>data!K1550</f>
        <v/>
      </c>
      <c r="E1549">
        <f>data!L1550</f>
        <v>0</v>
      </c>
      <c r="F1549">
        <f>data!M1550</f>
        <v>0</v>
      </c>
      <c r="G1549">
        <f>data!Q1550</f>
        <v>0</v>
      </c>
      <c r="H1549" t="str">
        <f>data!R1550</f>
        <v/>
      </c>
      <c r="I1549">
        <f>data!S1550</f>
        <v>0</v>
      </c>
      <c r="J1549">
        <f>data!T1550</f>
        <v>0</v>
      </c>
    </row>
    <row r="1550" spans="1:10" x14ac:dyDescent="0.25">
      <c r="A1550">
        <v>2000</v>
      </c>
      <c r="B1550" t="s">
        <v>62</v>
      </c>
      <c r="C1550">
        <f>data!J1551</f>
        <v>4080.9</v>
      </c>
      <c r="D1550">
        <f>data!K1551</f>
        <v>11</v>
      </c>
      <c r="E1550">
        <f>data!L1551</f>
        <v>2.6</v>
      </c>
      <c r="F1550">
        <f>data!M1551</f>
        <v>38</v>
      </c>
      <c r="G1550">
        <f>data!Q1551</f>
        <v>11813</v>
      </c>
      <c r="H1550">
        <f>data!R1551</f>
        <v>49</v>
      </c>
      <c r="I1550">
        <f>data!S1551</f>
        <v>0.1</v>
      </c>
      <c r="J1550">
        <f>data!T1551</f>
        <v>62</v>
      </c>
    </row>
    <row r="1551" spans="1:10" x14ac:dyDescent="0.25">
      <c r="A1551">
        <v>2000</v>
      </c>
      <c r="B1551" t="s">
        <v>125</v>
      </c>
      <c r="C1551">
        <f>data!J1552</f>
        <v>1371.8</v>
      </c>
      <c r="D1551">
        <f>data!K1552</f>
        <v>26</v>
      </c>
      <c r="E1551">
        <f>data!L1552</f>
        <v>0.9</v>
      </c>
      <c r="F1551">
        <f>data!M1552</f>
        <v>9</v>
      </c>
      <c r="G1551">
        <f>data!Q1552</f>
        <v>1639263.1</v>
      </c>
      <c r="H1551">
        <f>data!R1552</f>
        <v>2</v>
      </c>
      <c r="I1551">
        <f>data!S1552</f>
        <v>14.3</v>
      </c>
      <c r="J1551">
        <f>data!T1552</f>
        <v>349</v>
      </c>
    </row>
    <row r="1552" spans="1:10" x14ac:dyDescent="0.25">
      <c r="A1552">
        <v>2000</v>
      </c>
      <c r="B1552" t="s">
        <v>126</v>
      </c>
      <c r="C1552">
        <f>data!J1553</f>
        <v>225.5</v>
      </c>
      <c r="D1552" t="str">
        <f>data!K1553</f>
        <v/>
      </c>
      <c r="E1552">
        <f>data!L1553</f>
        <v>0.1</v>
      </c>
      <c r="F1552">
        <f>data!M1553</f>
        <v>3</v>
      </c>
      <c r="G1552">
        <f>data!Q1553</f>
        <v>3008.7</v>
      </c>
      <c r="H1552">
        <f>data!R1553</f>
        <v>108</v>
      </c>
      <c r="I1552">
        <f>data!S1553</f>
        <v>0</v>
      </c>
      <c r="J1552">
        <f>data!T1553</f>
        <v>10</v>
      </c>
    </row>
    <row r="1553" spans="1:10" x14ac:dyDescent="0.25">
      <c r="A1553">
        <v>2000</v>
      </c>
      <c r="B1553" t="s">
        <v>255</v>
      </c>
      <c r="C1553">
        <f>data!J1554</f>
        <v>0</v>
      </c>
      <c r="D1553" t="str">
        <f>data!K1554</f>
        <v/>
      </c>
      <c r="E1553">
        <f>data!L1554</f>
        <v>0</v>
      </c>
      <c r="F1553">
        <f>data!M1554</f>
        <v>0</v>
      </c>
      <c r="G1553">
        <f>data!Q1554</f>
        <v>11768.5</v>
      </c>
      <c r="H1553">
        <f>data!R1554</f>
        <v>50</v>
      </c>
      <c r="I1553">
        <f>data!S1554</f>
        <v>0.1</v>
      </c>
      <c r="J1553">
        <f>data!T1554</f>
        <v>11</v>
      </c>
    </row>
    <row r="1554" spans="1:10" x14ac:dyDescent="0.25">
      <c r="A1554">
        <v>2000</v>
      </c>
      <c r="B1554" t="s">
        <v>11</v>
      </c>
      <c r="C1554">
        <f>data!J1555</f>
        <v>101.3</v>
      </c>
      <c r="D1554">
        <f>data!K1555</f>
        <v>116</v>
      </c>
      <c r="E1554">
        <f>data!L1555</f>
        <v>0.1</v>
      </c>
      <c r="F1554">
        <f>data!M1555</f>
        <v>2</v>
      </c>
      <c r="G1554">
        <f>data!Q1555</f>
        <v>384119</v>
      </c>
      <c r="H1554">
        <f>data!R1555</f>
        <v>4</v>
      </c>
      <c r="I1554">
        <f>data!S1555</f>
        <v>3.4</v>
      </c>
      <c r="J1554">
        <f>data!T1555</f>
        <v>111</v>
      </c>
    </row>
    <row r="1555" spans="1:10" x14ac:dyDescent="0.25">
      <c r="A1555">
        <v>2000</v>
      </c>
      <c r="B1555" t="s">
        <v>12</v>
      </c>
      <c r="C1555">
        <f>data!J1556</f>
        <v>0</v>
      </c>
      <c r="D1555" t="str">
        <f>data!K1556</f>
        <v/>
      </c>
      <c r="E1555">
        <f>data!L1556</f>
        <v>0</v>
      </c>
      <c r="F1555">
        <f>data!M1556</f>
        <v>0</v>
      </c>
      <c r="G1555">
        <f>data!Q1556</f>
        <v>7236.2</v>
      </c>
      <c r="H1555">
        <f>data!R1556</f>
        <v>66</v>
      </c>
      <c r="I1555">
        <f>data!S1556</f>
        <v>0.1</v>
      </c>
      <c r="J1555">
        <f>data!T1556</f>
        <v>15</v>
      </c>
    </row>
    <row r="1556" spans="1:10" x14ac:dyDescent="0.25">
      <c r="A1556">
        <v>2000</v>
      </c>
      <c r="B1556" t="s">
        <v>129</v>
      </c>
      <c r="C1556">
        <f>data!J1557</f>
        <v>400.7</v>
      </c>
      <c r="D1556">
        <f>data!K1557</f>
        <v>51</v>
      </c>
      <c r="E1556">
        <f>data!L1557</f>
        <v>0.3</v>
      </c>
      <c r="F1556">
        <f>data!M1557</f>
        <v>1</v>
      </c>
      <c r="G1556">
        <f>data!Q1557</f>
        <v>2047.8</v>
      </c>
      <c r="H1556">
        <f>data!R1557</f>
        <v>129</v>
      </c>
      <c r="I1556">
        <f>data!S1557</f>
        <v>0</v>
      </c>
      <c r="J1556">
        <f>data!T1557</f>
        <v>4</v>
      </c>
    </row>
    <row r="1557" spans="1:10" x14ac:dyDescent="0.25">
      <c r="A1557">
        <v>2000</v>
      </c>
      <c r="B1557" t="s">
        <v>65</v>
      </c>
      <c r="C1557">
        <f>data!J1558</f>
        <v>0</v>
      </c>
      <c r="D1557" t="str">
        <f>data!K1558</f>
        <v/>
      </c>
      <c r="E1557">
        <f>data!L1558</f>
        <v>0</v>
      </c>
      <c r="F1557">
        <f>data!M1558</f>
        <v>0</v>
      </c>
      <c r="G1557">
        <f>data!Q1558</f>
        <v>7574.4</v>
      </c>
      <c r="H1557">
        <f>data!R1558</f>
        <v>64</v>
      </c>
      <c r="I1557">
        <f>data!S1558</f>
        <v>0.1</v>
      </c>
      <c r="J1557">
        <f>data!T1558</f>
        <v>5</v>
      </c>
    </row>
    <row r="1558" spans="1:10" x14ac:dyDescent="0.25">
      <c r="A1558">
        <v>2000</v>
      </c>
      <c r="B1558" t="s">
        <v>256</v>
      </c>
      <c r="C1558">
        <f>data!J1559</f>
        <v>0</v>
      </c>
      <c r="D1558" t="str">
        <f>data!K1559</f>
        <v/>
      </c>
      <c r="E1558">
        <f>data!L1559</f>
        <v>0</v>
      </c>
      <c r="F1558">
        <f>data!M1559</f>
        <v>0</v>
      </c>
      <c r="G1558">
        <f>data!Q1559</f>
        <v>0</v>
      </c>
      <c r="H1558" t="str">
        <f>data!R1559</f>
        <v/>
      </c>
      <c r="I1558">
        <f>data!S1559</f>
        <v>0</v>
      </c>
      <c r="J1558">
        <f>data!T1559</f>
        <v>0</v>
      </c>
    </row>
    <row r="1559" spans="1:10" x14ac:dyDescent="0.25">
      <c r="A1559">
        <v>2000</v>
      </c>
      <c r="B1559" t="s">
        <v>13</v>
      </c>
      <c r="C1559">
        <f>data!J1560</f>
        <v>3534.4</v>
      </c>
      <c r="D1559">
        <f>data!K1560</f>
        <v>13</v>
      </c>
      <c r="E1559">
        <f>data!L1560</f>
        <v>2.2999999999999998</v>
      </c>
      <c r="F1559">
        <f>data!M1560</f>
        <v>3</v>
      </c>
      <c r="G1559">
        <f>data!Q1560</f>
        <v>199610.5</v>
      </c>
      <c r="H1559">
        <f>data!R1560</f>
        <v>7</v>
      </c>
      <c r="I1559">
        <f>data!S1560</f>
        <v>1.8</v>
      </c>
      <c r="J1559">
        <f>data!T1560</f>
        <v>53</v>
      </c>
    </row>
    <row r="1560" spans="1:10" x14ac:dyDescent="0.25">
      <c r="A1560">
        <v>2000</v>
      </c>
      <c r="B1560" t="s">
        <v>238</v>
      </c>
      <c r="C1560">
        <f>data!J1561</f>
        <v>2636.8</v>
      </c>
      <c r="D1560" t="str">
        <f>data!K1561</f>
        <v/>
      </c>
      <c r="E1560">
        <f>data!L1561</f>
        <v>1.6</v>
      </c>
      <c r="F1560">
        <f>data!M1561</f>
        <v>32</v>
      </c>
      <c r="G1560">
        <f>data!Q1561</f>
        <v>9946.4</v>
      </c>
      <c r="H1560" t="str">
        <f>data!R1561</f>
        <v/>
      </c>
      <c r="I1560">
        <f>data!S1561</f>
        <v>0.1</v>
      </c>
      <c r="J1560">
        <f>data!T1561</f>
        <v>55</v>
      </c>
    </row>
    <row r="1561" spans="1:10" x14ac:dyDescent="0.25">
      <c r="A1561">
        <v>2000</v>
      </c>
      <c r="B1561" t="s">
        <v>67</v>
      </c>
      <c r="C1561">
        <f>data!J1562</f>
        <v>0</v>
      </c>
      <c r="D1561" t="str">
        <f>data!K1562</f>
        <v/>
      </c>
      <c r="E1561">
        <f>data!L1562</f>
        <v>0</v>
      </c>
      <c r="F1561">
        <f>data!M1562</f>
        <v>0</v>
      </c>
      <c r="G1561">
        <f>data!Q1562</f>
        <v>0</v>
      </c>
      <c r="H1561" t="str">
        <f>data!R1562</f>
        <v/>
      </c>
      <c r="I1561">
        <f>data!S1562</f>
        <v>0</v>
      </c>
      <c r="J1561">
        <f>data!T1562</f>
        <v>0</v>
      </c>
    </row>
    <row r="1562" spans="1:10" x14ac:dyDescent="0.25">
      <c r="A1562">
        <v>2000</v>
      </c>
      <c r="B1562" t="s">
        <v>14</v>
      </c>
      <c r="C1562">
        <f>data!J1563</f>
        <v>0</v>
      </c>
      <c r="D1562" t="str">
        <f>data!K1563</f>
        <v/>
      </c>
      <c r="E1562">
        <f>data!L1563</f>
        <v>0</v>
      </c>
      <c r="F1562">
        <f>data!M1563</f>
        <v>0</v>
      </c>
      <c r="G1562">
        <f>data!Q1563</f>
        <v>1266.5</v>
      </c>
      <c r="H1562">
        <f>data!R1563</f>
        <v>155</v>
      </c>
      <c r="I1562">
        <f>data!S1563</f>
        <v>0</v>
      </c>
      <c r="J1562">
        <f>data!T1563</f>
        <v>2</v>
      </c>
    </row>
    <row r="1563" spans="1:10" x14ac:dyDescent="0.25">
      <c r="A1563">
        <v>2000</v>
      </c>
      <c r="B1563" t="s">
        <v>257</v>
      </c>
      <c r="C1563">
        <f>data!J1564</f>
        <v>0</v>
      </c>
      <c r="D1563" t="str">
        <f>data!K1564</f>
        <v/>
      </c>
      <c r="E1563">
        <f>data!L1564</f>
        <v>0</v>
      </c>
      <c r="F1563">
        <f>data!M1564</f>
        <v>0</v>
      </c>
      <c r="G1563">
        <f>data!Q1564</f>
        <v>0</v>
      </c>
      <c r="H1563" t="str">
        <f>data!R1564</f>
        <v/>
      </c>
      <c r="I1563">
        <f>data!S1564</f>
        <v>0</v>
      </c>
      <c r="J1563">
        <f>data!T1564</f>
        <v>0</v>
      </c>
    </row>
    <row r="1564" spans="1:10" x14ac:dyDescent="0.25">
      <c r="A1564">
        <v>2000</v>
      </c>
      <c r="B1564" t="s">
        <v>15</v>
      </c>
      <c r="C1564">
        <f>data!J1565</f>
        <v>939.9</v>
      </c>
      <c r="D1564">
        <f>data!K1565</f>
        <v>34</v>
      </c>
      <c r="E1564">
        <f>data!L1565</f>
        <v>0.6</v>
      </c>
      <c r="F1564">
        <f>data!M1565</f>
        <v>3</v>
      </c>
      <c r="G1564">
        <f>data!Q1565</f>
        <v>56116.1</v>
      </c>
      <c r="H1564">
        <f>data!R1565</f>
        <v>19</v>
      </c>
      <c r="I1564">
        <f>data!S1565</f>
        <v>0.5</v>
      </c>
      <c r="J1564">
        <f>data!T1565</f>
        <v>49</v>
      </c>
    </row>
    <row r="1565" spans="1:10" x14ac:dyDescent="0.25">
      <c r="A1565">
        <v>2000</v>
      </c>
      <c r="B1565" t="s">
        <v>258</v>
      </c>
      <c r="C1565">
        <f>data!J1566</f>
        <v>0</v>
      </c>
      <c r="D1565" t="str">
        <f>data!K1566</f>
        <v/>
      </c>
      <c r="E1565">
        <f>data!L1566</f>
        <v>0</v>
      </c>
      <c r="F1565">
        <f>data!M1566</f>
        <v>0</v>
      </c>
      <c r="G1565">
        <f>data!Q1566</f>
        <v>0</v>
      </c>
      <c r="H1565" t="str">
        <f>data!R1566</f>
        <v/>
      </c>
      <c r="I1565">
        <f>data!S1566</f>
        <v>0</v>
      </c>
      <c r="J1565">
        <f>data!T1566</f>
        <v>0</v>
      </c>
    </row>
    <row r="1566" spans="1:10" x14ac:dyDescent="0.25">
      <c r="A1566">
        <v>2000</v>
      </c>
      <c r="B1566" t="s">
        <v>259</v>
      </c>
      <c r="C1566">
        <f>data!J1567</f>
        <v>0</v>
      </c>
      <c r="D1566" t="str">
        <f>data!K1567</f>
        <v/>
      </c>
      <c r="E1566">
        <f>data!L1567</f>
        <v>0</v>
      </c>
      <c r="F1566">
        <f>data!M1567</f>
        <v>0</v>
      </c>
      <c r="G1566">
        <f>data!Q1567</f>
        <v>0</v>
      </c>
      <c r="H1566" t="str">
        <f>data!R1567</f>
        <v/>
      </c>
      <c r="I1566">
        <f>data!S1567</f>
        <v>0</v>
      </c>
      <c r="J1566">
        <f>data!T1567</f>
        <v>0</v>
      </c>
    </row>
    <row r="1567" spans="1:10" x14ac:dyDescent="0.25">
      <c r="A1567">
        <v>2000</v>
      </c>
      <c r="B1567" t="s">
        <v>260</v>
      </c>
      <c r="C1567">
        <f>data!J1568</f>
        <v>0</v>
      </c>
      <c r="D1567" t="str">
        <f>data!K1568</f>
        <v/>
      </c>
      <c r="E1567">
        <f>data!L1568</f>
        <v>0</v>
      </c>
      <c r="F1567">
        <f>data!M1568</f>
        <v>0</v>
      </c>
      <c r="G1567">
        <f>data!Q1568</f>
        <v>0</v>
      </c>
      <c r="H1567" t="str">
        <f>data!R1568</f>
        <v/>
      </c>
      <c r="I1567">
        <f>data!S1568</f>
        <v>0</v>
      </c>
      <c r="J1567">
        <f>data!T1568</f>
        <v>0</v>
      </c>
    </row>
    <row r="1568" spans="1:10" x14ac:dyDescent="0.25">
      <c r="A1568">
        <v>2000</v>
      </c>
      <c r="B1568" t="s">
        <v>261</v>
      </c>
      <c r="C1568">
        <f>data!J1569</f>
        <v>0</v>
      </c>
      <c r="D1568" t="str">
        <f>data!K1569</f>
        <v/>
      </c>
      <c r="E1568">
        <f>data!L1569</f>
        <v>0</v>
      </c>
      <c r="F1568">
        <f>data!M1569</f>
        <v>0</v>
      </c>
      <c r="G1568">
        <f>data!Q1569</f>
        <v>0</v>
      </c>
      <c r="H1568" t="str">
        <f>data!R1569</f>
        <v/>
      </c>
      <c r="I1568">
        <f>data!S1569</f>
        <v>0</v>
      </c>
      <c r="J1568">
        <f>data!T1569</f>
        <v>0</v>
      </c>
    </row>
    <row r="1569" spans="1:10" x14ac:dyDescent="0.25">
      <c r="A1569">
        <v>2000</v>
      </c>
      <c r="B1569" t="s">
        <v>16</v>
      </c>
      <c r="C1569">
        <f>data!J1570</f>
        <v>9236</v>
      </c>
      <c r="D1569">
        <f>data!K1570</f>
        <v>5</v>
      </c>
      <c r="E1569">
        <f>data!L1570</f>
        <v>5.9</v>
      </c>
      <c r="F1569">
        <f>data!M1570</f>
        <v>3</v>
      </c>
      <c r="G1569">
        <f>data!Q1570</f>
        <v>60443.199999999997</v>
      </c>
      <c r="H1569">
        <f>data!R1570</f>
        <v>18</v>
      </c>
      <c r="I1569">
        <f>data!S1570</f>
        <v>0.5</v>
      </c>
      <c r="J1569">
        <f>data!T1570</f>
        <v>79</v>
      </c>
    </row>
    <row r="1570" spans="1:10" x14ac:dyDescent="0.25">
      <c r="A1570">
        <v>2000</v>
      </c>
      <c r="B1570" t="s">
        <v>262</v>
      </c>
      <c r="C1570">
        <f>data!J1571</f>
        <v>0</v>
      </c>
      <c r="D1570" t="str">
        <f>data!K1571</f>
        <v/>
      </c>
      <c r="E1570">
        <f>data!L1571</f>
        <v>0</v>
      </c>
      <c r="F1570">
        <f>data!M1571</f>
        <v>0</v>
      </c>
      <c r="G1570">
        <f>data!Q1571</f>
        <v>0</v>
      </c>
      <c r="H1570" t="str">
        <f>data!R1571</f>
        <v/>
      </c>
      <c r="I1570">
        <f>data!S1571</f>
        <v>0</v>
      </c>
      <c r="J1570">
        <f>data!T1571</f>
        <v>0</v>
      </c>
    </row>
    <row r="1571" spans="1:10" x14ac:dyDescent="0.25">
      <c r="A1571">
        <v>2000</v>
      </c>
      <c r="B1571" t="s">
        <v>263</v>
      </c>
      <c r="C1571">
        <f>data!J1572</f>
        <v>0</v>
      </c>
      <c r="D1571" t="str">
        <f>data!K1572</f>
        <v/>
      </c>
      <c r="E1571">
        <f>data!L1572</f>
        <v>0</v>
      </c>
      <c r="F1571">
        <f>data!M1572</f>
        <v>0</v>
      </c>
      <c r="G1571">
        <f>data!Q1572</f>
        <v>0</v>
      </c>
      <c r="H1571" t="str">
        <f>data!R1572</f>
        <v/>
      </c>
      <c r="I1571">
        <f>data!S1572</f>
        <v>0</v>
      </c>
      <c r="J1571">
        <f>data!T1572</f>
        <v>0</v>
      </c>
    </row>
    <row r="1572" spans="1:10" x14ac:dyDescent="0.25">
      <c r="A1572">
        <v>2000</v>
      </c>
      <c r="B1572" t="s">
        <v>17</v>
      </c>
      <c r="C1572">
        <f>data!J1573</f>
        <v>4646.7</v>
      </c>
      <c r="D1572">
        <f>data!K1573</f>
        <v>9</v>
      </c>
      <c r="E1572">
        <f>data!L1573</f>
        <v>3</v>
      </c>
      <c r="F1572">
        <f>data!M1573</f>
        <v>4</v>
      </c>
      <c r="G1572">
        <f>data!Q1573</f>
        <v>6600</v>
      </c>
      <c r="H1572">
        <f>data!R1573</f>
        <v>69</v>
      </c>
      <c r="I1572">
        <f>data!S1573</f>
        <v>0.1</v>
      </c>
      <c r="J1572">
        <f>data!T1573</f>
        <v>13</v>
      </c>
    </row>
    <row r="1573" spans="1:10" x14ac:dyDescent="0.25">
      <c r="A1573">
        <v>2000</v>
      </c>
      <c r="B1573" t="s">
        <v>72</v>
      </c>
      <c r="C1573">
        <f>data!J1574</f>
        <v>1296.2</v>
      </c>
      <c r="D1573">
        <f>data!K1574</f>
        <v>28</v>
      </c>
      <c r="E1573">
        <f>data!L1574</f>
        <v>0.8</v>
      </c>
      <c r="F1573">
        <f>data!M1574</f>
        <v>3</v>
      </c>
      <c r="G1573">
        <f>data!Q1574</f>
        <v>6046.7</v>
      </c>
      <c r="H1573">
        <f>data!R1574</f>
        <v>70</v>
      </c>
      <c r="I1573">
        <f>data!S1574</f>
        <v>0.1</v>
      </c>
      <c r="J1573">
        <f>data!T1574</f>
        <v>12</v>
      </c>
    </row>
    <row r="1574" spans="1:10" x14ac:dyDescent="0.25">
      <c r="A1574">
        <v>2000</v>
      </c>
      <c r="B1574" t="s">
        <v>18</v>
      </c>
      <c r="C1574">
        <f>data!J1575</f>
        <v>292.5</v>
      </c>
      <c r="D1574">
        <f>data!K1575</f>
        <v>58</v>
      </c>
      <c r="E1574">
        <f>data!L1575</f>
        <v>0.2</v>
      </c>
      <c r="F1574">
        <f>data!M1575</f>
        <v>5</v>
      </c>
      <c r="G1574">
        <f>data!Q1575</f>
        <v>74999.8</v>
      </c>
      <c r="H1574" t="str">
        <f>data!R1575</f>
        <v/>
      </c>
      <c r="I1574">
        <f>data!S1575</f>
        <v>0.7</v>
      </c>
      <c r="J1574">
        <f>data!T1575</f>
        <v>43</v>
      </c>
    </row>
    <row r="1575" spans="1:10" x14ac:dyDescent="0.25">
      <c r="A1575">
        <v>2000</v>
      </c>
      <c r="B1575" t="s">
        <v>264</v>
      </c>
      <c r="C1575">
        <f>data!J1576</f>
        <v>0</v>
      </c>
      <c r="D1575" t="str">
        <f>data!K1576</f>
        <v/>
      </c>
      <c r="E1575">
        <f>data!L1576</f>
        <v>0</v>
      </c>
      <c r="F1575">
        <f>data!M1576</f>
        <v>0</v>
      </c>
      <c r="G1575">
        <f>data!Q1576</f>
        <v>0</v>
      </c>
      <c r="H1575" t="str">
        <f>data!R1576</f>
        <v/>
      </c>
      <c r="I1575">
        <f>data!S1576</f>
        <v>0</v>
      </c>
      <c r="J1575">
        <f>data!T1576</f>
        <v>0</v>
      </c>
    </row>
    <row r="1576" spans="1:10" x14ac:dyDescent="0.25">
      <c r="A1576">
        <v>2000</v>
      </c>
      <c r="B1576" t="s">
        <v>19</v>
      </c>
      <c r="C1576">
        <f>data!J1577</f>
        <v>304.39999999999998</v>
      </c>
      <c r="D1576">
        <f>data!K1577</f>
        <v>57</v>
      </c>
      <c r="E1576">
        <f>data!L1577</f>
        <v>0.2</v>
      </c>
      <c r="F1576">
        <f>data!M1577</f>
        <v>4</v>
      </c>
      <c r="G1576">
        <f>data!Q1577</f>
        <v>74408.2</v>
      </c>
      <c r="H1576">
        <f>data!R1577</f>
        <v>11</v>
      </c>
      <c r="I1576">
        <f>data!S1577</f>
        <v>0.7</v>
      </c>
      <c r="J1576">
        <f>data!T1577</f>
        <v>47</v>
      </c>
    </row>
    <row r="1577" spans="1:10" x14ac:dyDescent="0.25">
      <c r="A1577">
        <v>2000</v>
      </c>
      <c r="B1577" t="s">
        <v>265</v>
      </c>
      <c r="C1577">
        <f>data!J1578</f>
        <v>120.8</v>
      </c>
      <c r="D1577">
        <f>data!K1578</f>
        <v>108</v>
      </c>
      <c r="E1577">
        <f>data!L1578</f>
        <v>0.1</v>
      </c>
      <c r="F1577">
        <f>data!M1578</f>
        <v>2</v>
      </c>
      <c r="G1577">
        <f>data!Q1578</f>
        <v>7202.1</v>
      </c>
      <c r="H1577">
        <f>data!R1578</f>
        <v>67</v>
      </c>
      <c r="I1577">
        <f>data!S1578</f>
        <v>0.1</v>
      </c>
      <c r="J1577">
        <f>data!T1578</f>
        <v>6</v>
      </c>
    </row>
    <row r="1578" spans="1:10" x14ac:dyDescent="0.25">
      <c r="A1578">
        <v>2000</v>
      </c>
      <c r="B1578" t="s">
        <v>266</v>
      </c>
      <c r="C1578">
        <f>data!J1579</f>
        <v>0</v>
      </c>
      <c r="D1578" t="str">
        <f>data!K1579</f>
        <v/>
      </c>
      <c r="E1578">
        <f>data!L1579</f>
        <v>0</v>
      </c>
      <c r="F1578">
        <f>data!M1579</f>
        <v>0</v>
      </c>
      <c r="G1578">
        <f>data!Q1579</f>
        <v>0</v>
      </c>
      <c r="H1578" t="str">
        <f>data!R1579</f>
        <v/>
      </c>
      <c r="I1578">
        <f>data!S1579</f>
        <v>0</v>
      </c>
      <c r="J1578">
        <f>data!T1579</f>
        <v>0</v>
      </c>
    </row>
    <row r="1579" spans="1:10" x14ac:dyDescent="0.25">
      <c r="A1579">
        <v>2000</v>
      </c>
      <c r="B1579" t="s">
        <v>75</v>
      </c>
      <c r="C1579">
        <f>data!J1580</f>
        <v>0</v>
      </c>
      <c r="D1579" t="str">
        <f>data!K1580</f>
        <v/>
      </c>
      <c r="E1579">
        <f>data!L1580</f>
        <v>0</v>
      </c>
      <c r="F1579">
        <f>data!M1580</f>
        <v>0</v>
      </c>
      <c r="G1579">
        <f>data!Q1580</f>
        <v>0</v>
      </c>
      <c r="H1579" t="str">
        <f>data!R1580</f>
        <v/>
      </c>
      <c r="I1579">
        <f>data!S1580</f>
        <v>0</v>
      </c>
      <c r="J1579">
        <f>data!T1580</f>
        <v>0</v>
      </c>
    </row>
    <row r="1580" spans="1:10" x14ac:dyDescent="0.25">
      <c r="A1580">
        <v>2000</v>
      </c>
      <c r="B1580" t="s">
        <v>267</v>
      </c>
      <c r="C1580">
        <f>data!J1581</f>
        <v>0</v>
      </c>
      <c r="D1580" t="str">
        <f>data!K1581</f>
        <v/>
      </c>
      <c r="E1580">
        <f>data!L1581</f>
        <v>0</v>
      </c>
      <c r="F1580">
        <f>data!M1581</f>
        <v>0</v>
      </c>
      <c r="G1580">
        <f>data!Q1581</f>
        <v>1672.8</v>
      </c>
      <c r="H1580">
        <f>data!R1581</f>
        <v>138</v>
      </c>
      <c r="I1580">
        <f>data!S1581</f>
        <v>0</v>
      </c>
      <c r="J1580">
        <f>data!T1581</f>
        <v>2</v>
      </c>
    </row>
    <row r="1581" spans="1:10" x14ac:dyDescent="0.25">
      <c r="A1581">
        <v>2000</v>
      </c>
      <c r="B1581" t="s">
        <v>268</v>
      </c>
      <c r="C1581">
        <f>data!J1582</f>
        <v>148.6</v>
      </c>
      <c r="D1581">
        <f>data!K1582</f>
        <v>91</v>
      </c>
      <c r="E1581">
        <f>data!L1582</f>
        <v>0.1</v>
      </c>
      <c r="F1581">
        <f>data!M1582</f>
        <v>3</v>
      </c>
      <c r="G1581">
        <f>data!Q1582</f>
        <v>10709.1</v>
      </c>
      <c r="H1581">
        <f>data!R1582</f>
        <v>53</v>
      </c>
      <c r="I1581">
        <f>data!S1582</f>
        <v>0.1</v>
      </c>
      <c r="J1581">
        <f>data!T1582</f>
        <v>15</v>
      </c>
    </row>
    <row r="1582" spans="1:10" x14ac:dyDescent="0.25">
      <c r="A1582">
        <v>2000</v>
      </c>
      <c r="B1582" t="s">
        <v>269</v>
      </c>
      <c r="C1582">
        <f>data!J1583</f>
        <v>0</v>
      </c>
      <c r="D1582" t="str">
        <f>data!K1583</f>
        <v/>
      </c>
      <c r="E1582">
        <f>data!L1583</f>
        <v>0</v>
      </c>
      <c r="F1582">
        <f>data!M1583</f>
        <v>0</v>
      </c>
      <c r="G1582">
        <f>data!Q1583</f>
        <v>0</v>
      </c>
      <c r="H1582" t="str">
        <f>data!R1583</f>
        <v/>
      </c>
      <c r="I1582">
        <f>data!S1583</f>
        <v>0</v>
      </c>
      <c r="J1582">
        <f>data!T1583</f>
        <v>0</v>
      </c>
    </row>
    <row r="1583" spans="1:10" x14ac:dyDescent="0.25">
      <c r="A1583">
        <v>2000</v>
      </c>
      <c r="B1583" t="s">
        <v>133</v>
      </c>
      <c r="C1583">
        <f>data!J1584</f>
        <v>175.5</v>
      </c>
      <c r="D1583">
        <f>data!K1584</f>
        <v>75</v>
      </c>
      <c r="E1583">
        <f>data!L1584</f>
        <v>0.1</v>
      </c>
      <c r="F1583">
        <f>data!M1584</f>
        <v>2</v>
      </c>
      <c r="G1583">
        <f>data!Q1584</f>
        <v>3135.1</v>
      </c>
      <c r="H1583">
        <f>data!R1584</f>
        <v>105</v>
      </c>
      <c r="I1583">
        <f>data!S1584</f>
        <v>0</v>
      </c>
      <c r="J1583">
        <f>data!T1584</f>
        <v>9</v>
      </c>
    </row>
    <row r="1584" spans="1:10" x14ac:dyDescent="0.25">
      <c r="A1584">
        <v>2000</v>
      </c>
      <c r="B1584" t="s">
        <v>270</v>
      </c>
      <c r="C1584">
        <f>data!J1585</f>
        <v>1112.4000000000001</v>
      </c>
      <c r="D1584">
        <f>data!K1585</f>
        <v>31</v>
      </c>
      <c r="E1584">
        <f>data!L1585</f>
        <v>0.7</v>
      </c>
      <c r="F1584">
        <f>data!M1585</f>
        <v>9</v>
      </c>
      <c r="G1584">
        <f>data!Q1585</f>
        <v>3565.3</v>
      </c>
      <c r="H1584">
        <f>data!R1585</f>
        <v>100</v>
      </c>
      <c r="I1584">
        <f>data!S1585</f>
        <v>0</v>
      </c>
      <c r="J1584">
        <f>data!T1585</f>
        <v>16</v>
      </c>
    </row>
    <row r="1585" spans="1:10" x14ac:dyDescent="0.25">
      <c r="A1585">
        <v>2000</v>
      </c>
      <c r="B1585" t="s">
        <v>271</v>
      </c>
      <c r="C1585">
        <f>data!J1586</f>
        <v>0</v>
      </c>
      <c r="D1585" t="str">
        <f>data!K1586</f>
        <v/>
      </c>
      <c r="E1585">
        <f>data!L1586</f>
        <v>0</v>
      </c>
      <c r="F1585">
        <f>data!M1586</f>
        <v>0</v>
      </c>
      <c r="G1585">
        <f>data!Q1586</f>
        <v>0</v>
      </c>
      <c r="H1585" t="str">
        <f>data!R1586</f>
        <v/>
      </c>
      <c r="I1585">
        <f>data!S1586</f>
        <v>0</v>
      </c>
      <c r="J1585">
        <f>data!T1586</f>
        <v>0</v>
      </c>
    </row>
    <row r="1586" spans="1:10" x14ac:dyDescent="0.25">
      <c r="A1586">
        <v>2000</v>
      </c>
      <c r="B1586" t="s">
        <v>272</v>
      </c>
      <c r="C1586">
        <f>data!J1587</f>
        <v>0</v>
      </c>
      <c r="D1586" t="str">
        <f>data!K1587</f>
        <v/>
      </c>
      <c r="E1586">
        <f>data!L1587</f>
        <v>0</v>
      </c>
      <c r="F1586">
        <f>data!M1587</f>
        <v>0</v>
      </c>
      <c r="G1586">
        <f>data!Q1587</f>
        <v>0</v>
      </c>
      <c r="H1586" t="str">
        <f>data!R1587</f>
        <v/>
      </c>
      <c r="I1586">
        <f>data!S1587</f>
        <v>0</v>
      </c>
      <c r="J1586">
        <f>data!T1587</f>
        <v>0</v>
      </c>
    </row>
    <row r="1587" spans="1:10" x14ac:dyDescent="0.25">
      <c r="A1587">
        <v>2000</v>
      </c>
      <c r="B1587" t="s">
        <v>357</v>
      </c>
      <c r="C1587">
        <f>data!J1588</f>
        <v>0</v>
      </c>
      <c r="D1587" t="str">
        <f>data!K1588</f>
        <v/>
      </c>
      <c r="E1587">
        <f>data!L1588</f>
        <v>0</v>
      </c>
      <c r="F1587">
        <f>data!M1588</f>
        <v>0</v>
      </c>
      <c r="G1587">
        <f>data!Q1588</f>
        <v>0</v>
      </c>
      <c r="H1587" t="str">
        <f>data!R1588</f>
        <v/>
      </c>
      <c r="I1587">
        <f>data!S1588</f>
        <v>0</v>
      </c>
      <c r="J1587">
        <f>data!T1588</f>
        <v>0</v>
      </c>
    </row>
    <row r="1588" spans="1:10" x14ac:dyDescent="0.25">
      <c r="A1588">
        <v>2000</v>
      </c>
      <c r="B1588" t="s">
        <v>76</v>
      </c>
      <c r="C1588">
        <f>data!J1589</f>
        <v>161.9</v>
      </c>
      <c r="D1588">
        <f>data!K1589</f>
        <v>84</v>
      </c>
      <c r="E1588">
        <f>data!L1589</f>
        <v>0.1</v>
      </c>
      <c r="F1588">
        <f>data!M1589</f>
        <v>3</v>
      </c>
      <c r="G1588">
        <f>data!Q1589</f>
        <v>2274.1</v>
      </c>
      <c r="H1588">
        <f>data!R1589</f>
        <v>121</v>
      </c>
      <c r="I1588">
        <f>data!S1589</f>
        <v>0</v>
      </c>
      <c r="J1588">
        <f>data!T1589</f>
        <v>12</v>
      </c>
    </row>
    <row r="1589" spans="1:10" x14ac:dyDescent="0.25">
      <c r="A1589">
        <v>2000</v>
      </c>
      <c r="B1589" t="s">
        <v>273</v>
      </c>
      <c r="C1589">
        <f>data!J1590</f>
        <v>125.9</v>
      </c>
      <c r="D1589">
        <f>data!K1590</f>
        <v>102</v>
      </c>
      <c r="E1589">
        <f>data!L1590</f>
        <v>0.1</v>
      </c>
      <c r="F1589">
        <f>data!M1590</f>
        <v>3</v>
      </c>
      <c r="G1589">
        <f>data!Q1590</f>
        <v>0</v>
      </c>
      <c r="H1589" t="str">
        <f>data!R1590</f>
        <v/>
      </c>
      <c r="I1589">
        <f>data!S1590</f>
        <v>0</v>
      </c>
      <c r="J1589">
        <f>data!T1590</f>
        <v>0</v>
      </c>
    </row>
    <row r="1590" spans="1:10" x14ac:dyDescent="0.25">
      <c r="A1590">
        <v>2000</v>
      </c>
      <c r="B1590" t="s">
        <v>21</v>
      </c>
      <c r="C1590">
        <f>data!J1591</f>
        <v>1306.3</v>
      </c>
      <c r="D1590">
        <f>data!K1591</f>
        <v>27</v>
      </c>
      <c r="E1590">
        <f>data!L1591</f>
        <v>0.8</v>
      </c>
      <c r="F1590">
        <f>data!M1591</f>
        <v>6</v>
      </c>
      <c r="G1590">
        <f>data!Q1591</f>
        <v>23543.3</v>
      </c>
      <c r="H1590">
        <f>data!R1591</f>
        <v>36</v>
      </c>
      <c r="I1590">
        <f>data!S1591</f>
        <v>0.2</v>
      </c>
      <c r="J1590">
        <f>data!T1591</f>
        <v>37</v>
      </c>
    </row>
    <row r="1591" spans="1:10" x14ac:dyDescent="0.25">
      <c r="A1591">
        <v>2000</v>
      </c>
      <c r="B1591" t="s">
        <v>22</v>
      </c>
      <c r="C1591">
        <f>data!J1592</f>
        <v>472.3</v>
      </c>
      <c r="D1591">
        <f>data!K1592</f>
        <v>43</v>
      </c>
      <c r="E1591">
        <f>data!L1592</f>
        <v>0.3</v>
      </c>
      <c r="F1591">
        <f>data!M1592</f>
        <v>5</v>
      </c>
      <c r="G1591">
        <f>data!Q1592</f>
        <v>3898.6</v>
      </c>
      <c r="H1591">
        <f>data!R1592</f>
        <v>96</v>
      </c>
      <c r="I1591">
        <f>data!S1592</f>
        <v>0</v>
      </c>
      <c r="J1591">
        <f>data!T1592</f>
        <v>17</v>
      </c>
    </row>
    <row r="1592" spans="1:10" x14ac:dyDescent="0.25">
      <c r="A1592">
        <v>2000</v>
      </c>
      <c r="B1592" t="s">
        <v>274</v>
      </c>
      <c r="C1592">
        <f>data!J1593</f>
        <v>0</v>
      </c>
      <c r="D1592" t="str">
        <f>data!K1593</f>
        <v/>
      </c>
      <c r="E1592">
        <f>data!L1593</f>
        <v>0</v>
      </c>
      <c r="F1592">
        <f>data!M1593</f>
        <v>0</v>
      </c>
      <c r="G1592">
        <f>data!Q1593</f>
        <v>0</v>
      </c>
      <c r="H1592" t="str">
        <f>data!R1593</f>
        <v/>
      </c>
      <c r="I1592">
        <f>data!S1593</f>
        <v>0</v>
      </c>
      <c r="J1592">
        <f>data!T1593</f>
        <v>0</v>
      </c>
    </row>
    <row r="1593" spans="1:10" x14ac:dyDescent="0.25">
      <c r="A1593">
        <v>2000</v>
      </c>
      <c r="B1593" t="s">
        <v>275</v>
      </c>
      <c r="C1593">
        <f>data!J1594</f>
        <v>122.5</v>
      </c>
      <c r="D1593">
        <f>data!K1594</f>
        <v>106</v>
      </c>
      <c r="E1593">
        <f>data!L1594</f>
        <v>0.1</v>
      </c>
      <c r="F1593">
        <f>data!M1594</f>
        <v>3</v>
      </c>
      <c r="G1593">
        <f>data!Q1594</f>
        <v>1602.1</v>
      </c>
      <c r="H1593">
        <f>data!R1594</f>
        <v>141</v>
      </c>
      <c r="I1593">
        <f>data!S1594</f>
        <v>0</v>
      </c>
      <c r="J1593">
        <f>data!T1594</f>
        <v>8</v>
      </c>
    </row>
    <row r="1594" spans="1:10" x14ac:dyDescent="0.25">
      <c r="A1594">
        <v>2000</v>
      </c>
      <c r="B1594" t="s">
        <v>23</v>
      </c>
      <c r="C1594">
        <f>data!J1595</f>
        <v>11731.2</v>
      </c>
      <c r="D1594">
        <f>data!K1595</f>
        <v>3</v>
      </c>
      <c r="E1594">
        <f>data!L1595</f>
        <v>7.5</v>
      </c>
      <c r="F1594">
        <f>data!M1595</f>
        <v>6</v>
      </c>
      <c r="G1594">
        <f>data!Q1595</f>
        <v>24315</v>
      </c>
      <c r="H1594">
        <f>data!R1595</f>
        <v>34</v>
      </c>
      <c r="I1594">
        <f>data!S1595</f>
        <v>0.2</v>
      </c>
      <c r="J1594">
        <f>data!T1595</f>
        <v>48</v>
      </c>
    </row>
    <row r="1595" spans="1:10" x14ac:dyDescent="0.25">
      <c r="A1595">
        <v>2000</v>
      </c>
      <c r="B1595" t="s">
        <v>135</v>
      </c>
      <c r="C1595">
        <f>data!J1596</f>
        <v>421.1</v>
      </c>
      <c r="D1595">
        <f>data!K1596</f>
        <v>49</v>
      </c>
      <c r="E1595">
        <f>data!L1596</f>
        <v>0.3</v>
      </c>
      <c r="F1595">
        <f>data!M1596</f>
        <v>5</v>
      </c>
      <c r="G1595">
        <f>data!Q1596</f>
        <v>2056.6</v>
      </c>
      <c r="H1595">
        <f>data!R1596</f>
        <v>128</v>
      </c>
      <c r="I1595">
        <f>data!S1596</f>
        <v>0</v>
      </c>
      <c r="J1595">
        <f>data!T1596</f>
        <v>16</v>
      </c>
    </row>
    <row r="1596" spans="1:10" x14ac:dyDescent="0.25">
      <c r="A1596">
        <v>2000</v>
      </c>
      <c r="B1596" t="s">
        <v>177</v>
      </c>
      <c r="C1596">
        <f>data!J1597</f>
        <v>46.3</v>
      </c>
      <c r="D1596">
        <f>data!K1597</f>
        <v>153</v>
      </c>
      <c r="E1596">
        <f>data!L1597</f>
        <v>0</v>
      </c>
      <c r="F1596">
        <f>data!M1597</f>
        <v>1</v>
      </c>
      <c r="G1596">
        <f>data!Q1597</f>
        <v>0</v>
      </c>
      <c r="H1596" t="str">
        <f>data!R1597</f>
        <v/>
      </c>
      <c r="I1596">
        <f>data!S1597</f>
        <v>0</v>
      </c>
      <c r="J1596">
        <f>data!T1597</f>
        <v>0</v>
      </c>
    </row>
    <row r="1597" spans="1:10" x14ac:dyDescent="0.25">
      <c r="A1597">
        <v>2000</v>
      </c>
      <c r="B1597" t="s">
        <v>235</v>
      </c>
      <c r="C1597">
        <f>data!J1598</f>
        <v>1558.6</v>
      </c>
      <c r="D1597">
        <f>data!K1598</f>
        <v>23</v>
      </c>
      <c r="E1597">
        <f>data!L1598</f>
        <v>1</v>
      </c>
      <c r="F1597">
        <f>data!M1598</f>
        <v>13</v>
      </c>
      <c r="G1597">
        <f>data!Q1598</f>
        <v>3944.6</v>
      </c>
      <c r="H1597">
        <f>data!R1598</f>
        <v>95</v>
      </c>
      <c r="I1597">
        <f>data!S1598</f>
        <v>0</v>
      </c>
      <c r="J1597">
        <f>data!T1598</f>
        <v>21</v>
      </c>
    </row>
    <row r="1598" spans="1:10" x14ac:dyDescent="0.25">
      <c r="A1598">
        <v>2000</v>
      </c>
      <c r="B1598" t="s">
        <v>236</v>
      </c>
      <c r="C1598">
        <f>data!J1599</f>
        <v>180.3</v>
      </c>
      <c r="D1598" t="str">
        <f>data!K1599</f>
        <v/>
      </c>
      <c r="E1598">
        <f>data!L1599</f>
        <v>0.1</v>
      </c>
      <c r="F1598">
        <f>data!M1599</f>
        <v>6</v>
      </c>
      <c r="G1598">
        <f>data!Q1599</f>
        <v>0</v>
      </c>
      <c r="H1598" t="str">
        <f>data!R1599</f>
        <v/>
      </c>
      <c r="I1598">
        <f>data!S1599</f>
        <v>0</v>
      </c>
      <c r="J1598">
        <f>data!T1599</f>
        <v>0</v>
      </c>
    </row>
    <row r="1599" spans="1:10" x14ac:dyDescent="0.25">
      <c r="A1599">
        <v>2000</v>
      </c>
      <c r="B1599" t="s">
        <v>81</v>
      </c>
      <c r="C1599">
        <f>data!J1600</f>
        <v>2230.9</v>
      </c>
      <c r="D1599">
        <f>data!K1600</f>
        <v>19</v>
      </c>
      <c r="E1599">
        <f>data!L1600</f>
        <v>1.4</v>
      </c>
      <c r="F1599">
        <f>data!M1600</f>
        <v>17</v>
      </c>
      <c r="G1599">
        <f>data!Q1600</f>
        <v>5431.5</v>
      </c>
      <c r="H1599">
        <f>data!R1600</f>
        <v>73</v>
      </c>
      <c r="I1599">
        <f>data!S1600</f>
        <v>0.1</v>
      </c>
      <c r="J1599">
        <f>data!T1600</f>
        <v>23</v>
      </c>
    </row>
    <row r="1600" spans="1:10" x14ac:dyDescent="0.25">
      <c r="A1600">
        <v>2000</v>
      </c>
      <c r="B1600" t="s">
        <v>276</v>
      </c>
      <c r="C1600">
        <f>data!J1601</f>
        <v>0</v>
      </c>
      <c r="D1600" t="str">
        <f>data!K1601</f>
        <v/>
      </c>
      <c r="E1600">
        <f>data!L1601</f>
        <v>0</v>
      </c>
      <c r="F1600">
        <f>data!M1601</f>
        <v>0</v>
      </c>
      <c r="G1600">
        <f>data!Q1601</f>
        <v>772.3</v>
      </c>
      <c r="H1600">
        <f>data!R1601</f>
        <v>184</v>
      </c>
      <c r="I1600">
        <f>data!S1601</f>
        <v>0</v>
      </c>
      <c r="J1600">
        <f>data!T1601</f>
        <v>5</v>
      </c>
    </row>
    <row r="1601" spans="1:10" x14ac:dyDescent="0.25">
      <c r="A1601">
        <v>2000</v>
      </c>
      <c r="B1601" t="s">
        <v>82</v>
      </c>
      <c r="C1601">
        <f>data!J1602</f>
        <v>220.8</v>
      </c>
      <c r="D1601">
        <f>data!K1602</f>
        <v>65</v>
      </c>
      <c r="E1601">
        <f>data!L1602</f>
        <v>0.1</v>
      </c>
      <c r="F1601">
        <f>data!M1602</f>
        <v>2</v>
      </c>
      <c r="G1601">
        <f>data!Q1602</f>
        <v>4109.5</v>
      </c>
      <c r="H1601">
        <f>data!R1602</f>
        <v>91</v>
      </c>
      <c r="I1601">
        <f>data!S1602</f>
        <v>0</v>
      </c>
      <c r="J1601">
        <f>data!T1602</f>
        <v>12</v>
      </c>
    </row>
    <row r="1602" spans="1:10" x14ac:dyDescent="0.25">
      <c r="A1602">
        <v>2000</v>
      </c>
      <c r="B1602" t="s">
        <v>277</v>
      </c>
      <c r="C1602">
        <f>data!J1603</f>
        <v>0</v>
      </c>
      <c r="D1602" t="str">
        <f>data!K1603</f>
        <v/>
      </c>
      <c r="E1602">
        <f>data!L1603</f>
        <v>0</v>
      </c>
      <c r="F1602">
        <f>data!M1603</f>
        <v>0</v>
      </c>
      <c r="G1602">
        <f>data!Q1603</f>
        <v>0</v>
      </c>
      <c r="H1602" t="str">
        <f>data!R1603</f>
        <v/>
      </c>
      <c r="I1602">
        <f>data!S1603</f>
        <v>0</v>
      </c>
      <c r="J1602">
        <f>data!T1603</f>
        <v>0</v>
      </c>
    </row>
    <row r="1603" spans="1:10" x14ac:dyDescent="0.25">
      <c r="A1603">
        <v>2000</v>
      </c>
      <c r="B1603" t="s">
        <v>83</v>
      </c>
      <c r="C1603">
        <f>data!J1604</f>
        <v>800.2</v>
      </c>
      <c r="D1603">
        <f>data!K1604</f>
        <v>35</v>
      </c>
      <c r="E1603">
        <f>data!L1604</f>
        <v>0.5</v>
      </c>
      <c r="F1603">
        <f>data!M1604</f>
        <v>6</v>
      </c>
      <c r="G1603">
        <f>data!Q1604</f>
        <v>13996</v>
      </c>
      <c r="H1603">
        <f>data!R1604</f>
        <v>45</v>
      </c>
      <c r="I1603">
        <f>data!S1604</f>
        <v>0.1</v>
      </c>
      <c r="J1603">
        <f>data!T1604</f>
        <v>34</v>
      </c>
    </row>
    <row r="1604" spans="1:10" x14ac:dyDescent="0.25">
      <c r="A1604">
        <v>2000</v>
      </c>
      <c r="B1604" t="s">
        <v>278</v>
      </c>
      <c r="C1604">
        <f>data!J1605</f>
        <v>0</v>
      </c>
      <c r="D1604" t="str">
        <f>data!K1605</f>
        <v/>
      </c>
      <c r="E1604">
        <f>data!L1605</f>
        <v>0</v>
      </c>
      <c r="F1604">
        <f>data!M1605</f>
        <v>0</v>
      </c>
      <c r="G1604">
        <f>data!Q1605</f>
        <v>0</v>
      </c>
      <c r="H1604" t="str">
        <f>data!R1605</f>
        <v/>
      </c>
      <c r="I1604">
        <f>data!S1605</f>
        <v>0</v>
      </c>
      <c r="J1604">
        <f>data!T1605</f>
        <v>0</v>
      </c>
    </row>
    <row r="1605" spans="1:10" x14ac:dyDescent="0.25">
      <c r="A1605">
        <v>2000</v>
      </c>
      <c r="B1605" t="s">
        <v>139</v>
      </c>
      <c r="C1605">
        <f>data!J1606</f>
        <v>616.70000000000005</v>
      </c>
      <c r="D1605">
        <f>data!K1606</f>
        <v>40</v>
      </c>
      <c r="E1605">
        <f>data!L1606</f>
        <v>0.4</v>
      </c>
      <c r="F1605">
        <f>data!M1606</f>
        <v>3</v>
      </c>
      <c r="G1605">
        <f>data!Q1606</f>
        <v>2647.7</v>
      </c>
      <c r="H1605">
        <f>data!R1606</f>
        <v>112</v>
      </c>
      <c r="I1605">
        <f>data!S1606</f>
        <v>0</v>
      </c>
      <c r="J1605">
        <f>data!T1606</f>
        <v>7</v>
      </c>
    </row>
    <row r="1606" spans="1:10" x14ac:dyDescent="0.25">
      <c r="A1606">
        <v>2000</v>
      </c>
      <c r="B1606" t="s">
        <v>363</v>
      </c>
      <c r="C1606">
        <f>data!J1607</f>
        <v>1464.9</v>
      </c>
      <c r="D1606">
        <f>data!K1607</f>
        <v>25</v>
      </c>
      <c r="E1606">
        <f>data!L1607</f>
        <v>0.9</v>
      </c>
      <c r="F1606">
        <f>data!M1607</f>
        <v>2</v>
      </c>
      <c r="G1606">
        <f>data!Q1607</f>
        <v>4786.8</v>
      </c>
      <c r="H1606">
        <f>data!R1607</f>
        <v>85</v>
      </c>
      <c r="I1606">
        <f>data!S1607</f>
        <v>0</v>
      </c>
      <c r="J1606">
        <f>data!T1607</f>
        <v>12</v>
      </c>
    </row>
    <row r="1607" spans="1:10" x14ac:dyDescent="0.25">
      <c r="A1607">
        <v>2000</v>
      </c>
      <c r="B1607" t="s">
        <v>230</v>
      </c>
      <c r="C1607">
        <f>data!J1608</f>
        <v>0</v>
      </c>
      <c r="D1607" t="str">
        <f>data!K1608</f>
        <v/>
      </c>
      <c r="E1607">
        <f>data!L1608</f>
        <v>0</v>
      </c>
      <c r="F1607">
        <f>data!M1608</f>
        <v>0</v>
      </c>
      <c r="G1607">
        <f>data!Q1608</f>
        <v>0</v>
      </c>
      <c r="H1607" t="str">
        <f>data!R1608</f>
        <v/>
      </c>
      <c r="I1607">
        <f>data!S1608</f>
        <v>0</v>
      </c>
      <c r="J1607">
        <f>data!T1608</f>
        <v>0</v>
      </c>
    </row>
    <row r="1608" spans="1:10" x14ac:dyDescent="0.25">
      <c r="A1608">
        <v>2000</v>
      </c>
      <c r="B1608" t="s">
        <v>227</v>
      </c>
      <c r="C1608">
        <f>data!J1609</f>
        <v>0</v>
      </c>
      <c r="D1608" t="str">
        <f>data!K1609</f>
        <v/>
      </c>
      <c r="E1608">
        <f>data!L1609</f>
        <v>0</v>
      </c>
      <c r="F1608">
        <f>data!M1609</f>
        <v>0</v>
      </c>
      <c r="G1608">
        <f>data!Q1609</f>
        <v>0</v>
      </c>
      <c r="H1608" t="str">
        <f>data!R1609</f>
        <v/>
      </c>
      <c r="I1608">
        <f>data!S1609</f>
        <v>0</v>
      </c>
      <c r="J1608">
        <f>data!T1609</f>
        <v>0</v>
      </c>
    </row>
    <row r="1609" spans="1:10" x14ac:dyDescent="0.25">
      <c r="A1609">
        <v>2000</v>
      </c>
      <c r="B1609" t="s">
        <v>279</v>
      </c>
      <c r="C1609">
        <f>data!J1610</f>
        <v>239.2</v>
      </c>
      <c r="D1609">
        <f>data!K1610</f>
        <v>62</v>
      </c>
      <c r="E1609">
        <f>data!L1610</f>
        <v>0.2</v>
      </c>
      <c r="F1609">
        <f>data!M1610</f>
        <v>2</v>
      </c>
      <c r="G1609">
        <f>data!Q1610</f>
        <v>29149.200000000001</v>
      </c>
      <c r="H1609">
        <f>data!R1610</f>
        <v>29</v>
      </c>
      <c r="I1609">
        <f>data!S1610</f>
        <v>0.3</v>
      </c>
      <c r="J1609">
        <f>data!T1610</f>
        <v>8</v>
      </c>
    </row>
    <row r="1610" spans="1:10" x14ac:dyDescent="0.25">
      <c r="A1610">
        <v>2000</v>
      </c>
      <c r="B1610" t="s">
        <v>140</v>
      </c>
      <c r="C1610">
        <f>data!J1611</f>
        <v>0</v>
      </c>
      <c r="D1610" t="str">
        <f>data!K1611</f>
        <v/>
      </c>
      <c r="E1610">
        <f>data!L1611</f>
        <v>0</v>
      </c>
      <c r="F1610">
        <f>data!M1611</f>
        <v>0</v>
      </c>
      <c r="G1610">
        <f>data!Q1611</f>
        <v>8014.8</v>
      </c>
      <c r="H1610">
        <f>data!R1611</f>
        <v>61</v>
      </c>
      <c r="I1610">
        <f>data!S1611</f>
        <v>0.1</v>
      </c>
      <c r="J1610">
        <f>data!T1611</f>
        <v>5</v>
      </c>
    </row>
    <row r="1611" spans="1:10" x14ac:dyDescent="0.25">
      <c r="A1611">
        <v>2000</v>
      </c>
      <c r="B1611" t="s">
        <v>24</v>
      </c>
      <c r="C1611">
        <f>data!J1612</f>
        <v>13.8</v>
      </c>
      <c r="D1611">
        <f>data!K1612</f>
        <v>197</v>
      </c>
      <c r="E1611">
        <f>data!L1612</f>
        <v>0</v>
      </c>
      <c r="F1611">
        <f>data!M1612</f>
        <v>1</v>
      </c>
      <c r="G1611">
        <f>data!Q1612</f>
        <v>365029</v>
      </c>
      <c r="H1611">
        <f>data!R1612</f>
        <v>5</v>
      </c>
      <c r="I1611">
        <f>data!S1612</f>
        <v>3.2</v>
      </c>
      <c r="J1611">
        <f>data!T1612</f>
        <v>68</v>
      </c>
    </row>
    <row r="1612" spans="1:10" x14ac:dyDescent="0.25">
      <c r="A1612">
        <v>2000</v>
      </c>
      <c r="B1612" t="s">
        <v>365</v>
      </c>
      <c r="C1612">
        <f>data!J1613</f>
        <v>0</v>
      </c>
      <c r="D1612" t="str">
        <f>data!K1613</f>
        <v/>
      </c>
      <c r="E1612">
        <f>data!L1613</f>
        <v>0</v>
      </c>
      <c r="F1612">
        <f>data!M1613</f>
        <v>0</v>
      </c>
      <c r="G1612">
        <f>data!Q1613</f>
        <v>0</v>
      </c>
      <c r="H1612" t="str">
        <f>data!R1613</f>
        <v/>
      </c>
      <c r="I1612">
        <f>data!S1613</f>
        <v>0</v>
      </c>
      <c r="J1612">
        <f>data!T1613</f>
        <v>0</v>
      </c>
    </row>
    <row r="1613" spans="1:10" x14ac:dyDescent="0.25">
      <c r="A1613">
        <v>2000</v>
      </c>
      <c r="B1613" t="s">
        <v>141</v>
      </c>
      <c r="C1613">
        <f>data!J1614</f>
        <v>0</v>
      </c>
      <c r="D1613" t="str">
        <f>data!K1614</f>
        <v/>
      </c>
      <c r="E1613">
        <f>data!L1614</f>
        <v>0</v>
      </c>
      <c r="F1613">
        <f>data!M1614</f>
        <v>0</v>
      </c>
      <c r="G1613">
        <f>data!Q1614</f>
        <v>0</v>
      </c>
      <c r="H1613" t="str">
        <f>data!R1614</f>
        <v/>
      </c>
      <c r="I1613">
        <f>data!S1614</f>
        <v>0</v>
      </c>
      <c r="J1613">
        <f>data!T1614</f>
        <v>0</v>
      </c>
    </row>
    <row r="1614" spans="1:10" x14ac:dyDescent="0.25">
      <c r="A1614">
        <v>2000</v>
      </c>
      <c r="B1614" t="s">
        <v>280</v>
      </c>
      <c r="C1614">
        <f>data!J1615</f>
        <v>0</v>
      </c>
      <c r="D1614" t="str">
        <f>data!K1615</f>
        <v/>
      </c>
      <c r="E1614">
        <f>data!L1615</f>
        <v>0</v>
      </c>
      <c r="F1614">
        <f>data!M1615</f>
        <v>0</v>
      </c>
      <c r="G1614">
        <f>data!Q1615</f>
        <v>0</v>
      </c>
      <c r="H1614" t="str">
        <f>data!R1615</f>
        <v/>
      </c>
      <c r="I1614">
        <f>data!S1615</f>
        <v>0</v>
      </c>
      <c r="J1614">
        <f>data!T1615</f>
        <v>0</v>
      </c>
    </row>
    <row r="1615" spans="1:10" x14ac:dyDescent="0.25">
      <c r="A1615">
        <v>2000</v>
      </c>
      <c r="B1615" t="s">
        <v>281</v>
      </c>
      <c r="C1615">
        <f>data!J1616</f>
        <v>0</v>
      </c>
      <c r="D1615" t="str">
        <f>data!K1616</f>
        <v/>
      </c>
      <c r="E1615">
        <f>data!L1616</f>
        <v>0</v>
      </c>
      <c r="F1615">
        <f>data!M1616</f>
        <v>0</v>
      </c>
      <c r="G1615">
        <f>data!Q1616</f>
        <v>0</v>
      </c>
      <c r="H1615" t="str">
        <f>data!R1616</f>
        <v/>
      </c>
      <c r="I1615">
        <f>data!S1616</f>
        <v>0</v>
      </c>
      <c r="J1615">
        <f>data!T1616</f>
        <v>0</v>
      </c>
    </row>
    <row r="1616" spans="1:10" x14ac:dyDescent="0.25">
      <c r="A1616">
        <v>2000</v>
      </c>
      <c r="B1616" t="s">
        <v>239</v>
      </c>
      <c r="C1616">
        <f>data!J1617</f>
        <v>0</v>
      </c>
      <c r="D1616" t="str">
        <f>data!K1617</f>
        <v/>
      </c>
      <c r="E1616">
        <f>data!L1617</f>
        <v>0</v>
      </c>
      <c r="F1616">
        <f>data!M1617</f>
        <v>0</v>
      </c>
      <c r="G1616">
        <f>data!Q1617</f>
        <v>791.3</v>
      </c>
      <c r="H1616">
        <f>data!R1617</f>
        <v>182</v>
      </c>
      <c r="I1616">
        <f>data!S1617</f>
        <v>0</v>
      </c>
      <c r="J1616">
        <f>data!T1617</f>
        <v>5</v>
      </c>
    </row>
    <row r="1617" spans="1:10" x14ac:dyDescent="0.25">
      <c r="A1617">
        <v>2000</v>
      </c>
      <c r="B1617" t="s">
        <v>85</v>
      </c>
      <c r="C1617">
        <f>data!J1618</f>
        <v>0</v>
      </c>
      <c r="D1617" t="str">
        <f>data!K1618</f>
        <v/>
      </c>
      <c r="E1617">
        <f>data!L1618</f>
        <v>0</v>
      </c>
      <c r="F1617">
        <f>data!M1618</f>
        <v>0</v>
      </c>
      <c r="G1617">
        <f>data!Q1618</f>
        <v>0</v>
      </c>
      <c r="H1617" t="str">
        <f>data!R1618</f>
        <v/>
      </c>
      <c r="I1617">
        <f>data!S1618</f>
        <v>0</v>
      </c>
      <c r="J1617">
        <f>data!T1618</f>
        <v>0</v>
      </c>
    </row>
    <row r="1618" spans="1:10" x14ac:dyDescent="0.25">
      <c r="A1618">
        <v>2000</v>
      </c>
      <c r="B1618" t="s">
        <v>25</v>
      </c>
      <c r="C1618">
        <f>data!J1619</f>
        <v>337.5</v>
      </c>
      <c r="D1618">
        <f>data!K1619</f>
        <v>55</v>
      </c>
      <c r="E1618">
        <f>data!L1619</f>
        <v>0.2</v>
      </c>
      <c r="F1618">
        <f>data!M1619</f>
        <v>3</v>
      </c>
      <c r="G1618">
        <f>data!Q1619</f>
        <v>26881.200000000001</v>
      </c>
      <c r="H1618">
        <f>data!R1619</f>
        <v>31</v>
      </c>
      <c r="I1618">
        <f>data!S1619</f>
        <v>0.2</v>
      </c>
      <c r="J1618">
        <f>data!T1619</f>
        <v>18</v>
      </c>
    </row>
    <row r="1619" spans="1:10" x14ac:dyDescent="0.25">
      <c r="A1619">
        <v>2000</v>
      </c>
      <c r="B1619" t="s">
        <v>143</v>
      </c>
      <c r="C1619">
        <f>data!J1620</f>
        <v>78</v>
      </c>
      <c r="D1619" t="str">
        <f>data!K1620</f>
        <v/>
      </c>
      <c r="E1619">
        <f>data!L1620</f>
        <v>0</v>
      </c>
      <c r="F1619">
        <f>data!M1620</f>
        <v>3</v>
      </c>
      <c r="G1619">
        <f>data!Q1620</f>
        <v>3165.4</v>
      </c>
      <c r="H1619">
        <f>data!R1620</f>
        <v>103</v>
      </c>
      <c r="I1619">
        <f>data!S1620</f>
        <v>0</v>
      </c>
      <c r="J1619">
        <f>data!T1620</f>
        <v>3</v>
      </c>
    </row>
    <row r="1620" spans="1:10" x14ac:dyDescent="0.25">
      <c r="A1620">
        <v>2000</v>
      </c>
      <c r="B1620" t="s">
        <v>26</v>
      </c>
      <c r="C1620">
        <f>data!J1621</f>
        <v>1052.2</v>
      </c>
      <c r="D1620">
        <f>data!K1621</f>
        <v>32</v>
      </c>
      <c r="E1620">
        <f>data!L1621</f>
        <v>0.7</v>
      </c>
      <c r="F1620">
        <f>data!M1621</f>
        <v>2</v>
      </c>
      <c r="G1620">
        <f>data!Q1621</f>
        <v>1958</v>
      </c>
      <c r="H1620">
        <f>data!R1621</f>
        <v>134</v>
      </c>
      <c r="I1620">
        <f>data!S1621</f>
        <v>0</v>
      </c>
      <c r="J1620">
        <f>data!T1621</f>
        <v>6</v>
      </c>
    </row>
    <row r="1621" spans="1:10" x14ac:dyDescent="0.25">
      <c r="A1621">
        <v>2000</v>
      </c>
      <c r="B1621" t="s">
        <v>27</v>
      </c>
      <c r="C1621">
        <f>data!J1622</f>
        <v>30</v>
      </c>
      <c r="D1621">
        <f>data!K1622</f>
        <v>171</v>
      </c>
      <c r="E1621">
        <f>data!L1622</f>
        <v>0</v>
      </c>
      <c r="F1621">
        <f>data!M1622</f>
        <v>1</v>
      </c>
      <c r="G1621">
        <f>data!Q1622</f>
        <v>1319.9</v>
      </c>
      <c r="H1621">
        <f>data!R1622</f>
        <v>154</v>
      </c>
      <c r="I1621">
        <f>data!S1622</f>
        <v>0</v>
      </c>
      <c r="J1621">
        <f>data!T1622</f>
        <v>5</v>
      </c>
    </row>
    <row r="1622" spans="1:10" x14ac:dyDescent="0.25">
      <c r="A1622">
        <v>2000</v>
      </c>
      <c r="B1622" t="s">
        <v>282</v>
      </c>
      <c r="C1622">
        <f>data!J1623</f>
        <v>0</v>
      </c>
      <c r="D1622" t="str">
        <f>data!K1623</f>
        <v/>
      </c>
      <c r="E1622">
        <f>data!L1623</f>
        <v>0</v>
      </c>
      <c r="F1622">
        <f>data!M1623</f>
        <v>0</v>
      </c>
      <c r="G1622">
        <f>data!Q1623</f>
        <v>0</v>
      </c>
      <c r="H1622" t="str">
        <f>data!R1623</f>
        <v/>
      </c>
      <c r="I1622">
        <f>data!S1623</f>
        <v>0</v>
      </c>
      <c r="J1622">
        <f>data!T1623</f>
        <v>0</v>
      </c>
    </row>
    <row r="1623" spans="1:10" x14ac:dyDescent="0.25">
      <c r="A1623">
        <v>2000</v>
      </c>
      <c r="B1623" t="s">
        <v>243</v>
      </c>
      <c r="C1623">
        <f>data!J1624</f>
        <v>0</v>
      </c>
      <c r="D1623" t="str">
        <f>data!K1624</f>
        <v/>
      </c>
      <c r="E1623">
        <f>data!L1624</f>
        <v>0</v>
      </c>
      <c r="F1623">
        <f>data!M1624</f>
        <v>0</v>
      </c>
      <c r="G1623">
        <f>data!Q1624</f>
        <v>0</v>
      </c>
      <c r="H1623" t="str">
        <f>data!R1624</f>
        <v/>
      </c>
      <c r="I1623">
        <f>data!S1624</f>
        <v>0</v>
      </c>
      <c r="J1623">
        <f>data!T1624</f>
        <v>0</v>
      </c>
    </row>
    <row r="1624" spans="1:10" x14ac:dyDescent="0.25">
      <c r="A1624">
        <v>2000</v>
      </c>
      <c r="B1624" t="s">
        <v>88</v>
      </c>
      <c r="C1624">
        <f>data!J1625</f>
        <v>12.9</v>
      </c>
      <c r="D1624">
        <f>data!K1625</f>
        <v>198</v>
      </c>
      <c r="E1624">
        <f>data!L1625</f>
        <v>0</v>
      </c>
      <c r="F1624">
        <f>data!M1625</f>
        <v>2</v>
      </c>
      <c r="G1624">
        <f>data!Q1625</f>
        <v>25900.1</v>
      </c>
      <c r="H1624">
        <f>data!R1625</f>
        <v>32</v>
      </c>
      <c r="I1624">
        <f>data!S1625</f>
        <v>0.2</v>
      </c>
      <c r="J1624">
        <f>data!T1625</f>
        <v>15</v>
      </c>
    </row>
    <row r="1625" spans="1:10" x14ac:dyDescent="0.25">
      <c r="A1625">
        <v>2000</v>
      </c>
      <c r="B1625" t="s">
        <v>28</v>
      </c>
      <c r="C1625">
        <f>data!J1626</f>
        <v>3854.9</v>
      </c>
      <c r="D1625">
        <f>data!K1626</f>
        <v>12</v>
      </c>
      <c r="E1625">
        <f>data!L1626</f>
        <v>2.5</v>
      </c>
      <c r="F1625">
        <f>data!M1626</f>
        <v>5</v>
      </c>
      <c r="G1625">
        <f>data!Q1626</f>
        <v>28231.599999999999</v>
      </c>
      <c r="H1625">
        <f>data!R1626</f>
        <v>30</v>
      </c>
      <c r="I1625">
        <f>data!S1626</f>
        <v>0.3</v>
      </c>
      <c r="J1625">
        <f>data!T1626</f>
        <v>37</v>
      </c>
    </row>
    <row r="1626" spans="1:10" x14ac:dyDescent="0.25">
      <c r="A1626">
        <v>2000</v>
      </c>
      <c r="B1626" t="s">
        <v>145</v>
      </c>
      <c r="C1626">
        <f>data!J1627</f>
        <v>1488.7</v>
      </c>
      <c r="D1626">
        <f>data!K1627</f>
        <v>24</v>
      </c>
      <c r="E1626">
        <f>data!L1627</f>
        <v>1</v>
      </c>
      <c r="F1626">
        <f>data!M1627</f>
        <v>11</v>
      </c>
      <c r="G1626">
        <f>data!Q1627</f>
        <v>1924.7</v>
      </c>
      <c r="H1626">
        <f>data!R1627</f>
        <v>135</v>
      </c>
      <c r="I1626">
        <f>data!S1627</f>
        <v>0</v>
      </c>
      <c r="J1626">
        <f>data!T1627</f>
        <v>13</v>
      </c>
    </row>
    <row r="1627" spans="1:10" x14ac:dyDescent="0.25">
      <c r="A1627">
        <v>2000</v>
      </c>
      <c r="B1627" t="s">
        <v>283</v>
      </c>
      <c r="C1627">
        <f>data!J1628</f>
        <v>0</v>
      </c>
      <c r="D1627" t="str">
        <f>data!K1628</f>
        <v/>
      </c>
      <c r="E1627">
        <f>data!L1628</f>
        <v>0</v>
      </c>
      <c r="F1627">
        <f>data!M1628</f>
        <v>0</v>
      </c>
      <c r="G1627">
        <f>data!Q1628</f>
        <v>0</v>
      </c>
      <c r="H1627" t="str">
        <f>data!R1628</f>
        <v/>
      </c>
      <c r="I1627">
        <f>data!S1628</f>
        <v>0</v>
      </c>
      <c r="J1627">
        <f>data!T1628</f>
        <v>0</v>
      </c>
    </row>
    <row r="1628" spans="1:10" x14ac:dyDescent="0.25">
      <c r="A1628">
        <v>2000</v>
      </c>
      <c r="B1628" t="s">
        <v>90</v>
      </c>
      <c r="C1628">
        <f>data!J1629</f>
        <v>0</v>
      </c>
      <c r="D1628" t="str">
        <f>data!K1629</f>
        <v/>
      </c>
      <c r="E1628">
        <f>data!L1629</f>
        <v>0</v>
      </c>
      <c r="F1628">
        <f>data!M1629</f>
        <v>0</v>
      </c>
      <c r="G1628">
        <f>data!Q1629</f>
        <v>3126.9</v>
      </c>
      <c r="H1628">
        <f>data!R1629</f>
        <v>106</v>
      </c>
      <c r="I1628">
        <f>data!S1629</f>
        <v>0</v>
      </c>
      <c r="J1628">
        <f>data!T1629</f>
        <v>5</v>
      </c>
    </row>
    <row r="1629" spans="1:10" x14ac:dyDescent="0.25">
      <c r="A1629">
        <v>2000</v>
      </c>
      <c r="B1629" t="s">
        <v>284</v>
      </c>
      <c r="C1629">
        <f>data!J1630</f>
        <v>65</v>
      </c>
      <c r="D1629">
        <f>data!K1630</f>
        <v>134</v>
      </c>
      <c r="E1629">
        <f>data!L1630</f>
        <v>0</v>
      </c>
      <c r="F1629">
        <f>data!M1630</f>
        <v>1</v>
      </c>
      <c r="G1629">
        <f>data!Q1630</f>
        <v>0</v>
      </c>
      <c r="H1629" t="str">
        <f>data!R1630</f>
        <v/>
      </c>
      <c r="I1629">
        <f>data!S1630</f>
        <v>0</v>
      </c>
      <c r="J1629">
        <f>data!T1630</f>
        <v>0</v>
      </c>
    </row>
    <row r="1630" spans="1:10" x14ac:dyDescent="0.25">
      <c r="A1630">
        <v>2000</v>
      </c>
      <c r="B1630" t="s">
        <v>29</v>
      </c>
      <c r="C1630">
        <f>data!J1631</f>
        <v>5640.8</v>
      </c>
      <c r="D1630">
        <f>data!K1631</f>
        <v>8</v>
      </c>
      <c r="E1630">
        <f>data!L1631</f>
        <v>3.6</v>
      </c>
      <c r="F1630">
        <f>data!M1631</f>
        <v>11</v>
      </c>
      <c r="G1630">
        <f>data!Q1631</f>
        <v>53749.3</v>
      </c>
      <c r="H1630">
        <f>data!R1631</f>
        <v>20</v>
      </c>
      <c r="I1630">
        <f>data!S1631</f>
        <v>0.5</v>
      </c>
      <c r="J1630">
        <f>data!T1631</f>
        <v>58</v>
      </c>
    </row>
    <row r="1631" spans="1:10" x14ac:dyDescent="0.25">
      <c r="A1631">
        <v>2000</v>
      </c>
      <c r="B1631" t="s">
        <v>231</v>
      </c>
      <c r="C1631">
        <f>data!J1632</f>
        <v>42</v>
      </c>
      <c r="D1631">
        <f>data!K1632</f>
        <v>159</v>
      </c>
      <c r="E1631">
        <f>data!L1632</f>
        <v>0</v>
      </c>
      <c r="F1631">
        <f>data!M1632</f>
        <v>2</v>
      </c>
      <c r="G1631">
        <f>data!Q1632</f>
        <v>740.5</v>
      </c>
      <c r="H1631">
        <f>data!R1632</f>
        <v>189</v>
      </c>
      <c r="I1631">
        <f>data!S1632</f>
        <v>0</v>
      </c>
      <c r="J1631">
        <f>data!T1632</f>
        <v>5</v>
      </c>
    </row>
    <row r="1632" spans="1:10" x14ac:dyDescent="0.25">
      <c r="A1632">
        <v>2000</v>
      </c>
      <c r="B1632" t="s">
        <v>240</v>
      </c>
      <c r="C1632">
        <f>data!J1633</f>
        <v>0</v>
      </c>
      <c r="D1632" t="str">
        <f>data!K1633</f>
        <v/>
      </c>
      <c r="E1632">
        <f>data!L1633</f>
        <v>0</v>
      </c>
      <c r="F1632">
        <f>data!M1633</f>
        <v>0</v>
      </c>
      <c r="G1632">
        <f>data!Q1633</f>
        <v>0</v>
      </c>
      <c r="H1632" t="str">
        <f>data!R1633</f>
        <v/>
      </c>
      <c r="I1632">
        <f>data!S1633</f>
        <v>0</v>
      </c>
      <c r="J1632">
        <f>data!T1633</f>
        <v>0</v>
      </c>
    </row>
    <row r="1633" spans="1:10" x14ac:dyDescent="0.25">
      <c r="A1633">
        <v>2000</v>
      </c>
      <c r="B1633" t="s">
        <v>372</v>
      </c>
      <c r="C1633">
        <f>data!J1634</f>
        <v>0</v>
      </c>
      <c r="D1633" t="str">
        <f>data!K1634</f>
        <v/>
      </c>
      <c r="E1633">
        <f>data!L1634</f>
        <v>0</v>
      </c>
      <c r="F1633">
        <f>data!M1634</f>
        <v>0</v>
      </c>
      <c r="G1633">
        <f>data!Q1634</f>
        <v>1510.2</v>
      </c>
      <c r="H1633">
        <f>data!R1634</f>
        <v>146</v>
      </c>
      <c r="I1633">
        <f>data!S1634</f>
        <v>0</v>
      </c>
      <c r="J1633">
        <f>data!T1634</f>
        <v>4</v>
      </c>
    </row>
    <row r="1634" spans="1:10" x14ac:dyDescent="0.25">
      <c r="A1634">
        <v>2000</v>
      </c>
      <c r="B1634" t="s">
        <v>287</v>
      </c>
      <c r="C1634">
        <f>data!J1635</f>
        <v>0</v>
      </c>
      <c r="D1634" t="str">
        <f>data!K1635</f>
        <v/>
      </c>
      <c r="E1634">
        <f>data!L1635</f>
        <v>0</v>
      </c>
      <c r="F1634">
        <f>data!M1635</f>
        <v>0</v>
      </c>
      <c r="G1634">
        <f>data!Q1635</f>
        <v>0</v>
      </c>
      <c r="H1634" t="str">
        <f>data!R1635</f>
        <v/>
      </c>
      <c r="I1634">
        <f>data!S1635</f>
        <v>0</v>
      </c>
      <c r="J1634">
        <f>data!T1635</f>
        <v>0</v>
      </c>
    </row>
    <row r="1635" spans="1:10" x14ac:dyDescent="0.25">
      <c r="A1635">
        <v>2000</v>
      </c>
      <c r="B1635" t="s">
        <v>374</v>
      </c>
      <c r="C1635">
        <f>data!J1636</f>
        <v>0</v>
      </c>
      <c r="D1635" t="str">
        <f>data!K1636</f>
        <v/>
      </c>
      <c r="E1635">
        <f>data!L1636</f>
        <v>0</v>
      </c>
      <c r="F1635">
        <f>data!M1636</f>
        <v>0</v>
      </c>
      <c r="G1635">
        <f>data!Q1636</f>
        <v>0</v>
      </c>
      <c r="H1635" t="str">
        <f>data!R1636</f>
        <v/>
      </c>
      <c r="I1635">
        <f>data!S1636</f>
        <v>0</v>
      </c>
      <c r="J1635">
        <f>data!T1636</f>
        <v>0</v>
      </c>
    </row>
    <row r="1636" spans="1:10" x14ac:dyDescent="0.25">
      <c r="A1636">
        <v>2000</v>
      </c>
      <c r="B1636" t="s">
        <v>93</v>
      </c>
      <c r="C1636">
        <f>data!J1637</f>
        <v>0</v>
      </c>
      <c r="D1636" t="str">
        <f>data!K1637</f>
        <v/>
      </c>
      <c r="E1636">
        <f>data!L1637</f>
        <v>0</v>
      </c>
      <c r="F1636">
        <f>data!M1637</f>
        <v>0</v>
      </c>
      <c r="G1636">
        <f>data!Q1637</f>
        <v>0</v>
      </c>
      <c r="H1636" t="str">
        <f>data!R1637</f>
        <v/>
      </c>
      <c r="I1636">
        <f>data!S1637</f>
        <v>0</v>
      </c>
      <c r="J1636">
        <f>data!T1637</f>
        <v>0</v>
      </c>
    </row>
    <row r="1637" spans="1:10" x14ac:dyDescent="0.25">
      <c r="A1637">
        <v>2000</v>
      </c>
      <c r="B1637" t="s">
        <v>288</v>
      </c>
      <c r="C1637">
        <f>data!J1638</f>
        <v>0</v>
      </c>
      <c r="D1637" t="str">
        <f>data!K1638</f>
        <v/>
      </c>
      <c r="E1637">
        <f>data!L1638</f>
        <v>0</v>
      </c>
      <c r="F1637">
        <f>data!M1638</f>
        <v>0</v>
      </c>
      <c r="G1637">
        <f>data!Q1638</f>
        <v>0</v>
      </c>
      <c r="H1637" t="str">
        <f>data!R1638</f>
        <v/>
      </c>
      <c r="I1637">
        <f>data!S1638</f>
        <v>0</v>
      </c>
      <c r="J1637">
        <f>data!T1638</f>
        <v>0</v>
      </c>
    </row>
    <row r="1638" spans="1:10" x14ac:dyDescent="0.25">
      <c r="A1638">
        <v>2000</v>
      </c>
      <c r="B1638" t="s">
        <v>289</v>
      </c>
      <c r="C1638">
        <f>data!J1639</f>
        <v>64.400000000000006</v>
      </c>
      <c r="D1638">
        <f>data!K1639</f>
        <v>135</v>
      </c>
      <c r="E1638">
        <f>data!L1639</f>
        <v>0</v>
      </c>
      <c r="F1638">
        <f>data!M1639</f>
        <v>1</v>
      </c>
      <c r="G1638">
        <f>data!Q1639</f>
        <v>0</v>
      </c>
      <c r="H1638" t="str">
        <f>data!R1639</f>
        <v/>
      </c>
      <c r="I1638">
        <f>data!S1639</f>
        <v>0</v>
      </c>
      <c r="J1638">
        <f>data!T1639</f>
        <v>0</v>
      </c>
    </row>
    <row r="1639" spans="1:10" x14ac:dyDescent="0.25">
      <c r="A1639">
        <v>2000</v>
      </c>
      <c r="B1639" t="s">
        <v>31</v>
      </c>
      <c r="C1639">
        <f>data!J1640</f>
        <v>425.8</v>
      </c>
      <c r="D1639">
        <f>data!K1640</f>
        <v>47</v>
      </c>
      <c r="E1639">
        <f>data!L1640</f>
        <v>0.3</v>
      </c>
      <c r="F1639">
        <f>data!M1640</f>
        <v>4</v>
      </c>
      <c r="G1639">
        <f>data!Q1640</f>
        <v>131207</v>
      </c>
      <c r="H1639">
        <f>data!R1640</f>
        <v>8</v>
      </c>
      <c r="I1639">
        <f>data!S1640</f>
        <v>1.2</v>
      </c>
      <c r="J1639">
        <f>data!T1640</f>
        <v>96</v>
      </c>
    </row>
    <row r="1640" spans="1:10" x14ac:dyDescent="0.25">
      <c r="A1640">
        <v>2000</v>
      </c>
      <c r="B1640" t="s">
        <v>290</v>
      </c>
      <c r="C1640">
        <f>data!J1641</f>
        <v>0</v>
      </c>
      <c r="D1640" t="str">
        <f>data!K1641</f>
        <v/>
      </c>
      <c r="E1640">
        <f>data!L1641</f>
        <v>0</v>
      </c>
      <c r="F1640">
        <f>data!M1641</f>
        <v>0</v>
      </c>
      <c r="G1640">
        <f>data!Q1641</f>
        <v>0</v>
      </c>
      <c r="H1640" t="str">
        <f>data!R1641</f>
        <v/>
      </c>
      <c r="I1640">
        <f>data!S1641</f>
        <v>0</v>
      </c>
      <c r="J1640">
        <f>data!T1641</f>
        <v>0</v>
      </c>
    </row>
    <row r="1641" spans="1:10" x14ac:dyDescent="0.25">
      <c r="A1641">
        <v>2000</v>
      </c>
      <c r="B1641" t="s">
        <v>148</v>
      </c>
      <c r="C1641">
        <f>data!J1642</f>
        <v>127.2</v>
      </c>
      <c r="D1641">
        <f>data!K1642</f>
        <v>100</v>
      </c>
      <c r="E1641">
        <f>data!L1642</f>
        <v>0.1</v>
      </c>
      <c r="F1641">
        <f>data!M1642</f>
        <v>2</v>
      </c>
      <c r="G1641">
        <f>data!Q1642</f>
        <v>0</v>
      </c>
      <c r="H1641" t="str">
        <f>data!R1642</f>
        <v/>
      </c>
      <c r="I1641">
        <f>data!S1642</f>
        <v>0</v>
      </c>
      <c r="J1641">
        <f>data!T1642</f>
        <v>0</v>
      </c>
    </row>
    <row r="1642" spans="1:10" x14ac:dyDescent="0.25">
      <c r="A1642">
        <v>2000</v>
      </c>
      <c r="B1642" t="s">
        <v>32</v>
      </c>
      <c r="C1642">
        <f>data!J1643</f>
        <v>595.70000000000005</v>
      </c>
      <c r="D1642">
        <f>data!K1643</f>
        <v>41</v>
      </c>
      <c r="E1642">
        <f>data!L1643</f>
        <v>0.4</v>
      </c>
      <c r="F1642">
        <f>data!M1643</f>
        <v>2</v>
      </c>
      <c r="G1642">
        <f>data!Q1643</f>
        <v>4955</v>
      </c>
      <c r="H1642" t="str">
        <f>data!R1643</f>
        <v/>
      </c>
      <c r="I1642">
        <f>data!S1643</f>
        <v>0</v>
      </c>
      <c r="J1642">
        <f>data!T1643</f>
        <v>21</v>
      </c>
    </row>
    <row r="1643" spans="1:10" x14ac:dyDescent="0.25">
      <c r="A1643">
        <v>2000</v>
      </c>
      <c r="B1643" t="s">
        <v>182</v>
      </c>
      <c r="C1643">
        <f>data!J1644</f>
        <v>12.8</v>
      </c>
      <c r="D1643">
        <f>data!K1644</f>
        <v>199</v>
      </c>
      <c r="E1643">
        <f>data!L1644</f>
        <v>0</v>
      </c>
      <c r="F1643">
        <f>data!M1644</f>
        <v>1</v>
      </c>
      <c r="G1643">
        <f>data!Q1644</f>
        <v>43274.3</v>
      </c>
      <c r="H1643">
        <f>data!R1644</f>
        <v>22</v>
      </c>
      <c r="I1643">
        <f>data!S1644</f>
        <v>0.4</v>
      </c>
      <c r="J1643">
        <f>data!T1644</f>
        <v>23</v>
      </c>
    </row>
    <row r="1644" spans="1:10" x14ac:dyDescent="0.25">
      <c r="A1644">
        <v>2000</v>
      </c>
      <c r="B1644" t="s">
        <v>232</v>
      </c>
      <c r="C1644">
        <f>data!J1645</f>
        <v>0</v>
      </c>
      <c r="D1644" t="str">
        <f>data!K1645</f>
        <v/>
      </c>
      <c r="E1644">
        <f>data!L1645</f>
        <v>0</v>
      </c>
      <c r="F1644">
        <f>data!M1645</f>
        <v>0</v>
      </c>
      <c r="G1644">
        <f>data!Q1645</f>
        <v>0</v>
      </c>
      <c r="H1644" t="str">
        <f>data!R1645</f>
        <v/>
      </c>
      <c r="I1644">
        <f>data!S1645</f>
        <v>0</v>
      </c>
      <c r="J1644">
        <f>data!T1645</f>
        <v>0</v>
      </c>
    </row>
    <row r="1645" spans="1:10" x14ac:dyDescent="0.25">
      <c r="A1645">
        <v>2000</v>
      </c>
      <c r="B1645" t="s">
        <v>292</v>
      </c>
      <c r="C1645">
        <f>data!J1646</f>
        <v>0</v>
      </c>
      <c r="D1645" t="str">
        <f>data!K1646</f>
        <v/>
      </c>
      <c r="E1645">
        <f>data!L1646</f>
        <v>0</v>
      </c>
      <c r="F1645">
        <f>data!M1646</f>
        <v>0</v>
      </c>
      <c r="G1645">
        <f>data!Q1646</f>
        <v>0</v>
      </c>
      <c r="H1645" t="str">
        <f>data!R1646</f>
        <v/>
      </c>
      <c r="I1645">
        <f>data!S1646</f>
        <v>0</v>
      </c>
      <c r="J1645">
        <f>data!T1646</f>
        <v>0</v>
      </c>
    </row>
    <row r="1646" spans="1:10" x14ac:dyDescent="0.25">
      <c r="A1646">
        <v>2000</v>
      </c>
      <c r="B1646" t="s">
        <v>33</v>
      </c>
      <c r="C1646">
        <f>data!J1647</f>
        <v>469.9</v>
      </c>
      <c r="D1646">
        <f>data!K1647</f>
        <v>44</v>
      </c>
      <c r="E1646">
        <f>data!L1647</f>
        <v>0.3</v>
      </c>
      <c r="F1646">
        <f>data!M1647</f>
        <v>2</v>
      </c>
      <c r="G1646">
        <f>data!Q1647</f>
        <v>23003.3</v>
      </c>
      <c r="H1646" t="str">
        <f>data!R1647</f>
        <v/>
      </c>
      <c r="I1646">
        <f>data!S1647</f>
        <v>0.2</v>
      </c>
      <c r="J1646">
        <f>data!T1647</f>
        <v>20</v>
      </c>
    </row>
    <row r="1647" spans="1:10" x14ac:dyDescent="0.25">
      <c r="A1647">
        <v>2000</v>
      </c>
      <c r="B1647" t="s">
        <v>150</v>
      </c>
      <c r="C1647">
        <f>data!J1648</f>
        <v>0</v>
      </c>
      <c r="D1647" t="str">
        <f>data!K1648</f>
        <v/>
      </c>
      <c r="E1647">
        <f>data!L1648</f>
        <v>0</v>
      </c>
      <c r="F1647">
        <f>data!M1648</f>
        <v>0</v>
      </c>
      <c r="G1647">
        <f>data!Q1648</f>
        <v>0</v>
      </c>
      <c r="H1647" t="str">
        <f>data!R1648</f>
        <v/>
      </c>
      <c r="I1647">
        <f>data!S1648</f>
        <v>0</v>
      </c>
      <c r="J1647">
        <f>data!T1648</f>
        <v>0</v>
      </c>
    </row>
    <row r="1648" spans="1:10" x14ac:dyDescent="0.25">
      <c r="A1648">
        <v>2000</v>
      </c>
      <c r="B1648" t="s">
        <v>233</v>
      </c>
      <c r="C1648">
        <f>data!J1649</f>
        <v>55.5</v>
      </c>
      <c r="D1648">
        <f>data!K1649</f>
        <v>143</v>
      </c>
      <c r="E1648">
        <f>data!L1649</f>
        <v>0</v>
      </c>
      <c r="F1648">
        <f>data!M1649</f>
        <v>2</v>
      </c>
      <c r="G1648">
        <f>data!Q1649</f>
        <v>2621.5</v>
      </c>
      <c r="H1648">
        <f>data!R1649</f>
        <v>115</v>
      </c>
      <c r="I1648">
        <f>data!S1649</f>
        <v>0</v>
      </c>
      <c r="J1648">
        <f>data!T1649</f>
        <v>5</v>
      </c>
    </row>
    <row r="1649" spans="1:10" x14ac:dyDescent="0.25">
      <c r="A1649">
        <v>2000</v>
      </c>
      <c r="B1649" t="s">
        <v>379</v>
      </c>
      <c r="C1649">
        <f>data!J1650</f>
        <v>0</v>
      </c>
      <c r="D1649" t="str">
        <f>data!K1650</f>
        <v/>
      </c>
      <c r="E1649">
        <f>data!L1650</f>
        <v>0</v>
      </c>
      <c r="F1649">
        <f>data!M1650</f>
        <v>0</v>
      </c>
      <c r="G1649">
        <f>data!Q1650</f>
        <v>0</v>
      </c>
      <c r="H1649" t="str">
        <f>data!R1650</f>
        <v/>
      </c>
      <c r="I1649">
        <f>data!S1650</f>
        <v>0</v>
      </c>
      <c r="J1649">
        <f>data!T1650</f>
        <v>0</v>
      </c>
    </row>
    <row r="1650" spans="1:10" x14ac:dyDescent="0.25">
      <c r="A1650">
        <v>2000</v>
      </c>
      <c r="B1650" t="s">
        <v>34</v>
      </c>
      <c r="C1650">
        <f>data!J1651</f>
        <v>1727</v>
      </c>
      <c r="D1650">
        <f>data!K1651</f>
        <v>22</v>
      </c>
      <c r="E1650">
        <f>data!L1651</f>
        <v>1.1000000000000001</v>
      </c>
      <c r="F1650">
        <f>data!M1651</f>
        <v>10</v>
      </c>
      <c r="G1650">
        <f>data!Q1651</f>
        <v>130297.3</v>
      </c>
      <c r="H1650">
        <f>data!R1651</f>
        <v>9</v>
      </c>
      <c r="I1650">
        <f>data!S1651</f>
        <v>1.1000000000000001</v>
      </c>
      <c r="J1650">
        <f>data!T1651</f>
        <v>74</v>
      </c>
    </row>
    <row r="1651" spans="1:10" x14ac:dyDescent="0.25">
      <c r="A1651">
        <v>2000</v>
      </c>
      <c r="B1651" t="s">
        <v>35</v>
      </c>
      <c r="C1651">
        <f>data!J1652</f>
        <v>986.4</v>
      </c>
      <c r="D1651">
        <f>data!K1652</f>
        <v>33</v>
      </c>
      <c r="E1651">
        <f>data!L1652</f>
        <v>0.6</v>
      </c>
      <c r="F1651">
        <f>data!M1652</f>
        <v>12</v>
      </c>
      <c r="G1651">
        <f>data!Q1652</f>
        <v>17151.599999999999</v>
      </c>
      <c r="H1651">
        <f>data!R1652</f>
        <v>43</v>
      </c>
      <c r="I1651">
        <f>data!S1652</f>
        <v>0.2</v>
      </c>
      <c r="J1651">
        <f>data!T1652</f>
        <v>30</v>
      </c>
    </row>
    <row r="1652" spans="1:10" x14ac:dyDescent="0.25">
      <c r="A1652">
        <v>2000</v>
      </c>
      <c r="B1652" t="s">
        <v>293</v>
      </c>
      <c r="C1652">
        <f>data!J1653</f>
        <v>0</v>
      </c>
      <c r="D1652" t="str">
        <f>data!K1653</f>
        <v/>
      </c>
      <c r="E1652">
        <f>data!L1653</f>
        <v>0</v>
      </c>
      <c r="F1652">
        <f>data!M1653</f>
        <v>0</v>
      </c>
      <c r="G1652">
        <f>data!Q1653</f>
        <v>3065</v>
      </c>
      <c r="H1652">
        <f>data!R1653</f>
        <v>107</v>
      </c>
      <c r="I1652">
        <f>data!S1653</f>
        <v>0</v>
      </c>
      <c r="J1652">
        <f>data!T1653</f>
        <v>2</v>
      </c>
    </row>
    <row r="1653" spans="1:10" x14ac:dyDescent="0.25">
      <c r="A1653">
        <v>2000</v>
      </c>
      <c r="B1653" t="s">
        <v>294</v>
      </c>
      <c r="C1653">
        <f>data!J1654</f>
        <v>0</v>
      </c>
      <c r="D1653" t="str">
        <f>data!K1654</f>
        <v/>
      </c>
      <c r="E1653">
        <f>data!L1654</f>
        <v>0</v>
      </c>
      <c r="F1653">
        <f>data!M1654</f>
        <v>0</v>
      </c>
      <c r="G1653">
        <f>data!Q1654</f>
        <v>0</v>
      </c>
      <c r="H1653" t="str">
        <f>data!R1654</f>
        <v/>
      </c>
      <c r="I1653">
        <f>data!S1654</f>
        <v>0</v>
      </c>
      <c r="J1653">
        <f>data!T1654</f>
        <v>0</v>
      </c>
    </row>
    <row r="1654" spans="1:10" x14ac:dyDescent="0.25">
      <c r="A1654">
        <v>2000</v>
      </c>
      <c r="B1654" t="s">
        <v>383</v>
      </c>
      <c r="C1654">
        <f>data!J1655</f>
        <v>0</v>
      </c>
      <c r="D1654" t="str">
        <f>data!K1655</f>
        <v/>
      </c>
      <c r="E1654">
        <f>data!L1655</f>
        <v>0</v>
      </c>
      <c r="F1654">
        <f>data!M1655</f>
        <v>0</v>
      </c>
      <c r="G1654">
        <f>data!Q1655</f>
        <v>753.5</v>
      </c>
      <c r="H1654">
        <f>data!R1655</f>
        <v>188</v>
      </c>
      <c r="I1654">
        <f>data!S1655</f>
        <v>0</v>
      </c>
      <c r="J1654">
        <f>data!T1655</f>
        <v>1</v>
      </c>
    </row>
    <row r="1655" spans="1:10" x14ac:dyDescent="0.25">
      <c r="A1655">
        <v>2000</v>
      </c>
      <c r="B1655" t="s">
        <v>37</v>
      </c>
      <c r="C1655">
        <f>data!J1656</f>
        <v>706.9</v>
      </c>
      <c r="D1655">
        <f>data!K1656</f>
        <v>37</v>
      </c>
      <c r="E1655">
        <f>data!L1656</f>
        <v>0.5</v>
      </c>
      <c r="F1655">
        <f>data!M1656</f>
        <v>3</v>
      </c>
      <c r="G1655">
        <f>data!Q1656</f>
        <v>61623.1</v>
      </c>
      <c r="H1655">
        <f>data!R1656</f>
        <v>16</v>
      </c>
      <c r="I1655">
        <f>data!S1656</f>
        <v>0.5</v>
      </c>
      <c r="J1655">
        <f>data!T1656</f>
        <v>52</v>
      </c>
    </row>
    <row r="1656" spans="1:10" x14ac:dyDescent="0.25">
      <c r="A1656">
        <v>2000</v>
      </c>
      <c r="B1656" t="s">
        <v>295</v>
      </c>
      <c r="C1656">
        <f>data!J1657</f>
        <v>17.5</v>
      </c>
      <c r="D1656">
        <f>data!K1657</f>
        <v>185</v>
      </c>
      <c r="E1656">
        <f>data!L1657</f>
        <v>0</v>
      </c>
      <c r="F1656">
        <f>data!M1657</f>
        <v>1</v>
      </c>
      <c r="G1656">
        <f>data!Q1657</f>
        <v>0</v>
      </c>
      <c r="H1656" t="str">
        <f>data!R1657</f>
        <v/>
      </c>
      <c r="I1656">
        <f>data!S1657</f>
        <v>0</v>
      </c>
      <c r="J1656">
        <f>data!T1657</f>
        <v>0</v>
      </c>
    </row>
    <row r="1657" spans="1:10" x14ac:dyDescent="0.25">
      <c r="A1657">
        <v>2000</v>
      </c>
      <c r="B1657" t="s">
        <v>97</v>
      </c>
      <c r="C1657">
        <f>data!J1658</f>
        <v>226.5</v>
      </c>
      <c r="D1657">
        <f>data!K1658</f>
        <v>64</v>
      </c>
      <c r="E1657">
        <f>data!L1658</f>
        <v>0.1</v>
      </c>
      <c r="F1657">
        <f>data!M1658</f>
        <v>2</v>
      </c>
      <c r="G1657">
        <f>data!Q1658</f>
        <v>414254.4</v>
      </c>
      <c r="H1657">
        <f>data!R1658</f>
        <v>3</v>
      </c>
      <c r="I1657">
        <f>data!S1658</f>
        <v>3.6</v>
      </c>
      <c r="J1657">
        <f>data!T1658</f>
        <v>208</v>
      </c>
    </row>
    <row r="1658" spans="1:10" x14ac:dyDescent="0.25">
      <c r="A1658">
        <v>2000</v>
      </c>
      <c r="B1658" t="s">
        <v>296</v>
      </c>
      <c r="C1658">
        <f>data!J1659</f>
        <v>0</v>
      </c>
      <c r="D1658" t="str">
        <f>data!K1659</f>
        <v/>
      </c>
      <c r="E1658">
        <f>data!L1659</f>
        <v>0</v>
      </c>
      <c r="F1658">
        <f>data!M1659</f>
        <v>0</v>
      </c>
      <c r="G1658">
        <f>data!Q1659</f>
        <v>0</v>
      </c>
      <c r="H1658" t="str">
        <f>data!R1659</f>
        <v/>
      </c>
      <c r="I1658">
        <f>data!S1659</f>
        <v>0</v>
      </c>
      <c r="J1658">
        <f>data!T1659</f>
        <v>0</v>
      </c>
    </row>
    <row r="1659" spans="1:10" x14ac:dyDescent="0.25">
      <c r="A1659">
        <v>2000</v>
      </c>
      <c r="B1659" t="s">
        <v>297</v>
      </c>
      <c r="C1659">
        <f>data!J1660</f>
        <v>55.2</v>
      </c>
      <c r="D1659">
        <f>data!K1660</f>
        <v>145</v>
      </c>
      <c r="E1659">
        <f>data!L1660</f>
        <v>0</v>
      </c>
      <c r="F1659">
        <f>data!M1660</f>
        <v>2</v>
      </c>
      <c r="G1659">
        <f>data!Q1660</f>
        <v>0</v>
      </c>
      <c r="H1659" t="str">
        <f>data!R1660</f>
        <v/>
      </c>
      <c r="I1659">
        <f>data!S1660</f>
        <v>0</v>
      </c>
      <c r="J1659">
        <f>data!T1660</f>
        <v>0</v>
      </c>
    </row>
    <row r="1660" spans="1:10" x14ac:dyDescent="0.25">
      <c r="A1660">
        <v>2000</v>
      </c>
      <c r="B1660" t="s">
        <v>298</v>
      </c>
      <c r="C1660">
        <f>data!J1661</f>
        <v>174.4</v>
      </c>
      <c r="D1660">
        <f>data!K1661</f>
        <v>77</v>
      </c>
      <c r="E1660">
        <f>data!L1661</f>
        <v>0.1</v>
      </c>
      <c r="F1660">
        <f>data!M1661</f>
        <v>2</v>
      </c>
      <c r="G1660">
        <f>data!Q1661</f>
        <v>0</v>
      </c>
      <c r="H1660" t="str">
        <f>data!R1661</f>
        <v/>
      </c>
      <c r="I1660">
        <f>data!S1661</f>
        <v>0</v>
      </c>
      <c r="J1660">
        <f>data!T1661</f>
        <v>0</v>
      </c>
    </row>
    <row r="1661" spans="1:10" x14ac:dyDescent="0.25">
      <c r="A1661">
        <v>2000</v>
      </c>
      <c r="B1661" t="s">
        <v>98</v>
      </c>
      <c r="C1661">
        <f>data!J1662</f>
        <v>7698.1</v>
      </c>
      <c r="D1661">
        <f>data!K1662</f>
        <v>0</v>
      </c>
      <c r="E1661">
        <f>data!L1662</f>
        <v>4.9000000000000004</v>
      </c>
      <c r="F1661">
        <f>data!M1662</f>
        <v>3</v>
      </c>
      <c r="G1661">
        <f>data!Q1662</f>
        <v>18572.099999999999</v>
      </c>
      <c r="H1661">
        <f>data!R1662</f>
        <v>42</v>
      </c>
      <c r="I1661">
        <f>data!S1662</f>
        <v>0.2</v>
      </c>
      <c r="J1661">
        <f>data!T1662</f>
        <v>9</v>
      </c>
    </row>
    <row r="1662" spans="1:10" x14ac:dyDescent="0.25">
      <c r="A1662">
        <v>2000</v>
      </c>
      <c r="B1662" t="s">
        <v>38</v>
      </c>
      <c r="C1662">
        <f>data!J1663</f>
        <v>231</v>
      </c>
      <c r="D1662">
        <f>data!K1663</f>
        <v>63</v>
      </c>
      <c r="E1662">
        <f>data!L1663</f>
        <v>0.2</v>
      </c>
      <c r="F1662">
        <f>data!M1663</f>
        <v>1</v>
      </c>
      <c r="G1662">
        <f>data!Q1663</f>
        <v>8730.1</v>
      </c>
      <c r="H1662">
        <f>data!R1663</f>
        <v>59</v>
      </c>
      <c r="I1662">
        <f>data!S1663</f>
        <v>0.1</v>
      </c>
      <c r="J1662">
        <f>data!T1663</f>
        <v>19</v>
      </c>
    </row>
    <row r="1663" spans="1:10" x14ac:dyDescent="0.25">
      <c r="A1663">
        <v>2000</v>
      </c>
      <c r="B1663" t="s">
        <v>299</v>
      </c>
      <c r="C1663">
        <f>data!J1664</f>
        <v>0</v>
      </c>
      <c r="D1663" t="str">
        <f>data!K1664</f>
        <v/>
      </c>
      <c r="E1663">
        <f>data!L1664</f>
        <v>0</v>
      </c>
      <c r="F1663">
        <f>data!M1664</f>
        <v>0</v>
      </c>
      <c r="G1663">
        <f>data!Q1664</f>
        <v>0</v>
      </c>
      <c r="H1663" t="str">
        <f>data!R1664</f>
        <v/>
      </c>
      <c r="I1663">
        <f>data!S1664</f>
        <v>0</v>
      </c>
      <c r="J1663">
        <f>data!T1664</f>
        <v>0</v>
      </c>
    </row>
    <row r="1664" spans="1:10" x14ac:dyDescent="0.25">
      <c r="A1664">
        <v>2000</v>
      </c>
      <c r="B1664" t="s">
        <v>100</v>
      </c>
      <c r="C1664">
        <f>data!J1665</f>
        <v>138.1</v>
      </c>
      <c r="D1664" t="str">
        <f>data!K1665</f>
        <v/>
      </c>
      <c r="E1664">
        <f>data!L1665</f>
        <v>0.1</v>
      </c>
      <c r="F1664">
        <f>data!M1665</f>
        <v>3</v>
      </c>
      <c r="G1664">
        <f>data!Q1665</f>
        <v>784.5</v>
      </c>
      <c r="H1664">
        <f>data!R1665</f>
        <v>183</v>
      </c>
      <c r="I1664">
        <f>data!S1665</f>
        <v>0</v>
      </c>
      <c r="J1664">
        <f>data!T1665</f>
        <v>4</v>
      </c>
    </row>
    <row r="1665" spans="1:10" x14ac:dyDescent="0.25">
      <c r="A1665">
        <v>2000</v>
      </c>
      <c r="B1665" t="s">
        <v>157</v>
      </c>
      <c r="C1665">
        <f>data!J1666</f>
        <v>272.10000000000002</v>
      </c>
      <c r="D1665">
        <f>data!K1666</f>
        <v>59</v>
      </c>
      <c r="E1665">
        <f>data!L1666</f>
        <v>0.2</v>
      </c>
      <c r="F1665">
        <f>data!M1666</f>
        <v>6</v>
      </c>
      <c r="G1665">
        <f>data!Q1666</f>
        <v>4005</v>
      </c>
      <c r="H1665">
        <f>data!R1666</f>
        <v>93</v>
      </c>
      <c r="I1665">
        <f>data!S1666</f>
        <v>0</v>
      </c>
      <c r="J1665">
        <f>data!T1666</f>
        <v>45</v>
      </c>
    </row>
    <row r="1666" spans="1:10" x14ac:dyDescent="0.25">
      <c r="A1666">
        <v>2000</v>
      </c>
      <c r="B1666" t="s">
        <v>39</v>
      </c>
      <c r="C1666">
        <f>data!J1667</f>
        <v>241.2</v>
      </c>
      <c r="D1666">
        <f>data!K1667</f>
        <v>61</v>
      </c>
      <c r="E1666">
        <f>data!L1667</f>
        <v>0.2</v>
      </c>
      <c r="F1666">
        <f>data!M1667</f>
        <v>3</v>
      </c>
      <c r="G1666">
        <f>data!Q1667</f>
        <v>4971.6000000000004</v>
      </c>
      <c r="H1666">
        <f>data!R1667</f>
        <v>82</v>
      </c>
      <c r="I1666">
        <f>data!S1667</f>
        <v>0</v>
      </c>
      <c r="J1666">
        <f>data!T1667</f>
        <v>9</v>
      </c>
    </row>
    <row r="1667" spans="1:10" x14ac:dyDescent="0.25">
      <c r="A1667">
        <v>2000</v>
      </c>
      <c r="B1667" t="s">
        <v>386</v>
      </c>
      <c r="C1667">
        <f>data!J1668</f>
        <v>172.8</v>
      </c>
      <c r="D1667">
        <f>data!K1668</f>
        <v>78</v>
      </c>
      <c r="E1667">
        <f>data!L1668</f>
        <v>0.1</v>
      </c>
      <c r="F1667">
        <f>data!M1668</f>
        <v>4</v>
      </c>
      <c r="G1667">
        <f>data!Q1668</f>
        <v>0</v>
      </c>
      <c r="H1667" t="str">
        <f>data!R1668</f>
        <v/>
      </c>
      <c r="I1667">
        <f>data!S1668</f>
        <v>0</v>
      </c>
      <c r="J1667">
        <f>data!T1668</f>
        <v>0</v>
      </c>
    </row>
    <row r="1668" spans="1:10" x14ac:dyDescent="0.25">
      <c r="A1668">
        <v>2000</v>
      </c>
      <c r="B1668" t="s">
        <v>300</v>
      </c>
      <c r="C1668">
        <f>data!J1669</f>
        <v>0</v>
      </c>
      <c r="D1668" t="str">
        <f>data!K1669</f>
        <v/>
      </c>
      <c r="E1668">
        <f>data!L1669</f>
        <v>0</v>
      </c>
      <c r="F1668">
        <f>data!M1669</f>
        <v>0</v>
      </c>
      <c r="G1668">
        <f>data!Q1669</f>
        <v>0</v>
      </c>
      <c r="H1668" t="str">
        <f>data!R1669</f>
        <v/>
      </c>
      <c r="I1668">
        <f>data!S1669</f>
        <v>0</v>
      </c>
      <c r="J1668">
        <f>data!T1669</f>
        <v>0</v>
      </c>
    </row>
    <row r="1669" spans="1:10" x14ac:dyDescent="0.25">
      <c r="A1669">
        <v>2000</v>
      </c>
      <c r="B1669" t="s">
        <v>301</v>
      </c>
      <c r="C1669">
        <f>data!J1670</f>
        <v>0</v>
      </c>
      <c r="D1669" t="str">
        <f>data!K1670</f>
        <v/>
      </c>
      <c r="E1669">
        <f>data!L1670</f>
        <v>0</v>
      </c>
      <c r="F1669">
        <f>data!M1670</f>
        <v>0</v>
      </c>
      <c r="G1669">
        <f>data!Q1670</f>
        <v>0</v>
      </c>
      <c r="H1669" t="str">
        <f>data!R1670</f>
        <v/>
      </c>
      <c r="I1669">
        <f>data!S1670</f>
        <v>0</v>
      </c>
      <c r="J1669">
        <f>data!T1670</f>
        <v>0</v>
      </c>
    </row>
    <row r="1670" spans="1:10" x14ac:dyDescent="0.25">
      <c r="A1670">
        <v>2000</v>
      </c>
      <c r="B1670" t="s">
        <v>302</v>
      </c>
      <c r="C1670">
        <f>data!J1671</f>
        <v>167.4</v>
      </c>
      <c r="D1670">
        <f>data!K1671</f>
        <v>79</v>
      </c>
      <c r="E1670">
        <f>data!L1671</f>
        <v>0.1</v>
      </c>
      <c r="F1670">
        <f>data!M1671</f>
        <v>1</v>
      </c>
      <c r="G1670">
        <f>data!Q1671</f>
        <v>0</v>
      </c>
      <c r="H1670" t="str">
        <f>data!R1671</f>
        <v/>
      </c>
      <c r="I1670">
        <f>data!S1671</f>
        <v>0</v>
      </c>
      <c r="J1670">
        <f>data!T1671</f>
        <v>0</v>
      </c>
    </row>
    <row r="1671" spans="1:10" x14ac:dyDescent="0.25">
      <c r="A1671">
        <v>2000</v>
      </c>
      <c r="B1671" t="s">
        <v>40</v>
      </c>
      <c r="C1671">
        <f>data!J1672</f>
        <v>212.6</v>
      </c>
      <c r="D1671" t="str">
        <f>data!K1672</f>
        <v/>
      </c>
      <c r="E1671">
        <f>data!L1672</f>
        <v>0.2</v>
      </c>
      <c r="F1671">
        <f>data!M1672</f>
        <v>2</v>
      </c>
      <c r="G1671">
        <f>data!Q1672</f>
        <v>0</v>
      </c>
      <c r="H1671" t="str">
        <f>data!R1672</f>
        <v/>
      </c>
      <c r="I1671">
        <f>data!S1672</f>
        <v>0</v>
      </c>
      <c r="J1671">
        <f>data!T1672</f>
        <v>0</v>
      </c>
    </row>
    <row r="1672" spans="1:10" x14ac:dyDescent="0.25">
      <c r="A1672">
        <v>2000</v>
      </c>
      <c r="B1672" t="s">
        <v>303</v>
      </c>
      <c r="C1672">
        <f>data!J1673</f>
        <v>0</v>
      </c>
      <c r="D1672" t="str">
        <f>data!K1673</f>
        <v/>
      </c>
      <c r="E1672">
        <f>data!L1673</f>
        <v>0</v>
      </c>
      <c r="F1672">
        <f>data!M1673</f>
        <v>0</v>
      </c>
      <c r="G1672">
        <f>data!Q1673</f>
        <v>859.6</v>
      </c>
      <c r="H1672">
        <f>data!R1673</f>
        <v>178</v>
      </c>
      <c r="I1672">
        <f>data!S1673</f>
        <v>0</v>
      </c>
      <c r="J1672">
        <f>data!T1673</f>
        <v>5</v>
      </c>
    </row>
    <row r="1673" spans="1:10" x14ac:dyDescent="0.25">
      <c r="A1673">
        <v>2000</v>
      </c>
      <c r="B1673" t="s">
        <v>41</v>
      </c>
      <c r="C1673">
        <f>data!J1674</f>
        <v>50.1</v>
      </c>
      <c r="D1673">
        <f>data!K1674</f>
        <v>148</v>
      </c>
      <c r="E1673">
        <f>data!L1674</f>
        <v>0</v>
      </c>
      <c r="F1673">
        <f>data!M1674</f>
        <v>1</v>
      </c>
      <c r="G1673">
        <f>data!Q1674</f>
        <v>2550.1</v>
      </c>
      <c r="H1673">
        <f>data!R1674</f>
        <v>117</v>
      </c>
      <c r="I1673">
        <f>data!S1674</f>
        <v>0</v>
      </c>
      <c r="J1673">
        <f>data!T1674</f>
        <v>2</v>
      </c>
    </row>
    <row r="1674" spans="1:10" x14ac:dyDescent="0.25">
      <c r="A1674">
        <v>2000</v>
      </c>
      <c r="B1674" t="s">
        <v>244</v>
      </c>
      <c r="C1674">
        <f>data!J1675</f>
        <v>0</v>
      </c>
      <c r="D1674" t="str">
        <f>data!K1675</f>
        <v/>
      </c>
      <c r="E1674">
        <f>data!L1675</f>
        <v>0</v>
      </c>
      <c r="F1674">
        <f>data!M1675</f>
        <v>0</v>
      </c>
      <c r="G1674">
        <f>data!Q1675</f>
        <v>0</v>
      </c>
      <c r="H1674" t="str">
        <f>data!R1675</f>
        <v/>
      </c>
      <c r="I1674">
        <f>data!S1675</f>
        <v>0</v>
      </c>
      <c r="J1674">
        <f>data!T1675</f>
        <v>0</v>
      </c>
    </row>
    <row r="1675" spans="1:10" x14ac:dyDescent="0.25">
      <c r="A1675">
        <v>2000</v>
      </c>
      <c r="B1675" t="s">
        <v>42</v>
      </c>
      <c r="C1675">
        <f>data!J1676</f>
        <v>1871.7</v>
      </c>
      <c r="D1675">
        <f>data!K1676</f>
        <v>21</v>
      </c>
      <c r="E1675">
        <f>data!L1676</f>
        <v>1.2</v>
      </c>
      <c r="F1675">
        <f>data!M1676</f>
        <v>2</v>
      </c>
      <c r="G1675">
        <f>data!Q1676</f>
        <v>2136.1</v>
      </c>
      <c r="H1675">
        <f>data!R1676</f>
        <v>127</v>
      </c>
      <c r="I1675">
        <f>data!S1676</f>
        <v>0</v>
      </c>
      <c r="J1675">
        <f>data!T1676</f>
        <v>6</v>
      </c>
    </row>
    <row r="1676" spans="1:10" x14ac:dyDescent="0.25">
      <c r="A1676">
        <v>2000</v>
      </c>
      <c r="B1676" t="s">
        <v>103</v>
      </c>
      <c r="C1676">
        <f>data!J1677</f>
        <v>166.4</v>
      </c>
      <c r="D1676">
        <f>data!K1677</f>
        <v>80</v>
      </c>
      <c r="E1676">
        <f>data!L1677</f>
        <v>0.1</v>
      </c>
      <c r="F1676">
        <f>data!M1677</f>
        <v>7</v>
      </c>
      <c r="G1676">
        <f>data!Q1677</f>
        <v>5468.4</v>
      </c>
      <c r="H1676">
        <f>data!R1677</f>
        <v>72</v>
      </c>
      <c r="I1676">
        <f>data!S1677</f>
        <v>0.1</v>
      </c>
      <c r="J1676">
        <f>data!T1677</f>
        <v>22</v>
      </c>
    </row>
    <row r="1677" spans="1:10" x14ac:dyDescent="0.25">
      <c r="A1677">
        <v>2000</v>
      </c>
      <c r="B1677" t="s">
        <v>187</v>
      </c>
      <c r="C1677">
        <f>data!J1678</f>
        <v>0</v>
      </c>
      <c r="D1677" t="str">
        <f>data!K1678</f>
        <v/>
      </c>
      <c r="E1677">
        <f>data!L1678</f>
        <v>0</v>
      </c>
      <c r="F1677">
        <f>data!M1678</f>
        <v>0</v>
      </c>
      <c r="G1677">
        <f>data!Q1678</f>
        <v>2979.9</v>
      </c>
      <c r="H1677">
        <f>data!R1678</f>
        <v>110</v>
      </c>
      <c r="I1677">
        <f>data!S1678</f>
        <v>0</v>
      </c>
      <c r="J1677">
        <f>data!T1678</f>
        <v>1</v>
      </c>
    </row>
    <row r="1678" spans="1:10" x14ac:dyDescent="0.25">
      <c r="A1678">
        <v>2000</v>
      </c>
      <c r="B1678" t="s">
        <v>305</v>
      </c>
      <c r="C1678">
        <f>data!J1679</f>
        <v>0</v>
      </c>
      <c r="D1678" t="str">
        <f>data!K1679</f>
        <v/>
      </c>
      <c r="E1678">
        <f>data!L1679</f>
        <v>0</v>
      </c>
      <c r="F1678">
        <f>data!M1679</f>
        <v>0</v>
      </c>
      <c r="G1678">
        <f>data!Q1679</f>
        <v>0</v>
      </c>
      <c r="H1678" t="str">
        <f>data!R1679</f>
        <v/>
      </c>
      <c r="I1678">
        <f>data!S1679</f>
        <v>0</v>
      </c>
      <c r="J1678">
        <f>data!T1679</f>
        <v>0</v>
      </c>
    </row>
    <row r="1679" spans="1:10" x14ac:dyDescent="0.25">
      <c r="A1679">
        <v>2000</v>
      </c>
      <c r="B1679" t="s">
        <v>306</v>
      </c>
      <c r="C1679">
        <f>data!J1680</f>
        <v>0</v>
      </c>
      <c r="D1679" t="str">
        <f>data!K1680</f>
        <v/>
      </c>
      <c r="E1679">
        <f>data!L1680</f>
        <v>0</v>
      </c>
      <c r="F1679">
        <f>data!M1680</f>
        <v>0</v>
      </c>
      <c r="G1679">
        <f>data!Q1680</f>
        <v>3139.4</v>
      </c>
      <c r="H1679">
        <f>data!R1680</f>
        <v>104</v>
      </c>
      <c r="I1679">
        <f>data!S1680</f>
        <v>0</v>
      </c>
      <c r="J1679">
        <f>data!T1680</f>
        <v>9</v>
      </c>
    </row>
    <row r="1680" spans="1:10" x14ac:dyDescent="0.25">
      <c r="A1680">
        <v>2000</v>
      </c>
      <c r="B1680" t="s">
        <v>160</v>
      </c>
      <c r="C1680">
        <f>data!J1681</f>
        <v>0</v>
      </c>
      <c r="D1680" t="str">
        <f>data!K1681</f>
        <v/>
      </c>
      <c r="E1680">
        <f>data!L1681</f>
        <v>0</v>
      </c>
      <c r="F1680">
        <f>data!M1681</f>
        <v>0</v>
      </c>
      <c r="G1680">
        <f>data!Q1681</f>
        <v>0</v>
      </c>
      <c r="H1680" t="str">
        <f>data!R1681</f>
        <v/>
      </c>
      <c r="I1680">
        <f>data!S1681</f>
        <v>0</v>
      </c>
      <c r="J1680">
        <f>data!T1681</f>
        <v>0</v>
      </c>
    </row>
    <row r="1681" spans="1:10" x14ac:dyDescent="0.25">
      <c r="A1681">
        <v>2000</v>
      </c>
      <c r="B1681" t="s">
        <v>241</v>
      </c>
      <c r="C1681">
        <f>data!J1682</f>
        <v>130</v>
      </c>
      <c r="D1681">
        <f>data!K1682</f>
        <v>98</v>
      </c>
      <c r="E1681">
        <f>data!L1682</f>
        <v>0.1</v>
      </c>
      <c r="F1681">
        <f>data!M1682</f>
        <v>1</v>
      </c>
      <c r="G1681">
        <f>data!Q1682</f>
        <v>61092</v>
      </c>
      <c r="H1681">
        <f>data!R1682</f>
        <v>17</v>
      </c>
      <c r="I1681">
        <f>data!S1682</f>
        <v>0.5</v>
      </c>
      <c r="J1681">
        <f>data!T1682</f>
        <v>27</v>
      </c>
    </row>
    <row r="1682" spans="1:10" x14ac:dyDescent="0.25">
      <c r="A1682">
        <v>2000</v>
      </c>
      <c r="B1682" t="s">
        <v>307</v>
      </c>
      <c r="C1682">
        <f>data!J1683</f>
        <v>0</v>
      </c>
      <c r="D1682" t="str">
        <f>data!K1683</f>
        <v/>
      </c>
      <c r="E1682">
        <f>data!L1683</f>
        <v>0</v>
      </c>
      <c r="F1682">
        <f>data!M1683</f>
        <v>0</v>
      </c>
      <c r="G1682">
        <f>data!Q1683</f>
        <v>0</v>
      </c>
      <c r="H1682" t="str">
        <f>data!R1683</f>
        <v/>
      </c>
      <c r="I1682">
        <f>data!S1683</f>
        <v>0</v>
      </c>
      <c r="J1682">
        <f>data!T1683</f>
        <v>0</v>
      </c>
    </row>
    <row r="1683" spans="1:10" x14ac:dyDescent="0.25">
      <c r="A1683">
        <v>2000</v>
      </c>
      <c r="B1683" t="s">
        <v>105</v>
      </c>
      <c r="C1683">
        <f>data!J1684</f>
        <v>0</v>
      </c>
      <c r="D1683" t="str">
        <f>data!K1684</f>
        <v/>
      </c>
      <c r="E1683">
        <f>data!L1684</f>
        <v>0</v>
      </c>
      <c r="F1683">
        <f>data!M1684</f>
        <v>0</v>
      </c>
      <c r="G1683">
        <f>data!Q1684</f>
        <v>0</v>
      </c>
      <c r="H1683" t="str">
        <f>data!R1684</f>
        <v/>
      </c>
      <c r="I1683">
        <f>data!S1684</f>
        <v>0</v>
      </c>
      <c r="J1683">
        <f>data!T1684</f>
        <v>0</v>
      </c>
    </row>
    <row r="1684" spans="1:10" x14ac:dyDescent="0.25">
      <c r="A1684">
        <v>2000</v>
      </c>
      <c r="B1684" t="s">
        <v>162</v>
      </c>
      <c r="C1684">
        <f>data!J1685</f>
        <v>0</v>
      </c>
      <c r="D1684" t="str">
        <f>data!K1685</f>
        <v/>
      </c>
      <c r="E1684">
        <f>data!L1685</f>
        <v>0</v>
      </c>
      <c r="F1684">
        <f>data!M1685</f>
        <v>0</v>
      </c>
      <c r="G1684">
        <f>data!Q1685</f>
        <v>0</v>
      </c>
      <c r="H1684" t="str">
        <f>data!R1685</f>
        <v/>
      </c>
      <c r="I1684">
        <f>data!S1685</f>
        <v>0</v>
      </c>
      <c r="J1684">
        <f>data!T1685</f>
        <v>0</v>
      </c>
    </row>
    <row r="1685" spans="1:10" x14ac:dyDescent="0.25">
      <c r="A1685">
        <v>2000</v>
      </c>
      <c r="B1685" t="s">
        <v>44</v>
      </c>
      <c r="C1685">
        <f>data!J1686</f>
        <v>3336</v>
      </c>
      <c r="D1685">
        <f>data!K1686</f>
        <v>15</v>
      </c>
      <c r="E1685">
        <f>data!L1686</f>
        <v>2.1</v>
      </c>
      <c r="F1685">
        <f>data!M1686</f>
        <v>7</v>
      </c>
      <c r="G1685">
        <f>data!Q1686</f>
        <v>37892</v>
      </c>
      <c r="H1685">
        <f>data!R1686</f>
        <v>26</v>
      </c>
      <c r="I1685">
        <f>data!S1686</f>
        <v>0.3</v>
      </c>
      <c r="J1685">
        <f>data!T1686</f>
        <v>61</v>
      </c>
    </row>
    <row r="1686" spans="1:10" x14ac:dyDescent="0.25">
      <c r="A1686">
        <v>2000</v>
      </c>
      <c r="B1686" t="s">
        <v>188</v>
      </c>
      <c r="C1686">
        <f>data!J1687</f>
        <v>0</v>
      </c>
      <c r="D1686" t="str">
        <f>data!K1687</f>
        <v/>
      </c>
      <c r="E1686">
        <f>data!L1687</f>
        <v>0</v>
      </c>
      <c r="F1686">
        <f>data!M1687</f>
        <v>0</v>
      </c>
      <c r="G1686">
        <f>data!Q1687</f>
        <v>1500</v>
      </c>
      <c r="H1686">
        <f>data!R1687</f>
        <v>148</v>
      </c>
      <c r="I1686">
        <f>data!S1687</f>
        <v>0</v>
      </c>
      <c r="J1686">
        <f>data!T1687</f>
        <v>1</v>
      </c>
    </row>
    <row r="1687" spans="1:10" x14ac:dyDescent="0.25">
      <c r="A1687">
        <v>2000</v>
      </c>
      <c r="B1687" t="s">
        <v>242</v>
      </c>
      <c r="C1687">
        <f>data!J1688</f>
        <v>0</v>
      </c>
      <c r="D1687" t="str">
        <f>data!K1688</f>
        <v/>
      </c>
      <c r="E1687">
        <f>data!L1688</f>
        <v>0</v>
      </c>
      <c r="F1687">
        <f>data!M1688</f>
        <v>0</v>
      </c>
      <c r="G1687">
        <f>data!Q1688</f>
        <v>0</v>
      </c>
      <c r="H1687" t="str">
        <f>data!R1688</f>
        <v/>
      </c>
      <c r="I1687">
        <f>data!S1688</f>
        <v>0</v>
      </c>
      <c r="J1687">
        <f>data!T1688</f>
        <v>0</v>
      </c>
    </row>
    <row r="1688" spans="1:10" x14ac:dyDescent="0.25">
      <c r="A1688">
        <v>2000</v>
      </c>
      <c r="B1688" t="s">
        <v>45</v>
      </c>
      <c r="C1688">
        <f>data!J1689</f>
        <v>0</v>
      </c>
      <c r="D1688" t="str">
        <f>data!K1689</f>
        <v/>
      </c>
      <c r="E1688">
        <f>data!L1689</f>
        <v>0</v>
      </c>
      <c r="F1688">
        <f>data!M1689</f>
        <v>0</v>
      </c>
      <c r="G1688">
        <f>data!Q1689</f>
        <v>75950.799999999988</v>
      </c>
      <c r="H1688" t="str">
        <f>data!R1689</f>
        <v/>
      </c>
      <c r="I1688">
        <f>data!S1689</f>
        <v>0.6</v>
      </c>
      <c r="J1688">
        <f>data!T1689</f>
        <v>41</v>
      </c>
    </row>
    <row r="1689" spans="1:10" x14ac:dyDescent="0.25">
      <c r="A1689">
        <v>2000</v>
      </c>
      <c r="B1689" t="s">
        <v>46</v>
      </c>
      <c r="C1689">
        <f>data!J1690</f>
        <v>6321.4</v>
      </c>
      <c r="D1689">
        <f>data!K1690</f>
        <v>7</v>
      </c>
      <c r="E1689">
        <f>data!L1690</f>
        <v>4</v>
      </c>
      <c r="F1689">
        <f>data!M1690</f>
        <v>5</v>
      </c>
      <c r="G1689">
        <f>data!Q1690</f>
        <v>70074.8</v>
      </c>
      <c r="H1689">
        <f>data!R1690</f>
        <v>15</v>
      </c>
      <c r="I1689">
        <f>data!S1690</f>
        <v>0.6</v>
      </c>
      <c r="J1689">
        <f>data!T1690</f>
        <v>91</v>
      </c>
    </row>
    <row r="1690" spans="1:10" x14ac:dyDescent="0.25">
      <c r="A1690">
        <v>2000</v>
      </c>
      <c r="B1690" t="s">
        <v>47</v>
      </c>
      <c r="C1690">
        <f>data!J1691</f>
        <v>4527</v>
      </c>
      <c r="D1690">
        <f>data!K1691</f>
        <v>10</v>
      </c>
      <c r="E1690">
        <f>data!L1691</f>
        <v>2.9</v>
      </c>
      <c r="F1690">
        <f>data!M1691</f>
        <v>16</v>
      </c>
      <c r="G1690">
        <f>data!Q1691</f>
        <v>75972.800000000003</v>
      </c>
      <c r="H1690">
        <f>data!R1691</f>
        <v>10</v>
      </c>
      <c r="I1690">
        <f>data!S1691</f>
        <v>0.7</v>
      </c>
      <c r="J1690">
        <f>data!T1691</f>
        <v>94</v>
      </c>
    </row>
    <row r="1691" spans="1:10" x14ac:dyDescent="0.25">
      <c r="A1691">
        <v>2000</v>
      </c>
      <c r="B1691" t="s">
        <v>394</v>
      </c>
      <c r="C1691">
        <f>data!J1692</f>
        <v>0</v>
      </c>
      <c r="D1691" t="str">
        <f>data!K1692</f>
        <v/>
      </c>
      <c r="E1691">
        <f>data!L1692</f>
        <v>0</v>
      </c>
      <c r="F1691">
        <f>data!M1692</f>
        <v>0</v>
      </c>
      <c r="G1691">
        <f>data!Q1692</f>
        <v>25364.799999999999</v>
      </c>
      <c r="H1691">
        <f>data!R1692</f>
        <v>33</v>
      </c>
      <c r="I1691">
        <f>data!S1692</f>
        <v>0.2</v>
      </c>
      <c r="J1691">
        <f>data!T1692</f>
        <v>35</v>
      </c>
    </row>
    <row r="1692" spans="1:10" x14ac:dyDescent="0.25">
      <c r="A1692">
        <v>2000</v>
      </c>
      <c r="B1692" t="s">
        <v>308</v>
      </c>
      <c r="C1692">
        <f>data!J1693</f>
        <v>48.9</v>
      </c>
      <c r="D1692">
        <f>data!K1693</f>
        <v>151</v>
      </c>
      <c r="E1692">
        <f>data!L1693</f>
        <v>0</v>
      </c>
      <c r="F1692">
        <f>data!M1693</f>
        <v>2</v>
      </c>
      <c r="G1692">
        <f>data!Q1693</f>
        <v>0</v>
      </c>
      <c r="H1692" t="str">
        <f>data!R1693</f>
        <v/>
      </c>
      <c r="I1692">
        <f>data!S1693</f>
        <v>0</v>
      </c>
      <c r="J1692">
        <f>data!T1693</f>
        <v>0</v>
      </c>
    </row>
    <row r="1693" spans="1:10" x14ac:dyDescent="0.25">
      <c r="A1693">
        <v>2000</v>
      </c>
      <c r="B1693" t="s">
        <v>211</v>
      </c>
      <c r="C1693">
        <f>data!J1694</f>
        <v>0</v>
      </c>
      <c r="D1693" t="str">
        <f>data!K1694</f>
        <v/>
      </c>
      <c r="E1693">
        <f>data!L1694</f>
        <v>0</v>
      </c>
      <c r="F1693">
        <f>data!M1694</f>
        <v>0</v>
      </c>
      <c r="G1693">
        <f>data!Q1694</f>
        <v>0</v>
      </c>
      <c r="H1693" t="str">
        <f>data!R1694</f>
        <v/>
      </c>
      <c r="I1693">
        <f>data!S1694</f>
        <v>0</v>
      </c>
      <c r="J1693">
        <f>data!T1694</f>
        <v>0</v>
      </c>
    </row>
    <row r="1694" spans="1:10" x14ac:dyDescent="0.25">
      <c r="A1694">
        <v>2000</v>
      </c>
      <c r="B1694" t="s">
        <v>48</v>
      </c>
      <c r="C1694">
        <f>data!J1695</f>
        <v>0</v>
      </c>
      <c r="D1694" t="str">
        <f>data!K1695</f>
        <v/>
      </c>
      <c r="E1694">
        <f>data!L1695</f>
        <v>0</v>
      </c>
      <c r="F1694">
        <f>data!M1695</f>
        <v>0</v>
      </c>
      <c r="G1694">
        <f>data!Q1695</f>
        <v>0</v>
      </c>
      <c r="H1694" t="str">
        <f>data!R1695</f>
        <v/>
      </c>
      <c r="I1694">
        <f>data!S1695</f>
        <v>0</v>
      </c>
      <c r="J1694">
        <f>data!T1695</f>
        <v>0</v>
      </c>
    </row>
    <row r="1695" spans="1:10" x14ac:dyDescent="0.25">
      <c r="A1695">
        <v>2000</v>
      </c>
      <c r="B1695" t="s">
        <v>309</v>
      </c>
      <c r="C1695">
        <f>data!J1696</f>
        <v>0</v>
      </c>
      <c r="D1695" t="str">
        <f>data!K1696</f>
        <v/>
      </c>
      <c r="E1695">
        <f>data!L1696</f>
        <v>0</v>
      </c>
      <c r="F1695">
        <f>data!M1696</f>
        <v>0</v>
      </c>
      <c r="G1695">
        <f>data!Q1696</f>
        <v>3617.8</v>
      </c>
      <c r="H1695">
        <f>data!R1696</f>
        <v>99</v>
      </c>
      <c r="I1695">
        <f>data!S1696</f>
        <v>0</v>
      </c>
      <c r="J1695">
        <f>data!T1696</f>
        <v>7</v>
      </c>
    </row>
    <row r="1696" spans="1:10" x14ac:dyDescent="0.25">
      <c r="A1696">
        <v>2000</v>
      </c>
      <c r="B1696" t="s">
        <v>163</v>
      </c>
      <c r="C1696">
        <f>data!J1697</f>
        <v>0</v>
      </c>
      <c r="D1696" t="str">
        <f>data!K1697</f>
        <v/>
      </c>
      <c r="E1696">
        <f>data!L1697</f>
        <v>0</v>
      </c>
      <c r="F1696">
        <f>data!M1697</f>
        <v>0</v>
      </c>
      <c r="G1696">
        <f>data!Q1697</f>
        <v>0</v>
      </c>
      <c r="H1696" t="str">
        <f>data!R1697</f>
        <v/>
      </c>
      <c r="I1696">
        <f>data!S1697</f>
        <v>0</v>
      </c>
      <c r="J1696">
        <f>data!T1697</f>
        <v>0</v>
      </c>
    </row>
    <row r="1697" spans="1:10" x14ac:dyDescent="0.25">
      <c r="A1697">
        <v>2000</v>
      </c>
      <c r="B1697" t="s">
        <v>310</v>
      </c>
      <c r="C1697">
        <f>data!J1698</f>
        <v>164.8</v>
      </c>
      <c r="D1697">
        <f>data!K1698</f>
        <v>82</v>
      </c>
      <c r="E1697">
        <f>data!L1698</f>
        <v>0.1</v>
      </c>
      <c r="F1697">
        <f>data!M1698</f>
        <v>2</v>
      </c>
      <c r="G1697">
        <f>data!Q1698</f>
        <v>2378.1</v>
      </c>
      <c r="H1697">
        <f>data!R1698</f>
        <v>120</v>
      </c>
      <c r="I1697">
        <f>data!S1698</f>
        <v>0</v>
      </c>
      <c r="J1697">
        <f>data!T1698</f>
        <v>5</v>
      </c>
    </row>
    <row r="1698" spans="1:10" x14ac:dyDescent="0.25">
      <c r="A1698">
        <v>2000</v>
      </c>
      <c r="B1698" t="s">
        <v>49</v>
      </c>
      <c r="C1698">
        <f>data!J1699</f>
        <v>125.9</v>
      </c>
      <c r="D1698">
        <f>data!K1699</f>
        <v>102</v>
      </c>
      <c r="E1698">
        <f>data!L1699</f>
        <v>0.1</v>
      </c>
      <c r="F1698">
        <f>data!M1699</f>
        <v>1</v>
      </c>
      <c r="G1698">
        <f>data!Q1699</f>
        <v>70443</v>
      </c>
      <c r="H1698">
        <f>data!R1699</f>
        <v>14</v>
      </c>
      <c r="I1698">
        <f>data!S1699</f>
        <v>0.6</v>
      </c>
      <c r="J1698">
        <f>data!T1699</f>
        <v>36</v>
      </c>
    </row>
    <row r="1699" spans="1:10" x14ac:dyDescent="0.25">
      <c r="A1699">
        <v>2000</v>
      </c>
      <c r="B1699" t="s">
        <v>50</v>
      </c>
      <c r="C1699">
        <f>data!J1700</f>
        <v>12004</v>
      </c>
      <c r="D1699">
        <f>data!K1700</f>
        <v>2</v>
      </c>
      <c r="E1699">
        <f>data!L1700</f>
        <v>7.7</v>
      </c>
      <c r="F1699">
        <f>data!M1700</f>
        <v>5</v>
      </c>
      <c r="G1699">
        <f>data!Q1700</f>
        <v>37783.199999999997</v>
      </c>
      <c r="H1699">
        <f>data!R1700</f>
        <v>27</v>
      </c>
      <c r="I1699">
        <f>data!S1700</f>
        <v>0.3</v>
      </c>
      <c r="J1699">
        <f>data!T1700</f>
        <v>65</v>
      </c>
    </row>
    <row r="1700" spans="1:10" x14ac:dyDescent="0.25">
      <c r="A1700">
        <v>2000</v>
      </c>
      <c r="B1700" t="s">
        <v>165</v>
      </c>
      <c r="C1700">
        <f>data!J1701</f>
        <v>67.900000000000006</v>
      </c>
      <c r="D1700">
        <f>data!K1701</f>
        <v>132</v>
      </c>
      <c r="E1700">
        <f>data!L1701</f>
        <v>0</v>
      </c>
      <c r="F1700">
        <f>data!M1701</f>
        <v>2</v>
      </c>
      <c r="G1700">
        <f>data!Q1701</f>
        <v>0</v>
      </c>
      <c r="H1700" t="str">
        <f>data!R1701</f>
        <v/>
      </c>
      <c r="I1700">
        <f>data!S1701</f>
        <v>0</v>
      </c>
      <c r="J1700">
        <f>data!T1701</f>
        <v>0</v>
      </c>
    </row>
    <row r="1701" spans="1:10" x14ac:dyDescent="0.25">
      <c r="A1701">
        <v>2000</v>
      </c>
      <c r="B1701" t="s">
        <v>312</v>
      </c>
      <c r="C1701">
        <f>data!J1702</f>
        <v>130</v>
      </c>
      <c r="D1701">
        <f>data!K1702</f>
        <v>98</v>
      </c>
      <c r="E1701">
        <f>data!L1702</f>
        <v>0.1</v>
      </c>
      <c r="F1701">
        <f>data!M1702</f>
        <v>2</v>
      </c>
      <c r="G1701">
        <f>data!Q1702</f>
        <v>0</v>
      </c>
      <c r="H1701" t="str">
        <f>data!R1702</f>
        <v/>
      </c>
      <c r="I1701">
        <f>data!S1702</f>
        <v>0</v>
      </c>
      <c r="J1701">
        <f>data!T1702</f>
        <v>0</v>
      </c>
    </row>
    <row r="1702" spans="1:10" x14ac:dyDescent="0.25">
      <c r="A1702">
        <v>2000</v>
      </c>
      <c r="B1702" t="s">
        <v>313</v>
      </c>
      <c r="C1702">
        <f>data!J1703</f>
        <v>692</v>
      </c>
      <c r="D1702">
        <f>data!K1703</f>
        <v>38</v>
      </c>
      <c r="E1702">
        <f>data!L1703</f>
        <v>0.4</v>
      </c>
      <c r="F1702">
        <f>data!M1703</f>
        <v>10</v>
      </c>
      <c r="G1702">
        <f>data!Q1703</f>
        <v>1820.2</v>
      </c>
      <c r="H1702">
        <f>data!R1703</f>
        <v>136</v>
      </c>
      <c r="I1702">
        <f>data!S1703</f>
        <v>0</v>
      </c>
      <c r="J1702">
        <f>data!T1703</f>
        <v>14</v>
      </c>
    </row>
    <row r="1703" spans="1:10" x14ac:dyDescent="0.25">
      <c r="A1703">
        <v>2000</v>
      </c>
      <c r="B1703" t="s">
        <v>314</v>
      </c>
      <c r="C1703">
        <f>data!J1704</f>
        <v>195</v>
      </c>
      <c r="D1703">
        <f>data!K1704</f>
        <v>70</v>
      </c>
      <c r="E1703">
        <f>data!L1704</f>
        <v>0.1</v>
      </c>
      <c r="F1703">
        <f>data!M1704</f>
        <v>1</v>
      </c>
      <c r="G1703">
        <f>data!Q1704</f>
        <v>228064.6</v>
      </c>
      <c r="H1703">
        <f>data!R1704</f>
        <v>6</v>
      </c>
      <c r="I1703">
        <f>data!S1704</f>
        <v>2</v>
      </c>
      <c r="J1703">
        <f>data!T1704</f>
        <v>81</v>
      </c>
    </row>
    <row r="1704" spans="1:10" x14ac:dyDescent="0.25">
      <c r="A1704">
        <v>2000</v>
      </c>
      <c r="B1704" t="s">
        <v>315</v>
      </c>
      <c r="C1704">
        <f>data!J1705</f>
        <v>723.2</v>
      </c>
      <c r="D1704">
        <f>data!K1705</f>
        <v>36</v>
      </c>
      <c r="E1704">
        <f>data!L1705</f>
        <v>0.5</v>
      </c>
      <c r="F1704">
        <f>data!M1705</f>
        <v>1</v>
      </c>
      <c r="G1704">
        <f>data!Q1705</f>
        <v>9649</v>
      </c>
      <c r="H1704">
        <f>data!R1705</f>
        <v>55</v>
      </c>
      <c r="I1704">
        <f>data!S1705</f>
        <v>0.1</v>
      </c>
      <c r="J1704">
        <f>data!T1705</f>
        <v>20</v>
      </c>
    </row>
    <row r="1705" spans="1:10" x14ac:dyDescent="0.25">
      <c r="A1705">
        <v>2000</v>
      </c>
      <c r="B1705" t="s">
        <v>316</v>
      </c>
      <c r="C1705">
        <f>data!J1706</f>
        <v>149.19999999999999</v>
      </c>
      <c r="D1705">
        <f>data!K1706</f>
        <v>90</v>
      </c>
      <c r="E1705">
        <f>data!L1706</f>
        <v>0.1</v>
      </c>
      <c r="F1705">
        <f>data!M1706</f>
        <v>2</v>
      </c>
      <c r="G1705">
        <f>data!Q1706</f>
        <v>3396.1</v>
      </c>
      <c r="H1705">
        <f>data!R1706</f>
        <v>101</v>
      </c>
      <c r="I1705">
        <f>data!S1706</f>
        <v>0</v>
      </c>
      <c r="J1705">
        <f>data!T1706</f>
        <v>13</v>
      </c>
    </row>
    <row r="1706" spans="1:10" x14ac:dyDescent="0.25">
      <c r="A1706">
        <v>2000</v>
      </c>
      <c r="B1706" t="s">
        <v>317</v>
      </c>
      <c r="C1706">
        <f>data!J1707</f>
        <v>0</v>
      </c>
      <c r="D1706" t="str">
        <f>data!K1707</f>
        <v/>
      </c>
      <c r="E1706">
        <f>data!L1707</f>
        <v>0</v>
      </c>
      <c r="F1706">
        <f>data!M1707</f>
        <v>0</v>
      </c>
      <c r="G1706">
        <f>data!Q1707</f>
        <v>2001.1</v>
      </c>
      <c r="H1706">
        <f>data!R1707</f>
        <v>130</v>
      </c>
      <c r="I1706">
        <f>data!S1707</f>
        <v>0</v>
      </c>
      <c r="J1706">
        <f>data!T1707</f>
        <v>5</v>
      </c>
    </row>
    <row r="1707" spans="1:10" x14ac:dyDescent="0.25">
      <c r="A1707">
        <v>2000</v>
      </c>
      <c r="B1707" t="s">
        <v>223</v>
      </c>
      <c r="C1707">
        <f>data!J1708</f>
        <v>0</v>
      </c>
      <c r="D1707" t="str">
        <f>data!K1708</f>
        <v/>
      </c>
      <c r="E1707">
        <f>data!L1708</f>
        <v>0</v>
      </c>
      <c r="F1707">
        <f>data!M1708</f>
        <v>0</v>
      </c>
      <c r="G1707">
        <f>data!Q1708</f>
        <v>13577.9</v>
      </c>
      <c r="H1707">
        <f>data!R1708</f>
        <v>46</v>
      </c>
      <c r="I1707">
        <f>data!S1708</f>
        <v>0.1</v>
      </c>
      <c r="J1707">
        <f>data!T1708</f>
        <v>12</v>
      </c>
    </row>
    <row r="1708" spans="1:10" x14ac:dyDescent="0.25">
      <c r="A1708">
        <v>2000</v>
      </c>
      <c r="B1708" t="s">
        <v>318</v>
      </c>
      <c r="C1708">
        <f>data!J1709</f>
        <v>69</v>
      </c>
      <c r="D1708">
        <f>data!K1709</f>
        <v>130</v>
      </c>
      <c r="E1708">
        <f>data!L1709</f>
        <v>0</v>
      </c>
      <c r="F1708">
        <f>data!M1709</f>
        <v>1</v>
      </c>
      <c r="G1708">
        <f>data!Q1709</f>
        <v>899.6</v>
      </c>
      <c r="H1708">
        <f>data!R1709</f>
        <v>175</v>
      </c>
      <c r="I1708">
        <f>data!S1709</f>
        <v>0</v>
      </c>
      <c r="J1708">
        <f>data!T1709</f>
        <v>2</v>
      </c>
    </row>
    <row r="1709" spans="1:10" x14ac:dyDescent="0.25">
      <c r="A1709">
        <v>2000</v>
      </c>
      <c r="B1709" t="s">
        <v>319</v>
      </c>
      <c r="C1709">
        <f>data!J1710</f>
        <v>18.600000000000001</v>
      </c>
      <c r="D1709">
        <f>data!K1710</f>
        <v>182</v>
      </c>
      <c r="E1709">
        <f>data!L1710</f>
        <v>0</v>
      </c>
      <c r="F1709">
        <f>data!M1710</f>
        <v>1</v>
      </c>
      <c r="G1709">
        <f>data!Q1710</f>
        <v>607.6</v>
      </c>
      <c r="H1709">
        <f>data!R1710</f>
        <v>200</v>
      </c>
      <c r="I1709">
        <f>data!S1710</f>
        <v>0</v>
      </c>
      <c r="J1709">
        <f>data!T1710</f>
        <v>5</v>
      </c>
    </row>
    <row r="1710" spans="1:10" x14ac:dyDescent="0.25">
      <c r="A1710">
        <v>2000</v>
      </c>
      <c r="B1710" t="s">
        <v>225</v>
      </c>
      <c r="C1710">
        <f>data!J1711</f>
        <v>190.3</v>
      </c>
      <c r="D1710">
        <f>data!K1711</f>
        <v>72</v>
      </c>
      <c r="E1710">
        <f>data!L1711</f>
        <v>0.1</v>
      </c>
      <c r="F1710">
        <f>data!M1711</f>
        <v>2</v>
      </c>
      <c r="G1710">
        <f>data!Q1711</f>
        <v>0</v>
      </c>
      <c r="H1710" t="str">
        <f>data!R1711</f>
        <v/>
      </c>
      <c r="I1710">
        <f>data!S1711</f>
        <v>0</v>
      </c>
      <c r="J1710">
        <f>data!T1711</f>
        <v>0</v>
      </c>
    </row>
    <row r="1711" spans="1:10" x14ac:dyDescent="0.25">
      <c r="A1711">
        <v>2000</v>
      </c>
      <c r="B1711" t="s">
        <v>51</v>
      </c>
      <c r="C1711">
        <f>data!J1712</f>
        <v>1883.9</v>
      </c>
      <c r="D1711">
        <f>data!K1712</f>
        <v>20</v>
      </c>
      <c r="E1711">
        <f>data!L1712</f>
        <v>1.2</v>
      </c>
      <c r="F1711">
        <f>data!M1712</f>
        <v>4</v>
      </c>
      <c r="G1711">
        <f>data!Q1712</f>
        <v>12462.4</v>
      </c>
      <c r="H1711">
        <f>data!R1712</f>
        <v>47</v>
      </c>
      <c r="I1711">
        <f>data!S1712</f>
        <v>0.1</v>
      </c>
      <c r="J1711">
        <f>data!T1712</f>
        <v>36</v>
      </c>
    </row>
    <row r="1712" spans="1:10" x14ac:dyDescent="0.25">
      <c r="A1712">
        <v>2000</v>
      </c>
      <c r="B1712" t="s">
        <v>226</v>
      </c>
      <c r="C1712">
        <f>data!J1713</f>
        <v>0</v>
      </c>
      <c r="D1712" t="str">
        <f>data!K1713</f>
        <v/>
      </c>
      <c r="E1712">
        <f>data!L1713</f>
        <v>0</v>
      </c>
      <c r="F1712">
        <f>data!M1713</f>
        <v>0</v>
      </c>
      <c r="G1712">
        <f>data!Q1713</f>
        <v>0</v>
      </c>
      <c r="H1712" t="str">
        <f>data!R1713</f>
        <v/>
      </c>
      <c r="I1712">
        <f>data!S1713</f>
        <v>0</v>
      </c>
      <c r="J1712">
        <f>data!T1713</f>
        <v>0</v>
      </c>
    </row>
    <row r="1713" spans="1:10" x14ac:dyDescent="0.25">
      <c r="A1713">
        <v>2000</v>
      </c>
      <c r="B1713" t="s">
        <v>52</v>
      </c>
      <c r="C1713">
        <f>data!J1714</f>
        <v>425.2</v>
      </c>
      <c r="D1713">
        <f>data!K1714</f>
        <v>48</v>
      </c>
      <c r="E1713">
        <f>data!L1714</f>
        <v>0.3</v>
      </c>
      <c r="F1713">
        <f>data!M1714</f>
        <v>2</v>
      </c>
      <c r="G1713">
        <f>data!Q1714</f>
        <v>4560</v>
      </c>
      <c r="H1713">
        <f>data!R1714</f>
        <v>86</v>
      </c>
      <c r="I1713">
        <f>data!S1714</f>
        <v>0</v>
      </c>
      <c r="J1713">
        <f>data!T1714</f>
        <v>13</v>
      </c>
    </row>
    <row r="1714" spans="1:10" x14ac:dyDescent="0.25">
      <c r="A1714">
        <v>2000</v>
      </c>
      <c r="B1714" t="s">
        <v>53</v>
      </c>
      <c r="C1714">
        <f>data!J1715</f>
        <v>320.3</v>
      </c>
      <c r="D1714">
        <f>data!K1715</f>
        <v>56</v>
      </c>
      <c r="E1714">
        <f>data!L1715</f>
        <v>0.2</v>
      </c>
      <c r="F1714">
        <f>data!M1715</f>
        <v>5</v>
      </c>
      <c r="G1714">
        <f>data!Q1715</f>
        <v>19486.3</v>
      </c>
      <c r="H1714">
        <f>data!R1715</f>
        <v>40</v>
      </c>
      <c r="I1714">
        <f>data!S1715</f>
        <v>0.2</v>
      </c>
      <c r="J1714">
        <f>data!T1715</f>
        <v>89</v>
      </c>
    </row>
    <row r="1715" spans="1:10" x14ac:dyDescent="0.25">
      <c r="A1715">
        <v>2000</v>
      </c>
      <c r="B1715" t="s">
        <v>54</v>
      </c>
      <c r="C1715">
        <f>data!J1716</f>
        <v>152</v>
      </c>
      <c r="D1715">
        <f>data!K1716</f>
        <v>87</v>
      </c>
      <c r="E1715">
        <f>data!L1716</f>
        <v>0.1</v>
      </c>
      <c r="F1715">
        <f>data!M1716</f>
        <v>1</v>
      </c>
      <c r="G1715">
        <f>data!Q1716</f>
        <v>6676.9</v>
      </c>
      <c r="H1715">
        <f>data!R1716</f>
        <v>68</v>
      </c>
      <c r="I1715">
        <f>data!S1716</f>
        <v>0.1</v>
      </c>
      <c r="J1715">
        <f>data!T1716</f>
        <v>10</v>
      </c>
    </row>
    <row r="1716" spans="1:10" x14ac:dyDescent="0.25">
      <c r="A1716">
        <v>2000</v>
      </c>
      <c r="B1716" t="s">
        <v>321</v>
      </c>
      <c r="C1716">
        <f>data!J1717</f>
        <v>0</v>
      </c>
      <c r="D1716" t="str">
        <f>data!K1717</f>
        <v/>
      </c>
      <c r="E1716">
        <f>data!L1717</f>
        <v>0</v>
      </c>
      <c r="F1716">
        <f>data!M1717</f>
        <v>0</v>
      </c>
      <c r="G1716">
        <f>data!Q1717</f>
        <v>0</v>
      </c>
      <c r="H1716" t="str">
        <f>data!R1717</f>
        <v/>
      </c>
      <c r="I1716">
        <f>data!S1717</f>
        <v>0</v>
      </c>
      <c r="J1716">
        <f>data!T1717</f>
        <v>0</v>
      </c>
    </row>
    <row r="1717" spans="1:10" x14ac:dyDescent="0.25">
      <c r="A1717">
        <v>2000</v>
      </c>
      <c r="B1717" t="s">
        <v>322</v>
      </c>
      <c r="C1717">
        <f>data!J1718</f>
        <v>0</v>
      </c>
      <c r="D1717" t="str">
        <f>data!K1718</f>
        <v/>
      </c>
      <c r="E1717">
        <f>data!L1718</f>
        <v>0</v>
      </c>
      <c r="F1717">
        <f>data!M1718</f>
        <v>0</v>
      </c>
      <c r="G1717">
        <f>data!Q1718</f>
        <v>0</v>
      </c>
      <c r="H1717" t="str">
        <f>data!R1718</f>
        <v/>
      </c>
      <c r="I1717">
        <f>data!S1718</f>
        <v>0</v>
      </c>
      <c r="J1717">
        <f>data!T1718</f>
        <v>0</v>
      </c>
    </row>
    <row r="1718" spans="1:10" x14ac:dyDescent="0.25">
      <c r="A1718">
        <v>2000</v>
      </c>
      <c r="B1718" t="s">
        <v>234</v>
      </c>
      <c r="C1718">
        <f>data!J1719</f>
        <v>0</v>
      </c>
      <c r="D1718" t="str">
        <f>data!K1719</f>
        <v/>
      </c>
      <c r="E1718">
        <f>data!L1719</f>
        <v>0</v>
      </c>
      <c r="F1718">
        <f>data!M1719</f>
        <v>0</v>
      </c>
      <c r="G1718">
        <f>data!Q1719</f>
        <v>5368.4</v>
      </c>
      <c r="H1718">
        <f>data!R1719</f>
        <v>74</v>
      </c>
      <c r="I1718">
        <f>data!S1719</f>
        <v>0.1</v>
      </c>
      <c r="J1718">
        <f>data!T1719</f>
        <v>3</v>
      </c>
    </row>
    <row r="1719" spans="1:10" x14ac:dyDescent="0.25">
      <c r="A1719">
        <v>2000</v>
      </c>
      <c r="B1719" t="s">
        <v>55</v>
      </c>
      <c r="C1719">
        <f>data!J1720</f>
        <v>54.7</v>
      </c>
      <c r="D1719">
        <f>data!K1720</f>
        <v>147</v>
      </c>
      <c r="E1719">
        <f>data!L1720</f>
        <v>0</v>
      </c>
      <c r="F1719">
        <f>data!M1720</f>
        <v>1</v>
      </c>
      <c r="G1719">
        <f>data!Q1720</f>
        <v>23754.5</v>
      </c>
      <c r="H1719">
        <f>data!R1720</f>
        <v>35</v>
      </c>
      <c r="I1719">
        <f>data!S1720</f>
        <v>0.2</v>
      </c>
      <c r="J1719">
        <f>data!T1720</f>
        <v>13</v>
      </c>
    </row>
    <row r="1720" spans="1:10" x14ac:dyDescent="0.25">
      <c r="A1720">
        <v>2000</v>
      </c>
      <c r="B1720" t="s">
        <v>167</v>
      </c>
      <c r="C1720">
        <f>data!J1721</f>
        <v>385.1</v>
      </c>
      <c r="D1720">
        <f>data!K1721</f>
        <v>53</v>
      </c>
      <c r="E1720">
        <f>data!L1721</f>
        <v>0.3</v>
      </c>
      <c r="F1720">
        <f>data!M1721</f>
        <v>2</v>
      </c>
      <c r="G1720">
        <f>data!Q1721</f>
        <v>0</v>
      </c>
      <c r="H1720" t="str">
        <f>data!R1721</f>
        <v/>
      </c>
      <c r="I1720">
        <f>data!S1721</f>
        <v>0</v>
      </c>
      <c r="J1720">
        <f>data!T1721</f>
        <v>0</v>
      </c>
    </row>
    <row r="1721" spans="1:10" x14ac:dyDescent="0.25">
      <c r="A1721">
        <v>2000</v>
      </c>
      <c r="B1721" t="s">
        <v>224</v>
      </c>
      <c r="C1721">
        <f>data!J1722</f>
        <v>10045.700000000001</v>
      </c>
      <c r="D1721">
        <f>data!K1722</f>
        <v>4</v>
      </c>
      <c r="E1721">
        <f>data!L1722</f>
        <v>6.4</v>
      </c>
      <c r="F1721">
        <f>data!M1722</f>
        <v>62</v>
      </c>
      <c r="G1721">
        <f>data!Q1722</f>
        <v>35608.9</v>
      </c>
      <c r="H1721">
        <f>data!R1722</f>
        <v>28</v>
      </c>
      <c r="I1721">
        <f>data!S1722</f>
        <v>0.3</v>
      </c>
      <c r="J1721">
        <f>data!T1722</f>
        <v>95</v>
      </c>
    </row>
    <row r="1722" spans="1:10" x14ac:dyDescent="0.25">
      <c r="A1722">
        <v>2000</v>
      </c>
      <c r="B1722" t="s">
        <v>193</v>
      </c>
      <c r="C1722">
        <f>data!J1723</f>
        <v>0</v>
      </c>
      <c r="D1722" t="str">
        <f>data!K1723</f>
        <v/>
      </c>
      <c r="E1722">
        <f>data!L1723</f>
        <v>0</v>
      </c>
      <c r="F1722">
        <f>data!M1723</f>
        <v>0</v>
      </c>
      <c r="G1722">
        <f>data!Q1723</f>
        <v>0</v>
      </c>
      <c r="H1722" t="str">
        <f>data!R1723</f>
        <v/>
      </c>
      <c r="I1722">
        <f>data!S1723</f>
        <v>0</v>
      </c>
      <c r="J1722">
        <f>data!T1723</f>
        <v>0</v>
      </c>
    </row>
    <row r="1723" spans="1:10" x14ac:dyDescent="0.25">
      <c r="A1723">
        <v>2000</v>
      </c>
      <c r="B1723" t="s">
        <v>323</v>
      </c>
      <c r="C1723">
        <f>data!J1724</f>
        <v>0</v>
      </c>
      <c r="D1723" t="str">
        <f>data!K1724</f>
        <v/>
      </c>
      <c r="E1723">
        <f>data!L1724</f>
        <v>0</v>
      </c>
      <c r="F1723">
        <f>data!M1724</f>
        <v>0</v>
      </c>
      <c r="G1723">
        <f>data!Q1724</f>
        <v>0</v>
      </c>
      <c r="H1723" t="str">
        <f>data!R1724</f>
        <v/>
      </c>
      <c r="I1723">
        <f>data!S1724</f>
        <v>0</v>
      </c>
      <c r="J1723">
        <f>data!T1724</f>
        <v>0</v>
      </c>
    </row>
    <row r="1724" spans="1:10" x14ac:dyDescent="0.25">
      <c r="A1724">
        <v>2000</v>
      </c>
      <c r="B1724" t="s">
        <v>56</v>
      </c>
      <c r="C1724">
        <f>data!J1725</f>
        <v>0</v>
      </c>
      <c r="D1724" t="str">
        <f>data!K1725</f>
        <v/>
      </c>
      <c r="E1724">
        <f>data!L1725</f>
        <v>0</v>
      </c>
      <c r="F1724">
        <f>data!M1725</f>
        <v>0</v>
      </c>
      <c r="G1724">
        <f>data!Q1725</f>
        <v>42634.3</v>
      </c>
      <c r="H1724">
        <f>data!R1725</f>
        <v>24</v>
      </c>
      <c r="I1724">
        <f>data!S1725</f>
        <v>0.4</v>
      </c>
      <c r="J1724">
        <f>data!T1725</f>
        <v>34</v>
      </c>
    </row>
    <row r="1725" spans="1:10" x14ac:dyDescent="0.25">
      <c r="A1725">
        <v>2000</v>
      </c>
      <c r="B1725" t="s">
        <v>168</v>
      </c>
      <c r="C1725">
        <f>data!J1726</f>
        <v>110.3</v>
      </c>
      <c r="D1725">
        <f>data!K1726</f>
        <v>112</v>
      </c>
      <c r="E1725">
        <f>data!L1726</f>
        <v>0.1</v>
      </c>
      <c r="F1725">
        <f>data!M1726</f>
        <v>1</v>
      </c>
      <c r="G1725">
        <f>data!Q1726</f>
        <v>1084.4000000000001</v>
      </c>
      <c r="H1725">
        <f>data!R1726</f>
        <v>162</v>
      </c>
      <c r="I1725">
        <f>data!S1726</f>
        <v>0</v>
      </c>
      <c r="J1725">
        <f>data!T1726</f>
        <v>7</v>
      </c>
    </row>
    <row r="1726" spans="1:10" x14ac:dyDescent="0.25">
      <c r="A1726">
        <v>2000</v>
      </c>
      <c r="B1726" t="s">
        <v>119</v>
      </c>
      <c r="C1726">
        <f>data!J1727</f>
        <v>0</v>
      </c>
      <c r="D1726" t="str">
        <f>data!K1727</f>
        <v/>
      </c>
      <c r="E1726">
        <f>data!L1727</f>
        <v>0</v>
      </c>
      <c r="F1726">
        <f>data!M1727</f>
        <v>0</v>
      </c>
      <c r="G1726">
        <f>data!Q1727</f>
        <v>2252.5</v>
      </c>
      <c r="H1726">
        <f>data!R1727</f>
        <v>122</v>
      </c>
      <c r="I1726">
        <f>data!S1727</f>
        <v>0</v>
      </c>
      <c r="J1726">
        <f>data!T1727</f>
        <v>6</v>
      </c>
    </row>
    <row r="1727" spans="1:10" x14ac:dyDescent="0.25">
      <c r="A1727">
        <v>2000</v>
      </c>
      <c r="B1727" t="s">
        <v>324</v>
      </c>
      <c r="C1727">
        <f>data!J1728</f>
        <v>0</v>
      </c>
      <c r="D1727" t="str">
        <f>data!K1728</f>
        <v/>
      </c>
      <c r="E1727">
        <f>data!L1728</f>
        <v>0</v>
      </c>
      <c r="F1727">
        <f>data!M1728</f>
        <v>0</v>
      </c>
      <c r="G1727">
        <f>data!Q1728</f>
        <v>0</v>
      </c>
      <c r="H1727" t="str">
        <f>data!R1728</f>
        <v/>
      </c>
      <c r="I1727">
        <f>data!S1728</f>
        <v>0</v>
      </c>
      <c r="J1727">
        <f>data!T1728</f>
        <v>0</v>
      </c>
    </row>
    <row r="1728" spans="1:10" x14ac:dyDescent="0.25">
      <c r="A1728">
        <v>2001</v>
      </c>
      <c r="B1728" t="s">
        <v>245</v>
      </c>
      <c r="C1728">
        <f>data!J1729</f>
        <v>0</v>
      </c>
      <c r="D1728">
        <f>data!K1729</f>
        <v>196</v>
      </c>
      <c r="E1728">
        <f>data!L1729</f>
        <v>0</v>
      </c>
      <c r="F1728">
        <f>data!M1729</f>
        <v>1</v>
      </c>
      <c r="G1728">
        <f>data!Q1729</f>
        <v>1553.4</v>
      </c>
      <c r="H1728">
        <f>data!R1729</f>
        <v>152</v>
      </c>
      <c r="I1728">
        <f>data!S1729</f>
        <v>0</v>
      </c>
      <c r="J1728">
        <f>data!T1729</f>
        <v>4</v>
      </c>
    </row>
    <row r="1729" spans="1:10" x14ac:dyDescent="0.25">
      <c r="A1729">
        <v>2001</v>
      </c>
      <c r="B1729" t="s">
        <v>6</v>
      </c>
      <c r="C1729">
        <f>data!J1730</f>
        <v>305.60000000000002</v>
      </c>
      <c r="D1729">
        <f>data!K1730</f>
        <v>69</v>
      </c>
      <c r="E1729">
        <f>data!L1730</f>
        <v>0.2</v>
      </c>
      <c r="F1729">
        <f>data!M1730</f>
        <v>2</v>
      </c>
      <c r="G1729">
        <f>data!Q1730</f>
        <v>12962.3</v>
      </c>
      <c r="H1729" t="str">
        <f>data!R1730</f>
        <v/>
      </c>
      <c r="I1729">
        <f>data!S1730</f>
        <v>0.2</v>
      </c>
      <c r="J1729">
        <f>data!T1730</f>
        <v>12</v>
      </c>
    </row>
    <row r="1730" spans="1:10" x14ac:dyDescent="0.25">
      <c r="A1730">
        <v>2001</v>
      </c>
      <c r="B1730" t="s">
        <v>403</v>
      </c>
      <c r="C1730">
        <f>data!J1731</f>
        <v>0</v>
      </c>
      <c r="D1730" t="str">
        <f>data!K1731</f>
        <v/>
      </c>
      <c r="E1730">
        <f>data!L1731</f>
        <v>0</v>
      </c>
      <c r="F1730">
        <f>data!M1731</f>
        <v>0</v>
      </c>
      <c r="G1730">
        <f>data!Q1731</f>
        <v>0</v>
      </c>
      <c r="H1730" t="str">
        <f>data!R1731</f>
        <v/>
      </c>
      <c r="I1730">
        <f>data!S1731</f>
        <v>0</v>
      </c>
      <c r="J1730">
        <f>data!T1731</f>
        <v>0</v>
      </c>
    </row>
    <row r="1731" spans="1:10" x14ac:dyDescent="0.25">
      <c r="A1731">
        <v>2001</v>
      </c>
      <c r="B1731" t="s">
        <v>228</v>
      </c>
      <c r="C1731">
        <f>data!J1732</f>
        <v>63.3</v>
      </c>
      <c r="D1731">
        <f>data!K1732</f>
        <v>140</v>
      </c>
      <c r="E1731">
        <f>data!L1732</f>
        <v>0.1</v>
      </c>
      <c r="F1731">
        <f>data!M1732</f>
        <v>1</v>
      </c>
      <c r="G1731">
        <f>data!Q1732</f>
        <v>2185.6</v>
      </c>
      <c r="H1731">
        <f>data!R1732</f>
        <v>133</v>
      </c>
      <c r="I1731">
        <f>data!S1732</f>
        <v>0</v>
      </c>
      <c r="J1731">
        <f>data!T1732</f>
        <v>5</v>
      </c>
    </row>
    <row r="1732" spans="1:10" x14ac:dyDescent="0.25">
      <c r="A1732">
        <v>2001</v>
      </c>
      <c r="B1732" t="s">
        <v>246</v>
      </c>
      <c r="C1732">
        <f>data!J1733</f>
        <v>0</v>
      </c>
      <c r="D1732" t="str">
        <f>data!K1733</f>
        <v/>
      </c>
      <c r="E1732">
        <f>data!L1733</f>
        <v>0</v>
      </c>
      <c r="F1732">
        <f>data!M1733</f>
        <v>0</v>
      </c>
      <c r="G1732">
        <f>data!Q1733</f>
        <v>0</v>
      </c>
      <c r="H1732" t="str">
        <f>data!R1733</f>
        <v/>
      </c>
      <c r="I1732">
        <f>data!S1733</f>
        <v>0</v>
      </c>
      <c r="J1732">
        <f>data!T1733</f>
        <v>0</v>
      </c>
    </row>
    <row r="1733" spans="1:10" x14ac:dyDescent="0.25">
      <c r="A1733">
        <v>2001</v>
      </c>
      <c r="B1733" t="s">
        <v>120</v>
      </c>
      <c r="C1733">
        <f>data!J1734</f>
        <v>452.2</v>
      </c>
      <c r="D1733">
        <f>data!K1734</f>
        <v>52</v>
      </c>
      <c r="E1733">
        <f>data!L1734</f>
        <v>0.3</v>
      </c>
      <c r="F1733">
        <f>data!M1734</f>
        <v>2</v>
      </c>
      <c r="G1733">
        <f>data!Q1734</f>
        <v>26526.3</v>
      </c>
      <c r="H1733">
        <f>data!R1734</f>
        <v>23</v>
      </c>
      <c r="I1733">
        <f>data!S1734</f>
        <v>0.4</v>
      </c>
      <c r="J1733">
        <f>data!T1734</f>
        <v>29</v>
      </c>
    </row>
    <row r="1734" spans="1:10" x14ac:dyDescent="0.25">
      <c r="A1734">
        <v>2001</v>
      </c>
      <c r="B1734" t="s">
        <v>121</v>
      </c>
      <c r="C1734">
        <f>data!J1735</f>
        <v>0</v>
      </c>
      <c r="D1734">
        <f>data!K1735</f>
        <v>196</v>
      </c>
      <c r="E1734">
        <f>data!L1735</f>
        <v>0</v>
      </c>
      <c r="F1734">
        <f>data!M1735</f>
        <v>1</v>
      </c>
      <c r="G1734">
        <f>data!Q1735</f>
        <v>0</v>
      </c>
      <c r="H1734" t="str">
        <f>data!R1735</f>
        <v/>
      </c>
      <c r="I1734">
        <f>data!S1735</f>
        <v>0</v>
      </c>
      <c r="J1734">
        <f>data!T1735</f>
        <v>0</v>
      </c>
    </row>
    <row r="1735" spans="1:10" x14ac:dyDescent="0.25">
      <c r="A1735">
        <v>2001</v>
      </c>
      <c r="B1735" t="s">
        <v>7</v>
      </c>
      <c r="C1735">
        <f>data!J1736</f>
        <v>271.5</v>
      </c>
      <c r="D1735">
        <f>data!K1736</f>
        <v>79</v>
      </c>
      <c r="E1735">
        <f>data!L1736</f>
        <v>0.2</v>
      </c>
      <c r="F1735">
        <f>data!M1736</f>
        <v>2</v>
      </c>
      <c r="G1735">
        <f>data!Q1736</f>
        <v>1136.9000000000001</v>
      </c>
      <c r="H1735">
        <f>data!R1736</f>
        <v>170</v>
      </c>
      <c r="I1735">
        <f>data!S1736</f>
        <v>0</v>
      </c>
      <c r="J1735">
        <f>data!T1736</f>
        <v>6</v>
      </c>
    </row>
    <row r="1736" spans="1:10" x14ac:dyDescent="0.25">
      <c r="A1736">
        <v>2001</v>
      </c>
      <c r="B1736" t="s">
        <v>213</v>
      </c>
      <c r="C1736">
        <f>data!J1737</f>
        <v>0</v>
      </c>
      <c r="D1736">
        <f>data!K1737</f>
        <v>196</v>
      </c>
      <c r="E1736">
        <f>data!L1737</f>
        <v>0</v>
      </c>
      <c r="F1736">
        <f>data!M1737</f>
        <v>1</v>
      </c>
      <c r="G1736">
        <f>data!Q1737</f>
        <v>0</v>
      </c>
      <c r="H1736" t="str">
        <f>data!R1737</f>
        <v/>
      </c>
      <c r="I1736">
        <f>data!S1737</f>
        <v>0</v>
      </c>
      <c r="J1736">
        <f>data!T1737</f>
        <v>0</v>
      </c>
    </row>
    <row r="1737" spans="1:10" x14ac:dyDescent="0.25">
      <c r="A1737">
        <v>2001</v>
      </c>
      <c r="B1737" t="s">
        <v>248</v>
      </c>
      <c r="C1737">
        <f>data!J1738</f>
        <v>0</v>
      </c>
      <c r="D1737" t="str">
        <f>data!K1738</f>
        <v/>
      </c>
      <c r="E1737">
        <f>data!L1738</f>
        <v>0</v>
      </c>
      <c r="F1737">
        <f>data!M1738</f>
        <v>0</v>
      </c>
      <c r="G1737">
        <f>data!Q1738</f>
        <v>3539.8</v>
      </c>
      <c r="H1737">
        <f>data!R1738</f>
        <v>101</v>
      </c>
      <c r="I1737">
        <f>data!S1738</f>
        <v>0.1</v>
      </c>
      <c r="J1737">
        <f>data!T1738</f>
        <v>15</v>
      </c>
    </row>
    <row r="1738" spans="1:10" x14ac:dyDescent="0.25">
      <c r="A1738">
        <v>2001</v>
      </c>
      <c r="B1738" t="s">
        <v>8</v>
      </c>
      <c r="C1738">
        <f>data!J1739</f>
        <v>0</v>
      </c>
      <c r="D1738" t="str">
        <f>data!K1739</f>
        <v/>
      </c>
      <c r="E1738">
        <f>data!L1739</f>
        <v>0</v>
      </c>
      <c r="F1738">
        <f>data!M1739</f>
        <v>0</v>
      </c>
      <c r="G1738">
        <f>data!Q1739</f>
        <v>972.2</v>
      </c>
      <c r="H1738">
        <f>data!R1739</f>
        <v>186</v>
      </c>
      <c r="I1738">
        <f>data!S1739</f>
        <v>0</v>
      </c>
      <c r="J1738">
        <f>data!T1739</f>
        <v>2</v>
      </c>
    </row>
    <row r="1739" spans="1:10" x14ac:dyDescent="0.25">
      <c r="A1739">
        <v>2001</v>
      </c>
      <c r="B1739" t="s">
        <v>9</v>
      </c>
      <c r="C1739">
        <f>data!J1740</f>
        <v>55.4</v>
      </c>
      <c r="D1739">
        <f>data!K1740</f>
        <v>142</v>
      </c>
      <c r="E1739">
        <f>data!L1740</f>
        <v>0</v>
      </c>
      <c r="F1739">
        <f>data!M1740</f>
        <v>4</v>
      </c>
      <c r="G1739">
        <f>data!Q1740</f>
        <v>0</v>
      </c>
      <c r="H1739" t="str">
        <f>data!R1740</f>
        <v/>
      </c>
      <c r="I1739">
        <f>data!S1740</f>
        <v>0</v>
      </c>
      <c r="J1739">
        <f>data!T1740</f>
        <v>0</v>
      </c>
    </row>
    <row r="1740" spans="1:10" x14ac:dyDescent="0.25">
      <c r="A1740">
        <v>2001</v>
      </c>
      <c r="B1740" t="s">
        <v>10</v>
      </c>
      <c r="C1740">
        <f>data!J1741</f>
        <v>346.2</v>
      </c>
      <c r="D1740">
        <f>data!K1741</f>
        <v>61</v>
      </c>
      <c r="E1740">
        <f>data!L1741</f>
        <v>0.3</v>
      </c>
      <c r="F1740">
        <f>data!M1741</f>
        <v>2</v>
      </c>
      <c r="G1740">
        <f>data!Q1741</f>
        <v>10432.799999999999</v>
      </c>
      <c r="H1740" t="str">
        <f>data!R1741</f>
        <v/>
      </c>
      <c r="I1740">
        <f>data!S1741</f>
        <v>0.1</v>
      </c>
      <c r="J1740">
        <f>data!T1741</f>
        <v>23</v>
      </c>
    </row>
    <row r="1741" spans="1:10" x14ac:dyDescent="0.25">
      <c r="A1741">
        <v>2001</v>
      </c>
      <c r="B1741" t="s">
        <v>331</v>
      </c>
      <c r="C1741">
        <f>data!J1742</f>
        <v>0</v>
      </c>
      <c r="D1741" t="str">
        <f>data!K1742</f>
        <v/>
      </c>
      <c r="E1741">
        <f>data!L1742</f>
        <v>0</v>
      </c>
      <c r="F1741">
        <f>data!M1742</f>
        <v>0</v>
      </c>
      <c r="G1741">
        <f>data!Q1742</f>
        <v>880.9</v>
      </c>
      <c r="H1741">
        <f>data!R1742</f>
        <v>192</v>
      </c>
      <c r="I1741">
        <f>data!S1742</f>
        <v>0</v>
      </c>
      <c r="J1741">
        <f>data!T1742</f>
        <v>4</v>
      </c>
    </row>
    <row r="1742" spans="1:10" x14ac:dyDescent="0.25">
      <c r="A1742">
        <v>2001</v>
      </c>
      <c r="B1742" t="s">
        <v>237</v>
      </c>
      <c r="C1742">
        <f>data!J1743</f>
        <v>266.8</v>
      </c>
      <c r="D1742">
        <f>data!K1743</f>
        <v>80</v>
      </c>
      <c r="E1742">
        <f>data!L1743</f>
        <v>0.2</v>
      </c>
      <c r="F1742">
        <f>data!M1743</f>
        <v>1</v>
      </c>
      <c r="G1742">
        <f>data!Q1743</f>
        <v>21800.400000000001</v>
      </c>
      <c r="H1742">
        <f>data!R1743</f>
        <v>30</v>
      </c>
      <c r="I1742">
        <f>data!S1743</f>
        <v>0.3</v>
      </c>
      <c r="J1742">
        <f>data!T1743</f>
        <v>9</v>
      </c>
    </row>
    <row r="1743" spans="1:10" x14ac:dyDescent="0.25">
      <c r="A1743">
        <v>2001</v>
      </c>
      <c r="B1743" t="s">
        <v>249</v>
      </c>
      <c r="C1743">
        <f>data!J1744</f>
        <v>0</v>
      </c>
      <c r="D1743" t="str">
        <f>data!K1744</f>
        <v/>
      </c>
      <c r="E1743">
        <f>data!L1744</f>
        <v>0</v>
      </c>
      <c r="F1743">
        <f>data!M1744</f>
        <v>0</v>
      </c>
      <c r="G1743">
        <f>data!Q1744</f>
        <v>6543.1</v>
      </c>
      <c r="H1743">
        <f>data!R1744</f>
        <v>71</v>
      </c>
      <c r="I1743">
        <f>data!S1744</f>
        <v>0.1</v>
      </c>
      <c r="J1743">
        <f>data!T1744</f>
        <v>4</v>
      </c>
    </row>
    <row r="1744" spans="1:10" x14ac:dyDescent="0.25">
      <c r="A1744">
        <v>2001</v>
      </c>
      <c r="B1744" t="s">
        <v>251</v>
      </c>
      <c r="C1744">
        <f>data!J1745</f>
        <v>1.5</v>
      </c>
      <c r="D1744">
        <f>data!K1745</f>
        <v>195</v>
      </c>
      <c r="E1744">
        <f>data!L1745</f>
        <v>0</v>
      </c>
      <c r="F1744">
        <f>data!M1745</f>
        <v>1</v>
      </c>
      <c r="G1744">
        <f>data!Q1745</f>
        <v>0</v>
      </c>
      <c r="H1744" t="str">
        <f>data!R1745</f>
        <v/>
      </c>
      <c r="I1744">
        <f>data!S1745</f>
        <v>0</v>
      </c>
      <c r="J1744">
        <f>data!T1745</f>
        <v>0</v>
      </c>
    </row>
    <row r="1745" spans="1:10" x14ac:dyDescent="0.25">
      <c r="A1745">
        <v>2001</v>
      </c>
      <c r="B1745" t="s">
        <v>214</v>
      </c>
      <c r="C1745">
        <f>data!J1746</f>
        <v>315.5</v>
      </c>
      <c r="D1745">
        <f>data!K1746</f>
        <v>66</v>
      </c>
      <c r="E1745">
        <f>data!L1746</f>
        <v>0.2</v>
      </c>
      <c r="F1745">
        <f>data!M1746</f>
        <v>3</v>
      </c>
      <c r="G1745">
        <f>data!Q1746</f>
        <v>10278.4</v>
      </c>
      <c r="H1745">
        <f>data!R1746</f>
        <v>58</v>
      </c>
      <c r="I1745">
        <f>data!S1746</f>
        <v>0.2</v>
      </c>
      <c r="J1745">
        <f>data!T1746</f>
        <v>10</v>
      </c>
    </row>
    <row r="1746" spans="1:10" x14ac:dyDescent="0.25">
      <c r="A1746">
        <v>2001</v>
      </c>
      <c r="B1746" t="s">
        <v>252</v>
      </c>
      <c r="C1746">
        <f>data!J1747</f>
        <v>0</v>
      </c>
      <c r="D1746" t="str">
        <f>data!K1747</f>
        <v/>
      </c>
      <c r="E1746">
        <f>data!L1747</f>
        <v>0</v>
      </c>
      <c r="F1746">
        <f>data!M1747</f>
        <v>0</v>
      </c>
      <c r="G1746">
        <f>data!Q1747</f>
        <v>0</v>
      </c>
      <c r="H1746" t="str">
        <f>data!R1747</f>
        <v/>
      </c>
      <c r="I1746">
        <f>data!S1747</f>
        <v>0</v>
      </c>
      <c r="J1746">
        <f>data!T1747</f>
        <v>0</v>
      </c>
    </row>
    <row r="1747" spans="1:10" x14ac:dyDescent="0.25">
      <c r="A1747">
        <v>2001</v>
      </c>
      <c r="B1747" t="s">
        <v>124</v>
      </c>
      <c r="C1747">
        <f>data!J1748</f>
        <v>0</v>
      </c>
      <c r="D1747" t="str">
        <f>data!K1748</f>
        <v/>
      </c>
      <c r="E1747">
        <f>data!L1748</f>
        <v>0</v>
      </c>
      <c r="F1747">
        <f>data!M1748</f>
        <v>0</v>
      </c>
      <c r="G1747">
        <f>data!Q1748</f>
        <v>0</v>
      </c>
      <c r="H1747" t="str">
        <f>data!R1748</f>
        <v/>
      </c>
      <c r="I1747">
        <f>data!S1748</f>
        <v>0</v>
      </c>
      <c r="J1747">
        <f>data!T1748</f>
        <v>0</v>
      </c>
    </row>
    <row r="1748" spans="1:10" x14ac:dyDescent="0.25">
      <c r="A1748">
        <v>2001</v>
      </c>
      <c r="B1748" t="s">
        <v>254</v>
      </c>
      <c r="C1748">
        <f>data!J1749</f>
        <v>0</v>
      </c>
      <c r="D1748">
        <f>data!K1749</f>
        <v>196</v>
      </c>
      <c r="E1748">
        <f>data!L1749</f>
        <v>0</v>
      </c>
      <c r="F1748">
        <f>data!M1749</f>
        <v>1</v>
      </c>
      <c r="G1748">
        <f>data!Q1749</f>
        <v>2237</v>
      </c>
      <c r="H1748">
        <f>data!R1749</f>
        <v>131</v>
      </c>
      <c r="I1748">
        <f>data!S1749</f>
        <v>0</v>
      </c>
      <c r="J1748">
        <f>data!T1749</f>
        <v>6</v>
      </c>
    </row>
    <row r="1749" spans="1:10" x14ac:dyDescent="0.25">
      <c r="A1749">
        <v>2001</v>
      </c>
      <c r="B1749" t="s">
        <v>62</v>
      </c>
      <c r="C1749">
        <f>data!J1750</f>
        <v>3908.2</v>
      </c>
      <c r="D1749">
        <f>data!K1750</f>
        <v>9</v>
      </c>
      <c r="E1749">
        <f>data!L1750</f>
        <v>2.9</v>
      </c>
      <c r="F1749">
        <f>data!M1750</f>
        <v>39</v>
      </c>
      <c r="G1749">
        <f>data!Q1750</f>
        <v>15172.4</v>
      </c>
      <c r="H1749">
        <f>data!R1750</f>
        <v>39</v>
      </c>
      <c r="I1749">
        <f>data!S1750</f>
        <v>0.2</v>
      </c>
      <c r="J1749">
        <f>data!T1750</f>
        <v>60</v>
      </c>
    </row>
    <row r="1750" spans="1:10" x14ac:dyDescent="0.25">
      <c r="A1750">
        <v>2001</v>
      </c>
      <c r="B1750" t="s">
        <v>125</v>
      </c>
      <c r="C1750">
        <f>data!J1751</f>
        <v>49.5</v>
      </c>
      <c r="D1750">
        <f>data!K1751</f>
        <v>153</v>
      </c>
      <c r="E1750">
        <f>data!L1751</f>
        <v>0</v>
      </c>
      <c r="F1750">
        <f>data!M1751</f>
        <v>2</v>
      </c>
      <c r="G1750">
        <f>data!Q1751</f>
        <v>899237.1</v>
      </c>
      <c r="H1750">
        <f>data!R1751</f>
        <v>2</v>
      </c>
      <c r="I1750">
        <f>data!S1751</f>
        <v>13.7</v>
      </c>
      <c r="J1750">
        <f>data!T1751</f>
        <v>398</v>
      </c>
    </row>
    <row r="1751" spans="1:10" x14ac:dyDescent="0.25">
      <c r="A1751">
        <v>2001</v>
      </c>
      <c r="B1751" t="s">
        <v>410</v>
      </c>
      <c r="C1751">
        <f>data!J1752</f>
        <v>0</v>
      </c>
      <c r="D1751">
        <f>data!K1752</f>
        <v>196</v>
      </c>
      <c r="E1751">
        <f>data!L1752</f>
        <v>0</v>
      </c>
      <c r="F1751">
        <f>data!M1752</f>
        <v>1</v>
      </c>
      <c r="G1751">
        <f>data!Q1752</f>
        <v>0</v>
      </c>
      <c r="H1751" t="str">
        <f>data!R1752</f>
        <v/>
      </c>
      <c r="I1751">
        <f>data!S1752</f>
        <v>0</v>
      </c>
      <c r="J1751">
        <f>data!T1752</f>
        <v>0</v>
      </c>
    </row>
    <row r="1752" spans="1:10" x14ac:dyDescent="0.25">
      <c r="A1752">
        <v>2001</v>
      </c>
      <c r="B1752" t="s">
        <v>126</v>
      </c>
      <c r="C1752">
        <f>data!J1753</f>
        <v>200</v>
      </c>
      <c r="D1752" t="str">
        <f>data!K1753</f>
        <v/>
      </c>
      <c r="E1752">
        <f>data!L1753</f>
        <v>0.1</v>
      </c>
      <c r="F1752">
        <f>data!M1753</f>
        <v>4</v>
      </c>
      <c r="G1752">
        <f>data!Q1753</f>
        <v>45552.899999999994</v>
      </c>
      <c r="H1752" t="str">
        <f>data!R1753</f>
        <v/>
      </c>
      <c r="I1752">
        <f>data!S1753</f>
        <v>0.7</v>
      </c>
      <c r="J1752">
        <f>data!T1753</f>
        <v>16</v>
      </c>
    </row>
    <row r="1753" spans="1:10" x14ac:dyDescent="0.25">
      <c r="A1753">
        <v>2001</v>
      </c>
      <c r="B1753" t="s">
        <v>255</v>
      </c>
      <c r="C1753">
        <f>data!J1754</f>
        <v>274</v>
      </c>
      <c r="D1753">
        <f>data!K1754</f>
        <v>78</v>
      </c>
      <c r="E1753">
        <f>data!L1754</f>
        <v>0.2</v>
      </c>
      <c r="F1753">
        <f>data!M1754</f>
        <v>3</v>
      </c>
      <c r="G1753">
        <f>data!Q1754</f>
        <v>1072.3</v>
      </c>
      <c r="H1753">
        <f>data!R1754</f>
        <v>174</v>
      </c>
      <c r="I1753">
        <f>data!S1754</f>
        <v>0</v>
      </c>
      <c r="J1753">
        <f>data!T1754</f>
        <v>4</v>
      </c>
    </row>
    <row r="1754" spans="1:10" x14ac:dyDescent="0.25">
      <c r="A1754">
        <v>2001</v>
      </c>
      <c r="B1754" t="s">
        <v>11</v>
      </c>
      <c r="C1754">
        <f>data!J1755</f>
        <v>155.80000000000001</v>
      </c>
      <c r="D1754">
        <f>data!K1755</f>
        <v>96</v>
      </c>
      <c r="E1754">
        <f>data!L1755</f>
        <v>0.1</v>
      </c>
      <c r="F1754">
        <f>data!M1755</f>
        <v>1</v>
      </c>
      <c r="G1754">
        <f>data!Q1755</f>
        <v>263050.90000000002</v>
      </c>
      <c r="H1754">
        <f>data!R1755</f>
        <v>3</v>
      </c>
      <c r="I1754">
        <f>data!S1755</f>
        <v>4</v>
      </c>
      <c r="J1754">
        <f>data!T1755</f>
        <v>189</v>
      </c>
    </row>
    <row r="1755" spans="1:10" x14ac:dyDescent="0.25">
      <c r="A1755">
        <v>2001</v>
      </c>
      <c r="B1755" t="s">
        <v>12</v>
      </c>
      <c r="C1755">
        <f>data!J1756</f>
        <v>916.3</v>
      </c>
      <c r="D1755">
        <f>data!K1756</f>
        <v>35</v>
      </c>
      <c r="E1755">
        <f>data!L1756</f>
        <v>0.7</v>
      </c>
      <c r="F1755">
        <f>data!M1756</f>
        <v>3</v>
      </c>
      <c r="G1755">
        <f>data!Q1756</f>
        <v>3175.8</v>
      </c>
      <c r="H1755">
        <f>data!R1756</f>
        <v>108</v>
      </c>
      <c r="I1755">
        <f>data!S1756</f>
        <v>0.1</v>
      </c>
      <c r="J1755">
        <f>data!T1756</f>
        <v>10</v>
      </c>
    </row>
    <row r="1756" spans="1:10" x14ac:dyDescent="0.25">
      <c r="A1756">
        <v>2001</v>
      </c>
      <c r="B1756" t="s">
        <v>129</v>
      </c>
      <c r="C1756">
        <f>data!J1757</f>
        <v>0</v>
      </c>
      <c r="D1756" t="str">
        <f>data!K1757</f>
        <v/>
      </c>
      <c r="E1756">
        <f>data!L1757</f>
        <v>0</v>
      </c>
      <c r="F1756">
        <f>data!M1757</f>
        <v>2</v>
      </c>
      <c r="G1756">
        <f>data!Q1757</f>
        <v>0</v>
      </c>
      <c r="H1756" t="str">
        <f>data!R1757</f>
        <v/>
      </c>
      <c r="I1756">
        <f>data!S1757</f>
        <v>0</v>
      </c>
      <c r="J1756">
        <f>data!T1757</f>
        <v>0</v>
      </c>
    </row>
    <row r="1757" spans="1:10" x14ac:dyDescent="0.25">
      <c r="A1757">
        <v>2001</v>
      </c>
      <c r="B1757" t="s">
        <v>65</v>
      </c>
      <c r="C1757">
        <f>data!J1758</f>
        <v>0</v>
      </c>
      <c r="D1757" t="str">
        <f>data!K1758</f>
        <v/>
      </c>
      <c r="E1757">
        <f>data!L1758</f>
        <v>0</v>
      </c>
      <c r="F1757">
        <f>data!M1758</f>
        <v>0</v>
      </c>
      <c r="G1757">
        <f>data!Q1758</f>
        <v>1524.4</v>
      </c>
      <c r="H1757">
        <f>data!R1758</f>
        <v>154</v>
      </c>
      <c r="I1757">
        <f>data!S1758</f>
        <v>0</v>
      </c>
      <c r="J1757">
        <f>data!T1758</f>
        <v>3</v>
      </c>
    </row>
    <row r="1758" spans="1:10" x14ac:dyDescent="0.25">
      <c r="A1758">
        <v>2001</v>
      </c>
      <c r="B1758" t="s">
        <v>256</v>
      </c>
      <c r="C1758">
        <f>data!J1759</f>
        <v>0</v>
      </c>
      <c r="D1758">
        <f>data!K1759</f>
        <v>196</v>
      </c>
      <c r="E1758">
        <f>data!L1759</f>
        <v>0</v>
      </c>
      <c r="F1758">
        <f>data!M1759</f>
        <v>1</v>
      </c>
      <c r="G1758">
        <f>data!Q1759</f>
        <v>1342.6</v>
      </c>
      <c r="H1758">
        <f>data!R1759</f>
        <v>161</v>
      </c>
      <c r="I1758">
        <f>data!S1759</f>
        <v>0</v>
      </c>
      <c r="J1758">
        <f>data!T1759</f>
        <v>6</v>
      </c>
    </row>
    <row r="1759" spans="1:10" x14ac:dyDescent="0.25">
      <c r="A1759">
        <v>2001</v>
      </c>
      <c r="B1759" t="s">
        <v>13</v>
      </c>
      <c r="C1759">
        <f>data!J1760</f>
        <v>3326.4</v>
      </c>
      <c r="D1759">
        <f>data!K1760</f>
        <v>10</v>
      </c>
      <c r="E1759">
        <f>data!L1760</f>
        <v>2.4</v>
      </c>
      <c r="F1759">
        <f>data!M1760</f>
        <v>7</v>
      </c>
      <c r="G1759">
        <f>data!Q1760</f>
        <v>6054</v>
      </c>
      <c r="H1759">
        <f>data!R1760</f>
        <v>73</v>
      </c>
      <c r="I1759">
        <f>data!S1760</f>
        <v>0.1</v>
      </c>
      <c r="J1759">
        <f>data!T1760</f>
        <v>12</v>
      </c>
    </row>
    <row r="1760" spans="1:10" x14ac:dyDescent="0.25">
      <c r="A1760">
        <v>2001</v>
      </c>
      <c r="B1760" t="s">
        <v>238</v>
      </c>
      <c r="C1760">
        <f>data!J1761</f>
        <v>3405</v>
      </c>
      <c r="D1760" t="str">
        <f>data!K1761</f>
        <v/>
      </c>
      <c r="E1760">
        <f>data!L1761</f>
        <v>2.5</v>
      </c>
      <c r="F1760">
        <f>data!M1761</f>
        <v>48</v>
      </c>
      <c r="G1760">
        <f>data!Q1761</f>
        <v>16207.8</v>
      </c>
      <c r="H1760" t="str">
        <f>data!R1761</f>
        <v/>
      </c>
      <c r="I1760">
        <f>data!S1761</f>
        <v>0.2</v>
      </c>
      <c r="J1760">
        <f>data!T1761</f>
        <v>92</v>
      </c>
    </row>
    <row r="1761" spans="1:10" x14ac:dyDescent="0.25">
      <c r="A1761">
        <v>2001</v>
      </c>
      <c r="B1761" t="s">
        <v>67</v>
      </c>
      <c r="C1761">
        <f>data!J1762</f>
        <v>78.2</v>
      </c>
      <c r="D1761">
        <f>data!K1762</f>
        <v>131</v>
      </c>
      <c r="E1761">
        <f>data!L1762</f>
        <v>0.1</v>
      </c>
      <c r="F1761">
        <f>data!M1762</f>
        <v>2</v>
      </c>
      <c r="G1761">
        <f>data!Q1762</f>
        <v>0</v>
      </c>
      <c r="H1761" t="str">
        <f>data!R1762</f>
        <v/>
      </c>
      <c r="I1761">
        <f>data!S1762</f>
        <v>0</v>
      </c>
      <c r="J1761">
        <f>data!T1762</f>
        <v>0</v>
      </c>
    </row>
    <row r="1762" spans="1:10" x14ac:dyDescent="0.25">
      <c r="A1762">
        <v>2001</v>
      </c>
      <c r="B1762" t="s">
        <v>14</v>
      </c>
      <c r="C1762">
        <f>data!J1763</f>
        <v>0</v>
      </c>
      <c r="D1762" t="str">
        <f>data!K1763</f>
        <v/>
      </c>
      <c r="E1762">
        <f>data!L1763</f>
        <v>0</v>
      </c>
      <c r="F1762">
        <f>data!M1763</f>
        <v>0</v>
      </c>
      <c r="G1762">
        <f>data!Q1763</f>
        <v>6891.5</v>
      </c>
      <c r="H1762">
        <f>data!R1763</f>
        <v>70</v>
      </c>
      <c r="I1762">
        <f>data!S1763</f>
        <v>0.1</v>
      </c>
      <c r="J1762">
        <f>data!T1763</f>
        <v>6</v>
      </c>
    </row>
    <row r="1763" spans="1:10" x14ac:dyDescent="0.25">
      <c r="A1763">
        <v>2001</v>
      </c>
      <c r="B1763" t="s">
        <v>257</v>
      </c>
      <c r="C1763">
        <f>data!J1764</f>
        <v>38</v>
      </c>
      <c r="D1763">
        <f>data!K1764</f>
        <v>161</v>
      </c>
      <c r="E1763">
        <f>data!L1764</f>
        <v>0</v>
      </c>
      <c r="F1763">
        <f>data!M1764</f>
        <v>2</v>
      </c>
      <c r="G1763">
        <f>data!Q1764</f>
        <v>0</v>
      </c>
      <c r="H1763" t="str">
        <f>data!R1764</f>
        <v/>
      </c>
      <c r="I1763">
        <f>data!S1764</f>
        <v>0</v>
      </c>
      <c r="J1763">
        <f>data!T1764</f>
        <v>0</v>
      </c>
    </row>
    <row r="1764" spans="1:10" x14ac:dyDescent="0.25">
      <c r="A1764">
        <v>2001</v>
      </c>
      <c r="B1764" t="s">
        <v>15</v>
      </c>
      <c r="C1764">
        <f>data!J1765</f>
        <v>0</v>
      </c>
      <c r="D1764" t="str">
        <f>data!K1765</f>
        <v/>
      </c>
      <c r="E1764">
        <f>data!L1765</f>
        <v>0</v>
      </c>
      <c r="F1764">
        <f>data!M1765</f>
        <v>0</v>
      </c>
      <c r="G1764">
        <f>data!Q1765</f>
        <v>31582.9</v>
      </c>
      <c r="H1764">
        <f>data!R1765</f>
        <v>21</v>
      </c>
      <c r="I1764">
        <f>data!S1765</f>
        <v>0.5</v>
      </c>
      <c r="J1764">
        <f>data!T1765</f>
        <v>41</v>
      </c>
    </row>
    <row r="1765" spans="1:10" x14ac:dyDescent="0.25">
      <c r="A1765">
        <v>2001</v>
      </c>
      <c r="B1765" t="s">
        <v>258</v>
      </c>
      <c r="C1765">
        <f>data!J1766</f>
        <v>0</v>
      </c>
      <c r="D1765" t="str">
        <f>data!K1766</f>
        <v/>
      </c>
      <c r="E1765">
        <f>data!L1766</f>
        <v>0</v>
      </c>
      <c r="F1765">
        <f>data!M1766</f>
        <v>0</v>
      </c>
      <c r="G1765">
        <f>data!Q1766</f>
        <v>0</v>
      </c>
      <c r="H1765" t="str">
        <f>data!R1766</f>
        <v/>
      </c>
      <c r="I1765">
        <f>data!S1766</f>
        <v>0</v>
      </c>
      <c r="J1765">
        <f>data!T1766</f>
        <v>0</v>
      </c>
    </row>
    <row r="1766" spans="1:10" x14ac:dyDescent="0.25">
      <c r="A1766">
        <v>2001</v>
      </c>
      <c r="B1766" t="s">
        <v>259</v>
      </c>
      <c r="C1766">
        <f>data!J1767</f>
        <v>0</v>
      </c>
      <c r="D1766" t="str">
        <f>data!K1767</f>
        <v/>
      </c>
      <c r="E1766">
        <f>data!L1767</f>
        <v>0</v>
      </c>
      <c r="F1766">
        <f>data!M1767</f>
        <v>0</v>
      </c>
      <c r="G1766">
        <f>data!Q1767</f>
        <v>0</v>
      </c>
      <c r="H1766" t="str">
        <f>data!R1767</f>
        <v/>
      </c>
      <c r="I1766">
        <f>data!S1767</f>
        <v>0</v>
      </c>
      <c r="J1766">
        <f>data!T1767</f>
        <v>0</v>
      </c>
    </row>
    <row r="1767" spans="1:10" x14ac:dyDescent="0.25">
      <c r="A1767">
        <v>2001</v>
      </c>
      <c r="B1767" t="s">
        <v>260</v>
      </c>
      <c r="C1767">
        <f>data!J1768</f>
        <v>0</v>
      </c>
      <c r="D1767" t="str">
        <f>data!K1768</f>
        <v/>
      </c>
      <c r="E1767">
        <f>data!L1768</f>
        <v>0</v>
      </c>
      <c r="F1767">
        <f>data!M1768</f>
        <v>0</v>
      </c>
      <c r="G1767">
        <f>data!Q1768</f>
        <v>0</v>
      </c>
      <c r="H1767" t="str">
        <f>data!R1768</f>
        <v/>
      </c>
      <c r="I1767">
        <f>data!S1768</f>
        <v>0</v>
      </c>
      <c r="J1767">
        <f>data!T1768</f>
        <v>0</v>
      </c>
    </row>
    <row r="1768" spans="1:10" x14ac:dyDescent="0.25">
      <c r="A1768">
        <v>2001</v>
      </c>
      <c r="B1768" t="s">
        <v>261</v>
      </c>
      <c r="C1768">
        <f>data!J1769</f>
        <v>0</v>
      </c>
      <c r="D1768" t="str">
        <f>data!K1769</f>
        <v/>
      </c>
      <c r="E1768">
        <f>data!L1769</f>
        <v>0</v>
      </c>
      <c r="F1768">
        <f>data!M1769</f>
        <v>0</v>
      </c>
      <c r="G1768">
        <f>data!Q1769</f>
        <v>0</v>
      </c>
      <c r="H1768" t="str">
        <f>data!R1769</f>
        <v/>
      </c>
      <c r="I1768">
        <f>data!S1769</f>
        <v>0</v>
      </c>
      <c r="J1768">
        <f>data!T1769</f>
        <v>0</v>
      </c>
    </row>
    <row r="1769" spans="1:10" x14ac:dyDescent="0.25">
      <c r="A1769">
        <v>2001</v>
      </c>
      <c r="B1769" t="s">
        <v>16</v>
      </c>
      <c r="C1769">
        <f>data!J1770</f>
        <v>5124.3</v>
      </c>
      <c r="D1769" t="str">
        <f>data!K1770</f>
        <v/>
      </c>
      <c r="E1769">
        <f>data!L1770</f>
        <v>3.7</v>
      </c>
      <c r="F1769">
        <f>data!M1770</f>
        <v>7</v>
      </c>
      <c r="G1769">
        <f>data!Q1770</f>
        <v>68255.8</v>
      </c>
      <c r="H1769">
        <f>data!R1770</f>
        <v>13</v>
      </c>
      <c r="I1769">
        <f>data!S1770</f>
        <v>1</v>
      </c>
      <c r="J1769">
        <f>data!T1770</f>
        <v>84</v>
      </c>
    </row>
    <row r="1770" spans="1:10" x14ac:dyDescent="0.25">
      <c r="A1770">
        <v>2001</v>
      </c>
      <c r="B1770" t="s">
        <v>262</v>
      </c>
      <c r="C1770">
        <f>data!J1771</f>
        <v>52.5</v>
      </c>
      <c r="D1770">
        <f>data!K1771</f>
        <v>148</v>
      </c>
      <c r="E1770">
        <f>data!L1771</f>
        <v>0</v>
      </c>
      <c r="F1770">
        <f>data!M1771</f>
        <v>1</v>
      </c>
      <c r="G1770">
        <f>data!Q1771</f>
        <v>0</v>
      </c>
      <c r="H1770" t="str">
        <f>data!R1771</f>
        <v/>
      </c>
      <c r="I1770">
        <f>data!S1771</f>
        <v>0</v>
      </c>
      <c r="J1770">
        <f>data!T1771</f>
        <v>0</v>
      </c>
    </row>
    <row r="1771" spans="1:10" x14ac:dyDescent="0.25">
      <c r="A1771">
        <v>2001</v>
      </c>
      <c r="B1771" t="s">
        <v>263</v>
      </c>
      <c r="C1771">
        <f>data!J1772</f>
        <v>0</v>
      </c>
      <c r="D1771" t="str">
        <f>data!K1772</f>
        <v/>
      </c>
      <c r="E1771">
        <f>data!L1772</f>
        <v>0</v>
      </c>
      <c r="F1771">
        <f>data!M1772</f>
        <v>0</v>
      </c>
      <c r="G1771">
        <f>data!Q1772</f>
        <v>0</v>
      </c>
      <c r="H1771" t="str">
        <f>data!R1772</f>
        <v/>
      </c>
      <c r="I1771">
        <f>data!S1772</f>
        <v>0</v>
      </c>
      <c r="J1771">
        <f>data!T1772</f>
        <v>0</v>
      </c>
    </row>
    <row r="1772" spans="1:10" x14ac:dyDescent="0.25">
      <c r="A1772">
        <v>2001</v>
      </c>
      <c r="B1772" t="s">
        <v>17</v>
      </c>
      <c r="C1772">
        <f>data!J1773</f>
        <v>11858.7</v>
      </c>
      <c r="D1772">
        <f>data!K1773</f>
        <v>2</v>
      </c>
      <c r="E1772">
        <f>data!L1773</f>
        <v>8.6999999999999993</v>
      </c>
      <c r="F1772">
        <f>data!M1773</f>
        <v>4</v>
      </c>
      <c r="G1772">
        <f>data!Q1773</f>
        <v>14244.6</v>
      </c>
      <c r="H1772">
        <f>data!R1773</f>
        <v>45</v>
      </c>
      <c r="I1772">
        <f>data!S1773</f>
        <v>0.2</v>
      </c>
      <c r="J1772">
        <f>data!T1773</f>
        <v>9</v>
      </c>
    </row>
    <row r="1773" spans="1:10" x14ac:dyDescent="0.25">
      <c r="A1773">
        <v>2001</v>
      </c>
      <c r="B1773" t="s">
        <v>72</v>
      </c>
      <c r="C1773">
        <f>data!J1774</f>
        <v>90</v>
      </c>
      <c r="D1773">
        <f>data!K1774</f>
        <v>123</v>
      </c>
      <c r="E1773">
        <f>data!L1774</f>
        <v>0.1</v>
      </c>
      <c r="F1773">
        <f>data!M1774</f>
        <v>1</v>
      </c>
      <c r="G1773">
        <f>data!Q1774</f>
        <v>3064.3</v>
      </c>
      <c r="H1773">
        <f>data!R1774</f>
        <v>111</v>
      </c>
      <c r="I1773">
        <f>data!S1774</f>
        <v>0.1</v>
      </c>
      <c r="J1773">
        <f>data!T1774</f>
        <v>14</v>
      </c>
    </row>
    <row r="1774" spans="1:10" x14ac:dyDescent="0.25">
      <c r="A1774">
        <v>2001</v>
      </c>
      <c r="B1774" t="s">
        <v>18</v>
      </c>
      <c r="C1774">
        <f>data!J1775</f>
        <v>46</v>
      </c>
      <c r="D1774" t="str">
        <f>data!K1775</f>
        <v/>
      </c>
      <c r="E1774">
        <f>data!L1775</f>
        <v>0</v>
      </c>
      <c r="F1774">
        <f>data!M1775</f>
        <v>2</v>
      </c>
      <c r="G1774">
        <f>data!Q1775</f>
        <v>43689.2</v>
      </c>
      <c r="H1774" t="str">
        <f>data!R1775</f>
        <v/>
      </c>
      <c r="I1774">
        <f>data!S1775</f>
        <v>0.60000000000000009</v>
      </c>
      <c r="J1774">
        <f>data!T1775</f>
        <v>24</v>
      </c>
    </row>
    <row r="1775" spans="1:10" x14ac:dyDescent="0.25">
      <c r="A1775">
        <v>2001</v>
      </c>
      <c r="B1775" t="s">
        <v>264</v>
      </c>
      <c r="C1775">
        <f>data!J1776</f>
        <v>0</v>
      </c>
      <c r="D1775" t="str">
        <f>data!K1776</f>
        <v/>
      </c>
      <c r="E1775">
        <f>data!L1776</f>
        <v>0</v>
      </c>
      <c r="F1775">
        <f>data!M1776</f>
        <v>0</v>
      </c>
      <c r="G1775">
        <f>data!Q1776</f>
        <v>0</v>
      </c>
      <c r="H1775" t="str">
        <f>data!R1776</f>
        <v/>
      </c>
      <c r="I1775">
        <f>data!S1776</f>
        <v>0</v>
      </c>
      <c r="J1775">
        <f>data!T1776</f>
        <v>0</v>
      </c>
    </row>
    <row r="1776" spans="1:10" x14ac:dyDescent="0.25">
      <c r="A1776">
        <v>2001</v>
      </c>
      <c r="B1776" t="s">
        <v>19</v>
      </c>
      <c r="C1776">
        <f>data!J1777</f>
        <v>1325</v>
      </c>
      <c r="D1776">
        <f>data!K1777</f>
        <v>24</v>
      </c>
      <c r="E1776">
        <f>data!L1777</f>
        <v>1</v>
      </c>
      <c r="F1776">
        <f>data!M1777</f>
        <v>8</v>
      </c>
      <c r="G1776">
        <f>data!Q1777</f>
        <v>46801.1</v>
      </c>
      <c r="H1776">
        <f>data!R1777</f>
        <v>14</v>
      </c>
      <c r="I1776">
        <f>data!S1777</f>
        <v>0.7</v>
      </c>
      <c r="J1776">
        <f>data!T1777</f>
        <v>41</v>
      </c>
    </row>
    <row r="1777" spans="1:10" x14ac:dyDescent="0.25">
      <c r="A1777">
        <v>2001</v>
      </c>
      <c r="B1777" t="s">
        <v>221</v>
      </c>
      <c r="C1777">
        <f>data!J1778</f>
        <v>0</v>
      </c>
      <c r="D1777">
        <f>data!K1778</f>
        <v>196</v>
      </c>
      <c r="E1777">
        <f>data!L1778</f>
        <v>0</v>
      </c>
      <c r="F1777">
        <f>data!M1778</f>
        <v>1</v>
      </c>
      <c r="G1777">
        <f>data!Q1778</f>
        <v>7106.1</v>
      </c>
      <c r="H1777" t="str">
        <f>data!R1778</f>
        <v/>
      </c>
      <c r="I1777">
        <f>data!S1778</f>
        <v>0.1</v>
      </c>
      <c r="J1777">
        <f>data!T1778</f>
        <v>12</v>
      </c>
    </row>
    <row r="1778" spans="1:10" x14ac:dyDescent="0.25">
      <c r="A1778">
        <v>2001</v>
      </c>
      <c r="B1778" t="s">
        <v>265</v>
      </c>
      <c r="C1778">
        <f>data!J1779</f>
        <v>0</v>
      </c>
      <c r="D1778" t="str">
        <f>data!K1779</f>
        <v/>
      </c>
      <c r="E1778">
        <f>data!L1779</f>
        <v>0</v>
      </c>
      <c r="F1778">
        <f>data!M1779</f>
        <v>0</v>
      </c>
      <c r="G1778">
        <f>data!Q1779</f>
        <v>750</v>
      </c>
      <c r="H1778">
        <f>data!R1779</f>
        <v>199</v>
      </c>
      <c r="I1778">
        <f>data!S1779</f>
        <v>0</v>
      </c>
      <c r="J1778">
        <f>data!T1779</f>
        <v>1</v>
      </c>
    </row>
    <row r="1779" spans="1:10" x14ac:dyDescent="0.25">
      <c r="A1779">
        <v>2001</v>
      </c>
      <c r="B1779" t="s">
        <v>266</v>
      </c>
      <c r="C1779">
        <f>data!J1780</f>
        <v>0</v>
      </c>
      <c r="D1779">
        <f>data!K1780</f>
        <v>196</v>
      </c>
      <c r="E1779">
        <f>data!L1780</f>
        <v>0</v>
      </c>
      <c r="F1779">
        <f>data!M1780</f>
        <v>1</v>
      </c>
      <c r="G1779">
        <f>data!Q1780</f>
        <v>0</v>
      </c>
      <c r="H1779" t="str">
        <f>data!R1780</f>
        <v/>
      </c>
      <c r="I1779">
        <f>data!S1780</f>
        <v>0</v>
      </c>
      <c r="J1779">
        <f>data!T1780</f>
        <v>0</v>
      </c>
    </row>
    <row r="1780" spans="1:10" x14ac:dyDescent="0.25">
      <c r="A1780">
        <v>2001</v>
      </c>
      <c r="B1780" t="s">
        <v>75</v>
      </c>
      <c r="C1780">
        <f>data!J1781</f>
        <v>130.5</v>
      </c>
      <c r="D1780" t="str">
        <f>data!K1781</f>
        <v/>
      </c>
      <c r="E1780">
        <f>data!L1781</f>
        <v>0.1</v>
      </c>
      <c r="F1780">
        <f>data!M1781</f>
        <v>2</v>
      </c>
      <c r="G1780">
        <f>data!Q1781</f>
        <v>0</v>
      </c>
      <c r="H1780" t="str">
        <f>data!R1781</f>
        <v/>
      </c>
      <c r="I1780">
        <f>data!S1781</f>
        <v>0</v>
      </c>
      <c r="J1780">
        <f>data!T1781</f>
        <v>0</v>
      </c>
    </row>
    <row r="1781" spans="1:10" x14ac:dyDescent="0.25">
      <c r="A1781">
        <v>2001</v>
      </c>
      <c r="B1781" t="s">
        <v>268</v>
      </c>
      <c r="C1781">
        <f>data!J1782</f>
        <v>55.2</v>
      </c>
      <c r="D1781">
        <f>data!K1782</f>
        <v>143</v>
      </c>
      <c r="E1781">
        <f>data!L1782</f>
        <v>0</v>
      </c>
      <c r="F1781">
        <f>data!M1782</f>
        <v>1</v>
      </c>
      <c r="G1781">
        <f>data!Q1782</f>
        <v>3000.4</v>
      </c>
      <c r="H1781">
        <f>data!R1782</f>
        <v>112</v>
      </c>
      <c r="I1781">
        <f>data!S1782</f>
        <v>0.1</v>
      </c>
      <c r="J1781">
        <f>data!T1782</f>
        <v>15</v>
      </c>
    </row>
    <row r="1782" spans="1:10" x14ac:dyDescent="0.25">
      <c r="A1782">
        <v>2001</v>
      </c>
      <c r="B1782" t="s">
        <v>269</v>
      </c>
      <c r="C1782">
        <f>data!J1783</f>
        <v>0</v>
      </c>
      <c r="D1782" t="str">
        <f>data!K1783</f>
        <v/>
      </c>
      <c r="E1782">
        <f>data!L1783</f>
        <v>0</v>
      </c>
      <c r="F1782">
        <f>data!M1783</f>
        <v>0</v>
      </c>
      <c r="G1782">
        <f>data!Q1783</f>
        <v>0</v>
      </c>
      <c r="H1782" t="str">
        <f>data!R1783</f>
        <v/>
      </c>
      <c r="I1782">
        <f>data!S1783</f>
        <v>0</v>
      </c>
      <c r="J1782">
        <f>data!T1783</f>
        <v>0</v>
      </c>
    </row>
    <row r="1783" spans="1:10" x14ac:dyDescent="0.25">
      <c r="A1783">
        <v>2001</v>
      </c>
      <c r="B1783" t="s">
        <v>133</v>
      </c>
      <c r="C1783">
        <f>data!J1784</f>
        <v>0</v>
      </c>
      <c r="D1783" t="str">
        <f>data!K1784</f>
        <v/>
      </c>
      <c r="E1783">
        <f>data!L1784</f>
        <v>0</v>
      </c>
      <c r="F1783">
        <f>data!M1784</f>
        <v>0</v>
      </c>
      <c r="G1783">
        <f>data!Q1784</f>
        <v>1943.2</v>
      </c>
      <c r="H1783">
        <f>data!R1784</f>
        <v>144</v>
      </c>
      <c r="I1783">
        <f>data!S1784</f>
        <v>0</v>
      </c>
      <c r="J1783">
        <f>data!T1784</f>
        <v>7</v>
      </c>
    </row>
    <row r="1784" spans="1:10" x14ac:dyDescent="0.25">
      <c r="A1784">
        <v>2001</v>
      </c>
      <c r="B1784" t="s">
        <v>270</v>
      </c>
      <c r="C1784">
        <f>data!J1785</f>
        <v>2435.9</v>
      </c>
      <c r="D1784">
        <f>data!K1785</f>
        <v>16</v>
      </c>
      <c r="E1784">
        <f>data!L1785</f>
        <v>1.8</v>
      </c>
      <c r="F1784">
        <f>data!M1785</f>
        <v>11</v>
      </c>
      <c r="G1784">
        <f>data!Q1785</f>
        <v>10733.8</v>
      </c>
      <c r="H1784">
        <f>data!R1785</f>
        <v>55</v>
      </c>
      <c r="I1784">
        <f>data!S1785</f>
        <v>0.2</v>
      </c>
      <c r="J1784">
        <f>data!T1785</f>
        <v>21</v>
      </c>
    </row>
    <row r="1785" spans="1:10" x14ac:dyDescent="0.25">
      <c r="A1785">
        <v>2001</v>
      </c>
      <c r="B1785" t="s">
        <v>271</v>
      </c>
      <c r="C1785">
        <f>data!J1786</f>
        <v>0</v>
      </c>
      <c r="D1785" t="str">
        <f>data!K1786</f>
        <v/>
      </c>
      <c r="E1785">
        <f>data!L1786</f>
        <v>0</v>
      </c>
      <c r="F1785">
        <f>data!M1786</f>
        <v>0</v>
      </c>
      <c r="G1785">
        <f>data!Q1786</f>
        <v>0</v>
      </c>
      <c r="H1785" t="str">
        <f>data!R1786</f>
        <v/>
      </c>
      <c r="I1785">
        <f>data!S1786</f>
        <v>0</v>
      </c>
      <c r="J1785">
        <f>data!T1786</f>
        <v>0</v>
      </c>
    </row>
    <row r="1786" spans="1:10" x14ac:dyDescent="0.25">
      <c r="A1786">
        <v>2001</v>
      </c>
      <c r="B1786" t="s">
        <v>272</v>
      </c>
      <c r="C1786">
        <f>data!J1787</f>
        <v>0</v>
      </c>
      <c r="D1786" t="str">
        <f>data!K1787</f>
        <v/>
      </c>
      <c r="E1786">
        <f>data!L1787</f>
        <v>0</v>
      </c>
      <c r="F1786">
        <f>data!M1787</f>
        <v>0</v>
      </c>
      <c r="G1786">
        <f>data!Q1787</f>
        <v>0</v>
      </c>
      <c r="H1786" t="str">
        <f>data!R1787</f>
        <v/>
      </c>
      <c r="I1786">
        <f>data!S1787</f>
        <v>0</v>
      </c>
      <c r="J1786">
        <f>data!T1787</f>
        <v>0</v>
      </c>
    </row>
    <row r="1787" spans="1:10" x14ac:dyDescent="0.25">
      <c r="A1787">
        <v>2001</v>
      </c>
      <c r="B1787" t="s">
        <v>357</v>
      </c>
      <c r="C1787">
        <f>data!J1788</f>
        <v>0</v>
      </c>
      <c r="D1787" t="str">
        <f>data!K1788</f>
        <v/>
      </c>
      <c r="E1787">
        <f>data!L1788</f>
        <v>0</v>
      </c>
      <c r="F1787">
        <f>data!M1788</f>
        <v>0</v>
      </c>
      <c r="G1787">
        <f>data!Q1788</f>
        <v>0</v>
      </c>
      <c r="H1787" t="str">
        <f>data!R1788</f>
        <v/>
      </c>
      <c r="I1787">
        <f>data!S1788</f>
        <v>0</v>
      </c>
      <c r="J1787">
        <f>data!T1788</f>
        <v>0</v>
      </c>
    </row>
    <row r="1788" spans="1:10" x14ac:dyDescent="0.25">
      <c r="A1788">
        <v>2001</v>
      </c>
      <c r="B1788" t="s">
        <v>76</v>
      </c>
      <c r="C1788">
        <f>data!J1789</f>
        <v>144.69999999999999</v>
      </c>
      <c r="D1788">
        <f>data!K1789</f>
        <v>101</v>
      </c>
      <c r="E1788">
        <f>data!L1789</f>
        <v>0.1</v>
      </c>
      <c r="F1788">
        <f>data!M1789</f>
        <v>1</v>
      </c>
      <c r="G1788">
        <f>data!Q1789</f>
        <v>1202.9000000000001</v>
      </c>
      <c r="H1788">
        <f>data!R1789</f>
        <v>166</v>
      </c>
      <c r="I1788">
        <f>data!S1789</f>
        <v>0</v>
      </c>
      <c r="J1788">
        <f>data!T1789</f>
        <v>7</v>
      </c>
    </row>
    <row r="1789" spans="1:10" x14ac:dyDescent="0.25">
      <c r="A1789">
        <v>2001</v>
      </c>
      <c r="B1789" t="s">
        <v>273</v>
      </c>
      <c r="C1789">
        <f>data!J1790</f>
        <v>168.5</v>
      </c>
      <c r="D1789">
        <f>data!K1790</f>
        <v>91</v>
      </c>
      <c r="E1789">
        <f>data!L1790</f>
        <v>0.1</v>
      </c>
      <c r="F1789">
        <f>data!M1790</f>
        <v>2</v>
      </c>
      <c r="G1789">
        <f>data!Q1790</f>
        <v>0</v>
      </c>
      <c r="H1789" t="str">
        <f>data!R1790</f>
        <v/>
      </c>
      <c r="I1789">
        <f>data!S1790</f>
        <v>0</v>
      </c>
      <c r="J1789">
        <f>data!T1790</f>
        <v>0</v>
      </c>
    </row>
    <row r="1790" spans="1:10" x14ac:dyDescent="0.25">
      <c r="A1790">
        <v>2001</v>
      </c>
      <c r="B1790" t="s">
        <v>417</v>
      </c>
      <c r="C1790">
        <f>data!J1791</f>
        <v>0</v>
      </c>
      <c r="D1790" t="str">
        <f>data!K1791</f>
        <v/>
      </c>
      <c r="E1790">
        <f>data!L1791</f>
        <v>0</v>
      </c>
      <c r="F1790">
        <f>data!M1791</f>
        <v>0</v>
      </c>
      <c r="G1790">
        <f>data!Q1791</f>
        <v>0</v>
      </c>
      <c r="H1790" t="str">
        <f>data!R1791</f>
        <v/>
      </c>
      <c r="I1790">
        <f>data!S1791</f>
        <v>0</v>
      </c>
      <c r="J1790">
        <f>data!T1791</f>
        <v>0</v>
      </c>
    </row>
    <row r="1791" spans="1:10" x14ac:dyDescent="0.25">
      <c r="A1791">
        <v>2001</v>
      </c>
      <c r="B1791" t="s">
        <v>21</v>
      </c>
      <c r="C1791">
        <f>data!J1792</f>
        <v>643.5</v>
      </c>
      <c r="D1791">
        <f>data!K1792</f>
        <v>47</v>
      </c>
      <c r="E1791">
        <f>data!L1792</f>
        <v>0.5</v>
      </c>
      <c r="F1791">
        <f>data!M1792</f>
        <v>7</v>
      </c>
      <c r="G1791">
        <f>data!Q1792</f>
        <v>10597.8</v>
      </c>
      <c r="H1791">
        <f>data!R1792</f>
        <v>56</v>
      </c>
      <c r="I1791">
        <f>data!S1792</f>
        <v>0.2</v>
      </c>
      <c r="J1791">
        <f>data!T1792</f>
        <v>35</v>
      </c>
    </row>
    <row r="1792" spans="1:10" x14ac:dyDescent="0.25">
      <c r="A1792">
        <v>2001</v>
      </c>
      <c r="B1792" t="s">
        <v>22</v>
      </c>
      <c r="C1792">
        <f>data!J1793</f>
        <v>412.6</v>
      </c>
      <c r="D1792">
        <f>data!K1793</f>
        <v>55</v>
      </c>
      <c r="E1792">
        <f>data!L1793</f>
        <v>0.3</v>
      </c>
      <c r="F1792">
        <f>data!M1793</f>
        <v>7</v>
      </c>
      <c r="G1792">
        <f>data!Q1793</f>
        <v>8481.9</v>
      </c>
      <c r="H1792">
        <f>data!R1793</f>
        <v>63</v>
      </c>
      <c r="I1792">
        <f>data!S1793</f>
        <v>0.1</v>
      </c>
      <c r="J1792">
        <f>data!T1793</f>
        <v>29</v>
      </c>
    </row>
    <row r="1793" spans="1:10" x14ac:dyDescent="0.25">
      <c r="A1793">
        <v>2001</v>
      </c>
      <c r="B1793" t="s">
        <v>274</v>
      </c>
      <c r="C1793">
        <f>data!J1794</f>
        <v>0</v>
      </c>
      <c r="D1793" t="str">
        <f>data!K1794</f>
        <v/>
      </c>
      <c r="E1793">
        <f>data!L1794</f>
        <v>0</v>
      </c>
      <c r="F1793">
        <f>data!M1794</f>
        <v>0</v>
      </c>
      <c r="G1793">
        <f>data!Q1794</f>
        <v>903.4</v>
      </c>
      <c r="H1793">
        <f>data!R1794</f>
        <v>191</v>
      </c>
      <c r="I1793">
        <f>data!S1794</f>
        <v>0</v>
      </c>
      <c r="J1793">
        <f>data!T1794</f>
        <v>2</v>
      </c>
    </row>
    <row r="1794" spans="1:10" x14ac:dyDescent="0.25">
      <c r="A1794">
        <v>2001</v>
      </c>
      <c r="B1794" t="s">
        <v>275</v>
      </c>
      <c r="C1794">
        <f>data!J1795</f>
        <v>0</v>
      </c>
      <c r="D1794" t="str">
        <f>data!K1795</f>
        <v/>
      </c>
      <c r="E1794">
        <f>data!L1795</f>
        <v>0</v>
      </c>
      <c r="F1794">
        <f>data!M1795</f>
        <v>0</v>
      </c>
      <c r="G1794">
        <f>data!Q1795</f>
        <v>0</v>
      </c>
      <c r="H1794" t="str">
        <f>data!R1795</f>
        <v/>
      </c>
      <c r="I1794">
        <f>data!S1795</f>
        <v>0</v>
      </c>
      <c r="J1794">
        <f>data!T1795</f>
        <v>0</v>
      </c>
    </row>
    <row r="1795" spans="1:10" x14ac:dyDescent="0.25">
      <c r="A1795">
        <v>2001</v>
      </c>
      <c r="B1795" t="s">
        <v>23</v>
      </c>
      <c r="C1795">
        <f>data!J1796</f>
        <v>692.9</v>
      </c>
      <c r="D1795">
        <f>data!K1796</f>
        <v>43</v>
      </c>
      <c r="E1795">
        <f>data!L1796</f>
        <v>0.5</v>
      </c>
      <c r="F1795">
        <f>data!M1796</f>
        <v>7</v>
      </c>
      <c r="G1795">
        <f>data!Q1796</f>
        <v>10459.6</v>
      </c>
      <c r="H1795">
        <f>data!R1796</f>
        <v>57</v>
      </c>
      <c r="I1795">
        <f>data!S1796</f>
        <v>0.2</v>
      </c>
      <c r="J1795">
        <f>data!T1796</f>
        <v>28</v>
      </c>
    </row>
    <row r="1796" spans="1:10" x14ac:dyDescent="0.25">
      <c r="A1796">
        <v>2001</v>
      </c>
      <c r="B1796" t="s">
        <v>135</v>
      </c>
      <c r="C1796">
        <f>data!J1797</f>
        <v>1149.9000000000001</v>
      </c>
      <c r="D1796">
        <f>data!K1797</f>
        <v>27</v>
      </c>
      <c r="E1796">
        <f>data!L1797</f>
        <v>0.8</v>
      </c>
      <c r="F1796">
        <f>data!M1797</f>
        <v>8</v>
      </c>
      <c r="G1796">
        <f>data!Q1797</f>
        <v>3914.4</v>
      </c>
      <c r="H1796">
        <f>data!R1797</f>
        <v>92</v>
      </c>
      <c r="I1796">
        <f>data!S1797</f>
        <v>0.1</v>
      </c>
      <c r="J1796">
        <f>data!T1797</f>
        <v>23</v>
      </c>
    </row>
    <row r="1797" spans="1:10" x14ac:dyDescent="0.25">
      <c r="A1797">
        <v>2001</v>
      </c>
      <c r="B1797" t="s">
        <v>235</v>
      </c>
      <c r="C1797">
        <f>data!J1798</f>
        <v>535.5</v>
      </c>
      <c r="D1797" t="str">
        <f>data!K1798</f>
        <v/>
      </c>
      <c r="E1797">
        <f>data!L1798</f>
        <v>0.4</v>
      </c>
      <c r="F1797">
        <f>data!M1798</f>
        <v>11</v>
      </c>
      <c r="G1797">
        <f>data!Q1798</f>
        <v>3430.5</v>
      </c>
      <c r="H1797" t="str">
        <f>data!R1798</f>
        <v/>
      </c>
      <c r="I1797">
        <f>data!S1798</f>
        <v>0</v>
      </c>
      <c r="J1797">
        <f>data!T1798</f>
        <v>19</v>
      </c>
    </row>
    <row r="1798" spans="1:10" x14ac:dyDescent="0.25">
      <c r="A1798">
        <v>2001</v>
      </c>
      <c r="B1798" t="s">
        <v>236</v>
      </c>
      <c r="C1798">
        <f>data!J1799</f>
        <v>158.69999999999999</v>
      </c>
      <c r="D1798">
        <f>data!K1799</f>
        <v>94</v>
      </c>
      <c r="E1798">
        <f>data!L1799</f>
        <v>0.1</v>
      </c>
      <c r="F1798">
        <f>data!M1799</f>
        <v>4</v>
      </c>
      <c r="G1798">
        <f>data!Q1799</f>
        <v>0</v>
      </c>
      <c r="H1798" t="str">
        <f>data!R1799</f>
        <v/>
      </c>
      <c r="I1798">
        <f>data!S1799</f>
        <v>0</v>
      </c>
      <c r="J1798">
        <f>data!T1799</f>
        <v>0</v>
      </c>
    </row>
    <row r="1799" spans="1:10" x14ac:dyDescent="0.25">
      <c r="A1799">
        <v>2001</v>
      </c>
      <c r="B1799" t="s">
        <v>419</v>
      </c>
      <c r="C1799">
        <f>data!J1800</f>
        <v>535.29999999999995</v>
      </c>
      <c r="D1799">
        <f>data!K1800</f>
        <v>51</v>
      </c>
      <c r="E1799">
        <f>data!L1800</f>
        <v>0.4</v>
      </c>
      <c r="F1799">
        <f>data!M1800</f>
        <v>4</v>
      </c>
      <c r="G1799">
        <f>data!Q1800</f>
        <v>3312.9</v>
      </c>
      <c r="H1799">
        <f>data!R1800</f>
        <v>105</v>
      </c>
      <c r="I1799">
        <f>data!S1800</f>
        <v>0.1</v>
      </c>
      <c r="J1799">
        <f>data!T1800</f>
        <v>11</v>
      </c>
    </row>
    <row r="1800" spans="1:10" x14ac:dyDescent="0.25">
      <c r="A1800">
        <v>2001</v>
      </c>
      <c r="B1800" t="s">
        <v>81</v>
      </c>
      <c r="C1800">
        <f>data!J1801</f>
        <v>1862.1</v>
      </c>
      <c r="D1800">
        <f>data!K1801</f>
        <v>19</v>
      </c>
      <c r="E1800">
        <f>data!L1801</f>
        <v>1.4</v>
      </c>
      <c r="F1800">
        <f>data!M1801</f>
        <v>23</v>
      </c>
      <c r="G1800">
        <f>data!Q1801</f>
        <v>10076.299999999999</v>
      </c>
      <c r="H1800">
        <f>data!R1801</f>
        <v>59</v>
      </c>
      <c r="I1800">
        <f>data!S1801</f>
        <v>0.2</v>
      </c>
      <c r="J1800">
        <f>data!T1801</f>
        <v>47</v>
      </c>
    </row>
    <row r="1801" spans="1:10" x14ac:dyDescent="0.25">
      <c r="A1801">
        <v>2001</v>
      </c>
      <c r="B1801" t="s">
        <v>276</v>
      </c>
      <c r="C1801">
        <f>data!J1802</f>
        <v>290</v>
      </c>
      <c r="D1801">
        <f>data!K1802</f>
        <v>74</v>
      </c>
      <c r="E1801">
        <f>data!L1802</f>
        <v>0.2</v>
      </c>
      <c r="F1801">
        <f>data!M1802</f>
        <v>4</v>
      </c>
      <c r="G1801">
        <f>data!Q1802</f>
        <v>3448.1</v>
      </c>
      <c r="H1801">
        <f>data!R1802</f>
        <v>103</v>
      </c>
      <c r="I1801">
        <f>data!S1802</f>
        <v>0.1</v>
      </c>
      <c r="J1801">
        <f>data!T1802</f>
        <v>9</v>
      </c>
    </row>
    <row r="1802" spans="1:10" x14ac:dyDescent="0.25">
      <c r="A1802">
        <v>2001</v>
      </c>
      <c r="B1802" t="s">
        <v>82</v>
      </c>
      <c r="C1802">
        <f>data!J1803</f>
        <v>277.89999999999998</v>
      </c>
      <c r="D1802">
        <f>data!K1803</f>
        <v>76</v>
      </c>
      <c r="E1802">
        <f>data!L1803</f>
        <v>0.2</v>
      </c>
      <c r="F1802">
        <f>data!M1803</f>
        <v>8</v>
      </c>
      <c r="G1802">
        <f>data!Q1803</f>
        <v>22830.9</v>
      </c>
      <c r="H1802">
        <f>data!R1803</f>
        <v>27</v>
      </c>
      <c r="I1802">
        <f>data!S1803</f>
        <v>0.4</v>
      </c>
      <c r="J1802">
        <f>data!T1803</f>
        <v>15</v>
      </c>
    </row>
    <row r="1803" spans="1:10" x14ac:dyDescent="0.25">
      <c r="A1803">
        <v>2001</v>
      </c>
      <c r="B1803" t="s">
        <v>277</v>
      </c>
      <c r="C1803">
        <f>data!J1804</f>
        <v>0</v>
      </c>
      <c r="D1803" t="str">
        <f>data!K1804</f>
        <v/>
      </c>
      <c r="E1803">
        <f>data!L1804</f>
        <v>0</v>
      </c>
      <c r="F1803">
        <f>data!M1804</f>
        <v>0</v>
      </c>
      <c r="G1803">
        <f>data!Q1804</f>
        <v>0</v>
      </c>
      <c r="H1803" t="str">
        <f>data!R1804</f>
        <v/>
      </c>
      <c r="I1803">
        <f>data!S1804</f>
        <v>0</v>
      </c>
      <c r="J1803">
        <f>data!T1804</f>
        <v>0</v>
      </c>
    </row>
    <row r="1804" spans="1:10" x14ac:dyDescent="0.25">
      <c r="A1804">
        <v>2001</v>
      </c>
      <c r="B1804" t="s">
        <v>83</v>
      </c>
      <c r="C1804">
        <f>data!J1805</f>
        <v>954.4</v>
      </c>
      <c r="D1804">
        <f>data!K1805</f>
        <v>34</v>
      </c>
      <c r="E1804">
        <f>data!L1805</f>
        <v>0.7</v>
      </c>
      <c r="F1804">
        <f>data!M1805</f>
        <v>8</v>
      </c>
      <c r="G1804">
        <f>data!Q1805</f>
        <v>8420.7999999999993</v>
      </c>
      <c r="H1804">
        <f>data!R1805</f>
        <v>64</v>
      </c>
      <c r="I1804">
        <f>data!S1805</f>
        <v>0.1</v>
      </c>
      <c r="J1804">
        <f>data!T1805</f>
        <v>32</v>
      </c>
    </row>
    <row r="1805" spans="1:10" x14ac:dyDescent="0.25">
      <c r="A1805">
        <v>2001</v>
      </c>
      <c r="B1805" t="s">
        <v>278</v>
      </c>
      <c r="C1805">
        <f>data!J1806</f>
        <v>0</v>
      </c>
      <c r="D1805" t="str">
        <f>data!K1806</f>
        <v/>
      </c>
      <c r="E1805">
        <f>data!L1806</f>
        <v>0</v>
      </c>
      <c r="F1805">
        <f>data!M1806</f>
        <v>0</v>
      </c>
      <c r="G1805">
        <f>data!Q1806</f>
        <v>0</v>
      </c>
      <c r="H1805" t="str">
        <f>data!R1806</f>
        <v/>
      </c>
      <c r="I1805">
        <f>data!S1806</f>
        <v>0</v>
      </c>
      <c r="J1805">
        <f>data!T1806</f>
        <v>0</v>
      </c>
    </row>
    <row r="1806" spans="1:10" x14ac:dyDescent="0.25">
      <c r="A1806">
        <v>2001</v>
      </c>
      <c r="B1806" t="s">
        <v>139</v>
      </c>
      <c r="C1806">
        <f>data!J1807</f>
        <v>0</v>
      </c>
      <c r="D1806" t="str">
        <f>data!K1807</f>
        <v/>
      </c>
      <c r="E1806">
        <f>data!L1807</f>
        <v>0</v>
      </c>
      <c r="F1806">
        <f>data!M1807</f>
        <v>0</v>
      </c>
      <c r="G1806">
        <f>data!Q1807</f>
        <v>3991.5</v>
      </c>
      <c r="H1806">
        <f>data!R1807</f>
        <v>91</v>
      </c>
      <c r="I1806">
        <f>data!S1807</f>
        <v>0.1</v>
      </c>
      <c r="J1806">
        <f>data!T1807</f>
        <v>5</v>
      </c>
    </row>
    <row r="1807" spans="1:10" x14ac:dyDescent="0.25">
      <c r="A1807">
        <v>2001</v>
      </c>
      <c r="B1807" t="s">
        <v>230</v>
      </c>
      <c r="C1807">
        <f>data!J1808</f>
        <v>0</v>
      </c>
      <c r="D1807" t="str">
        <f>data!K1808</f>
        <v/>
      </c>
      <c r="E1807">
        <f>data!L1808</f>
        <v>0</v>
      </c>
      <c r="F1807">
        <f>data!M1808</f>
        <v>0</v>
      </c>
      <c r="G1807">
        <f>data!Q1808</f>
        <v>1949.2</v>
      </c>
      <c r="H1807">
        <f>data!R1808</f>
        <v>143</v>
      </c>
      <c r="I1807">
        <f>data!S1808</f>
        <v>0</v>
      </c>
      <c r="J1807">
        <f>data!T1808</f>
        <v>3</v>
      </c>
    </row>
    <row r="1808" spans="1:10" x14ac:dyDescent="0.25">
      <c r="A1808">
        <v>2001</v>
      </c>
      <c r="B1808" t="s">
        <v>421</v>
      </c>
      <c r="C1808">
        <f>data!J1809</f>
        <v>0</v>
      </c>
      <c r="D1808" t="str">
        <f>data!K1809</f>
        <v/>
      </c>
      <c r="E1808">
        <f>data!L1809</f>
        <v>0</v>
      </c>
      <c r="F1808">
        <f>data!M1809</f>
        <v>0</v>
      </c>
      <c r="G1808">
        <f>data!Q1809</f>
        <v>0</v>
      </c>
      <c r="H1808" t="str">
        <f>data!R1809</f>
        <v/>
      </c>
      <c r="I1808">
        <f>data!S1809</f>
        <v>0</v>
      </c>
      <c r="J1808">
        <f>data!T1809</f>
        <v>0</v>
      </c>
    </row>
    <row r="1809" spans="1:10" x14ac:dyDescent="0.25">
      <c r="A1809">
        <v>2001</v>
      </c>
      <c r="B1809" t="s">
        <v>140</v>
      </c>
      <c r="C1809">
        <f>data!J1810</f>
        <v>0</v>
      </c>
      <c r="D1809" t="str">
        <f>data!K1810</f>
        <v/>
      </c>
      <c r="E1809">
        <f>data!L1810</f>
        <v>0</v>
      </c>
      <c r="F1809">
        <f>data!M1810</f>
        <v>0</v>
      </c>
      <c r="G1809">
        <f>data!Q1810</f>
        <v>8780.4</v>
      </c>
      <c r="H1809">
        <f>data!R1810</f>
        <v>61</v>
      </c>
      <c r="I1809">
        <f>data!S1810</f>
        <v>0.1</v>
      </c>
      <c r="J1809">
        <f>data!T1810</f>
        <v>3</v>
      </c>
    </row>
    <row r="1810" spans="1:10" x14ac:dyDescent="0.25">
      <c r="A1810">
        <v>2001</v>
      </c>
      <c r="B1810" t="s">
        <v>24</v>
      </c>
      <c r="C1810">
        <f>data!J1811</f>
        <v>101.4</v>
      </c>
      <c r="D1810">
        <f>data!K1811</f>
        <v>118</v>
      </c>
      <c r="E1810">
        <f>data!L1811</f>
        <v>0.1</v>
      </c>
      <c r="F1810">
        <f>data!M1811</f>
        <v>1</v>
      </c>
      <c r="G1810">
        <f>data!Q1811</f>
        <v>219853.2</v>
      </c>
      <c r="H1810">
        <f>data!R1811</f>
        <v>4</v>
      </c>
      <c r="I1810">
        <f>data!S1811</f>
        <v>3.4</v>
      </c>
      <c r="J1810">
        <f>data!T1811</f>
        <v>41</v>
      </c>
    </row>
    <row r="1811" spans="1:10" x14ac:dyDescent="0.25">
      <c r="A1811">
        <v>2001</v>
      </c>
      <c r="B1811" t="s">
        <v>365</v>
      </c>
      <c r="C1811">
        <f>data!J1812</f>
        <v>0</v>
      </c>
      <c r="D1811" t="str">
        <f>data!K1812</f>
        <v/>
      </c>
      <c r="E1811">
        <f>data!L1812</f>
        <v>0</v>
      </c>
      <c r="F1811">
        <f>data!M1812</f>
        <v>0</v>
      </c>
      <c r="G1811">
        <f>data!Q1812</f>
        <v>0</v>
      </c>
      <c r="H1811" t="str">
        <f>data!R1812</f>
        <v/>
      </c>
      <c r="I1811">
        <f>data!S1812</f>
        <v>0</v>
      </c>
      <c r="J1811">
        <f>data!T1812</f>
        <v>0</v>
      </c>
    </row>
    <row r="1812" spans="1:10" x14ac:dyDescent="0.25">
      <c r="A1812">
        <v>2001</v>
      </c>
      <c r="B1812" t="s">
        <v>141</v>
      </c>
      <c r="C1812">
        <f>data!J1813</f>
        <v>0</v>
      </c>
      <c r="D1812" t="str">
        <f>data!K1813</f>
        <v/>
      </c>
      <c r="E1812">
        <f>data!L1813</f>
        <v>0</v>
      </c>
      <c r="F1812">
        <f>data!M1813</f>
        <v>0</v>
      </c>
      <c r="G1812">
        <f>data!Q1813</f>
        <v>0</v>
      </c>
      <c r="H1812" t="str">
        <f>data!R1813</f>
        <v/>
      </c>
      <c r="I1812">
        <f>data!S1813</f>
        <v>0</v>
      </c>
      <c r="J1812">
        <f>data!T1813</f>
        <v>0</v>
      </c>
    </row>
    <row r="1813" spans="1:10" x14ac:dyDescent="0.25">
      <c r="A1813">
        <v>2001</v>
      </c>
      <c r="B1813" t="s">
        <v>280</v>
      </c>
      <c r="C1813">
        <f>data!J1814</f>
        <v>0</v>
      </c>
      <c r="D1813" t="str">
        <f>data!K1814</f>
        <v/>
      </c>
      <c r="E1813">
        <f>data!L1814</f>
        <v>0</v>
      </c>
      <c r="F1813">
        <f>data!M1814</f>
        <v>0</v>
      </c>
      <c r="G1813">
        <f>data!Q1814</f>
        <v>0</v>
      </c>
      <c r="H1813" t="str">
        <f>data!R1814</f>
        <v/>
      </c>
      <c r="I1813">
        <f>data!S1814</f>
        <v>0</v>
      </c>
      <c r="J1813">
        <f>data!T1814</f>
        <v>0</v>
      </c>
    </row>
    <row r="1814" spans="1:10" x14ac:dyDescent="0.25">
      <c r="A1814">
        <v>2001</v>
      </c>
      <c r="B1814" t="s">
        <v>281</v>
      </c>
      <c r="C1814">
        <f>data!J1815</f>
        <v>110.4</v>
      </c>
      <c r="D1814">
        <f>data!K1815</f>
        <v>115</v>
      </c>
      <c r="E1814">
        <f>data!L1815</f>
        <v>0.1</v>
      </c>
      <c r="F1814">
        <f>data!M1815</f>
        <v>1</v>
      </c>
      <c r="G1814">
        <f>data!Q1815</f>
        <v>0</v>
      </c>
      <c r="H1814" t="str">
        <f>data!R1815</f>
        <v/>
      </c>
      <c r="I1814">
        <f>data!S1815</f>
        <v>0</v>
      </c>
      <c r="J1814">
        <f>data!T1815</f>
        <v>0</v>
      </c>
    </row>
    <row r="1815" spans="1:10" x14ac:dyDescent="0.25">
      <c r="A1815">
        <v>2001</v>
      </c>
      <c r="B1815" t="s">
        <v>239</v>
      </c>
      <c r="C1815">
        <f>data!J1816</f>
        <v>0</v>
      </c>
      <c r="D1815">
        <f>data!K1816</f>
        <v>196</v>
      </c>
      <c r="E1815">
        <f>data!L1816</f>
        <v>0</v>
      </c>
      <c r="F1815">
        <f>data!M1816</f>
        <v>1</v>
      </c>
      <c r="G1815">
        <f>data!Q1816</f>
        <v>0</v>
      </c>
      <c r="H1815" t="str">
        <f>data!R1816</f>
        <v/>
      </c>
      <c r="I1815">
        <f>data!S1816</f>
        <v>0</v>
      </c>
      <c r="J1815">
        <f>data!T1816</f>
        <v>0</v>
      </c>
    </row>
    <row r="1816" spans="1:10" x14ac:dyDescent="0.25">
      <c r="A1816">
        <v>2001</v>
      </c>
      <c r="B1816" t="s">
        <v>85</v>
      </c>
      <c r="C1816">
        <f>data!J1817</f>
        <v>0</v>
      </c>
      <c r="D1816" t="str">
        <f>data!K1817</f>
        <v/>
      </c>
      <c r="E1816">
        <f>data!L1817</f>
        <v>0</v>
      </c>
      <c r="F1816">
        <f>data!M1817</f>
        <v>0</v>
      </c>
      <c r="G1816">
        <f>data!Q1817</f>
        <v>2041.5</v>
      </c>
      <c r="H1816">
        <f>data!R1817</f>
        <v>135</v>
      </c>
      <c r="I1816">
        <f>data!S1817</f>
        <v>0</v>
      </c>
      <c r="J1816">
        <f>data!T1817</f>
        <v>1</v>
      </c>
    </row>
    <row r="1817" spans="1:10" x14ac:dyDescent="0.25">
      <c r="A1817">
        <v>2001</v>
      </c>
      <c r="B1817" t="s">
        <v>25</v>
      </c>
      <c r="C1817">
        <f>data!J1818</f>
        <v>34.5</v>
      </c>
      <c r="D1817">
        <f>data!K1818</f>
        <v>166</v>
      </c>
      <c r="E1817">
        <f>data!L1818</f>
        <v>0</v>
      </c>
      <c r="F1817">
        <f>data!M1818</f>
        <v>4</v>
      </c>
      <c r="G1817">
        <f>data!Q1818</f>
        <v>11554.4</v>
      </c>
      <c r="H1817">
        <f>data!R1818</f>
        <v>53</v>
      </c>
      <c r="I1817">
        <f>data!S1818</f>
        <v>0.2</v>
      </c>
      <c r="J1817">
        <f>data!T1818</f>
        <v>25</v>
      </c>
    </row>
    <row r="1818" spans="1:10" x14ac:dyDescent="0.25">
      <c r="A1818">
        <v>2001</v>
      </c>
      <c r="B1818" t="s">
        <v>143</v>
      </c>
      <c r="C1818">
        <f>data!J1819</f>
        <v>312.60000000000002</v>
      </c>
      <c r="D1818" t="str">
        <f>data!K1819</f>
        <v/>
      </c>
      <c r="E1818">
        <f>data!L1819</f>
        <v>0.30000000000000004</v>
      </c>
      <c r="F1818">
        <f>data!M1819</f>
        <v>3</v>
      </c>
      <c r="G1818">
        <f>data!Q1819</f>
        <v>0</v>
      </c>
      <c r="H1818" t="str">
        <f>data!R1819</f>
        <v/>
      </c>
      <c r="I1818">
        <f>data!S1819</f>
        <v>0</v>
      </c>
      <c r="J1818">
        <f>data!T1819</f>
        <v>0</v>
      </c>
    </row>
    <row r="1819" spans="1:10" x14ac:dyDescent="0.25">
      <c r="A1819">
        <v>2001</v>
      </c>
      <c r="B1819" t="s">
        <v>26</v>
      </c>
      <c r="C1819">
        <f>data!J1820</f>
        <v>0</v>
      </c>
      <c r="D1819">
        <f>data!K1820</f>
        <v>196</v>
      </c>
      <c r="E1819">
        <f>data!L1820</f>
        <v>0</v>
      </c>
      <c r="F1819">
        <f>data!M1820</f>
        <v>1</v>
      </c>
      <c r="G1819">
        <f>data!Q1820</f>
        <v>0</v>
      </c>
      <c r="H1819" t="str">
        <f>data!R1820</f>
        <v/>
      </c>
      <c r="I1819">
        <f>data!S1820</f>
        <v>0</v>
      </c>
      <c r="J1819">
        <f>data!T1820</f>
        <v>0</v>
      </c>
    </row>
    <row r="1820" spans="1:10" x14ac:dyDescent="0.25">
      <c r="A1820">
        <v>2001</v>
      </c>
      <c r="B1820" t="s">
        <v>27</v>
      </c>
      <c r="C1820">
        <f>data!J1821</f>
        <v>0</v>
      </c>
      <c r="D1820">
        <f>data!K1821</f>
        <v>196</v>
      </c>
      <c r="E1820">
        <f>data!L1821</f>
        <v>0</v>
      </c>
      <c r="F1820">
        <f>data!M1821</f>
        <v>1</v>
      </c>
      <c r="G1820">
        <f>data!Q1821</f>
        <v>0</v>
      </c>
      <c r="H1820" t="str">
        <f>data!R1821</f>
        <v/>
      </c>
      <c r="I1820">
        <f>data!S1821</f>
        <v>0</v>
      </c>
      <c r="J1820">
        <f>data!T1821</f>
        <v>0</v>
      </c>
    </row>
    <row r="1821" spans="1:10" x14ac:dyDescent="0.25">
      <c r="A1821">
        <v>2001</v>
      </c>
      <c r="B1821" t="s">
        <v>282</v>
      </c>
      <c r="C1821">
        <f>data!J1822</f>
        <v>0</v>
      </c>
      <c r="D1821" t="str">
        <f>data!K1822</f>
        <v/>
      </c>
      <c r="E1821">
        <f>data!L1822</f>
        <v>0</v>
      </c>
      <c r="F1821">
        <f>data!M1822</f>
        <v>0</v>
      </c>
      <c r="G1821">
        <f>data!Q1822</f>
        <v>0</v>
      </c>
      <c r="H1821" t="str">
        <f>data!R1822</f>
        <v/>
      </c>
      <c r="I1821">
        <f>data!S1822</f>
        <v>0</v>
      </c>
      <c r="J1821">
        <f>data!T1822</f>
        <v>0</v>
      </c>
    </row>
    <row r="1822" spans="1:10" x14ac:dyDescent="0.25">
      <c r="A1822">
        <v>2001</v>
      </c>
      <c r="B1822" t="s">
        <v>243</v>
      </c>
      <c r="C1822">
        <f>data!J1823</f>
        <v>60</v>
      </c>
      <c r="D1822">
        <f>data!K1823</f>
        <v>141</v>
      </c>
      <c r="E1822">
        <f>data!L1823</f>
        <v>0</v>
      </c>
      <c r="F1822">
        <f>data!M1823</f>
        <v>2</v>
      </c>
      <c r="G1822">
        <f>data!Q1823</f>
        <v>0</v>
      </c>
      <c r="H1822" t="str">
        <f>data!R1823</f>
        <v/>
      </c>
      <c r="I1822">
        <f>data!S1823</f>
        <v>0</v>
      </c>
      <c r="J1822">
        <f>data!T1823</f>
        <v>0</v>
      </c>
    </row>
    <row r="1823" spans="1:10" x14ac:dyDescent="0.25">
      <c r="A1823">
        <v>2001</v>
      </c>
      <c r="B1823" t="s">
        <v>88</v>
      </c>
      <c r="C1823">
        <f>data!J1824</f>
        <v>360.4</v>
      </c>
      <c r="D1823">
        <f>data!K1824</f>
        <v>60</v>
      </c>
      <c r="E1823">
        <f>data!L1824</f>
        <v>0.3</v>
      </c>
      <c r="F1823">
        <f>data!M1824</f>
        <v>3</v>
      </c>
      <c r="G1823">
        <f>data!Q1824</f>
        <v>3256.2</v>
      </c>
      <c r="H1823">
        <f>data!R1824</f>
        <v>106</v>
      </c>
      <c r="I1823">
        <f>data!S1824</f>
        <v>0.1</v>
      </c>
      <c r="J1823">
        <f>data!T1824</f>
        <v>13</v>
      </c>
    </row>
    <row r="1824" spans="1:10" x14ac:dyDescent="0.25">
      <c r="A1824">
        <v>2001</v>
      </c>
      <c r="B1824" t="s">
        <v>28</v>
      </c>
      <c r="C1824">
        <f>data!J1825</f>
        <v>1114.4000000000001</v>
      </c>
      <c r="D1824">
        <f>data!K1825</f>
        <v>30</v>
      </c>
      <c r="E1824">
        <f>data!L1825</f>
        <v>0.8</v>
      </c>
      <c r="F1824">
        <f>data!M1825</f>
        <v>9</v>
      </c>
      <c r="G1824">
        <f>data!Q1825</f>
        <v>14768.4</v>
      </c>
      <c r="H1824">
        <f>data!R1825</f>
        <v>42</v>
      </c>
      <c r="I1824">
        <f>data!S1825</f>
        <v>0.2</v>
      </c>
      <c r="J1824">
        <f>data!T1825</f>
        <v>33</v>
      </c>
    </row>
    <row r="1825" spans="1:10" x14ac:dyDescent="0.25">
      <c r="A1825">
        <v>2001</v>
      </c>
      <c r="B1825" t="s">
        <v>145</v>
      </c>
      <c r="C1825">
        <f>data!J1826</f>
        <v>1169.4000000000001</v>
      </c>
      <c r="D1825">
        <f>data!K1826</f>
        <v>26</v>
      </c>
      <c r="E1825">
        <f>data!L1826</f>
        <v>0.9</v>
      </c>
      <c r="F1825">
        <f>data!M1826</f>
        <v>8</v>
      </c>
      <c r="G1825">
        <f>data!Q1826</f>
        <v>1434.2</v>
      </c>
      <c r="H1825">
        <f>data!R1826</f>
        <v>160</v>
      </c>
      <c r="I1825">
        <f>data!S1826</f>
        <v>0</v>
      </c>
      <c r="J1825">
        <f>data!T1826</f>
        <v>10</v>
      </c>
    </row>
    <row r="1826" spans="1:10" x14ac:dyDescent="0.25">
      <c r="A1826">
        <v>2001</v>
      </c>
      <c r="B1826" t="s">
        <v>283</v>
      </c>
      <c r="C1826">
        <f>data!J1827</f>
        <v>0</v>
      </c>
      <c r="D1826" t="str">
        <f>data!K1827</f>
        <v/>
      </c>
      <c r="E1826">
        <f>data!L1827</f>
        <v>0</v>
      </c>
      <c r="F1826">
        <f>data!M1827</f>
        <v>0</v>
      </c>
      <c r="G1826">
        <f>data!Q1827</f>
        <v>2697.5</v>
      </c>
      <c r="H1826" t="str">
        <f>data!R1827</f>
        <v/>
      </c>
      <c r="I1826">
        <f>data!S1827</f>
        <v>0</v>
      </c>
      <c r="J1826">
        <f>data!T1827</f>
        <v>7</v>
      </c>
    </row>
    <row r="1827" spans="1:10" x14ac:dyDescent="0.25">
      <c r="A1827">
        <v>2001</v>
      </c>
      <c r="B1827" t="s">
        <v>90</v>
      </c>
      <c r="C1827">
        <f>data!J1828</f>
        <v>77.3</v>
      </c>
      <c r="D1827">
        <f>data!K1828</f>
        <v>133</v>
      </c>
      <c r="E1827">
        <f>data!L1828</f>
        <v>0.1</v>
      </c>
      <c r="F1827">
        <f>data!M1828</f>
        <v>1</v>
      </c>
      <c r="G1827">
        <f>data!Q1828</f>
        <v>1515</v>
      </c>
      <c r="H1827">
        <f>data!R1828</f>
        <v>155</v>
      </c>
      <c r="I1827">
        <f>data!S1828</f>
        <v>0</v>
      </c>
      <c r="J1827">
        <f>data!T1828</f>
        <v>2</v>
      </c>
    </row>
    <row r="1828" spans="1:10" x14ac:dyDescent="0.25">
      <c r="A1828">
        <v>2001</v>
      </c>
      <c r="B1828" t="s">
        <v>284</v>
      </c>
      <c r="C1828">
        <f>data!J1829</f>
        <v>0</v>
      </c>
      <c r="D1828" t="str">
        <f>data!K1829</f>
        <v/>
      </c>
      <c r="E1828">
        <f>data!L1829</f>
        <v>0</v>
      </c>
      <c r="F1828">
        <f>data!M1829</f>
        <v>0</v>
      </c>
      <c r="G1828">
        <f>data!Q1829</f>
        <v>0</v>
      </c>
      <c r="H1828" t="str">
        <f>data!R1829</f>
        <v/>
      </c>
      <c r="I1828">
        <f>data!S1829</f>
        <v>0</v>
      </c>
      <c r="J1828">
        <f>data!T1829</f>
        <v>0</v>
      </c>
    </row>
    <row r="1829" spans="1:10" x14ac:dyDescent="0.25">
      <c r="A1829">
        <v>2001</v>
      </c>
      <c r="B1829" t="s">
        <v>29</v>
      </c>
      <c r="C1829">
        <f>data!J1830</f>
        <v>1952.6</v>
      </c>
      <c r="D1829">
        <f>data!K1830</f>
        <v>17</v>
      </c>
      <c r="E1829">
        <f>data!L1830</f>
        <v>1.4</v>
      </c>
      <c r="F1829">
        <f>data!M1830</f>
        <v>16</v>
      </c>
      <c r="G1829">
        <f>data!Q1830</f>
        <v>69020.7</v>
      </c>
      <c r="H1829">
        <f>data!R1830</f>
        <v>12</v>
      </c>
      <c r="I1829">
        <f>data!S1830</f>
        <v>1.1000000000000001</v>
      </c>
      <c r="J1829">
        <f>data!T1830</f>
        <v>93</v>
      </c>
    </row>
    <row r="1830" spans="1:10" x14ac:dyDescent="0.25">
      <c r="A1830">
        <v>2001</v>
      </c>
      <c r="B1830" t="s">
        <v>231</v>
      </c>
      <c r="C1830">
        <f>data!J1831</f>
        <v>0</v>
      </c>
      <c r="D1830">
        <f>data!K1831</f>
        <v>196</v>
      </c>
      <c r="E1830">
        <f>data!L1831</f>
        <v>0</v>
      </c>
      <c r="F1830">
        <f>data!M1831</f>
        <v>1</v>
      </c>
      <c r="G1830">
        <f>data!Q1831</f>
        <v>4611.2</v>
      </c>
      <c r="H1830">
        <f>data!R1831</f>
        <v>81</v>
      </c>
      <c r="I1830">
        <f>data!S1831</f>
        <v>0.1</v>
      </c>
      <c r="J1830">
        <f>data!T1831</f>
        <v>9</v>
      </c>
    </row>
    <row r="1831" spans="1:10" x14ac:dyDescent="0.25">
      <c r="A1831">
        <v>2001</v>
      </c>
      <c r="B1831" t="s">
        <v>240</v>
      </c>
      <c r="C1831">
        <f>data!J1832</f>
        <v>0</v>
      </c>
      <c r="D1831" t="str">
        <f>data!K1832</f>
        <v/>
      </c>
      <c r="E1831">
        <f>data!L1832</f>
        <v>0</v>
      </c>
      <c r="F1831">
        <f>data!M1832</f>
        <v>0</v>
      </c>
      <c r="G1831">
        <f>data!Q1832</f>
        <v>0</v>
      </c>
      <c r="H1831" t="str">
        <f>data!R1832</f>
        <v/>
      </c>
      <c r="I1831">
        <f>data!S1832</f>
        <v>0</v>
      </c>
      <c r="J1831">
        <f>data!T1832</f>
        <v>0</v>
      </c>
    </row>
    <row r="1832" spans="1:10" x14ac:dyDescent="0.25">
      <c r="A1832">
        <v>2001</v>
      </c>
      <c r="B1832" t="s">
        <v>372</v>
      </c>
      <c r="C1832">
        <f>data!J1833</f>
        <v>0</v>
      </c>
      <c r="D1832" t="str">
        <f>data!K1833</f>
        <v/>
      </c>
      <c r="E1832">
        <f>data!L1833</f>
        <v>0</v>
      </c>
      <c r="F1832">
        <f>data!M1833</f>
        <v>0</v>
      </c>
      <c r="G1832">
        <f>data!Q1833</f>
        <v>0</v>
      </c>
      <c r="H1832" t="str">
        <f>data!R1833</f>
        <v/>
      </c>
      <c r="I1832">
        <f>data!S1833</f>
        <v>0</v>
      </c>
      <c r="J1832">
        <f>data!T1833</f>
        <v>0</v>
      </c>
    </row>
    <row r="1833" spans="1:10" x14ac:dyDescent="0.25">
      <c r="A1833">
        <v>2001</v>
      </c>
      <c r="B1833" t="s">
        <v>287</v>
      </c>
      <c r="C1833">
        <f>data!J1834</f>
        <v>0</v>
      </c>
      <c r="D1833" t="str">
        <f>data!K1834</f>
        <v/>
      </c>
      <c r="E1833">
        <f>data!L1834</f>
        <v>0</v>
      </c>
      <c r="F1833">
        <f>data!M1834</f>
        <v>0</v>
      </c>
      <c r="G1833">
        <f>data!Q1834</f>
        <v>0</v>
      </c>
      <c r="H1833" t="str">
        <f>data!R1834</f>
        <v/>
      </c>
      <c r="I1833">
        <f>data!S1834</f>
        <v>0</v>
      </c>
      <c r="J1833">
        <f>data!T1834</f>
        <v>0</v>
      </c>
    </row>
    <row r="1834" spans="1:10" x14ac:dyDescent="0.25">
      <c r="A1834">
        <v>2001</v>
      </c>
      <c r="B1834" t="s">
        <v>374</v>
      </c>
      <c r="C1834">
        <f>data!J1835</f>
        <v>55.2</v>
      </c>
      <c r="D1834">
        <f>data!K1835</f>
        <v>143</v>
      </c>
      <c r="E1834">
        <f>data!L1835</f>
        <v>0</v>
      </c>
      <c r="F1834">
        <f>data!M1835</f>
        <v>2</v>
      </c>
      <c r="G1834">
        <f>data!Q1835</f>
        <v>0</v>
      </c>
      <c r="H1834" t="str">
        <f>data!R1835</f>
        <v/>
      </c>
      <c r="I1834">
        <f>data!S1835</f>
        <v>0</v>
      </c>
      <c r="J1834">
        <f>data!T1835</f>
        <v>0</v>
      </c>
    </row>
    <row r="1835" spans="1:10" x14ac:dyDescent="0.25">
      <c r="A1835">
        <v>2001</v>
      </c>
      <c r="B1835" t="s">
        <v>93</v>
      </c>
      <c r="C1835">
        <f>data!J1836</f>
        <v>422.6</v>
      </c>
      <c r="D1835">
        <f>data!K1836</f>
        <v>54</v>
      </c>
      <c r="E1835">
        <f>data!L1836</f>
        <v>0.3</v>
      </c>
      <c r="F1835">
        <f>data!M1836</f>
        <v>1</v>
      </c>
      <c r="G1835">
        <f>data!Q1836</f>
        <v>0</v>
      </c>
      <c r="H1835" t="str">
        <f>data!R1836</f>
        <v/>
      </c>
      <c r="I1835">
        <f>data!S1836</f>
        <v>0</v>
      </c>
      <c r="J1835">
        <f>data!T1836</f>
        <v>0</v>
      </c>
    </row>
    <row r="1836" spans="1:10" x14ac:dyDescent="0.25">
      <c r="A1836">
        <v>2001</v>
      </c>
      <c r="B1836" t="s">
        <v>426</v>
      </c>
      <c r="C1836">
        <f>data!J1837</f>
        <v>0</v>
      </c>
      <c r="D1836" t="str">
        <f>data!K1837</f>
        <v/>
      </c>
      <c r="E1836">
        <f>data!L1837</f>
        <v>0</v>
      </c>
      <c r="F1836">
        <f>data!M1837</f>
        <v>0</v>
      </c>
      <c r="G1836">
        <f>data!Q1837</f>
        <v>0</v>
      </c>
      <c r="H1836" t="str">
        <f>data!R1837</f>
        <v/>
      </c>
      <c r="I1836">
        <f>data!S1837</f>
        <v>0</v>
      </c>
      <c r="J1836">
        <f>data!T1837</f>
        <v>0</v>
      </c>
    </row>
    <row r="1837" spans="1:10" x14ac:dyDescent="0.25">
      <c r="A1837">
        <v>2001</v>
      </c>
      <c r="B1837" t="s">
        <v>288</v>
      </c>
      <c r="C1837">
        <f>data!J1838</f>
        <v>17.3</v>
      </c>
      <c r="D1837">
        <f>data!K1838</f>
        <v>172</v>
      </c>
      <c r="E1837">
        <f>data!L1838</f>
        <v>0</v>
      </c>
      <c r="F1837">
        <f>data!M1838</f>
        <v>1</v>
      </c>
      <c r="G1837">
        <f>data!Q1838</f>
        <v>0</v>
      </c>
      <c r="H1837" t="str">
        <f>data!R1838</f>
        <v/>
      </c>
      <c r="I1837">
        <f>data!S1838</f>
        <v>0</v>
      </c>
      <c r="J1837">
        <f>data!T1838</f>
        <v>0</v>
      </c>
    </row>
    <row r="1838" spans="1:10" x14ac:dyDescent="0.25">
      <c r="A1838">
        <v>2001</v>
      </c>
      <c r="B1838" t="s">
        <v>289</v>
      </c>
      <c r="C1838">
        <f>data!J1839</f>
        <v>0</v>
      </c>
      <c r="D1838">
        <f>data!K1839</f>
        <v>196</v>
      </c>
      <c r="E1838">
        <f>data!L1839</f>
        <v>0</v>
      </c>
      <c r="F1838">
        <f>data!M1839</f>
        <v>1</v>
      </c>
      <c r="G1838">
        <f>data!Q1839</f>
        <v>0</v>
      </c>
      <c r="H1838" t="str">
        <f>data!R1839</f>
        <v/>
      </c>
      <c r="I1838">
        <f>data!S1839</f>
        <v>0</v>
      </c>
      <c r="J1838">
        <f>data!T1839</f>
        <v>0</v>
      </c>
    </row>
    <row r="1839" spans="1:10" x14ac:dyDescent="0.25">
      <c r="A1839">
        <v>2001</v>
      </c>
      <c r="B1839" t="s">
        <v>31</v>
      </c>
      <c r="C1839">
        <f>data!J1840</f>
        <v>1138.5</v>
      </c>
      <c r="D1839">
        <f>data!K1840</f>
        <v>28</v>
      </c>
      <c r="E1839">
        <f>data!L1840</f>
        <v>0.8</v>
      </c>
      <c r="F1839">
        <f>data!M1840</f>
        <v>3</v>
      </c>
      <c r="G1839">
        <f>data!Q1840</f>
        <v>107757.4</v>
      </c>
      <c r="H1839">
        <f>data!R1840</f>
        <v>7</v>
      </c>
      <c r="I1839">
        <f>data!S1840</f>
        <v>1.6</v>
      </c>
      <c r="J1839">
        <f>data!T1840</f>
        <v>65</v>
      </c>
    </row>
    <row r="1840" spans="1:10" x14ac:dyDescent="0.25">
      <c r="A1840">
        <v>2001</v>
      </c>
      <c r="B1840" t="s">
        <v>290</v>
      </c>
      <c r="C1840">
        <f>data!J1841</f>
        <v>0</v>
      </c>
      <c r="D1840" t="str">
        <f>data!K1841</f>
        <v/>
      </c>
      <c r="E1840">
        <f>data!L1841</f>
        <v>0</v>
      </c>
      <c r="F1840">
        <f>data!M1841</f>
        <v>0</v>
      </c>
      <c r="G1840">
        <f>data!Q1841</f>
        <v>0</v>
      </c>
      <c r="H1840" t="str">
        <f>data!R1841</f>
        <v/>
      </c>
      <c r="I1840">
        <f>data!S1841</f>
        <v>0</v>
      </c>
      <c r="J1840">
        <f>data!T1841</f>
        <v>0</v>
      </c>
    </row>
    <row r="1841" spans="1:10" x14ac:dyDescent="0.25">
      <c r="A1841">
        <v>2001</v>
      </c>
      <c r="B1841" t="s">
        <v>148</v>
      </c>
      <c r="C1841">
        <f>data!J1842</f>
        <v>0</v>
      </c>
      <c r="D1841">
        <f>data!K1842</f>
        <v>196</v>
      </c>
      <c r="E1841">
        <f>data!L1842</f>
        <v>0</v>
      </c>
      <c r="F1841">
        <f>data!M1842</f>
        <v>1</v>
      </c>
      <c r="G1841">
        <f>data!Q1842</f>
        <v>0</v>
      </c>
      <c r="H1841" t="str">
        <f>data!R1842</f>
        <v/>
      </c>
      <c r="I1841">
        <f>data!S1842</f>
        <v>0</v>
      </c>
      <c r="J1841">
        <f>data!T1842</f>
        <v>0</v>
      </c>
    </row>
    <row r="1842" spans="1:10" x14ac:dyDescent="0.25">
      <c r="A1842">
        <v>2001</v>
      </c>
      <c r="B1842" t="s">
        <v>32</v>
      </c>
      <c r="C1842">
        <f>data!J1843</f>
        <v>269.10000000000002</v>
      </c>
      <c r="D1842" t="str">
        <f>data!K1843</f>
        <v/>
      </c>
      <c r="E1842">
        <f>data!L1843</f>
        <v>0.2</v>
      </c>
      <c r="F1842">
        <f>data!M1843</f>
        <v>4</v>
      </c>
      <c r="G1842">
        <f>data!Q1843</f>
        <v>0</v>
      </c>
      <c r="H1842" t="str">
        <f>data!R1843</f>
        <v/>
      </c>
      <c r="I1842">
        <f>data!S1843</f>
        <v>0</v>
      </c>
      <c r="J1842">
        <f>data!T1843</f>
        <v>0</v>
      </c>
    </row>
    <row r="1843" spans="1:10" x14ac:dyDescent="0.25">
      <c r="A1843">
        <v>2001</v>
      </c>
      <c r="B1843" t="s">
        <v>182</v>
      </c>
      <c r="C1843">
        <f>data!J1844</f>
        <v>0</v>
      </c>
      <c r="D1843" t="str">
        <f>data!K1844</f>
        <v/>
      </c>
      <c r="E1843">
        <f>data!L1844</f>
        <v>0</v>
      </c>
      <c r="F1843">
        <f>data!M1844</f>
        <v>0</v>
      </c>
      <c r="G1843">
        <f>data!Q1844</f>
        <v>45940.1</v>
      </c>
      <c r="H1843" t="str">
        <f>data!R1844</f>
        <v/>
      </c>
      <c r="I1843">
        <f>data!S1844</f>
        <v>0.7</v>
      </c>
      <c r="J1843">
        <f>data!T1844</f>
        <v>23</v>
      </c>
    </row>
    <row r="1844" spans="1:10" x14ac:dyDescent="0.25">
      <c r="A1844">
        <v>2001</v>
      </c>
      <c r="B1844" t="s">
        <v>232</v>
      </c>
      <c r="C1844">
        <f>data!J1845</f>
        <v>0</v>
      </c>
      <c r="D1844" t="str">
        <f>data!K1845</f>
        <v/>
      </c>
      <c r="E1844">
        <f>data!L1845</f>
        <v>0</v>
      </c>
      <c r="F1844">
        <f>data!M1845</f>
        <v>0</v>
      </c>
      <c r="G1844">
        <f>data!Q1845</f>
        <v>0</v>
      </c>
      <c r="H1844" t="str">
        <f>data!R1845</f>
        <v/>
      </c>
      <c r="I1844">
        <f>data!S1845</f>
        <v>0</v>
      </c>
      <c r="J1844">
        <f>data!T1845</f>
        <v>0</v>
      </c>
    </row>
    <row r="1845" spans="1:10" x14ac:dyDescent="0.25">
      <c r="A1845">
        <v>2001</v>
      </c>
      <c r="B1845" t="s">
        <v>292</v>
      </c>
      <c r="C1845">
        <f>data!J1846</f>
        <v>0</v>
      </c>
      <c r="D1845">
        <f>data!K1846</f>
        <v>196</v>
      </c>
      <c r="E1845">
        <f>data!L1846</f>
        <v>0</v>
      </c>
      <c r="F1845">
        <f>data!M1846</f>
        <v>1</v>
      </c>
      <c r="G1845">
        <f>data!Q1846</f>
        <v>0</v>
      </c>
      <c r="H1845" t="str">
        <f>data!R1846</f>
        <v/>
      </c>
      <c r="I1845">
        <f>data!S1846</f>
        <v>0</v>
      </c>
      <c r="J1845">
        <f>data!T1846</f>
        <v>0</v>
      </c>
    </row>
    <row r="1846" spans="1:10" x14ac:dyDescent="0.25">
      <c r="A1846">
        <v>2001</v>
      </c>
      <c r="B1846" t="s">
        <v>33</v>
      </c>
      <c r="C1846">
        <f>data!J1847</f>
        <v>130.9</v>
      </c>
      <c r="D1846">
        <f>data!K1847</f>
        <v>106</v>
      </c>
      <c r="E1846">
        <f>data!L1847</f>
        <v>0.1</v>
      </c>
      <c r="F1846">
        <f>data!M1847</f>
        <v>2</v>
      </c>
      <c r="G1846">
        <f>data!Q1847</f>
        <v>16681.900000000001</v>
      </c>
      <c r="H1846">
        <f>data!R1847</f>
        <v>37</v>
      </c>
      <c r="I1846">
        <f>data!S1847</f>
        <v>0.3</v>
      </c>
      <c r="J1846">
        <f>data!T1847</f>
        <v>17</v>
      </c>
    </row>
    <row r="1847" spans="1:10" x14ac:dyDescent="0.25">
      <c r="A1847">
        <v>2001</v>
      </c>
      <c r="B1847" t="s">
        <v>150</v>
      </c>
      <c r="C1847">
        <f>data!J1848</f>
        <v>0</v>
      </c>
      <c r="D1847" t="str">
        <f>data!K1848</f>
        <v/>
      </c>
      <c r="E1847">
        <f>data!L1848</f>
        <v>0</v>
      </c>
      <c r="F1847">
        <f>data!M1848</f>
        <v>0</v>
      </c>
      <c r="G1847">
        <f>data!Q1848</f>
        <v>0</v>
      </c>
      <c r="H1847" t="str">
        <f>data!R1848</f>
        <v/>
      </c>
      <c r="I1847">
        <f>data!S1848</f>
        <v>0</v>
      </c>
      <c r="J1847">
        <f>data!T1848</f>
        <v>0</v>
      </c>
    </row>
    <row r="1848" spans="1:10" x14ac:dyDescent="0.25">
      <c r="A1848">
        <v>2001</v>
      </c>
      <c r="B1848" t="s">
        <v>233</v>
      </c>
      <c r="C1848">
        <f>data!J1849</f>
        <v>690</v>
      </c>
      <c r="D1848">
        <f>data!K1849</f>
        <v>44</v>
      </c>
      <c r="E1848">
        <f>data!L1849</f>
        <v>0.5</v>
      </c>
      <c r="F1848">
        <f>data!M1849</f>
        <v>11</v>
      </c>
      <c r="G1848">
        <f>data!Q1849</f>
        <v>2143</v>
      </c>
      <c r="H1848">
        <f>data!R1849</f>
        <v>134</v>
      </c>
      <c r="I1848">
        <f>data!S1849</f>
        <v>0</v>
      </c>
      <c r="J1848">
        <f>data!T1849</f>
        <v>19</v>
      </c>
    </row>
    <row r="1849" spans="1:10" x14ac:dyDescent="0.25">
      <c r="A1849">
        <v>2001</v>
      </c>
      <c r="B1849" t="s">
        <v>379</v>
      </c>
      <c r="C1849">
        <f>data!J1850</f>
        <v>0</v>
      </c>
      <c r="D1849">
        <f>data!K1850</f>
        <v>196</v>
      </c>
      <c r="E1849">
        <f>data!L1850</f>
        <v>0</v>
      </c>
      <c r="F1849">
        <f>data!M1850</f>
        <v>1</v>
      </c>
      <c r="G1849">
        <f>data!Q1850</f>
        <v>0</v>
      </c>
      <c r="H1849" t="str">
        <f>data!R1850</f>
        <v/>
      </c>
      <c r="I1849">
        <f>data!S1850</f>
        <v>0</v>
      </c>
      <c r="J1849">
        <f>data!T1850</f>
        <v>0</v>
      </c>
    </row>
    <row r="1850" spans="1:10" x14ac:dyDescent="0.25">
      <c r="A1850">
        <v>2001</v>
      </c>
      <c r="B1850" t="s">
        <v>34</v>
      </c>
      <c r="C1850">
        <f>data!J1851</f>
        <v>1651.7</v>
      </c>
      <c r="D1850">
        <f>data!K1851</f>
        <v>22</v>
      </c>
      <c r="E1850">
        <f>data!L1851</f>
        <v>1.2</v>
      </c>
      <c r="F1850">
        <f>data!M1851</f>
        <v>13</v>
      </c>
      <c r="G1850">
        <f>data!Q1851</f>
        <v>35126.699999999997</v>
      </c>
      <c r="H1850">
        <f>data!R1851</f>
        <v>19</v>
      </c>
      <c r="I1850">
        <f>data!S1851</f>
        <v>0.5</v>
      </c>
      <c r="J1850">
        <f>data!T1851</f>
        <v>33</v>
      </c>
    </row>
    <row r="1851" spans="1:10" x14ac:dyDescent="0.25">
      <c r="A1851">
        <v>2001</v>
      </c>
      <c r="B1851" t="s">
        <v>429</v>
      </c>
      <c r="C1851">
        <f>data!J1852</f>
        <v>87.4</v>
      </c>
      <c r="D1851">
        <f>data!K1852</f>
        <v>124</v>
      </c>
      <c r="E1851">
        <f>data!L1852</f>
        <v>0.1</v>
      </c>
      <c r="F1851">
        <f>data!M1852</f>
        <v>3</v>
      </c>
      <c r="G1851">
        <f>data!Q1852</f>
        <v>0</v>
      </c>
      <c r="H1851" t="str">
        <f>data!R1852</f>
        <v/>
      </c>
      <c r="I1851">
        <f>data!S1852</f>
        <v>0</v>
      </c>
      <c r="J1851">
        <f>data!T1852</f>
        <v>0</v>
      </c>
    </row>
    <row r="1852" spans="1:10" x14ac:dyDescent="0.25">
      <c r="A1852">
        <v>2001</v>
      </c>
      <c r="B1852" t="s">
        <v>35</v>
      </c>
      <c r="C1852">
        <f>data!J1853</f>
        <v>810</v>
      </c>
      <c r="D1852">
        <f>data!K1853</f>
        <v>38</v>
      </c>
      <c r="E1852">
        <f>data!L1853</f>
        <v>0.6</v>
      </c>
      <c r="F1852">
        <f>data!M1853</f>
        <v>13</v>
      </c>
      <c r="G1852">
        <f>data!Q1853</f>
        <v>3235</v>
      </c>
      <c r="H1852">
        <f>data!R1853</f>
        <v>107</v>
      </c>
      <c r="I1852">
        <f>data!S1853</f>
        <v>0.1</v>
      </c>
      <c r="J1852">
        <f>data!T1853</f>
        <v>17</v>
      </c>
    </row>
    <row r="1853" spans="1:10" x14ac:dyDescent="0.25">
      <c r="A1853">
        <v>2001</v>
      </c>
      <c r="B1853" t="s">
        <v>293</v>
      </c>
      <c r="C1853">
        <f>data!J1854</f>
        <v>0</v>
      </c>
      <c r="D1853" t="str">
        <f>data!K1854</f>
        <v/>
      </c>
      <c r="E1853">
        <f>data!L1854</f>
        <v>0</v>
      </c>
      <c r="F1853">
        <f>data!M1854</f>
        <v>0</v>
      </c>
      <c r="G1853">
        <f>data!Q1854</f>
        <v>4596.2</v>
      </c>
      <c r="H1853">
        <f>data!R1854</f>
        <v>82</v>
      </c>
      <c r="I1853">
        <f>data!S1854</f>
        <v>0.1</v>
      </c>
      <c r="J1853">
        <f>data!T1854</f>
        <v>23</v>
      </c>
    </row>
    <row r="1854" spans="1:10" x14ac:dyDescent="0.25">
      <c r="A1854">
        <v>2001</v>
      </c>
      <c r="B1854" t="s">
        <v>294</v>
      </c>
      <c r="C1854">
        <f>data!J1855</f>
        <v>0</v>
      </c>
      <c r="D1854" t="str">
        <f>data!K1855</f>
        <v/>
      </c>
      <c r="E1854">
        <f>data!L1855</f>
        <v>0</v>
      </c>
      <c r="F1854">
        <f>data!M1855</f>
        <v>0</v>
      </c>
      <c r="G1854">
        <f>data!Q1855</f>
        <v>0</v>
      </c>
      <c r="H1854" t="str">
        <f>data!R1855</f>
        <v/>
      </c>
      <c r="I1854">
        <f>data!S1855</f>
        <v>0</v>
      </c>
      <c r="J1854">
        <f>data!T1855</f>
        <v>0</v>
      </c>
    </row>
    <row r="1855" spans="1:10" x14ac:dyDescent="0.25">
      <c r="A1855">
        <v>2001</v>
      </c>
      <c r="B1855" t="s">
        <v>383</v>
      </c>
      <c r="C1855">
        <f>data!J1856</f>
        <v>328.7</v>
      </c>
      <c r="D1855">
        <f>data!K1856</f>
        <v>63</v>
      </c>
      <c r="E1855">
        <f>data!L1856</f>
        <v>0.2</v>
      </c>
      <c r="F1855">
        <f>data!M1856</f>
        <v>2</v>
      </c>
      <c r="G1855">
        <f>data!Q1856</f>
        <v>0</v>
      </c>
      <c r="H1855" t="str">
        <f>data!R1856</f>
        <v/>
      </c>
      <c r="I1855">
        <f>data!S1856</f>
        <v>0</v>
      </c>
      <c r="J1855">
        <f>data!T1856</f>
        <v>0</v>
      </c>
    </row>
    <row r="1856" spans="1:10" x14ac:dyDescent="0.25">
      <c r="A1856">
        <v>2001</v>
      </c>
      <c r="B1856" t="s">
        <v>37</v>
      </c>
      <c r="C1856">
        <f>data!J1857</f>
        <v>293.8</v>
      </c>
      <c r="D1856">
        <f>data!K1857</f>
        <v>71</v>
      </c>
      <c r="E1856">
        <f>data!L1857</f>
        <v>0.2</v>
      </c>
      <c r="F1856">
        <f>data!M1857</f>
        <v>2</v>
      </c>
      <c r="G1856">
        <f>data!Q1857</f>
        <v>34790.5</v>
      </c>
      <c r="H1856">
        <f>data!R1857</f>
        <v>20</v>
      </c>
      <c r="I1856">
        <f>data!S1857</f>
        <v>0.5</v>
      </c>
      <c r="J1856">
        <f>data!T1857</f>
        <v>43</v>
      </c>
    </row>
    <row r="1857" spans="1:10" x14ac:dyDescent="0.25">
      <c r="A1857">
        <v>2001</v>
      </c>
      <c r="B1857" t="s">
        <v>295</v>
      </c>
      <c r="C1857">
        <f>data!J1858</f>
        <v>178.1</v>
      </c>
      <c r="D1857" t="str">
        <f>data!K1858</f>
        <v/>
      </c>
      <c r="E1857">
        <f>data!L1858</f>
        <v>0.1</v>
      </c>
      <c r="F1857">
        <f>data!M1858</f>
        <v>4</v>
      </c>
      <c r="G1857">
        <f>data!Q1858</f>
        <v>0</v>
      </c>
      <c r="H1857" t="str">
        <f>data!R1858</f>
        <v/>
      </c>
      <c r="I1857">
        <f>data!S1858</f>
        <v>0</v>
      </c>
      <c r="J1857">
        <f>data!T1858</f>
        <v>0</v>
      </c>
    </row>
    <row r="1858" spans="1:10" x14ac:dyDescent="0.25">
      <c r="A1858">
        <v>2001</v>
      </c>
      <c r="B1858" t="s">
        <v>97</v>
      </c>
      <c r="C1858">
        <f>data!J1859</f>
        <v>223</v>
      </c>
      <c r="D1858">
        <f>data!K1859</f>
        <v>86</v>
      </c>
      <c r="E1858">
        <f>data!L1859</f>
        <v>0.2</v>
      </c>
      <c r="F1858">
        <f>data!M1859</f>
        <v>4</v>
      </c>
      <c r="G1858">
        <f>data!Q1859</f>
        <v>210433.7</v>
      </c>
      <c r="H1858">
        <f>data!R1859</f>
        <v>5</v>
      </c>
      <c r="I1858">
        <f>data!S1859</f>
        <v>3.2</v>
      </c>
      <c r="J1858">
        <f>data!T1859</f>
        <v>194</v>
      </c>
    </row>
    <row r="1859" spans="1:10" x14ac:dyDescent="0.25">
      <c r="A1859">
        <v>2001</v>
      </c>
      <c r="B1859" t="s">
        <v>296</v>
      </c>
      <c r="C1859">
        <f>data!J1860</f>
        <v>381.2</v>
      </c>
      <c r="D1859">
        <f>data!K1860</f>
        <v>57</v>
      </c>
      <c r="E1859">
        <f>data!L1860</f>
        <v>0.3</v>
      </c>
      <c r="F1859">
        <f>data!M1860</f>
        <v>3</v>
      </c>
      <c r="G1859">
        <f>data!Q1860</f>
        <v>5622.2</v>
      </c>
      <c r="H1859">
        <f>data!R1860</f>
        <v>89</v>
      </c>
      <c r="I1859">
        <f>data!S1860</f>
        <v>0.1</v>
      </c>
      <c r="J1859">
        <f>data!T1860</f>
        <v>16</v>
      </c>
    </row>
    <row r="1860" spans="1:10" x14ac:dyDescent="0.25">
      <c r="A1860">
        <v>2001</v>
      </c>
      <c r="B1860" t="s">
        <v>297</v>
      </c>
      <c r="C1860">
        <f>data!J1861</f>
        <v>0</v>
      </c>
      <c r="D1860" t="str">
        <f>data!K1861</f>
        <v/>
      </c>
      <c r="E1860">
        <f>data!L1861</f>
        <v>0</v>
      </c>
      <c r="F1860">
        <f>data!M1861</f>
        <v>0</v>
      </c>
      <c r="G1860">
        <f>data!Q1861</f>
        <v>0</v>
      </c>
      <c r="H1860" t="str">
        <f>data!R1861</f>
        <v/>
      </c>
      <c r="I1860">
        <f>data!S1861</f>
        <v>0</v>
      </c>
      <c r="J1860">
        <f>data!T1861</f>
        <v>0</v>
      </c>
    </row>
    <row r="1861" spans="1:10" x14ac:dyDescent="0.25">
      <c r="A1861">
        <v>2001</v>
      </c>
      <c r="B1861" t="s">
        <v>298</v>
      </c>
      <c r="C1861">
        <f>data!J1862</f>
        <v>0</v>
      </c>
      <c r="D1861" t="str">
        <f>data!K1862</f>
        <v/>
      </c>
      <c r="E1861">
        <f>data!L1862</f>
        <v>0</v>
      </c>
      <c r="F1861">
        <f>data!M1862</f>
        <v>0</v>
      </c>
      <c r="G1861">
        <f>data!Q1862</f>
        <v>0</v>
      </c>
      <c r="H1861" t="str">
        <f>data!R1862</f>
        <v/>
      </c>
      <c r="I1861">
        <f>data!S1862</f>
        <v>0</v>
      </c>
      <c r="J1861">
        <f>data!T1862</f>
        <v>0</v>
      </c>
    </row>
    <row r="1862" spans="1:10" x14ac:dyDescent="0.25">
      <c r="A1862">
        <v>2001</v>
      </c>
      <c r="B1862" t="s">
        <v>98</v>
      </c>
      <c r="C1862">
        <f>data!J1863</f>
        <v>284.60000000000002</v>
      </c>
      <c r="D1862">
        <f>data!K1863</f>
        <v>75</v>
      </c>
      <c r="E1862">
        <f>data!L1863</f>
        <v>0.2</v>
      </c>
      <c r="F1862">
        <f>data!M1863</f>
        <v>5</v>
      </c>
      <c r="G1862">
        <f>data!Q1863</f>
        <v>5306.8</v>
      </c>
      <c r="H1862">
        <f>data!R1863</f>
        <v>75</v>
      </c>
      <c r="I1862">
        <f>data!S1863</f>
        <v>0.1</v>
      </c>
      <c r="J1862">
        <f>data!T1863</f>
        <v>10</v>
      </c>
    </row>
    <row r="1863" spans="1:10" x14ac:dyDescent="0.25">
      <c r="A1863">
        <v>2001</v>
      </c>
      <c r="B1863" t="s">
        <v>38</v>
      </c>
      <c r="C1863">
        <f>data!J1864</f>
        <v>308.7</v>
      </c>
      <c r="D1863">
        <f>data!K1864</f>
        <v>68</v>
      </c>
      <c r="E1863">
        <f>data!L1864</f>
        <v>0.2</v>
      </c>
      <c r="F1863">
        <f>data!M1864</f>
        <v>3</v>
      </c>
      <c r="G1863">
        <f>data!Q1864</f>
        <v>0</v>
      </c>
      <c r="H1863" t="str">
        <f>data!R1864</f>
        <v/>
      </c>
      <c r="I1863">
        <f>data!S1864</f>
        <v>0</v>
      </c>
      <c r="J1863">
        <f>data!T1864</f>
        <v>0</v>
      </c>
    </row>
    <row r="1864" spans="1:10" x14ac:dyDescent="0.25">
      <c r="A1864">
        <v>2001</v>
      </c>
      <c r="B1864" t="s">
        <v>299</v>
      </c>
      <c r="C1864">
        <f>data!J1865</f>
        <v>0</v>
      </c>
      <c r="D1864" t="str">
        <f>data!K1865</f>
        <v/>
      </c>
      <c r="E1864">
        <f>data!L1865</f>
        <v>0</v>
      </c>
      <c r="F1864">
        <f>data!M1865</f>
        <v>0</v>
      </c>
      <c r="G1864">
        <f>data!Q1865</f>
        <v>0</v>
      </c>
      <c r="H1864" t="str">
        <f>data!R1865</f>
        <v/>
      </c>
      <c r="I1864">
        <f>data!S1865</f>
        <v>0</v>
      </c>
      <c r="J1864">
        <f>data!T1865</f>
        <v>0</v>
      </c>
    </row>
    <row r="1865" spans="1:10" x14ac:dyDescent="0.25">
      <c r="A1865">
        <v>2001</v>
      </c>
      <c r="B1865" t="s">
        <v>100</v>
      </c>
      <c r="C1865">
        <f>data!J1866</f>
        <v>325</v>
      </c>
      <c r="D1865">
        <f>data!K1866</f>
        <v>65</v>
      </c>
      <c r="E1865">
        <f>data!L1866</f>
        <v>0.2</v>
      </c>
      <c r="F1865">
        <f>data!M1866</f>
        <v>3</v>
      </c>
      <c r="G1865">
        <f>data!Q1866</f>
        <v>1165.9000000000001</v>
      </c>
      <c r="H1865">
        <f>data!R1866</f>
        <v>168</v>
      </c>
      <c r="I1865">
        <f>data!S1866</f>
        <v>0</v>
      </c>
      <c r="J1865">
        <f>data!T1866</f>
        <v>3</v>
      </c>
    </row>
    <row r="1866" spans="1:10" x14ac:dyDescent="0.25">
      <c r="A1866">
        <v>2001</v>
      </c>
      <c r="B1866" t="s">
        <v>157</v>
      </c>
      <c r="C1866">
        <f>data!J1867</f>
        <v>719.3</v>
      </c>
      <c r="D1866">
        <f>data!K1867</f>
        <v>42</v>
      </c>
      <c r="E1866">
        <f>data!L1867</f>
        <v>0.5</v>
      </c>
      <c r="F1866">
        <f>data!M1867</f>
        <v>8</v>
      </c>
      <c r="G1866">
        <f>data!Q1867</f>
        <v>12604.2</v>
      </c>
      <c r="H1866">
        <f>data!R1867</f>
        <v>51</v>
      </c>
      <c r="I1866">
        <f>data!S1867</f>
        <v>0.2</v>
      </c>
      <c r="J1866">
        <f>data!T1867</f>
        <v>28</v>
      </c>
    </row>
    <row r="1867" spans="1:10" x14ac:dyDescent="0.25">
      <c r="A1867">
        <v>2001</v>
      </c>
      <c r="B1867" t="s">
        <v>39</v>
      </c>
      <c r="C1867">
        <f>data!J1868</f>
        <v>1192</v>
      </c>
      <c r="D1867">
        <f>data!K1868</f>
        <v>25</v>
      </c>
      <c r="E1867">
        <f>data!L1868</f>
        <v>0.9</v>
      </c>
      <c r="F1867">
        <f>data!M1868</f>
        <v>13</v>
      </c>
      <c r="G1867">
        <f>data!Q1868</f>
        <v>7560.5</v>
      </c>
      <c r="H1867">
        <f>data!R1868</f>
        <v>67</v>
      </c>
      <c r="I1867">
        <f>data!S1868</f>
        <v>0.1</v>
      </c>
      <c r="J1867">
        <f>data!T1868</f>
        <v>20</v>
      </c>
    </row>
    <row r="1868" spans="1:10" x14ac:dyDescent="0.25">
      <c r="A1868">
        <v>2001</v>
      </c>
      <c r="B1868" t="s">
        <v>386</v>
      </c>
      <c r="C1868">
        <f>data!J1869</f>
        <v>749</v>
      </c>
      <c r="D1868" t="str">
        <f>data!K1869</f>
        <v/>
      </c>
      <c r="E1868">
        <f>data!L1869</f>
        <v>0.6</v>
      </c>
      <c r="F1868">
        <f>data!M1869</f>
        <v>9</v>
      </c>
      <c r="G1868">
        <f>data!Q1869</f>
        <v>5877.2</v>
      </c>
      <c r="H1868" t="str">
        <f>data!R1869</f>
        <v/>
      </c>
      <c r="I1868">
        <f>data!S1869</f>
        <v>0.1</v>
      </c>
      <c r="J1868">
        <f>data!T1869</f>
        <v>20</v>
      </c>
    </row>
    <row r="1869" spans="1:10" x14ac:dyDescent="0.25">
      <c r="A1869">
        <v>2001</v>
      </c>
      <c r="B1869" t="s">
        <v>300</v>
      </c>
      <c r="C1869">
        <f>data!J1870</f>
        <v>0</v>
      </c>
      <c r="D1869" t="str">
        <f>data!K1870</f>
        <v/>
      </c>
      <c r="E1869">
        <f>data!L1870</f>
        <v>0</v>
      </c>
      <c r="F1869">
        <f>data!M1870</f>
        <v>0</v>
      </c>
      <c r="G1869">
        <f>data!Q1870</f>
        <v>0</v>
      </c>
      <c r="H1869" t="str">
        <f>data!R1870</f>
        <v/>
      </c>
      <c r="I1869">
        <f>data!S1870</f>
        <v>0</v>
      </c>
      <c r="J1869">
        <f>data!T1870</f>
        <v>0</v>
      </c>
    </row>
    <row r="1870" spans="1:10" x14ac:dyDescent="0.25">
      <c r="A1870">
        <v>2001</v>
      </c>
      <c r="B1870" t="s">
        <v>301</v>
      </c>
      <c r="C1870">
        <f>data!J1871</f>
        <v>25.9</v>
      </c>
      <c r="D1870">
        <f>data!K1871</f>
        <v>168</v>
      </c>
      <c r="E1870">
        <f>data!L1871</f>
        <v>0</v>
      </c>
      <c r="F1870">
        <f>data!M1871</f>
        <v>4</v>
      </c>
      <c r="G1870">
        <f>data!Q1871</f>
        <v>0</v>
      </c>
      <c r="H1870" t="str">
        <f>data!R1871</f>
        <v/>
      </c>
      <c r="I1870">
        <f>data!S1871</f>
        <v>0</v>
      </c>
      <c r="J1870">
        <f>data!T1871</f>
        <v>0</v>
      </c>
    </row>
    <row r="1871" spans="1:10" x14ac:dyDescent="0.25">
      <c r="A1871">
        <v>2001</v>
      </c>
      <c r="B1871" t="s">
        <v>302</v>
      </c>
      <c r="C1871">
        <f>data!J1872</f>
        <v>94.9</v>
      </c>
      <c r="D1871">
        <f>data!K1872</f>
        <v>120</v>
      </c>
      <c r="E1871">
        <f>data!L1872</f>
        <v>0.1</v>
      </c>
      <c r="F1871">
        <f>data!M1872</f>
        <v>1</v>
      </c>
      <c r="G1871">
        <f>data!Q1872</f>
        <v>0</v>
      </c>
      <c r="H1871" t="str">
        <f>data!R1872</f>
        <v/>
      </c>
      <c r="I1871">
        <f>data!S1872</f>
        <v>0</v>
      </c>
      <c r="J1871">
        <f>data!T1872</f>
        <v>0</v>
      </c>
    </row>
    <row r="1872" spans="1:10" x14ac:dyDescent="0.25">
      <c r="A1872">
        <v>2001</v>
      </c>
      <c r="B1872" t="s">
        <v>40</v>
      </c>
      <c r="C1872">
        <f>data!J1873</f>
        <v>54</v>
      </c>
      <c r="D1872">
        <f>data!K1873</f>
        <v>145</v>
      </c>
      <c r="E1872">
        <f>data!L1873</f>
        <v>0</v>
      </c>
      <c r="F1872">
        <f>data!M1873</f>
        <v>2</v>
      </c>
      <c r="G1872">
        <f>data!Q1873</f>
        <v>0</v>
      </c>
      <c r="H1872" t="str">
        <f>data!R1873</f>
        <v/>
      </c>
      <c r="I1872">
        <f>data!S1873</f>
        <v>0</v>
      </c>
      <c r="J1872">
        <f>data!T1873</f>
        <v>0</v>
      </c>
    </row>
    <row r="1873" spans="1:10" x14ac:dyDescent="0.25">
      <c r="A1873">
        <v>2001</v>
      </c>
      <c r="B1873" t="s">
        <v>303</v>
      </c>
      <c r="C1873">
        <f>data!J1874</f>
        <v>0</v>
      </c>
      <c r="D1873">
        <f>data!K1874</f>
        <v>196</v>
      </c>
      <c r="E1873">
        <f>data!L1874</f>
        <v>0</v>
      </c>
      <c r="F1873">
        <f>data!M1874</f>
        <v>1</v>
      </c>
      <c r="G1873">
        <f>data!Q1874</f>
        <v>1172.5</v>
      </c>
      <c r="H1873">
        <f>data!R1874</f>
        <v>167</v>
      </c>
      <c r="I1873">
        <f>data!S1874</f>
        <v>0</v>
      </c>
      <c r="J1873">
        <f>data!T1874</f>
        <v>3</v>
      </c>
    </row>
    <row r="1874" spans="1:10" x14ac:dyDescent="0.25">
      <c r="A1874">
        <v>2001</v>
      </c>
      <c r="B1874" t="s">
        <v>41</v>
      </c>
      <c r="C1874">
        <f>data!J1875</f>
        <v>0</v>
      </c>
      <c r="D1874" t="str">
        <f>data!K1875</f>
        <v/>
      </c>
      <c r="E1874">
        <f>data!L1875</f>
        <v>0</v>
      </c>
      <c r="F1874">
        <f>data!M1875</f>
        <v>0</v>
      </c>
      <c r="G1874">
        <f>data!Q1875</f>
        <v>1500</v>
      </c>
      <c r="H1874">
        <f>data!R1875</f>
        <v>156</v>
      </c>
      <c r="I1874">
        <f>data!S1875</f>
        <v>0</v>
      </c>
      <c r="J1874">
        <f>data!T1875</f>
        <v>1</v>
      </c>
    </row>
    <row r="1875" spans="1:10" x14ac:dyDescent="0.25">
      <c r="A1875">
        <v>2001</v>
      </c>
      <c r="B1875" t="s">
        <v>244</v>
      </c>
      <c r="C1875">
        <f>data!J1876</f>
        <v>82.5</v>
      </c>
      <c r="D1875">
        <f>data!K1876</f>
        <v>129</v>
      </c>
      <c r="E1875">
        <f>data!L1876</f>
        <v>0.1</v>
      </c>
      <c r="F1875">
        <f>data!M1876</f>
        <v>1</v>
      </c>
      <c r="G1875">
        <f>data!Q1876</f>
        <v>0</v>
      </c>
      <c r="H1875" t="str">
        <f>data!R1876</f>
        <v/>
      </c>
      <c r="I1875">
        <f>data!S1876</f>
        <v>0</v>
      </c>
      <c r="J1875">
        <f>data!T1876</f>
        <v>0</v>
      </c>
    </row>
    <row r="1876" spans="1:10" x14ac:dyDescent="0.25">
      <c r="A1876">
        <v>2001</v>
      </c>
      <c r="B1876" t="s">
        <v>103</v>
      </c>
      <c r="C1876">
        <f>data!J1877</f>
        <v>4957.1000000000004</v>
      </c>
      <c r="D1876">
        <f>data!K1877</f>
        <v>7</v>
      </c>
      <c r="E1876">
        <f>data!L1877</f>
        <v>3.6</v>
      </c>
      <c r="F1876">
        <f>data!M1877</f>
        <v>7</v>
      </c>
      <c r="G1876">
        <f>data!Q1877</f>
        <v>7859</v>
      </c>
      <c r="H1876">
        <f>data!R1877</f>
        <v>66</v>
      </c>
      <c r="I1876">
        <f>data!S1877</f>
        <v>0.1</v>
      </c>
      <c r="J1876">
        <f>data!T1877</f>
        <v>21</v>
      </c>
    </row>
    <row r="1877" spans="1:10" x14ac:dyDescent="0.25">
      <c r="A1877">
        <v>2001</v>
      </c>
      <c r="B1877" t="s">
        <v>187</v>
      </c>
      <c r="C1877">
        <f>data!J1878</f>
        <v>0</v>
      </c>
      <c r="D1877" t="str">
        <f>data!K1878</f>
        <v/>
      </c>
      <c r="E1877">
        <f>data!L1878</f>
        <v>0</v>
      </c>
      <c r="F1877">
        <f>data!M1878</f>
        <v>0</v>
      </c>
      <c r="G1877">
        <f>data!Q1878</f>
        <v>0</v>
      </c>
      <c r="H1877" t="str">
        <f>data!R1878</f>
        <v/>
      </c>
      <c r="I1877">
        <f>data!S1878</f>
        <v>0</v>
      </c>
      <c r="J1877">
        <f>data!T1878</f>
        <v>0</v>
      </c>
    </row>
    <row r="1878" spans="1:10" x14ac:dyDescent="0.25">
      <c r="A1878">
        <v>2001</v>
      </c>
      <c r="B1878" t="s">
        <v>305</v>
      </c>
      <c r="C1878">
        <f>data!J1879</f>
        <v>0</v>
      </c>
      <c r="D1878" t="str">
        <f>data!K1879</f>
        <v/>
      </c>
      <c r="E1878">
        <f>data!L1879</f>
        <v>0</v>
      </c>
      <c r="F1878">
        <f>data!M1879</f>
        <v>0</v>
      </c>
      <c r="G1878">
        <f>data!Q1879</f>
        <v>0</v>
      </c>
      <c r="H1878" t="str">
        <f>data!R1879</f>
        <v/>
      </c>
      <c r="I1878">
        <f>data!S1879</f>
        <v>0</v>
      </c>
      <c r="J1878">
        <f>data!T1879</f>
        <v>0</v>
      </c>
    </row>
    <row r="1879" spans="1:10" x14ac:dyDescent="0.25">
      <c r="A1879">
        <v>2001</v>
      </c>
      <c r="B1879" t="s">
        <v>306</v>
      </c>
      <c r="C1879">
        <f>data!J1880</f>
        <v>0</v>
      </c>
      <c r="D1879" t="str">
        <f>data!K1880</f>
        <v/>
      </c>
      <c r="E1879">
        <f>data!L1880</f>
        <v>0</v>
      </c>
      <c r="F1879">
        <f>data!M1880</f>
        <v>0</v>
      </c>
      <c r="G1879">
        <f>data!Q1880</f>
        <v>15002.4</v>
      </c>
      <c r="H1879">
        <f>data!R1880</f>
        <v>40</v>
      </c>
      <c r="I1879">
        <f>data!S1880</f>
        <v>0.2</v>
      </c>
      <c r="J1879">
        <f>data!T1880</f>
        <v>6</v>
      </c>
    </row>
    <row r="1880" spans="1:10" x14ac:dyDescent="0.25">
      <c r="A1880">
        <v>2001</v>
      </c>
      <c r="B1880" t="s">
        <v>160</v>
      </c>
      <c r="C1880">
        <f>data!J1881</f>
        <v>0</v>
      </c>
      <c r="D1880" t="str">
        <f>data!K1881</f>
        <v/>
      </c>
      <c r="E1880">
        <f>data!L1881</f>
        <v>0</v>
      </c>
      <c r="F1880">
        <f>data!M1881</f>
        <v>0</v>
      </c>
      <c r="G1880">
        <f>data!Q1881</f>
        <v>0</v>
      </c>
      <c r="H1880" t="str">
        <f>data!R1881</f>
        <v/>
      </c>
      <c r="I1880">
        <f>data!S1881</f>
        <v>0</v>
      </c>
      <c r="J1880">
        <f>data!T1881</f>
        <v>0</v>
      </c>
    </row>
    <row r="1881" spans="1:10" x14ac:dyDescent="0.25">
      <c r="A1881">
        <v>2001</v>
      </c>
      <c r="B1881" t="s">
        <v>241</v>
      </c>
      <c r="C1881">
        <f>data!J1882</f>
        <v>0</v>
      </c>
      <c r="D1881" t="str">
        <f>data!K1882</f>
        <v/>
      </c>
      <c r="E1881">
        <f>data!L1882</f>
        <v>0</v>
      </c>
      <c r="F1881">
        <f>data!M1882</f>
        <v>0</v>
      </c>
      <c r="G1881">
        <f>data!Q1882</f>
        <v>25470.6</v>
      </c>
      <c r="H1881">
        <f>data!R1882</f>
        <v>24</v>
      </c>
      <c r="I1881">
        <f>data!S1882</f>
        <v>0.4</v>
      </c>
      <c r="J1881">
        <f>data!T1882</f>
        <v>33</v>
      </c>
    </row>
    <row r="1882" spans="1:10" x14ac:dyDescent="0.25">
      <c r="A1882">
        <v>2001</v>
      </c>
      <c r="B1882" t="s">
        <v>307</v>
      </c>
      <c r="C1882">
        <f>data!J1883</f>
        <v>0</v>
      </c>
      <c r="D1882" t="str">
        <f>data!K1883</f>
        <v/>
      </c>
      <c r="E1882">
        <f>data!L1883</f>
        <v>0</v>
      </c>
      <c r="F1882">
        <f>data!M1883</f>
        <v>0</v>
      </c>
      <c r="G1882">
        <f>data!Q1883</f>
        <v>0</v>
      </c>
      <c r="H1882" t="str">
        <f>data!R1883</f>
        <v/>
      </c>
      <c r="I1882">
        <f>data!S1883</f>
        <v>0</v>
      </c>
      <c r="J1882">
        <f>data!T1883</f>
        <v>0</v>
      </c>
    </row>
    <row r="1883" spans="1:10" x14ac:dyDescent="0.25">
      <c r="A1883">
        <v>2001</v>
      </c>
      <c r="B1883" t="s">
        <v>105</v>
      </c>
      <c r="C1883">
        <f>data!J1884</f>
        <v>0</v>
      </c>
      <c r="D1883" t="str">
        <f>data!K1884</f>
        <v/>
      </c>
      <c r="E1883">
        <f>data!L1884</f>
        <v>0</v>
      </c>
      <c r="F1883">
        <f>data!M1884</f>
        <v>0</v>
      </c>
      <c r="G1883">
        <f>data!Q1884</f>
        <v>0</v>
      </c>
      <c r="H1883" t="str">
        <f>data!R1884</f>
        <v/>
      </c>
      <c r="I1883">
        <f>data!S1884</f>
        <v>0</v>
      </c>
      <c r="J1883">
        <f>data!T1884</f>
        <v>0</v>
      </c>
    </row>
    <row r="1884" spans="1:10" x14ac:dyDescent="0.25">
      <c r="A1884">
        <v>2001</v>
      </c>
      <c r="B1884" t="s">
        <v>162</v>
      </c>
      <c r="C1884">
        <f>data!J1885</f>
        <v>371.2</v>
      </c>
      <c r="D1884">
        <f>data!K1885</f>
        <v>58</v>
      </c>
      <c r="E1884">
        <f>data!L1885</f>
        <v>0.3</v>
      </c>
      <c r="F1884">
        <f>data!M1885</f>
        <v>2</v>
      </c>
      <c r="G1884">
        <f>data!Q1885</f>
        <v>5042.7</v>
      </c>
      <c r="H1884">
        <f>data!R1885</f>
        <v>76</v>
      </c>
      <c r="I1884">
        <f>data!S1885</f>
        <v>0.1</v>
      </c>
      <c r="J1884">
        <f>data!T1885</f>
        <v>6</v>
      </c>
    </row>
    <row r="1885" spans="1:10" x14ac:dyDescent="0.25">
      <c r="A1885">
        <v>2001</v>
      </c>
      <c r="B1885" t="s">
        <v>44</v>
      </c>
      <c r="C1885">
        <f>data!J1886</f>
        <v>6215.7</v>
      </c>
      <c r="D1885">
        <f>data!K1886</f>
        <v>5</v>
      </c>
      <c r="E1885">
        <f>data!L1886</f>
        <v>4.5</v>
      </c>
      <c r="F1885">
        <f>data!M1886</f>
        <v>14</v>
      </c>
      <c r="G1885">
        <f>data!Q1886</f>
        <v>46718.6</v>
      </c>
      <c r="H1885">
        <f>data!R1886</f>
        <v>15</v>
      </c>
      <c r="I1885">
        <f>data!S1886</f>
        <v>0.7</v>
      </c>
      <c r="J1885">
        <f>data!T1886</f>
        <v>59</v>
      </c>
    </row>
    <row r="1886" spans="1:10" x14ac:dyDescent="0.25">
      <c r="A1886">
        <v>2001</v>
      </c>
      <c r="B1886" t="s">
        <v>188</v>
      </c>
      <c r="C1886">
        <f>data!J1887</f>
        <v>0</v>
      </c>
      <c r="D1886" t="str">
        <f>data!K1887</f>
        <v/>
      </c>
      <c r="E1886">
        <f>data!L1887</f>
        <v>0</v>
      </c>
      <c r="F1886">
        <f>data!M1887</f>
        <v>0</v>
      </c>
      <c r="G1886">
        <f>data!Q1887</f>
        <v>0</v>
      </c>
      <c r="H1886" t="str">
        <f>data!R1887</f>
        <v/>
      </c>
      <c r="I1886">
        <f>data!S1887</f>
        <v>0</v>
      </c>
      <c r="J1886">
        <f>data!T1887</f>
        <v>0</v>
      </c>
    </row>
    <row r="1887" spans="1:10" x14ac:dyDescent="0.25">
      <c r="A1887">
        <v>2001</v>
      </c>
      <c r="B1887" t="s">
        <v>242</v>
      </c>
      <c r="C1887">
        <f>data!J1888</f>
        <v>0</v>
      </c>
      <c r="D1887" t="str">
        <f>data!K1888</f>
        <v/>
      </c>
      <c r="E1887">
        <f>data!L1888</f>
        <v>0</v>
      </c>
      <c r="F1887">
        <f>data!M1888</f>
        <v>0</v>
      </c>
      <c r="G1887">
        <f>data!Q1888</f>
        <v>0</v>
      </c>
      <c r="H1887" t="str">
        <f>data!R1888</f>
        <v/>
      </c>
      <c r="I1887">
        <f>data!S1888</f>
        <v>0</v>
      </c>
      <c r="J1887">
        <f>data!T1888</f>
        <v>0</v>
      </c>
    </row>
    <row r="1888" spans="1:10" x14ac:dyDescent="0.25">
      <c r="A1888">
        <v>2001</v>
      </c>
      <c r="B1888" t="s">
        <v>45</v>
      </c>
      <c r="C1888">
        <f>data!J1889</f>
        <v>0</v>
      </c>
      <c r="D1888" t="str">
        <f>data!K1889</f>
        <v/>
      </c>
      <c r="E1888">
        <f>data!L1889</f>
        <v>0</v>
      </c>
      <c r="F1888">
        <f>data!M1889</f>
        <v>0</v>
      </c>
      <c r="G1888">
        <f>data!Q1889</f>
        <v>84052.4</v>
      </c>
      <c r="H1888" t="str">
        <f>data!R1889</f>
        <v/>
      </c>
      <c r="I1888">
        <f>data!S1889</f>
        <v>1.3</v>
      </c>
      <c r="J1888">
        <f>data!T1889</f>
        <v>39</v>
      </c>
    </row>
    <row r="1889" spans="1:10" x14ac:dyDescent="0.25">
      <c r="A1889">
        <v>2001</v>
      </c>
      <c r="B1889" t="s">
        <v>46</v>
      </c>
      <c r="C1889">
        <f>data!J1890</f>
        <v>1136.5</v>
      </c>
      <c r="D1889">
        <f>data!K1890</f>
        <v>29</v>
      </c>
      <c r="E1889">
        <f>data!L1890</f>
        <v>0.8</v>
      </c>
      <c r="F1889">
        <f>data!M1890</f>
        <v>5</v>
      </c>
      <c r="G1889">
        <f>data!Q1890</f>
        <v>71793.3</v>
      </c>
      <c r="H1889">
        <f>data!R1890</f>
        <v>11</v>
      </c>
      <c r="I1889">
        <f>data!S1890</f>
        <v>1.1000000000000001</v>
      </c>
      <c r="J1889">
        <f>data!T1890</f>
        <v>71</v>
      </c>
    </row>
    <row r="1890" spans="1:10" x14ac:dyDescent="0.25">
      <c r="A1890">
        <v>2001</v>
      </c>
      <c r="B1890" t="s">
        <v>47</v>
      </c>
      <c r="C1890">
        <f>data!J1891</f>
        <v>898.9</v>
      </c>
      <c r="D1890">
        <f>data!K1891</f>
        <v>36</v>
      </c>
      <c r="E1890">
        <f>data!L1891</f>
        <v>0.7</v>
      </c>
      <c r="F1890">
        <f>data!M1891</f>
        <v>16</v>
      </c>
      <c r="G1890">
        <f>data!Q1891</f>
        <v>75864.399999999994</v>
      </c>
      <c r="H1890">
        <f>data!R1891</f>
        <v>10</v>
      </c>
      <c r="I1890">
        <f>data!S1891</f>
        <v>1.2</v>
      </c>
      <c r="J1890">
        <f>data!T1891</f>
        <v>73</v>
      </c>
    </row>
    <row r="1891" spans="1:10" x14ac:dyDescent="0.25">
      <c r="A1891">
        <v>2001</v>
      </c>
      <c r="B1891" t="s">
        <v>394</v>
      </c>
      <c r="C1891">
        <f>data!J1892</f>
        <v>0</v>
      </c>
      <c r="D1891" t="str">
        <f>data!K1892</f>
        <v/>
      </c>
      <c r="E1891">
        <f>data!L1892</f>
        <v>0</v>
      </c>
      <c r="F1891">
        <f>data!M1892</f>
        <v>0</v>
      </c>
      <c r="G1891">
        <f>data!Q1892</f>
        <v>23975.8</v>
      </c>
      <c r="H1891">
        <f>data!R1892</f>
        <v>25</v>
      </c>
      <c r="I1891">
        <f>data!S1892</f>
        <v>0.4</v>
      </c>
      <c r="J1891">
        <f>data!T1892</f>
        <v>36</v>
      </c>
    </row>
    <row r="1892" spans="1:10" x14ac:dyDescent="0.25">
      <c r="A1892">
        <v>2001</v>
      </c>
      <c r="B1892" t="s">
        <v>308</v>
      </c>
      <c r="C1892">
        <f>data!J1893</f>
        <v>230</v>
      </c>
      <c r="D1892">
        <f>data!K1893</f>
        <v>83</v>
      </c>
      <c r="E1892">
        <f>data!L1893</f>
        <v>0.2</v>
      </c>
      <c r="F1892">
        <f>data!M1893</f>
        <v>3</v>
      </c>
      <c r="G1892">
        <f>data!Q1893</f>
        <v>1028.5999999999999</v>
      </c>
      <c r="H1892">
        <f>data!R1893</f>
        <v>178</v>
      </c>
      <c r="I1892">
        <f>data!S1893</f>
        <v>0</v>
      </c>
      <c r="J1892">
        <f>data!T1893</f>
        <v>5</v>
      </c>
    </row>
    <row r="1893" spans="1:10" x14ac:dyDescent="0.25">
      <c r="A1893">
        <v>2001</v>
      </c>
      <c r="B1893" t="s">
        <v>211</v>
      </c>
      <c r="C1893">
        <f>data!J1894</f>
        <v>301.5</v>
      </c>
      <c r="D1893">
        <f>data!K1894</f>
        <v>70</v>
      </c>
      <c r="E1893">
        <f>data!L1894</f>
        <v>0.2</v>
      </c>
      <c r="F1893">
        <f>data!M1894</f>
        <v>2</v>
      </c>
      <c r="G1893">
        <f>data!Q1894</f>
        <v>794</v>
      </c>
      <c r="H1893">
        <f>data!R1894</f>
        <v>197</v>
      </c>
      <c r="I1893">
        <f>data!S1894</f>
        <v>0</v>
      </c>
      <c r="J1893">
        <f>data!T1894</f>
        <v>3</v>
      </c>
    </row>
    <row r="1894" spans="1:10" x14ac:dyDescent="0.25">
      <c r="A1894">
        <v>2001</v>
      </c>
      <c r="B1894" t="s">
        <v>48</v>
      </c>
      <c r="C1894">
        <f>data!J1895</f>
        <v>0</v>
      </c>
      <c r="D1894" t="str">
        <f>data!K1895</f>
        <v/>
      </c>
      <c r="E1894">
        <f>data!L1895</f>
        <v>0</v>
      </c>
      <c r="F1894">
        <f>data!M1895</f>
        <v>0</v>
      </c>
      <c r="G1894">
        <f>data!Q1895</f>
        <v>20167</v>
      </c>
      <c r="H1894">
        <f>data!R1895</f>
        <v>32</v>
      </c>
      <c r="I1894">
        <f>data!S1895</f>
        <v>0.3</v>
      </c>
      <c r="J1894">
        <f>data!T1895</f>
        <v>2</v>
      </c>
    </row>
    <row r="1895" spans="1:10" x14ac:dyDescent="0.25">
      <c r="A1895">
        <v>2001</v>
      </c>
      <c r="B1895" t="s">
        <v>163</v>
      </c>
      <c r="C1895">
        <f>data!J1896</f>
        <v>32.9</v>
      </c>
      <c r="D1895">
        <f>data!K1896</f>
        <v>167</v>
      </c>
      <c r="E1895">
        <f>data!L1896</f>
        <v>0</v>
      </c>
      <c r="F1895">
        <f>data!M1896</f>
        <v>1</v>
      </c>
      <c r="G1895">
        <f>data!Q1896</f>
        <v>0</v>
      </c>
      <c r="H1895" t="str">
        <f>data!R1896</f>
        <v/>
      </c>
      <c r="I1895">
        <f>data!S1896</f>
        <v>0</v>
      </c>
      <c r="J1895">
        <f>data!T1896</f>
        <v>0</v>
      </c>
    </row>
    <row r="1896" spans="1:10" x14ac:dyDescent="0.25">
      <c r="A1896">
        <v>2001</v>
      </c>
      <c r="B1896" t="s">
        <v>310</v>
      </c>
      <c r="C1896">
        <f>data!J1897</f>
        <v>0</v>
      </c>
      <c r="D1896">
        <f>data!K1897</f>
        <v>196</v>
      </c>
      <c r="E1896">
        <f>data!L1897</f>
        <v>0</v>
      </c>
      <c r="F1896">
        <f>data!M1897</f>
        <v>1</v>
      </c>
      <c r="G1896">
        <f>data!Q1897</f>
        <v>0</v>
      </c>
      <c r="H1896" t="str">
        <f>data!R1897</f>
        <v/>
      </c>
      <c r="I1896">
        <f>data!S1897</f>
        <v>0</v>
      </c>
      <c r="J1896">
        <f>data!T1897</f>
        <v>0</v>
      </c>
    </row>
    <row r="1897" spans="1:10" x14ac:dyDescent="0.25">
      <c r="A1897">
        <v>2001</v>
      </c>
      <c r="B1897" t="s">
        <v>49</v>
      </c>
      <c r="C1897">
        <f>data!J1898</f>
        <v>1100</v>
      </c>
      <c r="D1897">
        <f>data!K1898</f>
        <v>31</v>
      </c>
      <c r="E1897">
        <f>data!L1898</f>
        <v>0.8</v>
      </c>
      <c r="F1897">
        <f>data!M1898</f>
        <v>1</v>
      </c>
      <c r="G1897">
        <f>data!Q1898</f>
        <v>80311</v>
      </c>
      <c r="H1897">
        <f>data!R1898</f>
        <v>9</v>
      </c>
      <c r="I1897">
        <f>data!S1898</f>
        <v>1.2</v>
      </c>
      <c r="J1897">
        <f>data!T1898</f>
        <v>31</v>
      </c>
    </row>
    <row r="1898" spans="1:10" x14ac:dyDescent="0.25">
      <c r="A1898">
        <v>2001</v>
      </c>
      <c r="B1898" t="s">
        <v>50</v>
      </c>
      <c r="C1898">
        <f>data!J1899</f>
        <v>7903.4</v>
      </c>
      <c r="D1898">
        <f>data!K1899</f>
        <v>4</v>
      </c>
      <c r="E1898">
        <f>data!L1899</f>
        <v>5.8</v>
      </c>
      <c r="F1898">
        <f>data!M1899</f>
        <v>4</v>
      </c>
      <c r="G1898">
        <f>data!Q1899</f>
        <v>29754.3</v>
      </c>
      <c r="H1898">
        <f>data!R1899</f>
        <v>22</v>
      </c>
      <c r="I1898">
        <f>data!S1899</f>
        <v>0.5</v>
      </c>
      <c r="J1898">
        <f>data!T1899</f>
        <v>40</v>
      </c>
    </row>
    <row r="1899" spans="1:10" x14ac:dyDescent="0.25">
      <c r="A1899">
        <v>2001</v>
      </c>
      <c r="B1899" t="s">
        <v>165</v>
      </c>
      <c r="C1899">
        <f>data!J1900</f>
        <v>0</v>
      </c>
      <c r="D1899" t="str">
        <f>data!K1900</f>
        <v/>
      </c>
      <c r="E1899">
        <f>data!L1900</f>
        <v>0</v>
      </c>
      <c r="F1899">
        <f>data!M1900</f>
        <v>0</v>
      </c>
      <c r="G1899">
        <f>data!Q1900</f>
        <v>0</v>
      </c>
      <c r="H1899" t="str">
        <f>data!R1900</f>
        <v/>
      </c>
      <c r="I1899">
        <f>data!S1900</f>
        <v>0</v>
      </c>
      <c r="J1899">
        <f>data!T1900</f>
        <v>0</v>
      </c>
    </row>
    <row r="1900" spans="1:10" x14ac:dyDescent="0.25">
      <c r="A1900">
        <v>2001</v>
      </c>
      <c r="B1900" t="s">
        <v>312</v>
      </c>
      <c r="C1900">
        <f>data!J1901</f>
        <v>164.3</v>
      </c>
      <c r="D1900">
        <f>data!K1901</f>
        <v>92</v>
      </c>
      <c r="E1900">
        <f>data!L1901</f>
        <v>0.1</v>
      </c>
      <c r="F1900">
        <f>data!M1901</f>
        <v>2</v>
      </c>
      <c r="G1900">
        <f>data!Q1901</f>
        <v>0</v>
      </c>
      <c r="H1900" t="str">
        <f>data!R1901</f>
        <v/>
      </c>
      <c r="I1900">
        <f>data!S1901</f>
        <v>0</v>
      </c>
      <c r="J1900">
        <f>data!T1901</f>
        <v>0</v>
      </c>
    </row>
    <row r="1901" spans="1:10" x14ac:dyDescent="0.25">
      <c r="A1901">
        <v>2001</v>
      </c>
      <c r="B1901" t="s">
        <v>313</v>
      </c>
      <c r="C1901">
        <f>data!J1902</f>
        <v>1049.2</v>
      </c>
      <c r="D1901">
        <f>data!K1902</f>
        <v>33</v>
      </c>
      <c r="E1901">
        <f>data!L1902</f>
        <v>0.8</v>
      </c>
      <c r="F1901">
        <f>data!M1902</f>
        <v>14</v>
      </c>
      <c r="G1901">
        <f>data!Q1902</f>
        <v>3105</v>
      </c>
      <c r="H1901">
        <f>data!R1902</f>
        <v>110</v>
      </c>
      <c r="I1901">
        <f>data!S1902</f>
        <v>0.1</v>
      </c>
      <c r="J1901">
        <f>data!T1902</f>
        <v>18</v>
      </c>
    </row>
    <row r="1902" spans="1:10" x14ac:dyDescent="0.25">
      <c r="A1902">
        <v>2001</v>
      </c>
      <c r="B1902" t="s">
        <v>314</v>
      </c>
      <c r="C1902">
        <f>data!J1903</f>
        <v>0</v>
      </c>
      <c r="D1902" t="str">
        <f>data!K1903</f>
        <v/>
      </c>
      <c r="E1902">
        <f>data!L1903</f>
        <v>0</v>
      </c>
      <c r="F1902">
        <f>data!M1903</f>
        <v>0</v>
      </c>
      <c r="G1902">
        <f>data!Q1903</f>
        <v>180153.4</v>
      </c>
      <c r="H1902">
        <f>data!R1903</f>
        <v>6</v>
      </c>
      <c r="I1902">
        <f>data!S1903</f>
        <v>2.8</v>
      </c>
      <c r="J1902">
        <f>data!T1903</f>
        <v>101</v>
      </c>
    </row>
    <row r="1903" spans="1:10" x14ac:dyDescent="0.25">
      <c r="A1903">
        <v>2001</v>
      </c>
      <c r="B1903" t="s">
        <v>315</v>
      </c>
      <c r="C1903">
        <f>data!J1904</f>
        <v>0</v>
      </c>
      <c r="D1903" t="str">
        <f>data!K1904</f>
        <v/>
      </c>
      <c r="E1903">
        <f>data!L1904</f>
        <v>0</v>
      </c>
      <c r="F1903">
        <f>data!M1904</f>
        <v>0</v>
      </c>
      <c r="G1903">
        <f>data!Q1904</f>
        <v>3454.2</v>
      </c>
      <c r="H1903">
        <f>data!R1904</f>
        <v>102</v>
      </c>
      <c r="I1903">
        <f>data!S1904</f>
        <v>0.1</v>
      </c>
      <c r="J1903">
        <f>data!T1904</f>
        <v>17</v>
      </c>
    </row>
    <row r="1904" spans="1:10" x14ac:dyDescent="0.25">
      <c r="A1904">
        <v>2001</v>
      </c>
      <c r="B1904" t="s">
        <v>316</v>
      </c>
      <c r="C1904">
        <f>data!J1905</f>
        <v>176</v>
      </c>
      <c r="D1904">
        <f>data!K1905</f>
        <v>90</v>
      </c>
      <c r="E1904">
        <f>data!L1905</f>
        <v>0.1</v>
      </c>
      <c r="F1904">
        <f>data!M1905</f>
        <v>1</v>
      </c>
      <c r="G1904">
        <f>data!Q1905</f>
        <v>960.2</v>
      </c>
      <c r="H1904">
        <f>data!R1905</f>
        <v>188</v>
      </c>
      <c r="I1904">
        <f>data!S1905</f>
        <v>0</v>
      </c>
      <c r="J1904">
        <f>data!T1905</f>
        <v>7</v>
      </c>
    </row>
    <row r="1905" spans="1:10" x14ac:dyDescent="0.25">
      <c r="A1905">
        <v>2001</v>
      </c>
      <c r="B1905" t="s">
        <v>317</v>
      </c>
      <c r="C1905">
        <f>data!J1906</f>
        <v>0</v>
      </c>
      <c r="D1905" t="str">
        <f>data!K1906</f>
        <v/>
      </c>
      <c r="E1905">
        <f>data!L1906</f>
        <v>0</v>
      </c>
      <c r="F1905">
        <f>data!M1906</f>
        <v>0</v>
      </c>
      <c r="G1905">
        <f>data!Q1906</f>
        <v>956.8</v>
      </c>
      <c r="H1905">
        <f>data!R1906</f>
        <v>189</v>
      </c>
      <c r="I1905">
        <f>data!S1906</f>
        <v>0</v>
      </c>
      <c r="J1905">
        <f>data!T1906</f>
        <v>3</v>
      </c>
    </row>
    <row r="1906" spans="1:10" x14ac:dyDescent="0.25">
      <c r="A1906">
        <v>2001</v>
      </c>
      <c r="B1906" t="s">
        <v>223</v>
      </c>
      <c r="C1906">
        <f>data!J1907</f>
        <v>0</v>
      </c>
      <c r="D1906" t="str">
        <f>data!K1907</f>
        <v/>
      </c>
      <c r="E1906">
        <f>data!L1907</f>
        <v>0</v>
      </c>
      <c r="F1906">
        <f>data!M1907</f>
        <v>0</v>
      </c>
      <c r="G1906">
        <f>data!Q1907</f>
        <v>2370</v>
      </c>
      <c r="H1906">
        <f>data!R1907</f>
        <v>128</v>
      </c>
      <c r="I1906">
        <f>data!S1907</f>
        <v>0</v>
      </c>
      <c r="J1906">
        <f>data!T1907</f>
        <v>2</v>
      </c>
    </row>
    <row r="1907" spans="1:10" x14ac:dyDescent="0.25">
      <c r="A1907">
        <v>2001</v>
      </c>
      <c r="B1907" t="s">
        <v>318</v>
      </c>
      <c r="C1907">
        <f>data!J1908</f>
        <v>2947.3</v>
      </c>
      <c r="D1907" t="str">
        <f>data!K1908</f>
        <v/>
      </c>
      <c r="E1907">
        <f>data!L1908</f>
        <v>2.1</v>
      </c>
      <c r="F1907">
        <f>data!M1908</f>
        <v>2</v>
      </c>
      <c r="G1907">
        <f>data!Q1908</f>
        <v>8185.2000000000007</v>
      </c>
      <c r="H1907" t="str">
        <f>data!R1908</f>
        <v/>
      </c>
      <c r="I1907">
        <f>data!S1908</f>
        <v>0.2</v>
      </c>
      <c r="J1907">
        <f>data!T1908</f>
        <v>9</v>
      </c>
    </row>
    <row r="1908" spans="1:10" x14ac:dyDescent="0.25">
      <c r="A1908">
        <v>2001</v>
      </c>
      <c r="B1908" t="s">
        <v>319</v>
      </c>
      <c r="C1908">
        <f>data!J1909</f>
        <v>0</v>
      </c>
      <c r="D1908" t="str">
        <f>data!K1909</f>
        <v/>
      </c>
      <c r="E1908">
        <f>data!L1909</f>
        <v>0</v>
      </c>
      <c r="F1908">
        <f>data!M1909</f>
        <v>0</v>
      </c>
      <c r="G1908">
        <f>data!Q1909</f>
        <v>0</v>
      </c>
      <c r="H1908" t="str">
        <f>data!R1909</f>
        <v/>
      </c>
      <c r="I1908">
        <f>data!S1909</f>
        <v>0</v>
      </c>
      <c r="J1908">
        <f>data!T1909</f>
        <v>0</v>
      </c>
    </row>
    <row r="1909" spans="1:10" x14ac:dyDescent="0.25">
      <c r="A1909">
        <v>2001</v>
      </c>
      <c r="B1909" t="s">
        <v>225</v>
      </c>
      <c r="C1909">
        <f>data!J1910</f>
        <v>16.399999999999999</v>
      </c>
      <c r="D1909">
        <f>data!K1910</f>
        <v>174</v>
      </c>
      <c r="E1909">
        <f>data!L1910</f>
        <v>0</v>
      </c>
      <c r="F1909">
        <f>data!M1910</f>
        <v>1</v>
      </c>
      <c r="G1909">
        <f>data!Q1910</f>
        <v>0</v>
      </c>
      <c r="H1909" t="str">
        <f>data!R1910</f>
        <v/>
      </c>
      <c r="I1909">
        <f>data!S1910</f>
        <v>0</v>
      </c>
      <c r="J1909">
        <f>data!T1910</f>
        <v>0</v>
      </c>
    </row>
    <row r="1910" spans="1:10" x14ac:dyDescent="0.25">
      <c r="A1910">
        <v>2001</v>
      </c>
      <c r="B1910" t="s">
        <v>320</v>
      </c>
      <c r="C1910">
        <f>data!J1911</f>
        <v>0</v>
      </c>
      <c r="D1910" t="str">
        <f>data!K1911</f>
        <v/>
      </c>
      <c r="E1910">
        <f>data!L1911</f>
        <v>0</v>
      </c>
      <c r="F1910">
        <f>data!M1911</f>
        <v>0</v>
      </c>
      <c r="G1910">
        <f>data!Q1911</f>
        <v>0</v>
      </c>
      <c r="H1910" t="str">
        <f>data!R1911</f>
        <v/>
      </c>
      <c r="I1910">
        <f>data!S1911</f>
        <v>0</v>
      </c>
      <c r="J1910">
        <f>data!T1911</f>
        <v>0</v>
      </c>
    </row>
    <row r="1911" spans="1:10" x14ac:dyDescent="0.25">
      <c r="A1911">
        <v>2001</v>
      </c>
      <c r="B1911" t="s">
        <v>51</v>
      </c>
      <c r="C1911">
        <f>data!J1912</f>
        <v>1410.5</v>
      </c>
      <c r="D1911">
        <f>data!K1912</f>
        <v>23</v>
      </c>
      <c r="E1911">
        <f>data!L1912</f>
        <v>1</v>
      </c>
      <c r="F1911">
        <f>data!M1912</f>
        <v>6</v>
      </c>
      <c r="G1911">
        <f>data!Q1912</f>
        <v>18304.900000000001</v>
      </c>
      <c r="H1911">
        <f>data!R1912</f>
        <v>34</v>
      </c>
      <c r="I1911">
        <f>data!S1912</f>
        <v>0.3</v>
      </c>
      <c r="J1911">
        <f>data!T1912</f>
        <v>33</v>
      </c>
    </row>
    <row r="1912" spans="1:10" x14ac:dyDescent="0.25">
      <c r="A1912">
        <v>2001</v>
      </c>
      <c r="B1912" t="s">
        <v>226</v>
      </c>
      <c r="C1912">
        <f>data!J1913</f>
        <v>0</v>
      </c>
      <c r="D1912" t="str">
        <f>data!K1913</f>
        <v/>
      </c>
      <c r="E1912">
        <f>data!L1913</f>
        <v>0</v>
      </c>
      <c r="F1912">
        <f>data!M1913</f>
        <v>0</v>
      </c>
      <c r="G1912">
        <f>data!Q1913</f>
        <v>0</v>
      </c>
      <c r="H1912" t="str">
        <f>data!R1913</f>
        <v/>
      </c>
      <c r="I1912">
        <f>data!S1913</f>
        <v>0</v>
      </c>
      <c r="J1912">
        <f>data!T1913</f>
        <v>0</v>
      </c>
    </row>
    <row r="1913" spans="1:10" x14ac:dyDescent="0.25">
      <c r="A1913">
        <v>2001</v>
      </c>
      <c r="B1913" t="s">
        <v>52</v>
      </c>
      <c r="C1913">
        <f>data!J1914</f>
        <v>22488.400000000001</v>
      </c>
      <c r="D1913">
        <f>data!K1914</f>
        <v>1</v>
      </c>
      <c r="E1913">
        <f>data!L1914</f>
        <v>16.399999999999999</v>
      </c>
      <c r="F1913">
        <f>data!M1914</f>
        <v>5</v>
      </c>
      <c r="G1913">
        <f>data!Q1914</f>
        <v>22488.400000000001</v>
      </c>
      <c r="H1913">
        <f>data!R1914</f>
        <v>28</v>
      </c>
      <c r="I1913">
        <f>data!S1914</f>
        <v>0.3</v>
      </c>
      <c r="J1913">
        <f>data!T1914</f>
        <v>5</v>
      </c>
    </row>
    <row r="1914" spans="1:10" x14ac:dyDescent="0.25">
      <c r="A1914">
        <v>2001</v>
      </c>
      <c r="B1914" t="s">
        <v>53</v>
      </c>
      <c r="C1914">
        <f>data!J1915</f>
        <v>2891</v>
      </c>
      <c r="D1914">
        <f>data!K1915</f>
        <v>14</v>
      </c>
      <c r="E1914">
        <f>data!L1915</f>
        <v>2.1</v>
      </c>
      <c r="F1914">
        <f>data!M1915</f>
        <v>10</v>
      </c>
      <c r="G1914">
        <f>data!Q1915</f>
        <v>14474.8</v>
      </c>
      <c r="H1914">
        <f>data!R1915</f>
        <v>44</v>
      </c>
      <c r="I1914">
        <f>data!S1915</f>
        <v>0.2</v>
      </c>
      <c r="J1914">
        <f>data!T1915</f>
        <v>25</v>
      </c>
    </row>
    <row r="1915" spans="1:10" x14ac:dyDescent="0.25">
      <c r="A1915">
        <v>2001</v>
      </c>
      <c r="B1915" t="s">
        <v>54</v>
      </c>
      <c r="C1915">
        <f>data!J1916</f>
        <v>0</v>
      </c>
      <c r="D1915" t="str">
        <f>data!K1916</f>
        <v/>
      </c>
      <c r="E1915">
        <f>data!L1916</f>
        <v>0</v>
      </c>
      <c r="F1915">
        <f>data!M1916</f>
        <v>0</v>
      </c>
      <c r="G1915">
        <f>data!Q1916</f>
        <v>3794.8</v>
      </c>
      <c r="H1915">
        <f>data!R1916</f>
        <v>96</v>
      </c>
      <c r="I1915">
        <f>data!S1916</f>
        <v>0.1</v>
      </c>
      <c r="J1915">
        <f>data!T1916</f>
        <v>5</v>
      </c>
    </row>
    <row r="1916" spans="1:10" x14ac:dyDescent="0.25">
      <c r="A1916">
        <v>2001</v>
      </c>
      <c r="B1916" t="s">
        <v>192</v>
      </c>
      <c r="C1916">
        <f>data!J1917</f>
        <v>0</v>
      </c>
      <c r="D1916">
        <f>data!K1917</f>
        <v>196</v>
      </c>
      <c r="E1916">
        <f>data!L1917</f>
        <v>0</v>
      </c>
      <c r="F1916">
        <f>data!M1917</f>
        <v>1</v>
      </c>
      <c r="G1916">
        <f>data!Q1917</f>
        <v>0</v>
      </c>
      <c r="H1916" t="str">
        <f>data!R1917</f>
        <v/>
      </c>
      <c r="I1916">
        <f>data!S1917</f>
        <v>0</v>
      </c>
      <c r="J1916">
        <f>data!T1917</f>
        <v>0</v>
      </c>
    </row>
    <row r="1917" spans="1:10" x14ac:dyDescent="0.25">
      <c r="A1917">
        <v>2001</v>
      </c>
      <c r="B1917" t="s">
        <v>322</v>
      </c>
      <c r="C1917">
        <f>data!J1918</f>
        <v>0</v>
      </c>
      <c r="D1917" t="str">
        <f>data!K1918</f>
        <v/>
      </c>
      <c r="E1917">
        <f>data!L1918</f>
        <v>0</v>
      </c>
      <c r="F1917">
        <f>data!M1918</f>
        <v>0</v>
      </c>
      <c r="G1917">
        <f>data!Q1918</f>
        <v>0</v>
      </c>
      <c r="H1917" t="str">
        <f>data!R1918</f>
        <v/>
      </c>
      <c r="I1917">
        <f>data!S1918</f>
        <v>0</v>
      </c>
      <c r="J1917">
        <f>data!T1918</f>
        <v>0</v>
      </c>
    </row>
    <row r="1918" spans="1:10" x14ac:dyDescent="0.25">
      <c r="A1918">
        <v>2001</v>
      </c>
      <c r="B1918" t="s">
        <v>234</v>
      </c>
      <c r="C1918">
        <f>data!J1919</f>
        <v>0</v>
      </c>
      <c r="D1918" t="str">
        <f>data!K1919</f>
        <v/>
      </c>
      <c r="E1918">
        <f>data!L1919</f>
        <v>0</v>
      </c>
      <c r="F1918">
        <f>data!M1919</f>
        <v>0</v>
      </c>
      <c r="G1918">
        <f>data!Q1919</f>
        <v>0</v>
      </c>
      <c r="H1918" t="str">
        <f>data!R1919</f>
        <v/>
      </c>
      <c r="I1918">
        <f>data!S1919</f>
        <v>0</v>
      </c>
      <c r="J1918">
        <f>data!T1919</f>
        <v>0</v>
      </c>
    </row>
    <row r="1919" spans="1:10" x14ac:dyDescent="0.25">
      <c r="A1919">
        <v>2001</v>
      </c>
      <c r="B1919" t="s">
        <v>55</v>
      </c>
      <c r="C1919">
        <f>data!J1920</f>
        <v>540.5</v>
      </c>
      <c r="D1919">
        <f>data!K1920</f>
        <v>48</v>
      </c>
      <c r="E1919">
        <f>data!L1920</f>
        <v>0.4</v>
      </c>
      <c r="F1919">
        <f>data!M1920</f>
        <v>2</v>
      </c>
      <c r="G1919">
        <f>data!Q1920</f>
        <v>17094.400000000001</v>
      </c>
      <c r="H1919">
        <f>data!R1920</f>
        <v>36</v>
      </c>
      <c r="I1919">
        <f>data!S1920</f>
        <v>0.3</v>
      </c>
      <c r="J1919">
        <f>data!T1920</f>
        <v>17</v>
      </c>
    </row>
    <row r="1920" spans="1:10" x14ac:dyDescent="0.25">
      <c r="A1920">
        <v>2001</v>
      </c>
      <c r="B1920" t="s">
        <v>167</v>
      </c>
      <c r="C1920">
        <f>data!J1921</f>
        <v>0</v>
      </c>
      <c r="D1920">
        <f>data!K1921</f>
        <v>196</v>
      </c>
      <c r="E1920">
        <f>data!L1921</f>
        <v>0</v>
      </c>
      <c r="F1920">
        <f>data!M1921</f>
        <v>1</v>
      </c>
      <c r="G1920">
        <f>data!Q1921</f>
        <v>3575</v>
      </c>
      <c r="H1920">
        <f>data!R1921</f>
        <v>100</v>
      </c>
      <c r="I1920">
        <f>data!S1921</f>
        <v>0.1</v>
      </c>
      <c r="J1920">
        <f>data!T1921</f>
        <v>4</v>
      </c>
    </row>
    <row r="1921" spans="1:10" x14ac:dyDescent="0.25">
      <c r="A1921">
        <v>2001</v>
      </c>
      <c r="B1921" t="s">
        <v>224</v>
      </c>
      <c r="C1921">
        <f>data!J1922</f>
        <v>8887.5</v>
      </c>
      <c r="D1921">
        <f>data!K1922</f>
        <v>3</v>
      </c>
      <c r="E1921">
        <f>data!L1922</f>
        <v>6.5</v>
      </c>
      <c r="F1921">
        <f>data!M1922</f>
        <v>77</v>
      </c>
      <c r="G1921">
        <f>data!Q1922</f>
        <v>39653.300000000003</v>
      </c>
      <c r="H1921">
        <f>data!R1922</f>
        <v>16</v>
      </c>
      <c r="I1921">
        <f>data!S1922</f>
        <v>0.6</v>
      </c>
      <c r="J1921">
        <f>data!T1922</f>
        <v>124</v>
      </c>
    </row>
    <row r="1922" spans="1:10" x14ac:dyDescent="0.25">
      <c r="A1922">
        <v>2001</v>
      </c>
      <c r="B1922" t="s">
        <v>193</v>
      </c>
      <c r="C1922">
        <f>data!J1923</f>
        <v>0</v>
      </c>
      <c r="D1922" t="str">
        <f>data!K1923</f>
        <v/>
      </c>
      <c r="E1922">
        <f>data!L1923</f>
        <v>0</v>
      </c>
      <c r="F1922">
        <f>data!M1923</f>
        <v>0</v>
      </c>
      <c r="G1922">
        <f>data!Q1923</f>
        <v>0</v>
      </c>
      <c r="H1922" t="str">
        <f>data!R1923</f>
        <v/>
      </c>
      <c r="I1922">
        <f>data!S1923</f>
        <v>0</v>
      </c>
      <c r="J1922">
        <f>data!T1923</f>
        <v>0</v>
      </c>
    </row>
    <row r="1923" spans="1:10" x14ac:dyDescent="0.25">
      <c r="A1923">
        <v>2001</v>
      </c>
      <c r="B1923" t="s">
        <v>323</v>
      </c>
      <c r="C1923">
        <f>data!J1924</f>
        <v>0</v>
      </c>
      <c r="D1923">
        <f>data!K1924</f>
        <v>196</v>
      </c>
      <c r="E1923">
        <f>data!L1924</f>
        <v>0</v>
      </c>
      <c r="F1923">
        <f>data!M1924</f>
        <v>1</v>
      </c>
      <c r="G1923">
        <f>data!Q1924</f>
        <v>0</v>
      </c>
      <c r="H1923" t="str">
        <f>data!R1924</f>
        <v/>
      </c>
      <c r="I1923">
        <f>data!S1924</f>
        <v>0</v>
      </c>
      <c r="J1923">
        <f>data!T1924</f>
        <v>0</v>
      </c>
    </row>
    <row r="1924" spans="1:10" x14ac:dyDescent="0.25">
      <c r="A1924">
        <v>2001</v>
      </c>
      <c r="B1924" t="s">
        <v>56</v>
      </c>
      <c r="C1924">
        <f>data!J1925</f>
        <v>52.4</v>
      </c>
      <c r="D1924">
        <f>data!K1925</f>
        <v>149</v>
      </c>
      <c r="E1924">
        <f>data!L1925</f>
        <v>0</v>
      </c>
      <c r="F1924">
        <f>data!M1925</f>
        <v>3</v>
      </c>
      <c r="G1924">
        <f>data!Q1925</f>
        <v>13682.5</v>
      </c>
      <c r="H1924">
        <f>data!R1925</f>
        <v>50</v>
      </c>
      <c r="I1924">
        <f>data!S1925</f>
        <v>0.2</v>
      </c>
      <c r="J1924">
        <f>data!T1925</f>
        <v>14</v>
      </c>
    </row>
    <row r="1925" spans="1:10" x14ac:dyDescent="0.25">
      <c r="A1925">
        <v>2001</v>
      </c>
      <c r="B1925" t="s">
        <v>168</v>
      </c>
      <c r="C1925">
        <f>data!J1926</f>
        <v>110.8</v>
      </c>
      <c r="D1925">
        <f>data!K1926</f>
        <v>114</v>
      </c>
      <c r="E1925">
        <f>data!L1926</f>
        <v>0.1</v>
      </c>
      <c r="F1925">
        <f>data!M1926</f>
        <v>1</v>
      </c>
      <c r="G1925">
        <f>data!Q1926</f>
        <v>0</v>
      </c>
      <c r="H1925" t="str">
        <f>data!R1926</f>
        <v/>
      </c>
      <c r="I1925">
        <f>data!S1926</f>
        <v>0</v>
      </c>
      <c r="J1925">
        <f>data!T1926</f>
        <v>0</v>
      </c>
    </row>
    <row r="1926" spans="1:10" x14ac:dyDescent="0.25">
      <c r="A1926">
        <v>2001</v>
      </c>
      <c r="B1926" t="s">
        <v>119</v>
      </c>
      <c r="C1926">
        <f>data!J1927</f>
        <v>0</v>
      </c>
      <c r="D1926" t="str">
        <f>data!K1927</f>
        <v/>
      </c>
      <c r="E1926">
        <f>data!L1927</f>
        <v>0</v>
      </c>
      <c r="F1926">
        <f>data!M1927</f>
        <v>0</v>
      </c>
      <c r="G1926">
        <f>data!Q1927</f>
        <v>7391.4</v>
      </c>
      <c r="H1926">
        <f>data!R1927</f>
        <v>68</v>
      </c>
      <c r="I1926">
        <f>data!S1927</f>
        <v>0.1</v>
      </c>
      <c r="J1926">
        <f>data!T1927</f>
        <v>7</v>
      </c>
    </row>
    <row r="1927" spans="1:10" x14ac:dyDescent="0.25">
      <c r="A1927">
        <v>2001</v>
      </c>
      <c r="B1927" t="s">
        <v>324</v>
      </c>
      <c r="C1927">
        <f>data!J1928</f>
        <v>0</v>
      </c>
      <c r="D1927" t="str">
        <f>data!K1928</f>
        <v/>
      </c>
      <c r="E1927">
        <f>data!L1928</f>
        <v>0</v>
      </c>
      <c r="F1927">
        <f>data!M1928</f>
        <v>0</v>
      </c>
      <c r="G1927">
        <f>data!Q1928</f>
        <v>0</v>
      </c>
      <c r="H1927" t="str">
        <f>data!R1928</f>
        <v/>
      </c>
      <c r="I1927">
        <f>data!S1928</f>
        <v>0</v>
      </c>
      <c r="J1927">
        <f>data!T1928</f>
        <v>0</v>
      </c>
    </row>
    <row r="1928" spans="1:10" x14ac:dyDescent="0.25">
      <c r="A1928">
        <v>2002</v>
      </c>
      <c r="B1928" t="s">
        <v>245</v>
      </c>
      <c r="C1928">
        <f>data!J1929</f>
        <v>0</v>
      </c>
      <c r="D1928" t="str">
        <f>data!K1929</f>
        <v/>
      </c>
      <c r="E1928">
        <f>data!L1929</f>
        <v>0</v>
      </c>
      <c r="F1928">
        <f>data!M1929</f>
        <v>0</v>
      </c>
      <c r="G1928">
        <f>data!Q1929</f>
        <v>2159.5</v>
      </c>
      <c r="H1928">
        <f>data!R1929</f>
        <v>130</v>
      </c>
      <c r="I1928">
        <f>data!S1929</f>
        <v>0</v>
      </c>
      <c r="J1928">
        <f>data!T1929</f>
        <v>8</v>
      </c>
    </row>
    <row r="1929" spans="1:10" x14ac:dyDescent="0.25">
      <c r="A1929">
        <v>2002</v>
      </c>
      <c r="B1929" t="s">
        <v>6</v>
      </c>
      <c r="C1929">
        <f>data!J1930</f>
        <v>511.4</v>
      </c>
      <c r="D1929">
        <f>data!K1930</f>
        <v>21</v>
      </c>
      <c r="E1929">
        <f>data!L1930</f>
        <v>0.7</v>
      </c>
      <c r="F1929">
        <f>data!M1930</f>
        <v>3</v>
      </c>
      <c r="G1929">
        <f>data!Q1930</f>
        <v>12027.6</v>
      </c>
      <c r="H1929">
        <f>data!R1930</f>
        <v>57</v>
      </c>
      <c r="I1929">
        <f>data!S1930</f>
        <v>0.1</v>
      </c>
      <c r="J1929">
        <f>data!T1930</f>
        <v>22</v>
      </c>
    </row>
    <row r="1930" spans="1:10" x14ac:dyDescent="0.25">
      <c r="A1930">
        <v>2002</v>
      </c>
      <c r="B1930" t="s">
        <v>403</v>
      </c>
      <c r="C1930">
        <f>data!J1931</f>
        <v>171.6</v>
      </c>
      <c r="D1930">
        <f>data!K1931</f>
        <v>33</v>
      </c>
      <c r="E1930">
        <f>data!L1931</f>
        <v>0.2</v>
      </c>
      <c r="F1930">
        <f>data!M1931</f>
        <v>2</v>
      </c>
      <c r="G1930">
        <f>data!Q1931</f>
        <v>0</v>
      </c>
      <c r="H1930" t="str">
        <f>data!R1931</f>
        <v/>
      </c>
      <c r="I1930">
        <f>data!S1931</f>
        <v>0</v>
      </c>
      <c r="J1930">
        <f>data!T1931</f>
        <v>0</v>
      </c>
    </row>
    <row r="1931" spans="1:10" x14ac:dyDescent="0.25">
      <c r="A1931">
        <v>2002</v>
      </c>
      <c r="B1931" t="s">
        <v>228</v>
      </c>
      <c r="C1931">
        <f>data!J1932</f>
        <v>0</v>
      </c>
      <c r="D1931" t="str">
        <f>data!K1932</f>
        <v/>
      </c>
      <c r="E1931">
        <f>data!L1932</f>
        <v>0</v>
      </c>
      <c r="F1931">
        <f>data!M1932</f>
        <v>0</v>
      </c>
      <c r="G1931">
        <f>data!Q1932</f>
        <v>5407</v>
      </c>
      <c r="H1931">
        <f>data!R1932</f>
        <v>87</v>
      </c>
      <c r="I1931">
        <f>data!S1932</f>
        <v>0.1</v>
      </c>
      <c r="J1931">
        <f>data!T1932</f>
        <v>12</v>
      </c>
    </row>
    <row r="1932" spans="1:10" x14ac:dyDescent="0.25">
      <c r="A1932">
        <v>2002</v>
      </c>
      <c r="B1932" t="s">
        <v>246</v>
      </c>
      <c r="C1932">
        <f>data!J1933</f>
        <v>0</v>
      </c>
      <c r="D1932" t="str">
        <f>data!K1933</f>
        <v/>
      </c>
      <c r="E1932">
        <f>data!L1933</f>
        <v>0</v>
      </c>
      <c r="F1932">
        <f>data!M1933</f>
        <v>0</v>
      </c>
      <c r="G1932">
        <f>data!Q1933</f>
        <v>600</v>
      </c>
      <c r="H1932">
        <f>data!R1933</f>
        <v>191</v>
      </c>
      <c r="I1932">
        <f>data!S1933</f>
        <v>0</v>
      </c>
      <c r="J1932">
        <f>data!T1933</f>
        <v>1</v>
      </c>
    </row>
    <row r="1933" spans="1:10" x14ac:dyDescent="0.25">
      <c r="A1933">
        <v>2002</v>
      </c>
      <c r="B1933" t="s">
        <v>120</v>
      </c>
      <c r="C1933">
        <f>data!J1934</f>
        <v>126.8</v>
      </c>
      <c r="D1933">
        <f>data!K1934</f>
        <v>39</v>
      </c>
      <c r="E1933">
        <f>data!L1934</f>
        <v>0.2</v>
      </c>
      <c r="F1933">
        <f>data!M1934</f>
        <v>1</v>
      </c>
      <c r="G1933">
        <f>data!Q1934</f>
        <v>42359.199999999997</v>
      </c>
      <c r="H1933">
        <f>data!R1934</f>
        <v>25</v>
      </c>
      <c r="I1933">
        <f>data!S1934</f>
        <v>0.4</v>
      </c>
      <c r="J1933">
        <f>data!T1934</f>
        <v>39</v>
      </c>
    </row>
    <row r="1934" spans="1:10" x14ac:dyDescent="0.25">
      <c r="A1934">
        <v>2002</v>
      </c>
      <c r="B1934" t="s">
        <v>121</v>
      </c>
      <c r="C1934">
        <f>data!J1935</f>
        <v>0</v>
      </c>
      <c r="D1934" t="str">
        <f>data!K1935</f>
        <v/>
      </c>
      <c r="E1934">
        <f>data!L1935</f>
        <v>0</v>
      </c>
      <c r="F1934">
        <f>data!M1935</f>
        <v>0</v>
      </c>
      <c r="G1934">
        <f>data!Q1935</f>
        <v>0</v>
      </c>
      <c r="H1934" t="str">
        <f>data!R1935</f>
        <v/>
      </c>
      <c r="I1934">
        <f>data!S1935</f>
        <v>0</v>
      </c>
      <c r="J1934">
        <f>data!T1935</f>
        <v>0</v>
      </c>
    </row>
    <row r="1935" spans="1:10" x14ac:dyDescent="0.25">
      <c r="A1935">
        <v>2002</v>
      </c>
      <c r="B1935" t="s">
        <v>7</v>
      </c>
      <c r="C1935">
        <f>data!J1936</f>
        <v>0</v>
      </c>
      <c r="D1935" t="str">
        <f>data!K1936</f>
        <v/>
      </c>
      <c r="E1935">
        <f>data!L1936</f>
        <v>0</v>
      </c>
      <c r="F1935">
        <f>data!M1936</f>
        <v>0</v>
      </c>
      <c r="G1935">
        <f>data!Q1936</f>
        <v>785</v>
      </c>
      <c r="H1935">
        <f>data!R1936</f>
        <v>175</v>
      </c>
      <c r="I1935">
        <f>data!S1936</f>
        <v>0</v>
      </c>
      <c r="J1935">
        <f>data!T1936</f>
        <v>6</v>
      </c>
    </row>
    <row r="1936" spans="1:10" x14ac:dyDescent="0.25">
      <c r="A1936">
        <v>2002</v>
      </c>
      <c r="B1936" t="s">
        <v>213</v>
      </c>
      <c r="C1936">
        <f>data!J1937</f>
        <v>0</v>
      </c>
      <c r="D1936" t="str">
        <f>data!K1937</f>
        <v/>
      </c>
      <c r="E1936">
        <f>data!L1937</f>
        <v>0</v>
      </c>
      <c r="F1936">
        <f>data!M1937</f>
        <v>0</v>
      </c>
      <c r="G1936">
        <f>data!Q1937</f>
        <v>636.29999999999995</v>
      </c>
      <c r="H1936">
        <f>data!R1937</f>
        <v>187</v>
      </c>
      <c r="I1936">
        <f>data!S1937</f>
        <v>0</v>
      </c>
      <c r="J1936">
        <f>data!T1937</f>
        <v>2</v>
      </c>
    </row>
    <row r="1937" spans="1:10" x14ac:dyDescent="0.25">
      <c r="A1937">
        <v>2002</v>
      </c>
      <c r="B1937" t="s">
        <v>248</v>
      </c>
      <c r="C1937">
        <f>data!J1938</f>
        <v>1987.2</v>
      </c>
      <c r="D1937">
        <f>data!K1938</f>
        <v>10</v>
      </c>
      <c r="E1937">
        <f>data!L1938</f>
        <v>2.7</v>
      </c>
      <c r="F1937">
        <f>data!M1938</f>
        <v>1</v>
      </c>
      <c r="G1937">
        <f>data!Q1938</f>
        <v>12478.2</v>
      </c>
      <c r="H1937">
        <f>data!R1938</f>
        <v>56</v>
      </c>
      <c r="I1937">
        <f>data!S1938</f>
        <v>0.1</v>
      </c>
      <c r="J1937">
        <f>data!T1938</f>
        <v>21</v>
      </c>
    </row>
    <row r="1938" spans="1:10" x14ac:dyDescent="0.25">
      <c r="A1938">
        <v>2002</v>
      </c>
      <c r="B1938" t="s">
        <v>8</v>
      </c>
      <c r="C1938">
        <f>data!J1939</f>
        <v>0</v>
      </c>
      <c r="D1938" t="str">
        <f>data!K1939</f>
        <v/>
      </c>
      <c r="E1938">
        <f>data!L1939</f>
        <v>0</v>
      </c>
      <c r="F1938">
        <f>data!M1939</f>
        <v>0</v>
      </c>
      <c r="G1938">
        <f>data!Q1939</f>
        <v>1436.6</v>
      </c>
      <c r="H1938">
        <f>data!R1939</f>
        <v>149</v>
      </c>
      <c r="I1938">
        <f>data!S1939</f>
        <v>0</v>
      </c>
      <c r="J1938">
        <f>data!T1939</f>
        <v>6</v>
      </c>
    </row>
    <row r="1939" spans="1:10" x14ac:dyDescent="0.25">
      <c r="A1939">
        <v>2002</v>
      </c>
      <c r="B1939" t="s">
        <v>9</v>
      </c>
      <c r="C1939">
        <f>data!J1940</f>
        <v>0</v>
      </c>
      <c r="D1939" t="str">
        <f>data!K1940</f>
        <v/>
      </c>
      <c r="E1939">
        <f>data!L1940</f>
        <v>0</v>
      </c>
      <c r="F1939">
        <f>data!M1940</f>
        <v>0</v>
      </c>
      <c r="G1939">
        <f>data!Q1940</f>
        <v>9100.7999999999993</v>
      </c>
      <c r="H1939">
        <f>data!R1940</f>
        <v>63</v>
      </c>
      <c r="I1939">
        <f>data!S1940</f>
        <v>0.1</v>
      </c>
      <c r="J1939">
        <f>data!T1940</f>
        <v>6</v>
      </c>
    </row>
    <row r="1940" spans="1:10" x14ac:dyDescent="0.25">
      <c r="A1940">
        <v>2002</v>
      </c>
      <c r="B1940" t="s">
        <v>10</v>
      </c>
      <c r="C1940">
        <f>data!J1941</f>
        <v>1954</v>
      </c>
      <c r="D1940">
        <f>data!K1941</f>
        <v>11</v>
      </c>
      <c r="E1940">
        <f>data!L1941</f>
        <v>2.6</v>
      </c>
      <c r="F1940">
        <f>data!M1941</f>
        <v>2</v>
      </c>
      <c r="G1940">
        <f>data!Q1941</f>
        <v>38681.300000000003</v>
      </c>
      <c r="H1940">
        <f>data!R1941</f>
        <v>29</v>
      </c>
      <c r="I1940">
        <f>data!S1941</f>
        <v>0.3</v>
      </c>
      <c r="J1940">
        <f>data!T1941</f>
        <v>52</v>
      </c>
    </row>
    <row r="1941" spans="1:10" x14ac:dyDescent="0.25">
      <c r="A1941">
        <v>2002</v>
      </c>
      <c r="B1941" t="s">
        <v>331</v>
      </c>
      <c r="C1941">
        <f>data!J1942</f>
        <v>0</v>
      </c>
      <c r="D1941" t="str">
        <f>data!K1942</f>
        <v/>
      </c>
      <c r="E1941">
        <f>data!L1942</f>
        <v>0</v>
      </c>
      <c r="F1941">
        <f>data!M1942</f>
        <v>0</v>
      </c>
      <c r="G1941">
        <f>data!Q1942</f>
        <v>2541.8000000000002</v>
      </c>
      <c r="H1941">
        <f>data!R1942</f>
        <v>119</v>
      </c>
      <c r="I1941">
        <f>data!S1942</f>
        <v>0</v>
      </c>
      <c r="J1941">
        <f>data!T1942</f>
        <v>4</v>
      </c>
    </row>
    <row r="1942" spans="1:10" x14ac:dyDescent="0.25">
      <c r="A1942">
        <v>2002</v>
      </c>
      <c r="B1942" t="s">
        <v>237</v>
      </c>
      <c r="C1942">
        <f>data!J1943</f>
        <v>0</v>
      </c>
      <c r="D1942" t="str">
        <f>data!K1943</f>
        <v/>
      </c>
      <c r="E1942">
        <f>data!L1943</f>
        <v>0</v>
      </c>
      <c r="F1942">
        <f>data!M1943</f>
        <v>0</v>
      </c>
      <c r="G1942">
        <f>data!Q1943</f>
        <v>5485</v>
      </c>
      <c r="H1942">
        <f>data!R1943</f>
        <v>85</v>
      </c>
      <c r="I1942">
        <f>data!S1943</f>
        <v>0.1</v>
      </c>
      <c r="J1942">
        <f>data!T1943</f>
        <v>13</v>
      </c>
    </row>
    <row r="1943" spans="1:10" x14ac:dyDescent="0.25">
      <c r="A1943">
        <v>2002</v>
      </c>
      <c r="B1943" t="s">
        <v>249</v>
      </c>
      <c r="C1943">
        <f>data!J1944</f>
        <v>0</v>
      </c>
      <c r="D1943" t="str">
        <f>data!K1944</f>
        <v/>
      </c>
      <c r="E1943">
        <f>data!L1944</f>
        <v>0</v>
      </c>
      <c r="F1943">
        <f>data!M1944</f>
        <v>0</v>
      </c>
      <c r="G1943">
        <f>data!Q1944</f>
        <v>5468.1</v>
      </c>
      <c r="H1943">
        <f>data!R1944</f>
        <v>86</v>
      </c>
      <c r="I1943">
        <f>data!S1944</f>
        <v>0.1</v>
      </c>
      <c r="J1943">
        <f>data!T1944</f>
        <v>6</v>
      </c>
    </row>
    <row r="1944" spans="1:10" x14ac:dyDescent="0.25">
      <c r="A1944">
        <v>2002</v>
      </c>
      <c r="B1944" t="s">
        <v>251</v>
      </c>
      <c r="C1944">
        <f>data!J1945</f>
        <v>2104.5</v>
      </c>
      <c r="D1944">
        <f>data!K1945</f>
        <v>9</v>
      </c>
      <c r="E1944">
        <f>data!L1945</f>
        <v>2.8</v>
      </c>
      <c r="F1944">
        <f>data!M1945</f>
        <v>22</v>
      </c>
      <c r="G1944">
        <f>data!Q1945</f>
        <v>2166.1</v>
      </c>
      <c r="H1944">
        <f>data!R1945</f>
        <v>129</v>
      </c>
      <c r="I1944">
        <f>data!S1945</f>
        <v>0</v>
      </c>
      <c r="J1944">
        <f>data!T1945</f>
        <v>28</v>
      </c>
    </row>
    <row r="1945" spans="1:10" x14ac:dyDescent="0.25">
      <c r="A1945">
        <v>2002</v>
      </c>
      <c r="B1945" t="s">
        <v>214</v>
      </c>
      <c r="C1945">
        <f>data!J1946</f>
        <v>0</v>
      </c>
      <c r="D1945">
        <f>data!K1946</f>
        <v>75</v>
      </c>
      <c r="E1945">
        <f>data!L1946</f>
        <v>0</v>
      </c>
      <c r="F1945">
        <f>data!M1946</f>
        <v>2</v>
      </c>
      <c r="G1945">
        <f>data!Q1946</f>
        <v>1368</v>
      </c>
      <c r="H1945">
        <f>data!R1946</f>
        <v>153</v>
      </c>
      <c r="I1945">
        <f>data!S1946</f>
        <v>0</v>
      </c>
      <c r="J1945">
        <f>data!T1946</f>
        <v>14</v>
      </c>
    </row>
    <row r="1946" spans="1:10" x14ac:dyDescent="0.25">
      <c r="A1946">
        <v>2002</v>
      </c>
      <c r="B1946" t="s">
        <v>252</v>
      </c>
      <c r="C1946">
        <f>data!J1947</f>
        <v>958.8</v>
      </c>
      <c r="D1946">
        <f>data!K1947</f>
        <v>16</v>
      </c>
      <c r="E1946">
        <f>data!L1947</f>
        <v>1.3</v>
      </c>
      <c r="F1946">
        <f>data!M1947</f>
        <v>1</v>
      </c>
      <c r="G1946">
        <f>data!Q1947</f>
        <v>4379.8999999999996</v>
      </c>
      <c r="H1946">
        <f>data!R1947</f>
        <v>94</v>
      </c>
      <c r="I1946">
        <f>data!S1947</f>
        <v>0</v>
      </c>
      <c r="J1946">
        <f>data!T1947</f>
        <v>7</v>
      </c>
    </row>
    <row r="1947" spans="1:10" x14ac:dyDescent="0.25">
      <c r="A1947">
        <v>2002</v>
      </c>
      <c r="B1947" t="s">
        <v>124</v>
      </c>
      <c r="C1947">
        <f>data!J1948</f>
        <v>0</v>
      </c>
      <c r="D1947" t="str">
        <f>data!K1948</f>
        <v/>
      </c>
      <c r="E1947">
        <f>data!L1948</f>
        <v>0</v>
      </c>
      <c r="F1947">
        <f>data!M1948</f>
        <v>0</v>
      </c>
      <c r="G1947">
        <f>data!Q1948</f>
        <v>2149.8000000000002</v>
      </c>
      <c r="H1947">
        <f>data!R1948</f>
        <v>132</v>
      </c>
      <c r="I1947">
        <f>data!S1948</f>
        <v>0</v>
      </c>
      <c r="J1947">
        <f>data!T1948</f>
        <v>8</v>
      </c>
    </row>
    <row r="1948" spans="1:10" x14ac:dyDescent="0.25">
      <c r="A1948">
        <v>2002</v>
      </c>
      <c r="B1948" t="s">
        <v>254</v>
      </c>
      <c r="C1948">
        <f>data!J1949</f>
        <v>1047.4000000000001</v>
      </c>
      <c r="D1948">
        <f>data!K1949</f>
        <v>14</v>
      </c>
      <c r="E1948">
        <f>data!L1949</f>
        <v>1.4</v>
      </c>
      <c r="F1948">
        <f>data!M1949</f>
        <v>1</v>
      </c>
      <c r="G1948">
        <f>data!Q1949</f>
        <v>5337.5</v>
      </c>
      <c r="H1948">
        <f>data!R1949</f>
        <v>89</v>
      </c>
      <c r="I1948">
        <f>data!S1949</f>
        <v>0.1</v>
      </c>
      <c r="J1948">
        <f>data!T1949</f>
        <v>6</v>
      </c>
    </row>
    <row r="1949" spans="1:10" x14ac:dyDescent="0.25">
      <c r="A1949">
        <v>2002</v>
      </c>
      <c r="B1949" t="s">
        <v>62</v>
      </c>
      <c r="C1949">
        <f>data!J1950</f>
        <v>149.5</v>
      </c>
      <c r="D1949">
        <f>data!K1950</f>
        <v>38</v>
      </c>
      <c r="E1949">
        <f>data!L1950</f>
        <v>0.2</v>
      </c>
      <c r="F1949">
        <f>data!M1950</f>
        <v>2</v>
      </c>
      <c r="G1949">
        <f>data!Q1950</f>
        <v>1371.9</v>
      </c>
      <c r="H1949">
        <f>data!R1950</f>
        <v>152</v>
      </c>
      <c r="I1949">
        <f>data!S1950</f>
        <v>0</v>
      </c>
      <c r="J1949">
        <f>data!T1950</f>
        <v>18</v>
      </c>
    </row>
    <row r="1950" spans="1:10" x14ac:dyDescent="0.25">
      <c r="A1950">
        <v>2002</v>
      </c>
      <c r="B1950" t="s">
        <v>410</v>
      </c>
      <c r="C1950">
        <f>data!J1951</f>
        <v>0</v>
      </c>
      <c r="D1950" t="str">
        <f>data!K1951</f>
        <v/>
      </c>
      <c r="E1950">
        <f>data!L1951</f>
        <v>0</v>
      </c>
      <c r="F1950">
        <f>data!M1951</f>
        <v>0</v>
      </c>
      <c r="G1950">
        <f>data!Q1951</f>
        <v>0</v>
      </c>
      <c r="H1950" t="str">
        <f>data!R1951</f>
        <v/>
      </c>
      <c r="I1950">
        <f>data!S1951</f>
        <v>0</v>
      </c>
      <c r="J1950">
        <f>data!T1951</f>
        <v>0</v>
      </c>
    </row>
    <row r="1951" spans="1:10" x14ac:dyDescent="0.25">
      <c r="A1951">
        <v>2002</v>
      </c>
      <c r="B1951" t="s">
        <v>126</v>
      </c>
      <c r="C1951">
        <f>data!J1952</f>
        <v>0</v>
      </c>
      <c r="D1951" t="str">
        <f>data!K1952</f>
        <v/>
      </c>
      <c r="E1951">
        <f>data!L1952</f>
        <v>0</v>
      </c>
      <c r="F1951">
        <f>data!M1952</f>
        <v>0</v>
      </c>
      <c r="G1951">
        <f>data!Q1952</f>
        <v>62876.6</v>
      </c>
      <c r="H1951" t="str">
        <f>data!R1952</f>
        <v/>
      </c>
      <c r="I1951">
        <f>data!S1952</f>
        <v>0.5</v>
      </c>
      <c r="J1951">
        <f>data!T1952</f>
        <v>17</v>
      </c>
    </row>
    <row r="1952" spans="1:10" x14ac:dyDescent="0.25">
      <c r="A1952">
        <v>2002</v>
      </c>
      <c r="B1952" t="s">
        <v>255</v>
      </c>
      <c r="C1952">
        <f>data!J1953</f>
        <v>0</v>
      </c>
      <c r="D1952" t="str">
        <f>data!K1953</f>
        <v/>
      </c>
      <c r="E1952">
        <f>data!L1953</f>
        <v>0</v>
      </c>
      <c r="F1952">
        <f>data!M1953</f>
        <v>0</v>
      </c>
      <c r="G1952">
        <f>data!Q1953</f>
        <v>10452.200000000001</v>
      </c>
      <c r="H1952">
        <f>data!R1953</f>
        <v>62</v>
      </c>
      <c r="I1952">
        <f>data!S1953</f>
        <v>0.1</v>
      </c>
      <c r="J1952">
        <f>data!T1953</f>
        <v>14</v>
      </c>
    </row>
    <row r="1953" spans="1:10" x14ac:dyDescent="0.25">
      <c r="A1953">
        <v>2002</v>
      </c>
      <c r="B1953" t="s">
        <v>11</v>
      </c>
      <c r="C1953">
        <f>data!J1954</f>
        <v>0</v>
      </c>
      <c r="D1953" t="str">
        <f>data!K1954</f>
        <v/>
      </c>
      <c r="E1953">
        <f>data!L1954</f>
        <v>0</v>
      </c>
      <c r="F1953">
        <f>data!M1954</f>
        <v>0</v>
      </c>
      <c r="G1953">
        <f>data!Q1954</f>
        <v>775231.6</v>
      </c>
      <c r="H1953">
        <f>data!R1954</f>
        <v>3</v>
      </c>
      <c r="I1953">
        <f>data!S1954</f>
        <v>6.6</v>
      </c>
      <c r="J1953">
        <f>data!T1954</f>
        <v>225</v>
      </c>
    </row>
    <row r="1954" spans="1:10" x14ac:dyDescent="0.25">
      <c r="A1954">
        <v>2002</v>
      </c>
      <c r="B1954" t="s">
        <v>12</v>
      </c>
      <c r="C1954">
        <f>data!J1955</f>
        <v>101.8</v>
      </c>
      <c r="D1954">
        <f>data!K1955</f>
        <v>46</v>
      </c>
      <c r="E1954">
        <f>data!L1955</f>
        <v>0.1</v>
      </c>
      <c r="F1954">
        <f>data!M1955</f>
        <v>1</v>
      </c>
      <c r="G1954">
        <f>data!Q1955</f>
        <v>7606.3</v>
      </c>
      <c r="H1954">
        <f>data!R1955</f>
        <v>69</v>
      </c>
      <c r="I1954">
        <f>data!S1955</f>
        <v>0.1</v>
      </c>
      <c r="J1954">
        <f>data!T1955</f>
        <v>20</v>
      </c>
    </row>
    <row r="1955" spans="1:10" x14ac:dyDescent="0.25">
      <c r="A1955">
        <v>2002</v>
      </c>
      <c r="B1955" t="s">
        <v>435</v>
      </c>
      <c r="C1955">
        <f>data!J1956</f>
        <v>0</v>
      </c>
      <c r="D1955" t="str">
        <f>data!K1956</f>
        <v/>
      </c>
      <c r="E1955">
        <f>data!L1956</f>
        <v>0</v>
      </c>
      <c r="F1955">
        <f>data!M1956</f>
        <v>0</v>
      </c>
      <c r="G1955">
        <f>data!Q1956</f>
        <v>0</v>
      </c>
      <c r="H1955" t="str">
        <f>data!R1956</f>
        <v/>
      </c>
      <c r="I1955">
        <f>data!S1956</f>
        <v>0</v>
      </c>
      <c r="J1955">
        <f>data!T1956</f>
        <v>0</v>
      </c>
    </row>
    <row r="1956" spans="1:10" x14ac:dyDescent="0.25">
      <c r="A1956">
        <v>2002</v>
      </c>
      <c r="B1956" t="s">
        <v>129</v>
      </c>
      <c r="C1956">
        <f>data!J1957</f>
        <v>0</v>
      </c>
      <c r="D1956" t="str">
        <f>data!K1957</f>
        <v/>
      </c>
      <c r="E1956">
        <f>data!L1957</f>
        <v>0</v>
      </c>
      <c r="F1956">
        <f>data!M1957</f>
        <v>0</v>
      </c>
      <c r="G1956">
        <f>data!Q1957</f>
        <v>750</v>
      </c>
      <c r="H1956">
        <f>data!R1957</f>
        <v>181</v>
      </c>
      <c r="I1956">
        <f>data!S1957</f>
        <v>0</v>
      </c>
      <c r="J1956">
        <f>data!T1957</f>
        <v>1</v>
      </c>
    </row>
    <row r="1957" spans="1:10" x14ac:dyDescent="0.25">
      <c r="A1957">
        <v>2002</v>
      </c>
      <c r="B1957" t="s">
        <v>65</v>
      </c>
      <c r="C1957">
        <f>data!J1958</f>
        <v>0</v>
      </c>
      <c r="D1957" t="str">
        <f>data!K1958</f>
        <v/>
      </c>
      <c r="E1957">
        <f>data!L1958</f>
        <v>0</v>
      </c>
      <c r="F1957">
        <f>data!M1958</f>
        <v>0</v>
      </c>
      <c r="G1957">
        <f>data!Q1958</f>
        <v>537.1</v>
      </c>
      <c r="H1957">
        <f>data!R1958</f>
        <v>196</v>
      </c>
      <c r="I1957">
        <f>data!S1958</f>
        <v>0</v>
      </c>
      <c r="J1957">
        <f>data!T1958</f>
        <v>3</v>
      </c>
    </row>
    <row r="1958" spans="1:10" x14ac:dyDescent="0.25">
      <c r="A1958">
        <v>2002</v>
      </c>
      <c r="B1958" t="s">
        <v>256</v>
      </c>
      <c r="C1958">
        <f>data!J1959</f>
        <v>0</v>
      </c>
      <c r="D1958" t="str">
        <f>data!K1959</f>
        <v/>
      </c>
      <c r="E1958">
        <f>data!L1959</f>
        <v>0</v>
      </c>
      <c r="F1958">
        <f>data!M1959</f>
        <v>0</v>
      </c>
      <c r="G1958">
        <f>data!Q1959</f>
        <v>2804.1</v>
      </c>
      <c r="H1958">
        <f>data!R1959</f>
        <v>111</v>
      </c>
      <c r="I1958">
        <f>data!S1959</f>
        <v>0</v>
      </c>
      <c r="J1958">
        <f>data!T1959</f>
        <v>7</v>
      </c>
    </row>
    <row r="1959" spans="1:10" x14ac:dyDescent="0.25">
      <c r="A1959">
        <v>2002</v>
      </c>
      <c r="B1959" t="s">
        <v>13</v>
      </c>
      <c r="C1959">
        <f>data!J1960</f>
        <v>533.6</v>
      </c>
      <c r="D1959">
        <f>data!K1960</f>
        <v>20</v>
      </c>
      <c r="E1959">
        <f>data!L1960</f>
        <v>0.7</v>
      </c>
      <c r="F1959">
        <f>data!M1960</f>
        <v>1</v>
      </c>
      <c r="G1959">
        <f>data!Q1960</f>
        <v>42971.6</v>
      </c>
      <c r="H1959">
        <f>data!R1960</f>
        <v>24</v>
      </c>
      <c r="I1959">
        <f>data!S1960</f>
        <v>0.4</v>
      </c>
      <c r="J1959">
        <f>data!T1960</f>
        <v>29</v>
      </c>
    </row>
    <row r="1960" spans="1:10" x14ac:dyDescent="0.25">
      <c r="A1960">
        <v>2002</v>
      </c>
      <c r="B1960" t="s">
        <v>238</v>
      </c>
      <c r="C1960">
        <f>data!J1961</f>
        <v>363.2</v>
      </c>
      <c r="D1960" t="str">
        <f>data!K1961</f>
        <v/>
      </c>
      <c r="E1960">
        <f>data!L1961</f>
        <v>0.5</v>
      </c>
      <c r="F1960">
        <f>data!M1961</f>
        <v>7</v>
      </c>
      <c r="G1960">
        <f>data!Q1961</f>
        <v>6087</v>
      </c>
      <c r="H1960" t="str">
        <f>data!R1961</f>
        <v/>
      </c>
      <c r="I1960">
        <f>data!S1961</f>
        <v>0</v>
      </c>
      <c r="J1960">
        <f>data!T1961</f>
        <v>46</v>
      </c>
    </row>
    <row r="1961" spans="1:10" x14ac:dyDescent="0.25">
      <c r="A1961">
        <v>2002</v>
      </c>
      <c r="B1961" t="s">
        <v>67</v>
      </c>
      <c r="C1961">
        <f>data!J1962</f>
        <v>0</v>
      </c>
      <c r="D1961" t="str">
        <f>data!K1962</f>
        <v/>
      </c>
      <c r="E1961">
        <f>data!L1962</f>
        <v>0</v>
      </c>
      <c r="F1961">
        <f>data!M1962</f>
        <v>0</v>
      </c>
      <c r="G1961">
        <f>data!Q1962</f>
        <v>0</v>
      </c>
      <c r="H1961" t="str">
        <f>data!R1962</f>
        <v/>
      </c>
      <c r="I1961">
        <f>data!S1962</f>
        <v>0</v>
      </c>
      <c r="J1961">
        <f>data!T1962</f>
        <v>0</v>
      </c>
    </row>
    <row r="1962" spans="1:10" x14ac:dyDescent="0.25">
      <c r="A1962">
        <v>2002</v>
      </c>
      <c r="B1962" t="s">
        <v>14</v>
      </c>
      <c r="C1962">
        <f>data!J1963</f>
        <v>0</v>
      </c>
      <c r="D1962" t="str">
        <f>data!K1963</f>
        <v/>
      </c>
      <c r="E1962">
        <f>data!L1963</f>
        <v>0</v>
      </c>
      <c r="F1962">
        <f>data!M1963</f>
        <v>0</v>
      </c>
      <c r="G1962">
        <f>data!Q1963</f>
        <v>7050.4</v>
      </c>
      <c r="H1962">
        <f>data!R1963</f>
        <v>72</v>
      </c>
      <c r="I1962">
        <f>data!S1963</f>
        <v>0.1</v>
      </c>
      <c r="J1962">
        <f>data!T1963</f>
        <v>11</v>
      </c>
    </row>
    <row r="1963" spans="1:10" x14ac:dyDescent="0.25">
      <c r="A1963">
        <v>2002</v>
      </c>
      <c r="B1963" t="s">
        <v>257</v>
      </c>
      <c r="C1963">
        <f>data!J1964</f>
        <v>0</v>
      </c>
      <c r="D1963" t="str">
        <f>data!K1964</f>
        <v/>
      </c>
      <c r="E1963">
        <f>data!L1964</f>
        <v>0</v>
      </c>
      <c r="F1963">
        <f>data!M1964</f>
        <v>0</v>
      </c>
      <c r="G1963">
        <f>data!Q1964</f>
        <v>0</v>
      </c>
      <c r="H1963" t="str">
        <f>data!R1964</f>
        <v/>
      </c>
      <c r="I1963">
        <f>data!S1964</f>
        <v>0</v>
      </c>
      <c r="J1963">
        <f>data!T1964</f>
        <v>0</v>
      </c>
    </row>
    <row r="1964" spans="1:10" x14ac:dyDescent="0.25">
      <c r="A1964">
        <v>2002</v>
      </c>
      <c r="B1964" t="s">
        <v>15</v>
      </c>
      <c r="C1964">
        <f>data!J1965</f>
        <v>4140</v>
      </c>
      <c r="D1964">
        <f>data!K1965</f>
        <v>5</v>
      </c>
      <c r="E1964">
        <f>data!L1965</f>
        <v>5.5</v>
      </c>
      <c r="F1964">
        <f>data!M1965</f>
        <v>1</v>
      </c>
      <c r="G1964">
        <f>data!Q1965</f>
        <v>60605</v>
      </c>
      <c r="H1964">
        <f>data!R1965</f>
        <v>22</v>
      </c>
      <c r="I1964">
        <f>data!S1965</f>
        <v>0.5</v>
      </c>
      <c r="J1964">
        <f>data!T1965</f>
        <v>37</v>
      </c>
    </row>
    <row r="1965" spans="1:10" x14ac:dyDescent="0.25">
      <c r="A1965">
        <v>2002</v>
      </c>
      <c r="B1965" t="s">
        <v>258</v>
      </c>
      <c r="C1965">
        <f>data!J1966</f>
        <v>0</v>
      </c>
      <c r="D1965" t="str">
        <f>data!K1966</f>
        <v/>
      </c>
      <c r="E1965">
        <f>data!L1966</f>
        <v>0</v>
      </c>
      <c r="F1965">
        <f>data!M1966</f>
        <v>0</v>
      </c>
      <c r="G1965">
        <f>data!Q1966</f>
        <v>0</v>
      </c>
      <c r="H1965" t="str">
        <f>data!R1966</f>
        <v/>
      </c>
      <c r="I1965">
        <f>data!S1966</f>
        <v>0</v>
      </c>
      <c r="J1965">
        <f>data!T1966</f>
        <v>0</v>
      </c>
    </row>
    <row r="1966" spans="1:10" x14ac:dyDescent="0.25">
      <c r="A1966">
        <v>2002</v>
      </c>
      <c r="B1966" t="s">
        <v>259</v>
      </c>
      <c r="C1966">
        <f>data!J1967</f>
        <v>0</v>
      </c>
      <c r="D1966" t="str">
        <f>data!K1967</f>
        <v/>
      </c>
      <c r="E1966">
        <f>data!L1967</f>
        <v>0</v>
      </c>
      <c r="F1966">
        <f>data!M1967</f>
        <v>0</v>
      </c>
      <c r="G1966">
        <f>data!Q1967</f>
        <v>0</v>
      </c>
      <c r="H1966" t="str">
        <f>data!R1967</f>
        <v/>
      </c>
      <c r="I1966">
        <f>data!S1967</f>
        <v>0</v>
      </c>
      <c r="J1966">
        <f>data!T1967</f>
        <v>0</v>
      </c>
    </row>
    <row r="1967" spans="1:10" x14ac:dyDescent="0.25">
      <c r="A1967">
        <v>2002</v>
      </c>
      <c r="B1967" t="s">
        <v>260</v>
      </c>
      <c r="C1967">
        <f>data!J1968</f>
        <v>0</v>
      </c>
      <c r="D1967" t="str">
        <f>data!K1968</f>
        <v/>
      </c>
      <c r="E1967">
        <f>data!L1968</f>
        <v>0</v>
      </c>
      <c r="F1967">
        <f>data!M1968</f>
        <v>0</v>
      </c>
      <c r="G1967">
        <f>data!Q1968</f>
        <v>0</v>
      </c>
      <c r="H1967" t="str">
        <f>data!R1968</f>
        <v/>
      </c>
      <c r="I1967">
        <f>data!S1968</f>
        <v>0</v>
      </c>
      <c r="J1967">
        <f>data!T1968</f>
        <v>0</v>
      </c>
    </row>
    <row r="1968" spans="1:10" x14ac:dyDescent="0.25">
      <c r="A1968">
        <v>2002</v>
      </c>
      <c r="B1968" t="s">
        <v>16</v>
      </c>
      <c r="C1968">
        <f>data!J1969</f>
        <v>0</v>
      </c>
      <c r="D1968" t="str">
        <f>data!K1969</f>
        <v/>
      </c>
      <c r="E1968">
        <f>data!L1969</f>
        <v>0</v>
      </c>
      <c r="F1968">
        <f>data!M1969</f>
        <v>0</v>
      </c>
      <c r="G1968">
        <f>data!Q1969</f>
        <v>89502.3</v>
      </c>
      <c r="H1968">
        <f>data!R1969</f>
        <v>14</v>
      </c>
      <c r="I1968">
        <f>data!S1969</f>
        <v>0.8</v>
      </c>
      <c r="J1968">
        <f>data!T1969</f>
        <v>79</v>
      </c>
    </row>
    <row r="1969" spans="1:10" x14ac:dyDescent="0.25">
      <c r="A1969">
        <v>2002</v>
      </c>
      <c r="B1969" t="s">
        <v>262</v>
      </c>
      <c r="C1969">
        <f>data!J1970</f>
        <v>0</v>
      </c>
      <c r="D1969" t="str">
        <f>data!K1970</f>
        <v/>
      </c>
      <c r="E1969">
        <f>data!L1970</f>
        <v>0</v>
      </c>
      <c r="F1969">
        <f>data!M1970</f>
        <v>0</v>
      </c>
      <c r="G1969">
        <f>data!Q1970</f>
        <v>0</v>
      </c>
      <c r="H1969" t="str">
        <f>data!R1970</f>
        <v/>
      </c>
      <c r="I1969">
        <f>data!S1970</f>
        <v>0</v>
      </c>
      <c r="J1969">
        <f>data!T1970</f>
        <v>0</v>
      </c>
    </row>
    <row r="1970" spans="1:10" x14ac:dyDescent="0.25">
      <c r="A1970">
        <v>2002</v>
      </c>
      <c r="B1970" t="s">
        <v>263</v>
      </c>
      <c r="C1970">
        <f>data!J1971</f>
        <v>0</v>
      </c>
      <c r="D1970" t="str">
        <f>data!K1971</f>
        <v/>
      </c>
      <c r="E1970">
        <f>data!L1971</f>
        <v>0</v>
      </c>
      <c r="F1970">
        <f>data!M1971</f>
        <v>0</v>
      </c>
      <c r="G1970">
        <f>data!Q1971</f>
        <v>11328.7</v>
      </c>
      <c r="H1970">
        <f>data!R1971</f>
        <v>59</v>
      </c>
      <c r="I1970">
        <f>data!S1971</f>
        <v>0.1</v>
      </c>
      <c r="J1970">
        <f>data!T1971</f>
        <v>5</v>
      </c>
    </row>
    <row r="1971" spans="1:10" x14ac:dyDescent="0.25">
      <c r="A1971">
        <v>2002</v>
      </c>
      <c r="B1971" t="s">
        <v>17</v>
      </c>
      <c r="C1971">
        <f>data!J1972</f>
        <v>5224.5</v>
      </c>
      <c r="D1971">
        <f>data!K1972</f>
        <v>4</v>
      </c>
      <c r="E1971">
        <f>data!L1972</f>
        <v>7</v>
      </c>
      <c r="F1971">
        <f>data!M1972</f>
        <v>3</v>
      </c>
      <c r="G1971">
        <f>data!Q1972</f>
        <v>24161.8</v>
      </c>
      <c r="H1971">
        <f>data!R1972</f>
        <v>43</v>
      </c>
      <c r="I1971">
        <f>data!S1972</f>
        <v>0.2</v>
      </c>
      <c r="J1971">
        <f>data!T1972</f>
        <v>18</v>
      </c>
    </row>
    <row r="1972" spans="1:10" x14ac:dyDescent="0.25">
      <c r="A1972">
        <v>2002</v>
      </c>
      <c r="B1972" t="s">
        <v>72</v>
      </c>
      <c r="C1972">
        <f>data!J1973</f>
        <v>196.7</v>
      </c>
      <c r="D1972">
        <f>data!K1973</f>
        <v>30</v>
      </c>
      <c r="E1972">
        <f>data!L1973</f>
        <v>0.3</v>
      </c>
      <c r="F1972">
        <f>data!M1973</f>
        <v>1</v>
      </c>
      <c r="G1972">
        <f>data!Q1973</f>
        <v>3364.8</v>
      </c>
      <c r="H1972">
        <f>data!R1973</f>
        <v>106</v>
      </c>
      <c r="I1972">
        <f>data!S1973</f>
        <v>0</v>
      </c>
      <c r="J1972">
        <f>data!T1973</f>
        <v>12</v>
      </c>
    </row>
    <row r="1973" spans="1:10" x14ac:dyDescent="0.25">
      <c r="A1973">
        <v>2002</v>
      </c>
      <c r="B1973" t="s">
        <v>18</v>
      </c>
      <c r="C1973">
        <f>data!J1974</f>
        <v>0</v>
      </c>
      <c r="D1973" t="str">
        <f>data!K1974</f>
        <v/>
      </c>
      <c r="E1973">
        <f>data!L1974</f>
        <v>0</v>
      </c>
      <c r="F1973">
        <f>data!M1974</f>
        <v>0</v>
      </c>
      <c r="G1973">
        <f>data!Q1974</f>
        <v>99741.2</v>
      </c>
      <c r="H1973" t="str">
        <f>data!R1974</f>
        <v/>
      </c>
      <c r="I1973">
        <f>data!S1974</f>
        <v>0.89999999999999991</v>
      </c>
      <c r="J1973">
        <f>data!T1974</f>
        <v>30</v>
      </c>
    </row>
    <row r="1974" spans="1:10" x14ac:dyDescent="0.25">
      <c r="A1974">
        <v>2002</v>
      </c>
      <c r="B1974" t="s">
        <v>264</v>
      </c>
      <c r="C1974">
        <f>data!J1975</f>
        <v>0</v>
      </c>
      <c r="D1974" t="str">
        <f>data!K1975</f>
        <v/>
      </c>
      <c r="E1974">
        <f>data!L1975</f>
        <v>0</v>
      </c>
      <c r="F1974">
        <f>data!M1975</f>
        <v>0</v>
      </c>
      <c r="G1974">
        <f>data!Q1975</f>
        <v>0</v>
      </c>
      <c r="H1974" t="str">
        <f>data!R1975</f>
        <v/>
      </c>
      <c r="I1974">
        <f>data!S1975</f>
        <v>0</v>
      </c>
      <c r="J1974">
        <f>data!T1975</f>
        <v>0</v>
      </c>
    </row>
    <row r="1975" spans="1:10" x14ac:dyDescent="0.25">
      <c r="A1975">
        <v>2002</v>
      </c>
      <c r="B1975" t="s">
        <v>19</v>
      </c>
      <c r="C1975">
        <f>data!J1976</f>
        <v>241.4</v>
      </c>
      <c r="D1975">
        <f>data!K1976</f>
        <v>29</v>
      </c>
      <c r="E1975">
        <f>data!L1976</f>
        <v>0.3</v>
      </c>
      <c r="F1975">
        <f>data!M1976</f>
        <v>4</v>
      </c>
      <c r="G1975">
        <f>data!Q1976</f>
        <v>25899</v>
      </c>
      <c r="H1975">
        <f>data!R1976</f>
        <v>39</v>
      </c>
      <c r="I1975">
        <f>data!S1976</f>
        <v>0.2</v>
      </c>
      <c r="J1975">
        <f>data!T1976</f>
        <v>36</v>
      </c>
    </row>
    <row r="1976" spans="1:10" x14ac:dyDescent="0.25">
      <c r="A1976">
        <v>2002</v>
      </c>
      <c r="B1976" t="s">
        <v>221</v>
      </c>
      <c r="C1976">
        <f>data!J1977</f>
        <v>0</v>
      </c>
      <c r="D1976" t="str">
        <f>data!K1977</f>
        <v/>
      </c>
      <c r="E1976">
        <f>data!L1977</f>
        <v>0</v>
      </c>
      <c r="F1976">
        <f>data!M1977</f>
        <v>0</v>
      </c>
      <c r="G1976">
        <f>data!Q1977</f>
        <v>7954.6</v>
      </c>
      <c r="H1976" t="str">
        <f>data!R1977</f>
        <v/>
      </c>
      <c r="I1976">
        <f>data!S1977</f>
        <v>0.1</v>
      </c>
      <c r="J1976">
        <f>data!T1977</f>
        <v>9</v>
      </c>
    </row>
    <row r="1977" spans="1:10" x14ac:dyDescent="0.25">
      <c r="A1977">
        <v>2002</v>
      </c>
      <c r="B1977" t="s">
        <v>265</v>
      </c>
      <c r="C1977">
        <f>data!J1978</f>
        <v>0</v>
      </c>
      <c r="D1977" t="str">
        <f>data!K1978</f>
        <v/>
      </c>
      <c r="E1977">
        <f>data!L1978</f>
        <v>0</v>
      </c>
      <c r="F1977">
        <f>data!M1978</f>
        <v>0</v>
      </c>
      <c r="G1977">
        <f>data!Q1978</f>
        <v>1788.4</v>
      </c>
      <c r="H1977">
        <f>data!R1978</f>
        <v>140</v>
      </c>
      <c r="I1977">
        <f>data!S1978</f>
        <v>0</v>
      </c>
      <c r="J1977">
        <f>data!T1978</f>
        <v>5</v>
      </c>
    </row>
    <row r="1978" spans="1:10" x14ac:dyDescent="0.25">
      <c r="A1978">
        <v>2002</v>
      </c>
      <c r="B1978" t="s">
        <v>266</v>
      </c>
      <c r="C1978">
        <f>data!J1979</f>
        <v>0</v>
      </c>
      <c r="D1978" t="str">
        <f>data!K1979</f>
        <v/>
      </c>
      <c r="E1978">
        <f>data!L1979</f>
        <v>0</v>
      </c>
      <c r="F1978">
        <f>data!M1979</f>
        <v>0</v>
      </c>
      <c r="G1978">
        <f>data!Q1979</f>
        <v>0</v>
      </c>
      <c r="H1978" t="str">
        <f>data!R1979</f>
        <v/>
      </c>
      <c r="I1978">
        <f>data!S1979</f>
        <v>0</v>
      </c>
      <c r="J1978">
        <f>data!T1979</f>
        <v>0</v>
      </c>
    </row>
    <row r="1979" spans="1:10" x14ac:dyDescent="0.25">
      <c r="A1979">
        <v>2002</v>
      </c>
      <c r="B1979" t="s">
        <v>75</v>
      </c>
      <c r="C1979">
        <f>data!J1980</f>
        <v>0</v>
      </c>
      <c r="D1979" t="str">
        <f>data!K1980</f>
        <v/>
      </c>
      <c r="E1979">
        <f>data!L1980</f>
        <v>0</v>
      </c>
      <c r="F1979">
        <f>data!M1980</f>
        <v>0</v>
      </c>
      <c r="G1979">
        <f>data!Q1980</f>
        <v>0</v>
      </c>
      <c r="H1979" t="str">
        <f>data!R1980</f>
        <v/>
      </c>
      <c r="I1979">
        <f>data!S1980</f>
        <v>0</v>
      </c>
      <c r="J1979">
        <f>data!T1980</f>
        <v>0</v>
      </c>
    </row>
    <row r="1980" spans="1:10" x14ac:dyDescent="0.25">
      <c r="A1980">
        <v>2002</v>
      </c>
      <c r="B1980" t="s">
        <v>268</v>
      </c>
      <c r="C1980">
        <f>data!J1981</f>
        <v>0</v>
      </c>
      <c r="D1980" t="str">
        <f>data!K1981</f>
        <v/>
      </c>
      <c r="E1980">
        <f>data!L1981</f>
        <v>0</v>
      </c>
      <c r="F1980">
        <f>data!M1981</f>
        <v>0</v>
      </c>
      <c r="G1980">
        <f>data!Q1981</f>
        <v>15722.9</v>
      </c>
      <c r="H1980">
        <f>data!R1981</f>
        <v>50</v>
      </c>
      <c r="I1980">
        <f>data!S1981</f>
        <v>0.1</v>
      </c>
      <c r="J1980">
        <f>data!T1981</f>
        <v>11</v>
      </c>
    </row>
    <row r="1981" spans="1:10" x14ac:dyDescent="0.25">
      <c r="A1981">
        <v>2002</v>
      </c>
      <c r="B1981" t="s">
        <v>269</v>
      </c>
      <c r="C1981">
        <f>data!J1982</f>
        <v>0</v>
      </c>
      <c r="D1981">
        <f>data!K1982</f>
        <v>75</v>
      </c>
      <c r="E1981">
        <f>data!L1982</f>
        <v>0</v>
      </c>
      <c r="F1981">
        <f>data!M1982</f>
        <v>1</v>
      </c>
      <c r="G1981">
        <f>data!Q1982</f>
        <v>0</v>
      </c>
      <c r="H1981" t="str">
        <f>data!R1982</f>
        <v/>
      </c>
      <c r="I1981">
        <f>data!S1982</f>
        <v>0</v>
      </c>
      <c r="J1981">
        <f>data!T1982</f>
        <v>0</v>
      </c>
    </row>
    <row r="1982" spans="1:10" x14ac:dyDescent="0.25">
      <c r="A1982">
        <v>2002</v>
      </c>
      <c r="B1982" t="s">
        <v>133</v>
      </c>
      <c r="C1982">
        <f>data!J1983</f>
        <v>0</v>
      </c>
      <c r="D1982" t="str">
        <f>data!K1983</f>
        <v/>
      </c>
      <c r="E1982">
        <f>data!L1983</f>
        <v>0</v>
      </c>
      <c r="F1982">
        <f>data!M1983</f>
        <v>0</v>
      </c>
      <c r="G1982">
        <f>data!Q1983</f>
        <v>5133.8</v>
      </c>
      <c r="H1982">
        <f>data!R1983</f>
        <v>90</v>
      </c>
      <c r="I1982">
        <f>data!S1983</f>
        <v>0</v>
      </c>
      <c r="J1982">
        <f>data!T1983</f>
        <v>13</v>
      </c>
    </row>
    <row r="1983" spans="1:10" x14ac:dyDescent="0.25">
      <c r="A1983">
        <v>2002</v>
      </c>
      <c r="B1983" t="s">
        <v>270</v>
      </c>
      <c r="C1983">
        <f>data!J1984</f>
        <v>184</v>
      </c>
      <c r="D1983">
        <f>data!K1984</f>
        <v>31</v>
      </c>
      <c r="E1983">
        <f>data!L1984</f>
        <v>0.3</v>
      </c>
      <c r="F1983">
        <f>data!M1984</f>
        <v>2</v>
      </c>
      <c r="G1983">
        <f>data!Q1984</f>
        <v>3315.9</v>
      </c>
      <c r="H1983">
        <f>data!R1984</f>
        <v>109</v>
      </c>
      <c r="I1983">
        <f>data!S1984</f>
        <v>0</v>
      </c>
      <c r="J1983">
        <f>data!T1984</f>
        <v>17</v>
      </c>
    </row>
    <row r="1984" spans="1:10" x14ac:dyDescent="0.25">
      <c r="A1984">
        <v>2002</v>
      </c>
      <c r="B1984" t="s">
        <v>271</v>
      </c>
      <c r="C1984">
        <f>data!J1985</f>
        <v>0</v>
      </c>
      <c r="D1984" t="str">
        <f>data!K1985</f>
        <v/>
      </c>
      <c r="E1984">
        <f>data!L1985</f>
        <v>0</v>
      </c>
      <c r="F1984">
        <f>data!M1985</f>
        <v>0</v>
      </c>
      <c r="G1984">
        <f>data!Q1985</f>
        <v>0</v>
      </c>
      <c r="H1984" t="str">
        <f>data!R1985</f>
        <v/>
      </c>
      <c r="I1984">
        <f>data!S1985</f>
        <v>0</v>
      </c>
      <c r="J1984">
        <f>data!T1985</f>
        <v>0</v>
      </c>
    </row>
    <row r="1985" spans="1:10" x14ac:dyDescent="0.25">
      <c r="A1985">
        <v>2002</v>
      </c>
      <c r="B1985" t="s">
        <v>272</v>
      </c>
      <c r="C1985">
        <f>data!J1986</f>
        <v>0</v>
      </c>
      <c r="D1985" t="str">
        <f>data!K1986</f>
        <v/>
      </c>
      <c r="E1985">
        <f>data!L1986</f>
        <v>0</v>
      </c>
      <c r="F1985">
        <f>data!M1986</f>
        <v>0</v>
      </c>
      <c r="G1985">
        <f>data!Q1986</f>
        <v>0</v>
      </c>
      <c r="H1985" t="str">
        <f>data!R1986</f>
        <v/>
      </c>
      <c r="I1985">
        <f>data!S1986</f>
        <v>0</v>
      </c>
      <c r="J1985">
        <f>data!T1986</f>
        <v>0</v>
      </c>
    </row>
    <row r="1986" spans="1:10" x14ac:dyDescent="0.25">
      <c r="A1986">
        <v>2002</v>
      </c>
      <c r="B1986" t="s">
        <v>357</v>
      </c>
      <c r="C1986">
        <f>data!J1987</f>
        <v>0</v>
      </c>
      <c r="D1986" t="str">
        <f>data!K1987</f>
        <v/>
      </c>
      <c r="E1986">
        <f>data!L1987</f>
        <v>0</v>
      </c>
      <c r="F1986">
        <f>data!M1987</f>
        <v>0</v>
      </c>
      <c r="G1986">
        <f>data!Q1987</f>
        <v>0</v>
      </c>
      <c r="H1986" t="str">
        <f>data!R1987</f>
        <v/>
      </c>
      <c r="I1986">
        <f>data!S1987</f>
        <v>0</v>
      </c>
      <c r="J1986">
        <f>data!T1987</f>
        <v>0</v>
      </c>
    </row>
    <row r="1987" spans="1:10" x14ac:dyDescent="0.25">
      <c r="A1987">
        <v>2002</v>
      </c>
      <c r="B1987" t="s">
        <v>76</v>
      </c>
      <c r="C1987">
        <f>data!J1988</f>
        <v>8</v>
      </c>
      <c r="D1987">
        <f>data!K1988</f>
        <v>70</v>
      </c>
      <c r="E1987">
        <f>data!L1988</f>
        <v>0</v>
      </c>
      <c r="F1987">
        <f>data!M1988</f>
        <v>1</v>
      </c>
      <c r="G1987">
        <f>data!Q1988</f>
        <v>2493.4</v>
      </c>
      <c r="H1987">
        <f>data!R1988</f>
        <v>122</v>
      </c>
      <c r="I1987">
        <f>data!S1988</f>
        <v>0</v>
      </c>
      <c r="J1987">
        <f>data!T1988</f>
        <v>12</v>
      </c>
    </row>
    <row r="1988" spans="1:10" x14ac:dyDescent="0.25">
      <c r="A1988">
        <v>2002</v>
      </c>
      <c r="B1988" t="s">
        <v>273</v>
      </c>
      <c r="C1988">
        <f>data!J1989</f>
        <v>0</v>
      </c>
      <c r="D1988" t="str">
        <f>data!K1989</f>
        <v/>
      </c>
      <c r="E1988">
        <f>data!L1989</f>
        <v>0</v>
      </c>
      <c r="F1988">
        <f>data!M1989</f>
        <v>0</v>
      </c>
      <c r="G1988">
        <f>data!Q1989</f>
        <v>0</v>
      </c>
      <c r="H1988" t="str">
        <f>data!R1989</f>
        <v/>
      </c>
      <c r="I1988">
        <f>data!S1989</f>
        <v>0</v>
      </c>
      <c r="J1988">
        <f>data!T1989</f>
        <v>0</v>
      </c>
    </row>
    <row r="1989" spans="1:10" x14ac:dyDescent="0.25">
      <c r="A1989">
        <v>2002</v>
      </c>
      <c r="B1989" t="s">
        <v>417</v>
      </c>
      <c r="C1989">
        <f>data!J1990</f>
        <v>0</v>
      </c>
      <c r="D1989" t="str">
        <f>data!K1990</f>
        <v/>
      </c>
      <c r="E1989">
        <f>data!L1990</f>
        <v>0</v>
      </c>
      <c r="F1989">
        <f>data!M1990</f>
        <v>0</v>
      </c>
      <c r="G1989">
        <f>data!Q1990</f>
        <v>0</v>
      </c>
      <c r="H1989" t="str">
        <f>data!R1990</f>
        <v/>
      </c>
      <c r="I1989">
        <f>data!S1990</f>
        <v>0</v>
      </c>
      <c r="J1989">
        <f>data!T1990</f>
        <v>0</v>
      </c>
    </row>
    <row r="1990" spans="1:10" x14ac:dyDescent="0.25">
      <c r="A1990">
        <v>2002</v>
      </c>
      <c r="B1990" t="s">
        <v>21</v>
      </c>
      <c r="C1990">
        <f>data!J1991</f>
        <v>392.8</v>
      </c>
      <c r="D1990">
        <f>data!K1991</f>
        <v>24</v>
      </c>
      <c r="E1990">
        <f>data!L1991</f>
        <v>0.5</v>
      </c>
      <c r="F1990">
        <f>data!M1991</f>
        <v>2</v>
      </c>
      <c r="G1990">
        <f>data!Q1991</f>
        <v>8978.1</v>
      </c>
      <c r="H1990">
        <f>data!R1991</f>
        <v>65</v>
      </c>
      <c r="I1990">
        <f>data!S1991</f>
        <v>0.1</v>
      </c>
      <c r="J1990">
        <f>data!T1991</f>
        <v>25</v>
      </c>
    </row>
    <row r="1991" spans="1:10" x14ac:dyDescent="0.25">
      <c r="A1991">
        <v>2002</v>
      </c>
      <c r="B1991" t="s">
        <v>438</v>
      </c>
      <c r="C1991">
        <f>data!J1992</f>
        <v>0</v>
      </c>
      <c r="D1991" t="str">
        <f>data!K1992</f>
        <v/>
      </c>
      <c r="E1991">
        <f>data!L1992</f>
        <v>0</v>
      </c>
      <c r="F1991">
        <f>data!M1992</f>
        <v>0</v>
      </c>
      <c r="G1991">
        <f>data!Q1992</f>
        <v>0</v>
      </c>
      <c r="H1991" t="str">
        <f>data!R1992</f>
        <v/>
      </c>
      <c r="I1991">
        <f>data!S1992</f>
        <v>0</v>
      </c>
      <c r="J1991">
        <f>data!T1992</f>
        <v>0</v>
      </c>
    </row>
    <row r="1992" spans="1:10" x14ac:dyDescent="0.25">
      <c r="A1992">
        <v>2002</v>
      </c>
      <c r="B1992" t="s">
        <v>22</v>
      </c>
      <c r="C1992">
        <f>data!J1993</f>
        <v>0</v>
      </c>
      <c r="D1992">
        <f>data!K1993</f>
        <v>75</v>
      </c>
      <c r="E1992">
        <f>data!L1993</f>
        <v>0</v>
      </c>
      <c r="F1992">
        <f>data!M1993</f>
        <v>1</v>
      </c>
      <c r="G1992">
        <f>data!Q1993</f>
        <v>4440.2</v>
      </c>
      <c r="H1992">
        <f>data!R1993</f>
        <v>92</v>
      </c>
      <c r="I1992">
        <f>data!S1993</f>
        <v>0</v>
      </c>
      <c r="J1992">
        <f>data!T1993</f>
        <v>32</v>
      </c>
    </row>
    <row r="1993" spans="1:10" x14ac:dyDescent="0.25">
      <c r="A1993">
        <v>2002</v>
      </c>
      <c r="B1993" t="s">
        <v>274</v>
      </c>
      <c r="C1993">
        <f>data!J1994</f>
        <v>0</v>
      </c>
      <c r="D1993" t="str">
        <f>data!K1994</f>
        <v/>
      </c>
      <c r="E1993">
        <f>data!L1994</f>
        <v>0</v>
      </c>
      <c r="F1993">
        <f>data!M1994</f>
        <v>0</v>
      </c>
      <c r="G1993">
        <f>data!Q1994</f>
        <v>0</v>
      </c>
      <c r="H1993" t="str">
        <f>data!R1994</f>
        <v/>
      </c>
      <c r="I1993">
        <f>data!S1994</f>
        <v>0</v>
      </c>
      <c r="J1993">
        <f>data!T1994</f>
        <v>0</v>
      </c>
    </row>
    <row r="1994" spans="1:10" x14ac:dyDescent="0.25">
      <c r="A1994">
        <v>2002</v>
      </c>
      <c r="B1994" t="s">
        <v>275</v>
      </c>
      <c r="C1994">
        <f>data!J1995</f>
        <v>0</v>
      </c>
      <c r="D1994" t="str">
        <f>data!K1995</f>
        <v/>
      </c>
      <c r="E1994">
        <f>data!L1995</f>
        <v>0</v>
      </c>
      <c r="F1994">
        <f>data!M1995</f>
        <v>0</v>
      </c>
      <c r="G1994">
        <f>data!Q1995</f>
        <v>0</v>
      </c>
      <c r="H1994" t="str">
        <f>data!R1995</f>
        <v/>
      </c>
      <c r="I1994">
        <f>data!S1995</f>
        <v>0</v>
      </c>
      <c r="J1994">
        <f>data!T1995</f>
        <v>0</v>
      </c>
    </row>
    <row r="1995" spans="1:10" x14ac:dyDescent="0.25">
      <c r="A1995">
        <v>2002</v>
      </c>
      <c r="B1995" t="s">
        <v>23</v>
      </c>
      <c r="C1995">
        <f>data!J1996</f>
        <v>108.3</v>
      </c>
      <c r="D1995">
        <f>data!K1996</f>
        <v>45</v>
      </c>
      <c r="E1995">
        <f>data!L1996</f>
        <v>0.1</v>
      </c>
      <c r="F1995">
        <f>data!M1996</f>
        <v>1</v>
      </c>
      <c r="G1995">
        <f>data!Q1996</f>
        <v>25522.9</v>
      </c>
      <c r="H1995">
        <f>data!R1996</f>
        <v>40</v>
      </c>
      <c r="I1995">
        <f>data!S1996</f>
        <v>0.2</v>
      </c>
      <c r="J1995">
        <f>data!T1996</f>
        <v>55</v>
      </c>
    </row>
    <row r="1996" spans="1:10" x14ac:dyDescent="0.25">
      <c r="A1996">
        <v>2002</v>
      </c>
      <c r="B1996" t="s">
        <v>135</v>
      </c>
      <c r="C1996">
        <f>data!J1997</f>
        <v>0</v>
      </c>
      <c r="D1996" t="str">
        <f>data!K1997</f>
        <v/>
      </c>
      <c r="E1996">
        <f>data!L1997</f>
        <v>0</v>
      </c>
      <c r="F1996">
        <f>data!M1997</f>
        <v>0</v>
      </c>
      <c r="G1996">
        <f>data!Q1997</f>
        <v>5275.9</v>
      </c>
      <c r="H1996" t="str">
        <f>data!R1997</f>
        <v/>
      </c>
      <c r="I1996">
        <f>data!S1997</f>
        <v>0</v>
      </c>
      <c r="J1996">
        <f>data!T1997</f>
        <v>17</v>
      </c>
    </row>
    <row r="1997" spans="1:10" x14ac:dyDescent="0.25">
      <c r="A1997">
        <v>2002</v>
      </c>
      <c r="B1997" t="s">
        <v>235</v>
      </c>
      <c r="C1997">
        <f>data!J1998</f>
        <v>0</v>
      </c>
      <c r="D1997" t="str">
        <f>data!K1998</f>
        <v/>
      </c>
      <c r="E1997">
        <f>data!L1998</f>
        <v>0</v>
      </c>
      <c r="F1997">
        <f>data!M1998</f>
        <v>0</v>
      </c>
      <c r="G1997">
        <f>data!Q1998</f>
        <v>0</v>
      </c>
      <c r="H1997" t="str">
        <f>data!R1998</f>
        <v/>
      </c>
      <c r="I1997">
        <f>data!S1998</f>
        <v>0</v>
      </c>
      <c r="J1997">
        <f>data!T1998</f>
        <v>0</v>
      </c>
    </row>
    <row r="1998" spans="1:10" x14ac:dyDescent="0.25">
      <c r="A1998">
        <v>2002</v>
      </c>
      <c r="B1998" t="s">
        <v>236</v>
      </c>
      <c r="C1998">
        <f>data!J1999</f>
        <v>0</v>
      </c>
      <c r="D1998" t="str">
        <f>data!K1999</f>
        <v/>
      </c>
      <c r="E1998">
        <f>data!L1999</f>
        <v>0</v>
      </c>
      <c r="F1998">
        <f>data!M1999</f>
        <v>0</v>
      </c>
      <c r="G1998">
        <f>data!Q1999</f>
        <v>1438.2</v>
      </c>
      <c r="H1998">
        <f>data!R1999</f>
        <v>148</v>
      </c>
      <c r="I1998">
        <f>data!S1999</f>
        <v>0</v>
      </c>
      <c r="J1998">
        <f>data!T1999</f>
        <v>8</v>
      </c>
    </row>
    <row r="1999" spans="1:10" x14ac:dyDescent="0.25">
      <c r="A1999">
        <v>2002</v>
      </c>
      <c r="B1999" t="s">
        <v>81</v>
      </c>
      <c r="C1999">
        <f>data!J2000</f>
        <v>0</v>
      </c>
      <c r="D1999">
        <f>data!K2000</f>
        <v>75</v>
      </c>
      <c r="E1999">
        <f>data!L2000</f>
        <v>0</v>
      </c>
      <c r="F1999">
        <f>data!M2000</f>
        <v>1</v>
      </c>
      <c r="G1999">
        <f>data!Q2000</f>
        <v>3497.4</v>
      </c>
      <c r="H1999">
        <f>data!R2000</f>
        <v>105</v>
      </c>
      <c r="I1999">
        <f>data!S2000</f>
        <v>0</v>
      </c>
      <c r="J1999">
        <f>data!T2000</f>
        <v>20</v>
      </c>
    </row>
    <row r="2000" spans="1:10" x14ac:dyDescent="0.25">
      <c r="A2000">
        <v>2002</v>
      </c>
      <c r="B2000" t="s">
        <v>276</v>
      </c>
      <c r="C2000">
        <f>data!J2001</f>
        <v>0</v>
      </c>
      <c r="D2000" t="str">
        <f>data!K2001</f>
        <v/>
      </c>
      <c r="E2000">
        <f>data!L2001</f>
        <v>0</v>
      </c>
      <c r="F2000">
        <f>data!M2001</f>
        <v>0</v>
      </c>
      <c r="G2000">
        <f>data!Q2001</f>
        <v>2592.6</v>
      </c>
      <c r="H2000">
        <f>data!R2001</f>
        <v>117</v>
      </c>
      <c r="I2000">
        <f>data!S2001</f>
        <v>0</v>
      </c>
      <c r="J2000">
        <f>data!T2001</f>
        <v>10</v>
      </c>
    </row>
    <row r="2001" spans="1:10" x14ac:dyDescent="0.25">
      <c r="A2001">
        <v>2002</v>
      </c>
      <c r="B2001" t="s">
        <v>82</v>
      </c>
      <c r="C2001">
        <f>data!J2002</f>
        <v>75.900000000000006</v>
      </c>
      <c r="D2001">
        <f>data!K2002</f>
        <v>50</v>
      </c>
      <c r="E2001">
        <f>data!L2002</f>
        <v>0.1</v>
      </c>
      <c r="F2001">
        <f>data!M2002</f>
        <v>2</v>
      </c>
      <c r="G2001">
        <f>data!Q2002</f>
        <v>30264.2</v>
      </c>
      <c r="H2001">
        <f>data!R2002</f>
        <v>34</v>
      </c>
      <c r="I2001">
        <f>data!S2002</f>
        <v>0.3</v>
      </c>
      <c r="J2001">
        <f>data!T2002</f>
        <v>24</v>
      </c>
    </row>
    <row r="2002" spans="1:10" x14ac:dyDescent="0.25">
      <c r="A2002">
        <v>2002</v>
      </c>
      <c r="B2002" t="s">
        <v>277</v>
      </c>
      <c r="C2002">
        <f>data!J2003</f>
        <v>0</v>
      </c>
      <c r="D2002" t="str">
        <f>data!K2003</f>
        <v/>
      </c>
      <c r="E2002">
        <f>data!L2003</f>
        <v>0</v>
      </c>
      <c r="F2002">
        <f>data!M2003</f>
        <v>0</v>
      </c>
      <c r="G2002">
        <f>data!Q2003</f>
        <v>0</v>
      </c>
      <c r="H2002" t="str">
        <f>data!R2003</f>
        <v/>
      </c>
      <c r="I2002">
        <f>data!S2003</f>
        <v>0</v>
      </c>
      <c r="J2002">
        <f>data!T2003</f>
        <v>0</v>
      </c>
    </row>
    <row r="2003" spans="1:10" x14ac:dyDescent="0.25">
      <c r="A2003">
        <v>2002</v>
      </c>
      <c r="B2003" t="s">
        <v>83</v>
      </c>
      <c r="C2003">
        <f>data!J2004</f>
        <v>0</v>
      </c>
      <c r="D2003" t="str">
        <f>data!K2004</f>
        <v/>
      </c>
      <c r="E2003">
        <f>data!L2004</f>
        <v>0</v>
      </c>
      <c r="F2003">
        <f>data!M2004</f>
        <v>0</v>
      </c>
      <c r="G2003">
        <f>data!Q2004</f>
        <v>16637.8</v>
      </c>
      <c r="H2003">
        <f>data!R2004</f>
        <v>48</v>
      </c>
      <c r="I2003">
        <f>data!S2004</f>
        <v>0.1</v>
      </c>
      <c r="J2003">
        <f>data!T2004</f>
        <v>36</v>
      </c>
    </row>
    <row r="2004" spans="1:10" x14ac:dyDescent="0.25">
      <c r="A2004">
        <v>2002</v>
      </c>
      <c r="B2004" t="s">
        <v>278</v>
      </c>
      <c r="C2004">
        <f>data!J2005</f>
        <v>0</v>
      </c>
      <c r="D2004" t="str">
        <f>data!K2005</f>
        <v/>
      </c>
      <c r="E2004">
        <f>data!L2005</f>
        <v>0</v>
      </c>
      <c r="F2004">
        <f>data!M2005</f>
        <v>0</v>
      </c>
      <c r="G2004">
        <f>data!Q2005</f>
        <v>0</v>
      </c>
      <c r="H2004" t="str">
        <f>data!R2005</f>
        <v/>
      </c>
      <c r="I2004">
        <f>data!S2005</f>
        <v>0</v>
      </c>
      <c r="J2004">
        <f>data!T2005</f>
        <v>0</v>
      </c>
    </row>
    <row r="2005" spans="1:10" x14ac:dyDescent="0.25">
      <c r="A2005">
        <v>2002</v>
      </c>
      <c r="B2005" t="s">
        <v>139</v>
      </c>
      <c r="C2005">
        <f>data!J2006</f>
        <v>0</v>
      </c>
      <c r="D2005" t="str">
        <f>data!K2006</f>
        <v/>
      </c>
      <c r="E2005">
        <f>data!L2006</f>
        <v>0</v>
      </c>
      <c r="F2005">
        <f>data!M2006</f>
        <v>0</v>
      </c>
      <c r="G2005">
        <f>data!Q2006</f>
        <v>1011.2</v>
      </c>
      <c r="H2005">
        <f>data!R2006</f>
        <v>161</v>
      </c>
      <c r="I2005">
        <f>data!S2006</f>
        <v>0</v>
      </c>
      <c r="J2005">
        <f>data!T2006</f>
        <v>5</v>
      </c>
    </row>
    <row r="2006" spans="1:10" x14ac:dyDescent="0.25">
      <c r="A2006">
        <v>2002</v>
      </c>
      <c r="B2006" t="s">
        <v>230</v>
      </c>
      <c r="C2006">
        <f>data!J2007</f>
        <v>0</v>
      </c>
      <c r="D2006" t="str">
        <f>data!K2007</f>
        <v/>
      </c>
      <c r="E2006">
        <f>data!L2007</f>
        <v>0</v>
      </c>
      <c r="F2006">
        <f>data!M2007</f>
        <v>0</v>
      </c>
      <c r="G2006">
        <f>data!Q2007</f>
        <v>11196.3</v>
      </c>
      <c r="H2006">
        <f>data!R2007</f>
        <v>60</v>
      </c>
      <c r="I2006">
        <f>data!S2007</f>
        <v>0.1</v>
      </c>
      <c r="J2006">
        <f>data!T2007</f>
        <v>3</v>
      </c>
    </row>
    <row r="2007" spans="1:10" x14ac:dyDescent="0.25">
      <c r="A2007">
        <v>2002</v>
      </c>
      <c r="B2007" t="s">
        <v>439</v>
      </c>
      <c r="C2007">
        <f>data!J2008</f>
        <v>53.8</v>
      </c>
      <c r="D2007" t="str">
        <f>data!K2008</f>
        <v/>
      </c>
      <c r="E2007">
        <f>data!L2008</f>
        <v>0</v>
      </c>
      <c r="F2007">
        <f>data!M2008</f>
        <v>2</v>
      </c>
      <c r="G2007">
        <f>data!Q2008</f>
        <v>0</v>
      </c>
      <c r="H2007" t="str">
        <f>data!R2008</f>
        <v/>
      </c>
      <c r="I2007">
        <f>data!S2008</f>
        <v>0</v>
      </c>
      <c r="J2007">
        <f>data!T2008</f>
        <v>0</v>
      </c>
    </row>
    <row r="2008" spans="1:10" x14ac:dyDescent="0.25">
      <c r="A2008">
        <v>2002</v>
      </c>
      <c r="B2008" t="s">
        <v>421</v>
      </c>
      <c r="C2008">
        <f>data!J2009</f>
        <v>0</v>
      </c>
      <c r="D2008" t="str">
        <f>data!K2009</f>
        <v/>
      </c>
      <c r="E2008">
        <f>data!L2009</f>
        <v>0</v>
      </c>
      <c r="F2008">
        <f>data!M2009</f>
        <v>0</v>
      </c>
      <c r="G2008">
        <f>data!Q2009</f>
        <v>0</v>
      </c>
      <c r="H2008" t="str">
        <f>data!R2009</f>
        <v/>
      </c>
      <c r="I2008">
        <f>data!S2009</f>
        <v>0</v>
      </c>
      <c r="J2008">
        <f>data!T2009</f>
        <v>0</v>
      </c>
    </row>
    <row r="2009" spans="1:10" x14ac:dyDescent="0.25">
      <c r="A2009">
        <v>2002</v>
      </c>
      <c r="B2009" t="s">
        <v>140</v>
      </c>
      <c r="C2009">
        <f>data!J2010</f>
        <v>0</v>
      </c>
      <c r="D2009" t="str">
        <f>data!K2010</f>
        <v/>
      </c>
      <c r="E2009">
        <f>data!L2010</f>
        <v>0</v>
      </c>
      <c r="F2009">
        <f>data!M2010</f>
        <v>0</v>
      </c>
      <c r="G2009">
        <f>data!Q2010</f>
        <v>6123.8</v>
      </c>
      <c r="H2009">
        <f>data!R2010</f>
        <v>80</v>
      </c>
      <c r="I2009">
        <f>data!S2010</f>
        <v>0.1</v>
      </c>
      <c r="J2009">
        <f>data!T2010</f>
        <v>6</v>
      </c>
    </row>
    <row r="2010" spans="1:10" x14ac:dyDescent="0.25">
      <c r="A2010">
        <v>2002</v>
      </c>
      <c r="B2010" t="s">
        <v>24</v>
      </c>
      <c r="C2010">
        <f>data!J2011</f>
        <v>17834.400000000001</v>
      </c>
      <c r="D2010">
        <f>data!K2011</f>
        <v>1</v>
      </c>
      <c r="E2010">
        <f>data!L2011</f>
        <v>23.9</v>
      </c>
      <c r="F2010">
        <f>data!M2011</f>
        <v>2</v>
      </c>
      <c r="G2010">
        <f>data!Q2011</f>
        <v>373163.7</v>
      </c>
      <c r="H2010">
        <f>data!R2011</f>
        <v>6</v>
      </c>
      <c r="I2010">
        <f>data!S2011</f>
        <v>3.2</v>
      </c>
      <c r="J2010">
        <f>data!T2011</f>
        <v>75</v>
      </c>
    </row>
    <row r="2011" spans="1:10" x14ac:dyDescent="0.25">
      <c r="A2011">
        <v>2002</v>
      </c>
      <c r="B2011" t="s">
        <v>365</v>
      </c>
      <c r="C2011">
        <f>data!J2012</f>
        <v>0</v>
      </c>
      <c r="D2011" t="str">
        <f>data!K2012</f>
        <v/>
      </c>
      <c r="E2011">
        <f>data!L2012</f>
        <v>0</v>
      </c>
      <c r="F2011">
        <f>data!M2012</f>
        <v>0</v>
      </c>
      <c r="G2011">
        <f>data!Q2012</f>
        <v>0</v>
      </c>
      <c r="H2011" t="str">
        <f>data!R2012</f>
        <v/>
      </c>
      <c r="I2011">
        <f>data!S2012</f>
        <v>0</v>
      </c>
      <c r="J2011">
        <f>data!T2012</f>
        <v>0</v>
      </c>
    </row>
    <row r="2012" spans="1:10" x14ac:dyDescent="0.25">
      <c r="A2012">
        <v>2002</v>
      </c>
      <c r="B2012" t="s">
        <v>141</v>
      </c>
      <c r="C2012">
        <f>data!J2013</f>
        <v>0</v>
      </c>
      <c r="D2012" t="str">
        <f>data!K2013</f>
        <v/>
      </c>
      <c r="E2012">
        <f>data!L2013</f>
        <v>0</v>
      </c>
      <c r="F2012">
        <f>data!M2013</f>
        <v>0</v>
      </c>
      <c r="G2012">
        <f>data!Q2013</f>
        <v>0</v>
      </c>
      <c r="H2012" t="str">
        <f>data!R2013</f>
        <v/>
      </c>
      <c r="I2012">
        <f>data!S2013</f>
        <v>0</v>
      </c>
      <c r="J2012">
        <f>data!T2013</f>
        <v>0</v>
      </c>
    </row>
    <row r="2013" spans="1:10" x14ac:dyDescent="0.25">
      <c r="A2013">
        <v>2002</v>
      </c>
      <c r="B2013" t="s">
        <v>280</v>
      </c>
      <c r="C2013">
        <f>data!J2014</f>
        <v>0</v>
      </c>
      <c r="D2013" t="str">
        <f>data!K2014</f>
        <v/>
      </c>
      <c r="E2013">
        <f>data!L2014</f>
        <v>0</v>
      </c>
      <c r="F2013">
        <f>data!M2014</f>
        <v>0</v>
      </c>
      <c r="G2013">
        <f>data!Q2014</f>
        <v>0</v>
      </c>
      <c r="H2013" t="str">
        <f>data!R2014</f>
        <v/>
      </c>
      <c r="I2013">
        <f>data!S2014</f>
        <v>0</v>
      </c>
      <c r="J2013">
        <f>data!T2014</f>
        <v>0</v>
      </c>
    </row>
    <row r="2014" spans="1:10" x14ac:dyDescent="0.25">
      <c r="A2014">
        <v>2002</v>
      </c>
      <c r="B2014" t="s">
        <v>281</v>
      </c>
      <c r="C2014">
        <f>data!J2015</f>
        <v>0</v>
      </c>
      <c r="D2014" t="str">
        <f>data!K2015</f>
        <v/>
      </c>
      <c r="E2014">
        <f>data!L2015</f>
        <v>0</v>
      </c>
      <c r="F2014">
        <f>data!M2015</f>
        <v>0</v>
      </c>
      <c r="G2014">
        <f>data!Q2015</f>
        <v>0</v>
      </c>
      <c r="H2014" t="str">
        <f>data!R2015</f>
        <v/>
      </c>
      <c r="I2014">
        <f>data!S2015</f>
        <v>0</v>
      </c>
      <c r="J2014">
        <f>data!T2015</f>
        <v>0</v>
      </c>
    </row>
    <row r="2015" spans="1:10" x14ac:dyDescent="0.25">
      <c r="A2015">
        <v>2002</v>
      </c>
      <c r="B2015" t="s">
        <v>239</v>
      </c>
      <c r="C2015">
        <f>data!J2016</f>
        <v>0</v>
      </c>
      <c r="D2015" t="str">
        <f>data!K2016</f>
        <v/>
      </c>
      <c r="E2015">
        <f>data!L2016</f>
        <v>0</v>
      </c>
      <c r="F2015">
        <f>data!M2016</f>
        <v>0</v>
      </c>
      <c r="G2015">
        <f>data!Q2016</f>
        <v>1994.6</v>
      </c>
      <c r="H2015">
        <f>data!R2016</f>
        <v>0</v>
      </c>
      <c r="I2015">
        <f>data!S2016</f>
        <v>0</v>
      </c>
      <c r="J2015">
        <f>data!T2016</f>
        <v>13</v>
      </c>
    </row>
    <row r="2016" spans="1:10" x14ac:dyDescent="0.25">
      <c r="A2016">
        <v>2002</v>
      </c>
      <c r="B2016" t="s">
        <v>85</v>
      </c>
      <c r="C2016">
        <f>data!J2017</f>
        <v>0</v>
      </c>
      <c r="D2016" t="str">
        <f>data!K2017</f>
        <v/>
      </c>
      <c r="E2016">
        <f>data!L2017</f>
        <v>0</v>
      </c>
      <c r="F2016">
        <f>data!M2017</f>
        <v>0</v>
      </c>
      <c r="G2016">
        <f>data!Q2017</f>
        <v>0</v>
      </c>
      <c r="H2016" t="str">
        <f>data!R2017</f>
        <v/>
      </c>
      <c r="I2016">
        <f>data!S2017</f>
        <v>0</v>
      </c>
      <c r="J2016">
        <f>data!T2017</f>
        <v>0</v>
      </c>
    </row>
    <row r="2017" spans="1:10" x14ac:dyDescent="0.25">
      <c r="A2017">
        <v>2002</v>
      </c>
      <c r="B2017" t="s">
        <v>25</v>
      </c>
      <c r="C2017">
        <f>data!J2018</f>
        <v>0</v>
      </c>
      <c r="D2017">
        <f>data!K2018</f>
        <v>75</v>
      </c>
      <c r="E2017">
        <f>data!L2018</f>
        <v>0</v>
      </c>
      <c r="F2017">
        <f>data!M2018</f>
        <v>1</v>
      </c>
      <c r="G2017">
        <f>data!Q2018</f>
        <v>17882.5</v>
      </c>
      <c r="H2017">
        <f>data!R2018</f>
        <v>47</v>
      </c>
      <c r="I2017">
        <f>data!S2018</f>
        <v>0.2</v>
      </c>
      <c r="J2017">
        <f>data!T2018</f>
        <v>34</v>
      </c>
    </row>
    <row r="2018" spans="1:10" x14ac:dyDescent="0.25">
      <c r="A2018">
        <v>2002</v>
      </c>
      <c r="B2018" t="s">
        <v>143</v>
      </c>
      <c r="C2018">
        <f>data!J2019</f>
        <v>0</v>
      </c>
      <c r="D2018">
        <f>data!K2019</f>
        <v>75</v>
      </c>
      <c r="E2018">
        <f>data!L2019</f>
        <v>0</v>
      </c>
      <c r="F2018">
        <f>data!M2019</f>
        <v>1</v>
      </c>
      <c r="G2018">
        <f>data!Q2019</f>
        <v>1509.1</v>
      </c>
      <c r="H2018">
        <f>data!R2019</f>
        <v>147</v>
      </c>
      <c r="I2018">
        <f>data!S2019</f>
        <v>0</v>
      </c>
      <c r="J2018">
        <f>data!T2019</f>
        <v>1</v>
      </c>
    </row>
    <row r="2019" spans="1:10" x14ac:dyDescent="0.25">
      <c r="A2019">
        <v>2002</v>
      </c>
      <c r="B2019" t="s">
        <v>26</v>
      </c>
      <c r="C2019">
        <f>data!J2020</f>
        <v>0</v>
      </c>
      <c r="D2019" t="str">
        <f>data!K2020</f>
        <v/>
      </c>
      <c r="E2019">
        <f>data!L2020</f>
        <v>0</v>
      </c>
      <c r="F2019">
        <f>data!M2020</f>
        <v>0</v>
      </c>
      <c r="G2019">
        <f>data!Q2020</f>
        <v>0</v>
      </c>
      <c r="H2019" t="str">
        <f>data!R2020</f>
        <v/>
      </c>
      <c r="I2019">
        <f>data!S2020</f>
        <v>0</v>
      </c>
      <c r="J2019">
        <f>data!T2020</f>
        <v>0</v>
      </c>
    </row>
    <row r="2020" spans="1:10" x14ac:dyDescent="0.25">
      <c r="A2020">
        <v>2002</v>
      </c>
      <c r="B2020" t="s">
        <v>27</v>
      </c>
      <c r="C2020">
        <f>data!J2021</f>
        <v>0</v>
      </c>
      <c r="D2020" t="str">
        <f>data!K2021</f>
        <v/>
      </c>
      <c r="E2020">
        <f>data!L2021</f>
        <v>0</v>
      </c>
      <c r="F2020">
        <f>data!M2021</f>
        <v>0</v>
      </c>
      <c r="G2020">
        <f>data!Q2021</f>
        <v>36197.4</v>
      </c>
      <c r="H2020">
        <f>data!R2021</f>
        <v>30</v>
      </c>
      <c r="I2020">
        <f>data!S2021</f>
        <v>0.3</v>
      </c>
      <c r="J2020">
        <f>data!T2021</f>
        <v>9</v>
      </c>
    </row>
    <row r="2021" spans="1:10" x14ac:dyDescent="0.25">
      <c r="A2021">
        <v>2002</v>
      </c>
      <c r="B2021" t="s">
        <v>282</v>
      </c>
      <c r="C2021">
        <f>data!J2022</f>
        <v>0</v>
      </c>
      <c r="D2021" t="str">
        <f>data!K2022</f>
        <v/>
      </c>
      <c r="E2021">
        <f>data!L2022</f>
        <v>0</v>
      </c>
      <c r="F2021">
        <f>data!M2022</f>
        <v>0</v>
      </c>
      <c r="G2021">
        <f>data!Q2022</f>
        <v>0</v>
      </c>
      <c r="H2021" t="str">
        <f>data!R2022</f>
        <v/>
      </c>
      <c r="I2021">
        <f>data!S2022</f>
        <v>0</v>
      </c>
      <c r="J2021">
        <f>data!T2022</f>
        <v>0</v>
      </c>
    </row>
    <row r="2022" spans="1:10" x14ac:dyDescent="0.25">
      <c r="A2022">
        <v>2002</v>
      </c>
      <c r="B2022" t="s">
        <v>243</v>
      </c>
      <c r="C2022">
        <f>data!J2023</f>
        <v>0</v>
      </c>
      <c r="D2022" t="str">
        <f>data!K2023</f>
        <v/>
      </c>
      <c r="E2022">
        <f>data!L2023</f>
        <v>0</v>
      </c>
      <c r="F2022">
        <f>data!M2023</f>
        <v>0</v>
      </c>
      <c r="G2022">
        <f>data!Q2023</f>
        <v>0</v>
      </c>
      <c r="H2022" t="str">
        <f>data!R2023</f>
        <v/>
      </c>
      <c r="I2022">
        <f>data!S2023</f>
        <v>0</v>
      </c>
      <c r="J2022">
        <f>data!T2023</f>
        <v>0</v>
      </c>
    </row>
    <row r="2023" spans="1:10" x14ac:dyDescent="0.25">
      <c r="A2023">
        <v>2002</v>
      </c>
      <c r="B2023" t="s">
        <v>88</v>
      </c>
      <c r="C2023">
        <f>data!J2024</f>
        <v>0</v>
      </c>
      <c r="D2023" t="str">
        <f>data!K2024</f>
        <v/>
      </c>
      <c r="E2023">
        <f>data!L2024</f>
        <v>0</v>
      </c>
      <c r="F2023">
        <f>data!M2024</f>
        <v>0</v>
      </c>
      <c r="G2023">
        <f>data!Q2024</f>
        <v>26267</v>
      </c>
      <c r="H2023">
        <f>data!R2024</f>
        <v>38</v>
      </c>
      <c r="I2023">
        <f>data!S2024</f>
        <v>0.2</v>
      </c>
      <c r="J2023">
        <f>data!T2024</f>
        <v>25</v>
      </c>
    </row>
    <row r="2024" spans="1:10" x14ac:dyDescent="0.25">
      <c r="A2024">
        <v>2002</v>
      </c>
      <c r="B2024" t="s">
        <v>28</v>
      </c>
      <c r="C2024">
        <f>data!J2025</f>
        <v>0</v>
      </c>
      <c r="D2024">
        <f>data!K2025</f>
        <v>75</v>
      </c>
      <c r="E2024">
        <f>data!L2025</f>
        <v>0</v>
      </c>
      <c r="F2024">
        <f>data!M2025</f>
        <v>1</v>
      </c>
      <c r="G2024">
        <f>data!Q2025</f>
        <v>73920.3</v>
      </c>
      <c r="H2024">
        <f>data!R2025</f>
        <v>17</v>
      </c>
      <c r="I2024">
        <f>data!S2025</f>
        <v>0.6</v>
      </c>
      <c r="J2024">
        <f>data!T2025</f>
        <v>34</v>
      </c>
    </row>
    <row r="2025" spans="1:10" x14ac:dyDescent="0.25">
      <c r="A2025">
        <v>2002</v>
      </c>
      <c r="B2025" t="s">
        <v>145</v>
      </c>
      <c r="C2025">
        <f>data!J2026</f>
        <v>40</v>
      </c>
      <c r="D2025">
        <f>data!K2026</f>
        <v>59</v>
      </c>
      <c r="E2025">
        <f>data!L2026</f>
        <v>0.1</v>
      </c>
      <c r="F2025">
        <f>data!M2026</f>
        <v>1</v>
      </c>
      <c r="G2025">
        <f>data!Q2026</f>
        <v>1714.9</v>
      </c>
      <c r="H2025">
        <f>data!R2026</f>
        <v>141</v>
      </c>
      <c r="I2025">
        <f>data!S2026</f>
        <v>0</v>
      </c>
      <c r="J2025">
        <f>data!T2026</f>
        <v>16</v>
      </c>
    </row>
    <row r="2026" spans="1:10" x14ac:dyDescent="0.25">
      <c r="A2026">
        <v>2002</v>
      </c>
      <c r="B2026" t="s">
        <v>283</v>
      </c>
      <c r="C2026">
        <f>data!J2027</f>
        <v>288</v>
      </c>
      <c r="D2026">
        <f>data!K2027</f>
        <v>28</v>
      </c>
      <c r="E2026">
        <f>data!L2027</f>
        <v>0.4</v>
      </c>
      <c r="F2026">
        <f>data!M2027</f>
        <v>1</v>
      </c>
      <c r="G2026">
        <f>data!Q2027</f>
        <v>665.2</v>
      </c>
      <c r="H2026">
        <f>data!R2027</f>
        <v>185</v>
      </c>
      <c r="I2026">
        <f>data!S2027</f>
        <v>0</v>
      </c>
      <c r="J2026">
        <f>data!T2027</f>
        <v>7</v>
      </c>
    </row>
    <row r="2027" spans="1:10" x14ac:dyDescent="0.25">
      <c r="A2027">
        <v>2002</v>
      </c>
      <c r="B2027" t="s">
        <v>90</v>
      </c>
      <c r="C2027">
        <f>data!J2028</f>
        <v>0</v>
      </c>
      <c r="D2027" t="str">
        <f>data!K2028</f>
        <v/>
      </c>
      <c r="E2027">
        <f>data!L2028</f>
        <v>0</v>
      </c>
      <c r="F2027">
        <f>data!M2028</f>
        <v>0</v>
      </c>
      <c r="G2027">
        <f>data!Q2028</f>
        <v>15224.6</v>
      </c>
      <c r="H2027">
        <f>data!R2028</f>
        <v>52</v>
      </c>
      <c r="I2027">
        <f>data!S2028</f>
        <v>0.1</v>
      </c>
      <c r="J2027">
        <f>data!T2028</f>
        <v>14</v>
      </c>
    </row>
    <row r="2028" spans="1:10" x14ac:dyDescent="0.25">
      <c r="A2028">
        <v>2002</v>
      </c>
      <c r="B2028" t="s">
        <v>29</v>
      </c>
      <c r="C2028">
        <f>data!J2029</f>
        <v>573.29999999999995</v>
      </c>
      <c r="D2028">
        <f>data!K2029</f>
        <v>19</v>
      </c>
      <c r="E2028">
        <f>data!L2029</f>
        <v>0.8</v>
      </c>
      <c r="F2028">
        <f>data!M2029</f>
        <v>3</v>
      </c>
      <c r="G2028">
        <f>data!Q2029</f>
        <v>88868.800000000003</v>
      </c>
      <c r="H2028">
        <f>data!R2029</f>
        <v>15</v>
      </c>
      <c r="I2028">
        <f>data!S2029</f>
        <v>0.8</v>
      </c>
      <c r="J2028">
        <f>data!T2029</f>
        <v>142</v>
      </c>
    </row>
    <row r="2029" spans="1:10" x14ac:dyDescent="0.25">
      <c r="A2029">
        <v>2002</v>
      </c>
      <c r="B2029" t="s">
        <v>231</v>
      </c>
      <c r="C2029">
        <f>data!J2030</f>
        <v>0</v>
      </c>
      <c r="D2029" t="str">
        <f>data!K2030</f>
        <v/>
      </c>
      <c r="E2029">
        <f>data!L2030</f>
        <v>0</v>
      </c>
      <c r="F2029">
        <f>data!M2030</f>
        <v>0</v>
      </c>
      <c r="G2029">
        <f>data!Q2030</f>
        <v>15574.2</v>
      </c>
      <c r="H2029">
        <f>data!R2030</f>
        <v>51</v>
      </c>
      <c r="I2029">
        <f>data!S2030</f>
        <v>0.1</v>
      </c>
      <c r="J2029">
        <f>data!T2030</f>
        <v>39</v>
      </c>
    </row>
    <row r="2030" spans="1:10" x14ac:dyDescent="0.25">
      <c r="A2030">
        <v>2002</v>
      </c>
      <c r="B2030" t="s">
        <v>240</v>
      </c>
      <c r="C2030">
        <f>data!J2031</f>
        <v>0</v>
      </c>
      <c r="D2030" t="str">
        <f>data!K2031</f>
        <v/>
      </c>
      <c r="E2030">
        <f>data!L2031</f>
        <v>0</v>
      </c>
      <c r="F2030">
        <f>data!M2031</f>
        <v>0</v>
      </c>
      <c r="G2030">
        <f>data!Q2031</f>
        <v>0</v>
      </c>
      <c r="H2030" t="str">
        <f>data!R2031</f>
        <v/>
      </c>
      <c r="I2030">
        <f>data!S2031</f>
        <v>0</v>
      </c>
      <c r="J2030">
        <f>data!T2031</f>
        <v>0</v>
      </c>
    </row>
    <row r="2031" spans="1:10" x14ac:dyDescent="0.25">
      <c r="A2031">
        <v>2002</v>
      </c>
      <c r="B2031" t="s">
        <v>372</v>
      </c>
      <c r="C2031">
        <f>data!J2032</f>
        <v>0</v>
      </c>
      <c r="D2031" t="str">
        <f>data!K2032</f>
        <v/>
      </c>
      <c r="E2031">
        <f>data!L2032</f>
        <v>0</v>
      </c>
      <c r="F2031">
        <f>data!M2032</f>
        <v>0</v>
      </c>
      <c r="G2031">
        <f>data!Q2032</f>
        <v>0</v>
      </c>
      <c r="H2031" t="str">
        <f>data!R2032</f>
        <v/>
      </c>
      <c r="I2031">
        <f>data!S2032</f>
        <v>0</v>
      </c>
      <c r="J2031">
        <f>data!T2032</f>
        <v>0</v>
      </c>
    </row>
    <row r="2032" spans="1:10" x14ac:dyDescent="0.25">
      <c r="A2032">
        <v>2002</v>
      </c>
      <c r="B2032" t="s">
        <v>287</v>
      </c>
      <c r="C2032">
        <f>data!J2033</f>
        <v>0</v>
      </c>
      <c r="D2032" t="str">
        <f>data!K2033</f>
        <v/>
      </c>
      <c r="E2032">
        <f>data!L2033</f>
        <v>0</v>
      </c>
      <c r="F2032">
        <f>data!M2033</f>
        <v>0</v>
      </c>
      <c r="G2032">
        <f>data!Q2033</f>
        <v>0</v>
      </c>
      <c r="H2032" t="str">
        <f>data!R2033</f>
        <v/>
      </c>
      <c r="I2032">
        <f>data!S2033</f>
        <v>0</v>
      </c>
      <c r="J2032">
        <f>data!T2033</f>
        <v>0</v>
      </c>
    </row>
    <row r="2033" spans="1:10" x14ac:dyDescent="0.25">
      <c r="A2033">
        <v>2002</v>
      </c>
      <c r="B2033" t="s">
        <v>374</v>
      </c>
      <c r="C2033">
        <f>data!J2034</f>
        <v>0</v>
      </c>
      <c r="D2033" t="str">
        <f>data!K2034</f>
        <v/>
      </c>
      <c r="E2033">
        <f>data!L2034</f>
        <v>0</v>
      </c>
      <c r="F2033">
        <f>data!M2034</f>
        <v>0</v>
      </c>
      <c r="G2033">
        <f>data!Q2034</f>
        <v>1050.8</v>
      </c>
      <c r="H2033">
        <f>data!R2034</f>
        <v>159</v>
      </c>
      <c r="I2033">
        <f>data!S2034</f>
        <v>0</v>
      </c>
      <c r="J2033">
        <f>data!T2034</f>
        <v>3</v>
      </c>
    </row>
    <row r="2034" spans="1:10" x14ac:dyDescent="0.25">
      <c r="A2034">
        <v>2002</v>
      </c>
      <c r="B2034" t="s">
        <v>93</v>
      </c>
      <c r="C2034">
        <f>data!J2035</f>
        <v>0</v>
      </c>
      <c r="D2034" t="str">
        <f>data!K2035</f>
        <v/>
      </c>
      <c r="E2034">
        <f>data!L2035</f>
        <v>0</v>
      </c>
      <c r="F2034">
        <f>data!M2035</f>
        <v>0</v>
      </c>
      <c r="G2034">
        <f>data!Q2035</f>
        <v>0</v>
      </c>
      <c r="H2034" t="str">
        <f>data!R2035</f>
        <v/>
      </c>
      <c r="I2034">
        <f>data!S2035</f>
        <v>0</v>
      </c>
      <c r="J2034">
        <f>data!T2035</f>
        <v>0</v>
      </c>
    </row>
    <row r="2035" spans="1:10" x14ac:dyDescent="0.25">
      <c r="A2035">
        <v>2002</v>
      </c>
      <c r="B2035" t="s">
        <v>426</v>
      </c>
      <c r="C2035">
        <f>data!J2036</f>
        <v>0</v>
      </c>
      <c r="D2035" t="str">
        <f>data!K2036</f>
        <v/>
      </c>
      <c r="E2035">
        <f>data!L2036</f>
        <v>0</v>
      </c>
      <c r="F2035">
        <f>data!M2036</f>
        <v>0</v>
      </c>
      <c r="G2035">
        <f>data!Q2036</f>
        <v>0</v>
      </c>
      <c r="H2035" t="str">
        <f>data!R2036</f>
        <v/>
      </c>
      <c r="I2035">
        <f>data!S2036</f>
        <v>0</v>
      </c>
      <c r="J2035">
        <f>data!T2036</f>
        <v>0</v>
      </c>
    </row>
    <row r="2036" spans="1:10" x14ac:dyDescent="0.25">
      <c r="A2036">
        <v>2002</v>
      </c>
      <c r="B2036" t="s">
        <v>288</v>
      </c>
      <c r="C2036">
        <f>data!J2037</f>
        <v>0</v>
      </c>
      <c r="D2036" t="str">
        <f>data!K2037</f>
        <v/>
      </c>
      <c r="E2036">
        <f>data!L2037</f>
        <v>0</v>
      </c>
      <c r="F2036">
        <f>data!M2037</f>
        <v>0</v>
      </c>
      <c r="G2036">
        <f>data!Q2037</f>
        <v>0</v>
      </c>
      <c r="H2036" t="str">
        <f>data!R2037</f>
        <v/>
      </c>
      <c r="I2036">
        <f>data!S2037</f>
        <v>0</v>
      </c>
      <c r="J2036">
        <f>data!T2037</f>
        <v>0</v>
      </c>
    </row>
    <row r="2037" spans="1:10" x14ac:dyDescent="0.25">
      <c r="A2037">
        <v>2002</v>
      </c>
      <c r="B2037" t="s">
        <v>289</v>
      </c>
      <c r="C2037">
        <f>data!J2038</f>
        <v>0</v>
      </c>
      <c r="D2037" t="str">
        <f>data!K2038</f>
        <v/>
      </c>
      <c r="E2037">
        <f>data!L2038</f>
        <v>0</v>
      </c>
      <c r="F2037">
        <f>data!M2038</f>
        <v>0</v>
      </c>
      <c r="G2037">
        <f>data!Q2038</f>
        <v>0</v>
      </c>
      <c r="H2037" t="str">
        <f>data!R2038</f>
        <v/>
      </c>
      <c r="I2037">
        <f>data!S2038</f>
        <v>0</v>
      </c>
      <c r="J2037">
        <f>data!T2038</f>
        <v>0</v>
      </c>
    </row>
    <row r="2038" spans="1:10" x14ac:dyDescent="0.25">
      <c r="A2038">
        <v>2002</v>
      </c>
      <c r="B2038" t="s">
        <v>31</v>
      </c>
      <c r="C2038">
        <f>data!J2039</f>
        <v>0</v>
      </c>
      <c r="D2038" t="str">
        <f>data!K2039</f>
        <v/>
      </c>
      <c r="E2038">
        <f>data!L2039</f>
        <v>0</v>
      </c>
      <c r="F2038">
        <f>data!M2039</f>
        <v>0</v>
      </c>
      <c r="G2038">
        <f>data!Q2039</f>
        <v>151017</v>
      </c>
      <c r="H2038">
        <f>data!R2039</f>
        <v>9</v>
      </c>
      <c r="I2038">
        <f>data!S2039</f>
        <v>1.3</v>
      </c>
      <c r="J2038">
        <f>data!T2039</f>
        <v>79</v>
      </c>
    </row>
    <row r="2039" spans="1:10" x14ac:dyDescent="0.25">
      <c r="A2039">
        <v>2002</v>
      </c>
      <c r="B2039" t="s">
        <v>290</v>
      </c>
      <c r="C2039">
        <f>data!J2040</f>
        <v>0</v>
      </c>
      <c r="D2039" t="str">
        <f>data!K2040</f>
        <v/>
      </c>
      <c r="E2039">
        <f>data!L2040</f>
        <v>0</v>
      </c>
      <c r="F2039">
        <f>data!M2040</f>
        <v>0</v>
      </c>
      <c r="G2039">
        <f>data!Q2040</f>
        <v>0</v>
      </c>
      <c r="H2039" t="str">
        <f>data!R2040</f>
        <v/>
      </c>
      <c r="I2039">
        <f>data!S2040</f>
        <v>0</v>
      </c>
      <c r="J2039">
        <f>data!T2040</f>
        <v>0</v>
      </c>
    </row>
    <row r="2040" spans="1:10" x14ac:dyDescent="0.25">
      <c r="A2040">
        <v>2002</v>
      </c>
      <c r="B2040" t="s">
        <v>148</v>
      </c>
      <c r="C2040">
        <f>data!J2041</f>
        <v>50</v>
      </c>
      <c r="D2040">
        <f>data!K2041</f>
        <v>55</v>
      </c>
      <c r="E2040">
        <f>data!L2041</f>
        <v>0.1</v>
      </c>
      <c r="F2040">
        <f>data!M2041</f>
        <v>1</v>
      </c>
      <c r="G2040">
        <f>data!Q2041</f>
        <v>0</v>
      </c>
      <c r="H2040" t="str">
        <f>data!R2041</f>
        <v/>
      </c>
      <c r="I2040">
        <f>data!S2041</f>
        <v>0</v>
      </c>
      <c r="J2040">
        <f>data!T2041</f>
        <v>0</v>
      </c>
    </row>
    <row r="2041" spans="1:10" x14ac:dyDescent="0.25">
      <c r="A2041">
        <v>2002</v>
      </c>
      <c r="B2041" t="s">
        <v>32</v>
      </c>
      <c r="C2041">
        <f>data!J2042</f>
        <v>0</v>
      </c>
      <c r="D2041" t="str">
        <f>data!K2042</f>
        <v/>
      </c>
      <c r="E2041">
        <f>data!L2042</f>
        <v>0</v>
      </c>
      <c r="F2041">
        <f>data!M2042</f>
        <v>0</v>
      </c>
      <c r="G2041">
        <f>data!Q2042</f>
        <v>0</v>
      </c>
      <c r="H2041" t="str">
        <f>data!R2042</f>
        <v/>
      </c>
      <c r="I2041">
        <f>data!S2042</f>
        <v>0</v>
      </c>
      <c r="J2041">
        <f>data!T2042</f>
        <v>0</v>
      </c>
    </row>
    <row r="2042" spans="1:10" x14ac:dyDescent="0.25">
      <c r="A2042">
        <v>2002</v>
      </c>
      <c r="B2042" t="s">
        <v>182</v>
      </c>
      <c r="C2042">
        <f>data!J2043</f>
        <v>0</v>
      </c>
      <c r="D2042" t="str">
        <f>data!K2043</f>
        <v/>
      </c>
      <c r="E2042">
        <f>data!L2043</f>
        <v>0</v>
      </c>
      <c r="F2042">
        <f>data!M2043</f>
        <v>0</v>
      </c>
      <c r="G2042">
        <f>data!Q2043</f>
        <v>22252</v>
      </c>
      <c r="H2042">
        <f>data!R2043</f>
        <v>0</v>
      </c>
      <c r="I2042">
        <f>data!S2043</f>
        <v>0.2</v>
      </c>
      <c r="J2042">
        <f>data!T2043</f>
        <v>28</v>
      </c>
    </row>
    <row r="2043" spans="1:10" x14ac:dyDescent="0.25">
      <c r="A2043">
        <v>2002</v>
      </c>
      <c r="B2043" t="s">
        <v>232</v>
      </c>
      <c r="C2043">
        <f>data!J2044</f>
        <v>0</v>
      </c>
      <c r="D2043" t="str">
        <f>data!K2044</f>
        <v/>
      </c>
      <c r="E2043">
        <f>data!L2044</f>
        <v>0</v>
      </c>
      <c r="F2043">
        <f>data!M2044</f>
        <v>0</v>
      </c>
      <c r="G2043">
        <f>data!Q2044</f>
        <v>0</v>
      </c>
      <c r="H2043" t="str">
        <f>data!R2044</f>
        <v/>
      </c>
      <c r="I2043">
        <f>data!S2044</f>
        <v>0</v>
      </c>
      <c r="J2043">
        <f>data!T2044</f>
        <v>0</v>
      </c>
    </row>
    <row r="2044" spans="1:10" x14ac:dyDescent="0.25">
      <c r="A2044">
        <v>2002</v>
      </c>
      <c r="B2044" t="s">
        <v>292</v>
      </c>
      <c r="C2044">
        <f>data!J2045</f>
        <v>0</v>
      </c>
      <c r="D2044">
        <f>data!K2045</f>
        <v>75</v>
      </c>
      <c r="E2044">
        <f>data!L2045</f>
        <v>0</v>
      </c>
      <c r="F2044">
        <f>data!M2045</f>
        <v>1</v>
      </c>
      <c r="G2044">
        <f>data!Q2045</f>
        <v>0</v>
      </c>
      <c r="H2044" t="str">
        <f>data!R2045</f>
        <v/>
      </c>
      <c r="I2044">
        <f>data!S2045</f>
        <v>0</v>
      </c>
      <c r="J2044">
        <f>data!T2045</f>
        <v>0</v>
      </c>
    </row>
    <row r="2045" spans="1:10" x14ac:dyDescent="0.25">
      <c r="A2045">
        <v>2002</v>
      </c>
      <c r="B2045" t="s">
        <v>33</v>
      </c>
      <c r="C2045">
        <f>data!J2046</f>
        <v>0</v>
      </c>
      <c r="D2045">
        <f>data!K2046</f>
        <v>75</v>
      </c>
      <c r="E2045">
        <f>data!L2046</f>
        <v>0</v>
      </c>
      <c r="F2045">
        <f>data!M2046</f>
        <v>1</v>
      </c>
      <c r="G2045">
        <f>data!Q2046</f>
        <v>42356.3</v>
      </c>
      <c r="H2045" t="str">
        <f>data!R2046</f>
        <v/>
      </c>
      <c r="I2045">
        <f>data!S2046</f>
        <v>0.3</v>
      </c>
      <c r="J2045">
        <f>data!T2046</f>
        <v>36</v>
      </c>
    </row>
    <row r="2046" spans="1:10" x14ac:dyDescent="0.25">
      <c r="A2046">
        <v>2002</v>
      </c>
      <c r="B2046" t="s">
        <v>150</v>
      </c>
      <c r="C2046">
        <f>data!J2047</f>
        <v>0</v>
      </c>
      <c r="D2046" t="str">
        <f>data!K2047</f>
        <v/>
      </c>
      <c r="E2046">
        <f>data!L2047</f>
        <v>0</v>
      </c>
      <c r="F2046">
        <f>data!M2047</f>
        <v>0</v>
      </c>
      <c r="G2046">
        <f>data!Q2047</f>
        <v>0</v>
      </c>
      <c r="H2046" t="str">
        <f>data!R2047</f>
        <v/>
      </c>
      <c r="I2046">
        <f>data!S2047</f>
        <v>0</v>
      </c>
      <c r="J2046">
        <f>data!T2047</f>
        <v>0</v>
      </c>
    </row>
    <row r="2047" spans="1:10" x14ac:dyDescent="0.25">
      <c r="A2047">
        <v>2002</v>
      </c>
      <c r="B2047" t="s">
        <v>233</v>
      </c>
      <c r="C2047">
        <f>data!J2048</f>
        <v>0</v>
      </c>
      <c r="D2047" t="str">
        <f>data!K2048</f>
        <v/>
      </c>
      <c r="E2047">
        <f>data!L2048</f>
        <v>0</v>
      </c>
      <c r="F2047">
        <f>data!M2048</f>
        <v>0</v>
      </c>
      <c r="G2047">
        <f>data!Q2048</f>
        <v>574.70000000000005</v>
      </c>
      <c r="H2047">
        <f>data!R2048</f>
        <v>193</v>
      </c>
      <c r="I2047">
        <f>data!S2048</f>
        <v>0</v>
      </c>
      <c r="J2047">
        <f>data!T2048</f>
        <v>8</v>
      </c>
    </row>
    <row r="2048" spans="1:10" x14ac:dyDescent="0.25">
      <c r="A2048">
        <v>2002</v>
      </c>
      <c r="B2048" t="s">
        <v>379</v>
      </c>
      <c r="C2048">
        <f>data!J2049</f>
        <v>150</v>
      </c>
      <c r="D2048">
        <f>data!K2049</f>
        <v>37</v>
      </c>
      <c r="E2048">
        <f>data!L2049</f>
        <v>0.2</v>
      </c>
      <c r="F2048">
        <f>data!M2049</f>
        <v>1</v>
      </c>
      <c r="G2048">
        <f>data!Q2049</f>
        <v>2324.6</v>
      </c>
      <c r="H2048">
        <f>data!R2049</f>
        <v>125</v>
      </c>
      <c r="I2048">
        <f>data!S2049</f>
        <v>0</v>
      </c>
      <c r="J2048">
        <f>data!T2049</f>
        <v>5</v>
      </c>
    </row>
    <row r="2049" spans="1:10" x14ac:dyDescent="0.25">
      <c r="A2049">
        <v>2002</v>
      </c>
      <c r="B2049" t="s">
        <v>34</v>
      </c>
      <c r="C2049">
        <f>data!J2050</f>
        <v>0</v>
      </c>
      <c r="D2049" t="str">
        <f>data!K2050</f>
        <v/>
      </c>
      <c r="E2049">
        <f>data!L2050</f>
        <v>0</v>
      </c>
      <c r="F2049">
        <f>data!M2050</f>
        <v>0</v>
      </c>
      <c r="G2049">
        <f>data!Q2050</f>
        <v>100360.1</v>
      </c>
      <c r="H2049">
        <f>data!R2050</f>
        <v>13</v>
      </c>
      <c r="I2049">
        <f>data!S2050</f>
        <v>0.9</v>
      </c>
      <c r="J2049">
        <f>data!T2050</f>
        <v>41</v>
      </c>
    </row>
    <row r="2050" spans="1:10" x14ac:dyDescent="0.25">
      <c r="A2050">
        <v>2002</v>
      </c>
      <c r="B2050" t="s">
        <v>429</v>
      </c>
      <c r="C2050">
        <f>data!J2051</f>
        <v>0</v>
      </c>
      <c r="D2050" t="str">
        <f>data!K2051</f>
        <v/>
      </c>
      <c r="E2050">
        <f>data!L2051</f>
        <v>0</v>
      </c>
      <c r="F2050">
        <f>data!M2051</f>
        <v>0</v>
      </c>
      <c r="G2050">
        <f>data!Q2051</f>
        <v>0</v>
      </c>
      <c r="H2050" t="str">
        <f>data!R2051</f>
        <v/>
      </c>
      <c r="I2050">
        <f>data!S2051</f>
        <v>0</v>
      </c>
      <c r="J2050">
        <f>data!T2051</f>
        <v>0</v>
      </c>
    </row>
    <row r="2051" spans="1:10" x14ac:dyDescent="0.25">
      <c r="A2051">
        <v>2002</v>
      </c>
      <c r="B2051" t="s">
        <v>35</v>
      </c>
      <c r="C2051">
        <f>data!J2052</f>
        <v>165.6</v>
      </c>
      <c r="D2051">
        <f>data!K2052</f>
        <v>34</v>
      </c>
      <c r="E2051">
        <f>data!L2052</f>
        <v>0.2</v>
      </c>
      <c r="F2051">
        <f>data!M2052</f>
        <v>1</v>
      </c>
      <c r="G2051">
        <f>data!Q2052</f>
        <v>2079.1999999999998</v>
      </c>
      <c r="H2051">
        <f>data!R2052</f>
        <v>133</v>
      </c>
      <c r="I2051">
        <f>data!S2052</f>
        <v>0</v>
      </c>
      <c r="J2051">
        <f>data!T2052</f>
        <v>20</v>
      </c>
    </row>
    <row r="2052" spans="1:10" x14ac:dyDescent="0.25">
      <c r="A2052">
        <v>2002</v>
      </c>
      <c r="B2052" t="s">
        <v>293</v>
      </c>
      <c r="C2052">
        <f>data!J2053</f>
        <v>0</v>
      </c>
      <c r="D2052" t="str">
        <f>data!K2053</f>
        <v/>
      </c>
      <c r="E2052">
        <f>data!L2053</f>
        <v>0</v>
      </c>
      <c r="F2052">
        <f>data!M2053</f>
        <v>0</v>
      </c>
      <c r="G2052">
        <f>data!Q2053</f>
        <v>31968.3</v>
      </c>
      <c r="H2052">
        <f>data!R2053</f>
        <v>31</v>
      </c>
      <c r="I2052">
        <f>data!S2053</f>
        <v>0.3</v>
      </c>
      <c r="J2052">
        <f>data!T2053</f>
        <v>44</v>
      </c>
    </row>
    <row r="2053" spans="1:10" x14ac:dyDescent="0.25">
      <c r="A2053">
        <v>2002</v>
      </c>
      <c r="B2053" t="s">
        <v>294</v>
      </c>
      <c r="C2053">
        <f>data!J2054</f>
        <v>0</v>
      </c>
      <c r="D2053" t="str">
        <f>data!K2054</f>
        <v/>
      </c>
      <c r="E2053">
        <f>data!L2054</f>
        <v>0</v>
      </c>
      <c r="F2053">
        <f>data!M2054</f>
        <v>0</v>
      </c>
      <c r="G2053">
        <f>data!Q2054</f>
        <v>747.4</v>
      </c>
      <c r="H2053">
        <f>data!R2054</f>
        <v>182</v>
      </c>
      <c r="I2053">
        <f>data!S2054</f>
        <v>0</v>
      </c>
      <c r="J2053">
        <f>data!T2054</f>
        <v>6</v>
      </c>
    </row>
    <row r="2054" spans="1:10" x14ac:dyDescent="0.25">
      <c r="A2054">
        <v>2002</v>
      </c>
      <c r="B2054" t="s">
        <v>383</v>
      </c>
      <c r="C2054">
        <f>data!J2055</f>
        <v>0</v>
      </c>
      <c r="D2054" t="str">
        <f>data!K2055</f>
        <v/>
      </c>
      <c r="E2054">
        <f>data!L2055</f>
        <v>0</v>
      </c>
      <c r="F2054">
        <f>data!M2055</f>
        <v>0</v>
      </c>
      <c r="G2054">
        <f>data!Q2055</f>
        <v>526.9</v>
      </c>
      <c r="H2054">
        <f>data!R2055</f>
        <v>199</v>
      </c>
      <c r="I2054">
        <f>data!S2055</f>
        <v>0</v>
      </c>
      <c r="J2054">
        <f>data!T2055</f>
        <v>3</v>
      </c>
    </row>
    <row r="2055" spans="1:10" x14ac:dyDescent="0.25">
      <c r="A2055">
        <v>2002</v>
      </c>
      <c r="B2055" t="s">
        <v>37</v>
      </c>
      <c r="C2055">
        <f>data!J2056</f>
        <v>123.5</v>
      </c>
      <c r="D2055">
        <f>data!K2056</f>
        <v>41</v>
      </c>
      <c r="E2055">
        <f>data!L2056</f>
        <v>0.2</v>
      </c>
      <c r="F2055">
        <f>data!M2056</f>
        <v>1</v>
      </c>
      <c r="G2055">
        <f>data!Q2056</f>
        <v>68372.100000000006</v>
      </c>
      <c r="H2055">
        <f>data!R2056</f>
        <v>19</v>
      </c>
      <c r="I2055">
        <f>data!S2056</f>
        <v>0.6</v>
      </c>
      <c r="J2055">
        <f>data!T2056</f>
        <v>73</v>
      </c>
    </row>
    <row r="2056" spans="1:10" x14ac:dyDescent="0.25">
      <c r="A2056">
        <v>2002</v>
      </c>
      <c r="B2056" t="s">
        <v>295</v>
      </c>
      <c r="C2056">
        <f>data!J2057</f>
        <v>0</v>
      </c>
      <c r="D2056" t="str">
        <f>data!K2057</f>
        <v/>
      </c>
      <c r="E2056">
        <f>data!L2057</f>
        <v>0</v>
      </c>
      <c r="F2056">
        <f>data!M2057</f>
        <v>0</v>
      </c>
      <c r="G2056">
        <f>data!Q2057</f>
        <v>0</v>
      </c>
      <c r="H2056" t="str">
        <f>data!R2057</f>
        <v/>
      </c>
      <c r="I2056">
        <f>data!S2057</f>
        <v>0</v>
      </c>
      <c r="J2056">
        <f>data!T2057</f>
        <v>0</v>
      </c>
    </row>
    <row r="2057" spans="1:10" x14ac:dyDescent="0.25">
      <c r="A2057">
        <v>2002</v>
      </c>
      <c r="B2057" t="s">
        <v>97</v>
      </c>
      <c r="C2057">
        <f>data!J2058</f>
        <v>124.2</v>
      </c>
      <c r="D2057">
        <f>data!K2058</f>
        <v>40</v>
      </c>
      <c r="E2057">
        <f>data!L2058</f>
        <v>0.2</v>
      </c>
      <c r="F2057">
        <f>data!M2058</f>
        <v>1</v>
      </c>
      <c r="G2057">
        <f>data!Q2058</f>
        <v>601674.80000000005</v>
      </c>
      <c r="H2057">
        <f>data!R2058</f>
        <v>5</v>
      </c>
      <c r="I2057">
        <f>data!S2058</f>
        <v>5.0999999999999996</v>
      </c>
      <c r="J2057">
        <f>data!T2058</f>
        <v>212</v>
      </c>
    </row>
    <row r="2058" spans="1:10" x14ac:dyDescent="0.25">
      <c r="A2058">
        <v>2002</v>
      </c>
      <c r="B2058" t="s">
        <v>296</v>
      </c>
      <c r="C2058">
        <f>data!J2059</f>
        <v>0</v>
      </c>
      <c r="D2058" t="str">
        <f>data!K2059</f>
        <v/>
      </c>
      <c r="E2058">
        <f>data!L2059</f>
        <v>0</v>
      </c>
      <c r="F2058">
        <f>data!M2059</f>
        <v>0</v>
      </c>
      <c r="G2058">
        <f>data!Q2059</f>
        <v>4851.8999999999996</v>
      </c>
      <c r="H2058">
        <f>data!R2059</f>
        <v>98</v>
      </c>
      <c r="I2058">
        <f>data!S2059</f>
        <v>0</v>
      </c>
      <c r="J2058">
        <f>data!T2059</f>
        <v>16</v>
      </c>
    </row>
    <row r="2059" spans="1:10" x14ac:dyDescent="0.25">
      <c r="A2059">
        <v>2002</v>
      </c>
      <c r="B2059" t="s">
        <v>297</v>
      </c>
      <c r="C2059">
        <f>data!J2060</f>
        <v>59.4</v>
      </c>
      <c r="D2059">
        <f>data!K2060</f>
        <v>52</v>
      </c>
      <c r="E2059">
        <f>data!L2060</f>
        <v>0.1</v>
      </c>
      <c r="F2059">
        <f>data!M2060</f>
        <v>1</v>
      </c>
      <c r="G2059">
        <f>data!Q2060</f>
        <v>0</v>
      </c>
      <c r="H2059" t="str">
        <f>data!R2060</f>
        <v/>
      </c>
      <c r="I2059">
        <f>data!S2060</f>
        <v>0</v>
      </c>
      <c r="J2059">
        <f>data!T2060</f>
        <v>0</v>
      </c>
    </row>
    <row r="2060" spans="1:10" x14ac:dyDescent="0.25">
      <c r="A2060">
        <v>2002</v>
      </c>
      <c r="B2060" t="s">
        <v>298</v>
      </c>
      <c r="C2060">
        <f>data!J2061</f>
        <v>0</v>
      </c>
      <c r="D2060" t="str">
        <f>data!K2061</f>
        <v/>
      </c>
      <c r="E2060">
        <f>data!L2061</f>
        <v>0</v>
      </c>
      <c r="F2060">
        <f>data!M2061</f>
        <v>0</v>
      </c>
      <c r="G2060">
        <f>data!Q2061</f>
        <v>0</v>
      </c>
      <c r="H2060" t="str">
        <f>data!R2061</f>
        <v/>
      </c>
      <c r="I2060">
        <f>data!S2061</f>
        <v>0</v>
      </c>
      <c r="J2060">
        <f>data!T2061</f>
        <v>0</v>
      </c>
    </row>
    <row r="2061" spans="1:10" x14ac:dyDescent="0.25">
      <c r="A2061">
        <v>2002</v>
      </c>
      <c r="B2061" t="s">
        <v>98</v>
      </c>
      <c r="C2061">
        <f>data!J2062</f>
        <v>0</v>
      </c>
      <c r="D2061" t="str">
        <f>data!K2062</f>
        <v/>
      </c>
      <c r="E2061">
        <f>data!L2062</f>
        <v>0</v>
      </c>
      <c r="F2061">
        <f>data!M2062</f>
        <v>0</v>
      </c>
      <c r="G2061">
        <f>data!Q2062</f>
        <v>18982.2</v>
      </c>
      <c r="H2061">
        <f>data!R2062</f>
        <v>49</v>
      </c>
      <c r="I2061">
        <f>data!S2062</f>
        <v>0.1</v>
      </c>
      <c r="J2061">
        <f>data!T2062</f>
        <v>21</v>
      </c>
    </row>
    <row r="2062" spans="1:10" x14ac:dyDescent="0.25">
      <c r="A2062">
        <v>2002</v>
      </c>
      <c r="B2062" t="s">
        <v>38</v>
      </c>
      <c r="C2062">
        <f>data!J2063</f>
        <v>391</v>
      </c>
      <c r="D2062">
        <f>data!K2063</f>
        <v>25</v>
      </c>
      <c r="E2062">
        <f>data!L2063</f>
        <v>0.5</v>
      </c>
      <c r="F2062">
        <f>data!M2063</f>
        <v>1</v>
      </c>
      <c r="G2062">
        <f>data!Q2063</f>
        <v>8156.8</v>
      </c>
      <c r="H2062">
        <f>data!R2063</f>
        <v>68</v>
      </c>
      <c r="I2062">
        <f>data!S2063</f>
        <v>0.1</v>
      </c>
      <c r="J2062">
        <f>data!T2063</f>
        <v>13</v>
      </c>
    </row>
    <row r="2063" spans="1:10" x14ac:dyDescent="0.25">
      <c r="A2063">
        <v>2002</v>
      </c>
      <c r="B2063" t="s">
        <v>299</v>
      </c>
      <c r="C2063">
        <f>data!J2064</f>
        <v>0</v>
      </c>
      <c r="D2063" t="str">
        <f>data!K2064</f>
        <v/>
      </c>
      <c r="E2063">
        <f>data!L2064</f>
        <v>0</v>
      </c>
      <c r="F2063">
        <f>data!M2064</f>
        <v>0</v>
      </c>
      <c r="G2063">
        <f>data!Q2064</f>
        <v>0</v>
      </c>
      <c r="H2063" t="str">
        <f>data!R2064</f>
        <v/>
      </c>
      <c r="I2063">
        <f>data!S2064</f>
        <v>0</v>
      </c>
      <c r="J2063">
        <f>data!T2064</f>
        <v>0</v>
      </c>
    </row>
    <row r="2064" spans="1:10" x14ac:dyDescent="0.25">
      <c r="A2064">
        <v>2002</v>
      </c>
      <c r="B2064" t="s">
        <v>100</v>
      </c>
      <c r="C2064">
        <f>data!J2065</f>
        <v>0</v>
      </c>
      <c r="D2064" t="str">
        <f>data!K2065</f>
        <v/>
      </c>
      <c r="E2064">
        <f>data!L2065</f>
        <v>0</v>
      </c>
      <c r="F2064">
        <f>data!M2065</f>
        <v>0</v>
      </c>
      <c r="G2064">
        <f>data!Q2065</f>
        <v>931.5</v>
      </c>
      <c r="H2064">
        <f>data!R2065</f>
        <v>167</v>
      </c>
      <c r="I2064">
        <f>data!S2065</f>
        <v>0</v>
      </c>
      <c r="J2064">
        <f>data!T2065</f>
        <v>5</v>
      </c>
    </row>
    <row r="2065" spans="1:10" x14ac:dyDescent="0.25">
      <c r="A2065">
        <v>2002</v>
      </c>
      <c r="B2065" t="s">
        <v>157</v>
      </c>
      <c r="C2065">
        <f>data!J2066</f>
        <v>0</v>
      </c>
      <c r="D2065" t="str">
        <f>data!K2066</f>
        <v/>
      </c>
      <c r="E2065">
        <f>data!L2066</f>
        <v>0</v>
      </c>
      <c r="F2065">
        <f>data!M2066</f>
        <v>0</v>
      </c>
      <c r="G2065">
        <f>data!Q2066</f>
        <v>6142.9</v>
      </c>
      <c r="H2065">
        <f>data!R2066</f>
        <v>79</v>
      </c>
      <c r="I2065">
        <f>data!S2066</f>
        <v>0.1</v>
      </c>
      <c r="J2065">
        <f>data!T2066</f>
        <v>20</v>
      </c>
    </row>
    <row r="2066" spans="1:10" x14ac:dyDescent="0.25">
      <c r="A2066">
        <v>2002</v>
      </c>
      <c r="B2066" t="s">
        <v>440</v>
      </c>
      <c r="C2066">
        <f>data!J2067</f>
        <v>109.6</v>
      </c>
      <c r="D2066">
        <f>data!K2067</f>
        <v>44</v>
      </c>
      <c r="E2066">
        <f>data!L2067</f>
        <v>0.2</v>
      </c>
      <c r="F2066">
        <f>data!M2067</f>
        <v>2</v>
      </c>
      <c r="G2066">
        <f>data!Q2067</f>
        <v>5620.3</v>
      </c>
      <c r="H2066">
        <f>data!R2067</f>
        <v>83</v>
      </c>
      <c r="I2066">
        <f>data!S2067</f>
        <v>0.1</v>
      </c>
      <c r="J2066">
        <f>data!T2067</f>
        <v>15</v>
      </c>
    </row>
    <row r="2067" spans="1:10" x14ac:dyDescent="0.25">
      <c r="A2067">
        <v>2002</v>
      </c>
      <c r="B2067" t="s">
        <v>441</v>
      </c>
      <c r="C2067">
        <f>data!J2068</f>
        <v>0</v>
      </c>
      <c r="D2067" t="str">
        <f>data!K2068</f>
        <v/>
      </c>
      <c r="E2067">
        <f>data!L2068</f>
        <v>0</v>
      </c>
      <c r="F2067">
        <f>data!M2068</f>
        <v>0</v>
      </c>
      <c r="G2067">
        <f>data!Q2068</f>
        <v>1054.4000000000001</v>
      </c>
      <c r="H2067">
        <f>data!R2068</f>
        <v>158</v>
      </c>
      <c r="I2067">
        <f>data!S2068</f>
        <v>0</v>
      </c>
      <c r="J2067">
        <f>data!T2068</f>
        <v>6</v>
      </c>
    </row>
    <row r="2068" spans="1:10" x14ac:dyDescent="0.25">
      <c r="A2068">
        <v>2002</v>
      </c>
      <c r="B2068" t="s">
        <v>300</v>
      </c>
      <c r="C2068">
        <f>data!J2069</f>
        <v>0</v>
      </c>
      <c r="D2068" t="str">
        <f>data!K2069</f>
        <v/>
      </c>
      <c r="E2068">
        <f>data!L2069</f>
        <v>0</v>
      </c>
      <c r="F2068">
        <f>data!M2069</f>
        <v>0</v>
      </c>
      <c r="G2068">
        <f>data!Q2069</f>
        <v>0</v>
      </c>
      <c r="H2068" t="str">
        <f>data!R2069</f>
        <v/>
      </c>
      <c r="I2068">
        <f>data!S2069</f>
        <v>0</v>
      </c>
      <c r="J2068">
        <f>data!T2069</f>
        <v>0</v>
      </c>
    </row>
    <row r="2069" spans="1:10" x14ac:dyDescent="0.25">
      <c r="A2069">
        <v>2002</v>
      </c>
      <c r="B2069" t="s">
        <v>301</v>
      </c>
      <c r="C2069">
        <f>data!J2070</f>
        <v>0</v>
      </c>
      <c r="D2069" t="str">
        <f>data!K2070</f>
        <v/>
      </c>
      <c r="E2069">
        <f>data!L2070</f>
        <v>0</v>
      </c>
      <c r="F2069">
        <f>data!M2070</f>
        <v>0</v>
      </c>
      <c r="G2069">
        <f>data!Q2070</f>
        <v>0</v>
      </c>
      <c r="H2069" t="str">
        <f>data!R2070</f>
        <v/>
      </c>
      <c r="I2069">
        <f>data!S2070</f>
        <v>0</v>
      </c>
      <c r="J2069">
        <f>data!T2070</f>
        <v>0</v>
      </c>
    </row>
    <row r="2070" spans="1:10" x14ac:dyDescent="0.25">
      <c r="A2070">
        <v>2002</v>
      </c>
      <c r="B2070" t="s">
        <v>302</v>
      </c>
      <c r="C2070">
        <f>data!J2071</f>
        <v>0</v>
      </c>
      <c r="D2070" t="str">
        <f>data!K2071</f>
        <v/>
      </c>
      <c r="E2070">
        <f>data!L2071</f>
        <v>0</v>
      </c>
      <c r="F2070">
        <f>data!M2071</f>
        <v>0</v>
      </c>
      <c r="G2070">
        <f>data!Q2071</f>
        <v>0</v>
      </c>
      <c r="H2070" t="str">
        <f>data!R2071</f>
        <v/>
      </c>
      <c r="I2070">
        <f>data!S2071</f>
        <v>0</v>
      </c>
      <c r="J2070">
        <f>data!T2071</f>
        <v>0</v>
      </c>
    </row>
    <row r="2071" spans="1:10" x14ac:dyDescent="0.25">
      <c r="A2071">
        <v>2002</v>
      </c>
      <c r="B2071" t="s">
        <v>40</v>
      </c>
      <c r="C2071">
        <f>data!J2072</f>
        <v>152.69999999999999</v>
      </c>
      <c r="D2071">
        <f>data!K2072</f>
        <v>36</v>
      </c>
      <c r="E2071">
        <f>data!L2072</f>
        <v>0.2</v>
      </c>
      <c r="F2071">
        <f>data!M2072</f>
        <v>1</v>
      </c>
      <c r="G2071">
        <f>data!Q2072</f>
        <v>872.2</v>
      </c>
      <c r="H2071">
        <f>data!R2072</f>
        <v>170</v>
      </c>
      <c r="I2071">
        <f>data!S2072</f>
        <v>0</v>
      </c>
      <c r="J2071">
        <f>data!T2072</f>
        <v>7</v>
      </c>
    </row>
    <row r="2072" spans="1:10" x14ac:dyDescent="0.25">
      <c r="A2072">
        <v>2002</v>
      </c>
      <c r="B2072" t="s">
        <v>303</v>
      </c>
      <c r="C2072">
        <f>data!J2073</f>
        <v>0</v>
      </c>
      <c r="D2072" t="str">
        <f>data!K2073</f>
        <v/>
      </c>
      <c r="E2072">
        <f>data!L2073</f>
        <v>0</v>
      </c>
      <c r="F2072">
        <f>data!M2073</f>
        <v>0</v>
      </c>
      <c r="G2072">
        <f>data!Q2073</f>
        <v>5034.2</v>
      </c>
      <c r="H2072" t="str">
        <f>data!R2073</f>
        <v/>
      </c>
      <c r="I2072">
        <f>data!S2073</f>
        <v>0</v>
      </c>
      <c r="J2072">
        <f>data!T2073</f>
        <v>11</v>
      </c>
    </row>
    <row r="2073" spans="1:10" x14ac:dyDescent="0.25">
      <c r="A2073">
        <v>2002</v>
      </c>
      <c r="B2073" t="s">
        <v>41</v>
      </c>
      <c r="C2073">
        <f>data!J2074</f>
        <v>0</v>
      </c>
      <c r="D2073" t="str">
        <f>data!K2074</f>
        <v/>
      </c>
      <c r="E2073">
        <f>data!L2074</f>
        <v>0</v>
      </c>
      <c r="F2073">
        <f>data!M2074</f>
        <v>0</v>
      </c>
      <c r="G2073">
        <f>data!Q2074</f>
        <v>1021</v>
      </c>
      <c r="H2073">
        <f>data!R2074</f>
        <v>160</v>
      </c>
      <c r="I2073">
        <f>data!S2074</f>
        <v>0</v>
      </c>
      <c r="J2073">
        <f>data!T2074</f>
        <v>5</v>
      </c>
    </row>
    <row r="2074" spans="1:10" x14ac:dyDescent="0.25">
      <c r="A2074">
        <v>2002</v>
      </c>
      <c r="B2074" t="s">
        <v>244</v>
      </c>
      <c r="C2074">
        <f>data!J2075</f>
        <v>0</v>
      </c>
      <c r="D2074" t="str">
        <f>data!K2075</f>
        <v/>
      </c>
      <c r="E2074">
        <f>data!L2075</f>
        <v>0</v>
      </c>
      <c r="F2074">
        <f>data!M2075</f>
        <v>0</v>
      </c>
      <c r="G2074">
        <f>data!Q2075</f>
        <v>0</v>
      </c>
      <c r="H2074" t="str">
        <f>data!R2075</f>
        <v/>
      </c>
      <c r="I2074">
        <f>data!S2075</f>
        <v>0</v>
      </c>
      <c r="J2074">
        <f>data!T2075</f>
        <v>0</v>
      </c>
    </row>
    <row r="2075" spans="1:10" x14ac:dyDescent="0.25">
      <c r="A2075">
        <v>2002</v>
      </c>
      <c r="B2075" t="s">
        <v>442</v>
      </c>
      <c r="C2075">
        <f>data!J2076</f>
        <v>0</v>
      </c>
      <c r="D2075" t="str">
        <f>data!K2076</f>
        <v/>
      </c>
      <c r="E2075">
        <f>data!L2076</f>
        <v>0</v>
      </c>
      <c r="F2075">
        <f>data!M2076</f>
        <v>0</v>
      </c>
      <c r="G2075">
        <f>data!Q2076</f>
        <v>0</v>
      </c>
      <c r="H2075" t="str">
        <f>data!R2076</f>
        <v/>
      </c>
      <c r="I2075">
        <f>data!S2076</f>
        <v>0</v>
      </c>
      <c r="J2075">
        <f>data!T2076</f>
        <v>0</v>
      </c>
    </row>
    <row r="2076" spans="1:10" x14ac:dyDescent="0.25">
      <c r="A2076">
        <v>2002</v>
      </c>
      <c r="B2076" t="s">
        <v>103</v>
      </c>
      <c r="C2076">
        <f>data!J2077</f>
        <v>1331.3</v>
      </c>
      <c r="D2076">
        <f>data!K2077</f>
        <v>12</v>
      </c>
      <c r="E2076">
        <f>data!L2077</f>
        <v>1.8</v>
      </c>
      <c r="F2076">
        <f>data!M2077</f>
        <v>6</v>
      </c>
      <c r="G2076">
        <f>data!Q2077</f>
        <v>4398.8999999999996</v>
      </c>
      <c r="H2076">
        <f>data!R2077</f>
        <v>93</v>
      </c>
      <c r="I2076">
        <f>data!S2077</f>
        <v>0</v>
      </c>
      <c r="J2076">
        <f>data!T2077</f>
        <v>22</v>
      </c>
    </row>
    <row r="2077" spans="1:10" x14ac:dyDescent="0.25">
      <c r="A2077">
        <v>2002</v>
      </c>
      <c r="B2077" t="s">
        <v>187</v>
      </c>
      <c r="C2077">
        <f>data!J2078</f>
        <v>0</v>
      </c>
      <c r="D2077" t="str">
        <f>data!K2078</f>
        <v/>
      </c>
      <c r="E2077">
        <f>data!L2078</f>
        <v>0</v>
      </c>
      <c r="F2077">
        <f>data!M2078</f>
        <v>0</v>
      </c>
      <c r="G2077">
        <f>data!Q2078</f>
        <v>0</v>
      </c>
      <c r="H2077" t="str">
        <f>data!R2078</f>
        <v/>
      </c>
      <c r="I2077">
        <f>data!S2078</f>
        <v>0</v>
      </c>
      <c r="J2077">
        <f>data!T2078</f>
        <v>0</v>
      </c>
    </row>
    <row r="2078" spans="1:10" x14ac:dyDescent="0.25">
      <c r="A2078">
        <v>2002</v>
      </c>
      <c r="B2078" t="s">
        <v>305</v>
      </c>
      <c r="C2078">
        <f>data!J2079</f>
        <v>0</v>
      </c>
      <c r="D2078" t="str">
        <f>data!K2079</f>
        <v/>
      </c>
      <c r="E2078">
        <f>data!L2079</f>
        <v>0</v>
      </c>
      <c r="F2078">
        <f>data!M2079</f>
        <v>0</v>
      </c>
      <c r="G2078">
        <f>data!Q2079</f>
        <v>0</v>
      </c>
      <c r="H2078" t="str">
        <f>data!R2079</f>
        <v/>
      </c>
      <c r="I2078">
        <f>data!S2079</f>
        <v>0</v>
      </c>
      <c r="J2078">
        <f>data!T2079</f>
        <v>0</v>
      </c>
    </row>
    <row r="2079" spans="1:10" x14ac:dyDescent="0.25">
      <c r="A2079">
        <v>2002</v>
      </c>
      <c r="B2079" t="s">
        <v>306</v>
      </c>
      <c r="C2079">
        <f>data!J2080</f>
        <v>0</v>
      </c>
      <c r="D2079" t="str">
        <f>data!K2080</f>
        <v/>
      </c>
      <c r="E2079">
        <f>data!L2080</f>
        <v>0</v>
      </c>
      <c r="F2079">
        <f>data!M2080</f>
        <v>0</v>
      </c>
      <c r="G2079">
        <f>data!Q2080</f>
        <v>523.20000000000005</v>
      </c>
      <c r="H2079">
        <f>data!R2080</f>
        <v>200</v>
      </c>
      <c r="I2079">
        <f>data!S2080</f>
        <v>0</v>
      </c>
      <c r="J2079">
        <f>data!T2080</f>
        <v>5</v>
      </c>
    </row>
    <row r="2080" spans="1:10" x14ac:dyDescent="0.25">
      <c r="A2080">
        <v>2002</v>
      </c>
      <c r="B2080" t="s">
        <v>160</v>
      </c>
      <c r="C2080">
        <f>data!J2081</f>
        <v>0</v>
      </c>
      <c r="D2080" t="str">
        <f>data!K2081</f>
        <v/>
      </c>
      <c r="E2080">
        <f>data!L2081</f>
        <v>0</v>
      </c>
      <c r="F2080">
        <f>data!M2081</f>
        <v>0</v>
      </c>
      <c r="G2080">
        <f>data!Q2081</f>
        <v>0</v>
      </c>
      <c r="H2080" t="str">
        <f>data!R2081</f>
        <v/>
      </c>
      <c r="I2080">
        <f>data!S2081</f>
        <v>0</v>
      </c>
      <c r="J2080">
        <f>data!T2081</f>
        <v>0</v>
      </c>
    </row>
    <row r="2081" spans="1:10" x14ac:dyDescent="0.25">
      <c r="A2081">
        <v>2002</v>
      </c>
      <c r="B2081" t="s">
        <v>241</v>
      </c>
      <c r="C2081">
        <f>data!J2082</f>
        <v>0</v>
      </c>
      <c r="D2081" t="str">
        <f>data!K2082</f>
        <v/>
      </c>
      <c r="E2081">
        <f>data!L2082</f>
        <v>0</v>
      </c>
      <c r="F2081">
        <f>data!M2082</f>
        <v>0</v>
      </c>
      <c r="G2081">
        <f>data!Q2082</f>
        <v>63121.7</v>
      </c>
      <c r="H2081">
        <f>data!R2082</f>
        <v>20</v>
      </c>
      <c r="I2081">
        <f>data!S2082</f>
        <v>0.5</v>
      </c>
      <c r="J2081">
        <f>data!T2082</f>
        <v>22</v>
      </c>
    </row>
    <row r="2082" spans="1:10" x14ac:dyDescent="0.25">
      <c r="A2082">
        <v>2002</v>
      </c>
      <c r="B2082" t="s">
        <v>307</v>
      </c>
      <c r="C2082">
        <f>data!J2083</f>
        <v>0</v>
      </c>
      <c r="D2082" t="str">
        <f>data!K2083</f>
        <v/>
      </c>
      <c r="E2082">
        <f>data!L2083</f>
        <v>0</v>
      </c>
      <c r="F2082">
        <f>data!M2083</f>
        <v>0</v>
      </c>
      <c r="G2082">
        <f>data!Q2083</f>
        <v>0</v>
      </c>
      <c r="H2082" t="str">
        <f>data!R2083</f>
        <v/>
      </c>
      <c r="I2082">
        <f>data!S2083</f>
        <v>0</v>
      </c>
      <c r="J2082">
        <f>data!T2083</f>
        <v>0</v>
      </c>
    </row>
    <row r="2083" spans="1:10" x14ac:dyDescent="0.25">
      <c r="A2083">
        <v>2002</v>
      </c>
      <c r="B2083" t="s">
        <v>105</v>
      </c>
      <c r="C2083">
        <f>data!J2084</f>
        <v>0</v>
      </c>
      <c r="D2083" t="str">
        <f>data!K2084</f>
        <v/>
      </c>
      <c r="E2083">
        <f>data!L2084</f>
        <v>0</v>
      </c>
      <c r="F2083">
        <f>data!M2084</f>
        <v>0</v>
      </c>
      <c r="G2083">
        <f>data!Q2084</f>
        <v>0</v>
      </c>
      <c r="H2083" t="str">
        <f>data!R2084</f>
        <v/>
      </c>
      <c r="I2083">
        <f>data!S2084</f>
        <v>0</v>
      </c>
      <c r="J2083">
        <f>data!T2084</f>
        <v>0</v>
      </c>
    </row>
    <row r="2084" spans="1:10" x14ac:dyDescent="0.25">
      <c r="A2084">
        <v>2002</v>
      </c>
      <c r="B2084" t="s">
        <v>162</v>
      </c>
      <c r="C2084">
        <f>data!J2085</f>
        <v>0</v>
      </c>
      <c r="D2084" t="str">
        <f>data!K2085</f>
        <v/>
      </c>
      <c r="E2084">
        <f>data!L2085</f>
        <v>0</v>
      </c>
      <c r="F2084">
        <f>data!M2085</f>
        <v>0</v>
      </c>
      <c r="G2084">
        <f>data!Q2085</f>
        <v>7064.9</v>
      </c>
      <c r="H2084">
        <f>data!R2085</f>
        <v>71</v>
      </c>
      <c r="I2084">
        <f>data!S2085</f>
        <v>0.1</v>
      </c>
      <c r="J2084">
        <f>data!T2085</f>
        <v>10</v>
      </c>
    </row>
    <row r="2085" spans="1:10" x14ac:dyDescent="0.25">
      <c r="A2085">
        <v>2002</v>
      </c>
      <c r="B2085" t="s">
        <v>44</v>
      </c>
      <c r="C2085">
        <f>data!J2086</f>
        <v>1101.5</v>
      </c>
      <c r="D2085">
        <f>data!K2086</f>
        <v>13</v>
      </c>
      <c r="E2085">
        <f>data!L2086</f>
        <v>1.5</v>
      </c>
      <c r="F2085">
        <f>data!M2086</f>
        <v>3</v>
      </c>
      <c r="G2085">
        <f>data!Q2086</f>
        <v>69326.600000000006</v>
      </c>
      <c r="H2085">
        <f>data!R2086</f>
        <v>18</v>
      </c>
      <c r="I2085">
        <f>data!S2086</f>
        <v>0.6</v>
      </c>
      <c r="J2085">
        <f>data!T2086</f>
        <v>74</v>
      </c>
    </row>
    <row r="2086" spans="1:10" x14ac:dyDescent="0.25">
      <c r="A2086">
        <v>2002</v>
      </c>
      <c r="B2086" t="s">
        <v>188</v>
      </c>
      <c r="C2086">
        <f>data!J2087</f>
        <v>0</v>
      </c>
      <c r="D2086" t="str">
        <f>data!K2087</f>
        <v/>
      </c>
      <c r="E2086">
        <f>data!L2087</f>
        <v>0</v>
      </c>
      <c r="F2086">
        <f>data!M2087</f>
        <v>0</v>
      </c>
      <c r="G2086">
        <f>data!Q2087</f>
        <v>8886.2000000000007</v>
      </c>
      <c r="H2086">
        <f>data!R2087</f>
        <v>66</v>
      </c>
      <c r="I2086">
        <f>data!S2087</f>
        <v>0.1</v>
      </c>
      <c r="J2086">
        <f>data!T2087</f>
        <v>6</v>
      </c>
    </row>
    <row r="2087" spans="1:10" x14ac:dyDescent="0.25">
      <c r="A2087">
        <v>2002</v>
      </c>
      <c r="B2087" t="s">
        <v>242</v>
      </c>
      <c r="C2087">
        <f>data!J2088</f>
        <v>0</v>
      </c>
      <c r="D2087" t="str">
        <f>data!K2088</f>
        <v/>
      </c>
      <c r="E2087">
        <f>data!L2088</f>
        <v>0</v>
      </c>
      <c r="F2087">
        <f>data!M2088</f>
        <v>0</v>
      </c>
      <c r="G2087">
        <f>data!Q2088</f>
        <v>0</v>
      </c>
      <c r="H2087" t="str">
        <f>data!R2088</f>
        <v/>
      </c>
      <c r="I2087">
        <f>data!S2088</f>
        <v>0</v>
      </c>
      <c r="J2087">
        <f>data!T2088</f>
        <v>0</v>
      </c>
    </row>
    <row r="2088" spans="1:10" x14ac:dyDescent="0.25">
      <c r="A2088">
        <v>2002</v>
      </c>
      <c r="B2088" t="s">
        <v>444</v>
      </c>
      <c r="C2088">
        <f>data!J2089</f>
        <v>2904.6000000000004</v>
      </c>
      <c r="D2088" t="str">
        <f>data!K2089</f>
        <v/>
      </c>
      <c r="E2088">
        <f>data!L2089</f>
        <v>3.9000000000000004</v>
      </c>
      <c r="F2088">
        <f>data!M2089</f>
        <v>4</v>
      </c>
      <c r="G2088">
        <f>data!Q2089</f>
        <v>1295939.8</v>
      </c>
      <c r="H2088" t="str">
        <f>data!R2089</f>
        <v/>
      </c>
      <c r="I2088">
        <f>data!S2089</f>
        <v>11</v>
      </c>
      <c r="J2088">
        <f>data!T2089</f>
        <v>1014</v>
      </c>
    </row>
    <row r="2089" spans="1:10" x14ac:dyDescent="0.25">
      <c r="A2089">
        <v>2002</v>
      </c>
      <c r="B2089" t="s">
        <v>46</v>
      </c>
      <c r="C2089">
        <f>data!J2090</f>
        <v>8027.2</v>
      </c>
      <c r="D2089">
        <f>data!K2090</f>
        <v>2</v>
      </c>
      <c r="E2089">
        <f>data!L2090</f>
        <v>10.8</v>
      </c>
      <c r="F2089">
        <f>data!M2090</f>
        <v>5</v>
      </c>
      <c r="G2089">
        <f>data!Q2090</f>
        <v>130624.4</v>
      </c>
      <c r="H2089">
        <f>data!R2090</f>
        <v>10</v>
      </c>
      <c r="I2089">
        <f>data!S2090</f>
        <v>1.1000000000000001</v>
      </c>
      <c r="J2089">
        <f>data!T2090</f>
        <v>82</v>
      </c>
    </row>
    <row r="2090" spans="1:10" x14ac:dyDescent="0.25">
      <c r="A2090">
        <v>2002</v>
      </c>
      <c r="B2090" t="s">
        <v>47</v>
      </c>
      <c r="C2090">
        <f>data!J2091</f>
        <v>4050.4</v>
      </c>
      <c r="D2090">
        <f>data!K2091</f>
        <v>6</v>
      </c>
      <c r="E2090">
        <f>data!L2091</f>
        <v>5.4</v>
      </c>
      <c r="F2090">
        <f>data!M2091</f>
        <v>15</v>
      </c>
      <c r="G2090">
        <f>data!Q2091</f>
        <v>204090.6</v>
      </c>
      <c r="H2090">
        <f>data!R2091</f>
        <v>8</v>
      </c>
      <c r="I2090">
        <f>data!S2091</f>
        <v>1.7</v>
      </c>
      <c r="J2090">
        <f>data!T2091</f>
        <v>121</v>
      </c>
    </row>
    <row r="2091" spans="1:10" x14ac:dyDescent="0.25">
      <c r="A2091">
        <v>2002</v>
      </c>
      <c r="B2091" t="s">
        <v>308</v>
      </c>
      <c r="C2091">
        <f>data!J2092</f>
        <v>0</v>
      </c>
      <c r="D2091">
        <f>data!K2092</f>
        <v>75</v>
      </c>
      <c r="E2091">
        <f>data!L2092</f>
        <v>0</v>
      </c>
      <c r="F2091">
        <f>data!M2092</f>
        <v>1</v>
      </c>
      <c r="G2091">
        <f>data!Q2092</f>
        <v>2228</v>
      </c>
      <c r="H2091">
        <f>data!R2092</f>
        <v>128</v>
      </c>
      <c r="I2091">
        <f>data!S2092</f>
        <v>0</v>
      </c>
      <c r="J2091">
        <f>data!T2092</f>
        <v>9</v>
      </c>
    </row>
    <row r="2092" spans="1:10" x14ac:dyDescent="0.25">
      <c r="A2092">
        <v>2002</v>
      </c>
      <c r="B2092" t="s">
        <v>211</v>
      </c>
      <c r="C2092">
        <f>data!J2093</f>
        <v>0</v>
      </c>
      <c r="D2092" t="str">
        <f>data!K2093</f>
        <v/>
      </c>
      <c r="E2092">
        <f>data!L2093</f>
        <v>0</v>
      </c>
      <c r="F2092">
        <f>data!M2093</f>
        <v>0</v>
      </c>
      <c r="G2092">
        <f>data!Q2093</f>
        <v>6044.7</v>
      </c>
      <c r="H2092">
        <f>data!R2093</f>
        <v>81</v>
      </c>
      <c r="I2092">
        <f>data!S2093</f>
        <v>0.1</v>
      </c>
      <c r="J2092">
        <f>data!T2093</f>
        <v>19</v>
      </c>
    </row>
    <row r="2093" spans="1:10" x14ac:dyDescent="0.25">
      <c r="A2093">
        <v>2002</v>
      </c>
      <c r="B2093" t="s">
        <v>48</v>
      </c>
      <c r="C2093">
        <f>data!J2094</f>
        <v>0</v>
      </c>
      <c r="D2093" t="str">
        <f>data!K2094</f>
        <v/>
      </c>
      <c r="E2093">
        <f>data!L2094</f>
        <v>0</v>
      </c>
      <c r="F2093">
        <f>data!M2094</f>
        <v>0</v>
      </c>
      <c r="G2093">
        <f>data!Q2094</f>
        <v>25170.400000000001</v>
      </c>
      <c r="H2093">
        <f>data!R2094</f>
        <v>41</v>
      </c>
      <c r="I2093">
        <f>data!S2094</f>
        <v>0.2</v>
      </c>
      <c r="J2093">
        <f>data!T2094</f>
        <v>10</v>
      </c>
    </row>
    <row r="2094" spans="1:10" x14ac:dyDescent="0.25">
      <c r="A2094">
        <v>2002</v>
      </c>
      <c r="B2094" t="s">
        <v>163</v>
      </c>
      <c r="C2094">
        <f>data!J2095</f>
        <v>0</v>
      </c>
      <c r="D2094" t="str">
        <f>data!K2095</f>
        <v/>
      </c>
      <c r="E2094">
        <f>data!L2095</f>
        <v>0</v>
      </c>
      <c r="F2094">
        <f>data!M2095</f>
        <v>0</v>
      </c>
      <c r="G2094">
        <f>data!Q2095</f>
        <v>0</v>
      </c>
      <c r="H2094" t="str">
        <f>data!R2095</f>
        <v/>
      </c>
      <c r="I2094">
        <f>data!S2095</f>
        <v>0</v>
      </c>
      <c r="J2094">
        <f>data!T2095</f>
        <v>0</v>
      </c>
    </row>
    <row r="2095" spans="1:10" x14ac:dyDescent="0.25">
      <c r="A2095">
        <v>2002</v>
      </c>
      <c r="B2095" t="s">
        <v>310</v>
      </c>
      <c r="C2095">
        <f>data!J2096</f>
        <v>12</v>
      </c>
      <c r="D2095">
        <f>data!K2096</f>
        <v>63</v>
      </c>
      <c r="E2095">
        <f>data!L2096</f>
        <v>0</v>
      </c>
      <c r="F2095">
        <f>data!M2096</f>
        <v>1</v>
      </c>
      <c r="G2095">
        <f>data!Q2096</f>
        <v>2277.1</v>
      </c>
      <c r="H2095">
        <f>data!R2096</f>
        <v>127</v>
      </c>
      <c r="I2095">
        <f>data!S2096</f>
        <v>0</v>
      </c>
      <c r="J2095">
        <f>data!T2096</f>
        <v>8</v>
      </c>
    </row>
    <row r="2096" spans="1:10" x14ac:dyDescent="0.25">
      <c r="A2096">
        <v>2002</v>
      </c>
      <c r="B2096" t="s">
        <v>311</v>
      </c>
      <c r="C2096">
        <f>data!J2097</f>
        <v>0</v>
      </c>
      <c r="D2096" t="str">
        <f>data!K2097</f>
        <v/>
      </c>
      <c r="E2096">
        <f>data!L2097</f>
        <v>0</v>
      </c>
      <c r="F2096">
        <f>data!M2097</f>
        <v>0</v>
      </c>
      <c r="G2096">
        <f>data!Q2097</f>
        <v>0</v>
      </c>
      <c r="H2096" t="str">
        <f>data!R2097</f>
        <v/>
      </c>
      <c r="I2096">
        <f>data!S2097</f>
        <v>0</v>
      </c>
      <c r="J2096">
        <f>data!T2097</f>
        <v>0</v>
      </c>
    </row>
    <row r="2097" spans="1:10" x14ac:dyDescent="0.25">
      <c r="A2097">
        <v>2002</v>
      </c>
      <c r="B2097" t="s">
        <v>49</v>
      </c>
      <c r="C2097">
        <f>data!J2098</f>
        <v>0</v>
      </c>
      <c r="D2097" t="str">
        <f>data!K2098</f>
        <v/>
      </c>
      <c r="E2097">
        <f>data!L2098</f>
        <v>0</v>
      </c>
      <c r="F2097">
        <f>data!M2098</f>
        <v>0</v>
      </c>
      <c r="G2097">
        <f>data!Q2098</f>
        <v>115471.9</v>
      </c>
      <c r="H2097">
        <f>data!R2098</f>
        <v>12</v>
      </c>
      <c r="I2097">
        <f>data!S2098</f>
        <v>1</v>
      </c>
      <c r="J2097">
        <f>data!T2098</f>
        <v>41</v>
      </c>
    </row>
    <row r="2098" spans="1:10" x14ac:dyDescent="0.25">
      <c r="A2098">
        <v>2002</v>
      </c>
      <c r="B2098" t="s">
        <v>50</v>
      </c>
      <c r="C2098">
        <f>data!J2099</f>
        <v>6957.5</v>
      </c>
      <c r="D2098">
        <f>data!K2099</f>
        <v>3</v>
      </c>
      <c r="E2098">
        <f>data!L2099</f>
        <v>9.3000000000000007</v>
      </c>
      <c r="F2098">
        <f>data!M2099</f>
        <v>1</v>
      </c>
      <c r="G2098">
        <f>data!Q2099</f>
        <v>86594</v>
      </c>
      <c r="H2098">
        <f>data!R2099</f>
        <v>16</v>
      </c>
      <c r="I2098">
        <f>data!S2099</f>
        <v>0.7</v>
      </c>
      <c r="J2098">
        <f>data!T2099</f>
        <v>70</v>
      </c>
    </row>
    <row r="2099" spans="1:10" x14ac:dyDescent="0.25">
      <c r="A2099">
        <v>2002</v>
      </c>
      <c r="B2099" t="s">
        <v>165</v>
      </c>
      <c r="C2099">
        <f>data!J2100</f>
        <v>0</v>
      </c>
      <c r="D2099" t="str">
        <f>data!K2100</f>
        <v/>
      </c>
      <c r="E2099">
        <f>data!L2100</f>
        <v>0</v>
      </c>
      <c r="F2099">
        <f>data!M2100</f>
        <v>0</v>
      </c>
      <c r="G2099">
        <f>data!Q2100</f>
        <v>667.3</v>
      </c>
      <c r="H2099">
        <f>data!R2100</f>
        <v>184</v>
      </c>
      <c r="I2099">
        <f>data!S2100</f>
        <v>0</v>
      </c>
      <c r="J2099">
        <f>data!T2100</f>
        <v>5</v>
      </c>
    </row>
    <row r="2100" spans="1:10" x14ac:dyDescent="0.25">
      <c r="A2100">
        <v>2002</v>
      </c>
      <c r="B2100" t="s">
        <v>312</v>
      </c>
      <c r="C2100">
        <f>data!J2101</f>
        <v>0</v>
      </c>
      <c r="D2100" t="str">
        <f>data!K2101</f>
        <v/>
      </c>
      <c r="E2100">
        <f>data!L2101</f>
        <v>0</v>
      </c>
      <c r="F2100">
        <f>data!M2101</f>
        <v>0</v>
      </c>
      <c r="G2100">
        <f>data!Q2101</f>
        <v>0</v>
      </c>
      <c r="H2100" t="str">
        <f>data!R2101</f>
        <v/>
      </c>
      <c r="I2100">
        <f>data!S2101</f>
        <v>0</v>
      </c>
      <c r="J2100">
        <f>data!T2101</f>
        <v>0</v>
      </c>
    </row>
    <row r="2101" spans="1:10" x14ac:dyDescent="0.25">
      <c r="A2101">
        <v>2002</v>
      </c>
      <c r="B2101" t="s">
        <v>313</v>
      </c>
      <c r="C2101">
        <f>data!J2102</f>
        <v>112</v>
      </c>
      <c r="D2101">
        <f>data!K2102</f>
        <v>43</v>
      </c>
      <c r="E2101">
        <f>data!L2102</f>
        <v>0.2</v>
      </c>
      <c r="F2101">
        <f>data!M2102</f>
        <v>2</v>
      </c>
      <c r="G2101">
        <f>data!Q2102</f>
        <v>761</v>
      </c>
      <c r="H2101">
        <f>data!R2102</f>
        <v>178</v>
      </c>
      <c r="I2101">
        <f>data!S2102</f>
        <v>0</v>
      </c>
      <c r="J2101">
        <f>data!T2102</f>
        <v>6</v>
      </c>
    </row>
    <row r="2102" spans="1:10" x14ac:dyDescent="0.25">
      <c r="A2102">
        <v>2002</v>
      </c>
      <c r="B2102" t="s">
        <v>314</v>
      </c>
      <c r="C2102">
        <f>data!J2103</f>
        <v>0</v>
      </c>
      <c r="D2102" t="str">
        <f>data!K2103</f>
        <v/>
      </c>
      <c r="E2102">
        <f>data!L2103</f>
        <v>0</v>
      </c>
      <c r="F2102">
        <f>data!M2103</f>
        <v>0</v>
      </c>
      <c r="G2102">
        <f>data!Q2103</f>
        <v>315472.7</v>
      </c>
      <c r="H2102">
        <f>data!R2103</f>
        <v>7</v>
      </c>
      <c r="I2102">
        <f>data!S2103</f>
        <v>2.7</v>
      </c>
      <c r="J2102">
        <f>data!T2103</f>
        <v>145</v>
      </c>
    </row>
    <row r="2103" spans="1:10" x14ac:dyDescent="0.25">
      <c r="A2103">
        <v>2002</v>
      </c>
      <c r="B2103" t="s">
        <v>315</v>
      </c>
      <c r="C2103">
        <f>data!J2104</f>
        <v>0</v>
      </c>
      <c r="D2103" t="str">
        <f>data!K2104</f>
        <v/>
      </c>
      <c r="E2103">
        <f>data!L2104</f>
        <v>0</v>
      </c>
      <c r="F2103">
        <f>data!M2104</f>
        <v>0</v>
      </c>
      <c r="G2103">
        <f>data!Q2104</f>
        <v>8995.2999999999993</v>
      </c>
      <c r="H2103">
        <f>data!R2104</f>
        <v>64</v>
      </c>
      <c r="I2103">
        <f>data!S2104</f>
        <v>0.1</v>
      </c>
      <c r="J2103">
        <f>data!T2104</f>
        <v>20</v>
      </c>
    </row>
    <row r="2104" spans="1:10" x14ac:dyDescent="0.25">
      <c r="A2104">
        <v>2002</v>
      </c>
      <c r="B2104" t="s">
        <v>316</v>
      </c>
      <c r="C2104">
        <f>data!J2105</f>
        <v>0</v>
      </c>
      <c r="D2104" t="str">
        <f>data!K2105</f>
        <v/>
      </c>
      <c r="E2104">
        <f>data!L2105</f>
        <v>0</v>
      </c>
      <c r="F2104">
        <f>data!M2105</f>
        <v>0</v>
      </c>
      <c r="G2104">
        <f>data!Q2105</f>
        <v>0</v>
      </c>
      <c r="H2104" t="str">
        <f>data!R2105</f>
        <v/>
      </c>
      <c r="I2104">
        <f>data!S2105</f>
        <v>0</v>
      </c>
      <c r="J2104">
        <f>data!T2105</f>
        <v>0</v>
      </c>
    </row>
    <row r="2105" spans="1:10" x14ac:dyDescent="0.25">
      <c r="A2105">
        <v>2002</v>
      </c>
      <c r="B2105" t="s">
        <v>317</v>
      </c>
      <c r="C2105">
        <f>data!J2106</f>
        <v>0</v>
      </c>
      <c r="D2105" t="str">
        <f>data!K2106</f>
        <v/>
      </c>
      <c r="E2105">
        <f>data!L2106</f>
        <v>0</v>
      </c>
      <c r="F2105">
        <f>data!M2106</f>
        <v>0</v>
      </c>
      <c r="G2105">
        <f>data!Q2106</f>
        <v>2157.9</v>
      </c>
      <c r="H2105">
        <f>data!R2106</f>
        <v>131</v>
      </c>
      <c r="I2105">
        <f>data!S2106</f>
        <v>0</v>
      </c>
      <c r="J2105">
        <f>data!T2106</f>
        <v>4</v>
      </c>
    </row>
    <row r="2106" spans="1:10" x14ac:dyDescent="0.25">
      <c r="A2106">
        <v>2002</v>
      </c>
      <c r="B2106" t="s">
        <v>223</v>
      </c>
      <c r="C2106">
        <f>data!J2107</f>
        <v>0</v>
      </c>
      <c r="D2106" t="str">
        <f>data!K2107</f>
        <v/>
      </c>
      <c r="E2106">
        <f>data!L2107</f>
        <v>0</v>
      </c>
      <c r="F2106">
        <f>data!M2107</f>
        <v>0</v>
      </c>
      <c r="G2106">
        <f>data!Q2107</f>
        <v>3756.1</v>
      </c>
      <c r="H2106">
        <f>data!R2107</f>
        <v>101</v>
      </c>
      <c r="I2106">
        <f>data!S2107</f>
        <v>0</v>
      </c>
      <c r="J2106">
        <f>data!T2107</f>
        <v>2</v>
      </c>
    </row>
    <row r="2107" spans="1:10" x14ac:dyDescent="0.25">
      <c r="A2107">
        <v>2002</v>
      </c>
      <c r="B2107" t="s">
        <v>446</v>
      </c>
      <c r="C2107">
        <f>data!J2108</f>
        <v>0</v>
      </c>
      <c r="D2107" t="str">
        <f>data!K2108</f>
        <v/>
      </c>
      <c r="E2107">
        <f>data!L2108</f>
        <v>0</v>
      </c>
      <c r="F2107">
        <f>data!M2108</f>
        <v>0</v>
      </c>
      <c r="G2107">
        <f>data!Q2108</f>
        <v>0</v>
      </c>
      <c r="H2107" t="str">
        <f>data!R2108</f>
        <v/>
      </c>
      <c r="I2107">
        <f>data!S2108</f>
        <v>0</v>
      </c>
      <c r="J2107">
        <f>data!T2108</f>
        <v>0</v>
      </c>
    </row>
    <row r="2108" spans="1:10" x14ac:dyDescent="0.25">
      <c r="A2108">
        <v>2002</v>
      </c>
      <c r="B2108" t="s">
        <v>318</v>
      </c>
      <c r="C2108">
        <f>data!J2109</f>
        <v>0</v>
      </c>
      <c r="D2108" t="str">
        <f>data!K2109</f>
        <v/>
      </c>
      <c r="E2108">
        <f>data!L2109</f>
        <v>0</v>
      </c>
      <c r="F2108">
        <f>data!M2109</f>
        <v>0</v>
      </c>
      <c r="G2108">
        <f>data!Q2109</f>
        <v>8281.9</v>
      </c>
      <c r="H2108">
        <f>data!R2109</f>
        <v>67</v>
      </c>
      <c r="I2108">
        <f>data!S2109</f>
        <v>0.1</v>
      </c>
      <c r="J2108">
        <f>data!T2109</f>
        <v>9</v>
      </c>
    </row>
    <row r="2109" spans="1:10" x14ac:dyDescent="0.25">
      <c r="A2109">
        <v>2002</v>
      </c>
      <c r="B2109" t="s">
        <v>319</v>
      </c>
      <c r="C2109">
        <f>data!J2110</f>
        <v>0</v>
      </c>
      <c r="D2109" t="str">
        <f>data!K2110</f>
        <v/>
      </c>
      <c r="E2109">
        <f>data!L2110</f>
        <v>0</v>
      </c>
      <c r="F2109">
        <f>data!M2110</f>
        <v>0</v>
      </c>
      <c r="G2109">
        <f>data!Q2110</f>
        <v>10794.9</v>
      </c>
      <c r="H2109">
        <f>data!R2110</f>
        <v>61</v>
      </c>
      <c r="I2109">
        <f>data!S2110</f>
        <v>0.1</v>
      </c>
      <c r="J2109">
        <f>data!T2110</f>
        <v>6</v>
      </c>
    </row>
    <row r="2110" spans="1:10" x14ac:dyDescent="0.25">
      <c r="A2110">
        <v>2002</v>
      </c>
      <c r="B2110" t="s">
        <v>225</v>
      </c>
      <c r="C2110">
        <f>data!J2111</f>
        <v>0</v>
      </c>
      <c r="D2110" t="str">
        <f>data!K2111</f>
        <v/>
      </c>
      <c r="E2110">
        <f>data!L2111</f>
        <v>0</v>
      </c>
      <c r="F2110">
        <f>data!M2111</f>
        <v>0</v>
      </c>
      <c r="G2110">
        <f>data!Q2111</f>
        <v>0</v>
      </c>
      <c r="H2110" t="str">
        <f>data!R2111</f>
        <v/>
      </c>
      <c r="I2110">
        <f>data!S2111</f>
        <v>0</v>
      </c>
      <c r="J2110">
        <f>data!T2111</f>
        <v>0</v>
      </c>
    </row>
    <row r="2111" spans="1:10" x14ac:dyDescent="0.25">
      <c r="A2111">
        <v>2002</v>
      </c>
      <c r="B2111" t="s">
        <v>320</v>
      </c>
      <c r="C2111">
        <f>data!J2112</f>
        <v>0</v>
      </c>
      <c r="D2111" t="str">
        <f>data!K2112</f>
        <v/>
      </c>
      <c r="E2111">
        <f>data!L2112</f>
        <v>0</v>
      </c>
      <c r="F2111">
        <f>data!M2112</f>
        <v>0</v>
      </c>
      <c r="G2111">
        <f>data!Q2112</f>
        <v>0</v>
      </c>
      <c r="H2111" t="str">
        <f>data!R2112</f>
        <v/>
      </c>
      <c r="I2111">
        <f>data!S2112</f>
        <v>0</v>
      </c>
      <c r="J2111">
        <f>data!T2112</f>
        <v>0</v>
      </c>
    </row>
    <row r="2112" spans="1:10" x14ac:dyDescent="0.25">
      <c r="A2112">
        <v>2002</v>
      </c>
      <c r="B2112" t="s">
        <v>51</v>
      </c>
      <c r="C2112">
        <f>data!J2113</f>
        <v>1000.7</v>
      </c>
      <c r="D2112">
        <f>data!K2113</f>
        <v>15</v>
      </c>
      <c r="E2112">
        <f>data!L2113</f>
        <v>1.3</v>
      </c>
      <c r="F2112">
        <f>data!M2113</f>
        <v>7</v>
      </c>
      <c r="G2112">
        <f>data!Q2113</f>
        <v>28186.9</v>
      </c>
      <c r="H2112">
        <f>data!R2113</f>
        <v>37</v>
      </c>
      <c r="I2112">
        <f>data!S2113</f>
        <v>0.2</v>
      </c>
      <c r="J2112">
        <f>data!T2113</f>
        <v>61</v>
      </c>
    </row>
    <row r="2113" spans="1:10" x14ac:dyDescent="0.25">
      <c r="A2113">
        <v>2002</v>
      </c>
      <c r="B2113" t="s">
        <v>226</v>
      </c>
      <c r="C2113">
        <f>data!J2114</f>
        <v>0</v>
      </c>
      <c r="D2113" t="str">
        <f>data!K2114</f>
        <v/>
      </c>
      <c r="E2113">
        <f>data!L2114</f>
        <v>0</v>
      </c>
      <c r="F2113">
        <f>data!M2114</f>
        <v>0</v>
      </c>
      <c r="G2113">
        <f>data!Q2114</f>
        <v>731.2</v>
      </c>
      <c r="H2113">
        <f>data!R2114</f>
        <v>183</v>
      </c>
      <c r="I2113">
        <f>data!S2114</f>
        <v>0</v>
      </c>
      <c r="J2113">
        <f>data!T2114</f>
        <v>3</v>
      </c>
    </row>
    <row r="2114" spans="1:10" x14ac:dyDescent="0.25">
      <c r="A2114">
        <v>2002</v>
      </c>
      <c r="B2114" t="s">
        <v>52</v>
      </c>
      <c r="C2114">
        <f>data!J2115</f>
        <v>442</v>
      </c>
      <c r="D2114">
        <f>data!K2115</f>
        <v>22</v>
      </c>
      <c r="E2114">
        <f>data!L2115</f>
        <v>0.6</v>
      </c>
      <c r="F2114">
        <f>data!M2115</f>
        <v>1</v>
      </c>
      <c r="G2114">
        <f>data!Q2115</f>
        <v>3669.5</v>
      </c>
      <c r="H2114">
        <f>data!R2115</f>
        <v>102</v>
      </c>
      <c r="I2114">
        <f>data!S2115</f>
        <v>0</v>
      </c>
      <c r="J2114">
        <f>data!T2115</f>
        <v>9</v>
      </c>
    </row>
    <row r="2115" spans="1:10" x14ac:dyDescent="0.25">
      <c r="A2115">
        <v>2002</v>
      </c>
      <c r="B2115" t="s">
        <v>53</v>
      </c>
      <c r="C2115">
        <f>data!J2116</f>
        <v>0</v>
      </c>
      <c r="D2115" t="str">
        <f>data!K2116</f>
        <v/>
      </c>
      <c r="E2115">
        <f>data!L2116</f>
        <v>0</v>
      </c>
      <c r="F2115">
        <f>data!M2116</f>
        <v>0</v>
      </c>
      <c r="G2115">
        <f>data!Q2116</f>
        <v>40103.300000000003</v>
      </c>
      <c r="H2115">
        <f>data!R2116</f>
        <v>28</v>
      </c>
      <c r="I2115">
        <f>data!S2116</f>
        <v>0.3</v>
      </c>
      <c r="J2115">
        <f>data!T2116</f>
        <v>68</v>
      </c>
    </row>
    <row r="2116" spans="1:10" x14ac:dyDescent="0.25">
      <c r="A2116">
        <v>2002</v>
      </c>
      <c r="B2116" t="s">
        <v>54</v>
      </c>
      <c r="C2116">
        <f>data!J2117</f>
        <v>398.1</v>
      </c>
      <c r="D2116">
        <f>data!K2117</f>
        <v>23</v>
      </c>
      <c r="E2116">
        <f>data!L2117</f>
        <v>0.5</v>
      </c>
      <c r="F2116">
        <f>data!M2117</f>
        <v>2</v>
      </c>
      <c r="G2116">
        <f>data!Q2117</f>
        <v>21556</v>
      </c>
      <c r="H2116">
        <f>data!R2117</f>
        <v>44</v>
      </c>
      <c r="I2116">
        <f>data!S2117</f>
        <v>0.2</v>
      </c>
      <c r="J2116">
        <f>data!T2117</f>
        <v>20</v>
      </c>
    </row>
    <row r="2117" spans="1:10" x14ac:dyDescent="0.25">
      <c r="A2117">
        <v>2002</v>
      </c>
      <c r="B2117" t="s">
        <v>192</v>
      </c>
      <c r="C2117">
        <f>data!J2118</f>
        <v>0</v>
      </c>
      <c r="D2117" t="str">
        <f>data!K2118</f>
        <v/>
      </c>
      <c r="E2117">
        <f>data!L2118</f>
        <v>0</v>
      </c>
      <c r="F2117">
        <f>data!M2118</f>
        <v>0</v>
      </c>
      <c r="G2117">
        <f>data!Q2118</f>
        <v>0</v>
      </c>
      <c r="H2117" t="str">
        <f>data!R2118</f>
        <v/>
      </c>
      <c r="I2117">
        <f>data!S2118</f>
        <v>0</v>
      </c>
      <c r="J2117">
        <f>data!T2118</f>
        <v>0</v>
      </c>
    </row>
    <row r="2118" spans="1:10" x14ac:dyDescent="0.25">
      <c r="A2118">
        <v>2002</v>
      </c>
      <c r="B2118" t="s">
        <v>322</v>
      </c>
      <c r="C2118">
        <f>data!J2119</f>
        <v>0</v>
      </c>
      <c r="D2118" t="str">
        <f>data!K2119</f>
        <v/>
      </c>
      <c r="E2118">
        <f>data!L2119</f>
        <v>0</v>
      </c>
      <c r="F2118">
        <f>data!M2119</f>
        <v>0</v>
      </c>
      <c r="G2118">
        <f>data!Q2119</f>
        <v>0</v>
      </c>
      <c r="H2118" t="str">
        <f>data!R2119</f>
        <v/>
      </c>
      <c r="I2118">
        <f>data!S2119</f>
        <v>0</v>
      </c>
      <c r="J2118">
        <f>data!T2119</f>
        <v>0</v>
      </c>
    </row>
    <row r="2119" spans="1:10" x14ac:dyDescent="0.25">
      <c r="A2119">
        <v>2002</v>
      </c>
      <c r="B2119" t="s">
        <v>234</v>
      </c>
      <c r="C2119">
        <f>data!J2120</f>
        <v>0</v>
      </c>
      <c r="D2119" t="str">
        <f>data!K2120</f>
        <v/>
      </c>
      <c r="E2119">
        <f>data!L2120</f>
        <v>0</v>
      </c>
      <c r="F2119">
        <f>data!M2120</f>
        <v>0</v>
      </c>
      <c r="G2119">
        <f>data!Q2120</f>
        <v>0</v>
      </c>
      <c r="H2119" t="str">
        <f>data!R2120</f>
        <v/>
      </c>
      <c r="I2119">
        <f>data!S2120</f>
        <v>0</v>
      </c>
      <c r="J2119">
        <f>data!T2120</f>
        <v>0</v>
      </c>
    </row>
    <row r="2120" spans="1:10" x14ac:dyDescent="0.25">
      <c r="A2120">
        <v>2002</v>
      </c>
      <c r="B2120" t="s">
        <v>55</v>
      </c>
      <c r="C2120">
        <f>data!J2121</f>
        <v>4048.3</v>
      </c>
      <c r="D2120">
        <f>data!K2121</f>
        <v>7</v>
      </c>
      <c r="E2120">
        <f>data!L2121</f>
        <v>5.4</v>
      </c>
      <c r="F2120">
        <f>data!M2121</f>
        <v>2</v>
      </c>
      <c r="G2120">
        <f>data!Q2121</f>
        <v>4526</v>
      </c>
      <c r="H2120">
        <f>data!R2121</f>
        <v>91</v>
      </c>
      <c r="I2120">
        <f>data!S2121</f>
        <v>0</v>
      </c>
      <c r="J2120">
        <f>data!T2121</f>
        <v>13</v>
      </c>
    </row>
    <row r="2121" spans="1:10" x14ac:dyDescent="0.25">
      <c r="A2121">
        <v>2002</v>
      </c>
      <c r="B2121" t="s">
        <v>167</v>
      </c>
      <c r="C2121">
        <f>data!J2122</f>
        <v>0</v>
      </c>
      <c r="D2121" t="str">
        <f>data!K2122</f>
        <v/>
      </c>
      <c r="E2121">
        <f>data!L2122</f>
        <v>0</v>
      </c>
      <c r="F2121">
        <f>data!M2122</f>
        <v>0</v>
      </c>
      <c r="G2121">
        <f>data!Q2122</f>
        <v>19479.5</v>
      </c>
      <c r="H2121">
        <f>data!R2122</f>
        <v>46</v>
      </c>
      <c r="I2121">
        <f>data!S2122</f>
        <v>0.2</v>
      </c>
      <c r="J2121">
        <f>data!T2122</f>
        <v>7</v>
      </c>
    </row>
    <row r="2122" spans="1:10" x14ac:dyDescent="0.25">
      <c r="A2122">
        <v>2002</v>
      </c>
      <c r="B2122" t="s">
        <v>224</v>
      </c>
      <c r="C2122">
        <f>data!J2123</f>
        <v>671.9</v>
      </c>
      <c r="D2122">
        <f>data!K2123</f>
        <v>17</v>
      </c>
      <c r="E2122">
        <f>data!L2123</f>
        <v>0.9</v>
      </c>
      <c r="F2122">
        <f>data!M2123</f>
        <v>9</v>
      </c>
      <c r="G2122">
        <f>data!Q2123</f>
        <v>12744.7</v>
      </c>
      <c r="H2122">
        <f>data!R2123</f>
        <v>55</v>
      </c>
      <c r="I2122">
        <f>data!S2123</f>
        <v>0.1</v>
      </c>
      <c r="J2122">
        <f>data!T2123</f>
        <v>59</v>
      </c>
    </row>
    <row r="2123" spans="1:10" x14ac:dyDescent="0.25">
      <c r="A2123">
        <v>2002</v>
      </c>
      <c r="B2123" t="s">
        <v>193</v>
      </c>
      <c r="C2123">
        <f>data!J2124</f>
        <v>0</v>
      </c>
      <c r="D2123" t="str">
        <f>data!K2124</f>
        <v/>
      </c>
      <c r="E2123">
        <f>data!L2124</f>
        <v>0</v>
      </c>
      <c r="F2123">
        <f>data!M2124</f>
        <v>0</v>
      </c>
      <c r="G2123">
        <f>data!Q2124</f>
        <v>0</v>
      </c>
      <c r="H2123" t="str">
        <f>data!R2124</f>
        <v/>
      </c>
      <c r="I2123">
        <f>data!S2124</f>
        <v>0</v>
      </c>
      <c r="J2123">
        <f>data!T2124</f>
        <v>0</v>
      </c>
    </row>
    <row r="2124" spans="1:10" x14ac:dyDescent="0.25">
      <c r="A2124">
        <v>2002</v>
      </c>
      <c r="B2124" t="s">
        <v>323</v>
      </c>
      <c r="C2124">
        <f>data!J2125</f>
        <v>0</v>
      </c>
      <c r="D2124" t="str">
        <f>data!K2125</f>
        <v/>
      </c>
      <c r="E2124">
        <f>data!L2125</f>
        <v>0</v>
      </c>
      <c r="F2124">
        <f>data!M2125</f>
        <v>0</v>
      </c>
      <c r="G2124">
        <f>data!Q2125</f>
        <v>0</v>
      </c>
      <c r="H2124" t="str">
        <f>data!R2125</f>
        <v/>
      </c>
      <c r="I2124">
        <f>data!S2125</f>
        <v>0</v>
      </c>
      <c r="J2124">
        <f>data!T2125</f>
        <v>0</v>
      </c>
    </row>
    <row r="2125" spans="1:10" x14ac:dyDescent="0.25">
      <c r="A2125">
        <v>2002</v>
      </c>
      <c r="B2125" t="s">
        <v>56</v>
      </c>
      <c r="C2125">
        <f>data!J2126</f>
        <v>51</v>
      </c>
      <c r="D2125">
        <f>data!K2126</f>
        <v>54</v>
      </c>
      <c r="E2125">
        <f>data!L2126</f>
        <v>0.1</v>
      </c>
      <c r="F2125">
        <f>data!M2126</f>
        <v>1</v>
      </c>
      <c r="G2125">
        <f>data!Q2126</f>
        <v>30183.599999999999</v>
      </c>
      <c r="H2125">
        <f>data!R2126</f>
        <v>35</v>
      </c>
      <c r="I2125">
        <f>data!S2126</f>
        <v>0.3</v>
      </c>
      <c r="J2125">
        <f>data!T2126</f>
        <v>31</v>
      </c>
    </row>
    <row r="2126" spans="1:10" x14ac:dyDescent="0.25">
      <c r="A2126">
        <v>2002</v>
      </c>
      <c r="B2126" t="s">
        <v>119</v>
      </c>
      <c r="C2126">
        <f>data!J2127</f>
        <v>0</v>
      </c>
      <c r="D2126" t="str">
        <f>data!K2127</f>
        <v/>
      </c>
      <c r="E2126">
        <f>data!L2127</f>
        <v>0</v>
      </c>
      <c r="F2126">
        <f>data!M2127</f>
        <v>0</v>
      </c>
      <c r="G2126">
        <f>data!Q2127</f>
        <v>4070.3</v>
      </c>
      <c r="H2126">
        <f>data!R2127</f>
        <v>97</v>
      </c>
      <c r="I2126">
        <f>data!S2127</f>
        <v>0</v>
      </c>
      <c r="J2126">
        <f>data!T2127</f>
        <v>9</v>
      </c>
    </row>
    <row r="2127" spans="1:10" x14ac:dyDescent="0.25">
      <c r="A2127">
        <v>2002</v>
      </c>
      <c r="B2127" t="s">
        <v>324</v>
      </c>
      <c r="C2127">
        <f>data!J2128</f>
        <v>0</v>
      </c>
      <c r="D2127" t="str">
        <f>data!K2128</f>
        <v/>
      </c>
      <c r="E2127">
        <f>data!L2128</f>
        <v>0</v>
      </c>
      <c r="F2127">
        <f>data!M2128</f>
        <v>0</v>
      </c>
      <c r="G2127">
        <f>data!Q2128</f>
        <v>2695.8</v>
      </c>
      <c r="H2127">
        <f>data!R2128</f>
        <v>114</v>
      </c>
      <c r="I2127">
        <f>data!S2128</f>
        <v>0</v>
      </c>
      <c r="J2127">
        <f>data!T2128</f>
        <v>7</v>
      </c>
    </row>
    <row r="2128" spans="1:10" x14ac:dyDescent="0.25">
      <c r="A2128">
        <v>2003</v>
      </c>
      <c r="B2128" t="s">
        <v>245</v>
      </c>
      <c r="C2128">
        <f>data!J2129</f>
        <v>0</v>
      </c>
      <c r="D2128" t="str">
        <f>data!K2129</f>
        <v/>
      </c>
      <c r="E2128">
        <f>data!L2129</f>
        <v>0</v>
      </c>
      <c r="F2128">
        <f>data!M2129</f>
        <v>0</v>
      </c>
      <c r="G2128">
        <f>data!Q2129</f>
        <v>0</v>
      </c>
      <c r="H2128" t="str">
        <f>data!R2129</f>
        <v/>
      </c>
      <c r="I2128">
        <f>data!S2129</f>
        <v>0</v>
      </c>
      <c r="J2128">
        <f>data!T2129</f>
        <v>0</v>
      </c>
    </row>
    <row r="2129" spans="1:10" x14ac:dyDescent="0.25">
      <c r="A2129">
        <v>2003</v>
      </c>
      <c r="B2129" t="s">
        <v>6</v>
      </c>
      <c r="C2129">
        <f>data!J2130</f>
        <v>879.8</v>
      </c>
      <c r="D2129">
        <f>data!K2130</f>
        <v>17</v>
      </c>
      <c r="E2129">
        <f>data!L2130</f>
        <v>1.5</v>
      </c>
      <c r="F2129">
        <f>data!M2130</f>
        <v>3</v>
      </c>
      <c r="G2129">
        <f>data!Q2130</f>
        <v>13406.9</v>
      </c>
      <c r="H2129" t="str">
        <f>data!R2130</f>
        <v/>
      </c>
      <c r="I2129">
        <f>data!S2130</f>
        <v>0.2</v>
      </c>
      <c r="J2129">
        <f>data!T2130</f>
        <v>21</v>
      </c>
    </row>
    <row r="2130" spans="1:10" x14ac:dyDescent="0.25">
      <c r="A2130">
        <v>2003</v>
      </c>
      <c r="B2130" t="s">
        <v>403</v>
      </c>
      <c r="C2130">
        <f>data!J2131</f>
        <v>0</v>
      </c>
      <c r="D2130" t="str">
        <f>data!K2131</f>
        <v/>
      </c>
      <c r="E2130">
        <f>data!L2131</f>
        <v>0</v>
      </c>
      <c r="F2130">
        <f>data!M2131</f>
        <v>0</v>
      </c>
      <c r="G2130">
        <f>data!Q2131</f>
        <v>708.9</v>
      </c>
      <c r="H2130">
        <f>data!R2131</f>
        <v>168</v>
      </c>
      <c r="I2130">
        <f>data!S2131</f>
        <v>0</v>
      </c>
      <c r="J2130">
        <f>data!T2131</f>
        <v>5</v>
      </c>
    </row>
    <row r="2131" spans="1:10" x14ac:dyDescent="0.25">
      <c r="A2131">
        <v>2003</v>
      </c>
      <c r="B2131" t="s">
        <v>228</v>
      </c>
      <c r="C2131">
        <f>data!J2132</f>
        <v>469.2</v>
      </c>
      <c r="D2131">
        <f>data!K2132</f>
        <v>28</v>
      </c>
      <c r="E2131">
        <f>data!L2132</f>
        <v>0.8</v>
      </c>
      <c r="F2131">
        <f>data!M2132</f>
        <v>2</v>
      </c>
      <c r="G2131">
        <f>data!Q2132</f>
        <v>5829.7</v>
      </c>
      <c r="H2131">
        <f>data!R2132</f>
        <v>71</v>
      </c>
      <c r="I2131">
        <f>data!S2132</f>
        <v>0.1</v>
      </c>
      <c r="J2131">
        <f>data!T2132</f>
        <v>14</v>
      </c>
    </row>
    <row r="2132" spans="1:10" x14ac:dyDescent="0.25">
      <c r="A2132">
        <v>2003</v>
      </c>
      <c r="B2132" t="s">
        <v>246</v>
      </c>
      <c r="C2132">
        <f>data!J2133</f>
        <v>0</v>
      </c>
      <c r="D2132" t="str">
        <f>data!K2133</f>
        <v/>
      </c>
      <c r="E2132">
        <f>data!L2133</f>
        <v>0</v>
      </c>
      <c r="F2132">
        <f>data!M2133</f>
        <v>0</v>
      </c>
      <c r="G2132">
        <f>data!Q2133</f>
        <v>0</v>
      </c>
      <c r="H2132" t="str">
        <f>data!R2133</f>
        <v/>
      </c>
      <c r="I2132">
        <f>data!S2133</f>
        <v>0</v>
      </c>
      <c r="J2132">
        <f>data!T2133</f>
        <v>0</v>
      </c>
    </row>
    <row r="2133" spans="1:10" x14ac:dyDescent="0.25">
      <c r="A2133">
        <v>2003</v>
      </c>
      <c r="B2133" t="s">
        <v>120</v>
      </c>
      <c r="C2133">
        <f>data!J2134</f>
        <v>496.8</v>
      </c>
      <c r="D2133">
        <f>data!K2134</f>
        <v>27</v>
      </c>
      <c r="E2133">
        <f>data!L2134</f>
        <v>0.9</v>
      </c>
      <c r="F2133">
        <f>data!M2134</f>
        <v>1</v>
      </c>
      <c r="G2133">
        <f>data!Q2134</f>
        <v>44197</v>
      </c>
      <c r="H2133" t="str">
        <f>data!R2134</f>
        <v/>
      </c>
      <c r="I2133">
        <f>data!S2134</f>
        <v>0.5</v>
      </c>
      <c r="J2133">
        <f>data!T2134</f>
        <v>38</v>
      </c>
    </row>
    <row r="2134" spans="1:10" x14ac:dyDescent="0.25">
      <c r="A2134">
        <v>2003</v>
      </c>
      <c r="B2134" t="s">
        <v>121</v>
      </c>
      <c r="C2134">
        <f>data!J2135</f>
        <v>0</v>
      </c>
      <c r="D2134" t="str">
        <f>data!K2135</f>
        <v/>
      </c>
      <c r="E2134">
        <f>data!L2135</f>
        <v>0</v>
      </c>
      <c r="F2134">
        <f>data!M2135</f>
        <v>0</v>
      </c>
      <c r="G2134">
        <f>data!Q2135</f>
        <v>0</v>
      </c>
      <c r="H2134" t="str">
        <f>data!R2135</f>
        <v/>
      </c>
      <c r="I2134">
        <f>data!S2135</f>
        <v>0</v>
      </c>
      <c r="J2134">
        <f>data!T2135</f>
        <v>0</v>
      </c>
    </row>
    <row r="2135" spans="1:10" x14ac:dyDescent="0.25">
      <c r="A2135">
        <v>2003</v>
      </c>
      <c r="B2135" t="s">
        <v>7</v>
      </c>
      <c r="C2135">
        <f>data!J2136</f>
        <v>0</v>
      </c>
      <c r="D2135" t="str">
        <f>data!K2136</f>
        <v/>
      </c>
      <c r="E2135">
        <f>data!L2136</f>
        <v>0</v>
      </c>
      <c r="F2135">
        <f>data!M2136</f>
        <v>0</v>
      </c>
      <c r="G2135">
        <f>data!Q2136</f>
        <v>1087.0999999999999</v>
      </c>
      <c r="H2135">
        <f>data!R2136</f>
        <v>144</v>
      </c>
      <c r="I2135">
        <f>data!S2136</f>
        <v>0</v>
      </c>
      <c r="J2135">
        <f>data!T2136</f>
        <v>7</v>
      </c>
    </row>
    <row r="2136" spans="1:10" x14ac:dyDescent="0.25">
      <c r="A2136">
        <v>2003</v>
      </c>
      <c r="B2136" t="s">
        <v>213</v>
      </c>
      <c r="C2136">
        <f>data!J2137</f>
        <v>0</v>
      </c>
      <c r="D2136" t="str">
        <f>data!K2137</f>
        <v/>
      </c>
      <c r="E2136">
        <f>data!L2137</f>
        <v>0</v>
      </c>
      <c r="F2136">
        <f>data!M2137</f>
        <v>0</v>
      </c>
      <c r="G2136">
        <f>data!Q2137</f>
        <v>0</v>
      </c>
      <c r="H2136" t="str">
        <f>data!R2137</f>
        <v/>
      </c>
      <c r="I2136">
        <f>data!S2137</f>
        <v>0</v>
      </c>
      <c r="J2136">
        <f>data!T2137</f>
        <v>0</v>
      </c>
    </row>
    <row r="2137" spans="1:10" x14ac:dyDescent="0.25">
      <c r="A2137">
        <v>2003</v>
      </c>
      <c r="B2137" t="s">
        <v>248</v>
      </c>
      <c r="C2137">
        <f>data!J2138</f>
        <v>0</v>
      </c>
      <c r="D2137" t="str">
        <f>data!K2138</f>
        <v/>
      </c>
      <c r="E2137">
        <f>data!L2138</f>
        <v>0</v>
      </c>
      <c r="F2137">
        <f>data!M2138</f>
        <v>0</v>
      </c>
      <c r="G2137">
        <f>data!Q2138</f>
        <v>3320.7</v>
      </c>
      <c r="H2137">
        <f>data!R2138</f>
        <v>96</v>
      </c>
      <c r="I2137">
        <f>data!S2138</f>
        <v>0</v>
      </c>
      <c r="J2137">
        <f>data!T2138</f>
        <v>5</v>
      </c>
    </row>
    <row r="2138" spans="1:10" x14ac:dyDescent="0.25">
      <c r="A2138">
        <v>2003</v>
      </c>
      <c r="B2138" t="s">
        <v>8</v>
      </c>
      <c r="C2138">
        <f>data!J2139</f>
        <v>0</v>
      </c>
      <c r="D2138" t="str">
        <f>data!K2139</f>
        <v/>
      </c>
      <c r="E2138">
        <f>data!L2139</f>
        <v>0</v>
      </c>
      <c r="F2138">
        <f>data!M2139</f>
        <v>0</v>
      </c>
      <c r="G2138">
        <f>data!Q2139</f>
        <v>3427.7</v>
      </c>
      <c r="H2138">
        <f>data!R2139</f>
        <v>93</v>
      </c>
      <c r="I2138">
        <f>data!S2139</f>
        <v>0</v>
      </c>
      <c r="J2138">
        <f>data!T2139</f>
        <v>12</v>
      </c>
    </row>
    <row r="2139" spans="1:10" x14ac:dyDescent="0.25">
      <c r="A2139">
        <v>2003</v>
      </c>
      <c r="B2139" t="s">
        <v>9</v>
      </c>
      <c r="C2139">
        <f>data!J2140</f>
        <v>0</v>
      </c>
      <c r="D2139" t="str">
        <f>data!K2140</f>
        <v/>
      </c>
      <c r="E2139">
        <f>data!L2140</f>
        <v>0</v>
      </c>
      <c r="F2139">
        <f>data!M2140</f>
        <v>0</v>
      </c>
      <c r="G2139">
        <f>data!Q2140</f>
        <v>1973.4</v>
      </c>
      <c r="H2139">
        <f>data!R2140</f>
        <v>127</v>
      </c>
      <c r="I2139">
        <f>data!S2140</f>
        <v>0</v>
      </c>
      <c r="J2139">
        <f>data!T2140</f>
        <v>1</v>
      </c>
    </row>
    <row r="2140" spans="1:10" x14ac:dyDescent="0.25">
      <c r="A2140">
        <v>2003</v>
      </c>
      <c r="B2140" t="s">
        <v>10</v>
      </c>
      <c r="C2140">
        <f>data!J2141</f>
        <v>101.1</v>
      </c>
      <c r="D2140">
        <f>data!K2141</f>
        <v>53</v>
      </c>
      <c r="E2140">
        <f>data!L2141</f>
        <v>0.2</v>
      </c>
      <c r="F2140">
        <f>data!M2141</f>
        <v>2</v>
      </c>
      <c r="G2140">
        <f>data!Q2141</f>
        <v>37443.599999999999</v>
      </c>
      <c r="H2140" t="str">
        <f>data!R2141</f>
        <v/>
      </c>
      <c r="I2140">
        <f>data!S2141</f>
        <v>0.5</v>
      </c>
      <c r="J2140">
        <f>data!T2141</f>
        <v>33</v>
      </c>
    </row>
    <row r="2141" spans="1:10" x14ac:dyDescent="0.25">
      <c r="A2141">
        <v>2003</v>
      </c>
      <c r="B2141" t="s">
        <v>331</v>
      </c>
      <c r="C2141">
        <f>data!J2142</f>
        <v>180</v>
      </c>
      <c r="D2141">
        <f>data!K2142</f>
        <v>44</v>
      </c>
      <c r="E2141">
        <f>data!L2142</f>
        <v>0.3</v>
      </c>
      <c r="F2141">
        <f>data!M2142</f>
        <v>1</v>
      </c>
      <c r="G2141">
        <f>data!Q2142</f>
        <v>495.5</v>
      </c>
      <c r="H2141">
        <f>data!R2142</f>
        <v>193</v>
      </c>
      <c r="I2141">
        <f>data!S2142</f>
        <v>0</v>
      </c>
      <c r="J2141">
        <f>data!T2142</f>
        <v>3</v>
      </c>
    </row>
    <row r="2142" spans="1:10" x14ac:dyDescent="0.25">
      <c r="A2142">
        <v>2003</v>
      </c>
      <c r="B2142" t="s">
        <v>237</v>
      </c>
      <c r="C2142">
        <f>data!J2143</f>
        <v>543.79999999999995</v>
      </c>
      <c r="D2142">
        <f>data!K2143</f>
        <v>25</v>
      </c>
      <c r="E2142">
        <f>data!L2143</f>
        <v>1</v>
      </c>
      <c r="F2142">
        <f>data!M2143</f>
        <v>1</v>
      </c>
      <c r="G2142">
        <f>data!Q2143</f>
        <v>9398</v>
      </c>
      <c r="H2142">
        <f>data!R2143</f>
        <v>53</v>
      </c>
      <c r="I2142">
        <f>data!S2143</f>
        <v>0.1</v>
      </c>
      <c r="J2142">
        <f>data!T2143</f>
        <v>30</v>
      </c>
    </row>
    <row r="2143" spans="1:10" x14ac:dyDescent="0.25">
      <c r="A2143">
        <v>2003</v>
      </c>
      <c r="B2143" t="s">
        <v>249</v>
      </c>
      <c r="C2143">
        <f>data!J2144</f>
        <v>0</v>
      </c>
      <c r="D2143" t="str">
        <f>data!K2144</f>
        <v/>
      </c>
      <c r="E2143">
        <f>data!L2144</f>
        <v>0</v>
      </c>
      <c r="F2143">
        <f>data!M2144</f>
        <v>0</v>
      </c>
      <c r="G2143">
        <f>data!Q2144</f>
        <v>1499.9</v>
      </c>
      <c r="H2143">
        <f>data!R2144</f>
        <v>134</v>
      </c>
      <c r="I2143">
        <f>data!S2144</f>
        <v>0</v>
      </c>
      <c r="J2143">
        <f>data!T2144</f>
        <v>1</v>
      </c>
    </row>
    <row r="2144" spans="1:10" x14ac:dyDescent="0.25">
      <c r="A2144">
        <v>2003</v>
      </c>
      <c r="B2144" t="s">
        <v>251</v>
      </c>
      <c r="C2144">
        <f>data!J2145</f>
        <v>4461.5</v>
      </c>
      <c r="D2144">
        <f>data!K2145</f>
        <v>5</v>
      </c>
      <c r="E2144">
        <f>data!L2145</f>
        <v>7.8</v>
      </c>
      <c r="F2144">
        <f>data!M2145</f>
        <v>21</v>
      </c>
      <c r="G2144">
        <f>data!Q2145</f>
        <v>5144.5</v>
      </c>
      <c r="H2144">
        <f>data!R2145</f>
        <v>76</v>
      </c>
      <c r="I2144">
        <f>data!S2145</f>
        <v>0.1</v>
      </c>
      <c r="J2144">
        <f>data!T2145</f>
        <v>28</v>
      </c>
    </row>
    <row r="2145" spans="1:10" x14ac:dyDescent="0.25">
      <c r="A2145">
        <v>2003</v>
      </c>
      <c r="B2145" t="s">
        <v>449</v>
      </c>
      <c r="C2145">
        <f>data!J2146</f>
        <v>907.2</v>
      </c>
      <c r="D2145">
        <f>data!K2146</f>
        <v>16</v>
      </c>
      <c r="E2145">
        <f>data!L2146</f>
        <v>1.6</v>
      </c>
      <c r="F2145">
        <f>data!M2146</f>
        <v>1</v>
      </c>
      <c r="G2145">
        <f>data!Q2146</f>
        <v>927.8</v>
      </c>
      <c r="H2145">
        <f>data!R2146</f>
        <v>154</v>
      </c>
      <c r="I2145">
        <f>data!S2146</f>
        <v>0</v>
      </c>
      <c r="J2145">
        <f>data!T2146</f>
        <v>2</v>
      </c>
    </row>
    <row r="2146" spans="1:10" x14ac:dyDescent="0.25">
      <c r="A2146">
        <v>2003</v>
      </c>
      <c r="B2146" t="s">
        <v>252</v>
      </c>
      <c r="C2146">
        <f>data!J2147</f>
        <v>0</v>
      </c>
      <c r="D2146" t="str">
        <f>data!K2147</f>
        <v/>
      </c>
      <c r="E2146">
        <f>data!L2147</f>
        <v>0</v>
      </c>
      <c r="F2146">
        <f>data!M2147</f>
        <v>0</v>
      </c>
      <c r="G2146">
        <f>data!Q2147</f>
        <v>1423.6</v>
      </c>
      <c r="H2146" t="str">
        <f>data!R2147</f>
        <v/>
      </c>
      <c r="I2146">
        <f>data!S2147</f>
        <v>0</v>
      </c>
      <c r="J2146">
        <f>data!T2147</f>
        <v>6</v>
      </c>
    </row>
    <row r="2147" spans="1:10" x14ac:dyDescent="0.25">
      <c r="A2147">
        <v>2003</v>
      </c>
      <c r="B2147" t="s">
        <v>450</v>
      </c>
      <c r="C2147">
        <f>data!J2148</f>
        <v>0</v>
      </c>
      <c r="D2147" t="str">
        <f>data!K2148</f>
        <v/>
      </c>
      <c r="E2147">
        <f>data!L2148</f>
        <v>0</v>
      </c>
      <c r="F2147">
        <f>data!M2148</f>
        <v>0</v>
      </c>
      <c r="G2147">
        <f>data!Q2148</f>
        <v>1915.7</v>
      </c>
      <c r="H2147">
        <f>data!R2148</f>
        <v>128</v>
      </c>
      <c r="I2147">
        <f>data!S2148</f>
        <v>0</v>
      </c>
      <c r="J2147">
        <f>data!T2148</f>
        <v>7</v>
      </c>
    </row>
    <row r="2148" spans="1:10" x14ac:dyDescent="0.25">
      <c r="A2148">
        <v>2003</v>
      </c>
      <c r="B2148" t="s">
        <v>451</v>
      </c>
      <c r="C2148">
        <f>data!J2149</f>
        <v>0</v>
      </c>
      <c r="D2148" t="str">
        <f>data!K2149</f>
        <v/>
      </c>
      <c r="E2148">
        <f>data!L2149</f>
        <v>0</v>
      </c>
      <c r="F2148">
        <f>data!M2149</f>
        <v>0</v>
      </c>
      <c r="G2148">
        <f>data!Q2149</f>
        <v>0</v>
      </c>
      <c r="H2148" t="str">
        <f>data!R2149</f>
        <v/>
      </c>
      <c r="I2148">
        <f>data!S2149</f>
        <v>0</v>
      </c>
      <c r="J2148">
        <f>data!T2149</f>
        <v>0</v>
      </c>
    </row>
    <row r="2149" spans="1:10" x14ac:dyDescent="0.25">
      <c r="A2149">
        <v>2003</v>
      </c>
      <c r="B2149" t="s">
        <v>254</v>
      </c>
      <c r="C2149">
        <f>data!J2150</f>
        <v>0</v>
      </c>
      <c r="D2149" t="str">
        <f>data!K2150</f>
        <v/>
      </c>
      <c r="E2149">
        <f>data!L2150</f>
        <v>0</v>
      </c>
      <c r="F2149">
        <f>data!M2150</f>
        <v>0</v>
      </c>
      <c r="G2149">
        <f>data!Q2150</f>
        <v>5113.6000000000004</v>
      </c>
      <c r="H2149">
        <f>data!R2150</f>
        <v>77</v>
      </c>
      <c r="I2149">
        <f>data!S2150</f>
        <v>0.1</v>
      </c>
      <c r="J2149">
        <f>data!T2150</f>
        <v>11</v>
      </c>
    </row>
    <row r="2150" spans="1:10" x14ac:dyDescent="0.25">
      <c r="A2150">
        <v>2003</v>
      </c>
      <c r="B2150" t="s">
        <v>62</v>
      </c>
      <c r="C2150">
        <f>data!J2151</f>
        <v>182.2</v>
      </c>
      <c r="D2150">
        <f>data!K2151</f>
        <v>43</v>
      </c>
      <c r="E2150">
        <f>data!L2151</f>
        <v>0.3</v>
      </c>
      <c r="F2150">
        <f>data!M2151</f>
        <v>2</v>
      </c>
      <c r="G2150">
        <f>data!Q2151</f>
        <v>521.1</v>
      </c>
      <c r="H2150">
        <f>data!R2151</f>
        <v>187</v>
      </c>
      <c r="I2150">
        <f>data!S2151</f>
        <v>0</v>
      </c>
      <c r="J2150">
        <f>data!T2151</f>
        <v>11</v>
      </c>
    </row>
    <row r="2151" spans="1:10" x14ac:dyDescent="0.25">
      <c r="A2151">
        <v>2003</v>
      </c>
      <c r="B2151" t="s">
        <v>452</v>
      </c>
      <c r="C2151">
        <f>data!J2152</f>
        <v>0</v>
      </c>
      <c r="D2151" t="str">
        <f>data!K2152</f>
        <v/>
      </c>
      <c r="E2151">
        <f>data!L2152</f>
        <v>0</v>
      </c>
      <c r="F2151">
        <f>data!M2152</f>
        <v>0</v>
      </c>
      <c r="G2151">
        <f>data!Q2152</f>
        <v>0</v>
      </c>
      <c r="H2151" t="str">
        <f>data!R2152</f>
        <v/>
      </c>
      <c r="I2151">
        <f>data!S2152</f>
        <v>0</v>
      </c>
      <c r="J2151">
        <f>data!T2152</f>
        <v>0</v>
      </c>
    </row>
    <row r="2152" spans="1:10" x14ac:dyDescent="0.25">
      <c r="A2152">
        <v>2003</v>
      </c>
      <c r="B2152" t="s">
        <v>453</v>
      </c>
      <c r="C2152">
        <f>data!J2153</f>
        <v>0</v>
      </c>
      <c r="D2152" t="str">
        <f>data!K2153</f>
        <v/>
      </c>
      <c r="E2152">
        <f>data!L2153</f>
        <v>0</v>
      </c>
      <c r="F2152">
        <f>data!M2153</f>
        <v>0</v>
      </c>
      <c r="G2152">
        <f>data!Q2153</f>
        <v>0</v>
      </c>
      <c r="H2152" t="str">
        <f>data!R2153</f>
        <v/>
      </c>
      <c r="I2152">
        <f>data!S2153</f>
        <v>0</v>
      </c>
      <c r="J2152">
        <f>data!T2153</f>
        <v>0</v>
      </c>
    </row>
    <row r="2153" spans="1:10" x14ac:dyDescent="0.25">
      <c r="A2153">
        <v>2003</v>
      </c>
      <c r="B2153" t="s">
        <v>126</v>
      </c>
      <c r="C2153">
        <f>data!J2154</f>
        <v>0</v>
      </c>
      <c r="D2153" t="str">
        <f>data!K2154</f>
        <v/>
      </c>
      <c r="E2153">
        <f>data!L2154</f>
        <v>0</v>
      </c>
      <c r="F2153">
        <f>data!M2154</f>
        <v>0</v>
      </c>
      <c r="G2153">
        <f>data!Q2154</f>
        <v>5007.7</v>
      </c>
      <c r="H2153" t="str">
        <f>data!R2154</f>
        <v/>
      </c>
      <c r="I2153">
        <f>data!S2154</f>
        <v>0.1</v>
      </c>
      <c r="J2153">
        <f>data!T2154</f>
        <v>13</v>
      </c>
    </row>
    <row r="2154" spans="1:10" x14ac:dyDescent="0.25">
      <c r="A2154">
        <v>2003</v>
      </c>
      <c r="B2154" t="s">
        <v>255</v>
      </c>
      <c r="C2154">
        <f>data!J2155</f>
        <v>201.2</v>
      </c>
      <c r="D2154">
        <f>data!K2155</f>
        <v>41</v>
      </c>
      <c r="E2154">
        <f>data!L2155</f>
        <v>0.4</v>
      </c>
      <c r="F2154">
        <f>data!M2155</f>
        <v>1</v>
      </c>
      <c r="G2154">
        <f>data!Q2155</f>
        <v>2222.6</v>
      </c>
      <c r="H2154">
        <f>data!R2155</f>
        <v>114</v>
      </c>
      <c r="I2154">
        <f>data!S2155</f>
        <v>0</v>
      </c>
      <c r="J2154">
        <f>data!T2155</f>
        <v>5</v>
      </c>
    </row>
    <row r="2155" spans="1:10" x14ac:dyDescent="0.25">
      <c r="A2155">
        <v>2003</v>
      </c>
      <c r="B2155" t="s">
        <v>11</v>
      </c>
      <c r="C2155">
        <f>data!J2156</f>
        <v>38.9</v>
      </c>
      <c r="D2155">
        <f>data!K2156</f>
        <v>69</v>
      </c>
      <c r="E2155">
        <f>data!L2156</f>
        <v>0.1</v>
      </c>
      <c r="F2155">
        <f>data!M2156</f>
        <v>1</v>
      </c>
      <c r="G2155">
        <f>data!Q2156</f>
        <v>752028.3</v>
      </c>
      <c r="H2155">
        <f>data!R2156</f>
        <v>3</v>
      </c>
      <c r="I2155">
        <f>data!S2156</f>
        <v>9.1999999999999993</v>
      </c>
      <c r="J2155">
        <f>data!T2156</f>
        <v>217</v>
      </c>
    </row>
    <row r="2156" spans="1:10" x14ac:dyDescent="0.25">
      <c r="A2156">
        <v>2003</v>
      </c>
      <c r="B2156" t="s">
        <v>12</v>
      </c>
      <c r="C2156">
        <f>data!J2157</f>
        <v>618.1</v>
      </c>
      <c r="D2156">
        <f>data!K2157</f>
        <v>21</v>
      </c>
      <c r="E2156">
        <f>data!L2157</f>
        <v>1.1000000000000001</v>
      </c>
      <c r="F2156">
        <f>data!M2157</f>
        <v>2</v>
      </c>
      <c r="G2156">
        <f>data!Q2157</f>
        <v>8844.9</v>
      </c>
      <c r="H2156">
        <f>data!R2157</f>
        <v>55</v>
      </c>
      <c r="I2156">
        <f>data!S2157</f>
        <v>0.1</v>
      </c>
      <c r="J2156">
        <f>data!T2157</f>
        <v>25</v>
      </c>
    </row>
    <row r="2157" spans="1:10" x14ac:dyDescent="0.25">
      <c r="A2157">
        <v>2003</v>
      </c>
      <c r="B2157" t="s">
        <v>435</v>
      </c>
      <c r="C2157">
        <f>data!J2158</f>
        <v>0</v>
      </c>
      <c r="D2157" t="str">
        <f>data!K2158</f>
        <v/>
      </c>
      <c r="E2157">
        <f>data!L2158</f>
        <v>0</v>
      </c>
      <c r="F2157">
        <f>data!M2158</f>
        <v>0</v>
      </c>
      <c r="G2157">
        <f>data!Q2158</f>
        <v>0</v>
      </c>
      <c r="H2157" t="str">
        <f>data!R2158</f>
        <v/>
      </c>
      <c r="I2157">
        <f>data!S2158</f>
        <v>0</v>
      </c>
      <c r="J2157">
        <f>data!T2158</f>
        <v>0</v>
      </c>
    </row>
    <row r="2158" spans="1:10" x14ac:dyDescent="0.25">
      <c r="A2158">
        <v>2003</v>
      </c>
      <c r="B2158" t="s">
        <v>129</v>
      </c>
      <c r="C2158">
        <f>data!J2159</f>
        <v>0</v>
      </c>
      <c r="D2158" t="str">
        <f>data!K2159</f>
        <v/>
      </c>
      <c r="E2158">
        <f>data!L2159</f>
        <v>0</v>
      </c>
      <c r="F2158">
        <f>data!M2159</f>
        <v>0</v>
      </c>
      <c r="G2158">
        <f>data!Q2159</f>
        <v>0</v>
      </c>
      <c r="H2158" t="str">
        <f>data!R2159</f>
        <v/>
      </c>
      <c r="I2158">
        <f>data!S2159</f>
        <v>0</v>
      </c>
      <c r="J2158">
        <f>data!T2159</f>
        <v>0</v>
      </c>
    </row>
    <row r="2159" spans="1:10" x14ac:dyDescent="0.25">
      <c r="A2159">
        <v>2003</v>
      </c>
      <c r="B2159" t="s">
        <v>65</v>
      </c>
      <c r="C2159">
        <f>data!J2160</f>
        <v>0</v>
      </c>
      <c r="D2159" t="str">
        <f>data!K2160</f>
        <v/>
      </c>
      <c r="E2159">
        <f>data!L2160</f>
        <v>0</v>
      </c>
      <c r="F2159">
        <f>data!M2160</f>
        <v>0</v>
      </c>
      <c r="G2159">
        <f>data!Q2160</f>
        <v>2035.9</v>
      </c>
      <c r="H2159">
        <f>data!R2160</f>
        <v>117</v>
      </c>
      <c r="I2159">
        <f>data!S2160</f>
        <v>0</v>
      </c>
      <c r="J2159">
        <f>data!T2160</f>
        <v>2</v>
      </c>
    </row>
    <row r="2160" spans="1:10" x14ac:dyDescent="0.25">
      <c r="A2160">
        <v>2003</v>
      </c>
      <c r="B2160" t="s">
        <v>256</v>
      </c>
      <c r="C2160">
        <f>data!J2161</f>
        <v>82.8</v>
      </c>
      <c r="D2160">
        <f>data!K2161</f>
        <v>57</v>
      </c>
      <c r="E2160">
        <f>data!L2161</f>
        <v>0.1</v>
      </c>
      <c r="F2160">
        <f>data!M2161</f>
        <v>1</v>
      </c>
      <c r="G2160">
        <f>data!Q2161</f>
        <v>0</v>
      </c>
      <c r="H2160" t="str">
        <f>data!R2161</f>
        <v/>
      </c>
      <c r="I2160">
        <f>data!S2161</f>
        <v>0</v>
      </c>
      <c r="J2160">
        <f>data!T2161</f>
        <v>0</v>
      </c>
    </row>
    <row r="2161" spans="1:10" x14ac:dyDescent="0.25">
      <c r="A2161">
        <v>2003</v>
      </c>
      <c r="B2161" t="s">
        <v>13</v>
      </c>
      <c r="C2161">
        <f>data!J2162</f>
        <v>0</v>
      </c>
      <c r="D2161" t="str">
        <f>data!K2162</f>
        <v/>
      </c>
      <c r="E2161">
        <f>data!L2162</f>
        <v>0</v>
      </c>
      <c r="F2161">
        <f>data!M2162</f>
        <v>0</v>
      </c>
      <c r="G2161">
        <f>data!Q2162</f>
        <v>38099.800000000003</v>
      </c>
      <c r="H2161">
        <f>data!R2162</f>
        <v>24</v>
      </c>
      <c r="I2161">
        <f>data!S2162</f>
        <v>0.5</v>
      </c>
      <c r="J2161">
        <f>data!T2162</f>
        <v>36</v>
      </c>
    </row>
    <row r="2162" spans="1:10" x14ac:dyDescent="0.25">
      <c r="A2162">
        <v>2003</v>
      </c>
      <c r="B2162" t="s">
        <v>238</v>
      </c>
      <c r="C2162">
        <f>data!J2163</f>
        <v>269</v>
      </c>
      <c r="D2162">
        <f>data!K2163</f>
        <v>36</v>
      </c>
      <c r="E2162">
        <f>data!L2163</f>
        <v>0.5</v>
      </c>
      <c r="F2162">
        <f>data!M2163</f>
        <v>1</v>
      </c>
      <c r="G2162">
        <f>data!Q2163</f>
        <v>2963.1000000000004</v>
      </c>
      <c r="H2162" t="str">
        <f>data!R2163</f>
        <v/>
      </c>
      <c r="I2162">
        <f>data!S2163</f>
        <v>0</v>
      </c>
      <c r="J2162">
        <f>data!T2163</f>
        <v>34</v>
      </c>
    </row>
    <row r="2163" spans="1:10" x14ac:dyDescent="0.25">
      <c r="A2163">
        <v>2003</v>
      </c>
      <c r="B2163" t="s">
        <v>67</v>
      </c>
      <c r="C2163">
        <f>data!J2164</f>
        <v>0</v>
      </c>
      <c r="D2163" t="str">
        <f>data!K2164</f>
        <v/>
      </c>
      <c r="E2163">
        <f>data!L2164</f>
        <v>0</v>
      </c>
      <c r="F2163">
        <f>data!M2164</f>
        <v>0</v>
      </c>
      <c r="G2163">
        <f>data!Q2164</f>
        <v>0</v>
      </c>
      <c r="H2163" t="str">
        <f>data!R2164</f>
        <v/>
      </c>
      <c r="I2163">
        <f>data!S2164</f>
        <v>0</v>
      </c>
      <c r="J2163">
        <f>data!T2164</f>
        <v>0</v>
      </c>
    </row>
    <row r="2164" spans="1:10" x14ac:dyDescent="0.25">
      <c r="A2164">
        <v>2003</v>
      </c>
      <c r="B2164" t="s">
        <v>14</v>
      </c>
      <c r="C2164">
        <f>data!J2165</f>
        <v>34</v>
      </c>
      <c r="D2164">
        <f>data!K2165</f>
        <v>71</v>
      </c>
      <c r="E2164">
        <f>data!L2165</f>
        <v>0.1</v>
      </c>
      <c r="F2164">
        <f>data!M2165</f>
        <v>1</v>
      </c>
      <c r="G2164">
        <f>data!Q2165</f>
        <v>6058.2</v>
      </c>
      <c r="H2164">
        <f>data!R2165</f>
        <v>68</v>
      </c>
      <c r="I2164">
        <f>data!S2165</f>
        <v>0.1</v>
      </c>
      <c r="J2164">
        <f>data!T2165</f>
        <v>10</v>
      </c>
    </row>
    <row r="2165" spans="1:10" x14ac:dyDescent="0.25">
      <c r="A2165">
        <v>2003</v>
      </c>
      <c r="B2165" t="s">
        <v>257</v>
      </c>
      <c r="C2165">
        <f>data!J2166</f>
        <v>0</v>
      </c>
      <c r="D2165" t="str">
        <f>data!K2166</f>
        <v/>
      </c>
      <c r="E2165">
        <f>data!L2166</f>
        <v>0</v>
      </c>
      <c r="F2165">
        <f>data!M2166</f>
        <v>0</v>
      </c>
      <c r="G2165">
        <f>data!Q2166</f>
        <v>0</v>
      </c>
      <c r="H2165" t="str">
        <f>data!R2166</f>
        <v/>
      </c>
      <c r="I2165">
        <f>data!S2166</f>
        <v>0</v>
      </c>
      <c r="J2165">
        <f>data!T2166</f>
        <v>0</v>
      </c>
    </row>
    <row r="2166" spans="1:10" x14ac:dyDescent="0.25">
      <c r="A2166">
        <v>2003</v>
      </c>
      <c r="B2166" t="s">
        <v>15</v>
      </c>
      <c r="C2166">
        <f>data!J2167</f>
        <v>5190.8999999999996</v>
      </c>
      <c r="D2166">
        <f>data!K2167</f>
        <v>2</v>
      </c>
      <c r="E2166">
        <f>data!L2167</f>
        <v>9.1</v>
      </c>
      <c r="F2166">
        <f>data!M2167</f>
        <v>3</v>
      </c>
      <c r="G2166">
        <f>data!Q2167</f>
        <v>41203.800000000003</v>
      </c>
      <c r="H2166">
        <f>data!R2167</f>
        <v>22</v>
      </c>
      <c r="I2166">
        <f>data!S2167</f>
        <v>0.5</v>
      </c>
      <c r="J2166">
        <f>data!T2167</f>
        <v>26</v>
      </c>
    </row>
    <row r="2167" spans="1:10" x14ac:dyDescent="0.25">
      <c r="A2167">
        <v>2003</v>
      </c>
      <c r="B2167" t="s">
        <v>258</v>
      </c>
      <c r="C2167">
        <f>data!J2168</f>
        <v>0</v>
      </c>
      <c r="D2167" t="str">
        <f>data!K2168</f>
        <v/>
      </c>
      <c r="E2167">
        <f>data!L2168</f>
        <v>0</v>
      </c>
      <c r="F2167">
        <f>data!M2168</f>
        <v>0</v>
      </c>
      <c r="G2167">
        <f>data!Q2168</f>
        <v>0</v>
      </c>
      <c r="H2167" t="str">
        <f>data!R2168</f>
        <v/>
      </c>
      <c r="I2167">
        <f>data!S2168</f>
        <v>0</v>
      </c>
      <c r="J2167">
        <f>data!T2168</f>
        <v>0</v>
      </c>
    </row>
    <row r="2168" spans="1:10" x14ac:dyDescent="0.25">
      <c r="A2168">
        <v>2003</v>
      </c>
      <c r="B2168" t="s">
        <v>259</v>
      </c>
      <c r="C2168">
        <f>data!J2169</f>
        <v>0</v>
      </c>
      <c r="D2168" t="str">
        <f>data!K2169</f>
        <v/>
      </c>
      <c r="E2168">
        <f>data!L2169</f>
        <v>0</v>
      </c>
      <c r="F2168">
        <f>data!M2169</f>
        <v>0</v>
      </c>
      <c r="G2168">
        <f>data!Q2169</f>
        <v>0</v>
      </c>
      <c r="H2168" t="str">
        <f>data!R2169</f>
        <v/>
      </c>
      <c r="I2168">
        <f>data!S2169</f>
        <v>0</v>
      </c>
      <c r="J2168">
        <f>data!T2169</f>
        <v>0</v>
      </c>
    </row>
    <row r="2169" spans="1:10" x14ac:dyDescent="0.25">
      <c r="A2169">
        <v>2003</v>
      </c>
      <c r="B2169" t="s">
        <v>16</v>
      </c>
      <c r="C2169">
        <f>data!J2170</f>
        <v>0</v>
      </c>
      <c r="D2169" t="str">
        <f>data!K2170</f>
        <v/>
      </c>
      <c r="E2169">
        <f>data!L2170</f>
        <v>0</v>
      </c>
      <c r="F2169">
        <f>data!M2170</f>
        <v>0</v>
      </c>
      <c r="G2169">
        <f>data!Q2170</f>
        <v>81500.3</v>
      </c>
      <c r="H2169">
        <f>data!R2170</f>
        <v>13</v>
      </c>
      <c r="I2169">
        <f>data!S2170</f>
        <v>1</v>
      </c>
      <c r="J2169">
        <f>data!T2170</f>
        <v>24</v>
      </c>
    </row>
    <row r="2170" spans="1:10" x14ac:dyDescent="0.25">
      <c r="A2170">
        <v>2003</v>
      </c>
      <c r="B2170" t="s">
        <v>262</v>
      </c>
      <c r="C2170">
        <f>data!J2171</f>
        <v>0</v>
      </c>
      <c r="D2170" t="str">
        <f>data!K2171</f>
        <v/>
      </c>
      <c r="E2170">
        <f>data!L2171</f>
        <v>0</v>
      </c>
      <c r="F2170">
        <f>data!M2171</f>
        <v>0</v>
      </c>
      <c r="G2170">
        <f>data!Q2171</f>
        <v>0</v>
      </c>
      <c r="H2170" t="str">
        <f>data!R2171</f>
        <v/>
      </c>
      <c r="I2170">
        <f>data!S2171</f>
        <v>0</v>
      </c>
      <c r="J2170">
        <f>data!T2171</f>
        <v>0</v>
      </c>
    </row>
    <row r="2171" spans="1:10" x14ac:dyDescent="0.25">
      <c r="A2171">
        <v>2003</v>
      </c>
      <c r="B2171" t="s">
        <v>263</v>
      </c>
      <c r="C2171">
        <f>data!J2172</f>
        <v>0</v>
      </c>
      <c r="D2171" t="str">
        <f>data!K2172</f>
        <v/>
      </c>
      <c r="E2171">
        <f>data!L2172</f>
        <v>0</v>
      </c>
      <c r="F2171">
        <f>data!M2172</f>
        <v>0</v>
      </c>
      <c r="G2171">
        <f>data!Q2172</f>
        <v>0</v>
      </c>
      <c r="H2171" t="str">
        <f>data!R2172</f>
        <v/>
      </c>
      <c r="I2171">
        <f>data!S2172</f>
        <v>0</v>
      </c>
      <c r="J2171">
        <f>data!T2172</f>
        <v>0</v>
      </c>
    </row>
    <row r="2172" spans="1:10" x14ac:dyDescent="0.25">
      <c r="A2172">
        <v>2003</v>
      </c>
      <c r="B2172" t="s">
        <v>17</v>
      </c>
      <c r="C2172">
        <f>data!J2173</f>
        <v>297.5</v>
      </c>
      <c r="D2172">
        <f>data!K2173</f>
        <v>34</v>
      </c>
      <c r="E2172">
        <f>data!L2173</f>
        <v>0.5</v>
      </c>
      <c r="F2172">
        <f>data!M2173</f>
        <v>1</v>
      </c>
      <c r="G2172">
        <f>data!Q2173</f>
        <v>3258.8</v>
      </c>
      <c r="H2172">
        <f>data!R2173</f>
        <v>97</v>
      </c>
      <c r="I2172">
        <f>data!S2173</f>
        <v>0</v>
      </c>
      <c r="J2172">
        <f>data!T2173</f>
        <v>11</v>
      </c>
    </row>
    <row r="2173" spans="1:10" x14ac:dyDescent="0.25">
      <c r="A2173">
        <v>2003</v>
      </c>
      <c r="B2173" t="s">
        <v>72</v>
      </c>
      <c r="C2173">
        <f>data!J2174</f>
        <v>130.4</v>
      </c>
      <c r="D2173">
        <f>data!K2174</f>
        <v>51</v>
      </c>
      <c r="E2173">
        <f>data!L2174</f>
        <v>0.2</v>
      </c>
      <c r="F2173">
        <f>data!M2174</f>
        <v>2</v>
      </c>
      <c r="G2173">
        <f>data!Q2174</f>
        <v>756.3</v>
      </c>
      <c r="H2173">
        <f>data!R2174</f>
        <v>165</v>
      </c>
      <c r="I2173">
        <f>data!S2174</f>
        <v>0</v>
      </c>
      <c r="J2173">
        <f>data!T2174</f>
        <v>7</v>
      </c>
    </row>
    <row r="2174" spans="1:10" x14ac:dyDescent="0.25">
      <c r="A2174">
        <v>2003</v>
      </c>
      <c r="B2174" t="s">
        <v>18</v>
      </c>
      <c r="C2174">
        <f>data!J2175</f>
        <v>0</v>
      </c>
      <c r="D2174" t="str">
        <f>data!K2175</f>
        <v/>
      </c>
      <c r="E2174">
        <f>data!L2175</f>
        <v>0</v>
      </c>
      <c r="F2174">
        <f>data!M2175</f>
        <v>0</v>
      </c>
      <c r="G2174">
        <f>data!Q2175</f>
        <v>115371.4</v>
      </c>
      <c r="H2174" t="str">
        <f>data!R2175</f>
        <v/>
      </c>
      <c r="I2174">
        <f>data!S2175</f>
        <v>1.4000000000000001</v>
      </c>
      <c r="J2174">
        <f>data!T2175</f>
        <v>44</v>
      </c>
    </row>
    <row r="2175" spans="1:10" x14ac:dyDescent="0.25">
      <c r="A2175">
        <v>2003</v>
      </c>
      <c r="B2175" t="s">
        <v>264</v>
      </c>
      <c r="C2175">
        <f>data!J2176</f>
        <v>195.6</v>
      </c>
      <c r="D2175">
        <f>data!K2176</f>
        <v>42</v>
      </c>
      <c r="E2175">
        <f>data!L2176</f>
        <v>0.3</v>
      </c>
      <c r="F2175">
        <f>data!M2176</f>
        <v>2</v>
      </c>
      <c r="G2175">
        <f>data!Q2176</f>
        <v>0</v>
      </c>
      <c r="H2175" t="str">
        <f>data!R2176</f>
        <v/>
      </c>
      <c r="I2175">
        <f>data!S2176</f>
        <v>0</v>
      </c>
      <c r="J2175">
        <f>data!T2176</f>
        <v>0</v>
      </c>
    </row>
    <row r="2176" spans="1:10" x14ac:dyDescent="0.25">
      <c r="A2176">
        <v>2003</v>
      </c>
      <c r="B2176" t="s">
        <v>19</v>
      </c>
      <c r="C2176">
        <f>data!J2177</f>
        <v>27.8</v>
      </c>
      <c r="D2176">
        <f>data!K2177</f>
        <v>73</v>
      </c>
      <c r="E2176">
        <f>data!L2177</f>
        <v>0.1</v>
      </c>
      <c r="F2176">
        <f>data!M2177</f>
        <v>2</v>
      </c>
      <c r="G2176">
        <f>data!Q2177</f>
        <v>23353.5</v>
      </c>
      <c r="H2176">
        <f>data!R2177</f>
        <v>35</v>
      </c>
      <c r="I2176">
        <f>data!S2177</f>
        <v>0.3</v>
      </c>
      <c r="J2176">
        <f>data!T2177</f>
        <v>30</v>
      </c>
    </row>
    <row r="2177" spans="1:10" x14ac:dyDescent="0.25">
      <c r="A2177">
        <v>2003</v>
      </c>
      <c r="B2177" t="s">
        <v>221</v>
      </c>
      <c r="C2177">
        <f>data!J2178</f>
        <v>0</v>
      </c>
      <c r="D2177" t="str">
        <f>data!K2178</f>
        <v/>
      </c>
      <c r="E2177">
        <f>data!L2178</f>
        <v>0</v>
      </c>
      <c r="F2177">
        <f>data!M2178</f>
        <v>0</v>
      </c>
      <c r="G2177">
        <f>data!Q2178</f>
        <v>992.6</v>
      </c>
      <c r="H2177">
        <f>data!R2178</f>
        <v>151</v>
      </c>
      <c r="I2177">
        <f>data!S2178</f>
        <v>0</v>
      </c>
      <c r="J2177">
        <f>data!T2178</f>
        <v>1</v>
      </c>
    </row>
    <row r="2178" spans="1:10" x14ac:dyDescent="0.25">
      <c r="A2178">
        <v>2003</v>
      </c>
      <c r="B2178" t="s">
        <v>265</v>
      </c>
      <c r="C2178">
        <f>data!J2179</f>
        <v>0</v>
      </c>
      <c r="D2178">
        <f>data!K2179</f>
        <v>83</v>
      </c>
      <c r="E2178">
        <f>data!L2179</f>
        <v>0</v>
      </c>
      <c r="F2178">
        <f>data!M2179</f>
        <v>1</v>
      </c>
      <c r="G2178">
        <f>data!Q2179</f>
        <v>839</v>
      </c>
      <c r="H2178">
        <f>data!R2179</f>
        <v>160</v>
      </c>
      <c r="I2178">
        <f>data!S2179</f>
        <v>0</v>
      </c>
      <c r="J2178">
        <f>data!T2179</f>
        <v>8</v>
      </c>
    </row>
    <row r="2179" spans="1:10" x14ac:dyDescent="0.25">
      <c r="A2179">
        <v>2003</v>
      </c>
      <c r="B2179" t="s">
        <v>266</v>
      </c>
      <c r="C2179">
        <f>data!J2180</f>
        <v>0</v>
      </c>
      <c r="D2179" t="str">
        <f>data!K2180</f>
        <v/>
      </c>
      <c r="E2179">
        <f>data!L2180</f>
        <v>0</v>
      </c>
      <c r="F2179">
        <f>data!M2180</f>
        <v>0</v>
      </c>
      <c r="G2179">
        <f>data!Q2180</f>
        <v>0</v>
      </c>
      <c r="H2179" t="str">
        <f>data!R2180</f>
        <v/>
      </c>
      <c r="I2179">
        <f>data!S2180</f>
        <v>0</v>
      </c>
      <c r="J2179">
        <f>data!T2180</f>
        <v>0</v>
      </c>
    </row>
    <row r="2180" spans="1:10" x14ac:dyDescent="0.25">
      <c r="A2180">
        <v>2003</v>
      </c>
      <c r="B2180" t="s">
        <v>75</v>
      </c>
      <c r="C2180">
        <f>data!J2181</f>
        <v>0</v>
      </c>
      <c r="D2180" t="str">
        <f>data!K2181</f>
        <v/>
      </c>
      <c r="E2180">
        <f>data!L2181</f>
        <v>0</v>
      </c>
      <c r="F2180">
        <f>data!M2181</f>
        <v>0</v>
      </c>
      <c r="G2180">
        <f>data!Q2181</f>
        <v>0</v>
      </c>
      <c r="H2180" t="str">
        <f>data!R2181</f>
        <v/>
      </c>
      <c r="I2180">
        <f>data!S2181</f>
        <v>0</v>
      </c>
      <c r="J2180">
        <f>data!T2181</f>
        <v>0</v>
      </c>
    </row>
    <row r="2181" spans="1:10" x14ac:dyDescent="0.25">
      <c r="A2181">
        <v>2003</v>
      </c>
      <c r="B2181" t="s">
        <v>268</v>
      </c>
      <c r="C2181">
        <f>data!J2182</f>
        <v>0</v>
      </c>
      <c r="D2181" t="str">
        <f>data!K2182</f>
        <v/>
      </c>
      <c r="E2181">
        <f>data!L2182</f>
        <v>0</v>
      </c>
      <c r="F2181">
        <f>data!M2182</f>
        <v>0</v>
      </c>
      <c r="G2181">
        <f>data!Q2182</f>
        <v>4239.3999999999996</v>
      </c>
      <c r="H2181">
        <f>data!R2182</f>
        <v>84</v>
      </c>
      <c r="I2181">
        <f>data!S2182</f>
        <v>0.1</v>
      </c>
      <c r="J2181">
        <f>data!T2182</f>
        <v>27</v>
      </c>
    </row>
    <row r="2182" spans="1:10" x14ac:dyDescent="0.25">
      <c r="A2182">
        <v>2003</v>
      </c>
      <c r="B2182" t="s">
        <v>269</v>
      </c>
      <c r="C2182">
        <f>data!J2183</f>
        <v>0</v>
      </c>
      <c r="D2182" t="str">
        <f>data!K2183</f>
        <v/>
      </c>
      <c r="E2182">
        <f>data!L2183</f>
        <v>0</v>
      </c>
      <c r="F2182">
        <f>data!M2183</f>
        <v>0</v>
      </c>
      <c r="G2182">
        <f>data!Q2183</f>
        <v>0</v>
      </c>
      <c r="H2182" t="str">
        <f>data!R2183</f>
        <v/>
      </c>
      <c r="I2182">
        <f>data!S2183</f>
        <v>0</v>
      </c>
      <c r="J2182">
        <f>data!T2183</f>
        <v>0</v>
      </c>
    </row>
    <row r="2183" spans="1:10" x14ac:dyDescent="0.25">
      <c r="A2183">
        <v>2003</v>
      </c>
      <c r="B2183" t="s">
        <v>133</v>
      </c>
      <c r="C2183">
        <f>data!J2184</f>
        <v>0</v>
      </c>
      <c r="D2183" t="str">
        <f>data!K2184</f>
        <v/>
      </c>
      <c r="E2183">
        <f>data!L2184</f>
        <v>0</v>
      </c>
      <c r="F2183">
        <f>data!M2184</f>
        <v>0</v>
      </c>
      <c r="G2183">
        <f>data!Q2184</f>
        <v>2758.5</v>
      </c>
      <c r="H2183">
        <f>data!R2184</f>
        <v>105</v>
      </c>
      <c r="I2183">
        <f>data!S2184</f>
        <v>0</v>
      </c>
      <c r="J2183">
        <f>data!T2184</f>
        <v>11</v>
      </c>
    </row>
    <row r="2184" spans="1:10" x14ac:dyDescent="0.25">
      <c r="A2184">
        <v>2003</v>
      </c>
      <c r="B2184" t="s">
        <v>270</v>
      </c>
      <c r="C2184">
        <f>data!J2185</f>
        <v>54</v>
      </c>
      <c r="D2184">
        <f>data!K2185</f>
        <v>65</v>
      </c>
      <c r="E2184">
        <f>data!L2185</f>
        <v>0.1</v>
      </c>
      <c r="F2184">
        <f>data!M2185</f>
        <v>1</v>
      </c>
      <c r="G2184">
        <f>data!Q2185</f>
        <v>690.9</v>
      </c>
      <c r="H2184">
        <f>data!R2185</f>
        <v>170</v>
      </c>
      <c r="I2184">
        <f>data!S2185</f>
        <v>0</v>
      </c>
      <c r="J2184">
        <f>data!T2185</f>
        <v>8</v>
      </c>
    </row>
    <row r="2185" spans="1:10" x14ac:dyDescent="0.25">
      <c r="A2185">
        <v>2003</v>
      </c>
      <c r="B2185" t="s">
        <v>271</v>
      </c>
      <c r="C2185">
        <f>data!J2186</f>
        <v>0</v>
      </c>
      <c r="D2185" t="str">
        <f>data!K2186</f>
        <v/>
      </c>
      <c r="E2185">
        <f>data!L2186</f>
        <v>0</v>
      </c>
      <c r="F2185">
        <f>data!M2186</f>
        <v>0</v>
      </c>
      <c r="G2185">
        <f>data!Q2186</f>
        <v>0</v>
      </c>
      <c r="H2185" t="str">
        <f>data!R2186</f>
        <v/>
      </c>
      <c r="I2185">
        <f>data!S2186</f>
        <v>0</v>
      </c>
      <c r="J2185">
        <f>data!T2186</f>
        <v>0</v>
      </c>
    </row>
    <row r="2186" spans="1:10" x14ac:dyDescent="0.25">
      <c r="A2186">
        <v>2003</v>
      </c>
      <c r="B2186" t="s">
        <v>272</v>
      </c>
      <c r="C2186">
        <f>data!J2187</f>
        <v>0</v>
      </c>
      <c r="D2186" t="str">
        <f>data!K2187</f>
        <v/>
      </c>
      <c r="E2186">
        <f>data!L2187</f>
        <v>0</v>
      </c>
      <c r="F2186">
        <f>data!M2187</f>
        <v>0</v>
      </c>
      <c r="G2186">
        <f>data!Q2187</f>
        <v>0</v>
      </c>
      <c r="H2186" t="str">
        <f>data!R2187</f>
        <v/>
      </c>
      <c r="I2186">
        <f>data!S2187</f>
        <v>0</v>
      </c>
      <c r="J2186">
        <f>data!T2187</f>
        <v>0</v>
      </c>
    </row>
    <row r="2187" spans="1:10" x14ac:dyDescent="0.25">
      <c r="A2187">
        <v>2003</v>
      </c>
      <c r="B2187" t="s">
        <v>357</v>
      </c>
      <c r="C2187">
        <f>data!J2188</f>
        <v>0</v>
      </c>
      <c r="D2187" t="str">
        <f>data!K2188</f>
        <v/>
      </c>
      <c r="E2187">
        <f>data!L2188</f>
        <v>0</v>
      </c>
      <c r="F2187">
        <f>data!M2188</f>
        <v>0</v>
      </c>
      <c r="G2187">
        <f>data!Q2188</f>
        <v>0</v>
      </c>
      <c r="H2187" t="str">
        <f>data!R2188</f>
        <v/>
      </c>
      <c r="I2187">
        <f>data!S2188</f>
        <v>0</v>
      </c>
      <c r="J2187">
        <f>data!T2188</f>
        <v>0</v>
      </c>
    </row>
    <row r="2188" spans="1:10" x14ac:dyDescent="0.25">
      <c r="A2188">
        <v>2003</v>
      </c>
      <c r="B2188" t="s">
        <v>76</v>
      </c>
      <c r="C2188">
        <f>data!J2189</f>
        <v>156.9</v>
      </c>
      <c r="D2188">
        <f>data!K2189</f>
        <v>46</v>
      </c>
      <c r="E2188">
        <f>data!L2189</f>
        <v>0.3</v>
      </c>
      <c r="F2188">
        <f>data!M2189</f>
        <v>1</v>
      </c>
      <c r="G2188">
        <f>data!Q2189</f>
        <v>5379.2</v>
      </c>
      <c r="H2188">
        <f>data!R2189</f>
        <v>74</v>
      </c>
      <c r="I2188">
        <f>data!S2189</f>
        <v>0.1</v>
      </c>
      <c r="J2188">
        <f>data!T2189</f>
        <v>15</v>
      </c>
    </row>
    <row r="2189" spans="1:10" x14ac:dyDescent="0.25">
      <c r="A2189">
        <v>2003</v>
      </c>
      <c r="B2189" t="s">
        <v>273</v>
      </c>
      <c r="C2189">
        <f>data!J2190</f>
        <v>0</v>
      </c>
      <c r="D2189" t="str">
        <f>data!K2190</f>
        <v/>
      </c>
      <c r="E2189">
        <f>data!L2190</f>
        <v>0</v>
      </c>
      <c r="F2189">
        <f>data!M2190</f>
        <v>0</v>
      </c>
      <c r="G2189">
        <f>data!Q2190</f>
        <v>1051</v>
      </c>
      <c r="H2189">
        <f>data!R2190</f>
        <v>147</v>
      </c>
      <c r="I2189">
        <f>data!S2190</f>
        <v>0</v>
      </c>
      <c r="J2189">
        <f>data!T2190</f>
        <v>7</v>
      </c>
    </row>
    <row r="2190" spans="1:10" x14ac:dyDescent="0.25">
      <c r="A2190">
        <v>2003</v>
      </c>
      <c r="B2190" t="s">
        <v>454</v>
      </c>
      <c r="C2190">
        <f>data!J2191</f>
        <v>0</v>
      </c>
      <c r="D2190" t="str">
        <f>data!K2191</f>
        <v/>
      </c>
      <c r="E2190">
        <f>data!L2191</f>
        <v>0</v>
      </c>
      <c r="F2190">
        <f>data!M2191</f>
        <v>0</v>
      </c>
      <c r="G2190">
        <f>data!Q2191</f>
        <v>0</v>
      </c>
      <c r="H2190" t="str">
        <f>data!R2191</f>
        <v/>
      </c>
      <c r="I2190">
        <f>data!S2191</f>
        <v>0</v>
      </c>
      <c r="J2190">
        <f>data!T2191</f>
        <v>0</v>
      </c>
    </row>
    <row r="2191" spans="1:10" x14ac:dyDescent="0.25">
      <c r="A2191">
        <v>2003</v>
      </c>
      <c r="B2191" t="s">
        <v>21</v>
      </c>
      <c r="C2191">
        <f>data!J2192</f>
        <v>592.29999999999995</v>
      </c>
      <c r="D2191">
        <f>data!K2192</f>
        <v>24</v>
      </c>
      <c r="E2191">
        <f>data!L2192</f>
        <v>1</v>
      </c>
      <c r="F2191">
        <f>data!M2192</f>
        <v>3</v>
      </c>
      <c r="G2191">
        <f>data!Q2192</f>
        <v>9811.6</v>
      </c>
      <c r="H2191">
        <f>data!R2192</f>
        <v>51</v>
      </c>
      <c r="I2191">
        <f>data!S2192</f>
        <v>0.1</v>
      </c>
      <c r="J2191">
        <f>data!T2192</f>
        <v>17</v>
      </c>
    </row>
    <row r="2192" spans="1:10" x14ac:dyDescent="0.25">
      <c r="A2192">
        <v>2003</v>
      </c>
      <c r="B2192" t="s">
        <v>438</v>
      </c>
      <c r="C2192">
        <f>data!J2193</f>
        <v>0</v>
      </c>
      <c r="D2192" t="str">
        <f>data!K2193</f>
        <v/>
      </c>
      <c r="E2192">
        <f>data!L2193</f>
        <v>0</v>
      </c>
      <c r="F2192">
        <f>data!M2193</f>
        <v>0</v>
      </c>
      <c r="G2192">
        <f>data!Q2193</f>
        <v>1071.9000000000001</v>
      </c>
      <c r="H2192">
        <f>data!R2193</f>
        <v>146</v>
      </c>
      <c r="I2192">
        <f>data!S2193</f>
        <v>0</v>
      </c>
      <c r="J2192">
        <f>data!T2193</f>
        <v>3</v>
      </c>
    </row>
    <row r="2193" spans="1:10" x14ac:dyDescent="0.25">
      <c r="A2193">
        <v>2003</v>
      </c>
      <c r="B2193" t="s">
        <v>22</v>
      </c>
      <c r="C2193">
        <f>data!J2194</f>
        <v>0</v>
      </c>
      <c r="D2193" t="str">
        <f>data!K2194</f>
        <v/>
      </c>
      <c r="E2193">
        <f>data!L2194</f>
        <v>0</v>
      </c>
      <c r="F2193">
        <f>data!M2194</f>
        <v>0</v>
      </c>
      <c r="G2193">
        <f>data!Q2194</f>
        <v>7308.6</v>
      </c>
      <c r="H2193">
        <f>data!R2194</f>
        <v>62</v>
      </c>
      <c r="I2193">
        <f>data!S2194</f>
        <v>0.1</v>
      </c>
      <c r="J2193">
        <f>data!T2194</f>
        <v>31</v>
      </c>
    </row>
    <row r="2194" spans="1:10" x14ac:dyDescent="0.25">
      <c r="A2194">
        <v>2003</v>
      </c>
      <c r="B2194" t="s">
        <v>274</v>
      </c>
      <c r="C2194">
        <f>data!J2195</f>
        <v>0</v>
      </c>
      <c r="D2194" t="str">
        <f>data!K2195</f>
        <v/>
      </c>
      <c r="E2194">
        <f>data!L2195</f>
        <v>0</v>
      </c>
      <c r="F2194">
        <f>data!M2195</f>
        <v>0</v>
      </c>
      <c r="G2194">
        <f>data!Q2195</f>
        <v>0</v>
      </c>
      <c r="H2194" t="str">
        <f>data!R2195</f>
        <v/>
      </c>
      <c r="I2194">
        <f>data!S2195</f>
        <v>0</v>
      </c>
      <c r="J2194">
        <f>data!T2195</f>
        <v>0</v>
      </c>
    </row>
    <row r="2195" spans="1:10" x14ac:dyDescent="0.25">
      <c r="A2195">
        <v>2003</v>
      </c>
      <c r="B2195" t="s">
        <v>275</v>
      </c>
      <c r="C2195">
        <f>data!J2196</f>
        <v>0</v>
      </c>
      <c r="D2195" t="str">
        <f>data!K2196</f>
        <v/>
      </c>
      <c r="E2195">
        <f>data!L2196</f>
        <v>0</v>
      </c>
      <c r="F2195">
        <f>data!M2196</f>
        <v>0</v>
      </c>
      <c r="G2195">
        <f>data!Q2196</f>
        <v>0</v>
      </c>
      <c r="H2195" t="str">
        <f>data!R2196</f>
        <v/>
      </c>
      <c r="I2195">
        <f>data!S2196</f>
        <v>0</v>
      </c>
      <c r="J2195">
        <f>data!T2196</f>
        <v>0</v>
      </c>
    </row>
    <row r="2196" spans="1:10" x14ac:dyDescent="0.25">
      <c r="A2196">
        <v>2003</v>
      </c>
      <c r="B2196" t="s">
        <v>23</v>
      </c>
      <c r="C2196">
        <f>data!J2197</f>
        <v>285.2</v>
      </c>
      <c r="D2196">
        <f>data!K2197</f>
        <v>35</v>
      </c>
      <c r="E2196">
        <f>data!L2197</f>
        <v>0.5</v>
      </c>
      <c r="F2196">
        <f>data!M2197</f>
        <v>3</v>
      </c>
      <c r="G2196">
        <f>data!Q2197</f>
        <v>9542.1</v>
      </c>
      <c r="H2196">
        <f>data!R2197</f>
        <v>52</v>
      </c>
      <c r="I2196">
        <f>data!S2197</f>
        <v>0.1</v>
      </c>
      <c r="J2196">
        <f>data!T2197</f>
        <v>43</v>
      </c>
    </row>
    <row r="2197" spans="1:10" x14ac:dyDescent="0.25">
      <c r="A2197">
        <v>2003</v>
      </c>
      <c r="B2197" t="s">
        <v>135</v>
      </c>
      <c r="C2197">
        <f>data!J2198</f>
        <v>65</v>
      </c>
      <c r="D2197">
        <f>data!K2198</f>
        <v>61</v>
      </c>
      <c r="E2197">
        <f>data!L2198</f>
        <v>0.1</v>
      </c>
      <c r="F2197">
        <f>data!M2198</f>
        <v>1</v>
      </c>
      <c r="G2197">
        <f>data!Q2198</f>
        <v>3275.1</v>
      </c>
      <c r="H2197" t="str">
        <f>data!R2198</f>
        <v/>
      </c>
      <c r="I2197">
        <f>data!S2198</f>
        <v>0</v>
      </c>
      <c r="J2197">
        <f>data!T2198</f>
        <v>18</v>
      </c>
    </row>
    <row r="2198" spans="1:10" x14ac:dyDescent="0.25">
      <c r="A2198">
        <v>2003</v>
      </c>
      <c r="B2198" t="s">
        <v>235</v>
      </c>
      <c r="C2198">
        <f>data!J2199</f>
        <v>0</v>
      </c>
      <c r="D2198" t="str">
        <f>data!K2199</f>
        <v/>
      </c>
      <c r="E2198">
        <f>data!L2199</f>
        <v>0</v>
      </c>
      <c r="F2198">
        <f>data!M2199</f>
        <v>0</v>
      </c>
      <c r="G2198">
        <f>data!Q2199</f>
        <v>562.9</v>
      </c>
      <c r="H2198">
        <f>data!R2199</f>
        <v>186</v>
      </c>
      <c r="I2198">
        <f>data!S2199</f>
        <v>0</v>
      </c>
      <c r="J2198">
        <f>data!T2199</f>
        <v>4</v>
      </c>
    </row>
    <row r="2199" spans="1:10" x14ac:dyDescent="0.25">
      <c r="A2199">
        <v>2003</v>
      </c>
      <c r="B2199" t="s">
        <v>236</v>
      </c>
      <c r="C2199">
        <f>data!J2200</f>
        <v>69.3</v>
      </c>
      <c r="D2199">
        <f>data!K2200</f>
        <v>59</v>
      </c>
      <c r="E2199">
        <f>data!L2200</f>
        <v>0.1</v>
      </c>
      <c r="F2199">
        <f>data!M2200</f>
        <v>2</v>
      </c>
      <c r="G2199">
        <f>data!Q2200</f>
        <v>2580.8000000000002</v>
      </c>
      <c r="H2199">
        <f>data!R2200</f>
        <v>110</v>
      </c>
      <c r="I2199">
        <f>data!S2200</f>
        <v>0</v>
      </c>
      <c r="J2199">
        <f>data!T2200</f>
        <v>8</v>
      </c>
    </row>
    <row r="2200" spans="1:10" x14ac:dyDescent="0.25">
      <c r="A2200">
        <v>2003</v>
      </c>
      <c r="B2200" t="s">
        <v>81</v>
      </c>
      <c r="C2200">
        <f>data!J2201</f>
        <v>1540</v>
      </c>
      <c r="D2200">
        <f>data!K2201</f>
        <v>11</v>
      </c>
      <c r="E2200">
        <f>data!L2201</f>
        <v>2.7</v>
      </c>
      <c r="F2200">
        <f>data!M2201</f>
        <v>5</v>
      </c>
      <c r="G2200">
        <f>data!Q2201</f>
        <v>3553.4</v>
      </c>
      <c r="H2200">
        <f>data!R2201</f>
        <v>92</v>
      </c>
      <c r="I2200">
        <f>data!S2201</f>
        <v>0</v>
      </c>
      <c r="J2200">
        <f>data!T2201</f>
        <v>18</v>
      </c>
    </row>
    <row r="2201" spans="1:10" x14ac:dyDescent="0.25">
      <c r="A2201">
        <v>2003</v>
      </c>
      <c r="B2201" t="s">
        <v>276</v>
      </c>
      <c r="C2201">
        <f>data!J2202</f>
        <v>0</v>
      </c>
      <c r="D2201" t="str">
        <f>data!K2202</f>
        <v/>
      </c>
      <c r="E2201">
        <f>data!L2202</f>
        <v>0</v>
      </c>
      <c r="F2201">
        <f>data!M2202</f>
        <v>0</v>
      </c>
      <c r="G2201">
        <f>data!Q2202</f>
        <v>497.2</v>
      </c>
      <c r="H2201">
        <f>data!R2202</f>
        <v>191</v>
      </c>
      <c r="I2201">
        <f>data!S2202</f>
        <v>0</v>
      </c>
      <c r="J2201">
        <f>data!T2202</f>
        <v>5</v>
      </c>
    </row>
    <row r="2202" spans="1:10" x14ac:dyDescent="0.25">
      <c r="A2202">
        <v>2003</v>
      </c>
      <c r="B2202" t="s">
        <v>82</v>
      </c>
      <c r="C2202">
        <f>data!J2203</f>
        <v>0</v>
      </c>
      <c r="D2202" t="str">
        <f>data!K2203</f>
        <v/>
      </c>
      <c r="E2202">
        <f>data!L2203</f>
        <v>0</v>
      </c>
      <c r="F2202">
        <f>data!M2203</f>
        <v>0</v>
      </c>
      <c r="G2202">
        <f>data!Q2203</f>
        <v>6997.2</v>
      </c>
      <c r="H2202">
        <f>data!R2203</f>
        <v>63</v>
      </c>
      <c r="I2202">
        <f>data!S2203</f>
        <v>0.1</v>
      </c>
      <c r="J2202">
        <f>data!T2203</f>
        <v>13</v>
      </c>
    </row>
    <row r="2203" spans="1:10" x14ac:dyDescent="0.25">
      <c r="A2203">
        <v>2003</v>
      </c>
      <c r="B2203" t="s">
        <v>277</v>
      </c>
      <c r="C2203">
        <f>data!J2204</f>
        <v>0</v>
      </c>
      <c r="D2203" t="str">
        <f>data!K2204</f>
        <v/>
      </c>
      <c r="E2203">
        <f>data!L2204</f>
        <v>0</v>
      </c>
      <c r="F2203">
        <f>data!M2204</f>
        <v>0</v>
      </c>
      <c r="G2203">
        <f>data!Q2204</f>
        <v>0</v>
      </c>
      <c r="H2203" t="str">
        <f>data!R2204</f>
        <v/>
      </c>
      <c r="I2203">
        <f>data!S2204</f>
        <v>0</v>
      </c>
      <c r="J2203">
        <f>data!T2204</f>
        <v>0</v>
      </c>
    </row>
    <row r="2204" spans="1:10" x14ac:dyDescent="0.25">
      <c r="A2204">
        <v>2003</v>
      </c>
      <c r="B2204" t="s">
        <v>83</v>
      </c>
      <c r="C2204">
        <f>data!J2205</f>
        <v>786.6</v>
      </c>
      <c r="D2204">
        <f>data!K2205</f>
        <v>19</v>
      </c>
      <c r="E2204">
        <f>data!L2205</f>
        <v>1.4</v>
      </c>
      <c r="F2204">
        <f>data!M2205</f>
        <v>1</v>
      </c>
      <c r="G2204">
        <f>data!Q2205</f>
        <v>9871.2000000000007</v>
      </c>
      <c r="H2204">
        <f>data!R2205</f>
        <v>50</v>
      </c>
      <c r="I2204">
        <f>data!S2205</f>
        <v>0.1</v>
      </c>
      <c r="J2204">
        <f>data!T2205</f>
        <v>35</v>
      </c>
    </row>
    <row r="2205" spans="1:10" x14ac:dyDescent="0.25">
      <c r="A2205">
        <v>2003</v>
      </c>
      <c r="B2205" t="s">
        <v>278</v>
      </c>
      <c r="C2205">
        <f>data!J2206</f>
        <v>0</v>
      </c>
      <c r="D2205" t="str">
        <f>data!K2206</f>
        <v/>
      </c>
      <c r="E2205">
        <f>data!L2206</f>
        <v>0</v>
      </c>
      <c r="F2205">
        <f>data!M2206</f>
        <v>0</v>
      </c>
      <c r="G2205">
        <f>data!Q2206</f>
        <v>0</v>
      </c>
      <c r="H2205" t="str">
        <f>data!R2206</f>
        <v/>
      </c>
      <c r="I2205">
        <f>data!S2206</f>
        <v>0</v>
      </c>
      <c r="J2205">
        <f>data!T2206</f>
        <v>0</v>
      </c>
    </row>
    <row r="2206" spans="1:10" x14ac:dyDescent="0.25">
      <c r="A2206">
        <v>2003</v>
      </c>
      <c r="B2206" t="s">
        <v>139</v>
      </c>
      <c r="C2206">
        <f>data!J2207</f>
        <v>8</v>
      </c>
      <c r="D2206">
        <f>data!K2207</f>
        <v>81</v>
      </c>
      <c r="E2206">
        <f>data!L2207</f>
        <v>0</v>
      </c>
      <c r="F2206">
        <f>data!M2207</f>
        <v>1</v>
      </c>
      <c r="G2206">
        <f>data!Q2207</f>
        <v>755.7</v>
      </c>
      <c r="H2206">
        <f>data!R2207</f>
        <v>166</v>
      </c>
      <c r="I2206">
        <f>data!S2207</f>
        <v>0</v>
      </c>
      <c r="J2206">
        <f>data!T2207</f>
        <v>5</v>
      </c>
    </row>
    <row r="2207" spans="1:10" x14ac:dyDescent="0.25">
      <c r="A2207">
        <v>2003</v>
      </c>
      <c r="B2207" t="s">
        <v>230</v>
      </c>
      <c r="C2207">
        <f>data!J2208</f>
        <v>0</v>
      </c>
      <c r="D2207" t="str">
        <f>data!K2208</f>
        <v/>
      </c>
      <c r="E2207">
        <f>data!L2208</f>
        <v>0</v>
      </c>
      <c r="F2207">
        <f>data!M2208</f>
        <v>0</v>
      </c>
      <c r="G2207">
        <f>data!Q2208</f>
        <v>1298.7</v>
      </c>
      <c r="H2207">
        <f>data!R2208</f>
        <v>139</v>
      </c>
      <c r="I2207">
        <f>data!S2208</f>
        <v>0</v>
      </c>
      <c r="J2207">
        <f>data!T2208</f>
        <v>2</v>
      </c>
    </row>
    <row r="2208" spans="1:10" x14ac:dyDescent="0.25">
      <c r="A2208">
        <v>2003</v>
      </c>
      <c r="B2208" t="s">
        <v>439</v>
      </c>
      <c r="C2208">
        <f>data!J2209</f>
        <v>0</v>
      </c>
      <c r="D2208" t="str">
        <f>data!K2209</f>
        <v/>
      </c>
      <c r="E2208">
        <f>data!L2209</f>
        <v>0</v>
      </c>
      <c r="F2208">
        <f>data!M2209</f>
        <v>0</v>
      </c>
      <c r="G2208">
        <f>data!Q2209</f>
        <v>0</v>
      </c>
      <c r="H2208" t="str">
        <f>data!R2209</f>
        <v/>
      </c>
      <c r="I2208">
        <f>data!S2209</f>
        <v>0</v>
      </c>
      <c r="J2208">
        <f>data!T2209</f>
        <v>0</v>
      </c>
    </row>
    <row r="2209" spans="1:10" x14ac:dyDescent="0.25">
      <c r="A2209">
        <v>2003</v>
      </c>
      <c r="B2209" t="s">
        <v>421</v>
      </c>
      <c r="C2209">
        <f>data!J2210</f>
        <v>0</v>
      </c>
      <c r="D2209" t="str">
        <f>data!K2210</f>
        <v/>
      </c>
      <c r="E2209">
        <f>data!L2210</f>
        <v>0</v>
      </c>
      <c r="F2209">
        <f>data!M2210</f>
        <v>0</v>
      </c>
      <c r="G2209">
        <f>data!Q2210</f>
        <v>0</v>
      </c>
      <c r="H2209" t="str">
        <f>data!R2210</f>
        <v/>
      </c>
      <c r="I2209">
        <f>data!S2210</f>
        <v>0</v>
      </c>
      <c r="J2209">
        <f>data!T2210</f>
        <v>0</v>
      </c>
    </row>
    <row r="2210" spans="1:10" x14ac:dyDescent="0.25">
      <c r="A2210">
        <v>2003</v>
      </c>
      <c r="B2210" t="s">
        <v>140</v>
      </c>
      <c r="C2210">
        <f>data!J2211</f>
        <v>0</v>
      </c>
      <c r="D2210" t="str">
        <f>data!K2211</f>
        <v/>
      </c>
      <c r="E2210">
        <f>data!L2211</f>
        <v>0</v>
      </c>
      <c r="F2210">
        <f>data!M2211</f>
        <v>0</v>
      </c>
      <c r="G2210">
        <f>data!Q2211</f>
        <v>858.3</v>
      </c>
      <c r="H2210">
        <f>data!R2211</f>
        <v>159</v>
      </c>
      <c r="I2210">
        <f>data!S2211</f>
        <v>0</v>
      </c>
      <c r="J2210">
        <f>data!T2211</f>
        <v>2</v>
      </c>
    </row>
    <row r="2211" spans="1:10" x14ac:dyDescent="0.25">
      <c r="A2211">
        <v>2003</v>
      </c>
      <c r="B2211" t="s">
        <v>24</v>
      </c>
      <c r="C2211">
        <f>data!J2212</f>
        <v>67.2</v>
      </c>
      <c r="D2211">
        <f>data!K2212</f>
        <v>60</v>
      </c>
      <c r="E2211">
        <f>data!L2212</f>
        <v>0.1</v>
      </c>
      <c r="F2211">
        <f>data!M2212</f>
        <v>1</v>
      </c>
      <c r="G2211">
        <f>data!Q2212</f>
        <v>134208.70000000001</v>
      </c>
      <c r="H2211">
        <f>data!R2212</f>
        <v>8</v>
      </c>
      <c r="I2211">
        <f>data!S2212</f>
        <v>1.7</v>
      </c>
      <c r="J2211">
        <f>data!T2212</f>
        <v>69</v>
      </c>
    </row>
    <row r="2212" spans="1:10" x14ac:dyDescent="0.25">
      <c r="A2212">
        <v>2003</v>
      </c>
      <c r="B2212" t="s">
        <v>455</v>
      </c>
      <c r="C2212">
        <f>data!J2213</f>
        <v>0</v>
      </c>
      <c r="D2212" t="str">
        <f>data!K2213</f>
        <v/>
      </c>
      <c r="E2212">
        <f>data!L2213</f>
        <v>0</v>
      </c>
      <c r="F2212">
        <f>data!M2213</f>
        <v>0</v>
      </c>
      <c r="G2212">
        <f>data!Q2213</f>
        <v>510</v>
      </c>
      <c r="H2212">
        <f>data!R2213</f>
        <v>188</v>
      </c>
      <c r="I2212">
        <f>data!S2213</f>
        <v>0</v>
      </c>
      <c r="J2212">
        <f>data!T2213</f>
        <v>1</v>
      </c>
    </row>
    <row r="2213" spans="1:10" x14ac:dyDescent="0.25">
      <c r="A2213">
        <v>2003</v>
      </c>
      <c r="B2213" t="s">
        <v>365</v>
      </c>
      <c r="C2213">
        <f>data!J2214</f>
        <v>0</v>
      </c>
      <c r="D2213" t="str">
        <f>data!K2214</f>
        <v/>
      </c>
      <c r="E2213">
        <f>data!L2214</f>
        <v>0</v>
      </c>
      <c r="F2213">
        <f>data!M2214</f>
        <v>0</v>
      </c>
      <c r="G2213">
        <f>data!Q2214</f>
        <v>0</v>
      </c>
      <c r="H2213" t="str">
        <f>data!R2214</f>
        <v/>
      </c>
      <c r="I2213">
        <f>data!S2214</f>
        <v>0</v>
      </c>
      <c r="J2213">
        <f>data!T2214</f>
        <v>0</v>
      </c>
    </row>
    <row r="2214" spans="1:10" x14ac:dyDescent="0.25">
      <c r="A2214">
        <v>2003</v>
      </c>
      <c r="B2214" t="s">
        <v>141</v>
      </c>
      <c r="C2214">
        <f>data!J2215</f>
        <v>1139.3</v>
      </c>
      <c r="D2214">
        <f>data!K2215</f>
        <v>13</v>
      </c>
      <c r="E2214">
        <f>data!L2215</f>
        <v>2</v>
      </c>
      <c r="F2214">
        <f>data!M2215</f>
        <v>2</v>
      </c>
      <c r="G2214">
        <f>data!Q2215</f>
        <v>4965.5</v>
      </c>
      <c r="H2214">
        <f>data!R2215</f>
        <v>80</v>
      </c>
      <c r="I2214">
        <f>data!S2215</f>
        <v>0.1</v>
      </c>
      <c r="J2214">
        <f>data!T2215</f>
        <v>7</v>
      </c>
    </row>
    <row r="2215" spans="1:10" x14ac:dyDescent="0.25">
      <c r="A2215">
        <v>2003</v>
      </c>
      <c r="B2215" t="s">
        <v>456</v>
      </c>
      <c r="C2215">
        <f>data!J2216</f>
        <v>0</v>
      </c>
      <c r="D2215" t="str">
        <f>data!K2216</f>
        <v/>
      </c>
      <c r="E2215">
        <f>data!L2216</f>
        <v>0</v>
      </c>
      <c r="F2215">
        <f>data!M2216</f>
        <v>0</v>
      </c>
      <c r="G2215">
        <f>data!Q2216</f>
        <v>0</v>
      </c>
      <c r="H2215" t="str">
        <f>data!R2216</f>
        <v/>
      </c>
      <c r="I2215">
        <f>data!S2216</f>
        <v>0</v>
      </c>
      <c r="J2215">
        <f>data!T2216</f>
        <v>0</v>
      </c>
    </row>
    <row r="2216" spans="1:10" x14ac:dyDescent="0.25">
      <c r="A2216">
        <v>2003</v>
      </c>
      <c r="B2216" t="s">
        <v>281</v>
      </c>
      <c r="C2216">
        <f>data!J2217</f>
        <v>0</v>
      </c>
      <c r="D2216" t="str">
        <f>data!K2217</f>
        <v/>
      </c>
      <c r="E2216">
        <f>data!L2217</f>
        <v>0</v>
      </c>
      <c r="F2216">
        <f>data!M2217</f>
        <v>0</v>
      </c>
      <c r="G2216">
        <f>data!Q2217</f>
        <v>0</v>
      </c>
      <c r="H2216" t="str">
        <f>data!R2217</f>
        <v/>
      </c>
      <c r="I2216">
        <f>data!S2217</f>
        <v>0</v>
      </c>
      <c r="J2216">
        <f>data!T2217</f>
        <v>0</v>
      </c>
    </row>
    <row r="2217" spans="1:10" x14ac:dyDescent="0.25">
      <c r="A2217">
        <v>2003</v>
      </c>
      <c r="B2217" t="s">
        <v>457</v>
      </c>
      <c r="C2217">
        <f>data!J2218</f>
        <v>0</v>
      </c>
      <c r="D2217" t="str">
        <f>data!K2218</f>
        <v/>
      </c>
      <c r="E2217">
        <f>data!L2218</f>
        <v>0</v>
      </c>
      <c r="F2217">
        <f>data!M2218</f>
        <v>0</v>
      </c>
      <c r="G2217">
        <f>data!Q2218</f>
        <v>0</v>
      </c>
      <c r="H2217" t="str">
        <f>data!R2218</f>
        <v/>
      </c>
      <c r="I2217">
        <f>data!S2218</f>
        <v>0</v>
      </c>
      <c r="J2217">
        <f>data!T2218</f>
        <v>0</v>
      </c>
    </row>
    <row r="2218" spans="1:10" x14ac:dyDescent="0.25">
      <c r="A2218">
        <v>2003</v>
      </c>
      <c r="B2218" t="s">
        <v>239</v>
      </c>
      <c r="C2218">
        <f>data!J2219</f>
        <v>115.1</v>
      </c>
      <c r="D2218">
        <f>data!K2219</f>
        <v>52</v>
      </c>
      <c r="E2218">
        <f>data!L2219</f>
        <v>0.2</v>
      </c>
      <c r="F2218">
        <f>data!M2219</f>
        <v>1</v>
      </c>
      <c r="G2218">
        <f>data!Q2219</f>
        <v>1123.4000000000001</v>
      </c>
      <c r="H2218">
        <f>data!R2219</f>
        <v>143</v>
      </c>
      <c r="I2218">
        <f>data!S2219</f>
        <v>0</v>
      </c>
      <c r="J2218">
        <f>data!T2219</f>
        <v>14</v>
      </c>
    </row>
    <row r="2219" spans="1:10" x14ac:dyDescent="0.25">
      <c r="A2219">
        <v>2003</v>
      </c>
      <c r="B2219" t="s">
        <v>85</v>
      </c>
      <c r="C2219">
        <f>data!J2220</f>
        <v>0</v>
      </c>
      <c r="D2219" t="str">
        <f>data!K2220</f>
        <v/>
      </c>
      <c r="E2219">
        <f>data!L2220</f>
        <v>0</v>
      </c>
      <c r="F2219">
        <f>data!M2220</f>
        <v>0</v>
      </c>
      <c r="G2219">
        <f>data!Q2220</f>
        <v>0</v>
      </c>
      <c r="H2219" t="str">
        <f>data!R2220</f>
        <v/>
      </c>
      <c r="I2219">
        <f>data!S2220</f>
        <v>0</v>
      </c>
      <c r="J2219">
        <f>data!T2220</f>
        <v>0</v>
      </c>
    </row>
    <row r="2220" spans="1:10" x14ac:dyDescent="0.25">
      <c r="A2220">
        <v>2003</v>
      </c>
      <c r="B2220" t="s">
        <v>25</v>
      </c>
      <c r="C2220">
        <f>data!J2221</f>
        <v>85</v>
      </c>
      <c r="D2220">
        <f>data!K2221</f>
        <v>56</v>
      </c>
      <c r="E2220">
        <f>data!L2221</f>
        <v>0.2</v>
      </c>
      <c r="F2220">
        <f>data!M2221</f>
        <v>1</v>
      </c>
      <c r="G2220">
        <f>data!Q2221</f>
        <v>15241.5</v>
      </c>
      <c r="H2220">
        <f>data!R2221</f>
        <v>41</v>
      </c>
      <c r="I2220">
        <f>data!S2221</f>
        <v>0.2</v>
      </c>
      <c r="J2220">
        <f>data!T2221</f>
        <v>29</v>
      </c>
    </row>
    <row r="2221" spans="1:10" x14ac:dyDescent="0.25">
      <c r="A2221">
        <v>2003</v>
      </c>
      <c r="B2221" t="s">
        <v>458</v>
      </c>
      <c r="C2221">
        <f>data!J2222</f>
        <v>51.4</v>
      </c>
      <c r="D2221">
        <f>data!K2222</f>
        <v>66</v>
      </c>
      <c r="E2221">
        <f>data!L2222</f>
        <v>0.1</v>
      </c>
      <c r="F2221">
        <f>data!M2222</f>
        <v>1</v>
      </c>
      <c r="G2221">
        <f>data!Q2222</f>
        <v>0</v>
      </c>
      <c r="H2221" t="str">
        <f>data!R2222</f>
        <v/>
      </c>
      <c r="I2221">
        <f>data!S2222</f>
        <v>0</v>
      </c>
      <c r="J2221">
        <f>data!T2222</f>
        <v>0</v>
      </c>
    </row>
    <row r="2222" spans="1:10" x14ac:dyDescent="0.25">
      <c r="A2222">
        <v>2003</v>
      </c>
      <c r="B2222" t="s">
        <v>26</v>
      </c>
      <c r="C2222">
        <f>data!J2223</f>
        <v>255</v>
      </c>
      <c r="D2222">
        <f>data!K2223</f>
        <v>38</v>
      </c>
      <c r="E2222">
        <f>data!L2223</f>
        <v>0.5</v>
      </c>
      <c r="F2222">
        <f>data!M2223</f>
        <v>1</v>
      </c>
      <c r="G2222">
        <f>data!Q2223</f>
        <v>0</v>
      </c>
      <c r="H2222" t="str">
        <f>data!R2223</f>
        <v/>
      </c>
      <c r="I2222">
        <f>data!S2223</f>
        <v>0</v>
      </c>
      <c r="J2222">
        <f>data!T2223</f>
        <v>0</v>
      </c>
    </row>
    <row r="2223" spans="1:10" x14ac:dyDescent="0.25">
      <c r="A2223">
        <v>2003</v>
      </c>
      <c r="B2223" t="s">
        <v>27</v>
      </c>
      <c r="C2223">
        <f>data!J2224</f>
        <v>56.4</v>
      </c>
      <c r="D2223">
        <f>data!K2224</f>
        <v>64</v>
      </c>
      <c r="E2223">
        <f>data!L2224</f>
        <v>0.1</v>
      </c>
      <c r="F2223">
        <f>data!M2224</f>
        <v>2</v>
      </c>
      <c r="G2223">
        <f>data!Q2224</f>
        <v>646</v>
      </c>
      <c r="H2223">
        <f>data!R2224</f>
        <v>174</v>
      </c>
      <c r="I2223">
        <f>data!S2224</f>
        <v>0</v>
      </c>
      <c r="J2223">
        <f>data!T2224</f>
        <v>6</v>
      </c>
    </row>
    <row r="2224" spans="1:10" x14ac:dyDescent="0.25">
      <c r="A2224">
        <v>2003</v>
      </c>
      <c r="B2224" t="s">
        <v>282</v>
      </c>
      <c r="C2224">
        <f>data!J2225</f>
        <v>0</v>
      </c>
      <c r="D2224" t="str">
        <f>data!K2225</f>
        <v/>
      </c>
      <c r="E2224">
        <f>data!L2225</f>
        <v>0</v>
      </c>
      <c r="F2224">
        <f>data!M2225</f>
        <v>0</v>
      </c>
      <c r="G2224">
        <f>data!Q2225</f>
        <v>0</v>
      </c>
      <c r="H2224" t="str">
        <f>data!R2225</f>
        <v/>
      </c>
      <c r="I2224">
        <f>data!S2225</f>
        <v>0</v>
      </c>
      <c r="J2224">
        <f>data!T2225</f>
        <v>0</v>
      </c>
    </row>
    <row r="2225" spans="1:10" x14ac:dyDescent="0.25">
      <c r="A2225">
        <v>2003</v>
      </c>
      <c r="B2225" t="s">
        <v>243</v>
      </c>
      <c r="C2225">
        <f>data!J2226</f>
        <v>0</v>
      </c>
      <c r="D2225" t="str">
        <f>data!K2226</f>
        <v/>
      </c>
      <c r="E2225">
        <f>data!L2226</f>
        <v>0</v>
      </c>
      <c r="F2225">
        <f>data!M2226</f>
        <v>0</v>
      </c>
      <c r="G2225">
        <f>data!Q2226</f>
        <v>1803</v>
      </c>
      <c r="H2225">
        <f>data!R2226</f>
        <v>130</v>
      </c>
      <c r="I2225">
        <f>data!S2226</f>
        <v>0</v>
      </c>
      <c r="J2225">
        <f>data!T2226</f>
        <v>5</v>
      </c>
    </row>
    <row r="2226" spans="1:10" x14ac:dyDescent="0.25">
      <c r="A2226">
        <v>2003</v>
      </c>
      <c r="B2226" t="s">
        <v>88</v>
      </c>
      <c r="C2226">
        <f>data!J2227</f>
        <v>850</v>
      </c>
      <c r="D2226">
        <f>data!K2227</f>
        <v>18</v>
      </c>
      <c r="E2226">
        <f>data!L2227</f>
        <v>1.5</v>
      </c>
      <c r="F2226">
        <f>data!M2227</f>
        <v>2</v>
      </c>
      <c r="G2226">
        <f>data!Q2227</f>
        <v>23435.9</v>
      </c>
      <c r="H2226">
        <f>data!R2227</f>
        <v>34</v>
      </c>
      <c r="I2226">
        <f>data!S2227</f>
        <v>0.3</v>
      </c>
      <c r="J2226">
        <f>data!T2227</f>
        <v>16</v>
      </c>
    </row>
    <row r="2227" spans="1:10" x14ac:dyDescent="0.25">
      <c r="A2227">
        <v>2003</v>
      </c>
      <c r="B2227" t="s">
        <v>28</v>
      </c>
      <c r="C2227">
        <f>data!J2228</f>
        <v>615.29999999999995</v>
      </c>
      <c r="D2227">
        <f>data!K2228</f>
        <v>22</v>
      </c>
      <c r="E2227">
        <f>data!L2228</f>
        <v>1.1000000000000001</v>
      </c>
      <c r="F2227">
        <f>data!M2228</f>
        <v>3</v>
      </c>
      <c r="G2227">
        <f>data!Q2228</f>
        <v>83567.199999999997</v>
      </c>
      <c r="H2227">
        <f>data!R2228</f>
        <v>11</v>
      </c>
      <c r="I2227">
        <f>data!S2228</f>
        <v>1</v>
      </c>
      <c r="J2227">
        <f>data!T2228</f>
        <v>39</v>
      </c>
    </row>
    <row r="2228" spans="1:10" x14ac:dyDescent="0.25">
      <c r="A2228">
        <v>2003</v>
      </c>
      <c r="B2228" t="s">
        <v>145</v>
      </c>
      <c r="C2228">
        <f>data!J2229</f>
        <v>2311.6</v>
      </c>
      <c r="D2228">
        <f>data!K2229</f>
        <v>8</v>
      </c>
      <c r="E2228">
        <f>data!L2229</f>
        <v>4</v>
      </c>
      <c r="F2228">
        <f>data!M2229</f>
        <v>19</v>
      </c>
      <c r="G2228">
        <f>data!Q2229</f>
        <v>2744.3</v>
      </c>
      <c r="H2228">
        <f>data!R2229</f>
        <v>106</v>
      </c>
      <c r="I2228">
        <f>data!S2229</f>
        <v>0</v>
      </c>
      <c r="J2228">
        <f>data!T2229</f>
        <v>33</v>
      </c>
    </row>
    <row r="2229" spans="1:10" x14ac:dyDescent="0.25">
      <c r="A2229">
        <v>2003</v>
      </c>
      <c r="B2229" t="s">
        <v>459</v>
      </c>
      <c r="C2229">
        <f>data!J2230</f>
        <v>0</v>
      </c>
      <c r="D2229" t="str">
        <f>data!K2230</f>
        <v/>
      </c>
      <c r="E2229">
        <f>data!L2230</f>
        <v>0</v>
      </c>
      <c r="F2229">
        <f>data!M2230</f>
        <v>0</v>
      </c>
      <c r="G2229">
        <f>data!Q2230</f>
        <v>0</v>
      </c>
      <c r="H2229" t="str">
        <f>data!R2230</f>
        <v/>
      </c>
      <c r="I2229">
        <f>data!S2230</f>
        <v>0</v>
      </c>
      <c r="J2229">
        <f>data!T2230</f>
        <v>0</v>
      </c>
    </row>
    <row r="2230" spans="1:10" x14ac:dyDescent="0.25">
      <c r="A2230">
        <v>2003</v>
      </c>
      <c r="B2230" t="s">
        <v>283</v>
      </c>
      <c r="C2230">
        <f>data!J2231</f>
        <v>0</v>
      </c>
      <c r="D2230" t="str">
        <f>data!K2231</f>
        <v/>
      </c>
      <c r="E2230">
        <f>data!L2231</f>
        <v>0</v>
      </c>
      <c r="F2230">
        <f>data!M2231</f>
        <v>0</v>
      </c>
      <c r="G2230">
        <f>data!Q2231</f>
        <v>0</v>
      </c>
      <c r="H2230" t="str">
        <f>data!R2231</f>
        <v/>
      </c>
      <c r="I2230">
        <f>data!S2231</f>
        <v>0</v>
      </c>
      <c r="J2230">
        <f>data!T2231</f>
        <v>0</v>
      </c>
    </row>
    <row r="2231" spans="1:10" x14ac:dyDescent="0.25">
      <c r="A2231">
        <v>2003</v>
      </c>
      <c r="B2231" t="s">
        <v>90</v>
      </c>
      <c r="C2231">
        <f>data!J2232</f>
        <v>0</v>
      </c>
      <c r="D2231" t="str">
        <f>data!K2232</f>
        <v/>
      </c>
      <c r="E2231">
        <f>data!L2232</f>
        <v>0</v>
      </c>
      <c r="F2231">
        <f>data!M2232</f>
        <v>0</v>
      </c>
      <c r="G2231">
        <f>data!Q2232</f>
        <v>34981</v>
      </c>
      <c r="H2231">
        <f>data!R2232</f>
        <v>25</v>
      </c>
      <c r="I2231">
        <f>data!S2232</f>
        <v>0.4</v>
      </c>
      <c r="J2231">
        <f>data!T2232</f>
        <v>15</v>
      </c>
    </row>
    <row r="2232" spans="1:10" x14ac:dyDescent="0.25">
      <c r="A2232">
        <v>2003</v>
      </c>
      <c r="B2232" t="s">
        <v>29</v>
      </c>
      <c r="C2232">
        <f>data!J2233</f>
        <v>1620.1</v>
      </c>
      <c r="D2232">
        <f>data!K2233</f>
        <v>9</v>
      </c>
      <c r="E2232">
        <f>data!L2233</f>
        <v>2.8</v>
      </c>
      <c r="F2232">
        <f>data!M2233</f>
        <v>5</v>
      </c>
      <c r="G2232">
        <f>data!Q2233</f>
        <v>58873.7</v>
      </c>
      <c r="H2232">
        <f>data!R2233</f>
        <v>17</v>
      </c>
      <c r="I2232">
        <f>data!S2233</f>
        <v>0.7</v>
      </c>
      <c r="J2232">
        <f>data!T2233</f>
        <v>101</v>
      </c>
    </row>
    <row r="2233" spans="1:10" x14ac:dyDescent="0.25">
      <c r="A2233">
        <v>2003</v>
      </c>
      <c r="B2233" t="s">
        <v>231</v>
      </c>
      <c r="C2233">
        <f>data!J2234</f>
        <v>520.9</v>
      </c>
      <c r="D2233">
        <f>data!K2234</f>
        <v>26</v>
      </c>
      <c r="E2233">
        <f>data!L2234</f>
        <v>0.9</v>
      </c>
      <c r="F2233">
        <f>data!M2234</f>
        <v>2</v>
      </c>
      <c r="G2233">
        <f>data!Q2234</f>
        <v>24695.8</v>
      </c>
      <c r="H2233">
        <f>data!R2234</f>
        <v>33</v>
      </c>
      <c r="I2233">
        <f>data!S2234</f>
        <v>0.3</v>
      </c>
      <c r="J2233">
        <f>data!T2234</f>
        <v>28</v>
      </c>
    </row>
    <row r="2234" spans="1:10" x14ac:dyDescent="0.25">
      <c r="A2234">
        <v>2003</v>
      </c>
      <c r="B2234" t="s">
        <v>240</v>
      </c>
      <c r="C2234">
        <f>data!J2235</f>
        <v>0</v>
      </c>
      <c r="D2234" t="str">
        <f>data!K2235</f>
        <v/>
      </c>
      <c r="E2234">
        <f>data!L2235</f>
        <v>0</v>
      </c>
      <c r="F2234">
        <f>data!M2235</f>
        <v>0</v>
      </c>
      <c r="G2234">
        <f>data!Q2235</f>
        <v>0</v>
      </c>
      <c r="H2234" t="str">
        <f>data!R2235</f>
        <v/>
      </c>
      <c r="I2234">
        <f>data!S2235</f>
        <v>0</v>
      </c>
      <c r="J2234">
        <f>data!T2235</f>
        <v>0</v>
      </c>
    </row>
    <row r="2235" spans="1:10" x14ac:dyDescent="0.25">
      <c r="A2235">
        <v>2003</v>
      </c>
      <c r="B2235" t="s">
        <v>372</v>
      </c>
      <c r="C2235">
        <f>data!J2236</f>
        <v>0</v>
      </c>
      <c r="D2235" t="str">
        <f>data!K2236</f>
        <v/>
      </c>
      <c r="E2235">
        <f>data!L2236</f>
        <v>0</v>
      </c>
      <c r="F2235">
        <f>data!M2236</f>
        <v>0</v>
      </c>
      <c r="G2235">
        <f>data!Q2236</f>
        <v>3918.8</v>
      </c>
      <c r="H2235">
        <f>data!R2236</f>
        <v>87</v>
      </c>
      <c r="I2235">
        <f>data!S2236</f>
        <v>0.1</v>
      </c>
      <c r="J2235">
        <f>data!T2236</f>
        <v>16</v>
      </c>
    </row>
    <row r="2236" spans="1:10" x14ac:dyDescent="0.25">
      <c r="A2236">
        <v>2003</v>
      </c>
      <c r="B2236" t="s">
        <v>287</v>
      </c>
      <c r="C2236">
        <f>data!J2237</f>
        <v>0</v>
      </c>
      <c r="D2236" t="str">
        <f>data!K2237</f>
        <v/>
      </c>
      <c r="E2236">
        <f>data!L2237</f>
        <v>0</v>
      </c>
      <c r="F2236">
        <f>data!M2237</f>
        <v>0</v>
      </c>
      <c r="G2236">
        <f>data!Q2237</f>
        <v>0</v>
      </c>
      <c r="H2236" t="str">
        <f>data!R2237</f>
        <v/>
      </c>
      <c r="I2236">
        <f>data!S2237</f>
        <v>0</v>
      </c>
      <c r="J2236">
        <f>data!T2237</f>
        <v>0</v>
      </c>
    </row>
    <row r="2237" spans="1:10" x14ac:dyDescent="0.25">
      <c r="A2237">
        <v>2003</v>
      </c>
      <c r="B2237" t="s">
        <v>93</v>
      </c>
      <c r="C2237">
        <f>data!J2238</f>
        <v>0</v>
      </c>
      <c r="D2237" t="str">
        <f>data!K2238</f>
        <v/>
      </c>
      <c r="E2237">
        <f>data!L2238</f>
        <v>0</v>
      </c>
      <c r="F2237">
        <f>data!M2238</f>
        <v>0</v>
      </c>
      <c r="G2237">
        <f>data!Q2238</f>
        <v>0</v>
      </c>
      <c r="H2237" t="str">
        <f>data!R2238</f>
        <v/>
      </c>
      <c r="I2237">
        <f>data!S2238</f>
        <v>0</v>
      </c>
      <c r="J2237">
        <f>data!T2238</f>
        <v>0</v>
      </c>
    </row>
    <row r="2238" spans="1:10" x14ac:dyDescent="0.25">
      <c r="A2238">
        <v>2003</v>
      </c>
      <c r="B2238" t="s">
        <v>426</v>
      </c>
      <c r="C2238">
        <f>data!J2239</f>
        <v>0</v>
      </c>
      <c r="D2238" t="str">
        <f>data!K2239</f>
        <v/>
      </c>
      <c r="E2238">
        <f>data!L2239</f>
        <v>0</v>
      </c>
      <c r="F2238">
        <f>data!M2239</f>
        <v>0</v>
      </c>
      <c r="G2238">
        <f>data!Q2239</f>
        <v>0</v>
      </c>
      <c r="H2238" t="str">
        <f>data!R2239</f>
        <v/>
      </c>
      <c r="I2238">
        <f>data!S2239</f>
        <v>0</v>
      </c>
      <c r="J2238">
        <f>data!T2239</f>
        <v>0</v>
      </c>
    </row>
    <row r="2239" spans="1:10" x14ac:dyDescent="0.25">
      <c r="A2239">
        <v>2003</v>
      </c>
      <c r="B2239" t="s">
        <v>288</v>
      </c>
      <c r="C2239">
        <f>data!J2240</f>
        <v>0</v>
      </c>
      <c r="D2239" t="str">
        <f>data!K2240</f>
        <v/>
      </c>
      <c r="E2239">
        <f>data!L2240</f>
        <v>0</v>
      </c>
      <c r="F2239">
        <f>data!M2240</f>
        <v>0</v>
      </c>
      <c r="G2239">
        <f>data!Q2240</f>
        <v>0</v>
      </c>
      <c r="H2239" t="str">
        <f>data!R2240</f>
        <v/>
      </c>
      <c r="I2239">
        <f>data!S2240</f>
        <v>0</v>
      </c>
      <c r="J2239">
        <f>data!T2240</f>
        <v>0</v>
      </c>
    </row>
    <row r="2240" spans="1:10" x14ac:dyDescent="0.25">
      <c r="A2240">
        <v>2003</v>
      </c>
      <c r="B2240" t="s">
        <v>289</v>
      </c>
      <c r="C2240">
        <f>data!J2241</f>
        <v>0</v>
      </c>
      <c r="D2240" t="str">
        <f>data!K2241</f>
        <v/>
      </c>
      <c r="E2240">
        <f>data!L2241</f>
        <v>0</v>
      </c>
      <c r="F2240">
        <f>data!M2241</f>
        <v>0</v>
      </c>
      <c r="G2240">
        <f>data!Q2241</f>
        <v>0</v>
      </c>
      <c r="H2240" t="str">
        <f>data!R2241</f>
        <v/>
      </c>
      <c r="I2240">
        <f>data!S2241</f>
        <v>0</v>
      </c>
      <c r="J2240">
        <f>data!T2241</f>
        <v>0</v>
      </c>
    </row>
    <row r="2241" spans="1:10" x14ac:dyDescent="0.25">
      <c r="A2241">
        <v>2003</v>
      </c>
      <c r="B2241" t="s">
        <v>460</v>
      </c>
      <c r="C2241">
        <f>data!J2242</f>
        <v>0</v>
      </c>
      <c r="D2241" t="str">
        <f>data!K2242</f>
        <v/>
      </c>
      <c r="E2241">
        <f>data!L2242</f>
        <v>0</v>
      </c>
      <c r="F2241">
        <f>data!M2242</f>
        <v>0</v>
      </c>
      <c r="G2241">
        <f>data!Q2242</f>
        <v>111707.7</v>
      </c>
      <c r="H2241" t="str">
        <f>data!R2242</f>
        <v/>
      </c>
      <c r="I2241">
        <f>data!S2242</f>
        <v>1.4</v>
      </c>
      <c r="J2241">
        <f>data!T2242</f>
        <v>77</v>
      </c>
    </row>
    <row r="2242" spans="1:10" x14ac:dyDescent="0.25">
      <c r="A2242">
        <v>2003</v>
      </c>
      <c r="B2242" t="s">
        <v>290</v>
      </c>
      <c r="C2242">
        <f>data!J2243</f>
        <v>0</v>
      </c>
      <c r="D2242" t="str">
        <f>data!K2243</f>
        <v/>
      </c>
      <c r="E2242">
        <f>data!L2243</f>
        <v>0</v>
      </c>
      <c r="F2242">
        <f>data!M2243</f>
        <v>0</v>
      </c>
      <c r="G2242">
        <f>data!Q2243</f>
        <v>0</v>
      </c>
      <c r="H2242" t="str">
        <f>data!R2243</f>
        <v/>
      </c>
      <c r="I2242">
        <f>data!S2243</f>
        <v>0</v>
      </c>
      <c r="J2242">
        <f>data!T2243</f>
        <v>0</v>
      </c>
    </row>
    <row r="2243" spans="1:10" x14ac:dyDescent="0.25">
      <c r="A2243">
        <v>2003</v>
      </c>
      <c r="B2243" t="s">
        <v>32</v>
      </c>
      <c r="C2243">
        <f>data!J2244</f>
        <v>243.6</v>
      </c>
      <c r="D2243">
        <f>data!K2244</f>
        <v>39</v>
      </c>
      <c r="E2243">
        <f>data!L2244</f>
        <v>0.4</v>
      </c>
      <c r="F2243">
        <f>data!M2244</f>
        <v>1</v>
      </c>
      <c r="G2243">
        <f>data!Q2244</f>
        <v>701.3</v>
      </c>
      <c r="H2243">
        <f>data!R2244</f>
        <v>169</v>
      </c>
      <c r="I2243">
        <f>data!S2244</f>
        <v>0</v>
      </c>
      <c r="J2243">
        <f>data!T2244</f>
        <v>3</v>
      </c>
    </row>
    <row r="2244" spans="1:10" x14ac:dyDescent="0.25">
      <c r="A2244">
        <v>2003</v>
      </c>
      <c r="B2244" t="s">
        <v>182</v>
      </c>
      <c r="C2244">
        <f>data!J2245</f>
        <v>0</v>
      </c>
      <c r="D2244" t="str">
        <f>data!K2245</f>
        <v/>
      </c>
      <c r="E2244">
        <f>data!L2245</f>
        <v>0</v>
      </c>
      <c r="F2244">
        <f>data!M2245</f>
        <v>0</v>
      </c>
      <c r="G2244">
        <f>data!Q2245</f>
        <v>25785.200000000001</v>
      </c>
      <c r="H2244" t="str">
        <f>data!R2245</f>
        <v/>
      </c>
      <c r="I2244">
        <f>data!S2245</f>
        <v>0.3</v>
      </c>
      <c r="J2244">
        <f>data!T2245</f>
        <v>32</v>
      </c>
    </row>
    <row r="2245" spans="1:10" x14ac:dyDescent="0.25">
      <c r="A2245">
        <v>2003</v>
      </c>
      <c r="B2245" t="s">
        <v>461</v>
      </c>
      <c r="C2245">
        <f>data!J2246</f>
        <v>0</v>
      </c>
      <c r="D2245" t="str">
        <f>data!K2246</f>
        <v/>
      </c>
      <c r="E2245">
        <f>data!L2246</f>
        <v>0</v>
      </c>
      <c r="F2245">
        <f>data!M2246</f>
        <v>0</v>
      </c>
      <c r="G2245">
        <f>data!Q2246</f>
        <v>0</v>
      </c>
      <c r="H2245" t="str">
        <f>data!R2246</f>
        <v/>
      </c>
      <c r="I2245">
        <f>data!S2246</f>
        <v>0</v>
      </c>
      <c r="J2245">
        <f>data!T2246</f>
        <v>0</v>
      </c>
    </row>
    <row r="2246" spans="1:10" x14ac:dyDescent="0.25">
      <c r="A2246">
        <v>2003</v>
      </c>
      <c r="B2246" t="s">
        <v>292</v>
      </c>
      <c r="C2246">
        <f>data!J2247</f>
        <v>0</v>
      </c>
      <c r="D2246" t="str">
        <f>data!K2247</f>
        <v/>
      </c>
      <c r="E2246">
        <f>data!L2247</f>
        <v>0</v>
      </c>
      <c r="F2246">
        <f>data!M2247</f>
        <v>0</v>
      </c>
      <c r="G2246">
        <f>data!Q2247</f>
        <v>0</v>
      </c>
      <c r="H2246" t="str">
        <f>data!R2247</f>
        <v/>
      </c>
      <c r="I2246">
        <f>data!S2247</f>
        <v>0</v>
      </c>
      <c r="J2246">
        <f>data!T2247</f>
        <v>0</v>
      </c>
    </row>
    <row r="2247" spans="1:10" x14ac:dyDescent="0.25">
      <c r="A2247">
        <v>2003</v>
      </c>
      <c r="B2247" t="s">
        <v>33</v>
      </c>
      <c r="C2247">
        <f>data!J2248</f>
        <v>15.6</v>
      </c>
      <c r="D2247">
        <f>data!K2248</f>
        <v>75</v>
      </c>
      <c r="E2247">
        <f>data!L2248</f>
        <v>0</v>
      </c>
      <c r="F2247">
        <f>data!M2248</f>
        <v>1</v>
      </c>
      <c r="G2247">
        <f>data!Q2248</f>
        <v>41669.300000000003</v>
      </c>
      <c r="H2247">
        <f>data!R2248</f>
        <v>21</v>
      </c>
      <c r="I2247">
        <f>data!S2248</f>
        <v>0.5</v>
      </c>
      <c r="J2247">
        <f>data!T2248</f>
        <v>17</v>
      </c>
    </row>
    <row r="2248" spans="1:10" x14ac:dyDescent="0.25">
      <c r="A2248">
        <v>2003</v>
      </c>
      <c r="B2248" t="s">
        <v>150</v>
      </c>
      <c r="C2248">
        <f>data!J2249</f>
        <v>0</v>
      </c>
      <c r="D2248" t="str">
        <f>data!K2249</f>
        <v/>
      </c>
      <c r="E2248">
        <f>data!L2249</f>
        <v>0</v>
      </c>
      <c r="F2248">
        <f>data!M2249</f>
        <v>0</v>
      </c>
      <c r="G2248">
        <f>data!Q2249</f>
        <v>0</v>
      </c>
      <c r="H2248" t="str">
        <f>data!R2249</f>
        <v/>
      </c>
      <c r="I2248">
        <f>data!S2249</f>
        <v>0</v>
      </c>
      <c r="J2248">
        <f>data!T2249</f>
        <v>0</v>
      </c>
    </row>
    <row r="2249" spans="1:10" x14ac:dyDescent="0.25">
      <c r="A2249">
        <v>2003</v>
      </c>
      <c r="B2249" t="s">
        <v>233</v>
      </c>
      <c r="C2249">
        <f>data!J2250</f>
        <v>0</v>
      </c>
      <c r="D2249" t="str">
        <f>data!K2250</f>
        <v/>
      </c>
      <c r="E2249">
        <f>data!L2250</f>
        <v>0</v>
      </c>
      <c r="F2249">
        <f>data!M2250</f>
        <v>0</v>
      </c>
      <c r="G2249">
        <f>data!Q2250</f>
        <v>3331</v>
      </c>
      <c r="H2249">
        <f>data!R2250</f>
        <v>95</v>
      </c>
      <c r="I2249">
        <f>data!S2250</f>
        <v>0</v>
      </c>
      <c r="J2249">
        <f>data!T2250</f>
        <v>14</v>
      </c>
    </row>
    <row r="2250" spans="1:10" x14ac:dyDescent="0.25">
      <c r="A2250">
        <v>2003</v>
      </c>
      <c r="B2250" t="s">
        <v>379</v>
      </c>
      <c r="C2250">
        <f>data!J2251</f>
        <v>0</v>
      </c>
      <c r="D2250" t="str">
        <f>data!K2251</f>
        <v/>
      </c>
      <c r="E2250">
        <f>data!L2251</f>
        <v>0</v>
      </c>
      <c r="F2250">
        <f>data!M2251</f>
        <v>0</v>
      </c>
      <c r="G2250">
        <f>data!Q2251</f>
        <v>574.5</v>
      </c>
      <c r="H2250">
        <f>data!R2251</f>
        <v>184</v>
      </c>
      <c r="I2250">
        <f>data!S2251</f>
        <v>0</v>
      </c>
      <c r="J2250">
        <f>data!T2251</f>
        <v>3</v>
      </c>
    </row>
    <row r="2251" spans="1:10" x14ac:dyDescent="0.25">
      <c r="A2251">
        <v>2003</v>
      </c>
      <c r="B2251" t="s">
        <v>34</v>
      </c>
      <c r="C2251">
        <f>data!J2252</f>
        <v>37.5</v>
      </c>
      <c r="D2251">
        <f>data!K2252</f>
        <v>70</v>
      </c>
      <c r="E2251">
        <f>data!L2252</f>
        <v>0.1</v>
      </c>
      <c r="F2251">
        <f>data!M2252</f>
        <v>1</v>
      </c>
      <c r="G2251">
        <f>data!Q2252</f>
        <v>130253</v>
      </c>
      <c r="H2251">
        <f>data!R2252</f>
        <v>9</v>
      </c>
      <c r="I2251">
        <f>data!S2252</f>
        <v>1.6</v>
      </c>
      <c r="J2251">
        <f>data!T2252</f>
        <v>61</v>
      </c>
    </row>
    <row r="2252" spans="1:10" x14ac:dyDescent="0.25">
      <c r="A2252">
        <v>2003</v>
      </c>
      <c r="B2252" t="s">
        <v>35</v>
      </c>
      <c r="C2252">
        <f>data!J2253</f>
        <v>0</v>
      </c>
      <c r="D2252" t="str">
        <f>data!K2253</f>
        <v/>
      </c>
      <c r="E2252">
        <f>data!L2253</f>
        <v>0</v>
      </c>
      <c r="F2252">
        <f>data!M2253</f>
        <v>0</v>
      </c>
      <c r="G2252">
        <f>data!Q2253</f>
        <v>1749.4</v>
      </c>
      <c r="H2252">
        <f>data!R2253</f>
        <v>132</v>
      </c>
      <c r="I2252">
        <f>data!S2253</f>
        <v>0</v>
      </c>
      <c r="J2252">
        <f>data!T2253</f>
        <v>9</v>
      </c>
    </row>
    <row r="2253" spans="1:10" x14ac:dyDescent="0.25">
      <c r="A2253">
        <v>2003</v>
      </c>
      <c r="B2253" t="s">
        <v>293</v>
      </c>
      <c r="C2253">
        <f>data!J2254</f>
        <v>0</v>
      </c>
      <c r="D2253" t="str">
        <f>data!K2254</f>
        <v/>
      </c>
      <c r="E2253">
        <f>data!L2254</f>
        <v>0</v>
      </c>
      <c r="F2253">
        <f>data!M2254</f>
        <v>0</v>
      </c>
      <c r="G2253">
        <f>data!Q2254</f>
        <v>5393.8</v>
      </c>
      <c r="H2253">
        <f>data!R2254</f>
        <v>73</v>
      </c>
      <c r="I2253">
        <f>data!S2254</f>
        <v>0.1</v>
      </c>
      <c r="J2253">
        <f>data!T2254</f>
        <v>25</v>
      </c>
    </row>
    <row r="2254" spans="1:10" x14ac:dyDescent="0.25">
      <c r="A2254">
        <v>2003</v>
      </c>
      <c r="B2254" t="s">
        <v>294</v>
      </c>
      <c r="C2254">
        <f>data!J2255</f>
        <v>0</v>
      </c>
      <c r="D2254" t="str">
        <f>data!K2255</f>
        <v/>
      </c>
      <c r="E2254">
        <f>data!L2255</f>
        <v>0</v>
      </c>
      <c r="F2254">
        <f>data!M2255</f>
        <v>0</v>
      </c>
      <c r="G2254">
        <f>data!Q2255</f>
        <v>499.8</v>
      </c>
      <c r="H2254">
        <f>data!R2255</f>
        <v>190</v>
      </c>
      <c r="I2254">
        <f>data!S2255</f>
        <v>0</v>
      </c>
      <c r="J2254">
        <f>data!T2255</f>
        <v>1</v>
      </c>
    </row>
    <row r="2255" spans="1:10" x14ac:dyDescent="0.25">
      <c r="A2255">
        <v>2003</v>
      </c>
      <c r="B2255" t="s">
        <v>383</v>
      </c>
      <c r="C2255">
        <f>data!J2256</f>
        <v>0</v>
      </c>
      <c r="D2255" t="str">
        <f>data!K2256</f>
        <v/>
      </c>
      <c r="E2255">
        <f>data!L2256</f>
        <v>0</v>
      </c>
      <c r="F2255">
        <f>data!M2256</f>
        <v>0</v>
      </c>
      <c r="G2255">
        <f>data!Q2256</f>
        <v>8069.7</v>
      </c>
      <c r="H2255">
        <f>data!R2256</f>
        <v>59</v>
      </c>
      <c r="I2255">
        <f>data!S2256</f>
        <v>0.1</v>
      </c>
      <c r="J2255">
        <f>data!T2256</f>
        <v>5</v>
      </c>
    </row>
    <row r="2256" spans="1:10" x14ac:dyDescent="0.25">
      <c r="A2256">
        <v>2003</v>
      </c>
      <c r="B2256" t="s">
        <v>37</v>
      </c>
      <c r="C2256">
        <f>data!J2257</f>
        <v>60.5</v>
      </c>
      <c r="D2256">
        <f>data!K2257</f>
        <v>63</v>
      </c>
      <c r="E2256">
        <f>data!L2257</f>
        <v>0.1</v>
      </c>
      <c r="F2256">
        <f>data!M2257</f>
        <v>1</v>
      </c>
      <c r="G2256">
        <f>data!Q2257</f>
        <v>59341.3</v>
      </c>
      <c r="H2256">
        <f>data!R2257</f>
        <v>16</v>
      </c>
      <c r="I2256">
        <f>data!S2257</f>
        <v>0.7</v>
      </c>
      <c r="J2256">
        <f>data!T2257</f>
        <v>40</v>
      </c>
    </row>
    <row r="2257" spans="1:10" x14ac:dyDescent="0.25">
      <c r="A2257">
        <v>2003</v>
      </c>
      <c r="B2257" t="s">
        <v>295</v>
      </c>
      <c r="C2257">
        <f>data!J2258</f>
        <v>0</v>
      </c>
      <c r="D2257" t="str">
        <f>data!K2258</f>
        <v/>
      </c>
      <c r="E2257">
        <f>data!L2258</f>
        <v>0</v>
      </c>
      <c r="F2257">
        <f>data!M2258</f>
        <v>0</v>
      </c>
      <c r="G2257">
        <f>data!Q2258</f>
        <v>0</v>
      </c>
      <c r="H2257" t="str">
        <f>data!R2258</f>
        <v/>
      </c>
      <c r="I2257">
        <f>data!S2258</f>
        <v>0</v>
      </c>
      <c r="J2257">
        <f>data!T2258</f>
        <v>0</v>
      </c>
    </row>
    <row r="2258" spans="1:10" x14ac:dyDescent="0.25">
      <c r="A2258">
        <v>2003</v>
      </c>
      <c r="B2258" t="s">
        <v>97</v>
      </c>
      <c r="C2258">
        <f>data!J2259</f>
        <v>32.799999999999997</v>
      </c>
      <c r="D2258">
        <f>data!K2259</f>
        <v>72</v>
      </c>
      <c r="E2258">
        <f>data!L2259</f>
        <v>0.1</v>
      </c>
      <c r="F2258">
        <f>data!M2259</f>
        <v>1</v>
      </c>
      <c r="G2258">
        <f>data!Q2259</f>
        <v>509897.3</v>
      </c>
      <c r="H2258">
        <f>data!R2259</f>
        <v>4</v>
      </c>
      <c r="I2258">
        <f>data!S2259</f>
        <v>6.3</v>
      </c>
      <c r="J2258">
        <f>data!T2259</f>
        <v>216</v>
      </c>
    </row>
    <row r="2259" spans="1:10" x14ac:dyDescent="0.25">
      <c r="A2259">
        <v>2003</v>
      </c>
      <c r="B2259" t="s">
        <v>296</v>
      </c>
      <c r="C2259">
        <f>data!J2260</f>
        <v>97.8</v>
      </c>
      <c r="D2259">
        <f>data!K2260</f>
        <v>54</v>
      </c>
      <c r="E2259">
        <f>data!L2260</f>
        <v>0.2</v>
      </c>
      <c r="F2259">
        <f>data!M2260</f>
        <v>1</v>
      </c>
      <c r="G2259">
        <f>data!Q2260</f>
        <v>6786.4</v>
      </c>
      <c r="H2259">
        <f>data!R2260</f>
        <v>0</v>
      </c>
      <c r="I2259">
        <f>data!S2260</f>
        <v>0.1</v>
      </c>
      <c r="J2259">
        <f>data!T2260</f>
        <v>14</v>
      </c>
    </row>
    <row r="2260" spans="1:10" x14ac:dyDescent="0.25">
      <c r="A2260">
        <v>2003</v>
      </c>
      <c r="B2260" t="s">
        <v>297</v>
      </c>
      <c r="C2260">
        <f>data!J2261</f>
        <v>0</v>
      </c>
      <c r="D2260" t="str">
        <f>data!K2261</f>
        <v/>
      </c>
      <c r="E2260">
        <f>data!L2261</f>
        <v>0</v>
      </c>
      <c r="F2260">
        <f>data!M2261</f>
        <v>0</v>
      </c>
      <c r="G2260">
        <f>data!Q2261</f>
        <v>0</v>
      </c>
      <c r="H2260" t="str">
        <f>data!R2261</f>
        <v/>
      </c>
      <c r="I2260">
        <f>data!S2261</f>
        <v>0</v>
      </c>
      <c r="J2260">
        <f>data!T2261</f>
        <v>0</v>
      </c>
    </row>
    <row r="2261" spans="1:10" x14ac:dyDescent="0.25">
      <c r="A2261">
        <v>2003</v>
      </c>
      <c r="B2261" t="s">
        <v>298</v>
      </c>
      <c r="C2261">
        <f>data!J2262</f>
        <v>0</v>
      </c>
      <c r="D2261" t="str">
        <f>data!K2262</f>
        <v/>
      </c>
      <c r="E2261">
        <f>data!L2262</f>
        <v>0</v>
      </c>
      <c r="F2261">
        <f>data!M2262</f>
        <v>0</v>
      </c>
      <c r="G2261">
        <f>data!Q2262</f>
        <v>0</v>
      </c>
      <c r="H2261" t="str">
        <f>data!R2262</f>
        <v/>
      </c>
      <c r="I2261">
        <f>data!S2262</f>
        <v>0</v>
      </c>
      <c r="J2261">
        <f>data!T2262</f>
        <v>0</v>
      </c>
    </row>
    <row r="2262" spans="1:10" x14ac:dyDescent="0.25">
      <c r="A2262">
        <v>2003</v>
      </c>
      <c r="B2262" t="s">
        <v>98</v>
      </c>
      <c r="C2262">
        <f>data!J2263</f>
        <v>0</v>
      </c>
      <c r="D2262">
        <f>data!K2263</f>
        <v>83</v>
      </c>
      <c r="E2262">
        <f>data!L2263</f>
        <v>0</v>
      </c>
      <c r="F2262">
        <f>data!M2263</f>
        <v>1</v>
      </c>
      <c r="G2262">
        <f>data!Q2263</f>
        <v>2673.5</v>
      </c>
      <c r="H2262">
        <f>data!R2263</f>
        <v>108</v>
      </c>
      <c r="I2262">
        <f>data!S2263</f>
        <v>0</v>
      </c>
      <c r="J2262">
        <f>data!T2263</f>
        <v>15</v>
      </c>
    </row>
    <row r="2263" spans="1:10" x14ac:dyDescent="0.25">
      <c r="A2263">
        <v>2003</v>
      </c>
      <c r="B2263" t="s">
        <v>38</v>
      </c>
      <c r="C2263">
        <f>data!J2264</f>
        <v>310.5</v>
      </c>
      <c r="D2263">
        <f>data!K2264</f>
        <v>33</v>
      </c>
      <c r="E2263">
        <f>data!L2264</f>
        <v>0.5</v>
      </c>
      <c r="F2263">
        <f>data!M2264</f>
        <v>1</v>
      </c>
      <c r="G2263">
        <f>data!Q2264</f>
        <v>3206.1</v>
      </c>
      <c r="H2263">
        <f>data!R2264</f>
        <v>98</v>
      </c>
      <c r="I2263">
        <f>data!S2264</f>
        <v>0</v>
      </c>
      <c r="J2263">
        <f>data!T2264</f>
        <v>10</v>
      </c>
    </row>
    <row r="2264" spans="1:10" x14ac:dyDescent="0.25">
      <c r="A2264">
        <v>2003</v>
      </c>
      <c r="B2264" t="s">
        <v>299</v>
      </c>
      <c r="C2264">
        <f>data!J2265</f>
        <v>0</v>
      </c>
      <c r="D2264" t="str">
        <f>data!K2265</f>
        <v/>
      </c>
      <c r="E2264">
        <f>data!L2265</f>
        <v>0</v>
      </c>
      <c r="F2264">
        <f>data!M2265</f>
        <v>0</v>
      </c>
      <c r="G2264">
        <f>data!Q2265</f>
        <v>0</v>
      </c>
      <c r="H2264" t="str">
        <f>data!R2265</f>
        <v/>
      </c>
      <c r="I2264">
        <f>data!S2265</f>
        <v>0</v>
      </c>
      <c r="J2264">
        <f>data!T2265</f>
        <v>0</v>
      </c>
    </row>
    <row r="2265" spans="1:10" x14ac:dyDescent="0.25">
      <c r="A2265">
        <v>2003</v>
      </c>
      <c r="B2265" t="s">
        <v>100</v>
      </c>
      <c r="C2265">
        <f>data!J2266</f>
        <v>0</v>
      </c>
      <c r="D2265" t="str">
        <f>data!K2266</f>
        <v/>
      </c>
      <c r="E2265">
        <f>data!L2266</f>
        <v>0</v>
      </c>
      <c r="F2265">
        <f>data!M2266</f>
        <v>0</v>
      </c>
      <c r="G2265">
        <f>data!Q2266</f>
        <v>0</v>
      </c>
      <c r="H2265" t="str">
        <f>data!R2266</f>
        <v/>
      </c>
      <c r="I2265">
        <f>data!S2266</f>
        <v>0</v>
      </c>
      <c r="J2265">
        <f>data!T2266</f>
        <v>0</v>
      </c>
    </row>
    <row r="2266" spans="1:10" x14ac:dyDescent="0.25">
      <c r="A2266">
        <v>2003</v>
      </c>
      <c r="B2266" t="s">
        <v>157</v>
      </c>
      <c r="C2266">
        <f>data!J2267</f>
        <v>135.30000000000001</v>
      </c>
      <c r="D2266">
        <f>data!K2267</f>
        <v>50</v>
      </c>
      <c r="E2266">
        <f>data!L2267</f>
        <v>0.2</v>
      </c>
      <c r="F2266">
        <f>data!M2267</f>
        <v>2</v>
      </c>
      <c r="G2266">
        <f>data!Q2267</f>
        <v>5008.2</v>
      </c>
      <c r="H2266">
        <f>data!R2267</f>
        <v>79</v>
      </c>
      <c r="I2266">
        <f>data!S2267</f>
        <v>0.1</v>
      </c>
      <c r="J2266">
        <f>data!T2267</f>
        <v>25</v>
      </c>
    </row>
    <row r="2267" spans="1:10" x14ac:dyDescent="0.25">
      <c r="A2267">
        <v>2003</v>
      </c>
      <c r="B2267" t="s">
        <v>440</v>
      </c>
      <c r="C2267">
        <f>data!J2268</f>
        <v>0</v>
      </c>
      <c r="D2267">
        <f>data!K2268</f>
        <v>83</v>
      </c>
      <c r="E2267">
        <f>data!L2268</f>
        <v>0</v>
      </c>
      <c r="F2267">
        <f>data!M2268</f>
        <v>2</v>
      </c>
      <c r="G2267">
        <f>data!Q2268</f>
        <v>8501.6</v>
      </c>
      <c r="H2267">
        <f>data!R2268</f>
        <v>57</v>
      </c>
      <c r="I2267">
        <f>data!S2268</f>
        <v>0.1</v>
      </c>
      <c r="J2267">
        <f>data!T2268</f>
        <v>14</v>
      </c>
    </row>
    <row r="2268" spans="1:10" x14ac:dyDescent="0.25">
      <c r="A2268">
        <v>2003</v>
      </c>
      <c r="B2268" t="s">
        <v>441</v>
      </c>
      <c r="C2268">
        <f>data!J2269</f>
        <v>76.5</v>
      </c>
      <c r="D2268">
        <f>data!K2269</f>
        <v>58</v>
      </c>
      <c r="E2268">
        <f>data!L2269</f>
        <v>0.1</v>
      </c>
      <c r="F2268">
        <f>data!M2269</f>
        <v>1</v>
      </c>
      <c r="G2268">
        <f>data!Q2269</f>
        <v>1359.9</v>
      </c>
      <c r="H2268">
        <f>data!R2269</f>
        <v>136</v>
      </c>
      <c r="I2268">
        <f>data!S2269</f>
        <v>0</v>
      </c>
      <c r="J2268">
        <f>data!T2269</f>
        <v>6</v>
      </c>
    </row>
    <row r="2269" spans="1:10" x14ac:dyDescent="0.25">
      <c r="A2269">
        <v>2003</v>
      </c>
      <c r="B2269" t="s">
        <v>300</v>
      </c>
      <c r="C2269">
        <f>data!J2270</f>
        <v>0</v>
      </c>
      <c r="D2269" t="str">
        <f>data!K2270</f>
        <v/>
      </c>
      <c r="E2269">
        <f>data!L2270</f>
        <v>0</v>
      </c>
      <c r="F2269">
        <f>data!M2270</f>
        <v>0</v>
      </c>
      <c r="G2269">
        <f>data!Q2270</f>
        <v>0</v>
      </c>
      <c r="H2269" t="str">
        <f>data!R2270</f>
        <v/>
      </c>
      <c r="I2269">
        <f>data!S2270</f>
        <v>0</v>
      </c>
      <c r="J2269">
        <f>data!T2270</f>
        <v>0</v>
      </c>
    </row>
    <row r="2270" spans="1:10" x14ac:dyDescent="0.25">
      <c r="A2270">
        <v>2003</v>
      </c>
      <c r="B2270" t="s">
        <v>301</v>
      </c>
      <c r="C2270">
        <f>data!J2271</f>
        <v>0</v>
      </c>
      <c r="D2270" t="str">
        <f>data!K2271</f>
        <v/>
      </c>
      <c r="E2270">
        <f>data!L2271</f>
        <v>0</v>
      </c>
      <c r="F2270">
        <f>data!M2271</f>
        <v>0</v>
      </c>
      <c r="G2270">
        <f>data!Q2271</f>
        <v>0</v>
      </c>
      <c r="H2270" t="str">
        <f>data!R2271</f>
        <v/>
      </c>
      <c r="I2270">
        <f>data!S2271</f>
        <v>0</v>
      </c>
      <c r="J2270">
        <f>data!T2271</f>
        <v>0</v>
      </c>
    </row>
    <row r="2271" spans="1:10" x14ac:dyDescent="0.25">
      <c r="A2271">
        <v>2003</v>
      </c>
      <c r="B2271" t="s">
        <v>302</v>
      </c>
      <c r="C2271">
        <f>data!J2272</f>
        <v>0</v>
      </c>
      <c r="D2271" t="str">
        <f>data!K2272</f>
        <v/>
      </c>
      <c r="E2271">
        <f>data!L2272</f>
        <v>0</v>
      </c>
      <c r="F2271">
        <f>data!M2272</f>
        <v>0</v>
      </c>
      <c r="G2271">
        <f>data!Q2272</f>
        <v>0</v>
      </c>
      <c r="H2271" t="str">
        <f>data!R2272</f>
        <v/>
      </c>
      <c r="I2271">
        <f>data!S2272</f>
        <v>0</v>
      </c>
      <c r="J2271">
        <f>data!T2272</f>
        <v>0</v>
      </c>
    </row>
    <row r="2272" spans="1:10" x14ac:dyDescent="0.25">
      <c r="A2272">
        <v>2003</v>
      </c>
      <c r="B2272" t="s">
        <v>40</v>
      </c>
      <c r="C2272">
        <f>data!J2273</f>
        <v>0</v>
      </c>
      <c r="D2272" t="str">
        <f>data!K2273</f>
        <v/>
      </c>
      <c r="E2272">
        <f>data!L2273</f>
        <v>0</v>
      </c>
      <c r="F2272">
        <f>data!M2273</f>
        <v>0</v>
      </c>
      <c r="G2272">
        <f>data!Q2273</f>
        <v>2761.3</v>
      </c>
      <c r="H2272">
        <f>data!R2273</f>
        <v>104</v>
      </c>
      <c r="I2272">
        <f>data!S2273</f>
        <v>0</v>
      </c>
      <c r="J2272">
        <f>data!T2273</f>
        <v>6</v>
      </c>
    </row>
    <row r="2273" spans="1:10" x14ac:dyDescent="0.25">
      <c r="A2273">
        <v>2003</v>
      </c>
      <c r="B2273" t="s">
        <v>303</v>
      </c>
      <c r="C2273">
        <f>data!J2274</f>
        <v>0</v>
      </c>
      <c r="D2273" t="str">
        <f>data!K2274</f>
        <v/>
      </c>
      <c r="E2273">
        <f>data!L2274</f>
        <v>0</v>
      </c>
      <c r="F2273">
        <f>data!M2274</f>
        <v>0</v>
      </c>
      <c r="G2273">
        <f>data!Q2274</f>
        <v>1779.8</v>
      </c>
      <c r="H2273">
        <f>data!R2274</f>
        <v>131</v>
      </c>
      <c r="I2273">
        <f>data!S2274</f>
        <v>0</v>
      </c>
      <c r="J2273">
        <f>data!T2274</f>
        <v>8</v>
      </c>
    </row>
    <row r="2274" spans="1:10" x14ac:dyDescent="0.25">
      <c r="A2274">
        <v>2003</v>
      </c>
      <c r="B2274" t="s">
        <v>462</v>
      </c>
      <c r="C2274">
        <f>data!J2275</f>
        <v>0</v>
      </c>
      <c r="D2274" t="str">
        <f>data!K2275</f>
        <v/>
      </c>
      <c r="E2274">
        <f>data!L2275</f>
        <v>0</v>
      </c>
      <c r="F2274">
        <f>data!M2275</f>
        <v>0</v>
      </c>
      <c r="G2274">
        <f>data!Q2275</f>
        <v>0</v>
      </c>
      <c r="H2274" t="str">
        <f>data!R2275</f>
        <v/>
      </c>
      <c r="I2274">
        <f>data!S2275</f>
        <v>0</v>
      </c>
      <c r="J2274">
        <f>data!T2275</f>
        <v>0</v>
      </c>
    </row>
    <row r="2275" spans="1:10" x14ac:dyDescent="0.25">
      <c r="A2275">
        <v>2003</v>
      </c>
      <c r="B2275" t="s">
        <v>41</v>
      </c>
      <c r="C2275">
        <f>data!J2276</f>
        <v>0</v>
      </c>
      <c r="D2275" t="str">
        <f>data!K2276</f>
        <v/>
      </c>
      <c r="E2275">
        <f>data!L2276</f>
        <v>0</v>
      </c>
      <c r="F2275">
        <f>data!M2276</f>
        <v>0</v>
      </c>
      <c r="G2275">
        <f>data!Q2276</f>
        <v>2971.2999999999997</v>
      </c>
      <c r="H2275" t="str">
        <f>data!R2276</f>
        <v/>
      </c>
      <c r="I2275">
        <f>data!S2276</f>
        <v>0</v>
      </c>
      <c r="J2275">
        <f>data!T2276</f>
        <v>5</v>
      </c>
    </row>
    <row r="2276" spans="1:10" x14ac:dyDescent="0.25">
      <c r="A2276">
        <v>2003</v>
      </c>
      <c r="B2276" t="s">
        <v>244</v>
      </c>
      <c r="C2276">
        <f>data!J2277</f>
        <v>0</v>
      </c>
      <c r="D2276" t="str">
        <f>data!K2277</f>
        <v/>
      </c>
      <c r="E2276">
        <f>data!L2277</f>
        <v>0</v>
      </c>
      <c r="F2276">
        <f>data!M2277</f>
        <v>0</v>
      </c>
      <c r="G2276">
        <f>data!Q2277</f>
        <v>0</v>
      </c>
      <c r="H2276" t="str">
        <f>data!R2277</f>
        <v/>
      </c>
      <c r="I2276">
        <f>data!S2277</f>
        <v>0</v>
      </c>
      <c r="J2276">
        <f>data!T2277</f>
        <v>0</v>
      </c>
    </row>
    <row r="2277" spans="1:10" x14ac:dyDescent="0.25">
      <c r="A2277">
        <v>2003</v>
      </c>
      <c r="B2277" t="s">
        <v>103</v>
      </c>
      <c r="C2277">
        <f>data!J2278</f>
        <v>3129</v>
      </c>
      <c r="D2277">
        <f>data!K2278</f>
        <v>6</v>
      </c>
      <c r="E2277">
        <f>data!L2278</f>
        <v>5.5</v>
      </c>
      <c r="F2277">
        <f>data!M2278</f>
        <v>10</v>
      </c>
      <c r="G2277">
        <f>data!Q2278</f>
        <v>8788.6</v>
      </c>
      <c r="H2277">
        <f>data!R2278</f>
        <v>56</v>
      </c>
      <c r="I2277">
        <f>data!S2278</f>
        <v>0.1</v>
      </c>
      <c r="J2277">
        <f>data!T2278</f>
        <v>23</v>
      </c>
    </row>
    <row r="2278" spans="1:10" x14ac:dyDescent="0.25">
      <c r="A2278">
        <v>2003</v>
      </c>
      <c r="B2278" t="s">
        <v>305</v>
      </c>
      <c r="C2278">
        <f>data!J2279</f>
        <v>0</v>
      </c>
      <c r="D2278" t="str">
        <f>data!K2279</f>
        <v/>
      </c>
      <c r="E2278">
        <f>data!L2279</f>
        <v>0</v>
      </c>
      <c r="F2278">
        <f>data!M2279</f>
        <v>0</v>
      </c>
      <c r="G2278">
        <f>data!Q2279</f>
        <v>0</v>
      </c>
      <c r="H2278" t="str">
        <f>data!R2279</f>
        <v/>
      </c>
      <c r="I2278">
        <f>data!S2279</f>
        <v>0</v>
      </c>
      <c r="J2278">
        <f>data!T2279</f>
        <v>0</v>
      </c>
    </row>
    <row r="2279" spans="1:10" x14ac:dyDescent="0.25">
      <c r="A2279">
        <v>2003</v>
      </c>
      <c r="B2279" t="s">
        <v>306</v>
      </c>
      <c r="C2279">
        <f>data!J2280</f>
        <v>0</v>
      </c>
      <c r="D2279" t="str">
        <f>data!K2280</f>
        <v/>
      </c>
      <c r="E2279">
        <f>data!L2280</f>
        <v>0</v>
      </c>
      <c r="F2279">
        <f>data!M2280</f>
        <v>0</v>
      </c>
      <c r="G2279">
        <f>data!Q2280</f>
        <v>3700</v>
      </c>
      <c r="H2279">
        <f>data!R2280</f>
        <v>90</v>
      </c>
      <c r="I2279">
        <f>data!S2280</f>
        <v>0.1</v>
      </c>
      <c r="J2279">
        <f>data!T2280</f>
        <v>8</v>
      </c>
    </row>
    <row r="2280" spans="1:10" x14ac:dyDescent="0.25">
      <c r="A2280">
        <v>2003</v>
      </c>
      <c r="B2280" t="s">
        <v>160</v>
      </c>
      <c r="C2280">
        <f>data!J2281</f>
        <v>0</v>
      </c>
      <c r="D2280" t="str">
        <f>data!K2281</f>
        <v/>
      </c>
      <c r="E2280">
        <f>data!L2281</f>
        <v>0</v>
      </c>
      <c r="F2280">
        <f>data!M2281</f>
        <v>0</v>
      </c>
      <c r="G2280">
        <f>data!Q2281</f>
        <v>0</v>
      </c>
      <c r="H2280" t="str">
        <f>data!R2281</f>
        <v/>
      </c>
      <c r="I2280">
        <f>data!S2281</f>
        <v>0</v>
      </c>
      <c r="J2280">
        <f>data!T2281</f>
        <v>0</v>
      </c>
    </row>
    <row r="2281" spans="1:10" x14ac:dyDescent="0.25">
      <c r="A2281">
        <v>2003</v>
      </c>
      <c r="B2281" t="s">
        <v>241</v>
      </c>
      <c r="C2281">
        <f>data!J2282</f>
        <v>0</v>
      </c>
      <c r="D2281" t="str">
        <f>data!K2282</f>
        <v/>
      </c>
      <c r="E2281">
        <f>data!L2282</f>
        <v>0</v>
      </c>
      <c r="F2281">
        <f>data!M2282</f>
        <v>0</v>
      </c>
      <c r="G2281">
        <f>data!Q2282</f>
        <v>71146</v>
      </c>
      <c r="H2281">
        <f>data!R2282</f>
        <v>14</v>
      </c>
      <c r="I2281">
        <f>data!S2282</f>
        <v>0.9</v>
      </c>
      <c r="J2281">
        <f>data!T2282</f>
        <v>11</v>
      </c>
    </row>
    <row r="2282" spans="1:10" x14ac:dyDescent="0.25">
      <c r="A2282">
        <v>2003</v>
      </c>
      <c r="B2282" t="s">
        <v>307</v>
      </c>
      <c r="C2282">
        <f>data!J2283</f>
        <v>0</v>
      </c>
      <c r="D2282" t="str">
        <f>data!K2283</f>
        <v/>
      </c>
      <c r="E2282">
        <f>data!L2283</f>
        <v>0</v>
      </c>
      <c r="F2282">
        <f>data!M2283</f>
        <v>0</v>
      </c>
      <c r="G2282">
        <f>data!Q2283</f>
        <v>0</v>
      </c>
      <c r="H2282" t="str">
        <f>data!R2283</f>
        <v/>
      </c>
      <c r="I2282">
        <f>data!S2283</f>
        <v>0</v>
      </c>
      <c r="J2282">
        <f>data!T2283</f>
        <v>0</v>
      </c>
    </row>
    <row r="2283" spans="1:10" x14ac:dyDescent="0.25">
      <c r="A2283">
        <v>2003</v>
      </c>
      <c r="B2283" t="s">
        <v>105</v>
      </c>
      <c r="C2283">
        <f>data!J2284</f>
        <v>0</v>
      </c>
      <c r="D2283" t="str">
        <f>data!K2284</f>
        <v/>
      </c>
      <c r="E2283">
        <f>data!L2284</f>
        <v>0</v>
      </c>
      <c r="F2283">
        <f>data!M2284</f>
        <v>0</v>
      </c>
      <c r="G2283">
        <f>data!Q2284</f>
        <v>0</v>
      </c>
      <c r="H2283" t="str">
        <f>data!R2284</f>
        <v/>
      </c>
      <c r="I2283">
        <f>data!S2284</f>
        <v>0</v>
      </c>
      <c r="J2283">
        <f>data!T2284</f>
        <v>0</v>
      </c>
    </row>
    <row r="2284" spans="1:10" x14ac:dyDescent="0.25">
      <c r="A2284">
        <v>2003</v>
      </c>
      <c r="B2284" t="s">
        <v>162</v>
      </c>
      <c r="C2284">
        <f>data!J2285</f>
        <v>60.9</v>
      </c>
      <c r="D2284">
        <f>data!K2285</f>
        <v>62</v>
      </c>
      <c r="E2284">
        <f>data!L2285</f>
        <v>0.1</v>
      </c>
      <c r="F2284">
        <f>data!M2285</f>
        <v>1</v>
      </c>
      <c r="G2284">
        <f>data!Q2285</f>
        <v>3423.5</v>
      </c>
      <c r="H2284">
        <f>data!R2285</f>
        <v>94</v>
      </c>
      <c r="I2284">
        <f>data!S2285</f>
        <v>0</v>
      </c>
      <c r="J2284">
        <f>data!T2285</f>
        <v>6</v>
      </c>
    </row>
    <row r="2285" spans="1:10" x14ac:dyDescent="0.25">
      <c r="A2285">
        <v>2003</v>
      </c>
      <c r="B2285" t="s">
        <v>44</v>
      </c>
      <c r="C2285">
        <f>data!J2286</f>
        <v>0</v>
      </c>
      <c r="D2285">
        <f>data!K2286</f>
        <v>83</v>
      </c>
      <c r="E2285">
        <f>data!L2286</f>
        <v>0</v>
      </c>
      <c r="F2285">
        <f>data!M2286</f>
        <v>1</v>
      </c>
      <c r="G2285">
        <f>data!Q2286</f>
        <v>32196.9</v>
      </c>
      <c r="H2285">
        <f>data!R2286</f>
        <v>27</v>
      </c>
      <c r="I2285">
        <f>data!S2286</f>
        <v>0.4</v>
      </c>
      <c r="J2285">
        <f>data!T2286</f>
        <v>35</v>
      </c>
    </row>
    <row r="2286" spans="1:10" x14ac:dyDescent="0.25">
      <c r="A2286">
        <v>2003</v>
      </c>
      <c r="B2286" t="s">
        <v>188</v>
      </c>
      <c r="C2286">
        <f>data!J2287</f>
        <v>0</v>
      </c>
      <c r="D2286" t="str">
        <f>data!K2287</f>
        <v/>
      </c>
      <c r="E2286">
        <f>data!L2287</f>
        <v>0</v>
      </c>
      <c r="F2286">
        <f>data!M2287</f>
        <v>0</v>
      </c>
      <c r="G2286">
        <f>data!Q2287</f>
        <v>2000</v>
      </c>
      <c r="H2286">
        <f>data!R2287</f>
        <v>118</v>
      </c>
      <c r="I2286">
        <f>data!S2287</f>
        <v>0</v>
      </c>
      <c r="J2286">
        <f>data!T2287</f>
        <v>1</v>
      </c>
    </row>
    <row r="2287" spans="1:10" x14ac:dyDescent="0.25">
      <c r="A2287">
        <v>2003</v>
      </c>
      <c r="B2287" t="s">
        <v>242</v>
      </c>
      <c r="C2287">
        <f>data!J2288</f>
        <v>0</v>
      </c>
      <c r="D2287" t="str">
        <f>data!K2288</f>
        <v/>
      </c>
      <c r="E2287">
        <f>data!L2288</f>
        <v>0</v>
      </c>
      <c r="F2287">
        <f>data!M2288</f>
        <v>0</v>
      </c>
      <c r="G2287">
        <f>data!Q2288</f>
        <v>0</v>
      </c>
      <c r="H2287" t="str">
        <f>data!R2288</f>
        <v/>
      </c>
      <c r="I2287">
        <f>data!S2288</f>
        <v>0</v>
      </c>
      <c r="J2287">
        <f>data!T2288</f>
        <v>0</v>
      </c>
    </row>
    <row r="2288" spans="1:10" x14ac:dyDescent="0.25">
      <c r="A2288">
        <v>2003</v>
      </c>
      <c r="B2288" t="s">
        <v>444</v>
      </c>
      <c r="C2288">
        <f>data!J2289</f>
        <v>0</v>
      </c>
      <c r="D2288" t="str">
        <f>data!K2289</f>
        <v/>
      </c>
      <c r="E2288">
        <f>data!L2289</f>
        <v>0</v>
      </c>
      <c r="F2288">
        <f>data!M2289</f>
        <v>0</v>
      </c>
      <c r="G2288">
        <f>data!Q2289</f>
        <v>937280.5</v>
      </c>
      <c r="H2288" t="str">
        <f>data!R2289</f>
        <v/>
      </c>
      <c r="I2288">
        <f>data!S2289</f>
        <v>11.5</v>
      </c>
      <c r="J2288">
        <f>data!T2289</f>
        <v>1161</v>
      </c>
    </row>
    <row r="2289" spans="1:10" x14ac:dyDescent="0.25">
      <c r="A2289">
        <v>2003</v>
      </c>
      <c r="B2289" t="s">
        <v>46</v>
      </c>
      <c r="C2289">
        <f>data!J2290</f>
        <v>2711.3</v>
      </c>
      <c r="D2289">
        <f>data!K2290</f>
        <v>7</v>
      </c>
      <c r="E2289">
        <f>data!L2290</f>
        <v>4.7</v>
      </c>
      <c r="F2289">
        <f>data!M2290</f>
        <v>6</v>
      </c>
      <c r="G2289">
        <f>data!Q2290</f>
        <v>109596.3</v>
      </c>
      <c r="H2289">
        <f>data!R2290</f>
        <v>10</v>
      </c>
      <c r="I2289">
        <f>data!S2290</f>
        <v>1.4</v>
      </c>
      <c r="J2289">
        <f>data!T2290</f>
        <v>89</v>
      </c>
    </row>
    <row r="2290" spans="1:10" x14ac:dyDescent="0.25">
      <c r="A2290">
        <v>2003</v>
      </c>
      <c r="B2290" t="s">
        <v>47</v>
      </c>
      <c r="C2290">
        <f>data!J2291</f>
        <v>6994</v>
      </c>
      <c r="D2290">
        <f>data!K2291</f>
        <v>1</v>
      </c>
      <c r="E2290">
        <f>data!L2291</f>
        <v>12.2</v>
      </c>
      <c r="F2290">
        <f>data!M2291</f>
        <v>26</v>
      </c>
      <c r="G2290">
        <f>data!Q2291</f>
        <v>216168</v>
      </c>
      <c r="H2290">
        <f>data!R2291</f>
        <v>7</v>
      </c>
      <c r="I2290">
        <f>data!S2291</f>
        <v>2.7</v>
      </c>
      <c r="J2290">
        <f>data!T2291</f>
        <v>101</v>
      </c>
    </row>
    <row r="2291" spans="1:10" x14ac:dyDescent="0.25">
      <c r="A2291">
        <v>2003</v>
      </c>
      <c r="B2291" t="s">
        <v>308</v>
      </c>
      <c r="C2291">
        <f>data!J2292</f>
        <v>0</v>
      </c>
      <c r="D2291" t="str">
        <f>data!K2292</f>
        <v/>
      </c>
      <c r="E2291">
        <f>data!L2292</f>
        <v>0</v>
      </c>
      <c r="F2291">
        <f>data!M2292</f>
        <v>0</v>
      </c>
      <c r="G2291">
        <f>data!Q2292</f>
        <v>1907.2</v>
      </c>
      <c r="H2291">
        <f>data!R2292</f>
        <v>129</v>
      </c>
      <c r="I2291">
        <f>data!S2292</f>
        <v>0</v>
      </c>
      <c r="J2291">
        <f>data!T2292</f>
        <v>11</v>
      </c>
    </row>
    <row r="2292" spans="1:10" x14ac:dyDescent="0.25">
      <c r="A2292">
        <v>2003</v>
      </c>
      <c r="B2292" t="s">
        <v>211</v>
      </c>
      <c r="C2292">
        <f>data!J2293</f>
        <v>0</v>
      </c>
      <c r="D2292" t="str">
        <f>data!K2293</f>
        <v/>
      </c>
      <c r="E2292">
        <f>data!L2293</f>
        <v>0</v>
      </c>
      <c r="F2292">
        <f>data!M2293</f>
        <v>0</v>
      </c>
      <c r="G2292">
        <f>data!Q2293</f>
        <v>4024</v>
      </c>
      <c r="H2292">
        <f>data!R2293</f>
        <v>86</v>
      </c>
      <c r="I2292">
        <f>data!S2293</f>
        <v>0.1</v>
      </c>
      <c r="J2292">
        <f>data!T2293</f>
        <v>8</v>
      </c>
    </row>
    <row r="2293" spans="1:10" x14ac:dyDescent="0.25">
      <c r="A2293">
        <v>2003</v>
      </c>
      <c r="B2293" t="s">
        <v>48</v>
      </c>
      <c r="C2293">
        <f>data!J2294</f>
        <v>9.8000000000000007</v>
      </c>
      <c r="D2293">
        <f>data!K2294</f>
        <v>79</v>
      </c>
      <c r="E2293">
        <f>data!L2294</f>
        <v>0</v>
      </c>
      <c r="F2293">
        <f>data!M2294</f>
        <v>1</v>
      </c>
      <c r="G2293">
        <f>data!Q2294</f>
        <v>3132.7</v>
      </c>
      <c r="H2293">
        <f>data!R2294</f>
        <v>99</v>
      </c>
      <c r="I2293">
        <f>data!S2294</f>
        <v>0</v>
      </c>
      <c r="J2293">
        <f>data!T2294</f>
        <v>14</v>
      </c>
    </row>
    <row r="2294" spans="1:10" x14ac:dyDescent="0.25">
      <c r="A2294">
        <v>2003</v>
      </c>
      <c r="B2294" t="s">
        <v>163</v>
      </c>
      <c r="C2294">
        <f>data!J2295</f>
        <v>0</v>
      </c>
      <c r="D2294" t="str">
        <f>data!K2295</f>
        <v/>
      </c>
      <c r="E2294">
        <f>data!L2295</f>
        <v>0</v>
      </c>
      <c r="F2294">
        <f>data!M2295</f>
        <v>0</v>
      </c>
      <c r="G2294">
        <f>data!Q2295</f>
        <v>0</v>
      </c>
      <c r="H2294" t="str">
        <f>data!R2295</f>
        <v/>
      </c>
      <c r="I2294">
        <f>data!S2295</f>
        <v>0</v>
      </c>
      <c r="J2294">
        <f>data!T2295</f>
        <v>0</v>
      </c>
    </row>
    <row r="2295" spans="1:10" x14ac:dyDescent="0.25">
      <c r="A2295">
        <v>2003</v>
      </c>
      <c r="B2295" t="s">
        <v>463</v>
      </c>
      <c r="C2295">
        <f>data!J2296</f>
        <v>0</v>
      </c>
      <c r="D2295" t="str">
        <f>data!K2296</f>
        <v/>
      </c>
      <c r="E2295">
        <f>data!L2296</f>
        <v>0</v>
      </c>
      <c r="F2295">
        <f>data!M2296</f>
        <v>0</v>
      </c>
      <c r="G2295">
        <f>data!Q2296</f>
        <v>1000</v>
      </c>
      <c r="H2295">
        <f>data!R2296</f>
        <v>149</v>
      </c>
      <c r="I2295">
        <f>data!S2296</f>
        <v>0</v>
      </c>
      <c r="J2295">
        <f>data!T2296</f>
        <v>1</v>
      </c>
    </row>
    <row r="2296" spans="1:10" x14ac:dyDescent="0.25">
      <c r="A2296">
        <v>2003</v>
      </c>
      <c r="B2296" t="s">
        <v>310</v>
      </c>
      <c r="C2296">
        <f>data!J2297</f>
        <v>0</v>
      </c>
      <c r="D2296" t="str">
        <f>data!K2297</f>
        <v/>
      </c>
      <c r="E2296">
        <f>data!L2297</f>
        <v>0</v>
      </c>
      <c r="F2296">
        <f>data!M2297</f>
        <v>0</v>
      </c>
      <c r="G2296">
        <f>data!Q2297</f>
        <v>1878.1</v>
      </c>
      <c r="H2296" t="str">
        <f>data!R2297</f>
        <v/>
      </c>
      <c r="I2296">
        <f>data!S2297</f>
        <v>0</v>
      </c>
      <c r="J2296">
        <f>data!T2297</f>
        <v>9</v>
      </c>
    </row>
    <row r="2297" spans="1:10" x14ac:dyDescent="0.25">
      <c r="A2297">
        <v>2003</v>
      </c>
      <c r="B2297" t="s">
        <v>311</v>
      </c>
      <c r="C2297">
        <f>data!J2298</f>
        <v>0</v>
      </c>
      <c r="D2297" t="str">
        <f>data!K2298</f>
        <v/>
      </c>
      <c r="E2297">
        <f>data!L2298</f>
        <v>0</v>
      </c>
      <c r="F2297">
        <f>data!M2298</f>
        <v>0</v>
      </c>
      <c r="G2297">
        <f>data!Q2298</f>
        <v>0</v>
      </c>
      <c r="H2297" t="str">
        <f>data!R2298</f>
        <v/>
      </c>
      <c r="I2297">
        <f>data!S2298</f>
        <v>0</v>
      </c>
      <c r="J2297">
        <f>data!T2298</f>
        <v>0</v>
      </c>
    </row>
    <row r="2298" spans="1:10" x14ac:dyDescent="0.25">
      <c r="A2298">
        <v>2003</v>
      </c>
      <c r="B2298" t="s">
        <v>49</v>
      </c>
      <c r="C2298">
        <f>data!J2299</f>
        <v>0</v>
      </c>
      <c r="D2298" t="str">
        <f>data!K2299</f>
        <v/>
      </c>
      <c r="E2298">
        <f>data!L2299</f>
        <v>0</v>
      </c>
      <c r="F2298">
        <f>data!M2299</f>
        <v>0</v>
      </c>
      <c r="G2298">
        <f>data!Q2299</f>
        <v>47857.8</v>
      </c>
      <c r="H2298">
        <f>data!R2299</f>
        <v>18</v>
      </c>
      <c r="I2298">
        <f>data!S2299</f>
        <v>0.6</v>
      </c>
      <c r="J2298">
        <f>data!T2299</f>
        <v>22</v>
      </c>
    </row>
    <row r="2299" spans="1:10" x14ac:dyDescent="0.25">
      <c r="A2299">
        <v>2003</v>
      </c>
      <c r="B2299" t="s">
        <v>50</v>
      </c>
      <c r="C2299">
        <f>data!J2300</f>
        <v>4534.1000000000004</v>
      </c>
      <c r="D2299">
        <f>data!K2300</f>
        <v>4</v>
      </c>
      <c r="E2299">
        <f>data!L2300</f>
        <v>7.9</v>
      </c>
      <c r="F2299">
        <f>data!M2300</f>
        <v>2</v>
      </c>
      <c r="G2299">
        <f>data!Q2300</f>
        <v>29330.6</v>
      </c>
      <c r="H2299">
        <f>data!R2300</f>
        <v>29</v>
      </c>
      <c r="I2299">
        <f>data!S2300</f>
        <v>0.4</v>
      </c>
      <c r="J2299">
        <f>data!T2300</f>
        <v>64</v>
      </c>
    </row>
    <row r="2300" spans="1:10" x14ac:dyDescent="0.25">
      <c r="A2300">
        <v>2003</v>
      </c>
      <c r="B2300" t="s">
        <v>165</v>
      </c>
      <c r="C2300">
        <f>data!J2301</f>
        <v>0</v>
      </c>
      <c r="D2300" t="str">
        <f>data!K2301</f>
        <v/>
      </c>
      <c r="E2300">
        <f>data!L2301</f>
        <v>0</v>
      </c>
      <c r="F2300">
        <f>data!M2301</f>
        <v>0</v>
      </c>
      <c r="G2300">
        <f>data!Q2301</f>
        <v>465.5</v>
      </c>
      <c r="H2300">
        <f>data!R2301</f>
        <v>197</v>
      </c>
      <c r="I2300">
        <f>data!S2301</f>
        <v>0</v>
      </c>
      <c r="J2300">
        <f>data!T2301</f>
        <v>3</v>
      </c>
    </row>
    <row r="2301" spans="1:10" x14ac:dyDescent="0.25">
      <c r="A2301">
        <v>2003</v>
      </c>
      <c r="B2301" t="s">
        <v>312</v>
      </c>
      <c r="C2301">
        <f>data!J2302</f>
        <v>50.7</v>
      </c>
      <c r="D2301">
        <f>data!K2302</f>
        <v>67</v>
      </c>
      <c r="E2301">
        <f>data!L2302</f>
        <v>0.1</v>
      </c>
      <c r="F2301">
        <f>data!M2302</f>
        <v>1</v>
      </c>
      <c r="G2301">
        <f>data!Q2302</f>
        <v>0</v>
      </c>
      <c r="H2301" t="str">
        <f>data!R2302</f>
        <v/>
      </c>
      <c r="I2301">
        <f>data!S2302</f>
        <v>0</v>
      </c>
      <c r="J2301">
        <f>data!T2302</f>
        <v>0</v>
      </c>
    </row>
    <row r="2302" spans="1:10" x14ac:dyDescent="0.25">
      <c r="A2302">
        <v>2003</v>
      </c>
      <c r="B2302" t="s">
        <v>313</v>
      </c>
      <c r="C2302">
        <f>data!J2303</f>
        <v>0</v>
      </c>
      <c r="D2302" t="str">
        <f>data!K2303</f>
        <v/>
      </c>
      <c r="E2302">
        <f>data!L2303</f>
        <v>0</v>
      </c>
      <c r="F2302">
        <f>data!M2303</f>
        <v>0</v>
      </c>
      <c r="G2302">
        <f>data!Q2303</f>
        <v>0</v>
      </c>
      <c r="H2302" t="str">
        <f>data!R2303</f>
        <v/>
      </c>
      <c r="I2302">
        <f>data!S2303</f>
        <v>0</v>
      </c>
      <c r="J2302">
        <f>data!T2303</f>
        <v>0</v>
      </c>
    </row>
    <row r="2303" spans="1:10" x14ac:dyDescent="0.25">
      <c r="A2303">
        <v>2003</v>
      </c>
      <c r="B2303" t="s">
        <v>314</v>
      </c>
      <c r="C2303">
        <f>data!J2304</f>
        <v>0</v>
      </c>
      <c r="D2303" t="str">
        <f>data!K2304</f>
        <v/>
      </c>
      <c r="E2303">
        <f>data!L2304</f>
        <v>0</v>
      </c>
      <c r="F2303">
        <f>data!M2304</f>
        <v>0</v>
      </c>
      <c r="G2303">
        <f>data!Q2304</f>
        <v>465173.9</v>
      </c>
      <c r="H2303">
        <f>data!R2304</f>
        <v>5</v>
      </c>
      <c r="I2303">
        <f>data!S2304</f>
        <v>5.7</v>
      </c>
      <c r="J2303">
        <f>data!T2304</f>
        <v>217</v>
      </c>
    </row>
    <row r="2304" spans="1:10" x14ac:dyDescent="0.25">
      <c r="A2304">
        <v>2003</v>
      </c>
      <c r="B2304" t="s">
        <v>315</v>
      </c>
      <c r="C2304">
        <f>data!J2305</f>
        <v>0</v>
      </c>
      <c r="D2304" t="str">
        <f>data!K2305</f>
        <v/>
      </c>
      <c r="E2304">
        <f>data!L2305</f>
        <v>0</v>
      </c>
      <c r="F2304">
        <f>data!M2305</f>
        <v>0</v>
      </c>
      <c r="G2304">
        <f>data!Q2305</f>
        <v>18586.400000000001</v>
      </c>
      <c r="H2304">
        <f>data!R2305</f>
        <v>38</v>
      </c>
      <c r="I2304">
        <f>data!S2305</f>
        <v>0.2</v>
      </c>
      <c r="J2304">
        <f>data!T2305</f>
        <v>33</v>
      </c>
    </row>
    <row r="2305" spans="1:10" x14ac:dyDescent="0.25">
      <c r="A2305">
        <v>2003</v>
      </c>
      <c r="B2305" t="s">
        <v>316</v>
      </c>
      <c r="C2305">
        <f>data!J2306</f>
        <v>0</v>
      </c>
      <c r="D2305" t="str">
        <f>data!K2306</f>
        <v/>
      </c>
      <c r="E2305">
        <f>data!L2306</f>
        <v>0</v>
      </c>
      <c r="F2305">
        <f>data!M2306</f>
        <v>0</v>
      </c>
      <c r="G2305">
        <f>data!Q2306</f>
        <v>0</v>
      </c>
      <c r="H2305" t="str">
        <f>data!R2306</f>
        <v/>
      </c>
      <c r="I2305">
        <f>data!S2306</f>
        <v>0</v>
      </c>
      <c r="J2305">
        <f>data!T2306</f>
        <v>0</v>
      </c>
    </row>
    <row r="2306" spans="1:10" x14ac:dyDescent="0.25">
      <c r="A2306">
        <v>2003</v>
      </c>
      <c r="B2306" t="s">
        <v>317</v>
      </c>
      <c r="C2306">
        <f>data!J2307</f>
        <v>0</v>
      </c>
      <c r="D2306" t="str">
        <f>data!K2307</f>
        <v/>
      </c>
      <c r="E2306">
        <f>data!L2307</f>
        <v>0</v>
      </c>
      <c r="F2306">
        <f>data!M2307</f>
        <v>0</v>
      </c>
      <c r="G2306">
        <f>data!Q2307</f>
        <v>639</v>
      </c>
      <c r="H2306">
        <f>data!R2307</f>
        <v>176</v>
      </c>
      <c r="I2306">
        <f>data!S2307</f>
        <v>0</v>
      </c>
      <c r="J2306">
        <f>data!T2307</f>
        <v>3</v>
      </c>
    </row>
    <row r="2307" spans="1:10" x14ac:dyDescent="0.25">
      <c r="A2307">
        <v>2003</v>
      </c>
      <c r="B2307" t="s">
        <v>223</v>
      </c>
      <c r="C2307">
        <f>data!J2308</f>
        <v>0</v>
      </c>
      <c r="D2307" t="str">
        <f>data!K2308</f>
        <v/>
      </c>
      <c r="E2307">
        <f>data!L2308</f>
        <v>0</v>
      </c>
      <c r="F2307">
        <f>data!M2308</f>
        <v>0</v>
      </c>
      <c r="G2307">
        <f>data!Q2308</f>
        <v>4872.7</v>
      </c>
      <c r="H2307">
        <f>data!R2308</f>
        <v>81</v>
      </c>
      <c r="I2307">
        <f>data!S2308</f>
        <v>0.1</v>
      </c>
      <c r="J2307">
        <f>data!T2308</f>
        <v>2</v>
      </c>
    </row>
    <row r="2308" spans="1:10" x14ac:dyDescent="0.25">
      <c r="A2308">
        <v>2003</v>
      </c>
      <c r="B2308" t="s">
        <v>446</v>
      </c>
      <c r="C2308">
        <f>data!J2309</f>
        <v>0</v>
      </c>
      <c r="D2308" t="str">
        <f>data!K2309</f>
        <v/>
      </c>
      <c r="E2308">
        <f>data!L2309</f>
        <v>0</v>
      </c>
      <c r="F2308">
        <f>data!M2309</f>
        <v>0</v>
      </c>
      <c r="G2308">
        <f>data!Q2309</f>
        <v>0</v>
      </c>
      <c r="H2308" t="str">
        <f>data!R2309</f>
        <v/>
      </c>
      <c r="I2308">
        <f>data!S2309</f>
        <v>0</v>
      </c>
      <c r="J2308">
        <f>data!T2309</f>
        <v>0</v>
      </c>
    </row>
    <row r="2309" spans="1:10" x14ac:dyDescent="0.25">
      <c r="A2309">
        <v>2003</v>
      </c>
      <c r="B2309" t="s">
        <v>318</v>
      </c>
      <c r="C2309">
        <f>data!J2310</f>
        <v>0</v>
      </c>
      <c r="D2309" t="str">
        <f>data!K2310</f>
        <v/>
      </c>
      <c r="E2309">
        <f>data!L2310</f>
        <v>0</v>
      </c>
      <c r="F2309">
        <f>data!M2310</f>
        <v>0</v>
      </c>
      <c r="G2309">
        <f>data!Q2310</f>
        <v>2624</v>
      </c>
      <c r="H2309">
        <f>data!R2310</f>
        <v>109</v>
      </c>
      <c r="I2309">
        <f>data!S2310</f>
        <v>0</v>
      </c>
      <c r="J2309">
        <f>data!T2310</f>
        <v>11</v>
      </c>
    </row>
    <row r="2310" spans="1:10" x14ac:dyDescent="0.25">
      <c r="A2310">
        <v>2003</v>
      </c>
      <c r="B2310" t="s">
        <v>319</v>
      </c>
      <c r="C2310">
        <f>data!J2311</f>
        <v>600</v>
      </c>
      <c r="D2310">
        <f>data!K2311</f>
        <v>23</v>
      </c>
      <c r="E2310">
        <f>data!L2311</f>
        <v>1.1000000000000001</v>
      </c>
      <c r="F2310">
        <f>data!M2311</f>
        <v>1</v>
      </c>
      <c r="G2310">
        <f>data!Q2311</f>
        <v>780.4</v>
      </c>
      <c r="H2310">
        <f>data!R2311</f>
        <v>163</v>
      </c>
      <c r="I2310">
        <f>data!S2311</f>
        <v>0</v>
      </c>
      <c r="J2310">
        <f>data!T2311</f>
        <v>5</v>
      </c>
    </row>
    <row r="2311" spans="1:10" x14ac:dyDescent="0.25">
      <c r="A2311">
        <v>2003</v>
      </c>
      <c r="B2311" t="s">
        <v>225</v>
      </c>
      <c r="C2311">
        <f>data!J2312</f>
        <v>0</v>
      </c>
      <c r="D2311" t="str">
        <f>data!K2312</f>
        <v/>
      </c>
      <c r="E2311">
        <f>data!L2312</f>
        <v>0</v>
      </c>
      <c r="F2311">
        <f>data!M2312</f>
        <v>0</v>
      </c>
      <c r="G2311">
        <f>data!Q2312</f>
        <v>0</v>
      </c>
      <c r="H2311" t="str">
        <f>data!R2312</f>
        <v/>
      </c>
      <c r="I2311">
        <f>data!S2312</f>
        <v>0</v>
      </c>
      <c r="J2311">
        <f>data!T2312</f>
        <v>0</v>
      </c>
    </row>
    <row r="2312" spans="1:10" x14ac:dyDescent="0.25">
      <c r="A2312">
        <v>2003</v>
      </c>
      <c r="B2312" t="s">
        <v>51</v>
      </c>
      <c r="C2312">
        <f>data!J2313</f>
        <v>1599.2</v>
      </c>
      <c r="D2312">
        <f>data!K2313</f>
        <v>10</v>
      </c>
      <c r="E2312">
        <f>data!L2313</f>
        <v>2.8</v>
      </c>
      <c r="F2312">
        <f>data!M2313</f>
        <v>6</v>
      </c>
      <c r="G2312">
        <f>data!Q2313</f>
        <v>13689.7</v>
      </c>
      <c r="H2312">
        <f>data!R2313</f>
        <v>42</v>
      </c>
      <c r="I2312">
        <f>data!S2313</f>
        <v>0.2</v>
      </c>
      <c r="J2312">
        <f>data!T2313</f>
        <v>43</v>
      </c>
    </row>
    <row r="2313" spans="1:10" x14ac:dyDescent="0.25">
      <c r="A2313">
        <v>2003</v>
      </c>
      <c r="B2313" t="s">
        <v>226</v>
      </c>
      <c r="C2313">
        <f>data!J2314</f>
        <v>0</v>
      </c>
      <c r="D2313" t="str">
        <f>data!K2314</f>
        <v/>
      </c>
      <c r="E2313">
        <f>data!L2314</f>
        <v>0</v>
      </c>
      <c r="F2313">
        <f>data!M2314</f>
        <v>0</v>
      </c>
      <c r="G2313">
        <f>data!Q2314</f>
        <v>1084</v>
      </c>
      <c r="H2313">
        <f>data!R2314</f>
        <v>145</v>
      </c>
      <c r="I2313">
        <f>data!S2314</f>
        <v>0</v>
      </c>
      <c r="J2313">
        <f>data!T2314</f>
        <v>7</v>
      </c>
    </row>
    <row r="2314" spans="1:10" x14ac:dyDescent="0.25">
      <c r="A2314">
        <v>2003</v>
      </c>
      <c r="B2314" t="s">
        <v>52</v>
      </c>
      <c r="C2314">
        <f>data!J2315</f>
        <v>1127</v>
      </c>
      <c r="D2314">
        <f>data!K2315</f>
        <v>14</v>
      </c>
      <c r="E2314">
        <f>data!L2315</f>
        <v>2</v>
      </c>
      <c r="F2314">
        <f>data!M2315</f>
        <v>1</v>
      </c>
      <c r="G2314">
        <f>data!Q2315</f>
        <v>3714.5</v>
      </c>
      <c r="H2314">
        <f>data!R2315</f>
        <v>89</v>
      </c>
      <c r="I2314">
        <f>data!S2315</f>
        <v>0.1</v>
      </c>
      <c r="J2314">
        <f>data!T2315</f>
        <v>2</v>
      </c>
    </row>
    <row r="2315" spans="1:10" x14ac:dyDescent="0.25">
      <c r="A2315">
        <v>2003</v>
      </c>
      <c r="B2315" t="s">
        <v>53</v>
      </c>
      <c r="C2315">
        <f>data!J2316</f>
        <v>982.1</v>
      </c>
      <c r="D2315">
        <f>data!K2316</f>
        <v>15</v>
      </c>
      <c r="E2315">
        <f>data!L2316</f>
        <v>1.7</v>
      </c>
      <c r="F2315">
        <f>data!M2316</f>
        <v>3</v>
      </c>
      <c r="G2315">
        <f>data!Q2316</f>
        <v>21133.3</v>
      </c>
      <c r="H2315">
        <f>data!R2316</f>
        <v>37</v>
      </c>
      <c r="I2315">
        <f>data!S2316</f>
        <v>0.3</v>
      </c>
      <c r="J2315">
        <f>data!T2316</f>
        <v>26</v>
      </c>
    </row>
    <row r="2316" spans="1:10" x14ac:dyDescent="0.25">
      <c r="A2316">
        <v>2003</v>
      </c>
      <c r="B2316" t="s">
        <v>54</v>
      </c>
      <c r="C2316">
        <f>data!J2317</f>
        <v>0</v>
      </c>
      <c r="D2316" t="str">
        <f>data!K2317</f>
        <v/>
      </c>
      <c r="E2316">
        <f>data!L2317</f>
        <v>0</v>
      </c>
      <c r="F2316">
        <f>data!M2317</f>
        <v>0</v>
      </c>
      <c r="G2316">
        <f>data!Q2317</f>
        <v>6864.1</v>
      </c>
      <c r="H2316">
        <f>data!R2317</f>
        <v>65</v>
      </c>
      <c r="I2316">
        <f>data!S2317</f>
        <v>0.1</v>
      </c>
      <c r="J2316">
        <f>data!T2317</f>
        <v>10</v>
      </c>
    </row>
    <row r="2317" spans="1:10" x14ac:dyDescent="0.25">
      <c r="A2317">
        <v>2003</v>
      </c>
      <c r="B2317" t="s">
        <v>192</v>
      </c>
      <c r="C2317">
        <f>data!J2318</f>
        <v>0</v>
      </c>
      <c r="D2317" t="str">
        <f>data!K2318</f>
        <v/>
      </c>
      <c r="E2317">
        <f>data!L2318</f>
        <v>0</v>
      </c>
      <c r="F2317">
        <f>data!M2318</f>
        <v>0</v>
      </c>
      <c r="G2317">
        <f>data!Q2318</f>
        <v>0</v>
      </c>
      <c r="H2317" t="str">
        <f>data!R2318</f>
        <v/>
      </c>
      <c r="I2317">
        <f>data!S2318</f>
        <v>0</v>
      </c>
      <c r="J2317">
        <f>data!T2318</f>
        <v>0</v>
      </c>
    </row>
    <row r="2318" spans="1:10" x14ac:dyDescent="0.25">
      <c r="A2318">
        <v>2003</v>
      </c>
      <c r="B2318" t="s">
        <v>464</v>
      </c>
      <c r="C2318">
        <f>data!J2319</f>
        <v>0</v>
      </c>
      <c r="D2318" t="str">
        <f>data!K2319</f>
        <v/>
      </c>
      <c r="E2318">
        <f>data!L2319</f>
        <v>0</v>
      </c>
      <c r="F2318">
        <f>data!M2319</f>
        <v>0</v>
      </c>
      <c r="G2318">
        <f>data!Q2319</f>
        <v>0</v>
      </c>
      <c r="H2318" t="str">
        <f>data!R2319</f>
        <v/>
      </c>
      <c r="I2318">
        <f>data!S2319</f>
        <v>0</v>
      </c>
      <c r="J2318">
        <f>data!T2319</f>
        <v>0</v>
      </c>
    </row>
    <row r="2319" spans="1:10" x14ac:dyDescent="0.25">
      <c r="A2319">
        <v>2003</v>
      </c>
      <c r="B2319" t="s">
        <v>234</v>
      </c>
      <c r="C2319">
        <f>data!J2320</f>
        <v>0</v>
      </c>
      <c r="D2319" t="str">
        <f>data!K2320</f>
        <v/>
      </c>
      <c r="E2319">
        <f>data!L2320</f>
        <v>0</v>
      </c>
      <c r="F2319">
        <f>data!M2320</f>
        <v>0</v>
      </c>
      <c r="G2319">
        <f>data!Q2320</f>
        <v>0</v>
      </c>
      <c r="H2319" t="str">
        <f>data!R2320</f>
        <v/>
      </c>
      <c r="I2319">
        <f>data!S2320</f>
        <v>0</v>
      </c>
      <c r="J2319">
        <f>data!T2320</f>
        <v>0</v>
      </c>
    </row>
    <row r="2320" spans="1:10" x14ac:dyDescent="0.25">
      <c r="A2320">
        <v>2003</v>
      </c>
      <c r="B2320" t="s">
        <v>55</v>
      </c>
      <c r="C2320">
        <f>data!J2321</f>
        <v>714.3</v>
      </c>
      <c r="D2320">
        <f>data!K2321</f>
        <v>20</v>
      </c>
      <c r="E2320">
        <f>data!L2321</f>
        <v>1.3</v>
      </c>
      <c r="F2320">
        <f>data!M2321</f>
        <v>3</v>
      </c>
      <c r="G2320">
        <f>data!Q2321</f>
        <v>6787.1</v>
      </c>
      <c r="H2320">
        <f>data!R2321</f>
        <v>66</v>
      </c>
      <c r="I2320">
        <f>data!S2321</f>
        <v>0.1</v>
      </c>
      <c r="J2320">
        <f>data!T2321</f>
        <v>21</v>
      </c>
    </row>
    <row r="2321" spans="1:10" x14ac:dyDescent="0.25">
      <c r="A2321">
        <v>2003</v>
      </c>
      <c r="B2321" t="s">
        <v>167</v>
      </c>
      <c r="C2321">
        <f>data!J2322</f>
        <v>4866.2</v>
      </c>
      <c r="D2321">
        <f>data!K2322</f>
        <v>3</v>
      </c>
      <c r="E2321">
        <f>data!L2322</f>
        <v>8.5</v>
      </c>
      <c r="F2321">
        <f>data!M2322</f>
        <v>1</v>
      </c>
      <c r="G2321">
        <f>data!Q2322</f>
        <v>11784</v>
      </c>
      <c r="H2321">
        <f>data!R2322</f>
        <v>47</v>
      </c>
      <c r="I2321">
        <f>data!S2322</f>
        <v>0.1</v>
      </c>
      <c r="J2321">
        <f>data!T2322</f>
        <v>6</v>
      </c>
    </row>
    <row r="2322" spans="1:10" x14ac:dyDescent="0.25">
      <c r="A2322">
        <v>2003</v>
      </c>
      <c r="B2322" t="s">
        <v>224</v>
      </c>
      <c r="C2322">
        <f>data!J2323</f>
        <v>433.2</v>
      </c>
      <c r="D2322">
        <f>data!K2323</f>
        <v>30</v>
      </c>
      <c r="E2322">
        <f>data!L2323</f>
        <v>0.8</v>
      </c>
      <c r="F2322">
        <f>data!M2323</f>
        <v>8</v>
      </c>
      <c r="G2322">
        <f>data!Q2323</f>
        <v>12294.4</v>
      </c>
      <c r="H2322">
        <f>data!R2323</f>
        <v>46</v>
      </c>
      <c r="I2322">
        <f>data!S2323</f>
        <v>0.2</v>
      </c>
      <c r="J2322">
        <f>data!T2323</f>
        <v>54</v>
      </c>
    </row>
    <row r="2323" spans="1:10" x14ac:dyDescent="0.25">
      <c r="A2323">
        <v>2003</v>
      </c>
      <c r="B2323" t="s">
        <v>193</v>
      </c>
      <c r="C2323">
        <f>data!J2324</f>
        <v>0</v>
      </c>
      <c r="D2323" t="str">
        <f>data!K2324</f>
        <v/>
      </c>
      <c r="E2323">
        <f>data!L2324</f>
        <v>0</v>
      </c>
      <c r="F2323">
        <f>data!M2324</f>
        <v>0</v>
      </c>
      <c r="G2323">
        <f>data!Q2324</f>
        <v>0</v>
      </c>
      <c r="H2323" t="str">
        <f>data!R2324</f>
        <v/>
      </c>
      <c r="I2323">
        <f>data!S2324</f>
        <v>0</v>
      </c>
      <c r="J2323">
        <f>data!T2324</f>
        <v>0</v>
      </c>
    </row>
    <row r="2324" spans="1:10" x14ac:dyDescent="0.25">
      <c r="A2324">
        <v>2003</v>
      </c>
      <c r="B2324" t="s">
        <v>323</v>
      </c>
      <c r="C2324">
        <f>data!J2325</f>
        <v>0</v>
      </c>
      <c r="D2324" t="str">
        <f>data!K2325</f>
        <v/>
      </c>
      <c r="E2324">
        <f>data!L2325</f>
        <v>0</v>
      </c>
      <c r="F2324">
        <f>data!M2325</f>
        <v>0</v>
      </c>
      <c r="G2324">
        <f>data!Q2325</f>
        <v>0</v>
      </c>
      <c r="H2324" t="str">
        <f>data!R2325</f>
        <v/>
      </c>
      <c r="I2324">
        <f>data!S2325</f>
        <v>0</v>
      </c>
      <c r="J2324">
        <f>data!T2325</f>
        <v>0</v>
      </c>
    </row>
    <row r="2325" spans="1:10" x14ac:dyDescent="0.25">
      <c r="A2325">
        <v>2003</v>
      </c>
      <c r="B2325" t="s">
        <v>56</v>
      </c>
      <c r="C2325">
        <f>data!J2326</f>
        <v>368.4</v>
      </c>
      <c r="D2325">
        <f>data!K2326</f>
        <v>32</v>
      </c>
      <c r="E2325">
        <f>data!L2326</f>
        <v>0.6</v>
      </c>
      <c r="F2325">
        <f>data!M2326</f>
        <v>3</v>
      </c>
      <c r="G2325">
        <f>data!Q2326</f>
        <v>12927.7</v>
      </c>
      <c r="H2325">
        <f>data!R2326</f>
        <v>44</v>
      </c>
      <c r="I2325">
        <f>data!S2326</f>
        <v>0.2</v>
      </c>
      <c r="J2325">
        <f>data!T2326</f>
        <v>18</v>
      </c>
    </row>
    <row r="2326" spans="1:10" x14ac:dyDescent="0.25">
      <c r="A2326">
        <v>2003</v>
      </c>
      <c r="B2326" t="s">
        <v>119</v>
      </c>
      <c r="C2326">
        <f>data!J2327</f>
        <v>0</v>
      </c>
      <c r="D2326" t="str">
        <f>data!K2327</f>
        <v/>
      </c>
      <c r="E2326">
        <f>data!L2327</f>
        <v>0</v>
      </c>
      <c r="F2326">
        <f>data!M2327</f>
        <v>0</v>
      </c>
      <c r="G2326">
        <f>data!Q2327</f>
        <v>6879.9</v>
      </c>
      <c r="H2326">
        <f>data!R2327</f>
        <v>64</v>
      </c>
      <c r="I2326">
        <f>data!S2327</f>
        <v>0.1</v>
      </c>
      <c r="J2326">
        <f>data!T2327</f>
        <v>7</v>
      </c>
    </row>
    <row r="2327" spans="1:10" x14ac:dyDescent="0.25">
      <c r="A2327">
        <v>2003</v>
      </c>
      <c r="B2327" t="s">
        <v>324</v>
      </c>
      <c r="C2327">
        <f>data!J2328</f>
        <v>0</v>
      </c>
      <c r="D2327" t="str">
        <f>data!K2328</f>
        <v/>
      </c>
      <c r="E2327">
        <f>data!L2328</f>
        <v>0</v>
      </c>
      <c r="F2327">
        <f>data!M2328</f>
        <v>0</v>
      </c>
      <c r="G2327">
        <f>data!Q2328</f>
        <v>1496.9</v>
      </c>
      <c r="H2327">
        <f>data!R2328</f>
        <v>135</v>
      </c>
      <c r="I2327">
        <f>data!S2328</f>
        <v>0</v>
      </c>
      <c r="J2327">
        <f>data!T2328</f>
        <v>6</v>
      </c>
    </row>
    <row r="2328" spans="1:10" x14ac:dyDescent="0.25">
      <c r="A2328">
        <v>2004</v>
      </c>
      <c r="B2328" t="s">
        <v>465</v>
      </c>
      <c r="C2328">
        <f>data!J2329</f>
        <v>0</v>
      </c>
      <c r="D2328" t="str">
        <f>data!K2329</f>
        <v/>
      </c>
      <c r="E2328">
        <f>data!L2329</f>
        <v>0</v>
      </c>
      <c r="F2328">
        <f>data!M2329</f>
        <v>0</v>
      </c>
      <c r="G2328">
        <f>data!Q2329</f>
        <v>0</v>
      </c>
      <c r="H2328" t="str">
        <f>data!R2329</f>
        <v/>
      </c>
      <c r="I2328">
        <f>data!S2329</f>
        <v>0</v>
      </c>
      <c r="J2328">
        <f>data!T2329</f>
        <v>0</v>
      </c>
    </row>
    <row r="2329" spans="1:10" x14ac:dyDescent="0.25">
      <c r="A2329">
        <v>2004</v>
      </c>
      <c r="B2329" t="s">
        <v>466</v>
      </c>
      <c r="C2329">
        <f>data!J2330</f>
        <v>0</v>
      </c>
      <c r="D2329" t="str">
        <f>data!K2330</f>
        <v/>
      </c>
      <c r="E2329">
        <f>data!L2330</f>
        <v>0</v>
      </c>
      <c r="F2329">
        <f>data!M2330</f>
        <v>0</v>
      </c>
      <c r="G2329">
        <f>data!Q2330</f>
        <v>910.5</v>
      </c>
      <c r="H2329">
        <f>data!R2330</f>
        <v>174</v>
      </c>
      <c r="I2329">
        <f>data!S2330</f>
        <v>0</v>
      </c>
      <c r="J2329">
        <f>data!T2330</f>
        <v>9</v>
      </c>
    </row>
    <row r="2330" spans="1:10" x14ac:dyDescent="0.25">
      <c r="A2330">
        <v>2004</v>
      </c>
      <c r="B2330" t="s">
        <v>6</v>
      </c>
      <c r="C2330">
        <f>data!J2331</f>
        <v>0</v>
      </c>
      <c r="D2330" t="str">
        <f>data!K2331</f>
        <v/>
      </c>
      <c r="E2330">
        <f>data!L2331</f>
        <v>0</v>
      </c>
      <c r="F2330">
        <f>data!M2331</f>
        <v>0</v>
      </c>
      <c r="G2330">
        <f>data!Q2331</f>
        <v>9844.1</v>
      </c>
      <c r="H2330">
        <f>data!R2331</f>
        <v>56</v>
      </c>
      <c r="I2330">
        <f>data!S2331</f>
        <v>0.1</v>
      </c>
      <c r="J2330">
        <f>data!T2331</f>
        <v>27</v>
      </c>
    </row>
    <row r="2331" spans="1:10" x14ac:dyDescent="0.25">
      <c r="A2331">
        <v>2004</v>
      </c>
      <c r="B2331" t="s">
        <v>403</v>
      </c>
      <c r="C2331">
        <f>data!J2332</f>
        <v>0</v>
      </c>
      <c r="D2331" t="str">
        <f>data!K2332</f>
        <v/>
      </c>
      <c r="E2331">
        <f>data!L2332</f>
        <v>0</v>
      </c>
      <c r="F2331">
        <f>data!M2332</f>
        <v>0</v>
      </c>
      <c r="G2331">
        <f>data!Q2332</f>
        <v>0</v>
      </c>
      <c r="H2331" t="str">
        <f>data!R2332</f>
        <v/>
      </c>
      <c r="I2331">
        <f>data!S2332</f>
        <v>0</v>
      </c>
      <c r="J2331">
        <f>data!T2332</f>
        <v>0</v>
      </c>
    </row>
    <row r="2332" spans="1:10" x14ac:dyDescent="0.25">
      <c r="A2332">
        <v>2004</v>
      </c>
      <c r="B2332" t="s">
        <v>228</v>
      </c>
      <c r="C2332">
        <f>data!J2333</f>
        <v>62.1</v>
      </c>
      <c r="D2332">
        <f>data!K2333</f>
        <v>65</v>
      </c>
      <c r="E2332">
        <f>data!L2333</f>
        <v>0.1</v>
      </c>
      <c r="F2332">
        <f>data!M2333</f>
        <v>1</v>
      </c>
      <c r="G2332">
        <f>data!Q2333</f>
        <v>11031.5</v>
      </c>
      <c r="H2332">
        <f>data!R2333</f>
        <v>54</v>
      </c>
      <c r="I2332">
        <f>data!S2333</f>
        <v>0.1</v>
      </c>
      <c r="J2332">
        <f>data!T2333</f>
        <v>18</v>
      </c>
    </row>
    <row r="2333" spans="1:10" x14ac:dyDescent="0.25">
      <c r="A2333">
        <v>2004</v>
      </c>
      <c r="B2333" t="s">
        <v>120</v>
      </c>
      <c r="C2333">
        <f>data!J2334</f>
        <v>202.5</v>
      </c>
      <c r="D2333">
        <f>data!K2334</f>
        <v>42</v>
      </c>
      <c r="E2333">
        <f>data!L2334</f>
        <v>0.4</v>
      </c>
      <c r="F2333">
        <f>data!M2334</f>
        <v>1</v>
      </c>
      <c r="G2333">
        <f>data!Q2334</f>
        <v>63499.199999999997</v>
      </c>
      <c r="H2333">
        <f>data!R2334</f>
        <v>20</v>
      </c>
      <c r="I2333">
        <f>data!S2334</f>
        <v>0.6</v>
      </c>
      <c r="J2333">
        <f>data!T2334</f>
        <v>40</v>
      </c>
    </row>
    <row r="2334" spans="1:10" x14ac:dyDescent="0.25">
      <c r="A2334">
        <v>2004</v>
      </c>
      <c r="B2334" t="s">
        <v>121</v>
      </c>
      <c r="C2334">
        <f>data!J2335</f>
        <v>0</v>
      </c>
      <c r="D2334" t="str">
        <f>data!K2335</f>
        <v/>
      </c>
      <c r="E2334">
        <f>data!L2335</f>
        <v>0</v>
      </c>
      <c r="F2334">
        <f>data!M2335</f>
        <v>0</v>
      </c>
      <c r="G2334">
        <f>data!Q2335</f>
        <v>0</v>
      </c>
      <c r="H2334" t="str">
        <f>data!R2335</f>
        <v/>
      </c>
      <c r="I2334">
        <f>data!S2335</f>
        <v>0</v>
      </c>
      <c r="J2334">
        <f>data!T2335</f>
        <v>0</v>
      </c>
    </row>
    <row r="2335" spans="1:10" x14ac:dyDescent="0.25">
      <c r="A2335">
        <v>2004</v>
      </c>
      <c r="B2335" t="s">
        <v>7</v>
      </c>
      <c r="C2335">
        <f>data!J2336</f>
        <v>0</v>
      </c>
      <c r="D2335" t="str">
        <f>data!K2336</f>
        <v/>
      </c>
      <c r="E2335">
        <f>data!L2336</f>
        <v>0</v>
      </c>
      <c r="F2335">
        <f>data!M2336</f>
        <v>0</v>
      </c>
      <c r="G2335">
        <f>data!Q2336</f>
        <v>2128.6</v>
      </c>
      <c r="H2335">
        <f>data!R2336</f>
        <v>123</v>
      </c>
      <c r="I2335">
        <f>data!S2336</f>
        <v>0</v>
      </c>
      <c r="J2335">
        <f>data!T2336</f>
        <v>11</v>
      </c>
    </row>
    <row r="2336" spans="1:10" x14ac:dyDescent="0.25">
      <c r="A2336">
        <v>2004</v>
      </c>
      <c r="B2336" t="s">
        <v>248</v>
      </c>
      <c r="C2336">
        <f>data!J2337</f>
        <v>0</v>
      </c>
      <c r="D2336" t="str">
        <f>data!K2337</f>
        <v/>
      </c>
      <c r="E2336">
        <f>data!L2337</f>
        <v>0</v>
      </c>
      <c r="F2336">
        <f>data!M2337</f>
        <v>0</v>
      </c>
      <c r="G2336">
        <f>data!Q2337</f>
        <v>0</v>
      </c>
      <c r="H2336" t="str">
        <f>data!R2337</f>
        <v/>
      </c>
      <c r="I2336">
        <f>data!S2337</f>
        <v>0</v>
      </c>
      <c r="J2336">
        <f>data!T2337</f>
        <v>0</v>
      </c>
    </row>
    <row r="2337" spans="1:10" x14ac:dyDescent="0.25">
      <c r="A2337">
        <v>2004</v>
      </c>
      <c r="B2337" t="s">
        <v>8</v>
      </c>
      <c r="C2337">
        <f>data!J2338</f>
        <v>0</v>
      </c>
      <c r="D2337" t="str">
        <f>data!K2338</f>
        <v/>
      </c>
      <c r="E2337">
        <f>data!L2338</f>
        <v>0</v>
      </c>
      <c r="F2337">
        <f>data!M2338</f>
        <v>0</v>
      </c>
      <c r="G2337">
        <f>data!Q2338</f>
        <v>3188.3</v>
      </c>
      <c r="H2337">
        <f>data!R2338</f>
        <v>110</v>
      </c>
      <c r="I2337">
        <f>data!S2338</f>
        <v>0</v>
      </c>
      <c r="J2337">
        <f>data!T2338</f>
        <v>13</v>
      </c>
    </row>
    <row r="2338" spans="1:10" x14ac:dyDescent="0.25">
      <c r="A2338">
        <v>2004</v>
      </c>
      <c r="B2338" t="s">
        <v>9</v>
      </c>
      <c r="C2338">
        <f>data!J2339</f>
        <v>0</v>
      </c>
      <c r="D2338" t="str">
        <f>data!K2339</f>
        <v/>
      </c>
      <c r="E2338">
        <f>data!L2339</f>
        <v>0</v>
      </c>
      <c r="F2338">
        <f>data!M2339</f>
        <v>0</v>
      </c>
      <c r="G2338">
        <f>data!Q2339</f>
        <v>4129.3</v>
      </c>
      <c r="H2338">
        <f>data!R2339</f>
        <v>100</v>
      </c>
      <c r="I2338">
        <f>data!S2339</f>
        <v>0</v>
      </c>
      <c r="J2338">
        <f>data!T2339</f>
        <v>7</v>
      </c>
    </row>
    <row r="2339" spans="1:10" x14ac:dyDescent="0.25">
      <c r="A2339">
        <v>2004</v>
      </c>
      <c r="B2339" t="s">
        <v>10</v>
      </c>
      <c r="C2339">
        <f>data!J2340</f>
        <v>0</v>
      </c>
      <c r="D2339" t="str">
        <f>data!K2340</f>
        <v/>
      </c>
      <c r="E2339">
        <f>data!L2340</f>
        <v>0</v>
      </c>
      <c r="F2339">
        <f>data!M2340</f>
        <v>0</v>
      </c>
      <c r="G2339">
        <f>data!Q2340</f>
        <v>36170.1</v>
      </c>
      <c r="H2339" t="str">
        <f>data!R2340</f>
        <v/>
      </c>
      <c r="I2339">
        <f>data!S2340</f>
        <v>0.30000000000000004</v>
      </c>
      <c r="J2339">
        <f>data!T2340</f>
        <v>44</v>
      </c>
    </row>
    <row r="2340" spans="1:10" x14ac:dyDescent="0.25">
      <c r="A2340">
        <v>2004</v>
      </c>
      <c r="B2340" t="s">
        <v>467</v>
      </c>
      <c r="C2340">
        <f>data!J2341</f>
        <v>167.4</v>
      </c>
      <c r="D2340">
        <f>data!K2341</f>
        <v>49</v>
      </c>
      <c r="E2340">
        <f>data!L2341</f>
        <v>0.3</v>
      </c>
      <c r="F2340">
        <f>data!M2341</f>
        <v>1</v>
      </c>
      <c r="G2340">
        <f>data!Q2341</f>
        <v>0</v>
      </c>
      <c r="H2340" t="str">
        <f>data!R2341</f>
        <v/>
      </c>
      <c r="I2340">
        <f>data!S2341</f>
        <v>0</v>
      </c>
      <c r="J2340">
        <f>data!T2341</f>
        <v>0</v>
      </c>
    </row>
    <row r="2341" spans="1:10" x14ac:dyDescent="0.25">
      <c r="A2341">
        <v>2004</v>
      </c>
      <c r="B2341" t="s">
        <v>237</v>
      </c>
      <c r="C2341">
        <f>data!J2342</f>
        <v>148.19999999999999</v>
      </c>
      <c r="D2341">
        <f>data!K2342</f>
        <v>50</v>
      </c>
      <c r="E2341">
        <f>data!L2342</f>
        <v>0.3</v>
      </c>
      <c r="F2341">
        <f>data!M2342</f>
        <v>1</v>
      </c>
      <c r="G2341">
        <f>data!Q2342</f>
        <v>13249.5</v>
      </c>
      <c r="H2341">
        <f>data!R2342</f>
        <v>43</v>
      </c>
      <c r="I2341">
        <f>data!S2342</f>
        <v>0.1</v>
      </c>
      <c r="J2341">
        <f>data!T2342</f>
        <v>24</v>
      </c>
    </row>
    <row r="2342" spans="1:10" x14ac:dyDescent="0.25">
      <c r="A2342">
        <v>2004</v>
      </c>
      <c r="B2342" t="s">
        <v>249</v>
      </c>
      <c r="C2342">
        <f>data!J2343</f>
        <v>0</v>
      </c>
      <c r="D2342" t="str">
        <f>data!K2343</f>
        <v/>
      </c>
      <c r="E2342">
        <f>data!L2343</f>
        <v>0</v>
      </c>
      <c r="F2342">
        <f>data!M2343</f>
        <v>0</v>
      </c>
      <c r="G2342">
        <f>data!Q2343</f>
        <v>2057.5</v>
      </c>
      <c r="H2342">
        <f>data!R2343</f>
        <v>127</v>
      </c>
      <c r="I2342">
        <f>data!S2343</f>
        <v>0</v>
      </c>
      <c r="J2342">
        <f>data!T2343</f>
        <v>6</v>
      </c>
    </row>
    <row r="2343" spans="1:10" x14ac:dyDescent="0.25">
      <c r="A2343">
        <v>2004</v>
      </c>
      <c r="B2343" t="s">
        <v>251</v>
      </c>
      <c r="C2343">
        <f>data!J2344</f>
        <v>4881.3999999999996</v>
      </c>
      <c r="D2343">
        <f>data!K2344</f>
        <v>6</v>
      </c>
      <c r="E2343">
        <f>data!L2344</f>
        <v>9</v>
      </c>
      <c r="F2343">
        <f>data!M2344</f>
        <v>8</v>
      </c>
      <c r="G2343">
        <f>data!Q2344</f>
        <v>6144.5</v>
      </c>
      <c r="H2343">
        <f>data!R2344</f>
        <v>81</v>
      </c>
      <c r="I2343">
        <f>data!S2344</f>
        <v>0.1</v>
      </c>
      <c r="J2343">
        <f>data!T2344</f>
        <v>11</v>
      </c>
    </row>
    <row r="2344" spans="1:10" x14ac:dyDescent="0.25">
      <c r="A2344">
        <v>2004</v>
      </c>
      <c r="B2344" t="s">
        <v>449</v>
      </c>
      <c r="C2344">
        <f>data!J2345</f>
        <v>2388</v>
      </c>
      <c r="D2344">
        <f>data!K2345</f>
        <v>9</v>
      </c>
      <c r="E2344">
        <f>data!L2345</f>
        <v>4.4000000000000004</v>
      </c>
      <c r="F2344">
        <f>data!M2345</f>
        <v>3</v>
      </c>
      <c r="G2344">
        <f>data!Q2345</f>
        <v>4540.8</v>
      </c>
      <c r="H2344">
        <f>data!R2345</f>
        <v>95</v>
      </c>
      <c r="I2344">
        <f>data!S2345</f>
        <v>0.1</v>
      </c>
      <c r="J2344">
        <f>data!T2345</f>
        <v>19</v>
      </c>
    </row>
    <row r="2345" spans="1:10" x14ac:dyDescent="0.25">
      <c r="A2345">
        <v>2004</v>
      </c>
      <c r="B2345" t="s">
        <v>252</v>
      </c>
      <c r="C2345">
        <f>data!J2346</f>
        <v>251.8</v>
      </c>
      <c r="D2345">
        <f>data!K2346</f>
        <v>35</v>
      </c>
      <c r="E2345">
        <f>data!L2346</f>
        <v>0.5</v>
      </c>
      <c r="F2345">
        <f>data!M2346</f>
        <v>1</v>
      </c>
      <c r="G2345">
        <f>data!Q2346</f>
        <v>0</v>
      </c>
      <c r="H2345" t="str">
        <f>data!R2346</f>
        <v/>
      </c>
      <c r="I2345">
        <f>data!S2346</f>
        <v>0</v>
      </c>
      <c r="J2345">
        <f>data!T2346</f>
        <v>0</v>
      </c>
    </row>
    <row r="2346" spans="1:10" x14ac:dyDescent="0.25">
      <c r="A2346">
        <v>2004</v>
      </c>
      <c r="B2346" t="s">
        <v>450</v>
      </c>
      <c r="C2346">
        <f>data!J2347</f>
        <v>59.3</v>
      </c>
      <c r="D2346">
        <f>data!K2347</f>
        <v>68</v>
      </c>
      <c r="E2346">
        <f>data!L2347</f>
        <v>0.1</v>
      </c>
      <c r="F2346">
        <f>data!M2347</f>
        <v>1</v>
      </c>
      <c r="G2346">
        <f>data!Q2347</f>
        <v>2345.9</v>
      </c>
      <c r="H2346">
        <f>data!R2347</f>
        <v>118</v>
      </c>
      <c r="I2346">
        <f>data!S2347</f>
        <v>0</v>
      </c>
      <c r="J2346">
        <f>data!T2347</f>
        <v>10</v>
      </c>
    </row>
    <row r="2347" spans="1:10" x14ac:dyDescent="0.25">
      <c r="A2347">
        <v>2004</v>
      </c>
      <c r="B2347" t="s">
        <v>451</v>
      </c>
      <c r="C2347">
        <f>data!J2348</f>
        <v>0</v>
      </c>
      <c r="D2347" t="str">
        <f>data!K2348</f>
        <v/>
      </c>
      <c r="E2347">
        <f>data!L2348</f>
        <v>0</v>
      </c>
      <c r="F2347">
        <f>data!M2348</f>
        <v>0</v>
      </c>
      <c r="G2347">
        <f>data!Q2348</f>
        <v>0</v>
      </c>
      <c r="H2347" t="str">
        <f>data!R2348</f>
        <v/>
      </c>
      <c r="I2347">
        <f>data!S2348</f>
        <v>0</v>
      </c>
      <c r="J2347">
        <f>data!T2348</f>
        <v>0</v>
      </c>
    </row>
    <row r="2348" spans="1:10" x14ac:dyDescent="0.25">
      <c r="A2348">
        <v>2004</v>
      </c>
      <c r="B2348" t="s">
        <v>254</v>
      </c>
      <c r="C2348">
        <f>data!J2349</f>
        <v>0</v>
      </c>
      <c r="D2348" t="str">
        <f>data!K2349</f>
        <v/>
      </c>
      <c r="E2348">
        <f>data!L2349</f>
        <v>0</v>
      </c>
      <c r="F2348">
        <f>data!M2349</f>
        <v>0</v>
      </c>
      <c r="G2348">
        <f>data!Q2349</f>
        <v>6955.3</v>
      </c>
      <c r="H2348">
        <f>data!R2349</f>
        <v>70</v>
      </c>
      <c r="I2348">
        <f>data!S2349</f>
        <v>0.1</v>
      </c>
      <c r="J2348">
        <f>data!T2349</f>
        <v>8</v>
      </c>
    </row>
    <row r="2349" spans="1:10" x14ac:dyDescent="0.25">
      <c r="A2349">
        <v>2004</v>
      </c>
      <c r="B2349" t="s">
        <v>452</v>
      </c>
      <c r="C2349">
        <f>data!J2350</f>
        <v>0</v>
      </c>
      <c r="D2349" t="str">
        <f>data!K2350</f>
        <v/>
      </c>
      <c r="E2349">
        <f>data!L2350</f>
        <v>0</v>
      </c>
      <c r="F2349">
        <f>data!M2350</f>
        <v>0</v>
      </c>
      <c r="G2349">
        <f>data!Q2350</f>
        <v>0</v>
      </c>
      <c r="H2349" t="str">
        <f>data!R2350</f>
        <v/>
      </c>
      <c r="I2349">
        <f>data!S2350</f>
        <v>0</v>
      </c>
      <c r="J2349">
        <f>data!T2350</f>
        <v>0</v>
      </c>
    </row>
    <row r="2350" spans="1:10" x14ac:dyDescent="0.25">
      <c r="A2350">
        <v>2004</v>
      </c>
      <c r="B2350" t="s">
        <v>453</v>
      </c>
      <c r="C2350">
        <f>data!J2351</f>
        <v>0</v>
      </c>
      <c r="D2350" t="str">
        <f>data!K2351</f>
        <v/>
      </c>
      <c r="E2350">
        <f>data!L2351</f>
        <v>0</v>
      </c>
      <c r="F2350">
        <f>data!M2351</f>
        <v>0</v>
      </c>
      <c r="G2350">
        <f>data!Q2351</f>
        <v>0</v>
      </c>
      <c r="H2350" t="str">
        <f>data!R2351</f>
        <v/>
      </c>
      <c r="I2350">
        <f>data!S2351</f>
        <v>0</v>
      </c>
      <c r="J2350">
        <f>data!T2351</f>
        <v>0</v>
      </c>
    </row>
    <row r="2351" spans="1:10" x14ac:dyDescent="0.25">
      <c r="A2351">
        <v>2004</v>
      </c>
      <c r="B2351" t="s">
        <v>126</v>
      </c>
      <c r="C2351">
        <f>data!J2352</f>
        <v>176.8</v>
      </c>
      <c r="D2351">
        <f>data!K2352</f>
        <v>48</v>
      </c>
      <c r="E2351">
        <f>data!L2352</f>
        <v>0.3</v>
      </c>
      <c r="F2351">
        <f>data!M2352</f>
        <v>1</v>
      </c>
      <c r="G2351">
        <f>data!Q2352</f>
        <v>3246.3</v>
      </c>
      <c r="H2351">
        <f>data!R2352</f>
        <v>108</v>
      </c>
      <c r="I2351">
        <f>data!S2352</f>
        <v>0</v>
      </c>
      <c r="J2351">
        <f>data!T2352</f>
        <v>15</v>
      </c>
    </row>
    <row r="2352" spans="1:10" x14ac:dyDescent="0.25">
      <c r="A2352">
        <v>2004</v>
      </c>
      <c r="B2352" t="s">
        <v>255</v>
      </c>
      <c r="C2352">
        <f>data!J2353</f>
        <v>0</v>
      </c>
      <c r="D2352" t="str">
        <f>data!K2353</f>
        <v/>
      </c>
      <c r="E2352">
        <f>data!L2353</f>
        <v>0</v>
      </c>
      <c r="F2352">
        <f>data!M2353</f>
        <v>0</v>
      </c>
      <c r="G2352">
        <f>data!Q2353</f>
        <v>0</v>
      </c>
      <c r="H2352" t="str">
        <f>data!R2353</f>
        <v/>
      </c>
      <c r="I2352">
        <f>data!S2353</f>
        <v>0</v>
      </c>
      <c r="J2352">
        <f>data!T2353</f>
        <v>0</v>
      </c>
    </row>
    <row r="2353" spans="1:10" x14ac:dyDescent="0.25">
      <c r="A2353">
        <v>2004</v>
      </c>
      <c r="B2353" t="s">
        <v>11</v>
      </c>
      <c r="C2353">
        <f>data!J2354</f>
        <v>0</v>
      </c>
      <c r="D2353" t="str">
        <f>data!K2354</f>
        <v/>
      </c>
      <c r="E2353">
        <f>data!L2354</f>
        <v>0</v>
      </c>
      <c r="F2353">
        <f>data!M2354</f>
        <v>0</v>
      </c>
      <c r="G2353">
        <f>data!Q2354</f>
        <v>831149</v>
      </c>
      <c r="H2353">
        <f>data!R2354</f>
        <v>5</v>
      </c>
      <c r="I2353">
        <f>data!S2354</f>
        <v>8.1999999999999993</v>
      </c>
      <c r="J2353">
        <f>data!T2354</f>
        <v>243</v>
      </c>
    </row>
    <row r="2354" spans="1:10" x14ac:dyDescent="0.25">
      <c r="A2354">
        <v>2004</v>
      </c>
      <c r="B2354" t="s">
        <v>12</v>
      </c>
      <c r="C2354">
        <f>data!J2355</f>
        <v>180.3</v>
      </c>
      <c r="D2354">
        <f>data!K2355</f>
        <v>46</v>
      </c>
      <c r="E2354">
        <f>data!L2355</f>
        <v>0.3</v>
      </c>
      <c r="F2354">
        <f>data!M2355</f>
        <v>1</v>
      </c>
      <c r="G2354">
        <f>data!Q2355</f>
        <v>4259</v>
      </c>
      <c r="H2354">
        <f>data!R2355</f>
        <v>99</v>
      </c>
      <c r="I2354">
        <f>data!S2355</f>
        <v>0</v>
      </c>
      <c r="J2354">
        <f>data!T2355</f>
        <v>27</v>
      </c>
    </row>
    <row r="2355" spans="1:10" x14ac:dyDescent="0.25">
      <c r="A2355">
        <v>2004</v>
      </c>
      <c r="B2355" t="s">
        <v>435</v>
      </c>
      <c r="C2355">
        <f>data!J2356</f>
        <v>19.2</v>
      </c>
      <c r="D2355">
        <f>data!K2356</f>
        <v>72</v>
      </c>
      <c r="E2355">
        <f>data!L2356</f>
        <v>0</v>
      </c>
      <c r="F2355">
        <f>data!M2356</f>
        <v>1</v>
      </c>
      <c r="G2355">
        <f>data!Q2356</f>
        <v>0</v>
      </c>
      <c r="H2355" t="str">
        <f>data!R2356</f>
        <v/>
      </c>
      <c r="I2355">
        <f>data!S2356</f>
        <v>0</v>
      </c>
      <c r="J2355">
        <f>data!T2356</f>
        <v>0</v>
      </c>
    </row>
    <row r="2356" spans="1:10" x14ac:dyDescent="0.25">
      <c r="A2356">
        <v>2004</v>
      </c>
      <c r="B2356" t="s">
        <v>129</v>
      </c>
      <c r="C2356">
        <f>data!J2357</f>
        <v>0</v>
      </c>
      <c r="D2356" t="str">
        <f>data!K2357</f>
        <v/>
      </c>
      <c r="E2356">
        <f>data!L2357</f>
        <v>0</v>
      </c>
      <c r="F2356">
        <f>data!M2357</f>
        <v>0</v>
      </c>
      <c r="G2356">
        <f>data!Q2357</f>
        <v>1400.7</v>
      </c>
      <c r="H2356">
        <f>data!R2357</f>
        <v>152</v>
      </c>
      <c r="I2356">
        <f>data!S2357</f>
        <v>0</v>
      </c>
      <c r="J2356">
        <f>data!T2357</f>
        <v>3</v>
      </c>
    </row>
    <row r="2357" spans="1:10" x14ac:dyDescent="0.25">
      <c r="A2357">
        <v>2004</v>
      </c>
      <c r="B2357" t="s">
        <v>65</v>
      </c>
      <c r="C2357">
        <f>data!J2358</f>
        <v>765.5</v>
      </c>
      <c r="D2357">
        <f>data!K2358</f>
        <v>20</v>
      </c>
      <c r="E2357">
        <f>data!L2358</f>
        <v>1.4</v>
      </c>
      <c r="F2357">
        <f>data!M2358</f>
        <v>3</v>
      </c>
      <c r="G2357">
        <f>data!Q2358</f>
        <v>1027</v>
      </c>
      <c r="H2357">
        <f>data!R2358</f>
        <v>163</v>
      </c>
      <c r="I2357">
        <f>data!S2358</f>
        <v>0</v>
      </c>
      <c r="J2357">
        <f>data!T2358</f>
        <v>5</v>
      </c>
    </row>
    <row r="2358" spans="1:10" x14ac:dyDescent="0.25">
      <c r="A2358">
        <v>2004</v>
      </c>
      <c r="B2358" t="s">
        <v>256</v>
      </c>
      <c r="C2358">
        <f>data!J2359</f>
        <v>0</v>
      </c>
      <c r="D2358" t="str">
        <f>data!K2359</f>
        <v/>
      </c>
      <c r="E2358">
        <f>data!L2359</f>
        <v>0</v>
      </c>
      <c r="F2358">
        <f>data!M2359</f>
        <v>0</v>
      </c>
      <c r="G2358">
        <f>data!Q2359</f>
        <v>776.5</v>
      </c>
      <c r="H2358">
        <f>data!R2359</f>
        <v>184</v>
      </c>
      <c r="I2358">
        <f>data!S2359</f>
        <v>0</v>
      </c>
      <c r="J2358">
        <f>data!T2359</f>
        <v>3</v>
      </c>
    </row>
    <row r="2359" spans="1:10" x14ac:dyDescent="0.25">
      <c r="A2359">
        <v>2004</v>
      </c>
      <c r="B2359" t="s">
        <v>13</v>
      </c>
      <c r="C2359">
        <f>data!J2360</f>
        <v>0</v>
      </c>
      <c r="D2359" t="str">
        <f>data!K2360</f>
        <v/>
      </c>
      <c r="E2359">
        <f>data!L2360</f>
        <v>0</v>
      </c>
      <c r="F2359">
        <f>data!M2360</f>
        <v>0</v>
      </c>
      <c r="G2359">
        <f>data!Q2360</f>
        <v>25851.3</v>
      </c>
      <c r="H2359">
        <f>data!R2360</f>
        <v>32</v>
      </c>
      <c r="I2359">
        <f>data!S2360</f>
        <v>0.3</v>
      </c>
      <c r="J2359">
        <f>data!T2360</f>
        <v>61</v>
      </c>
    </row>
    <row r="2360" spans="1:10" x14ac:dyDescent="0.25">
      <c r="A2360">
        <v>2004</v>
      </c>
      <c r="B2360" t="s">
        <v>238</v>
      </c>
      <c r="C2360">
        <f>data!J2361</f>
        <v>408.9</v>
      </c>
      <c r="D2360">
        <f>data!K2361</f>
        <v>29</v>
      </c>
      <c r="E2360">
        <f>data!L2361</f>
        <v>0.8</v>
      </c>
      <c r="F2360">
        <f>data!M2361</f>
        <v>5</v>
      </c>
      <c r="G2360">
        <f>data!Q2361</f>
        <v>6772.3</v>
      </c>
      <c r="H2360">
        <f>data!R2361</f>
        <v>74</v>
      </c>
      <c r="I2360">
        <f>data!S2361</f>
        <v>0.1</v>
      </c>
      <c r="J2360">
        <f>data!T2361</f>
        <v>63</v>
      </c>
    </row>
    <row r="2361" spans="1:10" x14ac:dyDescent="0.25">
      <c r="A2361">
        <v>2004</v>
      </c>
      <c r="B2361" t="s">
        <v>67</v>
      </c>
      <c r="C2361">
        <f>data!J2362</f>
        <v>0</v>
      </c>
      <c r="D2361" t="str">
        <f>data!K2362</f>
        <v/>
      </c>
      <c r="E2361">
        <f>data!L2362</f>
        <v>0</v>
      </c>
      <c r="F2361">
        <f>data!M2362</f>
        <v>0</v>
      </c>
      <c r="G2361">
        <f>data!Q2362</f>
        <v>0</v>
      </c>
      <c r="H2361" t="str">
        <f>data!R2362</f>
        <v/>
      </c>
      <c r="I2361">
        <f>data!S2362</f>
        <v>0</v>
      </c>
      <c r="J2361">
        <f>data!T2362</f>
        <v>0</v>
      </c>
    </row>
    <row r="2362" spans="1:10" x14ac:dyDescent="0.25">
      <c r="A2362">
        <v>2004</v>
      </c>
      <c r="B2362" t="s">
        <v>14</v>
      </c>
      <c r="C2362">
        <f>data!J2363</f>
        <v>0</v>
      </c>
      <c r="D2362" t="str">
        <f>data!K2363</f>
        <v/>
      </c>
      <c r="E2362">
        <f>data!L2363</f>
        <v>0</v>
      </c>
      <c r="F2362">
        <f>data!M2363</f>
        <v>0</v>
      </c>
      <c r="G2362">
        <f>data!Q2363</f>
        <v>5612.4</v>
      </c>
      <c r="H2362">
        <f>data!R2363</f>
        <v>85</v>
      </c>
      <c r="I2362">
        <f>data!S2363</f>
        <v>0.1</v>
      </c>
      <c r="J2362">
        <f>data!T2363</f>
        <v>13</v>
      </c>
    </row>
    <row r="2363" spans="1:10" x14ac:dyDescent="0.25">
      <c r="A2363">
        <v>2004</v>
      </c>
      <c r="B2363" t="s">
        <v>257</v>
      </c>
      <c r="C2363">
        <f>data!J2364</f>
        <v>0</v>
      </c>
      <c r="D2363" t="str">
        <f>data!K2364</f>
        <v/>
      </c>
      <c r="E2363">
        <f>data!L2364</f>
        <v>0</v>
      </c>
      <c r="F2363">
        <f>data!M2364</f>
        <v>0</v>
      </c>
      <c r="G2363">
        <f>data!Q2364</f>
        <v>0</v>
      </c>
      <c r="H2363" t="str">
        <f>data!R2364</f>
        <v/>
      </c>
      <c r="I2363">
        <f>data!S2364</f>
        <v>0</v>
      </c>
      <c r="J2363">
        <f>data!T2364</f>
        <v>0</v>
      </c>
    </row>
    <row r="2364" spans="1:10" x14ac:dyDescent="0.25">
      <c r="A2364">
        <v>2004</v>
      </c>
      <c r="B2364" t="s">
        <v>15</v>
      </c>
      <c r="C2364">
        <f>data!J2365</f>
        <v>0</v>
      </c>
      <c r="D2364" t="str">
        <f>data!K2365</f>
        <v/>
      </c>
      <c r="E2364">
        <f>data!L2365</f>
        <v>0</v>
      </c>
      <c r="F2364">
        <f>data!M2365</f>
        <v>0</v>
      </c>
      <c r="G2364">
        <f>data!Q2365</f>
        <v>31521</v>
      </c>
      <c r="H2364">
        <f>data!R2365</f>
        <v>26</v>
      </c>
      <c r="I2364">
        <f>data!S2365</f>
        <v>0.3</v>
      </c>
      <c r="J2364">
        <f>data!T2365</f>
        <v>17</v>
      </c>
    </row>
    <row r="2365" spans="1:10" x14ac:dyDescent="0.25">
      <c r="A2365">
        <v>2004</v>
      </c>
      <c r="B2365" t="s">
        <v>259</v>
      </c>
      <c r="C2365">
        <f>data!J2366</f>
        <v>0</v>
      </c>
      <c r="D2365" t="str">
        <f>data!K2366</f>
        <v/>
      </c>
      <c r="E2365">
        <f>data!L2366</f>
        <v>0</v>
      </c>
      <c r="F2365">
        <f>data!M2366</f>
        <v>0</v>
      </c>
      <c r="G2365">
        <f>data!Q2366</f>
        <v>0</v>
      </c>
      <c r="H2365" t="str">
        <f>data!R2366</f>
        <v/>
      </c>
      <c r="I2365">
        <f>data!S2366</f>
        <v>0</v>
      </c>
      <c r="J2365">
        <f>data!T2366</f>
        <v>0</v>
      </c>
    </row>
    <row r="2366" spans="1:10" x14ac:dyDescent="0.25">
      <c r="A2366">
        <v>2004</v>
      </c>
      <c r="B2366" t="s">
        <v>16</v>
      </c>
      <c r="C2366">
        <f>data!J2367</f>
        <v>855.7</v>
      </c>
      <c r="D2366">
        <f>data!K2367</f>
        <v>18</v>
      </c>
      <c r="E2366">
        <f>data!L2367</f>
        <v>1.6</v>
      </c>
      <c r="F2366">
        <f>data!M2367</f>
        <v>3</v>
      </c>
      <c r="G2366">
        <f>data!Q2367</f>
        <v>71101</v>
      </c>
      <c r="H2366">
        <f>data!R2367</f>
        <v>18</v>
      </c>
      <c r="I2366">
        <f>data!S2367</f>
        <v>0.7</v>
      </c>
      <c r="J2366">
        <f>data!T2367</f>
        <v>55</v>
      </c>
    </row>
    <row r="2367" spans="1:10" x14ac:dyDescent="0.25">
      <c r="A2367">
        <v>2004</v>
      </c>
      <c r="B2367" t="s">
        <v>262</v>
      </c>
      <c r="C2367">
        <f>data!J2368</f>
        <v>0</v>
      </c>
      <c r="D2367" t="str">
        <f>data!K2368</f>
        <v/>
      </c>
      <c r="E2367">
        <f>data!L2368</f>
        <v>0</v>
      </c>
      <c r="F2367">
        <f>data!M2368</f>
        <v>0</v>
      </c>
      <c r="G2367">
        <f>data!Q2368</f>
        <v>0</v>
      </c>
      <c r="H2367" t="str">
        <f>data!R2368</f>
        <v/>
      </c>
      <c r="I2367">
        <f>data!S2368</f>
        <v>0</v>
      </c>
      <c r="J2367">
        <f>data!T2368</f>
        <v>0</v>
      </c>
    </row>
    <row r="2368" spans="1:10" x14ac:dyDescent="0.25">
      <c r="A2368">
        <v>2004</v>
      </c>
      <c r="B2368" t="s">
        <v>263</v>
      </c>
      <c r="C2368">
        <f>data!J2369</f>
        <v>0</v>
      </c>
      <c r="D2368" t="str">
        <f>data!K2369</f>
        <v/>
      </c>
      <c r="E2368">
        <f>data!L2369</f>
        <v>0</v>
      </c>
      <c r="F2368">
        <f>data!M2369</f>
        <v>0</v>
      </c>
      <c r="G2368">
        <f>data!Q2369</f>
        <v>1556.1</v>
      </c>
      <c r="H2368">
        <f>data!R2369</f>
        <v>145</v>
      </c>
      <c r="I2368">
        <f>data!S2369</f>
        <v>0</v>
      </c>
      <c r="J2368">
        <f>data!T2369</f>
        <v>1</v>
      </c>
    </row>
    <row r="2369" spans="1:10" x14ac:dyDescent="0.25">
      <c r="A2369">
        <v>2004</v>
      </c>
      <c r="B2369" t="s">
        <v>17</v>
      </c>
      <c r="C2369">
        <f>data!J2370</f>
        <v>7339.2</v>
      </c>
      <c r="D2369">
        <f>data!K2370</f>
        <v>1</v>
      </c>
      <c r="E2369">
        <f>data!L2370</f>
        <v>13.6</v>
      </c>
      <c r="F2369">
        <f>data!M2370</f>
        <v>2</v>
      </c>
      <c r="G2369">
        <f>data!Q2370</f>
        <v>26204.799999999999</v>
      </c>
      <c r="H2369">
        <f>data!R2370</f>
        <v>31</v>
      </c>
      <c r="I2369">
        <f>data!S2370</f>
        <v>0.3</v>
      </c>
      <c r="J2369">
        <f>data!T2370</f>
        <v>31</v>
      </c>
    </row>
    <row r="2370" spans="1:10" x14ac:dyDescent="0.25">
      <c r="A2370">
        <v>2004</v>
      </c>
      <c r="B2370" t="s">
        <v>72</v>
      </c>
      <c r="C2370">
        <f>data!J2371</f>
        <v>0</v>
      </c>
      <c r="D2370" t="str">
        <f>data!K2371</f>
        <v/>
      </c>
      <c r="E2370">
        <f>data!L2371</f>
        <v>0</v>
      </c>
      <c r="F2370">
        <f>data!M2371</f>
        <v>0</v>
      </c>
      <c r="G2370">
        <f>data!Q2371</f>
        <v>8275.9</v>
      </c>
      <c r="H2370">
        <f>data!R2371</f>
        <v>64</v>
      </c>
      <c r="I2370">
        <f>data!S2371</f>
        <v>0.1</v>
      </c>
      <c r="J2370">
        <f>data!T2371</f>
        <v>12</v>
      </c>
    </row>
    <row r="2371" spans="1:10" x14ac:dyDescent="0.25">
      <c r="A2371">
        <v>2004</v>
      </c>
      <c r="B2371" t="s">
        <v>18</v>
      </c>
      <c r="C2371">
        <f>data!J2372</f>
        <v>0</v>
      </c>
      <c r="D2371" t="str">
        <f>data!K2372</f>
        <v/>
      </c>
      <c r="E2371">
        <f>data!L2372</f>
        <v>0</v>
      </c>
      <c r="F2371">
        <f>data!M2372</f>
        <v>0</v>
      </c>
      <c r="G2371">
        <f>data!Q2372</f>
        <v>187020.80000000002</v>
      </c>
      <c r="H2371" t="str">
        <f>data!R2372</f>
        <v/>
      </c>
      <c r="I2371">
        <f>data!S2372</f>
        <v>1.8</v>
      </c>
      <c r="J2371">
        <f>data!T2372</f>
        <v>54</v>
      </c>
    </row>
    <row r="2372" spans="1:10" x14ac:dyDescent="0.25">
      <c r="A2372">
        <v>2004</v>
      </c>
      <c r="B2372" t="s">
        <v>264</v>
      </c>
      <c r="C2372">
        <f>data!J2373</f>
        <v>0</v>
      </c>
      <c r="D2372" t="str">
        <f>data!K2373</f>
        <v/>
      </c>
      <c r="E2372">
        <f>data!L2373</f>
        <v>0</v>
      </c>
      <c r="F2372">
        <f>data!M2373</f>
        <v>0</v>
      </c>
      <c r="G2372">
        <f>data!Q2373</f>
        <v>0</v>
      </c>
      <c r="H2372" t="str">
        <f>data!R2373</f>
        <v/>
      </c>
      <c r="I2372">
        <f>data!S2373</f>
        <v>0</v>
      </c>
      <c r="J2372">
        <f>data!T2373</f>
        <v>0</v>
      </c>
    </row>
    <row r="2373" spans="1:10" x14ac:dyDescent="0.25">
      <c r="A2373">
        <v>2004</v>
      </c>
      <c r="B2373" t="s">
        <v>468</v>
      </c>
      <c r="C2373">
        <f>data!J2374</f>
        <v>0</v>
      </c>
      <c r="D2373" t="str">
        <f>data!K2374</f>
        <v/>
      </c>
      <c r="E2373">
        <f>data!L2374</f>
        <v>0</v>
      </c>
      <c r="F2373">
        <f>data!M2374</f>
        <v>0</v>
      </c>
      <c r="G2373">
        <f>data!Q2374</f>
        <v>0</v>
      </c>
      <c r="H2373" t="str">
        <f>data!R2374</f>
        <v/>
      </c>
      <c r="I2373">
        <f>data!S2374</f>
        <v>0</v>
      </c>
      <c r="J2373">
        <f>data!T2374</f>
        <v>0</v>
      </c>
    </row>
    <row r="2374" spans="1:10" x14ac:dyDescent="0.25">
      <c r="A2374">
        <v>2004</v>
      </c>
      <c r="B2374" t="s">
        <v>19</v>
      </c>
      <c r="C2374">
        <f>data!J2375</f>
        <v>0</v>
      </c>
      <c r="D2374" t="str">
        <f>data!K2375</f>
        <v/>
      </c>
      <c r="E2374">
        <f>data!L2375</f>
        <v>0</v>
      </c>
      <c r="F2374">
        <f>data!M2375</f>
        <v>0</v>
      </c>
      <c r="G2374">
        <f>data!Q2375</f>
        <v>5934.8</v>
      </c>
      <c r="H2374">
        <f>data!R2375</f>
        <v>83</v>
      </c>
      <c r="I2374">
        <f>data!S2375</f>
        <v>0.1</v>
      </c>
      <c r="J2374">
        <f>data!T2375</f>
        <v>26</v>
      </c>
    </row>
    <row r="2375" spans="1:10" x14ac:dyDescent="0.25">
      <c r="A2375">
        <v>2004</v>
      </c>
      <c r="B2375" t="s">
        <v>221</v>
      </c>
      <c r="C2375">
        <f>data!J2376</f>
        <v>0</v>
      </c>
      <c r="D2375" t="str">
        <f>data!K2376</f>
        <v/>
      </c>
      <c r="E2375">
        <f>data!L2376</f>
        <v>0</v>
      </c>
      <c r="F2375">
        <f>data!M2376</f>
        <v>0</v>
      </c>
      <c r="G2375">
        <f>data!Q2376</f>
        <v>3311.5</v>
      </c>
      <c r="H2375">
        <f>data!R2376</f>
        <v>107</v>
      </c>
      <c r="I2375">
        <f>data!S2376</f>
        <v>0</v>
      </c>
      <c r="J2375">
        <f>data!T2376</f>
        <v>4</v>
      </c>
    </row>
    <row r="2376" spans="1:10" x14ac:dyDescent="0.25">
      <c r="A2376">
        <v>2004</v>
      </c>
      <c r="B2376" t="s">
        <v>265</v>
      </c>
      <c r="C2376">
        <f>data!J2377</f>
        <v>0</v>
      </c>
      <c r="D2376" t="str">
        <f>data!K2377</f>
        <v/>
      </c>
      <c r="E2376">
        <f>data!L2377</f>
        <v>0</v>
      </c>
      <c r="F2376">
        <f>data!M2377</f>
        <v>0</v>
      </c>
      <c r="G2376">
        <f>data!Q2377</f>
        <v>6123.7</v>
      </c>
      <c r="H2376">
        <f>data!R2377</f>
        <v>82</v>
      </c>
      <c r="I2376">
        <f>data!S2377</f>
        <v>0.1</v>
      </c>
      <c r="J2376">
        <f>data!T2377</f>
        <v>13</v>
      </c>
    </row>
    <row r="2377" spans="1:10" x14ac:dyDescent="0.25">
      <c r="A2377">
        <v>2004</v>
      </c>
      <c r="B2377" t="s">
        <v>266</v>
      </c>
      <c r="C2377">
        <f>data!J2378</f>
        <v>60</v>
      </c>
      <c r="D2377">
        <f>data!K2378</f>
        <v>66</v>
      </c>
      <c r="E2377">
        <f>data!L2378</f>
        <v>0.1</v>
      </c>
      <c r="F2377">
        <f>data!M2378</f>
        <v>1</v>
      </c>
      <c r="G2377">
        <f>data!Q2378</f>
        <v>0</v>
      </c>
      <c r="H2377" t="str">
        <f>data!R2378</f>
        <v/>
      </c>
      <c r="I2377">
        <f>data!S2378</f>
        <v>0</v>
      </c>
      <c r="J2377">
        <f>data!T2378</f>
        <v>0</v>
      </c>
    </row>
    <row r="2378" spans="1:10" x14ac:dyDescent="0.25">
      <c r="A2378">
        <v>2004</v>
      </c>
      <c r="B2378" t="s">
        <v>75</v>
      </c>
      <c r="C2378">
        <f>data!J2379</f>
        <v>0</v>
      </c>
      <c r="D2378" t="str">
        <f>data!K2379</f>
        <v/>
      </c>
      <c r="E2378">
        <f>data!L2379</f>
        <v>0</v>
      </c>
      <c r="F2378">
        <f>data!M2379</f>
        <v>0</v>
      </c>
      <c r="G2378">
        <f>data!Q2379</f>
        <v>0</v>
      </c>
      <c r="H2378" t="str">
        <f>data!R2379</f>
        <v/>
      </c>
      <c r="I2378">
        <f>data!S2379</f>
        <v>0</v>
      </c>
      <c r="J2378">
        <f>data!T2379</f>
        <v>0</v>
      </c>
    </row>
    <row r="2379" spans="1:10" x14ac:dyDescent="0.25">
      <c r="A2379">
        <v>2004</v>
      </c>
      <c r="B2379" t="s">
        <v>268</v>
      </c>
      <c r="C2379">
        <f>data!J2380</f>
        <v>0</v>
      </c>
      <c r="D2379" t="str">
        <f>data!K2380</f>
        <v/>
      </c>
      <c r="E2379">
        <f>data!L2380</f>
        <v>0</v>
      </c>
      <c r="F2379">
        <f>data!M2380</f>
        <v>0</v>
      </c>
      <c r="G2379">
        <f>data!Q2380</f>
        <v>11188.4</v>
      </c>
      <c r="H2379">
        <f>data!R2380</f>
        <v>52</v>
      </c>
      <c r="I2379">
        <f>data!S2380</f>
        <v>0.1</v>
      </c>
      <c r="J2379">
        <f>data!T2380</f>
        <v>21</v>
      </c>
    </row>
    <row r="2380" spans="1:10" x14ac:dyDescent="0.25">
      <c r="A2380">
        <v>2004</v>
      </c>
      <c r="B2380" t="s">
        <v>269</v>
      </c>
      <c r="C2380">
        <f>data!J2381</f>
        <v>0</v>
      </c>
      <c r="D2380" t="str">
        <f>data!K2381</f>
        <v/>
      </c>
      <c r="E2380">
        <f>data!L2381</f>
        <v>0</v>
      </c>
      <c r="F2380">
        <f>data!M2381</f>
        <v>0</v>
      </c>
      <c r="G2380">
        <f>data!Q2381</f>
        <v>0</v>
      </c>
      <c r="H2380" t="str">
        <f>data!R2381</f>
        <v/>
      </c>
      <c r="I2380">
        <f>data!S2381</f>
        <v>0</v>
      </c>
      <c r="J2380">
        <f>data!T2381</f>
        <v>0</v>
      </c>
    </row>
    <row r="2381" spans="1:10" x14ac:dyDescent="0.25">
      <c r="A2381">
        <v>2004</v>
      </c>
      <c r="B2381" t="s">
        <v>133</v>
      </c>
      <c r="C2381">
        <f>data!J2382</f>
        <v>0</v>
      </c>
      <c r="D2381" t="str">
        <f>data!K2382</f>
        <v/>
      </c>
      <c r="E2381">
        <f>data!L2382</f>
        <v>0</v>
      </c>
      <c r="F2381">
        <f>data!M2382</f>
        <v>0</v>
      </c>
      <c r="G2381">
        <f>data!Q2382</f>
        <v>5033.7</v>
      </c>
      <c r="H2381">
        <f>data!R2382</f>
        <v>87</v>
      </c>
      <c r="I2381">
        <f>data!S2382</f>
        <v>0.1</v>
      </c>
      <c r="J2381">
        <f>data!T2382</f>
        <v>9</v>
      </c>
    </row>
    <row r="2382" spans="1:10" x14ac:dyDescent="0.25">
      <c r="A2382">
        <v>2004</v>
      </c>
      <c r="B2382" t="s">
        <v>270</v>
      </c>
      <c r="C2382">
        <f>data!J2383</f>
        <v>96.6</v>
      </c>
      <c r="D2382">
        <f>data!K2383</f>
        <v>55</v>
      </c>
      <c r="E2382">
        <f>data!L2383</f>
        <v>0.2</v>
      </c>
      <c r="F2382">
        <f>data!M2383</f>
        <v>1</v>
      </c>
      <c r="G2382">
        <f>data!Q2383</f>
        <v>0</v>
      </c>
      <c r="H2382" t="str">
        <f>data!R2383</f>
        <v/>
      </c>
      <c r="I2382">
        <f>data!S2383</f>
        <v>0</v>
      </c>
      <c r="J2382">
        <f>data!T2383</f>
        <v>0</v>
      </c>
    </row>
    <row r="2383" spans="1:10" x14ac:dyDescent="0.25">
      <c r="A2383">
        <v>2004</v>
      </c>
      <c r="B2383" t="s">
        <v>271</v>
      </c>
      <c r="C2383">
        <f>data!J2384</f>
        <v>0</v>
      </c>
      <c r="D2383" t="str">
        <f>data!K2384</f>
        <v/>
      </c>
      <c r="E2383">
        <f>data!L2384</f>
        <v>0</v>
      </c>
      <c r="F2383">
        <f>data!M2384</f>
        <v>0</v>
      </c>
      <c r="G2383">
        <f>data!Q2384</f>
        <v>0</v>
      </c>
      <c r="H2383" t="str">
        <f>data!R2384</f>
        <v/>
      </c>
      <c r="I2383">
        <f>data!S2384</f>
        <v>0</v>
      </c>
      <c r="J2383">
        <f>data!T2384</f>
        <v>0</v>
      </c>
    </row>
    <row r="2384" spans="1:10" x14ac:dyDescent="0.25">
      <c r="A2384">
        <v>2004</v>
      </c>
      <c r="B2384" t="s">
        <v>272</v>
      </c>
      <c r="C2384">
        <f>data!J2385</f>
        <v>0</v>
      </c>
      <c r="D2384" t="str">
        <f>data!K2385</f>
        <v/>
      </c>
      <c r="E2384">
        <f>data!L2385</f>
        <v>0</v>
      </c>
      <c r="F2384">
        <f>data!M2385</f>
        <v>0</v>
      </c>
      <c r="G2384">
        <f>data!Q2385</f>
        <v>0</v>
      </c>
      <c r="H2384" t="str">
        <f>data!R2385</f>
        <v/>
      </c>
      <c r="I2384">
        <f>data!S2385</f>
        <v>0</v>
      </c>
      <c r="J2384">
        <f>data!T2385</f>
        <v>0</v>
      </c>
    </row>
    <row r="2385" spans="1:10" x14ac:dyDescent="0.25">
      <c r="A2385">
        <v>2004</v>
      </c>
      <c r="B2385" t="s">
        <v>357</v>
      </c>
      <c r="C2385">
        <f>data!J2386</f>
        <v>0</v>
      </c>
      <c r="D2385" t="str">
        <f>data!K2386</f>
        <v/>
      </c>
      <c r="E2385">
        <f>data!L2386</f>
        <v>0</v>
      </c>
      <c r="F2385">
        <f>data!M2386</f>
        <v>0</v>
      </c>
      <c r="G2385">
        <f>data!Q2386</f>
        <v>0</v>
      </c>
      <c r="H2385" t="str">
        <f>data!R2386</f>
        <v/>
      </c>
      <c r="I2385">
        <f>data!S2386</f>
        <v>0</v>
      </c>
      <c r="J2385">
        <f>data!T2386</f>
        <v>0</v>
      </c>
    </row>
    <row r="2386" spans="1:10" x14ac:dyDescent="0.25">
      <c r="A2386">
        <v>2004</v>
      </c>
      <c r="B2386" t="s">
        <v>76</v>
      </c>
      <c r="C2386">
        <f>data!J2387</f>
        <v>698.8</v>
      </c>
      <c r="D2386">
        <f>data!K2387</f>
        <v>21</v>
      </c>
      <c r="E2386">
        <f>data!L2387</f>
        <v>1.3</v>
      </c>
      <c r="F2386">
        <f>data!M2387</f>
        <v>3</v>
      </c>
      <c r="G2386">
        <f>data!Q2387</f>
        <v>9477.1</v>
      </c>
      <c r="H2386">
        <f>data!R2387</f>
        <v>59</v>
      </c>
      <c r="I2386">
        <f>data!S2387</f>
        <v>0.1</v>
      </c>
      <c r="J2386">
        <f>data!T2387</f>
        <v>22</v>
      </c>
    </row>
    <row r="2387" spans="1:10" x14ac:dyDescent="0.25">
      <c r="A2387">
        <v>2004</v>
      </c>
      <c r="B2387" t="s">
        <v>273</v>
      </c>
      <c r="C2387">
        <f>data!J2388</f>
        <v>0</v>
      </c>
      <c r="D2387" t="str">
        <f>data!K2388</f>
        <v/>
      </c>
      <c r="E2387">
        <f>data!L2388</f>
        <v>0</v>
      </c>
      <c r="F2387">
        <f>data!M2388</f>
        <v>0</v>
      </c>
      <c r="G2387">
        <f>data!Q2388</f>
        <v>0</v>
      </c>
      <c r="H2387" t="str">
        <f>data!R2388</f>
        <v/>
      </c>
      <c r="I2387">
        <f>data!S2388</f>
        <v>0</v>
      </c>
      <c r="J2387">
        <f>data!T2388</f>
        <v>0</v>
      </c>
    </row>
    <row r="2388" spans="1:10" x14ac:dyDescent="0.25">
      <c r="A2388">
        <v>2004</v>
      </c>
      <c r="B2388" t="s">
        <v>454</v>
      </c>
      <c r="C2388">
        <f>data!J2389</f>
        <v>0</v>
      </c>
      <c r="D2388" t="str">
        <f>data!K2389</f>
        <v/>
      </c>
      <c r="E2388">
        <f>data!L2389</f>
        <v>0</v>
      </c>
      <c r="F2388">
        <f>data!M2389</f>
        <v>0</v>
      </c>
      <c r="G2388">
        <f>data!Q2389</f>
        <v>0</v>
      </c>
      <c r="H2388" t="str">
        <f>data!R2389</f>
        <v/>
      </c>
      <c r="I2388">
        <f>data!S2389</f>
        <v>0</v>
      </c>
      <c r="J2388">
        <f>data!T2389</f>
        <v>0</v>
      </c>
    </row>
    <row r="2389" spans="1:10" x14ac:dyDescent="0.25">
      <c r="A2389">
        <v>2004</v>
      </c>
      <c r="B2389" t="s">
        <v>21</v>
      </c>
      <c r="C2389">
        <f>data!J2390</f>
        <v>672.2</v>
      </c>
      <c r="D2389">
        <f>data!K2390</f>
        <v>22</v>
      </c>
      <c r="E2389">
        <f>data!L2390</f>
        <v>1.2</v>
      </c>
      <c r="F2389">
        <f>data!M2390</f>
        <v>3</v>
      </c>
      <c r="G2389">
        <f>data!Q2390</f>
        <v>6899.5</v>
      </c>
      <c r="H2389">
        <f>data!R2390</f>
        <v>72</v>
      </c>
      <c r="I2389">
        <f>data!S2390</f>
        <v>0.1</v>
      </c>
      <c r="J2389">
        <f>data!T2390</f>
        <v>16</v>
      </c>
    </row>
    <row r="2390" spans="1:10" x14ac:dyDescent="0.25">
      <c r="A2390">
        <v>2004</v>
      </c>
      <c r="B2390" t="s">
        <v>438</v>
      </c>
      <c r="C2390">
        <f>data!J2391</f>
        <v>0</v>
      </c>
      <c r="D2390" t="str">
        <f>data!K2391</f>
        <v/>
      </c>
      <c r="E2390">
        <f>data!L2391</f>
        <v>0</v>
      </c>
      <c r="F2390">
        <f>data!M2391</f>
        <v>0</v>
      </c>
      <c r="G2390">
        <f>data!Q2391</f>
        <v>0</v>
      </c>
      <c r="H2390" t="str">
        <f>data!R2391</f>
        <v/>
      </c>
      <c r="I2390">
        <f>data!S2391</f>
        <v>0</v>
      </c>
      <c r="J2390">
        <f>data!T2391</f>
        <v>0</v>
      </c>
    </row>
    <row r="2391" spans="1:10" x14ac:dyDescent="0.25">
      <c r="A2391">
        <v>2004</v>
      </c>
      <c r="B2391" t="s">
        <v>22</v>
      </c>
      <c r="C2391">
        <f>data!J2392</f>
        <v>0</v>
      </c>
      <c r="D2391" t="str">
        <f>data!K2392</f>
        <v/>
      </c>
      <c r="E2391">
        <f>data!L2392</f>
        <v>0</v>
      </c>
      <c r="F2391">
        <f>data!M2392</f>
        <v>0</v>
      </c>
      <c r="G2391">
        <f>data!Q2392</f>
        <v>6557.7</v>
      </c>
      <c r="H2391">
        <f>data!R2392</f>
        <v>77</v>
      </c>
      <c r="I2391">
        <f>data!S2392</f>
        <v>0.1</v>
      </c>
      <c r="J2391">
        <f>data!T2392</f>
        <v>27</v>
      </c>
    </row>
    <row r="2392" spans="1:10" x14ac:dyDescent="0.25">
      <c r="A2392">
        <v>2004</v>
      </c>
      <c r="B2392" t="s">
        <v>274</v>
      </c>
      <c r="C2392">
        <f>data!J2393</f>
        <v>0</v>
      </c>
      <c r="D2392" t="str">
        <f>data!K2393</f>
        <v/>
      </c>
      <c r="E2392">
        <f>data!L2393</f>
        <v>0</v>
      </c>
      <c r="F2392">
        <f>data!M2393</f>
        <v>0</v>
      </c>
      <c r="G2392">
        <f>data!Q2393</f>
        <v>0</v>
      </c>
      <c r="H2392" t="str">
        <f>data!R2393</f>
        <v/>
      </c>
      <c r="I2392">
        <f>data!S2393</f>
        <v>0</v>
      </c>
      <c r="J2392">
        <f>data!T2393</f>
        <v>0</v>
      </c>
    </row>
    <row r="2393" spans="1:10" x14ac:dyDescent="0.25">
      <c r="A2393">
        <v>2004</v>
      </c>
      <c r="B2393" t="s">
        <v>469</v>
      </c>
      <c r="C2393">
        <f>data!J2394</f>
        <v>0</v>
      </c>
      <c r="D2393" t="str">
        <f>data!K2394</f>
        <v/>
      </c>
      <c r="E2393">
        <f>data!L2394</f>
        <v>0</v>
      </c>
      <c r="F2393">
        <f>data!M2394</f>
        <v>0</v>
      </c>
      <c r="G2393">
        <f>data!Q2394</f>
        <v>1766.3</v>
      </c>
      <c r="H2393">
        <f>data!R2394</f>
        <v>137</v>
      </c>
      <c r="I2393">
        <f>data!S2394</f>
        <v>0</v>
      </c>
      <c r="J2393">
        <f>data!T2394</f>
        <v>5</v>
      </c>
    </row>
    <row r="2394" spans="1:10" x14ac:dyDescent="0.25">
      <c r="A2394">
        <v>2004</v>
      </c>
      <c r="B2394" t="s">
        <v>23</v>
      </c>
      <c r="C2394">
        <f>data!J2395</f>
        <v>0</v>
      </c>
      <c r="D2394" t="str">
        <f>data!K2395</f>
        <v/>
      </c>
      <c r="E2394">
        <f>data!L2395</f>
        <v>0</v>
      </c>
      <c r="F2394">
        <f>data!M2395</f>
        <v>0</v>
      </c>
      <c r="G2394">
        <f>data!Q2395</f>
        <v>8530.7000000000007</v>
      </c>
      <c r="H2394">
        <f>data!R2395</f>
        <v>63</v>
      </c>
      <c r="I2394">
        <f>data!S2395</f>
        <v>0.1</v>
      </c>
      <c r="J2394">
        <f>data!T2395</f>
        <v>42</v>
      </c>
    </row>
    <row r="2395" spans="1:10" x14ac:dyDescent="0.25">
      <c r="A2395">
        <v>2004</v>
      </c>
      <c r="B2395" t="s">
        <v>135</v>
      </c>
      <c r="C2395">
        <f>data!J2396</f>
        <v>0</v>
      </c>
      <c r="D2395" t="str">
        <f>data!K2396</f>
        <v/>
      </c>
      <c r="E2395">
        <f>data!L2396</f>
        <v>0</v>
      </c>
      <c r="F2395">
        <f>data!M2396</f>
        <v>0</v>
      </c>
      <c r="G2395">
        <f>data!Q2396</f>
        <v>4264.3</v>
      </c>
      <c r="H2395">
        <f>data!R2396</f>
        <v>98</v>
      </c>
      <c r="I2395">
        <f>data!S2396</f>
        <v>0</v>
      </c>
      <c r="J2395">
        <f>data!T2396</f>
        <v>25</v>
      </c>
    </row>
    <row r="2396" spans="1:10" x14ac:dyDescent="0.25">
      <c r="A2396">
        <v>2004</v>
      </c>
      <c r="B2396" t="s">
        <v>235</v>
      </c>
      <c r="C2396">
        <f>data!J2397</f>
        <v>468.8</v>
      </c>
      <c r="D2396">
        <f>data!K2397</f>
        <v>25</v>
      </c>
      <c r="E2396">
        <f>data!L2397</f>
        <v>0.9</v>
      </c>
      <c r="F2396">
        <f>data!M2397</f>
        <v>3</v>
      </c>
      <c r="G2396">
        <f>data!Q2397</f>
        <v>1285.5</v>
      </c>
      <c r="H2396">
        <f>data!R2397</f>
        <v>155</v>
      </c>
      <c r="I2396">
        <f>data!S2397</f>
        <v>0</v>
      </c>
      <c r="J2396">
        <f>data!T2397</f>
        <v>12</v>
      </c>
    </row>
    <row r="2397" spans="1:10" x14ac:dyDescent="0.25">
      <c r="A2397">
        <v>2004</v>
      </c>
      <c r="B2397" t="s">
        <v>236</v>
      </c>
      <c r="C2397">
        <f>data!J2398</f>
        <v>0</v>
      </c>
      <c r="D2397" t="str">
        <f>data!K2398</f>
        <v/>
      </c>
      <c r="E2397">
        <f>data!L2398</f>
        <v>0</v>
      </c>
      <c r="F2397">
        <f>data!M2398</f>
        <v>0</v>
      </c>
      <c r="G2397">
        <f>data!Q2398</f>
        <v>5665</v>
      </c>
      <c r="H2397">
        <f>data!R2398</f>
        <v>84</v>
      </c>
      <c r="I2397">
        <f>data!S2398</f>
        <v>0.1</v>
      </c>
      <c r="J2397">
        <f>data!T2398</f>
        <v>12</v>
      </c>
    </row>
    <row r="2398" spans="1:10" x14ac:dyDescent="0.25">
      <c r="A2398">
        <v>2004</v>
      </c>
      <c r="B2398" t="s">
        <v>81</v>
      </c>
      <c r="C2398">
        <f>data!J2399</f>
        <v>1713.6</v>
      </c>
      <c r="D2398">
        <f>data!K2399</f>
        <v>13</v>
      </c>
      <c r="E2398">
        <f>data!L2399</f>
        <v>3.2</v>
      </c>
      <c r="F2398">
        <f>data!M2399</f>
        <v>6</v>
      </c>
      <c r="G2398">
        <f>data!Q2399</f>
        <v>6619.9</v>
      </c>
      <c r="H2398">
        <f>data!R2399</f>
        <v>76</v>
      </c>
      <c r="I2398">
        <f>data!S2399</f>
        <v>0.1</v>
      </c>
      <c r="J2398">
        <f>data!T2399</f>
        <v>38</v>
      </c>
    </row>
    <row r="2399" spans="1:10" x14ac:dyDescent="0.25">
      <c r="A2399">
        <v>2004</v>
      </c>
      <c r="B2399" t="s">
        <v>276</v>
      </c>
      <c r="C2399">
        <f>data!J2400</f>
        <v>0</v>
      </c>
      <c r="D2399" t="str">
        <f>data!K2400</f>
        <v/>
      </c>
      <c r="E2399">
        <f>data!L2400</f>
        <v>0</v>
      </c>
      <c r="F2399">
        <f>data!M2400</f>
        <v>0</v>
      </c>
      <c r="G2399">
        <f>data!Q2400</f>
        <v>0</v>
      </c>
      <c r="H2399" t="str">
        <f>data!R2400</f>
        <v/>
      </c>
      <c r="I2399">
        <f>data!S2400</f>
        <v>0</v>
      </c>
      <c r="J2399">
        <f>data!T2400</f>
        <v>0</v>
      </c>
    </row>
    <row r="2400" spans="1:10" x14ac:dyDescent="0.25">
      <c r="A2400">
        <v>2004</v>
      </c>
      <c r="B2400" t="s">
        <v>82</v>
      </c>
      <c r="C2400">
        <f>data!J2401</f>
        <v>75.099999999999994</v>
      </c>
      <c r="D2400">
        <f>data!K2401</f>
        <v>62</v>
      </c>
      <c r="E2400">
        <f>data!L2401</f>
        <v>0.1</v>
      </c>
      <c r="F2400">
        <f>data!M2401</f>
        <v>1</v>
      </c>
      <c r="G2400">
        <f>data!Q2401</f>
        <v>110172.4</v>
      </c>
      <c r="H2400">
        <f>data!R2401</f>
        <v>16</v>
      </c>
      <c r="I2400">
        <f>data!S2401</f>
        <v>1.1000000000000001</v>
      </c>
      <c r="J2400">
        <f>data!T2401</f>
        <v>38</v>
      </c>
    </row>
    <row r="2401" spans="1:10" x14ac:dyDescent="0.25">
      <c r="A2401">
        <v>2004</v>
      </c>
      <c r="B2401" t="s">
        <v>277</v>
      </c>
      <c r="C2401">
        <f>data!J2402</f>
        <v>0</v>
      </c>
      <c r="D2401" t="str">
        <f>data!K2402</f>
        <v/>
      </c>
      <c r="E2401">
        <f>data!L2402</f>
        <v>0</v>
      </c>
      <c r="F2401">
        <f>data!M2402</f>
        <v>0</v>
      </c>
      <c r="G2401">
        <f>data!Q2402</f>
        <v>0</v>
      </c>
      <c r="H2401" t="str">
        <f>data!R2402</f>
        <v/>
      </c>
      <c r="I2401">
        <f>data!S2402</f>
        <v>0</v>
      </c>
      <c r="J2401">
        <f>data!T2402</f>
        <v>0</v>
      </c>
    </row>
    <row r="2402" spans="1:10" x14ac:dyDescent="0.25">
      <c r="A2402">
        <v>2004</v>
      </c>
      <c r="B2402" t="s">
        <v>83</v>
      </c>
      <c r="C2402">
        <f>data!J2403</f>
        <v>452.2</v>
      </c>
      <c r="D2402">
        <f>data!K2403</f>
        <v>28</v>
      </c>
      <c r="E2402">
        <f>data!L2403</f>
        <v>0.8</v>
      </c>
      <c r="F2402">
        <f>data!M2403</f>
        <v>2</v>
      </c>
      <c r="G2402">
        <f>data!Q2403</f>
        <v>9713.1</v>
      </c>
      <c r="H2402">
        <f>data!R2403</f>
        <v>57</v>
      </c>
      <c r="I2402">
        <f>data!S2403</f>
        <v>0.1</v>
      </c>
      <c r="J2402">
        <f>data!T2403</f>
        <v>44</v>
      </c>
    </row>
    <row r="2403" spans="1:10" x14ac:dyDescent="0.25">
      <c r="A2403">
        <v>2004</v>
      </c>
      <c r="B2403" t="s">
        <v>278</v>
      </c>
      <c r="C2403">
        <f>data!J2404</f>
        <v>259.5</v>
      </c>
      <c r="D2403">
        <f>data!K2404</f>
        <v>34</v>
      </c>
      <c r="E2403">
        <f>data!L2404</f>
        <v>0.5</v>
      </c>
      <c r="F2403">
        <f>data!M2404</f>
        <v>2</v>
      </c>
      <c r="G2403">
        <f>data!Q2404</f>
        <v>0</v>
      </c>
      <c r="H2403" t="str">
        <f>data!R2404</f>
        <v/>
      </c>
      <c r="I2403">
        <f>data!S2404</f>
        <v>0</v>
      </c>
      <c r="J2403">
        <f>data!T2404</f>
        <v>0</v>
      </c>
    </row>
    <row r="2404" spans="1:10" x14ac:dyDescent="0.25">
      <c r="A2404">
        <v>2004</v>
      </c>
      <c r="B2404" t="s">
        <v>139</v>
      </c>
      <c r="C2404">
        <f>data!J2405</f>
        <v>0</v>
      </c>
      <c r="D2404" t="str">
        <f>data!K2405</f>
        <v/>
      </c>
      <c r="E2404">
        <f>data!L2405</f>
        <v>0</v>
      </c>
      <c r="F2404">
        <f>data!M2405</f>
        <v>0</v>
      </c>
      <c r="G2404">
        <f>data!Q2405</f>
        <v>1400.7</v>
      </c>
      <c r="H2404">
        <f>data!R2405</f>
        <v>152</v>
      </c>
      <c r="I2404">
        <f>data!S2405</f>
        <v>0</v>
      </c>
      <c r="J2404">
        <f>data!T2405</f>
        <v>7</v>
      </c>
    </row>
    <row r="2405" spans="1:10" x14ac:dyDescent="0.25">
      <c r="A2405">
        <v>2004</v>
      </c>
      <c r="B2405" t="s">
        <v>230</v>
      </c>
      <c r="C2405">
        <f>data!J2406</f>
        <v>0</v>
      </c>
      <c r="D2405" t="str">
        <f>data!K2406</f>
        <v/>
      </c>
      <c r="E2405">
        <f>data!L2406</f>
        <v>0</v>
      </c>
      <c r="F2405">
        <f>data!M2406</f>
        <v>0</v>
      </c>
      <c r="G2405">
        <f>data!Q2406</f>
        <v>2000.1</v>
      </c>
      <c r="H2405">
        <f>data!R2406</f>
        <v>129</v>
      </c>
      <c r="I2405">
        <f>data!S2406</f>
        <v>0</v>
      </c>
      <c r="J2405">
        <f>data!T2406</f>
        <v>4</v>
      </c>
    </row>
    <row r="2406" spans="1:10" x14ac:dyDescent="0.25">
      <c r="A2406">
        <v>2004</v>
      </c>
      <c r="B2406" t="s">
        <v>439</v>
      </c>
      <c r="C2406">
        <f>data!J2407</f>
        <v>0</v>
      </c>
      <c r="D2406" t="str">
        <f>data!K2407</f>
        <v/>
      </c>
      <c r="E2406">
        <f>data!L2407</f>
        <v>0</v>
      </c>
      <c r="F2406">
        <f>data!M2407</f>
        <v>0</v>
      </c>
      <c r="G2406">
        <f>data!Q2407</f>
        <v>0</v>
      </c>
      <c r="H2406" t="str">
        <f>data!R2407</f>
        <v/>
      </c>
      <c r="I2406">
        <f>data!S2407</f>
        <v>0</v>
      </c>
      <c r="J2406">
        <f>data!T2407</f>
        <v>0</v>
      </c>
    </row>
    <row r="2407" spans="1:10" x14ac:dyDescent="0.25">
      <c r="A2407">
        <v>2004</v>
      </c>
      <c r="B2407" t="s">
        <v>421</v>
      </c>
      <c r="C2407">
        <f>data!J2408</f>
        <v>0</v>
      </c>
      <c r="D2407" t="str">
        <f>data!K2408</f>
        <v/>
      </c>
      <c r="E2407">
        <f>data!L2408</f>
        <v>0</v>
      </c>
      <c r="F2407">
        <f>data!M2408</f>
        <v>0</v>
      </c>
      <c r="G2407">
        <f>data!Q2408</f>
        <v>0</v>
      </c>
      <c r="H2407" t="str">
        <f>data!R2408</f>
        <v/>
      </c>
      <c r="I2407">
        <f>data!S2408</f>
        <v>0</v>
      </c>
      <c r="J2407">
        <f>data!T2408</f>
        <v>0</v>
      </c>
    </row>
    <row r="2408" spans="1:10" x14ac:dyDescent="0.25">
      <c r="A2408">
        <v>2004</v>
      </c>
      <c r="B2408" t="s">
        <v>140</v>
      </c>
      <c r="C2408">
        <f>data!J2409</f>
        <v>0</v>
      </c>
      <c r="D2408" t="str">
        <f>data!K2409</f>
        <v/>
      </c>
      <c r="E2408">
        <f>data!L2409</f>
        <v>0</v>
      </c>
      <c r="F2408">
        <f>data!M2409</f>
        <v>0</v>
      </c>
      <c r="G2408">
        <f>data!Q2409</f>
        <v>738.2</v>
      </c>
      <c r="H2408">
        <f>data!R2409</f>
        <v>190</v>
      </c>
      <c r="I2408">
        <f>data!S2409</f>
        <v>0</v>
      </c>
      <c r="J2408">
        <f>data!T2409</f>
        <v>4</v>
      </c>
    </row>
    <row r="2409" spans="1:10" x14ac:dyDescent="0.25">
      <c r="A2409">
        <v>2004</v>
      </c>
      <c r="B2409" t="s">
        <v>24</v>
      </c>
      <c r="C2409">
        <f>data!J2410</f>
        <v>867.5</v>
      </c>
      <c r="D2409">
        <f>data!K2410</f>
        <v>17</v>
      </c>
      <c r="E2409">
        <f>data!L2410</f>
        <v>1.6</v>
      </c>
      <c r="F2409">
        <f>data!M2410</f>
        <v>2</v>
      </c>
      <c r="G2409">
        <f>data!Q2410</f>
        <v>51422.8</v>
      </c>
      <c r="H2409">
        <f>data!R2410</f>
        <v>22</v>
      </c>
      <c r="I2409">
        <f>data!S2410</f>
        <v>0.5</v>
      </c>
      <c r="J2409">
        <f>data!T2410</f>
        <v>64</v>
      </c>
    </row>
    <row r="2410" spans="1:10" x14ac:dyDescent="0.25">
      <c r="A2410">
        <v>2004</v>
      </c>
      <c r="B2410" t="s">
        <v>455</v>
      </c>
      <c r="C2410">
        <f>data!J2411</f>
        <v>0</v>
      </c>
      <c r="D2410" t="str">
        <f>data!K2411</f>
        <v/>
      </c>
      <c r="E2410">
        <f>data!L2411</f>
        <v>0</v>
      </c>
      <c r="F2410">
        <f>data!M2411</f>
        <v>0</v>
      </c>
      <c r="G2410">
        <f>data!Q2411</f>
        <v>2500</v>
      </c>
      <c r="H2410">
        <f>data!R2411</f>
        <v>117</v>
      </c>
      <c r="I2410">
        <f>data!S2411</f>
        <v>0</v>
      </c>
      <c r="J2410">
        <f>data!T2411</f>
        <v>1</v>
      </c>
    </row>
    <row r="2411" spans="1:10" x14ac:dyDescent="0.25">
      <c r="A2411">
        <v>2004</v>
      </c>
      <c r="B2411" t="s">
        <v>365</v>
      </c>
      <c r="C2411">
        <f>data!J2412</f>
        <v>0</v>
      </c>
      <c r="D2411" t="str">
        <f>data!K2412</f>
        <v/>
      </c>
      <c r="E2411">
        <f>data!L2412</f>
        <v>0</v>
      </c>
      <c r="F2411">
        <f>data!M2412</f>
        <v>0</v>
      </c>
      <c r="G2411">
        <f>data!Q2412</f>
        <v>0</v>
      </c>
      <c r="H2411" t="str">
        <f>data!R2412</f>
        <v/>
      </c>
      <c r="I2411">
        <f>data!S2412</f>
        <v>0</v>
      </c>
      <c r="J2411">
        <f>data!T2412</f>
        <v>0</v>
      </c>
    </row>
    <row r="2412" spans="1:10" x14ac:dyDescent="0.25">
      <c r="A2412">
        <v>2004</v>
      </c>
      <c r="B2412" t="s">
        <v>141</v>
      </c>
      <c r="C2412">
        <f>data!J2413</f>
        <v>0</v>
      </c>
      <c r="D2412" t="str">
        <f>data!K2413</f>
        <v/>
      </c>
      <c r="E2412">
        <f>data!L2413</f>
        <v>0</v>
      </c>
      <c r="F2412">
        <f>data!M2413</f>
        <v>0</v>
      </c>
      <c r="G2412">
        <f>data!Q2413</f>
        <v>0</v>
      </c>
      <c r="H2412" t="str">
        <f>data!R2413</f>
        <v/>
      </c>
      <c r="I2412">
        <f>data!S2413</f>
        <v>0</v>
      </c>
      <c r="J2412">
        <f>data!T2413</f>
        <v>0</v>
      </c>
    </row>
    <row r="2413" spans="1:10" x14ac:dyDescent="0.25">
      <c r="A2413">
        <v>2004</v>
      </c>
      <c r="B2413" t="s">
        <v>456</v>
      </c>
      <c r="C2413">
        <f>data!J2414</f>
        <v>0</v>
      </c>
      <c r="D2413" t="str">
        <f>data!K2414</f>
        <v/>
      </c>
      <c r="E2413">
        <f>data!L2414</f>
        <v>0</v>
      </c>
      <c r="F2413">
        <f>data!M2414</f>
        <v>0</v>
      </c>
      <c r="G2413">
        <f>data!Q2414</f>
        <v>0</v>
      </c>
      <c r="H2413" t="str">
        <f>data!R2414</f>
        <v/>
      </c>
      <c r="I2413">
        <f>data!S2414</f>
        <v>0</v>
      </c>
      <c r="J2413">
        <f>data!T2414</f>
        <v>0</v>
      </c>
    </row>
    <row r="2414" spans="1:10" x14ac:dyDescent="0.25">
      <c r="A2414">
        <v>2004</v>
      </c>
      <c r="B2414" t="s">
        <v>281</v>
      </c>
      <c r="C2414">
        <f>data!J2415</f>
        <v>0</v>
      </c>
      <c r="D2414" t="str">
        <f>data!K2415</f>
        <v/>
      </c>
      <c r="E2414">
        <f>data!L2415</f>
        <v>0</v>
      </c>
      <c r="F2414">
        <f>data!M2415</f>
        <v>0</v>
      </c>
      <c r="G2414">
        <f>data!Q2415</f>
        <v>0</v>
      </c>
      <c r="H2414" t="str">
        <f>data!R2415</f>
        <v/>
      </c>
      <c r="I2414">
        <f>data!S2415</f>
        <v>0</v>
      </c>
      <c r="J2414">
        <f>data!T2415</f>
        <v>0</v>
      </c>
    </row>
    <row r="2415" spans="1:10" x14ac:dyDescent="0.25">
      <c r="A2415">
        <v>2004</v>
      </c>
      <c r="B2415" t="s">
        <v>457</v>
      </c>
      <c r="C2415">
        <f>data!J2416</f>
        <v>0</v>
      </c>
      <c r="D2415" t="str">
        <f>data!K2416</f>
        <v/>
      </c>
      <c r="E2415">
        <f>data!L2416</f>
        <v>0</v>
      </c>
      <c r="F2415">
        <f>data!M2416</f>
        <v>0</v>
      </c>
      <c r="G2415">
        <f>data!Q2416</f>
        <v>0</v>
      </c>
      <c r="H2415" t="str">
        <f>data!R2416</f>
        <v/>
      </c>
      <c r="I2415">
        <f>data!S2416</f>
        <v>0</v>
      </c>
      <c r="J2415">
        <f>data!T2416</f>
        <v>0</v>
      </c>
    </row>
    <row r="2416" spans="1:10" x14ac:dyDescent="0.25">
      <c r="A2416">
        <v>2004</v>
      </c>
      <c r="B2416" t="s">
        <v>239</v>
      </c>
      <c r="C2416">
        <f>data!J2417</f>
        <v>0</v>
      </c>
      <c r="D2416" t="str">
        <f>data!K2417</f>
        <v/>
      </c>
      <c r="E2416">
        <f>data!L2417</f>
        <v>0</v>
      </c>
      <c r="F2416">
        <f>data!M2417</f>
        <v>0</v>
      </c>
      <c r="G2416">
        <f>data!Q2417</f>
        <v>0</v>
      </c>
      <c r="H2416" t="str">
        <f>data!R2417</f>
        <v/>
      </c>
      <c r="I2416">
        <f>data!S2417</f>
        <v>0</v>
      </c>
      <c r="J2416">
        <f>data!T2417</f>
        <v>0</v>
      </c>
    </row>
    <row r="2417" spans="1:10" x14ac:dyDescent="0.25">
      <c r="A2417">
        <v>2004</v>
      </c>
      <c r="B2417" t="s">
        <v>85</v>
      </c>
      <c r="C2417">
        <f>data!J2418</f>
        <v>0</v>
      </c>
      <c r="D2417" t="str">
        <f>data!K2418</f>
        <v/>
      </c>
      <c r="E2417">
        <f>data!L2418</f>
        <v>0</v>
      </c>
      <c r="F2417">
        <f>data!M2418</f>
        <v>0</v>
      </c>
      <c r="G2417">
        <f>data!Q2418</f>
        <v>15583</v>
      </c>
      <c r="H2417">
        <f>data!R2418</f>
        <v>41</v>
      </c>
      <c r="I2417">
        <f>data!S2418</f>
        <v>0.2</v>
      </c>
      <c r="J2417">
        <f>data!T2418</f>
        <v>4</v>
      </c>
    </row>
    <row r="2418" spans="1:10" x14ac:dyDescent="0.25">
      <c r="A2418">
        <v>2004</v>
      </c>
      <c r="B2418" t="s">
        <v>470</v>
      </c>
      <c r="C2418">
        <f>data!J2419</f>
        <v>462</v>
      </c>
      <c r="D2418">
        <f>data!K2419</f>
        <v>26</v>
      </c>
      <c r="E2418">
        <f>data!L2419</f>
        <v>0.9</v>
      </c>
      <c r="F2418">
        <f>data!M2419</f>
        <v>1</v>
      </c>
      <c r="G2418">
        <f>data!Q2419</f>
        <v>13355.3</v>
      </c>
      <c r="H2418" t="str">
        <f>data!R2419</f>
        <v/>
      </c>
      <c r="I2418">
        <f>data!S2419</f>
        <v>0.2</v>
      </c>
      <c r="J2418">
        <f>data!T2419</f>
        <v>25</v>
      </c>
    </row>
    <row r="2419" spans="1:10" x14ac:dyDescent="0.25">
      <c r="A2419">
        <v>2004</v>
      </c>
      <c r="B2419" t="s">
        <v>471</v>
      </c>
      <c r="C2419">
        <f>data!J2420</f>
        <v>0</v>
      </c>
      <c r="D2419" t="str">
        <f>data!K2420</f>
        <v/>
      </c>
      <c r="E2419">
        <f>data!L2420</f>
        <v>0</v>
      </c>
      <c r="F2419">
        <f>data!M2420</f>
        <v>0</v>
      </c>
      <c r="G2419">
        <f>data!Q2420</f>
        <v>0</v>
      </c>
      <c r="H2419" t="str">
        <f>data!R2420</f>
        <v/>
      </c>
      <c r="I2419">
        <f>data!S2420</f>
        <v>0</v>
      </c>
      <c r="J2419">
        <f>data!T2420</f>
        <v>0</v>
      </c>
    </row>
    <row r="2420" spans="1:10" x14ac:dyDescent="0.25">
      <c r="A2420">
        <v>2004</v>
      </c>
      <c r="B2420" t="s">
        <v>472</v>
      </c>
      <c r="C2420">
        <f>data!J2421</f>
        <v>12.5</v>
      </c>
      <c r="D2420">
        <f>data!K2421</f>
        <v>73</v>
      </c>
      <c r="E2420">
        <f>data!L2421</f>
        <v>0</v>
      </c>
      <c r="F2420">
        <f>data!M2421</f>
        <v>1</v>
      </c>
      <c r="G2420">
        <f>data!Q2421</f>
        <v>821.4</v>
      </c>
      <c r="H2420">
        <f>data!R2421</f>
        <v>180</v>
      </c>
      <c r="I2420">
        <f>data!S2421</f>
        <v>0</v>
      </c>
      <c r="J2420">
        <f>data!T2421</f>
        <v>10</v>
      </c>
    </row>
    <row r="2421" spans="1:10" x14ac:dyDescent="0.25">
      <c r="A2421">
        <v>2004</v>
      </c>
      <c r="B2421" t="s">
        <v>26</v>
      </c>
      <c r="C2421">
        <f>data!J2422</f>
        <v>0</v>
      </c>
      <c r="D2421" t="str">
        <f>data!K2422</f>
        <v/>
      </c>
      <c r="E2421">
        <f>data!L2422</f>
        <v>0</v>
      </c>
      <c r="F2421">
        <f>data!M2422</f>
        <v>0</v>
      </c>
      <c r="G2421">
        <f>data!Q2422</f>
        <v>1000.1</v>
      </c>
      <c r="H2421">
        <f>data!R2422</f>
        <v>167</v>
      </c>
      <c r="I2421">
        <f>data!S2422</f>
        <v>0</v>
      </c>
      <c r="J2421">
        <f>data!T2422</f>
        <v>2</v>
      </c>
    </row>
    <row r="2422" spans="1:10" x14ac:dyDescent="0.25">
      <c r="A2422">
        <v>2004</v>
      </c>
      <c r="B2422" t="s">
        <v>27</v>
      </c>
      <c r="C2422">
        <f>data!J2423</f>
        <v>0</v>
      </c>
      <c r="D2422" t="str">
        <f>data!K2423</f>
        <v/>
      </c>
      <c r="E2422">
        <f>data!L2423</f>
        <v>0</v>
      </c>
      <c r="F2422">
        <f>data!M2423</f>
        <v>0</v>
      </c>
      <c r="G2422">
        <f>data!Q2423</f>
        <v>0</v>
      </c>
      <c r="H2422" t="str">
        <f>data!R2423</f>
        <v/>
      </c>
      <c r="I2422">
        <f>data!S2423</f>
        <v>0</v>
      </c>
      <c r="J2422">
        <f>data!T2423</f>
        <v>0</v>
      </c>
    </row>
    <row r="2423" spans="1:10" x14ac:dyDescent="0.25">
      <c r="A2423">
        <v>2004</v>
      </c>
      <c r="B2423" t="s">
        <v>282</v>
      </c>
      <c r="C2423">
        <f>data!J2424</f>
        <v>0</v>
      </c>
      <c r="D2423" t="str">
        <f>data!K2424</f>
        <v/>
      </c>
      <c r="E2423">
        <f>data!L2424</f>
        <v>0</v>
      </c>
      <c r="F2423">
        <f>data!M2424</f>
        <v>0</v>
      </c>
      <c r="G2423">
        <f>data!Q2424</f>
        <v>0</v>
      </c>
      <c r="H2423" t="str">
        <f>data!R2424</f>
        <v/>
      </c>
      <c r="I2423">
        <f>data!S2424</f>
        <v>0</v>
      </c>
      <c r="J2423">
        <f>data!T2424</f>
        <v>0</v>
      </c>
    </row>
    <row r="2424" spans="1:10" x14ac:dyDescent="0.25">
      <c r="A2424">
        <v>2004</v>
      </c>
      <c r="B2424" t="s">
        <v>243</v>
      </c>
      <c r="C2424">
        <f>data!J2425</f>
        <v>0</v>
      </c>
      <c r="D2424" t="str">
        <f>data!K2425</f>
        <v/>
      </c>
      <c r="E2424">
        <f>data!L2425</f>
        <v>0</v>
      </c>
      <c r="F2424">
        <f>data!M2425</f>
        <v>0</v>
      </c>
      <c r="G2424">
        <f>data!Q2425</f>
        <v>0</v>
      </c>
      <c r="H2424" t="str">
        <f>data!R2425</f>
        <v/>
      </c>
      <c r="I2424">
        <f>data!S2425</f>
        <v>0</v>
      </c>
      <c r="J2424">
        <f>data!T2425</f>
        <v>0</v>
      </c>
    </row>
    <row r="2425" spans="1:10" x14ac:dyDescent="0.25">
      <c r="A2425">
        <v>2004</v>
      </c>
      <c r="B2425" t="s">
        <v>88</v>
      </c>
      <c r="C2425">
        <f>data!J2426</f>
        <v>0</v>
      </c>
      <c r="D2425" t="str">
        <f>data!K2426</f>
        <v/>
      </c>
      <c r="E2425">
        <f>data!L2426</f>
        <v>0</v>
      </c>
      <c r="F2425">
        <f>data!M2426</f>
        <v>0</v>
      </c>
      <c r="G2425">
        <f>data!Q2426</f>
        <v>9688</v>
      </c>
      <c r="H2425">
        <f>data!R2426</f>
        <v>58</v>
      </c>
      <c r="I2425">
        <f>data!S2426</f>
        <v>0.1</v>
      </c>
      <c r="J2425">
        <f>data!T2426</f>
        <v>19</v>
      </c>
    </row>
    <row r="2426" spans="1:10" x14ac:dyDescent="0.25">
      <c r="A2426">
        <v>2004</v>
      </c>
      <c r="B2426" t="s">
        <v>28</v>
      </c>
      <c r="C2426">
        <f>data!J2427</f>
        <v>241.3</v>
      </c>
      <c r="D2426">
        <f>data!K2427</f>
        <v>40</v>
      </c>
      <c r="E2426">
        <f>data!L2427</f>
        <v>0.5</v>
      </c>
      <c r="F2426">
        <f>data!M2427</f>
        <v>2</v>
      </c>
      <c r="G2426">
        <f>data!Q2427</f>
        <v>127560.2</v>
      </c>
      <c r="H2426">
        <f>data!R2427</f>
        <v>14</v>
      </c>
      <c r="I2426">
        <f>data!S2427</f>
        <v>1.3</v>
      </c>
      <c r="J2426">
        <f>data!T2427</f>
        <v>42</v>
      </c>
    </row>
    <row r="2427" spans="1:10" x14ac:dyDescent="0.25">
      <c r="A2427">
        <v>2004</v>
      </c>
      <c r="B2427" t="s">
        <v>145</v>
      </c>
      <c r="C2427">
        <f>data!J2428</f>
        <v>5588.9</v>
      </c>
      <c r="D2427">
        <f>data!K2428</f>
        <v>3</v>
      </c>
      <c r="E2427">
        <f>data!L2428</f>
        <v>10.3</v>
      </c>
      <c r="F2427">
        <f>data!M2428</f>
        <v>11</v>
      </c>
      <c r="G2427">
        <f>data!Q2428</f>
        <v>8774.9</v>
      </c>
      <c r="H2427">
        <f>data!R2428</f>
        <v>61</v>
      </c>
      <c r="I2427">
        <f>data!S2428</f>
        <v>0.1</v>
      </c>
      <c r="J2427">
        <f>data!T2428</f>
        <v>43</v>
      </c>
    </row>
    <row r="2428" spans="1:10" x14ac:dyDescent="0.25">
      <c r="A2428">
        <v>2004</v>
      </c>
      <c r="B2428" t="s">
        <v>459</v>
      </c>
      <c r="C2428">
        <f>data!J2429</f>
        <v>0</v>
      </c>
      <c r="D2428" t="str">
        <f>data!K2429</f>
        <v/>
      </c>
      <c r="E2428">
        <f>data!L2429</f>
        <v>0</v>
      </c>
      <c r="F2428">
        <f>data!M2429</f>
        <v>0</v>
      </c>
      <c r="G2428">
        <f>data!Q2429</f>
        <v>0</v>
      </c>
      <c r="H2428" t="str">
        <f>data!R2429</f>
        <v/>
      </c>
      <c r="I2428">
        <f>data!S2429</f>
        <v>0</v>
      </c>
      <c r="J2428">
        <f>data!T2429</f>
        <v>0</v>
      </c>
    </row>
    <row r="2429" spans="1:10" x14ac:dyDescent="0.25">
      <c r="A2429">
        <v>2004</v>
      </c>
      <c r="B2429" t="s">
        <v>283</v>
      </c>
      <c r="C2429">
        <f>data!J2430</f>
        <v>0</v>
      </c>
      <c r="D2429" t="str">
        <f>data!K2430</f>
        <v/>
      </c>
      <c r="E2429">
        <f>data!L2430</f>
        <v>0</v>
      </c>
      <c r="F2429">
        <f>data!M2430</f>
        <v>0</v>
      </c>
      <c r="G2429">
        <f>data!Q2430</f>
        <v>778.1</v>
      </c>
      <c r="H2429">
        <f>data!R2430</f>
        <v>183</v>
      </c>
      <c r="I2429">
        <f>data!S2430</f>
        <v>0</v>
      </c>
      <c r="J2429">
        <f>data!T2430</f>
        <v>5</v>
      </c>
    </row>
    <row r="2430" spans="1:10" x14ac:dyDescent="0.25">
      <c r="A2430">
        <v>2004</v>
      </c>
      <c r="B2430" t="s">
        <v>90</v>
      </c>
      <c r="C2430">
        <f>data!J2431</f>
        <v>0</v>
      </c>
      <c r="D2430" t="str">
        <f>data!K2431</f>
        <v/>
      </c>
      <c r="E2430">
        <f>data!L2431</f>
        <v>0</v>
      </c>
      <c r="F2430">
        <f>data!M2431</f>
        <v>0</v>
      </c>
      <c r="G2430">
        <f>data!Q2431</f>
        <v>27473</v>
      </c>
      <c r="H2430" t="str">
        <f>data!R2431</f>
        <v/>
      </c>
      <c r="I2430">
        <f>data!S2431</f>
        <v>0.30000000000000004</v>
      </c>
      <c r="J2430">
        <f>data!T2431</f>
        <v>10</v>
      </c>
    </row>
    <row r="2431" spans="1:10" x14ac:dyDescent="0.25">
      <c r="A2431">
        <v>2004</v>
      </c>
      <c r="B2431" t="s">
        <v>29</v>
      </c>
      <c r="C2431">
        <f>data!J2432</f>
        <v>1677.9</v>
      </c>
      <c r="D2431">
        <f>data!K2432</f>
        <v>14</v>
      </c>
      <c r="E2431">
        <f>data!L2432</f>
        <v>3.1</v>
      </c>
      <c r="F2431">
        <f>data!M2432</f>
        <v>7</v>
      </c>
      <c r="G2431">
        <f>data!Q2432</f>
        <v>129017.1</v>
      </c>
      <c r="H2431">
        <f>data!R2432</f>
        <v>13</v>
      </c>
      <c r="I2431">
        <f>data!S2432</f>
        <v>1.3</v>
      </c>
      <c r="J2431">
        <f>data!T2432</f>
        <v>137</v>
      </c>
    </row>
    <row r="2432" spans="1:10" x14ac:dyDescent="0.25">
      <c r="A2432">
        <v>2004</v>
      </c>
      <c r="B2432" t="s">
        <v>231</v>
      </c>
      <c r="C2432">
        <f>data!J2433</f>
        <v>816.3</v>
      </c>
      <c r="D2432">
        <f>data!K2433</f>
        <v>19</v>
      </c>
      <c r="E2432">
        <f>data!L2433</f>
        <v>1.5</v>
      </c>
      <c r="F2432">
        <f>data!M2433</f>
        <v>2</v>
      </c>
      <c r="G2432">
        <f>data!Q2433</f>
        <v>18492.5</v>
      </c>
      <c r="H2432">
        <f>data!R2433</f>
        <v>36</v>
      </c>
      <c r="I2432">
        <f>data!S2433</f>
        <v>0.2</v>
      </c>
      <c r="J2432">
        <f>data!T2433</f>
        <v>41</v>
      </c>
    </row>
    <row r="2433" spans="1:10" x14ac:dyDescent="0.25">
      <c r="A2433">
        <v>2004</v>
      </c>
      <c r="B2433" t="s">
        <v>474</v>
      </c>
      <c r="C2433">
        <f>data!J2434</f>
        <v>0</v>
      </c>
      <c r="D2433" t="str">
        <f>data!K2434</f>
        <v/>
      </c>
      <c r="E2433">
        <f>data!L2434</f>
        <v>0</v>
      </c>
      <c r="F2433">
        <f>data!M2434</f>
        <v>0</v>
      </c>
      <c r="G2433">
        <f>data!Q2434</f>
        <v>0</v>
      </c>
      <c r="H2433" t="str">
        <f>data!R2434</f>
        <v/>
      </c>
      <c r="I2433">
        <f>data!S2434</f>
        <v>0</v>
      </c>
      <c r="J2433">
        <f>data!T2434</f>
        <v>0</v>
      </c>
    </row>
    <row r="2434" spans="1:10" x14ac:dyDescent="0.25">
      <c r="A2434">
        <v>2004</v>
      </c>
      <c r="B2434" t="s">
        <v>240</v>
      </c>
      <c r="C2434">
        <f>data!J2435</f>
        <v>0</v>
      </c>
      <c r="D2434" t="str">
        <f>data!K2435</f>
        <v/>
      </c>
      <c r="E2434">
        <f>data!L2435</f>
        <v>0</v>
      </c>
      <c r="F2434">
        <f>data!M2435</f>
        <v>0</v>
      </c>
      <c r="G2434">
        <f>data!Q2435</f>
        <v>0</v>
      </c>
      <c r="H2434" t="str">
        <f>data!R2435</f>
        <v/>
      </c>
      <c r="I2434">
        <f>data!S2435</f>
        <v>0</v>
      </c>
      <c r="J2434">
        <f>data!T2435</f>
        <v>0</v>
      </c>
    </row>
    <row r="2435" spans="1:10" x14ac:dyDescent="0.25">
      <c r="A2435">
        <v>2004</v>
      </c>
      <c r="B2435" t="s">
        <v>372</v>
      </c>
      <c r="C2435">
        <f>data!J2436</f>
        <v>0</v>
      </c>
      <c r="D2435" t="str">
        <f>data!K2436</f>
        <v/>
      </c>
      <c r="E2435">
        <f>data!L2436</f>
        <v>0</v>
      </c>
      <c r="F2435">
        <f>data!M2436</f>
        <v>0</v>
      </c>
      <c r="G2435">
        <f>data!Q2436</f>
        <v>4824.2</v>
      </c>
      <c r="H2435">
        <f>data!R2436</f>
        <v>91</v>
      </c>
      <c r="I2435">
        <f>data!S2436</f>
        <v>0.1</v>
      </c>
      <c r="J2435">
        <f>data!T2436</f>
        <v>22</v>
      </c>
    </row>
    <row r="2436" spans="1:10" x14ac:dyDescent="0.25">
      <c r="A2436">
        <v>2004</v>
      </c>
      <c r="B2436" t="s">
        <v>287</v>
      </c>
      <c r="C2436">
        <f>data!J2437</f>
        <v>62.4</v>
      </c>
      <c r="D2436">
        <f>data!K2437</f>
        <v>64</v>
      </c>
      <c r="E2436">
        <f>data!L2437</f>
        <v>0.1</v>
      </c>
      <c r="F2436">
        <f>data!M2437</f>
        <v>1</v>
      </c>
      <c r="G2436">
        <f>data!Q2437</f>
        <v>0</v>
      </c>
      <c r="H2436" t="str">
        <f>data!R2437</f>
        <v/>
      </c>
      <c r="I2436">
        <f>data!S2437</f>
        <v>0</v>
      </c>
      <c r="J2436">
        <f>data!T2437</f>
        <v>0</v>
      </c>
    </row>
    <row r="2437" spans="1:10" x14ac:dyDescent="0.25">
      <c r="A2437">
        <v>2004</v>
      </c>
      <c r="B2437" t="s">
        <v>93</v>
      </c>
      <c r="C2437">
        <f>data!J2438</f>
        <v>0</v>
      </c>
      <c r="D2437" t="str">
        <f>data!K2438</f>
        <v/>
      </c>
      <c r="E2437">
        <f>data!L2438</f>
        <v>0</v>
      </c>
      <c r="F2437">
        <f>data!M2438</f>
        <v>0</v>
      </c>
      <c r="G2437">
        <f>data!Q2438</f>
        <v>0</v>
      </c>
      <c r="H2437" t="str">
        <f>data!R2438</f>
        <v/>
      </c>
      <c r="I2437">
        <f>data!S2438</f>
        <v>0</v>
      </c>
      <c r="J2437">
        <f>data!T2438</f>
        <v>0</v>
      </c>
    </row>
    <row r="2438" spans="1:10" x14ac:dyDescent="0.25">
      <c r="A2438">
        <v>2004</v>
      </c>
      <c r="B2438" t="s">
        <v>426</v>
      </c>
      <c r="C2438">
        <f>data!J2439</f>
        <v>0</v>
      </c>
      <c r="D2438" t="str">
        <f>data!K2439</f>
        <v/>
      </c>
      <c r="E2438">
        <f>data!L2439</f>
        <v>0</v>
      </c>
      <c r="F2438">
        <f>data!M2439</f>
        <v>0</v>
      </c>
      <c r="G2438">
        <f>data!Q2439</f>
        <v>7335.5</v>
      </c>
      <c r="H2438">
        <f>data!R2439</f>
        <v>69</v>
      </c>
      <c r="I2438">
        <f>data!S2439</f>
        <v>0.1</v>
      </c>
      <c r="J2438">
        <f>data!T2439</f>
        <v>8</v>
      </c>
    </row>
    <row r="2439" spans="1:10" x14ac:dyDescent="0.25">
      <c r="A2439">
        <v>2004</v>
      </c>
      <c r="B2439" t="s">
        <v>288</v>
      </c>
      <c r="C2439">
        <f>data!J2440</f>
        <v>11.5</v>
      </c>
      <c r="D2439">
        <f>data!K2440</f>
        <v>74</v>
      </c>
      <c r="E2439">
        <f>data!L2440</f>
        <v>0</v>
      </c>
      <c r="F2439">
        <f>data!M2440</f>
        <v>1</v>
      </c>
      <c r="G2439">
        <f>data!Q2440</f>
        <v>0</v>
      </c>
      <c r="H2439" t="str">
        <f>data!R2440</f>
        <v/>
      </c>
      <c r="I2439">
        <f>data!S2440</f>
        <v>0</v>
      </c>
      <c r="J2439">
        <f>data!T2440</f>
        <v>0</v>
      </c>
    </row>
    <row r="2440" spans="1:10" x14ac:dyDescent="0.25">
      <c r="A2440">
        <v>2004</v>
      </c>
      <c r="B2440" t="s">
        <v>289</v>
      </c>
      <c r="C2440">
        <f>data!J2441</f>
        <v>0</v>
      </c>
      <c r="D2440" t="str">
        <f>data!K2441</f>
        <v/>
      </c>
      <c r="E2440">
        <f>data!L2441</f>
        <v>0</v>
      </c>
      <c r="F2440">
        <f>data!M2441</f>
        <v>0</v>
      </c>
      <c r="G2440">
        <f>data!Q2441</f>
        <v>0</v>
      </c>
      <c r="H2440" t="str">
        <f>data!R2441</f>
        <v/>
      </c>
      <c r="I2440">
        <f>data!S2441</f>
        <v>0</v>
      </c>
      <c r="J2440">
        <f>data!T2441</f>
        <v>0</v>
      </c>
    </row>
    <row r="2441" spans="1:10" x14ac:dyDescent="0.25">
      <c r="A2441">
        <v>2004</v>
      </c>
      <c r="B2441" t="s">
        <v>475</v>
      </c>
      <c r="C2441">
        <f>data!J2442</f>
        <v>0</v>
      </c>
      <c r="D2441" t="str">
        <f>data!K2442</f>
        <v/>
      </c>
      <c r="E2441">
        <f>data!L2442</f>
        <v>0</v>
      </c>
      <c r="F2441">
        <f>data!M2442</f>
        <v>0</v>
      </c>
      <c r="G2441">
        <f>data!Q2442</f>
        <v>208015.5</v>
      </c>
      <c r="H2441" t="str">
        <f>data!R2442</f>
        <v/>
      </c>
      <c r="I2441">
        <f>data!S2442</f>
        <v>2.1</v>
      </c>
      <c r="J2441">
        <f>data!T2442</f>
        <v>80</v>
      </c>
    </row>
    <row r="2442" spans="1:10" x14ac:dyDescent="0.25">
      <c r="A2442">
        <v>2004</v>
      </c>
      <c r="B2442" t="s">
        <v>290</v>
      </c>
      <c r="C2442">
        <f>data!J2443</f>
        <v>60</v>
      </c>
      <c r="D2442">
        <f>data!K2443</f>
        <v>66</v>
      </c>
      <c r="E2442">
        <f>data!L2443</f>
        <v>0.1</v>
      </c>
      <c r="F2442">
        <f>data!M2443</f>
        <v>1</v>
      </c>
      <c r="G2442">
        <f>data!Q2443</f>
        <v>0</v>
      </c>
      <c r="H2442" t="str">
        <f>data!R2443</f>
        <v/>
      </c>
      <c r="I2442">
        <f>data!S2443</f>
        <v>0</v>
      </c>
      <c r="J2442">
        <f>data!T2443</f>
        <v>0</v>
      </c>
    </row>
    <row r="2443" spans="1:10" x14ac:dyDescent="0.25">
      <c r="A2443">
        <v>2004</v>
      </c>
      <c r="B2443" t="s">
        <v>32</v>
      </c>
      <c r="C2443">
        <f>data!J2444</f>
        <v>132.80000000000001</v>
      </c>
      <c r="D2443">
        <f>data!K2444</f>
        <v>53</v>
      </c>
      <c r="E2443">
        <f>data!L2444</f>
        <v>0.3</v>
      </c>
      <c r="F2443">
        <f>data!M2444</f>
        <v>1</v>
      </c>
      <c r="G2443">
        <f>data!Q2444</f>
        <v>1654.8</v>
      </c>
      <c r="H2443" t="str">
        <f>data!R2444</f>
        <v/>
      </c>
      <c r="I2443">
        <f>data!S2444</f>
        <v>0</v>
      </c>
      <c r="J2443">
        <f>data!T2444</f>
        <v>8</v>
      </c>
    </row>
    <row r="2444" spans="1:10" x14ac:dyDescent="0.25">
      <c r="A2444">
        <v>2004</v>
      </c>
      <c r="B2444" t="s">
        <v>182</v>
      </c>
      <c r="C2444">
        <f>data!J2445</f>
        <v>0</v>
      </c>
      <c r="D2444" t="str">
        <f>data!K2445</f>
        <v/>
      </c>
      <c r="E2444">
        <f>data!L2445</f>
        <v>0</v>
      </c>
      <c r="F2444">
        <f>data!M2445</f>
        <v>0</v>
      </c>
      <c r="G2444">
        <f>data!Q2445</f>
        <v>37197.300000000003</v>
      </c>
      <c r="H2444">
        <f>data!R2445</f>
        <v>0</v>
      </c>
      <c r="I2444">
        <f>data!S2445</f>
        <v>0.4</v>
      </c>
      <c r="J2444">
        <f>data!T2445</f>
        <v>36</v>
      </c>
    </row>
    <row r="2445" spans="1:10" x14ac:dyDescent="0.25">
      <c r="A2445">
        <v>2004</v>
      </c>
      <c r="B2445" t="s">
        <v>476</v>
      </c>
      <c r="C2445">
        <f>data!J2446</f>
        <v>0</v>
      </c>
      <c r="D2445" t="str">
        <f>data!K2446</f>
        <v/>
      </c>
      <c r="E2445">
        <f>data!L2446</f>
        <v>0</v>
      </c>
      <c r="F2445">
        <f>data!M2446</f>
        <v>0</v>
      </c>
      <c r="G2445">
        <f>data!Q2446</f>
        <v>901719.4</v>
      </c>
      <c r="H2445">
        <f>data!R2446</f>
        <v>4</v>
      </c>
      <c r="I2445">
        <f>data!S2446</f>
        <v>8.9</v>
      </c>
      <c r="J2445">
        <f>data!T2446</f>
        <v>301</v>
      </c>
    </row>
    <row r="2446" spans="1:10" x14ac:dyDescent="0.25">
      <c r="A2446">
        <v>2004</v>
      </c>
      <c r="B2446" t="s">
        <v>461</v>
      </c>
      <c r="C2446">
        <f>data!J2447</f>
        <v>0</v>
      </c>
      <c r="D2446" t="str">
        <f>data!K2447</f>
        <v/>
      </c>
      <c r="E2446">
        <f>data!L2447</f>
        <v>0</v>
      </c>
      <c r="F2446">
        <f>data!M2447</f>
        <v>0</v>
      </c>
      <c r="G2446">
        <f>data!Q2447</f>
        <v>1785.2</v>
      </c>
      <c r="H2446">
        <f>data!R2447</f>
        <v>136</v>
      </c>
      <c r="I2446">
        <f>data!S2447</f>
        <v>0</v>
      </c>
      <c r="J2446">
        <f>data!T2447</f>
        <v>7</v>
      </c>
    </row>
    <row r="2447" spans="1:10" x14ac:dyDescent="0.25">
      <c r="A2447">
        <v>2004</v>
      </c>
      <c r="B2447" t="s">
        <v>292</v>
      </c>
      <c r="C2447">
        <f>data!J2448</f>
        <v>0</v>
      </c>
      <c r="D2447" t="str">
        <f>data!K2448</f>
        <v/>
      </c>
      <c r="E2447">
        <f>data!L2448</f>
        <v>0</v>
      </c>
      <c r="F2447">
        <f>data!M2448</f>
        <v>0</v>
      </c>
      <c r="G2447">
        <f>data!Q2448</f>
        <v>0</v>
      </c>
      <c r="H2447" t="str">
        <f>data!R2448</f>
        <v/>
      </c>
      <c r="I2447">
        <f>data!S2448</f>
        <v>0</v>
      </c>
      <c r="J2447">
        <f>data!T2448</f>
        <v>0</v>
      </c>
    </row>
    <row r="2448" spans="1:10" x14ac:dyDescent="0.25">
      <c r="A2448">
        <v>2004</v>
      </c>
      <c r="B2448" t="s">
        <v>33</v>
      </c>
      <c r="C2448">
        <f>data!J2449</f>
        <v>0</v>
      </c>
      <c r="D2448" t="str">
        <f>data!K2449</f>
        <v/>
      </c>
      <c r="E2448">
        <f>data!L2449</f>
        <v>0</v>
      </c>
      <c r="F2448">
        <f>data!M2449</f>
        <v>0</v>
      </c>
      <c r="G2448">
        <f>data!Q2449</f>
        <v>16938.3</v>
      </c>
      <c r="H2448">
        <f>data!R2449</f>
        <v>39</v>
      </c>
      <c r="I2448">
        <f>data!S2449</f>
        <v>0.2</v>
      </c>
      <c r="J2448">
        <f>data!T2449</f>
        <v>11</v>
      </c>
    </row>
    <row r="2449" spans="1:10" x14ac:dyDescent="0.25">
      <c r="A2449">
        <v>2004</v>
      </c>
      <c r="B2449" t="s">
        <v>150</v>
      </c>
      <c r="C2449">
        <f>data!J2450</f>
        <v>0</v>
      </c>
      <c r="D2449" t="str">
        <f>data!K2450</f>
        <v/>
      </c>
      <c r="E2449">
        <f>data!L2450</f>
        <v>0</v>
      </c>
      <c r="F2449">
        <f>data!M2450</f>
        <v>0</v>
      </c>
      <c r="G2449">
        <f>data!Q2450</f>
        <v>0</v>
      </c>
      <c r="H2449" t="str">
        <f>data!R2450</f>
        <v/>
      </c>
      <c r="I2449">
        <f>data!S2450</f>
        <v>0</v>
      </c>
      <c r="J2449">
        <f>data!T2450</f>
        <v>0</v>
      </c>
    </row>
    <row r="2450" spans="1:10" x14ac:dyDescent="0.25">
      <c r="A2450">
        <v>2004</v>
      </c>
      <c r="B2450" t="s">
        <v>233</v>
      </c>
      <c r="C2450">
        <f>data!J2451</f>
        <v>0</v>
      </c>
      <c r="D2450" t="str">
        <f>data!K2451</f>
        <v/>
      </c>
      <c r="E2450">
        <f>data!L2451</f>
        <v>0</v>
      </c>
      <c r="F2450">
        <f>data!M2451</f>
        <v>0</v>
      </c>
      <c r="G2450">
        <f>data!Q2451</f>
        <v>758.9</v>
      </c>
      <c r="H2450">
        <f>data!R2451</f>
        <v>186</v>
      </c>
      <c r="I2450">
        <f>data!S2451</f>
        <v>0</v>
      </c>
      <c r="J2450">
        <f>data!T2451</f>
        <v>12</v>
      </c>
    </row>
    <row r="2451" spans="1:10" x14ac:dyDescent="0.25">
      <c r="A2451">
        <v>2004</v>
      </c>
      <c r="B2451" t="s">
        <v>379</v>
      </c>
      <c r="C2451">
        <f>data!J2452</f>
        <v>0</v>
      </c>
      <c r="D2451" t="str">
        <f>data!K2452</f>
        <v/>
      </c>
      <c r="E2451">
        <f>data!L2452</f>
        <v>0</v>
      </c>
      <c r="F2451">
        <f>data!M2452</f>
        <v>0</v>
      </c>
      <c r="G2451">
        <f>data!Q2452</f>
        <v>0</v>
      </c>
      <c r="H2451" t="str">
        <f>data!R2452</f>
        <v/>
      </c>
      <c r="I2451">
        <f>data!S2452</f>
        <v>0</v>
      </c>
      <c r="J2451">
        <f>data!T2452</f>
        <v>0</v>
      </c>
    </row>
    <row r="2452" spans="1:10" x14ac:dyDescent="0.25">
      <c r="A2452">
        <v>2004</v>
      </c>
      <c r="B2452" t="s">
        <v>34</v>
      </c>
      <c r="C2452">
        <f>data!J2453</f>
        <v>982.7</v>
      </c>
      <c r="D2452">
        <f>data!K2453</f>
        <v>15</v>
      </c>
      <c r="E2452">
        <f>data!L2453</f>
        <v>1.8</v>
      </c>
      <c r="F2452">
        <f>data!M2453</f>
        <v>4</v>
      </c>
      <c r="G2452">
        <f>data!Q2453</f>
        <v>278581.3</v>
      </c>
      <c r="H2452">
        <f>data!R2453</f>
        <v>7</v>
      </c>
      <c r="I2452">
        <f>data!S2453</f>
        <v>2.8</v>
      </c>
      <c r="J2452">
        <f>data!T2453</f>
        <v>87</v>
      </c>
    </row>
    <row r="2453" spans="1:10" x14ac:dyDescent="0.25">
      <c r="A2453">
        <v>2004</v>
      </c>
      <c r="B2453" t="s">
        <v>35</v>
      </c>
      <c r="C2453">
        <f>data!J2454</f>
        <v>0</v>
      </c>
      <c r="D2453" t="str">
        <f>data!K2454</f>
        <v/>
      </c>
      <c r="E2453">
        <f>data!L2454</f>
        <v>0</v>
      </c>
      <c r="F2453">
        <f>data!M2454</f>
        <v>0</v>
      </c>
      <c r="G2453">
        <f>data!Q2454</f>
        <v>4004.2</v>
      </c>
      <c r="H2453">
        <f>data!R2454</f>
        <v>103</v>
      </c>
      <c r="I2453">
        <f>data!S2454</f>
        <v>0</v>
      </c>
      <c r="J2453">
        <f>data!T2454</f>
        <v>26</v>
      </c>
    </row>
    <row r="2454" spans="1:10" x14ac:dyDescent="0.25">
      <c r="A2454">
        <v>2004</v>
      </c>
      <c r="B2454" t="s">
        <v>293</v>
      </c>
      <c r="C2454">
        <f>data!J2455</f>
        <v>0</v>
      </c>
      <c r="D2454" t="str">
        <f>data!K2455</f>
        <v/>
      </c>
      <c r="E2454">
        <f>data!L2455</f>
        <v>0</v>
      </c>
      <c r="F2454">
        <f>data!M2455</f>
        <v>0</v>
      </c>
      <c r="G2454">
        <f>data!Q2455</f>
        <v>11835.1</v>
      </c>
      <c r="H2454">
        <f>data!R2455</f>
        <v>46</v>
      </c>
      <c r="I2454">
        <f>data!S2455</f>
        <v>0.1</v>
      </c>
      <c r="J2454">
        <f>data!T2455</f>
        <v>10</v>
      </c>
    </row>
    <row r="2455" spans="1:10" x14ac:dyDescent="0.25">
      <c r="A2455">
        <v>2004</v>
      </c>
      <c r="B2455" t="s">
        <v>294</v>
      </c>
      <c r="C2455">
        <f>data!J2456</f>
        <v>0</v>
      </c>
      <c r="D2455" t="str">
        <f>data!K2456</f>
        <v/>
      </c>
      <c r="E2455">
        <f>data!L2456</f>
        <v>0</v>
      </c>
      <c r="F2455">
        <f>data!M2456</f>
        <v>0</v>
      </c>
      <c r="G2455">
        <f>data!Q2456</f>
        <v>1089.7</v>
      </c>
      <c r="H2455">
        <f>data!R2456</f>
        <v>160</v>
      </c>
      <c r="I2455">
        <f>data!S2456</f>
        <v>0</v>
      </c>
      <c r="J2455">
        <f>data!T2456</f>
        <v>2</v>
      </c>
    </row>
    <row r="2456" spans="1:10" x14ac:dyDescent="0.25">
      <c r="A2456">
        <v>2004</v>
      </c>
      <c r="B2456" t="s">
        <v>383</v>
      </c>
      <c r="C2456">
        <f>data!J2457</f>
        <v>0</v>
      </c>
      <c r="D2456" t="str">
        <f>data!K2457</f>
        <v/>
      </c>
      <c r="E2456">
        <f>data!L2457</f>
        <v>0</v>
      </c>
      <c r="F2456">
        <f>data!M2457</f>
        <v>0</v>
      </c>
      <c r="G2456">
        <f>data!Q2457</f>
        <v>1360.7</v>
      </c>
      <c r="H2456">
        <f>data!R2457</f>
        <v>154</v>
      </c>
      <c r="I2456">
        <f>data!S2457</f>
        <v>0</v>
      </c>
      <c r="J2456">
        <f>data!T2457</f>
        <v>7</v>
      </c>
    </row>
    <row r="2457" spans="1:10" x14ac:dyDescent="0.25">
      <c r="A2457">
        <v>2004</v>
      </c>
      <c r="B2457" t="s">
        <v>37</v>
      </c>
      <c r="C2457">
        <f>data!J2458</f>
        <v>282.10000000000002</v>
      </c>
      <c r="D2457">
        <f>data!K2458</f>
        <v>31</v>
      </c>
      <c r="E2457">
        <f>data!L2458</f>
        <v>0.5</v>
      </c>
      <c r="F2457">
        <f>data!M2458</f>
        <v>2</v>
      </c>
      <c r="G2457">
        <f>data!Q2458</f>
        <v>52314.8</v>
      </c>
      <c r="H2457">
        <f>data!R2458</f>
        <v>21</v>
      </c>
      <c r="I2457">
        <f>data!S2458</f>
        <v>0.5</v>
      </c>
      <c r="J2457">
        <f>data!T2458</f>
        <v>67</v>
      </c>
    </row>
    <row r="2458" spans="1:10" x14ac:dyDescent="0.25">
      <c r="A2458">
        <v>2004</v>
      </c>
      <c r="B2458" t="s">
        <v>97</v>
      </c>
      <c r="C2458">
        <f>data!J2459</f>
        <v>0</v>
      </c>
      <c r="D2458" t="str">
        <f>data!K2459</f>
        <v/>
      </c>
      <c r="E2458">
        <f>data!L2459</f>
        <v>0</v>
      </c>
      <c r="F2458">
        <f>data!M2459</f>
        <v>0</v>
      </c>
      <c r="G2458">
        <f>data!Q2459</f>
        <v>808592.5</v>
      </c>
      <c r="H2458">
        <f>data!R2459</f>
        <v>6</v>
      </c>
      <c r="I2458">
        <f>data!S2459</f>
        <v>8</v>
      </c>
      <c r="J2458">
        <f>data!T2459</f>
        <v>203</v>
      </c>
    </row>
    <row r="2459" spans="1:10" x14ac:dyDescent="0.25">
      <c r="A2459">
        <v>2004</v>
      </c>
      <c r="B2459" t="s">
        <v>296</v>
      </c>
      <c r="C2459">
        <f>data!J2460</f>
        <v>0</v>
      </c>
      <c r="D2459" t="str">
        <f>data!K2460</f>
        <v/>
      </c>
      <c r="E2459">
        <f>data!L2460</f>
        <v>0</v>
      </c>
      <c r="F2459">
        <f>data!M2460</f>
        <v>0</v>
      </c>
      <c r="G2459">
        <f>data!Q2460</f>
        <v>2541</v>
      </c>
      <c r="H2459">
        <f>data!R2460</f>
        <v>8</v>
      </c>
      <c r="I2459">
        <f>data!S2460</f>
        <v>0</v>
      </c>
      <c r="J2459">
        <f>data!T2460</f>
        <v>11</v>
      </c>
    </row>
    <row r="2460" spans="1:10" x14ac:dyDescent="0.25">
      <c r="A2460">
        <v>2004</v>
      </c>
      <c r="B2460" t="s">
        <v>297</v>
      </c>
      <c r="C2460">
        <f>data!J2461</f>
        <v>0</v>
      </c>
      <c r="D2460" t="str">
        <f>data!K2461</f>
        <v/>
      </c>
      <c r="E2460">
        <f>data!L2461</f>
        <v>0</v>
      </c>
      <c r="F2460">
        <f>data!M2461</f>
        <v>0</v>
      </c>
      <c r="G2460">
        <f>data!Q2461</f>
        <v>0</v>
      </c>
      <c r="H2460" t="str">
        <f>data!R2461</f>
        <v/>
      </c>
      <c r="I2460">
        <f>data!S2461</f>
        <v>0</v>
      </c>
      <c r="J2460">
        <f>data!T2461</f>
        <v>0</v>
      </c>
    </row>
    <row r="2461" spans="1:10" x14ac:dyDescent="0.25">
      <c r="A2461">
        <v>2004</v>
      </c>
      <c r="B2461" t="s">
        <v>298</v>
      </c>
      <c r="C2461">
        <f>data!J2462</f>
        <v>75.900000000000006</v>
      </c>
      <c r="D2461">
        <f>data!K2462</f>
        <v>61</v>
      </c>
      <c r="E2461">
        <f>data!L2462</f>
        <v>0.1</v>
      </c>
      <c r="F2461">
        <f>data!M2462</f>
        <v>1</v>
      </c>
      <c r="G2461">
        <f>data!Q2462</f>
        <v>1891.9</v>
      </c>
      <c r="H2461">
        <f>data!R2462</f>
        <v>131</v>
      </c>
      <c r="I2461">
        <f>data!S2462</f>
        <v>0</v>
      </c>
      <c r="J2461">
        <f>data!T2462</f>
        <v>5</v>
      </c>
    </row>
    <row r="2462" spans="1:10" x14ac:dyDescent="0.25">
      <c r="A2462">
        <v>2004</v>
      </c>
      <c r="B2462" t="s">
        <v>98</v>
      </c>
      <c r="C2462">
        <f>data!J2463</f>
        <v>980.7</v>
      </c>
      <c r="D2462">
        <f>data!K2463</f>
        <v>16</v>
      </c>
      <c r="E2462">
        <f>data!L2463</f>
        <v>1.8</v>
      </c>
      <c r="F2462">
        <f>data!M2463</f>
        <v>3</v>
      </c>
      <c r="G2462">
        <f>data!Q2463</f>
        <v>2776.2</v>
      </c>
      <c r="H2462">
        <f>data!R2463</f>
        <v>114</v>
      </c>
      <c r="I2462">
        <f>data!S2463</f>
        <v>0</v>
      </c>
      <c r="J2462">
        <f>data!T2463</f>
        <v>16</v>
      </c>
    </row>
    <row r="2463" spans="1:10" x14ac:dyDescent="0.25">
      <c r="A2463">
        <v>2004</v>
      </c>
      <c r="B2463" t="s">
        <v>38</v>
      </c>
      <c r="C2463">
        <f>data!J2464</f>
        <v>0</v>
      </c>
      <c r="D2463" t="str">
        <f>data!K2464</f>
        <v/>
      </c>
      <c r="E2463">
        <f>data!L2464</f>
        <v>0</v>
      </c>
      <c r="F2463">
        <f>data!M2464</f>
        <v>0</v>
      </c>
      <c r="G2463">
        <f>data!Q2464</f>
        <v>8633.5</v>
      </c>
      <c r="H2463">
        <f>data!R2464</f>
        <v>62</v>
      </c>
      <c r="I2463">
        <f>data!S2464</f>
        <v>0.1</v>
      </c>
      <c r="J2463">
        <f>data!T2464</f>
        <v>19</v>
      </c>
    </row>
    <row r="2464" spans="1:10" x14ac:dyDescent="0.25">
      <c r="A2464">
        <v>2004</v>
      </c>
      <c r="B2464" t="s">
        <v>299</v>
      </c>
      <c r="C2464">
        <f>data!J2465</f>
        <v>0</v>
      </c>
      <c r="D2464" t="str">
        <f>data!K2465</f>
        <v/>
      </c>
      <c r="E2464">
        <f>data!L2465</f>
        <v>0</v>
      </c>
      <c r="F2464">
        <f>data!M2465</f>
        <v>0</v>
      </c>
      <c r="G2464">
        <f>data!Q2465</f>
        <v>0</v>
      </c>
      <c r="H2464" t="str">
        <f>data!R2465</f>
        <v/>
      </c>
      <c r="I2464">
        <f>data!S2465</f>
        <v>0</v>
      </c>
      <c r="J2464">
        <f>data!T2465</f>
        <v>0</v>
      </c>
    </row>
    <row r="2465" spans="1:10" x14ac:dyDescent="0.25">
      <c r="A2465">
        <v>2004</v>
      </c>
      <c r="B2465" t="s">
        <v>100</v>
      </c>
      <c r="C2465">
        <f>data!J2466</f>
        <v>0</v>
      </c>
      <c r="D2465" t="str">
        <f>data!K2466</f>
        <v/>
      </c>
      <c r="E2465">
        <f>data!L2466</f>
        <v>0</v>
      </c>
      <c r="F2465">
        <f>data!M2466</f>
        <v>0</v>
      </c>
      <c r="G2465">
        <f>data!Q2466</f>
        <v>4098.6000000000004</v>
      </c>
      <c r="H2465">
        <f>data!R2466</f>
        <v>101</v>
      </c>
      <c r="I2465">
        <f>data!S2466</f>
        <v>0</v>
      </c>
      <c r="J2465">
        <f>data!T2466</f>
        <v>17</v>
      </c>
    </row>
    <row r="2466" spans="1:10" x14ac:dyDescent="0.25">
      <c r="A2466">
        <v>2004</v>
      </c>
      <c r="B2466" t="s">
        <v>157</v>
      </c>
      <c r="C2466">
        <f>data!J2467</f>
        <v>0</v>
      </c>
      <c r="D2466" t="str">
        <f>data!K2467</f>
        <v/>
      </c>
      <c r="E2466">
        <f>data!L2467</f>
        <v>0</v>
      </c>
      <c r="F2466">
        <f>data!M2467</f>
        <v>0</v>
      </c>
      <c r="G2466">
        <f>data!Q2467</f>
        <v>6499.5</v>
      </c>
      <c r="H2466">
        <f>data!R2467</f>
        <v>78</v>
      </c>
      <c r="I2466">
        <f>data!S2467</f>
        <v>0.1</v>
      </c>
      <c r="J2466">
        <f>data!T2467</f>
        <v>16</v>
      </c>
    </row>
    <row r="2467" spans="1:10" x14ac:dyDescent="0.25">
      <c r="A2467">
        <v>2004</v>
      </c>
      <c r="B2467" t="s">
        <v>440</v>
      </c>
      <c r="C2467">
        <f>data!J2468</f>
        <v>78.3</v>
      </c>
      <c r="D2467">
        <f>data!K2468</f>
        <v>60</v>
      </c>
      <c r="E2467">
        <f>data!L2468</f>
        <v>0.1</v>
      </c>
      <c r="F2467">
        <f>data!M2468</f>
        <v>1</v>
      </c>
      <c r="G2467">
        <f>data!Q2468</f>
        <v>11258.3</v>
      </c>
      <c r="H2467">
        <f>data!R2468</f>
        <v>51</v>
      </c>
      <c r="I2467">
        <f>data!S2468</f>
        <v>0.1</v>
      </c>
      <c r="J2467">
        <f>data!T2468</f>
        <v>24</v>
      </c>
    </row>
    <row r="2468" spans="1:10" x14ac:dyDescent="0.25">
      <c r="A2468">
        <v>2004</v>
      </c>
      <c r="B2468" t="s">
        <v>441</v>
      </c>
      <c r="C2468">
        <f>data!J2469</f>
        <v>0</v>
      </c>
      <c r="D2468" t="str">
        <f>data!K2469</f>
        <v/>
      </c>
      <c r="E2468">
        <f>data!L2469</f>
        <v>0</v>
      </c>
      <c r="F2468">
        <f>data!M2469</f>
        <v>0</v>
      </c>
      <c r="G2468">
        <f>data!Q2469</f>
        <v>12359.2</v>
      </c>
      <c r="H2468">
        <f>data!R2469</f>
        <v>45</v>
      </c>
      <c r="I2468">
        <f>data!S2469</f>
        <v>0.1</v>
      </c>
      <c r="J2468">
        <f>data!T2469</f>
        <v>23</v>
      </c>
    </row>
    <row r="2469" spans="1:10" x14ac:dyDescent="0.25">
      <c r="A2469">
        <v>2004</v>
      </c>
      <c r="B2469" t="s">
        <v>300</v>
      </c>
      <c r="C2469">
        <f>data!J2470</f>
        <v>0</v>
      </c>
      <c r="D2469" t="str">
        <f>data!K2470</f>
        <v/>
      </c>
      <c r="E2469">
        <f>data!L2470</f>
        <v>0</v>
      </c>
      <c r="F2469">
        <f>data!M2470</f>
        <v>0</v>
      </c>
      <c r="G2469">
        <f>data!Q2470</f>
        <v>0</v>
      </c>
      <c r="H2469" t="str">
        <f>data!R2470</f>
        <v/>
      </c>
      <c r="I2469">
        <f>data!S2470</f>
        <v>0</v>
      </c>
      <c r="J2469">
        <f>data!T2470</f>
        <v>0</v>
      </c>
    </row>
    <row r="2470" spans="1:10" x14ac:dyDescent="0.25">
      <c r="A2470">
        <v>2004</v>
      </c>
      <c r="B2470" t="s">
        <v>301</v>
      </c>
      <c r="C2470">
        <f>data!J2471</f>
        <v>0</v>
      </c>
      <c r="D2470" t="str">
        <f>data!K2471</f>
        <v/>
      </c>
      <c r="E2470">
        <f>data!L2471</f>
        <v>0</v>
      </c>
      <c r="F2470">
        <f>data!M2471</f>
        <v>0</v>
      </c>
      <c r="G2470">
        <f>data!Q2471</f>
        <v>0</v>
      </c>
      <c r="H2470" t="str">
        <f>data!R2471</f>
        <v/>
      </c>
      <c r="I2470">
        <f>data!S2471</f>
        <v>0</v>
      </c>
      <c r="J2470">
        <f>data!T2471</f>
        <v>0</v>
      </c>
    </row>
    <row r="2471" spans="1:10" x14ac:dyDescent="0.25">
      <c r="A2471">
        <v>2004</v>
      </c>
      <c r="B2471" t="s">
        <v>302</v>
      </c>
      <c r="C2471">
        <f>data!J2472</f>
        <v>0</v>
      </c>
      <c r="D2471" t="str">
        <f>data!K2472</f>
        <v/>
      </c>
      <c r="E2471">
        <f>data!L2472</f>
        <v>0</v>
      </c>
      <c r="F2471">
        <f>data!M2472</f>
        <v>0</v>
      </c>
      <c r="G2471">
        <f>data!Q2472</f>
        <v>0</v>
      </c>
      <c r="H2471" t="str">
        <f>data!R2472</f>
        <v/>
      </c>
      <c r="I2471">
        <f>data!S2472</f>
        <v>0</v>
      </c>
      <c r="J2471">
        <f>data!T2472</f>
        <v>0</v>
      </c>
    </row>
    <row r="2472" spans="1:10" x14ac:dyDescent="0.25">
      <c r="A2472">
        <v>2004</v>
      </c>
      <c r="B2472" t="s">
        <v>40</v>
      </c>
      <c r="C2472">
        <f>data!J2473</f>
        <v>0</v>
      </c>
      <c r="D2472" t="str">
        <f>data!K2473</f>
        <v/>
      </c>
      <c r="E2472">
        <f>data!L2473</f>
        <v>0</v>
      </c>
      <c r="F2472">
        <f>data!M2473</f>
        <v>0</v>
      </c>
      <c r="G2472">
        <f>data!Q2473</f>
        <v>2127</v>
      </c>
      <c r="H2472">
        <f>data!R2473</f>
        <v>124</v>
      </c>
      <c r="I2472">
        <f>data!S2473</f>
        <v>0</v>
      </c>
      <c r="J2472">
        <f>data!T2473</f>
        <v>10</v>
      </c>
    </row>
    <row r="2473" spans="1:10" x14ac:dyDescent="0.25">
      <c r="A2473">
        <v>2004</v>
      </c>
      <c r="B2473" t="s">
        <v>303</v>
      </c>
      <c r="C2473">
        <f>data!J2474</f>
        <v>0</v>
      </c>
      <c r="D2473" t="str">
        <f>data!K2474</f>
        <v/>
      </c>
      <c r="E2473">
        <f>data!L2474</f>
        <v>0</v>
      </c>
      <c r="F2473">
        <f>data!M2474</f>
        <v>0</v>
      </c>
      <c r="G2473">
        <f>data!Q2474</f>
        <v>2336.1999999999998</v>
      </c>
      <c r="H2473">
        <f>data!R2474</f>
        <v>119</v>
      </c>
      <c r="I2473">
        <f>data!S2474</f>
        <v>0</v>
      </c>
      <c r="J2473">
        <f>data!T2474</f>
        <v>6</v>
      </c>
    </row>
    <row r="2474" spans="1:10" x14ac:dyDescent="0.25">
      <c r="A2474">
        <v>2004</v>
      </c>
      <c r="B2474" t="s">
        <v>462</v>
      </c>
      <c r="C2474">
        <f>data!J2475</f>
        <v>0</v>
      </c>
      <c r="D2474" t="str">
        <f>data!K2475</f>
        <v/>
      </c>
      <c r="E2474">
        <f>data!L2475</f>
        <v>0</v>
      </c>
      <c r="F2474">
        <f>data!M2475</f>
        <v>0</v>
      </c>
      <c r="G2474">
        <f>data!Q2475</f>
        <v>0</v>
      </c>
      <c r="H2474" t="str">
        <f>data!R2475</f>
        <v/>
      </c>
      <c r="I2474">
        <f>data!S2475</f>
        <v>0</v>
      </c>
      <c r="J2474">
        <f>data!T2475</f>
        <v>0</v>
      </c>
    </row>
    <row r="2475" spans="1:10" x14ac:dyDescent="0.25">
      <c r="A2475">
        <v>2004</v>
      </c>
      <c r="B2475" t="s">
        <v>41</v>
      </c>
      <c r="C2475">
        <f>data!J2476</f>
        <v>0</v>
      </c>
      <c r="D2475" t="str">
        <f>data!K2476</f>
        <v/>
      </c>
      <c r="E2475">
        <f>data!L2476</f>
        <v>0</v>
      </c>
      <c r="F2475">
        <f>data!M2476</f>
        <v>0</v>
      </c>
      <c r="G2475">
        <f>data!Q2476</f>
        <v>701.8</v>
      </c>
      <c r="H2475">
        <f>data!R2476</f>
        <v>194</v>
      </c>
      <c r="I2475">
        <f>data!S2476</f>
        <v>0</v>
      </c>
      <c r="J2475">
        <f>data!T2476</f>
        <v>4</v>
      </c>
    </row>
    <row r="2476" spans="1:10" x14ac:dyDescent="0.25">
      <c r="A2476">
        <v>2004</v>
      </c>
      <c r="B2476" t="s">
        <v>244</v>
      </c>
      <c r="C2476">
        <f>data!J2477</f>
        <v>0</v>
      </c>
      <c r="D2476" t="str">
        <f>data!K2477</f>
        <v/>
      </c>
      <c r="E2476">
        <f>data!L2477</f>
        <v>0</v>
      </c>
      <c r="F2476">
        <f>data!M2477</f>
        <v>0</v>
      </c>
      <c r="G2476">
        <f>data!Q2477</f>
        <v>0</v>
      </c>
      <c r="H2476" t="str">
        <f>data!R2477</f>
        <v/>
      </c>
      <c r="I2476">
        <f>data!S2477</f>
        <v>0</v>
      </c>
      <c r="J2476">
        <f>data!T2477</f>
        <v>0</v>
      </c>
    </row>
    <row r="2477" spans="1:10" x14ac:dyDescent="0.25">
      <c r="A2477">
        <v>2004</v>
      </c>
      <c r="B2477" t="s">
        <v>477</v>
      </c>
      <c r="C2477">
        <f>data!J2478</f>
        <v>6.5</v>
      </c>
      <c r="D2477">
        <f>data!K2478</f>
        <v>77</v>
      </c>
      <c r="E2477">
        <f>data!L2478</f>
        <v>0</v>
      </c>
      <c r="F2477">
        <f>data!M2478</f>
        <v>1</v>
      </c>
      <c r="G2477">
        <f>data!Q2478</f>
        <v>0</v>
      </c>
      <c r="H2477" t="str">
        <f>data!R2478</f>
        <v/>
      </c>
      <c r="I2477">
        <f>data!S2478</f>
        <v>0</v>
      </c>
      <c r="J2477">
        <f>data!T2478</f>
        <v>0</v>
      </c>
    </row>
    <row r="2478" spans="1:10" x14ac:dyDescent="0.25">
      <c r="A2478">
        <v>2004</v>
      </c>
      <c r="B2478" t="s">
        <v>103</v>
      </c>
      <c r="C2478">
        <f>data!J2479</f>
        <v>5190.3</v>
      </c>
      <c r="D2478">
        <f>data!K2479</f>
        <v>5</v>
      </c>
      <c r="E2478">
        <f>data!L2479</f>
        <v>9.6</v>
      </c>
      <c r="F2478">
        <f>data!M2479</f>
        <v>7</v>
      </c>
      <c r="G2478">
        <f>data!Q2479</f>
        <v>11814.6</v>
      </c>
      <c r="H2478">
        <f>data!R2479</f>
        <v>47</v>
      </c>
      <c r="I2478">
        <f>data!S2479</f>
        <v>0.1</v>
      </c>
      <c r="J2478">
        <f>data!T2479</f>
        <v>37</v>
      </c>
    </row>
    <row r="2479" spans="1:10" x14ac:dyDescent="0.25">
      <c r="A2479">
        <v>2004</v>
      </c>
      <c r="B2479" t="s">
        <v>305</v>
      </c>
      <c r="C2479">
        <f>data!J2480</f>
        <v>0</v>
      </c>
      <c r="D2479" t="str">
        <f>data!K2480</f>
        <v/>
      </c>
      <c r="E2479">
        <f>data!L2480</f>
        <v>0</v>
      </c>
      <c r="F2479">
        <f>data!M2480</f>
        <v>0</v>
      </c>
      <c r="G2479">
        <f>data!Q2480</f>
        <v>0</v>
      </c>
      <c r="H2479" t="str">
        <f>data!R2480</f>
        <v/>
      </c>
      <c r="I2479">
        <f>data!S2480</f>
        <v>0</v>
      </c>
      <c r="J2479">
        <f>data!T2480</f>
        <v>0</v>
      </c>
    </row>
    <row r="2480" spans="1:10" x14ac:dyDescent="0.25">
      <c r="A2480">
        <v>2004</v>
      </c>
      <c r="B2480" t="s">
        <v>478</v>
      </c>
      <c r="C2480">
        <f>data!J2481</f>
        <v>0</v>
      </c>
      <c r="D2480" t="str">
        <f>data!K2481</f>
        <v/>
      </c>
      <c r="E2480">
        <f>data!L2481</f>
        <v>0</v>
      </c>
      <c r="F2480">
        <f>data!M2481</f>
        <v>0</v>
      </c>
      <c r="G2480">
        <f>data!Q2481</f>
        <v>6443.8</v>
      </c>
      <c r="H2480">
        <f>data!R2481</f>
        <v>80</v>
      </c>
      <c r="I2480">
        <f>data!S2481</f>
        <v>0.1</v>
      </c>
      <c r="J2480">
        <f>data!T2481</f>
        <v>10</v>
      </c>
    </row>
    <row r="2481" spans="1:10" x14ac:dyDescent="0.25">
      <c r="A2481">
        <v>2004</v>
      </c>
      <c r="B2481" t="s">
        <v>160</v>
      </c>
      <c r="C2481">
        <f>data!J2482</f>
        <v>0</v>
      </c>
      <c r="D2481" t="str">
        <f>data!K2482</f>
        <v/>
      </c>
      <c r="E2481">
        <f>data!L2482</f>
        <v>0</v>
      </c>
      <c r="F2481">
        <f>data!M2482</f>
        <v>0</v>
      </c>
      <c r="G2481">
        <f>data!Q2482</f>
        <v>0</v>
      </c>
      <c r="H2481" t="str">
        <f>data!R2482</f>
        <v/>
      </c>
      <c r="I2481">
        <f>data!S2482</f>
        <v>0</v>
      </c>
      <c r="J2481">
        <f>data!T2482</f>
        <v>0</v>
      </c>
    </row>
    <row r="2482" spans="1:10" x14ac:dyDescent="0.25">
      <c r="A2482">
        <v>2004</v>
      </c>
      <c r="B2482" t="s">
        <v>241</v>
      </c>
      <c r="C2482">
        <f>data!J2483</f>
        <v>459</v>
      </c>
      <c r="D2482">
        <f>data!K2483</f>
        <v>27</v>
      </c>
      <c r="E2482">
        <f>data!L2483</f>
        <v>0.9</v>
      </c>
      <c r="F2482">
        <f>data!M2483</f>
        <v>2</v>
      </c>
      <c r="G2482">
        <f>data!Q2483</f>
        <v>98791.6</v>
      </c>
      <c r="H2482">
        <f>data!R2483</f>
        <v>17</v>
      </c>
      <c r="I2482">
        <f>data!S2483</f>
        <v>1</v>
      </c>
      <c r="J2482">
        <f>data!T2483</f>
        <v>28</v>
      </c>
    </row>
    <row r="2483" spans="1:10" x14ac:dyDescent="0.25">
      <c r="A2483">
        <v>2004</v>
      </c>
      <c r="B2483" t="s">
        <v>307</v>
      </c>
      <c r="C2483">
        <f>data!J2484</f>
        <v>0</v>
      </c>
      <c r="D2483" t="str">
        <f>data!K2484</f>
        <v/>
      </c>
      <c r="E2483">
        <f>data!L2484</f>
        <v>0</v>
      </c>
      <c r="F2483">
        <f>data!M2484</f>
        <v>0</v>
      </c>
      <c r="G2483">
        <f>data!Q2484</f>
        <v>0</v>
      </c>
      <c r="H2483" t="str">
        <f>data!R2484</f>
        <v/>
      </c>
      <c r="I2483">
        <f>data!S2484</f>
        <v>0</v>
      </c>
      <c r="J2483">
        <f>data!T2484</f>
        <v>0</v>
      </c>
    </row>
    <row r="2484" spans="1:10" x14ac:dyDescent="0.25">
      <c r="A2484">
        <v>2004</v>
      </c>
      <c r="B2484" t="s">
        <v>105</v>
      </c>
      <c r="C2484">
        <f>data!J2485</f>
        <v>0</v>
      </c>
      <c r="D2484" t="str">
        <f>data!K2485</f>
        <v/>
      </c>
      <c r="E2484">
        <f>data!L2485</f>
        <v>0</v>
      </c>
      <c r="F2484">
        <f>data!M2485</f>
        <v>0</v>
      </c>
      <c r="G2484">
        <f>data!Q2485</f>
        <v>0</v>
      </c>
      <c r="H2484" t="str">
        <f>data!R2485</f>
        <v/>
      </c>
      <c r="I2484">
        <f>data!S2485</f>
        <v>0</v>
      </c>
      <c r="J2484">
        <f>data!T2485</f>
        <v>0</v>
      </c>
    </row>
    <row r="2485" spans="1:10" x14ac:dyDescent="0.25">
      <c r="A2485">
        <v>2004</v>
      </c>
      <c r="B2485" t="s">
        <v>162</v>
      </c>
      <c r="C2485">
        <f>data!J2486</f>
        <v>0</v>
      </c>
      <c r="D2485" t="str">
        <f>data!K2486</f>
        <v/>
      </c>
      <c r="E2485">
        <f>data!L2486</f>
        <v>0</v>
      </c>
      <c r="F2485">
        <f>data!M2486</f>
        <v>0</v>
      </c>
      <c r="G2485">
        <f>data!Q2486</f>
        <v>1720.2</v>
      </c>
      <c r="H2485">
        <f>data!R2486</f>
        <v>140</v>
      </c>
      <c r="I2485">
        <f>data!S2486</f>
        <v>0</v>
      </c>
      <c r="J2485">
        <f>data!T2486</f>
        <v>10</v>
      </c>
    </row>
    <row r="2486" spans="1:10" x14ac:dyDescent="0.25">
      <c r="A2486">
        <v>2004</v>
      </c>
      <c r="B2486" t="s">
        <v>44</v>
      </c>
      <c r="C2486">
        <f>data!J2487</f>
        <v>130.4</v>
      </c>
      <c r="D2486">
        <f>data!K2487</f>
        <v>54</v>
      </c>
      <c r="E2486">
        <f>data!L2487</f>
        <v>0.2</v>
      </c>
      <c r="F2486">
        <f>data!M2487</f>
        <v>1</v>
      </c>
      <c r="G2486">
        <f>data!Q2487</f>
        <v>30480.3</v>
      </c>
      <c r="H2486" t="str">
        <f>data!R2487</f>
        <v/>
      </c>
      <c r="I2486">
        <f>data!S2487</f>
        <v>0.3</v>
      </c>
      <c r="J2486">
        <f>data!T2487</f>
        <v>47</v>
      </c>
    </row>
    <row r="2487" spans="1:10" x14ac:dyDescent="0.25">
      <c r="A2487">
        <v>2004</v>
      </c>
      <c r="B2487" t="s">
        <v>188</v>
      </c>
      <c r="C2487">
        <f>data!J2488</f>
        <v>0</v>
      </c>
      <c r="D2487" t="str">
        <f>data!K2488</f>
        <v/>
      </c>
      <c r="E2487">
        <f>data!L2488</f>
        <v>0</v>
      </c>
      <c r="F2487">
        <f>data!M2488</f>
        <v>0</v>
      </c>
      <c r="G2487">
        <f>data!Q2488</f>
        <v>0</v>
      </c>
      <c r="H2487" t="str">
        <f>data!R2488</f>
        <v/>
      </c>
      <c r="I2487">
        <f>data!S2488</f>
        <v>0</v>
      </c>
      <c r="J2487">
        <f>data!T2488</f>
        <v>0</v>
      </c>
    </row>
    <row r="2488" spans="1:10" x14ac:dyDescent="0.25">
      <c r="A2488">
        <v>2004</v>
      </c>
      <c r="B2488" t="s">
        <v>242</v>
      </c>
      <c r="C2488">
        <f>data!J2489</f>
        <v>0</v>
      </c>
      <c r="D2488" t="str">
        <f>data!K2489</f>
        <v/>
      </c>
      <c r="E2488">
        <f>data!L2489</f>
        <v>0</v>
      </c>
      <c r="F2488">
        <f>data!M2489</f>
        <v>0</v>
      </c>
      <c r="G2488">
        <f>data!Q2489</f>
        <v>0</v>
      </c>
      <c r="H2488" t="str">
        <f>data!R2489</f>
        <v/>
      </c>
      <c r="I2488">
        <f>data!S2489</f>
        <v>0</v>
      </c>
      <c r="J2488">
        <f>data!T2489</f>
        <v>0</v>
      </c>
    </row>
    <row r="2489" spans="1:10" x14ac:dyDescent="0.25">
      <c r="A2489">
        <v>2004</v>
      </c>
      <c r="B2489" t="s">
        <v>444</v>
      </c>
      <c r="C2489">
        <f>data!J2490</f>
        <v>2748.6</v>
      </c>
      <c r="D2489">
        <f>data!K2490</f>
        <v>7</v>
      </c>
      <c r="E2489">
        <f>data!L2490</f>
        <v>5.0999999999999996</v>
      </c>
      <c r="F2489">
        <f>data!M2490</f>
        <v>7</v>
      </c>
      <c r="G2489">
        <f>data!Q2490</f>
        <v>1215646.2</v>
      </c>
      <c r="H2489" t="str">
        <f>data!R2490</f>
        <v/>
      </c>
      <c r="I2489">
        <f>data!S2490</f>
        <v>12.1</v>
      </c>
      <c r="J2489">
        <f>data!T2490</f>
        <v>1452</v>
      </c>
    </row>
    <row r="2490" spans="1:10" x14ac:dyDescent="0.25">
      <c r="A2490">
        <v>2004</v>
      </c>
      <c r="B2490" t="s">
        <v>46</v>
      </c>
      <c r="C2490">
        <f>data!J2491</f>
        <v>2740.9</v>
      </c>
      <c r="D2490">
        <f>data!K2491</f>
        <v>8</v>
      </c>
      <c r="E2490">
        <f>data!L2491</f>
        <v>5.0999999999999996</v>
      </c>
      <c r="F2490">
        <f>data!M2491</f>
        <v>10</v>
      </c>
      <c r="G2490">
        <f>data!Q2491</f>
        <v>172181.9</v>
      </c>
      <c r="H2490">
        <f>data!R2491</f>
        <v>12</v>
      </c>
      <c r="I2490">
        <f>data!S2491</f>
        <v>1.7</v>
      </c>
      <c r="J2490">
        <f>data!T2491</f>
        <v>132</v>
      </c>
    </row>
    <row r="2491" spans="1:10" x14ac:dyDescent="0.25">
      <c r="A2491">
        <v>2004</v>
      </c>
      <c r="B2491" t="s">
        <v>47</v>
      </c>
      <c r="C2491">
        <f>data!J2492</f>
        <v>5347</v>
      </c>
      <c r="D2491">
        <f>data!K2492</f>
        <v>4</v>
      </c>
      <c r="E2491">
        <f>data!L2492</f>
        <v>9.9</v>
      </c>
      <c r="F2491">
        <f>data!M2492</f>
        <v>11</v>
      </c>
      <c r="G2491">
        <f>data!Q2492</f>
        <v>226049.80000000002</v>
      </c>
      <c r="H2491" t="str">
        <f>data!R2492</f>
        <v/>
      </c>
      <c r="I2491">
        <f>data!S2492</f>
        <v>2.3000000000000003</v>
      </c>
      <c r="J2491">
        <f>data!T2492</f>
        <v>162</v>
      </c>
    </row>
    <row r="2492" spans="1:10" x14ac:dyDescent="0.25">
      <c r="A2492">
        <v>2004</v>
      </c>
      <c r="B2492" t="s">
        <v>308</v>
      </c>
      <c r="C2492">
        <f>data!J2493</f>
        <v>0</v>
      </c>
      <c r="D2492" t="str">
        <f>data!K2493</f>
        <v/>
      </c>
      <c r="E2492">
        <f>data!L2493</f>
        <v>0</v>
      </c>
      <c r="F2492">
        <f>data!M2493</f>
        <v>0</v>
      </c>
      <c r="G2492">
        <f>data!Q2493</f>
        <v>1761.2</v>
      </c>
      <c r="H2492">
        <f>data!R2493</f>
        <v>138</v>
      </c>
      <c r="I2492">
        <f>data!S2493</f>
        <v>0</v>
      </c>
      <c r="J2492">
        <f>data!T2493</f>
        <v>7</v>
      </c>
    </row>
    <row r="2493" spans="1:10" x14ac:dyDescent="0.25">
      <c r="A2493">
        <v>2004</v>
      </c>
      <c r="B2493" t="s">
        <v>211</v>
      </c>
      <c r="C2493">
        <f>data!J2494</f>
        <v>0</v>
      </c>
      <c r="D2493" t="str">
        <f>data!K2494</f>
        <v/>
      </c>
      <c r="E2493">
        <f>data!L2494</f>
        <v>0</v>
      </c>
      <c r="F2493">
        <f>data!M2494</f>
        <v>0</v>
      </c>
      <c r="G2493">
        <f>data!Q2494</f>
        <v>4645.8999999999996</v>
      </c>
      <c r="H2493">
        <f>data!R2494</f>
        <v>93</v>
      </c>
      <c r="I2493">
        <f>data!S2494</f>
        <v>0.1</v>
      </c>
      <c r="J2493">
        <f>data!T2494</f>
        <v>8</v>
      </c>
    </row>
    <row r="2494" spans="1:10" x14ac:dyDescent="0.25">
      <c r="A2494">
        <v>2004</v>
      </c>
      <c r="B2494" t="s">
        <v>48</v>
      </c>
      <c r="C2494">
        <f>data!J2495</f>
        <v>0</v>
      </c>
      <c r="D2494" t="str">
        <f>data!K2495</f>
        <v/>
      </c>
      <c r="E2494">
        <f>data!L2495</f>
        <v>0</v>
      </c>
      <c r="F2494">
        <f>data!M2495</f>
        <v>0</v>
      </c>
      <c r="G2494">
        <f>data!Q2495</f>
        <v>1639.6</v>
      </c>
      <c r="H2494">
        <f>data!R2495</f>
        <v>143</v>
      </c>
      <c r="I2494">
        <f>data!S2495</f>
        <v>0</v>
      </c>
      <c r="J2494">
        <f>data!T2495</f>
        <v>7</v>
      </c>
    </row>
    <row r="2495" spans="1:10" x14ac:dyDescent="0.25">
      <c r="A2495">
        <v>2004</v>
      </c>
      <c r="B2495" t="s">
        <v>163</v>
      </c>
      <c r="C2495">
        <f>data!J2496</f>
        <v>0</v>
      </c>
      <c r="D2495" t="str">
        <f>data!K2496</f>
        <v/>
      </c>
      <c r="E2495">
        <f>data!L2496</f>
        <v>0</v>
      </c>
      <c r="F2495">
        <f>data!M2496</f>
        <v>0</v>
      </c>
      <c r="G2495">
        <f>data!Q2496</f>
        <v>0</v>
      </c>
      <c r="H2495" t="str">
        <f>data!R2496</f>
        <v/>
      </c>
      <c r="I2495">
        <f>data!S2496</f>
        <v>0</v>
      </c>
      <c r="J2495">
        <f>data!T2496</f>
        <v>0</v>
      </c>
    </row>
    <row r="2496" spans="1:10" x14ac:dyDescent="0.25">
      <c r="A2496">
        <v>2004</v>
      </c>
      <c r="B2496" t="s">
        <v>463</v>
      </c>
      <c r="C2496">
        <f>data!J2497</f>
        <v>0</v>
      </c>
      <c r="D2496" t="str">
        <f>data!K2497</f>
        <v/>
      </c>
      <c r="E2496">
        <f>data!L2497</f>
        <v>0</v>
      </c>
      <c r="F2496">
        <f>data!M2497</f>
        <v>0</v>
      </c>
      <c r="G2496">
        <f>data!Q2497</f>
        <v>0</v>
      </c>
      <c r="H2496" t="str">
        <f>data!R2497</f>
        <v/>
      </c>
      <c r="I2496">
        <f>data!S2497</f>
        <v>0</v>
      </c>
      <c r="J2496">
        <f>data!T2497</f>
        <v>0</v>
      </c>
    </row>
    <row r="2497" spans="1:10" x14ac:dyDescent="0.25">
      <c r="A2497">
        <v>2004</v>
      </c>
      <c r="B2497" t="s">
        <v>310</v>
      </c>
      <c r="C2497">
        <f>data!J2498</f>
        <v>0</v>
      </c>
      <c r="D2497" t="str">
        <f>data!K2498</f>
        <v/>
      </c>
      <c r="E2497">
        <f>data!L2498</f>
        <v>0</v>
      </c>
      <c r="F2497">
        <f>data!M2498</f>
        <v>0</v>
      </c>
      <c r="G2497">
        <f>data!Q2498</f>
        <v>1451.7</v>
      </c>
      <c r="H2497">
        <f>data!R2498</f>
        <v>148</v>
      </c>
      <c r="I2497">
        <f>data!S2498</f>
        <v>0</v>
      </c>
      <c r="J2497">
        <f>data!T2498</f>
        <v>7</v>
      </c>
    </row>
    <row r="2498" spans="1:10" x14ac:dyDescent="0.25">
      <c r="A2498">
        <v>2004</v>
      </c>
      <c r="B2498" t="s">
        <v>49</v>
      </c>
      <c r="C2498">
        <f>data!J2499</f>
        <v>0</v>
      </c>
      <c r="D2498" t="str">
        <f>data!K2499</f>
        <v/>
      </c>
      <c r="E2498">
        <f>data!L2499</f>
        <v>0</v>
      </c>
      <c r="F2498">
        <f>data!M2499</f>
        <v>0</v>
      </c>
      <c r="G2498">
        <f>data!Q2499</f>
        <v>70481</v>
      </c>
      <c r="H2498">
        <f>data!R2499</f>
        <v>19</v>
      </c>
      <c r="I2498">
        <f>data!S2499</f>
        <v>0.7</v>
      </c>
      <c r="J2498">
        <f>data!T2499</f>
        <v>35</v>
      </c>
    </row>
    <row r="2499" spans="1:10" x14ac:dyDescent="0.25">
      <c r="A2499">
        <v>2004</v>
      </c>
      <c r="B2499" t="s">
        <v>50</v>
      </c>
      <c r="C2499">
        <f>data!J2500</f>
        <v>0</v>
      </c>
      <c r="D2499" t="str">
        <f>data!K2500</f>
        <v/>
      </c>
      <c r="E2499">
        <f>data!L2500</f>
        <v>0</v>
      </c>
      <c r="F2499">
        <f>data!M2500</f>
        <v>0</v>
      </c>
      <c r="G2499">
        <f>data!Q2500</f>
        <v>126224.9</v>
      </c>
      <c r="H2499">
        <f>data!R2500</f>
        <v>15</v>
      </c>
      <c r="I2499">
        <f>data!S2500</f>
        <v>1.3</v>
      </c>
      <c r="J2499">
        <f>data!T2500</f>
        <v>63</v>
      </c>
    </row>
    <row r="2500" spans="1:10" x14ac:dyDescent="0.25">
      <c r="A2500">
        <v>2004</v>
      </c>
      <c r="B2500" t="s">
        <v>165</v>
      </c>
      <c r="C2500">
        <f>data!J2501</f>
        <v>0</v>
      </c>
      <c r="D2500" t="str">
        <f>data!K2501</f>
        <v/>
      </c>
      <c r="E2500">
        <f>data!L2501</f>
        <v>0</v>
      </c>
      <c r="F2500">
        <f>data!M2501</f>
        <v>0</v>
      </c>
      <c r="G2500">
        <f>data!Q2501</f>
        <v>1817.7</v>
      </c>
      <c r="H2500">
        <f>data!R2501</f>
        <v>134</v>
      </c>
      <c r="I2500">
        <f>data!S2501</f>
        <v>0</v>
      </c>
      <c r="J2500">
        <f>data!T2501</f>
        <v>10</v>
      </c>
    </row>
    <row r="2501" spans="1:10" x14ac:dyDescent="0.25">
      <c r="A2501">
        <v>2004</v>
      </c>
      <c r="B2501" t="s">
        <v>312</v>
      </c>
      <c r="C2501">
        <f>data!J2502</f>
        <v>0</v>
      </c>
      <c r="D2501" t="str">
        <f>data!K2502</f>
        <v/>
      </c>
      <c r="E2501">
        <f>data!L2502</f>
        <v>0</v>
      </c>
      <c r="F2501">
        <f>data!M2502</f>
        <v>0</v>
      </c>
      <c r="G2501">
        <f>data!Q2502</f>
        <v>0</v>
      </c>
      <c r="H2501" t="str">
        <f>data!R2502</f>
        <v/>
      </c>
      <c r="I2501">
        <f>data!S2502</f>
        <v>0</v>
      </c>
      <c r="J2501">
        <f>data!T2502</f>
        <v>0</v>
      </c>
    </row>
    <row r="2502" spans="1:10" x14ac:dyDescent="0.25">
      <c r="A2502">
        <v>2004</v>
      </c>
      <c r="B2502" t="s">
        <v>313</v>
      </c>
      <c r="C2502">
        <f>data!J2503</f>
        <v>52.5</v>
      </c>
      <c r="D2502">
        <f>data!K2503</f>
        <v>69</v>
      </c>
      <c r="E2502">
        <f>data!L2503</f>
        <v>0.1</v>
      </c>
      <c r="F2502">
        <f>data!M2503</f>
        <v>1</v>
      </c>
      <c r="G2502">
        <f>data!Q2503</f>
        <v>701.8</v>
      </c>
      <c r="H2502">
        <f>data!R2503</f>
        <v>194</v>
      </c>
      <c r="I2502">
        <f>data!S2503</f>
        <v>0</v>
      </c>
      <c r="J2502">
        <f>data!T2503</f>
        <v>14</v>
      </c>
    </row>
    <row r="2503" spans="1:10" x14ac:dyDescent="0.25">
      <c r="A2503">
        <v>2004</v>
      </c>
      <c r="B2503" t="s">
        <v>314</v>
      </c>
      <c r="C2503">
        <f>data!J2504</f>
        <v>0</v>
      </c>
      <c r="D2503" t="str">
        <f>data!K2504</f>
        <v/>
      </c>
      <c r="E2503">
        <f>data!L2504</f>
        <v>0</v>
      </c>
      <c r="F2503">
        <f>data!M2504</f>
        <v>0</v>
      </c>
      <c r="G2503">
        <f>data!Q2504</f>
        <v>1120941.5</v>
      </c>
      <c r="H2503">
        <f>data!R2504</f>
        <v>3</v>
      </c>
      <c r="I2503">
        <f>data!S2504</f>
        <v>11.1</v>
      </c>
      <c r="J2503">
        <f>data!T2504</f>
        <v>354</v>
      </c>
    </row>
    <row r="2504" spans="1:10" x14ac:dyDescent="0.25">
      <c r="A2504">
        <v>2004</v>
      </c>
      <c r="B2504" t="s">
        <v>315</v>
      </c>
      <c r="C2504">
        <f>data!J2505</f>
        <v>0</v>
      </c>
      <c r="D2504" t="str">
        <f>data!K2505</f>
        <v/>
      </c>
      <c r="E2504">
        <f>data!L2505</f>
        <v>0</v>
      </c>
      <c r="F2504">
        <f>data!M2505</f>
        <v>0</v>
      </c>
      <c r="G2504">
        <f>data!Q2505</f>
        <v>11282.6</v>
      </c>
      <c r="H2504">
        <f>data!R2505</f>
        <v>50</v>
      </c>
      <c r="I2504">
        <f>data!S2505</f>
        <v>0.1</v>
      </c>
      <c r="J2504">
        <f>data!T2505</f>
        <v>23</v>
      </c>
    </row>
    <row r="2505" spans="1:10" x14ac:dyDescent="0.25">
      <c r="A2505">
        <v>2004</v>
      </c>
      <c r="B2505" t="s">
        <v>316</v>
      </c>
      <c r="C2505">
        <f>data!J2506</f>
        <v>0</v>
      </c>
      <c r="D2505" t="str">
        <f>data!K2506</f>
        <v/>
      </c>
      <c r="E2505">
        <f>data!L2506</f>
        <v>0</v>
      </c>
      <c r="F2505">
        <f>data!M2506</f>
        <v>0</v>
      </c>
      <c r="G2505">
        <f>data!Q2506</f>
        <v>1207.4000000000001</v>
      </c>
      <c r="H2505">
        <f>data!R2506</f>
        <v>157</v>
      </c>
      <c r="I2505">
        <f>data!S2506</f>
        <v>0</v>
      </c>
      <c r="J2505">
        <f>data!T2506</f>
        <v>4</v>
      </c>
    </row>
    <row r="2506" spans="1:10" x14ac:dyDescent="0.25">
      <c r="A2506">
        <v>2004</v>
      </c>
      <c r="B2506" t="s">
        <v>317</v>
      </c>
      <c r="C2506">
        <f>data!J2507</f>
        <v>0</v>
      </c>
      <c r="D2506" t="str">
        <f>data!K2507</f>
        <v/>
      </c>
      <c r="E2506">
        <f>data!L2507</f>
        <v>0</v>
      </c>
      <c r="F2506">
        <f>data!M2507</f>
        <v>0</v>
      </c>
      <c r="G2506">
        <f>data!Q2507</f>
        <v>0</v>
      </c>
      <c r="H2506" t="str">
        <f>data!R2507</f>
        <v/>
      </c>
      <c r="I2506">
        <f>data!S2507</f>
        <v>0</v>
      </c>
      <c r="J2506">
        <f>data!T2507</f>
        <v>0</v>
      </c>
    </row>
    <row r="2507" spans="1:10" x14ac:dyDescent="0.25">
      <c r="A2507">
        <v>2004</v>
      </c>
      <c r="B2507" t="s">
        <v>223</v>
      </c>
      <c r="C2507">
        <f>data!J2508</f>
        <v>0</v>
      </c>
      <c r="D2507" t="str">
        <f>data!K2508</f>
        <v/>
      </c>
      <c r="E2507">
        <f>data!L2508</f>
        <v>0</v>
      </c>
      <c r="F2507">
        <f>data!M2508</f>
        <v>0</v>
      </c>
      <c r="G2507">
        <f>data!Q2508</f>
        <v>20126</v>
      </c>
      <c r="H2507">
        <f>data!R2508</f>
        <v>34</v>
      </c>
      <c r="I2507">
        <f>data!S2508</f>
        <v>0.2</v>
      </c>
      <c r="J2507">
        <f>data!T2508</f>
        <v>5</v>
      </c>
    </row>
    <row r="2508" spans="1:10" x14ac:dyDescent="0.25">
      <c r="A2508">
        <v>2004</v>
      </c>
      <c r="B2508" t="s">
        <v>446</v>
      </c>
      <c r="C2508">
        <f>data!J2509</f>
        <v>0</v>
      </c>
      <c r="D2508" t="str">
        <f>data!K2509</f>
        <v/>
      </c>
      <c r="E2508">
        <f>data!L2509</f>
        <v>0</v>
      </c>
      <c r="F2508">
        <f>data!M2509</f>
        <v>0</v>
      </c>
      <c r="G2508">
        <f>data!Q2509</f>
        <v>0</v>
      </c>
      <c r="H2508" t="str">
        <f>data!R2509</f>
        <v/>
      </c>
      <c r="I2508">
        <f>data!S2509</f>
        <v>0</v>
      </c>
      <c r="J2508">
        <f>data!T2509</f>
        <v>0</v>
      </c>
    </row>
    <row r="2509" spans="1:10" x14ac:dyDescent="0.25">
      <c r="A2509">
        <v>2004</v>
      </c>
      <c r="B2509" t="s">
        <v>318</v>
      </c>
      <c r="C2509">
        <f>data!J2510</f>
        <v>0</v>
      </c>
      <c r="D2509" t="str">
        <f>data!K2510</f>
        <v/>
      </c>
      <c r="E2509">
        <f>data!L2510</f>
        <v>0</v>
      </c>
      <c r="F2509">
        <f>data!M2510</f>
        <v>0</v>
      </c>
      <c r="G2509">
        <f>data!Q2510</f>
        <v>7538</v>
      </c>
      <c r="H2509">
        <f>data!R2510</f>
        <v>68</v>
      </c>
      <c r="I2509">
        <f>data!S2510</f>
        <v>0.1</v>
      </c>
      <c r="J2509">
        <f>data!T2510</f>
        <v>26</v>
      </c>
    </row>
    <row r="2510" spans="1:10" x14ac:dyDescent="0.25">
      <c r="A2510">
        <v>2004</v>
      </c>
      <c r="B2510" t="s">
        <v>319</v>
      </c>
      <c r="C2510">
        <f>data!J2511</f>
        <v>0</v>
      </c>
      <c r="D2510" t="str">
        <f>data!K2511</f>
        <v/>
      </c>
      <c r="E2510">
        <f>data!L2511</f>
        <v>0</v>
      </c>
      <c r="F2510">
        <f>data!M2511</f>
        <v>0</v>
      </c>
      <c r="G2510">
        <f>data!Q2511</f>
        <v>0</v>
      </c>
      <c r="H2510" t="str">
        <f>data!R2511</f>
        <v/>
      </c>
      <c r="I2510">
        <f>data!S2511</f>
        <v>0</v>
      </c>
      <c r="J2510">
        <f>data!T2511</f>
        <v>0</v>
      </c>
    </row>
    <row r="2511" spans="1:10" x14ac:dyDescent="0.25">
      <c r="A2511">
        <v>2004</v>
      </c>
      <c r="B2511" t="s">
        <v>225</v>
      </c>
      <c r="C2511">
        <f>data!J2512</f>
        <v>2587.8000000000002</v>
      </c>
      <c r="D2511">
        <f>data!K2512</f>
        <v>71</v>
      </c>
      <c r="E2511">
        <f>data!L2512</f>
        <v>4.9000000000000004</v>
      </c>
      <c r="F2511">
        <f>data!M2512</f>
        <v>7</v>
      </c>
      <c r="G2511">
        <f>data!Q2512</f>
        <v>9305.4</v>
      </c>
      <c r="H2511">
        <f>data!R2512</f>
        <v>0</v>
      </c>
      <c r="I2511">
        <f>data!S2512</f>
        <v>0.1</v>
      </c>
      <c r="J2511">
        <f>data!T2512</f>
        <v>32</v>
      </c>
    </row>
    <row r="2512" spans="1:10" x14ac:dyDescent="0.25">
      <c r="A2512">
        <v>2004</v>
      </c>
      <c r="B2512" t="s">
        <v>51</v>
      </c>
      <c r="C2512">
        <f>data!J2513</f>
        <v>0</v>
      </c>
      <c r="D2512" t="str">
        <f>data!K2513</f>
        <v/>
      </c>
      <c r="E2512">
        <f>data!L2513</f>
        <v>0</v>
      </c>
      <c r="F2512">
        <f>data!M2513</f>
        <v>0</v>
      </c>
      <c r="G2512">
        <f>data!Q2513</f>
        <v>18041.3</v>
      </c>
      <c r="H2512">
        <f>data!R2513</f>
        <v>37</v>
      </c>
      <c r="I2512">
        <f>data!S2513</f>
        <v>0.2</v>
      </c>
      <c r="J2512">
        <f>data!T2513</f>
        <v>58</v>
      </c>
    </row>
    <row r="2513" spans="1:10" x14ac:dyDescent="0.25">
      <c r="A2513">
        <v>2004</v>
      </c>
      <c r="B2513" t="s">
        <v>226</v>
      </c>
      <c r="C2513">
        <f>data!J2514</f>
        <v>0</v>
      </c>
      <c r="D2513" t="str">
        <f>data!K2514</f>
        <v/>
      </c>
      <c r="E2513">
        <f>data!L2514</f>
        <v>0</v>
      </c>
      <c r="F2513">
        <f>data!M2514</f>
        <v>0</v>
      </c>
      <c r="G2513">
        <f>data!Q2514</f>
        <v>1002.6</v>
      </c>
      <c r="H2513">
        <f>data!R2514</f>
        <v>166</v>
      </c>
      <c r="I2513">
        <f>data!S2514</f>
        <v>0</v>
      </c>
      <c r="J2513">
        <f>data!T2514</f>
        <v>3</v>
      </c>
    </row>
    <row r="2514" spans="1:10" x14ac:dyDescent="0.25">
      <c r="A2514">
        <v>2004</v>
      </c>
      <c r="B2514" t="s">
        <v>52</v>
      </c>
      <c r="C2514">
        <f>data!J2515</f>
        <v>134.1</v>
      </c>
      <c r="D2514">
        <f>data!K2515</f>
        <v>52</v>
      </c>
      <c r="E2514">
        <f>data!L2515</f>
        <v>0.3</v>
      </c>
      <c r="F2514">
        <f>data!M2515</f>
        <v>1</v>
      </c>
      <c r="G2514">
        <f>data!Q2515</f>
        <v>1900.4</v>
      </c>
      <c r="H2514">
        <f>data!R2515</f>
        <v>130</v>
      </c>
      <c r="I2514">
        <f>data!S2515</f>
        <v>0</v>
      </c>
      <c r="J2514">
        <f>data!T2515</f>
        <v>5</v>
      </c>
    </row>
    <row r="2515" spans="1:10" x14ac:dyDescent="0.25">
      <c r="A2515">
        <v>2004</v>
      </c>
      <c r="B2515" t="s">
        <v>53</v>
      </c>
      <c r="C2515">
        <f>data!J2516</f>
        <v>0</v>
      </c>
      <c r="D2515" t="str">
        <f>data!K2516</f>
        <v/>
      </c>
      <c r="E2515">
        <f>data!L2516</f>
        <v>0</v>
      </c>
      <c r="F2515">
        <f>data!M2516</f>
        <v>0</v>
      </c>
      <c r="G2515">
        <f>data!Q2516</f>
        <v>27901.9</v>
      </c>
      <c r="H2515">
        <f>data!R2516</f>
        <v>28</v>
      </c>
      <c r="I2515">
        <f>data!S2516</f>
        <v>0.3</v>
      </c>
      <c r="J2515">
        <f>data!T2516</f>
        <v>43</v>
      </c>
    </row>
    <row r="2516" spans="1:10" x14ac:dyDescent="0.25">
      <c r="A2516">
        <v>2004</v>
      </c>
      <c r="B2516" t="s">
        <v>54</v>
      </c>
      <c r="C2516">
        <f>data!J2517</f>
        <v>90</v>
      </c>
      <c r="D2516">
        <f>data!K2517</f>
        <v>56</v>
      </c>
      <c r="E2516">
        <f>data!L2517</f>
        <v>0.2</v>
      </c>
      <c r="F2516">
        <f>data!M2517</f>
        <v>1</v>
      </c>
      <c r="G2516">
        <f>data!Q2517</f>
        <v>11726.6</v>
      </c>
      <c r="H2516">
        <f>data!R2517</f>
        <v>49</v>
      </c>
      <c r="I2516">
        <f>data!S2517</f>
        <v>0.1</v>
      </c>
      <c r="J2516">
        <f>data!T2517</f>
        <v>15</v>
      </c>
    </row>
    <row r="2517" spans="1:10" x14ac:dyDescent="0.25">
      <c r="A2517">
        <v>2004</v>
      </c>
      <c r="B2517" t="s">
        <v>192</v>
      </c>
      <c r="C2517">
        <f>data!J2518</f>
        <v>0</v>
      </c>
      <c r="D2517" t="str">
        <f>data!K2518</f>
        <v/>
      </c>
      <c r="E2517">
        <f>data!L2518</f>
        <v>0</v>
      </c>
      <c r="F2517">
        <f>data!M2518</f>
        <v>0</v>
      </c>
      <c r="G2517">
        <f>data!Q2518</f>
        <v>0</v>
      </c>
      <c r="H2517" t="str">
        <f>data!R2518</f>
        <v/>
      </c>
      <c r="I2517">
        <f>data!S2518</f>
        <v>0</v>
      </c>
      <c r="J2517">
        <f>data!T2518</f>
        <v>0</v>
      </c>
    </row>
    <row r="2518" spans="1:10" x14ac:dyDescent="0.25">
      <c r="A2518">
        <v>2004</v>
      </c>
      <c r="B2518" t="s">
        <v>464</v>
      </c>
      <c r="C2518">
        <f>data!J2519</f>
        <v>0</v>
      </c>
      <c r="D2518" t="str">
        <f>data!K2519</f>
        <v/>
      </c>
      <c r="E2518">
        <f>data!L2519</f>
        <v>0</v>
      </c>
      <c r="F2518">
        <f>data!M2519</f>
        <v>0</v>
      </c>
      <c r="G2518">
        <f>data!Q2519</f>
        <v>0</v>
      </c>
      <c r="H2518" t="str">
        <f>data!R2519</f>
        <v/>
      </c>
      <c r="I2518">
        <f>data!S2519</f>
        <v>0</v>
      </c>
      <c r="J2518">
        <f>data!T2519</f>
        <v>0</v>
      </c>
    </row>
    <row r="2519" spans="1:10" x14ac:dyDescent="0.25">
      <c r="A2519">
        <v>2004</v>
      </c>
      <c r="B2519" t="s">
        <v>234</v>
      </c>
      <c r="C2519">
        <f>data!J2520</f>
        <v>0</v>
      </c>
      <c r="D2519" t="str">
        <f>data!K2520</f>
        <v/>
      </c>
      <c r="E2519">
        <f>data!L2520</f>
        <v>0</v>
      </c>
      <c r="F2519">
        <f>data!M2520</f>
        <v>0</v>
      </c>
      <c r="G2519">
        <f>data!Q2520</f>
        <v>0</v>
      </c>
      <c r="H2519" t="str">
        <f>data!R2520</f>
        <v/>
      </c>
      <c r="I2519">
        <f>data!S2520</f>
        <v>0</v>
      </c>
      <c r="J2519">
        <f>data!T2520</f>
        <v>0</v>
      </c>
    </row>
    <row r="2520" spans="1:10" x14ac:dyDescent="0.25">
      <c r="A2520">
        <v>2004</v>
      </c>
      <c r="B2520" t="s">
        <v>55</v>
      </c>
      <c r="C2520">
        <f>data!J2521</f>
        <v>1865.3</v>
      </c>
      <c r="D2520">
        <f>data!K2521</f>
        <v>10</v>
      </c>
      <c r="E2520">
        <f>data!L2521</f>
        <v>3.5</v>
      </c>
      <c r="F2520">
        <f>data!M2521</f>
        <v>4</v>
      </c>
      <c r="G2520">
        <f>data!Q2521</f>
        <v>6718.1</v>
      </c>
      <c r="H2520">
        <f>data!R2521</f>
        <v>75</v>
      </c>
      <c r="I2520">
        <f>data!S2521</f>
        <v>0.1</v>
      </c>
      <c r="J2520">
        <f>data!T2521</f>
        <v>16</v>
      </c>
    </row>
    <row r="2521" spans="1:10" x14ac:dyDescent="0.25">
      <c r="A2521">
        <v>2004</v>
      </c>
      <c r="B2521" t="s">
        <v>479</v>
      </c>
      <c r="C2521">
        <f>data!J2522</f>
        <v>0</v>
      </c>
      <c r="D2521" t="str">
        <f>data!K2522</f>
        <v/>
      </c>
      <c r="E2521">
        <f>data!L2522</f>
        <v>0</v>
      </c>
      <c r="F2521">
        <f>data!M2522</f>
        <v>0</v>
      </c>
      <c r="G2521">
        <f>data!Q2522</f>
        <v>1000</v>
      </c>
      <c r="H2521">
        <f>data!R2522</f>
        <v>168</v>
      </c>
      <c r="I2521">
        <f>data!S2522</f>
        <v>0</v>
      </c>
      <c r="J2521">
        <f>data!T2522</f>
        <v>1</v>
      </c>
    </row>
    <row r="2522" spans="1:10" x14ac:dyDescent="0.25">
      <c r="A2522">
        <v>2004</v>
      </c>
      <c r="B2522" t="s">
        <v>224</v>
      </c>
      <c r="C2522">
        <f>data!J2523</f>
        <v>298.5</v>
      </c>
      <c r="D2522">
        <f>data!K2523</f>
        <v>30</v>
      </c>
      <c r="E2522">
        <f>data!L2523</f>
        <v>0.6</v>
      </c>
      <c r="F2522">
        <f>data!M2523</f>
        <v>3</v>
      </c>
      <c r="G2522">
        <f>data!Q2523</f>
        <v>7866.5</v>
      </c>
      <c r="H2522">
        <f>data!R2523</f>
        <v>66</v>
      </c>
      <c r="I2522">
        <f>data!S2523</f>
        <v>0.1</v>
      </c>
      <c r="J2522">
        <f>data!T2523</f>
        <v>59</v>
      </c>
    </row>
    <row r="2523" spans="1:10" x14ac:dyDescent="0.25">
      <c r="A2523">
        <v>2004</v>
      </c>
      <c r="B2523" t="s">
        <v>193</v>
      </c>
      <c r="C2523">
        <f>data!J2524</f>
        <v>0</v>
      </c>
      <c r="D2523" t="str">
        <f>data!K2524</f>
        <v/>
      </c>
      <c r="E2523">
        <f>data!L2524</f>
        <v>0</v>
      </c>
      <c r="F2523">
        <f>data!M2524</f>
        <v>0</v>
      </c>
      <c r="G2523">
        <f>data!Q2524</f>
        <v>0</v>
      </c>
      <c r="H2523" t="str">
        <f>data!R2524</f>
        <v/>
      </c>
      <c r="I2523">
        <f>data!S2524</f>
        <v>0</v>
      </c>
      <c r="J2523">
        <f>data!T2524</f>
        <v>0</v>
      </c>
    </row>
    <row r="2524" spans="1:10" x14ac:dyDescent="0.25">
      <c r="A2524">
        <v>2004</v>
      </c>
      <c r="B2524" t="s">
        <v>323</v>
      </c>
      <c r="C2524">
        <f>data!J2525</f>
        <v>66.8</v>
      </c>
      <c r="D2524">
        <f>data!K2525</f>
        <v>63</v>
      </c>
      <c r="E2524">
        <f>data!L2525</f>
        <v>0.1</v>
      </c>
      <c r="F2524">
        <f>data!M2525</f>
        <v>1</v>
      </c>
      <c r="G2524">
        <f>data!Q2525</f>
        <v>0</v>
      </c>
      <c r="H2524" t="str">
        <f>data!R2525</f>
        <v/>
      </c>
      <c r="I2524">
        <f>data!S2525</f>
        <v>0</v>
      </c>
      <c r="J2524">
        <f>data!T2525</f>
        <v>0</v>
      </c>
    </row>
    <row r="2525" spans="1:10" x14ac:dyDescent="0.25">
      <c r="A2525">
        <v>2004</v>
      </c>
      <c r="B2525" t="s">
        <v>56</v>
      </c>
      <c r="C2525">
        <f>data!J2526</f>
        <v>0</v>
      </c>
      <c r="D2525" t="str">
        <f>data!K2526</f>
        <v/>
      </c>
      <c r="E2525">
        <f>data!L2526</f>
        <v>0</v>
      </c>
      <c r="F2525">
        <f>data!M2526</f>
        <v>0</v>
      </c>
      <c r="G2525">
        <f>data!Q2526</f>
        <v>8173.3</v>
      </c>
      <c r="H2525">
        <f>data!R2526</f>
        <v>65</v>
      </c>
      <c r="I2525">
        <f>data!S2526</f>
        <v>0.1</v>
      </c>
      <c r="J2525">
        <f>data!T2526</f>
        <v>13</v>
      </c>
    </row>
    <row r="2526" spans="1:10" x14ac:dyDescent="0.25">
      <c r="A2526">
        <v>2004</v>
      </c>
      <c r="B2526" t="s">
        <v>119</v>
      </c>
      <c r="C2526">
        <f>data!J2527</f>
        <v>0</v>
      </c>
      <c r="D2526" t="str">
        <f>data!K2527</f>
        <v/>
      </c>
      <c r="E2526">
        <f>data!L2527</f>
        <v>0</v>
      </c>
      <c r="F2526">
        <f>data!M2527</f>
        <v>0</v>
      </c>
      <c r="G2526">
        <f>data!Q2527</f>
        <v>4550.1000000000004</v>
      </c>
      <c r="H2526">
        <f>data!R2527</f>
        <v>94</v>
      </c>
      <c r="I2526">
        <f>data!S2527</f>
        <v>0.1</v>
      </c>
      <c r="J2526">
        <f>data!T2527</f>
        <v>6</v>
      </c>
    </row>
    <row r="2527" spans="1:10" x14ac:dyDescent="0.25">
      <c r="A2527">
        <v>2004</v>
      </c>
      <c r="B2527" t="s">
        <v>324</v>
      </c>
      <c r="C2527">
        <f>data!J2528</f>
        <v>0</v>
      </c>
      <c r="D2527" t="str">
        <f>data!K2528</f>
        <v/>
      </c>
      <c r="E2527">
        <f>data!L2528</f>
        <v>0</v>
      </c>
      <c r="F2527">
        <f>data!M2528</f>
        <v>0</v>
      </c>
      <c r="G2527">
        <f>data!Q2528</f>
        <v>3596.9</v>
      </c>
      <c r="H2527">
        <f>data!R2528</f>
        <v>106</v>
      </c>
      <c r="I2527">
        <f>data!S2528</f>
        <v>0</v>
      </c>
      <c r="J2527">
        <f>data!T2528</f>
        <v>5</v>
      </c>
    </row>
    <row r="2528" spans="1:10" x14ac:dyDescent="0.25">
      <c r="A2528">
        <v>2005</v>
      </c>
      <c r="B2528" t="s">
        <v>465</v>
      </c>
      <c r="C2528">
        <f>data!J2529</f>
        <v>0</v>
      </c>
      <c r="D2528" t="str">
        <f>data!K2529</f>
        <v/>
      </c>
      <c r="E2528">
        <f>data!L2529</f>
        <v>0</v>
      </c>
      <c r="F2528">
        <f>data!M2529</f>
        <v>0</v>
      </c>
      <c r="G2528">
        <f>data!Q2529</f>
        <v>0</v>
      </c>
      <c r="H2528" t="str">
        <f>data!R2529</f>
        <v/>
      </c>
      <c r="I2528">
        <f>data!S2529</f>
        <v>0</v>
      </c>
      <c r="J2528">
        <f>data!T2529</f>
        <v>0</v>
      </c>
    </row>
    <row r="2529" spans="1:10" x14ac:dyDescent="0.25">
      <c r="A2529">
        <v>2005</v>
      </c>
      <c r="B2529" t="s">
        <v>245</v>
      </c>
      <c r="C2529">
        <f>data!J2530</f>
        <v>0</v>
      </c>
      <c r="D2529" t="str">
        <f>data!K2530</f>
        <v/>
      </c>
      <c r="E2529">
        <f>data!L2530</f>
        <v>0</v>
      </c>
      <c r="F2529">
        <f>data!M2530</f>
        <v>0</v>
      </c>
      <c r="G2529">
        <f>data!Q2530</f>
        <v>0</v>
      </c>
      <c r="H2529" t="str">
        <f>data!R2530</f>
        <v/>
      </c>
      <c r="I2529">
        <f>data!S2530</f>
        <v>0</v>
      </c>
      <c r="J2529">
        <f>data!T2530</f>
        <v>0</v>
      </c>
    </row>
    <row r="2530" spans="1:10" x14ac:dyDescent="0.25">
      <c r="A2530">
        <v>2005</v>
      </c>
      <c r="B2530" t="s">
        <v>6</v>
      </c>
      <c r="C2530">
        <f>data!J2531</f>
        <v>448.8</v>
      </c>
      <c r="D2530">
        <f>data!K2531</f>
        <v>60</v>
      </c>
      <c r="E2530">
        <f>data!L2531</f>
        <v>0.5</v>
      </c>
      <c r="F2530">
        <f>data!M2531</f>
        <v>2</v>
      </c>
      <c r="G2530">
        <f>data!Q2531</f>
        <v>7013.6</v>
      </c>
      <c r="H2530">
        <f>data!R2531</f>
        <v>73</v>
      </c>
      <c r="I2530">
        <f>data!S2531</f>
        <v>0.1</v>
      </c>
      <c r="J2530">
        <f>data!T2531</f>
        <v>27</v>
      </c>
    </row>
    <row r="2531" spans="1:10" x14ac:dyDescent="0.25">
      <c r="A2531">
        <v>2005</v>
      </c>
      <c r="B2531" t="s">
        <v>403</v>
      </c>
      <c r="C2531">
        <f>data!J2532</f>
        <v>0</v>
      </c>
      <c r="D2531" t="str">
        <f>data!K2532</f>
        <v/>
      </c>
      <c r="E2531">
        <f>data!L2532</f>
        <v>0</v>
      </c>
      <c r="F2531">
        <f>data!M2532</f>
        <v>0</v>
      </c>
      <c r="G2531">
        <f>data!Q2532</f>
        <v>0</v>
      </c>
      <c r="H2531" t="str">
        <f>data!R2532</f>
        <v/>
      </c>
      <c r="I2531">
        <f>data!S2532</f>
        <v>0</v>
      </c>
      <c r="J2531">
        <f>data!T2532</f>
        <v>0</v>
      </c>
    </row>
    <row r="2532" spans="1:10" x14ac:dyDescent="0.25">
      <c r="A2532">
        <v>2005</v>
      </c>
      <c r="B2532" t="s">
        <v>228</v>
      </c>
      <c r="C2532">
        <f>data!J2533</f>
        <v>603.70000000000005</v>
      </c>
      <c r="D2532">
        <f>data!K2533</f>
        <v>51</v>
      </c>
      <c r="E2532">
        <f>data!L2533</f>
        <v>0.6</v>
      </c>
      <c r="F2532">
        <f>data!M2533</f>
        <v>3</v>
      </c>
      <c r="G2532">
        <f>data!Q2533</f>
        <v>8842.9</v>
      </c>
      <c r="H2532">
        <f>data!R2533</f>
        <v>61</v>
      </c>
      <c r="I2532">
        <f>data!S2533</f>
        <v>0.1</v>
      </c>
      <c r="J2532">
        <f>data!T2533</f>
        <v>35</v>
      </c>
    </row>
    <row r="2533" spans="1:10" x14ac:dyDescent="0.25">
      <c r="A2533">
        <v>2005</v>
      </c>
      <c r="B2533" t="s">
        <v>120</v>
      </c>
      <c r="C2533">
        <f>data!J2534</f>
        <v>160.5</v>
      </c>
      <c r="D2533">
        <f>data!K2534</f>
        <v>98</v>
      </c>
      <c r="E2533">
        <f>data!L2534</f>
        <v>0.2</v>
      </c>
      <c r="F2533">
        <f>data!M2534</f>
        <v>2</v>
      </c>
      <c r="G2533">
        <f>data!Q2534</f>
        <v>38650.199999999997</v>
      </c>
      <c r="H2533">
        <f>data!R2534</f>
        <v>33</v>
      </c>
      <c r="I2533">
        <f>data!S2534</f>
        <v>0.4</v>
      </c>
      <c r="J2533">
        <f>data!T2534</f>
        <v>49</v>
      </c>
    </row>
    <row r="2534" spans="1:10" x14ac:dyDescent="0.25">
      <c r="A2534">
        <v>2005</v>
      </c>
      <c r="B2534" t="s">
        <v>480</v>
      </c>
      <c r="C2534">
        <f>data!J2535</f>
        <v>79.599999999999994</v>
      </c>
      <c r="D2534">
        <f>data!K2535</f>
        <v>134</v>
      </c>
      <c r="E2534">
        <f>data!L2535</f>
        <v>0.1</v>
      </c>
      <c r="F2534">
        <f>data!M2535</f>
        <v>1</v>
      </c>
      <c r="G2534">
        <f>data!Q2535</f>
        <v>691.8</v>
      </c>
      <c r="H2534">
        <f>data!R2535</f>
        <v>194</v>
      </c>
      <c r="I2534">
        <f>data!S2535</f>
        <v>0</v>
      </c>
      <c r="J2534">
        <f>data!T2535</f>
        <v>4</v>
      </c>
    </row>
    <row r="2535" spans="1:10" x14ac:dyDescent="0.25">
      <c r="A2535">
        <v>2005</v>
      </c>
      <c r="B2535" t="s">
        <v>7</v>
      </c>
      <c r="C2535">
        <f>data!J2536</f>
        <v>0</v>
      </c>
      <c r="D2535" t="str">
        <f>data!K2536</f>
        <v/>
      </c>
      <c r="E2535">
        <f>data!L2536</f>
        <v>0</v>
      </c>
      <c r="F2535">
        <f>data!M2536</f>
        <v>0</v>
      </c>
      <c r="G2535">
        <f>data!Q2536</f>
        <v>2975.5</v>
      </c>
      <c r="H2535">
        <f>data!R2536</f>
        <v>104</v>
      </c>
      <c r="I2535">
        <f>data!S2536</f>
        <v>0</v>
      </c>
      <c r="J2535">
        <f>data!T2536</f>
        <v>7</v>
      </c>
    </row>
    <row r="2536" spans="1:10" x14ac:dyDescent="0.25">
      <c r="A2536">
        <v>2005</v>
      </c>
      <c r="B2536" t="s">
        <v>248</v>
      </c>
      <c r="C2536">
        <f>data!J2537</f>
        <v>0</v>
      </c>
      <c r="D2536" t="str">
        <f>data!K2537</f>
        <v/>
      </c>
      <c r="E2536">
        <f>data!L2537</f>
        <v>0</v>
      </c>
      <c r="F2536">
        <f>data!M2537</f>
        <v>0</v>
      </c>
      <c r="G2536">
        <f>data!Q2537</f>
        <v>1539.2</v>
      </c>
      <c r="H2536">
        <f>data!R2537</f>
        <v>135</v>
      </c>
      <c r="I2536">
        <f>data!S2537</f>
        <v>0</v>
      </c>
      <c r="J2536">
        <f>data!T2537</f>
        <v>5</v>
      </c>
    </row>
    <row r="2537" spans="1:10" x14ac:dyDescent="0.25">
      <c r="A2537">
        <v>2005</v>
      </c>
      <c r="B2537" t="s">
        <v>8</v>
      </c>
      <c r="C2537">
        <f>data!J2538</f>
        <v>93.5</v>
      </c>
      <c r="D2537">
        <f>data!K2538</f>
        <v>125</v>
      </c>
      <c r="E2537">
        <f>data!L2538</f>
        <v>0.1</v>
      </c>
      <c r="F2537">
        <f>data!M2538</f>
        <v>1</v>
      </c>
      <c r="G2537">
        <f>data!Q2538</f>
        <v>3442.4</v>
      </c>
      <c r="H2537">
        <f>data!R2538</f>
        <v>98</v>
      </c>
      <c r="I2537">
        <f>data!S2538</f>
        <v>0</v>
      </c>
      <c r="J2537">
        <f>data!T2538</f>
        <v>15</v>
      </c>
    </row>
    <row r="2538" spans="1:10" x14ac:dyDescent="0.25">
      <c r="A2538">
        <v>2005</v>
      </c>
      <c r="B2538" t="s">
        <v>9</v>
      </c>
      <c r="C2538">
        <f>data!J2539</f>
        <v>60</v>
      </c>
      <c r="D2538">
        <f>data!K2539</f>
        <v>144</v>
      </c>
      <c r="E2538">
        <f>data!L2539</f>
        <v>0.1</v>
      </c>
      <c r="F2538">
        <f>data!M2539</f>
        <v>1</v>
      </c>
      <c r="G2538">
        <f>data!Q2539</f>
        <v>2008.9</v>
      </c>
      <c r="H2538">
        <f>data!R2539</f>
        <v>124</v>
      </c>
      <c r="I2538">
        <f>data!S2539</f>
        <v>0</v>
      </c>
      <c r="J2538">
        <f>data!T2539</f>
        <v>7</v>
      </c>
    </row>
    <row r="2539" spans="1:10" x14ac:dyDescent="0.25">
      <c r="A2539">
        <v>2005</v>
      </c>
      <c r="B2539" t="s">
        <v>10</v>
      </c>
      <c r="C2539">
        <f>data!J2540</f>
        <v>507.70000000000005</v>
      </c>
      <c r="D2539" t="str">
        <f>data!K2540</f>
        <v/>
      </c>
      <c r="E2539">
        <f>data!L2540</f>
        <v>0.5</v>
      </c>
      <c r="F2539">
        <f>data!M2540</f>
        <v>4</v>
      </c>
      <c r="G2539">
        <f>data!Q2540</f>
        <v>11942.800000000001</v>
      </c>
      <c r="H2539" t="str">
        <f>data!R2540</f>
        <v/>
      </c>
      <c r="I2539">
        <f>data!S2540</f>
        <v>0.1</v>
      </c>
      <c r="J2539">
        <f>data!T2540</f>
        <v>39</v>
      </c>
    </row>
    <row r="2540" spans="1:10" x14ac:dyDescent="0.25">
      <c r="A2540">
        <v>2005</v>
      </c>
      <c r="B2540" t="s">
        <v>467</v>
      </c>
      <c r="C2540">
        <f>data!J2541</f>
        <v>0</v>
      </c>
      <c r="D2540" t="str">
        <f>data!K2541</f>
        <v/>
      </c>
      <c r="E2540">
        <f>data!L2541</f>
        <v>0</v>
      </c>
      <c r="F2540">
        <f>data!M2541</f>
        <v>0</v>
      </c>
      <c r="G2540">
        <f>data!Q2541</f>
        <v>0</v>
      </c>
      <c r="H2540" t="str">
        <f>data!R2541</f>
        <v/>
      </c>
      <c r="I2540">
        <f>data!S2541</f>
        <v>0</v>
      </c>
      <c r="J2540">
        <f>data!T2541</f>
        <v>0</v>
      </c>
    </row>
    <row r="2541" spans="1:10" x14ac:dyDescent="0.25">
      <c r="A2541">
        <v>2005</v>
      </c>
      <c r="B2541" t="s">
        <v>237</v>
      </c>
      <c r="C2541">
        <f>data!J2542</f>
        <v>1283</v>
      </c>
      <c r="D2541">
        <f>data!K2542</f>
        <v>27</v>
      </c>
      <c r="E2541">
        <f>data!L2542</f>
        <v>1.4</v>
      </c>
      <c r="F2541">
        <f>data!M2542</f>
        <v>2</v>
      </c>
      <c r="G2541">
        <f>data!Q2542</f>
        <v>23793.1</v>
      </c>
      <c r="H2541">
        <f>data!R2542</f>
        <v>42</v>
      </c>
      <c r="I2541">
        <f>data!S2542</f>
        <v>0.3</v>
      </c>
      <c r="J2541">
        <f>data!T2542</f>
        <v>30</v>
      </c>
    </row>
    <row r="2542" spans="1:10" x14ac:dyDescent="0.25">
      <c r="A2542">
        <v>2005</v>
      </c>
      <c r="B2542" t="s">
        <v>249</v>
      </c>
      <c r="C2542">
        <f>data!J2543</f>
        <v>150</v>
      </c>
      <c r="D2542">
        <f>data!K2543</f>
        <v>101</v>
      </c>
      <c r="E2542">
        <f>data!L2543</f>
        <v>0.2</v>
      </c>
      <c r="F2542">
        <f>data!M2543</f>
        <v>1</v>
      </c>
      <c r="G2542">
        <f>data!Q2543</f>
        <v>0</v>
      </c>
      <c r="H2542" t="str">
        <f>data!R2543</f>
        <v/>
      </c>
      <c r="I2542">
        <f>data!S2543</f>
        <v>0</v>
      </c>
      <c r="J2542">
        <f>data!T2543</f>
        <v>0</v>
      </c>
    </row>
    <row r="2543" spans="1:10" x14ac:dyDescent="0.25">
      <c r="A2543">
        <v>2005</v>
      </c>
      <c r="B2543" t="s">
        <v>251</v>
      </c>
      <c r="C2543">
        <f>data!J2544</f>
        <v>4095.3</v>
      </c>
      <c r="D2543">
        <f>data!K2544</f>
        <v>8</v>
      </c>
      <c r="E2543">
        <f>data!L2544</f>
        <v>4.3</v>
      </c>
      <c r="F2543">
        <f>data!M2544</f>
        <v>5</v>
      </c>
      <c r="G2543">
        <f>data!Q2544</f>
        <v>5175.3</v>
      </c>
      <c r="H2543">
        <f>data!R2544</f>
        <v>81</v>
      </c>
      <c r="I2543">
        <f>data!S2544</f>
        <v>0.1</v>
      </c>
      <c r="J2543">
        <f>data!T2544</f>
        <v>9</v>
      </c>
    </row>
    <row r="2544" spans="1:10" x14ac:dyDescent="0.25">
      <c r="A2544">
        <v>2005</v>
      </c>
      <c r="B2544" t="s">
        <v>449</v>
      </c>
      <c r="C2544">
        <f>data!J2545</f>
        <v>2459.6</v>
      </c>
      <c r="D2544">
        <f>data!K2545</f>
        <v>17</v>
      </c>
      <c r="E2544">
        <f>data!L2545</f>
        <v>2.6</v>
      </c>
      <c r="F2544">
        <f>data!M2545</f>
        <v>8</v>
      </c>
      <c r="G2544">
        <f>data!Q2545</f>
        <v>3576.3</v>
      </c>
      <c r="H2544">
        <f>data!R2545</f>
        <v>95</v>
      </c>
      <c r="I2544">
        <f>data!S2545</f>
        <v>0</v>
      </c>
      <c r="J2544">
        <f>data!T2545</f>
        <v>20</v>
      </c>
    </row>
    <row r="2545" spans="1:10" x14ac:dyDescent="0.25">
      <c r="A2545">
        <v>2005</v>
      </c>
      <c r="B2545" t="s">
        <v>252</v>
      </c>
      <c r="C2545">
        <f>data!J2546</f>
        <v>508.2</v>
      </c>
      <c r="D2545">
        <f>data!K2546</f>
        <v>55</v>
      </c>
      <c r="E2545">
        <f>data!L2546</f>
        <v>0.5</v>
      </c>
      <c r="F2545">
        <f>data!M2546</f>
        <v>2</v>
      </c>
      <c r="G2545">
        <f>data!Q2546</f>
        <v>0</v>
      </c>
      <c r="H2545" t="str">
        <f>data!R2546</f>
        <v/>
      </c>
      <c r="I2545">
        <f>data!S2546</f>
        <v>0</v>
      </c>
      <c r="J2545">
        <f>data!T2546</f>
        <v>0</v>
      </c>
    </row>
    <row r="2546" spans="1:10" x14ac:dyDescent="0.25">
      <c r="A2546">
        <v>2005</v>
      </c>
      <c r="B2546" t="s">
        <v>450</v>
      </c>
      <c r="C2546">
        <f>data!J2547</f>
        <v>381.6</v>
      </c>
      <c r="D2546">
        <f>data!K2547</f>
        <v>68</v>
      </c>
      <c r="E2546">
        <f>data!L2547</f>
        <v>0.4</v>
      </c>
      <c r="F2546">
        <f>data!M2547</f>
        <v>2</v>
      </c>
      <c r="G2546">
        <f>data!Q2547</f>
        <v>1871</v>
      </c>
      <c r="H2546" t="str">
        <f>data!R2547</f>
        <v/>
      </c>
      <c r="I2546">
        <f>data!S2547</f>
        <v>0</v>
      </c>
      <c r="J2546">
        <f>data!T2547</f>
        <v>13</v>
      </c>
    </row>
    <row r="2547" spans="1:10" x14ac:dyDescent="0.25">
      <c r="A2547">
        <v>2005</v>
      </c>
      <c r="B2547" t="s">
        <v>451</v>
      </c>
      <c r="C2547">
        <f>data!J2548</f>
        <v>0</v>
      </c>
      <c r="D2547" t="str">
        <f>data!K2548</f>
        <v/>
      </c>
      <c r="E2547">
        <f>data!L2548</f>
        <v>0</v>
      </c>
      <c r="F2547">
        <f>data!M2548</f>
        <v>0</v>
      </c>
      <c r="G2547">
        <f>data!Q2548</f>
        <v>0</v>
      </c>
      <c r="H2547" t="str">
        <f>data!R2548</f>
        <v/>
      </c>
      <c r="I2547">
        <f>data!S2548</f>
        <v>0</v>
      </c>
      <c r="J2547">
        <f>data!T2548</f>
        <v>0</v>
      </c>
    </row>
    <row r="2548" spans="1:10" x14ac:dyDescent="0.25">
      <c r="A2548">
        <v>2005</v>
      </c>
      <c r="B2548" t="s">
        <v>481</v>
      </c>
      <c r="C2548">
        <f>data!J2549</f>
        <v>0</v>
      </c>
      <c r="D2548" t="str">
        <f>data!K2549</f>
        <v/>
      </c>
      <c r="E2548">
        <f>data!L2549</f>
        <v>0</v>
      </c>
      <c r="F2548">
        <f>data!M2549</f>
        <v>0</v>
      </c>
      <c r="G2548">
        <f>data!Q2549</f>
        <v>2446</v>
      </c>
      <c r="H2548">
        <f>data!R2549</f>
        <v>113</v>
      </c>
      <c r="I2548">
        <f>data!S2549</f>
        <v>0</v>
      </c>
      <c r="J2548">
        <f>data!T2549</f>
        <v>15</v>
      </c>
    </row>
    <row r="2549" spans="1:10" x14ac:dyDescent="0.25">
      <c r="A2549">
        <v>2005</v>
      </c>
      <c r="B2549" t="s">
        <v>452</v>
      </c>
      <c r="C2549">
        <f>data!J2550</f>
        <v>0</v>
      </c>
      <c r="D2549" t="str">
        <f>data!K2550</f>
        <v/>
      </c>
      <c r="E2549">
        <f>data!L2550</f>
        <v>0</v>
      </c>
      <c r="F2549">
        <f>data!M2550</f>
        <v>0</v>
      </c>
      <c r="G2549">
        <f>data!Q2550</f>
        <v>0</v>
      </c>
      <c r="H2549" t="str">
        <f>data!R2550</f>
        <v/>
      </c>
      <c r="I2549">
        <f>data!S2550</f>
        <v>0</v>
      </c>
      <c r="J2549">
        <f>data!T2550</f>
        <v>0</v>
      </c>
    </row>
    <row r="2550" spans="1:10" x14ac:dyDescent="0.25">
      <c r="A2550">
        <v>2005</v>
      </c>
      <c r="B2550" t="s">
        <v>453</v>
      </c>
      <c r="C2550">
        <f>data!J2551</f>
        <v>0</v>
      </c>
      <c r="D2550" t="str">
        <f>data!K2551</f>
        <v/>
      </c>
      <c r="E2550">
        <f>data!L2551</f>
        <v>0</v>
      </c>
      <c r="F2550">
        <f>data!M2551</f>
        <v>0</v>
      </c>
      <c r="G2550">
        <f>data!Q2551</f>
        <v>0</v>
      </c>
      <c r="H2550" t="str">
        <f>data!R2551</f>
        <v/>
      </c>
      <c r="I2550">
        <f>data!S2551</f>
        <v>0</v>
      </c>
      <c r="J2550">
        <f>data!T2551</f>
        <v>0</v>
      </c>
    </row>
    <row r="2551" spans="1:10" x14ac:dyDescent="0.25">
      <c r="A2551">
        <v>2005</v>
      </c>
      <c r="B2551" t="s">
        <v>126</v>
      </c>
      <c r="C2551">
        <f>data!J2552</f>
        <v>239</v>
      </c>
      <c r="D2551">
        <f>data!K2552</f>
        <v>83</v>
      </c>
      <c r="E2551">
        <f>data!L2552</f>
        <v>0.3</v>
      </c>
      <c r="F2551">
        <f>data!M2552</f>
        <v>3</v>
      </c>
      <c r="G2551">
        <f>data!Q2552</f>
        <v>2632.2</v>
      </c>
      <c r="H2551">
        <f>data!R2552</f>
        <v>108</v>
      </c>
      <c r="I2551">
        <f>data!S2552</f>
        <v>0</v>
      </c>
      <c r="J2551">
        <f>data!T2552</f>
        <v>18</v>
      </c>
    </row>
    <row r="2552" spans="1:10" x14ac:dyDescent="0.25">
      <c r="A2552">
        <v>2005</v>
      </c>
      <c r="B2552" t="s">
        <v>255</v>
      </c>
      <c r="C2552">
        <f>data!J2553</f>
        <v>0</v>
      </c>
      <c r="D2552" t="str">
        <f>data!K2553</f>
        <v/>
      </c>
      <c r="E2552">
        <f>data!L2553</f>
        <v>0</v>
      </c>
      <c r="F2552">
        <f>data!M2553</f>
        <v>0</v>
      </c>
      <c r="G2552">
        <f>data!Q2553</f>
        <v>0</v>
      </c>
      <c r="H2552" t="str">
        <f>data!R2553</f>
        <v/>
      </c>
      <c r="I2552">
        <f>data!S2553</f>
        <v>0</v>
      </c>
      <c r="J2552">
        <f>data!T2553</f>
        <v>0</v>
      </c>
    </row>
    <row r="2553" spans="1:10" x14ac:dyDescent="0.25">
      <c r="A2553">
        <v>2005</v>
      </c>
      <c r="B2553" t="s">
        <v>11</v>
      </c>
      <c r="C2553">
        <f>data!J2554</f>
        <v>0</v>
      </c>
      <c r="D2553" t="str">
        <f>data!K2554</f>
        <v/>
      </c>
      <c r="E2553">
        <f>data!L2554</f>
        <v>0</v>
      </c>
      <c r="F2553">
        <f>data!M2554</f>
        <v>0</v>
      </c>
      <c r="G2553">
        <f>data!Q2554</f>
        <v>624882.9</v>
      </c>
      <c r="H2553">
        <f>data!R2554</f>
        <v>5</v>
      </c>
      <c r="I2553">
        <f>data!S2554</f>
        <v>7</v>
      </c>
      <c r="J2553">
        <f>data!T2554</f>
        <v>390</v>
      </c>
    </row>
    <row r="2554" spans="1:10" x14ac:dyDescent="0.25">
      <c r="A2554">
        <v>2005</v>
      </c>
      <c r="B2554" t="s">
        <v>12</v>
      </c>
      <c r="C2554">
        <f>data!J2555</f>
        <v>370</v>
      </c>
      <c r="D2554">
        <f>data!K2555</f>
        <v>70</v>
      </c>
      <c r="E2554">
        <f>data!L2555</f>
        <v>0.4</v>
      </c>
      <c r="F2554">
        <f>data!M2555</f>
        <v>2</v>
      </c>
      <c r="G2554">
        <f>data!Q2555</f>
        <v>6481.6</v>
      </c>
      <c r="H2554">
        <f>data!R2555</f>
        <v>77</v>
      </c>
      <c r="I2554">
        <f>data!S2555</f>
        <v>0.1</v>
      </c>
      <c r="J2554">
        <f>data!T2555</f>
        <v>28</v>
      </c>
    </row>
    <row r="2555" spans="1:10" x14ac:dyDescent="0.25">
      <c r="A2555">
        <v>2005</v>
      </c>
      <c r="B2555" t="s">
        <v>435</v>
      </c>
      <c r="C2555">
        <f>data!J2556</f>
        <v>0</v>
      </c>
      <c r="D2555" t="str">
        <f>data!K2556</f>
        <v/>
      </c>
      <c r="E2555">
        <f>data!L2556</f>
        <v>0</v>
      </c>
      <c r="F2555">
        <f>data!M2556</f>
        <v>0</v>
      </c>
      <c r="G2555">
        <f>data!Q2556</f>
        <v>0</v>
      </c>
      <c r="H2555" t="str">
        <f>data!R2556</f>
        <v/>
      </c>
      <c r="I2555">
        <f>data!S2556</f>
        <v>0</v>
      </c>
      <c r="J2555">
        <f>data!T2556</f>
        <v>0</v>
      </c>
    </row>
    <row r="2556" spans="1:10" x14ac:dyDescent="0.25">
      <c r="A2556">
        <v>2005</v>
      </c>
      <c r="B2556" t="s">
        <v>129</v>
      </c>
      <c r="C2556">
        <f>data!J2557</f>
        <v>107.8</v>
      </c>
      <c r="D2556">
        <f>data!K2557</f>
        <v>117</v>
      </c>
      <c r="E2556">
        <f>data!L2557</f>
        <v>0.1</v>
      </c>
      <c r="F2556">
        <f>data!M2557</f>
        <v>1</v>
      </c>
      <c r="G2556">
        <f>data!Q2557</f>
        <v>2108.8000000000002</v>
      </c>
      <c r="H2556">
        <f>data!R2557</f>
        <v>118</v>
      </c>
      <c r="I2556">
        <f>data!S2557</f>
        <v>0</v>
      </c>
      <c r="J2556">
        <f>data!T2557</f>
        <v>3</v>
      </c>
    </row>
    <row r="2557" spans="1:10" x14ac:dyDescent="0.25">
      <c r="A2557">
        <v>2005</v>
      </c>
      <c r="B2557" t="s">
        <v>65</v>
      </c>
      <c r="C2557">
        <f>data!J2558</f>
        <v>1578</v>
      </c>
      <c r="D2557">
        <f>data!K2558</f>
        <v>24</v>
      </c>
      <c r="E2557">
        <f>data!L2558</f>
        <v>1.7</v>
      </c>
      <c r="F2557">
        <f>data!M2558</f>
        <v>7</v>
      </c>
      <c r="G2557">
        <f>data!Q2558</f>
        <v>21825.5</v>
      </c>
      <c r="H2557">
        <f>data!R2558</f>
        <v>43</v>
      </c>
      <c r="I2557">
        <f>data!S2558</f>
        <v>0.2</v>
      </c>
      <c r="J2557">
        <f>data!T2558</f>
        <v>16</v>
      </c>
    </row>
    <row r="2558" spans="1:10" x14ac:dyDescent="0.25">
      <c r="A2558">
        <v>2005</v>
      </c>
      <c r="B2558" t="s">
        <v>256</v>
      </c>
      <c r="C2558">
        <f>data!J2559</f>
        <v>0</v>
      </c>
      <c r="D2558" t="str">
        <f>data!K2559</f>
        <v/>
      </c>
      <c r="E2558">
        <f>data!L2559</f>
        <v>0</v>
      </c>
      <c r="F2558">
        <f>data!M2559</f>
        <v>0</v>
      </c>
      <c r="G2558">
        <f>data!Q2559</f>
        <v>0</v>
      </c>
      <c r="H2558" t="str">
        <f>data!R2559</f>
        <v/>
      </c>
      <c r="I2558">
        <f>data!S2559</f>
        <v>0</v>
      </c>
      <c r="J2558">
        <f>data!T2559</f>
        <v>0</v>
      </c>
    </row>
    <row r="2559" spans="1:10" x14ac:dyDescent="0.25">
      <c r="A2559">
        <v>2005</v>
      </c>
      <c r="B2559" t="s">
        <v>482</v>
      </c>
      <c r="C2559">
        <f>data!J2560</f>
        <v>370</v>
      </c>
      <c r="D2559">
        <f>data!K2560</f>
        <v>70</v>
      </c>
      <c r="E2559">
        <f>data!L2560</f>
        <v>0.4</v>
      </c>
      <c r="F2559">
        <f>data!M2560</f>
        <v>2</v>
      </c>
      <c r="G2559">
        <f>data!Q2560</f>
        <v>54452.1</v>
      </c>
      <c r="H2559">
        <f>data!R2560</f>
        <v>24</v>
      </c>
      <c r="I2559">
        <f>data!S2560</f>
        <v>0.6</v>
      </c>
      <c r="J2559">
        <f>data!T2560</f>
        <v>38</v>
      </c>
    </row>
    <row r="2560" spans="1:10" x14ac:dyDescent="0.25">
      <c r="A2560">
        <v>2005</v>
      </c>
      <c r="B2560" t="s">
        <v>238</v>
      </c>
      <c r="C2560">
        <f>data!J2561</f>
        <v>806.9</v>
      </c>
      <c r="D2560">
        <f>data!K2561</f>
        <v>43</v>
      </c>
      <c r="E2560">
        <f>data!L2561</f>
        <v>0.9</v>
      </c>
      <c r="F2560">
        <f>data!M2561</f>
        <v>12</v>
      </c>
      <c r="G2560">
        <f>data!Q2561</f>
        <v>4847.3</v>
      </c>
      <c r="H2560">
        <f>data!R2561</f>
        <v>83</v>
      </c>
      <c r="I2560">
        <f>data!S2561</f>
        <v>0.1</v>
      </c>
      <c r="J2560">
        <f>data!T2561</f>
        <v>52</v>
      </c>
    </row>
    <row r="2561" spans="1:10" x14ac:dyDescent="0.25">
      <c r="A2561">
        <v>2005</v>
      </c>
      <c r="B2561" t="s">
        <v>67</v>
      </c>
      <c r="C2561">
        <f>data!J2562</f>
        <v>0</v>
      </c>
      <c r="D2561" t="str">
        <f>data!K2562</f>
        <v/>
      </c>
      <c r="E2561">
        <f>data!L2562</f>
        <v>0</v>
      </c>
      <c r="F2561">
        <f>data!M2562</f>
        <v>0</v>
      </c>
      <c r="G2561">
        <f>data!Q2562</f>
        <v>0</v>
      </c>
      <c r="H2561" t="str">
        <f>data!R2562</f>
        <v/>
      </c>
      <c r="I2561">
        <f>data!S2562</f>
        <v>0</v>
      </c>
      <c r="J2561">
        <f>data!T2562</f>
        <v>0</v>
      </c>
    </row>
    <row r="2562" spans="1:10" x14ac:dyDescent="0.25">
      <c r="A2562">
        <v>2005</v>
      </c>
      <c r="B2562" t="s">
        <v>14</v>
      </c>
      <c r="C2562">
        <f>data!J2563</f>
        <v>40.299999999999997</v>
      </c>
      <c r="D2562">
        <f>data!K2563</f>
        <v>156</v>
      </c>
      <c r="E2562">
        <f>data!L2563</f>
        <v>0</v>
      </c>
      <c r="F2562">
        <f>data!M2563</f>
        <v>1</v>
      </c>
      <c r="G2562">
        <f>data!Q2563</f>
        <v>3803.8</v>
      </c>
      <c r="H2562">
        <f>data!R2563</f>
        <v>93</v>
      </c>
      <c r="I2562">
        <f>data!S2563</f>
        <v>0</v>
      </c>
      <c r="J2562">
        <f>data!T2563</f>
        <v>9</v>
      </c>
    </row>
    <row r="2563" spans="1:10" x14ac:dyDescent="0.25">
      <c r="A2563">
        <v>2005</v>
      </c>
      <c r="B2563" t="s">
        <v>257</v>
      </c>
      <c r="C2563">
        <f>data!J2564</f>
        <v>50</v>
      </c>
      <c r="D2563">
        <f>data!K2564</f>
        <v>153</v>
      </c>
      <c r="E2563">
        <f>data!L2564</f>
        <v>0.1</v>
      </c>
      <c r="F2563">
        <f>data!M2564</f>
        <v>1</v>
      </c>
      <c r="G2563">
        <f>data!Q2564</f>
        <v>0</v>
      </c>
      <c r="H2563" t="str">
        <f>data!R2564</f>
        <v/>
      </c>
      <c r="I2563">
        <f>data!S2564</f>
        <v>0</v>
      </c>
      <c r="J2563">
        <f>data!T2564</f>
        <v>0</v>
      </c>
    </row>
    <row r="2564" spans="1:10" x14ac:dyDescent="0.25">
      <c r="A2564">
        <v>2005</v>
      </c>
      <c r="B2564" t="s">
        <v>15</v>
      </c>
      <c r="C2564">
        <f>data!J2565</f>
        <v>933.8</v>
      </c>
      <c r="D2564">
        <f>data!K2565</f>
        <v>37</v>
      </c>
      <c r="E2564">
        <f>data!L2565</f>
        <v>1</v>
      </c>
      <c r="F2564">
        <f>data!M2565</f>
        <v>1</v>
      </c>
      <c r="G2564">
        <f>data!Q2565</f>
        <v>41283.699999999997</v>
      </c>
      <c r="H2564">
        <f>data!R2565</f>
        <v>31</v>
      </c>
      <c r="I2564">
        <f>data!S2565</f>
        <v>0.5</v>
      </c>
      <c r="J2564">
        <f>data!T2565</f>
        <v>22</v>
      </c>
    </row>
    <row r="2565" spans="1:10" x14ac:dyDescent="0.25">
      <c r="A2565">
        <v>2005</v>
      </c>
      <c r="B2565" t="s">
        <v>259</v>
      </c>
      <c r="C2565">
        <f>data!J2566</f>
        <v>0</v>
      </c>
      <c r="D2565" t="str">
        <f>data!K2566</f>
        <v/>
      </c>
      <c r="E2565">
        <f>data!L2566</f>
        <v>0</v>
      </c>
      <c r="F2565">
        <f>data!M2566</f>
        <v>0</v>
      </c>
      <c r="G2565">
        <f>data!Q2566</f>
        <v>0</v>
      </c>
      <c r="H2565" t="str">
        <f>data!R2566</f>
        <v/>
      </c>
      <c r="I2565">
        <f>data!S2566</f>
        <v>0</v>
      </c>
      <c r="J2565">
        <f>data!T2566</f>
        <v>0</v>
      </c>
    </row>
    <row r="2566" spans="1:10" x14ac:dyDescent="0.25">
      <c r="A2566">
        <v>2005</v>
      </c>
      <c r="B2566" t="s">
        <v>16</v>
      </c>
      <c r="C2566">
        <f>data!J2567</f>
        <v>147.69999999999999</v>
      </c>
      <c r="D2566">
        <f>data!K2567</f>
        <v>103</v>
      </c>
      <c r="E2566">
        <f>data!L2567</f>
        <v>0.2</v>
      </c>
      <c r="F2566">
        <f>data!M2567</f>
        <v>2</v>
      </c>
      <c r="G2566">
        <f>data!Q2567</f>
        <v>57386.6</v>
      </c>
      <c r="H2566">
        <f>data!R2567</f>
        <v>21</v>
      </c>
      <c r="I2566">
        <f>data!S2567</f>
        <v>0.6</v>
      </c>
      <c r="J2566">
        <f>data!T2567</f>
        <v>37</v>
      </c>
    </row>
    <row r="2567" spans="1:10" x14ac:dyDescent="0.25">
      <c r="A2567">
        <v>2005</v>
      </c>
      <c r="B2567" t="s">
        <v>262</v>
      </c>
      <c r="C2567">
        <f>data!J2568</f>
        <v>0</v>
      </c>
      <c r="D2567" t="str">
        <f>data!K2568</f>
        <v/>
      </c>
      <c r="E2567">
        <f>data!L2568</f>
        <v>0</v>
      </c>
      <c r="F2567">
        <f>data!M2568</f>
        <v>0</v>
      </c>
      <c r="G2567">
        <f>data!Q2568</f>
        <v>0</v>
      </c>
      <c r="H2567" t="str">
        <f>data!R2568</f>
        <v/>
      </c>
      <c r="I2567">
        <f>data!S2568</f>
        <v>0</v>
      </c>
      <c r="J2567">
        <f>data!T2568</f>
        <v>0</v>
      </c>
    </row>
    <row r="2568" spans="1:10" x14ac:dyDescent="0.25">
      <c r="A2568">
        <v>2005</v>
      </c>
      <c r="B2568" t="s">
        <v>263</v>
      </c>
      <c r="C2568">
        <f>data!J2569</f>
        <v>0</v>
      </c>
      <c r="D2568" t="str">
        <f>data!K2569</f>
        <v/>
      </c>
      <c r="E2568">
        <f>data!L2569</f>
        <v>0</v>
      </c>
      <c r="F2568">
        <f>data!M2569</f>
        <v>0</v>
      </c>
      <c r="G2568">
        <f>data!Q2569</f>
        <v>1046.2</v>
      </c>
      <c r="H2568">
        <f>data!R2569</f>
        <v>156</v>
      </c>
      <c r="I2568">
        <f>data!S2569</f>
        <v>0</v>
      </c>
      <c r="J2568">
        <f>data!T2569</f>
        <v>3</v>
      </c>
    </row>
    <row r="2569" spans="1:10" x14ac:dyDescent="0.25">
      <c r="A2569">
        <v>2005</v>
      </c>
      <c r="B2569" t="s">
        <v>17</v>
      </c>
      <c r="C2569">
        <f>data!J2570</f>
        <v>1182.5999999999999</v>
      </c>
      <c r="D2569">
        <f>data!K2570</f>
        <v>29</v>
      </c>
      <c r="E2569">
        <f>data!L2570</f>
        <v>1.2</v>
      </c>
      <c r="F2569">
        <f>data!M2570</f>
        <v>4</v>
      </c>
      <c r="G2569">
        <f>data!Q2570</f>
        <v>7535.6</v>
      </c>
      <c r="H2569">
        <f>data!R2570</f>
        <v>68</v>
      </c>
      <c r="I2569">
        <f>data!S2570</f>
        <v>0.1</v>
      </c>
      <c r="J2569">
        <f>data!T2570</f>
        <v>19</v>
      </c>
    </row>
    <row r="2570" spans="1:10" x14ac:dyDescent="0.25">
      <c r="A2570">
        <v>2005</v>
      </c>
      <c r="B2570" t="s">
        <v>72</v>
      </c>
      <c r="C2570">
        <f>data!J2571</f>
        <v>938.5</v>
      </c>
      <c r="D2570">
        <f>data!K2571</f>
        <v>36</v>
      </c>
      <c r="E2570">
        <f>data!L2571</f>
        <v>1</v>
      </c>
      <c r="F2570">
        <f>data!M2571</f>
        <v>4</v>
      </c>
      <c r="G2570">
        <f>data!Q2571</f>
        <v>162622.70000000001</v>
      </c>
      <c r="H2570">
        <f>data!R2571</f>
        <v>7</v>
      </c>
      <c r="I2570">
        <f>data!S2571</f>
        <v>1.8</v>
      </c>
      <c r="J2570">
        <f>data!T2571</f>
        <v>60</v>
      </c>
    </row>
    <row r="2571" spans="1:10" x14ac:dyDescent="0.25">
      <c r="A2571">
        <v>2005</v>
      </c>
      <c r="B2571" t="s">
        <v>18</v>
      </c>
      <c r="C2571">
        <f>data!J2572</f>
        <v>0</v>
      </c>
      <c r="D2571" t="str">
        <f>data!K2572</f>
        <v/>
      </c>
      <c r="E2571">
        <f>data!L2572</f>
        <v>0</v>
      </c>
      <c r="F2571">
        <f>data!M2572</f>
        <v>0</v>
      </c>
      <c r="G2571">
        <f>data!Q2572</f>
        <v>106140.4</v>
      </c>
      <c r="H2571" t="str">
        <f>data!R2572</f>
        <v/>
      </c>
      <c r="I2571">
        <f>data!S2572</f>
        <v>1.2</v>
      </c>
      <c r="J2571">
        <f>data!T2572</f>
        <v>53</v>
      </c>
    </row>
    <row r="2572" spans="1:10" x14ac:dyDescent="0.25">
      <c r="A2572">
        <v>2005</v>
      </c>
      <c r="B2572" t="s">
        <v>264</v>
      </c>
      <c r="C2572">
        <f>data!J2573</f>
        <v>0</v>
      </c>
      <c r="D2572" t="str">
        <f>data!K2573</f>
        <v/>
      </c>
      <c r="E2572">
        <f>data!L2573</f>
        <v>0</v>
      </c>
      <c r="F2572">
        <f>data!M2573</f>
        <v>0</v>
      </c>
      <c r="G2572">
        <f>data!Q2573</f>
        <v>0</v>
      </c>
      <c r="H2572" t="str">
        <f>data!R2573</f>
        <v/>
      </c>
      <c r="I2572">
        <f>data!S2573</f>
        <v>0</v>
      </c>
      <c r="J2572">
        <f>data!T2573</f>
        <v>0</v>
      </c>
    </row>
    <row r="2573" spans="1:10" x14ac:dyDescent="0.25">
      <c r="A2573">
        <v>2005</v>
      </c>
      <c r="B2573" t="s">
        <v>468</v>
      </c>
      <c r="C2573">
        <f>data!J2574</f>
        <v>0</v>
      </c>
      <c r="D2573" t="str">
        <f>data!K2574</f>
        <v/>
      </c>
      <c r="E2573">
        <f>data!L2574</f>
        <v>0</v>
      </c>
      <c r="F2573">
        <f>data!M2574</f>
        <v>0</v>
      </c>
      <c r="G2573">
        <f>data!Q2574</f>
        <v>0</v>
      </c>
      <c r="H2573" t="str">
        <f>data!R2574</f>
        <v/>
      </c>
      <c r="I2573">
        <f>data!S2574</f>
        <v>0</v>
      </c>
      <c r="J2573">
        <f>data!T2574</f>
        <v>0</v>
      </c>
    </row>
    <row r="2574" spans="1:10" x14ac:dyDescent="0.25">
      <c r="A2574">
        <v>2005</v>
      </c>
      <c r="B2574" t="s">
        <v>19</v>
      </c>
      <c r="C2574">
        <f>data!J2575</f>
        <v>464.8</v>
      </c>
      <c r="D2574">
        <f>data!K2575</f>
        <v>57</v>
      </c>
      <c r="E2574">
        <f>data!L2575</f>
        <v>0.5</v>
      </c>
      <c r="F2574">
        <f>data!M2575</f>
        <v>2</v>
      </c>
      <c r="G2574">
        <f>data!Q2575</f>
        <v>16807.2</v>
      </c>
      <c r="H2574">
        <f>data!R2575</f>
        <v>47</v>
      </c>
      <c r="I2574">
        <f>data!S2575</f>
        <v>0.2</v>
      </c>
      <c r="J2574">
        <f>data!T2575</f>
        <v>26</v>
      </c>
    </row>
    <row r="2575" spans="1:10" x14ac:dyDescent="0.25">
      <c r="A2575">
        <v>2005</v>
      </c>
      <c r="B2575" t="s">
        <v>483</v>
      </c>
      <c r="C2575">
        <f>data!J2576</f>
        <v>0</v>
      </c>
      <c r="D2575" t="str">
        <f>data!K2576</f>
        <v/>
      </c>
      <c r="E2575">
        <f>data!L2576</f>
        <v>0</v>
      </c>
      <c r="F2575">
        <f>data!M2576</f>
        <v>0</v>
      </c>
      <c r="G2575">
        <f>data!Q2576</f>
        <v>8982.7000000000007</v>
      </c>
      <c r="H2575">
        <f>data!R2576</f>
        <v>60</v>
      </c>
      <c r="I2575">
        <f>data!S2576</f>
        <v>0.1</v>
      </c>
      <c r="J2575">
        <f>data!T2576</f>
        <v>1</v>
      </c>
    </row>
    <row r="2576" spans="1:10" x14ac:dyDescent="0.25">
      <c r="A2576">
        <v>2005</v>
      </c>
      <c r="B2576" t="s">
        <v>265</v>
      </c>
      <c r="C2576">
        <f>data!J2577</f>
        <v>0</v>
      </c>
      <c r="D2576" t="str">
        <f>data!K2577</f>
        <v/>
      </c>
      <c r="E2576">
        <f>data!L2577</f>
        <v>0</v>
      </c>
      <c r="F2576">
        <f>data!M2577</f>
        <v>0</v>
      </c>
      <c r="G2576">
        <f>data!Q2577</f>
        <v>878.1</v>
      </c>
      <c r="H2576">
        <f>data!R2577</f>
        <v>172</v>
      </c>
      <c r="I2576">
        <f>data!S2577</f>
        <v>0</v>
      </c>
      <c r="J2576">
        <f>data!T2577</f>
        <v>8</v>
      </c>
    </row>
    <row r="2577" spans="1:10" x14ac:dyDescent="0.25">
      <c r="A2577">
        <v>2005</v>
      </c>
      <c r="B2577" t="s">
        <v>266</v>
      </c>
      <c r="C2577">
        <f>data!J2578</f>
        <v>0</v>
      </c>
      <c r="D2577" t="str">
        <f>data!K2578</f>
        <v/>
      </c>
      <c r="E2577">
        <f>data!L2578</f>
        <v>0</v>
      </c>
      <c r="F2577">
        <f>data!M2578</f>
        <v>0</v>
      </c>
      <c r="G2577">
        <f>data!Q2578</f>
        <v>0</v>
      </c>
      <c r="H2577" t="str">
        <f>data!R2578</f>
        <v/>
      </c>
      <c r="I2577">
        <f>data!S2578</f>
        <v>0</v>
      </c>
      <c r="J2577">
        <f>data!T2578</f>
        <v>0</v>
      </c>
    </row>
    <row r="2578" spans="1:10" x14ac:dyDescent="0.25">
      <c r="A2578">
        <v>2005</v>
      </c>
      <c r="B2578" t="s">
        <v>75</v>
      </c>
      <c r="C2578">
        <f>data!J2579</f>
        <v>120.8</v>
      </c>
      <c r="D2578">
        <f>data!K2579</f>
        <v>113</v>
      </c>
      <c r="E2578">
        <f>data!L2579</f>
        <v>0.1</v>
      </c>
      <c r="F2578">
        <f>data!M2579</f>
        <v>1</v>
      </c>
      <c r="G2578">
        <f>data!Q2579</f>
        <v>0</v>
      </c>
      <c r="H2578" t="str">
        <f>data!R2579</f>
        <v/>
      </c>
      <c r="I2578">
        <f>data!S2579</f>
        <v>0</v>
      </c>
      <c r="J2578">
        <f>data!T2579</f>
        <v>0</v>
      </c>
    </row>
    <row r="2579" spans="1:10" x14ac:dyDescent="0.25">
      <c r="A2579">
        <v>2005</v>
      </c>
      <c r="B2579" t="s">
        <v>268</v>
      </c>
      <c r="C2579">
        <f>data!J2580</f>
        <v>0</v>
      </c>
      <c r="D2579" t="str">
        <f>data!K2580</f>
        <v/>
      </c>
      <c r="E2579">
        <f>data!L2580</f>
        <v>0</v>
      </c>
      <c r="F2579">
        <f>data!M2580</f>
        <v>0</v>
      </c>
      <c r="G2579">
        <f>data!Q2580</f>
        <v>1048.5</v>
      </c>
      <c r="H2579">
        <f>data!R2580</f>
        <v>155</v>
      </c>
      <c r="I2579">
        <f>data!S2580</f>
        <v>0</v>
      </c>
      <c r="J2579">
        <f>data!T2580</f>
        <v>7</v>
      </c>
    </row>
    <row r="2580" spans="1:10" x14ac:dyDescent="0.25">
      <c r="A2580">
        <v>2005</v>
      </c>
      <c r="B2580" t="s">
        <v>269</v>
      </c>
      <c r="C2580">
        <f>data!J2581</f>
        <v>0</v>
      </c>
      <c r="D2580" t="str">
        <f>data!K2581</f>
        <v/>
      </c>
      <c r="E2580">
        <f>data!L2581</f>
        <v>0</v>
      </c>
      <c r="F2580">
        <f>data!M2581</f>
        <v>0</v>
      </c>
      <c r="G2580">
        <f>data!Q2581</f>
        <v>0</v>
      </c>
      <c r="H2580" t="str">
        <f>data!R2581</f>
        <v/>
      </c>
      <c r="I2580">
        <f>data!S2581</f>
        <v>0</v>
      </c>
      <c r="J2580">
        <f>data!T2581</f>
        <v>0</v>
      </c>
    </row>
    <row r="2581" spans="1:10" x14ac:dyDescent="0.25">
      <c r="A2581">
        <v>2005</v>
      </c>
      <c r="B2581" t="s">
        <v>133</v>
      </c>
      <c r="C2581">
        <f>data!J2582</f>
        <v>442</v>
      </c>
      <c r="D2581">
        <f>data!K2582</f>
        <v>61</v>
      </c>
      <c r="E2581">
        <f>data!L2582</f>
        <v>0.5</v>
      </c>
      <c r="F2581">
        <f>data!M2582</f>
        <v>3</v>
      </c>
      <c r="G2581">
        <f>data!Q2582</f>
        <v>2012.8</v>
      </c>
      <c r="H2581">
        <f>data!R2582</f>
        <v>122</v>
      </c>
      <c r="I2581">
        <f>data!S2582</f>
        <v>0</v>
      </c>
      <c r="J2581">
        <f>data!T2582</f>
        <v>12</v>
      </c>
    </row>
    <row r="2582" spans="1:10" x14ac:dyDescent="0.25">
      <c r="A2582">
        <v>2005</v>
      </c>
      <c r="B2582" t="s">
        <v>270</v>
      </c>
      <c r="C2582">
        <f>data!J2583</f>
        <v>142.19999999999999</v>
      </c>
      <c r="D2582">
        <f>data!K2583</f>
        <v>105</v>
      </c>
      <c r="E2582">
        <f>data!L2583</f>
        <v>0.2</v>
      </c>
      <c r="F2582">
        <f>data!M2583</f>
        <v>1</v>
      </c>
      <c r="G2582">
        <f>data!Q2583</f>
        <v>1469.2</v>
      </c>
      <c r="H2582">
        <f>data!R2583</f>
        <v>140</v>
      </c>
      <c r="I2582">
        <f>data!S2583</f>
        <v>0</v>
      </c>
      <c r="J2582">
        <f>data!T2583</f>
        <v>14</v>
      </c>
    </row>
    <row r="2583" spans="1:10" x14ac:dyDescent="0.25">
      <c r="A2583">
        <v>2005</v>
      </c>
      <c r="B2583" t="s">
        <v>271</v>
      </c>
      <c r="C2583">
        <f>data!J2584</f>
        <v>0</v>
      </c>
      <c r="D2583" t="str">
        <f>data!K2584</f>
        <v/>
      </c>
      <c r="E2583">
        <f>data!L2584</f>
        <v>0</v>
      </c>
      <c r="F2583">
        <f>data!M2584</f>
        <v>0</v>
      </c>
      <c r="G2583">
        <f>data!Q2584</f>
        <v>0</v>
      </c>
      <c r="H2583" t="str">
        <f>data!R2584</f>
        <v/>
      </c>
      <c r="I2583">
        <f>data!S2584</f>
        <v>0</v>
      </c>
      <c r="J2583">
        <f>data!T2584</f>
        <v>0</v>
      </c>
    </row>
    <row r="2584" spans="1:10" x14ac:dyDescent="0.25">
      <c r="A2584">
        <v>2005</v>
      </c>
      <c r="B2584" t="s">
        <v>357</v>
      </c>
      <c r="C2584">
        <f>data!J2585</f>
        <v>0</v>
      </c>
      <c r="D2584" t="str">
        <f>data!K2585</f>
        <v/>
      </c>
      <c r="E2584">
        <f>data!L2585</f>
        <v>0</v>
      </c>
      <c r="F2584">
        <f>data!M2585</f>
        <v>0</v>
      </c>
      <c r="G2584">
        <f>data!Q2585</f>
        <v>0</v>
      </c>
      <c r="H2584" t="str">
        <f>data!R2585</f>
        <v/>
      </c>
      <c r="I2584">
        <f>data!S2585</f>
        <v>0</v>
      </c>
      <c r="J2584">
        <f>data!T2585</f>
        <v>0</v>
      </c>
    </row>
    <row r="2585" spans="1:10" x14ac:dyDescent="0.25">
      <c r="A2585">
        <v>2005</v>
      </c>
      <c r="B2585" t="s">
        <v>76</v>
      </c>
      <c r="C2585">
        <f>data!J2586</f>
        <v>0</v>
      </c>
      <c r="D2585" t="str">
        <f>data!K2586</f>
        <v/>
      </c>
      <c r="E2585">
        <f>data!L2586</f>
        <v>0</v>
      </c>
      <c r="F2585">
        <f>data!M2586</f>
        <v>0</v>
      </c>
      <c r="G2585">
        <f>data!Q2586</f>
        <v>9633.9</v>
      </c>
      <c r="H2585">
        <f>data!R2586</f>
        <v>58</v>
      </c>
      <c r="I2585">
        <f>data!S2586</f>
        <v>0.1</v>
      </c>
      <c r="J2585">
        <f>data!T2586</f>
        <v>35</v>
      </c>
    </row>
    <row r="2586" spans="1:10" x14ac:dyDescent="0.25">
      <c r="A2586">
        <v>2005</v>
      </c>
      <c r="B2586" t="s">
        <v>273</v>
      </c>
      <c r="C2586">
        <f>data!J2587</f>
        <v>40</v>
      </c>
      <c r="D2586">
        <f>data!K2587</f>
        <v>157</v>
      </c>
      <c r="E2586">
        <f>data!L2587</f>
        <v>0</v>
      </c>
      <c r="F2586">
        <f>data!M2587</f>
        <v>1</v>
      </c>
      <c r="G2586">
        <f>data!Q2587</f>
        <v>0</v>
      </c>
      <c r="H2586" t="str">
        <f>data!R2587</f>
        <v/>
      </c>
      <c r="I2586">
        <f>data!S2587</f>
        <v>0</v>
      </c>
      <c r="J2586">
        <f>data!T2587</f>
        <v>0</v>
      </c>
    </row>
    <row r="2587" spans="1:10" x14ac:dyDescent="0.25">
      <c r="A2587">
        <v>2005</v>
      </c>
      <c r="B2587" t="s">
        <v>454</v>
      </c>
      <c r="C2587">
        <f>data!J2588</f>
        <v>0</v>
      </c>
      <c r="D2587" t="str">
        <f>data!K2588</f>
        <v/>
      </c>
      <c r="E2587">
        <f>data!L2588</f>
        <v>0</v>
      </c>
      <c r="F2587">
        <f>data!M2588</f>
        <v>0</v>
      </c>
      <c r="G2587">
        <f>data!Q2588</f>
        <v>0</v>
      </c>
      <c r="H2587" t="str">
        <f>data!R2588</f>
        <v/>
      </c>
      <c r="I2587">
        <f>data!S2588</f>
        <v>0</v>
      </c>
      <c r="J2587">
        <f>data!T2588</f>
        <v>0</v>
      </c>
    </row>
    <row r="2588" spans="1:10" x14ac:dyDescent="0.25">
      <c r="A2588">
        <v>2005</v>
      </c>
      <c r="B2588" t="s">
        <v>484</v>
      </c>
      <c r="C2588">
        <f>data!J2589</f>
        <v>0</v>
      </c>
      <c r="D2588" t="str">
        <f>data!K2589</f>
        <v/>
      </c>
      <c r="E2588">
        <f>data!L2589</f>
        <v>0</v>
      </c>
      <c r="F2588">
        <f>data!M2589</f>
        <v>0</v>
      </c>
      <c r="G2588">
        <f>data!Q2589</f>
        <v>0</v>
      </c>
      <c r="H2588" t="str">
        <f>data!R2589</f>
        <v/>
      </c>
      <c r="I2588">
        <f>data!S2589</f>
        <v>0</v>
      </c>
      <c r="J2588">
        <f>data!T2589</f>
        <v>0</v>
      </c>
    </row>
    <row r="2589" spans="1:10" x14ac:dyDescent="0.25">
      <c r="A2589">
        <v>2005</v>
      </c>
      <c r="B2589" t="s">
        <v>21</v>
      </c>
      <c r="C2589">
        <f>data!J2590</f>
        <v>345</v>
      </c>
      <c r="D2589">
        <f>data!K2590</f>
        <v>73</v>
      </c>
      <c r="E2589">
        <f>data!L2590</f>
        <v>0.4</v>
      </c>
      <c r="F2589">
        <f>data!M2590</f>
        <v>1</v>
      </c>
      <c r="G2589">
        <f>data!Q2590</f>
        <v>7729.5</v>
      </c>
      <c r="H2589">
        <f>data!R2590</f>
        <v>66</v>
      </c>
      <c r="I2589">
        <f>data!S2590</f>
        <v>0.1</v>
      </c>
      <c r="J2589">
        <f>data!T2590</f>
        <v>17</v>
      </c>
    </row>
    <row r="2590" spans="1:10" x14ac:dyDescent="0.25">
      <c r="A2590">
        <v>2005</v>
      </c>
      <c r="B2590" t="s">
        <v>438</v>
      </c>
      <c r="C2590">
        <f>data!J2591</f>
        <v>183.3</v>
      </c>
      <c r="D2590">
        <f>data!K2591</f>
        <v>93</v>
      </c>
      <c r="E2590">
        <f>data!L2591</f>
        <v>0.2</v>
      </c>
      <c r="F2590">
        <f>data!M2591</f>
        <v>1</v>
      </c>
      <c r="G2590">
        <f>data!Q2591</f>
        <v>0</v>
      </c>
      <c r="H2590" t="str">
        <f>data!R2591</f>
        <v/>
      </c>
      <c r="I2590">
        <f>data!S2591</f>
        <v>0</v>
      </c>
      <c r="J2590">
        <f>data!T2591</f>
        <v>0</v>
      </c>
    </row>
    <row r="2591" spans="1:10" x14ac:dyDescent="0.25">
      <c r="A2591">
        <v>2005</v>
      </c>
      <c r="B2591" t="s">
        <v>22</v>
      </c>
      <c r="C2591">
        <f>data!J2592</f>
        <v>228.3</v>
      </c>
      <c r="D2591">
        <f>data!K2592</f>
        <v>85</v>
      </c>
      <c r="E2591">
        <f>data!L2592</f>
        <v>0.2</v>
      </c>
      <c r="F2591">
        <f>data!M2592</f>
        <v>2</v>
      </c>
      <c r="G2591">
        <f>data!Q2592</f>
        <v>13891.5</v>
      </c>
      <c r="H2591">
        <f>data!R2592</f>
        <v>50</v>
      </c>
      <c r="I2591">
        <f>data!S2592</f>
        <v>0.2</v>
      </c>
      <c r="J2591">
        <f>data!T2592</f>
        <v>27</v>
      </c>
    </row>
    <row r="2592" spans="1:10" x14ac:dyDescent="0.25">
      <c r="A2592">
        <v>2005</v>
      </c>
      <c r="B2592" t="s">
        <v>274</v>
      </c>
      <c r="C2592">
        <f>data!J2593</f>
        <v>0</v>
      </c>
      <c r="D2592" t="str">
        <f>data!K2593</f>
        <v/>
      </c>
      <c r="E2592">
        <f>data!L2593</f>
        <v>0</v>
      </c>
      <c r="F2592">
        <f>data!M2593</f>
        <v>0</v>
      </c>
      <c r="G2592">
        <f>data!Q2593</f>
        <v>0</v>
      </c>
      <c r="H2592" t="str">
        <f>data!R2593</f>
        <v/>
      </c>
      <c r="I2592">
        <f>data!S2593</f>
        <v>0</v>
      </c>
      <c r="J2592">
        <f>data!T2593</f>
        <v>0</v>
      </c>
    </row>
    <row r="2593" spans="1:10" x14ac:dyDescent="0.25">
      <c r="A2593">
        <v>2005</v>
      </c>
      <c r="B2593" t="s">
        <v>469</v>
      </c>
      <c r="C2593">
        <f>data!J2594</f>
        <v>0</v>
      </c>
      <c r="D2593" t="str">
        <f>data!K2594</f>
        <v/>
      </c>
      <c r="E2593">
        <f>data!L2594</f>
        <v>0</v>
      </c>
      <c r="F2593">
        <f>data!M2594</f>
        <v>0</v>
      </c>
      <c r="G2593">
        <f>data!Q2594</f>
        <v>903.1</v>
      </c>
      <c r="H2593">
        <f>data!R2594</f>
        <v>169</v>
      </c>
      <c r="I2593">
        <f>data!S2594</f>
        <v>0</v>
      </c>
      <c r="J2593">
        <f>data!T2594</f>
        <v>3</v>
      </c>
    </row>
    <row r="2594" spans="1:10" x14ac:dyDescent="0.25">
      <c r="A2594">
        <v>2005</v>
      </c>
      <c r="B2594" t="s">
        <v>23</v>
      </c>
      <c r="C2594">
        <f>data!J2595</f>
        <v>808.7</v>
      </c>
      <c r="D2594">
        <f>data!K2595</f>
        <v>42</v>
      </c>
      <c r="E2594">
        <f>data!L2595</f>
        <v>0.9</v>
      </c>
      <c r="F2594">
        <f>data!M2595</f>
        <v>5</v>
      </c>
      <c r="G2594">
        <f>data!Q2595</f>
        <v>65897.2</v>
      </c>
      <c r="H2594">
        <f>data!R2595</f>
        <v>18</v>
      </c>
      <c r="I2594">
        <f>data!S2595</f>
        <v>0.7</v>
      </c>
      <c r="J2594">
        <f>data!T2595</f>
        <v>69</v>
      </c>
    </row>
    <row r="2595" spans="1:10" x14ac:dyDescent="0.25">
      <c r="A2595">
        <v>2005</v>
      </c>
      <c r="B2595" t="s">
        <v>135</v>
      </c>
      <c r="C2595">
        <f>data!J2596</f>
        <v>27.6</v>
      </c>
      <c r="D2595">
        <f>data!K2596</f>
        <v>165</v>
      </c>
      <c r="E2595">
        <f>data!L2596</f>
        <v>0</v>
      </c>
      <c r="F2595">
        <f>data!M2596</f>
        <v>1</v>
      </c>
      <c r="G2595">
        <f>data!Q2596</f>
        <v>3223.8</v>
      </c>
      <c r="H2595">
        <f>data!R2596</f>
        <v>103</v>
      </c>
      <c r="I2595">
        <f>data!S2596</f>
        <v>0</v>
      </c>
      <c r="J2595">
        <f>data!T2596</f>
        <v>29</v>
      </c>
    </row>
    <row r="2596" spans="1:10" x14ac:dyDescent="0.25">
      <c r="A2596">
        <v>2005</v>
      </c>
      <c r="B2596" t="s">
        <v>485</v>
      </c>
      <c r="C2596">
        <f>data!J2597</f>
        <v>0</v>
      </c>
      <c r="D2596" t="str">
        <f>data!K2597</f>
        <v/>
      </c>
      <c r="E2596">
        <f>data!L2597</f>
        <v>0</v>
      </c>
      <c r="F2596">
        <f>data!M2597</f>
        <v>0</v>
      </c>
      <c r="G2596">
        <f>data!Q2597</f>
        <v>0</v>
      </c>
      <c r="H2596" t="str">
        <f>data!R2597</f>
        <v/>
      </c>
      <c r="I2596">
        <f>data!S2597</f>
        <v>0</v>
      </c>
      <c r="J2596">
        <f>data!T2597</f>
        <v>0</v>
      </c>
    </row>
    <row r="2597" spans="1:10" x14ac:dyDescent="0.25">
      <c r="A2597">
        <v>2005</v>
      </c>
      <c r="B2597" t="s">
        <v>235</v>
      </c>
      <c r="C2597">
        <f>data!J2598</f>
        <v>435.9</v>
      </c>
      <c r="D2597">
        <f>data!K2598</f>
        <v>63</v>
      </c>
      <c r="E2597">
        <f>data!L2598</f>
        <v>0.5</v>
      </c>
      <c r="F2597">
        <f>data!M2598</f>
        <v>3</v>
      </c>
      <c r="G2597">
        <f>data!Q2598</f>
        <v>2291.1999999999998</v>
      </c>
      <c r="H2597">
        <f>data!R2598</f>
        <v>116</v>
      </c>
      <c r="I2597">
        <f>data!S2598</f>
        <v>0</v>
      </c>
      <c r="J2597">
        <f>data!T2598</f>
        <v>16</v>
      </c>
    </row>
    <row r="2598" spans="1:10" x14ac:dyDescent="0.25">
      <c r="A2598">
        <v>2005</v>
      </c>
      <c r="B2598" t="s">
        <v>236</v>
      </c>
      <c r="C2598">
        <f>data!J2599</f>
        <v>918.5</v>
      </c>
      <c r="D2598">
        <f>data!K2599</f>
        <v>39</v>
      </c>
      <c r="E2598">
        <f>data!L2599</f>
        <v>1</v>
      </c>
      <c r="F2598">
        <f>data!M2599</f>
        <v>4</v>
      </c>
      <c r="G2598">
        <f>data!Q2599</f>
        <v>64272.9</v>
      </c>
      <c r="H2598">
        <f>data!R2599</f>
        <v>19</v>
      </c>
      <c r="I2598">
        <f>data!S2599</f>
        <v>0.7</v>
      </c>
      <c r="J2598">
        <f>data!T2599</f>
        <v>36</v>
      </c>
    </row>
    <row r="2599" spans="1:10" x14ac:dyDescent="0.25">
      <c r="A2599">
        <v>2005</v>
      </c>
      <c r="B2599" t="s">
        <v>276</v>
      </c>
      <c r="C2599">
        <f>data!J2600</f>
        <v>0</v>
      </c>
      <c r="D2599" t="str">
        <f>data!K2600</f>
        <v/>
      </c>
      <c r="E2599">
        <f>data!L2600</f>
        <v>0</v>
      </c>
      <c r="F2599">
        <f>data!M2600</f>
        <v>0</v>
      </c>
      <c r="G2599">
        <f>data!Q2600</f>
        <v>1957.5</v>
      </c>
      <c r="H2599">
        <f>data!R2600</f>
        <v>127</v>
      </c>
      <c r="I2599">
        <f>data!S2600</f>
        <v>0</v>
      </c>
      <c r="J2599">
        <f>data!T2600</f>
        <v>12</v>
      </c>
    </row>
    <row r="2600" spans="1:10" x14ac:dyDescent="0.25">
      <c r="A2600">
        <v>2005</v>
      </c>
      <c r="B2600" t="s">
        <v>82</v>
      </c>
      <c r="C2600">
        <f>data!J2601</f>
        <v>422.9</v>
      </c>
      <c r="D2600">
        <f>data!K2601</f>
        <v>64</v>
      </c>
      <c r="E2600">
        <f>data!L2601</f>
        <v>0.4</v>
      </c>
      <c r="F2600">
        <f>data!M2601</f>
        <v>7</v>
      </c>
      <c r="G2600">
        <f>data!Q2601</f>
        <v>89398.6</v>
      </c>
      <c r="H2600">
        <f>data!R2601</f>
        <v>13</v>
      </c>
      <c r="I2600">
        <f>data!S2601</f>
        <v>1</v>
      </c>
      <c r="J2600">
        <f>data!T2601</f>
        <v>42</v>
      </c>
    </row>
    <row r="2601" spans="1:10" x14ac:dyDescent="0.25">
      <c r="A2601">
        <v>2005</v>
      </c>
      <c r="B2601" t="s">
        <v>277</v>
      </c>
      <c r="C2601">
        <f>data!J2602</f>
        <v>0</v>
      </c>
      <c r="D2601" t="str">
        <f>data!K2602</f>
        <v/>
      </c>
      <c r="E2601">
        <f>data!L2602</f>
        <v>0</v>
      </c>
      <c r="F2601">
        <f>data!M2602</f>
        <v>0</v>
      </c>
      <c r="G2601">
        <f>data!Q2602</f>
        <v>0</v>
      </c>
      <c r="H2601" t="str">
        <f>data!R2602</f>
        <v/>
      </c>
      <c r="I2601">
        <f>data!S2602</f>
        <v>0</v>
      </c>
      <c r="J2601">
        <f>data!T2602</f>
        <v>0</v>
      </c>
    </row>
    <row r="2602" spans="1:10" x14ac:dyDescent="0.25">
      <c r="A2602">
        <v>2005</v>
      </c>
      <c r="B2602" t="s">
        <v>83</v>
      </c>
      <c r="C2602">
        <f>data!J2603</f>
        <v>1025.2</v>
      </c>
      <c r="D2602">
        <f>data!K2603</f>
        <v>33</v>
      </c>
      <c r="E2602">
        <f>data!L2603</f>
        <v>1.1000000000000001</v>
      </c>
      <c r="F2602">
        <f>data!M2603</f>
        <v>5</v>
      </c>
      <c r="G2602">
        <f>data!Q2603</f>
        <v>26860.7</v>
      </c>
      <c r="H2602">
        <f>data!R2603</f>
        <v>40</v>
      </c>
      <c r="I2602">
        <f>data!S2603</f>
        <v>0.3</v>
      </c>
      <c r="J2602">
        <f>data!T2603</f>
        <v>72</v>
      </c>
    </row>
    <row r="2603" spans="1:10" x14ac:dyDescent="0.25">
      <c r="A2603">
        <v>2005</v>
      </c>
      <c r="B2603" t="s">
        <v>278</v>
      </c>
      <c r="C2603">
        <f>data!J2604</f>
        <v>0</v>
      </c>
      <c r="D2603" t="str">
        <f>data!K2604</f>
        <v/>
      </c>
      <c r="E2603">
        <f>data!L2604</f>
        <v>0</v>
      </c>
      <c r="F2603">
        <f>data!M2604</f>
        <v>0</v>
      </c>
      <c r="G2603">
        <f>data!Q2604</f>
        <v>0</v>
      </c>
      <c r="H2603" t="str">
        <f>data!R2604</f>
        <v/>
      </c>
      <c r="I2603">
        <f>data!S2604</f>
        <v>0</v>
      </c>
      <c r="J2603">
        <f>data!T2604</f>
        <v>0</v>
      </c>
    </row>
    <row r="2604" spans="1:10" x14ac:dyDescent="0.25">
      <c r="A2604">
        <v>2005</v>
      </c>
      <c r="B2604" t="s">
        <v>139</v>
      </c>
      <c r="C2604">
        <f>data!J2605</f>
        <v>0</v>
      </c>
      <c r="D2604" t="str">
        <f>data!K2605</f>
        <v/>
      </c>
      <c r="E2604">
        <f>data!L2605</f>
        <v>0</v>
      </c>
      <c r="F2604">
        <f>data!M2605</f>
        <v>0</v>
      </c>
      <c r="G2604">
        <f>data!Q2605</f>
        <v>2431.1999999999998</v>
      </c>
      <c r="H2604">
        <f>data!R2605</f>
        <v>114</v>
      </c>
      <c r="I2604">
        <f>data!S2605</f>
        <v>0</v>
      </c>
      <c r="J2604">
        <f>data!T2605</f>
        <v>9</v>
      </c>
    </row>
    <row r="2605" spans="1:10" x14ac:dyDescent="0.25">
      <c r="A2605">
        <v>2005</v>
      </c>
      <c r="B2605" t="s">
        <v>230</v>
      </c>
      <c r="C2605">
        <f>data!J2606</f>
        <v>0</v>
      </c>
      <c r="D2605" t="str">
        <f>data!K2606</f>
        <v/>
      </c>
      <c r="E2605">
        <f>data!L2606</f>
        <v>0</v>
      </c>
      <c r="F2605">
        <f>data!M2606</f>
        <v>0</v>
      </c>
      <c r="G2605">
        <f>data!Q2606</f>
        <v>0</v>
      </c>
      <c r="H2605" t="str">
        <f>data!R2606</f>
        <v/>
      </c>
      <c r="I2605">
        <f>data!S2606</f>
        <v>0</v>
      </c>
      <c r="J2605">
        <f>data!T2606</f>
        <v>0</v>
      </c>
    </row>
    <row r="2606" spans="1:10" x14ac:dyDescent="0.25">
      <c r="A2606">
        <v>2005</v>
      </c>
      <c r="B2606" t="s">
        <v>486</v>
      </c>
      <c r="C2606">
        <f>data!J2607</f>
        <v>0</v>
      </c>
      <c r="D2606" t="str">
        <f>data!K2607</f>
        <v/>
      </c>
      <c r="E2606">
        <f>data!L2607</f>
        <v>0</v>
      </c>
      <c r="F2606">
        <f>data!M2607</f>
        <v>0</v>
      </c>
      <c r="G2606">
        <f>data!Q2607</f>
        <v>0</v>
      </c>
      <c r="H2606" t="str">
        <f>data!R2607</f>
        <v/>
      </c>
      <c r="I2606">
        <f>data!S2607</f>
        <v>0</v>
      </c>
      <c r="J2606">
        <f>data!T2607</f>
        <v>0</v>
      </c>
    </row>
    <row r="2607" spans="1:10" x14ac:dyDescent="0.25">
      <c r="A2607">
        <v>2005</v>
      </c>
      <c r="B2607" t="s">
        <v>140</v>
      </c>
      <c r="C2607">
        <f>data!J2608</f>
        <v>40</v>
      </c>
      <c r="D2607">
        <f>data!K2608</f>
        <v>157</v>
      </c>
      <c r="E2607">
        <f>data!L2608</f>
        <v>0</v>
      </c>
      <c r="F2607">
        <f>data!M2608</f>
        <v>1</v>
      </c>
      <c r="G2607">
        <f>data!Q2608</f>
        <v>1075.5</v>
      </c>
      <c r="H2607">
        <f>data!R2608</f>
        <v>152</v>
      </c>
      <c r="I2607">
        <f>data!S2608</f>
        <v>0</v>
      </c>
      <c r="J2607">
        <f>data!T2608</f>
        <v>5</v>
      </c>
    </row>
    <row r="2608" spans="1:10" x14ac:dyDescent="0.25">
      <c r="A2608">
        <v>2005</v>
      </c>
      <c r="B2608" t="s">
        <v>24</v>
      </c>
      <c r="C2608">
        <f>data!J2609</f>
        <v>616.6</v>
      </c>
      <c r="D2608">
        <f>data!K2609</f>
        <v>49</v>
      </c>
      <c r="E2608">
        <f>data!L2609</f>
        <v>0.7</v>
      </c>
      <c r="F2608">
        <f>data!M2609</f>
        <v>4</v>
      </c>
      <c r="G2608">
        <f>data!Q2609</f>
        <v>52309.7</v>
      </c>
      <c r="H2608">
        <f>data!R2609</f>
        <v>26</v>
      </c>
      <c r="I2608">
        <f>data!S2609</f>
        <v>0.6</v>
      </c>
      <c r="J2608">
        <f>data!T2609</f>
        <v>72</v>
      </c>
    </row>
    <row r="2609" spans="1:10" x14ac:dyDescent="0.25">
      <c r="A2609">
        <v>2005</v>
      </c>
      <c r="B2609" t="s">
        <v>455</v>
      </c>
      <c r="C2609">
        <f>data!J2610</f>
        <v>0</v>
      </c>
      <c r="D2609" t="str">
        <f>data!K2610</f>
        <v/>
      </c>
      <c r="E2609">
        <f>data!L2610</f>
        <v>0</v>
      </c>
      <c r="F2609">
        <f>data!M2610</f>
        <v>0</v>
      </c>
      <c r="G2609">
        <f>data!Q2610</f>
        <v>0</v>
      </c>
      <c r="H2609" t="str">
        <f>data!R2610</f>
        <v/>
      </c>
      <c r="I2609">
        <f>data!S2610</f>
        <v>0</v>
      </c>
      <c r="J2609">
        <f>data!T2610</f>
        <v>0</v>
      </c>
    </row>
    <row r="2610" spans="1:10" x14ac:dyDescent="0.25">
      <c r="A2610">
        <v>2005</v>
      </c>
      <c r="B2610" t="s">
        <v>365</v>
      </c>
      <c r="C2610">
        <f>data!J2611</f>
        <v>0</v>
      </c>
      <c r="D2610" t="str">
        <f>data!K2611</f>
        <v/>
      </c>
      <c r="E2610">
        <f>data!L2611</f>
        <v>0</v>
      </c>
      <c r="F2610">
        <f>data!M2611</f>
        <v>0</v>
      </c>
      <c r="G2610">
        <f>data!Q2611</f>
        <v>0</v>
      </c>
      <c r="H2610" t="str">
        <f>data!R2611</f>
        <v/>
      </c>
      <c r="I2610">
        <f>data!S2611</f>
        <v>0</v>
      </c>
      <c r="J2610">
        <f>data!T2611</f>
        <v>0</v>
      </c>
    </row>
    <row r="2611" spans="1:10" x14ac:dyDescent="0.25">
      <c r="A2611">
        <v>2005</v>
      </c>
      <c r="B2611" t="s">
        <v>141</v>
      </c>
      <c r="C2611">
        <f>data!J2612</f>
        <v>0</v>
      </c>
      <c r="D2611" t="str">
        <f>data!K2612</f>
        <v/>
      </c>
      <c r="E2611">
        <f>data!L2612</f>
        <v>0</v>
      </c>
      <c r="F2611">
        <f>data!M2612</f>
        <v>0</v>
      </c>
      <c r="G2611">
        <f>data!Q2612</f>
        <v>4499.7</v>
      </c>
      <c r="H2611">
        <f>data!R2612</f>
        <v>86</v>
      </c>
      <c r="I2611">
        <f>data!S2612</f>
        <v>0.1</v>
      </c>
      <c r="J2611">
        <f>data!T2612</f>
        <v>8</v>
      </c>
    </row>
    <row r="2612" spans="1:10" x14ac:dyDescent="0.25">
      <c r="A2612">
        <v>2005</v>
      </c>
      <c r="B2612" t="s">
        <v>456</v>
      </c>
      <c r="C2612">
        <f>data!J2613</f>
        <v>0</v>
      </c>
      <c r="D2612" t="str">
        <f>data!K2613</f>
        <v/>
      </c>
      <c r="E2612">
        <f>data!L2613</f>
        <v>0</v>
      </c>
      <c r="F2612">
        <f>data!M2613</f>
        <v>0</v>
      </c>
      <c r="G2612">
        <f>data!Q2613</f>
        <v>0</v>
      </c>
      <c r="H2612" t="str">
        <f>data!R2613</f>
        <v/>
      </c>
      <c r="I2612">
        <f>data!S2613</f>
        <v>0</v>
      </c>
      <c r="J2612">
        <f>data!T2613</f>
        <v>0</v>
      </c>
    </row>
    <row r="2613" spans="1:10" x14ac:dyDescent="0.25">
      <c r="A2613">
        <v>2005</v>
      </c>
      <c r="B2613" t="s">
        <v>281</v>
      </c>
      <c r="C2613">
        <f>data!J2614</f>
        <v>0</v>
      </c>
      <c r="D2613" t="str">
        <f>data!K2614</f>
        <v/>
      </c>
      <c r="E2613">
        <f>data!L2614</f>
        <v>0</v>
      </c>
      <c r="F2613">
        <f>data!M2614</f>
        <v>0</v>
      </c>
      <c r="G2613">
        <f>data!Q2614</f>
        <v>0</v>
      </c>
      <c r="H2613" t="str">
        <f>data!R2614</f>
        <v/>
      </c>
      <c r="I2613">
        <f>data!S2614</f>
        <v>0</v>
      </c>
      <c r="J2613">
        <f>data!T2614</f>
        <v>0</v>
      </c>
    </row>
    <row r="2614" spans="1:10" x14ac:dyDescent="0.25">
      <c r="A2614">
        <v>2005</v>
      </c>
      <c r="B2614" t="s">
        <v>457</v>
      </c>
      <c r="C2614">
        <f>data!J2615</f>
        <v>0</v>
      </c>
      <c r="D2614" t="str">
        <f>data!K2615</f>
        <v/>
      </c>
      <c r="E2614">
        <f>data!L2615</f>
        <v>0</v>
      </c>
      <c r="F2614">
        <f>data!M2615</f>
        <v>0</v>
      </c>
      <c r="G2614">
        <f>data!Q2615</f>
        <v>0</v>
      </c>
      <c r="H2614" t="str">
        <f>data!R2615</f>
        <v/>
      </c>
      <c r="I2614">
        <f>data!S2615</f>
        <v>0</v>
      </c>
      <c r="J2614">
        <f>data!T2615</f>
        <v>0</v>
      </c>
    </row>
    <row r="2615" spans="1:10" x14ac:dyDescent="0.25">
      <c r="A2615">
        <v>2005</v>
      </c>
      <c r="B2615" t="s">
        <v>239</v>
      </c>
      <c r="C2615">
        <f>data!J2616</f>
        <v>76.099999999999994</v>
      </c>
      <c r="D2615">
        <f>data!K2616</f>
        <v>137</v>
      </c>
      <c r="E2615">
        <f>data!L2616</f>
        <v>0.1</v>
      </c>
      <c r="F2615">
        <f>data!M2616</f>
        <v>2</v>
      </c>
      <c r="G2615">
        <f>data!Q2616</f>
        <v>1290.2</v>
      </c>
      <c r="H2615">
        <f>data!R2616</f>
        <v>146</v>
      </c>
      <c r="I2615">
        <f>data!S2616</f>
        <v>0</v>
      </c>
      <c r="J2615">
        <f>data!T2616</f>
        <v>10</v>
      </c>
    </row>
    <row r="2616" spans="1:10" x14ac:dyDescent="0.25">
      <c r="A2616">
        <v>2005</v>
      </c>
      <c r="B2616" t="s">
        <v>85</v>
      </c>
      <c r="C2616">
        <f>data!J2617</f>
        <v>0</v>
      </c>
      <c r="D2616" t="str">
        <f>data!K2617</f>
        <v/>
      </c>
      <c r="E2616">
        <f>data!L2617</f>
        <v>0</v>
      </c>
      <c r="F2616">
        <f>data!M2617</f>
        <v>0</v>
      </c>
      <c r="G2616">
        <f>data!Q2617</f>
        <v>0</v>
      </c>
      <c r="H2616" t="str">
        <f>data!R2617</f>
        <v/>
      </c>
      <c r="I2616">
        <f>data!S2617</f>
        <v>0</v>
      </c>
      <c r="J2616">
        <f>data!T2617</f>
        <v>0</v>
      </c>
    </row>
    <row r="2617" spans="1:10" x14ac:dyDescent="0.25">
      <c r="A2617">
        <v>2005</v>
      </c>
      <c r="B2617" t="s">
        <v>470</v>
      </c>
      <c r="C2617">
        <f>data!J2618</f>
        <v>171.4</v>
      </c>
      <c r="D2617">
        <f>data!K2618</f>
        <v>96</v>
      </c>
      <c r="E2617">
        <f>data!L2618</f>
        <v>0.2</v>
      </c>
      <c r="F2617">
        <f>data!M2618</f>
        <v>1</v>
      </c>
      <c r="G2617">
        <f>data!Q2618</f>
        <v>10420.799999999999</v>
      </c>
      <c r="H2617" t="str">
        <f>data!R2618</f>
        <v/>
      </c>
      <c r="I2617">
        <f>data!S2618</f>
        <v>0.1</v>
      </c>
      <c r="J2617">
        <f>data!T2618</f>
        <v>31</v>
      </c>
    </row>
    <row r="2618" spans="1:10" x14ac:dyDescent="0.25">
      <c r="A2618">
        <v>2005</v>
      </c>
      <c r="B2618" t="s">
        <v>471</v>
      </c>
      <c r="C2618">
        <f>data!J2619</f>
        <v>0</v>
      </c>
      <c r="D2618" t="str">
        <f>data!K2619</f>
        <v/>
      </c>
      <c r="E2618">
        <f>data!L2619</f>
        <v>0</v>
      </c>
      <c r="F2618">
        <f>data!M2619</f>
        <v>0</v>
      </c>
      <c r="G2618">
        <f>data!Q2619</f>
        <v>0</v>
      </c>
      <c r="H2618" t="str">
        <f>data!R2619</f>
        <v/>
      </c>
      <c r="I2618">
        <f>data!S2619</f>
        <v>0</v>
      </c>
      <c r="J2618">
        <f>data!T2619</f>
        <v>0</v>
      </c>
    </row>
    <row r="2619" spans="1:10" x14ac:dyDescent="0.25">
      <c r="A2619">
        <v>2005</v>
      </c>
      <c r="B2619" t="s">
        <v>487</v>
      </c>
      <c r="C2619">
        <f>data!J2620</f>
        <v>0</v>
      </c>
      <c r="D2619" t="str">
        <f>data!K2620</f>
        <v/>
      </c>
      <c r="E2619">
        <f>data!L2620</f>
        <v>0</v>
      </c>
      <c r="F2619">
        <f>data!M2620</f>
        <v>0</v>
      </c>
      <c r="G2619">
        <f>data!Q2620</f>
        <v>1969.8</v>
      </c>
      <c r="H2619">
        <f>data!R2620</f>
        <v>125</v>
      </c>
      <c r="I2619">
        <f>data!S2620</f>
        <v>0</v>
      </c>
      <c r="J2619">
        <f>data!T2620</f>
        <v>8</v>
      </c>
    </row>
    <row r="2620" spans="1:10" x14ac:dyDescent="0.25">
      <c r="A2620">
        <v>2005</v>
      </c>
      <c r="B2620" t="s">
        <v>26</v>
      </c>
      <c r="C2620">
        <f>data!J2621</f>
        <v>573.79999999999995</v>
      </c>
      <c r="D2620">
        <f>data!K2621</f>
        <v>52</v>
      </c>
      <c r="E2620">
        <f>data!L2621</f>
        <v>0.6</v>
      </c>
      <c r="F2620">
        <f>data!M2621</f>
        <v>1</v>
      </c>
      <c r="G2620">
        <f>data!Q2621</f>
        <v>0</v>
      </c>
      <c r="H2620" t="str">
        <f>data!R2621</f>
        <v/>
      </c>
      <c r="I2620">
        <f>data!S2621</f>
        <v>0</v>
      </c>
      <c r="J2620">
        <f>data!T2621</f>
        <v>0</v>
      </c>
    </row>
    <row r="2621" spans="1:10" x14ac:dyDescent="0.25">
      <c r="A2621">
        <v>2005</v>
      </c>
      <c r="B2621" t="s">
        <v>27</v>
      </c>
      <c r="C2621">
        <f>data!J2622</f>
        <v>0</v>
      </c>
      <c r="D2621" t="str">
        <f>data!K2622</f>
        <v/>
      </c>
      <c r="E2621">
        <f>data!L2622</f>
        <v>0</v>
      </c>
      <c r="F2621">
        <f>data!M2622</f>
        <v>0</v>
      </c>
      <c r="G2621">
        <f>data!Q2622</f>
        <v>0</v>
      </c>
      <c r="H2621" t="str">
        <f>data!R2622</f>
        <v/>
      </c>
      <c r="I2621">
        <f>data!S2622</f>
        <v>0</v>
      </c>
      <c r="J2621">
        <f>data!T2622</f>
        <v>0</v>
      </c>
    </row>
    <row r="2622" spans="1:10" x14ac:dyDescent="0.25">
      <c r="A2622">
        <v>2005</v>
      </c>
      <c r="B2622" t="s">
        <v>282</v>
      </c>
      <c r="C2622">
        <f>data!J2623</f>
        <v>0</v>
      </c>
      <c r="D2622" t="str">
        <f>data!K2623</f>
        <v/>
      </c>
      <c r="E2622">
        <f>data!L2623</f>
        <v>0</v>
      </c>
      <c r="F2622">
        <f>data!M2623</f>
        <v>0</v>
      </c>
      <c r="G2622">
        <f>data!Q2623</f>
        <v>0</v>
      </c>
      <c r="H2622" t="str">
        <f>data!R2623</f>
        <v/>
      </c>
      <c r="I2622">
        <f>data!S2623</f>
        <v>0</v>
      </c>
      <c r="J2622">
        <f>data!T2623</f>
        <v>0</v>
      </c>
    </row>
    <row r="2623" spans="1:10" x14ac:dyDescent="0.25">
      <c r="A2623">
        <v>2005</v>
      </c>
      <c r="B2623" t="s">
        <v>243</v>
      </c>
      <c r="C2623">
        <f>data!J2624</f>
        <v>0</v>
      </c>
      <c r="D2623" t="str">
        <f>data!K2624</f>
        <v/>
      </c>
      <c r="E2623">
        <f>data!L2624</f>
        <v>0</v>
      </c>
      <c r="F2623">
        <f>data!M2624</f>
        <v>0</v>
      </c>
      <c r="G2623">
        <f>data!Q2624</f>
        <v>0</v>
      </c>
      <c r="H2623" t="str">
        <f>data!R2624</f>
        <v/>
      </c>
      <c r="I2623">
        <f>data!S2624</f>
        <v>0</v>
      </c>
      <c r="J2623">
        <f>data!T2624</f>
        <v>0</v>
      </c>
    </row>
    <row r="2624" spans="1:10" x14ac:dyDescent="0.25">
      <c r="A2624">
        <v>2005</v>
      </c>
      <c r="B2624" t="s">
        <v>88</v>
      </c>
      <c r="C2624">
        <f>data!J2625</f>
        <v>273.7</v>
      </c>
      <c r="D2624">
        <f>data!K2625</f>
        <v>80</v>
      </c>
      <c r="E2624">
        <f>data!L2625</f>
        <v>0.3</v>
      </c>
      <c r="F2624">
        <f>data!M2625</f>
        <v>1</v>
      </c>
      <c r="G2624">
        <f>data!Q2625</f>
        <v>10341.200000000001</v>
      </c>
      <c r="H2624">
        <f>data!R2625</f>
        <v>54</v>
      </c>
      <c r="I2624">
        <f>data!S2625</f>
        <v>0.1</v>
      </c>
      <c r="J2624">
        <f>data!T2625</f>
        <v>24</v>
      </c>
    </row>
    <row r="2625" spans="1:10" x14ac:dyDescent="0.25">
      <c r="A2625">
        <v>2005</v>
      </c>
      <c r="B2625" t="s">
        <v>28</v>
      </c>
      <c r="C2625">
        <f>data!J2626</f>
        <v>920.2</v>
      </c>
      <c r="D2625">
        <f>data!K2626</f>
        <v>38</v>
      </c>
      <c r="E2625">
        <f>data!L2626</f>
        <v>1</v>
      </c>
      <c r="F2625">
        <f>data!M2626</f>
        <v>5</v>
      </c>
      <c r="G2625">
        <f>data!Q2626</f>
        <v>56221.1</v>
      </c>
      <c r="H2625">
        <f>data!R2626</f>
        <v>22</v>
      </c>
      <c r="I2625">
        <f>data!S2626</f>
        <v>0.6</v>
      </c>
      <c r="J2625">
        <f>data!T2626</f>
        <v>54</v>
      </c>
    </row>
    <row r="2626" spans="1:10" x14ac:dyDescent="0.25">
      <c r="A2626">
        <v>2005</v>
      </c>
      <c r="B2626" t="s">
        <v>145</v>
      </c>
      <c r="C2626">
        <f>data!J2627</f>
        <v>4093.8</v>
      </c>
      <c r="D2626">
        <f>data!K2627</f>
        <v>9</v>
      </c>
      <c r="E2626">
        <f>data!L2627</f>
        <v>4.3</v>
      </c>
      <c r="F2626">
        <f>data!M2627</f>
        <v>9</v>
      </c>
      <c r="G2626">
        <f>data!Q2627</f>
        <v>9781</v>
      </c>
      <c r="H2626">
        <f>data!R2627</f>
        <v>56</v>
      </c>
      <c r="I2626">
        <f>data!S2627</f>
        <v>0.1</v>
      </c>
      <c r="J2626">
        <f>data!T2627</f>
        <v>46</v>
      </c>
    </row>
    <row r="2627" spans="1:10" x14ac:dyDescent="0.25">
      <c r="A2627">
        <v>2005</v>
      </c>
      <c r="B2627" t="s">
        <v>459</v>
      </c>
      <c r="C2627">
        <f>data!J2628</f>
        <v>0</v>
      </c>
      <c r="D2627" t="str">
        <f>data!K2628</f>
        <v/>
      </c>
      <c r="E2627">
        <f>data!L2628</f>
        <v>0</v>
      </c>
      <c r="F2627">
        <f>data!M2628</f>
        <v>0</v>
      </c>
      <c r="G2627">
        <f>data!Q2628</f>
        <v>0</v>
      </c>
      <c r="H2627" t="str">
        <f>data!R2628</f>
        <v/>
      </c>
      <c r="I2627">
        <f>data!S2628</f>
        <v>0</v>
      </c>
      <c r="J2627">
        <f>data!T2628</f>
        <v>0</v>
      </c>
    </row>
    <row r="2628" spans="1:10" x14ac:dyDescent="0.25">
      <c r="A2628">
        <v>2005</v>
      </c>
      <c r="B2628" t="s">
        <v>283</v>
      </c>
      <c r="C2628">
        <f>data!J2629</f>
        <v>212.6</v>
      </c>
      <c r="D2628" t="str">
        <f>data!K2629</f>
        <v/>
      </c>
      <c r="E2628">
        <f>data!L2629</f>
        <v>0.2</v>
      </c>
      <c r="F2628">
        <f>data!M2629</f>
        <v>2</v>
      </c>
      <c r="G2628">
        <f>data!Q2629</f>
        <v>1002.5</v>
      </c>
      <c r="H2628">
        <f>data!R2629</f>
        <v>159</v>
      </c>
      <c r="I2628">
        <f>data!S2629</f>
        <v>0</v>
      </c>
      <c r="J2628">
        <f>data!T2629</f>
        <v>15</v>
      </c>
    </row>
    <row r="2629" spans="1:10" x14ac:dyDescent="0.25">
      <c r="A2629">
        <v>2005</v>
      </c>
      <c r="B2629" t="s">
        <v>90</v>
      </c>
      <c r="C2629">
        <f>data!J2630</f>
        <v>287</v>
      </c>
      <c r="D2629">
        <f>data!K2630</f>
        <v>77</v>
      </c>
      <c r="E2629">
        <f>data!L2630</f>
        <v>0.3</v>
      </c>
      <c r="F2629">
        <f>data!M2630</f>
        <v>1</v>
      </c>
      <c r="G2629">
        <f>data!Q2630</f>
        <v>4226.6000000000004</v>
      </c>
      <c r="H2629">
        <f>data!R2630</f>
        <v>89</v>
      </c>
      <c r="I2629">
        <f>data!S2630</f>
        <v>0.1</v>
      </c>
      <c r="J2629">
        <f>data!T2630</f>
        <v>6</v>
      </c>
    </row>
    <row r="2630" spans="1:10" x14ac:dyDescent="0.25">
      <c r="A2630">
        <v>2005</v>
      </c>
      <c r="B2630" t="s">
        <v>29</v>
      </c>
      <c r="C2630">
        <f>data!J2631</f>
        <v>3302.7</v>
      </c>
      <c r="D2630">
        <f>data!K2631</f>
        <v>12</v>
      </c>
      <c r="E2630">
        <f>data!L2631</f>
        <v>3.5</v>
      </c>
      <c r="F2630">
        <f>data!M2631</f>
        <v>15</v>
      </c>
      <c r="G2630">
        <f>data!Q2631</f>
        <v>81531.899999999994</v>
      </c>
      <c r="H2630">
        <f>data!R2631</f>
        <v>15</v>
      </c>
      <c r="I2630">
        <f>data!S2631</f>
        <v>0.9</v>
      </c>
      <c r="J2630">
        <f>data!T2631</f>
        <v>164</v>
      </c>
    </row>
    <row r="2631" spans="1:10" x14ac:dyDescent="0.25">
      <c r="A2631">
        <v>2005</v>
      </c>
      <c r="B2631" t="s">
        <v>488</v>
      </c>
      <c r="C2631">
        <f>data!J2632</f>
        <v>0</v>
      </c>
      <c r="D2631" t="str">
        <f>data!K2632</f>
        <v/>
      </c>
      <c r="E2631">
        <f>data!L2632</f>
        <v>0</v>
      </c>
      <c r="F2631">
        <f>data!M2632</f>
        <v>0</v>
      </c>
      <c r="G2631">
        <f>data!Q2632</f>
        <v>0</v>
      </c>
      <c r="H2631" t="str">
        <f>data!R2632</f>
        <v/>
      </c>
      <c r="I2631">
        <f>data!S2632</f>
        <v>0</v>
      </c>
      <c r="J2631">
        <f>data!T2632</f>
        <v>0</v>
      </c>
    </row>
    <row r="2632" spans="1:10" x14ac:dyDescent="0.25">
      <c r="A2632">
        <v>2005</v>
      </c>
      <c r="B2632" t="s">
        <v>231</v>
      </c>
      <c r="C2632">
        <f>data!J2633</f>
        <v>127.1</v>
      </c>
      <c r="D2632">
        <f>data!K2633</f>
        <v>111</v>
      </c>
      <c r="E2632">
        <f>data!L2633</f>
        <v>0.1</v>
      </c>
      <c r="F2632">
        <f>data!M2633</f>
        <v>1</v>
      </c>
      <c r="G2632">
        <f>data!Q2633</f>
        <v>32185.5</v>
      </c>
      <c r="H2632" t="str">
        <f>data!R2633</f>
        <v/>
      </c>
      <c r="I2632">
        <f>data!S2633</f>
        <v>0.4</v>
      </c>
      <c r="J2632">
        <f>data!T2633</f>
        <v>66</v>
      </c>
    </row>
    <row r="2633" spans="1:10" x14ac:dyDescent="0.25">
      <c r="A2633">
        <v>2005</v>
      </c>
      <c r="B2633" t="s">
        <v>240</v>
      </c>
      <c r="C2633">
        <f>data!J2634</f>
        <v>0</v>
      </c>
      <c r="D2633" t="str">
        <f>data!K2634</f>
        <v/>
      </c>
      <c r="E2633">
        <f>data!L2634</f>
        <v>0</v>
      </c>
      <c r="F2633">
        <f>data!M2634</f>
        <v>0</v>
      </c>
      <c r="G2633">
        <f>data!Q2634</f>
        <v>0</v>
      </c>
      <c r="H2633" t="str">
        <f>data!R2634</f>
        <v/>
      </c>
      <c r="I2633">
        <f>data!S2634</f>
        <v>0</v>
      </c>
      <c r="J2633">
        <f>data!T2634</f>
        <v>0</v>
      </c>
    </row>
    <row r="2634" spans="1:10" x14ac:dyDescent="0.25">
      <c r="A2634">
        <v>2005</v>
      </c>
      <c r="B2634" t="s">
        <v>372</v>
      </c>
      <c r="C2634">
        <f>data!J2635</f>
        <v>130</v>
      </c>
      <c r="D2634">
        <f>data!K2635</f>
        <v>110</v>
      </c>
      <c r="E2634">
        <f>data!L2635</f>
        <v>0.1</v>
      </c>
      <c r="F2634">
        <f>data!M2635</f>
        <v>1</v>
      </c>
      <c r="G2634">
        <f>data!Q2635</f>
        <v>3828.9</v>
      </c>
      <c r="H2634">
        <f>data!R2635</f>
        <v>92</v>
      </c>
      <c r="I2634">
        <f>data!S2635</f>
        <v>0</v>
      </c>
      <c r="J2634">
        <f>data!T2635</f>
        <v>21</v>
      </c>
    </row>
    <row r="2635" spans="1:10" x14ac:dyDescent="0.25">
      <c r="A2635">
        <v>2005</v>
      </c>
      <c r="B2635" t="s">
        <v>287</v>
      </c>
      <c r="C2635">
        <f>data!J2636</f>
        <v>24</v>
      </c>
      <c r="D2635">
        <f>data!K2636</f>
        <v>167</v>
      </c>
      <c r="E2635">
        <f>data!L2636</f>
        <v>0</v>
      </c>
      <c r="F2635">
        <f>data!M2636</f>
        <v>1</v>
      </c>
      <c r="G2635">
        <f>data!Q2636</f>
        <v>0</v>
      </c>
      <c r="H2635" t="str">
        <f>data!R2636</f>
        <v/>
      </c>
      <c r="I2635">
        <f>data!S2636</f>
        <v>0</v>
      </c>
      <c r="J2635">
        <f>data!T2636</f>
        <v>0</v>
      </c>
    </row>
    <row r="2636" spans="1:10" x14ac:dyDescent="0.25">
      <c r="A2636">
        <v>2005</v>
      </c>
      <c r="B2636" t="s">
        <v>93</v>
      </c>
      <c r="C2636">
        <f>data!J2637</f>
        <v>0</v>
      </c>
      <c r="D2636" t="str">
        <f>data!K2637</f>
        <v/>
      </c>
      <c r="E2636">
        <f>data!L2637</f>
        <v>0</v>
      </c>
      <c r="F2636">
        <f>data!M2637</f>
        <v>0</v>
      </c>
      <c r="G2636">
        <f>data!Q2637</f>
        <v>4299</v>
      </c>
      <c r="H2636">
        <f>data!R2637</f>
        <v>88</v>
      </c>
      <c r="I2636">
        <f>data!S2637</f>
        <v>0.1</v>
      </c>
      <c r="J2636">
        <f>data!T2637</f>
        <v>2</v>
      </c>
    </row>
    <row r="2637" spans="1:10" x14ac:dyDescent="0.25">
      <c r="A2637">
        <v>2005</v>
      </c>
      <c r="B2637" t="s">
        <v>426</v>
      </c>
      <c r="C2637">
        <f>data!J2638</f>
        <v>0</v>
      </c>
      <c r="D2637" t="str">
        <f>data!K2638</f>
        <v/>
      </c>
      <c r="E2637">
        <f>data!L2638</f>
        <v>0</v>
      </c>
      <c r="F2637">
        <f>data!M2638</f>
        <v>0</v>
      </c>
      <c r="G2637">
        <f>data!Q2638</f>
        <v>3498.6</v>
      </c>
      <c r="H2637">
        <f>data!R2638</f>
        <v>97</v>
      </c>
      <c r="I2637">
        <f>data!S2638</f>
        <v>0</v>
      </c>
      <c r="J2637">
        <f>data!T2638</f>
        <v>5</v>
      </c>
    </row>
    <row r="2638" spans="1:10" x14ac:dyDescent="0.25">
      <c r="A2638">
        <v>2005</v>
      </c>
      <c r="B2638" t="s">
        <v>288</v>
      </c>
      <c r="C2638">
        <f>data!J2639</f>
        <v>0</v>
      </c>
      <c r="D2638" t="str">
        <f>data!K2639</f>
        <v/>
      </c>
      <c r="E2638">
        <f>data!L2639</f>
        <v>0</v>
      </c>
      <c r="F2638">
        <f>data!M2639</f>
        <v>0</v>
      </c>
      <c r="G2638">
        <f>data!Q2639</f>
        <v>0</v>
      </c>
      <c r="H2638" t="str">
        <f>data!R2639</f>
        <v/>
      </c>
      <c r="I2638">
        <f>data!S2639</f>
        <v>0</v>
      </c>
      <c r="J2638">
        <f>data!T2639</f>
        <v>0</v>
      </c>
    </row>
    <row r="2639" spans="1:10" x14ac:dyDescent="0.25">
      <c r="A2639">
        <v>2005</v>
      </c>
      <c r="B2639" t="s">
        <v>289</v>
      </c>
      <c r="C2639">
        <f>data!J2640</f>
        <v>0</v>
      </c>
      <c r="D2639" t="str">
        <f>data!K2640</f>
        <v/>
      </c>
      <c r="E2639">
        <f>data!L2640</f>
        <v>0</v>
      </c>
      <c r="F2639">
        <f>data!M2640</f>
        <v>0</v>
      </c>
      <c r="G2639">
        <f>data!Q2640</f>
        <v>0</v>
      </c>
      <c r="H2639" t="str">
        <f>data!R2640</f>
        <v/>
      </c>
      <c r="I2639">
        <f>data!S2640</f>
        <v>0</v>
      </c>
      <c r="J2639">
        <f>data!T2640</f>
        <v>0</v>
      </c>
    </row>
    <row r="2640" spans="1:10" x14ac:dyDescent="0.25">
      <c r="A2640">
        <v>2005</v>
      </c>
      <c r="B2640" t="s">
        <v>475</v>
      </c>
      <c r="C2640">
        <f>data!J2641</f>
        <v>1895.7</v>
      </c>
      <c r="D2640">
        <f>data!K2641</f>
        <v>22</v>
      </c>
      <c r="E2640">
        <f>data!L2641</f>
        <v>2</v>
      </c>
      <c r="F2640">
        <f>data!M2641</f>
        <v>6</v>
      </c>
      <c r="G2640">
        <f>data!Q2641</f>
        <v>137902</v>
      </c>
      <c r="H2640" t="str">
        <f>data!R2641</f>
        <v/>
      </c>
      <c r="I2640">
        <f>data!S2641</f>
        <v>1.5</v>
      </c>
      <c r="J2640">
        <f>data!T2641</f>
        <v>96</v>
      </c>
    </row>
    <row r="2641" spans="1:10" x14ac:dyDescent="0.25">
      <c r="A2641">
        <v>2005</v>
      </c>
      <c r="B2641" t="s">
        <v>290</v>
      </c>
      <c r="C2641">
        <f>data!J2642</f>
        <v>0</v>
      </c>
      <c r="D2641" t="str">
        <f>data!K2642</f>
        <v/>
      </c>
      <c r="E2641">
        <f>data!L2642</f>
        <v>0</v>
      </c>
      <c r="F2641">
        <f>data!M2642</f>
        <v>0</v>
      </c>
      <c r="G2641">
        <f>data!Q2642</f>
        <v>0</v>
      </c>
      <c r="H2641" t="str">
        <f>data!R2642</f>
        <v/>
      </c>
      <c r="I2641">
        <f>data!S2642</f>
        <v>0</v>
      </c>
      <c r="J2641">
        <f>data!T2642</f>
        <v>0</v>
      </c>
    </row>
    <row r="2642" spans="1:10" x14ac:dyDescent="0.25">
      <c r="A2642">
        <v>2005</v>
      </c>
      <c r="B2642" t="s">
        <v>489</v>
      </c>
      <c r="C2642">
        <f>data!J2643</f>
        <v>0</v>
      </c>
      <c r="D2642" t="str">
        <f>data!K2643</f>
        <v/>
      </c>
      <c r="E2642">
        <f>data!L2643</f>
        <v>0</v>
      </c>
      <c r="F2642">
        <f>data!M2643</f>
        <v>0</v>
      </c>
      <c r="G2642">
        <f>data!Q2643</f>
        <v>1757.2</v>
      </c>
      <c r="H2642" t="str">
        <f>data!R2643</f>
        <v/>
      </c>
      <c r="I2642">
        <f>data!S2643</f>
        <v>0</v>
      </c>
      <c r="J2642">
        <f>data!T2643</f>
        <v>11</v>
      </c>
    </row>
    <row r="2643" spans="1:10" x14ac:dyDescent="0.25">
      <c r="A2643">
        <v>2005</v>
      </c>
      <c r="B2643" t="s">
        <v>182</v>
      </c>
      <c r="C2643">
        <f>data!J2644</f>
        <v>0</v>
      </c>
      <c r="D2643" t="str">
        <f>data!K2644</f>
        <v/>
      </c>
      <c r="E2643">
        <f>data!L2644</f>
        <v>0</v>
      </c>
      <c r="F2643">
        <f>data!M2644</f>
        <v>0</v>
      </c>
      <c r="G2643">
        <f>data!Q2644</f>
        <v>14135</v>
      </c>
      <c r="H2643">
        <f>data!R2644</f>
        <v>49</v>
      </c>
      <c r="I2643">
        <f>data!S2644</f>
        <v>0.2</v>
      </c>
      <c r="J2643">
        <f>data!T2644</f>
        <v>17</v>
      </c>
    </row>
    <row r="2644" spans="1:10" x14ac:dyDescent="0.25">
      <c r="A2644">
        <v>2005</v>
      </c>
      <c r="B2644" t="s">
        <v>476</v>
      </c>
      <c r="C2644">
        <f>data!J2645</f>
        <v>386.8</v>
      </c>
      <c r="D2644">
        <f>data!K2645</f>
        <v>67</v>
      </c>
      <c r="E2644">
        <f>data!L2645</f>
        <v>0.4</v>
      </c>
      <c r="F2644">
        <f>data!M2645</f>
        <v>1</v>
      </c>
      <c r="G2644">
        <f>data!Q2645</f>
        <v>906049.4</v>
      </c>
      <c r="H2644">
        <f>data!R2645</f>
        <v>3</v>
      </c>
      <c r="I2644">
        <f>data!S2645</f>
        <v>10.1</v>
      </c>
      <c r="J2644">
        <f>data!T2645</f>
        <v>333</v>
      </c>
    </row>
    <row r="2645" spans="1:10" x14ac:dyDescent="0.25">
      <c r="A2645">
        <v>2005</v>
      </c>
      <c r="B2645" t="s">
        <v>461</v>
      </c>
      <c r="C2645">
        <f>data!J2646</f>
        <v>0</v>
      </c>
      <c r="D2645" t="str">
        <f>data!K2646</f>
        <v/>
      </c>
      <c r="E2645">
        <f>data!L2646</f>
        <v>0</v>
      </c>
      <c r="F2645">
        <f>data!M2646</f>
        <v>0</v>
      </c>
      <c r="G2645">
        <f>data!Q2646</f>
        <v>0</v>
      </c>
      <c r="H2645" t="str">
        <f>data!R2646</f>
        <v/>
      </c>
      <c r="I2645">
        <f>data!S2646</f>
        <v>0</v>
      </c>
      <c r="J2645">
        <f>data!T2646</f>
        <v>0</v>
      </c>
    </row>
    <row r="2646" spans="1:10" x14ac:dyDescent="0.25">
      <c r="A2646">
        <v>2005</v>
      </c>
      <c r="B2646" t="s">
        <v>490</v>
      </c>
      <c r="C2646">
        <f>data!J2647</f>
        <v>0</v>
      </c>
      <c r="D2646" t="str">
        <f>data!K2647</f>
        <v/>
      </c>
      <c r="E2646">
        <f>data!L2647</f>
        <v>0</v>
      </c>
      <c r="F2646">
        <f>data!M2647</f>
        <v>0</v>
      </c>
      <c r="G2646">
        <f>data!Q2647</f>
        <v>0</v>
      </c>
      <c r="H2646" t="str">
        <f>data!R2647</f>
        <v/>
      </c>
      <c r="I2646">
        <f>data!S2647</f>
        <v>0</v>
      </c>
      <c r="J2646">
        <f>data!T2647</f>
        <v>0</v>
      </c>
    </row>
    <row r="2647" spans="1:10" x14ac:dyDescent="0.25">
      <c r="A2647">
        <v>2005</v>
      </c>
      <c r="B2647" t="s">
        <v>33</v>
      </c>
      <c r="C2647">
        <f>data!J2648</f>
        <v>0</v>
      </c>
      <c r="D2647" t="str">
        <f>data!K2648</f>
        <v/>
      </c>
      <c r="E2647">
        <f>data!L2648</f>
        <v>0</v>
      </c>
      <c r="F2647">
        <f>data!M2648</f>
        <v>0</v>
      </c>
      <c r="G2647">
        <f>data!Q2648</f>
        <v>41924.400000000001</v>
      </c>
      <c r="H2647">
        <f>data!R2648</f>
        <v>30</v>
      </c>
      <c r="I2647">
        <f>data!S2648</f>
        <v>0.5</v>
      </c>
      <c r="J2647">
        <f>data!T2648</f>
        <v>21</v>
      </c>
    </row>
    <row r="2648" spans="1:10" x14ac:dyDescent="0.25">
      <c r="A2648">
        <v>2005</v>
      </c>
      <c r="B2648" t="s">
        <v>150</v>
      </c>
      <c r="C2648">
        <f>data!J2649</f>
        <v>0</v>
      </c>
      <c r="D2648" t="str">
        <f>data!K2649</f>
        <v/>
      </c>
      <c r="E2648">
        <f>data!L2649</f>
        <v>0</v>
      </c>
      <c r="F2648">
        <f>data!M2649</f>
        <v>0</v>
      </c>
      <c r="G2648">
        <f>data!Q2649</f>
        <v>0</v>
      </c>
      <c r="H2648" t="str">
        <f>data!R2649</f>
        <v/>
      </c>
      <c r="I2648">
        <f>data!S2649</f>
        <v>0</v>
      </c>
      <c r="J2648">
        <f>data!T2649</f>
        <v>0</v>
      </c>
    </row>
    <row r="2649" spans="1:10" x14ac:dyDescent="0.25">
      <c r="A2649">
        <v>2005</v>
      </c>
      <c r="B2649" t="s">
        <v>233</v>
      </c>
      <c r="C2649">
        <f>data!J2650</f>
        <v>0</v>
      </c>
      <c r="D2649" t="str">
        <f>data!K2650</f>
        <v/>
      </c>
      <c r="E2649">
        <f>data!L2650</f>
        <v>0</v>
      </c>
      <c r="F2649">
        <f>data!M2650</f>
        <v>0</v>
      </c>
      <c r="G2649">
        <f>data!Q2650</f>
        <v>853.3</v>
      </c>
      <c r="H2649">
        <f>data!R2650</f>
        <v>175</v>
      </c>
      <c r="I2649">
        <f>data!S2650</f>
        <v>0</v>
      </c>
      <c r="J2649">
        <f>data!T2650</f>
        <v>16</v>
      </c>
    </row>
    <row r="2650" spans="1:10" x14ac:dyDescent="0.25">
      <c r="A2650">
        <v>2005</v>
      </c>
      <c r="B2650" t="s">
        <v>379</v>
      </c>
      <c r="C2650">
        <f>data!J2651</f>
        <v>0</v>
      </c>
      <c r="D2650" t="str">
        <f>data!K2651</f>
        <v/>
      </c>
      <c r="E2650">
        <f>data!L2651</f>
        <v>0</v>
      </c>
      <c r="F2650">
        <f>data!M2651</f>
        <v>0</v>
      </c>
      <c r="G2650">
        <f>data!Q2651</f>
        <v>0</v>
      </c>
      <c r="H2650" t="str">
        <f>data!R2651</f>
        <v/>
      </c>
      <c r="I2650">
        <f>data!S2651</f>
        <v>0</v>
      </c>
      <c r="J2650">
        <f>data!T2651</f>
        <v>0</v>
      </c>
    </row>
    <row r="2651" spans="1:10" x14ac:dyDescent="0.25">
      <c r="A2651">
        <v>2005</v>
      </c>
      <c r="B2651" t="s">
        <v>34</v>
      </c>
      <c r="C2651">
        <f>data!J2652</f>
        <v>1031.8</v>
      </c>
      <c r="D2651">
        <f>data!K2652</f>
        <v>32</v>
      </c>
      <c r="E2651">
        <f>data!L2652</f>
        <v>1.1000000000000001</v>
      </c>
      <c r="F2651">
        <f>data!M2652</f>
        <v>7</v>
      </c>
      <c r="G2651">
        <f>data!Q2652</f>
        <v>156202.79999999999</v>
      </c>
      <c r="H2651">
        <f>data!R2652</f>
        <v>9</v>
      </c>
      <c r="I2651">
        <f>data!S2652</f>
        <v>1.7</v>
      </c>
      <c r="J2651">
        <f>data!T2652</f>
        <v>81</v>
      </c>
    </row>
    <row r="2652" spans="1:10" x14ac:dyDescent="0.25">
      <c r="A2652">
        <v>2005</v>
      </c>
      <c r="B2652" t="s">
        <v>35</v>
      </c>
      <c r="C2652">
        <f>data!J2653</f>
        <v>638</v>
      </c>
      <c r="D2652">
        <f>data!K2653</f>
        <v>48</v>
      </c>
      <c r="E2652">
        <f>data!L2653</f>
        <v>0.7</v>
      </c>
      <c r="F2652">
        <f>data!M2653</f>
        <v>8</v>
      </c>
      <c r="G2652">
        <f>data!Q2653</f>
        <v>10223.5</v>
      </c>
      <c r="H2652">
        <f>data!R2653</f>
        <v>55</v>
      </c>
      <c r="I2652">
        <f>data!S2653</f>
        <v>0.1</v>
      </c>
      <c r="J2652">
        <f>data!T2653</f>
        <v>41</v>
      </c>
    </row>
    <row r="2653" spans="1:10" x14ac:dyDescent="0.25">
      <c r="A2653">
        <v>2005</v>
      </c>
      <c r="B2653" t="s">
        <v>293</v>
      </c>
      <c r="C2653">
        <f>data!J2654</f>
        <v>0</v>
      </c>
      <c r="D2653" t="str">
        <f>data!K2654</f>
        <v/>
      </c>
      <c r="E2653">
        <f>data!L2654</f>
        <v>0</v>
      </c>
      <c r="F2653">
        <f>data!M2654</f>
        <v>0</v>
      </c>
      <c r="G2653">
        <f>data!Q2654</f>
        <v>54557</v>
      </c>
      <c r="H2653">
        <f>data!R2654</f>
        <v>23</v>
      </c>
      <c r="I2653">
        <f>data!S2654</f>
        <v>0.6</v>
      </c>
      <c r="J2653">
        <f>data!T2654</f>
        <v>27</v>
      </c>
    </row>
    <row r="2654" spans="1:10" x14ac:dyDescent="0.25">
      <c r="A2654">
        <v>2005</v>
      </c>
      <c r="B2654" t="s">
        <v>294</v>
      </c>
      <c r="C2654">
        <f>data!J2655</f>
        <v>0</v>
      </c>
      <c r="D2654" t="str">
        <f>data!K2655</f>
        <v/>
      </c>
      <c r="E2654">
        <f>data!L2655</f>
        <v>0</v>
      </c>
      <c r="F2654">
        <f>data!M2655</f>
        <v>0</v>
      </c>
      <c r="G2654">
        <f>data!Q2655</f>
        <v>0</v>
      </c>
      <c r="H2654" t="str">
        <f>data!R2655</f>
        <v/>
      </c>
      <c r="I2654">
        <f>data!S2655</f>
        <v>0</v>
      </c>
      <c r="J2654">
        <f>data!T2655</f>
        <v>0</v>
      </c>
    </row>
    <row r="2655" spans="1:10" x14ac:dyDescent="0.25">
      <c r="A2655">
        <v>2005</v>
      </c>
      <c r="B2655" t="s">
        <v>383</v>
      </c>
      <c r="C2655">
        <f>data!J2656</f>
        <v>156.19999999999999</v>
      </c>
      <c r="D2655">
        <f>data!K2656</f>
        <v>100</v>
      </c>
      <c r="E2655">
        <f>data!L2656</f>
        <v>0.2</v>
      </c>
      <c r="F2655">
        <f>data!M2656</f>
        <v>2</v>
      </c>
      <c r="G2655">
        <f>data!Q2656</f>
        <v>1350.5</v>
      </c>
      <c r="H2655">
        <f>data!R2656</f>
        <v>144</v>
      </c>
      <c r="I2655">
        <f>data!S2656</f>
        <v>0</v>
      </c>
      <c r="J2655">
        <f>data!T2656</f>
        <v>10</v>
      </c>
    </row>
    <row r="2656" spans="1:10" x14ac:dyDescent="0.25">
      <c r="A2656">
        <v>2005</v>
      </c>
      <c r="B2656" t="s">
        <v>491</v>
      </c>
      <c r="C2656">
        <f>data!J2657</f>
        <v>0</v>
      </c>
      <c r="D2656" t="str">
        <f>data!K2657</f>
        <v/>
      </c>
      <c r="E2656">
        <f>data!L2657</f>
        <v>0</v>
      </c>
      <c r="F2656">
        <f>data!M2657</f>
        <v>0</v>
      </c>
      <c r="G2656">
        <f>data!Q2657</f>
        <v>0</v>
      </c>
      <c r="H2656" t="str">
        <f>data!R2657</f>
        <v/>
      </c>
      <c r="I2656">
        <f>data!S2657</f>
        <v>0</v>
      </c>
      <c r="J2656">
        <f>data!T2657</f>
        <v>0</v>
      </c>
    </row>
    <row r="2657" spans="1:10" x14ac:dyDescent="0.25">
      <c r="A2657">
        <v>2005</v>
      </c>
      <c r="B2657" t="s">
        <v>37</v>
      </c>
      <c r="C2657">
        <f>data!J2658</f>
        <v>2172.6999999999998</v>
      </c>
      <c r="D2657">
        <f>data!K2658</f>
        <v>19</v>
      </c>
      <c r="E2657">
        <f>data!L2658</f>
        <v>2.2999999999999998</v>
      </c>
      <c r="F2657">
        <f>data!M2658</f>
        <v>6</v>
      </c>
      <c r="G2657">
        <f>data!Q2658</f>
        <v>46600.800000000003</v>
      </c>
      <c r="H2657">
        <f>data!R2658</f>
        <v>29</v>
      </c>
      <c r="I2657">
        <f>data!S2658</f>
        <v>0.5</v>
      </c>
      <c r="J2657">
        <f>data!T2658</f>
        <v>53</v>
      </c>
    </row>
    <row r="2658" spans="1:10" x14ac:dyDescent="0.25">
      <c r="A2658">
        <v>2005</v>
      </c>
      <c r="B2658" t="s">
        <v>97</v>
      </c>
      <c r="C2658">
        <f>data!J2659</f>
        <v>100</v>
      </c>
      <c r="D2658">
        <f>data!K2659</f>
        <v>121</v>
      </c>
      <c r="E2658">
        <f>data!L2659</f>
        <v>0.1</v>
      </c>
      <c r="F2658">
        <f>data!M2659</f>
        <v>1</v>
      </c>
      <c r="G2658">
        <f>data!Q2659</f>
        <v>441520.6</v>
      </c>
      <c r="H2658">
        <f>data!R2659</f>
        <v>6</v>
      </c>
      <c r="I2658">
        <f>data!S2659</f>
        <v>4.9000000000000004</v>
      </c>
      <c r="J2658">
        <f>data!T2659</f>
        <v>242</v>
      </c>
    </row>
    <row r="2659" spans="1:10" x14ac:dyDescent="0.25">
      <c r="A2659">
        <v>2005</v>
      </c>
      <c r="B2659" t="s">
        <v>296</v>
      </c>
      <c r="C2659">
        <f>data!J2660</f>
        <v>0</v>
      </c>
      <c r="D2659" t="str">
        <f>data!K2660</f>
        <v/>
      </c>
      <c r="E2659">
        <f>data!L2660</f>
        <v>0</v>
      </c>
      <c r="F2659">
        <f>data!M2660</f>
        <v>0</v>
      </c>
      <c r="G2659">
        <f>data!Q2660</f>
        <v>1028.0999999999999</v>
      </c>
      <c r="H2659">
        <f>data!R2660</f>
        <v>157</v>
      </c>
      <c r="I2659">
        <f>data!S2660</f>
        <v>0</v>
      </c>
      <c r="J2659">
        <f>data!T2660</f>
        <v>5</v>
      </c>
    </row>
    <row r="2660" spans="1:10" x14ac:dyDescent="0.25">
      <c r="A2660">
        <v>2005</v>
      </c>
      <c r="B2660" t="s">
        <v>297</v>
      </c>
      <c r="C2660">
        <f>data!J2661</f>
        <v>0</v>
      </c>
      <c r="D2660" t="str">
        <f>data!K2661</f>
        <v/>
      </c>
      <c r="E2660">
        <f>data!L2661</f>
        <v>0</v>
      </c>
      <c r="F2660">
        <f>data!M2661</f>
        <v>0</v>
      </c>
      <c r="G2660">
        <f>data!Q2661</f>
        <v>0</v>
      </c>
      <c r="H2660" t="str">
        <f>data!R2661</f>
        <v/>
      </c>
      <c r="I2660">
        <f>data!S2661</f>
        <v>0</v>
      </c>
      <c r="J2660">
        <f>data!T2661</f>
        <v>0</v>
      </c>
    </row>
    <row r="2661" spans="1:10" x14ac:dyDescent="0.25">
      <c r="A2661">
        <v>2005</v>
      </c>
      <c r="B2661" t="s">
        <v>298</v>
      </c>
      <c r="C2661">
        <f>data!J2662</f>
        <v>642.9</v>
      </c>
      <c r="D2661">
        <f>data!K2662</f>
        <v>47</v>
      </c>
      <c r="E2661">
        <f>data!L2662</f>
        <v>0.7</v>
      </c>
      <c r="F2661">
        <f>data!M2662</f>
        <v>4</v>
      </c>
      <c r="G2661">
        <f>data!Q2662</f>
        <v>5191.3999999999996</v>
      </c>
      <c r="H2661">
        <f>data!R2662</f>
        <v>80</v>
      </c>
      <c r="I2661">
        <f>data!S2662</f>
        <v>0.1</v>
      </c>
      <c r="J2661">
        <f>data!T2662</f>
        <v>14</v>
      </c>
    </row>
    <row r="2662" spans="1:10" x14ac:dyDescent="0.25">
      <c r="A2662">
        <v>2005</v>
      </c>
      <c r="B2662" t="s">
        <v>98</v>
      </c>
      <c r="C2662">
        <f>data!J2663</f>
        <v>855.6</v>
      </c>
      <c r="D2662">
        <f>data!K2663</f>
        <v>41</v>
      </c>
      <c r="E2662">
        <f>data!L2663</f>
        <v>0.9</v>
      </c>
      <c r="F2662">
        <f>data!M2663</f>
        <v>2</v>
      </c>
      <c r="G2662">
        <f>data!Q2663</f>
        <v>6342.2</v>
      </c>
      <c r="H2662">
        <f>data!R2663</f>
        <v>78</v>
      </c>
      <c r="I2662">
        <f>data!S2663</f>
        <v>0.1</v>
      </c>
      <c r="J2662">
        <f>data!T2663</f>
        <v>27</v>
      </c>
    </row>
    <row r="2663" spans="1:10" x14ac:dyDescent="0.25">
      <c r="A2663">
        <v>2005</v>
      </c>
      <c r="B2663" t="s">
        <v>38</v>
      </c>
      <c r="C2663">
        <f>data!J2664</f>
        <v>1105.9000000000001</v>
      </c>
      <c r="D2663">
        <f>data!K2664</f>
        <v>30</v>
      </c>
      <c r="E2663">
        <f>data!L2664</f>
        <v>1.2</v>
      </c>
      <c r="F2663">
        <f>data!M2664</f>
        <v>3</v>
      </c>
      <c r="G2663">
        <f>data!Q2664</f>
        <v>5984.4</v>
      </c>
      <c r="H2663">
        <f>data!R2664</f>
        <v>79</v>
      </c>
      <c r="I2663">
        <f>data!S2664</f>
        <v>0.1</v>
      </c>
      <c r="J2663">
        <f>data!T2664</f>
        <v>27</v>
      </c>
    </row>
    <row r="2664" spans="1:10" x14ac:dyDescent="0.25">
      <c r="A2664">
        <v>2005</v>
      </c>
      <c r="B2664" t="s">
        <v>100</v>
      </c>
      <c r="C2664">
        <f>data!J2665</f>
        <v>1085.3</v>
      </c>
      <c r="D2664" t="str">
        <f>data!K2665</f>
        <v/>
      </c>
      <c r="E2664">
        <f>data!L2665</f>
        <v>1.2000000000000002</v>
      </c>
      <c r="F2664">
        <f>data!M2665</f>
        <v>2</v>
      </c>
      <c r="G2664">
        <f>data!Q2665</f>
        <v>4077.1</v>
      </c>
      <c r="H2664">
        <f>data!R2665</f>
        <v>90</v>
      </c>
      <c r="I2664">
        <f>data!S2665</f>
        <v>0.1</v>
      </c>
      <c r="J2664">
        <f>data!T2665</f>
        <v>10</v>
      </c>
    </row>
    <row r="2665" spans="1:10" x14ac:dyDescent="0.25">
      <c r="A2665">
        <v>2005</v>
      </c>
      <c r="B2665" t="s">
        <v>157</v>
      </c>
      <c r="C2665">
        <f>data!J2666</f>
        <v>173.9</v>
      </c>
      <c r="D2665">
        <f>data!K2666</f>
        <v>95</v>
      </c>
      <c r="E2665">
        <f>data!L2666</f>
        <v>0.2</v>
      </c>
      <c r="F2665">
        <f>data!M2666</f>
        <v>3</v>
      </c>
      <c r="G2665">
        <f>data!Q2666</f>
        <v>3269.7</v>
      </c>
      <c r="H2665">
        <f>data!R2666</f>
        <v>100</v>
      </c>
      <c r="I2665">
        <f>data!S2666</f>
        <v>0</v>
      </c>
      <c r="J2665">
        <f>data!T2666</f>
        <v>21</v>
      </c>
    </row>
    <row r="2666" spans="1:10" x14ac:dyDescent="0.25">
      <c r="A2666">
        <v>2005</v>
      </c>
      <c r="B2666" t="s">
        <v>440</v>
      </c>
      <c r="C2666">
        <f>data!J2667</f>
        <v>561.5</v>
      </c>
      <c r="D2666">
        <f>data!K2667</f>
        <v>53</v>
      </c>
      <c r="E2666">
        <f>data!L2667</f>
        <v>0.6</v>
      </c>
      <c r="F2666">
        <f>data!M2667</f>
        <v>6</v>
      </c>
      <c r="G2666">
        <f>data!Q2667</f>
        <v>4695.3999999999996</v>
      </c>
      <c r="H2666">
        <f>data!R2667</f>
        <v>85</v>
      </c>
      <c r="I2666">
        <f>data!S2667</f>
        <v>0.1</v>
      </c>
      <c r="J2666">
        <f>data!T2667</f>
        <v>28</v>
      </c>
    </row>
    <row r="2667" spans="1:10" x14ac:dyDescent="0.25">
      <c r="A2667">
        <v>2005</v>
      </c>
      <c r="B2667" t="s">
        <v>492</v>
      </c>
      <c r="C2667">
        <f>data!J2668</f>
        <v>1009</v>
      </c>
      <c r="D2667">
        <f>data!K2668</f>
        <v>35</v>
      </c>
      <c r="E2667">
        <f>data!L2668</f>
        <v>1.1000000000000001</v>
      </c>
      <c r="F2667">
        <f>data!M2668</f>
        <v>3</v>
      </c>
      <c r="G2667">
        <f>data!Q2668</f>
        <v>8334.9</v>
      </c>
      <c r="H2667">
        <f>data!R2668</f>
        <v>64</v>
      </c>
      <c r="I2667">
        <f>data!S2668</f>
        <v>0.1</v>
      </c>
      <c r="J2667">
        <f>data!T2668</f>
        <v>28</v>
      </c>
    </row>
    <row r="2668" spans="1:10" x14ac:dyDescent="0.25">
      <c r="A2668">
        <v>2005</v>
      </c>
      <c r="B2668" t="s">
        <v>300</v>
      </c>
      <c r="C2668">
        <f>data!J2669</f>
        <v>0</v>
      </c>
      <c r="D2668" t="str">
        <f>data!K2669</f>
        <v/>
      </c>
      <c r="E2668">
        <f>data!L2669</f>
        <v>0</v>
      </c>
      <c r="F2668">
        <f>data!M2669</f>
        <v>0</v>
      </c>
      <c r="G2668">
        <f>data!Q2669</f>
        <v>0</v>
      </c>
      <c r="H2668" t="str">
        <f>data!R2669</f>
        <v/>
      </c>
      <c r="I2668">
        <f>data!S2669</f>
        <v>0</v>
      </c>
      <c r="J2668">
        <f>data!T2669</f>
        <v>0</v>
      </c>
    </row>
    <row r="2669" spans="1:10" x14ac:dyDescent="0.25">
      <c r="A2669">
        <v>2005</v>
      </c>
      <c r="B2669" t="s">
        <v>493</v>
      </c>
      <c r="C2669">
        <f>data!J2670</f>
        <v>0</v>
      </c>
      <c r="D2669" t="str">
        <f>data!K2670</f>
        <v/>
      </c>
      <c r="E2669">
        <f>data!L2670</f>
        <v>0</v>
      </c>
      <c r="F2669">
        <f>data!M2670</f>
        <v>0</v>
      </c>
      <c r="G2669">
        <f>data!Q2670</f>
        <v>1276.7</v>
      </c>
      <c r="H2669">
        <f>data!R2670</f>
        <v>147</v>
      </c>
      <c r="I2669">
        <f>data!S2670</f>
        <v>0</v>
      </c>
      <c r="J2669">
        <f>data!T2670</f>
        <v>12</v>
      </c>
    </row>
    <row r="2670" spans="1:10" x14ac:dyDescent="0.25">
      <c r="A2670">
        <v>2005</v>
      </c>
      <c r="B2670" t="s">
        <v>302</v>
      </c>
      <c r="C2670">
        <f>data!J2671</f>
        <v>74.8</v>
      </c>
      <c r="D2670">
        <f>data!K2671</f>
        <v>138</v>
      </c>
      <c r="E2670">
        <f>data!L2671</f>
        <v>0.1</v>
      </c>
      <c r="F2670">
        <f>data!M2671</f>
        <v>1</v>
      </c>
      <c r="G2670">
        <f>data!Q2671</f>
        <v>700.1</v>
      </c>
      <c r="H2670">
        <f>data!R2671</f>
        <v>191</v>
      </c>
      <c r="I2670">
        <f>data!S2671</f>
        <v>0</v>
      </c>
      <c r="J2670">
        <f>data!T2671</f>
        <v>3</v>
      </c>
    </row>
    <row r="2671" spans="1:10" x14ac:dyDescent="0.25">
      <c r="A2671">
        <v>2005</v>
      </c>
      <c r="B2671" t="s">
        <v>40</v>
      </c>
      <c r="C2671">
        <f>data!J2672</f>
        <v>278.5</v>
      </c>
      <c r="D2671">
        <f>data!K2672</f>
        <v>79</v>
      </c>
      <c r="E2671">
        <f>data!L2672</f>
        <v>0.3</v>
      </c>
      <c r="F2671">
        <f>data!M2672</f>
        <v>3</v>
      </c>
      <c r="G2671">
        <f>data!Q2672</f>
        <v>1615.1</v>
      </c>
      <c r="H2671">
        <f>data!R2672</f>
        <v>134</v>
      </c>
      <c r="I2671">
        <f>data!S2672</f>
        <v>0</v>
      </c>
      <c r="J2671">
        <f>data!T2672</f>
        <v>18</v>
      </c>
    </row>
    <row r="2672" spans="1:10" x14ac:dyDescent="0.25">
      <c r="A2672">
        <v>2005</v>
      </c>
      <c r="B2672" t="s">
        <v>303</v>
      </c>
      <c r="C2672">
        <f>data!J2673</f>
        <v>0</v>
      </c>
      <c r="D2672" t="str">
        <f>data!K2673</f>
        <v/>
      </c>
      <c r="E2672">
        <f>data!L2673</f>
        <v>0</v>
      </c>
      <c r="F2672">
        <f>data!M2673</f>
        <v>0</v>
      </c>
      <c r="G2672">
        <f>data!Q2673</f>
        <v>1057.3</v>
      </c>
      <c r="H2672">
        <f>data!R2673</f>
        <v>154</v>
      </c>
      <c r="I2672">
        <f>data!S2673</f>
        <v>0</v>
      </c>
      <c r="J2672">
        <f>data!T2673</f>
        <v>3</v>
      </c>
    </row>
    <row r="2673" spans="1:10" x14ac:dyDescent="0.25">
      <c r="A2673">
        <v>2005</v>
      </c>
      <c r="B2673" t="s">
        <v>462</v>
      </c>
      <c r="C2673">
        <f>data!J2674</f>
        <v>0</v>
      </c>
      <c r="D2673" t="str">
        <f>data!K2674</f>
        <v/>
      </c>
      <c r="E2673">
        <f>data!L2674</f>
        <v>0</v>
      </c>
      <c r="F2673">
        <f>data!M2674</f>
        <v>0</v>
      </c>
      <c r="G2673">
        <f>data!Q2674</f>
        <v>0</v>
      </c>
      <c r="H2673" t="str">
        <f>data!R2674</f>
        <v/>
      </c>
      <c r="I2673">
        <f>data!S2674</f>
        <v>0</v>
      </c>
      <c r="J2673">
        <f>data!T2674</f>
        <v>0</v>
      </c>
    </row>
    <row r="2674" spans="1:10" x14ac:dyDescent="0.25">
      <c r="A2674">
        <v>2005</v>
      </c>
      <c r="B2674" t="s">
        <v>41</v>
      </c>
      <c r="C2674">
        <f>data!J2675</f>
        <v>0</v>
      </c>
      <c r="D2674" t="str">
        <f>data!K2675</f>
        <v/>
      </c>
      <c r="E2674">
        <f>data!L2675</f>
        <v>0</v>
      </c>
      <c r="F2674">
        <f>data!M2675</f>
        <v>0</v>
      </c>
      <c r="G2674">
        <f>data!Q2675</f>
        <v>983</v>
      </c>
      <c r="H2674">
        <f>data!R2675</f>
        <v>165</v>
      </c>
      <c r="I2674">
        <f>data!S2675</f>
        <v>0</v>
      </c>
      <c r="J2674">
        <f>data!T2675</f>
        <v>8</v>
      </c>
    </row>
    <row r="2675" spans="1:10" x14ac:dyDescent="0.25">
      <c r="A2675">
        <v>2005</v>
      </c>
      <c r="B2675" t="s">
        <v>244</v>
      </c>
      <c r="C2675">
        <f>data!J2676</f>
        <v>0</v>
      </c>
      <c r="D2675" t="str">
        <f>data!K2676</f>
        <v/>
      </c>
      <c r="E2675">
        <f>data!L2676</f>
        <v>0</v>
      </c>
      <c r="F2675">
        <f>data!M2676</f>
        <v>0</v>
      </c>
      <c r="G2675">
        <f>data!Q2676</f>
        <v>0</v>
      </c>
      <c r="H2675" t="str">
        <f>data!R2676</f>
        <v/>
      </c>
      <c r="I2675">
        <f>data!S2676</f>
        <v>0</v>
      </c>
      <c r="J2675">
        <f>data!T2676</f>
        <v>0</v>
      </c>
    </row>
    <row r="2676" spans="1:10" x14ac:dyDescent="0.25">
      <c r="A2676">
        <v>2005</v>
      </c>
      <c r="B2676" t="s">
        <v>477</v>
      </c>
      <c r="C2676">
        <f>data!J2677</f>
        <v>0</v>
      </c>
      <c r="D2676" t="str">
        <f>data!K2677</f>
        <v/>
      </c>
      <c r="E2676">
        <f>data!L2677</f>
        <v>0</v>
      </c>
      <c r="F2676">
        <f>data!M2677</f>
        <v>0</v>
      </c>
      <c r="G2676">
        <f>data!Q2677</f>
        <v>0</v>
      </c>
      <c r="H2676" t="str">
        <f>data!R2677</f>
        <v/>
      </c>
      <c r="I2676">
        <f>data!S2677</f>
        <v>0</v>
      </c>
      <c r="J2676">
        <f>data!T2677</f>
        <v>0</v>
      </c>
    </row>
    <row r="2677" spans="1:10" x14ac:dyDescent="0.25">
      <c r="A2677">
        <v>2005</v>
      </c>
      <c r="B2677" t="s">
        <v>103</v>
      </c>
      <c r="C2677">
        <f>data!J2678</f>
        <v>1921.1</v>
      </c>
      <c r="D2677">
        <f>data!K2678</f>
        <v>21</v>
      </c>
      <c r="E2677">
        <f>data!L2678</f>
        <v>2</v>
      </c>
      <c r="F2677">
        <f>data!M2678</f>
        <v>5</v>
      </c>
      <c r="G2677">
        <f>data!Q2678</f>
        <v>9644.2999999999993</v>
      </c>
      <c r="H2677">
        <f>data!R2678</f>
        <v>57</v>
      </c>
      <c r="I2677">
        <f>data!S2678</f>
        <v>0.1</v>
      </c>
      <c r="J2677">
        <f>data!T2678</f>
        <v>41</v>
      </c>
    </row>
    <row r="2678" spans="1:10" x14ac:dyDescent="0.25">
      <c r="A2678">
        <v>2005</v>
      </c>
      <c r="B2678" t="s">
        <v>305</v>
      </c>
      <c r="C2678">
        <f>data!J2679</f>
        <v>0</v>
      </c>
      <c r="D2678" t="str">
        <f>data!K2679</f>
        <v/>
      </c>
      <c r="E2678">
        <f>data!L2679</f>
        <v>0</v>
      </c>
      <c r="F2678">
        <f>data!M2679</f>
        <v>0</v>
      </c>
      <c r="G2678">
        <f>data!Q2679</f>
        <v>2077.5</v>
      </c>
      <c r="H2678">
        <f>data!R2679</f>
        <v>120</v>
      </c>
      <c r="I2678">
        <f>data!S2679</f>
        <v>0</v>
      </c>
      <c r="J2678">
        <f>data!T2679</f>
        <v>6</v>
      </c>
    </row>
    <row r="2679" spans="1:10" x14ac:dyDescent="0.25">
      <c r="A2679">
        <v>2005</v>
      </c>
      <c r="B2679" t="s">
        <v>494</v>
      </c>
      <c r="C2679">
        <f>data!J2680</f>
        <v>201.8</v>
      </c>
      <c r="D2679">
        <f>data!K2680</f>
        <v>87</v>
      </c>
      <c r="E2679">
        <f>data!L2680</f>
        <v>0.2</v>
      </c>
      <c r="F2679">
        <f>data!M2680</f>
        <v>1</v>
      </c>
      <c r="G2679">
        <f>data!Q2680</f>
        <v>892.8</v>
      </c>
      <c r="H2679">
        <f>data!R2680</f>
        <v>170</v>
      </c>
      <c r="I2679">
        <f>data!S2680</f>
        <v>0</v>
      </c>
      <c r="J2679">
        <f>data!T2680</f>
        <v>8</v>
      </c>
    </row>
    <row r="2680" spans="1:10" x14ac:dyDescent="0.25">
      <c r="A2680">
        <v>2005</v>
      </c>
      <c r="B2680" t="s">
        <v>241</v>
      </c>
      <c r="C2680">
        <f>data!J2681</f>
        <v>137.5</v>
      </c>
      <c r="D2680">
        <f>data!K2681</f>
        <v>108</v>
      </c>
      <c r="E2680">
        <f>data!L2681</f>
        <v>0.1</v>
      </c>
      <c r="F2680">
        <f>data!M2681</f>
        <v>1</v>
      </c>
      <c r="G2680">
        <f>data!Q2681</f>
        <v>74927.399999999994</v>
      </c>
      <c r="H2680">
        <f>data!R2681</f>
        <v>17</v>
      </c>
      <c r="I2680">
        <f>data!S2681</f>
        <v>0.8</v>
      </c>
      <c r="J2680">
        <f>data!T2681</f>
        <v>30</v>
      </c>
    </row>
    <row r="2681" spans="1:10" x14ac:dyDescent="0.25">
      <c r="A2681">
        <v>2005</v>
      </c>
      <c r="B2681" t="s">
        <v>307</v>
      </c>
      <c r="C2681">
        <f>data!J2682</f>
        <v>0</v>
      </c>
      <c r="D2681" t="str">
        <f>data!K2682</f>
        <v/>
      </c>
      <c r="E2681">
        <f>data!L2682</f>
        <v>0</v>
      </c>
      <c r="F2681">
        <f>data!M2682</f>
        <v>0</v>
      </c>
      <c r="G2681">
        <f>data!Q2682</f>
        <v>0</v>
      </c>
      <c r="H2681" t="str">
        <f>data!R2682</f>
        <v/>
      </c>
      <c r="I2681">
        <f>data!S2682</f>
        <v>0</v>
      </c>
      <c r="J2681">
        <f>data!T2682</f>
        <v>0</v>
      </c>
    </row>
    <row r="2682" spans="1:10" x14ac:dyDescent="0.25">
      <c r="A2682">
        <v>2005</v>
      </c>
      <c r="B2682" t="s">
        <v>105</v>
      </c>
      <c r="C2682">
        <f>data!J2683</f>
        <v>0</v>
      </c>
      <c r="D2682" t="str">
        <f>data!K2683</f>
        <v/>
      </c>
      <c r="E2682">
        <f>data!L2683</f>
        <v>0</v>
      </c>
      <c r="F2682">
        <f>data!M2683</f>
        <v>0</v>
      </c>
      <c r="G2682">
        <f>data!Q2683</f>
        <v>2505</v>
      </c>
      <c r="H2682">
        <f>data!R2683</f>
        <v>110</v>
      </c>
      <c r="I2682">
        <f>data!S2683</f>
        <v>0</v>
      </c>
      <c r="J2682">
        <f>data!T2683</f>
        <v>2</v>
      </c>
    </row>
    <row r="2683" spans="1:10" x14ac:dyDescent="0.25">
      <c r="A2683">
        <v>2005</v>
      </c>
      <c r="B2683" t="s">
        <v>162</v>
      </c>
      <c r="C2683">
        <f>data!J2684</f>
        <v>220.8</v>
      </c>
      <c r="D2683">
        <f>data!K2684</f>
        <v>86</v>
      </c>
      <c r="E2683">
        <f>data!L2684</f>
        <v>0.2</v>
      </c>
      <c r="F2683">
        <f>data!M2684</f>
        <v>1</v>
      </c>
      <c r="G2683">
        <f>data!Q2684</f>
        <v>3503.4</v>
      </c>
      <c r="H2683">
        <f>data!R2684</f>
        <v>0</v>
      </c>
      <c r="I2683">
        <f>data!S2684</f>
        <v>0</v>
      </c>
      <c r="J2683">
        <f>data!T2684</f>
        <v>23</v>
      </c>
    </row>
    <row r="2684" spans="1:10" x14ac:dyDescent="0.25">
      <c r="A2684">
        <v>2005</v>
      </c>
      <c r="B2684" t="s">
        <v>44</v>
      </c>
      <c r="C2684">
        <f>data!J2685</f>
        <v>8139.5</v>
      </c>
      <c r="D2684" t="str">
        <f>data!K2685</f>
        <v/>
      </c>
      <c r="E2684">
        <f>data!L2685</f>
        <v>8.6</v>
      </c>
      <c r="F2684">
        <f>data!M2685</f>
        <v>11</v>
      </c>
      <c r="G2684">
        <f>data!Q2685</f>
        <v>62491.100000000006</v>
      </c>
      <c r="H2684" t="str">
        <f>data!R2685</f>
        <v/>
      </c>
      <c r="I2684">
        <f>data!S2685</f>
        <v>0.7</v>
      </c>
      <c r="J2684">
        <f>data!T2685</f>
        <v>60</v>
      </c>
    </row>
    <row r="2685" spans="1:10" x14ac:dyDescent="0.25">
      <c r="A2685">
        <v>2005</v>
      </c>
      <c r="B2685" t="s">
        <v>188</v>
      </c>
      <c r="C2685">
        <f>data!J2686</f>
        <v>102.1</v>
      </c>
      <c r="D2685">
        <f>data!K2686</f>
        <v>119</v>
      </c>
      <c r="E2685">
        <f>data!L2686</f>
        <v>0.1</v>
      </c>
      <c r="F2685">
        <f>data!M2686</f>
        <v>1</v>
      </c>
      <c r="G2685">
        <f>data!Q2686</f>
        <v>738.2</v>
      </c>
      <c r="H2685">
        <f>data!R2686</f>
        <v>189</v>
      </c>
      <c r="I2685">
        <f>data!S2686</f>
        <v>0</v>
      </c>
      <c r="J2685">
        <f>data!T2686</f>
        <v>8</v>
      </c>
    </row>
    <row r="2686" spans="1:10" x14ac:dyDescent="0.25">
      <c r="A2686">
        <v>2005</v>
      </c>
      <c r="B2686" t="s">
        <v>242</v>
      </c>
      <c r="C2686">
        <f>data!J2687</f>
        <v>70</v>
      </c>
      <c r="D2686">
        <f>data!K2687</f>
        <v>142</v>
      </c>
      <c r="E2686">
        <f>data!L2687</f>
        <v>0.1</v>
      </c>
      <c r="F2686">
        <f>data!M2687</f>
        <v>1</v>
      </c>
      <c r="G2686">
        <f>data!Q2687</f>
        <v>0</v>
      </c>
      <c r="H2686" t="str">
        <f>data!R2687</f>
        <v/>
      </c>
      <c r="I2686">
        <f>data!S2687</f>
        <v>0</v>
      </c>
      <c r="J2686">
        <f>data!T2687</f>
        <v>0</v>
      </c>
    </row>
    <row r="2687" spans="1:10" x14ac:dyDescent="0.25">
      <c r="A2687">
        <v>2005</v>
      </c>
      <c r="B2687" t="s">
        <v>444</v>
      </c>
      <c r="C2687">
        <f>data!J2688</f>
        <v>1218.7</v>
      </c>
      <c r="D2687">
        <f>data!K2688</f>
        <v>28</v>
      </c>
      <c r="E2687">
        <f>data!L2688</f>
        <v>1.3</v>
      </c>
      <c r="F2687">
        <f>data!M2688</f>
        <v>6</v>
      </c>
      <c r="G2687">
        <f>data!Q2688</f>
        <v>1446207.7</v>
      </c>
      <c r="H2687">
        <f>data!R2688</f>
        <v>1</v>
      </c>
      <c r="I2687">
        <f>data!S2688</f>
        <v>16.100000000000001</v>
      </c>
      <c r="J2687">
        <f>data!T2688</f>
        <v>1396</v>
      </c>
    </row>
    <row r="2688" spans="1:10" x14ac:dyDescent="0.25">
      <c r="A2688">
        <v>2005</v>
      </c>
      <c r="B2688" t="s">
        <v>46</v>
      </c>
      <c r="C2688">
        <f>data!J2689</f>
        <v>9148.7000000000007</v>
      </c>
      <c r="D2688">
        <f>data!K2689</f>
        <v>2</v>
      </c>
      <c r="E2688">
        <f>data!L2689</f>
        <v>9.6</v>
      </c>
      <c r="F2688">
        <f>data!M2689</f>
        <v>15</v>
      </c>
      <c r="G2688">
        <f>data!Q2689</f>
        <v>137129.70000000001</v>
      </c>
      <c r="H2688">
        <f>data!R2689</f>
        <v>10</v>
      </c>
      <c r="I2688">
        <f>data!S2689</f>
        <v>1.5</v>
      </c>
      <c r="J2688">
        <f>data!T2689</f>
        <v>109</v>
      </c>
    </row>
    <row r="2689" spans="1:10" x14ac:dyDescent="0.25">
      <c r="A2689">
        <v>2005</v>
      </c>
      <c r="B2689" t="s">
        <v>47</v>
      </c>
      <c r="C2689">
        <f>data!J2690</f>
        <v>11810.8</v>
      </c>
      <c r="D2689" t="str">
        <f>data!K2690</f>
        <v/>
      </c>
      <c r="E2689">
        <f>data!L2690</f>
        <v>12.4</v>
      </c>
      <c r="F2689">
        <f>data!M2690</f>
        <v>30</v>
      </c>
      <c r="G2689">
        <f>data!Q2690</f>
        <v>140783</v>
      </c>
      <c r="H2689" t="str">
        <f>data!R2690</f>
        <v/>
      </c>
      <c r="I2689">
        <f>data!S2690</f>
        <v>1.5</v>
      </c>
      <c r="J2689">
        <f>data!T2690</f>
        <v>148</v>
      </c>
    </row>
    <row r="2690" spans="1:10" x14ac:dyDescent="0.25">
      <c r="A2690">
        <v>2005</v>
      </c>
      <c r="B2690" t="s">
        <v>308</v>
      </c>
      <c r="C2690">
        <f>data!J2691</f>
        <v>0</v>
      </c>
      <c r="D2690" t="str">
        <f>data!K2691</f>
        <v/>
      </c>
      <c r="E2690">
        <f>data!L2691</f>
        <v>0</v>
      </c>
      <c r="F2690">
        <f>data!M2691</f>
        <v>0</v>
      </c>
      <c r="G2690">
        <f>data!Q2691</f>
        <v>1402.5</v>
      </c>
      <c r="H2690">
        <f>data!R2691</f>
        <v>142</v>
      </c>
      <c r="I2690">
        <f>data!S2691</f>
        <v>0</v>
      </c>
      <c r="J2690">
        <f>data!T2691</f>
        <v>10</v>
      </c>
    </row>
    <row r="2691" spans="1:10" x14ac:dyDescent="0.25">
      <c r="A2691">
        <v>2005</v>
      </c>
      <c r="B2691" t="s">
        <v>211</v>
      </c>
      <c r="C2691">
        <f>data!J2692</f>
        <v>0</v>
      </c>
      <c r="D2691" t="str">
        <f>data!K2692</f>
        <v/>
      </c>
      <c r="E2691">
        <f>data!L2692</f>
        <v>0</v>
      </c>
      <c r="F2691">
        <f>data!M2692</f>
        <v>0</v>
      </c>
      <c r="G2691">
        <f>data!Q2692</f>
        <v>1060.7</v>
      </c>
      <c r="H2691">
        <f>data!R2692</f>
        <v>153</v>
      </c>
      <c r="I2691">
        <f>data!S2692</f>
        <v>0</v>
      </c>
      <c r="J2691">
        <f>data!T2692</f>
        <v>12</v>
      </c>
    </row>
    <row r="2692" spans="1:10" x14ac:dyDescent="0.25">
      <c r="A2692">
        <v>2005</v>
      </c>
      <c r="B2692" t="s">
        <v>48</v>
      </c>
      <c r="C2692">
        <f>data!J2693</f>
        <v>84.2</v>
      </c>
      <c r="D2692">
        <f>data!K2693</f>
        <v>128</v>
      </c>
      <c r="E2692">
        <f>data!L2693</f>
        <v>0.1</v>
      </c>
      <c r="F2692">
        <f>data!M2693</f>
        <v>1</v>
      </c>
      <c r="G2692">
        <f>data!Q2693</f>
        <v>20744.7</v>
      </c>
      <c r="H2692">
        <f>data!R2693</f>
        <v>44</v>
      </c>
      <c r="I2692">
        <f>data!S2693</f>
        <v>0.2</v>
      </c>
      <c r="J2692">
        <f>data!T2693</f>
        <v>8</v>
      </c>
    </row>
    <row r="2693" spans="1:10" x14ac:dyDescent="0.25">
      <c r="A2693">
        <v>2005</v>
      </c>
      <c r="B2693" t="s">
        <v>163</v>
      </c>
      <c r="C2693">
        <f>data!J2694</f>
        <v>0</v>
      </c>
      <c r="D2693" t="str">
        <f>data!K2694</f>
        <v/>
      </c>
      <c r="E2693">
        <f>data!L2694</f>
        <v>0</v>
      </c>
      <c r="F2693">
        <f>data!M2694</f>
        <v>0</v>
      </c>
      <c r="G2693">
        <f>data!Q2694</f>
        <v>0</v>
      </c>
      <c r="H2693" t="str">
        <f>data!R2694</f>
        <v/>
      </c>
      <c r="I2693">
        <f>data!S2694</f>
        <v>0</v>
      </c>
      <c r="J2693">
        <f>data!T2694</f>
        <v>0</v>
      </c>
    </row>
    <row r="2694" spans="1:10" x14ac:dyDescent="0.25">
      <c r="A2694">
        <v>2005</v>
      </c>
      <c r="B2694" t="s">
        <v>495</v>
      </c>
      <c r="C2694">
        <f>data!J2695</f>
        <v>156.30000000000001</v>
      </c>
      <c r="D2694">
        <f>data!K2695</f>
        <v>99</v>
      </c>
      <c r="E2694">
        <f>data!L2695</f>
        <v>0.2</v>
      </c>
      <c r="F2694">
        <f>data!M2695</f>
        <v>1</v>
      </c>
      <c r="G2694">
        <f>data!Q2695</f>
        <v>3894.6</v>
      </c>
      <c r="H2694">
        <f>data!R2695</f>
        <v>91</v>
      </c>
      <c r="I2694">
        <f>data!S2695</f>
        <v>0</v>
      </c>
      <c r="J2694">
        <f>data!T2695</f>
        <v>7</v>
      </c>
    </row>
    <row r="2695" spans="1:10" x14ac:dyDescent="0.25">
      <c r="A2695">
        <v>2005</v>
      </c>
      <c r="B2695" t="s">
        <v>463</v>
      </c>
      <c r="C2695">
        <f>data!J2696</f>
        <v>0</v>
      </c>
      <c r="D2695" t="str">
        <f>data!K2696</f>
        <v/>
      </c>
      <c r="E2695">
        <f>data!L2696</f>
        <v>0</v>
      </c>
      <c r="F2695">
        <f>data!M2696</f>
        <v>0</v>
      </c>
      <c r="G2695">
        <f>data!Q2696</f>
        <v>2788.3</v>
      </c>
      <c r="H2695">
        <f>data!R2696</f>
        <v>107</v>
      </c>
      <c r="I2695">
        <f>data!S2696</f>
        <v>0</v>
      </c>
      <c r="J2695">
        <f>data!T2696</f>
        <v>9</v>
      </c>
    </row>
    <row r="2696" spans="1:10" x14ac:dyDescent="0.25">
      <c r="A2696">
        <v>2005</v>
      </c>
      <c r="B2696" t="s">
        <v>310</v>
      </c>
      <c r="C2696">
        <f>data!J2697</f>
        <v>111</v>
      </c>
      <c r="D2696">
        <f>data!K2697</f>
        <v>116</v>
      </c>
      <c r="E2696">
        <f>data!L2697</f>
        <v>0.1</v>
      </c>
      <c r="F2696">
        <f>data!M2697</f>
        <v>2</v>
      </c>
      <c r="G2696">
        <f>data!Q2697</f>
        <v>0</v>
      </c>
      <c r="H2696" t="str">
        <f>data!R2697</f>
        <v/>
      </c>
      <c r="I2696">
        <f>data!S2697</f>
        <v>0</v>
      </c>
      <c r="J2696">
        <f>data!T2697</f>
        <v>0</v>
      </c>
    </row>
    <row r="2697" spans="1:10" x14ac:dyDescent="0.25">
      <c r="A2697">
        <v>2005</v>
      </c>
      <c r="B2697" t="s">
        <v>49</v>
      </c>
      <c r="C2697">
        <f>data!J2698</f>
        <v>440.9</v>
      </c>
      <c r="D2697">
        <f>data!K2698</f>
        <v>62</v>
      </c>
      <c r="E2697">
        <f>data!L2698</f>
        <v>0.5</v>
      </c>
      <c r="F2697">
        <f>data!M2698</f>
        <v>4</v>
      </c>
      <c r="G2697">
        <f>data!Q2698</f>
        <v>82707.399999999994</v>
      </c>
      <c r="H2697">
        <f>data!R2698</f>
        <v>14</v>
      </c>
      <c r="I2697">
        <f>data!S2698</f>
        <v>0.9</v>
      </c>
      <c r="J2697">
        <f>data!T2698</f>
        <v>35</v>
      </c>
    </row>
    <row r="2698" spans="1:10" x14ac:dyDescent="0.25">
      <c r="A2698">
        <v>2005</v>
      </c>
      <c r="B2698" t="s">
        <v>50</v>
      </c>
      <c r="C2698">
        <f>data!J2699</f>
        <v>3628.3</v>
      </c>
      <c r="D2698">
        <f>data!K2699</f>
        <v>11</v>
      </c>
      <c r="E2698">
        <f>data!L2699</f>
        <v>3.8</v>
      </c>
      <c r="F2698">
        <f>data!M2699</f>
        <v>7</v>
      </c>
      <c r="G2698">
        <f>data!Q2699</f>
        <v>79402.399999999994</v>
      </c>
      <c r="H2698">
        <f>data!R2699</f>
        <v>16</v>
      </c>
      <c r="I2698">
        <f>data!S2699</f>
        <v>0.9</v>
      </c>
      <c r="J2698">
        <f>data!T2699</f>
        <v>57</v>
      </c>
    </row>
    <row r="2699" spans="1:10" x14ac:dyDescent="0.25">
      <c r="A2699">
        <v>2005</v>
      </c>
      <c r="B2699" t="s">
        <v>496</v>
      </c>
      <c r="C2699">
        <f>data!J2700</f>
        <v>0</v>
      </c>
      <c r="D2699" t="str">
        <f>data!K2700</f>
        <v/>
      </c>
      <c r="E2699">
        <f>data!L2700</f>
        <v>0</v>
      </c>
      <c r="F2699">
        <f>data!M2700</f>
        <v>0</v>
      </c>
      <c r="G2699">
        <f>data!Q2700</f>
        <v>7359.9</v>
      </c>
      <c r="H2699">
        <f>data!R2700</f>
        <v>70</v>
      </c>
      <c r="I2699">
        <f>data!S2700</f>
        <v>0.1</v>
      </c>
      <c r="J2699">
        <f>data!T2700</f>
        <v>11</v>
      </c>
    </row>
    <row r="2700" spans="1:10" x14ac:dyDescent="0.25">
      <c r="A2700">
        <v>2005</v>
      </c>
      <c r="B2700" t="s">
        <v>312</v>
      </c>
      <c r="C2700">
        <f>data!J2701</f>
        <v>35</v>
      </c>
      <c r="D2700">
        <f>data!K2701</f>
        <v>163</v>
      </c>
      <c r="E2700">
        <f>data!L2701</f>
        <v>0</v>
      </c>
      <c r="F2700">
        <f>data!M2701</f>
        <v>1</v>
      </c>
      <c r="G2700">
        <f>data!Q2701</f>
        <v>0</v>
      </c>
      <c r="H2700" t="str">
        <f>data!R2701</f>
        <v/>
      </c>
      <c r="I2700">
        <f>data!S2701</f>
        <v>0</v>
      </c>
      <c r="J2700">
        <f>data!T2701</f>
        <v>0</v>
      </c>
    </row>
    <row r="2701" spans="1:10" x14ac:dyDescent="0.25">
      <c r="A2701">
        <v>2005</v>
      </c>
      <c r="B2701" t="s">
        <v>313</v>
      </c>
      <c r="C2701">
        <f>data!J2702</f>
        <v>39.4</v>
      </c>
      <c r="D2701">
        <f>data!K2702</f>
        <v>160</v>
      </c>
      <c r="E2701">
        <f>data!L2702</f>
        <v>0</v>
      </c>
      <c r="F2701">
        <f>data!M2702</f>
        <v>1</v>
      </c>
      <c r="G2701">
        <f>data!Q2702</f>
        <v>0</v>
      </c>
      <c r="H2701" t="str">
        <f>data!R2702</f>
        <v/>
      </c>
      <c r="I2701">
        <f>data!S2702</f>
        <v>0</v>
      </c>
      <c r="J2701">
        <f>data!T2702</f>
        <v>0</v>
      </c>
    </row>
    <row r="2702" spans="1:10" x14ac:dyDescent="0.25">
      <c r="A2702">
        <v>2005</v>
      </c>
      <c r="B2702" t="s">
        <v>314</v>
      </c>
      <c r="C2702">
        <f>data!J2703</f>
        <v>0</v>
      </c>
      <c r="D2702" t="str">
        <f>data!K2703</f>
        <v/>
      </c>
      <c r="E2702">
        <f>data!L2703</f>
        <v>0</v>
      </c>
      <c r="F2702">
        <f>data!M2703</f>
        <v>0</v>
      </c>
      <c r="G2702">
        <f>data!Q2703</f>
        <v>1299526.5</v>
      </c>
      <c r="H2702">
        <f>data!R2703</f>
        <v>2</v>
      </c>
      <c r="I2702">
        <f>data!S2703</f>
        <v>14.5</v>
      </c>
      <c r="J2702">
        <f>data!T2703</f>
        <v>537</v>
      </c>
    </row>
    <row r="2703" spans="1:10" x14ac:dyDescent="0.25">
      <c r="A2703">
        <v>2005</v>
      </c>
      <c r="B2703" t="s">
        <v>315</v>
      </c>
      <c r="C2703">
        <f>data!J2704</f>
        <v>0</v>
      </c>
      <c r="D2703" t="str">
        <f>data!K2704</f>
        <v/>
      </c>
      <c r="E2703">
        <f>data!L2704</f>
        <v>0</v>
      </c>
      <c r="F2703">
        <f>data!M2704</f>
        <v>0</v>
      </c>
      <c r="G2703">
        <f>data!Q2704</f>
        <v>12574.5</v>
      </c>
      <c r="H2703">
        <f>data!R2704</f>
        <v>51</v>
      </c>
      <c r="I2703">
        <f>data!S2704</f>
        <v>0.1</v>
      </c>
      <c r="J2703">
        <f>data!T2704</f>
        <v>27</v>
      </c>
    </row>
    <row r="2704" spans="1:10" x14ac:dyDescent="0.25">
      <c r="A2704">
        <v>2005</v>
      </c>
      <c r="B2704" t="s">
        <v>316</v>
      </c>
      <c r="C2704">
        <f>data!J2705</f>
        <v>312.7</v>
      </c>
      <c r="D2704">
        <f>data!K2705</f>
        <v>76</v>
      </c>
      <c r="E2704">
        <f>data!L2705</f>
        <v>0.3</v>
      </c>
      <c r="F2704">
        <f>data!M2705</f>
        <v>2</v>
      </c>
      <c r="G2704">
        <f>data!Q2705</f>
        <v>0</v>
      </c>
      <c r="H2704" t="str">
        <f>data!R2705</f>
        <v/>
      </c>
      <c r="I2704">
        <f>data!S2705</f>
        <v>0</v>
      </c>
      <c r="J2704">
        <f>data!T2705</f>
        <v>0</v>
      </c>
    </row>
    <row r="2705" spans="1:10" x14ac:dyDescent="0.25">
      <c r="A2705">
        <v>2005</v>
      </c>
      <c r="B2705" t="s">
        <v>317</v>
      </c>
      <c r="C2705">
        <f>data!J2706</f>
        <v>0</v>
      </c>
      <c r="D2705" t="str">
        <f>data!K2706</f>
        <v/>
      </c>
      <c r="E2705">
        <f>data!L2706</f>
        <v>0</v>
      </c>
      <c r="F2705">
        <f>data!M2706</f>
        <v>0</v>
      </c>
      <c r="G2705">
        <f>data!Q2706</f>
        <v>847.7</v>
      </c>
      <c r="H2705">
        <f>data!R2706</f>
        <v>176</v>
      </c>
      <c r="I2705">
        <f>data!S2706</f>
        <v>0</v>
      </c>
      <c r="J2705">
        <f>data!T2706</f>
        <v>4</v>
      </c>
    </row>
    <row r="2706" spans="1:10" x14ac:dyDescent="0.25">
      <c r="A2706">
        <v>2005</v>
      </c>
      <c r="B2706" t="s">
        <v>223</v>
      </c>
      <c r="C2706">
        <f>data!J2707</f>
        <v>0</v>
      </c>
      <c r="D2706" t="str">
        <f>data!K2707</f>
        <v/>
      </c>
      <c r="E2706">
        <f>data!L2707</f>
        <v>0</v>
      </c>
      <c r="F2706">
        <f>data!M2707</f>
        <v>0</v>
      </c>
      <c r="G2706">
        <f>data!Q2707</f>
        <v>32113.5</v>
      </c>
      <c r="H2706">
        <f>data!R2707</f>
        <v>36</v>
      </c>
      <c r="I2706">
        <f>data!S2707</f>
        <v>0.4</v>
      </c>
      <c r="J2706">
        <f>data!T2707</f>
        <v>12</v>
      </c>
    </row>
    <row r="2707" spans="1:10" x14ac:dyDescent="0.25">
      <c r="A2707">
        <v>2005</v>
      </c>
      <c r="B2707" t="s">
        <v>446</v>
      </c>
      <c r="C2707">
        <f>data!J2708</f>
        <v>0</v>
      </c>
      <c r="D2707" t="str">
        <f>data!K2708</f>
        <v/>
      </c>
      <c r="E2707">
        <f>data!L2708</f>
        <v>0</v>
      </c>
      <c r="F2707">
        <f>data!M2708</f>
        <v>0</v>
      </c>
      <c r="G2707">
        <f>data!Q2708</f>
        <v>0</v>
      </c>
      <c r="H2707" t="str">
        <f>data!R2708</f>
        <v/>
      </c>
      <c r="I2707">
        <f>data!S2708</f>
        <v>0</v>
      </c>
      <c r="J2707">
        <f>data!T2708</f>
        <v>0</v>
      </c>
    </row>
    <row r="2708" spans="1:10" x14ac:dyDescent="0.25">
      <c r="A2708">
        <v>2005</v>
      </c>
      <c r="B2708" t="s">
        <v>318</v>
      </c>
      <c r="C2708">
        <f>data!J2709</f>
        <v>0</v>
      </c>
      <c r="D2708" t="str">
        <f>data!K2709</f>
        <v/>
      </c>
      <c r="E2708">
        <f>data!L2709</f>
        <v>0</v>
      </c>
      <c r="F2708">
        <f>data!M2709</f>
        <v>0</v>
      </c>
      <c r="G2708">
        <f>data!Q2709</f>
        <v>4904</v>
      </c>
      <c r="H2708">
        <f>data!R2709</f>
        <v>82</v>
      </c>
      <c r="I2708">
        <f>data!S2709</f>
        <v>0.1</v>
      </c>
      <c r="J2708">
        <f>data!T2709</f>
        <v>20</v>
      </c>
    </row>
    <row r="2709" spans="1:10" x14ac:dyDescent="0.25">
      <c r="A2709">
        <v>2005</v>
      </c>
      <c r="B2709" t="s">
        <v>319</v>
      </c>
      <c r="C2709">
        <f>data!J2710</f>
        <v>2422.5</v>
      </c>
      <c r="D2709">
        <f>data!K2710</f>
        <v>18</v>
      </c>
      <c r="E2709">
        <f>data!L2710</f>
        <v>2.5</v>
      </c>
      <c r="F2709">
        <f>data!M2710</f>
        <v>2</v>
      </c>
      <c r="G2709">
        <f>data!Q2710</f>
        <v>6624.5</v>
      </c>
      <c r="H2709">
        <f>data!R2710</f>
        <v>76</v>
      </c>
      <c r="I2709">
        <f>data!S2710</f>
        <v>0.1</v>
      </c>
      <c r="J2709">
        <f>data!T2710</f>
        <v>9</v>
      </c>
    </row>
    <row r="2710" spans="1:10" x14ac:dyDescent="0.25">
      <c r="A2710">
        <v>2005</v>
      </c>
      <c r="B2710" t="s">
        <v>225</v>
      </c>
      <c r="C2710">
        <f>data!J2711</f>
        <v>5532.1</v>
      </c>
      <c r="D2710">
        <f>data!K2711</f>
        <v>4</v>
      </c>
      <c r="E2710">
        <f>data!L2711</f>
        <v>5.8</v>
      </c>
      <c r="F2710">
        <f>data!M2711</f>
        <v>18</v>
      </c>
      <c r="G2710">
        <f>data!Q2711</f>
        <v>16622.900000000001</v>
      </c>
      <c r="H2710">
        <f>data!R2711</f>
        <v>0</v>
      </c>
      <c r="I2710">
        <f>data!S2711</f>
        <v>0.2</v>
      </c>
      <c r="J2710">
        <f>data!T2711</f>
        <v>54</v>
      </c>
    </row>
    <row r="2711" spans="1:10" x14ac:dyDescent="0.25">
      <c r="A2711">
        <v>2005</v>
      </c>
      <c r="B2711" t="s">
        <v>51</v>
      </c>
      <c r="C2711">
        <f>data!J2712</f>
        <v>357.4</v>
      </c>
      <c r="D2711">
        <f>data!K2712</f>
        <v>72</v>
      </c>
      <c r="E2711">
        <f>data!L2712</f>
        <v>0.4</v>
      </c>
      <c r="F2711">
        <f>data!M2712</f>
        <v>3</v>
      </c>
      <c r="G2711">
        <f>data!Q2712</f>
        <v>24317.7</v>
      </c>
      <c r="H2711">
        <f>data!R2712</f>
        <v>41</v>
      </c>
      <c r="I2711">
        <f>data!S2712</f>
        <v>0.3</v>
      </c>
      <c r="J2711">
        <f>data!T2712</f>
        <v>68</v>
      </c>
    </row>
    <row r="2712" spans="1:10" x14ac:dyDescent="0.25">
      <c r="A2712">
        <v>2005</v>
      </c>
      <c r="B2712" t="s">
        <v>226</v>
      </c>
      <c r="C2712">
        <f>data!J2713</f>
        <v>115</v>
      </c>
      <c r="D2712">
        <f>data!K2713</f>
        <v>114</v>
      </c>
      <c r="E2712">
        <f>data!L2713</f>
        <v>0.1</v>
      </c>
      <c r="F2712">
        <f>data!M2713</f>
        <v>1</v>
      </c>
      <c r="G2712">
        <f>data!Q2713</f>
        <v>807.5</v>
      </c>
      <c r="H2712">
        <f>data!R2713</f>
        <v>180</v>
      </c>
      <c r="I2712">
        <f>data!S2713</f>
        <v>0</v>
      </c>
      <c r="J2712">
        <f>data!T2713</f>
        <v>3</v>
      </c>
    </row>
    <row r="2713" spans="1:10" x14ac:dyDescent="0.25">
      <c r="A2713">
        <v>2005</v>
      </c>
      <c r="B2713" t="s">
        <v>52</v>
      </c>
      <c r="C2713">
        <f>data!J2714</f>
        <v>1690.3</v>
      </c>
      <c r="D2713">
        <f>data!K2714</f>
        <v>23</v>
      </c>
      <c r="E2713">
        <f>data!L2714</f>
        <v>1.8</v>
      </c>
      <c r="F2713">
        <f>data!M2714</f>
        <v>1</v>
      </c>
      <c r="G2713">
        <f>data!Q2714</f>
        <v>7393.7</v>
      </c>
      <c r="H2713">
        <f>data!R2714</f>
        <v>69</v>
      </c>
      <c r="I2713">
        <f>data!S2714</f>
        <v>0.1</v>
      </c>
      <c r="J2713">
        <f>data!T2714</f>
        <v>5</v>
      </c>
    </row>
    <row r="2714" spans="1:10" x14ac:dyDescent="0.25">
      <c r="A2714">
        <v>2005</v>
      </c>
      <c r="B2714" t="s">
        <v>53</v>
      </c>
      <c r="C2714">
        <f>data!J2715</f>
        <v>3838.1</v>
      </c>
      <c r="D2714">
        <f>data!K2715</f>
        <v>10</v>
      </c>
      <c r="E2714">
        <f>data!L2715</f>
        <v>4</v>
      </c>
      <c r="F2714">
        <f>data!M2715</f>
        <v>4</v>
      </c>
      <c r="G2714">
        <f>data!Q2715</f>
        <v>33980.300000000003</v>
      </c>
      <c r="H2714">
        <f>data!R2715</f>
        <v>35</v>
      </c>
      <c r="I2714">
        <f>data!S2715</f>
        <v>0.4</v>
      </c>
      <c r="J2714">
        <f>data!T2715</f>
        <v>46</v>
      </c>
    </row>
    <row r="2715" spans="1:10" x14ac:dyDescent="0.25">
      <c r="A2715">
        <v>2005</v>
      </c>
      <c r="B2715" t="s">
        <v>54</v>
      </c>
      <c r="C2715">
        <f>data!J2716</f>
        <v>51.8</v>
      </c>
      <c r="D2715">
        <f>data!K2716</f>
        <v>152</v>
      </c>
      <c r="E2715">
        <f>data!L2716</f>
        <v>0.1</v>
      </c>
      <c r="F2715">
        <f>data!M2716</f>
        <v>1</v>
      </c>
      <c r="G2715">
        <f>data!Q2716</f>
        <v>11283.1</v>
      </c>
      <c r="H2715">
        <f>data!R2716</f>
        <v>52</v>
      </c>
      <c r="I2715">
        <f>data!S2716</f>
        <v>0.1</v>
      </c>
      <c r="J2715">
        <f>data!T2716</f>
        <v>12</v>
      </c>
    </row>
    <row r="2716" spans="1:10" x14ac:dyDescent="0.25">
      <c r="A2716">
        <v>2005</v>
      </c>
      <c r="B2716" t="s">
        <v>192</v>
      </c>
      <c r="C2716">
        <f>data!J2717</f>
        <v>0</v>
      </c>
      <c r="D2716" t="str">
        <f>data!K2717</f>
        <v/>
      </c>
      <c r="E2716">
        <f>data!L2717</f>
        <v>0</v>
      </c>
      <c r="F2716">
        <f>data!M2717</f>
        <v>0</v>
      </c>
      <c r="G2716">
        <f>data!Q2717</f>
        <v>0</v>
      </c>
      <c r="H2716" t="str">
        <f>data!R2717</f>
        <v/>
      </c>
      <c r="I2716">
        <f>data!S2717</f>
        <v>0</v>
      </c>
      <c r="J2716">
        <f>data!T2717</f>
        <v>0</v>
      </c>
    </row>
    <row r="2717" spans="1:10" x14ac:dyDescent="0.25">
      <c r="A2717">
        <v>2005</v>
      </c>
      <c r="B2717" t="s">
        <v>464</v>
      </c>
      <c r="C2717">
        <f>data!J2718</f>
        <v>0</v>
      </c>
      <c r="D2717" t="str">
        <f>data!K2718</f>
        <v/>
      </c>
      <c r="E2717">
        <f>data!L2718</f>
        <v>0</v>
      </c>
      <c r="F2717">
        <f>data!M2718</f>
        <v>0</v>
      </c>
      <c r="G2717">
        <f>data!Q2718</f>
        <v>0</v>
      </c>
      <c r="H2717" t="str">
        <f>data!R2718</f>
        <v/>
      </c>
      <c r="I2717">
        <f>data!S2718</f>
        <v>0</v>
      </c>
      <c r="J2717">
        <f>data!T2718</f>
        <v>0</v>
      </c>
    </row>
    <row r="2718" spans="1:10" x14ac:dyDescent="0.25">
      <c r="A2718">
        <v>2005</v>
      </c>
      <c r="B2718" t="s">
        <v>234</v>
      </c>
      <c r="C2718">
        <f>data!J2719</f>
        <v>0</v>
      </c>
      <c r="D2718" t="str">
        <f>data!K2719</f>
        <v/>
      </c>
      <c r="E2718">
        <f>data!L2719</f>
        <v>0</v>
      </c>
      <c r="F2718">
        <f>data!M2719</f>
        <v>0</v>
      </c>
      <c r="G2718">
        <f>data!Q2719</f>
        <v>0</v>
      </c>
      <c r="H2718" t="str">
        <f>data!R2719</f>
        <v/>
      </c>
      <c r="I2718">
        <f>data!S2719</f>
        <v>0</v>
      </c>
      <c r="J2718">
        <f>data!T2719</f>
        <v>0</v>
      </c>
    </row>
    <row r="2719" spans="1:10" x14ac:dyDescent="0.25">
      <c r="A2719">
        <v>2005</v>
      </c>
      <c r="B2719" t="s">
        <v>497</v>
      </c>
      <c r="C2719">
        <f>data!J2720</f>
        <v>0</v>
      </c>
      <c r="D2719" t="str">
        <f>data!K2720</f>
        <v/>
      </c>
      <c r="E2719">
        <f>data!L2720</f>
        <v>0</v>
      </c>
      <c r="F2719">
        <f>data!M2720</f>
        <v>0</v>
      </c>
      <c r="G2719">
        <f>data!Q2720</f>
        <v>792.7</v>
      </c>
      <c r="H2719">
        <f>data!R2720</f>
        <v>183</v>
      </c>
      <c r="I2719">
        <f>data!S2720</f>
        <v>0</v>
      </c>
      <c r="J2719">
        <f>data!T2720</f>
        <v>4</v>
      </c>
    </row>
    <row r="2720" spans="1:10" x14ac:dyDescent="0.25">
      <c r="A2720">
        <v>2005</v>
      </c>
      <c r="B2720" t="s">
        <v>55</v>
      </c>
      <c r="C2720">
        <f>data!J2721</f>
        <v>1100.8</v>
      </c>
      <c r="D2720">
        <f>data!K2721</f>
        <v>31</v>
      </c>
      <c r="E2720">
        <f>data!L2721</f>
        <v>1.2</v>
      </c>
      <c r="F2720">
        <f>data!M2721</f>
        <v>4</v>
      </c>
      <c r="G2720">
        <f>data!Q2721</f>
        <v>6824.3</v>
      </c>
      <c r="H2720">
        <f>data!R2721</f>
        <v>75</v>
      </c>
      <c r="I2720">
        <f>data!S2721</f>
        <v>0.1</v>
      </c>
      <c r="J2720">
        <f>data!T2721</f>
        <v>18</v>
      </c>
    </row>
    <row r="2721" spans="1:10" x14ac:dyDescent="0.25">
      <c r="A2721">
        <v>2005</v>
      </c>
      <c r="B2721" t="s">
        <v>498</v>
      </c>
      <c r="C2721">
        <f>data!J2722</f>
        <v>80.5</v>
      </c>
      <c r="D2721">
        <f>data!K2722</f>
        <v>133</v>
      </c>
      <c r="E2721">
        <f>data!L2722</f>
        <v>0.1</v>
      </c>
      <c r="F2721">
        <f>data!M2722</f>
        <v>1</v>
      </c>
      <c r="G2721">
        <f>data!Q2722</f>
        <v>0</v>
      </c>
      <c r="H2721" t="str">
        <f>data!R2722</f>
        <v/>
      </c>
      <c r="I2721">
        <f>data!S2722</f>
        <v>0</v>
      </c>
      <c r="J2721">
        <f>data!T2722</f>
        <v>0</v>
      </c>
    </row>
    <row r="2722" spans="1:10" x14ac:dyDescent="0.25">
      <c r="A2722">
        <v>2005</v>
      </c>
      <c r="B2722" t="s">
        <v>224</v>
      </c>
      <c r="C2722">
        <f>data!J2723</f>
        <v>2502.1999999999998</v>
      </c>
      <c r="D2722">
        <f>data!K2723</f>
        <v>16</v>
      </c>
      <c r="E2722">
        <f>data!L2723</f>
        <v>2.6</v>
      </c>
      <c r="F2722">
        <f>data!M2723</f>
        <v>11</v>
      </c>
      <c r="G2722">
        <f>data!Q2723</f>
        <v>7160.9</v>
      </c>
      <c r="H2722">
        <f>data!R2723</f>
        <v>71</v>
      </c>
      <c r="I2722">
        <f>data!S2723</f>
        <v>0.1</v>
      </c>
      <c r="J2722">
        <f>data!T2723</f>
        <v>61</v>
      </c>
    </row>
    <row r="2723" spans="1:10" x14ac:dyDescent="0.25">
      <c r="A2723">
        <v>2005</v>
      </c>
      <c r="B2723" t="s">
        <v>193</v>
      </c>
      <c r="C2723">
        <f>data!J2724</f>
        <v>0</v>
      </c>
      <c r="D2723" t="str">
        <f>data!K2724</f>
        <v/>
      </c>
      <c r="E2723">
        <f>data!L2724</f>
        <v>0</v>
      </c>
      <c r="F2723">
        <f>data!M2724</f>
        <v>0</v>
      </c>
      <c r="G2723">
        <f>data!Q2724</f>
        <v>0</v>
      </c>
      <c r="H2723" t="str">
        <f>data!R2724</f>
        <v/>
      </c>
      <c r="I2723">
        <f>data!S2724</f>
        <v>0</v>
      </c>
      <c r="J2723">
        <f>data!T2724</f>
        <v>0</v>
      </c>
    </row>
    <row r="2724" spans="1:10" x14ac:dyDescent="0.25">
      <c r="A2724">
        <v>2005</v>
      </c>
      <c r="B2724" t="s">
        <v>323</v>
      </c>
      <c r="C2724">
        <f>data!J2725</f>
        <v>79.599999999999994</v>
      </c>
      <c r="D2724">
        <f>data!K2725</f>
        <v>134</v>
      </c>
      <c r="E2724">
        <f>data!L2725</f>
        <v>0.1</v>
      </c>
      <c r="F2724">
        <f>data!M2725</f>
        <v>1</v>
      </c>
      <c r="G2724">
        <f>data!Q2725</f>
        <v>0</v>
      </c>
      <c r="H2724" t="str">
        <f>data!R2725</f>
        <v/>
      </c>
      <c r="I2724">
        <f>data!S2725</f>
        <v>0</v>
      </c>
      <c r="J2724">
        <f>data!T2725</f>
        <v>0</v>
      </c>
    </row>
    <row r="2725" spans="1:10" x14ac:dyDescent="0.25">
      <c r="A2725">
        <v>2005</v>
      </c>
      <c r="B2725" t="s">
        <v>56</v>
      </c>
      <c r="C2725">
        <f>data!J2726</f>
        <v>451.9</v>
      </c>
      <c r="D2725">
        <f>data!K2726</f>
        <v>59</v>
      </c>
      <c r="E2725">
        <f>data!L2726</f>
        <v>0.5</v>
      </c>
      <c r="F2725">
        <f>data!M2726</f>
        <v>2</v>
      </c>
      <c r="G2725">
        <f>data!Q2726</f>
        <v>10772.5</v>
      </c>
      <c r="H2725">
        <f>data!R2726</f>
        <v>53</v>
      </c>
      <c r="I2725">
        <f>data!S2726</f>
        <v>0.1</v>
      </c>
      <c r="J2725">
        <f>data!T2726</f>
        <v>15</v>
      </c>
    </row>
    <row r="2726" spans="1:10" x14ac:dyDescent="0.25">
      <c r="A2726">
        <v>2005</v>
      </c>
      <c r="B2726" t="s">
        <v>119</v>
      </c>
      <c r="C2726">
        <f>data!J2727</f>
        <v>0</v>
      </c>
      <c r="D2726" t="str">
        <f>data!K2727</f>
        <v/>
      </c>
      <c r="E2726">
        <f>data!L2727</f>
        <v>0</v>
      </c>
      <c r="F2726">
        <f>data!M2727</f>
        <v>0</v>
      </c>
      <c r="G2726">
        <f>data!Q2727</f>
        <v>1963.7</v>
      </c>
      <c r="H2726">
        <f>data!R2727</f>
        <v>126</v>
      </c>
      <c r="I2726">
        <f>data!S2727</f>
        <v>0</v>
      </c>
      <c r="J2726">
        <f>data!T2727</f>
        <v>7</v>
      </c>
    </row>
    <row r="2727" spans="1:10" x14ac:dyDescent="0.25">
      <c r="A2727">
        <v>2005</v>
      </c>
      <c r="B2727" t="s">
        <v>324</v>
      </c>
      <c r="C2727">
        <f>data!J2728</f>
        <v>0</v>
      </c>
      <c r="D2727" t="str">
        <f>data!K2728</f>
        <v/>
      </c>
      <c r="E2727">
        <f>data!L2728</f>
        <v>0</v>
      </c>
      <c r="F2727">
        <f>data!M2728</f>
        <v>0</v>
      </c>
      <c r="G2727">
        <f>data!Q2728</f>
        <v>0</v>
      </c>
      <c r="H2727" t="str">
        <f>data!R2728</f>
        <v/>
      </c>
      <c r="I2727">
        <f>data!S2728</f>
        <v>0</v>
      </c>
      <c r="J2727">
        <f>data!T2728</f>
        <v>0</v>
      </c>
    </row>
    <row r="2728" spans="1:10" x14ac:dyDescent="0.25">
      <c r="A2728">
        <v>2006</v>
      </c>
      <c r="B2728" t="s">
        <v>465</v>
      </c>
      <c r="C2728">
        <f>data!J2729</f>
        <v>240.5</v>
      </c>
      <c r="D2728">
        <f>data!K2729</f>
        <v>76</v>
      </c>
      <c r="E2728">
        <f>data!L2729</f>
        <v>0.3</v>
      </c>
      <c r="F2728">
        <f>data!M2729</f>
        <v>1</v>
      </c>
      <c r="G2728">
        <f>data!Q2729</f>
        <v>0</v>
      </c>
      <c r="H2728" t="str">
        <f>data!R2729</f>
        <v/>
      </c>
      <c r="I2728">
        <f>data!S2729</f>
        <v>0</v>
      </c>
      <c r="J2728">
        <f>data!T2729</f>
        <v>0</v>
      </c>
    </row>
    <row r="2729" spans="1:10" x14ac:dyDescent="0.25">
      <c r="A2729">
        <v>2006</v>
      </c>
      <c r="B2729" t="s">
        <v>466</v>
      </c>
      <c r="C2729">
        <f>data!J2730</f>
        <v>21.9</v>
      </c>
      <c r="D2729">
        <f>data!K2730</f>
        <v>161</v>
      </c>
      <c r="E2729">
        <f>data!L2730</f>
        <v>0</v>
      </c>
      <c r="F2729">
        <f>data!M2730</f>
        <v>1</v>
      </c>
      <c r="G2729">
        <f>data!Q2730</f>
        <v>1205.4000000000001</v>
      </c>
      <c r="H2729">
        <f>data!R2730</f>
        <v>145</v>
      </c>
      <c r="I2729">
        <f>data!S2730</f>
        <v>0</v>
      </c>
      <c r="J2729">
        <f>data!T2730</f>
        <v>11</v>
      </c>
    </row>
    <row r="2730" spans="1:10" x14ac:dyDescent="0.25">
      <c r="A2730">
        <v>2006</v>
      </c>
      <c r="B2730" t="s">
        <v>6</v>
      </c>
      <c r="C2730">
        <f>data!J2731</f>
        <v>86.7</v>
      </c>
      <c r="D2730">
        <f>data!K2731</f>
        <v>121</v>
      </c>
      <c r="E2730">
        <f>data!L2731</f>
        <v>0.1</v>
      </c>
      <c r="F2730">
        <f>data!M2731</f>
        <v>1</v>
      </c>
      <c r="G2730">
        <f>data!Q2731</f>
        <v>2524.6</v>
      </c>
      <c r="H2730">
        <f>data!R2731</f>
        <v>106</v>
      </c>
      <c r="I2730">
        <f>data!S2731</f>
        <v>0</v>
      </c>
      <c r="J2730">
        <f>data!T2731</f>
        <v>19</v>
      </c>
    </row>
    <row r="2731" spans="1:10" x14ac:dyDescent="0.25">
      <c r="A2731">
        <v>2006</v>
      </c>
      <c r="B2731" t="s">
        <v>403</v>
      </c>
      <c r="C2731">
        <f>data!J2732</f>
        <v>0</v>
      </c>
      <c r="D2731" t="str">
        <f>data!K2732</f>
        <v/>
      </c>
      <c r="E2731">
        <f>data!L2732</f>
        <v>0</v>
      </c>
      <c r="F2731">
        <f>data!M2732</f>
        <v>0</v>
      </c>
      <c r="G2731">
        <f>data!Q2732</f>
        <v>585.9</v>
      </c>
      <c r="H2731">
        <f>data!R2732</f>
        <v>179</v>
      </c>
      <c r="I2731">
        <f>data!S2732</f>
        <v>0</v>
      </c>
      <c r="J2731">
        <f>data!T2732</f>
        <v>2</v>
      </c>
    </row>
    <row r="2732" spans="1:10" x14ac:dyDescent="0.25">
      <c r="A2732">
        <v>2006</v>
      </c>
      <c r="B2732" t="s">
        <v>228</v>
      </c>
      <c r="C2732">
        <f>data!J2733</f>
        <v>232.7</v>
      </c>
      <c r="D2732">
        <f>data!K2733</f>
        <v>78</v>
      </c>
      <c r="E2732">
        <f>data!L2733</f>
        <v>0.3</v>
      </c>
      <c r="F2732">
        <f>data!M2733</f>
        <v>2</v>
      </c>
      <c r="G2732">
        <f>data!Q2733</f>
        <v>6677.1</v>
      </c>
      <c r="H2732">
        <f>data!R2733</f>
        <v>70</v>
      </c>
      <c r="I2732">
        <f>data!S2733</f>
        <v>0.1</v>
      </c>
      <c r="J2732">
        <f>data!T2733</f>
        <v>9</v>
      </c>
    </row>
    <row r="2733" spans="1:10" x14ac:dyDescent="0.25">
      <c r="A2733">
        <v>2006</v>
      </c>
      <c r="B2733" t="s">
        <v>120</v>
      </c>
      <c r="C2733">
        <f>data!J2734</f>
        <v>856.7</v>
      </c>
      <c r="D2733">
        <f>data!K2734</f>
        <v>29</v>
      </c>
      <c r="E2733">
        <f>data!L2734</f>
        <v>1.2</v>
      </c>
      <c r="F2733">
        <f>data!M2734</f>
        <v>4</v>
      </c>
      <c r="G2733">
        <f>data!Q2734</f>
        <v>48368.4</v>
      </c>
      <c r="H2733">
        <f>data!R2734</f>
        <v>20</v>
      </c>
      <c r="I2733">
        <f>data!S2734</f>
        <v>0.5</v>
      </c>
      <c r="J2733">
        <f>data!T2734</f>
        <v>76</v>
      </c>
    </row>
    <row r="2734" spans="1:10" x14ac:dyDescent="0.25">
      <c r="A2734">
        <v>2006</v>
      </c>
      <c r="B2734" t="s">
        <v>480</v>
      </c>
      <c r="C2734">
        <f>data!J2735</f>
        <v>0</v>
      </c>
      <c r="D2734" t="str">
        <f>data!K2735</f>
        <v/>
      </c>
      <c r="E2734">
        <f>data!L2735</f>
        <v>0</v>
      </c>
      <c r="F2734">
        <f>data!M2735</f>
        <v>0</v>
      </c>
      <c r="G2734">
        <f>data!Q2735</f>
        <v>479.7</v>
      </c>
      <c r="H2734">
        <f>data!R2735</f>
        <v>198</v>
      </c>
      <c r="I2734">
        <f>data!S2735</f>
        <v>0</v>
      </c>
      <c r="J2734">
        <f>data!T2735</f>
        <v>3</v>
      </c>
    </row>
    <row r="2735" spans="1:10" x14ac:dyDescent="0.25">
      <c r="A2735">
        <v>2006</v>
      </c>
      <c r="B2735" t="s">
        <v>7</v>
      </c>
      <c r="C2735">
        <f>data!J2736</f>
        <v>0</v>
      </c>
      <c r="D2735" t="str">
        <f>data!K2736</f>
        <v/>
      </c>
      <c r="E2735">
        <f>data!L2736</f>
        <v>0</v>
      </c>
      <c r="F2735">
        <f>data!M2736</f>
        <v>0</v>
      </c>
      <c r="G2735">
        <f>data!Q2736</f>
        <v>2374.6</v>
      </c>
      <c r="H2735">
        <f>data!R2736</f>
        <v>107</v>
      </c>
      <c r="I2735">
        <f>data!S2736</f>
        <v>0</v>
      </c>
      <c r="J2735">
        <f>data!T2736</f>
        <v>13</v>
      </c>
    </row>
    <row r="2736" spans="1:10" x14ac:dyDescent="0.25">
      <c r="A2736">
        <v>2006</v>
      </c>
      <c r="B2736" t="s">
        <v>248</v>
      </c>
      <c r="C2736">
        <f>data!J2737</f>
        <v>0</v>
      </c>
      <c r="D2736" t="str">
        <f>data!K2737</f>
        <v/>
      </c>
      <c r="E2736">
        <f>data!L2737</f>
        <v>0</v>
      </c>
      <c r="F2736">
        <f>data!M2737</f>
        <v>0</v>
      </c>
      <c r="G2736">
        <f>data!Q2737</f>
        <v>0</v>
      </c>
      <c r="H2736" t="str">
        <f>data!R2737</f>
        <v/>
      </c>
      <c r="I2736">
        <f>data!S2737</f>
        <v>0</v>
      </c>
      <c r="J2736">
        <f>data!T2737</f>
        <v>0</v>
      </c>
    </row>
    <row r="2737" spans="1:10" x14ac:dyDescent="0.25">
      <c r="A2737">
        <v>2006</v>
      </c>
      <c r="B2737" t="s">
        <v>8</v>
      </c>
      <c r="C2737">
        <f>data!J2738</f>
        <v>0</v>
      </c>
      <c r="D2737" t="str">
        <f>data!K2738</f>
        <v/>
      </c>
      <c r="E2737">
        <f>data!L2738</f>
        <v>0</v>
      </c>
      <c r="F2737">
        <f>data!M2738</f>
        <v>0</v>
      </c>
      <c r="G2737">
        <f>data!Q2738</f>
        <v>1924.7</v>
      </c>
      <c r="H2737">
        <f>data!R2738</f>
        <v>120</v>
      </c>
      <c r="I2737">
        <f>data!S2738</f>
        <v>0</v>
      </c>
      <c r="J2737">
        <f>data!T2738</f>
        <v>9</v>
      </c>
    </row>
    <row r="2738" spans="1:10" x14ac:dyDescent="0.25">
      <c r="A2738">
        <v>2006</v>
      </c>
      <c r="B2738" t="s">
        <v>9</v>
      </c>
      <c r="C2738">
        <f>data!J2739</f>
        <v>275.89999999999998</v>
      </c>
      <c r="D2738" t="str">
        <f>data!K2739</f>
        <v/>
      </c>
      <c r="E2738">
        <f>data!L2739</f>
        <v>0.4</v>
      </c>
      <c r="F2738">
        <f>data!M2739</f>
        <v>2</v>
      </c>
      <c r="G2738">
        <f>data!Q2739</f>
        <v>648</v>
      </c>
      <c r="H2738">
        <f>data!R2739</f>
        <v>172</v>
      </c>
      <c r="I2738">
        <f>data!S2739</f>
        <v>0</v>
      </c>
      <c r="J2738">
        <f>data!T2739</f>
        <v>4</v>
      </c>
    </row>
    <row r="2739" spans="1:10" x14ac:dyDescent="0.25">
      <c r="A2739">
        <v>2006</v>
      </c>
      <c r="B2739" t="s">
        <v>10</v>
      </c>
      <c r="C2739">
        <f>data!J2740</f>
        <v>294</v>
      </c>
      <c r="D2739">
        <f>data!K2740</f>
        <v>66</v>
      </c>
      <c r="E2739">
        <f>data!L2740</f>
        <v>0.4</v>
      </c>
      <c r="F2739">
        <f>data!M2740</f>
        <v>2</v>
      </c>
      <c r="G2739">
        <f>data!Q2740</f>
        <v>24643.4</v>
      </c>
      <c r="H2739" t="str">
        <f>data!R2740</f>
        <v/>
      </c>
      <c r="I2739">
        <f>data!S2740</f>
        <v>0.2</v>
      </c>
      <c r="J2739">
        <f>data!T2740</f>
        <v>34</v>
      </c>
    </row>
    <row r="2740" spans="1:10" x14ac:dyDescent="0.25">
      <c r="A2740">
        <v>2006</v>
      </c>
      <c r="B2740" t="s">
        <v>467</v>
      </c>
      <c r="C2740">
        <f>data!J2741</f>
        <v>145.69999999999999</v>
      </c>
      <c r="D2740">
        <f>data!K2741</f>
        <v>93</v>
      </c>
      <c r="E2740">
        <f>data!L2741</f>
        <v>0.2</v>
      </c>
      <c r="F2740">
        <f>data!M2741</f>
        <v>1</v>
      </c>
      <c r="G2740">
        <f>data!Q2741</f>
        <v>0</v>
      </c>
      <c r="H2740" t="str">
        <f>data!R2741</f>
        <v/>
      </c>
      <c r="I2740">
        <f>data!S2741</f>
        <v>0</v>
      </c>
      <c r="J2740">
        <f>data!T2741</f>
        <v>0</v>
      </c>
    </row>
    <row r="2741" spans="1:10" x14ac:dyDescent="0.25">
      <c r="A2741">
        <v>2006</v>
      </c>
      <c r="B2741" t="s">
        <v>237</v>
      </c>
      <c r="C2741">
        <f>data!J2742</f>
        <v>240</v>
      </c>
      <c r="D2741">
        <f>data!K2742</f>
        <v>77</v>
      </c>
      <c r="E2741">
        <f>data!L2742</f>
        <v>0.3</v>
      </c>
      <c r="F2741">
        <f>data!M2742</f>
        <v>1</v>
      </c>
      <c r="G2741">
        <f>data!Q2742</f>
        <v>18361.3</v>
      </c>
      <c r="H2741">
        <f>data!R2742</f>
        <v>42</v>
      </c>
      <c r="I2741">
        <f>data!S2742</f>
        <v>0.2</v>
      </c>
      <c r="J2741">
        <f>data!T2742</f>
        <v>20</v>
      </c>
    </row>
    <row r="2742" spans="1:10" x14ac:dyDescent="0.25">
      <c r="A2742">
        <v>2006</v>
      </c>
      <c r="B2742" t="s">
        <v>249</v>
      </c>
      <c r="C2742">
        <f>data!J2743</f>
        <v>0</v>
      </c>
      <c r="D2742" t="str">
        <f>data!K2743</f>
        <v/>
      </c>
      <c r="E2742">
        <f>data!L2743</f>
        <v>0</v>
      </c>
      <c r="F2742">
        <f>data!M2743</f>
        <v>0</v>
      </c>
      <c r="G2742">
        <f>data!Q2743</f>
        <v>574.4</v>
      </c>
      <c r="H2742">
        <f>data!R2743</f>
        <v>182</v>
      </c>
      <c r="I2742">
        <f>data!S2743</f>
        <v>0</v>
      </c>
      <c r="J2742">
        <f>data!T2743</f>
        <v>2</v>
      </c>
    </row>
    <row r="2743" spans="1:10" x14ac:dyDescent="0.25">
      <c r="A2743">
        <v>2006</v>
      </c>
      <c r="B2743" t="s">
        <v>251</v>
      </c>
      <c r="C2743">
        <f>data!J2744</f>
        <v>2279</v>
      </c>
      <c r="D2743">
        <f>data!K2744</f>
        <v>10</v>
      </c>
      <c r="E2743">
        <f>data!L2744</f>
        <v>3.1</v>
      </c>
      <c r="F2743">
        <f>data!M2744</f>
        <v>5</v>
      </c>
      <c r="G2743">
        <f>data!Q2744</f>
        <v>2669.1</v>
      </c>
      <c r="H2743">
        <f>data!R2744</f>
        <v>103</v>
      </c>
      <c r="I2743">
        <f>data!S2744</f>
        <v>0</v>
      </c>
      <c r="J2743">
        <f>data!T2744</f>
        <v>7</v>
      </c>
    </row>
    <row r="2744" spans="1:10" x14ac:dyDescent="0.25">
      <c r="A2744">
        <v>2006</v>
      </c>
      <c r="B2744" t="s">
        <v>449</v>
      </c>
      <c r="C2744">
        <f>data!J2745</f>
        <v>1287.5</v>
      </c>
      <c r="D2744">
        <f>data!K2745</f>
        <v>20</v>
      </c>
      <c r="E2744">
        <f>data!L2745</f>
        <v>1.8</v>
      </c>
      <c r="F2744">
        <f>data!M2745</f>
        <v>3</v>
      </c>
      <c r="G2744">
        <f>data!Q2745</f>
        <v>2578.3000000000002</v>
      </c>
      <c r="H2744">
        <f>data!R2745</f>
        <v>105</v>
      </c>
      <c r="I2744">
        <f>data!S2745</f>
        <v>0</v>
      </c>
      <c r="J2744">
        <f>data!T2745</f>
        <v>13</v>
      </c>
    </row>
    <row r="2745" spans="1:10" x14ac:dyDescent="0.25">
      <c r="A2745">
        <v>2006</v>
      </c>
      <c r="B2745" t="s">
        <v>252</v>
      </c>
      <c r="C2745">
        <f>data!J2746</f>
        <v>480.9</v>
      </c>
      <c r="D2745">
        <f>data!K2746</f>
        <v>47</v>
      </c>
      <c r="E2745">
        <f>data!L2746</f>
        <v>0.7</v>
      </c>
      <c r="F2745">
        <f>data!M2746</f>
        <v>2</v>
      </c>
      <c r="G2745">
        <f>data!Q2746</f>
        <v>741.3</v>
      </c>
      <c r="H2745">
        <f>data!R2746</f>
        <v>165</v>
      </c>
      <c r="I2745">
        <f>data!S2746</f>
        <v>0</v>
      </c>
      <c r="J2745">
        <f>data!T2746</f>
        <v>4</v>
      </c>
    </row>
    <row r="2746" spans="1:10" x14ac:dyDescent="0.25">
      <c r="A2746">
        <v>2006</v>
      </c>
      <c r="B2746" t="s">
        <v>450</v>
      </c>
      <c r="C2746">
        <f>data!J2747</f>
        <v>0</v>
      </c>
      <c r="D2746" t="str">
        <f>data!K2747</f>
        <v/>
      </c>
      <c r="E2746">
        <f>data!L2747</f>
        <v>0</v>
      </c>
      <c r="F2746">
        <f>data!M2747</f>
        <v>0</v>
      </c>
      <c r="G2746">
        <f>data!Q2747</f>
        <v>567.70000000000005</v>
      </c>
      <c r="H2746">
        <f>data!R2747</f>
        <v>184</v>
      </c>
      <c r="I2746">
        <f>data!S2747</f>
        <v>0</v>
      </c>
      <c r="J2746">
        <f>data!T2747</f>
        <v>18</v>
      </c>
    </row>
    <row r="2747" spans="1:10" x14ac:dyDescent="0.25">
      <c r="A2747">
        <v>2006</v>
      </c>
      <c r="B2747" t="s">
        <v>451</v>
      </c>
      <c r="C2747">
        <f>data!J2748</f>
        <v>0</v>
      </c>
      <c r="D2747" t="str">
        <f>data!K2748</f>
        <v/>
      </c>
      <c r="E2747">
        <f>data!L2748</f>
        <v>0</v>
      </c>
      <c r="F2747">
        <f>data!M2748</f>
        <v>0</v>
      </c>
      <c r="G2747">
        <f>data!Q2748</f>
        <v>0</v>
      </c>
      <c r="H2747" t="str">
        <f>data!R2748</f>
        <v/>
      </c>
      <c r="I2747">
        <f>data!S2748</f>
        <v>0</v>
      </c>
      <c r="J2747">
        <f>data!T2748</f>
        <v>0</v>
      </c>
    </row>
    <row r="2748" spans="1:10" x14ac:dyDescent="0.25">
      <c r="A2748">
        <v>2006</v>
      </c>
      <c r="B2748" t="s">
        <v>481</v>
      </c>
      <c r="C2748">
        <f>data!J2749</f>
        <v>0</v>
      </c>
      <c r="D2748" t="str">
        <f>data!K2749</f>
        <v/>
      </c>
      <c r="E2748">
        <f>data!L2749</f>
        <v>0</v>
      </c>
      <c r="F2748">
        <f>data!M2749</f>
        <v>0</v>
      </c>
      <c r="G2748">
        <f>data!Q2749</f>
        <v>7030.2</v>
      </c>
      <c r="H2748">
        <f>data!R2749</f>
        <v>67</v>
      </c>
      <c r="I2748">
        <f>data!S2749</f>
        <v>0.1</v>
      </c>
      <c r="J2748">
        <f>data!T2749</f>
        <v>7</v>
      </c>
    </row>
    <row r="2749" spans="1:10" x14ac:dyDescent="0.25">
      <c r="A2749">
        <v>2006</v>
      </c>
      <c r="B2749" t="s">
        <v>452</v>
      </c>
      <c r="C2749">
        <f>data!J2750</f>
        <v>0</v>
      </c>
      <c r="D2749" t="str">
        <f>data!K2750</f>
        <v/>
      </c>
      <c r="E2749">
        <f>data!L2750</f>
        <v>0</v>
      </c>
      <c r="F2749">
        <f>data!M2750</f>
        <v>0</v>
      </c>
      <c r="G2749">
        <f>data!Q2750</f>
        <v>0</v>
      </c>
      <c r="H2749" t="str">
        <f>data!R2750</f>
        <v/>
      </c>
      <c r="I2749">
        <f>data!S2750</f>
        <v>0</v>
      </c>
      <c r="J2749">
        <f>data!T2750</f>
        <v>0</v>
      </c>
    </row>
    <row r="2750" spans="1:10" x14ac:dyDescent="0.25">
      <c r="A2750">
        <v>2006</v>
      </c>
      <c r="B2750" t="s">
        <v>453</v>
      </c>
      <c r="C2750">
        <f>data!J2751</f>
        <v>150</v>
      </c>
      <c r="D2750">
        <f>data!K2751</f>
        <v>92</v>
      </c>
      <c r="E2750">
        <f>data!L2751</f>
        <v>0.2</v>
      </c>
      <c r="F2750">
        <f>data!M2751</f>
        <v>1</v>
      </c>
      <c r="G2750">
        <f>data!Q2751</f>
        <v>0</v>
      </c>
      <c r="H2750" t="str">
        <f>data!R2751</f>
        <v/>
      </c>
      <c r="I2750">
        <f>data!S2751</f>
        <v>0</v>
      </c>
      <c r="J2750">
        <f>data!T2751</f>
        <v>0</v>
      </c>
    </row>
    <row r="2751" spans="1:10" x14ac:dyDescent="0.25">
      <c r="A2751">
        <v>2006</v>
      </c>
      <c r="B2751" t="s">
        <v>126</v>
      </c>
      <c r="C2751">
        <f>data!J2752</f>
        <v>95</v>
      </c>
      <c r="D2751">
        <f>data!K2752</f>
        <v>113</v>
      </c>
      <c r="E2751">
        <f>data!L2752</f>
        <v>0.1</v>
      </c>
      <c r="F2751">
        <f>data!M2752</f>
        <v>2</v>
      </c>
      <c r="G2751">
        <f>data!Q2752</f>
        <v>9509.4</v>
      </c>
      <c r="H2751">
        <f>data!R2752</f>
        <v>59</v>
      </c>
      <c r="I2751">
        <f>data!S2752</f>
        <v>0.1</v>
      </c>
      <c r="J2751">
        <f>data!T2752</f>
        <v>22</v>
      </c>
    </row>
    <row r="2752" spans="1:10" x14ac:dyDescent="0.25">
      <c r="A2752">
        <v>2006</v>
      </c>
      <c r="B2752" t="s">
        <v>499</v>
      </c>
      <c r="C2752">
        <f>data!J2753</f>
        <v>0</v>
      </c>
      <c r="D2752" t="str">
        <f>data!K2753</f>
        <v/>
      </c>
      <c r="E2752">
        <f>data!L2753</f>
        <v>0</v>
      </c>
      <c r="F2752">
        <f>data!M2753</f>
        <v>0</v>
      </c>
      <c r="G2752">
        <f>data!Q2753</f>
        <v>0</v>
      </c>
      <c r="H2752" t="str">
        <f>data!R2753</f>
        <v/>
      </c>
      <c r="I2752">
        <f>data!S2753</f>
        <v>0</v>
      </c>
      <c r="J2752">
        <f>data!T2753</f>
        <v>0</v>
      </c>
    </row>
    <row r="2753" spans="1:10" x14ac:dyDescent="0.25">
      <c r="A2753">
        <v>2006</v>
      </c>
      <c r="B2753" t="s">
        <v>255</v>
      </c>
      <c r="C2753">
        <f>data!J2754</f>
        <v>143.80000000000001</v>
      </c>
      <c r="D2753">
        <f>data!K2754</f>
        <v>95</v>
      </c>
      <c r="E2753">
        <f>data!L2754</f>
        <v>0.2</v>
      </c>
      <c r="F2753">
        <f>data!M2754</f>
        <v>1</v>
      </c>
      <c r="G2753">
        <f>data!Q2754</f>
        <v>660.7</v>
      </c>
      <c r="H2753">
        <f>data!R2754</f>
        <v>169</v>
      </c>
      <c r="I2753">
        <f>data!S2754</f>
        <v>0</v>
      </c>
      <c r="J2753">
        <f>data!T2754</f>
        <v>4</v>
      </c>
    </row>
    <row r="2754" spans="1:10" x14ac:dyDescent="0.25">
      <c r="A2754">
        <v>2006</v>
      </c>
      <c r="B2754" t="s">
        <v>11</v>
      </c>
      <c r="C2754">
        <f>data!J2755</f>
        <v>0</v>
      </c>
      <c r="D2754" t="str">
        <f>data!K2755</f>
        <v/>
      </c>
      <c r="E2754">
        <f>data!L2755</f>
        <v>0</v>
      </c>
      <c r="F2754">
        <f>data!M2755</f>
        <v>0</v>
      </c>
      <c r="G2754">
        <f>data!Q2755</f>
        <v>1455128.4</v>
      </c>
      <c r="H2754">
        <f>data!R2755</f>
        <v>1</v>
      </c>
      <c r="I2754">
        <f>data!S2755</f>
        <v>14.6</v>
      </c>
      <c r="J2754">
        <f>data!T2755</f>
        <v>375</v>
      </c>
    </row>
    <row r="2755" spans="1:10" x14ac:dyDescent="0.25">
      <c r="A2755">
        <v>2006</v>
      </c>
      <c r="B2755" t="s">
        <v>12</v>
      </c>
      <c r="C2755">
        <f>data!J2756</f>
        <v>950.6</v>
      </c>
      <c r="D2755">
        <f>data!K2756</f>
        <v>25</v>
      </c>
      <c r="E2755">
        <f>data!L2756</f>
        <v>1.3</v>
      </c>
      <c r="F2755">
        <f>data!M2756</f>
        <v>2</v>
      </c>
      <c r="G2755">
        <f>data!Q2756</f>
        <v>3216</v>
      </c>
      <c r="H2755">
        <f>data!R2756</f>
        <v>94</v>
      </c>
      <c r="I2755">
        <f>data!S2756</f>
        <v>0</v>
      </c>
      <c r="J2755">
        <f>data!T2756</f>
        <v>14</v>
      </c>
    </row>
    <row r="2756" spans="1:10" x14ac:dyDescent="0.25">
      <c r="A2756">
        <v>2006</v>
      </c>
      <c r="B2756" t="s">
        <v>435</v>
      </c>
      <c r="C2756">
        <f>data!J2757</f>
        <v>0</v>
      </c>
      <c r="D2756" t="str">
        <f>data!K2757</f>
        <v/>
      </c>
      <c r="E2756">
        <f>data!L2757</f>
        <v>0</v>
      </c>
      <c r="F2756">
        <f>data!M2757</f>
        <v>0</v>
      </c>
      <c r="G2756">
        <f>data!Q2757</f>
        <v>0</v>
      </c>
      <c r="H2756" t="str">
        <f>data!R2757</f>
        <v/>
      </c>
      <c r="I2756">
        <f>data!S2757</f>
        <v>0</v>
      </c>
      <c r="J2756">
        <f>data!T2757</f>
        <v>0</v>
      </c>
    </row>
    <row r="2757" spans="1:10" x14ac:dyDescent="0.25">
      <c r="A2757">
        <v>2006</v>
      </c>
      <c r="B2757" t="s">
        <v>129</v>
      </c>
      <c r="C2757">
        <f>data!J2758</f>
        <v>0</v>
      </c>
      <c r="D2757" t="str">
        <f>data!K2758</f>
        <v/>
      </c>
      <c r="E2757">
        <f>data!L2758</f>
        <v>0</v>
      </c>
      <c r="F2757">
        <f>data!M2758</f>
        <v>0</v>
      </c>
      <c r="G2757">
        <f>data!Q2758</f>
        <v>1699.1</v>
      </c>
      <c r="H2757">
        <f>data!R2758</f>
        <v>125</v>
      </c>
      <c r="I2757">
        <f>data!S2758</f>
        <v>0</v>
      </c>
      <c r="J2757">
        <f>data!T2758</f>
        <v>1</v>
      </c>
    </row>
    <row r="2758" spans="1:10" x14ac:dyDescent="0.25">
      <c r="A2758">
        <v>2006</v>
      </c>
      <c r="B2758" t="s">
        <v>65</v>
      </c>
      <c r="C2758">
        <f>data!J2759</f>
        <v>80</v>
      </c>
      <c r="D2758">
        <f>data!K2759</f>
        <v>124</v>
      </c>
      <c r="E2758">
        <f>data!L2759</f>
        <v>0.1</v>
      </c>
      <c r="F2758">
        <f>data!M2759</f>
        <v>2</v>
      </c>
      <c r="G2758">
        <f>data!Q2759</f>
        <v>576.1</v>
      </c>
      <c r="H2758">
        <f>data!R2759</f>
        <v>181</v>
      </c>
      <c r="I2758">
        <f>data!S2759</f>
        <v>0</v>
      </c>
      <c r="J2758">
        <f>data!T2759</f>
        <v>5</v>
      </c>
    </row>
    <row r="2759" spans="1:10" x14ac:dyDescent="0.25">
      <c r="A2759">
        <v>2006</v>
      </c>
      <c r="B2759" t="s">
        <v>256</v>
      </c>
      <c r="C2759">
        <f>data!J2760</f>
        <v>120</v>
      </c>
      <c r="D2759">
        <f>data!K2760</f>
        <v>102</v>
      </c>
      <c r="E2759">
        <f>data!L2760</f>
        <v>0.2</v>
      </c>
      <c r="F2759">
        <f>data!M2760</f>
        <v>1</v>
      </c>
      <c r="G2759">
        <f>data!Q2760</f>
        <v>1520</v>
      </c>
      <c r="H2759">
        <f>data!R2760</f>
        <v>128</v>
      </c>
      <c r="I2759">
        <f>data!S2760</f>
        <v>0</v>
      </c>
      <c r="J2759">
        <f>data!T2760</f>
        <v>5</v>
      </c>
    </row>
    <row r="2760" spans="1:10" x14ac:dyDescent="0.25">
      <c r="A2760">
        <v>2006</v>
      </c>
      <c r="B2760" t="s">
        <v>482</v>
      </c>
      <c r="C2760">
        <f>data!J2761</f>
        <v>181.3</v>
      </c>
      <c r="D2760">
        <f>data!K2761</f>
        <v>86</v>
      </c>
      <c r="E2760">
        <f>data!L2761</f>
        <v>0.3</v>
      </c>
      <c r="F2760">
        <f>data!M2761</f>
        <v>1</v>
      </c>
      <c r="G2760">
        <f>data!Q2761</f>
        <v>57349.1</v>
      </c>
      <c r="H2760">
        <f>data!R2761</f>
        <v>18</v>
      </c>
      <c r="I2760">
        <f>data!S2761</f>
        <v>0.6</v>
      </c>
      <c r="J2760">
        <f>data!T2761</f>
        <v>26</v>
      </c>
    </row>
    <row r="2761" spans="1:10" x14ac:dyDescent="0.25">
      <c r="A2761">
        <v>2006</v>
      </c>
      <c r="B2761" t="s">
        <v>238</v>
      </c>
      <c r="C2761">
        <f>data!J2762</f>
        <v>882.2</v>
      </c>
      <c r="D2761">
        <f>data!K2762</f>
        <v>28</v>
      </c>
      <c r="E2761">
        <f>data!L2762</f>
        <v>1.2</v>
      </c>
      <c r="F2761">
        <f>data!M2762</f>
        <v>12</v>
      </c>
      <c r="G2761">
        <f>data!Q2762</f>
        <v>13617.6</v>
      </c>
      <c r="H2761">
        <f>data!R2762</f>
        <v>47</v>
      </c>
      <c r="I2761">
        <f>data!S2762</f>
        <v>0.1</v>
      </c>
      <c r="J2761">
        <f>data!T2762</f>
        <v>63</v>
      </c>
    </row>
    <row r="2762" spans="1:10" x14ac:dyDescent="0.25">
      <c r="A2762">
        <v>2006</v>
      </c>
      <c r="B2762" t="s">
        <v>14</v>
      </c>
      <c r="C2762">
        <f>data!J2763</f>
        <v>244.7</v>
      </c>
      <c r="D2762">
        <f>data!K2763</f>
        <v>75</v>
      </c>
      <c r="E2762">
        <f>data!L2763</f>
        <v>0.3</v>
      </c>
      <c r="F2762">
        <f>data!M2763</f>
        <v>1</v>
      </c>
      <c r="G2762">
        <f>data!Q2763</f>
        <v>2955.3</v>
      </c>
      <c r="H2762">
        <f>data!R2763</f>
        <v>97</v>
      </c>
      <c r="I2762">
        <f>data!S2763</f>
        <v>0</v>
      </c>
      <c r="J2762">
        <f>data!T2763</f>
        <v>16</v>
      </c>
    </row>
    <row r="2763" spans="1:10" x14ac:dyDescent="0.25">
      <c r="A2763">
        <v>2006</v>
      </c>
      <c r="B2763" t="s">
        <v>257</v>
      </c>
      <c r="C2763">
        <f>data!J2764</f>
        <v>0</v>
      </c>
      <c r="D2763" t="str">
        <f>data!K2764</f>
        <v/>
      </c>
      <c r="E2763">
        <f>data!L2764</f>
        <v>0</v>
      </c>
      <c r="F2763">
        <f>data!M2764</f>
        <v>0</v>
      </c>
      <c r="G2763">
        <f>data!Q2764</f>
        <v>0</v>
      </c>
      <c r="H2763" t="str">
        <f>data!R2764</f>
        <v/>
      </c>
      <c r="I2763">
        <f>data!S2764</f>
        <v>0</v>
      </c>
      <c r="J2763">
        <f>data!T2764</f>
        <v>0</v>
      </c>
    </row>
    <row r="2764" spans="1:10" x14ac:dyDescent="0.25">
      <c r="A2764">
        <v>2006</v>
      </c>
      <c r="B2764" t="s">
        <v>15</v>
      </c>
      <c r="C2764">
        <f>data!J2765</f>
        <v>659.4</v>
      </c>
      <c r="D2764">
        <f>data!K2765</f>
        <v>37</v>
      </c>
      <c r="E2764">
        <f>data!L2765</f>
        <v>0.9</v>
      </c>
      <c r="F2764">
        <f>data!M2765</f>
        <v>3</v>
      </c>
      <c r="G2764">
        <f>data!Q2765</f>
        <v>39868.699999999997</v>
      </c>
      <c r="H2764">
        <f>data!R2765</f>
        <v>23</v>
      </c>
      <c r="I2764">
        <f>data!S2765</f>
        <v>0.4</v>
      </c>
      <c r="J2764">
        <f>data!T2765</f>
        <v>20</v>
      </c>
    </row>
    <row r="2765" spans="1:10" x14ac:dyDescent="0.25">
      <c r="A2765">
        <v>2006</v>
      </c>
      <c r="B2765" t="s">
        <v>259</v>
      </c>
      <c r="C2765">
        <f>data!J2766</f>
        <v>0</v>
      </c>
      <c r="D2765" t="str">
        <f>data!K2766</f>
        <v/>
      </c>
      <c r="E2765">
        <f>data!L2766</f>
        <v>0</v>
      </c>
      <c r="F2765">
        <f>data!M2766</f>
        <v>0</v>
      </c>
      <c r="G2765">
        <f>data!Q2766</f>
        <v>0</v>
      </c>
      <c r="H2765" t="str">
        <f>data!R2766</f>
        <v/>
      </c>
      <c r="I2765">
        <f>data!S2766</f>
        <v>0</v>
      </c>
      <c r="J2765">
        <f>data!T2766</f>
        <v>0</v>
      </c>
    </row>
    <row r="2766" spans="1:10" x14ac:dyDescent="0.25">
      <c r="A2766">
        <v>2006</v>
      </c>
      <c r="B2766" t="s">
        <v>16</v>
      </c>
      <c r="C2766">
        <f>data!J2767</f>
        <v>267.10000000000002</v>
      </c>
      <c r="D2766">
        <f>data!K2767</f>
        <v>70</v>
      </c>
      <c r="E2766">
        <f>data!L2767</f>
        <v>0.4</v>
      </c>
      <c r="F2766">
        <f>data!M2767</f>
        <v>1</v>
      </c>
      <c r="G2766">
        <f>data!Q2767</f>
        <v>79122.600000000006</v>
      </c>
      <c r="H2766">
        <f>data!R2767</f>
        <v>16</v>
      </c>
      <c r="I2766">
        <f>data!S2767</f>
        <v>0.8</v>
      </c>
      <c r="J2766">
        <f>data!T2767</f>
        <v>46</v>
      </c>
    </row>
    <row r="2767" spans="1:10" x14ac:dyDescent="0.25">
      <c r="A2767">
        <v>2006</v>
      </c>
      <c r="B2767" t="s">
        <v>262</v>
      </c>
      <c r="C2767">
        <f>data!J2768</f>
        <v>0</v>
      </c>
      <c r="D2767" t="str">
        <f>data!K2768</f>
        <v/>
      </c>
      <c r="E2767">
        <f>data!L2768</f>
        <v>0</v>
      </c>
      <c r="F2767">
        <f>data!M2768</f>
        <v>0</v>
      </c>
      <c r="G2767">
        <f>data!Q2768</f>
        <v>0</v>
      </c>
      <c r="H2767" t="str">
        <f>data!R2768</f>
        <v/>
      </c>
      <c r="I2767">
        <f>data!S2768</f>
        <v>0</v>
      </c>
      <c r="J2767">
        <f>data!T2768</f>
        <v>0</v>
      </c>
    </row>
    <row r="2768" spans="1:10" x14ac:dyDescent="0.25">
      <c r="A2768">
        <v>2006</v>
      </c>
      <c r="B2768" t="s">
        <v>263</v>
      </c>
      <c r="C2768">
        <f>data!J2769</f>
        <v>0</v>
      </c>
      <c r="D2768" t="str">
        <f>data!K2769</f>
        <v/>
      </c>
      <c r="E2768">
        <f>data!L2769</f>
        <v>0</v>
      </c>
      <c r="F2768">
        <f>data!M2769</f>
        <v>0</v>
      </c>
      <c r="G2768">
        <f>data!Q2769</f>
        <v>461.9</v>
      </c>
      <c r="H2768">
        <f>data!R2769</f>
        <v>200</v>
      </c>
      <c r="I2768">
        <f>data!S2769</f>
        <v>0</v>
      </c>
      <c r="J2768">
        <f>data!T2769</f>
        <v>2</v>
      </c>
    </row>
    <row r="2769" spans="1:10" x14ac:dyDescent="0.25">
      <c r="A2769">
        <v>2006</v>
      </c>
      <c r="B2769" t="s">
        <v>17</v>
      </c>
      <c r="C2769">
        <f>data!J2770</f>
        <v>0</v>
      </c>
      <c r="D2769" t="str">
        <f>data!K2770</f>
        <v/>
      </c>
      <c r="E2769">
        <f>data!L2770</f>
        <v>0</v>
      </c>
      <c r="F2769">
        <f>data!M2770</f>
        <v>0</v>
      </c>
      <c r="G2769">
        <f>data!Q2770</f>
        <v>16115</v>
      </c>
      <c r="H2769">
        <f>data!R2770</f>
        <v>43</v>
      </c>
      <c r="I2769">
        <f>data!S2770</f>
        <v>0.2</v>
      </c>
      <c r="J2769">
        <f>data!T2770</f>
        <v>14</v>
      </c>
    </row>
    <row r="2770" spans="1:10" x14ac:dyDescent="0.25">
      <c r="A2770">
        <v>2006</v>
      </c>
      <c r="B2770" t="s">
        <v>72</v>
      </c>
      <c r="C2770">
        <f>data!J2771</f>
        <v>2462.1999999999998</v>
      </c>
      <c r="D2770">
        <f>data!K2771</f>
        <v>9</v>
      </c>
      <c r="E2770">
        <f>data!L2771</f>
        <v>3.4</v>
      </c>
      <c r="F2770">
        <f>data!M2771</f>
        <v>5</v>
      </c>
      <c r="G2770">
        <f>data!Q2771</f>
        <v>374627.8</v>
      </c>
      <c r="H2770">
        <f>data!R2771</f>
        <v>7</v>
      </c>
      <c r="I2770">
        <f>data!S2771</f>
        <v>3.8</v>
      </c>
      <c r="J2770">
        <f>data!T2771</f>
        <v>131</v>
      </c>
    </row>
    <row r="2771" spans="1:10" x14ac:dyDescent="0.25">
      <c r="A2771">
        <v>2006</v>
      </c>
      <c r="B2771" t="s">
        <v>18</v>
      </c>
      <c r="C2771">
        <f>data!J2772</f>
        <v>79.8</v>
      </c>
      <c r="D2771">
        <f>data!K2772</f>
        <v>125</v>
      </c>
      <c r="E2771">
        <f>data!L2772</f>
        <v>0.1</v>
      </c>
      <c r="F2771">
        <f>data!M2772</f>
        <v>1</v>
      </c>
      <c r="G2771">
        <f>data!Q2772</f>
        <v>170560.3</v>
      </c>
      <c r="H2771" t="str">
        <f>data!R2772</f>
        <v/>
      </c>
      <c r="I2771">
        <f>data!S2772</f>
        <v>1.7000000000000002</v>
      </c>
      <c r="J2771">
        <f>data!T2772</f>
        <v>52</v>
      </c>
    </row>
    <row r="2772" spans="1:10" x14ac:dyDescent="0.25">
      <c r="A2772">
        <v>2006</v>
      </c>
      <c r="B2772" t="s">
        <v>264</v>
      </c>
      <c r="C2772">
        <f>data!J2773</f>
        <v>0</v>
      </c>
      <c r="D2772" t="str">
        <f>data!K2773</f>
        <v/>
      </c>
      <c r="E2772">
        <f>data!L2773</f>
        <v>0</v>
      </c>
      <c r="F2772">
        <f>data!M2773</f>
        <v>0</v>
      </c>
      <c r="G2772">
        <f>data!Q2773</f>
        <v>681.1</v>
      </c>
      <c r="H2772">
        <f>data!R2773</f>
        <v>167</v>
      </c>
      <c r="I2772">
        <f>data!S2773</f>
        <v>0</v>
      </c>
      <c r="J2772">
        <f>data!T2773</f>
        <v>4</v>
      </c>
    </row>
    <row r="2773" spans="1:10" x14ac:dyDescent="0.25">
      <c r="A2773">
        <v>2006</v>
      </c>
      <c r="B2773" t="s">
        <v>468</v>
      </c>
      <c r="C2773">
        <f>data!J2774</f>
        <v>0</v>
      </c>
      <c r="D2773" t="str">
        <f>data!K2774</f>
        <v/>
      </c>
      <c r="E2773">
        <f>data!L2774</f>
        <v>0</v>
      </c>
      <c r="F2773">
        <f>data!M2774</f>
        <v>0</v>
      </c>
      <c r="G2773">
        <f>data!Q2774</f>
        <v>0</v>
      </c>
      <c r="H2773" t="str">
        <f>data!R2774</f>
        <v/>
      </c>
      <c r="I2773">
        <f>data!S2774</f>
        <v>0</v>
      </c>
      <c r="J2773">
        <f>data!T2774</f>
        <v>0</v>
      </c>
    </row>
    <row r="2774" spans="1:10" x14ac:dyDescent="0.25">
      <c r="A2774">
        <v>2006</v>
      </c>
      <c r="B2774" t="s">
        <v>500</v>
      </c>
      <c r="C2774">
        <f>data!J2775</f>
        <v>737.5</v>
      </c>
      <c r="D2774">
        <f>data!K2775</f>
        <v>34</v>
      </c>
      <c r="E2774">
        <f>data!L2775</f>
        <v>1</v>
      </c>
      <c r="F2774">
        <f>data!M2775</f>
        <v>5</v>
      </c>
      <c r="G2774">
        <f>data!Q2775</f>
        <v>7969.1</v>
      </c>
      <c r="H2774">
        <f>data!R2775</f>
        <v>62</v>
      </c>
      <c r="I2774">
        <f>data!S2775</f>
        <v>0.1</v>
      </c>
      <c r="J2774">
        <f>data!T2775</f>
        <v>42</v>
      </c>
    </row>
    <row r="2775" spans="1:10" x14ac:dyDescent="0.25">
      <c r="A2775">
        <v>2006</v>
      </c>
      <c r="B2775" t="s">
        <v>19</v>
      </c>
      <c r="C2775">
        <f>data!J2776</f>
        <v>478.1</v>
      </c>
      <c r="D2775">
        <f>data!K2776</f>
        <v>48</v>
      </c>
      <c r="E2775">
        <f>data!L2776</f>
        <v>0.7</v>
      </c>
      <c r="F2775">
        <f>data!M2776</f>
        <v>4</v>
      </c>
      <c r="G2775">
        <f>data!Q2776</f>
        <v>11418.4</v>
      </c>
      <c r="H2775">
        <f>data!R2776</f>
        <v>54</v>
      </c>
      <c r="I2775">
        <f>data!S2776</f>
        <v>0.1</v>
      </c>
      <c r="J2775">
        <f>data!T2776</f>
        <v>22</v>
      </c>
    </row>
    <row r="2776" spans="1:10" x14ac:dyDescent="0.25">
      <c r="A2776">
        <v>2006</v>
      </c>
      <c r="B2776" t="s">
        <v>221</v>
      </c>
      <c r="C2776">
        <f>data!J2777</f>
        <v>0</v>
      </c>
      <c r="D2776" t="str">
        <f>data!K2777</f>
        <v/>
      </c>
      <c r="E2776">
        <f>data!L2777</f>
        <v>0</v>
      </c>
      <c r="F2776">
        <f>data!M2777</f>
        <v>0</v>
      </c>
      <c r="G2776">
        <f>data!Q2777</f>
        <v>0</v>
      </c>
      <c r="H2776" t="str">
        <f>data!R2777</f>
        <v/>
      </c>
      <c r="I2776">
        <f>data!S2777</f>
        <v>0</v>
      </c>
      <c r="J2776">
        <f>data!T2777</f>
        <v>0</v>
      </c>
    </row>
    <row r="2777" spans="1:10" x14ac:dyDescent="0.25">
      <c r="A2777">
        <v>2006</v>
      </c>
      <c r="B2777" t="s">
        <v>265</v>
      </c>
      <c r="C2777">
        <f>data!J2778</f>
        <v>175</v>
      </c>
      <c r="D2777">
        <f>data!K2778</f>
        <v>88</v>
      </c>
      <c r="E2777">
        <f>data!L2778</f>
        <v>0.2</v>
      </c>
      <c r="F2777">
        <f>data!M2778</f>
        <v>1</v>
      </c>
      <c r="G2777">
        <f>data!Q2778</f>
        <v>0</v>
      </c>
      <c r="H2777" t="str">
        <f>data!R2778</f>
        <v/>
      </c>
      <c r="I2777">
        <f>data!S2778</f>
        <v>0</v>
      </c>
      <c r="J2777">
        <f>data!T2778</f>
        <v>0</v>
      </c>
    </row>
    <row r="2778" spans="1:10" x14ac:dyDescent="0.25">
      <c r="A2778">
        <v>2006</v>
      </c>
      <c r="B2778" t="s">
        <v>266</v>
      </c>
      <c r="C2778">
        <f>data!J2779</f>
        <v>0</v>
      </c>
      <c r="D2778" t="str">
        <f>data!K2779</f>
        <v/>
      </c>
      <c r="E2778">
        <f>data!L2779</f>
        <v>0</v>
      </c>
      <c r="F2778">
        <f>data!M2779</f>
        <v>0</v>
      </c>
      <c r="G2778">
        <f>data!Q2779</f>
        <v>500</v>
      </c>
      <c r="H2778">
        <f>data!R2779</f>
        <v>192</v>
      </c>
      <c r="I2778">
        <f>data!S2779</f>
        <v>0</v>
      </c>
      <c r="J2778">
        <f>data!T2779</f>
        <v>1</v>
      </c>
    </row>
    <row r="2779" spans="1:10" x14ac:dyDescent="0.25">
      <c r="A2779">
        <v>2006</v>
      </c>
      <c r="B2779" t="s">
        <v>75</v>
      </c>
      <c r="C2779">
        <f>data!J2780</f>
        <v>330.6</v>
      </c>
      <c r="D2779">
        <f>data!K2780</f>
        <v>60</v>
      </c>
      <c r="E2779">
        <f>data!L2780</f>
        <v>0.5</v>
      </c>
      <c r="F2779">
        <f>data!M2780</f>
        <v>1</v>
      </c>
      <c r="G2779">
        <f>data!Q2780</f>
        <v>1227.3</v>
      </c>
      <c r="H2779">
        <f>data!R2780</f>
        <v>144</v>
      </c>
      <c r="I2779">
        <f>data!S2780</f>
        <v>0</v>
      </c>
      <c r="J2779">
        <f>data!T2780</f>
        <v>6</v>
      </c>
    </row>
    <row r="2780" spans="1:10" x14ac:dyDescent="0.25">
      <c r="A2780">
        <v>2006</v>
      </c>
      <c r="B2780" t="s">
        <v>501</v>
      </c>
      <c r="C2780">
        <f>data!J2781</f>
        <v>0</v>
      </c>
      <c r="D2780" t="str">
        <f>data!K2781</f>
        <v/>
      </c>
      <c r="E2780">
        <f>data!L2781</f>
        <v>0</v>
      </c>
      <c r="F2780">
        <f>data!M2781</f>
        <v>0</v>
      </c>
      <c r="G2780">
        <f>data!Q2781</f>
        <v>1479.5</v>
      </c>
      <c r="H2780">
        <f>data!R2781</f>
        <v>131</v>
      </c>
      <c r="I2780">
        <f>data!S2781</f>
        <v>0</v>
      </c>
      <c r="J2780">
        <f>data!T2781</f>
        <v>15</v>
      </c>
    </row>
    <row r="2781" spans="1:10" x14ac:dyDescent="0.25">
      <c r="A2781">
        <v>2006</v>
      </c>
      <c r="B2781" t="s">
        <v>269</v>
      </c>
      <c r="C2781">
        <f>data!J2782</f>
        <v>55.2</v>
      </c>
      <c r="D2781">
        <f>data!K2782</f>
        <v>141</v>
      </c>
      <c r="E2781">
        <f>data!L2782</f>
        <v>0.1</v>
      </c>
      <c r="F2781">
        <f>data!M2782</f>
        <v>1</v>
      </c>
      <c r="G2781">
        <f>data!Q2782</f>
        <v>0</v>
      </c>
      <c r="H2781" t="str">
        <f>data!R2782</f>
        <v/>
      </c>
      <c r="I2781">
        <f>data!S2782</f>
        <v>0</v>
      </c>
      <c r="J2781">
        <f>data!T2782</f>
        <v>0</v>
      </c>
    </row>
    <row r="2782" spans="1:10" x14ac:dyDescent="0.25">
      <c r="A2782">
        <v>2006</v>
      </c>
      <c r="B2782" t="s">
        <v>133</v>
      </c>
      <c r="C2782">
        <f>data!J2783</f>
        <v>0</v>
      </c>
      <c r="D2782" t="str">
        <f>data!K2783</f>
        <v/>
      </c>
      <c r="E2782">
        <f>data!L2783</f>
        <v>0</v>
      </c>
      <c r="F2782">
        <f>data!M2783</f>
        <v>0</v>
      </c>
      <c r="G2782">
        <f>data!Q2783</f>
        <v>4594</v>
      </c>
      <c r="H2782">
        <f>data!R2783</f>
        <v>79</v>
      </c>
      <c r="I2782">
        <f>data!S2783</f>
        <v>0.1</v>
      </c>
      <c r="J2782">
        <f>data!T2783</f>
        <v>8</v>
      </c>
    </row>
    <row r="2783" spans="1:10" x14ac:dyDescent="0.25">
      <c r="A2783">
        <v>2006</v>
      </c>
      <c r="B2783" t="s">
        <v>270</v>
      </c>
      <c r="C2783">
        <f>data!J2784</f>
        <v>173.7</v>
      </c>
      <c r="D2783">
        <f>data!K2784</f>
        <v>89</v>
      </c>
      <c r="E2783">
        <f>data!L2784</f>
        <v>0.2</v>
      </c>
      <c r="F2783">
        <f>data!M2784</f>
        <v>2</v>
      </c>
      <c r="G2783">
        <f>data!Q2784</f>
        <v>523.70000000000005</v>
      </c>
      <c r="H2783">
        <f>data!R2784</f>
        <v>186</v>
      </c>
      <c r="I2783">
        <f>data!S2784</f>
        <v>0</v>
      </c>
      <c r="J2783">
        <f>data!T2784</f>
        <v>4</v>
      </c>
    </row>
    <row r="2784" spans="1:10" x14ac:dyDescent="0.25">
      <c r="A2784">
        <v>2006</v>
      </c>
      <c r="B2784" t="s">
        <v>271</v>
      </c>
      <c r="C2784">
        <f>data!J2785</f>
        <v>0</v>
      </c>
      <c r="D2784" t="str">
        <f>data!K2785</f>
        <v/>
      </c>
      <c r="E2784">
        <f>data!L2785</f>
        <v>0</v>
      </c>
      <c r="F2784">
        <f>data!M2785</f>
        <v>0</v>
      </c>
      <c r="G2784">
        <f>data!Q2785</f>
        <v>0</v>
      </c>
      <c r="H2784" t="str">
        <f>data!R2785</f>
        <v/>
      </c>
      <c r="I2784">
        <f>data!S2785</f>
        <v>0</v>
      </c>
      <c r="J2784">
        <f>data!T2785</f>
        <v>0</v>
      </c>
    </row>
    <row r="2785" spans="1:10" x14ac:dyDescent="0.25">
      <c r="A2785">
        <v>2006</v>
      </c>
      <c r="B2785" t="s">
        <v>357</v>
      </c>
      <c r="C2785">
        <f>data!J2786</f>
        <v>0</v>
      </c>
      <c r="D2785" t="str">
        <f>data!K2786</f>
        <v/>
      </c>
      <c r="E2785">
        <f>data!L2786</f>
        <v>0</v>
      </c>
      <c r="F2785">
        <f>data!M2786</f>
        <v>0</v>
      </c>
      <c r="G2785">
        <f>data!Q2786</f>
        <v>0</v>
      </c>
      <c r="H2785" t="str">
        <f>data!R2786</f>
        <v/>
      </c>
      <c r="I2785">
        <f>data!S2786</f>
        <v>0</v>
      </c>
      <c r="J2785">
        <f>data!T2786</f>
        <v>0</v>
      </c>
    </row>
    <row r="2786" spans="1:10" x14ac:dyDescent="0.25">
      <c r="A2786">
        <v>2006</v>
      </c>
      <c r="B2786" t="s">
        <v>502</v>
      </c>
      <c r="C2786">
        <f>data!J2787</f>
        <v>0</v>
      </c>
      <c r="D2786" t="str">
        <f>data!K2787</f>
        <v/>
      </c>
      <c r="E2786">
        <f>data!L2787</f>
        <v>0</v>
      </c>
      <c r="F2786">
        <f>data!M2787</f>
        <v>0</v>
      </c>
      <c r="G2786">
        <f>data!Q2787</f>
        <v>0</v>
      </c>
      <c r="H2786" t="str">
        <f>data!R2787</f>
        <v/>
      </c>
      <c r="I2786">
        <f>data!S2787</f>
        <v>0</v>
      </c>
      <c r="J2786">
        <f>data!T2787</f>
        <v>0</v>
      </c>
    </row>
    <row r="2787" spans="1:10" x14ac:dyDescent="0.25">
      <c r="A2787">
        <v>2006</v>
      </c>
      <c r="B2787" t="s">
        <v>76</v>
      </c>
      <c r="C2787">
        <f>data!J2788</f>
        <v>229.4</v>
      </c>
      <c r="D2787">
        <f>data!K2788</f>
        <v>79</v>
      </c>
      <c r="E2787">
        <f>data!L2788</f>
        <v>0.3</v>
      </c>
      <c r="F2787">
        <f>data!M2788</f>
        <v>5</v>
      </c>
      <c r="G2787">
        <f>data!Q2788</f>
        <v>11100.9</v>
      </c>
      <c r="H2787">
        <f>data!R2788</f>
        <v>55</v>
      </c>
      <c r="I2787">
        <f>data!S2788</f>
        <v>0.1</v>
      </c>
      <c r="J2787">
        <f>data!T2788</f>
        <v>38</v>
      </c>
    </row>
    <row r="2788" spans="1:10" x14ac:dyDescent="0.25">
      <c r="A2788">
        <v>2006</v>
      </c>
      <c r="B2788" t="s">
        <v>273</v>
      </c>
      <c r="C2788">
        <f>data!J2789</f>
        <v>88</v>
      </c>
      <c r="D2788">
        <f>data!K2789</f>
        <v>118</v>
      </c>
      <c r="E2788">
        <f>data!L2789</f>
        <v>0.1</v>
      </c>
      <c r="F2788">
        <f>data!M2789</f>
        <v>1</v>
      </c>
      <c r="G2788">
        <f>data!Q2789</f>
        <v>784.4</v>
      </c>
      <c r="H2788">
        <f>data!R2789</f>
        <v>161</v>
      </c>
      <c r="I2788">
        <f>data!S2789</f>
        <v>0</v>
      </c>
      <c r="J2788">
        <f>data!T2789</f>
        <v>12</v>
      </c>
    </row>
    <row r="2789" spans="1:10" x14ac:dyDescent="0.25">
      <c r="A2789">
        <v>2006</v>
      </c>
      <c r="B2789" t="s">
        <v>454</v>
      </c>
      <c r="C2789">
        <f>data!J2790</f>
        <v>0</v>
      </c>
      <c r="D2789" t="str">
        <f>data!K2790</f>
        <v/>
      </c>
      <c r="E2789">
        <f>data!L2790</f>
        <v>0</v>
      </c>
      <c r="F2789">
        <f>data!M2790</f>
        <v>0</v>
      </c>
      <c r="G2789">
        <f>data!Q2790</f>
        <v>0</v>
      </c>
      <c r="H2789" t="str">
        <f>data!R2790</f>
        <v/>
      </c>
      <c r="I2789">
        <f>data!S2790</f>
        <v>0</v>
      </c>
      <c r="J2789">
        <f>data!T2790</f>
        <v>0</v>
      </c>
    </row>
    <row r="2790" spans="1:10" x14ac:dyDescent="0.25">
      <c r="A2790">
        <v>2006</v>
      </c>
      <c r="B2790" t="s">
        <v>484</v>
      </c>
      <c r="C2790">
        <f>data!J2791</f>
        <v>0</v>
      </c>
      <c r="D2790" t="str">
        <f>data!K2791</f>
        <v/>
      </c>
      <c r="E2790">
        <f>data!L2791</f>
        <v>0</v>
      </c>
      <c r="F2790">
        <f>data!M2791</f>
        <v>0</v>
      </c>
      <c r="G2790">
        <f>data!Q2791</f>
        <v>0</v>
      </c>
      <c r="H2790" t="str">
        <f>data!R2791</f>
        <v/>
      </c>
      <c r="I2790">
        <f>data!S2791</f>
        <v>0</v>
      </c>
      <c r="J2790">
        <f>data!T2791</f>
        <v>0</v>
      </c>
    </row>
    <row r="2791" spans="1:10" x14ac:dyDescent="0.25">
      <c r="A2791">
        <v>2006</v>
      </c>
      <c r="B2791" t="s">
        <v>21</v>
      </c>
      <c r="C2791">
        <f>data!J2792</f>
        <v>88</v>
      </c>
      <c r="D2791">
        <f>data!K2792</f>
        <v>118</v>
      </c>
      <c r="E2791">
        <f>data!L2792</f>
        <v>0.1</v>
      </c>
      <c r="F2791">
        <f>data!M2792</f>
        <v>1</v>
      </c>
      <c r="G2791">
        <f>data!Q2792</f>
        <v>3826.1</v>
      </c>
      <c r="H2791">
        <f>data!R2792</f>
        <v>88</v>
      </c>
      <c r="I2791">
        <f>data!S2792</f>
        <v>0</v>
      </c>
      <c r="J2791">
        <f>data!T2792</f>
        <v>8</v>
      </c>
    </row>
    <row r="2792" spans="1:10" x14ac:dyDescent="0.25">
      <c r="A2792">
        <v>2006</v>
      </c>
      <c r="B2792" t="s">
        <v>438</v>
      </c>
      <c r="C2792">
        <f>data!J2793</f>
        <v>0</v>
      </c>
      <c r="D2792" t="str">
        <f>data!K2793</f>
        <v/>
      </c>
      <c r="E2792">
        <f>data!L2793</f>
        <v>0</v>
      </c>
      <c r="F2792">
        <f>data!M2793</f>
        <v>0</v>
      </c>
      <c r="G2792">
        <f>data!Q2793</f>
        <v>0</v>
      </c>
      <c r="H2792" t="str">
        <f>data!R2793</f>
        <v/>
      </c>
      <c r="I2792">
        <f>data!S2793</f>
        <v>0</v>
      </c>
      <c r="J2792">
        <f>data!T2793</f>
        <v>0</v>
      </c>
    </row>
    <row r="2793" spans="1:10" x14ac:dyDescent="0.25">
      <c r="A2793">
        <v>2006</v>
      </c>
      <c r="B2793" t="s">
        <v>22</v>
      </c>
      <c r="C2793">
        <f>data!J2794</f>
        <v>730</v>
      </c>
      <c r="D2793">
        <f>data!K2794</f>
        <v>35</v>
      </c>
      <c r="E2793">
        <f>data!L2794</f>
        <v>1</v>
      </c>
      <c r="F2793">
        <f>data!M2794</f>
        <v>2</v>
      </c>
      <c r="G2793">
        <f>data!Q2794</f>
        <v>2681.3</v>
      </c>
      <c r="H2793">
        <f>data!R2794</f>
        <v>102</v>
      </c>
      <c r="I2793">
        <f>data!S2794</f>
        <v>0</v>
      </c>
      <c r="J2793">
        <f>data!T2794</f>
        <v>18</v>
      </c>
    </row>
    <row r="2794" spans="1:10" x14ac:dyDescent="0.25">
      <c r="A2794">
        <v>2006</v>
      </c>
      <c r="B2794" t="s">
        <v>274</v>
      </c>
      <c r="C2794">
        <f>data!J2795</f>
        <v>0</v>
      </c>
      <c r="D2794" t="str">
        <f>data!K2795</f>
        <v/>
      </c>
      <c r="E2794">
        <f>data!L2795</f>
        <v>0</v>
      </c>
      <c r="F2794">
        <f>data!M2795</f>
        <v>0</v>
      </c>
      <c r="G2794">
        <f>data!Q2795</f>
        <v>1011.5</v>
      </c>
      <c r="H2794">
        <f>data!R2795</f>
        <v>150</v>
      </c>
      <c r="I2794">
        <f>data!S2795</f>
        <v>0</v>
      </c>
      <c r="J2794">
        <f>data!T2795</f>
        <v>4</v>
      </c>
    </row>
    <row r="2795" spans="1:10" x14ac:dyDescent="0.25">
      <c r="A2795">
        <v>2006</v>
      </c>
      <c r="B2795" t="s">
        <v>469</v>
      </c>
      <c r="C2795">
        <f>data!J2796</f>
        <v>0</v>
      </c>
      <c r="D2795" t="str">
        <f>data!K2796</f>
        <v/>
      </c>
      <c r="E2795">
        <f>data!L2796</f>
        <v>0</v>
      </c>
      <c r="F2795">
        <f>data!M2796</f>
        <v>0</v>
      </c>
      <c r="G2795">
        <f>data!Q2796</f>
        <v>0</v>
      </c>
      <c r="H2795" t="str">
        <f>data!R2796</f>
        <v/>
      </c>
      <c r="I2795">
        <f>data!S2796</f>
        <v>0</v>
      </c>
      <c r="J2795">
        <f>data!T2796</f>
        <v>0</v>
      </c>
    </row>
    <row r="2796" spans="1:10" x14ac:dyDescent="0.25">
      <c r="A2796">
        <v>2006</v>
      </c>
      <c r="B2796" t="s">
        <v>23</v>
      </c>
      <c r="C2796">
        <f>data!J2797</f>
        <v>1108.3</v>
      </c>
      <c r="D2796">
        <f>data!K2797</f>
        <v>22</v>
      </c>
      <c r="E2796">
        <f>data!L2797</f>
        <v>1.5</v>
      </c>
      <c r="F2796">
        <f>data!M2797</f>
        <v>3</v>
      </c>
      <c r="G2796">
        <f>data!Q2797</f>
        <v>31288.400000000001</v>
      </c>
      <c r="H2796">
        <f>data!R2797</f>
        <v>29</v>
      </c>
      <c r="I2796">
        <f>data!S2797</f>
        <v>0.3</v>
      </c>
      <c r="J2796">
        <f>data!T2797</f>
        <v>37</v>
      </c>
    </row>
    <row r="2797" spans="1:10" x14ac:dyDescent="0.25">
      <c r="A2797">
        <v>2006</v>
      </c>
      <c r="B2797" t="s">
        <v>135</v>
      </c>
      <c r="C2797">
        <f>data!J2798</f>
        <v>431.4</v>
      </c>
      <c r="D2797">
        <f>data!K2798</f>
        <v>51</v>
      </c>
      <c r="E2797">
        <f>data!L2798</f>
        <v>0.6</v>
      </c>
      <c r="F2797">
        <f>data!M2798</f>
        <v>2</v>
      </c>
      <c r="G2797">
        <f>data!Q2798</f>
        <v>2289.8000000000002</v>
      </c>
      <c r="H2797">
        <f>data!R2798</f>
        <v>110</v>
      </c>
      <c r="I2797">
        <f>data!S2798</f>
        <v>0</v>
      </c>
      <c r="J2797">
        <f>data!T2798</f>
        <v>21</v>
      </c>
    </row>
    <row r="2798" spans="1:10" x14ac:dyDescent="0.25">
      <c r="A2798">
        <v>2006</v>
      </c>
      <c r="B2798" t="s">
        <v>485</v>
      </c>
      <c r="C2798">
        <f>data!J2799</f>
        <v>0</v>
      </c>
      <c r="D2798" t="str">
        <f>data!K2799</f>
        <v/>
      </c>
      <c r="E2798">
        <f>data!L2799</f>
        <v>0</v>
      </c>
      <c r="F2798">
        <f>data!M2799</f>
        <v>0</v>
      </c>
      <c r="G2798">
        <f>data!Q2799</f>
        <v>0</v>
      </c>
      <c r="H2798" t="str">
        <f>data!R2799</f>
        <v/>
      </c>
      <c r="I2798">
        <f>data!S2799</f>
        <v>0</v>
      </c>
      <c r="J2798">
        <f>data!T2799</f>
        <v>0</v>
      </c>
    </row>
    <row r="2799" spans="1:10" x14ac:dyDescent="0.25">
      <c r="A2799">
        <v>2006</v>
      </c>
      <c r="B2799" t="s">
        <v>236</v>
      </c>
      <c r="C2799">
        <f>data!J2800</f>
        <v>369.3</v>
      </c>
      <c r="D2799">
        <f>data!K2800</f>
        <v>55</v>
      </c>
      <c r="E2799">
        <f>data!L2800</f>
        <v>0.5</v>
      </c>
      <c r="F2799">
        <f>data!M2800</f>
        <v>6</v>
      </c>
      <c r="G2799">
        <f>data!Q2800</f>
        <v>48272.5</v>
      </c>
      <c r="H2799">
        <f>data!R2800</f>
        <v>21</v>
      </c>
      <c r="I2799">
        <f>data!S2800</f>
        <v>0.5</v>
      </c>
      <c r="J2799">
        <f>data!T2800</f>
        <v>64</v>
      </c>
    </row>
    <row r="2800" spans="1:10" x14ac:dyDescent="0.25">
      <c r="A2800">
        <v>2006</v>
      </c>
      <c r="B2800" t="s">
        <v>276</v>
      </c>
      <c r="C2800">
        <f>data!J2801</f>
        <v>0</v>
      </c>
      <c r="D2800" t="str">
        <f>data!K2801</f>
        <v/>
      </c>
      <c r="E2800">
        <f>data!L2801</f>
        <v>0</v>
      </c>
      <c r="F2800">
        <f>data!M2801</f>
        <v>0</v>
      </c>
      <c r="G2800">
        <f>data!Q2801</f>
        <v>805.1</v>
      </c>
      <c r="H2800">
        <f>data!R2801</f>
        <v>160</v>
      </c>
      <c r="I2800">
        <f>data!S2801</f>
        <v>0</v>
      </c>
      <c r="J2800">
        <f>data!T2801</f>
        <v>8</v>
      </c>
    </row>
    <row r="2801" spans="1:10" x14ac:dyDescent="0.25">
      <c r="A2801">
        <v>2006</v>
      </c>
      <c r="B2801" t="s">
        <v>503</v>
      </c>
      <c r="C2801">
        <f>data!J2802</f>
        <v>102.8</v>
      </c>
      <c r="D2801" t="str">
        <f>data!K2802</f>
        <v/>
      </c>
      <c r="E2801">
        <f>data!L2802</f>
        <v>0.2</v>
      </c>
      <c r="F2801">
        <f>data!M2802</f>
        <v>2</v>
      </c>
      <c r="G2801">
        <f>data!Q2802</f>
        <v>23119.599999999999</v>
      </c>
      <c r="H2801" t="str">
        <f>data!R2802</f>
        <v/>
      </c>
      <c r="I2801">
        <f>data!S2802</f>
        <v>0.2</v>
      </c>
      <c r="J2801">
        <f>data!T2802</f>
        <v>44</v>
      </c>
    </row>
    <row r="2802" spans="1:10" x14ac:dyDescent="0.25">
      <c r="A2802">
        <v>2006</v>
      </c>
      <c r="B2802" t="s">
        <v>277</v>
      </c>
      <c r="C2802">
        <f>data!J2803</f>
        <v>0</v>
      </c>
      <c r="D2802" t="str">
        <f>data!K2803</f>
        <v/>
      </c>
      <c r="E2802">
        <f>data!L2803</f>
        <v>0</v>
      </c>
      <c r="F2802">
        <f>data!M2803</f>
        <v>0</v>
      </c>
      <c r="G2802">
        <f>data!Q2803</f>
        <v>0</v>
      </c>
      <c r="H2802" t="str">
        <f>data!R2803</f>
        <v/>
      </c>
      <c r="I2802">
        <f>data!S2803</f>
        <v>0</v>
      </c>
      <c r="J2802">
        <f>data!T2803</f>
        <v>0</v>
      </c>
    </row>
    <row r="2803" spans="1:10" x14ac:dyDescent="0.25">
      <c r="A2803">
        <v>2006</v>
      </c>
      <c r="B2803" t="s">
        <v>83</v>
      </c>
      <c r="C2803">
        <f>data!J2804</f>
        <v>426.9</v>
      </c>
      <c r="D2803">
        <f>data!K2804</f>
        <v>52</v>
      </c>
      <c r="E2803">
        <f>data!L2804</f>
        <v>0.6</v>
      </c>
      <c r="F2803">
        <f>data!M2804</f>
        <v>4</v>
      </c>
      <c r="G2803">
        <f>data!Q2804</f>
        <v>12933</v>
      </c>
      <c r="H2803">
        <f>data!R2804</f>
        <v>49</v>
      </c>
      <c r="I2803">
        <f>data!S2804</f>
        <v>0.1</v>
      </c>
      <c r="J2803">
        <f>data!T2804</f>
        <v>53</v>
      </c>
    </row>
    <row r="2804" spans="1:10" x14ac:dyDescent="0.25">
      <c r="A2804">
        <v>2006</v>
      </c>
      <c r="B2804" t="s">
        <v>278</v>
      </c>
      <c r="C2804">
        <f>data!J2805</f>
        <v>0</v>
      </c>
      <c r="D2804" t="str">
        <f>data!K2805</f>
        <v/>
      </c>
      <c r="E2804">
        <f>data!L2805</f>
        <v>0</v>
      </c>
      <c r="F2804">
        <f>data!M2805</f>
        <v>0</v>
      </c>
      <c r="G2804">
        <f>data!Q2805</f>
        <v>0</v>
      </c>
      <c r="H2804" t="str">
        <f>data!R2805</f>
        <v/>
      </c>
      <c r="I2804">
        <f>data!S2805</f>
        <v>0</v>
      </c>
      <c r="J2804">
        <f>data!T2805</f>
        <v>0</v>
      </c>
    </row>
    <row r="2805" spans="1:10" x14ac:dyDescent="0.25">
      <c r="A2805">
        <v>2006</v>
      </c>
      <c r="B2805" t="s">
        <v>139</v>
      </c>
      <c r="C2805">
        <f>data!J2806</f>
        <v>11.5</v>
      </c>
      <c r="D2805">
        <f>data!K2806</f>
        <v>171</v>
      </c>
      <c r="E2805">
        <f>data!L2806</f>
        <v>0</v>
      </c>
      <c r="F2805">
        <f>data!M2806</f>
        <v>1</v>
      </c>
      <c r="G2805">
        <f>data!Q2806</f>
        <v>2051.1</v>
      </c>
      <c r="H2805">
        <f>data!R2806</f>
        <v>119</v>
      </c>
      <c r="I2805">
        <f>data!S2806</f>
        <v>0</v>
      </c>
      <c r="J2805">
        <f>data!T2806</f>
        <v>8</v>
      </c>
    </row>
    <row r="2806" spans="1:10" x14ac:dyDescent="0.25">
      <c r="A2806">
        <v>2006</v>
      </c>
      <c r="B2806" t="s">
        <v>363</v>
      </c>
      <c r="C2806">
        <f>data!J2807</f>
        <v>0</v>
      </c>
      <c r="D2806" t="str">
        <f>data!K2807</f>
        <v/>
      </c>
      <c r="E2806">
        <f>data!L2807</f>
        <v>0</v>
      </c>
      <c r="F2806">
        <f>data!M2807</f>
        <v>0</v>
      </c>
      <c r="G2806">
        <f>data!Q2807</f>
        <v>1339.2</v>
      </c>
      <c r="H2806">
        <f>data!R2807</f>
        <v>138</v>
      </c>
      <c r="I2806">
        <f>data!S2807</f>
        <v>0</v>
      </c>
      <c r="J2806">
        <f>data!T2807</f>
        <v>4</v>
      </c>
    </row>
    <row r="2807" spans="1:10" x14ac:dyDescent="0.25">
      <c r="A2807">
        <v>2006</v>
      </c>
      <c r="B2807" t="s">
        <v>230</v>
      </c>
      <c r="C2807">
        <f>data!J2808</f>
        <v>14.3</v>
      </c>
      <c r="D2807">
        <f>data!K2808</f>
        <v>168</v>
      </c>
      <c r="E2807">
        <f>data!L2808</f>
        <v>0</v>
      </c>
      <c r="F2807">
        <f>data!M2808</f>
        <v>1</v>
      </c>
      <c r="G2807">
        <f>data!Q2808</f>
        <v>1705.7</v>
      </c>
      <c r="H2807">
        <f>data!R2808</f>
        <v>124</v>
      </c>
      <c r="I2807">
        <f>data!S2808</f>
        <v>0</v>
      </c>
      <c r="J2807">
        <f>data!T2808</f>
        <v>3</v>
      </c>
    </row>
    <row r="2808" spans="1:10" x14ac:dyDescent="0.25">
      <c r="A2808">
        <v>2006</v>
      </c>
      <c r="B2808" t="s">
        <v>486</v>
      </c>
      <c r="C2808">
        <f>data!J2809</f>
        <v>0</v>
      </c>
      <c r="D2808" t="str">
        <f>data!K2809</f>
        <v/>
      </c>
      <c r="E2808">
        <f>data!L2809</f>
        <v>0</v>
      </c>
      <c r="F2808">
        <f>data!M2809</f>
        <v>0</v>
      </c>
      <c r="G2808">
        <f>data!Q2809</f>
        <v>0</v>
      </c>
      <c r="H2808" t="str">
        <f>data!R2809</f>
        <v/>
      </c>
      <c r="I2808">
        <f>data!S2809</f>
        <v>0</v>
      </c>
      <c r="J2808">
        <f>data!T2809</f>
        <v>0</v>
      </c>
    </row>
    <row r="2809" spans="1:10" x14ac:dyDescent="0.25">
      <c r="A2809">
        <v>2006</v>
      </c>
      <c r="B2809" t="s">
        <v>140</v>
      </c>
      <c r="C2809">
        <f>data!J2810</f>
        <v>0</v>
      </c>
      <c r="D2809" t="str">
        <f>data!K2810</f>
        <v/>
      </c>
      <c r="E2809">
        <f>data!L2810</f>
        <v>0</v>
      </c>
      <c r="F2809">
        <f>data!M2810</f>
        <v>0</v>
      </c>
      <c r="G2809">
        <f>data!Q2810</f>
        <v>0</v>
      </c>
      <c r="H2809" t="str">
        <f>data!R2810</f>
        <v/>
      </c>
      <c r="I2809">
        <f>data!S2810</f>
        <v>0</v>
      </c>
      <c r="J2809">
        <f>data!T2810</f>
        <v>0</v>
      </c>
    </row>
    <row r="2810" spans="1:10" x14ac:dyDescent="0.25">
      <c r="A2810">
        <v>2006</v>
      </c>
      <c r="B2810" t="s">
        <v>24</v>
      </c>
      <c r="C2810">
        <f>data!J2811</f>
        <v>1846.1</v>
      </c>
      <c r="D2810">
        <f>data!K2811</f>
        <v>13</v>
      </c>
      <c r="E2810">
        <f>data!L2811</f>
        <v>2.5</v>
      </c>
      <c r="F2810">
        <f>data!M2811</f>
        <v>5</v>
      </c>
      <c r="G2810">
        <f>data!Q2811</f>
        <v>152817.5</v>
      </c>
      <c r="H2810">
        <f>data!R2811</f>
        <v>12</v>
      </c>
      <c r="I2810">
        <f>data!S2811</f>
        <v>1.5</v>
      </c>
      <c r="J2810">
        <f>data!T2811</f>
        <v>92</v>
      </c>
    </row>
    <row r="2811" spans="1:10" x14ac:dyDescent="0.25">
      <c r="A2811">
        <v>2006</v>
      </c>
      <c r="B2811" t="s">
        <v>455</v>
      </c>
      <c r="C2811">
        <f>data!J2812</f>
        <v>0</v>
      </c>
      <c r="D2811" t="str">
        <f>data!K2812</f>
        <v/>
      </c>
      <c r="E2811">
        <f>data!L2812</f>
        <v>0</v>
      </c>
      <c r="F2811">
        <f>data!M2812</f>
        <v>0</v>
      </c>
      <c r="G2811">
        <f>data!Q2812</f>
        <v>0</v>
      </c>
      <c r="H2811" t="str">
        <f>data!R2812</f>
        <v/>
      </c>
      <c r="I2811">
        <f>data!S2812</f>
        <v>0</v>
      </c>
      <c r="J2811">
        <f>data!T2812</f>
        <v>0</v>
      </c>
    </row>
    <row r="2812" spans="1:10" x14ac:dyDescent="0.25">
      <c r="A2812">
        <v>2006</v>
      </c>
      <c r="B2812" t="s">
        <v>365</v>
      </c>
      <c r="C2812">
        <f>data!J2813</f>
        <v>0</v>
      </c>
      <c r="D2812" t="str">
        <f>data!K2813</f>
        <v/>
      </c>
      <c r="E2812">
        <f>data!L2813</f>
        <v>0</v>
      </c>
      <c r="F2812">
        <f>data!M2813</f>
        <v>0</v>
      </c>
      <c r="G2812">
        <f>data!Q2813</f>
        <v>0</v>
      </c>
      <c r="H2812" t="str">
        <f>data!R2813</f>
        <v/>
      </c>
      <c r="I2812">
        <f>data!S2813</f>
        <v>0</v>
      </c>
      <c r="J2812">
        <f>data!T2813</f>
        <v>0</v>
      </c>
    </row>
    <row r="2813" spans="1:10" x14ac:dyDescent="0.25">
      <c r="A2813">
        <v>2006</v>
      </c>
      <c r="B2813" t="s">
        <v>141</v>
      </c>
      <c r="C2813">
        <f>data!J2814</f>
        <v>120</v>
      </c>
      <c r="D2813">
        <f>data!K2814</f>
        <v>102</v>
      </c>
      <c r="E2813">
        <f>data!L2814</f>
        <v>0.2</v>
      </c>
      <c r="F2813">
        <f>data!M2814</f>
        <v>1</v>
      </c>
      <c r="G2813">
        <f>data!Q2814</f>
        <v>0</v>
      </c>
      <c r="H2813" t="str">
        <f>data!R2814</f>
        <v/>
      </c>
      <c r="I2813">
        <f>data!S2814</f>
        <v>0</v>
      </c>
      <c r="J2813">
        <f>data!T2814</f>
        <v>0</v>
      </c>
    </row>
    <row r="2814" spans="1:10" x14ac:dyDescent="0.25">
      <c r="A2814">
        <v>2006</v>
      </c>
      <c r="B2814" t="s">
        <v>456</v>
      </c>
      <c r="C2814">
        <f>data!J2815</f>
        <v>0</v>
      </c>
      <c r="D2814" t="str">
        <f>data!K2815</f>
        <v/>
      </c>
      <c r="E2814">
        <f>data!L2815</f>
        <v>0</v>
      </c>
      <c r="F2814">
        <f>data!M2815</f>
        <v>0</v>
      </c>
      <c r="G2814">
        <f>data!Q2815</f>
        <v>0</v>
      </c>
      <c r="H2814" t="str">
        <f>data!R2815</f>
        <v/>
      </c>
      <c r="I2814">
        <f>data!S2815</f>
        <v>0</v>
      </c>
      <c r="J2814">
        <f>data!T2815</f>
        <v>0</v>
      </c>
    </row>
    <row r="2815" spans="1:10" x14ac:dyDescent="0.25">
      <c r="A2815">
        <v>2006</v>
      </c>
      <c r="B2815" t="s">
        <v>281</v>
      </c>
      <c r="C2815">
        <f>data!J2816</f>
        <v>0</v>
      </c>
      <c r="D2815" t="str">
        <f>data!K2816</f>
        <v/>
      </c>
      <c r="E2815">
        <f>data!L2816</f>
        <v>0</v>
      </c>
      <c r="F2815">
        <f>data!M2816</f>
        <v>0</v>
      </c>
      <c r="G2815">
        <f>data!Q2816</f>
        <v>0</v>
      </c>
      <c r="H2815" t="str">
        <f>data!R2816</f>
        <v/>
      </c>
      <c r="I2815">
        <f>data!S2816</f>
        <v>0</v>
      </c>
      <c r="J2815">
        <f>data!T2816</f>
        <v>0</v>
      </c>
    </row>
    <row r="2816" spans="1:10" x14ac:dyDescent="0.25">
      <c r="A2816">
        <v>2006</v>
      </c>
      <c r="B2816" t="s">
        <v>457</v>
      </c>
      <c r="C2816">
        <f>data!J2817</f>
        <v>0</v>
      </c>
      <c r="D2816" t="str">
        <f>data!K2817</f>
        <v/>
      </c>
      <c r="E2816">
        <f>data!L2817</f>
        <v>0</v>
      </c>
      <c r="F2816">
        <f>data!M2817</f>
        <v>0</v>
      </c>
      <c r="G2816">
        <f>data!Q2817</f>
        <v>0</v>
      </c>
      <c r="H2816" t="str">
        <f>data!R2817</f>
        <v/>
      </c>
      <c r="I2816">
        <f>data!S2817</f>
        <v>0</v>
      </c>
      <c r="J2816">
        <f>data!T2817</f>
        <v>0</v>
      </c>
    </row>
    <row r="2817" spans="1:10" x14ac:dyDescent="0.25">
      <c r="A2817">
        <v>2006</v>
      </c>
      <c r="B2817" t="s">
        <v>239</v>
      </c>
      <c r="C2817">
        <f>data!J2818</f>
        <v>78.400000000000006</v>
      </c>
      <c r="D2817">
        <f>data!K2818</f>
        <v>299</v>
      </c>
      <c r="E2817">
        <f>data!L2818</f>
        <v>0.1</v>
      </c>
      <c r="F2817">
        <f>data!M2818</f>
        <v>2</v>
      </c>
      <c r="G2817">
        <f>data!Q2818</f>
        <v>967</v>
      </c>
      <c r="H2817">
        <f>data!R2818</f>
        <v>154</v>
      </c>
      <c r="I2817">
        <f>data!S2818</f>
        <v>0</v>
      </c>
      <c r="J2817">
        <f>data!T2818</f>
        <v>6</v>
      </c>
    </row>
    <row r="2818" spans="1:10" x14ac:dyDescent="0.25">
      <c r="A2818">
        <v>2006</v>
      </c>
      <c r="B2818" t="s">
        <v>85</v>
      </c>
      <c r="C2818">
        <f>data!J2819</f>
        <v>198.2</v>
      </c>
      <c r="D2818">
        <f>data!K2819</f>
        <v>82</v>
      </c>
      <c r="E2818">
        <f>data!L2819</f>
        <v>0.3</v>
      </c>
      <c r="F2818">
        <f>data!M2819</f>
        <v>1</v>
      </c>
      <c r="G2818">
        <f>data!Q2819</f>
        <v>0</v>
      </c>
      <c r="H2818" t="str">
        <f>data!R2819</f>
        <v/>
      </c>
      <c r="I2818">
        <f>data!S2819</f>
        <v>0</v>
      </c>
      <c r="J2818">
        <f>data!T2819</f>
        <v>0</v>
      </c>
    </row>
    <row r="2819" spans="1:10" x14ac:dyDescent="0.25">
      <c r="A2819">
        <v>2006</v>
      </c>
      <c r="B2819" t="s">
        <v>470</v>
      </c>
      <c r="C2819">
        <f>data!J2820</f>
        <v>533.1</v>
      </c>
      <c r="D2819">
        <f>data!K2820</f>
        <v>44</v>
      </c>
      <c r="E2819">
        <f>data!L2820</f>
        <v>0.7</v>
      </c>
      <c r="F2819">
        <f>data!M2820</f>
        <v>4</v>
      </c>
      <c r="G2819">
        <f>data!Q2820</f>
        <v>4568.3</v>
      </c>
      <c r="H2819">
        <f>data!R2820</f>
        <v>80</v>
      </c>
      <c r="I2819">
        <f>data!S2820</f>
        <v>0.1</v>
      </c>
      <c r="J2819">
        <f>data!T2820</f>
        <v>21</v>
      </c>
    </row>
    <row r="2820" spans="1:10" x14ac:dyDescent="0.25">
      <c r="A2820">
        <v>2006</v>
      </c>
      <c r="B2820" t="s">
        <v>471</v>
      </c>
      <c r="C2820">
        <f>data!J2821</f>
        <v>0</v>
      </c>
      <c r="D2820" t="str">
        <f>data!K2821</f>
        <v/>
      </c>
      <c r="E2820">
        <f>data!L2821</f>
        <v>0</v>
      </c>
      <c r="F2820">
        <f>data!M2821</f>
        <v>0</v>
      </c>
      <c r="G2820">
        <f>data!Q2821</f>
        <v>0</v>
      </c>
      <c r="H2820" t="str">
        <f>data!R2821</f>
        <v/>
      </c>
      <c r="I2820">
        <f>data!S2821</f>
        <v>0</v>
      </c>
      <c r="J2820">
        <f>data!T2821</f>
        <v>0</v>
      </c>
    </row>
    <row r="2821" spans="1:10" x14ac:dyDescent="0.25">
      <c r="A2821">
        <v>2006</v>
      </c>
      <c r="B2821" t="s">
        <v>487</v>
      </c>
      <c r="C2821">
        <f>data!J2822</f>
        <v>416</v>
      </c>
      <c r="D2821">
        <f>data!K2822</f>
        <v>53</v>
      </c>
      <c r="E2821">
        <f>data!L2822</f>
        <v>0.6</v>
      </c>
      <c r="F2821">
        <f>data!M2822</f>
        <v>2</v>
      </c>
      <c r="G2821">
        <f>data!Q2822</f>
        <v>886.8</v>
      </c>
      <c r="H2821">
        <f>data!R2822</f>
        <v>156</v>
      </c>
      <c r="I2821">
        <f>data!S2822</f>
        <v>0</v>
      </c>
      <c r="J2821">
        <f>data!T2822</f>
        <v>6</v>
      </c>
    </row>
    <row r="2822" spans="1:10" x14ac:dyDescent="0.25">
      <c r="A2822">
        <v>2006</v>
      </c>
      <c r="B2822" t="s">
        <v>26</v>
      </c>
      <c r="C2822">
        <f>data!J2823</f>
        <v>113.4</v>
      </c>
      <c r="D2822">
        <f>data!K2823</f>
        <v>106</v>
      </c>
      <c r="E2822">
        <f>data!L2823</f>
        <v>0.2</v>
      </c>
      <c r="F2822">
        <f>data!M2823</f>
        <v>1</v>
      </c>
      <c r="G2822">
        <f>data!Q2823</f>
        <v>614.4</v>
      </c>
      <c r="H2822">
        <f>data!R2823</f>
        <v>175</v>
      </c>
      <c r="I2822">
        <f>data!S2823</f>
        <v>0</v>
      </c>
      <c r="J2822">
        <f>data!T2823</f>
        <v>4</v>
      </c>
    </row>
    <row r="2823" spans="1:10" x14ac:dyDescent="0.25">
      <c r="A2823">
        <v>2006</v>
      </c>
      <c r="B2823" t="s">
        <v>27</v>
      </c>
      <c r="C2823">
        <f>data!J2824</f>
        <v>0</v>
      </c>
      <c r="D2823" t="str">
        <f>data!K2824</f>
        <v/>
      </c>
      <c r="E2823">
        <f>data!L2824</f>
        <v>0</v>
      </c>
      <c r="F2823">
        <f>data!M2824</f>
        <v>0</v>
      </c>
      <c r="G2823">
        <f>data!Q2824</f>
        <v>0</v>
      </c>
      <c r="H2823" t="str">
        <f>data!R2824</f>
        <v/>
      </c>
      <c r="I2823">
        <f>data!S2824</f>
        <v>0</v>
      </c>
      <c r="J2823">
        <f>data!T2824</f>
        <v>0</v>
      </c>
    </row>
    <row r="2824" spans="1:10" x14ac:dyDescent="0.25">
      <c r="A2824">
        <v>2006</v>
      </c>
      <c r="B2824" t="s">
        <v>282</v>
      </c>
      <c r="C2824">
        <f>data!J2825</f>
        <v>0</v>
      </c>
      <c r="D2824" t="str">
        <f>data!K2825</f>
        <v/>
      </c>
      <c r="E2824">
        <f>data!L2825</f>
        <v>0</v>
      </c>
      <c r="F2824">
        <f>data!M2825</f>
        <v>0</v>
      </c>
      <c r="G2824">
        <f>data!Q2825</f>
        <v>0</v>
      </c>
      <c r="H2824" t="str">
        <f>data!R2825</f>
        <v/>
      </c>
      <c r="I2824">
        <f>data!S2825</f>
        <v>0</v>
      </c>
      <c r="J2824">
        <f>data!T2825</f>
        <v>0</v>
      </c>
    </row>
    <row r="2825" spans="1:10" x14ac:dyDescent="0.25">
      <c r="A2825">
        <v>2006</v>
      </c>
      <c r="B2825" t="s">
        <v>243</v>
      </c>
      <c r="C2825">
        <f>data!J2826</f>
        <v>74.8</v>
      </c>
      <c r="D2825">
        <f>data!K2826</f>
        <v>127</v>
      </c>
      <c r="E2825">
        <f>data!L2826</f>
        <v>0.1</v>
      </c>
      <c r="F2825">
        <f>data!M2826</f>
        <v>1</v>
      </c>
      <c r="G2825">
        <f>data!Q2826</f>
        <v>0</v>
      </c>
      <c r="H2825" t="str">
        <f>data!R2826</f>
        <v/>
      </c>
      <c r="I2825">
        <f>data!S2826</f>
        <v>0</v>
      </c>
      <c r="J2825">
        <f>data!T2826</f>
        <v>0</v>
      </c>
    </row>
    <row r="2826" spans="1:10" x14ac:dyDescent="0.25">
      <c r="A2826">
        <v>2006</v>
      </c>
      <c r="B2826" t="s">
        <v>88</v>
      </c>
      <c r="C2826">
        <f>data!J2827</f>
        <v>309.2</v>
      </c>
      <c r="D2826">
        <f>data!K2827</f>
        <v>62</v>
      </c>
      <c r="E2826">
        <f>data!L2827</f>
        <v>0.4</v>
      </c>
      <c r="F2826">
        <f>data!M2827</f>
        <v>2</v>
      </c>
      <c r="G2826">
        <f>data!Q2827</f>
        <v>1233</v>
      </c>
      <c r="H2826">
        <f>data!R2827</f>
        <v>142</v>
      </c>
      <c r="I2826">
        <f>data!S2827</f>
        <v>0</v>
      </c>
      <c r="J2826">
        <f>data!T2827</f>
        <v>6</v>
      </c>
    </row>
    <row r="2827" spans="1:10" x14ac:dyDescent="0.25">
      <c r="A2827">
        <v>2006</v>
      </c>
      <c r="B2827" t="s">
        <v>28</v>
      </c>
      <c r="C2827">
        <f>data!J2828</f>
        <v>2694.4</v>
      </c>
      <c r="D2827">
        <f>data!K2828</f>
        <v>8</v>
      </c>
      <c r="E2827">
        <f>data!L2828</f>
        <v>3.7</v>
      </c>
      <c r="F2827">
        <f>data!M2828</f>
        <v>11</v>
      </c>
      <c r="G2827">
        <f>data!Q2828</f>
        <v>61057.1</v>
      </c>
      <c r="H2827">
        <f>data!R2828</f>
        <v>17</v>
      </c>
      <c r="I2827">
        <f>data!S2828</f>
        <v>0.6</v>
      </c>
      <c r="J2827">
        <f>data!T2828</f>
        <v>52</v>
      </c>
    </row>
    <row r="2828" spans="1:10" x14ac:dyDescent="0.25">
      <c r="A2828">
        <v>2006</v>
      </c>
      <c r="B2828" t="s">
        <v>504</v>
      </c>
      <c r="C2828">
        <f>data!J2829</f>
        <v>5026.6000000000004</v>
      </c>
      <c r="D2828" t="str">
        <f>data!K2829</f>
        <v/>
      </c>
      <c r="E2828">
        <f>data!L2829</f>
        <v>7</v>
      </c>
      <c r="F2828">
        <f>data!M2829</f>
        <v>11</v>
      </c>
      <c r="G2828">
        <f>data!Q2829</f>
        <v>6468.4</v>
      </c>
      <c r="H2828" t="str">
        <f>data!R2829</f>
        <v/>
      </c>
      <c r="I2828">
        <f>data!S2829</f>
        <v>0</v>
      </c>
      <c r="J2828">
        <f>data!T2829</f>
        <v>33</v>
      </c>
    </row>
    <row r="2829" spans="1:10" x14ac:dyDescent="0.25">
      <c r="A2829">
        <v>2006</v>
      </c>
      <c r="B2829" t="s">
        <v>459</v>
      </c>
      <c r="C2829">
        <f>data!J2830</f>
        <v>0</v>
      </c>
      <c r="D2829" t="str">
        <f>data!K2830</f>
        <v/>
      </c>
      <c r="E2829">
        <f>data!L2830</f>
        <v>0</v>
      </c>
      <c r="F2829">
        <f>data!M2830</f>
        <v>0</v>
      </c>
      <c r="G2829">
        <f>data!Q2830</f>
        <v>0</v>
      </c>
      <c r="H2829" t="str">
        <f>data!R2830</f>
        <v/>
      </c>
      <c r="I2829">
        <f>data!S2830</f>
        <v>0</v>
      </c>
      <c r="J2829">
        <f>data!T2830</f>
        <v>0</v>
      </c>
    </row>
    <row r="2830" spans="1:10" x14ac:dyDescent="0.25">
      <c r="A2830">
        <v>2006</v>
      </c>
      <c r="B2830" t="s">
        <v>283</v>
      </c>
      <c r="C2830">
        <f>data!J2831</f>
        <v>14.6</v>
      </c>
      <c r="D2830">
        <f>data!K2831</f>
        <v>167</v>
      </c>
      <c r="E2830">
        <f>data!L2831</f>
        <v>0</v>
      </c>
      <c r="F2830">
        <f>data!M2831</f>
        <v>1</v>
      </c>
      <c r="G2830">
        <f>data!Q2831</f>
        <v>0</v>
      </c>
      <c r="H2830" t="str">
        <f>data!R2831</f>
        <v/>
      </c>
      <c r="I2830">
        <f>data!S2831</f>
        <v>0</v>
      </c>
      <c r="J2830">
        <f>data!T2831</f>
        <v>0</v>
      </c>
    </row>
    <row r="2831" spans="1:10" x14ac:dyDescent="0.25">
      <c r="A2831">
        <v>2006</v>
      </c>
      <c r="B2831" t="s">
        <v>90</v>
      </c>
      <c r="C2831">
        <f>data!J2832</f>
        <v>0</v>
      </c>
      <c r="D2831" t="str">
        <f>data!K2832</f>
        <v/>
      </c>
      <c r="E2831">
        <f>data!L2832</f>
        <v>0</v>
      </c>
      <c r="F2831">
        <f>data!M2832</f>
        <v>0</v>
      </c>
      <c r="G2831">
        <f>data!Q2832</f>
        <v>45008.9</v>
      </c>
      <c r="H2831" t="str">
        <f>data!R2832</f>
        <v/>
      </c>
      <c r="I2831">
        <f>data!S2832</f>
        <v>0.4</v>
      </c>
      <c r="J2831">
        <f>data!T2832</f>
        <v>11</v>
      </c>
    </row>
    <row r="2832" spans="1:10" x14ac:dyDescent="0.25">
      <c r="A2832">
        <v>2006</v>
      </c>
      <c r="B2832" t="s">
        <v>29</v>
      </c>
      <c r="C2832">
        <f>data!J2833</f>
        <v>3191</v>
      </c>
      <c r="D2832">
        <f>data!K2833</f>
        <v>6</v>
      </c>
      <c r="E2832">
        <f>data!L2833</f>
        <v>4.4000000000000004</v>
      </c>
      <c r="F2832">
        <f>data!M2833</f>
        <v>18</v>
      </c>
      <c r="G2832">
        <f>data!Q2833</f>
        <v>228508.79999999999</v>
      </c>
      <c r="H2832">
        <f>data!R2833</f>
        <v>10</v>
      </c>
      <c r="I2832">
        <f>data!S2833</f>
        <v>2.2999999999999998</v>
      </c>
      <c r="J2832">
        <f>data!T2833</f>
        <v>127</v>
      </c>
    </row>
    <row r="2833" spans="1:10" x14ac:dyDescent="0.25">
      <c r="A2833">
        <v>2006</v>
      </c>
      <c r="B2833" t="s">
        <v>231</v>
      </c>
      <c r="C2833">
        <f>data!J2834</f>
        <v>0</v>
      </c>
      <c r="D2833" t="str">
        <f>data!K2834</f>
        <v/>
      </c>
      <c r="E2833">
        <f>data!L2834</f>
        <v>0</v>
      </c>
      <c r="F2833">
        <f>data!M2834</f>
        <v>0</v>
      </c>
      <c r="G2833">
        <f>data!Q2834</f>
        <v>30459.200000000001</v>
      </c>
      <c r="H2833">
        <f>data!R2834</f>
        <v>30</v>
      </c>
      <c r="I2833">
        <f>data!S2834</f>
        <v>0.3</v>
      </c>
      <c r="J2833">
        <f>data!T2834</f>
        <v>64</v>
      </c>
    </row>
    <row r="2834" spans="1:10" x14ac:dyDescent="0.25">
      <c r="A2834">
        <v>2006</v>
      </c>
      <c r="B2834" t="s">
        <v>474</v>
      </c>
      <c r="C2834">
        <f>data!J2835</f>
        <v>0</v>
      </c>
      <c r="D2834" t="str">
        <f>data!K2835</f>
        <v/>
      </c>
      <c r="E2834">
        <f>data!L2835</f>
        <v>0</v>
      </c>
      <c r="F2834">
        <f>data!M2835</f>
        <v>0</v>
      </c>
      <c r="G2834">
        <f>data!Q2835</f>
        <v>0</v>
      </c>
      <c r="H2834" t="str">
        <f>data!R2835</f>
        <v/>
      </c>
      <c r="I2834">
        <f>data!S2835</f>
        <v>0</v>
      </c>
      <c r="J2834">
        <f>data!T2835</f>
        <v>0</v>
      </c>
    </row>
    <row r="2835" spans="1:10" x14ac:dyDescent="0.25">
      <c r="A2835">
        <v>2006</v>
      </c>
      <c r="B2835" t="s">
        <v>505</v>
      </c>
      <c r="C2835">
        <f>data!J2836</f>
        <v>0</v>
      </c>
      <c r="D2835" t="str">
        <f>data!K2836</f>
        <v/>
      </c>
      <c r="E2835">
        <f>data!L2836</f>
        <v>0</v>
      </c>
      <c r="F2835">
        <f>data!M2836</f>
        <v>0</v>
      </c>
      <c r="G2835">
        <f>data!Q2836</f>
        <v>0</v>
      </c>
      <c r="H2835" t="str">
        <f>data!R2836</f>
        <v/>
      </c>
      <c r="I2835">
        <f>data!S2836</f>
        <v>0</v>
      </c>
      <c r="J2835">
        <f>data!T2836</f>
        <v>0</v>
      </c>
    </row>
    <row r="2836" spans="1:10" x14ac:dyDescent="0.25">
      <c r="A2836">
        <v>2006</v>
      </c>
      <c r="B2836" t="s">
        <v>240</v>
      </c>
      <c r="C2836">
        <f>data!J2837</f>
        <v>0</v>
      </c>
      <c r="D2836" t="str">
        <f>data!K2837</f>
        <v/>
      </c>
      <c r="E2836">
        <f>data!L2837</f>
        <v>0</v>
      </c>
      <c r="F2836">
        <f>data!M2837</f>
        <v>0</v>
      </c>
      <c r="G2836">
        <f>data!Q2837</f>
        <v>0</v>
      </c>
      <c r="H2836" t="str">
        <f>data!R2837</f>
        <v/>
      </c>
      <c r="I2836">
        <f>data!S2837</f>
        <v>0</v>
      </c>
      <c r="J2836">
        <f>data!T2837</f>
        <v>0</v>
      </c>
    </row>
    <row r="2837" spans="1:10" x14ac:dyDescent="0.25">
      <c r="A2837">
        <v>2006</v>
      </c>
      <c r="B2837" t="s">
        <v>372</v>
      </c>
      <c r="C2837">
        <f>data!J2838</f>
        <v>175.5</v>
      </c>
      <c r="D2837">
        <f>data!K2838</f>
        <v>87</v>
      </c>
      <c r="E2837">
        <f>data!L2838</f>
        <v>0.2</v>
      </c>
      <c r="F2837">
        <f>data!M2838</f>
        <v>1</v>
      </c>
      <c r="G2837">
        <f>data!Q2838</f>
        <v>2147.8000000000002</v>
      </c>
      <c r="H2837">
        <f>data!R2838</f>
        <v>116</v>
      </c>
      <c r="I2837">
        <f>data!S2838</f>
        <v>0</v>
      </c>
      <c r="J2837">
        <f>data!T2838</f>
        <v>16</v>
      </c>
    </row>
    <row r="2838" spans="1:10" x14ac:dyDescent="0.25">
      <c r="A2838">
        <v>2006</v>
      </c>
      <c r="B2838" t="s">
        <v>287</v>
      </c>
      <c r="C2838">
        <f>data!J2839</f>
        <v>357.9</v>
      </c>
      <c r="D2838">
        <f>data!K2839</f>
        <v>58</v>
      </c>
      <c r="E2838">
        <f>data!L2839</f>
        <v>0.5</v>
      </c>
      <c r="F2838">
        <f>data!M2839</f>
        <v>3</v>
      </c>
      <c r="G2838">
        <f>data!Q2839</f>
        <v>0</v>
      </c>
      <c r="H2838" t="str">
        <f>data!R2839</f>
        <v/>
      </c>
      <c r="I2838">
        <f>data!S2839</f>
        <v>0</v>
      </c>
      <c r="J2838">
        <f>data!T2839</f>
        <v>0</v>
      </c>
    </row>
    <row r="2839" spans="1:10" x14ac:dyDescent="0.25">
      <c r="A2839">
        <v>2006</v>
      </c>
      <c r="B2839" t="s">
        <v>93</v>
      </c>
      <c r="C2839">
        <f>data!J2840</f>
        <v>15</v>
      </c>
      <c r="D2839">
        <f>data!K2840</f>
        <v>166</v>
      </c>
      <c r="E2839">
        <f>data!L2840</f>
        <v>0</v>
      </c>
      <c r="F2839">
        <f>data!M2840</f>
        <v>1</v>
      </c>
      <c r="G2839">
        <f>data!Q2840</f>
        <v>1372.6</v>
      </c>
      <c r="H2839">
        <f>data!R2840</f>
        <v>136</v>
      </c>
      <c r="I2839">
        <f>data!S2840</f>
        <v>0</v>
      </c>
      <c r="J2839">
        <f>data!T2840</f>
        <v>5</v>
      </c>
    </row>
    <row r="2840" spans="1:10" x14ac:dyDescent="0.25">
      <c r="A2840">
        <v>2006</v>
      </c>
      <c r="B2840" t="s">
        <v>426</v>
      </c>
      <c r="C2840">
        <f>data!J2841</f>
        <v>36</v>
      </c>
      <c r="D2840">
        <f>data!K2841</f>
        <v>151</v>
      </c>
      <c r="E2840">
        <f>data!L2841</f>
        <v>0.1</v>
      </c>
      <c r="F2840">
        <f>data!M2841</f>
        <v>1</v>
      </c>
      <c r="G2840">
        <f>data!Q2841</f>
        <v>0</v>
      </c>
      <c r="H2840" t="str">
        <f>data!R2841</f>
        <v/>
      </c>
      <c r="I2840">
        <f>data!S2841</f>
        <v>0</v>
      </c>
      <c r="J2840">
        <f>data!T2841</f>
        <v>0</v>
      </c>
    </row>
    <row r="2841" spans="1:10" x14ac:dyDescent="0.25">
      <c r="A2841">
        <v>2006</v>
      </c>
      <c r="B2841" t="s">
        <v>288</v>
      </c>
      <c r="C2841">
        <f>data!J2842</f>
        <v>0</v>
      </c>
      <c r="D2841" t="str">
        <f>data!K2842</f>
        <v/>
      </c>
      <c r="E2841">
        <f>data!L2842</f>
        <v>0</v>
      </c>
      <c r="F2841">
        <f>data!M2842</f>
        <v>0</v>
      </c>
      <c r="G2841">
        <f>data!Q2842</f>
        <v>0</v>
      </c>
      <c r="H2841" t="str">
        <f>data!R2842</f>
        <v/>
      </c>
      <c r="I2841">
        <f>data!S2842</f>
        <v>0</v>
      </c>
      <c r="J2841">
        <f>data!T2842</f>
        <v>0</v>
      </c>
    </row>
    <row r="2842" spans="1:10" x14ac:dyDescent="0.25">
      <c r="A2842">
        <v>2006</v>
      </c>
      <c r="B2842" t="s">
        <v>289</v>
      </c>
      <c r="C2842">
        <f>data!J2843</f>
        <v>100</v>
      </c>
      <c r="D2842">
        <f>data!K2843</f>
        <v>112</v>
      </c>
      <c r="E2842">
        <f>data!L2843</f>
        <v>0.1</v>
      </c>
      <c r="F2842">
        <f>data!M2843</f>
        <v>1</v>
      </c>
      <c r="G2842">
        <f>data!Q2843</f>
        <v>0</v>
      </c>
      <c r="H2842" t="str">
        <f>data!R2843</f>
        <v/>
      </c>
      <c r="I2842">
        <f>data!S2843</f>
        <v>0</v>
      </c>
      <c r="J2842">
        <f>data!T2843</f>
        <v>0</v>
      </c>
    </row>
    <row r="2843" spans="1:10" x14ac:dyDescent="0.25">
      <c r="A2843">
        <v>2006</v>
      </c>
      <c r="B2843" t="s">
        <v>475</v>
      </c>
      <c r="C2843">
        <f>data!J2844</f>
        <v>1245.5</v>
      </c>
      <c r="D2843">
        <f>data!K2844</f>
        <v>21</v>
      </c>
      <c r="E2843">
        <f>data!L2844</f>
        <v>1.7</v>
      </c>
      <c r="F2843">
        <f>data!M2844</f>
        <v>4</v>
      </c>
      <c r="G2843">
        <f>data!Q2844</f>
        <v>341721.69999999995</v>
      </c>
      <c r="H2843" t="str">
        <f>data!R2844</f>
        <v/>
      </c>
      <c r="I2843">
        <f>data!S2844</f>
        <v>3.5</v>
      </c>
      <c r="J2843">
        <f>data!T2844</f>
        <v>131</v>
      </c>
    </row>
    <row r="2844" spans="1:10" x14ac:dyDescent="0.25">
      <c r="A2844">
        <v>2006</v>
      </c>
      <c r="B2844" t="s">
        <v>290</v>
      </c>
      <c r="C2844">
        <f>data!J2845</f>
        <v>0</v>
      </c>
      <c r="D2844" t="str">
        <f>data!K2845</f>
        <v/>
      </c>
      <c r="E2844">
        <f>data!L2845</f>
        <v>0</v>
      </c>
      <c r="F2844">
        <f>data!M2845</f>
        <v>0</v>
      </c>
      <c r="G2844">
        <f>data!Q2845</f>
        <v>0</v>
      </c>
      <c r="H2844" t="str">
        <f>data!R2845</f>
        <v/>
      </c>
      <c r="I2844">
        <f>data!S2845</f>
        <v>0</v>
      </c>
      <c r="J2844">
        <f>data!T2845</f>
        <v>0</v>
      </c>
    </row>
    <row r="2845" spans="1:10" x14ac:dyDescent="0.25">
      <c r="A2845">
        <v>2006</v>
      </c>
      <c r="B2845" t="s">
        <v>489</v>
      </c>
      <c r="C2845">
        <f>data!J2846</f>
        <v>48</v>
      </c>
      <c r="D2845">
        <f>data!K2846</f>
        <v>145</v>
      </c>
      <c r="E2845">
        <f>data!L2846</f>
        <v>0.1</v>
      </c>
      <c r="F2845">
        <f>data!M2846</f>
        <v>1</v>
      </c>
      <c r="G2845">
        <f>data!Q2846</f>
        <v>5304.2</v>
      </c>
      <c r="H2845">
        <f>data!R2846</f>
        <v>74</v>
      </c>
      <c r="I2845">
        <f>data!S2846</f>
        <v>0.1</v>
      </c>
      <c r="J2845">
        <f>data!T2846</f>
        <v>9</v>
      </c>
    </row>
    <row r="2846" spans="1:10" x14ac:dyDescent="0.25">
      <c r="A2846">
        <v>2006</v>
      </c>
      <c r="B2846" t="s">
        <v>182</v>
      </c>
      <c r="C2846">
        <f>data!J2847</f>
        <v>0</v>
      </c>
      <c r="D2846" t="str">
        <f>data!K2847</f>
        <v/>
      </c>
      <c r="E2846">
        <f>data!L2847</f>
        <v>0</v>
      </c>
      <c r="F2846">
        <f>data!M2847</f>
        <v>0</v>
      </c>
      <c r="G2846">
        <f>data!Q2847</f>
        <v>15701.9</v>
      </c>
      <c r="H2846">
        <f>data!R2847</f>
        <v>44</v>
      </c>
      <c r="I2846">
        <f>data!S2847</f>
        <v>0.2</v>
      </c>
      <c r="J2846">
        <f>data!T2847</f>
        <v>10</v>
      </c>
    </row>
    <row r="2847" spans="1:10" x14ac:dyDescent="0.25">
      <c r="A2847">
        <v>2006</v>
      </c>
      <c r="B2847" t="s">
        <v>476</v>
      </c>
      <c r="C2847">
        <f>data!J2848</f>
        <v>0</v>
      </c>
      <c r="D2847" t="str">
        <f>data!K2848</f>
        <v/>
      </c>
      <c r="E2847">
        <f>data!L2848</f>
        <v>0</v>
      </c>
      <c r="F2847">
        <f>data!M2848</f>
        <v>0</v>
      </c>
      <c r="G2847">
        <f>data!Q2848</f>
        <v>1036167.4</v>
      </c>
      <c r="H2847">
        <f>data!R2848</f>
        <v>4</v>
      </c>
      <c r="I2847">
        <f>data!S2848</f>
        <v>10.4</v>
      </c>
      <c r="J2847">
        <f>data!T2848</f>
        <v>440</v>
      </c>
    </row>
    <row r="2848" spans="1:10" x14ac:dyDescent="0.25">
      <c r="A2848">
        <v>2006</v>
      </c>
      <c r="B2848" t="s">
        <v>461</v>
      </c>
      <c r="C2848">
        <f>data!J2849</f>
        <v>70.400000000000006</v>
      </c>
      <c r="D2848">
        <f>data!K2849</f>
        <v>130</v>
      </c>
      <c r="E2848">
        <f>data!L2849</f>
        <v>0.1</v>
      </c>
      <c r="F2848">
        <f>data!M2849</f>
        <v>1</v>
      </c>
      <c r="G2848">
        <f>data!Q2849</f>
        <v>482.3</v>
      </c>
      <c r="H2848">
        <f>data!R2849</f>
        <v>197</v>
      </c>
      <c r="I2848">
        <f>data!S2849</f>
        <v>0</v>
      </c>
      <c r="J2848">
        <f>data!T2849</f>
        <v>4</v>
      </c>
    </row>
    <row r="2849" spans="1:10" x14ac:dyDescent="0.25">
      <c r="A2849">
        <v>2006</v>
      </c>
      <c r="B2849" t="s">
        <v>292</v>
      </c>
      <c r="C2849">
        <f>data!J2850</f>
        <v>0</v>
      </c>
      <c r="D2849" t="str">
        <f>data!K2850</f>
        <v/>
      </c>
      <c r="E2849">
        <f>data!L2850</f>
        <v>0</v>
      </c>
      <c r="F2849">
        <f>data!M2850</f>
        <v>0</v>
      </c>
      <c r="G2849">
        <f>data!Q2850</f>
        <v>0</v>
      </c>
      <c r="H2849" t="str">
        <f>data!R2850</f>
        <v/>
      </c>
      <c r="I2849">
        <f>data!S2850</f>
        <v>0</v>
      </c>
      <c r="J2849">
        <f>data!T2850</f>
        <v>0</v>
      </c>
    </row>
    <row r="2850" spans="1:10" x14ac:dyDescent="0.25">
      <c r="A2850">
        <v>2006</v>
      </c>
      <c r="B2850" t="s">
        <v>33</v>
      </c>
      <c r="C2850">
        <f>data!J2851</f>
        <v>349.5</v>
      </c>
      <c r="D2850">
        <f>data!K2851</f>
        <v>59</v>
      </c>
      <c r="E2850">
        <f>data!L2851</f>
        <v>0.5</v>
      </c>
      <c r="F2850">
        <f>data!M2851</f>
        <v>2</v>
      </c>
      <c r="G2850">
        <f>data!Q2851</f>
        <v>20150.400000000001</v>
      </c>
      <c r="H2850">
        <f>data!R2851</f>
        <v>39</v>
      </c>
      <c r="I2850">
        <f>data!S2851</f>
        <v>0.2</v>
      </c>
      <c r="J2850">
        <f>data!T2851</f>
        <v>12</v>
      </c>
    </row>
    <row r="2851" spans="1:10" x14ac:dyDescent="0.25">
      <c r="A2851">
        <v>2006</v>
      </c>
      <c r="B2851" t="s">
        <v>150</v>
      </c>
      <c r="C2851">
        <f>data!J2852</f>
        <v>0</v>
      </c>
      <c r="D2851" t="str">
        <f>data!K2852</f>
        <v/>
      </c>
      <c r="E2851">
        <f>data!L2852</f>
        <v>0</v>
      </c>
      <c r="F2851">
        <f>data!M2852</f>
        <v>0</v>
      </c>
      <c r="G2851">
        <f>data!Q2852</f>
        <v>0</v>
      </c>
      <c r="H2851" t="str">
        <f>data!R2852</f>
        <v/>
      </c>
      <c r="I2851">
        <f>data!S2852</f>
        <v>0</v>
      </c>
      <c r="J2851">
        <f>data!T2852</f>
        <v>0</v>
      </c>
    </row>
    <row r="2852" spans="1:10" x14ac:dyDescent="0.25">
      <c r="A2852">
        <v>2006</v>
      </c>
      <c r="B2852" t="s">
        <v>233</v>
      </c>
      <c r="C2852">
        <f>data!J2853</f>
        <v>750.6</v>
      </c>
      <c r="D2852">
        <f>data!K2853</f>
        <v>33</v>
      </c>
      <c r="E2852">
        <f>data!L2853</f>
        <v>1</v>
      </c>
      <c r="F2852">
        <f>data!M2853</f>
        <v>8</v>
      </c>
      <c r="G2852">
        <f>data!Q2853</f>
        <v>2250.9</v>
      </c>
      <c r="H2852">
        <f>data!R2853</f>
        <v>113</v>
      </c>
      <c r="I2852">
        <f>data!S2853</f>
        <v>0</v>
      </c>
      <c r="J2852">
        <f>data!T2853</f>
        <v>30</v>
      </c>
    </row>
    <row r="2853" spans="1:10" x14ac:dyDescent="0.25">
      <c r="A2853">
        <v>2006</v>
      </c>
      <c r="B2853" t="s">
        <v>379</v>
      </c>
      <c r="C2853">
        <f>data!J2854</f>
        <v>0</v>
      </c>
      <c r="D2853" t="str">
        <f>data!K2854</f>
        <v/>
      </c>
      <c r="E2853">
        <f>data!L2854</f>
        <v>0</v>
      </c>
      <c r="F2853">
        <f>data!M2854</f>
        <v>0</v>
      </c>
      <c r="G2853">
        <f>data!Q2854</f>
        <v>2147.5</v>
      </c>
      <c r="H2853">
        <f>data!R2854</f>
        <v>117</v>
      </c>
      <c r="I2853">
        <f>data!S2854</f>
        <v>0</v>
      </c>
      <c r="J2853">
        <f>data!T2854</f>
        <v>2</v>
      </c>
    </row>
    <row r="2854" spans="1:10" x14ac:dyDescent="0.25">
      <c r="A2854">
        <v>2006</v>
      </c>
      <c r="B2854" t="s">
        <v>34</v>
      </c>
      <c r="C2854">
        <f>data!J2855</f>
        <v>377.4</v>
      </c>
      <c r="D2854">
        <f>data!K2855</f>
        <v>54</v>
      </c>
      <c r="E2854">
        <f>data!L2855</f>
        <v>0.5</v>
      </c>
      <c r="F2854">
        <f>data!M2855</f>
        <v>5</v>
      </c>
      <c r="G2854">
        <f>data!Q2855</f>
        <v>7272.5</v>
      </c>
      <c r="H2854">
        <f>data!R2855</f>
        <v>65</v>
      </c>
      <c r="I2854">
        <f>data!S2855</f>
        <v>0.1</v>
      </c>
      <c r="J2854">
        <f>data!T2855</f>
        <v>42</v>
      </c>
    </row>
    <row r="2855" spans="1:10" x14ac:dyDescent="0.25">
      <c r="A2855">
        <v>2006</v>
      </c>
      <c r="B2855" t="s">
        <v>429</v>
      </c>
      <c r="C2855">
        <f>data!J2856</f>
        <v>0</v>
      </c>
      <c r="D2855" t="str">
        <f>data!K2856</f>
        <v/>
      </c>
      <c r="E2855">
        <f>data!L2856</f>
        <v>0</v>
      </c>
      <c r="F2855">
        <f>data!M2856</f>
        <v>0</v>
      </c>
      <c r="G2855">
        <f>data!Q2856</f>
        <v>0</v>
      </c>
      <c r="H2855" t="str">
        <f>data!R2856</f>
        <v/>
      </c>
      <c r="I2855">
        <f>data!S2856</f>
        <v>0</v>
      </c>
      <c r="J2855">
        <f>data!T2856</f>
        <v>0</v>
      </c>
    </row>
    <row r="2856" spans="1:10" x14ac:dyDescent="0.25">
      <c r="A2856">
        <v>2006</v>
      </c>
      <c r="B2856" t="s">
        <v>35</v>
      </c>
      <c r="C2856">
        <f>data!J2857</f>
        <v>436.8</v>
      </c>
      <c r="D2856">
        <f>data!K2857</f>
        <v>50</v>
      </c>
      <c r="E2856">
        <f>data!L2857</f>
        <v>0.6</v>
      </c>
      <c r="F2856">
        <f>data!M2857</f>
        <v>4</v>
      </c>
      <c r="G2856">
        <f>data!Q2857</f>
        <v>1726.8</v>
      </c>
      <c r="H2856">
        <f>data!R2857</f>
        <v>122</v>
      </c>
      <c r="I2856">
        <f>data!S2857</f>
        <v>0</v>
      </c>
      <c r="J2856">
        <f>data!T2857</f>
        <v>26</v>
      </c>
    </row>
    <row r="2857" spans="1:10" x14ac:dyDescent="0.25">
      <c r="A2857">
        <v>2006</v>
      </c>
      <c r="B2857" t="s">
        <v>293</v>
      </c>
      <c r="C2857">
        <f>data!J2858</f>
        <v>0</v>
      </c>
      <c r="D2857" t="str">
        <f>data!K2858</f>
        <v/>
      </c>
      <c r="E2857">
        <f>data!L2858</f>
        <v>0</v>
      </c>
      <c r="F2857">
        <f>data!M2858</f>
        <v>0</v>
      </c>
      <c r="G2857">
        <f>data!Q2858</f>
        <v>36713.300000000003</v>
      </c>
      <c r="H2857">
        <f>data!R2858</f>
        <v>25</v>
      </c>
      <c r="I2857">
        <f>data!S2858</f>
        <v>0.4</v>
      </c>
      <c r="J2857">
        <f>data!T2858</f>
        <v>16</v>
      </c>
    </row>
    <row r="2858" spans="1:10" x14ac:dyDescent="0.25">
      <c r="A2858">
        <v>2006</v>
      </c>
      <c r="B2858" t="s">
        <v>294</v>
      </c>
      <c r="C2858">
        <f>data!J2859</f>
        <v>11.8</v>
      </c>
      <c r="D2858">
        <f>data!K2859</f>
        <v>170</v>
      </c>
      <c r="E2858">
        <f>data!L2859</f>
        <v>0</v>
      </c>
      <c r="F2858">
        <f>data!M2859</f>
        <v>1</v>
      </c>
      <c r="G2858">
        <f>data!Q2859</f>
        <v>1046.5999999999999</v>
      </c>
      <c r="H2858">
        <f>data!R2859</f>
        <v>148</v>
      </c>
      <c r="I2858">
        <f>data!S2859</f>
        <v>0</v>
      </c>
      <c r="J2858">
        <f>data!T2859</f>
        <v>4</v>
      </c>
    </row>
    <row r="2859" spans="1:10" x14ac:dyDescent="0.25">
      <c r="A2859">
        <v>2006</v>
      </c>
      <c r="B2859" t="s">
        <v>383</v>
      </c>
      <c r="C2859">
        <f>data!J2860</f>
        <v>0</v>
      </c>
      <c r="D2859" t="str">
        <f>data!K2860</f>
        <v/>
      </c>
      <c r="E2859">
        <f>data!L2860</f>
        <v>0</v>
      </c>
      <c r="F2859">
        <f>data!M2860</f>
        <v>0</v>
      </c>
      <c r="G2859">
        <f>data!Q2860</f>
        <v>1276</v>
      </c>
      <c r="H2859">
        <f>data!R2860</f>
        <v>140</v>
      </c>
      <c r="I2859">
        <f>data!S2860</f>
        <v>0</v>
      </c>
      <c r="J2859">
        <f>data!T2860</f>
        <v>7</v>
      </c>
    </row>
    <row r="2860" spans="1:10" x14ac:dyDescent="0.25">
      <c r="A2860">
        <v>2006</v>
      </c>
      <c r="B2860" t="s">
        <v>491</v>
      </c>
      <c r="C2860">
        <f>data!J2861</f>
        <v>0</v>
      </c>
      <c r="D2860" t="str">
        <f>data!K2861</f>
        <v/>
      </c>
      <c r="E2860">
        <f>data!L2861</f>
        <v>0</v>
      </c>
      <c r="F2860">
        <f>data!M2861</f>
        <v>0</v>
      </c>
      <c r="G2860">
        <f>data!Q2861</f>
        <v>0</v>
      </c>
      <c r="H2860" t="str">
        <f>data!R2861</f>
        <v/>
      </c>
      <c r="I2860">
        <f>data!S2861</f>
        <v>0</v>
      </c>
      <c r="J2860">
        <f>data!T2861</f>
        <v>0</v>
      </c>
    </row>
    <row r="2861" spans="1:10" x14ac:dyDescent="0.25">
      <c r="A2861">
        <v>2006</v>
      </c>
      <c r="B2861" t="s">
        <v>37</v>
      </c>
      <c r="C2861">
        <f>data!J2862</f>
        <v>938</v>
      </c>
      <c r="D2861">
        <f>data!K2862</f>
        <v>26</v>
      </c>
      <c r="E2861">
        <f>data!L2862</f>
        <v>1.3</v>
      </c>
      <c r="F2861">
        <f>data!M2862</f>
        <v>3</v>
      </c>
      <c r="G2861">
        <f>data!Q2862</f>
        <v>32387</v>
      </c>
      <c r="H2861">
        <f>data!R2862</f>
        <v>27</v>
      </c>
      <c r="I2861">
        <f>data!S2862</f>
        <v>0.3</v>
      </c>
      <c r="J2861">
        <f>data!T2862</f>
        <v>40</v>
      </c>
    </row>
    <row r="2862" spans="1:10" x14ac:dyDescent="0.25">
      <c r="A2862">
        <v>2006</v>
      </c>
      <c r="B2862" t="s">
        <v>97</v>
      </c>
      <c r="C2862">
        <f>data!J2863</f>
        <v>57.4</v>
      </c>
      <c r="D2862">
        <f>data!K2863</f>
        <v>139</v>
      </c>
      <c r="E2862">
        <f>data!L2863</f>
        <v>0.1</v>
      </c>
      <c r="F2862">
        <f>data!M2863</f>
        <v>2</v>
      </c>
      <c r="G2862">
        <f>data!Q2863</f>
        <v>545837.80000000005</v>
      </c>
      <c r="H2862">
        <f>data!R2863</f>
        <v>6</v>
      </c>
      <c r="I2862">
        <f>data!S2863</f>
        <v>5.5</v>
      </c>
      <c r="J2862">
        <f>data!T2863</f>
        <v>284</v>
      </c>
    </row>
    <row r="2863" spans="1:10" x14ac:dyDescent="0.25">
      <c r="A2863">
        <v>2006</v>
      </c>
      <c r="B2863" t="s">
        <v>297</v>
      </c>
      <c r="C2863">
        <f>data!J2864</f>
        <v>0</v>
      </c>
      <c r="D2863" t="str">
        <f>data!K2864</f>
        <v/>
      </c>
      <c r="E2863">
        <f>data!L2864</f>
        <v>0</v>
      </c>
      <c r="F2863">
        <f>data!M2864</f>
        <v>0</v>
      </c>
      <c r="G2863">
        <f>data!Q2864</f>
        <v>0</v>
      </c>
      <c r="H2863" t="str">
        <f>data!R2864</f>
        <v/>
      </c>
      <c r="I2863">
        <f>data!S2864</f>
        <v>0</v>
      </c>
      <c r="J2863">
        <f>data!T2864</f>
        <v>0</v>
      </c>
    </row>
    <row r="2864" spans="1:10" x14ac:dyDescent="0.25">
      <c r="A2864">
        <v>2006</v>
      </c>
      <c r="B2864" t="s">
        <v>298</v>
      </c>
      <c r="C2864">
        <f>data!J2865</f>
        <v>66.3</v>
      </c>
      <c r="D2864">
        <f>data!K2865</f>
        <v>132</v>
      </c>
      <c r="E2864">
        <f>data!L2865</f>
        <v>0.1</v>
      </c>
      <c r="F2864">
        <f>data!M2865</f>
        <v>2</v>
      </c>
      <c r="G2864">
        <f>data!Q2865</f>
        <v>4544.1000000000004</v>
      </c>
      <c r="H2864">
        <f>data!R2865</f>
        <v>81</v>
      </c>
      <c r="I2864">
        <f>data!S2865</f>
        <v>0.1</v>
      </c>
      <c r="J2864">
        <f>data!T2865</f>
        <v>20</v>
      </c>
    </row>
    <row r="2865" spans="1:10" x14ac:dyDescent="0.25">
      <c r="A2865">
        <v>2006</v>
      </c>
      <c r="B2865" t="s">
        <v>98</v>
      </c>
      <c r="C2865">
        <f>data!J2866</f>
        <v>1302.4000000000001</v>
      </c>
      <c r="D2865">
        <f>data!K2866</f>
        <v>18</v>
      </c>
      <c r="E2865">
        <f>data!L2866</f>
        <v>1.8</v>
      </c>
      <c r="F2865">
        <f>data!M2866</f>
        <v>4</v>
      </c>
      <c r="G2865">
        <f>data!Q2866</f>
        <v>4078.1</v>
      </c>
      <c r="H2865">
        <f>data!R2866</f>
        <v>87</v>
      </c>
      <c r="I2865">
        <f>data!S2866</f>
        <v>0</v>
      </c>
      <c r="J2865">
        <f>data!T2866</f>
        <v>20</v>
      </c>
    </row>
    <row r="2866" spans="1:10" x14ac:dyDescent="0.25">
      <c r="A2866">
        <v>2006</v>
      </c>
      <c r="B2866" t="s">
        <v>38</v>
      </c>
      <c r="C2866">
        <f>data!J2867</f>
        <v>301.60000000000002</v>
      </c>
      <c r="D2866">
        <f>data!K2867</f>
        <v>65</v>
      </c>
      <c r="E2866">
        <f>data!L2867</f>
        <v>0.4</v>
      </c>
      <c r="F2866">
        <f>data!M2867</f>
        <v>2</v>
      </c>
      <c r="G2866">
        <f>data!Q2867</f>
        <v>3304.2</v>
      </c>
      <c r="H2866">
        <f>data!R2867</f>
        <v>93</v>
      </c>
      <c r="I2866">
        <f>data!S2867</f>
        <v>0</v>
      </c>
      <c r="J2866">
        <f>data!T2867</f>
        <v>19</v>
      </c>
    </row>
    <row r="2867" spans="1:10" x14ac:dyDescent="0.25">
      <c r="A2867">
        <v>2006</v>
      </c>
      <c r="B2867" t="s">
        <v>100</v>
      </c>
      <c r="C2867">
        <f>data!J2868</f>
        <v>60</v>
      </c>
      <c r="D2867">
        <f>data!K2868</f>
        <v>133</v>
      </c>
      <c r="E2867">
        <f>data!L2868</f>
        <v>0.1</v>
      </c>
      <c r="F2867">
        <f>data!M2868</f>
        <v>1</v>
      </c>
      <c r="G2867">
        <f>data!Q2868</f>
        <v>3601.5</v>
      </c>
      <c r="H2867">
        <f>data!R2868</f>
        <v>89</v>
      </c>
      <c r="I2867">
        <f>data!S2868</f>
        <v>0</v>
      </c>
      <c r="J2867">
        <f>data!T2868</f>
        <v>13</v>
      </c>
    </row>
    <row r="2868" spans="1:10" x14ac:dyDescent="0.25">
      <c r="A2868">
        <v>2006</v>
      </c>
      <c r="B2868" t="s">
        <v>157</v>
      </c>
      <c r="C2868">
        <f>data!J2869</f>
        <v>151.80000000000001</v>
      </c>
      <c r="D2868">
        <f>data!K2869</f>
        <v>91</v>
      </c>
      <c r="E2868">
        <f>data!L2869</f>
        <v>0.2</v>
      </c>
      <c r="F2868">
        <f>data!M2869</f>
        <v>1</v>
      </c>
      <c r="G2868">
        <f>data!Q2869</f>
        <v>4530.2</v>
      </c>
      <c r="H2868">
        <f>data!R2869</f>
        <v>82</v>
      </c>
      <c r="I2868">
        <f>data!S2869</f>
        <v>0.1</v>
      </c>
      <c r="J2868">
        <f>data!T2869</f>
        <v>19</v>
      </c>
    </row>
    <row r="2869" spans="1:10" x14ac:dyDescent="0.25">
      <c r="A2869">
        <v>2006</v>
      </c>
      <c r="B2869" t="s">
        <v>506</v>
      </c>
      <c r="C2869">
        <f>data!J2870</f>
        <v>281.8</v>
      </c>
      <c r="D2869">
        <f>data!K2870</f>
        <v>67</v>
      </c>
      <c r="E2869">
        <f>data!L2870</f>
        <v>0.4</v>
      </c>
      <c r="F2869">
        <f>data!M2870</f>
        <v>3</v>
      </c>
      <c r="G2869">
        <f>data!Q2870</f>
        <v>9077.1</v>
      </c>
      <c r="H2869" t="str">
        <f>data!R2870</f>
        <v/>
      </c>
      <c r="I2869">
        <f>data!S2870</f>
        <v>0.1</v>
      </c>
      <c r="J2869">
        <f>data!T2870</f>
        <v>30</v>
      </c>
    </row>
    <row r="2870" spans="1:10" x14ac:dyDescent="0.25">
      <c r="A2870">
        <v>2006</v>
      </c>
      <c r="B2870" t="s">
        <v>300</v>
      </c>
      <c r="C2870">
        <f>data!J2871</f>
        <v>0</v>
      </c>
      <c r="D2870" t="str">
        <f>data!K2871</f>
        <v/>
      </c>
      <c r="E2870">
        <f>data!L2871</f>
        <v>0</v>
      </c>
      <c r="F2870">
        <f>data!M2871</f>
        <v>0</v>
      </c>
      <c r="G2870">
        <f>data!Q2871</f>
        <v>832</v>
      </c>
      <c r="H2870">
        <f>data!R2871</f>
        <v>158</v>
      </c>
      <c r="I2870">
        <f>data!S2871</f>
        <v>0</v>
      </c>
      <c r="J2870">
        <f>data!T2871</f>
        <v>2</v>
      </c>
    </row>
    <row r="2871" spans="1:10" x14ac:dyDescent="0.25">
      <c r="A2871">
        <v>2006</v>
      </c>
      <c r="B2871" t="s">
        <v>493</v>
      </c>
      <c r="C2871">
        <f>data!J2872</f>
        <v>45</v>
      </c>
      <c r="D2871">
        <f>data!K2872</f>
        <v>146</v>
      </c>
      <c r="E2871">
        <f>data!L2872</f>
        <v>0.1</v>
      </c>
      <c r="F2871">
        <f>data!M2872</f>
        <v>1</v>
      </c>
      <c r="G2871">
        <f>data!Q2872</f>
        <v>0</v>
      </c>
      <c r="H2871" t="str">
        <f>data!R2872</f>
        <v/>
      </c>
      <c r="I2871">
        <f>data!S2872</f>
        <v>0</v>
      </c>
      <c r="J2871">
        <f>data!T2872</f>
        <v>0</v>
      </c>
    </row>
    <row r="2872" spans="1:10" x14ac:dyDescent="0.25">
      <c r="A2872">
        <v>2006</v>
      </c>
      <c r="B2872" t="s">
        <v>302</v>
      </c>
      <c r="C2872">
        <f>data!J2873</f>
        <v>135</v>
      </c>
      <c r="D2872">
        <f>data!K2873</f>
        <v>99</v>
      </c>
      <c r="E2872">
        <f>data!L2873</f>
        <v>0.2</v>
      </c>
      <c r="F2872">
        <f>data!M2873</f>
        <v>2</v>
      </c>
      <c r="G2872">
        <f>data!Q2873</f>
        <v>0</v>
      </c>
      <c r="H2872" t="str">
        <f>data!R2873</f>
        <v/>
      </c>
      <c r="I2872">
        <f>data!S2873</f>
        <v>0</v>
      </c>
      <c r="J2872">
        <f>data!T2873</f>
        <v>0</v>
      </c>
    </row>
    <row r="2873" spans="1:10" x14ac:dyDescent="0.25">
      <c r="A2873">
        <v>2006</v>
      </c>
      <c r="B2873" t="s">
        <v>40</v>
      </c>
      <c r="C2873">
        <f>data!J2874</f>
        <v>246.7</v>
      </c>
      <c r="D2873">
        <f>data!K2874</f>
        <v>74</v>
      </c>
      <c r="E2873">
        <f>data!L2874</f>
        <v>0.3</v>
      </c>
      <c r="F2873">
        <f>data!M2874</f>
        <v>1</v>
      </c>
      <c r="G2873">
        <f>data!Q2874</f>
        <v>1261.9000000000001</v>
      </c>
      <c r="H2873">
        <f>data!R2874</f>
        <v>141</v>
      </c>
      <c r="I2873">
        <f>data!S2874</f>
        <v>0</v>
      </c>
      <c r="J2873">
        <f>data!T2874</f>
        <v>8</v>
      </c>
    </row>
    <row r="2874" spans="1:10" x14ac:dyDescent="0.25">
      <c r="A2874">
        <v>2006</v>
      </c>
      <c r="B2874" t="s">
        <v>303</v>
      </c>
      <c r="C2874">
        <f>data!J2875</f>
        <v>0</v>
      </c>
      <c r="D2874" t="str">
        <f>data!K2875</f>
        <v/>
      </c>
      <c r="E2874">
        <f>data!L2875</f>
        <v>0</v>
      </c>
      <c r="F2874">
        <f>data!M2875</f>
        <v>0</v>
      </c>
      <c r="G2874">
        <f>data!Q2875</f>
        <v>1389.8</v>
      </c>
      <c r="H2874">
        <f>data!R2875</f>
        <v>135</v>
      </c>
      <c r="I2874">
        <f>data!S2875</f>
        <v>0</v>
      </c>
      <c r="J2874">
        <f>data!T2875</f>
        <v>3</v>
      </c>
    </row>
    <row r="2875" spans="1:10" x14ac:dyDescent="0.25">
      <c r="A2875">
        <v>2006</v>
      </c>
      <c r="B2875" t="s">
        <v>462</v>
      </c>
      <c r="C2875">
        <f>data!J2876</f>
        <v>0</v>
      </c>
      <c r="D2875" t="str">
        <f>data!K2876</f>
        <v/>
      </c>
      <c r="E2875">
        <f>data!L2876</f>
        <v>0</v>
      </c>
      <c r="F2875">
        <f>data!M2876</f>
        <v>0</v>
      </c>
      <c r="G2875">
        <f>data!Q2876</f>
        <v>0</v>
      </c>
      <c r="H2875" t="str">
        <f>data!R2876</f>
        <v/>
      </c>
      <c r="I2875">
        <f>data!S2876</f>
        <v>0</v>
      </c>
      <c r="J2875">
        <f>data!T2876</f>
        <v>0</v>
      </c>
    </row>
    <row r="2876" spans="1:10" x14ac:dyDescent="0.25">
      <c r="A2876">
        <v>2006</v>
      </c>
      <c r="B2876" t="s">
        <v>41</v>
      </c>
      <c r="C2876">
        <f>data!J2877</f>
        <v>0</v>
      </c>
      <c r="D2876" t="str">
        <f>data!K2877</f>
        <v/>
      </c>
      <c r="E2876">
        <f>data!L2877</f>
        <v>0</v>
      </c>
      <c r="F2876">
        <f>data!M2877</f>
        <v>0</v>
      </c>
      <c r="G2876">
        <f>data!Q2877</f>
        <v>4250.7</v>
      </c>
      <c r="H2876">
        <f>data!R2877</f>
        <v>85</v>
      </c>
      <c r="I2876">
        <f>data!S2877</f>
        <v>0</v>
      </c>
      <c r="J2876">
        <f>data!T2877</f>
        <v>4</v>
      </c>
    </row>
    <row r="2877" spans="1:10" x14ac:dyDescent="0.25">
      <c r="A2877">
        <v>2006</v>
      </c>
      <c r="B2877" t="s">
        <v>244</v>
      </c>
      <c r="C2877">
        <f>data!J2878</f>
        <v>58.8</v>
      </c>
      <c r="D2877">
        <f>data!K2878</f>
        <v>138</v>
      </c>
      <c r="E2877">
        <f>data!L2878</f>
        <v>0.1</v>
      </c>
      <c r="F2877">
        <f>data!M2878</f>
        <v>2</v>
      </c>
      <c r="G2877">
        <f>data!Q2878</f>
        <v>0</v>
      </c>
      <c r="H2877" t="str">
        <f>data!R2878</f>
        <v/>
      </c>
      <c r="I2877">
        <f>data!S2878</f>
        <v>0</v>
      </c>
      <c r="J2877">
        <f>data!T2878</f>
        <v>0</v>
      </c>
    </row>
    <row r="2878" spans="1:10" x14ac:dyDescent="0.25">
      <c r="A2878">
        <v>2006</v>
      </c>
      <c r="B2878" t="s">
        <v>477</v>
      </c>
      <c r="C2878">
        <f>data!J2879</f>
        <v>0</v>
      </c>
      <c r="D2878" t="str">
        <f>data!K2879</f>
        <v/>
      </c>
      <c r="E2878">
        <f>data!L2879</f>
        <v>0</v>
      </c>
      <c r="F2878">
        <f>data!M2879</f>
        <v>0</v>
      </c>
      <c r="G2878">
        <f>data!Q2879</f>
        <v>4174.6000000000004</v>
      </c>
      <c r="H2878">
        <f>data!R2879</f>
        <v>86</v>
      </c>
      <c r="I2878">
        <f>data!S2879</f>
        <v>0</v>
      </c>
      <c r="J2878">
        <f>data!T2879</f>
        <v>5</v>
      </c>
    </row>
    <row r="2879" spans="1:10" x14ac:dyDescent="0.25">
      <c r="A2879">
        <v>2006</v>
      </c>
      <c r="B2879" t="s">
        <v>103</v>
      </c>
      <c r="C2879">
        <f>data!J2880</f>
        <v>3726.2</v>
      </c>
      <c r="D2879">
        <f>data!K2880</f>
        <v>4</v>
      </c>
      <c r="E2879">
        <f>data!L2880</f>
        <v>5.0999999999999996</v>
      </c>
      <c r="F2879">
        <f>data!M2880</f>
        <v>11</v>
      </c>
      <c r="G2879">
        <f>data!Q2880</f>
        <v>7221.1</v>
      </c>
      <c r="H2879">
        <f>data!R2880</f>
        <v>66</v>
      </c>
      <c r="I2879">
        <f>data!S2880</f>
        <v>0.1</v>
      </c>
      <c r="J2879">
        <f>data!T2880</f>
        <v>33</v>
      </c>
    </row>
    <row r="2880" spans="1:10" x14ac:dyDescent="0.25">
      <c r="A2880">
        <v>2006</v>
      </c>
      <c r="B2880" t="s">
        <v>305</v>
      </c>
      <c r="C2880">
        <f>data!J2881</f>
        <v>0</v>
      </c>
      <c r="D2880" t="str">
        <f>data!K2881</f>
        <v/>
      </c>
      <c r="E2880">
        <f>data!L2881</f>
        <v>0</v>
      </c>
      <c r="F2880">
        <f>data!M2881</f>
        <v>0</v>
      </c>
      <c r="G2880">
        <f>data!Q2881</f>
        <v>825.8</v>
      </c>
      <c r="H2880">
        <f>data!R2881</f>
        <v>159</v>
      </c>
      <c r="I2880">
        <f>data!S2881</f>
        <v>0</v>
      </c>
      <c r="J2880">
        <f>data!T2881</f>
        <v>4</v>
      </c>
    </row>
    <row r="2881" spans="1:10" x14ac:dyDescent="0.25">
      <c r="A2881">
        <v>2006</v>
      </c>
      <c r="B2881" t="s">
        <v>478</v>
      </c>
      <c r="C2881">
        <f>data!J2882</f>
        <v>0</v>
      </c>
      <c r="D2881" t="str">
        <f>data!K2882</f>
        <v/>
      </c>
      <c r="E2881">
        <f>data!L2882</f>
        <v>0</v>
      </c>
      <c r="F2881">
        <f>data!M2882</f>
        <v>0</v>
      </c>
      <c r="G2881">
        <f>data!Q2882</f>
        <v>2268.8000000000002</v>
      </c>
      <c r="H2881">
        <f>data!R2882</f>
        <v>112</v>
      </c>
      <c r="I2881">
        <f>data!S2882</f>
        <v>0</v>
      </c>
      <c r="J2881">
        <f>data!T2882</f>
        <v>2</v>
      </c>
    </row>
    <row r="2882" spans="1:10" x14ac:dyDescent="0.25">
      <c r="A2882">
        <v>2006</v>
      </c>
      <c r="B2882" t="s">
        <v>241</v>
      </c>
      <c r="C2882">
        <f>data!J2883</f>
        <v>1007.6</v>
      </c>
      <c r="D2882">
        <f>data!K2883</f>
        <v>23</v>
      </c>
      <c r="E2882">
        <f>data!L2883</f>
        <v>1.4</v>
      </c>
      <c r="F2882">
        <f>data!M2883</f>
        <v>3</v>
      </c>
      <c r="G2882">
        <f>data!Q2883</f>
        <v>7414.8</v>
      </c>
      <c r="H2882">
        <f>data!R2883</f>
        <v>64</v>
      </c>
      <c r="I2882">
        <f>data!S2883</f>
        <v>0.1</v>
      </c>
      <c r="J2882">
        <f>data!T2883</f>
        <v>11</v>
      </c>
    </row>
    <row r="2883" spans="1:10" x14ac:dyDescent="0.25">
      <c r="A2883">
        <v>2006</v>
      </c>
      <c r="B2883" t="s">
        <v>307</v>
      </c>
      <c r="C2883">
        <f>data!J2884</f>
        <v>0</v>
      </c>
      <c r="D2883" t="str">
        <f>data!K2884</f>
        <v/>
      </c>
      <c r="E2883">
        <f>data!L2884</f>
        <v>0</v>
      </c>
      <c r="F2883">
        <f>data!M2884</f>
        <v>0</v>
      </c>
      <c r="G2883">
        <f>data!Q2884</f>
        <v>0</v>
      </c>
      <c r="H2883" t="str">
        <f>data!R2884</f>
        <v/>
      </c>
      <c r="I2883">
        <f>data!S2884</f>
        <v>0</v>
      </c>
      <c r="J2883">
        <f>data!T2884</f>
        <v>0</v>
      </c>
    </row>
    <row r="2884" spans="1:10" x14ac:dyDescent="0.25">
      <c r="A2884">
        <v>2006</v>
      </c>
      <c r="B2884" t="s">
        <v>105</v>
      </c>
      <c r="C2884">
        <f>data!J2885</f>
        <v>59</v>
      </c>
      <c r="D2884">
        <f>data!K2885</f>
        <v>137</v>
      </c>
      <c r="E2884">
        <f>data!L2885</f>
        <v>0.1</v>
      </c>
      <c r="F2884">
        <f>data!M2885</f>
        <v>1</v>
      </c>
      <c r="G2884">
        <f>data!Q2885</f>
        <v>0</v>
      </c>
      <c r="H2884" t="str">
        <f>data!R2885</f>
        <v/>
      </c>
      <c r="I2884">
        <f>data!S2885</f>
        <v>0</v>
      </c>
      <c r="J2884">
        <f>data!T2885</f>
        <v>0</v>
      </c>
    </row>
    <row r="2885" spans="1:10" x14ac:dyDescent="0.25">
      <c r="A2885">
        <v>2006</v>
      </c>
      <c r="B2885" t="s">
        <v>44</v>
      </c>
      <c r="C2885">
        <f>data!J2886</f>
        <v>1766.4</v>
      </c>
      <c r="D2885">
        <f>data!K2886</f>
        <v>14</v>
      </c>
      <c r="E2885">
        <f>data!L2886</f>
        <v>2.4</v>
      </c>
      <c r="F2885">
        <f>data!M2886</f>
        <v>9</v>
      </c>
      <c r="G2885">
        <f>data!Q2886</f>
        <v>56038.2</v>
      </c>
      <c r="H2885" t="str">
        <f>data!R2886</f>
        <v/>
      </c>
      <c r="I2885">
        <f>data!S2886</f>
        <v>0.5</v>
      </c>
      <c r="J2885">
        <f>data!T2886</f>
        <v>59</v>
      </c>
    </row>
    <row r="2886" spans="1:10" x14ac:dyDescent="0.25">
      <c r="A2886">
        <v>2006</v>
      </c>
      <c r="B2886" t="s">
        <v>188</v>
      </c>
      <c r="C2886">
        <f>data!J2887</f>
        <v>78</v>
      </c>
      <c r="D2886">
        <f>data!K2887</f>
        <v>126</v>
      </c>
      <c r="E2886">
        <f>data!L2887</f>
        <v>0.1</v>
      </c>
      <c r="F2886">
        <f>data!M2887</f>
        <v>1</v>
      </c>
      <c r="G2886">
        <f>data!Q2887</f>
        <v>473.8</v>
      </c>
      <c r="H2886">
        <f>data!R2887</f>
        <v>199</v>
      </c>
      <c r="I2886">
        <f>data!S2887</f>
        <v>0</v>
      </c>
      <c r="J2886">
        <f>data!T2887</f>
        <v>8</v>
      </c>
    </row>
    <row r="2887" spans="1:10" x14ac:dyDescent="0.25">
      <c r="A2887">
        <v>2006</v>
      </c>
      <c r="B2887" t="s">
        <v>242</v>
      </c>
      <c r="C2887">
        <f>data!J2888</f>
        <v>0</v>
      </c>
      <c r="D2887" t="str">
        <f>data!K2888</f>
        <v/>
      </c>
      <c r="E2887">
        <f>data!L2888</f>
        <v>0</v>
      </c>
      <c r="F2887">
        <f>data!M2888</f>
        <v>0</v>
      </c>
      <c r="G2887">
        <f>data!Q2888</f>
        <v>0</v>
      </c>
      <c r="H2887" t="str">
        <f>data!R2888</f>
        <v/>
      </c>
      <c r="I2887">
        <f>data!S2888</f>
        <v>0</v>
      </c>
      <c r="J2887">
        <f>data!T2888</f>
        <v>0</v>
      </c>
    </row>
    <row r="2888" spans="1:10" x14ac:dyDescent="0.25">
      <c r="A2888">
        <v>2006</v>
      </c>
      <c r="B2888" t="s">
        <v>507</v>
      </c>
      <c r="C2888">
        <f>data!J2889</f>
        <v>1514.9</v>
      </c>
      <c r="D2888">
        <f>data!K2889</f>
        <v>17</v>
      </c>
      <c r="E2888">
        <f>data!L2889</f>
        <v>2.1</v>
      </c>
      <c r="F2888">
        <f>data!M2889</f>
        <v>8</v>
      </c>
      <c r="G2888">
        <f>data!Q2889</f>
        <v>1420237.5999999999</v>
      </c>
      <c r="H2888" t="str">
        <f>data!R2889</f>
        <v/>
      </c>
      <c r="I2888">
        <f>data!S2889</f>
        <v>14.299999999999999</v>
      </c>
      <c r="J2888">
        <f>data!T2889</f>
        <v>1204</v>
      </c>
    </row>
    <row r="2889" spans="1:10" x14ac:dyDescent="0.25">
      <c r="A2889">
        <v>2006</v>
      </c>
      <c r="B2889" t="s">
        <v>46</v>
      </c>
      <c r="C2889">
        <f>data!J2890</f>
        <v>7570.1</v>
      </c>
      <c r="D2889">
        <f>data!K2890</f>
        <v>1</v>
      </c>
      <c r="E2889">
        <f>data!L2890</f>
        <v>10.4</v>
      </c>
      <c r="F2889">
        <f>data!M2890</f>
        <v>19</v>
      </c>
      <c r="G2889">
        <f>data!Q2890</f>
        <v>114382.7</v>
      </c>
      <c r="H2889">
        <f>data!R2890</f>
        <v>15</v>
      </c>
      <c r="I2889">
        <f>data!S2890</f>
        <v>1.2</v>
      </c>
      <c r="J2889">
        <f>data!T2890</f>
        <v>89</v>
      </c>
    </row>
    <row r="2890" spans="1:10" x14ac:dyDescent="0.25">
      <c r="A2890">
        <v>2006</v>
      </c>
      <c r="B2890" t="s">
        <v>47</v>
      </c>
      <c r="C2890">
        <f>data!J2891</f>
        <v>5631.4</v>
      </c>
      <c r="D2890">
        <f>data!K2891</f>
        <v>2</v>
      </c>
      <c r="E2890">
        <f>data!L2891</f>
        <v>7.8</v>
      </c>
      <c r="F2890">
        <f>data!M2891</f>
        <v>18</v>
      </c>
      <c r="G2890">
        <f>data!Q2891</f>
        <v>122227.40000000001</v>
      </c>
      <c r="H2890" t="str">
        <f>data!R2891</f>
        <v/>
      </c>
      <c r="I2890">
        <f>data!S2891</f>
        <v>1.2</v>
      </c>
      <c r="J2890">
        <f>data!T2891</f>
        <v>129</v>
      </c>
    </row>
    <row r="2891" spans="1:10" x14ac:dyDescent="0.25">
      <c r="A2891">
        <v>2006</v>
      </c>
      <c r="B2891" t="s">
        <v>308</v>
      </c>
      <c r="C2891">
        <f>data!J2892</f>
        <v>0</v>
      </c>
      <c r="D2891" t="str">
        <f>data!K2892</f>
        <v/>
      </c>
      <c r="E2891">
        <f>data!L2892</f>
        <v>0</v>
      </c>
      <c r="F2891">
        <f>data!M2892</f>
        <v>0</v>
      </c>
      <c r="G2891">
        <f>data!Q2892</f>
        <v>1708</v>
      </c>
      <c r="H2891">
        <f>data!R2892</f>
        <v>123</v>
      </c>
      <c r="I2891">
        <f>data!S2892</f>
        <v>0</v>
      </c>
      <c r="J2891">
        <f>data!T2892</f>
        <v>14</v>
      </c>
    </row>
    <row r="2892" spans="1:10" x14ac:dyDescent="0.25">
      <c r="A2892">
        <v>2006</v>
      </c>
      <c r="B2892" t="s">
        <v>211</v>
      </c>
      <c r="C2892">
        <f>data!J2893</f>
        <v>321.39999999999998</v>
      </c>
      <c r="D2892" t="str">
        <f>data!K2893</f>
        <v/>
      </c>
      <c r="E2892">
        <f>data!L2893</f>
        <v>0.4</v>
      </c>
      <c r="F2892">
        <f>data!M2893</f>
        <v>2</v>
      </c>
      <c r="G2892">
        <f>data!Q2893</f>
        <v>773.5</v>
      </c>
      <c r="H2892">
        <f>data!R2893</f>
        <v>164</v>
      </c>
      <c r="I2892">
        <f>data!S2893</f>
        <v>0</v>
      </c>
      <c r="J2892">
        <f>data!T2893</f>
        <v>8</v>
      </c>
    </row>
    <row r="2893" spans="1:10" x14ac:dyDescent="0.25">
      <c r="A2893">
        <v>2006</v>
      </c>
      <c r="B2893" t="s">
        <v>48</v>
      </c>
      <c r="C2893">
        <f>data!J2894</f>
        <v>42</v>
      </c>
      <c r="D2893">
        <f>data!K2894</f>
        <v>149</v>
      </c>
      <c r="E2893">
        <f>data!L2894</f>
        <v>0.1</v>
      </c>
      <c r="F2893">
        <f>data!M2894</f>
        <v>1</v>
      </c>
      <c r="G2893">
        <f>data!Q2894</f>
        <v>18852.5</v>
      </c>
      <c r="H2893">
        <f>data!R2894</f>
        <v>41</v>
      </c>
      <c r="I2893">
        <f>data!S2894</f>
        <v>0.2</v>
      </c>
      <c r="J2893">
        <f>data!T2894</f>
        <v>13</v>
      </c>
    </row>
    <row r="2894" spans="1:10" x14ac:dyDescent="0.25">
      <c r="A2894">
        <v>2006</v>
      </c>
      <c r="B2894" t="s">
        <v>163</v>
      </c>
      <c r="C2894">
        <f>data!J2895</f>
        <v>0</v>
      </c>
      <c r="D2894" t="str">
        <f>data!K2895</f>
        <v/>
      </c>
      <c r="E2894">
        <f>data!L2895</f>
        <v>0</v>
      </c>
      <c r="F2894">
        <f>data!M2895</f>
        <v>0</v>
      </c>
      <c r="G2894">
        <f>data!Q2895</f>
        <v>0</v>
      </c>
      <c r="H2894" t="str">
        <f>data!R2895</f>
        <v/>
      </c>
      <c r="I2894">
        <f>data!S2895</f>
        <v>0</v>
      </c>
      <c r="J2894">
        <f>data!T2895</f>
        <v>0</v>
      </c>
    </row>
    <row r="2895" spans="1:10" x14ac:dyDescent="0.25">
      <c r="A2895">
        <v>2006</v>
      </c>
      <c r="B2895" t="s">
        <v>495</v>
      </c>
      <c r="C2895">
        <f>data!J2896</f>
        <v>0</v>
      </c>
      <c r="D2895" t="str">
        <f>data!K2896</f>
        <v/>
      </c>
      <c r="E2895">
        <f>data!L2896</f>
        <v>0</v>
      </c>
      <c r="F2895">
        <f>data!M2896</f>
        <v>0</v>
      </c>
      <c r="G2895">
        <f>data!Q2896</f>
        <v>2209.1</v>
      </c>
      <c r="H2895">
        <f>data!R2896</f>
        <v>114</v>
      </c>
      <c r="I2895">
        <f>data!S2896</f>
        <v>0</v>
      </c>
      <c r="J2895">
        <f>data!T2896</f>
        <v>3</v>
      </c>
    </row>
    <row r="2896" spans="1:10" x14ac:dyDescent="0.25">
      <c r="A2896">
        <v>2006</v>
      </c>
      <c r="B2896" t="s">
        <v>463</v>
      </c>
      <c r="C2896">
        <f>data!J2897</f>
        <v>0</v>
      </c>
      <c r="D2896" t="str">
        <f>data!K2897</f>
        <v/>
      </c>
      <c r="E2896">
        <f>data!L2897</f>
        <v>0</v>
      </c>
      <c r="F2896">
        <f>data!M2897</f>
        <v>0</v>
      </c>
      <c r="G2896">
        <f>data!Q2897</f>
        <v>499.3</v>
      </c>
      <c r="H2896">
        <f>data!R2897</f>
        <v>195</v>
      </c>
      <c r="I2896">
        <f>data!S2897</f>
        <v>0</v>
      </c>
      <c r="J2896">
        <f>data!T2897</f>
        <v>5</v>
      </c>
    </row>
    <row r="2897" spans="1:10" x14ac:dyDescent="0.25">
      <c r="A2897">
        <v>2006</v>
      </c>
      <c r="B2897" t="s">
        <v>310</v>
      </c>
      <c r="C2897">
        <f>data!J2898</f>
        <v>0</v>
      </c>
      <c r="D2897" t="str">
        <f>data!K2898</f>
        <v/>
      </c>
      <c r="E2897">
        <f>data!L2898</f>
        <v>0</v>
      </c>
      <c r="F2897">
        <f>data!M2898</f>
        <v>0</v>
      </c>
      <c r="G2897">
        <f>data!Q2898</f>
        <v>1799.1</v>
      </c>
      <c r="H2897">
        <f>data!R2898</f>
        <v>121</v>
      </c>
      <c r="I2897">
        <f>data!S2898</f>
        <v>0</v>
      </c>
      <c r="J2897">
        <f>data!T2898</f>
        <v>10</v>
      </c>
    </row>
    <row r="2898" spans="1:10" x14ac:dyDescent="0.25">
      <c r="A2898">
        <v>2006</v>
      </c>
      <c r="B2898" t="s">
        <v>49</v>
      </c>
      <c r="C2898">
        <f>data!J2899</f>
        <v>131.5</v>
      </c>
      <c r="D2898">
        <f>data!K2899</f>
        <v>100</v>
      </c>
      <c r="E2898">
        <f>data!L2899</f>
        <v>0.2</v>
      </c>
      <c r="F2898">
        <f>data!M2899</f>
        <v>1</v>
      </c>
      <c r="G2898">
        <f>data!Q2899</f>
        <v>34132.5</v>
      </c>
      <c r="H2898">
        <f>data!R2899</f>
        <v>26</v>
      </c>
      <c r="I2898">
        <f>data!S2899</f>
        <v>0.3</v>
      </c>
      <c r="J2898">
        <f>data!T2899</f>
        <v>22</v>
      </c>
    </row>
    <row r="2899" spans="1:10" x14ac:dyDescent="0.25">
      <c r="A2899">
        <v>2006</v>
      </c>
      <c r="B2899" t="s">
        <v>50</v>
      </c>
      <c r="C2899">
        <f>data!J2900</f>
        <v>1655.4</v>
      </c>
      <c r="D2899">
        <f>data!K2900</f>
        <v>15</v>
      </c>
      <c r="E2899">
        <f>data!L2900</f>
        <v>2.2999999999999998</v>
      </c>
      <c r="F2899">
        <f>data!M2900</f>
        <v>3</v>
      </c>
      <c r="G2899">
        <f>data!Q2900</f>
        <v>129968.7</v>
      </c>
      <c r="H2899">
        <f>data!R2900</f>
        <v>13</v>
      </c>
      <c r="I2899">
        <f>data!S2900</f>
        <v>1.3</v>
      </c>
      <c r="J2899">
        <f>data!T2900</f>
        <v>56</v>
      </c>
    </row>
    <row r="2900" spans="1:10" x14ac:dyDescent="0.25">
      <c r="A2900">
        <v>2006</v>
      </c>
      <c r="B2900" t="s">
        <v>165</v>
      </c>
      <c r="C2900">
        <f>data!J2901</f>
        <v>595.70000000000005</v>
      </c>
      <c r="D2900">
        <f>data!K2901</f>
        <v>43</v>
      </c>
      <c r="E2900">
        <f>data!L2901</f>
        <v>0.8</v>
      </c>
      <c r="F2900">
        <f>data!M2901</f>
        <v>3</v>
      </c>
      <c r="G2900">
        <f>data!Q2901</f>
        <v>1685.1</v>
      </c>
      <c r="H2900">
        <f>data!R2901</f>
        <v>127</v>
      </c>
      <c r="I2900">
        <f>data!S2901</f>
        <v>0</v>
      </c>
      <c r="J2900">
        <f>data!T2901</f>
        <v>9</v>
      </c>
    </row>
    <row r="2901" spans="1:10" x14ac:dyDescent="0.25">
      <c r="A2901">
        <v>2006</v>
      </c>
      <c r="B2901" t="s">
        <v>508</v>
      </c>
      <c r="C2901">
        <f>data!J2902</f>
        <v>0</v>
      </c>
      <c r="D2901" t="str">
        <f>data!K2902</f>
        <v/>
      </c>
      <c r="E2901">
        <f>data!L2902</f>
        <v>0</v>
      </c>
      <c r="F2901">
        <f>data!M2902</f>
        <v>0</v>
      </c>
      <c r="G2901">
        <f>data!Q2902</f>
        <v>0</v>
      </c>
      <c r="H2901" t="str">
        <f>data!R2902</f>
        <v/>
      </c>
      <c r="I2901">
        <f>data!S2902</f>
        <v>0</v>
      </c>
      <c r="J2901">
        <f>data!T2902</f>
        <v>0</v>
      </c>
    </row>
    <row r="2902" spans="1:10" x14ac:dyDescent="0.25">
      <c r="A2902">
        <v>2006</v>
      </c>
      <c r="B2902" t="s">
        <v>314</v>
      </c>
      <c r="C2902">
        <f>data!J2903</f>
        <v>8.1</v>
      </c>
      <c r="D2902">
        <f>data!K2903</f>
        <v>176</v>
      </c>
      <c r="E2902">
        <f>data!L2903</f>
        <v>0</v>
      </c>
      <c r="F2902">
        <f>data!M2903</f>
        <v>1</v>
      </c>
      <c r="G2902">
        <f>data!Q2903</f>
        <v>1217659.6000000001</v>
      </c>
      <c r="H2902">
        <f>data!R2903</f>
        <v>3</v>
      </c>
      <c r="I2902">
        <f>data!S2903</f>
        <v>12.3</v>
      </c>
      <c r="J2902">
        <f>data!T2903</f>
        <v>699</v>
      </c>
    </row>
    <row r="2903" spans="1:10" x14ac:dyDescent="0.25">
      <c r="A2903">
        <v>2006</v>
      </c>
      <c r="B2903" t="s">
        <v>315</v>
      </c>
      <c r="C2903">
        <f>data!J2904</f>
        <v>0</v>
      </c>
      <c r="D2903" t="str">
        <f>data!K2904</f>
        <v/>
      </c>
      <c r="E2903">
        <f>data!L2904</f>
        <v>0</v>
      </c>
      <c r="F2903">
        <f>data!M2904</f>
        <v>0</v>
      </c>
      <c r="G2903">
        <f>data!Q2904</f>
        <v>10434.799999999999</v>
      </c>
      <c r="H2903">
        <f>data!R2904</f>
        <v>57</v>
      </c>
      <c r="I2903">
        <f>data!S2904</f>
        <v>0.1</v>
      </c>
      <c r="J2903">
        <f>data!T2904</f>
        <v>21</v>
      </c>
    </row>
    <row r="2904" spans="1:10" x14ac:dyDescent="0.25">
      <c r="A2904">
        <v>2006</v>
      </c>
      <c r="B2904" t="s">
        <v>316</v>
      </c>
      <c r="C2904">
        <f>data!J2905</f>
        <v>0</v>
      </c>
      <c r="D2904" t="str">
        <f>data!K2905</f>
        <v/>
      </c>
      <c r="E2904">
        <f>data!L2905</f>
        <v>0</v>
      </c>
      <c r="F2904">
        <f>data!M2905</f>
        <v>0</v>
      </c>
      <c r="G2904">
        <f>data!Q2905</f>
        <v>2901.7</v>
      </c>
      <c r="H2904">
        <f>data!R2905</f>
        <v>98</v>
      </c>
      <c r="I2904">
        <f>data!S2905</f>
        <v>0</v>
      </c>
      <c r="J2904">
        <f>data!T2905</f>
        <v>14</v>
      </c>
    </row>
    <row r="2905" spans="1:10" x14ac:dyDescent="0.25">
      <c r="A2905">
        <v>2006</v>
      </c>
      <c r="B2905" t="s">
        <v>317</v>
      </c>
      <c r="C2905">
        <f>data!J2906</f>
        <v>0</v>
      </c>
      <c r="D2905" t="str">
        <f>data!K2906</f>
        <v/>
      </c>
      <c r="E2905">
        <f>data!L2906</f>
        <v>0</v>
      </c>
      <c r="F2905">
        <f>data!M2906</f>
        <v>0</v>
      </c>
      <c r="G2905">
        <f>data!Q2906</f>
        <v>499.2</v>
      </c>
      <c r="H2905">
        <f>data!R2906</f>
        <v>196</v>
      </c>
      <c r="I2905">
        <f>data!S2906</f>
        <v>0</v>
      </c>
      <c r="J2905">
        <f>data!T2906</f>
        <v>1</v>
      </c>
    </row>
    <row r="2906" spans="1:10" x14ac:dyDescent="0.25">
      <c r="A2906">
        <v>2006</v>
      </c>
      <c r="B2906" t="s">
        <v>223</v>
      </c>
      <c r="C2906">
        <f>data!J2907</f>
        <v>59.7</v>
      </c>
      <c r="D2906">
        <f>data!K2907</f>
        <v>136</v>
      </c>
      <c r="E2906">
        <f>data!L2907</f>
        <v>0.1</v>
      </c>
      <c r="F2906">
        <f>data!M2907</f>
        <v>1</v>
      </c>
      <c r="G2906">
        <f>data!Q2907</f>
        <v>14199</v>
      </c>
      <c r="H2906">
        <f>data!R2907</f>
        <v>46</v>
      </c>
      <c r="I2906">
        <f>data!S2907</f>
        <v>0.1</v>
      </c>
      <c r="J2906">
        <f>data!T2907</f>
        <v>5</v>
      </c>
    </row>
    <row r="2907" spans="1:10" x14ac:dyDescent="0.25">
      <c r="A2907">
        <v>2006</v>
      </c>
      <c r="B2907" t="s">
        <v>446</v>
      </c>
      <c r="C2907">
        <f>data!J2908</f>
        <v>0</v>
      </c>
      <c r="D2907" t="str">
        <f>data!K2908</f>
        <v/>
      </c>
      <c r="E2907">
        <f>data!L2908</f>
        <v>0</v>
      </c>
      <c r="F2907">
        <f>data!M2908</f>
        <v>0</v>
      </c>
      <c r="G2907">
        <f>data!Q2908</f>
        <v>0</v>
      </c>
      <c r="H2907" t="str">
        <f>data!R2908</f>
        <v/>
      </c>
      <c r="I2907">
        <f>data!S2908</f>
        <v>0</v>
      </c>
      <c r="J2907">
        <f>data!T2908</f>
        <v>0</v>
      </c>
    </row>
    <row r="2908" spans="1:10" x14ac:dyDescent="0.25">
      <c r="A2908">
        <v>2006</v>
      </c>
      <c r="B2908" t="s">
        <v>318</v>
      </c>
      <c r="C2908">
        <f>data!J2909</f>
        <v>0</v>
      </c>
      <c r="D2908" t="str">
        <f>data!K2909</f>
        <v/>
      </c>
      <c r="E2908">
        <f>data!L2909</f>
        <v>0</v>
      </c>
      <c r="F2908">
        <f>data!M2909</f>
        <v>0</v>
      </c>
      <c r="G2908">
        <f>data!Q2909</f>
        <v>4256.7</v>
      </c>
      <c r="H2908">
        <f>data!R2909</f>
        <v>84</v>
      </c>
      <c r="I2908">
        <f>data!S2909</f>
        <v>0</v>
      </c>
      <c r="J2908">
        <f>data!T2909</f>
        <v>17</v>
      </c>
    </row>
    <row r="2909" spans="1:10" x14ac:dyDescent="0.25">
      <c r="A2909">
        <v>2006</v>
      </c>
      <c r="B2909" t="s">
        <v>319</v>
      </c>
      <c r="C2909">
        <f>data!J2910</f>
        <v>120</v>
      </c>
      <c r="D2909">
        <f>data!K2910</f>
        <v>102</v>
      </c>
      <c r="E2909">
        <f>data!L2910</f>
        <v>0.2</v>
      </c>
      <c r="F2909">
        <f>data!M2910</f>
        <v>1</v>
      </c>
      <c r="G2909">
        <f>data!Q2910</f>
        <v>0</v>
      </c>
      <c r="H2909" t="str">
        <f>data!R2910</f>
        <v/>
      </c>
      <c r="I2909">
        <f>data!S2910</f>
        <v>0</v>
      </c>
      <c r="J2909">
        <f>data!T2910</f>
        <v>0</v>
      </c>
    </row>
    <row r="2910" spans="1:10" x14ac:dyDescent="0.25">
      <c r="A2910">
        <v>2006</v>
      </c>
      <c r="B2910" t="s">
        <v>225</v>
      </c>
      <c r="C2910">
        <f>data!J2911</f>
        <v>3261.6</v>
      </c>
      <c r="D2910">
        <f>data!K2911</f>
        <v>5</v>
      </c>
      <c r="E2910">
        <f>data!L2911</f>
        <v>4.5</v>
      </c>
      <c r="F2910">
        <f>data!M2911</f>
        <v>9</v>
      </c>
      <c r="G2910">
        <f>data!Q2911</f>
        <v>20811.5</v>
      </c>
      <c r="H2910">
        <f>data!R2911</f>
        <v>37</v>
      </c>
      <c r="I2910">
        <f>data!S2911</f>
        <v>0.2</v>
      </c>
      <c r="J2910">
        <f>data!T2911</f>
        <v>52</v>
      </c>
    </row>
    <row r="2911" spans="1:10" x14ac:dyDescent="0.25">
      <c r="A2911">
        <v>2006</v>
      </c>
      <c r="B2911" t="s">
        <v>51</v>
      </c>
      <c r="C2911">
        <f>data!J2912</f>
        <v>4031.2</v>
      </c>
      <c r="D2911">
        <f>data!K2912</f>
        <v>3</v>
      </c>
      <c r="E2911">
        <f>data!L2912</f>
        <v>5.6</v>
      </c>
      <c r="F2911">
        <f>data!M2912</f>
        <v>13</v>
      </c>
      <c r="G2911">
        <f>data!Q2912</f>
        <v>29847.7</v>
      </c>
      <c r="H2911">
        <f>data!R2912</f>
        <v>31</v>
      </c>
      <c r="I2911">
        <f>data!S2912</f>
        <v>0.3</v>
      </c>
      <c r="J2911">
        <f>data!T2912</f>
        <v>82</v>
      </c>
    </row>
    <row r="2912" spans="1:10" x14ac:dyDescent="0.25">
      <c r="A2912">
        <v>2006</v>
      </c>
      <c r="B2912" t="s">
        <v>226</v>
      </c>
      <c r="C2912">
        <f>data!J2913</f>
        <v>307.3</v>
      </c>
      <c r="D2912">
        <f>data!K2913</f>
        <v>63</v>
      </c>
      <c r="E2912">
        <f>data!L2913</f>
        <v>0.4</v>
      </c>
      <c r="F2912">
        <f>data!M2913</f>
        <v>1</v>
      </c>
      <c r="G2912">
        <f>data!Q2913</f>
        <v>505.5</v>
      </c>
      <c r="H2912">
        <f>data!R2913</f>
        <v>189</v>
      </c>
      <c r="I2912">
        <f>data!S2913</f>
        <v>0</v>
      </c>
      <c r="J2912">
        <f>data!T2913</f>
        <v>3</v>
      </c>
    </row>
    <row r="2913" spans="1:10" x14ac:dyDescent="0.25">
      <c r="A2913">
        <v>2006</v>
      </c>
      <c r="B2913" t="s">
        <v>52</v>
      </c>
      <c r="C2913">
        <f>data!J2914</f>
        <v>854.6</v>
      </c>
      <c r="D2913">
        <f>data!K2914</f>
        <v>30</v>
      </c>
      <c r="E2913">
        <f>data!L2914</f>
        <v>1.2</v>
      </c>
      <c r="F2913">
        <f>data!M2914</f>
        <v>1</v>
      </c>
      <c r="G2913">
        <f>data!Q2914</f>
        <v>10538</v>
      </c>
      <c r="H2913">
        <f>data!R2914</f>
        <v>56</v>
      </c>
      <c r="I2913">
        <f>data!S2914</f>
        <v>0.1</v>
      </c>
      <c r="J2913">
        <f>data!T2914</f>
        <v>6</v>
      </c>
    </row>
    <row r="2914" spans="1:10" x14ac:dyDescent="0.25">
      <c r="A2914">
        <v>2006</v>
      </c>
      <c r="B2914" t="s">
        <v>53</v>
      </c>
      <c r="C2914">
        <f>data!J2915</f>
        <v>1006.2</v>
      </c>
      <c r="D2914">
        <f>data!K2915</f>
        <v>24</v>
      </c>
      <c r="E2914">
        <f>data!L2915</f>
        <v>1.4</v>
      </c>
      <c r="F2914">
        <f>data!M2915</f>
        <v>3</v>
      </c>
      <c r="G2914">
        <f>data!Q2915</f>
        <v>37225.800000000003</v>
      </c>
      <c r="H2914">
        <f>data!R2915</f>
        <v>24</v>
      </c>
      <c r="I2914">
        <f>data!S2915</f>
        <v>0.4</v>
      </c>
      <c r="J2914">
        <f>data!T2915</f>
        <v>30</v>
      </c>
    </row>
    <row r="2915" spans="1:10" x14ac:dyDescent="0.25">
      <c r="A2915">
        <v>2006</v>
      </c>
      <c r="B2915" t="s">
        <v>54</v>
      </c>
      <c r="C2915">
        <f>data!J2916</f>
        <v>135.1</v>
      </c>
      <c r="D2915">
        <f>data!K2916</f>
        <v>97</v>
      </c>
      <c r="E2915">
        <f>data!L2916</f>
        <v>0.2</v>
      </c>
      <c r="F2915">
        <f>data!M2916</f>
        <v>1</v>
      </c>
      <c r="G2915">
        <f>data!Q2916</f>
        <v>12029.1</v>
      </c>
      <c r="H2915">
        <f>data!R2916</f>
        <v>52</v>
      </c>
      <c r="I2915">
        <f>data!S2916</f>
        <v>0.1</v>
      </c>
      <c r="J2915">
        <f>data!T2916</f>
        <v>16</v>
      </c>
    </row>
    <row r="2916" spans="1:10" x14ac:dyDescent="0.25">
      <c r="A2916">
        <v>2006</v>
      </c>
      <c r="B2916" t="s">
        <v>192</v>
      </c>
      <c r="C2916">
        <f>data!J2917</f>
        <v>0</v>
      </c>
      <c r="D2916" t="str">
        <f>data!K2917</f>
        <v/>
      </c>
      <c r="E2916">
        <f>data!L2917</f>
        <v>0</v>
      </c>
      <c r="F2916">
        <f>data!M2917</f>
        <v>0</v>
      </c>
      <c r="G2916">
        <f>data!Q2917</f>
        <v>0</v>
      </c>
      <c r="H2916" t="str">
        <f>data!R2917</f>
        <v/>
      </c>
      <c r="I2916">
        <f>data!S2917</f>
        <v>0</v>
      </c>
      <c r="J2916">
        <f>data!T2917</f>
        <v>0</v>
      </c>
    </row>
    <row r="2917" spans="1:10" x14ac:dyDescent="0.25">
      <c r="A2917">
        <v>2006</v>
      </c>
      <c r="B2917" t="s">
        <v>464</v>
      </c>
      <c r="C2917">
        <f>data!J2918</f>
        <v>0</v>
      </c>
      <c r="D2917" t="str">
        <f>data!K2918</f>
        <v/>
      </c>
      <c r="E2917">
        <f>data!L2918</f>
        <v>0</v>
      </c>
      <c r="F2917">
        <f>data!M2918</f>
        <v>0</v>
      </c>
      <c r="G2917">
        <f>data!Q2918</f>
        <v>0</v>
      </c>
      <c r="H2917" t="str">
        <f>data!R2918</f>
        <v/>
      </c>
      <c r="I2917">
        <f>data!S2918</f>
        <v>0</v>
      </c>
      <c r="J2917">
        <f>data!T2918</f>
        <v>0</v>
      </c>
    </row>
    <row r="2918" spans="1:10" x14ac:dyDescent="0.25">
      <c r="A2918">
        <v>2006</v>
      </c>
      <c r="B2918" t="s">
        <v>234</v>
      </c>
      <c r="C2918">
        <f>data!J2919</f>
        <v>0</v>
      </c>
      <c r="D2918" t="str">
        <f>data!K2919</f>
        <v/>
      </c>
      <c r="E2918">
        <f>data!L2919</f>
        <v>0</v>
      </c>
      <c r="F2918">
        <f>data!M2919</f>
        <v>0</v>
      </c>
      <c r="G2918">
        <f>data!Q2919</f>
        <v>0</v>
      </c>
      <c r="H2918" t="str">
        <f>data!R2919</f>
        <v/>
      </c>
      <c r="I2918">
        <f>data!S2919</f>
        <v>0</v>
      </c>
      <c r="J2918">
        <f>data!T2919</f>
        <v>0</v>
      </c>
    </row>
    <row r="2919" spans="1:10" x14ac:dyDescent="0.25">
      <c r="A2919">
        <v>2006</v>
      </c>
      <c r="B2919" t="s">
        <v>497</v>
      </c>
      <c r="C2919">
        <f>data!J2920</f>
        <v>0</v>
      </c>
      <c r="D2919" t="str">
        <f>data!K2920</f>
        <v/>
      </c>
      <c r="E2919">
        <f>data!L2920</f>
        <v>0</v>
      </c>
      <c r="F2919">
        <f>data!M2920</f>
        <v>0</v>
      </c>
      <c r="G2919">
        <f>data!Q2920</f>
        <v>1172.7</v>
      </c>
      <c r="H2919">
        <f>data!R2920</f>
        <v>146</v>
      </c>
      <c r="I2919">
        <f>data!S2920</f>
        <v>0</v>
      </c>
      <c r="J2919">
        <f>data!T2920</f>
        <v>4</v>
      </c>
    </row>
    <row r="2920" spans="1:10" x14ac:dyDescent="0.25">
      <c r="A2920">
        <v>2006</v>
      </c>
      <c r="B2920" t="s">
        <v>55</v>
      </c>
      <c r="C2920">
        <f>data!J2921</f>
        <v>186</v>
      </c>
      <c r="D2920">
        <f>data!K2921</f>
        <v>85</v>
      </c>
      <c r="E2920">
        <f>data!L2921</f>
        <v>0.3</v>
      </c>
      <c r="F2920">
        <f>data!M2921</f>
        <v>2</v>
      </c>
      <c r="G2920">
        <f>data!Q2921</f>
        <v>4937.3999999999996</v>
      </c>
      <c r="H2920">
        <f>data!R2921</f>
        <v>78</v>
      </c>
      <c r="I2920">
        <f>data!S2921</f>
        <v>0.1</v>
      </c>
      <c r="J2920">
        <f>data!T2921</f>
        <v>16</v>
      </c>
    </row>
    <row r="2921" spans="1:10" x14ac:dyDescent="0.25">
      <c r="A2921">
        <v>2006</v>
      </c>
      <c r="B2921" t="s">
        <v>498</v>
      </c>
      <c r="C2921">
        <f>data!J2922</f>
        <v>0</v>
      </c>
      <c r="D2921" t="str">
        <f>data!K2922</f>
        <v/>
      </c>
      <c r="E2921">
        <f>data!L2922</f>
        <v>0</v>
      </c>
      <c r="F2921">
        <f>data!M2922</f>
        <v>0</v>
      </c>
      <c r="G2921">
        <f>data!Q2922</f>
        <v>0</v>
      </c>
      <c r="H2921" t="str">
        <f>data!R2922</f>
        <v/>
      </c>
      <c r="I2921">
        <f>data!S2922</f>
        <v>0</v>
      </c>
      <c r="J2921">
        <f>data!T2922</f>
        <v>0</v>
      </c>
    </row>
    <row r="2922" spans="1:10" x14ac:dyDescent="0.25">
      <c r="A2922">
        <v>2006</v>
      </c>
      <c r="B2922" t="s">
        <v>509</v>
      </c>
      <c r="C2922">
        <f>data!J2923</f>
        <v>0</v>
      </c>
      <c r="D2922" t="str">
        <f>data!K2923</f>
        <v/>
      </c>
      <c r="E2922">
        <f>data!L2923</f>
        <v>0</v>
      </c>
      <c r="F2922">
        <f>data!M2923</f>
        <v>0</v>
      </c>
      <c r="G2922">
        <f>data!Q2923</f>
        <v>0</v>
      </c>
      <c r="H2922" t="str">
        <f>data!R2923</f>
        <v/>
      </c>
      <c r="I2922">
        <f>data!S2923</f>
        <v>0</v>
      </c>
      <c r="J2922">
        <f>data!T2923</f>
        <v>0</v>
      </c>
    </row>
    <row r="2923" spans="1:10" x14ac:dyDescent="0.25">
      <c r="A2923">
        <v>2006</v>
      </c>
      <c r="B2923" t="s">
        <v>224</v>
      </c>
      <c r="C2923">
        <f>data!J2924</f>
        <v>883.9</v>
      </c>
      <c r="D2923">
        <f>data!K2924</f>
        <v>27</v>
      </c>
      <c r="E2923">
        <f>data!L2924</f>
        <v>1.2</v>
      </c>
      <c r="F2923">
        <f>data!M2924</f>
        <v>5</v>
      </c>
      <c r="G2923">
        <f>data!Q2924</f>
        <v>14782.2</v>
      </c>
      <c r="H2923">
        <f>data!R2924</f>
        <v>45</v>
      </c>
      <c r="I2923">
        <f>data!S2924</f>
        <v>0.2</v>
      </c>
      <c r="J2923">
        <f>data!T2924</f>
        <v>31</v>
      </c>
    </row>
    <row r="2924" spans="1:10" x14ac:dyDescent="0.25">
      <c r="A2924">
        <v>2006</v>
      </c>
      <c r="B2924" t="s">
        <v>323</v>
      </c>
      <c r="C2924">
        <f>data!J2925</f>
        <v>0</v>
      </c>
      <c r="D2924" t="str">
        <f>data!K2925</f>
        <v/>
      </c>
      <c r="E2924">
        <f>data!L2925</f>
        <v>0</v>
      </c>
      <c r="F2924">
        <f>data!M2925</f>
        <v>0</v>
      </c>
      <c r="G2924">
        <f>data!Q2925</f>
        <v>779.2</v>
      </c>
      <c r="H2924">
        <f>data!R2925</f>
        <v>162</v>
      </c>
      <c r="I2924">
        <f>data!S2925</f>
        <v>0</v>
      </c>
      <c r="J2924">
        <f>data!T2925</f>
        <v>3</v>
      </c>
    </row>
    <row r="2925" spans="1:10" x14ac:dyDescent="0.25">
      <c r="A2925">
        <v>2006</v>
      </c>
      <c r="B2925" t="s">
        <v>56</v>
      </c>
      <c r="C2925">
        <f>data!J2926</f>
        <v>358.6</v>
      </c>
      <c r="D2925">
        <f>data!K2926</f>
        <v>57</v>
      </c>
      <c r="E2925">
        <f>data!L2926</f>
        <v>0.5</v>
      </c>
      <c r="F2925">
        <f>data!M2926</f>
        <v>3</v>
      </c>
      <c r="G2925">
        <f>data!Q2926</f>
        <v>18888.5</v>
      </c>
      <c r="H2925">
        <f>data!R2926</f>
        <v>40</v>
      </c>
      <c r="I2925">
        <f>data!S2926</f>
        <v>0.2</v>
      </c>
      <c r="J2925">
        <f>data!T2926</f>
        <v>17</v>
      </c>
    </row>
    <row r="2926" spans="1:10" x14ac:dyDescent="0.25">
      <c r="A2926">
        <v>2006</v>
      </c>
      <c r="B2926" t="s">
        <v>119</v>
      </c>
      <c r="C2926">
        <f>data!J2927</f>
        <v>0</v>
      </c>
      <c r="D2926" t="str">
        <f>data!K2927</f>
        <v/>
      </c>
      <c r="E2926">
        <f>data!L2927</f>
        <v>0</v>
      </c>
      <c r="F2926">
        <f>data!M2927</f>
        <v>0</v>
      </c>
      <c r="G2926">
        <f>data!Q2927</f>
        <v>1474.2</v>
      </c>
      <c r="H2926">
        <f>data!R2927</f>
        <v>132</v>
      </c>
      <c r="I2926">
        <f>data!S2927</f>
        <v>0</v>
      </c>
      <c r="J2926">
        <f>data!T2927</f>
        <v>7</v>
      </c>
    </row>
    <row r="2927" spans="1:10" x14ac:dyDescent="0.25">
      <c r="A2927">
        <v>2006</v>
      </c>
      <c r="B2927" t="s">
        <v>324</v>
      </c>
      <c r="C2927">
        <f>data!J2928</f>
        <v>0</v>
      </c>
      <c r="D2927" t="str">
        <f>data!K2928</f>
        <v/>
      </c>
      <c r="E2927">
        <f>data!L2928</f>
        <v>0</v>
      </c>
      <c r="F2927">
        <f>data!M2928</f>
        <v>0</v>
      </c>
      <c r="G2927">
        <f>data!Q2928</f>
        <v>0</v>
      </c>
      <c r="H2927" t="str">
        <f>data!R2928</f>
        <v/>
      </c>
      <c r="I2927">
        <f>data!S2928</f>
        <v>0</v>
      </c>
      <c r="J2927">
        <f>data!T2928</f>
        <v>0</v>
      </c>
    </row>
    <row r="2928" spans="1:10" x14ac:dyDescent="0.25">
      <c r="A2928">
        <v>2007</v>
      </c>
      <c r="B2928" t="s">
        <v>465</v>
      </c>
      <c r="C2928">
        <f>data!J2929</f>
        <v>0</v>
      </c>
      <c r="D2928" t="str">
        <f>data!K2929</f>
        <v/>
      </c>
      <c r="E2928">
        <f>data!L2929</f>
        <v>0</v>
      </c>
      <c r="F2928">
        <f>data!M2929</f>
        <v>0</v>
      </c>
      <c r="G2928">
        <f>data!Q2929</f>
        <v>491.4</v>
      </c>
      <c r="H2928">
        <f>data!R2929</f>
        <v>186</v>
      </c>
      <c r="I2928">
        <f>data!S2929</f>
        <v>0</v>
      </c>
      <c r="J2928">
        <f>data!T2929</f>
        <v>6</v>
      </c>
    </row>
    <row r="2929" spans="1:10" x14ac:dyDescent="0.25">
      <c r="A2929">
        <v>2007</v>
      </c>
      <c r="B2929" t="s">
        <v>466</v>
      </c>
      <c r="C2929">
        <f>data!J2930</f>
        <v>20.100000000000001</v>
      </c>
      <c r="D2929">
        <f>data!K2930</f>
        <v>168</v>
      </c>
      <c r="E2929">
        <f>data!L2930</f>
        <v>0</v>
      </c>
      <c r="F2929">
        <f>data!M2930</f>
        <v>1</v>
      </c>
      <c r="G2929">
        <f>data!Q2930</f>
        <v>1042.2</v>
      </c>
      <c r="H2929">
        <f>data!R2930</f>
        <v>151</v>
      </c>
      <c r="I2929">
        <f>data!S2930</f>
        <v>0</v>
      </c>
      <c r="J2929">
        <f>data!T2930</f>
        <v>11</v>
      </c>
    </row>
    <row r="2930" spans="1:10" x14ac:dyDescent="0.25">
      <c r="A2930">
        <v>2007</v>
      </c>
      <c r="B2930" t="s">
        <v>510</v>
      </c>
      <c r="C2930">
        <f>data!J2931</f>
        <v>948.5</v>
      </c>
      <c r="D2930">
        <f>data!K2931</f>
        <v>36</v>
      </c>
      <c r="E2930">
        <f>data!L2931</f>
        <v>1.2</v>
      </c>
      <c r="F2930">
        <f>data!M2931</f>
        <v>3</v>
      </c>
      <c r="G2930">
        <f>data!Q2931</f>
        <v>24869.7</v>
      </c>
      <c r="H2930">
        <f>data!R2931</f>
        <v>30</v>
      </c>
      <c r="I2930">
        <f>data!S2931</f>
        <v>0.3</v>
      </c>
      <c r="J2930">
        <f>data!T2931</f>
        <v>35</v>
      </c>
    </row>
    <row r="2931" spans="1:10" x14ac:dyDescent="0.25">
      <c r="A2931">
        <v>2007</v>
      </c>
      <c r="B2931" t="s">
        <v>511</v>
      </c>
      <c r="C2931">
        <f>data!J2932</f>
        <v>0</v>
      </c>
      <c r="D2931" t="str">
        <f>data!K2932</f>
        <v/>
      </c>
      <c r="E2931">
        <f>data!L2932</f>
        <v>0</v>
      </c>
      <c r="F2931">
        <f>data!M2932</f>
        <v>0</v>
      </c>
      <c r="G2931">
        <f>data!Q2932</f>
        <v>0</v>
      </c>
      <c r="H2931" t="str">
        <f>data!R2932</f>
        <v/>
      </c>
      <c r="I2931">
        <f>data!S2932</f>
        <v>0</v>
      </c>
      <c r="J2931">
        <f>data!T2932</f>
        <v>0</v>
      </c>
    </row>
    <row r="2932" spans="1:10" x14ac:dyDescent="0.25">
      <c r="A2932">
        <v>2007</v>
      </c>
      <c r="B2932" t="s">
        <v>228</v>
      </c>
      <c r="C2932">
        <f>data!J2933</f>
        <v>0</v>
      </c>
      <c r="D2932" t="str">
        <f>data!K2933</f>
        <v/>
      </c>
      <c r="E2932">
        <f>data!L2933</f>
        <v>0</v>
      </c>
      <c r="F2932">
        <f>data!M2933</f>
        <v>0</v>
      </c>
      <c r="G2932">
        <f>data!Q2933</f>
        <v>6333.3</v>
      </c>
      <c r="H2932">
        <f>data!R2933</f>
        <v>69</v>
      </c>
      <c r="I2932">
        <f>data!S2933</f>
        <v>0.1</v>
      </c>
      <c r="J2932">
        <f>data!T2933</f>
        <v>21</v>
      </c>
    </row>
    <row r="2933" spans="1:10" x14ac:dyDescent="0.25">
      <c r="A2933">
        <v>2007</v>
      </c>
      <c r="B2933" t="s">
        <v>512</v>
      </c>
      <c r="C2933">
        <f>data!J2934</f>
        <v>1189.5</v>
      </c>
      <c r="D2933">
        <f>data!K2934</f>
        <v>23</v>
      </c>
      <c r="E2933">
        <f>data!L2934</f>
        <v>1.5</v>
      </c>
      <c r="F2933">
        <f>data!M2934</f>
        <v>4</v>
      </c>
      <c r="G2933">
        <f>data!Q2934</f>
        <v>43613.4</v>
      </c>
      <c r="H2933">
        <f>data!R2934</f>
        <v>23</v>
      </c>
      <c r="I2933">
        <f>data!S2934</f>
        <v>0.5</v>
      </c>
      <c r="J2933">
        <f>data!T2934</f>
        <v>75</v>
      </c>
    </row>
    <row r="2934" spans="1:10" x14ac:dyDescent="0.25">
      <c r="A2934">
        <v>2007</v>
      </c>
      <c r="B2934" t="s">
        <v>480</v>
      </c>
      <c r="C2934">
        <f>data!J2935</f>
        <v>0</v>
      </c>
      <c r="D2934" t="str">
        <f>data!K2935</f>
        <v/>
      </c>
      <c r="E2934">
        <f>data!L2935</f>
        <v>0</v>
      </c>
      <c r="F2934">
        <f>data!M2935</f>
        <v>0</v>
      </c>
      <c r="G2934">
        <f>data!Q2935</f>
        <v>839.5</v>
      </c>
      <c r="H2934">
        <f>data!R2935</f>
        <v>155</v>
      </c>
      <c r="I2934">
        <f>data!S2935</f>
        <v>0</v>
      </c>
      <c r="J2934">
        <f>data!T2935</f>
        <v>5</v>
      </c>
    </row>
    <row r="2935" spans="1:10" x14ac:dyDescent="0.25">
      <c r="A2935">
        <v>2007</v>
      </c>
      <c r="B2935" t="s">
        <v>7</v>
      </c>
      <c r="C2935">
        <f>data!J2936</f>
        <v>0</v>
      </c>
      <c r="D2935" t="str">
        <f>data!K2936</f>
        <v/>
      </c>
      <c r="E2935">
        <f>data!L2936</f>
        <v>0</v>
      </c>
      <c r="F2935">
        <f>data!M2936</f>
        <v>0</v>
      </c>
      <c r="G2935">
        <f>data!Q2936</f>
        <v>4014.5</v>
      </c>
      <c r="H2935">
        <f>data!R2936</f>
        <v>89</v>
      </c>
      <c r="I2935">
        <f>data!S2936</f>
        <v>0.1</v>
      </c>
      <c r="J2935">
        <f>data!T2936</f>
        <v>9</v>
      </c>
    </row>
    <row r="2936" spans="1:10" x14ac:dyDescent="0.25">
      <c r="A2936">
        <v>2007</v>
      </c>
      <c r="B2936" t="s">
        <v>248</v>
      </c>
      <c r="C2936">
        <f>data!J2937</f>
        <v>0</v>
      </c>
      <c r="D2936" t="str">
        <f>data!K2937</f>
        <v/>
      </c>
      <c r="E2936">
        <f>data!L2937</f>
        <v>0</v>
      </c>
      <c r="F2936">
        <f>data!M2937</f>
        <v>0</v>
      </c>
      <c r="G2936">
        <f>data!Q2937</f>
        <v>6342.4</v>
      </c>
      <c r="H2936">
        <f>data!R2937</f>
        <v>68</v>
      </c>
      <c r="I2936">
        <f>data!S2937</f>
        <v>0.1</v>
      </c>
      <c r="J2936">
        <f>data!T2937</f>
        <v>5</v>
      </c>
    </row>
    <row r="2937" spans="1:10" x14ac:dyDescent="0.25">
      <c r="A2937">
        <v>2007</v>
      </c>
      <c r="B2937" t="s">
        <v>8</v>
      </c>
      <c r="C2937">
        <f>data!J2938</f>
        <v>0</v>
      </c>
      <c r="D2937" t="str">
        <f>data!K2938</f>
        <v/>
      </c>
      <c r="E2937">
        <f>data!L2938</f>
        <v>0</v>
      </c>
      <c r="F2937">
        <f>data!M2938</f>
        <v>0</v>
      </c>
      <c r="G2937">
        <f>data!Q2938</f>
        <v>4663.1000000000004</v>
      </c>
      <c r="H2937">
        <f>data!R2938</f>
        <v>83</v>
      </c>
      <c r="I2937">
        <f>data!S2938</f>
        <v>0.1</v>
      </c>
      <c r="J2937">
        <f>data!T2938</f>
        <v>18</v>
      </c>
    </row>
    <row r="2938" spans="1:10" x14ac:dyDescent="0.25">
      <c r="A2938">
        <v>2007</v>
      </c>
      <c r="B2938" t="s">
        <v>9</v>
      </c>
      <c r="C2938">
        <f>data!J2939</f>
        <v>770.2</v>
      </c>
      <c r="D2938" t="str">
        <f>data!K2939</f>
        <v/>
      </c>
      <c r="E2938">
        <f>data!L2939</f>
        <v>1</v>
      </c>
      <c r="F2938">
        <f>data!M2939</f>
        <v>3</v>
      </c>
      <c r="G2938">
        <f>data!Q2939</f>
        <v>914.4</v>
      </c>
      <c r="H2938">
        <f>data!R2939</f>
        <v>152</v>
      </c>
      <c r="I2938">
        <f>data!S2939</f>
        <v>0</v>
      </c>
      <c r="J2938">
        <f>data!T2939</f>
        <v>7</v>
      </c>
    </row>
    <row r="2939" spans="1:10" x14ac:dyDescent="0.25">
      <c r="A2939">
        <v>2007</v>
      </c>
      <c r="B2939" t="s">
        <v>10</v>
      </c>
      <c r="C2939">
        <f>data!J2940</f>
        <v>1037.4000000000001</v>
      </c>
      <c r="D2939">
        <f>data!K2940</f>
        <v>29</v>
      </c>
      <c r="E2939">
        <f>data!L2940</f>
        <v>1.3</v>
      </c>
      <c r="F2939">
        <f>data!M2940</f>
        <v>3</v>
      </c>
      <c r="G2939">
        <f>data!Q2940</f>
        <v>28514.799999999999</v>
      </c>
      <c r="H2939">
        <f>data!R2940</f>
        <v>27</v>
      </c>
      <c r="I2939">
        <f>data!S2940</f>
        <v>0.3</v>
      </c>
      <c r="J2939">
        <f>data!T2940</f>
        <v>37</v>
      </c>
    </row>
    <row r="2940" spans="1:10" x14ac:dyDescent="0.25">
      <c r="A2940">
        <v>2007</v>
      </c>
      <c r="B2940" t="s">
        <v>467</v>
      </c>
      <c r="C2940">
        <f>data!J2941</f>
        <v>368</v>
      </c>
      <c r="D2940">
        <f>data!K2941</f>
        <v>74</v>
      </c>
      <c r="E2940">
        <f>data!L2941</f>
        <v>0.5</v>
      </c>
      <c r="F2940">
        <f>data!M2941</f>
        <v>2</v>
      </c>
      <c r="G2940">
        <f>data!Q2941</f>
        <v>682.2</v>
      </c>
      <c r="H2940">
        <f>data!R2941</f>
        <v>166</v>
      </c>
      <c r="I2940">
        <f>data!S2941</f>
        <v>0</v>
      </c>
      <c r="J2940">
        <f>data!T2941</f>
        <v>5</v>
      </c>
    </row>
    <row r="2941" spans="1:10" x14ac:dyDescent="0.25">
      <c r="A2941">
        <v>2007</v>
      </c>
      <c r="B2941" t="s">
        <v>237</v>
      </c>
      <c r="C2941">
        <f>data!J2942</f>
        <v>38.5</v>
      </c>
      <c r="D2941">
        <f>data!K2942</f>
        <v>159</v>
      </c>
      <c r="E2941">
        <f>data!L2942</f>
        <v>0.1</v>
      </c>
      <c r="F2941">
        <f>data!M2942</f>
        <v>1</v>
      </c>
      <c r="G2941">
        <f>data!Q2942</f>
        <v>5627</v>
      </c>
      <c r="H2941">
        <f>data!R2942</f>
        <v>75</v>
      </c>
      <c r="I2941">
        <f>data!S2942</f>
        <v>0.1</v>
      </c>
      <c r="J2941">
        <f>data!T2942</f>
        <v>20</v>
      </c>
    </row>
    <row r="2942" spans="1:10" x14ac:dyDescent="0.25">
      <c r="A2942">
        <v>2007</v>
      </c>
      <c r="B2942" t="s">
        <v>249</v>
      </c>
      <c r="C2942">
        <f>data!J2943</f>
        <v>0</v>
      </c>
      <c r="D2942" t="str">
        <f>data!K2943</f>
        <v/>
      </c>
      <c r="E2942">
        <f>data!L2943</f>
        <v>0</v>
      </c>
      <c r="F2942">
        <f>data!M2943</f>
        <v>0</v>
      </c>
      <c r="G2942">
        <f>data!Q2943</f>
        <v>0</v>
      </c>
      <c r="H2942" t="str">
        <f>data!R2943</f>
        <v/>
      </c>
      <c r="I2942">
        <f>data!S2943</f>
        <v>0</v>
      </c>
      <c r="J2942">
        <f>data!T2943</f>
        <v>0</v>
      </c>
    </row>
    <row r="2943" spans="1:10" x14ac:dyDescent="0.25">
      <c r="A2943">
        <v>2007</v>
      </c>
      <c r="B2943" t="s">
        <v>251</v>
      </c>
      <c r="C2943">
        <f>data!J2944</f>
        <v>572</v>
      </c>
      <c r="D2943">
        <f>data!K2944</f>
        <v>52</v>
      </c>
      <c r="E2943">
        <f>data!L2944</f>
        <v>0.7</v>
      </c>
      <c r="F2943">
        <f>data!M2944</f>
        <v>2</v>
      </c>
      <c r="G2943">
        <f>data!Q2944</f>
        <v>635.79999999999995</v>
      </c>
      <c r="H2943">
        <f>data!R2944</f>
        <v>169</v>
      </c>
      <c r="I2943">
        <f>data!S2944</f>
        <v>0</v>
      </c>
      <c r="J2943">
        <f>data!T2944</f>
        <v>4</v>
      </c>
    </row>
    <row r="2944" spans="1:10" x14ac:dyDescent="0.25">
      <c r="A2944">
        <v>2007</v>
      </c>
      <c r="B2944" t="s">
        <v>449</v>
      </c>
      <c r="C2944">
        <f>data!J2945</f>
        <v>1059.0999999999999</v>
      </c>
      <c r="D2944">
        <f>data!K2945</f>
        <v>27</v>
      </c>
      <c r="E2944">
        <f>data!L2945</f>
        <v>1.3</v>
      </c>
      <c r="F2944">
        <f>data!M2945</f>
        <v>8</v>
      </c>
      <c r="G2944">
        <f>data!Q2945</f>
        <v>1800.7</v>
      </c>
      <c r="H2944">
        <f>data!R2945</f>
        <v>126</v>
      </c>
      <c r="I2944">
        <f>data!S2945</f>
        <v>0</v>
      </c>
      <c r="J2944">
        <f>data!T2945</f>
        <v>17</v>
      </c>
    </row>
    <row r="2945" spans="1:10" x14ac:dyDescent="0.25">
      <c r="A2945">
        <v>2007</v>
      </c>
      <c r="B2945" t="s">
        <v>252</v>
      </c>
      <c r="C2945">
        <f>data!J2946</f>
        <v>0</v>
      </c>
      <c r="D2945" t="str">
        <f>data!K2946</f>
        <v/>
      </c>
      <c r="E2945">
        <f>data!L2946</f>
        <v>0</v>
      </c>
      <c r="F2945">
        <f>data!M2946</f>
        <v>0</v>
      </c>
      <c r="G2945">
        <f>data!Q2946</f>
        <v>0</v>
      </c>
      <c r="H2945" t="str">
        <f>data!R2946</f>
        <v/>
      </c>
      <c r="I2945">
        <f>data!S2946</f>
        <v>0</v>
      </c>
      <c r="J2945">
        <f>data!T2946</f>
        <v>0</v>
      </c>
    </row>
    <row r="2946" spans="1:10" x14ac:dyDescent="0.25">
      <c r="A2946">
        <v>2007</v>
      </c>
      <c r="B2946" t="s">
        <v>450</v>
      </c>
      <c r="C2946">
        <f>data!J2947</f>
        <v>599.70000000000005</v>
      </c>
      <c r="D2946">
        <f>data!K2947</f>
        <v>51</v>
      </c>
      <c r="E2946">
        <f>data!L2947</f>
        <v>0.8</v>
      </c>
      <c r="F2946">
        <f>data!M2947</f>
        <v>4</v>
      </c>
      <c r="G2946">
        <f>data!Q2947</f>
        <v>1279.5999999999999</v>
      </c>
      <c r="H2946">
        <f>data!R2947</f>
        <v>144</v>
      </c>
      <c r="I2946">
        <f>data!S2947</f>
        <v>0</v>
      </c>
      <c r="J2946">
        <f>data!T2947</f>
        <v>12</v>
      </c>
    </row>
    <row r="2947" spans="1:10" x14ac:dyDescent="0.25">
      <c r="A2947">
        <v>2007</v>
      </c>
      <c r="B2947" t="s">
        <v>451</v>
      </c>
      <c r="C2947">
        <f>data!J2948</f>
        <v>0</v>
      </c>
      <c r="D2947" t="str">
        <f>data!K2948</f>
        <v/>
      </c>
      <c r="E2947">
        <f>data!L2948</f>
        <v>0</v>
      </c>
      <c r="F2947">
        <f>data!M2948</f>
        <v>0</v>
      </c>
      <c r="G2947">
        <f>data!Q2948</f>
        <v>0</v>
      </c>
      <c r="H2947" t="str">
        <f>data!R2948</f>
        <v/>
      </c>
      <c r="I2947">
        <f>data!S2948</f>
        <v>0</v>
      </c>
      <c r="J2947">
        <f>data!T2948</f>
        <v>0</v>
      </c>
    </row>
    <row r="2948" spans="1:10" x14ac:dyDescent="0.25">
      <c r="A2948">
        <v>2007</v>
      </c>
      <c r="B2948" t="s">
        <v>481</v>
      </c>
      <c r="C2948">
        <f>data!J2949</f>
        <v>222</v>
      </c>
      <c r="D2948">
        <f>data!K2949</f>
        <v>94</v>
      </c>
      <c r="E2948">
        <f>data!L2949</f>
        <v>0.3</v>
      </c>
      <c r="F2948">
        <f>data!M2949</f>
        <v>1</v>
      </c>
      <c r="G2948">
        <f>data!Q2949</f>
        <v>2831.2</v>
      </c>
      <c r="H2948">
        <f>data!R2949</f>
        <v>107</v>
      </c>
      <c r="I2948">
        <f>data!S2949</f>
        <v>0</v>
      </c>
      <c r="J2948">
        <f>data!T2949</f>
        <v>10</v>
      </c>
    </row>
    <row r="2949" spans="1:10" x14ac:dyDescent="0.25">
      <c r="A2949">
        <v>2007</v>
      </c>
      <c r="B2949" t="s">
        <v>513</v>
      </c>
      <c r="C2949">
        <f>data!J2950</f>
        <v>0</v>
      </c>
      <c r="D2949" t="str">
        <f>data!K2950</f>
        <v/>
      </c>
      <c r="E2949">
        <f>data!L2950</f>
        <v>0</v>
      </c>
      <c r="F2949">
        <f>data!M2950</f>
        <v>0</v>
      </c>
      <c r="G2949">
        <f>data!Q2950</f>
        <v>0</v>
      </c>
      <c r="H2949" t="str">
        <f>data!R2950</f>
        <v/>
      </c>
      <c r="I2949">
        <f>data!S2950</f>
        <v>0</v>
      </c>
      <c r="J2949">
        <f>data!T2950</f>
        <v>0</v>
      </c>
    </row>
    <row r="2950" spans="1:10" x14ac:dyDescent="0.25">
      <c r="A2950">
        <v>2007</v>
      </c>
      <c r="B2950" t="s">
        <v>452</v>
      </c>
      <c r="C2950">
        <f>data!J2951</f>
        <v>0</v>
      </c>
      <c r="D2950" t="str">
        <f>data!K2951</f>
        <v/>
      </c>
      <c r="E2950">
        <f>data!L2951</f>
        <v>0</v>
      </c>
      <c r="F2950">
        <f>data!M2951</f>
        <v>0</v>
      </c>
      <c r="G2950">
        <f>data!Q2951</f>
        <v>0</v>
      </c>
      <c r="H2950" t="str">
        <f>data!R2951</f>
        <v/>
      </c>
      <c r="I2950">
        <f>data!S2951</f>
        <v>0</v>
      </c>
      <c r="J2950">
        <f>data!T2951</f>
        <v>0</v>
      </c>
    </row>
    <row r="2951" spans="1:10" x14ac:dyDescent="0.25">
      <c r="A2951">
        <v>2007</v>
      </c>
      <c r="B2951" t="s">
        <v>453</v>
      </c>
      <c r="C2951">
        <f>data!J2952</f>
        <v>205.3</v>
      </c>
      <c r="D2951">
        <f>data!K2952</f>
        <v>98</v>
      </c>
      <c r="E2951">
        <f>data!L2952</f>
        <v>0.3</v>
      </c>
      <c r="F2951">
        <f>data!M2952</f>
        <v>1</v>
      </c>
      <c r="G2951">
        <f>data!Q2952</f>
        <v>428.1</v>
      </c>
      <c r="H2951">
        <f>data!R2952</f>
        <v>197</v>
      </c>
      <c r="I2951">
        <f>data!S2952</f>
        <v>0</v>
      </c>
      <c r="J2951">
        <f>data!T2952</f>
        <v>4</v>
      </c>
    </row>
    <row r="2952" spans="1:10" x14ac:dyDescent="0.25">
      <c r="A2952">
        <v>2007</v>
      </c>
      <c r="B2952" t="s">
        <v>126</v>
      </c>
      <c r="C2952">
        <f>data!J2953</f>
        <v>0</v>
      </c>
      <c r="D2952" t="str">
        <f>data!K2953</f>
        <v/>
      </c>
      <c r="E2952">
        <f>data!L2953</f>
        <v>0</v>
      </c>
      <c r="F2952">
        <f>data!M2953</f>
        <v>0</v>
      </c>
      <c r="G2952">
        <f>data!Q2953</f>
        <v>3469</v>
      </c>
      <c r="H2952">
        <f>data!R2953</f>
        <v>96</v>
      </c>
      <c r="I2952">
        <f>data!S2953</f>
        <v>0</v>
      </c>
      <c r="J2952">
        <f>data!T2953</f>
        <v>14</v>
      </c>
    </row>
    <row r="2953" spans="1:10" x14ac:dyDescent="0.25">
      <c r="A2953">
        <v>2007</v>
      </c>
      <c r="B2953" t="s">
        <v>514</v>
      </c>
      <c r="C2953">
        <f>data!J2954</f>
        <v>0</v>
      </c>
      <c r="D2953" t="str">
        <f>data!K2954</f>
        <v/>
      </c>
      <c r="E2953">
        <f>data!L2954</f>
        <v>0</v>
      </c>
      <c r="F2953">
        <f>data!M2954</f>
        <v>0</v>
      </c>
      <c r="G2953">
        <f>data!Q2954</f>
        <v>0</v>
      </c>
      <c r="H2953" t="str">
        <f>data!R2954</f>
        <v/>
      </c>
      <c r="I2953">
        <f>data!S2954</f>
        <v>0</v>
      </c>
      <c r="J2953">
        <f>data!T2954</f>
        <v>0</v>
      </c>
    </row>
    <row r="2954" spans="1:10" x14ac:dyDescent="0.25">
      <c r="A2954">
        <v>2007</v>
      </c>
      <c r="B2954" t="s">
        <v>11</v>
      </c>
      <c r="C2954">
        <f>data!J2955</f>
        <v>0</v>
      </c>
      <c r="D2954" t="str">
        <f>data!K2955</f>
        <v/>
      </c>
      <c r="E2954">
        <f>data!L2955</f>
        <v>0</v>
      </c>
      <c r="F2954">
        <f>data!M2955</f>
        <v>0</v>
      </c>
      <c r="G2954">
        <f>data!Q2955</f>
        <v>789350.6</v>
      </c>
      <c r="H2954">
        <f>data!R2955</f>
        <v>2</v>
      </c>
      <c r="I2954">
        <f>data!S2955</f>
        <v>8.9</v>
      </c>
      <c r="J2954">
        <f>data!T2955</f>
        <v>302</v>
      </c>
    </row>
    <row r="2955" spans="1:10" x14ac:dyDescent="0.25">
      <c r="A2955">
        <v>2007</v>
      </c>
      <c r="B2955" t="s">
        <v>12</v>
      </c>
      <c r="C2955">
        <f>data!J2956</f>
        <v>641.5</v>
      </c>
      <c r="D2955">
        <f>data!K2956</f>
        <v>48</v>
      </c>
      <c r="E2955">
        <f>data!L2956</f>
        <v>0.8</v>
      </c>
      <c r="F2955">
        <f>data!M2956</f>
        <v>2</v>
      </c>
      <c r="G2955">
        <f>data!Q2956</f>
        <v>10645.9</v>
      </c>
      <c r="H2955">
        <f>data!R2956</f>
        <v>53</v>
      </c>
      <c r="I2955">
        <f>data!S2956</f>
        <v>0.1</v>
      </c>
      <c r="J2955">
        <f>data!T2956</f>
        <v>22</v>
      </c>
    </row>
    <row r="2956" spans="1:10" x14ac:dyDescent="0.25">
      <c r="A2956">
        <v>2007</v>
      </c>
      <c r="B2956" t="s">
        <v>435</v>
      </c>
      <c r="C2956">
        <f>data!J2957</f>
        <v>0</v>
      </c>
      <c r="D2956" t="str">
        <f>data!K2957</f>
        <v/>
      </c>
      <c r="E2956">
        <f>data!L2957</f>
        <v>0</v>
      </c>
      <c r="F2956">
        <f>data!M2957</f>
        <v>0</v>
      </c>
      <c r="G2956">
        <f>data!Q2957</f>
        <v>0</v>
      </c>
      <c r="H2956" t="str">
        <f>data!R2957</f>
        <v/>
      </c>
      <c r="I2956">
        <f>data!S2957</f>
        <v>0</v>
      </c>
      <c r="J2956">
        <f>data!T2957</f>
        <v>0</v>
      </c>
    </row>
    <row r="2957" spans="1:10" x14ac:dyDescent="0.25">
      <c r="A2957">
        <v>2007</v>
      </c>
      <c r="B2957" t="s">
        <v>129</v>
      </c>
      <c r="C2957">
        <f>data!J2958</f>
        <v>101.5</v>
      </c>
      <c r="D2957">
        <f>data!K2958</f>
        <v>131</v>
      </c>
      <c r="E2957">
        <f>data!L2958</f>
        <v>0.1</v>
      </c>
      <c r="F2957">
        <f>data!M2958</f>
        <v>1</v>
      </c>
      <c r="G2957">
        <f>data!Q2958</f>
        <v>7760.4</v>
      </c>
      <c r="H2957">
        <f>data!R2958</f>
        <v>60</v>
      </c>
      <c r="I2957">
        <f>data!S2958</f>
        <v>0.1</v>
      </c>
      <c r="J2957">
        <f>data!T2958</f>
        <v>7</v>
      </c>
    </row>
    <row r="2958" spans="1:10" x14ac:dyDescent="0.25">
      <c r="A2958">
        <v>2007</v>
      </c>
      <c r="B2958" t="s">
        <v>65</v>
      </c>
      <c r="C2958">
        <f>data!J2959</f>
        <v>364.5</v>
      </c>
      <c r="D2958">
        <f>data!K2959</f>
        <v>75</v>
      </c>
      <c r="E2958">
        <f>data!L2959</f>
        <v>0.5</v>
      </c>
      <c r="F2958">
        <f>data!M2959</f>
        <v>3</v>
      </c>
      <c r="G2958">
        <f>data!Q2959</f>
        <v>10960.8</v>
      </c>
      <c r="H2958">
        <f>data!R2959</f>
        <v>52</v>
      </c>
      <c r="I2958">
        <f>data!S2959</f>
        <v>0.1</v>
      </c>
      <c r="J2958">
        <f>data!T2959</f>
        <v>10</v>
      </c>
    </row>
    <row r="2959" spans="1:10" x14ac:dyDescent="0.25">
      <c r="A2959">
        <v>2007</v>
      </c>
      <c r="B2959" t="s">
        <v>256</v>
      </c>
      <c r="C2959">
        <f>data!J2960</f>
        <v>101.4</v>
      </c>
      <c r="D2959">
        <f>data!K2960</f>
        <v>132</v>
      </c>
      <c r="E2959">
        <f>data!L2960</f>
        <v>0.1</v>
      </c>
      <c r="F2959">
        <f>data!M2960</f>
        <v>1</v>
      </c>
      <c r="G2959">
        <f>data!Q2960</f>
        <v>0</v>
      </c>
      <c r="H2959" t="str">
        <f>data!R2960</f>
        <v/>
      </c>
      <c r="I2959">
        <f>data!S2960</f>
        <v>0</v>
      </c>
      <c r="J2959">
        <f>data!T2960</f>
        <v>0</v>
      </c>
    </row>
    <row r="2960" spans="1:10" x14ac:dyDescent="0.25">
      <c r="A2960">
        <v>2007</v>
      </c>
      <c r="B2960" t="s">
        <v>482</v>
      </c>
      <c r="C2960">
        <f>data!J2961</f>
        <v>2692.9</v>
      </c>
      <c r="D2960">
        <f>data!K2961</f>
        <v>8</v>
      </c>
      <c r="E2960">
        <f>data!L2961</f>
        <v>3.4</v>
      </c>
      <c r="F2960">
        <f>data!M2961</f>
        <v>5</v>
      </c>
      <c r="G2960">
        <f>data!Q2961</f>
        <v>28395.3</v>
      </c>
      <c r="H2960">
        <f>data!R2961</f>
        <v>28</v>
      </c>
      <c r="I2960">
        <f>data!S2961</f>
        <v>0.3</v>
      </c>
      <c r="J2960">
        <f>data!T2961</f>
        <v>35</v>
      </c>
    </row>
    <row r="2961" spans="1:10" x14ac:dyDescent="0.25">
      <c r="A2961">
        <v>2007</v>
      </c>
      <c r="B2961" t="s">
        <v>515</v>
      </c>
      <c r="C2961">
        <f>data!J2962</f>
        <v>792.2</v>
      </c>
      <c r="D2961">
        <f>data!K2962</f>
        <v>42</v>
      </c>
      <c r="E2961">
        <f>data!L2962</f>
        <v>1</v>
      </c>
      <c r="F2961">
        <f>data!M2962</f>
        <v>9</v>
      </c>
      <c r="G2961">
        <f>data!Q2962</f>
        <v>6444.4</v>
      </c>
      <c r="H2961">
        <f>data!R2962</f>
        <v>67</v>
      </c>
      <c r="I2961">
        <f>data!S2962</f>
        <v>0.1</v>
      </c>
      <c r="J2961">
        <f>data!T2962</f>
        <v>63</v>
      </c>
    </row>
    <row r="2962" spans="1:10" x14ac:dyDescent="0.25">
      <c r="A2962">
        <v>2007</v>
      </c>
      <c r="B2962" t="s">
        <v>14</v>
      </c>
      <c r="C2962">
        <f>data!J2963</f>
        <v>115.1</v>
      </c>
      <c r="D2962">
        <f>data!K2963</f>
        <v>122</v>
      </c>
      <c r="E2962">
        <f>data!L2963</f>
        <v>0.1</v>
      </c>
      <c r="F2962">
        <f>data!M2963</f>
        <v>2</v>
      </c>
      <c r="G2962">
        <f>data!Q2963</f>
        <v>3518.4</v>
      </c>
      <c r="H2962">
        <f>data!R2963</f>
        <v>95</v>
      </c>
      <c r="I2962">
        <f>data!S2963</f>
        <v>0</v>
      </c>
      <c r="J2962">
        <f>data!T2963</f>
        <v>10</v>
      </c>
    </row>
    <row r="2963" spans="1:10" x14ac:dyDescent="0.25">
      <c r="A2963">
        <v>2007</v>
      </c>
      <c r="B2963" t="s">
        <v>257</v>
      </c>
      <c r="C2963">
        <f>data!J2964</f>
        <v>85.4</v>
      </c>
      <c r="D2963">
        <f>data!K2964</f>
        <v>140</v>
      </c>
      <c r="E2963">
        <f>data!L2964</f>
        <v>0.1</v>
      </c>
      <c r="F2963">
        <f>data!M2964</f>
        <v>3</v>
      </c>
      <c r="G2963">
        <f>data!Q2964</f>
        <v>0</v>
      </c>
      <c r="H2963" t="str">
        <f>data!R2964</f>
        <v/>
      </c>
      <c r="I2963">
        <f>data!S2964</f>
        <v>0</v>
      </c>
      <c r="J2963">
        <f>data!T2964</f>
        <v>0</v>
      </c>
    </row>
    <row r="2964" spans="1:10" x14ac:dyDescent="0.25">
      <c r="A2964">
        <v>2007</v>
      </c>
      <c r="B2964" t="s">
        <v>15</v>
      </c>
      <c r="C2964">
        <f>data!J2965</f>
        <v>1243</v>
      </c>
      <c r="D2964">
        <f>data!K2965</f>
        <v>21</v>
      </c>
      <c r="E2964">
        <f>data!L2965</f>
        <v>1.6</v>
      </c>
      <c r="F2964">
        <f>data!M2965</f>
        <v>3</v>
      </c>
      <c r="G2964">
        <f>data!Q2965</f>
        <v>69648.2</v>
      </c>
      <c r="H2964">
        <f>data!R2965</f>
        <v>19</v>
      </c>
      <c r="I2964">
        <f>data!S2965</f>
        <v>0.8</v>
      </c>
      <c r="J2964">
        <f>data!T2965</f>
        <v>37</v>
      </c>
    </row>
    <row r="2965" spans="1:10" x14ac:dyDescent="0.25">
      <c r="A2965">
        <v>2007</v>
      </c>
      <c r="B2965" t="s">
        <v>259</v>
      </c>
      <c r="C2965">
        <f>data!J2966</f>
        <v>0</v>
      </c>
      <c r="D2965" t="str">
        <f>data!K2966</f>
        <v/>
      </c>
      <c r="E2965">
        <f>data!L2966</f>
        <v>0</v>
      </c>
      <c r="F2965">
        <f>data!M2966</f>
        <v>0</v>
      </c>
      <c r="G2965">
        <f>data!Q2966</f>
        <v>0</v>
      </c>
      <c r="H2965" t="str">
        <f>data!R2966</f>
        <v/>
      </c>
      <c r="I2965">
        <f>data!S2966</f>
        <v>0</v>
      </c>
      <c r="J2965">
        <f>data!T2966</f>
        <v>0</v>
      </c>
    </row>
    <row r="2966" spans="1:10" x14ac:dyDescent="0.25">
      <c r="A2966">
        <v>2007</v>
      </c>
      <c r="B2966" t="s">
        <v>261</v>
      </c>
      <c r="C2966">
        <f>data!J2967</f>
        <v>0</v>
      </c>
      <c r="D2966" t="str">
        <f>data!K2967</f>
        <v/>
      </c>
      <c r="E2966">
        <f>data!L2967</f>
        <v>0</v>
      </c>
      <c r="F2966">
        <f>data!M2967</f>
        <v>0</v>
      </c>
      <c r="G2966">
        <f>data!Q2967</f>
        <v>0</v>
      </c>
      <c r="H2966" t="str">
        <f>data!R2967</f>
        <v/>
      </c>
      <c r="I2966">
        <f>data!S2967</f>
        <v>0</v>
      </c>
      <c r="J2966">
        <f>data!T2967</f>
        <v>0</v>
      </c>
    </row>
    <row r="2967" spans="1:10" x14ac:dyDescent="0.25">
      <c r="A2967">
        <v>2007</v>
      </c>
      <c r="B2967" t="s">
        <v>16</v>
      </c>
      <c r="C2967">
        <f>data!J2968</f>
        <v>2715.5</v>
      </c>
      <c r="D2967">
        <f>data!K2968</f>
        <v>7</v>
      </c>
      <c r="E2967">
        <f>data!L2968</f>
        <v>3.4</v>
      </c>
      <c r="F2967">
        <f>data!M2968</f>
        <v>6</v>
      </c>
      <c r="G2967">
        <f>data!Q2968</f>
        <v>96349.2</v>
      </c>
      <c r="H2967">
        <f>data!R2968</f>
        <v>16</v>
      </c>
      <c r="I2967">
        <f>data!S2968</f>
        <v>1.1000000000000001</v>
      </c>
      <c r="J2967">
        <f>data!T2968</f>
        <v>73</v>
      </c>
    </row>
    <row r="2968" spans="1:10" x14ac:dyDescent="0.25">
      <c r="A2968">
        <v>2007</v>
      </c>
      <c r="B2968" t="s">
        <v>262</v>
      </c>
      <c r="C2968">
        <f>data!J2969</f>
        <v>400</v>
      </c>
      <c r="D2968">
        <f>data!K2969</f>
        <v>72</v>
      </c>
      <c r="E2968">
        <f>data!L2969</f>
        <v>0.5</v>
      </c>
      <c r="F2968">
        <f>data!M2969</f>
        <v>1</v>
      </c>
      <c r="G2968">
        <f>data!Q2969</f>
        <v>479.9</v>
      </c>
      <c r="H2968">
        <f>data!R2969</f>
        <v>191</v>
      </c>
      <c r="I2968">
        <f>data!S2969</f>
        <v>0</v>
      </c>
      <c r="J2968">
        <f>data!T2969</f>
        <v>3</v>
      </c>
    </row>
    <row r="2969" spans="1:10" x14ac:dyDescent="0.25">
      <c r="A2969">
        <v>2007</v>
      </c>
      <c r="B2969" t="s">
        <v>263</v>
      </c>
      <c r="C2969">
        <f>data!J2970</f>
        <v>0</v>
      </c>
      <c r="D2969" t="str">
        <f>data!K2970</f>
        <v/>
      </c>
      <c r="E2969">
        <f>data!L2970</f>
        <v>0</v>
      </c>
      <c r="F2969">
        <f>data!M2970</f>
        <v>0</v>
      </c>
      <c r="G2969">
        <f>data!Q2970</f>
        <v>0</v>
      </c>
      <c r="H2969" t="str">
        <f>data!R2970</f>
        <v/>
      </c>
      <c r="I2969">
        <f>data!S2970</f>
        <v>0</v>
      </c>
      <c r="J2969">
        <f>data!T2970</f>
        <v>0</v>
      </c>
    </row>
    <row r="2970" spans="1:10" x14ac:dyDescent="0.25">
      <c r="A2970">
        <v>2007</v>
      </c>
      <c r="B2970" t="s">
        <v>17</v>
      </c>
      <c r="C2970">
        <f>data!J2971</f>
        <v>1467.6</v>
      </c>
      <c r="D2970">
        <f>data!K2971</f>
        <v>15</v>
      </c>
      <c r="E2970">
        <f>data!L2971</f>
        <v>1.8</v>
      </c>
      <c r="F2970">
        <f>data!M2971</f>
        <v>2</v>
      </c>
      <c r="G2970">
        <f>data!Q2971</f>
        <v>17951.900000000001</v>
      </c>
      <c r="H2970">
        <f>data!R2971</f>
        <v>39</v>
      </c>
      <c r="I2970">
        <f>data!S2971</f>
        <v>0.2</v>
      </c>
      <c r="J2970">
        <f>data!T2971</f>
        <v>20</v>
      </c>
    </row>
    <row r="2971" spans="1:10" x14ac:dyDescent="0.25">
      <c r="A2971">
        <v>2007</v>
      </c>
      <c r="B2971" t="s">
        <v>72</v>
      </c>
      <c r="C2971">
        <f>data!J2972</f>
        <v>1035.9000000000001</v>
      </c>
      <c r="D2971">
        <f>data!K2972</f>
        <v>30</v>
      </c>
      <c r="E2971">
        <f>data!L2972</f>
        <v>1.3</v>
      </c>
      <c r="F2971">
        <f>data!M2972</f>
        <v>4</v>
      </c>
      <c r="G2971">
        <f>data!Q2972</f>
        <v>183353.3</v>
      </c>
      <c r="H2971">
        <f>data!R2972</f>
        <v>10</v>
      </c>
      <c r="I2971">
        <f>data!S2972</f>
        <v>2.1</v>
      </c>
      <c r="J2971">
        <f>data!T2972</f>
        <v>136</v>
      </c>
    </row>
    <row r="2972" spans="1:10" x14ac:dyDescent="0.25">
      <c r="A2972">
        <v>2007</v>
      </c>
      <c r="B2972" t="s">
        <v>18</v>
      </c>
      <c r="C2972">
        <f>data!J2973</f>
        <v>96</v>
      </c>
      <c r="D2972">
        <f>data!K2973</f>
        <v>137</v>
      </c>
      <c r="E2972">
        <f>data!L2973</f>
        <v>0.1</v>
      </c>
      <c r="F2972">
        <f>data!M2973</f>
        <v>1</v>
      </c>
      <c r="G2972">
        <f>data!Q2973</f>
        <v>107707.9</v>
      </c>
      <c r="H2972" t="str">
        <f>data!R2973</f>
        <v/>
      </c>
      <c r="I2972">
        <f>data!S2973</f>
        <v>1.2</v>
      </c>
      <c r="J2972">
        <f>data!T2973</f>
        <v>49</v>
      </c>
    </row>
    <row r="2973" spans="1:10" x14ac:dyDescent="0.25">
      <c r="A2973">
        <v>2007</v>
      </c>
      <c r="B2973" t="s">
        <v>516</v>
      </c>
      <c r="C2973">
        <f>data!J2974</f>
        <v>0</v>
      </c>
      <c r="D2973" t="str">
        <f>data!K2974</f>
        <v/>
      </c>
      <c r="E2973">
        <f>data!L2974</f>
        <v>0</v>
      </c>
      <c r="F2973">
        <f>data!M2974</f>
        <v>0</v>
      </c>
      <c r="G2973">
        <f>data!Q2974</f>
        <v>0</v>
      </c>
      <c r="H2973" t="str">
        <f>data!R2974</f>
        <v/>
      </c>
      <c r="I2973">
        <f>data!S2974</f>
        <v>0</v>
      </c>
      <c r="J2973">
        <f>data!T2974</f>
        <v>0</v>
      </c>
    </row>
    <row r="2974" spans="1:10" x14ac:dyDescent="0.25">
      <c r="A2974">
        <v>2007</v>
      </c>
      <c r="B2974" t="s">
        <v>468</v>
      </c>
      <c r="C2974">
        <f>data!J2975</f>
        <v>0</v>
      </c>
      <c r="D2974" t="str">
        <f>data!K2975</f>
        <v/>
      </c>
      <c r="E2974">
        <f>data!L2975</f>
        <v>0</v>
      </c>
      <c r="F2974">
        <f>data!M2975</f>
        <v>0</v>
      </c>
      <c r="G2974">
        <f>data!Q2975</f>
        <v>0</v>
      </c>
      <c r="H2974" t="str">
        <f>data!R2975</f>
        <v/>
      </c>
      <c r="I2974">
        <f>data!S2975</f>
        <v>0</v>
      </c>
      <c r="J2974">
        <f>data!T2975</f>
        <v>0</v>
      </c>
    </row>
    <row r="2975" spans="1:10" x14ac:dyDescent="0.25">
      <c r="A2975">
        <v>2007</v>
      </c>
      <c r="B2975" t="s">
        <v>517</v>
      </c>
      <c r="C2975">
        <f>data!J2976</f>
        <v>807.9</v>
      </c>
      <c r="D2975" t="str">
        <f>data!K2976</f>
        <v/>
      </c>
      <c r="E2975">
        <f>data!L2976</f>
        <v>1</v>
      </c>
      <c r="F2975">
        <f>data!M2976</f>
        <v>5</v>
      </c>
      <c r="G2975">
        <f>data!Q2976</f>
        <v>3503.1000000000004</v>
      </c>
      <c r="H2975" t="str">
        <f>data!R2976</f>
        <v/>
      </c>
      <c r="I2975">
        <f>data!S2976</f>
        <v>0</v>
      </c>
      <c r="J2975">
        <f>data!T2976</f>
        <v>29</v>
      </c>
    </row>
    <row r="2976" spans="1:10" x14ac:dyDescent="0.25">
      <c r="A2976">
        <v>2007</v>
      </c>
      <c r="B2976" t="s">
        <v>19</v>
      </c>
      <c r="C2976">
        <f>data!J2977</f>
        <v>72</v>
      </c>
      <c r="D2976">
        <f>data!K2977</f>
        <v>144</v>
      </c>
      <c r="E2976">
        <f>data!L2977</f>
        <v>0.1</v>
      </c>
      <c r="F2976">
        <f>data!M2977</f>
        <v>2</v>
      </c>
      <c r="G2976">
        <f>data!Q2977</f>
        <v>13139.3</v>
      </c>
      <c r="H2976">
        <f>data!R2977</f>
        <v>45</v>
      </c>
      <c r="I2976">
        <f>data!S2977</f>
        <v>0.2</v>
      </c>
      <c r="J2976">
        <f>data!T2977</f>
        <v>11</v>
      </c>
    </row>
    <row r="2977" spans="1:10" x14ac:dyDescent="0.25">
      <c r="A2977">
        <v>2007</v>
      </c>
      <c r="B2977" t="s">
        <v>518</v>
      </c>
      <c r="C2977">
        <f>data!J2978</f>
        <v>0</v>
      </c>
      <c r="D2977" t="str">
        <f>data!K2978</f>
        <v/>
      </c>
      <c r="E2977">
        <f>data!L2978</f>
        <v>0</v>
      </c>
      <c r="F2977">
        <f>data!M2978</f>
        <v>0</v>
      </c>
      <c r="G2977">
        <f>data!Q2978</f>
        <v>1997.3</v>
      </c>
      <c r="H2977">
        <f>data!R2978</f>
        <v>121</v>
      </c>
      <c r="I2977">
        <f>data!S2978</f>
        <v>0</v>
      </c>
      <c r="J2977">
        <f>data!T2978</f>
        <v>1</v>
      </c>
    </row>
    <row r="2978" spans="1:10" x14ac:dyDescent="0.25">
      <c r="A2978">
        <v>2007</v>
      </c>
      <c r="B2978" t="s">
        <v>265</v>
      </c>
      <c r="C2978">
        <f>data!J2979</f>
        <v>0</v>
      </c>
      <c r="D2978" t="str">
        <f>data!K2979</f>
        <v/>
      </c>
      <c r="E2978">
        <f>data!L2979</f>
        <v>0</v>
      </c>
      <c r="F2978">
        <f>data!M2979</f>
        <v>0</v>
      </c>
      <c r="G2978">
        <f>data!Q2979</f>
        <v>0</v>
      </c>
      <c r="H2978" t="str">
        <f>data!R2979</f>
        <v/>
      </c>
      <c r="I2978">
        <f>data!S2979</f>
        <v>0</v>
      </c>
      <c r="J2978">
        <f>data!T2979</f>
        <v>0</v>
      </c>
    </row>
    <row r="2979" spans="1:10" x14ac:dyDescent="0.25">
      <c r="A2979">
        <v>2007</v>
      </c>
      <c r="B2979" t="s">
        <v>266</v>
      </c>
      <c r="C2979">
        <f>data!J2980</f>
        <v>0</v>
      </c>
      <c r="D2979" t="str">
        <f>data!K2980</f>
        <v/>
      </c>
      <c r="E2979">
        <f>data!L2980</f>
        <v>0</v>
      </c>
      <c r="F2979">
        <f>data!M2980</f>
        <v>0</v>
      </c>
      <c r="G2979">
        <f>data!Q2980</f>
        <v>0</v>
      </c>
      <c r="H2979" t="str">
        <f>data!R2980</f>
        <v/>
      </c>
      <c r="I2979">
        <f>data!S2980</f>
        <v>0</v>
      </c>
      <c r="J2979">
        <f>data!T2980</f>
        <v>0</v>
      </c>
    </row>
    <row r="2980" spans="1:10" x14ac:dyDescent="0.25">
      <c r="A2980">
        <v>2007</v>
      </c>
      <c r="B2980" t="s">
        <v>75</v>
      </c>
      <c r="C2980">
        <f>data!J2981</f>
        <v>0</v>
      </c>
      <c r="D2980" t="str">
        <f>data!K2981</f>
        <v/>
      </c>
      <c r="E2980">
        <f>data!L2981</f>
        <v>0</v>
      </c>
      <c r="F2980">
        <f>data!M2981</f>
        <v>0</v>
      </c>
      <c r="G2980">
        <f>data!Q2981</f>
        <v>0</v>
      </c>
      <c r="H2980" t="str">
        <f>data!R2981</f>
        <v/>
      </c>
      <c r="I2980">
        <f>data!S2981</f>
        <v>0</v>
      </c>
      <c r="J2980">
        <f>data!T2981</f>
        <v>0</v>
      </c>
    </row>
    <row r="2981" spans="1:10" x14ac:dyDescent="0.25">
      <c r="A2981">
        <v>2007</v>
      </c>
      <c r="B2981" t="s">
        <v>501</v>
      </c>
      <c r="C2981">
        <f>data!J2982</f>
        <v>0</v>
      </c>
      <c r="D2981" t="str">
        <f>data!K2982</f>
        <v/>
      </c>
      <c r="E2981">
        <f>data!L2982</f>
        <v>0</v>
      </c>
      <c r="F2981">
        <f>data!M2982</f>
        <v>0</v>
      </c>
      <c r="G2981">
        <f>data!Q2982</f>
        <v>2012.8</v>
      </c>
      <c r="H2981" t="str">
        <f>data!R2982</f>
        <v/>
      </c>
      <c r="I2981">
        <f>data!S2982</f>
        <v>0</v>
      </c>
      <c r="J2981">
        <f>data!T2982</f>
        <v>25</v>
      </c>
    </row>
    <row r="2982" spans="1:10" x14ac:dyDescent="0.25">
      <c r="A2982">
        <v>2007</v>
      </c>
      <c r="B2982" t="s">
        <v>269</v>
      </c>
      <c r="C2982">
        <f>data!J2983</f>
        <v>0</v>
      </c>
      <c r="D2982" t="str">
        <f>data!K2983</f>
        <v/>
      </c>
      <c r="E2982">
        <f>data!L2983</f>
        <v>0</v>
      </c>
      <c r="F2982">
        <f>data!M2983</f>
        <v>0</v>
      </c>
      <c r="G2982">
        <f>data!Q2983</f>
        <v>0</v>
      </c>
      <c r="H2982" t="str">
        <f>data!R2983</f>
        <v/>
      </c>
      <c r="I2982">
        <f>data!S2983</f>
        <v>0</v>
      </c>
      <c r="J2982">
        <f>data!T2983</f>
        <v>0</v>
      </c>
    </row>
    <row r="2983" spans="1:10" x14ac:dyDescent="0.25">
      <c r="A2983">
        <v>2007</v>
      </c>
      <c r="B2983" t="s">
        <v>133</v>
      </c>
      <c r="C2983">
        <f>data!J2984</f>
        <v>287.89999999999998</v>
      </c>
      <c r="D2983">
        <f>data!K2984</f>
        <v>83</v>
      </c>
      <c r="E2983">
        <f>data!L2984</f>
        <v>0.4</v>
      </c>
      <c r="F2983">
        <f>data!M2984</f>
        <v>2</v>
      </c>
      <c r="G2983">
        <f>data!Q2984</f>
        <v>3401.5</v>
      </c>
      <c r="H2983">
        <f>data!R2984</f>
        <v>97</v>
      </c>
      <c r="I2983">
        <f>data!S2984</f>
        <v>0</v>
      </c>
      <c r="J2983">
        <f>data!T2984</f>
        <v>15</v>
      </c>
    </row>
    <row r="2984" spans="1:10" x14ac:dyDescent="0.25">
      <c r="A2984">
        <v>2007</v>
      </c>
      <c r="B2984" t="s">
        <v>270</v>
      </c>
      <c r="C2984">
        <f>data!J2985</f>
        <v>262</v>
      </c>
      <c r="D2984">
        <f>data!K2985</f>
        <v>88</v>
      </c>
      <c r="E2984">
        <f>data!L2985</f>
        <v>0.3</v>
      </c>
      <c r="F2984">
        <f>data!M2985</f>
        <v>3</v>
      </c>
      <c r="G2984">
        <f>data!Q2985</f>
        <v>20374.400000000001</v>
      </c>
      <c r="H2984">
        <f>data!R2985</f>
        <v>36</v>
      </c>
      <c r="I2984">
        <f>data!S2985</f>
        <v>0.2</v>
      </c>
      <c r="J2984">
        <f>data!T2985</f>
        <v>15</v>
      </c>
    </row>
    <row r="2985" spans="1:10" x14ac:dyDescent="0.25">
      <c r="A2985">
        <v>2007</v>
      </c>
      <c r="B2985" t="s">
        <v>271</v>
      </c>
      <c r="C2985">
        <f>data!J2986</f>
        <v>0</v>
      </c>
      <c r="D2985" t="str">
        <f>data!K2986</f>
        <v/>
      </c>
      <c r="E2985">
        <f>data!L2986</f>
        <v>0</v>
      </c>
      <c r="F2985">
        <f>data!M2986</f>
        <v>0</v>
      </c>
      <c r="G2985">
        <f>data!Q2986</f>
        <v>0</v>
      </c>
      <c r="H2985" t="str">
        <f>data!R2986</f>
        <v/>
      </c>
      <c r="I2985">
        <f>data!S2986</f>
        <v>0</v>
      </c>
      <c r="J2985">
        <f>data!T2986</f>
        <v>0</v>
      </c>
    </row>
    <row r="2986" spans="1:10" x14ac:dyDescent="0.25">
      <c r="A2986">
        <v>2007</v>
      </c>
      <c r="B2986" t="s">
        <v>357</v>
      </c>
      <c r="C2986">
        <f>data!J2987</f>
        <v>0</v>
      </c>
      <c r="D2986" t="str">
        <f>data!K2987</f>
        <v/>
      </c>
      <c r="E2986">
        <f>data!L2987</f>
        <v>0</v>
      </c>
      <c r="F2986">
        <f>data!M2987</f>
        <v>0</v>
      </c>
      <c r="G2986">
        <f>data!Q2987</f>
        <v>0</v>
      </c>
      <c r="H2986" t="str">
        <f>data!R2987</f>
        <v/>
      </c>
      <c r="I2986">
        <f>data!S2987</f>
        <v>0</v>
      </c>
      <c r="J2986">
        <f>data!T2987</f>
        <v>0</v>
      </c>
    </row>
    <row r="2987" spans="1:10" x14ac:dyDescent="0.25">
      <c r="A2987">
        <v>2007</v>
      </c>
      <c r="B2987" t="s">
        <v>502</v>
      </c>
      <c r="C2987">
        <f>data!J2988</f>
        <v>0</v>
      </c>
      <c r="D2987" t="str">
        <f>data!K2988</f>
        <v/>
      </c>
      <c r="E2987">
        <f>data!L2988</f>
        <v>0</v>
      </c>
      <c r="F2987">
        <f>data!M2988</f>
        <v>0</v>
      </c>
      <c r="G2987">
        <f>data!Q2988</f>
        <v>0</v>
      </c>
      <c r="H2987" t="str">
        <f>data!R2988</f>
        <v/>
      </c>
      <c r="I2987">
        <f>data!S2988</f>
        <v>0</v>
      </c>
      <c r="J2987">
        <f>data!T2988</f>
        <v>0</v>
      </c>
    </row>
    <row r="2988" spans="1:10" x14ac:dyDescent="0.25">
      <c r="A2988">
        <v>2007</v>
      </c>
      <c r="B2988" t="s">
        <v>76</v>
      </c>
      <c r="C2988">
        <f>data!J2989</f>
        <v>189.8</v>
      </c>
      <c r="D2988">
        <f>data!K2989</f>
        <v>101</v>
      </c>
      <c r="E2988">
        <f>data!L2989</f>
        <v>0.2</v>
      </c>
      <c r="F2988">
        <f>data!M2989</f>
        <v>1</v>
      </c>
      <c r="G2988">
        <f>data!Q2989</f>
        <v>1569.2</v>
      </c>
      <c r="H2988">
        <f>data!R2989</f>
        <v>127</v>
      </c>
      <c r="I2988">
        <f>data!S2989</f>
        <v>0</v>
      </c>
      <c r="J2988">
        <f>data!T2989</f>
        <v>18</v>
      </c>
    </row>
    <row r="2989" spans="1:10" x14ac:dyDescent="0.25">
      <c r="A2989">
        <v>2007</v>
      </c>
      <c r="B2989" t="s">
        <v>273</v>
      </c>
      <c r="C2989">
        <f>data!J2990</f>
        <v>0</v>
      </c>
      <c r="D2989" t="str">
        <f>data!K2990</f>
        <v/>
      </c>
      <c r="E2989">
        <f>data!L2990</f>
        <v>0</v>
      </c>
      <c r="F2989">
        <f>data!M2990</f>
        <v>0</v>
      </c>
      <c r="G2989">
        <f>data!Q2990</f>
        <v>744.4</v>
      </c>
      <c r="H2989">
        <f>data!R2990</f>
        <v>161</v>
      </c>
      <c r="I2989">
        <f>data!S2990</f>
        <v>0</v>
      </c>
      <c r="J2989">
        <f>data!T2990</f>
        <v>8</v>
      </c>
    </row>
    <row r="2990" spans="1:10" x14ac:dyDescent="0.25">
      <c r="A2990">
        <v>2007</v>
      </c>
      <c r="B2990" t="s">
        <v>454</v>
      </c>
      <c r="C2990">
        <f>data!J2991</f>
        <v>0</v>
      </c>
      <c r="D2990" t="str">
        <f>data!K2991</f>
        <v/>
      </c>
      <c r="E2990">
        <f>data!L2991</f>
        <v>0</v>
      </c>
      <c r="F2990">
        <f>data!M2991</f>
        <v>0</v>
      </c>
      <c r="G2990">
        <f>data!Q2991</f>
        <v>0</v>
      </c>
      <c r="H2990" t="str">
        <f>data!R2991</f>
        <v/>
      </c>
      <c r="I2990">
        <f>data!S2991</f>
        <v>0</v>
      </c>
      <c r="J2990">
        <f>data!T2991</f>
        <v>0</v>
      </c>
    </row>
    <row r="2991" spans="1:10" x14ac:dyDescent="0.25">
      <c r="A2991">
        <v>2007</v>
      </c>
      <c r="B2991" t="s">
        <v>484</v>
      </c>
      <c r="C2991">
        <f>data!J2992</f>
        <v>0</v>
      </c>
      <c r="D2991" t="str">
        <f>data!K2992</f>
        <v/>
      </c>
      <c r="E2991">
        <f>data!L2992</f>
        <v>0</v>
      </c>
      <c r="F2991">
        <f>data!M2992</f>
        <v>0</v>
      </c>
      <c r="G2991">
        <f>data!Q2992</f>
        <v>0</v>
      </c>
      <c r="H2991" t="str">
        <f>data!R2992</f>
        <v/>
      </c>
      <c r="I2991">
        <f>data!S2992</f>
        <v>0</v>
      </c>
      <c r="J2991">
        <f>data!T2992</f>
        <v>0</v>
      </c>
    </row>
    <row r="2992" spans="1:10" x14ac:dyDescent="0.25">
      <c r="A2992">
        <v>2007</v>
      </c>
      <c r="B2992" t="s">
        <v>21</v>
      </c>
      <c r="C2992">
        <f>data!J2993</f>
        <v>89.7</v>
      </c>
      <c r="D2992">
        <f>data!K2993</f>
        <v>139</v>
      </c>
      <c r="E2992">
        <f>data!L2993</f>
        <v>0.1</v>
      </c>
      <c r="F2992">
        <f>data!M2993</f>
        <v>1</v>
      </c>
      <c r="G2992">
        <f>data!Q2993</f>
        <v>1510.4</v>
      </c>
      <c r="H2992">
        <f>data!R2993</f>
        <v>130</v>
      </c>
      <c r="I2992">
        <f>data!S2993</f>
        <v>0</v>
      </c>
      <c r="J2992">
        <f>data!T2993</f>
        <v>8</v>
      </c>
    </row>
    <row r="2993" spans="1:10" x14ac:dyDescent="0.25">
      <c r="A2993">
        <v>2007</v>
      </c>
      <c r="B2993" t="s">
        <v>438</v>
      </c>
      <c r="C2993">
        <f>data!J2994</f>
        <v>37.200000000000003</v>
      </c>
      <c r="D2993">
        <f>data!K2994</f>
        <v>161</v>
      </c>
      <c r="E2993">
        <f>data!L2994</f>
        <v>0.1</v>
      </c>
      <c r="F2993">
        <f>data!M2994</f>
        <v>1</v>
      </c>
      <c r="G2993">
        <f>data!Q2994</f>
        <v>0</v>
      </c>
      <c r="H2993" t="str">
        <f>data!R2994</f>
        <v/>
      </c>
      <c r="I2993">
        <f>data!S2994</f>
        <v>0</v>
      </c>
      <c r="J2993">
        <f>data!T2994</f>
        <v>0</v>
      </c>
    </row>
    <row r="2994" spans="1:10" x14ac:dyDescent="0.25">
      <c r="A2994">
        <v>2007</v>
      </c>
      <c r="B2994" t="s">
        <v>22</v>
      </c>
      <c r="C2994">
        <f>data!J2995</f>
        <v>472.3</v>
      </c>
      <c r="D2994">
        <f>data!K2995</f>
        <v>67</v>
      </c>
      <c r="E2994">
        <f>data!L2995</f>
        <v>0.6</v>
      </c>
      <c r="F2994">
        <f>data!M2995</f>
        <v>2</v>
      </c>
      <c r="G2994">
        <f>data!Q2995</f>
        <v>1967.6</v>
      </c>
      <c r="H2994">
        <f>data!R2995</f>
        <v>123</v>
      </c>
      <c r="I2994">
        <f>data!S2995</f>
        <v>0</v>
      </c>
      <c r="J2994">
        <f>data!T2995</f>
        <v>14</v>
      </c>
    </row>
    <row r="2995" spans="1:10" x14ac:dyDescent="0.25">
      <c r="A2995">
        <v>2007</v>
      </c>
      <c r="B2995" t="s">
        <v>274</v>
      </c>
      <c r="C2995">
        <f>data!J2996</f>
        <v>555.20000000000005</v>
      </c>
      <c r="D2995">
        <f>data!K2996</f>
        <v>54</v>
      </c>
      <c r="E2995">
        <f>data!L2996</f>
        <v>0.7</v>
      </c>
      <c r="F2995">
        <f>data!M2996</f>
        <v>2</v>
      </c>
      <c r="G2995">
        <f>data!Q2996</f>
        <v>1328.8</v>
      </c>
      <c r="H2995" t="str">
        <f>data!R2996</f>
        <v/>
      </c>
      <c r="I2995">
        <f>data!S2996</f>
        <v>0</v>
      </c>
      <c r="J2995">
        <f>data!T2996</f>
        <v>9</v>
      </c>
    </row>
    <row r="2996" spans="1:10" x14ac:dyDescent="0.25">
      <c r="A2996">
        <v>2007</v>
      </c>
      <c r="B2996" t="s">
        <v>469</v>
      </c>
      <c r="C2996">
        <f>data!J2997</f>
        <v>0</v>
      </c>
      <c r="D2996" t="str">
        <f>data!K2997</f>
        <v/>
      </c>
      <c r="E2996">
        <f>data!L2997</f>
        <v>0</v>
      </c>
      <c r="F2996">
        <f>data!M2997</f>
        <v>0</v>
      </c>
      <c r="G2996">
        <f>data!Q2997</f>
        <v>0</v>
      </c>
      <c r="H2996" t="str">
        <f>data!R2997</f>
        <v/>
      </c>
      <c r="I2996">
        <f>data!S2997</f>
        <v>0</v>
      </c>
      <c r="J2996">
        <f>data!T2997</f>
        <v>0</v>
      </c>
    </row>
    <row r="2997" spans="1:10" x14ac:dyDescent="0.25">
      <c r="A2997">
        <v>2007</v>
      </c>
      <c r="B2997" t="s">
        <v>519</v>
      </c>
      <c r="C2997">
        <f>data!J2998</f>
        <v>0</v>
      </c>
      <c r="D2997" t="str">
        <f>data!K2998</f>
        <v/>
      </c>
      <c r="E2997">
        <f>data!L2998</f>
        <v>0</v>
      </c>
      <c r="F2997">
        <f>data!M2998</f>
        <v>0</v>
      </c>
      <c r="G2997">
        <f>data!Q2998</f>
        <v>0</v>
      </c>
      <c r="H2997" t="str">
        <f>data!R2998</f>
        <v/>
      </c>
      <c r="I2997">
        <f>data!S2998</f>
        <v>0</v>
      </c>
      <c r="J2997">
        <f>data!T2998</f>
        <v>0</v>
      </c>
    </row>
    <row r="2998" spans="1:10" x14ac:dyDescent="0.25">
      <c r="A2998">
        <v>2007</v>
      </c>
      <c r="B2998" t="s">
        <v>23</v>
      </c>
      <c r="C2998">
        <f>data!J2999</f>
        <v>2245.1</v>
      </c>
      <c r="D2998">
        <f>data!K2999</f>
        <v>9</v>
      </c>
      <c r="E2998">
        <f>data!L2999</f>
        <v>2.8</v>
      </c>
      <c r="F2998">
        <f>data!M2999</f>
        <v>2</v>
      </c>
      <c r="G2998">
        <f>data!Q2999</f>
        <v>12119.6</v>
      </c>
      <c r="H2998">
        <f>data!R2999</f>
        <v>51</v>
      </c>
      <c r="I2998">
        <f>data!S2999</f>
        <v>0.1</v>
      </c>
      <c r="J2998">
        <f>data!T2999</f>
        <v>40</v>
      </c>
    </row>
    <row r="2999" spans="1:10" x14ac:dyDescent="0.25">
      <c r="A2999">
        <v>2007</v>
      </c>
      <c r="B2999" t="s">
        <v>135</v>
      </c>
      <c r="C2999">
        <f>data!J3000</f>
        <v>717.1</v>
      </c>
      <c r="D2999">
        <f>data!K3000</f>
        <v>46</v>
      </c>
      <c r="E2999">
        <f>data!L3000</f>
        <v>0.9</v>
      </c>
      <c r="F2999">
        <f>data!M3000</f>
        <v>7</v>
      </c>
      <c r="G2999">
        <f>data!Q3000</f>
        <v>7936.2</v>
      </c>
      <c r="H2999">
        <f>data!R3000</f>
        <v>58</v>
      </c>
      <c r="I2999">
        <f>data!S3000</f>
        <v>0.1</v>
      </c>
      <c r="J2999">
        <f>data!T3000</f>
        <v>29</v>
      </c>
    </row>
    <row r="3000" spans="1:10" x14ac:dyDescent="0.25">
      <c r="A3000">
        <v>2007</v>
      </c>
      <c r="B3000" t="s">
        <v>485</v>
      </c>
      <c r="C3000">
        <f>data!J3001</f>
        <v>0</v>
      </c>
      <c r="D3000" t="str">
        <f>data!K3001</f>
        <v/>
      </c>
      <c r="E3000">
        <f>data!L3001</f>
        <v>0</v>
      </c>
      <c r="F3000">
        <f>data!M3001</f>
        <v>0</v>
      </c>
      <c r="G3000">
        <f>data!Q3001</f>
        <v>0</v>
      </c>
      <c r="H3000" t="str">
        <f>data!R3001</f>
        <v/>
      </c>
      <c r="I3000">
        <f>data!S3001</f>
        <v>0</v>
      </c>
      <c r="J3000">
        <f>data!T3001</f>
        <v>0</v>
      </c>
    </row>
    <row r="3001" spans="1:10" x14ac:dyDescent="0.25">
      <c r="A3001">
        <v>2007</v>
      </c>
      <c r="B3001" t="s">
        <v>520</v>
      </c>
      <c r="C3001">
        <f>data!J3002</f>
        <v>0</v>
      </c>
      <c r="D3001" t="str">
        <f>data!K3002</f>
        <v/>
      </c>
      <c r="E3001">
        <f>data!L3002</f>
        <v>0</v>
      </c>
      <c r="F3001">
        <f>data!M3002</f>
        <v>0</v>
      </c>
      <c r="G3001">
        <f>data!Q3002</f>
        <v>0</v>
      </c>
      <c r="H3001" t="str">
        <f>data!R3002</f>
        <v/>
      </c>
      <c r="I3001">
        <f>data!S3002</f>
        <v>0</v>
      </c>
      <c r="J3001">
        <f>data!T3002</f>
        <v>0</v>
      </c>
    </row>
    <row r="3002" spans="1:10" x14ac:dyDescent="0.25">
      <c r="A3002">
        <v>2007</v>
      </c>
      <c r="B3002" t="s">
        <v>236</v>
      </c>
      <c r="C3002">
        <f>data!J3003</f>
        <v>540.5</v>
      </c>
      <c r="D3002">
        <f>data!K3003</f>
        <v>57</v>
      </c>
      <c r="E3002">
        <f>data!L3003</f>
        <v>0.7</v>
      </c>
      <c r="F3002">
        <f>data!M3003</f>
        <v>2</v>
      </c>
      <c r="G3002">
        <f>data!Q3003</f>
        <v>68444.800000000003</v>
      </c>
      <c r="H3002" t="str">
        <f>data!R3003</f>
        <v/>
      </c>
      <c r="I3002">
        <f>data!S3003</f>
        <v>0.8</v>
      </c>
      <c r="J3002">
        <f>data!T3003</f>
        <v>43</v>
      </c>
    </row>
    <row r="3003" spans="1:10" x14ac:dyDescent="0.25">
      <c r="A3003">
        <v>2007</v>
      </c>
      <c r="B3003" t="s">
        <v>276</v>
      </c>
      <c r="C3003">
        <f>data!J3004</f>
        <v>920</v>
      </c>
      <c r="D3003">
        <f>data!K3004</f>
        <v>37</v>
      </c>
      <c r="E3003">
        <f>data!L3004</f>
        <v>1.2</v>
      </c>
      <c r="F3003">
        <f>data!M3004</f>
        <v>3</v>
      </c>
      <c r="G3003">
        <f>data!Q3004</f>
        <v>1470.6</v>
      </c>
      <c r="H3003">
        <f>data!R3004</f>
        <v>132</v>
      </c>
      <c r="I3003">
        <f>data!S3004</f>
        <v>0</v>
      </c>
      <c r="J3003">
        <f>data!T3004</f>
        <v>14</v>
      </c>
    </row>
    <row r="3004" spans="1:10" x14ac:dyDescent="0.25">
      <c r="A3004">
        <v>2007</v>
      </c>
      <c r="B3004" t="s">
        <v>503</v>
      </c>
      <c r="C3004">
        <f>data!J3005</f>
        <v>1683.6</v>
      </c>
      <c r="D3004">
        <f>data!K3005</f>
        <v>13</v>
      </c>
      <c r="E3004">
        <f>data!L3005</f>
        <v>2.1</v>
      </c>
      <c r="F3004">
        <f>data!M3005</f>
        <v>7</v>
      </c>
      <c r="G3004">
        <f>data!Q3005</f>
        <v>66542.399999999994</v>
      </c>
      <c r="H3004" t="str">
        <f>data!R3005</f>
        <v/>
      </c>
      <c r="I3004">
        <f>data!S3005</f>
        <v>0.7</v>
      </c>
      <c r="J3004">
        <f>data!T3005</f>
        <v>72</v>
      </c>
    </row>
    <row r="3005" spans="1:10" x14ac:dyDescent="0.25">
      <c r="A3005">
        <v>2007</v>
      </c>
      <c r="B3005" t="s">
        <v>277</v>
      </c>
      <c r="C3005">
        <f>data!J3006</f>
        <v>0</v>
      </c>
      <c r="D3005" t="str">
        <f>data!K3006</f>
        <v/>
      </c>
      <c r="E3005">
        <f>data!L3006</f>
        <v>0</v>
      </c>
      <c r="F3005">
        <f>data!M3006</f>
        <v>0</v>
      </c>
      <c r="G3005">
        <f>data!Q3006</f>
        <v>0</v>
      </c>
      <c r="H3005" t="str">
        <f>data!R3006</f>
        <v/>
      </c>
      <c r="I3005">
        <f>data!S3006</f>
        <v>0</v>
      </c>
      <c r="J3005">
        <f>data!T3006</f>
        <v>0</v>
      </c>
    </row>
    <row r="3006" spans="1:10" x14ac:dyDescent="0.25">
      <c r="A3006">
        <v>2007</v>
      </c>
      <c r="B3006" t="s">
        <v>83</v>
      </c>
      <c r="C3006">
        <f>data!J3007</f>
        <v>1764.8</v>
      </c>
      <c r="D3006">
        <f>data!K3007</f>
        <v>12</v>
      </c>
      <c r="E3006">
        <f>data!L3007</f>
        <v>2.2000000000000002</v>
      </c>
      <c r="F3006">
        <f>data!M3007</f>
        <v>3</v>
      </c>
      <c r="G3006">
        <f>data!Q3007</f>
        <v>14128.1</v>
      </c>
      <c r="H3006">
        <f>data!R3007</f>
        <v>44</v>
      </c>
      <c r="I3006">
        <f>data!S3007</f>
        <v>0.2</v>
      </c>
      <c r="J3006">
        <f>data!T3007</f>
        <v>40</v>
      </c>
    </row>
    <row r="3007" spans="1:10" x14ac:dyDescent="0.25">
      <c r="A3007">
        <v>2007</v>
      </c>
      <c r="B3007" t="s">
        <v>278</v>
      </c>
      <c r="C3007">
        <f>data!J3008</f>
        <v>0</v>
      </c>
      <c r="D3007" t="str">
        <f>data!K3008</f>
        <v/>
      </c>
      <c r="E3007">
        <f>data!L3008</f>
        <v>0</v>
      </c>
      <c r="F3007">
        <f>data!M3008</f>
        <v>0</v>
      </c>
      <c r="G3007">
        <f>data!Q3008</f>
        <v>0</v>
      </c>
      <c r="H3007" t="str">
        <f>data!R3008</f>
        <v/>
      </c>
      <c r="I3007">
        <f>data!S3008</f>
        <v>0</v>
      </c>
      <c r="J3007">
        <f>data!T3008</f>
        <v>0</v>
      </c>
    </row>
    <row r="3008" spans="1:10" x14ac:dyDescent="0.25">
      <c r="A3008">
        <v>2007</v>
      </c>
      <c r="B3008" t="s">
        <v>139</v>
      </c>
      <c r="C3008">
        <f>data!J3009</f>
        <v>16.5</v>
      </c>
      <c r="D3008">
        <f>data!K3009</f>
        <v>172</v>
      </c>
      <c r="E3008">
        <f>data!L3009</f>
        <v>0</v>
      </c>
      <c r="F3008">
        <f>data!M3009</f>
        <v>1</v>
      </c>
      <c r="G3008">
        <f>data!Q3009</f>
        <v>0</v>
      </c>
      <c r="H3008" t="str">
        <f>data!R3009</f>
        <v/>
      </c>
      <c r="I3008">
        <f>data!S3009</f>
        <v>0</v>
      </c>
      <c r="J3008">
        <f>data!T3009</f>
        <v>0</v>
      </c>
    </row>
    <row r="3009" spans="1:10" x14ac:dyDescent="0.25">
      <c r="A3009">
        <v>2007</v>
      </c>
      <c r="B3009" t="s">
        <v>230</v>
      </c>
      <c r="C3009">
        <f>data!J3010</f>
        <v>0</v>
      </c>
      <c r="D3009" t="str">
        <f>data!K3010</f>
        <v/>
      </c>
      <c r="E3009">
        <f>data!L3010</f>
        <v>0</v>
      </c>
      <c r="F3009">
        <f>data!M3010</f>
        <v>0</v>
      </c>
      <c r="G3009">
        <f>data!Q3010</f>
        <v>0</v>
      </c>
      <c r="H3009" t="str">
        <f>data!R3010</f>
        <v/>
      </c>
      <c r="I3009">
        <f>data!S3010</f>
        <v>0</v>
      </c>
      <c r="J3009">
        <f>data!T3010</f>
        <v>0</v>
      </c>
    </row>
    <row r="3010" spans="1:10" x14ac:dyDescent="0.25">
      <c r="A3010">
        <v>2007</v>
      </c>
      <c r="B3010" t="s">
        <v>486</v>
      </c>
      <c r="C3010">
        <f>data!J3011</f>
        <v>0</v>
      </c>
      <c r="D3010" t="str">
        <f>data!K3011</f>
        <v/>
      </c>
      <c r="E3010">
        <f>data!L3011</f>
        <v>0</v>
      </c>
      <c r="F3010">
        <f>data!M3011</f>
        <v>0</v>
      </c>
      <c r="G3010">
        <f>data!Q3011</f>
        <v>0</v>
      </c>
      <c r="H3010" t="str">
        <f>data!R3011</f>
        <v/>
      </c>
      <c r="I3010">
        <f>data!S3011</f>
        <v>0</v>
      </c>
      <c r="J3010">
        <f>data!T3011</f>
        <v>0</v>
      </c>
    </row>
    <row r="3011" spans="1:10" x14ac:dyDescent="0.25">
      <c r="A3011">
        <v>2007</v>
      </c>
      <c r="B3011" t="s">
        <v>140</v>
      </c>
      <c r="C3011">
        <f>data!J3012</f>
        <v>0</v>
      </c>
      <c r="D3011" t="str">
        <f>data!K3012</f>
        <v/>
      </c>
      <c r="E3011">
        <f>data!L3012</f>
        <v>0</v>
      </c>
      <c r="F3011">
        <f>data!M3012</f>
        <v>0</v>
      </c>
      <c r="G3011">
        <f>data!Q3012</f>
        <v>640</v>
      </c>
      <c r="H3011">
        <f>data!R3012</f>
        <v>168</v>
      </c>
      <c r="I3011">
        <f>data!S3012</f>
        <v>0</v>
      </c>
      <c r="J3011">
        <f>data!T3012</f>
        <v>1</v>
      </c>
    </row>
    <row r="3012" spans="1:10" x14ac:dyDescent="0.25">
      <c r="A3012">
        <v>2007</v>
      </c>
      <c r="B3012" t="s">
        <v>24</v>
      </c>
      <c r="C3012">
        <f>data!J3013</f>
        <v>270.8</v>
      </c>
      <c r="D3012">
        <f>data!K3013</f>
        <v>87</v>
      </c>
      <c r="E3012">
        <f>data!L3013</f>
        <v>0.3</v>
      </c>
      <c r="F3012">
        <f>data!M3013</f>
        <v>2</v>
      </c>
      <c r="G3012">
        <f>data!Q3013</f>
        <v>366627.4</v>
      </c>
      <c r="H3012">
        <f>data!R3013</f>
        <v>7</v>
      </c>
      <c r="I3012">
        <f>data!S3013</f>
        <v>4.0999999999999996</v>
      </c>
      <c r="J3012">
        <f>data!T3013</f>
        <v>93</v>
      </c>
    </row>
    <row r="3013" spans="1:10" x14ac:dyDescent="0.25">
      <c r="A3013">
        <v>2007</v>
      </c>
      <c r="B3013" t="s">
        <v>455</v>
      </c>
      <c r="C3013">
        <f>data!J3014</f>
        <v>0</v>
      </c>
      <c r="D3013" t="str">
        <f>data!K3014</f>
        <v/>
      </c>
      <c r="E3013">
        <f>data!L3014</f>
        <v>0</v>
      </c>
      <c r="F3013">
        <f>data!M3014</f>
        <v>0</v>
      </c>
      <c r="G3013">
        <f>data!Q3014</f>
        <v>0</v>
      </c>
      <c r="H3013" t="str">
        <f>data!R3014</f>
        <v/>
      </c>
      <c r="I3013">
        <f>data!S3014</f>
        <v>0</v>
      </c>
      <c r="J3013">
        <f>data!T3014</f>
        <v>0</v>
      </c>
    </row>
    <row r="3014" spans="1:10" x14ac:dyDescent="0.25">
      <c r="A3014">
        <v>2007</v>
      </c>
      <c r="B3014" t="s">
        <v>365</v>
      </c>
      <c r="C3014">
        <f>data!J3015</f>
        <v>60</v>
      </c>
      <c r="D3014">
        <f>data!K3015</f>
        <v>148</v>
      </c>
      <c r="E3014">
        <f>data!L3015</f>
        <v>0.1</v>
      </c>
      <c r="F3014">
        <f>data!M3015</f>
        <v>1</v>
      </c>
      <c r="G3014">
        <f>data!Q3015</f>
        <v>0</v>
      </c>
      <c r="H3014" t="str">
        <f>data!R3015</f>
        <v/>
      </c>
      <c r="I3014">
        <f>data!S3015</f>
        <v>0</v>
      </c>
      <c r="J3014">
        <f>data!T3015</f>
        <v>0</v>
      </c>
    </row>
    <row r="3015" spans="1:10" x14ac:dyDescent="0.25">
      <c r="A3015">
        <v>2007</v>
      </c>
      <c r="B3015" t="s">
        <v>141</v>
      </c>
      <c r="C3015">
        <f>data!J3016</f>
        <v>127.1</v>
      </c>
      <c r="D3015">
        <f>data!K3016</f>
        <v>118</v>
      </c>
      <c r="E3015">
        <f>data!L3016</f>
        <v>0.2</v>
      </c>
      <c r="F3015">
        <f>data!M3016</f>
        <v>1</v>
      </c>
      <c r="G3015">
        <f>data!Q3016</f>
        <v>0</v>
      </c>
      <c r="H3015" t="str">
        <f>data!R3016</f>
        <v/>
      </c>
      <c r="I3015">
        <f>data!S3016</f>
        <v>0</v>
      </c>
      <c r="J3015">
        <f>data!T3016</f>
        <v>0</v>
      </c>
    </row>
    <row r="3016" spans="1:10" x14ac:dyDescent="0.25">
      <c r="A3016">
        <v>2007</v>
      </c>
      <c r="B3016" t="s">
        <v>456</v>
      </c>
      <c r="C3016">
        <f>data!J3017</f>
        <v>0</v>
      </c>
      <c r="D3016" t="str">
        <f>data!K3017</f>
        <v/>
      </c>
      <c r="E3016">
        <f>data!L3017</f>
        <v>0</v>
      </c>
      <c r="F3016">
        <f>data!M3017</f>
        <v>0</v>
      </c>
      <c r="G3016">
        <f>data!Q3017</f>
        <v>0</v>
      </c>
      <c r="H3016" t="str">
        <f>data!R3017</f>
        <v/>
      </c>
      <c r="I3016">
        <f>data!S3017</f>
        <v>0</v>
      </c>
      <c r="J3016">
        <f>data!T3017</f>
        <v>0</v>
      </c>
    </row>
    <row r="3017" spans="1:10" x14ac:dyDescent="0.25">
      <c r="A3017">
        <v>2007</v>
      </c>
      <c r="B3017" t="s">
        <v>281</v>
      </c>
      <c r="C3017">
        <f>data!J3018</f>
        <v>0</v>
      </c>
      <c r="D3017" t="str">
        <f>data!K3018</f>
        <v/>
      </c>
      <c r="E3017">
        <f>data!L3018</f>
        <v>0</v>
      </c>
      <c r="F3017">
        <f>data!M3018</f>
        <v>0</v>
      </c>
      <c r="G3017">
        <f>data!Q3018</f>
        <v>0</v>
      </c>
      <c r="H3017" t="str">
        <f>data!R3018</f>
        <v/>
      </c>
      <c r="I3017">
        <f>data!S3018</f>
        <v>0</v>
      </c>
      <c r="J3017">
        <f>data!T3018</f>
        <v>0</v>
      </c>
    </row>
    <row r="3018" spans="1:10" x14ac:dyDescent="0.25">
      <c r="A3018">
        <v>2007</v>
      </c>
      <c r="B3018" t="s">
        <v>457</v>
      </c>
      <c r="C3018">
        <f>data!J3019</f>
        <v>0</v>
      </c>
      <c r="D3018" t="str">
        <f>data!K3019</f>
        <v/>
      </c>
      <c r="E3018">
        <f>data!L3019</f>
        <v>0</v>
      </c>
      <c r="F3018">
        <f>data!M3019</f>
        <v>0</v>
      </c>
      <c r="G3018">
        <f>data!Q3019</f>
        <v>0</v>
      </c>
      <c r="H3018" t="str">
        <f>data!R3019</f>
        <v/>
      </c>
      <c r="I3018">
        <f>data!S3019</f>
        <v>0</v>
      </c>
      <c r="J3018">
        <f>data!T3019</f>
        <v>0</v>
      </c>
    </row>
    <row r="3019" spans="1:10" x14ac:dyDescent="0.25">
      <c r="A3019">
        <v>2007</v>
      </c>
      <c r="B3019" t="s">
        <v>239</v>
      </c>
      <c r="C3019">
        <f>data!J3020</f>
        <v>100</v>
      </c>
      <c r="D3019">
        <f>data!K3020</f>
        <v>134</v>
      </c>
      <c r="E3019">
        <f>data!L3020</f>
        <v>0.1</v>
      </c>
      <c r="F3019">
        <f>data!M3020</f>
        <v>1</v>
      </c>
      <c r="G3019">
        <f>data!Q3020</f>
        <v>521.20000000000005</v>
      </c>
      <c r="H3019">
        <f>data!R3020</f>
        <v>184</v>
      </c>
      <c r="I3019">
        <f>data!S3020</f>
        <v>0</v>
      </c>
      <c r="J3019">
        <f>data!T3020</f>
        <v>4</v>
      </c>
    </row>
    <row r="3020" spans="1:10" x14ac:dyDescent="0.25">
      <c r="A3020">
        <v>2007</v>
      </c>
      <c r="B3020" t="s">
        <v>85</v>
      </c>
      <c r="C3020">
        <f>data!J3021</f>
        <v>0</v>
      </c>
      <c r="D3020" t="str">
        <f>data!K3021</f>
        <v/>
      </c>
      <c r="E3020">
        <f>data!L3021</f>
        <v>0</v>
      </c>
      <c r="F3020">
        <f>data!M3021</f>
        <v>0</v>
      </c>
      <c r="G3020">
        <f>data!Q3021</f>
        <v>0</v>
      </c>
      <c r="H3020" t="str">
        <f>data!R3021</f>
        <v/>
      </c>
      <c r="I3020">
        <f>data!S3021</f>
        <v>0</v>
      </c>
      <c r="J3020">
        <f>data!T3021</f>
        <v>0</v>
      </c>
    </row>
    <row r="3021" spans="1:10" x14ac:dyDescent="0.25">
      <c r="A3021">
        <v>2007</v>
      </c>
      <c r="B3021" t="s">
        <v>470</v>
      </c>
      <c r="C3021">
        <f>data!J3022</f>
        <v>427.5</v>
      </c>
      <c r="D3021">
        <f>data!K3022</f>
        <v>70</v>
      </c>
      <c r="E3021">
        <f>data!L3022</f>
        <v>0.5</v>
      </c>
      <c r="F3021">
        <f>data!M3022</f>
        <v>1</v>
      </c>
      <c r="G3021">
        <f>data!Q3022</f>
        <v>22532.5</v>
      </c>
      <c r="H3021" t="str">
        <f>data!R3022</f>
        <v/>
      </c>
      <c r="I3021">
        <f>data!S3022</f>
        <v>0.2</v>
      </c>
      <c r="J3021">
        <f>data!T3022</f>
        <v>31</v>
      </c>
    </row>
    <row r="3022" spans="1:10" x14ac:dyDescent="0.25">
      <c r="A3022">
        <v>2007</v>
      </c>
      <c r="B3022" t="s">
        <v>471</v>
      </c>
      <c r="C3022">
        <f>data!J3023</f>
        <v>0</v>
      </c>
      <c r="D3022" t="str">
        <f>data!K3023</f>
        <v/>
      </c>
      <c r="E3022">
        <f>data!L3023</f>
        <v>0</v>
      </c>
      <c r="F3022">
        <f>data!M3023</f>
        <v>0</v>
      </c>
      <c r="G3022">
        <f>data!Q3023</f>
        <v>0</v>
      </c>
      <c r="H3022" t="str">
        <f>data!R3023</f>
        <v/>
      </c>
      <c r="I3022">
        <f>data!S3023</f>
        <v>0</v>
      </c>
      <c r="J3022">
        <f>data!T3023</f>
        <v>0</v>
      </c>
    </row>
    <row r="3023" spans="1:10" x14ac:dyDescent="0.25">
      <c r="A3023">
        <v>2007</v>
      </c>
      <c r="B3023" t="s">
        <v>487</v>
      </c>
      <c r="C3023">
        <f>data!J3024</f>
        <v>153.19999999999999</v>
      </c>
      <c r="D3023" t="str">
        <f>data!K3024</f>
        <v/>
      </c>
      <c r="E3023">
        <f>data!L3024</f>
        <v>0.2</v>
      </c>
      <c r="F3023">
        <f>data!M3024</f>
        <v>2</v>
      </c>
      <c r="G3023">
        <f>data!Q3024</f>
        <v>720.9</v>
      </c>
      <c r="H3023">
        <f>data!R3024</f>
        <v>163</v>
      </c>
      <c r="I3023">
        <f>data!S3024</f>
        <v>0</v>
      </c>
      <c r="J3023">
        <f>data!T3024</f>
        <v>6</v>
      </c>
    </row>
    <row r="3024" spans="1:10" x14ac:dyDescent="0.25">
      <c r="A3024">
        <v>2007</v>
      </c>
      <c r="B3024" t="s">
        <v>26</v>
      </c>
      <c r="C3024">
        <f>data!J3025</f>
        <v>1647</v>
      </c>
      <c r="D3024">
        <f>data!K3025</f>
        <v>14</v>
      </c>
      <c r="E3024">
        <f>data!L3025</f>
        <v>2.1</v>
      </c>
      <c r="F3024">
        <f>data!M3025</f>
        <v>1</v>
      </c>
      <c r="G3024">
        <f>data!Q3025</f>
        <v>2012.9</v>
      </c>
      <c r="H3024">
        <f>data!R3025</f>
        <v>119</v>
      </c>
      <c r="I3024">
        <f>data!S3025</f>
        <v>0</v>
      </c>
      <c r="J3024">
        <f>data!T3025</f>
        <v>4</v>
      </c>
    </row>
    <row r="3025" spans="1:10" x14ac:dyDescent="0.25">
      <c r="A3025">
        <v>2007</v>
      </c>
      <c r="B3025" t="s">
        <v>27</v>
      </c>
      <c r="C3025">
        <f>data!J3026</f>
        <v>0</v>
      </c>
      <c r="D3025" t="str">
        <f>data!K3026</f>
        <v/>
      </c>
      <c r="E3025">
        <f>data!L3026</f>
        <v>0</v>
      </c>
      <c r="F3025">
        <f>data!M3026</f>
        <v>0</v>
      </c>
      <c r="G3025">
        <f>data!Q3026</f>
        <v>0</v>
      </c>
      <c r="H3025" t="str">
        <f>data!R3026</f>
        <v/>
      </c>
      <c r="I3025">
        <f>data!S3026</f>
        <v>0</v>
      </c>
      <c r="J3025">
        <f>data!T3026</f>
        <v>0</v>
      </c>
    </row>
    <row r="3026" spans="1:10" x14ac:dyDescent="0.25">
      <c r="A3026">
        <v>2007</v>
      </c>
      <c r="B3026" t="s">
        <v>282</v>
      </c>
      <c r="C3026">
        <f>data!J3027</f>
        <v>0</v>
      </c>
      <c r="D3026" t="str">
        <f>data!K3027</f>
        <v/>
      </c>
      <c r="E3026">
        <f>data!L3027</f>
        <v>0</v>
      </c>
      <c r="F3026">
        <f>data!M3027</f>
        <v>0</v>
      </c>
      <c r="G3026">
        <f>data!Q3027</f>
        <v>0</v>
      </c>
      <c r="H3026" t="str">
        <f>data!R3027</f>
        <v/>
      </c>
      <c r="I3026">
        <f>data!S3027</f>
        <v>0</v>
      </c>
      <c r="J3026">
        <f>data!T3027</f>
        <v>0</v>
      </c>
    </row>
    <row r="3027" spans="1:10" x14ac:dyDescent="0.25">
      <c r="A3027">
        <v>2007</v>
      </c>
      <c r="B3027" t="s">
        <v>243</v>
      </c>
      <c r="C3027">
        <f>data!J3028</f>
        <v>0</v>
      </c>
      <c r="D3027" t="str">
        <f>data!K3028</f>
        <v/>
      </c>
      <c r="E3027">
        <f>data!L3028</f>
        <v>0</v>
      </c>
      <c r="F3027">
        <f>data!M3028</f>
        <v>0</v>
      </c>
      <c r="G3027">
        <f>data!Q3028</f>
        <v>6738.8</v>
      </c>
      <c r="H3027" t="str">
        <f>data!R3028</f>
        <v/>
      </c>
      <c r="I3027">
        <f>data!S3028</f>
        <v>0.1</v>
      </c>
      <c r="J3027">
        <f>data!T3028</f>
        <v>9</v>
      </c>
    </row>
    <row r="3028" spans="1:10" x14ac:dyDescent="0.25">
      <c r="A3028">
        <v>2007</v>
      </c>
      <c r="B3028" t="s">
        <v>88</v>
      </c>
      <c r="C3028">
        <f>data!J3029</f>
        <v>565.9</v>
      </c>
      <c r="D3028">
        <f>data!K3029</f>
        <v>53</v>
      </c>
      <c r="E3028">
        <f>data!L3029</f>
        <v>0.7</v>
      </c>
      <c r="F3028">
        <f>data!M3029</f>
        <v>2</v>
      </c>
      <c r="G3028">
        <f>data!Q3029</f>
        <v>28721.7</v>
      </c>
      <c r="H3028">
        <f>data!R3029</f>
        <v>26</v>
      </c>
      <c r="I3028">
        <f>data!S3029</f>
        <v>0.3</v>
      </c>
      <c r="J3028">
        <f>data!T3029</f>
        <v>13</v>
      </c>
    </row>
    <row r="3029" spans="1:10" x14ac:dyDescent="0.25">
      <c r="A3029">
        <v>2007</v>
      </c>
      <c r="B3029" t="s">
        <v>28</v>
      </c>
      <c r="C3029">
        <f>data!J3030</f>
        <v>481</v>
      </c>
      <c r="D3029">
        <f>data!K3030</f>
        <v>66</v>
      </c>
      <c r="E3029">
        <f>data!L3030</f>
        <v>0.6</v>
      </c>
      <c r="F3029">
        <f>data!M3030</f>
        <v>3</v>
      </c>
      <c r="G3029">
        <f>data!Q3030</f>
        <v>127006.3</v>
      </c>
      <c r="H3029">
        <f>data!R3030</f>
        <v>13</v>
      </c>
      <c r="I3029">
        <f>data!S3030</f>
        <v>1.4</v>
      </c>
      <c r="J3029">
        <f>data!T3030</f>
        <v>46</v>
      </c>
    </row>
    <row r="3030" spans="1:10" x14ac:dyDescent="0.25">
      <c r="A3030">
        <v>2007</v>
      </c>
      <c r="B3030" t="s">
        <v>145</v>
      </c>
      <c r="C3030">
        <f>data!J3031</f>
        <v>3520</v>
      </c>
      <c r="D3030">
        <f>data!K3031</f>
        <v>6</v>
      </c>
      <c r="E3030">
        <f>data!L3031</f>
        <v>4.4000000000000004</v>
      </c>
      <c r="F3030">
        <f>data!M3031</f>
        <v>3</v>
      </c>
      <c r="G3030">
        <f>data!Q3031</f>
        <v>5549.8</v>
      </c>
      <c r="H3030">
        <f>data!R3031</f>
        <v>76</v>
      </c>
      <c r="I3030">
        <f>data!S3031</f>
        <v>0.1</v>
      </c>
      <c r="J3030">
        <f>data!T3031</f>
        <v>26</v>
      </c>
    </row>
    <row r="3031" spans="1:10" x14ac:dyDescent="0.25">
      <c r="A3031">
        <v>2007</v>
      </c>
      <c r="B3031" t="s">
        <v>459</v>
      </c>
      <c r="C3031">
        <f>data!J3032</f>
        <v>0</v>
      </c>
      <c r="D3031" t="str">
        <f>data!K3032</f>
        <v/>
      </c>
      <c r="E3031">
        <f>data!L3032</f>
        <v>0</v>
      </c>
      <c r="F3031">
        <f>data!M3032</f>
        <v>0</v>
      </c>
      <c r="G3031">
        <f>data!Q3032</f>
        <v>0</v>
      </c>
      <c r="H3031" t="str">
        <f>data!R3032</f>
        <v/>
      </c>
      <c r="I3031">
        <f>data!S3032</f>
        <v>0</v>
      </c>
      <c r="J3031">
        <f>data!T3032</f>
        <v>0</v>
      </c>
    </row>
    <row r="3032" spans="1:10" x14ac:dyDescent="0.25">
      <c r="A3032">
        <v>2007</v>
      </c>
      <c r="B3032" t="s">
        <v>283</v>
      </c>
      <c r="C3032">
        <f>data!J3033</f>
        <v>0</v>
      </c>
      <c r="D3032" t="str">
        <f>data!K3033</f>
        <v/>
      </c>
      <c r="E3032">
        <f>data!L3033</f>
        <v>0</v>
      </c>
      <c r="F3032">
        <f>data!M3033</f>
        <v>0</v>
      </c>
      <c r="G3032">
        <f>data!Q3033</f>
        <v>0</v>
      </c>
      <c r="H3032" t="str">
        <f>data!R3033</f>
        <v/>
      </c>
      <c r="I3032">
        <f>data!S3033</f>
        <v>0</v>
      </c>
      <c r="J3032">
        <f>data!T3033</f>
        <v>0</v>
      </c>
    </row>
    <row r="3033" spans="1:10" x14ac:dyDescent="0.25">
      <c r="A3033">
        <v>2007</v>
      </c>
      <c r="B3033" t="s">
        <v>90</v>
      </c>
      <c r="C3033">
        <f>data!J3034</f>
        <v>0</v>
      </c>
      <c r="D3033" t="str">
        <f>data!K3034</f>
        <v/>
      </c>
      <c r="E3033">
        <f>data!L3034</f>
        <v>0</v>
      </c>
      <c r="F3033">
        <f>data!M3034</f>
        <v>0</v>
      </c>
      <c r="G3033">
        <f>data!Q3034</f>
        <v>58912.5</v>
      </c>
      <c r="H3033">
        <f>data!R3034</f>
        <v>22</v>
      </c>
      <c r="I3033">
        <f>data!S3034</f>
        <v>0.7</v>
      </c>
      <c r="J3033">
        <f>data!T3034</f>
        <v>13</v>
      </c>
    </row>
    <row r="3034" spans="1:10" x14ac:dyDescent="0.25">
      <c r="A3034">
        <v>2007</v>
      </c>
      <c r="B3034" t="s">
        <v>29</v>
      </c>
      <c r="C3034">
        <f>data!J3035</f>
        <v>4829</v>
      </c>
      <c r="D3034">
        <f>data!K3035</f>
        <v>2</v>
      </c>
      <c r="E3034">
        <f>data!L3035</f>
        <v>6</v>
      </c>
      <c r="F3034">
        <f>data!M3035</f>
        <v>18</v>
      </c>
      <c r="G3034">
        <f>data!Q3035</f>
        <v>96747.9</v>
      </c>
      <c r="H3034">
        <f>data!R3035</f>
        <v>15</v>
      </c>
      <c r="I3034">
        <f>data!S3035</f>
        <v>1.1000000000000001</v>
      </c>
      <c r="J3034">
        <f>data!T3035</f>
        <v>146</v>
      </c>
    </row>
    <row r="3035" spans="1:10" x14ac:dyDescent="0.25">
      <c r="A3035">
        <v>2007</v>
      </c>
      <c r="B3035" t="s">
        <v>488</v>
      </c>
      <c r="C3035">
        <f>data!J3036</f>
        <v>0</v>
      </c>
      <c r="D3035" t="str">
        <f>data!K3036</f>
        <v/>
      </c>
      <c r="E3035">
        <f>data!L3036</f>
        <v>0</v>
      </c>
      <c r="F3035">
        <f>data!M3036</f>
        <v>0</v>
      </c>
      <c r="G3035">
        <f>data!Q3036</f>
        <v>0</v>
      </c>
      <c r="H3035" t="str">
        <f>data!R3036</f>
        <v/>
      </c>
      <c r="I3035">
        <f>data!S3036</f>
        <v>0</v>
      </c>
      <c r="J3035">
        <f>data!T3036</f>
        <v>0</v>
      </c>
    </row>
    <row r="3036" spans="1:10" x14ac:dyDescent="0.25">
      <c r="A3036">
        <v>2007</v>
      </c>
      <c r="B3036" t="s">
        <v>231</v>
      </c>
      <c r="C3036">
        <f>data!J3037</f>
        <v>140.69999999999999</v>
      </c>
      <c r="D3036">
        <f>data!K3037</f>
        <v>110</v>
      </c>
      <c r="E3036">
        <f>data!L3037</f>
        <v>0.2</v>
      </c>
      <c r="F3036">
        <f>data!M3037</f>
        <v>1</v>
      </c>
      <c r="G3036">
        <f>data!Q3037</f>
        <v>22422.1</v>
      </c>
      <c r="H3036">
        <f>data!R3037</f>
        <v>32</v>
      </c>
      <c r="I3036">
        <f>data!S3037</f>
        <v>0.3</v>
      </c>
      <c r="J3036">
        <f>data!T3037</f>
        <v>57</v>
      </c>
    </row>
    <row r="3037" spans="1:10" x14ac:dyDescent="0.25">
      <c r="A3037">
        <v>2007</v>
      </c>
      <c r="B3037" t="s">
        <v>474</v>
      </c>
      <c r="C3037">
        <f>data!J3038</f>
        <v>0</v>
      </c>
      <c r="D3037" t="str">
        <f>data!K3038</f>
        <v/>
      </c>
      <c r="E3037">
        <f>data!L3038</f>
        <v>0</v>
      </c>
      <c r="F3037">
        <f>data!M3038</f>
        <v>0</v>
      </c>
      <c r="G3037">
        <f>data!Q3038</f>
        <v>0</v>
      </c>
      <c r="H3037" t="str">
        <f>data!R3038</f>
        <v/>
      </c>
      <c r="I3037">
        <f>data!S3038</f>
        <v>0</v>
      </c>
      <c r="J3037">
        <f>data!T3038</f>
        <v>0</v>
      </c>
    </row>
    <row r="3038" spans="1:10" x14ac:dyDescent="0.25">
      <c r="A3038">
        <v>2007</v>
      </c>
      <c r="B3038" t="s">
        <v>240</v>
      </c>
      <c r="C3038">
        <f>data!J3039</f>
        <v>0</v>
      </c>
      <c r="D3038" t="str">
        <f>data!K3039</f>
        <v/>
      </c>
      <c r="E3038">
        <f>data!L3039</f>
        <v>0</v>
      </c>
      <c r="F3038">
        <f>data!M3039</f>
        <v>0</v>
      </c>
      <c r="G3038">
        <f>data!Q3039</f>
        <v>0</v>
      </c>
      <c r="H3038" t="str">
        <f>data!R3039</f>
        <v/>
      </c>
      <c r="I3038">
        <f>data!S3039</f>
        <v>0</v>
      </c>
      <c r="J3038">
        <f>data!T3039</f>
        <v>0</v>
      </c>
    </row>
    <row r="3039" spans="1:10" x14ac:dyDescent="0.25">
      <c r="A3039">
        <v>2007</v>
      </c>
      <c r="B3039" t="s">
        <v>372</v>
      </c>
      <c r="C3039">
        <f>data!J3040</f>
        <v>0</v>
      </c>
      <c r="D3039" t="str">
        <f>data!K3040</f>
        <v/>
      </c>
      <c r="E3039">
        <f>data!L3040</f>
        <v>0</v>
      </c>
      <c r="F3039">
        <f>data!M3040</f>
        <v>0</v>
      </c>
      <c r="G3039">
        <f>data!Q3040</f>
        <v>2937.9</v>
      </c>
      <c r="H3039">
        <f>data!R3040</f>
        <v>104</v>
      </c>
      <c r="I3039">
        <f>data!S3040</f>
        <v>0</v>
      </c>
      <c r="J3039">
        <f>data!T3040</f>
        <v>12</v>
      </c>
    </row>
    <row r="3040" spans="1:10" x14ac:dyDescent="0.25">
      <c r="A3040">
        <v>2007</v>
      </c>
      <c r="B3040" t="s">
        <v>287</v>
      </c>
      <c r="C3040">
        <f>data!J3041</f>
        <v>298.60000000000002</v>
      </c>
      <c r="D3040">
        <f>data!K3041</f>
        <v>81</v>
      </c>
      <c r="E3040">
        <f>data!L3041</f>
        <v>0.4</v>
      </c>
      <c r="F3040">
        <f>data!M3041</f>
        <v>4</v>
      </c>
      <c r="G3040">
        <f>data!Q3041</f>
        <v>0</v>
      </c>
      <c r="H3040" t="str">
        <f>data!R3041</f>
        <v/>
      </c>
      <c r="I3040">
        <f>data!S3041</f>
        <v>0</v>
      </c>
      <c r="J3040">
        <f>data!T3041</f>
        <v>0</v>
      </c>
    </row>
    <row r="3041" spans="1:10" x14ac:dyDescent="0.25">
      <c r="A3041">
        <v>2007</v>
      </c>
      <c r="B3041" t="s">
        <v>93</v>
      </c>
      <c r="C3041">
        <f>data!J3042</f>
        <v>0</v>
      </c>
      <c r="D3041" t="str">
        <f>data!K3042</f>
        <v/>
      </c>
      <c r="E3041">
        <f>data!L3042</f>
        <v>0</v>
      </c>
      <c r="F3041">
        <f>data!M3042</f>
        <v>0</v>
      </c>
      <c r="G3041">
        <f>data!Q3042</f>
        <v>0</v>
      </c>
      <c r="H3041" t="str">
        <f>data!R3042</f>
        <v/>
      </c>
      <c r="I3041">
        <f>data!S3042</f>
        <v>0</v>
      </c>
      <c r="J3041">
        <f>data!T3042</f>
        <v>0</v>
      </c>
    </row>
    <row r="3042" spans="1:10" x14ac:dyDescent="0.25">
      <c r="A3042">
        <v>2007</v>
      </c>
      <c r="B3042" t="s">
        <v>426</v>
      </c>
      <c r="C3042">
        <f>data!J3043</f>
        <v>16.5</v>
      </c>
      <c r="D3042">
        <f>data!K3043</f>
        <v>172</v>
      </c>
      <c r="E3042">
        <f>data!L3043</f>
        <v>0</v>
      </c>
      <c r="F3042">
        <f>data!M3043</f>
        <v>1</v>
      </c>
      <c r="G3042">
        <f>data!Q3043</f>
        <v>0</v>
      </c>
      <c r="H3042" t="str">
        <f>data!R3043</f>
        <v/>
      </c>
      <c r="I3042">
        <f>data!S3043</f>
        <v>0</v>
      </c>
      <c r="J3042">
        <f>data!T3043</f>
        <v>0</v>
      </c>
    </row>
    <row r="3043" spans="1:10" x14ac:dyDescent="0.25">
      <c r="A3043">
        <v>2007</v>
      </c>
      <c r="B3043" t="s">
        <v>288</v>
      </c>
      <c r="C3043">
        <f>data!J3044</f>
        <v>0</v>
      </c>
      <c r="D3043" t="str">
        <f>data!K3044</f>
        <v/>
      </c>
      <c r="E3043">
        <f>data!L3044</f>
        <v>0</v>
      </c>
      <c r="F3043">
        <f>data!M3044</f>
        <v>0</v>
      </c>
      <c r="G3043">
        <f>data!Q3044</f>
        <v>6047.5</v>
      </c>
      <c r="H3043">
        <f>data!R3044</f>
        <v>72</v>
      </c>
      <c r="I3043">
        <f>data!S3044</f>
        <v>0.1</v>
      </c>
      <c r="J3043">
        <f>data!T3044</f>
        <v>4</v>
      </c>
    </row>
    <row r="3044" spans="1:10" x14ac:dyDescent="0.25">
      <c r="A3044">
        <v>2007</v>
      </c>
      <c r="B3044" t="s">
        <v>289</v>
      </c>
      <c r="C3044">
        <f>data!J3045</f>
        <v>0</v>
      </c>
      <c r="D3044" t="str">
        <f>data!K3045</f>
        <v/>
      </c>
      <c r="E3044">
        <f>data!L3045</f>
        <v>0</v>
      </c>
      <c r="F3044">
        <f>data!M3045</f>
        <v>0</v>
      </c>
      <c r="G3044">
        <f>data!Q3045</f>
        <v>0</v>
      </c>
      <c r="H3044" t="str">
        <f>data!R3045</f>
        <v/>
      </c>
      <c r="I3044">
        <f>data!S3045</f>
        <v>0</v>
      </c>
      <c r="J3044">
        <f>data!T3045</f>
        <v>0</v>
      </c>
    </row>
    <row r="3045" spans="1:10" x14ac:dyDescent="0.25">
      <c r="A3045">
        <v>2007</v>
      </c>
      <c r="B3045" t="s">
        <v>475</v>
      </c>
      <c r="C3045">
        <f>data!J3046</f>
        <v>1427.3</v>
      </c>
      <c r="D3045">
        <f>data!K3046</f>
        <v>16</v>
      </c>
      <c r="E3045">
        <f>data!L3046</f>
        <v>1.8</v>
      </c>
      <c r="F3045">
        <f>data!M3046</f>
        <v>3</v>
      </c>
      <c r="G3045">
        <f>data!Q3046</f>
        <v>471475.5</v>
      </c>
      <c r="H3045" t="str">
        <f>data!R3046</f>
        <v/>
      </c>
      <c r="I3045">
        <f>data!S3046</f>
        <v>5.3999999999999995</v>
      </c>
      <c r="J3045">
        <f>data!T3046</f>
        <v>167</v>
      </c>
    </row>
    <row r="3046" spans="1:10" x14ac:dyDescent="0.25">
      <c r="A3046">
        <v>2007</v>
      </c>
      <c r="B3046" t="s">
        <v>290</v>
      </c>
      <c r="C3046">
        <f>data!J3047</f>
        <v>0</v>
      </c>
      <c r="D3046" t="str">
        <f>data!K3047</f>
        <v/>
      </c>
      <c r="E3046">
        <f>data!L3047</f>
        <v>0</v>
      </c>
      <c r="F3046">
        <f>data!M3047</f>
        <v>0</v>
      </c>
      <c r="G3046">
        <f>data!Q3047</f>
        <v>0</v>
      </c>
      <c r="H3046" t="str">
        <f>data!R3047</f>
        <v/>
      </c>
      <c r="I3046">
        <f>data!S3047</f>
        <v>0</v>
      </c>
      <c r="J3046">
        <f>data!T3047</f>
        <v>0</v>
      </c>
    </row>
    <row r="3047" spans="1:10" x14ac:dyDescent="0.25">
      <c r="A3047">
        <v>2007</v>
      </c>
      <c r="B3047" t="s">
        <v>489</v>
      </c>
      <c r="C3047">
        <f>data!J3048</f>
        <v>287.39999999999998</v>
      </c>
      <c r="D3047">
        <f>data!K3048</f>
        <v>85</v>
      </c>
      <c r="E3047">
        <f>data!L3048</f>
        <v>0.4</v>
      </c>
      <c r="F3047">
        <f>data!M3048</f>
        <v>3</v>
      </c>
      <c r="G3047">
        <f>data!Q3048</f>
        <v>18106.199999999997</v>
      </c>
      <c r="H3047" t="str">
        <f>data!R3048</f>
        <v/>
      </c>
      <c r="I3047">
        <f>data!S3048</f>
        <v>0.30000000000000004</v>
      </c>
      <c r="J3047">
        <f>data!T3048</f>
        <v>14</v>
      </c>
    </row>
    <row r="3048" spans="1:10" x14ac:dyDescent="0.25">
      <c r="A3048">
        <v>2007</v>
      </c>
      <c r="B3048" t="s">
        <v>182</v>
      </c>
      <c r="C3048">
        <f>data!J3049</f>
        <v>0</v>
      </c>
      <c r="D3048" t="str">
        <f>data!K3049</f>
        <v/>
      </c>
      <c r="E3048">
        <f>data!L3049</f>
        <v>0</v>
      </c>
      <c r="F3048">
        <f>data!M3049</f>
        <v>0</v>
      </c>
      <c r="G3048">
        <f>data!Q3049</f>
        <v>16770.599999999999</v>
      </c>
      <c r="H3048">
        <f>data!R3049</f>
        <v>40</v>
      </c>
      <c r="I3048">
        <f>data!S3049</f>
        <v>0.2</v>
      </c>
      <c r="J3048">
        <f>data!T3049</f>
        <v>18</v>
      </c>
    </row>
    <row r="3049" spans="1:10" x14ac:dyDescent="0.25">
      <c r="A3049">
        <v>2007</v>
      </c>
      <c r="B3049" t="s">
        <v>476</v>
      </c>
      <c r="C3049">
        <f>data!J3050</f>
        <v>0</v>
      </c>
      <c r="D3049" t="str">
        <f>data!K3050</f>
        <v/>
      </c>
      <c r="E3049">
        <f>data!L3050</f>
        <v>0</v>
      </c>
      <c r="F3049">
        <f>data!M3050</f>
        <v>0</v>
      </c>
      <c r="G3049">
        <f>data!Q3050</f>
        <v>721312</v>
      </c>
      <c r="H3049">
        <f>data!R3050</f>
        <v>4</v>
      </c>
      <c r="I3049">
        <f>data!S3050</f>
        <v>8.1</v>
      </c>
      <c r="J3049">
        <f>data!T3050</f>
        <v>470</v>
      </c>
    </row>
    <row r="3050" spans="1:10" x14ac:dyDescent="0.25">
      <c r="A3050">
        <v>2007</v>
      </c>
      <c r="B3050" t="s">
        <v>461</v>
      </c>
      <c r="C3050">
        <f>data!J3051</f>
        <v>0</v>
      </c>
      <c r="D3050" t="str">
        <f>data!K3051</f>
        <v/>
      </c>
      <c r="E3050">
        <f>data!L3051</f>
        <v>0</v>
      </c>
      <c r="F3050">
        <f>data!M3051</f>
        <v>0</v>
      </c>
      <c r="G3050">
        <f>data!Q3051</f>
        <v>0</v>
      </c>
      <c r="H3050" t="str">
        <f>data!R3051</f>
        <v/>
      </c>
      <c r="I3050">
        <f>data!S3051</f>
        <v>0</v>
      </c>
      <c r="J3050">
        <f>data!T3051</f>
        <v>0</v>
      </c>
    </row>
    <row r="3051" spans="1:10" x14ac:dyDescent="0.25">
      <c r="A3051">
        <v>2007</v>
      </c>
      <c r="B3051" t="s">
        <v>292</v>
      </c>
      <c r="C3051">
        <f>data!J3052</f>
        <v>0</v>
      </c>
      <c r="D3051" t="str">
        <f>data!K3052</f>
        <v/>
      </c>
      <c r="E3051">
        <f>data!L3052</f>
        <v>0</v>
      </c>
      <c r="F3051">
        <f>data!M3052</f>
        <v>0</v>
      </c>
      <c r="G3051">
        <f>data!Q3052</f>
        <v>0</v>
      </c>
      <c r="H3051" t="str">
        <f>data!R3052</f>
        <v/>
      </c>
      <c r="I3051">
        <f>data!S3052</f>
        <v>0</v>
      </c>
      <c r="J3051">
        <f>data!T3052</f>
        <v>0</v>
      </c>
    </row>
    <row r="3052" spans="1:10" x14ac:dyDescent="0.25">
      <c r="A3052">
        <v>2007</v>
      </c>
      <c r="B3052" t="s">
        <v>33</v>
      </c>
      <c r="C3052">
        <f>data!J3053</f>
        <v>725.3</v>
      </c>
      <c r="D3052">
        <f>data!K3053</f>
        <v>44</v>
      </c>
      <c r="E3052">
        <f>data!L3053</f>
        <v>0.9</v>
      </c>
      <c r="F3052">
        <f>data!M3053</f>
        <v>2</v>
      </c>
      <c r="G3052">
        <f>data!Q3053</f>
        <v>3144.4</v>
      </c>
      <c r="H3052">
        <f>data!R3053</f>
        <v>100</v>
      </c>
      <c r="I3052">
        <f>data!S3053</f>
        <v>0</v>
      </c>
      <c r="J3052">
        <f>data!T3053</f>
        <v>10</v>
      </c>
    </row>
    <row r="3053" spans="1:10" x14ac:dyDescent="0.25">
      <c r="A3053">
        <v>2007</v>
      </c>
      <c r="B3053" t="s">
        <v>150</v>
      </c>
      <c r="C3053">
        <f>data!J3054</f>
        <v>0</v>
      </c>
      <c r="D3053" t="str">
        <f>data!K3054</f>
        <v/>
      </c>
      <c r="E3053">
        <f>data!L3054</f>
        <v>0</v>
      </c>
      <c r="F3053">
        <f>data!M3054</f>
        <v>0</v>
      </c>
      <c r="G3053">
        <f>data!Q3054</f>
        <v>448.8</v>
      </c>
      <c r="H3053">
        <f>data!R3054</f>
        <v>194</v>
      </c>
      <c r="I3053">
        <f>data!S3054</f>
        <v>0</v>
      </c>
      <c r="J3053">
        <f>data!T3054</f>
        <v>2</v>
      </c>
    </row>
    <row r="3054" spans="1:10" x14ac:dyDescent="0.25">
      <c r="A3054">
        <v>2007</v>
      </c>
      <c r="B3054" t="s">
        <v>233</v>
      </c>
      <c r="C3054">
        <f>data!J3055</f>
        <v>485.5</v>
      </c>
      <c r="D3054">
        <f>data!K3055</f>
        <v>63</v>
      </c>
      <c r="E3054">
        <f>data!L3055</f>
        <v>0.6</v>
      </c>
      <c r="F3054">
        <f>data!M3055</f>
        <v>6</v>
      </c>
      <c r="G3054">
        <f>data!Q3055</f>
        <v>1363.7</v>
      </c>
      <c r="H3054">
        <f>data!R3055</f>
        <v>137</v>
      </c>
      <c r="I3054">
        <f>data!S3055</f>
        <v>0</v>
      </c>
      <c r="J3054">
        <f>data!T3055</f>
        <v>20</v>
      </c>
    </row>
    <row r="3055" spans="1:10" x14ac:dyDescent="0.25">
      <c r="A3055">
        <v>2007</v>
      </c>
      <c r="B3055" t="s">
        <v>379</v>
      </c>
      <c r="C3055">
        <f>data!J3056</f>
        <v>0</v>
      </c>
      <c r="D3055" t="str">
        <f>data!K3056</f>
        <v/>
      </c>
      <c r="E3055">
        <f>data!L3056</f>
        <v>0</v>
      </c>
      <c r="F3055">
        <f>data!M3056</f>
        <v>0</v>
      </c>
      <c r="G3055">
        <f>data!Q3056</f>
        <v>3229.3</v>
      </c>
      <c r="H3055">
        <f>data!R3056</f>
        <v>98</v>
      </c>
      <c r="I3055">
        <f>data!S3056</f>
        <v>0</v>
      </c>
      <c r="J3055">
        <f>data!T3056</f>
        <v>6</v>
      </c>
    </row>
    <row r="3056" spans="1:10" x14ac:dyDescent="0.25">
      <c r="A3056">
        <v>2007</v>
      </c>
      <c r="B3056" t="s">
        <v>34</v>
      </c>
      <c r="C3056">
        <f>data!J3057</f>
        <v>976.3</v>
      </c>
      <c r="D3056">
        <f>data!K3057</f>
        <v>35</v>
      </c>
      <c r="E3056">
        <f>data!L3057</f>
        <v>1.2</v>
      </c>
      <c r="F3056">
        <f>data!M3057</f>
        <v>5</v>
      </c>
      <c r="G3056">
        <f>data!Q3057</f>
        <v>3848.7</v>
      </c>
      <c r="H3056">
        <f>data!R3057</f>
        <v>90</v>
      </c>
      <c r="I3056">
        <f>data!S3057</f>
        <v>0</v>
      </c>
      <c r="J3056">
        <f>data!T3057</f>
        <v>43</v>
      </c>
    </row>
    <row r="3057" spans="1:10" x14ac:dyDescent="0.25">
      <c r="A3057">
        <v>2007</v>
      </c>
      <c r="B3057" t="s">
        <v>429</v>
      </c>
      <c r="C3057">
        <f>data!J3058</f>
        <v>0</v>
      </c>
      <c r="D3057" t="str">
        <f>data!K3058</f>
        <v/>
      </c>
      <c r="E3057">
        <f>data!L3058</f>
        <v>0</v>
      </c>
      <c r="F3057">
        <f>data!M3058</f>
        <v>0</v>
      </c>
      <c r="G3057">
        <f>data!Q3058</f>
        <v>0</v>
      </c>
      <c r="H3057" t="str">
        <f>data!R3058</f>
        <v/>
      </c>
      <c r="I3057">
        <f>data!S3058</f>
        <v>0</v>
      </c>
      <c r="J3057">
        <f>data!T3058</f>
        <v>0</v>
      </c>
    </row>
    <row r="3058" spans="1:10" x14ac:dyDescent="0.25">
      <c r="A3058">
        <v>2007</v>
      </c>
      <c r="B3058" t="s">
        <v>35</v>
      </c>
      <c r="C3058">
        <f>data!J3059</f>
        <v>103.1</v>
      </c>
      <c r="D3058">
        <f>data!K3059</f>
        <v>130</v>
      </c>
      <c r="E3058">
        <f>data!L3059</f>
        <v>0.1</v>
      </c>
      <c r="F3058">
        <f>data!M3059</f>
        <v>3</v>
      </c>
      <c r="G3058">
        <f>data!Q3059</f>
        <v>2738</v>
      </c>
      <c r="H3058">
        <f>data!R3059</f>
        <v>109</v>
      </c>
      <c r="I3058">
        <f>data!S3059</f>
        <v>0</v>
      </c>
      <c r="J3058">
        <f>data!T3059</f>
        <v>24</v>
      </c>
    </row>
    <row r="3059" spans="1:10" x14ac:dyDescent="0.25">
      <c r="A3059">
        <v>2007</v>
      </c>
      <c r="B3059" t="s">
        <v>293</v>
      </c>
      <c r="C3059">
        <f>data!J3060</f>
        <v>0</v>
      </c>
      <c r="D3059" t="str">
        <f>data!K3060</f>
        <v/>
      </c>
      <c r="E3059">
        <f>data!L3060</f>
        <v>0</v>
      </c>
      <c r="F3059">
        <f>data!M3060</f>
        <v>0</v>
      </c>
      <c r="G3059">
        <f>data!Q3060</f>
        <v>12691.8</v>
      </c>
      <c r="H3059">
        <f>data!R3060</f>
        <v>48</v>
      </c>
      <c r="I3059">
        <f>data!S3060</f>
        <v>0.1</v>
      </c>
      <c r="J3059">
        <f>data!T3060</f>
        <v>10</v>
      </c>
    </row>
    <row r="3060" spans="1:10" x14ac:dyDescent="0.25">
      <c r="A3060">
        <v>2007</v>
      </c>
      <c r="B3060" t="s">
        <v>294</v>
      </c>
      <c r="C3060">
        <f>data!J3061</f>
        <v>20</v>
      </c>
      <c r="D3060">
        <f>data!K3061</f>
        <v>169</v>
      </c>
      <c r="E3060">
        <f>data!L3061</f>
        <v>0</v>
      </c>
      <c r="F3060">
        <f>data!M3061</f>
        <v>1</v>
      </c>
      <c r="G3060">
        <f>data!Q3061</f>
        <v>439.1</v>
      </c>
      <c r="H3060">
        <f>data!R3061</f>
        <v>195</v>
      </c>
      <c r="I3060">
        <f>data!S3061</f>
        <v>0</v>
      </c>
      <c r="J3060">
        <f>data!T3061</f>
        <v>4</v>
      </c>
    </row>
    <row r="3061" spans="1:10" x14ac:dyDescent="0.25">
      <c r="A3061">
        <v>2007</v>
      </c>
      <c r="B3061" t="s">
        <v>383</v>
      </c>
      <c r="C3061">
        <f>data!J3062</f>
        <v>0</v>
      </c>
      <c r="D3061" t="str">
        <f>data!K3062</f>
        <v/>
      </c>
      <c r="E3061">
        <f>data!L3062</f>
        <v>0</v>
      </c>
      <c r="F3061">
        <f>data!M3062</f>
        <v>0</v>
      </c>
      <c r="G3061">
        <f>data!Q3062</f>
        <v>2839.8</v>
      </c>
      <c r="H3061">
        <f>data!R3062</f>
        <v>106</v>
      </c>
      <c r="I3061">
        <f>data!S3062</f>
        <v>0</v>
      </c>
      <c r="J3061">
        <f>data!T3062</f>
        <v>9</v>
      </c>
    </row>
    <row r="3062" spans="1:10" x14ac:dyDescent="0.25">
      <c r="A3062">
        <v>2007</v>
      </c>
      <c r="B3062" t="s">
        <v>491</v>
      </c>
      <c r="C3062">
        <f>data!J3063</f>
        <v>0</v>
      </c>
      <c r="D3062" t="str">
        <f>data!K3063</f>
        <v/>
      </c>
      <c r="E3062">
        <f>data!L3063</f>
        <v>0</v>
      </c>
      <c r="F3062">
        <f>data!M3063</f>
        <v>0</v>
      </c>
      <c r="G3062">
        <f>data!Q3063</f>
        <v>0</v>
      </c>
      <c r="H3062" t="str">
        <f>data!R3063</f>
        <v/>
      </c>
      <c r="I3062">
        <f>data!S3063</f>
        <v>0</v>
      </c>
      <c r="J3062">
        <f>data!T3063</f>
        <v>0</v>
      </c>
    </row>
    <row r="3063" spans="1:10" x14ac:dyDescent="0.25">
      <c r="A3063">
        <v>2007</v>
      </c>
      <c r="B3063" t="s">
        <v>37</v>
      </c>
      <c r="C3063">
        <f>data!J3064</f>
        <v>1160.5</v>
      </c>
      <c r="D3063">
        <f>data!K3064</f>
        <v>25</v>
      </c>
      <c r="E3063">
        <f>data!L3064</f>
        <v>1.5</v>
      </c>
      <c r="F3063">
        <f>data!M3064</f>
        <v>3</v>
      </c>
      <c r="G3063">
        <f>data!Q3064</f>
        <v>18867.2</v>
      </c>
      <c r="H3063">
        <f>data!R3064</f>
        <v>37</v>
      </c>
      <c r="I3063">
        <f>data!S3064</f>
        <v>0.2</v>
      </c>
      <c r="J3063">
        <f>data!T3064</f>
        <v>50</v>
      </c>
    </row>
    <row r="3064" spans="1:10" x14ac:dyDescent="0.25">
      <c r="A3064">
        <v>2007</v>
      </c>
      <c r="B3064" t="s">
        <v>97</v>
      </c>
      <c r="C3064">
        <f>data!J3065</f>
        <v>0</v>
      </c>
      <c r="D3064" t="str">
        <f>data!K3065</f>
        <v/>
      </c>
      <c r="E3064">
        <f>data!L3065</f>
        <v>0</v>
      </c>
      <c r="F3064">
        <f>data!M3065</f>
        <v>0</v>
      </c>
      <c r="G3064">
        <f>data!Q3065</f>
        <v>486820.9</v>
      </c>
      <c r="H3064">
        <f>data!R3065</f>
        <v>5</v>
      </c>
      <c r="I3064">
        <f>data!S3065</f>
        <v>5.5</v>
      </c>
      <c r="J3064">
        <f>data!T3065</f>
        <v>247</v>
      </c>
    </row>
    <row r="3065" spans="1:10" x14ac:dyDescent="0.25">
      <c r="A3065">
        <v>2007</v>
      </c>
      <c r="B3065" t="s">
        <v>521</v>
      </c>
      <c r="C3065">
        <f>data!J3066</f>
        <v>31.5</v>
      </c>
      <c r="D3065">
        <f>data!K3066</f>
        <v>163</v>
      </c>
      <c r="E3065">
        <f>data!L3066</f>
        <v>0</v>
      </c>
      <c r="F3065">
        <f>data!M3066</f>
        <v>1</v>
      </c>
      <c r="G3065">
        <f>data!Q3066</f>
        <v>0</v>
      </c>
      <c r="H3065" t="str">
        <f>data!R3066</f>
        <v/>
      </c>
      <c r="I3065">
        <f>data!S3066</f>
        <v>0</v>
      </c>
      <c r="J3065">
        <f>data!T3066</f>
        <v>0</v>
      </c>
    </row>
    <row r="3066" spans="1:10" x14ac:dyDescent="0.25">
      <c r="A3066">
        <v>2007</v>
      </c>
      <c r="B3066" t="s">
        <v>298</v>
      </c>
      <c r="C3066">
        <f>data!J3067</f>
        <v>0</v>
      </c>
      <c r="D3066" t="str">
        <f>data!K3067</f>
        <v/>
      </c>
      <c r="E3066">
        <f>data!L3067</f>
        <v>0</v>
      </c>
      <c r="F3066">
        <f>data!M3067</f>
        <v>0</v>
      </c>
      <c r="G3066">
        <f>data!Q3067</f>
        <v>0</v>
      </c>
      <c r="H3066" t="str">
        <f>data!R3067</f>
        <v/>
      </c>
      <c r="I3066">
        <f>data!S3067</f>
        <v>0</v>
      </c>
      <c r="J3066">
        <f>data!T3067</f>
        <v>0</v>
      </c>
    </row>
    <row r="3067" spans="1:10" x14ac:dyDescent="0.25">
      <c r="A3067">
        <v>2007</v>
      </c>
      <c r="B3067" t="s">
        <v>98</v>
      </c>
      <c r="C3067">
        <f>data!J3068</f>
        <v>723.5</v>
      </c>
      <c r="D3067">
        <f>data!K3068</f>
        <v>45</v>
      </c>
      <c r="E3067">
        <f>data!L3068</f>
        <v>0.9</v>
      </c>
      <c r="F3067">
        <f>data!M3068</f>
        <v>5</v>
      </c>
      <c r="G3067">
        <f>data!Q3068</f>
        <v>3699.6</v>
      </c>
      <c r="H3067">
        <f>data!R3068</f>
        <v>93</v>
      </c>
      <c r="I3067">
        <f>data!S3068</f>
        <v>0</v>
      </c>
      <c r="J3067">
        <f>data!T3068</f>
        <v>27</v>
      </c>
    </row>
    <row r="3068" spans="1:10" x14ac:dyDescent="0.25">
      <c r="A3068">
        <v>2007</v>
      </c>
      <c r="B3068" t="s">
        <v>38</v>
      </c>
      <c r="C3068">
        <f>data!J3069</f>
        <v>550.1</v>
      </c>
      <c r="D3068">
        <f>data!K3069</f>
        <v>55</v>
      </c>
      <c r="E3068">
        <f>data!L3069</f>
        <v>0.7</v>
      </c>
      <c r="F3068">
        <f>data!M3069</f>
        <v>3</v>
      </c>
      <c r="G3068">
        <f>data!Q3069</f>
        <v>4846.8999999999996</v>
      </c>
      <c r="H3068">
        <f>data!R3069</f>
        <v>81</v>
      </c>
      <c r="I3068">
        <f>data!S3069</f>
        <v>0.1</v>
      </c>
      <c r="J3068">
        <f>data!T3069</f>
        <v>12</v>
      </c>
    </row>
    <row r="3069" spans="1:10" x14ac:dyDescent="0.25">
      <c r="A3069">
        <v>2007</v>
      </c>
      <c r="B3069" t="s">
        <v>100</v>
      </c>
      <c r="C3069">
        <f>data!J3070</f>
        <v>81.8</v>
      </c>
      <c r="D3069">
        <f>data!K3070</f>
        <v>141</v>
      </c>
      <c r="E3069">
        <f>data!L3070</f>
        <v>0.1</v>
      </c>
      <c r="F3069">
        <f>data!M3070</f>
        <v>2</v>
      </c>
      <c r="G3069">
        <f>data!Q3070</f>
        <v>2495.6999999999998</v>
      </c>
      <c r="H3069">
        <f>data!R3070</f>
        <v>113</v>
      </c>
      <c r="I3069">
        <f>data!S3070</f>
        <v>0</v>
      </c>
      <c r="J3069">
        <f>data!T3070</f>
        <v>11</v>
      </c>
    </row>
    <row r="3070" spans="1:10" x14ac:dyDescent="0.25">
      <c r="A3070">
        <v>2007</v>
      </c>
      <c r="B3070" t="s">
        <v>157</v>
      </c>
      <c r="C3070">
        <f>data!J3071</f>
        <v>247.8</v>
      </c>
      <c r="D3070">
        <f>data!K3071</f>
        <v>92</v>
      </c>
      <c r="E3070">
        <f>data!L3071</f>
        <v>0.3</v>
      </c>
      <c r="F3070">
        <f>data!M3071</f>
        <v>2</v>
      </c>
      <c r="G3070">
        <f>data!Q3071</f>
        <v>1823</v>
      </c>
      <c r="H3070">
        <f>data!R3071</f>
        <v>125</v>
      </c>
      <c r="I3070">
        <f>data!S3071</f>
        <v>0</v>
      </c>
      <c r="J3070">
        <f>data!T3071</f>
        <v>13</v>
      </c>
    </row>
    <row r="3071" spans="1:10" x14ac:dyDescent="0.25">
      <c r="A3071">
        <v>2007</v>
      </c>
      <c r="B3071" t="s">
        <v>506</v>
      </c>
      <c r="C3071">
        <f>data!J3072</f>
        <v>69.5</v>
      </c>
      <c r="D3071">
        <f>data!K3072</f>
        <v>146</v>
      </c>
      <c r="E3071">
        <f>data!L3072</f>
        <v>0.1</v>
      </c>
      <c r="F3071">
        <f>data!M3072</f>
        <v>2</v>
      </c>
      <c r="G3071">
        <f>data!Q3072</f>
        <v>4218</v>
      </c>
      <c r="H3071">
        <f>data!R3072</f>
        <v>86</v>
      </c>
      <c r="I3071">
        <f>data!S3072</f>
        <v>0.1</v>
      </c>
      <c r="J3071">
        <f>data!T3072</f>
        <v>20</v>
      </c>
    </row>
    <row r="3072" spans="1:10" x14ac:dyDescent="0.25">
      <c r="A3072">
        <v>2007</v>
      </c>
      <c r="B3072" t="s">
        <v>300</v>
      </c>
      <c r="C3072">
        <f>data!J3073</f>
        <v>0</v>
      </c>
      <c r="D3072" t="str">
        <f>data!K3073</f>
        <v/>
      </c>
      <c r="E3072">
        <f>data!L3073</f>
        <v>0</v>
      </c>
      <c r="F3072">
        <f>data!M3073</f>
        <v>0</v>
      </c>
      <c r="G3072">
        <f>data!Q3073</f>
        <v>0</v>
      </c>
      <c r="H3072" t="str">
        <f>data!R3073</f>
        <v/>
      </c>
      <c r="I3072">
        <f>data!S3073</f>
        <v>0</v>
      </c>
      <c r="J3072">
        <f>data!T3073</f>
        <v>0</v>
      </c>
    </row>
    <row r="3073" spans="1:10" x14ac:dyDescent="0.25">
      <c r="A3073">
        <v>2007</v>
      </c>
      <c r="B3073" t="s">
        <v>493</v>
      </c>
      <c r="C3073">
        <f>data!J3074</f>
        <v>81.8</v>
      </c>
      <c r="D3073">
        <f>data!K3074</f>
        <v>141</v>
      </c>
      <c r="E3073">
        <f>data!L3074</f>
        <v>0.1</v>
      </c>
      <c r="F3073">
        <f>data!M3074</f>
        <v>2</v>
      </c>
      <c r="G3073">
        <f>data!Q3074</f>
        <v>0</v>
      </c>
      <c r="H3073" t="str">
        <f>data!R3074</f>
        <v/>
      </c>
      <c r="I3073">
        <f>data!S3074</f>
        <v>0</v>
      </c>
      <c r="J3073">
        <f>data!T3074</f>
        <v>0</v>
      </c>
    </row>
    <row r="3074" spans="1:10" x14ac:dyDescent="0.25">
      <c r="A3074">
        <v>2007</v>
      </c>
      <c r="B3074" t="s">
        <v>302</v>
      </c>
      <c r="C3074">
        <f>data!J3075</f>
        <v>0</v>
      </c>
      <c r="D3074" t="str">
        <f>data!K3075</f>
        <v/>
      </c>
      <c r="E3074">
        <f>data!L3075</f>
        <v>0</v>
      </c>
      <c r="F3074">
        <f>data!M3075</f>
        <v>0</v>
      </c>
      <c r="G3074">
        <f>data!Q3075</f>
        <v>0</v>
      </c>
      <c r="H3074" t="str">
        <f>data!R3075</f>
        <v/>
      </c>
      <c r="I3074">
        <f>data!S3075</f>
        <v>0</v>
      </c>
      <c r="J3074">
        <f>data!T3075</f>
        <v>0</v>
      </c>
    </row>
    <row r="3075" spans="1:10" x14ac:dyDescent="0.25">
      <c r="A3075">
        <v>2007</v>
      </c>
      <c r="B3075" t="s">
        <v>40</v>
      </c>
      <c r="C3075">
        <f>data!J3076</f>
        <v>226.6</v>
      </c>
      <c r="D3075">
        <f>data!K3076</f>
        <v>93</v>
      </c>
      <c r="E3075">
        <f>data!L3076</f>
        <v>0.3</v>
      </c>
      <c r="F3075">
        <f>data!M3076</f>
        <v>3</v>
      </c>
      <c r="G3075">
        <f>data!Q3076</f>
        <v>2391.4</v>
      </c>
      <c r="H3075">
        <f>data!R3076</f>
        <v>115</v>
      </c>
      <c r="I3075">
        <f>data!S3076</f>
        <v>0</v>
      </c>
      <c r="J3075">
        <f>data!T3076</f>
        <v>14</v>
      </c>
    </row>
    <row r="3076" spans="1:10" x14ac:dyDescent="0.25">
      <c r="A3076">
        <v>2007</v>
      </c>
      <c r="B3076" t="s">
        <v>303</v>
      </c>
      <c r="C3076">
        <f>data!J3077</f>
        <v>0</v>
      </c>
      <c r="D3076" t="str">
        <f>data!K3077</f>
        <v/>
      </c>
      <c r="E3076">
        <f>data!L3077</f>
        <v>0</v>
      </c>
      <c r="F3076">
        <f>data!M3077</f>
        <v>0</v>
      </c>
      <c r="G3076">
        <f>data!Q3077</f>
        <v>0</v>
      </c>
      <c r="H3076" t="str">
        <f>data!R3077</f>
        <v/>
      </c>
      <c r="I3076">
        <f>data!S3077</f>
        <v>0</v>
      </c>
      <c r="J3076">
        <f>data!T3077</f>
        <v>0</v>
      </c>
    </row>
    <row r="3077" spans="1:10" x14ac:dyDescent="0.25">
      <c r="A3077">
        <v>2007</v>
      </c>
      <c r="B3077" t="s">
        <v>462</v>
      </c>
      <c r="C3077">
        <f>data!J3078</f>
        <v>0</v>
      </c>
      <c r="D3077" t="str">
        <f>data!K3078</f>
        <v/>
      </c>
      <c r="E3077">
        <f>data!L3078</f>
        <v>0</v>
      </c>
      <c r="F3077">
        <f>data!M3078</f>
        <v>0</v>
      </c>
      <c r="G3077">
        <f>data!Q3078</f>
        <v>0</v>
      </c>
      <c r="H3077" t="str">
        <f>data!R3078</f>
        <v/>
      </c>
      <c r="I3077">
        <f>data!S3078</f>
        <v>0</v>
      </c>
      <c r="J3077">
        <f>data!T3078</f>
        <v>0</v>
      </c>
    </row>
    <row r="3078" spans="1:10" x14ac:dyDescent="0.25">
      <c r="A3078">
        <v>2007</v>
      </c>
      <c r="B3078" t="s">
        <v>41</v>
      </c>
      <c r="C3078">
        <f>data!J3079</f>
        <v>223.6</v>
      </c>
      <c r="D3078" t="str">
        <f>data!K3079</f>
        <v/>
      </c>
      <c r="E3078">
        <f>data!L3079</f>
        <v>0.30000000000000004</v>
      </c>
      <c r="F3078">
        <f>data!M3079</f>
        <v>2</v>
      </c>
      <c r="G3078">
        <f>data!Q3079</f>
        <v>783.6</v>
      </c>
      <c r="H3078">
        <f>data!R3079</f>
        <v>157</v>
      </c>
      <c r="I3078">
        <f>data!S3079</f>
        <v>0</v>
      </c>
      <c r="J3078">
        <f>data!T3079</f>
        <v>7</v>
      </c>
    </row>
    <row r="3079" spans="1:10" x14ac:dyDescent="0.25">
      <c r="A3079">
        <v>2007</v>
      </c>
      <c r="B3079" t="s">
        <v>244</v>
      </c>
      <c r="C3079">
        <f>data!J3080</f>
        <v>0</v>
      </c>
      <c r="D3079" t="str">
        <f>data!K3080</f>
        <v/>
      </c>
      <c r="E3079">
        <f>data!L3080</f>
        <v>0</v>
      </c>
      <c r="F3079">
        <f>data!M3080</f>
        <v>0</v>
      </c>
      <c r="G3079">
        <f>data!Q3080</f>
        <v>0</v>
      </c>
      <c r="H3079" t="str">
        <f>data!R3080</f>
        <v/>
      </c>
      <c r="I3079">
        <f>data!S3080</f>
        <v>0</v>
      </c>
      <c r="J3079">
        <f>data!T3080</f>
        <v>0</v>
      </c>
    </row>
    <row r="3080" spans="1:10" x14ac:dyDescent="0.25">
      <c r="A3080">
        <v>2007</v>
      </c>
      <c r="B3080" t="s">
        <v>103</v>
      </c>
      <c r="C3080">
        <f>data!J3081</f>
        <v>1191.9000000000001</v>
      </c>
      <c r="D3080">
        <f>data!K3081</f>
        <v>22</v>
      </c>
      <c r="E3080">
        <f>data!L3081</f>
        <v>1.5</v>
      </c>
      <c r="F3080">
        <f>data!M3081</f>
        <v>4</v>
      </c>
      <c r="G3080">
        <f>data!Q3081</f>
        <v>12860.6</v>
      </c>
      <c r="H3080">
        <f>data!R3081</f>
        <v>47</v>
      </c>
      <c r="I3080">
        <f>data!S3081</f>
        <v>0.2</v>
      </c>
      <c r="J3080">
        <f>data!T3081</f>
        <v>37</v>
      </c>
    </row>
    <row r="3081" spans="1:10" x14ac:dyDescent="0.25">
      <c r="A3081">
        <v>2007</v>
      </c>
      <c r="B3081" t="s">
        <v>305</v>
      </c>
      <c r="C3081">
        <f>data!J3082</f>
        <v>0</v>
      </c>
      <c r="D3081" t="str">
        <f>data!K3082</f>
        <v/>
      </c>
      <c r="E3081">
        <f>data!L3082</f>
        <v>0</v>
      </c>
      <c r="F3081">
        <f>data!M3082</f>
        <v>0</v>
      </c>
      <c r="G3081">
        <f>data!Q3082</f>
        <v>0</v>
      </c>
      <c r="H3081" t="str">
        <f>data!R3082</f>
        <v/>
      </c>
      <c r="I3081">
        <f>data!S3082</f>
        <v>0</v>
      </c>
      <c r="J3081">
        <f>data!T3082</f>
        <v>0</v>
      </c>
    </row>
    <row r="3082" spans="1:10" x14ac:dyDescent="0.25">
      <c r="A3082">
        <v>2007</v>
      </c>
      <c r="B3082" t="s">
        <v>478</v>
      </c>
      <c r="C3082">
        <f>data!J3083</f>
        <v>110.5</v>
      </c>
      <c r="D3082">
        <f>data!K3083</f>
        <v>125</v>
      </c>
      <c r="E3082">
        <f>data!L3083</f>
        <v>0.1</v>
      </c>
      <c r="F3082">
        <f>data!M3083</f>
        <v>1</v>
      </c>
      <c r="G3082">
        <f>data!Q3083</f>
        <v>685.1</v>
      </c>
      <c r="H3082">
        <f>data!R3083</f>
        <v>165</v>
      </c>
      <c r="I3082">
        <f>data!S3083</f>
        <v>0</v>
      </c>
      <c r="J3082">
        <f>data!T3083</f>
        <v>4</v>
      </c>
    </row>
    <row r="3083" spans="1:10" x14ac:dyDescent="0.25">
      <c r="A3083">
        <v>2007</v>
      </c>
      <c r="B3083" t="s">
        <v>241</v>
      </c>
      <c r="C3083">
        <f>data!J3084</f>
        <v>1149.5</v>
      </c>
      <c r="D3083">
        <f>data!K3084</f>
        <v>26</v>
      </c>
      <c r="E3083">
        <f>data!L3084</f>
        <v>1.4</v>
      </c>
      <c r="F3083">
        <f>data!M3084</f>
        <v>4</v>
      </c>
      <c r="G3083">
        <f>data!Q3084</f>
        <v>1866.7</v>
      </c>
      <c r="H3083">
        <f>data!R3084</f>
        <v>124</v>
      </c>
      <c r="I3083">
        <f>data!S3084</f>
        <v>0</v>
      </c>
      <c r="J3083">
        <f>data!T3084</f>
        <v>11</v>
      </c>
    </row>
    <row r="3084" spans="1:10" x14ac:dyDescent="0.25">
      <c r="A3084">
        <v>2007</v>
      </c>
      <c r="B3084" t="s">
        <v>307</v>
      </c>
      <c r="C3084">
        <f>data!J3085</f>
        <v>0</v>
      </c>
      <c r="D3084" t="str">
        <f>data!K3085</f>
        <v/>
      </c>
      <c r="E3084">
        <f>data!L3085</f>
        <v>0</v>
      </c>
      <c r="F3084">
        <f>data!M3085</f>
        <v>0</v>
      </c>
      <c r="G3084">
        <f>data!Q3085</f>
        <v>0</v>
      </c>
      <c r="H3084" t="str">
        <f>data!R3085</f>
        <v/>
      </c>
      <c r="I3084">
        <f>data!S3085</f>
        <v>0</v>
      </c>
      <c r="J3084">
        <f>data!T3085</f>
        <v>0</v>
      </c>
    </row>
    <row r="3085" spans="1:10" x14ac:dyDescent="0.25">
      <c r="A3085">
        <v>2007</v>
      </c>
      <c r="B3085" t="s">
        <v>105</v>
      </c>
      <c r="C3085">
        <f>data!J3086</f>
        <v>0</v>
      </c>
      <c r="D3085" t="str">
        <f>data!K3086</f>
        <v/>
      </c>
      <c r="E3085">
        <f>data!L3086</f>
        <v>0</v>
      </c>
      <c r="F3085">
        <f>data!M3086</f>
        <v>0</v>
      </c>
      <c r="G3085">
        <f>data!Q3086</f>
        <v>419.3</v>
      </c>
      <c r="H3085">
        <f>data!R3086</f>
        <v>200</v>
      </c>
      <c r="I3085">
        <f>data!S3086</f>
        <v>0</v>
      </c>
      <c r="J3085">
        <f>data!T3086</f>
        <v>2</v>
      </c>
    </row>
    <row r="3086" spans="1:10" x14ac:dyDescent="0.25">
      <c r="A3086">
        <v>2007</v>
      </c>
      <c r="B3086" t="s">
        <v>44</v>
      </c>
      <c r="C3086">
        <f>data!J3087</f>
        <v>1335.4</v>
      </c>
      <c r="D3086" t="str">
        <f>data!K3087</f>
        <v/>
      </c>
      <c r="E3086">
        <f>data!L3087</f>
        <v>1.7</v>
      </c>
      <c r="F3086">
        <f>data!M3087</f>
        <v>6</v>
      </c>
      <c r="G3086">
        <f>data!Q3087</f>
        <v>106688.5</v>
      </c>
      <c r="H3086" t="str">
        <f>data!R3087</f>
        <v/>
      </c>
      <c r="I3086">
        <f>data!S3087</f>
        <v>1.2</v>
      </c>
      <c r="J3086">
        <f>data!T3087</f>
        <v>52</v>
      </c>
    </row>
    <row r="3087" spans="1:10" x14ac:dyDescent="0.25">
      <c r="A3087">
        <v>2007</v>
      </c>
      <c r="B3087" t="s">
        <v>188</v>
      </c>
      <c r="C3087">
        <f>data!J3088</f>
        <v>40.299999999999997</v>
      </c>
      <c r="D3087">
        <f>data!K3088</f>
        <v>157</v>
      </c>
      <c r="E3087">
        <f>data!L3088</f>
        <v>0.1</v>
      </c>
      <c r="F3087">
        <f>data!M3088</f>
        <v>1</v>
      </c>
      <c r="G3087">
        <f>data!Q3088</f>
        <v>0</v>
      </c>
      <c r="H3087" t="str">
        <f>data!R3088</f>
        <v/>
      </c>
      <c r="I3087">
        <f>data!S3088</f>
        <v>0</v>
      </c>
      <c r="J3087">
        <f>data!T3088</f>
        <v>0</v>
      </c>
    </row>
    <row r="3088" spans="1:10" x14ac:dyDescent="0.25">
      <c r="A3088">
        <v>2007</v>
      </c>
      <c r="B3088" t="s">
        <v>242</v>
      </c>
      <c r="C3088">
        <f>data!J3089</f>
        <v>0</v>
      </c>
      <c r="D3088" t="str">
        <f>data!K3089</f>
        <v/>
      </c>
      <c r="E3088">
        <f>data!L3089</f>
        <v>0</v>
      </c>
      <c r="F3088">
        <f>data!M3089</f>
        <v>0</v>
      </c>
      <c r="G3088">
        <f>data!Q3089</f>
        <v>0</v>
      </c>
      <c r="H3088" t="str">
        <f>data!R3089</f>
        <v/>
      </c>
      <c r="I3088">
        <f>data!S3089</f>
        <v>0</v>
      </c>
      <c r="J3088">
        <f>data!T3089</f>
        <v>0</v>
      </c>
    </row>
    <row r="3089" spans="1:10" x14ac:dyDescent="0.25">
      <c r="A3089">
        <v>2007</v>
      </c>
      <c r="B3089" t="s">
        <v>507</v>
      </c>
      <c r="C3089">
        <f>data!J3090</f>
        <v>694.2</v>
      </c>
      <c r="D3089">
        <f>data!K3090</f>
        <v>47</v>
      </c>
      <c r="E3089">
        <f>data!L3090</f>
        <v>0.9</v>
      </c>
      <c r="F3089">
        <f>data!M3090</f>
        <v>3</v>
      </c>
      <c r="G3089">
        <f>data!Q3090</f>
        <v>1105723.2</v>
      </c>
      <c r="H3089" t="str">
        <f>data!R3090</f>
        <v/>
      </c>
      <c r="I3089">
        <f>data!S3090</f>
        <v>12.5</v>
      </c>
      <c r="J3089">
        <f>data!T3090</f>
        <v>1283</v>
      </c>
    </row>
    <row r="3090" spans="1:10" x14ac:dyDescent="0.25">
      <c r="A3090">
        <v>2007</v>
      </c>
      <c r="B3090" t="s">
        <v>46</v>
      </c>
      <c r="C3090">
        <f>data!J3091</f>
        <v>3967.1</v>
      </c>
      <c r="D3090">
        <f>data!K3091</f>
        <v>4</v>
      </c>
      <c r="E3090">
        <f>data!L3091</f>
        <v>5</v>
      </c>
      <c r="F3090">
        <f>data!M3091</f>
        <v>6</v>
      </c>
      <c r="G3090">
        <f>data!Q3091</f>
        <v>139078.5</v>
      </c>
      <c r="H3090">
        <f>data!R3091</f>
        <v>12</v>
      </c>
      <c r="I3090">
        <f>data!S3091</f>
        <v>1.6</v>
      </c>
      <c r="J3090">
        <f>data!T3091</f>
        <v>92</v>
      </c>
    </row>
    <row r="3091" spans="1:10" x14ac:dyDescent="0.25">
      <c r="A3091">
        <v>2007</v>
      </c>
      <c r="B3091" t="s">
        <v>47</v>
      </c>
      <c r="C3091">
        <f>data!J3092</f>
        <v>7113.7</v>
      </c>
      <c r="D3091">
        <f>data!K3092</f>
        <v>1</v>
      </c>
      <c r="E3091">
        <f>data!L3092</f>
        <v>8.9</v>
      </c>
      <c r="F3091">
        <f>data!M3092</f>
        <v>21</v>
      </c>
      <c r="G3091">
        <f>data!Q3092</f>
        <v>214573.2</v>
      </c>
      <c r="H3091" t="str">
        <f>data!R3092</f>
        <v/>
      </c>
      <c r="I3091">
        <f>data!S3092</f>
        <v>2.4</v>
      </c>
      <c r="J3091">
        <f>data!T3092</f>
        <v>136</v>
      </c>
    </row>
    <row r="3092" spans="1:10" x14ac:dyDescent="0.25">
      <c r="A3092">
        <v>2007</v>
      </c>
      <c r="B3092" t="s">
        <v>308</v>
      </c>
      <c r="C3092">
        <f>data!J3093</f>
        <v>29</v>
      </c>
      <c r="D3092">
        <f>data!K3093</f>
        <v>164</v>
      </c>
      <c r="E3092">
        <f>data!L3093</f>
        <v>0</v>
      </c>
      <c r="F3092">
        <f>data!M3093</f>
        <v>1</v>
      </c>
      <c r="G3092">
        <f>data!Q3093</f>
        <v>2513.3000000000002</v>
      </c>
      <c r="H3092">
        <f>data!R3093</f>
        <v>112</v>
      </c>
      <c r="I3092">
        <f>data!S3093</f>
        <v>0</v>
      </c>
      <c r="J3092">
        <f>data!T3093</f>
        <v>8</v>
      </c>
    </row>
    <row r="3093" spans="1:10" x14ac:dyDescent="0.25">
      <c r="A3093">
        <v>2007</v>
      </c>
      <c r="B3093" t="s">
        <v>211</v>
      </c>
      <c r="C3093">
        <f>data!J3094</f>
        <v>178</v>
      </c>
      <c r="D3093">
        <f>data!K3094</f>
        <v>102</v>
      </c>
      <c r="E3093">
        <f>data!L3094</f>
        <v>0.2</v>
      </c>
      <c r="F3093">
        <f>data!M3094</f>
        <v>2</v>
      </c>
      <c r="G3093">
        <f>data!Q3094</f>
        <v>598.70000000000005</v>
      </c>
      <c r="H3093">
        <f>data!R3094</f>
        <v>177</v>
      </c>
      <c r="I3093">
        <f>data!S3094</f>
        <v>0</v>
      </c>
      <c r="J3093">
        <f>data!T3094</f>
        <v>7</v>
      </c>
    </row>
    <row r="3094" spans="1:10" x14ac:dyDescent="0.25">
      <c r="A3094">
        <v>2007</v>
      </c>
      <c r="B3094" t="s">
        <v>48</v>
      </c>
      <c r="C3094">
        <f>data!J3095</f>
        <v>56</v>
      </c>
      <c r="D3094">
        <f>data!K3095</f>
        <v>150</v>
      </c>
      <c r="E3094">
        <f>data!L3095</f>
        <v>0.1</v>
      </c>
      <c r="F3094">
        <f>data!M3095</f>
        <v>1</v>
      </c>
      <c r="G3094">
        <f>data!Q3095</f>
        <v>21001.200000000001</v>
      </c>
      <c r="H3094">
        <f>data!R3095</f>
        <v>35</v>
      </c>
      <c r="I3094">
        <f>data!S3095</f>
        <v>0.2</v>
      </c>
      <c r="J3094">
        <f>data!T3095</f>
        <v>20</v>
      </c>
    </row>
    <row r="3095" spans="1:10" x14ac:dyDescent="0.25">
      <c r="A3095">
        <v>2007</v>
      </c>
      <c r="B3095" t="s">
        <v>163</v>
      </c>
      <c r="C3095">
        <f>data!J3096</f>
        <v>0</v>
      </c>
      <c r="D3095" t="str">
        <f>data!K3096</f>
        <v/>
      </c>
      <c r="E3095">
        <f>data!L3096</f>
        <v>0</v>
      </c>
      <c r="F3095">
        <f>data!M3096</f>
        <v>0</v>
      </c>
      <c r="G3095">
        <f>data!Q3096</f>
        <v>0</v>
      </c>
      <c r="H3095" t="str">
        <f>data!R3096</f>
        <v/>
      </c>
      <c r="I3095">
        <f>data!S3096</f>
        <v>0</v>
      </c>
      <c r="J3095">
        <f>data!T3096</f>
        <v>0</v>
      </c>
    </row>
    <row r="3096" spans="1:10" x14ac:dyDescent="0.25">
      <c r="A3096">
        <v>2007</v>
      </c>
      <c r="B3096" t="s">
        <v>495</v>
      </c>
      <c r="C3096">
        <f>data!J3097</f>
        <v>0</v>
      </c>
      <c r="D3096" t="str">
        <f>data!K3097</f>
        <v/>
      </c>
      <c r="E3096">
        <f>data!L3097</f>
        <v>0</v>
      </c>
      <c r="F3096">
        <f>data!M3097</f>
        <v>0</v>
      </c>
      <c r="G3096">
        <f>data!Q3097</f>
        <v>6654</v>
      </c>
      <c r="H3096">
        <f>data!R3097</f>
        <v>64</v>
      </c>
      <c r="I3096">
        <f>data!S3097</f>
        <v>0.1</v>
      </c>
      <c r="J3096">
        <f>data!T3097</f>
        <v>6</v>
      </c>
    </row>
    <row r="3097" spans="1:10" x14ac:dyDescent="0.25">
      <c r="A3097">
        <v>2007</v>
      </c>
      <c r="B3097" t="s">
        <v>463</v>
      </c>
      <c r="C3097">
        <f>data!J3098</f>
        <v>0</v>
      </c>
      <c r="D3097" t="str">
        <f>data!K3098</f>
        <v/>
      </c>
      <c r="E3097">
        <f>data!L3098</f>
        <v>0</v>
      </c>
      <c r="F3097">
        <f>data!M3098</f>
        <v>0</v>
      </c>
      <c r="G3097">
        <f>data!Q3098</f>
        <v>0</v>
      </c>
      <c r="H3097" t="str">
        <f>data!R3098</f>
        <v/>
      </c>
      <c r="I3097">
        <f>data!S3098</f>
        <v>0</v>
      </c>
      <c r="J3097">
        <f>data!T3098</f>
        <v>0</v>
      </c>
    </row>
    <row r="3098" spans="1:10" x14ac:dyDescent="0.25">
      <c r="A3098">
        <v>2007</v>
      </c>
      <c r="B3098" t="s">
        <v>310</v>
      </c>
      <c r="C3098">
        <f>data!J3099</f>
        <v>482.7</v>
      </c>
      <c r="D3098">
        <f>data!K3099</f>
        <v>64</v>
      </c>
      <c r="E3098">
        <f>data!L3099</f>
        <v>0.6</v>
      </c>
      <c r="F3098">
        <f>data!M3099</f>
        <v>1</v>
      </c>
      <c r="G3098">
        <f>data!Q3099</f>
        <v>1430</v>
      </c>
      <c r="H3098">
        <f>data!R3099</f>
        <v>135</v>
      </c>
      <c r="I3098">
        <f>data!S3099</f>
        <v>0</v>
      </c>
      <c r="J3098">
        <f>data!T3099</f>
        <v>7</v>
      </c>
    </row>
    <row r="3099" spans="1:10" x14ac:dyDescent="0.25">
      <c r="A3099">
        <v>2007</v>
      </c>
      <c r="B3099" t="s">
        <v>49</v>
      </c>
      <c r="C3099">
        <f>data!J3100</f>
        <v>501.2</v>
      </c>
      <c r="D3099">
        <f>data!K3100</f>
        <v>62</v>
      </c>
      <c r="E3099">
        <f>data!L3100</f>
        <v>0.6</v>
      </c>
      <c r="F3099">
        <f>data!M3100</f>
        <v>2</v>
      </c>
      <c r="G3099">
        <f>data!Q3100</f>
        <v>36874.800000000003</v>
      </c>
      <c r="H3099">
        <f>data!R3100</f>
        <v>24</v>
      </c>
      <c r="I3099">
        <f>data!S3100</f>
        <v>0.4</v>
      </c>
      <c r="J3099">
        <f>data!T3100</f>
        <v>16</v>
      </c>
    </row>
    <row r="3100" spans="1:10" x14ac:dyDescent="0.25">
      <c r="A3100">
        <v>2007</v>
      </c>
      <c r="B3100" t="s">
        <v>50</v>
      </c>
      <c r="C3100">
        <f>data!J3101</f>
        <v>992.9</v>
      </c>
      <c r="D3100">
        <f>data!K3101</f>
        <v>34</v>
      </c>
      <c r="E3100">
        <f>data!L3101</f>
        <v>1.2</v>
      </c>
      <c r="F3100">
        <f>data!M3101</f>
        <v>3</v>
      </c>
      <c r="G3100">
        <f>data!Q3101</f>
        <v>75318.2</v>
      </c>
      <c r="H3100">
        <f>data!R3101</f>
        <v>18</v>
      </c>
      <c r="I3100">
        <f>data!S3101</f>
        <v>0.9</v>
      </c>
      <c r="J3100">
        <f>data!T3101</f>
        <v>67</v>
      </c>
    </row>
    <row r="3101" spans="1:10" x14ac:dyDescent="0.25">
      <c r="A3101">
        <v>2007</v>
      </c>
      <c r="B3101" t="s">
        <v>165</v>
      </c>
      <c r="C3101">
        <f>data!J3102</f>
        <v>835.3</v>
      </c>
      <c r="D3101">
        <f>data!K3102</f>
        <v>39</v>
      </c>
      <c r="E3101">
        <f>data!L3102</f>
        <v>1.1000000000000001</v>
      </c>
      <c r="F3101">
        <f>data!M3102</f>
        <v>5</v>
      </c>
      <c r="G3101">
        <f>data!Q3102</f>
        <v>6239.1</v>
      </c>
      <c r="H3101">
        <f>data!R3102</f>
        <v>71</v>
      </c>
      <c r="I3101">
        <f>data!S3102</f>
        <v>0.1</v>
      </c>
      <c r="J3101">
        <f>data!T3102</f>
        <v>23</v>
      </c>
    </row>
    <row r="3102" spans="1:10" x14ac:dyDescent="0.25">
      <c r="A3102">
        <v>2007</v>
      </c>
      <c r="B3102" t="s">
        <v>314</v>
      </c>
      <c r="C3102">
        <f>data!J3103</f>
        <v>0</v>
      </c>
      <c r="D3102" t="str">
        <f>data!K3103</f>
        <v/>
      </c>
      <c r="E3102">
        <f>data!L3103</f>
        <v>0</v>
      </c>
      <c r="F3102">
        <f>data!M3103</f>
        <v>0</v>
      </c>
      <c r="G3102">
        <f>data!Q3103</f>
        <v>729093.8</v>
      </c>
      <c r="H3102">
        <f>data!R3103</f>
        <v>3</v>
      </c>
      <c r="I3102">
        <f>data!S3103</f>
        <v>8.1999999999999993</v>
      </c>
      <c r="J3102">
        <f>data!T3103</f>
        <v>515</v>
      </c>
    </row>
    <row r="3103" spans="1:10" x14ac:dyDescent="0.25">
      <c r="A3103">
        <v>2007</v>
      </c>
      <c r="B3103" t="s">
        <v>315</v>
      </c>
      <c r="C3103">
        <f>data!J3104</f>
        <v>0</v>
      </c>
      <c r="D3103" t="str">
        <f>data!K3104</f>
        <v/>
      </c>
      <c r="E3103">
        <f>data!L3104</f>
        <v>0</v>
      </c>
      <c r="F3103">
        <f>data!M3104</f>
        <v>0</v>
      </c>
      <c r="G3103">
        <f>data!Q3104</f>
        <v>12129.3</v>
      </c>
      <c r="H3103">
        <f>data!R3104</f>
        <v>50</v>
      </c>
      <c r="I3103">
        <f>data!S3104</f>
        <v>0.1</v>
      </c>
      <c r="J3103">
        <f>data!T3104</f>
        <v>14</v>
      </c>
    </row>
    <row r="3104" spans="1:10" x14ac:dyDescent="0.25">
      <c r="A3104">
        <v>2007</v>
      </c>
      <c r="B3104" t="s">
        <v>316</v>
      </c>
      <c r="C3104">
        <f>data!J3105</f>
        <v>320.5</v>
      </c>
      <c r="D3104">
        <f>data!K3105</f>
        <v>78</v>
      </c>
      <c r="E3104">
        <f>data!L3105</f>
        <v>0.4</v>
      </c>
      <c r="F3104">
        <f>data!M3105</f>
        <v>3</v>
      </c>
      <c r="G3104">
        <f>data!Q3105</f>
        <v>2617.9</v>
      </c>
      <c r="H3104">
        <f>data!R3105</f>
        <v>110</v>
      </c>
      <c r="I3104">
        <f>data!S3105</f>
        <v>0</v>
      </c>
      <c r="J3104">
        <f>data!T3105</f>
        <v>19</v>
      </c>
    </row>
    <row r="3105" spans="1:10" x14ac:dyDescent="0.25">
      <c r="A3105">
        <v>2007</v>
      </c>
      <c r="B3105" t="s">
        <v>317</v>
      </c>
      <c r="C3105">
        <f>data!J3106</f>
        <v>0</v>
      </c>
      <c r="D3105" t="str">
        <f>data!K3106</f>
        <v/>
      </c>
      <c r="E3105">
        <f>data!L3106</f>
        <v>0</v>
      </c>
      <c r="F3105">
        <f>data!M3106</f>
        <v>0</v>
      </c>
      <c r="G3105">
        <f>data!Q3106</f>
        <v>0</v>
      </c>
      <c r="H3105" t="str">
        <f>data!R3106</f>
        <v/>
      </c>
      <c r="I3105">
        <f>data!S3106</f>
        <v>0</v>
      </c>
      <c r="J3105">
        <f>data!T3106</f>
        <v>0</v>
      </c>
    </row>
    <row r="3106" spans="1:10" x14ac:dyDescent="0.25">
      <c r="A3106">
        <v>2007</v>
      </c>
      <c r="B3106" t="s">
        <v>223</v>
      </c>
      <c r="C3106">
        <f>data!J3107</f>
        <v>0</v>
      </c>
      <c r="D3106" t="str">
        <f>data!K3107</f>
        <v/>
      </c>
      <c r="E3106">
        <f>data!L3107</f>
        <v>0</v>
      </c>
      <c r="F3106">
        <f>data!M3107</f>
        <v>0</v>
      </c>
      <c r="G3106">
        <f>data!Q3107</f>
        <v>5235.8999999999996</v>
      </c>
      <c r="H3106">
        <f>data!R3107</f>
        <v>78</v>
      </c>
      <c r="I3106">
        <f>data!S3107</f>
        <v>0.1</v>
      </c>
      <c r="J3106">
        <f>data!T3107</f>
        <v>4</v>
      </c>
    </row>
    <row r="3107" spans="1:10" x14ac:dyDescent="0.25">
      <c r="A3107">
        <v>2007</v>
      </c>
      <c r="B3107" t="s">
        <v>446</v>
      </c>
      <c r="C3107">
        <f>data!J3108</f>
        <v>0</v>
      </c>
      <c r="D3107" t="str">
        <f>data!K3108</f>
        <v/>
      </c>
      <c r="E3107">
        <f>data!L3108</f>
        <v>0</v>
      </c>
      <c r="F3107">
        <f>data!M3108</f>
        <v>0</v>
      </c>
      <c r="G3107">
        <f>data!Q3108</f>
        <v>0</v>
      </c>
      <c r="H3107" t="str">
        <f>data!R3108</f>
        <v/>
      </c>
      <c r="I3107">
        <f>data!S3108</f>
        <v>0</v>
      </c>
      <c r="J3107">
        <f>data!T3108</f>
        <v>0</v>
      </c>
    </row>
    <row r="3108" spans="1:10" x14ac:dyDescent="0.25">
      <c r="A3108">
        <v>2007</v>
      </c>
      <c r="B3108" t="s">
        <v>318</v>
      </c>
      <c r="C3108">
        <f>data!J3109</f>
        <v>0</v>
      </c>
      <c r="D3108" t="str">
        <f>data!K3109</f>
        <v/>
      </c>
      <c r="E3108">
        <f>data!L3109</f>
        <v>0</v>
      </c>
      <c r="F3108">
        <f>data!M3109</f>
        <v>0</v>
      </c>
      <c r="G3108">
        <f>data!Q3109</f>
        <v>4095.3</v>
      </c>
      <c r="H3108">
        <f>data!R3109</f>
        <v>88</v>
      </c>
      <c r="I3108">
        <f>data!S3109</f>
        <v>0.1</v>
      </c>
      <c r="J3108">
        <f>data!T3109</f>
        <v>31</v>
      </c>
    </row>
    <row r="3109" spans="1:10" x14ac:dyDescent="0.25">
      <c r="A3109">
        <v>2007</v>
      </c>
      <c r="B3109" t="s">
        <v>319</v>
      </c>
      <c r="C3109">
        <f>data!J3110</f>
        <v>1020</v>
      </c>
      <c r="D3109">
        <f>data!K3110</f>
        <v>31</v>
      </c>
      <c r="E3109">
        <f>data!L3110</f>
        <v>1.3</v>
      </c>
      <c r="F3109">
        <f>data!M3110</f>
        <v>1</v>
      </c>
      <c r="G3109">
        <f>data!Q3110</f>
        <v>1338.7</v>
      </c>
      <c r="H3109">
        <f>data!R3110</f>
        <v>139</v>
      </c>
      <c r="I3109">
        <f>data!S3110</f>
        <v>0</v>
      </c>
      <c r="J3109">
        <f>data!T3110</f>
        <v>6</v>
      </c>
    </row>
    <row r="3110" spans="1:10" x14ac:dyDescent="0.25">
      <c r="A3110">
        <v>2007</v>
      </c>
      <c r="B3110" t="s">
        <v>225</v>
      </c>
      <c r="C3110">
        <f>data!J3111</f>
        <v>1926.5</v>
      </c>
      <c r="D3110">
        <f>data!K3111</f>
        <v>10</v>
      </c>
      <c r="E3110">
        <f>data!L3111</f>
        <v>2.4</v>
      </c>
      <c r="F3110">
        <f>data!M3111</f>
        <v>3</v>
      </c>
      <c r="G3110">
        <f>data!Q3111</f>
        <v>14566.1</v>
      </c>
      <c r="H3110">
        <f>data!R3111</f>
        <v>43</v>
      </c>
      <c r="I3110">
        <f>data!S3111</f>
        <v>0.2</v>
      </c>
      <c r="J3110">
        <f>data!T3111</f>
        <v>62</v>
      </c>
    </row>
    <row r="3111" spans="1:10" x14ac:dyDescent="0.25">
      <c r="A3111">
        <v>2007</v>
      </c>
      <c r="B3111" t="s">
        <v>51</v>
      </c>
      <c r="C3111">
        <f>data!J3112</f>
        <v>4671.6000000000004</v>
      </c>
      <c r="D3111">
        <f>data!K3112</f>
        <v>3</v>
      </c>
      <c r="E3111">
        <f>data!L3112</f>
        <v>5.9</v>
      </c>
      <c r="F3111">
        <f>data!M3112</f>
        <v>17</v>
      </c>
      <c r="G3111">
        <f>data!Q3112</f>
        <v>26200.6</v>
      </c>
      <c r="H3111">
        <f>data!R3112</f>
        <v>29</v>
      </c>
      <c r="I3111">
        <f>data!S3112</f>
        <v>0.3</v>
      </c>
      <c r="J3111">
        <f>data!T3112</f>
        <v>77</v>
      </c>
    </row>
    <row r="3112" spans="1:10" x14ac:dyDescent="0.25">
      <c r="A3112">
        <v>2007</v>
      </c>
      <c r="B3112" t="s">
        <v>226</v>
      </c>
      <c r="C3112">
        <f>data!J3113</f>
        <v>0</v>
      </c>
      <c r="D3112" t="str">
        <f>data!K3113</f>
        <v/>
      </c>
      <c r="E3112">
        <f>data!L3113</f>
        <v>0</v>
      </c>
      <c r="F3112">
        <f>data!M3113</f>
        <v>0</v>
      </c>
      <c r="G3112">
        <f>data!Q3113</f>
        <v>0</v>
      </c>
      <c r="H3112" t="str">
        <f>data!R3113</f>
        <v/>
      </c>
      <c r="I3112">
        <f>data!S3113</f>
        <v>0</v>
      </c>
      <c r="J3112">
        <f>data!T3113</f>
        <v>0</v>
      </c>
    </row>
    <row r="3113" spans="1:10" x14ac:dyDescent="0.25">
      <c r="A3113">
        <v>2007</v>
      </c>
      <c r="B3113" t="s">
        <v>52</v>
      </c>
      <c r="C3113">
        <f>data!J3114</f>
        <v>364.2</v>
      </c>
      <c r="D3113">
        <f>data!K3114</f>
        <v>76</v>
      </c>
      <c r="E3113">
        <f>data!L3114</f>
        <v>0.5</v>
      </c>
      <c r="F3113">
        <f>data!M3114</f>
        <v>2</v>
      </c>
      <c r="G3113">
        <f>data!Q3114</f>
        <v>10607.2</v>
      </c>
      <c r="H3113">
        <f>data!R3114</f>
        <v>54</v>
      </c>
      <c r="I3113">
        <f>data!S3114</f>
        <v>0.1</v>
      </c>
      <c r="J3113">
        <f>data!T3114</f>
        <v>9</v>
      </c>
    </row>
    <row r="3114" spans="1:10" x14ac:dyDescent="0.25">
      <c r="A3114">
        <v>2007</v>
      </c>
      <c r="B3114" t="s">
        <v>53</v>
      </c>
      <c r="C3114">
        <f>data!J3115</f>
        <v>1250.0999999999999</v>
      </c>
      <c r="D3114">
        <f>data!K3115</f>
        <v>20</v>
      </c>
      <c r="E3114">
        <f>data!L3115</f>
        <v>1.6</v>
      </c>
      <c r="F3114">
        <f>data!M3115</f>
        <v>4</v>
      </c>
      <c r="G3114">
        <f>data!Q3115</f>
        <v>24022.1</v>
      </c>
      <c r="H3114">
        <f>data!R3115</f>
        <v>31</v>
      </c>
      <c r="I3114">
        <f>data!S3115</f>
        <v>0.3</v>
      </c>
      <c r="J3114">
        <f>data!T3115</f>
        <v>30</v>
      </c>
    </row>
    <row r="3115" spans="1:10" x14ac:dyDescent="0.25">
      <c r="A3115">
        <v>2007</v>
      </c>
      <c r="B3115" t="s">
        <v>54</v>
      </c>
      <c r="C3115">
        <f>data!J3116</f>
        <v>362.3</v>
      </c>
      <c r="D3115">
        <f>data!K3116</f>
        <v>77</v>
      </c>
      <c r="E3115">
        <f>data!L3116</f>
        <v>0.5</v>
      </c>
      <c r="F3115">
        <f>data!M3116</f>
        <v>3</v>
      </c>
      <c r="G3115">
        <f>data!Q3116</f>
        <v>9006.9</v>
      </c>
      <c r="H3115">
        <f>data!R3116</f>
        <v>56</v>
      </c>
      <c r="I3115">
        <f>data!S3116</f>
        <v>0.1</v>
      </c>
      <c r="J3115">
        <f>data!T3116</f>
        <v>9</v>
      </c>
    </row>
    <row r="3116" spans="1:10" x14ac:dyDescent="0.25">
      <c r="A3116">
        <v>2007</v>
      </c>
      <c r="B3116" t="s">
        <v>192</v>
      </c>
      <c r="C3116">
        <f>data!J3117</f>
        <v>0</v>
      </c>
      <c r="D3116" t="str">
        <f>data!K3117</f>
        <v/>
      </c>
      <c r="E3116">
        <f>data!L3117</f>
        <v>0</v>
      </c>
      <c r="F3116">
        <f>data!M3117</f>
        <v>0</v>
      </c>
      <c r="G3116">
        <f>data!Q3117</f>
        <v>0</v>
      </c>
      <c r="H3116" t="str">
        <f>data!R3117</f>
        <v/>
      </c>
      <c r="I3116">
        <f>data!S3117</f>
        <v>0</v>
      </c>
      <c r="J3116">
        <f>data!T3117</f>
        <v>0</v>
      </c>
    </row>
    <row r="3117" spans="1:10" x14ac:dyDescent="0.25">
      <c r="A3117">
        <v>2007</v>
      </c>
      <c r="B3117" t="s">
        <v>522</v>
      </c>
      <c r="C3117">
        <f>data!J3118</f>
        <v>0</v>
      </c>
      <c r="D3117" t="str">
        <f>data!K3118</f>
        <v/>
      </c>
      <c r="E3117">
        <f>data!L3118</f>
        <v>0</v>
      </c>
      <c r="F3117">
        <f>data!M3118</f>
        <v>0</v>
      </c>
      <c r="G3117">
        <f>data!Q3118</f>
        <v>0</v>
      </c>
      <c r="H3117" t="str">
        <f>data!R3118</f>
        <v/>
      </c>
      <c r="I3117">
        <f>data!S3118</f>
        <v>0</v>
      </c>
      <c r="J3117">
        <f>data!T3118</f>
        <v>0</v>
      </c>
    </row>
    <row r="3118" spans="1:10" x14ac:dyDescent="0.25">
      <c r="A3118">
        <v>2007</v>
      </c>
      <c r="B3118" t="s">
        <v>234</v>
      </c>
      <c r="C3118">
        <f>data!J3119</f>
        <v>0</v>
      </c>
      <c r="D3118" t="str">
        <f>data!K3119</f>
        <v/>
      </c>
      <c r="E3118">
        <f>data!L3119</f>
        <v>0</v>
      </c>
      <c r="F3118">
        <f>data!M3119</f>
        <v>0</v>
      </c>
      <c r="G3118">
        <f>data!Q3119</f>
        <v>0</v>
      </c>
      <c r="H3118" t="str">
        <f>data!R3119</f>
        <v/>
      </c>
      <c r="I3118">
        <f>data!S3119</f>
        <v>0</v>
      </c>
      <c r="J3118">
        <f>data!T3119</f>
        <v>0</v>
      </c>
    </row>
    <row r="3119" spans="1:10" x14ac:dyDescent="0.25">
      <c r="A3119">
        <v>2007</v>
      </c>
      <c r="B3119" t="s">
        <v>497</v>
      </c>
      <c r="C3119">
        <f>data!J3120</f>
        <v>0</v>
      </c>
      <c r="D3119" t="str">
        <f>data!K3120</f>
        <v/>
      </c>
      <c r="E3119">
        <f>data!L3120</f>
        <v>0</v>
      </c>
      <c r="F3119">
        <f>data!M3120</f>
        <v>0</v>
      </c>
      <c r="G3119">
        <f>data!Q3120</f>
        <v>0</v>
      </c>
      <c r="H3119" t="str">
        <f>data!R3120</f>
        <v/>
      </c>
      <c r="I3119">
        <f>data!S3120</f>
        <v>0</v>
      </c>
      <c r="J3119">
        <f>data!T3120</f>
        <v>0</v>
      </c>
    </row>
    <row r="3120" spans="1:10" x14ac:dyDescent="0.25">
      <c r="A3120">
        <v>2007</v>
      </c>
      <c r="B3120" t="s">
        <v>55</v>
      </c>
      <c r="C3120">
        <f>data!J3121</f>
        <v>1161.3</v>
      </c>
      <c r="D3120">
        <f>data!K3121</f>
        <v>24</v>
      </c>
      <c r="E3120">
        <f>data!L3121</f>
        <v>1.5</v>
      </c>
      <c r="F3120">
        <f>data!M3121</f>
        <v>5</v>
      </c>
      <c r="G3120">
        <f>data!Q3121</f>
        <v>9387</v>
      </c>
      <c r="H3120">
        <f>data!R3121</f>
        <v>55</v>
      </c>
      <c r="I3120">
        <f>data!S3121</f>
        <v>0.1</v>
      </c>
      <c r="J3120">
        <f>data!T3121</f>
        <v>30</v>
      </c>
    </row>
    <row r="3121" spans="1:10" x14ac:dyDescent="0.25">
      <c r="A3121">
        <v>2007</v>
      </c>
      <c r="B3121" t="s">
        <v>498</v>
      </c>
      <c r="C3121">
        <f>data!J3122</f>
        <v>0</v>
      </c>
      <c r="D3121" t="str">
        <f>data!K3122</f>
        <v/>
      </c>
      <c r="E3121">
        <f>data!L3122</f>
        <v>0</v>
      </c>
      <c r="F3121">
        <f>data!M3122</f>
        <v>0</v>
      </c>
      <c r="G3121">
        <f>data!Q3122</f>
        <v>0</v>
      </c>
      <c r="H3121" t="str">
        <f>data!R3122</f>
        <v/>
      </c>
      <c r="I3121">
        <f>data!S3122</f>
        <v>0</v>
      </c>
      <c r="J3121">
        <f>data!T3122</f>
        <v>0</v>
      </c>
    </row>
    <row r="3122" spans="1:10" x14ac:dyDescent="0.25">
      <c r="A3122">
        <v>2007</v>
      </c>
      <c r="B3122" t="s">
        <v>509</v>
      </c>
      <c r="C3122">
        <f>data!J3123</f>
        <v>0</v>
      </c>
      <c r="D3122" t="str">
        <f>data!K3123</f>
        <v/>
      </c>
      <c r="E3122">
        <f>data!L3123</f>
        <v>0</v>
      </c>
      <c r="F3122">
        <f>data!M3123</f>
        <v>0</v>
      </c>
      <c r="G3122">
        <f>data!Q3123</f>
        <v>0</v>
      </c>
      <c r="H3122" t="str">
        <f>data!R3123</f>
        <v/>
      </c>
      <c r="I3122">
        <f>data!S3123</f>
        <v>0</v>
      </c>
      <c r="J3122">
        <f>data!T3123</f>
        <v>0</v>
      </c>
    </row>
    <row r="3123" spans="1:10" x14ac:dyDescent="0.25">
      <c r="A3123">
        <v>2007</v>
      </c>
      <c r="B3123" t="s">
        <v>224</v>
      </c>
      <c r="C3123">
        <f>data!J3124</f>
        <v>1008.4</v>
      </c>
      <c r="D3123">
        <f>data!K3124</f>
        <v>32</v>
      </c>
      <c r="E3123">
        <f>data!L3124</f>
        <v>1.3</v>
      </c>
      <c r="F3123">
        <f>data!M3124</f>
        <v>11</v>
      </c>
      <c r="G3123">
        <f>data!Q3124</f>
        <v>8787.7000000000007</v>
      </c>
      <c r="H3123">
        <f>data!R3124</f>
        <v>57</v>
      </c>
      <c r="I3123">
        <f>data!S3124</f>
        <v>0.1</v>
      </c>
      <c r="J3123">
        <f>data!T3124</f>
        <v>46</v>
      </c>
    </row>
    <row r="3124" spans="1:10" x14ac:dyDescent="0.25">
      <c r="A3124">
        <v>2007</v>
      </c>
      <c r="B3124" t="s">
        <v>523</v>
      </c>
      <c r="C3124">
        <f>data!J3125</f>
        <v>0</v>
      </c>
      <c r="D3124" t="str">
        <f>data!K3125</f>
        <v/>
      </c>
      <c r="E3124">
        <f>data!L3125</f>
        <v>0</v>
      </c>
      <c r="F3124">
        <f>data!M3125</f>
        <v>0</v>
      </c>
      <c r="G3124">
        <f>data!Q3125</f>
        <v>0</v>
      </c>
      <c r="H3124" t="str">
        <f>data!R3125</f>
        <v/>
      </c>
      <c r="I3124">
        <f>data!S3125</f>
        <v>0</v>
      </c>
      <c r="J3124">
        <f>data!T3125</f>
        <v>0</v>
      </c>
    </row>
    <row r="3125" spans="1:10" x14ac:dyDescent="0.25">
      <c r="A3125">
        <v>2007</v>
      </c>
      <c r="B3125" t="s">
        <v>56</v>
      </c>
      <c r="C3125">
        <f>data!J3126</f>
        <v>280.39999999999998</v>
      </c>
      <c r="D3125">
        <f>data!K3126</f>
        <v>86</v>
      </c>
      <c r="E3125">
        <f>data!L3126</f>
        <v>0.4</v>
      </c>
      <c r="F3125">
        <f>data!M3126</f>
        <v>2</v>
      </c>
      <c r="G3125">
        <f>data!Q3126</f>
        <v>15400.2</v>
      </c>
      <c r="H3125">
        <f>data!R3126</f>
        <v>42</v>
      </c>
      <c r="I3125">
        <f>data!S3126</f>
        <v>0.2</v>
      </c>
      <c r="J3125">
        <f>data!T3126</f>
        <v>13</v>
      </c>
    </row>
    <row r="3126" spans="1:10" x14ac:dyDescent="0.25">
      <c r="A3126">
        <v>2007</v>
      </c>
      <c r="B3126" t="s">
        <v>119</v>
      </c>
      <c r="C3126">
        <f>data!J3127</f>
        <v>0</v>
      </c>
      <c r="D3126" t="str">
        <f>data!K3127</f>
        <v/>
      </c>
      <c r="E3126">
        <f>data!L3127</f>
        <v>0</v>
      </c>
      <c r="F3126">
        <f>data!M3127</f>
        <v>0</v>
      </c>
      <c r="G3126">
        <f>data!Q3127</f>
        <v>1172.5999999999999</v>
      </c>
      <c r="H3126">
        <f>data!R3127</f>
        <v>147</v>
      </c>
      <c r="I3126">
        <f>data!S3127</f>
        <v>0</v>
      </c>
      <c r="J3126">
        <f>data!T3127</f>
        <v>4</v>
      </c>
    </row>
    <row r="3127" spans="1:10" x14ac:dyDescent="0.25">
      <c r="A3127">
        <v>2007</v>
      </c>
      <c r="B3127" t="s">
        <v>324</v>
      </c>
      <c r="C3127">
        <f>data!J3128</f>
        <v>45</v>
      </c>
      <c r="D3127">
        <f>data!K3128</f>
        <v>154</v>
      </c>
      <c r="E3127">
        <f>data!L3128</f>
        <v>0.1</v>
      </c>
      <c r="F3127">
        <f>data!M3128</f>
        <v>1</v>
      </c>
      <c r="G3127">
        <f>data!Q3128</f>
        <v>0</v>
      </c>
      <c r="H3127" t="str">
        <f>data!R3128</f>
        <v/>
      </c>
      <c r="I3127">
        <f>data!S3128</f>
        <v>0</v>
      </c>
      <c r="J3127">
        <f>data!T3128</f>
        <v>0</v>
      </c>
    </row>
    <row r="3128" spans="1:10" x14ac:dyDescent="0.25">
      <c r="A3128">
        <v>2008</v>
      </c>
      <c r="B3128" t="s">
        <v>465</v>
      </c>
      <c r="C3128">
        <f>data!J3129</f>
        <v>0</v>
      </c>
      <c r="D3128" t="str">
        <f>data!K3129</f>
        <v/>
      </c>
      <c r="E3128">
        <f>data!L3129</f>
        <v>0</v>
      </c>
      <c r="F3128">
        <f>data!M3129</f>
        <v>0</v>
      </c>
      <c r="G3128">
        <f>data!Q3129</f>
        <v>0</v>
      </c>
      <c r="H3128" t="str">
        <f>data!R3129</f>
        <v/>
      </c>
      <c r="I3128">
        <f>data!S3129</f>
        <v>0</v>
      </c>
      <c r="J3128">
        <f>data!T3129</f>
        <v>0</v>
      </c>
    </row>
    <row r="3129" spans="1:10" x14ac:dyDescent="0.25">
      <c r="A3129">
        <v>2008</v>
      </c>
      <c r="B3129" t="s">
        <v>466</v>
      </c>
      <c r="C3129">
        <f>data!J3130</f>
        <v>502.5</v>
      </c>
      <c r="D3129">
        <f>data!K3130</f>
        <v>67</v>
      </c>
      <c r="E3129">
        <f>data!L3130</f>
        <v>0.4</v>
      </c>
      <c r="F3129">
        <f>data!M3130</f>
        <v>3</v>
      </c>
      <c r="G3129">
        <f>data!Q3130</f>
        <v>795.3</v>
      </c>
      <c r="H3129">
        <f>data!R3130</f>
        <v>173</v>
      </c>
      <c r="I3129">
        <f>data!S3130</f>
        <v>0</v>
      </c>
      <c r="J3129">
        <f>data!T3130</f>
        <v>10</v>
      </c>
    </row>
    <row r="3130" spans="1:10" x14ac:dyDescent="0.25">
      <c r="A3130">
        <v>2008</v>
      </c>
      <c r="B3130" t="s">
        <v>524</v>
      </c>
      <c r="C3130">
        <f>data!J3131</f>
        <v>2693</v>
      </c>
      <c r="D3130">
        <f>data!K3131</f>
        <v>13</v>
      </c>
      <c r="E3130">
        <f>data!L3131</f>
        <v>2.1</v>
      </c>
      <c r="F3130">
        <f>data!M3131</f>
        <v>8</v>
      </c>
      <c r="G3130">
        <f>data!Q3131</f>
        <v>24032.6</v>
      </c>
      <c r="H3130" t="str">
        <f>data!R3131</f>
        <v/>
      </c>
      <c r="I3130">
        <f>data!S3131</f>
        <v>0.3</v>
      </c>
      <c r="J3130">
        <f>data!T3131</f>
        <v>36</v>
      </c>
    </row>
    <row r="3131" spans="1:10" x14ac:dyDescent="0.25">
      <c r="A3131">
        <v>2008</v>
      </c>
      <c r="B3131" t="s">
        <v>511</v>
      </c>
      <c r="C3131">
        <f>data!J3132</f>
        <v>0</v>
      </c>
      <c r="D3131" t="str">
        <f>data!K3132</f>
        <v/>
      </c>
      <c r="E3131">
        <f>data!L3132</f>
        <v>0</v>
      </c>
      <c r="F3131">
        <f>data!M3132</f>
        <v>0</v>
      </c>
      <c r="G3131">
        <f>data!Q3132</f>
        <v>0</v>
      </c>
      <c r="H3131" t="str">
        <f>data!R3132</f>
        <v/>
      </c>
      <c r="I3131">
        <f>data!S3132</f>
        <v>0</v>
      </c>
      <c r="J3131">
        <f>data!T3132</f>
        <v>0</v>
      </c>
    </row>
    <row r="3132" spans="1:10" x14ac:dyDescent="0.25">
      <c r="A3132">
        <v>2008</v>
      </c>
      <c r="B3132" t="s">
        <v>228</v>
      </c>
      <c r="C3132">
        <f>data!J3133</f>
        <v>0</v>
      </c>
      <c r="D3132" t="str">
        <f>data!K3133</f>
        <v/>
      </c>
      <c r="E3132">
        <f>data!L3133</f>
        <v>0</v>
      </c>
      <c r="F3132">
        <f>data!M3133</f>
        <v>0</v>
      </c>
      <c r="G3132">
        <f>data!Q3133</f>
        <v>5654.2</v>
      </c>
      <c r="H3132">
        <f>data!R3133</f>
        <v>79</v>
      </c>
      <c r="I3132">
        <f>data!S3133</f>
        <v>0.1</v>
      </c>
      <c r="J3132">
        <f>data!T3133</f>
        <v>16</v>
      </c>
    </row>
    <row r="3133" spans="1:10" x14ac:dyDescent="0.25">
      <c r="A3133">
        <v>2008</v>
      </c>
      <c r="B3133" t="s">
        <v>512</v>
      </c>
      <c r="C3133">
        <f>data!J3134</f>
        <v>1610.3</v>
      </c>
      <c r="D3133">
        <f>data!K3134</f>
        <v>35</v>
      </c>
      <c r="E3133">
        <f>data!L3134</f>
        <v>1.3</v>
      </c>
      <c r="F3133">
        <f>data!M3134</f>
        <v>7</v>
      </c>
      <c r="G3133">
        <f>data!Q3134</f>
        <v>33524.300000000003</v>
      </c>
      <c r="H3133">
        <f>data!R3134</f>
        <v>26</v>
      </c>
      <c r="I3133">
        <f>data!S3134</f>
        <v>0.4</v>
      </c>
      <c r="J3133">
        <f>data!T3134</f>
        <v>63</v>
      </c>
    </row>
    <row r="3134" spans="1:10" x14ac:dyDescent="0.25">
      <c r="A3134">
        <v>2008</v>
      </c>
      <c r="B3134" t="s">
        <v>480</v>
      </c>
      <c r="C3134">
        <f>data!J3135</f>
        <v>0</v>
      </c>
      <c r="D3134" t="str">
        <f>data!K3135</f>
        <v/>
      </c>
      <c r="E3134">
        <f>data!L3135</f>
        <v>0</v>
      </c>
      <c r="F3134">
        <f>data!M3135</f>
        <v>0</v>
      </c>
      <c r="G3134">
        <f>data!Q3135</f>
        <v>0</v>
      </c>
      <c r="H3134" t="str">
        <f>data!R3135</f>
        <v/>
      </c>
      <c r="I3134">
        <f>data!S3135</f>
        <v>0</v>
      </c>
      <c r="J3134">
        <f>data!T3135</f>
        <v>0</v>
      </c>
    </row>
    <row r="3135" spans="1:10" x14ac:dyDescent="0.25">
      <c r="A3135">
        <v>2008</v>
      </c>
      <c r="B3135" t="s">
        <v>7</v>
      </c>
      <c r="C3135">
        <f>data!J3136</f>
        <v>100</v>
      </c>
      <c r="D3135">
        <f>data!K3136</f>
        <v>133</v>
      </c>
      <c r="E3135">
        <f>data!L3136</f>
        <v>0.1</v>
      </c>
      <c r="F3135">
        <f>data!M3136</f>
        <v>1</v>
      </c>
      <c r="G3135">
        <f>data!Q3136</f>
        <v>10849.8</v>
      </c>
      <c r="H3135">
        <f>data!R3136</f>
        <v>59</v>
      </c>
      <c r="I3135">
        <f>data!S3136</f>
        <v>0.1</v>
      </c>
      <c r="J3135">
        <f>data!T3136</f>
        <v>17</v>
      </c>
    </row>
    <row r="3136" spans="1:10" x14ac:dyDescent="0.25">
      <c r="A3136">
        <v>2008</v>
      </c>
      <c r="B3136" t="s">
        <v>248</v>
      </c>
      <c r="C3136">
        <f>data!J3137</f>
        <v>0</v>
      </c>
      <c r="D3136" t="str">
        <f>data!K3137</f>
        <v/>
      </c>
      <c r="E3136">
        <f>data!L3137</f>
        <v>0</v>
      </c>
      <c r="F3136">
        <f>data!M3137</f>
        <v>0</v>
      </c>
      <c r="G3136">
        <f>data!Q3137</f>
        <v>0</v>
      </c>
      <c r="H3136" t="str">
        <f>data!R3137</f>
        <v/>
      </c>
      <c r="I3136">
        <f>data!S3137</f>
        <v>0</v>
      </c>
      <c r="J3136">
        <f>data!T3137</f>
        <v>0</v>
      </c>
    </row>
    <row r="3137" spans="1:10" x14ac:dyDescent="0.25">
      <c r="A3137">
        <v>2008</v>
      </c>
      <c r="B3137" t="s">
        <v>8</v>
      </c>
      <c r="C3137">
        <f>data!J3138</f>
        <v>0</v>
      </c>
      <c r="D3137" t="str">
        <f>data!K3138</f>
        <v/>
      </c>
      <c r="E3137">
        <f>data!L3138</f>
        <v>0</v>
      </c>
      <c r="F3137">
        <f>data!M3138</f>
        <v>0</v>
      </c>
      <c r="G3137">
        <f>data!Q3138</f>
        <v>3036.3</v>
      </c>
      <c r="H3137">
        <f>data!R3138</f>
        <v>105</v>
      </c>
      <c r="I3137">
        <f>data!S3138</f>
        <v>0</v>
      </c>
      <c r="J3137">
        <f>data!T3138</f>
        <v>14</v>
      </c>
    </row>
    <row r="3138" spans="1:10" x14ac:dyDescent="0.25">
      <c r="A3138">
        <v>2008</v>
      </c>
      <c r="B3138" t="s">
        <v>9</v>
      </c>
      <c r="C3138">
        <f>data!J3139</f>
        <v>393.1</v>
      </c>
      <c r="D3138">
        <f>data!K3139</f>
        <v>81</v>
      </c>
      <c r="E3138">
        <f>data!L3139</f>
        <v>0.3</v>
      </c>
      <c r="F3138">
        <f>data!M3139</f>
        <v>2</v>
      </c>
      <c r="G3138">
        <f>data!Q3139</f>
        <v>4916.8</v>
      </c>
      <c r="H3138">
        <f>data!R3139</f>
        <v>86</v>
      </c>
      <c r="I3138">
        <f>data!S3139</f>
        <v>0.1</v>
      </c>
      <c r="J3138">
        <f>data!T3139</f>
        <v>15</v>
      </c>
    </row>
    <row r="3139" spans="1:10" x14ac:dyDescent="0.25">
      <c r="A3139">
        <v>2008</v>
      </c>
      <c r="B3139" t="s">
        <v>10</v>
      </c>
      <c r="C3139">
        <f>data!J3140</f>
        <v>1979.4</v>
      </c>
      <c r="D3139">
        <f>data!K3140</f>
        <v>25</v>
      </c>
      <c r="E3139">
        <f>data!L3140</f>
        <v>1.6</v>
      </c>
      <c r="F3139">
        <f>data!M3140</f>
        <v>4</v>
      </c>
      <c r="G3139">
        <f>data!Q3140</f>
        <v>47799.5</v>
      </c>
      <c r="H3139" t="str">
        <f>data!R3140</f>
        <v/>
      </c>
      <c r="I3139">
        <f>data!S3140</f>
        <v>0.5</v>
      </c>
      <c r="J3139">
        <f>data!T3140</f>
        <v>33</v>
      </c>
    </row>
    <row r="3140" spans="1:10" x14ac:dyDescent="0.25">
      <c r="A3140">
        <v>2008</v>
      </c>
      <c r="B3140" t="s">
        <v>467</v>
      </c>
      <c r="C3140">
        <f>data!J3141</f>
        <v>0</v>
      </c>
      <c r="D3140" t="str">
        <f>data!K3141</f>
        <v/>
      </c>
      <c r="E3140">
        <f>data!L3141</f>
        <v>0</v>
      </c>
      <c r="F3140">
        <f>data!M3141</f>
        <v>0</v>
      </c>
      <c r="G3140">
        <f>data!Q3141</f>
        <v>1017.6</v>
      </c>
      <c r="H3140">
        <f>data!R3141</f>
        <v>162</v>
      </c>
      <c r="I3140">
        <f>data!S3141</f>
        <v>0</v>
      </c>
      <c r="J3140">
        <f>data!T3141</f>
        <v>2</v>
      </c>
    </row>
    <row r="3141" spans="1:10" x14ac:dyDescent="0.25">
      <c r="A3141">
        <v>2008</v>
      </c>
      <c r="B3141" t="s">
        <v>525</v>
      </c>
      <c r="C3141">
        <f>data!J3142</f>
        <v>1395</v>
      </c>
      <c r="D3141">
        <f>data!K3142</f>
        <v>38</v>
      </c>
      <c r="E3141">
        <f>data!L3142</f>
        <v>1.1000000000000001</v>
      </c>
      <c r="F3141">
        <f>data!M3142</f>
        <v>1</v>
      </c>
      <c r="G3141">
        <f>data!Q3142</f>
        <v>16035.5</v>
      </c>
      <c r="H3141">
        <f>data!R3142</f>
        <v>41</v>
      </c>
      <c r="I3141">
        <f>data!S3142</f>
        <v>0.2</v>
      </c>
      <c r="J3141">
        <f>data!T3142</f>
        <v>18</v>
      </c>
    </row>
    <row r="3142" spans="1:10" x14ac:dyDescent="0.25">
      <c r="A3142">
        <v>2008</v>
      </c>
      <c r="B3142" t="s">
        <v>249</v>
      </c>
      <c r="C3142">
        <f>data!J3143</f>
        <v>0</v>
      </c>
      <c r="D3142" t="str">
        <f>data!K3143</f>
        <v/>
      </c>
      <c r="E3142">
        <f>data!L3143</f>
        <v>0</v>
      </c>
      <c r="F3142">
        <f>data!M3143</f>
        <v>0</v>
      </c>
      <c r="G3142">
        <f>data!Q3143</f>
        <v>0</v>
      </c>
      <c r="H3142" t="str">
        <f>data!R3143</f>
        <v/>
      </c>
      <c r="I3142">
        <f>data!S3143</f>
        <v>0</v>
      </c>
      <c r="J3142">
        <f>data!T3143</f>
        <v>0</v>
      </c>
    </row>
    <row r="3143" spans="1:10" x14ac:dyDescent="0.25">
      <c r="A3143">
        <v>2008</v>
      </c>
      <c r="B3143" t="s">
        <v>251</v>
      </c>
      <c r="C3143">
        <f>data!J3144</f>
        <v>2581.3000000000002</v>
      </c>
      <c r="D3143">
        <f>data!K3144</f>
        <v>16</v>
      </c>
      <c r="E3143">
        <f>data!L3144</f>
        <v>2</v>
      </c>
      <c r="F3143">
        <f>data!M3144</f>
        <v>6</v>
      </c>
      <c r="G3143">
        <f>data!Q3144</f>
        <v>3011.1</v>
      </c>
      <c r="H3143">
        <f>data!R3144</f>
        <v>106</v>
      </c>
      <c r="I3143">
        <f>data!S3144</f>
        <v>0</v>
      </c>
      <c r="J3143">
        <f>data!T3144</f>
        <v>9</v>
      </c>
    </row>
    <row r="3144" spans="1:10" x14ac:dyDescent="0.25">
      <c r="A3144">
        <v>2008</v>
      </c>
      <c r="B3144" t="s">
        <v>449</v>
      </c>
      <c r="C3144">
        <f>data!J3145</f>
        <v>2195.1999999999998</v>
      </c>
      <c r="D3144">
        <f>data!K3145</f>
        <v>21</v>
      </c>
      <c r="E3144">
        <f>data!L3145</f>
        <v>1.7</v>
      </c>
      <c r="F3144">
        <f>data!M3145</f>
        <v>9</v>
      </c>
      <c r="G3144">
        <f>data!Q3145</f>
        <v>2714.2</v>
      </c>
      <c r="H3144">
        <f>data!R3145</f>
        <v>109</v>
      </c>
      <c r="I3144">
        <f>data!S3145</f>
        <v>0</v>
      </c>
      <c r="J3144">
        <f>data!T3145</f>
        <v>12</v>
      </c>
    </row>
    <row r="3145" spans="1:10" x14ac:dyDescent="0.25">
      <c r="A3145">
        <v>2008</v>
      </c>
      <c r="B3145" t="s">
        <v>252</v>
      </c>
      <c r="C3145">
        <f>data!J3146</f>
        <v>161.1</v>
      </c>
      <c r="D3145" t="str">
        <f>data!K3146</f>
        <v/>
      </c>
      <c r="E3145">
        <f>data!L3146</f>
        <v>0.2</v>
      </c>
      <c r="F3145">
        <f>data!M3146</f>
        <v>2</v>
      </c>
      <c r="G3145">
        <f>data!Q3146</f>
        <v>1505.8</v>
      </c>
      <c r="H3145">
        <f>data!R3146</f>
        <v>139</v>
      </c>
      <c r="I3145">
        <f>data!S3146</f>
        <v>0</v>
      </c>
      <c r="J3145">
        <f>data!T3146</f>
        <v>12</v>
      </c>
    </row>
    <row r="3146" spans="1:10" x14ac:dyDescent="0.25">
      <c r="A3146">
        <v>2008</v>
      </c>
      <c r="B3146" t="s">
        <v>450</v>
      </c>
      <c r="C3146">
        <f>data!J3147</f>
        <v>6731</v>
      </c>
      <c r="D3146">
        <f>data!K3147</f>
        <v>4</v>
      </c>
      <c r="E3146">
        <f>data!L3147</f>
        <v>5.3</v>
      </c>
      <c r="F3146">
        <f>data!M3147</f>
        <v>7</v>
      </c>
      <c r="G3146">
        <f>data!Q3147</f>
        <v>10117.700000000001</v>
      </c>
      <c r="H3146">
        <f>data!R3147</f>
        <v>61</v>
      </c>
      <c r="I3146">
        <f>data!S3147</f>
        <v>0.1</v>
      </c>
      <c r="J3146">
        <f>data!T3147</f>
        <v>21</v>
      </c>
    </row>
    <row r="3147" spans="1:10" x14ac:dyDescent="0.25">
      <c r="A3147">
        <v>2008</v>
      </c>
      <c r="B3147" t="s">
        <v>451</v>
      </c>
      <c r="C3147">
        <f>data!J3148</f>
        <v>0</v>
      </c>
      <c r="D3147" t="str">
        <f>data!K3148</f>
        <v/>
      </c>
      <c r="E3147">
        <f>data!L3148</f>
        <v>0</v>
      </c>
      <c r="F3147">
        <f>data!M3148</f>
        <v>0</v>
      </c>
      <c r="G3147">
        <f>data!Q3148</f>
        <v>0</v>
      </c>
      <c r="H3147" t="str">
        <f>data!R3148</f>
        <v/>
      </c>
      <c r="I3147">
        <f>data!S3148</f>
        <v>0</v>
      </c>
      <c r="J3147">
        <f>data!T3148</f>
        <v>0</v>
      </c>
    </row>
    <row r="3148" spans="1:10" x14ac:dyDescent="0.25">
      <c r="A3148">
        <v>2008</v>
      </c>
      <c r="B3148" t="s">
        <v>481</v>
      </c>
      <c r="C3148">
        <f>data!J3149</f>
        <v>217</v>
      </c>
      <c r="D3148">
        <f>data!K3149</f>
        <v>108</v>
      </c>
      <c r="E3148">
        <f>data!L3149</f>
        <v>0.2</v>
      </c>
      <c r="F3148">
        <f>data!M3149</f>
        <v>2</v>
      </c>
      <c r="G3148">
        <f>data!Q3149</f>
        <v>12704.8</v>
      </c>
      <c r="H3148">
        <f>data!R3149</f>
        <v>50</v>
      </c>
      <c r="I3148">
        <f>data!S3149</f>
        <v>0.2</v>
      </c>
      <c r="J3148">
        <f>data!T3149</f>
        <v>17</v>
      </c>
    </row>
    <row r="3149" spans="1:10" x14ac:dyDescent="0.25">
      <c r="A3149">
        <v>2008</v>
      </c>
      <c r="B3149" t="s">
        <v>513</v>
      </c>
      <c r="C3149">
        <f>data!J3150</f>
        <v>0</v>
      </c>
      <c r="D3149" t="str">
        <f>data!K3150</f>
        <v/>
      </c>
      <c r="E3149">
        <f>data!L3150</f>
        <v>0</v>
      </c>
      <c r="F3149">
        <f>data!M3150</f>
        <v>0</v>
      </c>
      <c r="G3149">
        <f>data!Q3150</f>
        <v>0</v>
      </c>
      <c r="H3149" t="str">
        <f>data!R3150</f>
        <v/>
      </c>
      <c r="I3149">
        <f>data!S3150</f>
        <v>0</v>
      </c>
      <c r="J3149">
        <f>data!T3150</f>
        <v>0</v>
      </c>
    </row>
    <row r="3150" spans="1:10" x14ac:dyDescent="0.25">
      <c r="A3150">
        <v>2008</v>
      </c>
      <c r="B3150" t="s">
        <v>453</v>
      </c>
      <c r="C3150">
        <f>data!J3151</f>
        <v>0</v>
      </c>
      <c r="D3150" t="str">
        <f>data!K3151</f>
        <v/>
      </c>
      <c r="E3150">
        <f>data!L3151</f>
        <v>0</v>
      </c>
      <c r="F3150">
        <f>data!M3151</f>
        <v>0</v>
      </c>
      <c r="G3150">
        <f>data!Q3151</f>
        <v>2277.9</v>
      </c>
      <c r="H3150">
        <f>data!R3151</f>
        <v>116</v>
      </c>
      <c r="I3150">
        <f>data!S3151</f>
        <v>0</v>
      </c>
      <c r="J3150">
        <f>data!T3151</f>
        <v>6</v>
      </c>
    </row>
    <row r="3151" spans="1:10" x14ac:dyDescent="0.25">
      <c r="A3151">
        <v>2008</v>
      </c>
      <c r="B3151" t="s">
        <v>126</v>
      </c>
      <c r="C3151">
        <f>data!J3152</f>
        <v>6.4</v>
      </c>
      <c r="D3151">
        <f>data!K3152</f>
        <v>175</v>
      </c>
      <c r="E3151">
        <f>data!L3152</f>
        <v>0</v>
      </c>
      <c r="F3151">
        <f>data!M3152</f>
        <v>1</v>
      </c>
      <c r="G3151">
        <f>data!Q3152</f>
        <v>0</v>
      </c>
      <c r="H3151" t="str">
        <f>data!R3152</f>
        <v/>
      </c>
      <c r="I3151">
        <f>data!S3152</f>
        <v>0</v>
      </c>
      <c r="J3151">
        <f>data!T3152</f>
        <v>0</v>
      </c>
    </row>
    <row r="3152" spans="1:10" x14ac:dyDescent="0.25">
      <c r="A3152">
        <v>2008</v>
      </c>
      <c r="B3152" t="s">
        <v>255</v>
      </c>
      <c r="C3152">
        <f>data!J3153</f>
        <v>0</v>
      </c>
      <c r="D3152" t="str">
        <f>data!K3153</f>
        <v/>
      </c>
      <c r="E3152">
        <f>data!L3153</f>
        <v>0</v>
      </c>
      <c r="F3152">
        <f>data!M3153</f>
        <v>0</v>
      </c>
      <c r="G3152">
        <f>data!Q3153</f>
        <v>0</v>
      </c>
      <c r="H3152" t="str">
        <f>data!R3153</f>
        <v/>
      </c>
      <c r="I3152">
        <f>data!S3153</f>
        <v>0</v>
      </c>
      <c r="J3152">
        <f>data!T3153</f>
        <v>0</v>
      </c>
    </row>
    <row r="3153" spans="1:10" x14ac:dyDescent="0.25">
      <c r="A3153">
        <v>2008</v>
      </c>
      <c r="B3153" t="s">
        <v>526</v>
      </c>
      <c r="C3153">
        <f>data!J3154</f>
        <v>0</v>
      </c>
      <c r="D3153" t="str">
        <f>data!K3154</f>
        <v/>
      </c>
      <c r="E3153">
        <f>data!L3154</f>
        <v>0</v>
      </c>
      <c r="F3153">
        <f>data!M3154</f>
        <v>0</v>
      </c>
      <c r="G3153">
        <f>data!Q3154</f>
        <v>774410.8</v>
      </c>
      <c r="H3153">
        <f>data!R3154</f>
        <v>3</v>
      </c>
      <c r="I3153">
        <f>data!S3154</f>
        <v>9.1999999999999993</v>
      </c>
      <c r="J3153">
        <f>data!T3154</f>
        <v>283</v>
      </c>
    </row>
    <row r="3154" spans="1:10" x14ac:dyDescent="0.25">
      <c r="A3154">
        <v>2008</v>
      </c>
      <c r="B3154" t="s">
        <v>527</v>
      </c>
      <c r="C3154">
        <f>data!J3155</f>
        <v>484.5</v>
      </c>
      <c r="D3154">
        <f>data!K3155</f>
        <v>69</v>
      </c>
      <c r="E3154">
        <f>data!L3155</f>
        <v>0.4</v>
      </c>
      <c r="F3154">
        <f>data!M3155</f>
        <v>2</v>
      </c>
      <c r="G3154">
        <f>data!Q3155</f>
        <v>4339.7</v>
      </c>
      <c r="H3154">
        <f>data!R3155</f>
        <v>90</v>
      </c>
      <c r="I3154">
        <f>data!S3155</f>
        <v>0.1</v>
      </c>
      <c r="J3154">
        <f>data!T3155</f>
        <v>14</v>
      </c>
    </row>
    <row r="3155" spans="1:10" x14ac:dyDescent="0.25">
      <c r="A3155">
        <v>2008</v>
      </c>
      <c r="B3155" t="s">
        <v>435</v>
      </c>
      <c r="C3155">
        <f>data!J3156</f>
        <v>0</v>
      </c>
      <c r="D3155" t="str">
        <f>data!K3156</f>
        <v/>
      </c>
      <c r="E3155">
        <f>data!L3156</f>
        <v>0</v>
      </c>
      <c r="F3155">
        <f>data!M3156</f>
        <v>0</v>
      </c>
      <c r="G3155">
        <f>data!Q3156</f>
        <v>0</v>
      </c>
      <c r="H3155" t="str">
        <f>data!R3156</f>
        <v/>
      </c>
      <c r="I3155">
        <f>data!S3156</f>
        <v>0</v>
      </c>
      <c r="J3155">
        <f>data!T3156</f>
        <v>0</v>
      </c>
    </row>
    <row r="3156" spans="1:10" x14ac:dyDescent="0.25">
      <c r="A3156">
        <v>2008</v>
      </c>
      <c r="B3156" t="s">
        <v>129</v>
      </c>
      <c r="C3156">
        <f>data!J3157</f>
        <v>0</v>
      </c>
      <c r="D3156" t="str">
        <f>data!K3157</f>
        <v/>
      </c>
      <c r="E3156">
        <f>data!L3157</f>
        <v>0</v>
      </c>
      <c r="F3156">
        <f>data!M3157</f>
        <v>0</v>
      </c>
      <c r="G3156">
        <f>data!Q3157</f>
        <v>1230.0999999999999</v>
      </c>
      <c r="H3156">
        <f>data!R3157</f>
        <v>149</v>
      </c>
      <c r="I3156">
        <f>data!S3157</f>
        <v>0</v>
      </c>
      <c r="J3156">
        <f>data!T3157</f>
        <v>4</v>
      </c>
    </row>
    <row r="3157" spans="1:10" x14ac:dyDescent="0.25">
      <c r="A3157">
        <v>2008</v>
      </c>
      <c r="B3157" t="s">
        <v>65</v>
      </c>
      <c r="C3157">
        <f>data!J3158</f>
        <v>529</v>
      </c>
      <c r="D3157">
        <f>data!K3158</f>
        <v>63</v>
      </c>
      <c r="E3157">
        <f>data!L3158</f>
        <v>0.4</v>
      </c>
      <c r="F3157">
        <f>data!M3158</f>
        <v>3</v>
      </c>
      <c r="G3157">
        <f>data!Q3158</f>
        <v>2391.8000000000002</v>
      </c>
      <c r="H3157">
        <f>data!R3158</f>
        <v>112</v>
      </c>
      <c r="I3157">
        <f>data!S3158</f>
        <v>0</v>
      </c>
      <c r="J3157">
        <f>data!T3158</f>
        <v>6</v>
      </c>
    </row>
    <row r="3158" spans="1:10" x14ac:dyDescent="0.25">
      <c r="A3158">
        <v>2008</v>
      </c>
      <c r="B3158" t="s">
        <v>256</v>
      </c>
      <c r="C3158">
        <f>data!J3159</f>
        <v>57.5</v>
      </c>
      <c r="D3158">
        <f>data!K3159</f>
        <v>154</v>
      </c>
      <c r="E3158">
        <f>data!L3159</f>
        <v>0.1</v>
      </c>
      <c r="F3158">
        <f>data!M3159</f>
        <v>1</v>
      </c>
      <c r="G3158">
        <f>data!Q3159</f>
        <v>940.8</v>
      </c>
      <c r="H3158">
        <f>data!R3159</f>
        <v>168</v>
      </c>
      <c r="I3158">
        <f>data!S3159</f>
        <v>0</v>
      </c>
      <c r="J3158">
        <f>data!T3159</f>
        <v>7</v>
      </c>
    </row>
    <row r="3159" spans="1:10" x14ac:dyDescent="0.25">
      <c r="A3159">
        <v>2008</v>
      </c>
      <c r="B3159" t="s">
        <v>528</v>
      </c>
      <c r="C3159">
        <f>data!J3160</f>
        <v>787.4</v>
      </c>
      <c r="D3159">
        <f>data!K3160</f>
        <v>54</v>
      </c>
      <c r="E3159">
        <f>data!L3160</f>
        <v>0.6</v>
      </c>
      <c r="F3159">
        <f>data!M3160</f>
        <v>4</v>
      </c>
      <c r="G3159">
        <f>data!Q3160</f>
        <v>29512.5</v>
      </c>
      <c r="H3159">
        <f>data!R3160</f>
        <v>31</v>
      </c>
      <c r="I3159">
        <f>data!S3160</f>
        <v>0.4</v>
      </c>
      <c r="J3159">
        <f>data!T3160</f>
        <v>43</v>
      </c>
    </row>
    <row r="3160" spans="1:10" x14ac:dyDescent="0.25">
      <c r="A3160">
        <v>2008</v>
      </c>
      <c r="B3160" t="s">
        <v>529</v>
      </c>
      <c r="C3160">
        <f>data!J3161</f>
        <v>2205</v>
      </c>
      <c r="D3160">
        <f>data!K3161</f>
        <v>20</v>
      </c>
      <c r="E3160">
        <f>data!L3161</f>
        <v>1.7</v>
      </c>
      <c r="F3160">
        <f>data!M3161</f>
        <v>19</v>
      </c>
      <c r="G3160">
        <f>data!Q3161</f>
        <v>8039.5</v>
      </c>
      <c r="H3160">
        <f>data!R3161</f>
        <v>69</v>
      </c>
      <c r="I3160">
        <f>data!S3161</f>
        <v>0.1</v>
      </c>
      <c r="J3160">
        <f>data!T3161</f>
        <v>81</v>
      </c>
    </row>
    <row r="3161" spans="1:10" x14ac:dyDescent="0.25">
      <c r="A3161">
        <v>2008</v>
      </c>
      <c r="B3161" t="s">
        <v>14</v>
      </c>
      <c r="C3161">
        <f>data!J3162</f>
        <v>200</v>
      </c>
      <c r="D3161">
        <f>data!K3162</f>
        <v>110</v>
      </c>
      <c r="E3161">
        <f>data!L3162</f>
        <v>0.2</v>
      </c>
      <c r="F3161">
        <f>data!M3162</f>
        <v>1</v>
      </c>
      <c r="G3161">
        <f>data!Q3162</f>
        <v>2252.8000000000002</v>
      </c>
      <c r="H3161">
        <f>data!R3162</f>
        <v>119</v>
      </c>
      <c r="I3161">
        <f>data!S3162</f>
        <v>0</v>
      </c>
      <c r="J3161">
        <f>data!T3162</f>
        <v>12</v>
      </c>
    </row>
    <row r="3162" spans="1:10" x14ac:dyDescent="0.25">
      <c r="A3162">
        <v>2008</v>
      </c>
      <c r="B3162" t="s">
        <v>257</v>
      </c>
      <c r="C3162">
        <f>data!J3163</f>
        <v>99.5</v>
      </c>
      <c r="D3162">
        <f>data!K3163</f>
        <v>137</v>
      </c>
      <c r="E3162">
        <f>data!L3163</f>
        <v>0.1</v>
      </c>
      <c r="F3162">
        <f>data!M3163</f>
        <v>2</v>
      </c>
      <c r="G3162">
        <f>data!Q3163</f>
        <v>0</v>
      </c>
      <c r="H3162" t="str">
        <f>data!R3163</f>
        <v/>
      </c>
      <c r="I3162">
        <f>data!S3163</f>
        <v>0</v>
      </c>
      <c r="J3162">
        <f>data!T3163</f>
        <v>0</v>
      </c>
    </row>
    <row r="3163" spans="1:10" x14ac:dyDescent="0.25">
      <c r="A3163">
        <v>2008</v>
      </c>
      <c r="B3163" t="s">
        <v>530</v>
      </c>
      <c r="C3163">
        <f>data!J3164</f>
        <v>1815.2</v>
      </c>
      <c r="D3163">
        <f>data!K3164</f>
        <v>29</v>
      </c>
      <c r="E3163">
        <f>data!L3164</f>
        <v>1.4</v>
      </c>
      <c r="F3163">
        <f>data!M3164</f>
        <v>5</v>
      </c>
      <c r="G3163">
        <f>data!Q3164</f>
        <v>99522.3</v>
      </c>
      <c r="H3163">
        <f>data!R3164</f>
        <v>16</v>
      </c>
      <c r="I3163">
        <f>data!S3164</f>
        <v>1.2</v>
      </c>
      <c r="J3163">
        <f>data!T3164</f>
        <v>54</v>
      </c>
    </row>
    <row r="3164" spans="1:10" x14ac:dyDescent="0.25">
      <c r="A3164">
        <v>2008</v>
      </c>
      <c r="B3164" t="s">
        <v>259</v>
      </c>
      <c r="C3164">
        <f>data!J3165</f>
        <v>0</v>
      </c>
      <c r="D3164" t="str">
        <f>data!K3165</f>
        <v/>
      </c>
      <c r="E3164">
        <f>data!L3165</f>
        <v>0</v>
      </c>
      <c r="F3164">
        <f>data!M3165</f>
        <v>0</v>
      </c>
      <c r="G3164">
        <f>data!Q3165</f>
        <v>0</v>
      </c>
      <c r="H3164" t="str">
        <f>data!R3165</f>
        <v/>
      </c>
      <c r="I3164">
        <f>data!S3165</f>
        <v>0</v>
      </c>
      <c r="J3164">
        <f>data!T3165</f>
        <v>0</v>
      </c>
    </row>
    <row r="3165" spans="1:10" x14ac:dyDescent="0.25">
      <c r="A3165">
        <v>2008</v>
      </c>
      <c r="B3165" t="s">
        <v>261</v>
      </c>
      <c r="C3165">
        <f>data!J3166</f>
        <v>0</v>
      </c>
      <c r="D3165" t="str">
        <f>data!K3166</f>
        <v/>
      </c>
      <c r="E3165">
        <f>data!L3166</f>
        <v>0</v>
      </c>
      <c r="F3165">
        <f>data!M3166</f>
        <v>0</v>
      </c>
      <c r="G3165">
        <f>data!Q3166</f>
        <v>0</v>
      </c>
      <c r="H3165" t="str">
        <f>data!R3166</f>
        <v/>
      </c>
      <c r="I3165">
        <f>data!S3166</f>
        <v>0</v>
      </c>
      <c r="J3165">
        <f>data!T3166</f>
        <v>0</v>
      </c>
    </row>
    <row r="3166" spans="1:10" x14ac:dyDescent="0.25">
      <c r="A3166">
        <v>2008</v>
      </c>
      <c r="B3166" t="s">
        <v>531</v>
      </c>
      <c r="C3166">
        <f>data!J3167</f>
        <v>2632.5</v>
      </c>
      <c r="D3166">
        <f>data!K3167</f>
        <v>15</v>
      </c>
      <c r="E3166">
        <f>data!L3167</f>
        <v>2.1</v>
      </c>
      <c r="F3166">
        <f>data!M3167</f>
        <v>7</v>
      </c>
      <c r="G3166">
        <f>data!Q3167</f>
        <v>151646.20000000001</v>
      </c>
      <c r="H3166">
        <f>data!R3167</f>
        <v>11</v>
      </c>
      <c r="I3166">
        <f>data!S3167</f>
        <v>1.8</v>
      </c>
      <c r="J3166">
        <f>data!T3167</f>
        <v>72</v>
      </c>
    </row>
    <row r="3167" spans="1:10" x14ac:dyDescent="0.25">
      <c r="A3167">
        <v>2008</v>
      </c>
      <c r="B3167" t="s">
        <v>262</v>
      </c>
      <c r="C3167">
        <f>data!J3168</f>
        <v>600</v>
      </c>
      <c r="D3167">
        <f>data!K3168</f>
        <v>59</v>
      </c>
      <c r="E3167">
        <f>data!L3168</f>
        <v>0.5</v>
      </c>
      <c r="F3167">
        <f>data!M3168</f>
        <v>1</v>
      </c>
      <c r="G3167">
        <f>data!Q3168</f>
        <v>606.9</v>
      </c>
      <c r="H3167">
        <f>data!R3168</f>
        <v>189</v>
      </c>
      <c r="I3167">
        <f>data!S3168</f>
        <v>0</v>
      </c>
      <c r="J3167">
        <f>data!T3168</f>
        <v>2</v>
      </c>
    </row>
    <row r="3168" spans="1:10" x14ac:dyDescent="0.25">
      <c r="A3168">
        <v>2008</v>
      </c>
      <c r="B3168" t="s">
        <v>532</v>
      </c>
      <c r="C3168">
        <f>data!J3169</f>
        <v>0</v>
      </c>
      <c r="D3168" t="str">
        <f>data!K3169</f>
        <v/>
      </c>
      <c r="E3168">
        <f>data!L3169</f>
        <v>0</v>
      </c>
      <c r="F3168">
        <f>data!M3169</f>
        <v>0</v>
      </c>
      <c r="G3168">
        <f>data!Q3169</f>
        <v>0</v>
      </c>
      <c r="H3168" t="str">
        <f>data!R3169</f>
        <v/>
      </c>
      <c r="I3168">
        <f>data!S3169</f>
        <v>0</v>
      </c>
      <c r="J3168">
        <f>data!T3169</f>
        <v>0</v>
      </c>
    </row>
    <row r="3169" spans="1:10" x14ac:dyDescent="0.25">
      <c r="A3169">
        <v>2008</v>
      </c>
      <c r="B3169" t="s">
        <v>17</v>
      </c>
      <c r="C3169">
        <f>data!J3170</f>
        <v>808.9</v>
      </c>
      <c r="D3169">
        <f>data!K3170</f>
        <v>51</v>
      </c>
      <c r="E3169">
        <f>data!L3170</f>
        <v>0.6</v>
      </c>
      <c r="F3169">
        <f>data!M3170</f>
        <v>3</v>
      </c>
      <c r="G3169">
        <f>data!Q3170</f>
        <v>5763.2</v>
      </c>
      <c r="H3169">
        <f>data!R3170</f>
        <v>76</v>
      </c>
      <c r="I3169">
        <f>data!S3170</f>
        <v>0.1</v>
      </c>
      <c r="J3169">
        <f>data!T3170</f>
        <v>10</v>
      </c>
    </row>
    <row r="3170" spans="1:10" x14ac:dyDescent="0.25">
      <c r="A3170">
        <v>2008</v>
      </c>
      <c r="B3170" t="s">
        <v>72</v>
      </c>
      <c r="C3170">
        <f>data!J3171</f>
        <v>1856.5</v>
      </c>
      <c r="D3170">
        <f>data!K3171</f>
        <v>28</v>
      </c>
      <c r="E3170">
        <f>data!L3171</f>
        <v>1.5</v>
      </c>
      <c r="F3170">
        <f>data!M3171</f>
        <v>8</v>
      </c>
      <c r="G3170">
        <f>data!Q3171</f>
        <v>219364</v>
      </c>
      <c r="H3170">
        <f>data!R3171</f>
        <v>9</v>
      </c>
      <c r="I3170">
        <f>data!S3171</f>
        <v>2.6</v>
      </c>
      <c r="J3170">
        <f>data!T3171</f>
        <v>113</v>
      </c>
    </row>
    <row r="3171" spans="1:10" x14ac:dyDescent="0.25">
      <c r="A3171">
        <v>2008</v>
      </c>
      <c r="B3171" t="s">
        <v>18</v>
      </c>
      <c r="C3171">
        <f>data!J3172</f>
        <v>0</v>
      </c>
      <c r="D3171" t="str">
        <f>data!K3172</f>
        <v/>
      </c>
      <c r="E3171">
        <f>data!L3172</f>
        <v>0</v>
      </c>
      <c r="F3171">
        <f>data!M3172</f>
        <v>0</v>
      </c>
      <c r="G3171">
        <f>data!Q3172</f>
        <v>127312.7</v>
      </c>
      <c r="H3171" t="str">
        <f>data!R3172</f>
        <v/>
      </c>
      <c r="I3171">
        <f>data!S3172</f>
        <v>2.2999999999999998</v>
      </c>
      <c r="J3171">
        <f>data!T3172</f>
        <v>99</v>
      </c>
    </row>
    <row r="3172" spans="1:10" x14ac:dyDescent="0.25">
      <c r="A3172">
        <v>2008</v>
      </c>
      <c r="B3172" t="s">
        <v>516</v>
      </c>
      <c r="C3172">
        <f>data!J3173</f>
        <v>0</v>
      </c>
      <c r="D3172" t="str">
        <f>data!K3173</f>
        <v/>
      </c>
      <c r="E3172">
        <f>data!L3173</f>
        <v>0</v>
      </c>
      <c r="F3172">
        <f>data!M3173</f>
        <v>0</v>
      </c>
      <c r="G3172">
        <f>data!Q3173</f>
        <v>0</v>
      </c>
      <c r="H3172" t="str">
        <f>data!R3173</f>
        <v/>
      </c>
      <c r="I3172">
        <f>data!S3173</f>
        <v>0</v>
      </c>
      <c r="J3172">
        <f>data!T3173</f>
        <v>0</v>
      </c>
    </row>
    <row r="3173" spans="1:10" x14ac:dyDescent="0.25">
      <c r="A3173">
        <v>2008</v>
      </c>
      <c r="B3173" t="s">
        <v>468</v>
      </c>
      <c r="C3173">
        <f>data!J3174</f>
        <v>0</v>
      </c>
      <c r="D3173" t="str">
        <f>data!K3174</f>
        <v/>
      </c>
      <c r="E3173">
        <f>data!L3174</f>
        <v>0</v>
      </c>
      <c r="F3173">
        <f>data!M3174</f>
        <v>0</v>
      </c>
      <c r="G3173">
        <f>data!Q3174</f>
        <v>0</v>
      </c>
      <c r="H3173" t="str">
        <f>data!R3174</f>
        <v/>
      </c>
      <c r="I3173">
        <f>data!S3174</f>
        <v>0</v>
      </c>
      <c r="J3173">
        <f>data!T3174</f>
        <v>0</v>
      </c>
    </row>
    <row r="3174" spans="1:10" x14ac:dyDescent="0.25">
      <c r="A3174">
        <v>2008</v>
      </c>
      <c r="B3174" t="s">
        <v>517</v>
      </c>
      <c r="C3174">
        <f>data!J3175</f>
        <v>2705</v>
      </c>
      <c r="D3174" t="str">
        <f>data!K3175</f>
        <v/>
      </c>
      <c r="E3174">
        <f>data!L3175</f>
        <v>2.1</v>
      </c>
      <c r="F3174">
        <f>data!M3175</f>
        <v>16</v>
      </c>
      <c r="G3174">
        <f>data!Q3175</f>
        <v>7790.8</v>
      </c>
      <c r="H3174" t="str">
        <f>data!R3175</f>
        <v/>
      </c>
      <c r="I3174">
        <f>data!S3175</f>
        <v>0.1</v>
      </c>
      <c r="J3174">
        <f>data!T3175</f>
        <v>44</v>
      </c>
    </row>
    <row r="3175" spans="1:10" x14ac:dyDescent="0.25">
      <c r="A3175">
        <v>2008</v>
      </c>
      <c r="B3175" t="s">
        <v>19</v>
      </c>
      <c r="C3175">
        <f>data!J3176</f>
        <v>803.1</v>
      </c>
      <c r="D3175">
        <f>data!K3176</f>
        <v>53</v>
      </c>
      <c r="E3175">
        <f>data!L3176</f>
        <v>0.6</v>
      </c>
      <c r="F3175">
        <f>data!M3176</f>
        <v>7</v>
      </c>
      <c r="G3175">
        <f>data!Q3176</f>
        <v>9885.7999999999993</v>
      </c>
      <c r="H3175">
        <f>data!R3176</f>
        <v>62</v>
      </c>
      <c r="I3175">
        <f>data!S3176</f>
        <v>0.1</v>
      </c>
      <c r="J3175">
        <f>data!T3176</f>
        <v>25</v>
      </c>
    </row>
    <row r="3176" spans="1:10" x14ac:dyDescent="0.25">
      <c r="A3176">
        <v>2008</v>
      </c>
      <c r="B3176" t="s">
        <v>518</v>
      </c>
      <c r="C3176">
        <f>data!J3177</f>
        <v>0</v>
      </c>
      <c r="D3176" t="str">
        <f>data!K3177</f>
        <v/>
      </c>
      <c r="E3176">
        <f>data!L3177</f>
        <v>0</v>
      </c>
      <c r="F3176">
        <f>data!M3177</f>
        <v>0</v>
      </c>
      <c r="G3176">
        <f>data!Q3177</f>
        <v>1067.4000000000001</v>
      </c>
      <c r="H3176">
        <f>data!R3177</f>
        <v>161</v>
      </c>
      <c r="I3176">
        <f>data!S3177</f>
        <v>0</v>
      </c>
      <c r="J3176">
        <f>data!T3177</f>
        <v>2</v>
      </c>
    </row>
    <row r="3177" spans="1:10" x14ac:dyDescent="0.25">
      <c r="A3177">
        <v>2008</v>
      </c>
      <c r="B3177" t="s">
        <v>533</v>
      </c>
      <c r="C3177">
        <f>data!J3178</f>
        <v>0</v>
      </c>
      <c r="D3177" t="str">
        <f>data!K3178</f>
        <v/>
      </c>
      <c r="E3177">
        <f>data!L3178</f>
        <v>0</v>
      </c>
      <c r="F3177">
        <f>data!M3178</f>
        <v>0</v>
      </c>
      <c r="G3177">
        <f>data!Q3178</f>
        <v>723.9</v>
      </c>
      <c r="H3177">
        <f>data!R3178</f>
        <v>182</v>
      </c>
      <c r="I3177">
        <f>data!S3178</f>
        <v>0</v>
      </c>
      <c r="J3177">
        <f>data!T3178</f>
        <v>7</v>
      </c>
    </row>
    <row r="3178" spans="1:10" x14ac:dyDescent="0.25">
      <c r="A3178">
        <v>2008</v>
      </c>
      <c r="B3178" t="s">
        <v>266</v>
      </c>
      <c r="C3178">
        <f>data!J3179</f>
        <v>86.3</v>
      </c>
      <c r="D3178">
        <f>data!K3179</f>
        <v>138</v>
      </c>
      <c r="E3178">
        <f>data!L3179</f>
        <v>0.1</v>
      </c>
      <c r="F3178">
        <f>data!M3179</f>
        <v>1</v>
      </c>
      <c r="G3178">
        <f>data!Q3179</f>
        <v>0</v>
      </c>
      <c r="H3178" t="str">
        <f>data!R3179</f>
        <v/>
      </c>
      <c r="I3178">
        <f>data!S3179</f>
        <v>0</v>
      </c>
      <c r="J3178">
        <f>data!T3179</f>
        <v>0</v>
      </c>
    </row>
    <row r="3179" spans="1:10" x14ac:dyDescent="0.25">
      <c r="A3179">
        <v>2008</v>
      </c>
      <c r="B3179" t="s">
        <v>75</v>
      </c>
      <c r="C3179">
        <f>data!J3180</f>
        <v>0</v>
      </c>
      <c r="D3179" t="str">
        <f>data!K3180</f>
        <v/>
      </c>
      <c r="E3179">
        <f>data!L3180</f>
        <v>0</v>
      </c>
      <c r="F3179">
        <f>data!M3180</f>
        <v>0</v>
      </c>
      <c r="G3179">
        <f>data!Q3180</f>
        <v>0</v>
      </c>
      <c r="H3179" t="str">
        <f>data!R3180</f>
        <v/>
      </c>
      <c r="I3179">
        <f>data!S3180</f>
        <v>0</v>
      </c>
      <c r="J3179">
        <f>data!T3180</f>
        <v>0</v>
      </c>
    </row>
    <row r="3180" spans="1:10" x14ac:dyDescent="0.25">
      <c r="A3180">
        <v>2008</v>
      </c>
      <c r="B3180" t="s">
        <v>534</v>
      </c>
      <c r="C3180">
        <f>data!J3181</f>
        <v>0</v>
      </c>
      <c r="D3180" t="str">
        <f>data!K3181</f>
        <v/>
      </c>
      <c r="E3180">
        <f>data!L3181</f>
        <v>0</v>
      </c>
      <c r="F3180">
        <f>data!M3181</f>
        <v>0</v>
      </c>
      <c r="G3180">
        <f>data!Q3181</f>
        <v>1482.5</v>
      </c>
      <c r="H3180" t="str">
        <f>data!R3181</f>
        <v/>
      </c>
      <c r="I3180">
        <f>data!S3181</f>
        <v>0</v>
      </c>
      <c r="J3180">
        <f>data!T3181</f>
        <v>15</v>
      </c>
    </row>
    <row r="3181" spans="1:10" x14ac:dyDescent="0.25">
      <c r="A3181">
        <v>2008</v>
      </c>
      <c r="B3181" t="s">
        <v>269</v>
      </c>
      <c r="C3181">
        <f>data!J3182</f>
        <v>0</v>
      </c>
      <c r="D3181" t="str">
        <f>data!K3182</f>
        <v/>
      </c>
      <c r="E3181">
        <f>data!L3182</f>
        <v>0</v>
      </c>
      <c r="F3181">
        <f>data!M3182</f>
        <v>0</v>
      </c>
      <c r="G3181">
        <f>data!Q3182</f>
        <v>0</v>
      </c>
      <c r="H3181" t="str">
        <f>data!R3182</f>
        <v/>
      </c>
      <c r="I3181">
        <f>data!S3182</f>
        <v>0</v>
      </c>
      <c r="J3181">
        <f>data!T3182</f>
        <v>0</v>
      </c>
    </row>
    <row r="3182" spans="1:10" x14ac:dyDescent="0.25">
      <c r="A3182">
        <v>2008</v>
      </c>
      <c r="B3182" t="s">
        <v>133</v>
      </c>
      <c r="C3182">
        <f>data!J3183</f>
        <v>0</v>
      </c>
      <c r="D3182" t="str">
        <f>data!K3183</f>
        <v/>
      </c>
      <c r="E3182">
        <f>data!L3183</f>
        <v>0</v>
      </c>
      <c r="F3182">
        <f>data!M3183</f>
        <v>0</v>
      </c>
      <c r="G3182">
        <f>data!Q3183</f>
        <v>6096.7</v>
      </c>
      <c r="H3182">
        <f>data!R3183</f>
        <v>74</v>
      </c>
      <c r="I3182">
        <f>data!S3183</f>
        <v>0.1</v>
      </c>
      <c r="J3182">
        <f>data!T3183</f>
        <v>12</v>
      </c>
    </row>
    <row r="3183" spans="1:10" x14ac:dyDescent="0.25">
      <c r="A3183">
        <v>2008</v>
      </c>
      <c r="B3183" t="s">
        <v>270</v>
      </c>
      <c r="C3183">
        <f>data!J3184</f>
        <v>382.9</v>
      </c>
      <c r="D3183">
        <f>data!K3184</f>
        <v>82</v>
      </c>
      <c r="E3183">
        <f>data!L3184</f>
        <v>0.3</v>
      </c>
      <c r="F3183">
        <f>data!M3184</f>
        <v>4</v>
      </c>
      <c r="G3183">
        <f>data!Q3184</f>
        <v>2163.6999999999998</v>
      </c>
      <c r="H3183">
        <f>data!R3184</f>
        <v>122</v>
      </c>
      <c r="I3183">
        <f>data!S3184</f>
        <v>0</v>
      </c>
      <c r="J3183">
        <f>data!T3184</f>
        <v>13</v>
      </c>
    </row>
    <row r="3184" spans="1:10" x14ac:dyDescent="0.25">
      <c r="A3184">
        <v>2008</v>
      </c>
      <c r="B3184" t="s">
        <v>535</v>
      </c>
      <c r="C3184">
        <f>data!J3185</f>
        <v>0</v>
      </c>
      <c r="D3184" t="str">
        <f>data!K3185</f>
        <v/>
      </c>
      <c r="E3184">
        <f>data!L3185</f>
        <v>0</v>
      </c>
      <c r="F3184">
        <f>data!M3185</f>
        <v>0</v>
      </c>
      <c r="G3184">
        <f>data!Q3185</f>
        <v>0</v>
      </c>
      <c r="H3184" t="str">
        <f>data!R3185</f>
        <v/>
      </c>
      <c r="I3184">
        <f>data!S3185</f>
        <v>0</v>
      </c>
      <c r="J3184">
        <f>data!T3185</f>
        <v>0</v>
      </c>
    </row>
    <row r="3185" spans="1:10" x14ac:dyDescent="0.25">
      <c r="A3185">
        <v>2008</v>
      </c>
      <c r="B3185" t="s">
        <v>357</v>
      </c>
      <c r="C3185">
        <f>data!J3186</f>
        <v>0</v>
      </c>
      <c r="D3185" t="str">
        <f>data!K3186</f>
        <v/>
      </c>
      <c r="E3185">
        <f>data!L3186</f>
        <v>0</v>
      </c>
      <c r="F3185">
        <f>data!M3186</f>
        <v>0</v>
      </c>
      <c r="G3185">
        <f>data!Q3186</f>
        <v>0</v>
      </c>
      <c r="H3185" t="str">
        <f>data!R3186</f>
        <v/>
      </c>
      <c r="I3185">
        <f>data!S3186</f>
        <v>0</v>
      </c>
      <c r="J3185">
        <f>data!T3186</f>
        <v>0</v>
      </c>
    </row>
    <row r="3186" spans="1:10" x14ac:dyDescent="0.25">
      <c r="A3186">
        <v>2008</v>
      </c>
      <c r="B3186" t="s">
        <v>502</v>
      </c>
      <c r="C3186">
        <f>data!J3187</f>
        <v>0</v>
      </c>
      <c r="D3186" t="str">
        <f>data!K3187</f>
        <v/>
      </c>
      <c r="E3186">
        <f>data!L3187</f>
        <v>0</v>
      </c>
      <c r="F3186">
        <f>data!M3187</f>
        <v>0</v>
      </c>
      <c r="G3186">
        <f>data!Q3187</f>
        <v>0</v>
      </c>
      <c r="H3186" t="str">
        <f>data!R3187</f>
        <v/>
      </c>
      <c r="I3186">
        <f>data!S3187</f>
        <v>0</v>
      </c>
      <c r="J3186">
        <f>data!T3187</f>
        <v>0</v>
      </c>
    </row>
    <row r="3187" spans="1:10" x14ac:dyDescent="0.25">
      <c r="A3187">
        <v>2008</v>
      </c>
      <c r="B3187" t="s">
        <v>76</v>
      </c>
      <c r="C3187">
        <f>data!J3188</f>
        <v>185</v>
      </c>
      <c r="D3187">
        <f>data!K3188</f>
        <v>116</v>
      </c>
      <c r="E3187">
        <f>data!L3188</f>
        <v>0.2</v>
      </c>
      <c r="F3187">
        <f>data!M3188</f>
        <v>2</v>
      </c>
      <c r="G3187">
        <f>data!Q3188</f>
        <v>14816.8</v>
      </c>
      <c r="H3187">
        <f>data!R3188</f>
        <v>44</v>
      </c>
      <c r="I3187">
        <f>data!S3188</f>
        <v>0.2</v>
      </c>
      <c r="J3187">
        <f>data!T3188</f>
        <v>21</v>
      </c>
    </row>
    <row r="3188" spans="1:10" x14ac:dyDescent="0.25">
      <c r="A3188">
        <v>2008</v>
      </c>
      <c r="B3188" t="s">
        <v>273</v>
      </c>
      <c r="C3188">
        <f>data!J3189</f>
        <v>48.7</v>
      </c>
      <c r="D3188">
        <f>data!K3189</f>
        <v>160</v>
      </c>
      <c r="E3188">
        <f>data!L3189</f>
        <v>0</v>
      </c>
      <c r="F3188">
        <f>data!M3189</f>
        <v>1</v>
      </c>
      <c r="G3188">
        <f>data!Q3189</f>
        <v>549.20000000000005</v>
      </c>
      <c r="H3188">
        <f>data!R3189</f>
        <v>195</v>
      </c>
      <c r="I3188">
        <f>data!S3189</f>
        <v>0</v>
      </c>
      <c r="J3188">
        <f>data!T3189</f>
        <v>8</v>
      </c>
    </row>
    <row r="3189" spans="1:10" x14ac:dyDescent="0.25">
      <c r="A3189">
        <v>2008</v>
      </c>
      <c r="B3189" t="s">
        <v>454</v>
      </c>
      <c r="C3189">
        <f>data!J3190</f>
        <v>0</v>
      </c>
      <c r="D3189" t="str">
        <f>data!K3190</f>
        <v/>
      </c>
      <c r="E3189">
        <f>data!L3190</f>
        <v>0</v>
      </c>
      <c r="F3189">
        <f>data!M3190</f>
        <v>0</v>
      </c>
      <c r="G3189">
        <f>data!Q3190</f>
        <v>0</v>
      </c>
      <c r="H3189" t="str">
        <f>data!R3190</f>
        <v/>
      </c>
      <c r="I3189">
        <f>data!S3190</f>
        <v>0</v>
      </c>
      <c r="J3189">
        <f>data!T3190</f>
        <v>0</v>
      </c>
    </row>
    <row r="3190" spans="1:10" x14ac:dyDescent="0.25">
      <c r="A3190">
        <v>2008</v>
      </c>
      <c r="B3190" t="s">
        <v>484</v>
      </c>
      <c r="C3190">
        <f>data!J3191</f>
        <v>0</v>
      </c>
      <c r="D3190" t="str">
        <f>data!K3191</f>
        <v/>
      </c>
      <c r="E3190">
        <f>data!L3191</f>
        <v>0</v>
      </c>
      <c r="F3190">
        <f>data!M3191</f>
        <v>0</v>
      </c>
      <c r="G3190">
        <f>data!Q3191</f>
        <v>0</v>
      </c>
      <c r="H3190" t="str">
        <f>data!R3191</f>
        <v/>
      </c>
      <c r="I3190">
        <f>data!S3191</f>
        <v>0</v>
      </c>
      <c r="J3190">
        <f>data!T3191</f>
        <v>0</v>
      </c>
    </row>
    <row r="3191" spans="1:10" x14ac:dyDescent="0.25">
      <c r="A3191">
        <v>2008</v>
      </c>
      <c r="B3191" t="s">
        <v>536</v>
      </c>
      <c r="C3191">
        <f>data!J3192</f>
        <v>599</v>
      </c>
      <c r="D3191">
        <f>data!K3192</f>
        <v>60</v>
      </c>
      <c r="E3191">
        <f>data!L3192</f>
        <v>0.5</v>
      </c>
      <c r="F3191">
        <f>data!M3192</f>
        <v>2</v>
      </c>
      <c r="G3191">
        <f>data!Q3192</f>
        <v>5608.7</v>
      </c>
      <c r="H3191">
        <f>data!R3192</f>
        <v>80</v>
      </c>
      <c r="I3191">
        <f>data!S3192</f>
        <v>0.1</v>
      </c>
      <c r="J3191">
        <f>data!T3192</f>
        <v>10</v>
      </c>
    </row>
    <row r="3192" spans="1:10" x14ac:dyDescent="0.25">
      <c r="A3192">
        <v>2008</v>
      </c>
      <c r="B3192" t="s">
        <v>438</v>
      </c>
      <c r="C3192">
        <f>data!J3193</f>
        <v>0</v>
      </c>
      <c r="D3192" t="str">
        <f>data!K3193</f>
        <v/>
      </c>
      <c r="E3192">
        <f>data!L3193</f>
        <v>0</v>
      </c>
      <c r="F3192">
        <f>data!M3193</f>
        <v>0</v>
      </c>
      <c r="G3192">
        <f>data!Q3193</f>
        <v>0</v>
      </c>
      <c r="H3192" t="str">
        <f>data!R3193</f>
        <v/>
      </c>
      <c r="I3192">
        <f>data!S3193</f>
        <v>0</v>
      </c>
      <c r="J3192">
        <f>data!T3193</f>
        <v>0</v>
      </c>
    </row>
    <row r="3193" spans="1:10" x14ac:dyDescent="0.25">
      <c r="A3193">
        <v>2008</v>
      </c>
      <c r="B3193" t="s">
        <v>22</v>
      </c>
      <c r="C3193">
        <f>data!J3194</f>
        <v>186.2</v>
      </c>
      <c r="D3193">
        <f>data!K3194</f>
        <v>112</v>
      </c>
      <c r="E3193">
        <f>data!L3194</f>
        <v>0.2</v>
      </c>
      <c r="F3193">
        <f>data!M3194</f>
        <v>3</v>
      </c>
      <c r="G3193">
        <f>data!Q3194</f>
        <v>2025.4</v>
      </c>
      <c r="H3193">
        <f>data!R3194</f>
        <v>124</v>
      </c>
      <c r="I3193">
        <f>data!S3194</f>
        <v>0</v>
      </c>
      <c r="J3193">
        <f>data!T3194</f>
        <v>12</v>
      </c>
    </row>
    <row r="3194" spans="1:10" x14ac:dyDescent="0.25">
      <c r="A3194">
        <v>2008</v>
      </c>
      <c r="B3194" t="s">
        <v>274</v>
      </c>
      <c r="C3194">
        <f>data!J3195</f>
        <v>0</v>
      </c>
      <c r="D3194" t="str">
        <f>data!K3195</f>
        <v/>
      </c>
      <c r="E3194">
        <f>data!L3195</f>
        <v>0</v>
      </c>
      <c r="F3194">
        <f>data!M3195</f>
        <v>0</v>
      </c>
      <c r="G3194">
        <f>data!Q3195</f>
        <v>638</v>
      </c>
      <c r="H3194">
        <f>data!R3195</f>
        <v>186</v>
      </c>
      <c r="I3194">
        <f>data!S3195</f>
        <v>0</v>
      </c>
      <c r="J3194">
        <f>data!T3195</f>
        <v>5</v>
      </c>
    </row>
    <row r="3195" spans="1:10" x14ac:dyDescent="0.25">
      <c r="A3195">
        <v>2008</v>
      </c>
      <c r="B3195" t="s">
        <v>519</v>
      </c>
      <c r="C3195">
        <f>data!J3196</f>
        <v>0</v>
      </c>
      <c r="D3195" t="str">
        <f>data!K3196</f>
        <v/>
      </c>
      <c r="E3195">
        <f>data!L3196</f>
        <v>0</v>
      </c>
      <c r="F3195">
        <f>data!M3196</f>
        <v>0</v>
      </c>
      <c r="G3195">
        <f>data!Q3196</f>
        <v>0</v>
      </c>
      <c r="H3195" t="str">
        <f>data!R3196</f>
        <v/>
      </c>
      <c r="I3195">
        <f>data!S3196</f>
        <v>0</v>
      </c>
      <c r="J3195">
        <f>data!T3196</f>
        <v>0</v>
      </c>
    </row>
    <row r="3196" spans="1:10" x14ac:dyDescent="0.25">
      <c r="A3196">
        <v>2008</v>
      </c>
      <c r="B3196" t="s">
        <v>537</v>
      </c>
      <c r="C3196">
        <f>data!J3197</f>
        <v>808.5</v>
      </c>
      <c r="D3196">
        <f>data!K3197</f>
        <v>52</v>
      </c>
      <c r="E3196">
        <f>data!L3197</f>
        <v>0.6</v>
      </c>
      <c r="F3196">
        <f>data!M3197</f>
        <v>1</v>
      </c>
      <c r="G3196">
        <f>data!Q3197</f>
        <v>12723.6</v>
      </c>
      <c r="H3196">
        <f>data!R3197</f>
        <v>49</v>
      </c>
      <c r="I3196">
        <f>data!S3197</f>
        <v>0.2</v>
      </c>
      <c r="J3196">
        <f>data!T3197</f>
        <v>20</v>
      </c>
    </row>
    <row r="3197" spans="1:10" x14ac:dyDescent="0.25">
      <c r="A3197">
        <v>2008</v>
      </c>
      <c r="B3197" t="s">
        <v>135</v>
      </c>
      <c r="C3197">
        <f>data!J3198</f>
        <v>1626.8</v>
      </c>
      <c r="D3197">
        <f>data!K3198</f>
        <v>34</v>
      </c>
      <c r="E3197">
        <f>data!L3198</f>
        <v>1.3</v>
      </c>
      <c r="F3197">
        <f>data!M3198</f>
        <v>16</v>
      </c>
      <c r="G3197">
        <f>data!Q3198</f>
        <v>10663.9</v>
      </c>
      <c r="H3197" t="str">
        <f>data!R3198</f>
        <v/>
      </c>
      <c r="I3197">
        <f>data!S3198</f>
        <v>0.1</v>
      </c>
      <c r="J3197">
        <f>data!T3198</f>
        <v>45</v>
      </c>
    </row>
    <row r="3198" spans="1:10" x14ac:dyDescent="0.25">
      <c r="A3198">
        <v>2008</v>
      </c>
      <c r="B3198" t="s">
        <v>485</v>
      </c>
      <c r="C3198">
        <f>data!J3199</f>
        <v>0</v>
      </c>
      <c r="D3198" t="str">
        <f>data!K3199</f>
        <v/>
      </c>
      <c r="E3198">
        <f>data!L3199</f>
        <v>0</v>
      </c>
      <c r="F3198">
        <f>data!M3199</f>
        <v>0</v>
      </c>
      <c r="G3198">
        <f>data!Q3199</f>
        <v>0</v>
      </c>
      <c r="H3198" t="str">
        <f>data!R3199</f>
        <v/>
      </c>
      <c r="I3198">
        <f>data!S3199</f>
        <v>0</v>
      </c>
      <c r="J3198">
        <f>data!T3199</f>
        <v>0</v>
      </c>
    </row>
    <row r="3199" spans="1:10" x14ac:dyDescent="0.25">
      <c r="A3199">
        <v>2008</v>
      </c>
      <c r="B3199" t="s">
        <v>520</v>
      </c>
      <c r="C3199">
        <f>data!J3200</f>
        <v>0</v>
      </c>
      <c r="D3199" t="str">
        <f>data!K3200</f>
        <v/>
      </c>
      <c r="E3199">
        <f>data!L3200</f>
        <v>0</v>
      </c>
      <c r="F3199">
        <f>data!M3200</f>
        <v>0</v>
      </c>
      <c r="G3199">
        <f>data!Q3200</f>
        <v>0</v>
      </c>
      <c r="H3199" t="str">
        <f>data!R3200</f>
        <v/>
      </c>
      <c r="I3199">
        <f>data!S3200</f>
        <v>0</v>
      </c>
      <c r="J3199">
        <f>data!T3200</f>
        <v>0</v>
      </c>
    </row>
    <row r="3200" spans="1:10" x14ac:dyDescent="0.25">
      <c r="A3200">
        <v>2008</v>
      </c>
      <c r="B3200" t="s">
        <v>236</v>
      </c>
      <c r="C3200">
        <f>data!J3201</f>
        <v>1400.4</v>
      </c>
      <c r="D3200">
        <f>data!K3201</f>
        <v>36</v>
      </c>
      <c r="E3200">
        <f>data!L3201</f>
        <v>1.1000000000000001</v>
      </c>
      <c r="F3200">
        <f>data!M3201</f>
        <v>5</v>
      </c>
      <c r="G3200">
        <f>data!Q3201</f>
        <v>14800.6</v>
      </c>
      <c r="H3200">
        <f>data!R3201</f>
        <v>45</v>
      </c>
      <c r="I3200">
        <f>data!S3201</f>
        <v>0.2</v>
      </c>
      <c r="J3200">
        <f>data!T3201</f>
        <v>45</v>
      </c>
    </row>
    <row r="3201" spans="1:10" x14ac:dyDescent="0.25">
      <c r="A3201">
        <v>2008</v>
      </c>
      <c r="B3201" t="s">
        <v>276</v>
      </c>
      <c r="C3201">
        <f>data!J3202</f>
        <v>0</v>
      </c>
      <c r="D3201" t="str">
        <f>data!K3202</f>
        <v/>
      </c>
      <c r="E3201">
        <f>data!L3202</f>
        <v>0</v>
      </c>
      <c r="F3201">
        <f>data!M3202</f>
        <v>0</v>
      </c>
      <c r="G3201">
        <f>data!Q3202</f>
        <v>2279</v>
      </c>
      <c r="H3201">
        <f>data!R3202</f>
        <v>115</v>
      </c>
      <c r="I3201">
        <f>data!S3202</f>
        <v>0</v>
      </c>
      <c r="J3201">
        <f>data!T3202</f>
        <v>23</v>
      </c>
    </row>
    <row r="3202" spans="1:10" x14ac:dyDescent="0.25">
      <c r="A3202">
        <v>2008</v>
      </c>
      <c r="B3202" t="s">
        <v>503</v>
      </c>
      <c r="C3202">
        <f>data!J3203</f>
        <v>380.2</v>
      </c>
      <c r="D3202">
        <f>data!K3203</f>
        <v>83</v>
      </c>
      <c r="E3202">
        <f>data!L3203</f>
        <v>0.3</v>
      </c>
      <c r="F3202">
        <f>data!M3203</f>
        <v>4</v>
      </c>
      <c r="G3202">
        <f>data!Q3203</f>
        <v>13673.800000000001</v>
      </c>
      <c r="H3202" t="str">
        <f>data!R3203</f>
        <v/>
      </c>
      <c r="I3202">
        <f>data!S3203</f>
        <v>0.1</v>
      </c>
      <c r="J3202">
        <f>data!T3203</f>
        <v>40</v>
      </c>
    </row>
    <row r="3203" spans="1:10" x14ac:dyDescent="0.25">
      <c r="A3203">
        <v>2008</v>
      </c>
      <c r="B3203" t="s">
        <v>538</v>
      </c>
      <c r="C3203">
        <f>data!J3204</f>
        <v>0</v>
      </c>
      <c r="D3203" t="str">
        <f>data!K3204</f>
        <v/>
      </c>
      <c r="E3203">
        <f>data!L3204</f>
        <v>0</v>
      </c>
      <c r="F3203">
        <f>data!M3204</f>
        <v>0</v>
      </c>
      <c r="G3203">
        <f>data!Q3204</f>
        <v>0</v>
      </c>
      <c r="H3203" t="str">
        <f>data!R3204</f>
        <v/>
      </c>
      <c r="I3203">
        <f>data!S3204</f>
        <v>0</v>
      </c>
      <c r="J3203">
        <f>data!T3204</f>
        <v>0</v>
      </c>
    </row>
    <row r="3204" spans="1:10" x14ac:dyDescent="0.25">
      <c r="A3204">
        <v>2008</v>
      </c>
      <c r="B3204" t="s">
        <v>277</v>
      </c>
      <c r="C3204">
        <f>data!J3205</f>
        <v>0</v>
      </c>
      <c r="D3204" t="str">
        <f>data!K3205</f>
        <v/>
      </c>
      <c r="E3204">
        <f>data!L3205</f>
        <v>0</v>
      </c>
      <c r="F3204">
        <f>data!M3205</f>
        <v>0</v>
      </c>
      <c r="G3204">
        <f>data!Q3205</f>
        <v>0</v>
      </c>
      <c r="H3204" t="str">
        <f>data!R3205</f>
        <v/>
      </c>
      <c r="I3204">
        <f>data!S3205</f>
        <v>0</v>
      </c>
      <c r="J3204">
        <f>data!T3205</f>
        <v>0</v>
      </c>
    </row>
    <row r="3205" spans="1:10" x14ac:dyDescent="0.25">
      <c r="A3205">
        <v>2008</v>
      </c>
      <c r="B3205" t="s">
        <v>83</v>
      </c>
      <c r="C3205">
        <f>data!J3206</f>
        <v>432.7</v>
      </c>
      <c r="D3205">
        <f>data!K3206</f>
        <v>76</v>
      </c>
      <c r="E3205">
        <f>data!L3206</f>
        <v>0.3</v>
      </c>
      <c r="F3205">
        <f>data!M3206</f>
        <v>5</v>
      </c>
      <c r="G3205">
        <f>data!Q3206</f>
        <v>9363.7999999999993</v>
      </c>
      <c r="H3205">
        <f>data!R3206</f>
        <v>64</v>
      </c>
      <c r="I3205">
        <f>data!S3206</f>
        <v>0.1</v>
      </c>
      <c r="J3205">
        <f>data!T3206</f>
        <v>50</v>
      </c>
    </row>
    <row r="3206" spans="1:10" x14ac:dyDescent="0.25">
      <c r="A3206">
        <v>2008</v>
      </c>
      <c r="B3206" t="s">
        <v>278</v>
      </c>
      <c r="C3206">
        <f>data!J3207</f>
        <v>0</v>
      </c>
      <c r="D3206" t="str">
        <f>data!K3207</f>
        <v/>
      </c>
      <c r="E3206">
        <f>data!L3207</f>
        <v>0</v>
      </c>
      <c r="F3206">
        <f>data!M3207</f>
        <v>0</v>
      </c>
      <c r="G3206">
        <f>data!Q3207</f>
        <v>0</v>
      </c>
      <c r="H3206" t="str">
        <f>data!R3207</f>
        <v/>
      </c>
      <c r="I3206">
        <f>data!S3207</f>
        <v>0</v>
      </c>
      <c r="J3206">
        <f>data!T3207</f>
        <v>0</v>
      </c>
    </row>
    <row r="3207" spans="1:10" x14ac:dyDescent="0.25">
      <c r="A3207">
        <v>2008</v>
      </c>
      <c r="B3207" t="s">
        <v>139</v>
      </c>
      <c r="C3207">
        <f>data!J3208</f>
        <v>358.1</v>
      </c>
      <c r="D3207">
        <f>data!K3208</f>
        <v>87</v>
      </c>
      <c r="E3207">
        <f>data!L3208</f>
        <v>0.3</v>
      </c>
      <c r="F3207">
        <f>data!M3208</f>
        <v>4</v>
      </c>
      <c r="G3207">
        <f>data!Q3208</f>
        <v>3825.4</v>
      </c>
      <c r="H3207">
        <f>data!R3208</f>
        <v>96</v>
      </c>
      <c r="I3207">
        <f>data!S3208</f>
        <v>0.1</v>
      </c>
      <c r="J3207">
        <f>data!T3208</f>
        <v>13</v>
      </c>
    </row>
    <row r="3208" spans="1:10" x14ac:dyDescent="0.25">
      <c r="A3208">
        <v>2008</v>
      </c>
      <c r="B3208" t="s">
        <v>363</v>
      </c>
      <c r="C3208">
        <f>data!J3209</f>
        <v>882</v>
      </c>
      <c r="D3208">
        <f>data!K3209</f>
        <v>48</v>
      </c>
      <c r="E3208">
        <f>data!L3209</f>
        <v>0.7</v>
      </c>
      <c r="F3208">
        <f>data!M3209</f>
        <v>1</v>
      </c>
      <c r="G3208">
        <f>data!Q3209</f>
        <v>1910.1</v>
      </c>
      <c r="H3208">
        <f>data!R3209</f>
        <v>127</v>
      </c>
      <c r="I3208">
        <f>data!S3209</f>
        <v>0</v>
      </c>
      <c r="J3208">
        <f>data!T3209</f>
        <v>8</v>
      </c>
    </row>
    <row r="3209" spans="1:10" x14ac:dyDescent="0.25">
      <c r="A3209">
        <v>2008</v>
      </c>
      <c r="B3209" t="s">
        <v>230</v>
      </c>
      <c r="C3209">
        <f>data!J3210</f>
        <v>0</v>
      </c>
      <c r="D3209" t="str">
        <f>data!K3210</f>
        <v/>
      </c>
      <c r="E3209">
        <f>data!L3210</f>
        <v>0</v>
      </c>
      <c r="F3209">
        <f>data!M3210</f>
        <v>0</v>
      </c>
      <c r="G3209">
        <f>data!Q3210</f>
        <v>0</v>
      </c>
      <c r="H3209" t="str">
        <f>data!R3210</f>
        <v/>
      </c>
      <c r="I3209">
        <f>data!S3210</f>
        <v>0</v>
      </c>
      <c r="J3209">
        <f>data!T3210</f>
        <v>0</v>
      </c>
    </row>
    <row r="3210" spans="1:10" x14ac:dyDescent="0.25">
      <c r="A3210">
        <v>2008</v>
      </c>
      <c r="B3210" t="s">
        <v>486</v>
      </c>
      <c r="C3210">
        <f>data!J3211</f>
        <v>0</v>
      </c>
      <c r="D3210" t="str">
        <f>data!K3211</f>
        <v/>
      </c>
      <c r="E3210">
        <f>data!L3211</f>
        <v>0</v>
      </c>
      <c r="F3210">
        <f>data!M3211</f>
        <v>0</v>
      </c>
      <c r="G3210">
        <f>data!Q3211</f>
        <v>0</v>
      </c>
      <c r="H3210" t="str">
        <f>data!R3211</f>
        <v/>
      </c>
      <c r="I3210">
        <f>data!S3211</f>
        <v>0</v>
      </c>
      <c r="J3210">
        <f>data!T3211</f>
        <v>0</v>
      </c>
    </row>
    <row r="3211" spans="1:10" x14ac:dyDescent="0.25">
      <c r="A3211">
        <v>2008</v>
      </c>
      <c r="B3211" t="s">
        <v>140</v>
      </c>
      <c r="C3211">
        <f>data!J3212</f>
        <v>0</v>
      </c>
      <c r="D3211" t="str">
        <f>data!K3212</f>
        <v/>
      </c>
      <c r="E3211">
        <f>data!L3212</f>
        <v>0</v>
      </c>
      <c r="F3211">
        <f>data!M3212</f>
        <v>0</v>
      </c>
      <c r="G3211">
        <f>data!Q3212</f>
        <v>4929.7</v>
      </c>
      <c r="H3211">
        <f>data!R3212</f>
        <v>85</v>
      </c>
      <c r="I3211">
        <f>data!S3212</f>
        <v>0.1</v>
      </c>
      <c r="J3211">
        <f>data!T3212</f>
        <v>2</v>
      </c>
    </row>
    <row r="3212" spans="1:10" x14ac:dyDescent="0.25">
      <c r="A3212">
        <v>2008</v>
      </c>
      <c r="B3212" t="s">
        <v>24</v>
      </c>
      <c r="C3212">
        <f>data!J3213</f>
        <v>1390.2</v>
      </c>
      <c r="D3212">
        <f>data!K3213</f>
        <v>39</v>
      </c>
      <c r="E3212">
        <f>data!L3213</f>
        <v>1.1000000000000001</v>
      </c>
      <c r="F3212">
        <f>data!M3213</f>
        <v>4</v>
      </c>
      <c r="G3212">
        <f>data!Q3213</f>
        <v>89256.2</v>
      </c>
      <c r="H3212">
        <f>data!R3213</f>
        <v>17</v>
      </c>
      <c r="I3212">
        <f>data!S3213</f>
        <v>1.1000000000000001</v>
      </c>
      <c r="J3212">
        <f>data!T3213</f>
        <v>79</v>
      </c>
    </row>
    <row r="3213" spans="1:10" x14ac:dyDescent="0.25">
      <c r="A3213">
        <v>2008</v>
      </c>
      <c r="B3213" t="s">
        <v>455</v>
      </c>
      <c r="C3213">
        <f>data!J3214</f>
        <v>0</v>
      </c>
      <c r="D3213" t="str">
        <f>data!K3214</f>
        <v/>
      </c>
      <c r="E3213">
        <f>data!L3214</f>
        <v>0</v>
      </c>
      <c r="F3213">
        <f>data!M3214</f>
        <v>0</v>
      </c>
      <c r="G3213">
        <f>data!Q3214</f>
        <v>0</v>
      </c>
      <c r="H3213" t="str">
        <f>data!R3214</f>
        <v/>
      </c>
      <c r="I3213">
        <f>data!S3214</f>
        <v>0</v>
      </c>
      <c r="J3213">
        <f>data!T3214</f>
        <v>0</v>
      </c>
    </row>
    <row r="3214" spans="1:10" x14ac:dyDescent="0.25">
      <c r="A3214">
        <v>2008</v>
      </c>
      <c r="B3214" t="s">
        <v>365</v>
      </c>
      <c r="C3214">
        <f>data!J3215</f>
        <v>243.2</v>
      </c>
      <c r="D3214">
        <f>data!K3215</f>
        <v>102</v>
      </c>
      <c r="E3214">
        <f>data!L3215</f>
        <v>0.2</v>
      </c>
      <c r="F3214">
        <f>data!M3215</f>
        <v>2</v>
      </c>
      <c r="G3214">
        <f>data!Q3215</f>
        <v>0</v>
      </c>
      <c r="H3214" t="str">
        <f>data!R3215</f>
        <v/>
      </c>
      <c r="I3214">
        <f>data!S3215</f>
        <v>0</v>
      </c>
      <c r="J3214">
        <f>data!T3215</f>
        <v>0</v>
      </c>
    </row>
    <row r="3215" spans="1:10" x14ac:dyDescent="0.25">
      <c r="A3215">
        <v>2008</v>
      </c>
      <c r="B3215" t="s">
        <v>141</v>
      </c>
      <c r="C3215">
        <f>data!J3216</f>
        <v>0</v>
      </c>
      <c r="D3215" t="str">
        <f>data!K3216</f>
        <v/>
      </c>
      <c r="E3215">
        <f>data!L3216</f>
        <v>0</v>
      </c>
      <c r="F3215">
        <f>data!M3216</f>
        <v>0</v>
      </c>
      <c r="G3215">
        <f>data!Q3216</f>
        <v>747.3</v>
      </c>
      <c r="H3215">
        <f>data!R3216</f>
        <v>181</v>
      </c>
      <c r="I3215">
        <f>data!S3216</f>
        <v>0</v>
      </c>
      <c r="J3215">
        <f>data!T3216</f>
        <v>2</v>
      </c>
    </row>
    <row r="3216" spans="1:10" x14ac:dyDescent="0.25">
      <c r="A3216">
        <v>2008</v>
      </c>
      <c r="B3216" t="s">
        <v>456</v>
      </c>
      <c r="C3216">
        <f>data!J3217</f>
        <v>0</v>
      </c>
      <c r="D3216" t="str">
        <f>data!K3217</f>
        <v/>
      </c>
      <c r="E3216">
        <f>data!L3217</f>
        <v>0</v>
      </c>
      <c r="F3216">
        <f>data!M3217</f>
        <v>0</v>
      </c>
      <c r="G3216">
        <f>data!Q3217</f>
        <v>0</v>
      </c>
      <c r="H3216" t="str">
        <f>data!R3217</f>
        <v/>
      </c>
      <c r="I3216">
        <f>data!S3217</f>
        <v>0</v>
      </c>
      <c r="J3216">
        <f>data!T3217</f>
        <v>0</v>
      </c>
    </row>
    <row r="3217" spans="1:10" x14ac:dyDescent="0.25">
      <c r="A3217">
        <v>2008</v>
      </c>
      <c r="B3217" t="s">
        <v>281</v>
      </c>
      <c r="C3217">
        <f>data!J3218</f>
        <v>20</v>
      </c>
      <c r="D3217">
        <f>data!K3218</f>
        <v>169</v>
      </c>
      <c r="E3217">
        <f>data!L3218</f>
        <v>0</v>
      </c>
      <c r="F3217">
        <f>data!M3218</f>
        <v>1</v>
      </c>
      <c r="G3217">
        <f>data!Q3218</f>
        <v>0</v>
      </c>
      <c r="H3217" t="str">
        <f>data!R3218</f>
        <v/>
      </c>
      <c r="I3217">
        <f>data!S3218</f>
        <v>0</v>
      </c>
      <c r="J3217">
        <f>data!T3218</f>
        <v>0</v>
      </c>
    </row>
    <row r="3218" spans="1:10" x14ac:dyDescent="0.25">
      <c r="A3218">
        <v>2008</v>
      </c>
      <c r="B3218" t="s">
        <v>457</v>
      </c>
      <c r="C3218">
        <f>data!J3219</f>
        <v>0</v>
      </c>
      <c r="D3218" t="str">
        <f>data!K3219</f>
        <v/>
      </c>
      <c r="E3218">
        <f>data!L3219</f>
        <v>0</v>
      </c>
      <c r="F3218">
        <f>data!M3219</f>
        <v>0</v>
      </c>
      <c r="G3218">
        <f>data!Q3219</f>
        <v>0</v>
      </c>
      <c r="H3218" t="str">
        <f>data!R3219</f>
        <v/>
      </c>
      <c r="I3218">
        <f>data!S3219</f>
        <v>0</v>
      </c>
      <c r="J3218">
        <f>data!T3219</f>
        <v>0</v>
      </c>
    </row>
    <row r="3219" spans="1:10" x14ac:dyDescent="0.25">
      <c r="A3219">
        <v>2008</v>
      </c>
      <c r="B3219" t="s">
        <v>85</v>
      </c>
      <c r="C3219">
        <f>data!J3220</f>
        <v>0</v>
      </c>
      <c r="D3219" t="str">
        <f>data!K3220</f>
        <v/>
      </c>
      <c r="E3219">
        <f>data!L3220</f>
        <v>0</v>
      </c>
      <c r="F3219">
        <f>data!M3220</f>
        <v>0</v>
      </c>
      <c r="G3219">
        <f>data!Q3220</f>
        <v>1500</v>
      </c>
      <c r="H3219">
        <f>data!R3220</f>
        <v>140</v>
      </c>
      <c r="I3219">
        <f>data!S3220</f>
        <v>0</v>
      </c>
      <c r="J3219">
        <f>data!T3220</f>
        <v>1</v>
      </c>
    </row>
    <row r="3220" spans="1:10" x14ac:dyDescent="0.25">
      <c r="A3220">
        <v>2008</v>
      </c>
      <c r="B3220" t="s">
        <v>470</v>
      </c>
      <c r="C3220">
        <f>data!J3221</f>
        <v>127.5</v>
      </c>
      <c r="D3220">
        <f>data!K3221</f>
        <v>127</v>
      </c>
      <c r="E3220">
        <f>data!L3221</f>
        <v>0.1</v>
      </c>
      <c r="F3220">
        <f>data!M3221</f>
        <v>1</v>
      </c>
      <c r="G3220">
        <f>data!Q3221</f>
        <v>26408.2</v>
      </c>
      <c r="H3220" t="str">
        <f>data!R3221</f>
        <v/>
      </c>
      <c r="I3220">
        <f>data!S3221</f>
        <v>0.3</v>
      </c>
      <c r="J3220">
        <f>data!T3221</f>
        <v>37</v>
      </c>
    </row>
    <row r="3221" spans="1:10" x14ac:dyDescent="0.25">
      <c r="A3221">
        <v>2008</v>
      </c>
      <c r="B3221" t="s">
        <v>471</v>
      </c>
      <c r="C3221">
        <f>data!J3222</f>
        <v>0</v>
      </c>
      <c r="D3221" t="str">
        <f>data!K3222</f>
        <v/>
      </c>
      <c r="E3221">
        <f>data!L3222</f>
        <v>0</v>
      </c>
      <c r="F3221">
        <f>data!M3222</f>
        <v>0</v>
      </c>
      <c r="G3221">
        <f>data!Q3222</f>
        <v>0</v>
      </c>
      <c r="H3221" t="str">
        <f>data!R3222</f>
        <v/>
      </c>
      <c r="I3221">
        <f>data!S3222</f>
        <v>0</v>
      </c>
      <c r="J3221">
        <f>data!T3222</f>
        <v>0</v>
      </c>
    </row>
    <row r="3222" spans="1:10" x14ac:dyDescent="0.25">
      <c r="A3222">
        <v>2008</v>
      </c>
      <c r="B3222" t="s">
        <v>539</v>
      </c>
      <c r="C3222">
        <f>data!J3223</f>
        <v>268.8</v>
      </c>
      <c r="D3222">
        <f>data!K3223</f>
        <v>98</v>
      </c>
      <c r="E3222">
        <f>data!L3223</f>
        <v>0.2</v>
      </c>
      <c r="F3222">
        <f>data!M3223</f>
        <v>3</v>
      </c>
      <c r="G3222">
        <f>data!Q3223</f>
        <v>0</v>
      </c>
      <c r="H3222" t="str">
        <f>data!R3223</f>
        <v/>
      </c>
      <c r="I3222">
        <f>data!S3223</f>
        <v>0</v>
      </c>
      <c r="J3222">
        <f>data!T3223</f>
        <v>0</v>
      </c>
    </row>
    <row r="3223" spans="1:10" x14ac:dyDescent="0.25">
      <c r="A3223">
        <v>2008</v>
      </c>
      <c r="B3223" t="s">
        <v>26</v>
      </c>
      <c r="C3223">
        <f>data!J3224</f>
        <v>350</v>
      </c>
      <c r="D3223">
        <f>data!K3224</f>
        <v>88</v>
      </c>
      <c r="E3223">
        <f>data!L3224</f>
        <v>0.3</v>
      </c>
      <c r="F3223">
        <f>data!M3224</f>
        <v>2</v>
      </c>
      <c r="G3223">
        <f>data!Q3224</f>
        <v>1816.8</v>
      </c>
      <c r="H3223">
        <f>data!R3224</f>
        <v>129</v>
      </c>
      <c r="I3223">
        <f>data!S3224</f>
        <v>0</v>
      </c>
      <c r="J3223">
        <f>data!T3224</f>
        <v>6</v>
      </c>
    </row>
    <row r="3224" spans="1:10" x14ac:dyDescent="0.25">
      <c r="A3224">
        <v>2008</v>
      </c>
      <c r="B3224" t="s">
        <v>27</v>
      </c>
      <c r="C3224">
        <f>data!J3225</f>
        <v>300</v>
      </c>
      <c r="D3224">
        <f>data!K3225</f>
        <v>96</v>
      </c>
      <c r="E3224">
        <f>data!L3225</f>
        <v>0.2</v>
      </c>
      <c r="F3224">
        <f>data!M3225</f>
        <v>2</v>
      </c>
      <c r="G3224">
        <f>data!Q3225</f>
        <v>0</v>
      </c>
      <c r="H3224" t="str">
        <f>data!R3225</f>
        <v/>
      </c>
      <c r="I3224">
        <f>data!S3225</f>
        <v>0</v>
      </c>
      <c r="J3224">
        <f>data!T3225</f>
        <v>0</v>
      </c>
    </row>
    <row r="3225" spans="1:10" x14ac:dyDescent="0.25">
      <c r="A3225">
        <v>2008</v>
      </c>
      <c r="B3225" t="s">
        <v>282</v>
      </c>
      <c r="C3225">
        <f>data!J3226</f>
        <v>0</v>
      </c>
      <c r="D3225" t="str">
        <f>data!K3226</f>
        <v/>
      </c>
      <c r="E3225">
        <f>data!L3226</f>
        <v>0</v>
      </c>
      <c r="F3225">
        <f>data!M3226</f>
        <v>0</v>
      </c>
      <c r="G3225">
        <f>data!Q3226</f>
        <v>0</v>
      </c>
      <c r="H3225" t="str">
        <f>data!R3226</f>
        <v/>
      </c>
      <c r="I3225">
        <f>data!S3226</f>
        <v>0</v>
      </c>
      <c r="J3225">
        <f>data!T3226</f>
        <v>0</v>
      </c>
    </row>
    <row r="3226" spans="1:10" x14ac:dyDescent="0.25">
      <c r="A3226">
        <v>2008</v>
      </c>
      <c r="B3226" t="s">
        <v>243</v>
      </c>
      <c r="C3226">
        <f>data!J3227</f>
        <v>0</v>
      </c>
      <c r="D3226" t="str">
        <f>data!K3227</f>
        <v/>
      </c>
      <c r="E3226">
        <f>data!L3227</f>
        <v>0</v>
      </c>
      <c r="F3226">
        <f>data!M3227</f>
        <v>0</v>
      </c>
      <c r="G3226">
        <f>data!Q3227</f>
        <v>4766.2</v>
      </c>
      <c r="H3226">
        <f>data!R3227</f>
        <v>88</v>
      </c>
      <c r="I3226">
        <f>data!S3227</f>
        <v>0.1</v>
      </c>
      <c r="J3226">
        <f>data!T3227</f>
        <v>4</v>
      </c>
    </row>
    <row r="3227" spans="1:10" x14ac:dyDescent="0.25">
      <c r="A3227">
        <v>2008</v>
      </c>
      <c r="B3227" t="s">
        <v>88</v>
      </c>
      <c r="C3227">
        <f>data!J3228</f>
        <v>201.3</v>
      </c>
      <c r="D3227">
        <f>data!K3228</f>
        <v>109</v>
      </c>
      <c r="E3227">
        <f>data!L3228</f>
        <v>0.2</v>
      </c>
      <c r="F3227">
        <f>data!M3228</f>
        <v>1</v>
      </c>
      <c r="G3227">
        <f>data!Q3228</f>
        <v>1457.2</v>
      </c>
      <c r="H3227">
        <f>data!R3228</f>
        <v>141</v>
      </c>
      <c r="I3227">
        <f>data!S3228</f>
        <v>0</v>
      </c>
      <c r="J3227">
        <f>data!T3228</f>
        <v>8</v>
      </c>
    </row>
    <row r="3228" spans="1:10" x14ac:dyDescent="0.25">
      <c r="A3228">
        <v>2008</v>
      </c>
      <c r="B3228" t="s">
        <v>28</v>
      </c>
      <c r="C3228">
        <f>data!J3229</f>
        <v>2118.6999999999998</v>
      </c>
      <c r="D3228">
        <f>data!K3229</f>
        <v>23</v>
      </c>
      <c r="E3228">
        <f>data!L3229</f>
        <v>1.7</v>
      </c>
      <c r="F3228">
        <f>data!M3229</f>
        <v>8</v>
      </c>
      <c r="G3228">
        <f>data!Q3229</f>
        <v>123420.1</v>
      </c>
      <c r="H3228">
        <f>data!R3229</f>
        <v>14</v>
      </c>
      <c r="I3228">
        <f>data!S3229</f>
        <v>1.5</v>
      </c>
      <c r="J3228">
        <f>data!T3229</f>
        <v>55</v>
      </c>
    </row>
    <row r="3229" spans="1:10" x14ac:dyDescent="0.25">
      <c r="A3229">
        <v>2008</v>
      </c>
      <c r="B3229" t="s">
        <v>540</v>
      </c>
      <c r="C3229">
        <f>data!J3230</f>
        <v>8253.1</v>
      </c>
      <c r="D3229" t="str">
        <f>data!K3230</f>
        <v/>
      </c>
      <c r="E3229">
        <f>data!L3230</f>
        <v>6.6</v>
      </c>
      <c r="F3229">
        <f>data!M3230</f>
        <v>14</v>
      </c>
      <c r="G3229">
        <f>data!Q3230</f>
        <v>10465.900000000001</v>
      </c>
      <c r="H3229" t="str">
        <f>data!R3230</f>
        <v/>
      </c>
      <c r="I3229">
        <f>data!S3230</f>
        <v>0.1</v>
      </c>
      <c r="J3229">
        <f>data!T3230</f>
        <v>26</v>
      </c>
    </row>
    <row r="3230" spans="1:10" x14ac:dyDescent="0.25">
      <c r="A3230">
        <v>2008</v>
      </c>
      <c r="B3230" t="s">
        <v>459</v>
      </c>
      <c r="C3230">
        <f>data!J3231</f>
        <v>0</v>
      </c>
      <c r="D3230" t="str">
        <f>data!K3231</f>
        <v/>
      </c>
      <c r="E3230">
        <f>data!L3231</f>
        <v>0</v>
      </c>
      <c r="F3230">
        <f>data!M3231</f>
        <v>0</v>
      </c>
      <c r="G3230">
        <f>data!Q3231</f>
        <v>0</v>
      </c>
      <c r="H3230" t="str">
        <f>data!R3231</f>
        <v/>
      </c>
      <c r="I3230">
        <f>data!S3231</f>
        <v>0</v>
      </c>
      <c r="J3230">
        <f>data!T3231</f>
        <v>0</v>
      </c>
    </row>
    <row r="3231" spans="1:10" x14ac:dyDescent="0.25">
      <c r="A3231">
        <v>2008</v>
      </c>
      <c r="B3231" t="s">
        <v>541</v>
      </c>
      <c r="C3231">
        <f>data!J3232</f>
        <v>140</v>
      </c>
      <c r="D3231">
        <f>data!K3232</f>
        <v>123</v>
      </c>
      <c r="E3231">
        <f>data!L3232</f>
        <v>0.1</v>
      </c>
      <c r="F3231">
        <f>data!M3232</f>
        <v>2</v>
      </c>
      <c r="G3231">
        <f>data!Q3232</f>
        <v>2168.6999999999998</v>
      </c>
      <c r="H3231">
        <f>data!R3232</f>
        <v>121</v>
      </c>
      <c r="I3231">
        <f>data!S3232</f>
        <v>0</v>
      </c>
      <c r="J3231">
        <f>data!T3232</f>
        <v>10</v>
      </c>
    </row>
    <row r="3232" spans="1:10" x14ac:dyDescent="0.25">
      <c r="A3232">
        <v>2008</v>
      </c>
      <c r="B3232" t="s">
        <v>90</v>
      </c>
      <c r="C3232">
        <f>data!J3233</f>
        <v>0</v>
      </c>
      <c r="D3232" t="str">
        <f>data!K3233</f>
        <v/>
      </c>
      <c r="E3232">
        <f>data!L3233</f>
        <v>0</v>
      </c>
      <c r="F3232">
        <f>data!M3233</f>
        <v>0</v>
      </c>
      <c r="G3232">
        <f>data!Q3233</f>
        <v>33111.199999999997</v>
      </c>
      <c r="H3232">
        <f>data!R3233</f>
        <v>27</v>
      </c>
      <c r="I3232">
        <f>data!S3233</f>
        <v>0.4</v>
      </c>
      <c r="J3232">
        <f>data!T3233</f>
        <v>5</v>
      </c>
    </row>
    <row r="3233" spans="1:10" x14ac:dyDescent="0.25">
      <c r="A3233">
        <v>2008</v>
      </c>
      <c r="B3233" t="s">
        <v>29</v>
      </c>
      <c r="C3233">
        <f>data!J3234</f>
        <v>4753.7</v>
      </c>
      <c r="D3233">
        <f>data!K3234</f>
        <v>7</v>
      </c>
      <c r="E3233">
        <f>data!L3234</f>
        <v>3.8</v>
      </c>
      <c r="F3233">
        <f>data!M3234</f>
        <v>27</v>
      </c>
      <c r="G3233">
        <f>data!Q3234</f>
        <v>165356.29999999999</v>
      </c>
      <c r="H3233">
        <f>data!R3234</f>
        <v>10</v>
      </c>
      <c r="I3233">
        <f>data!S3234</f>
        <v>2</v>
      </c>
      <c r="J3233">
        <f>data!T3234</f>
        <v>133</v>
      </c>
    </row>
    <row r="3234" spans="1:10" x14ac:dyDescent="0.25">
      <c r="A3234">
        <v>2008</v>
      </c>
      <c r="B3234" t="s">
        <v>488</v>
      </c>
      <c r="C3234">
        <f>data!J3235</f>
        <v>0</v>
      </c>
      <c r="D3234" t="str">
        <f>data!K3235</f>
        <v/>
      </c>
      <c r="E3234">
        <f>data!L3235</f>
        <v>0</v>
      </c>
      <c r="F3234">
        <f>data!M3235</f>
        <v>0</v>
      </c>
      <c r="G3234">
        <f>data!Q3235</f>
        <v>0</v>
      </c>
      <c r="H3234" t="str">
        <f>data!R3235</f>
        <v/>
      </c>
      <c r="I3234">
        <f>data!S3235</f>
        <v>0</v>
      </c>
      <c r="J3234">
        <f>data!T3235</f>
        <v>0</v>
      </c>
    </row>
    <row r="3235" spans="1:10" x14ac:dyDescent="0.25">
      <c r="A3235">
        <v>2008</v>
      </c>
      <c r="B3235" t="s">
        <v>542</v>
      </c>
      <c r="C3235">
        <f>data!J3236</f>
        <v>100</v>
      </c>
      <c r="D3235">
        <f>data!K3236</f>
        <v>133</v>
      </c>
      <c r="E3235">
        <f>data!L3236</f>
        <v>0.1</v>
      </c>
      <c r="F3235">
        <f>data!M3236</f>
        <v>1</v>
      </c>
      <c r="G3235">
        <f>data!Q3236</f>
        <v>31625.7</v>
      </c>
      <c r="H3235">
        <f>data!R3236</f>
        <v>28</v>
      </c>
      <c r="I3235">
        <f>data!S3236</f>
        <v>0.4</v>
      </c>
      <c r="J3235">
        <f>data!T3236</f>
        <v>41</v>
      </c>
    </row>
    <row r="3236" spans="1:10" x14ac:dyDescent="0.25">
      <c r="A3236">
        <v>2008</v>
      </c>
      <c r="B3236" t="s">
        <v>474</v>
      </c>
      <c r="C3236">
        <f>data!J3237</f>
        <v>0</v>
      </c>
      <c r="D3236" t="str">
        <f>data!K3237</f>
        <v/>
      </c>
      <c r="E3236">
        <f>data!L3237</f>
        <v>0</v>
      </c>
      <c r="F3236">
        <f>data!M3237</f>
        <v>0</v>
      </c>
      <c r="G3236">
        <f>data!Q3237</f>
        <v>0</v>
      </c>
      <c r="H3236" t="str">
        <f>data!R3237</f>
        <v/>
      </c>
      <c r="I3236">
        <f>data!S3237</f>
        <v>0</v>
      </c>
      <c r="J3236">
        <f>data!T3237</f>
        <v>0</v>
      </c>
    </row>
    <row r="3237" spans="1:10" x14ac:dyDescent="0.25">
      <c r="A3237">
        <v>2008</v>
      </c>
      <c r="B3237" t="s">
        <v>240</v>
      </c>
      <c r="C3237">
        <f>data!J3238</f>
        <v>0</v>
      </c>
      <c r="D3237" t="str">
        <f>data!K3238</f>
        <v/>
      </c>
      <c r="E3237">
        <f>data!L3238</f>
        <v>0</v>
      </c>
      <c r="F3237">
        <f>data!M3238</f>
        <v>0</v>
      </c>
      <c r="G3237">
        <f>data!Q3238</f>
        <v>0</v>
      </c>
      <c r="H3237" t="str">
        <f>data!R3238</f>
        <v/>
      </c>
      <c r="I3237">
        <f>data!S3238</f>
        <v>0</v>
      </c>
      <c r="J3237">
        <f>data!T3238</f>
        <v>0</v>
      </c>
    </row>
    <row r="3238" spans="1:10" x14ac:dyDescent="0.25">
      <c r="A3238">
        <v>2008</v>
      </c>
      <c r="B3238" t="s">
        <v>372</v>
      </c>
      <c r="C3238">
        <f>data!J3239</f>
        <v>0</v>
      </c>
      <c r="D3238" t="str">
        <f>data!K3239</f>
        <v/>
      </c>
      <c r="E3238">
        <f>data!L3239</f>
        <v>0</v>
      </c>
      <c r="F3238">
        <f>data!M3239</f>
        <v>0</v>
      </c>
      <c r="G3238">
        <f>data!Q3239</f>
        <v>619</v>
      </c>
      <c r="H3238">
        <f>data!R3239</f>
        <v>187</v>
      </c>
      <c r="I3238">
        <f>data!S3239</f>
        <v>0</v>
      </c>
      <c r="J3238">
        <f>data!T3239</f>
        <v>3</v>
      </c>
    </row>
    <row r="3239" spans="1:10" x14ac:dyDescent="0.25">
      <c r="A3239">
        <v>2008</v>
      </c>
      <c r="B3239" t="s">
        <v>287</v>
      </c>
      <c r="C3239">
        <f>data!J3240</f>
        <v>1247.8</v>
      </c>
      <c r="D3239">
        <f>data!K3240</f>
        <v>42</v>
      </c>
      <c r="E3239">
        <f>data!L3240</f>
        <v>1</v>
      </c>
      <c r="F3239">
        <f>data!M3240</f>
        <v>9</v>
      </c>
      <c r="G3239">
        <f>data!Q3240</f>
        <v>1154.9000000000001</v>
      </c>
      <c r="H3239">
        <f>data!R3240</f>
        <v>152</v>
      </c>
      <c r="I3239">
        <f>data!S3240</f>
        <v>0</v>
      </c>
      <c r="J3239">
        <f>data!T3240</f>
        <v>13</v>
      </c>
    </row>
    <row r="3240" spans="1:10" x14ac:dyDescent="0.25">
      <c r="A3240">
        <v>2008</v>
      </c>
      <c r="B3240" t="s">
        <v>93</v>
      </c>
      <c r="C3240">
        <f>data!J3241</f>
        <v>0</v>
      </c>
      <c r="D3240" t="str">
        <f>data!K3241</f>
        <v/>
      </c>
      <c r="E3240">
        <f>data!L3241</f>
        <v>0</v>
      </c>
      <c r="F3240">
        <f>data!M3241</f>
        <v>0</v>
      </c>
      <c r="G3240">
        <f>data!Q3241</f>
        <v>0</v>
      </c>
      <c r="H3240" t="str">
        <f>data!R3241</f>
        <v/>
      </c>
      <c r="I3240">
        <f>data!S3241</f>
        <v>0</v>
      </c>
      <c r="J3240">
        <f>data!T3241</f>
        <v>0</v>
      </c>
    </row>
    <row r="3241" spans="1:10" x14ac:dyDescent="0.25">
      <c r="A3241">
        <v>2008</v>
      </c>
      <c r="B3241" t="s">
        <v>426</v>
      </c>
      <c r="C3241">
        <f>data!J3242</f>
        <v>0</v>
      </c>
      <c r="D3241" t="str">
        <f>data!K3242</f>
        <v/>
      </c>
      <c r="E3241">
        <f>data!L3242</f>
        <v>0</v>
      </c>
      <c r="F3241">
        <f>data!M3242</f>
        <v>0</v>
      </c>
      <c r="G3241">
        <f>data!Q3242</f>
        <v>0</v>
      </c>
      <c r="H3241" t="str">
        <f>data!R3242</f>
        <v/>
      </c>
      <c r="I3241">
        <f>data!S3242</f>
        <v>0</v>
      </c>
      <c r="J3241">
        <f>data!T3242</f>
        <v>0</v>
      </c>
    </row>
    <row r="3242" spans="1:10" x14ac:dyDescent="0.25">
      <c r="A3242">
        <v>2008</v>
      </c>
      <c r="B3242" t="s">
        <v>288</v>
      </c>
      <c r="C3242">
        <f>data!J3243</f>
        <v>0</v>
      </c>
      <c r="D3242" t="str">
        <f>data!K3243</f>
        <v/>
      </c>
      <c r="E3242">
        <f>data!L3243</f>
        <v>0</v>
      </c>
      <c r="F3242">
        <f>data!M3243</f>
        <v>0</v>
      </c>
      <c r="G3242">
        <f>data!Q3243</f>
        <v>0</v>
      </c>
      <c r="H3242" t="str">
        <f>data!R3243</f>
        <v/>
      </c>
      <c r="I3242">
        <f>data!S3243</f>
        <v>0</v>
      </c>
      <c r="J3242">
        <f>data!T3243</f>
        <v>0</v>
      </c>
    </row>
    <row r="3243" spans="1:10" x14ac:dyDescent="0.25">
      <c r="A3243">
        <v>2008</v>
      </c>
      <c r="B3243" t="s">
        <v>289</v>
      </c>
      <c r="C3243">
        <f>data!J3244</f>
        <v>0</v>
      </c>
      <c r="D3243" t="str">
        <f>data!K3244</f>
        <v/>
      </c>
      <c r="E3243">
        <f>data!L3244</f>
        <v>0</v>
      </c>
      <c r="F3243">
        <f>data!M3244</f>
        <v>0</v>
      </c>
      <c r="G3243">
        <f>data!Q3244</f>
        <v>0</v>
      </c>
      <c r="H3243" t="str">
        <f>data!R3244</f>
        <v/>
      </c>
      <c r="I3243">
        <f>data!S3244</f>
        <v>0</v>
      </c>
      <c r="J3243">
        <f>data!T3244</f>
        <v>0</v>
      </c>
    </row>
    <row r="3244" spans="1:10" x14ac:dyDescent="0.25">
      <c r="A3244">
        <v>2008</v>
      </c>
      <c r="B3244" t="s">
        <v>543</v>
      </c>
      <c r="C3244">
        <f>data!J3245</f>
        <v>1</v>
      </c>
      <c r="D3244">
        <f>data!K3245</f>
        <v>177</v>
      </c>
      <c r="E3244">
        <f>data!L3245</f>
        <v>0</v>
      </c>
      <c r="F3244">
        <f>data!M3245</f>
        <v>1</v>
      </c>
      <c r="G3244">
        <f>data!Q3245</f>
        <v>405092.6</v>
      </c>
      <c r="H3244" t="str">
        <f>data!R3245</f>
        <v/>
      </c>
      <c r="I3244">
        <f>data!S3245</f>
        <v>4.6999999999999993</v>
      </c>
      <c r="J3244">
        <f>data!T3245</f>
        <v>104</v>
      </c>
    </row>
    <row r="3245" spans="1:10" x14ac:dyDescent="0.25">
      <c r="A3245">
        <v>2008</v>
      </c>
      <c r="B3245" t="s">
        <v>290</v>
      </c>
      <c r="C3245">
        <f>data!J3246</f>
        <v>0</v>
      </c>
      <c r="D3245" t="str">
        <f>data!K3246</f>
        <v/>
      </c>
      <c r="E3245">
        <f>data!L3246</f>
        <v>0</v>
      </c>
      <c r="F3245">
        <f>data!M3246</f>
        <v>0</v>
      </c>
      <c r="G3245">
        <f>data!Q3246</f>
        <v>13782.8</v>
      </c>
      <c r="H3245" t="str">
        <f>data!R3246</f>
        <v/>
      </c>
      <c r="I3245">
        <f>data!S3246</f>
        <v>0.1</v>
      </c>
      <c r="J3245">
        <f>data!T3246</f>
        <v>7</v>
      </c>
    </row>
    <row r="3246" spans="1:10" x14ac:dyDescent="0.25">
      <c r="A3246">
        <v>2008</v>
      </c>
      <c r="B3246" t="s">
        <v>544</v>
      </c>
      <c r="C3246">
        <f>data!J3247</f>
        <v>0</v>
      </c>
      <c r="D3246" t="str">
        <f>data!K3247</f>
        <v/>
      </c>
      <c r="E3246">
        <f>data!L3247</f>
        <v>0</v>
      </c>
      <c r="F3246">
        <f>data!M3247</f>
        <v>0</v>
      </c>
      <c r="G3246">
        <f>data!Q3247</f>
        <v>2876.9</v>
      </c>
      <c r="H3246" t="str">
        <f>data!R3247</f>
        <v/>
      </c>
      <c r="I3246">
        <f>data!S3247</f>
        <v>0</v>
      </c>
      <c r="J3246">
        <f>data!T3247</f>
        <v>10</v>
      </c>
    </row>
    <row r="3247" spans="1:10" x14ac:dyDescent="0.25">
      <c r="A3247">
        <v>2008</v>
      </c>
      <c r="B3247" t="s">
        <v>182</v>
      </c>
      <c r="C3247">
        <f>data!J3248</f>
        <v>107.9</v>
      </c>
      <c r="D3247">
        <f>data!K3248</f>
        <v>131</v>
      </c>
      <c r="E3247">
        <f>data!L3248</f>
        <v>0.1</v>
      </c>
      <c r="F3247">
        <f>data!M3248</f>
        <v>1</v>
      </c>
      <c r="G3247">
        <f>data!Q3248</f>
        <v>42827.6</v>
      </c>
      <c r="H3247">
        <f>data!R3248</f>
        <v>24</v>
      </c>
      <c r="I3247">
        <f>data!S3248</f>
        <v>0.5</v>
      </c>
      <c r="J3247">
        <f>data!T3248</f>
        <v>23</v>
      </c>
    </row>
    <row r="3248" spans="1:10" x14ac:dyDescent="0.25">
      <c r="A3248">
        <v>2008</v>
      </c>
      <c r="B3248" t="s">
        <v>476</v>
      </c>
      <c r="C3248">
        <f>data!J3249</f>
        <v>0</v>
      </c>
      <c r="D3248" t="str">
        <f>data!K3249</f>
        <v/>
      </c>
      <c r="E3248">
        <f>data!L3249</f>
        <v>0</v>
      </c>
      <c r="F3248">
        <f>data!M3249</f>
        <v>0</v>
      </c>
      <c r="G3248">
        <f>data!Q3249</f>
        <v>681633</v>
      </c>
      <c r="H3248">
        <f>data!R3249</f>
        <v>4</v>
      </c>
      <c r="I3248">
        <f>data!S3249</f>
        <v>8.1</v>
      </c>
      <c r="J3248">
        <f>data!T3249</f>
        <v>282</v>
      </c>
    </row>
    <row r="3249" spans="1:10" x14ac:dyDescent="0.25">
      <c r="A3249">
        <v>2008</v>
      </c>
      <c r="B3249" t="s">
        <v>461</v>
      </c>
      <c r="C3249">
        <f>data!J3250</f>
        <v>0</v>
      </c>
      <c r="D3249" t="str">
        <f>data!K3250</f>
        <v/>
      </c>
      <c r="E3249">
        <f>data!L3250</f>
        <v>0</v>
      </c>
      <c r="F3249">
        <f>data!M3250</f>
        <v>0</v>
      </c>
      <c r="G3249">
        <f>data!Q3250</f>
        <v>0</v>
      </c>
      <c r="H3249" t="str">
        <f>data!R3250</f>
        <v/>
      </c>
      <c r="I3249">
        <f>data!S3250</f>
        <v>0</v>
      </c>
      <c r="J3249">
        <f>data!T3250</f>
        <v>0</v>
      </c>
    </row>
    <row r="3250" spans="1:10" x14ac:dyDescent="0.25">
      <c r="A3250">
        <v>2008</v>
      </c>
      <c r="B3250" t="s">
        <v>292</v>
      </c>
      <c r="C3250">
        <f>data!J3251</f>
        <v>256.60000000000002</v>
      </c>
      <c r="D3250">
        <f>data!K3251</f>
        <v>101</v>
      </c>
      <c r="E3250">
        <f>data!L3251</f>
        <v>0.2</v>
      </c>
      <c r="F3250">
        <f>data!M3251</f>
        <v>1</v>
      </c>
      <c r="G3250">
        <f>data!Q3251</f>
        <v>0</v>
      </c>
      <c r="H3250" t="str">
        <f>data!R3251</f>
        <v/>
      </c>
      <c r="I3250">
        <f>data!S3251</f>
        <v>0</v>
      </c>
      <c r="J3250">
        <f>data!T3251</f>
        <v>0</v>
      </c>
    </row>
    <row r="3251" spans="1:10" x14ac:dyDescent="0.25">
      <c r="A3251">
        <v>2008</v>
      </c>
      <c r="B3251" t="s">
        <v>545</v>
      </c>
      <c r="C3251">
        <f>data!J3252</f>
        <v>0</v>
      </c>
      <c r="D3251" t="str">
        <f>data!K3252</f>
        <v/>
      </c>
      <c r="E3251">
        <f>data!L3252</f>
        <v>0</v>
      </c>
      <c r="F3251">
        <f>data!M3252</f>
        <v>0</v>
      </c>
      <c r="G3251">
        <f>data!Q3252</f>
        <v>16041.9</v>
      </c>
      <c r="H3251">
        <f>data!R3252</f>
        <v>40</v>
      </c>
      <c r="I3251">
        <f>data!S3252</f>
        <v>0.2</v>
      </c>
      <c r="J3251">
        <f>data!T3252</f>
        <v>5</v>
      </c>
    </row>
    <row r="3252" spans="1:10" x14ac:dyDescent="0.25">
      <c r="A3252">
        <v>2008</v>
      </c>
      <c r="B3252" t="s">
        <v>150</v>
      </c>
      <c r="C3252">
        <f>data!J3253</f>
        <v>0</v>
      </c>
      <c r="D3252" t="str">
        <f>data!K3253</f>
        <v/>
      </c>
      <c r="E3252">
        <f>data!L3253</f>
        <v>0</v>
      </c>
      <c r="F3252">
        <f>data!M3253</f>
        <v>0</v>
      </c>
      <c r="G3252">
        <f>data!Q3253</f>
        <v>0</v>
      </c>
      <c r="H3252" t="str">
        <f>data!R3253</f>
        <v/>
      </c>
      <c r="I3252">
        <f>data!S3253</f>
        <v>0</v>
      </c>
      <c r="J3252">
        <f>data!T3253</f>
        <v>0</v>
      </c>
    </row>
    <row r="3253" spans="1:10" x14ac:dyDescent="0.25">
      <c r="A3253">
        <v>2008</v>
      </c>
      <c r="B3253" t="s">
        <v>546</v>
      </c>
      <c r="C3253">
        <f>data!J3254</f>
        <v>1399</v>
      </c>
      <c r="D3253">
        <f>data!K3254</f>
        <v>37</v>
      </c>
      <c r="E3253">
        <f>data!L3254</f>
        <v>1.1000000000000001</v>
      </c>
      <c r="F3253">
        <f>data!M3254</f>
        <v>15</v>
      </c>
      <c r="G3253">
        <f>data!Q3254</f>
        <v>2232.5</v>
      </c>
      <c r="H3253">
        <f>data!R3254</f>
        <v>120</v>
      </c>
      <c r="I3253">
        <f>data!S3254</f>
        <v>0</v>
      </c>
      <c r="J3253">
        <f>data!T3254</f>
        <v>31</v>
      </c>
    </row>
    <row r="3254" spans="1:10" x14ac:dyDescent="0.25">
      <c r="A3254">
        <v>2008</v>
      </c>
      <c r="B3254" t="s">
        <v>379</v>
      </c>
      <c r="C3254">
        <f>data!J3255</f>
        <v>0</v>
      </c>
      <c r="D3254" t="str">
        <f>data!K3255</f>
        <v/>
      </c>
      <c r="E3254">
        <f>data!L3255</f>
        <v>0</v>
      </c>
      <c r="F3254">
        <f>data!M3255</f>
        <v>0</v>
      </c>
      <c r="G3254">
        <f>data!Q3255</f>
        <v>8124.7</v>
      </c>
      <c r="H3254">
        <f>data!R3255</f>
        <v>68</v>
      </c>
      <c r="I3254">
        <f>data!S3255</f>
        <v>0.1</v>
      </c>
      <c r="J3254">
        <f>data!T3255</f>
        <v>5</v>
      </c>
    </row>
    <row r="3255" spans="1:10" x14ac:dyDescent="0.25">
      <c r="A3255">
        <v>2008</v>
      </c>
      <c r="B3255" t="s">
        <v>547</v>
      </c>
      <c r="C3255">
        <f>data!J3256</f>
        <v>649</v>
      </c>
      <c r="D3255">
        <f>data!K3256</f>
        <v>57</v>
      </c>
      <c r="E3255">
        <f>data!L3256</f>
        <v>0.5</v>
      </c>
      <c r="F3255">
        <f>data!M3256</f>
        <v>2</v>
      </c>
      <c r="G3255">
        <f>data!Q3256</f>
        <v>11742.4</v>
      </c>
      <c r="H3255">
        <f>data!R3256</f>
        <v>55</v>
      </c>
      <c r="I3255">
        <f>data!S3256</f>
        <v>0.1</v>
      </c>
      <c r="J3255">
        <f>data!T3256</f>
        <v>40</v>
      </c>
    </row>
    <row r="3256" spans="1:10" x14ac:dyDescent="0.25">
      <c r="A3256">
        <v>2008</v>
      </c>
      <c r="B3256" t="s">
        <v>429</v>
      </c>
      <c r="C3256">
        <f>data!J3257</f>
        <v>0</v>
      </c>
      <c r="D3256" t="str">
        <f>data!K3257</f>
        <v/>
      </c>
      <c r="E3256">
        <f>data!L3257</f>
        <v>0</v>
      </c>
      <c r="F3256">
        <f>data!M3257</f>
        <v>0</v>
      </c>
      <c r="G3256">
        <f>data!Q3257</f>
        <v>0</v>
      </c>
      <c r="H3256" t="str">
        <f>data!R3257</f>
        <v/>
      </c>
      <c r="I3256">
        <f>data!S3257</f>
        <v>0</v>
      </c>
      <c r="J3256">
        <f>data!T3257</f>
        <v>0</v>
      </c>
    </row>
    <row r="3257" spans="1:10" x14ac:dyDescent="0.25">
      <c r="A3257">
        <v>2008</v>
      </c>
      <c r="B3257" t="s">
        <v>35</v>
      </c>
      <c r="C3257">
        <f>data!J3258</f>
        <v>445.6</v>
      </c>
      <c r="D3257">
        <f>data!K3258</f>
        <v>73</v>
      </c>
      <c r="E3257">
        <f>data!L3258</f>
        <v>0.4</v>
      </c>
      <c r="F3257">
        <f>data!M3258</f>
        <v>5</v>
      </c>
      <c r="G3257">
        <f>data!Q3258</f>
        <v>8593.7999999999993</v>
      </c>
      <c r="H3257">
        <f>data!R3258</f>
        <v>66</v>
      </c>
      <c r="I3257">
        <f>data!S3258</f>
        <v>0.1</v>
      </c>
      <c r="J3257">
        <f>data!T3258</f>
        <v>26</v>
      </c>
    </row>
    <row r="3258" spans="1:10" x14ac:dyDescent="0.25">
      <c r="A3258">
        <v>2008</v>
      </c>
      <c r="B3258" t="s">
        <v>293</v>
      </c>
      <c r="C3258">
        <f>data!J3259</f>
        <v>48</v>
      </c>
      <c r="D3258">
        <f>data!K3259</f>
        <v>161</v>
      </c>
      <c r="E3258">
        <f>data!L3259</f>
        <v>0</v>
      </c>
      <c r="F3258">
        <f>data!M3259</f>
        <v>1</v>
      </c>
      <c r="G3258">
        <f>data!Q3259</f>
        <v>5248.6</v>
      </c>
      <c r="H3258">
        <f>data!R3259</f>
        <v>83</v>
      </c>
      <c r="I3258">
        <f>data!S3259</f>
        <v>0.1</v>
      </c>
      <c r="J3258">
        <f>data!T3259</f>
        <v>6</v>
      </c>
    </row>
    <row r="3259" spans="1:10" x14ac:dyDescent="0.25">
      <c r="A3259">
        <v>2008</v>
      </c>
      <c r="B3259" t="s">
        <v>294</v>
      </c>
      <c r="C3259">
        <f>data!J3260</f>
        <v>0</v>
      </c>
      <c r="D3259" t="str">
        <f>data!K3260</f>
        <v/>
      </c>
      <c r="E3259">
        <f>data!L3260</f>
        <v>0</v>
      </c>
      <c r="F3259">
        <f>data!M3260</f>
        <v>0</v>
      </c>
      <c r="G3259">
        <f>data!Q3260</f>
        <v>0</v>
      </c>
      <c r="H3259" t="str">
        <f>data!R3260</f>
        <v/>
      </c>
      <c r="I3259">
        <f>data!S3260</f>
        <v>0</v>
      </c>
      <c r="J3259">
        <f>data!T3260</f>
        <v>0</v>
      </c>
    </row>
    <row r="3260" spans="1:10" x14ac:dyDescent="0.25">
      <c r="A3260">
        <v>2008</v>
      </c>
      <c r="B3260" t="s">
        <v>383</v>
      </c>
      <c r="C3260">
        <f>data!J3261</f>
        <v>0</v>
      </c>
      <c r="D3260" t="str">
        <f>data!K3261</f>
        <v/>
      </c>
      <c r="E3260">
        <f>data!L3261</f>
        <v>0</v>
      </c>
      <c r="F3260">
        <f>data!M3261</f>
        <v>0</v>
      </c>
      <c r="G3260">
        <f>data!Q3261</f>
        <v>1786.2</v>
      </c>
      <c r="H3260">
        <f>data!R3261</f>
        <v>131</v>
      </c>
      <c r="I3260">
        <f>data!S3261</f>
        <v>0</v>
      </c>
      <c r="J3260">
        <f>data!T3261</f>
        <v>7</v>
      </c>
    </row>
    <row r="3261" spans="1:10" x14ac:dyDescent="0.25">
      <c r="A3261">
        <v>2008</v>
      </c>
      <c r="B3261" t="s">
        <v>491</v>
      </c>
      <c r="C3261">
        <f>data!J3262</f>
        <v>0</v>
      </c>
      <c r="D3261" t="str">
        <f>data!K3262</f>
        <v/>
      </c>
      <c r="E3261">
        <f>data!L3262</f>
        <v>0</v>
      </c>
      <c r="F3261">
        <f>data!M3262</f>
        <v>0</v>
      </c>
      <c r="G3261">
        <f>data!Q3262</f>
        <v>0</v>
      </c>
      <c r="H3261" t="str">
        <f>data!R3262</f>
        <v/>
      </c>
      <c r="I3261">
        <f>data!S3262</f>
        <v>0</v>
      </c>
      <c r="J3261">
        <f>data!T3262</f>
        <v>0</v>
      </c>
    </row>
    <row r="3262" spans="1:10" x14ac:dyDescent="0.25">
      <c r="A3262">
        <v>2008</v>
      </c>
      <c r="B3262" t="s">
        <v>37</v>
      </c>
      <c r="C3262">
        <f>data!J3263</f>
        <v>3024.9</v>
      </c>
      <c r="D3262">
        <f>data!K3263</f>
        <v>10</v>
      </c>
      <c r="E3262">
        <f>data!L3263</f>
        <v>2.4</v>
      </c>
      <c r="F3262">
        <f>data!M3263</f>
        <v>5</v>
      </c>
      <c r="G3262">
        <f>data!Q3263</f>
        <v>13393.6</v>
      </c>
      <c r="H3262">
        <f>data!R3263</f>
        <v>47</v>
      </c>
      <c r="I3262">
        <f>data!S3263</f>
        <v>0.2</v>
      </c>
      <c r="J3262">
        <f>data!T3263</f>
        <v>45</v>
      </c>
    </row>
    <row r="3263" spans="1:10" x14ac:dyDescent="0.25">
      <c r="A3263">
        <v>2008</v>
      </c>
      <c r="B3263" t="s">
        <v>548</v>
      </c>
      <c r="C3263">
        <f>data!J3264</f>
        <v>377.6</v>
      </c>
      <c r="D3263">
        <f>data!K3264</f>
        <v>84</v>
      </c>
      <c r="E3263">
        <f>data!L3264</f>
        <v>0.3</v>
      </c>
      <c r="F3263">
        <f>data!M3264</f>
        <v>1</v>
      </c>
      <c r="G3263">
        <f>data!Q3264</f>
        <v>803892.9</v>
      </c>
      <c r="H3263">
        <f>data!R3264</f>
        <v>2</v>
      </c>
      <c r="I3263">
        <f>data!S3264</f>
        <v>9.5</v>
      </c>
      <c r="J3263">
        <f>data!T3264</f>
        <v>177</v>
      </c>
    </row>
    <row r="3264" spans="1:10" x14ac:dyDescent="0.25">
      <c r="A3264">
        <v>2008</v>
      </c>
      <c r="B3264" t="s">
        <v>521</v>
      </c>
      <c r="C3264">
        <f>data!J3265</f>
        <v>0</v>
      </c>
      <c r="D3264" t="str">
        <f>data!K3265</f>
        <v/>
      </c>
      <c r="E3264">
        <f>data!L3265</f>
        <v>0</v>
      </c>
      <c r="F3264">
        <f>data!M3265</f>
        <v>0</v>
      </c>
      <c r="G3264">
        <f>data!Q3265</f>
        <v>0</v>
      </c>
      <c r="H3264" t="str">
        <f>data!R3265</f>
        <v/>
      </c>
      <c r="I3264">
        <f>data!S3265</f>
        <v>0</v>
      </c>
      <c r="J3264">
        <f>data!T3265</f>
        <v>0</v>
      </c>
    </row>
    <row r="3265" spans="1:10" x14ac:dyDescent="0.25">
      <c r="A3265">
        <v>2008</v>
      </c>
      <c r="B3265" t="s">
        <v>298</v>
      </c>
      <c r="C3265">
        <f>data!J3266</f>
        <v>0</v>
      </c>
      <c r="D3265" t="str">
        <f>data!K3266</f>
        <v/>
      </c>
      <c r="E3265">
        <f>data!L3266</f>
        <v>0</v>
      </c>
      <c r="F3265">
        <f>data!M3266</f>
        <v>0</v>
      </c>
      <c r="G3265">
        <f>data!Q3266</f>
        <v>0</v>
      </c>
      <c r="H3265" t="str">
        <f>data!R3266</f>
        <v/>
      </c>
      <c r="I3265">
        <f>data!S3266</f>
        <v>0</v>
      </c>
      <c r="J3265">
        <f>data!T3266</f>
        <v>0</v>
      </c>
    </row>
    <row r="3266" spans="1:10" x14ac:dyDescent="0.25">
      <c r="A3266">
        <v>2008</v>
      </c>
      <c r="B3266" t="s">
        <v>549</v>
      </c>
      <c r="C3266">
        <f>data!J3267</f>
        <v>2168.1999999999998</v>
      </c>
      <c r="D3266">
        <f>data!K3267</f>
        <v>22</v>
      </c>
      <c r="E3266">
        <f>data!L3267</f>
        <v>1.7</v>
      </c>
      <c r="F3266">
        <f>data!M3267</f>
        <v>4</v>
      </c>
      <c r="G3266">
        <f>data!Q3267</f>
        <v>6440.6</v>
      </c>
      <c r="H3266">
        <f>data!R3267</f>
        <v>73</v>
      </c>
      <c r="I3266">
        <f>data!S3267</f>
        <v>0.1</v>
      </c>
      <c r="J3266">
        <f>data!T3267</f>
        <v>28</v>
      </c>
    </row>
    <row r="3267" spans="1:10" x14ac:dyDescent="0.25">
      <c r="A3267">
        <v>2008</v>
      </c>
      <c r="B3267" t="s">
        <v>550</v>
      </c>
      <c r="C3267">
        <f>data!J3268</f>
        <v>845.9</v>
      </c>
      <c r="D3267">
        <f>data!K3268</f>
        <v>49</v>
      </c>
      <c r="E3267">
        <f>data!L3268</f>
        <v>0.7</v>
      </c>
      <c r="F3267">
        <f>data!M3268</f>
        <v>3</v>
      </c>
      <c r="G3267">
        <f>data!Q3268</f>
        <v>19111.2</v>
      </c>
      <c r="H3267">
        <f>data!R3268</f>
        <v>39</v>
      </c>
      <c r="I3267">
        <f>data!S3268</f>
        <v>0.2</v>
      </c>
      <c r="J3267">
        <f>data!T3268</f>
        <v>12</v>
      </c>
    </row>
    <row r="3268" spans="1:10" x14ac:dyDescent="0.25">
      <c r="A3268">
        <v>2008</v>
      </c>
      <c r="B3268" t="s">
        <v>100</v>
      </c>
      <c r="C3268">
        <f>data!J3269</f>
        <v>376.7</v>
      </c>
      <c r="D3268">
        <f>data!K3269</f>
        <v>85</v>
      </c>
      <c r="E3268">
        <f>data!L3269</f>
        <v>0.3</v>
      </c>
      <c r="F3268">
        <f>data!M3269</f>
        <v>1</v>
      </c>
      <c r="G3268">
        <f>data!Q3269</f>
        <v>1288.7</v>
      </c>
      <c r="H3268">
        <f>data!R3269</f>
        <v>146</v>
      </c>
      <c r="I3268">
        <f>data!S3269</f>
        <v>0</v>
      </c>
      <c r="J3268">
        <f>data!T3269</f>
        <v>10</v>
      </c>
    </row>
    <row r="3269" spans="1:10" x14ac:dyDescent="0.25">
      <c r="A3269">
        <v>2008</v>
      </c>
      <c r="B3269" t="s">
        <v>157</v>
      </c>
      <c r="C3269">
        <f>data!J3270</f>
        <v>311.3</v>
      </c>
      <c r="D3269">
        <f>data!K3270</f>
        <v>91</v>
      </c>
      <c r="E3269">
        <f>data!L3270</f>
        <v>0.3</v>
      </c>
      <c r="F3269">
        <f>data!M3270</f>
        <v>2</v>
      </c>
      <c r="G3269">
        <f>data!Q3270</f>
        <v>5093.8</v>
      </c>
      <c r="H3269">
        <f>data!R3270</f>
        <v>84</v>
      </c>
      <c r="I3269">
        <f>data!S3270</f>
        <v>0.1</v>
      </c>
      <c r="J3269">
        <f>data!T3270</f>
        <v>18</v>
      </c>
    </row>
    <row r="3270" spans="1:10" x14ac:dyDescent="0.25">
      <c r="A3270">
        <v>2008</v>
      </c>
      <c r="B3270" t="s">
        <v>440</v>
      </c>
      <c r="C3270">
        <f>data!J3271</f>
        <v>305.2</v>
      </c>
      <c r="D3270">
        <f>data!K3271</f>
        <v>93</v>
      </c>
      <c r="E3270">
        <f>data!L3271</f>
        <v>0.2</v>
      </c>
      <c r="F3270">
        <f>data!M3271</f>
        <v>5</v>
      </c>
      <c r="G3270">
        <f>data!Q3271</f>
        <v>12392</v>
      </c>
      <c r="H3270">
        <f>data!R3271</f>
        <v>51</v>
      </c>
      <c r="I3270">
        <f>data!S3271</f>
        <v>0.2</v>
      </c>
      <c r="J3270">
        <f>data!T3271</f>
        <v>36</v>
      </c>
    </row>
    <row r="3271" spans="1:10" x14ac:dyDescent="0.25">
      <c r="A3271">
        <v>2008</v>
      </c>
      <c r="B3271" t="s">
        <v>551</v>
      </c>
      <c r="C3271">
        <f>data!J3272</f>
        <v>0</v>
      </c>
      <c r="D3271" t="str">
        <f>data!K3272</f>
        <v/>
      </c>
      <c r="E3271">
        <f>data!L3272</f>
        <v>0</v>
      </c>
      <c r="F3271">
        <f>data!M3272</f>
        <v>0</v>
      </c>
      <c r="G3271">
        <f>data!Q3272</f>
        <v>987.5</v>
      </c>
      <c r="H3271">
        <f>data!R3272</f>
        <v>164</v>
      </c>
      <c r="I3271">
        <f>data!S3272</f>
        <v>0</v>
      </c>
      <c r="J3271">
        <f>data!T3272</f>
        <v>2</v>
      </c>
    </row>
    <row r="3272" spans="1:10" x14ac:dyDescent="0.25">
      <c r="A3272">
        <v>2008</v>
      </c>
      <c r="B3272" t="s">
        <v>300</v>
      </c>
      <c r="C3272">
        <f>data!J3273</f>
        <v>0</v>
      </c>
      <c r="D3272" t="str">
        <f>data!K3273</f>
        <v/>
      </c>
      <c r="E3272">
        <f>data!L3273</f>
        <v>0</v>
      </c>
      <c r="F3272">
        <f>data!M3273</f>
        <v>0</v>
      </c>
      <c r="G3272">
        <f>data!Q3273</f>
        <v>0</v>
      </c>
      <c r="H3272" t="str">
        <f>data!R3273</f>
        <v/>
      </c>
      <c r="I3272">
        <f>data!S3273</f>
        <v>0</v>
      </c>
      <c r="J3272">
        <f>data!T3273</f>
        <v>0</v>
      </c>
    </row>
    <row r="3273" spans="1:10" x14ac:dyDescent="0.25">
      <c r="A3273">
        <v>2008</v>
      </c>
      <c r="B3273" t="s">
        <v>493</v>
      </c>
      <c r="C3273">
        <f>data!J3274</f>
        <v>0</v>
      </c>
      <c r="D3273" t="str">
        <f>data!K3274</f>
        <v/>
      </c>
      <c r="E3273">
        <f>data!L3274</f>
        <v>0</v>
      </c>
      <c r="F3273">
        <f>data!M3274</f>
        <v>0</v>
      </c>
      <c r="G3273">
        <f>data!Q3274</f>
        <v>0</v>
      </c>
      <c r="H3273" t="str">
        <f>data!R3274</f>
        <v/>
      </c>
      <c r="I3273">
        <f>data!S3274</f>
        <v>0</v>
      </c>
      <c r="J3273">
        <f>data!T3274</f>
        <v>0</v>
      </c>
    </row>
    <row r="3274" spans="1:10" x14ac:dyDescent="0.25">
      <c r="A3274">
        <v>2008</v>
      </c>
      <c r="B3274" t="s">
        <v>40</v>
      </c>
      <c r="C3274">
        <f>data!J3275</f>
        <v>501.1</v>
      </c>
      <c r="D3274">
        <f>data!K3275</f>
        <v>68</v>
      </c>
      <c r="E3274">
        <f>data!L3275</f>
        <v>0.4</v>
      </c>
      <c r="F3274">
        <f>data!M3275</f>
        <v>3</v>
      </c>
      <c r="G3274">
        <f>data!Q3275</f>
        <v>3970.9</v>
      </c>
      <c r="H3274">
        <f>data!R3275</f>
        <v>92</v>
      </c>
      <c r="I3274">
        <f>data!S3275</f>
        <v>0.1</v>
      </c>
      <c r="J3274">
        <f>data!T3275</f>
        <v>11</v>
      </c>
    </row>
    <row r="3275" spans="1:10" x14ac:dyDescent="0.25">
      <c r="A3275">
        <v>2008</v>
      </c>
      <c r="B3275" t="s">
        <v>303</v>
      </c>
      <c r="C3275">
        <f>data!J3276</f>
        <v>0</v>
      </c>
      <c r="D3275" t="str">
        <f>data!K3276</f>
        <v/>
      </c>
      <c r="E3275">
        <f>data!L3276</f>
        <v>0</v>
      </c>
      <c r="F3275">
        <f>data!M3276</f>
        <v>0</v>
      </c>
      <c r="G3275">
        <f>data!Q3276</f>
        <v>0</v>
      </c>
      <c r="H3275" t="str">
        <f>data!R3276</f>
        <v/>
      </c>
      <c r="I3275">
        <f>data!S3276</f>
        <v>0</v>
      </c>
      <c r="J3275">
        <f>data!T3276</f>
        <v>0</v>
      </c>
    </row>
    <row r="3276" spans="1:10" x14ac:dyDescent="0.25">
      <c r="A3276">
        <v>2008</v>
      </c>
      <c r="B3276" t="s">
        <v>552</v>
      </c>
      <c r="C3276">
        <f>data!J3277</f>
        <v>0</v>
      </c>
      <c r="D3276" t="str">
        <f>data!K3277</f>
        <v/>
      </c>
      <c r="E3276">
        <f>data!L3277</f>
        <v>0</v>
      </c>
      <c r="F3276">
        <f>data!M3277</f>
        <v>0</v>
      </c>
      <c r="G3276">
        <f>data!Q3277</f>
        <v>0</v>
      </c>
      <c r="H3276" t="str">
        <f>data!R3277</f>
        <v/>
      </c>
      <c r="I3276">
        <f>data!S3277</f>
        <v>0</v>
      </c>
      <c r="J3276">
        <f>data!T3277</f>
        <v>0</v>
      </c>
    </row>
    <row r="3277" spans="1:10" x14ac:dyDescent="0.25">
      <c r="A3277">
        <v>2008</v>
      </c>
      <c r="B3277" t="s">
        <v>41</v>
      </c>
      <c r="C3277">
        <f>data!J3278</f>
        <v>0</v>
      </c>
      <c r="D3277" t="str">
        <f>data!K3278</f>
        <v/>
      </c>
      <c r="E3277">
        <f>data!L3278</f>
        <v>0</v>
      </c>
      <c r="F3277">
        <f>data!M3278</f>
        <v>0</v>
      </c>
      <c r="G3277">
        <f>data!Q3278</f>
        <v>3113.2</v>
      </c>
      <c r="H3277">
        <f>data!R3278</f>
        <v>104</v>
      </c>
      <c r="I3277">
        <f>data!S3278</f>
        <v>0</v>
      </c>
      <c r="J3277">
        <f>data!T3278</f>
        <v>8</v>
      </c>
    </row>
    <row r="3278" spans="1:10" x14ac:dyDescent="0.25">
      <c r="A3278">
        <v>2008</v>
      </c>
      <c r="B3278" t="s">
        <v>244</v>
      </c>
      <c r="C3278">
        <f>data!J3279</f>
        <v>0</v>
      </c>
      <c r="D3278" t="str">
        <f>data!K3279</f>
        <v/>
      </c>
      <c r="E3278">
        <f>data!L3279</f>
        <v>0</v>
      </c>
      <c r="F3278">
        <f>data!M3279</f>
        <v>0</v>
      </c>
      <c r="G3278">
        <f>data!Q3279</f>
        <v>0</v>
      </c>
      <c r="H3278" t="str">
        <f>data!R3279</f>
        <v/>
      </c>
      <c r="I3278">
        <f>data!S3279</f>
        <v>0</v>
      </c>
      <c r="J3278">
        <f>data!T3279</f>
        <v>0</v>
      </c>
    </row>
    <row r="3279" spans="1:10" x14ac:dyDescent="0.25">
      <c r="A3279">
        <v>2008</v>
      </c>
      <c r="B3279" t="s">
        <v>103</v>
      </c>
      <c r="C3279">
        <f>data!J3280</f>
        <v>2081.1</v>
      </c>
      <c r="D3279">
        <f>data!K3280</f>
        <v>24</v>
      </c>
      <c r="E3279">
        <f>data!L3280</f>
        <v>1.7</v>
      </c>
      <c r="F3279">
        <f>data!M3280</f>
        <v>8</v>
      </c>
      <c r="G3279">
        <f>data!Q3280</f>
        <v>11707.4</v>
      </c>
      <c r="H3279">
        <f>data!R3280</f>
        <v>56</v>
      </c>
      <c r="I3279">
        <f>data!S3280</f>
        <v>0.1</v>
      </c>
      <c r="J3279">
        <f>data!T3280</f>
        <v>36</v>
      </c>
    </row>
    <row r="3280" spans="1:10" x14ac:dyDescent="0.25">
      <c r="A3280">
        <v>2008</v>
      </c>
      <c r="B3280" t="s">
        <v>305</v>
      </c>
      <c r="C3280">
        <f>data!J3281</f>
        <v>0</v>
      </c>
      <c r="D3280" t="str">
        <f>data!K3281</f>
        <v/>
      </c>
      <c r="E3280">
        <f>data!L3281</f>
        <v>0</v>
      </c>
      <c r="F3280">
        <f>data!M3281</f>
        <v>0</v>
      </c>
      <c r="G3280">
        <f>data!Q3281</f>
        <v>0</v>
      </c>
      <c r="H3280" t="str">
        <f>data!R3281</f>
        <v/>
      </c>
      <c r="I3280">
        <f>data!S3281</f>
        <v>0</v>
      </c>
      <c r="J3280">
        <f>data!T3281</f>
        <v>0</v>
      </c>
    </row>
    <row r="3281" spans="1:10" x14ac:dyDescent="0.25">
      <c r="A3281">
        <v>2008</v>
      </c>
      <c r="B3281" t="s">
        <v>478</v>
      </c>
      <c r="C3281">
        <f>data!J3282</f>
        <v>0</v>
      </c>
      <c r="D3281" t="str">
        <f>data!K3282</f>
        <v/>
      </c>
      <c r="E3281">
        <f>data!L3282</f>
        <v>0</v>
      </c>
      <c r="F3281">
        <f>data!M3282</f>
        <v>0</v>
      </c>
      <c r="G3281">
        <f>data!Q3282</f>
        <v>1686.7</v>
      </c>
      <c r="H3281">
        <f>data!R3282</f>
        <v>134</v>
      </c>
      <c r="I3281">
        <f>data!S3282</f>
        <v>0</v>
      </c>
      <c r="J3281">
        <f>data!T3282</f>
        <v>5</v>
      </c>
    </row>
    <row r="3282" spans="1:10" x14ac:dyDescent="0.25">
      <c r="A3282">
        <v>2008</v>
      </c>
      <c r="B3282" t="s">
        <v>553</v>
      </c>
      <c r="C3282">
        <f>data!J3283</f>
        <v>0</v>
      </c>
      <c r="D3282" t="str">
        <f>data!K3283</f>
        <v/>
      </c>
      <c r="E3282">
        <f>data!L3283</f>
        <v>0</v>
      </c>
      <c r="F3282">
        <f>data!M3283</f>
        <v>0</v>
      </c>
      <c r="G3282">
        <f>data!Q3283</f>
        <v>1005.4</v>
      </c>
      <c r="H3282">
        <f>data!R3283</f>
        <v>163</v>
      </c>
      <c r="I3282">
        <f>data!S3283</f>
        <v>0</v>
      </c>
      <c r="J3282">
        <f>data!T3283</f>
        <v>5</v>
      </c>
    </row>
    <row r="3283" spans="1:10" x14ac:dyDescent="0.25">
      <c r="A3283">
        <v>2008</v>
      </c>
      <c r="B3283" t="s">
        <v>307</v>
      </c>
      <c r="C3283">
        <f>data!J3284</f>
        <v>0</v>
      </c>
      <c r="D3283" t="str">
        <f>data!K3284</f>
        <v/>
      </c>
      <c r="E3283">
        <f>data!L3284</f>
        <v>0</v>
      </c>
      <c r="F3283">
        <f>data!M3284</f>
        <v>0</v>
      </c>
      <c r="G3283">
        <f>data!Q3284</f>
        <v>0</v>
      </c>
      <c r="H3283" t="str">
        <f>data!R3284</f>
        <v/>
      </c>
      <c r="I3283">
        <f>data!S3284</f>
        <v>0</v>
      </c>
      <c r="J3283">
        <f>data!T3284</f>
        <v>0</v>
      </c>
    </row>
    <row r="3284" spans="1:10" x14ac:dyDescent="0.25">
      <c r="A3284">
        <v>2008</v>
      </c>
      <c r="B3284" t="s">
        <v>105</v>
      </c>
      <c r="C3284">
        <f>data!J3285</f>
        <v>60</v>
      </c>
      <c r="D3284">
        <f>data!K3285</f>
        <v>150</v>
      </c>
      <c r="E3284">
        <f>data!L3285</f>
        <v>0.1</v>
      </c>
      <c r="F3284">
        <f>data!M3285</f>
        <v>1</v>
      </c>
      <c r="G3284">
        <f>data!Q3285</f>
        <v>0</v>
      </c>
      <c r="H3284" t="str">
        <f>data!R3285</f>
        <v/>
      </c>
      <c r="I3284">
        <f>data!S3285</f>
        <v>0</v>
      </c>
      <c r="J3284">
        <f>data!T3285</f>
        <v>0</v>
      </c>
    </row>
    <row r="3285" spans="1:10" x14ac:dyDescent="0.25">
      <c r="A3285">
        <v>2008</v>
      </c>
      <c r="B3285" t="s">
        <v>44</v>
      </c>
      <c r="C3285">
        <f>data!J3286</f>
        <v>1777.6</v>
      </c>
      <c r="D3285">
        <f>data!K3286</f>
        <v>31</v>
      </c>
      <c r="E3285">
        <f>data!L3286</f>
        <v>1.4</v>
      </c>
      <c r="F3285">
        <f>data!M3286</f>
        <v>7</v>
      </c>
      <c r="G3285">
        <f>data!Q3286</f>
        <v>89545.5</v>
      </c>
      <c r="H3285" t="str">
        <f>data!R3286</f>
        <v/>
      </c>
      <c r="I3285">
        <f>data!S3286</f>
        <v>1.1000000000000001</v>
      </c>
      <c r="J3285">
        <f>data!T3286</f>
        <v>47</v>
      </c>
    </row>
    <row r="3286" spans="1:10" x14ac:dyDescent="0.25">
      <c r="A3286">
        <v>2008</v>
      </c>
      <c r="B3286" t="s">
        <v>554</v>
      </c>
      <c r="C3286">
        <f>data!J3287</f>
        <v>120</v>
      </c>
      <c r="D3286">
        <f>data!K3287</f>
        <v>128</v>
      </c>
      <c r="E3286">
        <f>data!L3287</f>
        <v>0.1</v>
      </c>
      <c r="F3286">
        <f>data!M3287</f>
        <v>1</v>
      </c>
      <c r="G3286">
        <f>data!Q3287</f>
        <v>0</v>
      </c>
      <c r="H3286" t="str">
        <f>data!R3287</f>
        <v/>
      </c>
      <c r="I3286">
        <f>data!S3287</f>
        <v>0</v>
      </c>
      <c r="J3286">
        <f>data!T3287</f>
        <v>0</v>
      </c>
    </row>
    <row r="3287" spans="1:10" x14ac:dyDescent="0.25">
      <c r="A3287">
        <v>2008</v>
      </c>
      <c r="B3287" t="s">
        <v>555</v>
      </c>
      <c r="C3287">
        <f>data!J3288</f>
        <v>0</v>
      </c>
      <c r="D3287" t="str">
        <f>data!K3288</f>
        <v/>
      </c>
      <c r="E3287">
        <f>data!L3288</f>
        <v>0</v>
      </c>
      <c r="F3287">
        <f>data!M3288</f>
        <v>0</v>
      </c>
      <c r="G3287">
        <f>data!Q3288</f>
        <v>0</v>
      </c>
      <c r="H3287" t="str">
        <f>data!R3288</f>
        <v/>
      </c>
      <c r="I3287">
        <f>data!S3288</f>
        <v>0</v>
      </c>
      <c r="J3287">
        <f>data!T3288</f>
        <v>0</v>
      </c>
    </row>
    <row r="3288" spans="1:10" x14ac:dyDescent="0.25">
      <c r="A3288">
        <v>2008</v>
      </c>
      <c r="B3288" t="s">
        <v>507</v>
      </c>
      <c r="C3288">
        <f>data!J3289</f>
        <v>1649.6</v>
      </c>
      <c r="D3288">
        <f>data!K3289</f>
        <v>33</v>
      </c>
      <c r="E3288">
        <f>data!L3289</f>
        <v>1.3</v>
      </c>
      <c r="F3288">
        <f>data!M3289</f>
        <v>6</v>
      </c>
      <c r="G3288">
        <f>data!Q3289</f>
        <v>955528</v>
      </c>
      <c r="H3288" t="str">
        <f>data!R3289</f>
        <v/>
      </c>
      <c r="I3288">
        <f>data!S3289</f>
        <v>11.3</v>
      </c>
      <c r="J3288">
        <f>data!T3289</f>
        <v>1128</v>
      </c>
    </row>
    <row r="3289" spans="1:10" x14ac:dyDescent="0.25">
      <c r="A3289">
        <v>2008</v>
      </c>
      <c r="B3289" t="s">
        <v>556</v>
      </c>
      <c r="C3289">
        <f>data!J3290</f>
        <v>0</v>
      </c>
      <c r="D3289" t="str">
        <f>data!K3290</f>
        <v/>
      </c>
      <c r="E3289">
        <f>data!L3290</f>
        <v>0</v>
      </c>
      <c r="F3289">
        <f>data!M3290</f>
        <v>0</v>
      </c>
      <c r="G3289">
        <f>data!Q3290</f>
        <v>0</v>
      </c>
      <c r="H3289" t="str">
        <f>data!R3290</f>
        <v/>
      </c>
      <c r="I3289">
        <f>data!S3290</f>
        <v>0</v>
      </c>
      <c r="J3289">
        <f>data!T3290</f>
        <v>0</v>
      </c>
    </row>
    <row r="3290" spans="1:10" x14ac:dyDescent="0.25">
      <c r="A3290">
        <v>2008</v>
      </c>
      <c r="B3290" t="s">
        <v>557</v>
      </c>
      <c r="C3290">
        <f>data!J3291</f>
        <v>7749.5</v>
      </c>
      <c r="D3290">
        <f>data!K3291</f>
        <v>3</v>
      </c>
      <c r="E3290">
        <f>data!L3291</f>
        <v>6.1</v>
      </c>
      <c r="F3290">
        <f>data!M3291</f>
        <v>8</v>
      </c>
      <c r="G3290">
        <f>data!Q3291</f>
        <v>141785.60000000001</v>
      </c>
      <c r="H3290">
        <f>data!R3291</f>
        <v>12</v>
      </c>
      <c r="I3290">
        <f>data!S3291</f>
        <v>1.7</v>
      </c>
      <c r="J3290">
        <f>data!T3291</f>
        <v>86</v>
      </c>
    </row>
    <row r="3291" spans="1:10" x14ac:dyDescent="0.25">
      <c r="A3291">
        <v>2008</v>
      </c>
      <c r="B3291" t="s">
        <v>558</v>
      </c>
      <c r="C3291">
        <f>data!J3292</f>
        <v>12493.5</v>
      </c>
      <c r="D3291">
        <f>data!K3292</f>
        <v>1</v>
      </c>
      <c r="E3291">
        <f>data!L3292</f>
        <v>9.9</v>
      </c>
      <c r="F3291">
        <f>data!M3292</f>
        <v>30</v>
      </c>
      <c r="G3291">
        <f>data!Q3292</f>
        <v>241248.2</v>
      </c>
      <c r="H3291" t="str">
        <f>data!R3292</f>
        <v/>
      </c>
      <c r="I3291">
        <f>data!S3292</f>
        <v>2.8</v>
      </c>
      <c r="J3291">
        <f>data!T3292</f>
        <v>175</v>
      </c>
    </row>
    <row r="3292" spans="1:10" x14ac:dyDescent="0.25">
      <c r="A3292">
        <v>2008</v>
      </c>
      <c r="B3292" t="s">
        <v>308</v>
      </c>
      <c r="C3292">
        <f>data!J3293</f>
        <v>0</v>
      </c>
      <c r="D3292" t="str">
        <f>data!K3293</f>
        <v/>
      </c>
      <c r="E3292">
        <f>data!L3293</f>
        <v>0</v>
      </c>
      <c r="F3292">
        <f>data!M3293</f>
        <v>0</v>
      </c>
      <c r="G3292">
        <f>data!Q3293</f>
        <v>0</v>
      </c>
      <c r="H3292" t="str">
        <f>data!R3293</f>
        <v/>
      </c>
      <c r="I3292">
        <f>data!S3293</f>
        <v>0</v>
      </c>
      <c r="J3292">
        <f>data!T3293</f>
        <v>0</v>
      </c>
    </row>
    <row r="3293" spans="1:10" x14ac:dyDescent="0.25">
      <c r="A3293">
        <v>2008</v>
      </c>
      <c r="B3293" t="s">
        <v>559</v>
      </c>
      <c r="C3293">
        <f>data!J3294</f>
        <v>0</v>
      </c>
      <c r="D3293" t="str">
        <f>data!K3294</f>
        <v/>
      </c>
      <c r="E3293">
        <f>data!L3294</f>
        <v>0</v>
      </c>
      <c r="F3293">
        <f>data!M3294</f>
        <v>0</v>
      </c>
      <c r="G3293">
        <f>data!Q3294</f>
        <v>0</v>
      </c>
      <c r="H3293" t="str">
        <f>data!R3294</f>
        <v/>
      </c>
      <c r="I3293">
        <f>data!S3294</f>
        <v>0</v>
      </c>
      <c r="J3293">
        <f>data!T3294</f>
        <v>0</v>
      </c>
    </row>
    <row r="3294" spans="1:10" x14ac:dyDescent="0.25">
      <c r="A3294">
        <v>2008</v>
      </c>
      <c r="B3294" t="s">
        <v>48</v>
      </c>
      <c r="C3294">
        <f>data!J3295</f>
        <v>162</v>
      </c>
      <c r="D3294">
        <f>data!K3295</f>
        <v>120</v>
      </c>
      <c r="E3294">
        <f>data!L3295</f>
        <v>0.1</v>
      </c>
      <c r="F3294">
        <f>data!M3295</f>
        <v>1</v>
      </c>
      <c r="G3294">
        <f>data!Q3295</f>
        <v>2550.1</v>
      </c>
      <c r="H3294">
        <f>data!R3295</f>
        <v>110</v>
      </c>
      <c r="I3294">
        <f>data!S3295</f>
        <v>0</v>
      </c>
      <c r="J3294">
        <f>data!T3295</f>
        <v>12</v>
      </c>
    </row>
    <row r="3295" spans="1:10" x14ac:dyDescent="0.25">
      <c r="A3295">
        <v>2008</v>
      </c>
      <c r="B3295" t="s">
        <v>163</v>
      </c>
      <c r="C3295">
        <f>data!J3296</f>
        <v>20.2</v>
      </c>
      <c r="D3295">
        <f>data!K3296</f>
        <v>168</v>
      </c>
      <c r="E3295">
        <f>data!L3296</f>
        <v>0</v>
      </c>
      <c r="F3295">
        <f>data!M3296</f>
        <v>1</v>
      </c>
      <c r="G3295">
        <f>data!Q3296</f>
        <v>0</v>
      </c>
      <c r="H3295" t="str">
        <f>data!R3296</f>
        <v/>
      </c>
      <c r="I3295">
        <f>data!S3296</f>
        <v>0</v>
      </c>
      <c r="J3295">
        <f>data!T3296</f>
        <v>0</v>
      </c>
    </row>
    <row r="3296" spans="1:10" x14ac:dyDescent="0.25">
      <c r="A3296">
        <v>2008</v>
      </c>
      <c r="B3296" t="s">
        <v>495</v>
      </c>
      <c r="C3296">
        <f>data!J3297</f>
        <v>0</v>
      </c>
      <c r="D3296" t="str">
        <f>data!K3297</f>
        <v/>
      </c>
      <c r="E3296">
        <f>data!L3297</f>
        <v>0</v>
      </c>
      <c r="F3296">
        <f>data!M3297</f>
        <v>0</v>
      </c>
      <c r="G3296">
        <f>data!Q3297</f>
        <v>0</v>
      </c>
      <c r="H3296" t="str">
        <f>data!R3297</f>
        <v/>
      </c>
      <c r="I3296">
        <f>data!S3297</f>
        <v>0</v>
      </c>
      <c r="J3296">
        <f>data!T3297</f>
        <v>0</v>
      </c>
    </row>
    <row r="3297" spans="1:10" x14ac:dyDescent="0.25">
      <c r="A3297">
        <v>2008</v>
      </c>
      <c r="B3297" t="s">
        <v>463</v>
      </c>
      <c r="C3297">
        <f>data!J3298</f>
        <v>304.60000000000002</v>
      </c>
      <c r="D3297">
        <f>data!K3298</f>
        <v>95</v>
      </c>
      <c r="E3297">
        <f>data!L3298</f>
        <v>0.2</v>
      </c>
      <c r="F3297">
        <f>data!M3298</f>
        <v>2</v>
      </c>
      <c r="G3297">
        <f>data!Q3298</f>
        <v>1314.2</v>
      </c>
      <c r="H3297">
        <f>data!R3298</f>
        <v>144</v>
      </c>
      <c r="I3297">
        <f>data!S3298</f>
        <v>0</v>
      </c>
      <c r="J3297">
        <f>data!T3298</f>
        <v>13</v>
      </c>
    </row>
    <row r="3298" spans="1:10" x14ac:dyDescent="0.25">
      <c r="A3298">
        <v>2008</v>
      </c>
      <c r="B3298" t="s">
        <v>310</v>
      </c>
      <c r="C3298">
        <f>data!J3299</f>
        <v>49.5</v>
      </c>
      <c r="D3298">
        <f>data!K3299</f>
        <v>159</v>
      </c>
      <c r="E3298">
        <f>data!L3299</f>
        <v>0</v>
      </c>
      <c r="F3298">
        <f>data!M3299</f>
        <v>2</v>
      </c>
      <c r="G3298">
        <f>data!Q3299</f>
        <v>2355.6999999999998</v>
      </c>
      <c r="H3298">
        <f>data!R3299</f>
        <v>114</v>
      </c>
      <c r="I3298">
        <f>data!S3299</f>
        <v>0</v>
      </c>
      <c r="J3298">
        <f>data!T3299</f>
        <v>9</v>
      </c>
    </row>
    <row r="3299" spans="1:10" x14ac:dyDescent="0.25">
      <c r="A3299">
        <v>2008</v>
      </c>
      <c r="B3299" t="s">
        <v>560</v>
      </c>
      <c r="C3299">
        <f>data!J3300</f>
        <v>469.7</v>
      </c>
      <c r="D3299">
        <f>data!K3300</f>
        <v>70</v>
      </c>
      <c r="E3299">
        <f>data!L3300</f>
        <v>0.4</v>
      </c>
      <c r="F3299">
        <f>data!M3300</f>
        <v>5</v>
      </c>
      <c r="G3299">
        <f>data!Q3300</f>
        <v>56695.199999999997</v>
      </c>
      <c r="H3299">
        <f>data!R3300</f>
        <v>21</v>
      </c>
      <c r="I3299">
        <f>data!S3300</f>
        <v>0.7</v>
      </c>
      <c r="J3299">
        <f>data!T3300</f>
        <v>18</v>
      </c>
    </row>
    <row r="3300" spans="1:10" x14ac:dyDescent="0.25">
      <c r="A3300">
        <v>2008</v>
      </c>
      <c r="B3300" t="s">
        <v>50</v>
      </c>
      <c r="C3300">
        <f>data!J3301</f>
        <v>3364.7</v>
      </c>
      <c r="D3300">
        <f>data!K3301</f>
        <v>9</v>
      </c>
      <c r="E3300">
        <f>data!L3301</f>
        <v>2.7</v>
      </c>
      <c r="F3300">
        <f>data!M3301</f>
        <v>3</v>
      </c>
      <c r="G3300">
        <f>data!Q3301</f>
        <v>100666.1</v>
      </c>
      <c r="H3300">
        <f>data!R3301</f>
        <v>15</v>
      </c>
      <c r="I3300">
        <f>data!S3301</f>
        <v>1.2</v>
      </c>
      <c r="J3300">
        <f>data!T3301</f>
        <v>67</v>
      </c>
    </row>
    <row r="3301" spans="1:10" x14ac:dyDescent="0.25">
      <c r="A3301">
        <v>2008</v>
      </c>
      <c r="B3301" t="s">
        <v>561</v>
      </c>
      <c r="C3301">
        <f>data!J3302</f>
        <v>120</v>
      </c>
      <c r="D3301">
        <f>data!K3302</f>
        <v>128</v>
      </c>
      <c r="E3301">
        <f>data!L3302</f>
        <v>0.1</v>
      </c>
      <c r="F3301">
        <f>data!M3302</f>
        <v>2</v>
      </c>
      <c r="G3301">
        <f>data!Q3302</f>
        <v>3862.6</v>
      </c>
      <c r="H3301">
        <f>data!R3302</f>
        <v>95</v>
      </c>
      <c r="I3301">
        <f>data!S3302</f>
        <v>0.1</v>
      </c>
      <c r="J3301">
        <f>data!T3302</f>
        <v>19</v>
      </c>
    </row>
    <row r="3302" spans="1:10" x14ac:dyDescent="0.25">
      <c r="A3302">
        <v>2008</v>
      </c>
      <c r="B3302" t="s">
        <v>562</v>
      </c>
      <c r="C3302">
        <f>data!J3303</f>
        <v>696.1</v>
      </c>
      <c r="D3302">
        <f>data!K3303</f>
        <v>56</v>
      </c>
      <c r="E3302">
        <f>data!L3303</f>
        <v>0.6</v>
      </c>
      <c r="F3302">
        <f>data!M3303</f>
        <v>6</v>
      </c>
      <c r="G3302">
        <f>data!Q3303</f>
        <v>7481.5</v>
      </c>
      <c r="H3302">
        <f>data!R3303</f>
        <v>71</v>
      </c>
      <c r="I3302">
        <f>data!S3303</f>
        <v>0.1</v>
      </c>
      <c r="J3302">
        <f>data!T3303</f>
        <v>24</v>
      </c>
    </row>
    <row r="3303" spans="1:10" x14ac:dyDescent="0.25">
      <c r="A3303">
        <v>2008</v>
      </c>
      <c r="B3303" t="s">
        <v>314</v>
      </c>
      <c r="C3303">
        <f>data!J3304</f>
        <v>30</v>
      </c>
      <c r="D3303">
        <f>data!K3304</f>
        <v>164</v>
      </c>
      <c r="E3303">
        <f>data!L3304</f>
        <v>0</v>
      </c>
      <c r="F3303">
        <f>data!M3304</f>
        <v>1</v>
      </c>
      <c r="G3303">
        <f>data!Q3304</f>
        <v>518471.7</v>
      </c>
      <c r="H3303">
        <f>data!R3304</f>
        <v>5</v>
      </c>
      <c r="I3303">
        <f>data!S3304</f>
        <v>6.1</v>
      </c>
      <c r="J3303">
        <f>data!T3304</f>
        <v>305</v>
      </c>
    </row>
    <row r="3304" spans="1:10" x14ac:dyDescent="0.25">
      <c r="A3304">
        <v>2008</v>
      </c>
      <c r="B3304" t="s">
        <v>563</v>
      </c>
      <c r="C3304">
        <f>data!J3305</f>
        <v>42.1</v>
      </c>
      <c r="D3304">
        <f>data!K3305</f>
        <v>162</v>
      </c>
      <c r="E3304">
        <f>data!L3305</f>
        <v>0</v>
      </c>
      <c r="F3304">
        <f>data!M3305</f>
        <v>1</v>
      </c>
      <c r="G3304">
        <f>data!Q3305</f>
        <v>3207.7</v>
      </c>
      <c r="H3304">
        <f>data!R3305</f>
        <v>102</v>
      </c>
      <c r="I3304">
        <f>data!S3305</f>
        <v>0</v>
      </c>
      <c r="J3304">
        <f>data!T3305</f>
        <v>10</v>
      </c>
    </row>
    <row r="3305" spans="1:10" x14ac:dyDescent="0.25">
      <c r="A3305">
        <v>2008</v>
      </c>
      <c r="B3305" t="s">
        <v>316</v>
      </c>
      <c r="C3305">
        <f>data!J3306</f>
        <v>304.8</v>
      </c>
      <c r="D3305">
        <f>data!K3306</f>
        <v>94</v>
      </c>
      <c r="E3305">
        <f>data!L3306</f>
        <v>0.2</v>
      </c>
      <c r="F3305">
        <f>data!M3306</f>
        <v>2</v>
      </c>
      <c r="G3305">
        <f>data!Q3306</f>
        <v>1109</v>
      </c>
      <c r="H3305">
        <f>data!R3306</f>
        <v>157</v>
      </c>
      <c r="I3305">
        <f>data!S3306</f>
        <v>0</v>
      </c>
      <c r="J3305">
        <f>data!T3306</f>
        <v>6</v>
      </c>
    </row>
    <row r="3306" spans="1:10" x14ac:dyDescent="0.25">
      <c r="A3306">
        <v>2008</v>
      </c>
      <c r="B3306" t="s">
        <v>317</v>
      </c>
      <c r="C3306">
        <f>data!J3307</f>
        <v>0</v>
      </c>
      <c r="D3306" t="str">
        <f>data!K3307</f>
        <v/>
      </c>
      <c r="E3306">
        <f>data!L3307</f>
        <v>0</v>
      </c>
      <c r="F3306">
        <f>data!M3307</f>
        <v>0</v>
      </c>
      <c r="G3306">
        <f>data!Q3307</f>
        <v>1533.6</v>
      </c>
      <c r="H3306">
        <f>data!R3307</f>
        <v>137</v>
      </c>
      <c r="I3306">
        <f>data!S3307</f>
        <v>0</v>
      </c>
      <c r="J3306">
        <f>data!T3307</f>
        <v>6</v>
      </c>
    </row>
    <row r="3307" spans="1:10" x14ac:dyDescent="0.25">
      <c r="A3307">
        <v>2008</v>
      </c>
      <c r="B3307" t="s">
        <v>223</v>
      </c>
      <c r="C3307">
        <f>data!J3308</f>
        <v>0</v>
      </c>
      <c r="D3307" t="str">
        <f>data!K3308</f>
        <v/>
      </c>
      <c r="E3307">
        <f>data!L3308</f>
        <v>0</v>
      </c>
      <c r="F3307">
        <f>data!M3308</f>
        <v>0</v>
      </c>
      <c r="G3307">
        <f>data!Q3308</f>
        <v>0</v>
      </c>
      <c r="H3307" t="str">
        <f>data!R3308</f>
        <v/>
      </c>
      <c r="I3307">
        <f>data!S3308</f>
        <v>0</v>
      </c>
      <c r="J3307">
        <f>data!T3308</f>
        <v>0</v>
      </c>
    </row>
    <row r="3308" spans="1:10" x14ac:dyDescent="0.25">
      <c r="A3308">
        <v>2008</v>
      </c>
      <c r="B3308" t="s">
        <v>446</v>
      </c>
      <c r="C3308">
        <f>data!J3309</f>
        <v>0</v>
      </c>
      <c r="D3308" t="str">
        <f>data!K3309</f>
        <v/>
      </c>
      <c r="E3308">
        <f>data!L3309</f>
        <v>0</v>
      </c>
      <c r="F3308">
        <f>data!M3309</f>
        <v>0</v>
      </c>
      <c r="G3308">
        <f>data!Q3309</f>
        <v>0</v>
      </c>
      <c r="H3308" t="str">
        <f>data!R3309</f>
        <v/>
      </c>
      <c r="I3308">
        <f>data!S3309</f>
        <v>0</v>
      </c>
      <c r="J3308">
        <f>data!T3309</f>
        <v>0</v>
      </c>
    </row>
    <row r="3309" spans="1:10" x14ac:dyDescent="0.25">
      <c r="A3309">
        <v>2008</v>
      </c>
      <c r="B3309" t="s">
        <v>318</v>
      </c>
      <c r="C3309">
        <f>data!J3310</f>
        <v>136.30000000000001</v>
      </c>
      <c r="D3309">
        <f>data!K3310</f>
        <v>125</v>
      </c>
      <c r="E3309">
        <f>data!L3310</f>
        <v>0.1</v>
      </c>
      <c r="F3309">
        <f>data!M3310</f>
        <v>2</v>
      </c>
      <c r="G3309">
        <f>data!Q3310</f>
        <v>9063.4</v>
      </c>
      <c r="H3309">
        <f>data!R3310</f>
        <v>65</v>
      </c>
      <c r="I3309">
        <f>data!S3310</f>
        <v>0.1</v>
      </c>
      <c r="J3309">
        <f>data!T3310</f>
        <v>31</v>
      </c>
    </row>
    <row r="3310" spans="1:10" x14ac:dyDescent="0.25">
      <c r="A3310">
        <v>2008</v>
      </c>
      <c r="B3310" t="s">
        <v>319</v>
      </c>
      <c r="C3310">
        <f>data!J3311</f>
        <v>840</v>
      </c>
      <c r="D3310">
        <f>data!K3311</f>
        <v>50</v>
      </c>
      <c r="E3310">
        <f>data!L3311</f>
        <v>0.7</v>
      </c>
      <c r="F3310">
        <f>data!M3311</f>
        <v>1</v>
      </c>
      <c r="G3310">
        <f>data!Q3311</f>
        <v>4359</v>
      </c>
      <c r="H3310">
        <f>data!R3311</f>
        <v>89</v>
      </c>
      <c r="I3310">
        <f>data!S3311</f>
        <v>0.1</v>
      </c>
      <c r="J3310">
        <f>data!T3311</f>
        <v>12</v>
      </c>
    </row>
    <row r="3311" spans="1:10" x14ac:dyDescent="0.25">
      <c r="A3311">
        <v>2008</v>
      </c>
      <c r="B3311" t="s">
        <v>225</v>
      </c>
      <c r="C3311">
        <f>data!J3312</f>
        <v>1902.5</v>
      </c>
      <c r="D3311">
        <f>data!K3312</f>
        <v>26</v>
      </c>
      <c r="E3311">
        <f>data!L3312</f>
        <v>1.5</v>
      </c>
      <c r="F3311">
        <f>data!M3312</f>
        <v>6</v>
      </c>
      <c r="G3311">
        <f>data!Q3312</f>
        <v>13196</v>
      </c>
      <c r="H3311">
        <f>data!R3312</f>
        <v>48</v>
      </c>
      <c r="I3311">
        <f>data!S3312</f>
        <v>0.2</v>
      </c>
      <c r="J3311">
        <f>data!T3312</f>
        <v>50</v>
      </c>
    </row>
    <row r="3312" spans="1:10" x14ac:dyDescent="0.25">
      <c r="A3312">
        <v>2008</v>
      </c>
      <c r="B3312" t="s">
        <v>51</v>
      </c>
      <c r="C3312">
        <f>data!J3313</f>
        <v>6520.8</v>
      </c>
      <c r="D3312">
        <f>data!K3313</f>
        <v>5</v>
      </c>
      <c r="E3312">
        <f>data!L3313</f>
        <v>5.2</v>
      </c>
      <c r="F3312">
        <f>data!M3313</f>
        <v>17</v>
      </c>
      <c r="G3312">
        <f>data!Q3313</f>
        <v>61585.2</v>
      </c>
      <c r="H3312">
        <f>data!R3313</f>
        <v>20</v>
      </c>
      <c r="I3312">
        <f>data!S3313</f>
        <v>0.7</v>
      </c>
      <c r="J3312">
        <f>data!T3313</f>
        <v>99</v>
      </c>
    </row>
    <row r="3313" spans="1:10" x14ac:dyDescent="0.25">
      <c r="A3313">
        <v>2008</v>
      </c>
      <c r="B3313" t="s">
        <v>226</v>
      </c>
      <c r="C3313">
        <f>data!J3314</f>
        <v>0</v>
      </c>
      <c r="D3313" t="str">
        <f>data!K3314</f>
        <v/>
      </c>
      <c r="E3313">
        <f>data!L3314</f>
        <v>0</v>
      </c>
      <c r="F3313">
        <f>data!M3314</f>
        <v>0</v>
      </c>
      <c r="G3313">
        <f>data!Q3314</f>
        <v>0</v>
      </c>
      <c r="H3313" t="str">
        <f>data!R3314</f>
        <v/>
      </c>
      <c r="I3313">
        <f>data!S3314</f>
        <v>0</v>
      </c>
      <c r="J3313">
        <f>data!T3314</f>
        <v>0</v>
      </c>
    </row>
    <row r="3314" spans="1:10" x14ac:dyDescent="0.25">
      <c r="A3314">
        <v>2008</v>
      </c>
      <c r="B3314" t="s">
        <v>564</v>
      </c>
      <c r="C3314">
        <f>data!J3315</f>
        <v>0</v>
      </c>
      <c r="D3314" t="str">
        <f>data!K3315</f>
        <v/>
      </c>
      <c r="E3314">
        <f>data!L3315</f>
        <v>0</v>
      </c>
      <c r="F3314">
        <f>data!M3315</f>
        <v>0</v>
      </c>
      <c r="G3314">
        <f>data!Q3315</f>
        <v>5706.2</v>
      </c>
      <c r="H3314">
        <f>data!R3315</f>
        <v>77</v>
      </c>
      <c r="I3314">
        <f>data!S3315</f>
        <v>0.1</v>
      </c>
      <c r="J3314">
        <f>data!T3315</f>
        <v>5</v>
      </c>
    </row>
    <row r="3315" spans="1:10" x14ac:dyDescent="0.25">
      <c r="A3315">
        <v>2008</v>
      </c>
      <c r="B3315" t="s">
        <v>565</v>
      </c>
      <c r="C3315">
        <f>data!J3316</f>
        <v>1260.4000000000001</v>
      </c>
      <c r="D3315">
        <f>data!K3316</f>
        <v>41</v>
      </c>
      <c r="E3315">
        <f>data!L3316</f>
        <v>1</v>
      </c>
      <c r="F3315">
        <f>data!M3316</f>
        <v>2</v>
      </c>
      <c r="G3315">
        <f>data!Q3316</f>
        <v>13774.8</v>
      </c>
      <c r="H3315">
        <f>data!R3316</f>
        <v>46</v>
      </c>
      <c r="I3315">
        <f>data!S3316</f>
        <v>0.2</v>
      </c>
      <c r="J3315">
        <f>data!T3316</f>
        <v>35</v>
      </c>
    </row>
    <row r="3316" spans="1:10" x14ac:dyDescent="0.25">
      <c r="A3316">
        <v>2008</v>
      </c>
      <c r="B3316" t="s">
        <v>54</v>
      </c>
      <c r="C3316">
        <f>data!J3317</f>
        <v>51.9</v>
      </c>
      <c r="D3316">
        <f>data!K3317</f>
        <v>156</v>
      </c>
      <c r="E3316">
        <f>data!L3317</f>
        <v>0</v>
      </c>
      <c r="F3316">
        <f>data!M3317</f>
        <v>1</v>
      </c>
      <c r="G3316">
        <f>data!Q3317</f>
        <v>4028.9</v>
      </c>
      <c r="H3316">
        <f>data!R3317</f>
        <v>91</v>
      </c>
      <c r="I3316">
        <f>data!S3317</f>
        <v>0.1</v>
      </c>
      <c r="J3316">
        <f>data!T3317</f>
        <v>5</v>
      </c>
    </row>
    <row r="3317" spans="1:10" x14ac:dyDescent="0.25">
      <c r="A3317">
        <v>2008</v>
      </c>
      <c r="B3317" t="s">
        <v>522</v>
      </c>
      <c r="C3317">
        <f>data!J3318</f>
        <v>0</v>
      </c>
      <c r="D3317" t="str">
        <f>data!K3318</f>
        <v/>
      </c>
      <c r="E3317">
        <f>data!L3318</f>
        <v>0</v>
      </c>
      <c r="F3317">
        <f>data!M3318</f>
        <v>0</v>
      </c>
      <c r="G3317">
        <f>data!Q3318</f>
        <v>0</v>
      </c>
      <c r="H3317" t="str">
        <f>data!R3318</f>
        <v/>
      </c>
      <c r="I3317">
        <f>data!S3318</f>
        <v>0</v>
      </c>
      <c r="J3317">
        <f>data!T3318</f>
        <v>0</v>
      </c>
    </row>
    <row r="3318" spans="1:10" x14ac:dyDescent="0.25">
      <c r="A3318">
        <v>2008</v>
      </c>
      <c r="B3318" t="s">
        <v>234</v>
      </c>
      <c r="C3318">
        <f>data!J3319</f>
        <v>0</v>
      </c>
      <c r="D3318" t="str">
        <f>data!K3319</f>
        <v/>
      </c>
      <c r="E3318">
        <f>data!L3319</f>
        <v>0</v>
      </c>
      <c r="F3318">
        <f>data!M3319</f>
        <v>0</v>
      </c>
      <c r="G3318">
        <f>data!Q3319</f>
        <v>0</v>
      </c>
      <c r="H3318" t="str">
        <f>data!R3319</f>
        <v/>
      </c>
      <c r="I3318">
        <f>data!S3319</f>
        <v>0</v>
      </c>
      <c r="J3318">
        <f>data!T3319</f>
        <v>0</v>
      </c>
    </row>
    <row r="3319" spans="1:10" x14ac:dyDescent="0.25">
      <c r="A3319">
        <v>2008</v>
      </c>
      <c r="B3319" t="s">
        <v>497</v>
      </c>
      <c r="C3319">
        <f>data!J3320</f>
        <v>0</v>
      </c>
      <c r="D3319" t="str">
        <f>data!K3320</f>
        <v/>
      </c>
      <c r="E3319">
        <f>data!L3320</f>
        <v>0</v>
      </c>
      <c r="F3319">
        <f>data!M3320</f>
        <v>0</v>
      </c>
      <c r="G3319">
        <f>data!Q3320</f>
        <v>2406</v>
      </c>
      <c r="H3319" t="str">
        <f>data!R3320</f>
        <v/>
      </c>
      <c r="I3319">
        <f>data!S3320</f>
        <v>0</v>
      </c>
      <c r="J3319">
        <f>data!T3320</f>
        <v>3</v>
      </c>
    </row>
    <row r="3320" spans="1:10" x14ac:dyDescent="0.25">
      <c r="A3320">
        <v>2008</v>
      </c>
      <c r="B3320" t="s">
        <v>566</v>
      </c>
      <c r="C3320">
        <f>data!J3321</f>
        <v>3019.2</v>
      </c>
      <c r="D3320">
        <f>data!K3321</f>
        <v>11</v>
      </c>
      <c r="E3320">
        <f>data!L3321</f>
        <v>2.4</v>
      </c>
      <c r="F3320">
        <f>data!M3321</f>
        <v>14</v>
      </c>
      <c r="G3320">
        <f>data!Q3321</f>
        <v>11910.6</v>
      </c>
      <c r="H3320">
        <f>data!R3321</f>
        <v>54</v>
      </c>
      <c r="I3320">
        <f>data!S3321</f>
        <v>0.1</v>
      </c>
      <c r="J3320">
        <f>data!T3321</f>
        <v>35</v>
      </c>
    </row>
    <row r="3321" spans="1:10" x14ac:dyDescent="0.25">
      <c r="A3321">
        <v>2008</v>
      </c>
      <c r="B3321" t="s">
        <v>567</v>
      </c>
      <c r="C3321">
        <f>data!J3322</f>
        <v>1706.3</v>
      </c>
      <c r="D3321">
        <f>data!K3322</f>
        <v>32</v>
      </c>
      <c r="E3321">
        <f>data!L3322</f>
        <v>1.4</v>
      </c>
      <c r="F3321">
        <f>data!M3322</f>
        <v>15</v>
      </c>
      <c r="G3321">
        <f>data!Q3322</f>
        <v>5702.6</v>
      </c>
      <c r="H3321">
        <f>data!R3322</f>
        <v>78</v>
      </c>
      <c r="I3321">
        <f>data!S3322</f>
        <v>0.1</v>
      </c>
      <c r="J3321">
        <f>data!T3322</f>
        <v>50</v>
      </c>
    </row>
    <row r="3322" spans="1:10" x14ac:dyDescent="0.25">
      <c r="A3322">
        <v>2008</v>
      </c>
      <c r="B3322" t="s">
        <v>509</v>
      </c>
      <c r="C3322">
        <f>data!J3323</f>
        <v>0</v>
      </c>
      <c r="D3322" t="str">
        <f>data!K3323</f>
        <v/>
      </c>
      <c r="E3322">
        <f>data!L3323</f>
        <v>0</v>
      </c>
      <c r="F3322">
        <f>data!M3323</f>
        <v>0</v>
      </c>
      <c r="G3322">
        <f>data!Q3323</f>
        <v>0</v>
      </c>
      <c r="H3322" t="str">
        <f>data!R3323</f>
        <v/>
      </c>
      <c r="I3322">
        <f>data!S3323</f>
        <v>0</v>
      </c>
      <c r="J3322">
        <f>data!T3323</f>
        <v>0</v>
      </c>
    </row>
    <row r="3323" spans="1:10" x14ac:dyDescent="0.25">
      <c r="A3323">
        <v>2008</v>
      </c>
      <c r="B3323" t="s">
        <v>568</v>
      </c>
      <c r="C3323">
        <f>data!J3324</f>
        <v>2304.9</v>
      </c>
      <c r="D3323">
        <f>data!K3324</f>
        <v>18</v>
      </c>
      <c r="E3323">
        <f>data!L3324</f>
        <v>1.8</v>
      </c>
      <c r="F3323">
        <f>data!M3324</f>
        <v>20</v>
      </c>
      <c r="G3323">
        <f>data!Q3324</f>
        <v>25869.1</v>
      </c>
      <c r="H3323">
        <f>data!R3324</f>
        <v>34</v>
      </c>
      <c r="I3323">
        <f>data!S3324</f>
        <v>0.3</v>
      </c>
      <c r="J3323">
        <f>data!T3324</f>
        <v>53</v>
      </c>
    </row>
    <row r="3324" spans="1:10" x14ac:dyDescent="0.25">
      <c r="A3324">
        <v>2008</v>
      </c>
      <c r="B3324" t="s">
        <v>523</v>
      </c>
      <c r="C3324">
        <f>data!J3325</f>
        <v>0</v>
      </c>
      <c r="D3324" t="str">
        <f>data!K3325</f>
        <v/>
      </c>
      <c r="E3324">
        <f>data!L3325</f>
        <v>0</v>
      </c>
      <c r="F3324">
        <f>data!M3325</f>
        <v>0</v>
      </c>
      <c r="G3324">
        <f>data!Q3325</f>
        <v>0</v>
      </c>
      <c r="H3324" t="str">
        <f>data!R3325</f>
        <v/>
      </c>
      <c r="I3324">
        <f>data!S3325</f>
        <v>0</v>
      </c>
      <c r="J3324">
        <f>data!T3325</f>
        <v>0</v>
      </c>
    </row>
    <row r="3325" spans="1:10" x14ac:dyDescent="0.25">
      <c r="A3325">
        <v>2008</v>
      </c>
      <c r="B3325" t="s">
        <v>56</v>
      </c>
      <c r="C3325">
        <f>data!J3326</f>
        <v>0</v>
      </c>
      <c r="D3325" t="str">
        <f>data!K3326</f>
        <v/>
      </c>
      <c r="E3325">
        <f>data!L3326</f>
        <v>0</v>
      </c>
      <c r="F3325">
        <f>data!M3326</f>
        <v>0</v>
      </c>
      <c r="G3325">
        <f>data!Q3326</f>
        <v>22468.799999999999</v>
      </c>
      <c r="H3325">
        <f>data!R3326</f>
        <v>38</v>
      </c>
      <c r="I3325">
        <f>data!S3326</f>
        <v>0.3</v>
      </c>
      <c r="J3325">
        <f>data!T3326</f>
        <v>12</v>
      </c>
    </row>
    <row r="3326" spans="1:10" x14ac:dyDescent="0.25">
      <c r="A3326">
        <v>2008</v>
      </c>
      <c r="B3326" t="s">
        <v>119</v>
      </c>
      <c r="C3326">
        <f>data!J3327</f>
        <v>0</v>
      </c>
      <c r="D3326" t="str">
        <f>data!K3327</f>
        <v/>
      </c>
      <c r="E3326">
        <f>data!L3327</f>
        <v>0</v>
      </c>
      <c r="F3326">
        <f>data!M3327</f>
        <v>0</v>
      </c>
      <c r="G3326">
        <f>data!Q3327</f>
        <v>0</v>
      </c>
      <c r="H3326" t="str">
        <f>data!R3327</f>
        <v/>
      </c>
      <c r="I3326">
        <f>data!S3327</f>
        <v>0</v>
      </c>
      <c r="J3326">
        <f>data!T3327</f>
        <v>0</v>
      </c>
    </row>
    <row r="3327" spans="1:10" x14ac:dyDescent="0.25">
      <c r="A3327">
        <v>2008</v>
      </c>
      <c r="B3327" t="s">
        <v>569</v>
      </c>
      <c r="C3327">
        <f>data!J3328</f>
        <v>0</v>
      </c>
      <c r="D3327" t="str">
        <f>data!K3328</f>
        <v/>
      </c>
      <c r="E3327">
        <f>data!L3328</f>
        <v>0</v>
      </c>
      <c r="F3327">
        <f>data!M3328</f>
        <v>0</v>
      </c>
      <c r="G3327">
        <f>data!Q3328</f>
        <v>1410</v>
      </c>
      <c r="H3327">
        <f>data!R3328</f>
        <v>142</v>
      </c>
      <c r="I3327">
        <f>data!S3328</f>
        <v>0</v>
      </c>
      <c r="J3327">
        <f>data!T3328</f>
        <v>5</v>
      </c>
    </row>
    <row r="3328" spans="1:10" x14ac:dyDescent="0.25">
      <c r="A3328">
        <v>2009</v>
      </c>
      <c r="B3328" t="s">
        <v>465</v>
      </c>
      <c r="C3328">
        <f>data!J3329</f>
        <v>0</v>
      </c>
      <c r="D3328" t="str">
        <f>data!K3329</f>
        <v/>
      </c>
      <c r="E3328">
        <f>data!L3329</f>
        <v>0</v>
      </c>
      <c r="F3328">
        <f>data!M3329</f>
        <v>0</v>
      </c>
      <c r="G3328">
        <f>data!Q3329</f>
        <v>0</v>
      </c>
      <c r="H3328" t="str">
        <f>data!R3329</f>
        <v/>
      </c>
      <c r="I3328">
        <f>data!S3329</f>
        <v>0</v>
      </c>
      <c r="J3328">
        <f>data!T3329</f>
        <v>0</v>
      </c>
    </row>
    <row r="3329" spans="1:10" x14ac:dyDescent="0.25">
      <c r="A3329">
        <v>2009</v>
      </c>
      <c r="B3329" t="s">
        <v>466</v>
      </c>
      <c r="C3329">
        <f>data!J3330</f>
        <v>0</v>
      </c>
      <c r="D3329" t="str">
        <f>data!K3330</f>
        <v/>
      </c>
      <c r="E3329">
        <f>data!L3330</f>
        <v>0</v>
      </c>
      <c r="F3329">
        <f>data!M3330</f>
        <v>0</v>
      </c>
      <c r="G3329">
        <f>data!Q3330</f>
        <v>0</v>
      </c>
      <c r="H3329" t="str">
        <f>data!R3330</f>
        <v/>
      </c>
      <c r="I3329">
        <f>data!S3330</f>
        <v>0</v>
      </c>
      <c r="J3329">
        <f>data!T3330</f>
        <v>0</v>
      </c>
    </row>
    <row r="3330" spans="1:10" x14ac:dyDescent="0.25">
      <c r="A3330">
        <v>2009</v>
      </c>
      <c r="B3330" t="s">
        <v>510</v>
      </c>
      <c r="C3330">
        <f>data!J3331</f>
        <v>1810</v>
      </c>
      <c r="D3330">
        <f>data!K3331</f>
        <v>5</v>
      </c>
      <c r="E3330">
        <f>data!L3331</f>
        <v>3.5</v>
      </c>
      <c r="F3330">
        <f>data!M3331</f>
        <v>6</v>
      </c>
      <c r="G3330">
        <f>data!Q3331</f>
        <v>6963.3</v>
      </c>
      <c r="H3330" t="str">
        <f>data!R3331</f>
        <v/>
      </c>
      <c r="I3330">
        <f>data!S3331</f>
        <v>0.2</v>
      </c>
      <c r="J3330">
        <f>data!T3331</f>
        <v>17</v>
      </c>
    </row>
    <row r="3331" spans="1:10" x14ac:dyDescent="0.25">
      <c r="A3331">
        <v>2009</v>
      </c>
      <c r="B3331" t="s">
        <v>511</v>
      </c>
      <c r="C3331">
        <f>data!J3332</f>
        <v>0</v>
      </c>
      <c r="D3331" t="str">
        <f>data!K3332</f>
        <v/>
      </c>
      <c r="E3331">
        <f>data!L3332</f>
        <v>0</v>
      </c>
      <c r="F3331">
        <f>data!M3332</f>
        <v>0</v>
      </c>
      <c r="G3331">
        <f>data!Q3332</f>
        <v>0</v>
      </c>
      <c r="H3331" t="str">
        <f>data!R3332</f>
        <v/>
      </c>
      <c r="I3331">
        <f>data!S3332</f>
        <v>0</v>
      </c>
      <c r="J3331">
        <f>data!T3332</f>
        <v>0</v>
      </c>
    </row>
    <row r="3332" spans="1:10" x14ac:dyDescent="0.25">
      <c r="A3332">
        <v>2009</v>
      </c>
      <c r="B3332" t="s">
        <v>228</v>
      </c>
      <c r="C3332">
        <f>data!J3333</f>
        <v>100</v>
      </c>
      <c r="D3332">
        <f>data!K3333</f>
        <v>65</v>
      </c>
      <c r="E3332">
        <f>data!L3333</f>
        <v>0.2</v>
      </c>
      <c r="F3332">
        <f>data!M3333</f>
        <v>1</v>
      </c>
      <c r="G3332">
        <f>data!Q3333</f>
        <v>9745.9</v>
      </c>
      <c r="H3332">
        <f>data!R3333</f>
        <v>54</v>
      </c>
      <c r="I3332">
        <f>data!S3333</f>
        <v>0.3</v>
      </c>
      <c r="J3332">
        <f>data!T3333</f>
        <v>12</v>
      </c>
    </row>
    <row r="3333" spans="1:10" x14ac:dyDescent="0.25">
      <c r="A3333">
        <v>2009</v>
      </c>
      <c r="B3333" t="s">
        <v>512</v>
      </c>
      <c r="C3333">
        <f>data!J3334</f>
        <v>358</v>
      </c>
      <c r="D3333">
        <f>data!K3334</f>
        <v>33</v>
      </c>
      <c r="E3333">
        <f>data!L3334</f>
        <v>0.7</v>
      </c>
      <c r="F3333">
        <f>data!M3334</f>
        <v>1</v>
      </c>
      <c r="G3333">
        <f>data!Q3334</f>
        <v>24596.400000000001</v>
      </c>
      <c r="H3333">
        <f>data!R3334</f>
        <v>26</v>
      </c>
      <c r="I3333">
        <f>data!S3334</f>
        <v>0.7</v>
      </c>
      <c r="J3333">
        <f>data!T3334</f>
        <v>33</v>
      </c>
    </row>
    <row r="3334" spans="1:10" x14ac:dyDescent="0.25">
      <c r="A3334">
        <v>2009</v>
      </c>
      <c r="B3334" t="s">
        <v>480</v>
      </c>
      <c r="C3334">
        <f>data!J3335</f>
        <v>0</v>
      </c>
      <c r="D3334" t="str">
        <f>data!K3335</f>
        <v/>
      </c>
      <c r="E3334">
        <f>data!L3335</f>
        <v>0</v>
      </c>
      <c r="F3334">
        <f>data!M3335</f>
        <v>0</v>
      </c>
      <c r="G3334">
        <f>data!Q3335</f>
        <v>0</v>
      </c>
      <c r="H3334" t="str">
        <f>data!R3335</f>
        <v/>
      </c>
      <c r="I3334">
        <f>data!S3335</f>
        <v>0</v>
      </c>
      <c r="J3334">
        <f>data!T3335</f>
        <v>0</v>
      </c>
    </row>
    <row r="3335" spans="1:10" x14ac:dyDescent="0.25">
      <c r="A3335">
        <v>2009</v>
      </c>
      <c r="B3335" t="s">
        <v>7</v>
      </c>
      <c r="C3335">
        <f>data!J3336</f>
        <v>0</v>
      </c>
      <c r="D3335" t="str">
        <f>data!K3336</f>
        <v/>
      </c>
      <c r="E3335">
        <f>data!L3336</f>
        <v>0</v>
      </c>
      <c r="F3335">
        <f>data!M3336</f>
        <v>0</v>
      </c>
      <c r="G3335">
        <f>data!Q3336</f>
        <v>12057.9</v>
      </c>
      <c r="H3335">
        <f>data!R3336</f>
        <v>44</v>
      </c>
      <c r="I3335">
        <f>data!S3336</f>
        <v>0.3</v>
      </c>
      <c r="J3335">
        <f>data!T3336</f>
        <v>9</v>
      </c>
    </row>
    <row r="3336" spans="1:10" x14ac:dyDescent="0.25">
      <c r="A3336">
        <v>2009</v>
      </c>
      <c r="B3336" t="s">
        <v>248</v>
      </c>
      <c r="C3336">
        <f>data!J3337</f>
        <v>0</v>
      </c>
      <c r="D3336" t="str">
        <f>data!K3337</f>
        <v/>
      </c>
      <c r="E3336">
        <f>data!L3337</f>
        <v>0</v>
      </c>
      <c r="F3336">
        <f>data!M3337</f>
        <v>0</v>
      </c>
      <c r="G3336">
        <f>data!Q3337</f>
        <v>3004.7</v>
      </c>
      <c r="H3336">
        <f>data!R3337</f>
        <v>85</v>
      </c>
      <c r="I3336">
        <f>data!S3337</f>
        <v>0.1</v>
      </c>
      <c r="J3336">
        <f>data!T3337</f>
        <v>2</v>
      </c>
    </row>
    <row r="3337" spans="1:10" x14ac:dyDescent="0.25">
      <c r="A3337">
        <v>2009</v>
      </c>
      <c r="B3337" t="s">
        <v>8</v>
      </c>
      <c r="C3337">
        <f>data!J3338</f>
        <v>0</v>
      </c>
      <c r="D3337" t="str">
        <f>data!K3338</f>
        <v/>
      </c>
      <c r="E3337">
        <f>data!L3338</f>
        <v>0</v>
      </c>
      <c r="F3337">
        <f>data!M3338</f>
        <v>0</v>
      </c>
      <c r="G3337">
        <f>data!Q3338</f>
        <v>643.70000000000005</v>
      </c>
      <c r="H3337">
        <f>data!R3338</f>
        <v>154</v>
      </c>
      <c r="I3337">
        <f>data!S3338</f>
        <v>0</v>
      </c>
      <c r="J3337">
        <f>data!T3338</f>
        <v>7</v>
      </c>
    </row>
    <row r="3338" spans="1:10" x14ac:dyDescent="0.25">
      <c r="A3338">
        <v>2009</v>
      </c>
      <c r="B3338" t="s">
        <v>9</v>
      </c>
      <c r="C3338">
        <f>data!J3339</f>
        <v>1136.9000000000001</v>
      </c>
      <c r="D3338">
        <f>data!K3339</f>
        <v>8</v>
      </c>
      <c r="E3338">
        <f>data!L3339</f>
        <v>2.2000000000000002</v>
      </c>
      <c r="F3338">
        <f>data!M3339</f>
        <v>2</v>
      </c>
      <c r="G3338">
        <f>data!Q3339</f>
        <v>8361.6</v>
      </c>
      <c r="H3338">
        <f>data!R3339</f>
        <v>58</v>
      </c>
      <c r="I3338">
        <f>data!S3339</f>
        <v>0.2</v>
      </c>
      <c r="J3338">
        <f>data!T3339</f>
        <v>9</v>
      </c>
    </row>
    <row r="3339" spans="1:10" x14ac:dyDescent="0.25">
      <c r="A3339">
        <v>2009</v>
      </c>
      <c r="B3339" t="s">
        <v>10</v>
      </c>
      <c r="C3339">
        <f>data!J3340</f>
        <v>150.9</v>
      </c>
      <c r="D3339">
        <f>data!K3340</f>
        <v>55</v>
      </c>
      <c r="E3339">
        <f>data!L3340</f>
        <v>0.3</v>
      </c>
      <c r="F3339">
        <f>data!M3340</f>
        <v>1</v>
      </c>
      <c r="G3339">
        <f>data!Q3340</f>
        <v>23104.6</v>
      </c>
      <c r="H3339">
        <f>data!R3340</f>
        <v>28</v>
      </c>
      <c r="I3339">
        <f>data!S3340</f>
        <v>0.6</v>
      </c>
      <c r="J3339">
        <f>data!T3340</f>
        <v>35</v>
      </c>
    </row>
    <row r="3340" spans="1:10" x14ac:dyDescent="0.25">
      <c r="A3340">
        <v>2009</v>
      </c>
      <c r="B3340" t="s">
        <v>467</v>
      </c>
      <c r="C3340">
        <f>data!J3341</f>
        <v>0</v>
      </c>
      <c r="D3340" t="str">
        <f>data!K3341</f>
        <v/>
      </c>
      <c r="E3340">
        <f>data!L3341</f>
        <v>0</v>
      </c>
      <c r="F3340">
        <f>data!M3341</f>
        <v>0</v>
      </c>
      <c r="G3340">
        <f>data!Q3341</f>
        <v>1880.1</v>
      </c>
      <c r="H3340">
        <f>data!R3341</f>
        <v>105</v>
      </c>
      <c r="I3340">
        <f>data!S3341</f>
        <v>0.1</v>
      </c>
      <c r="J3340">
        <f>data!T3341</f>
        <v>3</v>
      </c>
    </row>
    <row r="3341" spans="1:10" x14ac:dyDescent="0.25">
      <c r="A3341">
        <v>2009</v>
      </c>
      <c r="B3341" t="s">
        <v>237</v>
      </c>
      <c r="C3341">
        <f>data!J3342</f>
        <v>142</v>
      </c>
      <c r="D3341">
        <f>data!K3342</f>
        <v>60</v>
      </c>
      <c r="E3341">
        <f>data!L3342</f>
        <v>0.3</v>
      </c>
      <c r="F3341">
        <f>data!M3342</f>
        <v>1</v>
      </c>
      <c r="G3341">
        <f>data!Q3342</f>
        <v>29748.799999999999</v>
      </c>
      <c r="H3341">
        <f>data!R3342</f>
        <v>22</v>
      </c>
      <c r="I3341">
        <f>data!S3342</f>
        <v>0.8</v>
      </c>
      <c r="J3341">
        <f>data!T3342</f>
        <v>21</v>
      </c>
    </row>
    <row r="3342" spans="1:10" x14ac:dyDescent="0.25">
      <c r="A3342">
        <v>2009</v>
      </c>
      <c r="B3342" t="s">
        <v>249</v>
      </c>
      <c r="C3342">
        <f>data!J3343</f>
        <v>0</v>
      </c>
      <c r="D3342" t="str">
        <f>data!K3343</f>
        <v/>
      </c>
      <c r="E3342">
        <f>data!L3343</f>
        <v>0</v>
      </c>
      <c r="F3342">
        <f>data!M3343</f>
        <v>0</v>
      </c>
      <c r="G3342">
        <f>data!Q3343</f>
        <v>0</v>
      </c>
      <c r="H3342" t="str">
        <f>data!R3343</f>
        <v/>
      </c>
      <c r="I3342">
        <f>data!S3343</f>
        <v>0</v>
      </c>
      <c r="J3342">
        <f>data!T3343</f>
        <v>0</v>
      </c>
    </row>
    <row r="3343" spans="1:10" x14ac:dyDescent="0.25">
      <c r="A3343">
        <v>2009</v>
      </c>
      <c r="B3343" t="s">
        <v>251</v>
      </c>
      <c r="C3343">
        <f>data!J3344</f>
        <v>0</v>
      </c>
      <c r="D3343" t="str">
        <f>data!K3344</f>
        <v/>
      </c>
      <c r="E3343">
        <f>data!L3344</f>
        <v>0</v>
      </c>
      <c r="F3343">
        <f>data!M3344</f>
        <v>0</v>
      </c>
      <c r="G3343">
        <f>data!Q3344</f>
        <v>0</v>
      </c>
      <c r="H3343" t="str">
        <f>data!R3344</f>
        <v/>
      </c>
      <c r="I3343">
        <f>data!S3344</f>
        <v>0</v>
      </c>
      <c r="J3343">
        <f>data!T3344</f>
        <v>0</v>
      </c>
    </row>
    <row r="3344" spans="1:10" x14ac:dyDescent="0.25">
      <c r="A3344">
        <v>2009</v>
      </c>
      <c r="B3344" t="s">
        <v>449</v>
      </c>
      <c r="C3344">
        <f>data!J3345</f>
        <v>300</v>
      </c>
      <c r="D3344">
        <f>data!K3345</f>
        <v>40</v>
      </c>
      <c r="E3344">
        <f>data!L3345</f>
        <v>0.6</v>
      </c>
      <c r="F3344">
        <f>data!M3345</f>
        <v>1</v>
      </c>
      <c r="G3344">
        <f>data!Q3345</f>
        <v>375.7</v>
      </c>
      <c r="H3344">
        <f>data!R3345</f>
        <v>183</v>
      </c>
      <c r="I3344">
        <f>data!S3345</f>
        <v>0</v>
      </c>
      <c r="J3344">
        <f>data!T3345</f>
        <v>4</v>
      </c>
    </row>
    <row r="3345" spans="1:10" x14ac:dyDescent="0.25">
      <c r="A3345">
        <v>2009</v>
      </c>
      <c r="B3345" t="s">
        <v>450</v>
      </c>
      <c r="C3345">
        <f>data!J3346</f>
        <v>30</v>
      </c>
      <c r="D3345">
        <f>data!K3346</f>
        <v>84</v>
      </c>
      <c r="E3345">
        <f>data!L3346</f>
        <v>0.1</v>
      </c>
      <c r="F3345">
        <f>data!M3346</f>
        <v>1</v>
      </c>
      <c r="G3345">
        <f>data!Q3346</f>
        <v>1048</v>
      </c>
      <c r="H3345">
        <f>data!R3346</f>
        <v>129</v>
      </c>
      <c r="I3345">
        <f>data!S3346</f>
        <v>0</v>
      </c>
      <c r="J3345">
        <f>data!T3346</f>
        <v>7</v>
      </c>
    </row>
    <row r="3346" spans="1:10" x14ac:dyDescent="0.25">
      <c r="A3346">
        <v>2009</v>
      </c>
      <c r="B3346" t="s">
        <v>451</v>
      </c>
      <c r="C3346">
        <f>data!J3347</f>
        <v>0</v>
      </c>
      <c r="D3346" t="str">
        <f>data!K3347</f>
        <v/>
      </c>
      <c r="E3346">
        <f>data!L3347</f>
        <v>0</v>
      </c>
      <c r="F3346">
        <f>data!M3347</f>
        <v>0</v>
      </c>
      <c r="G3346">
        <f>data!Q3347</f>
        <v>0</v>
      </c>
      <c r="H3346" t="str">
        <f>data!R3347</f>
        <v/>
      </c>
      <c r="I3346">
        <f>data!S3347</f>
        <v>0</v>
      </c>
      <c r="J3346">
        <f>data!T3347</f>
        <v>0</v>
      </c>
    </row>
    <row r="3347" spans="1:10" x14ac:dyDescent="0.25">
      <c r="A3347">
        <v>2009</v>
      </c>
      <c r="B3347" t="s">
        <v>481</v>
      </c>
      <c r="C3347">
        <f>data!J3348</f>
        <v>0</v>
      </c>
      <c r="D3347" t="str">
        <f>data!K3348</f>
        <v/>
      </c>
      <c r="E3347">
        <f>data!L3348</f>
        <v>0</v>
      </c>
      <c r="F3347">
        <f>data!M3348</f>
        <v>0</v>
      </c>
      <c r="G3347">
        <f>data!Q3348</f>
        <v>17172.5</v>
      </c>
      <c r="H3347">
        <f>data!R3348</f>
        <v>35</v>
      </c>
      <c r="I3347">
        <f>data!S3348</f>
        <v>0.5</v>
      </c>
      <c r="J3347">
        <f>data!T3348</f>
        <v>17</v>
      </c>
    </row>
    <row r="3348" spans="1:10" x14ac:dyDescent="0.25">
      <c r="A3348">
        <v>2009</v>
      </c>
      <c r="B3348" t="s">
        <v>570</v>
      </c>
      <c r="C3348">
        <f>data!J3349</f>
        <v>0</v>
      </c>
      <c r="D3348" t="str">
        <f>data!K3349</f>
        <v/>
      </c>
      <c r="E3348">
        <f>data!L3349</f>
        <v>0</v>
      </c>
      <c r="F3348">
        <f>data!M3349</f>
        <v>0</v>
      </c>
      <c r="G3348">
        <f>data!Q3349</f>
        <v>0</v>
      </c>
      <c r="H3348" t="str">
        <f>data!R3349</f>
        <v/>
      </c>
      <c r="I3348">
        <f>data!S3349</f>
        <v>0</v>
      </c>
      <c r="J3348">
        <f>data!T3349</f>
        <v>0</v>
      </c>
    </row>
    <row r="3349" spans="1:10" x14ac:dyDescent="0.25">
      <c r="A3349">
        <v>2009</v>
      </c>
      <c r="B3349" t="s">
        <v>453</v>
      </c>
      <c r="C3349">
        <f>data!J3350</f>
        <v>0</v>
      </c>
      <c r="D3349" t="str">
        <f>data!K3350</f>
        <v/>
      </c>
      <c r="E3349">
        <f>data!L3350</f>
        <v>0</v>
      </c>
      <c r="F3349">
        <f>data!M3350</f>
        <v>0</v>
      </c>
      <c r="G3349">
        <f>data!Q3350</f>
        <v>0</v>
      </c>
      <c r="H3349" t="str">
        <f>data!R3350</f>
        <v/>
      </c>
      <c r="I3349">
        <f>data!S3350</f>
        <v>0</v>
      </c>
      <c r="J3349">
        <f>data!T3350</f>
        <v>0</v>
      </c>
    </row>
    <row r="3350" spans="1:10" x14ac:dyDescent="0.25">
      <c r="A3350">
        <v>2009</v>
      </c>
      <c r="B3350" t="s">
        <v>571</v>
      </c>
      <c r="C3350">
        <f>data!J3351</f>
        <v>0</v>
      </c>
      <c r="D3350" t="str">
        <f>data!K3351</f>
        <v/>
      </c>
      <c r="E3350">
        <f>data!L3351</f>
        <v>0</v>
      </c>
      <c r="F3350">
        <f>data!M3351</f>
        <v>0</v>
      </c>
      <c r="G3350">
        <f>data!Q3351</f>
        <v>1945.6</v>
      </c>
      <c r="H3350">
        <f>data!R3351</f>
        <v>101</v>
      </c>
      <c r="I3350">
        <f>data!S3351</f>
        <v>0.1</v>
      </c>
      <c r="J3350">
        <f>data!T3351</f>
        <v>4</v>
      </c>
    </row>
    <row r="3351" spans="1:10" x14ac:dyDescent="0.25">
      <c r="A3351">
        <v>2009</v>
      </c>
      <c r="B3351" t="s">
        <v>126</v>
      </c>
      <c r="C3351">
        <f>data!J3352</f>
        <v>0</v>
      </c>
      <c r="D3351" t="str">
        <f>data!K3352</f>
        <v/>
      </c>
      <c r="E3351">
        <f>data!L3352</f>
        <v>0</v>
      </c>
      <c r="F3351">
        <f>data!M3352</f>
        <v>0</v>
      </c>
      <c r="G3351">
        <f>data!Q3352</f>
        <v>3471.1</v>
      </c>
      <c r="H3351">
        <f>data!R3352</f>
        <v>76</v>
      </c>
      <c r="I3351">
        <f>data!S3352</f>
        <v>0.1</v>
      </c>
      <c r="J3351">
        <f>data!T3352</f>
        <v>11</v>
      </c>
    </row>
    <row r="3352" spans="1:10" x14ac:dyDescent="0.25">
      <c r="A3352">
        <v>2009</v>
      </c>
      <c r="B3352" t="s">
        <v>514</v>
      </c>
      <c r="C3352">
        <f>data!J3353</f>
        <v>0</v>
      </c>
      <c r="D3352" t="str">
        <f>data!K3353</f>
        <v/>
      </c>
      <c r="E3352">
        <f>data!L3353</f>
        <v>0</v>
      </c>
      <c r="F3352">
        <f>data!M3353</f>
        <v>0</v>
      </c>
      <c r="G3352">
        <f>data!Q3353</f>
        <v>0</v>
      </c>
      <c r="H3352" t="str">
        <f>data!R3353</f>
        <v/>
      </c>
      <c r="I3352">
        <f>data!S3353</f>
        <v>0</v>
      </c>
      <c r="J3352">
        <f>data!T3353</f>
        <v>0</v>
      </c>
    </row>
    <row r="3353" spans="1:10" x14ac:dyDescent="0.25">
      <c r="A3353">
        <v>2009</v>
      </c>
      <c r="B3353" t="s">
        <v>11</v>
      </c>
      <c r="C3353">
        <f>data!J3354</f>
        <v>0</v>
      </c>
      <c r="D3353" t="str">
        <f>data!K3354</f>
        <v/>
      </c>
      <c r="E3353">
        <f>data!L3354</f>
        <v>0</v>
      </c>
      <c r="F3353">
        <f>data!M3354</f>
        <v>0</v>
      </c>
      <c r="G3353">
        <f>data!Q3354</f>
        <v>58017.9</v>
      </c>
      <c r="H3353">
        <f>data!R3354</f>
        <v>14</v>
      </c>
      <c r="I3353">
        <f>data!S3354</f>
        <v>1.6</v>
      </c>
      <c r="J3353">
        <f>data!T3354</f>
        <v>21</v>
      </c>
    </row>
    <row r="3354" spans="1:10" x14ac:dyDescent="0.25">
      <c r="A3354">
        <v>2009</v>
      </c>
      <c r="B3354" t="s">
        <v>12</v>
      </c>
      <c r="C3354">
        <f>data!J3355</f>
        <v>0</v>
      </c>
      <c r="D3354" t="str">
        <f>data!K3355</f>
        <v/>
      </c>
      <c r="E3354">
        <f>data!L3355</f>
        <v>0</v>
      </c>
      <c r="F3354">
        <f>data!M3355</f>
        <v>0</v>
      </c>
      <c r="G3354">
        <f>data!Q3355</f>
        <v>1158.9000000000001</v>
      </c>
      <c r="H3354">
        <f>data!R3355</f>
        <v>123</v>
      </c>
      <c r="I3354">
        <f>data!S3355</f>
        <v>0</v>
      </c>
      <c r="J3354">
        <f>data!T3355</f>
        <v>5</v>
      </c>
    </row>
    <row r="3355" spans="1:10" x14ac:dyDescent="0.25">
      <c r="A3355">
        <v>2009</v>
      </c>
      <c r="B3355" t="s">
        <v>435</v>
      </c>
      <c r="C3355">
        <f>data!J3356</f>
        <v>0</v>
      </c>
      <c r="D3355" t="str">
        <f>data!K3356</f>
        <v/>
      </c>
      <c r="E3355">
        <f>data!L3356</f>
        <v>0</v>
      </c>
      <c r="F3355">
        <f>data!M3356</f>
        <v>0</v>
      </c>
      <c r="G3355">
        <f>data!Q3356</f>
        <v>0</v>
      </c>
      <c r="H3355" t="str">
        <f>data!R3356</f>
        <v/>
      </c>
      <c r="I3355">
        <f>data!S3356</f>
        <v>0</v>
      </c>
      <c r="J3355">
        <f>data!T3356</f>
        <v>0</v>
      </c>
    </row>
    <row r="3356" spans="1:10" x14ac:dyDescent="0.25">
      <c r="A3356">
        <v>2009</v>
      </c>
      <c r="B3356" t="s">
        <v>129</v>
      </c>
      <c r="C3356">
        <f>data!J3357</f>
        <v>0</v>
      </c>
      <c r="D3356" t="str">
        <f>data!K3357</f>
        <v/>
      </c>
      <c r="E3356">
        <f>data!L3357</f>
        <v>0</v>
      </c>
      <c r="F3356">
        <f>data!M3357</f>
        <v>0</v>
      </c>
      <c r="G3356">
        <f>data!Q3357</f>
        <v>1723.3</v>
      </c>
      <c r="H3356">
        <f>data!R3357</f>
        <v>109</v>
      </c>
      <c r="I3356">
        <f>data!S3357</f>
        <v>0.1</v>
      </c>
      <c r="J3356">
        <f>data!T3357</f>
        <v>4</v>
      </c>
    </row>
    <row r="3357" spans="1:10" x14ac:dyDescent="0.25">
      <c r="A3357">
        <v>2009</v>
      </c>
      <c r="B3357" t="s">
        <v>65</v>
      </c>
      <c r="C3357">
        <f>data!J3358</f>
        <v>0</v>
      </c>
      <c r="D3357" t="str">
        <f>data!K3358</f>
        <v/>
      </c>
      <c r="E3357">
        <f>data!L3358</f>
        <v>0</v>
      </c>
      <c r="F3357">
        <f>data!M3358</f>
        <v>0</v>
      </c>
      <c r="G3357">
        <f>data!Q3358</f>
        <v>2340</v>
      </c>
      <c r="H3357">
        <f>data!R3358</f>
        <v>93</v>
      </c>
      <c r="I3357">
        <f>data!S3358</f>
        <v>0.1</v>
      </c>
      <c r="J3357">
        <f>data!T3358</f>
        <v>6</v>
      </c>
    </row>
    <row r="3358" spans="1:10" x14ac:dyDescent="0.25">
      <c r="A3358">
        <v>2009</v>
      </c>
      <c r="B3358" t="s">
        <v>256</v>
      </c>
      <c r="C3358">
        <f>data!J3359</f>
        <v>0</v>
      </c>
      <c r="D3358" t="str">
        <f>data!K3359</f>
        <v/>
      </c>
      <c r="E3358">
        <f>data!L3359</f>
        <v>0</v>
      </c>
      <c r="F3358">
        <f>data!M3359</f>
        <v>0</v>
      </c>
      <c r="G3358">
        <f>data!Q3359</f>
        <v>747.9</v>
      </c>
      <c r="H3358">
        <f>data!R3359</f>
        <v>147</v>
      </c>
      <c r="I3358">
        <f>data!S3359</f>
        <v>0</v>
      </c>
      <c r="J3358">
        <f>data!T3359</f>
        <v>2</v>
      </c>
    </row>
    <row r="3359" spans="1:10" x14ac:dyDescent="0.25">
      <c r="A3359">
        <v>2009</v>
      </c>
      <c r="B3359" t="s">
        <v>482</v>
      </c>
      <c r="C3359">
        <f>data!J3360</f>
        <v>150</v>
      </c>
      <c r="D3359">
        <f>data!K3360</f>
        <v>56</v>
      </c>
      <c r="E3359">
        <f>data!L3360</f>
        <v>0.3</v>
      </c>
      <c r="F3359">
        <f>data!M3360</f>
        <v>1</v>
      </c>
      <c r="G3359">
        <f>data!Q3360</f>
        <v>55458.400000000001</v>
      </c>
      <c r="H3359">
        <f>data!R3360</f>
        <v>16</v>
      </c>
      <c r="I3359">
        <f>data!S3360</f>
        <v>1.5</v>
      </c>
      <c r="J3359">
        <f>data!T3360</f>
        <v>24</v>
      </c>
    </row>
    <row r="3360" spans="1:10" x14ac:dyDescent="0.25">
      <c r="A3360">
        <v>2009</v>
      </c>
      <c r="B3360" t="s">
        <v>515</v>
      </c>
      <c r="C3360">
        <f>data!J3361</f>
        <v>388.3</v>
      </c>
      <c r="D3360">
        <f>data!K3361</f>
        <v>32</v>
      </c>
      <c r="E3360">
        <f>data!L3361</f>
        <v>0.8</v>
      </c>
      <c r="F3360">
        <f>data!M3361</f>
        <v>5</v>
      </c>
      <c r="G3360">
        <f>data!Q3361</f>
        <v>2762</v>
      </c>
      <c r="H3360" t="str">
        <f>data!R3361</f>
        <v/>
      </c>
      <c r="I3360">
        <f>data!S3361</f>
        <v>0</v>
      </c>
      <c r="J3360">
        <f>data!T3361</f>
        <v>32</v>
      </c>
    </row>
    <row r="3361" spans="1:10" x14ac:dyDescent="0.25">
      <c r="A3361">
        <v>2009</v>
      </c>
      <c r="B3361" t="s">
        <v>14</v>
      </c>
      <c r="C3361">
        <f>data!J3362</f>
        <v>0</v>
      </c>
      <c r="D3361" t="str">
        <f>data!K3362</f>
        <v/>
      </c>
      <c r="E3361">
        <f>data!L3362</f>
        <v>0</v>
      </c>
      <c r="F3361">
        <f>data!M3362</f>
        <v>0</v>
      </c>
      <c r="G3361">
        <f>data!Q3362</f>
        <v>2023.3</v>
      </c>
      <c r="H3361">
        <f>data!R3362</f>
        <v>98</v>
      </c>
      <c r="I3361">
        <f>data!S3362</f>
        <v>0.1</v>
      </c>
      <c r="J3361">
        <f>data!T3362</f>
        <v>10</v>
      </c>
    </row>
    <row r="3362" spans="1:10" x14ac:dyDescent="0.25">
      <c r="A3362">
        <v>2009</v>
      </c>
      <c r="B3362" t="s">
        <v>257</v>
      </c>
      <c r="C3362">
        <f>data!J3363</f>
        <v>190</v>
      </c>
      <c r="D3362">
        <f>data!K3363</f>
        <v>50</v>
      </c>
      <c r="E3362">
        <f>data!L3363</f>
        <v>0.4</v>
      </c>
      <c r="F3362">
        <f>data!M3363</f>
        <v>1</v>
      </c>
      <c r="G3362">
        <f>data!Q3363</f>
        <v>0</v>
      </c>
      <c r="H3362" t="str">
        <f>data!R3363</f>
        <v/>
      </c>
      <c r="I3362">
        <f>data!S3363</f>
        <v>0</v>
      </c>
      <c r="J3362">
        <f>data!T3363</f>
        <v>0</v>
      </c>
    </row>
    <row r="3363" spans="1:10" x14ac:dyDescent="0.25">
      <c r="A3363">
        <v>2009</v>
      </c>
      <c r="B3363" t="s">
        <v>15</v>
      </c>
      <c r="C3363">
        <f>data!J3364</f>
        <v>2548.1999999999998</v>
      </c>
      <c r="D3363">
        <f>data!K3364</f>
        <v>2</v>
      </c>
      <c r="E3363">
        <f>data!L3364</f>
        <v>4.9000000000000004</v>
      </c>
      <c r="F3363">
        <f>data!M3364</f>
        <v>3</v>
      </c>
      <c r="G3363">
        <f>data!Q3364</f>
        <v>104663.7</v>
      </c>
      <c r="H3363">
        <f>data!R3364</f>
        <v>7</v>
      </c>
      <c r="I3363">
        <f>data!S3364</f>
        <v>2.9</v>
      </c>
      <c r="J3363">
        <f>data!T3364</f>
        <v>38</v>
      </c>
    </row>
    <row r="3364" spans="1:10" x14ac:dyDescent="0.25">
      <c r="A3364">
        <v>2009</v>
      </c>
      <c r="B3364" t="s">
        <v>259</v>
      </c>
      <c r="C3364">
        <f>data!J3365</f>
        <v>0</v>
      </c>
      <c r="D3364" t="str">
        <f>data!K3365</f>
        <v/>
      </c>
      <c r="E3364">
        <f>data!L3365</f>
        <v>0</v>
      </c>
      <c r="F3364">
        <f>data!M3365</f>
        <v>0</v>
      </c>
      <c r="G3364">
        <f>data!Q3365</f>
        <v>0</v>
      </c>
      <c r="H3364" t="str">
        <f>data!R3365</f>
        <v/>
      </c>
      <c r="I3364">
        <f>data!S3365</f>
        <v>0</v>
      </c>
      <c r="J3364">
        <f>data!T3365</f>
        <v>0</v>
      </c>
    </row>
    <row r="3365" spans="1:10" x14ac:dyDescent="0.25">
      <c r="A3365">
        <v>2009</v>
      </c>
      <c r="B3365" t="s">
        <v>261</v>
      </c>
      <c r="C3365">
        <f>data!J3366</f>
        <v>0</v>
      </c>
      <c r="D3365" t="str">
        <f>data!K3366</f>
        <v/>
      </c>
      <c r="E3365">
        <f>data!L3366</f>
        <v>0</v>
      </c>
      <c r="F3365">
        <f>data!M3366</f>
        <v>0</v>
      </c>
      <c r="G3365">
        <f>data!Q3366</f>
        <v>0</v>
      </c>
      <c r="H3365" t="str">
        <f>data!R3366</f>
        <v/>
      </c>
      <c r="I3365">
        <f>data!S3366</f>
        <v>0</v>
      </c>
      <c r="J3365">
        <f>data!T3366</f>
        <v>0</v>
      </c>
    </row>
    <row r="3366" spans="1:10" x14ac:dyDescent="0.25">
      <c r="A3366">
        <v>2009</v>
      </c>
      <c r="B3366" t="s">
        <v>16</v>
      </c>
      <c r="C3366">
        <f>data!J3367</f>
        <v>818</v>
      </c>
      <c r="D3366">
        <f>data!K3367</f>
        <v>17</v>
      </c>
      <c r="E3366">
        <f>data!L3367</f>
        <v>1.6</v>
      </c>
      <c r="F3366">
        <f>data!M3367</f>
        <v>4</v>
      </c>
      <c r="G3366">
        <f>data!Q3367</f>
        <v>97588.1</v>
      </c>
      <c r="H3366">
        <f>data!R3367</f>
        <v>9</v>
      </c>
      <c r="I3366">
        <f>data!S3367</f>
        <v>2.7</v>
      </c>
      <c r="J3366">
        <f>data!T3367</f>
        <v>68</v>
      </c>
    </row>
    <row r="3367" spans="1:10" x14ac:dyDescent="0.25">
      <c r="A3367">
        <v>2009</v>
      </c>
      <c r="B3367" t="s">
        <v>262</v>
      </c>
      <c r="C3367">
        <f>data!J3368</f>
        <v>0</v>
      </c>
      <c r="D3367" t="str">
        <f>data!K3368</f>
        <v/>
      </c>
      <c r="E3367">
        <f>data!L3368</f>
        <v>0</v>
      </c>
      <c r="F3367">
        <f>data!M3368</f>
        <v>0</v>
      </c>
      <c r="G3367">
        <f>data!Q3368</f>
        <v>0</v>
      </c>
      <c r="H3367" t="str">
        <f>data!R3368</f>
        <v/>
      </c>
      <c r="I3367">
        <f>data!S3368</f>
        <v>0</v>
      </c>
      <c r="J3367">
        <f>data!T3368</f>
        <v>0</v>
      </c>
    </row>
    <row r="3368" spans="1:10" x14ac:dyDescent="0.25">
      <c r="A3368">
        <v>2009</v>
      </c>
      <c r="B3368" t="s">
        <v>532</v>
      </c>
      <c r="C3368">
        <f>data!J3369</f>
        <v>0</v>
      </c>
      <c r="D3368" t="str">
        <f>data!K3369</f>
        <v/>
      </c>
      <c r="E3368">
        <f>data!L3369</f>
        <v>0</v>
      </c>
      <c r="F3368">
        <f>data!M3369</f>
        <v>0</v>
      </c>
      <c r="G3368">
        <f>data!Q3369</f>
        <v>1897.6</v>
      </c>
      <c r="H3368">
        <f>data!R3369</f>
        <v>104</v>
      </c>
      <c r="I3368">
        <f>data!S3369</f>
        <v>0.1</v>
      </c>
      <c r="J3368">
        <f>data!T3369</f>
        <v>6</v>
      </c>
    </row>
    <row r="3369" spans="1:10" x14ac:dyDescent="0.25">
      <c r="A3369">
        <v>2009</v>
      </c>
      <c r="B3369" t="s">
        <v>17</v>
      </c>
      <c r="C3369">
        <f>data!J3370</f>
        <v>86.3</v>
      </c>
      <c r="D3369">
        <f>data!K3370</f>
        <v>71</v>
      </c>
      <c r="E3369">
        <f>data!L3370</f>
        <v>0.2</v>
      </c>
      <c r="F3369">
        <f>data!M3370</f>
        <v>1</v>
      </c>
      <c r="G3369">
        <f>data!Q3370</f>
        <v>28226.5</v>
      </c>
      <c r="H3369">
        <f>data!R3370</f>
        <v>23</v>
      </c>
      <c r="I3369">
        <f>data!S3370</f>
        <v>0.8</v>
      </c>
      <c r="J3369">
        <f>data!T3370</f>
        <v>15</v>
      </c>
    </row>
    <row r="3370" spans="1:10" x14ac:dyDescent="0.25">
      <c r="A3370">
        <v>2009</v>
      </c>
      <c r="B3370" t="s">
        <v>72</v>
      </c>
      <c r="C3370">
        <f>data!J3371</f>
        <v>201.5</v>
      </c>
      <c r="D3370">
        <f>data!K3371</f>
        <v>47</v>
      </c>
      <c r="E3370">
        <f>data!L3371</f>
        <v>0.4</v>
      </c>
      <c r="F3370">
        <f>data!M3371</f>
        <v>3</v>
      </c>
      <c r="G3370">
        <f>data!Q3371</f>
        <v>3528.3</v>
      </c>
      <c r="H3370">
        <f>data!R3371</f>
        <v>75</v>
      </c>
      <c r="I3370">
        <f>data!S3371</f>
        <v>0.1</v>
      </c>
      <c r="J3370">
        <f>data!T3371</f>
        <v>8</v>
      </c>
    </row>
    <row r="3371" spans="1:10" x14ac:dyDescent="0.25">
      <c r="A3371">
        <v>2009</v>
      </c>
      <c r="B3371" t="s">
        <v>572</v>
      </c>
      <c r="C3371">
        <f>data!J3372</f>
        <v>0</v>
      </c>
      <c r="D3371" t="str">
        <f>data!K3372</f>
        <v/>
      </c>
      <c r="E3371">
        <f>data!L3372</f>
        <v>0</v>
      </c>
      <c r="F3371">
        <f>data!M3372</f>
        <v>0</v>
      </c>
      <c r="G3371">
        <f>data!Q3372</f>
        <v>85470.6</v>
      </c>
      <c r="H3371">
        <f>data!R3372</f>
        <v>11</v>
      </c>
      <c r="I3371">
        <f>data!S3372</f>
        <v>2.4</v>
      </c>
      <c r="J3371">
        <f>data!T3372</f>
        <v>71</v>
      </c>
    </row>
    <row r="3372" spans="1:10" x14ac:dyDescent="0.25">
      <c r="A3372">
        <v>2009</v>
      </c>
      <c r="B3372" t="s">
        <v>573</v>
      </c>
      <c r="C3372">
        <f>data!J3373</f>
        <v>0</v>
      </c>
      <c r="D3372" t="str">
        <f>data!K3373</f>
        <v/>
      </c>
      <c r="E3372">
        <f>data!L3373</f>
        <v>0</v>
      </c>
      <c r="F3372">
        <f>data!M3373</f>
        <v>0</v>
      </c>
      <c r="G3372">
        <f>data!Q3373</f>
        <v>0</v>
      </c>
      <c r="H3372" t="str">
        <f>data!R3373</f>
        <v/>
      </c>
      <c r="I3372">
        <f>data!S3373</f>
        <v>0</v>
      </c>
      <c r="J3372">
        <f>data!T3373</f>
        <v>0</v>
      </c>
    </row>
    <row r="3373" spans="1:10" x14ac:dyDescent="0.25">
      <c r="A3373">
        <v>2009</v>
      </c>
      <c r="B3373" t="s">
        <v>516</v>
      </c>
      <c r="C3373">
        <f>data!J3374</f>
        <v>0</v>
      </c>
      <c r="D3373" t="str">
        <f>data!K3374</f>
        <v/>
      </c>
      <c r="E3373">
        <f>data!L3374</f>
        <v>0</v>
      </c>
      <c r="F3373">
        <f>data!M3374</f>
        <v>0</v>
      </c>
      <c r="G3373">
        <f>data!Q3374</f>
        <v>0</v>
      </c>
      <c r="H3373" t="str">
        <f>data!R3374</f>
        <v/>
      </c>
      <c r="I3373">
        <f>data!S3374</f>
        <v>0</v>
      </c>
      <c r="J3373">
        <f>data!T3374</f>
        <v>0</v>
      </c>
    </row>
    <row r="3374" spans="1:10" x14ac:dyDescent="0.25">
      <c r="A3374">
        <v>2009</v>
      </c>
      <c r="B3374" t="s">
        <v>468</v>
      </c>
      <c r="C3374">
        <f>data!J3375</f>
        <v>0</v>
      </c>
      <c r="D3374" t="str">
        <f>data!K3375</f>
        <v/>
      </c>
      <c r="E3374">
        <f>data!L3375</f>
        <v>0</v>
      </c>
      <c r="F3374">
        <f>data!M3375</f>
        <v>0</v>
      </c>
      <c r="G3374">
        <f>data!Q3375</f>
        <v>0</v>
      </c>
      <c r="H3374" t="str">
        <f>data!R3375</f>
        <v/>
      </c>
      <c r="I3374">
        <f>data!S3375</f>
        <v>0</v>
      </c>
      <c r="J3374">
        <f>data!T3375</f>
        <v>0</v>
      </c>
    </row>
    <row r="3375" spans="1:10" x14ac:dyDescent="0.25">
      <c r="A3375">
        <v>2009</v>
      </c>
      <c r="B3375" t="s">
        <v>517</v>
      </c>
      <c r="C3375">
        <f>data!J3376</f>
        <v>720.9</v>
      </c>
      <c r="D3375">
        <f>data!K3376</f>
        <v>21</v>
      </c>
      <c r="E3375">
        <f>data!L3376</f>
        <v>1.4</v>
      </c>
      <c r="F3375">
        <f>data!M3376</f>
        <v>3</v>
      </c>
      <c r="G3375">
        <f>data!Q3376</f>
        <v>6257.6</v>
      </c>
      <c r="H3375" t="str">
        <f>data!R3376</f>
        <v/>
      </c>
      <c r="I3375">
        <f>data!S3376</f>
        <v>0.2</v>
      </c>
      <c r="J3375">
        <f>data!T3376</f>
        <v>25</v>
      </c>
    </row>
    <row r="3376" spans="1:10" x14ac:dyDescent="0.25">
      <c r="A3376">
        <v>2009</v>
      </c>
      <c r="B3376" t="s">
        <v>19</v>
      </c>
      <c r="C3376">
        <f>data!J3377</f>
        <v>0</v>
      </c>
      <c r="D3376" t="str">
        <f>data!K3377</f>
        <v/>
      </c>
      <c r="E3376">
        <f>data!L3377</f>
        <v>0</v>
      </c>
      <c r="F3376">
        <f>data!M3377</f>
        <v>0</v>
      </c>
      <c r="G3376">
        <f>data!Q3377</f>
        <v>387.7</v>
      </c>
      <c r="H3376">
        <f>data!R3377</f>
        <v>181</v>
      </c>
      <c r="I3376">
        <f>data!S3377</f>
        <v>0</v>
      </c>
      <c r="J3376">
        <f>data!T3377</f>
        <v>5</v>
      </c>
    </row>
    <row r="3377" spans="1:10" x14ac:dyDescent="0.25">
      <c r="A3377">
        <v>2009</v>
      </c>
      <c r="B3377" t="s">
        <v>574</v>
      </c>
      <c r="C3377">
        <f>data!J3378</f>
        <v>0</v>
      </c>
      <c r="D3377" t="str">
        <f>data!K3378</f>
        <v/>
      </c>
      <c r="E3377">
        <f>data!L3378</f>
        <v>0</v>
      </c>
      <c r="F3377">
        <f>data!M3378</f>
        <v>0</v>
      </c>
      <c r="G3377">
        <f>data!Q3378</f>
        <v>0</v>
      </c>
      <c r="H3377" t="str">
        <f>data!R3378</f>
        <v/>
      </c>
      <c r="I3377">
        <f>data!S3378</f>
        <v>0</v>
      </c>
      <c r="J3377">
        <f>data!T3378</f>
        <v>0</v>
      </c>
    </row>
    <row r="3378" spans="1:10" x14ac:dyDescent="0.25">
      <c r="A3378">
        <v>2009</v>
      </c>
      <c r="B3378" t="s">
        <v>265</v>
      </c>
      <c r="C3378">
        <f>data!J3379</f>
        <v>0</v>
      </c>
      <c r="D3378" t="str">
        <f>data!K3379</f>
        <v/>
      </c>
      <c r="E3378">
        <f>data!L3379</f>
        <v>0</v>
      </c>
      <c r="F3378">
        <f>data!M3379</f>
        <v>0</v>
      </c>
      <c r="G3378">
        <f>data!Q3379</f>
        <v>2327.3000000000002</v>
      </c>
      <c r="H3378">
        <f>data!R3379</f>
        <v>94</v>
      </c>
      <c r="I3378">
        <f>data!S3379</f>
        <v>0.1</v>
      </c>
      <c r="J3378">
        <f>data!T3379</f>
        <v>6</v>
      </c>
    </row>
    <row r="3379" spans="1:10" x14ac:dyDescent="0.25">
      <c r="A3379">
        <v>2009</v>
      </c>
      <c r="B3379" t="s">
        <v>266</v>
      </c>
      <c r="C3379">
        <f>data!J3380</f>
        <v>0</v>
      </c>
      <c r="D3379" t="str">
        <f>data!K3380</f>
        <v/>
      </c>
      <c r="E3379">
        <f>data!L3380</f>
        <v>0</v>
      </c>
      <c r="F3379">
        <f>data!M3380</f>
        <v>0</v>
      </c>
      <c r="G3379">
        <f>data!Q3380</f>
        <v>500</v>
      </c>
      <c r="H3379">
        <f>data!R3380</f>
        <v>163</v>
      </c>
      <c r="I3379">
        <f>data!S3380</f>
        <v>0</v>
      </c>
      <c r="J3379">
        <f>data!T3380</f>
        <v>1</v>
      </c>
    </row>
    <row r="3380" spans="1:10" x14ac:dyDescent="0.25">
      <c r="A3380">
        <v>2009</v>
      </c>
      <c r="B3380" t="s">
        <v>75</v>
      </c>
      <c r="C3380">
        <f>data!J3381</f>
        <v>0</v>
      </c>
      <c r="D3380" t="str">
        <f>data!K3381</f>
        <v/>
      </c>
      <c r="E3380">
        <f>data!L3381</f>
        <v>0</v>
      </c>
      <c r="F3380">
        <f>data!M3381</f>
        <v>0</v>
      </c>
      <c r="G3380">
        <f>data!Q3381</f>
        <v>358.3</v>
      </c>
      <c r="H3380">
        <f>data!R3381</f>
        <v>188</v>
      </c>
      <c r="I3380">
        <f>data!S3381</f>
        <v>0</v>
      </c>
      <c r="J3380">
        <f>data!T3381</f>
        <v>4</v>
      </c>
    </row>
    <row r="3381" spans="1:10" x14ac:dyDescent="0.25">
      <c r="A3381">
        <v>2009</v>
      </c>
      <c r="B3381" t="s">
        <v>501</v>
      </c>
      <c r="C3381">
        <f>data!J3382</f>
        <v>0</v>
      </c>
      <c r="D3381" t="str">
        <f>data!K3382</f>
        <v/>
      </c>
      <c r="E3381">
        <f>data!L3382</f>
        <v>0</v>
      </c>
      <c r="F3381">
        <f>data!M3382</f>
        <v>0</v>
      </c>
      <c r="G3381">
        <f>data!Q3382</f>
        <v>3346.6</v>
      </c>
      <c r="H3381">
        <f>data!R3382</f>
        <v>80</v>
      </c>
      <c r="I3381">
        <f>data!S3382</f>
        <v>0.1</v>
      </c>
      <c r="J3381">
        <f>data!T3382</f>
        <v>10</v>
      </c>
    </row>
    <row r="3382" spans="1:10" x14ac:dyDescent="0.25">
      <c r="A3382">
        <v>2009</v>
      </c>
      <c r="B3382" t="s">
        <v>269</v>
      </c>
      <c r="C3382">
        <f>data!J3383</f>
        <v>0</v>
      </c>
      <c r="D3382" t="str">
        <f>data!K3383</f>
        <v/>
      </c>
      <c r="E3382">
        <f>data!L3383</f>
        <v>0</v>
      </c>
      <c r="F3382">
        <f>data!M3383</f>
        <v>0</v>
      </c>
      <c r="G3382">
        <f>data!Q3383</f>
        <v>0</v>
      </c>
      <c r="H3382" t="str">
        <f>data!R3383</f>
        <v/>
      </c>
      <c r="I3382">
        <f>data!S3383</f>
        <v>0</v>
      </c>
      <c r="J3382">
        <f>data!T3383</f>
        <v>0</v>
      </c>
    </row>
    <row r="3383" spans="1:10" x14ac:dyDescent="0.25">
      <c r="A3383">
        <v>2009</v>
      </c>
      <c r="B3383" t="s">
        <v>133</v>
      </c>
      <c r="C3383">
        <f>data!J3384</f>
        <v>0</v>
      </c>
      <c r="D3383" t="str">
        <f>data!K3384</f>
        <v/>
      </c>
      <c r="E3383">
        <f>data!L3384</f>
        <v>0</v>
      </c>
      <c r="F3383">
        <f>data!M3384</f>
        <v>0</v>
      </c>
      <c r="G3383">
        <f>data!Q3384</f>
        <v>1898.7</v>
      </c>
      <c r="H3383">
        <f>data!R3384</f>
        <v>103</v>
      </c>
      <c r="I3383">
        <f>data!S3384</f>
        <v>0.1</v>
      </c>
      <c r="J3383">
        <f>data!T3384</f>
        <v>3</v>
      </c>
    </row>
    <row r="3384" spans="1:10" x14ac:dyDescent="0.25">
      <c r="A3384">
        <v>2009</v>
      </c>
      <c r="B3384" t="s">
        <v>270</v>
      </c>
      <c r="C3384">
        <f>data!J3385</f>
        <v>61.8</v>
      </c>
      <c r="D3384">
        <f>data!K3385</f>
        <v>76</v>
      </c>
      <c r="E3384">
        <f>data!L3385</f>
        <v>0.1</v>
      </c>
      <c r="F3384">
        <f>data!M3385</f>
        <v>1</v>
      </c>
      <c r="G3384">
        <f>data!Q3385</f>
        <v>459.7</v>
      </c>
      <c r="H3384">
        <f>data!R3385</f>
        <v>173</v>
      </c>
      <c r="I3384">
        <f>data!S3385</f>
        <v>0</v>
      </c>
      <c r="J3384">
        <f>data!T3385</f>
        <v>6</v>
      </c>
    </row>
    <row r="3385" spans="1:10" x14ac:dyDescent="0.25">
      <c r="A3385">
        <v>2009</v>
      </c>
      <c r="B3385" t="s">
        <v>271</v>
      </c>
      <c r="C3385">
        <f>data!J3386</f>
        <v>0</v>
      </c>
      <c r="D3385" t="str">
        <f>data!K3386</f>
        <v/>
      </c>
      <c r="E3385">
        <f>data!L3386</f>
        <v>0</v>
      </c>
      <c r="F3385">
        <f>data!M3386</f>
        <v>0</v>
      </c>
      <c r="G3385">
        <f>data!Q3386</f>
        <v>0</v>
      </c>
      <c r="H3385" t="str">
        <f>data!R3386</f>
        <v/>
      </c>
      <c r="I3385">
        <f>data!S3386</f>
        <v>0</v>
      </c>
      <c r="J3385">
        <f>data!T3386</f>
        <v>0</v>
      </c>
    </row>
    <row r="3386" spans="1:10" x14ac:dyDescent="0.25">
      <c r="A3386">
        <v>2009</v>
      </c>
      <c r="B3386" t="s">
        <v>357</v>
      </c>
      <c r="C3386">
        <f>data!J3387</f>
        <v>0</v>
      </c>
      <c r="D3386" t="str">
        <f>data!K3387</f>
        <v/>
      </c>
      <c r="E3386">
        <f>data!L3387</f>
        <v>0</v>
      </c>
      <c r="F3386">
        <f>data!M3387</f>
        <v>0</v>
      </c>
      <c r="G3386">
        <f>data!Q3387</f>
        <v>0</v>
      </c>
      <c r="H3386" t="str">
        <f>data!R3387</f>
        <v/>
      </c>
      <c r="I3386">
        <f>data!S3387</f>
        <v>0</v>
      </c>
      <c r="J3386">
        <f>data!T3387</f>
        <v>0</v>
      </c>
    </row>
    <row r="3387" spans="1:10" x14ac:dyDescent="0.25">
      <c r="A3387">
        <v>2009</v>
      </c>
      <c r="B3387" t="s">
        <v>502</v>
      </c>
      <c r="C3387">
        <f>data!J3388</f>
        <v>0</v>
      </c>
      <c r="D3387" t="str">
        <f>data!K3388</f>
        <v/>
      </c>
      <c r="E3387">
        <f>data!L3388</f>
        <v>0</v>
      </c>
      <c r="F3387">
        <f>data!M3388</f>
        <v>0</v>
      </c>
      <c r="G3387">
        <f>data!Q3388</f>
        <v>0</v>
      </c>
      <c r="H3387" t="str">
        <f>data!R3388</f>
        <v/>
      </c>
      <c r="I3387">
        <f>data!S3388</f>
        <v>0</v>
      </c>
      <c r="J3387">
        <f>data!T3388</f>
        <v>0</v>
      </c>
    </row>
    <row r="3388" spans="1:10" x14ac:dyDescent="0.25">
      <c r="A3388">
        <v>2009</v>
      </c>
      <c r="B3388" t="s">
        <v>76</v>
      </c>
      <c r="C3388">
        <f>data!J3389</f>
        <v>233.6</v>
      </c>
      <c r="D3388">
        <f>data!K3389</f>
        <v>43</v>
      </c>
      <c r="E3388">
        <f>data!L3389</f>
        <v>0.5</v>
      </c>
      <c r="F3388">
        <f>data!M3389</f>
        <v>1</v>
      </c>
      <c r="G3388">
        <f>data!Q3389</f>
        <v>3903.7</v>
      </c>
      <c r="H3388">
        <f>data!R3389</f>
        <v>72</v>
      </c>
      <c r="I3388">
        <f>data!S3389</f>
        <v>0.1</v>
      </c>
      <c r="J3388">
        <f>data!T3389</f>
        <v>19</v>
      </c>
    </row>
    <row r="3389" spans="1:10" x14ac:dyDescent="0.25">
      <c r="A3389">
        <v>2009</v>
      </c>
      <c r="B3389" t="s">
        <v>273</v>
      </c>
      <c r="C3389">
        <f>data!J3390</f>
        <v>0</v>
      </c>
      <c r="D3389" t="str">
        <f>data!K3390</f>
        <v/>
      </c>
      <c r="E3389">
        <f>data!L3390</f>
        <v>0</v>
      </c>
      <c r="F3389">
        <f>data!M3390</f>
        <v>0</v>
      </c>
      <c r="G3389">
        <f>data!Q3390</f>
        <v>0</v>
      </c>
      <c r="H3389" t="str">
        <f>data!R3390</f>
        <v/>
      </c>
      <c r="I3389">
        <f>data!S3390</f>
        <v>0</v>
      </c>
      <c r="J3389">
        <f>data!T3390</f>
        <v>0</v>
      </c>
    </row>
    <row r="3390" spans="1:10" x14ac:dyDescent="0.25">
      <c r="A3390">
        <v>2009</v>
      </c>
      <c r="B3390" t="s">
        <v>454</v>
      </c>
      <c r="C3390">
        <f>data!J3391</f>
        <v>0</v>
      </c>
      <c r="D3390" t="str">
        <f>data!K3391</f>
        <v/>
      </c>
      <c r="E3390">
        <f>data!L3391</f>
        <v>0</v>
      </c>
      <c r="F3390">
        <f>data!M3391</f>
        <v>0</v>
      </c>
      <c r="G3390">
        <f>data!Q3391</f>
        <v>0</v>
      </c>
      <c r="H3390" t="str">
        <f>data!R3391</f>
        <v/>
      </c>
      <c r="I3390">
        <f>data!S3391</f>
        <v>0</v>
      </c>
      <c r="J3390">
        <f>data!T3391</f>
        <v>0</v>
      </c>
    </row>
    <row r="3391" spans="1:10" x14ac:dyDescent="0.25">
      <c r="A3391">
        <v>2009</v>
      </c>
      <c r="B3391" t="s">
        <v>484</v>
      </c>
      <c r="C3391">
        <f>data!J3392</f>
        <v>0</v>
      </c>
      <c r="D3391" t="str">
        <f>data!K3392</f>
        <v/>
      </c>
      <c r="E3391">
        <f>data!L3392</f>
        <v>0</v>
      </c>
      <c r="F3391">
        <f>data!M3392</f>
        <v>0</v>
      </c>
      <c r="G3391">
        <f>data!Q3392</f>
        <v>0</v>
      </c>
      <c r="H3391" t="str">
        <f>data!R3392</f>
        <v/>
      </c>
      <c r="I3391">
        <f>data!S3392</f>
        <v>0</v>
      </c>
      <c r="J3391">
        <f>data!T3392</f>
        <v>0</v>
      </c>
    </row>
    <row r="3392" spans="1:10" x14ac:dyDescent="0.25">
      <c r="A3392">
        <v>2009</v>
      </c>
      <c r="B3392" t="s">
        <v>21</v>
      </c>
      <c r="C3392">
        <f>data!J3393</f>
        <v>1870.8</v>
      </c>
      <c r="D3392">
        <f>data!K3393</f>
        <v>4</v>
      </c>
      <c r="E3392">
        <f>data!L3393</f>
        <v>3.6</v>
      </c>
      <c r="F3392">
        <f>data!M3393</f>
        <v>3</v>
      </c>
      <c r="G3392">
        <f>data!Q3393</f>
        <v>16919.099999999999</v>
      </c>
      <c r="H3392">
        <f>data!R3393</f>
        <v>36</v>
      </c>
      <c r="I3392">
        <f>data!S3393</f>
        <v>0.5</v>
      </c>
      <c r="J3392">
        <f>data!T3393</f>
        <v>16</v>
      </c>
    </row>
    <row r="3393" spans="1:10" x14ac:dyDescent="0.25">
      <c r="A3393">
        <v>2009</v>
      </c>
      <c r="B3393" t="s">
        <v>438</v>
      </c>
      <c r="C3393">
        <f>data!J3394</f>
        <v>0</v>
      </c>
      <c r="D3393" t="str">
        <f>data!K3394</f>
        <v/>
      </c>
      <c r="E3393">
        <f>data!L3394</f>
        <v>0</v>
      </c>
      <c r="F3393">
        <f>data!M3394</f>
        <v>0</v>
      </c>
      <c r="G3393">
        <f>data!Q3394</f>
        <v>1189.2</v>
      </c>
      <c r="H3393">
        <f>data!R3394</f>
        <v>122</v>
      </c>
      <c r="I3393">
        <f>data!S3394</f>
        <v>0</v>
      </c>
      <c r="J3393">
        <f>data!T3394</f>
        <v>6</v>
      </c>
    </row>
    <row r="3394" spans="1:10" x14ac:dyDescent="0.25">
      <c r="A3394">
        <v>2009</v>
      </c>
      <c r="B3394" t="s">
        <v>22</v>
      </c>
      <c r="C3394">
        <f>data!J3395</f>
        <v>0</v>
      </c>
      <c r="D3394" t="str">
        <f>data!K3395</f>
        <v/>
      </c>
      <c r="E3394">
        <f>data!L3395</f>
        <v>0</v>
      </c>
      <c r="F3394">
        <f>data!M3395</f>
        <v>0</v>
      </c>
      <c r="G3394">
        <f>data!Q3395</f>
        <v>3746</v>
      </c>
      <c r="H3394">
        <f>data!R3395</f>
        <v>73</v>
      </c>
      <c r="I3394">
        <f>data!S3395</f>
        <v>0.1</v>
      </c>
      <c r="J3394">
        <f>data!T3395</f>
        <v>11</v>
      </c>
    </row>
    <row r="3395" spans="1:10" x14ac:dyDescent="0.25">
      <c r="A3395">
        <v>2009</v>
      </c>
      <c r="B3395" t="s">
        <v>274</v>
      </c>
      <c r="C3395">
        <f>data!J3396</f>
        <v>0</v>
      </c>
      <c r="D3395" t="str">
        <f>data!K3396</f>
        <v/>
      </c>
      <c r="E3395">
        <f>data!L3396</f>
        <v>0</v>
      </c>
      <c r="F3395">
        <f>data!M3396</f>
        <v>0</v>
      </c>
      <c r="G3395">
        <f>data!Q3396</f>
        <v>0</v>
      </c>
      <c r="H3395" t="str">
        <f>data!R3396</f>
        <v/>
      </c>
      <c r="I3395">
        <f>data!S3396</f>
        <v>0</v>
      </c>
      <c r="J3395">
        <f>data!T3396</f>
        <v>0</v>
      </c>
    </row>
    <row r="3396" spans="1:10" x14ac:dyDescent="0.25">
      <c r="A3396">
        <v>2009</v>
      </c>
      <c r="B3396" t="s">
        <v>519</v>
      </c>
      <c r="C3396">
        <f>data!J3397</f>
        <v>0</v>
      </c>
      <c r="D3396" t="str">
        <f>data!K3397</f>
        <v/>
      </c>
      <c r="E3396">
        <f>data!L3397</f>
        <v>0</v>
      </c>
      <c r="F3396">
        <f>data!M3397</f>
        <v>0</v>
      </c>
      <c r="G3396">
        <f>data!Q3397</f>
        <v>0</v>
      </c>
      <c r="H3396" t="str">
        <f>data!R3397</f>
        <v/>
      </c>
      <c r="I3396">
        <f>data!S3397</f>
        <v>0</v>
      </c>
      <c r="J3396">
        <f>data!T3397</f>
        <v>0</v>
      </c>
    </row>
    <row r="3397" spans="1:10" x14ac:dyDescent="0.25">
      <c r="A3397">
        <v>2009</v>
      </c>
      <c r="B3397" t="s">
        <v>23</v>
      </c>
      <c r="C3397">
        <f>data!J3398</f>
        <v>200</v>
      </c>
      <c r="D3397">
        <f>data!K3398</f>
        <v>48</v>
      </c>
      <c r="E3397">
        <f>data!L3398</f>
        <v>0.4</v>
      </c>
      <c r="F3397">
        <f>data!M3398</f>
        <v>1</v>
      </c>
      <c r="G3397">
        <f>data!Q3398</f>
        <v>32606.2</v>
      </c>
      <c r="H3397">
        <f>data!R3398</f>
        <v>20</v>
      </c>
      <c r="I3397">
        <f>data!S3398</f>
        <v>0.9</v>
      </c>
      <c r="J3397">
        <f>data!T3398</f>
        <v>30</v>
      </c>
    </row>
    <row r="3398" spans="1:10" x14ac:dyDescent="0.25">
      <c r="A3398">
        <v>2009</v>
      </c>
      <c r="B3398" t="s">
        <v>135</v>
      </c>
      <c r="C3398">
        <f>data!J3399</f>
        <v>86.3</v>
      </c>
      <c r="D3398">
        <f>data!K3399</f>
        <v>71</v>
      </c>
      <c r="E3398">
        <f>data!L3399</f>
        <v>0.2</v>
      </c>
      <c r="F3398">
        <f>data!M3399</f>
        <v>1</v>
      </c>
      <c r="G3398">
        <f>data!Q3399</f>
        <v>3289.1</v>
      </c>
      <c r="H3398">
        <f>data!R3399</f>
        <v>81</v>
      </c>
      <c r="I3398">
        <f>data!S3399</f>
        <v>0.1</v>
      </c>
      <c r="J3398">
        <f>data!T3399</f>
        <v>17</v>
      </c>
    </row>
    <row r="3399" spans="1:10" x14ac:dyDescent="0.25">
      <c r="A3399">
        <v>2009</v>
      </c>
      <c r="B3399" t="s">
        <v>485</v>
      </c>
      <c r="C3399">
        <f>data!J3400</f>
        <v>0</v>
      </c>
      <c r="D3399" t="str">
        <f>data!K3400</f>
        <v/>
      </c>
      <c r="E3399">
        <f>data!L3400</f>
        <v>0</v>
      </c>
      <c r="F3399">
        <f>data!M3400</f>
        <v>0</v>
      </c>
      <c r="G3399">
        <f>data!Q3400</f>
        <v>0</v>
      </c>
      <c r="H3399" t="str">
        <f>data!R3400</f>
        <v/>
      </c>
      <c r="I3399">
        <f>data!S3400</f>
        <v>0</v>
      </c>
      <c r="J3399">
        <f>data!T3400</f>
        <v>0</v>
      </c>
    </row>
    <row r="3400" spans="1:10" x14ac:dyDescent="0.25">
      <c r="A3400">
        <v>2009</v>
      </c>
      <c r="B3400" t="s">
        <v>520</v>
      </c>
      <c r="C3400">
        <f>data!J3401</f>
        <v>0</v>
      </c>
      <c r="D3400" t="str">
        <f>data!K3401</f>
        <v/>
      </c>
      <c r="E3400">
        <f>data!L3401</f>
        <v>0</v>
      </c>
      <c r="F3400">
        <f>data!M3401</f>
        <v>0</v>
      </c>
      <c r="G3400">
        <f>data!Q3401</f>
        <v>0</v>
      </c>
      <c r="H3400" t="str">
        <f>data!R3401</f>
        <v/>
      </c>
      <c r="I3400">
        <f>data!S3401</f>
        <v>0</v>
      </c>
      <c r="J3400">
        <f>data!T3401</f>
        <v>0</v>
      </c>
    </row>
    <row r="3401" spans="1:10" x14ac:dyDescent="0.25">
      <c r="A3401">
        <v>2009</v>
      </c>
      <c r="B3401" t="s">
        <v>575</v>
      </c>
      <c r="C3401">
        <f>data!J3402</f>
        <v>0</v>
      </c>
      <c r="D3401" t="str">
        <f>data!K3402</f>
        <v/>
      </c>
      <c r="E3401">
        <f>data!L3402</f>
        <v>0</v>
      </c>
      <c r="F3401">
        <f>data!M3402</f>
        <v>0</v>
      </c>
      <c r="G3401">
        <f>data!Q3402</f>
        <v>0</v>
      </c>
      <c r="H3401" t="str">
        <f>data!R3402</f>
        <v/>
      </c>
      <c r="I3401">
        <f>data!S3402</f>
        <v>0</v>
      </c>
      <c r="J3401">
        <f>data!T3402</f>
        <v>0</v>
      </c>
    </row>
    <row r="3402" spans="1:10" x14ac:dyDescent="0.25">
      <c r="A3402">
        <v>2009</v>
      </c>
      <c r="B3402" t="s">
        <v>236</v>
      </c>
      <c r="C3402">
        <f>data!J3403</f>
        <v>733</v>
      </c>
      <c r="D3402">
        <f>data!K3403</f>
        <v>20</v>
      </c>
      <c r="E3402">
        <f>data!L3403</f>
        <v>1.4</v>
      </c>
      <c r="F3402">
        <f>data!M3403</f>
        <v>5</v>
      </c>
      <c r="G3402">
        <f>data!Q3403</f>
        <v>8863.1</v>
      </c>
      <c r="H3402">
        <f>data!R3403</f>
        <v>55</v>
      </c>
      <c r="I3402">
        <f>data!S3403</f>
        <v>0.3</v>
      </c>
      <c r="J3402">
        <f>data!T3403</f>
        <v>28</v>
      </c>
    </row>
    <row r="3403" spans="1:10" x14ac:dyDescent="0.25">
      <c r="A3403">
        <v>2009</v>
      </c>
      <c r="B3403" t="s">
        <v>276</v>
      </c>
      <c r="C3403">
        <f>data!J3404</f>
        <v>0</v>
      </c>
      <c r="D3403" t="str">
        <f>data!K3404</f>
        <v/>
      </c>
      <c r="E3403">
        <f>data!L3404</f>
        <v>0</v>
      </c>
      <c r="F3403">
        <f>data!M3404</f>
        <v>0</v>
      </c>
      <c r="G3403">
        <f>data!Q3404</f>
        <v>1281.7</v>
      </c>
      <c r="H3403">
        <f>data!R3404</f>
        <v>119</v>
      </c>
      <c r="I3403">
        <f>data!S3404</f>
        <v>0</v>
      </c>
      <c r="J3403">
        <f>data!T3404</f>
        <v>8</v>
      </c>
    </row>
    <row r="3404" spans="1:10" x14ac:dyDescent="0.25">
      <c r="A3404">
        <v>2009</v>
      </c>
      <c r="B3404" t="s">
        <v>538</v>
      </c>
      <c r="C3404">
        <f>data!J3405</f>
        <v>0</v>
      </c>
      <c r="D3404" t="str">
        <f>data!K3405</f>
        <v/>
      </c>
      <c r="E3404">
        <f>data!L3405</f>
        <v>0</v>
      </c>
      <c r="F3404">
        <f>data!M3405</f>
        <v>0</v>
      </c>
      <c r="G3404">
        <f>data!Q3405</f>
        <v>0</v>
      </c>
      <c r="H3404" t="str">
        <f>data!R3405</f>
        <v/>
      </c>
      <c r="I3404">
        <f>data!S3405</f>
        <v>0</v>
      </c>
      <c r="J3404">
        <f>data!T3405</f>
        <v>0</v>
      </c>
    </row>
    <row r="3405" spans="1:10" x14ac:dyDescent="0.25">
      <c r="A3405">
        <v>2009</v>
      </c>
      <c r="B3405" t="s">
        <v>277</v>
      </c>
      <c r="C3405">
        <f>data!J3406</f>
        <v>0</v>
      </c>
      <c r="D3405" t="str">
        <f>data!K3406</f>
        <v/>
      </c>
      <c r="E3405">
        <f>data!L3406</f>
        <v>0</v>
      </c>
      <c r="F3405">
        <f>data!M3406</f>
        <v>0</v>
      </c>
      <c r="G3405">
        <f>data!Q3406</f>
        <v>0</v>
      </c>
      <c r="H3405" t="str">
        <f>data!R3406</f>
        <v/>
      </c>
      <c r="I3405">
        <f>data!S3406</f>
        <v>0</v>
      </c>
      <c r="J3405">
        <f>data!T3406</f>
        <v>0</v>
      </c>
    </row>
    <row r="3406" spans="1:10" x14ac:dyDescent="0.25">
      <c r="A3406">
        <v>2009</v>
      </c>
      <c r="B3406" t="s">
        <v>83</v>
      </c>
      <c r="C3406">
        <f>data!J3407</f>
        <v>812.1</v>
      </c>
      <c r="D3406">
        <f>data!K3407</f>
        <v>18</v>
      </c>
      <c r="E3406">
        <f>data!L3407</f>
        <v>1.6</v>
      </c>
      <c r="F3406">
        <f>data!M3407</f>
        <v>4</v>
      </c>
      <c r="G3406">
        <f>data!Q3407</f>
        <v>24321.200000000001</v>
      </c>
      <c r="H3406">
        <f>data!R3407</f>
        <v>27</v>
      </c>
      <c r="I3406">
        <f>data!S3407</f>
        <v>0.7</v>
      </c>
      <c r="J3406">
        <f>data!T3407</f>
        <v>44</v>
      </c>
    </row>
    <row r="3407" spans="1:10" x14ac:dyDescent="0.25">
      <c r="A3407">
        <v>2009</v>
      </c>
      <c r="B3407" t="s">
        <v>278</v>
      </c>
      <c r="C3407">
        <f>data!J3408</f>
        <v>358</v>
      </c>
      <c r="D3407">
        <f>data!K3408</f>
        <v>33</v>
      </c>
      <c r="E3407">
        <f>data!L3408</f>
        <v>0.7</v>
      </c>
      <c r="F3407">
        <f>data!M3408</f>
        <v>1</v>
      </c>
      <c r="G3407">
        <f>data!Q3408</f>
        <v>358</v>
      </c>
      <c r="H3407">
        <f>data!R3408</f>
        <v>190</v>
      </c>
      <c r="I3407">
        <f>data!S3408</f>
        <v>0</v>
      </c>
      <c r="J3407">
        <f>data!T3408</f>
        <v>1</v>
      </c>
    </row>
    <row r="3408" spans="1:10" x14ac:dyDescent="0.25">
      <c r="A3408">
        <v>2009</v>
      </c>
      <c r="B3408" t="s">
        <v>139</v>
      </c>
      <c r="C3408">
        <f>data!J3409</f>
        <v>0</v>
      </c>
      <c r="D3408" t="str">
        <f>data!K3409</f>
        <v/>
      </c>
      <c r="E3408">
        <f>data!L3409</f>
        <v>0</v>
      </c>
      <c r="F3408">
        <f>data!M3409</f>
        <v>0</v>
      </c>
      <c r="G3408">
        <f>data!Q3409</f>
        <v>1715.9</v>
      </c>
      <c r="H3408">
        <f>data!R3409</f>
        <v>110</v>
      </c>
      <c r="I3408">
        <f>data!S3409</f>
        <v>0.1</v>
      </c>
      <c r="J3408">
        <f>data!T3409</f>
        <v>11</v>
      </c>
    </row>
    <row r="3409" spans="1:10" x14ac:dyDescent="0.25">
      <c r="A3409">
        <v>2009</v>
      </c>
      <c r="B3409" t="s">
        <v>363</v>
      </c>
      <c r="C3409">
        <f>data!J3410</f>
        <v>1104</v>
      </c>
      <c r="D3409">
        <f>data!K3410</f>
        <v>10</v>
      </c>
      <c r="E3409">
        <f>data!L3410</f>
        <v>2.1</v>
      </c>
      <c r="F3409">
        <f>data!M3410</f>
        <v>1</v>
      </c>
      <c r="G3409">
        <f>data!Q3410</f>
        <v>2834.5</v>
      </c>
      <c r="H3409">
        <f>data!R3410</f>
        <v>87</v>
      </c>
      <c r="I3409">
        <f>data!S3410</f>
        <v>0.1</v>
      </c>
      <c r="J3409">
        <f>data!T3410</f>
        <v>5</v>
      </c>
    </row>
    <row r="3410" spans="1:10" x14ac:dyDescent="0.25">
      <c r="A3410">
        <v>2009</v>
      </c>
      <c r="B3410" t="s">
        <v>230</v>
      </c>
      <c r="C3410">
        <f>data!J3411</f>
        <v>0</v>
      </c>
      <c r="D3410" t="str">
        <f>data!K3411</f>
        <v/>
      </c>
      <c r="E3410">
        <f>data!L3411</f>
        <v>0</v>
      </c>
      <c r="F3410">
        <f>data!M3411</f>
        <v>0</v>
      </c>
      <c r="G3410">
        <f>data!Q3411</f>
        <v>0</v>
      </c>
      <c r="H3410" t="str">
        <f>data!R3411</f>
        <v/>
      </c>
      <c r="I3410">
        <f>data!S3411</f>
        <v>0</v>
      </c>
      <c r="J3410">
        <f>data!T3411</f>
        <v>0</v>
      </c>
    </row>
    <row r="3411" spans="1:10" x14ac:dyDescent="0.25">
      <c r="A3411">
        <v>2009</v>
      </c>
      <c r="B3411" t="s">
        <v>486</v>
      </c>
      <c r="C3411">
        <f>data!J3412</f>
        <v>0</v>
      </c>
      <c r="D3411" t="str">
        <f>data!K3412</f>
        <v/>
      </c>
      <c r="E3411">
        <f>data!L3412</f>
        <v>0</v>
      </c>
      <c r="F3411">
        <f>data!M3412</f>
        <v>0</v>
      </c>
      <c r="G3411">
        <f>data!Q3412</f>
        <v>0</v>
      </c>
      <c r="H3411" t="str">
        <f>data!R3412</f>
        <v/>
      </c>
      <c r="I3411">
        <f>data!S3412</f>
        <v>0</v>
      </c>
      <c r="J3411">
        <f>data!T3412</f>
        <v>0</v>
      </c>
    </row>
    <row r="3412" spans="1:10" x14ac:dyDescent="0.25">
      <c r="A3412">
        <v>2009</v>
      </c>
      <c r="B3412" t="s">
        <v>140</v>
      </c>
      <c r="C3412">
        <f>data!J3413</f>
        <v>150</v>
      </c>
      <c r="D3412">
        <f>data!K3413</f>
        <v>56</v>
      </c>
      <c r="E3412">
        <f>data!L3413</f>
        <v>0.3</v>
      </c>
      <c r="F3412">
        <f>data!M3413</f>
        <v>1</v>
      </c>
      <c r="G3412">
        <f>data!Q3413</f>
        <v>467</v>
      </c>
      <c r="H3412">
        <f>data!R3413</f>
        <v>172</v>
      </c>
      <c r="I3412">
        <f>data!S3413</f>
        <v>0</v>
      </c>
      <c r="J3412">
        <f>data!T3413</f>
        <v>4</v>
      </c>
    </row>
    <row r="3413" spans="1:10" x14ac:dyDescent="0.25">
      <c r="A3413">
        <v>2009</v>
      </c>
      <c r="B3413" t="s">
        <v>24</v>
      </c>
      <c r="C3413">
        <f>data!J3414</f>
        <v>155.80000000000001</v>
      </c>
      <c r="D3413">
        <f>data!K3414</f>
        <v>54</v>
      </c>
      <c r="E3413">
        <f>data!L3414</f>
        <v>0.3</v>
      </c>
      <c r="F3413">
        <f>data!M3414</f>
        <v>2</v>
      </c>
      <c r="G3413">
        <f>data!Q3414</f>
        <v>138627.4</v>
      </c>
      <c r="H3413">
        <f>data!R3414</f>
        <v>4</v>
      </c>
      <c r="I3413">
        <f>data!S3414</f>
        <v>3.8</v>
      </c>
      <c r="J3413">
        <f>data!T3414</f>
        <v>29</v>
      </c>
    </row>
    <row r="3414" spans="1:10" x14ac:dyDescent="0.25">
      <c r="A3414">
        <v>2009</v>
      </c>
      <c r="B3414" t="s">
        <v>576</v>
      </c>
      <c r="C3414">
        <f>data!J3415</f>
        <v>101.3</v>
      </c>
      <c r="D3414">
        <f>data!K3415</f>
        <v>64</v>
      </c>
      <c r="E3414">
        <f>data!L3415</f>
        <v>0.2</v>
      </c>
      <c r="F3414">
        <f>data!M3415</f>
        <v>1</v>
      </c>
      <c r="G3414">
        <f>data!Q3415</f>
        <v>0</v>
      </c>
      <c r="H3414" t="str">
        <f>data!R3415</f>
        <v/>
      </c>
      <c r="I3414">
        <f>data!S3415</f>
        <v>0</v>
      </c>
      <c r="J3414">
        <f>data!T3415</f>
        <v>0</v>
      </c>
    </row>
    <row r="3415" spans="1:10" x14ac:dyDescent="0.25">
      <c r="A3415">
        <v>2009</v>
      </c>
      <c r="B3415" t="s">
        <v>365</v>
      </c>
      <c r="C3415">
        <f>data!J3416</f>
        <v>0</v>
      </c>
      <c r="D3415" t="str">
        <f>data!K3416</f>
        <v/>
      </c>
      <c r="E3415">
        <f>data!L3416</f>
        <v>0</v>
      </c>
      <c r="F3415">
        <f>data!M3416</f>
        <v>0</v>
      </c>
      <c r="G3415">
        <f>data!Q3416</f>
        <v>0</v>
      </c>
      <c r="H3415" t="str">
        <f>data!R3416</f>
        <v/>
      </c>
      <c r="I3415">
        <f>data!S3416</f>
        <v>0</v>
      </c>
      <c r="J3415">
        <f>data!T3416</f>
        <v>0</v>
      </c>
    </row>
    <row r="3416" spans="1:10" x14ac:dyDescent="0.25">
      <c r="A3416">
        <v>2009</v>
      </c>
      <c r="B3416" t="s">
        <v>141</v>
      </c>
      <c r="C3416">
        <f>data!J3417</f>
        <v>0</v>
      </c>
      <c r="D3416" t="str">
        <f>data!K3417</f>
        <v/>
      </c>
      <c r="E3416">
        <f>data!L3417</f>
        <v>0</v>
      </c>
      <c r="F3416">
        <f>data!M3417</f>
        <v>0</v>
      </c>
      <c r="G3416">
        <f>data!Q3417</f>
        <v>0</v>
      </c>
      <c r="H3416" t="str">
        <f>data!R3417</f>
        <v/>
      </c>
      <c r="I3416">
        <f>data!S3417</f>
        <v>0</v>
      </c>
      <c r="J3416">
        <f>data!T3417</f>
        <v>0</v>
      </c>
    </row>
    <row r="3417" spans="1:10" x14ac:dyDescent="0.25">
      <c r="A3417">
        <v>2009</v>
      </c>
      <c r="B3417" t="s">
        <v>456</v>
      </c>
      <c r="C3417">
        <f>data!J3418</f>
        <v>0</v>
      </c>
      <c r="D3417" t="str">
        <f>data!K3418</f>
        <v/>
      </c>
      <c r="E3417">
        <f>data!L3418</f>
        <v>0</v>
      </c>
      <c r="F3417">
        <f>data!M3418</f>
        <v>0</v>
      </c>
      <c r="G3417">
        <f>data!Q3418</f>
        <v>0</v>
      </c>
      <c r="H3417" t="str">
        <f>data!R3418</f>
        <v/>
      </c>
      <c r="I3417">
        <f>data!S3418</f>
        <v>0</v>
      </c>
      <c r="J3417">
        <f>data!T3418</f>
        <v>0</v>
      </c>
    </row>
    <row r="3418" spans="1:10" x14ac:dyDescent="0.25">
      <c r="A3418">
        <v>2009</v>
      </c>
      <c r="B3418" t="s">
        <v>281</v>
      </c>
      <c r="C3418">
        <f>data!J3419</f>
        <v>0</v>
      </c>
      <c r="D3418" t="str">
        <f>data!K3419</f>
        <v/>
      </c>
      <c r="E3418">
        <f>data!L3419</f>
        <v>0</v>
      </c>
      <c r="F3418">
        <f>data!M3419</f>
        <v>0</v>
      </c>
      <c r="G3418">
        <f>data!Q3419</f>
        <v>0</v>
      </c>
      <c r="H3418" t="str">
        <f>data!R3419</f>
        <v/>
      </c>
      <c r="I3418">
        <f>data!S3419</f>
        <v>0</v>
      </c>
      <c r="J3418">
        <f>data!T3419</f>
        <v>0</v>
      </c>
    </row>
    <row r="3419" spans="1:10" x14ac:dyDescent="0.25">
      <c r="A3419">
        <v>2009</v>
      </c>
      <c r="B3419" t="s">
        <v>457</v>
      </c>
      <c r="C3419">
        <f>data!J3420</f>
        <v>0</v>
      </c>
      <c r="D3419" t="str">
        <f>data!K3420</f>
        <v/>
      </c>
      <c r="E3419">
        <f>data!L3420</f>
        <v>0</v>
      </c>
      <c r="F3419">
        <f>data!M3420</f>
        <v>0</v>
      </c>
      <c r="G3419">
        <f>data!Q3420</f>
        <v>0</v>
      </c>
      <c r="H3419" t="str">
        <f>data!R3420</f>
        <v/>
      </c>
      <c r="I3419">
        <f>data!S3420</f>
        <v>0</v>
      </c>
      <c r="J3419">
        <f>data!T3420</f>
        <v>0</v>
      </c>
    </row>
    <row r="3420" spans="1:10" x14ac:dyDescent="0.25">
      <c r="A3420">
        <v>2009</v>
      </c>
      <c r="B3420" t="s">
        <v>85</v>
      </c>
      <c r="C3420">
        <f>data!J3421</f>
        <v>0</v>
      </c>
      <c r="D3420" t="str">
        <f>data!K3421</f>
        <v/>
      </c>
      <c r="E3420">
        <f>data!L3421</f>
        <v>0</v>
      </c>
      <c r="F3420">
        <f>data!M3421</f>
        <v>0</v>
      </c>
      <c r="G3420">
        <f>data!Q3421</f>
        <v>2055.8000000000002</v>
      </c>
      <c r="H3420">
        <f>data!R3421</f>
        <v>97</v>
      </c>
      <c r="I3420">
        <f>data!S3421</f>
        <v>0.1</v>
      </c>
      <c r="J3420">
        <f>data!T3421</f>
        <v>4</v>
      </c>
    </row>
    <row r="3421" spans="1:10" x14ac:dyDescent="0.25">
      <c r="A3421">
        <v>2009</v>
      </c>
      <c r="B3421" t="s">
        <v>470</v>
      </c>
      <c r="C3421">
        <f>data!J3422</f>
        <v>100</v>
      </c>
      <c r="D3421">
        <f>data!K3422</f>
        <v>65</v>
      </c>
      <c r="E3421">
        <f>data!L3422</f>
        <v>0.2</v>
      </c>
      <c r="F3421">
        <f>data!M3422</f>
        <v>1</v>
      </c>
      <c r="G3421">
        <f>data!Q3422</f>
        <v>13542.5</v>
      </c>
      <c r="H3421">
        <f>data!R3422</f>
        <v>40</v>
      </c>
      <c r="I3421">
        <f>data!S3422</f>
        <v>0.4</v>
      </c>
      <c r="J3421">
        <f>data!T3422</f>
        <v>37</v>
      </c>
    </row>
    <row r="3422" spans="1:10" x14ac:dyDescent="0.25">
      <c r="A3422">
        <v>2009</v>
      </c>
      <c r="B3422" t="s">
        <v>577</v>
      </c>
      <c r="C3422">
        <f>data!J3423</f>
        <v>4.3</v>
      </c>
      <c r="D3422">
        <f>data!K3423</f>
        <v>88</v>
      </c>
      <c r="E3422">
        <f>data!L3423</f>
        <v>0</v>
      </c>
      <c r="F3422">
        <f>data!M3423</f>
        <v>2</v>
      </c>
      <c r="G3422">
        <f>data!Q3423</f>
        <v>1230</v>
      </c>
      <c r="H3422">
        <f>data!R3423</f>
        <v>120</v>
      </c>
      <c r="I3422">
        <f>data!S3423</f>
        <v>0</v>
      </c>
      <c r="J3422">
        <f>data!T3423</f>
        <v>3</v>
      </c>
    </row>
    <row r="3423" spans="1:10" x14ac:dyDescent="0.25">
      <c r="A3423">
        <v>2009</v>
      </c>
      <c r="B3423" t="s">
        <v>471</v>
      </c>
      <c r="C3423">
        <f>data!J3424</f>
        <v>0</v>
      </c>
      <c r="D3423" t="str">
        <f>data!K3424</f>
        <v/>
      </c>
      <c r="E3423">
        <f>data!L3424</f>
        <v>0</v>
      </c>
      <c r="F3423">
        <f>data!M3424</f>
        <v>0</v>
      </c>
      <c r="G3423">
        <f>data!Q3424</f>
        <v>0</v>
      </c>
      <c r="H3423" t="str">
        <f>data!R3424</f>
        <v/>
      </c>
      <c r="I3423">
        <f>data!S3424</f>
        <v>0</v>
      </c>
      <c r="J3423">
        <f>data!T3424</f>
        <v>0</v>
      </c>
    </row>
    <row r="3424" spans="1:10" x14ac:dyDescent="0.25">
      <c r="A3424">
        <v>2009</v>
      </c>
      <c r="B3424" t="s">
        <v>487</v>
      </c>
      <c r="C3424">
        <f>data!J3425</f>
        <v>0</v>
      </c>
      <c r="D3424" t="str">
        <f>data!K3425</f>
        <v/>
      </c>
      <c r="E3424">
        <f>data!L3425</f>
        <v>0</v>
      </c>
      <c r="F3424">
        <f>data!M3425</f>
        <v>0</v>
      </c>
      <c r="G3424">
        <f>data!Q3425</f>
        <v>1037.8</v>
      </c>
      <c r="H3424">
        <f>data!R3425</f>
        <v>130</v>
      </c>
      <c r="I3424">
        <f>data!S3425</f>
        <v>0</v>
      </c>
      <c r="J3424">
        <f>data!T3425</f>
        <v>4</v>
      </c>
    </row>
    <row r="3425" spans="1:10" x14ac:dyDescent="0.25">
      <c r="A3425">
        <v>2009</v>
      </c>
      <c r="B3425" t="s">
        <v>26</v>
      </c>
      <c r="C3425">
        <f>data!J3426</f>
        <v>0</v>
      </c>
      <c r="D3425" t="str">
        <f>data!K3426</f>
        <v/>
      </c>
      <c r="E3425">
        <f>data!L3426</f>
        <v>0</v>
      </c>
      <c r="F3425">
        <f>data!M3426</f>
        <v>0</v>
      </c>
      <c r="G3425">
        <f>data!Q3426</f>
        <v>358.3</v>
      </c>
      <c r="H3425">
        <f>data!R3426</f>
        <v>188</v>
      </c>
      <c r="I3425">
        <f>data!S3426</f>
        <v>0</v>
      </c>
      <c r="J3425">
        <f>data!T3426</f>
        <v>2</v>
      </c>
    </row>
    <row r="3426" spans="1:10" x14ac:dyDescent="0.25">
      <c r="A3426">
        <v>2009</v>
      </c>
      <c r="B3426" t="s">
        <v>27</v>
      </c>
      <c r="C3426">
        <f>data!J3427</f>
        <v>0</v>
      </c>
      <c r="D3426">
        <f>data!K3427</f>
        <v>91</v>
      </c>
      <c r="E3426">
        <f>data!L3427</f>
        <v>0</v>
      </c>
      <c r="F3426">
        <f>data!M3427</f>
        <v>1</v>
      </c>
      <c r="G3426">
        <f>data!Q3427</f>
        <v>0</v>
      </c>
      <c r="H3426" t="str">
        <f>data!R3427</f>
        <v/>
      </c>
      <c r="I3426">
        <f>data!S3427</f>
        <v>0</v>
      </c>
      <c r="J3426">
        <f>data!T3427</f>
        <v>0</v>
      </c>
    </row>
    <row r="3427" spans="1:10" x14ac:dyDescent="0.25">
      <c r="A3427">
        <v>2009</v>
      </c>
      <c r="B3427" t="s">
        <v>282</v>
      </c>
      <c r="C3427">
        <f>data!J3428</f>
        <v>0</v>
      </c>
      <c r="D3427" t="str">
        <f>data!K3428</f>
        <v/>
      </c>
      <c r="E3427">
        <f>data!L3428</f>
        <v>0</v>
      </c>
      <c r="F3427">
        <f>data!M3428</f>
        <v>0</v>
      </c>
      <c r="G3427">
        <f>data!Q3428</f>
        <v>0</v>
      </c>
      <c r="H3427" t="str">
        <f>data!R3428</f>
        <v/>
      </c>
      <c r="I3427">
        <f>data!S3428</f>
        <v>0</v>
      </c>
      <c r="J3427">
        <f>data!T3428</f>
        <v>0</v>
      </c>
    </row>
    <row r="3428" spans="1:10" x14ac:dyDescent="0.25">
      <c r="A3428">
        <v>2009</v>
      </c>
      <c r="B3428" t="s">
        <v>243</v>
      </c>
      <c r="C3428">
        <f>data!J3429</f>
        <v>0</v>
      </c>
      <c r="D3428" t="str">
        <f>data!K3429</f>
        <v/>
      </c>
      <c r="E3428">
        <f>data!L3429</f>
        <v>0</v>
      </c>
      <c r="F3428">
        <f>data!M3429</f>
        <v>0</v>
      </c>
      <c r="G3428">
        <f>data!Q3429</f>
        <v>422.4</v>
      </c>
      <c r="H3428">
        <f>data!R3429</f>
        <v>175</v>
      </c>
      <c r="I3428">
        <f>data!S3429</f>
        <v>0</v>
      </c>
      <c r="J3428">
        <f>data!T3429</f>
        <v>4</v>
      </c>
    </row>
    <row r="3429" spans="1:10" x14ac:dyDescent="0.25">
      <c r="A3429">
        <v>2009</v>
      </c>
      <c r="B3429" t="s">
        <v>88</v>
      </c>
      <c r="C3429">
        <f>data!J3430</f>
        <v>0</v>
      </c>
      <c r="D3429" t="str">
        <f>data!K3430</f>
        <v/>
      </c>
      <c r="E3429">
        <f>data!L3430</f>
        <v>0</v>
      </c>
      <c r="F3429">
        <f>data!M3430</f>
        <v>0</v>
      </c>
      <c r="G3429">
        <f>data!Q3430</f>
        <v>7982.2</v>
      </c>
      <c r="H3429">
        <f>data!R3430</f>
        <v>61</v>
      </c>
      <c r="I3429">
        <f>data!S3430</f>
        <v>0.2</v>
      </c>
      <c r="J3429">
        <f>data!T3430</f>
        <v>1</v>
      </c>
    </row>
    <row r="3430" spans="1:10" x14ac:dyDescent="0.25">
      <c r="A3430">
        <v>2009</v>
      </c>
      <c r="B3430" t="s">
        <v>28</v>
      </c>
      <c r="C3430">
        <f>data!J3431</f>
        <v>1000</v>
      </c>
      <c r="D3430">
        <f>data!K3431</f>
        <v>14</v>
      </c>
      <c r="E3430">
        <f>data!L3431</f>
        <v>1.9</v>
      </c>
      <c r="F3430">
        <f>data!M3431</f>
        <v>2</v>
      </c>
      <c r="G3430">
        <f>data!Q3431</f>
        <v>26592.799999999999</v>
      </c>
      <c r="H3430">
        <f>data!R3431</f>
        <v>24</v>
      </c>
      <c r="I3430">
        <f>data!S3431</f>
        <v>0.7</v>
      </c>
      <c r="J3430">
        <f>data!T3431</f>
        <v>27</v>
      </c>
    </row>
    <row r="3431" spans="1:10" x14ac:dyDescent="0.25">
      <c r="A3431">
        <v>2009</v>
      </c>
      <c r="B3431" t="s">
        <v>459</v>
      </c>
      <c r="C3431">
        <f>data!J3432</f>
        <v>0</v>
      </c>
      <c r="D3431" t="str">
        <f>data!K3432</f>
        <v/>
      </c>
      <c r="E3431">
        <f>data!L3432</f>
        <v>0</v>
      </c>
      <c r="F3431">
        <f>data!M3432</f>
        <v>0</v>
      </c>
      <c r="G3431">
        <f>data!Q3432</f>
        <v>0</v>
      </c>
      <c r="H3431" t="str">
        <f>data!R3432</f>
        <v/>
      </c>
      <c r="I3431">
        <f>data!S3432</f>
        <v>0</v>
      </c>
      <c r="J3431">
        <f>data!T3432</f>
        <v>0</v>
      </c>
    </row>
    <row r="3432" spans="1:10" x14ac:dyDescent="0.25">
      <c r="A3432">
        <v>2009</v>
      </c>
      <c r="B3432" t="s">
        <v>283</v>
      </c>
      <c r="C3432">
        <f>data!J3433</f>
        <v>566.79999999999995</v>
      </c>
      <c r="D3432">
        <f>data!K3433</f>
        <v>25</v>
      </c>
      <c r="E3432">
        <f>data!L3433</f>
        <v>1.1000000000000001</v>
      </c>
      <c r="F3432">
        <f>data!M3433</f>
        <v>3</v>
      </c>
      <c r="G3432">
        <f>data!Q3433</f>
        <v>954.8</v>
      </c>
      <c r="H3432">
        <f>data!R3433</f>
        <v>135</v>
      </c>
      <c r="I3432">
        <f>data!S3433</f>
        <v>0</v>
      </c>
      <c r="J3432">
        <f>data!T3433</f>
        <v>6</v>
      </c>
    </row>
    <row r="3433" spans="1:10" x14ac:dyDescent="0.25">
      <c r="A3433">
        <v>2009</v>
      </c>
      <c r="B3433" t="s">
        <v>90</v>
      </c>
      <c r="C3433">
        <f>data!J3434</f>
        <v>0</v>
      </c>
      <c r="D3433" t="str">
        <f>data!K3434</f>
        <v/>
      </c>
      <c r="E3433">
        <f>data!L3434</f>
        <v>0</v>
      </c>
      <c r="F3433">
        <f>data!M3434</f>
        <v>0</v>
      </c>
      <c r="G3433">
        <f>data!Q3434</f>
        <v>8674</v>
      </c>
      <c r="H3433" t="str">
        <f>data!R3434</f>
        <v/>
      </c>
      <c r="I3433">
        <f>data!S3434</f>
        <v>0.30000000000000004</v>
      </c>
      <c r="J3433">
        <f>data!T3434</f>
        <v>3</v>
      </c>
    </row>
    <row r="3434" spans="1:10" x14ac:dyDescent="0.25">
      <c r="A3434">
        <v>2009</v>
      </c>
      <c r="B3434" t="s">
        <v>29</v>
      </c>
      <c r="C3434">
        <f>data!J3435</f>
        <v>1727.1</v>
      </c>
      <c r="D3434">
        <f>data!K3435</f>
        <v>6</v>
      </c>
      <c r="E3434">
        <f>data!L3435</f>
        <v>3.4</v>
      </c>
      <c r="F3434">
        <f>data!M3435</f>
        <v>10</v>
      </c>
      <c r="G3434">
        <f>data!Q3435</f>
        <v>20705.099999999999</v>
      </c>
      <c r="H3434">
        <f>data!R3435</f>
        <v>30</v>
      </c>
      <c r="I3434">
        <f>data!S3435</f>
        <v>0.6</v>
      </c>
      <c r="J3434">
        <f>data!T3435</f>
        <v>67</v>
      </c>
    </row>
    <row r="3435" spans="1:10" x14ac:dyDescent="0.25">
      <c r="A3435">
        <v>2009</v>
      </c>
      <c r="B3435" t="s">
        <v>488</v>
      </c>
      <c r="C3435">
        <f>data!J3436</f>
        <v>0</v>
      </c>
      <c r="D3435" t="str">
        <f>data!K3436</f>
        <v/>
      </c>
      <c r="E3435">
        <f>data!L3436</f>
        <v>0</v>
      </c>
      <c r="F3435">
        <f>data!M3436</f>
        <v>0</v>
      </c>
      <c r="G3435">
        <f>data!Q3436</f>
        <v>0</v>
      </c>
      <c r="H3435" t="str">
        <f>data!R3436</f>
        <v/>
      </c>
      <c r="I3435">
        <f>data!S3436</f>
        <v>0</v>
      </c>
      <c r="J3435">
        <f>data!T3436</f>
        <v>0</v>
      </c>
    </row>
    <row r="3436" spans="1:10" x14ac:dyDescent="0.25">
      <c r="A3436">
        <v>2009</v>
      </c>
      <c r="B3436" t="s">
        <v>578</v>
      </c>
      <c r="C3436">
        <f>data!J3437</f>
        <v>0</v>
      </c>
      <c r="D3436" t="str">
        <f>data!K3437</f>
        <v/>
      </c>
      <c r="E3436">
        <f>data!L3437</f>
        <v>0</v>
      </c>
      <c r="F3436">
        <f>data!M3437</f>
        <v>0</v>
      </c>
      <c r="G3436">
        <f>data!Q3437</f>
        <v>0</v>
      </c>
      <c r="H3436" t="str">
        <f>data!R3437</f>
        <v/>
      </c>
      <c r="I3436">
        <f>data!S3437</f>
        <v>0</v>
      </c>
      <c r="J3436">
        <f>data!T3437</f>
        <v>0</v>
      </c>
    </row>
    <row r="3437" spans="1:10" x14ac:dyDescent="0.25">
      <c r="A3437">
        <v>2009</v>
      </c>
      <c r="B3437" t="s">
        <v>474</v>
      </c>
      <c r="C3437">
        <f>data!J3438</f>
        <v>0</v>
      </c>
      <c r="D3437" t="str">
        <f>data!K3438</f>
        <v/>
      </c>
      <c r="E3437">
        <f>data!L3438</f>
        <v>0</v>
      </c>
      <c r="F3437">
        <f>data!M3438</f>
        <v>0</v>
      </c>
      <c r="G3437">
        <f>data!Q3438</f>
        <v>0</v>
      </c>
      <c r="H3437" t="str">
        <f>data!R3438</f>
        <v/>
      </c>
      <c r="I3437">
        <f>data!S3438</f>
        <v>0</v>
      </c>
      <c r="J3437">
        <f>data!T3438</f>
        <v>0</v>
      </c>
    </row>
    <row r="3438" spans="1:10" x14ac:dyDescent="0.25">
      <c r="A3438">
        <v>2009</v>
      </c>
      <c r="B3438" t="s">
        <v>240</v>
      </c>
      <c r="C3438">
        <f>data!J3439</f>
        <v>0</v>
      </c>
      <c r="D3438" t="str">
        <f>data!K3439</f>
        <v/>
      </c>
      <c r="E3438">
        <f>data!L3439</f>
        <v>0</v>
      </c>
      <c r="F3438">
        <f>data!M3439</f>
        <v>0</v>
      </c>
      <c r="G3438">
        <f>data!Q3439</f>
        <v>0</v>
      </c>
      <c r="H3438" t="str">
        <f>data!R3439</f>
        <v/>
      </c>
      <c r="I3438">
        <f>data!S3439</f>
        <v>0</v>
      </c>
      <c r="J3438">
        <f>data!T3439</f>
        <v>0</v>
      </c>
    </row>
    <row r="3439" spans="1:10" x14ac:dyDescent="0.25">
      <c r="A3439">
        <v>2009</v>
      </c>
      <c r="B3439" t="s">
        <v>579</v>
      </c>
      <c r="C3439">
        <f>data!J3440</f>
        <v>169.6</v>
      </c>
      <c r="D3439">
        <f>data!K3440</f>
        <v>52</v>
      </c>
      <c r="E3439">
        <f>data!L3440</f>
        <v>0.3</v>
      </c>
      <c r="F3439">
        <f>data!M3440</f>
        <v>1</v>
      </c>
      <c r="G3439">
        <f>data!Q3440</f>
        <v>945.6</v>
      </c>
      <c r="H3439">
        <f>data!R3440</f>
        <v>136</v>
      </c>
      <c r="I3439">
        <f>data!S3440</f>
        <v>0</v>
      </c>
      <c r="J3439">
        <f>data!T3440</f>
        <v>5</v>
      </c>
    </row>
    <row r="3440" spans="1:10" x14ac:dyDescent="0.25">
      <c r="A3440">
        <v>2009</v>
      </c>
      <c r="B3440" t="s">
        <v>287</v>
      </c>
      <c r="C3440">
        <f>data!J3441</f>
        <v>218</v>
      </c>
      <c r="D3440">
        <f>data!K3441</f>
        <v>45</v>
      </c>
      <c r="E3440">
        <f>data!L3441</f>
        <v>0.4</v>
      </c>
      <c r="F3440">
        <f>data!M3441</f>
        <v>3</v>
      </c>
      <c r="G3440">
        <f>data!Q3441</f>
        <v>0</v>
      </c>
      <c r="H3440" t="str">
        <f>data!R3441</f>
        <v/>
      </c>
      <c r="I3440">
        <f>data!S3441</f>
        <v>0</v>
      </c>
      <c r="J3440">
        <f>data!T3441</f>
        <v>0</v>
      </c>
    </row>
    <row r="3441" spans="1:10" x14ac:dyDescent="0.25">
      <c r="A3441">
        <v>2009</v>
      </c>
      <c r="B3441" t="s">
        <v>426</v>
      </c>
      <c r="C3441">
        <f>data!J3442</f>
        <v>0</v>
      </c>
      <c r="D3441" t="str">
        <f>data!K3442</f>
        <v/>
      </c>
      <c r="E3441">
        <f>data!L3442</f>
        <v>0</v>
      </c>
      <c r="F3441">
        <f>data!M3442</f>
        <v>0</v>
      </c>
      <c r="G3441">
        <f>data!Q3442</f>
        <v>0</v>
      </c>
      <c r="H3441" t="str">
        <f>data!R3442</f>
        <v/>
      </c>
      <c r="I3441">
        <f>data!S3442</f>
        <v>0</v>
      </c>
      <c r="J3441">
        <f>data!T3442</f>
        <v>0</v>
      </c>
    </row>
    <row r="3442" spans="1:10" x14ac:dyDescent="0.25">
      <c r="A3442">
        <v>2009</v>
      </c>
      <c r="B3442" t="s">
        <v>288</v>
      </c>
      <c r="C3442">
        <f>data!J3443</f>
        <v>0</v>
      </c>
      <c r="D3442" t="str">
        <f>data!K3443</f>
        <v/>
      </c>
      <c r="E3442">
        <f>data!L3443</f>
        <v>0</v>
      </c>
      <c r="F3442">
        <f>data!M3443</f>
        <v>0</v>
      </c>
      <c r="G3442">
        <f>data!Q3443</f>
        <v>1493.4</v>
      </c>
      <c r="H3442">
        <f>data!R3443</f>
        <v>116</v>
      </c>
      <c r="I3442">
        <f>data!S3443</f>
        <v>0</v>
      </c>
      <c r="J3442">
        <f>data!T3443</f>
        <v>2</v>
      </c>
    </row>
    <row r="3443" spans="1:10" x14ac:dyDescent="0.25">
      <c r="A3443">
        <v>2009</v>
      </c>
      <c r="B3443" t="s">
        <v>289</v>
      </c>
      <c r="C3443">
        <f>data!J3444</f>
        <v>0</v>
      </c>
      <c r="D3443" t="str">
        <f>data!K3444</f>
        <v/>
      </c>
      <c r="E3443">
        <f>data!L3444</f>
        <v>0</v>
      </c>
      <c r="F3443">
        <f>data!M3444</f>
        <v>0</v>
      </c>
      <c r="G3443">
        <f>data!Q3444</f>
        <v>344.9</v>
      </c>
      <c r="H3443">
        <f>data!R3444</f>
        <v>194</v>
      </c>
      <c r="I3443">
        <f>data!S3444</f>
        <v>0</v>
      </c>
      <c r="J3443">
        <f>data!T3444</f>
        <v>3</v>
      </c>
    </row>
    <row r="3444" spans="1:10" x14ac:dyDescent="0.25">
      <c r="A3444">
        <v>2009</v>
      </c>
      <c r="B3444" t="s">
        <v>543</v>
      </c>
      <c r="C3444">
        <f>data!J3445</f>
        <v>0</v>
      </c>
      <c r="D3444" t="str">
        <f>data!K3445</f>
        <v/>
      </c>
      <c r="E3444">
        <f>data!L3445</f>
        <v>0</v>
      </c>
      <c r="F3444">
        <f>data!M3445</f>
        <v>0</v>
      </c>
      <c r="G3444">
        <f>data!Q3445</f>
        <v>36610.6</v>
      </c>
      <c r="H3444" t="str">
        <f>data!R3445</f>
        <v/>
      </c>
      <c r="I3444">
        <f>data!S3445</f>
        <v>1</v>
      </c>
      <c r="J3444">
        <f>data!T3445</f>
        <v>32</v>
      </c>
    </row>
    <row r="3445" spans="1:10" x14ac:dyDescent="0.25">
      <c r="A3445">
        <v>2009</v>
      </c>
      <c r="B3445" t="s">
        <v>290</v>
      </c>
      <c r="C3445">
        <f>data!J3446</f>
        <v>0</v>
      </c>
      <c r="D3445" t="str">
        <f>data!K3446</f>
        <v/>
      </c>
      <c r="E3445">
        <f>data!L3446</f>
        <v>0</v>
      </c>
      <c r="F3445">
        <f>data!M3446</f>
        <v>0</v>
      </c>
      <c r="G3445">
        <f>data!Q3446</f>
        <v>551.1</v>
      </c>
      <c r="H3445">
        <f>data!R3446</f>
        <v>159</v>
      </c>
      <c r="I3445">
        <f>data!S3446</f>
        <v>0</v>
      </c>
      <c r="J3445">
        <f>data!T3446</f>
        <v>2</v>
      </c>
    </row>
    <row r="3446" spans="1:10" x14ac:dyDescent="0.25">
      <c r="A3446">
        <v>2009</v>
      </c>
      <c r="B3446" t="s">
        <v>489</v>
      </c>
      <c r="C3446">
        <f>data!J3447</f>
        <v>222</v>
      </c>
      <c r="D3446">
        <f>data!K3447</f>
        <v>44</v>
      </c>
      <c r="E3446">
        <f>data!L3447</f>
        <v>0.4</v>
      </c>
      <c r="F3446">
        <f>data!M3447</f>
        <v>2</v>
      </c>
      <c r="G3446">
        <f>data!Q3447</f>
        <v>3127.2000000000003</v>
      </c>
      <c r="H3446" t="str">
        <f>data!R3447</f>
        <v/>
      </c>
      <c r="I3446">
        <f>data!S3447</f>
        <v>0.1</v>
      </c>
      <c r="J3446">
        <f>data!T3447</f>
        <v>7</v>
      </c>
    </row>
    <row r="3447" spans="1:10" x14ac:dyDescent="0.25">
      <c r="A3447">
        <v>2009</v>
      </c>
      <c r="B3447" t="s">
        <v>182</v>
      </c>
      <c r="C3447">
        <f>data!J3448</f>
        <v>0</v>
      </c>
      <c r="D3447" t="str">
        <f>data!K3448</f>
        <v/>
      </c>
      <c r="E3447">
        <f>data!L3448</f>
        <v>0</v>
      </c>
      <c r="F3447">
        <f>data!M3448</f>
        <v>0</v>
      </c>
      <c r="G3447">
        <f>data!Q3448</f>
        <v>117390.7</v>
      </c>
      <c r="H3447">
        <f>data!R3448</f>
        <v>6</v>
      </c>
      <c r="I3447">
        <f>data!S3448</f>
        <v>3.3</v>
      </c>
      <c r="J3447">
        <f>data!T3448</f>
        <v>26</v>
      </c>
    </row>
    <row r="3448" spans="1:10" x14ac:dyDescent="0.25">
      <c r="A3448">
        <v>2009</v>
      </c>
      <c r="B3448" t="s">
        <v>476</v>
      </c>
      <c r="C3448">
        <f>data!J3449</f>
        <v>0</v>
      </c>
      <c r="D3448" t="str">
        <f>data!K3449</f>
        <v/>
      </c>
      <c r="E3448">
        <f>data!L3449</f>
        <v>0</v>
      </c>
      <c r="F3448">
        <f>data!M3449</f>
        <v>0</v>
      </c>
      <c r="G3448">
        <f>data!Q3449</f>
        <v>196241.1</v>
      </c>
      <c r="H3448">
        <f>data!R3449</f>
        <v>3</v>
      </c>
      <c r="I3448">
        <f>data!S3449</f>
        <v>5.4</v>
      </c>
      <c r="J3448">
        <f>data!T3449</f>
        <v>62</v>
      </c>
    </row>
    <row r="3449" spans="1:10" x14ac:dyDescent="0.25">
      <c r="A3449">
        <v>2009</v>
      </c>
      <c r="B3449" t="s">
        <v>461</v>
      </c>
      <c r="C3449">
        <f>data!J3450</f>
        <v>0</v>
      </c>
      <c r="D3449" t="str">
        <f>data!K3450</f>
        <v/>
      </c>
      <c r="E3449">
        <f>data!L3450</f>
        <v>0</v>
      </c>
      <c r="F3449">
        <f>data!M3450</f>
        <v>0</v>
      </c>
      <c r="G3449">
        <f>data!Q3450</f>
        <v>0</v>
      </c>
      <c r="H3449" t="str">
        <f>data!R3450</f>
        <v/>
      </c>
      <c r="I3449">
        <f>data!S3450</f>
        <v>0</v>
      </c>
      <c r="J3449">
        <f>data!T3450</f>
        <v>0</v>
      </c>
    </row>
    <row r="3450" spans="1:10" x14ac:dyDescent="0.25">
      <c r="A3450">
        <v>2009</v>
      </c>
      <c r="B3450" t="s">
        <v>292</v>
      </c>
      <c r="C3450">
        <f>data!J3451</f>
        <v>0</v>
      </c>
      <c r="D3450" t="str">
        <f>data!K3451</f>
        <v/>
      </c>
      <c r="E3450">
        <f>data!L3451</f>
        <v>0</v>
      </c>
      <c r="F3450">
        <f>data!M3451</f>
        <v>0</v>
      </c>
      <c r="G3450">
        <f>data!Q3451</f>
        <v>0</v>
      </c>
      <c r="H3450" t="str">
        <f>data!R3451</f>
        <v/>
      </c>
      <c r="I3450">
        <f>data!S3451</f>
        <v>0</v>
      </c>
      <c r="J3450">
        <f>data!T3451</f>
        <v>0</v>
      </c>
    </row>
    <row r="3451" spans="1:10" x14ac:dyDescent="0.25">
      <c r="A3451">
        <v>2009</v>
      </c>
      <c r="B3451" t="s">
        <v>33</v>
      </c>
      <c r="C3451">
        <f>data!J3452</f>
        <v>600</v>
      </c>
      <c r="D3451">
        <f>data!K3452</f>
        <v>23</v>
      </c>
      <c r="E3451">
        <f>data!L3452</f>
        <v>1.2</v>
      </c>
      <c r="F3451">
        <f>data!M3452</f>
        <v>1</v>
      </c>
      <c r="G3451">
        <f>data!Q3452</f>
        <v>35732</v>
      </c>
      <c r="H3451">
        <f>data!R3452</f>
        <v>19</v>
      </c>
      <c r="I3451">
        <f>data!S3452</f>
        <v>1</v>
      </c>
      <c r="J3451">
        <f>data!T3452</f>
        <v>9</v>
      </c>
    </row>
    <row r="3452" spans="1:10" x14ac:dyDescent="0.25">
      <c r="A3452">
        <v>2009</v>
      </c>
      <c r="B3452" t="s">
        <v>580</v>
      </c>
      <c r="C3452">
        <f>data!J3453</f>
        <v>0</v>
      </c>
      <c r="D3452" t="str">
        <f>data!K3453</f>
        <v/>
      </c>
      <c r="E3452">
        <f>data!L3453</f>
        <v>0</v>
      </c>
      <c r="F3452">
        <f>data!M3453</f>
        <v>0</v>
      </c>
      <c r="G3452">
        <f>data!Q3453</f>
        <v>925.2</v>
      </c>
      <c r="H3452">
        <f>data!R3453</f>
        <v>137</v>
      </c>
      <c r="I3452">
        <f>data!S3453</f>
        <v>0</v>
      </c>
      <c r="J3452">
        <f>data!T3453</f>
        <v>3</v>
      </c>
    </row>
    <row r="3453" spans="1:10" x14ac:dyDescent="0.25">
      <c r="A3453">
        <v>2009</v>
      </c>
      <c r="B3453" t="s">
        <v>233</v>
      </c>
      <c r="C3453">
        <f>data!J3454</f>
        <v>581</v>
      </c>
      <c r="D3453">
        <f>data!K3454</f>
        <v>24</v>
      </c>
      <c r="E3453">
        <f>data!L3454</f>
        <v>1.1000000000000001</v>
      </c>
      <c r="F3453">
        <f>data!M3454</f>
        <v>5</v>
      </c>
      <c r="G3453">
        <f>data!Q3454</f>
        <v>1110.2</v>
      </c>
      <c r="H3453">
        <f>data!R3454</f>
        <v>126</v>
      </c>
      <c r="I3453">
        <f>data!S3454</f>
        <v>0</v>
      </c>
      <c r="J3453">
        <f>data!T3454</f>
        <v>11</v>
      </c>
    </row>
    <row r="3454" spans="1:10" x14ac:dyDescent="0.25">
      <c r="A3454">
        <v>2009</v>
      </c>
      <c r="B3454" t="s">
        <v>379</v>
      </c>
      <c r="C3454">
        <f>data!J3455</f>
        <v>0</v>
      </c>
      <c r="D3454" t="str">
        <f>data!K3455</f>
        <v/>
      </c>
      <c r="E3454">
        <f>data!L3455</f>
        <v>0</v>
      </c>
      <c r="F3454">
        <f>data!M3455</f>
        <v>0</v>
      </c>
      <c r="G3454">
        <f>data!Q3455</f>
        <v>5016.6000000000004</v>
      </c>
      <c r="H3454">
        <f>data!R3455</f>
        <v>67</v>
      </c>
      <c r="I3454">
        <f>data!S3455</f>
        <v>0.1</v>
      </c>
      <c r="J3454">
        <f>data!T3455</f>
        <v>2</v>
      </c>
    </row>
    <row r="3455" spans="1:10" x14ac:dyDescent="0.25">
      <c r="A3455">
        <v>2009</v>
      </c>
      <c r="B3455" t="s">
        <v>34</v>
      </c>
      <c r="C3455">
        <f>data!J3456</f>
        <v>0</v>
      </c>
      <c r="D3455" t="str">
        <f>data!K3456</f>
        <v/>
      </c>
      <c r="E3455">
        <f>data!L3456</f>
        <v>0</v>
      </c>
      <c r="F3455">
        <f>data!M3456</f>
        <v>0</v>
      </c>
      <c r="G3455">
        <f>data!Q3456</f>
        <v>3102.8</v>
      </c>
      <c r="H3455">
        <f>data!R3456</f>
        <v>83</v>
      </c>
      <c r="I3455">
        <f>data!S3456</f>
        <v>0.1</v>
      </c>
      <c r="J3455">
        <f>data!T3456</f>
        <v>29</v>
      </c>
    </row>
    <row r="3456" spans="1:10" x14ac:dyDescent="0.25">
      <c r="A3456">
        <v>2009</v>
      </c>
      <c r="B3456" t="s">
        <v>429</v>
      </c>
      <c r="C3456">
        <f>data!J3457</f>
        <v>0</v>
      </c>
      <c r="D3456" t="str">
        <f>data!K3457</f>
        <v/>
      </c>
      <c r="E3456">
        <f>data!L3457</f>
        <v>0</v>
      </c>
      <c r="F3456">
        <f>data!M3457</f>
        <v>0</v>
      </c>
      <c r="G3456">
        <f>data!Q3457</f>
        <v>0</v>
      </c>
      <c r="H3456" t="str">
        <f>data!R3457</f>
        <v/>
      </c>
      <c r="I3456">
        <f>data!S3457</f>
        <v>0</v>
      </c>
      <c r="J3456">
        <f>data!T3457</f>
        <v>0</v>
      </c>
    </row>
    <row r="3457" spans="1:10" x14ac:dyDescent="0.25">
      <c r="A3457">
        <v>2009</v>
      </c>
      <c r="B3457" t="s">
        <v>35</v>
      </c>
      <c r="C3457">
        <f>data!J3458</f>
        <v>0</v>
      </c>
      <c r="D3457" t="str">
        <f>data!K3458</f>
        <v/>
      </c>
      <c r="E3457">
        <f>data!L3458</f>
        <v>0</v>
      </c>
      <c r="F3457">
        <f>data!M3458</f>
        <v>0</v>
      </c>
      <c r="G3457">
        <f>data!Q3458</f>
        <v>42835.1</v>
      </c>
      <c r="H3457">
        <f>data!R3458</f>
        <v>17</v>
      </c>
      <c r="I3457">
        <f>data!S3458</f>
        <v>1.2</v>
      </c>
      <c r="J3457">
        <f>data!T3458</f>
        <v>11</v>
      </c>
    </row>
    <row r="3458" spans="1:10" x14ac:dyDescent="0.25">
      <c r="A3458">
        <v>2009</v>
      </c>
      <c r="B3458" t="s">
        <v>293</v>
      </c>
      <c r="C3458">
        <f>data!J3459</f>
        <v>0</v>
      </c>
      <c r="D3458" t="str">
        <f>data!K3459</f>
        <v/>
      </c>
      <c r="E3458">
        <f>data!L3459</f>
        <v>0</v>
      </c>
      <c r="F3458">
        <f>data!M3459</f>
        <v>0</v>
      </c>
      <c r="G3458">
        <f>data!Q3459</f>
        <v>0</v>
      </c>
      <c r="H3458" t="str">
        <f>data!R3459</f>
        <v/>
      </c>
      <c r="I3458">
        <f>data!S3459</f>
        <v>0</v>
      </c>
      <c r="J3458">
        <f>data!T3459</f>
        <v>0</v>
      </c>
    </row>
    <row r="3459" spans="1:10" x14ac:dyDescent="0.25">
      <c r="A3459">
        <v>2009</v>
      </c>
      <c r="B3459" t="s">
        <v>294</v>
      </c>
      <c r="C3459">
        <f>data!J3460</f>
        <v>0</v>
      </c>
      <c r="D3459" t="str">
        <f>data!K3460</f>
        <v/>
      </c>
      <c r="E3459">
        <f>data!L3460</f>
        <v>0</v>
      </c>
      <c r="F3459">
        <f>data!M3460</f>
        <v>0</v>
      </c>
      <c r="G3459">
        <f>data!Q3460</f>
        <v>0</v>
      </c>
      <c r="H3459" t="str">
        <f>data!R3460</f>
        <v/>
      </c>
      <c r="I3459">
        <f>data!S3460</f>
        <v>0</v>
      </c>
      <c r="J3459">
        <f>data!T3460</f>
        <v>0</v>
      </c>
    </row>
    <row r="3460" spans="1:10" x14ac:dyDescent="0.25">
      <c r="A3460">
        <v>2009</v>
      </c>
      <c r="B3460" t="s">
        <v>383</v>
      </c>
      <c r="C3460">
        <f>data!J3461</f>
        <v>0</v>
      </c>
      <c r="D3460" t="str">
        <f>data!K3461</f>
        <v/>
      </c>
      <c r="E3460">
        <f>data!L3461</f>
        <v>0</v>
      </c>
      <c r="F3460">
        <f>data!M3461</f>
        <v>0</v>
      </c>
      <c r="G3460">
        <f>data!Q3461</f>
        <v>0</v>
      </c>
      <c r="H3460" t="str">
        <f>data!R3461</f>
        <v/>
      </c>
      <c r="I3460">
        <f>data!S3461</f>
        <v>0</v>
      </c>
      <c r="J3460">
        <f>data!T3461</f>
        <v>0</v>
      </c>
    </row>
    <row r="3461" spans="1:10" x14ac:dyDescent="0.25">
      <c r="A3461">
        <v>2009</v>
      </c>
      <c r="B3461" t="s">
        <v>491</v>
      </c>
      <c r="C3461">
        <f>data!J3462</f>
        <v>0</v>
      </c>
      <c r="D3461" t="str">
        <f>data!K3462</f>
        <v/>
      </c>
      <c r="E3461">
        <f>data!L3462</f>
        <v>0</v>
      </c>
      <c r="F3461">
        <f>data!M3462</f>
        <v>0</v>
      </c>
      <c r="G3461">
        <f>data!Q3462</f>
        <v>0</v>
      </c>
      <c r="H3461" t="str">
        <f>data!R3462</f>
        <v/>
      </c>
      <c r="I3461">
        <f>data!S3462</f>
        <v>0</v>
      </c>
      <c r="J3461">
        <f>data!T3462</f>
        <v>0</v>
      </c>
    </row>
    <row r="3462" spans="1:10" x14ac:dyDescent="0.25">
      <c r="A3462">
        <v>2009</v>
      </c>
      <c r="B3462" t="s">
        <v>37</v>
      </c>
      <c r="C3462">
        <f>data!J3463</f>
        <v>858.8</v>
      </c>
      <c r="D3462">
        <f>data!K3463</f>
        <v>15</v>
      </c>
      <c r="E3462">
        <f>data!L3463</f>
        <v>1.7</v>
      </c>
      <c r="F3462">
        <f>data!M3463</f>
        <v>3</v>
      </c>
      <c r="G3462">
        <f>data!Q3463</f>
        <v>12949.5</v>
      </c>
      <c r="H3462">
        <f>data!R3463</f>
        <v>41</v>
      </c>
      <c r="I3462">
        <f>data!S3463</f>
        <v>0.4</v>
      </c>
      <c r="J3462">
        <f>data!T3463</f>
        <v>58</v>
      </c>
    </row>
    <row r="3463" spans="1:10" x14ac:dyDescent="0.25">
      <c r="A3463">
        <v>2009</v>
      </c>
      <c r="B3463" t="s">
        <v>97</v>
      </c>
      <c r="C3463">
        <f>data!J3464</f>
        <v>0</v>
      </c>
      <c r="D3463" t="str">
        <f>data!K3464</f>
        <v/>
      </c>
      <c r="E3463">
        <f>data!L3464</f>
        <v>0</v>
      </c>
      <c r="F3463">
        <f>data!M3464</f>
        <v>0</v>
      </c>
      <c r="G3463">
        <f>data!Q3464</f>
        <v>77740.3</v>
      </c>
      <c r="H3463">
        <f>data!R3464</f>
        <v>13</v>
      </c>
      <c r="I3463">
        <f>data!S3464</f>
        <v>2.2000000000000002</v>
      </c>
      <c r="J3463">
        <f>data!T3464</f>
        <v>38</v>
      </c>
    </row>
    <row r="3464" spans="1:10" x14ac:dyDescent="0.25">
      <c r="A3464">
        <v>2009</v>
      </c>
      <c r="B3464" t="s">
        <v>521</v>
      </c>
      <c r="C3464">
        <f>data!J3465</f>
        <v>0</v>
      </c>
      <c r="D3464" t="str">
        <f>data!K3465</f>
        <v/>
      </c>
      <c r="E3464">
        <f>data!L3465</f>
        <v>0</v>
      </c>
      <c r="F3464">
        <f>data!M3465</f>
        <v>0</v>
      </c>
      <c r="G3464">
        <f>data!Q3465</f>
        <v>0</v>
      </c>
      <c r="H3464" t="str">
        <f>data!R3465</f>
        <v/>
      </c>
      <c r="I3464">
        <f>data!S3465</f>
        <v>0</v>
      </c>
      <c r="J3464">
        <f>data!T3465</f>
        <v>0</v>
      </c>
    </row>
    <row r="3465" spans="1:10" x14ac:dyDescent="0.25">
      <c r="A3465">
        <v>2009</v>
      </c>
      <c r="B3465" t="s">
        <v>298</v>
      </c>
      <c r="C3465">
        <f>data!J3466</f>
        <v>0</v>
      </c>
      <c r="D3465" t="str">
        <f>data!K3466</f>
        <v/>
      </c>
      <c r="E3465">
        <f>data!L3466</f>
        <v>0</v>
      </c>
      <c r="F3465">
        <f>data!M3466</f>
        <v>0</v>
      </c>
      <c r="G3465">
        <f>data!Q3466</f>
        <v>489.9</v>
      </c>
      <c r="H3465">
        <f>data!R3466</f>
        <v>170</v>
      </c>
      <c r="I3465">
        <f>data!S3466</f>
        <v>0</v>
      </c>
      <c r="J3465">
        <f>data!T3466</f>
        <v>5</v>
      </c>
    </row>
    <row r="3466" spans="1:10" x14ac:dyDescent="0.25">
      <c r="A3466">
        <v>2009</v>
      </c>
      <c r="B3466" t="s">
        <v>98</v>
      </c>
      <c r="C3466">
        <f>data!J3467</f>
        <v>80</v>
      </c>
      <c r="D3466">
        <f>data!K3467</f>
        <v>75</v>
      </c>
      <c r="E3466">
        <f>data!L3467</f>
        <v>0.2</v>
      </c>
      <c r="F3466">
        <f>data!M3467</f>
        <v>1</v>
      </c>
      <c r="G3466">
        <f>data!Q3467</f>
        <v>2146.6999999999998</v>
      </c>
      <c r="H3466">
        <f>data!R3467</f>
        <v>96</v>
      </c>
      <c r="I3466">
        <f>data!S3467</f>
        <v>0.1</v>
      </c>
      <c r="J3466">
        <f>data!T3467</f>
        <v>11</v>
      </c>
    </row>
    <row r="3467" spans="1:10" x14ac:dyDescent="0.25">
      <c r="A3467">
        <v>2009</v>
      </c>
      <c r="B3467" t="s">
        <v>38</v>
      </c>
      <c r="C3467">
        <f>data!J3468</f>
        <v>1090</v>
      </c>
      <c r="D3467">
        <f>data!K3468</f>
        <v>11</v>
      </c>
      <c r="E3467">
        <f>data!L3468</f>
        <v>2.1</v>
      </c>
      <c r="F3467">
        <f>data!M3468</f>
        <v>2</v>
      </c>
      <c r="G3467">
        <f>data!Q3468</f>
        <v>24951.5</v>
      </c>
      <c r="H3467">
        <f>data!R3468</f>
        <v>25</v>
      </c>
      <c r="I3467">
        <f>data!S3468</f>
        <v>0.7</v>
      </c>
      <c r="J3467">
        <f>data!T3468</f>
        <v>13</v>
      </c>
    </row>
    <row r="3468" spans="1:10" x14ac:dyDescent="0.25">
      <c r="A3468">
        <v>2009</v>
      </c>
      <c r="B3468" t="s">
        <v>100</v>
      </c>
      <c r="C3468">
        <f>data!J3469</f>
        <v>0</v>
      </c>
      <c r="D3468" t="str">
        <f>data!K3469</f>
        <v/>
      </c>
      <c r="E3468">
        <f>data!L3469</f>
        <v>0</v>
      </c>
      <c r="F3468">
        <f>data!M3469</f>
        <v>0</v>
      </c>
      <c r="G3468">
        <f>data!Q3469</f>
        <v>0</v>
      </c>
      <c r="H3468" t="str">
        <f>data!R3469</f>
        <v/>
      </c>
      <c r="I3468">
        <f>data!S3469</f>
        <v>0</v>
      </c>
      <c r="J3468">
        <f>data!T3469</f>
        <v>0</v>
      </c>
    </row>
    <row r="3469" spans="1:10" x14ac:dyDescent="0.25">
      <c r="A3469">
        <v>2009</v>
      </c>
      <c r="B3469" t="s">
        <v>157</v>
      </c>
      <c r="C3469">
        <f>data!J3470</f>
        <v>0</v>
      </c>
      <c r="D3469" t="str">
        <f>data!K3470</f>
        <v/>
      </c>
      <c r="E3469">
        <f>data!L3470</f>
        <v>0</v>
      </c>
      <c r="F3469">
        <f>data!M3470</f>
        <v>0</v>
      </c>
      <c r="G3469">
        <f>data!Q3470</f>
        <v>2277.6999999999998</v>
      </c>
      <c r="H3469">
        <f>data!R3470</f>
        <v>95</v>
      </c>
      <c r="I3469">
        <f>data!S3470</f>
        <v>0.1</v>
      </c>
      <c r="J3469">
        <f>data!T3470</f>
        <v>9</v>
      </c>
    </row>
    <row r="3470" spans="1:10" x14ac:dyDescent="0.25">
      <c r="A3470">
        <v>2009</v>
      </c>
      <c r="B3470" t="s">
        <v>506</v>
      </c>
      <c r="C3470">
        <f>data!J3471</f>
        <v>0</v>
      </c>
      <c r="D3470" t="str">
        <f>data!K3471</f>
        <v/>
      </c>
      <c r="E3470">
        <f>data!L3471</f>
        <v>0</v>
      </c>
      <c r="F3470">
        <f>data!M3471</f>
        <v>0</v>
      </c>
      <c r="G3470">
        <f>data!Q3471</f>
        <v>4642.8</v>
      </c>
      <c r="H3470">
        <f>data!R3471</f>
        <v>68</v>
      </c>
      <c r="I3470">
        <f>data!S3471</f>
        <v>0.1</v>
      </c>
      <c r="J3470">
        <f>data!T3471</f>
        <v>22</v>
      </c>
    </row>
    <row r="3471" spans="1:10" x14ac:dyDescent="0.25">
      <c r="A3471">
        <v>2009</v>
      </c>
      <c r="B3471" t="s">
        <v>581</v>
      </c>
      <c r="C3471">
        <f>data!J3472</f>
        <v>0</v>
      </c>
      <c r="D3471" t="str">
        <f>data!K3472</f>
        <v/>
      </c>
      <c r="E3471">
        <f>data!L3472</f>
        <v>0</v>
      </c>
      <c r="F3471">
        <f>data!M3472</f>
        <v>0</v>
      </c>
      <c r="G3471">
        <f>data!Q3472</f>
        <v>0</v>
      </c>
      <c r="H3471" t="str">
        <f>data!R3472</f>
        <v/>
      </c>
      <c r="I3471">
        <f>data!S3472</f>
        <v>0</v>
      </c>
      <c r="J3471">
        <f>data!T3472</f>
        <v>0</v>
      </c>
    </row>
    <row r="3472" spans="1:10" x14ac:dyDescent="0.25">
      <c r="A3472">
        <v>2009</v>
      </c>
      <c r="B3472" t="s">
        <v>300</v>
      </c>
      <c r="C3472">
        <f>data!J3473</f>
        <v>0</v>
      </c>
      <c r="D3472" t="str">
        <f>data!K3473</f>
        <v/>
      </c>
      <c r="E3472">
        <f>data!L3473</f>
        <v>0</v>
      </c>
      <c r="F3472">
        <f>data!M3473</f>
        <v>0</v>
      </c>
      <c r="G3472">
        <f>data!Q3473</f>
        <v>0</v>
      </c>
      <c r="H3472" t="str">
        <f>data!R3473</f>
        <v/>
      </c>
      <c r="I3472">
        <f>data!S3473</f>
        <v>0</v>
      </c>
      <c r="J3472">
        <f>data!T3473</f>
        <v>0</v>
      </c>
    </row>
    <row r="3473" spans="1:10" x14ac:dyDescent="0.25">
      <c r="A3473">
        <v>2009</v>
      </c>
      <c r="B3473" t="s">
        <v>493</v>
      </c>
      <c r="C3473">
        <f>data!J3474</f>
        <v>50</v>
      </c>
      <c r="D3473">
        <f>data!K3474</f>
        <v>79</v>
      </c>
      <c r="E3473">
        <f>data!L3474</f>
        <v>0.1</v>
      </c>
      <c r="F3473">
        <f>data!M3474</f>
        <v>1</v>
      </c>
      <c r="G3473">
        <f>data!Q3474</f>
        <v>0</v>
      </c>
      <c r="H3473" t="str">
        <f>data!R3474</f>
        <v/>
      </c>
      <c r="I3473">
        <f>data!S3474</f>
        <v>0</v>
      </c>
      <c r="J3473">
        <f>data!T3474</f>
        <v>0</v>
      </c>
    </row>
    <row r="3474" spans="1:10" x14ac:dyDescent="0.25">
      <c r="A3474">
        <v>2009</v>
      </c>
      <c r="B3474" t="s">
        <v>40</v>
      </c>
      <c r="C3474">
        <f>data!J3475</f>
        <v>350</v>
      </c>
      <c r="D3474">
        <f>data!K3475</f>
        <v>35</v>
      </c>
      <c r="E3474">
        <f>data!L3475</f>
        <v>0.7</v>
      </c>
      <c r="F3474">
        <f>data!M3475</f>
        <v>1</v>
      </c>
      <c r="G3474">
        <f>data!Q3475</f>
        <v>1343.5</v>
      </c>
      <c r="H3474">
        <f>data!R3475</f>
        <v>118</v>
      </c>
      <c r="I3474">
        <f>data!S3475</f>
        <v>0</v>
      </c>
      <c r="J3474">
        <f>data!T3475</f>
        <v>6</v>
      </c>
    </row>
    <row r="3475" spans="1:10" x14ac:dyDescent="0.25">
      <c r="A3475">
        <v>2009</v>
      </c>
      <c r="B3475" t="s">
        <v>303</v>
      </c>
      <c r="C3475">
        <f>data!J3476</f>
        <v>7</v>
      </c>
      <c r="D3475">
        <f>data!K3476</f>
        <v>86</v>
      </c>
      <c r="E3475">
        <f>data!L3476</f>
        <v>0</v>
      </c>
      <c r="F3475">
        <f>data!M3476</f>
        <v>1</v>
      </c>
      <c r="G3475">
        <f>data!Q3476</f>
        <v>0</v>
      </c>
      <c r="H3475" t="str">
        <f>data!R3476</f>
        <v/>
      </c>
      <c r="I3475">
        <f>data!S3476</f>
        <v>0</v>
      </c>
      <c r="J3475">
        <f>data!T3476</f>
        <v>0</v>
      </c>
    </row>
    <row r="3476" spans="1:10" x14ac:dyDescent="0.25">
      <c r="A3476">
        <v>2009</v>
      </c>
      <c r="B3476" t="s">
        <v>462</v>
      </c>
      <c r="C3476">
        <f>data!J3477</f>
        <v>0</v>
      </c>
      <c r="D3476" t="str">
        <f>data!K3477</f>
        <v/>
      </c>
      <c r="E3476">
        <f>data!L3477</f>
        <v>0</v>
      </c>
      <c r="F3476">
        <f>data!M3477</f>
        <v>0</v>
      </c>
      <c r="G3476">
        <f>data!Q3477</f>
        <v>0</v>
      </c>
      <c r="H3476" t="str">
        <f>data!R3477</f>
        <v/>
      </c>
      <c r="I3476">
        <f>data!S3477</f>
        <v>0</v>
      </c>
      <c r="J3476">
        <f>data!T3477</f>
        <v>0</v>
      </c>
    </row>
    <row r="3477" spans="1:10" x14ac:dyDescent="0.25">
      <c r="A3477">
        <v>2009</v>
      </c>
      <c r="B3477" t="s">
        <v>41</v>
      </c>
      <c r="C3477">
        <f>data!J3478</f>
        <v>0</v>
      </c>
      <c r="D3477" t="str">
        <f>data!K3478</f>
        <v/>
      </c>
      <c r="E3477">
        <f>data!L3478</f>
        <v>0</v>
      </c>
      <c r="F3477">
        <f>data!M3478</f>
        <v>0</v>
      </c>
      <c r="G3477">
        <f>data!Q3478</f>
        <v>3054.5</v>
      </c>
      <c r="H3477">
        <f>data!R3478</f>
        <v>84</v>
      </c>
      <c r="I3477">
        <f>data!S3478</f>
        <v>0.1</v>
      </c>
      <c r="J3477">
        <f>data!T3478</f>
        <v>8</v>
      </c>
    </row>
    <row r="3478" spans="1:10" x14ac:dyDescent="0.25">
      <c r="A3478">
        <v>2009</v>
      </c>
      <c r="B3478" t="s">
        <v>244</v>
      </c>
      <c r="C3478">
        <f>data!J3479</f>
        <v>0</v>
      </c>
      <c r="D3478" t="str">
        <f>data!K3479</f>
        <v/>
      </c>
      <c r="E3478">
        <f>data!L3479</f>
        <v>0</v>
      </c>
      <c r="F3478">
        <f>data!M3479</f>
        <v>0</v>
      </c>
      <c r="G3478">
        <f>data!Q3479</f>
        <v>0</v>
      </c>
      <c r="H3478" t="str">
        <f>data!R3479</f>
        <v/>
      </c>
      <c r="I3478">
        <f>data!S3479</f>
        <v>0</v>
      </c>
      <c r="J3478">
        <f>data!T3479</f>
        <v>0</v>
      </c>
    </row>
    <row r="3479" spans="1:10" x14ac:dyDescent="0.25">
      <c r="A3479">
        <v>2009</v>
      </c>
      <c r="B3479" t="s">
        <v>477</v>
      </c>
      <c r="C3479">
        <f>data!J3480</f>
        <v>0</v>
      </c>
      <c r="D3479" t="str">
        <f>data!K3480</f>
        <v/>
      </c>
      <c r="E3479">
        <f>data!L3480</f>
        <v>0</v>
      </c>
      <c r="F3479">
        <f>data!M3480</f>
        <v>0</v>
      </c>
      <c r="G3479">
        <f>data!Q3480</f>
        <v>0</v>
      </c>
      <c r="H3479" t="str">
        <f>data!R3480</f>
        <v/>
      </c>
      <c r="I3479">
        <f>data!S3480</f>
        <v>0</v>
      </c>
      <c r="J3479">
        <f>data!T3480</f>
        <v>0</v>
      </c>
    </row>
    <row r="3480" spans="1:10" x14ac:dyDescent="0.25">
      <c r="A3480">
        <v>2009</v>
      </c>
      <c r="B3480" t="s">
        <v>103</v>
      </c>
      <c r="C3480">
        <f>data!J3481</f>
        <v>87.3</v>
      </c>
      <c r="D3480">
        <f>data!K3481</f>
        <v>70</v>
      </c>
      <c r="E3480">
        <f>data!L3481</f>
        <v>0.2</v>
      </c>
      <c r="F3480">
        <f>data!M3481</f>
        <v>2</v>
      </c>
      <c r="G3480">
        <f>data!Q3481</f>
        <v>8017.8</v>
      </c>
      <c r="H3480">
        <f>data!R3481</f>
        <v>60</v>
      </c>
      <c r="I3480">
        <f>data!S3481</f>
        <v>0.2</v>
      </c>
      <c r="J3480">
        <f>data!T3481</f>
        <v>18</v>
      </c>
    </row>
    <row r="3481" spans="1:10" x14ac:dyDescent="0.25">
      <c r="A3481">
        <v>2009</v>
      </c>
      <c r="B3481" t="s">
        <v>305</v>
      </c>
      <c r="C3481">
        <f>data!J3482</f>
        <v>0</v>
      </c>
      <c r="D3481" t="str">
        <f>data!K3482</f>
        <v/>
      </c>
      <c r="E3481">
        <f>data!L3482</f>
        <v>0</v>
      </c>
      <c r="F3481">
        <f>data!M3482</f>
        <v>0</v>
      </c>
      <c r="G3481">
        <f>data!Q3482</f>
        <v>321.3</v>
      </c>
      <c r="H3481">
        <f>data!R3482</f>
        <v>197</v>
      </c>
      <c r="I3481">
        <f>data!S3482</f>
        <v>0</v>
      </c>
      <c r="J3481">
        <f>data!T3482</f>
        <v>4</v>
      </c>
    </row>
    <row r="3482" spans="1:10" x14ac:dyDescent="0.25">
      <c r="A3482">
        <v>2009</v>
      </c>
      <c r="B3482" t="s">
        <v>478</v>
      </c>
      <c r="C3482">
        <f>data!J3483</f>
        <v>0</v>
      </c>
      <c r="D3482" t="str">
        <f>data!K3483</f>
        <v/>
      </c>
      <c r="E3482">
        <f>data!L3483</f>
        <v>0</v>
      </c>
      <c r="F3482">
        <f>data!M3483</f>
        <v>0</v>
      </c>
      <c r="G3482">
        <f>data!Q3483</f>
        <v>4612.3999999999996</v>
      </c>
      <c r="H3482">
        <f>data!R3483</f>
        <v>69</v>
      </c>
      <c r="I3482">
        <f>data!S3483</f>
        <v>0.1</v>
      </c>
      <c r="J3482">
        <f>data!T3483</f>
        <v>7</v>
      </c>
    </row>
    <row r="3483" spans="1:10" x14ac:dyDescent="0.25">
      <c r="A3483">
        <v>2009</v>
      </c>
      <c r="B3483" t="s">
        <v>241</v>
      </c>
      <c r="C3483">
        <f>data!J3484</f>
        <v>1030</v>
      </c>
      <c r="D3483">
        <f>data!K3484</f>
        <v>13</v>
      </c>
      <c r="E3483">
        <f>data!L3484</f>
        <v>2</v>
      </c>
      <c r="F3483">
        <f>data!M3484</f>
        <v>2</v>
      </c>
      <c r="G3483">
        <f>data!Q3484</f>
        <v>1589.2</v>
      </c>
      <c r="H3483">
        <f>data!R3484</f>
        <v>115</v>
      </c>
      <c r="I3483">
        <f>data!S3484</f>
        <v>0</v>
      </c>
      <c r="J3483">
        <f>data!T3484</f>
        <v>5</v>
      </c>
    </row>
    <row r="3484" spans="1:10" x14ac:dyDescent="0.25">
      <c r="A3484">
        <v>2009</v>
      </c>
      <c r="B3484" t="s">
        <v>307</v>
      </c>
      <c r="C3484">
        <f>data!J3485</f>
        <v>0</v>
      </c>
      <c r="D3484" t="str">
        <f>data!K3485</f>
        <v/>
      </c>
      <c r="E3484">
        <f>data!L3485</f>
        <v>0</v>
      </c>
      <c r="F3484">
        <f>data!M3485</f>
        <v>0</v>
      </c>
      <c r="G3484">
        <f>data!Q3485</f>
        <v>0</v>
      </c>
      <c r="H3484" t="str">
        <f>data!R3485</f>
        <v/>
      </c>
      <c r="I3484">
        <f>data!S3485</f>
        <v>0</v>
      </c>
      <c r="J3484">
        <f>data!T3485</f>
        <v>0</v>
      </c>
    </row>
    <row r="3485" spans="1:10" x14ac:dyDescent="0.25">
      <c r="A3485">
        <v>2009</v>
      </c>
      <c r="B3485" t="s">
        <v>105</v>
      </c>
      <c r="C3485">
        <f>data!J3486</f>
        <v>0</v>
      </c>
      <c r="D3485" t="str">
        <f>data!K3486</f>
        <v/>
      </c>
      <c r="E3485">
        <f>data!L3486</f>
        <v>0</v>
      </c>
      <c r="F3485">
        <f>data!M3486</f>
        <v>0</v>
      </c>
      <c r="G3485">
        <f>data!Q3486</f>
        <v>4607.6000000000004</v>
      </c>
      <c r="H3485">
        <f>data!R3486</f>
        <v>70</v>
      </c>
      <c r="I3485">
        <f>data!S3486</f>
        <v>0.1</v>
      </c>
      <c r="J3485">
        <f>data!T3486</f>
        <v>4</v>
      </c>
    </row>
    <row r="3486" spans="1:10" x14ac:dyDescent="0.25">
      <c r="A3486">
        <v>2009</v>
      </c>
      <c r="B3486" t="s">
        <v>44</v>
      </c>
      <c r="C3486">
        <f>data!J3487</f>
        <v>49.1</v>
      </c>
      <c r="D3486">
        <f>data!K3487</f>
        <v>82</v>
      </c>
      <c r="E3486">
        <f>data!L3487</f>
        <v>0.1</v>
      </c>
      <c r="F3486">
        <f>data!M3487</f>
        <v>1</v>
      </c>
      <c r="G3486">
        <f>data!Q3487</f>
        <v>56291.3</v>
      </c>
      <c r="H3486">
        <f>data!R3487</f>
        <v>15</v>
      </c>
      <c r="I3486">
        <f>data!S3487</f>
        <v>1.6</v>
      </c>
      <c r="J3486">
        <f>data!T3487</f>
        <v>36</v>
      </c>
    </row>
    <row r="3487" spans="1:10" x14ac:dyDescent="0.25">
      <c r="A3487">
        <v>2009</v>
      </c>
      <c r="B3487" t="s">
        <v>188</v>
      </c>
      <c r="C3487">
        <f>data!J3488</f>
        <v>0</v>
      </c>
      <c r="D3487" t="str">
        <f>data!K3488</f>
        <v/>
      </c>
      <c r="E3487">
        <f>data!L3488</f>
        <v>0</v>
      </c>
      <c r="F3487">
        <f>data!M3488</f>
        <v>0</v>
      </c>
      <c r="G3487">
        <f>data!Q3488</f>
        <v>0</v>
      </c>
      <c r="H3487" t="str">
        <f>data!R3488</f>
        <v/>
      </c>
      <c r="I3487">
        <f>data!S3488</f>
        <v>0</v>
      </c>
      <c r="J3487">
        <f>data!T3488</f>
        <v>0</v>
      </c>
    </row>
    <row r="3488" spans="1:10" x14ac:dyDescent="0.25">
      <c r="A3488">
        <v>2009</v>
      </c>
      <c r="B3488" t="s">
        <v>242</v>
      </c>
      <c r="C3488">
        <f>data!J3489</f>
        <v>0</v>
      </c>
      <c r="D3488" t="str">
        <f>data!K3489</f>
        <v/>
      </c>
      <c r="E3488">
        <f>data!L3489</f>
        <v>0</v>
      </c>
      <c r="F3488">
        <f>data!M3489</f>
        <v>0</v>
      </c>
      <c r="G3488">
        <f>data!Q3489</f>
        <v>0</v>
      </c>
      <c r="H3488" t="str">
        <f>data!R3489</f>
        <v/>
      </c>
      <c r="I3488">
        <f>data!S3489</f>
        <v>0</v>
      </c>
      <c r="J3488">
        <f>data!T3489</f>
        <v>0</v>
      </c>
    </row>
    <row r="3489" spans="1:10" x14ac:dyDescent="0.25">
      <c r="A3489">
        <v>2009</v>
      </c>
      <c r="B3489" t="s">
        <v>507</v>
      </c>
      <c r="C3489">
        <f>data!J3490</f>
        <v>543.29999999999995</v>
      </c>
      <c r="D3489">
        <f>data!K3490</f>
        <v>27</v>
      </c>
      <c r="E3489">
        <f>data!L3490</f>
        <v>1.1000000000000001</v>
      </c>
      <c r="F3489">
        <f>data!M3490</f>
        <v>3</v>
      </c>
      <c r="G3489">
        <f>data!Q3490</f>
        <v>291207.40000000002</v>
      </c>
      <c r="H3489" t="str">
        <f>data!R3490</f>
        <v/>
      </c>
      <c r="I3489">
        <f>data!S3490</f>
        <v>8.1</v>
      </c>
      <c r="J3489">
        <f>data!T3490</f>
        <v>1011</v>
      </c>
    </row>
    <row r="3490" spans="1:10" x14ac:dyDescent="0.25">
      <c r="A3490">
        <v>2009</v>
      </c>
      <c r="B3490" t="s">
        <v>556</v>
      </c>
      <c r="C3490">
        <f>data!J3491</f>
        <v>0</v>
      </c>
      <c r="D3490" t="str">
        <f>data!K3491</f>
        <v/>
      </c>
      <c r="E3490">
        <f>data!L3491</f>
        <v>0</v>
      </c>
      <c r="F3490">
        <f>data!M3491</f>
        <v>0</v>
      </c>
      <c r="G3490">
        <f>data!Q3491</f>
        <v>0</v>
      </c>
      <c r="H3490" t="str">
        <f>data!R3491</f>
        <v/>
      </c>
      <c r="I3490">
        <f>data!S3491</f>
        <v>0</v>
      </c>
      <c r="J3490">
        <f>data!T3491</f>
        <v>0</v>
      </c>
    </row>
    <row r="3491" spans="1:10" x14ac:dyDescent="0.25">
      <c r="A3491">
        <v>2009</v>
      </c>
      <c r="B3491" t="s">
        <v>46</v>
      </c>
      <c r="C3491">
        <f>data!J3492</f>
        <v>1082.5</v>
      </c>
      <c r="D3491">
        <f>data!K3492</f>
        <v>12</v>
      </c>
      <c r="E3491">
        <f>data!L3492</f>
        <v>2.1</v>
      </c>
      <c r="F3491">
        <f>data!M3492</f>
        <v>4</v>
      </c>
      <c r="G3491">
        <f>data!Q3492</f>
        <v>120551.7</v>
      </c>
      <c r="H3491">
        <f>data!R3492</f>
        <v>5</v>
      </c>
      <c r="I3491">
        <f>data!S3492</f>
        <v>3.3</v>
      </c>
      <c r="J3491">
        <f>data!T3492</f>
        <v>58</v>
      </c>
    </row>
    <row r="3492" spans="1:10" x14ac:dyDescent="0.25">
      <c r="A3492">
        <v>2009</v>
      </c>
      <c r="B3492" t="s">
        <v>47</v>
      </c>
      <c r="C3492">
        <f>data!J3493</f>
        <v>2138.8000000000002</v>
      </c>
      <c r="D3492">
        <f>data!K3493</f>
        <v>3</v>
      </c>
      <c r="E3492">
        <f>data!L3493</f>
        <v>4.2</v>
      </c>
      <c r="F3492">
        <f>data!M3493</f>
        <v>7</v>
      </c>
      <c r="G3492">
        <f>data!Q3493</f>
        <v>101349.8</v>
      </c>
      <c r="H3492">
        <f>data!R3493</f>
        <v>8</v>
      </c>
      <c r="I3492">
        <f>data!S3493</f>
        <v>2.8</v>
      </c>
      <c r="J3492">
        <f>data!T3493</f>
        <v>103</v>
      </c>
    </row>
    <row r="3493" spans="1:10" x14ac:dyDescent="0.25">
      <c r="A3493">
        <v>2009</v>
      </c>
      <c r="B3493" t="s">
        <v>308</v>
      </c>
      <c r="C3493">
        <f>data!J3494</f>
        <v>0</v>
      </c>
      <c r="D3493" t="str">
        <f>data!K3494</f>
        <v/>
      </c>
      <c r="E3493">
        <f>data!L3494</f>
        <v>0</v>
      </c>
      <c r="F3493">
        <f>data!M3494</f>
        <v>0</v>
      </c>
      <c r="G3493">
        <f>data!Q3494</f>
        <v>353.7</v>
      </c>
      <c r="H3493">
        <f>data!R3494</f>
        <v>192</v>
      </c>
      <c r="I3493">
        <f>data!S3494</f>
        <v>0</v>
      </c>
      <c r="J3493">
        <f>data!T3494</f>
        <v>4</v>
      </c>
    </row>
    <row r="3494" spans="1:10" x14ac:dyDescent="0.25">
      <c r="A3494">
        <v>2009</v>
      </c>
      <c r="B3494" t="s">
        <v>211</v>
      </c>
      <c r="C3494">
        <f>data!J3495</f>
        <v>0</v>
      </c>
      <c r="D3494" t="str">
        <f>data!K3495</f>
        <v/>
      </c>
      <c r="E3494">
        <f>data!L3495</f>
        <v>0</v>
      </c>
      <c r="F3494">
        <f>data!M3495</f>
        <v>0</v>
      </c>
      <c r="G3494">
        <f>data!Q3495</f>
        <v>518.4</v>
      </c>
      <c r="H3494">
        <f>data!R3495</f>
        <v>162</v>
      </c>
      <c r="I3494">
        <f>data!S3495</f>
        <v>0</v>
      </c>
      <c r="J3494">
        <f>data!T3495</f>
        <v>5</v>
      </c>
    </row>
    <row r="3495" spans="1:10" x14ac:dyDescent="0.25">
      <c r="A3495">
        <v>2009</v>
      </c>
      <c r="B3495" t="s">
        <v>48</v>
      </c>
      <c r="C3495">
        <f>data!J3496</f>
        <v>494</v>
      </c>
      <c r="D3495">
        <f>data!K3496</f>
        <v>28</v>
      </c>
      <c r="E3495">
        <f>data!L3496</f>
        <v>1</v>
      </c>
      <c r="F3495">
        <f>data!M3496</f>
        <v>2</v>
      </c>
      <c r="G3495">
        <f>data!Q3496</f>
        <v>12342.7</v>
      </c>
      <c r="H3495">
        <f>data!R3496</f>
        <v>42</v>
      </c>
      <c r="I3495">
        <f>data!S3496</f>
        <v>0.3</v>
      </c>
      <c r="J3495">
        <f>data!T3496</f>
        <v>24</v>
      </c>
    </row>
    <row r="3496" spans="1:10" x14ac:dyDescent="0.25">
      <c r="A3496">
        <v>2009</v>
      </c>
      <c r="B3496" t="s">
        <v>163</v>
      </c>
      <c r="C3496">
        <f>data!J3497</f>
        <v>0</v>
      </c>
      <c r="D3496" t="str">
        <f>data!K3497</f>
        <v/>
      </c>
      <c r="E3496">
        <f>data!L3497</f>
        <v>0</v>
      </c>
      <c r="F3496">
        <f>data!M3497</f>
        <v>0</v>
      </c>
      <c r="G3496">
        <f>data!Q3497</f>
        <v>0</v>
      </c>
      <c r="H3496" t="str">
        <f>data!R3497</f>
        <v/>
      </c>
      <c r="I3496">
        <f>data!S3497</f>
        <v>0</v>
      </c>
      <c r="J3496">
        <f>data!T3497</f>
        <v>0</v>
      </c>
    </row>
    <row r="3497" spans="1:10" x14ac:dyDescent="0.25">
      <c r="A3497">
        <v>2009</v>
      </c>
      <c r="B3497" t="s">
        <v>495</v>
      </c>
      <c r="C3497">
        <f>data!J3498</f>
        <v>90</v>
      </c>
      <c r="D3497">
        <f>data!K3498</f>
        <v>69</v>
      </c>
      <c r="E3497">
        <f>data!L3498</f>
        <v>0.2</v>
      </c>
      <c r="F3497">
        <f>data!M3498</f>
        <v>1</v>
      </c>
      <c r="G3497">
        <f>data!Q3498</f>
        <v>0</v>
      </c>
      <c r="H3497" t="str">
        <f>data!R3498</f>
        <v/>
      </c>
      <c r="I3497">
        <f>data!S3498</f>
        <v>0</v>
      </c>
      <c r="J3497">
        <f>data!T3498</f>
        <v>0</v>
      </c>
    </row>
    <row r="3498" spans="1:10" x14ac:dyDescent="0.25">
      <c r="A3498">
        <v>2009</v>
      </c>
      <c r="B3498" t="s">
        <v>463</v>
      </c>
      <c r="C3498">
        <f>data!J3499</f>
        <v>0</v>
      </c>
      <c r="D3498" t="str">
        <f>data!K3499</f>
        <v/>
      </c>
      <c r="E3498">
        <f>data!L3499</f>
        <v>0</v>
      </c>
      <c r="F3498">
        <f>data!M3499</f>
        <v>0</v>
      </c>
      <c r="G3498">
        <f>data!Q3499</f>
        <v>1054.8</v>
      </c>
      <c r="H3498">
        <f>data!R3499</f>
        <v>128</v>
      </c>
      <c r="I3498">
        <f>data!S3499</f>
        <v>0</v>
      </c>
      <c r="J3498">
        <f>data!T3499</f>
        <v>6</v>
      </c>
    </row>
    <row r="3499" spans="1:10" x14ac:dyDescent="0.25">
      <c r="A3499">
        <v>2009</v>
      </c>
      <c r="B3499" t="s">
        <v>310</v>
      </c>
      <c r="C3499">
        <f>data!J3500</f>
        <v>0</v>
      </c>
      <c r="D3499" t="str">
        <f>data!K3500</f>
        <v/>
      </c>
      <c r="E3499">
        <f>data!L3500</f>
        <v>0</v>
      </c>
      <c r="F3499">
        <f>data!M3500</f>
        <v>0</v>
      </c>
      <c r="G3499">
        <f>data!Q3500</f>
        <v>0</v>
      </c>
      <c r="H3499" t="str">
        <f>data!R3500</f>
        <v/>
      </c>
      <c r="I3499">
        <f>data!S3500</f>
        <v>0</v>
      </c>
      <c r="J3499">
        <f>data!T3500</f>
        <v>0</v>
      </c>
    </row>
    <row r="3500" spans="1:10" x14ac:dyDescent="0.25">
      <c r="A3500">
        <v>2009</v>
      </c>
      <c r="B3500" t="s">
        <v>49</v>
      </c>
      <c r="C3500">
        <f>data!J3501</f>
        <v>2</v>
      </c>
      <c r="D3500">
        <f>data!K3501</f>
        <v>89</v>
      </c>
      <c r="E3500">
        <f>data!L3501</f>
        <v>0</v>
      </c>
      <c r="F3500">
        <f>data!M3501</f>
        <v>2</v>
      </c>
      <c r="G3500">
        <f>data!Q3501</f>
        <v>1970</v>
      </c>
      <c r="H3500">
        <f>data!R3501</f>
        <v>100</v>
      </c>
      <c r="I3500">
        <f>data!S3501</f>
        <v>0.1</v>
      </c>
      <c r="J3500">
        <f>data!T3501</f>
        <v>5</v>
      </c>
    </row>
    <row r="3501" spans="1:10" x14ac:dyDescent="0.25">
      <c r="A3501">
        <v>2009</v>
      </c>
      <c r="B3501" t="s">
        <v>50</v>
      </c>
      <c r="C3501">
        <f>data!J3502</f>
        <v>0</v>
      </c>
      <c r="D3501" t="str">
        <f>data!K3502</f>
        <v/>
      </c>
      <c r="E3501">
        <f>data!L3502</f>
        <v>0</v>
      </c>
      <c r="F3501">
        <f>data!M3502</f>
        <v>0</v>
      </c>
      <c r="G3501">
        <f>data!Q3502</f>
        <v>94472.6</v>
      </c>
      <c r="H3501">
        <f>data!R3502</f>
        <v>10</v>
      </c>
      <c r="I3501">
        <f>data!S3502</f>
        <v>2.6</v>
      </c>
      <c r="J3501">
        <f>data!T3502</f>
        <v>57</v>
      </c>
    </row>
    <row r="3502" spans="1:10" x14ac:dyDescent="0.25">
      <c r="A3502">
        <v>2009</v>
      </c>
      <c r="B3502" t="s">
        <v>561</v>
      </c>
      <c r="C3502">
        <f>data!J3503</f>
        <v>0</v>
      </c>
      <c r="D3502" t="str">
        <f>data!K3503</f>
        <v/>
      </c>
      <c r="E3502">
        <f>data!L3503</f>
        <v>0</v>
      </c>
      <c r="F3502">
        <f>data!M3503</f>
        <v>0</v>
      </c>
      <c r="G3502">
        <f>data!Q3503</f>
        <v>859.7</v>
      </c>
      <c r="H3502">
        <f>data!R3503</f>
        <v>139</v>
      </c>
      <c r="I3502">
        <f>data!S3503</f>
        <v>0</v>
      </c>
      <c r="J3502">
        <f>data!T3503</f>
        <v>5</v>
      </c>
    </row>
    <row r="3503" spans="1:10" x14ac:dyDescent="0.25">
      <c r="A3503">
        <v>2009</v>
      </c>
      <c r="B3503" t="s">
        <v>165</v>
      </c>
      <c r="C3503">
        <f>data!J3504</f>
        <v>141.19999999999999</v>
      </c>
      <c r="D3503">
        <f>data!K3504</f>
        <v>61</v>
      </c>
      <c r="E3503">
        <f>data!L3504</f>
        <v>0.3</v>
      </c>
      <c r="F3503">
        <f>data!M3504</f>
        <v>1</v>
      </c>
      <c r="G3503">
        <f>data!Q3504</f>
        <v>31338.5</v>
      </c>
      <c r="H3503">
        <f>data!R3504</f>
        <v>21</v>
      </c>
      <c r="I3503">
        <f>data!S3504</f>
        <v>0.9</v>
      </c>
      <c r="J3503">
        <f>data!T3504</f>
        <v>15</v>
      </c>
    </row>
    <row r="3504" spans="1:10" x14ac:dyDescent="0.25">
      <c r="A3504">
        <v>2009</v>
      </c>
      <c r="B3504" t="s">
        <v>314</v>
      </c>
      <c r="C3504">
        <f>data!J3505</f>
        <v>0</v>
      </c>
      <c r="D3504" t="str">
        <f>data!K3505</f>
        <v/>
      </c>
      <c r="E3504">
        <f>data!L3505</f>
        <v>0</v>
      </c>
      <c r="F3504">
        <f>data!M3505</f>
        <v>0</v>
      </c>
      <c r="G3504">
        <f>data!Q3505</f>
        <v>37796.9</v>
      </c>
      <c r="H3504">
        <f>data!R3505</f>
        <v>18</v>
      </c>
      <c r="I3504">
        <f>data!S3505</f>
        <v>1.1000000000000001</v>
      </c>
      <c r="J3504">
        <f>data!T3505</f>
        <v>19</v>
      </c>
    </row>
    <row r="3505" spans="1:10" x14ac:dyDescent="0.25">
      <c r="A3505">
        <v>2009</v>
      </c>
      <c r="B3505" t="s">
        <v>316</v>
      </c>
      <c r="C3505">
        <f>data!J3506</f>
        <v>0</v>
      </c>
      <c r="D3505" t="str">
        <f>data!K3506</f>
        <v/>
      </c>
      <c r="E3505">
        <f>data!L3506</f>
        <v>0</v>
      </c>
      <c r="F3505">
        <f>data!M3506</f>
        <v>0</v>
      </c>
      <c r="G3505">
        <f>data!Q3506</f>
        <v>2442.1999999999998</v>
      </c>
      <c r="H3505">
        <f>data!R3506</f>
        <v>92</v>
      </c>
      <c r="I3505">
        <f>data!S3506</f>
        <v>0.1</v>
      </c>
      <c r="J3505">
        <f>data!T3506</f>
        <v>7</v>
      </c>
    </row>
    <row r="3506" spans="1:10" x14ac:dyDescent="0.25">
      <c r="A3506">
        <v>2009</v>
      </c>
      <c r="B3506" t="s">
        <v>317</v>
      </c>
      <c r="C3506">
        <f>data!J3507</f>
        <v>0</v>
      </c>
      <c r="D3506" t="str">
        <f>data!K3507</f>
        <v/>
      </c>
      <c r="E3506">
        <f>data!L3507</f>
        <v>0</v>
      </c>
      <c r="F3506">
        <f>data!M3507</f>
        <v>0</v>
      </c>
      <c r="G3506">
        <f>data!Q3507</f>
        <v>0</v>
      </c>
      <c r="H3506" t="str">
        <f>data!R3507</f>
        <v/>
      </c>
      <c r="I3506">
        <f>data!S3507</f>
        <v>0</v>
      </c>
      <c r="J3506">
        <f>data!T3507</f>
        <v>0</v>
      </c>
    </row>
    <row r="3507" spans="1:10" x14ac:dyDescent="0.25">
      <c r="A3507">
        <v>2009</v>
      </c>
      <c r="B3507" t="s">
        <v>223</v>
      </c>
      <c r="C3507">
        <f>data!J3508</f>
        <v>0</v>
      </c>
      <c r="D3507" t="str">
        <f>data!K3508</f>
        <v/>
      </c>
      <c r="E3507">
        <f>data!L3508</f>
        <v>0</v>
      </c>
      <c r="F3507">
        <f>data!M3508</f>
        <v>0</v>
      </c>
      <c r="G3507">
        <f>data!Q3508</f>
        <v>1463.2</v>
      </c>
      <c r="H3507" t="str">
        <f>data!R3508</f>
        <v/>
      </c>
      <c r="I3507">
        <f>data!S3508</f>
        <v>0</v>
      </c>
      <c r="J3507">
        <f>data!T3508</f>
        <v>5</v>
      </c>
    </row>
    <row r="3508" spans="1:10" x14ac:dyDescent="0.25">
      <c r="A3508">
        <v>2009</v>
      </c>
      <c r="B3508" t="s">
        <v>446</v>
      </c>
      <c r="C3508">
        <f>data!J3509</f>
        <v>0</v>
      </c>
      <c r="D3508" t="str">
        <f>data!K3509</f>
        <v/>
      </c>
      <c r="E3508">
        <f>data!L3509</f>
        <v>0</v>
      </c>
      <c r="F3508">
        <f>data!M3509</f>
        <v>0</v>
      </c>
      <c r="G3508">
        <f>data!Q3509</f>
        <v>0</v>
      </c>
      <c r="H3508" t="str">
        <f>data!R3509</f>
        <v/>
      </c>
      <c r="I3508">
        <f>data!S3509</f>
        <v>0</v>
      </c>
      <c r="J3508">
        <f>data!T3509</f>
        <v>0</v>
      </c>
    </row>
    <row r="3509" spans="1:10" x14ac:dyDescent="0.25">
      <c r="A3509">
        <v>2009</v>
      </c>
      <c r="B3509" t="s">
        <v>318</v>
      </c>
      <c r="C3509">
        <f>data!J3510</f>
        <v>0</v>
      </c>
      <c r="D3509" t="str">
        <f>data!K3510</f>
        <v/>
      </c>
      <c r="E3509">
        <f>data!L3510</f>
        <v>0</v>
      </c>
      <c r="F3509">
        <f>data!M3510</f>
        <v>0</v>
      </c>
      <c r="G3509">
        <f>data!Q3510</f>
        <v>8719</v>
      </c>
      <c r="H3509">
        <f>data!R3510</f>
        <v>56</v>
      </c>
      <c r="I3509">
        <f>data!S3510</f>
        <v>0.2</v>
      </c>
      <c r="J3509">
        <f>data!T3510</f>
        <v>27</v>
      </c>
    </row>
    <row r="3510" spans="1:10" x14ac:dyDescent="0.25">
      <c r="A3510">
        <v>2009</v>
      </c>
      <c r="B3510" t="s">
        <v>582</v>
      </c>
      <c r="C3510">
        <f>data!J3511</f>
        <v>0</v>
      </c>
      <c r="D3510" t="str">
        <f>data!K3511</f>
        <v/>
      </c>
      <c r="E3510">
        <f>data!L3511</f>
        <v>0</v>
      </c>
      <c r="F3510">
        <f>data!M3511</f>
        <v>0</v>
      </c>
      <c r="G3510">
        <f>data!Q3511</f>
        <v>0</v>
      </c>
      <c r="H3510" t="str">
        <f>data!R3511</f>
        <v/>
      </c>
      <c r="I3510">
        <f>data!S3511</f>
        <v>0</v>
      </c>
      <c r="J3510">
        <f>data!T3511</f>
        <v>0</v>
      </c>
    </row>
    <row r="3511" spans="1:10" x14ac:dyDescent="0.25">
      <c r="A3511">
        <v>2009</v>
      </c>
      <c r="B3511" t="s">
        <v>225</v>
      </c>
      <c r="C3511">
        <f>data!J3512</f>
        <v>1186.3</v>
      </c>
      <c r="D3511">
        <f>data!K3512</f>
        <v>7</v>
      </c>
      <c r="E3511">
        <f>data!L3512</f>
        <v>2.2999999999999998</v>
      </c>
      <c r="F3511">
        <f>data!M3512</f>
        <v>6</v>
      </c>
      <c r="G3511">
        <f>data!Q3512</f>
        <v>11810.7</v>
      </c>
      <c r="H3511">
        <f>data!R3512</f>
        <v>47</v>
      </c>
      <c r="I3511">
        <f>data!S3512</f>
        <v>0.3</v>
      </c>
      <c r="J3511">
        <f>data!T3512</f>
        <v>53</v>
      </c>
    </row>
    <row r="3512" spans="1:10" x14ac:dyDescent="0.25">
      <c r="A3512">
        <v>2009</v>
      </c>
      <c r="B3512" t="s">
        <v>51</v>
      </c>
      <c r="C3512">
        <f>data!J3513</f>
        <v>1113.0999999999999</v>
      </c>
      <c r="D3512">
        <f>data!K3513</f>
        <v>9</v>
      </c>
      <c r="E3512">
        <f>data!L3513</f>
        <v>2.2000000000000002</v>
      </c>
      <c r="F3512">
        <f>data!M3513</f>
        <v>6</v>
      </c>
      <c r="G3512">
        <f>data!Q3513</f>
        <v>20897.8</v>
      </c>
      <c r="H3512">
        <f>data!R3513</f>
        <v>29</v>
      </c>
      <c r="I3512">
        <f>data!S3513</f>
        <v>0.6</v>
      </c>
      <c r="J3512">
        <f>data!T3513</f>
        <v>58</v>
      </c>
    </row>
    <row r="3513" spans="1:10" x14ac:dyDescent="0.25">
      <c r="A3513">
        <v>2009</v>
      </c>
      <c r="B3513" t="s">
        <v>226</v>
      </c>
      <c r="C3513">
        <f>data!J3514</f>
        <v>0</v>
      </c>
      <c r="D3513" t="str">
        <f>data!K3514</f>
        <v/>
      </c>
      <c r="E3513">
        <f>data!L3514</f>
        <v>0</v>
      </c>
      <c r="F3513">
        <f>data!M3514</f>
        <v>0</v>
      </c>
      <c r="G3513">
        <f>data!Q3514</f>
        <v>0</v>
      </c>
      <c r="H3513" t="str">
        <f>data!R3514</f>
        <v/>
      </c>
      <c r="I3513">
        <f>data!S3514</f>
        <v>0</v>
      </c>
      <c r="J3513">
        <f>data!T3514</f>
        <v>0</v>
      </c>
    </row>
    <row r="3514" spans="1:10" x14ac:dyDescent="0.25">
      <c r="A3514">
        <v>2009</v>
      </c>
      <c r="B3514" t="s">
        <v>52</v>
      </c>
      <c r="C3514">
        <f>data!J3515</f>
        <v>0</v>
      </c>
      <c r="D3514" t="str">
        <f>data!K3515</f>
        <v/>
      </c>
      <c r="E3514">
        <f>data!L3515</f>
        <v>0</v>
      </c>
      <c r="F3514">
        <f>data!M3515</f>
        <v>0</v>
      </c>
      <c r="G3514">
        <f>data!Q3515</f>
        <v>18635.099999999999</v>
      </c>
      <c r="H3514">
        <f>data!R3515</f>
        <v>32</v>
      </c>
      <c r="I3514">
        <f>data!S3515</f>
        <v>0.5</v>
      </c>
      <c r="J3514">
        <f>data!T3515</f>
        <v>13</v>
      </c>
    </row>
    <row r="3515" spans="1:10" x14ac:dyDescent="0.25">
      <c r="A3515">
        <v>2009</v>
      </c>
      <c r="B3515" t="s">
        <v>53</v>
      </c>
      <c r="C3515">
        <f>data!J3516</f>
        <v>327.5</v>
      </c>
      <c r="D3515">
        <f>data!K3516</f>
        <v>38</v>
      </c>
      <c r="E3515">
        <f>data!L3516</f>
        <v>0.6</v>
      </c>
      <c r="F3515">
        <f>data!M3516</f>
        <v>2</v>
      </c>
      <c r="G3515">
        <f>data!Q3516</f>
        <v>16052.5</v>
      </c>
      <c r="H3515">
        <f>data!R3516</f>
        <v>38</v>
      </c>
      <c r="I3515">
        <f>data!S3516</f>
        <v>0.4</v>
      </c>
      <c r="J3515">
        <f>data!T3516</f>
        <v>20</v>
      </c>
    </row>
    <row r="3516" spans="1:10" x14ac:dyDescent="0.25">
      <c r="A3516">
        <v>2009</v>
      </c>
      <c r="B3516" t="s">
        <v>54</v>
      </c>
      <c r="C3516">
        <f>data!J3517</f>
        <v>19730.900000000001</v>
      </c>
      <c r="D3516">
        <f>data!K3517</f>
        <v>1</v>
      </c>
      <c r="E3516">
        <f>data!L3517</f>
        <v>38.200000000000003</v>
      </c>
      <c r="F3516">
        <f>data!M3517</f>
        <v>2</v>
      </c>
      <c r="G3516">
        <f>data!Q3517</f>
        <v>19660.400000000001</v>
      </c>
      <c r="H3516">
        <f>data!R3517</f>
        <v>31</v>
      </c>
      <c r="I3516">
        <f>data!S3517</f>
        <v>0.5</v>
      </c>
      <c r="J3516">
        <f>data!T3517</f>
        <v>2</v>
      </c>
    </row>
    <row r="3517" spans="1:10" x14ac:dyDescent="0.25">
      <c r="A3517">
        <v>2009</v>
      </c>
      <c r="B3517" t="s">
        <v>522</v>
      </c>
      <c r="C3517">
        <f>data!J3518</f>
        <v>0</v>
      </c>
      <c r="D3517" t="str">
        <f>data!K3518</f>
        <v/>
      </c>
      <c r="E3517">
        <f>data!L3518</f>
        <v>0</v>
      </c>
      <c r="F3517">
        <f>data!M3518</f>
        <v>0</v>
      </c>
      <c r="G3517">
        <f>data!Q3518</f>
        <v>0</v>
      </c>
      <c r="H3517" t="str">
        <f>data!R3518</f>
        <v/>
      </c>
      <c r="I3517">
        <f>data!S3518</f>
        <v>0</v>
      </c>
      <c r="J3517">
        <f>data!T3518</f>
        <v>0</v>
      </c>
    </row>
    <row r="3518" spans="1:10" x14ac:dyDescent="0.25">
      <c r="A3518">
        <v>2009</v>
      </c>
      <c r="B3518" t="s">
        <v>234</v>
      </c>
      <c r="C3518">
        <f>data!J3519</f>
        <v>0</v>
      </c>
      <c r="D3518" t="str">
        <f>data!K3519</f>
        <v/>
      </c>
      <c r="E3518">
        <f>data!L3519</f>
        <v>0</v>
      </c>
      <c r="F3518">
        <f>data!M3519</f>
        <v>0</v>
      </c>
      <c r="G3518">
        <f>data!Q3519</f>
        <v>0</v>
      </c>
      <c r="H3518" t="str">
        <f>data!R3519</f>
        <v/>
      </c>
      <c r="I3518">
        <f>data!S3519</f>
        <v>0</v>
      </c>
      <c r="J3518">
        <f>data!T3519</f>
        <v>0</v>
      </c>
    </row>
    <row r="3519" spans="1:10" x14ac:dyDescent="0.25">
      <c r="A3519">
        <v>2009</v>
      </c>
      <c r="B3519" t="s">
        <v>497</v>
      </c>
      <c r="C3519">
        <f>data!J3520</f>
        <v>0</v>
      </c>
      <c r="D3519" t="str">
        <f>data!K3520</f>
        <v/>
      </c>
      <c r="E3519">
        <f>data!L3520</f>
        <v>0</v>
      </c>
      <c r="F3519">
        <f>data!M3520</f>
        <v>0</v>
      </c>
      <c r="G3519">
        <f>data!Q3520</f>
        <v>0</v>
      </c>
      <c r="H3519" t="str">
        <f>data!R3520</f>
        <v/>
      </c>
      <c r="I3519">
        <f>data!S3520</f>
        <v>0</v>
      </c>
      <c r="J3519">
        <f>data!T3520</f>
        <v>0</v>
      </c>
    </row>
    <row r="3520" spans="1:10" x14ac:dyDescent="0.25">
      <c r="A3520">
        <v>2009</v>
      </c>
      <c r="B3520" t="s">
        <v>55</v>
      </c>
      <c r="C3520">
        <f>data!J3521</f>
        <v>215.6</v>
      </c>
      <c r="D3520">
        <f>data!K3521</f>
        <v>46</v>
      </c>
      <c r="E3520">
        <f>data!L3521</f>
        <v>0.4</v>
      </c>
      <c r="F3520">
        <f>data!M3521</f>
        <v>1</v>
      </c>
      <c r="G3520">
        <f>data!Q3521</f>
        <v>1989.5</v>
      </c>
      <c r="H3520">
        <f>data!R3521</f>
        <v>99</v>
      </c>
      <c r="I3520">
        <f>data!S3521</f>
        <v>0.1</v>
      </c>
      <c r="J3520">
        <f>data!T3521</f>
        <v>10</v>
      </c>
    </row>
    <row r="3521" spans="1:10" x14ac:dyDescent="0.25">
      <c r="A3521">
        <v>2009</v>
      </c>
      <c r="B3521" t="s">
        <v>498</v>
      </c>
      <c r="C3521">
        <f>data!J3522</f>
        <v>0</v>
      </c>
      <c r="D3521" t="str">
        <f>data!K3522</f>
        <v/>
      </c>
      <c r="E3521">
        <f>data!L3522</f>
        <v>0</v>
      </c>
      <c r="F3521">
        <f>data!M3522</f>
        <v>0</v>
      </c>
      <c r="G3521">
        <f>data!Q3522</f>
        <v>10472.700000000001</v>
      </c>
      <c r="H3521">
        <f>data!R3522</f>
        <v>51</v>
      </c>
      <c r="I3521">
        <f>data!S3522</f>
        <v>0.3</v>
      </c>
      <c r="J3521">
        <f>data!T3522</f>
        <v>22</v>
      </c>
    </row>
    <row r="3522" spans="1:10" x14ac:dyDescent="0.25">
      <c r="A3522">
        <v>2009</v>
      </c>
      <c r="B3522" t="s">
        <v>509</v>
      </c>
      <c r="C3522">
        <f>data!J3523</f>
        <v>0</v>
      </c>
      <c r="D3522" t="str">
        <f>data!K3523</f>
        <v/>
      </c>
      <c r="E3522">
        <f>data!L3523</f>
        <v>0</v>
      </c>
      <c r="F3522">
        <f>data!M3523</f>
        <v>0</v>
      </c>
      <c r="G3522">
        <f>data!Q3523</f>
        <v>0</v>
      </c>
      <c r="H3522" t="str">
        <f>data!R3523</f>
        <v/>
      </c>
      <c r="I3522">
        <f>data!S3523</f>
        <v>0</v>
      </c>
      <c r="J3522">
        <f>data!T3523</f>
        <v>0</v>
      </c>
    </row>
    <row r="3523" spans="1:10" x14ac:dyDescent="0.25">
      <c r="A3523">
        <v>2009</v>
      </c>
      <c r="B3523" t="s">
        <v>224</v>
      </c>
      <c r="C3523">
        <f>data!J3524</f>
        <v>563.29999999999995</v>
      </c>
      <c r="D3523">
        <f>data!K3524</f>
        <v>26</v>
      </c>
      <c r="E3523">
        <f>data!L3524</f>
        <v>1.1000000000000001</v>
      </c>
      <c r="F3523">
        <f>data!M3524</f>
        <v>5</v>
      </c>
      <c r="G3523">
        <f>data!Q3524</f>
        <v>12338.1</v>
      </c>
      <c r="H3523">
        <f>data!R3524</f>
        <v>43</v>
      </c>
      <c r="I3523">
        <f>data!S3524</f>
        <v>0.3</v>
      </c>
      <c r="J3523">
        <f>data!T3524</f>
        <v>13</v>
      </c>
    </row>
    <row r="3524" spans="1:10" x14ac:dyDescent="0.25">
      <c r="A3524">
        <v>2009</v>
      </c>
      <c r="B3524" t="s">
        <v>523</v>
      </c>
      <c r="C3524">
        <f>data!J3525</f>
        <v>0</v>
      </c>
      <c r="D3524" t="str">
        <f>data!K3525</f>
        <v/>
      </c>
      <c r="E3524">
        <f>data!L3525</f>
        <v>0</v>
      </c>
      <c r="F3524">
        <f>data!M3525</f>
        <v>0</v>
      </c>
      <c r="G3524">
        <f>data!Q3525</f>
        <v>0</v>
      </c>
      <c r="H3524" t="str">
        <f>data!R3525</f>
        <v/>
      </c>
      <c r="I3524">
        <f>data!S3525</f>
        <v>0</v>
      </c>
      <c r="J3524">
        <f>data!T3525</f>
        <v>0</v>
      </c>
    </row>
    <row r="3525" spans="1:10" x14ac:dyDescent="0.25">
      <c r="A3525">
        <v>2009</v>
      </c>
      <c r="B3525" t="s">
        <v>56</v>
      </c>
      <c r="C3525">
        <f>data!J3526</f>
        <v>0</v>
      </c>
      <c r="D3525" t="str">
        <f>data!K3526</f>
        <v/>
      </c>
      <c r="E3525">
        <f>data!L3526</f>
        <v>0</v>
      </c>
      <c r="F3525">
        <f>data!M3526</f>
        <v>0</v>
      </c>
      <c r="G3525">
        <f>data!Q3526</f>
        <v>8387.6</v>
      </c>
      <c r="H3525">
        <f>data!R3526</f>
        <v>57</v>
      </c>
      <c r="I3525">
        <f>data!S3526</f>
        <v>0.2</v>
      </c>
      <c r="J3525">
        <f>data!T3526</f>
        <v>6</v>
      </c>
    </row>
    <row r="3526" spans="1:10" x14ac:dyDescent="0.25">
      <c r="A3526">
        <v>2009</v>
      </c>
      <c r="B3526" t="s">
        <v>583</v>
      </c>
      <c r="C3526">
        <f>data!J3527</f>
        <v>0</v>
      </c>
      <c r="D3526" t="str">
        <f>data!K3527</f>
        <v/>
      </c>
      <c r="E3526">
        <f>data!L3527</f>
        <v>0</v>
      </c>
      <c r="F3526">
        <f>data!M3527</f>
        <v>0</v>
      </c>
      <c r="G3526">
        <f>data!Q3527</f>
        <v>0</v>
      </c>
      <c r="H3526" t="str">
        <f>data!R3527</f>
        <v/>
      </c>
      <c r="I3526">
        <f>data!S3527</f>
        <v>0</v>
      </c>
      <c r="J3526">
        <f>data!T3527</f>
        <v>0</v>
      </c>
    </row>
    <row r="3527" spans="1:10" x14ac:dyDescent="0.25">
      <c r="A3527">
        <v>2009</v>
      </c>
      <c r="B3527" t="s">
        <v>324</v>
      </c>
      <c r="C3527">
        <f>data!J3528</f>
        <v>0</v>
      </c>
      <c r="D3527" t="str">
        <f>data!K3528</f>
        <v/>
      </c>
      <c r="E3527">
        <f>data!L3528</f>
        <v>0</v>
      </c>
      <c r="F3527">
        <f>data!M3528</f>
        <v>0</v>
      </c>
      <c r="G3527">
        <f>data!Q3528</f>
        <v>1759</v>
      </c>
      <c r="H3527">
        <f>data!R3528</f>
        <v>108</v>
      </c>
      <c r="I3527">
        <f>data!S3528</f>
        <v>0.1</v>
      </c>
      <c r="J3527">
        <f>data!T3528</f>
        <v>3</v>
      </c>
    </row>
    <row r="3528" spans="1:10" x14ac:dyDescent="0.25">
      <c r="A3528">
        <v>2010</v>
      </c>
      <c r="B3528" t="s">
        <v>465</v>
      </c>
      <c r="C3528">
        <f>data!J3529</f>
        <v>85</v>
      </c>
      <c r="D3528">
        <f>data!K3529</f>
        <v>61</v>
      </c>
      <c r="E3528">
        <f>data!L3529</f>
        <v>0.2</v>
      </c>
      <c r="F3528">
        <f>data!M3529</f>
        <v>1</v>
      </c>
      <c r="G3528">
        <f>data!Q3529</f>
        <v>0</v>
      </c>
      <c r="H3528" t="str">
        <f>data!R3529</f>
        <v/>
      </c>
      <c r="I3528">
        <f>data!S3529</f>
        <v>0</v>
      </c>
      <c r="J3528">
        <f>data!T3529</f>
        <v>0</v>
      </c>
    </row>
    <row r="3529" spans="1:10" x14ac:dyDescent="0.25">
      <c r="A3529">
        <v>2010</v>
      </c>
      <c r="B3529" t="s">
        <v>466</v>
      </c>
      <c r="C3529">
        <f>data!J3530</f>
        <v>0</v>
      </c>
      <c r="D3529" t="str">
        <f>data!K3530</f>
        <v/>
      </c>
      <c r="E3529">
        <f>data!L3530</f>
        <v>0</v>
      </c>
      <c r="F3529">
        <f>data!M3530</f>
        <v>0</v>
      </c>
      <c r="G3529">
        <f>data!Q3530</f>
        <v>0</v>
      </c>
      <c r="H3529" t="str">
        <f>data!R3530</f>
        <v/>
      </c>
      <c r="I3529">
        <f>data!S3530</f>
        <v>0</v>
      </c>
      <c r="J3529">
        <f>data!T3530</f>
        <v>0</v>
      </c>
    </row>
    <row r="3530" spans="1:10" x14ac:dyDescent="0.25">
      <c r="A3530">
        <v>2010</v>
      </c>
      <c r="B3530" t="s">
        <v>524</v>
      </c>
      <c r="C3530">
        <f>data!J3531</f>
        <v>0</v>
      </c>
      <c r="D3530" t="str">
        <f>data!K3531</f>
        <v/>
      </c>
      <c r="E3530">
        <f>data!L3531</f>
        <v>0</v>
      </c>
      <c r="F3530">
        <f>data!M3531</f>
        <v>0</v>
      </c>
      <c r="G3530">
        <f>data!Q3531</f>
        <v>20605.600000000002</v>
      </c>
      <c r="H3530" t="str">
        <f>data!R3531</f>
        <v/>
      </c>
      <c r="I3530">
        <f>data!S3531</f>
        <v>0.6</v>
      </c>
      <c r="J3530">
        <f>data!T3531</f>
        <v>34</v>
      </c>
    </row>
    <row r="3531" spans="1:10" x14ac:dyDescent="0.25">
      <c r="A3531">
        <v>2010</v>
      </c>
      <c r="B3531" t="s">
        <v>584</v>
      </c>
      <c r="C3531">
        <f>data!J3532</f>
        <v>0</v>
      </c>
      <c r="D3531" t="str">
        <f>data!K3532</f>
        <v/>
      </c>
      <c r="E3531">
        <f>data!L3532</f>
        <v>0</v>
      </c>
      <c r="F3531">
        <f>data!M3532</f>
        <v>0</v>
      </c>
      <c r="G3531">
        <f>data!Q3532</f>
        <v>0</v>
      </c>
      <c r="H3531" t="str">
        <f>data!R3532</f>
        <v/>
      </c>
      <c r="I3531">
        <f>data!S3532</f>
        <v>0</v>
      </c>
      <c r="J3531">
        <f>data!T3532</f>
        <v>0</v>
      </c>
    </row>
    <row r="3532" spans="1:10" x14ac:dyDescent="0.25">
      <c r="A3532">
        <v>2010</v>
      </c>
      <c r="B3532" t="s">
        <v>228</v>
      </c>
      <c r="C3532">
        <f>data!J3533</f>
        <v>0</v>
      </c>
      <c r="D3532" t="str">
        <f>data!K3533</f>
        <v/>
      </c>
      <c r="E3532">
        <f>data!L3533</f>
        <v>0</v>
      </c>
      <c r="F3532">
        <f>data!M3533</f>
        <v>0</v>
      </c>
      <c r="G3532">
        <f>data!Q3533</f>
        <v>16913</v>
      </c>
      <c r="H3532">
        <f>data!R3533</f>
        <v>37</v>
      </c>
      <c r="I3532">
        <f>data!S3533</f>
        <v>0.4</v>
      </c>
      <c r="J3532">
        <f>data!T3533</f>
        <v>18</v>
      </c>
    </row>
    <row r="3533" spans="1:10" x14ac:dyDescent="0.25">
      <c r="A3533">
        <v>2010</v>
      </c>
      <c r="B3533" t="s">
        <v>512</v>
      </c>
      <c r="C3533">
        <f>data!J3534</f>
        <v>0</v>
      </c>
      <c r="D3533" t="str">
        <f>data!K3534</f>
        <v/>
      </c>
      <c r="E3533">
        <f>data!L3534</f>
        <v>0</v>
      </c>
      <c r="F3533">
        <f>data!M3534</f>
        <v>0</v>
      </c>
      <c r="G3533">
        <f>data!Q3534</f>
        <v>16224</v>
      </c>
      <c r="H3533">
        <f>data!R3534</f>
        <v>38</v>
      </c>
      <c r="I3533">
        <f>data!S3534</f>
        <v>0.4</v>
      </c>
      <c r="J3533">
        <f>data!T3534</f>
        <v>34</v>
      </c>
    </row>
    <row r="3534" spans="1:10" x14ac:dyDescent="0.25">
      <c r="A3534">
        <v>2010</v>
      </c>
      <c r="B3534" t="s">
        <v>480</v>
      </c>
      <c r="C3534">
        <f>data!J3535</f>
        <v>0</v>
      </c>
      <c r="D3534" t="str">
        <f>data!K3535</f>
        <v/>
      </c>
      <c r="E3534">
        <f>data!L3535</f>
        <v>0</v>
      </c>
      <c r="F3534">
        <f>data!M3535</f>
        <v>0</v>
      </c>
      <c r="G3534">
        <f>data!Q3535</f>
        <v>2067.1999999999998</v>
      </c>
      <c r="H3534">
        <f>data!R3535</f>
        <v>112</v>
      </c>
      <c r="I3534">
        <f>data!S3535</f>
        <v>0.1</v>
      </c>
      <c r="J3534">
        <f>data!T3535</f>
        <v>7</v>
      </c>
    </row>
    <row r="3535" spans="1:10" x14ac:dyDescent="0.25">
      <c r="A3535">
        <v>2010</v>
      </c>
      <c r="B3535" t="s">
        <v>585</v>
      </c>
      <c r="C3535">
        <f>data!J3536</f>
        <v>0</v>
      </c>
      <c r="D3535" t="str">
        <f>data!K3536</f>
        <v/>
      </c>
      <c r="E3535">
        <f>data!L3536</f>
        <v>0</v>
      </c>
      <c r="F3535">
        <f>data!M3536</f>
        <v>0</v>
      </c>
      <c r="G3535">
        <f>data!Q3536</f>
        <v>0</v>
      </c>
      <c r="H3535" t="str">
        <f>data!R3536</f>
        <v/>
      </c>
      <c r="I3535">
        <f>data!S3536</f>
        <v>0</v>
      </c>
      <c r="J3535">
        <f>data!T3536</f>
        <v>0</v>
      </c>
    </row>
    <row r="3536" spans="1:10" x14ac:dyDescent="0.25">
      <c r="A3536">
        <v>2010</v>
      </c>
      <c r="B3536" t="s">
        <v>7</v>
      </c>
      <c r="C3536">
        <f>data!J3537</f>
        <v>0</v>
      </c>
      <c r="D3536" t="str">
        <f>data!K3537</f>
        <v/>
      </c>
      <c r="E3536">
        <f>data!L3537</f>
        <v>0</v>
      </c>
      <c r="F3536">
        <f>data!M3537</f>
        <v>0</v>
      </c>
      <c r="G3536">
        <f>data!Q3537</f>
        <v>2288.9</v>
      </c>
      <c r="H3536">
        <f>data!R3537</f>
        <v>106</v>
      </c>
      <c r="I3536">
        <f>data!S3537</f>
        <v>0.1</v>
      </c>
      <c r="J3536">
        <f>data!T3537</f>
        <v>5</v>
      </c>
    </row>
    <row r="3537" spans="1:10" x14ac:dyDescent="0.25">
      <c r="A3537">
        <v>2010</v>
      </c>
      <c r="B3537" t="s">
        <v>248</v>
      </c>
      <c r="C3537">
        <f>data!J3538</f>
        <v>0</v>
      </c>
      <c r="D3537" t="str">
        <f>data!K3538</f>
        <v/>
      </c>
      <c r="E3537">
        <f>data!L3538</f>
        <v>0</v>
      </c>
      <c r="F3537">
        <f>data!M3538</f>
        <v>0</v>
      </c>
      <c r="G3537">
        <f>data!Q3538</f>
        <v>5486.6</v>
      </c>
      <c r="H3537">
        <f>data!R3538</f>
        <v>66</v>
      </c>
      <c r="I3537">
        <f>data!S3538</f>
        <v>0.1</v>
      </c>
      <c r="J3537">
        <f>data!T3538</f>
        <v>10</v>
      </c>
    </row>
    <row r="3538" spans="1:10" x14ac:dyDescent="0.25">
      <c r="A3538">
        <v>2010</v>
      </c>
      <c r="B3538" t="s">
        <v>8</v>
      </c>
      <c r="C3538">
        <f>data!J3539</f>
        <v>0</v>
      </c>
      <c r="D3538" t="str">
        <f>data!K3539</f>
        <v/>
      </c>
      <c r="E3538">
        <f>data!L3539</f>
        <v>0</v>
      </c>
      <c r="F3538">
        <f>data!M3539</f>
        <v>0</v>
      </c>
      <c r="G3538">
        <f>data!Q3539</f>
        <v>1754.4</v>
      </c>
      <c r="H3538">
        <f>data!R3539</f>
        <v>121</v>
      </c>
      <c r="I3538">
        <f>data!S3539</f>
        <v>0.1</v>
      </c>
      <c r="J3538">
        <f>data!T3539</f>
        <v>14</v>
      </c>
    </row>
    <row r="3539" spans="1:10" x14ac:dyDescent="0.25">
      <c r="A3539">
        <v>2010</v>
      </c>
      <c r="B3539" t="s">
        <v>9</v>
      </c>
      <c r="C3539">
        <f>data!J3540</f>
        <v>179.7</v>
      </c>
      <c r="D3539">
        <f>data!K3540</f>
        <v>51</v>
      </c>
      <c r="E3539">
        <f>data!L3540</f>
        <v>0.3</v>
      </c>
      <c r="F3539">
        <f>data!M3540</f>
        <v>1</v>
      </c>
      <c r="G3539">
        <f>data!Q3540</f>
        <v>0</v>
      </c>
      <c r="H3539" t="str">
        <f>data!R3540</f>
        <v/>
      </c>
      <c r="I3539">
        <f>data!S3540</f>
        <v>0</v>
      </c>
      <c r="J3539">
        <f>data!T3540</f>
        <v>0</v>
      </c>
    </row>
    <row r="3540" spans="1:10" x14ac:dyDescent="0.25">
      <c r="A3540">
        <v>2010</v>
      </c>
      <c r="B3540" t="s">
        <v>10</v>
      </c>
      <c r="C3540">
        <f>data!J3541</f>
        <v>0</v>
      </c>
      <c r="D3540" t="str">
        <f>data!K3541</f>
        <v/>
      </c>
      <c r="E3540">
        <f>data!L3541</f>
        <v>0</v>
      </c>
      <c r="F3540">
        <f>data!M3541</f>
        <v>0</v>
      </c>
      <c r="G3540">
        <f>data!Q3541</f>
        <v>51776.7</v>
      </c>
      <c r="H3540" t="str">
        <f>data!R3541</f>
        <v/>
      </c>
      <c r="I3540">
        <f>data!S3541</f>
        <v>1.3</v>
      </c>
      <c r="J3540">
        <f>data!T3541</f>
        <v>45</v>
      </c>
    </row>
    <row r="3541" spans="1:10" x14ac:dyDescent="0.25">
      <c r="A3541">
        <v>2010</v>
      </c>
      <c r="B3541" t="s">
        <v>586</v>
      </c>
      <c r="C3541">
        <f>data!J3542</f>
        <v>841.9</v>
      </c>
      <c r="D3541">
        <f>data!K3542</f>
        <v>18</v>
      </c>
      <c r="E3541">
        <f>data!L3542</f>
        <v>1.6</v>
      </c>
      <c r="F3541">
        <f>data!M3542</f>
        <v>2</v>
      </c>
      <c r="G3541">
        <f>data!Q3542</f>
        <v>1461.9</v>
      </c>
      <c r="H3541">
        <f>data!R3542</f>
        <v>129</v>
      </c>
      <c r="I3541">
        <f>data!S3542</f>
        <v>0</v>
      </c>
      <c r="J3541">
        <f>data!T3542</f>
        <v>7</v>
      </c>
    </row>
    <row r="3542" spans="1:10" x14ac:dyDescent="0.25">
      <c r="A3542">
        <v>2010</v>
      </c>
      <c r="B3542" t="s">
        <v>525</v>
      </c>
      <c r="C3542">
        <f>data!J3543</f>
        <v>0</v>
      </c>
      <c r="D3542" t="str">
        <f>data!K3543</f>
        <v/>
      </c>
      <c r="E3542">
        <f>data!L3543</f>
        <v>0</v>
      </c>
      <c r="F3542">
        <f>data!M3543</f>
        <v>0</v>
      </c>
      <c r="G3542">
        <f>data!Q3543</f>
        <v>6336.7</v>
      </c>
      <c r="H3542">
        <f>data!R3543</f>
        <v>62</v>
      </c>
      <c r="I3542">
        <f>data!S3543</f>
        <v>0.2</v>
      </c>
      <c r="J3542">
        <f>data!T3543</f>
        <v>16</v>
      </c>
    </row>
    <row r="3543" spans="1:10" x14ac:dyDescent="0.25">
      <c r="A3543">
        <v>2010</v>
      </c>
      <c r="B3543" t="s">
        <v>249</v>
      </c>
      <c r="C3543">
        <f>data!J3544</f>
        <v>0</v>
      </c>
      <c r="D3543" t="str">
        <f>data!K3544</f>
        <v/>
      </c>
      <c r="E3543">
        <f>data!L3544</f>
        <v>0</v>
      </c>
      <c r="F3543">
        <f>data!M3544</f>
        <v>0</v>
      </c>
      <c r="G3543">
        <f>data!Q3544</f>
        <v>0</v>
      </c>
      <c r="H3543" t="str">
        <f>data!R3544</f>
        <v/>
      </c>
      <c r="I3543">
        <f>data!S3544</f>
        <v>0</v>
      </c>
      <c r="J3543">
        <f>data!T3544</f>
        <v>0</v>
      </c>
    </row>
    <row r="3544" spans="1:10" x14ac:dyDescent="0.25">
      <c r="A3544">
        <v>2010</v>
      </c>
      <c r="B3544" t="s">
        <v>449</v>
      </c>
      <c r="C3544">
        <f>data!J3545</f>
        <v>972.5</v>
      </c>
      <c r="D3544">
        <f>data!K3545</f>
        <v>15</v>
      </c>
      <c r="E3544">
        <f>data!L3545</f>
        <v>1.8</v>
      </c>
      <c r="F3544">
        <f>data!M3545</f>
        <v>14</v>
      </c>
      <c r="G3544">
        <f>data!Q3545</f>
        <v>25544.3</v>
      </c>
      <c r="H3544">
        <f>data!R3545</f>
        <v>25</v>
      </c>
      <c r="I3544">
        <f>data!S3545</f>
        <v>0.7</v>
      </c>
      <c r="J3544">
        <f>data!T3545</f>
        <v>52</v>
      </c>
    </row>
    <row r="3545" spans="1:10" x14ac:dyDescent="0.25">
      <c r="A3545">
        <v>2010</v>
      </c>
      <c r="B3545" t="s">
        <v>450</v>
      </c>
      <c r="C3545">
        <f>data!J3546</f>
        <v>0</v>
      </c>
      <c r="D3545" t="str">
        <f>data!K3546</f>
        <v/>
      </c>
      <c r="E3545">
        <f>data!L3546</f>
        <v>0</v>
      </c>
      <c r="F3545">
        <f>data!M3546</f>
        <v>0</v>
      </c>
      <c r="G3545">
        <f>data!Q3546</f>
        <v>3479.5</v>
      </c>
      <c r="H3545">
        <f>data!R3546</f>
        <v>89</v>
      </c>
      <c r="I3545">
        <f>data!S3546</f>
        <v>0.1</v>
      </c>
      <c r="J3545">
        <f>data!T3546</f>
        <v>18</v>
      </c>
    </row>
    <row r="3546" spans="1:10" x14ac:dyDescent="0.25">
      <c r="A3546">
        <v>2010</v>
      </c>
      <c r="B3546" t="s">
        <v>587</v>
      </c>
      <c r="C3546">
        <f>data!J3547</f>
        <v>0</v>
      </c>
      <c r="D3546" t="str">
        <f>data!K3547</f>
        <v/>
      </c>
      <c r="E3546">
        <f>data!L3547</f>
        <v>0</v>
      </c>
      <c r="F3546">
        <f>data!M3547</f>
        <v>0</v>
      </c>
      <c r="G3546">
        <f>data!Q3547</f>
        <v>0</v>
      </c>
      <c r="H3546" t="str">
        <f>data!R3547</f>
        <v/>
      </c>
      <c r="I3546">
        <f>data!S3547</f>
        <v>0</v>
      </c>
      <c r="J3546">
        <f>data!T3547</f>
        <v>0</v>
      </c>
    </row>
    <row r="3547" spans="1:10" x14ac:dyDescent="0.25">
      <c r="A3547">
        <v>2010</v>
      </c>
      <c r="B3547" t="s">
        <v>481</v>
      </c>
      <c r="C3547">
        <f>data!J3548</f>
        <v>0</v>
      </c>
      <c r="D3547" t="str">
        <f>data!K3548</f>
        <v/>
      </c>
      <c r="E3547">
        <f>data!L3548</f>
        <v>0</v>
      </c>
      <c r="F3547">
        <f>data!M3548</f>
        <v>0</v>
      </c>
      <c r="G3547">
        <f>data!Q3548</f>
        <v>18921.3</v>
      </c>
      <c r="H3547">
        <f>data!R3548</f>
        <v>33</v>
      </c>
      <c r="I3547">
        <f>data!S3548</f>
        <v>0.5</v>
      </c>
      <c r="J3547">
        <f>data!T3548</f>
        <v>23</v>
      </c>
    </row>
    <row r="3548" spans="1:10" x14ac:dyDescent="0.25">
      <c r="A3548">
        <v>2010</v>
      </c>
      <c r="B3548" t="s">
        <v>588</v>
      </c>
      <c r="C3548">
        <f>data!J3549</f>
        <v>0</v>
      </c>
      <c r="D3548" t="str">
        <f>data!K3549</f>
        <v/>
      </c>
      <c r="E3548">
        <f>data!L3549</f>
        <v>0</v>
      </c>
      <c r="F3548">
        <f>data!M3549</f>
        <v>0</v>
      </c>
      <c r="G3548">
        <f>data!Q3549</f>
        <v>0</v>
      </c>
      <c r="H3548" t="str">
        <f>data!R3549</f>
        <v/>
      </c>
      <c r="I3548">
        <f>data!S3549</f>
        <v>0</v>
      </c>
      <c r="J3548">
        <f>data!T3549</f>
        <v>0</v>
      </c>
    </row>
    <row r="3549" spans="1:10" x14ac:dyDescent="0.25">
      <c r="A3549">
        <v>2010</v>
      </c>
      <c r="B3549" t="s">
        <v>589</v>
      </c>
      <c r="C3549">
        <f>data!J3550</f>
        <v>0</v>
      </c>
      <c r="D3549" t="str">
        <f>data!K3550</f>
        <v/>
      </c>
      <c r="E3549">
        <f>data!L3550</f>
        <v>0</v>
      </c>
      <c r="F3549">
        <f>data!M3550</f>
        <v>0</v>
      </c>
      <c r="G3549">
        <f>data!Q3550</f>
        <v>0</v>
      </c>
      <c r="H3549" t="str">
        <f>data!R3550</f>
        <v/>
      </c>
      <c r="I3549">
        <f>data!S3550</f>
        <v>0</v>
      </c>
      <c r="J3549">
        <f>data!T3550</f>
        <v>0</v>
      </c>
    </row>
    <row r="3550" spans="1:10" x14ac:dyDescent="0.25">
      <c r="A3550">
        <v>2010</v>
      </c>
      <c r="B3550" t="s">
        <v>590</v>
      </c>
      <c r="C3550">
        <f>data!J3551</f>
        <v>0</v>
      </c>
      <c r="D3550" t="str">
        <f>data!K3551</f>
        <v/>
      </c>
      <c r="E3550">
        <f>data!L3551</f>
        <v>0</v>
      </c>
      <c r="F3550">
        <f>data!M3551</f>
        <v>0</v>
      </c>
      <c r="G3550">
        <f>data!Q3551</f>
        <v>0</v>
      </c>
      <c r="H3550" t="str">
        <f>data!R3551</f>
        <v/>
      </c>
      <c r="I3550">
        <f>data!S3551</f>
        <v>0</v>
      </c>
      <c r="J3550">
        <f>data!T3551</f>
        <v>0</v>
      </c>
    </row>
    <row r="3551" spans="1:10" x14ac:dyDescent="0.25">
      <c r="A3551">
        <v>2010</v>
      </c>
      <c r="B3551" t="s">
        <v>126</v>
      </c>
      <c r="C3551">
        <f>data!J3552</f>
        <v>0</v>
      </c>
      <c r="D3551" t="str">
        <f>data!K3552</f>
        <v/>
      </c>
      <c r="E3551">
        <f>data!L3552</f>
        <v>0</v>
      </c>
      <c r="F3551">
        <f>data!M3552</f>
        <v>0</v>
      </c>
      <c r="G3551">
        <f>data!Q3552</f>
        <v>2599.8000000000002</v>
      </c>
      <c r="H3551">
        <f>data!R3552</f>
        <v>102</v>
      </c>
      <c r="I3551">
        <f>data!S3552</f>
        <v>0.1</v>
      </c>
      <c r="J3551">
        <f>data!T3552</f>
        <v>18</v>
      </c>
    </row>
    <row r="3552" spans="1:10" x14ac:dyDescent="0.25">
      <c r="A3552">
        <v>2010</v>
      </c>
      <c r="B3552" t="s">
        <v>499</v>
      </c>
      <c r="C3552">
        <f>data!J3553</f>
        <v>0</v>
      </c>
      <c r="D3552" t="str">
        <f>data!K3553</f>
        <v/>
      </c>
      <c r="E3552">
        <f>data!L3553</f>
        <v>0</v>
      </c>
      <c r="F3552">
        <f>data!M3553</f>
        <v>0</v>
      </c>
      <c r="G3552">
        <f>data!Q3553</f>
        <v>0</v>
      </c>
      <c r="H3552" t="str">
        <f>data!R3553</f>
        <v/>
      </c>
      <c r="I3552">
        <f>data!S3553</f>
        <v>0</v>
      </c>
      <c r="J3552">
        <f>data!T3553</f>
        <v>0</v>
      </c>
    </row>
    <row r="3553" spans="1:10" x14ac:dyDescent="0.25">
      <c r="A3553">
        <v>2010</v>
      </c>
      <c r="B3553" t="s">
        <v>255</v>
      </c>
      <c r="C3553">
        <f>data!J3554</f>
        <v>0</v>
      </c>
      <c r="D3553" t="str">
        <f>data!K3554</f>
        <v/>
      </c>
      <c r="E3553">
        <f>data!L3554</f>
        <v>0</v>
      </c>
      <c r="F3553">
        <f>data!M3554</f>
        <v>0</v>
      </c>
      <c r="G3553">
        <f>data!Q3554</f>
        <v>959</v>
      </c>
      <c r="H3553">
        <f>data!R3554</f>
        <v>146</v>
      </c>
      <c r="I3553">
        <f>data!S3554</f>
        <v>0</v>
      </c>
      <c r="J3553">
        <f>data!T3554</f>
        <v>3</v>
      </c>
    </row>
    <row r="3554" spans="1:10" x14ac:dyDescent="0.25">
      <c r="A3554">
        <v>2010</v>
      </c>
      <c r="B3554" t="s">
        <v>591</v>
      </c>
      <c r="C3554">
        <f>data!J3555</f>
        <v>0</v>
      </c>
      <c r="D3554" t="str">
        <f>data!K3555</f>
        <v/>
      </c>
      <c r="E3554">
        <f>data!L3555</f>
        <v>0</v>
      </c>
      <c r="F3554">
        <f>data!M3555</f>
        <v>0</v>
      </c>
      <c r="G3554">
        <f>data!Q3555</f>
        <v>0</v>
      </c>
      <c r="H3554" t="str">
        <f>data!R3555</f>
        <v/>
      </c>
      <c r="I3554">
        <f>data!S3555</f>
        <v>0</v>
      </c>
      <c r="J3554">
        <f>data!T3555</f>
        <v>0</v>
      </c>
    </row>
    <row r="3555" spans="1:10" x14ac:dyDescent="0.25">
      <c r="A3555">
        <v>2010</v>
      </c>
      <c r="B3555" t="s">
        <v>526</v>
      </c>
      <c r="C3555">
        <f>data!J3556</f>
        <v>0</v>
      </c>
      <c r="D3555" t="str">
        <f>data!K3556</f>
        <v/>
      </c>
      <c r="E3555">
        <f>data!L3556</f>
        <v>0</v>
      </c>
      <c r="F3555">
        <f>data!M3556</f>
        <v>0</v>
      </c>
      <c r="G3555">
        <f>data!Q3556</f>
        <v>111646.5</v>
      </c>
      <c r="H3555">
        <f>data!R3556</f>
        <v>7</v>
      </c>
      <c r="I3555">
        <f>data!S3556</f>
        <v>2.9</v>
      </c>
      <c r="J3555">
        <f>data!T3556</f>
        <v>3</v>
      </c>
    </row>
    <row r="3556" spans="1:10" x14ac:dyDescent="0.25">
      <c r="A3556">
        <v>2010</v>
      </c>
      <c r="B3556" t="s">
        <v>527</v>
      </c>
      <c r="C3556">
        <f>data!J3557</f>
        <v>0</v>
      </c>
      <c r="D3556" t="str">
        <f>data!K3557</f>
        <v/>
      </c>
      <c r="E3556">
        <f>data!L3557</f>
        <v>0</v>
      </c>
      <c r="F3556">
        <f>data!M3557</f>
        <v>0</v>
      </c>
      <c r="G3556">
        <f>data!Q3557</f>
        <v>4553.8999999999996</v>
      </c>
      <c r="H3556">
        <f>data!R3557</f>
        <v>72</v>
      </c>
      <c r="I3556">
        <f>data!S3557</f>
        <v>0.1</v>
      </c>
      <c r="J3556">
        <f>data!T3557</f>
        <v>16</v>
      </c>
    </row>
    <row r="3557" spans="1:10" x14ac:dyDescent="0.25">
      <c r="A3557">
        <v>2010</v>
      </c>
      <c r="B3557" t="s">
        <v>435</v>
      </c>
      <c r="C3557">
        <f>data!J3558</f>
        <v>0</v>
      </c>
      <c r="D3557" t="str">
        <f>data!K3558</f>
        <v/>
      </c>
      <c r="E3557">
        <f>data!L3558</f>
        <v>0</v>
      </c>
      <c r="F3557">
        <f>data!M3558</f>
        <v>0</v>
      </c>
      <c r="G3557">
        <f>data!Q3558</f>
        <v>0</v>
      </c>
      <c r="H3557" t="str">
        <f>data!R3558</f>
        <v/>
      </c>
      <c r="I3557">
        <f>data!S3558</f>
        <v>0</v>
      </c>
      <c r="J3557">
        <f>data!T3558</f>
        <v>0</v>
      </c>
    </row>
    <row r="3558" spans="1:10" x14ac:dyDescent="0.25">
      <c r="A3558">
        <v>2010</v>
      </c>
      <c r="B3558" t="s">
        <v>129</v>
      </c>
      <c r="C3558">
        <f>data!J3559</f>
        <v>0</v>
      </c>
      <c r="D3558" t="str">
        <f>data!K3559</f>
        <v/>
      </c>
      <c r="E3558">
        <f>data!L3559</f>
        <v>0</v>
      </c>
      <c r="F3558">
        <f>data!M3559</f>
        <v>0</v>
      </c>
      <c r="G3558">
        <f>data!Q3559</f>
        <v>1947.8</v>
      </c>
      <c r="H3558">
        <f>data!R3559</f>
        <v>116</v>
      </c>
      <c r="I3558">
        <f>data!S3559</f>
        <v>0.1</v>
      </c>
      <c r="J3558">
        <f>data!T3559</f>
        <v>4</v>
      </c>
    </row>
    <row r="3559" spans="1:10" x14ac:dyDescent="0.25">
      <c r="A3559">
        <v>2010</v>
      </c>
      <c r="B3559" t="s">
        <v>65</v>
      </c>
      <c r="C3559">
        <f>data!J3560</f>
        <v>0</v>
      </c>
      <c r="D3559" t="str">
        <f>data!K3560</f>
        <v/>
      </c>
      <c r="E3559">
        <f>data!L3560</f>
        <v>0</v>
      </c>
      <c r="F3559">
        <f>data!M3560</f>
        <v>0</v>
      </c>
      <c r="G3559">
        <f>data!Q3560</f>
        <v>604.70000000000005</v>
      </c>
      <c r="H3559">
        <f>data!R3560</f>
        <v>183</v>
      </c>
      <c r="I3559">
        <f>data!S3560</f>
        <v>0</v>
      </c>
      <c r="J3559">
        <f>data!T3560</f>
        <v>5</v>
      </c>
    </row>
    <row r="3560" spans="1:10" x14ac:dyDescent="0.25">
      <c r="A3560">
        <v>2010</v>
      </c>
      <c r="B3560" t="s">
        <v>592</v>
      </c>
      <c r="C3560">
        <f>data!J3561</f>
        <v>0</v>
      </c>
      <c r="D3560" t="str">
        <f>data!K3561</f>
        <v/>
      </c>
      <c r="E3560">
        <f>data!L3561</f>
        <v>0</v>
      </c>
      <c r="F3560">
        <f>data!M3561</f>
        <v>0</v>
      </c>
      <c r="G3560">
        <f>data!Q3561</f>
        <v>624.6</v>
      </c>
      <c r="H3560">
        <f>data!R3561</f>
        <v>179</v>
      </c>
      <c r="I3560">
        <f>data!S3561</f>
        <v>0</v>
      </c>
      <c r="J3560">
        <f>data!T3561</f>
        <v>2</v>
      </c>
    </row>
    <row r="3561" spans="1:10" x14ac:dyDescent="0.25">
      <c r="A3561">
        <v>2010</v>
      </c>
      <c r="B3561" t="s">
        <v>528</v>
      </c>
      <c r="C3561">
        <f>data!J3562</f>
        <v>151</v>
      </c>
      <c r="D3561">
        <f>data!K3562</f>
        <v>55</v>
      </c>
      <c r="E3561">
        <f>data!L3562</f>
        <v>0.3</v>
      </c>
      <c r="F3561">
        <f>data!M3562</f>
        <v>1</v>
      </c>
      <c r="G3561">
        <f>data!Q3562</f>
        <v>60951.4</v>
      </c>
      <c r="H3561">
        <f>data!R3562</f>
        <v>14</v>
      </c>
      <c r="I3561">
        <f>data!S3562</f>
        <v>1.6</v>
      </c>
      <c r="J3561">
        <f>data!T3562</f>
        <v>18</v>
      </c>
    </row>
    <row r="3562" spans="1:10" x14ac:dyDescent="0.25">
      <c r="A3562">
        <v>2010</v>
      </c>
      <c r="B3562" t="s">
        <v>238</v>
      </c>
      <c r="C3562">
        <f>data!J3563</f>
        <v>330.5</v>
      </c>
      <c r="D3562">
        <f>data!K3563</f>
        <v>38</v>
      </c>
      <c r="E3562">
        <f>data!L3563</f>
        <v>0.6</v>
      </c>
      <c r="F3562">
        <f>data!M3563</f>
        <v>2</v>
      </c>
      <c r="G3562">
        <f>data!Q3563</f>
        <v>4065.4</v>
      </c>
      <c r="H3562">
        <f>data!R3563</f>
        <v>75</v>
      </c>
      <c r="I3562">
        <f>data!S3563</f>
        <v>0.1</v>
      </c>
      <c r="J3562">
        <f>data!T3563</f>
        <v>40</v>
      </c>
    </row>
    <row r="3563" spans="1:10" x14ac:dyDescent="0.25">
      <c r="A3563">
        <v>2010</v>
      </c>
      <c r="B3563" t="s">
        <v>14</v>
      </c>
      <c r="C3563">
        <f>data!J3564</f>
        <v>0</v>
      </c>
      <c r="D3563" t="str">
        <f>data!K3564</f>
        <v/>
      </c>
      <c r="E3563">
        <f>data!L3564</f>
        <v>0</v>
      </c>
      <c r="F3563">
        <f>data!M3564</f>
        <v>0</v>
      </c>
      <c r="G3563">
        <f>data!Q3564</f>
        <v>1308</v>
      </c>
      <c r="H3563">
        <f>data!R3564</f>
        <v>135</v>
      </c>
      <c r="I3563">
        <f>data!S3564</f>
        <v>0</v>
      </c>
      <c r="J3563">
        <f>data!T3564</f>
        <v>5</v>
      </c>
    </row>
    <row r="3564" spans="1:10" x14ac:dyDescent="0.25">
      <c r="A3564">
        <v>2010</v>
      </c>
      <c r="B3564" t="s">
        <v>257</v>
      </c>
      <c r="C3564">
        <f>data!J3565</f>
        <v>0</v>
      </c>
      <c r="D3564" t="str">
        <f>data!K3565</f>
        <v/>
      </c>
      <c r="E3564">
        <f>data!L3565</f>
        <v>0</v>
      </c>
      <c r="F3564">
        <f>data!M3565</f>
        <v>0</v>
      </c>
      <c r="G3564">
        <f>data!Q3565</f>
        <v>683.3</v>
      </c>
      <c r="H3564">
        <f>data!R3565</f>
        <v>176</v>
      </c>
      <c r="I3564">
        <f>data!S3565</f>
        <v>0</v>
      </c>
      <c r="J3564">
        <f>data!T3565</f>
        <v>8</v>
      </c>
    </row>
    <row r="3565" spans="1:10" x14ac:dyDescent="0.25">
      <c r="A3565">
        <v>2010</v>
      </c>
      <c r="B3565" t="s">
        <v>530</v>
      </c>
      <c r="C3565">
        <f>data!J3566</f>
        <v>0</v>
      </c>
      <c r="D3565" t="str">
        <f>data!K3566</f>
        <v/>
      </c>
      <c r="E3565">
        <f>data!L3566</f>
        <v>0</v>
      </c>
      <c r="F3565">
        <f>data!M3566</f>
        <v>0</v>
      </c>
      <c r="G3565">
        <f>data!Q3566</f>
        <v>91850.4</v>
      </c>
      <c r="H3565">
        <f>data!R3566</f>
        <v>9</v>
      </c>
      <c r="I3565">
        <f>data!S3566</f>
        <v>2.4</v>
      </c>
      <c r="J3565">
        <f>data!T3566</f>
        <v>45</v>
      </c>
    </row>
    <row r="3566" spans="1:10" x14ac:dyDescent="0.25">
      <c r="A3566">
        <v>2010</v>
      </c>
      <c r="B3566" t="s">
        <v>259</v>
      </c>
      <c r="C3566">
        <f>data!J3567</f>
        <v>0</v>
      </c>
      <c r="D3566" t="str">
        <f>data!K3567</f>
        <v/>
      </c>
      <c r="E3566">
        <f>data!L3567</f>
        <v>0</v>
      </c>
      <c r="F3566">
        <f>data!M3567</f>
        <v>0</v>
      </c>
      <c r="G3566">
        <f>data!Q3567</f>
        <v>0</v>
      </c>
      <c r="H3566" t="str">
        <f>data!R3567</f>
        <v/>
      </c>
      <c r="I3566">
        <f>data!S3567</f>
        <v>0</v>
      </c>
      <c r="J3566">
        <f>data!T3567</f>
        <v>0</v>
      </c>
    </row>
    <row r="3567" spans="1:10" x14ac:dyDescent="0.25">
      <c r="A3567">
        <v>2010</v>
      </c>
      <c r="B3567" t="s">
        <v>593</v>
      </c>
      <c r="C3567">
        <f>data!J3568</f>
        <v>0</v>
      </c>
      <c r="D3567" t="str">
        <f>data!K3568</f>
        <v/>
      </c>
      <c r="E3567">
        <f>data!L3568</f>
        <v>0</v>
      </c>
      <c r="F3567">
        <f>data!M3568</f>
        <v>0</v>
      </c>
      <c r="G3567">
        <f>data!Q3568</f>
        <v>0</v>
      </c>
      <c r="H3567" t="str">
        <f>data!R3568</f>
        <v/>
      </c>
      <c r="I3567">
        <f>data!S3568</f>
        <v>0</v>
      </c>
      <c r="J3567">
        <f>data!T3568</f>
        <v>0</v>
      </c>
    </row>
    <row r="3568" spans="1:10" x14ac:dyDescent="0.25">
      <c r="A3568">
        <v>2010</v>
      </c>
      <c r="B3568" t="s">
        <v>531</v>
      </c>
      <c r="C3568">
        <f>data!J3569</f>
        <v>20016.099999999999</v>
      </c>
      <c r="D3568">
        <f>data!K3569</f>
        <v>1</v>
      </c>
      <c r="E3568">
        <f>data!L3569</f>
        <v>37.299999999999997</v>
      </c>
      <c r="F3568">
        <f>data!M3569</f>
        <v>6</v>
      </c>
      <c r="G3568">
        <f>data!Q3569</f>
        <v>240326.2</v>
      </c>
      <c r="H3568">
        <f>data!R3569</f>
        <v>3</v>
      </c>
      <c r="I3568">
        <f>data!S3569</f>
        <v>6.2</v>
      </c>
      <c r="J3568">
        <f>data!T3569</f>
        <v>90</v>
      </c>
    </row>
    <row r="3569" spans="1:10" x14ac:dyDescent="0.25">
      <c r="A3569">
        <v>2010</v>
      </c>
      <c r="B3569" t="s">
        <v>594</v>
      </c>
      <c r="C3569">
        <f>data!J3570</f>
        <v>0</v>
      </c>
      <c r="D3569" t="str">
        <f>data!K3570</f>
        <v/>
      </c>
      <c r="E3569">
        <f>data!L3570</f>
        <v>0</v>
      </c>
      <c r="F3569">
        <f>data!M3570</f>
        <v>0</v>
      </c>
      <c r="G3569">
        <f>data!Q3570</f>
        <v>0</v>
      </c>
      <c r="H3569" t="str">
        <f>data!R3570</f>
        <v/>
      </c>
      <c r="I3569">
        <f>data!S3570</f>
        <v>0</v>
      </c>
      <c r="J3569">
        <f>data!T3570</f>
        <v>0</v>
      </c>
    </row>
    <row r="3570" spans="1:10" x14ac:dyDescent="0.25">
      <c r="A3570">
        <v>2010</v>
      </c>
      <c r="B3570" t="s">
        <v>532</v>
      </c>
      <c r="C3570">
        <f>data!J3571</f>
        <v>0</v>
      </c>
      <c r="D3570" t="str">
        <f>data!K3571</f>
        <v/>
      </c>
      <c r="E3570">
        <f>data!L3571</f>
        <v>0</v>
      </c>
      <c r="F3570">
        <f>data!M3571</f>
        <v>0</v>
      </c>
      <c r="G3570">
        <f>data!Q3571</f>
        <v>800.6</v>
      </c>
      <c r="H3570">
        <f>data!R3571</f>
        <v>156</v>
      </c>
      <c r="I3570">
        <f>data!S3571</f>
        <v>0</v>
      </c>
      <c r="J3570">
        <f>data!T3571</f>
        <v>8</v>
      </c>
    </row>
    <row r="3571" spans="1:10" x14ac:dyDescent="0.25">
      <c r="A3571">
        <v>2010</v>
      </c>
      <c r="B3571" t="s">
        <v>17</v>
      </c>
      <c r="C3571">
        <f>data!J3572</f>
        <v>0</v>
      </c>
      <c r="D3571" t="str">
        <f>data!K3572</f>
        <v/>
      </c>
      <c r="E3571">
        <f>data!L3572</f>
        <v>0</v>
      </c>
      <c r="F3571">
        <f>data!M3572</f>
        <v>0</v>
      </c>
      <c r="G3571">
        <f>data!Q3572</f>
        <v>32071.599999999999</v>
      </c>
      <c r="H3571">
        <f>data!R3572</f>
        <v>23</v>
      </c>
      <c r="I3571">
        <f>data!S3572</f>
        <v>0.8</v>
      </c>
      <c r="J3571">
        <f>data!T3572</f>
        <v>26</v>
      </c>
    </row>
    <row r="3572" spans="1:10" x14ac:dyDescent="0.25">
      <c r="A3572">
        <v>2010</v>
      </c>
      <c r="B3572" t="s">
        <v>72</v>
      </c>
      <c r="C3572">
        <f>data!J3573</f>
        <v>442.7</v>
      </c>
      <c r="D3572">
        <f>data!K3573</f>
        <v>32</v>
      </c>
      <c r="E3572">
        <f>data!L3573</f>
        <v>0.8</v>
      </c>
      <c r="F3572">
        <f>data!M3573</f>
        <v>2</v>
      </c>
      <c r="G3572">
        <f>data!Q3573</f>
        <v>7051.1</v>
      </c>
      <c r="H3572">
        <f>data!R3573</f>
        <v>61</v>
      </c>
      <c r="I3572">
        <f>data!S3573</f>
        <v>0.2</v>
      </c>
      <c r="J3572">
        <f>data!T3573</f>
        <v>19</v>
      </c>
    </row>
    <row r="3573" spans="1:10" x14ac:dyDescent="0.25">
      <c r="A3573">
        <v>2010</v>
      </c>
      <c r="B3573" t="s">
        <v>572</v>
      </c>
      <c r="C3573">
        <f>data!J3574</f>
        <v>0</v>
      </c>
      <c r="D3573" t="str">
        <f>data!K3574</f>
        <v/>
      </c>
      <c r="E3573">
        <f>data!L3574</f>
        <v>0</v>
      </c>
      <c r="F3573">
        <f>data!M3574</f>
        <v>0</v>
      </c>
      <c r="G3573">
        <f>data!Q3574</f>
        <v>59778.400000000001</v>
      </c>
      <c r="H3573">
        <f>data!R3574</f>
        <v>15</v>
      </c>
      <c r="I3573">
        <f>data!S3574</f>
        <v>1.5</v>
      </c>
      <c r="J3573">
        <f>data!T3574</f>
        <v>55</v>
      </c>
    </row>
    <row r="3574" spans="1:10" x14ac:dyDescent="0.25">
      <c r="A3574">
        <v>2010</v>
      </c>
      <c r="B3574" t="s">
        <v>573</v>
      </c>
      <c r="C3574">
        <f>data!J3575</f>
        <v>0</v>
      </c>
      <c r="D3574" t="str">
        <f>data!K3575</f>
        <v/>
      </c>
      <c r="E3574">
        <f>data!L3575</f>
        <v>0</v>
      </c>
      <c r="F3574">
        <f>data!M3575</f>
        <v>0</v>
      </c>
      <c r="G3574">
        <f>data!Q3575</f>
        <v>0</v>
      </c>
      <c r="H3574" t="str">
        <f>data!R3575</f>
        <v/>
      </c>
      <c r="I3574">
        <f>data!S3575</f>
        <v>0</v>
      </c>
      <c r="J3574">
        <f>data!T3575</f>
        <v>0</v>
      </c>
    </row>
    <row r="3575" spans="1:10" x14ac:dyDescent="0.25">
      <c r="A3575">
        <v>2010</v>
      </c>
      <c r="B3575" t="s">
        <v>516</v>
      </c>
      <c r="C3575">
        <f>data!J3576</f>
        <v>0</v>
      </c>
      <c r="D3575" t="str">
        <f>data!K3576</f>
        <v/>
      </c>
      <c r="E3575">
        <f>data!L3576</f>
        <v>0</v>
      </c>
      <c r="F3575">
        <f>data!M3576</f>
        <v>0</v>
      </c>
      <c r="G3575">
        <f>data!Q3576</f>
        <v>0</v>
      </c>
      <c r="H3575" t="str">
        <f>data!R3576</f>
        <v/>
      </c>
      <c r="I3575">
        <f>data!S3576</f>
        <v>0</v>
      </c>
      <c r="J3575">
        <f>data!T3576</f>
        <v>0</v>
      </c>
    </row>
    <row r="3576" spans="1:10" x14ac:dyDescent="0.25">
      <c r="A3576">
        <v>2010</v>
      </c>
      <c r="B3576" t="s">
        <v>468</v>
      </c>
      <c r="C3576">
        <f>data!J3577</f>
        <v>0</v>
      </c>
      <c r="D3576" t="str">
        <f>data!K3577</f>
        <v/>
      </c>
      <c r="E3576">
        <f>data!L3577</f>
        <v>0</v>
      </c>
      <c r="F3576">
        <f>data!M3577</f>
        <v>0</v>
      </c>
      <c r="G3576">
        <f>data!Q3577</f>
        <v>0</v>
      </c>
      <c r="H3576" t="str">
        <f>data!R3577</f>
        <v/>
      </c>
      <c r="I3576">
        <f>data!S3577</f>
        <v>0</v>
      </c>
      <c r="J3576">
        <f>data!T3577</f>
        <v>0</v>
      </c>
    </row>
    <row r="3577" spans="1:10" x14ac:dyDescent="0.25">
      <c r="A3577">
        <v>2010</v>
      </c>
      <c r="B3577" t="s">
        <v>517</v>
      </c>
      <c r="C3577">
        <f>data!J3578</f>
        <v>2007.1</v>
      </c>
      <c r="D3577">
        <f>data!K3578</f>
        <v>9</v>
      </c>
      <c r="E3577">
        <f>data!L3578</f>
        <v>3.7</v>
      </c>
      <c r="F3577">
        <f>data!M3578</f>
        <v>5</v>
      </c>
      <c r="G3577">
        <f>data!Q3578</f>
        <v>10807.6</v>
      </c>
      <c r="H3577">
        <f>data!R3578</f>
        <v>52</v>
      </c>
      <c r="I3577">
        <f>data!S3578</f>
        <v>0.3</v>
      </c>
      <c r="J3577">
        <f>data!T3578</f>
        <v>42</v>
      </c>
    </row>
    <row r="3578" spans="1:10" x14ac:dyDescent="0.25">
      <c r="A3578">
        <v>2010</v>
      </c>
      <c r="B3578" t="s">
        <v>19</v>
      </c>
      <c r="C3578">
        <f>data!J3579</f>
        <v>0</v>
      </c>
      <c r="D3578" t="str">
        <f>data!K3579</f>
        <v/>
      </c>
      <c r="E3578">
        <f>data!L3579</f>
        <v>0</v>
      </c>
      <c r="F3578">
        <f>data!M3579</f>
        <v>0</v>
      </c>
      <c r="G3578">
        <f>data!Q3579</f>
        <v>4063.5</v>
      </c>
      <c r="H3578">
        <f>data!R3579</f>
        <v>76</v>
      </c>
      <c r="I3578">
        <f>data!S3579</f>
        <v>0.1</v>
      </c>
      <c r="J3578">
        <f>data!T3579</f>
        <v>29</v>
      </c>
    </row>
    <row r="3579" spans="1:10" x14ac:dyDescent="0.25">
      <c r="A3579">
        <v>2010</v>
      </c>
      <c r="B3579" t="s">
        <v>574</v>
      </c>
      <c r="C3579">
        <f>data!J3580</f>
        <v>0</v>
      </c>
      <c r="D3579" t="str">
        <f>data!K3580</f>
        <v/>
      </c>
      <c r="E3579">
        <f>data!L3580</f>
        <v>0</v>
      </c>
      <c r="F3579">
        <f>data!M3580</f>
        <v>0</v>
      </c>
      <c r="G3579">
        <f>data!Q3580</f>
        <v>0</v>
      </c>
      <c r="H3579" t="str">
        <f>data!R3580</f>
        <v/>
      </c>
      <c r="I3579">
        <f>data!S3580</f>
        <v>0</v>
      </c>
      <c r="J3579">
        <f>data!T3580</f>
        <v>0</v>
      </c>
    </row>
    <row r="3580" spans="1:10" x14ac:dyDescent="0.25">
      <c r="A3580">
        <v>2010</v>
      </c>
      <c r="B3580" t="s">
        <v>533</v>
      </c>
      <c r="C3580">
        <f>data!J3581</f>
        <v>0</v>
      </c>
      <c r="D3580" t="str">
        <f>data!K3581</f>
        <v/>
      </c>
      <c r="E3580">
        <f>data!L3581</f>
        <v>0</v>
      </c>
      <c r="F3580">
        <f>data!M3581</f>
        <v>0</v>
      </c>
      <c r="G3580">
        <f>data!Q3581</f>
        <v>1440</v>
      </c>
      <c r="H3580">
        <f>data!R3581</f>
        <v>130</v>
      </c>
      <c r="I3580">
        <f>data!S3581</f>
        <v>0</v>
      </c>
      <c r="J3580">
        <f>data!T3581</f>
        <v>4</v>
      </c>
    </row>
    <row r="3581" spans="1:10" x14ac:dyDescent="0.25">
      <c r="A3581">
        <v>2010</v>
      </c>
      <c r="B3581" t="s">
        <v>266</v>
      </c>
      <c r="C3581">
        <f>data!J3582</f>
        <v>0</v>
      </c>
      <c r="D3581" t="str">
        <f>data!K3582</f>
        <v/>
      </c>
      <c r="E3581">
        <f>data!L3582</f>
        <v>0</v>
      </c>
      <c r="F3581">
        <f>data!M3582</f>
        <v>0</v>
      </c>
      <c r="G3581">
        <f>data!Q3582</f>
        <v>1354.6</v>
      </c>
      <c r="H3581">
        <f>data!R3582</f>
        <v>133</v>
      </c>
      <c r="I3581">
        <f>data!S3582</f>
        <v>0</v>
      </c>
      <c r="J3581">
        <f>data!T3582</f>
        <v>11</v>
      </c>
    </row>
    <row r="3582" spans="1:10" x14ac:dyDescent="0.25">
      <c r="A3582">
        <v>2010</v>
      </c>
      <c r="B3582" t="s">
        <v>595</v>
      </c>
      <c r="C3582">
        <f>data!J3583</f>
        <v>0</v>
      </c>
      <c r="D3582" t="str">
        <f>data!K3583</f>
        <v/>
      </c>
      <c r="E3582">
        <f>data!L3583</f>
        <v>0</v>
      </c>
      <c r="F3582">
        <f>data!M3583</f>
        <v>0</v>
      </c>
      <c r="G3582">
        <f>data!Q3583</f>
        <v>1434.2</v>
      </c>
      <c r="H3582">
        <f>data!R3583</f>
        <v>131</v>
      </c>
      <c r="I3582">
        <f>data!S3583</f>
        <v>0</v>
      </c>
      <c r="J3582">
        <f>data!T3583</f>
        <v>6</v>
      </c>
    </row>
    <row r="3583" spans="1:10" x14ac:dyDescent="0.25">
      <c r="A3583">
        <v>2010</v>
      </c>
      <c r="B3583" t="s">
        <v>534</v>
      </c>
      <c r="C3583">
        <f>data!J3584</f>
        <v>0</v>
      </c>
      <c r="D3583" t="str">
        <f>data!K3584</f>
        <v/>
      </c>
      <c r="E3583">
        <f>data!L3584</f>
        <v>0</v>
      </c>
      <c r="F3583">
        <f>data!M3584</f>
        <v>0</v>
      </c>
      <c r="G3583">
        <f>data!Q3584</f>
        <v>0</v>
      </c>
      <c r="H3583" t="str">
        <f>data!R3584</f>
        <v/>
      </c>
      <c r="I3583">
        <f>data!S3584</f>
        <v>0</v>
      </c>
      <c r="J3583">
        <f>data!T3584</f>
        <v>0</v>
      </c>
    </row>
    <row r="3584" spans="1:10" x14ac:dyDescent="0.25">
      <c r="A3584">
        <v>2010</v>
      </c>
      <c r="B3584" t="s">
        <v>596</v>
      </c>
      <c r="C3584">
        <f>data!J3585</f>
        <v>0</v>
      </c>
      <c r="D3584" t="str">
        <f>data!K3585</f>
        <v/>
      </c>
      <c r="E3584">
        <f>data!L3585</f>
        <v>0</v>
      </c>
      <c r="F3584">
        <f>data!M3585</f>
        <v>0</v>
      </c>
      <c r="G3584">
        <f>data!Q3585</f>
        <v>0</v>
      </c>
      <c r="H3584" t="str">
        <f>data!R3585</f>
        <v/>
      </c>
      <c r="I3584">
        <f>data!S3585</f>
        <v>0</v>
      </c>
      <c r="J3584">
        <f>data!T3585</f>
        <v>0</v>
      </c>
    </row>
    <row r="3585" spans="1:10" x14ac:dyDescent="0.25">
      <c r="A3585">
        <v>2010</v>
      </c>
      <c r="B3585" t="s">
        <v>133</v>
      </c>
      <c r="C3585">
        <f>data!J3586</f>
        <v>0</v>
      </c>
      <c r="D3585" t="str">
        <f>data!K3586</f>
        <v/>
      </c>
      <c r="E3585">
        <f>data!L3586</f>
        <v>0</v>
      </c>
      <c r="F3585">
        <f>data!M3586</f>
        <v>0</v>
      </c>
      <c r="G3585">
        <f>data!Q3586</f>
        <v>3706</v>
      </c>
      <c r="H3585">
        <f>data!R3586</f>
        <v>84</v>
      </c>
      <c r="I3585">
        <f>data!S3586</f>
        <v>0.1</v>
      </c>
      <c r="J3585">
        <f>data!T3586</f>
        <v>11</v>
      </c>
    </row>
    <row r="3586" spans="1:10" x14ac:dyDescent="0.25">
      <c r="A3586">
        <v>2010</v>
      </c>
      <c r="B3586" t="s">
        <v>270</v>
      </c>
      <c r="C3586">
        <f>data!J3587</f>
        <v>0</v>
      </c>
      <c r="D3586" t="str">
        <f>data!K3587</f>
        <v/>
      </c>
      <c r="E3586">
        <f>data!L3587</f>
        <v>0</v>
      </c>
      <c r="F3586">
        <f>data!M3587</f>
        <v>0</v>
      </c>
      <c r="G3586">
        <f>data!Q3587</f>
        <v>25149.599999999999</v>
      </c>
      <c r="H3586">
        <f>data!R3587</f>
        <v>26</v>
      </c>
      <c r="I3586">
        <f>data!S3587</f>
        <v>0.7</v>
      </c>
      <c r="J3586">
        <f>data!T3587</f>
        <v>11</v>
      </c>
    </row>
    <row r="3587" spans="1:10" x14ac:dyDescent="0.25">
      <c r="A3587">
        <v>2010</v>
      </c>
      <c r="B3587" t="s">
        <v>535</v>
      </c>
      <c r="C3587">
        <f>data!J3588</f>
        <v>0</v>
      </c>
      <c r="D3587" t="str">
        <f>data!K3588</f>
        <v/>
      </c>
      <c r="E3587">
        <f>data!L3588</f>
        <v>0</v>
      </c>
      <c r="F3587">
        <f>data!M3588</f>
        <v>0</v>
      </c>
      <c r="G3587">
        <f>data!Q3588</f>
        <v>0</v>
      </c>
      <c r="H3587" t="str">
        <f>data!R3588</f>
        <v/>
      </c>
      <c r="I3587">
        <f>data!S3588</f>
        <v>0</v>
      </c>
      <c r="J3587">
        <f>data!T3588</f>
        <v>0</v>
      </c>
    </row>
    <row r="3588" spans="1:10" x14ac:dyDescent="0.25">
      <c r="A3588">
        <v>2010</v>
      </c>
      <c r="B3588" t="s">
        <v>357</v>
      </c>
      <c r="C3588">
        <f>data!J3589</f>
        <v>0</v>
      </c>
      <c r="D3588" t="str">
        <f>data!K3589</f>
        <v/>
      </c>
      <c r="E3588">
        <f>data!L3589</f>
        <v>0</v>
      </c>
      <c r="F3588">
        <f>data!M3589</f>
        <v>0</v>
      </c>
      <c r="G3588">
        <f>data!Q3589</f>
        <v>0</v>
      </c>
      <c r="H3588" t="str">
        <f>data!R3589</f>
        <v/>
      </c>
      <c r="I3588">
        <f>data!S3589</f>
        <v>0</v>
      </c>
      <c r="J3588">
        <f>data!T3589</f>
        <v>0</v>
      </c>
    </row>
    <row r="3589" spans="1:10" x14ac:dyDescent="0.25">
      <c r="A3589">
        <v>2010</v>
      </c>
      <c r="B3589" t="s">
        <v>597</v>
      </c>
      <c r="C3589">
        <f>data!J3590</f>
        <v>0</v>
      </c>
      <c r="D3589" t="str">
        <f>data!K3590</f>
        <v/>
      </c>
      <c r="E3589">
        <f>data!L3590</f>
        <v>0</v>
      </c>
      <c r="F3589">
        <f>data!M3590</f>
        <v>0</v>
      </c>
      <c r="G3589">
        <f>data!Q3590</f>
        <v>0</v>
      </c>
      <c r="H3589" t="str">
        <f>data!R3590</f>
        <v/>
      </c>
      <c r="I3589">
        <f>data!S3590</f>
        <v>0</v>
      </c>
      <c r="J3589">
        <f>data!T3590</f>
        <v>0</v>
      </c>
    </row>
    <row r="3590" spans="1:10" x14ac:dyDescent="0.25">
      <c r="A3590">
        <v>2010</v>
      </c>
      <c r="B3590" t="s">
        <v>598</v>
      </c>
      <c r="C3590">
        <f>data!J3591</f>
        <v>0</v>
      </c>
      <c r="D3590" t="str">
        <f>data!K3591</f>
        <v/>
      </c>
      <c r="E3590">
        <f>data!L3591</f>
        <v>0</v>
      </c>
      <c r="F3590">
        <f>data!M3591</f>
        <v>0</v>
      </c>
      <c r="G3590">
        <f>data!Q3591</f>
        <v>0</v>
      </c>
      <c r="H3590" t="str">
        <f>data!R3591</f>
        <v/>
      </c>
      <c r="I3590">
        <f>data!S3591</f>
        <v>0</v>
      </c>
      <c r="J3590">
        <f>data!T3591</f>
        <v>0</v>
      </c>
    </row>
    <row r="3591" spans="1:10" x14ac:dyDescent="0.25">
      <c r="A3591">
        <v>2010</v>
      </c>
      <c r="B3591" t="s">
        <v>76</v>
      </c>
      <c r="C3591">
        <f>data!J3592</f>
        <v>0</v>
      </c>
      <c r="D3591" t="str">
        <f>data!K3592</f>
        <v/>
      </c>
      <c r="E3591">
        <f>data!L3592</f>
        <v>0</v>
      </c>
      <c r="F3591">
        <f>data!M3592</f>
        <v>0</v>
      </c>
      <c r="G3591">
        <f>data!Q3592</f>
        <v>7842.2</v>
      </c>
      <c r="H3591">
        <f>data!R3592</f>
        <v>58</v>
      </c>
      <c r="I3591">
        <f>data!S3592</f>
        <v>0.2</v>
      </c>
      <c r="J3591">
        <f>data!T3592</f>
        <v>29</v>
      </c>
    </row>
    <row r="3592" spans="1:10" x14ac:dyDescent="0.25">
      <c r="A3592">
        <v>2010</v>
      </c>
      <c r="B3592" t="s">
        <v>273</v>
      </c>
      <c r="C3592">
        <f>data!J3593</f>
        <v>0</v>
      </c>
      <c r="D3592" t="str">
        <f>data!K3593</f>
        <v/>
      </c>
      <c r="E3592">
        <f>data!L3593</f>
        <v>0</v>
      </c>
      <c r="F3592">
        <f>data!M3593</f>
        <v>0</v>
      </c>
      <c r="G3592">
        <f>data!Q3593</f>
        <v>789.1</v>
      </c>
      <c r="H3592">
        <f>data!R3593</f>
        <v>159</v>
      </c>
      <c r="I3592">
        <f>data!S3593</f>
        <v>0</v>
      </c>
      <c r="J3592">
        <f>data!T3593</f>
        <v>4</v>
      </c>
    </row>
    <row r="3593" spans="1:10" x14ac:dyDescent="0.25">
      <c r="A3593">
        <v>2010</v>
      </c>
      <c r="B3593" t="s">
        <v>454</v>
      </c>
      <c r="C3593">
        <f>data!J3594</f>
        <v>0</v>
      </c>
      <c r="D3593" t="str">
        <f>data!K3594</f>
        <v/>
      </c>
      <c r="E3593">
        <f>data!L3594</f>
        <v>0</v>
      </c>
      <c r="F3593">
        <f>data!M3594</f>
        <v>0</v>
      </c>
      <c r="G3593">
        <f>data!Q3594</f>
        <v>0</v>
      </c>
      <c r="H3593" t="str">
        <f>data!R3594</f>
        <v/>
      </c>
      <c r="I3593">
        <f>data!S3594</f>
        <v>0</v>
      </c>
      <c r="J3593">
        <f>data!T3594</f>
        <v>0</v>
      </c>
    </row>
    <row r="3594" spans="1:10" x14ac:dyDescent="0.25">
      <c r="A3594">
        <v>2010</v>
      </c>
      <c r="B3594" t="s">
        <v>599</v>
      </c>
      <c r="C3594">
        <f>data!J3595</f>
        <v>0</v>
      </c>
      <c r="D3594" t="str">
        <f>data!K3595</f>
        <v/>
      </c>
      <c r="E3594">
        <f>data!L3595</f>
        <v>0</v>
      </c>
      <c r="F3594">
        <f>data!M3595</f>
        <v>0</v>
      </c>
      <c r="G3594">
        <f>data!Q3595</f>
        <v>0</v>
      </c>
      <c r="H3594" t="str">
        <f>data!R3595</f>
        <v/>
      </c>
      <c r="I3594">
        <f>data!S3595</f>
        <v>0</v>
      </c>
      <c r="J3594">
        <f>data!T3595</f>
        <v>0</v>
      </c>
    </row>
    <row r="3595" spans="1:10" x14ac:dyDescent="0.25">
      <c r="A3595">
        <v>2010</v>
      </c>
      <c r="B3595" t="s">
        <v>536</v>
      </c>
      <c r="C3595">
        <f>data!J3596</f>
        <v>459</v>
      </c>
      <c r="D3595">
        <f>data!K3596</f>
        <v>31</v>
      </c>
      <c r="E3595">
        <f>data!L3596</f>
        <v>0.9</v>
      </c>
      <c r="F3595">
        <f>data!M3596</f>
        <v>1</v>
      </c>
      <c r="G3595">
        <f>data!Q3596</f>
        <v>21830.5</v>
      </c>
      <c r="H3595">
        <f>data!R3596</f>
        <v>29</v>
      </c>
      <c r="I3595">
        <f>data!S3596</f>
        <v>0.6</v>
      </c>
      <c r="J3595">
        <f>data!T3596</f>
        <v>19</v>
      </c>
    </row>
    <row r="3596" spans="1:10" x14ac:dyDescent="0.25">
      <c r="A3596">
        <v>2010</v>
      </c>
      <c r="B3596" t="s">
        <v>600</v>
      </c>
      <c r="C3596">
        <f>data!J3597</f>
        <v>0</v>
      </c>
      <c r="D3596" t="str">
        <f>data!K3597</f>
        <v/>
      </c>
      <c r="E3596">
        <f>data!L3597</f>
        <v>0</v>
      </c>
      <c r="F3596">
        <f>data!M3597</f>
        <v>0</v>
      </c>
      <c r="G3596">
        <f>data!Q3597</f>
        <v>698.6</v>
      </c>
      <c r="H3596">
        <f>data!R3597</f>
        <v>174</v>
      </c>
      <c r="I3596">
        <f>data!S3597</f>
        <v>0</v>
      </c>
      <c r="J3596">
        <f>data!T3597</f>
        <v>2</v>
      </c>
    </row>
    <row r="3597" spans="1:10" x14ac:dyDescent="0.25">
      <c r="A3597">
        <v>2010</v>
      </c>
      <c r="B3597" t="s">
        <v>22</v>
      </c>
      <c r="C3597">
        <f>data!J3598</f>
        <v>355.8</v>
      </c>
      <c r="D3597">
        <f>data!K3598</f>
        <v>36</v>
      </c>
      <c r="E3597">
        <f>data!L3598</f>
        <v>0.7</v>
      </c>
      <c r="F3597">
        <f>data!M3598</f>
        <v>3</v>
      </c>
      <c r="G3597">
        <f>data!Q3598</f>
        <v>3665.9</v>
      </c>
      <c r="H3597">
        <f>data!R3598</f>
        <v>85</v>
      </c>
      <c r="I3597">
        <f>data!S3598</f>
        <v>0.1</v>
      </c>
      <c r="J3597">
        <f>data!T3598</f>
        <v>24</v>
      </c>
    </row>
    <row r="3598" spans="1:10" x14ac:dyDescent="0.25">
      <c r="A3598">
        <v>2010</v>
      </c>
      <c r="B3598" t="s">
        <v>601</v>
      </c>
      <c r="C3598">
        <f>data!J3599</f>
        <v>0</v>
      </c>
      <c r="D3598" t="str">
        <f>data!K3599</f>
        <v/>
      </c>
      <c r="E3598">
        <f>data!L3599</f>
        <v>0</v>
      </c>
      <c r="F3598">
        <f>data!M3599</f>
        <v>0</v>
      </c>
      <c r="G3598">
        <f>data!Q3599</f>
        <v>2161.1999999999998</v>
      </c>
      <c r="H3598">
        <f>data!R3599</f>
        <v>110</v>
      </c>
      <c r="I3598">
        <f>data!S3599</f>
        <v>0.1</v>
      </c>
      <c r="J3598">
        <f>data!T3599</f>
        <v>4</v>
      </c>
    </row>
    <row r="3599" spans="1:10" x14ac:dyDescent="0.25">
      <c r="A3599">
        <v>2010</v>
      </c>
      <c r="B3599" t="s">
        <v>519</v>
      </c>
      <c r="C3599">
        <f>data!J3600</f>
        <v>0</v>
      </c>
      <c r="D3599" t="str">
        <f>data!K3600</f>
        <v/>
      </c>
      <c r="E3599">
        <f>data!L3600</f>
        <v>0</v>
      </c>
      <c r="F3599">
        <f>data!M3600</f>
        <v>0</v>
      </c>
      <c r="G3599">
        <f>data!Q3600</f>
        <v>0</v>
      </c>
      <c r="H3599" t="str">
        <f>data!R3600</f>
        <v/>
      </c>
      <c r="I3599">
        <f>data!S3600</f>
        <v>0</v>
      </c>
      <c r="J3599">
        <f>data!T3600</f>
        <v>0</v>
      </c>
    </row>
    <row r="3600" spans="1:10" x14ac:dyDescent="0.25">
      <c r="A3600">
        <v>2010</v>
      </c>
      <c r="B3600" t="s">
        <v>537</v>
      </c>
      <c r="C3600">
        <f>data!J3601</f>
        <v>546.4</v>
      </c>
      <c r="D3600">
        <f>data!K3601</f>
        <v>28</v>
      </c>
      <c r="E3600">
        <f>data!L3601</f>
        <v>1</v>
      </c>
      <c r="F3600">
        <f>data!M3601</f>
        <v>2</v>
      </c>
      <c r="G3600">
        <f>data!Q3601</f>
        <v>19107.599999999999</v>
      </c>
      <c r="H3600">
        <f>data!R3601</f>
        <v>32</v>
      </c>
      <c r="I3600">
        <f>data!S3601</f>
        <v>0.5</v>
      </c>
      <c r="J3600">
        <f>data!T3601</f>
        <v>40</v>
      </c>
    </row>
    <row r="3601" spans="1:10" x14ac:dyDescent="0.25">
      <c r="A3601">
        <v>2010</v>
      </c>
      <c r="B3601" t="s">
        <v>135</v>
      </c>
      <c r="C3601">
        <f>data!J3602</f>
        <v>275</v>
      </c>
      <c r="D3601">
        <f>data!K3602</f>
        <v>42</v>
      </c>
      <c r="E3601">
        <f>data!L3602</f>
        <v>0.5</v>
      </c>
      <c r="F3601">
        <f>data!M3602</f>
        <v>1</v>
      </c>
      <c r="G3601">
        <f>data!Q3602</f>
        <v>3294.3999999999996</v>
      </c>
      <c r="H3601" t="str">
        <f>data!R3602</f>
        <v/>
      </c>
      <c r="I3601">
        <f>data!S3602</f>
        <v>0.1</v>
      </c>
      <c r="J3601">
        <f>data!T3602</f>
        <v>26</v>
      </c>
    </row>
    <row r="3602" spans="1:10" x14ac:dyDescent="0.25">
      <c r="A3602">
        <v>2010</v>
      </c>
      <c r="B3602" t="s">
        <v>485</v>
      </c>
      <c r="C3602">
        <f>data!J3603</f>
        <v>0</v>
      </c>
      <c r="D3602" t="str">
        <f>data!K3603</f>
        <v/>
      </c>
      <c r="E3602">
        <f>data!L3603</f>
        <v>0</v>
      </c>
      <c r="F3602">
        <f>data!M3603</f>
        <v>0</v>
      </c>
      <c r="G3602">
        <f>data!Q3603</f>
        <v>0</v>
      </c>
      <c r="H3602" t="str">
        <f>data!R3603</f>
        <v/>
      </c>
      <c r="I3602">
        <f>data!S3603</f>
        <v>0</v>
      </c>
      <c r="J3602">
        <f>data!T3603</f>
        <v>0</v>
      </c>
    </row>
    <row r="3603" spans="1:10" x14ac:dyDescent="0.25">
      <c r="A3603">
        <v>2010</v>
      </c>
      <c r="B3603" t="s">
        <v>520</v>
      </c>
      <c r="C3603">
        <f>data!J3604</f>
        <v>138</v>
      </c>
      <c r="D3603">
        <f>data!K3604</f>
        <v>56</v>
      </c>
      <c r="E3603">
        <f>data!L3604</f>
        <v>0.3</v>
      </c>
      <c r="F3603">
        <f>data!M3604</f>
        <v>1</v>
      </c>
      <c r="G3603">
        <f>data!Q3604</f>
        <v>0</v>
      </c>
      <c r="H3603" t="str">
        <f>data!R3604</f>
        <v/>
      </c>
      <c r="I3603">
        <f>data!S3604</f>
        <v>0</v>
      </c>
      <c r="J3603">
        <f>data!T3604</f>
        <v>0</v>
      </c>
    </row>
    <row r="3604" spans="1:10" x14ac:dyDescent="0.25">
      <c r="A3604">
        <v>2010</v>
      </c>
      <c r="B3604" t="s">
        <v>575</v>
      </c>
      <c r="C3604">
        <f>data!J3605</f>
        <v>0</v>
      </c>
      <c r="D3604" t="str">
        <f>data!K3605</f>
        <v/>
      </c>
      <c r="E3604">
        <f>data!L3605</f>
        <v>0</v>
      </c>
      <c r="F3604">
        <f>data!M3605</f>
        <v>0</v>
      </c>
      <c r="G3604">
        <f>data!Q3605</f>
        <v>0</v>
      </c>
      <c r="H3604" t="str">
        <f>data!R3605</f>
        <v/>
      </c>
      <c r="I3604">
        <f>data!S3605</f>
        <v>0</v>
      </c>
      <c r="J3604">
        <f>data!T3605</f>
        <v>0</v>
      </c>
    </row>
    <row r="3605" spans="1:10" x14ac:dyDescent="0.25">
      <c r="A3605">
        <v>2010</v>
      </c>
      <c r="B3605" t="s">
        <v>236</v>
      </c>
      <c r="C3605">
        <f>data!J3606</f>
        <v>26.7</v>
      </c>
      <c r="D3605">
        <f>data!K3606</f>
        <v>71</v>
      </c>
      <c r="E3605">
        <f>data!L3606</f>
        <v>0.1</v>
      </c>
      <c r="F3605">
        <f>data!M3606</f>
        <v>1</v>
      </c>
      <c r="G3605">
        <f>data!Q3606</f>
        <v>15108</v>
      </c>
      <c r="H3605">
        <f>data!R3606</f>
        <v>41</v>
      </c>
      <c r="I3605">
        <f>data!S3606</f>
        <v>0.4</v>
      </c>
      <c r="J3605">
        <f>data!T3606</f>
        <v>37</v>
      </c>
    </row>
    <row r="3606" spans="1:10" x14ac:dyDescent="0.25">
      <c r="A3606">
        <v>2010</v>
      </c>
      <c r="B3606" t="s">
        <v>276</v>
      </c>
      <c r="C3606">
        <f>data!J3607</f>
        <v>225</v>
      </c>
      <c r="D3606">
        <f>data!K3607</f>
        <v>48</v>
      </c>
      <c r="E3606">
        <f>data!L3607</f>
        <v>0.4</v>
      </c>
      <c r="F3606">
        <f>data!M3607</f>
        <v>1</v>
      </c>
      <c r="G3606">
        <f>data!Q3607</f>
        <v>2678.1</v>
      </c>
      <c r="H3606">
        <f>data!R3607</f>
        <v>100</v>
      </c>
      <c r="I3606">
        <f>data!S3607</f>
        <v>0.1</v>
      </c>
      <c r="J3606">
        <f>data!T3607</f>
        <v>15</v>
      </c>
    </row>
    <row r="3607" spans="1:10" x14ac:dyDescent="0.25">
      <c r="A3607">
        <v>2010</v>
      </c>
      <c r="B3607" t="s">
        <v>538</v>
      </c>
      <c r="C3607">
        <f>data!J3608</f>
        <v>0</v>
      </c>
      <c r="D3607" t="str">
        <f>data!K3608</f>
        <v/>
      </c>
      <c r="E3607">
        <f>data!L3608</f>
        <v>0</v>
      </c>
      <c r="F3607">
        <f>data!M3608</f>
        <v>0</v>
      </c>
      <c r="G3607">
        <f>data!Q3608</f>
        <v>0</v>
      </c>
      <c r="H3607" t="str">
        <f>data!R3608</f>
        <v/>
      </c>
      <c r="I3607">
        <f>data!S3608</f>
        <v>0</v>
      </c>
      <c r="J3607">
        <f>data!T3608</f>
        <v>0</v>
      </c>
    </row>
    <row r="3608" spans="1:10" x14ac:dyDescent="0.25">
      <c r="A3608">
        <v>2010</v>
      </c>
      <c r="B3608" t="s">
        <v>277</v>
      </c>
      <c r="C3608">
        <f>data!J3609</f>
        <v>0</v>
      </c>
      <c r="D3608" t="str">
        <f>data!K3609</f>
        <v/>
      </c>
      <c r="E3608">
        <f>data!L3609</f>
        <v>0</v>
      </c>
      <c r="F3608">
        <f>data!M3609</f>
        <v>0</v>
      </c>
      <c r="G3608">
        <f>data!Q3609</f>
        <v>0</v>
      </c>
      <c r="H3608" t="str">
        <f>data!R3609</f>
        <v/>
      </c>
      <c r="I3608">
        <f>data!S3609</f>
        <v>0</v>
      </c>
      <c r="J3608">
        <f>data!T3609</f>
        <v>0</v>
      </c>
    </row>
    <row r="3609" spans="1:10" x14ac:dyDescent="0.25">
      <c r="A3609">
        <v>2010</v>
      </c>
      <c r="B3609" t="s">
        <v>83</v>
      </c>
      <c r="C3609">
        <f>data!J3610</f>
        <v>1330.4</v>
      </c>
      <c r="D3609">
        <f>data!K3610</f>
        <v>11</v>
      </c>
      <c r="E3609">
        <f>data!L3610</f>
        <v>2.5</v>
      </c>
      <c r="F3609">
        <f>data!M3610</f>
        <v>5</v>
      </c>
      <c r="G3609">
        <f>data!Q3610</f>
        <v>11615.7</v>
      </c>
      <c r="H3609">
        <f>data!R3610</f>
        <v>48</v>
      </c>
      <c r="I3609">
        <f>data!S3610</f>
        <v>0.3</v>
      </c>
      <c r="J3609">
        <f>data!T3610</f>
        <v>34</v>
      </c>
    </row>
    <row r="3610" spans="1:10" x14ac:dyDescent="0.25">
      <c r="A3610">
        <v>2010</v>
      </c>
      <c r="B3610" t="s">
        <v>278</v>
      </c>
      <c r="C3610">
        <f>data!J3611</f>
        <v>0</v>
      </c>
      <c r="D3610" t="str">
        <f>data!K3611</f>
        <v/>
      </c>
      <c r="E3610">
        <f>data!L3611</f>
        <v>0</v>
      </c>
      <c r="F3610">
        <f>data!M3611</f>
        <v>0</v>
      </c>
      <c r="G3610">
        <f>data!Q3611</f>
        <v>0</v>
      </c>
      <c r="H3610" t="str">
        <f>data!R3611</f>
        <v/>
      </c>
      <c r="I3610">
        <f>data!S3611</f>
        <v>0</v>
      </c>
      <c r="J3610">
        <f>data!T3611</f>
        <v>0</v>
      </c>
    </row>
    <row r="3611" spans="1:10" x14ac:dyDescent="0.25">
      <c r="A3611">
        <v>2010</v>
      </c>
      <c r="B3611" t="s">
        <v>139</v>
      </c>
      <c r="C3611">
        <f>data!J3612</f>
        <v>0</v>
      </c>
      <c r="D3611" t="str">
        <f>data!K3612</f>
        <v/>
      </c>
      <c r="E3611">
        <f>data!L3612</f>
        <v>0</v>
      </c>
      <c r="F3611">
        <f>data!M3612</f>
        <v>0</v>
      </c>
      <c r="G3611">
        <f>data!Q3612</f>
        <v>1465</v>
      </c>
      <c r="H3611">
        <f>data!R3612</f>
        <v>128</v>
      </c>
      <c r="I3611">
        <f>data!S3612</f>
        <v>0</v>
      </c>
      <c r="J3611">
        <f>data!T3612</f>
        <v>15</v>
      </c>
    </row>
    <row r="3612" spans="1:10" x14ac:dyDescent="0.25">
      <c r="A3612">
        <v>2010</v>
      </c>
      <c r="B3612" t="s">
        <v>602</v>
      </c>
      <c r="C3612">
        <f>data!J3613</f>
        <v>0</v>
      </c>
      <c r="D3612" t="str">
        <f>data!K3613</f>
        <v/>
      </c>
      <c r="E3612">
        <f>data!L3613</f>
        <v>0</v>
      </c>
      <c r="F3612">
        <f>data!M3613</f>
        <v>0</v>
      </c>
      <c r="G3612">
        <f>data!Q3613</f>
        <v>5519.1</v>
      </c>
      <c r="H3612">
        <f>data!R3613</f>
        <v>65</v>
      </c>
      <c r="I3612">
        <f>data!S3613</f>
        <v>0.1</v>
      </c>
      <c r="J3612">
        <f>data!T3613</f>
        <v>9</v>
      </c>
    </row>
    <row r="3613" spans="1:10" x14ac:dyDescent="0.25">
      <c r="A3613">
        <v>2010</v>
      </c>
      <c r="B3613" t="s">
        <v>603</v>
      </c>
      <c r="C3613">
        <f>data!J3614</f>
        <v>0</v>
      </c>
      <c r="D3613" t="str">
        <f>data!K3614</f>
        <v/>
      </c>
      <c r="E3613">
        <f>data!L3614</f>
        <v>0</v>
      </c>
      <c r="F3613">
        <f>data!M3614</f>
        <v>0</v>
      </c>
      <c r="G3613">
        <f>data!Q3614</f>
        <v>0</v>
      </c>
      <c r="H3613" t="str">
        <f>data!R3614</f>
        <v/>
      </c>
      <c r="I3613">
        <f>data!S3614</f>
        <v>0</v>
      </c>
      <c r="J3613">
        <f>data!T3614</f>
        <v>0</v>
      </c>
    </row>
    <row r="3614" spans="1:10" x14ac:dyDescent="0.25">
      <c r="A3614">
        <v>2010</v>
      </c>
      <c r="B3614" t="s">
        <v>486</v>
      </c>
      <c r="C3614">
        <f>data!J3615</f>
        <v>0</v>
      </c>
      <c r="D3614" t="str">
        <f>data!K3615</f>
        <v/>
      </c>
      <c r="E3614">
        <f>data!L3615</f>
        <v>0</v>
      </c>
      <c r="F3614">
        <f>data!M3615</f>
        <v>0</v>
      </c>
      <c r="G3614">
        <f>data!Q3615</f>
        <v>0</v>
      </c>
      <c r="H3614" t="str">
        <f>data!R3615</f>
        <v/>
      </c>
      <c r="I3614">
        <f>data!S3615</f>
        <v>0</v>
      </c>
      <c r="J3614">
        <f>data!T3615</f>
        <v>0</v>
      </c>
    </row>
    <row r="3615" spans="1:10" x14ac:dyDescent="0.25">
      <c r="A3615">
        <v>2010</v>
      </c>
      <c r="B3615" t="s">
        <v>604</v>
      </c>
      <c r="C3615">
        <f>data!J3616</f>
        <v>0</v>
      </c>
      <c r="D3615" t="str">
        <f>data!K3616</f>
        <v/>
      </c>
      <c r="E3615">
        <f>data!L3616</f>
        <v>0</v>
      </c>
      <c r="F3615">
        <f>data!M3616</f>
        <v>0</v>
      </c>
      <c r="G3615">
        <f>data!Q3616</f>
        <v>2082.6</v>
      </c>
      <c r="H3615">
        <f>data!R3616</f>
        <v>111</v>
      </c>
      <c r="I3615">
        <f>data!S3616</f>
        <v>0.1</v>
      </c>
      <c r="J3615">
        <f>data!T3616</f>
        <v>4</v>
      </c>
    </row>
    <row r="3616" spans="1:10" x14ac:dyDescent="0.25">
      <c r="A3616">
        <v>2010</v>
      </c>
      <c r="B3616" t="s">
        <v>24</v>
      </c>
      <c r="C3616">
        <f>data!J3617</f>
        <v>867.6</v>
      </c>
      <c r="D3616">
        <f>data!K3617</f>
        <v>17</v>
      </c>
      <c r="E3616">
        <f>data!L3617</f>
        <v>1.6</v>
      </c>
      <c r="F3616">
        <f>data!M3617</f>
        <v>4</v>
      </c>
      <c r="G3616">
        <f>data!Q3617</f>
        <v>36923.9</v>
      </c>
      <c r="H3616">
        <f>data!R3617</f>
        <v>22</v>
      </c>
      <c r="I3616">
        <f>data!S3617</f>
        <v>1</v>
      </c>
      <c r="J3616">
        <f>data!T3617</f>
        <v>42</v>
      </c>
    </row>
    <row r="3617" spans="1:10" x14ac:dyDescent="0.25">
      <c r="A3617">
        <v>2010</v>
      </c>
      <c r="B3617" t="s">
        <v>605</v>
      </c>
      <c r="C3617">
        <f>data!J3618</f>
        <v>137</v>
      </c>
      <c r="D3617">
        <f>data!K3618</f>
        <v>57</v>
      </c>
      <c r="E3617">
        <f>data!L3618</f>
        <v>0.3</v>
      </c>
      <c r="F3617">
        <f>data!M3618</f>
        <v>2</v>
      </c>
      <c r="G3617">
        <f>data!Q3618</f>
        <v>761.8</v>
      </c>
      <c r="H3617">
        <f>data!R3618</f>
        <v>160</v>
      </c>
      <c r="I3617">
        <f>data!S3618</f>
        <v>0</v>
      </c>
      <c r="J3617">
        <f>data!T3618</f>
        <v>6</v>
      </c>
    </row>
    <row r="3618" spans="1:10" x14ac:dyDescent="0.25">
      <c r="A3618">
        <v>2010</v>
      </c>
      <c r="B3618" t="s">
        <v>365</v>
      </c>
      <c r="C3618">
        <f>data!J3619</f>
        <v>0</v>
      </c>
      <c r="D3618" t="str">
        <f>data!K3619</f>
        <v/>
      </c>
      <c r="E3618">
        <f>data!L3619</f>
        <v>0</v>
      </c>
      <c r="F3618">
        <f>data!M3619</f>
        <v>0</v>
      </c>
      <c r="G3618">
        <f>data!Q3619</f>
        <v>0</v>
      </c>
      <c r="H3618" t="str">
        <f>data!R3619</f>
        <v/>
      </c>
      <c r="I3618">
        <f>data!S3619</f>
        <v>0</v>
      </c>
      <c r="J3618">
        <f>data!T3619</f>
        <v>0</v>
      </c>
    </row>
    <row r="3619" spans="1:10" x14ac:dyDescent="0.25">
      <c r="A3619">
        <v>2010</v>
      </c>
      <c r="B3619" t="s">
        <v>141</v>
      </c>
      <c r="C3619">
        <f>data!J3620</f>
        <v>0</v>
      </c>
      <c r="D3619" t="str">
        <f>data!K3620</f>
        <v/>
      </c>
      <c r="E3619">
        <f>data!L3620</f>
        <v>0</v>
      </c>
      <c r="F3619">
        <f>data!M3620</f>
        <v>0</v>
      </c>
      <c r="G3619">
        <f>data!Q3620</f>
        <v>0</v>
      </c>
      <c r="H3619" t="str">
        <f>data!R3620</f>
        <v/>
      </c>
      <c r="I3619">
        <f>data!S3620</f>
        <v>0</v>
      </c>
      <c r="J3619">
        <f>data!T3620</f>
        <v>0</v>
      </c>
    </row>
    <row r="3620" spans="1:10" x14ac:dyDescent="0.25">
      <c r="A3620">
        <v>2010</v>
      </c>
      <c r="B3620" t="s">
        <v>456</v>
      </c>
      <c r="C3620">
        <f>data!J3621</f>
        <v>0</v>
      </c>
      <c r="D3620" t="str">
        <f>data!K3621</f>
        <v/>
      </c>
      <c r="E3620">
        <f>data!L3621</f>
        <v>0</v>
      </c>
      <c r="F3620">
        <f>data!M3621</f>
        <v>0</v>
      </c>
      <c r="G3620">
        <f>data!Q3621</f>
        <v>0</v>
      </c>
      <c r="H3620" t="str">
        <f>data!R3621</f>
        <v/>
      </c>
      <c r="I3620">
        <f>data!S3621</f>
        <v>0</v>
      </c>
      <c r="J3620">
        <f>data!T3621</f>
        <v>0</v>
      </c>
    </row>
    <row r="3621" spans="1:10" x14ac:dyDescent="0.25">
      <c r="A3621">
        <v>2010</v>
      </c>
      <c r="B3621" t="s">
        <v>281</v>
      </c>
      <c r="C3621">
        <f>data!J3622</f>
        <v>0</v>
      </c>
      <c r="D3621" t="str">
        <f>data!K3622</f>
        <v/>
      </c>
      <c r="E3621">
        <f>data!L3622</f>
        <v>0</v>
      </c>
      <c r="F3621">
        <f>data!M3622</f>
        <v>0</v>
      </c>
      <c r="G3621">
        <f>data!Q3622</f>
        <v>799.7</v>
      </c>
      <c r="H3621">
        <f>data!R3622</f>
        <v>157</v>
      </c>
      <c r="I3621">
        <f>data!S3622</f>
        <v>0</v>
      </c>
      <c r="J3621">
        <f>data!T3622</f>
        <v>8</v>
      </c>
    </row>
    <row r="3622" spans="1:10" x14ac:dyDescent="0.25">
      <c r="A3622">
        <v>2010</v>
      </c>
      <c r="B3622" t="s">
        <v>606</v>
      </c>
      <c r="C3622">
        <f>data!J3623</f>
        <v>0</v>
      </c>
      <c r="D3622" t="str">
        <f>data!K3623</f>
        <v/>
      </c>
      <c r="E3622">
        <f>data!L3623</f>
        <v>0</v>
      </c>
      <c r="F3622">
        <f>data!M3623</f>
        <v>0</v>
      </c>
      <c r="G3622">
        <f>data!Q3623</f>
        <v>0</v>
      </c>
      <c r="H3622" t="str">
        <f>data!R3623</f>
        <v/>
      </c>
      <c r="I3622">
        <f>data!S3623</f>
        <v>0</v>
      </c>
      <c r="J3622">
        <f>data!T3623</f>
        <v>0</v>
      </c>
    </row>
    <row r="3623" spans="1:10" x14ac:dyDescent="0.25">
      <c r="A3623">
        <v>2010</v>
      </c>
      <c r="B3623" t="s">
        <v>85</v>
      </c>
      <c r="C3623">
        <f>data!J3624</f>
        <v>0</v>
      </c>
      <c r="D3623" t="str">
        <f>data!K3624</f>
        <v/>
      </c>
      <c r="E3623">
        <f>data!L3624</f>
        <v>0</v>
      </c>
      <c r="F3623">
        <f>data!M3624</f>
        <v>0</v>
      </c>
      <c r="G3623">
        <f>data!Q3624</f>
        <v>920.4</v>
      </c>
      <c r="H3623">
        <f>data!R3624</f>
        <v>147</v>
      </c>
      <c r="I3623">
        <f>data!S3624</f>
        <v>0</v>
      </c>
      <c r="J3623">
        <f>data!T3624</f>
        <v>2</v>
      </c>
    </row>
    <row r="3624" spans="1:10" x14ac:dyDescent="0.25">
      <c r="A3624">
        <v>2010</v>
      </c>
      <c r="B3624" t="s">
        <v>470</v>
      </c>
      <c r="C3624">
        <f>data!J3625</f>
        <v>0</v>
      </c>
      <c r="D3624" t="str">
        <f>data!K3625</f>
        <v/>
      </c>
      <c r="E3624">
        <f>data!L3625</f>
        <v>0</v>
      </c>
      <c r="F3624">
        <f>data!M3625</f>
        <v>0</v>
      </c>
      <c r="G3624">
        <f>data!Q3625</f>
        <v>14716.4</v>
      </c>
      <c r="H3624" t="str">
        <f>data!R3625</f>
        <v/>
      </c>
      <c r="I3624">
        <f>data!S3625</f>
        <v>0.4</v>
      </c>
      <c r="J3624">
        <f>data!T3625</f>
        <v>48</v>
      </c>
    </row>
    <row r="3625" spans="1:10" x14ac:dyDescent="0.25">
      <c r="A3625">
        <v>2010</v>
      </c>
      <c r="B3625" t="s">
        <v>577</v>
      </c>
      <c r="C3625">
        <f>data!J3626</f>
        <v>2215.9</v>
      </c>
      <c r="D3625">
        <f>data!K3626</f>
        <v>7</v>
      </c>
      <c r="E3625">
        <f>data!L3626</f>
        <v>4.0999999999999996</v>
      </c>
      <c r="F3625">
        <f>data!M3626</f>
        <v>18</v>
      </c>
      <c r="G3625">
        <f>data!Q3626</f>
        <v>8366.7999999999993</v>
      </c>
      <c r="H3625">
        <f>data!R3626</f>
        <v>56</v>
      </c>
      <c r="I3625">
        <f>data!S3626</f>
        <v>0.2</v>
      </c>
      <c r="J3625">
        <f>data!T3626</f>
        <v>43</v>
      </c>
    </row>
    <row r="3626" spans="1:10" x14ac:dyDescent="0.25">
      <c r="A3626">
        <v>2010</v>
      </c>
      <c r="B3626" t="s">
        <v>607</v>
      </c>
      <c r="C3626">
        <f>data!J3627</f>
        <v>0</v>
      </c>
      <c r="D3626" t="str">
        <f>data!K3627</f>
        <v/>
      </c>
      <c r="E3626">
        <f>data!L3627</f>
        <v>0</v>
      </c>
      <c r="F3626">
        <f>data!M3627</f>
        <v>0</v>
      </c>
      <c r="G3626">
        <f>data!Q3627</f>
        <v>0</v>
      </c>
      <c r="H3626" t="str">
        <f>data!R3627</f>
        <v/>
      </c>
      <c r="I3626">
        <f>data!S3627</f>
        <v>0</v>
      </c>
      <c r="J3626">
        <f>data!T3627</f>
        <v>0</v>
      </c>
    </row>
    <row r="3627" spans="1:10" x14ac:dyDescent="0.25">
      <c r="A3627">
        <v>2010</v>
      </c>
      <c r="B3627" t="s">
        <v>539</v>
      </c>
      <c r="C3627">
        <f>data!J3628</f>
        <v>0</v>
      </c>
      <c r="D3627" t="str">
        <f>data!K3628</f>
        <v/>
      </c>
      <c r="E3627">
        <f>data!L3628</f>
        <v>0</v>
      </c>
      <c r="F3627">
        <f>data!M3628</f>
        <v>0</v>
      </c>
      <c r="G3627">
        <f>data!Q3628</f>
        <v>0</v>
      </c>
      <c r="H3627" t="str">
        <f>data!R3628</f>
        <v/>
      </c>
      <c r="I3627">
        <f>data!S3628</f>
        <v>0</v>
      </c>
      <c r="J3627">
        <f>data!T3628</f>
        <v>0</v>
      </c>
    </row>
    <row r="3628" spans="1:10" x14ac:dyDescent="0.25">
      <c r="A3628">
        <v>2010</v>
      </c>
      <c r="B3628" t="s">
        <v>26</v>
      </c>
      <c r="C3628">
        <f>data!J3629</f>
        <v>0</v>
      </c>
      <c r="D3628" t="str">
        <f>data!K3629</f>
        <v/>
      </c>
      <c r="E3628">
        <f>data!L3629</f>
        <v>0</v>
      </c>
      <c r="F3628">
        <f>data!M3629</f>
        <v>0</v>
      </c>
      <c r="G3628">
        <f>data!Q3629</f>
        <v>813</v>
      </c>
      <c r="H3628">
        <f>data!R3629</f>
        <v>154</v>
      </c>
      <c r="I3628">
        <f>data!S3629</f>
        <v>0</v>
      </c>
      <c r="J3628">
        <f>data!T3629</f>
        <v>3</v>
      </c>
    </row>
    <row r="3629" spans="1:10" x14ac:dyDescent="0.25">
      <c r="A3629">
        <v>2010</v>
      </c>
      <c r="B3629" t="s">
        <v>608</v>
      </c>
      <c r="C3629">
        <f>data!J3630</f>
        <v>0</v>
      </c>
      <c r="D3629" t="str">
        <f>data!K3630</f>
        <v/>
      </c>
      <c r="E3629">
        <f>data!L3630</f>
        <v>0</v>
      </c>
      <c r="F3629">
        <f>data!M3630</f>
        <v>0</v>
      </c>
      <c r="G3629">
        <f>data!Q3630</f>
        <v>0</v>
      </c>
      <c r="H3629" t="str">
        <f>data!R3630</f>
        <v/>
      </c>
      <c r="I3629">
        <f>data!S3630</f>
        <v>0</v>
      </c>
      <c r="J3629">
        <f>data!T3630</f>
        <v>0</v>
      </c>
    </row>
    <row r="3630" spans="1:10" x14ac:dyDescent="0.25">
      <c r="A3630">
        <v>2010</v>
      </c>
      <c r="B3630" t="s">
        <v>282</v>
      </c>
      <c r="C3630">
        <f>data!J3631</f>
        <v>0</v>
      </c>
      <c r="D3630" t="str">
        <f>data!K3631</f>
        <v/>
      </c>
      <c r="E3630">
        <f>data!L3631</f>
        <v>0</v>
      </c>
      <c r="F3630">
        <f>data!M3631</f>
        <v>0</v>
      </c>
      <c r="G3630">
        <f>data!Q3631</f>
        <v>0</v>
      </c>
      <c r="H3630" t="str">
        <f>data!R3631</f>
        <v/>
      </c>
      <c r="I3630">
        <f>data!S3631</f>
        <v>0</v>
      </c>
      <c r="J3630">
        <f>data!T3631</f>
        <v>0</v>
      </c>
    </row>
    <row r="3631" spans="1:10" x14ac:dyDescent="0.25">
      <c r="A3631">
        <v>2010</v>
      </c>
      <c r="B3631" t="s">
        <v>243</v>
      </c>
      <c r="C3631">
        <f>data!J3632</f>
        <v>0</v>
      </c>
      <c r="D3631" t="str">
        <f>data!K3632</f>
        <v/>
      </c>
      <c r="E3631">
        <f>data!L3632</f>
        <v>0</v>
      </c>
      <c r="F3631">
        <f>data!M3632</f>
        <v>0</v>
      </c>
      <c r="G3631">
        <f>data!Q3632</f>
        <v>2724.9</v>
      </c>
      <c r="H3631">
        <f>data!R3632</f>
        <v>97</v>
      </c>
      <c r="I3631">
        <f>data!S3632</f>
        <v>0.1</v>
      </c>
      <c r="J3631">
        <f>data!T3632</f>
        <v>9</v>
      </c>
    </row>
    <row r="3632" spans="1:10" x14ac:dyDescent="0.25">
      <c r="A3632">
        <v>2010</v>
      </c>
      <c r="B3632" t="s">
        <v>88</v>
      </c>
      <c r="C3632">
        <f>data!J3633</f>
        <v>0</v>
      </c>
      <c r="D3632" t="str">
        <f>data!K3633</f>
        <v/>
      </c>
      <c r="E3632">
        <f>data!L3633</f>
        <v>0</v>
      </c>
      <c r="F3632">
        <f>data!M3633</f>
        <v>0</v>
      </c>
      <c r="G3632">
        <f>data!Q3633</f>
        <v>7264.7</v>
      </c>
      <c r="H3632">
        <f>data!R3633</f>
        <v>60</v>
      </c>
      <c r="I3632">
        <f>data!S3633</f>
        <v>0.2</v>
      </c>
      <c r="J3632">
        <f>data!T3633</f>
        <v>11</v>
      </c>
    </row>
    <row r="3633" spans="1:10" x14ac:dyDescent="0.25">
      <c r="A3633">
        <v>2010</v>
      </c>
      <c r="B3633" t="s">
        <v>28</v>
      </c>
      <c r="C3633">
        <f>data!J3634</f>
        <v>815.7</v>
      </c>
      <c r="D3633">
        <f>data!K3634</f>
        <v>20</v>
      </c>
      <c r="E3633">
        <f>data!L3634</f>
        <v>1.5</v>
      </c>
      <c r="F3633">
        <f>data!M3634</f>
        <v>4</v>
      </c>
      <c r="G3633">
        <f>data!Q3634</f>
        <v>40346.1</v>
      </c>
      <c r="H3633">
        <f>data!R3634</f>
        <v>17</v>
      </c>
      <c r="I3633">
        <f>data!S3634</f>
        <v>1</v>
      </c>
      <c r="J3633">
        <f>data!T3634</f>
        <v>49</v>
      </c>
    </row>
    <row r="3634" spans="1:10" x14ac:dyDescent="0.25">
      <c r="A3634">
        <v>2010</v>
      </c>
      <c r="B3634" t="s">
        <v>609</v>
      </c>
      <c r="C3634">
        <f>data!J3635</f>
        <v>0</v>
      </c>
      <c r="D3634" t="str">
        <f>data!K3635</f>
        <v/>
      </c>
      <c r="E3634">
        <f>data!L3635</f>
        <v>0</v>
      </c>
      <c r="F3634">
        <f>data!M3635</f>
        <v>0</v>
      </c>
      <c r="G3634">
        <f>data!Q3635</f>
        <v>0</v>
      </c>
      <c r="H3634" t="str">
        <f>data!R3635</f>
        <v/>
      </c>
      <c r="I3634">
        <f>data!S3635</f>
        <v>0</v>
      </c>
      <c r="J3634">
        <f>data!T3635</f>
        <v>0</v>
      </c>
    </row>
    <row r="3635" spans="1:10" x14ac:dyDescent="0.25">
      <c r="A3635">
        <v>2010</v>
      </c>
      <c r="B3635" t="s">
        <v>541</v>
      </c>
      <c r="C3635">
        <f>data!J3636</f>
        <v>0</v>
      </c>
      <c r="D3635" t="str">
        <f>data!K3636</f>
        <v/>
      </c>
      <c r="E3635">
        <f>data!L3636</f>
        <v>0</v>
      </c>
      <c r="F3635">
        <f>data!M3636</f>
        <v>0</v>
      </c>
      <c r="G3635">
        <f>data!Q3636</f>
        <v>1090.0999999999999</v>
      </c>
      <c r="H3635">
        <f>data!R3636</f>
        <v>141</v>
      </c>
      <c r="I3635">
        <f>data!S3636</f>
        <v>0</v>
      </c>
      <c r="J3635">
        <f>data!T3636</f>
        <v>9</v>
      </c>
    </row>
    <row r="3636" spans="1:10" x14ac:dyDescent="0.25">
      <c r="A3636">
        <v>2010</v>
      </c>
      <c r="B3636" t="s">
        <v>90</v>
      </c>
      <c r="C3636">
        <f>data!J3637</f>
        <v>0</v>
      </c>
      <c r="D3636" t="str">
        <f>data!K3637</f>
        <v/>
      </c>
      <c r="E3636">
        <f>data!L3637</f>
        <v>0</v>
      </c>
      <c r="F3636">
        <f>data!M3637</f>
        <v>0</v>
      </c>
      <c r="G3636">
        <f>data!Q3637</f>
        <v>4337.1000000000004</v>
      </c>
      <c r="H3636">
        <f>data!R3637</f>
        <v>73</v>
      </c>
      <c r="I3636">
        <f>data!S3637</f>
        <v>0.1</v>
      </c>
      <c r="J3636">
        <f>data!T3637</f>
        <v>9</v>
      </c>
    </row>
    <row r="3637" spans="1:10" x14ac:dyDescent="0.25">
      <c r="A3637">
        <v>2010</v>
      </c>
      <c r="B3637" t="s">
        <v>29</v>
      </c>
      <c r="C3637">
        <f>data!J3638</f>
        <v>2592.6999999999998</v>
      </c>
      <c r="D3637">
        <f>data!K3638</f>
        <v>4</v>
      </c>
      <c r="E3637">
        <f>data!L3638</f>
        <v>4.8</v>
      </c>
      <c r="F3637">
        <f>data!M3638</f>
        <v>7</v>
      </c>
      <c r="G3637">
        <f>data!Q3638</f>
        <v>38866.400000000001</v>
      </c>
      <c r="H3637">
        <f>data!R3638</f>
        <v>21</v>
      </c>
      <c r="I3637">
        <f>data!S3638</f>
        <v>1</v>
      </c>
      <c r="J3637">
        <f>data!T3638</f>
        <v>100</v>
      </c>
    </row>
    <row r="3638" spans="1:10" x14ac:dyDescent="0.25">
      <c r="A3638">
        <v>2010</v>
      </c>
      <c r="B3638" t="s">
        <v>488</v>
      </c>
      <c r="C3638">
        <f>data!J3639</f>
        <v>0</v>
      </c>
      <c r="D3638" t="str">
        <f>data!K3639</f>
        <v/>
      </c>
      <c r="E3638">
        <f>data!L3639</f>
        <v>0</v>
      </c>
      <c r="F3638">
        <f>data!M3639</f>
        <v>0</v>
      </c>
      <c r="G3638">
        <f>data!Q3639</f>
        <v>0</v>
      </c>
      <c r="H3638" t="str">
        <f>data!R3639</f>
        <v/>
      </c>
      <c r="I3638">
        <f>data!S3639</f>
        <v>0</v>
      </c>
      <c r="J3638">
        <f>data!T3639</f>
        <v>0</v>
      </c>
    </row>
    <row r="3639" spans="1:10" x14ac:dyDescent="0.25">
      <c r="A3639">
        <v>2010</v>
      </c>
      <c r="B3639" t="s">
        <v>578</v>
      </c>
      <c r="C3639">
        <f>data!J3640</f>
        <v>0</v>
      </c>
      <c r="D3639" t="str">
        <f>data!K3640</f>
        <v/>
      </c>
      <c r="E3639">
        <f>data!L3640</f>
        <v>0</v>
      </c>
      <c r="F3639">
        <f>data!M3640</f>
        <v>0</v>
      </c>
      <c r="G3639">
        <f>data!Q3640</f>
        <v>0</v>
      </c>
      <c r="H3639" t="str">
        <f>data!R3640</f>
        <v/>
      </c>
      <c r="I3639">
        <f>data!S3640</f>
        <v>0</v>
      </c>
      <c r="J3639">
        <f>data!T3640</f>
        <v>0</v>
      </c>
    </row>
    <row r="3640" spans="1:10" x14ac:dyDescent="0.25">
      <c r="A3640">
        <v>2010</v>
      </c>
      <c r="B3640" t="s">
        <v>610</v>
      </c>
      <c r="C3640">
        <f>data!J3641</f>
        <v>0</v>
      </c>
      <c r="D3640" t="str">
        <f>data!K3641</f>
        <v/>
      </c>
      <c r="E3640">
        <f>data!L3641</f>
        <v>0</v>
      </c>
      <c r="F3640">
        <f>data!M3641</f>
        <v>0</v>
      </c>
      <c r="G3640">
        <f>data!Q3641</f>
        <v>0</v>
      </c>
      <c r="H3640" t="str">
        <f>data!R3641</f>
        <v/>
      </c>
      <c r="I3640">
        <f>data!S3641</f>
        <v>0</v>
      </c>
      <c r="J3640">
        <f>data!T3641</f>
        <v>0</v>
      </c>
    </row>
    <row r="3641" spans="1:10" x14ac:dyDescent="0.25">
      <c r="A3641">
        <v>2010</v>
      </c>
      <c r="B3641" t="s">
        <v>240</v>
      </c>
      <c r="C3641">
        <f>data!J3642</f>
        <v>0</v>
      </c>
      <c r="D3641" t="str">
        <f>data!K3642</f>
        <v/>
      </c>
      <c r="E3641">
        <f>data!L3642</f>
        <v>0</v>
      </c>
      <c r="F3641">
        <f>data!M3642</f>
        <v>0</v>
      </c>
      <c r="G3641">
        <f>data!Q3642</f>
        <v>0</v>
      </c>
      <c r="H3641" t="str">
        <f>data!R3642</f>
        <v/>
      </c>
      <c r="I3641">
        <f>data!S3642</f>
        <v>0</v>
      </c>
      <c r="J3641">
        <f>data!T3642</f>
        <v>0</v>
      </c>
    </row>
    <row r="3642" spans="1:10" x14ac:dyDescent="0.25">
      <c r="A3642">
        <v>2010</v>
      </c>
      <c r="B3642" t="s">
        <v>611</v>
      </c>
      <c r="C3642">
        <f>data!J3643</f>
        <v>0</v>
      </c>
      <c r="D3642" t="str">
        <f>data!K3643</f>
        <v/>
      </c>
      <c r="E3642">
        <f>data!L3643</f>
        <v>0</v>
      </c>
      <c r="F3642">
        <f>data!M3643</f>
        <v>0</v>
      </c>
      <c r="G3642">
        <f>data!Q3643</f>
        <v>3456.2</v>
      </c>
      <c r="H3642">
        <f>data!R3643</f>
        <v>90</v>
      </c>
      <c r="I3642">
        <f>data!S3643</f>
        <v>0.1</v>
      </c>
      <c r="J3642">
        <f>data!T3643</f>
        <v>21</v>
      </c>
    </row>
    <row r="3643" spans="1:10" x14ac:dyDescent="0.25">
      <c r="A3643">
        <v>2010</v>
      </c>
      <c r="B3643" t="s">
        <v>287</v>
      </c>
      <c r="C3643">
        <f>data!J3644</f>
        <v>10.4</v>
      </c>
      <c r="D3643">
        <f>data!K3644</f>
        <v>77</v>
      </c>
      <c r="E3643">
        <f>data!L3644</f>
        <v>0</v>
      </c>
      <c r="F3643">
        <f>data!M3644</f>
        <v>1</v>
      </c>
      <c r="G3643">
        <f>data!Q3644</f>
        <v>0</v>
      </c>
      <c r="H3643" t="str">
        <f>data!R3644</f>
        <v/>
      </c>
      <c r="I3643">
        <f>data!S3644</f>
        <v>0</v>
      </c>
      <c r="J3643">
        <f>data!T3644</f>
        <v>0</v>
      </c>
    </row>
    <row r="3644" spans="1:10" x14ac:dyDescent="0.25">
      <c r="A3644">
        <v>2010</v>
      </c>
      <c r="B3644" t="s">
        <v>426</v>
      </c>
      <c r="C3644">
        <f>data!J3645</f>
        <v>0</v>
      </c>
      <c r="D3644" t="str">
        <f>data!K3645</f>
        <v/>
      </c>
      <c r="E3644">
        <f>data!L3645</f>
        <v>0</v>
      </c>
      <c r="F3644">
        <f>data!M3645</f>
        <v>0</v>
      </c>
      <c r="G3644">
        <f>data!Q3645</f>
        <v>737.5</v>
      </c>
      <c r="H3644">
        <f>data!R3645</f>
        <v>168</v>
      </c>
      <c r="I3644">
        <f>data!S3645</f>
        <v>0</v>
      </c>
      <c r="J3644">
        <f>data!T3645</f>
        <v>6</v>
      </c>
    </row>
    <row r="3645" spans="1:10" x14ac:dyDescent="0.25">
      <c r="A3645">
        <v>2010</v>
      </c>
      <c r="B3645" t="s">
        <v>612</v>
      </c>
      <c r="C3645">
        <f>data!J3646</f>
        <v>0</v>
      </c>
      <c r="D3645" t="str">
        <f>data!K3646</f>
        <v/>
      </c>
      <c r="E3645">
        <f>data!L3646</f>
        <v>0</v>
      </c>
      <c r="F3645">
        <f>data!M3646</f>
        <v>0</v>
      </c>
      <c r="G3645">
        <f>data!Q3646</f>
        <v>6019.6</v>
      </c>
      <c r="H3645">
        <f>data!R3646</f>
        <v>63</v>
      </c>
      <c r="I3645">
        <f>data!S3646</f>
        <v>0.2</v>
      </c>
      <c r="J3645">
        <f>data!T3646</f>
        <v>2</v>
      </c>
    </row>
    <row r="3646" spans="1:10" x14ac:dyDescent="0.25">
      <c r="A3646">
        <v>2010</v>
      </c>
      <c r="B3646" t="s">
        <v>613</v>
      </c>
      <c r="C3646">
        <f>data!J3647</f>
        <v>0</v>
      </c>
      <c r="D3646" t="str">
        <f>data!K3647</f>
        <v/>
      </c>
      <c r="E3646">
        <f>data!L3647</f>
        <v>0</v>
      </c>
      <c r="F3646">
        <f>data!M3647</f>
        <v>0</v>
      </c>
      <c r="G3646">
        <f>data!Q3647</f>
        <v>1680.6</v>
      </c>
      <c r="H3646">
        <f>data!R3647</f>
        <v>124</v>
      </c>
      <c r="I3646">
        <f>data!S3647</f>
        <v>0</v>
      </c>
      <c r="J3646">
        <f>data!T3647</f>
        <v>9</v>
      </c>
    </row>
    <row r="3647" spans="1:10" x14ac:dyDescent="0.25">
      <c r="A3647">
        <v>2010</v>
      </c>
      <c r="B3647" t="s">
        <v>543</v>
      </c>
      <c r="C3647">
        <f>data!J3648</f>
        <v>0</v>
      </c>
      <c r="D3647" t="str">
        <f>data!K3648</f>
        <v/>
      </c>
      <c r="E3647">
        <f>data!L3648</f>
        <v>0</v>
      </c>
      <c r="F3647">
        <f>data!M3648</f>
        <v>0</v>
      </c>
      <c r="G3647">
        <f>data!Q3648</f>
        <v>146718.1</v>
      </c>
      <c r="H3647" t="str">
        <f>data!R3648</f>
        <v/>
      </c>
      <c r="I3647">
        <f>data!S3648</f>
        <v>3.8</v>
      </c>
      <c r="J3647">
        <f>data!T3648</f>
        <v>60</v>
      </c>
    </row>
    <row r="3648" spans="1:10" x14ac:dyDescent="0.25">
      <c r="A3648">
        <v>2010</v>
      </c>
      <c r="B3648" t="s">
        <v>290</v>
      </c>
      <c r="C3648">
        <f>data!J3649</f>
        <v>0</v>
      </c>
      <c r="D3648" t="str">
        <f>data!K3649</f>
        <v/>
      </c>
      <c r="E3648">
        <f>data!L3649</f>
        <v>0</v>
      </c>
      <c r="F3648">
        <f>data!M3649</f>
        <v>0</v>
      </c>
      <c r="G3648">
        <f>data!Q3649</f>
        <v>0</v>
      </c>
      <c r="H3648" t="str">
        <f>data!R3649</f>
        <v/>
      </c>
      <c r="I3648">
        <f>data!S3649</f>
        <v>0</v>
      </c>
      <c r="J3648">
        <f>data!T3649</f>
        <v>0</v>
      </c>
    </row>
    <row r="3649" spans="1:10" x14ac:dyDescent="0.25">
      <c r="A3649">
        <v>2010</v>
      </c>
      <c r="B3649" t="s">
        <v>544</v>
      </c>
      <c r="C3649">
        <f>data!J3650</f>
        <v>300</v>
      </c>
      <c r="D3649">
        <f>data!K3650</f>
        <v>40</v>
      </c>
      <c r="E3649">
        <f>data!L3650</f>
        <v>0.6</v>
      </c>
      <c r="F3649">
        <f>data!M3650</f>
        <v>1</v>
      </c>
      <c r="G3649">
        <f>data!Q3650</f>
        <v>708.1</v>
      </c>
      <c r="H3649">
        <f>data!R3650</f>
        <v>172</v>
      </c>
      <c r="I3649">
        <f>data!S3650</f>
        <v>0</v>
      </c>
      <c r="J3649">
        <f>data!T3650</f>
        <v>7</v>
      </c>
    </row>
    <row r="3650" spans="1:10" x14ac:dyDescent="0.25">
      <c r="A3650">
        <v>2010</v>
      </c>
      <c r="B3650" t="s">
        <v>614</v>
      </c>
      <c r="C3650">
        <f>data!J3651</f>
        <v>0</v>
      </c>
      <c r="D3650" t="str">
        <f>data!K3651</f>
        <v/>
      </c>
      <c r="E3650">
        <f>data!L3651</f>
        <v>0</v>
      </c>
      <c r="F3650">
        <f>data!M3651</f>
        <v>0</v>
      </c>
      <c r="G3650">
        <f>data!Q3651</f>
        <v>0</v>
      </c>
      <c r="H3650" t="str">
        <f>data!R3651</f>
        <v/>
      </c>
      <c r="I3650">
        <f>data!S3651</f>
        <v>0</v>
      </c>
      <c r="J3650">
        <f>data!T3651</f>
        <v>0</v>
      </c>
    </row>
    <row r="3651" spans="1:10" x14ac:dyDescent="0.25">
      <c r="A3651">
        <v>2010</v>
      </c>
      <c r="B3651" t="s">
        <v>182</v>
      </c>
      <c r="C3651">
        <f>data!J3652</f>
        <v>0</v>
      </c>
      <c r="D3651" t="str">
        <f>data!K3652</f>
        <v/>
      </c>
      <c r="E3651">
        <f>data!L3652</f>
        <v>0</v>
      </c>
      <c r="F3651">
        <f>data!M3652</f>
        <v>0</v>
      </c>
      <c r="G3651">
        <f>data!Q3652</f>
        <v>78448.5</v>
      </c>
      <c r="H3651">
        <f>data!R3652</f>
        <v>10</v>
      </c>
      <c r="I3651">
        <f>data!S3652</f>
        <v>2</v>
      </c>
      <c r="J3651">
        <f>data!T3652</f>
        <v>17</v>
      </c>
    </row>
    <row r="3652" spans="1:10" x14ac:dyDescent="0.25">
      <c r="A3652">
        <v>2010</v>
      </c>
      <c r="B3652" t="s">
        <v>615</v>
      </c>
      <c r="C3652">
        <f>data!J3653</f>
        <v>0</v>
      </c>
      <c r="D3652" t="str">
        <f>data!K3653</f>
        <v/>
      </c>
      <c r="E3652">
        <f>data!L3653</f>
        <v>0</v>
      </c>
      <c r="F3652">
        <f>data!M3653</f>
        <v>0</v>
      </c>
      <c r="G3652">
        <f>data!Q3653</f>
        <v>0</v>
      </c>
      <c r="H3652" t="str">
        <f>data!R3653</f>
        <v/>
      </c>
      <c r="I3652">
        <f>data!S3653</f>
        <v>0</v>
      </c>
      <c r="J3652">
        <f>data!T3653</f>
        <v>0</v>
      </c>
    </row>
    <row r="3653" spans="1:10" x14ac:dyDescent="0.25">
      <c r="A3653">
        <v>2010</v>
      </c>
      <c r="B3653" t="s">
        <v>490</v>
      </c>
      <c r="C3653">
        <f>data!J3654</f>
        <v>0</v>
      </c>
      <c r="D3653" t="str">
        <f>data!K3654</f>
        <v/>
      </c>
      <c r="E3653">
        <f>data!L3654</f>
        <v>0</v>
      </c>
      <c r="F3653">
        <f>data!M3654</f>
        <v>0</v>
      </c>
      <c r="G3653">
        <f>data!Q3654</f>
        <v>0</v>
      </c>
      <c r="H3653" t="str">
        <f>data!R3654</f>
        <v/>
      </c>
      <c r="I3653">
        <f>data!S3654</f>
        <v>0</v>
      </c>
      <c r="J3653">
        <f>data!T3654</f>
        <v>0</v>
      </c>
    </row>
    <row r="3654" spans="1:10" x14ac:dyDescent="0.25">
      <c r="A3654">
        <v>2010</v>
      </c>
      <c r="B3654" t="s">
        <v>545</v>
      </c>
      <c r="C3654">
        <f>data!J3655</f>
        <v>0</v>
      </c>
      <c r="D3654" t="str">
        <f>data!K3655</f>
        <v/>
      </c>
      <c r="E3654">
        <f>data!L3655</f>
        <v>0</v>
      </c>
      <c r="F3654">
        <f>data!M3655</f>
        <v>0</v>
      </c>
      <c r="G3654">
        <f>data!Q3655</f>
        <v>9004.2999999999993</v>
      </c>
      <c r="H3654">
        <f>data!R3655</f>
        <v>54</v>
      </c>
      <c r="I3654">
        <f>data!S3655</f>
        <v>0.2</v>
      </c>
      <c r="J3654">
        <f>data!T3655</f>
        <v>10</v>
      </c>
    </row>
    <row r="3655" spans="1:10" x14ac:dyDescent="0.25">
      <c r="A3655">
        <v>2010</v>
      </c>
      <c r="B3655" t="s">
        <v>616</v>
      </c>
      <c r="C3655">
        <f>data!J3656</f>
        <v>0</v>
      </c>
      <c r="D3655" t="str">
        <f>data!K3656</f>
        <v/>
      </c>
      <c r="E3655">
        <f>data!L3656</f>
        <v>0</v>
      </c>
      <c r="F3655">
        <f>data!M3656</f>
        <v>0</v>
      </c>
      <c r="G3655">
        <f>data!Q3656</f>
        <v>0</v>
      </c>
      <c r="H3655" t="str">
        <f>data!R3656</f>
        <v/>
      </c>
      <c r="I3655">
        <f>data!S3656</f>
        <v>0</v>
      </c>
      <c r="J3655">
        <f>data!T3656</f>
        <v>0</v>
      </c>
    </row>
    <row r="3656" spans="1:10" x14ac:dyDescent="0.25">
      <c r="A3656">
        <v>2010</v>
      </c>
      <c r="B3656" t="s">
        <v>546</v>
      </c>
      <c r="C3656">
        <f>data!J3657</f>
        <v>0</v>
      </c>
      <c r="D3656" t="str">
        <f>data!K3657</f>
        <v/>
      </c>
      <c r="E3656">
        <f>data!L3657</f>
        <v>0</v>
      </c>
      <c r="F3656">
        <f>data!M3657</f>
        <v>0</v>
      </c>
      <c r="G3656">
        <f>data!Q3657</f>
        <v>3657.3</v>
      </c>
      <c r="H3656">
        <f>data!R3657</f>
        <v>86</v>
      </c>
      <c r="I3656">
        <f>data!S3657</f>
        <v>0.1</v>
      </c>
      <c r="J3656">
        <f>data!T3657</f>
        <v>13</v>
      </c>
    </row>
    <row r="3657" spans="1:10" x14ac:dyDescent="0.25">
      <c r="A3657">
        <v>2010</v>
      </c>
      <c r="B3657" t="s">
        <v>379</v>
      </c>
      <c r="C3657">
        <f>data!J3658</f>
        <v>0</v>
      </c>
      <c r="D3657" t="str">
        <f>data!K3658</f>
        <v/>
      </c>
      <c r="E3657">
        <f>data!L3658</f>
        <v>0</v>
      </c>
      <c r="F3657">
        <f>data!M3658</f>
        <v>0</v>
      </c>
      <c r="G3657">
        <f>data!Q3658</f>
        <v>872.7</v>
      </c>
      <c r="H3657">
        <f>data!R3658</f>
        <v>151</v>
      </c>
      <c r="I3657">
        <f>data!S3658</f>
        <v>0</v>
      </c>
      <c r="J3657">
        <f>data!T3658</f>
        <v>5</v>
      </c>
    </row>
    <row r="3658" spans="1:10" x14ac:dyDescent="0.25">
      <c r="A3658">
        <v>2010</v>
      </c>
      <c r="B3658" t="s">
        <v>547</v>
      </c>
      <c r="C3658">
        <f>data!J3659</f>
        <v>0</v>
      </c>
      <c r="D3658" t="str">
        <f>data!K3659</f>
        <v/>
      </c>
      <c r="E3658">
        <f>data!L3659</f>
        <v>0</v>
      </c>
      <c r="F3658">
        <f>data!M3659</f>
        <v>0</v>
      </c>
      <c r="G3658">
        <f>data!Q3659</f>
        <v>10997</v>
      </c>
      <c r="H3658">
        <f>data!R3659</f>
        <v>51</v>
      </c>
      <c r="I3658">
        <f>data!S3659</f>
        <v>0.3</v>
      </c>
      <c r="J3658">
        <f>data!T3659</f>
        <v>54</v>
      </c>
    </row>
    <row r="3659" spans="1:10" x14ac:dyDescent="0.25">
      <c r="A3659">
        <v>2010</v>
      </c>
      <c r="B3659" t="s">
        <v>617</v>
      </c>
      <c r="C3659">
        <f>data!J3660</f>
        <v>0</v>
      </c>
      <c r="D3659" t="str">
        <f>data!K3660</f>
        <v/>
      </c>
      <c r="E3659">
        <f>data!L3660</f>
        <v>0</v>
      </c>
      <c r="F3659">
        <f>data!M3660</f>
        <v>0</v>
      </c>
      <c r="G3659">
        <f>data!Q3660</f>
        <v>0</v>
      </c>
      <c r="H3659" t="str">
        <f>data!R3660</f>
        <v/>
      </c>
      <c r="I3659">
        <f>data!S3660</f>
        <v>0</v>
      </c>
      <c r="J3659">
        <f>data!T3660</f>
        <v>0</v>
      </c>
    </row>
    <row r="3660" spans="1:10" x14ac:dyDescent="0.25">
      <c r="A3660">
        <v>2010</v>
      </c>
      <c r="B3660" t="s">
        <v>35</v>
      </c>
      <c r="C3660">
        <f>data!J3661</f>
        <v>0</v>
      </c>
      <c r="D3660" t="str">
        <f>data!K3661</f>
        <v/>
      </c>
      <c r="E3660">
        <f>data!L3661</f>
        <v>0</v>
      </c>
      <c r="F3660">
        <f>data!M3661</f>
        <v>0</v>
      </c>
      <c r="G3660">
        <f>data!Q3661</f>
        <v>2535.3000000000002</v>
      </c>
      <c r="H3660">
        <f>data!R3661</f>
        <v>103</v>
      </c>
      <c r="I3660">
        <f>data!S3661</f>
        <v>0.1</v>
      </c>
      <c r="J3660">
        <f>data!T3661</f>
        <v>22</v>
      </c>
    </row>
    <row r="3661" spans="1:10" x14ac:dyDescent="0.25">
      <c r="A3661">
        <v>2010</v>
      </c>
      <c r="B3661" t="s">
        <v>618</v>
      </c>
      <c r="C3661">
        <f>data!J3662</f>
        <v>600</v>
      </c>
      <c r="D3661">
        <f>data!K3662</f>
        <v>25</v>
      </c>
      <c r="E3661">
        <f>data!L3662</f>
        <v>1.1000000000000001</v>
      </c>
      <c r="F3661">
        <f>data!M3662</f>
        <v>1</v>
      </c>
      <c r="G3661">
        <f>data!Q3662</f>
        <v>859.7</v>
      </c>
      <c r="H3661">
        <f>data!R3662</f>
        <v>152</v>
      </c>
      <c r="I3661">
        <f>data!S3662</f>
        <v>0</v>
      </c>
      <c r="J3661">
        <f>data!T3662</f>
        <v>2</v>
      </c>
    </row>
    <row r="3662" spans="1:10" x14ac:dyDescent="0.25">
      <c r="A3662">
        <v>2010</v>
      </c>
      <c r="B3662" t="s">
        <v>619</v>
      </c>
      <c r="C3662">
        <f>data!J3663</f>
        <v>0</v>
      </c>
      <c r="D3662" t="str">
        <f>data!K3663</f>
        <v/>
      </c>
      <c r="E3662">
        <f>data!L3663</f>
        <v>0</v>
      </c>
      <c r="F3662">
        <f>data!M3663</f>
        <v>0</v>
      </c>
      <c r="G3662">
        <f>data!Q3663</f>
        <v>599.5</v>
      </c>
      <c r="H3662">
        <f>data!R3663</f>
        <v>186</v>
      </c>
      <c r="I3662">
        <f>data!S3663</f>
        <v>0</v>
      </c>
      <c r="J3662">
        <f>data!T3663</f>
        <v>1</v>
      </c>
    </row>
    <row r="3663" spans="1:10" x14ac:dyDescent="0.25">
      <c r="A3663">
        <v>2010</v>
      </c>
      <c r="B3663" t="s">
        <v>383</v>
      </c>
      <c r="C3663">
        <f>data!J3664</f>
        <v>81.599999999999994</v>
      </c>
      <c r="D3663">
        <f>data!K3664</f>
        <v>62</v>
      </c>
      <c r="E3663">
        <f>data!L3664</f>
        <v>0.2</v>
      </c>
      <c r="F3663">
        <f>data!M3664</f>
        <v>2</v>
      </c>
      <c r="G3663">
        <f>data!Q3664</f>
        <v>1123.9000000000001</v>
      </c>
      <c r="H3663">
        <f>data!R3664</f>
        <v>140</v>
      </c>
      <c r="I3663">
        <f>data!S3664</f>
        <v>0</v>
      </c>
      <c r="J3663">
        <f>data!T3664</f>
        <v>10</v>
      </c>
    </row>
    <row r="3664" spans="1:10" x14ac:dyDescent="0.25">
      <c r="A3664">
        <v>2010</v>
      </c>
      <c r="B3664" t="s">
        <v>620</v>
      </c>
      <c r="C3664">
        <f>data!J3665</f>
        <v>0</v>
      </c>
      <c r="D3664" t="str">
        <f>data!K3665</f>
        <v/>
      </c>
      <c r="E3664">
        <f>data!L3665</f>
        <v>0</v>
      </c>
      <c r="F3664">
        <f>data!M3665</f>
        <v>0</v>
      </c>
      <c r="G3664">
        <f>data!Q3665</f>
        <v>0</v>
      </c>
      <c r="H3664" t="str">
        <f>data!R3665</f>
        <v/>
      </c>
      <c r="I3664">
        <f>data!S3665</f>
        <v>0</v>
      </c>
      <c r="J3664">
        <f>data!T3665</f>
        <v>0</v>
      </c>
    </row>
    <row r="3665" spans="1:10" x14ac:dyDescent="0.25">
      <c r="A3665">
        <v>2010</v>
      </c>
      <c r="B3665" t="s">
        <v>37</v>
      </c>
      <c r="C3665">
        <f>data!J3666</f>
        <v>252.8</v>
      </c>
      <c r="D3665">
        <f>data!K3666</f>
        <v>43</v>
      </c>
      <c r="E3665">
        <f>data!L3666</f>
        <v>0.5</v>
      </c>
      <c r="F3665">
        <f>data!M3666</f>
        <v>2</v>
      </c>
      <c r="G3665">
        <f>data!Q3666</f>
        <v>5782.6</v>
      </c>
      <c r="H3665">
        <f>data!R3666</f>
        <v>64</v>
      </c>
      <c r="I3665">
        <f>data!S3666</f>
        <v>0.2</v>
      </c>
      <c r="J3665">
        <f>data!T3666</f>
        <v>27</v>
      </c>
    </row>
    <row r="3666" spans="1:10" x14ac:dyDescent="0.25">
      <c r="A3666">
        <v>2010</v>
      </c>
      <c r="B3666" t="s">
        <v>548</v>
      </c>
      <c r="C3666">
        <f>data!J3667</f>
        <v>0</v>
      </c>
      <c r="D3666" t="str">
        <f>data!K3667</f>
        <v/>
      </c>
      <c r="E3666">
        <f>data!L3667</f>
        <v>0</v>
      </c>
      <c r="F3666">
        <f>data!M3667</f>
        <v>0</v>
      </c>
      <c r="G3666">
        <f>data!Q3667</f>
        <v>14060.4</v>
      </c>
      <c r="H3666">
        <f>data!R3667</f>
        <v>44</v>
      </c>
      <c r="I3666">
        <f>data!S3667</f>
        <v>0.4</v>
      </c>
      <c r="J3666">
        <f>data!T3667</f>
        <v>15</v>
      </c>
    </row>
    <row r="3667" spans="1:10" x14ac:dyDescent="0.25">
      <c r="A3667">
        <v>2010</v>
      </c>
      <c r="B3667" t="s">
        <v>621</v>
      </c>
      <c r="C3667">
        <f>data!J3668</f>
        <v>0</v>
      </c>
      <c r="D3667" t="str">
        <f>data!K3668</f>
        <v/>
      </c>
      <c r="E3667">
        <f>data!L3668</f>
        <v>0</v>
      </c>
      <c r="F3667">
        <f>data!M3668</f>
        <v>0</v>
      </c>
      <c r="G3667">
        <f>data!Q3668</f>
        <v>0</v>
      </c>
      <c r="H3667" t="str">
        <f>data!R3668</f>
        <v/>
      </c>
      <c r="I3667">
        <f>data!S3668</f>
        <v>0</v>
      </c>
      <c r="J3667">
        <f>data!T3668</f>
        <v>0</v>
      </c>
    </row>
    <row r="3668" spans="1:10" x14ac:dyDescent="0.25">
      <c r="A3668">
        <v>2010</v>
      </c>
      <c r="B3668" t="s">
        <v>298</v>
      </c>
      <c r="C3668">
        <f>data!J3669</f>
        <v>0</v>
      </c>
      <c r="D3668" t="str">
        <f>data!K3669</f>
        <v/>
      </c>
      <c r="E3668">
        <f>data!L3669</f>
        <v>0</v>
      </c>
      <c r="F3668">
        <f>data!M3669</f>
        <v>0</v>
      </c>
      <c r="G3668">
        <f>data!Q3669</f>
        <v>791.4</v>
      </c>
      <c r="H3668">
        <f>data!R3669</f>
        <v>158</v>
      </c>
      <c r="I3668">
        <f>data!S3669</f>
        <v>0</v>
      </c>
      <c r="J3668">
        <f>data!T3669</f>
        <v>8</v>
      </c>
    </row>
    <row r="3669" spans="1:10" x14ac:dyDescent="0.25">
      <c r="A3669">
        <v>2010</v>
      </c>
      <c r="B3669" t="s">
        <v>549</v>
      </c>
      <c r="C3669">
        <f>data!J3670</f>
        <v>500</v>
      </c>
      <c r="D3669">
        <f>data!K3670</f>
        <v>30</v>
      </c>
      <c r="E3669">
        <f>data!L3670</f>
        <v>0.9</v>
      </c>
      <c r="F3669">
        <f>data!M3670</f>
        <v>1</v>
      </c>
      <c r="G3669">
        <f>data!Q3670</f>
        <v>4149.8999999999996</v>
      </c>
      <c r="H3669">
        <f>data!R3670</f>
        <v>87</v>
      </c>
      <c r="I3669">
        <f>data!S3670</f>
        <v>0.1</v>
      </c>
      <c r="J3669">
        <f>data!T3670</f>
        <v>16</v>
      </c>
    </row>
    <row r="3670" spans="1:10" x14ac:dyDescent="0.25">
      <c r="A3670">
        <v>2010</v>
      </c>
      <c r="B3670" t="s">
        <v>550</v>
      </c>
      <c r="C3670">
        <f>data!J3671</f>
        <v>422.5</v>
      </c>
      <c r="D3670">
        <f>data!K3671</f>
        <v>33</v>
      </c>
      <c r="E3670">
        <f>data!L3671</f>
        <v>0.8</v>
      </c>
      <c r="F3670">
        <f>data!M3671</f>
        <v>1</v>
      </c>
      <c r="G3670">
        <f>data!Q3671</f>
        <v>18853.400000000001</v>
      </c>
      <c r="H3670">
        <f>data!R3671</f>
        <v>34</v>
      </c>
      <c r="I3670">
        <f>data!S3671</f>
        <v>0.5</v>
      </c>
      <c r="J3670">
        <f>data!T3671</f>
        <v>15</v>
      </c>
    </row>
    <row r="3671" spans="1:10" x14ac:dyDescent="0.25">
      <c r="A3671">
        <v>2010</v>
      </c>
      <c r="B3671" t="s">
        <v>100</v>
      </c>
      <c r="C3671">
        <f>data!J3672</f>
        <v>0</v>
      </c>
      <c r="D3671" t="str">
        <f>data!K3672</f>
        <v/>
      </c>
      <c r="E3671">
        <f>data!L3672</f>
        <v>0</v>
      </c>
      <c r="F3671">
        <f>data!M3672</f>
        <v>0</v>
      </c>
      <c r="G3671">
        <f>data!Q3672</f>
        <v>2711.4</v>
      </c>
      <c r="H3671">
        <f>data!R3672</f>
        <v>98</v>
      </c>
      <c r="I3671">
        <f>data!S3672</f>
        <v>0.1</v>
      </c>
      <c r="J3671">
        <f>data!T3672</f>
        <v>10</v>
      </c>
    </row>
    <row r="3672" spans="1:10" x14ac:dyDescent="0.25">
      <c r="A3672">
        <v>2010</v>
      </c>
      <c r="B3672" t="s">
        <v>157</v>
      </c>
      <c r="C3672">
        <f>data!J3673</f>
        <v>0</v>
      </c>
      <c r="D3672" t="str">
        <f>data!K3673</f>
        <v/>
      </c>
      <c r="E3672">
        <f>data!L3673</f>
        <v>0</v>
      </c>
      <c r="F3672">
        <f>data!M3673</f>
        <v>0</v>
      </c>
      <c r="G3672">
        <f>data!Q3673</f>
        <v>3784.8</v>
      </c>
      <c r="H3672">
        <f>data!R3673</f>
        <v>81</v>
      </c>
      <c r="I3672">
        <f>data!S3673</f>
        <v>0.1</v>
      </c>
      <c r="J3672">
        <f>data!T3673</f>
        <v>19</v>
      </c>
    </row>
    <row r="3673" spans="1:10" x14ac:dyDescent="0.25">
      <c r="A3673">
        <v>2010</v>
      </c>
      <c r="B3673" t="s">
        <v>440</v>
      </c>
      <c r="C3673">
        <f>data!J3674</f>
        <v>59.8</v>
      </c>
      <c r="D3673">
        <f>data!K3674</f>
        <v>67</v>
      </c>
      <c r="E3673">
        <f>data!L3674</f>
        <v>0.1</v>
      </c>
      <c r="F3673">
        <f>data!M3674</f>
        <v>1</v>
      </c>
      <c r="G3673">
        <f>data!Q3674</f>
        <v>23937.599999999999</v>
      </c>
      <c r="H3673" t="str">
        <f>data!R3674</f>
        <v/>
      </c>
      <c r="I3673">
        <f>data!S3674</f>
        <v>0.60000000000000009</v>
      </c>
      <c r="J3673">
        <f>data!T3674</f>
        <v>27</v>
      </c>
    </row>
    <row r="3674" spans="1:10" x14ac:dyDescent="0.25">
      <c r="A3674">
        <v>2010</v>
      </c>
      <c r="B3674" t="s">
        <v>581</v>
      </c>
      <c r="C3674">
        <f>data!J3675</f>
        <v>0</v>
      </c>
      <c r="D3674" t="str">
        <f>data!K3675</f>
        <v/>
      </c>
      <c r="E3674">
        <f>data!L3675</f>
        <v>0</v>
      </c>
      <c r="F3674">
        <f>data!M3675</f>
        <v>0</v>
      </c>
      <c r="G3674">
        <f>data!Q3675</f>
        <v>0</v>
      </c>
      <c r="H3674" t="str">
        <f>data!R3675</f>
        <v/>
      </c>
      <c r="I3674">
        <f>data!S3675</f>
        <v>0</v>
      </c>
      <c r="J3674">
        <f>data!T3675</f>
        <v>0</v>
      </c>
    </row>
    <row r="3675" spans="1:10" x14ac:dyDescent="0.25">
      <c r="A3675">
        <v>2010</v>
      </c>
      <c r="B3675" t="s">
        <v>622</v>
      </c>
      <c r="C3675">
        <f>data!J3676</f>
        <v>0</v>
      </c>
      <c r="D3675" t="str">
        <f>data!K3676</f>
        <v/>
      </c>
      <c r="E3675">
        <f>data!L3676</f>
        <v>0</v>
      </c>
      <c r="F3675">
        <f>data!M3676</f>
        <v>0</v>
      </c>
      <c r="G3675">
        <f>data!Q3676</f>
        <v>0</v>
      </c>
      <c r="H3675" t="str">
        <f>data!R3676</f>
        <v/>
      </c>
      <c r="I3675">
        <f>data!S3676</f>
        <v>0</v>
      </c>
      <c r="J3675">
        <f>data!T3676</f>
        <v>0</v>
      </c>
    </row>
    <row r="3676" spans="1:10" x14ac:dyDescent="0.25">
      <c r="A3676">
        <v>2010</v>
      </c>
      <c r="B3676" t="s">
        <v>40</v>
      </c>
      <c r="C3676">
        <f>data!J3677</f>
        <v>718.8</v>
      </c>
      <c r="D3676">
        <f>data!K3677</f>
        <v>23</v>
      </c>
      <c r="E3676">
        <f>data!L3677</f>
        <v>1.3</v>
      </c>
      <c r="F3676">
        <f>data!M3677</f>
        <v>1</v>
      </c>
      <c r="G3676">
        <f>data!Q3677</f>
        <v>2862.5</v>
      </c>
      <c r="H3676">
        <f>data!R3677</f>
        <v>95</v>
      </c>
      <c r="I3676">
        <f>data!S3677</f>
        <v>0.1</v>
      </c>
      <c r="J3676">
        <f>data!T3677</f>
        <v>10</v>
      </c>
    </row>
    <row r="3677" spans="1:10" x14ac:dyDescent="0.25">
      <c r="A3677">
        <v>2010</v>
      </c>
      <c r="B3677" t="s">
        <v>303</v>
      </c>
      <c r="C3677">
        <f>data!J3678</f>
        <v>0</v>
      </c>
      <c r="D3677" t="str">
        <f>data!K3678</f>
        <v/>
      </c>
      <c r="E3677">
        <f>data!L3678</f>
        <v>0</v>
      </c>
      <c r="F3677">
        <f>data!M3678</f>
        <v>0</v>
      </c>
      <c r="G3677">
        <f>data!Q3678</f>
        <v>0</v>
      </c>
      <c r="H3677" t="str">
        <f>data!R3678</f>
        <v/>
      </c>
      <c r="I3677">
        <f>data!S3678</f>
        <v>0</v>
      </c>
      <c r="J3677">
        <f>data!T3678</f>
        <v>0</v>
      </c>
    </row>
    <row r="3678" spans="1:10" x14ac:dyDescent="0.25">
      <c r="A3678">
        <v>2010</v>
      </c>
      <c r="B3678" t="s">
        <v>552</v>
      </c>
      <c r="C3678">
        <f>data!J3679</f>
        <v>0</v>
      </c>
      <c r="D3678" t="str">
        <f>data!K3679</f>
        <v/>
      </c>
      <c r="E3678">
        <f>data!L3679</f>
        <v>0</v>
      </c>
      <c r="F3678">
        <f>data!M3679</f>
        <v>0</v>
      </c>
      <c r="G3678">
        <f>data!Q3679</f>
        <v>0</v>
      </c>
      <c r="H3678" t="str">
        <f>data!R3679</f>
        <v/>
      </c>
      <c r="I3678">
        <f>data!S3679</f>
        <v>0</v>
      </c>
      <c r="J3678">
        <f>data!T3679</f>
        <v>0</v>
      </c>
    </row>
    <row r="3679" spans="1:10" x14ac:dyDescent="0.25">
      <c r="A3679">
        <v>2010</v>
      </c>
      <c r="B3679" t="s">
        <v>41</v>
      </c>
      <c r="C3679">
        <f>data!J3680</f>
        <v>1124</v>
      </c>
      <c r="D3679">
        <f>data!K3680</f>
        <v>13</v>
      </c>
      <c r="E3679">
        <f>data!L3680</f>
        <v>2.1</v>
      </c>
      <c r="F3679">
        <f>data!M3680</f>
        <v>2</v>
      </c>
      <c r="G3679">
        <f>data!Q3680</f>
        <v>5070.7</v>
      </c>
      <c r="H3679">
        <f>data!R3680</f>
        <v>68</v>
      </c>
      <c r="I3679">
        <f>data!S3680</f>
        <v>0.1</v>
      </c>
      <c r="J3679">
        <f>data!T3680</f>
        <v>15</v>
      </c>
    </row>
    <row r="3680" spans="1:10" x14ac:dyDescent="0.25">
      <c r="A3680">
        <v>2010</v>
      </c>
      <c r="B3680" t="s">
        <v>623</v>
      </c>
      <c r="C3680">
        <f>data!J3681</f>
        <v>0</v>
      </c>
      <c r="D3680" t="str">
        <f>data!K3681</f>
        <v/>
      </c>
      <c r="E3680">
        <f>data!L3681</f>
        <v>0</v>
      </c>
      <c r="F3680">
        <f>data!M3681</f>
        <v>0</v>
      </c>
      <c r="G3680">
        <f>data!Q3681</f>
        <v>0</v>
      </c>
      <c r="H3680" t="str">
        <f>data!R3681</f>
        <v/>
      </c>
      <c r="I3680">
        <f>data!S3681</f>
        <v>0</v>
      </c>
      <c r="J3680">
        <f>data!T3681</f>
        <v>0</v>
      </c>
    </row>
    <row r="3681" spans="1:10" x14ac:dyDescent="0.25">
      <c r="A3681">
        <v>2010</v>
      </c>
      <c r="B3681" t="s">
        <v>477</v>
      </c>
      <c r="C3681">
        <f>data!J3682</f>
        <v>0</v>
      </c>
      <c r="D3681" t="str">
        <f>data!K3682</f>
        <v/>
      </c>
      <c r="E3681">
        <f>data!L3682</f>
        <v>0</v>
      </c>
      <c r="F3681">
        <f>data!M3682</f>
        <v>0</v>
      </c>
      <c r="G3681">
        <f>data!Q3682</f>
        <v>0</v>
      </c>
      <c r="H3681" t="str">
        <f>data!R3682</f>
        <v/>
      </c>
      <c r="I3681">
        <f>data!S3682</f>
        <v>0</v>
      </c>
      <c r="J3681">
        <f>data!T3682</f>
        <v>0</v>
      </c>
    </row>
    <row r="3682" spans="1:10" x14ac:dyDescent="0.25">
      <c r="A3682">
        <v>2010</v>
      </c>
      <c r="B3682" t="s">
        <v>103</v>
      </c>
      <c r="C3682">
        <f>data!J3683</f>
        <v>0</v>
      </c>
      <c r="D3682" t="str">
        <f>data!K3683</f>
        <v/>
      </c>
      <c r="E3682">
        <f>data!L3683</f>
        <v>0</v>
      </c>
      <c r="F3682">
        <f>data!M3683</f>
        <v>0</v>
      </c>
      <c r="G3682">
        <f>data!Q3683</f>
        <v>11497.4</v>
      </c>
      <c r="H3682">
        <f>data!R3683</f>
        <v>49</v>
      </c>
      <c r="I3682">
        <f>data!S3683</f>
        <v>0.3</v>
      </c>
      <c r="J3682">
        <f>data!T3683</f>
        <v>31</v>
      </c>
    </row>
    <row r="3683" spans="1:10" x14ac:dyDescent="0.25">
      <c r="A3683">
        <v>2010</v>
      </c>
      <c r="B3683" t="s">
        <v>305</v>
      </c>
      <c r="C3683">
        <f>data!J3684</f>
        <v>0</v>
      </c>
      <c r="D3683" t="str">
        <f>data!K3684</f>
        <v/>
      </c>
      <c r="E3683">
        <f>data!L3684</f>
        <v>0</v>
      </c>
      <c r="F3683">
        <f>data!M3684</f>
        <v>0</v>
      </c>
      <c r="G3683">
        <f>data!Q3684</f>
        <v>0</v>
      </c>
      <c r="H3683" t="str">
        <f>data!R3684</f>
        <v/>
      </c>
      <c r="I3683">
        <f>data!S3684</f>
        <v>0</v>
      </c>
      <c r="J3683">
        <f>data!T3684</f>
        <v>0</v>
      </c>
    </row>
    <row r="3684" spans="1:10" x14ac:dyDescent="0.25">
      <c r="A3684">
        <v>2010</v>
      </c>
      <c r="B3684" t="s">
        <v>478</v>
      </c>
      <c r="C3684">
        <f>data!J3685</f>
        <v>0</v>
      </c>
      <c r="D3684" t="str">
        <f>data!K3685</f>
        <v/>
      </c>
      <c r="E3684">
        <f>data!L3685</f>
        <v>0</v>
      </c>
      <c r="F3684">
        <f>data!M3685</f>
        <v>0</v>
      </c>
      <c r="G3684">
        <f>data!Q3685</f>
        <v>1913.6</v>
      </c>
      <c r="H3684">
        <f>data!R3685</f>
        <v>117</v>
      </c>
      <c r="I3684">
        <f>data!S3685</f>
        <v>0.1</v>
      </c>
      <c r="J3684">
        <f>data!T3685</f>
        <v>5</v>
      </c>
    </row>
    <row r="3685" spans="1:10" x14ac:dyDescent="0.25">
      <c r="A3685">
        <v>2010</v>
      </c>
      <c r="B3685" t="s">
        <v>553</v>
      </c>
      <c r="C3685">
        <f>data!J3686</f>
        <v>0</v>
      </c>
      <c r="D3685" t="str">
        <f>data!K3686</f>
        <v/>
      </c>
      <c r="E3685">
        <f>data!L3686</f>
        <v>0</v>
      </c>
      <c r="F3685">
        <f>data!M3686</f>
        <v>0</v>
      </c>
      <c r="G3685">
        <f>data!Q3686</f>
        <v>0</v>
      </c>
      <c r="H3685" t="str">
        <f>data!R3686</f>
        <v/>
      </c>
      <c r="I3685">
        <f>data!S3686</f>
        <v>0</v>
      </c>
      <c r="J3685">
        <f>data!T3686</f>
        <v>0</v>
      </c>
    </row>
    <row r="3686" spans="1:10" x14ac:dyDescent="0.25">
      <c r="A3686">
        <v>2010</v>
      </c>
      <c r="B3686" t="s">
        <v>624</v>
      </c>
      <c r="C3686">
        <f>data!J3687</f>
        <v>0</v>
      </c>
      <c r="D3686" t="str">
        <f>data!K3687</f>
        <v/>
      </c>
      <c r="E3686">
        <f>data!L3687</f>
        <v>0</v>
      </c>
      <c r="F3686">
        <f>data!M3687</f>
        <v>0</v>
      </c>
      <c r="G3686">
        <f>data!Q3687</f>
        <v>0</v>
      </c>
      <c r="H3686" t="str">
        <f>data!R3687</f>
        <v/>
      </c>
      <c r="I3686">
        <f>data!S3687</f>
        <v>0</v>
      </c>
      <c r="J3686">
        <f>data!T3687</f>
        <v>0</v>
      </c>
    </row>
    <row r="3687" spans="1:10" x14ac:dyDescent="0.25">
      <c r="A3687">
        <v>2010</v>
      </c>
      <c r="B3687" t="s">
        <v>105</v>
      </c>
      <c r="C3687">
        <f>data!J3688</f>
        <v>0</v>
      </c>
      <c r="D3687" t="str">
        <f>data!K3688</f>
        <v/>
      </c>
      <c r="E3687">
        <f>data!L3688</f>
        <v>0</v>
      </c>
      <c r="F3687">
        <f>data!M3688</f>
        <v>0</v>
      </c>
      <c r="G3687">
        <f>data!Q3688</f>
        <v>761.1</v>
      </c>
      <c r="H3687">
        <f>data!R3688</f>
        <v>161</v>
      </c>
      <c r="I3687">
        <f>data!S3688</f>
        <v>0</v>
      </c>
      <c r="J3687">
        <f>data!T3688</f>
        <v>8</v>
      </c>
    </row>
    <row r="3688" spans="1:10" x14ac:dyDescent="0.25">
      <c r="A3688">
        <v>2010</v>
      </c>
      <c r="B3688" t="s">
        <v>44</v>
      </c>
      <c r="C3688">
        <f>data!J3689</f>
        <v>0</v>
      </c>
      <c r="D3688" t="str">
        <f>data!K3689</f>
        <v/>
      </c>
      <c r="E3688">
        <f>data!L3689</f>
        <v>0</v>
      </c>
      <c r="F3688">
        <f>data!M3689</f>
        <v>0</v>
      </c>
      <c r="G3688">
        <f>data!Q3689</f>
        <v>66759.3</v>
      </c>
      <c r="H3688" t="str">
        <f>data!R3689</f>
        <v/>
      </c>
      <c r="I3688">
        <f>data!S3689</f>
        <v>1.8</v>
      </c>
      <c r="J3688">
        <f>data!T3689</f>
        <v>45</v>
      </c>
    </row>
    <row r="3689" spans="1:10" x14ac:dyDescent="0.25">
      <c r="A3689">
        <v>2010</v>
      </c>
      <c r="B3689" t="s">
        <v>554</v>
      </c>
      <c r="C3689">
        <f>data!J3690</f>
        <v>188</v>
      </c>
      <c r="D3689">
        <f>data!K3690</f>
        <v>50</v>
      </c>
      <c r="E3689">
        <f>data!L3690</f>
        <v>0.4</v>
      </c>
      <c r="F3689">
        <f>data!M3690</f>
        <v>2</v>
      </c>
      <c r="G3689">
        <f>data!Q3690</f>
        <v>1878.9</v>
      </c>
      <c r="H3689">
        <f>data!R3690</f>
        <v>118</v>
      </c>
      <c r="I3689">
        <f>data!S3690</f>
        <v>0.1</v>
      </c>
      <c r="J3689">
        <f>data!T3690</f>
        <v>4</v>
      </c>
    </row>
    <row r="3690" spans="1:10" x14ac:dyDescent="0.25">
      <c r="A3690">
        <v>2010</v>
      </c>
      <c r="B3690" t="s">
        <v>555</v>
      </c>
      <c r="C3690">
        <f>data!J3691</f>
        <v>0</v>
      </c>
      <c r="D3690" t="str">
        <f>data!K3691</f>
        <v/>
      </c>
      <c r="E3690">
        <f>data!L3691</f>
        <v>0</v>
      </c>
      <c r="F3690">
        <f>data!M3691</f>
        <v>0</v>
      </c>
      <c r="G3690">
        <f>data!Q3691</f>
        <v>0</v>
      </c>
      <c r="H3690" t="str">
        <f>data!R3691</f>
        <v/>
      </c>
      <c r="I3690">
        <f>data!S3691</f>
        <v>0</v>
      </c>
      <c r="J3690">
        <f>data!T3691</f>
        <v>0</v>
      </c>
    </row>
    <row r="3691" spans="1:10" x14ac:dyDescent="0.25">
      <c r="A3691">
        <v>2010</v>
      </c>
      <c r="B3691" t="s">
        <v>507</v>
      </c>
      <c r="C3691">
        <f>data!J3692</f>
        <v>320.10000000000002</v>
      </c>
      <c r="D3691">
        <f>data!K3692</f>
        <v>39</v>
      </c>
      <c r="E3691">
        <f>data!L3692</f>
        <v>0.6</v>
      </c>
      <c r="F3691">
        <f>data!M3692</f>
        <v>2</v>
      </c>
      <c r="G3691">
        <f>data!Q3692</f>
        <v>266758.40000000002</v>
      </c>
      <c r="H3691" t="str">
        <f>data!R3692</f>
        <v/>
      </c>
      <c r="I3691">
        <f>data!S3692</f>
        <v>6.9</v>
      </c>
      <c r="J3691">
        <f>data!T3692</f>
        <v>1205</v>
      </c>
    </row>
    <row r="3692" spans="1:10" x14ac:dyDescent="0.25">
      <c r="A3692">
        <v>2010</v>
      </c>
      <c r="B3692" t="s">
        <v>625</v>
      </c>
      <c r="C3692">
        <f>data!J3693</f>
        <v>0</v>
      </c>
      <c r="D3692" t="str">
        <f>data!K3693</f>
        <v/>
      </c>
      <c r="E3692">
        <f>data!L3693</f>
        <v>0</v>
      </c>
      <c r="F3692">
        <f>data!M3693</f>
        <v>0</v>
      </c>
      <c r="G3692">
        <f>data!Q3693</f>
        <v>0</v>
      </c>
      <c r="H3692" t="str">
        <f>data!R3693</f>
        <v/>
      </c>
      <c r="I3692">
        <f>data!S3693</f>
        <v>0</v>
      </c>
      <c r="J3692">
        <f>data!T3693</f>
        <v>0</v>
      </c>
    </row>
    <row r="3693" spans="1:10" x14ac:dyDescent="0.25">
      <c r="A3693">
        <v>2010</v>
      </c>
      <c r="B3693" t="s">
        <v>557</v>
      </c>
      <c r="C3693">
        <f>data!J3694</f>
        <v>2221.1999999999998</v>
      </c>
      <c r="D3693">
        <f>data!K3694</f>
        <v>6</v>
      </c>
      <c r="E3693">
        <f>data!L3694</f>
        <v>4.0999999999999996</v>
      </c>
      <c r="F3693">
        <f>data!M3694</f>
        <v>9</v>
      </c>
      <c r="G3693">
        <f>data!Q3694</f>
        <v>140221.20000000001</v>
      </c>
      <c r="H3693">
        <f>data!R3694</f>
        <v>6</v>
      </c>
      <c r="I3693">
        <f>data!S3694</f>
        <v>3.6</v>
      </c>
      <c r="J3693">
        <f>data!T3694</f>
        <v>88</v>
      </c>
    </row>
    <row r="3694" spans="1:10" x14ac:dyDescent="0.25">
      <c r="A3694">
        <v>2010</v>
      </c>
      <c r="B3694" t="s">
        <v>558</v>
      </c>
      <c r="C3694">
        <f>data!J3695</f>
        <v>2321.5</v>
      </c>
      <c r="D3694">
        <f>data!K3695</f>
        <v>5</v>
      </c>
      <c r="E3694">
        <f>data!L3695</f>
        <v>4.3</v>
      </c>
      <c r="F3694">
        <f>data!M3695</f>
        <v>9</v>
      </c>
      <c r="G3694">
        <f>data!Q3695</f>
        <v>153962.70000000001</v>
      </c>
      <c r="H3694">
        <f>data!R3695</f>
        <v>5</v>
      </c>
      <c r="I3694">
        <f>data!S3695</f>
        <v>4</v>
      </c>
      <c r="J3694">
        <f>data!T3695</f>
        <v>118</v>
      </c>
    </row>
    <row r="3695" spans="1:10" x14ac:dyDescent="0.25">
      <c r="A3695">
        <v>2010</v>
      </c>
      <c r="B3695" t="s">
        <v>308</v>
      </c>
      <c r="C3695">
        <f>data!J3696</f>
        <v>0</v>
      </c>
      <c r="D3695" t="str">
        <f>data!K3696</f>
        <v/>
      </c>
      <c r="E3695">
        <f>data!L3696</f>
        <v>0</v>
      </c>
      <c r="F3695">
        <f>data!M3696</f>
        <v>0</v>
      </c>
      <c r="G3695">
        <f>data!Q3696</f>
        <v>574.29999999999995</v>
      </c>
      <c r="H3695">
        <f>data!R3696</f>
        <v>189</v>
      </c>
      <c r="I3695">
        <f>data!S3696</f>
        <v>0</v>
      </c>
      <c r="J3695">
        <f>data!T3696</f>
        <v>5</v>
      </c>
    </row>
    <row r="3696" spans="1:10" x14ac:dyDescent="0.25">
      <c r="A3696">
        <v>2010</v>
      </c>
      <c r="B3696" t="s">
        <v>559</v>
      </c>
      <c r="C3696">
        <f>data!J3697</f>
        <v>0</v>
      </c>
      <c r="D3696" t="str">
        <f>data!K3697</f>
        <v/>
      </c>
      <c r="E3696">
        <f>data!L3697</f>
        <v>0</v>
      </c>
      <c r="F3696">
        <f>data!M3697</f>
        <v>0</v>
      </c>
      <c r="G3696">
        <f>data!Q3697</f>
        <v>2737.9</v>
      </c>
      <c r="H3696">
        <f>data!R3697</f>
        <v>96</v>
      </c>
      <c r="I3696">
        <f>data!S3697</f>
        <v>0.1</v>
      </c>
      <c r="J3696">
        <f>data!T3697</f>
        <v>11</v>
      </c>
    </row>
    <row r="3697" spans="1:10" x14ac:dyDescent="0.25">
      <c r="A3697">
        <v>2010</v>
      </c>
      <c r="B3697" t="s">
        <v>48</v>
      </c>
      <c r="C3697">
        <f>data!J3698</f>
        <v>60</v>
      </c>
      <c r="D3697">
        <f>data!K3698</f>
        <v>66</v>
      </c>
      <c r="E3697">
        <f>data!L3698</f>
        <v>0.1</v>
      </c>
      <c r="F3697">
        <f>data!M3698</f>
        <v>1</v>
      </c>
      <c r="G3697">
        <f>data!Q3698</f>
        <v>15842.6</v>
      </c>
      <c r="H3697">
        <f>data!R3698</f>
        <v>40</v>
      </c>
      <c r="I3697">
        <f>data!S3698</f>
        <v>0.4</v>
      </c>
      <c r="J3697">
        <f>data!T3698</f>
        <v>35</v>
      </c>
    </row>
    <row r="3698" spans="1:10" x14ac:dyDescent="0.25">
      <c r="A3698">
        <v>2010</v>
      </c>
      <c r="B3698" t="s">
        <v>163</v>
      </c>
      <c r="C3698">
        <f>data!J3699</f>
        <v>0</v>
      </c>
      <c r="D3698" t="str">
        <f>data!K3699</f>
        <v/>
      </c>
      <c r="E3698">
        <f>data!L3699</f>
        <v>0</v>
      </c>
      <c r="F3698">
        <f>data!M3699</f>
        <v>0</v>
      </c>
      <c r="G3698">
        <f>data!Q3699</f>
        <v>0</v>
      </c>
      <c r="H3698" t="str">
        <f>data!R3699</f>
        <v/>
      </c>
      <c r="I3698">
        <f>data!S3699</f>
        <v>0</v>
      </c>
      <c r="J3698">
        <f>data!T3699</f>
        <v>0</v>
      </c>
    </row>
    <row r="3699" spans="1:10" x14ac:dyDescent="0.25">
      <c r="A3699">
        <v>2010</v>
      </c>
      <c r="B3699" t="s">
        <v>495</v>
      </c>
      <c r="C3699">
        <f>data!J3700</f>
        <v>0</v>
      </c>
      <c r="D3699" t="str">
        <f>data!K3700</f>
        <v/>
      </c>
      <c r="E3699">
        <f>data!L3700</f>
        <v>0</v>
      </c>
      <c r="F3699">
        <f>data!M3700</f>
        <v>0</v>
      </c>
      <c r="G3699">
        <f>data!Q3700</f>
        <v>0</v>
      </c>
      <c r="H3699" t="str">
        <f>data!R3700</f>
        <v/>
      </c>
      <c r="I3699">
        <f>data!S3700</f>
        <v>0</v>
      </c>
      <c r="J3699">
        <f>data!T3700</f>
        <v>0</v>
      </c>
    </row>
    <row r="3700" spans="1:10" x14ac:dyDescent="0.25">
      <c r="A3700">
        <v>2010</v>
      </c>
      <c r="B3700" t="s">
        <v>626</v>
      </c>
      <c r="C3700">
        <f>data!J3701</f>
        <v>0</v>
      </c>
      <c r="D3700" t="str">
        <f>data!K3701</f>
        <v/>
      </c>
      <c r="E3700">
        <f>data!L3701</f>
        <v>0</v>
      </c>
      <c r="F3700">
        <f>data!M3701</f>
        <v>0</v>
      </c>
      <c r="G3700">
        <f>data!Q3701</f>
        <v>13690.2</v>
      </c>
      <c r="H3700">
        <f>data!R3701</f>
        <v>45</v>
      </c>
      <c r="I3700">
        <f>data!S3701</f>
        <v>0.4</v>
      </c>
      <c r="J3700">
        <f>data!T3701</f>
        <v>4</v>
      </c>
    </row>
    <row r="3701" spans="1:10" x14ac:dyDescent="0.25">
      <c r="A3701">
        <v>2010</v>
      </c>
      <c r="B3701" t="s">
        <v>310</v>
      </c>
      <c r="C3701">
        <f>data!J3702</f>
        <v>290</v>
      </c>
      <c r="D3701">
        <f>data!K3702</f>
        <v>41</v>
      </c>
      <c r="E3701">
        <f>data!L3702</f>
        <v>0.5</v>
      </c>
      <c r="F3701">
        <f>data!M3702</f>
        <v>1</v>
      </c>
      <c r="G3701">
        <f>data!Q3702</f>
        <v>759.7</v>
      </c>
      <c r="H3701">
        <f>data!R3702</f>
        <v>162</v>
      </c>
      <c r="I3701">
        <f>data!S3702</f>
        <v>0</v>
      </c>
      <c r="J3701">
        <f>data!T3702</f>
        <v>5</v>
      </c>
    </row>
    <row r="3702" spans="1:10" x14ac:dyDescent="0.25">
      <c r="A3702">
        <v>2010</v>
      </c>
      <c r="B3702" t="s">
        <v>560</v>
      </c>
      <c r="C3702">
        <f>data!J3703</f>
        <v>0</v>
      </c>
      <c r="D3702" t="str">
        <f>data!K3703</f>
        <v/>
      </c>
      <c r="E3702">
        <f>data!L3703</f>
        <v>0</v>
      </c>
      <c r="F3702">
        <f>data!M3703</f>
        <v>0</v>
      </c>
      <c r="G3702">
        <f>data!Q3703</f>
        <v>0</v>
      </c>
      <c r="H3702" t="str">
        <f>data!R3703</f>
        <v/>
      </c>
      <c r="I3702">
        <f>data!S3703</f>
        <v>0</v>
      </c>
      <c r="J3702">
        <f>data!T3703</f>
        <v>0</v>
      </c>
    </row>
    <row r="3703" spans="1:10" x14ac:dyDescent="0.25">
      <c r="A3703">
        <v>2010</v>
      </c>
      <c r="B3703" t="s">
        <v>50</v>
      </c>
      <c r="C3703">
        <f>data!J3704</f>
        <v>0</v>
      </c>
      <c r="D3703" t="str">
        <f>data!K3704</f>
        <v/>
      </c>
      <c r="E3703">
        <f>data!L3704</f>
        <v>0</v>
      </c>
      <c r="F3703">
        <f>data!M3704</f>
        <v>0</v>
      </c>
      <c r="G3703">
        <f>data!Q3704</f>
        <v>69104.100000000006</v>
      </c>
      <c r="H3703">
        <f>data!R3704</f>
        <v>11</v>
      </c>
      <c r="I3703">
        <f>data!S3704</f>
        <v>1.8</v>
      </c>
      <c r="J3703">
        <f>data!T3704</f>
        <v>60</v>
      </c>
    </row>
    <row r="3704" spans="1:10" x14ac:dyDescent="0.25">
      <c r="A3704">
        <v>2010</v>
      </c>
      <c r="B3704" t="s">
        <v>561</v>
      </c>
      <c r="C3704">
        <f>data!J3705</f>
        <v>230</v>
      </c>
      <c r="D3704">
        <f>data!K3705</f>
        <v>47</v>
      </c>
      <c r="E3704">
        <f>data!L3705</f>
        <v>0.4</v>
      </c>
      <c r="F3704">
        <f>data!M3705</f>
        <v>1</v>
      </c>
      <c r="G3704">
        <f>data!Q3705</f>
        <v>3850.4</v>
      </c>
      <c r="H3704">
        <f>data!R3705</f>
        <v>79</v>
      </c>
      <c r="I3704">
        <f>data!S3705</f>
        <v>0.1</v>
      </c>
      <c r="J3704">
        <f>data!T3705</f>
        <v>11</v>
      </c>
    </row>
    <row r="3705" spans="1:10" x14ac:dyDescent="0.25">
      <c r="A3705">
        <v>2010</v>
      </c>
      <c r="B3705" t="s">
        <v>562</v>
      </c>
      <c r="C3705">
        <f>data!J3706</f>
        <v>0</v>
      </c>
      <c r="D3705" t="str">
        <f>data!K3706</f>
        <v/>
      </c>
      <c r="E3705">
        <f>data!L3706</f>
        <v>0</v>
      </c>
      <c r="F3705">
        <f>data!M3706</f>
        <v>0</v>
      </c>
      <c r="G3705">
        <f>data!Q3706</f>
        <v>19561.8</v>
      </c>
      <c r="H3705">
        <f>data!R3706</f>
        <v>31</v>
      </c>
      <c r="I3705">
        <f>data!S3706</f>
        <v>0.5</v>
      </c>
      <c r="J3705">
        <f>data!T3706</f>
        <v>10</v>
      </c>
    </row>
    <row r="3706" spans="1:10" x14ac:dyDescent="0.25">
      <c r="A3706">
        <v>2010</v>
      </c>
      <c r="B3706" t="s">
        <v>316</v>
      </c>
      <c r="C3706">
        <f>data!J3707</f>
        <v>0</v>
      </c>
      <c r="D3706">
        <f>data!K3707</f>
        <v>78</v>
      </c>
      <c r="E3706">
        <f>data!L3707</f>
        <v>0</v>
      </c>
      <c r="F3706">
        <f>data!M3707</f>
        <v>1</v>
      </c>
      <c r="G3706">
        <f>data!Q3707</f>
        <v>2882.1</v>
      </c>
      <c r="H3706">
        <f>data!R3707</f>
        <v>92</v>
      </c>
      <c r="I3706">
        <f>data!S3707</f>
        <v>0.1</v>
      </c>
      <c r="J3706">
        <f>data!T3707</f>
        <v>12</v>
      </c>
    </row>
    <row r="3707" spans="1:10" x14ac:dyDescent="0.25">
      <c r="A3707">
        <v>2010</v>
      </c>
      <c r="B3707" t="s">
        <v>317</v>
      </c>
      <c r="C3707">
        <f>data!J3708</f>
        <v>0</v>
      </c>
      <c r="D3707" t="str">
        <f>data!K3708</f>
        <v/>
      </c>
      <c r="E3707">
        <f>data!L3708</f>
        <v>0</v>
      </c>
      <c r="F3707">
        <f>data!M3708</f>
        <v>0</v>
      </c>
      <c r="G3707">
        <f>data!Q3708</f>
        <v>964.3</v>
      </c>
      <c r="H3707">
        <f>data!R3708</f>
        <v>145</v>
      </c>
      <c r="I3707">
        <f>data!S3708</f>
        <v>0</v>
      </c>
      <c r="J3707">
        <f>data!T3708</f>
        <v>3</v>
      </c>
    </row>
    <row r="3708" spans="1:10" x14ac:dyDescent="0.25">
      <c r="A3708">
        <v>2010</v>
      </c>
      <c r="B3708" t="s">
        <v>223</v>
      </c>
      <c r="C3708">
        <f>data!J3709</f>
        <v>0</v>
      </c>
      <c r="D3708" t="str">
        <f>data!K3709</f>
        <v/>
      </c>
      <c r="E3708">
        <f>data!L3709</f>
        <v>0</v>
      </c>
      <c r="F3708">
        <f>data!M3709</f>
        <v>0</v>
      </c>
      <c r="G3708">
        <f>data!Q3709</f>
        <v>1291.0999999999999</v>
      </c>
      <c r="H3708">
        <f>data!R3709</f>
        <v>136</v>
      </c>
      <c r="I3708">
        <f>data!S3709</f>
        <v>0</v>
      </c>
      <c r="J3708">
        <f>data!T3709</f>
        <v>4</v>
      </c>
    </row>
    <row r="3709" spans="1:10" x14ac:dyDescent="0.25">
      <c r="A3709">
        <v>2010</v>
      </c>
      <c r="B3709" t="s">
        <v>627</v>
      </c>
      <c r="C3709">
        <f>data!J3710</f>
        <v>0</v>
      </c>
      <c r="D3709" t="str">
        <f>data!K3710</f>
        <v/>
      </c>
      <c r="E3709">
        <f>data!L3710</f>
        <v>0</v>
      </c>
      <c r="F3709">
        <f>data!M3710</f>
        <v>0</v>
      </c>
      <c r="G3709">
        <f>data!Q3710</f>
        <v>0</v>
      </c>
      <c r="H3709" t="str">
        <f>data!R3710</f>
        <v/>
      </c>
      <c r="I3709">
        <f>data!S3710</f>
        <v>0</v>
      </c>
      <c r="J3709">
        <f>data!T3710</f>
        <v>0</v>
      </c>
    </row>
    <row r="3710" spans="1:10" x14ac:dyDescent="0.25">
      <c r="A3710">
        <v>2010</v>
      </c>
      <c r="B3710" t="s">
        <v>318</v>
      </c>
      <c r="C3710">
        <f>data!J3711</f>
        <v>0</v>
      </c>
      <c r="D3710" t="str">
        <f>data!K3711</f>
        <v/>
      </c>
      <c r="E3710">
        <f>data!L3711</f>
        <v>0</v>
      </c>
      <c r="F3710">
        <f>data!M3711</f>
        <v>0</v>
      </c>
      <c r="G3710">
        <f>data!Q3711</f>
        <v>5154</v>
      </c>
      <c r="H3710">
        <f>data!R3711</f>
        <v>67</v>
      </c>
      <c r="I3710">
        <f>data!S3711</f>
        <v>0.1</v>
      </c>
      <c r="J3710">
        <f>data!T3711</f>
        <v>20</v>
      </c>
    </row>
    <row r="3711" spans="1:10" x14ac:dyDescent="0.25">
      <c r="A3711">
        <v>2010</v>
      </c>
      <c r="B3711" t="s">
        <v>582</v>
      </c>
      <c r="C3711">
        <f>data!J3712</f>
        <v>0</v>
      </c>
      <c r="D3711" t="str">
        <f>data!K3712</f>
        <v/>
      </c>
      <c r="E3711">
        <f>data!L3712</f>
        <v>0</v>
      </c>
      <c r="F3711">
        <f>data!M3712</f>
        <v>0</v>
      </c>
      <c r="G3711">
        <f>data!Q3712</f>
        <v>2195.6</v>
      </c>
      <c r="H3711">
        <f>data!R3712</f>
        <v>109</v>
      </c>
      <c r="I3711">
        <f>data!S3712</f>
        <v>0.1</v>
      </c>
      <c r="J3711">
        <f>data!T3712</f>
        <v>4</v>
      </c>
    </row>
    <row r="3712" spans="1:10" x14ac:dyDescent="0.25">
      <c r="A3712">
        <v>2010</v>
      </c>
      <c r="B3712" t="s">
        <v>225</v>
      </c>
      <c r="C3712">
        <f>data!J3713</f>
        <v>3875.7</v>
      </c>
      <c r="D3712">
        <f>data!K3713</f>
        <v>3</v>
      </c>
      <c r="E3712">
        <f>data!L3713</f>
        <v>7.2</v>
      </c>
      <c r="F3712">
        <f>data!M3713</f>
        <v>12</v>
      </c>
      <c r="G3712">
        <f>data!Q3713</f>
        <v>20688.8</v>
      </c>
      <c r="H3712">
        <f>data!R3713</f>
        <v>30</v>
      </c>
      <c r="I3712">
        <f>data!S3713</f>
        <v>0.5</v>
      </c>
      <c r="J3712">
        <f>data!T3713</f>
        <v>79</v>
      </c>
    </row>
    <row r="3713" spans="1:10" x14ac:dyDescent="0.25">
      <c r="A3713">
        <v>2010</v>
      </c>
      <c r="B3713" t="s">
        <v>51</v>
      </c>
      <c r="C3713">
        <f>data!J3714</f>
        <v>90</v>
      </c>
      <c r="D3713">
        <f>data!K3714</f>
        <v>60</v>
      </c>
      <c r="E3713">
        <f>data!L3714</f>
        <v>0.2</v>
      </c>
      <c r="F3713">
        <f>data!M3714</f>
        <v>1</v>
      </c>
      <c r="G3713">
        <f>data!Q3714</f>
        <v>39718.800000000003</v>
      </c>
      <c r="H3713">
        <f>data!R3714</f>
        <v>19</v>
      </c>
      <c r="I3713">
        <f>data!S3714</f>
        <v>1</v>
      </c>
      <c r="J3713">
        <f>data!T3714</f>
        <v>107</v>
      </c>
    </row>
    <row r="3714" spans="1:10" x14ac:dyDescent="0.25">
      <c r="A3714">
        <v>2010</v>
      </c>
      <c r="B3714" t="s">
        <v>628</v>
      </c>
      <c r="C3714">
        <f>data!J3715</f>
        <v>0</v>
      </c>
      <c r="D3714" t="str">
        <f>data!K3715</f>
        <v/>
      </c>
      <c r="E3714">
        <f>data!L3715</f>
        <v>0</v>
      </c>
      <c r="F3714">
        <f>data!M3715</f>
        <v>0</v>
      </c>
      <c r="G3714">
        <f>data!Q3715</f>
        <v>0</v>
      </c>
      <c r="H3714" t="str">
        <f>data!R3715</f>
        <v/>
      </c>
      <c r="I3714">
        <f>data!S3715</f>
        <v>0</v>
      </c>
      <c r="J3714">
        <f>data!T3715</f>
        <v>0</v>
      </c>
    </row>
    <row r="3715" spans="1:10" x14ac:dyDescent="0.25">
      <c r="A3715">
        <v>2010</v>
      </c>
      <c r="B3715" t="s">
        <v>564</v>
      </c>
      <c r="C3715">
        <f>data!J3716</f>
        <v>0</v>
      </c>
      <c r="D3715" t="str">
        <f>data!K3716</f>
        <v/>
      </c>
      <c r="E3715">
        <f>data!L3716</f>
        <v>0</v>
      </c>
      <c r="F3715">
        <f>data!M3716</f>
        <v>0</v>
      </c>
      <c r="G3715">
        <f>data!Q3716</f>
        <v>23488.6</v>
      </c>
      <c r="H3715">
        <f>data!R3716</f>
        <v>27</v>
      </c>
      <c r="I3715">
        <f>data!S3716</f>
        <v>0.6</v>
      </c>
      <c r="J3715">
        <f>data!T3716</f>
        <v>14</v>
      </c>
    </row>
    <row r="3716" spans="1:10" x14ac:dyDescent="0.25">
      <c r="A3716">
        <v>2010</v>
      </c>
      <c r="B3716" t="s">
        <v>565</v>
      </c>
      <c r="C3716">
        <f>data!J3717</f>
        <v>332.7</v>
      </c>
      <c r="D3716">
        <f>data!K3717</f>
        <v>37</v>
      </c>
      <c r="E3716">
        <f>data!L3717</f>
        <v>0.6</v>
      </c>
      <c r="F3716">
        <f>data!M3717</f>
        <v>3</v>
      </c>
      <c r="G3716">
        <f>data!Q3717</f>
        <v>13065.9</v>
      </c>
      <c r="H3716">
        <f>data!R3717</f>
        <v>46</v>
      </c>
      <c r="I3716">
        <f>data!S3717</f>
        <v>0.3</v>
      </c>
      <c r="J3716">
        <f>data!T3717</f>
        <v>27</v>
      </c>
    </row>
    <row r="3717" spans="1:10" x14ac:dyDescent="0.25">
      <c r="A3717">
        <v>2010</v>
      </c>
      <c r="B3717" t="s">
        <v>54</v>
      </c>
      <c r="C3717">
        <f>data!J3718</f>
        <v>2000</v>
      </c>
      <c r="D3717">
        <f>data!K3718</f>
        <v>10</v>
      </c>
      <c r="E3717">
        <f>data!L3718</f>
        <v>3.7</v>
      </c>
      <c r="F3717">
        <f>data!M3718</f>
        <v>1</v>
      </c>
      <c r="G3717">
        <f>data!Q3718</f>
        <v>15926.1</v>
      </c>
      <c r="H3717">
        <f>data!R3718</f>
        <v>39</v>
      </c>
      <c r="I3717">
        <f>data!S3718</f>
        <v>0.4</v>
      </c>
      <c r="J3717">
        <f>data!T3718</f>
        <v>15</v>
      </c>
    </row>
    <row r="3718" spans="1:10" x14ac:dyDescent="0.25">
      <c r="A3718">
        <v>2010</v>
      </c>
      <c r="B3718" t="s">
        <v>522</v>
      </c>
      <c r="C3718">
        <f>data!J3719</f>
        <v>0</v>
      </c>
      <c r="D3718" t="str">
        <f>data!K3719</f>
        <v/>
      </c>
      <c r="E3718">
        <f>data!L3719</f>
        <v>0</v>
      </c>
      <c r="F3718">
        <f>data!M3719</f>
        <v>0</v>
      </c>
      <c r="G3718">
        <f>data!Q3719</f>
        <v>0</v>
      </c>
      <c r="H3718" t="str">
        <f>data!R3719</f>
        <v/>
      </c>
      <c r="I3718">
        <f>data!S3719</f>
        <v>0</v>
      </c>
      <c r="J3718">
        <f>data!T3719</f>
        <v>0</v>
      </c>
    </row>
    <row r="3719" spans="1:10" x14ac:dyDescent="0.25">
      <c r="A3719">
        <v>2010</v>
      </c>
      <c r="B3719" t="s">
        <v>234</v>
      </c>
      <c r="C3719">
        <f>data!J3720</f>
        <v>0</v>
      </c>
      <c r="D3719" t="str">
        <f>data!K3720</f>
        <v/>
      </c>
      <c r="E3719">
        <f>data!L3720</f>
        <v>0</v>
      </c>
      <c r="F3719">
        <f>data!M3720</f>
        <v>0</v>
      </c>
      <c r="G3719">
        <f>data!Q3720</f>
        <v>0</v>
      </c>
      <c r="H3719" t="str">
        <f>data!R3720</f>
        <v/>
      </c>
      <c r="I3719">
        <f>data!S3720</f>
        <v>0</v>
      </c>
      <c r="J3719">
        <f>data!T3720</f>
        <v>0</v>
      </c>
    </row>
    <row r="3720" spans="1:10" x14ac:dyDescent="0.25">
      <c r="A3720">
        <v>2010</v>
      </c>
      <c r="B3720" t="s">
        <v>497</v>
      </c>
      <c r="C3720">
        <f>data!J3721</f>
        <v>0</v>
      </c>
      <c r="D3720" t="str">
        <f>data!K3721</f>
        <v/>
      </c>
      <c r="E3720">
        <f>data!L3721</f>
        <v>0</v>
      </c>
      <c r="F3720">
        <f>data!M3721</f>
        <v>0</v>
      </c>
      <c r="G3720">
        <f>data!Q3721</f>
        <v>1081.0999999999999</v>
      </c>
      <c r="H3720">
        <f>data!R3721</f>
        <v>142</v>
      </c>
      <c r="I3720">
        <f>data!S3721</f>
        <v>0</v>
      </c>
      <c r="J3720">
        <f>data!T3721</f>
        <v>6</v>
      </c>
    </row>
    <row r="3721" spans="1:10" x14ac:dyDescent="0.25">
      <c r="A3721">
        <v>2010</v>
      </c>
      <c r="B3721" t="s">
        <v>566</v>
      </c>
      <c r="C3721">
        <f>data!J3722</f>
        <v>400</v>
      </c>
      <c r="D3721">
        <f>data!K3722</f>
        <v>34</v>
      </c>
      <c r="E3721">
        <f>data!L3722</f>
        <v>0.8</v>
      </c>
      <c r="F3721">
        <f>data!M3722</f>
        <v>1</v>
      </c>
      <c r="G3721">
        <f>data!Q3722</f>
        <v>3718.2</v>
      </c>
      <c r="H3721">
        <f>data!R3722</f>
        <v>83</v>
      </c>
      <c r="I3721">
        <f>data!S3722</f>
        <v>0.1</v>
      </c>
      <c r="J3721">
        <f>data!T3722</f>
        <v>22</v>
      </c>
    </row>
    <row r="3722" spans="1:10" x14ac:dyDescent="0.25">
      <c r="A3722">
        <v>2010</v>
      </c>
      <c r="B3722" t="s">
        <v>567</v>
      </c>
      <c r="C3722">
        <f>data!J3723</f>
        <v>560.20000000000005</v>
      </c>
      <c r="D3722">
        <f>data!K3723</f>
        <v>27</v>
      </c>
      <c r="E3722">
        <f>data!L3723</f>
        <v>1</v>
      </c>
      <c r="F3722">
        <f>data!M3723</f>
        <v>2</v>
      </c>
      <c r="G3722">
        <f>data!Q3723</f>
        <v>21532.6</v>
      </c>
      <c r="H3722">
        <f>data!R3723</f>
        <v>0</v>
      </c>
      <c r="I3722">
        <f>data!S3723</f>
        <v>0.6</v>
      </c>
      <c r="J3722">
        <f>data!T3723</f>
        <v>36</v>
      </c>
    </row>
    <row r="3723" spans="1:10" x14ac:dyDescent="0.25">
      <c r="A3723">
        <v>2010</v>
      </c>
      <c r="B3723" t="s">
        <v>629</v>
      </c>
      <c r="C3723">
        <f>data!J3724</f>
        <v>0</v>
      </c>
      <c r="D3723" t="str">
        <f>data!K3724</f>
        <v/>
      </c>
      <c r="E3723">
        <f>data!L3724</f>
        <v>0</v>
      </c>
      <c r="F3723">
        <f>data!M3724</f>
        <v>0</v>
      </c>
      <c r="G3723">
        <f>data!Q3724</f>
        <v>0</v>
      </c>
      <c r="H3723" t="str">
        <f>data!R3724</f>
        <v/>
      </c>
      <c r="I3723">
        <f>data!S3724</f>
        <v>0</v>
      </c>
      <c r="J3723">
        <f>data!T3724</f>
        <v>0</v>
      </c>
    </row>
    <row r="3724" spans="1:10" x14ac:dyDescent="0.25">
      <c r="A3724">
        <v>2010</v>
      </c>
      <c r="B3724" t="s">
        <v>568</v>
      </c>
      <c r="C3724">
        <f>data!J3725</f>
        <v>722.1</v>
      </c>
      <c r="D3724">
        <f>data!K3725</f>
        <v>22</v>
      </c>
      <c r="E3724">
        <f>data!L3725</f>
        <v>1.4</v>
      </c>
      <c r="F3724">
        <f>data!M3725</f>
        <v>4</v>
      </c>
      <c r="G3724">
        <f>data!Q3725</f>
        <v>17994.599999999999</v>
      </c>
      <c r="H3724">
        <f>data!R3725</f>
        <v>36</v>
      </c>
      <c r="I3724">
        <f>data!S3725</f>
        <v>0.5</v>
      </c>
      <c r="J3724">
        <f>data!T3725</f>
        <v>30</v>
      </c>
    </row>
    <row r="3725" spans="1:10" x14ac:dyDescent="0.25">
      <c r="A3725">
        <v>2010</v>
      </c>
      <c r="B3725" t="s">
        <v>523</v>
      </c>
      <c r="C3725">
        <f>data!J3726</f>
        <v>0</v>
      </c>
      <c r="D3725" t="str">
        <f>data!K3726</f>
        <v/>
      </c>
      <c r="E3725">
        <f>data!L3726</f>
        <v>0</v>
      </c>
      <c r="F3725">
        <f>data!M3726</f>
        <v>0</v>
      </c>
      <c r="G3725">
        <f>data!Q3726</f>
        <v>0</v>
      </c>
      <c r="H3725" t="str">
        <f>data!R3726</f>
        <v/>
      </c>
      <c r="I3725">
        <f>data!S3726</f>
        <v>0</v>
      </c>
      <c r="J3725">
        <f>data!T3726</f>
        <v>0</v>
      </c>
    </row>
    <row r="3726" spans="1:10" x14ac:dyDescent="0.25">
      <c r="A3726">
        <v>2010</v>
      </c>
      <c r="B3726" t="s">
        <v>56</v>
      </c>
      <c r="C3726">
        <f>data!J3727</f>
        <v>79.8</v>
      </c>
      <c r="D3726">
        <f>data!K3727</f>
        <v>63</v>
      </c>
      <c r="E3726">
        <f>data!L3727</f>
        <v>0.2</v>
      </c>
      <c r="F3726">
        <f>data!M3727</f>
        <v>1</v>
      </c>
      <c r="G3726">
        <f>data!Q3727</f>
        <v>8215</v>
      </c>
      <c r="H3726">
        <f>data!R3727</f>
        <v>57</v>
      </c>
      <c r="I3726">
        <f>data!S3727</f>
        <v>0.2</v>
      </c>
      <c r="J3726">
        <f>data!T3727</f>
        <v>10</v>
      </c>
    </row>
    <row r="3727" spans="1:10" x14ac:dyDescent="0.25">
      <c r="A3727">
        <v>2010</v>
      </c>
      <c r="B3727" t="s">
        <v>569</v>
      </c>
      <c r="C3727">
        <f>data!J3728</f>
        <v>0</v>
      </c>
      <c r="D3727" t="str">
        <f>data!K3728</f>
        <v/>
      </c>
      <c r="E3727">
        <f>data!L3728</f>
        <v>0</v>
      </c>
      <c r="F3727">
        <f>data!M3728</f>
        <v>0</v>
      </c>
      <c r="G3727">
        <f>data!Q3728</f>
        <v>1152.9000000000001</v>
      </c>
      <c r="H3727">
        <f>data!R3728</f>
        <v>138</v>
      </c>
      <c r="I3727">
        <f>data!S3728</f>
        <v>0</v>
      </c>
      <c r="J3727">
        <f>data!T3728</f>
        <v>4</v>
      </c>
    </row>
    <row r="3728" spans="1:10" x14ac:dyDescent="0.25">
      <c r="A3728">
        <v>2011</v>
      </c>
      <c r="B3728" t="s">
        <v>465</v>
      </c>
      <c r="C3728">
        <f>data!J3729</f>
        <v>0</v>
      </c>
      <c r="D3728" t="str">
        <f>data!K3729</f>
        <v/>
      </c>
      <c r="E3728">
        <f>data!L3729</f>
        <v>0</v>
      </c>
      <c r="F3728">
        <f>data!M3729</f>
        <v>0</v>
      </c>
      <c r="G3728">
        <f>data!Q3729</f>
        <v>0</v>
      </c>
      <c r="H3728" t="str">
        <f>data!R3729</f>
        <v/>
      </c>
      <c r="I3728">
        <f>data!S3729</f>
        <v>0</v>
      </c>
      <c r="J3728">
        <f>data!T3729</f>
        <v>0</v>
      </c>
    </row>
    <row r="3729" spans="1:10" x14ac:dyDescent="0.25">
      <c r="A3729">
        <v>2011</v>
      </c>
      <c r="B3729" t="s">
        <v>466</v>
      </c>
      <c r="C3729">
        <f>data!J3730</f>
        <v>0</v>
      </c>
      <c r="D3729" t="str">
        <f>data!K3730</f>
        <v/>
      </c>
      <c r="E3729">
        <f>data!L3730</f>
        <v>0</v>
      </c>
      <c r="F3729">
        <f>data!M3730</f>
        <v>0</v>
      </c>
      <c r="G3729">
        <f>data!Q3730</f>
        <v>1040.5</v>
      </c>
      <c r="H3729">
        <f>data!R3730</f>
        <v>137</v>
      </c>
      <c r="I3729">
        <f>data!S3730</f>
        <v>0</v>
      </c>
      <c r="J3729">
        <f>data!T3730</f>
        <v>9</v>
      </c>
    </row>
    <row r="3730" spans="1:10" x14ac:dyDescent="0.25">
      <c r="A3730">
        <v>2011</v>
      </c>
      <c r="B3730" t="s">
        <v>510</v>
      </c>
      <c r="C3730">
        <f>data!J3731</f>
        <v>150</v>
      </c>
      <c r="D3730">
        <f>data!K3731</f>
        <v>98</v>
      </c>
      <c r="E3730">
        <f>data!L3731</f>
        <v>0.2</v>
      </c>
      <c r="F3730">
        <f>data!M3731</f>
        <v>1</v>
      </c>
      <c r="G3730">
        <f>data!Q3731</f>
        <v>6758</v>
      </c>
      <c r="H3730">
        <f>data!R3731</f>
        <v>59</v>
      </c>
      <c r="I3730">
        <f>data!S3731</f>
        <v>0.2</v>
      </c>
      <c r="J3730">
        <f>data!T3731</f>
        <v>21</v>
      </c>
    </row>
    <row r="3731" spans="1:10" x14ac:dyDescent="0.25">
      <c r="A3731">
        <v>2011</v>
      </c>
      <c r="B3731" t="s">
        <v>511</v>
      </c>
      <c r="C3731">
        <f>data!J3732</f>
        <v>0</v>
      </c>
      <c r="D3731" t="str">
        <f>data!K3732</f>
        <v/>
      </c>
      <c r="E3731">
        <f>data!L3732</f>
        <v>0</v>
      </c>
      <c r="F3731">
        <f>data!M3732</f>
        <v>0</v>
      </c>
      <c r="G3731">
        <f>data!Q3732</f>
        <v>0</v>
      </c>
      <c r="H3731" t="str">
        <f>data!R3732</f>
        <v/>
      </c>
      <c r="I3731">
        <f>data!S3732</f>
        <v>0</v>
      </c>
      <c r="J3731">
        <f>data!T3732</f>
        <v>0</v>
      </c>
    </row>
    <row r="3732" spans="1:10" x14ac:dyDescent="0.25">
      <c r="A3732">
        <v>2011</v>
      </c>
      <c r="B3732" t="s">
        <v>228</v>
      </c>
      <c r="C3732">
        <f>data!J3733</f>
        <v>150</v>
      </c>
      <c r="D3732">
        <f>data!K3733</f>
        <v>98</v>
      </c>
      <c r="E3732">
        <f>data!L3733</f>
        <v>0.2</v>
      </c>
      <c r="F3732">
        <f>data!M3733</f>
        <v>1</v>
      </c>
      <c r="G3732">
        <f>data!Q3733</f>
        <v>13172.2</v>
      </c>
      <c r="H3732">
        <f>data!R3733</f>
        <v>37</v>
      </c>
      <c r="I3732">
        <f>data!S3733</f>
        <v>0.4</v>
      </c>
      <c r="J3732">
        <f>data!T3733</f>
        <v>21</v>
      </c>
    </row>
    <row r="3733" spans="1:10" x14ac:dyDescent="0.25">
      <c r="A3733">
        <v>2011</v>
      </c>
      <c r="B3733" t="s">
        <v>512</v>
      </c>
      <c r="C3733">
        <f>data!J3734</f>
        <v>0</v>
      </c>
      <c r="D3733" t="str">
        <f>data!K3734</f>
        <v/>
      </c>
      <c r="E3733">
        <f>data!L3734</f>
        <v>0</v>
      </c>
      <c r="F3733">
        <f>data!M3734</f>
        <v>0</v>
      </c>
      <c r="G3733">
        <f>data!Q3734</f>
        <v>50639.3</v>
      </c>
      <c r="H3733">
        <f>data!R3734</f>
        <v>16</v>
      </c>
      <c r="I3733">
        <f>data!S3734</f>
        <v>1.5</v>
      </c>
      <c r="J3733">
        <f>data!T3734</f>
        <v>40</v>
      </c>
    </row>
    <row r="3734" spans="1:10" x14ac:dyDescent="0.25">
      <c r="A3734">
        <v>2011</v>
      </c>
      <c r="B3734" t="s">
        <v>480</v>
      </c>
      <c r="C3734">
        <f>data!J3735</f>
        <v>0</v>
      </c>
      <c r="D3734" t="str">
        <f>data!K3735</f>
        <v/>
      </c>
      <c r="E3734">
        <f>data!L3735</f>
        <v>0</v>
      </c>
      <c r="F3734">
        <f>data!M3735</f>
        <v>0</v>
      </c>
      <c r="G3734">
        <f>data!Q3735</f>
        <v>0</v>
      </c>
      <c r="H3734" t="str">
        <f>data!R3735</f>
        <v/>
      </c>
      <c r="I3734">
        <f>data!S3735</f>
        <v>0</v>
      </c>
      <c r="J3734">
        <f>data!T3735</f>
        <v>0</v>
      </c>
    </row>
    <row r="3735" spans="1:10" x14ac:dyDescent="0.25">
      <c r="A3735">
        <v>2011</v>
      </c>
      <c r="B3735" t="s">
        <v>585</v>
      </c>
      <c r="C3735">
        <f>data!J3736</f>
        <v>0</v>
      </c>
      <c r="D3735" t="str">
        <f>data!K3736</f>
        <v/>
      </c>
      <c r="E3735">
        <f>data!L3736</f>
        <v>0</v>
      </c>
      <c r="F3735">
        <f>data!M3736</f>
        <v>0</v>
      </c>
      <c r="G3735">
        <f>data!Q3736</f>
        <v>0</v>
      </c>
      <c r="H3735" t="str">
        <f>data!R3736</f>
        <v/>
      </c>
      <c r="I3735">
        <f>data!S3736</f>
        <v>0</v>
      </c>
      <c r="J3735">
        <f>data!T3736</f>
        <v>0</v>
      </c>
    </row>
    <row r="3736" spans="1:10" x14ac:dyDescent="0.25">
      <c r="A3736">
        <v>2011</v>
      </c>
      <c r="B3736" t="s">
        <v>7</v>
      </c>
      <c r="C3736">
        <f>data!J3737</f>
        <v>0</v>
      </c>
      <c r="D3736" t="str">
        <f>data!K3737</f>
        <v/>
      </c>
      <c r="E3736">
        <f>data!L3737</f>
        <v>0</v>
      </c>
      <c r="F3736">
        <f>data!M3737</f>
        <v>0</v>
      </c>
      <c r="G3736">
        <f>data!Q3737</f>
        <v>7976.2</v>
      </c>
      <c r="H3736">
        <f>data!R3737</f>
        <v>53</v>
      </c>
      <c r="I3736">
        <f>data!S3737</f>
        <v>0.2</v>
      </c>
      <c r="J3736">
        <f>data!T3737</f>
        <v>9</v>
      </c>
    </row>
    <row r="3737" spans="1:10" x14ac:dyDescent="0.25">
      <c r="A3737">
        <v>2011</v>
      </c>
      <c r="B3737" t="s">
        <v>248</v>
      </c>
      <c r="C3737">
        <f>data!J3738</f>
        <v>0</v>
      </c>
      <c r="D3737" t="str">
        <f>data!K3738</f>
        <v/>
      </c>
      <c r="E3737">
        <f>data!L3738</f>
        <v>0</v>
      </c>
      <c r="F3737">
        <f>data!M3738</f>
        <v>0</v>
      </c>
      <c r="G3737">
        <f>data!Q3738</f>
        <v>7987.3</v>
      </c>
      <c r="H3737">
        <f>data!R3738</f>
        <v>52</v>
      </c>
      <c r="I3737">
        <f>data!S3738</f>
        <v>0.2</v>
      </c>
      <c r="J3737">
        <f>data!T3738</f>
        <v>5</v>
      </c>
    </row>
    <row r="3738" spans="1:10" x14ac:dyDescent="0.25">
      <c r="A3738">
        <v>2011</v>
      </c>
      <c r="B3738" t="s">
        <v>8</v>
      </c>
      <c r="C3738">
        <f>data!J3739</f>
        <v>0</v>
      </c>
      <c r="D3738" t="str">
        <f>data!K3739</f>
        <v/>
      </c>
      <c r="E3738">
        <f>data!L3739</f>
        <v>0</v>
      </c>
      <c r="F3738">
        <f>data!M3739</f>
        <v>0</v>
      </c>
      <c r="G3738">
        <f>data!Q3739</f>
        <v>3652.2</v>
      </c>
      <c r="H3738">
        <f>data!R3739</f>
        <v>76</v>
      </c>
      <c r="I3738">
        <f>data!S3739</f>
        <v>0.1</v>
      </c>
      <c r="J3738">
        <f>data!T3739</f>
        <v>13</v>
      </c>
    </row>
    <row r="3739" spans="1:10" x14ac:dyDescent="0.25">
      <c r="A3739">
        <v>2011</v>
      </c>
      <c r="B3739" t="s">
        <v>9</v>
      </c>
      <c r="C3739">
        <f>data!J3740</f>
        <v>64.2</v>
      </c>
      <c r="D3739">
        <f>data!K3740</f>
        <v>125</v>
      </c>
      <c r="E3739">
        <f>data!L3740</f>
        <v>0.1</v>
      </c>
      <c r="F3739">
        <f>data!M3740</f>
        <v>1</v>
      </c>
      <c r="G3739">
        <f>data!Q3740</f>
        <v>2125.5</v>
      </c>
      <c r="H3739">
        <f>data!R3740</f>
        <v>96</v>
      </c>
      <c r="I3739">
        <f>data!S3740</f>
        <v>0.1</v>
      </c>
      <c r="J3739">
        <f>data!T3740</f>
        <v>9</v>
      </c>
    </row>
    <row r="3740" spans="1:10" x14ac:dyDescent="0.25">
      <c r="A3740">
        <v>2011</v>
      </c>
      <c r="B3740" t="s">
        <v>10</v>
      </c>
      <c r="C3740">
        <f>data!J3741</f>
        <v>235.5</v>
      </c>
      <c r="D3740" t="str">
        <f>data!K3741</f>
        <v/>
      </c>
      <c r="E3740">
        <f>data!L3741</f>
        <v>0.3</v>
      </c>
      <c r="F3740">
        <f>data!M3741</f>
        <v>2</v>
      </c>
      <c r="G3740">
        <f>data!Q3741</f>
        <v>32882.400000000001</v>
      </c>
      <c r="H3740" t="str">
        <f>data!R3741</f>
        <v/>
      </c>
      <c r="I3740">
        <f>data!S3741</f>
        <v>0.89999999999999991</v>
      </c>
      <c r="J3740">
        <f>data!T3741</f>
        <v>33</v>
      </c>
    </row>
    <row r="3741" spans="1:10" x14ac:dyDescent="0.25">
      <c r="A3741">
        <v>2011</v>
      </c>
      <c r="B3741" t="s">
        <v>467</v>
      </c>
      <c r="C3741">
        <f>data!J3742</f>
        <v>0</v>
      </c>
      <c r="D3741" t="str">
        <f>data!K3742</f>
        <v/>
      </c>
      <c r="E3741">
        <f>data!L3742</f>
        <v>0</v>
      </c>
      <c r="F3741">
        <f>data!M3742</f>
        <v>0</v>
      </c>
      <c r="G3741">
        <f>data!Q3742</f>
        <v>3522.5</v>
      </c>
      <c r="H3741">
        <f>data!R3742</f>
        <v>77</v>
      </c>
      <c r="I3741">
        <f>data!S3742</f>
        <v>0.1</v>
      </c>
      <c r="J3741">
        <f>data!T3742</f>
        <v>8</v>
      </c>
    </row>
    <row r="3742" spans="1:10" x14ac:dyDescent="0.25">
      <c r="A3742">
        <v>2011</v>
      </c>
      <c r="B3742" t="s">
        <v>525</v>
      </c>
      <c r="C3742">
        <f>data!J3743</f>
        <v>210</v>
      </c>
      <c r="D3742">
        <f>data!K3743</f>
        <v>84</v>
      </c>
      <c r="E3742">
        <f>data!L3743</f>
        <v>0.3</v>
      </c>
      <c r="F3742">
        <f>data!M3743</f>
        <v>1</v>
      </c>
      <c r="G3742">
        <f>data!Q3743</f>
        <v>6951.2</v>
      </c>
      <c r="H3742">
        <f>data!R3743</f>
        <v>57</v>
      </c>
      <c r="I3742">
        <f>data!S3743</f>
        <v>0.2</v>
      </c>
      <c r="J3742">
        <f>data!T3743</f>
        <v>13</v>
      </c>
    </row>
    <row r="3743" spans="1:10" x14ac:dyDescent="0.25">
      <c r="A3743">
        <v>2011</v>
      </c>
      <c r="B3743" t="s">
        <v>249</v>
      </c>
      <c r="C3743">
        <f>data!J3744</f>
        <v>0</v>
      </c>
      <c r="D3743" t="str">
        <f>data!K3744</f>
        <v/>
      </c>
      <c r="E3743">
        <f>data!L3744</f>
        <v>0</v>
      </c>
      <c r="F3743">
        <f>data!M3744</f>
        <v>0</v>
      </c>
      <c r="G3743">
        <f>data!Q3744</f>
        <v>0</v>
      </c>
      <c r="H3743" t="str">
        <f>data!R3744</f>
        <v/>
      </c>
      <c r="I3743">
        <f>data!S3744</f>
        <v>0</v>
      </c>
      <c r="J3743">
        <f>data!T3744</f>
        <v>0</v>
      </c>
    </row>
    <row r="3744" spans="1:10" x14ac:dyDescent="0.25">
      <c r="A3744">
        <v>2011</v>
      </c>
      <c r="B3744" t="s">
        <v>449</v>
      </c>
      <c r="C3744">
        <f>data!J3745</f>
        <v>1247</v>
      </c>
      <c r="D3744">
        <f>data!K3745</f>
        <v>18</v>
      </c>
      <c r="E3744">
        <f>data!L3745</f>
        <v>1.7</v>
      </c>
      <c r="F3744">
        <f>data!M3745</f>
        <v>3</v>
      </c>
      <c r="G3744">
        <f>data!Q3745</f>
        <v>69511.7</v>
      </c>
      <c r="H3744">
        <f>data!R3745</f>
        <v>10</v>
      </c>
      <c r="I3744">
        <f>data!S3745</f>
        <v>2</v>
      </c>
      <c r="J3744">
        <f>data!T3745</f>
        <v>58</v>
      </c>
    </row>
    <row r="3745" spans="1:10" x14ac:dyDescent="0.25">
      <c r="A3745">
        <v>2011</v>
      </c>
      <c r="B3745" t="s">
        <v>450</v>
      </c>
      <c r="C3745">
        <f>data!J3746</f>
        <v>0</v>
      </c>
      <c r="D3745" t="str">
        <f>data!K3746</f>
        <v/>
      </c>
      <c r="E3745">
        <f>data!L3746</f>
        <v>0</v>
      </c>
      <c r="F3745">
        <f>data!M3746</f>
        <v>0</v>
      </c>
      <c r="G3745">
        <f>data!Q3746</f>
        <v>2762.9</v>
      </c>
      <c r="H3745">
        <f>data!R3746</f>
        <v>88</v>
      </c>
      <c r="I3745">
        <f>data!S3746</f>
        <v>0.1</v>
      </c>
      <c r="J3745">
        <f>data!T3746</f>
        <v>7</v>
      </c>
    </row>
    <row r="3746" spans="1:10" x14ac:dyDescent="0.25">
      <c r="A3746">
        <v>2011</v>
      </c>
      <c r="B3746" t="s">
        <v>451</v>
      </c>
      <c r="C3746">
        <f>data!J3747</f>
        <v>0</v>
      </c>
      <c r="D3746" t="str">
        <f>data!K3747</f>
        <v/>
      </c>
      <c r="E3746">
        <f>data!L3747</f>
        <v>0</v>
      </c>
      <c r="F3746">
        <f>data!M3747</f>
        <v>0</v>
      </c>
      <c r="G3746">
        <f>data!Q3747</f>
        <v>0</v>
      </c>
      <c r="H3746" t="str">
        <f>data!R3747</f>
        <v/>
      </c>
      <c r="I3746">
        <f>data!S3747</f>
        <v>0</v>
      </c>
      <c r="J3746">
        <f>data!T3747</f>
        <v>0</v>
      </c>
    </row>
    <row r="3747" spans="1:10" x14ac:dyDescent="0.25">
      <c r="A3747">
        <v>2011</v>
      </c>
      <c r="B3747" t="s">
        <v>481</v>
      </c>
      <c r="C3747">
        <f>data!J3748</f>
        <v>0</v>
      </c>
      <c r="D3747" t="str">
        <f>data!K3748</f>
        <v/>
      </c>
      <c r="E3747">
        <f>data!L3748</f>
        <v>0</v>
      </c>
      <c r="F3747">
        <f>data!M3748</f>
        <v>0</v>
      </c>
      <c r="G3747">
        <f>data!Q3748</f>
        <v>16760.099999999999</v>
      </c>
      <c r="H3747">
        <f>data!R3748</f>
        <v>30</v>
      </c>
      <c r="I3747">
        <f>data!S3748</f>
        <v>0.5</v>
      </c>
      <c r="J3747">
        <f>data!T3748</f>
        <v>15</v>
      </c>
    </row>
    <row r="3748" spans="1:10" x14ac:dyDescent="0.25">
      <c r="A3748">
        <v>2011</v>
      </c>
      <c r="B3748" t="s">
        <v>630</v>
      </c>
      <c r="C3748">
        <f>data!J3749</f>
        <v>0</v>
      </c>
      <c r="D3748" t="str">
        <f>data!K3749</f>
        <v/>
      </c>
      <c r="E3748">
        <f>data!L3749</f>
        <v>0</v>
      </c>
      <c r="F3748">
        <f>data!M3749</f>
        <v>0</v>
      </c>
      <c r="G3748">
        <f>data!Q3749</f>
        <v>0</v>
      </c>
      <c r="H3748" t="str">
        <f>data!R3749</f>
        <v/>
      </c>
      <c r="I3748">
        <f>data!S3749</f>
        <v>0</v>
      </c>
      <c r="J3748">
        <f>data!T3749</f>
        <v>0</v>
      </c>
    </row>
    <row r="3749" spans="1:10" x14ac:dyDescent="0.25">
      <c r="A3749">
        <v>2011</v>
      </c>
      <c r="B3749" t="s">
        <v>589</v>
      </c>
      <c r="C3749">
        <f>data!J3750</f>
        <v>0</v>
      </c>
      <c r="D3749" t="str">
        <f>data!K3750</f>
        <v/>
      </c>
      <c r="E3749">
        <f>data!L3750</f>
        <v>0</v>
      </c>
      <c r="F3749">
        <f>data!M3750</f>
        <v>0</v>
      </c>
      <c r="G3749">
        <f>data!Q3750</f>
        <v>0</v>
      </c>
      <c r="H3749" t="str">
        <f>data!R3750</f>
        <v/>
      </c>
      <c r="I3749">
        <f>data!S3750</f>
        <v>0</v>
      </c>
      <c r="J3749">
        <f>data!T3750</f>
        <v>0</v>
      </c>
    </row>
    <row r="3750" spans="1:10" x14ac:dyDescent="0.25">
      <c r="A3750">
        <v>2011</v>
      </c>
      <c r="B3750" t="s">
        <v>571</v>
      </c>
      <c r="C3750">
        <f>data!J3751</f>
        <v>0</v>
      </c>
      <c r="D3750" t="str">
        <f>data!K3751</f>
        <v/>
      </c>
      <c r="E3750">
        <f>data!L3751</f>
        <v>0</v>
      </c>
      <c r="F3750">
        <f>data!M3751</f>
        <v>0</v>
      </c>
      <c r="G3750">
        <f>data!Q3751</f>
        <v>0</v>
      </c>
      <c r="H3750" t="str">
        <f>data!R3751</f>
        <v/>
      </c>
      <c r="I3750">
        <f>data!S3751</f>
        <v>0</v>
      </c>
      <c r="J3750">
        <f>data!T3751</f>
        <v>0</v>
      </c>
    </row>
    <row r="3751" spans="1:10" x14ac:dyDescent="0.25">
      <c r="A3751">
        <v>2011</v>
      </c>
      <c r="B3751" t="s">
        <v>126</v>
      </c>
      <c r="C3751">
        <f>data!J3752</f>
        <v>0</v>
      </c>
      <c r="D3751">
        <f>data!K3752</f>
        <v>157</v>
      </c>
      <c r="E3751">
        <f>data!L3752</f>
        <v>0</v>
      </c>
      <c r="F3751">
        <f>data!M3752</f>
        <v>1</v>
      </c>
      <c r="G3751">
        <f>data!Q3752</f>
        <v>2100.6</v>
      </c>
      <c r="H3751">
        <f>data!R3752</f>
        <v>98</v>
      </c>
      <c r="I3751">
        <f>data!S3752</f>
        <v>0.1</v>
      </c>
      <c r="J3751">
        <f>data!T3752</f>
        <v>16</v>
      </c>
    </row>
    <row r="3752" spans="1:10" x14ac:dyDescent="0.25">
      <c r="A3752">
        <v>2011</v>
      </c>
      <c r="B3752" t="s">
        <v>499</v>
      </c>
      <c r="C3752">
        <f>data!J3753</f>
        <v>0</v>
      </c>
      <c r="D3752" t="str">
        <f>data!K3753</f>
        <v/>
      </c>
      <c r="E3752">
        <f>data!L3753</f>
        <v>0</v>
      </c>
      <c r="F3752">
        <f>data!M3753</f>
        <v>0</v>
      </c>
      <c r="G3752">
        <f>data!Q3753</f>
        <v>0</v>
      </c>
      <c r="H3752" t="str">
        <f>data!R3753</f>
        <v/>
      </c>
      <c r="I3752">
        <f>data!S3753</f>
        <v>0</v>
      </c>
      <c r="J3752">
        <f>data!T3753</f>
        <v>0</v>
      </c>
    </row>
    <row r="3753" spans="1:10" x14ac:dyDescent="0.25">
      <c r="A3753">
        <v>2011</v>
      </c>
      <c r="B3753" t="s">
        <v>514</v>
      </c>
      <c r="C3753">
        <f>data!J3754</f>
        <v>0</v>
      </c>
      <c r="D3753" t="str">
        <f>data!K3754</f>
        <v/>
      </c>
      <c r="E3753">
        <f>data!L3754</f>
        <v>0</v>
      </c>
      <c r="F3753">
        <f>data!M3754</f>
        <v>0</v>
      </c>
      <c r="G3753">
        <f>data!Q3754</f>
        <v>7931.7</v>
      </c>
      <c r="H3753">
        <f>data!R3754</f>
        <v>54</v>
      </c>
      <c r="I3753">
        <f>data!S3754</f>
        <v>0.2</v>
      </c>
      <c r="J3753">
        <f>data!T3754</f>
        <v>4</v>
      </c>
    </row>
    <row r="3754" spans="1:10" x14ac:dyDescent="0.25">
      <c r="A3754">
        <v>2011</v>
      </c>
      <c r="B3754" t="s">
        <v>591</v>
      </c>
      <c r="C3754">
        <f>data!J3755</f>
        <v>0</v>
      </c>
      <c r="D3754" t="str">
        <f>data!K3755</f>
        <v/>
      </c>
      <c r="E3754">
        <f>data!L3755</f>
        <v>0</v>
      </c>
      <c r="F3754">
        <f>data!M3755</f>
        <v>0</v>
      </c>
      <c r="G3754">
        <f>data!Q3755</f>
        <v>0</v>
      </c>
      <c r="H3754" t="str">
        <f>data!R3755</f>
        <v/>
      </c>
      <c r="I3754">
        <f>data!S3755</f>
        <v>0</v>
      </c>
      <c r="J3754">
        <f>data!T3755</f>
        <v>0</v>
      </c>
    </row>
    <row r="3755" spans="1:10" x14ac:dyDescent="0.25">
      <c r="A3755">
        <v>2011</v>
      </c>
      <c r="B3755" t="s">
        <v>11</v>
      </c>
      <c r="C3755">
        <f>data!J3756</f>
        <v>0</v>
      </c>
      <c r="D3755" t="str">
        <f>data!K3756</f>
        <v/>
      </c>
      <c r="E3755">
        <f>data!L3756</f>
        <v>0</v>
      </c>
      <c r="F3755">
        <f>data!M3756</f>
        <v>0</v>
      </c>
      <c r="G3755">
        <f>data!Q3756</f>
        <v>77402.7</v>
      </c>
      <c r="H3755">
        <f>data!R3756</f>
        <v>9</v>
      </c>
      <c r="I3755">
        <f>data!S3756</f>
        <v>2.2000000000000002</v>
      </c>
      <c r="J3755">
        <f>data!T3756</f>
        <v>45</v>
      </c>
    </row>
    <row r="3756" spans="1:10" x14ac:dyDescent="0.25">
      <c r="A3756">
        <v>2011</v>
      </c>
      <c r="B3756" t="s">
        <v>12</v>
      </c>
      <c r="C3756">
        <f>data!J3757</f>
        <v>0</v>
      </c>
      <c r="D3756" t="str">
        <f>data!K3757</f>
        <v/>
      </c>
      <c r="E3756">
        <f>data!L3757</f>
        <v>0</v>
      </c>
      <c r="F3756">
        <f>data!M3757</f>
        <v>0</v>
      </c>
      <c r="G3756">
        <f>data!Q3757</f>
        <v>4174.8</v>
      </c>
      <c r="H3756">
        <f>data!R3757</f>
        <v>73</v>
      </c>
      <c r="I3756">
        <f>data!S3757</f>
        <v>0.1</v>
      </c>
      <c r="J3756">
        <f>data!T3757</f>
        <v>15</v>
      </c>
    </row>
    <row r="3757" spans="1:10" x14ac:dyDescent="0.25">
      <c r="A3757">
        <v>2011</v>
      </c>
      <c r="B3757" t="s">
        <v>435</v>
      </c>
      <c r="C3757">
        <f>data!J3758</f>
        <v>0</v>
      </c>
      <c r="D3757" t="str">
        <f>data!K3758</f>
        <v/>
      </c>
      <c r="E3757">
        <f>data!L3758</f>
        <v>0</v>
      </c>
      <c r="F3757">
        <f>data!M3758</f>
        <v>0</v>
      </c>
      <c r="G3757">
        <f>data!Q3758</f>
        <v>0</v>
      </c>
      <c r="H3757" t="str">
        <f>data!R3758</f>
        <v/>
      </c>
      <c r="I3757">
        <f>data!S3758</f>
        <v>0</v>
      </c>
      <c r="J3757">
        <f>data!T3758</f>
        <v>0</v>
      </c>
    </row>
    <row r="3758" spans="1:10" x14ac:dyDescent="0.25">
      <c r="A3758">
        <v>2011</v>
      </c>
      <c r="B3758" t="s">
        <v>129</v>
      </c>
      <c r="C3758">
        <f>data!J3759</f>
        <v>0</v>
      </c>
      <c r="D3758" t="str">
        <f>data!K3759</f>
        <v/>
      </c>
      <c r="E3758">
        <f>data!L3759</f>
        <v>0</v>
      </c>
      <c r="F3758">
        <f>data!M3759</f>
        <v>0</v>
      </c>
      <c r="G3758">
        <f>data!Q3759</f>
        <v>1034.4000000000001</v>
      </c>
      <c r="H3758">
        <f>data!R3759</f>
        <v>138</v>
      </c>
      <c r="I3758">
        <f>data!S3759</f>
        <v>0</v>
      </c>
      <c r="J3758">
        <f>data!T3759</f>
        <v>3</v>
      </c>
    </row>
    <row r="3759" spans="1:10" x14ac:dyDescent="0.25">
      <c r="A3759">
        <v>2011</v>
      </c>
      <c r="B3759" t="s">
        <v>65</v>
      </c>
      <c r="C3759">
        <f>data!J3760</f>
        <v>645</v>
      </c>
      <c r="D3759">
        <f>data!K3760</f>
        <v>36</v>
      </c>
      <c r="E3759">
        <f>data!L3760</f>
        <v>0.9</v>
      </c>
      <c r="F3759">
        <f>data!M3760</f>
        <v>1</v>
      </c>
      <c r="G3759">
        <f>data!Q3760</f>
        <v>1155</v>
      </c>
      <c r="H3759">
        <f>data!R3760</f>
        <v>129</v>
      </c>
      <c r="I3759">
        <f>data!S3760</f>
        <v>0</v>
      </c>
      <c r="J3759">
        <f>data!T3760</f>
        <v>10</v>
      </c>
    </row>
    <row r="3760" spans="1:10" x14ac:dyDescent="0.25">
      <c r="A3760">
        <v>2011</v>
      </c>
      <c r="B3760" t="s">
        <v>256</v>
      </c>
      <c r="C3760">
        <f>data!J3761</f>
        <v>0</v>
      </c>
      <c r="D3760" t="str">
        <f>data!K3761</f>
        <v/>
      </c>
      <c r="E3760">
        <f>data!L3761</f>
        <v>0</v>
      </c>
      <c r="F3760">
        <f>data!M3761</f>
        <v>0</v>
      </c>
      <c r="G3760">
        <f>data!Q3761</f>
        <v>610.1</v>
      </c>
      <c r="H3760">
        <f>data!R3761</f>
        <v>164</v>
      </c>
      <c r="I3760">
        <f>data!S3761</f>
        <v>0</v>
      </c>
      <c r="J3760">
        <f>data!T3761</f>
        <v>4</v>
      </c>
    </row>
    <row r="3761" spans="1:10" x14ac:dyDescent="0.25">
      <c r="A3761">
        <v>2011</v>
      </c>
      <c r="B3761" t="s">
        <v>482</v>
      </c>
      <c r="C3761">
        <f>data!J3762</f>
        <v>366.4</v>
      </c>
      <c r="D3761">
        <f>data!K3762</f>
        <v>57</v>
      </c>
      <c r="E3761">
        <f>data!L3762</f>
        <v>0.5</v>
      </c>
      <c r="F3761">
        <f>data!M3762</f>
        <v>2</v>
      </c>
      <c r="G3761">
        <f>data!Q3762</f>
        <v>85684.3</v>
      </c>
      <c r="H3761">
        <f>data!R3762</f>
        <v>8</v>
      </c>
      <c r="I3761">
        <f>data!S3762</f>
        <v>2.5</v>
      </c>
      <c r="J3761">
        <f>data!T3762</f>
        <v>122</v>
      </c>
    </row>
    <row r="3762" spans="1:10" x14ac:dyDescent="0.25">
      <c r="A3762">
        <v>2011</v>
      </c>
      <c r="B3762" t="s">
        <v>515</v>
      </c>
      <c r="C3762">
        <f>data!J3763</f>
        <v>802.2</v>
      </c>
      <c r="D3762" t="str">
        <f>data!K3763</f>
        <v/>
      </c>
      <c r="E3762">
        <f>data!L3763</f>
        <v>1.1000000000000001</v>
      </c>
      <c r="F3762">
        <f>data!M3763</f>
        <v>8</v>
      </c>
      <c r="G3762">
        <f>data!Q3763</f>
        <v>4534.7</v>
      </c>
      <c r="H3762" t="str">
        <f>data!R3763</f>
        <v/>
      </c>
      <c r="I3762">
        <f>data!S3763</f>
        <v>0.1</v>
      </c>
      <c r="J3762">
        <f>data!T3763</f>
        <v>60</v>
      </c>
    </row>
    <row r="3763" spans="1:10" x14ac:dyDescent="0.25">
      <c r="A3763">
        <v>2011</v>
      </c>
      <c r="B3763" t="s">
        <v>14</v>
      </c>
      <c r="C3763">
        <f>data!J3764</f>
        <v>0</v>
      </c>
      <c r="D3763" t="str">
        <f>data!K3764</f>
        <v/>
      </c>
      <c r="E3763">
        <f>data!L3764</f>
        <v>0</v>
      </c>
      <c r="F3763">
        <f>data!M3764</f>
        <v>0</v>
      </c>
      <c r="G3763">
        <f>data!Q3764</f>
        <v>1523.2</v>
      </c>
      <c r="H3763">
        <f>data!R3764</f>
        <v>116</v>
      </c>
      <c r="I3763">
        <f>data!S3764</f>
        <v>0</v>
      </c>
      <c r="J3763">
        <f>data!T3764</f>
        <v>7</v>
      </c>
    </row>
    <row r="3764" spans="1:10" x14ac:dyDescent="0.25">
      <c r="A3764">
        <v>2011</v>
      </c>
      <c r="B3764" t="s">
        <v>257</v>
      </c>
      <c r="C3764">
        <f>data!J3765</f>
        <v>411</v>
      </c>
      <c r="D3764">
        <f>data!K3765</f>
        <v>50</v>
      </c>
      <c r="E3764">
        <f>data!L3765</f>
        <v>0.6</v>
      </c>
      <c r="F3764">
        <f>data!M3765</f>
        <v>4</v>
      </c>
      <c r="G3764">
        <f>data!Q3765</f>
        <v>0</v>
      </c>
      <c r="H3764" t="str">
        <f>data!R3765</f>
        <v/>
      </c>
      <c r="I3764">
        <f>data!S3765</f>
        <v>0</v>
      </c>
      <c r="J3764">
        <f>data!T3765</f>
        <v>0</v>
      </c>
    </row>
    <row r="3765" spans="1:10" x14ac:dyDescent="0.25">
      <c r="A3765">
        <v>2011</v>
      </c>
      <c r="B3765" t="s">
        <v>15</v>
      </c>
      <c r="C3765">
        <f>data!J3766</f>
        <v>912.5</v>
      </c>
      <c r="D3765">
        <f>data!K3766</f>
        <v>24</v>
      </c>
      <c r="E3765">
        <f>data!L3766</f>
        <v>1.2</v>
      </c>
      <c r="F3765">
        <f>data!M3766</f>
        <v>3</v>
      </c>
      <c r="G3765">
        <f>data!Q3766</f>
        <v>50191.9</v>
      </c>
      <c r="H3765">
        <f>data!R3766</f>
        <v>17</v>
      </c>
      <c r="I3765">
        <f>data!S3766</f>
        <v>1.4</v>
      </c>
      <c r="J3765">
        <f>data!T3766</f>
        <v>31</v>
      </c>
    </row>
    <row r="3766" spans="1:10" x14ac:dyDescent="0.25">
      <c r="A3766">
        <v>2011</v>
      </c>
      <c r="B3766" t="s">
        <v>259</v>
      </c>
      <c r="C3766">
        <f>data!J3767</f>
        <v>0</v>
      </c>
      <c r="D3766" t="str">
        <f>data!K3767</f>
        <v/>
      </c>
      <c r="E3766">
        <f>data!L3767</f>
        <v>0</v>
      </c>
      <c r="F3766">
        <f>data!M3767</f>
        <v>0</v>
      </c>
      <c r="G3766">
        <f>data!Q3767</f>
        <v>0</v>
      </c>
      <c r="H3766" t="str">
        <f>data!R3767</f>
        <v/>
      </c>
      <c r="I3766">
        <f>data!S3767</f>
        <v>0</v>
      </c>
      <c r="J3766">
        <f>data!T3767</f>
        <v>0</v>
      </c>
    </row>
    <row r="3767" spans="1:10" x14ac:dyDescent="0.25">
      <c r="A3767">
        <v>2011</v>
      </c>
      <c r="B3767" t="s">
        <v>261</v>
      </c>
      <c r="C3767">
        <f>data!J3768</f>
        <v>0</v>
      </c>
      <c r="D3767" t="str">
        <f>data!K3768</f>
        <v/>
      </c>
      <c r="E3767">
        <f>data!L3768</f>
        <v>0</v>
      </c>
      <c r="F3767">
        <f>data!M3768</f>
        <v>0</v>
      </c>
      <c r="G3767">
        <f>data!Q3768</f>
        <v>0</v>
      </c>
      <c r="H3767" t="str">
        <f>data!R3768</f>
        <v/>
      </c>
      <c r="I3767">
        <f>data!S3768</f>
        <v>0</v>
      </c>
      <c r="J3767">
        <f>data!T3768</f>
        <v>0</v>
      </c>
    </row>
    <row r="3768" spans="1:10" x14ac:dyDescent="0.25">
      <c r="A3768">
        <v>2011</v>
      </c>
      <c r="B3768" t="s">
        <v>16</v>
      </c>
      <c r="C3768">
        <f>data!J3769</f>
        <v>189.1</v>
      </c>
      <c r="D3768">
        <f>data!K3769</f>
        <v>90</v>
      </c>
      <c r="E3768">
        <f>data!L3769</f>
        <v>0.3</v>
      </c>
      <c r="F3768">
        <f>data!M3769</f>
        <v>2</v>
      </c>
      <c r="G3768">
        <f>data!Q3769</f>
        <v>117812.5</v>
      </c>
      <c r="H3768">
        <f>data!R3769</f>
        <v>5</v>
      </c>
      <c r="I3768">
        <f>data!S3769</f>
        <v>3.4</v>
      </c>
      <c r="J3768">
        <f>data!T3769</f>
        <v>84</v>
      </c>
    </row>
    <row r="3769" spans="1:10" x14ac:dyDescent="0.25">
      <c r="A3769">
        <v>2011</v>
      </c>
      <c r="B3769" t="s">
        <v>262</v>
      </c>
      <c r="C3769">
        <f>data!J3770</f>
        <v>0</v>
      </c>
      <c r="D3769" t="str">
        <f>data!K3770</f>
        <v/>
      </c>
      <c r="E3769">
        <f>data!L3770</f>
        <v>0</v>
      </c>
      <c r="F3769">
        <f>data!M3770</f>
        <v>0</v>
      </c>
      <c r="G3769">
        <f>data!Q3770</f>
        <v>0</v>
      </c>
      <c r="H3769" t="str">
        <f>data!R3770</f>
        <v/>
      </c>
      <c r="I3769">
        <f>data!S3770</f>
        <v>0</v>
      </c>
      <c r="J3769">
        <f>data!T3770</f>
        <v>0</v>
      </c>
    </row>
    <row r="3770" spans="1:10" x14ac:dyDescent="0.25">
      <c r="A3770">
        <v>2011</v>
      </c>
      <c r="B3770" t="s">
        <v>532</v>
      </c>
      <c r="C3770">
        <f>data!J3771</f>
        <v>0</v>
      </c>
      <c r="D3770" t="str">
        <f>data!K3771</f>
        <v/>
      </c>
      <c r="E3770">
        <f>data!L3771</f>
        <v>0</v>
      </c>
      <c r="F3770">
        <f>data!M3771</f>
        <v>0</v>
      </c>
      <c r="G3770">
        <f>data!Q3771</f>
        <v>868.5</v>
      </c>
      <c r="H3770">
        <f>data!R3771</f>
        <v>142</v>
      </c>
      <c r="I3770">
        <f>data!S3771</f>
        <v>0</v>
      </c>
      <c r="J3770">
        <f>data!T3771</f>
        <v>8</v>
      </c>
    </row>
    <row r="3771" spans="1:10" x14ac:dyDescent="0.25">
      <c r="A3771">
        <v>2011</v>
      </c>
      <c r="B3771" t="s">
        <v>17</v>
      </c>
      <c r="C3771">
        <f>data!J3772</f>
        <v>273.7</v>
      </c>
      <c r="D3771">
        <f>data!K3772</f>
        <v>73</v>
      </c>
      <c r="E3771">
        <f>data!L3772</f>
        <v>0.4</v>
      </c>
      <c r="F3771">
        <f>data!M3772</f>
        <v>1</v>
      </c>
      <c r="G3771">
        <f>data!Q3772</f>
        <v>14454.6</v>
      </c>
      <c r="H3771">
        <f>data!R3772</f>
        <v>34</v>
      </c>
      <c r="I3771">
        <f>data!S3772</f>
        <v>0.4</v>
      </c>
      <c r="J3771">
        <f>data!T3772</f>
        <v>6</v>
      </c>
    </row>
    <row r="3772" spans="1:10" x14ac:dyDescent="0.25">
      <c r="A3772">
        <v>2011</v>
      </c>
      <c r="B3772" t="s">
        <v>72</v>
      </c>
      <c r="C3772">
        <f>data!J3773</f>
        <v>759.4</v>
      </c>
      <c r="D3772">
        <f>data!K3773</f>
        <v>29</v>
      </c>
      <c r="E3772">
        <f>data!L3773</f>
        <v>1</v>
      </c>
      <c r="F3772">
        <f>data!M3773</f>
        <v>6</v>
      </c>
      <c r="G3772">
        <f>data!Q3773</f>
        <v>3766.2</v>
      </c>
      <c r="H3772">
        <f>data!R3773</f>
        <v>75</v>
      </c>
      <c r="I3772">
        <f>data!S3773</f>
        <v>0.1</v>
      </c>
      <c r="J3772">
        <f>data!T3773</f>
        <v>25</v>
      </c>
    </row>
    <row r="3773" spans="1:10" x14ac:dyDescent="0.25">
      <c r="A3773">
        <v>2011</v>
      </c>
      <c r="B3773" t="s">
        <v>572</v>
      </c>
      <c r="C3773">
        <f>data!J3774</f>
        <v>0</v>
      </c>
      <c r="D3773" t="str">
        <f>data!K3774</f>
        <v/>
      </c>
      <c r="E3773">
        <f>data!L3774</f>
        <v>0</v>
      </c>
      <c r="F3773">
        <f>data!M3774</f>
        <v>0</v>
      </c>
      <c r="G3773">
        <f>data!Q3774</f>
        <v>54741.5</v>
      </c>
      <c r="H3773">
        <f>data!R3774</f>
        <v>15</v>
      </c>
      <c r="I3773">
        <f>data!S3774</f>
        <v>1.6</v>
      </c>
      <c r="J3773">
        <f>data!T3774</f>
        <v>38</v>
      </c>
    </row>
    <row r="3774" spans="1:10" x14ac:dyDescent="0.25">
      <c r="A3774">
        <v>2011</v>
      </c>
      <c r="B3774" t="s">
        <v>573</v>
      </c>
      <c r="C3774">
        <f>data!J3775</f>
        <v>0</v>
      </c>
      <c r="D3774" t="str">
        <f>data!K3775</f>
        <v/>
      </c>
      <c r="E3774">
        <f>data!L3775</f>
        <v>0</v>
      </c>
      <c r="F3774">
        <f>data!M3775</f>
        <v>0</v>
      </c>
      <c r="G3774">
        <f>data!Q3775</f>
        <v>0</v>
      </c>
      <c r="H3774" t="str">
        <f>data!R3775</f>
        <v/>
      </c>
      <c r="I3774">
        <f>data!S3775</f>
        <v>0</v>
      </c>
      <c r="J3774">
        <f>data!T3775</f>
        <v>0</v>
      </c>
    </row>
    <row r="3775" spans="1:10" x14ac:dyDescent="0.25">
      <c r="A3775">
        <v>2011</v>
      </c>
      <c r="B3775" t="s">
        <v>516</v>
      </c>
      <c r="C3775">
        <f>data!J3776</f>
        <v>0</v>
      </c>
      <c r="D3775" t="str">
        <f>data!K3776</f>
        <v/>
      </c>
      <c r="E3775">
        <f>data!L3776</f>
        <v>0</v>
      </c>
      <c r="F3775">
        <f>data!M3776</f>
        <v>0</v>
      </c>
      <c r="G3775">
        <f>data!Q3776</f>
        <v>0</v>
      </c>
      <c r="H3775" t="str">
        <f>data!R3776</f>
        <v/>
      </c>
      <c r="I3775">
        <f>data!S3776</f>
        <v>0</v>
      </c>
      <c r="J3775">
        <f>data!T3776</f>
        <v>0</v>
      </c>
    </row>
    <row r="3776" spans="1:10" x14ac:dyDescent="0.25">
      <c r="A3776">
        <v>2011</v>
      </c>
      <c r="B3776" t="s">
        <v>468</v>
      </c>
      <c r="C3776">
        <f>data!J3777</f>
        <v>0</v>
      </c>
      <c r="D3776" t="str">
        <f>data!K3777</f>
        <v/>
      </c>
      <c r="E3776">
        <f>data!L3777</f>
        <v>0</v>
      </c>
      <c r="F3776">
        <f>data!M3777</f>
        <v>0</v>
      </c>
      <c r="G3776">
        <f>data!Q3777</f>
        <v>0</v>
      </c>
      <c r="H3776" t="str">
        <f>data!R3777</f>
        <v/>
      </c>
      <c r="I3776">
        <f>data!S3777</f>
        <v>0</v>
      </c>
      <c r="J3776">
        <f>data!T3777</f>
        <v>0</v>
      </c>
    </row>
    <row r="3777" spans="1:10" x14ac:dyDescent="0.25">
      <c r="A3777">
        <v>2011</v>
      </c>
      <c r="B3777" t="s">
        <v>631</v>
      </c>
      <c r="C3777">
        <f>data!J3778</f>
        <v>1438.7</v>
      </c>
      <c r="D3777">
        <f>data!K3778</f>
        <v>14</v>
      </c>
      <c r="E3777">
        <f>data!L3778</f>
        <v>1.9</v>
      </c>
      <c r="F3777">
        <f>data!M3778</f>
        <v>11</v>
      </c>
      <c r="G3777">
        <f>data!Q3778</f>
        <v>10707.2</v>
      </c>
      <c r="H3777" t="str">
        <f>data!R3778</f>
        <v/>
      </c>
      <c r="I3777">
        <f>data!S3778</f>
        <v>0.4</v>
      </c>
      <c r="J3777">
        <f>data!T3778</f>
        <v>44</v>
      </c>
    </row>
    <row r="3778" spans="1:10" x14ac:dyDescent="0.25">
      <c r="A3778">
        <v>2011</v>
      </c>
      <c r="B3778" t="s">
        <v>19</v>
      </c>
      <c r="C3778">
        <f>data!J3779</f>
        <v>0</v>
      </c>
      <c r="D3778" t="str">
        <f>data!K3779</f>
        <v/>
      </c>
      <c r="E3778">
        <f>data!L3779</f>
        <v>0</v>
      </c>
      <c r="F3778">
        <f>data!M3779</f>
        <v>0</v>
      </c>
      <c r="G3778">
        <f>data!Q3779</f>
        <v>2239.5</v>
      </c>
      <c r="H3778">
        <f>data!R3779</f>
        <v>95</v>
      </c>
      <c r="I3778">
        <f>data!S3779</f>
        <v>0.1</v>
      </c>
      <c r="J3778">
        <f>data!T3779</f>
        <v>24</v>
      </c>
    </row>
    <row r="3779" spans="1:10" x14ac:dyDescent="0.25">
      <c r="A3779">
        <v>2011</v>
      </c>
      <c r="B3779" t="s">
        <v>574</v>
      </c>
      <c r="C3779">
        <f>data!J3780</f>
        <v>0</v>
      </c>
      <c r="D3779" t="str">
        <f>data!K3780</f>
        <v/>
      </c>
      <c r="E3779">
        <f>data!L3780</f>
        <v>0</v>
      </c>
      <c r="F3779">
        <f>data!M3780</f>
        <v>0</v>
      </c>
      <c r="G3779">
        <f>data!Q3780</f>
        <v>0</v>
      </c>
      <c r="H3779" t="str">
        <f>data!R3780</f>
        <v/>
      </c>
      <c r="I3779">
        <f>data!S3780</f>
        <v>0</v>
      </c>
      <c r="J3779">
        <f>data!T3780</f>
        <v>0</v>
      </c>
    </row>
    <row r="3780" spans="1:10" x14ac:dyDescent="0.25">
      <c r="A3780">
        <v>2011</v>
      </c>
      <c r="B3780" t="s">
        <v>265</v>
      </c>
      <c r="C3780">
        <f>data!J3781</f>
        <v>100</v>
      </c>
      <c r="D3780">
        <f>data!K3781</f>
        <v>112</v>
      </c>
      <c r="E3780">
        <f>data!L3781</f>
        <v>0.1</v>
      </c>
      <c r="F3780">
        <f>data!M3781</f>
        <v>1</v>
      </c>
      <c r="G3780">
        <f>data!Q3781</f>
        <v>1453</v>
      </c>
      <c r="H3780">
        <f>data!R3781</f>
        <v>118</v>
      </c>
      <c r="I3780">
        <f>data!S3781</f>
        <v>0</v>
      </c>
      <c r="J3780">
        <f>data!T3781</f>
        <v>8</v>
      </c>
    </row>
    <row r="3781" spans="1:10" x14ac:dyDescent="0.25">
      <c r="A3781">
        <v>2011</v>
      </c>
      <c r="B3781" t="s">
        <v>266</v>
      </c>
      <c r="C3781">
        <f>data!J3782</f>
        <v>0</v>
      </c>
      <c r="D3781" t="str">
        <f>data!K3782</f>
        <v/>
      </c>
      <c r="E3781">
        <f>data!L3782</f>
        <v>0</v>
      </c>
      <c r="F3781">
        <f>data!M3782</f>
        <v>0</v>
      </c>
      <c r="G3781">
        <f>data!Q3782</f>
        <v>600</v>
      </c>
      <c r="H3781">
        <f>data!R3782</f>
        <v>165</v>
      </c>
      <c r="I3781">
        <f>data!S3782</f>
        <v>0</v>
      </c>
      <c r="J3781">
        <f>data!T3782</f>
        <v>3</v>
      </c>
    </row>
    <row r="3782" spans="1:10" x14ac:dyDescent="0.25">
      <c r="A3782">
        <v>2011</v>
      </c>
      <c r="B3782" t="s">
        <v>75</v>
      </c>
      <c r="C3782">
        <f>data!J3783</f>
        <v>1.6</v>
      </c>
      <c r="D3782">
        <f>data!K3783</f>
        <v>151</v>
      </c>
      <c r="E3782">
        <f>data!L3783</f>
        <v>0</v>
      </c>
      <c r="F3782">
        <f>data!M3783</f>
        <v>1</v>
      </c>
      <c r="G3782">
        <f>data!Q3783</f>
        <v>0</v>
      </c>
      <c r="H3782" t="str">
        <f>data!R3783</f>
        <v/>
      </c>
      <c r="I3782">
        <f>data!S3783</f>
        <v>0</v>
      </c>
      <c r="J3782">
        <f>data!T3783</f>
        <v>0</v>
      </c>
    </row>
    <row r="3783" spans="1:10" x14ac:dyDescent="0.25">
      <c r="A3783">
        <v>2011</v>
      </c>
      <c r="B3783" t="s">
        <v>501</v>
      </c>
      <c r="C3783">
        <f>data!J3784</f>
        <v>0</v>
      </c>
      <c r="D3783" t="str">
        <f>data!K3784</f>
        <v/>
      </c>
      <c r="E3783">
        <f>data!L3784</f>
        <v>0</v>
      </c>
      <c r="F3783">
        <f>data!M3784</f>
        <v>0</v>
      </c>
      <c r="G3783">
        <f>data!Q3784</f>
        <v>1789.7</v>
      </c>
      <c r="H3783">
        <f>data!R3784</f>
        <v>105</v>
      </c>
      <c r="I3783">
        <f>data!S3784</f>
        <v>0.1</v>
      </c>
      <c r="J3783">
        <f>data!T3784</f>
        <v>6</v>
      </c>
    </row>
    <row r="3784" spans="1:10" x14ac:dyDescent="0.25">
      <c r="A3784">
        <v>2011</v>
      </c>
      <c r="B3784" t="s">
        <v>269</v>
      </c>
      <c r="C3784">
        <f>data!J3785</f>
        <v>0</v>
      </c>
      <c r="D3784" t="str">
        <f>data!K3785</f>
        <v/>
      </c>
      <c r="E3784">
        <f>data!L3785</f>
        <v>0</v>
      </c>
      <c r="F3784">
        <f>data!M3785</f>
        <v>0</v>
      </c>
      <c r="G3784">
        <f>data!Q3785</f>
        <v>0</v>
      </c>
      <c r="H3784" t="str">
        <f>data!R3785</f>
        <v/>
      </c>
      <c r="I3784">
        <f>data!S3785</f>
        <v>0</v>
      </c>
      <c r="J3784">
        <f>data!T3785</f>
        <v>0</v>
      </c>
    </row>
    <row r="3785" spans="1:10" x14ac:dyDescent="0.25">
      <c r="A3785">
        <v>2011</v>
      </c>
      <c r="B3785" t="s">
        <v>133</v>
      </c>
      <c r="C3785">
        <f>data!J3786</f>
        <v>56.5</v>
      </c>
      <c r="D3785">
        <f>data!K3786</f>
        <v>129</v>
      </c>
      <c r="E3785">
        <f>data!L3786</f>
        <v>0.1</v>
      </c>
      <c r="F3785">
        <f>data!M3786</f>
        <v>1</v>
      </c>
      <c r="G3785">
        <f>data!Q3786</f>
        <v>2840.8</v>
      </c>
      <c r="H3785">
        <f>data!R3786</f>
        <v>87</v>
      </c>
      <c r="I3785">
        <f>data!S3786</f>
        <v>0.1</v>
      </c>
      <c r="J3785">
        <f>data!T3786</f>
        <v>17</v>
      </c>
    </row>
    <row r="3786" spans="1:10" x14ac:dyDescent="0.25">
      <c r="A3786">
        <v>2011</v>
      </c>
      <c r="B3786" t="s">
        <v>270</v>
      </c>
      <c r="C3786">
        <f>data!J3787</f>
        <v>373.5</v>
      </c>
      <c r="D3786">
        <f>data!K3787</f>
        <v>55</v>
      </c>
      <c r="E3786">
        <f>data!L3787</f>
        <v>0.5</v>
      </c>
      <c r="F3786">
        <f>data!M3787</f>
        <v>3</v>
      </c>
      <c r="G3786">
        <f>data!Q3787</f>
        <v>4881.8999999999996</v>
      </c>
      <c r="H3786">
        <f>data!R3787</f>
        <v>68</v>
      </c>
      <c r="I3786">
        <f>data!S3787</f>
        <v>0.1</v>
      </c>
      <c r="J3786">
        <f>data!T3787</f>
        <v>14</v>
      </c>
    </row>
    <row r="3787" spans="1:10" x14ac:dyDescent="0.25">
      <c r="A3787">
        <v>2011</v>
      </c>
      <c r="B3787" t="s">
        <v>271</v>
      </c>
      <c r="C3787">
        <f>data!J3788</f>
        <v>0</v>
      </c>
      <c r="D3787" t="str">
        <f>data!K3788</f>
        <v/>
      </c>
      <c r="E3787">
        <f>data!L3788</f>
        <v>0</v>
      </c>
      <c r="F3787">
        <f>data!M3788</f>
        <v>0</v>
      </c>
      <c r="G3787">
        <f>data!Q3788</f>
        <v>0</v>
      </c>
      <c r="H3787" t="str">
        <f>data!R3788</f>
        <v/>
      </c>
      <c r="I3787">
        <f>data!S3788</f>
        <v>0</v>
      </c>
      <c r="J3787">
        <f>data!T3788</f>
        <v>0</v>
      </c>
    </row>
    <row r="3788" spans="1:10" x14ac:dyDescent="0.25">
      <c r="A3788">
        <v>2011</v>
      </c>
      <c r="B3788" t="s">
        <v>357</v>
      </c>
      <c r="C3788">
        <f>data!J3789</f>
        <v>0</v>
      </c>
      <c r="D3788" t="str">
        <f>data!K3789</f>
        <v/>
      </c>
      <c r="E3788">
        <f>data!L3789</f>
        <v>0</v>
      </c>
      <c r="F3788">
        <f>data!M3789</f>
        <v>0</v>
      </c>
      <c r="G3788">
        <f>data!Q3789</f>
        <v>0</v>
      </c>
      <c r="H3788" t="str">
        <f>data!R3789</f>
        <v/>
      </c>
      <c r="I3788">
        <f>data!S3789</f>
        <v>0</v>
      </c>
      <c r="J3788">
        <f>data!T3789</f>
        <v>0</v>
      </c>
    </row>
    <row r="3789" spans="1:10" x14ac:dyDescent="0.25">
      <c r="A3789">
        <v>2011</v>
      </c>
      <c r="B3789" t="s">
        <v>597</v>
      </c>
      <c r="C3789">
        <f>data!J3790</f>
        <v>0</v>
      </c>
      <c r="D3789" t="str">
        <f>data!K3790</f>
        <v/>
      </c>
      <c r="E3789">
        <f>data!L3790</f>
        <v>0</v>
      </c>
      <c r="F3789">
        <f>data!M3790</f>
        <v>0</v>
      </c>
      <c r="G3789">
        <f>data!Q3790</f>
        <v>0</v>
      </c>
      <c r="H3789" t="str">
        <f>data!R3790</f>
        <v/>
      </c>
      <c r="I3789">
        <f>data!S3790</f>
        <v>0</v>
      </c>
      <c r="J3789">
        <f>data!T3790</f>
        <v>0</v>
      </c>
    </row>
    <row r="3790" spans="1:10" x14ac:dyDescent="0.25">
      <c r="A3790">
        <v>2011</v>
      </c>
      <c r="B3790" t="s">
        <v>502</v>
      </c>
      <c r="C3790">
        <f>data!J3791</f>
        <v>0</v>
      </c>
      <c r="D3790" t="str">
        <f>data!K3791</f>
        <v/>
      </c>
      <c r="E3790">
        <f>data!L3791</f>
        <v>0</v>
      </c>
      <c r="F3790">
        <f>data!M3791</f>
        <v>0</v>
      </c>
      <c r="G3790">
        <f>data!Q3791</f>
        <v>0</v>
      </c>
      <c r="H3790" t="str">
        <f>data!R3791</f>
        <v/>
      </c>
      <c r="I3790">
        <f>data!S3791</f>
        <v>0</v>
      </c>
      <c r="J3790">
        <f>data!T3791</f>
        <v>0</v>
      </c>
    </row>
    <row r="3791" spans="1:10" x14ac:dyDescent="0.25">
      <c r="A3791">
        <v>2011</v>
      </c>
      <c r="B3791" t="s">
        <v>76</v>
      </c>
      <c r="C3791">
        <f>data!J3792</f>
        <v>0</v>
      </c>
      <c r="D3791" t="str">
        <f>data!K3792</f>
        <v/>
      </c>
      <c r="E3791">
        <f>data!L3792</f>
        <v>0</v>
      </c>
      <c r="F3791">
        <f>data!M3792</f>
        <v>0</v>
      </c>
      <c r="G3791">
        <f>data!Q3792</f>
        <v>6793.6</v>
      </c>
      <c r="H3791">
        <f>data!R3792</f>
        <v>58</v>
      </c>
      <c r="I3791">
        <f>data!S3792</f>
        <v>0.2</v>
      </c>
      <c r="J3791">
        <f>data!T3792</f>
        <v>23</v>
      </c>
    </row>
    <row r="3792" spans="1:10" x14ac:dyDescent="0.25">
      <c r="A3792">
        <v>2011</v>
      </c>
      <c r="B3792" t="s">
        <v>273</v>
      </c>
      <c r="C3792">
        <f>data!J3793</f>
        <v>0</v>
      </c>
      <c r="D3792" t="str">
        <f>data!K3793</f>
        <v/>
      </c>
      <c r="E3792">
        <f>data!L3793</f>
        <v>0</v>
      </c>
      <c r="F3792">
        <f>data!M3793</f>
        <v>0</v>
      </c>
      <c r="G3792">
        <f>data!Q3793</f>
        <v>0</v>
      </c>
      <c r="H3792" t="str">
        <f>data!R3793</f>
        <v/>
      </c>
      <c r="I3792">
        <f>data!S3793</f>
        <v>0</v>
      </c>
      <c r="J3792">
        <f>data!T3793</f>
        <v>0</v>
      </c>
    </row>
    <row r="3793" spans="1:10" x14ac:dyDescent="0.25">
      <c r="A3793">
        <v>2011</v>
      </c>
      <c r="B3793" t="s">
        <v>454</v>
      </c>
      <c r="C3793">
        <f>data!J3794</f>
        <v>0</v>
      </c>
      <c r="D3793" t="str">
        <f>data!K3794</f>
        <v/>
      </c>
      <c r="E3793">
        <f>data!L3794</f>
        <v>0</v>
      </c>
      <c r="F3793">
        <f>data!M3794</f>
        <v>0</v>
      </c>
      <c r="G3793">
        <f>data!Q3794</f>
        <v>0</v>
      </c>
      <c r="H3793" t="str">
        <f>data!R3794</f>
        <v/>
      </c>
      <c r="I3793">
        <f>data!S3794</f>
        <v>0</v>
      </c>
      <c r="J3793">
        <f>data!T3794</f>
        <v>0</v>
      </c>
    </row>
    <row r="3794" spans="1:10" x14ac:dyDescent="0.25">
      <c r="A3794">
        <v>2011</v>
      </c>
      <c r="B3794" t="s">
        <v>484</v>
      </c>
      <c r="C3794">
        <f>data!J3795</f>
        <v>0</v>
      </c>
      <c r="D3794" t="str">
        <f>data!K3795</f>
        <v/>
      </c>
      <c r="E3794">
        <f>data!L3795</f>
        <v>0</v>
      </c>
      <c r="F3794">
        <f>data!M3795</f>
        <v>0</v>
      </c>
      <c r="G3794">
        <f>data!Q3795</f>
        <v>0</v>
      </c>
      <c r="H3794" t="str">
        <f>data!R3795</f>
        <v/>
      </c>
      <c r="I3794">
        <f>data!S3795</f>
        <v>0</v>
      </c>
      <c r="J3794">
        <f>data!T3795</f>
        <v>0</v>
      </c>
    </row>
    <row r="3795" spans="1:10" x14ac:dyDescent="0.25">
      <c r="A3795">
        <v>2011</v>
      </c>
      <c r="B3795" t="s">
        <v>21</v>
      </c>
      <c r="C3795">
        <f>data!J3796</f>
        <v>0</v>
      </c>
      <c r="D3795" t="str">
        <f>data!K3796</f>
        <v/>
      </c>
      <c r="E3795">
        <f>data!L3796</f>
        <v>0</v>
      </c>
      <c r="F3795">
        <f>data!M3796</f>
        <v>0</v>
      </c>
      <c r="G3795">
        <f>data!Q3796</f>
        <v>9833.7999999999993</v>
      </c>
      <c r="H3795">
        <f>data!R3796</f>
        <v>46</v>
      </c>
      <c r="I3795">
        <f>data!S3796</f>
        <v>0.3</v>
      </c>
      <c r="J3795">
        <f>data!T3796</f>
        <v>15</v>
      </c>
    </row>
    <row r="3796" spans="1:10" x14ac:dyDescent="0.25">
      <c r="A3796">
        <v>2011</v>
      </c>
      <c r="B3796" t="s">
        <v>438</v>
      </c>
      <c r="C3796">
        <f>data!J3797</f>
        <v>0</v>
      </c>
      <c r="D3796" t="str">
        <f>data!K3797</f>
        <v/>
      </c>
      <c r="E3796">
        <f>data!L3797</f>
        <v>0</v>
      </c>
      <c r="F3796">
        <f>data!M3797</f>
        <v>0</v>
      </c>
      <c r="G3796">
        <f>data!Q3797</f>
        <v>582</v>
      </c>
      <c r="H3796">
        <f>data!R3797</f>
        <v>168</v>
      </c>
      <c r="I3796">
        <f>data!S3797</f>
        <v>0</v>
      </c>
      <c r="J3796">
        <f>data!T3797</f>
        <v>2</v>
      </c>
    </row>
    <row r="3797" spans="1:10" x14ac:dyDescent="0.25">
      <c r="A3797">
        <v>2011</v>
      </c>
      <c r="B3797" t="s">
        <v>22</v>
      </c>
      <c r="C3797">
        <f>data!J3798</f>
        <v>69</v>
      </c>
      <c r="D3797">
        <f>data!K3798</f>
        <v>123</v>
      </c>
      <c r="E3797">
        <f>data!L3798</f>
        <v>0.1</v>
      </c>
      <c r="F3797">
        <f>data!M3798</f>
        <v>1</v>
      </c>
      <c r="G3797">
        <f>data!Q3798</f>
        <v>9055.5</v>
      </c>
      <c r="H3797">
        <f>data!R3798</f>
        <v>49</v>
      </c>
      <c r="I3797">
        <f>data!S3798</f>
        <v>0.3</v>
      </c>
      <c r="J3797">
        <f>data!T3798</f>
        <v>14</v>
      </c>
    </row>
    <row r="3798" spans="1:10" x14ac:dyDescent="0.25">
      <c r="A3798">
        <v>2011</v>
      </c>
      <c r="B3798" t="s">
        <v>274</v>
      </c>
      <c r="C3798">
        <f>data!J3799</f>
        <v>0</v>
      </c>
      <c r="D3798" t="str">
        <f>data!K3799</f>
        <v/>
      </c>
      <c r="E3798">
        <f>data!L3799</f>
        <v>0</v>
      </c>
      <c r="F3798">
        <f>data!M3799</f>
        <v>0</v>
      </c>
      <c r="G3798">
        <f>data!Q3799</f>
        <v>0</v>
      </c>
      <c r="H3798" t="str">
        <f>data!R3799</f>
        <v/>
      </c>
      <c r="I3798">
        <f>data!S3799</f>
        <v>0</v>
      </c>
      <c r="J3798">
        <f>data!T3799</f>
        <v>0</v>
      </c>
    </row>
    <row r="3799" spans="1:10" x14ac:dyDescent="0.25">
      <c r="A3799">
        <v>2011</v>
      </c>
      <c r="B3799" t="s">
        <v>519</v>
      </c>
      <c r="C3799">
        <f>data!J3800</f>
        <v>0</v>
      </c>
      <c r="D3799" t="str">
        <f>data!K3800</f>
        <v/>
      </c>
      <c r="E3799">
        <f>data!L3800</f>
        <v>0</v>
      </c>
      <c r="F3799">
        <f>data!M3800</f>
        <v>0</v>
      </c>
      <c r="G3799">
        <f>data!Q3800</f>
        <v>0</v>
      </c>
      <c r="H3799" t="str">
        <f>data!R3800</f>
        <v/>
      </c>
      <c r="I3799">
        <f>data!S3800</f>
        <v>0</v>
      </c>
      <c r="J3799">
        <f>data!T3800</f>
        <v>0</v>
      </c>
    </row>
    <row r="3800" spans="1:10" x14ac:dyDescent="0.25">
      <c r="A3800">
        <v>2011</v>
      </c>
      <c r="B3800" t="s">
        <v>23</v>
      </c>
      <c r="C3800">
        <f>data!J3801</f>
        <v>559.4</v>
      </c>
      <c r="D3800">
        <f>data!K3801</f>
        <v>41</v>
      </c>
      <c r="E3800">
        <f>data!L3801</f>
        <v>0.8</v>
      </c>
      <c r="F3800">
        <f>data!M3801</f>
        <v>3</v>
      </c>
      <c r="G3800">
        <f>data!Q3801</f>
        <v>63834</v>
      </c>
      <c r="H3800">
        <f>data!R3801</f>
        <v>11</v>
      </c>
      <c r="I3800">
        <f>data!S3801</f>
        <v>1.8</v>
      </c>
      <c r="J3800">
        <f>data!T3801</f>
        <v>30</v>
      </c>
    </row>
    <row r="3801" spans="1:10" x14ac:dyDescent="0.25">
      <c r="A3801">
        <v>2011</v>
      </c>
      <c r="B3801" t="s">
        <v>135</v>
      </c>
      <c r="C3801">
        <f>data!J3802</f>
        <v>1185.4000000000001</v>
      </c>
      <c r="D3801">
        <f>data!K3802</f>
        <v>19</v>
      </c>
      <c r="E3801">
        <f>data!L3802</f>
        <v>1.6</v>
      </c>
      <c r="F3801">
        <f>data!M3802</f>
        <v>11</v>
      </c>
      <c r="G3801">
        <f>data!Q3802</f>
        <v>7296.4</v>
      </c>
      <c r="H3801" t="str">
        <f>data!R3802</f>
        <v/>
      </c>
      <c r="I3801">
        <f>data!S3802</f>
        <v>0.2</v>
      </c>
      <c r="J3801">
        <f>data!T3802</f>
        <v>41</v>
      </c>
    </row>
    <row r="3802" spans="1:10" x14ac:dyDescent="0.25">
      <c r="A3802">
        <v>2011</v>
      </c>
      <c r="B3802" t="s">
        <v>485</v>
      </c>
      <c r="C3802">
        <f>data!J3803</f>
        <v>0</v>
      </c>
      <c r="D3802" t="str">
        <f>data!K3803</f>
        <v/>
      </c>
      <c r="E3802">
        <f>data!L3803</f>
        <v>0</v>
      </c>
      <c r="F3802">
        <f>data!M3803</f>
        <v>0</v>
      </c>
      <c r="G3802">
        <f>data!Q3803</f>
        <v>0</v>
      </c>
      <c r="H3802" t="str">
        <f>data!R3803</f>
        <v/>
      </c>
      <c r="I3802">
        <f>data!S3803</f>
        <v>0</v>
      </c>
      <c r="J3802">
        <f>data!T3803</f>
        <v>0</v>
      </c>
    </row>
    <row r="3803" spans="1:10" x14ac:dyDescent="0.25">
      <c r="A3803">
        <v>2011</v>
      </c>
      <c r="B3803" t="s">
        <v>520</v>
      </c>
      <c r="C3803">
        <f>data!J3804</f>
        <v>0</v>
      </c>
      <c r="D3803" t="str">
        <f>data!K3804</f>
        <v/>
      </c>
      <c r="E3803">
        <f>data!L3804</f>
        <v>0</v>
      </c>
      <c r="F3803">
        <f>data!M3804</f>
        <v>0</v>
      </c>
      <c r="G3803">
        <f>data!Q3804</f>
        <v>0</v>
      </c>
      <c r="H3803" t="str">
        <f>data!R3804</f>
        <v/>
      </c>
      <c r="I3803">
        <f>data!S3804</f>
        <v>0</v>
      </c>
      <c r="J3803">
        <f>data!T3804</f>
        <v>0</v>
      </c>
    </row>
    <row r="3804" spans="1:10" x14ac:dyDescent="0.25">
      <c r="A3804">
        <v>2011</v>
      </c>
      <c r="B3804" t="s">
        <v>575</v>
      </c>
      <c r="C3804">
        <f>data!J3805</f>
        <v>0</v>
      </c>
      <c r="D3804" t="str">
        <f>data!K3805</f>
        <v/>
      </c>
      <c r="E3804">
        <f>data!L3805</f>
        <v>0</v>
      </c>
      <c r="F3804">
        <f>data!M3805</f>
        <v>0</v>
      </c>
      <c r="G3804">
        <f>data!Q3805</f>
        <v>0</v>
      </c>
      <c r="H3804" t="str">
        <f>data!R3805</f>
        <v/>
      </c>
      <c r="I3804">
        <f>data!S3805</f>
        <v>0</v>
      </c>
      <c r="J3804">
        <f>data!T3805</f>
        <v>0</v>
      </c>
    </row>
    <row r="3805" spans="1:10" x14ac:dyDescent="0.25">
      <c r="A3805">
        <v>2011</v>
      </c>
      <c r="B3805" t="s">
        <v>236</v>
      </c>
      <c r="C3805">
        <f>data!J3806</f>
        <v>554.1</v>
      </c>
      <c r="D3805">
        <f>data!K3806</f>
        <v>42</v>
      </c>
      <c r="E3805">
        <f>data!L3806</f>
        <v>0.7</v>
      </c>
      <c r="F3805">
        <f>data!M3806</f>
        <v>2</v>
      </c>
      <c r="G3805">
        <f>data!Q3806</f>
        <v>17573.400000000001</v>
      </c>
      <c r="H3805">
        <f>data!R3806</f>
        <v>29</v>
      </c>
      <c r="I3805">
        <f>data!S3806</f>
        <v>0.5</v>
      </c>
      <c r="J3805">
        <f>data!T3806</f>
        <v>35</v>
      </c>
    </row>
    <row r="3806" spans="1:10" x14ac:dyDescent="0.25">
      <c r="A3806">
        <v>2011</v>
      </c>
      <c r="B3806" t="s">
        <v>276</v>
      </c>
      <c r="C3806">
        <f>data!J3807</f>
        <v>90</v>
      </c>
      <c r="D3806">
        <f>data!K3807</f>
        <v>115</v>
      </c>
      <c r="E3806">
        <f>data!L3807</f>
        <v>0.1</v>
      </c>
      <c r="F3806">
        <f>data!M3807</f>
        <v>1</v>
      </c>
      <c r="G3806">
        <f>data!Q3807</f>
        <v>3417.5</v>
      </c>
      <c r="H3806">
        <f>data!R3807</f>
        <v>79</v>
      </c>
      <c r="I3806">
        <f>data!S3807</f>
        <v>0.1</v>
      </c>
      <c r="J3806">
        <f>data!T3807</f>
        <v>10</v>
      </c>
    </row>
    <row r="3807" spans="1:10" x14ac:dyDescent="0.25">
      <c r="A3807">
        <v>2011</v>
      </c>
      <c r="B3807" t="s">
        <v>538</v>
      </c>
      <c r="C3807">
        <f>data!J3808</f>
        <v>0</v>
      </c>
      <c r="D3807" t="str">
        <f>data!K3808</f>
        <v/>
      </c>
      <c r="E3807">
        <f>data!L3808</f>
        <v>0</v>
      </c>
      <c r="F3807">
        <f>data!M3808</f>
        <v>0</v>
      </c>
      <c r="G3807">
        <f>data!Q3808</f>
        <v>0</v>
      </c>
      <c r="H3807" t="str">
        <f>data!R3808</f>
        <v/>
      </c>
      <c r="I3807">
        <f>data!S3808</f>
        <v>0</v>
      </c>
      <c r="J3807">
        <f>data!T3808</f>
        <v>0</v>
      </c>
    </row>
    <row r="3808" spans="1:10" x14ac:dyDescent="0.25">
      <c r="A3808">
        <v>2011</v>
      </c>
      <c r="B3808" t="s">
        <v>277</v>
      </c>
      <c r="C3808">
        <f>data!J3809</f>
        <v>0</v>
      </c>
      <c r="D3808" t="str">
        <f>data!K3809</f>
        <v/>
      </c>
      <c r="E3808">
        <f>data!L3809</f>
        <v>0</v>
      </c>
      <c r="F3808">
        <f>data!M3809</f>
        <v>0</v>
      </c>
      <c r="G3808">
        <f>data!Q3809</f>
        <v>0</v>
      </c>
      <c r="H3808" t="str">
        <f>data!R3809</f>
        <v/>
      </c>
      <c r="I3808">
        <f>data!S3809</f>
        <v>0</v>
      </c>
      <c r="J3808">
        <f>data!T3809</f>
        <v>0</v>
      </c>
    </row>
    <row r="3809" spans="1:10" x14ac:dyDescent="0.25">
      <c r="A3809">
        <v>2011</v>
      </c>
      <c r="B3809" t="s">
        <v>632</v>
      </c>
      <c r="C3809">
        <f>data!J3810</f>
        <v>0</v>
      </c>
      <c r="D3809" t="str">
        <f>data!K3810</f>
        <v/>
      </c>
      <c r="E3809">
        <f>data!L3810</f>
        <v>0</v>
      </c>
      <c r="F3809">
        <f>data!M3810</f>
        <v>0</v>
      </c>
      <c r="G3809">
        <f>data!Q3810</f>
        <v>0</v>
      </c>
      <c r="H3809" t="str">
        <f>data!R3810</f>
        <v/>
      </c>
      <c r="I3809">
        <f>data!S3810</f>
        <v>0</v>
      </c>
      <c r="J3809">
        <f>data!T3810</f>
        <v>0</v>
      </c>
    </row>
    <row r="3810" spans="1:10" x14ac:dyDescent="0.25">
      <c r="A3810">
        <v>2011</v>
      </c>
      <c r="B3810" t="s">
        <v>633</v>
      </c>
      <c r="C3810">
        <f>data!J3811</f>
        <v>881.9</v>
      </c>
      <c r="D3810">
        <f>data!K3811</f>
        <v>25</v>
      </c>
      <c r="E3810">
        <f>data!L3811</f>
        <v>1.2</v>
      </c>
      <c r="F3810">
        <f>data!M3811</f>
        <v>3</v>
      </c>
      <c r="G3810">
        <f>data!Q3811</f>
        <v>15553.9</v>
      </c>
      <c r="H3810">
        <f>data!R3811</f>
        <v>32</v>
      </c>
      <c r="I3810">
        <f>data!S3811</f>
        <v>0.5</v>
      </c>
      <c r="J3810">
        <f>data!T3811</f>
        <v>38</v>
      </c>
    </row>
    <row r="3811" spans="1:10" x14ac:dyDescent="0.25">
      <c r="A3811">
        <v>2011</v>
      </c>
      <c r="B3811" t="s">
        <v>278</v>
      </c>
      <c r="C3811">
        <f>data!J3812</f>
        <v>166.8</v>
      </c>
      <c r="D3811">
        <f>data!K3812</f>
        <v>94</v>
      </c>
      <c r="E3811">
        <f>data!L3812</f>
        <v>0.2</v>
      </c>
      <c r="F3811">
        <f>data!M3812</f>
        <v>1</v>
      </c>
      <c r="G3811">
        <f>data!Q3812</f>
        <v>1984.5</v>
      </c>
      <c r="H3811">
        <f>data!R3812</f>
        <v>102</v>
      </c>
      <c r="I3811">
        <f>data!S3812</f>
        <v>0.1</v>
      </c>
      <c r="J3811">
        <f>data!T3812</f>
        <v>6</v>
      </c>
    </row>
    <row r="3812" spans="1:10" x14ac:dyDescent="0.25">
      <c r="A3812">
        <v>2011</v>
      </c>
      <c r="B3812" t="s">
        <v>139</v>
      </c>
      <c r="C3812">
        <f>data!J3813</f>
        <v>0</v>
      </c>
      <c r="D3812" t="str">
        <f>data!K3813</f>
        <v/>
      </c>
      <c r="E3812">
        <f>data!L3813</f>
        <v>0</v>
      </c>
      <c r="F3812">
        <f>data!M3813</f>
        <v>0</v>
      </c>
      <c r="G3812">
        <f>data!Q3813</f>
        <v>1447.4</v>
      </c>
      <c r="H3812">
        <f>data!R3813</f>
        <v>119</v>
      </c>
      <c r="I3812">
        <f>data!S3813</f>
        <v>0</v>
      </c>
      <c r="J3812">
        <f>data!T3813</f>
        <v>6</v>
      </c>
    </row>
    <row r="3813" spans="1:10" x14ac:dyDescent="0.25">
      <c r="A3813">
        <v>2011</v>
      </c>
      <c r="B3813" t="s">
        <v>363</v>
      </c>
      <c r="C3813">
        <f>data!J3814</f>
        <v>0</v>
      </c>
      <c r="D3813" t="str">
        <f>data!K3814</f>
        <v/>
      </c>
      <c r="E3813">
        <f>data!L3814</f>
        <v>0</v>
      </c>
      <c r="F3813">
        <f>data!M3814</f>
        <v>0</v>
      </c>
      <c r="G3813">
        <f>data!Q3814</f>
        <v>419.2</v>
      </c>
      <c r="H3813">
        <f>data!R3814</f>
        <v>189</v>
      </c>
      <c r="I3813">
        <f>data!S3814</f>
        <v>0</v>
      </c>
      <c r="J3813">
        <f>data!T3814</f>
        <v>2</v>
      </c>
    </row>
    <row r="3814" spans="1:10" x14ac:dyDescent="0.25">
      <c r="A3814">
        <v>2011</v>
      </c>
      <c r="B3814" t="s">
        <v>230</v>
      </c>
      <c r="C3814">
        <f>data!J3815</f>
        <v>0</v>
      </c>
      <c r="D3814" t="str">
        <f>data!K3815</f>
        <v/>
      </c>
      <c r="E3814">
        <f>data!L3815</f>
        <v>0</v>
      </c>
      <c r="F3814">
        <f>data!M3815</f>
        <v>0</v>
      </c>
      <c r="G3814">
        <f>data!Q3815</f>
        <v>0</v>
      </c>
      <c r="H3814" t="str">
        <f>data!R3815</f>
        <v/>
      </c>
      <c r="I3814">
        <f>data!S3815</f>
        <v>0</v>
      </c>
      <c r="J3814">
        <f>data!T3815</f>
        <v>0</v>
      </c>
    </row>
    <row r="3815" spans="1:10" x14ac:dyDescent="0.25">
      <c r="A3815">
        <v>2011</v>
      </c>
      <c r="B3815" t="s">
        <v>486</v>
      </c>
      <c r="C3815">
        <f>data!J3816</f>
        <v>0</v>
      </c>
      <c r="D3815" t="str">
        <f>data!K3816</f>
        <v/>
      </c>
      <c r="E3815">
        <f>data!L3816</f>
        <v>0</v>
      </c>
      <c r="F3815">
        <f>data!M3816</f>
        <v>0</v>
      </c>
      <c r="G3815">
        <f>data!Q3816</f>
        <v>0</v>
      </c>
      <c r="H3815" t="str">
        <f>data!R3816</f>
        <v/>
      </c>
      <c r="I3815">
        <f>data!S3816</f>
        <v>0</v>
      </c>
      <c r="J3815">
        <f>data!T3816</f>
        <v>0</v>
      </c>
    </row>
    <row r="3816" spans="1:10" x14ac:dyDescent="0.25">
      <c r="A3816">
        <v>2011</v>
      </c>
      <c r="B3816" t="s">
        <v>140</v>
      </c>
      <c r="C3816">
        <f>data!J3817</f>
        <v>0</v>
      </c>
      <c r="D3816" t="str">
        <f>data!K3817</f>
        <v/>
      </c>
      <c r="E3816">
        <f>data!L3817</f>
        <v>0</v>
      </c>
      <c r="F3816">
        <f>data!M3817</f>
        <v>0</v>
      </c>
      <c r="G3816">
        <f>data!Q3817</f>
        <v>1251.5</v>
      </c>
      <c r="H3816">
        <f>data!R3817</f>
        <v>126</v>
      </c>
      <c r="I3816">
        <f>data!S3817</f>
        <v>0</v>
      </c>
      <c r="J3816">
        <f>data!T3817</f>
        <v>2</v>
      </c>
    </row>
    <row r="3817" spans="1:10" x14ac:dyDescent="0.25">
      <c r="A3817">
        <v>2011</v>
      </c>
      <c r="B3817" t="s">
        <v>24</v>
      </c>
      <c r="C3817">
        <f>data!J3818</f>
        <v>983.6</v>
      </c>
      <c r="D3817">
        <f>data!K3818</f>
        <v>23</v>
      </c>
      <c r="E3817">
        <f>data!L3818</f>
        <v>1.3</v>
      </c>
      <c r="F3817">
        <f>data!M3818</f>
        <v>5</v>
      </c>
      <c r="G3817">
        <f>data!Q3818</f>
        <v>167191.4</v>
      </c>
      <c r="H3817">
        <f>data!R3818</f>
        <v>3</v>
      </c>
      <c r="I3817">
        <f>data!S3818</f>
        <v>4.8</v>
      </c>
      <c r="J3817">
        <f>data!T3818</f>
        <v>243</v>
      </c>
    </row>
    <row r="3818" spans="1:10" x14ac:dyDescent="0.25">
      <c r="A3818">
        <v>2011</v>
      </c>
      <c r="B3818" t="s">
        <v>605</v>
      </c>
      <c r="C3818">
        <f>data!J3819</f>
        <v>1135</v>
      </c>
      <c r="D3818">
        <f>data!K3819</f>
        <v>20</v>
      </c>
      <c r="E3818">
        <f>data!L3819</f>
        <v>1.5</v>
      </c>
      <c r="F3818">
        <f>data!M3819</f>
        <v>1</v>
      </c>
      <c r="G3818">
        <f>data!Q3819</f>
        <v>1960.2</v>
      </c>
      <c r="H3818">
        <f>data!R3819</f>
        <v>103</v>
      </c>
      <c r="I3818">
        <f>data!S3819</f>
        <v>0.1</v>
      </c>
      <c r="J3818">
        <f>data!T3819</f>
        <v>7</v>
      </c>
    </row>
    <row r="3819" spans="1:10" x14ac:dyDescent="0.25">
      <c r="A3819">
        <v>2011</v>
      </c>
      <c r="B3819" t="s">
        <v>365</v>
      </c>
      <c r="C3819">
        <f>data!J3820</f>
        <v>202.4</v>
      </c>
      <c r="D3819">
        <f>data!K3820</f>
        <v>87</v>
      </c>
      <c r="E3819">
        <f>data!L3820</f>
        <v>0.3</v>
      </c>
      <c r="F3819">
        <f>data!M3820</f>
        <v>1</v>
      </c>
      <c r="G3819">
        <f>data!Q3820</f>
        <v>0</v>
      </c>
      <c r="H3819" t="str">
        <f>data!R3820</f>
        <v/>
      </c>
      <c r="I3819">
        <f>data!S3820</f>
        <v>0</v>
      </c>
      <c r="J3819">
        <f>data!T3820</f>
        <v>0</v>
      </c>
    </row>
    <row r="3820" spans="1:10" x14ac:dyDescent="0.25">
      <c r="A3820">
        <v>2011</v>
      </c>
      <c r="B3820" t="s">
        <v>141</v>
      </c>
      <c r="C3820">
        <f>data!J3821</f>
        <v>0</v>
      </c>
      <c r="D3820" t="str">
        <f>data!K3821</f>
        <v/>
      </c>
      <c r="E3820">
        <f>data!L3821</f>
        <v>0</v>
      </c>
      <c r="F3820">
        <f>data!M3821</f>
        <v>0</v>
      </c>
      <c r="G3820">
        <f>data!Q3821</f>
        <v>0</v>
      </c>
      <c r="H3820" t="str">
        <f>data!R3821</f>
        <v/>
      </c>
      <c r="I3820">
        <f>data!S3821</f>
        <v>0</v>
      </c>
      <c r="J3820">
        <f>data!T3821</f>
        <v>0</v>
      </c>
    </row>
    <row r="3821" spans="1:10" x14ac:dyDescent="0.25">
      <c r="A3821">
        <v>2011</v>
      </c>
      <c r="B3821" t="s">
        <v>456</v>
      </c>
      <c r="C3821">
        <f>data!J3822</f>
        <v>0</v>
      </c>
      <c r="D3821" t="str">
        <f>data!K3822</f>
        <v/>
      </c>
      <c r="E3821">
        <f>data!L3822</f>
        <v>0</v>
      </c>
      <c r="F3821">
        <f>data!M3822</f>
        <v>0</v>
      </c>
      <c r="G3821">
        <f>data!Q3822</f>
        <v>0</v>
      </c>
      <c r="H3821" t="str">
        <f>data!R3822</f>
        <v/>
      </c>
      <c r="I3821">
        <f>data!S3822</f>
        <v>0</v>
      </c>
      <c r="J3821">
        <f>data!T3822</f>
        <v>0</v>
      </c>
    </row>
    <row r="3822" spans="1:10" x14ac:dyDescent="0.25">
      <c r="A3822">
        <v>2011</v>
      </c>
      <c r="B3822" t="s">
        <v>281</v>
      </c>
      <c r="C3822">
        <f>data!J3823</f>
        <v>0</v>
      </c>
      <c r="D3822" t="str">
        <f>data!K3823</f>
        <v/>
      </c>
      <c r="E3822">
        <f>data!L3823</f>
        <v>0</v>
      </c>
      <c r="F3822">
        <f>data!M3823</f>
        <v>0</v>
      </c>
      <c r="G3822">
        <f>data!Q3823</f>
        <v>0</v>
      </c>
      <c r="H3822" t="str">
        <f>data!R3823</f>
        <v/>
      </c>
      <c r="I3822">
        <f>data!S3823</f>
        <v>0</v>
      </c>
      <c r="J3822">
        <f>data!T3823</f>
        <v>0</v>
      </c>
    </row>
    <row r="3823" spans="1:10" x14ac:dyDescent="0.25">
      <c r="A3823">
        <v>2011</v>
      </c>
      <c r="B3823" t="s">
        <v>634</v>
      </c>
      <c r="C3823">
        <f>data!J3824</f>
        <v>0</v>
      </c>
      <c r="D3823" t="str">
        <f>data!K3824</f>
        <v/>
      </c>
      <c r="E3823">
        <f>data!L3824</f>
        <v>0</v>
      </c>
      <c r="F3823">
        <f>data!M3824</f>
        <v>0</v>
      </c>
      <c r="G3823">
        <f>data!Q3824</f>
        <v>0</v>
      </c>
      <c r="H3823" t="str">
        <f>data!R3824</f>
        <v/>
      </c>
      <c r="I3823">
        <f>data!S3824</f>
        <v>0</v>
      </c>
      <c r="J3823">
        <f>data!T3824</f>
        <v>0</v>
      </c>
    </row>
    <row r="3824" spans="1:10" x14ac:dyDescent="0.25">
      <c r="A3824">
        <v>2011</v>
      </c>
      <c r="B3824" t="s">
        <v>85</v>
      </c>
      <c r="C3824">
        <f>data!J3825</f>
        <v>18140.099999999999</v>
      </c>
      <c r="D3824">
        <f>data!K3825</f>
        <v>2</v>
      </c>
      <c r="E3824">
        <f>data!L3825</f>
        <v>24.3</v>
      </c>
      <c r="F3824">
        <f>data!M3825</f>
        <v>1</v>
      </c>
      <c r="G3824">
        <f>data!Q3825</f>
        <v>23142.1</v>
      </c>
      <c r="H3824">
        <f>data!R3825</f>
        <v>22</v>
      </c>
      <c r="I3824">
        <f>data!S3825</f>
        <v>0.7</v>
      </c>
      <c r="J3824">
        <f>data!T3825</f>
        <v>3</v>
      </c>
    </row>
    <row r="3825" spans="1:10" x14ac:dyDescent="0.25">
      <c r="A3825">
        <v>2011</v>
      </c>
      <c r="B3825" t="s">
        <v>470</v>
      </c>
      <c r="C3825">
        <f>data!J3826</f>
        <v>407.8</v>
      </c>
      <c r="D3825">
        <f>data!K3826</f>
        <v>51</v>
      </c>
      <c r="E3825">
        <f>data!L3826</f>
        <v>0.6</v>
      </c>
      <c r="F3825">
        <f>data!M3826</f>
        <v>1</v>
      </c>
      <c r="G3825">
        <f>data!Q3826</f>
        <v>15591.2</v>
      </c>
      <c r="H3825" t="str">
        <f>data!R3826</f>
        <v/>
      </c>
      <c r="I3825">
        <f>data!S3826</f>
        <v>0.5</v>
      </c>
      <c r="J3825">
        <f>data!T3826</f>
        <v>46</v>
      </c>
    </row>
    <row r="3826" spans="1:10" x14ac:dyDescent="0.25">
      <c r="A3826">
        <v>2011</v>
      </c>
      <c r="B3826" t="s">
        <v>577</v>
      </c>
      <c r="C3826">
        <f>data!J3827</f>
        <v>1475.5</v>
      </c>
      <c r="D3826">
        <f>data!K3827</f>
        <v>12</v>
      </c>
      <c r="E3826">
        <f>data!L3827</f>
        <v>2</v>
      </c>
      <c r="F3826">
        <f>data!M3827</f>
        <v>9</v>
      </c>
      <c r="G3826">
        <f>data!Q3827</f>
        <v>32995.300000000003</v>
      </c>
      <c r="H3826">
        <f>data!R3827</f>
        <v>20</v>
      </c>
      <c r="I3826">
        <f>data!S3827</f>
        <v>1</v>
      </c>
      <c r="J3826">
        <f>data!T3827</f>
        <v>53</v>
      </c>
    </row>
    <row r="3827" spans="1:10" x14ac:dyDescent="0.25">
      <c r="A3827">
        <v>2011</v>
      </c>
      <c r="B3827" t="s">
        <v>471</v>
      </c>
      <c r="C3827">
        <f>data!J3828</f>
        <v>0</v>
      </c>
      <c r="D3827" t="str">
        <f>data!K3828</f>
        <v/>
      </c>
      <c r="E3827">
        <f>data!L3828</f>
        <v>0</v>
      </c>
      <c r="F3827">
        <f>data!M3828</f>
        <v>0</v>
      </c>
      <c r="G3827">
        <f>data!Q3828</f>
        <v>0</v>
      </c>
      <c r="H3827" t="str">
        <f>data!R3828</f>
        <v/>
      </c>
      <c r="I3827">
        <f>data!S3828</f>
        <v>0</v>
      </c>
      <c r="J3827">
        <f>data!T3828</f>
        <v>0</v>
      </c>
    </row>
    <row r="3828" spans="1:10" x14ac:dyDescent="0.25">
      <c r="A3828">
        <v>2011</v>
      </c>
      <c r="B3828" t="s">
        <v>487</v>
      </c>
      <c r="C3828">
        <f>data!J3829</f>
        <v>0</v>
      </c>
      <c r="D3828" t="str">
        <f>data!K3829</f>
        <v/>
      </c>
      <c r="E3828">
        <f>data!L3829</f>
        <v>0</v>
      </c>
      <c r="F3828">
        <f>data!M3829</f>
        <v>0</v>
      </c>
      <c r="G3828">
        <f>data!Q3829</f>
        <v>5216.7</v>
      </c>
      <c r="H3828">
        <f>data!R3829</f>
        <v>67</v>
      </c>
      <c r="I3828">
        <f>data!S3829</f>
        <v>0.2</v>
      </c>
      <c r="J3828">
        <f>data!T3829</f>
        <v>9</v>
      </c>
    </row>
    <row r="3829" spans="1:10" x14ac:dyDescent="0.25">
      <c r="A3829">
        <v>2011</v>
      </c>
      <c r="B3829" t="s">
        <v>26</v>
      </c>
      <c r="C3829">
        <f>data!J3830</f>
        <v>0</v>
      </c>
      <c r="D3829" t="str">
        <f>data!K3830</f>
        <v/>
      </c>
      <c r="E3829">
        <f>data!L3830</f>
        <v>0</v>
      </c>
      <c r="F3829">
        <f>data!M3830</f>
        <v>0</v>
      </c>
      <c r="G3829">
        <f>data!Q3830</f>
        <v>0</v>
      </c>
      <c r="H3829" t="str">
        <f>data!R3830</f>
        <v/>
      </c>
      <c r="I3829">
        <f>data!S3830</f>
        <v>0</v>
      </c>
      <c r="J3829">
        <f>data!T3830</f>
        <v>0</v>
      </c>
    </row>
    <row r="3830" spans="1:10" x14ac:dyDescent="0.25">
      <c r="A3830">
        <v>2011</v>
      </c>
      <c r="B3830" t="s">
        <v>27</v>
      </c>
      <c r="C3830">
        <f>data!J3831</f>
        <v>64</v>
      </c>
      <c r="D3830">
        <f>data!K3831</f>
        <v>127</v>
      </c>
      <c r="E3830">
        <f>data!L3831</f>
        <v>0.1</v>
      </c>
      <c r="F3830">
        <f>data!M3831</f>
        <v>1</v>
      </c>
      <c r="G3830">
        <f>data!Q3831</f>
        <v>867.5</v>
      </c>
      <c r="H3830">
        <f>data!R3831</f>
        <v>143</v>
      </c>
      <c r="I3830">
        <f>data!S3831</f>
        <v>0</v>
      </c>
      <c r="J3830">
        <f>data!T3831</f>
        <v>5</v>
      </c>
    </row>
    <row r="3831" spans="1:10" x14ac:dyDescent="0.25">
      <c r="A3831">
        <v>2011</v>
      </c>
      <c r="B3831" t="s">
        <v>282</v>
      </c>
      <c r="C3831">
        <f>data!J3832</f>
        <v>0</v>
      </c>
      <c r="D3831" t="str">
        <f>data!K3832</f>
        <v/>
      </c>
      <c r="E3831">
        <f>data!L3832</f>
        <v>0</v>
      </c>
      <c r="F3831">
        <f>data!M3832</f>
        <v>0</v>
      </c>
      <c r="G3831">
        <f>data!Q3832</f>
        <v>0</v>
      </c>
      <c r="H3831" t="str">
        <f>data!R3832</f>
        <v/>
      </c>
      <c r="I3831">
        <f>data!S3832</f>
        <v>0</v>
      </c>
      <c r="J3831">
        <f>data!T3832</f>
        <v>0</v>
      </c>
    </row>
    <row r="3832" spans="1:10" x14ac:dyDescent="0.25">
      <c r="A3832">
        <v>2011</v>
      </c>
      <c r="B3832" t="s">
        <v>243</v>
      </c>
      <c r="C3832">
        <f>data!J3833</f>
        <v>10.199999999999999</v>
      </c>
      <c r="D3832">
        <f>data!K3833</f>
        <v>147</v>
      </c>
      <c r="E3832">
        <f>data!L3833</f>
        <v>0</v>
      </c>
      <c r="F3832">
        <f>data!M3833</f>
        <v>1</v>
      </c>
      <c r="G3832">
        <f>data!Q3833</f>
        <v>1075.5</v>
      </c>
      <c r="H3832" t="str">
        <f>data!R3833</f>
        <v/>
      </c>
      <c r="I3832">
        <f>data!S3833</f>
        <v>0</v>
      </c>
      <c r="J3832">
        <f>data!T3833</f>
        <v>12</v>
      </c>
    </row>
    <row r="3833" spans="1:10" x14ac:dyDescent="0.25">
      <c r="A3833">
        <v>2011</v>
      </c>
      <c r="B3833" t="s">
        <v>88</v>
      </c>
      <c r="C3833">
        <f>data!J3834</f>
        <v>459.3</v>
      </c>
      <c r="D3833">
        <f>data!K3834</f>
        <v>48</v>
      </c>
      <c r="E3833">
        <f>data!L3834</f>
        <v>0.6</v>
      </c>
      <c r="F3833">
        <f>data!M3834</f>
        <v>2</v>
      </c>
      <c r="G3833">
        <f>data!Q3834</f>
        <v>8861.6</v>
      </c>
      <c r="H3833">
        <f>data!R3834</f>
        <v>51</v>
      </c>
      <c r="I3833">
        <f>data!S3834</f>
        <v>0.3</v>
      </c>
      <c r="J3833">
        <f>data!T3834</f>
        <v>13</v>
      </c>
    </row>
    <row r="3834" spans="1:10" x14ac:dyDescent="0.25">
      <c r="A3834">
        <v>2011</v>
      </c>
      <c r="B3834" t="s">
        <v>28</v>
      </c>
      <c r="C3834">
        <f>data!J3835</f>
        <v>1395.1</v>
      </c>
      <c r="D3834">
        <f>data!K3835</f>
        <v>15</v>
      </c>
      <c r="E3834">
        <f>data!L3835</f>
        <v>1.9</v>
      </c>
      <c r="F3834">
        <f>data!M3835</f>
        <v>6</v>
      </c>
      <c r="G3834">
        <f>data!Q3835</f>
        <v>62686.2</v>
      </c>
      <c r="H3834">
        <f>data!R3835</f>
        <v>12</v>
      </c>
      <c r="I3834">
        <f>data!S3835</f>
        <v>1.8</v>
      </c>
      <c r="J3834">
        <f>data!T3835</f>
        <v>81</v>
      </c>
    </row>
    <row r="3835" spans="1:10" x14ac:dyDescent="0.25">
      <c r="A3835">
        <v>2011</v>
      </c>
      <c r="B3835" t="s">
        <v>635</v>
      </c>
      <c r="C3835">
        <f>data!J3836</f>
        <v>0</v>
      </c>
      <c r="D3835" t="str">
        <f>data!K3836</f>
        <v/>
      </c>
      <c r="E3835">
        <f>data!L3836</f>
        <v>0</v>
      </c>
      <c r="F3835">
        <f>data!M3836</f>
        <v>0</v>
      </c>
      <c r="G3835">
        <f>data!Q3836</f>
        <v>0</v>
      </c>
      <c r="H3835" t="str">
        <f>data!R3836</f>
        <v/>
      </c>
      <c r="I3835">
        <f>data!S3836</f>
        <v>0</v>
      </c>
      <c r="J3835">
        <f>data!T3836</f>
        <v>0</v>
      </c>
    </row>
    <row r="3836" spans="1:10" x14ac:dyDescent="0.25">
      <c r="A3836">
        <v>2011</v>
      </c>
      <c r="B3836" t="s">
        <v>283</v>
      </c>
      <c r="C3836">
        <f>data!J3837</f>
        <v>280.7</v>
      </c>
      <c r="D3836">
        <f>data!K3837</f>
        <v>68</v>
      </c>
      <c r="E3836">
        <f>data!L3837</f>
        <v>0.4</v>
      </c>
      <c r="F3836">
        <f>data!M3837</f>
        <v>4</v>
      </c>
      <c r="G3836">
        <f>data!Q3837</f>
        <v>1633.9</v>
      </c>
      <c r="H3836">
        <f>data!R3837</f>
        <v>110</v>
      </c>
      <c r="I3836">
        <f>data!S3837</f>
        <v>0.1</v>
      </c>
      <c r="J3836">
        <f>data!T3837</f>
        <v>6</v>
      </c>
    </row>
    <row r="3837" spans="1:10" x14ac:dyDescent="0.25">
      <c r="A3837">
        <v>2011</v>
      </c>
      <c r="B3837" t="s">
        <v>90</v>
      </c>
      <c r="C3837">
        <f>data!J3838</f>
        <v>0</v>
      </c>
      <c r="D3837" t="str">
        <f>data!K3838</f>
        <v/>
      </c>
      <c r="E3837">
        <f>data!L3838</f>
        <v>0</v>
      </c>
      <c r="F3837">
        <f>data!M3838</f>
        <v>0</v>
      </c>
      <c r="G3837">
        <f>data!Q3838</f>
        <v>1720.3</v>
      </c>
      <c r="H3837">
        <f>data!R3838</f>
        <v>107</v>
      </c>
      <c r="I3837">
        <f>data!S3838</f>
        <v>0.1</v>
      </c>
      <c r="J3837">
        <f>data!T3838</f>
        <v>7</v>
      </c>
    </row>
    <row r="3838" spans="1:10" x14ac:dyDescent="0.25">
      <c r="A3838">
        <v>2011</v>
      </c>
      <c r="B3838" t="s">
        <v>29</v>
      </c>
      <c r="C3838">
        <f>data!J3839</f>
        <v>2533.3000000000002</v>
      </c>
      <c r="D3838">
        <f>data!K3839</f>
        <v>8</v>
      </c>
      <c r="E3838">
        <f>data!L3839</f>
        <v>3.4</v>
      </c>
      <c r="F3838">
        <f>data!M3839</f>
        <v>16</v>
      </c>
      <c r="G3838">
        <f>data!Q3839</f>
        <v>40553.4</v>
      </c>
      <c r="H3838">
        <f>data!R3839</f>
        <v>19</v>
      </c>
      <c r="I3838">
        <f>data!S3839</f>
        <v>1.2</v>
      </c>
      <c r="J3838">
        <f>data!T3839</f>
        <v>127</v>
      </c>
    </row>
    <row r="3839" spans="1:10" x14ac:dyDescent="0.25">
      <c r="A3839">
        <v>2011</v>
      </c>
      <c r="B3839" t="s">
        <v>488</v>
      </c>
      <c r="C3839">
        <f>data!J3840</f>
        <v>0</v>
      </c>
      <c r="D3839" t="str">
        <f>data!K3840</f>
        <v/>
      </c>
      <c r="E3839">
        <f>data!L3840</f>
        <v>0</v>
      </c>
      <c r="F3839">
        <f>data!M3840</f>
        <v>0</v>
      </c>
      <c r="G3839">
        <f>data!Q3840</f>
        <v>0</v>
      </c>
      <c r="H3839" t="str">
        <f>data!R3840</f>
        <v/>
      </c>
      <c r="I3839">
        <f>data!S3840</f>
        <v>0</v>
      </c>
      <c r="J3839">
        <f>data!T3840</f>
        <v>0</v>
      </c>
    </row>
    <row r="3840" spans="1:10" x14ac:dyDescent="0.25">
      <c r="A3840">
        <v>2011</v>
      </c>
      <c r="B3840" t="s">
        <v>578</v>
      </c>
      <c r="C3840">
        <f>data!J3841</f>
        <v>0</v>
      </c>
      <c r="D3840" t="str">
        <f>data!K3841</f>
        <v/>
      </c>
      <c r="E3840">
        <f>data!L3841</f>
        <v>0</v>
      </c>
      <c r="F3840">
        <f>data!M3841</f>
        <v>0</v>
      </c>
      <c r="G3840">
        <f>data!Q3841</f>
        <v>0</v>
      </c>
      <c r="H3840" t="str">
        <f>data!R3841</f>
        <v/>
      </c>
      <c r="I3840">
        <f>data!S3841</f>
        <v>0</v>
      </c>
      <c r="J3840">
        <f>data!T3841</f>
        <v>0</v>
      </c>
    </row>
    <row r="3841" spans="1:10" x14ac:dyDescent="0.25">
      <c r="A3841">
        <v>2011</v>
      </c>
      <c r="B3841" t="s">
        <v>636</v>
      </c>
      <c r="C3841">
        <f>data!J3842</f>
        <v>0</v>
      </c>
      <c r="D3841" t="str">
        <f>data!K3842</f>
        <v/>
      </c>
      <c r="E3841">
        <f>data!L3842</f>
        <v>0</v>
      </c>
      <c r="F3841">
        <f>data!M3842</f>
        <v>0</v>
      </c>
      <c r="G3841">
        <f>data!Q3842</f>
        <v>0</v>
      </c>
      <c r="H3841" t="str">
        <f>data!R3842</f>
        <v/>
      </c>
      <c r="I3841">
        <f>data!S3842</f>
        <v>0</v>
      </c>
      <c r="J3841">
        <f>data!T3842</f>
        <v>0</v>
      </c>
    </row>
    <row r="3842" spans="1:10" x14ac:dyDescent="0.25">
      <c r="A3842">
        <v>2011</v>
      </c>
      <c r="B3842" t="s">
        <v>240</v>
      </c>
      <c r="C3842">
        <f>data!J3843</f>
        <v>0</v>
      </c>
      <c r="D3842" t="str">
        <f>data!K3843</f>
        <v/>
      </c>
      <c r="E3842">
        <f>data!L3843</f>
        <v>0</v>
      </c>
      <c r="F3842">
        <f>data!M3843</f>
        <v>0</v>
      </c>
      <c r="G3842">
        <f>data!Q3843</f>
        <v>0</v>
      </c>
      <c r="H3842" t="str">
        <f>data!R3843</f>
        <v/>
      </c>
      <c r="I3842">
        <f>data!S3843</f>
        <v>0</v>
      </c>
      <c r="J3842">
        <f>data!T3843</f>
        <v>0</v>
      </c>
    </row>
    <row r="3843" spans="1:10" x14ac:dyDescent="0.25">
      <c r="A3843">
        <v>2011</v>
      </c>
      <c r="B3843" t="s">
        <v>579</v>
      </c>
      <c r="C3843">
        <f>data!J3844</f>
        <v>0</v>
      </c>
      <c r="D3843" t="str">
        <f>data!K3844</f>
        <v/>
      </c>
      <c r="E3843">
        <f>data!L3844</f>
        <v>0</v>
      </c>
      <c r="F3843">
        <f>data!M3844</f>
        <v>0</v>
      </c>
      <c r="G3843">
        <f>data!Q3844</f>
        <v>1669.2</v>
      </c>
      <c r="H3843">
        <f>data!R3844</f>
        <v>109</v>
      </c>
      <c r="I3843">
        <f>data!S3844</f>
        <v>0.1</v>
      </c>
      <c r="J3843">
        <f>data!T3844</f>
        <v>10</v>
      </c>
    </row>
    <row r="3844" spans="1:10" x14ac:dyDescent="0.25">
      <c r="A3844">
        <v>2011</v>
      </c>
      <c r="B3844" t="s">
        <v>287</v>
      </c>
      <c r="C3844">
        <f>data!J3845</f>
        <v>5</v>
      </c>
      <c r="D3844">
        <f>data!K3845</f>
        <v>150</v>
      </c>
      <c r="E3844">
        <f>data!L3845</f>
        <v>0</v>
      </c>
      <c r="F3844">
        <f>data!M3845</f>
        <v>2</v>
      </c>
      <c r="G3844">
        <f>data!Q3845</f>
        <v>0</v>
      </c>
      <c r="H3844" t="str">
        <f>data!R3845</f>
        <v/>
      </c>
      <c r="I3844">
        <f>data!S3845</f>
        <v>0</v>
      </c>
      <c r="J3844">
        <f>data!T3845</f>
        <v>0</v>
      </c>
    </row>
    <row r="3845" spans="1:10" x14ac:dyDescent="0.25">
      <c r="A3845">
        <v>2011</v>
      </c>
      <c r="B3845" t="s">
        <v>426</v>
      </c>
      <c r="C3845">
        <f>data!J3846</f>
        <v>86.2</v>
      </c>
      <c r="D3845">
        <f>data!K3846</f>
        <v>118</v>
      </c>
      <c r="E3845">
        <f>data!L3846</f>
        <v>0.1</v>
      </c>
      <c r="F3845">
        <f>data!M3846</f>
        <v>1</v>
      </c>
      <c r="G3845">
        <f>data!Q3846</f>
        <v>464.3</v>
      </c>
      <c r="H3845">
        <f>data!R3846</f>
        <v>184</v>
      </c>
      <c r="I3845">
        <f>data!S3846</f>
        <v>0</v>
      </c>
      <c r="J3845">
        <f>data!T3846</f>
        <v>9</v>
      </c>
    </row>
    <row r="3846" spans="1:10" x14ac:dyDescent="0.25">
      <c r="A3846">
        <v>2011</v>
      </c>
      <c r="B3846" t="s">
        <v>288</v>
      </c>
      <c r="C3846">
        <f>data!J3847</f>
        <v>0</v>
      </c>
      <c r="D3846" t="str">
        <f>data!K3847</f>
        <v/>
      </c>
      <c r="E3846">
        <f>data!L3847</f>
        <v>0</v>
      </c>
      <c r="F3846">
        <f>data!M3847</f>
        <v>0</v>
      </c>
      <c r="G3846">
        <f>data!Q3847</f>
        <v>1997.4</v>
      </c>
      <c r="H3846">
        <f>data!R3847</f>
        <v>101</v>
      </c>
      <c r="I3846">
        <f>data!S3847</f>
        <v>0.1</v>
      </c>
      <c r="J3846">
        <f>data!T3847</f>
        <v>1</v>
      </c>
    </row>
    <row r="3847" spans="1:10" x14ac:dyDescent="0.25">
      <c r="A3847">
        <v>2011</v>
      </c>
      <c r="B3847" t="s">
        <v>289</v>
      </c>
      <c r="C3847">
        <f>data!J3848</f>
        <v>0</v>
      </c>
      <c r="D3847" t="str">
        <f>data!K3848</f>
        <v/>
      </c>
      <c r="E3847">
        <f>data!L3848</f>
        <v>0</v>
      </c>
      <c r="F3847">
        <f>data!M3848</f>
        <v>0</v>
      </c>
      <c r="G3847">
        <f>data!Q3848</f>
        <v>816.5</v>
      </c>
      <c r="H3847">
        <f>data!R3848</f>
        <v>146</v>
      </c>
      <c r="I3847">
        <f>data!S3848</f>
        <v>0</v>
      </c>
      <c r="J3847">
        <f>data!T3848</f>
        <v>4</v>
      </c>
    </row>
    <row r="3848" spans="1:10" x14ac:dyDescent="0.25">
      <c r="A3848">
        <v>2011</v>
      </c>
      <c r="B3848" t="s">
        <v>543</v>
      </c>
      <c r="C3848">
        <f>data!J3849</f>
        <v>72.5</v>
      </c>
      <c r="D3848">
        <f>data!K3849</f>
        <v>121</v>
      </c>
      <c r="E3848">
        <f>data!L3849</f>
        <v>0.1</v>
      </c>
      <c r="F3848">
        <f>data!M3849</f>
        <v>1</v>
      </c>
      <c r="G3848">
        <f>data!Q3849</f>
        <v>72835.3</v>
      </c>
      <c r="H3848" t="str">
        <f>data!R3849</f>
        <v/>
      </c>
      <c r="I3848">
        <f>data!S3849</f>
        <v>2.2000000000000002</v>
      </c>
      <c r="J3848">
        <f>data!T3849</f>
        <v>42</v>
      </c>
    </row>
    <row r="3849" spans="1:10" x14ac:dyDescent="0.25">
      <c r="A3849">
        <v>2011</v>
      </c>
      <c r="B3849" t="s">
        <v>290</v>
      </c>
      <c r="C3849">
        <f>data!J3850</f>
        <v>0</v>
      </c>
      <c r="D3849" t="str">
        <f>data!K3850</f>
        <v/>
      </c>
      <c r="E3849">
        <f>data!L3850</f>
        <v>0</v>
      </c>
      <c r="F3849">
        <f>data!M3850</f>
        <v>0</v>
      </c>
      <c r="G3849">
        <f>data!Q3850</f>
        <v>374.1</v>
      </c>
      <c r="H3849">
        <f>data!R3850</f>
        <v>197</v>
      </c>
      <c r="I3849">
        <f>data!S3850</f>
        <v>0</v>
      </c>
      <c r="J3849">
        <f>data!T3850</f>
        <v>2</v>
      </c>
    </row>
    <row r="3850" spans="1:10" x14ac:dyDescent="0.25">
      <c r="A3850">
        <v>2011</v>
      </c>
      <c r="B3850" t="s">
        <v>489</v>
      </c>
      <c r="C3850">
        <f>data!J3851</f>
        <v>1346.9</v>
      </c>
      <c r="D3850">
        <f>data!K3851</f>
        <v>16</v>
      </c>
      <c r="E3850">
        <f>data!L3851</f>
        <v>1.8</v>
      </c>
      <c r="F3850">
        <f>data!M3851</f>
        <v>2</v>
      </c>
      <c r="G3850">
        <f>data!Q3851</f>
        <v>1532.6</v>
      </c>
      <c r="H3850">
        <f>data!R3851</f>
        <v>115</v>
      </c>
      <c r="I3850">
        <f>data!S3851</f>
        <v>0</v>
      </c>
      <c r="J3850">
        <f>data!T3851</f>
        <v>7</v>
      </c>
    </row>
    <row r="3851" spans="1:10" x14ac:dyDescent="0.25">
      <c r="A3851">
        <v>2011</v>
      </c>
      <c r="B3851" t="s">
        <v>637</v>
      </c>
      <c r="C3851">
        <f>data!J3852</f>
        <v>0</v>
      </c>
      <c r="D3851" t="str">
        <f>data!K3852</f>
        <v/>
      </c>
      <c r="E3851">
        <f>data!L3852</f>
        <v>0</v>
      </c>
      <c r="F3851">
        <f>data!M3852</f>
        <v>0</v>
      </c>
      <c r="G3851">
        <f>data!Q3852</f>
        <v>0</v>
      </c>
      <c r="H3851" t="str">
        <f>data!R3852</f>
        <v/>
      </c>
      <c r="I3851">
        <f>data!S3852</f>
        <v>0</v>
      </c>
      <c r="J3851">
        <f>data!T3852</f>
        <v>0</v>
      </c>
    </row>
    <row r="3852" spans="1:10" x14ac:dyDescent="0.25">
      <c r="A3852">
        <v>2011</v>
      </c>
      <c r="B3852" t="s">
        <v>182</v>
      </c>
      <c r="C3852">
        <f>data!J3853</f>
        <v>0</v>
      </c>
      <c r="D3852" t="str">
        <f>data!K3853</f>
        <v/>
      </c>
      <c r="E3852">
        <f>data!L3853</f>
        <v>0</v>
      </c>
      <c r="F3852">
        <f>data!M3853</f>
        <v>0</v>
      </c>
      <c r="G3852">
        <f>data!Q3853</f>
        <v>20481</v>
      </c>
      <c r="H3852">
        <f>data!R3853</f>
        <v>0</v>
      </c>
      <c r="I3852">
        <f>data!S3853</f>
        <v>0.6</v>
      </c>
      <c r="J3852">
        <f>data!T3853</f>
        <v>12</v>
      </c>
    </row>
    <row r="3853" spans="1:10" x14ac:dyDescent="0.25">
      <c r="A3853">
        <v>2011</v>
      </c>
      <c r="B3853" t="s">
        <v>461</v>
      </c>
      <c r="C3853">
        <f>data!J3854</f>
        <v>0</v>
      </c>
      <c r="D3853" t="str">
        <f>data!K3854</f>
        <v/>
      </c>
      <c r="E3853">
        <f>data!L3854</f>
        <v>0</v>
      </c>
      <c r="F3853">
        <f>data!M3854</f>
        <v>0</v>
      </c>
      <c r="G3853">
        <f>data!Q3854</f>
        <v>0</v>
      </c>
      <c r="H3853" t="str">
        <f>data!R3854</f>
        <v/>
      </c>
      <c r="I3853">
        <f>data!S3854</f>
        <v>0</v>
      </c>
      <c r="J3853">
        <f>data!T3854</f>
        <v>0</v>
      </c>
    </row>
    <row r="3854" spans="1:10" x14ac:dyDescent="0.25">
      <c r="A3854">
        <v>2011</v>
      </c>
      <c r="B3854" t="s">
        <v>292</v>
      </c>
      <c r="C3854">
        <f>data!J3855</f>
        <v>0</v>
      </c>
      <c r="D3854" t="str">
        <f>data!K3855</f>
        <v/>
      </c>
      <c r="E3854">
        <f>data!L3855</f>
        <v>0</v>
      </c>
      <c r="F3854">
        <f>data!M3855</f>
        <v>0</v>
      </c>
      <c r="G3854">
        <f>data!Q3855</f>
        <v>0</v>
      </c>
      <c r="H3854" t="str">
        <f>data!R3855</f>
        <v/>
      </c>
      <c r="I3854">
        <f>data!S3855</f>
        <v>0</v>
      </c>
      <c r="J3854">
        <f>data!T3855</f>
        <v>0</v>
      </c>
    </row>
    <row r="3855" spans="1:10" x14ac:dyDescent="0.25">
      <c r="A3855">
        <v>2011</v>
      </c>
      <c r="B3855" t="s">
        <v>33</v>
      </c>
      <c r="C3855">
        <f>data!J3856</f>
        <v>0</v>
      </c>
      <c r="D3855" t="str">
        <f>data!K3856</f>
        <v/>
      </c>
      <c r="E3855">
        <f>data!L3856</f>
        <v>0</v>
      </c>
      <c r="F3855">
        <f>data!M3856</f>
        <v>0</v>
      </c>
      <c r="G3855">
        <f>data!Q3856</f>
        <v>1317.5</v>
      </c>
      <c r="H3855">
        <f>data!R3856</f>
        <v>123</v>
      </c>
      <c r="I3855">
        <f>data!S3856</f>
        <v>0</v>
      </c>
      <c r="J3855">
        <f>data!T3856</f>
        <v>3</v>
      </c>
    </row>
    <row r="3856" spans="1:10" x14ac:dyDescent="0.25">
      <c r="A3856">
        <v>2011</v>
      </c>
      <c r="B3856" t="s">
        <v>150</v>
      </c>
      <c r="C3856">
        <f>data!J3857</f>
        <v>0</v>
      </c>
      <c r="D3856" t="str">
        <f>data!K3857</f>
        <v/>
      </c>
      <c r="E3856">
        <f>data!L3857</f>
        <v>0</v>
      </c>
      <c r="F3856">
        <f>data!M3857</f>
        <v>0</v>
      </c>
      <c r="G3856">
        <f>data!Q3857</f>
        <v>0</v>
      </c>
      <c r="H3856" t="str">
        <f>data!R3857</f>
        <v/>
      </c>
      <c r="I3856">
        <f>data!S3857</f>
        <v>0</v>
      </c>
      <c r="J3856">
        <f>data!T3857</f>
        <v>0</v>
      </c>
    </row>
    <row r="3857" spans="1:10" x14ac:dyDescent="0.25">
      <c r="A3857">
        <v>2011</v>
      </c>
      <c r="B3857" t="s">
        <v>233</v>
      </c>
      <c r="C3857">
        <f>data!J3858</f>
        <v>121.8</v>
      </c>
      <c r="D3857">
        <f>data!K3858</f>
        <v>104</v>
      </c>
      <c r="E3857">
        <f>data!L3858</f>
        <v>0.2</v>
      </c>
      <c r="F3857">
        <f>data!M3858</f>
        <v>3</v>
      </c>
      <c r="G3857">
        <f>data!Q3858</f>
        <v>1555.5</v>
      </c>
      <c r="H3857">
        <f>data!R3858</f>
        <v>113</v>
      </c>
      <c r="I3857">
        <f>data!S3858</f>
        <v>0</v>
      </c>
      <c r="J3857">
        <f>data!T3858</f>
        <v>20</v>
      </c>
    </row>
    <row r="3858" spans="1:10" x14ac:dyDescent="0.25">
      <c r="A3858">
        <v>2011</v>
      </c>
      <c r="B3858" t="s">
        <v>379</v>
      </c>
      <c r="C3858">
        <f>data!J3859</f>
        <v>0</v>
      </c>
      <c r="D3858" t="str">
        <f>data!K3859</f>
        <v/>
      </c>
      <c r="E3858">
        <f>data!L3859</f>
        <v>0</v>
      </c>
      <c r="F3858">
        <f>data!M3859</f>
        <v>0</v>
      </c>
      <c r="G3858">
        <f>data!Q3859</f>
        <v>4595.3999999999996</v>
      </c>
      <c r="H3858">
        <f>data!R3859</f>
        <v>70</v>
      </c>
      <c r="I3858">
        <f>data!S3859</f>
        <v>0.1</v>
      </c>
      <c r="J3858">
        <f>data!T3859</f>
        <v>3</v>
      </c>
    </row>
    <row r="3859" spans="1:10" x14ac:dyDescent="0.25">
      <c r="A3859">
        <v>2011</v>
      </c>
      <c r="B3859" t="s">
        <v>34</v>
      </c>
      <c r="C3859">
        <f>data!J3860</f>
        <v>456.8</v>
      </c>
      <c r="D3859">
        <f>data!K3860</f>
        <v>49</v>
      </c>
      <c r="E3859">
        <f>data!L3860</f>
        <v>0.6</v>
      </c>
      <c r="F3859">
        <f>data!M3860</f>
        <v>4</v>
      </c>
      <c r="G3859">
        <f>data!Q3860</f>
        <v>11487.9</v>
      </c>
      <c r="H3859">
        <f>data!R3860</f>
        <v>40</v>
      </c>
      <c r="I3859">
        <f>data!S3860</f>
        <v>0.3</v>
      </c>
      <c r="J3859">
        <f>data!T3860</f>
        <v>49</v>
      </c>
    </row>
    <row r="3860" spans="1:10" x14ac:dyDescent="0.25">
      <c r="A3860">
        <v>2011</v>
      </c>
      <c r="B3860" t="s">
        <v>35</v>
      </c>
      <c r="C3860">
        <f>data!J3861</f>
        <v>115</v>
      </c>
      <c r="D3860">
        <f>data!K3861</f>
        <v>105</v>
      </c>
      <c r="E3860">
        <f>data!L3861</f>
        <v>0.2</v>
      </c>
      <c r="F3860">
        <f>data!M3861</f>
        <v>1</v>
      </c>
      <c r="G3860">
        <f>data!Q3861</f>
        <v>2121.4</v>
      </c>
      <c r="H3860">
        <f>data!R3861</f>
        <v>97</v>
      </c>
      <c r="I3860">
        <f>data!S3861</f>
        <v>0.1</v>
      </c>
      <c r="J3860">
        <f>data!T3861</f>
        <v>21</v>
      </c>
    </row>
    <row r="3861" spans="1:10" x14ac:dyDescent="0.25">
      <c r="A3861">
        <v>2011</v>
      </c>
      <c r="B3861" t="s">
        <v>293</v>
      </c>
      <c r="C3861">
        <f>data!J3862</f>
        <v>0</v>
      </c>
      <c r="D3861" t="str">
        <f>data!K3862</f>
        <v/>
      </c>
      <c r="E3861">
        <f>data!L3862</f>
        <v>0</v>
      </c>
      <c r="F3861">
        <f>data!M3862</f>
        <v>0</v>
      </c>
      <c r="G3861">
        <f>data!Q3862</f>
        <v>55486.400000000001</v>
      </c>
      <c r="H3861">
        <f>data!R3862</f>
        <v>14</v>
      </c>
      <c r="I3861">
        <f>data!S3862</f>
        <v>1.6</v>
      </c>
      <c r="J3861">
        <f>data!T3862</f>
        <v>8</v>
      </c>
    </row>
    <row r="3862" spans="1:10" x14ac:dyDescent="0.25">
      <c r="A3862">
        <v>2011</v>
      </c>
      <c r="B3862" t="s">
        <v>294</v>
      </c>
      <c r="C3862">
        <f>data!J3863</f>
        <v>0</v>
      </c>
      <c r="D3862" t="str">
        <f>data!K3863</f>
        <v/>
      </c>
      <c r="E3862">
        <f>data!L3863</f>
        <v>0</v>
      </c>
      <c r="F3862">
        <f>data!M3863</f>
        <v>0</v>
      </c>
      <c r="G3862">
        <f>data!Q3863</f>
        <v>0</v>
      </c>
      <c r="H3862" t="str">
        <f>data!R3863</f>
        <v/>
      </c>
      <c r="I3862">
        <f>data!S3863</f>
        <v>0</v>
      </c>
      <c r="J3862">
        <f>data!T3863</f>
        <v>0</v>
      </c>
    </row>
    <row r="3863" spans="1:10" x14ac:dyDescent="0.25">
      <c r="A3863">
        <v>2011</v>
      </c>
      <c r="B3863" t="s">
        <v>383</v>
      </c>
      <c r="C3863">
        <f>data!J3864</f>
        <v>100</v>
      </c>
      <c r="D3863">
        <f>data!K3864</f>
        <v>112</v>
      </c>
      <c r="E3863">
        <f>data!L3864</f>
        <v>0.1</v>
      </c>
      <c r="F3863">
        <f>data!M3864</f>
        <v>1</v>
      </c>
      <c r="G3863">
        <f>data!Q3864</f>
        <v>1027.7</v>
      </c>
      <c r="H3863">
        <f>data!R3864</f>
        <v>139</v>
      </c>
      <c r="I3863">
        <f>data!S3864</f>
        <v>0</v>
      </c>
      <c r="J3863">
        <f>data!T3864</f>
        <v>9</v>
      </c>
    </row>
    <row r="3864" spans="1:10" x14ac:dyDescent="0.25">
      <c r="A3864">
        <v>2011</v>
      </c>
      <c r="B3864" t="s">
        <v>491</v>
      </c>
      <c r="C3864">
        <f>data!J3865</f>
        <v>0</v>
      </c>
      <c r="D3864" t="str">
        <f>data!K3865</f>
        <v/>
      </c>
      <c r="E3864">
        <f>data!L3865</f>
        <v>0</v>
      </c>
      <c r="F3864">
        <f>data!M3865</f>
        <v>0</v>
      </c>
      <c r="G3864">
        <f>data!Q3865</f>
        <v>0</v>
      </c>
      <c r="H3864" t="str">
        <f>data!R3865</f>
        <v/>
      </c>
      <c r="I3864">
        <f>data!S3865</f>
        <v>0</v>
      </c>
      <c r="J3864">
        <f>data!T3865</f>
        <v>0</v>
      </c>
    </row>
    <row r="3865" spans="1:10" x14ac:dyDescent="0.25">
      <c r="A3865">
        <v>2011</v>
      </c>
      <c r="B3865" t="s">
        <v>37</v>
      </c>
      <c r="C3865">
        <f>data!J3866</f>
        <v>1442.4</v>
      </c>
      <c r="D3865">
        <f>data!K3866</f>
        <v>13</v>
      </c>
      <c r="E3865">
        <f>data!L3866</f>
        <v>1.9</v>
      </c>
      <c r="F3865">
        <f>data!M3866</f>
        <v>6</v>
      </c>
      <c r="G3865">
        <f>data!Q3866</f>
        <v>7111.9</v>
      </c>
      <c r="H3865">
        <f>data!R3866</f>
        <v>56</v>
      </c>
      <c r="I3865">
        <f>data!S3866</f>
        <v>0.2</v>
      </c>
      <c r="J3865">
        <f>data!T3866</f>
        <v>15</v>
      </c>
    </row>
    <row r="3866" spans="1:10" x14ac:dyDescent="0.25">
      <c r="A3866">
        <v>2011</v>
      </c>
      <c r="B3866" t="s">
        <v>97</v>
      </c>
      <c r="C3866">
        <f>data!J3867</f>
        <v>277.89999999999998</v>
      </c>
      <c r="D3866">
        <f>data!K3867</f>
        <v>70</v>
      </c>
      <c r="E3866">
        <f>data!L3867</f>
        <v>0.4</v>
      </c>
      <c r="F3866">
        <f>data!M3867</f>
        <v>4</v>
      </c>
      <c r="G3866">
        <f>data!Q3867</f>
        <v>18633</v>
      </c>
      <c r="H3866" t="str">
        <f>data!R3867</f>
        <v/>
      </c>
      <c r="I3866">
        <f>data!S3867</f>
        <v>0.5</v>
      </c>
      <c r="J3866">
        <f>data!T3867</f>
        <v>29</v>
      </c>
    </row>
    <row r="3867" spans="1:10" x14ac:dyDescent="0.25">
      <c r="A3867">
        <v>2011</v>
      </c>
      <c r="B3867" t="s">
        <v>521</v>
      </c>
      <c r="C3867">
        <f>data!J3868</f>
        <v>0</v>
      </c>
      <c r="D3867" t="str">
        <f>data!K3868</f>
        <v/>
      </c>
      <c r="E3867">
        <f>data!L3868</f>
        <v>0</v>
      </c>
      <c r="F3867">
        <f>data!M3868</f>
        <v>0</v>
      </c>
      <c r="G3867">
        <f>data!Q3868</f>
        <v>0</v>
      </c>
      <c r="H3867" t="str">
        <f>data!R3868</f>
        <v/>
      </c>
      <c r="I3867">
        <f>data!S3868</f>
        <v>0</v>
      </c>
      <c r="J3867">
        <f>data!T3868</f>
        <v>0</v>
      </c>
    </row>
    <row r="3868" spans="1:10" x14ac:dyDescent="0.25">
      <c r="A3868">
        <v>2011</v>
      </c>
      <c r="B3868" t="s">
        <v>298</v>
      </c>
      <c r="C3868">
        <f>data!J3869</f>
        <v>0</v>
      </c>
      <c r="D3868" t="str">
        <f>data!K3869</f>
        <v/>
      </c>
      <c r="E3868">
        <f>data!L3869</f>
        <v>0</v>
      </c>
      <c r="F3868">
        <f>data!M3869</f>
        <v>0</v>
      </c>
      <c r="G3868">
        <f>data!Q3869</f>
        <v>374.9</v>
      </c>
      <c r="H3868">
        <f>data!R3869</f>
        <v>196</v>
      </c>
      <c r="I3868">
        <f>data!S3869</f>
        <v>0</v>
      </c>
      <c r="J3868">
        <f>data!T3869</f>
        <v>3</v>
      </c>
    </row>
    <row r="3869" spans="1:10" x14ac:dyDescent="0.25">
      <c r="A3869">
        <v>2011</v>
      </c>
      <c r="B3869" t="s">
        <v>98</v>
      </c>
      <c r="C3869">
        <f>data!J3870</f>
        <v>764.5</v>
      </c>
      <c r="D3869">
        <f>data!K3870</f>
        <v>27</v>
      </c>
      <c r="E3869">
        <f>data!L3870</f>
        <v>1</v>
      </c>
      <c r="F3869">
        <f>data!M3870</f>
        <v>3</v>
      </c>
      <c r="G3869">
        <f>data!Q3870</f>
        <v>3136.1</v>
      </c>
      <c r="H3869">
        <f>data!R3870</f>
        <v>82</v>
      </c>
      <c r="I3869">
        <f>data!S3870</f>
        <v>0.1</v>
      </c>
      <c r="J3869">
        <f>data!T3870</f>
        <v>16</v>
      </c>
    </row>
    <row r="3870" spans="1:10" x14ac:dyDescent="0.25">
      <c r="A3870">
        <v>2011</v>
      </c>
      <c r="B3870" t="s">
        <v>38</v>
      </c>
      <c r="C3870">
        <f>data!J3871</f>
        <v>235.5</v>
      </c>
      <c r="D3870">
        <f>data!K3871</f>
        <v>78</v>
      </c>
      <c r="E3870">
        <f>data!L3871</f>
        <v>0.3</v>
      </c>
      <c r="F3870">
        <f>data!M3871</f>
        <v>1</v>
      </c>
      <c r="G3870">
        <f>data!Q3871</f>
        <v>7849.9</v>
      </c>
      <c r="H3870">
        <f>data!R3871</f>
        <v>55</v>
      </c>
      <c r="I3870">
        <f>data!S3871</f>
        <v>0.2</v>
      </c>
      <c r="J3870">
        <f>data!T3871</f>
        <v>13</v>
      </c>
    </row>
    <row r="3871" spans="1:10" x14ac:dyDescent="0.25">
      <c r="A3871">
        <v>2011</v>
      </c>
      <c r="B3871" t="s">
        <v>100</v>
      </c>
      <c r="C3871">
        <f>data!J3872</f>
        <v>0</v>
      </c>
      <c r="D3871" t="str">
        <f>data!K3872</f>
        <v/>
      </c>
      <c r="E3871">
        <f>data!L3872</f>
        <v>0</v>
      </c>
      <c r="F3871">
        <f>data!M3872</f>
        <v>0</v>
      </c>
      <c r="G3871">
        <f>data!Q3872</f>
        <v>1142.3</v>
      </c>
      <c r="H3871">
        <f>data!R3872</f>
        <v>132</v>
      </c>
      <c r="I3871">
        <f>data!S3872</f>
        <v>0</v>
      </c>
      <c r="J3871">
        <f>data!T3872</f>
        <v>9</v>
      </c>
    </row>
    <row r="3872" spans="1:10" x14ac:dyDescent="0.25">
      <c r="A3872">
        <v>2011</v>
      </c>
      <c r="B3872" t="s">
        <v>157</v>
      </c>
      <c r="C3872">
        <f>data!J3873</f>
        <v>86.3</v>
      </c>
      <c r="D3872">
        <f>data!K3873</f>
        <v>117</v>
      </c>
      <c r="E3872">
        <f>data!L3873</f>
        <v>0.1</v>
      </c>
      <c r="F3872">
        <f>data!M3873</f>
        <v>1</v>
      </c>
      <c r="G3872">
        <f>data!Q3873</f>
        <v>1738.9</v>
      </c>
      <c r="H3872">
        <f>data!R3873</f>
        <v>106</v>
      </c>
      <c r="I3872">
        <f>data!S3873</f>
        <v>0.1</v>
      </c>
      <c r="J3872">
        <f>data!T3873</f>
        <v>15</v>
      </c>
    </row>
    <row r="3873" spans="1:10" x14ac:dyDescent="0.25">
      <c r="A3873">
        <v>2011</v>
      </c>
      <c r="B3873" t="s">
        <v>506</v>
      </c>
      <c r="C3873">
        <f>data!J3874</f>
        <v>315.8</v>
      </c>
      <c r="D3873">
        <f>data!K3874</f>
        <v>65</v>
      </c>
      <c r="E3873">
        <f>data!L3874</f>
        <v>0.4</v>
      </c>
      <c r="F3873">
        <f>data!M3874</f>
        <v>3</v>
      </c>
      <c r="G3873">
        <f>data!Q3874</f>
        <v>2329.1</v>
      </c>
      <c r="H3873">
        <f>data!R3874</f>
        <v>94</v>
      </c>
      <c r="I3873">
        <f>data!S3874</f>
        <v>0.1</v>
      </c>
      <c r="J3873">
        <f>data!T3874</f>
        <v>13</v>
      </c>
    </row>
    <row r="3874" spans="1:10" x14ac:dyDescent="0.25">
      <c r="A3874">
        <v>2011</v>
      </c>
      <c r="B3874" t="s">
        <v>581</v>
      </c>
      <c r="C3874">
        <f>data!J3875</f>
        <v>0</v>
      </c>
      <c r="D3874" t="str">
        <f>data!K3875</f>
        <v/>
      </c>
      <c r="E3874">
        <f>data!L3875</f>
        <v>0</v>
      </c>
      <c r="F3874">
        <f>data!M3875</f>
        <v>0</v>
      </c>
      <c r="G3874">
        <f>data!Q3875</f>
        <v>0</v>
      </c>
      <c r="H3874" t="str">
        <f>data!R3875</f>
        <v/>
      </c>
      <c r="I3874">
        <f>data!S3875</f>
        <v>0</v>
      </c>
      <c r="J3874">
        <f>data!T3875</f>
        <v>0</v>
      </c>
    </row>
    <row r="3875" spans="1:10" x14ac:dyDescent="0.25">
      <c r="A3875">
        <v>2011</v>
      </c>
      <c r="B3875" t="s">
        <v>300</v>
      </c>
      <c r="C3875">
        <f>data!J3876</f>
        <v>0</v>
      </c>
      <c r="D3875" t="str">
        <f>data!K3876</f>
        <v/>
      </c>
      <c r="E3875">
        <f>data!L3876</f>
        <v>0</v>
      </c>
      <c r="F3875">
        <f>data!M3876</f>
        <v>0</v>
      </c>
      <c r="G3875">
        <f>data!Q3876</f>
        <v>0</v>
      </c>
      <c r="H3875" t="str">
        <f>data!R3876</f>
        <v/>
      </c>
      <c r="I3875">
        <f>data!S3876</f>
        <v>0</v>
      </c>
      <c r="J3875">
        <f>data!T3876</f>
        <v>0</v>
      </c>
    </row>
    <row r="3876" spans="1:10" x14ac:dyDescent="0.25">
      <c r="A3876">
        <v>2011</v>
      </c>
      <c r="B3876" t="s">
        <v>40</v>
      </c>
      <c r="C3876">
        <f>data!J3877</f>
        <v>341</v>
      </c>
      <c r="D3876">
        <f>data!K3877</f>
        <v>59</v>
      </c>
      <c r="E3876">
        <f>data!L3877</f>
        <v>0.5</v>
      </c>
      <c r="F3876">
        <f>data!M3877</f>
        <v>2</v>
      </c>
      <c r="G3876">
        <f>data!Q3877</f>
        <v>11459</v>
      </c>
      <c r="H3876">
        <f>data!R3877</f>
        <v>41</v>
      </c>
      <c r="I3876">
        <f>data!S3877</f>
        <v>0.3</v>
      </c>
      <c r="J3876">
        <f>data!T3877</f>
        <v>21</v>
      </c>
    </row>
    <row r="3877" spans="1:10" x14ac:dyDescent="0.25">
      <c r="A3877">
        <v>2011</v>
      </c>
      <c r="B3877" t="s">
        <v>303</v>
      </c>
      <c r="C3877">
        <f>data!J3878</f>
        <v>0</v>
      </c>
      <c r="D3877" t="str">
        <f>data!K3878</f>
        <v/>
      </c>
      <c r="E3877">
        <f>data!L3878</f>
        <v>0</v>
      </c>
      <c r="F3877">
        <f>data!M3878</f>
        <v>0</v>
      </c>
      <c r="G3877">
        <f>data!Q3878</f>
        <v>375</v>
      </c>
      <c r="H3877">
        <f>data!R3878</f>
        <v>195</v>
      </c>
      <c r="I3877">
        <f>data!S3878</f>
        <v>0</v>
      </c>
      <c r="J3877">
        <f>data!T3878</f>
        <v>2</v>
      </c>
    </row>
    <row r="3878" spans="1:10" x14ac:dyDescent="0.25">
      <c r="A3878">
        <v>2011</v>
      </c>
      <c r="B3878" t="s">
        <v>638</v>
      </c>
      <c r="C3878">
        <f>data!J3879</f>
        <v>0</v>
      </c>
      <c r="D3878" t="str">
        <f>data!K3879</f>
        <v/>
      </c>
      <c r="E3878">
        <f>data!L3879</f>
        <v>0</v>
      </c>
      <c r="F3878">
        <f>data!M3879</f>
        <v>0</v>
      </c>
      <c r="G3878">
        <f>data!Q3879</f>
        <v>0</v>
      </c>
      <c r="H3878" t="str">
        <f>data!R3879</f>
        <v/>
      </c>
      <c r="I3878">
        <f>data!S3879</f>
        <v>0</v>
      </c>
      <c r="J3878">
        <f>data!T3879</f>
        <v>0</v>
      </c>
    </row>
    <row r="3879" spans="1:10" x14ac:dyDescent="0.25">
      <c r="A3879">
        <v>2011</v>
      </c>
      <c r="B3879" t="s">
        <v>41</v>
      </c>
      <c r="C3879">
        <f>data!J3880</f>
        <v>0</v>
      </c>
      <c r="D3879" t="str">
        <f>data!K3880</f>
        <v/>
      </c>
      <c r="E3879">
        <f>data!L3880</f>
        <v>0</v>
      </c>
      <c r="F3879">
        <f>data!M3880</f>
        <v>0</v>
      </c>
      <c r="G3879">
        <f>data!Q3880</f>
        <v>1388.4</v>
      </c>
      <c r="H3879">
        <f>data!R3880</f>
        <v>121</v>
      </c>
      <c r="I3879">
        <f>data!S3880</f>
        <v>0</v>
      </c>
      <c r="J3879">
        <f>data!T3880</f>
        <v>8</v>
      </c>
    </row>
    <row r="3880" spans="1:10" x14ac:dyDescent="0.25">
      <c r="A3880">
        <v>2011</v>
      </c>
      <c r="B3880" t="s">
        <v>244</v>
      </c>
      <c r="C3880">
        <f>data!J3881</f>
        <v>0</v>
      </c>
      <c r="D3880" t="str">
        <f>data!K3881</f>
        <v/>
      </c>
      <c r="E3880">
        <f>data!L3881</f>
        <v>0</v>
      </c>
      <c r="F3880">
        <f>data!M3881</f>
        <v>0</v>
      </c>
      <c r="G3880">
        <f>data!Q3881</f>
        <v>0</v>
      </c>
      <c r="H3880" t="str">
        <f>data!R3881</f>
        <v/>
      </c>
      <c r="I3880">
        <f>data!S3881</f>
        <v>0</v>
      </c>
      <c r="J3880">
        <f>data!T3881</f>
        <v>0</v>
      </c>
    </row>
    <row r="3881" spans="1:10" x14ac:dyDescent="0.25">
      <c r="A3881">
        <v>2011</v>
      </c>
      <c r="B3881" t="s">
        <v>477</v>
      </c>
      <c r="C3881">
        <f>data!J3882</f>
        <v>0</v>
      </c>
      <c r="D3881" t="str">
        <f>data!K3882</f>
        <v/>
      </c>
      <c r="E3881">
        <f>data!L3882</f>
        <v>0</v>
      </c>
      <c r="F3881">
        <f>data!M3882</f>
        <v>0</v>
      </c>
      <c r="G3881">
        <f>data!Q3882</f>
        <v>0</v>
      </c>
      <c r="H3881" t="str">
        <f>data!R3882</f>
        <v/>
      </c>
      <c r="I3881">
        <f>data!S3882</f>
        <v>0</v>
      </c>
      <c r="J3881">
        <f>data!T3882</f>
        <v>0</v>
      </c>
    </row>
    <row r="3882" spans="1:10" x14ac:dyDescent="0.25">
      <c r="A3882">
        <v>2011</v>
      </c>
      <c r="B3882" t="s">
        <v>103</v>
      </c>
      <c r="C3882">
        <f>data!J3883</f>
        <v>1116.8</v>
      </c>
      <c r="D3882">
        <f>data!K3883</f>
        <v>21</v>
      </c>
      <c r="E3882">
        <f>data!L3883</f>
        <v>1.5</v>
      </c>
      <c r="F3882">
        <f>data!M3883</f>
        <v>5</v>
      </c>
      <c r="G3882">
        <f>data!Q3883</f>
        <v>3419.9</v>
      </c>
      <c r="H3882">
        <f>data!R3883</f>
        <v>78</v>
      </c>
      <c r="I3882">
        <f>data!S3883</f>
        <v>0.1</v>
      </c>
      <c r="J3882">
        <f>data!T3883</f>
        <v>17</v>
      </c>
    </row>
    <row r="3883" spans="1:10" x14ac:dyDescent="0.25">
      <c r="A3883">
        <v>2011</v>
      </c>
      <c r="B3883" t="s">
        <v>305</v>
      </c>
      <c r="C3883">
        <f>data!J3884</f>
        <v>382.3</v>
      </c>
      <c r="D3883">
        <f>data!K3884</f>
        <v>54</v>
      </c>
      <c r="E3883">
        <f>data!L3884</f>
        <v>0.5</v>
      </c>
      <c r="F3883">
        <f>data!M3884</f>
        <v>1</v>
      </c>
      <c r="G3883">
        <f>data!Q3884</f>
        <v>638.29999999999995</v>
      </c>
      <c r="H3883">
        <f>data!R3884</f>
        <v>160</v>
      </c>
      <c r="I3883">
        <f>data!S3884</f>
        <v>0</v>
      </c>
      <c r="J3883">
        <f>data!T3884</f>
        <v>2</v>
      </c>
    </row>
    <row r="3884" spans="1:10" x14ac:dyDescent="0.25">
      <c r="A3884">
        <v>2011</v>
      </c>
      <c r="B3884" t="s">
        <v>478</v>
      </c>
      <c r="C3884">
        <f>data!J3885</f>
        <v>390.2</v>
      </c>
      <c r="D3884">
        <f>data!K3885</f>
        <v>52</v>
      </c>
      <c r="E3884">
        <f>data!L3885</f>
        <v>0.5</v>
      </c>
      <c r="F3884">
        <f>data!M3885</f>
        <v>1</v>
      </c>
      <c r="G3884">
        <f>data!Q3885</f>
        <v>2096.6</v>
      </c>
      <c r="H3884">
        <f>data!R3885</f>
        <v>100</v>
      </c>
      <c r="I3884">
        <f>data!S3885</f>
        <v>0.1</v>
      </c>
      <c r="J3884">
        <f>data!T3885</f>
        <v>6</v>
      </c>
    </row>
    <row r="3885" spans="1:10" x14ac:dyDescent="0.25">
      <c r="A3885">
        <v>2011</v>
      </c>
      <c r="B3885" t="s">
        <v>241</v>
      </c>
      <c r="C3885">
        <f>data!J3886</f>
        <v>292.2</v>
      </c>
      <c r="D3885">
        <f>data!K3886</f>
        <v>66</v>
      </c>
      <c r="E3885">
        <f>data!L3886</f>
        <v>0.4</v>
      </c>
      <c r="F3885">
        <f>data!M3886</f>
        <v>2</v>
      </c>
      <c r="G3885">
        <f>data!Q3886</f>
        <v>0</v>
      </c>
      <c r="H3885" t="str">
        <f>data!R3886</f>
        <v/>
      </c>
      <c r="I3885">
        <f>data!S3886</f>
        <v>0</v>
      </c>
      <c r="J3885">
        <f>data!T3886</f>
        <v>0</v>
      </c>
    </row>
    <row r="3886" spans="1:10" x14ac:dyDescent="0.25">
      <c r="A3886">
        <v>2011</v>
      </c>
      <c r="B3886" t="s">
        <v>639</v>
      </c>
      <c r="C3886">
        <f>data!J3887</f>
        <v>0</v>
      </c>
      <c r="D3886" t="str">
        <f>data!K3887</f>
        <v/>
      </c>
      <c r="E3886">
        <f>data!L3887</f>
        <v>0</v>
      </c>
      <c r="F3886">
        <f>data!M3887</f>
        <v>0</v>
      </c>
      <c r="G3886">
        <f>data!Q3887</f>
        <v>0</v>
      </c>
      <c r="H3886" t="str">
        <f>data!R3887</f>
        <v/>
      </c>
      <c r="I3886">
        <f>data!S3887</f>
        <v>0</v>
      </c>
      <c r="J3886">
        <f>data!T3887</f>
        <v>0</v>
      </c>
    </row>
    <row r="3887" spans="1:10" x14ac:dyDescent="0.25">
      <c r="A3887">
        <v>2011</v>
      </c>
      <c r="B3887" t="s">
        <v>105</v>
      </c>
      <c r="C3887">
        <f>data!J3888</f>
        <v>0</v>
      </c>
      <c r="D3887" t="str">
        <f>data!K3888</f>
        <v/>
      </c>
      <c r="E3887">
        <f>data!L3888</f>
        <v>0</v>
      </c>
      <c r="F3887">
        <f>data!M3888</f>
        <v>0</v>
      </c>
      <c r="G3887">
        <f>data!Q3888</f>
        <v>568.6</v>
      </c>
      <c r="H3887">
        <f>data!R3888</f>
        <v>169</v>
      </c>
      <c r="I3887">
        <f>data!S3888</f>
        <v>0</v>
      </c>
      <c r="J3887">
        <f>data!T3888</f>
        <v>2</v>
      </c>
    </row>
    <row r="3888" spans="1:10" x14ac:dyDescent="0.25">
      <c r="A3888">
        <v>2011</v>
      </c>
      <c r="B3888" t="s">
        <v>44</v>
      </c>
      <c r="C3888">
        <f>data!J3889</f>
        <v>287.39999999999998</v>
      </c>
      <c r="D3888">
        <f>data!K3889</f>
        <v>67</v>
      </c>
      <c r="E3888">
        <f>data!L3889</f>
        <v>0.4</v>
      </c>
      <c r="F3888">
        <f>data!M3889</f>
        <v>3</v>
      </c>
      <c r="G3888">
        <f>data!Q3889</f>
        <v>15426.4</v>
      </c>
      <c r="H3888" t="str">
        <f>data!R3889</f>
        <v/>
      </c>
      <c r="I3888">
        <f>data!S3889</f>
        <v>0.5</v>
      </c>
      <c r="J3888">
        <f>data!T3889</f>
        <v>30</v>
      </c>
    </row>
    <row r="3889" spans="1:10" x14ac:dyDescent="0.25">
      <c r="A3889">
        <v>2011</v>
      </c>
      <c r="B3889" t="s">
        <v>188</v>
      </c>
      <c r="C3889">
        <f>data!J3890</f>
        <v>230</v>
      </c>
      <c r="D3889">
        <f>data!K3890</f>
        <v>82</v>
      </c>
      <c r="E3889">
        <f>data!L3890</f>
        <v>0.3</v>
      </c>
      <c r="F3889">
        <f>data!M3890</f>
        <v>1</v>
      </c>
      <c r="G3889">
        <f>data!Q3890</f>
        <v>5252.7</v>
      </c>
      <c r="H3889">
        <f>data!R3890</f>
        <v>66</v>
      </c>
      <c r="I3889">
        <f>data!S3890</f>
        <v>0.2</v>
      </c>
      <c r="J3889">
        <f>data!T3890</f>
        <v>7</v>
      </c>
    </row>
    <row r="3890" spans="1:10" x14ac:dyDescent="0.25">
      <c r="A3890">
        <v>2011</v>
      </c>
      <c r="B3890" t="s">
        <v>242</v>
      </c>
      <c r="C3890">
        <f>data!J3891</f>
        <v>0</v>
      </c>
      <c r="D3890" t="str">
        <f>data!K3891</f>
        <v/>
      </c>
      <c r="E3890">
        <f>data!L3891</f>
        <v>0</v>
      </c>
      <c r="F3890">
        <f>data!M3891</f>
        <v>0</v>
      </c>
      <c r="G3890">
        <f>data!Q3891</f>
        <v>0</v>
      </c>
      <c r="H3890" t="str">
        <f>data!R3891</f>
        <v/>
      </c>
      <c r="I3890">
        <f>data!S3891</f>
        <v>0</v>
      </c>
      <c r="J3890">
        <f>data!T3891</f>
        <v>0</v>
      </c>
    </row>
    <row r="3891" spans="1:10" x14ac:dyDescent="0.25">
      <c r="A3891">
        <v>2011</v>
      </c>
      <c r="B3891" t="s">
        <v>507</v>
      </c>
      <c r="C3891">
        <f>data!J3892</f>
        <v>1081.5</v>
      </c>
      <c r="D3891">
        <f>data!K3892</f>
        <v>22</v>
      </c>
      <c r="E3891">
        <f>data!L3892</f>
        <v>1.5</v>
      </c>
      <c r="F3891">
        <f>data!M3892</f>
        <v>4</v>
      </c>
      <c r="G3891">
        <f>data!Q3892</f>
        <v>220494.9</v>
      </c>
      <c r="H3891" t="str">
        <f>data!R3892</f>
        <v/>
      </c>
      <c r="I3891">
        <f>data!S3892</f>
        <v>6.3</v>
      </c>
      <c r="J3891">
        <f>data!T3892</f>
        <v>941</v>
      </c>
    </row>
    <row r="3892" spans="1:10" x14ac:dyDescent="0.25">
      <c r="A3892">
        <v>2011</v>
      </c>
      <c r="B3892" t="s">
        <v>556</v>
      </c>
      <c r="C3892">
        <f>data!J3893</f>
        <v>0</v>
      </c>
      <c r="D3892" t="str">
        <f>data!K3893</f>
        <v/>
      </c>
      <c r="E3892">
        <f>data!L3893</f>
        <v>0</v>
      </c>
      <c r="F3892">
        <f>data!M3893</f>
        <v>0</v>
      </c>
      <c r="G3892">
        <f>data!Q3893</f>
        <v>0</v>
      </c>
      <c r="H3892" t="str">
        <f>data!R3893</f>
        <v/>
      </c>
      <c r="I3892">
        <f>data!S3893</f>
        <v>0</v>
      </c>
      <c r="J3892">
        <f>data!T3893</f>
        <v>0</v>
      </c>
    </row>
    <row r="3893" spans="1:10" x14ac:dyDescent="0.25">
      <c r="A3893">
        <v>2011</v>
      </c>
      <c r="B3893" t="s">
        <v>46</v>
      </c>
      <c r="C3893">
        <f>data!J3894</f>
        <v>10433.200000000001</v>
      </c>
      <c r="D3893">
        <f>data!K3894</f>
        <v>3</v>
      </c>
      <c r="E3893">
        <f>data!L3894</f>
        <v>14</v>
      </c>
      <c r="F3893">
        <f>data!M3894</f>
        <v>20</v>
      </c>
      <c r="G3893">
        <f>data!Q3894</f>
        <v>90319.6</v>
      </c>
      <c r="H3893">
        <f>data!R3894</f>
        <v>7</v>
      </c>
      <c r="I3893">
        <f>data!S3894</f>
        <v>2.6</v>
      </c>
      <c r="J3893">
        <f>data!T3894</f>
        <v>99</v>
      </c>
    </row>
    <row r="3894" spans="1:10" x14ac:dyDescent="0.25">
      <c r="A3894">
        <v>2011</v>
      </c>
      <c r="B3894" t="s">
        <v>47</v>
      </c>
      <c r="C3894">
        <f>data!J3895</f>
        <v>5889.2</v>
      </c>
      <c r="D3894" t="str">
        <f>data!K3895</f>
        <v/>
      </c>
      <c r="E3894">
        <f>data!L3895</f>
        <v>7.9</v>
      </c>
      <c r="F3894">
        <f>data!M3895</f>
        <v>23</v>
      </c>
      <c r="G3894">
        <f>data!Q3895</f>
        <v>126176.7</v>
      </c>
      <c r="H3894">
        <f>data!R3895</f>
        <v>4</v>
      </c>
      <c r="I3894">
        <f>data!S3895</f>
        <v>3.6</v>
      </c>
      <c r="J3894">
        <f>data!T3895</f>
        <v>120</v>
      </c>
    </row>
    <row r="3895" spans="1:10" x14ac:dyDescent="0.25">
      <c r="A3895">
        <v>2011</v>
      </c>
      <c r="B3895" t="s">
        <v>308</v>
      </c>
      <c r="C3895">
        <f>data!J3896</f>
        <v>0</v>
      </c>
      <c r="D3895" t="str">
        <f>data!K3896</f>
        <v/>
      </c>
      <c r="E3895">
        <f>data!L3896</f>
        <v>0</v>
      </c>
      <c r="F3895">
        <f>data!M3896</f>
        <v>0</v>
      </c>
      <c r="G3895">
        <f>data!Q3896</f>
        <v>1151.4000000000001</v>
      </c>
      <c r="H3895">
        <f>data!R3896</f>
        <v>130</v>
      </c>
      <c r="I3895">
        <f>data!S3896</f>
        <v>0</v>
      </c>
      <c r="J3895">
        <f>data!T3896</f>
        <v>6</v>
      </c>
    </row>
    <row r="3896" spans="1:10" x14ac:dyDescent="0.25">
      <c r="A3896">
        <v>2011</v>
      </c>
      <c r="B3896" t="s">
        <v>640</v>
      </c>
      <c r="C3896">
        <f>data!J3897</f>
        <v>0</v>
      </c>
      <c r="D3896" t="str">
        <f>data!K3897</f>
        <v/>
      </c>
      <c r="E3896">
        <f>data!L3897</f>
        <v>0</v>
      </c>
      <c r="F3896">
        <f>data!M3897</f>
        <v>0</v>
      </c>
      <c r="G3896">
        <f>data!Q3897</f>
        <v>0</v>
      </c>
      <c r="H3896" t="str">
        <f>data!R3897</f>
        <v/>
      </c>
      <c r="I3896">
        <f>data!S3897</f>
        <v>0</v>
      </c>
      <c r="J3896">
        <f>data!T3897</f>
        <v>0</v>
      </c>
    </row>
    <row r="3897" spans="1:10" x14ac:dyDescent="0.25">
      <c r="A3897">
        <v>2011</v>
      </c>
      <c r="B3897" t="s">
        <v>48</v>
      </c>
      <c r="C3897">
        <f>data!J3898</f>
        <v>261.89999999999998</v>
      </c>
      <c r="D3897">
        <f>data!K3898</f>
        <v>74</v>
      </c>
      <c r="E3897">
        <f>data!L3898</f>
        <v>0.4</v>
      </c>
      <c r="F3897">
        <f>data!M3898</f>
        <v>2</v>
      </c>
      <c r="G3897">
        <f>data!Q3898</f>
        <v>2555.3000000000002</v>
      </c>
      <c r="H3897">
        <f>data!R3898</f>
        <v>91</v>
      </c>
      <c r="I3897">
        <f>data!S3898</f>
        <v>0.1</v>
      </c>
      <c r="J3897">
        <f>data!T3898</f>
        <v>17</v>
      </c>
    </row>
    <row r="3898" spans="1:10" x14ac:dyDescent="0.25">
      <c r="A3898">
        <v>2011</v>
      </c>
      <c r="B3898" t="s">
        <v>163</v>
      </c>
      <c r="C3898">
        <f>data!J3899</f>
        <v>0</v>
      </c>
      <c r="D3898" t="str">
        <f>data!K3899</f>
        <v/>
      </c>
      <c r="E3898">
        <f>data!L3899</f>
        <v>0</v>
      </c>
      <c r="F3898">
        <f>data!M3899</f>
        <v>0</v>
      </c>
      <c r="G3898">
        <f>data!Q3899</f>
        <v>0</v>
      </c>
      <c r="H3898" t="str">
        <f>data!R3899</f>
        <v/>
      </c>
      <c r="I3898">
        <f>data!S3899</f>
        <v>0</v>
      </c>
      <c r="J3898">
        <f>data!T3899</f>
        <v>0</v>
      </c>
    </row>
    <row r="3899" spans="1:10" x14ac:dyDescent="0.25">
      <c r="A3899">
        <v>2011</v>
      </c>
      <c r="B3899" t="s">
        <v>495</v>
      </c>
      <c r="C3899">
        <f>data!J3900</f>
        <v>0</v>
      </c>
      <c r="D3899">
        <f>data!K3900</f>
        <v>157</v>
      </c>
      <c r="E3899">
        <f>data!L3900</f>
        <v>0</v>
      </c>
      <c r="F3899">
        <f>data!M3900</f>
        <v>1</v>
      </c>
      <c r="G3899">
        <f>data!Q3900</f>
        <v>0</v>
      </c>
      <c r="H3899" t="str">
        <f>data!R3900</f>
        <v/>
      </c>
      <c r="I3899">
        <f>data!S3900</f>
        <v>0</v>
      </c>
      <c r="J3899">
        <f>data!T3900</f>
        <v>0</v>
      </c>
    </row>
    <row r="3900" spans="1:10" x14ac:dyDescent="0.25">
      <c r="A3900">
        <v>2011</v>
      </c>
      <c r="B3900" t="s">
        <v>463</v>
      </c>
      <c r="C3900">
        <f>data!J3901</f>
        <v>0</v>
      </c>
      <c r="D3900" t="str">
        <f>data!K3901</f>
        <v/>
      </c>
      <c r="E3900">
        <f>data!L3901</f>
        <v>0</v>
      </c>
      <c r="F3900">
        <f>data!M3901</f>
        <v>0</v>
      </c>
      <c r="G3900">
        <f>data!Q3901</f>
        <v>0</v>
      </c>
      <c r="H3900" t="str">
        <f>data!R3901</f>
        <v/>
      </c>
      <c r="I3900">
        <f>data!S3901</f>
        <v>0</v>
      </c>
      <c r="J3900">
        <f>data!T3901</f>
        <v>0</v>
      </c>
    </row>
    <row r="3901" spans="1:10" x14ac:dyDescent="0.25">
      <c r="A3901">
        <v>2011</v>
      </c>
      <c r="B3901" t="s">
        <v>310</v>
      </c>
      <c r="C3901">
        <f>data!J3902</f>
        <v>0</v>
      </c>
      <c r="D3901" t="str">
        <f>data!K3902</f>
        <v/>
      </c>
      <c r="E3901">
        <f>data!L3902</f>
        <v>0</v>
      </c>
      <c r="F3901">
        <f>data!M3902</f>
        <v>0</v>
      </c>
      <c r="G3901">
        <f>data!Q3902</f>
        <v>0</v>
      </c>
      <c r="H3901" t="str">
        <f>data!R3902</f>
        <v/>
      </c>
      <c r="I3901">
        <f>data!S3902</f>
        <v>0</v>
      </c>
      <c r="J3901">
        <f>data!T3902</f>
        <v>0</v>
      </c>
    </row>
    <row r="3902" spans="1:10" x14ac:dyDescent="0.25">
      <c r="A3902">
        <v>2011</v>
      </c>
      <c r="B3902" t="s">
        <v>49</v>
      </c>
      <c r="C3902">
        <f>data!J3903</f>
        <v>280</v>
      </c>
      <c r="D3902">
        <f>data!K3903</f>
        <v>69</v>
      </c>
      <c r="E3902">
        <f>data!L3903</f>
        <v>0.4</v>
      </c>
      <c r="F3902">
        <f>data!M3903</f>
        <v>1</v>
      </c>
      <c r="G3902">
        <f>data!Q3903</f>
        <v>824.3</v>
      </c>
      <c r="H3902">
        <f>data!R3903</f>
        <v>145</v>
      </c>
      <c r="I3902">
        <f>data!S3903</f>
        <v>0</v>
      </c>
      <c r="J3902">
        <f>data!T3903</f>
        <v>6</v>
      </c>
    </row>
    <row r="3903" spans="1:10" x14ac:dyDescent="0.25">
      <c r="A3903">
        <v>2011</v>
      </c>
      <c r="B3903" t="s">
        <v>50</v>
      </c>
      <c r="C3903">
        <f>data!J3904</f>
        <v>1781</v>
      </c>
      <c r="D3903">
        <f>data!K3904</f>
        <v>11</v>
      </c>
      <c r="E3903">
        <f>data!L3904</f>
        <v>2.4</v>
      </c>
      <c r="F3903">
        <f>data!M3904</f>
        <v>6</v>
      </c>
      <c r="G3903">
        <f>data!Q3904</f>
        <v>60525.7</v>
      </c>
      <c r="H3903">
        <f>data!R3904</f>
        <v>13</v>
      </c>
      <c r="I3903">
        <f>data!S3904</f>
        <v>1.7</v>
      </c>
      <c r="J3903">
        <f>data!T3904</f>
        <v>57</v>
      </c>
    </row>
    <row r="3904" spans="1:10" x14ac:dyDescent="0.25">
      <c r="A3904">
        <v>2011</v>
      </c>
      <c r="B3904" t="s">
        <v>561</v>
      </c>
      <c r="C3904">
        <f>data!J3905</f>
        <v>0</v>
      </c>
      <c r="D3904" t="str">
        <f>data!K3905</f>
        <v/>
      </c>
      <c r="E3904">
        <f>data!L3905</f>
        <v>0</v>
      </c>
      <c r="F3904">
        <f>data!M3905</f>
        <v>0</v>
      </c>
      <c r="G3904">
        <f>data!Q3905</f>
        <v>3085.8</v>
      </c>
      <c r="H3904">
        <f>data!R3905</f>
        <v>83</v>
      </c>
      <c r="I3904">
        <f>data!S3905</f>
        <v>0.1</v>
      </c>
      <c r="J3904">
        <f>data!T3905</f>
        <v>11</v>
      </c>
    </row>
    <row r="3905" spans="1:10" x14ac:dyDescent="0.25">
      <c r="A3905">
        <v>2011</v>
      </c>
      <c r="B3905" t="s">
        <v>165</v>
      </c>
      <c r="C3905">
        <f>data!J3906</f>
        <v>123.1</v>
      </c>
      <c r="D3905">
        <f>data!K3906</f>
        <v>103</v>
      </c>
      <c r="E3905">
        <f>data!L3906</f>
        <v>0.2</v>
      </c>
      <c r="F3905">
        <f>data!M3906</f>
        <v>2</v>
      </c>
      <c r="G3905">
        <f>data!Q3906</f>
        <v>4309.8999999999996</v>
      </c>
      <c r="H3905">
        <f>data!R3906</f>
        <v>72</v>
      </c>
      <c r="I3905">
        <f>data!S3906</f>
        <v>0.1</v>
      </c>
      <c r="J3905">
        <f>data!T3906</f>
        <v>22</v>
      </c>
    </row>
    <row r="3906" spans="1:10" x14ac:dyDescent="0.25">
      <c r="A3906">
        <v>2011</v>
      </c>
      <c r="B3906" t="s">
        <v>316</v>
      </c>
      <c r="C3906">
        <f>data!J3907</f>
        <v>690</v>
      </c>
      <c r="D3906">
        <f>data!K3907</f>
        <v>31</v>
      </c>
      <c r="E3906">
        <f>data!L3907</f>
        <v>0.9</v>
      </c>
      <c r="F3906">
        <f>data!M3907</f>
        <v>1</v>
      </c>
      <c r="G3906">
        <f>data!Q3907</f>
        <v>3220.4</v>
      </c>
      <c r="H3906">
        <f>data!R3907</f>
        <v>80</v>
      </c>
      <c r="I3906">
        <f>data!S3907</f>
        <v>0.1</v>
      </c>
      <c r="J3906">
        <f>data!T3907</f>
        <v>10</v>
      </c>
    </row>
    <row r="3907" spans="1:10" x14ac:dyDescent="0.25">
      <c r="A3907">
        <v>2011</v>
      </c>
      <c r="B3907" t="s">
        <v>317</v>
      </c>
      <c r="C3907">
        <f>data!J3908</f>
        <v>0</v>
      </c>
      <c r="D3907" t="str">
        <f>data!K3908</f>
        <v/>
      </c>
      <c r="E3907">
        <f>data!L3908</f>
        <v>0</v>
      </c>
      <c r="F3907">
        <f>data!M3908</f>
        <v>0</v>
      </c>
      <c r="G3907">
        <f>data!Q3908</f>
        <v>0</v>
      </c>
      <c r="H3907" t="str">
        <f>data!R3908</f>
        <v/>
      </c>
      <c r="I3907">
        <f>data!S3908</f>
        <v>0</v>
      </c>
      <c r="J3907">
        <f>data!T3908</f>
        <v>0</v>
      </c>
    </row>
    <row r="3908" spans="1:10" x14ac:dyDescent="0.25">
      <c r="A3908">
        <v>2011</v>
      </c>
      <c r="B3908" t="s">
        <v>223</v>
      </c>
      <c r="C3908">
        <f>data!J3909</f>
        <v>0</v>
      </c>
      <c r="D3908" t="str">
        <f>data!K3909</f>
        <v/>
      </c>
      <c r="E3908">
        <f>data!L3909</f>
        <v>0</v>
      </c>
      <c r="F3908">
        <f>data!M3909</f>
        <v>0</v>
      </c>
      <c r="G3908">
        <f>data!Q3909</f>
        <v>0</v>
      </c>
      <c r="H3908" t="str">
        <f>data!R3909</f>
        <v/>
      </c>
      <c r="I3908">
        <f>data!S3909</f>
        <v>0</v>
      </c>
      <c r="J3908">
        <f>data!T3909</f>
        <v>0</v>
      </c>
    </row>
    <row r="3909" spans="1:10" x14ac:dyDescent="0.25">
      <c r="A3909">
        <v>2011</v>
      </c>
      <c r="B3909" t="s">
        <v>446</v>
      </c>
      <c r="C3909">
        <f>data!J3910</f>
        <v>0</v>
      </c>
      <c r="D3909" t="str">
        <f>data!K3910</f>
        <v/>
      </c>
      <c r="E3909">
        <f>data!L3910</f>
        <v>0</v>
      </c>
      <c r="F3909">
        <f>data!M3910</f>
        <v>0</v>
      </c>
      <c r="G3909">
        <f>data!Q3910</f>
        <v>0</v>
      </c>
      <c r="H3909" t="str">
        <f>data!R3910</f>
        <v/>
      </c>
      <c r="I3909">
        <f>data!S3910</f>
        <v>0</v>
      </c>
      <c r="J3909">
        <f>data!T3910</f>
        <v>0</v>
      </c>
    </row>
    <row r="3910" spans="1:10" x14ac:dyDescent="0.25">
      <c r="A3910">
        <v>2011</v>
      </c>
      <c r="B3910" t="s">
        <v>318</v>
      </c>
      <c r="C3910">
        <f>data!J3911</f>
        <v>0</v>
      </c>
      <c r="D3910" t="str">
        <f>data!K3911</f>
        <v/>
      </c>
      <c r="E3910">
        <f>data!L3911</f>
        <v>0</v>
      </c>
      <c r="F3910">
        <f>data!M3911</f>
        <v>0</v>
      </c>
      <c r="G3910">
        <f>data!Q3911</f>
        <v>4526.6000000000004</v>
      </c>
      <c r="H3910">
        <f>data!R3911</f>
        <v>71</v>
      </c>
      <c r="I3910">
        <f>data!S3911</f>
        <v>0.1</v>
      </c>
      <c r="J3910">
        <f>data!T3911</f>
        <v>19</v>
      </c>
    </row>
    <row r="3911" spans="1:10" x14ac:dyDescent="0.25">
      <c r="A3911">
        <v>2011</v>
      </c>
      <c r="B3911" t="s">
        <v>582</v>
      </c>
      <c r="C3911">
        <f>data!J3912</f>
        <v>0</v>
      </c>
      <c r="D3911">
        <f>data!K3912</f>
        <v>157</v>
      </c>
      <c r="E3911">
        <f>data!L3912</f>
        <v>0</v>
      </c>
      <c r="F3911">
        <f>data!M3912</f>
        <v>1</v>
      </c>
      <c r="G3911">
        <f>data!Q3912</f>
        <v>0</v>
      </c>
      <c r="H3911" t="str">
        <f>data!R3912</f>
        <v/>
      </c>
      <c r="I3911">
        <f>data!S3912</f>
        <v>0</v>
      </c>
      <c r="J3911">
        <f>data!T3912</f>
        <v>0</v>
      </c>
    </row>
    <row r="3912" spans="1:10" x14ac:dyDescent="0.25">
      <c r="A3912">
        <v>2011</v>
      </c>
      <c r="B3912" t="s">
        <v>225</v>
      </c>
      <c r="C3912">
        <f>data!J3913</f>
        <v>5225</v>
      </c>
      <c r="D3912">
        <f>data!K3913</f>
        <v>5</v>
      </c>
      <c r="E3912">
        <f>data!L3913</f>
        <v>7</v>
      </c>
      <c r="F3912">
        <f>data!M3913</f>
        <v>16</v>
      </c>
      <c r="G3912">
        <f>data!Q3913</f>
        <v>21388.5</v>
      </c>
      <c r="H3912">
        <f>data!R3913</f>
        <v>25</v>
      </c>
      <c r="I3912">
        <f>data!S3913</f>
        <v>0.6</v>
      </c>
      <c r="J3912">
        <f>data!T3913</f>
        <v>74</v>
      </c>
    </row>
    <row r="3913" spans="1:10" x14ac:dyDescent="0.25">
      <c r="A3913">
        <v>2011</v>
      </c>
      <c r="B3913" t="s">
        <v>51</v>
      </c>
      <c r="C3913">
        <f>data!J3914</f>
        <v>2930</v>
      </c>
      <c r="D3913">
        <f>data!K3914</f>
        <v>7</v>
      </c>
      <c r="E3913">
        <f>data!L3914</f>
        <v>3.9</v>
      </c>
      <c r="F3913">
        <f>data!M3914</f>
        <v>8</v>
      </c>
      <c r="G3913">
        <f>data!Q3914</f>
        <v>24224.7</v>
      </c>
      <c r="H3913">
        <f>data!R3914</f>
        <v>21</v>
      </c>
      <c r="I3913">
        <f>data!S3914</f>
        <v>0.7</v>
      </c>
      <c r="J3913">
        <f>data!T3914</f>
        <v>81</v>
      </c>
    </row>
    <row r="3914" spans="1:10" x14ac:dyDescent="0.25">
      <c r="A3914">
        <v>2011</v>
      </c>
      <c r="B3914" t="s">
        <v>226</v>
      </c>
      <c r="C3914">
        <f>data!J3915</f>
        <v>161</v>
      </c>
      <c r="D3914">
        <f>data!K3915</f>
        <v>95</v>
      </c>
      <c r="E3914">
        <f>data!L3915</f>
        <v>0.2</v>
      </c>
      <c r="F3914">
        <f>data!M3915</f>
        <v>1</v>
      </c>
      <c r="G3914">
        <f>data!Q3915</f>
        <v>843.3</v>
      </c>
      <c r="H3914">
        <f>data!R3915</f>
        <v>144</v>
      </c>
      <c r="I3914">
        <f>data!S3915</f>
        <v>0</v>
      </c>
      <c r="J3914">
        <f>data!T3915</f>
        <v>5</v>
      </c>
    </row>
    <row r="3915" spans="1:10" x14ac:dyDescent="0.25">
      <c r="A3915">
        <v>2011</v>
      </c>
      <c r="B3915" t="s">
        <v>52</v>
      </c>
      <c r="C3915">
        <f>data!J3916</f>
        <v>332</v>
      </c>
      <c r="D3915">
        <f>data!K3916</f>
        <v>63</v>
      </c>
      <c r="E3915">
        <f>data!L3916</f>
        <v>0.4</v>
      </c>
      <c r="F3915">
        <f>data!M3916</f>
        <v>2</v>
      </c>
      <c r="G3915">
        <f>data!Q3916</f>
        <v>10712.8</v>
      </c>
      <c r="H3915">
        <f>data!R3916</f>
        <v>44</v>
      </c>
      <c r="I3915">
        <f>data!S3916</f>
        <v>0.3</v>
      </c>
      <c r="J3915">
        <f>data!T3916</f>
        <v>19</v>
      </c>
    </row>
    <row r="3916" spans="1:10" x14ac:dyDescent="0.25">
      <c r="A3916">
        <v>2011</v>
      </c>
      <c r="B3916" t="s">
        <v>53</v>
      </c>
      <c r="C3916">
        <f>data!J3917</f>
        <v>335.1</v>
      </c>
      <c r="D3916">
        <f>data!K3917</f>
        <v>61</v>
      </c>
      <c r="E3916">
        <f>data!L3917</f>
        <v>0.5</v>
      </c>
      <c r="F3916">
        <f>data!M3917</f>
        <v>2</v>
      </c>
      <c r="G3916">
        <f>data!Q3917</f>
        <v>97368.9</v>
      </c>
      <c r="H3916">
        <f>data!R3917</f>
        <v>6</v>
      </c>
      <c r="I3916">
        <f>data!S3917</f>
        <v>2.8</v>
      </c>
      <c r="J3916">
        <f>data!T3917</f>
        <v>43</v>
      </c>
    </row>
    <row r="3917" spans="1:10" x14ac:dyDescent="0.25">
      <c r="A3917">
        <v>2011</v>
      </c>
      <c r="B3917" t="s">
        <v>54</v>
      </c>
      <c r="C3917">
        <f>data!J3918</f>
        <v>0</v>
      </c>
      <c r="D3917" t="str">
        <f>data!K3918</f>
        <v/>
      </c>
      <c r="E3917">
        <f>data!L3918</f>
        <v>0</v>
      </c>
      <c r="F3917">
        <f>data!M3918</f>
        <v>0</v>
      </c>
      <c r="G3917">
        <f>data!Q3918</f>
        <v>12816.1</v>
      </c>
      <c r="H3917">
        <f>data!R3918</f>
        <v>38</v>
      </c>
      <c r="I3917">
        <f>data!S3918</f>
        <v>0.4</v>
      </c>
      <c r="J3917">
        <f>data!T3918</f>
        <v>11</v>
      </c>
    </row>
    <row r="3918" spans="1:10" x14ac:dyDescent="0.25">
      <c r="A3918">
        <v>2011</v>
      </c>
      <c r="B3918" t="s">
        <v>522</v>
      </c>
      <c r="C3918">
        <f>data!J3919</f>
        <v>0</v>
      </c>
      <c r="D3918" t="str">
        <f>data!K3919</f>
        <v/>
      </c>
      <c r="E3918">
        <f>data!L3919</f>
        <v>0</v>
      </c>
      <c r="F3918">
        <f>data!M3919</f>
        <v>0</v>
      </c>
      <c r="G3918">
        <f>data!Q3919</f>
        <v>0</v>
      </c>
      <c r="H3918" t="str">
        <f>data!R3919</f>
        <v/>
      </c>
      <c r="I3918">
        <f>data!S3919</f>
        <v>0</v>
      </c>
      <c r="J3918">
        <f>data!T3919</f>
        <v>0</v>
      </c>
    </row>
    <row r="3919" spans="1:10" x14ac:dyDescent="0.25">
      <c r="A3919">
        <v>2011</v>
      </c>
      <c r="B3919" t="s">
        <v>234</v>
      </c>
      <c r="C3919">
        <f>data!J3920</f>
        <v>0</v>
      </c>
      <c r="D3919" t="str">
        <f>data!K3920</f>
        <v/>
      </c>
      <c r="E3919">
        <f>data!L3920</f>
        <v>0</v>
      </c>
      <c r="F3919">
        <f>data!M3920</f>
        <v>0</v>
      </c>
      <c r="G3919">
        <f>data!Q3920</f>
        <v>0</v>
      </c>
      <c r="H3919" t="str">
        <f>data!R3920</f>
        <v/>
      </c>
      <c r="I3919">
        <f>data!S3920</f>
        <v>0</v>
      </c>
      <c r="J3919">
        <f>data!T3920</f>
        <v>0</v>
      </c>
    </row>
    <row r="3920" spans="1:10" x14ac:dyDescent="0.25">
      <c r="A3920">
        <v>2011</v>
      </c>
      <c r="B3920" t="s">
        <v>497</v>
      </c>
      <c r="C3920">
        <f>data!J3921</f>
        <v>0</v>
      </c>
      <c r="D3920" t="str">
        <f>data!K3921</f>
        <v/>
      </c>
      <c r="E3920">
        <f>data!L3921</f>
        <v>0</v>
      </c>
      <c r="F3920">
        <f>data!M3921</f>
        <v>0</v>
      </c>
      <c r="G3920">
        <f>data!Q3921</f>
        <v>0</v>
      </c>
      <c r="H3920" t="str">
        <f>data!R3921</f>
        <v/>
      </c>
      <c r="I3920">
        <f>data!S3921</f>
        <v>0</v>
      </c>
      <c r="J3920">
        <f>data!T3921</f>
        <v>0</v>
      </c>
    </row>
    <row r="3921" spans="1:10" x14ac:dyDescent="0.25">
      <c r="A3921">
        <v>2011</v>
      </c>
      <c r="B3921" t="s">
        <v>55</v>
      </c>
      <c r="C3921">
        <f>data!J3922</f>
        <v>200</v>
      </c>
      <c r="D3921">
        <f>data!K3922</f>
        <v>89</v>
      </c>
      <c r="E3921">
        <f>data!L3922</f>
        <v>0.3</v>
      </c>
      <c r="F3921">
        <f>data!M3922</f>
        <v>2</v>
      </c>
      <c r="G3921">
        <f>data!Q3922</f>
        <v>4682.2</v>
      </c>
      <c r="H3921">
        <f>data!R3922</f>
        <v>69</v>
      </c>
      <c r="I3921">
        <f>data!S3922</f>
        <v>0.1</v>
      </c>
      <c r="J3921">
        <f>data!T3922</f>
        <v>22</v>
      </c>
    </row>
    <row r="3922" spans="1:10" x14ac:dyDescent="0.25">
      <c r="A3922">
        <v>2011</v>
      </c>
      <c r="B3922" t="s">
        <v>498</v>
      </c>
      <c r="C3922">
        <f>data!J3923</f>
        <v>603.1</v>
      </c>
      <c r="D3922">
        <f>data!K3923</f>
        <v>38</v>
      </c>
      <c r="E3922">
        <f>data!L3923</f>
        <v>0.8</v>
      </c>
      <c r="F3922">
        <f>data!M3923</f>
        <v>5</v>
      </c>
      <c r="G3922">
        <f>data!Q3923</f>
        <v>13215.1</v>
      </c>
      <c r="H3922">
        <f>data!R3923</f>
        <v>36</v>
      </c>
      <c r="I3922">
        <f>data!S3923</f>
        <v>0.4</v>
      </c>
      <c r="J3922">
        <f>data!T3923</f>
        <v>30</v>
      </c>
    </row>
    <row r="3923" spans="1:10" x14ac:dyDescent="0.25">
      <c r="A3923">
        <v>2011</v>
      </c>
      <c r="B3923" t="s">
        <v>509</v>
      </c>
      <c r="C3923">
        <f>data!J3924</f>
        <v>0</v>
      </c>
      <c r="D3923" t="str">
        <f>data!K3924</f>
        <v/>
      </c>
      <c r="E3923">
        <f>data!L3924</f>
        <v>0</v>
      </c>
      <c r="F3923">
        <f>data!M3924</f>
        <v>0</v>
      </c>
      <c r="G3923">
        <f>data!Q3924</f>
        <v>0</v>
      </c>
      <c r="H3923" t="str">
        <f>data!R3924</f>
        <v/>
      </c>
      <c r="I3923">
        <f>data!S3924</f>
        <v>0</v>
      </c>
      <c r="J3923">
        <f>data!T3924</f>
        <v>0</v>
      </c>
    </row>
    <row r="3924" spans="1:10" x14ac:dyDescent="0.25">
      <c r="A3924">
        <v>2011</v>
      </c>
      <c r="B3924" t="s">
        <v>224</v>
      </c>
      <c r="C3924">
        <f>data!J3925</f>
        <v>1288.3</v>
      </c>
      <c r="D3924">
        <f>data!K3925</f>
        <v>17</v>
      </c>
      <c r="E3924">
        <f>data!L3925</f>
        <v>1.7</v>
      </c>
      <c r="F3924">
        <f>data!M3925</f>
        <v>8</v>
      </c>
      <c r="G3924">
        <f>data!Q3925</f>
        <v>10457.6</v>
      </c>
      <c r="H3924">
        <f>data!R3925</f>
        <v>45</v>
      </c>
      <c r="I3924">
        <f>data!S3925</f>
        <v>0.3</v>
      </c>
      <c r="J3924">
        <f>data!T3925</f>
        <v>29</v>
      </c>
    </row>
    <row r="3925" spans="1:10" x14ac:dyDescent="0.25">
      <c r="A3925">
        <v>2011</v>
      </c>
      <c r="B3925" t="s">
        <v>523</v>
      </c>
      <c r="C3925">
        <f>data!J3926</f>
        <v>0</v>
      </c>
      <c r="D3925" t="str">
        <f>data!K3926</f>
        <v/>
      </c>
      <c r="E3925">
        <f>data!L3926</f>
        <v>0</v>
      </c>
      <c r="F3925">
        <f>data!M3926</f>
        <v>0</v>
      </c>
      <c r="G3925">
        <f>data!Q3926</f>
        <v>0</v>
      </c>
      <c r="H3925" t="str">
        <f>data!R3926</f>
        <v/>
      </c>
      <c r="I3925">
        <f>data!S3926</f>
        <v>0</v>
      </c>
      <c r="J3925">
        <f>data!T3926</f>
        <v>0</v>
      </c>
    </row>
    <row r="3926" spans="1:10" x14ac:dyDescent="0.25">
      <c r="A3926">
        <v>2011</v>
      </c>
      <c r="B3926" t="s">
        <v>56</v>
      </c>
      <c r="C3926">
        <f>data!J3927</f>
        <v>202.4</v>
      </c>
      <c r="D3926">
        <f>data!K3927</f>
        <v>87</v>
      </c>
      <c r="E3926">
        <f>data!L3927</f>
        <v>0.3</v>
      </c>
      <c r="F3926">
        <f>data!M3927</f>
        <v>1</v>
      </c>
      <c r="G3926">
        <f>data!Q3927</f>
        <v>6471.2</v>
      </c>
      <c r="H3926">
        <f>data!R3927</f>
        <v>61</v>
      </c>
      <c r="I3926">
        <f>data!S3927</f>
        <v>0.2</v>
      </c>
      <c r="J3926">
        <f>data!T3927</f>
        <v>13</v>
      </c>
    </row>
    <row r="3927" spans="1:10" x14ac:dyDescent="0.25">
      <c r="A3927">
        <v>2011</v>
      </c>
      <c r="B3927" t="s">
        <v>324</v>
      </c>
      <c r="C3927">
        <f>data!J3928</f>
        <v>0</v>
      </c>
      <c r="D3927" t="str">
        <f>data!K3928</f>
        <v/>
      </c>
      <c r="E3927">
        <f>data!L3928</f>
        <v>0</v>
      </c>
      <c r="F3927">
        <f>data!M3928</f>
        <v>0</v>
      </c>
      <c r="G3927">
        <f>data!Q3928</f>
        <v>0</v>
      </c>
      <c r="H3927" t="str">
        <f>data!R3928</f>
        <v/>
      </c>
      <c r="I3927">
        <f>data!S3928</f>
        <v>0</v>
      </c>
      <c r="J3927">
        <f>data!T3928</f>
        <v>0</v>
      </c>
    </row>
    <row r="3928" spans="1:10" x14ac:dyDescent="0.25">
      <c r="A3928">
        <v>2012</v>
      </c>
      <c r="B3928" t="s">
        <v>465</v>
      </c>
      <c r="C3928">
        <f>data!J3929</f>
        <v>0</v>
      </c>
      <c r="D3928" t="str">
        <f>data!K3929</f>
        <v/>
      </c>
      <c r="E3928">
        <f>data!L3929</f>
        <v>0</v>
      </c>
      <c r="F3928">
        <f>data!M3929</f>
        <v>0</v>
      </c>
      <c r="G3928">
        <f>data!Q3929</f>
        <v>0</v>
      </c>
      <c r="H3928" t="str">
        <f>data!R3929</f>
        <v/>
      </c>
      <c r="I3928">
        <f>data!S3929</f>
        <v>0</v>
      </c>
      <c r="J3928">
        <f>data!T3929</f>
        <v>0</v>
      </c>
    </row>
    <row r="3929" spans="1:10" x14ac:dyDescent="0.25">
      <c r="A3929">
        <v>2012</v>
      </c>
      <c r="B3929" t="s">
        <v>466</v>
      </c>
      <c r="C3929">
        <f>data!J3930</f>
        <v>50</v>
      </c>
      <c r="D3929">
        <f>data!K3930</f>
        <v>122</v>
      </c>
      <c r="E3929">
        <f>data!L3930</f>
        <v>0.1</v>
      </c>
      <c r="F3929">
        <f>data!M3930</f>
        <v>1</v>
      </c>
      <c r="G3929">
        <f>data!Q3930</f>
        <v>3089.1</v>
      </c>
      <c r="H3929">
        <f>data!R3930</f>
        <v>80</v>
      </c>
      <c r="I3929">
        <f>data!S3930</f>
        <v>0.1</v>
      </c>
      <c r="J3929">
        <f>data!T3930</f>
        <v>16</v>
      </c>
    </row>
    <row r="3930" spans="1:10" x14ac:dyDescent="0.25">
      <c r="A3930">
        <v>2012</v>
      </c>
      <c r="B3930" t="s">
        <v>510</v>
      </c>
      <c r="C3930">
        <f>data!J3931</f>
        <v>1179.0999999999999</v>
      </c>
      <c r="D3930">
        <f>data!K3931</f>
        <v>22</v>
      </c>
      <c r="E3930">
        <f>data!L3931</f>
        <v>1.8</v>
      </c>
      <c r="F3930">
        <f>data!M3931</f>
        <v>6</v>
      </c>
      <c r="G3930">
        <f>data!Q3931</f>
        <v>7233.6</v>
      </c>
      <c r="H3930">
        <f>data!R3931</f>
        <v>54</v>
      </c>
      <c r="I3930">
        <f>data!S3931</f>
        <v>0.2</v>
      </c>
      <c r="J3930">
        <f>data!T3931</f>
        <v>24</v>
      </c>
    </row>
    <row r="3931" spans="1:10" x14ac:dyDescent="0.25">
      <c r="A3931">
        <v>2012</v>
      </c>
      <c r="B3931" t="s">
        <v>511</v>
      </c>
      <c r="C3931">
        <f>data!J3932</f>
        <v>0</v>
      </c>
      <c r="D3931" t="str">
        <f>data!K3932</f>
        <v/>
      </c>
      <c r="E3931">
        <f>data!L3932</f>
        <v>0</v>
      </c>
      <c r="F3931">
        <f>data!M3932</f>
        <v>0</v>
      </c>
      <c r="G3931">
        <f>data!Q3932</f>
        <v>0</v>
      </c>
      <c r="H3931" t="str">
        <f>data!R3932</f>
        <v/>
      </c>
      <c r="I3931">
        <f>data!S3932</f>
        <v>0</v>
      </c>
      <c r="J3931">
        <f>data!T3932</f>
        <v>0</v>
      </c>
    </row>
    <row r="3932" spans="1:10" x14ac:dyDescent="0.25">
      <c r="A3932">
        <v>2012</v>
      </c>
      <c r="B3932" t="s">
        <v>228</v>
      </c>
      <c r="C3932">
        <f>data!J3933</f>
        <v>0</v>
      </c>
      <c r="D3932" t="str">
        <f>data!K3933</f>
        <v/>
      </c>
      <c r="E3932">
        <f>data!L3933</f>
        <v>0</v>
      </c>
      <c r="F3932">
        <f>data!M3933</f>
        <v>0</v>
      </c>
      <c r="G3932">
        <f>data!Q3933</f>
        <v>27479.3</v>
      </c>
      <c r="H3932">
        <f>data!R3933</f>
        <v>21</v>
      </c>
      <c r="I3932">
        <f>data!S3933</f>
        <v>0.8</v>
      </c>
      <c r="J3932">
        <f>data!T3933</f>
        <v>21</v>
      </c>
    </row>
    <row r="3933" spans="1:10" x14ac:dyDescent="0.25">
      <c r="A3933">
        <v>2012</v>
      </c>
      <c r="B3933" t="s">
        <v>512</v>
      </c>
      <c r="C3933">
        <f>data!J3934</f>
        <v>550.79999999999995</v>
      </c>
      <c r="D3933">
        <f>data!K3934</f>
        <v>43</v>
      </c>
      <c r="E3933">
        <f>data!L3934</f>
        <v>0.8</v>
      </c>
      <c r="F3933">
        <f>data!M3934</f>
        <v>5</v>
      </c>
      <c r="G3933">
        <f>data!Q3934</f>
        <v>31525.4</v>
      </c>
      <c r="H3933">
        <f>data!R3934</f>
        <v>20</v>
      </c>
      <c r="I3933">
        <f>data!S3934</f>
        <v>0.9</v>
      </c>
      <c r="J3933">
        <f>data!T3934</f>
        <v>35</v>
      </c>
    </row>
    <row r="3934" spans="1:10" x14ac:dyDescent="0.25">
      <c r="A3934">
        <v>2012</v>
      </c>
      <c r="B3934" t="s">
        <v>480</v>
      </c>
      <c r="C3934">
        <f>data!J3935</f>
        <v>0</v>
      </c>
      <c r="D3934" t="str">
        <f>data!K3935</f>
        <v/>
      </c>
      <c r="E3934">
        <f>data!L3935</f>
        <v>0</v>
      </c>
      <c r="F3934">
        <f>data!M3935</f>
        <v>0</v>
      </c>
      <c r="G3934">
        <f>data!Q3935</f>
        <v>0</v>
      </c>
      <c r="H3934" t="str">
        <f>data!R3935</f>
        <v/>
      </c>
      <c r="I3934">
        <f>data!S3935</f>
        <v>0</v>
      </c>
      <c r="J3934">
        <f>data!T3935</f>
        <v>0</v>
      </c>
    </row>
    <row r="3935" spans="1:10" x14ac:dyDescent="0.25">
      <c r="A3935">
        <v>2012</v>
      </c>
      <c r="B3935" t="s">
        <v>585</v>
      </c>
      <c r="C3935">
        <f>data!J3936</f>
        <v>91</v>
      </c>
      <c r="D3935">
        <f>data!K3936</f>
        <v>106</v>
      </c>
      <c r="E3935">
        <f>data!L3936</f>
        <v>0.1</v>
      </c>
      <c r="F3935">
        <f>data!M3936</f>
        <v>2</v>
      </c>
      <c r="G3935">
        <f>data!Q3936</f>
        <v>0</v>
      </c>
      <c r="H3935" t="str">
        <f>data!R3936</f>
        <v/>
      </c>
      <c r="I3935">
        <f>data!S3936</f>
        <v>0</v>
      </c>
      <c r="J3935">
        <f>data!T3936</f>
        <v>0</v>
      </c>
    </row>
    <row r="3936" spans="1:10" x14ac:dyDescent="0.25">
      <c r="A3936">
        <v>2012</v>
      </c>
      <c r="B3936" t="s">
        <v>7</v>
      </c>
      <c r="C3936">
        <f>data!J3937</f>
        <v>0</v>
      </c>
      <c r="D3936" t="str">
        <f>data!K3937</f>
        <v/>
      </c>
      <c r="E3936">
        <f>data!L3937</f>
        <v>0</v>
      </c>
      <c r="F3936">
        <f>data!M3937</f>
        <v>0</v>
      </c>
      <c r="G3936">
        <f>data!Q3937</f>
        <v>5081.7</v>
      </c>
      <c r="H3936">
        <f>data!R3937</f>
        <v>65</v>
      </c>
      <c r="I3936">
        <f>data!S3937</f>
        <v>0.2</v>
      </c>
      <c r="J3936">
        <f>data!T3937</f>
        <v>8</v>
      </c>
    </row>
    <row r="3937" spans="1:10" x14ac:dyDescent="0.25">
      <c r="A3937">
        <v>2012</v>
      </c>
      <c r="B3937" t="s">
        <v>248</v>
      </c>
      <c r="C3937">
        <f>data!J3938</f>
        <v>0</v>
      </c>
      <c r="D3937" t="str">
        <f>data!K3938</f>
        <v/>
      </c>
      <c r="E3937">
        <f>data!L3938</f>
        <v>0</v>
      </c>
      <c r="F3937">
        <f>data!M3938</f>
        <v>0</v>
      </c>
      <c r="G3937">
        <f>data!Q3938</f>
        <v>0</v>
      </c>
      <c r="H3937" t="str">
        <f>data!R3938</f>
        <v/>
      </c>
      <c r="I3937">
        <f>data!S3938</f>
        <v>0</v>
      </c>
      <c r="J3937">
        <f>data!T3938</f>
        <v>0</v>
      </c>
    </row>
    <row r="3938" spans="1:10" x14ac:dyDescent="0.25">
      <c r="A3938">
        <v>2012</v>
      </c>
      <c r="B3938" t="s">
        <v>8</v>
      </c>
      <c r="C3938">
        <f>data!J3939</f>
        <v>0</v>
      </c>
      <c r="D3938" t="str">
        <f>data!K3939</f>
        <v/>
      </c>
      <c r="E3938">
        <f>data!L3939</f>
        <v>0</v>
      </c>
      <c r="F3938">
        <f>data!M3939</f>
        <v>0</v>
      </c>
      <c r="G3938">
        <f>data!Q3939</f>
        <v>1303.8</v>
      </c>
      <c r="H3938">
        <f>data!R3939</f>
        <v>115</v>
      </c>
      <c r="I3938">
        <f>data!S3939</f>
        <v>0</v>
      </c>
      <c r="J3938">
        <f>data!T3939</f>
        <v>6</v>
      </c>
    </row>
    <row r="3939" spans="1:10" x14ac:dyDescent="0.25">
      <c r="A3939">
        <v>2012</v>
      </c>
      <c r="B3939" t="s">
        <v>9</v>
      </c>
      <c r="C3939">
        <f>data!J3940</f>
        <v>0</v>
      </c>
      <c r="D3939" t="str">
        <f>data!K3940</f>
        <v/>
      </c>
      <c r="E3939">
        <f>data!L3940</f>
        <v>0</v>
      </c>
      <c r="F3939">
        <f>data!M3940</f>
        <v>0</v>
      </c>
      <c r="G3939">
        <f>data!Q3940</f>
        <v>2488.5</v>
      </c>
      <c r="H3939">
        <f>data!R3940</f>
        <v>87</v>
      </c>
      <c r="I3939">
        <f>data!S3940</f>
        <v>0.1</v>
      </c>
      <c r="J3939">
        <f>data!T3940</f>
        <v>9</v>
      </c>
    </row>
    <row r="3940" spans="1:10" x14ac:dyDescent="0.25">
      <c r="A3940">
        <v>2012</v>
      </c>
      <c r="B3940" t="s">
        <v>10</v>
      </c>
      <c r="C3940">
        <f>data!J3941</f>
        <v>162</v>
      </c>
      <c r="D3940">
        <f>data!K3941</f>
        <v>86</v>
      </c>
      <c r="E3940">
        <f>data!L3941</f>
        <v>0.3</v>
      </c>
      <c r="F3940">
        <f>data!M3941</f>
        <v>1</v>
      </c>
      <c r="G3940">
        <f>data!Q3941</f>
        <v>12671.8</v>
      </c>
      <c r="H3940" t="str">
        <f>data!R3941</f>
        <v/>
      </c>
      <c r="I3940">
        <f>data!S3941</f>
        <v>0.4</v>
      </c>
      <c r="J3940">
        <f>data!T3941</f>
        <v>17</v>
      </c>
    </row>
    <row r="3941" spans="1:10" x14ac:dyDescent="0.25">
      <c r="A3941">
        <v>2012</v>
      </c>
      <c r="B3941" t="s">
        <v>467</v>
      </c>
      <c r="C3941">
        <f>data!J3942</f>
        <v>0</v>
      </c>
      <c r="D3941" t="str">
        <f>data!K3942</f>
        <v/>
      </c>
      <c r="E3941">
        <f>data!L3942</f>
        <v>0</v>
      </c>
      <c r="F3941">
        <f>data!M3942</f>
        <v>0</v>
      </c>
      <c r="G3941">
        <f>data!Q3942</f>
        <v>2186.5</v>
      </c>
      <c r="H3941">
        <f>data!R3942</f>
        <v>95</v>
      </c>
      <c r="I3941">
        <f>data!S3942</f>
        <v>0.1</v>
      </c>
      <c r="J3941">
        <f>data!T3942</f>
        <v>4</v>
      </c>
    </row>
    <row r="3942" spans="1:10" x14ac:dyDescent="0.25">
      <c r="A3942">
        <v>2012</v>
      </c>
      <c r="B3942" t="s">
        <v>525</v>
      </c>
      <c r="C3942">
        <f>data!J3943</f>
        <v>0</v>
      </c>
      <c r="D3942" t="str">
        <f>data!K3943</f>
        <v/>
      </c>
      <c r="E3942">
        <f>data!L3943</f>
        <v>0</v>
      </c>
      <c r="F3942">
        <f>data!M3943</f>
        <v>0</v>
      </c>
      <c r="G3942">
        <f>data!Q3943</f>
        <v>8380.5</v>
      </c>
      <c r="H3942">
        <f>data!R3943</f>
        <v>49</v>
      </c>
      <c r="I3942">
        <f>data!S3943</f>
        <v>0.3</v>
      </c>
      <c r="J3942">
        <f>data!T3943</f>
        <v>19</v>
      </c>
    </row>
    <row r="3943" spans="1:10" x14ac:dyDescent="0.25">
      <c r="A3943">
        <v>2012</v>
      </c>
      <c r="B3943" t="s">
        <v>249</v>
      </c>
      <c r="C3943">
        <f>data!J3944</f>
        <v>0</v>
      </c>
      <c r="D3943" t="str">
        <f>data!K3944</f>
        <v/>
      </c>
      <c r="E3943">
        <f>data!L3944</f>
        <v>0</v>
      </c>
      <c r="F3943">
        <f>data!M3944</f>
        <v>0</v>
      </c>
      <c r="G3943">
        <f>data!Q3944</f>
        <v>0</v>
      </c>
      <c r="H3943" t="str">
        <f>data!R3944</f>
        <v/>
      </c>
      <c r="I3943">
        <f>data!S3944</f>
        <v>0</v>
      </c>
      <c r="J3943">
        <f>data!T3944</f>
        <v>0</v>
      </c>
    </row>
    <row r="3944" spans="1:10" x14ac:dyDescent="0.25">
      <c r="A3944">
        <v>2012</v>
      </c>
      <c r="B3944" t="s">
        <v>449</v>
      </c>
      <c r="C3944">
        <f>data!J3945</f>
        <v>0</v>
      </c>
      <c r="D3944" t="str">
        <f>data!K3945</f>
        <v/>
      </c>
      <c r="E3944">
        <f>data!L3945</f>
        <v>0</v>
      </c>
      <c r="F3944">
        <f>data!M3945</f>
        <v>0</v>
      </c>
      <c r="G3944">
        <f>data!Q3945</f>
        <v>64861.3</v>
      </c>
      <c r="H3944">
        <f>data!R3945</f>
        <v>14</v>
      </c>
      <c r="I3944">
        <f>data!S3945</f>
        <v>1.9</v>
      </c>
      <c r="J3944">
        <f>data!T3945</f>
        <v>49</v>
      </c>
    </row>
    <row r="3945" spans="1:10" x14ac:dyDescent="0.25">
      <c r="A3945">
        <v>2012</v>
      </c>
      <c r="B3945" t="s">
        <v>450</v>
      </c>
      <c r="C3945">
        <f>data!J3946</f>
        <v>0</v>
      </c>
      <c r="D3945" t="str">
        <f>data!K3946</f>
        <v/>
      </c>
      <c r="E3945">
        <f>data!L3946</f>
        <v>0</v>
      </c>
      <c r="F3945">
        <f>data!M3946</f>
        <v>0</v>
      </c>
      <c r="G3945">
        <f>data!Q3946</f>
        <v>0</v>
      </c>
      <c r="H3945" t="str">
        <f>data!R3946</f>
        <v/>
      </c>
      <c r="I3945">
        <f>data!S3946</f>
        <v>0</v>
      </c>
      <c r="J3945">
        <f>data!T3946</f>
        <v>0</v>
      </c>
    </row>
    <row r="3946" spans="1:10" x14ac:dyDescent="0.25">
      <c r="A3946">
        <v>2012</v>
      </c>
      <c r="B3946" t="s">
        <v>451</v>
      </c>
      <c r="C3946">
        <f>data!J3947</f>
        <v>0</v>
      </c>
      <c r="D3946" t="str">
        <f>data!K3947</f>
        <v/>
      </c>
      <c r="E3946">
        <f>data!L3947</f>
        <v>0</v>
      </c>
      <c r="F3946">
        <f>data!M3947</f>
        <v>0</v>
      </c>
      <c r="G3946">
        <f>data!Q3947</f>
        <v>0</v>
      </c>
      <c r="H3946" t="str">
        <f>data!R3947</f>
        <v/>
      </c>
      <c r="I3946">
        <f>data!S3947</f>
        <v>0</v>
      </c>
      <c r="J3946">
        <f>data!T3947</f>
        <v>0</v>
      </c>
    </row>
    <row r="3947" spans="1:10" x14ac:dyDescent="0.25">
      <c r="A3947">
        <v>2012</v>
      </c>
      <c r="B3947" t="s">
        <v>481</v>
      </c>
      <c r="C3947">
        <f>data!J3948</f>
        <v>4823.6000000000004</v>
      </c>
      <c r="D3947">
        <f>data!K3948</f>
        <v>4</v>
      </c>
      <c r="E3947">
        <f>data!L3948</f>
        <v>7.4</v>
      </c>
      <c r="F3947">
        <f>data!M3948</f>
        <v>3</v>
      </c>
      <c r="G3947">
        <f>data!Q3948</f>
        <v>12307.3</v>
      </c>
      <c r="H3947">
        <f>data!R3948</f>
        <v>39</v>
      </c>
      <c r="I3947">
        <f>data!S3948</f>
        <v>0.4</v>
      </c>
      <c r="J3947">
        <f>data!T3948</f>
        <v>11</v>
      </c>
    </row>
    <row r="3948" spans="1:10" x14ac:dyDescent="0.25">
      <c r="A3948">
        <v>2012</v>
      </c>
      <c r="B3948" t="s">
        <v>630</v>
      </c>
      <c r="C3948">
        <f>data!J3949</f>
        <v>0</v>
      </c>
      <c r="D3948" t="str">
        <f>data!K3949</f>
        <v/>
      </c>
      <c r="E3948">
        <f>data!L3949</f>
        <v>0</v>
      </c>
      <c r="F3948">
        <f>data!M3949</f>
        <v>0</v>
      </c>
      <c r="G3948">
        <f>data!Q3949</f>
        <v>0</v>
      </c>
      <c r="H3948" t="str">
        <f>data!R3949</f>
        <v/>
      </c>
      <c r="I3948">
        <f>data!S3949</f>
        <v>0</v>
      </c>
      <c r="J3948">
        <f>data!T3949</f>
        <v>0</v>
      </c>
    </row>
    <row r="3949" spans="1:10" x14ac:dyDescent="0.25">
      <c r="A3949">
        <v>2012</v>
      </c>
      <c r="B3949" t="s">
        <v>589</v>
      </c>
      <c r="C3949">
        <f>data!J3950</f>
        <v>0</v>
      </c>
      <c r="D3949" t="str">
        <f>data!K3950</f>
        <v/>
      </c>
      <c r="E3949">
        <f>data!L3950</f>
        <v>0</v>
      </c>
      <c r="F3949">
        <f>data!M3950</f>
        <v>0</v>
      </c>
      <c r="G3949">
        <f>data!Q3950</f>
        <v>0</v>
      </c>
      <c r="H3949" t="str">
        <f>data!R3950</f>
        <v/>
      </c>
      <c r="I3949">
        <f>data!S3950</f>
        <v>0</v>
      </c>
      <c r="J3949">
        <f>data!T3950</f>
        <v>0</v>
      </c>
    </row>
    <row r="3950" spans="1:10" x14ac:dyDescent="0.25">
      <c r="A3950">
        <v>2012</v>
      </c>
      <c r="B3950" t="s">
        <v>571</v>
      </c>
      <c r="C3950">
        <f>data!J3951</f>
        <v>50</v>
      </c>
      <c r="D3950">
        <f>data!K3951</f>
        <v>122</v>
      </c>
      <c r="E3950">
        <f>data!L3951</f>
        <v>0.1</v>
      </c>
      <c r="F3950">
        <f>data!M3951</f>
        <v>1</v>
      </c>
      <c r="G3950">
        <f>data!Q3951</f>
        <v>451.4</v>
      </c>
      <c r="H3950">
        <f>data!R3951</f>
        <v>170</v>
      </c>
      <c r="I3950">
        <f>data!S3951</f>
        <v>0</v>
      </c>
      <c r="J3950">
        <f>data!T3951</f>
        <v>4</v>
      </c>
    </row>
    <row r="3951" spans="1:10" x14ac:dyDescent="0.25">
      <c r="A3951">
        <v>2012</v>
      </c>
      <c r="B3951" t="s">
        <v>126</v>
      </c>
      <c r="C3951">
        <f>data!J3952</f>
        <v>0</v>
      </c>
      <c r="D3951" t="str">
        <f>data!K3952</f>
        <v/>
      </c>
      <c r="E3951">
        <f>data!L3952</f>
        <v>0</v>
      </c>
      <c r="F3951">
        <f>data!M3952</f>
        <v>0</v>
      </c>
      <c r="G3951">
        <f>data!Q3952</f>
        <v>1537.4</v>
      </c>
      <c r="H3951" t="str">
        <f>data!R3952</f>
        <v/>
      </c>
      <c r="I3951">
        <f>data!S3952</f>
        <v>0</v>
      </c>
      <c r="J3951">
        <f>data!T3952</f>
        <v>10</v>
      </c>
    </row>
    <row r="3952" spans="1:10" x14ac:dyDescent="0.25">
      <c r="A3952">
        <v>2012</v>
      </c>
      <c r="B3952" t="s">
        <v>499</v>
      </c>
      <c r="C3952">
        <f>data!J3953</f>
        <v>0</v>
      </c>
      <c r="D3952" t="str">
        <f>data!K3953</f>
        <v/>
      </c>
      <c r="E3952">
        <f>data!L3953</f>
        <v>0</v>
      </c>
      <c r="F3952">
        <f>data!M3953</f>
        <v>0</v>
      </c>
      <c r="G3952">
        <f>data!Q3953</f>
        <v>0</v>
      </c>
      <c r="H3952" t="str">
        <f>data!R3953</f>
        <v/>
      </c>
      <c r="I3952">
        <f>data!S3953</f>
        <v>0</v>
      </c>
      <c r="J3952">
        <f>data!T3953</f>
        <v>0</v>
      </c>
    </row>
    <row r="3953" spans="1:10" x14ac:dyDescent="0.25">
      <c r="A3953">
        <v>2012</v>
      </c>
      <c r="B3953" t="s">
        <v>514</v>
      </c>
      <c r="C3953">
        <f>data!J3954</f>
        <v>0</v>
      </c>
      <c r="D3953" t="str">
        <f>data!K3954</f>
        <v/>
      </c>
      <c r="E3953">
        <f>data!L3954</f>
        <v>0</v>
      </c>
      <c r="F3953">
        <f>data!M3954</f>
        <v>0</v>
      </c>
      <c r="G3953">
        <f>data!Q3954</f>
        <v>743.1</v>
      </c>
      <c r="H3953">
        <f>data!R3954</f>
        <v>145</v>
      </c>
      <c r="I3953">
        <f>data!S3954</f>
        <v>0</v>
      </c>
      <c r="J3953">
        <f>data!T3954</f>
        <v>1</v>
      </c>
    </row>
    <row r="3954" spans="1:10" x14ac:dyDescent="0.25">
      <c r="A3954">
        <v>2012</v>
      </c>
      <c r="B3954" t="s">
        <v>641</v>
      </c>
      <c r="C3954">
        <f>data!J3955</f>
        <v>0</v>
      </c>
      <c r="D3954" t="str">
        <f>data!K3955</f>
        <v/>
      </c>
      <c r="E3954">
        <f>data!L3955</f>
        <v>0</v>
      </c>
      <c r="F3954">
        <f>data!M3955</f>
        <v>0</v>
      </c>
      <c r="G3954">
        <f>data!Q3955</f>
        <v>0</v>
      </c>
      <c r="H3954" t="str">
        <f>data!R3955</f>
        <v/>
      </c>
      <c r="I3954">
        <f>data!S3955</f>
        <v>0</v>
      </c>
      <c r="J3954">
        <f>data!T3955</f>
        <v>0</v>
      </c>
    </row>
    <row r="3955" spans="1:10" x14ac:dyDescent="0.25">
      <c r="A3955">
        <v>2012</v>
      </c>
      <c r="B3955" t="s">
        <v>591</v>
      </c>
      <c r="C3955">
        <f>data!J3956</f>
        <v>0</v>
      </c>
      <c r="D3955" t="str">
        <f>data!K3956</f>
        <v/>
      </c>
      <c r="E3955">
        <f>data!L3956</f>
        <v>0</v>
      </c>
      <c r="F3955">
        <f>data!M3956</f>
        <v>0</v>
      </c>
      <c r="G3955">
        <f>data!Q3956</f>
        <v>0</v>
      </c>
      <c r="H3955" t="str">
        <f>data!R3956</f>
        <v/>
      </c>
      <c r="I3955">
        <f>data!S3956</f>
        <v>0</v>
      </c>
      <c r="J3955">
        <f>data!T3956</f>
        <v>0</v>
      </c>
    </row>
    <row r="3956" spans="1:10" x14ac:dyDescent="0.25">
      <c r="A3956">
        <v>2012</v>
      </c>
      <c r="B3956" t="s">
        <v>11</v>
      </c>
      <c r="C3956">
        <f>data!J3957</f>
        <v>0</v>
      </c>
      <c r="D3956" t="str">
        <f>data!K3957</f>
        <v/>
      </c>
      <c r="E3956">
        <f>data!L3957</f>
        <v>0</v>
      </c>
      <c r="F3956">
        <f>data!M3957</f>
        <v>0</v>
      </c>
      <c r="G3956">
        <f>data!Q3957</f>
        <v>156795.29999999999</v>
      </c>
      <c r="H3956">
        <f>data!R3957</f>
        <v>3</v>
      </c>
      <c r="I3956">
        <f>data!S3957</f>
        <v>4.5999999999999996</v>
      </c>
      <c r="J3956">
        <f>data!T3957</f>
        <v>51</v>
      </c>
    </row>
    <row r="3957" spans="1:10" x14ac:dyDescent="0.25">
      <c r="A3957">
        <v>2012</v>
      </c>
      <c r="B3957" t="s">
        <v>12</v>
      </c>
      <c r="C3957">
        <f>data!J3958</f>
        <v>0</v>
      </c>
      <c r="D3957" t="str">
        <f>data!K3958</f>
        <v/>
      </c>
      <c r="E3957">
        <f>data!L3958</f>
        <v>0</v>
      </c>
      <c r="F3957">
        <f>data!M3958</f>
        <v>0</v>
      </c>
      <c r="G3957">
        <f>data!Q3958</f>
        <v>4646.6000000000004</v>
      </c>
      <c r="H3957">
        <f>data!R3958</f>
        <v>68</v>
      </c>
      <c r="I3957">
        <f>data!S3958</f>
        <v>0.1</v>
      </c>
      <c r="J3957">
        <f>data!T3958</f>
        <v>11</v>
      </c>
    </row>
    <row r="3958" spans="1:10" x14ac:dyDescent="0.25">
      <c r="A3958">
        <v>2012</v>
      </c>
      <c r="B3958" t="s">
        <v>435</v>
      </c>
      <c r="C3958">
        <f>data!J3959</f>
        <v>0</v>
      </c>
      <c r="D3958" t="str">
        <f>data!K3959</f>
        <v/>
      </c>
      <c r="E3958">
        <f>data!L3959</f>
        <v>0</v>
      </c>
      <c r="F3958">
        <f>data!M3959</f>
        <v>0</v>
      </c>
      <c r="G3958">
        <f>data!Q3959</f>
        <v>0</v>
      </c>
      <c r="H3958" t="str">
        <f>data!R3959</f>
        <v/>
      </c>
      <c r="I3958">
        <f>data!S3959</f>
        <v>0</v>
      </c>
      <c r="J3958">
        <f>data!T3959</f>
        <v>0</v>
      </c>
    </row>
    <row r="3959" spans="1:10" x14ac:dyDescent="0.25">
      <c r="A3959">
        <v>2012</v>
      </c>
      <c r="B3959" t="s">
        <v>129</v>
      </c>
      <c r="C3959">
        <f>data!J3960</f>
        <v>0</v>
      </c>
      <c r="D3959" t="str">
        <f>data!K3960</f>
        <v/>
      </c>
      <c r="E3959">
        <f>data!L3960</f>
        <v>0</v>
      </c>
      <c r="F3959">
        <f>data!M3960</f>
        <v>0</v>
      </c>
      <c r="G3959">
        <f>data!Q3960</f>
        <v>1749.3</v>
      </c>
      <c r="H3959">
        <f>data!R3960</f>
        <v>103</v>
      </c>
      <c r="I3959">
        <f>data!S3960</f>
        <v>0.1</v>
      </c>
      <c r="J3959">
        <f>data!T3960</f>
        <v>2</v>
      </c>
    </row>
    <row r="3960" spans="1:10" x14ac:dyDescent="0.25">
      <c r="A3960">
        <v>2012</v>
      </c>
      <c r="B3960" t="s">
        <v>65</v>
      </c>
      <c r="C3960">
        <f>data!J3961</f>
        <v>345</v>
      </c>
      <c r="D3960">
        <f>data!K3961</f>
        <v>54</v>
      </c>
      <c r="E3960">
        <f>data!L3961</f>
        <v>0.5</v>
      </c>
      <c r="F3960">
        <f>data!M3961</f>
        <v>3</v>
      </c>
      <c r="G3960">
        <f>data!Q3961</f>
        <v>843.7</v>
      </c>
      <c r="H3960">
        <f>data!R3961</f>
        <v>140</v>
      </c>
      <c r="I3960">
        <f>data!S3961</f>
        <v>0</v>
      </c>
      <c r="J3960">
        <f>data!T3961</f>
        <v>7</v>
      </c>
    </row>
    <row r="3961" spans="1:10" x14ac:dyDescent="0.25">
      <c r="A3961">
        <v>2012</v>
      </c>
      <c r="B3961" t="s">
        <v>256</v>
      </c>
      <c r="C3961">
        <f>data!J3962</f>
        <v>0</v>
      </c>
      <c r="D3961" t="str">
        <f>data!K3962</f>
        <v/>
      </c>
      <c r="E3961">
        <f>data!L3962</f>
        <v>0</v>
      </c>
      <c r="F3961">
        <f>data!M3962</f>
        <v>0</v>
      </c>
      <c r="G3961">
        <f>data!Q3962</f>
        <v>0</v>
      </c>
      <c r="H3961" t="str">
        <f>data!R3962</f>
        <v/>
      </c>
      <c r="I3961">
        <f>data!S3962</f>
        <v>0</v>
      </c>
      <c r="J3961">
        <f>data!T3962</f>
        <v>0</v>
      </c>
    </row>
    <row r="3962" spans="1:10" x14ac:dyDescent="0.25">
      <c r="A3962">
        <v>2012</v>
      </c>
      <c r="B3962" t="s">
        <v>482</v>
      </c>
      <c r="C3962">
        <f>data!J3963</f>
        <v>0</v>
      </c>
      <c r="D3962" t="str">
        <f>data!K3963</f>
        <v/>
      </c>
      <c r="E3962">
        <f>data!L3963</f>
        <v>0</v>
      </c>
      <c r="F3962">
        <f>data!M3963</f>
        <v>0</v>
      </c>
      <c r="G3962">
        <f>data!Q3963</f>
        <v>84928.1</v>
      </c>
      <c r="H3962">
        <f>data!R3963</f>
        <v>9</v>
      </c>
      <c r="I3962">
        <f>data!S3963</f>
        <v>2.5</v>
      </c>
      <c r="J3962">
        <f>data!T3963</f>
        <v>148</v>
      </c>
    </row>
    <row r="3963" spans="1:10" x14ac:dyDescent="0.25">
      <c r="A3963">
        <v>2012</v>
      </c>
      <c r="B3963" t="s">
        <v>529</v>
      </c>
      <c r="C3963">
        <f>data!J3964</f>
        <v>193.5</v>
      </c>
      <c r="D3963">
        <f>data!K3964</f>
        <v>75</v>
      </c>
      <c r="E3963">
        <f>data!L3964</f>
        <v>0.3</v>
      </c>
      <c r="F3963">
        <f>data!M3964</f>
        <v>2</v>
      </c>
      <c r="G3963">
        <f>data!Q3964</f>
        <v>4341.1000000000004</v>
      </c>
      <c r="H3963">
        <f>data!R3964</f>
        <v>0</v>
      </c>
      <c r="I3963">
        <f>data!S3964</f>
        <v>0.1</v>
      </c>
      <c r="J3963">
        <f>data!T3964</f>
        <v>41</v>
      </c>
    </row>
    <row r="3964" spans="1:10" x14ac:dyDescent="0.25">
      <c r="A3964">
        <v>2012</v>
      </c>
      <c r="B3964" t="s">
        <v>14</v>
      </c>
      <c r="C3964">
        <f>data!J3965</f>
        <v>1058.9000000000001</v>
      </c>
      <c r="D3964">
        <f>data!K3965</f>
        <v>27</v>
      </c>
      <c r="E3964">
        <f>data!L3965</f>
        <v>1.6</v>
      </c>
      <c r="F3964">
        <f>data!M3965</f>
        <v>3</v>
      </c>
      <c r="G3964">
        <f>data!Q3965</f>
        <v>2299.4</v>
      </c>
      <c r="H3964">
        <f>data!R3965</f>
        <v>91</v>
      </c>
      <c r="I3964">
        <f>data!S3965</f>
        <v>0.1</v>
      </c>
      <c r="J3964">
        <f>data!T3965</f>
        <v>8</v>
      </c>
    </row>
    <row r="3965" spans="1:10" x14ac:dyDescent="0.25">
      <c r="A3965">
        <v>2012</v>
      </c>
      <c r="B3965" t="s">
        <v>257</v>
      </c>
      <c r="C3965">
        <f>data!J3966</f>
        <v>0</v>
      </c>
      <c r="D3965" t="str">
        <f>data!K3966</f>
        <v/>
      </c>
      <c r="E3965">
        <f>data!L3966</f>
        <v>0</v>
      </c>
      <c r="F3965">
        <f>data!M3966</f>
        <v>0</v>
      </c>
      <c r="G3965">
        <f>data!Q3966</f>
        <v>0</v>
      </c>
      <c r="H3965" t="str">
        <f>data!R3966</f>
        <v/>
      </c>
      <c r="I3965">
        <f>data!S3966</f>
        <v>0</v>
      </c>
      <c r="J3965">
        <f>data!T3966</f>
        <v>0</v>
      </c>
    </row>
    <row r="3966" spans="1:10" x14ac:dyDescent="0.25">
      <c r="A3966">
        <v>2012</v>
      </c>
      <c r="B3966" t="s">
        <v>15</v>
      </c>
      <c r="C3966">
        <f>data!J3967</f>
        <v>200</v>
      </c>
      <c r="D3966">
        <f>data!K3967</f>
        <v>72</v>
      </c>
      <c r="E3966">
        <f>data!L3967</f>
        <v>0.3</v>
      </c>
      <c r="F3966">
        <f>data!M3967</f>
        <v>1</v>
      </c>
      <c r="G3966">
        <f>data!Q3967</f>
        <v>22977.7</v>
      </c>
      <c r="H3966">
        <f>data!R3967</f>
        <v>23</v>
      </c>
      <c r="I3966">
        <f>data!S3967</f>
        <v>0.7</v>
      </c>
      <c r="J3966">
        <f>data!T3967</f>
        <v>18</v>
      </c>
    </row>
    <row r="3967" spans="1:10" x14ac:dyDescent="0.25">
      <c r="A3967">
        <v>2012</v>
      </c>
      <c r="B3967" t="s">
        <v>259</v>
      </c>
      <c r="C3967">
        <f>data!J3968</f>
        <v>0</v>
      </c>
      <c r="D3967" t="str">
        <f>data!K3968</f>
        <v/>
      </c>
      <c r="E3967">
        <f>data!L3968</f>
        <v>0</v>
      </c>
      <c r="F3967">
        <f>data!M3968</f>
        <v>0</v>
      </c>
      <c r="G3967">
        <f>data!Q3968</f>
        <v>0</v>
      </c>
      <c r="H3967" t="str">
        <f>data!R3968</f>
        <v/>
      </c>
      <c r="I3967">
        <f>data!S3968</f>
        <v>0</v>
      </c>
      <c r="J3967">
        <f>data!T3968</f>
        <v>0</v>
      </c>
    </row>
    <row r="3968" spans="1:10" x14ac:dyDescent="0.25">
      <c r="A3968">
        <v>2012</v>
      </c>
      <c r="B3968" t="s">
        <v>261</v>
      </c>
      <c r="C3968">
        <f>data!J3969</f>
        <v>0</v>
      </c>
      <c r="D3968" t="str">
        <f>data!K3969</f>
        <v/>
      </c>
      <c r="E3968">
        <f>data!L3969</f>
        <v>0</v>
      </c>
      <c r="F3968">
        <f>data!M3969</f>
        <v>0</v>
      </c>
      <c r="G3968">
        <f>data!Q3969</f>
        <v>263.89999999999998</v>
      </c>
      <c r="H3968">
        <f>data!R3969</f>
        <v>195</v>
      </c>
      <c r="I3968">
        <f>data!S3969</f>
        <v>0</v>
      </c>
      <c r="J3968">
        <f>data!T3969</f>
        <v>2</v>
      </c>
    </row>
    <row r="3969" spans="1:10" x14ac:dyDescent="0.25">
      <c r="A3969">
        <v>2012</v>
      </c>
      <c r="B3969" t="s">
        <v>16</v>
      </c>
      <c r="C3969">
        <f>data!J3970</f>
        <v>4169.8999999999996</v>
      </c>
      <c r="D3969">
        <f>data!K3970</f>
        <v>6</v>
      </c>
      <c r="E3969">
        <f>data!L3970</f>
        <v>6.4</v>
      </c>
      <c r="F3969">
        <f>data!M3970</f>
        <v>12</v>
      </c>
      <c r="G3969">
        <f>data!Q3970</f>
        <v>103299.9</v>
      </c>
      <c r="H3969">
        <f>data!R3970</f>
        <v>7</v>
      </c>
      <c r="I3969">
        <f>data!S3970</f>
        <v>3</v>
      </c>
      <c r="J3969">
        <f>data!T3970</f>
        <v>84</v>
      </c>
    </row>
    <row r="3970" spans="1:10" x14ac:dyDescent="0.25">
      <c r="A3970">
        <v>2012</v>
      </c>
      <c r="B3970" t="s">
        <v>262</v>
      </c>
      <c r="C3970">
        <f>data!J3971</f>
        <v>0</v>
      </c>
      <c r="D3970" t="str">
        <f>data!K3971</f>
        <v/>
      </c>
      <c r="E3970">
        <f>data!L3971</f>
        <v>0</v>
      </c>
      <c r="F3970">
        <f>data!M3971</f>
        <v>0</v>
      </c>
      <c r="G3970">
        <f>data!Q3971</f>
        <v>804.7</v>
      </c>
      <c r="H3970">
        <f>data!R3971</f>
        <v>141</v>
      </c>
      <c r="I3970">
        <f>data!S3971</f>
        <v>0</v>
      </c>
      <c r="J3970">
        <f>data!T3971</f>
        <v>2</v>
      </c>
    </row>
    <row r="3971" spans="1:10" x14ac:dyDescent="0.25">
      <c r="A3971">
        <v>2012</v>
      </c>
      <c r="B3971" t="s">
        <v>532</v>
      </c>
      <c r="C3971">
        <f>data!J3972</f>
        <v>0</v>
      </c>
      <c r="D3971" t="str">
        <f>data!K3972</f>
        <v/>
      </c>
      <c r="E3971">
        <f>data!L3972</f>
        <v>0</v>
      </c>
      <c r="F3971">
        <f>data!M3972</f>
        <v>0</v>
      </c>
      <c r="G3971">
        <f>data!Q3972</f>
        <v>0</v>
      </c>
      <c r="H3971" t="str">
        <f>data!R3972</f>
        <v/>
      </c>
      <c r="I3971">
        <f>data!S3972</f>
        <v>0</v>
      </c>
      <c r="J3971">
        <f>data!T3972</f>
        <v>0</v>
      </c>
    </row>
    <row r="3972" spans="1:10" x14ac:dyDescent="0.25">
      <c r="A3972">
        <v>2012</v>
      </c>
      <c r="B3972" t="s">
        <v>17</v>
      </c>
      <c r="C3972">
        <f>data!J3973</f>
        <v>0</v>
      </c>
      <c r="D3972" t="str">
        <f>data!K3973</f>
        <v/>
      </c>
      <c r="E3972">
        <f>data!L3973</f>
        <v>0</v>
      </c>
      <c r="F3972">
        <f>data!M3973</f>
        <v>0</v>
      </c>
      <c r="G3972">
        <f>data!Q3973</f>
        <v>10760.3</v>
      </c>
      <c r="H3972">
        <f>data!R3973</f>
        <v>43</v>
      </c>
      <c r="I3972">
        <f>data!S3973</f>
        <v>0.3</v>
      </c>
      <c r="J3972">
        <f>data!T3973</f>
        <v>15</v>
      </c>
    </row>
    <row r="3973" spans="1:10" x14ac:dyDescent="0.25">
      <c r="A3973">
        <v>2012</v>
      </c>
      <c r="B3973" t="s">
        <v>72</v>
      </c>
      <c r="C3973">
        <f>data!J3974</f>
        <v>682.5</v>
      </c>
      <c r="D3973">
        <f>data!K3974</f>
        <v>37</v>
      </c>
      <c r="E3973">
        <f>data!L3974</f>
        <v>1.1000000000000001</v>
      </c>
      <c r="F3973">
        <f>data!M3974</f>
        <v>4</v>
      </c>
      <c r="G3973">
        <f>data!Q3974</f>
        <v>3936.3</v>
      </c>
      <c r="H3973">
        <f>data!R3974</f>
        <v>72</v>
      </c>
      <c r="I3973">
        <f>data!S3974</f>
        <v>0.1</v>
      </c>
      <c r="J3973">
        <f>data!T3974</f>
        <v>16</v>
      </c>
    </row>
    <row r="3974" spans="1:10" x14ac:dyDescent="0.25">
      <c r="A3974">
        <v>2012</v>
      </c>
      <c r="B3974" t="s">
        <v>572</v>
      </c>
      <c r="C3974">
        <f>data!J3975</f>
        <v>0</v>
      </c>
      <c r="D3974" t="str">
        <f>data!K3975</f>
        <v/>
      </c>
      <c r="E3974">
        <f>data!L3975</f>
        <v>0</v>
      </c>
      <c r="F3974">
        <f>data!M3975</f>
        <v>0</v>
      </c>
      <c r="G3974">
        <f>data!Q3975</f>
        <v>56999.3</v>
      </c>
      <c r="H3974">
        <f>data!R3975</f>
        <v>15</v>
      </c>
      <c r="I3974">
        <f>data!S3975</f>
        <v>1.7</v>
      </c>
      <c r="J3974">
        <f>data!T3975</f>
        <v>25</v>
      </c>
    </row>
    <row r="3975" spans="1:10" x14ac:dyDescent="0.25">
      <c r="A3975">
        <v>2012</v>
      </c>
      <c r="B3975" t="s">
        <v>573</v>
      </c>
      <c r="C3975">
        <f>data!J3976</f>
        <v>0</v>
      </c>
      <c r="D3975" t="str">
        <f>data!K3976</f>
        <v/>
      </c>
      <c r="E3975">
        <f>data!L3976</f>
        <v>0</v>
      </c>
      <c r="F3975">
        <f>data!M3976</f>
        <v>0</v>
      </c>
      <c r="G3975">
        <f>data!Q3976</f>
        <v>0</v>
      </c>
      <c r="H3975" t="str">
        <f>data!R3976</f>
        <v/>
      </c>
      <c r="I3975">
        <f>data!S3976</f>
        <v>0</v>
      </c>
      <c r="J3975">
        <f>data!T3976</f>
        <v>0</v>
      </c>
    </row>
    <row r="3976" spans="1:10" x14ac:dyDescent="0.25">
      <c r="A3976">
        <v>2012</v>
      </c>
      <c r="B3976" t="s">
        <v>516</v>
      </c>
      <c r="C3976">
        <f>data!J3977</f>
        <v>0</v>
      </c>
      <c r="D3976" t="str">
        <f>data!K3977</f>
        <v/>
      </c>
      <c r="E3976">
        <f>data!L3977</f>
        <v>0</v>
      </c>
      <c r="F3976">
        <f>data!M3977</f>
        <v>0</v>
      </c>
      <c r="G3976">
        <f>data!Q3977</f>
        <v>0</v>
      </c>
      <c r="H3976" t="str">
        <f>data!R3977</f>
        <v/>
      </c>
      <c r="I3976">
        <f>data!S3977</f>
        <v>0</v>
      </c>
      <c r="J3976">
        <f>data!T3977</f>
        <v>0</v>
      </c>
    </row>
    <row r="3977" spans="1:10" x14ac:dyDescent="0.25">
      <c r="A3977">
        <v>2012</v>
      </c>
      <c r="B3977" t="s">
        <v>468</v>
      </c>
      <c r="C3977">
        <f>data!J3978</f>
        <v>0</v>
      </c>
      <c r="D3977" t="str">
        <f>data!K3978</f>
        <v/>
      </c>
      <c r="E3977">
        <f>data!L3978</f>
        <v>0</v>
      </c>
      <c r="F3977">
        <f>data!M3978</f>
        <v>0</v>
      </c>
      <c r="G3977">
        <f>data!Q3978</f>
        <v>0</v>
      </c>
      <c r="H3977" t="str">
        <f>data!R3978</f>
        <v/>
      </c>
      <c r="I3977">
        <f>data!S3978</f>
        <v>0</v>
      </c>
      <c r="J3977">
        <f>data!T3978</f>
        <v>0</v>
      </c>
    </row>
    <row r="3978" spans="1:10" x14ac:dyDescent="0.25">
      <c r="A3978">
        <v>2012</v>
      </c>
      <c r="B3978" t="s">
        <v>631</v>
      </c>
      <c r="C3978">
        <f>data!J3979</f>
        <v>2398.4</v>
      </c>
      <c r="D3978">
        <f>data!K3979</f>
        <v>10</v>
      </c>
      <c r="E3978">
        <f>data!L3979</f>
        <v>3.7</v>
      </c>
      <c r="F3978">
        <f>data!M3979</f>
        <v>11</v>
      </c>
      <c r="G3978">
        <f>data!Q3979</f>
        <v>8513</v>
      </c>
      <c r="H3978">
        <f>data!R3979</f>
        <v>48</v>
      </c>
      <c r="I3978">
        <f>data!S3979</f>
        <v>0.3</v>
      </c>
      <c r="J3978">
        <f>data!T3979</f>
        <v>45</v>
      </c>
    </row>
    <row r="3979" spans="1:10" x14ac:dyDescent="0.25">
      <c r="A3979">
        <v>2012</v>
      </c>
      <c r="B3979" t="s">
        <v>19</v>
      </c>
      <c r="C3979">
        <f>data!J3980</f>
        <v>0</v>
      </c>
      <c r="D3979" t="str">
        <f>data!K3980</f>
        <v/>
      </c>
      <c r="E3979">
        <f>data!L3980</f>
        <v>0</v>
      </c>
      <c r="F3979">
        <f>data!M3980</f>
        <v>0</v>
      </c>
      <c r="G3979">
        <f>data!Q3980</f>
        <v>2450.4</v>
      </c>
      <c r="H3979">
        <f>data!R3980</f>
        <v>89</v>
      </c>
      <c r="I3979">
        <f>data!S3980</f>
        <v>0.1</v>
      </c>
      <c r="J3979">
        <f>data!T3980</f>
        <v>14</v>
      </c>
    </row>
    <row r="3980" spans="1:10" x14ac:dyDescent="0.25">
      <c r="A3980">
        <v>2012</v>
      </c>
      <c r="B3980" t="s">
        <v>265</v>
      </c>
      <c r="C3980">
        <f>data!J3981</f>
        <v>0</v>
      </c>
      <c r="D3980" t="str">
        <f>data!K3981</f>
        <v/>
      </c>
      <c r="E3980">
        <f>data!L3981</f>
        <v>0</v>
      </c>
      <c r="F3980">
        <f>data!M3981</f>
        <v>0</v>
      </c>
      <c r="G3980">
        <f>data!Q3981</f>
        <v>1090.3</v>
      </c>
      <c r="H3980">
        <f>data!R3981</f>
        <v>126</v>
      </c>
      <c r="I3980">
        <f>data!S3981</f>
        <v>0</v>
      </c>
      <c r="J3980">
        <f>data!T3981</f>
        <v>4</v>
      </c>
    </row>
    <row r="3981" spans="1:10" x14ac:dyDescent="0.25">
      <c r="A3981">
        <v>2012</v>
      </c>
      <c r="B3981" t="s">
        <v>266</v>
      </c>
      <c r="C3981">
        <f>data!J3982</f>
        <v>0</v>
      </c>
      <c r="D3981" t="str">
        <f>data!K3982</f>
        <v/>
      </c>
      <c r="E3981">
        <f>data!L3982</f>
        <v>0</v>
      </c>
      <c r="F3981">
        <f>data!M3982</f>
        <v>0</v>
      </c>
      <c r="G3981">
        <f>data!Q3982</f>
        <v>964.8</v>
      </c>
      <c r="H3981">
        <f>data!R3982</f>
        <v>134</v>
      </c>
      <c r="I3981">
        <f>data!S3982</f>
        <v>0</v>
      </c>
      <c r="J3981">
        <f>data!T3982</f>
        <v>6</v>
      </c>
    </row>
    <row r="3982" spans="1:10" x14ac:dyDescent="0.25">
      <c r="A3982">
        <v>2012</v>
      </c>
      <c r="B3982" t="s">
        <v>75</v>
      </c>
      <c r="C3982">
        <f>data!J3983</f>
        <v>0</v>
      </c>
      <c r="D3982" t="str">
        <f>data!K3983</f>
        <v/>
      </c>
      <c r="E3982">
        <f>data!L3983</f>
        <v>0</v>
      </c>
      <c r="F3982">
        <f>data!M3983</f>
        <v>0</v>
      </c>
      <c r="G3982">
        <f>data!Q3983</f>
        <v>350</v>
      </c>
      <c r="H3982">
        <f>data!R3983</f>
        <v>181</v>
      </c>
      <c r="I3982">
        <f>data!S3983</f>
        <v>0</v>
      </c>
      <c r="J3982">
        <f>data!T3983</f>
        <v>2</v>
      </c>
    </row>
    <row r="3983" spans="1:10" x14ac:dyDescent="0.25">
      <c r="A3983">
        <v>2012</v>
      </c>
      <c r="B3983" t="s">
        <v>642</v>
      </c>
      <c r="C3983">
        <f>data!J3984</f>
        <v>0</v>
      </c>
      <c r="D3983" t="str">
        <f>data!K3984</f>
        <v/>
      </c>
      <c r="E3983">
        <f>data!L3984</f>
        <v>0</v>
      </c>
      <c r="F3983">
        <f>data!M3984</f>
        <v>0</v>
      </c>
      <c r="G3983">
        <f>data!Q3984</f>
        <v>0</v>
      </c>
      <c r="H3983" t="str">
        <f>data!R3984</f>
        <v/>
      </c>
      <c r="I3983">
        <f>data!S3984</f>
        <v>0</v>
      </c>
      <c r="J3983">
        <f>data!T3984</f>
        <v>0</v>
      </c>
    </row>
    <row r="3984" spans="1:10" x14ac:dyDescent="0.25">
      <c r="A3984">
        <v>2012</v>
      </c>
      <c r="B3984" t="s">
        <v>269</v>
      </c>
      <c r="C3984">
        <f>data!J3985</f>
        <v>0</v>
      </c>
      <c r="D3984" t="str">
        <f>data!K3985</f>
        <v/>
      </c>
      <c r="E3984">
        <f>data!L3985</f>
        <v>0</v>
      </c>
      <c r="F3984">
        <f>data!M3985</f>
        <v>0</v>
      </c>
      <c r="G3984">
        <f>data!Q3985</f>
        <v>0</v>
      </c>
      <c r="H3984" t="str">
        <f>data!R3985</f>
        <v/>
      </c>
      <c r="I3984">
        <f>data!S3985</f>
        <v>0</v>
      </c>
      <c r="J3984">
        <f>data!T3985</f>
        <v>0</v>
      </c>
    </row>
    <row r="3985" spans="1:10" x14ac:dyDescent="0.25">
      <c r="A3985">
        <v>2012</v>
      </c>
      <c r="B3985" t="s">
        <v>133</v>
      </c>
      <c r="C3985">
        <f>data!J3986</f>
        <v>150</v>
      </c>
      <c r="D3985">
        <f>data!K3986</f>
        <v>90</v>
      </c>
      <c r="E3985">
        <f>data!L3986</f>
        <v>0.2</v>
      </c>
      <c r="F3985">
        <f>data!M3986</f>
        <v>1</v>
      </c>
      <c r="G3985">
        <f>data!Q3986</f>
        <v>8257.7999999999993</v>
      </c>
      <c r="H3985">
        <f>data!R3986</f>
        <v>50</v>
      </c>
      <c r="I3985">
        <f>data!S3986</f>
        <v>0.2</v>
      </c>
      <c r="J3985">
        <f>data!T3986</f>
        <v>15</v>
      </c>
    </row>
    <row r="3986" spans="1:10" x14ac:dyDescent="0.25">
      <c r="A3986">
        <v>2012</v>
      </c>
      <c r="B3986" t="s">
        <v>270</v>
      </c>
      <c r="C3986">
        <f>data!J3987</f>
        <v>235.4</v>
      </c>
      <c r="D3986">
        <f>data!K3987</f>
        <v>69</v>
      </c>
      <c r="E3986">
        <f>data!L3987</f>
        <v>0.4</v>
      </c>
      <c r="F3986">
        <f>data!M3987</f>
        <v>3</v>
      </c>
      <c r="G3986">
        <f>data!Q3987</f>
        <v>12684.6</v>
      </c>
      <c r="H3986">
        <f>data!R3987</f>
        <v>34</v>
      </c>
      <c r="I3986">
        <f>data!S3987</f>
        <v>0.4</v>
      </c>
      <c r="J3986">
        <f>data!T3987</f>
        <v>14</v>
      </c>
    </row>
    <row r="3987" spans="1:10" x14ac:dyDescent="0.25">
      <c r="A3987">
        <v>2012</v>
      </c>
      <c r="B3987" t="s">
        <v>271</v>
      </c>
      <c r="C3987">
        <f>data!J3988</f>
        <v>0</v>
      </c>
      <c r="D3987" t="str">
        <f>data!K3988</f>
        <v/>
      </c>
      <c r="E3987">
        <f>data!L3988</f>
        <v>0</v>
      </c>
      <c r="F3987">
        <f>data!M3988</f>
        <v>0</v>
      </c>
      <c r="G3987">
        <f>data!Q3988</f>
        <v>0</v>
      </c>
      <c r="H3987" t="str">
        <f>data!R3988</f>
        <v/>
      </c>
      <c r="I3987">
        <f>data!S3988</f>
        <v>0</v>
      </c>
      <c r="J3987">
        <f>data!T3988</f>
        <v>0</v>
      </c>
    </row>
    <row r="3988" spans="1:10" x14ac:dyDescent="0.25">
      <c r="A3988">
        <v>2012</v>
      </c>
      <c r="B3988" t="s">
        <v>357</v>
      </c>
      <c r="C3988">
        <f>data!J3989</f>
        <v>0</v>
      </c>
      <c r="D3988" t="str">
        <f>data!K3989</f>
        <v/>
      </c>
      <c r="E3988">
        <f>data!L3989</f>
        <v>0</v>
      </c>
      <c r="F3988">
        <f>data!M3989</f>
        <v>0</v>
      </c>
      <c r="G3988">
        <f>data!Q3989</f>
        <v>0</v>
      </c>
      <c r="H3988" t="str">
        <f>data!R3989</f>
        <v/>
      </c>
      <c r="I3988">
        <f>data!S3989</f>
        <v>0</v>
      </c>
      <c r="J3988">
        <f>data!T3989</f>
        <v>0</v>
      </c>
    </row>
    <row r="3989" spans="1:10" x14ac:dyDescent="0.25">
      <c r="A3989">
        <v>2012</v>
      </c>
      <c r="B3989" t="s">
        <v>597</v>
      </c>
      <c r="C3989">
        <f>data!J3990</f>
        <v>0</v>
      </c>
      <c r="D3989" t="str">
        <f>data!K3990</f>
        <v/>
      </c>
      <c r="E3989">
        <f>data!L3990</f>
        <v>0</v>
      </c>
      <c r="F3989">
        <f>data!M3990</f>
        <v>0</v>
      </c>
      <c r="G3989">
        <f>data!Q3990</f>
        <v>0</v>
      </c>
      <c r="H3989" t="str">
        <f>data!R3990</f>
        <v/>
      </c>
      <c r="I3989">
        <f>data!S3990</f>
        <v>0</v>
      </c>
      <c r="J3989">
        <f>data!T3990</f>
        <v>0</v>
      </c>
    </row>
    <row r="3990" spans="1:10" x14ac:dyDescent="0.25">
      <c r="A3990">
        <v>2012</v>
      </c>
      <c r="B3990" t="s">
        <v>502</v>
      </c>
      <c r="C3990">
        <f>data!J3991</f>
        <v>0</v>
      </c>
      <c r="D3990" t="str">
        <f>data!K3991</f>
        <v/>
      </c>
      <c r="E3990">
        <f>data!L3991</f>
        <v>0</v>
      </c>
      <c r="F3990">
        <f>data!M3991</f>
        <v>0</v>
      </c>
      <c r="G3990">
        <f>data!Q3991</f>
        <v>0</v>
      </c>
      <c r="H3990" t="str">
        <f>data!R3991</f>
        <v/>
      </c>
      <c r="I3990">
        <f>data!S3991</f>
        <v>0</v>
      </c>
      <c r="J3990">
        <f>data!T3991</f>
        <v>0</v>
      </c>
    </row>
    <row r="3991" spans="1:10" x14ac:dyDescent="0.25">
      <c r="A3991">
        <v>2012</v>
      </c>
      <c r="B3991" t="s">
        <v>76</v>
      </c>
      <c r="C3991">
        <f>data!J3992</f>
        <v>251</v>
      </c>
      <c r="D3991">
        <f>data!K3992</f>
        <v>64</v>
      </c>
      <c r="E3991">
        <f>data!L3992</f>
        <v>0.4</v>
      </c>
      <c r="F3991">
        <f>data!M3992</f>
        <v>2</v>
      </c>
      <c r="G3991">
        <f>data!Q3992</f>
        <v>12117.8</v>
      </c>
      <c r="H3991">
        <f>data!R3992</f>
        <v>40</v>
      </c>
      <c r="I3991">
        <f>data!S3992</f>
        <v>0.4</v>
      </c>
      <c r="J3991">
        <f>data!T3992</f>
        <v>15</v>
      </c>
    </row>
    <row r="3992" spans="1:10" x14ac:dyDescent="0.25">
      <c r="A3992">
        <v>2012</v>
      </c>
      <c r="B3992" t="s">
        <v>273</v>
      </c>
      <c r="C3992">
        <f>data!J3993</f>
        <v>175</v>
      </c>
      <c r="D3992">
        <f>data!K3993</f>
        <v>80</v>
      </c>
      <c r="E3992">
        <f>data!L3993</f>
        <v>0.3</v>
      </c>
      <c r="F3992">
        <f>data!M3993</f>
        <v>1</v>
      </c>
      <c r="G3992">
        <f>data!Q3993</f>
        <v>0</v>
      </c>
      <c r="H3992" t="str">
        <f>data!R3993</f>
        <v/>
      </c>
      <c r="I3992">
        <f>data!S3993</f>
        <v>0</v>
      </c>
      <c r="J3992">
        <f>data!T3993</f>
        <v>0</v>
      </c>
    </row>
    <row r="3993" spans="1:10" x14ac:dyDescent="0.25">
      <c r="A3993">
        <v>2012</v>
      </c>
      <c r="B3993" t="s">
        <v>454</v>
      </c>
      <c r="C3993">
        <f>data!J3994</f>
        <v>57.5</v>
      </c>
      <c r="D3993">
        <f>data!K3994</f>
        <v>117</v>
      </c>
      <c r="E3993">
        <f>data!L3994</f>
        <v>0.1</v>
      </c>
      <c r="F3993">
        <f>data!M3994</f>
        <v>2</v>
      </c>
      <c r="G3993">
        <f>data!Q3994</f>
        <v>0</v>
      </c>
      <c r="H3993" t="str">
        <f>data!R3994</f>
        <v/>
      </c>
      <c r="I3993">
        <f>data!S3994</f>
        <v>0</v>
      </c>
      <c r="J3993">
        <f>data!T3994</f>
        <v>0</v>
      </c>
    </row>
    <row r="3994" spans="1:10" x14ac:dyDescent="0.25">
      <c r="A3994">
        <v>2012</v>
      </c>
      <c r="B3994" t="s">
        <v>484</v>
      </c>
      <c r="C3994">
        <f>data!J3995</f>
        <v>0</v>
      </c>
      <c r="D3994" t="str">
        <f>data!K3995</f>
        <v/>
      </c>
      <c r="E3994">
        <f>data!L3995</f>
        <v>0</v>
      </c>
      <c r="F3994">
        <f>data!M3995</f>
        <v>0</v>
      </c>
      <c r="G3994">
        <f>data!Q3995</f>
        <v>0</v>
      </c>
      <c r="H3994" t="str">
        <f>data!R3995</f>
        <v/>
      </c>
      <c r="I3994">
        <f>data!S3995</f>
        <v>0</v>
      </c>
      <c r="J3994">
        <f>data!T3995</f>
        <v>0</v>
      </c>
    </row>
    <row r="3995" spans="1:10" x14ac:dyDescent="0.25">
      <c r="A3995">
        <v>2012</v>
      </c>
      <c r="B3995" t="s">
        <v>21</v>
      </c>
      <c r="C3995">
        <f>data!J3996</f>
        <v>1103.3</v>
      </c>
      <c r="D3995">
        <f>data!K3996</f>
        <v>24</v>
      </c>
      <c r="E3995">
        <f>data!L3996</f>
        <v>1.7</v>
      </c>
      <c r="F3995">
        <f>data!M3996</f>
        <v>4</v>
      </c>
      <c r="G3995">
        <f>data!Q3996</f>
        <v>6684.3</v>
      </c>
      <c r="H3995">
        <f>data!R3996</f>
        <v>56</v>
      </c>
      <c r="I3995">
        <f>data!S3996</f>
        <v>0.2</v>
      </c>
      <c r="J3995">
        <f>data!T3996</f>
        <v>18</v>
      </c>
    </row>
    <row r="3996" spans="1:10" x14ac:dyDescent="0.25">
      <c r="A3996">
        <v>2012</v>
      </c>
      <c r="B3996" t="s">
        <v>438</v>
      </c>
      <c r="C3996">
        <f>data!J3997</f>
        <v>0</v>
      </c>
      <c r="D3996" t="str">
        <f>data!K3997</f>
        <v/>
      </c>
      <c r="E3996">
        <f>data!L3997</f>
        <v>0</v>
      </c>
      <c r="F3996">
        <f>data!M3997</f>
        <v>0</v>
      </c>
      <c r="G3996">
        <f>data!Q3997</f>
        <v>0</v>
      </c>
      <c r="H3996" t="str">
        <f>data!R3997</f>
        <v/>
      </c>
      <c r="I3996">
        <f>data!S3997</f>
        <v>0</v>
      </c>
      <c r="J3996">
        <f>data!T3997</f>
        <v>0</v>
      </c>
    </row>
    <row r="3997" spans="1:10" x14ac:dyDescent="0.25">
      <c r="A3997">
        <v>2012</v>
      </c>
      <c r="B3997" t="s">
        <v>22</v>
      </c>
      <c r="C3997">
        <f>data!J3998</f>
        <v>115</v>
      </c>
      <c r="D3997">
        <f>data!K3998</f>
        <v>100</v>
      </c>
      <c r="E3997">
        <f>data!L3998</f>
        <v>0.2</v>
      </c>
      <c r="F3997">
        <f>data!M3998</f>
        <v>1</v>
      </c>
      <c r="G3997">
        <f>data!Q3998</f>
        <v>5088.1000000000004</v>
      </c>
      <c r="H3997">
        <f>data!R3998</f>
        <v>64</v>
      </c>
      <c r="I3997">
        <f>data!S3998</f>
        <v>0.2</v>
      </c>
      <c r="J3997">
        <f>data!T3998</f>
        <v>19</v>
      </c>
    </row>
    <row r="3998" spans="1:10" x14ac:dyDescent="0.25">
      <c r="A3998">
        <v>2012</v>
      </c>
      <c r="B3998" t="s">
        <v>274</v>
      </c>
      <c r="C3998">
        <f>data!J3999</f>
        <v>0</v>
      </c>
      <c r="D3998" t="str">
        <f>data!K3999</f>
        <v/>
      </c>
      <c r="E3998">
        <f>data!L3999</f>
        <v>0</v>
      </c>
      <c r="F3998">
        <f>data!M3999</f>
        <v>0</v>
      </c>
      <c r="G3998">
        <f>data!Q3999</f>
        <v>0</v>
      </c>
      <c r="H3998" t="str">
        <f>data!R3999</f>
        <v/>
      </c>
      <c r="I3998">
        <f>data!S3999</f>
        <v>0</v>
      </c>
      <c r="J3998">
        <f>data!T3999</f>
        <v>0</v>
      </c>
    </row>
    <row r="3999" spans="1:10" x14ac:dyDescent="0.25">
      <c r="A3999">
        <v>2012</v>
      </c>
      <c r="B3999" t="s">
        <v>519</v>
      </c>
      <c r="C3999">
        <f>data!J4000</f>
        <v>0</v>
      </c>
      <c r="D3999" t="str">
        <f>data!K4000</f>
        <v/>
      </c>
      <c r="E3999">
        <f>data!L4000</f>
        <v>0</v>
      </c>
      <c r="F3999">
        <f>data!M4000</f>
        <v>0</v>
      </c>
      <c r="G3999">
        <f>data!Q4000</f>
        <v>0</v>
      </c>
      <c r="H3999" t="str">
        <f>data!R4000</f>
        <v/>
      </c>
      <c r="I3999">
        <f>data!S4000</f>
        <v>0</v>
      </c>
      <c r="J3999">
        <f>data!T4000</f>
        <v>0</v>
      </c>
    </row>
    <row r="4000" spans="1:10" x14ac:dyDescent="0.25">
      <c r="A4000">
        <v>2012</v>
      </c>
      <c r="B4000" t="s">
        <v>23</v>
      </c>
      <c r="C4000">
        <f>data!J4001</f>
        <v>750</v>
      </c>
      <c r="D4000">
        <f>data!K4001</f>
        <v>36</v>
      </c>
      <c r="E4000">
        <f>data!L4001</f>
        <v>1.2</v>
      </c>
      <c r="F4000">
        <f>data!M4001</f>
        <v>1</v>
      </c>
      <c r="G4000">
        <f>data!Q4001</f>
        <v>107604</v>
      </c>
      <c r="H4000">
        <f>data!R4001</f>
        <v>6</v>
      </c>
      <c r="I4000">
        <f>data!S4001</f>
        <v>3.2</v>
      </c>
      <c r="J4000">
        <f>data!T4001</f>
        <v>46</v>
      </c>
    </row>
    <row r="4001" spans="1:10" x14ac:dyDescent="0.25">
      <c r="A4001">
        <v>2012</v>
      </c>
      <c r="B4001" t="s">
        <v>135</v>
      </c>
      <c r="C4001">
        <f>data!J4002</f>
        <v>1144</v>
      </c>
      <c r="D4001">
        <f>data!K4002</f>
        <v>23</v>
      </c>
      <c r="E4001">
        <f>data!L4002</f>
        <v>1.8</v>
      </c>
      <c r="F4001">
        <f>data!M4002</f>
        <v>5</v>
      </c>
      <c r="G4001">
        <f>data!Q4002</f>
        <v>5802.4</v>
      </c>
      <c r="H4001">
        <f>data!R4002</f>
        <v>58</v>
      </c>
      <c r="I4001">
        <f>data!S4002</f>
        <v>0.2</v>
      </c>
      <c r="J4001">
        <f>data!T4002</f>
        <v>32</v>
      </c>
    </row>
    <row r="4002" spans="1:10" x14ac:dyDescent="0.25">
      <c r="A4002">
        <v>2012</v>
      </c>
      <c r="B4002" t="s">
        <v>485</v>
      </c>
      <c r="C4002">
        <f>data!J4003</f>
        <v>0</v>
      </c>
      <c r="D4002" t="str">
        <f>data!K4003</f>
        <v/>
      </c>
      <c r="E4002">
        <f>data!L4003</f>
        <v>0</v>
      </c>
      <c r="F4002">
        <f>data!M4003</f>
        <v>0</v>
      </c>
      <c r="G4002">
        <f>data!Q4003</f>
        <v>0</v>
      </c>
      <c r="H4002" t="str">
        <f>data!R4003</f>
        <v/>
      </c>
      <c r="I4002">
        <f>data!S4003</f>
        <v>0</v>
      </c>
      <c r="J4002">
        <f>data!T4003</f>
        <v>0</v>
      </c>
    </row>
    <row r="4003" spans="1:10" x14ac:dyDescent="0.25">
      <c r="A4003">
        <v>2012</v>
      </c>
      <c r="B4003" t="s">
        <v>520</v>
      </c>
      <c r="C4003">
        <f>data!J4004</f>
        <v>0</v>
      </c>
      <c r="D4003" t="str">
        <f>data!K4004</f>
        <v/>
      </c>
      <c r="E4003">
        <f>data!L4004</f>
        <v>0</v>
      </c>
      <c r="F4003">
        <f>data!M4004</f>
        <v>0</v>
      </c>
      <c r="G4003">
        <f>data!Q4004</f>
        <v>0</v>
      </c>
      <c r="H4003" t="str">
        <f>data!R4004</f>
        <v/>
      </c>
      <c r="I4003">
        <f>data!S4004</f>
        <v>0</v>
      </c>
      <c r="J4003">
        <f>data!T4004</f>
        <v>0</v>
      </c>
    </row>
    <row r="4004" spans="1:10" x14ac:dyDescent="0.25">
      <c r="A4004">
        <v>2012</v>
      </c>
      <c r="B4004" t="s">
        <v>575</v>
      </c>
      <c r="C4004">
        <f>data!J4005</f>
        <v>0</v>
      </c>
      <c r="D4004" t="str">
        <f>data!K4005</f>
        <v/>
      </c>
      <c r="E4004">
        <f>data!L4005</f>
        <v>0</v>
      </c>
      <c r="F4004">
        <f>data!M4005</f>
        <v>0</v>
      </c>
      <c r="G4004">
        <f>data!Q4005</f>
        <v>0</v>
      </c>
      <c r="H4004" t="str">
        <f>data!R4005</f>
        <v/>
      </c>
      <c r="I4004">
        <f>data!S4005</f>
        <v>0</v>
      </c>
      <c r="J4004">
        <f>data!T4005</f>
        <v>0</v>
      </c>
    </row>
    <row r="4005" spans="1:10" x14ac:dyDescent="0.25">
      <c r="A4005">
        <v>2012</v>
      </c>
      <c r="B4005" t="s">
        <v>236</v>
      </c>
      <c r="C4005">
        <f>data!J4006</f>
        <v>261.8</v>
      </c>
      <c r="D4005">
        <f>data!K4006</f>
        <v>63</v>
      </c>
      <c r="E4005">
        <f>data!L4006</f>
        <v>0.4</v>
      </c>
      <c r="F4005">
        <f>data!M4006</f>
        <v>4</v>
      </c>
      <c r="G4005">
        <f>data!Q4006</f>
        <v>5729</v>
      </c>
      <c r="H4005">
        <f>data!R4006</f>
        <v>59</v>
      </c>
      <c r="I4005">
        <f>data!S4006</f>
        <v>0.2</v>
      </c>
      <c r="J4005">
        <f>data!T4006</f>
        <v>22</v>
      </c>
    </row>
    <row r="4006" spans="1:10" x14ac:dyDescent="0.25">
      <c r="A4006">
        <v>2012</v>
      </c>
      <c r="B4006" t="s">
        <v>276</v>
      </c>
      <c r="C4006">
        <f>data!J4007</f>
        <v>0</v>
      </c>
      <c r="D4006" t="str">
        <f>data!K4007</f>
        <v/>
      </c>
      <c r="E4006">
        <f>data!L4007</f>
        <v>0</v>
      </c>
      <c r="F4006">
        <f>data!M4007</f>
        <v>0</v>
      </c>
      <c r="G4006">
        <f>data!Q4007</f>
        <v>1245</v>
      </c>
      <c r="H4006">
        <f>data!R4007</f>
        <v>118</v>
      </c>
      <c r="I4006">
        <f>data!S4007</f>
        <v>0</v>
      </c>
      <c r="J4006">
        <f>data!T4007</f>
        <v>12</v>
      </c>
    </row>
    <row r="4007" spans="1:10" x14ac:dyDescent="0.25">
      <c r="A4007">
        <v>2012</v>
      </c>
      <c r="B4007" t="s">
        <v>538</v>
      </c>
      <c r="C4007">
        <f>data!J4008</f>
        <v>163</v>
      </c>
      <c r="D4007">
        <f>data!K4008</f>
        <v>85</v>
      </c>
      <c r="E4007">
        <f>data!L4008</f>
        <v>0.3</v>
      </c>
      <c r="F4007">
        <f>data!M4008</f>
        <v>1</v>
      </c>
      <c r="G4007">
        <f>data!Q4008</f>
        <v>0</v>
      </c>
      <c r="H4007" t="str">
        <f>data!R4008</f>
        <v/>
      </c>
      <c r="I4007">
        <f>data!S4008</f>
        <v>0</v>
      </c>
      <c r="J4007">
        <f>data!T4008</f>
        <v>0</v>
      </c>
    </row>
    <row r="4008" spans="1:10" x14ac:dyDescent="0.25">
      <c r="A4008">
        <v>2012</v>
      </c>
      <c r="B4008" t="s">
        <v>277</v>
      </c>
      <c r="C4008">
        <f>data!J4009</f>
        <v>0</v>
      </c>
      <c r="D4008" t="str">
        <f>data!K4009</f>
        <v/>
      </c>
      <c r="E4008">
        <f>data!L4009</f>
        <v>0</v>
      </c>
      <c r="F4008">
        <f>data!M4009</f>
        <v>0</v>
      </c>
      <c r="G4008">
        <f>data!Q4009</f>
        <v>0</v>
      </c>
      <c r="H4008" t="str">
        <f>data!R4009</f>
        <v/>
      </c>
      <c r="I4008">
        <f>data!S4009</f>
        <v>0</v>
      </c>
      <c r="J4008">
        <f>data!T4009</f>
        <v>0</v>
      </c>
    </row>
    <row r="4009" spans="1:10" x14ac:dyDescent="0.25">
      <c r="A4009">
        <v>2012</v>
      </c>
      <c r="B4009" t="s">
        <v>632</v>
      </c>
      <c r="C4009">
        <f>data!J4010</f>
        <v>0</v>
      </c>
      <c r="D4009" t="str">
        <f>data!K4010</f>
        <v/>
      </c>
      <c r="E4009">
        <f>data!L4010</f>
        <v>0</v>
      </c>
      <c r="F4009">
        <f>data!M4010</f>
        <v>0</v>
      </c>
      <c r="G4009">
        <f>data!Q4010</f>
        <v>0</v>
      </c>
      <c r="H4009" t="str">
        <f>data!R4010</f>
        <v/>
      </c>
      <c r="I4009">
        <f>data!S4010</f>
        <v>0</v>
      </c>
      <c r="J4009">
        <f>data!T4010</f>
        <v>0</v>
      </c>
    </row>
    <row r="4010" spans="1:10" x14ac:dyDescent="0.25">
      <c r="A4010">
        <v>2012</v>
      </c>
      <c r="B4010" t="s">
        <v>633</v>
      </c>
      <c r="C4010">
        <f>data!J4011</f>
        <v>626.20000000000005</v>
      </c>
      <c r="D4010">
        <f>data!K4011</f>
        <v>40</v>
      </c>
      <c r="E4010">
        <f>data!L4011</f>
        <v>1</v>
      </c>
      <c r="F4010">
        <f>data!M4011</f>
        <v>2</v>
      </c>
      <c r="G4010">
        <f>data!Q4011</f>
        <v>24252.3</v>
      </c>
      <c r="H4010" t="str">
        <f>data!R4011</f>
        <v/>
      </c>
      <c r="I4010">
        <f>data!S4011</f>
        <v>0.7</v>
      </c>
      <c r="J4010">
        <f>data!T4011</f>
        <v>36</v>
      </c>
    </row>
    <row r="4011" spans="1:10" x14ac:dyDescent="0.25">
      <c r="A4011">
        <v>2012</v>
      </c>
      <c r="B4011" t="s">
        <v>278</v>
      </c>
      <c r="C4011">
        <f>data!J4012</f>
        <v>0</v>
      </c>
      <c r="D4011" t="str">
        <f>data!K4012</f>
        <v/>
      </c>
      <c r="E4011">
        <f>data!L4012</f>
        <v>0</v>
      </c>
      <c r="F4011">
        <f>data!M4012</f>
        <v>0</v>
      </c>
      <c r="G4011">
        <f>data!Q4012</f>
        <v>613</v>
      </c>
      <c r="H4011">
        <f>data!R4012</f>
        <v>153</v>
      </c>
      <c r="I4011">
        <f>data!S4012</f>
        <v>0</v>
      </c>
      <c r="J4011">
        <f>data!T4012</f>
        <v>4</v>
      </c>
    </row>
    <row r="4012" spans="1:10" x14ac:dyDescent="0.25">
      <c r="A4012">
        <v>2012</v>
      </c>
      <c r="B4012" t="s">
        <v>139</v>
      </c>
      <c r="C4012">
        <f>data!J4013</f>
        <v>0</v>
      </c>
      <c r="D4012" t="str">
        <f>data!K4013</f>
        <v/>
      </c>
      <c r="E4012">
        <f>data!L4013</f>
        <v>0</v>
      </c>
      <c r="F4012">
        <f>data!M4013</f>
        <v>0</v>
      </c>
      <c r="G4012">
        <f>data!Q4013</f>
        <v>766.4</v>
      </c>
      <c r="H4012">
        <f>data!R4013</f>
        <v>142</v>
      </c>
      <c r="I4012">
        <f>data!S4013</f>
        <v>0</v>
      </c>
      <c r="J4012">
        <f>data!T4013</f>
        <v>9</v>
      </c>
    </row>
    <row r="4013" spans="1:10" x14ac:dyDescent="0.25">
      <c r="A4013">
        <v>2012</v>
      </c>
      <c r="B4013" t="s">
        <v>230</v>
      </c>
      <c r="C4013">
        <f>data!J4014</f>
        <v>0</v>
      </c>
      <c r="D4013" t="str">
        <f>data!K4014</f>
        <v/>
      </c>
      <c r="E4013">
        <f>data!L4014</f>
        <v>0</v>
      </c>
      <c r="F4013">
        <f>data!M4014</f>
        <v>0</v>
      </c>
      <c r="G4013">
        <f>data!Q4014</f>
        <v>743.7</v>
      </c>
      <c r="H4013">
        <f>data!R4014</f>
        <v>144</v>
      </c>
      <c r="I4013">
        <f>data!S4014</f>
        <v>0</v>
      </c>
      <c r="J4013">
        <f>data!T4014</f>
        <v>5</v>
      </c>
    </row>
    <row r="4014" spans="1:10" x14ac:dyDescent="0.25">
      <c r="A4014">
        <v>2012</v>
      </c>
      <c r="B4014" t="s">
        <v>140</v>
      </c>
      <c r="C4014">
        <f>data!J4015</f>
        <v>0</v>
      </c>
      <c r="D4014" t="str">
        <f>data!K4015</f>
        <v/>
      </c>
      <c r="E4014">
        <f>data!L4015</f>
        <v>0</v>
      </c>
      <c r="F4014">
        <f>data!M4015</f>
        <v>0</v>
      </c>
      <c r="G4014">
        <f>data!Q4015</f>
        <v>350</v>
      </c>
      <c r="H4014">
        <f>data!R4015</f>
        <v>181</v>
      </c>
      <c r="I4014">
        <f>data!S4015</f>
        <v>0</v>
      </c>
      <c r="J4014">
        <f>data!T4015</f>
        <v>1</v>
      </c>
    </row>
    <row r="4015" spans="1:10" x14ac:dyDescent="0.25">
      <c r="A4015">
        <v>2012</v>
      </c>
      <c r="B4015" t="s">
        <v>24</v>
      </c>
      <c r="C4015">
        <f>data!J4016</f>
        <v>1095.0999999999999</v>
      </c>
      <c r="D4015">
        <f>data!K4016</f>
        <v>25</v>
      </c>
      <c r="E4015">
        <f>data!L4016</f>
        <v>1.7</v>
      </c>
      <c r="F4015">
        <f>data!M4016</f>
        <v>4</v>
      </c>
      <c r="G4015">
        <f>data!Q4016</f>
        <v>110792.4</v>
      </c>
      <c r="H4015">
        <f>data!R4016</f>
        <v>5</v>
      </c>
      <c r="I4015">
        <f>data!S4016</f>
        <v>3.3</v>
      </c>
      <c r="J4015">
        <f>data!T4016</f>
        <v>250</v>
      </c>
    </row>
    <row r="4016" spans="1:10" x14ac:dyDescent="0.25">
      <c r="A4016">
        <v>2012</v>
      </c>
      <c r="B4016" t="s">
        <v>605</v>
      </c>
      <c r="C4016">
        <f>data!J4017</f>
        <v>250</v>
      </c>
      <c r="D4016">
        <f>data!K4017</f>
        <v>65</v>
      </c>
      <c r="E4016">
        <f>data!L4017</f>
        <v>0.4</v>
      </c>
      <c r="F4016">
        <f>data!M4017</f>
        <v>1</v>
      </c>
      <c r="G4016">
        <f>data!Q4017</f>
        <v>1727.9</v>
      </c>
      <c r="H4016">
        <f>data!R4017</f>
        <v>106</v>
      </c>
      <c r="I4016">
        <f>data!S4017</f>
        <v>0.1</v>
      </c>
      <c r="J4016">
        <f>data!T4017</f>
        <v>5</v>
      </c>
    </row>
    <row r="4017" spans="1:10" x14ac:dyDescent="0.25">
      <c r="A4017">
        <v>2012</v>
      </c>
      <c r="B4017" t="s">
        <v>365</v>
      </c>
      <c r="C4017">
        <f>data!J4018</f>
        <v>0</v>
      </c>
      <c r="D4017" t="str">
        <f>data!K4018</f>
        <v/>
      </c>
      <c r="E4017">
        <f>data!L4018</f>
        <v>0</v>
      </c>
      <c r="F4017">
        <f>data!M4018</f>
        <v>0</v>
      </c>
      <c r="G4017">
        <f>data!Q4018</f>
        <v>312.10000000000002</v>
      </c>
      <c r="H4017">
        <f>data!R4018</f>
        <v>187</v>
      </c>
      <c r="I4017">
        <f>data!S4018</f>
        <v>0</v>
      </c>
      <c r="J4017">
        <f>data!T4018</f>
        <v>2</v>
      </c>
    </row>
    <row r="4018" spans="1:10" x14ac:dyDescent="0.25">
      <c r="A4018">
        <v>2012</v>
      </c>
      <c r="B4018" t="s">
        <v>141</v>
      </c>
      <c r="C4018">
        <f>data!J4019</f>
        <v>0</v>
      </c>
      <c r="D4018" t="str">
        <f>data!K4019</f>
        <v/>
      </c>
      <c r="E4018">
        <f>data!L4019</f>
        <v>0</v>
      </c>
      <c r="F4018">
        <f>data!M4019</f>
        <v>0</v>
      </c>
      <c r="G4018">
        <f>data!Q4019</f>
        <v>0</v>
      </c>
      <c r="H4018" t="str">
        <f>data!R4019</f>
        <v/>
      </c>
      <c r="I4018">
        <f>data!S4019</f>
        <v>0</v>
      </c>
      <c r="J4018">
        <f>data!T4019</f>
        <v>0</v>
      </c>
    </row>
    <row r="4019" spans="1:10" x14ac:dyDescent="0.25">
      <c r="A4019">
        <v>2012</v>
      </c>
      <c r="B4019" t="s">
        <v>456</v>
      </c>
      <c r="C4019">
        <f>data!J4020</f>
        <v>0</v>
      </c>
      <c r="D4019" t="str">
        <f>data!K4020</f>
        <v/>
      </c>
      <c r="E4019">
        <f>data!L4020</f>
        <v>0</v>
      </c>
      <c r="F4019">
        <f>data!M4020</f>
        <v>0</v>
      </c>
      <c r="G4019">
        <f>data!Q4020</f>
        <v>0</v>
      </c>
      <c r="H4019" t="str">
        <f>data!R4020</f>
        <v/>
      </c>
      <c r="I4019">
        <f>data!S4020</f>
        <v>0</v>
      </c>
      <c r="J4019">
        <f>data!T4020</f>
        <v>0</v>
      </c>
    </row>
    <row r="4020" spans="1:10" x14ac:dyDescent="0.25">
      <c r="A4020">
        <v>2012</v>
      </c>
      <c r="B4020" t="s">
        <v>281</v>
      </c>
      <c r="C4020">
        <f>data!J4021</f>
        <v>0</v>
      </c>
      <c r="D4020" t="str">
        <f>data!K4021</f>
        <v/>
      </c>
      <c r="E4020">
        <f>data!L4021</f>
        <v>0</v>
      </c>
      <c r="F4020">
        <f>data!M4021</f>
        <v>0</v>
      </c>
      <c r="G4020">
        <f>data!Q4021</f>
        <v>259</v>
      </c>
      <c r="H4020">
        <f>data!R4021</f>
        <v>199</v>
      </c>
      <c r="I4020">
        <f>data!S4021</f>
        <v>0</v>
      </c>
      <c r="J4020">
        <f>data!T4021</f>
        <v>3</v>
      </c>
    </row>
    <row r="4021" spans="1:10" x14ac:dyDescent="0.25">
      <c r="A4021">
        <v>2012</v>
      </c>
      <c r="B4021" t="s">
        <v>634</v>
      </c>
      <c r="C4021">
        <f>data!J4022</f>
        <v>0</v>
      </c>
      <c r="D4021" t="str">
        <f>data!K4022</f>
        <v/>
      </c>
      <c r="E4021">
        <f>data!L4022</f>
        <v>0</v>
      </c>
      <c r="F4021">
        <f>data!M4022</f>
        <v>0</v>
      </c>
      <c r="G4021">
        <f>data!Q4022</f>
        <v>0</v>
      </c>
      <c r="H4021" t="str">
        <f>data!R4022</f>
        <v/>
      </c>
      <c r="I4021">
        <f>data!S4022</f>
        <v>0</v>
      </c>
      <c r="J4021">
        <f>data!T4022</f>
        <v>0</v>
      </c>
    </row>
    <row r="4022" spans="1:10" x14ac:dyDescent="0.25">
      <c r="A4022">
        <v>2012</v>
      </c>
      <c r="B4022" t="s">
        <v>85</v>
      </c>
      <c r="C4022">
        <f>data!J4023</f>
        <v>0</v>
      </c>
      <c r="D4022" t="str">
        <f>data!K4023</f>
        <v/>
      </c>
      <c r="E4022">
        <f>data!L4023</f>
        <v>0</v>
      </c>
      <c r="F4022">
        <f>data!M4023</f>
        <v>0</v>
      </c>
      <c r="G4022">
        <f>data!Q4023</f>
        <v>5285.8</v>
      </c>
      <c r="H4022">
        <f>data!R4023</f>
        <v>61</v>
      </c>
      <c r="I4022">
        <f>data!S4023</f>
        <v>0.2</v>
      </c>
      <c r="J4022">
        <f>data!T4023</f>
        <v>3</v>
      </c>
    </row>
    <row r="4023" spans="1:10" x14ac:dyDescent="0.25">
      <c r="A4023">
        <v>2012</v>
      </c>
      <c r="B4023" t="s">
        <v>470</v>
      </c>
      <c r="C4023">
        <f>data!J4024</f>
        <v>490.3</v>
      </c>
      <c r="D4023">
        <f>data!K4024</f>
        <v>45</v>
      </c>
      <c r="E4023">
        <f>data!L4024</f>
        <v>0.8</v>
      </c>
      <c r="F4023">
        <f>data!M4024</f>
        <v>3</v>
      </c>
      <c r="G4023">
        <f>data!Q4024</f>
        <v>14452</v>
      </c>
      <c r="H4023" t="str">
        <f>data!R4024</f>
        <v/>
      </c>
      <c r="I4023">
        <f>data!S4024</f>
        <v>0.5</v>
      </c>
      <c r="J4023">
        <f>data!T4024</f>
        <v>41</v>
      </c>
    </row>
    <row r="4024" spans="1:10" x14ac:dyDescent="0.25">
      <c r="A4024">
        <v>2012</v>
      </c>
      <c r="B4024" t="s">
        <v>577</v>
      </c>
      <c r="C4024">
        <f>data!J4025</f>
        <v>1890</v>
      </c>
      <c r="D4024">
        <f>data!K4025</f>
        <v>16</v>
      </c>
      <c r="E4024">
        <f>data!L4025</f>
        <v>2.9</v>
      </c>
      <c r="F4024">
        <f>data!M4025</f>
        <v>10</v>
      </c>
      <c r="G4024">
        <f>data!Q4025</f>
        <v>11480.7</v>
      </c>
      <c r="H4024">
        <f>data!R4025</f>
        <v>41</v>
      </c>
      <c r="I4024">
        <f>data!S4025</f>
        <v>0.3</v>
      </c>
      <c r="J4024">
        <f>data!T4025</f>
        <v>36</v>
      </c>
    </row>
    <row r="4025" spans="1:10" x14ac:dyDescent="0.25">
      <c r="A4025">
        <v>2012</v>
      </c>
      <c r="B4025" t="s">
        <v>643</v>
      </c>
      <c r="C4025">
        <f>data!J4026</f>
        <v>0</v>
      </c>
      <c r="D4025" t="str">
        <f>data!K4026</f>
        <v/>
      </c>
      <c r="E4025">
        <f>data!L4026</f>
        <v>0</v>
      </c>
      <c r="F4025">
        <f>data!M4026</f>
        <v>0</v>
      </c>
      <c r="G4025">
        <f>data!Q4026</f>
        <v>0</v>
      </c>
      <c r="H4025" t="str">
        <f>data!R4026</f>
        <v/>
      </c>
      <c r="I4025">
        <f>data!S4026</f>
        <v>0</v>
      </c>
      <c r="J4025">
        <f>data!T4026</f>
        <v>0</v>
      </c>
    </row>
    <row r="4026" spans="1:10" x14ac:dyDescent="0.25">
      <c r="A4026">
        <v>2012</v>
      </c>
      <c r="B4026" t="s">
        <v>487</v>
      </c>
      <c r="C4026">
        <f>data!J4027</f>
        <v>0</v>
      </c>
      <c r="D4026" t="str">
        <f>data!K4027</f>
        <v/>
      </c>
      <c r="E4026">
        <f>data!L4027</f>
        <v>0</v>
      </c>
      <c r="F4026">
        <f>data!M4027</f>
        <v>0</v>
      </c>
      <c r="G4026">
        <f>data!Q4027</f>
        <v>10579.5</v>
      </c>
      <c r="H4026" t="str">
        <f>data!R4027</f>
        <v/>
      </c>
      <c r="I4026">
        <f>data!S4027</f>
        <v>0.3</v>
      </c>
      <c r="J4026">
        <f>data!T4027</f>
        <v>12</v>
      </c>
    </row>
    <row r="4027" spans="1:10" x14ac:dyDescent="0.25">
      <c r="A4027">
        <v>2012</v>
      </c>
      <c r="B4027" t="s">
        <v>26</v>
      </c>
      <c r="C4027">
        <f>data!J4028</f>
        <v>347.4</v>
      </c>
      <c r="D4027" t="str">
        <f>data!K4028</f>
        <v/>
      </c>
      <c r="E4027">
        <f>data!L4028</f>
        <v>0.6</v>
      </c>
      <c r="F4027">
        <f>data!M4028</f>
        <v>2</v>
      </c>
      <c r="G4027">
        <f>data!Q4028</f>
        <v>1188.5999999999999</v>
      </c>
      <c r="H4027">
        <f>data!R4028</f>
        <v>119</v>
      </c>
      <c r="I4027">
        <f>data!S4028</f>
        <v>0</v>
      </c>
      <c r="J4027">
        <f>data!T4028</f>
        <v>3</v>
      </c>
    </row>
    <row r="4028" spans="1:10" x14ac:dyDescent="0.25">
      <c r="A4028">
        <v>2012</v>
      </c>
      <c r="B4028" t="s">
        <v>27</v>
      </c>
      <c r="C4028">
        <f>data!J4029</f>
        <v>0</v>
      </c>
      <c r="D4028" t="str">
        <f>data!K4029</f>
        <v/>
      </c>
      <c r="E4028">
        <f>data!L4029</f>
        <v>0</v>
      </c>
      <c r="F4028">
        <f>data!M4029</f>
        <v>0</v>
      </c>
      <c r="G4028">
        <f>data!Q4029</f>
        <v>0</v>
      </c>
      <c r="H4028" t="str">
        <f>data!R4029</f>
        <v/>
      </c>
      <c r="I4028">
        <f>data!S4029</f>
        <v>0</v>
      </c>
      <c r="J4028">
        <f>data!T4029</f>
        <v>0</v>
      </c>
    </row>
    <row r="4029" spans="1:10" x14ac:dyDescent="0.25">
      <c r="A4029">
        <v>2012</v>
      </c>
      <c r="B4029" t="s">
        <v>282</v>
      </c>
      <c r="C4029">
        <f>data!J4030</f>
        <v>0</v>
      </c>
      <c r="D4029" t="str">
        <f>data!K4030</f>
        <v/>
      </c>
      <c r="E4029">
        <f>data!L4030</f>
        <v>0</v>
      </c>
      <c r="F4029">
        <f>data!M4030</f>
        <v>0</v>
      </c>
      <c r="G4029">
        <f>data!Q4030</f>
        <v>0</v>
      </c>
      <c r="H4029" t="str">
        <f>data!R4030</f>
        <v/>
      </c>
      <c r="I4029">
        <f>data!S4030</f>
        <v>0</v>
      </c>
      <c r="J4029">
        <f>data!T4030</f>
        <v>0</v>
      </c>
    </row>
    <row r="4030" spans="1:10" x14ac:dyDescent="0.25">
      <c r="A4030">
        <v>2012</v>
      </c>
      <c r="B4030" t="s">
        <v>644</v>
      </c>
      <c r="C4030">
        <f>data!J4031</f>
        <v>138.9</v>
      </c>
      <c r="D4030">
        <f>data!K4031</f>
        <v>95</v>
      </c>
      <c r="E4030">
        <f>data!L4031</f>
        <v>0.2</v>
      </c>
      <c r="F4030">
        <f>data!M4031</f>
        <v>1</v>
      </c>
      <c r="G4030">
        <f>data!Q4031</f>
        <v>0</v>
      </c>
      <c r="H4030" t="str">
        <f>data!R4031</f>
        <v/>
      </c>
      <c r="I4030">
        <f>data!S4031</f>
        <v>0</v>
      </c>
      <c r="J4030">
        <f>data!T4031</f>
        <v>0</v>
      </c>
    </row>
    <row r="4031" spans="1:10" x14ac:dyDescent="0.25">
      <c r="A4031">
        <v>2012</v>
      </c>
      <c r="B4031" t="s">
        <v>88</v>
      </c>
      <c r="C4031">
        <f>data!J4032</f>
        <v>0</v>
      </c>
      <c r="D4031" t="str">
        <f>data!K4032</f>
        <v/>
      </c>
      <c r="E4031">
        <f>data!L4032</f>
        <v>0</v>
      </c>
      <c r="F4031">
        <f>data!M4032</f>
        <v>0</v>
      </c>
      <c r="G4031">
        <f>data!Q4032</f>
        <v>2154.5</v>
      </c>
      <c r="H4031">
        <f>data!R4032</f>
        <v>96</v>
      </c>
      <c r="I4031">
        <f>data!S4032</f>
        <v>0.1</v>
      </c>
      <c r="J4031">
        <f>data!T4032</f>
        <v>5</v>
      </c>
    </row>
    <row r="4032" spans="1:10" x14ac:dyDescent="0.25">
      <c r="A4032">
        <v>2012</v>
      </c>
      <c r="B4032" t="s">
        <v>28</v>
      </c>
      <c r="C4032">
        <f>data!J4033</f>
        <v>805.8</v>
      </c>
      <c r="D4032">
        <f>data!K4033</f>
        <v>33</v>
      </c>
      <c r="E4032">
        <f>data!L4033</f>
        <v>1.2</v>
      </c>
      <c r="F4032">
        <f>data!M4033</f>
        <v>5</v>
      </c>
      <c r="G4032">
        <f>data!Q4033</f>
        <v>71829.899999999994</v>
      </c>
      <c r="H4032">
        <f>data!R4033</f>
        <v>11</v>
      </c>
      <c r="I4032">
        <f>data!S4033</f>
        <v>2.1</v>
      </c>
      <c r="J4032">
        <f>data!T4033</f>
        <v>73</v>
      </c>
    </row>
    <row r="4033" spans="1:10" x14ac:dyDescent="0.25">
      <c r="A4033">
        <v>2012</v>
      </c>
      <c r="B4033" t="s">
        <v>635</v>
      </c>
      <c r="C4033">
        <f>data!J4034</f>
        <v>0</v>
      </c>
      <c r="D4033" t="str">
        <f>data!K4034</f>
        <v/>
      </c>
      <c r="E4033">
        <f>data!L4034</f>
        <v>0</v>
      </c>
      <c r="F4033">
        <f>data!M4034</f>
        <v>0</v>
      </c>
      <c r="G4033">
        <f>data!Q4034</f>
        <v>0</v>
      </c>
      <c r="H4033" t="str">
        <f>data!R4034</f>
        <v/>
      </c>
      <c r="I4033">
        <f>data!S4034</f>
        <v>0</v>
      </c>
      <c r="J4033">
        <f>data!T4034</f>
        <v>0</v>
      </c>
    </row>
    <row r="4034" spans="1:10" x14ac:dyDescent="0.25">
      <c r="A4034">
        <v>2012</v>
      </c>
      <c r="B4034" t="s">
        <v>283</v>
      </c>
      <c r="C4034">
        <f>data!J4035</f>
        <v>150</v>
      </c>
      <c r="D4034">
        <f>data!K4035</f>
        <v>90</v>
      </c>
      <c r="E4034">
        <f>data!L4035</f>
        <v>0.2</v>
      </c>
      <c r="F4034">
        <f>data!M4035</f>
        <v>1</v>
      </c>
      <c r="G4034">
        <f>data!Q4035</f>
        <v>1685.5</v>
      </c>
      <c r="H4034">
        <f>data!R4035</f>
        <v>108</v>
      </c>
      <c r="I4034">
        <f>data!S4035</f>
        <v>0.1</v>
      </c>
      <c r="J4034">
        <f>data!T4035</f>
        <v>8</v>
      </c>
    </row>
    <row r="4035" spans="1:10" x14ac:dyDescent="0.25">
      <c r="A4035">
        <v>2012</v>
      </c>
      <c r="B4035" t="s">
        <v>90</v>
      </c>
      <c r="C4035">
        <f>data!J4036</f>
        <v>23</v>
      </c>
      <c r="D4035">
        <f>data!K4036</f>
        <v>136</v>
      </c>
      <c r="E4035">
        <f>data!L4036</f>
        <v>0</v>
      </c>
      <c r="F4035">
        <f>data!M4036</f>
        <v>1</v>
      </c>
      <c r="G4035">
        <f>data!Q4036</f>
        <v>540.5</v>
      </c>
      <c r="H4035">
        <f>data!R4036</f>
        <v>157</v>
      </c>
      <c r="I4035">
        <f>data!S4036</f>
        <v>0</v>
      </c>
      <c r="J4035">
        <f>data!T4036</f>
        <v>2</v>
      </c>
    </row>
    <row r="4036" spans="1:10" x14ac:dyDescent="0.25">
      <c r="A4036">
        <v>2012</v>
      </c>
      <c r="B4036" t="s">
        <v>645</v>
      </c>
      <c r="C4036">
        <f>data!J4037</f>
        <v>46</v>
      </c>
      <c r="D4036">
        <f>data!K4037</f>
        <v>126</v>
      </c>
      <c r="E4036">
        <f>data!L4037</f>
        <v>0.1</v>
      </c>
      <c r="F4036">
        <f>data!M4037</f>
        <v>1</v>
      </c>
      <c r="G4036">
        <f>data!Q4037</f>
        <v>290.10000000000002</v>
      </c>
      <c r="H4036">
        <f>data!R4037</f>
        <v>192</v>
      </c>
      <c r="I4036">
        <f>data!S4037</f>
        <v>0</v>
      </c>
      <c r="J4036">
        <f>data!T4037</f>
        <v>2</v>
      </c>
    </row>
    <row r="4037" spans="1:10" x14ac:dyDescent="0.25">
      <c r="A4037">
        <v>2012</v>
      </c>
      <c r="B4037" t="s">
        <v>29</v>
      </c>
      <c r="C4037">
        <f>data!J4038</f>
        <v>4913.3</v>
      </c>
      <c r="D4037">
        <f>data!K4038</f>
        <v>3</v>
      </c>
      <c r="E4037">
        <f>data!L4038</f>
        <v>7.5</v>
      </c>
      <c r="F4037">
        <f>data!M4038</f>
        <v>20</v>
      </c>
      <c r="G4037">
        <f>data!Q4038</f>
        <v>70416.399999999994</v>
      </c>
      <c r="H4037">
        <f>data!R4038</f>
        <v>12</v>
      </c>
      <c r="I4037">
        <f>data!S4038</f>
        <v>2.1</v>
      </c>
      <c r="J4037">
        <f>data!T4038</f>
        <v>116</v>
      </c>
    </row>
    <row r="4038" spans="1:10" x14ac:dyDescent="0.25">
      <c r="A4038">
        <v>2012</v>
      </c>
      <c r="B4038" t="s">
        <v>488</v>
      </c>
      <c r="C4038">
        <f>data!J4039</f>
        <v>0</v>
      </c>
      <c r="D4038" t="str">
        <f>data!K4039</f>
        <v/>
      </c>
      <c r="E4038">
        <f>data!L4039</f>
        <v>0</v>
      </c>
      <c r="F4038">
        <f>data!M4039</f>
        <v>0</v>
      </c>
      <c r="G4038">
        <f>data!Q4039</f>
        <v>0</v>
      </c>
      <c r="H4038" t="str">
        <f>data!R4039</f>
        <v/>
      </c>
      <c r="I4038">
        <f>data!S4039</f>
        <v>0</v>
      </c>
      <c r="J4038">
        <f>data!T4039</f>
        <v>0</v>
      </c>
    </row>
    <row r="4039" spans="1:10" x14ac:dyDescent="0.25">
      <c r="A4039">
        <v>2012</v>
      </c>
      <c r="B4039" t="s">
        <v>578</v>
      </c>
      <c r="C4039">
        <f>data!J4040</f>
        <v>20</v>
      </c>
      <c r="D4039">
        <f>data!K4040</f>
        <v>137</v>
      </c>
      <c r="E4039">
        <f>data!L4040</f>
        <v>0</v>
      </c>
      <c r="F4039">
        <f>data!M4040</f>
        <v>1</v>
      </c>
      <c r="G4039">
        <f>data!Q4040</f>
        <v>257.2</v>
      </c>
      <c r="H4039">
        <f>data!R4040</f>
        <v>200</v>
      </c>
      <c r="I4039">
        <f>data!S4040</f>
        <v>0</v>
      </c>
      <c r="J4039">
        <f>data!T4040</f>
        <v>3</v>
      </c>
    </row>
    <row r="4040" spans="1:10" x14ac:dyDescent="0.25">
      <c r="A4040">
        <v>2012</v>
      </c>
      <c r="B4040" t="s">
        <v>474</v>
      </c>
      <c r="C4040">
        <f>data!J4041</f>
        <v>0</v>
      </c>
      <c r="D4040" t="str">
        <f>data!K4041</f>
        <v/>
      </c>
      <c r="E4040">
        <f>data!L4041</f>
        <v>0</v>
      </c>
      <c r="F4040">
        <f>data!M4041</f>
        <v>0</v>
      </c>
      <c r="G4040">
        <f>data!Q4041</f>
        <v>0</v>
      </c>
      <c r="H4040" t="str">
        <f>data!R4041</f>
        <v/>
      </c>
      <c r="I4040">
        <f>data!S4041</f>
        <v>0</v>
      </c>
      <c r="J4040">
        <f>data!T4041</f>
        <v>0</v>
      </c>
    </row>
    <row r="4041" spans="1:10" x14ac:dyDescent="0.25">
      <c r="A4041">
        <v>2012</v>
      </c>
      <c r="B4041" t="s">
        <v>240</v>
      </c>
      <c r="C4041">
        <f>data!J4042</f>
        <v>0</v>
      </c>
      <c r="D4041" t="str">
        <f>data!K4042</f>
        <v/>
      </c>
      <c r="E4041">
        <f>data!L4042</f>
        <v>0</v>
      </c>
      <c r="F4041">
        <f>data!M4042</f>
        <v>0</v>
      </c>
      <c r="G4041">
        <f>data!Q4042</f>
        <v>0</v>
      </c>
      <c r="H4041" t="str">
        <f>data!R4042</f>
        <v/>
      </c>
      <c r="I4041">
        <f>data!S4042</f>
        <v>0</v>
      </c>
      <c r="J4041">
        <f>data!T4042</f>
        <v>0</v>
      </c>
    </row>
    <row r="4042" spans="1:10" x14ac:dyDescent="0.25">
      <c r="A4042">
        <v>2012</v>
      </c>
      <c r="B4042" t="s">
        <v>611</v>
      </c>
      <c r="C4042">
        <f>data!J4043</f>
        <v>0</v>
      </c>
      <c r="D4042" t="str">
        <f>data!K4043</f>
        <v/>
      </c>
      <c r="E4042">
        <f>data!L4043</f>
        <v>0</v>
      </c>
      <c r="F4042">
        <f>data!M4043</f>
        <v>0</v>
      </c>
      <c r="G4042">
        <f>data!Q4043</f>
        <v>2488</v>
      </c>
      <c r="H4042">
        <f>data!R4043</f>
        <v>88</v>
      </c>
      <c r="I4042">
        <f>data!S4043</f>
        <v>0.1</v>
      </c>
      <c r="J4042">
        <f>data!T4043</f>
        <v>9</v>
      </c>
    </row>
    <row r="4043" spans="1:10" x14ac:dyDescent="0.25">
      <c r="A4043">
        <v>2012</v>
      </c>
      <c r="B4043" t="s">
        <v>287</v>
      </c>
      <c r="C4043">
        <f>data!J4044</f>
        <v>346.3</v>
      </c>
      <c r="D4043">
        <f>data!K4044</f>
        <v>53</v>
      </c>
      <c r="E4043">
        <f>data!L4044</f>
        <v>0.5</v>
      </c>
      <c r="F4043">
        <f>data!M4044</f>
        <v>7</v>
      </c>
      <c r="G4043">
        <f>data!Q4044</f>
        <v>0</v>
      </c>
      <c r="H4043" t="str">
        <f>data!R4044</f>
        <v/>
      </c>
      <c r="I4043">
        <f>data!S4044</f>
        <v>0</v>
      </c>
      <c r="J4043">
        <f>data!T4044</f>
        <v>0</v>
      </c>
    </row>
    <row r="4044" spans="1:10" x14ac:dyDescent="0.25">
      <c r="A4044">
        <v>2012</v>
      </c>
      <c r="B4044" t="s">
        <v>426</v>
      </c>
      <c r="C4044">
        <f>data!J4045</f>
        <v>0</v>
      </c>
      <c r="D4044" t="str">
        <f>data!K4045</f>
        <v/>
      </c>
      <c r="E4044">
        <f>data!L4045</f>
        <v>0</v>
      </c>
      <c r="F4044">
        <f>data!M4045</f>
        <v>0</v>
      </c>
      <c r="G4044">
        <f>data!Q4045</f>
        <v>454.5</v>
      </c>
      <c r="H4044">
        <f>data!R4045</f>
        <v>168</v>
      </c>
      <c r="I4044">
        <f>data!S4045</f>
        <v>0</v>
      </c>
      <c r="J4044">
        <f>data!T4045</f>
        <v>9</v>
      </c>
    </row>
    <row r="4045" spans="1:10" x14ac:dyDescent="0.25">
      <c r="A4045">
        <v>2012</v>
      </c>
      <c r="B4045" t="s">
        <v>289</v>
      </c>
      <c r="C4045">
        <f>data!J4046</f>
        <v>0</v>
      </c>
      <c r="D4045" t="str">
        <f>data!K4046</f>
        <v/>
      </c>
      <c r="E4045">
        <f>data!L4046</f>
        <v>0</v>
      </c>
      <c r="F4045">
        <f>data!M4046</f>
        <v>0</v>
      </c>
      <c r="G4045">
        <f>data!Q4046</f>
        <v>0</v>
      </c>
      <c r="H4045" t="str">
        <f>data!R4046</f>
        <v/>
      </c>
      <c r="I4045">
        <f>data!S4046</f>
        <v>0</v>
      </c>
      <c r="J4045">
        <f>data!T4046</f>
        <v>0</v>
      </c>
    </row>
    <row r="4046" spans="1:10" x14ac:dyDescent="0.25">
      <c r="A4046">
        <v>2012</v>
      </c>
      <c r="B4046" t="s">
        <v>543</v>
      </c>
      <c r="C4046">
        <f>data!J4047</f>
        <v>905</v>
      </c>
      <c r="D4046">
        <f>data!K4047</f>
        <v>30</v>
      </c>
      <c r="E4046">
        <f>data!L4047</f>
        <v>1.4</v>
      </c>
      <c r="F4046">
        <f>data!M4047</f>
        <v>2</v>
      </c>
      <c r="G4046">
        <f>data!Q4047</f>
        <v>108415</v>
      </c>
      <c r="H4046" t="str">
        <f>data!R4047</f>
        <v/>
      </c>
      <c r="I4046">
        <f>data!S4047</f>
        <v>3.1999999999999997</v>
      </c>
      <c r="J4046">
        <f>data!T4047</f>
        <v>57</v>
      </c>
    </row>
    <row r="4047" spans="1:10" x14ac:dyDescent="0.25">
      <c r="A4047">
        <v>2012</v>
      </c>
      <c r="B4047" t="s">
        <v>290</v>
      </c>
      <c r="C4047">
        <f>data!J4048</f>
        <v>0</v>
      </c>
      <c r="D4047" t="str">
        <f>data!K4048</f>
        <v/>
      </c>
      <c r="E4047">
        <f>data!L4048</f>
        <v>0</v>
      </c>
      <c r="F4047">
        <f>data!M4048</f>
        <v>0</v>
      </c>
      <c r="G4047">
        <f>data!Q4048</f>
        <v>0</v>
      </c>
      <c r="H4047" t="str">
        <f>data!R4048</f>
        <v/>
      </c>
      <c r="I4047">
        <f>data!S4048</f>
        <v>0</v>
      </c>
      <c r="J4047">
        <f>data!T4048</f>
        <v>0</v>
      </c>
    </row>
    <row r="4048" spans="1:10" x14ac:dyDescent="0.25">
      <c r="A4048">
        <v>2012</v>
      </c>
      <c r="B4048" t="s">
        <v>489</v>
      </c>
      <c r="C4048">
        <f>data!J4049</f>
        <v>490.9</v>
      </c>
      <c r="D4048" t="str">
        <f>data!K4049</f>
        <v/>
      </c>
      <c r="E4048">
        <f>data!L4049</f>
        <v>0.8</v>
      </c>
      <c r="F4048">
        <f>data!M4049</f>
        <v>4</v>
      </c>
      <c r="G4048">
        <f>data!Q4049</f>
        <v>731.7</v>
      </c>
      <c r="H4048">
        <f>data!R4049</f>
        <v>147</v>
      </c>
      <c r="I4048">
        <f>data!S4049</f>
        <v>0</v>
      </c>
      <c r="J4048">
        <f>data!T4049</f>
        <v>6</v>
      </c>
    </row>
    <row r="4049" spans="1:10" x14ac:dyDescent="0.25">
      <c r="A4049">
        <v>2012</v>
      </c>
      <c r="B4049" t="s">
        <v>637</v>
      </c>
      <c r="C4049">
        <f>data!J4050</f>
        <v>0</v>
      </c>
      <c r="D4049" t="str">
        <f>data!K4050</f>
        <v/>
      </c>
      <c r="E4049">
        <f>data!L4050</f>
        <v>0</v>
      </c>
      <c r="F4049">
        <f>data!M4050</f>
        <v>0</v>
      </c>
      <c r="G4049">
        <f>data!Q4050</f>
        <v>0</v>
      </c>
      <c r="H4049" t="str">
        <f>data!R4050</f>
        <v/>
      </c>
      <c r="I4049">
        <f>data!S4050</f>
        <v>0</v>
      </c>
      <c r="J4049">
        <f>data!T4050</f>
        <v>0</v>
      </c>
    </row>
    <row r="4050" spans="1:10" x14ac:dyDescent="0.25">
      <c r="A4050">
        <v>2012</v>
      </c>
      <c r="B4050" t="s">
        <v>182</v>
      </c>
      <c r="C4050">
        <f>data!J4051</f>
        <v>0</v>
      </c>
      <c r="D4050" t="str">
        <f>data!K4051</f>
        <v/>
      </c>
      <c r="E4050">
        <f>data!L4051</f>
        <v>0</v>
      </c>
      <c r="F4050">
        <f>data!M4051</f>
        <v>0</v>
      </c>
      <c r="G4050">
        <f>data!Q4051</f>
        <v>26079.5</v>
      </c>
      <c r="H4050" t="str">
        <f>data!R4051</f>
        <v/>
      </c>
      <c r="I4050">
        <f>data!S4051</f>
        <v>0.8</v>
      </c>
      <c r="J4050">
        <f>data!T4051</f>
        <v>24</v>
      </c>
    </row>
    <row r="4051" spans="1:10" x14ac:dyDescent="0.25">
      <c r="A4051">
        <v>2012</v>
      </c>
      <c r="B4051" t="s">
        <v>461</v>
      </c>
      <c r="C4051">
        <f>data!J4052</f>
        <v>0</v>
      </c>
      <c r="D4051" t="str">
        <f>data!K4052</f>
        <v/>
      </c>
      <c r="E4051">
        <f>data!L4052</f>
        <v>0</v>
      </c>
      <c r="F4051">
        <f>data!M4052</f>
        <v>0</v>
      </c>
      <c r="G4051">
        <f>data!Q4052</f>
        <v>0</v>
      </c>
      <c r="H4051" t="str">
        <f>data!R4052</f>
        <v/>
      </c>
      <c r="I4051">
        <f>data!S4052</f>
        <v>0</v>
      </c>
      <c r="J4051">
        <f>data!T4052</f>
        <v>0</v>
      </c>
    </row>
    <row r="4052" spans="1:10" x14ac:dyDescent="0.25">
      <c r="A4052">
        <v>2012</v>
      </c>
      <c r="B4052" t="s">
        <v>292</v>
      </c>
      <c r="C4052">
        <f>data!J4053</f>
        <v>0</v>
      </c>
      <c r="D4052" t="str">
        <f>data!K4053</f>
        <v/>
      </c>
      <c r="E4052">
        <f>data!L4053</f>
        <v>0</v>
      </c>
      <c r="F4052">
        <f>data!M4053</f>
        <v>0</v>
      </c>
      <c r="G4052">
        <f>data!Q4053</f>
        <v>0</v>
      </c>
      <c r="H4052" t="str">
        <f>data!R4053</f>
        <v/>
      </c>
      <c r="I4052">
        <f>data!S4053</f>
        <v>0</v>
      </c>
      <c r="J4052">
        <f>data!T4053</f>
        <v>0</v>
      </c>
    </row>
    <row r="4053" spans="1:10" x14ac:dyDescent="0.25">
      <c r="A4053">
        <v>2012</v>
      </c>
      <c r="B4053" t="s">
        <v>33</v>
      </c>
      <c r="C4053">
        <f>data!J4054</f>
        <v>361.4</v>
      </c>
      <c r="D4053">
        <f>data!K4054</f>
        <v>51</v>
      </c>
      <c r="E4053">
        <f>data!L4054</f>
        <v>0.6</v>
      </c>
      <c r="F4053">
        <f>data!M4054</f>
        <v>1</v>
      </c>
      <c r="G4053">
        <f>data!Q4054</f>
        <v>548.1</v>
      </c>
      <c r="H4053">
        <f>data!R4054</f>
        <v>155</v>
      </c>
      <c r="I4053">
        <f>data!S4054</f>
        <v>0</v>
      </c>
      <c r="J4053">
        <f>data!T4054</f>
        <v>1</v>
      </c>
    </row>
    <row r="4054" spans="1:10" x14ac:dyDescent="0.25">
      <c r="A4054">
        <v>2012</v>
      </c>
      <c r="B4054" t="s">
        <v>646</v>
      </c>
      <c r="C4054">
        <f>data!J4055</f>
        <v>0</v>
      </c>
      <c r="D4054" t="str">
        <f>data!K4055</f>
        <v/>
      </c>
      <c r="E4054">
        <f>data!L4055</f>
        <v>0</v>
      </c>
      <c r="F4054">
        <f>data!M4055</f>
        <v>0</v>
      </c>
      <c r="G4054">
        <f>data!Q4055</f>
        <v>0</v>
      </c>
      <c r="H4054" t="str">
        <f>data!R4055</f>
        <v/>
      </c>
      <c r="I4054">
        <f>data!S4055</f>
        <v>0</v>
      </c>
      <c r="J4054">
        <f>data!T4055</f>
        <v>0</v>
      </c>
    </row>
    <row r="4055" spans="1:10" x14ac:dyDescent="0.25">
      <c r="A4055">
        <v>2012</v>
      </c>
      <c r="B4055" t="s">
        <v>233</v>
      </c>
      <c r="C4055">
        <f>data!J4056</f>
        <v>249</v>
      </c>
      <c r="D4055">
        <f>data!K4056</f>
        <v>67</v>
      </c>
      <c r="E4055">
        <f>data!L4056</f>
        <v>0.4</v>
      </c>
      <c r="F4055">
        <f>data!M4056</f>
        <v>4</v>
      </c>
      <c r="G4055">
        <f>data!Q4056</f>
        <v>1275</v>
      </c>
      <c r="H4055">
        <f>data!R4056</f>
        <v>116</v>
      </c>
      <c r="I4055">
        <f>data!S4056</f>
        <v>0</v>
      </c>
      <c r="J4055">
        <f>data!T4056</f>
        <v>14</v>
      </c>
    </row>
    <row r="4056" spans="1:10" x14ac:dyDescent="0.25">
      <c r="A4056">
        <v>2012</v>
      </c>
      <c r="B4056" t="s">
        <v>379</v>
      </c>
      <c r="C4056">
        <f>data!J4057</f>
        <v>0</v>
      </c>
      <c r="D4056" t="str">
        <f>data!K4057</f>
        <v/>
      </c>
      <c r="E4056">
        <f>data!L4057</f>
        <v>0</v>
      </c>
      <c r="F4056">
        <f>data!M4057</f>
        <v>0</v>
      </c>
      <c r="G4056">
        <f>data!Q4057</f>
        <v>1416</v>
      </c>
      <c r="H4056">
        <f>data!R4057</f>
        <v>113</v>
      </c>
      <c r="I4056">
        <f>data!S4057</f>
        <v>0</v>
      </c>
      <c r="J4056">
        <f>data!T4057</f>
        <v>3</v>
      </c>
    </row>
    <row r="4057" spans="1:10" x14ac:dyDescent="0.25">
      <c r="A4057">
        <v>2012</v>
      </c>
      <c r="B4057" t="s">
        <v>34</v>
      </c>
      <c r="C4057">
        <f>data!J4058</f>
        <v>160</v>
      </c>
      <c r="D4057">
        <f>data!K4058</f>
        <v>87</v>
      </c>
      <c r="E4057">
        <f>data!L4058</f>
        <v>0.3</v>
      </c>
      <c r="F4057">
        <f>data!M4058</f>
        <v>2</v>
      </c>
      <c r="G4057">
        <f>data!Q4058</f>
        <v>7361.5</v>
      </c>
      <c r="H4057">
        <f>data!R4058</f>
        <v>53</v>
      </c>
      <c r="I4057">
        <f>data!S4058</f>
        <v>0.2</v>
      </c>
      <c r="J4057">
        <f>data!T4058</f>
        <v>36</v>
      </c>
    </row>
    <row r="4058" spans="1:10" x14ac:dyDescent="0.25">
      <c r="A4058">
        <v>2012</v>
      </c>
      <c r="B4058" t="s">
        <v>429</v>
      </c>
      <c r="C4058">
        <f>data!J4059</f>
        <v>0</v>
      </c>
      <c r="D4058" t="str">
        <f>data!K4059</f>
        <v/>
      </c>
      <c r="E4058">
        <f>data!L4059</f>
        <v>0</v>
      </c>
      <c r="F4058">
        <f>data!M4059</f>
        <v>0</v>
      </c>
      <c r="G4058">
        <f>data!Q4059</f>
        <v>0</v>
      </c>
      <c r="H4058" t="str">
        <f>data!R4059</f>
        <v/>
      </c>
      <c r="I4058">
        <f>data!S4059</f>
        <v>0</v>
      </c>
      <c r="J4058">
        <f>data!T4059</f>
        <v>0</v>
      </c>
    </row>
    <row r="4059" spans="1:10" x14ac:dyDescent="0.25">
      <c r="A4059">
        <v>2012</v>
      </c>
      <c r="B4059" t="s">
        <v>35</v>
      </c>
      <c r="C4059">
        <f>data!J4060</f>
        <v>215</v>
      </c>
      <c r="D4059">
        <f>data!K4060</f>
        <v>70</v>
      </c>
      <c r="E4059">
        <f>data!L4060</f>
        <v>0.3</v>
      </c>
      <c r="F4059">
        <f>data!M4060</f>
        <v>2</v>
      </c>
      <c r="G4059">
        <f>data!Q4060</f>
        <v>1852.6</v>
      </c>
      <c r="H4059">
        <f>data!R4060</f>
        <v>102</v>
      </c>
      <c r="I4059">
        <f>data!S4060</f>
        <v>0.1</v>
      </c>
      <c r="J4059">
        <f>data!T4060</f>
        <v>11</v>
      </c>
    </row>
    <row r="4060" spans="1:10" x14ac:dyDescent="0.25">
      <c r="A4060">
        <v>2012</v>
      </c>
      <c r="B4060" t="s">
        <v>293</v>
      </c>
      <c r="C4060">
        <f>data!J4061</f>
        <v>922.9</v>
      </c>
      <c r="D4060">
        <f>data!K4061</f>
        <v>29</v>
      </c>
      <c r="E4060">
        <f>data!L4061</f>
        <v>1.4</v>
      </c>
      <c r="F4060">
        <f>data!M4061</f>
        <v>1</v>
      </c>
      <c r="G4060">
        <f>data!Q4061</f>
        <v>13148.6</v>
      </c>
      <c r="H4060">
        <f>data!R4061</f>
        <v>31</v>
      </c>
      <c r="I4060">
        <f>data!S4061</f>
        <v>0.4</v>
      </c>
      <c r="J4060">
        <f>data!T4061</f>
        <v>4</v>
      </c>
    </row>
    <row r="4061" spans="1:10" x14ac:dyDescent="0.25">
      <c r="A4061">
        <v>2012</v>
      </c>
      <c r="B4061" t="s">
        <v>294</v>
      </c>
      <c r="C4061">
        <f>data!J4062</f>
        <v>80.599999999999994</v>
      </c>
      <c r="D4061">
        <f>data!K4062</f>
        <v>112</v>
      </c>
      <c r="E4061">
        <f>data!L4062</f>
        <v>0.1</v>
      </c>
      <c r="F4061">
        <f>data!M4062</f>
        <v>1</v>
      </c>
      <c r="G4061">
        <f>data!Q4062</f>
        <v>0</v>
      </c>
      <c r="H4061" t="str">
        <f>data!R4062</f>
        <v/>
      </c>
      <c r="I4061">
        <f>data!S4062</f>
        <v>0</v>
      </c>
      <c r="J4061">
        <f>data!T4062</f>
        <v>0</v>
      </c>
    </row>
    <row r="4062" spans="1:10" x14ac:dyDescent="0.25">
      <c r="A4062">
        <v>2012</v>
      </c>
      <c r="B4062" t="s">
        <v>383</v>
      </c>
      <c r="C4062">
        <f>data!J4063</f>
        <v>0</v>
      </c>
      <c r="D4062" t="str">
        <f>data!K4063</f>
        <v/>
      </c>
      <c r="E4062">
        <f>data!L4063</f>
        <v>0</v>
      </c>
      <c r="F4062">
        <f>data!M4063</f>
        <v>0</v>
      </c>
      <c r="G4062">
        <f>data!Q4063</f>
        <v>738.8</v>
      </c>
      <c r="H4062">
        <f>data!R4063</f>
        <v>146</v>
      </c>
      <c r="I4062">
        <f>data!S4063</f>
        <v>0</v>
      </c>
      <c r="J4062">
        <f>data!T4063</f>
        <v>4</v>
      </c>
    </row>
    <row r="4063" spans="1:10" x14ac:dyDescent="0.25">
      <c r="A4063">
        <v>2012</v>
      </c>
      <c r="B4063" t="s">
        <v>491</v>
      </c>
      <c r="C4063">
        <f>data!J4064</f>
        <v>0</v>
      </c>
      <c r="D4063" t="str">
        <f>data!K4064</f>
        <v/>
      </c>
      <c r="E4063">
        <f>data!L4064</f>
        <v>0</v>
      </c>
      <c r="F4063">
        <f>data!M4064</f>
        <v>0</v>
      </c>
      <c r="G4063">
        <f>data!Q4064</f>
        <v>0</v>
      </c>
      <c r="H4063" t="str">
        <f>data!R4064</f>
        <v/>
      </c>
      <c r="I4063">
        <f>data!S4064</f>
        <v>0</v>
      </c>
      <c r="J4063">
        <f>data!T4064</f>
        <v>0</v>
      </c>
    </row>
    <row r="4064" spans="1:10" x14ac:dyDescent="0.25">
      <c r="A4064">
        <v>2012</v>
      </c>
      <c r="B4064" t="s">
        <v>37</v>
      </c>
      <c r="C4064">
        <f>data!J4065</f>
        <v>1070.3</v>
      </c>
      <c r="D4064">
        <f>data!K4065</f>
        <v>26</v>
      </c>
      <c r="E4064">
        <f>data!L4065</f>
        <v>1.6</v>
      </c>
      <c r="F4064">
        <f>data!M4065</f>
        <v>5</v>
      </c>
      <c r="G4064">
        <f>data!Q4065</f>
        <v>8153.5</v>
      </c>
      <c r="H4064">
        <f>data!R4065</f>
        <v>51</v>
      </c>
      <c r="I4064">
        <f>data!S4065</f>
        <v>0.2</v>
      </c>
      <c r="J4064">
        <f>data!T4065</f>
        <v>19</v>
      </c>
    </row>
    <row r="4065" spans="1:10" x14ac:dyDescent="0.25">
      <c r="A4065">
        <v>2012</v>
      </c>
      <c r="B4065" t="s">
        <v>97</v>
      </c>
      <c r="C4065">
        <f>data!J4066</f>
        <v>343.8</v>
      </c>
      <c r="D4065">
        <f>data!K4066</f>
        <v>55</v>
      </c>
      <c r="E4065">
        <f>data!L4066</f>
        <v>0.5</v>
      </c>
      <c r="F4065">
        <f>data!M4066</f>
        <v>3</v>
      </c>
      <c r="G4065">
        <f>data!Q4066</f>
        <v>19276</v>
      </c>
      <c r="H4065">
        <f>data!R4066</f>
        <v>27</v>
      </c>
      <c r="I4065">
        <f>data!S4066</f>
        <v>0.6</v>
      </c>
      <c r="J4065">
        <f>data!T4066</f>
        <v>42</v>
      </c>
    </row>
    <row r="4066" spans="1:10" x14ac:dyDescent="0.25">
      <c r="A4066">
        <v>2012</v>
      </c>
      <c r="B4066" t="s">
        <v>521</v>
      </c>
      <c r="C4066">
        <f>data!J4067</f>
        <v>0</v>
      </c>
      <c r="D4066" t="str">
        <f>data!K4067</f>
        <v/>
      </c>
      <c r="E4066">
        <f>data!L4067</f>
        <v>0</v>
      </c>
      <c r="F4066">
        <f>data!M4067</f>
        <v>0</v>
      </c>
      <c r="G4066">
        <f>data!Q4067</f>
        <v>0</v>
      </c>
      <c r="H4066" t="str">
        <f>data!R4067</f>
        <v/>
      </c>
      <c r="I4066">
        <f>data!S4067</f>
        <v>0</v>
      </c>
      <c r="J4066">
        <f>data!T4067</f>
        <v>0</v>
      </c>
    </row>
    <row r="4067" spans="1:10" x14ac:dyDescent="0.25">
      <c r="A4067">
        <v>2012</v>
      </c>
      <c r="B4067" t="s">
        <v>298</v>
      </c>
      <c r="C4067">
        <f>data!J4068</f>
        <v>0</v>
      </c>
      <c r="D4067" t="str">
        <f>data!K4068</f>
        <v/>
      </c>
      <c r="E4067">
        <f>data!L4068</f>
        <v>0</v>
      </c>
      <c r="F4067">
        <f>data!M4068</f>
        <v>0</v>
      </c>
      <c r="G4067">
        <f>data!Q4068</f>
        <v>0</v>
      </c>
      <c r="H4067" t="str">
        <f>data!R4068</f>
        <v/>
      </c>
      <c r="I4067">
        <f>data!S4068</f>
        <v>0</v>
      </c>
      <c r="J4067">
        <f>data!T4068</f>
        <v>0</v>
      </c>
    </row>
    <row r="4068" spans="1:10" x14ac:dyDescent="0.25">
      <c r="A4068">
        <v>2012</v>
      </c>
      <c r="B4068" t="s">
        <v>647</v>
      </c>
      <c r="C4068">
        <f>data!J4069</f>
        <v>360.3</v>
      </c>
      <c r="D4068" t="str">
        <f>data!K4069</f>
        <v/>
      </c>
      <c r="E4068">
        <f>data!L4069</f>
        <v>0.5</v>
      </c>
      <c r="F4068">
        <f>data!M4069</f>
        <v>4</v>
      </c>
      <c r="G4068">
        <f>data!Q4069</f>
        <v>8796.7000000000007</v>
      </c>
      <c r="H4068" t="str">
        <f>data!R4069</f>
        <v/>
      </c>
      <c r="I4068">
        <f>data!S4069</f>
        <v>0.2</v>
      </c>
      <c r="J4068">
        <f>data!T4069</f>
        <v>28</v>
      </c>
    </row>
    <row r="4069" spans="1:10" x14ac:dyDescent="0.25">
      <c r="A4069">
        <v>2012</v>
      </c>
      <c r="B4069" t="s">
        <v>38</v>
      </c>
      <c r="C4069">
        <f>data!J4070</f>
        <v>1285.5999999999999</v>
      </c>
      <c r="D4069">
        <f>data!K4070</f>
        <v>19</v>
      </c>
      <c r="E4069">
        <f>data!L4070</f>
        <v>2</v>
      </c>
      <c r="F4069">
        <f>data!M4070</f>
        <v>2</v>
      </c>
      <c r="G4069">
        <f>data!Q4070</f>
        <v>12614.5</v>
      </c>
      <c r="H4069">
        <f>data!R4070</f>
        <v>35</v>
      </c>
      <c r="I4069">
        <f>data!S4070</f>
        <v>0.4</v>
      </c>
      <c r="J4069">
        <f>data!T4070</f>
        <v>26</v>
      </c>
    </row>
    <row r="4070" spans="1:10" x14ac:dyDescent="0.25">
      <c r="A4070">
        <v>2012</v>
      </c>
      <c r="B4070" t="s">
        <v>100</v>
      </c>
      <c r="C4070">
        <f>data!J4071</f>
        <v>0</v>
      </c>
      <c r="D4070" t="str">
        <f>data!K4071</f>
        <v/>
      </c>
      <c r="E4070">
        <f>data!L4071</f>
        <v>0</v>
      </c>
      <c r="F4070">
        <f>data!M4071</f>
        <v>0</v>
      </c>
      <c r="G4070">
        <f>data!Q4071</f>
        <v>1132.2</v>
      </c>
      <c r="H4070">
        <f>data!R4071</f>
        <v>122</v>
      </c>
      <c r="I4070">
        <f>data!S4071</f>
        <v>0</v>
      </c>
      <c r="J4070">
        <f>data!T4071</f>
        <v>14</v>
      </c>
    </row>
    <row r="4071" spans="1:10" x14ac:dyDescent="0.25">
      <c r="A4071">
        <v>2012</v>
      </c>
      <c r="B4071" t="s">
        <v>157</v>
      </c>
      <c r="C4071">
        <f>data!J4072</f>
        <v>79.599999999999994</v>
      </c>
      <c r="D4071">
        <f>data!K4072</f>
        <v>115</v>
      </c>
      <c r="E4071">
        <f>data!L4072</f>
        <v>0.1</v>
      </c>
      <c r="F4071">
        <f>data!M4072</f>
        <v>1</v>
      </c>
      <c r="G4071">
        <f>data!Q4072</f>
        <v>1672.5</v>
      </c>
      <c r="H4071">
        <f>data!R4072</f>
        <v>109</v>
      </c>
      <c r="I4071">
        <f>data!S4072</f>
        <v>0.1</v>
      </c>
      <c r="J4071">
        <f>data!T4072</f>
        <v>8</v>
      </c>
    </row>
    <row r="4072" spans="1:10" x14ac:dyDescent="0.25">
      <c r="A4072">
        <v>2012</v>
      </c>
      <c r="B4072" t="s">
        <v>648</v>
      </c>
      <c r="C4072">
        <f>data!J4073</f>
        <v>0</v>
      </c>
      <c r="D4072" t="str">
        <f>data!K4073</f>
        <v/>
      </c>
      <c r="E4072">
        <f>data!L4073</f>
        <v>0</v>
      </c>
      <c r="F4072">
        <f>data!M4073</f>
        <v>0</v>
      </c>
      <c r="G4072">
        <f>data!Q4073</f>
        <v>0</v>
      </c>
      <c r="H4072" t="str">
        <f>data!R4073</f>
        <v/>
      </c>
      <c r="I4072">
        <f>data!S4073</f>
        <v>0</v>
      </c>
      <c r="J4072">
        <f>data!T4073</f>
        <v>0</v>
      </c>
    </row>
    <row r="4073" spans="1:10" x14ac:dyDescent="0.25">
      <c r="A4073">
        <v>2012</v>
      </c>
      <c r="B4073" t="s">
        <v>506</v>
      </c>
      <c r="C4073">
        <f>data!J4074</f>
        <v>0</v>
      </c>
      <c r="D4073" t="str">
        <f>data!K4074</f>
        <v/>
      </c>
      <c r="E4073">
        <f>data!L4074</f>
        <v>0</v>
      </c>
      <c r="F4073">
        <f>data!M4074</f>
        <v>0</v>
      </c>
      <c r="G4073">
        <f>data!Q4074</f>
        <v>2654.9</v>
      </c>
      <c r="H4073">
        <f>data!R4074</f>
        <v>84</v>
      </c>
      <c r="I4073">
        <f>data!S4074</f>
        <v>0.1</v>
      </c>
      <c r="J4073">
        <f>data!T4074</f>
        <v>13</v>
      </c>
    </row>
    <row r="4074" spans="1:10" x14ac:dyDescent="0.25">
      <c r="A4074">
        <v>2012</v>
      </c>
      <c r="B4074" t="s">
        <v>581</v>
      </c>
      <c r="C4074">
        <f>data!J4075</f>
        <v>0</v>
      </c>
      <c r="D4074" t="str">
        <f>data!K4075</f>
        <v/>
      </c>
      <c r="E4074">
        <f>data!L4075</f>
        <v>0</v>
      </c>
      <c r="F4074">
        <f>data!M4075</f>
        <v>0</v>
      </c>
      <c r="G4074">
        <f>data!Q4075</f>
        <v>0</v>
      </c>
      <c r="H4074" t="str">
        <f>data!R4075</f>
        <v/>
      </c>
      <c r="I4074">
        <f>data!S4075</f>
        <v>0</v>
      </c>
      <c r="J4074">
        <f>data!T4075</f>
        <v>0</v>
      </c>
    </row>
    <row r="4075" spans="1:10" x14ac:dyDescent="0.25">
      <c r="A4075">
        <v>2012</v>
      </c>
      <c r="B4075" t="s">
        <v>300</v>
      </c>
      <c r="C4075">
        <f>data!J4076</f>
        <v>0</v>
      </c>
      <c r="D4075" t="str">
        <f>data!K4076</f>
        <v/>
      </c>
      <c r="E4075">
        <f>data!L4076</f>
        <v>0</v>
      </c>
      <c r="F4075">
        <f>data!M4076</f>
        <v>0</v>
      </c>
      <c r="G4075">
        <f>data!Q4076</f>
        <v>259.60000000000002</v>
      </c>
      <c r="H4075">
        <f>data!R4076</f>
        <v>198</v>
      </c>
      <c r="I4075">
        <f>data!S4076</f>
        <v>0</v>
      </c>
      <c r="J4075">
        <f>data!T4076</f>
        <v>2</v>
      </c>
    </row>
    <row r="4076" spans="1:10" x14ac:dyDescent="0.25">
      <c r="A4076">
        <v>2012</v>
      </c>
      <c r="B4076" t="s">
        <v>40</v>
      </c>
      <c r="C4076">
        <f>data!J4077</f>
        <v>460.1</v>
      </c>
      <c r="D4076">
        <f>data!K4077</f>
        <v>46</v>
      </c>
      <c r="E4076">
        <f>data!L4077</f>
        <v>0.7</v>
      </c>
      <c r="F4076">
        <f>data!M4077</f>
        <v>2</v>
      </c>
      <c r="G4076">
        <f>data!Q4077</f>
        <v>4950.8999999999996</v>
      </c>
      <c r="H4076" t="str">
        <f>data!R4077</f>
        <v/>
      </c>
      <c r="I4076">
        <f>data!S4077</f>
        <v>0.1</v>
      </c>
      <c r="J4076">
        <f>data!T4077</f>
        <v>8</v>
      </c>
    </row>
    <row r="4077" spans="1:10" x14ac:dyDescent="0.25">
      <c r="A4077">
        <v>2012</v>
      </c>
      <c r="B4077" t="s">
        <v>303</v>
      </c>
      <c r="C4077">
        <f>data!J4078</f>
        <v>0</v>
      </c>
      <c r="D4077" t="str">
        <f>data!K4078</f>
        <v/>
      </c>
      <c r="E4077">
        <f>data!L4078</f>
        <v>0</v>
      </c>
      <c r="F4077">
        <f>data!M4078</f>
        <v>0</v>
      </c>
      <c r="G4077">
        <f>data!Q4078</f>
        <v>0</v>
      </c>
      <c r="H4077" t="str">
        <f>data!R4078</f>
        <v/>
      </c>
      <c r="I4077">
        <f>data!S4078</f>
        <v>0</v>
      </c>
      <c r="J4077">
        <f>data!T4078</f>
        <v>0</v>
      </c>
    </row>
    <row r="4078" spans="1:10" x14ac:dyDescent="0.25">
      <c r="A4078">
        <v>2012</v>
      </c>
      <c r="B4078" t="s">
        <v>638</v>
      </c>
      <c r="C4078">
        <f>data!J4079</f>
        <v>0</v>
      </c>
      <c r="D4078" t="str">
        <f>data!K4079</f>
        <v/>
      </c>
      <c r="E4078">
        <f>data!L4079</f>
        <v>0</v>
      </c>
      <c r="F4078">
        <f>data!M4079</f>
        <v>0</v>
      </c>
      <c r="G4078">
        <f>data!Q4079</f>
        <v>0</v>
      </c>
      <c r="H4078" t="str">
        <f>data!R4079</f>
        <v/>
      </c>
      <c r="I4078">
        <f>data!S4079</f>
        <v>0</v>
      </c>
      <c r="J4078">
        <f>data!T4079</f>
        <v>0</v>
      </c>
    </row>
    <row r="4079" spans="1:10" x14ac:dyDescent="0.25">
      <c r="A4079">
        <v>2012</v>
      </c>
      <c r="B4079" t="s">
        <v>41</v>
      </c>
      <c r="C4079">
        <f>data!J4080</f>
        <v>16.899999999999999</v>
      </c>
      <c r="D4079">
        <f>data!K4080</f>
        <v>139</v>
      </c>
      <c r="E4079">
        <f>data!L4080</f>
        <v>0</v>
      </c>
      <c r="F4079">
        <f>data!M4080</f>
        <v>1</v>
      </c>
      <c r="G4079">
        <f>data!Q4080</f>
        <v>2441.5</v>
      </c>
      <c r="H4079">
        <f>data!R4080</f>
        <v>90</v>
      </c>
      <c r="I4079">
        <f>data!S4080</f>
        <v>0.1</v>
      </c>
      <c r="J4079">
        <f>data!T4080</f>
        <v>12</v>
      </c>
    </row>
    <row r="4080" spans="1:10" x14ac:dyDescent="0.25">
      <c r="A4080">
        <v>2012</v>
      </c>
      <c r="B4080" t="s">
        <v>244</v>
      </c>
      <c r="C4080">
        <f>data!J4081</f>
        <v>0</v>
      </c>
      <c r="D4080" t="str">
        <f>data!K4081</f>
        <v/>
      </c>
      <c r="E4080">
        <f>data!L4081</f>
        <v>0</v>
      </c>
      <c r="F4080">
        <f>data!M4081</f>
        <v>0</v>
      </c>
      <c r="G4080">
        <f>data!Q4081</f>
        <v>0</v>
      </c>
      <c r="H4080" t="str">
        <f>data!R4081</f>
        <v/>
      </c>
      <c r="I4080">
        <f>data!S4081</f>
        <v>0</v>
      </c>
      <c r="J4080">
        <f>data!T4081</f>
        <v>0</v>
      </c>
    </row>
    <row r="4081" spans="1:10" x14ac:dyDescent="0.25">
      <c r="A4081">
        <v>2012</v>
      </c>
      <c r="B4081" t="s">
        <v>477</v>
      </c>
      <c r="C4081">
        <f>data!J4082</f>
        <v>0</v>
      </c>
      <c r="D4081" t="str">
        <f>data!K4082</f>
        <v/>
      </c>
      <c r="E4081">
        <f>data!L4082</f>
        <v>0</v>
      </c>
      <c r="F4081">
        <f>data!M4082</f>
        <v>0</v>
      </c>
      <c r="G4081">
        <f>data!Q4082</f>
        <v>0</v>
      </c>
      <c r="H4081" t="str">
        <f>data!R4082</f>
        <v/>
      </c>
      <c r="I4081">
        <f>data!S4082</f>
        <v>0</v>
      </c>
      <c r="J4081">
        <f>data!T4082</f>
        <v>0</v>
      </c>
    </row>
    <row r="4082" spans="1:10" x14ac:dyDescent="0.25">
      <c r="A4082">
        <v>2012</v>
      </c>
      <c r="B4082" t="s">
        <v>649</v>
      </c>
      <c r="C4082">
        <f>data!J4083</f>
        <v>0</v>
      </c>
      <c r="D4082" t="str">
        <f>data!K4083</f>
        <v/>
      </c>
      <c r="E4082">
        <f>data!L4083</f>
        <v>0</v>
      </c>
      <c r="F4082">
        <f>data!M4083</f>
        <v>0</v>
      </c>
      <c r="G4082">
        <f>data!Q4083</f>
        <v>0</v>
      </c>
      <c r="H4082" t="str">
        <f>data!R4083</f>
        <v/>
      </c>
      <c r="I4082">
        <f>data!S4083</f>
        <v>0</v>
      </c>
      <c r="J4082">
        <f>data!T4083</f>
        <v>0</v>
      </c>
    </row>
    <row r="4083" spans="1:10" x14ac:dyDescent="0.25">
      <c r="A4083">
        <v>2012</v>
      </c>
      <c r="B4083" t="s">
        <v>103</v>
      </c>
      <c r="C4083">
        <f>data!J4084</f>
        <v>1036</v>
      </c>
      <c r="D4083">
        <f>data!K4084</f>
        <v>28</v>
      </c>
      <c r="E4083">
        <f>data!L4084</f>
        <v>1.6</v>
      </c>
      <c r="F4083">
        <f>data!M4084</f>
        <v>6</v>
      </c>
      <c r="G4083">
        <f>data!Q4084</f>
        <v>5582</v>
      </c>
      <c r="H4083">
        <f>data!R4084</f>
        <v>60</v>
      </c>
      <c r="I4083">
        <f>data!S4084</f>
        <v>0.2</v>
      </c>
      <c r="J4083">
        <f>data!T4084</f>
        <v>31</v>
      </c>
    </row>
    <row r="4084" spans="1:10" x14ac:dyDescent="0.25">
      <c r="A4084">
        <v>2012</v>
      </c>
      <c r="B4084" t="s">
        <v>305</v>
      </c>
      <c r="C4084">
        <f>data!J4085</f>
        <v>126</v>
      </c>
      <c r="D4084">
        <f>data!K4085</f>
        <v>98</v>
      </c>
      <c r="E4084">
        <f>data!L4085</f>
        <v>0.2</v>
      </c>
      <c r="F4084">
        <f>data!M4085</f>
        <v>1</v>
      </c>
      <c r="G4084">
        <f>data!Q4085</f>
        <v>311.2</v>
      </c>
      <c r="H4084">
        <f>data!R4085</f>
        <v>188</v>
      </c>
      <c r="I4084">
        <f>data!S4085</f>
        <v>0</v>
      </c>
      <c r="J4084">
        <f>data!T4085</f>
        <v>4</v>
      </c>
    </row>
    <row r="4085" spans="1:10" x14ac:dyDescent="0.25">
      <c r="A4085">
        <v>2012</v>
      </c>
      <c r="B4085" t="s">
        <v>478</v>
      </c>
      <c r="C4085">
        <f>data!J4086</f>
        <v>0</v>
      </c>
      <c r="D4085" t="str">
        <f>data!K4086</f>
        <v/>
      </c>
      <c r="E4085">
        <f>data!L4086</f>
        <v>0</v>
      </c>
      <c r="F4085">
        <f>data!M4086</f>
        <v>0</v>
      </c>
      <c r="G4085">
        <f>data!Q4086</f>
        <v>418.8</v>
      </c>
      <c r="H4085">
        <f>data!R4086</f>
        <v>171</v>
      </c>
      <c r="I4085">
        <f>data!S4086</f>
        <v>0</v>
      </c>
      <c r="J4085">
        <f>data!T4086</f>
        <v>3</v>
      </c>
    </row>
    <row r="4086" spans="1:10" x14ac:dyDescent="0.25">
      <c r="A4086">
        <v>2012</v>
      </c>
      <c r="B4086" t="s">
        <v>241</v>
      </c>
      <c r="C4086">
        <f>data!J4087</f>
        <v>0</v>
      </c>
      <c r="D4086" t="str">
        <f>data!K4087</f>
        <v/>
      </c>
      <c r="E4086">
        <f>data!L4087</f>
        <v>0</v>
      </c>
      <c r="F4086">
        <f>data!M4087</f>
        <v>0</v>
      </c>
      <c r="G4086">
        <f>data!Q4087</f>
        <v>400</v>
      </c>
      <c r="H4086">
        <f>data!R4087</f>
        <v>172</v>
      </c>
      <c r="I4086">
        <f>data!S4087</f>
        <v>0</v>
      </c>
      <c r="J4086">
        <f>data!T4087</f>
        <v>1</v>
      </c>
    </row>
    <row r="4087" spans="1:10" x14ac:dyDescent="0.25">
      <c r="A4087">
        <v>2012</v>
      </c>
      <c r="B4087" t="s">
        <v>639</v>
      </c>
      <c r="C4087">
        <f>data!J4088</f>
        <v>0</v>
      </c>
      <c r="D4087" t="str">
        <f>data!K4088</f>
        <v/>
      </c>
      <c r="E4087">
        <f>data!L4088</f>
        <v>0</v>
      </c>
      <c r="F4087">
        <f>data!M4088</f>
        <v>0</v>
      </c>
      <c r="G4087">
        <f>data!Q4088</f>
        <v>0</v>
      </c>
      <c r="H4087" t="str">
        <f>data!R4088</f>
        <v/>
      </c>
      <c r="I4087">
        <f>data!S4088</f>
        <v>0</v>
      </c>
      <c r="J4087">
        <f>data!T4088</f>
        <v>0</v>
      </c>
    </row>
    <row r="4088" spans="1:10" x14ac:dyDescent="0.25">
      <c r="A4088">
        <v>2012</v>
      </c>
      <c r="B4088" t="s">
        <v>105</v>
      </c>
      <c r="C4088">
        <f>data!J4089</f>
        <v>0</v>
      </c>
      <c r="D4088" t="str">
        <f>data!K4089</f>
        <v/>
      </c>
      <c r="E4088">
        <f>data!L4089</f>
        <v>0</v>
      </c>
      <c r="F4088">
        <f>data!M4089</f>
        <v>0</v>
      </c>
      <c r="G4088">
        <f>data!Q4089</f>
        <v>2500</v>
      </c>
      <c r="H4088">
        <f>data!R4089</f>
        <v>86</v>
      </c>
      <c r="I4088">
        <f>data!S4089</f>
        <v>0.1</v>
      </c>
      <c r="J4088">
        <f>data!T4089</f>
        <v>1</v>
      </c>
    </row>
    <row r="4089" spans="1:10" x14ac:dyDescent="0.25">
      <c r="A4089">
        <v>2012</v>
      </c>
      <c r="B4089" t="s">
        <v>44</v>
      </c>
      <c r="C4089">
        <f>data!J4090</f>
        <v>89.7</v>
      </c>
      <c r="D4089">
        <f>data!K4090</f>
        <v>109</v>
      </c>
      <c r="E4089">
        <f>data!L4090</f>
        <v>0.1</v>
      </c>
      <c r="F4089">
        <f>data!M4090</f>
        <v>1</v>
      </c>
      <c r="G4089">
        <f>data!Q4090</f>
        <v>28954.600000000002</v>
      </c>
      <c r="H4089" t="str">
        <f>data!R4090</f>
        <v/>
      </c>
      <c r="I4089">
        <f>data!S4090</f>
        <v>0.89999999999999991</v>
      </c>
      <c r="J4089">
        <f>data!T4090</f>
        <v>25</v>
      </c>
    </row>
    <row r="4090" spans="1:10" x14ac:dyDescent="0.25">
      <c r="A4090">
        <v>2012</v>
      </c>
      <c r="B4090" t="s">
        <v>650</v>
      </c>
      <c r="C4090">
        <f>data!J4091</f>
        <v>0</v>
      </c>
      <c r="D4090" t="str">
        <f>data!K4091</f>
        <v/>
      </c>
      <c r="E4090">
        <f>data!L4091</f>
        <v>0</v>
      </c>
      <c r="F4090">
        <f>data!M4091</f>
        <v>0</v>
      </c>
      <c r="G4090">
        <f>data!Q4091</f>
        <v>0</v>
      </c>
      <c r="H4090" t="str">
        <f>data!R4091</f>
        <v/>
      </c>
      <c r="I4090">
        <f>data!S4091</f>
        <v>0</v>
      </c>
      <c r="J4090">
        <f>data!T4091</f>
        <v>0</v>
      </c>
    </row>
    <row r="4091" spans="1:10" x14ac:dyDescent="0.25">
      <c r="A4091">
        <v>2012</v>
      </c>
      <c r="B4091" t="s">
        <v>242</v>
      </c>
      <c r="C4091">
        <f>data!J4092</f>
        <v>0</v>
      </c>
      <c r="D4091" t="str">
        <f>data!K4092</f>
        <v/>
      </c>
      <c r="E4091">
        <f>data!L4092</f>
        <v>0</v>
      </c>
      <c r="F4091">
        <f>data!M4092</f>
        <v>0</v>
      </c>
      <c r="G4091">
        <f>data!Q4092</f>
        <v>0</v>
      </c>
      <c r="H4091" t="str">
        <f>data!R4092</f>
        <v/>
      </c>
      <c r="I4091">
        <f>data!S4092</f>
        <v>0</v>
      </c>
      <c r="J4091">
        <f>data!T4092</f>
        <v>0</v>
      </c>
    </row>
    <row r="4092" spans="1:10" x14ac:dyDescent="0.25">
      <c r="A4092">
        <v>2012</v>
      </c>
      <c r="B4092" t="s">
        <v>507</v>
      </c>
      <c r="C4092">
        <f>data!J4093</f>
        <v>127.8</v>
      </c>
      <c r="D4092">
        <f>data!K4093</f>
        <v>97</v>
      </c>
      <c r="E4092">
        <f>data!L4093</f>
        <v>0.2</v>
      </c>
      <c r="F4092">
        <f>data!M4093</f>
        <v>1</v>
      </c>
      <c r="G4092">
        <f>data!Q4093</f>
        <v>234379.1</v>
      </c>
      <c r="H4092">
        <f>data!R4093</f>
        <v>2</v>
      </c>
      <c r="I4092">
        <f>data!S4093</f>
        <v>6.9</v>
      </c>
      <c r="J4092">
        <f>data!T4093</f>
        <v>1005</v>
      </c>
    </row>
    <row r="4093" spans="1:10" x14ac:dyDescent="0.25">
      <c r="A4093">
        <v>2012</v>
      </c>
      <c r="B4093" t="s">
        <v>556</v>
      </c>
      <c r="C4093">
        <f>data!J4094</f>
        <v>0</v>
      </c>
      <c r="D4093" t="str">
        <f>data!K4094</f>
        <v/>
      </c>
      <c r="E4093">
        <f>data!L4094</f>
        <v>0</v>
      </c>
      <c r="F4093">
        <f>data!M4094</f>
        <v>0</v>
      </c>
      <c r="G4093">
        <f>data!Q4094</f>
        <v>0</v>
      </c>
      <c r="H4093" t="str">
        <f>data!R4094</f>
        <v/>
      </c>
      <c r="I4093">
        <f>data!S4094</f>
        <v>0</v>
      </c>
      <c r="J4093">
        <f>data!T4094</f>
        <v>0</v>
      </c>
    </row>
    <row r="4094" spans="1:10" x14ac:dyDescent="0.25">
      <c r="A4094">
        <v>2012</v>
      </c>
      <c r="B4094" t="s">
        <v>46</v>
      </c>
      <c r="C4094">
        <f>data!J4095</f>
        <v>7768.6</v>
      </c>
      <c r="D4094">
        <f>data!K4095</f>
        <v>1</v>
      </c>
      <c r="E4094">
        <f>data!L4095</f>
        <v>11.9</v>
      </c>
      <c r="F4094">
        <f>data!M4095</f>
        <v>10</v>
      </c>
      <c r="G4094">
        <f>data!Q4095</f>
        <v>89634.1</v>
      </c>
      <c r="H4094">
        <f>data!R4095</f>
        <v>8</v>
      </c>
      <c r="I4094">
        <f>data!S4095</f>
        <v>2.6</v>
      </c>
      <c r="J4094">
        <f>data!T4095</f>
        <v>81</v>
      </c>
    </row>
    <row r="4095" spans="1:10" x14ac:dyDescent="0.25">
      <c r="A4095">
        <v>2012</v>
      </c>
      <c r="B4095" t="s">
        <v>47</v>
      </c>
      <c r="C4095">
        <f>data!J4096</f>
        <v>6047.1</v>
      </c>
      <c r="D4095">
        <f>data!K4096</f>
        <v>2</v>
      </c>
      <c r="E4095">
        <f>data!L4096</f>
        <v>9.3000000000000007</v>
      </c>
      <c r="F4095">
        <f>data!M4096</f>
        <v>16</v>
      </c>
      <c r="G4095">
        <f>data!Q4096</f>
        <v>126474.8</v>
      </c>
      <c r="H4095">
        <f>data!R4096</f>
        <v>4</v>
      </c>
      <c r="I4095">
        <f>data!S4096</f>
        <v>3.7</v>
      </c>
      <c r="J4095">
        <f>data!T4096</f>
        <v>122</v>
      </c>
    </row>
    <row r="4096" spans="1:10" x14ac:dyDescent="0.25">
      <c r="A4096">
        <v>2012</v>
      </c>
      <c r="B4096" t="s">
        <v>308</v>
      </c>
      <c r="C4096">
        <f>data!J4097</f>
        <v>0</v>
      </c>
      <c r="D4096" t="str">
        <f>data!K4097</f>
        <v/>
      </c>
      <c r="E4096">
        <f>data!L4097</f>
        <v>0</v>
      </c>
      <c r="F4096">
        <f>data!M4097</f>
        <v>0</v>
      </c>
      <c r="G4096">
        <f>data!Q4097</f>
        <v>365.8</v>
      </c>
      <c r="H4096">
        <f>data!R4097</f>
        <v>179</v>
      </c>
      <c r="I4096">
        <f>data!S4097</f>
        <v>0</v>
      </c>
      <c r="J4096">
        <f>data!T4097</f>
        <v>3</v>
      </c>
    </row>
    <row r="4097" spans="1:10" x14ac:dyDescent="0.25">
      <c r="A4097">
        <v>2012</v>
      </c>
      <c r="B4097" t="s">
        <v>640</v>
      </c>
      <c r="C4097">
        <f>data!J4098</f>
        <v>0</v>
      </c>
      <c r="D4097" t="str">
        <f>data!K4098</f>
        <v/>
      </c>
      <c r="E4097">
        <f>data!L4098</f>
        <v>0</v>
      </c>
      <c r="F4097">
        <f>data!M4098</f>
        <v>0</v>
      </c>
      <c r="G4097">
        <f>data!Q4098</f>
        <v>1569.5</v>
      </c>
      <c r="H4097">
        <f>data!R4098</f>
        <v>111</v>
      </c>
      <c r="I4097">
        <f>data!S4098</f>
        <v>0.1</v>
      </c>
      <c r="J4097">
        <f>data!T4098</f>
        <v>10</v>
      </c>
    </row>
    <row r="4098" spans="1:10" x14ac:dyDescent="0.25">
      <c r="A4098">
        <v>2012</v>
      </c>
      <c r="B4098" t="s">
        <v>48</v>
      </c>
      <c r="C4098">
        <f>data!J4099</f>
        <v>125</v>
      </c>
      <c r="D4098">
        <f>data!K4099</f>
        <v>99</v>
      </c>
      <c r="E4098">
        <f>data!L4099</f>
        <v>0.2</v>
      </c>
      <c r="F4098">
        <f>data!M4099</f>
        <v>1</v>
      </c>
      <c r="G4098">
        <f>data!Q4099</f>
        <v>9586.9</v>
      </c>
      <c r="H4098">
        <f>data!R4099</f>
        <v>47</v>
      </c>
      <c r="I4098">
        <f>data!S4099</f>
        <v>0.3</v>
      </c>
      <c r="J4098">
        <f>data!T4099</f>
        <v>13</v>
      </c>
    </row>
    <row r="4099" spans="1:10" x14ac:dyDescent="0.25">
      <c r="A4099">
        <v>2012</v>
      </c>
      <c r="B4099" t="s">
        <v>163</v>
      </c>
      <c r="C4099">
        <f>data!J4100</f>
        <v>0</v>
      </c>
      <c r="D4099" t="str">
        <f>data!K4100</f>
        <v/>
      </c>
      <c r="E4099">
        <f>data!L4100</f>
        <v>0</v>
      </c>
      <c r="F4099">
        <f>data!M4100</f>
        <v>0</v>
      </c>
      <c r="G4099">
        <f>data!Q4100</f>
        <v>0</v>
      </c>
      <c r="H4099" t="str">
        <f>data!R4100</f>
        <v/>
      </c>
      <c r="I4099">
        <f>data!S4100</f>
        <v>0</v>
      </c>
      <c r="J4099">
        <f>data!T4100</f>
        <v>0</v>
      </c>
    </row>
    <row r="4100" spans="1:10" x14ac:dyDescent="0.25">
      <c r="A4100">
        <v>2012</v>
      </c>
      <c r="B4100" t="s">
        <v>495</v>
      </c>
      <c r="C4100">
        <f>data!J4101</f>
        <v>0</v>
      </c>
      <c r="D4100" t="str">
        <f>data!K4101</f>
        <v/>
      </c>
      <c r="E4100">
        <f>data!L4101</f>
        <v>0</v>
      </c>
      <c r="F4100">
        <f>data!M4101</f>
        <v>0</v>
      </c>
      <c r="G4100">
        <f>data!Q4101</f>
        <v>0</v>
      </c>
      <c r="H4100" t="str">
        <f>data!R4101</f>
        <v/>
      </c>
      <c r="I4100">
        <f>data!S4101</f>
        <v>0</v>
      </c>
      <c r="J4100">
        <f>data!T4101</f>
        <v>0</v>
      </c>
    </row>
    <row r="4101" spans="1:10" x14ac:dyDescent="0.25">
      <c r="A4101">
        <v>2012</v>
      </c>
      <c r="B4101" t="s">
        <v>463</v>
      </c>
      <c r="C4101">
        <f>data!J4102</f>
        <v>20</v>
      </c>
      <c r="D4101">
        <f>data!K4102</f>
        <v>137</v>
      </c>
      <c r="E4101">
        <f>data!L4102</f>
        <v>0</v>
      </c>
      <c r="F4101">
        <f>data!M4102</f>
        <v>1</v>
      </c>
      <c r="G4101">
        <f>data!Q4102</f>
        <v>0</v>
      </c>
      <c r="H4101" t="str">
        <f>data!R4102</f>
        <v/>
      </c>
      <c r="I4101">
        <f>data!S4102</f>
        <v>0</v>
      </c>
      <c r="J4101">
        <f>data!T4102</f>
        <v>0</v>
      </c>
    </row>
    <row r="4102" spans="1:10" x14ac:dyDescent="0.25">
      <c r="A4102">
        <v>2012</v>
      </c>
      <c r="B4102" t="s">
        <v>310</v>
      </c>
      <c r="C4102">
        <f>data!J4103</f>
        <v>175</v>
      </c>
      <c r="D4102">
        <f>data!K4103</f>
        <v>80</v>
      </c>
      <c r="E4102">
        <f>data!L4103</f>
        <v>0.3</v>
      </c>
      <c r="F4102">
        <f>data!M4103</f>
        <v>1</v>
      </c>
      <c r="G4102">
        <f>data!Q4103</f>
        <v>0</v>
      </c>
      <c r="H4102" t="str">
        <f>data!R4103</f>
        <v/>
      </c>
      <c r="I4102">
        <f>data!S4103</f>
        <v>0</v>
      </c>
      <c r="J4102">
        <f>data!T4103</f>
        <v>0</v>
      </c>
    </row>
    <row r="4103" spans="1:10" x14ac:dyDescent="0.25">
      <c r="A4103">
        <v>2012</v>
      </c>
      <c r="B4103" t="s">
        <v>49</v>
      </c>
      <c r="C4103">
        <f>data!J4104</f>
        <v>0</v>
      </c>
      <c r="D4103" t="str">
        <f>data!K4104</f>
        <v/>
      </c>
      <c r="E4103">
        <f>data!L4104</f>
        <v>0</v>
      </c>
      <c r="F4103">
        <f>data!M4104</f>
        <v>0</v>
      </c>
      <c r="G4103">
        <f>data!Q4104</f>
        <v>0</v>
      </c>
      <c r="H4103" t="str">
        <f>data!R4104</f>
        <v/>
      </c>
      <c r="I4103">
        <f>data!S4104</f>
        <v>0</v>
      </c>
      <c r="J4103">
        <f>data!T4104</f>
        <v>0</v>
      </c>
    </row>
    <row r="4104" spans="1:10" x14ac:dyDescent="0.25">
      <c r="A4104">
        <v>2012</v>
      </c>
      <c r="B4104" t="s">
        <v>50</v>
      </c>
      <c r="C4104">
        <f>data!J4105</f>
        <v>250</v>
      </c>
      <c r="D4104">
        <f>data!K4105</f>
        <v>65</v>
      </c>
      <c r="E4104">
        <f>data!L4105</f>
        <v>0.4</v>
      </c>
      <c r="F4104">
        <f>data!M4105</f>
        <v>1</v>
      </c>
      <c r="G4104">
        <f>data!Q4105</f>
        <v>76869.399999999994</v>
      </c>
      <c r="H4104">
        <f>data!R4105</f>
        <v>10</v>
      </c>
      <c r="I4104">
        <f>data!S4105</f>
        <v>2.2999999999999998</v>
      </c>
      <c r="J4104">
        <f>data!T4105</f>
        <v>45</v>
      </c>
    </row>
    <row r="4105" spans="1:10" x14ac:dyDescent="0.25">
      <c r="A4105">
        <v>2012</v>
      </c>
      <c r="B4105" t="s">
        <v>561</v>
      </c>
      <c r="C4105">
        <f>data!J4106</f>
        <v>0</v>
      </c>
      <c r="D4105" t="str">
        <f>data!K4106</f>
        <v/>
      </c>
      <c r="E4105">
        <f>data!L4106</f>
        <v>0</v>
      </c>
      <c r="F4105">
        <f>data!M4106</f>
        <v>0</v>
      </c>
      <c r="G4105">
        <f>data!Q4106</f>
        <v>1699.3</v>
      </c>
      <c r="H4105">
        <f>data!R4106</f>
        <v>107</v>
      </c>
      <c r="I4105">
        <f>data!S4106</f>
        <v>0.1</v>
      </c>
      <c r="J4105">
        <f>data!T4106</f>
        <v>7</v>
      </c>
    </row>
    <row r="4106" spans="1:10" x14ac:dyDescent="0.25">
      <c r="A4106">
        <v>2012</v>
      </c>
      <c r="B4106" t="s">
        <v>165</v>
      </c>
      <c r="C4106">
        <f>data!J4107</f>
        <v>646.70000000000005</v>
      </c>
      <c r="D4106">
        <f>data!K4107</f>
        <v>38</v>
      </c>
      <c r="E4106">
        <f>data!L4107</f>
        <v>1</v>
      </c>
      <c r="F4106">
        <f>data!M4107</f>
        <v>7</v>
      </c>
      <c r="G4106">
        <f>data!Q4107</f>
        <v>3464</v>
      </c>
      <c r="H4106">
        <f>data!R4107</f>
        <v>76</v>
      </c>
      <c r="I4106">
        <f>data!S4107</f>
        <v>0.1</v>
      </c>
      <c r="J4106">
        <f>data!T4107</f>
        <v>20</v>
      </c>
    </row>
    <row r="4107" spans="1:10" x14ac:dyDescent="0.25">
      <c r="A4107">
        <v>2012</v>
      </c>
      <c r="B4107" t="s">
        <v>316</v>
      </c>
      <c r="C4107">
        <f>data!J4108</f>
        <v>0</v>
      </c>
      <c r="D4107" t="str">
        <f>data!K4108</f>
        <v/>
      </c>
      <c r="E4107">
        <f>data!L4108</f>
        <v>0</v>
      </c>
      <c r="F4107">
        <f>data!M4108</f>
        <v>0</v>
      </c>
      <c r="G4107">
        <f>data!Q4108</f>
        <v>3290</v>
      </c>
      <c r="H4107">
        <f>data!R4108</f>
        <v>79</v>
      </c>
      <c r="I4107">
        <f>data!S4108</f>
        <v>0.1</v>
      </c>
      <c r="J4107">
        <f>data!T4108</f>
        <v>7</v>
      </c>
    </row>
    <row r="4108" spans="1:10" x14ac:dyDescent="0.25">
      <c r="A4108">
        <v>2012</v>
      </c>
      <c r="B4108" t="s">
        <v>317</v>
      </c>
      <c r="C4108">
        <f>data!J4109</f>
        <v>0</v>
      </c>
      <c r="D4108" t="str">
        <f>data!K4109</f>
        <v/>
      </c>
      <c r="E4108">
        <f>data!L4109</f>
        <v>0</v>
      </c>
      <c r="F4108">
        <f>data!M4109</f>
        <v>0</v>
      </c>
      <c r="G4108">
        <f>data!Q4109</f>
        <v>0</v>
      </c>
      <c r="H4108" t="str">
        <f>data!R4109</f>
        <v/>
      </c>
      <c r="I4108">
        <f>data!S4109</f>
        <v>0</v>
      </c>
      <c r="J4108">
        <f>data!T4109</f>
        <v>0</v>
      </c>
    </row>
    <row r="4109" spans="1:10" x14ac:dyDescent="0.25">
      <c r="A4109">
        <v>2012</v>
      </c>
      <c r="B4109" t="s">
        <v>223</v>
      </c>
      <c r="C4109">
        <f>data!J4110</f>
        <v>0</v>
      </c>
      <c r="D4109" t="str">
        <f>data!K4110</f>
        <v/>
      </c>
      <c r="E4109">
        <f>data!L4110</f>
        <v>0</v>
      </c>
      <c r="F4109">
        <f>data!M4110</f>
        <v>0</v>
      </c>
      <c r="G4109">
        <f>data!Q4110</f>
        <v>0</v>
      </c>
      <c r="H4109" t="str">
        <f>data!R4110</f>
        <v/>
      </c>
      <c r="I4109">
        <f>data!S4110</f>
        <v>0</v>
      </c>
      <c r="J4109">
        <f>data!T4110</f>
        <v>0</v>
      </c>
    </row>
    <row r="4110" spans="1:10" x14ac:dyDescent="0.25">
      <c r="A4110">
        <v>2012</v>
      </c>
      <c r="B4110" t="s">
        <v>318</v>
      </c>
      <c r="C4110">
        <f>data!J4111</f>
        <v>0</v>
      </c>
      <c r="D4110" t="str">
        <f>data!K4111</f>
        <v/>
      </c>
      <c r="E4110">
        <f>data!L4111</f>
        <v>0</v>
      </c>
      <c r="F4110">
        <f>data!M4111</f>
        <v>0</v>
      </c>
      <c r="G4110">
        <f>data!Q4111</f>
        <v>3878.7</v>
      </c>
      <c r="H4110" t="str">
        <f>data!R4111</f>
        <v/>
      </c>
      <c r="I4110">
        <f>data!S4111</f>
        <v>0.1</v>
      </c>
      <c r="J4110">
        <f>data!T4111</f>
        <v>17</v>
      </c>
    </row>
    <row r="4111" spans="1:10" x14ac:dyDescent="0.25">
      <c r="A4111">
        <v>2012</v>
      </c>
      <c r="B4111" t="s">
        <v>582</v>
      </c>
      <c r="C4111">
        <f>data!J4112</f>
        <v>0</v>
      </c>
      <c r="D4111" t="str">
        <f>data!K4112</f>
        <v/>
      </c>
      <c r="E4111">
        <f>data!L4112</f>
        <v>0</v>
      </c>
      <c r="F4111">
        <f>data!M4112</f>
        <v>0</v>
      </c>
      <c r="G4111">
        <f>data!Q4112</f>
        <v>2571.1</v>
      </c>
      <c r="H4111">
        <f>data!R4112</f>
        <v>85</v>
      </c>
      <c r="I4111">
        <f>data!S4112</f>
        <v>0.1</v>
      </c>
      <c r="J4111">
        <f>data!T4112</f>
        <v>1</v>
      </c>
    </row>
    <row r="4112" spans="1:10" x14ac:dyDescent="0.25">
      <c r="A4112">
        <v>2012</v>
      </c>
      <c r="B4112" t="s">
        <v>225</v>
      </c>
      <c r="C4112">
        <f>data!J4113</f>
        <v>3005.9</v>
      </c>
      <c r="D4112">
        <f>data!K4113</f>
        <v>8</v>
      </c>
      <c r="E4112">
        <f>data!L4113</f>
        <v>4.5999999999999996</v>
      </c>
      <c r="F4112">
        <f>data!M4113</f>
        <v>10</v>
      </c>
      <c r="G4112">
        <f>data!Q4113</f>
        <v>21042.9</v>
      </c>
      <c r="H4112">
        <f>data!R4113</f>
        <v>24</v>
      </c>
      <c r="I4112">
        <f>data!S4113</f>
        <v>0.6</v>
      </c>
      <c r="J4112">
        <f>data!T4113</f>
        <v>76</v>
      </c>
    </row>
    <row r="4113" spans="1:10" x14ac:dyDescent="0.25">
      <c r="A4113">
        <v>2012</v>
      </c>
      <c r="B4113" t="s">
        <v>51</v>
      </c>
      <c r="C4113">
        <f>data!J4114</f>
        <v>2039.9</v>
      </c>
      <c r="D4113">
        <f>data!K4114</f>
        <v>13</v>
      </c>
      <c r="E4113">
        <f>data!L4114</f>
        <v>3.1</v>
      </c>
      <c r="F4113">
        <f>data!M4114</f>
        <v>8</v>
      </c>
      <c r="G4113">
        <f>data!Q4114</f>
        <v>39039.800000000003</v>
      </c>
      <c r="H4113">
        <f>data!R4114</f>
        <v>18</v>
      </c>
      <c r="I4113">
        <f>data!S4114</f>
        <v>1.2</v>
      </c>
      <c r="J4113">
        <f>data!T4114</f>
        <v>112</v>
      </c>
    </row>
    <row r="4114" spans="1:10" x14ac:dyDescent="0.25">
      <c r="A4114">
        <v>2012</v>
      </c>
      <c r="B4114" t="s">
        <v>226</v>
      </c>
      <c r="C4114">
        <f>data!J4115</f>
        <v>0</v>
      </c>
      <c r="D4114" t="str">
        <f>data!K4115</f>
        <v/>
      </c>
      <c r="E4114">
        <f>data!L4115</f>
        <v>0</v>
      </c>
      <c r="F4114">
        <f>data!M4115</f>
        <v>0</v>
      </c>
      <c r="G4114">
        <f>data!Q4115</f>
        <v>345.6</v>
      </c>
      <c r="H4114">
        <f>data!R4115</f>
        <v>183</v>
      </c>
      <c r="I4114">
        <f>data!S4115</f>
        <v>0</v>
      </c>
      <c r="J4114">
        <f>data!T4115</f>
        <v>3</v>
      </c>
    </row>
    <row r="4115" spans="1:10" x14ac:dyDescent="0.25">
      <c r="A4115">
        <v>2012</v>
      </c>
      <c r="B4115" t="s">
        <v>52</v>
      </c>
      <c r="C4115">
        <f>data!J4116</f>
        <v>558.4</v>
      </c>
      <c r="D4115">
        <f>data!K4116</f>
        <v>42</v>
      </c>
      <c r="E4115">
        <f>data!L4116</f>
        <v>0.9</v>
      </c>
      <c r="F4115">
        <f>data!M4116</f>
        <v>2</v>
      </c>
      <c r="G4115">
        <f>data!Q4116</f>
        <v>4314.1000000000004</v>
      </c>
      <c r="H4115">
        <f>data!R4116</f>
        <v>69</v>
      </c>
      <c r="I4115">
        <f>data!S4116</f>
        <v>0.1</v>
      </c>
      <c r="J4115">
        <f>data!T4116</f>
        <v>8</v>
      </c>
    </row>
    <row r="4116" spans="1:10" x14ac:dyDescent="0.25">
      <c r="A4116">
        <v>2012</v>
      </c>
      <c r="B4116" t="s">
        <v>53</v>
      </c>
      <c r="C4116">
        <f>data!J4117</f>
        <v>3793.6</v>
      </c>
      <c r="D4116">
        <f>data!K4117</f>
        <v>7</v>
      </c>
      <c r="E4116">
        <f>data!L4117</f>
        <v>5.8</v>
      </c>
      <c r="F4116">
        <f>data!M4117</f>
        <v>5</v>
      </c>
      <c r="G4116">
        <f>data!Q4117</f>
        <v>36969.9</v>
      </c>
      <c r="H4116">
        <f>data!R4117</f>
        <v>19</v>
      </c>
      <c r="I4116">
        <f>data!S4117</f>
        <v>1.1000000000000001</v>
      </c>
      <c r="J4116">
        <f>data!T4117</f>
        <v>27</v>
      </c>
    </row>
    <row r="4117" spans="1:10" x14ac:dyDescent="0.25">
      <c r="A4117">
        <v>2012</v>
      </c>
      <c r="B4117" t="s">
        <v>54</v>
      </c>
      <c r="C4117">
        <f>data!J4118</f>
        <v>90</v>
      </c>
      <c r="D4117">
        <f>data!K4118</f>
        <v>107</v>
      </c>
      <c r="E4117">
        <f>data!L4118</f>
        <v>0.1</v>
      </c>
      <c r="F4117">
        <f>data!M4118</f>
        <v>1</v>
      </c>
      <c r="G4117">
        <f>data!Q4118</f>
        <v>16846.400000000001</v>
      </c>
      <c r="H4117">
        <f>data!R4118</f>
        <v>29</v>
      </c>
      <c r="I4117">
        <f>data!S4118</f>
        <v>0.5</v>
      </c>
      <c r="J4117">
        <f>data!T4118</f>
        <v>15</v>
      </c>
    </row>
    <row r="4118" spans="1:10" x14ac:dyDescent="0.25">
      <c r="A4118">
        <v>2012</v>
      </c>
      <c r="B4118" t="s">
        <v>522</v>
      </c>
      <c r="C4118">
        <f>data!J4119</f>
        <v>0</v>
      </c>
      <c r="D4118" t="str">
        <f>data!K4119</f>
        <v/>
      </c>
      <c r="E4118">
        <f>data!L4119</f>
        <v>0</v>
      </c>
      <c r="F4118">
        <f>data!M4119</f>
        <v>0</v>
      </c>
      <c r="G4118">
        <f>data!Q4119</f>
        <v>0</v>
      </c>
      <c r="H4118" t="str">
        <f>data!R4119</f>
        <v/>
      </c>
      <c r="I4118">
        <f>data!S4119</f>
        <v>0</v>
      </c>
      <c r="J4118">
        <f>data!T4119</f>
        <v>0</v>
      </c>
    </row>
    <row r="4119" spans="1:10" x14ac:dyDescent="0.25">
      <c r="A4119">
        <v>2012</v>
      </c>
      <c r="B4119" t="s">
        <v>234</v>
      </c>
      <c r="C4119">
        <f>data!J4120</f>
        <v>0</v>
      </c>
      <c r="D4119" t="str">
        <f>data!K4120</f>
        <v/>
      </c>
      <c r="E4119">
        <f>data!L4120</f>
        <v>0</v>
      </c>
      <c r="F4119">
        <f>data!M4120</f>
        <v>0</v>
      </c>
      <c r="G4119">
        <f>data!Q4120</f>
        <v>0</v>
      </c>
      <c r="H4119" t="str">
        <f>data!R4120</f>
        <v/>
      </c>
      <c r="I4119">
        <f>data!S4120</f>
        <v>0</v>
      </c>
      <c r="J4119">
        <f>data!T4120</f>
        <v>0</v>
      </c>
    </row>
    <row r="4120" spans="1:10" x14ac:dyDescent="0.25">
      <c r="A4120">
        <v>2012</v>
      </c>
      <c r="B4120" t="s">
        <v>497</v>
      </c>
      <c r="C4120">
        <f>data!J4121</f>
        <v>0</v>
      </c>
      <c r="D4120" t="str">
        <f>data!K4121</f>
        <v/>
      </c>
      <c r="E4120">
        <f>data!L4121</f>
        <v>0</v>
      </c>
      <c r="F4120">
        <f>data!M4121</f>
        <v>0</v>
      </c>
      <c r="G4120">
        <f>data!Q4121</f>
        <v>1439.5</v>
      </c>
      <c r="H4120" t="str">
        <f>data!R4121</f>
        <v/>
      </c>
      <c r="I4120">
        <f>data!S4121</f>
        <v>0</v>
      </c>
      <c r="J4120">
        <f>data!T4121</f>
        <v>2</v>
      </c>
    </row>
    <row r="4121" spans="1:10" x14ac:dyDescent="0.25">
      <c r="A4121">
        <v>2012</v>
      </c>
      <c r="B4121" t="s">
        <v>55</v>
      </c>
      <c r="C4121">
        <f>data!J4122</f>
        <v>778.1</v>
      </c>
      <c r="D4121">
        <f>data!K4122</f>
        <v>35</v>
      </c>
      <c r="E4121">
        <f>data!L4122</f>
        <v>1.2</v>
      </c>
      <c r="F4121">
        <f>data!M4122</f>
        <v>4</v>
      </c>
      <c r="G4121">
        <f>data!Q4122</f>
        <v>12335</v>
      </c>
      <c r="H4121">
        <f>data!R4122</f>
        <v>38</v>
      </c>
      <c r="I4121">
        <f>data!S4122</f>
        <v>0.4</v>
      </c>
      <c r="J4121">
        <f>data!T4122</f>
        <v>17</v>
      </c>
    </row>
    <row r="4122" spans="1:10" x14ac:dyDescent="0.25">
      <c r="A4122">
        <v>2012</v>
      </c>
      <c r="B4122" t="s">
        <v>498</v>
      </c>
      <c r="C4122">
        <f>data!J4123</f>
        <v>142.9</v>
      </c>
      <c r="D4122">
        <f>data!K4123</f>
        <v>92</v>
      </c>
      <c r="E4122">
        <f>data!L4123</f>
        <v>0.2</v>
      </c>
      <c r="F4122">
        <f>data!M4123</f>
        <v>2</v>
      </c>
      <c r="G4122">
        <f>data!Q4123</f>
        <v>25453.1</v>
      </c>
      <c r="H4122">
        <f>data!R4123</f>
        <v>22</v>
      </c>
      <c r="I4122">
        <f>data!S4123</f>
        <v>0.8</v>
      </c>
      <c r="J4122">
        <f>data!T4123</f>
        <v>12</v>
      </c>
    </row>
    <row r="4123" spans="1:10" x14ac:dyDescent="0.25">
      <c r="A4123">
        <v>2012</v>
      </c>
      <c r="B4123" t="s">
        <v>509</v>
      </c>
      <c r="C4123">
        <f>data!J4124</f>
        <v>0</v>
      </c>
      <c r="D4123" t="str">
        <f>data!K4124</f>
        <v/>
      </c>
      <c r="E4123">
        <f>data!L4124</f>
        <v>0</v>
      </c>
      <c r="F4123">
        <f>data!M4124</f>
        <v>0</v>
      </c>
      <c r="G4123">
        <f>data!Q4124</f>
        <v>0</v>
      </c>
      <c r="H4123" t="str">
        <f>data!R4124</f>
        <v/>
      </c>
      <c r="I4123">
        <f>data!S4124</f>
        <v>0</v>
      </c>
      <c r="J4123">
        <f>data!T4124</f>
        <v>0</v>
      </c>
    </row>
    <row r="4124" spans="1:10" x14ac:dyDescent="0.25">
      <c r="A4124">
        <v>2012</v>
      </c>
      <c r="B4124" t="s">
        <v>224</v>
      </c>
      <c r="C4124">
        <f>data!J4125</f>
        <v>1969</v>
      </c>
      <c r="D4124">
        <f>data!K4125</f>
        <v>15</v>
      </c>
      <c r="E4124">
        <f>data!L4125</f>
        <v>3</v>
      </c>
      <c r="F4124">
        <f>data!M4125</f>
        <v>13</v>
      </c>
      <c r="G4124">
        <f>data!Q4125</f>
        <v>64877.8</v>
      </c>
      <c r="H4124">
        <f>data!R4125</f>
        <v>13</v>
      </c>
      <c r="I4124">
        <f>data!S4125</f>
        <v>1.9</v>
      </c>
      <c r="J4124">
        <f>data!T4125</f>
        <v>43</v>
      </c>
    </row>
    <row r="4125" spans="1:10" x14ac:dyDescent="0.25">
      <c r="A4125">
        <v>2012</v>
      </c>
      <c r="B4125" t="s">
        <v>523</v>
      </c>
      <c r="C4125">
        <f>data!J4126</f>
        <v>0</v>
      </c>
      <c r="D4125" t="str">
        <f>data!K4126</f>
        <v/>
      </c>
      <c r="E4125">
        <f>data!L4126</f>
        <v>0</v>
      </c>
      <c r="F4125">
        <f>data!M4126</f>
        <v>0</v>
      </c>
      <c r="G4125">
        <f>data!Q4126</f>
        <v>0</v>
      </c>
      <c r="H4125" t="str">
        <f>data!R4126</f>
        <v/>
      </c>
      <c r="I4125">
        <f>data!S4126</f>
        <v>0</v>
      </c>
      <c r="J4125">
        <f>data!T4126</f>
        <v>0</v>
      </c>
    </row>
    <row r="4126" spans="1:10" x14ac:dyDescent="0.25">
      <c r="A4126">
        <v>2012</v>
      </c>
      <c r="B4126" t="s">
        <v>56</v>
      </c>
      <c r="C4126">
        <f>data!J4127</f>
        <v>805</v>
      </c>
      <c r="D4126">
        <f>data!K4127</f>
        <v>34</v>
      </c>
      <c r="E4126">
        <f>data!L4127</f>
        <v>1.2</v>
      </c>
      <c r="F4126">
        <f>data!M4127</f>
        <v>1</v>
      </c>
      <c r="G4126">
        <f>data!Q4127</f>
        <v>12783</v>
      </c>
      <c r="H4126">
        <f>data!R4127</f>
        <v>33</v>
      </c>
      <c r="I4126">
        <f>data!S4127</f>
        <v>0.4</v>
      </c>
      <c r="J4126">
        <f>data!T4127</f>
        <v>11</v>
      </c>
    </row>
    <row r="4127" spans="1:10" x14ac:dyDescent="0.25">
      <c r="A4127">
        <v>2012</v>
      </c>
      <c r="B4127" t="s">
        <v>324</v>
      </c>
      <c r="C4127">
        <f>data!J4128</f>
        <v>0</v>
      </c>
      <c r="D4127" t="str">
        <f>data!K4128</f>
        <v/>
      </c>
      <c r="E4127">
        <f>data!L4128</f>
        <v>0</v>
      </c>
      <c r="F4127">
        <f>data!M4128</f>
        <v>0</v>
      </c>
      <c r="G4127">
        <f>data!Q4128</f>
        <v>0</v>
      </c>
      <c r="H4127" t="str">
        <f>data!R4128</f>
        <v/>
      </c>
      <c r="I4127">
        <f>data!S4128</f>
        <v>0</v>
      </c>
      <c r="J4127">
        <f>data!T4128</f>
        <v>0</v>
      </c>
    </row>
    <row r="4128" spans="1:10" x14ac:dyDescent="0.25">
      <c r="A4128">
        <v>2013</v>
      </c>
      <c r="B4128" t="s">
        <v>465</v>
      </c>
      <c r="C4128">
        <f>data!J4129</f>
        <v>0</v>
      </c>
      <c r="D4128" t="str">
        <f>data!K4129</f>
        <v/>
      </c>
      <c r="E4128">
        <f>data!L4129</f>
        <v>0</v>
      </c>
      <c r="F4128">
        <f>data!M4129</f>
        <v>0</v>
      </c>
      <c r="G4128">
        <f>data!Q4129</f>
        <v>0</v>
      </c>
      <c r="H4128" t="str">
        <f>data!R4129</f>
        <v/>
      </c>
      <c r="I4128">
        <f>data!S4129</f>
        <v>0</v>
      </c>
      <c r="J4128">
        <f>data!T4129</f>
        <v>0</v>
      </c>
    </row>
    <row r="4129" spans="1:10" x14ac:dyDescent="0.25">
      <c r="A4129">
        <v>2013</v>
      </c>
      <c r="B4129" t="s">
        <v>466</v>
      </c>
      <c r="C4129">
        <f>data!J4130</f>
        <v>145</v>
      </c>
      <c r="D4129">
        <f>data!K4130</f>
        <v>74</v>
      </c>
      <c r="E4129">
        <f>data!L4130</f>
        <v>0.2</v>
      </c>
      <c r="F4129">
        <f>data!M4130</f>
        <v>1</v>
      </c>
      <c r="G4129">
        <f>data!Q4130</f>
        <v>2224.5</v>
      </c>
      <c r="H4129">
        <f>data!R4130</f>
        <v>119</v>
      </c>
      <c r="I4129">
        <f>data!S4130</f>
        <v>0.1</v>
      </c>
      <c r="J4129">
        <f>data!T4130</f>
        <v>14</v>
      </c>
    </row>
    <row r="4130" spans="1:10" x14ac:dyDescent="0.25">
      <c r="A4130">
        <v>2013</v>
      </c>
      <c r="B4130" t="s">
        <v>510</v>
      </c>
      <c r="C4130">
        <f>data!J4131</f>
        <v>251.6</v>
      </c>
      <c r="D4130">
        <f>data!K4131</f>
        <v>49</v>
      </c>
      <c r="E4130">
        <f>data!L4131</f>
        <v>0.4</v>
      </c>
      <c r="F4130">
        <f>data!M4131</f>
        <v>1</v>
      </c>
      <c r="G4130">
        <f>data!Q4131</f>
        <v>6818.6</v>
      </c>
      <c r="H4130">
        <f>data!R4131</f>
        <v>71</v>
      </c>
      <c r="I4130">
        <f>data!S4131</f>
        <v>0.2</v>
      </c>
      <c r="J4130">
        <f>data!T4131</f>
        <v>23</v>
      </c>
    </row>
    <row r="4131" spans="1:10" x14ac:dyDescent="0.25">
      <c r="A4131">
        <v>2013</v>
      </c>
      <c r="B4131" t="s">
        <v>511</v>
      </c>
      <c r="C4131">
        <f>data!J4132</f>
        <v>0</v>
      </c>
      <c r="D4131" t="str">
        <f>data!K4132</f>
        <v/>
      </c>
      <c r="E4131">
        <f>data!L4132</f>
        <v>0</v>
      </c>
      <c r="F4131">
        <f>data!M4132</f>
        <v>0</v>
      </c>
      <c r="G4131">
        <f>data!Q4132</f>
        <v>0</v>
      </c>
      <c r="H4131" t="str">
        <f>data!R4132</f>
        <v/>
      </c>
      <c r="I4131">
        <f>data!S4132</f>
        <v>0</v>
      </c>
      <c r="J4131">
        <f>data!T4132</f>
        <v>0</v>
      </c>
    </row>
    <row r="4132" spans="1:10" x14ac:dyDescent="0.25">
      <c r="A4132">
        <v>2013</v>
      </c>
      <c r="B4132" t="s">
        <v>228</v>
      </c>
      <c r="C4132">
        <f>data!J4133</f>
        <v>0</v>
      </c>
      <c r="D4132" t="str">
        <f>data!K4133</f>
        <v/>
      </c>
      <c r="E4132">
        <f>data!L4133</f>
        <v>0</v>
      </c>
      <c r="F4132">
        <f>data!M4133</f>
        <v>0</v>
      </c>
      <c r="G4132">
        <f>data!Q4133</f>
        <v>30432.1</v>
      </c>
      <c r="H4132">
        <f>data!R4133</f>
        <v>25</v>
      </c>
      <c r="I4132">
        <f>data!S4133</f>
        <v>0.7</v>
      </c>
      <c r="J4132">
        <f>data!T4133</f>
        <v>24</v>
      </c>
    </row>
    <row r="4133" spans="1:10" x14ac:dyDescent="0.25">
      <c r="A4133">
        <v>2013</v>
      </c>
      <c r="B4133" t="s">
        <v>512</v>
      </c>
      <c r="C4133">
        <f>data!J4134</f>
        <v>0</v>
      </c>
      <c r="D4133" t="str">
        <f>data!K4134</f>
        <v/>
      </c>
      <c r="E4133">
        <f>data!L4134</f>
        <v>0</v>
      </c>
      <c r="F4133">
        <f>data!M4134</f>
        <v>0</v>
      </c>
      <c r="G4133">
        <f>data!Q4134</f>
        <v>19146.7</v>
      </c>
      <c r="H4133">
        <f>data!R4134</f>
        <v>36</v>
      </c>
      <c r="I4133">
        <f>data!S4134</f>
        <v>0.5</v>
      </c>
      <c r="J4133">
        <f>data!T4134</f>
        <v>40</v>
      </c>
    </row>
    <row r="4134" spans="1:10" x14ac:dyDescent="0.25">
      <c r="A4134">
        <v>2013</v>
      </c>
      <c r="B4134" t="s">
        <v>651</v>
      </c>
      <c r="C4134">
        <f>data!J4135</f>
        <v>0</v>
      </c>
      <c r="D4134" t="str">
        <f>data!K4135</f>
        <v/>
      </c>
      <c r="E4134">
        <f>data!L4135</f>
        <v>0</v>
      </c>
      <c r="F4134">
        <f>data!M4135</f>
        <v>0</v>
      </c>
      <c r="G4134">
        <f>data!Q4135</f>
        <v>0</v>
      </c>
      <c r="H4134" t="str">
        <f>data!R4135</f>
        <v/>
      </c>
      <c r="I4134">
        <f>data!S4135</f>
        <v>0</v>
      </c>
      <c r="J4134">
        <f>data!T4135</f>
        <v>0</v>
      </c>
    </row>
    <row r="4135" spans="1:10" x14ac:dyDescent="0.25">
      <c r="A4135">
        <v>2013</v>
      </c>
      <c r="B4135" t="s">
        <v>480</v>
      </c>
      <c r="C4135">
        <f>data!J4136</f>
        <v>0</v>
      </c>
      <c r="D4135" t="str">
        <f>data!K4136</f>
        <v/>
      </c>
      <c r="E4135">
        <f>data!L4136</f>
        <v>0</v>
      </c>
      <c r="F4135">
        <f>data!M4136</f>
        <v>0</v>
      </c>
      <c r="G4135">
        <f>data!Q4136</f>
        <v>0</v>
      </c>
      <c r="H4135" t="str">
        <f>data!R4136</f>
        <v/>
      </c>
      <c r="I4135">
        <f>data!S4136</f>
        <v>0</v>
      </c>
      <c r="J4135">
        <f>data!T4136</f>
        <v>0</v>
      </c>
    </row>
    <row r="4136" spans="1:10" x14ac:dyDescent="0.25">
      <c r="A4136">
        <v>2013</v>
      </c>
      <c r="B4136" t="s">
        <v>585</v>
      </c>
      <c r="C4136">
        <f>data!J4137</f>
        <v>0</v>
      </c>
      <c r="D4136" t="str">
        <f>data!K4137</f>
        <v/>
      </c>
      <c r="E4136">
        <f>data!L4137</f>
        <v>0</v>
      </c>
      <c r="F4136">
        <f>data!M4137</f>
        <v>0</v>
      </c>
      <c r="G4136">
        <f>data!Q4137</f>
        <v>0</v>
      </c>
      <c r="H4136" t="str">
        <f>data!R4137</f>
        <v/>
      </c>
      <c r="I4136">
        <f>data!S4137</f>
        <v>0</v>
      </c>
      <c r="J4136">
        <f>data!T4137</f>
        <v>0</v>
      </c>
    </row>
    <row r="4137" spans="1:10" x14ac:dyDescent="0.25">
      <c r="A4137">
        <v>2013</v>
      </c>
      <c r="B4137" t="s">
        <v>7</v>
      </c>
      <c r="C4137">
        <f>data!J4138</f>
        <v>0</v>
      </c>
      <c r="D4137" t="str">
        <f>data!K4138</f>
        <v/>
      </c>
      <c r="E4137">
        <f>data!L4138</f>
        <v>0</v>
      </c>
      <c r="F4137">
        <f>data!M4138</f>
        <v>0</v>
      </c>
      <c r="G4137">
        <f>data!Q4138</f>
        <v>6842.3</v>
      </c>
      <c r="H4137">
        <f>data!R4138</f>
        <v>69</v>
      </c>
      <c r="I4137">
        <f>data!S4138</f>
        <v>0.2</v>
      </c>
      <c r="J4137">
        <f>data!T4138</f>
        <v>15</v>
      </c>
    </row>
    <row r="4138" spans="1:10" x14ac:dyDescent="0.25">
      <c r="A4138">
        <v>2013</v>
      </c>
      <c r="B4138" t="s">
        <v>8</v>
      </c>
      <c r="C4138">
        <f>data!J4139</f>
        <v>202.3</v>
      </c>
      <c r="D4138">
        <f>data!K4139</f>
        <v>58</v>
      </c>
      <c r="E4138">
        <f>data!L4139</f>
        <v>0.3</v>
      </c>
      <c r="F4138">
        <f>data!M4139</f>
        <v>1</v>
      </c>
      <c r="G4138">
        <f>data!Q4139</f>
        <v>505</v>
      </c>
      <c r="H4138">
        <f>data!R4139</f>
        <v>190</v>
      </c>
      <c r="I4138">
        <f>data!S4139</f>
        <v>0</v>
      </c>
      <c r="J4138">
        <f>data!T4139</f>
        <v>7</v>
      </c>
    </row>
    <row r="4139" spans="1:10" x14ac:dyDescent="0.25">
      <c r="A4139">
        <v>2013</v>
      </c>
      <c r="B4139" t="s">
        <v>9</v>
      </c>
      <c r="C4139">
        <f>data!J4140</f>
        <v>0</v>
      </c>
      <c r="D4139" t="str">
        <f>data!K4140</f>
        <v/>
      </c>
      <c r="E4139">
        <f>data!L4140</f>
        <v>0</v>
      </c>
      <c r="F4139">
        <f>data!M4140</f>
        <v>0</v>
      </c>
      <c r="G4139">
        <f>data!Q4140</f>
        <v>8612</v>
      </c>
      <c r="H4139">
        <f>data!R4140</f>
        <v>61</v>
      </c>
      <c r="I4139">
        <f>data!S4140</f>
        <v>0.2</v>
      </c>
      <c r="J4139">
        <f>data!T4140</f>
        <v>9</v>
      </c>
    </row>
    <row r="4140" spans="1:10" x14ac:dyDescent="0.25">
      <c r="A4140">
        <v>2013</v>
      </c>
      <c r="B4140" t="s">
        <v>10</v>
      </c>
      <c r="C4140">
        <f>data!J4141</f>
        <v>1994.8</v>
      </c>
      <c r="D4140">
        <f>data!K4141</f>
        <v>11</v>
      </c>
      <c r="E4140">
        <f>data!L4141</f>
        <v>2.8</v>
      </c>
      <c r="F4140">
        <f>data!M4141</f>
        <v>4</v>
      </c>
      <c r="G4140">
        <f>data!Q4141</f>
        <v>32958.600000000006</v>
      </c>
      <c r="H4140" t="str">
        <f>data!R4141</f>
        <v/>
      </c>
      <c r="I4140">
        <f>data!S4141</f>
        <v>0.8</v>
      </c>
      <c r="J4140">
        <f>data!T4141</f>
        <v>36</v>
      </c>
    </row>
    <row r="4141" spans="1:10" x14ac:dyDescent="0.25">
      <c r="A4141">
        <v>2013</v>
      </c>
      <c r="B4141" t="s">
        <v>467</v>
      </c>
      <c r="C4141">
        <f>data!J4142</f>
        <v>0</v>
      </c>
      <c r="D4141" t="str">
        <f>data!K4142</f>
        <v/>
      </c>
      <c r="E4141">
        <f>data!L4142</f>
        <v>0</v>
      </c>
      <c r="F4141">
        <f>data!M4142</f>
        <v>0</v>
      </c>
      <c r="G4141">
        <f>data!Q4142</f>
        <v>6136.8</v>
      </c>
      <c r="H4141">
        <f>data!R4142</f>
        <v>78</v>
      </c>
      <c r="I4141">
        <f>data!S4142</f>
        <v>0.2</v>
      </c>
      <c r="J4141">
        <f>data!T4142</f>
        <v>11</v>
      </c>
    </row>
    <row r="4142" spans="1:10" x14ac:dyDescent="0.25">
      <c r="A4142">
        <v>2013</v>
      </c>
      <c r="B4142" t="s">
        <v>525</v>
      </c>
      <c r="C4142">
        <f>data!J4143</f>
        <v>281.89999999999998</v>
      </c>
      <c r="D4142">
        <f>data!K4143</f>
        <v>44</v>
      </c>
      <c r="E4142">
        <f>data!L4143</f>
        <v>0.4</v>
      </c>
      <c r="F4142">
        <f>data!M4143</f>
        <v>1</v>
      </c>
      <c r="G4142">
        <f>data!Q4143</f>
        <v>4872.6000000000004</v>
      </c>
      <c r="H4142">
        <f>data!R4143</f>
        <v>86</v>
      </c>
      <c r="I4142">
        <f>data!S4143</f>
        <v>0.1</v>
      </c>
      <c r="J4142">
        <f>data!T4143</f>
        <v>20</v>
      </c>
    </row>
    <row r="4143" spans="1:10" x14ac:dyDescent="0.25">
      <c r="A4143">
        <v>2013</v>
      </c>
      <c r="B4143" t="s">
        <v>249</v>
      </c>
      <c r="C4143">
        <f>data!J4144</f>
        <v>0</v>
      </c>
      <c r="D4143" t="str">
        <f>data!K4144</f>
        <v/>
      </c>
      <c r="E4143">
        <f>data!L4144</f>
        <v>0</v>
      </c>
      <c r="F4143">
        <f>data!M4144</f>
        <v>0</v>
      </c>
      <c r="G4143">
        <f>data!Q4144</f>
        <v>0</v>
      </c>
      <c r="H4143" t="str">
        <f>data!R4144</f>
        <v/>
      </c>
      <c r="I4143">
        <f>data!S4144</f>
        <v>0</v>
      </c>
      <c r="J4143">
        <f>data!T4144</f>
        <v>0</v>
      </c>
    </row>
    <row r="4144" spans="1:10" x14ac:dyDescent="0.25">
      <c r="A4144">
        <v>2013</v>
      </c>
      <c r="B4144" t="s">
        <v>449</v>
      </c>
      <c r="C4144">
        <f>data!J4145</f>
        <v>1980.2</v>
      </c>
      <c r="D4144">
        <f>data!K4145</f>
        <v>12</v>
      </c>
      <c r="E4144">
        <f>data!L4145</f>
        <v>2.8</v>
      </c>
      <c r="F4144">
        <f>data!M4145</f>
        <v>7</v>
      </c>
      <c r="G4144">
        <f>data!Q4145</f>
        <v>59821.4</v>
      </c>
      <c r="H4144">
        <f>data!R4145</f>
        <v>17</v>
      </c>
      <c r="I4144">
        <f>data!S4145</f>
        <v>1.4</v>
      </c>
      <c r="J4144">
        <f>data!T4145</f>
        <v>69</v>
      </c>
    </row>
    <row r="4145" spans="1:10" x14ac:dyDescent="0.25">
      <c r="A4145">
        <v>2013</v>
      </c>
      <c r="B4145" t="s">
        <v>450</v>
      </c>
      <c r="C4145">
        <f>data!J4146</f>
        <v>0</v>
      </c>
      <c r="D4145" t="str">
        <f>data!K4146</f>
        <v/>
      </c>
      <c r="E4145">
        <f>data!L4146</f>
        <v>0</v>
      </c>
      <c r="F4145">
        <f>data!M4146</f>
        <v>0</v>
      </c>
      <c r="G4145">
        <f>data!Q4146</f>
        <v>2639</v>
      </c>
      <c r="H4145">
        <f>data!R4146</f>
        <v>112</v>
      </c>
      <c r="I4145">
        <f>data!S4146</f>
        <v>0.1</v>
      </c>
      <c r="J4145">
        <f>data!T4146</f>
        <v>4</v>
      </c>
    </row>
    <row r="4146" spans="1:10" x14ac:dyDescent="0.25">
      <c r="A4146">
        <v>2013</v>
      </c>
      <c r="B4146" t="s">
        <v>451</v>
      </c>
      <c r="C4146">
        <f>data!J4147</f>
        <v>0</v>
      </c>
      <c r="D4146" t="str">
        <f>data!K4147</f>
        <v/>
      </c>
      <c r="E4146">
        <f>data!L4147</f>
        <v>0</v>
      </c>
      <c r="F4146">
        <f>data!M4147</f>
        <v>0</v>
      </c>
      <c r="G4146">
        <f>data!Q4147</f>
        <v>0</v>
      </c>
      <c r="H4146" t="str">
        <f>data!R4147</f>
        <v/>
      </c>
      <c r="I4146">
        <f>data!S4147</f>
        <v>0</v>
      </c>
      <c r="J4146">
        <f>data!T4147</f>
        <v>0</v>
      </c>
    </row>
    <row r="4147" spans="1:10" x14ac:dyDescent="0.25">
      <c r="A4147">
        <v>2013</v>
      </c>
      <c r="B4147" t="s">
        <v>481</v>
      </c>
      <c r="C4147">
        <f>data!J4148</f>
        <v>1333.5</v>
      </c>
      <c r="D4147">
        <f>data!K4148</f>
        <v>15</v>
      </c>
      <c r="E4147">
        <f>data!L4148</f>
        <v>1.9</v>
      </c>
      <c r="F4147">
        <f>data!M4148</f>
        <v>4</v>
      </c>
      <c r="G4147">
        <f>data!Q4148</f>
        <v>61019.6</v>
      </c>
      <c r="H4147">
        <f>data!R4148</f>
        <v>16</v>
      </c>
      <c r="I4147">
        <f>data!S4148</f>
        <v>1.4</v>
      </c>
      <c r="J4147">
        <f>data!T4148</f>
        <v>33</v>
      </c>
    </row>
    <row r="4148" spans="1:10" x14ac:dyDescent="0.25">
      <c r="A4148">
        <v>2013</v>
      </c>
      <c r="B4148" t="s">
        <v>630</v>
      </c>
      <c r="C4148">
        <f>data!J4149</f>
        <v>0</v>
      </c>
      <c r="D4148" t="str">
        <f>data!K4149</f>
        <v/>
      </c>
      <c r="E4148">
        <f>data!L4149</f>
        <v>0</v>
      </c>
      <c r="F4148">
        <f>data!M4149</f>
        <v>0</v>
      </c>
      <c r="G4148">
        <f>data!Q4149</f>
        <v>0</v>
      </c>
      <c r="H4148" t="str">
        <f>data!R4149</f>
        <v/>
      </c>
      <c r="I4148">
        <f>data!S4149</f>
        <v>0</v>
      </c>
      <c r="J4148">
        <f>data!T4149</f>
        <v>0</v>
      </c>
    </row>
    <row r="4149" spans="1:10" x14ac:dyDescent="0.25">
      <c r="A4149">
        <v>2013</v>
      </c>
      <c r="B4149" t="s">
        <v>589</v>
      </c>
      <c r="C4149">
        <f>data!J4150</f>
        <v>0</v>
      </c>
      <c r="D4149" t="str">
        <f>data!K4150</f>
        <v/>
      </c>
      <c r="E4149">
        <f>data!L4150</f>
        <v>0</v>
      </c>
      <c r="F4149">
        <f>data!M4150</f>
        <v>0</v>
      </c>
      <c r="G4149">
        <f>data!Q4150</f>
        <v>0</v>
      </c>
      <c r="H4149" t="str">
        <f>data!R4150</f>
        <v/>
      </c>
      <c r="I4149">
        <f>data!S4150</f>
        <v>0</v>
      </c>
      <c r="J4149">
        <f>data!T4150</f>
        <v>0</v>
      </c>
    </row>
    <row r="4150" spans="1:10" x14ac:dyDescent="0.25">
      <c r="A4150">
        <v>2013</v>
      </c>
      <c r="B4150" t="s">
        <v>571</v>
      </c>
      <c r="C4150">
        <f>data!J4151</f>
        <v>175</v>
      </c>
      <c r="D4150">
        <f>data!K4151</f>
        <v>68</v>
      </c>
      <c r="E4150">
        <f>data!L4151</f>
        <v>0.3</v>
      </c>
      <c r="F4150">
        <f>data!M4151</f>
        <v>1</v>
      </c>
      <c r="G4150">
        <f>data!Q4151</f>
        <v>1422.5</v>
      </c>
      <c r="H4150" t="str">
        <f>data!R4151</f>
        <v/>
      </c>
      <c r="I4150">
        <f>data!S4151</f>
        <v>0</v>
      </c>
      <c r="J4150">
        <f>data!T4151</f>
        <v>10</v>
      </c>
    </row>
    <row r="4151" spans="1:10" x14ac:dyDescent="0.25">
      <c r="A4151">
        <v>2013</v>
      </c>
      <c r="B4151" t="s">
        <v>126</v>
      </c>
      <c r="C4151">
        <f>data!J4152</f>
        <v>0</v>
      </c>
      <c r="D4151" t="str">
        <f>data!K4152</f>
        <v/>
      </c>
      <c r="E4151">
        <f>data!L4152</f>
        <v>0</v>
      </c>
      <c r="F4151">
        <f>data!M4152</f>
        <v>0</v>
      </c>
      <c r="G4151">
        <f>data!Q4152</f>
        <v>3141.2</v>
      </c>
      <c r="H4151">
        <f>data!R4152</f>
        <v>106</v>
      </c>
      <c r="I4151">
        <f>data!S4152</f>
        <v>0.1</v>
      </c>
      <c r="J4151">
        <f>data!T4152</f>
        <v>15</v>
      </c>
    </row>
    <row r="4152" spans="1:10" x14ac:dyDescent="0.25">
      <c r="A4152">
        <v>2013</v>
      </c>
      <c r="B4152" t="s">
        <v>514</v>
      </c>
      <c r="C4152">
        <f>data!J4153</f>
        <v>0</v>
      </c>
      <c r="D4152" t="str">
        <f>data!K4153</f>
        <v/>
      </c>
      <c r="E4152">
        <f>data!L4153</f>
        <v>0</v>
      </c>
      <c r="F4152">
        <f>data!M4153</f>
        <v>0</v>
      </c>
      <c r="G4152">
        <f>data!Q4153</f>
        <v>699.1</v>
      </c>
      <c r="H4152">
        <f>data!R4153</f>
        <v>164</v>
      </c>
      <c r="I4152">
        <f>data!S4153</f>
        <v>0</v>
      </c>
      <c r="J4152">
        <f>data!T4153</f>
        <v>2</v>
      </c>
    </row>
    <row r="4153" spans="1:10" x14ac:dyDescent="0.25">
      <c r="A4153">
        <v>2013</v>
      </c>
      <c r="B4153" t="s">
        <v>641</v>
      </c>
      <c r="C4153">
        <f>data!J4154</f>
        <v>0</v>
      </c>
      <c r="D4153" t="str">
        <f>data!K4154</f>
        <v/>
      </c>
      <c r="E4153">
        <f>data!L4154</f>
        <v>0</v>
      </c>
      <c r="F4153">
        <f>data!M4154</f>
        <v>0</v>
      </c>
      <c r="G4153">
        <f>data!Q4154</f>
        <v>0</v>
      </c>
      <c r="H4153" t="str">
        <f>data!R4154</f>
        <v/>
      </c>
      <c r="I4153">
        <f>data!S4154</f>
        <v>0</v>
      </c>
      <c r="J4153">
        <f>data!T4154</f>
        <v>0</v>
      </c>
    </row>
    <row r="4154" spans="1:10" x14ac:dyDescent="0.25">
      <c r="A4154">
        <v>2013</v>
      </c>
      <c r="B4154" t="s">
        <v>591</v>
      </c>
      <c r="C4154">
        <f>data!J4155</f>
        <v>0</v>
      </c>
      <c r="D4154" t="str">
        <f>data!K4155</f>
        <v/>
      </c>
      <c r="E4154">
        <f>data!L4155</f>
        <v>0</v>
      </c>
      <c r="F4154">
        <f>data!M4155</f>
        <v>0</v>
      </c>
      <c r="G4154">
        <f>data!Q4155</f>
        <v>0</v>
      </c>
      <c r="H4154" t="str">
        <f>data!R4155</f>
        <v/>
      </c>
      <c r="I4154">
        <f>data!S4155</f>
        <v>0</v>
      </c>
      <c r="J4154">
        <f>data!T4155</f>
        <v>0</v>
      </c>
    </row>
    <row r="4155" spans="1:10" x14ac:dyDescent="0.25">
      <c r="A4155">
        <v>2013</v>
      </c>
      <c r="B4155" t="s">
        <v>11</v>
      </c>
      <c r="C4155">
        <f>data!J4156</f>
        <v>0</v>
      </c>
      <c r="D4155" t="str">
        <f>data!K4156</f>
        <v/>
      </c>
      <c r="E4155">
        <f>data!L4156</f>
        <v>0</v>
      </c>
      <c r="F4155">
        <f>data!M4156</f>
        <v>0</v>
      </c>
      <c r="G4155">
        <f>data!Q4156</f>
        <v>126830.39999999999</v>
      </c>
      <c r="H4155">
        <f>data!R4156</f>
        <v>6</v>
      </c>
      <c r="I4155">
        <f>data!S4156</f>
        <v>3</v>
      </c>
      <c r="J4155">
        <f>data!T4156</f>
        <v>61</v>
      </c>
    </row>
    <row r="4156" spans="1:10" x14ac:dyDescent="0.25">
      <c r="A4156">
        <v>2013</v>
      </c>
      <c r="B4156" t="s">
        <v>12</v>
      </c>
      <c r="C4156">
        <f>data!J4157</f>
        <v>0</v>
      </c>
      <c r="D4156" t="str">
        <f>data!K4157</f>
        <v/>
      </c>
      <c r="E4156">
        <f>data!L4157</f>
        <v>0</v>
      </c>
      <c r="F4156">
        <f>data!M4157</f>
        <v>0</v>
      </c>
      <c r="G4156">
        <f>data!Q4157</f>
        <v>3886</v>
      </c>
      <c r="H4156">
        <f>data!R4157</f>
        <v>99</v>
      </c>
      <c r="I4156">
        <f>data!S4157</f>
        <v>0.1</v>
      </c>
      <c r="J4156">
        <f>data!T4157</f>
        <v>14</v>
      </c>
    </row>
    <row r="4157" spans="1:10" x14ac:dyDescent="0.25">
      <c r="A4157">
        <v>2013</v>
      </c>
      <c r="B4157" t="s">
        <v>435</v>
      </c>
      <c r="C4157">
        <f>data!J4158</f>
        <v>0</v>
      </c>
      <c r="D4157" t="str">
        <f>data!K4158</f>
        <v/>
      </c>
      <c r="E4157">
        <f>data!L4158</f>
        <v>0</v>
      </c>
      <c r="F4157">
        <f>data!M4158</f>
        <v>0</v>
      </c>
      <c r="G4157">
        <f>data!Q4158</f>
        <v>0</v>
      </c>
      <c r="H4157" t="str">
        <f>data!R4158</f>
        <v/>
      </c>
      <c r="I4157">
        <f>data!S4158</f>
        <v>0</v>
      </c>
      <c r="J4157">
        <f>data!T4158</f>
        <v>0</v>
      </c>
    </row>
    <row r="4158" spans="1:10" x14ac:dyDescent="0.25">
      <c r="A4158">
        <v>2013</v>
      </c>
      <c r="B4158" t="s">
        <v>129</v>
      </c>
      <c r="C4158">
        <f>data!J4159</f>
        <v>0</v>
      </c>
      <c r="D4158" t="str">
        <f>data!K4159</f>
        <v/>
      </c>
      <c r="E4158">
        <f>data!L4159</f>
        <v>0</v>
      </c>
      <c r="F4158">
        <f>data!M4159</f>
        <v>0</v>
      </c>
      <c r="G4158">
        <f>data!Q4159</f>
        <v>4208.2</v>
      </c>
      <c r="H4158">
        <f>data!R4159</f>
        <v>94</v>
      </c>
      <c r="I4158">
        <f>data!S4159</f>
        <v>0.1</v>
      </c>
      <c r="J4158">
        <f>data!T4159</f>
        <v>5</v>
      </c>
    </row>
    <row r="4159" spans="1:10" x14ac:dyDescent="0.25">
      <c r="A4159">
        <v>2013</v>
      </c>
      <c r="B4159" t="s">
        <v>65</v>
      </c>
      <c r="C4159">
        <f>data!J4160</f>
        <v>830</v>
      </c>
      <c r="D4159">
        <f>data!K4160</f>
        <v>19</v>
      </c>
      <c r="E4159">
        <f>data!L4160</f>
        <v>1.2</v>
      </c>
      <c r="F4159">
        <f>data!M4160</f>
        <v>2</v>
      </c>
      <c r="G4159">
        <f>data!Q4160</f>
        <v>2511.6999999999998</v>
      </c>
      <c r="H4159">
        <f>data!R4160</f>
        <v>113</v>
      </c>
      <c r="I4159">
        <f>data!S4160</f>
        <v>0.1</v>
      </c>
      <c r="J4159">
        <f>data!T4160</f>
        <v>8</v>
      </c>
    </row>
    <row r="4160" spans="1:10" x14ac:dyDescent="0.25">
      <c r="A4160">
        <v>2013</v>
      </c>
      <c r="B4160" t="s">
        <v>652</v>
      </c>
      <c r="C4160">
        <f>data!J4161</f>
        <v>0</v>
      </c>
      <c r="D4160" t="str">
        <f>data!K4161</f>
        <v/>
      </c>
      <c r="E4160">
        <f>data!L4161</f>
        <v>0</v>
      </c>
      <c r="F4160">
        <f>data!M4161</f>
        <v>0</v>
      </c>
      <c r="G4160">
        <f>data!Q4161</f>
        <v>0</v>
      </c>
      <c r="H4160" t="str">
        <f>data!R4161</f>
        <v/>
      </c>
      <c r="I4160">
        <f>data!S4161</f>
        <v>0</v>
      </c>
      <c r="J4160">
        <f>data!T4161</f>
        <v>0</v>
      </c>
    </row>
    <row r="4161" spans="1:10" x14ac:dyDescent="0.25">
      <c r="A4161">
        <v>2013</v>
      </c>
      <c r="B4161" t="s">
        <v>482</v>
      </c>
      <c r="C4161">
        <f>data!J4162</f>
        <v>360.3</v>
      </c>
      <c r="D4161">
        <f>data!K4162</f>
        <v>38</v>
      </c>
      <c r="E4161">
        <f>data!L4162</f>
        <v>0.5</v>
      </c>
      <c r="F4161">
        <f>data!M4162</f>
        <v>2</v>
      </c>
      <c r="G4161">
        <f>data!Q4162</f>
        <v>75801.3</v>
      </c>
      <c r="H4161">
        <f>data!R4162</f>
        <v>15</v>
      </c>
      <c r="I4161">
        <f>data!S4162</f>
        <v>1.8</v>
      </c>
      <c r="J4161">
        <f>data!T4162</f>
        <v>137</v>
      </c>
    </row>
    <row r="4162" spans="1:10" x14ac:dyDescent="0.25">
      <c r="A4162">
        <v>2013</v>
      </c>
      <c r="B4162" t="s">
        <v>529</v>
      </c>
      <c r="C4162">
        <f>data!J4163</f>
        <v>779.8</v>
      </c>
      <c r="D4162">
        <f>data!K4163</f>
        <v>21</v>
      </c>
      <c r="E4162">
        <f>data!L4163</f>
        <v>1.1000000000000001</v>
      </c>
      <c r="F4162">
        <f>data!M4163</f>
        <v>8</v>
      </c>
      <c r="G4162">
        <f>data!Q4163</f>
        <v>7497.9</v>
      </c>
      <c r="H4162">
        <f>data!R4163</f>
        <v>66</v>
      </c>
      <c r="I4162">
        <f>data!S4163</f>
        <v>0.2</v>
      </c>
      <c r="J4162">
        <f>data!T4163</f>
        <v>67</v>
      </c>
    </row>
    <row r="4163" spans="1:10" x14ac:dyDescent="0.25">
      <c r="A4163">
        <v>2013</v>
      </c>
      <c r="B4163" t="s">
        <v>14</v>
      </c>
      <c r="C4163">
        <f>data!J4164</f>
        <v>627.9</v>
      </c>
      <c r="D4163">
        <f>data!K4164</f>
        <v>29</v>
      </c>
      <c r="E4163">
        <f>data!L4164</f>
        <v>0.9</v>
      </c>
      <c r="F4163">
        <f>data!M4164</f>
        <v>1</v>
      </c>
      <c r="G4163">
        <f>data!Q4164</f>
        <v>4723.8999999999996</v>
      </c>
      <c r="H4163">
        <f>data!R4164</f>
        <v>87</v>
      </c>
      <c r="I4163">
        <f>data!S4164</f>
        <v>0.1</v>
      </c>
      <c r="J4163">
        <f>data!T4164</f>
        <v>10</v>
      </c>
    </row>
    <row r="4164" spans="1:10" x14ac:dyDescent="0.25">
      <c r="A4164">
        <v>2013</v>
      </c>
      <c r="B4164" t="s">
        <v>257</v>
      </c>
      <c r="C4164">
        <f>data!J4165</f>
        <v>0</v>
      </c>
      <c r="D4164" t="str">
        <f>data!K4165</f>
        <v/>
      </c>
      <c r="E4164">
        <f>data!L4165</f>
        <v>0</v>
      </c>
      <c r="F4164">
        <f>data!M4165</f>
        <v>0</v>
      </c>
      <c r="G4164">
        <f>data!Q4165</f>
        <v>0</v>
      </c>
      <c r="H4164" t="str">
        <f>data!R4165</f>
        <v/>
      </c>
      <c r="I4164">
        <f>data!S4165</f>
        <v>0</v>
      </c>
      <c r="J4164">
        <f>data!T4165</f>
        <v>0</v>
      </c>
    </row>
    <row r="4165" spans="1:10" x14ac:dyDescent="0.25">
      <c r="A4165">
        <v>2013</v>
      </c>
      <c r="B4165" t="s">
        <v>15</v>
      </c>
      <c r="C4165">
        <f>data!J4166</f>
        <v>329</v>
      </c>
      <c r="D4165">
        <f>data!K4166</f>
        <v>41</v>
      </c>
      <c r="E4165">
        <f>data!L4166</f>
        <v>0.5</v>
      </c>
      <c r="F4165">
        <f>data!M4166</f>
        <v>1</v>
      </c>
      <c r="G4165">
        <f>data!Q4166</f>
        <v>35462.9</v>
      </c>
      <c r="H4165">
        <f>data!R4166</f>
        <v>21</v>
      </c>
      <c r="I4165">
        <f>data!S4166</f>
        <v>0.8</v>
      </c>
      <c r="J4165">
        <f>data!T4166</f>
        <v>29</v>
      </c>
    </row>
    <row r="4166" spans="1:10" x14ac:dyDescent="0.25">
      <c r="A4166">
        <v>2013</v>
      </c>
      <c r="B4166" t="s">
        <v>259</v>
      </c>
      <c r="C4166">
        <f>data!J4167</f>
        <v>0</v>
      </c>
      <c r="D4166" t="str">
        <f>data!K4167</f>
        <v/>
      </c>
      <c r="E4166">
        <f>data!L4167</f>
        <v>0</v>
      </c>
      <c r="F4166">
        <f>data!M4167</f>
        <v>0</v>
      </c>
      <c r="G4166">
        <f>data!Q4167</f>
        <v>0</v>
      </c>
      <c r="H4166" t="str">
        <f>data!R4167</f>
        <v/>
      </c>
      <c r="I4166">
        <f>data!S4167</f>
        <v>0</v>
      </c>
      <c r="J4166">
        <f>data!T4167</f>
        <v>0</v>
      </c>
    </row>
    <row r="4167" spans="1:10" x14ac:dyDescent="0.25">
      <c r="A4167">
        <v>2013</v>
      </c>
      <c r="B4167" t="s">
        <v>261</v>
      </c>
      <c r="C4167">
        <f>data!J4168</f>
        <v>0</v>
      </c>
      <c r="D4167" t="str">
        <f>data!K4168</f>
        <v/>
      </c>
      <c r="E4167">
        <f>data!L4168</f>
        <v>0</v>
      </c>
      <c r="F4167">
        <f>data!M4168</f>
        <v>0</v>
      </c>
      <c r="G4167">
        <f>data!Q4168</f>
        <v>0</v>
      </c>
      <c r="H4167" t="str">
        <f>data!R4168</f>
        <v/>
      </c>
      <c r="I4167">
        <f>data!S4168</f>
        <v>0</v>
      </c>
      <c r="J4167">
        <f>data!T4168</f>
        <v>0</v>
      </c>
    </row>
    <row r="4168" spans="1:10" x14ac:dyDescent="0.25">
      <c r="A4168">
        <v>2013</v>
      </c>
      <c r="B4168" t="s">
        <v>16</v>
      </c>
      <c r="C4168">
        <f>data!J4169</f>
        <v>460.8</v>
      </c>
      <c r="D4168">
        <f>data!K4169</f>
        <v>34</v>
      </c>
      <c r="E4168">
        <f>data!L4169</f>
        <v>0.7</v>
      </c>
      <c r="F4168">
        <f>data!M4169</f>
        <v>3</v>
      </c>
      <c r="G4168">
        <f>data!Q4169</f>
        <v>109487.9</v>
      </c>
      <c r="H4168">
        <f>data!R4169</f>
        <v>11</v>
      </c>
      <c r="I4168">
        <f>data!S4169</f>
        <v>2.6</v>
      </c>
      <c r="J4168">
        <f>data!T4169</f>
        <v>77</v>
      </c>
    </row>
    <row r="4169" spans="1:10" x14ac:dyDescent="0.25">
      <c r="A4169">
        <v>2013</v>
      </c>
      <c r="B4169" t="s">
        <v>262</v>
      </c>
      <c r="C4169">
        <f>data!J4170</f>
        <v>95.9</v>
      </c>
      <c r="D4169">
        <f>data!K4170</f>
        <v>88</v>
      </c>
      <c r="E4169">
        <f>data!L4170</f>
        <v>0.1</v>
      </c>
      <c r="F4169">
        <f>data!M4170</f>
        <v>1</v>
      </c>
      <c r="G4169">
        <f>data!Q4170</f>
        <v>1595.9</v>
      </c>
      <c r="H4169">
        <f>data!R4170</f>
        <v>135</v>
      </c>
      <c r="I4169">
        <f>data!S4170</f>
        <v>0</v>
      </c>
      <c r="J4169">
        <f>data!T4170</f>
        <v>3</v>
      </c>
    </row>
    <row r="4170" spans="1:10" x14ac:dyDescent="0.25">
      <c r="A4170">
        <v>2013</v>
      </c>
      <c r="B4170" t="s">
        <v>532</v>
      </c>
      <c r="C4170">
        <f>data!J4171</f>
        <v>0</v>
      </c>
      <c r="D4170" t="str">
        <f>data!K4171</f>
        <v/>
      </c>
      <c r="E4170">
        <f>data!L4171</f>
        <v>0</v>
      </c>
      <c r="F4170">
        <f>data!M4171</f>
        <v>0</v>
      </c>
      <c r="G4170">
        <f>data!Q4171</f>
        <v>499.6</v>
      </c>
      <c r="H4170">
        <f>data!R4171</f>
        <v>195</v>
      </c>
      <c r="I4170">
        <f>data!S4171</f>
        <v>0</v>
      </c>
      <c r="J4170">
        <f>data!T4171</f>
        <v>2</v>
      </c>
    </row>
    <row r="4171" spans="1:10" x14ac:dyDescent="0.25">
      <c r="A4171">
        <v>2013</v>
      </c>
      <c r="B4171" t="s">
        <v>17</v>
      </c>
      <c r="C4171">
        <f>data!J4172</f>
        <v>0</v>
      </c>
      <c r="D4171" t="str">
        <f>data!K4172</f>
        <v/>
      </c>
      <c r="E4171">
        <f>data!L4172</f>
        <v>0</v>
      </c>
      <c r="F4171">
        <f>data!M4172</f>
        <v>0</v>
      </c>
      <c r="G4171">
        <f>data!Q4172</f>
        <v>21291.9</v>
      </c>
      <c r="H4171">
        <f>data!R4172</f>
        <v>32</v>
      </c>
      <c r="I4171">
        <f>data!S4172</f>
        <v>0.5</v>
      </c>
      <c r="J4171">
        <f>data!T4172</f>
        <v>21</v>
      </c>
    </row>
    <row r="4172" spans="1:10" x14ac:dyDescent="0.25">
      <c r="A4172">
        <v>2013</v>
      </c>
      <c r="B4172" t="s">
        <v>72</v>
      </c>
      <c r="C4172">
        <f>data!J4173</f>
        <v>762</v>
      </c>
      <c r="D4172">
        <f>data!K4173</f>
        <v>24</v>
      </c>
      <c r="E4172">
        <f>data!L4173</f>
        <v>1.1000000000000001</v>
      </c>
      <c r="F4172">
        <f>data!M4173</f>
        <v>5</v>
      </c>
      <c r="G4172">
        <f>data!Q4173</f>
        <v>9747.2999999999993</v>
      </c>
      <c r="H4172">
        <f>data!R4173</f>
        <v>59</v>
      </c>
      <c r="I4172">
        <f>data!S4173</f>
        <v>0.2</v>
      </c>
      <c r="J4172">
        <f>data!T4173</f>
        <v>27</v>
      </c>
    </row>
    <row r="4173" spans="1:10" x14ac:dyDescent="0.25">
      <c r="A4173">
        <v>2013</v>
      </c>
      <c r="B4173" t="s">
        <v>573</v>
      </c>
      <c r="C4173">
        <f>data!J4174</f>
        <v>0</v>
      </c>
      <c r="D4173" t="str">
        <f>data!K4174</f>
        <v/>
      </c>
      <c r="E4173">
        <f>data!L4174</f>
        <v>0</v>
      </c>
      <c r="F4173">
        <f>data!M4174</f>
        <v>0</v>
      </c>
      <c r="G4173">
        <f>data!Q4174</f>
        <v>0</v>
      </c>
      <c r="H4173" t="str">
        <f>data!R4174</f>
        <v/>
      </c>
      <c r="I4173">
        <f>data!S4174</f>
        <v>0</v>
      </c>
      <c r="J4173">
        <f>data!T4174</f>
        <v>0</v>
      </c>
    </row>
    <row r="4174" spans="1:10" x14ac:dyDescent="0.25">
      <c r="A4174">
        <v>2013</v>
      </c>
      <c r="B4174" t="s">
        <v>516</v>
      </c>
      <c r="C4174">
        <f>data!J4175</f>
        <v>0</v>
      </c>
      <c r="D4174" t="str">
        <f>data!K4175</f>
        <v/>
      </c>
      <c r="E4174">
        <f>data!L4175</f>
        <v>0</v>
      </c>
      <c r="F4174">
        <f>data!M4175</f>
        <v>0</v>
      </c>
      <c r="G4174">
        <f>data!Q4175</f>
        <v>0</v>
      </c>
      <c r="H4174" t="str">
        <f>data!R4175</f>
        <v/>
      </c>
      <c r="I4174">
        <f>data!S4175</f>
        <v>0</v>
      </c>
      <c r="J4174">
        <f>data!T4175</f>
        <v>0</v>
      </c>
    </row>
    <row r="4175" spans="1:10" x14ac:dyDescent="0.25">
      <c r="A4175">
        <v>2013</v>
      </c>
      <c r="B4175" t="s">
        <v>468</v>
      </c>
      <c r="C4175">
        <f>data!J4176</f>
        <v>0</v>
      </c>
      <c r="D4175" t="str">
        <f>data!K4176</f>
        <v/>
      </c>
      <c r="E4175">
        <f>data!L4176</f>
        <v>0</v>
      </c>
      <c r="F4175">
        <f>data!M4176</f>
        <v>0</v>
      </c>
      <c r="G4175">
        <f>data!Q4176</f>
        <v>0</v>
      </c>
      <c r="H4175" t="str">
        <f>data!R4176</f>
        <v/>
      </c>
      <c r="I4175">
        <f>data!S4176</f>
        <v>0</v>
      </c>
      <c r="J4175">
        <f>data!T4176</f>
        <v>0</v>
      </c>
    </row>
    <row r="4176" spans="1:10" x14ac:dyDescent="0.25">
      <c r="A4176">
        <v>2013</v>
      </c>
      <c r="B4176" t="s">
        <v>631</v>
      </c>
      <c r="C4176">
        <f>data!J4177</f>
        <v>20</v>
      </c>
      <c r="D4176">
        <f>data!K4177</f>
        <v>110</v>
      </c>
      <c r="E4176">
        <f>data!L4177</f>
        <v>0</v>
      </c>
      <c r="F4176">
        <f>data!M4177</f>
        <v>1</v>
      </c>
      <c r="G4176">
        <f>data!Q4177</f>
        <v>6865.3</v>
      </c>
      <c r="H4176" t="str">
        <f>data!R4177</f>
        <v/>
      </c>
      <c r="I4176">
        <f>data!S4177</f>
        <v>0.1</v>
      </c>
      <c r="J4176">
        <f>data!T4177</f>
        <v>37</v>
      </c>
    </row>
    <row r="4177" spans="1:10" x14ac:dyDescent="0.25">
      <c r="A4177">
        <v>2013</v>
      </c>
      <c r="B4177" t="s">
        <v>19</v>
      </c>
      <c r="C4177">
        <f>data!J4178</f>
        <v>0</v>
      </c>
      <c r="D4177" t="str">
        <f>data!K4178</f>
        <v/>
      </c>
      <c r="E4177">
        <f>data!L4178</f>
        <v>0</v>
      </c>
      <c r="F4177">
        <f>data!M4178</f>
        <v>0</v>
      </c>
      <c r="G4177">
        <f>data!Q4178</f>
        <v>7496.1</v>
      </c>
      <c r="H4177">
        <f>data!R4178</f>
        <v>67</v>
      </c>
      <c r="I4177">
        <f>data!S4178</f>
        <v>0.2</v>
      </c>
      <c r="J4177">
        <f>data!T4178</f>
        <v>19</v>
      </c>
    </row>
    <row r="4178" spans="1:10" x14ac:dyDescent="0.25">
      <c r="A4178">
        <v>2013</v>
      </c>
      <c r="B4178" t="s">
        <v>265</v>
      </c>
      <c r="C4178">
        <f>data!J4179</f>
        <v>115</v>
      </c>
      <c r="D4178">
        <f>data!K4179</f>
        <v>86</v>
      </c>
      <c r="E4178">
        <f>data!L4179</f>
        <v>0.2</v>
      </c>
      <c r="F4178">
        <f>data!M4179</f>
        <v>1</v>
      </c>
      <c r="G4178">
        <f>data!Q4179</f>
        <v>4188.8</v>
      </c>
      <c r="H4178">
        <f>data!R4179</f>
        <v>95</v>
      </c>
      <c r="I4178">
        <f>data!S4179</f>
        <v>0.1</v>
      </c>
      <c r="J4178">
        <f>data!T4179</f>
        <v>4</v>
      </c>
    </row>
    <row r="4179" spans="1:10" x14ac:dyDescent="0.25">
      <c r="A4179">
        <v>2013</v>
      </c>
      <c r="B4179" t="s">
        <v>266</v>
      </c>
      <c r="C4179">
        <f>data!J4180</f>
        <v>138</v>
      </c>
      <c r="D4179">
        <f>data!K4180</f>
        <v>78</v>
      </c>
      <c r="E4179">
        <f>data!L4180</f>
        <v>0.2</v>
      </c>
      <c r="F4179">
        <f>data!M4180</f>
        <v>1</v>
      </c>
      <c r="G4179">
        <f>data!Q4180</f>
        <v>0</v>
      </c>
      <c r="H4179" t="str">
        <f>data!R4180</f>
        <v/>
      </c>
      <c r="I4179">
        <f>data!S4180</f>
        <v>0</v>
      </c>
      <c r="J4179">
        <f>data!T4180</f>
        <v>0</v>
      </c>
    </row>
    <row r="4180" spans="1:10" x14ac:dyDescent="0.25">
      <c r="A4180">
        <v>2013</v>
      </c>
      <c r="B4180" t="s">
        <v>75</v>
      </c>
      <c r="C4180">
        <f>data!J4181</f>
        <v>0</v>
      </c>
      <c r="D4180" t="str">
        <f>data!K4181</f>
        <v/>
      </c>
      <c r="E4180">
        <f>data!L4181</f>
        <v>0</v>
      </c>
      <c r="F4180">
        <f>data!M4181</f>
        <v>0</v>
      </c>
      <c r="G4180">
        <f>data!Q4181</f>
        <v>0</v>
      </c>
      <c r="H4180" t="str">
        <f>data!R4181</f>
        <v/>
      </c>
      <c r="I4180">
        <f>data!S4181</f>
        <v>0</v>
      </c>
      <c r="J4180">
        <f>data!T4181</f>
        <v>0</v>
      </c>
    </row>
    <row r="4181" spans="1:10" x14ac:dyDescent="0.25">
      <c r="A4181">
        <v>2013</v>
      </c>
      <c r="B4181" t="s">
        <v>642</v>
      </c>
      <c r="C4181">
        <f>data!J4182</f>
        <v>0</v>
      </c>
      <c r="D4181" t="str">
        <f>data!K4182</f>
        <v/>
      </c>
      <c r="E4181">
        <f>data!L4182</f>
        <v>0</v>
      </c>
      <c r="F4181">
        <f>data!M4182</f>
        <v>0</v>
      </c>
      <c r="G4181">
        <f>data!Q4182</f>
        <v>0</v>
      </c>
      <c r="H4181" t="str">
        <f>data!R4182</f>
        <v/>
      </c>
      <c r="I4181">
        <f>data!S4182</f>
        <v>0</v>
      </c>
      <c r="J4181">
        <f>data!T4182</f>
        <v>0</v>
      </c>
    </row>
    <row r="4182" spans="1:10" x14ac:dyDescent="0.25">
      <c r="A4182">
        <v>2013</v>
      </c>
      <c r="B4182" t="s">
        <v>269</v>
      </c>
      <c r="C4182">
        <f>data!J4183</f>
        <v>0</v>
      </c>
      <c r="D4182" t="str">
        <f>data!K4183</f>
        <v/>
      </c>
      <c r="E4182">
        <f>data!L4183</f>
        <v>0</v>
      </c>
      <c r="F4182">
        <f>data!M4183</f>
        <v>0</v>
      </c>
      <c r="G4182">
        <f>data!Q4183</f>
        <v>0</v>
      </c>
      <c r="H4182" t="str">
        <f>data!R4183</f>
        <v/>
      </c>
      <c r="I4182">
        <f>data!S4183</f>
        <v>0</v>
      </c>
      <c r="J4182">
        <f>data!T4183</f>
        <v>0</v>
      </c>
    </row>
    <row r="4183" spans="1:10" x14ac:dyDescent="0.25">
      <c r="A4183">
        <v>2013</v>
      </c>
      <c r="B4183" t="s">
        <v>653</v>
      </c>
      <c r="C4183">
        <f>data!J4184</f>
        <v>79.099999999999994</v>
      </c>
      <c r="D4183">
        <f>data!K4184</f>
        <v>98</v>
      </c>
      <c r="E4183">
        <f>data!L4184</f>
        <v>0.1</v>
      </c>
      <c r="F4183">
        <f>data!M4184</f>
        <v>1</v>
      </c>
      <c r="G4183">
        <f>data!Q4184</f>
        <v>14857.5</v>
      </c>
      <c r="H4183">
        <f>data!R4184</f>
        <v>43</v>
      </c>
      <c r="I4183">
        <f>data!S4184</f>
        <v>0.4</v>
      </c>
      <c r="J4183">
        <f>data!T4184</f>
        <v>14</v>
      </c>
    </row>
    <row r="4184" spans="1:10" x14ac:dyDescent="0.25">
      <c r="A4184">
        <v>2013</v>
      </c>
      <c r="B4184" t="s">
        <v>270</v>
      </c>
      <c r="C4184">
        <f>data!J4185</f>
        <v>17377.2</v>
      </c>
      <c r="D4184">
        <f>data!K4185</f>
        <v>1</v>
      </c>
      <c r="E4184">
        <f>data!L4185</f>
        <v>24.5</v>
      </c>
      <c r="F4184">
        <f>data!M4185</f>
        <v>7</v>
      </c>
      <c r="G4184">
        <f>data!Q4185</f>
        <v>20378.5</v>
      </c>
      <c r="H4184">
        <f>data!R4185</f>
        <v>34</v>
      </c>
      <c r="I4184">
        <f>data!S4185</f>
        <v>0.5</v>
      </c>
      <c r="J4184">
        <f>data!T4185</f>
        <v>21</v>
      </c>
    </row>
    <row r="4185" spans="1:10" x14ac:dyDescent="0.25">
      <c r="A4185">
        <v>2013</v>
      </c>
      <c r="B4185" t="s">
        <v>271</v>
      </c>
      <c r="C4185">
        <f>data!J4186</f>
        <v>0</v>
      </c>
      <c r="D4185" t="str">
        <f>data!K4186</f>
        <v/>
      </c>
      <c r="E4185">
        <f>data!L4186</f>
        <v>0</v>
      </c>
      <c r="F4185">
        <f>data!M4186</f>
        <v>0</v>
      </c>
      <c r="G4185">
        <f>data!Q4186</f>
        <v>0</v>
      </c>
      <c r="H4185" t="str">
        <f>data!R4186</f>
        <v/>
      </c>
      <c r="I4185">
        <f>data!S4186</f>
        <v>0</v>
      </c>
      <c r="J4185">
        <f>data!T4186</f>
        <v>0</v>
      </c>
    </row>
    <row r="4186" spans="1:10" x14ac:dyDescent="0.25">
      <c r="A4186">
        <v>2013</v>
      </c>
      <c r="B4186" t="s">
        <v>357</v>
      </c>
      <c r="C4186">
        <f>data!J4187</f>
        <v>0</v>
      </c>
      <c r="D4186" t="str">
        <f>data!K4187</f>
        <v/>
      </c>
      <c r="E4186">
        <f>data!L4187</f>
        <v>0</v>
      </c>
      <c r="F4186">
        <f>data!M4187</f>
        <v>0</v>
      </c>
      <c r="G4186">
        <f>data!Q4187</f>
        <v>0</v>
      </c>
      <c r="H4186" t="str">
        <f>data!R4187</f>
        <v/>
      </c>
      <c r="I4186">
        <f>data!S4187</f>
        <v>0</v>
      </c>
      <c r="J4186">
        <f>data!T4187</f>
        <v>0</v>
      </c>
    </row>
    <row r="4187" spans="1:10" x14ac:dyDescent="0.25">
      <c r="A4187">
        <v>2013</v>
      </c>
      <c r="B4187" t="s">
        <v>597</v>
      </c>
      <c r="C4187">
        <f>data!J4188</f>
        <v>0</v>
      </c>
      <c r="D4187" t="str">
        <f>data!K4188</f>
        <v/>
      </c>
      <c r="E4187">
        <f>data!L4188</f>
        <v>0</v>
      </c>
      <c r="F4187">
        <f>data!M4188</f>
        <v>0</v>
      </c>
      <c r="G4187">
        <f>data!Q4188</f>
        <v>0</v>
      </c>
      <c r="H4187" t="str">
        <f>data!R4188</f>
        <v/>
      </c>
      <c r="I4187">
        <f>data!S4188</f>
        <v>0</v>
      </c>
      <c r="J4187">
        <f>data!T4188</f>
        <v>0</v>
      </c>
    </row>
    <row r="4188" spans="1:10" x14ac:dyDescent="0.25">
      <c r="A4188">
        <v>2013</v>
      </c>
      <c r="B4188" t="s">
        <v>502</v>
      </c>
      <c r="C4188">
        <f>data!J4189</f>
        <v>0</v>
      </c>
      <c r="D4188" t="str">
        <f>data!K4189</f>
        <v/>
      </c>
      <c r="E4188">
        <f>data!L4189</f>
        <v>0</v>
      </c>
      <c r="F4188">
        <f>data!M4189</f>
        <v>0</v>
      </c>
      <c r="G4188">
        <f>data!Q4189</f>
        <v>0</v>
      </c>
      <c r="H4188" t="str">
        <f>data!R4189</f>
        <v/>
      </c>
      <c r="I4188">
        <f>data!S4189</f>
        <v>0</v>
      </c>
      <c r="J4188">
        <f>data!T4189</f>
        <v>0</v>
      </c>
    </row>
    <row r="4189" spans="1:10" x14ac:dyDescent="0.25">
      <c r="A4189">
        <v>2013</v>
      </c>
      <c r="B4189" t="s">
        <v>76</v>
      </c>
      <c r="C4189">
        <f>data!J4190</f>
        <v>769</v>
      </c>
      <c r="D4189">
        <f>data!K4190</f>
        <v>23</v>
      </c>
      <c r="E4189">
        <f>data!L4190</f>
        <v>1.1000000000000001</v>
      </c>
      <c r="F4189">
        <f>data!M4190</f>
        <v>3</v>
      </c>
      <c r="G4189">
        <f>data!Q4190</f>
        <v>12690.3</v>
      </c>
      <c r="H4189">
        <f>data!R4190</f>
        <v>49</v>
      </c>
      <c r="I4189">
        <f>data!S4190</f>
        <v>0.3</v>
      </c>
      <c r="J4189">
        <f>data!T4190</f>
        <v>40</v>
      </c>
    </row>
    <row r="4190" spans="1:10" x14ac:dyDescent="0.25">
      <c r="A4190">
        <v>2013</v>
      </c>
      <c r="B4190" t="s">
        <v>273</v>
      </c>
      <c r="C4190">
        <f>data!J4191</f>
        <v>62.8</v>
      </c>
      <c r="D4190">
        <f>data!K4191</f>
        <v>102</v>
      </c>
      <c r="E4190">
        <f>data!L4191</f>
        <v>0.1</v>
      </c>
      <c r="F4190">
        <f>data!M4191</f>
        <v>1</v>
      </c>
      <c r="G4190">
        <f>data!Q4191</f>
        <v>0</v>
      </c>
      <c r="H4190" t="str">
        <f>data!R4191</f>
        <v/>
      </c>
      <c r="I4190">
        <f>data!S4191</f>
        <v>0</v>
      </c>
      <c r="J4190">
        <f>data!T4191</f>
        <v>0</v>
      </c>
    </row>
    <row r="4191" spans="1:10" x14ac:dyDescent="0.25">
      <c r="A4191">
        <v>2013</v>
      </c>
      <c r="B4191" t="s">
        <v>454</v>
      </c>
      <c r="C4191">
        <f>data!J4192</f>
        <v>0</v>
      </c>
      <c r="D4191" t="str">
        <f>data!K4192</f>
        <v/>
      </c>
      <c r="E4191">
        <f>data!L4192</f>
        <v>0</v>
      </c>
      <c r="F4191">
        <f>data!M4192</f>
        <v>0</v>
      </c>
      <c r="G4191">
        <f>data!Q4192</f>
        <v>0</v>
      </c>
      <c r="H4191" t="str">
        <f>data!R4192</f>
        <v/>
      </c>
      <c r="I4191">
        <f>data!S4192</f>
        <v>0</v>
      </c>
      <c r="J4191">
        <f>data!T4192</f>
        <v>0</v>
      </c>
    </row>
    <row r="4192" spans="1:10" x14ac:dyDescent="0.25">
      <c r="A4192">
        <v>2013</v>
      </c>
      <c r="B4192" t="s">
        <v>484</v>
      </c>
      <c r="C4192">
        <f>data!J4193</f>
        <v>0</v>
      </c>
      <c r="D4192" t="str">
        <f>data!K4193</f>
        <v/>
      </c>
      <c r="E4192">
        <f>data!L4193</f>
        <v>0</v>
      </c>
      <c r="F4192">
        <f>data!M4193</f>
        <v>0</v>
      </c>
      <c r="G4192">
        <f>data!Q4193</f>
        <v>0</v>
      </c>
      <c r="H4192" t="str">
        <f>data!R4193</f>
        <v/>
      </c>
      <c r="I4192">
        <f>data!S4193</f>
        <v>0</v>
      </c>
      <c r="J4192">
        <f>data!T4193</f>
        <v>0</v>
      </c>
    </row>
    <row r="4193" spans="1:10" x14ac:dyDescent="0.25">
      <c r="A4193">
        <v>2013</v>
      </c>
      <c r="B4193" t="s">
        <v>21</v>
      </c>
      <c r="C4193">
        <f>data!J4194</f>
        <v>477.3</v>
      </c>
      <c r="D4193">
        <f>data!K4194</f>
        <v>32</v>
      </c>
      <c r="E4193">
        <f>data!L4194</f>
        <v>0.7</v>
      </c>
      <c r="F4193">
        <f>data!M4194</f>
        <v>1</v>
      </c>
      <c r="G4193">
        <f>data!Q4194</f>
        <v>30622.7</v>
      </c>
      <c r="H4193">
        <f>data!R4194</f>
        <v>24</v>
      </c>
      <c r="I4193">
        <f>data!S4194</f>
        <v>0.7</v>
      </c>
      <c r="J4193">
        <f>data!T4194</f>
        <v>31</v>
      </c>
    </row>
    <row r="4194" spans="1:10" x14ac:dyDescent="0.25">
      <c r="A4194">
        <v>2013</v>
      </c>
      <c r="B4194" t="s">
        <v>438</v>
      </c>
      <c r="C4194">
        <f>data!J4195</f>
        <v>0</v>
      </c>
      <c r="D4194" t="str">
        <f>data!K4195</f>
        <v/>
      </c>
      <c r="E4194">
        <f>data!L4195</f>
        <v>0</v>
      </c>
      <c r="F4194">
        <f>data!M4195</f>
        <v>0</v>
      </c>
      <c r="G4194">
        <f>data!Q4195</f>
        <v>0</v>
      </c>
      <c r="H4194" t="str">
        <f>data!R4195</f>
        <v/>
      </c>
      <c r="I4194">
        <f>data!S4195</f>
        <v>0</v>
      </c>
      <c r="J4194">
        <f>data!T4195</f>
        <v>0</v>
      </c>
    </row>
    <row r="4195" spans="1:10" x14ac:dyDescent="0.25">
      <c r="A4195">
        <v>2013</v>
      </c>
      <c r="B4195" t="s">
        <v>22</v>
      </c>
      <c r="C4195">
        <f>data!J4196</f>
        <v>0</v>
      </c>
      <c r="D4195" t="str">
        <f>data!K4196</f>
        <v/>
      </c>
      <c r="E4195">
        <f>data!L4196</f>
        <v>0</v>
      </c>
      <c r="F4195">
        <f>data!M4196</f>
        <v>0</v>
      </c>
      <c r="G4195">
        <f>data!Q4196</f>
        <v>4067.4</v>
      </c>
      <c r="H4195">
        <f>data!R4196</f>
        <v>97</v>
      </c>
      <c r="I4195">
        <f>data!S4196</f>
        <v>0.1</v>
      </c>
      <c r="J4195">
        <f>data!T4196</f>
        <v>20</v>
      </c>
    </row>
    <row r="4196" spans="1:10" x14ac:dyDescent="0.25">
      <c r="A4196">
        <v>2013</v>
      </c>
      <c r="B4196" t="s">
        <v>274</v>
      </c>
      <c r="C4196">
        <f>data!J4197</f>
        <v>0</v>
      </c>
      <c r="D4196" t="str">
        <f>data!K4197</f>
        <v/>
      </c>
      <c r="E4196">
        <f>data!L4197</f>
        <v>0</v>
      </c>
      <c r="F4196">
        <f>data!M4197</f>
        <v>0</v>
      </c>
      <c r="G4196">
        <f>data!Q4197</f>
        <v>0</v>
      </c>
      <c r="H4196" t="str">
        <f>data!R4197</f>
        <v/>
      </c>
      <c r="I4196">
        <f>data!S4197</f>
        <v>0</v>
      </c>
      <c r="J4196">
        <f>data!T4197</f>
        <v>0</v>
      </c>
    </row>
    <row r="4197" spans="1:10" x14ac:dyDescent="0.25">
      <c r="A4197">
        <v>2013</v>
      </c>
      <c r="B4197" t="s">
        <v>519</v>
      </c>
      <c r="C4197">
        <f>data!J4198</f>
        <v>0</v>
      </c>
      <c r="D4197" t="str">
        <f>data!K4198</f>
        <v/>
      </c>
      <c r="E4197">
        <f>data!L4198</f>
        <v>0</v>
      </c>
      <c r="F4197">
        <f>data!M4198</f>
        <v>0</v>
      </c>
      <c r="G4197">
        <f>data!Q4198</f>
        <v>0</v>
      </c>
      <c r="H4197" t="str">
        <f>data!R4198</f>
        <v/>
      </c>
      <c r="I4197">
        <f>data!S4198</f>
        <v>0</v>
      </c>
      <c r="J4197">
        <f>data!T4198</f>
        <v>0</v>
      </c>
    </row>
    <row r="4198" spans="1:10" x14ac:dyDescent="0.25">
      <c r="A4198">
        <v>2013</v>
      </c>
      <c r="B4198" t="s">
        <v>23</v>
      </c>
      <c r="C4198">
        <f>data!J4199</f>
        <v>236.9</v>
      </c>
      <c r="D4198">
        <f>data!K4199</f>
        <v>52</v>
      </c>
      <c r="E4198">
        <f>data!L4199</f>
        <v>0.3</v>
      </c>
      <c r="F4198">
        <f>data!M4199</f>
        <v>2</v>
      </c>
      <c r="G4198">
        <f>data!Q4199</f>
        <v>112378.7</v>
      </c>
      <c r="H4198">
        <f>data!R4199</f>
        <v>10</v>
      </c>
      <c r="I4198">
        <f>data!S4199</f>
        <v>2.7</v>
      </c>
      <c r="J4198">
        <f>data!T4199</f>
        <v>68</v>
      </c>
    </row>
    <row r="4199" spans="1:10" x14ac:dyDescent="0.25">
      <c r="A4199">
        <v>2013</v>
      </c>
      <c r="B4199" t="s">
        <v>135</v>
      </c>
      <c r="C4199">
        <f>data!J4200</f>
        <v>4196.7</v>
      </c>
      <c r="D4199">
        <f>data!K4200</f>
        <v>3</v>
      </c>
      <c r="E4199">
        <f>data!L4200</f>
        <v>5.9</v>
      </c>
      <c r="F4199">
        <f>data!M4200</f>
        <v>6</v>
      </c>
      <c r="G4199">
        <f>data!Q4200</f>
        <v>11309.6</v>
      </c>
      <c r="H4199">
        <f>data!R4200</f>
        <v>56</v>
      </c>
      <c r="I4199">
        <f>data!S4200</f>
        <v>0.3</v>
      </c>
      <c r="J4199">
        <f>data!T4200</f>
        <v>40</v>
      </c>
    </row>
    <row r="4200" spans="1:10" x14ac:dyDescent="0.25">
      <c r="A4200">
        <v>2013</v>
      </c>
      <c r="B4200" t="s">
        <v>485</v>
      </c>
      <c r="C4200">
        <f>data!J4201</f>
        <v>0</v>
      </c>
      <c r="D4200" t="str">
        <f>data!K4201</f>
        <v/>
      </c>
      <c r="E4200">
        <f>data!L4201</f>
        <v>0</v>
      </c>
      <c r="F4200">
        <f>data!M4201</f>
        <v>0</v>
      </c>
      <c r="G4200">
        <f>data!Q4201</f>
        <v>0</v>
      </c>
      <c r="H4200" t="str">
        <f>data!R4201</f>
        <v/>
      </c>
      <c r="I4200">
        <f>data!S4201</f>
        <v>0</v>
      </c>
      <c r="J4200">
        <f>data!T4201</f>
        <v>0</v>
      </c>
    </row>
    <row r="4201" spans="1:10" x14ac:dyDescent="0.25">
      <c r="A4201">
        <v>2013</v>
      </c>
      <c r="B4201" t="s">
        <v>520</v>
      </c>
      <c r="C4201">
        <f>data!J4202</f>
        <v>0</v>
      </c>
      <c r="D4201" t="str">
        <f>data!K4202</f>
        <v/>
      </c>
      <c r="E4201">
        <f>data!L4202</f>
        <v>0</v>
      </c>
      <c r="F4201">
        <f>data!M4202</f>
        <v>0</v>
      </c>
      <c r="G4201">
        <f>data!Q4202</f>
        <v>0</v>
      </c>
      <c r="H4201" t="str">
        <f>data!R4202</f>
        <v/>
      </c>
      <c r="I4201">
        <f>data!S4202</f>
        <v>0</v>
      </c>
      <c r="J4201">
        <f>data!T4202</f>
        <v>0</v>
      </c>
    </row>
    <row r="4202" spans="1:10" x14ac:dyDescent="0.25">
      <c r="A4202">
        <v>2013</v>
      </c>
      <c r="B4202" t="s">
        <v>575</v>
      </c>
      <c r="C4202">
        <f>data!J4203</f>
        <v>0</v>
      </c>
      <c r="D4202" t="str">
        <f>data!K4203</f>
        <v/>
      </c>
      <c r="E4202">
        <f>data!L4203</f>
        <v>0</v>
      </c>
      <c r="F4202">
        <f>data!M4203</f>
        <v>0</v>
      </c>
      <c r="G4202">
        <f>data!Q4203</f>
        <v>0</v>
      </c>
      <c r="H4202" t="str">
        <f>data!R4203</f>
        <v/>
      </c>
      <c r="I4202">
        <f>data!S4203</f>
        <v>0</v>
      </c>
      <c r="J4202">
        <f>data!T4203</f>
        <v>0</v>
      </c>
    </row>
    <row r="4203" spans="1:10" x14ac:dyDescent="0.25">
      <c r="A4203">
        <v>2013</v>
      </c>
      <c r="B4203" t="s">
        <v>236</v>
      </c>
      <c r="C4203">
        <f>data!J4204</f>
        <v>178.8</v>
      </c>
      <c r="D4203">
        <f>data!K4204</f>
        <v>66</v>
      </c>
      <c r="E4203">
        <f>data!L4204</f>
        <v>0.3</v>
      </c>
      <c r="F4203">
        <f>data!M4204</f>
        <v>2</v>
      </c>
      <c r="G4203">
        <f>data!Q4204</f>
        <v>20987.1</v>
      </c>
      <c r="H4203">
        <f>data!R4204</f>
        <v>33</v>
      </c>
      <c r="I4203">
        <f>data!S4204</f>
        <v>0.5</v>
      </c>
      <c r="J4203">
        <f>data!T4204</f>
        <v>34</v>
      </c>
    </row>
    <row r="4204" spans="1:10" x14ac:dyDescent="0.25">
      <c r="A4204">
        <v>2013</v>
      </c>
      <c r="B4204" t="s">
        <v>276</v>
      </c>
      <c r="C4204">
        <f>data!J4205</f>
        <v>178.6</v>
      </c>
      <c r="D4204">
        <f>data!K4205</f>
        <v>67</v>
      </c>
      <c r="E4204">
        <f>data!L4205</f>
        <v>0.3</v>
      </c>
      <c r="F4204">
        <f>data!M4205</f>
        <v>1</v>
      </c>
      <c r="G4204">
        <f>data!Q4205</f>
        <v>10037.200000000001</v>
      </c>
      <c r="H4204">
        <f>data!R4205</f>
        <v>58</v>
      </c>
      <c r="I4204">
        <f>data!S4205</f>
        <v>0.2</v>
      </c>
      <c r="J4204">
        <f>data!T4205</f>
        <v>8</v>
      </c>
    </row>
    <row r="4205" spans="1:10" x14ac:dyDescent="0.25">
      <c r="A4205">
        <v>2013</v>
      </c>
      <c r="B4205" t="s">
        <v>538</v>
      </c>
      <c r="C4205">
        <f>data!J4206</f>
        <v>0</v>
      </c>
      <c r="D4205" t="str">
        <f>data!K4206</f>
        <v/>
      </c>
      <c r="E4205">
        <f>data!L4206</f>
        <v>0</v>
      </c>
      <c r="F4205">
        <f>data!M4206</f>
        <v>0</v>
      </c>
      <c r="G4205">
        <f>data!Q4206</f>
        <v>0</v>
      </c>
      <c r="H4205" t="str">
        <f>data!R4206</f>
        <v/>
      </c>
      <c r="I4205">
        <f>data!S4206</f>
        <v>0</v>
      </c>
      <c r="J4205">
        <f>data!T4206</f>
        <v>0</v>
      </c>
    </row>
    <row r="4206" spans="1:10" x14ac:dyDescent="0.25">
      <c r="A4206">
        <v>2013</v>
      </c>
      <c r="B4206" t="s">
        <v>277</v>
      </c>
      <c r="C4206">
        <f>data!J4207</f>
        <v>0</v>
      </c>
      <c r="D4206" t="str">
        <f>data!K4207</f>
        <v/>
      </c>
      <c r="E4206">
        <f>data!L4207</f>
        <v>0</v>
      </c>
      <c r="F4206">
        <f>data!M4207</f>
        <v>0</v>
      </c>
      <c r="G4206">
        <f>data!Q4207</f>
        <v>0</v>
      </c>
      <c r="H4206" t="str">
        <f>data!R4207</f>
        <v/>
      </c>
      <c r="I4206">
        <f>data!S4207</f>
        <v>0</v>
      </c>
      <c r="J4206">
        <f>data!T4207</f>
        <v>0</v>
      </c>
    </row>
    <row r="4207" spans="1:10" x14ac:dyDescent="0.25">
      <c r="A4207">
        <v>2013</v>
      </c>
      <c r="B4207" t="s">
        <v>633</v>
      </c>
      <c r="C4207">
        <f>data!J4208</f>
        <v>144.30000000000001</v>
      </c>
      <c r="D4207">
        <f>data!K4208</f>
        <v>75</v>
      </c>
      <c r="E4207">
        <f>data!L4208</f>
        <v>0.2</v>
      </c>
      <c r="F4207">
        <f>data!M4208</f>
        <v>2</v>
      </c>
      <c r="G4207">
        <f>data!Q4208</f>
        <v>41634.9</v>
      </c>
      <c r="H4207" t="str">
        <f>data!R4208</f>
        <v/>
      </c>
      <c r="I4207">
        <f>data!S4208</f>
        <v>1</v>
      </c>
      <c r="J4207">
        <f>data!T4208</f>
        <v>51</v>
      </c>
    </row>
    <row r="4208" spans="1:10" x14ac:dyDescent="0.25">
      <c r="A4208">
        <v>2013</v>
      </c>
      <c r="B4208" t="s">
        <v>278</v>
      </c>
      <c r="C4208">
        <f>data!J4209</f>
        <v>123.2</v>
      </c>
      <c r="D4208">
        <f>data!K4209</f>
        <v>82</v>
      </c>
      <c r="E4208">
        <f>data!L4209</f>
        <v>0.2</v>
      </c>
      <c r="F4208">
        <f>data!M4209</f>
        <v>1</v>
      </c>
      <c r="G4208">
        <f>data!Q4209</f>
        <v>982.5</v>
      </c>
      <c r="H4208">
        <f>data!R4209</f>
        <v>152</v>
      </c>
      <c r="I4208">
        <f>data!S4209</f>
        <v>0</v>
      </c>
      <c r="J4208">
        <f>data!T4209</f>
        <v>8</v>
      </c>
    </row>
    <row r="4209" spans="1:10" x14ac:dyDescent="0.25">
      <c r="A4209">
        <v>2013</v>
      </c>
      <c r="B4209" t="s">
        <v>139</v>
      </c>
      <c r="C4209">
        <f>data!J4210</f>
        <v>0</v>
      </c>
      <c r="D4209" t="str">
        <f>data!K4210</f>
        <v/>
      </c>
      <c r="E4209">
        <f>data!L4210</f>
        <v>0</v>
      </c>
      <c r="F4209">
        <f>data!M4210</f>
        <v>0</v>
      </c>
      <c r="G4209">
        <f>data!Q4210</f>
        <v>1355.6</v>
      </c>
      <c r="H4209">
        <f>data!R4210</f>
        <v>145</v>
      </c>
      <c r="I4209">
        <f>data!S4210</f>
        <v>0</v>
      </c>
      <c r="J4209">
        <f>data!T4210</f>
        <v>9</v>
      </c>
    </row>
    <row r="4210" spans="1:10" x14ac:dyDescent="0.25">
      <c r="A4210">
        <v>2013</v>
      </c>
      <c r="B4210" t="s">
        <v>230</v>
      </c>
      <c r="C4210">
        <f>data!J4211</f>
        <v>0</v>
      </c>
      <c r="D4210" t="str">
        <f>data!K4211</f>
        <v/>
      </c>
      <c r="E4210">
        <f>data!L4211</f>
        <v>0</v>
      </c>
      <c r="F4210">
        <f>data!M4211</f>
        <v>0</v>
      </c>
      <c r="G4210">
        <f>data!Q4211</f>
        <v>0</v>
      </c>
      <c r="H4210" t="str">
        <f>data!R4211</f>
        <v/>
      </c>
      <c r="I4210">
        <f>data!S4211</f>
        <v>0</v>
      </c>
      <c r="J4210">
        <f>data!T4211</f>
        <v>0</v>
      </c>
    </row>
    <row r="4211" spans="1:10" x14ac:dyDescent="0.25">
      <c r="A4211">
        <v>2013</v>
      </c>
      <c r="B4211" t="s">
        <v>140</v>
      </c>
      <c r="C4211">
        <f>data!J4212</f>
        <v>0</v>
      </c>
      <c r="D4211" t="str">
        <f>data!K4212</f>
        <v/>
      </c>
      <c r="E4211">
        <f>data!L4212</f>
        <v>0</v>
      </c>
      <c r="F4211">
        <f>data!M4212</f>
        <v>0</v>
      </c>
      <c r="G4211">
        <f>data!Q4212</f>
        <v>2011</v>
      </c>
      <c r="H4211">
        <f>data!R4212</f>
        <v>122</v>
      </c>
      <c r="I4211">
        <f>data!S4212</f>
        <v>0.1</v>
      </c>
      <c r="J4211">
        <f>data!T4212</f>
        <v>3</v>
      </c>
    </row>
    <row r="4212" spans="1:10" x14ac:dyDescent="0.25">
      <c r="A4212">
        <v>2013</v>
      </c>
      <c r="B4212" t="s">
        <v>24</v>
      </c>
      <c r="C4212">
        <f>data!J4213</f>
        <v>250</v>
      </c>
      <c r="D4212">
        <f>data!K4213</f>
        <v>50</v>
      </c>
      <c r="E4212">
        <f>data!L4213</f>
        <v>0.4</v>
      </c>
      <c r="F4212">
        <f>data!M4213</f>
        <v>1</v>
      </c>
      <c r="G4212">
        <f>data!Q4213</f>
        <v>80966.3</v>
      </c>
      <c r="H4212">
        <f>data!R4213</f>
        <v>13</v>
      </c>
      <c r="I4212">
        <f>data!S4213</f>
        <v>1.9</v>
      </c>
      <c r="J4212">
        <f>data!T4213</f>
        <v>194</v>
      </c>
    </row>
    <row r="4213" spans="1:10" x14ac:dyDescent="0.25">
      <c r="A4213">
        <v>2013</v>
      </c>
      <c r="B4213" t="s">
        <v>605</v>
      </c>
      <c r="C4213">
        <f>data!J4214</f>
        <v>363.5</v>
      </c>
      <c r="D4213">
        <f>data!K4214</f>
        <v>37</v>
      </c>
      <c r="E4213">
        <f>data!L4214</f>
        <v>0.5</v>
      </c>
      <c r="F4213">
        <f>data!M4214</f>
        <v>2</v>
      </c>
      <c r="G4213">
        <f>data!Q4214</f>
        <v>949.7</v>
      </c>
      <c r="H4213">
        <f>data!R4214</f>
        <v>155</v>
      </c>
      <c r="I4213">
        <f>data!S4214</f>
        <v>0</v>
      </c>
      <c r="J4213">
        <f>data!T4214</f>
        <v>10</v>
      </c>
    </row>
    <row r="4214" spans="1:10" x14ac:dyDescent="0.25">
      <c r="A4214">
        <v>2013</v>
      </c>
      <c r="B4214" t="s">
        <v>365</v>
      </c>
      <c r="C4214">
        <f>data!J4215</f>
        <v>161.5</v>
      </c>
      <c r="D4214">
        <f>data!K4215</f>
        <v>72</v>
      </c>
      <c r="E4214">
        <f>data!L4215</f>
        <v>0.2</v>
      </c>
      <c r="F4214">
        <f>data!M4215</f>
        <v>1</v>
      </c>
      <c r="G4214">
        <f>data!Q4215</f>
        <v>0</v>
      </c>
      <c r="H4214" t="str">
        <f>data!R4215</f>
        <v/>
      </c>
      <c r="I4214">
        <f>data!S4215</f>
        <v>0</v>
      </c>
      <c r="J4214">
        <f>data!T4215</f>
        <v>0</v>
      </c>
    </row>
    <row r="4215" spans="1:10" x14ac:dyDescent="0.25">
      <c r="A4215">
        <v>2013</v>
      </c>
      <c r="B4215" t="s">
        <v>141</v>
      </c>
      <c r="C4215">
        <f>data!J4216</f>
        <v>0</v>
      </c>
      <c r="D4215" t="str">
        <f>data!K4216</f>
        <v/>
      </c>
      <c r="E4215">
        <f>data!L4216</f>
        <v>0</v>
      </c>
      <c r="F4215">
        <f>data!M4216</f>
        <v>0</v>
      </c>
      <c r="G4215">
        <f>data!Q4216</f>
        <v>0</v>
      </c>
      <c r="H4215" t="str">
        <f>data!R4216</f>
        <v/>
      </c>
      <c r="I4215">
        <f>data!S4216</f>
        <v>0</v>
      </c>
      <c r="J4215">
        <f>data!T4216</f>
        <v>0</v>
      </c>
    </row>
    <row r="4216" spans="1:10" x14ac:dyDescent="0.25">
      <c r="A4216">
        <v>2013</v>
      </c>
      <c r="B4216" t="s">
        <v>456</v>
      </c>
      <c r="C4216">
        <f>data!J4217</f>
        <v>0</v>
      </c>
      <c r="D4216" t="str">
        <f>data!K4217</f>
        <v/>
      </c>
      <c r="E4216">
        <f>data!L4217</f>
        <v>0</v>
      </c>
      <c r="F4216">
        <f>data!M4217</f>
        <v>0</v>
      </c>
      <c r="G4216">
        <f>data!Q4217</f>
        <v>0</v>
      </c>
      <c r="H4216" t="str">
        <f>data!R4217</f>
        <v/>
      </c>
      <c r="I4216">
        <f>data!S4217</f>
        <v>0</v>
      </c>
      <c r="J4216">
        <f>data!T4217</f>
        <v>0</v>
      </c>
    </row>
    <row r="4217" spans="1:10" x14ac:dyDescent="0.25">
      <c r="A4217">
        <v>2013</v>
      </c>
      <c r="B4217" t="s">
        <v>281</v>
      </c>
      <c r="C4217">
        <f>data!J4218</f>
        <v>0</v>
      </c>
      <c r="D4217" t="str">
        <f>data!K4218</f>
        <v/>
      </c>
      <c r="E4217">
        <f>data!L4218</f>
        <v>0</v>
      </c>
      <c r="F4217">
        <f>data!M4218</f>
        <v>0</v>
      </c>
      <c r="G4217">
        <f>data!Q4218</f>
        <v>0</v>
      </c>
      <c r="H4217" t="str">
        <f>data!R4218</f>
        <v/>
      </c>
      <c r="I4217">
        <f>data!S4218</f>
        <v>0</v>
      </c>
      <c r="J4217">
        <f>data!T4218</f>
        <v>0</v>
      </c>
    </row>
    <row r="4218" spans="1:10" x14ac:dyDescent="0.25">
      <c r="A4218">
        <v>2013</v>
      </c>
      <c r="B4218" t="s">
        <v>634</v>
      </c>
      <c r="C4218">
        <f>data!J4219</f>
        <v>0</v>
      </c>
      <c r="D4218" t="str">
        <f>data!K4219</f>
        <v/>
      </c>
      <c r="E4218">
        <f>data!L4219</f>
        <v>0</v>
      </c>
      <c r="F4218">
        <f>data!M4219</f>
        <v>0</v>
      </c>
      <c r="G4218">
        <f>data!Q4219</f>
        <v>0</v>
      </c>
      <c r="H4218" t="str">
        <f>data!R4219</f>
        <v/>
      </c>
      <c r="I4218">
        <f>data!S4219</f>
        <v>0</v>
      </c>
      <c r="J4218">
        <f>data!T4219</f>
        <v>0</v>
      </c>
    </row>
    <row r="4219" spans="1:10" x14ac:dyDescent="0.25">
      <c r="A4219">
        <v>2013</v>
      </c>
      <c r="B4219" t="s">
        <v>85</v>
      </c>
      <c r="C4219">
        <f>data!J4220</f>
        <v>0</v>
      </c>
      <c r="D4219" t="str">
        <f>data!K4220</f>
        <v/>
      </c>
      <c r="E4219">
        <f>data!L4220</f>
        <v>0</v>
      </c>
      <c r="F4219">
        <f>data!M4220</f>
        <v>0</v>
      </c>
      <c r="G4219">
        <f>data!Q4220</f>
        <v>7936.5</v>
      </c>
      <c r="H4219">
        <f>data!R4220</f>
        <v>62</v>
      </c>
      <c r="I4219">
        <f>data!S4220</f>
        <v>0.2</v>
      </c>
      <c r="J4219">
        <f>data!T4220</f>
        <v>2</v>
      </c>
    </row>
    <row r="4220" spans="1:10" x14ac:dyDescent="0.25">
      <c r="A4220">
        <v>2013</v>
      </c>
      <c r="B4220" t="s">
        <v>470</v>
      </c>
      <c r="C4220">
        <f>data!J4221</f>
        <v>87.2</v>
      </c>
      <c r="D4220">
        <f>data!K4221</f>
        <v>92</v>
      </c>
      <c r="E4220">
        <f>data!L4221</f>
        <v>0.1</v>
      </c>
      <c r="F4220">
        <f>data!M4221</f>
        <v>1</v>
      </c>
      <c r="G4220">
        <f>data!Q4221</f>
        <v>30233.7</v>
      </c>
      <c r="H4220">
        <f>data!R4221</f>
        <v>26</v>
      </c>
      <c r="I4220">
        <f>data!S4221</f>
        <v>0.7</v>
      </c>
      <c r="J4220">
        <f>data!T4221</f>
        <v>54</v>
      </c>
    </row>
    <row r="4221" spans="1:10" x14ac:dyDescent="0.25">
      <c r="A4221">
        <v>2013</v>
      </c>
      <c r="B4221" t="s">
        <v>577</v>
      </c>
      <c r="C4221">
        <f>data!J4222</f>
        <v>2131.9</v>
      </c>
      <c r="D4221">
        <f>data!K4222</f>
        <v>10</v>
      </c>
      <c r="E4221">
        <f>data!L4222</f>
        <v>3</v>
      </c>
      <c r="F4221">
        <f>data!M4222</f>
        <v>10</v>
      </c>
      <c r="G4221">
        <f>data!Q4222</f>
        <v>22722.400000000001</v>
      </c>
      <c r="H4221">
        <f>data!R4222</f>
        <v>29</v>
      </c>
      <c r="I4221">
        <f>data!S4222</f>
        <v>0.5</v>
      </c>
      <c r="J4221">
        <f>data!T4222</f>
        <v>39</v>
      </c>
    </row>
    <row r="4222" spans="1:10" x14ac:dyDescent="0.25">
      <c r="A4222">
        <v>2013</v>
      </c>
      <c r="B4222" t="s">
        <v>471</v>
      </c>
      <c r="C4222">
        <f>data!J4223</f>
        <v>0</v>
      </c>
      <c r="D4222" t="str">
        <f>data!K4223</f>
        <v/>
      </c>
      <c r="E4222">
        <f>data!L4223</f>
        <v>0</v>
      </c>
      <c r="F4222">
        <f>data!M4223</f>
        <v>0</v>
      </c>
      <c r="G4222">
        <f>data!Q4223</f>
        <v>0</v>
      </c>
      <c r="H4222" t="str">
        <f>data!R4223</f>
        <v/>
      </c>
      <c r="I4222">
        <f>data!S4223</f>
        <v>0</v>
      </c>
      <c r="J4222">
        <f>data!T4223</f>
        <v>0</v>
      </c>
    </row>
    <row r="4223" spans="1:10" x14ac:dyDescent="0.25">
      <c r="A4223">
        <v>2013</v>
      </c>
      <c r="B4223" t="s">
        <v>487</v>
      </c>
      <c r="C4223">
        <f>data!J4224</f>
        <v>0</v>
      </c>
      <c r="D4223" t="str">
        <f>data!K4224</f>
        <v/>
      </c>
      <c r="E4223">
        <f>data!L4224</f>
        <v>0</v>
      </c>
      <c r="F4223">
        <f>data!M4224</f>
        <v>0</v>
      </c>
      <c r="G4223">
        <f>data!Q4224</f>
        <v>36185.4</v>
      </c>
      <c r="H4223">
        <f>data!R4224</f>
        <v>20</v>
      </c>
      <c r="I4223">
        <f>data!S4224</f>
        <v>0.9</v>
      </c>
      <c r="J4223">
        <f>data!T4224</f>
        <v>22</v>
      </c>
    </row>
    <row r="4224" spans="1:10" x14ac:dyDescent="0.25">
      <c r="A4224">
        <v>2013</v>
      </c>
      <c r="B4224" t="s">
        <v>26</v>
      </c>
      <c r="C4224">
        <f>data!J4225</f>
        <v>0</v>
      </c>
      <c r="D4224" t="str">
        <f>data!K4225</f>
        <v/>
      </c>
      <c r="E4224">
        <f>data!L4225</f>
        <v>0</v>
      </c>
      <c r="F4224">
        <f>data!M4225</f>
        <v>0</v>
      </c>
      <c r="G4224">
        <f>data!Q4225</f>
        <v>0</v>
      </c>
      <c r="H4224" t="str">
        <f>data!R4225</f>
        <v/>
      </c>
      <c r="I4224">
        <f>data!S4225</f>
        <v>0</v>
      </c>
      <c r="J4224">
        <f>data!T4225</f>
        <v>0</v>
      </c>
    </row>
    <row r="4225" spans="1:10" x14ac:dyDescent="0.25">
      <c r="A4225">
        <v>2013</v>
      </c>
      <c r="B4225" t="s">
        <v>27</v>
      </c>
      <c r="C4225">
        <f>data!J4226</f>
        <v>0</v>
      </c>
      <c r="D4225" t="str">
        <f>data!K4226</f>
        <v/>
      </c>
      <c r="E4225">
        <f>data!L4226</f>
        <v>0</v>
      </c>
      <c r="F4225">
        <f>data!M4226</f>
        <v>0</v>
      </c>
      <c r="G4225">
        <f>data!Q4226</f>
        <v>0</v>
      </c>
      <c r="H4225" t="str">
        <f>data!R4226</f>
        <v/>
      </c>
      <c r="I4225">
        <f>data!S4226</f>
        <v>0</v>
      </c>
      <c r="J4225">
        <f>data!T4226</f>
        <v>0</v>
      </c>
    </row>
    <row r="4226" spans="1:10" x14ac:dyDescent="0.25">
      <c r="A4226">
        <v>2013</v>
      </c>
      <c r="B4226" t="s">
        <v>282</v>
      </c>
      <c r="C4226">
        <f>data!J4227</f>
        <v>0</v>
      </c>
      <c r="D4226" t="str">
        <f>data!K4227</f>
        <v/>
      </c>
      <c r="E4226">
        <f>data!L4227</f>
        <v>0</v>
      </c>
      <c r="F4226">
        <f>data!M4227</f>
        <v>0</v>
      </c>
      <c r="G4226">
        <f>data!Q4227</f>
        <v>0</v>
      </c>
      <c r="H4226" t="str">
        <f>data!R4227</f>
        <v/>
      </c>
      <c r="I4226">
        <f>data!S4227</f>
        <v>0</v>
      </c>
      <c r="J4226">
        <f>data!T4227</f>
        <v>0</v>
      </c>
    </row>
    <row r="4227" spans="1:10" x14ac:dyDescent="0.25">
      <c r="A4227">
        <v>2013</v>
      </c>
      <c r="B4227" t="s">
        <v>644</v>
      </c>
      <c r="C4227">
        <f>data!J4228</f>
        <v>0</v>
      </c>
      <c r="D4227" t="str">
        <f>data!K4228</f>
        <v/>
      </c>
      <c r="E4227">
        <f>data!L4228</f>
        <v>0</v>
      </c>
      <c r="F4227">
        <f>data!M4228</f>
        <v>0</v>
      </c>
      <c r="G4227">
        <f>data!Q4228</f>
        <v>7616.6</v>
      </c>
      <c r="H4227">
        <f>data!R4228</f>
        <v>65</v>
      </c>
      <c r="I4227">
        <f>data!S4228</f>
        <v>0.2</v>
      </c>
      <c r="J4227">
        <f>data!T4228</f>
        <v>1</v>
      </c>
    </row>
    <row r="4228" spans="1:10" x14ac:dyDescent="0.25">
      <c r="A4228">
        <v>2013</v>
      </c>
      <c r="B4228" t="s">
        <v>88</v>
      </c>
      <c r="C4228">
        <f>data!J4229</f>
        <v>0</v>
      </c>
      <c r="D4228" t="str">
        <f>data!K4229</f>
        <v/>
      </c>
      <c r="E4228">
        <f>data!L4229</f>
        <v>0</v>
      </c>
      <c r="F4228">
        <f>data!M4229</f>
        <v>0</v>
      </c>
      <c r="G4228">
        <f>data!Q4229</f>
        <v>972.7</v>
      </c>
      <c r="H4228">
        <f>data!R4229</f>
        <v>153</v>
      </c>
      <c r="I4228">
        <f>data!S4229</f>
        <v>0</v>
      </c>
      <c r="J4228">
        <f>data!T4229</f>
        <v>9</v>
      </c>
    </row>
    <row r="4229" spans="1:10" x14ac:dyDescent="0.25">
      <c r="A4229">
        <v>2013</v>
      </c>
      <c r="B4229" t="s">
        <v>28</v>
      </c>
      <c r="C4229">
        <f>data!J4230</f>
        <v>751.1</v>
      </c>
      <c r="D4229">
        <f>data!K4230</f>
        <v>25</v>
      </c>
      <c r="E4229">
        <f>data!L4230</f>
        <v>1.1000000000000001</v>
      </c>
      <c r="F4229">
        <f>data!M4230</f>
        <v>6</v>
      </c>
      <c r="G4229">
        <f>data!Q4230</f>
        <v>135248.9</v>
      </c>
      <c r="H4229">
        <f>data!R4230</f>
        <v>5</v>
      </c>
      <c r="I4229">
        <f>data!S4230</f>
        <v>3.2</v>
      </c>
      <c r="J4229">
        <f>data!T4230</f>
        <v>93</v>
      </c>
    </row>
    <row r="4230" spans="1:10" x14ac:dyDescent="0.25">
      <c r="A4230">
        <v>2013</v>
      </c>
      <c r="B4230" t="s">
        <v>635</v>
      </c>
      <c r="C4230">
        <f>data!J4231</f>
        <v>0</v>
      </c>
      <c r="D4230" t="str">
        <f>data!K4231</f>
        <v/>
      </c>
      <c r="E4230">
        <f>data!L4231</f>
        <v>0</v>
      </c>
      <c r="F4230">
        <f>data!M4231</f>
        <v>0</v>
      </c>
      <c r="G4230">
        <f>data!Q4231</f>
        <v>0</v>
      </c>
      <c r="H4230" t="str">
        <f>data!R4231</f>
        <v/>
      </c>
      <c r="I4230">
        <f>data!S4231</f>
        <v>0</v>
      </c>
      <c r="J4230">
        <f>data!T4231</f>
        <v>0</v>
      </c>
    </row>
    <row r="4231" spans="1:10" x14ac:dyDescent="0.25">
      <c r="A4231">
        <v>2013</v>
      </c>
      <c r="B4231" t="s">
        <v>283</v>
      </c>
      <c r="C4231">
        <f>data!J4232</f>
        <v>263.5</v>
      </c>
      <c r="D4231">
        <f>data!K4232</f>
        <v>48</v>
      </c>
      <c r="E4231">
        <f>data!L4232</f>
        <v>0.4</v>
      </c>
      <c r="F4231">
        <f>data!M4232</f>
        <v>2</v>
      </c>
      <c r="G4231">
        <f>data!Q4232</f>
        <v>1904.7</v>
      </c>
      <c r="H4231">
        <f>data!R4232</f>
        <v>125</v>
      </c>
      <c r="I4231">
        <f>data!S4232</f>
        <v>0.1</v>
      </c>
      <c r="J4231">
        <f>data!T4232</f>
        <v>8</v>
      </c>
    </row>
    <row r="4232" spans="1:10" x14ac:dyDescent="0.25">
      <c r="A4232">
        <v>2013</v>
      </c>
      <c r="B4232" t="s">
        <v>90</v>
      </c>
      <c r="C4232">
        <f>data!J4233</f>
        <v>0</v>
      </c>
      <c r="D4232" t="str">
        <f>data!K4233</f>
        <v/>
      </c>
      <c r="E4232">
        <f>data!L4233</f>
        <v>0</v>
      </c>
      <c r="F4232">
        <f>data!M4233</f>
        <v>0</v>
      </c>
      <c r="G4232">
        <f>data!Q4233</f>
        <v>617.20000000000005</v>
      </c>
      <c r="H4232">
        <f>data!R4233</f>
        <v>169</v>
      </c>
      <c r="I4232">
        <f>data!S4233</f>
        <v>0</v>
      </c>
      <c r="J4232">
        <f>data!T4233</f>
        <v>2</v>
      </c>
    </row>
    <row r="4233" spans="1:10" x14ac:dyDescent="0.25">
      <c r="A4233">
        <v>2013</v>
      </c>
      <c r="B4233" t="s">
        <v>645</v>
      </c>
      <c r="C4233">
        <f>data!J4234</f>
        <v>0</v>
      </c>
      <c r="D4233" t="str">
        <f>data!K4234</f>
        <v/>
      </c>
      <c r="E4233">
        <f>data!L4234</f>
        <v>0</v>
      </c>
      <c r="F4233">
        <f>data!M4234</f>
        <v>0</v>
      </c>
      <c r="G4233">
        <f>data!Q4234</f>
        <v>0</v>
      </c>
      <c r="H4233" t="str">
        <f>data!R4234</f>
        <v/>
      </c>
      <c r="I4233">
        <f>data!S4234</f>
        <v>0</v>
      </c>
      <c r="J4233">
        <f>data!T4234</f>
        <v>0</v>
      </c>
    </row>
    <row r="4234" spans="1:10" x14ac:dyDescent="0.25">
      <c r="A4234">
        <v>2013</v>
      </c>
      <c r="B4234" t="s">
        <v>29</v>
      </c>
      <c r="C4234">
        <f>data!J4235</f>
        <v>3126.9</v>
      </c>
      <c r="D4234">
        <f>data!K4235</f>
        <v>6</v>
      </c>
      <c r="E4234">
        <f>data!L4235</f>
        <v>4.4000000000000004</v>
      </c>
      <c r="F4234">
        <f>data!M4235</f>
        <v>11</v>
      </c>
      <c r="G4234">
        <f>data!Q4235</f>
        <v>83020.7</v>
      </c>
      <c r="H4234">
        <f>data!R4235</f>
        <v>12</v>
      </c>
      <c r="I4234">
        <f>data!S4235</f>
        <v>2</v>
      </c>
      <c r="J4234">
        <f>data!T4235</f>
        <v>155</v>
      </c>
    </row>
    <row r="4235" spans="1:10" x14ac:dyDescent="0.25">
      <c r="A4235">
        <v>2013</v>
      </c>
      <c r="B4235" t="s">
        <v>488</v>
      </c>
      <c r="C4235">
        <f>data!J4236</f>
        <v>0</v>
      </c>
      <c r="D4235" t="str">
        <f>data!K4236</f>
        <v/>
      </c>
      <c r="E4235">
        <f>data!L4236</f>
        <v>0</v>
      </c>
      <c r="F4235">
        <f>data!M4236</f>
        <v>0</v>
      </c>
      <c r="G4235">
        <f>data!Q4236</f>
        <v>1600</v>
      </c>
      <c r="H4235">
        <f>data!R4236</f>
        <v>134</v>
      </c>
      <c r="I4235">
        <f>data!S4236</f>
        <v>0</v>
      </c>
      <c r="J4235">
        <f>data!T4236</f>
        <v>2</v>
      </c>
    </row>
    <row r="4236" spans="1:10" x14ac:dyDescent="0.25">
      <c r="A4236">
        <v>2013</v>
      </c>
      <c r="B4236" t="s">
        <v>654</v>
      </c>
      <c r="C4236">
        <f>data!J4237</f>
        <v>0</v>
      </c>
      <c r="D4236" t="str">
        <f>data!K4237</f>
        <v/>
      </c>
      <c r="E4236">
        <f>data!L4237</f>
        <v>0</v>
      </c>
      <c r="F4236">
        <f>data!M4237</f>
        <v>0</v>
      </c>
      <c r="G4236">
        <f>data!Q4237</f>
        <v>619.6</v>
      </c>
      <c r="H4236">
        <f>data!R4237</f>
        <v>168</v>
      </c>
      <c r="I4236">
        <f>data!S4237</f>
        <v>0</v>
      </c>
      <c r="J4236">
        <f>data!T4237</f>
        <v>4</v>
      </c>
    </row>
    <row r="4237" spans="1:10" x14ac:dyDescent="0.25">
      <c r="A4237">
        <v>2013</v>
      </c>
      <c r="B4237" t="s">
        <v>474</v>
      </c>
      <c r="C4237">
        <f>data!J4238</f>
        <v>0</v>
      </c>
      <c r="D4237" t="str">
        <f>data!K4238</f>
        <v/>
      </c>
      <c r="E4237">
        <f>data!L4238</f>
        <v>0</v>
      </c>
      <c r="F4237">
        <f>data!M4238</f>
        <v>0</v>
      </c>
      <c r="G4237">
        <f>data!Q4238</f>
        <v>0</v>
      </c>
      <c r="H4237" t="str">
        <f>data!R4238</f>
        <v/>
      </c>
      <c r="I4237">
        <f>data!S4238</f>
        <v>0</v>
      </c>
      <c r="J4237">
        <f>data!T4238</f>
        <v>0</v>
      </c>
    </row>
    <row r="4238" spans="1:10" x14ac:dyDescent="0.25">
      <c r="A4238">
        <v>2013</v>
      </c>
      <c r="B4238" t="s">
        <v>240</v>
      </c>
      <c r="C4238">
        <f>data!J4239</f>
        <v>0</v>
      </c>
      <c r="D4238" t="str">
        <f>data!K4239</f>
        <v/>
      </c>
      <c r="E4238">
        <f>data!L4239</f>
        <v>0</v>
      </c>
      <c r="F4238">
        <f>data!M4239</f>
        <v>0</v>
      </c>
      <c r="G4238">
        <f>data!Q4239</f>
        <v>0</v>
      </c>
      <c r="H4238" t="str">
        <f>data!R4239</f>
        <v/>
      </c>
      <c r="I4238">
        <f>data!S4239</f>
        <v>0</v>
      </c>
      <c r="J4238">
        <f>data!T4239</f>
        <v>0</v>
      </c>
    </row>
    <row r="4239" spans="1:10" x14ac:dyDescent="0.25">
      <c r="A4239">
        <v>2013</v>
      </c>
      <c r="B4239" t="s">
        <v>611</v>
      </c>
      <c r="C4239">
        <f>data!J4240</f>
        <v>0</v>
      </c>
      <c r="D4239" t="str">
        <f>data!K4240</f>
        <v/>
      </c>
      <c r="E4239">
        <f>data!L4240</f>
        <v>0</v>
      </c>
      <c r="F4239">
        <f>data!M4240</f>
        <v>0</v>
      </c>
      <c r="G4239">
        <f>data!Q4240</f>
        <v>5906</v>
      </c>
      <c r="H4239">
        <f>data!R4240</f>
        <v>79</v>
      </c>
      <c r="I4239">
        <f>data!S4240</f>
        <v>0.1</v>
      </c>
      <c r="J4239">
        <f>data!T4240</f>
        <v>20</v>
      </c>
    </row>
    <row r="4240" spans="1:10" x14ac:dyDescent="0.25">
      <c r="A4240">
        <v>2013</v>
      </c>
      <c r="B4240" t="s">
        <v>287</v>
      </c>
      <c r="C4240">
        <f>data!J4241</f>
        <v>220</v>
      </c>
      <c r="D4240">
        <f>data!K4241</f>
        <v>55</v>
      </c>
      <c r="E4240">
        <f>data!L4241</f>
        <v>0.3</v>
      </c>
      <c r="F4240">
        <f>data!M4241</f>
        <v>4</v>
      </c>
      <c r="G4240">
        <f>data!Q4241</f>
        <v>0</v>
      </c>
      <c r="H4240" t="str">
        <f>data!R4241</f>
        <v/>
      </c>
      <c r="I4240">
        <f>data!S4241</f>
        <v>0</v>
      </c>
      <c r="J4240">
        <f>data!T4241</f>
        <v>0</v>
      </c>
    </row>
    <row r="4241" spans="1:10" x14ac:dyDescent="0.25">
      <c r="A4241">
        <v>2013</v>
      </c>
      <c r="B4241" t="s">
        <v>426</v>
      </c>
      <c r="C4241">
        <f>data!J4242</f>
        <v>0</v>
      </c>
      <c r="D4241" t="str">
        <f>data!K4242</f>
        <v/>
      </c>
      <c r="E4241">
        <f>data!L4242</f>
        <v>0</v>
      </c>
      <c r="F4241">
        <f>data!M4242</f>
        <v>0</v>
      </c>
      <c r="G4241">
        <f>data!Q4242</f>
        <v>542.29999999999995</v>
      </c>
      <c r="H4241">
        <f>data!R4242</f>
        <v>181</v>
      </c>
      <c r="I4241">
        <f>data!S4242</f>
        <v>0</v>
      </c>
      <c r="J4241">
        <f>data!T4242</f>
        <v>10</v>
      </c>
    </row>
    <row r="4242" spans="1:10" x14ac:dyDescent="0.25">
      <c r="A4242">
        <v>2013</v>
      </c>
      <c r="B4242" t="s">
        <v>289</v>
      </c>
      <c r="C4242">
        <f>data!J4243</f>
        <v>0</v>
      </c>
      <c r="D4242" t="str">
        <f>data!K4243</f>
        <v/>
      </c>
      <c r="E4242">
        <f>data!L4243</f>
        <v>0</v>
      </c>
      <c r="F4242">
        <f>data!M4243</f>
        <v>0</v>
      </c>
      <c r="G4242">
        <f>data!Q4243</f>
        <v>1703.9</v>
      </c>
      <c r="H4242">
        <f>data!R4243</f>
        <v>131</v>
      </c>
      <c r="I4242">
        <f>data!S4243</f>
        <v>0</v>
      </c>
      <c r="J4242">
        <f>data!T4243</f>
        <v>8</v>
      </c>
    </row>
    <row r="4243" spans="1:10" x14ac:dyDescent="0.25">
      <c r="A4243">
        <v>2013</v>
      </c>
      <c r="B4243" t="s">
        <v>543</v>
      </c>
      <c r="C4243">
        <f>data!J4244</f>
        <v>189.5</v>
      </c>
      <c r="D4243">
        <f>data!K4244</f>
        <v>63</v>
      </c>
      <c r="E4243">
        <f>data!L4244</f>
        <v>0.3</v>
      </c>
      <c r="F4243">
        <f>data!M4244</f>
        <v>2</v>
      </c>
      <c r="G4243">
        <f>data!Q4244</f>
        <v>263325.40000000002</v>
      </c>
      <c r="H4243" t="str">
        <f>data!R4244</f>
        <v/>
      </c>
      <c r="I4243">
        <f>data!S4244</f>
        <v>6.2</v>
      </c>
      <c r="J4243">
        <f>data!T4244</f>
        <v>72</v>
      </c>
    </row>
    <row r="4244" spans="1:10" x14ac:dyDescent="0.25">
      <c r="A4244">
        <v>2013</v>
      </c>
      <c r="B4244" t="s">
        <v>290</v>
      </c>
      <c r="C4244">
        <f>data!J4245</f>
        <v>0</v>
      </c>
      <c r="D4244" t="str">
        <f>data!K4245</f>
        <v/>
      </c>
      <c r="E4244">
        <f>data!L4245</f>
        <v>0</v>
      </c>
      <c r="F4244">
        <f>data!M4245</f>
        <v>0</v>
      </c>
      <c r="G4244">
        <f>data!Q4245</f>
        <v>0</v>
      </c>
      <c r="H4244" t="str">
        <f>data!R4245</f>
        <v/>
      </c>
      <c r="I4244">
        <f>data!S4245</f>
        <v>0</v>
      </c>
      <c r="J4244">
        <f>data!T4245</f>
        <v>0</v>
      </c>
    </row>
    <row r="4245" spans="1:10" x14ac:dyDescent="0.25">
      <c r="A4245">
        <v>2013</v>
      </c>
      <c r="B4245" t="s">
        <v>489</v>
      </c>
      <c r="C4245">
        <f>data!J4246</f>
        <v>0</v>
      </c>
      <c r="D4245" t="str">
        <f>data!K4246</f>
        <v/>
      </c>
      <c r="E4245">
        <f>data!L4246</f>
        <v>0</v>
      </c>
      <c r="F4245">
        <f>data!M4246</f>
        <v>0</v>
      </c>
      <c r="G4245">
        <f>data!Q4246</f>
        <v>1524</v>
      </c>
      <c r="H4245">
        <f>data!R4246</f>
        <v>137</v>
      </c>
      <c r="I4245">
        <f>data!S4246</f>
        <v>0</v>
      </c>
      <c r="J4245">
        <f>data!T4246</f>
        <v>7</v>
      </c>
    </row>
    <row r="4246" spans="1:10" x14ac:dyDescent="0.25">
      <c r="A4246">
        <v>2013</v>
      </c>
      <c r="B4246" t="s">
        <v>637</v>
      </c>
      <c r="C4246">
        <f>data!J4247</f>
        <v>0</v>
      </c>
      <c r="D4246" t="str">
        <f>data!K4247</f>
        <v/>
      </c>
      <c r="E4246">
        <f>data!L4247</f>
        <v>0</v>
      </c>
      <c r="F4246">
        <f>data!M4247</f>
        <v>0</v>
      </c>
      <c r="G4246">
        <f>data!Q4247</f>
        <v>0</v>
      </c>
      <c r="H4246" t="str">
        <f>data!R4247</f>
        <v/>
      </c>
      <c r="I4246">
        <f>data!S4247</f>
        <v>0</v>
      </c>
      <c r="J4246">
        <f>data!T4247</f>
        <v>0</v>
      </c>
    </row>
    <row r="4247" spans="1:10" x14ac:dyDescent="0.25">
      <c r="A4247">
        <v>2013</v>
      </c>
      <c r="B4247" t="s">
        <v>182</v>
      </c>
      <c r="C4247">
        <f>data!J4248</f>
        <v>0</v>
      </c>
      <c r="D4247" t="str">
        <f>data!K4248</f>
        <v/>
      </c>
      <c r="E4247">
        <f>data!L4248</f>
        <v>0</v>
      </c>
      <c r="F4247">
        <f>data!M4248</f>
        <v>0</v>
      </c>
      <c r="G4247">
        <f>data!Q4248</f>
        <v>16959</v>
      </c>
      <c r="H4247" t="str">
        <f>data!R4248</f>
        <v/>
      </c>
      <c r="I4247">
        <f>data!S4248</f>
        <v>0.4</v>
      </c>
      <c r="J4247">
        <f>data!T4248</f>
        <v>14</v>
      </c>
    </row>
    <row r="4248" spans="1:10" x14ac:dyDescent="0.25">
      <c r="A4248">
        <v>2013</v>
      </c>
      <c r="B4248" t="s">
        <v>461</v>
      </c>
      <c r="C4248">
        <f>data!J4249</f>
        <v>0</v>
      </c>
      <c r="D4248" t="str">
        <f>data!K4249</f>
        <v/>
      </c>
      <c r="E4248">
        <f>data!L4249</f>
        <v>0</v>
      </c>
      <c r="F4248">
        <f>data!M4249</f>
        <v>0</v>
      </c>
      <c r="G4248">
        <f>data!Q4249</f>
        <v>0</v>
      </c>
      <c r="H4248" t="str">
        <f>data!R4249</f>
        <v/>
      </c>
      <c r="I4248">
        <f>data!S4249</f>
        <v>0</v>
      </c>
      <c r="J4248">
        <f>data!T4249</f>
        <v>0</v>
      </c>
    </row>
    <row r="4249" spans="1:10" x14ac:dyDescent="0.25">
      <c r="A4249">
        <v>2013</v>
      </c>
      <c r="B4249" t="s">
        <v>292</v>
      </c>
      <c r="C4249">
        <f>data!J4250</f>
        <v>0</v>
      </c>
      <c r="D4249" t="str">
        <f>data!K4250</f>
        <v/>
      </c>
      <c r="E4249">
        <f>data!L4250</f>
        <v>0</v>
      </c>
      <c r="F4249">
        <f>data!M4250</f>
        <v>0</v>
      </c>
      <c r="G4249">
        <f>data!Q4250</f>
        <v>0</v>
      </c>
      <c r="H4249" t="str">
        <f>data!R4250</f>
        <v/>
      </c>
      <c r="I4249">
        <f>data!S4250</f>
        <v>0</v>
      </c>
      <c r="J4249">
        <f>data!T4250</f>
        <v>0</v>
      </c>
    </row>
    <row r="4250" spans="1:10" x14ac:dyDescent="0.25">
      <c r="A4250">
        <v>2013</v>
      </c>
      <c r="B4250" t="s">
        <v>33</v>
      </c>
      <c r="C4250">
        <f>data!J4251</f>
        <v>38.4</v>
      </c>
      <c r="D4250">
        <f>data!K4251</f>
        <v>107</v>
      </c>
      <c r="E4250">
        <f>data!L4251</f>
        <v>0.1</v>
      </c>
      <c r="F4250">
        <f>data!M4251</f>
        <v>1</v>
      </c>
      <c r="G4250">
        <f>data!Q4251</f>
        <v>14332.8</v>
      </c>
      <c r="H4250">
        <f>data!R4251</f>
        <v>45</v>
      </c>
      <c r="I4250">
        <f>data!S4251</f>
        <v>0.3</v>
      </c>
      <c r="J4250">
        <f>data!T4251</f>
        <v>9</v>
      </c>
    </row>
    <row r="4251" spans="1:10" x14ac:dyDescent="0.25">
      <c r="A4251">
        <v>2013</v>
      </c>
      <c r="B4251" t="s">
        <v>150</v>
      </c>
      <c r="C4251">
        <f>data!J4252</f>
        <v>0</v>
      </c>
      <c r="D4251" t="str">
        <f>data!K4252</f>
        <v/>
      </c>
      <c r="E4251">
        <f>data!L4252</f>
        <v>0</v>
      </c>
      <c r="F4251">
        <f>data!M4252</f>
        <v>0</v>
      </c>
      <c r="G4251">
        <f>data!Q4252</f>
        <v>0</v>
      </c>
      <c r="H4251" t="str">
        <f>data!R4252</f>
        <v/>
      </c>
      <c r="I4251">
        <f>data!S4252</f>
        <v>0</v>
      </c>
      <c r="J4251">
        <f>data!T4252</f>
        <v>0</v>
      </c>
    </row>
    <row r="4252" spans="1:10" x14ac:dyDescent="0.25">
      <c r="A4252">
        <v>2013</v>
      </c>
      <c r="B4252" t="s">
        <v>233</v>
      </c>
      <c r="C4252">
        <f>data!J4253</f>
        <v>228.3</v>
      </c>
      <c r="D4252">
        <f>data!K4253</f>
        <v>53</v>
      </c>
      <c r="E4252">
        <f>data!L4253</f>
        <v>0.3</v>
      </c>
      <c r="F4252">
        <f>data!M4253</f>
        <v>4</v>
      </c>
      <c r="G4252">
        <f>data!Q4253</f>
        <v>608.5</v>
      </c>
      <c r="H4252">
        <f>data!R4253</f>
        <v>172</v>
      </c>
      <c r="I4252">
        <f>data!S4253</f>
        <v>0</v>
      </c>
      <c r="J4252">
        <f>data!T4253</f>
        <v>12</v>
      </c>
    </row>
    <row r="4253" spans="1:10" x14ac:dyDescent="0.25">
      <c r="A4253">
        <v>2013</v>
      </c>
      <c r="B4253" t="s">
        <v>379</v>
      </c>
      <c r="C4253">
        <f>data!J4254</f>
        <v>0</v>
      </c>
      <c r="D4253" t="str">
        <f>data!K4254</f>
        <v/>
      </c>
      <c r="E4253">
        <f>data!L4254</f>
        <v>0</v>
      </c>
      <c r="F4253">
        <f>data!M4254</f>
        <v>0</v>
      </c>
      <c r="G4253">
        <f>data!Q4254</f>
        <v>6248.4</v>
      </c>
      <c r="H4253">
        <f>data!R4254</f>
        <v>76</v>
      </c>
      <c r="I4253">
        <f>data!S4254</f>
        <v>0.2</v>
      </c>
      <c r="J4253">
        <f>data!T4254</f>
        <v>3</v>
      </c>
    </row>
    <row r="4254" spans="1:10" x14ac:dyDescent="0.25">
      <c r="A4254">
        <v>2013</v>
      </c>
      <c r="B4254" t="s">
        <v>34</v>
      </c>
      <c r="C4254">
        <f>data!J4255</f>
        <v>200</v>
      </c>
      <c r="D4254">
        <f>data!K4255</f>
        <v>59</v>
      </c>
      <c r="E4254">
        <f>data!L4255</f>
        <v>0.3</v>
      </c>
      <c r="F4254">
        <f>data!M4255</f>
        <v>1</v>
      </c>
      <c r="G4254">
        <f>data!Q4255</f>
        <v>15151.4</v>
      </c>
      <c r="H4254">
        <f>data!R4255</f>
        <v>40</v>
      </c>
      <c r="I4254">
        <f>data!S4255</f>
        <v>0.4</v>
      </c>
      <c r="J4254">
        <f>data!T4255</f>
        <v>61</v>
      </c>
    </row>
    <row r="4255" spans="1:10" x14ac:dyDescent="0.25">
      <c r="A4255">
        <v>2013</v>
      </c>
      <c r="B4255" t="s">
        <v>429</v>
      </c>
      <c r="C4255">
        <f>data!J4256</f>
        <v>0</v>
      </c>
      <c r="D4255" t="str">
        <f>data!K4256</f>
        <v/>
      </c>
      <c r="E4255">
        <f>data!L4256</f>
        <v>0</v>
      </c>
      <c r="F4255">
        <f>data!M4256</f>
        <v>0</v>
      </c>
      <c r="G4255">
        <f>data!Q4256</f>
        <v>0</v>
      </c>
      <c r="H4255" t="str">
        <f>data!R4256</f>
        <v/>
      </c>
      <c r="I4255">
        <f>data!S4256</f>
        <v>0</v>
      </c>
      <c r="J4255">
        <f>data!T4256</f>
        <v>0</v>
      </c>
    </row>
    <row r="4256" spans="1:10" x14ac:dyDescent="0.25">
      <c r="A4256">
        <v>2013</v>
      </c>
      <c r="B4256" t="s">
        <v>35</v>
      </c>
      <c r="C4256">
        <f>data!J4257</f>
        <v>142.5</v>
      </c>
      <c r="D4256">
        <f>data!K4257</f>
        <v>76</v>
      </c>
      <c r="E4256">
        <f>data!L4257</f>
        <v>0.2</v>
      </c>
      <c r="F4256">
        <f>data!M4257</f>
        <v>1</v>
      </c>
      <c r="G4256">
        <f>data!Q4257</f>
        <v>4239.5</v>
      </c>
      <c r="H4256">
        <f>data!R4257</f>
        <v>93</v>
      </c>
      <c r="I4256">
        <f>data!S4257</f>
        <v>0.1</v>
      </c>
      <c r="J4256">
        <f>data!T4257</f>
        <v>24</v>
      </c>
    </row>
    <row r="4257" spans="1:10" x14ac:dyDescent="0.25">
      <c r="A4257">
        <v>2013</v>
      </c>
      <c r="B4257" t="s">
        <v>293</v>
      </c>
      <c r="C4257">
        <f>data!J4258</f>
        <v>0</v>
      </c>
      <c r="D4257" t="str">
        <f>data!K4258</f>
        <v/>
      </c>
      <c r="E4257">
        <f>data!L4258</f>
        <v>0</v>
      </c>
      <c r="F4257">
        <f>data!M4258</f>
        <v>0</v>
      </c>
      <c r="G4257">
        <f>data!Q4258</f>
        <v>11855.800000000001</v>
      </c>
      <c r="H4257" t="str">
        <f>data!R4258</f>
        <v/>
      </c>
      <c r="I4257">
        <f>data!S4258</f>
        <v>0.30000000000000004</v>
      </c>
      <c r="J4257">
        <f>data!T4258</f>
        <v>7</v>
      </c>
    </row>
    <row r="4258" spans="1:10" x14ac:dyDescent="0.25">
      <c r="A4258">
        <v>2013</v>
      </c>
      <c r="B4258" t="s">
        <v>294</v>
      </c>
      <c r="C4258">
        <f>data!J4259</f>
        <v>86.3</v>
      </c>
      <c r="D4258">
        <f>data!K4259</f>
        <v>93</v>
      </c>
      <c r="E4258">
        <f>data!L4259</f>
        <v>0.1</v>
      </c>
      <c r="F4258">
        <f>data!M4259</f>
        <v>1</v>
      </c>
      <c r="G4258">
        <f>data!Q4259</f>
        <v>0</v>
      </c>
      <c r="H4258" t="str">
        <f>data!R4259</f>
        <v/>
      </c>
      <c r="I4258">
        <f>data!S4259</f>
        <v>0</v>
      </c>
      <c r="J4258">
        <f>data!T4259</f>
        <v>0</v>
      </c>
    </row>
    <row r="4259" spans="1:10" x14ac:dyDescent="0.25">
      <c r="A4259">
        <v>2013</v>
      </c>
      <c r="B4259" t="s">
        <v>383</v>
      </c>
      <c r="C4259">
        <f>data!J4260</f>
        <v>0</v>
      </c>
      <c r="D4259" t="str">
        <f>data!K4260</f>
        <v/>
      </c>
      <c r="E4259">
        <f>data!L4260</f>
        <v>0</v>
      </c>
      <c r="F4259">
        <f>data!M4260</f>
        <v>0</v>
      </c>
      <c r="G4259">
        <f>data!Q4260</f>
        <v>0</v>
      </c>
      <c r="H4259" t="str">
        <f>data!R4260</f>
        <v/>
      </c>
      <c r="I4259">
        <f>data!S4260</f>
        <v>0</v>
      </c>
      <c r="J4259">
        <f>data!T4260</f>
        <v>0</v>
      </c>
    </row>
    <row r="4260" spans="1:10" x14ac:dyDescent="0.25">
      <c r="A4260">
        <v>2013</v>
      </c>
      <c r="B4260" t="s">
        <v>491</v>
      </c>
      <c r="C4260">
        <f>data!J4261</f>
        <v>0</v>
      </c>
      <c r="D4260" t="str">
        <f>data!K4261</f>
        <v/>
      </c>
      <c r="E4260">
        <f>data!L4261</f>
        <v>0</v>
      </c>
      <c r="F4260">
        <f>data!M4261</f>
        <v>0</v>
      </c>
      <c r="G4260">
        <f>data!Q4261</f>
        <v>0</v>
      </c>
      <c r="H4260" t="str">
        <f>data!R4261</f>
        <v/>
      </c>
      <c r="I4260">
        <f>data!S4261</f>
        <v>0</v>
      </c>
      <c r="J4260">
        <f>data!T4261</f>
        <v>0</v>
      </c>
    </row>
    <row r="4261" spans="1:10" x14ac:dyDescent="0.25">
      <c r="A4261">
        <v>2013</v>
      </c>
      <c r="B4261" t="s">
        <v>37</v>
      </c>
      <c r="C4261">
        <f>data!J4262</f>
        <v>490.3</v>
      </c>
      <c r="D4261">
        <f>data!K4262</f>
        <v>31</v>
      </c>
      <c r="E4261">
        <f>data!L4262</f>
        <v>0.7</v>
      </c>
      <c r="F4261">
        <f>data!M4262</f>
        <v>1</v>
      </c>
      <c r="G4261">
        <f>data!Q4262</f>
        <v>5876.7</v>
      </c>
      <c r="H4261">
        <f>data!R4262</f>
        <v>80</v>
      </c>
      <c r="I4261">
        <f>data!S4262</f>
        <v>0.1</v>
      </c>
      <c r="J4261">
        <f>data!T4262</f>
        <v>19</v>
      </c>
    </row>
    <row r="4262" spans="1:10" x14ac:dyDescent="0.25">
      <c r="A4262">
        <v>2013</v>
      </c>
      <c r="B4262" t="s">
        <v>97</v>
      </c>
      <c r="C4262">
        <f>data!J4263</f>
        <v>369.9</v>
      </c>
      <c r="D4262">
        <f>data!K4263</f>
        <v>36</v>
      </c>
      <c r="E4262">
        <f>data!L4263</f>
        <v>0.5</v>
      </c>
      <c r="F4262">
        <f>data!M4263</f>
        <v>2</v>
      </c>
      <c r="G4262">
        <f>data!Q4263</f>
        <v>19271.099999999999</v>
      </c>
      <c r="H4262">
        <f>data!R4263</f>
        <v>35</v>
      </c>
      <c r="I4262">
        <f>data!S4263</f>
        <v>0.5</v>
      </c>
      <c r="J4262">
        <f>data!T4263</f>
        <v>39</v>
      </c>
    </row>
    <row r="4263" spans="1:10" x14ac:dyDescent="0.25">
      <c r="A4263">
        <v>2013</v>
      </c>
      <c r="B4263" t="s">
        <v>521</v>
      </c>
      <c r="C4263">
        <f>data!J4264</f>
        <v>0</v>
      </c>
      <c r="D4263" t="str">
        <f>data!K4264</f>
        <v/>
      </c>
      <c r="E4263">
        <f>data!L4264</f>
        <v>0</v>
      </c>
      <c r="F4263">
        <f>data!M4264</f>
        <v>0</v>
      </c>
      <c r="G4263">
        <f>data!Q4264</f>
        <v>0</v>
      </c>
      <c r="H4263" t="str">
        <f>data!R4264</f>
        <v/>
      </c>
      <c r="I4263">
        <f>data!S4264</f>
        <v>0</v>
      </c>
      <c r="J4263">
        <f>data!T4264</f>
        <v>0</v>
      </c>
    </row>
    <row r="4264" spans="1:10" x14ac:dyDescent="0.25">
      <c r="A4264">
        <v>2013</v>
      </c>
      <c r="B4264" t="s">
        <v>298</v>
      </c>
      <c r="C4264">
        <f>data!J4265</f>
        <v>0</v>
      </c>
      <c r="D4264" t="str">
        <f>data!K4265</f>
        <v/>
      </c>
      <c r="E4264">
        <f>data!L4265</f>
        <v>0</v>
      </c>
      <c r="F4264">
        <f>data!M4265</f>
        <v>0</v>
      </c>
      <c r="G4264">
        <f>data!Q4265</f>
        <v>0</v>
      </c>
      <c r="H4264" t="str">
        <f>data!R4265</f>
        <v/>
      </c>
      <c r="I4264">
        <f>data!S4265</f>
        <v>0</v>
      </c>
      <c r="J4264">
        <f>data!T4265</f>
        <v>0</v>
      </c>
    </row>
    <row r="4265" spans="1:10" x14ac:dyDescent="0.25">
      <c r="A4265">
        <v>2013</v>
      </c>
      <c r="B4265" t="s">
        <v>647</v>
      </c>
      <c r="C4265">
        <f>data!J4266</f>
        <v>76.7</v>
      </c>
      <c r="D4265">
        <f>data!K4266</f>
        <v>99</v>
      </c>
      <c r="E4265">
        <f>data!L4266</f>
        <v>0.1</v>
      </c>
      <c r="F4265">
        <f>data!M4266</f>
        <v>1</v>
      </c>
      <c r="G4265">
        <f>data!Q4266</f>
        <v>4542.3999999999996</v>
      </c>
      <c r="H4265">
        <f>data!R4266</f>
        <v>89</v>
      </c>
      <c r="I4265">
        <f>data!S4266</f>
        <v>0.1</v>
      </c>
      <c r="J4265">
        <f>data!T4266</f>
        <v>23</v>
      </c>
    </row>
    <row r="4266" spans="1:10" x14ac:dyDescent="0.25">
      <c r="A4266">
        <v>2013</v>
      </c>
      <c r="B4266" t="s">
        <v>38</v>
      </c>
      <c r="C4266">
        <f>data!J4267</f>
        <v>18.8</v>
      </c>
      <c r="D4266">
        <f>data!K4267</f>
        <v>111</v>
      </c>
      <c r="E4266">
        <f>data!L4267</f>
        <v>0</v>
      </c>
      <c r="F4266">
        <f>data!M4267</f>
        <v>1</v>
      </c>
      <c r="G4266">
        <f>data!Q4267</f>
        <v>26905.7</v>
      </c>
      <c r="H4266">
        <f>data!R4267</f>
        <v>27</v>
      </c>
      <c r="I4266">
        <f>data!S4267</f>
        <v>0.6</v>
      </c>
      <c r="J4266">
        <f>data!T4267</f>
        <v>47</v>
      </c>
    </row>
    <row r="4267" spans="1:10" x14ac:dyDescent="0.25">
      <c r="A4267">
        <v>2013</v>
      </c>
      <c r="B4267" t="s">
        <v>100</v>
      </c>
      <c r="C4267">
        <f>data!J4268</f>
        <v>188</v>
      </c>
      <c r="D4267">
        <f>data!K4268</f>
        <v>64</v>
      </c>
      <c r="E4267">
        <f>data!L4268</f>
        <v>0.3</v>
      </c>
      <c r="F4267">
        <f>data!M4268</f>
        <v>1</v>
      </c>
      <c r="G4267">
        <f>data!Q4268</f>
        <v>1919.3</v>
      </c>
      <c r="H4267">
        <f>data!R4268</f>
        <v>124</v>
      </c>
      <c r="I4267">
        <f>data!S4268</f>
        <v>0.1</v>
      </c>
      <c r="J4267">
        <f>data!T4268</f>
        <v>11</v>
      </c>
    </row>
    <row r="4268" spans="1:10" x14ac:dyDescent="0.25">
      <c r="A4268">
        <v>2013</v>
      </c>
      <c r="B4268" t="s">
        <v>157</v>
      </c>
      <c r="C4268">
        <f>data!J4269</f>
        <v>131.1</v>
      </c>
      <c r="D4268">
        <f>data!K4269</f>
        <v>79</v>
      </c>
      <c r="E4268">
        <f>data!L4269</f>
        <v>0.2</v>
      </c>
      <c r="F4268">
        <f>data!M4269</f>
        <v>1</v>
      </c>
      <c r="G4268">
        <f>data!Q4269</f>
        <v>14957.5</v>
      </c>
      <c r="H4268">
        <f>data!R4269</f>
        <v>42</v>
      </c>
      <c r="I4268">
        <f>data!S4269</f>
        <v>0.4</v>
      </c>
      <c r="J4268">
        <f>data!T4269</f>
        <v>15</v>
      </c>
    </row>
    <row r="4269" spans="1:10" x14ac:dyDescent="0.25">
      <c r="A4269">
        <v>2013</v>
      </c>
      <c r="B4269" t="s">
        <v>648</v>
      </c>
      <c r="C4269">
        <f>data!J4270</f>
        <v>0</v>
      </c>
      <c r="D4269" t="str">
        <f>data!K4270</f>
        <v/>
      </c>
      <c r="E4269">
        <f>data!L4270</f>
        <v>0</v>
      </c>
      <c r="F4269">
        <f>data!M4270</f>
        <v>0</v>
      </c>
      <c r="G4269">
        <f>data!Q4270</f>
        <v>600</v>
      </c>
      <c r="H4269">
        <f>data!R4270</f>
        <v>173</v>
      </c>
      <c r="I4269">
        <f>data!S4270</f>
        <v>0</v>
      </c>
      <c r="J4269">
        <f>data!T4270</f>
        <v>2</v>
      </c>
    </row>
    <row r="4270" spans="1:10" x14ac:dyDescent="0.25">
      <c r="A4270">
        <v>2013</v>
      </c>
      <c r="B4270" t="s">
        <v>506</v>
      </c>
      <c r="C4270">
        <f>data!J4271</f>
        <v>330.5</v>
      </c>
      <c r="D4270">
        <f>data!K4271</f>
        <v>40</v>
      </c>
      <c r="E4270">
        <f>data!L4271</f>
        <v>0.5</v>
      </c>
      <c r="F4270">
        <f>data!M4271</f>
        <v>5</v>
      </c>
      <c r="G4270">
        <f>data!Q4271</f>
        <v>15232.300000000001</v>
      </c>
      <c r="H4270" t="str">
        <f>data!R4271</f>
        <v/>
      </c>
      <c r="I4270">
        <f>data!S4271</f>
        <v>0.3</v>
      </c>
      <c r="J4270">
        <f>data!T4271</f>
        <v>28</v>
      </c>
    </row>
    <row r="4271" spans="1:10" x14ac:dyDescent="0.25">
      <c r="A4271">
        <v>2013</v>
      </c>
      <c r="B4271" t="s">
        <v>655</v>
      </c>
      <c r="C4271">
        <f>data!J4272</f>
        <v>0</v>
      </c>
      <c r="D4271" t="str">
        <f>data!K4272</f>
        <v/>
      </c>
      <c r="E4271">
        <f>data!L4272</f>
        <v>0</v>
      </c>
      <c r="F4271">
        <f>data!M4272</f>
        <v>0</v>
      </c>
      <c r="G4271">
        <f>data!Q4272</f>
        <v>6821</v>
      </c>
      <c r="H4271">
        <f>data!R4272</f>
        <v>70</v>
      </c>
      <c r="I4271">
        <f>data!S4272</f>
        <v>0.2</v>
      </c>
      <c r="J4271">
        <f>data!T4272</f>
        <v>3</v>
      </c>
    </row>
    <row r="4272" spans="1:10" x14ac:dyDescent="0.25">
      <c r="A4272">
        <v>2013</v>
      </c>
      <c r="B4272" t="s">
        <v>300</v>
      </c>
      <c r="C4272">
        <f>data!J4273</f>
        <v>0</v>
      </c>
      <c r="D4272" t="str">
        <f>data!K4273</f>
        <v/>
      </c>
      <c r="E4272">
        <f>data!L4273</f>
        <v>0</v>
      </c>
      <c r="F4272">
        <f>data!M4273</f>
        <v>0</v>
      </c>
      <c r="G4272">
        <f>data!Q4273</f>
        <v>0</v>
      </c>
      <c r="H4272" t="str">
        <f>data!R4273</f>
        <v/>
      </c>
      <c r="I4272">
        <f>data!S4273</f>
        <v>0</v>
      </c>
      <c r="J4272">
        <f>data!T4273</f>
        <v>0</v>
      </c>
    </row>
    <row r="4273" spans="1:10" x14ac:dyDescent="0.25">
      <c r="A4273">
        <v>2013</v>
      </c>
      <c r="B4273" t="s">
        <v>40</v>
      </c>
      <c r="C4273">
        <f>data!J4274</f>
        <v>142.5</v>
      </c>
      <c r="D4273">
        <f>data!K4274</f>
        <v>76</v>
      </c>
      <c r="E4273">
        <f>data!L4274</f>
        <v>0.2</v>
      </c>
      <c r="F4273">
        <f>data!M4274</f>
        <v>1</v>
      </c>
      <c r="G4273">
        <f>data!Q4274</f>
        <v>12242.2</v>
      </c>
      <c r="H4273" t="str">
        <f>data!R4274</f>
        <v/>
      </c>
      <c r="I4273">
        <f>data!S4274</f>
        <v>0.3</v>
      </c>
      <c r="J4273">
        <f>data!T4274</f>
        <v>29</v>
      </c>
    </row>
    <row r="4274" spans="1:10" x14ac:dyDescent="0.25">
      <c r="A4274">
        <v>2013</v>
      </c>
      <c r="B4274" t="s">
        <v>303</v>
      </c>
      <c r="C4274">
        <f>data!J4275</f>
        <v>0</v>
      </c>
      <c r="D4274" t="str">
        <f>data!K4275</f>
        <v/>
      </c>
      <c r="E4274">
        <f>data!L4275</f>
        <v>0</v>
      </c>
      <c r="F4274">
        <f>data!M4275</f>
        <v>0</v>
      </c>
      <c r="G4274">
        <f>data!Q4275</f>
        <v>0</v>
      </c>
      <c r="H4274" t="str">
        <f>data!R4275</f>
        <v/>
      </c>
      <c r="I4274">
        <f>data!S4275</f>
        <v>0</v>
      </c>
      <c r="J4274">
        <f>data!T4275</f>
        <v>0</v>
      </c>
    </row>
    <row r="4275" spans="1:10" x14ac:dyDescent="0.25">
      <c r="A4275">
        <v>2013</v>
      </c>
      <c r="B4275" t="s">
        <v>638</v>
      </c>
      <c r="C4275">
        <f>data!J4276</f>
        <v>0</v>
      </c>
      <c r="D4275" t="str">
        <f>data!K4276</f>
        <v/>
      </c>
      <c r="E4275">
        <f>data!L4276</f>
        <v>0</v>
      </c>
      <c r="F4275">
        <f>data!M4276</f>
        <v>0</v>
      </c>
      <c r="G4275">
        <f>data!Q4276</f>
        <v>0</v>
      </c>
      <c r="H4275" t="str">
        <f>data!R4276</f>
        <v/>
      </c>
      <c r="I4275">
        <f>data!S4276</f>
        <v>0</v>
      </c>
      <c r="J4275">
        <f>data!T4276</f>
        <v>0</v>
      </c>
    </row>
    <row r="4276" spans="1:10" x14ac:dyDescent="0.25">
      <c r="A4276">
        <v>2013</v>
      </c>
      <c r="B4276" t="s">
        <v>41</v>
      </c>
      <c r="C4276">
        <f>data!J4277</f>
        <v>117.3</v>
      </c>
      <c r="D4276">
        <f>data!K4277</f>
        <v>85</v>
      </c>
      <c r="E4276">
        <f>data!L4277</f>
        <v>0.2</v>
      </c>
      <c r="F4276">
        <f>data!M4277</f>
        <v>1</v>
      </c>
      <c r="G4276">
        <f>data!Q4277</f>
        <v>4468.8999999999996</v>
      </c>
      <c r="H4276">
        <f>data!R4277</f>
        <v>91</v>
      </c>
      <c r="I4276">
        <f>data!S4277</f>
        <v>0.1</v>
      </c>
      <c r="J4276">
        <f>data!T4277</f>
        <v>16</v>
      </c>
    </row>
    <row r="4277" spans="1:10" x14ac:dyDescent="0.25">
      <c r="A4277">
        <v>2013</v>
      </c>
      <c r="B4277" t="s">
        <v>244</v>
      </c>
      <c r="C4277">
        <f>data!J4278</f>
        <v>0</v>
      </c>
      <c r="D4277" t="str">
        <f>data!K4278</f>
        <v/>
      </c>
      <c r="E4277">
        <f>data!L4278</f>
        <v>0</v>
      </c>
      <c r="F4277">
        <f>data!M4278</f>
        <v>0</v>
      </c>
      <c r="G4277">
        <f>data!Q4278</f>
        <v>0</v>
      </c>
      <c r="H4277" t="str">
        <f>data!R4278</f>
        <v/>
      </c>
      <c r="I4277">
        <f>data!S4278</f>
        <v>0</v>
      </c>
      <c r="J4277">
        <f>data!T4278</f>
        <v>0</v>
      </c>
    </row>
    <row r="4278" spans="1:10" x14ac:dyDescent="0.25">
      <c r="A4278">
        <v>2013</v>
      </c>
      <c r="B4278" t="s">
        <v>477</v>
      </c>
      <c r="C4278">
        <f>data!J4279</f>
        <v>0</v>
      </c>
      <c r="D4278" t="str">
        <f>data!K4279</f>
        <v/>
      </c>
      <c r="E4278">
        <f>data!L4279</f>
        <v>0</v>
      </c>
      <c r="F4278">
        <f>data!M4279</f>
        <v>0</v>
      </c>
      <c r="G4278">
        <f>data!Q4279</f>
        <v>0</v>
      </c>
      <c r="H4278" t="str">
        <f>data!R4279</f>
        <v/>
      </c>
      <c r="I4278">
        <f>data!S4279</f>
        <v>0</v>
      </c>
      <c r="J4278">
        <f>data!T4279</f>
        <v>0</v>
      </c>
    </row>
    <row r="4279" spans="1:10" x14ac:dyDescent="0.25">
      <c r="A4279">
        <v>2013</v>
      </c>
      <c r="B4279" t="s">
        <v>649</v>
      </c>
      <c r="C4279">
        <f>data!J4280</f>
        <v>0</v>
      </c>
      <c r="D4279" t="str">
        <f>data!K4280</f>
        <v/>
      </c>
      <c r="E4279">
        <f>data!L4280</f>
        <v>0</v>
      </c>
      <c r="F4279">
        <f>data!M4280</f>
        <v>0</v>
      </c>
      <c r="G4279">
        <f>data!Q4280</f>
        <v>0</v>
      </c>
      <c r="H4279" t="str">
        <f>data!R4280</f>
        <v/>
      </c>
      <c r="I4279">
        <f>data!S4280</f>
        <v>0</v>
      </c>
      <c r="J4279">
        <f>data!T4280</f>
        <v>0</v>
      </c>
    </row>
    <row r="4280" spans="1:10" x14ac:dyDescent="0.25">
      <c r="A4280">
        <v>2013</v>
      </c>
      <c r="B4280" t="s">
        <v>103</v>
      </c>
      <c r="C4280">
        <f>data!J4281</f>
        <v>2851.6</v>
      </c>
      <c r="D4280">
        <f>data!K4281</f>
        <v>8</v>
      </c>
      <c r="E4280">
        <f>data!L4281</f>
        <v>4</v>
      </c>
      <c r="F4280">
        <f>data!M4281</f>
        <v>9</v>
      </c>
      <c r="G4280">
        <f>data!Q4281</f>
        <v>12747.5</v>
      </c>
      <c r="H4280">
        <f>data!R4281</f>
        <v>48</v>
      </c>
      <c r="I4280">
        <f>data!S4281</f>
        <v>0.3</v>
      </c>
      <c r="J4280">
        <f>data!T4281</f>
        <v>45</v>
      </c>
    </row>
    <row r="4281" spans="1:10" x14ac:dyDescent="0.25">
      <c r="A4281">
        <v>2013</v>
      </c>
      <c r="B4281" t="s">
        <v>305</v>
      </c>
      <c r="C4281">
        <f>data!J4282</f>
        <v>0</v>
      </c>
      <c r="D4281" t="str">
        <f>data!K4282</f>
        <v/>
      </c>
      <c r="E4281">
        <f>data!L4282</f>
        <v>0</v>
      </c>
      <c r="F4281">
        <f>data!M4282</f>
        <v>0</v>
      </c>
      <c r="G4281">
        <f>data!Q4282</f>
        <v>1764.6</v>
      </c>
      <c r="H4281">
        <f>data!R4282</f>
        <v>130</v>
      </c>
      <c r="I4281">
        <f>data!S4282</f>
        <v>0</v>
      </c>
      <c r="J4281">
        <f>data!T4282</f>
        <v>9</v>
      </c>
    </row>
    <row r="4282" spans="1:10" x14ac:dyDescent="0.25">
      <c r="A4282">
        <v>2013</v>
      </c>
      <c r="B4282" t="s">
        <v>478</v>
      </c>
      <c r="C4282">
        <f>data!J4283</f>
        <v>0</v>
      </c>
      <c r="D4282" t="str">
        <f>data!K4283</f>
        <v/>
      </c>
      <c r="E4282">
        <f>data!L4283</f>
        <v>0</v>
      </c>
      <c r="F4282">
        <f>data!M4283</f>
        <v>0</v>
      </c>
      <c r="G4282">
        <f>data!Q4283</f>
        <v>3412.4</v>
      </c>
      <c r="H4282">
        <f>data!R4283</f>
        <v>104</v>
      </c>
      <c r="I4282">
        <f>data!S4283</f>
        <v>0.1</v>
      </c>
      <c r="J4282">
        <f>data!T4283</f>
        <v>7</v>
      </c>
    </row>
    <row r="4283" spans="1:10" x14ac:dyDescent="0.25">
      <c r="A4283">
        <v>2013</v>
      </c>
      <c r="B4283" t="s">
        <v>241</v>
      </c>
      <c r="C4283">
        <f>data!J4284</f>
        <v>0</v>
      </c>
      <c r="D4283" t="str">
        <f>data!K4284</f>
        <v/>
      </c>
      <c r="E4283">
        <f>data!L4284</f>
        <v>0</v>
      </c>
      <c r="F4283">
        <f>data!M4284</f>
        <v>0</v>
      </c>
      <c r="G4283">
        <f>data!Q4284</f>
        <v>0</v>
      </c>
      <c r="H4283" t="str">
        <f>data!R4284</f>
        <v/>
      </c>
      <c r="I4283">
        <f>data!S4284</f>
        <v>0</v>
      </c>
      <c r="J4283">
        <f>data!T4284</f>
        <v>0</v>
      </c>
    </row>
    <row r="4284" spans="1:10" x14ac:dyDescent="0.25">
      <c r="A4284">
        <v>2013</v>
      </c>
      <c r="B4284" t="s">
        <v>639</v>
      </c>
      <c r="C4284">
        <f>data!J4285</f>
        <v>0</v>
      </c>
      <c r="D4284" t="str">
        <f>data!K4285</f>
        <v/>
      </c>
      <c r="E4284">
        <f>data!L4285</f>
        <v>0</v>
      </c>
      <c r="F4284">
        <f>data!M4285</f>
        <v>0</v>
      </c>
      <c r="G4284">
        <f>data!Q4285</f>
        <v>0</v>
      </c>
      <c r="H4284" t="str">
        <f>data!R4285</f>
        <v/>
      </c>
      <c r="I4284">
        <f>data!S4285</f>
        <v>0</v>
      </c>
      <c r="J4284">
        <f>data!T4285</f>
        <v>0</v>
      </c>
    </row>
    <row r="4285" spans="1:10" x14ac:dyDescent="0.25">
      <c r="A4285">
        <v>2013</v>
      </c>
      <c r="B4285" t="s">
        <v>105</v>
      </c>
      <c r="C4285">
        <f>data!J4286</f>
        <v>0</v>
      </c>
      <c r="D4285" t="str">
        <f>data!K4286</f>
        <v/>
      </c>
      <c r="E4285">
        <f>data!L4286</f>
        <v>0</v>
      </c>
      <c r="F4285">
        <f>data!M4286</f>
        <v>0</v>
      </c>
      <c r="G4285">
        <f>data!Q4286</f>
        <v>773.9</v>
      </c>
      <c r="H4285">
        <f>data!R4286</f>
        <v>160</v>
      </c>
      <c r="I4285">
        <f>data!S4286</f>
        <v>0</v>
      </c>
      <c r="J4285">
        <f>data!T4286</f>
        <v>6</v>
      </c>
    </row>
    <row r="4286" spans="1:10" x14ac:dyDescent="0.25">
      <c r="A4286">
        <v>2013</v>
      </c>
      <c r="B4286" t="s">
        <v>44</v>
      </c>
      <c r="C4286">
        <f>data!J4287</f>
        <v>108.1</v>
      </c>
      <c r="D4286">
        <f>data!K4287</f>
        <v>87</v>
      </c>
      <c r="E4286">
        <f>data!L4287</f>
        <v>0.2</v>
      </c>
      <c r="F4286">
        <f>data!M4287</f>
        <v>2</v>
      </c>
      <c r="G4286">
        <f>data!Q4287</f>
        <v>50268.2</v>
      </c>
      <c r="H4286" t="str">
        <f>data!R4287</f>
        <v/>
      </c>
      <c r="I4286">
        <f>data!S4287</f>
        <v>1.2</v>
      </c>
      <c r="J4286">
        <f>data!T4287</f>
        <v>36</v>
      </c>
    </row>
    <row r="4287" spans="1:10" x14ac:dyDescent="0.25">
      <c r="A4287">
        <v>2013</v>
      </c>
      <c r="B4287" t="s">
        <v>650</v>
      </c>
      <c r="C4287">
        <f>data!J4288</f>
        <v>88</v>
      </c>
      <c r="D4287">
        <f>data!K4288</f>
        <v>91</v>
      </c>
      <c r="E4287">
        <f>data!L4288</f>
        <v>0.1</v>
      </c>
      <c r="F4287">
        <f>data!M4288</f>
        <v>1</v>
      </c>
      <c r="G4287">
        <f>data!Q4288</f>
        <v>0</v>
      </c>
      <c r="H4287" t="str">
        <f>data!R4288</f>
        <v/>
      </c>
      <c r="I4287">
        <f>data!S4288</f>
        <v>0</v>
      </c>
      <c r="J4287">
        <f>data!T4288</f>
        <v>0</v>
      </c>
    </row>
    <row r="4288" spans="1:10" x14ac:dyDescent="0.25">
      <c r="A4288">
        <v>2013</v>
      </c>
      <c r="B4288" t="s">
        <v>242</v>
      </c>
      <c r="C4288">
        <f>data!J4289</f>
        <v>0</v>
      </c>
      <c r="D4288" t="str">
        <f>data!K4289</f>
        <v/>
      </c>
      <c r="E4288">
        <f>data!L4289</f>
        <v>0</v>
      </c>
      <c r="F4288">
        <f>data!M4289</f>
        <v>0</v>
      </c>
      <c r="G4288">
        <f>data!Q4289</f>
        <v>0</v>
      </c>
      <c r="H4288" t="str">
        <f>data!R4289</f>
        <v/>
      </c>
      <c r="I4288">
        <f>data!S4289</f>
        <v>0</v>
      </c>
      <c r="J4288">
        <f>data!T4289</f>
        <v>0</v>
      </c>
    </row>
    <row r="4289" spans="1:10" x14ac:dyDescent="0.25">
      <c r="A4289">
        <v>2013</v>
      </c>
      <c r="B4289" t="s">
        <v>656</v>
      </c>
      <c r="C4289">
        <f>data!J4290</f>
        <v>0</v>
      </c>
      <c r="D4289" t="str">
        <f>data!K4290</f>
        <v/>
      </c>
      <c r="E4289">
        <f>data!L4290</f>
        <v>0</v>
      </c>
      <c r="F4289">
        <f>data!M4290</f>
        <v>0</v>
      </c>
      <c r="G4289">
        <f>data!Q4290</f>
        <v>8164.5</v>
      </c>
      <c r="H4289" t="str">
        <f>data!R4290</f>
        <v/>
      </c>
      <c r="I4289">
        <f>data!S4290</f>
        <v>0.2</v>
      </c>
      <c r="J4289">
        <f>data!T4290</f>
        <v>9</v>
      </c>
    </row>
    <row r="4290" spans="1:10" x14ac:dyDescent="0.25">
      <c r="A4290">
        <v>2013</v>
      </c>
      <c r="B4290" t="s">
        <v>657</v>
      </c>
      <c r="C4290">
        <f>data!J4291</f>
        <v>0</v>
      </c>
      <c r="D4290" t="str">
        <f>data!K4291</f>
        <v/>
      </c>
      <c r="E4290">
        <f>data!L4291</f>
        <v>0</v>
      </c>
      <c r="F4290">
        <f>data!M4291</f>
        <v>0</v>
      </c>
      <c r="G4290">
        <f>data!Q4291</f>
        <v>0</v>
      </c>
      <c r="H4290" t="str">
        <f>data!R4291</f>
        <v/>
      </c>
      <c r="I4290">
        <f>data!S4291</f>
        <v>0</v>
      </c>
      <c r="J4290">
        <f>data!T4291</f>
        <v>0</v>
      </c>
    </row>
    <row r="4291" spans="1:10" x14ac:dyDescent="0.25">
      <c r="A4291">
        <v>2013</v>
      </c>
      <c r="B4291" t="s">
        <v>507</v>
      </c>
      <c r="C4291">
        <f>data!J4292</f>
        <v>818</v>
      </c>
      <c r="D4291">
        <f>data!K4292</f>
        <v>20</v>
      </c>
      <c r="E4291">
        <f>data!L4292</f>
        <v>1.2</v>
      </c>
      <c r="F4291">
        <f>data!M4292</f>
        <v>1</v>
      </c>
      <c r="G4291">
        <f>data!Q4292</f>
        <v>280495.2</v>
      </c>
      <c r="H4291" t="str">
        <f>data!R4292</f>
        <v/>
      </c>
      <c r="I4291">
        <f>data!S4292</f>
        <v>6.6</v>
      </c>
      <c r="J4291">
        <f>data!T4292</f>
        <v>1108</v>
      </c>
    </row>
    <row r="4292" spans="1:10" x14ac:dyDescent="0.25">
      <c r="A4292">
        <v>2013</v>
      </c>
      <c r="B4292" t="s">
        <v>556</v>
      </c>
      <c r="C4292">
        <f>data!J4293</f>
        <v>0</v>
      </c>
      <c r="D4292" t="str">
        <f>data!K4293</f>
        <v/>
      </c>
      <c r="E4292">
        <f>data!L4293</f>
        <v>0</v>
      </c>
      <c r="F4292">
        <f>data!M4293</f>
        <v>0</v>
      </c>
      <c r="G4292">
        <f>data!Q4293</f>
        <v>0</v>
      </c>
      <c r="H4292" t="str">
        <f>data!R4293</f>
        <v/>
      </c>
      <c r="I4292">
        <f>data!S4293</f>
        <v>0</v>
      </c>
      <c r="J4292">
        <f>data!T4293</f>
        <v>0</v>
      </c>
    </row>
    <row r="4293" spans="1:10" x14ac:dyDescent="0.25">
      <c r="A4293">
        <v>2013</v>
      </c>
      <c r="B4293" t="s">
        <v>46</v>
      </c>
      <c r="C4293">
        <f>data!J4294</f>
        <v>3196.8</v>
      </c>
      <c r="D4293">
        <f>data!K4294</f>
        <v>4</v>
      </c>
      <c r="E4293">
        <f>data!L4294</f>
        <v>4.5</v>
      </c>
      <c r="F4293">
        <f>data!M4294</f>
        <v>8</v>
      </c>
      <c r="G4293">
        <f>data!Q4294</f>
        <v>117817.1</v>
      </c>
      <c r="H4293">
        <f>data!R4294</f>
        <v>9</v>
      </c>
      <c r="I4293">
        <f>data!S4294</f>
        <v>2.8</v>
      </c>
      <c r="J4293">
        <f>data!T4294</f>
        <v>101</v>
      </c>
    </row>
    <row r="4294" spans="1:10" x14ac:dyDescent="0.25">
      <c r="A4294">
        <v>2013</v>
      </c>
      <c r="B4294" t="s">
        <v>47</v>
      </c>
      <c r="C4294">
        <f>data!J4295</f>
        <v>5171.2</v>
      </c>
      <c r="D4294">
        <f>data!K4295</f>
        <v>2</v>
      </c>
      <c r="E4294">
        <f>data!L4295</f>
        <v>7.3</v>
      </c>
      <c r="F4294">
        <f>data!M4295</f>
        <v>14</v>
      </c>
      <c r="G4294">
        <f>data!Q4295</f>
        <v>126188.3</v>
      </c>
      <c r="H4294">
        <f>data!R4295</f>
        <v>8</v>
      </c>
      <c r="I4294">
        <f>data!S4295</f>
        <v>3</v>
      </c>
      <c r="J4294">
        <f>data!T4295</f>
        <v>143</v>
      </c>
    </row>
    <row r="4295" spans="1:10" x14ac:dyDescent="0.25">
      <c r="A4295">
        <v>2013</v>
      </c>
      <c r="B4295" t="s">
        <v>308</v>
      </c>
      <c r="C4295">
        <f>data!J4296</f>
        <v>0</v>
      </c>
      <c r="D4295" t="str">
        <f>data!K4296</f>
        <v/>
      </c>
      <c r="E4295">
        <f>data!L4296</f>
        <v>0</v>
      </c>
      <c r="F4295">
        <f>data!M4296</f>
        <v>0</v>
      </c>
      <c r="G4295">
        <f>data!Q4296</f>
        <v>1684</v>
      </c>
      <c r="H4295">
        <f>data!R4296</f>
        <v>132</v>
      </c>
      <c r="I4295">
        <f>data!S4296</f>
        <v>0</v>
      </c>
      <c r="J4295">
        <f>data!T4296</f>
        <v>7</v>
      </c>
    </row>
    <row r="4296" spans="1:10" x14ac:dyDescent="0.25">
      <c r="A4296">
        <v>2013</v>
      </c>
      <c r="B4296" t="s">
        <v>640</v>
      </c>
      <c r="C4296">
        <f>data!J4297</f>
        <v>0</v>
      </c>
      <c r="D4296" t="str">
        <f>data!K4297</f>
        <v/>
      </c>
      <c r="E4296">
        <f>data!L4297</f>
        <v>0</v>
      </c>
      <c r="F4296">
        <f>data!M4297</f>
        <v>0</v>
      </c>
      <c r="G4296">
        <f>data!Q4297</f>
        <v>14960.9</v>
      </c>
      <c r="H4296">
        <f>data!R4297</f>
        <v>41</v>
      </c>
      <c r="I4296">
        <f>data!S4297</f>
        <v>0.4</v>
      </c>
      <c r="J4296">
        <f>data!T4297</f>
        <v>23</v>
      </c>
    </row>
    <row r="4297" spans="1:10" x14ac:dyDescent="0.25">
      <c r="A4297">
        <v>2013</v>
      </c>
      <c r="B4297" t="s">
        <v>658</v>
      </c>
      <c r="C4297">
        <f>data!J4298</f>
        <v>0</v>
      </c>
      <c r="D4297" t="str">
        <f>data!K4298</f>
        <v/>
      </c>
      <c r="E4297">
        <f>data!L4298</f>
        <v>0</v>
      </c>
      <c r="F4297">
        <f>data!M4298</f>
        <v>0</v>
      </c>
      <c r="G4297">
        <f>data!Q4298</f>
        <v>6276.2</v>
      </c>
      <c r="H4297">
        <f>data!R4298</f>
        <v>75</v>
      </c>
      <c r="I4297">
        <f>data!S4298</f>
        <v>0.2</v>
      </c>
      <c r="J4297">
        <f>data!T4298</f>
        <v>13</v>
      </c>
    </row>
    <row r="4298" spans="1:10" x14ac:dyDescent="0.25">
      <c r="A4298">
        <v>2013</v>
      </c>
      <c r="B4298" t="s">
        <v>163</v>
      </c>
      <c r="C4298">
        <f>data!J4299</f>
        <v>0</v>
      </c>
      <c r="D4298" t="str">
        <f>data!K4299</f>
        <v/>
      </c>
      <c r="E4298">
        <f>data!L4299</f>
        <v>0</v>
      </c>
      <c r="F4298">
        <f>data!M4299</f>
        <v>0</v>
      </c>
      <c r="G4298">
        <f>data!Q4299</f>
        <v>0</v>
      </c>
      <c r="H4298" t="str">
        <f>data!R4299</f>
        <v/>
      </c>
      <c r="I4298">
        <f>data!S4299</f>
        <v>0</v>
      </c>
      <c r="J4298">
        <f>data!T4299</f>
        <v>0</v>
      </c>
    </row>
    <row r="4299" spans="1:10" x14ac:dyDescent="0.25">
      <c r="A4299">
        <v>2013</v>
      </c>
      <c r="B4299" t="s">
        <v>495</v>
      </c>
      <c r="C4299">
        <f>data!J4300</f>
        <v>0</v>
      </c>
      <c r="D4299" t="str">
        <f>data!K4300</f>
        <v/>
      </c>
      <c r="E4299">
        <f>data!L4300</f>
        <v>0</v>
      </c>
      <c r="F4299">
        <f>data!M4300</f>
        <v>0</v>
      </c>
      <c r="G4299">
        <f>data!Q4300</f>
        <v>0</v>
      </c>
      <c r="H4299" t="str">
        <f>data!R4300</f>
        <v/>
      </c>
      <c r="I4299">
        <f>data!S4300</f>
        <v>0</v>
      </c>
      <c r="J4299">
        <f>data!T4300</f>
        <v>0</v>
      </c>
    </row>
    <row r="4300" spans="1:10" x14ac:dyDescent="0.25">
      <c r="A4300">
        <v>2013</v>
      </c>
      <c r="B4300" t="s">
        <v>463</v>
      </c>
      <c r="C4300">
        <f>data!J4301</f>
        <v>0</v>
      </c>
      <c r="D4300" t="str">
        <f>data!K4301</f>
        <v/>
      </c>
      <c r="E4300">
        <f>data!L4301</f>
        <v>0</v>
      </c>
      <c r="F4300">
        <f>data!M4301</f>
        <v>0</v>
      </c>
      <c r="G4300">
        <f>data!Q4301</f>
        <v>967.2</v>
      </c>
      <c r="H4300">
        <f>data!R4301</f>
        <v>154</v>
      </c>
      <c r="I4300">
        <f>data!S4301</f>
        <v>0</v>
      </c>
      <c r="J4300">
        <f>data!T4301</f>
        <v>5</v>
      </c>
    </row>
    <row r="4301" spans="1:10" x14ac:dyDescent="0.25">
      <c r="A4301">
        <v>2013</v>
      </c>
      <c r="B4301" t="s">
        <v>310</v>
      </c>
      <c r="C4301">
        <f>data!J4302</f>
        <v>0</v>
      </c>
      <c r="D4301" t="str">
        <f>data!K4302</f>
        <v/>
      </c>
      <c r="E4301">
        <f>data!L4302</f>
        <v>0</v>
      </c>
      <c r="F4301">
        <f>data!M4302</f>
        <v>0</v>
      </c>
      <c r="G4301">
        <f>data!Q4302</f>
        <v>11968</v>
      </c>
      <c r="H4301">
        <f>data!R4302</f>
        <v>52</v>
      </c>
      <c r="I4301">
        <f>data!S4302</f>
        <v>0.3</v>
      </c>
      <c r="J4301">
        <f>data!T4302</f>
        <v>2</v>
      </c>
    </row>
    <row r="4302" spans="1:10" x14ac:dyDescent="0.25">
      <c r="A4302">
        <v>2013</v>
      </c>
      <c r="B4302" t="s">
        <v>311</v>
      </c>
      <c r="C4302">
        <f>data!J4303</f>
        <v>0</v>
      </c>
      <c r="D4302" t="str">
        <f>data!K4303</f>
        <v/>
      </c>
      <c r="E4302">
        <f>data!L4303</f>
        <v>0</v>
      </c>
      <c r="F4302">
        <f>data!M4303</f>
        <v>0</v>
      </c>
      <c r="G4302">
        <f>data!Q4303</f>
        <v>0</v>
      </c>
      <c r="H4302" t="str">
        <f>data!R4303</f>
        <v/>
      </c>
      <c r="I4302">
        <f>data!S4303</f>
        <v>0</v>
      </c>
      <c r="J4302">
        <f>data!T4303</f>
        <v>0</v>
      </c>
    </row>
    <row r="4303" spans="1:10" x14ac:dyDescent="0.25">
      <c r="A4303">
        <v>2013</v>
      </c>
      <c r="B4303" t="s">
        <v>49</v>
      </c>
      <c r="C4303">
        <f>data!J4304</f>
        <v>613</v>
      </c>
      <c r="D4303">
        <f>data!K4304</f>
        <v>30</v>
      </c>
      <c r="E4303">
        <f>data!L4304</f>
        <v>0.9</v>
      </c>
      <c r="F4303">
        <f>data!M4304</f>
        <v>1</v>
      </c>
      <c r="G4303">
        <f>data!Q4304</f>
        <v>1643.6</v>
      </c>
      <c r="H4303">
        <f>data!R4304</f>
        <v>133</v>
      </c>
      <c r="I4303">
        <f>data!S4304</f>
        <v>0</v>
      </c>
      <c r="J4303">
        <f>data!T4304</f>
        <v>5</v>
      </c>
    </row>
    <row r="4304" spans="1:10" x14ac:dyDescent="0.25">
      <c r="A4304">
        <v>2013</v>
      </c>
      <c r="B4304" t="s">
        <v>50</v>
      </c>
      <c r="C4304">
        <f>data!J4305</f>
        <v>770</v>
      </c>
      <c r="D4304">
        <f>data!K4305</f>
        <v>22</v>
      </c>
      <c r="E4304">
        <f>data!L4305</f>
        <v>1.1000000000000001</v>
      </c>
      <c r="F4304">
        <f>data!M4305</f>
        <v>4</v>
      </c>
      <c r="G4304">
        <f>data!Q4305</f>
        <v>126242.2</v>
      </c>
      <c r="H4304">
        <f>data!R4305</f>
        <v>7</v>
      </c>
      <c r="I4304">
        <f>data!S4305</f>
        <v>3</v>
      </c>
      <c r="J4304">
        <f>data!T4305</f>
        <v>72</v>
      </c>
    </row>
    <row r="4305" spans="1:10" x14ac:dyDescent="0.25">
      <c r="A4305">
        <v>2013</v>
      </c>
      <c r="B4305" t="s">
        <v>561</v>
      </c>
      <c r="C4305">
        <f>data!J4306</f>
        <v>197.8</v>
      </c>
      <c r="D4305">
        <f>data!K4306</f>
        <v>62</v>
      </c>
      <c r="E4305">
        <f>data!L4306</f>
        <v>0.3</v>
      </c>
      <c r="F4305">
        <f>data!M4306</f>
        <v>1</v>
      </c>
      <c r="G4305">
        <f>data!Q4306</f>
        <v>3891</v>
      </c>
      <c r="H4305">
        <f>data!R4306</f>
        <v>98</v>
      </c>
      <c r="I4305">
        <f>data!S4306</f>
        <v>0.1</v>
      </c>
      <c r="J4305">
        <f>data!T4306</f>
        <v>15</v>
      </c>
    </row>
    <row r="4306" spans="1:10" x14ac:dyDescent="0.25">
      <c r="A4306">
        <v>2013</v>
      </c>
      <c r="B4306" t="s">
        <v>165</v>
      </c>
      <c r="C4306">
        <f>data!J4307</f>
        <v>270</v>
      </c>
      <c r="D4306">
        <f>data!K4307</f>
        <v>47</v>
      </c>
      <c r="E4306">
        <f>data!L4307</f>
        <v>0.4</v>
      </c>
      <c r="F4306">
        <f>data!M4307</f>
        <v>2</v>
      </c>
      <c r="G4306">
        <f>data!Q4307</f>
        <v>5751.1</v>
      </c>
      <c r="H4306">
        <f>data!R4307</f>
        <v>81</v>
      </c>
      <c r="I4306">
        <f>data!S4307</f>
        <v>0.1</v>
      </c>
      <c r="J4306">
        <f>data!T4307</f>
        <v>36</v>
      </c>
    </row>
    <row r="4307" spans="1:10" x14ac:dyDescent="0.25">
      <c r="A4307">
        <v>2013</v>
      </c>
      <c r="B4307" t="s">
        <v>316</v>
      </c>
      <c r="C4307">
        <f>data!J4308</f>
        <v>172.5</v>
      </c>
      <c r="D4307">
        <f>data!K4308</f>
        <v>70</v>
      </c>
      <c r="E4307">
        <f>data!L4308</f>
        <v>0.2</v>
      </c>
      <c r="F4307">
        <f>data!M4308</f>
        <v>1</v>
      </c>
      <c r="G4307">
        <f>data!Q4308</f>
        <v>2846.4</v>
      </c>
      <c r="H4307">
        <f>data!R4308</f>
        <v>108</v>
      </c>
      <c r="I4307">
        <f>data!S4308</f>
        <v>0.1</v>
      </c>
      <c r="J4307">
        <f>data!T4308</f>
        <v>10</v>
      </c>
    </row>
    <row r="4308" spans="1:10" x14ac:dyDescent="0.25">
      <c r="A4308">
        <v>2013</v>
      </c>
      <c r="B4308" t="s">
        <v>317</v>
      </c>
      <c r="C4308">
        <f>data!J4309</f>
        <v>0</v>
      </c>
      <c r="D4308" t="str">
        <f>data!K4309</f>
        <v/>
      </c>
      <c r="E4308">
        <f>data!L4309</f>
        <v>0</v>
      </c>
      <c r="F4308">
        <f>data!M4309</f>
        <v>0</v>
      </c>
      <c r="G4308">
        <f>data!Q4309</f>
        <v>5441.3</v>
      </c>
      <c r="H4308">
        <f>data!R4309</f>
        <v>84</v>
      </c>
      <c r="I4308">
        <f>data!S4309</f>
        <v>0.1</v>
      </c>
      <c r="J4308">
        <f>data!T4309</f>
        <v>3</v>
      </c>
    </row>
    <row r="4309" spans="1:10" x14ac:dyDescent="0.25">
      <c r="A4309">
        <v>2013</v>
      </c>
      <c r="B4309" t="s">
        <v>223</v>
      </c>
      <c r="C4309">
        <f>data!J4310</f>
        <v>0</v>
      </c>
      <c r="D4309" t="str">
        <f>data!K4310</f>
        <v/>
      </c>
      <c r="E4309">
        <f>data!L4310</f>
        <v>0</v>
      </c>
      <c r="F4309">
        <f>data!M4310</f>
        <v>0</v>
      </c>
      <c r="G4309">
        <f>data!Q4310</f>
        <v>0</v>
      </c>
      <c r="H4309" t="str">
        <f>data!R4310</f>
        <v/>
      </c>
      <c r="I4309">
        <f>data!S4310</f>
        <v>0</v>
      </c>
      <c r="J4309">
        <f>data!T4310</f>
        <v>0</v>
      </c>
    </row>
    <row r="4310" spans="1:10" x14ac:dyDescent="0.25">
      <c r="A4310">
        <v>2013</v>
      </c>
      <c r="B4310" t="s">
        <v>318</v>
      </c>
      <c r="C4310">
        <f>data!J4311</f>
        <v>0</v>
      </c>
      <c r="D4310" t="str">
        <f>data!K4311</f>
        <v/>
      </c>
      <c r="E4310">
        <f>data!L4311</f>
        <v>0</v>
      </c>
      <c r="F4310">
        <f>data!M4311</f>
        <v>0</v>
      </c>
      <c r="G4310">
        <f>data!Q4311</f>
        <v>7663.4</v>
      </c>
      <c r="H4310">
        <f>data!R4311</f>
        <v>64</v>
      </c>
      <c r="I4310">
        <f>data!S4311</f>
        <v>0.2</v>
      </c>
      <c r="J4310">
        <f>data!T4311</f>
        <v>23</v>
      </c>
    </row>
    <row r="4311" spans="1:10" x14ac:dyDescent="0.25">
      <c r="A4311">
        <v>2013</v>
      </c>
      <c r="B4311" t="s">
        <v>582</v>
      </c>
      <c r="C4311">
        <f>data!J4312</f>
        <v>0</v>
      </c>
      <c r="D4311" t="str">
        <f>data!K4312</f>
        <v/>
      </c>
      <c r="E4311">
        <f>data!L4312</f>
        <v>0</v>
      </c>
      <c r="F4311">
        <f>data!M4312</f>
        <v>0</v>
      </c>
      <c r="G4311">
        <f>data!Q4312</f>
        <v>0</v>
      </c>
      <c r="H4311" t="str">
        <f>data!R4312</f>
        <v/>
      </c>
      <c r="I4311">
        <f>data!S4312</f>
        <v>0</v>
      </c>
      <c r="J4311">
        <f>data!T4312</f>
        <v>0</v>
      </c>
    </row>
    <row r="4312" spans="1:10" x14ac:dyDescent="0.25">
      <c r="A4312">
        <v>2013</v>
      </c>
      <c r="B4312" t="s">
        <v>225</v>
      </c>
      <c r="C4312">
        <f>data!J4313</f>
        <v>3056.6</v>
      </c>
      <c r="D4312">
        <f>data!K4313</f>
        <v>7</v>
      </c>
      <c r="E4312">
        <f>data!L4313</f>
        <v>4.3</v>
      </c>
      <c r="F4312">
        <f>data!M4313</f>
        <v>9</v>
      </c>
      <c r="G4312">
        <f>data!Q4313</f>
        <v>35260.800000000003</v>
      </c>
      <c r="H4312">
        <f>data!R4313</f>
        <v>22</v>
      </c>
      <c r="I4312">
        <f>data!S4313</f>
        <v>0.8</v>
      </c>
      <c r="J4312">
        <f>data!T4313</f>
        <v>104</v>
      </c>
    </row>
    <row r="4313" spans="1:10" x14ac:dyDescent="0.25">
      <c r="A4313">
        <v>2013</v>
      </c>
      <c r="B4313" t="s">
        <v>51</v>
      </c>
      <c r="C4313">
        <f>data!J4314</f>
        <v>3185.2</v>
      </c>
      <c r="D4313">
        <f>data!K4314</f>
        <v>5</v>
      </c>
      <c r="E4313">
        <f>data!L4314</f>
        <v>4.5</v>
      </c>
      <c r="F4313">
        <f>data!M4314</f>
        <v>10</v>
      </c>
      <c r="G4313">
        <f>data!Q4314</f>
        <v>46723.1</v>
      </c>
      <c r="H4313">
        <f>data!R4314</f>
        <v>18</v>
      </c>
      <c r="I4313">
        <f>data!S4314</f>
        <v>1.1000000000000001</v>
      </c>
      <c r="J4313">
        <f>data!T4314</f>
        <v>117</v>
      </c>
    </row>
    <row r="4314" spans="1:10" x14ac:dyDescent="0.25">
      <c r="A4314">
        <v>2013</v>
      </c>
      <c r="B4314" t="s">
        <v>226</v>
      </c>
      <c r="C4314">
        <f>data!J4315</f>
        <v>0</v>
      </c>
      <c r="D4314" t="str">
        <f>data!K4315</f>
        <v/>
      </c>
      <c r="E4314">
        <f>data!L4315</f>
        <v>0</v>
      </c>
      <c r="F4314">
        <f>data!M4315</f>
        <v>0</v>
      </c>
      <c r="G4314">
        <f>data!Q4315</f>
        <v>0</v>
      </c>
      <c r="H4314" t="str">
        <f>data!R4315</f>
        <v/>
      </c>
      <c r="I4314">
        <f>data!S4315</f>
        <v>0</v>
      </c>
      <c r="J4314">
        <f>data!T4315</f>
        <v>0</v>
      </c>
    </row>
    <row r="4315" spans="1:10" x14ac:dyDescent="0.25">
      <c r="A4315">
        <v>2013</v>
      </c>
      <c r="B4315" t="s">
        <v>52</v>
      </c>
      <c r="C4315">
        <f>data!J4316</f>
        <v>1234.2</v>
      </c>
      <c r="D4315">
        <f>data!K4316</f>
        <v>16</v>
      </c>
      <c r="E4315">
        <f>data!L4316</f>
        <v>1.7</v>
      </c>
      <c r="F4315">
        <f>data!M4316</f>
        <v>4</v>
      </c>
      <c r="G4315">
        <f>data!Q4316</f>
        <v>151844</v>
      </c>
      <c r="H4315">
        <f>data!R4316</f>
        <v>4</v>
      </c>
      <c r="I4315">
        <f>data!S4316</f>
        <v>3.6</v>
      </c>
      <c r="J4315">
        <f>data!T4316</f>
        <v>19</v>
      </c>
    </row>
    <row r="4316" spans="1:10" x14ac:dyDescent="0.25">
      <c r="A4316">
        <v>2013</v>
      </c>
      <c r="B4316" t="s">
        <v>53</v>
      </c>
      <c r="C4316">
        <f>data!J4317</f>
        <v>1675</v>
      </c>
      <c r="D4316">
        <f>data!K4317</f>
        <v>13</v>
      </c>
      <c r="E4316">
        <f>data!L4317</f>
        <v>2.4</v>
      </c>
      <c r="F4316">
        <f>data!M4317</f>
        <v>4</v>
      </c>
      <c r="G4316">
        <f>data!Q4317</f>
        <v>32544</v>
      </c>
      <c r="H4316">
        <f>data!R4317</f>
        <v>23</v>
      </c>
      <c r="I4316">
        <f>data!S4317</f>
        <v>0.8</v>
      </c>
      <c r="J4316">
        <f>data!T4317</f>
        <v>38</v>
      </c>
    </row>
    <row r="4317" spans="1:10" x14ac:dyDescent="0.25">
      <c r="A4317">
        <v>2013</v>
      </c>
      <c r="B4317" t="s">
        <v>54</v>
      </c>
      <c r="C4317">
        <f>data!J4318</f>
        <v>84.3</v>
      </c>
      <c r="D4317">
        <f>data!K4318</f>
        <v>94</v>
      </c>
      <c r="E4317">
        <f>data!L4318</f>
        <v>0.1</v>
      </c>
      <c r="F4317">
        <f>data!M4318</f>
        <v>1</v>
      </c>
      <c r="G4317">
        <f>data!Q4318</f>
        <v>17034.099999999999</v>
      </c>
      <c r="H4317">
        <f>data!R4318</f>
        <v>38</v>
      </c>
      <c r="I4317">
        <f>data!S4318</f>
        <v>0.4</v>
      </c>
      <c r="J4317">
        <f>data!T4318</f>
        <v>13</v>
      </c>
    </row>
    <row r="4318" spans="1:10" x14ac:dyDescent="0.25">
      <c r="A4318">
        <v>2013</v>
      </c>
      <c r="B4318" t="s">
        <v>522</v>
      </c>
      <c r="C4318">
        <f>data!J4319</f>
        <v>0</v>
      </c>
      <c r="D4318" t="str">
        <f>data!K4319</f>
        <v/>
      </c>
      <c r="E4318">
        <f>data!L4319</f>
        <v>0</v>
      </c>
      <c r="F4318">
        <f>data!M4319</f>
        <v>0</v>
      </c>
      <c r="G4318">
        <f>data!Q4319</f>
        <v>0</v>
      </c>
      <c r="H4318" t="str">
        <f>data!R4319</f>
        <v/>
      </c>
      <c r="I4318">
        <f>data!S4319</f>
        <v>0</v>
      </c>
      <c r="J4318">
        <f>data!T4319</f>
        <v>0</v>
      </c>
    </row>
    <row r="4319" spans="1:10" x14ac:dyDescent="0.25">
      <c r="A4319">
        <v>2013</v>
      </c>
      <c r="B4319" t="s">
        <v>234</v>
      </c>
      <c r="C4319">
        <f>data!J4320</f>
        <v>0</v>
      </c>
      <c r="D4319" t="str">
        <f>data!K4320</f>
        <v/>
      </c>
      <c r="E4319">
        <f>data!L4320</f>
        <v>0</v>
      </c>
      <c r="F4319">
        <f>data!M4320</f>
        <v>0</v>
      </c>
      <c r="G4319">
        <f>data!Q4320</f>
        <v>0</v>
      </c>
      <c r="H4319" t="str">
        <f>data!R4320</f>
        <v/>
      </c>
      <c r="I4319">
        <f>data!S4320</f>
        <v>0</v>
      </c>
      <c r="J4319">
        <f>data!T4320</f>
        <v>0</v>
      </c>
    </row>
    <row r="4320" spans="1:10" x14ac:dyDescent="0.25">
      <c r="A4320">
        <v>2013</v>
      </c>
      <c r="B4320" t="s">
        <v>497</v>
      </c>
      <c r="C4320">
        <f>data!J4321</f>
        <v>0</v>
      </c>
      <c r="D4320" t="str">
        <f>data!K4321</f>
        <v/>
      </c>
      <c r="E4320">
        <f>data!L4321</f>
        <v>0</v>
      </c>
      <c r="F4320">
        <f>data!M4321</f>
        <v>0</v>
      </c>
      <c r="G4320">
        <f>data!Q4321</f>
        <v>0</v>
      </c>
      <c r="H4320" t="str">
        <f>data!R4321</f>
        <v/>
      </c>
      <c r="I4320">
        <f>data!S4321</f>
        <v>0</v>
      </c>
      <c r="J4320">
        <f>data!T4321</f>
        <v>0</v>
      </c>
    </row>
    <row r="4321" spans="1:10" x14ac:dyDescent="0.25">
      <c r="A4321">
        <v>2013</v>
      </c>
      <c r="B4321" t="s">
        <v>55</v>
      </c>
      <c r="C4321">
        <f>data!J4322</f>
        <v>689.3</v>
      </c>
      <c r="D4321">
        <f>data!K4322</f>
        <v>28</v>
      </c>
      <c r="E4321">
        <f>data!L4322</f>
        <v>1</v>
      </c>
      <c r="F4321">
        <f>data!M4322</f>
        <v>2</v>
      </c>
      <c r="G4321">
        <f>data!Q4322</f>
        <v>13634.8</v>
      </c>
      <c r="H4321">
        <f>data!R4322</f>
        <v>46</v>
      </c>
      <c r="I4321">
        <f>data!S4322</f>
        <v>0.3</v>
      </c>
      <c r="J4321">
        <f>data!T4322</f>
        <v>30</v>
      </c>
    </row>
    <row r="4322" spans="1:10" x14ac:dyDescent="0.25">
      <c r="A4322">
        <v>2013</v>
      </c>
      <c r="B4322" t="s">
        <v>498</v>
      </c>
      <c r="C4322">
        <f>data!J4323</f>
        <v>738.4</v>
      </c>
      <c r="D4322">
        <f>data!K4323</f>
        <v>26</v>
      </c>
      <c r="E4322">
        <f>data!L4323</f>
        <v>1</v>
      </c>
      <c r="F4322">
        <f>data!M4323</f>
        <v>5</v>
      </c>
      <c r="G4322">
        <f>data!Q4323</f>
        <v>11804.6</v>
      </c>
      <c r="H4322">
        <f>data!R4323</f>
        <v>53</v>
      </c>
      <c r="I4322">
        <f>data!S4323</f>
        <v>0.3</v>
      </c>
      <c r="J4322">
        <f>data!T4323</f>
        <v>40</v>
      </c>
    </row>
    <row r="4323" spans="1:10" x14ac:dyDescent="0.25">
      <c r="A4323">
        <v>2013</v>
      </c>
      <c r="B4323" t="s">
        <v>509</v>
      </c>
      <c r="C4323">
        <f>data!J4324</f>
        <v>0</v>
      </c>
      <c r="D4323" t="str">
        <f>data!K4324</f>
        <v/>
      </c>
      <c r="E4323">
        <f>data!L4324</f>
        <v>0</v>
      </c>
      <c r="F4323">
        <f>data!M4324</f>
        <v>0</v>
      </c>
      <c r="G4323">
        <f>data!Q4324</f>
        <v>0</v>
      </c>
      <c r="H4323" t="str">
        <f>data!R4324</f>
        <v/>
      </c>
      <c r="I4323">
        <f>data!S4324</f>
        <v>0</v>
      </c>
      <c r="J4323">
        <f>data!T4324</f>
        <v>0</v>
      </c>
    </row>
    <row r="4324" spans="1:10" x14ac:dyDescent="0.25">
      <c r="A4324">
        <v>2013</v>
      </c>
      <c r="B4324" t="s">
        <v>224</v>
      </c>
      <c r="C4324">
        <f>data!J4325</f>
        <v>1502.7</v>
      </c>
      <c r="D4324">
        <f>data!K4325</f>
        <v>14</v>
      </c>
      <c r="E4324">
        <f>data!L4325</f>
        <v>2.1</v>
      </c>
      <c r="F4324">
        <f>data!M4325</f>
        <v>13</v>
      </c>
      <c r="G4324">
        <f>data!Q4325</f>
        <v>12413.9</v>
      </c>
      <c r="H4324">
        <f>data!R4325</f>
        <v>51</v>
      </c>
      <c r="I4324">
        <f>data!S4325</f>
        <v>0.3</v>
      </c>
      <c r="J4324">
        <f>data!T4325</f>
        <v>44</v>
      </c>
    </row>
    <row r="4325" spans="1:10" x14ac:dyDescent="0.25">
      <c r="A4325">
        <v>2013</v>
      </c>
      <c r="B4325" t="s">
        <v>523</v>
      </c>
      <c r="C4325">
        <f>data!J4326</f>
        <v>0</v>
      </c>
      <c r="D4325" t="str">
        <f>data!K4326</f>
        <v/>
      </c>
      <c r="E4325">
        <f>data!L4326</f>
        <v>0</v>
      </c>
      <c r="F4325">
        <f>data!M4326</f>
        <v>0</v>
      </c>
      <c r="G4325">
        <f>data!Q4326</f>
        <v>0</v>
      </c>
      <c r="H4325" t="str">
        <f>data!R4326</f>
        <v/>
      </c>
      <c r="I4325">
        <f>data!S4326</f>
        <v>0</v>
      </c>
      <c r="J4325">
        <f>data!T4326</f>
        <v>0</v>
      </c>
    </row>
    <row r="4326" spans="1:10" x14ac:dyDescent="0.25">
      <c r="A4326">
        <v>2013</v>
      </c>
      <c r="B4326" t="s">
        <v>56</v>
      </c>
      <c r="C4326">
        <f>data!J4327</f>
        <v>0</v>
      </c>
      <c r="D4326" t="str">
        <f>data!K4327</f>
        <v/>
      </c>
      <c r="E4326">
        <f>data!L4327</f>
        <v>0</v>
      </c>
      <c r="F4326">
        <f>data!M4327</f>
        <v>0</v>
      </c>
      <c r="G4326">
        <f>data!Q4327</f>
        <v>11422.2</v>
      </c>
      <c r="H4326">
        <f>data!R4327</f>
        <v>55</v>
      </c>
      <c r="I4326">
        <f>data!S4327</f>
        <v>0.3</v>
      </c>
      <c r="J4326">
        <f>data!T4327</f>
        <v>13</v>
      </c>
    </row>
    <row r="4327" spans="1:10" x14ac:dyDescent="0.25">
      <c r="A4327">
        <v>2013</v>
      </c>
      <c r="B4327" t="s">
        <v>324</v>
      </c>
      <c r="C4327">
        <f>data!J4328</f>
        <v>0</v>
      </c>
      <c r="D4327" t="str">
        <f>data!K4328</f>
        <v/>
      </c>
      <c r="E4327">
        <f>data!L4328</f>
        <v>0</v>
      </c>
      <c r="F4327">
        <f>data!M4328</f>
        <v>0</v>
      </c>
      <c r="G4327">
        <f>data!Q4328</f>
        <v>0</v>
      </c>
      <c r="H4327" t="str">
        <f>data!R4328</f>
        <v/>
      </c>
      <c r="I4327">
        <f>data!S4328</f>
        <v>0</v>
      </c>
      <c r="J4327">
        <f>data!T4328</f>
        <v>0</v>
      </c>
    </row>
    <row r="4328" spans="1:10" x14ac:dyDescent="0.25">
      <c r="A4328">
        <v>2014</v>
      </c>
      <c r="B4328" t="s">
        <v>465</v>
      </c>
      <c r="C4328">
        <f>data!J4329</f>
        <v>0</v>
      </c>
      <c r="D4328" t="str">
        <f>data!K4329</f>
        <v/>
      </c>
      <c r="E4328">
        <f>data!L4329</f>
        <v>0</v>
      </c>
      <c r="F4328">
        <f>data!M4329</f>
        <v>0</v>
      </c>
      <c r="G4328">
        <f>data!Q4329</f>
        <v>500</v>
      </c>
      <c r="H4328">
        <f>data!R4329</f>
        <v>183</v>
      </c>
      <c r="I4328">
        <f>data!S4329</f>
        <v>0</v>
      </c>
      <c r="J4328">
        <f>data!T4329</f>
        <v>1</v>
      </c>
    </row>
    <row r="4329" spans="1:10" x14ac:dyDescent="0.25">
      <c r="A4329">
        <v>2014</v>
      </c>
      <c r="B4329" t="s">
        <v>659</v>
      </c>
      <c r="C4329">
        <f>data!J4330</f>
        <v>16.5</v>
      </c>
      <c r="D4329">
        <f>data!K4330</f>
        <v>121</v>
      </c>
      <c r="E4329">
        <f>data!L4330</f>
        <v>0</v>
      </c>
      <c r="F4329">
        <f>data!M4330</f>
        <v>1</v>
      </c>
      <c r="G4329">
        <f>data!Q4330</f>
        <v>2265.5</v>
      </c>
      <c r="H4329" t="str">
        <f>data!R4330</f>
        <v/>
      </c>
      <c r="I4329">
        <f>data!S4330</f>
        <v>0</v>
      </c>
      <c r="J4329">
        <f>data!T4330</f>
        <v>11</v>
      </c>
    </row>
    <row r="4330" spans="1:10" x14ac:dyDescent="0.25">
      <c r="A4330">
        <v>2014</v>
      </c>
      <c r="B4330" t="s">
        <v>510</v>
      </c>
      <c r="C4330">
        <f>data!J4331</f>
        <v>575.79999999999995</v>
      </c>
      <c r="D4330">
        <f>data!K4331</f>
        <v>35</v>
      </c>
      <c r="E4330">
        <f>data!L4331</f>
        <v>0.7</v>
      </c>
      <c r="F4330">
        <f>data!M4331</f>
        <v>1</v>
      </c>
      <c r="G4330">
        <f>data!Q4331</f>
        <v>16196.699999999999</v>
      </c>
      <c r="H4330" t="str">
        <f>data!R4331</f>
        <v/>
      </c>
      <c r="I4330">
        <f>data!S4331</f>
        <v>0.3</v>
      </c>
      <c r="J4330">
        <f>data!T4331</f>
        <v>37</v>
      </c>
    </row>
    <row r="4331" spans="1:10" x14ac:dyDescent="0.25">
      <c r="A4331">
        <v>2014</v>
      </c>
      <c r="B4331" t="s">
        <v>511</v>
      </c>
      <c r="C4331">
        <f>data!J4332</f>
        <v>0</v>
      </c>
      <c r="D4331" t="str">
        <f>data!K4332</f>
        <v/>
      </c>
      <c r="E4331">
        <f>data!L4332</f>
        <v>0</v>
      </c>
      <c r="F4331">
        <f>data!M4332</f>
        <v>0</v>
      </c>
      <c r="G4331">
        <f>data!Q4332</f>
        <v>0</v>
      </c>
      <c r="H4331" t="str">
        <f>data!R4332</f>
        <v/>
      </c>
      <c r="I4331">
        <f>data!S4332</f>
        <v>0</v>
      </c>
      <c r="J4331">
        <f>data!T4332</f>
        <v>0</v>
      </c>
    </row>
    <row r="4332" spans="1:10" x14ac:dyDescent="0.25">
      <c r="A4332">
        <v>2014</v>
      </c>
      <c r="B4332" t="s">
        <v>228</v>
      </c>
      <c r="C4332">
        <f>data!J4333</f>
        <v>163.4</v>
      </c>
      <c r="D4332">
        <f>data!K4333</f>
        <v>79</v>
      </c>
      <c r="E4332">
        <f>data!L4333</f>
        <v>0.2</v>
      </c>
      <c r="F4332">
        <f>data!M4333</f>
        <v>1</v>
      </c>
      <c r="G4332">
        <f>data!Q4333</f>
        <v>49245.1</v>
      </c>
      <c r="H4332">
        <f>data!R4333</f>
        <v>21</v>
      </c>
      <c r="I4332">
        <f>data!S4333</f>
        <v>1</v>
      </c>
      <c r="J4332">
        <f>data!T4333</f>
        <v>30</v>
      </c>
    </row>
    <row r="4333" spans="1:10" x14ac:dyDescent="0.25">
      <c r="A4333">
        <v>2014</v>
      </c>
      <c r="B4333" t="s">
        <v>512</v>
      </c>
      <c r="C4333">
        <f>data!J4334</f>
        <v>1058.5999999999999</v>
      </c>
      <c r="D4333">
        <f>data!K4334</f>
        <v>28</v>
      </c>
      <c r="E4333">
        <f>data!L4334</f>
        <v>1.3</v>
      </c>
      <c r="F4333">
        <f>data!M4334</f>
        <v>5</v>
      </c>
      <c r="G4333">
        <f>data!Q4334</f>
        <v>38296.5</v>
      </c>
      <c r="H4333">
        <f>data!R4334</f>
        <v>26</v>
      </c>
      <c r="I4333">
        <f>data!S4334</f>
        <v>0.8</v>
      </c>
      <c r="J4333">
        <f>data!T4334</f>
        <v>35</v>
      </c>
    </row>
    <row r="4334" spans="1:10" x14ac:dyDescent="0.25">
      <c r="A4334">
        <v>2014</v>
      </c>
      <c r="B4334" t="s">
        <v>480</v>
      </c>
      <c r="C4334">
        <f>data!J4335</f>
        <v>0</v>
      </c>
      <c r="D4334" t="str">
        <f>data!K4335</f>
        <v/>
      </c>
      <c r="E4334">
        <f>data!L4335</f>
        <v>0</v>
      </c>
      <c r="F4334">
        <f>data!M4335</f>
        <v>0</v>
      </c>
      <c r="G4334">
        <f>data!Q4335</f>
        <v>0</v>
      </c>
      <c r="H4334" t="str">
        <f>data!R4335</f>
        <v/>
      </c>
      <c r="I4334">
        <f>data!S4335</f>
        <v>0</v>
      </c>
      <c r="J4334">
        <f>data!T4335</f>
        <v>0</v>
      </c>
    </row>
    <row r="4335" spans="1:10" x14ac:dyDescent="0.25">
      <c r="A4335">
        <v>2014</v>
      </c>
      <c r="B4335" t="s">
        <v>585</v>
      </c>
      <c r="C4335">
        <f>data!J4336</f>
        <v>0</v>
      </c>
      <c r="D4335" t="str">
        <f>data!K4336</f>
        <v/>
      </c>
      <c r="E4335">
        <f>data!L4336</f>
        <v>0</v>
      </c>
      <c r="F4335">
        <f>data!M4336</f>
        <v>0</v>
      </c>
      <c r="G4335">
        <f>data!Q4336</f>
        <v>0</v>
      </c>
      <c r="H4335" t="str">
        <f>data!R4336</f>
        <v/>
      </c>
      <c r="I4335">
        <f>data!S4336</f>
        <v>0</v>
      </c>
      <c r="J4335">
        <f>data!T4336</f>
        <v>0</v>
      </c>
    </row>
    <row r="4336" spans="1:10" x14ac:dyDescent="0.25">
      <c r="A4336">
        <v>2014</v>
      </c>
      <c r="B4336" t="s">
        <v>7</v>
      </c>
      <c r="C4336">
        <f>data!J4337</f>
        <v>92</v>
      </c>
      <c r="D4336">
        <f>data!K4337</f>
        <v>94</v>
      </c>
      <c r="E4336">
        <f>data!L4337</f>
        <v>0.1</v>
      </c>
      <c r="F4336">
        <f>data!M4337</f>
        <v>1</v>
      </c>
      <c r="G4336">
        <f>data!Q4337</f>
        <v>11265.5</v>
      </c>
      <c r="H4336">
        <f>data!R4337</f>
        <v>53</v>
      </c>
      <c r="I4336">
        <f>data!S4337</f>
        <v>0.2</v>
      </c>
      <c r="J4336">
        <f>data!T4337</f>
        <v>12</v>
      </c>
    </row>
    <row r="4337" spans="1:10" x14ac:dyDescent="0.25">
      <c r="A4337">
        <v>2014</v>
      </c>
      <c r="B4337" t="s">
        <v>8</v>
      </c>
      <c r="C4337">
        <f>data!J4338</f>
        <v>0</v>
      </c>
      <c r="D4337" t="str">
        <f>data!K4338</f>
        <v/>
      </c>
      <c r="E4337">
        <f>data!L4338</f>
        <v>0</v>
      </c>
      <c r="F4337">
        <f>data!M4338</f>
        <v>0</v>
      </c>
      <c r="G4337">
        <f>data!Q4338</f>
        <v>2687.4</v>
      </c>
      <c r="H4337">
        <f>data!R4338</f>
        <v>103</v>
      </c>
      <c r="I4337">
        <f>data!S4338</f>
        <v>0.1</v>
      </c>
      <c r="J4337">
        <f>data!T4338</f>
        <v>11</v>
      </c>
    </row>
    <row r="4338" spans="1:10" x14ac:dyDescent="0.25">
      <c r="A4338">
        <v>2014</v>
      </c>
      <c r="B4338" t="s">
        <v>9</v>
      </c>
      <c r="C4338">
        <f>data!J4339</f>
        <v>135.19999999999999</v>
      </c>
      <c r="D4338">
        <f>data!K4339</f>
        <v>85</v>
      </c>
      <c r="E4338">
        <f>data!L4339</f>
        <v>0.2</v>
      </c>
      <c r="F4338">
        <f>data!M4339</f>
        <v>1</v>
      </c>
      <c r="G4338">
        <f>data!Q4339</f>
        <v>1390.8</v>
      </c>
      <c r="H4338">
        <f>data!R4339</f>
        <v>125</v>
      </c>
      <c r="I4338">
        <f>data!S4339</f>
        <v>0</v>
      </c>
      <c r="J4338">
        <f>data!T4339</f>
        <v>10</v>
      </c>
    </row>
    <row r="4339" spans="1:10" x14ac:dyDescent="0.25">
      <c r="A4339">
        <v>2014</v>
      </c>
      <c r="B4339" t="s">
        <v>10</v>
      </c>
      <c r="C4339">
        <f>data!J4340</f>
        <v>1298.2</v>
      </c>
      <c r="D4339">
        <f>data!K4340</f>
        <v>21</v>
      </c>
      <c r="E4339">
        <f>data!L4340</f>
        <v>1.5</v>
      </c>
      <c r="F4339">
        <f>data!M4340</f>
        <v>4</v>
      </c>
      <c r="G4339">
        <f>data!Q4340</f>
        <v>23523.4</v>
      </c>
      <c r="H4339" t="str">
        <f>data!R4340</f>
        <v/>
      </c>
      <c r="I4339">
        <f>data!S4340</f>
        <v>0.5</v>
      </c>
      <c r="J4339">
        <f>data!T4340</f>
        <v>32</v>
      </c>
    </row>
    <row r="4340" spans="1:10" x14ac:dyDescent="0.25">
      <c r="A4340">
        <v>2014</v>
      </c>
      <c r="B4340" t="s">
        <v>467</v>
      </c>
      <c r="C4340">
        <f>data!J4341</f>
        <v>0</v>
      </c>
      <c r="D4340" t="str">
        <f>data!K4341</f>
        <v/>
      </c>
      <c r="E4340">
        <f>data!L4341</f>
        <v>0</v>
      </c>
      <c r="F4340">
        <f>data!M4341</f>
        <v>0</v>
      </c>
      <c r="G4340">
        <f>data!Q4341</f>
        <v>4595.2</v>
      </c>
      <c r="H4340">
        <f>data!R4341</f>
        <v>83</v>
      </c>
      <c r="I4340">
        <f>data!S4341</f>
        <v>0.1</v>
      </c>
      <c r="J4340">
        <f>data!T4341</f>
        <v>7</v>
      </c>
    </row>
    <row r="4341" spans="1:10" x14ac:dyDescent="0.25">
      <c r="A4341">
        <v>2014</v>
      </c>
      <c r="B4341" t="s">
        <v>525</v>
      </c>
      <c r="C4341">
        <f>data!J4342</f>
        <v>100</v>
      </c>
      <c r="D4341">
        <f>data!K4342</f>
        <v>93</v>
      </c>
      <c r="E4341">
        <f>data!L4342</f>
        <v>0.1</v>
      </c>
      <c r="F4341">
        <f>data!M4342</f>
        <v>1</v>
      </c>
      <c r="G4341">
        <f>data!Q4342</f>
        <v>1814.1</v>
      </c>
      <c r="H4341">
        <f>data!R4342</f>
        <v>114</v>
      </c>
      <c r="I4341">
        <f>data!S4342</f>
        <v>0</v>
      </c>
      <c r="J4341">
        <f>data!T4342</f>
        <v>16</v>
      </c>
    </row>
    <row r="4342" spans="1:10" x14ac:dyDescent="0.25">
      <c r="A4342">
        <v>2014</v>
      </c>
      <c r="B4342" t="s">
        <v>249</v>
      </c>
      <c r="C4342">
        <f>data!J4343</f>
        <v>130.6</v>
      </c>
      <c r="D4342">
        <f>data!K4343</f>
        <v>86</v>
      </c>
      <c r="E4342">
        <f>data!L4343</f>
        <v>0.2</v>
      </c>
      <c r="F4342">
        <f>data!M4343</f>
        <v>1</v>
      </c>
      <c r="G4342">
        <f>data!Q4343</f>
        <v>0</v>
      </c>
      <c r="H4342" t="str">
        <f>data!R4343</f>
        <v/>
      </c>
      <c r="I4342">
        <f>data!S4343</f>
        <v>0</v>
      </c>
      <c r="J4342">
        <f>data!T4343</f>
        <v>0</v>
      </c>
    </row>
    <row r="4343" spans="1:10" x14ac:dyDescent="0.25">
      <c r="A4343">
        <v>2014</v>
      </c>
      <c r="B4343" t="s">
        <v>449</v>
      </c>
      <c r="C4343">
        <f>data!J4344</f>
        <v>2241.6</v>
      </c>
      <c r="D4343">
        <f>data!K4344</f>
        <v>11</v>
      </c>
      <c r="E4343">
        <f>data!L4344</f>
        <v>2.7</v>
      </c>
      <c r="F4343">
        <f>data!M4344</f>
        <v>7</v>
      </c>
      <c r="G4343">
        <f>data!Q4344</f>
        <v>59936.5</v>
      </c>
      <c r="H4343">
        <f>data!R4344</f>
        <v>17</v>
      </c>
      <c r="I4343">
        <f>data!S4344</f>
        <v>1.2</v>
      </c>
      <c r="J4343">
        <f>data!T4344</f>
        <v>56</v>
      </c>
    </row>
    <row r="4344" spans="1:10" x14ac:dyDescent="0.25">
      <c r="A4344">
        <v>2014</v>
      </c>
      <c r="B4344" t="s">
        <v>450</v>
      </c>
      <c r="C4344">
        <f>data!J4345</f>
        <v>0</v>
      </c>
      <c r="D4344" t="str">
        <f>data!K4345</f>
        <v/>
      </c>
      <c r="E4344">
        <f>data!L4345</f>
        <v>0</v>
      </c>
      <c r="F4344">
        <f>data!M4345</f>
        <v>0</v>
      </c>
      <c r="G4344">
        <f>data!Q4345</f>
        <v>0</v>
      </c>
      <c r="H4344" t="str">
        <f>data!R4345</f>
        <v/>
      </c>
      <c r="I4344">
        <f>data!S4345</f>
        <v>0</v>
      </c>
      <c r="J4344">
        <f>data!T4345</f>
        <v>0</v>
      </c>
    </row>
    <row r="4345" spans="1:10" x14ac:dyDescent="0.25">
      <c r="A4345">
        <v>2014</v>
      </c>
      <c r="B4345" t="s">
        <v>451</v>
      </c>
      <c r="C4345">
        <f>data!J4346</f>
        <v>0</v>
      </c>
      <c r="D4345" t="str">
        <f>data!K4346</f>
        <v/>
      </c>
      <c r="E4345">
        <f>data!L4346</f>
        <v>0</v>
      </c>
      <c r="F4345">
        <f>data!M4346</f>
        <v>0</v>
      </c>
      <c r="G4345">
        <f>data!Q4346</f>
        <v>0</v>
      </c>
      <c r="H4345" t="str">
        <f>data!R4346</f>
        <v/>
      </c>
      <c r="I4345">
        <f>data!S4346</f>
        <v>0</v>
      </c>
      <c r="J4345">
        <f>data!T4346</f>
        <v>0</v>
      </c>
    </row>
    <row r="4346" spans="1:10" x14ac:dyDescent="0.25">
      <c r="A4346">
        <v>2014</v>
      </c>
      <c r="B4346" t="s">
        <v>481</v>
      </c>
      <c r="C4346">
        <f>data!J4347</f>
        <v>0</v>
      </c>
      <c r="D4346" t="str">
        <f>data!K4347</f>
        <v/>
      </c>
      <c r="E4346">
        <f>data!L4347</f>
        <v>0</v>
      </c>
      <c r="F4346">
        <f>data!M4347</f>
        <v>0</v>
      </c>
      <c r="G4346">
        <f>data!Q4347</f>
        <v>22966.7</v>
      </c>
      <c r="H4346">
        <f>data!R4347</f>
        <v>34</v>
      </c>
      <c r="I4346">
        <f>data!S4347</f>
        <v>0.5</v>
      </c>
      <c r="J4346">
        <f>data!T4347</f>
        <v>10</v>
      </c>
    </row>
    <row r="4347" spans="1:10" x14ac:dyDescent="0.25">
      <c r="A4347">
        <v>2014</v>
      </c>
      <c r="B4347" t="s">
        <v>630</v>
      </c>
      <c r="C4347">
        <f>data!J4348</f>
        <v>269.89999999999998</v>
      </c>
      <c r="D4347">
        <f>data!K4348</f>
        <v>63</v>
      </c>
      <c r="E4347">
        <f>data!L4348</f>
        <v>0.3</v>
      </c>
      <c r="F4347">
        <f>data!M4348</f>
        <v>1</v>
      </c>
      <c r="G4347">
        <f>data!Q4348</f>
        <v>0</v>
      </c>
      <c r="H4347" t="str">
        <f>data!R4348</f>
        <v/>
      </c>
      <c r="I4347">
        <f>data!S4348</f>
        <v>0</v>
      </c>
      <c r="J4347">
        <f>data!T4348</f>
        <v>0</v>
      </c>
    </row>
    <row r="4348" spans="1:10" x14ac:dyDescent="0.25">
      <c r="A4348">
        <v>2014</v>
      </c>
      <c r="B4348" t="s">
        <v>589</v>
      </c>
      <c r="C4348">
        <f>data!J4349</f>
        <v>0</v>
      </c>
      <c r="D4348" t="str">
        <f>data!K4349</f>
        <v/>
      </c>
      <c r="E4348">
        <f>data!L4349</f>
        <v>0</v>
      </c>
      <c r="F4348">
        <f>data!M4349</f>
        <v>0</v>
      </c>
      <c r="G4348">
        <f>data!Q4349</f>
        <v>0</v>
      </c>
      <c r="H4348" t="str">
        <f>data!R4349</f>
        <v/>
      </c>
      <c r="I4348">
        <f>data!S4349</f>
        <v>0</v>
      </c>
      <c r="J4348">
        <f>data!T4349</f>
        <v>0</v>
      </c>
    </row>
    <row r="4349" spans="1:10" x14ac:dyDescent="0.25">
      <c r="A4349">
        <v>2014</v>
      </c>
      <c r="B4349" t="s">
        <v>571</v>
      </c>
      <c r="C4349">
        <f>data!J4350</f>
        <v>289.8</v>
      </c>
      <c r="D4349">
        <f>data!K4350</f>
        <v>61</v>
      </c>
      <c r="E4349">
        <f>data!L4350</f>
        <v>0.3</v>
      </c>
      <c r="F4349">
        <f>data!M4350</f>
        <v>1</v>
      </c>
      <c r="G4349">
        <f>data!Q4350</f>
        <v>783.5</v>
      </c>
      <c r="H4349">
        <f>data!R4350</f>
        <v>153</v>
      </c>
      <c r="I4349">
        <f>data!S4350</f>
        <v>0</v>
      </c>
      <c r="J4349">
        <f>data!T4350</f>
        <v>10</v>
      </c>
    </row>
    <row r="4350" spans="1:10" x14ac:dyDescent="0.25">
      <c r="A4350">
        <v>2014</v>
      </c>
      <c r="B4350" t="s">
        <v>126</v>
      </c>
      <c r="C4350">
        <f>data!J4351</f>
        <v>0</v>
      </c>
      <c r="D4350" t="str">
        <f>data!K4351</f>
        <v/>
      </c>
      <c r="E4350">
        <f>data!L4351</f>
        <v>0</v>
      </c>
      <c r="F4350">
        <f>data!M4351</f>
        <v>0</v>
      </c>
      <c r="G4350">
        <f>data!Q4351</f>
        <v>5887.4</v>
      </c>
      <c r="H4350" t="str">
        <f>data!R4351</f>
        <v/>
      </c>
      <c r="I4350">
        <f>data!S4351</f>
        <v>0.2</v>
      </c>
      <c r="J4350">
        <f>data!T4351</f>
        <v>11</v>
      </c>
    </row>
    <row r="4351" spans="1:10" x14ac:dyDescent="0.25">
      <c r="A4351">
        <v>2014</v>
      </c>
      <c r="B4351" t="s">
        <v>514</v>
      </c>
      <c r="C4351">
        <f>data!J4352</f>
        <v>0</v>
      </c>
      <c r="D4351" t="str">
        <f>data!K4352</f>
        <v/>
      </c>
      <c r="E4351">
        <f>data!L4352</f>
        <v>0</v>
      </c>
      <c r="F4351">
        <f>data!M4352</f>
        <v>0</v>
      </c>
      <c r="G4351">
        <f>data!Q4352</f>
        <v>591.9</v>
      </c>
      <c r="H4351">
        <f>data!R4352</f>
        <v>169</v>
      </c>
      <c r="I4351">
        <f>data!S4352</f>
        <v>0</v>
      </c>
      <c r="J4351">
        <f>data!T4352</f>
        <v>3</v>
      </c>
    </row>
    <row r="4352" spans="1:10" x14ac:dyDescent="0.25">
      <c r="A4352">
        <v>2014</v>
      </c>
      <c r="B4352" t="s">
        <v>641</v>
      </c>
      <c r="C4352">
        <f>data!J4353</f>
        <v>0</v>
      </c>
      <c r="D4352" t="str">
        <f>data!K4353</f>
        <v/>
      </c>
      <c r="E4352">
        <f>data!L4353</f>
        <v>0</v>
      </c>
      <c r="F4352">
        <f>data!M4353</f>
        <v>0</v>
      </c>
      <c r="G4352">
        <f>data!Q4353</f>
        <v>0</v>
      </c>
      <c r="H4352" t="str">
        <f>data!R4353</f>
        <v/>
      </c>
      <c r="I4352">
        <f>data!S4353</f>
        <v>0</v>
      </c>
      <c r="J4352">
        <f>data!T4353</f>
        <v>0</v>
      </c>
    </row>
    <row r="4353" spans="1:10" x14ac:dyDescent="0.25">
      <c r="A4353">
        <v>2014</v>
      </c>
      <c r="B4353" t="s">
        <v>591</v>
      </c>
      <c r="C4353">
        <f>data!J4354</f>
        <v>0</v>
      </c>
      <c r="D4353" t="str">
        <f>data!K4354</f>
        <v/>
      </c>
      <c r="E4353">
        <f>data!L4354</f>
        <v>0</v>
      </c>
      <c r="F4353">
        <f>data!M4354</f>
        <v>0</v>
      </c>
      <c r="G4353">
        <f>data!Q4354</f>
        <v>0</v>
      </c>
      <c r="H4353" t="str">
        <f>data!R4354</f>
        <v/>
      </c>
      <c r="I4353">
        <f>data!S4354</f>
        <v>0</v>
      </c>
      <c r="J4353">
        <f>data!T4354</f>
        <v>0</v>
      </c>
    </row>
    <row r="4354" spans="1:10" x14ac:dyDescent="0.25">
      <c r="A4354">
        <v>2014</v>
      </c>
      <c r="B4354" t="s">
        <v>11</v>
      </c>
      <c r="C4354">
        <f>data!J4355</f>
        <v>0</v>
      </c>
      <c r="D4354" t="str">
        <f>data!K4355</f>
        <v/>
      </c>
      <c r="E4354">
        <f>data!L4355</f>
        <v>0</v>
      </c>
      <c r="F4354">
        <f>data!M4355</f>
        <v>0</v>
      </c>
      <c r="G4354">
        <f>data!Q4355</f>
        <v>301164.2</v>
      </c>
      <c r="H4354">
        <f>data!R4355</f>
        <v>2</v>
      </c>
      <c r="I4354">
        <f>data!S4355</f>
        <v>6.1</v>
      </c>
      <c r="J4354">
        <f>data!T4355</f>
        <v>80</v>
      </c>
    </row>
    <row r="4355" spans="1:10" x14ac:dyDescent="0.25">
      <c r="A4355">
        <v>2014</v>
      </c>
      <c r="B4355" t="s">
        <v>12</v>
      </c>
      <c r="C4355">
        <f>data!J4356</f>
        <v>0</v>
      </c>
      <c r="D4355" t="str">
        <f>data!K4356</f>
        <v/>
      </c>
      <c r="E4355">
        <f>data!L4356</f>
        <v>0</v>
      </c>
      <c r="F4355">
        <f>data!M4356</f>
        <v>0</v>
      </c>
      <c r="G4355">
        <f>data!Q4356</f>
        <v>6762.4</v>
      </c>
      <c r="H4355">
        <f>data!R4356</f>
        <v>77</v>
      </c>
      <c r="I4355">
        <f>data!S4356</f>
        <v>0.1</v>
      </c>
      <c r="J4355">
        <f>data!T4356</f>
        <v>15</v>
      </c>
    </row>
    <row r="4356" spans="1:10" x14ac:dyDescent="0.25">
      <c r="A4356">
        <v>2014</v>
      </c>
      <c r="B4356" t="s">
        <v>435</v>
      </c>
      <c r="C4356">
        <f>data!J4357</f>
        <v>0</v>
      </c>
      <c r="D4356" t="str">
        <f>data!K4357</f>
        <v/>
      </c>
      <c r="E4356">
        <f>data!L4357</f>
        <v>0</v>
      </c>
      <c r="F4356">
        <f>data!M4357</f>
        <v>0</v>
      </c>
      <c r="G4356">
        <f>data!Q4357</f>
        <v>0</v>
      </c>
      <c r="H4356" t="str">
        <f>data!R4357</f>
        <v/>
      </c>
      <c r="I4356">
        <f>data!S4357</f>
        <v>0</v>
      </c>
      <c r="J4356">
        <f>data!T4357</f>
        <v>0</v>
      </c>
    </row>
    <row r="4357" spans="1:10" x14ac:dyDescent="0.25">
      <c r="A4357">
        <v>2014</v>
      </c>
      <c r="B4357" t="s">
        <v>129</v>
      </c>
      <c r="C4357">
        <f>data!J4358</f>
        <v>0</v>
      </c>
      <c r="D4357" t="str">
        <f>data!K4358</f>
        <v/>
      </c>
      <c r="E4357">
        <f>data!L4358</f>
        <v>0</v>
      </c>
      <c r="F4357">
        <f>data!M4358</f>
        <v>0</v>
      </c>
      <c r="G4357">
        <f>data!Q4358</f>
        <v>1283.2</v>
      </c>
      <c r="H4357">
        <f>data!R4358</f>
        <v>127</v>
      </c>
      <c r="I4357">
        <f>data!S4358</f>
        <v>0</v>
      </c>
      <c r="J4357">
        <f>data!T4358</f>
        <v>3</v>
      </c>
    </row>
    <row r="4358" spans="1:10" x14ac:dyDescent="0.25">
      <c r="A4358">
        <v>2014</v>
      </c>
      <c r="B4358" t="s">
        <v>65</v>
      </c>
      <c r="C4358">
        <f>data!J4359</f>
        <v>1517.5</v>
      </c>
      <c r="D4358">
        <f>data!K4359</f>
        <v>19</v>
      </c>
      <c r="E4358">
        <f>data!L4359</f>
        <v>1.8</v>
      </c>
      <c r="F4358">
        <f>data!M4359</f>
        <v>1</v>
      </c>
      <c r="G4358">
        <f>data!Q4359</f>
        <v>5816.7</v>
      </c>
      <c r="H4358">
        <f>data!R4359</f>
        <v>78</v>
      </c>
      <c r="I4358">
        <f>data!S4359</f>
        <v>0.1</v>
      </c>
      <c r="J4358">
        <f>data!T4359</f>
        <v>8</v>
      </c>
    </row>
    <row r="4359" spans="1:10" x14ac:dyDescent="0.25">
      <c r="A4359">
        <v>2014</v>
      </c>
      <c r="B4359" t="s">
        <v>652</v>
      </c>
      <c r="C4359">
        <f>data!J4360</f>
        <v>50</v>
      </c>
      <c r="D4359">
        <f>data!K4360</f>
        <v>113</v>
      </c>
      <c r="E4359">
        <f>data!L4360</f>
        <v>0.1</v>
      </c>
      <c r="F4359">
        <f>data!M4360</f>
        <v>1</v>
      </c>
      <c r="G4359">
        <f>data!Q4360</f>
        <v>0</v>
      </c>
      <c r="H4359" t="str">
        <f>data!R4360</f>
        <v/>
      </c>
      <c r="I4359">
        <f>data!S4360</f>
        <v>0</v>
      </c>
      <c r="J4359">
        <f>data!T4360</f>
        <v>0</v>
      </c>
    </row>
    <row r="4360" spans="1:10" x14ac:dyDescent="0.25">
      <c r="A4360">
        <v>2014</v>
      </c>
      <c r="B4360" t="s">
        <v>660</v>
      </c>
      <c r="C4360">
        <f>data!J4361</f>
        <v>0</v>
      </c>
      <c r="D4360" t="str">
        <f>data!K4361</f>
        <v/>
      </c>
      <c r="E4360">
        <f>data!L4361</f>
        <v>0</v>
      </c>
      <c r="F4360">
        <f>data!M4361</f>
        <v>0</v>
      </c>
      <c r="G4360">
        <f>data!Q4361</f>
        <v>0</v>
      </c>
      <c r="H4360" t="str">
        <f>data!R4361</f>
        <v/>
      </c>
      <c r="I4360">
        <f>data!S4361</f>
        <v>0</v>
      </c>
      <c r="J4360">
        <f>data!T4361</f>
        <v>0</v>
      </c>
    </row>
    <row r="4361" spans="1:10" x14ac:dyDescent="0.25">
      <c r="A4361">
        <v>2014</v>
      </c>
      <c r="B4361" t="s">
        <v>482</v>
      </c>
      <c r="C4361">
        <f>data!J4362</f>
        <v>269.89999999999998</v>
      </c>
      <c r="D4361">
        <f>data!K4362</f>
        <v>63</v>
      </c>
      <c r="E4361">
        <f>data!L4362</f>
        <v>0.3</v>
      </c>
      <c r="F4361">
        <f>data!M4362</f>
        <v>1</v>
      </c>
      <c r="G4361">
        <f>data!Q4362</f>
        <v>34407.5</v>
      </c>
      <c r="H4361">
        <f>data!R4362</f>
        <v>27</v>
      </c>
      <c r="I4361">
        <f>data!S4362</f>
        <v>0.7</v>
      </c>
      <c r="J4361">
        <f>data!T4362</f>
        <v>37</v>
      </c>
    </row>
    <row r="4362" spans="1:10" x14ac:dyDescent="0.25">
      <c r="A4362">
        <v>2014</v>
      </c>
      <c r="B4362" t="s">
        <v>529</v>
      </c>
      <c r="C4362">
        <f>data!J4363</f>
        <v>1641.2</v>
      </c>
      <c r="D4362" t="str">
        <f>data!K4363</f>
        <v/>
      </c>
      <c r="E4362">
        <f>data!L4363</f>
        <v>2</v>
      </c>
      <c r="F4362">
        <f>data!M4363</f>
        <v>13</v>
      </c>
      <c r="G4362">
        <f>data!Q4363</f>
        <v>8017.2</v>
      </c>
      <c r="H4362">
        <f>data!R4363</f>
        <v>66</v>
      </c>
      <c r="I4362">
        <f>data!S4363</f>
        <v>0.2</v>
      </c>
      <c r="J4362">
        <f>data!T4363</f>
        <v>60</v>
      </c>
    </row>
    <row r="4363" spans="1:10" x14ac:dyDescent="0.25">
      <c r="A4363">
        <v>2014</v>
      </c>
      <c r="B4363" t="s">
        <v>14</v>
      </c>
      <c r="C4363">
        <f>data!J4364</f>
        <v>0</v>
      </c>
      <c r="D4363" t="str">
        <f>data!K4364</f>
        <v/>
      </c>
      <c r="E4363">
        <f>data!L4364</f>
        <v>0</v>
      </c>
      <c r="F4363">
        <f>data!M4364</f>
        <v>0</v>
      </c>
      <c r="G4363">
        <f>data!Q4364</f>
        <v>23324.1</v>
      </c>
      <c r="H4363">
        <f>data!R4364</f>
        <v>33</v>
      </c>
      <c r="I4363">
        <f>data!S4364</f>
        <v>0.5</v>
      </c>
      <c r="J4363">
        <f>data!T4364</f>
        <v>8</v>
      </c>
    </row>
    <row r="4364" spans="1:10" x14ac:dyDescent="0.25">
      <c r="A4364">
        <v>2014</v>
      </c>
      <c r="B4364" t="s">
        <v>661</v>
      </c>
      <c r="C4364">
        <f>data!J4365</f>
        <v>0</v>
      </c>
      <c r="D4364" t="str">
        <f>data!K4365</f>
        <v/>
      </c>
      <c r="E4364">
        <f>data!L4365</f>
        <v>0</v>
      </c>
      <c r="F4364">
        <f>data!M4365</f>
        <v>0</v>
      </c>
      <c r="G4364">
        <f>data!Q4365</f>
        <v>0</v>
      </c>
      <c r="H4364" t="str">
        <f>data!R4365</f>
        <v/>
      </c>
      <c r="I4364">
        <f>data!S4365</f>
        <v>0</v>
      </c>
      <c r="J4364">
        <f>data!T4365</f>
        <v>0</v>
      </c>
    </row>
    <row r="4365" spans="1:10" x14ac:dyDescent="0.25">
      <c r="A4365">
        <v>2014</v>
      </c>
      <c r="B4365" t="s">
        <v>15</v>
      </c>
      <c r="C4365">
        <f>data!J4366</f>
        <v>485.5</v>
      </c>
      <c r="D4365">
        <f>data!K4366</f>
        <v>39</v>
      </c>
      <c r="E4365">
        <f>data!L4366</f>
        <v>0.6</v>
      </c>
      <c r="F4365">
        <f>data!M4366</f>
        <v>2</v>
      </c>
      <c r="G4365">
        <f>data!Q4366</f>
        <v>58370.1</v>
      </c>
      <c r="H4365">
        <f>data!R4366</f>
        <v>18</v>
      </c>
      <c r="I4365">
        <f>data!S4366</f>
        <v>1.2</v>
      </c>
      <c r="J4365">
        <f>data!T4366</f>
        <v>31</v>
      </c>
    </row>
    <row r="4366" spans="1:10" x14ac:dyDescent="0.25">
      <c r="A4366">
        <v>2014</v>
      </c>
      <c r="B4366" t="s">
        <v>259</v>
      </c>
      <c r="C4366">
        <f>data!J4367</f>
        <v>0</v>
      </c>
      <c r="D4366" t="str">
        <f>data!K4367</f>
        <v/>
      </c>
      <c r="E4366">
        <f>data!L4367</f>
        <v>0</v>
      </c>
      <c r="F4366">
        <f>data!M4367</f>
        <v>0</v>
      </c>
      <c r="G4366">
        <f>data!Q4367</f>
        <v>0</v>
      </c>
      <c r="H4366" t="str">
        <f>data!R4367</f>
        <v/>
      </c>
      <c r="I4366">
        <f>data!S4367</f>
        <v>0</v>
      </c>
      <c r="J4366">
        <f>data!T4367</f>
        <v>0</v>
      </c>
    </row>
    <row r="4367" spans="1:10" x14ac:dyDescent="0.25">
      <c r="A4367">
        <v>2014</v>
      </c>
      <c r="B4367" t="s">
        <v>261</v>
      </c>
      <c r="C4367">
        <f>data!J4368</f>
        <v>0</v>
      </c>
      <c r="D4367" t="str">
        <f>data!K4368</f>
        <v/>
      </c>
      <c r="E4367">
        <f>data!L4368</f>
        <v>0</v>
      </c>
      <c r="F4367">
        <f>data!M4368</f>
        <v>0</v>
      </c>
      <c r="G4367">
        <f>data!Q4368</f>
        <v>0</v>
      </c>
      <c r="H4367" t="str">
        <f>data!R4368</f>
        <v/>
      </c>
      <c r="I4367">
        <f>data!S4368</f>
        <v>0</v>
      </c>
      <c r="J4367">
        <f>data!T4368</f>
        <v>0</v>
      </c>
    </row>
    <row r="4368" spans="1:10" x14ac:dyDescent="0.25">
      <c r="A4368">
        <v>2014</v>
      </c>
      <c r="B4368" t="s">
        <v>16</v>
      </c>
      <c r="C4368">
        <f>data!J4369</f>
        <v>348.1</v>
      </c>
      <c r="D4368">
        <f>data!K4369</f>
        <v>53</v>
      </c>
      <c r="E4368">
        <f>data!L4369</f>
        <v>0.4</v>
      </c>
      <c r="F4368">
        <f>data!M4369</f>
        <v>3</v>
      </c>
      <c r="G4368">
        <f>data!Q4369</f>
        <v>139764.4</v>
      </c>
      <c r="H4368">
        <f>data!R4369</f>
        <v>5</v>
      </c>
      <c r="I4368">
        <f>data!S4369</f>
        <v>2.8</v>
      </c>
      <c r="J4368">
        <f>data!T4369</f>
        <v>62</v>
      </c>
    </row>
    <row r="4369" spans="1:10" x14ac:dyDescent="0.25">
      <c r="A4369">
        <v>2014</v>
      </c>
      <c r="B4369" t="s">
        <v>262</v>
      </c>
      <c r="C4369">
        <f>data!J4370</f>
        <v>0</v>
      </c>
      <c r="D4369" t="str">
        <f>data!K4370</f>
        <v/>
      </c>
      <c r="E4369">
        <f>data!L4370</f>
        <v>0</v>
      </c>
      <c r="F4369">
        <f>data!M4370</f>
        <v>0</v>
      </c>
      <c r="G4369">
        <f>data!Q4370</f>
        <v>0</v>
      </c>
      <c r="H4369" t="str">
        <f>data!R4370</f>
        <v/>
      </c>
      <c r="I4369">
        <f>data!S4370</f>
        <v>0</v>
      </c>
      <c r="J4369">
        <f>data!T4370</f>
        <v>0</v>
      </c>
    </row>
    <row r="4370" spans="1:10" x14ac:dyDescent="0.25">
      <c r="A4370">
        <v>2014</v>
      </c>
      <c r="B4370" t="s">
        <v>532</v>
      </c>
      <c r="C4370">
        <f>data!J4371</f>
        <v>0</v>
      </c>
      <c r="D4370" t="str">
        <f>data!K4371</f>
        <v/>
      </c>
      <c r="E4370">
        <f>data!L4371</f>
        <v>0</v>
      </c>
      <c r="F4370">
        <f>data!M4371</f>
        <v>0</v>
      </c>
      <c r="G4370">
        <f>data!Q4371</f>
        <v>0</v>
      </c>
      <c r="H4370" t="str">
        <f>data!R4371</f>
        <v/>
      </c>
      <c r="I4370">
        <f>data!S4371</f>
        <v>0</v>
      </c>
      <c r="J4370">
        <f>data!T4371</f>
        <v>0</v>
      </c>
    </row>
    <row r="4371" spans="1:10" x14ac:dyDescent="0.25">
      <c r="A4371">
        <v>2014</v>
      </c>
      <c r="B4371" t="s">
        <v>17</v>
      </c>
      <c r="C4371">
        <f>data!J4372</f>
        <v>2906.6</v>
      </c>
      <c r="D4371">
        <f>data!K4372</f>
        <v>9</v>
      </c>
      <c r="E4371">
        <f>data!L4372</f>
        <v>3.4</v>
      </c>
      <c r="F4371">
        <f>data!M4372</f>
        <v>5</v>
      </c>
      <c r="G4371">
        <f>data!Q4372</f>
        <v>405155.8</v>
      </c>
      <c r="H4371">
        <f>data!R4372</f>
        <v>1</v>
      </c>
      <c r="I4371">
        <f>data!S4372</f>
        <v>8.1999999999999993</v>
      </c>
      <c r="J4371">
        <f>data!T4372</f>
        <v>22</v>
      </c>
    </row>
    <row r="4372" spans="1:10" x14ac:dyDescent="0.25">
      <c r="A4372">
        <v>2014</v>
      </c>
      <c r="B4372" t="s">
        <v>72</v>
      </c>
      <c r="C4372">
        <f>data!J4373</f>
        <v>1844.1</v>
      </c>
      <c r="D4372">
        <f>data!K4373</f>
        <v>15</v>
      </c>
      <c r="E4372">
        <f>data!L4373</f>
        <v>2.2000000000000002</v>
      </c>
      <c r="F4372">
        <f>data!M4373</f>
        <v>14</v>
      </c>
      <c r="G4372">
        <f>data!Q4373</f>
        <v>10328.9</v>
      </c>
      <c r="H4372">
        <f>data!R4373</f>
        <v>58</v>
      </c>
      <c r="I4372">
        <f>data!S4373</f>
        <v>0.2</v>
      </c>
      <c r="J4372">
        <f>data!T4373</f>
        <v>42</v>
      </c>
    </row>
    <row r="4373" spans="1:10" x14ac:dyDescent="0.25">
      <c r="A4373">
        <v>2014</v>
      </c>
      <c r="B4373" t="s">
        <v>662</v>
      </c>
      <c r="C4373">
        <f>data!J4374</f>
        <v>0</v>
      </c>
      <c r="D4373" t="str">
        <f>data!K4374</f>
        <v/>
      </c>
      <c r="E4373">
        <f>data!L4374</f>
        <v>0</v>
      </c>
      <c r="F4373">
        <f>data!M4374</f>
        <v>0</v>
      </c>
      <c r="G4373">
        <f>data!Q4374</f>
        <v>2600.5</v>
      </c>
      <c r="H4373">
        <f>data!R4374</f>
        <v>105</v>
      </c>
      <c r="I4373">
        <f>data!S4374</f>
        <v>0.1</v>
      </c>
      <c r="J4373">
        <f>data!T4374</f>
        <v>7</v>
      </c>
    </row>
    <row r="4374" spans="1:10" x14ac:dyDescent="0.25">
      <c r="A4374">
        <v>2014</v>
      </c>
      <c r="B4374" t="s">
        <v>573</v>
      </c>
      <c r="C4374">
        <f>data!J4375</f>
        <v>0</v>
      </c>
      <c r="D4374" t="str">
        <f>data!K4375</f>
        <v/>
      </c>
      <c r="E4374">
        <f>data!L4375</f>
        <v>0</v>
      </c>
      <c r="F4374">
        <f>data!M4375</f>
        <v>0</v>
      </c>
      <c r="G4374">
        <f>data!Q4375</f>
        <v>0</v>
      </c>
      <c r="H4374" t="str">
        <f>data!R4375</f>
        <v/>
      </c>
      <c r="I4374">
        <f>data!S4375</f>
        <v>0</v>
      </c>
      <c r="J4374">
        <f>data!T4375</f>
        <v>0</v>
      </c>
    </row>
    <row r="4375" spans="1:10" x14ac:dyDescent="0.25">
      <c r="A4375">
        <v>2014</v>
      </c>
      <c r="B4375" t="s">
        <v>516</v>
      </c>
      <c r="C4375">
        <f>data!J4376</f>
        <v>0</v>
      </c>
      <c r="D4375" t="str">
        <f>data!K4376</f>
        <v/>
      </c>
      <c r="E4375">
        <f>data!L4376</f>
        <v>0</v>
      </c>
      <c r="F4375">
        <f>data!M4376</f>
        <v>0</v>
      </c>
      <c r="G4375">
        <f>data!Q4376</f>
        <v>0</v>
      </c>
      <c r="H4375" t="str">
        <f>data!R4376</f>
        <v/>
      </c>
      <c r="I4375">
        <f>data!S4376</f>
        <v>0</v>
      </c>
      <c r="J4375">
        <f>data!T4376</f>
        <v>0</v>
      </c>
    </row>
    <row r="4376" spans="1:10" x14ac:dyDescent="0.25">
      <c r="A4376">
        <v>2014</v>
      </c>
      <c r="B4376" t="s">
        <v>468</v>
      </c>
      <c r="C4376">
        <f>data!J4377</f>
        <v>0</v>
      </c>
      <c r="D4376" t="str">
        <f>data!K4377</f>
        <v/>
      </c>
      <c r="E4376">
        <f>data!L4377</f>
        <v>0</v>
      </c>
      <c r="F4376">
        <f>data!M4377</f>
        <v>0</v>
      </c>
      <c r="G4376">
        <f>data!Q4377</f>
        <v>0</v>
      </c>
      <c r="H4376" t="str">
        <f>data!R4377</f>
        <v/>
      </c>
      <c r="I4376">
        <f>data!S4377</f>
        <v>0</v>
      </c>
      <c r="J4376">
        <f>data!T4377</f>
        <v>0</v>
      </c>
    </row>
    <row r="4377" spans="1:10" x14ac:dyDescent="0.25">
      <c r="A4377">
        <v>2014</v>
      </c>
      <c r="B4377" t="s">
        <v>631</v>
      </c>
      <c r="C4377">
        <f>data!J4378</f>
        <v>270.60000000000002</v>
      </c>
      <c r="D4377">
        <f>data!K4378</f>
        <v>62</v>
      </c>
      <c r="E4377">
        <f>data!L4378</f>
        <v>0.3</v>
      </c>
      <c r="F4377">
        <f>data!M4378</f>
        <v>3</v>
      </c>
      <c r="G4377">
        <f>data!Q4378</f>
        <v>13081.9</v>
      </c>
      <c r="H4377">
        <f>data!R4378</f>
        <v>49</v>
      </c>
      <c r="I4377">
        <f>data!S4378</f>
        <v>0.3</v>
      </c>
      <c r="J4377">
        <f>data!T4378</f>
        <v>38</v>
      </c>
    </row>
    <row r="4378" spans="1:10" x14ac:dyDescent="0.25">
      <c r="A4378">
        <v>2014</v>
      </c>
      <c r="B4378" t="s">
        <v>19</v>
      </c>
      <c r="C4378">
        <f>data!J4379</f>
        <v>75</v>
      </c>
      <c r="D4378">
        <f>data!K4379</f>
        <v>99</v>
      </c>
      <c r="E4378">
        <f>data!L4379</f>
        <v>0.1</v>
      </c>
      <c r="F4378">
        <f>data!M4379</f>
        <v>1</v>
      </c>
      <c r="G4378">
        <f>data!Q4379</f>
        <v>11760.6</v>
      </c>
      <c r="H4378">
        <f>data!R4379</f>
        <v>51</v>
      </c>
      <c r="I4378">
        <f>data!S4379</f>
        <v>0.2</v>
      </c>
      <c r="J4378">
        <f>data!T4379</f>
        <v>23</v>
      </c>
    </row>
    <row r="4379" spans="1:10" x14ac:dyDescent="0.25">
      <c r="A4379">
        <v>2014</v>
      </c>
      <c r="B4379" t="s">
        <v>265</v>
      </c>
      <c r="C4379">
        <f>data!J4380</f>
        <v>0</v>
      </c>
      <c r="D4379" t="str">
        <f>data!K4380</f>
        <v/>
      </c>
      <c r="E4379">
        <f>data!L4380</f>
        <v>0</v>
      </c>
      <c r="F4379">
        <f>data!M4380</f>
        <v>0</v>
      </c>
      <c r="G4379">
        <f>data!Q4380</f>
        <v>2252.8000000000002</v>
      </c>
      <c r="H4379">
        <f>data!R4380</f>
        <v>109</v>
      </c>
      <c r="I4379">
        <f>data!S4380</f>
        <v>0.1</v>
      </c>
      <c r="J4379">
        <f>data!T4380</f>
        <v>5</v>
      </c>
    </row>
    <row r="4380" spans="1:10" x14ac:dyDescent="0.25">
      <c r="A4380">
        <v>2014</v>
      </c>
      <c r="B4380" t="s">
        <v>266</v>
      </c>
      <c r="C4380">
        <f>data!J4381</f>
        <v>0</v>
      </c>
      <c r="D4380" t="str">
        <f>data!K4381</f>
        <v/>
      </c>
      <c r="E4380">
        <f>data!L4381</f>
        <v>0</v>
      </c>
      <c r="F4380">
        <f>data!M4381</f>
        <v>0</v>
      </c>
      <c r="G4380">
        <f>data!Q4381</f>
        <v>2452.1999999999998</v>
      </c>
      <c r="H4380">
        <f>data!R4381</f>
        <v>107</v>
      </c>
      <c r="I4380">
        <f>data!S4381</f>
        <v>0.1</v>
      </c>
      <c r="J4380">
        <f>data!T4381</f>
        <v>8</v>
      </c>
    </row>
    <row r="4381" spans="1:10" x14ac:dyDescent="0.25">
      <c r="A4381">
        <v>2014</v>
      </c>
      <c r="B4381" t="s">
        <v>75</v>
      </c>
      <c r="C4381">
        <f>data!J4382</f>
        <v>0</v>
      </c>
      <c r="D4381" t="str">
        <f>data!K4382</f>
        <v/>
      </c>
      <c r="E4381">
        <f>data!L4382</f>
        <v>0</v>
      </c>
      <c r="F4381">
        <f>data!M4382</f>
        <v>0</v>
      </c>
      <c r="G4381">
        <f>data!Q4382</f>
        <v>476.8</v>
      </c>
      <c r="H4381">
        <f>data!R4382</f>
        <v>197</v>
      </c>
      <c r="I4381">
        <f>data!S4382</f>
        <v>0</v>
      </c>
      <c r="J4381">
        <f>data!T4382</f>
        <v>6</v>
      </c>
    </row>
    <row r="4382" spans="1:10" x14ac:dyDescent="0.25">
      <c r="A4382">
        <v>2014</v>
      </c>
      <c r="B4382" t="s">
        <v>642</v>
      </c>
      <c r="C4382">
        <f>data!J4383</f>
        <v>102.6</v>
      </c>
      <c r="D4382">
        <f>data!K4383</f>
        <v>92</v>
      </c>
      <c r="E4382">
        <f>data!L4383</f>
        <v>0.1</v>
      </c>
      <c r="F4382">
        <f>data!M4383</f>
        <v>2</v>
      </c>
      <c r="G4382">
        <f>data!Q4383</f>
        <v>1046.5999999999999</v>
      </c>
      <c r="H4382">
        <f>data!R4383</f>
        <v>133</v>
      </c>
      <c r="I4382">
        <f>data!S4383</f>
        <v>0</v>
      </c>
      <c r="J4382">
        <f>data!T4383</f>
        <v>7</v>
      </c>
    </row>
    <row r="4383" spans="1:10" x14ac:dyDescent="0.25">
      <c r="A4383">
        <v>2014</v>
      </c>
      <c r="B4383" t="s">
        <v>269</v>
      </c>
      <c r="C4383">
        <f>data!J4384</f>
        <v>0</v>
      </c>
      <c r="D4383" t="str">
        <f>data!K4384</f>
        <v/>
      </c>
      <c r="E4383">
        <f>data!L4384</f>
        <v>0</v>
      </c>
      <c r="F4383">
        <f>data!M4384</f>
        <v>0</v>
      </c>
      <c r="G4383">
        <f>data!Q4384</f>
        <v>0</v>
      </c>
      <c r="H4383" t="str">
        <f>data!R4384</f>
        <v/>
      </c>
      <c r="I4383">
        <f>data!S4384</f>
        <v>0</v>
      </c>
      <c r="J4383">
        <f>data!T4384</f>
        <v>0</v>
      </c>
    </row>
    <row r="4384" spans="1:10" x14ac:dyDescent="0.25">
      <c r="A4384">
        <v>2014</v>
      </c>
      <c r="B4384" t="s">
        <v>653</v>
      </c>
      <c r="C4384">
        <f>data!J4385</f>
        <v>0</v>
      </c>
      <c r="D4384" t="str">
        <f>data!K4385</f>
        <v/>
      </c>
      <c r="E4384">
        <f>data!L4385</f>
        <v>0</v>
      </c>
      <c r="F4384">
        <f>data!M4385</f>
        <v>0</v>
      </c>
      <c r="G4384">
        <f>data!Q4385</f>
        <v>13445.8</v>
      </c>
      <c r="H4384">
        <f>data!R4385</f>
        <v>48</v>
      </c>
      <c r="I4384">
        <f>data!S4385</f>
        <v>0.3</v>
      </c>
      <c r="J4384">
        <f>data!T4385</f>
        <v>23</v>
      </c>
    </row>
    <row r="4385" spans="1:10" x14ac:dyDescent="0.25">
      <c r="A4385">
        <v>2014</v>
      </c>
      <c r="B4385" t="s">
        <v>663</v>
      </c>
      <c r="C4385">
        <f>data!J4386</f>
        <v>0</v>
      </c>
      <c r="D4385" t="str">
        <f>data!K4386</f>
        <v/>
      </c>
      <c r="E4385">
        <f>data!L4386</f>
        <v>0</v>
      </c>
      <c r="F4385">
        <f>data!M4386</f>
        <v>0</v>
      </c>
      <c r="G4385">
        <f>data!Q4386</f>
        <v>0</v>
      </c>
      <c r="H4385" t="str">
        <f>data!R4386</f>
        <v/>
      </c>
      <c r="I4385">
        <f>data!S4386</f>
        <v>0</v>
      </c>
      <c r="J4385">
        <f>data!T4386</f>
        <v>0</v>
      </c>
    </row>
    <row r="4386" spans="1:10" x14ac:dyDescent="0.25">
      <c r="A4386">
        <v>2014</v>
      </c>
      <c r="B4386" t="s">
        <v>270</v>
      </c>
      <c r="C4386">
        <f>data!J4387</f>
        <v>760.6</v>
      </c>
      <c r="D4386">
        <f>data!K4387</f>
        <v>29</v>
      </c>
      <c r="E4386">
        <f>data!L4387</f>
        <v>0.9</v>
      </c>
      <c r="F4386">
        <f>data!M4387</f>
        <v>6</v>
      </c>
      <c r="G4386">
        <f>data!Q4387</f>
        <v>8029.6</v>
      </c>
      <c r="H4386">
        <f>data!R4387</f>
        <v>65</v>
      </c>
      <c r="I4386">
        <f>data!S4387</f>
        <v>0.2</v>
      </c>
      <c r="J4386">
        <f>data!T4387</f>
        <v>16</v>
      </c>
    </row>
    <row r="4387" spans="1:10" x14ac:dyDescent="0.25">
      <c r="A4387">
        <v>2014</v>
      </c>
      <c r="B4387" t="s">
        <v>271</v>
      </c>
      <c r="C4387">
        <f>data!J4388</f>
        <v>0</v>
      </c>
      <c r="D4387" t="str">
        <f>data!K4388</f>
        <v/>
      </c>
      <c r="E4387">
        <f>data!L4388</f>
        <v>0</v>
      </c>
      <c r="F4387">
        <f>data!M4388</f>
        <v>0</v>
      </c>
      <c r="G4387">
        <f>data!Q4388</f>
        <v>0</v>
      </c>
      <c r="H4387" t="str">
        <f>data!R4388</f>
        <v/>
      </c>
      <c r="I4387">
        <f>data!S4388</f>
        <v>0</v>
      </c>
      <c r="J4387">
        <f>data!T4388</f>
        <v>0</v>
      </c>
    </row>
    <row r="4388" spans="1:10" x14ac:dyDescent="0.25">
      <c r="A4388">
        <v>2014</v>
      </c>
      <c r="B4388" t="s">
        <v>357</v>
      </c>
      <c r="C4388">
        <f>data!J4389</f>
        <v>0</v>
      </c>
      <c r="D4388" t="str">
        <f>data!K4389</f>
        <v/>
      </c>
      <c r="E4388">
        <f>data!L4389</f>
        <v>0</v>
      </c>
      <c r="F4388">
        <f>data!M4389</f>
        <v>0</v>
      </c>
      <c r="G4388">
        <f>data!Q4389</f>
        <v>0</v>
      </c>
      <c r="H4388" t="str">
        <f>data!R4389</f>
        <v/>
      </c>
      <c r="I4388">
        <f>data!S4389</f>
        <v>0</v>
      </c>
      <c r="J4388">
        <f>data!T4389</f>
        <v>0</v>
      </c>
    </row>
    <row r="4389" spans="1:10" x14ac:dyDescent="0.25">
      <c r="A4389">
        <v>2014</v>
      </c>
      <c r="B4389" t="s">
        <v>597</v>
      </c>
      <c r="C4389">
        <f>data!J4390</f>
        <v>0</v>
      </c>
      <c r="D4389" t="str">
        <f>data!K4390</f>
        <v/>
      </c>
      <c r="E4389">
        <f>data!L4390</f>
        <v>0</v>
      </c>
      <c r="F4389">
        <f>data!M4390</f>
        <v>0</v>
      </c>
      <c r="G4389">
        <f>data!Q4390</f>
        <v>0</v>
      </c>
      <c r="H4389" t="str">
        <f>data!R4390</f>
        <v/>
      </c>
      <c r="I4389">
        <f>data!S4390</f>
        <v>0</v>
      </c>
      <c r="J4389">
        <f>data!T4390</f>
        <v>0</v>
      </c>
    </row>
    <row r="4390" spans="1:10" x14ac:dyDescent="0.25">
      <c r="A4390">
        <v>2014</v>
      </c>
      <c r="B4390" t="s">
        <v>502</v>
      </c>
      <c r="C4390">
        <f>data!J4391</f>
        <v>0</v>
      </c>
      <c r="D4390" t="str">
        <f>data!K4391</f>
        <v/>
      </c>
      <c r="E4390">
        <f>data!L4391</f>
        <v>0</v>
      </c>
      <c r="F4390">
        <f>data!M4391</f>
        <v>0</v>
      </c>
      <c r="G4390">
        <f>data!Q4391</f>
        <v>0</v>
      </c>
      <c r="H4390" t="str">
        <f>data!R4391</f>
        <v/>
      </c>
      <c r="I4390">
        <f>data!S4391</f>
        <v>0</v>
      </c>
      <c r="J4390">
        <f>data!T4391</f>
        <v>0</v>
      </c>
    </row>
    <row r="4391" spans="1:10" x14ac:dyDescent="0.25">
      <c r="A4391">
        <v>2014</v>
      </c>
      <c r="B4391" t="s">
        <v>76</v>
      </c>
      <c r="C4391">
        <f>data!J4392</f>
        <v>60.5</v>
      </c>
      <c r="D4391">
        <f>data!K4392</f>
        <v>103</v>
      </c>
      <c r="E4391">
        <f>data!L4392</f>
        <v>0.1</v>
      </c>
      <c r="F4391">
        <f>data!M4392</f>
        <v>1</v>
      </c>
      <c r="G4391">
        <f>data!Q4392</f>
        <v>15386.9</v>
      </c>
      <c r="H4391">
        <f>data!R4392</f>
        <v>44</v>
      </c>
      <c r="I4391">
        <f>data!S4392</f>
        <v>0.3</v>
      </c>
      <c r="J4391">
        <f>data!T4392</f>
        <v>30</v>
      </c>
    </row>
    <row r="4392" spans="1:10" x14ac:dyDescent="0.25">
      <c r="A4392">
        <v>2014</v>
      </c>
      <c r="B4392" t="s">
        <v>273</v>
      </c>
      <c r="C4392">
        <f>data!J4393</f>
        <v>0</v>
      </c>
      <c r="D4392" t="str">
        <f>data!K4393</f>
        <v/>
      </c>
      <c r="E4392">
        <f>data!L4393</f>
        <v>0</v>
      </c>
      <c r="F4392">
        <f>data!M4393</f>
        <v>0</v>
      </c>
      <c r="G4392">
        <f>data!Q4393</f>
        <v>0</v>
      </c>
      <c r="H4392" t="str">
        <f>data!R4393</f>
        <v/>
      </c>
      <c r="I4392">
        <f>data!S4393</f>
        <v>0</v>
      </c>
      <c r="J4392">
        <f>data!T4393</f>
        <v>0</v>
      </c>
    </row>
    <row r="4393" spans="1:10" x14ac:dyDescent="0.25">
      <c r="A4393">
        <v>2014</v>
      </c>
      <c r="B4393" t="s">
        <v>454</v>
      </c>
      <c r="C4393">
        <f>data!J4394</f>
        <v>0</v>
      </c>
      <c r="D4393" t="str">
        <f>data!K4394</f>
        <v/>
      </c>
      <c r="E4393">
        <f>data!L4394</f>
        <v>0</v>
      </c>
      <c r="F4393">
        <f>data!M4394</f>
        <v>0</v>
      </c>
      <c r="G4393">
        <f>data!Q4394</f>
        <v>0</v>
      </c>
      <c r="H4393" t="str">
        <f>data!R4394</f>
        <v/>
      </c>
      <c r="I4393">
        <f>data!S4394</f>
        <v>0</v>
      </c>
      <c r="J4393">
        <f>data!T4394</f>
        <v>0</v>
      </c>
    </row>
    <row r="4394" spans="1:10" x14ac:dyDescent="0.25">
      <c r="A4394">
        <v>2014</v>
      </c>
      <c r="B4394" t="s">
        <v>484</v>
      </c>
      <c r="C4394">
        <f>data!J4395</f>
        <v>0</v>
      </c>
      <c r="D4394" t="str">
        <f>data!K4395</f>
        <v/>
      </c>
      <c r="E4394">
        <f>data!L4395</f>
        <v>0</v>
      </c>
      <c r="F4394">
        <f>data!M4395</f>
        <v>0</v>
      </c>
      <c r="G4394">
        <f>data!Q4395</f>
        <v>0</v>
      </c>
      <c r="H4394" t="str">
        <f>data!R4395</f>
        <v/>
      </c>
      <c r="I4394">
        <f>data!S4395</f>
        <v>0</v>
      </c>
      <c r="J4394">
        <f>data!T4395</f>
        <v>0</v>
      </c>
    </row>
    <row r="4395" spans="1:10" x14ac:dyDescent="0.25">
      <c r="A4395">
        <v>2014</v>
      </c>
      <c r="B4395" t="s">
        <v>21</v>
      </c>
      <c r="C4395">
        <f>data!J4396</f>
        <v>727</v>
      </c>
      <c r="D4395">
        <f>data!K4396</f>
        <v>32</v>
      </c>
      <c r="E4395">
        <f>data!L4396</f>
        <v>0.9</v>
      </c>
      <c r="F4395">
        <f>data!M4396</f>
        <v>2</v>
      </c>
      <c r="G4395">
        <f>data!Q4396</f>
        <v>57533.599999999999</v>
      </c>
      <c r="H4395">
        <f>data!R4396</f>
        <v>20</v>
      </c>
      <c r="I4395">
        <f>data!S4396</f>
        <v>1.2</v>
      </c>
      <c r="J4395">
        <f>data!T4396</f>
        <v>20</v>
      </c>
    </row>
    <row r="4396" spans="1:10" x14ac:dyDescent="0.25">
      <c r="A4396">
        <v>2014</v>
      </c>
      <c r="B4396" t="s">
        <v>438</v>
      </c>
      <c r="C4396">
        <f>data!J4397</f>
        <v>0</v>
      </c>
      <c r="D4396" t="str">
        <f>data!K4397</f>
        <v/>
      </c>
      <c r="E4396">
        <f>data!L4397</f>
        <v>0</v>
      </c>
      <c r="F4396">
        <f>data!M4397</f>
        <v>0</v>
      </c>
      <c r="G4396">
        <f>data!Q4397</f>
        <v>0</v>
      </c>
      <c r="H4396" t="str">
        <f>data!R4397</f>
        <v/>
      </c>
      <c r="I4396">
        <f>data!S4397</f>
        <v>0</v>
      </c>
      <c r="J4396">
        <f>data!T4397</f>
        <v>0</v>
      </c>
    </row>
    <row r="4397" spans="1:10" x14ac:dyDescent="0.25">
      <c r="A4397">
        <v>2014</v>
      </c>
      <c r="B4397" t="s">
        <v>274</v>
      </c>
      <c r="C4397">
        <f>data!J4398</f>
        <v>0</v>
      </c>
      <c r="D4397" t="str">
        <f>data!K4398</f>
        <v/>
      </c>
      <c r="E4397">
        <f>data!L4398</f>
        <v>0</v>
      </c>
      <c r="F4397">
        <f>data!M4398</f>
        <v>0</v>
      </c>
      <c r="G4397">
        <f>data!Q4398</f>
        <v>0</v>
      </c>
      <c r="H4397" t="str">
        <f>data!R4398</f>
        <v/>
      </c>
      <c r="I4397">
        <f>data!S4398</f>
        <v>0</v>
      </c>
      <c r="J4397">
        <f>data!T4398</f>
        <v>0</v>
      </c>
    </row>
    <row r="4398" spans="1:10" x14ac:dyDescent="0.25">
      <c r="A4398">
        <v>2014</v>
      </c>
      <c r="B4398" t="s">
        <v>519</v>
      </c>
      <c r="C4398">
        <f>data!J4399</f>
        <v>0</v>
      </c>
      <c r="D4398" t="str">
        <f>data!K4399</f>
        <v/>
      </c>
      <c r="E4398">
        <f>data!L4399</f>
        <v>0</v>
      </c>
      <c r="F4398">
        <f>data!M4399</f>
        <v>0</v>
      </c>
      <c r="G4398">
        <f>data!Q4399</f>
        <v>0</v>
      </c>
      <c r="H4398" t="str">
        <f>data!R4399</f>
        <v/>
      </c>
      <c r="I4398">
        <f>data!S4399</f>
        <v>0</v>
      </c>
      <c r="J4398">
        <f>data!T4399</f>
        <v>0</v>
      </c>
    </row>
    <row r="4399" spans="1:10" x14ac:dyDescent="0.25">
      <c r="A4399">
        <v>2014</v>
      </c>
      <c r="B4399" t="s">
        <v>23</v>
      </c>
      <c r="C4399">
        <f>data!J4400</f>
        <v>1834.5</v>
      </c>
      <c r="D4399">
        <f>data!K4400</f>
        <v>16</v>
      </c>
      <c r="E4399">
        <f>data!L4400</f>
        <v>2.2000000000000002</v>
      </c>
      <c r="F4399">
        <f>data!M4400</f>
        <v>5</v>
      </c>
      <c r="G4399">
        <f>data!Q4400</f>
        <v>68630.3</v>
      </c>
      <c r="H4399">
        <f>data!R4400</f>
        <v>12</v>
      </c>
      <c r="I4399">
        <f>data!S4400</f>
        <v>1.4</v>
      </c>
      <c r="J4399">
        <f>data!T4400</f>
        <v>65</v>
      </c>
    </row>
    <row r="4400" spans="1:10" x14ac:dyDescent="0.25">
      <c r="A4400">
        <v>2014</v>
      </c>
      <c r="B4400" t="s">
        <v>135</v>
      </c>
      <c r="C4400">
        <f>data!J4401</f>
        <v>753.7</v>
      </c>
      <c r="D4400">
        <f>data!K4401</f>
        <v>30</v>
      </c>
      <c r="E4400">
        <f>data!L4401</f>
        <v>0.9</v>
      </c>
      <c r="F4400">
        <f>data!M4401</f>
        <v>9</v>
      </c>
      <c r="G4400">
        <f>data!Q4401</f>
        <v>10815.5</v>
      </c>
      <c r="H4400">
        <f>data!R4401</f>
        <v>56</v>
      </c>
      <c r="I4400">
        <f>data!S4401</f>
        <v>0.2</v>
      </c>
      <c r="J4400">
        <f>data!T4401</f>
        <v>48</v>
      </c>
    </row>
    <row r="4401" spans="1:10" x14ac:dyDescent="0.25">
      <c r="A4401">
        <v>2014</v>
      </c>
      <c r="B4401" t="s">
        <v>485</v>
      </c>
      <c r="C4401">
        <f>data!J4402</f>
        <v>0</v>
      </c>
      <c r="D4401" t="str">
        <f>data!K4402</f>
        <v/>
      </c>
      <c r="E4401">
        <f>data!L4402</f>
        <v>0</v>
      </c>
      <c r="F4401">
        <f>data!M4402</f>
        <v>0</v>
      </c>
      <c r="G4401">
        <f>data!Q4402</f>
        <v>0</v>
      </c>
      <c r="H4401" t="str">
        <f>data!R4402</f>
        <v/>
      </c>
      <c r="I4401">
        <f>data!S4402</f>
        <v>0</v>
      </c>
      <c r="J4401">
        <f>data!T4402</f>
        <v>0</v>
      </c>
    </row>
    <row r="4402" spans="1:10" x14ac:dyDescent="0.25">
      <c r="A4402">
        <v>2014</v>
      </c>
      <c r="B4402" t="s">
        <v>520</v>
      </c>
      <c r="C4402">
        <f>data!J4403</f>
        <v>0</v>
      </c>
      <c r="D4402" t="str">
        <f>data!K4403</f>
        <v/>
      </c>
      <c r="E4402">
        <f>data!L4403</f>
        <v>0</v>
      </c>
      <c r="F4402">
        <f>data!M4403</f>
        <v>0</v>
      </c>
      <c r="G4402">
        <f>data!Q4403</f>
        <v>0</v>
      </c>
      <c r="H4402" t="str">
        <f>data!R4403</f>
        <v/>
      </c>
      <c r="I4402">
        <f>data!S4403</f>
        <v>0</v>
      </c>
      <c r="J4402">
        <f>data!T4403</f>
        <v>0</v>
      </c>
    </row>
    <row r="4403" spans="1:10" x14ac:dyDescent="0.25">
      <c r="A4403">
        <v>2014</v>
      </c>
      <c r="B4403" t="s">
        <v>575</v>
      </c>
      <c r="C4403">
        <f>data!J4404</f>
        <v>0</v>
      </c>
      <c r="D4403" t="str">
        <f>data!K4404</f>
        <v/>
      </c>
      <c r="E4403">
        <f>data!L4404</f>
        <v>0</v>
      </c>
      <c r="F4403">
        <f>data!M4404</f>
        <v>0</v>
      </c>
      <c r="G4403">
        <f>data!Q4404</f>
        <v>0</v>
      </c>
      <c r="H4403" t="str">
        <f>data!R4404</f>
        <v/>
      </c>
      <c r="I4403">
        <f>data!S4404</f>
        <v>0</v>
      </c>
      <c r="J4403">
        <f>data!T4404</f>
        <v>0</v>
      </c>
    </row>
    <row r="4404" spans="1:10" x14ac:dyDescent="0.25">
      <c r="A4404">
        <v>2014</v>
      </c>
      <c r="B4404" t="s">
        <v>236</v>
      </c>
      <c r="C4404">
        <f>data!J4405</f>
        <v>0</v>
      </c>
      <c r="D4404" t="str">
        <f>data!K4405</f>
        <v/>
      </c>
      <c r="E4404">
        <f>data!L4405</f>
        <v>0</v>
      </c>
      <c r="F4404">
        <f>data!M4405</f>
        <v>0</v>
      </c>
      <c r="G4404">
        <f>data!Q4405</f>
        <v>23505.599999999999</v>
      </c>
      <c r="H4404">
        <f>data!R4405</f>
        <v>31</v>
      </c>
      <c r="I4404">
        <f>data!S4405</f>
        <v>0.5</v>
      </c>
      <c r="J4404">
        <f>data!T4405</f>
        <v>39</v>
      </c>
    </row>
    <row r="4405" spans="1:10" x14ac:dyDescent="0.25">
      <c r="A4405">
        <v>2014</v>
      </c>
      <c r="B4405" t="s">
        <v>276</v>
      </c>
      <c r="C4405">
        <f>data!J4406</f>
        <v>0</v>
      </c>
      <c r="D4405" t="str">
        <f>data!K4406</f>
        <v/>
      </c>
      <c r="E4405">
        <f>data!L4406</f>
        <v>0</v>
      </c>
      <c r="F4405">
        <f>data!M4406</f>
        <v>0</v>
      </c>
      <c r="G4405">
        <f>data!Q4406</f>
        <v>937.9</v>
      </c>
      <c r="H4405">
        <f>data!R4406</f>
        <v>146</v>
      </c>
      <c r="I4405">
        <f>data!S4406</f>
        <v>0</v>
      </c>
      <c r="J4405">
        <f>data!T4406</f>
        <v>8</v>
      </c>
    </row>
    <row r="4406" spans="1:10" x14ac:dyDescent="0.25">
      <c r="A4406">
        <v>2014</v>
      </c>
      <c r="B4406" t="s">
        <v>538</v>
      </c>
      <c r="C4406">
        <f>data!J4407</f>
        <v>0</v>
      </c>
      <c r="D4406" t="str">
        <f>data!K4407</f>
        <v/>
      </c>
      <c r="E4406">
        <f>data!L4407</f>
        <v>0</v>
      </c>
      <c r="F4406">
        <f>data!M4407</f>
        <v>0</v>
      </c>
      <c r="G4406">
        <f>data!Q4407</f>
        <v>0</v>
      </c>
      <c r="H4406" t="str">
        <f>data!R4407</f>
        <v/>
      </c>
      <c r="I4406">
        <f>data!S4407</f>
        <v>0</v>
      </c>
      <c r="J4406">
        <f>data!T4407</f>
        <v>0</v>
      </c>
    </row>
    <row r="4407" spans="1:10" x14ac:dyDescent="0.25">
      <c r="A4407">
        <v>2014</v>
      </c>
      <c r="B4407" t="s">
        <v>277</v>
      </c>
      <c r="C4407">
        <f>data!J4408</f>
        <v>0</v>
      </c>
      <c r="D4407" t="str">
        <f>data!K4408</f>
        <v/>
      </c>
      <c r="E4407">
        <f>data!L4408</f>
        <v>0</v>
      </c>
      <c r="F4407">
        <f>data!M4408</f>
        <v>0</v>
      </c>
      <c r="G4407">
        <f>data!Q4408</f>
        <v>0</v>
      </c>
      <c r="H4407" t="str">
        <f>data!R4408</f>
        <v/>
      </c>
      <c r="I4407">
        <f>data!S4408</f>
        <v>0</v>
      </c>
      <c r="J4407">
        <f>data!T4408</f>
        <v>0</v>
      </c>
    </row>
    <row r="4408" spans="1:10" x14ac:dyDescent="0.25">
      <c r="A4408">
        <v>2014</v>
      </c>
      <c r="B4408" t="s">
        <v>633</v>
      </c>
      <c r="C4408">
        <f>data!J4409</f>
        <v>1179.4000000000001</v>
      </c>
      <c r="D4408">
        <f>data!K4409</f>
        <v>23</v>
      </c>
      <c r="E4408">
        <f>data!L4409</f>
        <v>1.4</v>
      </c>
      <c r="F4408">
        <f>data!M4409</f>
        <v>3</v>
      </c>
      <c r="G4408">
        <f>data!Q4409</f>
        <v>125086.70000000001</v>
      </c>
      <c r="H4408" t="str">
        <f>data!R4409</f>
        <v/>
      </c>
      <c r="I4408">
        <f>data!S4409</f>
        <v>2.5</v>
      </c>
      <c r="J4408">
        <f>data!T4409</f>
        <v>50</v>
      </c>
    </row>
    <row r="4409" spans="1:10" x14ac:dyDescent="0.25">
      <c r="A4409">
        <v>2014</v>
      </c>
      <c r="B4409" t="s">
        <v>278</v>
      </c>
      <c r="C4409">
        <f>data!J4410</f>
        <v>0</v>
      </c>
      <c r="D4409" t="str">
        <f>data!K4410</f>
        <v/>
      </c>
      <c r="E4409">
        <f>data!L4410</f>
        <v>0</v>
      </c>
      <c r="F4409">
        <f>data!M4410</f>
        <v>0</v>
      </c>
      <c r="G4409">
        <f>data!Q4410</f>
        <v>1678.3</v>
      </c>
      <c r="H4409">
        <f>data!R4410</f>
        <v>119</v>
      </c>
      <c r="I4409">
        <f>data!S4410</f>
        <v>0</v>
      </c>
      <c r="J4409">
        <f>data!T4410</f>
        <v>6</v>
      </c>
    </row>
    <row r="4410" spans="1:10" x14ac:dyDescent="0.25">
      <c r="A4410">
        <v>2014</v>
      </c>
      <c r="B4410" t="s">
        <v>139</v>
      </c>
      <c r="C4410">
        <f>data!J4411</f>
        <v>0</v>
      </c>
      <c r="D4410" t="str">
        <f>data!K4411</f>
        <v/>
      </c>
      <c r="E4410">
        <f>data!L4411</f>
        <v>0</v>
      </c>
      <c r="F4410">
        <f>data!M4411</f>
        <v>0</v>
      </c>
      <c r="G4410">
        <f>data!Q4411</f>
        <v>0</v>
      </c>
      <c r="H4410" t="str">
        <f>data!R4411</f>
        <v/>
      </c>
      <c r="I4410">
        <f>data!S4411</f>
        <v>0</v>
      </c>
      <c r="J4410">
        <f>data!T4411</f>
        <v>0</v>
      </c>
    </row>
    <row r="4411" spans="1:10" x14ac:dyDescent="0.25">
      <c r="A4411">
        <v>2014</v>
      </c>
      <c r="B4411" t="s">
        <v>230</v>
      </c>
      <c r="C4411">
        <f>data!J4412</f>
        <v>64</v>
      </c>
      <c r="D4411">
        <f>data!K4412</f>
        <v>101</v>
      </c>
      <c r="E4411">
        <f>data!L4412</f>
        <v>0.1</v>
      </c>
      <c r="F4411">
        <f>data!M4412</f>
        <v>1</v>
      </c>
      <c r="G4411">
        <f>data!Q4412</f>
        <v>0</v>
      </c>
      <c r="H4411" t="str">
        <f>data!R4412</f>
        <v/>
      </c>
      <c r="I4411">
        <f>data!S4412</f>
        <v>0</v>
      </c>
      <c r="J4411">
        <f>data!T4412</f>
        <v>0</v>
      </c>
    </row>
    <row r="4412" spans="1:10" x14ac:dyDescent="0.25">
      <c r="A4412">
        <v>2014</v>
      </c>
      <c r="B4412" t="s">
        <v>140</v>
      </c>
      <c r="C4412">
        <f>data!J4413</f>
        <v>0</v>
      </c>
      <c r="D4412" t="str">
        <f>data!K4413</f>
        <v/>
      </c>
      <c r="E4412">
        <f>data!L4413</f>
        <v>0</v>
      </c>
      <c r="F4412">
        <f>data!M4413</f>
        <v>0</v>
      </c>
      <c r="G4412">
        <f>data!Q4413</f>
        <v>3347.8</v>
      </c>
      <c r="H4412">
        <f>data!R4413</f>
        <v>94</v>
      </c>
      <c r="I4412">
        <f>data!S4413</f>
        <v>0.1</v>
      </c>
      <c r="J4412">
        <f>data!T4413</f>
        <v>4</v>
      </c>
    </row>
    <row r="4413" spans="1:10" x14ac:dyDescent="0.25">
      <c r="A4413">
        <v>2014</v>
      </c>
      <c r="B4413" t="s">
        <v>24</v>
      </c>
      <c r="C4413">
        <f>data!J4414</f>
        <v>1135.8</v>
      </c>
      <c r="D4413">
        <f>data!K4414</f>
        <v>24</v>
      </c>
      <c r="E4413">
        <f>data!L4414</f>
        <v>1.3</v>
      </c>
      <c r="F4413">
        <f>data!M4414</f>
        <v>8</v>
      </c>
      <c r="G4413">
        <f>data!Q4414</f>
        <v>62122</v>
      </c>
      <c r="H4413">
        <f>data!R4414</f>
        <v>16</v>
      </c>
      <c r="I4413">
        <f>data!S4414</f>
        <v>1.3</v>
      </c>
      <c r="J4413">
        <f>data!T4414</f>
        <v>98</v>
      </c>
    </row>
    <row r="4414" spans="1:10" x14ac:dyDescent="0.25">
      <c r="A4414">
        <v>2014</v>
      </c>
      <c r="B4414" t="s">
        <v>605</v>
      </c>
      <c r="C4414">
        <f>data!J4415</f>
        <v>0</v>
      </c>
      <c r="D4414" t="str">
        <f>data!K4415</f>
        <v/>
      </c>
      <c r="E4414">
        <f>data!L4415</f>
        <v>0</v>
      </c>
      <c r="F4414">
        <f>data!M4415</f>
        <v>0</v>
      </c>
      <c r="G4414">
        <f>data!Q4415</f>
        <v>800</v>
      </c>
      <c r="H4414">
        <f>data!R4415</f>
        <v>151</v>
      </c>
      <c r="I4414">
        <f>data!S4415</f>
        <v>0</v>
      </c>
      <c r="J4414">
        <f>data!T4415</f>
        <v>3</v>
      </c>
    </row>
    <row r="4415" spans="1:10" x14ac:dyDescent="0.25">
      <c r="A4415">
        <v>2014</v>
      </c>
      <c r="B4415" t="s">
        <v>365</v>
      </c>
      <c r="C4415">
        <f>data!J4416</f>
        <v>0</v>
      </c>
      <c r="D4415" t="str">
        <f>data!K4416</f>
        <v/>
      </c>
      <c r="E4415">
        <f>data!L4416</f>
        <v>0</v>
      </c>
      <c r="F4415">
        <f>data!M4416</f>
        <v>0</v>
      </c>
      <c r="G4415">
        <f>data!Q4416</f>
        <v>0</v>
      </c>
      <c r="H4415" t="str">
        <f>data!R4416</f>
        <v/>
      </c>
      <c r="I4415">
        <f>data!S4416</f>
        <v>0</v>
      </c>
      <c r="J4415">
        <f>data!T4416</f>
        <v>0</v>
      </c>
    </row>
    <row r="4416" spans="1:10" x14ac:dyDescent="0.25">
      <c r="A4416">
        <v>2014</v>
      </c>
      <c r="B4416" t="s">
        <v>141</v>
      </c>
      <c r="C4416">
        <f>data!J4417</f>
        <v>0</v>
      </c>
      <c r="D4416" t="str">
        <f>data!K4417</f>
        <v/>
      </c>
      <c r="E4416">
        <f>data!L4417</f>
        <v>0</v>
      </c>
      <c r="F4416">
        <f>data!M4417</f>
        <v>0</v>
      </c>
      <c r="G4416">
        <f>data!Q4417</f>
        <v>0</v>
      </c>
      <c r="H4416" t="str">
        <f>data!R4417</f>
        <v/>
      </c>
      <c r="I4416">
        <f>data!S4417</f>
        <v>0</v>
      </c>
      <c r="J4416">
        <f>data!T4417</f>
        <v>0</v>
      </c>
    </row>
    <row r="4417" spans="1:10" x14ac:dyDescent="0.25">
      <c r="A4417">
        <v>2014</v>
      </c>
      <c r="B4417" t="s">
        <v>456</v>
      </c>
      <c r="C4417">
        <f>data!J4418</f>
        <v>0</v>
      </c>
      <c r="D4417" t="str">
        <f>data!K4418</f>
        <v/>
      </c>
      <c r="E4417">
        <f>data!L4418</f>
        <v>0</v>
      </c>
      <c r="F4417">
        <f>data!M4418</f>
        <v>0</v>
      </c>
      <c r="G4417">
        <f>data!Q4418</f>
        <v>0</v>
      </c>
      <c r="H4417" t="str">
        <f>data!R4418</f>
        <v/>
      </c>
      <c r="I4417">
        <f>data!S4418</f>
        <v>0</v>
      </c>
      <c r="J4417">
        <f>data!T4418</f>
        <v>0</v>
      </c>
    </row>
    <row r="4418" spans="1:10" x14ac:dyDescent="0.25">
      <c r="A4418">
        <v>2014</v>
      </c>
      <c r="B4418" t="s">
        <v>281</v>
      </c>
      <c r="C4418">
        <f>data!J4419</f>
        <v>0</v>
      </c>
      <c r="D4418" t="str">
        <f>data!K4419</f>
        <v/>
      </c>
      <c r="E4418">
        <f>data!L4419</f>
        <v>0</v>
      </c>
      <c r="F4418">
        <f>data!M4419</f>
        <v>0</v>
      </c>
      <c r="G4418">
        <f>data!Q4419</f>
        <v>999.4</v>
      </c>
      <c r="H4418">
        <f>data!R4419</f>
        <v>141</v>
      </c>
      <c r="I4418">
        <f>data!S4419</f>
        <v>0</v>
      </c>
      <c r="J4418">
        <f>data!T4419</f>
        <v>4</v>
      </c>
    </row>
    <row r="4419" spans="1:10" x14ac:dyDescent="0.25">
      <c r="A4419">
        <v>2014</v>
      </c>
      <c r="B4419" t="s">
        <v>634</v>
      </c>
      <c r="C4419">
        <f>data!J4420</f>
        <v>0</v>
      </c>
      <c r="D4419" t="str">
        <f>data!K4420</f>
        <v/>
      </c>
      <c r="E4419">
        <f>data!L4420</f>
        <v>0</v>
      </c>
      <c r="F4419">
        <f>data!M4420</f>
        <v>0</v>
      </c>
      <c r="G4419">
        <f>data!Q4420</f>
        <v>0</v>
      </c>
      <c r="H4419" t="str">
        <f>data!R4420</f>
        <v/>
      </c>
      <c r="I4419">
        <f>data!S4420</f>
        <v>0</v>
      </c>
      <c r="J4419">
        <f>data!T4420</f>
        <v>0</v>
      </c>
    </row>
    <row r="4420" spans="1:10" x14ac:dyDescent="0.25">
      <c r="A4420">
        <v>2014</v>
      </c>
      <c r="B4420" t="s">
        <v>85</v>
      </c>
      <c r="C4420">
        <f>data!J4421</f>
        <v>0</v>
      </c>
      <c r="D4420" t="str">
        <f>data!K4421</f>
        <v/>
      </c>
      <c r="E4420">
        <f>data!L4421</f>
        <v>0</v>
      </c>
      <c r="F4420">
        <f>data!M4421</f>
        <v>0</v>
      </c>
      <c r="G4420">
        <f>data!Q4421</f>
        <v>17993.8</v>
      </c>
      <c r="H4420">
        <f>data!R4421</f>
        <v>40</v>
      </c>
      <c r="I4420">
        <f>data!S4421</f>
        <v>0.4</v>
      </c>
      <c r="J4420">
        <f>data!T4421</f>
        <v>7</v>
      </c>
    </row>
    <row r="4421" spans="1:10" x14ac:dyDescent="0.25">
      <c r="A4421">
        <v>2014</v>
      </c>
      <c r="B4421" t="s">
        <v>470</v>
      </c>
      <c r="C4421">
        <f>data!J4422</f>
        <v>403.1</v>
      </c>
      <c r="D4421">
        <f>data!K4422</f>
        <v>45</v>
      </c>
      <c r="E4421">
        <f>data!L4422</f>
        <v>0.5</v>
      </c>
      <c r="F4421">
        <f>data!M4422</f>
        <v>2</v>
      </c>
      <c r="G4421">
        <f>data!Q4422</f>
        <v>49110.5</v>
      </c>
      <c r="H4421" t="str">
        <f>data!R4422</f>
        <v/>
      </c>
      <c r="I4421">
        <f>data!S4422</f>
        <v>1</v>
      </c>
      <c r="J4421">
        <f>data!T4422</f>
        <v>53</v>
      </c>
    </row>
    <row r="4422" spans="1:10" x14ac:dyDescent="0.25">
      <c r="A4422">
        <v>2014</v>
      </c>
      <c r="B4422" t="s">
        <v>577</v>
      </c>
      <c r="C4422">
        <f>data!J4423</f>
        <v>1920.5</v>
      </c>
      <c r="D4422">
        <f>data!K4423</f>
        <v>13</v>
      </c>
      <c r="E4422">
        <f>data!L4423</f>
        <v>2.2999999999999998</v>
      </c>
      <c r="F4422">
        <f>data!M4423</f>
        <v>8</v>
      </c>
      <c r="G4422">
        <f>data!Q4423</f>
        <v>11239.5</v>
      </c>
      <c r="H4422">
        <f>data!R4423</f>
        <v>54</v>
      </c>
      <c r="I4422">
        <f>data!S4423</f>
        <v>0.2</v>
      </c>
      <c r="J4422">
        <f>data!T4423</f>
        <v>39</v>
      </c>
    </row>
    <row r="4423" spans="1:10" x14ac:dyDescent="0.25">
      <c r="A4423">
        <v>2014</v>
      </c>
      <c r="B4423" t="s">
        <v>471</v>
      </c>
      <c r="C4423">
        <f>data!J4424</f>
        <v>0</v>
      </c>
      <c r="D4423" t="str">
        <f>data!K4424</f>
        <v/>
      </c>
      <c r="E4423">
        <f>data!L4424</f>
        <v>0</v>
      </c>
      <c r="F4423">
        <f>data!M4424</f>
        <v>0</v>
      </c>
      <c r="G4423">
        <f>data!Q4424</f>
        <v>0</v>
      </c>
      <c r="H4423" t="str">
        <f>data!R4424</f>
        <v/>
      </c>
      <c r="I4423">
        <f>data!S4424</f>
        <v>0</v>
      </c>
      <c r="J4423">
        <f>data!T4424</f>
        <v>0</v>
      </c>
    </row>
    <row r="4424" spans="1:10" x14ac:dyDescent="0.25">
      <c r="A4424">
        <v>2014</v>
      </c>
      <c r="B4424" t="s">
        <v>487</v>
      </c>
      <c r="C4424">
        <f>data!J4425</f>
        <v>249.6</v>
      </c>
      <c r="D4424">
        <f>data!K4425</f>
        <v>68</v>
      </c>
      <c r="E4424">
        <f>data!L4425</f>
        <v>0.3</v>
      </c>
      <c r="F4424">
        <f>data!M4425</f>
        <v>1</v>
      </c>
      <c r="G4424">
        <f>data!Q4425</f>
        <v>58028.1</v>
      </c>
      <c r="H4424">
        <f>data!R4425</f>
        <v>19</v>
      </c>
      <c r="I4424">
        <f>data!S4425</f>
        <v>1.2</v>
      </c>
      <c r="J4424">
        <f>data!T4425</f>
        <v>23</v>
      </c>
    </row>
    <row r="4425" spans="1:10" x14ac:dyDescent="0.25">
      <c r="A4425">
        <v>2014</v>
      </c>
      <c r="B4425" t="s">
        <v>26</v>
      </c>
      <c r="C4425">
        <f>data!J4426</f>
        <v>60.5</v>
      </c>
      <c r="D4425">
        <f>data!K4426</f>
        <v>103</v>
      </c>
      <c r="E4425">
        <f>data!L4426</f>
        <v>0.1</v>
      </c>
      <c r="F4425">
        <f>data!M4426</f>
        <v>1</v>
      </c>
      <c r="G4425">
        <f>data!Q4426</f>
        <v>20392.599999999999</v>
      </c>
      <c r="H4425">
        <f>data!R4426</f>
        <v>35</v>
      </c>
      <c r="I4425">
        <f>data!S4426</f>
        <v>0.4</v>
      </c>
      <c r="J4425">
        <f>data!T4426</f>
        <v>7</v>
      </c>
    </row>
    <row r="4426" spans="1:10" x14ac:dyDescent="0.25">
      <c r="A4426">
        <v>2014</v>
      </c>
      <c r="B4426" t="s">
        <v>27</v>
      </c>
      <c r="C4426">
        <f>data!J4427</f>
        <v>0</v>
      </c>
      <c r="D4426" t="str">
        <f>data!K4427</f>
        <v/>
      </c>
      <c r="E4426">
        <f>data!L4427</f>
        <v>0</v>
      </c>
      <c r="F4426">
        <f>data!M4427</f>
        <v>0</v>
      </c>
      <c r="G4426">
        <f>data!Q4427</f>
        <v>0</v>
      </c>
      <c r="H4426" t="str">
        <f>data!R4427</f>
        <v/>
      </c>
      <c r="I4426">
        <f>data!S4427</f>
        <v>0</v>
      </c>
      <c r="J4426">
        <f>data!T4427</f>
        <v>0</v>
      </c>
    </row>
    <row r="4427" spans="1:10" x14ac:dyDescent="0.25">
      <c r="A4427">
        <v>2014</v>
      </c>
      <c r="B4427" t="s">
        <v>282</v>
      </c>
      <c r="C4427">
        <f>data!J4428</f>
        <v>0</v>
      </c>
      <c r="D4427" t="str">
        <f>data!K4428</f>
        <v/>
      </c>
      <c r="E4427">
        <f>data!L4428</f>
        <v>0</v>
      </c>
      <c r="F4427">
        <f>data!M4428</f>
        <v>0</v>
      </c>
      <c r="G4427">
        <f>data!Q4428</f>
        <v>0</v>
      </c>
      <c r="H4427" t="str">
        <f>data!R4428</f>
        <v/>
      </c>
      <c r="I4427">
        <f>data!S4428</f>
        <v>0</v>
      </c>
      <c r="J4427">
        <f>data!T4428</f>
        <v>0</v>
      </c>
    </row>
    <row r="4428" spans="1:10" x14ac:dyDescent="0.25">
      <c r="A4428">
        <v>2014</v>
      </c>
      <c r="B4428" t="s">
        <v>644</v>
      </c>
      <c r="C4428">
        <f>data!J4429</f>
        <v>0</v>
      </c>
      <c r="D4428" t="str">
        <f>data!K4429</f>
        <v/>
      </c>
      <c r="E4428">
        <f>data!L4429</f>
        <v>0</v>
      </c>
      <c r="F4428">
        <f>data!M4429</f>
        <v>0</v>
      </c>
      <c r="G4428">
        <f>data!Q4429</f>
        <v>0</v>
      </c>
      <c r="H4428" t="str">
        <f>data!R4429</f>
        <v/>
      </c>
      <c r="I4428">
        <f>data!S4429</f>
        <v>0</v>
      </c>
      <c r="J4428">
        <f>data!T4429</f>
        <v>0</v>
      </c>
    </row>
    <row r="4429" spans="1:10" x14ac:dyDescent="0.25">
      <c r="A4429">
        <v>2014</v>
      </c>
      <c r="B4429" t="s">
        <v>88</v>
      </c>
      <c r="C4429">
        <f>data!J4430</f>
        <v>0</v>
      </c>
      <c r="D4429" t="str">
        <f>data!K4430</f>
        <v/>
      </c>
      <c r="E4429">
        <f>data!L4430</f>
        <v>0</v>
      </c>
      <c r="F4429">
        <f>data!M4430</f>
        <v>0</v>
      </c>
      <c r="G4429">
        <f>data!Q4430</f>
        <v>4795</v>
      </c>
      <c r="H4429">
        <f>data!R4430</f>
        <v>81</v>
      </c>
      <c r="I4429">
        <f>data!S4430</f>
        <v>0.1</v>
      </c>
      <c r="J4429">
        <f>data!T4430</f>
        <v>14</v>
      </c>
    </row>
    <row r="4430" spans="1:10" x14ac:dyDescent="0.25">
      <c r="A4430">
        <v>2014</v>
      </c>
      <c r="B4430" t="s">
        <v>28</v>
      </c>
      <c r="C4430">
        <f>data!J4431</f>
        <v>2091.6999999999998</v>
      </c>
      <c r="D4430">
        <f>data!K4431</f>
        <v>12</v>
      </c>
      <c r="E4430">
        <f>data!L4431</f>
        <v>2.5</v>
      </c>
      <c r="F4430">
        <f>data!M4431</f>
        <v>7</v>
      </c>
      <c r="G4430">
        <f>data!Q4431</f>
        <v>115427.1</v>
      </c>
      <c r="H4430">
        <f>data!R4431</f>
        <v>9</v>
      </c>
      <c r="I4430">
        <f>data!S4431</f>
        <v>2.4</v>
      </c>
      <c r="J4430">
        <f>data!T4431</f>
        <v>91</v>
      </c>
    </row>
    <row r="4431" spans="1:10" x14ac:dyDescent="0.25">
      <c r="A4431">
        <v>2014</v>
      </c>
      <c r="B4431" t="s">
        <v>459</v>
      </c>
      <c r="C4431">
        <f>data!J4432</f>
        <v>0</v>
      </c>
      <c r="D4431" t="str">
        <f>data!K4432</f>
        <v/>
      </c>
      <c r="E4431">
        <f>data!L4432</f>
        <v>0</v>
      </c>
      <c r="F4431">
        <f>data!M4432</f>
        <v>0</v>
      </c>
      <c r="G4431">
        <f>data!Q4432</f>
        <v>0</v>
      </c>
      <c r="H4431" t="str">
        <f>data!R4432</f>
        <v/>
      </c>
      <c r="I4431">
        <f>data!S4432</f>
        <v>0</v>
      </c>
      <c r="J4431">
        <f>data!T4432</f>
        <v>0</v>
      </c>
    </row>
    <row r="4432" spans="1:10" x14ac:dyDescent="0.25">
      <c r="A4432">
        <v>2014</v>
      </c>
      <c r="B4432" t="s">
        <v>283</v>
      </c>
      <c r="C4432">
        <f>data!J4433</f>
        <v>0</v>
      </c>
      <c r="D4432" t="str">
        <f>data!K4433</f>
        <v/>
      </c>
      <c r="E4432">
        <f>data!L4433</f>
        <v>0</v>
      </c>
      <c r="F4432">
        <f>data!M4433</f>
        <v>0</v>
      </c>
      <c r="G4432">
        <f>data!Q4433</f>
        <v>480.5</v>
      </c>
      <c r="H4432">
        <f>data!R4433</f>
        <v>196</v>
      </c>
      <c r="I4432">
        <f>data!S4433</f>
        <v>0</v>
      </c>
      <c r="J4432">
        <f>data!T4433</f>
        <v>5</v>
      </c>
    </row>
    <row r="4433" spans="1:10" x14ac:dyDescent="0.25">
      <c r="A4433">
        <v>2014</v>
      </c>
      <c r="B4433" t="s">
        <v>90</v>
      </c>
      <c r="C4433">
        <f>data!J4434</f>
        <v>0</v>
      </c>
      <c r="D4433" t="str">
        <f>data!K4434</f>
        <v/>
      </c>
      <c r="E4433">
        <f>data!L4434</f>
        <v>0</v>
      </c>
      <c r="F4433">
        <f>data!M4434</f>
        <v>0</v>
      </c>
      <c r="G4433">
        <f>data!Q4434</f>
        <v>511.3</v>
      </c>
      <c r="H4433">
        <f>data!R4434</f>
        <v>180</v>
      </c>
      <c r="I4433">
        <f>data!S4434</f>
        <v>0</v>
      </c>
      <c r="J4433">
        <f>data!T4434</f>
        <v>2</v>
      </c>
    </row>
    <row r="4434" spans="1:10" x14ac:dyDescent="0.25">
      <c r="A4434">
        <v>2014</v>
      </c>
      <c r="B4434" t="s">
        <v>645</v>
      </c>
      <c r="C4434">
        <f>data!J4435</f>
        <v>0</v>
      </c>
      <c r="D4434" t="str">
        <f>data!K4435</f>
        <v/>
      </c>
      <c r="E4434">
        <f>data!L4435</f>
        <v>0</v>
      </c>
      <c r="F4434">
        <f>data!M4435</f>
        <v>0</v>
      </c>
      <c r="G4434">
        <f>data!Q4435</f>
        <v>0</v>
      </c>
      <c r="H4434" t="str">
        <f>data!R4435</f>
        <v/>
      </c>
      <c r="I4434">
        <f>data!S4435</f>
        <v>0</v>
      </c>
      <c r="J4434">
        <f>data!T4435</f>
        <v>0</v>
      </c>
    </row>
    <row r="4435" spans="1:10" x14ac:dyDescent="0.25">
      <c r="A4435">
        <v>2014</v>
      </c>
      <c r="B4435" t="s">
        <v>29</v>
      </c>
      <c r="C4435">
        <f>data!J4436</f>
        <v>5414.9</v>
      </c>
      <c r="D4435">
        <f>data!K4436</f>
        <v>4</v>
      </c>
      <c r="E4435">
        <f>data!L4436</f>
        <v>6.4</v>
      </c>
      <c r="F4435">
        <f>data!M4436</f>
        <v>24</v>
      </c>
      <c r="G4435">
        <f>data!Q4436</f>
        <v>65346.2</v>
      </c>
      <c r="H4435">
        <f>data!R4436</f>
        <v>14</v>
      </c>
      <c r="I4435">
        <f>data!S4436</f>
        <v>1.3</v>
      </c>
      <c r="J4435">
        <f>data!T4436</f>
        <v>145</v>
      </c>
    </row>
    <row r="4436" spans="1:10" x14ac:dyDescent="0.25">
      <c r="A4436">
        <v>2014</v>
      </c>
      <c r="B4436" t="s">
        <v>488</v>
      </c>
      <c r="C4436">
        <f>data!J4437</f>
        <v>0</v>
      </c>
      <c r="D4436" t="str">
        <f>data!K4437</f>
        <v/>
      </c>
      <c r="E4436">
        <f>data!L4437</f>
        <v>0</v>
      </c>
      <c r="F4436">
        <f>data!M4437</f>
        <v>0</v>
      </c>
      <c r="G4436">
        <f>data!Q4437</f>
        <v>0</v>
      </c>
      <c r="H4436" t="str">
        <f>data!R4437</f>
        <v/>
      </c>
      <c r="I4436">
        <f>data!S4437</f>
        <v>0</v>
      </c>
      <c r="J4436">
        <f>data!T4437</f>
        <v>0</v>
      </c>
    </row>
    <row r="4437" spans="1:10" x14ac:dyDescent="0.25">
      <c r="A4437">
        <v>2014</v>
      </c>
      <c r="B4437" t="s">
        <v>654</v>
      </c>
      <c r="C4437">
        <f>data!J4438</f>
        <v>0</v>
      </c>
      <c r="D4437" t="str">
        <f>data!K4438</f>
        <v/>
      </c>
      <c r="E4437">
        <f>data!L4438</f>
        <v>0</v>
      </c>
      <c r="F4437">
        <f>data!M4438</f>
        <v>0</v>
      </c>
      <c r="G4437">
        <f>data!Q4438</f>
        <v>0</v>
      </c>
      <c r="H4437" t="str">
        <f>data!R4438</f>
        <v/>
      </c>
      <c r="I4437">
        <f>data!S4438</f>
        <v>0</v>
      </c>
      <c r="J4437">
        <f>data!T4438</f>
        <v>0</v>
      </c>
    </row>
    <row r="4438" spans="1:10" x14ac:dyDescent="0.25">
      <c r="A4438">
        <v>2014</v>
      </c>
      <c r="B4438" t="s">
        <v>474</v>
      </c>
      <c r="C4438">
        <f>data!J4439</f>
        <v>0</v>
      </c>
      <c r="D4438" t="str">
        <f>data!K4439</f>
        <v/>
      </c>
      <c r="E4438">
        <f>data!L4439</f>
        <v>0</v>
      </c>
      <c r="F4438">
        <f>data!M4439</f>
        <v>0</v>
      </c>
      <c r="G4438">
        <f>data!Q4439</f>
        <v>0</v>
      </c>
      <c r="H4438" t="str">
        <f>data!R4439</f>
        <v/>
      </c>
      <c r="I4438">
        <f>data!S4439</f>
        <v>0</v>
      </c>
      <c r="J4438">
        <f>data!T4439</f>
        <v>0</v>
      </c>
    </row>
    <row r="4439" spans="1:10" x14ac:dyDescent="0.25">
      <c r="A4439">
        <v>2014</v>
      </c>
      <c r="B4439" t="s">
        <v>664</v>
      </c>
      <c r="C4439">
        <f>data!J4440</f>
        <v>0</v>
      </c>
      <c r="D4439" t="str">
        <f>data!K4440</f>
        <v/>
      </c>
      <c r="E4439">
        <f>data!L4440</f>
        <v>0</v>
      </c>
      <c r="F4439">
        <f>data!M4440</f>
        <v>0</v>
      </c>
      <c r="G4439">
        <f>data!Q4440</f>
        <v>0</v>
      </c>
      <c r="H4439" t="str">
        <f>data!R4440</f>
        <v/>
      </c>
      <c r="I4439">
        <f>data!S4440</f>
        <v>0</v>
      </c>
      <c r="J4439">
        <f>data!T4440</f>
        <v>0</v>
      </c>
    </row>
    <row r="4440" spans="1:10" x14ac:dyDescent="0.25">
      <c r="A4440">
        <v>2014</v>
      </c>
      <c r="B4440" t="s">
        <v>240</v>
      </c>
      <c r="C4440">
        <f>data!J4441</f>
        <v>0</v>
      </c>
      <c r="D4440" t="str">
        <f>data!K4441</f>
        <v/>
      </c>
      <c r="E4440">
        <f>data!L4441</f>
        <v>0</v>
      </c>
      <c r="F4440">
        <f>data!M4441</f>
        <v>0</v>
      </c>
      <c r="G4440">
        <f>data!Q4441</f>
        <v>0</v>
      </c>
      <c r="H4440" t="str">
        <f>data!R4441</f>
        <v/>
      </c>
      <c r="I4440">
        <f>data!S4441</f>
        <v>0</v>
      </c>
      <c r="J4440">
        <f>data!T4441</f>
        <v>0</v>
      </c>
    </row>
    <row r="4441" spans="1:10" x14ac:dyDescent="0.25">
      <c r="A4441">
        <v>2014</v>
      </c>
      <c r="B4441" t="s">
        <v>611</v>
      </c>
      <c r="C4441">
        <f>data!J4442</f>
        <v>0</v>
      </c>
      <c r="D4441" t="str">
        <f>data!K4442</f>
        <v/>
      </c>
      <c r="E4441">
        <f>data!L4442</f>
        <v>0</v>
      </c>
      <c r="F4441">
        <f>data!M4442</f>
        <v>0</v>
      </c>
      <c r="G4441">
        <f>data!Q4442</f>
        <v>1914.4</v>
      </c>
      <c r="H4441">
        <f>data!R4442</f>
        <v>113</v>
      </c>
      <c r="I4441">
        <f>data!S4442</f>
        <v>0</v>
      </c>
      <c r="J4441">
        <f>data!T4442</f>
        <v>10</v>
      </c>
    </row>
    <row r="4442" spans="1:10" x14ac:dyDescent="0.25">
      <c r="A4442">
        <v>2014</v>
      </c>
      <c r="B4442" t="s">
        <v>287</v>
      </c>
      <c r="C4442">
        <f>data!J4443</f>
        <v>0</v>
      </c>
      <c r="D4442" t="str">
        <f>data!K4443</f>
        <v/>
      </c>
      <c r="E4442">
        <f>data!L4443</f>
        <v>0</v>
      </c>
      <c r="F4442">
        <f>data!M4443</f>
        <v>0</v>
      </c>
      <c r="G4442">
        <f>data!Q4443</f>
        <v>0</v>
      </c>
      <c r="H4442" t="str">
        <f>data!R4443</f>
        <v/>
      </c>
      <c r="I4442">
        <f>data!S4443</f>
        <v>0</v>
      </c>
      <c r="J4442">
        <f>data!T4443</f>
        <v>0</v>
      </c>
    </row>
    <row r="4443" spans="1:10" x14ac:dyDescent="0.25">
      <c r="A4443">
        <v>2014</v>
      </c>
      <c r="B4443" t="s">
        <v>426</v>
      </c>
      <c r="C4443">
        <f>data!J4444</f>
        <v>203.6</v>
      </c>
      <c r="D4443">
        <f>data!K4444</f>
        <v>73</v>
      </c>
      <c r="E4443">
        <f>data!L4444</f>
        <v>0.2</v>
      </c>
      <c r="F4443">
        <f>data!M4444</f>
        <v>3</v>
      </c>
      <c r="G4443">
        <f>data!Q4444</f>
        <v>1499.9</v>
      </c>
      <c r="H4443" t="str">
        <f>data!R4444</f>
        <v/>
      </c>
      <c r="I4443">
        <f>data!S4444</f>
        <v>0</v>
      </c>
      <c r="J4443">
        <f>data!T4444</f>
        <v>18</v>
      </c>
    </row>
    <row r="4444" spans="1:10" x14ac:dyDescent="0.25">
      <c r="A4444">
        <v>2014</v>
      </c>
      <c r="B4444" t="s">
        <v>289</v>
      </c>
      <c r="C4444">
        <f>data!J4445</f>
        <v>0</v>
      </c>
      <c r="D4444" t="str">
        <f>data!K4445</f>
        <v/>
      </c>
      <c r="E4444">
        <f>data!L4445</f>
        <v>0</v>
      </c>
      <c r="F4444">
        <f>data!M4445</f>
        <v>0</v>
      </c>
      <c r="G4444">
        <f>data!Q4445</f>
        <v>0</v>
      </c>
      <c r="H4444" t="str">
        <f>data!R4445</f>
        <v/>
      </c>
      <c r="I4444">
        <f>data!S4445</f>
        <v>0</v>
      </c>
      <c r="J4444">
        <f>data!T4445</f>
        <v>0</v>
      </c>
    </row>
    <row r="4445" spans="1:10" x14ac:dyDescent="0.25">
      <c r="A4445">
        <v>2014</v>
      </c>
      <c r="B4445" t="s">
        <v>543</v>
      </c>
      <c r="C4445">
        <f>data!J4446</f>
        <v>333</v>
      </c>
      <c r="D4445">
        <f>data!K4446</f>
        <v>54</v>
      </c>
      <c r="E4445">
        <f>data!L4446</f>
        <v>0.4</v>
      </c>
      <c r="F4445">
        <f>data!M4446</f>
        <v>3</v>
      </c>
      <c r="G4445">
        <f>data!Q4446</f>
        <v>193236.6</v>
      </c>
      <c r="H4445" t="str">
        <f>data!R4446</f>
        <v/>
      </c>
      <c r="I4445">
        <f>data!S4446</f>
        <v>4</v>
      </c>
      <c r="J4445">
        <f>data!T4446</f>
        <v>82</v>
      </c>
    </row>
    <row r="4446" spans="1:10" x14ac:dyDescent="0.25">
      <c r="A4446">
        <v>2014</v>
      </c>
      <c r="B4446" t="s">
        <v>290</v>
      </c>
      <c r="C4446">
        <f>data!J4447</f>
        <v>0</v>
      </c>
      <c r="D4446" t="str">
        <f>data!K4447</f>
        <v/>
      </c>
      <c r="E4446">
        <f>data!L4447</f>
        <v>0</v>
      </c>
      <c r="F4446">
        <f>data!M4447</f>
        <v>0</v>
      </c>
      <c r="G4446">
        <f>data!Q4447</f>
        <v>500</v>
      </c>
      <c r="H4446">
        <f>data!R4447</f>
        <v>183</v>
      </c>
      <c r="I4446">
        <f>data!S4447</f>
        <v>0</v>
      </c>
      <c r="J4446">
        <f>data!T4447</f>
        <v>1</v>
      </c>
    </row>
    <row r="4447" spans="1:10" x14ac:dyDescent="0.25">
      <c r="A4447">
        <v>2014</v>
      </c>
      <c r="B4447" t="s">
        <v>489</v>
      </c>
      <c r="C4447">
        <f>data!J4448</f>
        <v>1474.1</v>
      </c>
      <c r="D4447">
        <f>data!K4448</f>
        <v>20</v>
      </c>
      <c r="E4447">
        <f>data!L4448</f>
        <v>1.7</v>
      </c>
      <c r="F4447">
        <f>data!M4448</f>
        <v>4</v>
      </c>
      <c r="G4447">
        <f>data!Q4448</f>
        <v>4814.2</v>
      </c>
      <c r="H4447" t="str">
        <f>data!R4448</f>
        <v/>
      </c>
      <c r="I4447">
        <f>data!S4448</f>
        <v>0.1</v>
      </c>
      <c r="J4447">
        <f>data!T4448</f>
        <v>7</v>
      </c>
    </row>
    <row r="4448" spans="1:10" x14ac:dyDescent="0.25">
      <c r="A4448">
        <v>2014</v>
      </c>
      <c r="B4448" t="s">
        <v>637</v>
      </c>
      <c r="C4448">
        <f>data!J4449</f>
        <v>0</v>
      </c>
      <c r="D4448" t="str">
        <f>data!K4449</f>
        <v/>
      </c>
      <c r="E4448">
        <f>data!L4449</f>
        <v>0</v>
      </c>
      <c r="F4448">
        <f>data!M4449</f>
        <v>0</v>
      </c>
      <c r="G4448">
        <f>data!Q4449</f>
        <v>0</v>
      </c>
      <c r="H4448" t="str">
        <f>data!R4449</f>
        <v/>
      </c>
      <c r="I4448">
        <f>data!S4449</f>
        <v>0</v>
      </c>
      <c r="J4448">
        <f>data!T4449</f>
        <v>0</v>
      </c>
    </row>
    <row r="4449" spans="1:10" x14ac:dyDescent="0.25">
      <c r="A4449">
        <v>2014</v>
      </c>
      <c r="B4449" t="s">
        <v>182</v>
      </c>
      <c r="C4449">
        <f>data!J4450</f>
        <v>0</v>
      </c>
      <c r="D4449" t="str">
        <f>data!K4450</f>
        <v/>
      </c>
      <c r="E4449">
        <f>data!L4450</f>
        <v>0</v>
      </c>
      <c r="F4449">
        <f>data!M4450</f>
        <v>0</v>
      </c>
      <c r="G4449">
        <f>data!Q4450</f>
        <v>8245.5</v>
      </c>
      <c r="H4449">
        <f>data!R4450</f>
        <v>0</v>
      </c>
      <c r="I4449">
        <f>data!S4450</f>
        <v>0.2</v>
      </c>
      <c r="J4449">
        <f>data!T4450</f>
        <v>10</v>
      </c>
    </row>
    <row r="4450" spans="1:10" x14ac:dyDescent="0.25">
      <c r="A4450">
        <v>2014</v>
      </c>
      <c r="B4450" t="s">
        <v>461</v>
      </c>
      <c r="C4450">
        <f>data!J4451</f>
        <v>0</v>
      </c>
      <c r="D4450" t="str">
        <f>data!K4451</f>
        <v/>
      </c>
      <c r="E4450">
        <f>data!L4451</f>
        <v>0</v>
      </c>
      <c r="F4450">
        <f>data!M4451</f>
        <v>0</v>
      </c>
      <c r="G4450">
        <f>data!Q4451</f>
        <v>825</v>
      </c>
      <c r="H4450">
        <f>data!R4451</f>
        <v>150</v>
      </c>
      <c r="I4450">
        <f>data!S4451</f>
        <v>0</v>
      </c>
      <c r="J4450">
        <f>data!T4451</f>
        <v>2</v>
      </c>
    </row>
    <row r="4451" spans="1:10" x14ac:dyDescent="0.25">
      <c r="A4451">
        <v>2014</v>
      </c>
      <c r="B4451" t="s">
        <v>292</v>
      </c>
      <c r="C4451">
        <f>data!J4452</f>
        <v>0</v>
      </c>
      <c r="D4451" t="str">
        <f>data!K4452</f>
        <v/>
      </c>
      <c r="E4451">
        <f>data!L4452</f>
        <v>0</v>
      </c>
      <c r="F4451">
        <f>data!M4452</f>
        <v>0</v>
      </c>
      <c r="G4451">
        <f>data!Q4452</f>
        <v>0</v>
      </c>
      <c r="H4451" t="str">
        <f>data!R4452</f>
        <v/>
      </c>
      <c r="I4451">
        <f>data!S4452</f>
        <v>0</v>
      </c>
      <c r="J4451">
        <f>data!T4452</f>
        <v>0</v>
      </c>
    </row>
    <row r="4452" spans="1:10" x14ac:dyDescent="0.25">
      <c r="A4452">
        <v>2014</v>
      </c>
      <c r="B4452" t="s">
        <v>33</v>
      </c>
      <c r="C4452">
        <f>data!J4453</f>
        <v>0</v>
      </c>
      <c r="D4452" t="str">
        <f>data!K4453</f>
        <v/>
      </c>
      <c r="E4452">
        <f>data!L4453</f>
        <v>0</v>
      </c>
      <c r="F4452">
        <f>data!M4453</f>
        <v>0</v>
      </c>
      <c r="G4452">
        <f>data!Q4453</f>
        <v>3577.3</v>
      </c>
      <c r="H4452">
        <f>data!R4453</f>
        <v>92</v>
      </c>
      <c r="I4452">
        <f>data!S4453</f>
        <v>0.1</v>
      </c>
      <c r="J4452">
        <f>data!T4453</f>
        <v>10</v>
      </c>
    </row>
    <row r="4453" spans="1:10" x14ac:dyDescent="0.25">
      <c r="A4453">
        <v>2014</v>
      </c>
      <c r="B4453" t="s">
        <v>150</v>
      </c>
      <c r="C4453">
        <f>data!J4454</f>
        <v>0</v>
      </c>
      <c r="D4453" t="str">
        <f>data!K4454</f>
        <v/>
      </c>
      <c r="E4453">
        <f>data!L4454</f>
        <v>0</v>
      </c>
      <c r="F4453">
        <f>data!M4454</f>
        <v>0</v>
      </c>
      <c r="G4453">
        <f>data!Q4454</f>
        <v>0</v>
      </c>
      <c r="H4453" t="str">
        <f>data!R4454</f>
        <v/>
      </c>
      <c r="I4453">
        <f>data!S4454</f>
        <v>0</v>
      </c>
      <c r="J4453">
        <f>data!T4454</f>
        <v>0</v>
      </c>
    </row>
    <row r="4454" spans="1:10" x14ac:dyDescent="0.25">
      <c r="A4454">
        <v>2014</v>
      </c>
      <c r="B4454" t="s">
        <v>665</v>
      </c>
      <c r="C4454">
        <f>data!J4455</f>
        <v>0</v>
      </c>
      <c r="D4454" t="str">
        <f>data!K4455</f>
        <v/>
      </c>
      <c r="E4454">
        <f>data!L4455</f>
        <v>0</v>
      </c>
      <c r="F4454">
        <f>data!M4455</f>
        <v>0</v>
      </c>
      <c r="G4454">
        <f>data!Q4455</f>
        <v>1552.7</v>
      </c>
      <c r="H4454">
        <f>data!R4455</f>
        <v>121</v>
      </c>
      <c r="I4454">
        <f>data!S4455</f>
        <v>0</v>
      </c>
      <c r="J4454">
        <f>data!T4455</f>
        <v>17</v>
      </c>
    </row>
    <row r="4455" spans="1:10" x14ac:dyDescent="0.25">
      <c r="A4455">
        <v>2014</v>
      </c>
      <c r="B4455" t="s">
        <v>379</v>
      </c>
      <c r="C4455">
        <f>data!J4456</f>
        <v>0</v>
      </c>
      <c r="D4455" t="str">
        <f>data!K4456</f>
        <v/>
      </c>
      <c r="E4455">
        <f>data!L4456</f>
        <v>0</v>
      </c>
      <c r="F4455">
        <f>data!M4456</f>
        <v>0</v>
      </c>
      <c r="G4455">
        <f>data!Q4456</f>
        <v>3075.1</v>
      </c>
      <c r="H4455">
        <f>data!R4456</f>
        <v>98</v>
      </c>
      <c r="I4455">
        <f>data!S4456</f>
        <v>0.1</v>
      </c>
      <c r="J4455">
        <f>data!T4456</f>
        <v>3</v>
      </c>
    </row>
    <row r="4456" spans="1:10" x14ac:dyDescent="0.25">
      <c r="A4456">
        <v>2014</v>
      </c>
      <c r="B4456" t="s">
        <v>34</v>
      </c>
      <c r="C4456">
        <f>data!J4457</f>
        <v>483</v>
      </c>
      <c r="D4456">
        <f>data!K4457</f>
        <v>40</v>
      </c>
      <c r="E4456">
        <f>data!L4457</f>
        <v>0.6</v>
      </c>
      <c r="F4456">
        <f>data!M4457</f>
        <v>2</v>
      </c>
      <c r="G4456">
        <f>data!Q4457</f>
        <v>10939.7</v>
      </c>
      <c r="H4456">
        <f>data!R4457</f>
        <v>55</v>
      </c>
      <c r="I4456">
        <f>data!S4457</f>
        <v>0.2</v>
      </c>
      <c r="J4456">
        <f>data!T4457</f>
        <v>37</v>
      </c>
    </row>
    <row r="4457" spans="1:10" x14ac:dyDescent="0.25">
      <c r="A4457">
        <v>2014</v>
      </c>
      <c r="B4457" t="s">
        <v>429</v>
      </c>
      <c r="C4457">
        <f>data!J4458</f>
        <v>0</v>
      </c>
      <c r="D4457" t="str">
        <f>data!K4458</f>
        <v/>
      </c>
      <c r="E4457">
        <f>data!L4458</f>
        <v>0</v>
      </c>
      <c r="F4457">
        <f>data!M4458</f>
        <v>0</v>
      </c>
      <c r="G4457">
        <f>data!Q4458</f>
        <v>0</v>
      </c>
      <c r="H4457" t="str">
        <f>data!R4458</f>
        <v/>
      </c>
      <c r="I4457">
        <f>data!S4458</f>
        <v>0</v>
      </c>
      <c r="J4457">
        <f>data!T4458</f>
        <v>0</v>
      </c>
    </row>
    <row r="4458" spans="1:10" x14ac:dyDescent="0.25">
      <c r="A4458">
        <v>2014</v>
      </c>
      <c r="B4458" t="s">
        <v>35</v>
      </c>
      <c r="C4458">
        <f>data!J4459</f>
        <v>318.60000000000002</v>
      </c>
      <c r="D4458">
        <f>data!K4459</f>
        <v>56</v>
      </c>
      <c r="E4458">
        <f>data!L4459</f>
        <v>0.4</v>
      </c>
      <c r="F4458">
        <f>data!M4459</f>
        <v>2</v>
      </c>
      <c r="G4458">
        <f>data!Q4459</f>
        <v>3602.4</v>
      </c>
      <c r="H4458">
        <f>data!R4459</f>
        <v>90</v>
      </c>
      <c r="I4458">
        <f>data!S4459</f>
        <v>0.1</v>
      </c>
      <c r="J4458">
        <f>data!T4459</f>
        <v>16</v>
      </c>
    </row>
    <row r="4459" spans="1:10" x14ac:dyDescent="0.25">
      <c r="A4459">
        <v>2014</v>
      </c>
      <c r="B4459" t="s">
        <v>293</v>
      </c>
      <c r="C4459">
        <f>data!J4460</f>
        <v>0</v>
      </c>
      <c r="D4459" t="str">
        <f>data!K4460</f>
        <v/>
      </c>
      <c r="E4459">
        <f>data!L4460</f>
        <v>0</v>
      </c>
      <c r="F4459">
        <f>data!M4460</f>
        <v>0</v>
      </c>
      <c r="G4459">
        <f>data!Q4460</f>
        <v>18517.7</v>
      </c>
      <c r="H4459">
        <f>data!R4460</f>
        <v>39</v>
      </c>
      <c r="I4459">
        <f>data!S4460</f>
        <v>0.4</v>
      </c>
      <c r="J4459">
        <f>data!T4460</f>
        <v>11</v>
      </c>
    </row>
    <row r="4460" spans="1:10" x14ac:dyDescent="0.25">
      <c r="A4460">
        <v>2014</v>
      </c>
      <c r="B4460" t="s">
        <v>294</v>
      </c>
      <c r="C4460">
        <f>data!J4461</f>
        <v>0</v>
      </c>
      <c r="D4460" t="str">
        <f>data!K4461</f>
        <v/>
      </c>
      <c r="E4460">
        <f>data!L4461</f>
        <v>0</v>
      </c>
      <c r="F4460">
        <f>data!M4461</f>
        <v>0</v>
      </c>
      <c r="G4460">
        <f>data!Q4461</f>
        <v>1030.4000000000001</v>
      </c>
      <c r="H4460">
        <f>data!R4461</f>
        <v>135</v>
      </c>
      <c r="I4460">
        <f>data!S4461</f>
        <v>0</v>
      </c>
      <c r="J4460">
        <f>data!T4461</f>
        <v>4</v>
      </c>
    </row>
    <row r="4461" spans="1:10" x14ac:dyDescent="0.25">
      <c r="A4461">
        <v>2014</v>
      </c>
      <c r="B4461" t="s">
        <v>383</v>
      </c>
      <c r="C4461">
        <f>data!J4462</f>
        <v>113.1</v>
      </c>
      <c r="D4461">
        <f>data!K4462</f>
        <v>90</v>
      </c>
      <c r="E4461">
        <f>data!L4462</f>
        <v>0.1</v>
      </c>
      <c r="F4461">
        <f>data!M4462</f>
        <v>1</v>
      </c>
      <c r="G4461">
        <f>data!Q4462</f>
        <v>3476.3</v>
      </c>
      <c r="H4461">
        <f>data!R4462</f>
        <v>93</v>
      </c>
      <c r="I4461">
        <f>data!S4462</f>
        <v>0.1</v>
      </c>
      <c r="J4461">
        <f>data!T4462</f>
        <v>6</v>
      </c>
    </row>
    <row r="4462" spans="1:10" x14ac:dyDescent="0.25">
      <c r="A4462">
        <v>2014</v>
      </c>
      <c r="B4462" t="s">
        <v>666</v>
      </c>
      <c r="C4462">
        <f>data!J4463</f>
        <v>0</v>
      </c>
      <c r="D4462" t="str">
        <f>data!K4463</f>
        <v/>
      </c>
      <c r="E4462">
        <f>data!L4463</f>
        <v>0</v>
      </c>
      <c r="F4462">
        <f>data!M4463</f>
        <v>0</v>
      </c>
      <c r="G4462">
        <f>data!Q4463</f>
        <v>673.9</v>
      </c>
      <c r="H4462">
        <f>data!R4463</f>
        <v>160</v>
      </c>
      <c r="I4462">
        <f>data!S4463</f>
        <v>0</v>
      </c>
      <c r="J4462">
        <f>data!T4463</f>
        <v>6</v>
      </c>
    </row>
    <row r="4463" spans="1:10" x14ac:dyDescent="0.25">
      <c r="A4463">
        <v>2014</v>
      </c>
      <c r="B4463" t="s">
        <v>667</v>
      </c>
      <c r="C4463">
        <f>data!J4464</f>
        <v>585.1</v>
      </c>
      <c r="D4463">
        <f>data!K4464</f>
        <v>34</v>
      </c>
      <c r="E4463">
        <f>data!L4464</f>
        <v>0.7</v>
      </c>
      <c r="F4463">
        <f>data!M4464</f>
        <v>2</v>
      </c>
      <c r="G4463">
        <f>data!Q4464</f>
        <v>7490.3</v>
      </c>
      <c r="H4463">
        <f>data!R4464</f>
        <v>68</v>
      </c>
      <c r="I4463">
        <f>data!S4464</f>
        <v>0.2</v>
      </c>
      <c r="J4463">
        <f>data!T4464</f>
        <v>19</v>
      </c>
    </row>
    <row r="4464" spans="1:10" x14ac:dyDescent="0.25">
      <c r="A4464">
        <v>2014</v>
      </c>
      <c r="B4464" t="s">
        <v>491</v>
      </c>
      <c r="C4464">
        <f>data!J4465</f>
        <v>0</v>
      </c>
      <c r="D4464" t="str">
        <f>data!K4465</f>
        <v/>
      </c>
      <c r="E4464">
        <f>data!L4465</f>
        <v>0</v>
      </c>
      <c r="F4464">
        <f>data!M4465</f>
        <v>0</v>
      </c>
      <c r="G4464">
        <f>data!Q4465</f>
        <v>0</v>
      </c>
      <c r="H4464" t="str">
        <f>data!R4465</f>
        <v/>
      </c>
      <c r="I4464">
        <f>data!S4465</f>
        <v>0</v>
      </c>
      <c r="J4464">
        <f>data!T4465</f>
        <v>0</v>
      </c>
    </row>
    <row r="4465" spans="1:10" x14ac:dyDescent="0.25">
      <c r="A4465">
        <v>2014</v>
      </c>
      <c r="B4465" t="s">
        <v>97</v>
      </c>
      <c r="C4465">
        <f>data!J4466</f>
        <v>82.8</v>
      </c>
      <c r="D4465">
        <f>data!K4466</f>
        <v>96</v>
      </c>
      <c r="E4465">
        <f>data!L4466</f>
        <v>0.1</v>
      </c>
      <c r="F4465">
        <f>data!M4466</f>
        <v>1</v>
      </c>
      <c r="G4465">
        <f>data!Q4466</f>
        <v>11429.6</v>
      </c>
      <c r="H4465">
        <f>data!R4466</f>
        <v>52</v>
      </c>
      <c r="I4465">
        <f>data!S4466</f>
        <v>0.2</v>
      </c>
      <c r="J4465">
        <f>data!T4466</f>
        <v>17</v>
      </c>
    </row>
    <row r="4466" spans="1:10" x14ac:dyDescent="0.25">
      <c r="A4466">
        <v>2014</v>
      </c>
      <c r="B4466" t="s">
        <v>521</v>
      </c>
      <c r="C4466">
        <f>data!J4467</f>
        <v>0</v>
      </c>
      <c r="D4466" t="str">
        <f>data!K4467</f>
        <v/>
      </c>
      <c r="E4466">
        <f>data!L4467</f>
        <v>0</v>
      </c>
      <c r="F4466">
        <f>data!M4467</f>
        <v>0</v>
      </c>
      <c r="G4466">
        <f>data!Q4467</f>
        <v>0</v>
      </c>
      <c r="H4466" t="str">
        <f>data!R4467</f>
        <v/>
      </c>
      <c r="I4466">
        <f>data!S4467</f>
        <v>0</v>
      </c>
      <c r="J4466">
        <f>data!T4467</f>
        <v>0</v>
      </c>
    </row>
    <row r="4467" spans="1:10" x14ac:dyDescent="0.25">
      <c r="A4467">
        <v>2014</v>
      </c>
      <c r="B4467" t="s">
        <v>298</v>
      </c>
      <c r="C4467">
        <f>data!J4468</f>
        <v>0</v>
      </c>
      <c r="D4467" t="str">
        <f>data!K4468</f>
        <v/>
      </c>
      <c r="E4467">
        <f>data!L4468</f>
        <v>0</v>
      </c>
      <c r="F4467">
        <f>data!M4468</f>
        <v>0</v>
      </c>
      <c r="G4467">
        <f>data!Q4468</f>
        <v>458.8</v>
      </c>
      <c r="H4467">
        <f>data!R4468</f>
        <v>198</v>
      </c>
      <c r="I4467">
        <f>data!S4468</f>
        <v>0</v>
      </c>
      <c r="J4467">
        <f>data!T4468</f>
        <v>3</v>
      </c>
    </row>
    <row r="4468" spans="1:10" x14ac:dyDescent="0.25">
      <c r="A4468">
        <v>2014</v>
      </c>
      <c r="B4468" t="s">
        <v>647</v>
      </c>
      <c r="C4468">
        <f>data!J4469</f>
        <v>567.9</v>
      </c>
      <c r="D4468">
        <f>data!K4469</f>
        <v>37</v>
      </c>
      <c r="E4468">
        <f>data!L4469</f>
        <v>0.7</v>
      </c>
      <c r="F4468">
        <f>data!M4469</f>
        <v>2</v>
      </c>
      <c r="G4468">
        <f>data!Q4469</f>
        <v>7822.4</v>
      </c>
      <c r="H4468">
        <f>data!R4469</f>
        <v>73</v>
      </c>
      <c r="I4468">
        <f>data!S4469</f>
        <v>0.2</v>
      </c>
      <c r="J4468">
        <f>data!T4469</f>
        <v>27</v>
      </c>
    </row>
    <row r="4469" spans="1:10" x14ac:dyDescent="0.25">
      <c r="A4469">
        <v>2014</v>
      </c>
      <c r="B4469" t="s">
        <v>38</v>
      </c>
      <c r="C4469">
        <f>data!J4470</f>
        <v>1844.6</v>
      </c>
      <c r="D4469">
        <f>data!K4470</f>
        <v>14</v>
      </c>
      <c r="E4469">
        <f>data!L4470</f>
        <v>2.2000000000000002</v>
      </c>
      <c r="F4469">
        <f>data!M4470</f>
        <v>5</v>
      </c>
      <c r="G4469">
        <f>data!Q4470</f>
        <v>20026.099999999999</v>
      </c>
      <c r="H4469">
        <f>data!R4470</f>
        <v>37</v>
      </c>
      <c r="I4469">
        <f>data!S4470</f>
        <v>0.4</v>
      </c>
      <c r="J4469">
        <f>data!T4470</f>
        <v>36</v>
      </c>
    </row>
    <row r="4470" spans="1:10" x14ac:dyDescent="0.25">
      <c r="A4470">
        <v>2014</v>
      </c>
      <c r="B4470" t="s">
        <v>100</v>
      </c>
      <c r="C4470">
        <f>data!J4471</f>
        <v>57.6</v>
      </c>
      <c r="D4470">
        <f>data!K4471</f>
        <v>106</v>
      </c>
      <c r="E4470">
        <f>data!L4471</f>
        <v>0.1</v>
      </c>
      <c r="F4470">
        <f>data!M4471</f>
        <v>1</v>
      </c>
      <c r="G4470">
        <f>data!Q4471</f>
        <v>1643.1</v>
      </c>
      <c r="H4470">
        <f>data!R4471</f>
        <v>120</v>
      </c>
      <c r="I4470">
        <f>data!S4471</f>
        <v>0</v>
      </c>
      <c r="J4470">
        <f>data!T4471</f>
        <v>9</v>
      </c>
    </row>
    <row r="4471" spans="1:10" x14ac:dyDescent="0.25">
      <c r="A4471">
        <v>2014</v>
      </c>
      <c r="B4471" t="s">
        <v>157</v>
      </c>
      <c r="C4471">
        <f>data!J4472</f>
        <v>0</v>
      </c>
      <c r="D4471" t="str">
        <f>data!K4472</f>
        <v/>
      </c>
      <c r="E4471">
        <f>data!L4472</f>
        <v>0</v>
      </c>
      <c r="F4471">
        <f>data!M4472</f>
        <v>0</v>
      </c>
      <c r="G4471">
        <f>data!Q4472</f>
        <v>32293.200000000001</v>
      </c>
      <c r="H4471">
        <f>data!R4472</f>
        <v>29</v>
      </c>
      <c r="I4471">
        <f>data!S4472</f>
        <v>0.7</v>
      </c>
      <c r="J4471">
        <f>data!T4472</f>
        <v>15</v>
      </c>
    </row>
    <row r="4472" spans="1:10" x14ac:dyDescent="0.25">
      <c r="A4472">
        <v>2014</v>
      </c>
      <c r="B4472" t="s">
        <v>648</v>
      </c>
      <c r="C4472">
        <f>data!J4473</f>
        <v>0</v>
      </c>
      <c r="D4472" t="str">
        <f>data!K4473</f>
        <v/>
      </c>
      <c r="E4472">
        <f>data!L4473</f>
        <v>0</v>
      </c>
      <c r="F4472">
        <f>data!M4473</f>
        <v>0</v>
      </c>
      <c r="G4472">
        <f>data!Q4473</f>
        <v>0</v>
      </c>
      <c r="H4472" t="str">
        <f>data!R4473</f>
        <v/>
      </c>
      <c r="I4472">
        <f>data!S4473</f>
        <v>0</v>
      </c>
      <c r="J4472">
        <f>data!T4473</f>
        <v>0</v>
      </c>
    </row>
    <row r="4473" spans="1:10" x14ac:dyDescent="0.25">
      <c r="A4473">
        <v>2014</v>
      </c>
      <c r="B4473" t="s">
        <v>506</v>
      </c>
      <c r="C4473">
        <f>data!J4474</f>
        <v>310.10000000000002</v>
      </c>
      <c r="D4473">
        <f>data!K4474</f>
        <v>58</v>
      </c>
      <c r="E4473">
        <f>data!L4474</f>
        <v>0.4</v>
      </c>
      <c r="F4473">
        <f>data!M4474</f>
        <v>3</v>
      </c>
      <c r="G4473">
        <f>data!Q4474</f>
        <v>39154.1</v>
      </c>
      <c r="H4473">
        <f>data!R4474</f>
        <v>25</v>
      </c>
      <c r="I4473">
        <f>data!S4474</f>
        <v>0.8</v>
      </c>
      <c r="J4473">
        <f>data!T4474</f>
        <v>43</v>
      </c>
    </row>
    <row r="4474" spans="1:10" x14ac:dyDescent="0.25">
      <c r="A4474">
        <v>2014</v>
      </c>
      <c r="B4474" t="s">
        <v>655</v>
      </c>
      <c r="C4474">
        <f>data!J4475</f>
        <v>0</v>
      </c>
      <c r="D4474" t="str">
        <f>data!K4475</f>
        <v/>
      </c>
      <c r="E4474">
        <f>data!L4475</f>
        <v>0</v>
      </c>
      <c r="F4474">
        <f>data!M4475</f>
        <v>0</v>
      </c>
      <c r="G4474">
        <f>data!Q4475</f>
        <v>2948.1</v>
      </c>
      <c r="H4474">
        <f>data!R4475</f>
        <v>100</v>
      </c>
      <c r="I4474">
        <f>data!S4475</f>
        <v>0.1</v>
      </c>
      <c r="J4474">
        <f>data!T4475</f>
        <v>3</v>
      </c>
    </row>
    <row r="4475" spans="1:10" x14ac:dyDescent="0.25">
      <c r="A4475">
        <v>2014</v>
      </c>
      <c r="B4475" t="s">
        <v>300</v>
      </c>
      <c r="C4475">
        <f>data!J4476</f>
        <v>0</v>
      </c>
      <c r="D4475" t="str">
        <f>data!K4476</f>
        <v/>
      </c>
      <c r="E4475">
        <f>data!L4476</f>
        <v>0</v>
      </c>
      <c r="F4475">
        <f>data!M4476</f>
        <v>0</v>
      </c>
      <c r="G4475">
        <f>data!Q4476</f>
        <v>0</v>
      </c>
      <c r="H4475" t="str">
        <f>data!R4476</f>
        <v/>
      </c>
      <c r="I4475">
        <f>data!S4476</f>
        <v>0</v>
      </c>
      <c r="J4475">
        <f>data!T4476</f>
        <v>0</v>
      </c>
    </row>
    <row r="4476" spans="1:10" x14ac:dyDescent="0.25">
      <c r="A4476">
        <v>2014</v>
      </c>
      <c r="B4476" t="s">
        <v>40</v>
      </c>
      <c r="C4476">
        <f>data!J4477</f>
        <v>330</v>
      </c>
      <c r="D4476">
        <f>data!K4477</f>
        <v>55</v>
      </c>
      <c r="E4476">
        <f>data!L4477</f>
        <v>0.4</v>
      </c>
      <c r="F4476">
        <f>data!M4477</f>
        <v>3</v>
      </c>
      <c r="G4476">
        <f>data!Q4477</f>
        <v>14632.4</v>
      </c>
      <c r="H4476" t="str">
        <f>data!R4477</f>
        <v/>
      </c>
      <c r="I4476">
        <f>data!S4477</f>
        <v>0.3</v>
      </c>
      <c r="J4476">
        <f>data!T4477</f>
        <v>29</v>
      </c>
    </row>
    <row r="4477" spans="1:10" x14ac:dyDescent="0.25">
      <c r="A4477">
        <v>2014</v>
      </c>
      <c r="B4477" t="s">
        <v>303</v>
      </c>
      <c r="C4477">
        <f>data!J4478</f>
        <v>0</v>
      </c>
      <c r="D4477" t="str">
        <f>data!K4478</f>
        <v/>
      </c>
      <c r="E4477">
        <f>data!L4478</f>
        <v>0</v>
      </c>
      <c r="F4477">
        <f>data!M4478</f>
        <v>0</v>
      </c>
      <c r="G4477">
        <f>data!Q4478</f>
        <v>0</v>
      </c>
      <c r="H4477" t="str">
        <f>data!R4478</f>
        <v/>
      </c>
      <c r="I4477">
        <f>data!S4478</f>
        <v>0</v>
      </c>
      <c r="J4477">
        <f>data!T4478</f>
        <v>0</v>
      </c>
    </row>
    <row r="4478" spans="1:10" x14ac:dyDescent="0.25">
      <c r="A4478">
        <v>2014</v>
      </c>
      <c r="B4478" t="s">
        <v>638</v>
      </c>
      <c r="C4478">
        <f>data!J4479</f>
        <v>0</v>
      </c>
      <c r="D4478" t="str">
        <f>data!K4479</f>
        <v/>
      </c>
      <c r="E4478">
        <f>data!L4479</f>
        <v>0</v>
      </c>
      <c r="F4478">
        <f>data!M4479</f>
        <v>0</v>
      </c>
      <c r="G4478">
        <f>data!Q4479</f>
        <v>0</v>
      </c>
      <c r="H4478" t="str">
        <f>data!R4479</f>
        <v/>
      </c>
      <c r="I4478">
        <f>data!S4479</f>
        <v>0</v>
      </c>
      <c r="J4478">
        <f>data!T4479</f>
        <v>0</v>
      </c>
    </row>
    <row r="4479" spans="1:10" x14ac:dyDescent="0.25">
      <c r="A4479">
        <v>2014</v>
      </c>
      <c r="B4479" t="s">
        <v>41</v>
      </c>
      <c r="C4479">
        <f>data!J4480</f>
        <v>260</v>
      </c>
      <c r="D4479">
        <f>data!K4480</f>
        <v>65</v>
      </c>
      <c r="E4479">
        <f>data!L4480</f>
        <v>0.3</v>
      </c>
      <c r="F4479">
        <f>data!M4480</f>
        <v>1</v>
      </c>
      <c r="G4479">
        <f>data!Q4480</f>
        <v>533.1</v>
      </c>
      <c r="H4479">
        <f>data!R4480</f>
        <v>175</v>
      </c>
      <c r="I4479">
        <f>data!S4480</f>
        <v>0</v>
      </c>
      <c r="J4479">
        <f>data!T4480</f>
        <v>6</v>
      </c>
    </row>
    <row r="4480" spans="1:10" x14ac:dyDescent="0.25">
      <c r="A4480">
        <v>2014</v>
      </c>
      <c r="B4480" t="s">
        <v>244</v>
      </c>
      <c r="C4480">
        <f>data!J4481</f>
        <v>0</v>
      </c>
      <c r="D4480" t="str">
        <f>data!K4481</f>
        <v/>
      </c>
      <c r="E4480">
        <f>data!L4481</f>
        <v>0</v>
      </c>
      <c r="F4480">
        <f>data!M4481</f>
        <v>0</v>
      </c>
      <c r="G4480">
        <f>data!Q4481</f>
        <v>0</v>
      </c>
      <c r="H4480" t="str">
        <f>data!R4481</f>
        <v/>
      </c>
      <c r="I4480">
        <f>data!S4481</f>
        <v>0</v>
      </c>
      <c r="J4480">
        <f>data!T4481</f>
        <v>0</v>
      </c>
    </row>
    <row r="4481" spans="1:10" x14ac:dyDescent="0.25">
      <c r="A4481">
        <v>2014</v>
      </c>
      <c r="B4481" t="s">
        <v>477</v>
      </c>
      <c r="C4481">
        <f>data!J4482</f>
        <v>0</v>
      </c>
      <c r="D4481" t="str">
        <f>data!K4482</f>
        <v/>
      </c>
      <c r="E4481">
        <f>data!L4482</f>
        <v>0</v>
      </c>
      <c r="F4481">
        <f>data!M4482</f>
        <v>0</v>
      </c>
      <c r="G4481">
        <f>data!Q4482</f>
        <v>0</v>
      </c>
      <c r="H4481" t="str">
        <f>data!R4482</f>
        <v/>
      </c>
      <c r="I4481">
        <f>data!S4482</f>
        <v>0</v>
      </c>
      <c r="J4481">
        <f>data!T4482</f>
        <v>0</v>
      </c>
    </row>
    <row r="4482" spans="1:10" x14ac:dyDescent="0.25">
      <c r="A4482">
        <v>2014</v>
      </c>
      <c r="B4482" t="s">
        <v>103</v>
      </c>
      <c r="C4482">
        <f>data!J4483</f>
        <v>7256.6</v>
      </c>
      <c r="D4482">
        <f>data!K4483</f>
        <v>3</v>
      </c>
      <c r="E4482">
        <f>data!L4483</f>
        <v>8.6</v>
      </c>
      <c r="F4482">
        <f>data!M4483</f>
        <v>11</v>
      </c>
      <c r="G4482">
        <f>data!Q4483</f>
        <v>13809</v>
      </c>
      <c r="H4482">
        <f>data!R4483</f>
        <v>47</v>
      </c>
      <c r="I4482">
        <f>data!S4483</f>
        <v>0.3</v>
      </c>
      <c r="J4482">
        <f>data!T4483</f>
        <v>53</v>
      </c>
    </row>
    <row r="4483" spans="1:10" x14ac:dyDescent="0.25">
      <c r="A4483">
        <v>2014</v>
      </c>
      <c r="B4483" t="s">
        <v>305</v>
      </c>
      <c r="C4483">
        <f>data!J4484</f>
        <v>0</v>
      </c>
      <c r="D4483" t="str">
        <f>data!K4484</f>
        <v/>
      </c>
      <c r="E4483">
        <f>data!L4484</f>
        <v>0</v>
      </c>
      <c r="F4483">
        <f>data!M4484</f>
        <v>0</v>
      </c>
      <c r="G4483">
        <f>data!Q4484</f>
        <v>2285.4</v>
      </c>
      <c r="H4483">
        <f>data!R4484</f>
        <v>108</v>
      </c>
      <c r="I4483">
        <f>data!S4484</f>
        <v>0.1</v>
      </c>
      <c r="J4483">
        <f>data!T4484</f>
        <v>6</v>
      </c>
    </row>
    <row r="4484" spans="1:10" x14ac:dyDescent="0.25">
      <c r="A4484">
        <v>2014</v>
      </c>
      <c r="B4484" t="s">
        <v>478</v>
      </c>
      <c r="C4484">
        <f>data!J4485</f>
        <v>0</v>
      </c>
      <c r="D4484" t="str">
        <f>data!K4485</f>
        <v/>
      </c>
      <c r="E4484">
        <f>data!L4485</f>
        <v>0</v>
      </c>
      <c r="F4484">
        <f>data!M4485</f>
        <v>0</v>
      </c>
      <c r="G4484">
        <f>data!Q4485</f>
        <v>1063.5999999999999</v>
      </c>
      <c r="H4484">
        <f>data!R4485</f>
        <v>131</v>
      </c>
      <c r="I4484">
        <f>data!S4485</f>
        <v>0</v>
      </c>
      <c r="J4484">
        <f>data!T4485</f>
        <v>5</v>
      </c>
    </row>
    <row r="4485" spans="1:10" x14ac:dyDescent="0.25">
      <c r="A4485">
        <v>2014</v>
      </c>
      <c r="B4485" t="s">
        <v>241</v>
      </c>
      <c r="C4485">
        <f>data!J4486</f>
        <v>0</v>
      </c>
      <c r="D4485" t="str">
        <f>data!K4486</f>
        <v/>
      </c>
      <c r="E4485">
        <f>data!L4486</f>
        <v>0</v>
      </c>
      <c r="F4485">
        <f>data!M4486</f>
        <v>0</v>
      </c>
      <c r="G4485">
        <f>data!Q4486</f>
        <v>0</v>
      </c>
      <c r="H4485" t="str">
        <f>data!R4486</f>
        <v/>
      </c>
      <c r="I4485">
        <f>data!S4486</f>
        <v>0</v>
      </c>
      <c r="J4485">
        <f>data!T4486</f>
        <v>0</v>
      </c>
    </row>
    <row r="4486" spans="1:10" x14ac:dyDescent="0.25">
      <c r="A4486">
        <v>2014</v>
      </c>
      <c r="B4486" t="s">
        <v>639</v>
      </c>
      <c r="C4486">
        <f>data!J4487</f>
        <v>0</v>
      </c>
      <c r="D4486" t="str">
        <f>data!K4487</f>
        <v/>
      </c>
      <c r="E4486">
        <f>data!L4487</f>
        <v>0</v>
      </c>
      <c r="F4486">
        <f>data!M4487</f>
        <v>0</v>
      </c>
      <c r="G4486">
        <f>data!Q4487</f>
        <v>0</v>
      </c>
      <c r="H4486" t="str">
        <f>data!R4487</f>
        <v/>
      </c>
      <c r="I4486">
        <f>data!S4487</f>
        <v>0</v>
      </c>
      <c r="J4486">
        <f>data!T4487</f>
        <v>0</v>
      </c>
    </row>
    <row r="4487" spans="1:10" x14ac:dyDescent="0.25">
      <c r="A4487">
        <v>2014</v>
      </c>
      <c r="B4487" t="s">
        <v>105</v>
      </c>
      <c r="C4487">
        <f>data!J4488</f>
        <v>0</v>
      </c>
      <c r="D4487" t="str">
        <f>data!K4488</f>
        <v/>
      </c>
      <c r="E4487">
        <f>data!L4488</f>
        <v>0</v>
      </c>
      <c r="F4487">
        <f>data!M4488</f>
        <v>0</v>
      </c>
      <c r="G4487">
        <f>data!Q4488</f>
        <v>1040.7</v>
      </c>
      <c r="H4487">
        <f>data!R4488</f>
        <v>134</v>
      </c>
      <c r="I4487">
        <f>data!S4488</f>
        <v>0</v>
      </c>
      <c r="J4487">
        <f>data!T4488</f>
        <v>7</v>
      </c>
    </row>
    <row r="4488" spans="1:10" x14ac:dyDescent="0.25">
      <c r="A4488">
        <v>2014</v>
      </c>
      <c r="B4488" t="s">
        <v>44</v>
      </c>
      <c r="C4488">
        <f>data!J4489</f>
        <v>420.9</v>
      </c>
      <c r="D4488">
        <f>data!K4489</f>
        <v>43</v>
      </c>
      <c r="E4488">
        <f>data!L4489</f>
        <v>0.5</v>
      </c>
      <c r="F4488">
        <f>data!M4489</f>
        <v>2</v>
      </c>
      <c r="G4488">
        <f>data!Q4489</f>
        <v>50859.299999999996</v>
      </c>
      <c r="H4488" t="str">
        <f>data!R4489</f>
        <v/>
      </c>
      <c r="I4488">
        <f>data!S4489</f>
        <v>1.1000000000000001</v>
      </c>
      <c r="J4488">
        <f>data!T4489</f>
        <v>28</v>
      </c>
    </row>
    <row r="4489" spans="1:10" x14ac:dyDescent="0.25">
      <c r="A4489">
        <v>2014</v>
      </c>
      <c r="B4489" t="s">
        <v>188</v>
      </c>
      <c r="C4489">
        <f>data!J4490</f>
        <v>0</v>
      </c>
      <c r="D4489" t="str">
        <f>data!K4490</f>
        <v/>
      </c>
      <c r="E4489">
        <f>data!L4490</f>
        <v>0</v>
      </c>
      <c r="F4489">
        <f>data!M4490</f>
        <v>0</v>
      </c>
      <c r="G4489">
        <f>data!Q4490</f>
        <v>717.4</v>
      </c>
      <c r="H4489">
        <f>data!R4490</f>
        <v>158</v>
      </c>
      <c r="I4489">
        <f>data!S4490</f>
        <v>0</v>
      </c>
      <c r="J4489">
        <f>data!T4490</f>
        <v>4</v>
      </c>
    </row>
    <row r="4490" spans="1:10" x14ac:dyDescent="0.25">
      <c r="A4490">
        <v>2014</v>
      </c>
      <c r="B4490" t="s">
        <v>242</v>
      </c>
      <c r="C4490">
        <f>data!J4491</f>
        <v>0</v>
      </c>
      <c r="D4490" t="str">
        <f>data!K4491</f>
        <v/>
      </c>
      <c r="E4490">
        <f>data!L4491</f>
        <v>0</v>
      </c>
      <c r="F4490">
        <f>data!M4491</f>
        <v>0</v>
      </c>
      <c r="G4490">
        <f>data!Q4491</f>
        <v>0</v>
      </c>
      <c r="H4490" t="str">
        <f>data!R4491</f>
        <v/>
      </c>
      <c r="I4490">
        <f>data!S4491</f>
        <v>0</v>
      </c>
      <c r="J4490">
        <f>data!T4491</f>
        <v>0</v>
      </c>
    </row>
    <row r="4491" spans="1:10" x14ac:dyDescent="0.25">
      <c r="A4491">
        <v>2014</v>
      </c>
      <c r="B4491" t="s">
        <v>656</v>
      </c>
      <c r="C4491">
        <f>data!J4492</f>
        <v>0</v>
      </c>
      <c r="D4491" t="str">
        <f>data!K4492</f>
        <v/>
      </c>
      <c r="E4491">
        <f>data!L4492</f>
        <v>0</v>
      </c>
      <c r="F4491">
        <f>data!M4492</f>
        <v>0</v>
      </c>
      <c r="G4491">
        <f>data!Q4492</f>
        <v>1701.5</v>
      </c>
      <c r="H4491">
        <f>data!R4492</f>
        <v>118</v>
      </c>
      <c r="I4491">
        <f>data!S4492</f>
        <v>0</v>
      </c>
      <c r="J4491">
        <f>data!T4492</f>
        <v>2</v>
      </c>
    </row>
    <row r="4492" spans="1:10" x14ac:dyDescent="0.25">
      <c r="A4492">
        <v>2014</v>
      </c>
      <c r="B4492" t="s">
        <v>657</v>
      </c>
      <c r="C4492">
        <f>data!J4493</f>
        <v>0</v>
      </c>
      <c r="D4492" t="str">
        <f>data!K4493</f>
        <v/>
      </c>
      <c r="E4492">
        <f>data!L4493</f>
        <v>0</v>
      </c>
      <c r="F4492">
        <f>data!M4493</f>
        <v>0</v>
      </c>
      <c r="G4492">
        <f>data!Q4493</f>
        <v>0</v>
      </c>
      <c r="H4492" t="str">
        <f>data!R4493</f>
        <v/>
      </c>
      <c r="I4492">
        <f>data!S4493</f>
        <v>0</v>
      </c>
      <c r="J4492">
        <f>data!T4493</f>
        <v>0</v>
      </c>
    </row>
    <row r="4493" spans="1:10" x14ac:dyDescent="0.25">
      <c r="A4493">
        <v>2014</v>
      </c>
      <c r="B4493" t="s">
        <v>507</v>
      </c>
      <c r="C4493">
        <f>data!J4494</f>
        <v>1114</v>
      </c>
      <c r="D4493">
        <f>data!K4494</f>
        <v>26</v>
      </c>
      <c r="E4493">
        <f>data!L4494</f>
        <v>1.3</v>
      </c>
      <c r="F4493">
        <f>data!M4494</f>
        <v>5</v>
      </c>
      <c r="G4493">
        <f>data!Q4494</f>
        <v>188723.4</v>
      </c>
      <c r="H4493">
        <f>data!R4494</f>
        <v>3</v>
      </c>
      <c r="I4493">
        <f>data!S4494</f>
        <v>3.8</v>
      </c>
      <c r="J4493">
        <f>data!T4494</f>
        <v>309</v>
      </c>
    </row>
    <row r="4494" spans="1:10" x14ac:dyDescent="0.25">
      <c r="A4494">
        <v>2014</v>
      </c>
      <c r="B4494" t="s">
        <v>46</v>
      </c>
      <c r="C4494">
        <f>data!J4495</f>
        <v>8881.2000000000007</v>
      </c>
      <c r="D4494">
        <f>data!K4495</f>
        <v>1</v>
      </c>
      <c r="E4494">
        <f>data!L4495</f>
        <v>10.5</v>
      </c>
      <c r="F4494">
        <f>data!M4495</f>
        <v>14</v>
      </c>
      <c r="G4494">
        <f>data!Q4495</f>
        <v>120364.5</v>
      </c>
      <c r="H4494">
        <f>data!R4495</f>
        <v>7</v>
      </c>
      <c r="I4494">
        <f>data!S4495</f>
        <v>2.5</v>
      </c>
      <c r="J4494">
        <f>data!T4495</f>
        <v>111</v>
      </c>
    </row>
    <row r="4495" spans="1:10" x14ac:dyDescent="0.25">
      <c r="A4495">
        <v>2014</v>
      </c>
      <c r="B4495" t="s">
        <v>47</v>
      </c>
      <c r="C4495">
        <f>data!J4496</f>
        <v>5394.8</v>
      </c>
      <c r="D4495" t="str">
        <f>data!K4496</f>
        <v/>
      </c>
      <c r="E4495">
        <f>data!L4496</f>
        <v>6.3999999999999995</v>
      </c>
      <c r="F4495">
        <f>data!M4496</f>
        <v>15</v>
      </c>
      <c r="G4495">
        <f>data!Q4496</f>
        <v>220356.4</v>
      </c>
      <c r="H4495">
        <f>data!R4496</f>
        <v>0</v>
      </c>
      <c r="I4495">
        <f>data!S4496</f>
        <v>4.5</v>
      </c>
      <c r="J4495">
        <f>data!T4496</f>
        <v>176</v>
      </c>
    </row>
    <row r="4496" spans="1:10" x14ac:dyDescent="0.25">
      <c r="A4496">
        <v>2014</v>
      </c>
      <c r="B4496" t="s">
        <v>308</v>
      </c>
      <c r="C4496">
        <f>data!J4497</f>
        <v>0</v>
      </c>
      <c r="D4496" t="str">
        <f>data!K4497</f>
        <v/>
      </c>
      <c r="E4496">
        <f>data!L4497</f>
        <v>0</v>
      </c>
      <c r="F4496">
        <f>data!M4497</f>
        <v>0</v>
      </c>
      <c r="G4496">
        <f>data!Q4497</f>
        <v>492.7</v>
      </c>
      <c r="H4496">
        <f>data!R4497</f>
        <v>194</v>
      </c>
      <c r="I4496">
        <f>data!S4497</f>
        <v>0</v>
      </c>
      <c r="J4496">
        <f>data!T4497</f>
        <v>5</v>
      </c>
    </row>
    <row r="4497" spans="1:10" x14ac:dyDescent="0.25">
      <c r="A4497">
        <v>2014</v>
      </c>
      <c r="B4497" t="s">
        <v>658</v>
      </c>
      <c r="C4497">
        <f>data!J4498</f>
        <v>0</v>
      </c>
      <c r="D4497" t="str">
        <f>data!K4498</f>
        <v/>
      </c>
      <c r="E4497">
        <f>data!L4498</f>
        <v>0</v>
      </c>
      <c r="F4497">
        <f>data!M4498</f>
        <v>0</v>
      </c>
      <c r="G4497">
        <f>data!Q4498</f>
        <v>6494.9</v>
      </c>
      <c r="H4497" t="str">
        <f>data!R4498</f>
        <v/>
      </c>
      <c r="I4497">
        <f>data!S4498</f>
        <v>0.2</v>
      </c>
      <c r="J4497">
        <f>data!T4498</f>
        <v>12</v>
      </c>
    </row>
    <row r="4498" spans="1:10" x14ac:dyDescent="0.25">
      <c r="A4498">
        <v>2014</v>
      </c>
      <c r="B4498" t="s">
        <v>163</v>
      </c>
      <c r="C4498">
        <f>data!J4499</f>
        <v>0</v>
      </c>
      <c r="D4498" t="str">
        <f>data!K4499</f>
        <v/>
      </c>
      <c r="E4498">
        <f>data!L4499</f>
        <v>0</v>
      </c>
      <c r="F4498">
        <f>data!M4499</f>
        <v>0</v>
      </c>
      <c r="G4498">
        <f>data!Q4499</f>
        <v>0</v>
      </c>
      <c r="H4498" t="str">
        <f>data!R4499</f>
        <v/>
      </c>
      <c r="I4498">
        <f>data!S4499</f>
        <v>0</v>
      </c>
      <c r="J4498">
        <f>data!T4499</f>
        <v>0</v>
      </c>
    </row>
    <row r="4499" spans="1:10" x14ac:dyDescent="0.25">
      <c r="A4499">
        <v>2014</v>
      </c>
      <c r="B4499" t="s">
        <v>495</v>
      </c>
      <c r="C4499">
        <f>data!J4500</f>
        <v>0</v>
      </c>
      <c r="D4499" t="str">
        <f>data!K4500</f>
        <v/>
      </c>
      <c r="E4499">
        <f>data!L4500</f>
        <v>0</v>
      </c>
      <c r="F4499">
        <f>data!M4500</f>
        <v>0</v>
      </c>
      <c r="G4499">
        <f>data!Q4500</f>
        <v>1018.5</v>
      </c>
      <c r="H4499">
        <f>data!R4500</f>
        <v>137</v>
      </c>
      <c r="I4499">
        <f>data!S4500</f>
        <v>0</v>
      </c>
      <c r="J4499">
        <f>data!T4500</f>
        <v>1</v>
      </c>
    </row>
    <row r="4500" spans="1:10" x14ac:dyDescent="0.25">
      <c r="A4500">
        <v>2014</v>
      </c>
      <c r="B4500" t="s">
        <v>463</v>
      </c>
      <c r="C4500">
        <f>data!J4501</f>
        <v>0</v>
      </c>
      <c r="D4500" t="str">
        <f>data!K4501</f>
        <v/>
      </c>
      <c r="E4500">
        <f>data!L4501</f>
        <v>0</v>
      </c>
      <c r="F4500">
        <f>data!M4501</f>
        <v>0</v>
      </c>
      <c r="G4500">
        <f>data!Q4501</f>
        <v>1237.7</v>
      </c>
      <c r="H4500">
        <f>data!R4501</f>
        <v>128</v>
      </c>
      <c r="I4500">
        <f>data!S4501</f>
        <v>0</v>
      </c>
      <c r="J4500">
        <f>data!T4501</f>
        <v>6</v>
      </c>
    </row>
    <row r="4501" spans="1:10" x14ac:dyDescent="0.25">
      <c r="A4501">
        <v>2014</v>
      </c>
      <c r="B4501" t="s">
        <v>310</v>
      </c>
      <c r="C4501">
        <f>data!J4502</f>
        <v>0</v>
      </c>
      <c r="D4501" t="str">
        <f>data!K4502</f>
        <v/>
      </c>
      <c r="E4501">
        <f>data!L4502</f>
        <v>0</v>
      </c>
      <c r="F4501">
        <f>data!M4502</f>
        <v>0</v>
      </c>
      <c r="G4501">
        <f>data!Q4502</f>
        <v>0</v>
      </c>
      <c r="H4501" t="str">
        <f>data!R4502</f>
        <v/>
      </c>
      <c r="I4501">
        <f>data!S4502</f>
        <v>0</v>
      </c>
      <c r="J4501">
        <f>data!T4502</f>
        <v>0</v>
      </c>
    </row>
    <row r="4502" spans="1:10" x14ac:dyDescent="0.25">
      <c r="A4502">
        <v>2014</v>
      </c>
      <c r="B4502" t="s">
        <v>311</v>
      </c>
      <c r="C4502">
        <f>data!J4503</f>
        <v>0</v>
      </c>
      <c r="D4502" t="str">
        <f>data!K4503</f>
        <v/>
      </c>
      <c r="E4502">
        <f>data!L4503</f>
        <v>0</v>
      </c>
      <c r="F4502">
        <f>data!M4503</f>
        <v>0</v>
      </c>
      <c r="G4502">
        <f>data!Q4503</f>
        <v>0</v>
      </c>
      <c r="H4502" t="str">
        <f>data!R4503</f>
        <v/>
      </c>
      <c r="I4502">
        <f>data!S4503</f>
        <v>0</v>
      </c>
      <c r="J4502">
        <f>data!T4503</f>
        <v>0</v>
      </c>
    </row>
    <row r="4503" spans="1:10" x14ac:dyDescent="0.25">
      <c r="A4503">
        <v>2014</v>
      </c>
      <c r="B4503" t="s">
        <v>49</v>
      </c>
      <c r="C4503">
        <f>data!J4504</f>
        <v>254.3</v>
      </c>
      <c r="D4503">
        <f>data!K4504</f>
        <v>67</v>
      </c>
      <c r="E4503">
        <f>data!L4504</f>
        <v>0.3</v>
      </c>
      <c r="F4503">
        <f>data!M4504</f>
        <v>1</v>
      </c>
      <c r="G4503">
        <f>data!Q4504</f>
        <v>1027.5999999999999</v>
      </c>
      <c r="H4503">
        <f>data!R4504</f>
        <v>136</v>
      </c>
      <c r="I4503">
        <f>data!S4504</f>
        <v>0</v>
      </c>
      <c r="J4503">
        <f>data!T4504</f>
        <v>5</v>
      </c>
    </row>
    <row r="4504" spans="1:10" x14ac:dyDescent="0.25">
      <c r="A4504">
        <v>2014</v>
      </c>
      <c r="B4504" t="s">
        <v>50</v>
      </c>
      <c r="C4504">
        <f>data!J4505</f>
        <v>2612.1999999999998</v>
      </c>
      <c r="D4504">
        <f>data!K4505</f>
        <v>10</v>
      </c>
      <c r="E4504">
        <f>data!L4505</f>
        <v>3.1</v>
      </c>
      <c r="F4504">
        <f>data!M4505</f>
        <v>6</v>
      </c>
      <c r="G4504">
        <f>data!Q4505</f>
        <v>101669.9</v>
      </c>
      <c r="H4504">
        <f>data!R4505</f>
        <v>11</v>
      </c>
      <c r="I4504">
        <f>data!S4505</f>
        <v>2.1</v>
      </c>
      <c r="J4504">
        <f>data!T4505</f>
        <v>74</v>
      </c>
    </row>
    <row r="4505" spans="1:10" x14ac:dyDescent="0.25">
      <c r="A4505">
        <v>2014</v>
      </c>
      <c r="B4505" t="s">
        <v>561</v>
      </c>
      <c r="C4505">
        <f>data!J4506</f>
        <v>19.5</v>
      </c>
      <c r="D4505">
        <f>data!K4506</f>
        <v>119</v>
      </c>
      <c r="E4505">
        <f>data!L4506</f>
        <v>0</v>
      </c>
      <c r="F4505">
        <f>data!M4506</f>
        <v>1</v>
      </c>
      <c r="G4505">
        <f>data!Q4506</f>
        <v>8516</v>
      </c>
      <c r="H4505">
        <f>data!R4506</f>
        <v>61</v>
      </c>
      <c r="I4505">
        <f>data!S4506</f>
        <v>0.2</v>
      </c>
      <c r="J4505">
        <f>data!T4506</f>
        <v>19</v>
      </c>
    </row>
    <row r="4506" spans="1:10" x14ac:dyDescent="0.25">
      <c r="A4506">
        <v>2014</v>
      </c>
      <c r="B4506" t="s">
        <v>165</v>
      </c>
      <c r="C4506">
        <f>data!J4507</f>
        <v>237.5</v>
      </c>
      <c r="D4506">
        <f>data!K4507</f>
        <v>69</v>
      </c>
      <c r="E4506">
        <f>data!L4507</f>
        <v>0.3</v>
      </c>
      <c r="F4506">
        <f>data!M4507</f>
        <v>3</v>
      </c>
      <c r="G4506">
        <f>data!Q4507</f>
        <v>8324.4</v>
      </c>
      <c r="H4506">
        <f>data!R4507</f>
        <v>62</v>
      </c>
      <c r="I4506">
        <f>data!S4507</f>
        <v>0.2</v>
      </c>
      <c r="J4506">
        <f>data!T4507</f>
        <v>35</v>
      </c>
    </row>
    <row r="4507" spans="1:10" x14ac:dyDescent="0.25">
      <c r="A4507">
        <v>2014</v>
      </c>
      <c r="B4507" t="s">
        <v>316</v>
      </c>
      <c r="C4507">
        <f>data!J4508</f>
        <v>0</v>
      </c>
      <c r="D4507" t="str">
        <f>data!K4508</f>
        <v/>
      </c>
      <c r="E4507">
        <f>data!L4508</f>
        <v>0</v>
      </c>
      <c r="F4507">
        <f>data!M4508</f>
        <v>0</v>
      </c>
      <c r="G4507">
        <f>data!Q4508</f>
        <v>0</v>
      </c>
      <c r="H4507" t="str">
        <f>data!R4508</f>
        <v/>
      </c>
      <c r="I4507">
        <f>data!S4508</f>
        <v>0</v>
      </c>
      <c r="J4507">
        <f>data!T4508</f>
        <v>0</v>
      </c>
    </row>
    <row r="4508" spans="1:10" x14ac:dyDescent="0.25">
      <c r="A4508">
        <v>2014</v>
      </c>
      <c r="B4508" t="s">
        <v>317</v>
      </c>
      <c r="C4508">
        <f>data!J4509</f>
        <v>0</v>
      </c>
      <c r="D4508" t="str">
        <f>data!K4509</f>
        <v/>
      </c>
      <c r="E4508">
        <f>data!L4509</f>
        <v>0</v>
      </c>
      <c r="F4508">
        <f>data!M4509</f>
        <v>0</v>
      </c>
      <c r="G4508">
        <f>data!Q4509</f>
        <v>499.3</v>
      </c>
      <c r="H4508">
        <f>data!R4509</f>
        <v>189</v>
      </c>
      <c r="I4508">
        <f>data!S4509</f>
        <v>0</v>
      </c>
      <c r="J4508">
        <f>data!T4509</f>
        <v>1</v>
      </c>
    </row>
    <row r="4509" spans="1:10" x14ac:dyDescent="0.25">
      <c r="A4509">
        <v>2014</v>
      </c>
      <c r="B4509" t="s">
        <v>223</v>
      </c>
      <c r="C4509">
        <f>data!J4510</f>
        <v>0</v>
      </c>
      <c r="D4509" t="str">
        <f>data!K4510</f>
        <v/>
      </c>
      <c r="E4509">
        <f>data!L4510</f>
        <v>0</v>
      </c>
      <c r="F4509">
        <f>data!M4510</f>
        <v>0</v>
      </c>
      <c r="G4509">
        <f>data!Q4510</f>
        <v>503.3</v>
      </c>
      <c r="H4509">
        <f>data!R4510</f>
        <v>182</v>
      </c>
      <c r="I4509">
        <f>data!S4510</f>
        <v>0</v>
      </c>
      <c r="J4509">
        <f>data!T4510</f>
        <v>4</v>
      </c>
    </row>
    <row r="4510" spans="1:10" x14ac:dyDescent="0.25">
      <c r="A4510">
        <v>2014</v>
      </c>
      <c r="B4510" t="s">
        <v>318</v>
      </c>
      <c r="C4510">
        <f>data!J4511</f>
        <v>184</v>
      </c>
      <c r="D4510">
        <f>data!K4511</f>
        <v>74</v>
      </c>
      <c r="E4510">
        <f>data!L4511</f>
        <v>0.2</v>
      </c>
      <c r="F4510">
        <f>data!M4511</f>
        <v>1</v>
      </c>
      <c r="G4510">
        <f>data!Q4511</f>
        <v>5668.2</v>
      </c>
      <c r="H4510" t="str">
        <f>data!R4511</f>
        <v/>
      </c>
      <c r="I4510">
        <f>data!S4511</f>
        <v>0.1</v>
      </c>
      <c r="J4510">
        <f>data!T4511</f>
        <v>23</v>
      </c>
    </row>
    <row r="4511" spans="1:10" x14ac:dyDescent="0.25">
      <c r="A4511">
        <v>2014</v>
      </c>
      <c r="B4511" t="s">
        <v>582</v>
      </c>
      <c r="C4511">
        <f>data!J4512</f>
        <v>0</v>
      </c>
      <c r="D4511" t="str">
        <f>data!K4512</f>
        <v/>
      </c>
      <c r="E4511">
        <f>data!L4512</f>
        <v>0</v>
      </c>
      <c r="F4511">
        <f>data!M4512</f>
        <v>0</v>
      </c>
      <c r="G4511">
        <f>data!Q4512</f>
        <v>0</v>
      </c>
      <c r="H4511" t="str">
        <f>data!R4512</f>
        <v/>
      </c>
      <c r="I4511">
        <f>data!S4512</f>
        <v>0</v>
      </c>
      <c r="J4511">
        <f>data!T4512</f>
        <v>0</v>
      </c>
    </row>
    <row r="4512" spans="1:10" x14ac:dyDescent="0.25">
      <c r="A4512">
        <v>2014</v>
      </c>
      <c r="B4512" t="s">
        <v>225</v>
      </c>
      <c r="C4512">
        <f>data!J4513</f>
        <v>5206.5</v>
      </c>
      <c r="D4512">
        <f>data!K4513</f>
        <v>5</v>
      </c>
      <c r="E4512">
        <f>data!L4513</f>
        <v>6.2</v>
      </c>
      <c r="F4512">
        <f>data!M4513</f>
        <v>21</v>
      </c>
      <c r="G4512">
        <f>data!Q4513</f>
        <v>32836.6</v>
      </c>
      <c r="H4512">
        <f>data!R4513</f>
        <v>28</v>
      </c>
      <c r="I4512">
        <f>data!S4513</f>
        <v>0.7</v>
      </c>
      <c r="J4512">
        <f>data!T4513</f>
        <v>113</v>
      </c>
    </row>
    <row r="4513" spans="1:10" x14ac:dyDescent="0.25">
      <c r="A4513">
        <v>2014</v>
      </c>
      <c r="B4513" t="s">
        <v>51</v>
      </c>
      <c r="C4513">
        <f>data!J4514</f>
        <v>7743.3</v>
      </c>
      <c r="D4513">
        <f>data!K4514</f>
        <v>2</v>
      </c>
      <c r="E4513">
        <f>data!L4514</f>
        <v>9.1</v>
      </c>
      <c r="F4513">
        <f>data!M4514</f>
        <v>11</v>
      </c>
      <c r="G4513">
        <f>data!Q4514</f>
        <v>43243.7</v>
      </c>
      <c r="H4513">
        <f>data!R4514</f>
        <v>23</v>
      </c>
      <c r="I4513">
        <f>data!S4514</f>
        <v>0.9</v>
      </c>
      <c r="J4513">
        <f>data!T4514</f>
        <v>102</v>
      </c>
    </row>
    <row r="4514" spans="1:10" x14ac:dyDescent="0.25">
      <c r="A4514">
        <v>2014</v>
      </c>
      <c r="B4514" t="s">
        <v>226</v>
      </c>
      <c r="C4514">
        <f>data!J4515</f>
        <v>0</v>
      </c>
      <c r="D4514" t="str">
        <f>data!K4515</f>
        <v/>
      </c>
      <c r="E4514">
        <f>data!L4515</f>
        <v>0</v>
      </c>
      <c r="F4514">
        <f>data!M4515</f>
        <v>0</v>
      </c>
      <c r="G4514">
        <f>data!Q4515</f>
        <v>613.20000000000005</v>
      </c>
      <c r="H4514">
        <f>data!R4515</f>
        <v>167</v>
      </c>
      <c r="I4514">
        <f>data!S4515</f>
        <v>0</v>
      </c>
      <c r="J4514">
        <f>data!T4515</f>
        <v>4</v>
      </c>
    </row>
    <row r="4515" spans="1:10" x14ac:dyDescent="0.25">
      <c r="A4515">
        <v>2014</v>
      </c>
      <c r="B4515" t="s">
        <v>52</v>
      </c>
      <c r="C4515">
        <f>data!J4516</f>
        <v>398.5</v>
      </c>
      <c r="D4515">
        <f>data!K4516</f>
        <v>48</v>
      </c>
      <c r="E4515">
        <f>data!L4516</f>
        <v>0.5</v>
      </c>
      <c r="F4515">
        <f>data!M4516</f>
        <v>2</v>
      </c>
      <c r="G4515">
        <f>data!Q4516</f>
        <v>4816.3999999999996</v>
      </c>
      <c r="H4515">
        <f>data!R4516</f>
        <v>80</v>
      </c>
      <c r="I4515">
        <f>data!S4516</f>
        <v>0.1</v>
      </c>
      <c r="J4515">
        <f>data!T4516</f>
        <v>19</v>
      </c>
    </row>
    <row r="4516" spans="1:10" x14ac:dyDescent="0.25">
      <c r="A4516">
        <v>2014</v>
      </c>
      <c r="B4516" t="s">
        <v>53</v>
      </c>
      <c r="C4516">
        <f>data!J4517</f>
        <v>379</v>
      </c>
      <c r="D4516">
        <f>data!K4517</f>
        <v>49</v>
      </c>
      <c r="E4516">
        <f>data!L4517</f>
        <v>0.5</v>
      </c>
      <c r="F4516">
        <f>data!M4517</f>
        <v>1</v>
      </c>
      <c r="G4516">
        <f>data!Q4517</f>
        <v>20183.5</v>
      </c>
      <c r="H4516">
        <f>data!R4517</f>
        <v>36</v>
      </c>
      <c r="I4516">
        <f>data!S4517</f>
        <v>0.4</v>
      </c>
      <c r="J4516">
        <f>data!T4517</f>
        <v>36</v>
      </c>
    </row>
    <row r="4517" spans="1:10" x14ac:dyDescent="0.25">
      <c r="A4517">
        <v>2014</v>
      </c>
      <c r="B4517" t="s">
        <v>54</v>
      </c>
      <c r="C4517">
        <f>data!J4518</f>
        <v>4248.2</v>
      </c>
      <c r="D4517">
        <f>data!K4518</f>
        <v>7</v>
      </c>
      <c r="E4517">
        <f>data!L4518</f>
        <v>5</v>
      </c>
      <c r="F4517">
        <f>data!M4518</f>
        <v>5</v>
      </c>
      <c r="G4517">
        <f>data!Q4518</f>
        <v>23343.4</v>
      </c>
      <c r="H4517">
        <f>data!R4518</f>
        <v>32</v>
      </c>
      <c r="I4517">
        <f>data!S4518</f>
        <v>0.5</v>
      </c>
      <c r="J4517">
        <f>data!T4518</f>
        <v>19</v>
      </c>
    </row>
    <row r="4518" spans="1:10" x14ac:dyDescent="0.25">
      <c r="A4518">
        <v>2014</v>
      </c>
      <c r="B4518" t="s">
        <v>522</v>
      </c>
      <c r="C4518">
        <f>data!J4519</f>
        <v>0</v>
      </c>
      <c r="D4518" t="str">
        <f>data!K4519</f>
        <v/>
      </c>
      <c r="E4518">
        <f>data!L4519</f>
        <v>0</v>
      </c>
      <c r="F4518">
        <f>data!M4519</f>
        <v>0</v>
      </c>
      <c r="G4518">
        <f>data!Q4519</f>
        <v>0</v>
      </c>
      <c r="H4518" t="str">
        <f>data!R4519</f>
        <v/>
      </c>
      <c r="I4518">
        <f>data!S4519</f>
        <v>0</v>
      </c>
      <c r="J4518">
        <f>data!T4519</f>
        <v>0</v>
      </c>
    </row>
    <row r="4519" spans="1:10" x14ac:dyDescent="0.25">
      <c r="A4519">
        <v>2014</v>
      </c>
      <c r="B4519" t="s">
        <v>234</v>
      </c>
      <c r="C4519">
        <f>data!J4520</f>
        <v>0</v>
      </c>
      <c r="D4519" t="str">
        <f>data!K4520</f>
        <v/>
      </c>
      <c r="E4519">
        <f>data!L4520</f>
        <v>0</v>
      </c>
      <c r="F4519">
        <f>data!M4520</f>
        <v>0</v>
      </c>
      <c r="G4519">
        <f>data!Q4520</f>
        <v>0</v>
      </c>
      <c r="H4519" t="str">
        <f>data!R4520</f>
        <v/>
      </c>
      <c r="I4519">
        <f>data!S4520</f>
        <v>0</v>
      </c>
      <c r="J4519">
        <f>data!T4520</f>
        <v>0</v>
      </c>
    </row>
    <row r="4520" spans="1:10" x14ac:dyDescent="0.25">
      <c r="A4520">
        <v>2014</v>
      </c>
      <c r="B4520" t="s">
        <v>497</v>
      </c>
      <c r="C4520">
        <f>data!J4521</f>
        <v>0</v>
      </c>
      <c r="D4520" t="str">
        <f>data!K4521</f>
        <v/>
      </c>
      <c r="E4520">
        <f>data!L4521</f>
        <v>0</v>
      </c>
      <c r="F4520">
        <f>data!M4521</f>
        <v>0</v>
      </c>
      <c r="G4520">
        <f>data!Q4521</f>
        <v>0</v>
      </c>
      <c r="H4520" t="str">
        <f>data!R4521</f>
        <v/>
      </c>
      <c r="I4520">
        <f>data!S4521</f>
        <v>0</v>
      </c>
      <c r="J4520">
        <f>data!T4521</f>
        <v>0</v>
      </c>
    </row>
    <row r="4521" spans="1:10" x14ac:dyDescent="0.25">
      <c r="A4521">
        <v>2014</v>
      </c>
      <c r="B4521" t="s">
        <v>55</v>
      </c>
      <c r="C4521">
        <f>data!J4522</f>
        <v>1115.3</v>
      </c>
      <c r="D4521">
        <f>data!K4522</f>
        <v>25</v>
      </c>
      <c r="E4521">
        <f>data!L4522</f>
        <v>1.3</v>
      </c>
      <c r="F4521">
        <f>data!M4522</f>
        <v>3</v>
      </c>
      <c r="G4521">
        <f>data!Q4522</f>
        <v>28430.1</v>
      </c>
      <c r="H4521">
        <f>data!R4522</f>
        <v>30</v>
      </c>
      <c r="I4521">
        <f>data!S4522</f>
        <v>0.6</v>
      </c>
      <c r="J4521">
        <f>data!T4522</f>
        <v>56</v>
      </c>
    </row>
    <row r="4522" spans="1:10" x14ac:dyDescent="0.25">
      <c r="A4522">
        <v>2014</v>
      </c>
      <c r="B4522" t="s">
        <v>498</v>
      </c>
      <c r="C4522">
        <f>data!J4523</f>
        <v>1043.5</v>
      </c>
      <c r="D4522" t="str">
        <f>data!K4523</f>
        <v/>
      </c>
      <c r="E4522">
        <f>data!L4523</f>
        <v>1.2</v>
      </c>
      <c r="F4522">
        <f>data!M4523</f>
        <v>7</v>
      </c>
      <c r="G4522">
        <f>data!Q4523</f>
        <v>18802.3</v>
      </c>
      <c r="H4522">
        <f>data!R4523</f>
        <v>38</v>
      </c>
      <c r="I4522">
        <f>data!S4523</f>
        <v>0.4</v>
      </c>
      <c r="J4522">
        <f>data!T4523</f>
        <v>50</v>
      </c>
    </row>
    <row r="4523" spans="1:10" x14ac:dyDescent="0.25">
      <c r="A4523">
        <v>2014</v>
      </c>
      <c r="B4523" t="s">
        <v>509</v>
      </c>
      <c r="C4523">
        <f>data!J4524</f>
        <v>0</v>
      </c>
      <c r="D4523" t="str">
        <f>data!K4524</f>
        <v/>
      </c>
      <c r="E4523">
        <f>data!L4524</f>
        <v>0</v>
      </c>
      <c r="F4523">
        <f>data!M4524</f>
        <v>0</v>
      </c>
      <c r="G4523">
        <f>data!Q4524</f>
        <v>0</v>
      </c>
      <c r="H4523" t="str">
        <f>data!R4524</f>
        <v/>
      </c>
      <c r="I4523">
        <f>data!S4524</f>
        <v>0</v>
      </c>
      <c r="J4523">
        <f>data!T4524</f>
        <v>0</v>
      </c>
    </row>
    <row r="4524" spans="1:10" x14ac:dyDescent="0.25">
      <c r="A4524">
        <v>2014</v>
      </c>
      <c r="B4524" t="s">
        <v>224</v>
      </c>
      <c r="C4524">
        <f>data!J4525</f>
        <v>3298.4</v>
      </c>
      <c r="D4524">
        <f>data!K4525</f>
        <v>8</v>
      </c>
      <c r="E4524">
        <f>data!L4525</f>
        <v>3.9</v>
      </c>
      <c r="F4524">
        <f>data!M4525</f>
        <v>10</v>
      </c>
      <c r="G4524">
        <f>data!Q4525</f>
        <v>15711.4</v>
      </c>
      <c r="H4524">
        <f>data!R4525</f>
        <v>42</v>
      </c>
      <c r="I4524">
        <f>data!S4525</f>
        <v>0.3</v>
      </c>
      <c r="J4524">
        <f>data!T4525</f>
        <v>49</v>
      </c>
    </row>
    <row r="4525" spans="1:10" x14ac:dyDescent="0.25">
      <c r="A4525">
        <v>2014</v>
      </c>
      <c r="B4525" t="s">
        <v>523</v>
      </c>
      <c r="C4525">
        <f>data!J4526</f>
        <v>113.9</v>
      </c>
      <c r="D4525">
        <f>data!K4526</f>
        <v>89</v>
      </c>
      <c r="E4525">
        <f>data!L4526</f>
        <v>0.1</v>
      </c>
      <c r="F4525">
        <f>data!M4526</f>
        <v>1</v>
      </c>
      <c r="G4525">
        <f>data!Q4526</f>
        <v>0</v>
      </c>
      <c r="H4525" t="str">
        <f>data!R4526</f>
        <v/>
      </c>
      <c r="I4525">
        <f>data!S4526</f>
        <v>0</v>
      </c>
      <c r="J4525">
        <f>data!T4526</f>
        <v>0</v>
      </c>
    </row>
    <row r="4526" spans="1:10" x14ac:dyDescent="0.25">
      <c r="A4526">
        <v>2014</v>
      </c>
      <c r="B4526" t="s">
        <v>56</v>
      </c>
      <c r="C4526">
        <f>data!J4527</f>
        <v>0</v>
      </c>
      <c r="D4526" t="str">
        <f>data!K4527</f>
        <v/>
      </c>
      <c r="E4526">
        <f>data!L4527</f>
        <v>0</v>
      </c>
      <c r="F4526">
        <f>data!M4527</f>
        <v>0</v>
      </c>
      <c r="G4526">
        <f>data!Q4527</f>
        <v>12154.6</v>
      </c>
      <c r="H4526">
        <f>data!R4527</f>
        <v>50</v>
      </c>
      <c r="I4526">
        <f>data!S4527</f>
        <v>0.3</v>
      </c>
      <c r="J4526">
        <f>data!T4527</f>
        <v>22</v>
      </c>
    </row>
    <row r="4527" spans="1:10" x14ac:dyDescent="0.25">
      <c r="A4527">
        <v>2014</v>
      </c>
      <c r="B4527" t="s">
        <v>324</v>
      </c>
      <c r="C4527">
        <f>data!J4528</f>
        <v>0</v>
      </c>
      <c r="D4527" t="str">
        <f>data!K4528</f>
        <v/>
      </c>
      <c r="E4527">
        <f>data!L4528</f>
        <v>0</v>
      </c>
      <c r="F4527">
        <f>data!M4528</f>
        <v>0</v>
      </c>
      <c r="G4527">
        <f>data!Q4528</f>
        <v>990</v>
      </c>
      <c r="H4527">
        <f>data!R4528</f>
        <v>143</v>
      </c>
      <c r="I4527">
        <f>data!S4528</f>
        <v>0</v>
      </c>
      <c r="J4527">
        <f>data!T4528</f>
        <v>9</v>
      </c>
    </row>
    <row r="4528" spans="1:10" x14ac:dyDescent="0.25">
      <c r="A4528">
        <v>2015</v>
      </c>
      <c r="B4528" t="s">
        <v>668</v>
      </c>
      <c r="C4528">
        <f>data!J4529</f>
        <v>0</v>
      </c>
      <c r="D4528" t="str">
        <f>data!K4529</f>
        <v/>
      </c>
      <c r="E4528">
        <f>data!L4529</f>
        <v>0</v>
      </c>
      <c r="F4528">
        <f>data!M4529</f>
        <v>0</v>
      </c>
      <c r="G4528">
        <f>data!Q4529</f>
        <v>0</v>
      </c>
      <c r="H4528" t="str">
        <f>data!R4529</f>
        <v/>
      </c>
      <c r="I4528">
        <f>data!S4529</f>
        <v>0</v>
      </c>
      <c r="J4528">
        <f>data!T4529</f>
        <v>0</v>
      </c>
    </row>
    <row r="4529" spans="1:10" x14ac:dyDescent="0.25">
      <c r="A4529">
        <v>2015</v>
      </c>
      <c r="B4529" t="s">
        <v>659</v>
      </c>
      <c r="C4529">
        <f>data!J4530</f>
        <v>0</v>
      </c>
      <c r="D4529" t="str">
        <f>data!K4530</f>
        <v/>
      </c>
      <c r="E4529">
        <f>data!L4530</f>
        <v>0</v>
      </c>
      <c r="F4529">
        <f>data!M4530</f>
        <v>0</v>
      </c>
      <c r="G4529">
        <f>data!Q4530</f>
        <v>310.8</v>
      </c>
      <c r="H4529">
        <f>data!R4530</f>
        <v>198</v>
      </c>
      <c r="I4529">
        <f>data!S4530</f>
        <v>0</v>
      </c>
      <c r="J4529">
        <f>data!T4530</f>
        <v>6</v>
      </c>
    </row>
    <row r="4530" spans="1:10" x14ac:dyDescent="0.25">
      <c r="A4530">
        <v>2015</v>
      </c>
      <c r="B4530" t="s">
        <v>669</v>
      </c>
      <c r="C4530">
        <f>data!J4531</f>
        <v>1839.2</v>
      </c>
      <c r="D4530">
        <f>data!K4531</f>
        <v>22</v>
      </c>
      <c r="E4530">
        <f>data!L4531</f>
        <v>1.7</v>
      </c>
      <c r="F4530">
        <f>data!M4531</f>
        <v>4</v>
      </c>
      <c r="G4530">
        <f>data!Q4531</f>
        <v>17435.599999999999</v>
      </c>
      <c r="H4530">
        <f>data!R4531</f>
        <v>42</v>
      </c>
      <c r="I4530">
        <f>data!S4531</f>
        <v>0.3</v>
      </c>
      <c r="J4530">
        <f>data!T4531</f>
        <v>40</v>
      </c>
    </row>
    <row r="4531" spans="1:10" x14ac:dyDescent="0.25">
      <c r="A4531">
        <v>2015</v>
      </c>
      <c r="B4531" t="s">
        <v>670</v>
      </c>
      <c r="C4531">
        <f>data!J4532</f>
        <v>0</v>
      </c>
      <c r="D4531" t="str">
        <f>data!K4532</f>
        <v/>
      </c>
      <c r="E4531">
        <f>data!L4532</f>
        <v>0</v>
      </c>
      <c r="F4531">
        <f>data!M4532</f>
        <v>0</v>
      </c>
      <c r="G4531">
        <f>data!Q4532</f>
        <v>0</v>
      </c>
      <c r="H4531" t="str">
        <f>data!R4532</f>
        <v/>
      </c>
      <c r="I4531">
        <f>data!S4532</f>
        <v>0</v>
      </c>
      <c r="J4531">
        <f>data!T4532</f>
        <v>0</v>
      </c>
    </row>
    <row r="4532" spans="1:10" x14ac:dyDescent="0.25">
      <c r="A4532">
        <v>2015</v>
      </c>
      <c r="B4532" t="s">
        <v>671</v>
      </c>
      <c r="C4532">
        <f>data!J4533</f>
        <v>80.5</v>
      </c>
      <c r="D4532">
        <f>data!K4533</f>
        <v>109</v>
      </c>
      <c r="E4532">
        <f>data!L4533</f>
        <v>0.1</v>
      </c>
      <c r="F4532">
        <f>data!M4533</f>
        <v>1</v>
      </c>
      <c r="G4532">
        <f>data!Q4533</f>
        <v>7156.7</v>
      </c>
      <c r="H4532">
        <f>data!R4533</f>
        <v>61</v>
      </c>
      <c r="I4532">
        <f>data!S4533</f>
        <v>0.1</v>
      </c>
      <c r="J4532">
        <f>data!T4533</f>
        <v>17</v>
      </c>
    </row>
    <row r="4533" spans="1:10" x14ac:dyDescent="0.25">
      <c r="A4533">
        <v>2015</v>
      </c>
      <c r="B4533" t="s">
        <v>672</v>
      </c>
      <c r="C4533">
        <f>data!J4534</f>
        <v>442.8</v>
      </c>
      <c r="D4533">
        <f>data!K4534</f>
        <v>51</v>
      </c>
      <c r="E4533">
        <f>data!L4534</f>
        <v>0.4</v>
      </c>
      <c r="F4533">
        <f>data!M4534</f>
        <v>1</v>
      </c>
      <c r="G4533">
        <f>data!Q4534</f>
        <v>25018.5</v>
      </c>
      <c r="H4533">
        <f>data!R4534</f>
        <v>36</v>
      </c>
      <c r="I4533">
        <f>data!S4534</f>
        <v>0.5</v>
      </c>
      <c r="J4533">
        <f>data!T4534</f>
        <v>36</v>
      </c>
    </row>
    <row r="4534" spans="1:10" x14ac:dyDescent="0.25">
      <c r="A4534">
        <v>2015</v>
      </c>
      <c r="B4534" t="s">
        <v>673</v>
      </c>
      <c r="C4534">
        <f>data!J4535</f>
        <v>0</v>
      </c>
      <c r="D4534" t="str">
        <f>data!K4535</f>
        <v/>
      </c>
      <c r="E4534">
        <f>data!L4535</f>
        <v>0</v>
      </c>
      <c r="F4534">
        <f>data!M4535</f>
        <v>0</v>
      </c>
      <c r="G4534">
        <f>data!Q4535</f>
        <v>0</v>
      </c>
      <c r="H4534" t="str">
        <f>data!R4535</f>
        <v/>
      </c>
      <c r="I4534">
        <f>data!S4535</f>
        <v>0</v>
      </c>
      <c r="J4534">
        <f>data!T4535</f>
        <v>0</v>
      </c>
    </row>
    <row r="4535" spans="1:10" x14ac:dyDescent="0.25">
      <c r="A4535">
        <v>2015</v>
      </c>
      <c r="B4535" t="s">
        <v>674</v>
      </c>
      <c r="C4535">
        <f>data!J4536</f>
        <v>0</v>
      </c>
      <c r="D4535" t="str">
        <f>data!K4536</f>
        <v/>
      </c>
      <c r="E4535">
        <f>data!L4536</f>
        <v>0</v>
      </c>
      <c r="F4535">
        <f>data!M4536</f>
        <v>0</v>
      </c>
      <c r="G4535">
        <f>data!Q4536</f>
        <v>0</v>
      </c>
      <c r="H4535" t="str">
        <f>data!R4536</f>
        <v/>
      </c>
      <c r="I4535">
        <f>data!S4536</f>
        <v>0</v>
      </c>
      <c r="J4535">
        <f>data!T4536</f>
        <v>0</v>
      </c>
    </row>
    <row r="4536" spans="1:10" x14ac:dyDescent="0.25">
      <c r="A4536">
        <v>2015</v>
      </c>
      <c r="B4536" t="s">
        <v>675</v>
      </c>
      <c r="C4536">
        <f>data!J4537</f>
        <v>239.7</v>
      </c>
      <c r="D4536">
        <f>data!K4537</f>
        <v>80</v>
      </c>
      <c r="E4536">
        <f>data!L4537</f>
        <v>0.2</v>
      </c>
      <c r="F4536">
        <f>data!M4537</f>
        <v>2</v>
      </c>
      <c r="G4536">
        <f>data!Q4537</f>
        <v>1560</v>
      </c>
      <c r="H4536">
        <f>data!R4537</f>
        <v>117</v>
      </c>
      <c r="I4536">
        <f>data!S4537</f>
        <v>0</v>
      </c>
      <c r="J4536">
        <f>data!T4537</f>
        <v>9</v>
      </c>
    </row>
    <row r="4537" spans="1:10" x14ac:dyDescent="0.25">
      <c r="A4537">
        <v>2015</v>
      </c>
      <c r="B4537" t="s">
        <v>676</v>
      </c>
      <c r="C4537">
        <f>data!J4538</f>
        <v>0</v>
      </c>
      <c r="D4537" t="str">
        <f>data!K4538</f>
        <v/>
      </c>
      <c r="E4537">
        <f>data!L4538</f>
        <v>0</v>
      </c>
      <c r="F4537">
        <f>data!M4538</f>
        <v>0</v>
      </c>
      <c r="G4537">
        <f>data!Q4538</f>
        <v>10564.7</v>
      </c>
      <c r="H4537">
        <f>data!R4538</f>
        <v>48</v>
      </c>
      <c r="I4537">
        <f>data!S4538</f>
        <v>0.2</v>
      </c>
      <c r="J4537">
        <f>data!T4538</f>
        <v>15</v>
      </c>
    </row>
    <row r="4538" spans="1:10" x14ac:dyDescent="0.25">
      <c r="A4538">
        <v>2015</v>
      </c>
      <c r="B4538" t="s">
        <v>677</v>
      </c>
      <c r="C4538">
        <f>data!J4539</f>
        <v>0</v>
      </c>
      <c r="D4538" t="str">
        <f>data!K4539</f>
        <v/>
      </c>
      <c r="E4538">
        <f>data!L4539</f>
        <v>0</v>
      </c>
      <c r="F4538">
        <f>data!M4539</f>
        <v>0</v>
      </c>
      <c r="G4538">
        <f>data!Q4539</f>
        <v>5759.9</v>
      </c>
      <c r="H4538">
        <f>data!R4539</f>
        <v>68</v>
      </c>
      <c r="I4538">
        <f>data!S4539</f>
        <v>0.1</v>
      </c>
      <c r="J4538">
        <f>data!T4539</f>
        <v>19</v>
      </c>
    </row>
    <row r="4539" spans="1:10" x14ac:dyDescent="0.25">
      <c r="A4539">
        <v>2015</v>
      </c>
      <c r="B4539" t="s">
        <v>678</v>
      </c>
      <c r="C4539">
        <f>data!J4540</f>
        <v>2141.1</v>
      </c>
      <c r="D4539">
        <f>data!K4540</f>
        <v>21</v>
      </c>
      <c r="E4539">
        <f>data!L4540</f>
        <v>1.9</v>
      </c>
      <c r="F4539">
        <f>data!M4540</f>
        <v>4</v>
      </c>
      <c r="G4539">
        <f>data!Q4540</f>
        <v>16576.3</v>
      </c>
      <c r="H4539" t="str">
        <f>data!R4540</f>
        <v/>
      </c>
      <c r="I4539">
        <f>data!S4540</f>
        <v>0.30000000000000004</v>
      </c>
      <c r="J4539">
        <f>data!T4540</f>
        <v>31</v>
      </c>
    </row>
    <row r="4540" spans="1:10" x14ac:dyDescent="0.25">
      <c r="A4540">
        <v>2015</v>
      </c>
      <c r="B4540" t="s">
        <v>679</v>
      </c>
      <c r="C4540">
        <f>data!J4541</f>
        <v>0</v>
      </c>
      <c r="D4540" t="str">
        <f>data!K4541</f>
        <v/>
      </c>
      <c r="E4540">
        <f>data!L4541</f>
        <v>0</v>
      </c>
      <c r="F4540">
        <f>data!M4541</f>
        <v>0</v>
      </c>
      <c r="G4540">
        <f>data!Q4541</f>
        <v>426.5</v>
      </c>
      <c r="H4540">
        <f>data!R4541</f>
        <v>183</v>
      </c>
      <c r="I4540">
        <f>data!S4541</f>
        <v>0</v>
      </c>
      <c r="J4540">
        <f>data!T4541</f>
        <v>3</v>
      </c>
    </row>
    <row r="4541" spans="1:10" x14ac:dyDescent="0.25">
      <c r="A4541">
        <v>2015</v>
      </c>
      <c r="B4541" t="s">
        <v>680</v>
      </c>
      <c r="C4541">
        <f>data!J4542</f>
        <v>203</v>
      </c>
      <c r="D4541">
        <f>data!K4542</f>
        <v>87</v>
      </c>
      <c r="E4541">
        <f>data!L4542</f>
        <v>0.2</v>
      </c>
      <c r="F4541">
        <f>data!M4542</f>
        <v>3</v>
      </c>
      <c r="G4541">
        <f>data!Q4542</f>
        <v>4425.3999999999996</v>
      </c>
      <c r="H4541">
        <f>data!R4542</f>
        <v>74</v>
      </c>
      <c r="I4541">
        <f>data!S4542</f>
        <v>0.1</v>
      </c>
      <c r="J4541">
        <f>data!T4542</f>
        <v>17</v>
      </c>
    </row>
    <row r="4542" spans="1:10" x14ac:dyDescent="0.25">
      <c r="A4542">
        <v>2015</v>
      </c>
      <c r="B4542" t="s">
        <v>681</v>
      </c>
      <c r="C4542">
        <f>data!J4543</f>
        <v>0</v>
      </c>
      <c r="D4542" t="str">
        <f>data!K4543</f>
        <v/>
      </c>
      <c r="E4542">
        <f>data!L4543</f>
        <v>0</v>
      </c>
      <c r="F4542">
        <f>data!M4543</f>
        <v>0</v>
      </c>
      <c r="G4542">
        <f>data!Q4543</f>
        <v>0</v>
      </c>
      <c r="H4542" t="str">
        <f>data!R4543</f>
        <v/>
      </c>
      <c r="I4542">
        <f>data!S4543</f>
        <v>0</v>
      </c>
      <c r="J4542">
        <f>data!T4543</f>
        <v>0</v>
      </c>
    </row>
    <row r="4543" spans="1:10" x14ac:dyDescent="0.25">
      <c r="A4543">
        <v>2015</v>
      </c>
      <c r="B4543" t="s">
        <v>682</v>
      </c>
      <c r="C4543">
        <f>data!J4544</f>
        <v>1073.8</v>
      </c>
      <c r="D4543">
        <f>data!K4544</f>
        <v>28</v>
      </c>
      <c r="E4543">
        <f>data!L4544</f>
        <v>1</v>
      </c>
      <c r="F4543">
        <f>data!M4544</f>
        <v>7</v>
      </c>
      <c r="G4543">
        <f>data!Q4544</f>
        <v>36161.9</v>
      </c>
      <c r="H4543">
        <f>data!R4544</f>
        <v>25</v>
      </c>
      <c r="I4543">
        <f>data!S4544</f>
        <v>0.7</v>
      </c>
      <c r="J4543">
        <f>data!T4544</f>
        <v>33</v>
      </c>
    </row>
    <row r="4544" spans="1:10" x14ac:dyDescent="0.25">
      <c r="A4544">
        <v>2015</v>
      </c>
      <c r="B4544" t="s">
        <v>683</v>
      </c>
      <c r="C4544">
        <f>data!J4545</f>
        <v>0</v>
      </c>
      <c r="D4544" t="str">
        <f>data!K4545</f>
        <v/>
      </c>
      <c r="E4544">
        <f>data!L4545</f>
        <v>0</v>
      </c>
      <c r="F4544">
        <f>data!M4545</f>
        <v>0</v>
      </c>
      <c r="G4544">
        <f>data!Q4545</f>
        <v>0</v>
      </c>
      <c r="H4544" t="str">
        <f>data!R4545</f>
        <v/>
      </c>
      <c r="I4544">
        <f>data!S4545</f>
        <v>0</v>
      </c>
      <c r="J4544">
        <f>data!T4545</f>
        <v>0</v>
      </c>
    </row>
    <row r="4545" spans="1:10" x14ac:dyDescent="0.25">
      <c r="A4545">
        <v>2015</v>
      </c>
      <c r="B4545" t="s">
        <v>684</v>
      </c>
      <c r="C4545">
        <f>data!J4546</f>
        <v>0</v>
      </c>
      <c r="D4545" t="str">
        <f>data!K4546</f>
        <v/>
      </c>
      <c r="E4545">
        <f>data!L4546</f>
        <v>0</v>
      </c>
      <c r="F4545">
        <f>data!M4546</f>
        <v>0</v>
      </c>
      <c r="G4545">
        <f>data!Q4546</f>
        <v>0</v>
      </c>
      <c r="H4545" t="str">
        <f>data!R4546</f>
        <v/>
      </c>
      <c r="I4545">
        <f>data!S4546</f>
        <v>0</v>
      </c>
      <c r="J4545">
        <f>data!T4546</f>
        <v>0</v>
      </c>
    </row>
    <row r="4546" spans="1:10" x14ac:dyDescent="0.25">
      <c r="A4546">
        <v>2015</v>
      </c>
      <c r="B4546" t="s">
        <v>685</v>
      </c>
      <c r="C4546">
        <f>data!J4547</f>
        <v>435.1</v>
      </c>
      <c r="D4546">
        <f>data!K4547</f>
        <v>54</v>
      </c>
      <c r="E4546">
        <f>data!L4547</f>
        <v>0.4</v>
      </c>
      <c r="F4546">
        <f>data!M4547</f>
        <v>2</v>
      </c>
      <c r="G4546">
        <f>data!Q4547</f>
        <v>90549.3</v>
      </c>
      <c r="H4546">
        <f>data!R4547</f>
        <v>10</v>
      </c>
      <c r="I4546">
        <f>data!S4547</f>
        <v>1.7</v>
      </c>
      <c r="J4546">
        <f>data!T4547</f>
        <v>22</v>
      </c>
    </row>
    <row r="4547" spans="1:10" x14ac:dyDescent="0.25">
      <c r="A4547">
        <v>2015</v>
      </c>
      <c r="B4547" t="s">
        <v>686</v>
      </c>
      <c r="C4547">
        <f>data!J4548</f>
        <v>56.9</v>
      </c>
      <c r="D4547">
        <f>data!K4548</f>
        <v>124</v>
      </c>
      <c r="E4547">
        <f>data!L4548</f>
        <v>0.1</v>
      </c>
      <c r="F4547">
        <f>data!M4548</f>
        <v>1</v>
      </c>
      <c r="G4547">
        <f>data!Q4548</f>
        <v>0</v>
      </c>
      <c r="H4547" t="str">
        <f>data!R4548</f>
        <v/>
      </c>
      <c r="I4547">
        <f>data!S4548</f>
        <v>0</v>
      </c>
      <c r="J4547">
        <f>data!T4548</f>
        <v>0</v>
      </c>
    </row>
    <row r="4548" spans="1:10" x14ac:dyDescent="0.25">
      <c r="A4548">
        <v>2015</v>
      </c>
      <c r="B4548" t="s">
        <v>687</v>
      </c>
      <c r="C4548">
        <f>data!J4549</f>
        <v>0</v>
      </c>
      <c r="D4548" t="str">
        <f>data!K4549</f>
        <v/>
      </c>
      <c r="E4548">
        <f>data!L4549</f>
        <v>0</v>
      </c>
      <c r="F4548">
        <f>data!M4549</f>
        <v>0</v>
      </c>
      <c r="G4548">
        <f>data!Q4549</f>
        <v>0</v>
      </c>
      <c r="H4548" t="str">
        <f>data!R4549</f>
        <v/>
      </c>
      <c r="I4548">
        <f>data!S4549</f>
        <v>0</v>
      </c>
      <c r="J4548">
        <f>data!T4549</f>
        <v>0</v>
      </c>
    </row>
    <row r="4549" spans="1:10" x14ac:dyDescent="0.25">
      <c r="A4549">
        <v>2015</v>
      </c>
      <c r="B4549" t="s">
        <v>688</v>
      </c>
      <c r="C4549">
        <f>data!J4550</f>
        <v>0</v>
      </c>
      <c r="D4549" t="str">
        <f>data!K4550</f>
        <v/>
      </c>
      <c r="E4549">
        <f>data!L4550</f>
        <v>0</v>
      </c>
      <c r="F4549">
        <f>data!M4550</f>
        <v>0</v>
      </c>
      <c r="G4549">
        <f>data!Q4550</f>
        <v>2065.9</v>
      </c>
      <c r="H4549" t="str">
        <f>data!R4550</f>
        <v/>
      </c>
      <c r="I4549">
        <f>data!S4550</f>
        <v>0</v>
      </c>
      <c r="J4549">
        <f>data!T4550</f>
        <v>6</v>
      </c>
    </row>
    <row r="4550" spans="1:10" x14ac:dyDescent="0.25">
      <c r="A4550">
        <v>2015</v>
      </c>
      <c r="B4550" t="s">
        <v>689</v>
      </c>
      <c r="C4550">
        <f>data!J4551</f>
        <v>266.2</v>
      </c>
      <c r="D4550">
        <f>data!K4551</f>
        <v>77</v>
      </c>
      <c r="E4550">
        <f>data!L4551</f>
        <v>0.2</v>
      </c>
      <c r="F4550">
        <f>data!M4551</f>
        <v>2</v>
      </c>
      <c r="G4550">
        <f>data!Q4551</f>
        <v>1262.5999999999999</v>
      </c>
      <c r="H4550">
        <f>data!R4551</f>
        <v>129</v>
      </c>
      <c r="I4550">
        <f>data!S4551</f>
        <v>0</v>
      </c>
      <c r="J4550">
        <f>data!T4551</f>
        <v>10</v>
      </c>
    </row>
    <row r="4551" spans="1:10" x14ac:dyDescent="0.25">
      <c r="A4551">
        <v>2015</v>
      </c>
      <c r="B4551" t="s">
        <v>690</v>
      </c>
      <c r="C4551">
        <f>data!J4552</f>
        <v>0</v>
      </c>
      <c r="D4551" t="str">
        <f>data!K4552</f>
        <v/>
      </c>
      <c r="E4551">
        <f>data!L4552</f>
        <v>0</v>
      </c>
      <c r="F4551">
        <f>data!M4552</f>
        <v>0</v>
      </c>
      <c r="G4551">
        <f>data!Q4552</f>
        <v>497.1</v>
      </c>
      <c r="H4551">
        <f>data!R4552</f>
        <v>177</v>
      </c>
      <c r="I4551">
        <f>data!S4552</f>
        <v>0</v>
      </c>
      <c r="J4551">
        <f>data!T4552</f>
        <v>1</v>
      </c>
    </row>
    <row r="4552" spans="1:10" x14ac:dyDescent="0.25">
      <c r="A4552">
        <v>2015</v>
      </c>
      <c r="B4552" t="s">
        <v>641</v>
      </c>
      <c r="C4552">
        <f>data!J4553</f>
        <v>0</v>
      </c>
      <c r="D4552" t="str">
        <f>data!K4553</f>
        <v/>
      </c>
      <c r="E4552">
        <f>data!L4553</f>
        <v>0</v>
      </c>
      <c r="F4552">
        <f>data!M4553</f>
        <v>0</v>
      </c>
      <c r="G4552">
        <f>data!Q4553</f>
        <v>0</v>
      </c>
      <c r="H4552" t="str">
        <f>data!R4553</f>
        <v/>
      </c>
      <c r="I4552">
        <f>data!S4553</f>
        <v>0</v>
      </c>
      <c r="J4552">
        <f>data!T4553</f>
        <v>0</v>
      </c>
    </row>
    <row r="4553" spans="1:10" x14ac:dyDescent="0.25">
      <c r="A4553">
        <v>2015</v>
      </c>
      <c r="B4553" t="s">
        <v>691</v>
      </c>
      <c r="C4553">
        <f>data!J4554</f>
        <v>0</v>
      </c>
      <c r="D4553" t="str">
        <f>data!K4554</f>
        <v/>
      </c>
      <c r="E4553">
        <f>data!L4554</f>
        <v>0</v>
      </c>
      <c r="F4553">
        <f>data!M4554</f>
        <v>0</v>
      </c>
      <c r="G4553">
        <f>data!Q4554</f>
        <v>0</v>
      </c>
      <c r="H4553" t="str">
        <f>data!R4554</f>
        <v/>
      </c>
      <c r="I4553">
        <f>data!S4554</f>
        <v>0</v>
      </c>
      <c r="J4553">
        <f>data!T4554</f>
        <v>0</v>
      </c>
    </row>
    <row r="4554" spans="1:10" x14ac:dyDescent="0.25">
      <c r="A4554">
        <v>2015</v>
      </c>
      <c r="B4554" t="s">
        <v>692</v>
      </c>
      <c r="C4554">
        <f>data!J4555</f>
        <v>0</v>
      </c>
      <c r="D4554" t="str">
        <f>data!K4555</f>
        <v/>
      </c>
      <c r="E4554">
        <f>data!L4555</f>
        <v>0</v>
      </c>
      <c r="F4554">
        <f>data!M4555</f>
        <v>0</v>
      </c>
      <c r="G4554">
        <f>data!Q4555</f>
        <v>373021.7</v>
      </c>
      <c r="H4554">
        <f>data!R4555</f>
        <v>1</v>
      </c>
      <c r="I4554">
        <f>data!S4555</f>
        <v>6.8</v>
      </c>
      <c r="J4554">
        <f>data!T4555</f>
        <v>88</v>
      </c>
    </row>
    <row r="4555" spans="1:10" x14ac:dyDescent="0.25">
      <c r="A4555">
        <v>2015</v>
      </c>
      <c r="B4555" t="s">
        <v>693</v>
      </c>
      <c r="C4555">
        <f>data!J4556</f>
        <v>502.5</v>
      </c>
      <c r="D4555">
        <f>data!K4556</f>
        <v>46</v>
      </c>
      <c r="E4555">
        <f>data!L4556</f>
        <v>0.5</v>
      </c>
      <c r="F4555">
        <f>data!M4556</f>
        <v>2</v>
      </c>
      <c r="G4555">
        <f>data!Q4556</f>
        <v>2140.6999999999998</v>
      </c>
      <c r="H4555">
        <f>data!R4556</f>
        <v>104</v>
      </c>
      <c r="I4555">
        <f>data!S4556</f>
        <v>0</v>
      </c>
      <c r="J4555">
        <f>data!T4556</f>
        <v>4</v>
      </c>
    </row>
    <row r="4556" spans="1:10" x14ac:dyDescent="0.25">
      <c r="A4556">
        <v>2015</v>
      </c>
      <c r="B4556" t="s">
        <v>694</v>
      </c>
      <c r="C4556">
        <f>data!J4557</f>
        <v>0</v>
      </c>
      <c r="D4556" t="str">
        <f>data!K4557</f>
        <v/>
      </c>
      <c r="E4556">
        <f>data!L4557</f>
        <v>0</v>
      </c>
      <c r="F4556">
        <f>data!M4557</f>
        <v>0</v>
      </c>
      <c r="G4556">
        <f>data!Q4557</f>
        <v>0</v>
      </c>
      <c r="H4556" t="str">
        <f>data!R4557</f>
        <v/>
      </c>
      <c r="I4556">
        <f>data!S4557</f>
        <v>0</v>
      </c>
      <c r="J4556">
        <f>data!T4557</f>
        <v>0</v>
      </c>
    </row>
    <row r="4557" spans="1:10" x14ac:dyDescent="0.25">
      <c r="A4557">
        <v>2015</v>
      </c>
      <c r="B4557" t="s">
        <v>695</v>
      </c>
      <c r="C4557">
        <f>data!J4558</f>
        <v>0</v>
      </c>
      <c r="D4557" t="str">
        <f>data!K4558</f>
        <v/>
      </c>
      <c r="E4557">
        <f>data!L4558</f>
        <v>0</v>
      </c>
      <c r="F4557">
        <f>data!M4558</f>
        <v>0</v>
      </c>
      <c r="G4557">
        <f>data!Q4558</f>
        <v>497.8</v>
      </c>
      <c r="H4557">
        <f>data!R4558</f>
        <v>176</v>
      </c>
      <c r="I4557">
        <f>data!S4558</f>
        <v>0</v>
      </c>
      <c r="J4557">
        <f>data!T4558</f>
        <v>6</v>
      </c>
    </row>
    <row r="4558" spans="1:10" x14ac:dyDescent="0.25">
      <c r="A4558">
        <v>2015</v>
      </c>
      <c r="B4558" t="s">
        <v>696</v>
      </c>
      <c r="C4558">
        <f>data!J4559</f>
        <v>440</v>
      </c>
      <c r="D4558">
        <f>data!K4559</f>
        <v>53</v>
      </c>
      <c r="E4558">
        <f>data!L4559</f>
        <v>0.4</v>
      </c>
      <c r="F4558">
        <f>data!M4559</f>
        <v>1</v>
      </c>
      <c r="G4558">
        <f>data!Q4559</f>
        <v>1461</v>
      </c>
      <c r="H4558">
        <f>data!R4559</f>
        <v>119</v>
      </c>
      <c r="I4558">
        <f>data!S4559</f>
        <v>0</v>
      </c>
      <c r="J4558">
        <f>data!T4559</f>
        <v>2</v>
      </c>
    </row>
    <row r="4559" spans="1:10" x14ac:dyDescent="0.25">
      <c r="A4559">
        <v>2015</v>
      </c>
      <c r="B4559" t="s">
        <v>697</v>
      </c>
      <c r="C4559">
        <f>data!J4560</f>
        <v>0</v>
      </c>
      <c r="D4559" t="str">
        <f>data!K4560</f>
        <v/>
      </c>
      <c r="E4559">
        <f>data!L4560</f>
        <v>0</v>
      </c>
      <c r="F4559">
        <f>data!M4560</f>
        <v>0</v>
      </c>
      <c r="G4559">
        <f>data!Q4560</f>
        <v>0</v>
      </c>
      <c r="H4559" t="str">
        <f>data!R4560</f>
        <v/>
      </c>
      <c r="I4559">
        <f>data!S4560</f>
        <v>0</v>
      </c>
      <c r="J4559">
        <f>data!T4560</f>
        <v>0</v>
      </c>
    </row>
    <row r="4560" spans="1:10" x14ac:dyDescent="0.25">
      <c r="A4560">
        <v>2015</v>
      </c>
      <c r="B4560" t="s">
        <v>660</v>
      </c>
      <c r="C4560">
        <f>data!J4561</f>
        <v>0</v>
      </c>
      <c r="D4560" t="str">
        <f>data!K4561</f>
        <v/>
      </c>
      <c r="E4560">
        <f>data!L4561</f>
        <v>0</v>
      </c>
      <c r="F4560">
        <f>data!M4561</f>
        <v>0</v>
      </c>
      <c r="G4560">
        <f>data!Q4561</f>
        <v>0</v>
      </c>
      <c r="H4560" t="str">
        <f>data!R4561</f>
        <v/>
      </c>
      <c r="I4560">
        <f>data!S4561</f>
        <v>0</v>
      </c>
      <c r="J4560">
        <f>data!T4561</f>
        <v>0</v>
      </c>
    </row>
    <row r="4561" spans="1:10" x14ac:dyDescent="0.25">
      <c r="A4561">
        <v>2015</v>
      </c>
      <c r="B4561" t="s">
        <v>698</v>
      </c>
      <c r="C4561">
        <f>data!J4562</f>
        <v>850.1</v>
      </c>
      <c r="D4561">
        <f>data!K4562</f>
        <v>32</v>
      </c>
      <c r="E4561">
        <f>data!L4562</f>
        <v>0.8</v>
      </c>
      <c r="F4561">
        <f>data!M4562</f>
        <v>2</v>
      </c>
      <c r="G4561">
        <f>data!Q4562</f>
        <v>194020.6</v>
      </c>
      <c r="H4561">
        <f>data!R4562</f>
        <v>4</v>
      </c>
      <c r="I4561">
        <f>data!S4562</f>
        <v>3.5</v>
      </c>
      <c r="J4561">
        <f>data!T4562</f>
        <v>45</v>
      </c>
    </row>
    <row r="4562" spans="1:10" x14ac:dyDescent="0.25">
      <c r="A4562">
        <v>2015</v>
      </c>
      <c r="B4562" t="s">
        <v>699</v>
      </c>
      <c r="C4562">
        <f>data!J4563</f>
        <v>3148.5</v>
      </c>
      <c r="D4562">
        <f>data!K4563</f>
        <v>12</v>
      </c>
      <c r="E4562">
        <f>data!L4563</f>
        <v>2.9</v>
      </c>
      <c r="F4562">
        <f>data!M4563</f>
        <v>33</v>
      </c>
      <c r="G4562">
        <f>data!Q4563</f>
        <v>9116.7000000000007</v>
      </c>
      <c r="H4562">
        <f>data!R4563</f>
        <v>52</v>
      </c>
      <c r="I4562">
        <f>data!S4563</f>
        <v>0.2</v>
      </c>
      <c r="J4562">
        <f>data!T4563</f>
        <v>86</v>
      </c>
    </row>
    <row r="4563" spans="1:10" x14ac:dyDescent="0.25">
      <c r="A4563">
        <v>2015</v>
      </c>
      <c r="B4563" t="s">
        <v>700</v>
      </c>
      <c r="C4563">
        <f>data!J4564</f>
        <v>3010.4</v>
      </c>
      <c r="D4563">
        <f>data!K4564</f>
        <v>13</v>
      </c>
      <c r="E4563">
        <f>data!L4564</f>
        <v>2.7</v>
      </c>
      <c r="F4563">
        <f>data!M4564</f>
        <v>2</v>
      </c>
      <c r="G4563">
        <f>data!Q4564</f>
        <v>18652.3</v>
      </c>
      <c r="H4563">
        <f>data!R4564</f>
        <v>41</v>
      </c>
      <c r="I4563">
        <f>data!S4564</f>
        <v>0.3</v>
      </c>
      <c r="J4563">
        <f>data!T4564</f>
        <v>12</v>
      </c>
    </row>
    <row r="4564" spans="1:10" x14ac:dyDescent="0.25">
      <c r="A4564">
        <v>2015</v>
      </c>
      <c r="B4564" t="s">
        <v>257</v>
      </c>
      <c r="C4564">
        <f>data!J4565</f>
        <v>302.89999999999998</v>
      </c>
      <c r="D4564">
        <f>data!K4565</f>
        <v>72</v>
      </c>
      <c r="E4564">
        <f>data!L4565</f>
        <v>0.3</v>
      </c>
      <c r="F4564">
        <f>data!M4565</f>
        <v>2</v>
      </c>
      <c r="G4564">
        <f>data!Q4565</f>
        <v>0</v>
      </c>
      <c r="H4564" t="str">
        <f>data!R4565</f>
        <v/>
      </c>
      <c r="I4564">
        <f>data!S4565</f>
        <v>0</v>
      </c>
      <c r="J4564">
        <f>data!T4565</f>
        <v>0</v>
      </c>
    </row>
    <row r="4565" spans="1:10" x14ac:dyDescent="0.25">
      <c r="A4565">
        <v>2015</v>
      </c>
      <c r="B4565" t="s">
        <v>701</v>
      </c>
      <c r="C4565">
        <f>data!J4566</f>
        <v>302.89999999999998</v>
      </c>
      <c r="D4565">
        <f>data!K4566</f>
        <v>72</v>
      </c>
      <c r="E4565">
        <f>data!L4566</f>
        <v>0.3</v>
      </c>
      <c r="F4565">
        <f>data!M4566</f>
        <v>2</v>
      </c>
      <c r="G4565">
        <f>data!Q4566</f>
        <v>48500.800000000003</v>
      </c>
      <c r="H4565">
        <f>data!R4566</f>
        <v>20</v>
      </c>
      <c r="I4565">
        <f>data!S4566</f>
        <v>0.9</v>
      </c>
      <c r="J4565">
        <f>data!T4566</f>
        <v>20</v>
      </c>
    </row>
    <row r="4566" spans="1:10" x14ac:dyDescent="0.25">
      <c r="A4566">
        <v>2015</v>
      </c>
      <c r="B4566" t="s">
        <v>702</v>
      </c>
      <c r="C4566">
        <f>data!J4567</f>
        <v>0</v>
      </c>
      <c r="D4566" t="str">
        <f>data!K4567</f>
        <v/>
      </c>
      <c r="E4566">
        <f>data!L4567</f>
        <v>0</v>
      </c>
      <c r="F4566">
        <f>data!M4567</f>
        <v>0</v>
      </c>
      <c r="G4566">
        <f>data!Q4567</f>
        <v>0</v>
      </c>
      <c r="H4566" t="str">
        <f>data!R4567</f>
        <v/>
      </c>
      <c r="I4566">
        <f>data!S4567</f>
        <v>0</v>
      </c>
      <c r="J4566">
        <f>data!T4567</f>
        <v>0</v>
      </c>
    </row>
    <row r="4567" spans="1:10" x14ac:dyDescent="0.25">
      <c r="A4567">
        <v>2015</v>
      </c>
      <c r="B4567" t="s">
        <v>703</v>
      </c>
      <c r="C4567">
        <f>data!J4568</f>
        <v>0</v>
      </c>
      <c r="D4567" t="str">
        <f>data!K4568</f>
        <v/>
      </c>
      <c r="E4567">
        <f>data!L4568</f>
        <v>0</v>
      </c>
      <c r="F4567">
        <f>data!M4568</f>
        <v>0</v>
      </c>
      <c r="G4567">
        <f>data!Q4568</f>
        <v>650</v>
      </c>
      <c r="H4567">
        <f>data!R4568</f>
        <v>159</v>
      </c>
      <c r="I4567">
        <f>data!S4568</f>
        <v>0</v>
      </c>
      <c r="J4567">
        <f>data!T4568</f>
        <v>1</v>
      </c>
    </row>
    <row r="4568" spans="1:10" x14ac:dyDescent="0.25">
      <c r="A4568">
        <v>2015</v>
      </c>
      <c r="B4568" t="s">
        <v>704</v>
      </c>
      <c r="C4568">
        <f>data!J4569</f>
        <v>8348.7000000000007</v>
      </c>
      <c r="D4568">
        <f>data!K4569</f>
        <v>5</v>
      </c>
      <c r="E4568">
        <f>data!L4569</f>
        <v>7.6</v>
      </c>
      <c r="F4568">
        <f>data!M4569</f>
        <v>10</v>
      </c>
      <c r="G4568">
        <f>data!Q4569</f>
        <v>276028</v>
      </c>
      <c r="H4568">
        <f>data!R4569</f>
        <v>3</v>
      </c>
      <c r="I4568">
        <f>data!S4569</f>
        <v>5</v>
      </c>
      <c r="J4568">
        <f>data!T4569</f>
        <v>87</v>
      </c>
    </row>
    <row r="4569" spans="1:10" x14ac:dyDescent="0.25">
      <c r="A4569">
        <v>2015</v>
      </c>
      <c r="B4569" t="s">
        <v>705</v>
      </c>
      <c r="C4569">
        <f>data!J4570</f>
        <v>0</v>
      </c>
      <c r="D4569" t="str">
        <f>data!K4570</f>
        <v/>
      </c>
      <c r="E4569">
        <f>data!L4570</f>
        <v>0</v>
      </c>
      <c r="F4569">
        <f>data!M4570</f>
        <v>0</v>
      </c>
      <c r="G4569">
        <f>data!Q4570</f>
        <v>0</v>
      </c>
      <c r="H4569" t="str">
        <f>data!R4570</f>
        <v/>
      </c>
      <c r="I4569">
        <f>data!S4570</f>
        <v>0</v>
      </c>
      <c r="J4569">
        <f>data!T4570</f>
        <v>0</v>
      </c>
    </row>
    <row r="4570" spans="1:10" x14ac:dyDescent="0.25">
      <c r="A4570">
        <v>2015</v>
      </c>
      <c r="B4570" t="s">
        <v>706</v>
      </c>
      <c r="C4570">
        <f>data!J4571</f>
        <v>0</v>
      </c>
      <c r="D4570" t="str">
        <f>data!K4571</f>
        <v/>
      </c>
      <c r="E4570">
        <f>data!L4571</f>
        <v>0</v>
      </c>
      <c r="F4570">
        <f>data!M4571</f>
        <v>0</v>
      </c>
      <c r="G4570">
        <f>data!Q4571</f>
        <v>0</v>
      </c>
      <c r="H4570" t="str">
        <f>data!R4571</f>
        <v/>
      </c>
      <c r="I4570">
        <f>data!S4571</f>
        <v>0</v>
      </c>
      <c r="J4570">
        <f>data!T4571</f>
        <v>0</v>
      </c>
    </row>
    <row r="4571" spans="1:10" x14ac:dyDescent="0.25">
      <c r="A4571">
        <v>2015</v>
      </c>
      <c r="B4571" t="s">
        <v>707</v>
      </c>
      <c r="C4571">
        <f>data!J4572</f>
        <v>701.9</v>
      </c>
      <c r="D4571">
        <f>data!K4572</f>
        <v>39</v>
      </c>
      <c r="E4571">
        <f>data!L4572</f>
        <v>0.6</v>
      </c>
      <c r="F4571">
        <f>data!M4572</f>
        <v>1</v>
      </c>
      <c r="G4571">
        <f>data!Q4572</f>
        <v>31850.7</v>
      </c>
      <c r="H4571">
        <f>data!R4572</f>
        <v>31</v>
      </c>
      <c r="I4571">
        <f>data!S4572</f>
        <v>0.6</v>
      </c>
      <c r="J4571">
        <f>data!T4572</f>
        <v>22</v>
      </c>
    </row>
    <row r="4572" spans="1:10" x14ac:dyDescent="0.25">
      <c r="A4572">
        <v>2015</v>
      </c>
      <c r="B4572" t="s">
        <v>708</v>
      </c>
      <c r="C4572">
        <f>data!J4573</f>
        <v>2653.3</v>
      </c>
      <c r="D4572">
        <f>data!K4573</f>
        <v>17</v>
      </c>
      <c r="E4572">
        <f>data!L4573</f>
        <v>2.4</v>
      </c>
      <c r="F4572">
        <f>data!M4573</f>
        <v>7</v>
      </c>
      <c r="G4572">
        <f>data!Q4573</f>
        <v>12226.1</v>
      </c>
      <c r="H4572">
        <f>data!R4573</f>
        <v>45</v>
      </c>
      <c r="I4572">
        <f>data!S4573</f>
        <v>0.2</v>
      </c>
      <c r="J4572">
        <f>data!T4573</f>
        <v>26</v>
      </c>
    </row>
    <row r="4573" spans="1:10" x14ac:dyDescent="0.25">
      <c r="A4573">
        <v>2015</v>
      </c>
      <c r="B4573" t="s">
        <v>662</v>
      </c>
      <c r="C4573">
        <f>data!J4574</f>
        <v>169</v>
      </c>
      <c r="D4573">
        <f>data!K4574</f>
        <v>91</v>
      </c>
      <c r="E4573">
        <f>data!L4574</f>
        <v>0.2</v>
      </c>
      <c r="F4573">
        <f>data!M4574</f>
        <v>2</v>
      </c>
      <c r="G4573">
        <f>data!Q4574</f>
        <v>2684.4</v>
      </c>
      <c r="H4573">
        <f>data!R4574</f>
        <v>93</v>
      </c>
      <c r="I4573">
        <f>data!S4574</f>
        <v>0.1</v>
      </c>
      <c r="J4573">
        <f>data!T4574</f>
        <v>16</v>
      </c>
    </row>
    <row r="4574" spans="1:10" x14ac:dyDescent="0.25">
      <c r="A4574">
        <v>2015</v>
      </c>
      <c r="B4574" t="s">
        <v>709</v>
      </c>
      <c r="C4574">
        <f>data!J4575</f>
        <v>0</v>
      </c>
      <c r="D4574" t="str">
        <f>data!K4575</f>
        <v/>
      </c>
      <c r="E4574">
        <f>data!L4575</f>
        <v>0</v>
      </c>
      <c r="F4574">
        <f>data!M4575</f>
        <v>0</v>
      </c>
      <c r="G4574">
        <f>data!Q4575</f>
        <v>0</v>
      </c>
      <c r="H4574" t="str">
        <f>data!R4575</f>
        <v/>
      </c>
      <c r="I4574">
        <f>data!S4575</f>
        <v>0</v>
      </c>
      <c r="J4574">
        <f>data!T4575</f>
        <v>0</v>
      </c>
    </row>
    <row r="4575" spans="1:10" x14ac:dyDescent="0.25">
      <c r="A4575">
        <v>2015</v>
      </c>
      <c r="B4575" t="s">
        <v>710</v>
      </c>
      <c r="C4575">
        <f>data!J4576</f>
        <v>0</v>
      </c>
      <c r="D4575" t="str">
        <f>data!K4576</f>
        <v/>
      </c>
      <c r="E4575">
        <f>data!L4576</f>
        <v>0</v>
      </c>
      <c r="F4575">
        <f>data!M4576</f>
        <v>0</v>
      </c>
      <c r="G4575">
        <f>data!Q4576</f>
        <v>0</v>
      </c>
      <c r="H4575" t="str">
        <f>data!R4576</f>
        <v/>
      </c>
      <c r="I4575">
        <f>data!S4576</f>
        <v>0</v>
      </c>
      <c r="J4575">
        <f>data!T4576</f>
        <v>0</v>
      </c>
    </row>
    <row r="4576" spans="1:10" x14ac:dyDescent="0.25">
      <c r="A4576">
        <v>2015</v>
      </c>
      <c r="B4576" t="s">
        <v>711</v>
      </c>
      <c r="C4576">
        <f>data!J4577</f>
        <v>0</v>
      </c>
      <c r="D4576" t="str">
        <f>data!K4577</f>
        <v/>
      </c>
      <c r="E4576">
        <f>data!L4577</f>
        <v>0</v>
      </c>
      <c r="F4576">
        <f>data!M4577</f>
        <v>0</v>
      </c>
      <c r="G4576">
        <f>data!Q4577</f>
        <v>0</v>
      </c>
      <c r="H4576" t="str">
        <f>data!R4577</f>
        <v/>
      </c>
      <c r="I4576">
        <f>data!S4577</f>
        <v>0</v>
      </c>
      <c r="J4576">
        <f>data!T4577</f>
        <v>0</v>
      </c>
    </row>
    <row r="4577" spans="1:10" x14ac:dyDescent="0.25">
      <c r="A4577">
        <v>2015</v>
      </c>
      <c r="B4577" t="s">
        <v>631</v>
      </c>
      <c r="C4577">
        <f>data!J4578</f>
        <v>732.7</v>
      </c>
      <c r="D4577">
        <f>data!K4578</f>
        <v>37</v>
      </c>
      <c r="E4577">
        <f>data!L4578</f>
        <v>0.7</v>
      </c>
      <c r="F4577">
        <f>data!M4578</f>
        <v>8</v>
      </c>
      <c r="G4577">
        <f>data!Q4578</f>
        <v>14394.1</v>
      </c>
      <c r="H4577">
        <f>data!R4578</f>
        <v>44</v>
      </c>
      <c r="I4577">
        <f>data!S4578</f>
        <v>0.3</v>
      </c>
      <c r="J4577">
        <f>data!T4578</f>
        <v>45</v>
      </c>
    </row>
    <row r="4578" spans="1:10" x14ac:dyDescent="0.25">
      <c r="A4578">
        <v>2015</v>
      </c>
      <c r="B4578" t="s">
        <v>712</v>
      </c>
      <c r="C4578">
        <f>data!J4579</f>
        <v>8.1</v>
      </c>
      <c r="D4578">
        <f>data!K4579</f>
        <v>149</v>
      </c>
      <c r="E4578">
        <f>data!L4579</f>
        <v>0</v>
      </c>
      <c r="F4578">
        <f>data!M4579</f>
        <v>1</v>
      </c>
      <c r="G4578">
        <f>data!Q4579</f>
        <v>6658.9</v>
      </c>
      <c r="H4578">
        <f>data!R4579</f>
        <v>65</v>
      </c>
      <c r="I4578">
        <f>data!S4579</f>
        <v>0.1</v>
      </c>
      <c r="J4578">
        <f>data!T4579</f>
        <v>15</v>
      </c>
    </row>
    <row r="4579" spans="1:10" x14ac:dyDescent="0.25">
      <c r="A4579">
        <v>2015</v>
      </c>
      <c r="B4579" t="s">
        <v>713</v>
      </c>
      <c r="C4579">
        <f>data!J4580</f>
        <v>100.8</v>
      </c>
      <c r="D4579">
        <f>data!K4580</f>
        <v>101</v>
      </c>
      <c r="E4579">
        <f>data!L4580</f>
        <v>0.1</v>
      </c>
      <c r="F4579">
        <f>data!M4580</f>
        <v>1</v>
      </c>
      <c r="G4579">
        <f>data!Q4580</f>
        <v>0</v>
      </c>
      <c r="H4579" t="str">
        <f>data!R4580</f>
        <v/>
      </c>
      <c r="I4579">
        <f>data!S4580</f>
        <v>0</v>
      </c>
      <c r="J4579">
        <f>data!T4580</f>
        <v>0</v>
      </c>
    </row>
    <row r="4580" spans="1:10" x14ac:dyDescent="0.25">
      <c r="A4580">
        <v>2015</v>
      </c>
      <c r="B4580" t="s">
        <v>714</v>
      </c>
      <c r="C4580">
        <f>data!J4581</f>
        <v>68.8</v>
      </c>
      <c r="D4580">
        <f>data!K4581</f>
        <v>116</v>
      </c>
      <c r="E4580">
        <f>data!L4581</f>
        <v>0.1</v>
      </c>
      <c r="F4580">
        <f>data!M4581</f>
        <v>2</v>
      </c>
      <c r="G4580">
        <f>data!Q4581</f>
        <v>1097.3</v>
      </c>
      <c r="H4580">
        <f>data!R4581</f>
        <v>133</v>
      </c>
      <c r="I4580">
        <f>data!S4581</f>
        <v>0</v>
      </c>
      <c r="J4580">
        <f>data!T4581</f>
        <v>15</v>
      </c>
    </row>
    <row r="4581" spans="1:10" x14ac:dyDescent="0.25">
      <c r="A4581">
        <v>2015</v>
      </c>
      <c r="B4581" t="s">
        <v>715</v>
      </c>
      <c r="C4581">
        <f>data!J4582</f>
        <v>0</v>
      </c>
      <c r="D4581" t="str">
        <f>data!K4582</f>
        <v/>
      </c>
      <c r="E4581">
        <f>data!L4582</f>
        <v>0</v>
      </c>
      <c r="F4581">
        <f>data!M4582</f>
        <v>0</v>
      </c>
      <c r="G4581">
        <f>data!Q4582</f>
        <v>0</v>
      </c>
      <c r="H4581" t="str">
        <f>data!R4582</f>
        <v/>
      </c>
      <c r="I4581">
        <f>data!S4582</f>
        <v>0</v>
      </c>
      <c r="J4581">
        <f>data!T4582</f>
        <v>0</v>
      </c>
    </row>
    <row r="4582" spans="1:10" x14ac:dyDescent="0.25">
      <c r="A4582">
        <v>2015</v>
      </c>
      <c r="B4582" t="s">
        <v>642</v>
      </c>
      <c r="C4582">
        <f>data!J4583</f>
        <v>0</v>
      </c>
      <c r="D4582" t="str">
        <f>data!K4583</f>
        <v/>
      </c>
      <c r="E4582">
        <f>data!L4583</f>
        <v>0</v>
      </c>
      <c r="F4582">
        <f>data!M4583</f>
        <v>0</v>
      </c>
      <c r="G4582">
        <f>data!Q4583</f>
        <v>5187.8</v>
      </c>
      <c r="H4582">
        <f>data!R4583</f>
        <v>70</v>
      </c>
      <c r="I4582">
        <f>data!S4583</f>
        <v>0.1</v>
      </c>
      <c r="J4582">
        <f>data!T4583</f>
        <v>4</v>
      </c>
    </row>
    <row r="4583" spans="1:10" x14ac:dyDescent="0.25">
      <c r="A4583">
        <v>2015</v>
      </c>
      <c r="B4583" t="s">
        <v>653</v>
      </c>
      <c r="C4583">
        <f>data!J4584</f>
        <v>0</v>
      </c>
      <c r="D4583" t="str">
        <f>data!K4584</f>
        <v/>
      </c>
      <c r="E4583">
        <f>data!L4584</f>
        <v>0</v>
      </c>
      <c r="F4583">
        <f>data!M4584</f>
        <v>0</v>
      </c>
      <c r="G4583">
        <f>data!Q4584</f>
        <v>3589.3</v>
      </c>
      <c r="H4583">
        <f>data!R4584</f>
        <v>80</v>
      </c>
      <c r="I4583">
        <f>data!S4584</f>
        <v>0.1</v>
      </c>
      <c r="J4583">
        <f>data!T4584</f>
        <v>11</v>
      </c>
    </row>
    <row r="4584" spans="1:10" x14ac:dyDescent="0.25">
      <c r="A4584">
        <v>2015</v>
      </c>
      <c r="B4584" t="s">
        <v>716</v>
      </c>
      <c r="C4584">
        <f>data!J4585</f>
        <v>2623.5</v>
      </c>
      <c r="D4584">
        <f>data!K4585</f>
        <v>18</v>
      </c>
      <c r="E4584">
        <f>data!L4585</f>
        <v>2.4</v>
      </c>
      <c r="F4584">
        <f>data!M4585</f>
        <v>9</v>
      </c>
      <c r="G4584">
        <f>data!Q4585</f>
        <v>61144.2</v>
      </c>
      <c r="H4584">
        <f>data!R4585</f>
        <v>18</v>
      </c>
      <c r="I4584">
        <f>data!S4585</f>
        <v>1.1000000000000001</v>
      </c>
      <c r="J4584">
        <f>data!T4585</f>
        <v>24</v>
      </c>
    </row>
    <row r="4585" spans="1:10" x14ac:dyDescent="0.25">
      <c r="A4585">
        <v>2015</v>
      </c>
      <c r="B4585" t="s">
        <v>271</v>
      </c>
      <c r="C4585">
        <f>data!J4586</f>
        <v>0</v>
      </c>
      <c r="D4585" t="str">
        <f>data!K4586</f>
        <v/>
      </c>
      <c r="E4585">
        <f>data!L4586</f>
        <v>0</v>
      </c>
      <c r="F4585">
        <f>data!M4586</f>
        <v>0</v>
      </c>
      <c r="G4585">
        <f>data!Q4586</f>
        <v>0</v>
      </c>
      <c r="H4585" t="str">
        <f>data!R4586</f>
        <v/>
      </c>
      <c r="I4585">
        <f>data!S4586</f>
        <v>0</v>
      </c>
      <c r="J4585">
        <f>data!T4586</f>
        <v>0</v>
      </c>
    </row>
    <row r="4586" spans="1:10" x14ac:dyDescent="0.25">
      <c r="A4586">
        <v>2015</v>
      </c>
      <c r="B4586" t="s">
        <v>717</v>
      </c>
      <c r="C4586">
        <f>data!J4587</f>
        <v>0</v>
      </c>
      <c r="D4586" t="str">
        <f>data!K4587</f>
        <v/>
      </c>
      <c r="E4586">
        <f>data!L4587</f>
        <v>0</v>
      </c>
      <c r="F4586">
        <f>data!M4587</f>
        <v>0</v>
      </c>
      <c r="G4586">
        <f>data!Q4587</f>
        <v>0</v>
      </c>
      <c r="H4586" t="str">
        <f>data!R4587</f>
        <v/>
      </c>
      <c r="I4586">
        <f>data!S4587</f>
        <v>0</v>
      </c>
      <c r="J4586">
        <f>data!T4587</f>
        <v>0</v>
      </c>
    </row>
    <row r="4587" spans="1:10" x14ac:dyDescent="0.25">
      <c r="A4587">
        <v>2015</v>
      </c>
      <c r="B4587" t="s">
        <v>718</v>
      </c>
      <c r="C4587">
        <f>data!J4588</f>
        <v>0</v>
      </c>
      <c r="D4587" t="str">
        <f>data!K4588</f>
        <v/>
      </c>
      <c r="E4587">
        <f>data!L4588</f>
        <v>0</v>
      </c>
      <c r="F4587">
        <f>data!M4588</f>
        <v>0</v>
      </c>
      <c r="G4587">
        <f>data!Q4588</f>
        <v>0</v>
      </c>
      <c r="H4587" t="str">
        <f>data!R4588</f>
        <v/>
      </c>
      <c r="I4587">
        <f>data!S4588</f>
        <v>0</v>
      </c>
      <c r="J4587">
        <f>data!T4588</f>
        <v>0</v>
      </c>
    </row>
    <row r="4588" spans="1:10" x14ac:dyDescent="0.25">
      <c r="A4588">
        <v>2015</v>
      </c>
      <c r="B4588" t="s">
        <v>502</v>
      </c>
      <c r="C4588">
        <f>data!J4589</f>
        <v>0</v>
      </c>
      <c r="D4588" t="str">
        <f>data!K4589</f>
        <v/>
      </c>
      <c r="E4588">
        <f>data!L4589</f>
        <v>0</v>
      </c>
      <c r="F4588">
        <f>data!M4589</f>
        <v>0</v>
      </c>
      <c r="G4588">
        <f>data!Q4589</f>
        <v>0</v>
      </c>
      <c r="H4588" t="str">
        <f>data!R4589</f>
        <v/>
      </c>
      <c r="I4588">
        <f>data!S4589</f>
        <v>0</v>
      </c>
      <c r="J4588">
        <f>data!T4589</f>
        <v>0</v>
      </c>
    </row>
    <row r="4589" spans="1:10" x14ac:dyDescent="0.25">
      <c r="A4589">
        <v>2015</v>
      </c>
      <c r="B4589" t="s">
        <v>719</v>
      </c>
      <c r="C4589">
        <f>data!J4590</f>
        <v>485</v>
      </c>
      <c r="D4589">
        <f>data!K4590</f>
        <v>48</v>
      </c>
      <c r="E4589">
        <f>data!L4590</f>
        <v>0.4</v>
      </c>
      <c r="F4589">
        <f>data!M4590</f>
        <v>1</v>
      </c>
      <c r="G4589">
        <f>data!Q4590</f>
        <v>11519.7</v>
      </c>
      <c r="H4589">
        <f>data!R4590</f>
        <v>46</v>
      </c>
      <c r="I4589">
        <f>data!S4590</f>
        <v>0.2</v>
      </c>
      <c r="J4589">
        <f>data!T4590</f>
        <v>29</v>
      </c>
    </row>
    <row r="4590" spans="1:10" x14ac:dyDescent="0.25">
      <c r="A4590">
        <v>2015</v>
      </c>
      <c r="B4590" t="s">
        <v>720</v>
      </c>
      <c r="C4590">
        <f>data!J4591</f>
        <v>57.5</v>
      </c>
      <c r="D4590">
        <f>data!K4591</f>
        <v>123</v>
      </c>
      <c r="E4590">
        <f>data!L4591</f>
        <v>0.1</v>
      </c>
      <c r="F4590">
        <f>data!M4591</f>
        <v>1</v>
      </c>
      <c r="G4590">
        <f>data!Q4591</f>
        <v>0</v>
      </c>
      <c r="H4590" t="str">
        <f>data!R4591</f>
        <v/>
      </c>
      <c r="I4590">
        <f>data!S4591</f>
        <v>0</v>
      </c>
      <c r="J4590">
        <f>data!T4591</f>
        <v>0</v>
      </c>
    </row>
    <row r="4591" spans="1:10" x14ac:dyDescent="0.25">
      <c r="A4591">
        <v>2015</v>
      </c>
      <c r="B4591" t="s">
        <v>721</v>
      </c>
      <c r="C4591">
        <f>data!J4592</f>
        <v>35.4</v>
      </c>
      <c r="D4591">
        <f>data!K4592</f>
        <v>139</v>
      </c>
      <c r="E4591">
        <f>data!L4592</f>
        <v>0</v>
      </c>
      <c r="F4591">
        <f>data!M4592</f>
        <v>2</v>
      </c>
      <c r="G4591">
        <f>data!Q4592</f>
        <v>0</v>
      </c>
      <c r="H4591" t="str">
        <f>data!R4592</f>
        <v/>
      </c>
      <c r="I4591">
        <f>data!S4592</f>
        <v>0</v>
      </c>
      <c r="J4591">
        <f>data!T4592</f>
        <v>0</v>
      </c>
    </row>
    <row r="4592" spans="1:10" x14ac:dyDescent="0.25">
      <c r="A4592">
        <v>2015</v>
      </c>
      <c r="B4592" t="s">
        <v>722</v>
      </c>
      <c r="C4592">
        <f>data!J4593</f>
        <v>0</v>
      </c>
      <c r="D4592" t="str">
        <f>data!K4593</f>
        <v/>
      </c>
      <c r="E4592">
        <f>data!L4593</f>
        <v>0</v>
      </c>
      <c r="F4592">
        <f>data!M4593</f>
        <v>0</v>
      </c>
      <c r="G4592">
        <f>data!Q4593</f>
        <v>0</v>
      </c>
      <c r="H4592" t="str">
        <f>data!R4593</f>
        <v/>
      </c>
      <c r="I4592">
        <f>data!S4593</f>
        <v>0</v>
      </c>
      <c r="J4592">
        <f>data!T4593</f>
        <v>0</v>
      </c>
    </row>
    <row r="4593" spans="1:10" x14ac:dyDescent="0.25">
      <c r="A4593">
        <v>2015</v>
      </c>
      <c r="B4593" t="s">
        <v>723</v>
      </c>
      <c r="C4593">
        <f>data!J4594</f>
        <v>121.5</v>
      </c>
      <c r="D4593">
        <f>data!K4594</f>
        <v>98</v>
      </c>
      <c r="E4593">
        <f>data!L4594</f>
        <v>0.1</v>
      </c>
      <c r="F4593">
        <f>data!M4594</f>
        <v>1</v>
      </c>
      <c r="G4593">
        <f>data!Q4594</f>
        <v>25124.7</v>
      </c>
      <c r="H4593">
        <f>data!R4594</f>
        <v>35</v>
      </c>
      <c r="I4593">
        <f>data!S4594</f>
        <v>0.5</v>
      </c>
      <c r="J4593">
        <f>data!T4594</f>
        <v>22</v>
      </c>
    </row>
    <row r="4594" spans="1:10" x14ac:dyDescent="0.25">
      <c r="A4594">
        <v>2015</v>
      </c>
      <c r="B4594" t="s">
        <v>724</v>
      </c>
      <c r="C4594">
        <f>data!J4595</f>
        <v>0</v>
      </c>
      <c r="D4594" t="str">
        <f>data!K4595</f>
        <v/>
      </c>
      <c r="E4594">
        <f>data!L4595</f>
        <v>0</v>
      </c>
      <c r="F4594">
        <f>data!M4595</f>
        <v>0</v>
      </c>
      <c r="G4594">
        <f>data!Q4595</f>
        <v>0</v>
      </c>
      <c r="H4594" t="str">
        <f>data!R4595</f>
        <v/>
      </c>
      <c r="I4594">
        <f>data!S4595</f>
        <v>0</v>
      </c>
      <c r="J4594">
        <f>data!T4595</f>
        <v>0</v>
      </c>
    </row>
    <row r="4595" spans="1:10" x14ac:dyDescent="0.25">
      <c r="A4595">
        <v>2015</v>
      </c>
      <c r="B4595" t="s">
        <v>725</v>
      </c>
      <c r="C4595">
        <f>data!J4596</f>
        <v>0</v>
      </c>
      <c r="D4595" t="str">
        <f>data!K4596</f>
        <v/>
      </c>
      <c r="E4595">
        <f>data!L4596</f>
        <v>0</v>
      </c>
      <c r="F4595">
        <f>data!M4596</f>
        <v>0</v>
      </c>
      <c r="G4595">
        <f>data!Q4596</f>
        <v>0</v>
      </c>
      <c r="H4595" t="str">
        <f>data!R4596</f>
        <v/>
      </c>
      <c r="I4595">
        <f>data!S4596</f>
        <v>0</v>
      </c>
      <c r="J4595">
        <f>data!T4596</f>
        <v>0</v>
      </c>
    </row>
    <row r="4596" spans="1:10" x14ac:dyDescent="0.25">
      <c r="A4596">
        <v>2015</v>
      </c>
      <c r="B4596" t="s">
        <v>726</v>
      </c>
      <c r="C4596">
        <f>data!J4597</f>
        <v>0</v>
      </c>
      <c r="D4596" t="str">
        <f>data!K4597</f>
        <v/>
      </c>
      <c r="E4596">
        <f>data!L4597</f>
        <v>0</v>
      </c>
      <c r="F4596">
        <f>data!M4597</f>
        <v>0</v>
      </c>
      <c r="G4596">
        <f>data!Q4597</f>
        <v>0</v>
      </c>
      <c r="H4596" t="str">
        <f>data!R4597</f>
        <v/>
      </c>
      <c r="I4596">
        <f>data!S4597</f>
        <v>0</v>
      </c>
      <c r="J4596">
        <f>data!T4597</f>
        <v>0</v>
      </c>
    </row>
    <row r="4597" spans="1:10" x14ac:dyDescent="0.25">
      <c r="A4597">
        <v>2015</v>
      </c>
      <c r="B4597" t="s">
        <v>727</v>
      </c>
      <c r="C4597">
        <f>data!J4598</f>
        <v>763.7</v>
      </c>
      <c r="D4597">
        <f>data!K4598</f>
        <v>36</v>
      </c>
      <c r="E4597">
        <f>data!L4598</f>
        <v>0.7</v>
      </c>
      <c r="F4597">
        <f>data!M4598</f>
        <v>3</v>
      </c>
      <c r="G4597">
        <f>data!Q4598</f>
        <v>115706.2</v>
      </c>
      <c r="H4597">
        <f>data!R4598</f>
        <v>9</v>
      </c>
      <c r="I4597">
        <f>data!S4598</f>
        <v>2.1</v>
      </c>
      <c r="J4597">
        <f>data!T4598</f>
        <v>70</v>
      </c>
    </row>
    <row r="4598" spans="1:10" x14ac:dyDescent="0.25">
      <c r="A4598">
        <v>2015</v>
      </c>
      <c r="B4598" t="s">
        <v>728</v>
      </c>
      <c r="C4598">
        <f>data!J4599</f>
        <v>1334.7</v>
      </c>
      <c r="D4598">
        <f>data!K4599</f>
        <v>25</v>
      </c>
      <c r="E4598">
        <f>data!L4599</f>
        <v>1.2</v>
      </c>
      <c r="F4598">
        <f>data!M4599</f>
        <v>15</v>
      </c>
      <c r="G4598">
        <f>data!Q4599</f>
        <v>7826.5</v>
      </c>
      <c r="H4598">
        <f>data!R4599</f>
        <v>58</v>
      </c>
      <c r="I4598">
        <f>data!S4599</f>
        <v>0.1</v>
      </c>
      <c r="J4598">
        <f>data!T4599</f>
        <v>59</v>
      </c>
    </row>
    <row r="4599" spans="1:10" x14ac:dyDescent="0.25">
      <c r="A4599">
        <v>2015</v>
      </c>
      <c r="B4599" t="s">
        <v>729</v>
      </c>
      <c r="C4599">
        <f>data!J4600</f>
        <v>0</v>
      </c>
      <c r="D4599" t="str">
        <f>data!K4600</f>
        <v/>
      </c>
      <c r="E4599">
        <f>data!L4600</f>
        <v>0</v>
      </c>
      <c r="F4599">
        <f>data!M4600</f>
        <v>0</v>
      </c>
      <c r="G4599">
        <f>data!Q4600</f>
        <v>0</v>
      </c>
      <c r="H4599" t="str">
        <f>data!R4600</f>
        <v/>
      </c>
      <c r="I4599">
        <f>data!S4600</f>
        <v>0</v>
      </c>
      <c r="J4599">
        <f>data!T4600</f>
        <v>0</v>
      </c>
    </row>
    <row r="4600" spans="1:10" x14ac:dyDescent="0.25">
      <c r="A4600">
        <v>2015</v>
      </c>
      <c r="B4600" t="s">
        <v>730</v>
      </c>
      <c r="C4600">
        <f>data!J4601</f>
        <v>0</v>
      </c>
      <c r="D4600" t="str">
        <f>data!K4601</f>
        <v/>
      </c>
      <c r="E4600">
        <f>data!L4601</f>
        <v>0</v>
      </c>
      <c r="F4600">
        <f>data!M4601</f>
        <v>0</v>
      </c>
      <c r="G4600">
        <f>data!Q4601</f>
        <v>0</v>
      </c>
      <c r="H4600" t="str">
        <f>data!R4601</f>
        <v/>
      </c>
      <c r="I4600">
        <f>data!S4601</f>
        <v>0</v>
      </c>
      <c r="J4600">
        <f>data!T4601</f>
        <v>0</v>
      </c>
    </row>
    <row r="4601" spans="1:10" x14ac:dyDescent="0.25">
      <c r="A4601">
        <v>2015</v>
      </c>
      <c r="B4601" t="s">
        <v>731</v>
      </c>
      <c r="C4601">
        <f>data!J4602</f>
        <v>0</v>
      </c>
      <c r="D4601" t="str">
        <f>data!K4602</f>
        <v/>
      </c>
      <c r="E4601">
        <f>data!L4602</f>
        <v>0</v>
      </c>
      <c r="F4601">
        <f>data!M4602</f>
        <v>0</v>
      </c>
      <c r="G4601">
        <f>data!Q4602</f>
        <v>0</v>
      </c>
      <c r="H4601" t="str">
        <f>data!R4602</f>
        <v/>
      </c>
      <c r="I4601">
        <f>data!S4602</f>
        <v>0</v>
      </c>
      <c r="J4601">
        <f>data!T4602</f>
        <v>0</v>
      </c>
    </row>
    <row r="4602" spans="1:10" x14ac:dyDescent="0.25">
      <c r="A4602">
        <v>2015</v>
      </c>
      <c r="B4602" t="s">
        <v>732</v>
      </c>
      <c r="C4602">
        <f>data!J4603</f>
        <v>441.4</v>
      </c>
      <c r="D4602">
        <f>data!K4603</f>
        <v>52</v>
      </c>
      <c r="E4602">
        <f>data!L4603</f>
        <v>0.4</v>
      </c>
      <c r="F4602">
        <f>data!M4603</f>
        <v>5</v>
      </c>
      <c r="G4602">
        <f>data!Q4603</f>
        <v>2309.5</v>
      </c>
      <c r="H4602">
        <f>data!R4603</f>
        <v>100</v>
      </c>
      <c r="I4602">
        <f>data!S4603</f>
        <v>0</v>
      </c>
      <c r="J4602">
        <f>data!T4603</f>
        <v>25</v>
      </c>
    </row>
    <row r="4603" spans="1:10" x14ac:dyDescent="0.25">
      <c r="A4603">
        <v>2015</v>
      </c>
      <c r="B4603" t="s">
        <v>733</v>
      </c>
      <c r="C4603">
        <f>data!J4604</f>
        <v>0</v>
      </c>
      <c r="D4603" t="str">
        <f>data!K4604</f>
        <v/>
      </c>
      <c r="E4603">
        <f>data!L4604</f>
        <v>0</v>
      </c>
      <c r="F4603">
        <f>data!M4604</f>
        <v>0</v>
      </c>
      <c r="G4603">
        <f>data!Q4604</f>
        <v>0</v>
      </c>
      <c r="H4603" t="str">
        <f>data!R4604</f>
        <v/>
      </c>
      <c r="I4603">
        <f>data!S4604</f>
        <v>0</v>
      </c>
      <c r="J4603">
        <f>data!T4604</f>
        <v>0</v>
      </c>
    </row>
    <row r="4604" spans="1:10" x14ac:dyDescent="0.25">
      <c r="A4604">
        <v>2015</v>
      </c>
      <c r="B4604" t="s">
        <v>734</v>
      </c>
      <c r="C4604">
        <f>data!J4605</f>
        <v>322.10000000000002</v>
      </c>
      <c r="D4604">
        <f>data!K4605</f>
        <v>70</v>
      </c>
      <c r="E4604">
        <f>data!L4605</f>
        <v>0.3</v>
      </c>
      <c r="F4604">
        <f>data!M4605</f>
        <v>5</v>
      </c>
      <c r="G4604">
        <f>data!Q4605</f>
        <v>3306.6</v>
      </c>
      <c r="H4604">
        <f>data!R4605</f>
        <v>84</v>
      </c>
      <c r="I4604">
        <f>data!S4605</f>
        <v>0.1</v>
      </c>
      <c r="J4604">
        <f>data!T4605</f>
        <v>13</v>
      </c>
    </row>
    <row r="4605" spans="1:10" x14ac:dyDescent="0.25">
      <c r="A4605">
        <v>2015</v>
      </c>
      <c r="B4605" t="s">
        <v>735</v>
      </c>
      <c r="C4605">
        <f>data!J4606</f>
        <v>0</v>
      </c>
      <c r="D4605" t="str">
        <f>data!K4606</f>
        <v/>
      </c>
      <c r="E4605">
        <f>data!L4606</f>
        <v>0</v>
      </c>
      <c r="F4605">
        <f>data!M4606</f>
        <v>0</v>
      </c>
      <c r="G4605">
        <f>data!Q4606</f>
        <v>0</v>
      </c>
      <c r="H4605" t="str">
        <f>data!R4606</f>
        <v/>
      </c>
      <c r="I4605">
        <f>data!S4606</f>
        <v>0</v>
      </c>
      <c r="J4605">
        <f>data!T4606</f>
        <v>0</v>
      </c>
    </row>
    <row r="4606" spans="1:10" x14ac:dyDescent="0.25">
      <c r="A4606">
        <v>2015</v>
      </c>
      <c r="B4606" t="s">
        <v>736</v>
      </c>
      <c r="C4606">
        <f>data!J4607</f>
        <v>0</v>
      </c>
      <c r="D4606" t="str">
        <f>data!K4607</f>
        <v/>
      </c>
      <c r="E4606">
        <f>data!L4607</f>
        <v>0</v>
      </c>
      <c r="F4606">
        <f>data!M4607</f>
        <v>0</v>
      </c>
      <c r="G4606">
        <f>data!Q4607</f>
        <v>0</v>
      </c>
      <c r="H4606" t="str">
        <f>data!R4607</f>
        <v/>
      </c>
      <c r="I4606">
        <f>data!S4607</f>
        <v>0</v>
      </c>
      <c r="J4606">
        <f>data!T4607</f>
        <v>0</v>
      </c>
    </row>
    <row r="4607" spans="1:10" x14ac:dyDescent="0.25">
      <c r="A4607">
        <v>2015</v>
      </c>
      <c r="B4607" t="s">
        <v>737</v>
      </c>
      <c r="C4607">
        <f>data!J4608</f>
        <v>0</v>
      </c>
      <c r="D4607" t="str">
        <f>data!K4608</f>
        <v/>
      </c>
      <c r="E4607">
        <f>data!L4608</f>
        <v>0</v>
      </c>
      <c r="F4607">
        <f>data!M4608</f>
        <v>0</v>
      </c>
      <c r="G4607">
        <f>data!Q4608</f>
        <v>0</v>
      </c>
      <c r="H4607" t="str">
        <f>data!R4608</f>
        <v/>
      </c>
      <c r="I4607">
        <f>data!S4608</f>
        <v>0</v>
      </c>
      <c r="J4607">
        <f>data!T4608</f>
        <v>0</v>
      </c>
    </row>
    <row r="4608" spans="1:10" x14ac:dyDescent="0.25">
      <c r="A4608">
        <v>2015</v>
      </c>
      <c r="B4608" t="s">
        <v>633</v>
      </c>
      <c r="C4608">
        <f>data!J4609</f>
        <v>234.4</v>
      </c>
      <c r="D4608">
        <f>data!K4609</f>
        <v>82</v>
      </c>
      <c r="E4608">
        <f>data!L4609</f>
        <v>0.2</v>
      </c>
      <c r="F4608">
        <f>data!M4609</f>
        <v>4</v>
      </c>
      <c r="G4608">
        <f>data!Q4609</f>
        <v>112729.8</v>
      </c>
      <c r="H4608" t="str">
        <f>data!R4609</f>
        <v/>
      </c>
      <c r="I4608">
        <f>data!S4609</f>
        <v>2.1</v>
      </c>
      <c r="J4608">
        <f>data!T4609</f>
        <v>51</v>
      </c>
    </row>
    <row r="4609" spans="1:10" x14ac:dyDescent="0.25">
      <c r="A4609">
        <v>2015</v>
      </c>
      <c r="B4609" t="s">
        <v>738</v>
      </c>
      <c r="C4609">
        <f>data!J4610</f>
        <v>0</v>
      </c>
      <c r="D4609" t="str">
        <f>data!K4610</f>
        <v/>
      </c>
      <c r="E4609">
        <f>data!L4610</f>
        <v>0</v>
      </c>
      <c r="F4609">
        <f>data!M4610</f>
        <v>0</v>
      </c>
      <c r="G4609">
        <f>data!Q4610</f>
        <v>2284.6999999999998</v>
      </c>
      <c r="H4609">
        <f>data!R4610</f>
        <v>101</v>
      </c>
      <c r="I4609">
        <f>data!S4610</f>
        <v>0</v>
      </c>
      <c r="J4609">
        <f>data!T4610</f>
        <v>7</v>
      </c>
    </row>
    <row r="4610" spans="1:10" x14ac:dyDescent="0.25">
      <c r="A4610">
        <v>2015</v>
      </c>
      <c r="B4610" t="s">
        <v>739</v>
      </c>
      <c r="C4610">
        <f>data!J4611</f>
        <v>0</v>
      </c>
      <c r="D4610" t="str">
        <f>data!K4611</f>
        <v/>
      </c>
      <c r="E4610">
        <f>data!L4611</f>
        <v>0</v>
      </c>
      <c r="F4610">
        <f>data!M4611</f>
        <v>0</v>
      </c>
      <c r="G4610">
        <f>data!Q4611</f>
        <v>917.9</v>
      </c>
      <c r="H4610">
        <f>data!R4611</f>
        <v>140</v>
      </c>
      <c r="I4610">
        <f>data!S4611</f>
        <v>0</v>
      </c>
      <c r="J4610">
        <f>data!T4611</f>
        <v>6</v>
      </c>
    </row>
    <row r="4611" spans="1:10" x14ac:dyDescent="0.25">
      <c r="A4611">
        <v>2015</v>
      </c>
      <c r="B4611" t="s">
        <v>740</v>
      </c>
      <c r="C4611">
        <f>data!J4612</f>
        <v>199.3</v>
      </c>
      <c r="D4611">
        <f>data!K4612</f>
        <v>88</v>
      </c>
      <c r="E4611">
        <f>data!L4612</f>
        <v>0.2</v>
      </c>
      <c r="F4611">
        <f>data!M4612</f>
        <v>1</v>
      </c>
      <c r="G4611">
        <f>data!Q4612</f>
        <v>499.1</v>
      </c>
      <c r="H4611">
        <f>data!R4612</f>
        <v>175</v>
      </c>
      <c r="I4611">
        <f>data!S4612</f>
        <v>0</v>
      </c>
      <c r="J4611">
        <f>data!T4612</f>
        <v>4</v>
      </c>
    </row>
    <row r="4612" spans="1:10" x14ac:dyDescent="0.25">
      <c r="A4612">
        <v>2015</v>
      </c>
      <c r="B4612" t="s">
        <v>741</v>
      </c>
      <c r="C4612">
        <f>data!J4613</f>
        <v>0</v>
      </c>
      <c r="D4612" t="str">
        <f>data!K4613</f>
        <v/>
      </c>
      <c r="E4612">
        <f>data!L4613</f>
        <v>0</v>
      </c>
      <c r="F4612">
        <f>data!M4613</f>
        <v>0</v>
      </c>
      <c r="G4612">
        <f>data!Q4613</f>
        <v>2756.9</v>
      </c>
      <c r="H4612">
        <f>data!R4613</f>
        <v>91</v>
      </c>
      <c r="I4612">
        <f>data!S4613</f>
        <v>0.1</v>
      </c>
      <c r="J4612">
        <f>data!T4613</f>
        <v>5</v>
      </c>
    </row>
    <row r="4613" spans="1:10" x14ac:dyDescent="0.25">
      <c r="A4613">
        <v>2015</v>
      </c>
      <c r="B4613" t="s">
        <v>742</v>
      </c>
      <c r="C4613">
        <f>data!J4614</f>
        <v>0</v>
      </c>
      <c r="D4613" t="str">
        <f>data!K4614</f>
        <v/>
      </c>
      <c r="E4613">
        <f>data!L4614</f>
        <v>0</v>
      </c>
      <c r="F4613">
        <f>data!M4614</f>
        <v>0</v>
      </c>
      <c r="G4613">
        <f>data!Q4614</f>
        <v>35432.800000000003</v>
      </c>
      <c r="H4613">
        <f>data!R4614</f>
        <v>26</v>
      </c>
      <c r="I4613">
        <f>data!S4614</f>
        <v>0.7</v>
      </c>
      <c r="J4613">
        <f>data!T4614</f>
        <v>54</v>
      </c>
    </row>
    <row r="4614" spans="1:10" x14ac:dyDescent="0.25">
      <c r="A4614">
        <v>2015</v>
      </c>
      <c r="B4614" t="s">
        <v>605</v>
      </c>
      <c r="C4614">
        <f>data!J4615</f>
        <v>0</v>
      </c>
      <c r="D4614" t="str">
        <f>data!K4615</f>
        <v/>
      </c>
      <c r="E4614">
        <f>data!L4615</f>
        <v>0</v>
      </c>
      <c r="F4614">
        <f>data!M4615</f>
        <v>0</v>
      </c>
      <c r="G4614">
        <f>data!Q4615</f>
        <v>460.3</v>
      </c>
      <c r="H4614">
        <f>data!R4615</f>
        <v>180</v>
      </c>
      <c r="I4614">
        <f>data!S4615</f>
        <v>0</v>
      </c>
      <c r="J4614">
        <f>data!T4615</f>
        <v>4</v>
      </c>
    </row>
    <row r="4615" spans="1:10" x14ac:dyDescent="0.25">
      <c r="A4615">
        <v>2015</v>
      </c>
      <c r="B4615" t="s">
        <v>743</v>
      </c>
      <c r="C4615">
        <f>data!J4616</f>
        <v>0</v>
      </c>
      <c r="D4615" t="str">
        <f>data!K4616</f>
        <v/>
      </c>
      <c r="E4615">
        <f>data!L4616</f>
        <v>0</v>
      </c>
      <c r="F4615">
        <f>data!M4616</f>
        <v>0</v>
      </c>
      <c r="G4615">
        <f>data!Q4616</f>
        <v>0</v>
      </c>
      <c r="H4615" t="str">
        <f>data!R4616</f>
        <v/>
      </c>
      <c r="I4615">
        <f>data!S4616</f>
        <v>0</v>
      </c>
      <c r="J4615">
        <f>data!T4616</f>
        <v>0</v>
      </c>
    </row>
    <row r="4616" spans="1:10" x14ac:dyDescent="0.25">
      <c r="A4616">
        <v>2015</v>
      </c>
      <c r="B4616" t="s">
        <v>744</v>
      </c>
      <c r="C4616">
        <f>data!J4617</f>
        <v>0</v>
      </c>
      <c r="D4616" t="str">
        <f>data!K4617</f>
        <v/>
      </c>
      <c r="E4616">
        <f>data!L4617</f>
        <v>0</v>
      </c>
      <c r="F4616">
        <f>data!M4617</f>
        <v>0</v>
      </c>
      <c r="G4616">
        <f>data!Q4617</f>
        <v>0</v>
      </c>
      <c r="H4616" t="str">
        <f>data!R4617</f>
        <v/>
      </c>
      <c r="I4616">
        <f>data!S4617</f>
        <v>0</v>
      </c>
      <c r="J4616">
        <f>data!T4617</f>
        <v>0</v>
      </c>
    </row>
    <row r="4617" spans="1:10" x14ac:dyDescent="0.25">
      <c r="A4617">
        <v>2015</v>
      </c>
      <c r="B4617" t="s">
        <v>745</v>
      </c>
      <c r="C4617">
        <f>data!J4618</f>
        <v>0</v>
      </c>
      <c r="D4617" t="str">
        <f>data!K4618</f>
        <v/>
      </c>
      <c r="E4617">
        <f>data!L4618</f>
        <v>0</v>
      </c>
      <c r="F4617">
        <f>data!M4618</f>
        <v>0</v>
      </c>
      <c r="G4617">
        <f>data!Q4618</f>
        <v>0</v>
      </c>
      <c r="H4617" t="str">
        <f>data!R4618</f>
        <v/>
      </c>
      <c r="I4617">
        <f>data!S4618</f>
        <v>0</v>
      </c>
      <c r="J4617">
        <f>data!T4618</f>
        <v>0</v>
      </c>
    </row>
    <row r="4618" spans="1:10" x14ac:dyDescent="0.25">
      <c r="A4618">
        <v>2015</v>
      </c>
      <c r="B4618" t="s">
        <v>746</v>
      </c>
      <c r="C4618">
        <f>data!J4619</f>
        <v>0</v>
      </c>
      <c r="D4618" t="str">
        <f>data!K4619</f>
        <v/>
      </c>
      <c r="E4618">
        <f>data!L4619</f>
        <v>0</v>
      </c>
      <c r="F4618">
        <f>data!M4619</f>
        <v>0</v>
      </c>
      <c r="G4618">
        <f>data!Q4619</f>
        <v>0</v>
      </c>
      <c r="H4618" t="str">
        <f>data!R4619</f>
        <v/>
      </c>
      <c r="I4618">
        <f>data!S4619</f>
        <v>0</v>
      </c>
      <c r="J4618">
        <f>data!T4619</f>
        <v>0</v>
      </c>
    </row>
    <row r="4619" spans="1:10" x14ac:dyDescent="0.25">
      <c r="A4619">
        <v>2015</v>
      </c>
      <c r="B4619" t="s">
        <v>747</v>
      </c>
      <c r="C4619">
        <f>data!J4620</f>
        <v>0</v>
      </c>
      <c r="D4619" t="str">
        <f>data!K4620</f>
        <v/>
      </c>
      <c r="E4619">
        <f>data!L4620</f>
        <v>0</v>
      </c>
      <c r="F4619">
        <f>data!M4620</f>
        <v>0</v>
      </c>
      <c r="G4619">
        <f>data!Q4620</f>
        <v>0</v>
      </c>
      <c r="H4619" t="str">
        <f>data!R4620</f>
        <v/>
      </c>
      <c r="I4619">
        <f>data!S4620</f>
        <v>0</v>
      </c>
      <c r="J4619">
        <f>data!T4620</f>
        <v>0</v>
      </c>
    </row>
    <row r="4620" spans="1:10" x14ac:dyDescent="0.25">
      <c r="A4620">
        <v>2015</v>
      </c>
      <c r="B4620" t="s">
        <v>748</v>
      </c>
      <c r="C4620">
        <f>data!J4621</f>
        <v>0</v>
      </c>
      <c r="D4620" t="str">
        <f>data!K4621</f>
        <v/>
      </c>
      <c r="E4620">
        <f>data!L4621</f>
        <v>0</v>
      </c>
      <c r="F4620">
        <f>data!M4621</f>
        <v>0</v>
      </c>
      <c r="G4620">
        <f>data!Q4621</f>
        <v>7458.5</v>
      </c>
      <c r="H4620">
        <f>data!R4621</f>
        <v>60</v>
      </c>
      <c r="I4620">
        <f>data!S4621</f>
        <v>0.1</v>
      </c>
      <c r="J4620">
        <f>data!T4621</f>
        <v>2</v>
      </c>
    </row>
    <row r="4621" spans="1:10" x14ac:dyDescent="0.25">
      <c r="A4621">
        <v>2015</v>
      </c>
      <c r="B4621" t="s">
        <v>749</v>
      </c>
      <c r="C4621">
        <f>data!J4622</f>
        <v>865.5</v>
      </c>
      <c r="D4621">
        <f>data!K4622</f>
        <v>31</v>
      </c>
      <c r="E4621">
        <f>data!L4622</f>
        <v>0.8</v>
      </c>
      <c r="F4621">
        <f>data!M4622</f>
        <v>3</v>
      </c>
      <c r="G4621">
        <f>data!Q4622</f>
        <v>34299.5</v>
      </c>
      <c r="H4621" t="str">
        <f>data!R4622</f>
        <v/>
      </c>
      <c r="I4621">
        <f>data!S4622</f>
        <v>0.6</v>
      </c>
      <c r="J4621">
        <f>data!T4622</f>
        <v>34</v>
      </c>
    </row>
    <row r="4622" spans="1:10" x14ac:dyDescent="0.25">
      <c r="A4622">
        <v>2015</v>
      </c>
      <c r="B4622" t="s">
        <v>750</v>
      </c>
      <c r="C4622">
        <f>data!J4623</f>
        <v>361.5</v>
      </c>
      <c r="D4622">
        <f>data!K4623</f>
        <v>63</v>
      </c>
      <c r="E4622">
        <f>data!L4623</f>
        <v>0.3</v>
      </c>
      <c r="F4622">
        <f>data!M4623</f>
        <v>4</v>
      </c>
      <c r="G4622">
        <f>data!Q4623</f>
        <v>3391.6</v>
      </c>
      <c r="H4622">
        <f>data!R4623</f>
        <v>82</v>
      </c>
      <c r="I4622">
        <f>data!S4623</f>
        <v>0.1</v>
      </c>
      <c r="J4622">
        <f>data!T4623</f>
        <v>21</v>
      </c>
    </row>
    <row r="4623" spans="1:10" x14ac:dyDescent="0.25">
      <c r="A4623">
        <v>2015</v>
      </c>
      <c r="B4623" t="s">
        <v>751</v>
      </c>
      <c r="C4623">
        <f>data!J4624</f>
        <v>0</v>
      </c>
      <c r="D4623" t="str">
        <f>data!K4624</f>
        <v/>
      </c>
      <c r="E4623">
        <f>data!L4624</f>
        <v>0</v>
      </c>
      <c r="F4623">
        <f>data!M4624</f>
        <v>0</v>
      </c>
      <c r="G4623">
        <f>data!Q4624</f>
        <v>0</v>
      </c>
      <c r="H4623" t="str">
        <f>data!R4624</f>
        <v/>
      </c>
      <c r="I4623">
        <f>data!S4624</f>
        <v>0</v>
      </c>
      <c r="J4623">
        <f>data!T4624</f>
        <v>0</v>
      </c>
    </row>
    <row r="4624" spans="1:10" x14ac:dyDescent="0.25">
      <c r="A4624">
        <v>2015</v>
      </c>
      <c r="B4624" t="s">
        <v>752</v>
      </c>
      <c r="C4624">
        <f>data!J4625</f>
        <v>0</v>
      </c>
      <c r="D4624" t="str">
        <f>data!K4625</f>
        <v/>
      </c>
      <c r="E4624">
        <f>data!L4625</f>
        <v>0</v>
      </c>
      <c r="F4624">
        <f>data!M4625</f>
        <v>0</v>
      </c>
      <c r="G4624">
        <f>data!Q4625</f>
        <v>898.2</v>
      </c>
      <c r="H4624">
        <f>data!R4625</f>
        <v>143</v>
      </c>
      <c r="I4624">
        <f>data!S4625</f>
        <v>0</v>
      </c>
      <c r="J4624">
        <f>data!T4625</f>
        <v>7</v>
      </c>
    </row>
    <row r="4625" spans="1:10" x14ac:dyDescent="0.25">
      <c r="A4625">
        <v>2015</v>
      </c>
      <c r="B4625" t="s">
        <v>753</v>
      </c>
      <c r="C4625">
        <f>data!J4626</f>
        <v>0</v>
      </c>
      <c r="D4625" t="str">
        <f>data!K4626</f>
        <v/>
      </c>
      <c r="E4625">
        <f>data!L4626</f>
        <v>0</v>
      </c>
      <c r="F4625">
        <f>data!M4626</f>
        <v>0</v>
      </c>
      <c r="G4625">
        <f>data!Q4626</f>
        <v>4124.6000000000004</v>
      </c>
      <c r="H4625">
        <f>data!R4626</f>
        <v>75</v>
      </c>
      <c r="I4625">
        <f>data!S4626</f>
        <v>0.1</v>
      </c>
      <c r="J4625">
        <f>data!T4626</f>
        <v>10</v>
      </c>
    </row>
    <row r="4626" spans="1:10" x14ac:dyDescent="0.25">
      <c r="A4626">
        <v>2015</v>
      </c>
      <c r="B4626" t="s">
        <v>754</v>
      </c>
      <c r="C4626">
        <f>data!J4627</f>
        <v>0</v>
      </c>
      <c r="D4626" t="str">
        <f>data!K4627</f>
        <v/>
      </c>
      <c r="E4626">
        <f>data!L4627</f>
        <v>0</v>
      </c>
      <c r="F4626">
        <f>data!M4627</f>
        <v>0</v>
      </c>
      <c r="G4626">
        <f>data!Q4627</f>
        <v>415.6</v>
      </c>
      <c r="H4626">
        <f>data!R4627</f>
        <v>184</v>
      </c>
      <c r="I4626">
        <f>data!S4627</f>
        <v>0</v>
      </c>
      <c r="J4626">
        <f>data!T4627</f>
        <v>6</v>
      </c>
    </row>
    <row r="4627" spans="1:10" x14ac:dyDescent="0.25">
      <c r="A4627">
        <v>2015</v>
      </c>
      <c r="B4627" t="s">
        <v>755</v>
      </c>
      <c r="C4627">
        <f>data!J4628</f>
        <v>0</v>
      </c>
      <c r="D4627" t="str">
        <f>data!K4628</f>
        <v/>
      </c>
      <c r="E4627">
        <f>data!L4628</f>
        <v>0</v>
      </c>
      <c r="F4627">
        <f>data!M4628</f>
        <v>0</v>
      </c>
      <c r="G4627">
        <f>data!Q4628</f>
        <v>0</v>
      </c>
      <c r="H4627" t="str">
        <f>data!R4628</f>
        <v/>
      </c>
      <c r="I4627">
        <f>data!S4628</f>
        <v>0</v>
      </c>
      <c r="J4627">
        <f>data!T4628</f>
        <v>0</v>
      </c>
    </row>
    <row r="4628" spans="1:10" x14ac:dyDescent="0.25">
      <c r="A4628">
        <v>2015</v>
      </c>
      <c r="B4628" t="s">
        <v>756</v>
      </c>
      <c r="C4628">
        <f>data!J4629</f>
        <v>290.3</v>
      </c>
      <c r="D4628">
        <f>data!K4629</f>
        <v>76</v>
      </c>
      <c r="E4628">
        <f>data!L4629</f>
        <v>0.3</v>
      </c>
      <c r="F4628">
        <f>data!M4629</f>
        <v>2</v>
      </c>
      <c r="G4628">
        <f>data!Q4629</f>
        <v>0</v>
      </c>
      <c r="H4628" t="str">
        <f>data!R4629</f>
        <v/>
      </c>
      <c r="I4628">
        <f>data!S4629</f>
        <v>0</v>
      </c>
      <c r="J4628">
        <f>data!T4629</f>
        <v>0</v>
      </c>
    </row>
    <row r="4629" spans="1:10" x14ac:dyDescent="0.25">
      <c r="A4629">
        <v>2015</v>
      </c>
      <c r="B4629" t="s">
        <v>757</v>
      </c>
      <c r="C4629">
        <f>data!J4630</f>
        <v>0</v>
      </c>
      <c r="D4629" t="str">
        <f>data!K4630</f>
        <v/>
      </c>
      <c r="E4629">
        <f>data!L4630</f>
        <v>0</v>
      </c>
      <c r="F4629">
        <f>data!M4630</f>
        <v>0</v>
      </c>
      <c r="G4629">
        <f>data!Q4630</f>
        <v>8771.9</v>
      </c>
      <c r="H4629">
        <f>data!R4630</f>
        <v>55</v>
      </c>
      <c r="I4629">
        <f>data!S4630</f>
        <v>0.2</v>
      </c>
      <c r="J4629">
        <f>data!T4630</f>
        <v>8</v>
      </c>
    </row>
    <row r="4630" spans="1:10" x14ac:dyDescent="0.25">
      <c r="A4630">
        <v>2015</v>
      </c>
      <c r="B4630" t="s">
        <v>758</v>
      </c>
      <c r="C4630">
        <f>data!J4631</f>
        <v>3761</v>
      </c>
      <c r="D4630">
        <f>data!K4631</f>
        <v>10</v>
      </c>
      <c r="E4630">
        <f>data!L4631</f>
        <v>3.4</v>
      </c>
      <c r="F4630">
        <f>data!M4631</f>
        <v>16</v>
      </c>
      <c r="G4630">
        <f>data!Q4631</f>
        <v>152871.79999999999</v>
      </c>
      <c r="H4630">
        <f>data!R4631</f>
        <v>6</v>
      </c>
      <c r="I4630">
        <f>data!S4631</f>
        <v>2.8</v>
      </c>
      <c r="J4630">
        <f>data!T4631</f>
        <v>98</v>
      </c>
    </row>
    <row r="4631" spans="1:10" x14ac:dyDescent="0.25">
      <c r="A4631">
        <v>2015</v>
      </c>
      <c r="B4631" t="s">
        <v>759</v>
      </c>
      <c r="C4631">
        <f>data!J4632</f>
        <v>0</v>
      </c>
      <c r="D4631" t="str">
        <f>data!K4632</f>
        <v/>
      </c>
      <c r="E4631">
        <f>data!L4632</f>
        <v>0</v>
      </c>
      <c r="F4631">
        <f>data!M4632</f>
        <v>0</v>
      </c>
      <c r="G4631">
        <f>data!Q4632</f>
        <v>0</v>
      </c>
      <c r="H4631" t="str">
        <f>data!R4632</f>
        <v/>
      </c>
      <c r="I4631">
        <f>data!S4632</f>
        <v>0</v>
      </c>
      <c r="J4631">
        <f>data!T4632</f>
        <v>0</v>
      </c>
    </row>
    <row r="4632" spans="1:10" x14ac:dyDescent="0.25">
      <c r="A4632">
        <v>2015</v>
      </c>
      <c r="B4632" t="s">
        <v>760</v>
      </c>
      <c r="C4632">
        <f>data!J4633</f>
        <v>181.3</v>
      </c>
      <c r="D4632">
        <f>data!K4633</f>
        <v>89</v>
      </c>
      <c r="E4632">
        <f>data!L4633</f>
        <v>0.2</v>
      </c>
      <c r="F4632">
        <f>data!M4633</f>
        <v>1</v>
      </c>
      <c r="G4632">
        <f>data!Q4633</f>
        <v>1436.2</v>
      </c>
      <c r="H4632">
        <f>data!R4633</f>
        <v>121</v>
      </c>
      <c r="I4632">
        <f>data!S4633</f>
        <v>0</v>
      </c>
      <c r="J4632">
        <f>data!T4633</f>
        <v>6</v>
      </c>
    </row>
    <row r="4633" spans="1:10" x14ac:dyDescent="0.25">
      <c r="A4633">
        <v>2015</v>
      </c>
      <c r="B4633" t="s">
        <v>761</v>
      </c>
      <c r="C4633">
        <f>data!J4634</f>
        <v>585.1</v>
      </c>
      <c r="D4633">
        <f>data!K4634</f>
        <v>42</v>
      </c>
      <c r="E4633">
        <f>data!L4634</f>
        <v>0.5</v>
      </c>
      <c r="F4633">
        <f>data!M4634</f>
        <v>1</v>
      </c>
      <c r="G4633">
        <f>data!Q4634</f>
        <v>1206</v>
      </c>
      <c r="H4633">
        <f>data!R4634</f>
        <v>131</v>
      </c>
      <c r="I4633">
        <f>data!S4634</f>
        <v>0</v>
      </c>
      <c r="J4633">
        <f>data!T4634</f>
        <v>5</v>
      </c>
    </row>
    <row r="4634" spans="1:10" x14ac:dyDescent="0.25">
      <c r="A4634">
        <v>2015</v>
      </c>
      <c r="B4634" t="s">
        <v>762</v>
      </c>
      <c r="C4634">
        <f>data!J4635</f>
        <v>0</v>
      </c>
      <c r="D4634" t="str">
        <f>data!K4635</f>
        <v/>
      </c>
      <c r="E4634">
        <f>data!L4635</f>
        <v>0</v>
      </c>
      <c r="F4634">
        <f>data!M4635</f>
        <v>0</v>
      </c>
      <c r="G4634">
        <f>data!Q4635</f>
        <v>0</v>
      </c>
      <c r="H4634" t="str">
        <f>data!R4635</f>
        <v/>
      </c>
      <c r="I4634">
        <f>data!S4635</f>
        <v>0</v>
      </c>
      <c r="J4634">
        <f>data!T4635</f>
        <v>0</v>
      </c>
    </row>
    <row r="4635" spans="1:10" x14ac:dyDescent="0.25">
      <c r="A4635">
        <v>2015</v>
      </c>
      <c r="B4635" t="s">
        <v>763</v>
      </c>
      <c r="C4635">
        <f>data!J4636</f>
        <v>4974.3</v>
      </c>
      <c r="D4635">
        <f>data!K4636</f>
        <v>8</v>
      </c>
      <c r="E4635">
        <f>data!L4636</f>
        <v>4.5</v>
      </c>
      <c r="F4635">
        <f>data!M4636</f>
        <v>26</v>
      </c>
      <c r="G4635">
        <f>data!Q4636</f>
        <v>90268.9</v>
      </c>
      <c r="H4635">
        <f>data!R4636</f>
        <v>11</v>
      </c>
      <c r="I4635">
        <f>data!S4636</f>
        <v>1.7</v>
      </c>
      <c r="J4635">
        <f>data!T4636</f>
        <v>158</v>
      </c>
    </row>
    <row r="4636" spans="1:10" x14ac:dyDescent="0.25">
      <c r="A4636">
        <v>2015</v>
      </c>
      <c r="B4636" t="s">
        <v>764</v>
      </c>
      <c r="C4636">
        <f>data!J4637</f>
        <v>0</v>
      </c>
      <c r="D4636" t="str">
        <f>data!K4637</f>
        <v/>
      </c>
      <c r="E4636">
        <f>data!L4637</f>
        <v>0</v>
      </c>
      <c r="F4636">
        <f>data!M4637</f>
        <v>0</v>
      </c>
      <c r="G4636">
        <f>data!Q4637</f>
        <v>0</v>
      </c>
      <c r="H4636" t="str">
        <f>data!R4637</f>
        <v/>
      </c>
      <c r="I4636">
        <f>data!S4637</f>
        <v>0</v>
      </c>
      <c r="J4636">
        <f>data!T4637</f>
        <v>0</v>
      </c>
    </row>
    <row r="4637" spans="1:10" x14ac:dyDescent="0.25">
      <c r="A4637">
        <v>2015</v>
      </c>
      <c r="B4637" t="s">
        <v>654</v>
      </c>
      <c r="C4637">
        <f>data!J4638</f>
        <v>0</v>
      </c>
      <c r="D4637" t="str">
        <f>data!K4638</f>
        <v/>
      </c>
      <c r="E4637">
        <f>data!L4638</f>
        <v>0</v>
      </c>
      <c r="F4637">
        <f>data!M4638</f>
        <v>0</v>
      </c>
      <c r="G4637">
        <f>data!Q4638</f>
        <v>375</v>
      </c>
      <c r="H4637">
        <f>data!R4638</f>
        <v>191</v>
      </c>
      <c r="I4637">
        <f>data!S4638</f>
        <v>0</v>
      </c>
      <c r="J4637">
        <f>data!T4638</f>
        <v>3</v>
      </c>
    </row>
    <row r="4638" spans="1:10" x14ac:dyDescent="0.25">
      <c r="A4638">
        <v>2015</v>
      </c>
      <c r="B4638" t="s">
        <v>664</v>
      </c>
      <c r="C4638">
        <f>data!J4639</f>
        <v>0</v>
      </c>
      <c r="D4638" t="str">
        <f>data!K4639</f>
        <v/>
      </c>
      <c r="E4638">
        <f>data!L4639</f>
        <v>0</v>
      </c>
      <c r="F4638">
        <f>data!M4639</f>
        <v>0</v>
      </c>
      <c r="G4638">
        <f>data!Q4639</f>
        <v>0</v>
      </c>
      <c r="H4638" t="str">
        <f>data!R4639</f>
        <v/>
      </c>
      <c r="I4638">
        <f>data!S4639</f>
        <v>0</v>
      </c>
      <c r="J4638">
        <f>data!T4639</f>
        <v>0</v>
      </c>
    </row>
    <row r="4639" spans="1:10" x14ac:dyDescent="0.25">
      <c r="A4639">
        <v>2015</v>
      </c>
      <c r="B4639" t="s">
        <v>765</v>
      </c>
      <c r="C4639">
        <f>data!J4640</f>
        <v>0</v>
      </c>
      <c r="D4639" t="str">
        <f>data!K4640</f>
        <v/>
      </c>
      <c r="E4639">
        <f>data!L4640</f>
        <v>0</v>
      </c>
      <c r="F4639">
        <f>data!M4640</f>
        <v>0</v>
      </c>
      <c r="G4639">
        <f>data!Q4640</f>
        <v>0</v>
      </c>
      <c r="H4639" t="str">
        <f>data!R4640</f>
        <v/>
      </c>
      <c r="I4639">
        <f>data!S4640</f>
        <v>0</v>
      </c>
      <c r="J4639">
        <f>data!T4640</f>
        <v>0</v>
      </c>
    </row>
    <row r="4640" spans="1:10" x14ac:dyDescent="0.25">
      <c r="A4640">
        <v>2015</v>
      </c>
      <c r="B4640" t="s">
        <v>766</v>
      </c>
      <c r="C4640">
        <f>data!J4641</f>
        <v>0</v>
      </c>
      <c r="D4640" t="str">
        <f>data!K4641</f>
        <v/>
      </c>
      <c r="E4640">
        <f>data!L4641</f>
        <v>0</v>
      </c>
      <c r="F4640">
        <f>data!M4641</f>
        <v>0</v>
      </c>
      <c r="G4640">
        <f>data!Q4641</f>
        <v>0</v>
      </c>
      <c r="H4640" t="str">
        <f>data!R4641</f>
        <v/>
      </c>
      <c r="I4640">
        <f>data!S4641</f>
        <v>0</v>
      </c>
      <c r="J4640">
        <f>data!T4641</f>
        <v>0</v>
      </c>
    </row>
    <row r="4641" spans="1:10" x14ac:dyDescent="0.25">
      <c r="A4641">
        <v>2015</v>
      </c>
      <c r="B4641" t="s">
        <v>767</v>
      </c>
      <c r="C4641">
        <f>data!J4642</f>
        <v>0</v>
      </c>
      <c r="D4641" t="str">
        <f>data!K4642</f>
        <v/>
      </c>
      <c r="E4641">
        <f>data!L4642</f>
        <v>0</v>
      </c>
      <c r="F4641">
        <f>data!M4642</f>
        <v>0</v>
      </c>
      <c r="G4641">
        <f>data!Q4642</f>
        <v>2139.8000000000002</v>
      </c>
      <c r="H4641" t="str">
        <f>data!R4642</f>
        <v/>
      </c>
      <c r="I4641">
        <f>data!S4642</f>
        <v>0</v>
      </c>
      <c r="J4641">
        <f>data!T4642</f>
        <v>12</v>
      </c>
    </row>
    <row r="4642" spans="1:10" x14ac:dyDescent="0.25">
      <c r="A4642">
        <v>2015</v>
      </c>
      <c r="B4642" t="s">
        <v>768</v>
      </c>
      <c r="C4642">
        <f>data!J4643</f>
        <v>0</v>
      </c>
      <c r="D4642" t="str">
        <f>data!K4643</f>
        <v/>
      </c>
      <c r="E4642">
        <f>data!L4643</f>
        <v>0</v>
      </c>
      <c r="F4642">
        <f>data!M4643</f>
        <v>0</v>
      </c>
      <c r="G4642">
        <f>data!Q4643</f>
        <v>0</v>
      </c>
      <c r="H4642" t="str">
        <f>data!R4643</f>
        <v/>
      </c>
      <c r="I4642">
        <f>data!S4643</f>
        <v>0</v>
      </c>
      <c r="J4642">
        <f>data!T4643</f>
        <v>0</v>
      </c>
    </row>
    <row r="4643" spans="1:10" x14ac:dyDescent="0.25">
      <c r="A4643">
        <v>2015</v>
      </c>
      <c r="B4643" t="s">
        <v>769</v>
      </c>
      <c r="C4643">
        <f>data!J4644</f>
        <v>135</v>
      </c>
      <c r="D4643">
        <f>data!K4644</f>
        <v>95</v>
      </c>
      <c r="E4643">
        <f>data!L4644</f>
        <v>0.1</v>
      </c>
      <c r="F4643">
        <f>data!M4644</f>
        <v>2</v>
      </c>
      <c r="G4643">
        <f>data!Q4644</f>
        <v>559.9</v>
      </c>
      <c r="H4643">
        <f>data!R4644</f>
        <v>168</v>
      </c>
      <c r="I4643">
        <f>data!S4644</f>
        <v>0</v>
      </c>
      <c r="J4643">
        <f>data!T4644</f>
        <v>11</v>
      </c>
    </row>
    <row r="4644" spans="1:10" x14ac:dyDescent="0.25">
      <c r="A4644">
        <v>2015</v>
      </c>
      <c r="B4644" t="s">
        <v>770</v>
      </c>
      <c r="C4644">
        <f>data!J4645</f>
        <v>0</v>
      </c>
      <c r="D4644" t="str">
        <f>data!K4645</f>
        <v/>
      </c>
      <c r="E4644">
        <f>data!L4645</f>
        <v>0</v>
      </c>
      <c r="F4644">
        <f>data!M4645</f>
        <v>0</v>
      </c>
      <c r="G4644">
        <f>data!Q4645</f>
        <v>598</v>
      </c>
      <c r="H4644">
        <f>data!R4645</f>
        <v>165</v>
      </c>
      <c r="I4644">
        <f>data!S4645</f>
        <v>0</v>
      </c>
      <c r="J4644">
        <f>data!T4645</f>
        <v>3</v>
      </c>
    </row>
    <row r="4645" spans="1:10" x14ac:dyDescent="0.25">
      <c r="A4645">
        <v>2015</v>
      </c>
      <c r="B4645" t="s">
        <v>771</v>
      </c>
      <c r="C4645">
        <f>data!J4646</f>
        <v>0</v>
      </c>
      <c r="D4645" t="str">
        <f>data!K4646</f>
        <v/>
      </c>
      <c r="E4645">
        <f>data!L4646</f>
        <v>0</v>
      </c>
      <c r="F4645">
        <f>data!M4646</f>
        <v>0</v>
      </c>
      <c r="G4645">
        <f>data!Q4646</f>
        <v>187924.9</v>
      </c>
      <c r="H4645" t="str">
        <f>data!R4646</f>
        <v/>
      </c>
      <c r="I4645">
        <f>data!S4646</f>
        <v>3.5</v>
      </c>
      <c r="J4645">
        <f>data!T4646</f>
        <v>75</v>
      </c>
    </row>
    <row r="4646" spans="1:10" x14ac:dyDescent="0.25">
      <c r="A4646">
        <v>2015</v>
      </c>
      <c r="B4646" t="s">
        <v>772</v>
      </c>
      <c r="C4646">
        <f>data!J4647</f>
        <v>0</v>
      </c>
      <c r="D4646" t="str">
        <f>data!K4647</f>
        <v/>
      </c>
      <c r="E4646">
        <f>data!L4647</f>
        <v>0</v>
      </c>
      <c r="F4646">
        <f>data!M4647</f>
        <v>0</v>
      </c>
      <c r="G4646">
        <f>data!Q4647</f>
        <v>0</v>
      </c>
      <c r="H4646" t="str">
        <f>data!R4647</f>
        <v/>
      </c>
      <c r="I4646">
        <f>data!S4647</f>
        <v>0</v>
      </c>
      <c r="J4646">
        <f>data!T4647</f>
        <v>0</v>
      </c>
    </row>
    <row r="4647" spans="1:10" x14ac:dyDescent="0.25">
      <c r="A4647">
        <v>2015</v>
      </c>
      <c r="B4647" t="s">
        <v>489</v>
      </c>
      <c r="C4647">
        <f>data!J4648</f>
        <v>303.39999999999998</v>
      </c>
      <c r="D4647" t="str">
        <f>data!K4648</f>
        <v/>
      </c>
      <c r="E4647">
        <f>data!L4648</f>
        <v>0.30000000000000004</v>
      </c>
      <c r="F4647">
        <f>data!M4648</f>
        <v>3</v>
      </c>
      <c r="G4647">
        <f>data!Q4648</f>
        <v>742</v>
      </c>
      <c r="H4647" t="str">
        <f>data!R4648</f>
        <v/>
      </c>
      <c r="I4647">
        <f>data!S4648</f>
        <v>0</v>
      </c>
      <c r="J4647">
        <f>data!T4648</f>
        <v>8</v>
      </c>
    </row>
    <row r="4648" spans="1:10" x14ac:dyDescent="0.25">
      <c r="A4648">
        <v>2015</v>
      </c>
      <c r="B4648" t="s">
        <v>773</v>
      </c>
      <c r="C4648">
        <f>data!J4649</f>
        <v>0</v>
      </c>
      <c r="D4648" t="str">
        <f>data!K4649</f>
        <v/>
      </c>
      <c r="E4648">
        <f>data!L4649</f>
        <v>0</v>
      </c>
      <c r="F4648">
        <f>data!M4649</f>
        <v>0</v>
      </c>
      <c r="G4648">
        <f>data!Q4649</f>
        <v>0</v>
      </c>
      <c r="H4648" t="str">
        <f>data!R4649</f>
        <v/>
      </c>
      <c r="I4648">
        <f>data!S4649</f>
        <v>0</v>
      </c>
      <c r="J4648">
        <f>data!T4649</f>
        <v>0</v>
      </c>
    </row>
    <row r="4649" spans="1:10" x14ac:dyDescent="0.25">
      <c r="A4649">
        <v>2015</v>
      </c>
      <c r="B4649" t="s">
        <v>774</v>
      </c>
      <c r="C4649">
        <f>data!J4650</f>
        <v>0</v>
      </c>
      <c r="D4649" t="str">
        <f>data!K4650</f>
        <v/>
      </c>
      <c r="E4649">
        <f>data!L4650</f>
        <v>0</v>
      </c>
      <c r="F4649">
        <f>data!M4650</f>
        <v>0</v>
      </c>
      <c r="G4649">
        <f>data!Q4650</f>
        <v>33083.1</v>
      </c>
      <c r="H4649">
        <f>data!R4650</f>
        <v>32</v>
      </c>
      <c r="I4649">
        <f>data!S4650</f>
        <v>0.6</v>
      </c>
      <c r="J4649">
        <f>data!T4650</f>
        <v>15</v>
      </c>
    </row>
    <row r="4650" spans="1:10" x14ac:dyDescent="0.25">
      <c r="A4650">
        <v>2015</v>
      </c>
      <c r="B4650" t="s">
        <v>775</v>
      </c>
      <c r="C4650">
        <f>data!J4651</f>
        <v>0</v>
      </c>
      <c r="D4650" t="str">
        <f>data!K4651</f>
        <v/>
      </c>
      <c r="E4650">
        <f>data!L4651</f>
        <v>0</v>
      </c>
      <c r="F4650">
        <f>data!M4651</f>
        <v>0</v>
      </c>
      <c r="G4650">
        <f>data!Q4651</f>
        <v>0</v>
      </c>
      <c r="H4650" t="str">
        <f>data!R4651</f>
        <v/>
      </c>
      <c r="I4650">
        <f>data!S4651</f>
        <v>0</v>
      </c>
      <c r="J4650">
        <f>data!T4651</f>
        <v>0</v>
      </c>
    </row>
    <row r="4651" spans="1:10" x14ac:dyDescent="0.25">
      <c r="A4651">
        <v>2015</v>
      </c>
      <c r="B4651" t="s">
        <v>776</v>
      </c>
      <c r="C4651">
        <f>data!J4652</f>
        <v>0</v>
      </c>
      <c r="D4651" t="str">
        <f>data!K4652</f>
        <v/>
      </c>
      <c r="E4651">
        <f>data!L4652</f>
        <v>0</v>
      </c>
      <c r="F4651">
        <f>data!M4652</f>
        <v>0</v>
      </c>
      <c r="G4651">
        <f>data!Q4652</f>
        <v>0</v>
      </c>
      <c r="H4651" t="str">
        <f>data!R4652</f>
        <v/>
      </c>
      <c r="I4651">
        <f>data!S4652</f>
        <v>0</v>
      </c>
      <c r="J4651">
        <f>data!T4652</f>
        <v>0</v>
      </c>
    </row>
    <row r="4652" spans="1:10" x14ac:dyDescent="0.25">
      <c r="A4652">
        <v>2015</v>
      </c>
      <c r="B4652" t="s">
        <v>777</v>
      </c>
      <c r="C4652">
        <f>data!J4653</f>
        <v>374</v>
      </c>
      <c r="D4652">
        <f>data!K4653</f>
        <v>59</v>
      </c>
      <c r="E4652">
        <f>data!L4653</f>
        <v>0.3</v>
      </c>
      <c r="F4652">
        <f>data!M4653</f>
        <v>2</v>
      </c>
      <c r="G4652">
        <f>data!Q4653</f>
        <v>25197.9</v>
      </c>
      <c r="H4652">
        <f>data!R4653</f>
        <v>34</v>
      </c>
      <c r="I4652">
        <f>data!S4653</f>
        <v>0.5</v>
      </c>
      <c r="J4652">
        <f>data!T4653</f>
        <v>11</v>
      </c>
    </row>
    <row r="4653" spans="1:10" x14ac:dyDescent="0.25">
      <c r="A4653">
        <v>2015</v>
      </c>
      <c r="B4653" t="s">
        <v>150</v>
      </c>
      <c r="C4653">
        <f>data!J4654</f>
        <v>0</v>
      </c>
      <c r="D4653" t="str">
        <f>data!K4654</f>
        <v/>
      </c>
      <c r="E4653">
        <f>data!L4654</f>
        <v>0</v>
      </c>
      <c r="F4653">
        <f>data!M4654</f>
        <v>0</v>
      </c>
      <c r="G4653">
        <f>data!Q4654</f>
        <v>0</v>
      </c>
      <c r="H4653" t="str">
        <f>data!R4654</f>
        <v/>
      </c>
      <c r="I4653">
        <f>data!S4654</f>
        <v>0</v>
      </c>
      <c r="J4653">
        <f>data!T4654</f>
        <v>0</v>
      </c>
    </row>
    <row r="4654" spans="1:10" x14ac:dyDescent="0.25">
      <c r="A4654">
        <v>2015</v>
      </c>
      <c r="B4654" t="s">
        <v>778</v>
      </c>
      <c r="C4654">
        <f>data!J4655</f>
        <v>230.2</v>
      </c>
      <c r="D4654">
        <f>data!K4655</f>
        <v>85</v>
      </c>
      <c r="E4654">
        <f>data!L4655</f>
        <v>0.2</v>
      </c>
      <c r="F4654">
        <f>data!M4655</f>
        <v>6</v>
      </c>
      <c r="G4654">
        <f>data!Q4655</f>
        <v>1269.9000000000001</v>
      </c>
      <c r="H4654">
        <f>data!R4655</f>
        <v>128</v>
      </c>
      <c r="I4654">
        <f>data!S4655</f>
        <v>0</v>
      </c>
      <c r="J4654">
        <f>data!T4655</f>
        <v>21</v>
      </c>
    </row>
    <row r="4655" spans="1:10" x14ac:dyDescent="0.25">
      <c r="A4655">
        <v>2015</v>
      </c>
      <c r="B4655" t="s">
        <v>779</v>
      </c>
      <c r="C4655">
        <f>data!J4656</f>
        <v>0</v>
      </c>
      <c r="D4655" t="str">
        <f>data!K4656</f>
        <v/>
      </c>
      <c r="E4655">
        <f>data!L4656</f>
        <v>0</v>
      </c>
      <c r="F4655">
        <f>data!M4656</f>
        <v>0</v>
      </c>
      <c r="G4655">
        <f>data!Q4656</f>
        <v>510</v>
      </c>
      <c r="H4655">
        <f>data!R4656</f>
        <v>171</v>
      </c>
      <c r="I4655">
        <f>data!S4656</f>
        <v>0</v>
      </c>
      <c r="J4655">
        <f>data!T4656</f>
        <v>2</v>
      </c>
    </row>
    <row r="4656" spans="1:10" x14ac:dyDescent="0.25">
      <c r="A4656">
        <v>2015</v>
      </c>
      <c r="B4656" t="s">
        <v>780</v>
      </c>
      <c r="C4656">
        <f>data!J4657</f>
        <v>336.1</v>
      </c>
      <c r="D4656">
        <f>data!K4657</f>
        <v>68</v>
      </c>
      <c r="E4656">
        <f>data!L4657</f>
        <v>0.3</v>
      </c>
      <c r="F4656">
        <f>data!M4657</f>
        <v>4</v>
      </c>
      <c r="G4656">
        <f>data!Q4657</f>
        <v>22097.9</v>
      </c>
      <c r="H4656">
        <f>data!R4657</f>
        <v>38</v>
      </c>
      <c r="I4656">
        <f>data!S4657</f>
        <v>0.4</v>
      </c>
      <c r="J4656">
        <f>data!T4657</f>
        <v>47</v>
      </c>
    </row>
    <row r="4657" spans="1:10" x14ac:dyDescent="0.25">
      <c r="A4657">
        <v>2015</v>
      </c>
      <c r="B4657" t="s">
        <v>781</v>
      </c>
      <c r="C4657">
        <f>data!J4658</f>
        <v>0</v>
      </c>
      <c r="D4657" t="str">
        <f>data!K4658</f>
        <v/>
      </c>
      <c r="E4657">
        <f>data!L4658</f>
        <v>0</v>
      </c>
      <c r="F4657">
        <f>data!M4658</f>
        <v>0</v>
      </c>
      <c r="G4657">
        <f>data!Q4658</f>
        <v>0</v>
      </c>
      <c r="H4657" t="str">
        <f>data!R4658</f>
        <v/>
      </c>
      <c r="I4657">
        <f>data!S4658</f>
        <v>0</v>
      </c>
      <c r="J4657">
        <f>data!T4658</f>
        <v>0</v>
      </c>
    </row>
    <row r="4658" spans="1:10" x14ac:dyDescent="0.25">
      <c r="A4658">
        <v>2015</v>
      </c>
      <c r="B4658" t="s">
        <v>782</v>
      </c>
      <c r="C4658">
        <f>data!J4659</f>
        <v>26138.7</v>
      </c>
      <c r="D4658">
        <f>data!K4659</f>
        <v>3</v>
      </c>
      <c r="E4658">
        <f>data!L4659</f>
        <v>23.7</v>
      </c>
      <c r="F4658">
        <f>data!M4659</f>
        <v>4</v>
      </c>
      <c r="G4658">
        <f>data!Q4659</f>
        <v>2930.9</v>
      </c>
      <c r="H4658">
        <f>data!R4659</f>
        <v>89</v>
      </c>
      <c r="I4658">
        <f>data!S4659</f>
        <v>0.1</v>
      </c>
      <c r="J4658">
        <f>data!T4659</f>
        <v>21</v>
      </c>
    </row>
    <row r="4659" spans="1:10" x14ac:dyDescent="0.25">
      <c r="A4659">
        <v>2015</v>
      </c>
      <c r="B4659" t="s">
        <v>783</v>
      </c>
      <c r="C4659">
        <f>data!J4660</f>
        <v>0</v>
      </c>
      <c r="D4659" t="str">
        <f>data!K4660</f>
        <v/>
      </c>
      <c r="E4659">
        <f>data!L4660</f>
        <v>0</v>
      </c>
      <c r="F4659">
        <f>data!M4660</f>
        <v>0</v>
      </c>
      <c r="G4659">
        <f>data!Q4660</f>
        <v>2443.6</v>
      </c>
      <c r="H4659">
        <f>data!R4660</f>
        <v>96</v>
      </c>
      <c r="I4659">
        <f>data!S4660</f>
        <v>0</v>
      </c>
      <c r="J4659">
        <f>data!T4660</f>
        <v>3</v>
      </c>
    </row>
    <row r="4660" spans="1:10" x14ac:dyDescent="0.25">
      <c r="A4660">
        <v>2015</v>
      </c>
      <c r="B4660" t="s">
        <v>784</v>
      </c>
      <c r="C4660">
        <f>data!J4661</f>
        <v>232.6</v>
      </c>
      <c r="D4660">
        <f>data!K4661</f>
        <v>83</v>
      </c>
      <c r="E4660">
        <f>data!L4661</f>
        <v>0.2</v>
      </c>
      <c r="F4660">
        <f>data!M4661</f>
        <v>1</v>
      </c>
      <c r="G4660">
        <f>data!Q4661</f>
        <v>339</v>
      </c>
      <c r="H4660">
        <f>data!R4661</f>
        <v>197</v>
      </c>
      <c r="I4660">
        <f>data!S4661</f>
        <v>0</v>
      </c>
      <c r="J4660">
        <f>data!T4661</f>
        <v>4</v>
      </c>
    </row>
    <row r="4661" spans="1:10" x14ac:dyDescent="0.25">
      <c r="A4661">
        <v>2015</v>
      </c>
      <c r="B4661" t="s">
        <v>785</v>
      </c>
      <c r="C4661">
        <f>data!J4662</f>
        <v>0</v>
      </c>
      <c r="D4661" t="str">
        <f>data!K4662</f>
        <v/>
      </c>
      <c r="E4661">
        <f>data!L4662</f>
        <v>0</v>
      </c>
      <c r="F4661">
        <f>data!M4662</f>
        <v>0</v>
      </c>
      <c r="G4661">
        <f>data!Q4662</f>
        <v>1803.2</v>
      </c>
      <c r="H4661">
        <f>data!R4662</f>
        <v>111</v>
      </c>
      <c r="I4661">
        <f>data!S4662</f>
        <v>0</v>
      </c>
      <c r="J4661">
        <f>data!T4662</f>
        <v>5</v>
      </c>
    </row>
    <row r="4662" spans="1:10" x14ac:dyDescent="0.25">
      <c r="A4662">
        <v>2015</v>
      </c>
      <c r="B4662" t="s">
        <v>666</v>
      </c>
      <c r="C4662">
        <f>data!J4663</f>
        <v>818.1</v>
      </c>
      <c r="D4662">
        <f>data!K4663</f>
        <v>34</v>
      </c>
      <c r="E4662">
        <f>data!L4663</f>
        <v>0.7</v>
      </c>
      <c r="F4662">
        <f>data!M4663</f>
        <v>1</v>
      </c>
      <c r="G4662">
        <f>data!Q4663</f>
        <v>1368.9</v>
      </c>
      <c r="H4662">
        <f>data!R4663</f>
        <v>123</v>
      </c>
      <c r="I4662">
        <f>data!S4663</f>
        <v>0</v>
      </c>
      <c r="J4662">
        <f>data!T4663</f>
        <v>4</v>
      </c>
    </row>
    <row r="4663" spans="1:10" x14ac:dyDescent="0.25">
      <c r="A4663">
        <v>2015</v>
      </c>
      <c r="B4663" t="s">
        <v>786</v>
      </c>
      <c r="C4663">
        <f>data!J4664</f>
        <v>0</v>
      </c>
      <c r="D4663" t="str">
        <f>data!K4664</f>
        <v/>
      </c>
      <c r="E4663">
        <f>data!L4664</f>
        <v>0</v>
      </c>
      <c r="F4663">
        <f>data!M4664</f>
        <v>0</v>
      </c>
      <c r="G4663">
        <f>data!Q4664</f>
        <v>0</v>
      </c>
      <c r="H4663" t="str">
        <f>data!R4664</f>
        <v/>
      </c>
      <c r="I4663">
        <f>data!S4664</f>
        <v>0</v>
      </c>
      <c r="J4663">
        <f>data!T4664</f>
        <v>0</v>
      </c>
    </row>
    <row r="4664" spans="1:10" x14ac:dyDescent="0.25">
      <c r="A4664">
        <v>2015</v>
      </c>
      <c r="B4664" t="s">
        <v>787</v>
      </c>
      <c r="C4664">
        <f>data!J4665</f>
        <v>355.6</v>
      </c>
      <c r="D4664">
        <f>data!K4665</f>
        <v>65</v>
      </c>
      <c r="E4664">
        <f>data!L4665</f>
        <v>0.3</v>
      </c>
      <c r="F4664">
        <f>data!M4665</f>
        <v>3</v>
      </c>
      <c r="G4664">
        <f>data!Q4665</f>
        <v>6732</v>
      </c>
      <c r="H4664">
        <f>data!R4665</f>
        <v>64</v>
      </c>
      <c r="I4664">
        <f>data!S4665</f>
        <v>0.1</v>
      </c>
      <c r="J4664">
        <f>data!T4665</f>
        <v>24</v>
      </c>
    </row>
    <row r="4665" spans="1:10" x14ac:dyDescent="0.25">
      <c r="A4665">
        <v>2015</v>
      </c>
      <c r="B4665" t="s">
        <v>788</v>
      </c>
      <c r="C4665">
        <f>data!J4666</f>
        <v>0</v>
      </c>
      <c r="D4665" t="str">
        <f>data!K4666</f>
        <v/>
      </c>
      <c r="E4665">
        <f>data!L4666</f>
        <v>0</v>
      </c>
      <c r="F4665">
        <f>data!M4666</f>
        <v>0</v>
      </c>
      <c r="G4665">
        <f>data!Q4666</f>
        <v>72064.800000000003</v>
      </c>
      <c r="H4665">
        <f>data!R4666</f>
        <v>15</v>
      </c>
      <c r="I4665">
        <f>data!S4666</f>
        <v>1.3</v>
      </c>
      <c r="J4665">
        <f>data!T4666</f>
        <v>41</v>
      </c>
    </row>
    <row r="4666" spans="1:10" x14ac:dyDescent="0.25">
      <c r="A4666">
        <v>2015</v>
      </c>
      <c r="B4666" t="s">
        <v>789</v>
      </c>
      <c r="C4666">
        <f>data!J4667</f>
        <v>0</v>
      </c>
      <c r="D4666" t="str">
        <f>data!K4667</f>
        <v/>
      </c>
      <c r="E4666">
        <f>data!L4667</f>
        <v>0</v>
      </c>
      <c r="F4666">
        <f>data!M4667</f>
        <v>0</v>
      </c>
      <c r="G4666">
        <f>data!Q4667</f>
        <v>0</v>
      </c>
      <c r="H4666" t="str">
        <f>data!R4667</f>
        <v/>
      </c>
      <c r="I4666">
        <f>data!S4667</f>
        <v>0</v>
      </c>
      <c r="J4666">
        <f>data!T4667</f>
        <v>0</v>
      </c>
    </row>
    <row r="4667" spans="1:10" x14ac:dyDescent="0.25">
      <c r="A4667">
        <v>2015</v>
      </c>
      <c r="B4667" t="s">
        <v>790</v>
      </c>
      <c r="C4667">
        <f>data!J4668</f>
        <v>65</v>
      </c>
      <c r="D4667">
        <f>data!K4668</f>
        <v>118</v>
      </c>
      <c r="E4667">
        <f>data!L4668</f>
        <v>0.1</v>
      </c>
      <c r="F4667">
        <f>data!M4668</f>
        <v>2</v>
      </c>
      <c r="G4667">
        <f>data!Q4668</f>
        <v>4349.8999999999996</v>
      </c>
      <c r="H4667" t="str">
        <f>data!R4668</f>
        <v/>
      </c>
      <c r="I4667">
        <f>data!S4668</f>
        <v>0.1</v>
      </c>
      <c r="J4667">
        <f>data!T4668</f>
        <v>22</v>
      </c>
    </row>
    <row r="4668" spans="1:10" x14ac:dyDescent="0.25">
      <c r="A4668">
        <v>2015</v>
      </c>
      <c r="B4668" t="s">
        <v>791</v>
      </c>
      <c r="C4668">
        <f>data!J4669</f>
        <v>804</v>
      </c>
      <c r="D4668">
        <f>data!K4669</f>
        <v>35</v>
      </c>
      <c r="E4668">
        <f>data!L4669</f>
        <v>0.7</v>
      </c>
      <c r="F4668">
        <f>data!M4669</f>
        <v>2</v>
      </c>
      <c r="G4668">
        <f>data!Q4669</f>
        <v>10490.5</v>
      </c>
      <c r="H4668">
        <f>data!R4669</f>
        <v>49</v>
      </c>
      <c r="I4668">
        <f>data!S4669</f>
        <v>0.2</v>
      </c>
      <c r="J4668">
        <f>data!T4669</f>
        <v>30</v>
      </c>
    </row>
    <row r="4669" spans="1:10" x14ac:dyDescent="0.25">
      <c r="A4669">
        <v>2015</v>
      </c>
      <c r="B4669" t="s">
        <v>792</v>
      </c>
      <c r="C4669">
        <f>data!J4670</f>
        <v>0</v>
      </c>
      <c r="D4669" t="str">
        <f>data!K4670</f>
        <v/>
      </c>
      <c r="E4669">
        <f>data!L4670</f>
        <v>0</v>
      </c>
      <c r="F4669">
        <f>data!M4670</f>
        <v>0</v>
      </c>
      <c r="G4669">
        <f>data!Q4670</f>
        <v>1969.3</v>
      </c>
      <c r="H4669">
        <f>data!R4670</f>
        <v>107</v>
      </c>
      <c r="I4669">
        <f>data!S4670</f>
        <v>0</v>
      </c>
      <c r="J4669">
        <f>data!T4670</f>
        <v>11</v>
      </c>
    </row>
    <row r="4670" spans="1:10" x14ac:dyDescent="0.25">
      <c r="A4670">
        <v>2015</v>
      </c>
      <c r="B4670" t="s">
        <v>793</v>
      </c>
      <c r="C4670">
        <f>data!J4671</f>
        <v>0</v>
      </c>
      <c r="D4670" t="str">
        <f>data!K4671</f>
        <v/>
      </c>
      <c r="E4670">
        <f>data!L4671</f>
        <v>0</v>
      </c>
      <c r="F4670">
        <f>data!M4671</f>
        <v>0</v>
      </c>
      <c r="G4670">
        <f>data!Q4671</f>
        <v>8971.9</v>
      </c>
      <c r="H4670">
        <f>data!R4671</f>
        <v>53</v>
      </c>
      <c r="I4670">
        <f>data!S4671</f>
        <v>0.2</v>
      </c>
      <c r="J4670">
        <f>data!T4671</f>
        <v>13</v>
      </c>
    </row>
    <row r="4671" spans="1:10" x14ac:dyDescent="0.25">
      <c r="A4671">
        <v>2015</v>
      </c>
      <c r="B4671" t="s">
        <v>794</v>
      </c>
      <c r="C4671">
        <f>data!J4672</f>
        <v>46</v>
      </c>
      <c r="D4671">
        <f>data!K4672</f>
        <v>130</v>
      </c>
      <c r="E4671">
        <f>data!L4672</f>
        <v>0</v>
      </c>
      <c r="F4671">
        <f>data!M4672</f>
        <v>1</v>
      </c>
      <c r="G4671">
        <f>data!Q4672</f>
        <v>0</v>
      </c>
      <c r="H4671" t="str">
        <f>data!R4672</f>
        <v/>
      </c>
      <c r="I4671">
        <f>data!S4672</f>
        <v>0</v>
      </c>
      <c r="J4671">
        <f>data!T4672</f>
        <v>0</v>
      </c>
    </row>
    <row r="4672" spans="1:10" x14ac:dyDescent="0.25">
      <c r="A4672">
        <v>2015</v>
      </c>
      <c r="B4672" t="s">
        <v>795</v>
      </c>
      <c r="C4672">
        <f>data!J4673</f>
        <v>0</v>
      </c>
      <c r="D4672" t="str">
        <f>data!K4673</f>
        <v/>
      </c>
      <c r="E4672">
        <f>data!L4673</f>
        <v>0</v>
      </c>
      <c r="F4672">
        <f>data!M4673</f>
        <v>0</v>
      </c>
      <c r="G4672">
        <f>data!Q4673</f>
        <v>8798.2999999999993</v>
      </c>
      <c r="H4672">
        <f>data!R4673</f>
        <v>54</v>
      </c>
      <c r="I4672">
        <f>data!S4673</f>
        <v>0.2</v>
      </c>
      <c r="J4672">
        <f>data!T4673</f>
        <v>34</v>
      </c>
    </row>
    <row r="4673" spans="1:10" x14ac:dyDescent="0.25">
      <c r="A4673">
        <v>2015</v>
      </c>
      <c r="B4673" t="s">
        <v>796</v>
      </c>
      <c r="C4673">
        <f>data!J4674</f>
        <v>0</v>
      </c>
      <c r="D4673" t="str">
        <f>data!K4674</f>
        <v/>
      </c>
      <c r="E4673">
        <f>data!L4674</f>
        <v>0</v>
      </c>
      <c r="F4673">
        <f>data!M4674</f>
        <v>0</v>
      </c>
      <c r="G4673">
        <f>data!Q4674</f>
        <v>0</v>
      </c>
      <c r="H4673" t="str">
        <f>data!R4674</f>
        <v/>
      </c>
      <c r="I4673">
        <f>data!S4674</f>
        <v>0</v>
      </c>
      <c r="J4673">
        <f>data!T4674</f>
        <v>0</v>
      </c>
    </row>
    <row r="4674" spans="1:10" x14ac:dyDescent="0.25">
      <c r="A4674">
        <v>2015</v>
      </c>
      <c r="B4674" t="s">
        <v>797</v>
      </c>
      <c r="C4674">
        <f>data!J4675</f>
        <v>0</v>
      </c>
      <c r="D4674" t="str">
        <f>data!K4675</f>
        <v/>
      </c>
      <c r="E4674">
        <f>data!L4675</f>
        <v>0</v>
      </c>
      <c r="F4674">
        <f>data!M4675</f>
        <v>0</v>
      </c>
      <c r="G4674">
        <f>data!Q4675</f>
        <v>0</v>
      </c>
      <c r="H4674" t="str">
        <f>data!R4675</f>
        <v/>
      </c>
      <c r="I4674">
        <f>data!S4675</f>
        <v>0</v>
      </c>
      <c r="J4674">
        <f>data!T4675</f>
        <v>0</v>
      </c>
    </row>
    <row r="4675" spans="1:10" x14ac:dyDescent="0.25">
      <c r="A4675">
        <v>2015</v>
      </c>
      <c r="B4675" t="s">
        <v>798</v>
      </c>
      <c r="C4675">
        <f>data!J4676</f>
        <v>702.1</v>
      </c>
      <c r="D4675">
        <f>data!K4676</f>
        <v>38</v>
      </c>
      <c r="E4675">
        <f>data!L4676</f>
        <v>0.6</v>
      </c>
      <c r="F4675">
        <f>data!M4676</f>
        <v>5</v>
      </c>
      <c r="G4675">
        <f>data!Q4676</f>
        <v>42897.600000000006</v>
      </c>
      <c r="H4675" t="str">
        <f>data!R4676</f>
        <v/>
      </c>
      <c r="I4675">
        <f>data!S4676</f>
        <v>0.79999999999999993</v>
      </c>
      <c r="J4675">
        <f>data!T4676</f>
        <v>31</v>
      </c>
    </row>
    <row r="4676" spans="1:10" x14ac:dyDescent="0.25">
      <c r="A4676">
        <v>2015</v>
      </c>
      <c r="B4676" t="s">
        <v>799</v>
      </c>
      <c r="C4676">
        <f>data!J4677</f>
        <v>0</v>
      </c>
      <c r="D4676" t="str">
        <f>data!K4677</f>
        <v/>
      </c>
      <c r="E4676">
        <f>data!L4677</f>
        <v>0</v>
      </c>
      <c r="F4676">
        <f>data!M4677</f>
        <v>0</v>
      </c>
      <c r="G4676">
        <f>data!Q4677</f>
        <v>1093.2</v>
      </c>
      <c r="H4676" t="str">
        <f>data!R4677</f>
        <v/>
      </c>
      <c r="I4676">
        <f>data!S4677</f>
        <v>0</v>
      </c>
      <c r="J4676">
        <f>data!T4677</f>
        <v>4</v>
      </c>
    </row>
    <row r="4677" spans="1:10" x14ac:dyDescent="0.25">
      <c r="A4677">
        <v>2015</v>
      </c>
      <c r="B4677" t="s">
        <v>800</v>
      </c>
      <c r="C4677">
        <f>data!J4678</f>
        <v>0</v>
      </c>
      <c r="D4677" t="str">
        <f>data!K4678</f>
        <v/>
      </c>
      <c r="E4677">
        <f>data!L4678</f>
        <v>0</v>
      </c>
      <c r="F4677">
        <f>data!M4678</f>
        <v>0</v>
      </c>
      <c r="G4677">
        <f>data!Q4678</f>
        <v>0</v>
      </c>
      <c r="H4677" t="str">
        <f>data!R4678</f>
        <v/>
      </c>
      <c r="I4677">
        <f>data!S4678</f>
        <v>0</v>
      </c>
      <c r="J4677">
        <f>data!T4678</f>
        <v>0</v>
      </c>
    </row>
    <row r="4678" spans="1:10" x14ac:dyDescent="0.25">
      <c r="A4678">
        <v>2015</v>
      </c>
      <c r="B4678" t="s">
        <v>801</v>
      </c>
      <c r="C4678">
        <f>data!J4679</f>
        <v>35.799999999999997</v>
      </c>
      <c r="D4678">
        <f>data!K4679</f>
        <v>138</v>
      </c>
      <c r="E4678">
        <f>data!L4679</f>
        <v>0</v>
      </c>
      <c r="F4678">
        <f>data!M4679</f>
        <v>3</v>
      </c>
      <c r="G4678">
        <f>data!Q4679</f>
        <v>0</v>
      </c>
      <c r="H4678" t="str">
        <f>data!R4679</f>
        <v/>
      </c>
      <c r="I4678">
        <f>data!S4679</f>
        <v>0</v>
      </c>
      <c r="J4678">
        <f>data!T4679</f>
        <v>0</v>
      </c>
    </row>
    <row r="4679" spans="1:10" x14ac:dyDescent="0.25">
      <c r="A4679">
        <v>2015</v>
      </c>
      <c r="B4679" t="s">
        <v>802</v>
      </c>
      <c r="C4679">
        <f>data!J4680</f>
        <v>0</v>
      </c>
      <c r="D4679" t="str">
        <f>data!K4680</f>
        <v/>
      </c>
      <c r="E4679">
        <f>data!L4680</f>
        <v>0</v>
      </c>
      <c r="F4679">
        <f>data!M4680</f>
        <v>0</v>
      </c>
      <c r="G4679">
        <f>data!Q4680</f>
        <v>0</v>
      </c>
      <c r="H4679" t="str">
        <f>data!R4680</f>
        <v/>
      </c>
      <c r="I4679">
        <f>data!S4680</f>
        <v>0</v>
      </c>
      <c r="J4679">
        <f>data!T4680</f>
        <v>0</v>
      </c>
    </row>
    <row r="4680" spans="1:10" x14ac:dyDescent="0.25">
      <c r="A4680">
        <v>2015</v>
      </c>
      <c r="B4680" t="s">
        <v>803</v>
      </c>
      <c r="C4680">
        <f>data!J4681</f>
        <v>0</v>
      </c>
      <c r="D4680" t="str">
        <f>data!K4681</f>
        <v/>
      </c>
      <c r="E4680">
        <f>data!L4681</f>
        <v>0</v>
      </c>
      <c r="F4680">
        <f>data!M4681</f>
        <v>0</v>
      </c>
      <c r="G4680">
        <f>data!Q4681</f>
        <v>0</v>
      </c>
      <c r="H4680" t="str">
        <f>data!R4681</f>
        <v/>
      </c>
      <c r="I4680">
        <f>data!S4681</f>
        <v>0</v>
      </c>
      <c r="J4680">
        <f>data!T4681</f>
        <v>0</v>
      </c>
    </row>
    <row r="4681" spans="1:10" x14ac:dyDescent="0.25">
      <c r="A4681">
        <v>2015</v>
      </c>
      <c r="B4681" t="s">
        <v>804</v>
      </c>
      <c r="C4681">
        <f>data!J4682</f>
        <v>2784.3</v>
      </c>
      <c r="D4681">
        <f>data!K4682</f>
        <v>16</v>
      </c>
      <c r="E4681">
        <f>data!L4682</f>
        <v>2.5</v>
      </c>
      <c r="F4681">
        <f>data!M4682</f>
        <v>9</v>
      </c>
      <c r="G4681">
        <f>data!Q4682</f>
        <v>7704</v>
      </c>
      <c r="H4681">
        <f>data!R4682</f>
        <v>59</v>
      </c>
      <c r="I4681">
        <f>data!S4682</f>
        <v>0.1</v>
      </c>
      <c r="J4681">
        <f>data!T4682</f>
        <v>33</v>
      </c>
    </row>
    <row r="4682" spans="1:10" x14ac:dyDescent="0.25">
      <c r="A4682">
        <v>2015</v>
      </c>
      <c r="B4682" t="s">
        <v>805</v>
      </c>
      <c r="C4682">
        <f>data!J4683</f>
        <v>0</v>
      </c>
      <c r="D4682" t="str">
        <f>data!K4683</f>
        <v/>
      </c>
      <c r="E4682">
        <f>data!L4683</f>
        <v>0</v>
      </c>
      <c r="F4682">
        <f>data!M4683</f>
        <v>0</v>
      </c>
      <c r="G4682">
        <f>data!Q4683</f>
        <v>1250.4000000000001</v>
      </c>
      <c r="H4682">
        <f>data!R4683</f>
        <v>130</v>
      </c>
      <c r="I4682">
        <f>data!S4683</f>
        <v>0</v>
      </c>
      <c r="J4682">
        <f>data!T4683</f>
        <v>4</v>
      </c>
    </row>
    <row r="4683" spans="1:10" x14ac:dyDescent="0.25">
      <c r="A4683">
        <v>2015</v>
      </c>
      <c r="B4683" t="s">
        <v>806</v>
      </c>
      <c r="C4683">
        <f>data!J4684</f>
        <v>20</v>
      </c>
      <c r="D4683">
        <f>data!K4684</f>
        <v>143</v>
      </c>
      <c r="E4683">
        <f>data!L4684</f>
        <v>0</v>
      </c>
      <c r="F4683">
        <f>data!M4684</f>
        <v>1</v>
      </c>
      <c r="G4683">
        <f>data!Q4684</f>
        <v>630</v>
      </c>
      <c r="H4683">
        <f>data!R4684</f>
        <v>161</v>
      </c>
      <c r="I4683">
        <f>data!S4684</f>
        <v>0</v>
      </c>
      <c r="J4683">
        <f>data!T4684</f>
        <v>4</v>
      </c>
    </row>
    <row r="4684" spans="1:10" x14ac:dyDescent="0.25">
      <c r="A4684">
        <v>2015</v>
      </c>
      <c r="B4684" t="s">
        <v>807</v>
      </c>
      <c r="C4684">
        <f>data!J4685</f>
        <v>0</v>
      </c>
      <c r="D4684" t="str">
        <f>data!K4685</f>
        <v/>
      </c>
      <c r="E4684">
        <f>data!L4685</f>
        <v>0</v>
      </c>
      <c r="F4684">
        <f>data!M4685</f>
        <v>0</v>
      </c>
      <c r="G4684">
        <f>data!Q4685</f>
        <v>0</v>
      </c>
      <c r="H4684" t="str">
        <f>data!R4685</f>
        <v/>
      </c>
      <c r="I4684">
        <f>data!S4685</f>
        <v>0</v>
      </c>
      <c r="J4684">
        <f>data!T4685</f>
        <v>0</v>
      </c>
    </row>
    <row r="4685" spans="1:10" x14ac:dyDescent="0.25">
      <c r="A4685">
        <v>2015</v>
      </c>
      <c r="B4685" t="s">
        <v>639</v>
      </c>
      <c r="C4685">
        <f>data!J4686</f>
        <v>0</v>
      </c>
      <c r="D4685" t="str">
        <f>data!K4686</f>
        <v/>
      </c>
      <c r="E4685">
        <f>data!L4686</f>
        <v>0</v>
      </c>
      <c r="F4685">
        <f>data!M4686</f>
        <v>0</v>
      </c>
      <c r="G4685">
        <f>data!Q4686</f>
        <v>0</v>
      </c>
      <c r="H4685" t="str">
        <f>data!R4686</f>
        <v/>
      </c>
      <c r="I4685">
        <f>data!S4686</f>
        <v>0</v>
      </c>
      <c r="J4685">
        <f>data!T4686</f>
        <v>0</v>
      </c>
    </row>
    <row r="4686" spans="1:10" x14ac:dyDescent="0.25">
      <c r="A4686">
        <v>2015</v>
      </c>
      <c r="B4686" t="s">
        <v>808</v>
      </c>
      <c r="C4686">
        <f>data!J4687</f>
        <v>0</v>
      </c>
      <c r="D4686" t="str">
        <f>data!K4687</f>
        <v/>
      </c>
      <c r="E4686">
        <f>data!L4687</f>
        <v>0</v>
      </c>
      <c r="F4686">
        <f>data!M4687</f>
        <v>0</v>
      </c>
      <c r="G4686">
        <f>data!Q4687</f>
        <v>0</v>
      </c>
      <c r="H4686" t="str">
        <f>data!R4687</f>
        <v/>
      </c>
      <c r="I4686">
        <f>data!S4687</f>
        <v>0</v>
      </c>
      <c r="J4686">
        <f>data!T4687</f>
        <v>0</v>
      </c>
    </row>
    <row r="4687" spans="1:10" x14ac:dyDescent="0.25">
      <c r="A4687">
        <v>2015</v>
      </c>
      <c r="B4687" t="s">
        <v>809</v>
      </c>
      <c r="C4687">
        <f>data!J4688</f>
        <v>619.4</v>
      </c>
      <c r="D4687">
        <f>data!K4688</f>
        <v>40</v>
      </c>
      <c r="E4687">
        <f>data!L4688</f>
        <v>0.6</v>
      </c>
      <c r="F4687">
        <f>data!M4688</f>
        <v>6</v>
      </c>
      <c r="G4687">
        <f>data!Q4688</f>
        <v>41484.199999999997</v>
      </c>
      <c r="H4687" t="str">
        <f>data!R4688</f>
        <v/>
      </c>
      <c r="I4687">
        <f>data!S4688</f>
        <v>0.79999999999999993</v>
      </c>
      <c r="J4687">
        <f>data!T4688</f>
        <v>28</v>
      </c>
    </row>
    <row r="4688" spans="1:10" x14ac:dyDescent="0.25">
      <c r="A4688">
        <v>2015</v>
      </c>
      <c r="B4688" t="s">
        <v>810</v>
      </c>
      <c r="C4688">
        <f>data!J4689</f>
        <v>0</v>
      </c>
      <c r="D4688" t="str">
        <f>data!K4689</f>
        <v/>
      </c>
      <c r="E4688">
        <f>data!L4689</f>
        <v>0</v>
      </c>
      <c r="F4688">
        <f>data!M4689</f>
        <v>0</v>
      </c>
      <c r="G4688">
        <f>data!Q4689</f>
        <v>818.5</v>
      </c>
      <c r="H4688">
        <f>data!R4689</f>
        <v>148</v>
      </c>
      <c r="I4688">
        <f>data!S4689</f>
        <v>0</v>
      </c>
      <c r="J4688">
        <f>data!T4689</f>
        <v>2</v>
      </c>
    </row>
    <row r="4689" spans="1:10" x14ac:dyDescent="0.25">
      <c r="A4689">
        <v>2015</v>
      </c>
      <c r="B4689" t="s">
        <v>811</v>
      </c>
      <c r="C4689">
        <f>data!J4690</f>
        <v>0</v>
      </c>
      <c r="D4689" t="str">
        <f>data!K4690</f>
        <v/>
      </c>
      <c r="E4689">
        <f>data!L4690</f>
        <v>0</v>
      </c>
      <c r="F4689">
        <f>data!M4690</f>
        <v>0</v>
      </c>
      <c r="G4689">
        <f>data!Q4690</f>
        <v>0</v>
      </c>
      <c r="H4689" t="str">
        <f>data!R4690</f>
        <v/>
      </c>
      <c r="I4689">
        <f>data!S4690</f>
        <v>0</v>
      </c>
      <c r="J4689">
        <f>data!T4690</f>
        <v>0</v>
      </c>
    </row>
    <row r="4690" spans="1:10" x14ac:dyDescent="0.25">
      <c r="A4690">
        <v>2015</v>
      </c>
      <c r="B4690" t="s">
        <v>812</v>
      </c>
      <c r="C4690">
        <f>data!J4691</f>
        <v>0</v>
      </c>
      <c r="D4690" t="str">
        <f>data!K4691</f>
        <v/>
      </c>
      <c r="E4690">
        <f>data!L4691</f>
        <v>0</v>
      </c>
      <c r="F4690">
        <f>data!M4691</f>
        <v>0</v>
      </c>
      <c r="G4690">
        <f>data!Q4691</f>
        <v>2140.1999999999998</v>
      </c>
      <c r="H4690">
        <f>data!R4691</f>
        <v>105</v>
      </c>
      <c r="I4690">
        <f>data!S4691</f>
        <v>0</v>
      </c>
      <c r="J4690">
        <f>data!T4691</f>
        <v>2</v>
      </c>
    </row>
    <row r="4691" spans="1:10" x14ac:dyDescent="0.25">
      <c r="A4691">
        <v>2015</v>
      </c>
      <c r="B4691" t="s">
        <v>813</v>
      </c>
      <c r="C4691">
        <f>data!J4692</f>
        <v>0</v>
      </c>
      <c r="D4691" t="str">
        <f>data!K4692</f>
        <v/>
      </c>
      <c r="E4691">
        <f>data!L4692</f>
        <v>0</v>
      </c>
      <c r="F4691">
        <f>data!M4692</f>
        <v>0</v>
      </c>
      <c r="G4691">
        <f>data!Q4692</f>
        <v>0</v>
      </c>
      <c r="H4691" t="str">
        <f>data!R4692</f>
        <v/>
      </c>
      <c r="I4691">
        <f>data!S4692</f>
        <v>0</v>
      </c>
      <c r="J4691">
        <f>data!T4692</f>
        <v>0</v>
      </c>
    </row>
    <row r="4692" spans="1:10" x14ac:dyDescent="0.25">
      <c r="A4692">
        <v>2015</v>
      </c>
      <c r="B4692" t="s">
        <v>814</v>
      </c>
      <c r="C4692">
        <f>data!J4693</f>
        <v>399.8</v>
      </c>
      <c r="D4692">
        <f>data!K4693</f>
        <v>57</v>
      </c>
      <c r="E4692">
        <f>data!L4693</f>
        <v>0.4</v>
      </c>
      <c r="F4692">
        <f>data!M4693</f>
        <v>5</v>
      </c>
      <c r="G4692">
        <f>data!Q4693</f>
        <v>301730.59999999998</v>
      </c>
      <c r="H4692">
        <f>data!R4693</f>
        <v>2</v>
      </c>
      <c r="I4692">
        <f>data!S4693</f>
        <v>5.5</v>
      </c>
      <c r="J4692">
        <f>data!T4693</f>
        <v>141</v>
      </c>
    </row>
    <row r="4693" spans="1:10" x14ac:dyDescent="0.25">
      <c r="A4693">
        <v>2015</v>
      </c>
      <c r="B4693" t="s">
        <v>815</v>
      </c>
      <c r="C4693">
        <f>data!J4694</f>
        <v>28318</v>
      </c>
      <c r="D4693">
        <f>data!K4694</f>
        <v>2</v>
      </c>
      <c r="E4693">
        <f>data!L4694</f>
        <v>25.7</v>
      </c>
      <c r="F4693">
        <f>data!M4694</f>
        <v>10</v>
      </c>
      <c r="G4693">
        <f>data!Q4694</f>
        <v>124269.9</v>
      </c>
      <c r="H4693">
        <f>data!R4694</f>
        <v>7</v>
      </c>
      <c r="I4693">
        <f>data!S4694</f>
        <v>2.2999999999999998</v>
      </c>
      <c r="J4693">
        <f>data!T4694</f>
        <v>97</v>
      </c>
    </row>
    <row r="4694" spans="1:10" x14ac:dyDescent="0.25">
      <c r="A4694">
        <v>2015</v>
      </c>
      <c r="B4694" t="s">
        <v>816</v>
      </c>
      <c r="C4694">
        <f>data!J4695</f>
        <v>7385.3</v>
      </c>
      <c r="D4694" t="str">
        <f>data!K4695</f>
        <v/>
      </c>
      <c r="E4694">
        <f>data!L4695</f>
        <v>6.7</v>
      </c>
      <c r="F4694">
        <f>data!M4695</f>
        <v>29</v>
      </c>
      <c r="G4694">
        <f>data!Q4695</f>
        <v>177111.4</v>
      </c>
      <c r="H4694" t="str">
        <f>data!R4695</f>
        <v/>
      </c>
      <c r="I4694">
        <f>data!S4695</f>
        <v>3.2</v>
      </c>
      <c r="J4694">
        <f>data!T4695</f>
        <v>126</v>
      </c>
    </row>
    <row r="4695" spans="1:10" x14ac:dyDescent="0.25">
      <c r="A4695">
        <v>2015</v>
      </c>
      <c r="B4695" t="s">
        <v>817</v>
      </c>
      <c r="C4695">
        <f>data!J4696</f>
        <v>0</v>
      </c>
      <c r="D4695" t="str">
        <f>data!K4696</f>
        <v/>
      </c>
      <c r="E4695">
        <f>data!L4696</f>
        <v>0</v>
      </c>
      <c r="F4695">
        <f>data!M4696</f>
        <v>0</v>
      </c>
      <c r="G4695">
        <f>data!Q4696</f>
        <v>0</v>
      </c>
      <c r="H4695" t="str">
        <f>data!R4696</f>
        <v/>
      </c>
      <c r="I4695">
        <f>data!S4696</f>
        <v>0</v>
      </c>
      <c r="J4695">
        <f>data!T4696</f>
        <v>0</v>
      </c>
    </row>
    <row r="4696" spans="1:10" x14ac:dyDescent="0.25">
      <c r="A4696">
        <v>2015</v>
      </c>
      <c r="B4696" t="s">
        <v>818</v>
      </c>
      <c r="C4696">
        <f>data!J4697</f>
        <v>0</v>
      </c>
      <c r="D4696" t="str">
        <f>data!K4697</f>
        <v/>
      </c>
      <c r="E4696">
        <f>data!L4697</f>
        <v>0</v>
      </c>
      <c r="F4696">
        <f>data!M4697</f>
        <v>0</v>
      </c>
      <c r="G4696">
        <f>data!Q4697</f>
        <v>0</v>
      </c>
      <c r="H4696" t="str">
        <f>data!R4697</f>
        <v/>
      </c>
      <c r="I4696">
        <f>data!S4697</f>
        <v>0</v>
      </c>
      <c r="J4696">
        <f>data!T4697</f>
        <v>0</v>
      </c>
    </row>
    <row r="4697" spans="1:10" x14ac:dyDescent="0.25">
      <c r="A4697">
        <v>2015</v>
      </c>
      <c r="B4697" t="s">
        <v>819</v>
      </c>
      <c r="C4697">
        <f>data!J4698</f>
        <v>241.6</v>
      </c>
      <c r="D4697">
        <f>data!K4698</f>
        <v>78</v>
      </c>
      <c r="E4697">
        <f>data!L4698</f>
        <v>0.2</v>
      </c>
      <c r="F4697">
        <f>data!M4698</f>
        <v>1</v>
      </c>
      <c r="G4697">
        <f>data!Q4698</f>
        <v>5165.3</v>
      </c>
      <c r="H4697">
        <f>data!R4698</f>
        <v>102</v>
      </c>
      <c r="I4697">
        <f>data!S4698</f>
        <v>0.1</v>
      </c>
      <c r="J4697">
        <f>data!T4698</f>
        <v>15</v>
      </c>
    </row>
    <row r="4698" spans="1:10" x14ac:dyDescent="0.25">
      <c r="A4698">
        <v>2015</v>
      </c>
      <c r="B4698" t="s">
        <v>820</v>
      </c>
      <c r="C4698">
        <f>data!J4699</f>
        <v>0</v>
      </c>
      <c r="D4698" t="str">
        <f>data!K4699</f>
        <v/>
      </c>
      <c r="E4698">
        <f>data!L4699</f>
        <v>0</v>
      </c>
      <c r="F4698">
        <f>data!M4699</f>
        <v>0</v>
      </c>
      <c r="G4698">
        <f>data!Q4699</f>
        <v>0</v>
      </c>
      <c r="H4698" t="str">
        <f>data!R4699</f>
        <v/>
      </c>
      <c r="I4698">
        <f>data!S4699</f>
        <v>0</v>
      </c>
      <c r="J4698">
        <f>data!T4699</f>
        <v>0</v>
      </c>
    </row>
    <row r="4699" spans="1:10" x14ac:dyDescent="0.25">
      <c r="A4699">
        <v>2015</v>
      </c>
      <c r="B4699" t="s">
        <v>821</v>
      </c>
      <c r="C4699">
        <f>data!J4700</f>
        <v>0</v>
      </c>
      <c r="D4699" t="str">
        <f>data!K4700</f>
        <v/>
      </c>
      <c r="E4699">
        <f>data!L4700</f>
        <v>0</v>
      </c>
      <c r="F4699">
        <f>data!M4700</f>
        <v>0</v>
      </c>
      <c r="G4699">
        <f>data!Q4700</f>
        <v>0</v>
      </c>
      <c r="H4699" t="str">
        <f>data!R4700</f>
        <v/>
      </c>
      <c r="I4699">
        <f>data!S4700</f>
        <v>0</v>
      </c>
      <c r="J4699">
        <f>data!T4700</f>
        <v>0</v>
      </c>
    </row>
    <row r="4700" spans="1:10" x14ac:dyDescent="0.25">
      <c r="A4700">
        <v>2015</v>
      </c>
      <c r="B4700" t="s">
        <v>822</v>
      </c>
      <c r="C4700">
        <f>data!J4701</f>
        <v>0</v>
      </c>
      <c r="D4700" t="str">
        <f>data!K4701</f>
        <v/>
      </c>
      <c r="E4700">
        <f>data!L4701</f>
        <v>0</v>
      </c>
      <c r="F4700">
        <f>data!M4701</f>
        <v>0</v>
      </c>
      <c r="G4700">
        <f>data!Q4701</f>
        <v>618.4</v>
      </c>
      <c r="H4700">
        <f>data!R4701</f>
        <v>163</v>
      </c>
      <c r="I4700">
        <f>data!S4701</f>
        <v>0</v>
      </c>
      <c r="J4700">
        <f>data!T4701</f>
        <v>3</v>
      </c>
    </row>
    <row r="4701" spans="1:10" x14ac:dyDescent="0.25">
      <c r="A4701">
        <v>2015</v>
      </c>
      <c r="B4701" t="s">
        <v>823</v>
      </c>
      <c r="C4701">
        <f>data!J4702</f>
        <v>0</v>
      </c>
      <c r="D4701" t="str">
        <f>data!K4702</f>
        <v/>
      </c>
      <c r="E4701">
        <f>data!L4702</f>
        <v>0</v>
      </c>
      <c r="F4701">
        <f>data!M4702</f>
        <v>0</v>
      </c>
      <c r="G4701">
        <f>data!Q4702</f>
        <v>0</v>
      </c>
      <c r="H4701" t="str">
        <f>data!R4702</f>
        <v/>
      </c>
      <c r="I4701">
        <f>data!S4702</f>
        <v>0</v>
      </c>
      <c r="J4701">
        <f>data!T4702</f>
        <v>0</v>
      </c>
    </row>
    <row r="4702" spans="1:10" x14ac:dyDescent="0.25">
      <c r="A4702">
        <v>2015</v>
      </c>
      <c r="B4702" t="s">
        <v>824</v>
      </c>
      <c r="C4702">
        <f>data!J4703</f>
        <v>0</v>
      </c>
      <c r="D4702" t="str">
        <f>data!K4703</f>
        <v/>
      </c>
      <c r="E4702">
        <f>data!L4703</f>
        <v>0</v>
      </c>
      <c r="F4702">
        <f>data!M4703</f>
        <v>0</v>
      </c>
      <c r="G4702">
        <f>data!Q4703</f>
        <v>0</v>
      </c>
      <c r="H4702" t="str">
        <f>data!R4703</f>
        <v/>
      </c>
      <c r="I4702">
        <f>data!S4703</f>
        <v>0</v>
      </c>
      <c r="J4702">
        <f>data!T4703</f>
        <v>0</v>
      </c>
    </row>
    <row r="4703" spans="1:10" x14ac:dyDescent="0.25">
      <c r="A4703">
        <v>2015</v>
      </c>
      <c r="B4703" t="s">
        <v>825</v>
      </c>
      <c r="C4703">
        <f>data!J4704</f>
        <v>1</v>
      </c>
      <c r="D4703">
        <f>data!K4704</f>
        <v>150</v>
      </c>
      <c r="E4703">
        <f>data!L4704</f>
        <v>0</v>
      </c>
      <c r="F4703">
        <f>data!M4704</f>
        <v>1</v>
      </c>
      <c r="G4703">
        <f>data!Q4704</f>
        <v>1394.9</v>
      </c>
      <c r="H4703">
        <f>data!R4704</f>
        <v>122</v>
      </c>
      <c r="I4703">
        <f>data!S4704</f>
        <v>0</v>
      </c>
      <c r="J4703">
        <f>data!T4704</f>
        <v>6</v>
      </c>
    </row>
    <row r="4704" spans="1:10" x14ac:dyDescent="0.25">
      <c r="A4704">
        <v>2015</v>
      </c>
      <c r="B4704" t="s">
        <v>826</v>
      </c>
      <c r="C4704">
        <f>data!J4705</f>
        <v>1163.5</v>
      </c>
      <c r="D4704">
        <f>data!K4705</f>
        <v>26</v>
      </c>
      <c r="E4704">
        <f>data!L4705</f>
        <v>1.1000000000000001</v>
      </c>
      <c r="F4704">
        <f>data!M4705</f>
        <v>4</v>
      </c>
      <c r="G4704">
        <f>data!Q4705</f>
        <v>87942.1</v>
      </c>
      <c r="H4704">
        <f>data!R4705</f>
        <v>12</v>
      </c>
      <c r="I4704">
        <f>data!S4705</f>
        <v>1.6</v>
      </c>
      <c r="J4704">
        <f>data!T4705</f>
        <v>45</v>
      </c>
    </row>
    <row r="4705" spans="1:10" x14ac:dyDescent="0.25">
      <c r="A4705">
        <v>2015</v>
      </c>
      <c r="B4705" t="s">
        <v>827</v>
      </c>
      <c r="C4705">
        <f>data!J4706</f>
        <v>20</v>
      </c>
      <c r="D4705">
        <f>data!K4706</f>
        <v>143</v>
      </c>
      <c r="E4705">
        <f>data!L4706</f>
        <v>0</v>
      </c>
      <c r="F4705">
        <f>data!M4706</f>
        <v>1</v>
      </c>
      <c r="G4705">
        <f>data!Q4706</f>
        <v>3322.6</v>
      </c>
      <c r="H4705">
        <f>data!R4706</f>
        <v>83</v>
      </c>
      <c r="I4705">
        <f>data!S4706</f>
        <v>0.1</v>
      </c>
      <c r="J4705">
        <f>data!T4706</f>
        <v>11</v>
      </c>
    </row>
    <row r="4706" spans="1:10" x14ac:dyDescent="0.25">
      <c r="A4706">
        <v>2015</v>
      </c>
      <c r="B4706" t="s">
        <v>828</v>
      </c>
      <c r="C4706">
        <f>data!J4707</f>
        <v>343.8</v>
      </c>
      <c r="D4706">
        <f>data!K4707</f>
        <v>66</v>
      </c>
      <c r="E4706">
        <f>data!L4707</f>
        <v>0.3</v>
      </c>
      <c r="F4706">
        <f>data!M4707</f>
        <v>3</v>
      </c>
      <c r="G4706">
        <f>data!Q4707</f>
        <v>9425.1</v>
      </c>
      <c r="H4706">
        <f>data!R4707</f>
        <v>51</v>
      </c>
      <c r="I4706">
        <f>data!S4707</f>
        <v>0.2</v>
      </c>
      <c r="J4706">
        <f>data!T4707</f>
        <v>43</v>
      </c>
    </row>
    <row r="4707" spans="1:10" x14ac:dyDescent="0.25">
      <c r="A4707">
        <v>2015</v>
      </c>
      <c r="B4707" t="s">
        <v>829</v>
      </c>
      <c r="C4707">
        <f>data!J4708</f>
        <v>0</v>
      </c>
      <c r="D4707" t="str">
        <f>data!K4708</f>
        <v/>
      </c>
      <c r="E4707">
        <f>data!L4708</f>
        <v>0</v>
      </c>
      <c r="F4707">
        <f>data!M4708</f>
        <v>0</v>
      </c>
      <c r="G4707">
        <f>data!Q4708</f>
        <v>685</v>
      </c>
      <c r="H4707">
        <f>data!R4708</f>
        <v>155</v>
      </c>
      <c r="I4707">
        <f>data!S4708</f>
        <v>0</v>
      </c>
      <c r="J4707">
        <f>data!T4708</f>
        <v>4</v>
      </c>
    </row>
    <row r="4708" spans="1:10" x14ac:dyDescent="0.25">
      <c r="A4708">
        <v>2015</v>
      </c>
      <c r="B4708" t="s">
        <v>830</v>
      </c>
      <c r="C4708">
        <f>data!J4709</f>
        <v>0</v>
      </c>
      <c r="D4708" t="str">
        <f>data!K4709</f>
        <v/>
      </c>
      <c r="E4708">
        <f>data!L4709</f>
        <v>0</v>
      </c>
      <c r="F4708">
        <f>data!M4709</f>
        <v>0</v>
      </c>
      <c r="G4708">
        <f>data!Q4709</f>
        <v>2439</v>
      </c>
      <c r="H4708">
        <f>data!R4709</f>
        <v>97</v>
      </c>
      <c r="I4708">
        <f>data!S4709</f>
        <v>0</v>
      </c>
      <c r="J4708">
        <f>data!T4709</f>
        <v>2</v>
      </c>
    </row>
    <row r="4709" spans="1:10" x14ac:dyDescent="0.25">
      <c r="A4709">
        <v>2015</v>
      </c>
      <c r="B4709" t="s">
        <v>831</v>
      </c>
      <c r="C4709">
        <f>data!J4710</f>
        <v>27.5</v>
      </c>
      <c r="D4709">
        <f>data!K4710</f>
        <v>141</v>
      </c>
      <c r="E4709">
        <f>data!L4710</f>
        <v>0</v>
      </c>
      <c r="F4709">
        <f>data!M4710</f>
        <v>1</v>
      </c>
      <c r="G4709">
        <f>data!Q4710</f>
        <v>0</v>
      </c>
      <c r="H4709" t="str">
        <f>data!R4710</f>
        <v/>
      </c>
      <c r="I4709">
        <f>data!S4710</f>
        <v>0</v>
      </c>
      <c r="J4709">
        <f>data!T4710</f>
        <v>0</v>
      </c>
    </row>
    <row r="4710" spans="1:10" x14ac:dyDescent="0.25">
      <c r="A4710">
        <v>2015</v>
      </c>
      <c r="B4710" t="s">
        <v>832</v>
      </c>
      <c r="C4710">
        <f>data!J4711</f>
        <v>0</v>
      </c>
      <c r="D4710" t="str">
        <f>data!K4711</f>
        <v/>
      </c>
      <c r="E4710">
        <f>data!L4711</f>
        <v>0</v>
      </c>
      <c r="F4710">
        <f>data!M4711</f>
        <v>0</v>
      </c>
      <c r="G4710">
        <f>data!Q4711</f>
        <v>5001.3</v>
      </c>
      <c r="H4710">
        <f>data!R4711</f>
        <v>71</v>
      </c>
      <c r="I4710">
        <f>data!S4711</f>
        <v>0.1</v>
      </c>
      <c r="J4710">
        <f>data!T4711</f>
        <v>12</v>
      </c>
    </row>
    <row r="4711" spans="1:10" x14ac:dyDescent="0.25">
      <c r="A4711">
        <v>2015</v>
      </c>
      <c r="B4711" t="s">
        <v>833</v>
      </c>
      <c r="C4711">
        <f>data!J4712</f>
        <v>0</v>
      </c>
      <c r="D4711" t="str">
        <f>data!K4712</f>
        <v/>
      </c>
      <c r="E4711">
        <f>data!L4712</f>
        <v>0</v>
      </c>
      <c r="F4711">
        <f>data!M4712</f>
        <v>0</v>
      </c>
      <c r="G4711">
        <f>data!Q4712</f>
        <v>0</v>
      </c>
      <c r="H4711" t="str">
        <f>data!R4712</f>
        <v/>
      </c>
      <c r="I4711">
        <f>data!S4712</f>
        <v>0</v>
      </c>
      <c r="J4711">
        <f>data!T4712</f>
        <v>0</v>
      </c>
    </row>
    <row r="4712" spans="1:10" x14ac:dyDescent="0.25">
      <c r="A4712">
        <v>2015</v>
      </c>
      <c r="B4712" t="s">
        <v>834</v>
      </c>
      <c r="C4712">
        <f>data!J4713</f>
        <v>1494.6</v>
      </c>
      <c r="D4712">
        <f>data!K4713</f>
        <v>23</v>
      </c>
      <c r="E4712">
        <f>data!L4713</f>
        <v>1.4</v>
      </c>
      <c r="F4712">
        <f>data!M4713</f>
        <v>7</v>
      </c>
      <c r="G4712">
        <f>data!Q4713</f>
        <v>33113.599999999999</v>
      </c>
      <c r="H4712">
        <f>data!R4713</f>
        <v>29</v>
      </c>
      <c r="I4712">
        <f>data!S4713</f>
        <v>0.6</v>
      </c>
      <c r="J4712">
        <f>data!T4713</f>
        <v>102</v>
      </c>
    </row>
    <row r="4713" spans="1:10" x14ac:dyDescent="0.25">
      <c r="A4713">
        <v>2015</v>
      </c>
      <c r="B4713" t="s">
        <v>835</v>
      </c>
      <c r="C4713">
        <f>data!J4714</f>
        <v>7660.8</v>
      </c>
      <c r="D4713">
        <f>data!K4714</f>
        <v>6</v>
      </c>
      <c r="E4713">
        <f>data!L4714</f>
        <v>7</v>
      </c>
      <c r="F4713">
        <f>data!M4714</f>
        <v>19</v>
      </c>
      <c r="G4713">
        <f>data!Q4714</f>
        <v>64701.7</v>
      </c>
      <c r="H4713">
        <f>data!R4714</f>
        <v>16</v>
      </c>
      <c r="I4713">
        <f>data!S4714</f>
        <v>1.2</v>
      </c>
      <c r="J4713">
        <f>data!T4714</f>
        <v>120</v>
      </c>
    </row>
    <row r="4714" spans="1:10" x14ac:dyDescent="0.25">
      <c r="A4714">
        <v>2015</v>
      </c>
      <c r="B4714" t="s">
        <v>836</v>
      </c>
      <c r="C4714">
        <f>data!J4715</f>
        <v>0</v>
      </c>
      <c r="D4714" t="str">
        <f>data!K4715</f>
        <v/>
      </c>
      <c r="E4714">
        <f>data!L4715</f>
        <v>0</v>
      </c>
      <c r="F4714">
        <f>data!M4715</f>
        <v>0</v>
      </c>
      <c r="G4714">
        <f>data!Q4715</f>
        <v>0</v>
      </c>
      <c r="H4714" t="str">
        <f>data!R4715</f>
        <v/>
      </c>
      <c r="I4714">
        <f>data!S4715</f>
        <v>0</v>
      </c>
      <c r="J4714">
        <f>data!T4715</f>
        <v>0</v>
      </c>
    </row>
    <row r="4715" spans="1:10" x14ac:dyDescent="0.25">
      <c r="A4715">
        <v>2015</v>
      </c>
      <c r="B4715" t="s">
        <v>52</v>
      </c>
      <c r="C4715">
        <f>data!J4716</f>
        <v>2986.4</v>
      </c>
      <c r="D4715">
        <f>data!K4716</f>
        <v>14</v>
      </c>
      <c r="E4715">
        <f>data!L4716</f>
        <v>2.7</v>
      </c>
      <c r="F4715">
        <f>data!M4716</f>
        <v>4</v>
      </c>
      <c r="G4715">
        <f>data!Q4716</f>
        <v>72589.5</v>
      </c>
      <c r="H4715">
        <f>data!R4716</f>
        <v>14</v>
      </c>
      <c r="I4715">
        <f>data!S4716</f>
        <v>1.3</v>
      </c>
      <c r="J4715">
        <f>data!T4716</f>
        <v>31</v>
      </c>
    </row>
    <row r="4716" spans="1:10" x14ac:dyDescent="0.25">
      <c r="A4716">
        <v>2015</v>
      </c>
      <c r="B4716" t="s">
        <v>837</v>
      </c>
      <c r="C4716">
        <f>data!J4717</f>
        <v>3744.7</v>
      </c>
      <c r="D4716" t="str">
        <f>data!K4717</f>
        <v/>
      </c>
      <c r="E4716">
        <f>data!L4717</f>
        <v>3.4000000000000004</v>
      </c>
      <c r="F4716">
        <f>data!M4717</f>
        <v>7</v>
      </c>
      <c r="G4716">
        <f>data!Q4717</f>
        <v>34786.5</v>
      </c>
      <c r="H4716" t="str">
        <f>data!R4717</f>
        <v/>
      </c>
      <c r="I4716">
        <f>data!S4717</f>
        <v>0.7</v>
      </c>
      <c r="J4716">
        <f>data!T4717</f>
        <v>24</v>
      </c>
    </row>
    <row r="4717" spans="1:10" x14ac:dyDescent="0.25">
      <c r="A4717">
        <v>2015</v>
      </c>
      <c r="B4717" t="s">
        <v>838</v>
      </c>
      <c r="C4717">
        <f>data!J4718</f>
        <v>469.6</v>
      </c>
      <c r="D4717">
        <f>data!K4718</f>
        <v>49</v>
      </c>
      <c r="E4717">
        <f>data!L4718</f>
        <v>0.4</v>
      </c>
      <c r="F4717">
        <f>data!M4718</f>
        <v>5</v>
      </c>
      <c r="G4717">
        <f>data!Q4718</f>
        <v>53267.3</v>
      </c>
      <c r="H4717">
        <f>data!R4718</f>
        <v>19</v>
      </c>
      <c r="I4717">
        <f>data!S4718</f>
        <v>1</v>
      </c>
      <c r="J4717">
        <f>data!T4718</f>
        <v>24</v>
      </c>
    </row>
    <row r="4718" spans="1:10" x14ac:dyDescent="0.25">
      <c r="A4718">
        <v>2015</v>
      </c>
      <c r="B4718" t="s">
        <v>839</v>
      </c>
      <c r="C4718">
        <f>data!J4719</f>
        <v>0</v>
      </c>
      <c r="D4718" t="str">
        <f>data!K4719</f>
        <v/>
      </c>
      <c r="E4718">
        <f>data!L4719</f>
        <v>0</v>
      </c>
      <c r="F4718">
        <f>data!M4719</f>
        <v>0</v>
      </c>
      <c r="G4718">
        <f>data!Q4719</f>
        <v>0</v>
      </c>
      <c r="H4718" t="str">
        <f>data!R4719</f>
        <v/>
      </c>
      <c r="I4718">
        <f>data!S4719</f>
        <v>0</v>
      </c>
      <c r="J4718">
        <f>data!T4719</f>
        <v>0</v>
      </c>
    </row>
    <row r="4719" spans="1:10" x14ac:dyDescent="0.25">
      <c r="A4719">
        <v>2015</v>
      </c>
      <c r="B4719" t="s">
        <v>840</v>
      </c>
      <c r="C4719">
        <f>data!J4720</f>
        <v>0</v>
      </c>
      <c r="D4719" t="str">
        <f>data!K4720</f>
        <v/>
      </c>
      <c r="E4719">
        <f>data!L4720</f>
        <v>0</v>
      </c>
      <c r="F4719">
        <f>data!M4720</f>
        <v>0</v>
      </c>
      <c r="G4719">
        <f>data!Q4720</f>
        <v>0</v>
      </c>
      <c r="H4719" t="str">
        <f>data!R4720</f>
        <v/>
      </c>
      <c r="I4719">
        <f>data!S4720</f>
        <v>0</v>
      </c>
      <c r="J4719">
        <f>data!T4720</f>
        <v>0</v>
      </c>
    </row>
    <row r="4720" spans="1:10" x14ac:dyDescent="0.25">
      <c r="A4720">
        <v>2015</v>
      </c>
      <c r="B4720" t="s">
        <v>497</v>
      </c>
      <c r="C4720">
        <f>data!J4721</f>
        <v>0</v>
      </c>
      <c r="D4720" t="str">
        <f>data!K4721</f>
        <v/>
      </c>
      <c r="E4720">
        <f>data!L4721</f>
        <v>0</v>
      </c>
      <c r="F4720">
        <f>data!M4721</f>
        <v>0</v>
      </c>
      <c r="G4720">
        <f>data!Q4721</f>
        <v>457.5</v>
      </c>
      <c r="H4720">
        <f>data!R4721</f>
        <v>181</v>
      </c>
      <c r="I4720">
        <f>data!S4721</f>
        <v>0</v>
      </c>
      <c r="J4720">
        <f>data!T4721</f>
        <v>2</v>
      </c>
    </row>
    <row r="4721" spans="1:10" x14ac:dyDescent="0.25">
      <c r="A4721">
        <v>2015</v>
      </c>
      <c r="B4721" t="s">
        <v>841</v>
      </c>
      <c r="C4721">
        <f>data!J4722</f>
        <v>2903.9</v>
      </c>
      <c r="D4721">
        <f>data!K4722</f>
        <v>15</v>
      </c>
      <c r="E4721">
        <f>data!L4722</f>
        <v>2.6</v>
      </c>
      <c r="F4721">
        <f>data!M4722</f>
        <v>3</v>
      </c>
      <c r="G4721">
        <f>data!Q4722</f>
        <v>42824.7</v>
      </c>
      <c r="H4721">
        <f>data!R4722</f>
        <v>21</v>
      </c>
      <c r="I4721">
        <f>data!S4722</f>
        <v>0.8</v>
      </c>
      <c r="J4721">
        <f>data!T4722</f>
        <v>46</v>
      </c>
    </row>
    <row r="4722" spans="1:10" x14ac:dyDescent="0.25">
      <c r="A4722">
        <v>2015</v>
      </c>
      <c r="B4722" t="s">
        <v>842</v>
      </c>
      <c r="C4722">
        <f>data!J4723</f>
        <v>408.3</v>
      </c>
      <c r="D4722">
        <f>data!K4723</f>
        <v>56</v>
      </c>
      <c r="E4722">
        <f>data!L4723</f>
        <v>0.4</v>
      </c>
      <c r="F4722">
        <f>data!M4723</f>
        <v>5</v>
      </c>
      <c r="G4722">
        <f>data!Q4723</f>
        <v>16678.2</v>
      </c>
      <c r="H4722">
        <f>data!R4723</f>
        <v>43</v>
      </c>
      <c r="I4722">
        <f>data!S4723</f>
        <v>0.3</v>
      </c>
      <c r="J4722">
        <f>data!T4723</f>
        <v>44</v>
      </c>
    </row>
    <row r="4723" spans="1:10" x14ac:dyDescent="0.25">
      <c r="A4723">
        <v>2015</v>
      </c>
      <c r="B4723" t="s">
        <v>843</v>
      </c>
      <c r="C4723">
        <f>data!J4724</f>
        <v>0</v>
      </c>
      <c r="D4723" t="str">
        <f>data!K4724</f>
        <v/>
      </c>
      <c r="E4723">
        <f>data!L4724</f>
        <v>0</v>
      </c>
      <c r="F4723">
        <f>data!M4724</f>
        <v>0</v>
      </c>
      <c r="G4723">
        <f>data!Q4724</f>
        <v>0</v>
      </c>
      <c r="H4723" t="str">
        <f>data!R4724</f>
        <v/>
      </c>
      <c r="I4723">
        <f>data!S4724</f>
        <v>0</v>
      </c>
      <c r="J4723">
        <f>data!T4724</f>
        <v>0</v>
      </c>
    </row>
    <row r="4724" spans="1:10" x14ac:dyDescent="0.25">
      <c r="A4724">
        <v>2015</v>
      </c>
      <c r="B4724" t="s">
        <v>224</v>
      </c>
      <c r="C4724">
        <f>data!J4725</f>
        <v>2168.8000000000002</v>
      </c>
      <c r="D4724">
        <f>data!K4725</f>
        <v>19</v>
      </c>
      <c r="E4724">
        <f>data!L4725</f>
        <v>2</v>
      </c>
      <c r="F4724">
        <f>data!M4725</f>
        <v>19</v>
      </c>
      <c r="G4724">
        <f>data!Q4725</f>
        <v>21922.400000000001</v>
      </c>
      <c r="H4724">
        <f>data!R4725</f>
        <v>39</v>
      </c>
      <c r="I4724">
        <f>data!S4725</f>
        <v>0.4</v>
      </c>
      <c r="J4724">
        <f>data!T4725</f>
        <v>53</v>
      </c>
    </row>
    <row r="4725" spans="1:10" x14ac:dyDescent="0.25">
      <c r="A4725">
        <v>2015</v>
      </c>
      <c r="B4725" t="s">
        <v>844</v>
      </c>
      <c r="C4725">
        <f>data!J4726</f>
        <v>0</v>
      </c>
      <c r="D4725" t="str">
        <f>data!K4726</f>
        <v/>
      </c>
      <c r="E4725">
        <f>data!L4726</f>
        <v>0</v>
      </c>
      <c r="F4725">
        <f>data!M4726</f>
        <v>0</v>
      </c>
      <c r="G4725">
        <f>data!Q4726</f>
        <v>0</v>
      </c>
      <c r="H4725" t="str">
        <f>data!R4726</f>
        <v/>
      </c>
      <c r="I4725">
        <f>data!S4726</f>
        <v>0</v>
      </c>
      <c r="J4725">
        <f>data!T4726</f>
        <v>0</v>
      </c>
    </row>
    <row r="4726" spans="1:10" x14ac:dyDescent="0.25">
      <c r="A4726">
        <v>2015</v>
      </c>
      <c r="B4726" t="s">
        <v>845</v>
      </c>
      <c r="C4726">
        <f>data!J4727</f>
        <v>75.900000000000006</v>
      </c>
      <c r="D4726">
        <f>data!K4727</f>
        <v>112</v>
      </c>
      <c r="E4726">
        <f>data!L4727</f>
        <v>0.1</v>
      </c>
      <c r="F4726">
        <f>data!M4727</f>
        <v>1</v>
      </c>
      <c r="G4726">
        <f>data!Q4727</f>
        <v>8698.2999999999993</v>
      </c>
      <c r="H4726">
        <f>data!R4727</f>
        <v>56</v>
      </c>
      <c r="I4726">
        <f>data!S4727</f>
        <v>0.2</v>
      </c>
      <c r="J4726">
        <f>data!T4727</f>
        <v>21</v>
      </c>
    </row>
    <row r="4727" spans="1:10" x14ac:dyDescent="0.25">
      <c r="A4727">
        <v>2015</v>
      </c>
      <c r="B4727" t="s">
        <v>324</v>
      </c>
      <c r="C4727">
        <f>data!J4728</f>
        <v>0</v>
      </c>
      <c r="D4727" t="str">
        <f>data!K4728</f>
        <v/>
      </c>
      <c r="E4727">
        <f>data!L4728</f>
        <v>0</v>
      </c>
      <c r="F4727">
        <f>data!M4728</f>
        <v>0</v>
      </c>
      <c r="G4727">
        <f>data!Q4728</f>
        <v>0</v>
      </c>
      <c r="H4727" t="str">
        <f>data!R4728</f>
        <v/>
      </c>
      <c r="I4727">
        <f>data!S4728</f>
        <v>0</v>
      </c>
      <c r="J4727">
        <f>data!T4728</f>
        <v>0</v>
      </c>
    </row>
    <row r="4728" spans="1:10" x14ac:dyDescent="0.25">
      <c r="A4728">
        <v>2016</v>
      </c>
      <c r="B4728" t="s">
        <v>465</v>
      </c>
      <c r="C4728">
        <f>data!J4729</f>
        <v>0</v>
      </c>
      <c r="D4728" t="str">
        <f>data!K4729</f>
        <v/>
      </c>
      <c r="E4728">
        <f>data!L4729</f>
        <v>0</v>
      </c>
      <c r="F4728">
        <f>data!M4729</f>
        <v>0</v>
      </c>
      <c r="G4728">
        <f>data!Q4729</f>
        <v>0</v>
      </c>
      <c r="H4728" t="str">
        <f>data!R4729</f>
        <v/>
      </c>
      <c r="I4728">
        <f>data!S4729</f>
        <v>0</v>
      </c>
      <c r="J4728">
        <f>data!T4729</f>
        <v>0</v>
      </c>
    </row>
    <row r="4729" spans="1:10" x14ac:dyDescent="0.25">
      <c r="A4729">
        <v>2016</v>
      </c>
      <c r="B4729" t="s">
        <v>659</v>
      </c>
      <c r="C4729">
        <f>data!J4730</f>
        <v>0</v>
      </c>
      <c r="D4729" t="str">
        <f>data!K4730</f>
        <v/>
      </c>
      <c r="E4729">
        <f>data!L4730</f>
        <v>0</v>
      </c>
      <c r="F4729">
        <f>data!M4730</f>
        <v>0</v>
      </c>
      <c r="G4729">
        <f>data!Q4730</f>
        <v>0</v>
      </c>
      <c r="H4729" t="str">
        <f>data!R4730</f>
        <v/>
      </c>
      <c r="I4729">
        <f>data!S4730</f>
        <v>0</v>
      </c>
      <c r="J4729">
        <f>data!T4730</f>
        <v>0</v>
      </c>
    </row>
    <row r="4730" spans="1:10" x14ac:dyDescent="0.25">
      <c r="A4730">
        <v>2016</v>
      </c>
      <c r="B4730" t="s">
        <v>510</v>
      </c>
      <c r="C4730">
        <f>data!J4731</f>
        <v>0</v>
      </c>
      <c r="D4730" t="str">
        <f>data!K4731</f>
        <v/>
      </c>
      <c r="E4730">
        <f>data!L4731</f>
        <v>0</v>
      </c>
      <c r="F4730">
        <f>data!M4731</f>
        <v>0</v>
      </c>
      <c r="G4730">
        <f>data!Q4731</f>
        <v>11942.6</v>
      </c>
      <c r="H4730" t="str">
        <f>data!R4731</f>
        <v/>
      </c>
      <c r="I4730">
        <f>data!S4731</f>
        <v>0.2</v>
      </c>
      <c r="J4730">
        <f>data!T4731</f>
        <v>31</v>
      </c>
    </row>
    <row r="4731" spans="1:10" x14ac:dyDescent="0.25">
      <c r="A4731">
        <v>2016</v>
      </c>
      <c r="B4731" t="s">
        <v>511</v>
      </c>
      <c r="C4731">
        <f>data!J4732</f>
        <v>0</v>
      </c>
      <c r="D4731" t="str">
        <f>data!K4732</f>
        <v/>
      </c>
      <c r="E4731">
        <f>data!L4732</f>
        <v>0</v>
      </c>
      <c r="F4731">
        <f>data!M4732</f>
        <v>0</v>
      </c>
      <c r="G4731">
        <f>data!Q4732</f>
        <v>0</v>
      </c>
      <c r="H4731" t="str">
        <f>data!R4732</f>
        <v/>
      </c>
      <c r="I4731">
        <f>data!S4732</f>
        <v>0</v>
      </c>
      <c r="J4731">
        <f>data!T4732</f>
        <v>0</v>
      </c>
    </row>
    <row r="4732" spans="1:10" x14ac:dyDescent="0.25">
      <c r="A4732">
        <v>2016</v>
      </c>
      <c r="B4732" t="s">
        <v>228</v>
      </c>
      <c r="C4732">
        <f>data!J4733</f>
        <v>0</v>
      </c>
      <c r="D4732" t="str">
        <f>data!K4733</f>
        <v/>
      </c>
      <c r="E4732">
        <f>data!L4733</f>
        <v>0</v>
      </c>
      <c r="F4732">
        <f>data!M4733</f>
        <v>0</v>
      </c>
      <c r="G4732">
        <f>data!Q4733</f>
        <v>27210.2</v>
      </c>
      <c r="H4732">
        <f>data!R4733</f>
        <v>30</v>
      </c>
      <c r="I4732">
        <f>data!S4733</f>
        <v>0.4</v>
      </c>
      <c r="J4732">
        <f>data!T4733</f>
        <v>23</v>
      </c>
    </row>
    <row r="4733" spans="1:10" x14ac:dyDescent="0.25">
      <c r="A4733">
        <v>2016</v>
      </c>
      <c r="B4733" t="s">
        <v>512</v>
      </c>
      <c r="C4733">
        <f>data!J4734</f>
        <v>422.5</v>
      </c>
      <c r="D4733">
        <f>data!K4734</f>
        <v>39</v>
      </c>
      <c r="E4733">
        <f>data!L4734</f>
        <v>0.8</v>
      </c>
      <c r="F4733">
        <f>data!M4734</f>
        <v>2</v>
      </c>
      <c r="G4733">
        <f>data!Q4734</f>
        <v>11125.3</v>
      </c>
      <c r="H4733">
        <f>data!R4734</f>
        <v>52</v>
      </c>
      <c r="I4733">
        <f>data!S4734</f>
        <v>0.2</v>
      </c>
      <c r="J4733">
        <f>data!T4734</f>
        <v>21</v>
      </c>
    </row>
    <row r="4734" spans="1:10" x14ac:dyDescent="0.25">
      <c r="A4734">
        <v>2016</v>
      </c>
      <c r="B4734" t="s">
        <v>651</v>
      </c>
      <c r="C4734">
        <f>data!J4735</f>
        <v>0</v>
      </c>
      <c r="D4734" t="str">
        <f>data!K4735</f>
        <v/>
      </c>
      <c r="E4734">
        <f>data!L4735</f>
        <v>0</v>
      </c>
      <c r="F4734">
        <f>data!M4735</f>
        <v>0</v>
      </c>
      <c r="G4734">
        <f>data!Q4735</f>
        <v>0</v>
      </c>
      <c r="H4734" t="str">
        <f>data!R4735</f>
        <v/>
      </c>
      <c r="I4734">
        <f>data!S4735</f>
        <v>0</v>
      </c>
      <c r="J4734">
        <f>data!T4735</f>
        <v>0</v>
      </c>
    </row>
    <row r="4735" spans="1:10" x14ac:dyDescent="0.25">
      <c r="A4735">
        <v>2016</v>
      </c>
      <c r="B4735" t="s">
        <v>480</v>
      </c>
      <c r="C4735">
        <f>data!J4736</f>
        <v>0</v>
      </c>
      <c r="D4735" t="str">
        <f>data!K4736</f>
        <v/>
      </c>
      <c r="E4735">
        <f>data!L4736</f>
        <v>0</v>
      </c>
      <c r="F4735">
        <f>data!M4736</f>
        <v>0</v>
      </c>
      <c r="G4735">
        <f>data!Q4736</f>
        <v>0</v>
      </c>
      <c r="H4735" t="str">
        <f>data!R4736</f>
        <v/>
      </c>
      <c r="I4735">
        <f>data!S4736</f>
        <v>0</v>
      </c>
      <c r="J4735">
        <f>data!T4736</f>
        <v>0</v>
      </c>
    </row>
    <row r="4736" spans="1:10" x14ac:dyDescent="0.25">
      <c r="A4736">
        <v>2016</v>
      </c>
      <c r="B4736" t="s">
        <v>585</v>
      </c>
      <c r="C4736">
        <f>data!J4737</f>
        <v>0</v>
      </c>
      <c r="D4736" t="str">
        <f>data!K4737</f>
        <v/>
      </c>
      <c r="E4736">
        <f>data!L4737</f>
        <v>0</v>
      </c>
      <c r="F4736">
        <f>data!M4737</f>
        <v>0</v>
      </c>
      <c r="G4736">
        <f>data!Q4737</f>
        <v>0</v>
      </c>
      <c r="H4736" t="str">
        <f>data!R4737</f>
        <v/>
      </c>
      <c r="I4736">
        <f>data!S4737</f>
        <v>0</v>
      </c>
      <c r="J4736">
        <f>data!T4737</f>
        <v>0</v>
      </c>
    </row>
    <row r="4737" spans="1:10" x14ac:dyDescent="0.25">
      <c r="A4737">
        <v>2016</v>
      </c>
      <c r="B4737" t="s">
        <v>3017</v>
      </c>
      <c r="C4737">
        <f>data!J4738</f>
        <v>0</v>
      </c>
      <c r="D4737" t="str">
        <f>data!K4738</f>
        <v/>
      </c>
      <c r="E4737">
        <f>data!L4738</f>
        <v>0</v>
      </c>
      <c r="F4737">
        <f>data!M4738</f>
        <v>0</v>
      </c>
      <c r="G4737">
        <f>data!Q4738</f>
        <v>0</v>
      </c>
      <c r="H4737" t="str">
        <f>data!R4738</f>
        <v/>
      </c>
      <c r="I4737">
        <f>data!S4738</f>
        <v>0</v>
      </c>
      <c r="J4737">
        <f>data!T4738</f>
        <v>0</v>
      </c>
    </row>
    <row r="4738" spans="1:10" x14ac:dyDescent="0.25">
      <c r="A4738">
        <v>2016</v>
      </c>
      <c r="B4738" t="s">
        <v>7</v>
      </c>
      <c r="C4738">
        <f>data!J4739</f>
        <v>0</v>
      </c>
      <c r="D4738" t="str">
        <f>data!K4739</f>
        <v/>
      </c>
      <c r="E4738">
        <f>data!L4739</f>
        <v>0</v>
      </c>
      <c r="F4738">
        <f>data!M4739</f>
        <v>0</v>
      </c>
      <c r="G4738">
        <f>data!Q4739</f>
        <v>5753</v>
      </c>
      <c r="H4738">
        <f>data!R4739</f>
        <v>71</v>
      </c>
      <c r="I4738">
        <f>data!S4739</f>
        <v>0.1</v>
      </c>
      <c r="J4738">
        <f>data!T4739</f>
        <v>11</v>
      </c>
    </row>
    <row r="4739" spans="1:10" x14ac:dyDescent="0.25">
      <c r="A4739">
        <v>2016</v>
      </c>
      <c r="B4739" t="s">
        <v>8</v>
      </c>
      <c r="C4739">
        <f>data!J4740</f>
        <v>0</v>
      </c>
      <c r="D4739" t="str">
        <f>data!K4740</f>
        <v/>
      </c>
      <c r="E4739">
        <f>data!L4740</f>
        <v>0</v>
      </c>
      <c r="F4739">
        <f>data!M4740</f>
        <v>0</v>
      </c>
      <c r="G4739">
        <f>data!Q4740</f>
        <v>5986.2</v>
      </c>
      <c r="H4739">
        <f>data!R4740</f>
        <v>69</v>
      </c>
      <c r="I4739">
        <f>data!S4740</f>
        <v>0.1</v>
      </c>
      <c r="J4739">
        <f>data!T4740</f>
        <v>7</v>
      </c>
    </row>
    <row r="4740" spans="1:10" x14ac:dyDescent="0.25">
      <c r="A4740">
        <v>2016</v>
      </c>
      <c r="B4740" t="s">
        <v>9</v>
      </c>
      <c r="C4740">
        <f>data!J4741</f>
        <v>0</v>
      </c>
      <c r="D4740" t="str">
        <f>data!K4741</f>
        <v/>
      </c>
      <c r="E4740">
        <f>data!L4741</f>
        <v>0</v>
      </c>
      <c r="F4740">
        <f>data!M4741</f>
        <v>0</v>
      </c>
      <c r="G4740">
        <f>data!Q4741</f>
        <v>3945.1</v>
      </c>
      <c r="H4740">
        <f>data!R4741</f>
        <v>77</v>
      </c>
      <c r="I4740">
        <f>data!S4741</f>
        <v>0.1</v>
      </c>
      <c r="J4740">
        <f>data!T4741</f>
        <v>8</v>
      </c>
    </row>
    <row r="4741" spans="1:10" x14ac:dyDescent="0.25">
      <c r="A4741">
        <v>2016</v>
      </c>
      <c r="B4741" t="s">
        <v>10</v>
      </c>
      <c r="C4741">
        <f>data!J4742</f>
        <v>3047.2</v>
      </c>
      <c r="D4741">
        <f>data!K4742</f>
        <v>3</v>
      </c>
      <c r="E4741">
        <f>data!L4742</f>
        <v>5.9</v>
      </c>
      <c r="F4741">
        <f>data!M4742</f>
        <v>4</v>
      </c>
      <c r="G4741">
        <f>data!Q4742</f>
        <v>17435.7</v>
      </c>
      <c r="H4741" t="str">
        <f>data!R4742</f>
        <v/>
      </c>
      <c r="I4741">
        <f>data!S4742</f>
        <v>0.3</v>
      </c>
      <c r="J4741">
        <f>data!T4742</f>
        <v>29</v>
      </c>
    </row>
    <row r="4742" spans="1:10" x14ac:dyDescent="0.25">
      <c r="A4742">
        <v>2016</v>
      </c>
      <c r="B4742" t="s">
        <v>467</v>
      </c>
      <c r="C4742">
        <f>data!J4743</f>
        <v>136.6</v>
      </c>
      <c r="D4742">
        <f>data!K4743</f>
        <v>63</v>
      </c>
      <c r="E4742">
        <f>data!L4743</f>
        <v>0.3</v>
      </c>
      <c r="F4742">
        <f>data!M4743</f>
        <v>1</v>
      </c>
      <c r="G4742">
        <f>data!Q4743</f>
        <v>1298.5999999999999</v>
      </c>
      <c r="H4742" t="str">
        <f>data!R4743</f>
        <v/>
      </c>
      <c r="I4742">
        <f>data!S4743</f>
        <v>0</v>
      </c>
      <c r="J4742">
        <f>data!T4743</f>
        <v>8</v>
      </c>
    </row>
    <row r="4743" spans="1:10" x14ac:dyDescent="0.25">
      <c r="A4743">
        <v>2016</v>
      </c>
      <c r="B4743" t="s">
        <v>525</v>
      </c>
      <c r="C4743">
        <f>data!J4744</f>
        <v>19.600000000000001</v>
      </c>
      <c r="D4743">
        <f>data!K4744</f>
        <v>127</v>
      </c>
      <c r="E4743">
        <f>data!L4744</f>
        <v>0</v>
      </c>
      <c r="F4743">
        <f>data!M4744</f>
        <v>1</v>
      </c>
      <c r="G4743">
        <f>data!Q4744</f>
        <v>1580.8</v>
      </c>
      <c r="H4743">
        <f>data!R4744</f>
        <v>107</v>
      </c>
      <c r="I4743">
        <f>data!S4744</f>
        <v>0</v>
      </c>
      <c r="J4743">
        <f>data!T4744</f>
        <v>10</v>
      </c>
    </row>
    <row r="4744" spans="1:10" x14ac:dyDescent="0.25">
      <c r="A4744">
        <v>2016</v>
      </c>
      <c r="B4744" t="s">
        <v>249</v>
      </c>
      <c r="C4744">
        <f>data!J4745</f>
        <v>0</v>
      </c>
      <c r="D4744" t="str">
        <f>data!K4745</f>
        <v/>
      </c>
      <c r="E4744">
        <f>data!L4745</f>
        <v>0</v>
      </c>
      <c r="F4744">
        <f>data!M4745</f>
        <v>0</v>
      </c>
      <c r="G4744">
        <f>data!Q4745</f>
        <v>487.1</v>
      </c>
      <c r="H4744">
        <f>data!R4745</f>
        <v>164</v>
      </c>
      <c r="I4744">
        <f>data!S4745</f>
        <v>0</v>
      </c>
      <c r="J4744">
        <f>data!T4745</f>
        <v>4</v>
      </c>
    </row>
    <row r="4745" spans="1:10" x14ac:dyDescent="0.25">
      <c r="A4745">
        <v>2016</v>
      </c>
      <c r="B4745" t="s">
        <v>450</v>
      </c>
      <c r="C4745">
        <f>data!J4746</f>
        <v>0</v>
      </c>
      <c r="D4745" t="str">
        <f>data!K4746</f>
        <v/>
      </c>
      <c r="E4745">
        <f>data!L4746</f>
        <v>0</v>
      </c>
      <c r="F4745">
        <f>data!M4746</f>
        <v>0</v>
      </c>
      <c r="G4745">
        <f>data!Q4746</f>
        <v>0</v>
      </c>
      <c r="H4745" t="str">
        <f>data!R4746</f>
        <v/>
      </c>
      <c r="I4745">
        <f>data!S4746</f>
        <v>0</v>
      </c>
      <c r="J4745">
        <f>data!T4746</f>
        <v>0</v>
      </c>
    </row>
    <row r="4746" spans="1:10" x14ac:dyDescent="0.25">
      <c r="A4746">
        <v>2016</v>
      </c>
      <c r="B4746" t="s">
        <v>451</v>
      </c>
      <c r="C4746">
        <f>data!J4747</f>
        <v>0</v>
      </c>
      <c r="D4746" t="str">
        <f>data!K4747</f>
        <v/>
      </c>
      <c r="E4746">
        <f>data!L4747</f>
        <v>0</v>
      </c>
      <c r="F4746">
        <f>data!M4747</f>
        <v>0</v>
      </c>
      <c r="G4746">
        <f>data!Q4747</f>
        <v>0</v>
      </c>
      <c r="H4746" t="str">
        <f>data!R4747</f>
        <v/>
      </c>
      <c r="I4746">
        <f>data!S4747</f>
        <v>0</v>
      </c>
      <c r="J4746">
        <f>data!T4747</f>
        <v>0</v>
      </c>
    </row>
    <row r="4747" spans="1:10" x14ac:dyDescent="0.25">
      <c r="A4747">
        <v>2016</v>
      </c>
      <c r="B4747" t="s">
        <v>4158</v>
      </c>
      <c r="C4747">
        <f>data!J4748</f>
        <v>0</v>
      </c>
      <c r="D4747" t="str">
        <f>data!K4748</f>
        <v/>
      </c>
      <c r="E4747">
        <f>data!L4748</f>
        <v>0</v>
      </c>
      <c r="F4747">
        <f>data!M4748</f>
        <v>0</v>
      </c>
      <c r="G4747">
        <f>data!Q4748</f>
        <v>0</v>
      </c>
      <c r="H4747" t="str">
        <f>data!R4748</f>
        <v/>
      </c>
      <c r="I4747">
        <f>data!S4748</f>
        <v>0</v>
      </c>
      <c r="J4747">
        <f>data!T4748</f>
        <v>0</v>
      </c>
    </row>
    <row r="4748" spans="1:10" x14ac:dyDescent="0.25">
      <c r="A4748">
        <v>2016</v>
      </c>
      <c r="B4748" t="s">
        <v>481</v>
      </c>
      <c r="C4748">
        <f>data!J4749</f>
        <v>62.8</v>
      </c>
      <c r="D4748">
        <f>data!K4749</f>
        <v>103</v>
      </c>
      <c r="E4748">
        <f>data!L4749</f>
        <v>0.1</v>
      </c>
      <c r="F4748">
        <f>data!M4749</f>
        <v>1</v>
      </c>
      <c r="G4748">
        <f>data!Q4749</f>
        <v>13893.1</v>
      </c>
      <c r="H4748">
        <f>data!R4749</f>
        <v>48</v>
      </c>
      <c r="I4748">
        <f>data!S4749</f>
        <v>0.2</v>
      </c>
      <c r="J4748">
        <f>data!T4749</f>
        <v>13</v>
      </c>
    </row>
    <row r="4749" spans="1:10" x14ac:dyDescent="0.25">
      <c r="A4749">
        <v>2016</v>
      </c>
      <c r="B4749" t="s">
        <v>630</v>
      </c>
      <c r="C4749">
        <f>data!J4750</f>
        <v>31.6</v>
      </c>
      <c r="D4749">
        <f>data!K4750</f>
        <v>119</v>
      </c>
      <c r="E4749">
        <f>data!L4750</f>
        <v>0.1</v>
      </c>
      <c r="F4749">
        <f>data!M4750</f>
        <v>1</v>
      </c>
      <c r="G4749">
        <f>data!Q4750</f>
        <v>758.1</v>
      </c>
      <c r="H4749">
        <f>data!R4750</f>
        <v>145</v>
      </c>
      <c r="I4749">
        <f>data!S4750</f>
        <v>0</v>
      </c>
      <c r="J4749">
        <f>data!T4750</f>
        <v>5</v>
      </c>
    </row>
    <row r="4750" spans="1:10" x14ac:dyDescent="0.25">
      <c r="A4750">
        <v>2016</v>
      </c>
      <c r="B4750" t="s">
        <v>589</v>
      </c>
      <c r="C4750">
        <f>data!J4751</f>
        <v>0</v>
      </c>
      <c r="D4750" t="str">
        <f>data!K4751</f>
        <v/>
      </c>
      <c r="E4750">
        <f>data!L4751</f>
        <v>0</v>
      </c>
      <c r="F4750">
        <f>data!M4751</f>
        <v>0</v>
      </c>
      <c r="G4750">
        <f>data!Q4751</f>
        <v>0</v>
      </c>
      <c r="H4750" t="str">
        <f>data!R4751</f>
        <v/>
      </c>
      <c r="I4750">
        <f>data!S4751</f>
        <v>0</v>
      </c>
      <c r="J4750">
        <f>data!T4751</f>
        <v>0</v>
      </c>
    </row>
    <row r="4751" spans="1:10" x14ac:dyDescent="0.25">
      <c r="A4751">
        <v>2016</v>
      </c>
      <c r="B4751" t="s">
        <v>571</v>
      </c>
      <c r="C4751">
        <f>data!J4752</f>
        <v>0</v>
      </c>
      <c r="D4751" t="str">
        <f>data!K4752</f>
        <v/>
      </c>
      <c r="E4751">
        <f>data!L4752</f>
        <v>0</v>
      </c>
      <c r="F4751">
        <f>data!M4752</f>
        <v>0</v>
      </c>
      <c r="G4751">
        <f>data!Q4752</f>
        <v>740.3</v>
      </c>
      <c r="H4751" t="str">
        <f>data!R4752</f>
        <v/>
      </c>
      <c r="I4751">
        <f>data!S4752</f>
        <v>0</v>
      </c>
      <c r="J4751">
        <f>data!T4752</f>
        <v>3</v>
      </c>
    </row>
    <row r="4752" spans="1:10" x14ac:dyDescent="0.25">
      <c r="A4752">
        <v>2016</v>
      </c>
      <c r="B4752" t="s">
        <v>126</v>
      </c>
      <c r="C4752">
        <f>data!J4753</f>
        <v>0</v>
      </c>
      <c r="D4752" t="str">
        <f>data!K4753</f>
        <v/>
      </c>
      <c r="E4752">
        <f>data!L4753</f>
        <v>0</v>
      </c>
      <c r="F4752">
        <f>data!M4753</f>
        <v>0</v>
      </c>
      <c r="G4752">
        <f>data!Q4753</f>
        <v>779.7</v>
      </c>
      <c r="H4752">
        <f>data!R4753</f>
        <v>142</v>
      </c>
      <c r="I4752">
        <f>data!S4753</f>
        <v>0</v>
      </c>
      <c r="J4752">
        <f>data!T4753</f>
        <v>5</v>
      </c>
    </row>
    <row r="4753" spans="1:10" x14ac:dyDescent="0.25">
      <c r="A4753">
        <v>2016</v>
      </c>
      <c r="B4753" t="s">
        <v>514</v>
      </c>
      <c r="C4753">
        <f>data!J4754</f>
        <v>0</v>
      </c>
      <c r="D4753" t="str">
        <f>data!K4754</f>
        <v/>
      </c>
      <c r="E4753">
        <f>data!L4754</f>
        <v>0</v>
      </c>
      <c r="F4753">
        <f>data!M4754</f>
        <v>0</v>
      </c>
      <c r="G4753">
        <f>data!Q4754</f>
        <v>0</v>
      </c>
      <c r="H4753" t="str">
        <f>data!R4754</f>
        <v/>
      </c>
      <c r="I4753">
        <f>data!S4754</f>
        <v>0</v>
      </c>
      <c r="J4753">
        <f>data!T4754</f>
        <v>0</v>
      </c>
    </row>
    <row r="4754" spans="1:10" x14ac:dyDescent="0.25">
      <c r="A4754">
        <v>2016</v>
      </c>
      <c r="B4754" t="s">
        <v>641</v>
      </c>
      <c r="C4754">
        <f>data!J4755</f>
        <v>0</v>
      </c>
      <c r="D4754" t="str">
        <f>data!K4755</f>
        <v/>
      </c>
      <c r="E4754">
        <f>data!L4755</f>
        <v>0</v>
      </c>
      <c r="F4754">
        <f>data!M4755</f>
        <v>0</v>
      </c>
      <c r="G4754">
        <f>data!Q4755</f>
        <v>0</v>
      </c>
      <c r="H4754" t="str">
        <f>data!R4755</f>
        <v/>
      </c>
      <c r="I4754">
        <f>data!S4755</f>
        <v>0</v>
      </c>
      <c r="J4754">
        <f>data!T4755</f>
        <v>0</v>
      </c>
    </row>
    <row r="4755" spans="1:10" x14ac:dyDescent="0.25">
      <c r="A4755">
        <v>2016</v>
      </c>
      <c r="B4755" t="s">
        <v>591</v>
      </c>
      <c r="C4755">
        <f>data!J4756</f>
        <v>0</v>
      </c>
      <c r="D4755" t="str">
        <f>data!K4756</f>
        <v/>
      </c>
      <c r="E4755">
        <f>data!L4756</f>
        <v>0</v>
      </c>
      <c r="F4755">
        <f>data!M4756</f>
        <v>0</v>
      </c>
      <c r="G4755">
        <f>data!Q4756</f>
        <v>0</v>
      </c>
      <c r="H4755" t="str">
        <f>data!R4756</f>
        <v/>
      </c>
      <c r="I4755">
        <f>data!S4756</f>
        <v>0</v>
      </c>
      <c r="J4755">
        <f>data!T4756</f>
        <v>0</v>
      </c>
    </row>
    <row r="4756" spans="1:10" x14ac:dyDescent="0.25">
      <c r="A4756">
        <v>2016</v>
      </c>
      <c r="B4756" t="s">
        <v>11</v>
      </c>
      <c r="C4756">
        <f>data!J4757</f>
        <v>0</v>
      </c>
      <c r="D4756" t="str">
        <f>data!K4757</f>
        <v/>
      </c>
      <c r="E4756">
        <f>data!L4757</f>
        <v>0</v>
      </c>
      <c r="F4756">
        <f>data!M4757</f>
        <v>0</v>
      </c>
      <c r="G4756">
        <f>data!Q4757</f>
        <v>10852</v>
      </c>
      <c r="H4756">
        <f>data!R4757</f>
        <v>55</v>
      </c>
      <c r="I4756">
        <f>data!S4757</f>
        <v>0.2</v>
      </c>
      <c r="J4756">
        <f>data!T4757</f>
        <v>4</v>
      </c>
    </row>
    <row r="4757" spans="1:10" x14ac:dyDescent="0.25">
      <c r="A4757">
        <v>2016</v>
      </c>
      <c r="B4757" t="s">
        <v>12</v>
      </c>
      <c r="C4757">
        <f>data!J4758</f>
        <v>0</v>
      </c>
      <c r="D4757" t="str">
        <f>data!K4758</f>
        <v/>
      </c>
      <c r="E4757">
        <f>data!L4758</f>
        <v>0</v>
      </c>
      <c r="F4757">
        <f>data!M4758</f>
        <v>0</v>
      </c>
      <c r="G4757">
        <f>data!Q4758</f>
        <v>2264.4</v>
      </c>
      <c r="H4757">
        <f>data!R4758</f>
        <v>96</v>
      </c>
      <c r="I4757">
        <f>data!S4758</f>
        <v>0</v>
      </c>
      <c r="J4757">
        <f>data!T4758</f>
        <v>3</v>
      </c>
    </row>
    <row r="4758" spans="1:10" x14ac:dyDescent="0.25">
      <c r="A4758">
        <v>2016</v>
      </c>
      <c r="B4758" t="s">
        <v>694</v>
      </c>
      <c r="C4758">
        <f>data!J4759</f>
        <v>0</v>
      </c>
      <c r="D4758" t="str">
        <f>data!K4759</f>
        <v/>
      </c>
      <c r="E4758">
        <f>data!L4759</f>
        <v>0</v>
      </c>
      <c r="F4758">
        <f>data!M4759</f>
        <v>0</v>
      </c>
      <c r="G4758">
        <f>data!Q4759</f>
        <v>0</v>
      </c>
      <c r="H4758" t="str">
        <f>data!R4759</f>
        <v/>
      </c>
      <c r="I4758">
        <f>data!S4759</f>
        <v>0</v>
      </c>
      <c r="J4758">
        <f>data!T4759</f>
        <v>0</v>
      </c>
    </row>
    <row r="4759" spans="1:10" x14ac:dyDescent="0.25">
      <c r="A4759">
        <v>2016</v>
      </c>
      <c r="B4759" t="s">
        <v>129</v>
      </c>
      <c r="C4759">
        <f>data!J4760</f>
        <v>0</v>
      </c>
      <c r="D4759" t="str">
        <f>data!K4760</f>
        <v/>
      </c>
      <c r="E4759">
        <f>data!L4760</f>
        <v>0</v>
      </c>
      <c r="F4759">
        <f>data!M4760</f>
        <v>0</v>
      </c>
      <c r="G4759">
        <f>data!Q4760</f>
        <v>1421.2</v>
      </c>
      <c r="H4759">
        <f>data!R4760</f>
        <v>114</v>
      </c>
      <c r="I4759">
        <f>data!S4760</f>
        <v>0</v>
      </c>
      <c r="J4759">
        <f>data!T4760</f>
        <v>3</v>
      </c>
    </row>
    <row r="4760" spans="1:10" x14ac:dyDescent="0.25">
      <c r="A4760">
        <v>2016</v>
      </c>
      <c r="B4760" t="s">
        <v>65</v>
      </c>
      <c r="C4760">
        <f>data!J4761</f>
        <v>330</v>
      </c>
      <c r="D4760">
        <f>data!K4761</f>
        <v>45</v>
      </c>
      <c r="E4760">
        <f>data!L4761</f>
        <v>0.6</v>
      </c>
      <c r="F4760">
        <f>data!M4761</f>
        <v>1</v>
      </c>
      <c r="G4760">
        <f>data!Q4761</f>
        <v>6271.4</v>
      </c>
      <c r="H4760">
        <f>data!R4761</f>
        <v>67</v>
      </c>
      <c r="I4760">
        <f>data!S4761</f>
        <v>0.1</v>
      </c>
      <c r="J4760">
        <f>data!T4761</f>
        <v>7</v>
      </c>
    </row>
    <row r="4761" spans="1:10" x14ac:dyDescent="0.25">
      <c r="A4761">
        <v>2016</v>
      </c>
      <c r="B4761" t="s">
        <v>652</v>
      </c>
      <c r="C4761">
        <f>data!J4762</f>
        <v>111.9</v>
      </c>
      <c r="D4761">
        <f>data!K4762</f>
        <v>71</v>
      </c>
      <c r="E4761">
        <f>data!L4762</f>
        <v>0.2</v>
      </c>
      <c r="F4761">
        <f>data!M4762</f>
        <v>1</v>
      </c>
      <c r="G4761">
        <f>data!Q4762</f>
        <v>0</v>
      </c>
      <c r="H4761" t="str">
        <f>data!R4762</f>
        <v/>
      </c>
      <c r="I4761">
        <f>data!S4762</f>
        <v>0</v>
      </c>
      <c r="J4761">
        <f>data!T4762</f>
        <v>0</v>
      </c>
    </row>
    <row r="4762" spans="1:10" x14ac:dyDescent="0.25">
      <c r="A4762">
        <v>2016</v>
      </c>
      <c r="B4762" t="s">
        <v>660</v>
      </c>
      <c r="C4762">
        <f>data!J4763</f>
        <v>0</v>
      </c>
      <c r="D4762" t="str">
        <f>data!K4763</f>
        <v/>
      </c>
      <c r="E4762">
        <f>data!L4763</f>
        <v>0</v>
      </c>
      <c r="F4762">
        <f>data!M4763</f>
        <v>0</v>
      </c>
      <c r="G4762">
        <f>data!Q4763</f>
        <v>0</v>
      </c>
      <c r="H4762" t="str">
        <f>data!R4763</f>
        <v/>
      </c>
      <c r="I4762">
        <f>data!S4763</f>
        <v>0</v>
      </c>
      <c r="J4762">
        <f>data!T4763</f>
        <v>0</v>
      </c>
    </row>
    <row r="4763" spans="1:10" x14ac:dyDescent="0.25">
      <c r="A4763">
        <v>2016</v>
      </c>
      <c r="B4763" t="s">
        <v>482</v>
      </c>
      <c r="C4763">
        <f>data!J4764</f>
        <v>345</v>
      </c>
      <c r="D4763">
        <f>data!K4764</f>
        <v>43</v>
      </c>
      <c r="E4763">
        <f>data!L4764</f>
        <v>0.7</v>
      </c>
      <c r="F4763">
        <f>data!M4764</f>
        <v>1</v>
      </c>
      <c r="G4763">
        <f>data!Q4764</f>
        <v>56406.7</v>
      </c>
      <c r="H4763">
        <f>data!R4764</f>
        <v>18</v>
      </c>
      <c r="I4763">
        <f>data!S4764</f>
        <v>0.9</v>
      </c>
      <c r="J4763">
        <f>data!T4764</f>
        <v>33</v>
      </c>
    </row>
    <row r="4764" spans="1:10" x14ac:dyDescent="0.25">
      <c r="A4764">
        <v>2016</v>
      </c>
      <c r="B4764" t="s">
        <v>529</v>
      </c>
      <c r="C4764">
        <f>data!J4765</f>
        <v>1889.5</v>
      </c>
      <c r="D4764">
        <f>data!K4765</f>
        <v>10</v>
      </c>
      <c r="E4764">
        <f>data!L4765</f>
        <v>3.6</v>
      </c>
      <c r="F4764">
        <f>data!M4765</f>
        <v>16</v>
      </c>
      <c r="G4764">
        <f>data!Q4765</f>
        <v>10408.9</v>
      </c>
      <c r="H4764">
        <f>data!R4765</f>
        <v>56</v>
      </c>
      <c r="I4764">
        <f>data!S4765</f>
        <v>0.2</v>
      </c>
      <c r="J4764">
        <f>data!T4765</f>
        <v>91</v>
      </c>
    </row>
    <row r="4765" spans="1:10" x14ac:dyDescent="0.25">
      <c r="A4765">
        <v>2016</v>
      </c>
      <c r="B4765" t="s">
        <v>14</v>
      </c>
      <c r="C4765">
        <f>data!J4766</f>
        <v>0</v>
      </c>
      <c r="D4765" t="str">
        <f>data!K4766</f>
        <v/>
      </c>
      <c r="E4765">
        <f>data!L4766</f>
        <v>0</v>
      </c>
      <c r="F4765">
        <f>data!M4766</f>
        <v>0</v>
      </c>
      <c r="G4765">
        <f>data!Q4766</f>
        <v>21083.200000000001</v>
      </c>
      <c r="H4765">
        <f>data!R4766</f>
        <v>36</v>
      </c>
      <c r="I4765">
        <f>data!S4766</f>
        <v>0.3</v>
      </c>
      <c r="J4765">
        <f>data!T4766</f>
        <v>16</v>
      </c>
    </row>
    <row r="4766" spans="1:10" x14ac:dyDescent="0.25">
      <c r="A4766">
        <v>2016</v>
      </c>
      <c r="B4766" t="s">
        <v>257</v>
      </c>
      <c r="C4766">
        <f>data!J4767</f>
        <v>0</v>
      </c>
      <c r="D4766" t="str">
        <f>data!K4767</f>
        <v/>
      </c>
      <c r="E4766">
        <f>data!L4767</f>
        <v>0</v>
      </c>
      <c r="F4766">
        <f>data!M4767</f>
        <v>0</v>
      </c>
      <c r="G4766">
        <f>data!Q4767</f>
        <v>0</v>
      </c>
      <c r="H4766" t="str">
        <f>data!R4767</f>
        <v/>
      </c>
      <c r="I4766">
        <f>data!S4767</f>
        <v>0</v>
      </c>
      <c r="J4766">
        <f>data!T4767</f>
        <v>0</v>
      </c>
    </row>
    <row r="4767" spans="1:10" x14ac:dyDescent="0.25">
      <c r="A4767">
        <v>2016</v>
      </c>
      <c r="B4767" t="s">
        <v>15</v>
      </c>
      <c r="C4767">
        <f>data!J4768</f>
        <v>195.5</v>
      </c>
      <c r="D4767">
        <f>data!K4768</f>
        <v>54</v>
      </c>
      <c r="E4767">
        <f>data!L4768</f>
        <v>0.4</v>
      </c>
      <c r="F4767">
        <f>data!M4768</f>
        <v>1</v>
      </c>
      <c r="G4767">
        <f>data!Q4768</f>
        <v>111842.1</v>
      </c>
      <c r="H4767">
        <f>data!R4768</f>
        <v>10</v>
      </c>
      <c r="I4767">
        <f>data!S4768</f>
        <v>1.7</v>
      </c>
      <c r="J4767">
        <f>data!T4768</f>
        <v>32</v>
      </c>
    </row>
    <row r="4768" spans="1:10" x14ac:dyDescent="0.25">
      <c r="A4768">
        <v>2016</v>
      </c>
      <c r="B4768" t="s">
        <v>259</v>
      </c>
      <c r="C4768">
        <f>data!J4769</f>
        <v>0</v>
      </c>
      <c r="D4768" t="str">
        <f>data!K4769</f>
        <v/>
      </c>
      <c r="E4768">
        <f>data!L4769</f>
        <v>0</v>
      </c>
      <c r="F4768">
        <f>data!M4769</f>
        <v>0</v>
      </c>
      <c r="G4768">
        <f>data!Q4769</f>
        <v>0</v>
      </c>
      <c r="H4768" t="str">
        <f>data!R4769</f>
        <v/>
      </c>
      <c r="I4768">
        <f>data!S4769</f>
        <v>0</v>
      </c>
      <c r="J4768">
        <f>data!T4769</f>
        <v>0</v>
      </c>
    </row>
    <row r="4769" spans="1:10" x14ac:dyDescent="0.25">
      <c r="A4769">
        <v>2016</v>
      </c>
      <c r="B4769" t="s">
        <v>261</v>
      </c>
      <c r="C4769">
        <f>data!J4770</f>
        <v>0</v>
      </c>
      <c r="D4769" t="str">
        <f>data!K4770</f>
        <v/>
      </c>
      <c r="E4769">
        <f>data!L4770</f>
        <v>0</v>
      </c>
      <c r="F4769">
        <f>data!M4770</f>
        <v>0</v>
      </c>
      <c r="G4769">
        <f>data!Q4770</f>
        <v>0</v>
      </c>
      <c r="H4769" t="str">
        <f>data!R4770</f>
        <v/>
      </c>
      <c r="I4769">
        <f>data!S4770</f>
        <v>0</v>
      </c>
      <c r="J4769">
        <f>data!T4770</f>
        <v>0</v>
      </c>
    </row>
    <row r="4770" spans="1:10" x14ac:dyDescent="0.25">
      <c r="A4770">
        <v>2016</v>
      </c>
      <c r="B4770" t="s">
        <v>16</v>
      </c>
      <c r="C4770">
        <f>data!J4771</f>
        <v>2125.6999999999998</v>
      </c>
      <c r="D4770">
        <f>data!K4771</f>
        <v>8</v>
      </c>
      <c r="E4770">
        <f>data!L4771</f>
        <v>4.0999999999999996</v>
      </c>
      <c r="F4770">
        <f>data!M4771</f>
        <v>4</v>
      </c>
      <c r="G4770">
        <f>data!Q4771</f>
        <v>391172.2</v>
      </c>
      <c r="H4770">
        <f>data!R4771</f>
        <v>1</v>
      </c>
      <c r="I4770">
        <f>data!S4771</f>
        <v>5.9</v>
      </c>
      <c r="J4770">
        <f>data!T4771</f>
        <v>81</v>
      </c>
    </row>
    <row r="4771" spans="1:10" x14ac:dyDescent="0.25">
      <c r="A4771">
        <v>2016</v>
      </c>
      <c r="B4771" t="s">
        <v>262</v>
      </c>
      <c r="C4771">
        <f>data!J4772</f>
        <v>0</v>
      </c>
      <c r="D4771" t="str">
        <f>data!K4772</f>
        <v/>
      </c>
      <c r="E4771">
        <f>data!L4772</f>
        <v>0</v>
      </c>
      <c r="F4771">
        <f>data!M4772</f>
        <v>0</v>
      </c>
      <c r="G4771">
        <f>data!Q4772</f>
        <v>0</v>
      </c>
      <c r="H4771" t="str">
        <f>data!R4772</f>
        <v/>
      </c>
      <c r="I4771">
        <f>data!S4772</f>
        <v>0</v>
      </c>
      <c r="J4771">
        <f>data!T4772</f>
        <v>0</v>
      </c>
    </row>
    <row r="4772" spans="1:10" x14ac:dyDescent="0.25">
      <c r="A4772">
        <v>2016</v>
      </c>
      <c r="B4772" t="s">
        <v>532</v>
      </c>
      <c r="C4772">
        <f>data!J4773</f>
        <v>0</v>
      </c>
      <c r="D4772" t="str">
        <f>data!K4773</f>
        <v/>
      </c>
      <c r="E4772">
        <f>data!L4773</f>
        <v>0</v>
      </c>
      <c r="F4772">
        <f>data!M4773</f>
        <v>0</v>
      </c>
      <c r="G4772">
        <f>data!Q4773</f>
        <v>267.39999999999998</v>
      </c>
      <c r="H4772">
        <f>data!R4773</f>
        <v>188</v>
      </c>
      <c r="I4772">
        <f>data!S4773</f>
        <v>0</v>
      </c>
      <c r="J4772">
        <f>data!T4773</f>
        <v>4</v>
      </c>
    </row>
    <row r="4773" spans="1:10" x14ac:dyDescent="0.25">
      <c r="A4773">
        <v>2016</v>
      </c>
      <c r="B4773" t="s">
        <v>17</v>
      </c>
      <c r="C4773">
        <f>data!J4774</f>
        <v>985.5</v>
      </c>
      <c r="D4773">
        <f>data!K4774</f>
        <v>23</v>
      </c>
      <c r="E4773">
        <f>data!L4774</f>
        <v>1.9</v>
      </c>
      <c r="F4773">
        <f>data!M4774</f>
        <v>3</v>
      </c>
      <c r="G4773">
        <f>data!Q4774</f>
        <v>21864.1</v>
      </c>
      <c r="H4773">
        <f>data!R4774</f>
        <v>35</v>
      </c>
      <c r="I4773">
        <f>data!S4774</f>
        <v>0.3</v>
      </c>
      <c r="J4773">
        <f>data!T4774</f>
        <v>23</v>
      </c>
    </row>
    <row r="4774" spans="1:10" x14ac:dyDescent="0.25">
      <c r="A4774">
        <v>2016</v>
      </c>
      <c r="B4774" t="s">
        <v>72</v>
      </c>
      <c r="C4774">
        <f>data!J4775</f>
        <v>1030</v>
      </c>
      <c r="D4774">
        <f>data!K4775</f>
        <v>18</v>
      </c>
      <c r="E4774">
        <f>data!L4775</f>
        <v>2</v>
      </c>
      <c r="F4774">
        <f>data!M4775</f>
        <v>8</v>
      </c>
      <c r="G4774">
        <f>data!Q4775</f>
        <v>19468.3</v>
      </c>
      <c r="H4774">
        <f>data!R4775</f>
        <v>39</v>
      </c>
      <c r="I4774">
        <f>data!S4775</f>
        <v>0.3</v>
      </c>
      <c r="J4774">
        <f>data!T4775</f>
        <v>32</v>
      </c>
    </row>
    <row r="4775" spans="1:10" x14ac:dyDescent="0.25">
      <c r="A4775">
        <v>2016</v>
      </c>
      <c r="B4775" t="s">
        <v>573</v>
      </c>
      <c r="C4775">
        <f>data!J4776</f>
        <v>0</v>
      </c>
      <c r="D4775" t="str">
        <f>data!K4776</f>
        <v/>
      </c>
      <c r="E4775">
        <f>data!L4776</f>
        <v>0</v>
      </c>
      <c r="F4775">
        <f>data!M4776</f>
        <v>0</v>
      </c>
      <c r="G4775">
        <f>data!Q4776</f>
        <v>0</v>
      </c>
      <c r="H4775" t="str">
        <f>data!R4776</f>
        <v/>
      </c>
      <c r="I4775">
        <f>data!S4776</f>
        <v>0</v>
      </c>
      <c r="J4775">
        <f>data!T4776</f>
        <v>0</v>
      </c>
    </row>
    <row r="4776" spans="1:10" x14ac:dyDescent="0.25">
      <c r="A4776">
        <v>2016</v>
      </c>
      <c r="B4776" t="s">
        <v>468</v>
      </c>
      <c r="C4776">
        <f>data!J4777</f>
        <v>0</v>
      </c>
      <c r="D4776" t="str">
        <f>data!K4777</f>
        <v/>
      </c>
      <c r="E4776">
        <f>data!L4777</f>
        <v>0</v>
      </c>
      <c r="F4776">
        <f>data!M4777</f>
        <v>0</v>
      </c>
      <c r="G4776">
        <f>data!Q4777</f>
        <v>0</v>
      </c>
      <c r="H4776" t="str">
        <f>data!R4777</f>
        <v/>
      </c>
      <c r="I4776">
        <f>data!S4777</f>
        <v>0</v>
      </c>
      <c r="J4776">
        <f>data!T4777</f>
        <v>0</v>
      </c>
    </row>
    <row r="4777" spans="1:10" x14ac:dyDescent="0.25">
      <c r="A4777">
        <v>2016</v>
      </c>
      <c r="B4777" t="s">
        <v>631</v>
      </c>
      <c r="C4777">
        <f>data!J4778</f>
        <v>66.8</v>
      </c>
      <c r="D4777">
        <f>data!K4778</f>
        <v>101</v>
      </c>
      <c r="E4777">
        <f>data!L4778</f>
        <v>0.1</v>
      </c>
      <c r="F4777">
        <f>data!M4778</f>
        <v>2</v>
      </c>
      <c r="G4777">
        <f>data!Q4778</f>
        <v>7149.2</v>
      </c>
      <c r="H4777">
        <f>data!R4778</f>
        <v>64</v>
      </c>
      <c r="I4777">
        <f>data!S4778</f>
        <v>0.1</v>
      </c>
      <c r="J4777">
        <f>data!T4778</f>
        <v>30</v>
      </c>
    </row>
    <row r="4778" spans="1:10" x14ac:dyDescent="0.25">
      <c r="A4778">
        <v>2016</v>
      </c>
      <c r="B4778" t="s">
        <v>19</v>
      </c>
      <c r="C4778">
        <f>data!J4779</f>
        <v>41.7</v>
      </c>
      <c r="D4778">
        <f>data!K4779</f>
        <v>111</v>
      </c>
      <c r="E4778">
        <f>data!L4779</f>
        <v>0.1</v>
      </c>
      <c r="F4778">
        <f>data!M4779</f>
        <v>1</v>
      </c>
      <c r="G4778">
        <f>data!Q4779</f>
        <v>3158.7</v>
      </c>
      <c r="H4778">
        <f>data!R4779</f>
        <v>82</v>
      </c>
      <c r="I4778">
        <f>data!S4779</f>
        <v>0.1</v>
      </c>
      <c r="J4778">
        <f>data!T4779</f>
        <v>14</v>
      </c>
    </row>
    <row r="4779" spans="1:10" x14ac:dyDescent="0.25">
      <c r="A4779">
        <v>2016</v>
      </c>
      <c r="B4779" t="s">
        <v>265</v>
      </c>
      <c r="C4779">
        <f>data!J4780</f>
        <v>0</v>
      </c>
      <c r="D4779" t="str">
        <f>data!K4780</f>
        <v/>
      </c>
      <c r="E4779">
        <f>data!L4780</f>
        <v>0</v>
      </c>
      <c r="F4779">
        <f>data!M4780</f>
        <v>0</v>
      </c>
      <c r="G4779">
        <f>data!Q4780</f>
        <v>0</v>
      </c>
      <c r="H4779" t="str">
        <f>data!R4780</f>
        <v/>
      </c>
      <c r="I4779">
        <f>data!S4780</f>
        <v>0</v>
      </c>
      <c r="J4779">
        <f>data!T4780</f>
        <v>0</v>
      </c>
    </row>
    <row r="4780" spans="1:10" x14ac:dyDescent="0.25">
      <c r="A4780">
        <v>2016</v>
      </c>
      <c r="B4780" t="s">
        <v>266</v>
      </c>
      <c r="C4780">
        <f>data!J4781</f>
        <v>0</v>
      </c>
      <c r="D4780" t="str">
        <f>data!K4781</f>
        <v/>
      </c>
      <c r="E4780">
        <f>data!L4781</f>
        <v>0</v>
      </c>
      <c r="F4780">
        <f>data!M4781</f>
        <v>0</v>
      </c>
      <c r="G4780">
        <f>data!Q4781</f>
        <v>337.1</v>
      </c>
      <c r="H4780">
        <f>data!R4781</f>
        <v>178</v>
      </c>
      <c r="I4780">
        <f>data!S4781</f>
        <v>0</v>
      </c>
      <c r="J4780">
        <f>data!T4781</f>
        <v>6</v>
      </c>
    </row>
    <row r="4781" spans="1:10" x14ac:dyDescent="0.25">
      <c r="A4781">
        <v>2016</v>
      </c>
      <c r="B4781" t="s">
        <v>75</v>
      </c>
      <c r="C4781">
        <f>data!J4782</f>
        <v>0</v>
      </c>
      <c r="D4781" t="str">
        <f>data!K4782</f>
        <v/>
      </c>
      <c r="E4781">
        <f>data!L4782</f>
        <v>0</v>
      </c>
      <c r="F4781">
        <f>data!M4782</f>
        <v>0</v>
      </c>
      <c r="G4781">
        <f>data!Q4782</f>
        <v>0</v>
      </c>
      <c r="H4781" t="str">
        <f>data!R4782</f>
        <v/>
      </c>
      <c r="I4781">
        <f>data!S4782</f>
        <v>0</v>
      </c>
      <c r="J4781">
        <f>data!T4782</f>
        <v>0</v>
      </c>
    </row>
    <row r="4782" spans="1:10" x14ac:dyDescent="0.25">
      <c r="A4782">
        <v>2016</v>
      </c>
      <c r="B4782" t="s">
        <v>653</v>
      </c>
      <c r="C4782">
        <f>data!J4783</f>
        <v>55</v>
      </c>
      <c r="D4782">
        <f>data!K4783</f>
        <v>104</v>
      </c>
      <c r="E4782">
        <f>data!L4783</f>
        <v>0.1</v>
      </c>
      <c r="F4782">
        <f>data!M4783</f>
        <v>1</v>
      </c>
      <c r="G4782">
        <f>data!Q4783</f>
        <v>57969.9</v>
      </c>
      <c r="H4782">
        <f>data!R4783</f>
        <v>17</v>
      </c>
      <c r="I4782">
        <f>data!S4783</f>
        <v>0.9</v>
      </c>
      <c r="J4782">
        <f>data!T4783</f>
        <v>11</v>
      </c>
    </row>
    <row r="4783" spans="1:10" x14ac:dyDescent="0.25">
      <c r="A4783">
        <v>2016</v>
      </c>
      <c r="B4783" t="s">
        <v>270</v>
      </c>
      <c r="C4783">
        <f>data!J4784</f>
        <v>1024.5999999999999</v>
      </c>
      <c r="D4783">
        <f>data!K4784</f>
        <v>19</v>
      </c>
      <c r="E4783">
        <f>data!L4784</f>
        <v>2</v>
      </c>
      <c r="F4783">
        <f>data!M4784</f>
        <v>4</v>
      </c>
      <c r="G4783">
        <f>data!Q4784</f>
        <v>27801.4</v>
      </c>
      <c r="H4783">
        <f>data!R4784</f>
        <v>0</v>
      </c>
      <c r="I4783">
        <f>data!S4784</f>
        <v>0.4</v>
      </c>
      <c r="J4783">
        <f>data!T4784</f>
        <v>18</v>
      </c>
    </row>
    <row r="4784" spans="1:10" x14ac:dyDescent="0.25">
      <c r="A4784">
        <v>2016</v>
      </c>
      <c r="B4784" t="s">
        <v>271</v>
      </c>
      <c r="C4784">
        <f>data!J4785</f>
        <v>0</v>
      </c>
      <c r="D4784" t="str">
        <f>data!K4785</f>
        <v/>
      </c>
      <c r="E4784">
        <f>data!L4785</f>
        <v>0</v>
      </c>
      <c r="F4784">
        <f>data!M4785</f>
        <v>0</v>
      </c>
      <c r="G4784">
        <f>data!Q4785</f>
        <v>0</v>
      </c>
      <c r="H4784" t="str">
        <f>data!R4785</f>
        <v/>
      </c>
      <c r="I4784">
        <f>data!S4785</f>
        <v>0</v>
      </c>
      <c r="J4784">
        <f>data!T4785</f>
        <v>0</v>
      </c>
    </row>
    <row r="4785" spans="1:10" x14ac:dyDescent="0.25">
      <c r="A4785">
        <v>2016</v>
      </c>
      <c r="B4785" t="s">
        <v>357</v>
      </c>
      <c r="C4785">
        <f>data!J4786</f>
        <v>0</v>
      </c>
      <c r="D4785" t="str">
        <f>data!K4786</f>
        <v/>
      </c>
      <c r="E4785">
        <f>data!L4786</f>
        <v>0</v>
      </c>
      <c r="F4785">
        <f>data!M4786</f>
        <v>0</v>
      </c>
      <c r="G4785">
        <f>data!Q4786</f>
        <v>0</v>
      </c>
      <c r="H4785" t="str">
        <f>data!R4786</f>
        <v/>
      </c>
      <c r="I4785">
        <f>data!S4786</f>
        <v>0</v>
      </c>
      <c r="J4785">
        <f>data!T4786</f>
        <v>0</v>
      </c>
    </row>
    <row r="4786" spans="1:10" x14ac:dyDescent="0.25">
      <c r="A4786">
        <v>2016</v>
      </c>
      <c r="B4786" t="s">
        <v>597</v>
      </c>
      <c r="C4786">
        <f>data!J4787</f>
        <v>0</v>
      </c>
      <c r="D4786" t="str">
        <f>data!K4787</f>
        <v/>
      </c>
      <c r="E4786">
        <f>data!L4787</f>
        <v>0</v>
      </c>
      <c r="F4786">
        <f>data!M4787</f>
        <v>0</v>
      </c>
      <c r="G4786">
        <f>data!Q4787</f>
        <v>0</v>
      </c>
      <c r="H4786" t="str">
        <f>data!R4787</f>
        <v/>
      </c>
      <c r="I4786">
        <f>data!S4787</f>
        <v>0</v>
      </c>
      <c r="J4786">
        <f>data!T4787</f>
        <v>0</v>
      </c>
    </row>
    <row r="4787" spans="1:10" x14ac:dyDescent="0.25">
      <c r="A4787">
        <v>2016</v>
      </c>
      <c r="B4787" t="s">
        <v>502</v>
      </c>
      <c r="C4787">
        <f>data!J4788</f>
        <v>0</v>
      </c>
      <c r="D4787" t="str">
        <f>data!K4788</f>
        <v/>
      </c>
      <c r="E4787">
        <f>data!L4788</f>
        <v>0</v>
      </c>
      <c r="F4787">
        <f>data!M4788</f>
        <v>0</v>
      </c>
      <c r="G4787">
        <f>data!Q4788</f>
        <v>0</v>
      </c>
      <c r="H4787" t="str">
        <f>data!R4788</f>
        <v/>
      </c>
      <c r="I4787">
        <f>data!S4788</f>
        <v>0</v>
      </c>
      <c r="J4787">
        <f>data!T4788</f>
        <v>0</v>
      </c>
    </row>
    <row r="4788" spans="1:10" x14ac:dyDescent="0.25">
      <c r="A4788">
        <v>2016</v>
      </c>
      <c r="B4788" t="s">
        <v>76</v>
      </c>
      <c r="C4788">
        <f>data!J4789</f>
        <v>0</v>
      </c>
      <c r="D4788" t="str">
        <f>data!K4789</f>
        <v/>
      </c>
      <c r="E4788">
        <f>data!L4789</f>
        <v>0</v>
      </c>
      <c r="F4788">
        <f>data!M4789</f>
        <v>0</v>
      </c>
      <c r="G4788">
        <f>data!Q4789</f>
        <v>17768.2</v>
      </c>
      <c r="H4788">
        <f>data!R4789</f>
        <v>42</v>
      </c>
      <c r="I4788">
        <f>data!S4789</f>
        <v>0.3</v>
      </c>
      <c r="J4788">
        <f>data!T4789</f>
        <v>22</v>
      </c>
    </row>
    <row r="4789" spans="1:10" x14ac:dyDescent="0.25">
      <c r="A4789">
        <v>2016</v>
      </c>
      <c r="B4789" t="s">
        <v>273</v>
      </c>
      <c r="C4789">
        <f>data!J4790</f>
        <v>49.5</v>
      </c>
      <c r="D4789">
        <f>data!K4790</f>
        <v>108</v>
      </c>
      <c r="E4789">
        <f>data!L4790</f>
        <v>0.1</v>
      </c>
      <c r="F4789">
        <f>data!M4790</f>
        <v>1</v>
      </c>
      <c r="G4789">
        <f>data!Q4790</f>
        <v>0</v>
      </c>
      <c r="H4789" t="str">
        <f>data!R4790</f>
        <v/>
      </c>
      <c r="I4789">
        <f>data!S4790</f>
        <v>0</v>
      </c>
      <c r="J4789">
        <f>data!T4790</f>
        <v>0</v>
      </c>
    </row>
    <row r="4790" spans="1:10" x14ac:dyDescent="0.25">
      <c r="A4790">
        <v>2016</v>
      </c>
      <c r="B4790" t="s">
        <v>454</v>
      </c>
      <c r="C4790">
        <f>data!J4791</f>
        <v>0</v>
      </c>
      <c r="D4790" t="str">
        <f>data!K4791</f>
        <v/>
      </c>
      <c r="E4790">
        <f>data!L4791</f>
        <v>0</v>
      </c>
      <c r="F4790">
        <f>data!M4791</f>
        <v>0</v>
      </c>
      <c r="G4790">
        <f>data!Q4791</f>
        <v>0</v>
      </c>
      <c r="H4790" t="str">
        <f>data!R4791</f>
        <v/>
      </c>
      <c r="I4790">
        <f>data!S4791</f>
        <v>0</v>
      </c>
      <c r="J4790">
        <f>data!T4791</f>
        <v>0</v>
      </c>
    </row>
    <row r="4791" spans="1:10" x14ac:dyDescent="0.25">
      <c r="A4791">
        <v>2016</v>
      </c>
      <c r="B4791" t="s">
        <v>484</v>
      </c>
      <c r="C4791">
        <f>data!J4792</f>
        <v>0</v>
      </c>
      <c r="D4791" t="str">
        <f>data!K4792</f>
        <v/>
      </c>
      <c r="E4791">
        <f>data!L4792</f>
        <v>0</v>
      </c>
      <c r="F4791">
        <f>data!M4792</f>
        <v>0</v>
      </c>
      <c r="G4791">
        <f>data!Q4792</f>
        <v>0</v>
      </c>
      <c r="H4791" t="str">
        <f>data!R4792</f>
        <v/>
      </c>
      <c r="I4791">
        <f>data!S4792</f>
        <v>0</v>
      </c>
      <c r="J4791">
        <f>data!T4792</f>
        <v>0</v>
      </c>
    </row>
    <row r="4792" spans="1:10" x14ac:dyDescent="0.25">
      <c r="A4792">
        <v>2016</v>
      </c>
      <c r="B4792" t="s">
        <v>21</v>
      </c>
      <c r="C4792">
        <f>data!J4793</f>
        <v>538</v>
      </c>
      <c r="D4792">
        <f>data!K4793</f>
        <v>34</v>
      </c>
      <c r="E4792">
        <f>data!L4793</f>
        <v>1</v>
      </c>
      <c r="F4792">
        <f>data!M4793</f>
        <v>4</v>
      </c>
      <c r="G4792">
        <f>data!Q4793</f>
        <v>50798.8</v>
      </c>
      <c r="H4792">
        <f>data!R4793</f>
        <v>21</v>
      </c>
      <c r="I4792">
        <f>data!S4793</f>
        <v>0.8</v>
      </c>
      <c r="J4792">
        <f>data!T4793</f>
        <v>13</v>
      </c>
    </row>
    <row r="4793" spans="1:10" x14ac:dyDescent="0.25">
      <c r="A4793">
        <v>2016</v>
      </c>
      <c r="B4793" t="s">
        <v>438</v>
      </c>
      <c r="C4793">
        <f>data!J4794</f>
        <v>0</v>
      </c>
      <c r="D4793" t="str">
        <f>data!K4794</f>
        <v/>
      </c>
      <c r="E4793">
        <f>data!L4794</f>
        <v>0</v>
      </c>
      <c r="F4793">
        <f>data!M4794</f>
        <v>0</v>
      </c>
      <c r="G4793">
        <f>data!Q4794</f>
        <v>0</v>
      </c>
      <c r="H4793" t="str">
        <f>data!R4794</f>
        <v/>
      </c>
      <c r="I4793">
        <f>data!S4794</f>
        <v>0</v>
      </c>
      <c r="J4793">
        <f>data!T4794</f>
        <v>0</v>
      </c>
    </row>
    <row r="4794" spans="1:10" x14ac:dyDescent="0.25">
      <c r="A4794">
        <v>2016</v>
      </c>
      <c r="B4794" t="s">
        <v>274</v>
      </c>
      <c r="C4794">
        <f>data!J4795</f>
        <v>0</v>
      </c>
      <c r="D4794" t="str">
        <f>data!K4795</f>
        <v/>
      </c>
      <c r="E4794">
        <f>data!L4795</f>
        <v>0</v>
      </c>
      <c r="F4794">
        <f>data!M4795</f>
        <v>0</v>
      </c>
      <c r="G4794">
        <f>data!Q4795</f>
        <v>0</v>
      </c>
      <c r="H4794" t="str">
        <f>data!R4795</f>
        <v/>
      </c>
      <c r="I4794">
        <f>data!S4795</f>
        <v>0</v>
      </c>
      <c r="J4794">
        <f>data!T4795</f>
        <v>0</v>
      </c>
    </row>
    <row r="4795" spans="1:10" x14ac:dyDescent="0.25">
      <c r="A4795">
        <v>2016</v>
      </c>
      <c r="B4795" t="s">
        <v>519</v>
      </c>
      <c r="C4795">
        <f>data!J4796</f>
        <v>0</v>
      </c>
      <c r="D4795" t="str">
        <f>data!K4796</f>
        <v/>
      </c>
      <c r="E4795">
        <f>data!L4796</f>
        <v>0</v>
      </c>
      <c r="F4795">
        <f>data!M4796</f>
        <v>0</v>
      </c>
      <c r="G4795">
        <f>data!Q4796</f>
        <v>0</v>
      </c>
      <c r="H4795" t="str">
        <f>data!R4796</f>
        <v/>
      </c>
      <c r="I4795">
        <f>data!S4796</f>
        <v>0</v>
      </c>
      <c r="J4795">
        <f>data!T4796</f>
        <v>0</v>
      </c>
    </row>
    <row r="4796" spans="1:10" x14ac:dyDescent="0.25">
      <c r="A4796">
        <v>2016</v>
      </c>
      <c r="B4796" t="s">
        <v>23</v>
      </c>
      <c r="C4796">
        <f>data!J4797</f>
        <v>144.9</v>
      </c>
      <c r="D4796">
        <f>data!K4797</f>
        <v>61</v>
      </c>
      <c r="E4796">
        <f>data!L4797</f>
        <v>0.3</v>
      </c>
      <c r="F4796">
        <f>data!M4797</f>
        <v>1</v>
      </c>
      <c r="G4796">
        <f>data!Q4797</f>
        <v>253856</v>
      </c>
      <c r="H4796">
        <f>data!R4797</f>
        <v>5</v>
      </c>
      <c r="I4796">
        <f>data!S4797</f>
        <v>3.9</v>
      </c>
      <c r="J4796">
        <f>data!T4797</f>
        <v>53</v>
      </c>
    </row>
    <row r="4797" spans="1:10" x14ac:dyDescent="0.25">
      <c r="A4797">
        <v>2016</v>
      </c>
      <c r="B4797" t="s">
        <v>135</v>
      </c>
      <c r="C4797">
        <f>data!J4798</f>
        <v>2522.5</v>
      </c>
      <c r="D4797" t="str">
        <f>data!K4798</f>
        <v/>
      </c>
      <c r="E4797">
        <f>data!L4798</f>
        <v>4.8999999999999995</v>
      </c>
      <c r="F4797">
        <f>data!M4798</f>
        <v>19</v>
      </c>
      <c r="G4797">
        <f>data!Q4798</f>
        <v>9472.5999999999985</v>
      </c>
      <c r="H4797" t="str">
        <f>data!R4798</f>
        <v/>
      </c>
      <c r="I4797">
        <f>data!S4798</f>
        <v>0.1</v>
      </c>
      <c r="J4797">
        <f>data!T4798</f>
        <v>59</v>
      </c>
    </row>
    <row r="4798" spans="1:10" x14ac:dyDescent="0.25">
      <c r="A4798">
        <v>2016</v>
      </c>
      <c r="B4798" t="s">
        <v>4159</v>
      </c>
      <c r="C4798">
        <f>data!J4799</f>
        <v>0</v>
      </c>
      <c r="D4798" t="str">
        <f>data!K4799</f>
        <v/>
      </c>
      <c r="E4798">
        <f>data!L4799</f>
        <v>0</v>
      </c>
      <c r="F4798">
        <f>data!M4799</f>
        <v>0</v>
      </c>
      <c r="G4798">
        <f>data!Q4799</f>
        <v>0</v>
      </c>
      <c r="H4798" t="str">
        <f>data!R4799</f>
        <v/>
      </c>
      <c r="I4798">
        <f>data!S4799</f>
        <v>0</v>
      </c>
      <c r="J4798">
        <f>data!T4799</f>
        <v>0</v>
      </c>
    </row>
    <row r="4799" spans="1:10" x14ac:dyDescent="0.25">
      <c r="A4799">
        <v>2016</v>
      </c>
      <c r="B4799" t="s">
        <v>520</v>
      </c>
      <c r="C4799">
        <f>data!J4800</f>
        <v>0</v>
      </c>
      <c r="D4799" t="str">
        <f>data!K4800</f>
        <v/>
      </c>
      <c r="E4799">
        <f>data!L4800</f>
        <v>0</v>
      </c>
      <c r="F4799">
        <f>data!M4800</f>
        <v>0</v>
      </c>
      <c r="G4799">
        <f>data!Q4800</f>
        <v>0</v>
      </c>
      <c r="H4799" t="str">
        <f>data!R4800</f>
        <v/>
      </c>
      <c r="I4799">
        <f>data!S4800</f>
        <v>0</v>
      </c>
      <c r="J4799">
        <f>data!T4800</f>
        <v>0</v>
      </c>
    </row>
    <row r="4800" spans="1:10" x14ac:dyDescent="0.25">
      <c r="A4800">
        <v>2016</v>
      </c>
      <c r="B4800" t="s">
        <v>575</v>
      </c>
      <c r="C4800">
        <f>data!J4801</f>
        <v>0</v>
      </c>
      <c r="D4800" t="str">
        <f>data!K4801</f>
        <v/>
      </c>
      <c r="E4800">
        <f>data!L4801</f>
        <v>0</v>
      </c>
      <c r="F4800">
        <f>data!M4801</f>
        <v>0</v>
      </c>
      <c r="G4800">
        <f>data!Q4801</f>
        <v>0</v>
      </c>
      <c r="H4800" t="str">
        <f>data!R4801</f>
        <v/>
      </c>
      <c r="I4800">
        <f>data!S4801</f>
        <v>0</v>
      </c>
      <c r="J4800">
        <f>data!T4801</f>
        <v>0</v>
      </c>
    </row>
    <row r="4801" spans="1:10" x14ac:dyDescent="0.25">
      <c r="A4801">
        <v>2016</v>
      </c>
      <c r="B4801" t="s">
        <v>236</v>
      </c>
      <c r="C4801">
        <f>data!J4802</f>
        <v>1142.5</v>
      </c>
      <c r="D4801">
        <f>data!K4802</f>
        <v>16</v>
      </c>
      <c r="E4801">
        <f>data!L4802</f>
        <v>2.2000000000000002</v>
      </c>
      <c r="F4801">
        <f>data!M4802</f>
        <v>6</v>
      </c>
      <c r="G4801">
        <f>data!Q4802</f>
        <v>9413.7000000000007</v>
      </c>
      <c r="H4801">
        <f>data!R4802</f>
        <v>57</v>
      </c>
      <c r="I4801">
        <f>data!S4802</f>
        <v>0.1</v>
      </c>
      <c r="J4801">
        <f>data!T4802</f>
        <v>25</v>
      </c>
    </row>
    <row r="4802" spans="1:10" x14ac:dyDescent="0.25">
      <c r="A4802">
        <v>2016</v>
      </c>
      <c r="B4802" t="s">
        <v>733</v>
      </c>
      <c r="C4802">
        <f>data!J4803</f>
        <v>0</v>
      </c>
      <c r="D4802" t="str">
        <f>data!K4803</f>
        <v/>
      </c>
      <c r="E4802">
        <f>data!L4803</f>
        <v>0</v>
      </c>
      <c r="F4802">
        <f>data!M4803</f>
        <v>0</v>
      </c>
      <c r="G4802">
        <f>data!Q4803</f>
        <v>0</v>
      </c>
      <c r="H4802" t="str">
        <f>data!R4803</f>
        <v/>
      </c>
      <c r="I4802">
        <f>data!S4803</f>
        <v>0</v>
      </c>
      <c r="J4802">
        <f>data!T4803</f>
        <v>0</v>
      </c>
    </row>
    <row r="4803" spans="1:10" x14ac:dyDescent="0.25">
      <c r="A4803">
        <v>2016</v>
      </c>
      <c r="B4803" t="s">
        <v>276</v>
      </c>
      <c r="C4803">
        <f>data!J4804</f>
        <v>0</v>
      </c>
      <c r="D4803" t="str">
        <f>data!K4804</f>
        <v/>
      </c>
      <c r="E4803">
        <f>data!L4804</f>
        <v>0</v>
      </c>
      <c r="F4803">
        <f>data!M4804</f>
        <v>0</v>
      </c>
      <c r="G4803">
        <f>data!Q4804</f>
        <v>2481.4</v>
      </c>
      <c r="H4803">
        <f>data!R4804</f>
        <v>92</v>
      </c>
      <c r="I4803">
        <f>data!S4804</f>
        <v>0</v>
      </c>
      <c r="J4803">
        <f>data!T4804</f>
        <v>13</v>
      </c>
    </row>
    <row r="4804" spans="1:10" x14ac:dyDescent="0.25">
      <c r="A4804">
        <v>2016</v>
      </c>
      <c r="B4804" t="s">
        <v>538</v>
      </c>
      <c r="C4804">
        <f>data!J4805</f>
        <v>0</v>
      </c>
      <c r="D4804" t="str">
        <f>data!K4805</f>
        <v/>
      </c>
      <c r="E4804">
        <f>data!L4805</f>
        <v>0</v>
      </c>
      <c r="F4804">
        <f>data!M4805</f>
        <v>0</v>
      </c>
      <c r="G4804">
        <f>data!Q4805</f>
        <v>0</v>
      </c>
      <c r="H4804" t="str">
        <f>data!R4805</f>
        <v/>
      </c>
      <c r="I4804">
        <f>data!S4805</f>
        <v>0</v>
      </c>
      <c r="J4804">
        <f>data!T4805</f>
        <v>0</v>
      </c>
    </row>
    <row r="4805" spans="1:10" x14ac:dyDescent="0.25">
      <c r="A4805">
        <v>2016</v>
      </c>
      <c r="B4805" t="s">
        <v>4160</v>
      </c>
      <c r="C4805">
        <f>data!J4806</f>
        <v>0</v>
      </c>
      <c r="D4805" t="str">
        <f>data!K4806</f>
        <v/>
      </c>
      <c r="E4805">
        <f>data!L4806</f>
        <v>0</v>
      </c>
      <c r="F4805">
        <f>data!M4806</f>
        <v>0</v>
      </c>
      <c r="G4805">
        <f>data!Q4806</f>
        <v>0</v>
      </c>
      <c r="H4805" t="str">
        <f>data!R4806</f>
        <v/>
      </c>
      <c r="I4805">
        <f>data!S4806</f>
        <v>0</v>
      </c>
      <c r="J4805">
        <f>data!T4806</f>
        <v>0</v>
      </c>
    </row>
    <row r="4806" spans="1:10" x14ac:dyDescent="0.25">
      <c r="A4806">
        <v>2016</v>
      </c>
      <c r="B4806" t="s">
        <v>277</v>
      </c>
      <c r="C4806">
        <f>data!J4807</f>
        <v>0</v>
      </c>
      <c r="D4806" t="str">
        <f>data!K4807</f>
        <v/>
      </c>
      <c r="E4806">
        <f>data!L4807</f>
        <v>0</v>
      </c>
      <c r="F4806">
        <f>data!M4807</f>
        <v>0</v>
      </c>
      <c r="G4806">
        <f>data!Q4807</f>
        <v>0</v>
      </c>
      <c r="H4806" t="str">
        <f>data!R4807</f>
        <v/>
      </c>
      <c r="I4806">
        <f>data!S4807</f>
        <v>0</v>
      </c>
      <c r="J4806">
        <f>data!T4807</f>
        <v>0</v>
      </c>
    </row>
    <row r="4807" spans="1:10" x14ac:dyDescent="0.25">
      <c r="A4807">
        <v>2016</v>
      </c>
      <c r="B4807" t="s">
        <v>633</v>
      </c>
      <c r="C4807">
        <f>data!J4808</f>
        <v>375</v>
      </c>
      <c r="D4807">
        <f>data!K4808</f>
        <v>42</v>
      </c>
      <c r="E4807">
        <f>data!L4808</f>
        <v>0.7</v>
      </c>
      <c r="F4807">
        <f>data!M4808</f>
        <v>1</v>
      </c>
      <c r="G4807">
        <f>data!Q4808</f>
        <v>191385.30000000002</v>
      </c>
      <c r="H4807" t="str">
        <f>data!R4808</f>
        <v/>
      </c>
      <c r="I4807">
        <f>data!S4808</f>
        <v>2.9000000000000004</v>
      </c>
      <c r="J4807">
        <f>data!T4808</f>
        <v>46</v>
      </c>
    </row>
    <row r="4808" spans="1:10" x14ac:dyDescent="0.25">
      <c r="A4808">
        <v>2016</v>
      </c>
      <c r="B4808" t="s">
        <v>278</v>
      </c>
      <c r="C4808">
        <f>data!J4809</f>
        <v>0</v>
      </c>
      <c r="D4808" t="str">
        <f>data!K4809</f>
        <v/>
      </c>
      <c r="E4808">
        <f>data!L4809</f>
        <v>0</v>
      </c>
      <c r="F4808">
        <f>data!M4809</f>
        <v>0</v>
      </c>
      <c r="G4808">
        <f>data!Q4809</f>
        <v>1172.8</v>
      </c>
      <c r="H4808">
        <f>data!R4809</f>
        <v>124</v>
      </c>
      <c r="I4808">
        <f>data!S4809</f>
        <v>0</v>
      </c>
      <c r="J4808">
        <f>data!T4809</f>
        <v>3</v>
      </c>
    </row>
    <row r="4809" spans="1:10" x14ac:dyDescent="0.25">
      <c r="A4809">
        <v>2016</v>
      </c>
      <c r="B4809" t="s">
        <v>139</v>
      </c>
      <c r="C4809">
        <f>data!J4810</f>
        <v>20</v>
      </c>
      <c r="D4809">
        <f>data!K4810</f>
        <v>126</v>
      </c>
      <c r="E4809">
        <f>data!L4810</f>
        <v>0</v>
      </c>
      <c r="F4809">
        <f>data!M4810</f>
        <v>1</v>
      </c>
      <c r="G4809">
        <f>data!Q4810</f>
        <v>245.8</v>
      </c>
      <c r="H4809">
        <f>data!R4810</f>
        <v>193</v>
      </c>
      <c r="I4809">
        <f>data!S4810</f>
        <v>0</v>
      </c>
      <c r="J4809">
        <f>data!T4810</f>
        <v>2</v>
      </c>
    </row>
    <row r="4810" spans="1:10" x14ac:dyDescent="0.25">
      <c r="A4810">
        <v>2016</v>
      </c>
      <c r="B4810" t="s">
        <v>230</v>
      </c>
      <c r="C4810">
        <f>data!J4811</f>
        <v>34.700000000000003</v>
      </c>
      <c r="D4810">
        <f>data!K4811</f>
        <v>118</v>
      </c>
      <c r="E4810">
        <f>data!L4811</f>
        <v>0.1</v>
      </c>
      <c r="F4810">
        <f>data!M4811</f>
        <v>1</v>
      </c>
      <c r="G4810">
        <f>data!Q4811</f>
        <v>2134.8000000000002</v>
      </c>
      <c r="H4810">
        <f>data!R4811</f>
        <v>97</v>
      </c>
      <c r="I4810">
        <f>data!S4811</f>
        <v>0</v>
      </c>
      <c r="J4810">
        <f>data!T4811</f>
        <v>6</v>
      </c>
    </row>
    <row r="4811" spans="1:10" x14ac:dyDescent="0.25">
      <c r="A4811">
        <v>2016</v>
      </c>
      <c r="B4811" t="s">
        <v>140</v>
      </c>
      <c r="C4811">
        <f>data!J4812</f>
        <v>0</v>
      </c>
      <c r="D4811" t="str">
        <f>data!K4812</f>
        <v/>
      </c>
      <c r="E4811">
        <f>data!L4812</f>
        <v>0</v>
      </c>
      <c r="F4811">
        <f>data!M4812</f>
        <v>0</v>
      </c>
      <c r="G4811">
        <f>data!Q4812</f>
        <v>0</v>
      </c>
      <c r="H4811" t="str">
        <f>data!R4812</f>
        <v/>
      </c>
      <c r="I4811">
        <f>data!S4812</f>
        <v>0</v>
      </c>
      <c r="J4811">
        <f>data!T4812</f>
        <v>0</v>
      </c>
    </row>
    <row r="4812" spans="1:10" x14ac:dyDescent="0.25">
      <c r="A4812">
        <v>2016</v>
      </c>
      <c r="B4812" t="s">
        <v>24</v>
      </c>
      <c r="C4812">
        <f>data!J4813</f>
        <v>74.099999999999994</v>
      </c>
      <c r="D4812">
        <f>data!K4813</f>
        <v>98</v>
      </c>
      <c r="E4812">
        <f>data!L4813</f>
        <v>0.1</v>
      </c>
      <c r="F4812">
        <f>data!M4813</f>
        <v>1</v>
      </c>
      <c r="G4812">
        <f>data!Q4813</f>
        <v>20033.2</v>
      </c>
      <c r="H4812">
        <f>data!R4813</f>
        <v>37</v>
      </c>
      <c r="I4812">
        <f>data!S4813</f>
        <v>0.3</v>
      </c>
      <c r="J4812">
        <f>data!T4813</f>
        <v>22</v>
      </c>
    </row>
    <row r="4813" spans="1:10" x14ac:dyDescent="0.25">
      <c r="A4813">
        <v>2016</v>
      </c>
      <c r="B4813" t="s">
        <v>605</v>
      </c>
      <c r="C4813">
        <f>data!J4814</f>
        <v>0</v>
      </c>
      <c r="D4813" t="str">
        <f>data!K4814</f>
        <v/>
      </c>
      <c r="E4813">
        <f>data!L4814</f>
        <v>0</v>
      </c>
      <c r="F4813">
        <f>data!M4814</f>
        <v>0</v>
      </c>
      <c r="G4813">
        <f>data!Q4814</f>
        <v>232.6</v>
      </c>
      <c r="H4813">
        <f>data!R4814</f>
        <v>194</v>
      </c>
      <c r="I4813">
        <f>data!S4814</f>
        <v>0</v>
      </c>
      <c r="J4813">
        <f>data!T4814</f>
        <v>4</v>
      </c>
    </row>
    <row r="4814" spans="1:10" x14ac:dyDescent="0.25">
      <c r="A4814">
        <v>2016</v>
      </c>
      <c r="B4814" t="s">
        <v>365</v>
      </c>
      <c r="C4814">
        <f>data!J4815</f>
        <v>0</v>
      </c>
      <c r="D4814" t="str">
        <f>data!K4815</f>
        <v/>
      </c>
      <c r="E4814">
        <f>data!L4815</f>
        <v>0</v>
      </c>
      <c r="F4814">
        <f>data!M4815</f>
        <v>0</v>
      </c>
      <c r="G4814">
        <f>data!Q4815</f>
        <v>0</v>
      </c>
      <c r="H4814" t="str">
        <f>data!R4815</f>
        <v/>
      </c>
      <c r="I4814">
        <f>data!S4815</f>
        <v>0</v>
      </c>
      <c r="J4814">
        <f>data!T4815</f>
        <v>0</v>
      </c>
    </row>
    <row r="4815" spans="1:10" x14ac:dyDescent="0.25">
      <c r="A4815">
        <v>2016</v>
      </c>
      <c r="B4815" t="s">
        <v>141</v>
      </c>
      <c r="C4815">
        <f>data!J4816</f>
        <v>0</v>
      </c>
      <c r="D4815" t="str">
        <f>data!K4816</f>
        <v/>
      </c>
      <c r="E4815">
        <f>data!L4816</f>
        <v>0</v>
      </c>
      <c r="F4815">
        <f>data!M4816</f>
        <v>0</v>
      </c>
      <c r="G4815">
        <f>data!Q4816</f>
        <v>0</v>
      </c>
      <c r="H4815" t="str">
        <f>data!R4816</f>
        <v/>
      </c>
      <c r="I4815">
        <f>data!S4816</f>
        <v>0</v>
      </c>
      <c r="J4815">
        <f>data!T4816</f>
        <v>0</v>
      </c>
    </row>
    <row r="4816" spans="1:10" x14ac:dyDescent="0.25">
      <c r="A4816">
        <v>2016</v>
      </c>
      <c r="B4816" t="s">
        <v>456</v>
      </c>
      <c r="C4816">
        <f>data!J4817</f>
        <v>0</v>
      </c>
      <c r="D4816" t="str">
        <f>data!K4817</f>
        <v/>
      </c>
      <c r="E4816">
        <f>data!L4817</f>
        <v>0</v>
      </c>
      <c r="F4816">
        <f>data!M4817</f>
        <v>0</v>
      </c>
      <c r="G4816">
        <f>data!Q4817</f>
        <v>0</v>
      </c>
      <c r="H4816" t="str">
        <f>data!R4817</f>
        <v/>
      </c>
      <c r="I4816">
        <f>data!S4817</f>
        <v>0</v>
      </c>
      <c r="J4816">
        <f>data!T4817</f>
        <v>0</v>
      </c>
    </row>
    <row r="4817" spans="1:10" x14ac:dyDescent="0.25">
      <c r="A4817">
        <v>2016</v>
      </c>
      <c r="B4817" t="s">
        <v>281</v>
      </c>
      <c r="C4817">
        <f>data!J4818</f>
        <v>68.400000000000006</v>
      </c>
      <c r="D4817">
        <f>data!K4818</f>
        <v>99</v>
      </c>
      <c r="E4817">
        <f>data!L4818</f>
        <v>0.1</v>
      </c>
      <c r="F4817">
        <f>data!M4818</f>
        <v>1</v>
      </c>
      <c r="G4817">
        <f>data!Q4818</f>
        <v>0</v>
      </c>
      <c r="H4817" t="str">
        <f>data!R4818</f>
        <v/>
      </c>
      <c r="I4817">
        <f>data!S4818</f>
        <v>0</v>
      </c>
      <c r="J4817">
        <f>data!T4818</f>
        <v>0</v>
      </c>
    </row>
    <row r="4818" spans="1:10" x14ac:dyDescent="0.25">
      <c r="A4818">
        <v>2016</v>
      </c>
      <c r="B4818" t="s">
        <v>634</v>
      </c>
      <c r="C4818">
        <f>data!J4819</f>
        <v>0</v>
      </c>
      <c r="D4818" t="str">
        <f>data!K4819</f>
        <v/>
      </c>
      <c r="E4818">
        <f>data!L4819</f>
        <v>0</v>
      </c>
      <c r="F4818">
        <f>data!M4819</f>
        <v>0</v>
      </c>
      <c r="G4818">
        <f>data!Q4819</f>
        <v>0</v>
      </c>
      <c r="H4818" t="str">
        <f>data!R4819</f>
        <v/>
      </c>
      <c r="I4818">
        <f>data!S4819</f>
        <v>0</v>
      </c>
      <c r="J4818">
        <f>data!T4819</f>
        <v>0</v>
      </c>
    </row>
    <row r="4819" spans="1:10" x14ac:dyDescent="0.25">
      <c r="A4819">
        <v>2016</v>
      </c>
      <c r="B4819" t="s">
        <v>85</v>
      </c>
      <c r="C4819">
        <f>data!J4820</f>
        <v>0</v>
      </c>
      <c r="D4819" t="str">
        <f>data!K4820</f>
        <v/>
      </c>
      <c r="E4819">
        <f>data!L4820</f>
        <v>0</v>
      </c>
      <c r="F4819">
        <f>data!M4820</f>
        <v>0</v>
      </c>
      <c r="G4819">
        <f>data!Q4820</f>
        <v>0</v>
      </c>
      <c r="H4819" t="str">
        <f>data!R4820</f>
        <v/>
      </c>
      <c r="I4819">
        <f>data!S4820</f>
        <v>0</v>
      </c>
      <c r="J4819">
        <f>data!T4820</f>
        <v>0</v>
      </c>
    </row>
    <row r="4820" spans="1:10" x14ac:dyDescent="0.25">
      <c r="A4820">
        <v>2016</v>
      </c>
      <c r="B4820" t="s">
        <v>470</v>
      </c>
      <c r="C4820">
        <f>data!J4821</f>
        <v>40</v>
      </c>
      <c r="D4820">
        <f>data!K4821</f>
        <v>115</v>
      </c>
      <c r="E4820">
        <f>data!L4821</f>
        <v>0.1</v>
      </c>
      <c r="F4820">
        <f>data!M4821</f>
        <v>1</v>
      </c>
      <c r="G4820">
        <f>data!Q4821</f>
        <v>17307.8</v>
      </c>
      <c r="H4820">
        <f>data!R4821</f>
        <v>43</v>
      </c>
      <c r="I4820">
        <f>data!S4821</f>
        <v>0.3</v>
      </c>
      <c r="J4820">
        <f>data!T4821</f>
        <v>26</v>
      </c>
    </row>
    <row r="4821" spans="1:10" x14ac:dyDescent="0.25">
      <c r="A4821">
        <v>2016</v>
      </c>
      <c r="B4821" t="s">
        <v>577</v>
      </c>
      <c r="C4821">
        <f>data!J4822</f>
        <v>994.5</v>
      </c>
      <c r="D4821">
        <f>data!K4822</f>
        <v>22</v>
      </c>
      <c r="E4821">
        <f>data!L4822</f>
        <v>1.9</v>
      </c>
      <c r="F4821">
        <f>data!M4822</f>
        <v>3</v>
      </c>
      <c r="G4821">
        <f>data!Q4822</f>
        <v>2074.4</v>
      </c>
      <c r="H4821">
        <f>data!R4822</f>
        <v>98</v>
      </c>
      <c r="I4821">
        <f>data!S4822</f>
        <v>0</v>
      </c>
      <c r="J4821">
        <f>data!T4822</f>
        <v>16</v>
      </c>
    </row>
    <row r="4822" spans="1:10" x14ac:dyDescent="0.25">
      <c r="A4822">
        <v>2016</v>
      </c>
      <c r="B4822" t="s">
        <v>471</v>
      </c>
      <c r="C4822">
        <f>data!J4823</f>
        <v>0</v>
      </c>
      <c r="D4822" t="str">
        <f>data!K4823</f>
        <v/>
      </c>
      <c r="E4822">
        <f>data!L4823</f>
        <v>0</v>
      </c>
      <c r="F4822">
        <f>data!M4823</f>
        <v>0</v>
      </c>
      <c r="G4822">
        <f>data!Q4823</f>
        <v>0</v>
      </c>
      <c r="H4822" t="str">
        <f>data!R4823</f>
        <v/>
      </c>
      <c r="I4822">
        <f>data!S4823</f>
        <v>0</v>
      </c>
      <c r="J4822">
        <f>data!T4823</f>
        <v>0</v>
      </c>
    </row>
    <row r="4823" spans="1:10" x14ac:dyDescent="0.25">
      <c r="A4823">
        <v>2016</v>
      </c>
      <c r="B4823" t="s">
        <v>487</v>
      </c>
      <c r="C4823">
        <f>data!J4824</f>
        <v>0</v>
      </c>
      <c r="D4823" t="str">
        <f>data!K4824</f>
        <v/>
      </c>
      <c r="E4823">
        <f>data!L4824</f>
        <v>0</v>
      </c>
      <c r="F4823">
        <f>data!M4824</f>
        <v>0</v>
      </c>
      <c r="G4823">
        <f>data!Q4824</f>
        <v>15818.7</v>
      </c>
      <c r="H4823">
        <f>data!R4824</f>
        <v>47</v>
      </c>
      <c r="I4823">
        <f>data!S4824</f>
        <v>0.2</v>
      </c>
      <c r="J4823">
        <f>data!T4824</f>
        <v>6</v>
      </c>
    </row>
    <row r="4824" spans="1:10" x14ac:dyDescent="0.25">
      <c r="A4824">
        <v>2016</v>
      </c>
      <c r="B4824" t="s">
        <v>26</v>
      </c>
      <c r="C4824">
        <f>data!J4825</f>
        <v>0</v>
      </c>
      <c r="D4824" t="str">
        <f>data!K4825</f>
        <v/>
      </c>
      <c r="E4824">
        <f>data!L4825</f>
        <v>0</v>
      </c>
      <c r="F4824">
        <f>data!M4825</f>
        <v>0</v>
      </c>
      <c r="G4824">
        <f>data!Q4825</f>
        <v>0</v>
      </c>
      <c r="H4824" t="str">
        <f>data!R4825</f>
        <v/>
      </c>
      <c r="I4824">
        <f>data!S4825</f>
        <v>0</v>
      </c>
      <c r="J4824">
        <f>data!T4825</f>
        <v>0</v>
      </c>
    </row>
    <row r="4825" spans="1:10" x14ac:dyDescent="0.25">
      <c r="A4825">
        <v>2016</v>
      </c>
      <c r="B4825" t="s">
        <v>27</v>
      </c>
      <c r="C4825">
        <f>data!J4826</f>
        <v>0</v>
      </c>
      <c r="D4825" t="str">
        <f>data!K4826</f>
        <v/>
      </c>
      <c r="E4825">
        <f>data!L4826</f>
        <v>0</v>
      </c>
      <c r="F4825">
        <f>data!M4826</f>
        <v>0</v>
      </c>
      <c r="G4825">
        <f>data!Q4826</f>
        <v>0</v>
      </c>
      <c r="H4825" t="str">
        <f>data!R4826</f>
        <v/>
      </c>
      <c r="I4825">
        <f>data!S4826</f>
        <v>0</v>
      </c>
      <c r="J4825">
        <f>data!T4826</f>
        <v>0</v>
      </c>
    </row>
    <row r="4826" spans="1:10" x14ac:dyDescent="0.25">
      <c r="A4826">
        <v>2016</v>
      </c>
      <c r="B4826" t="s">
        <v>644</v>
      </c>
      <c r="C4826">
        <f>data!J4827</f>
        <v>0</v>
      </c>
      <c r="D4826" t="str">
        <f>data!K4827</f>
        <v/>
      </c>
      <c r="E4826">
        <f>data!L4827</f>
        <v>0</v>
      </c>
      <c r="F4826">
        <f>data!M4827</f>
        <v>0</v>
      </c>
      <c r="G4826">
        <f>data!Q4827</f>
        <v>55369.2</v>
      </c>
      <c r="H4826">
        <f>data!R4827</f>
        <v>19</v>
      </c>
      <c r="I4826">
        <f>data!S4827</f>
        <v>0.8</v>
      </c>
      <c r="J4826">
        <f>data!T4827</f>
        <v>3</v>
      </c>
    </row>
    <row r="4827" spans="1:10" x14ac:dyDescent="0.25">
      <c r="A4827">
        <v>2016</v>
      </c>
      <c r="B4827" t="s">
        <v>88</v>
      </c>
      <c r="C4827">
        <f>data!J4828</f>
        <v>324.8</v>
      </c>
      <c r="D4827">
        <f>data!K4828</f>
        <v>46</v>
      </c>
      <c r="E4827">
        <f>data!L4828</f>
        <v>0.6</v>
      </c>
      <c r="F4827">
        <f>data!M4828</f>
        <v>3</v>
      </c>
      <c r="G4827">
        <f>data!Q4828</f>
        <v>1273.4000000000001</v>
      </c>
      <c r="H4827">
        <f>data!R4828</f>
        <v>120</v>
      </c>
      <c r="I4827">
        <f>data!S4828</f>
        <v>0</v>
      </c>
      <c r="J4827">
        <f>data!T4828</f>
        <v>8</v>
      </c>
    </row>
    <row r="4828" spans="1:10" x14ac:dyDescent="0.25">
      <c r="A4828">
        <v>2016</v>
      </c>
      <c r="B4828" t="s">
        <v>28</v>
      </c>
      <c r="C4828">
        <f>data!J4829</f>
        <v>1405</v>
      </c>
      <c r="D4828">
        <f>data!K4829</f>
        <v>15</v>
      </c>
      <c r="E4828">
        <f>data!L4829</f>
        <v>2.7</v>
      </c>
      <c r="F4828">
        <f>data!M4829</f>
        <v>5</v>
      </c>
      <c r="G4828">
        <f>data!Q4829</f>
        <v>323288.5</v>
      </c>
      <c r="H4828">
        <f>data!R4829</f>
        <v>2</v>
      </c>
      <c r="I4828">
        <f>data!S4829</f>
        <v>4.9000000000000004</v>
      </c>
      <c r="J4828">
        <f>data!T4829</f>
        <v>83</v>
      </c>
    </row>
    <row r="4829" spans="1:10" x14ac:dyDescent="0.25">
      <c r="A4829">
        <v>2016</v>
      </c>
      <c r="B4829" t="s">
        <v>459</v>
      </c>
      <c r="C4829">
        <f>data!J4830</f>
        <v>0</v>
      </c>
      <c r="D4829" t="str">
        <f>data!K4830</f>
        <v/>
      </c>
      <c r="E4829">
        <f>data!L4830</f>
        <v>0</v>
      </c>
      <c r="F4829">
        <f>data!M4830</f>
        <v>0</v>
      </c>
      <c r="G4829">
        <f>data!Q4830</f>
        <v>0</v>
      </c>
      <c r="H4829" t="str">
        <f>data!R4830</f>
        <v/>
      </c>
      <c r="I4829">
        <f>data!S4830</f>
        <v>0</v>
      </c>
      <c r="J4829">
        <f>data!T4830</f>
        <v>0</v>
      </c>
    </row>
    <row r="4830" spans="1:10" x14ac:dyDescent="0.25">
      <c r="A4830">
        <v>2016</v>
      </c>
      <c r="B4830" t="s">
        <v>283</v>
      </c>
      <c r="C4830">
        <f>data!J4831</f>
        <v>279.3</v>
      </c>
      <c r="D4830">
        <f>data!K4831</f>
        <v>49</v>
      </c>
      <c r="E4830">
        <f>data!L4831</f>
        <v>0.5</v>
      </c>
      <c r="F4830">
        <f>data!M4831</f>
        <v>2</v>
      </c>
      <c r="G4830">
        <f>data!Q4831</f>
        <v>720.8</v>
      </c>
      <c r="H4830">
        <f>data!R4831</f>
        <v>150</v>
      </c>
      <c r="I4830">
        <f>data!S4831</f>
        <v>0</v>
      </c>
      <c r="J4830">
        <f>data!T4831</f>
        <v>4</v>
      </c>
    </row>
    <row r="4831" spans="1:10" x14ac:dyDescent="0.25">
      <c r="A4831">
        <v>2016</v>
      </c>
      <c r="B4831" t="s">
        <v>90</v>
      </c>
      <c r="C4831">
        <f>data!J4832</f>
        <v>0</v>
      </c>
      <c r="D4831" t="str">
        <f>data!K4832</f>
        <v/>
      </c>
      <c r="E4831">
        <f>data!L4832</f>
        <v>0</v>
      </c>
      <c r="F4831">
        <f>data!M4832</f>
        <v>0</v>
      </c>
      <c r="G4831">
        <f>data!Q4832</f>
        <v>1470.8</v>
      </c>
      <c r="H4831">
        <f>data!R4832</f>
        <v>112</v>
      </c>
      <c r="I4831">
        <f>data!S4832</f>
        <v>0</v>
      </c>
      <c r="J4831">
        <f>data!T4832</f>
        <v>4</v>
      </c>
    </row>
    <row r="4832" spans="1:10" x14ac:dyDescent="0.25">
      <c r="A4832">
        <v>2016</v>
      </c>
      <c r="B4832" t="s">
        <v>645</v>
      </c>
      <c r="C4832">
        <f>data!J4833</f>
        <v>0</v>
      </c>
      <c r="D4832" t="str">
        <f>data!K4833</f>
        <v/>
      </c>
      <c r="E4832">
        <f>data!L4833</f>
        <v>0</v>
      </c>
      <c r="F4832">
        <f>data!M4833</f>
        <v>0</v>
      </c>
      <c r="G4832">
        <f>data!Q4833</f>
        <v>0</v>
      </c>
      <c r="H4832" t="str">
        <f>data!R4833</f>
        <v/>
      </c>
      <c r="I4832">
        <f>data!S4833</f>
        <v>0</v>
      </c>
      <c r="J4832">
        <f>data!T4833</f>
        <v>0</v>
      </c>
    </row>
    <row r="4833" spans="1:10" x14ac:dyDescent="0.25">
      <c r="A4833">
        <v>2016</v>
      </c>
      <c r="B4833" t="s">
        <v>29</v>
      </c>
      <c r="C4833">
        <f>data!J4834</f>
        <v>3557.4</v>
      </c>
      <c r="D4833">
        <f>data!K4834</f>
        <v>2</v>
      </c>
      <c r="E4833">
        <f>data!L4834</f>
        <v>6.9</v>
      </c>
      <c r="F4833">
        <f>data!M4834</f>
        <v>23</v>
      </c>
      <c r="G4833">
        <f>data!Q4834</f>
        <v>107471.5</v>
      </c>
      <c r="H4833">
        <f>data!R4834</f>
        <v>11</v>
      </c>
      <c r="I4833">
        <f>data!S4834</f>
        <v>1.6</v>
      </c>
      <c r="J4833">
        <f>data!T4834</f>
        <v>141</v>
      </c>
    </row>
    <row r="4834" spans="1:10" x14ac:dyDescent="0.25">
      <c r="A4834">
        <v>2016</v>
      </c>
      <c r="B4834" t="s">
        <v>488</v>
      </c>
      <c r="C4834">
        <f>data!J4835</f>
        <v>0</v>
      </c>
      <c r="D4834" t="str">
        <f>data!K4835</f>
        <v/>
      </c>
      <c r="E4834">
        <f>data!L4835</f>
        <v>0</v>
      </c>
      <c r="F4834">
        <f>data!M4835</f>
        <v>0</v>
      </c>
      <c r="G4834">
        <f>data!Q4835</f>
        <v>700</v>
      </c>
      <c r="H4834">
        <f>data!R4835</f>
        <v>152</v>
      </c>
      <c r="I4834">
        <f>data!S4835</f>
        <v>0</v>
      </c>
      <c r="J4834">
        <f>data!T4835</f>
        <v>1</v>
      </c>
    </row>
    <row r="4835" spans="1:10" x14ac:dyDescent="0.25">
      <c r="A4835">
        <v>2016</v>
      </c>
      <c r="B4835" t="s">
        <v>654</v>
      </c>
      <c r="C4835">
        <f>data!J4836</f>
        <v>0</v>
      </c>
      <c r="D4835" t="str">
        <f>data!K4836</f>
        <v/>
      </c>
      <c r="E4835">
        <f>data!L4836</f>
        <v>0</v>
      </c>
      <c r="F4835">
        <f>data!M4836</f>
        <v>0</v>
      </c>
      <c r="G4835">
        <f>data!Q4836</f>
        <v>300</v>
      </c>
      <c r="H4835">
        <f>data!R4836</f>
        <v>182</v>
      </c>
      <c r="I4835">
        <f>data!S4836</f>
        <v>0</v>
      </c>
      <c r="J4835">
        <f>data!T4836</f>
        <v>2</v>
      </c>
    </row>
    <row r="4836" spans="1:10" x14ac:dyDescent="0.25">
      <c r="A4836">
        <v>2016</v>
      </c>
      <c r="B4836" t="s">
        <v>474</v>
      </c>
      <c r="C4836">
        <f>data!J4837</f>
        <v>0</v>
      </c>
      <c r="D4836" t="str">
        <f>data!K4837</f>
        <v/>
      </c>
      <c r="E4836">
        <f>data!L4837</f>
        <v>0</v>
      </c>
      <c r="F4836">
        <f>data!M4837</f>
        <v>0</v>
      </c>
      <c r="G4836">
        <f>data!Q4837</f>
        <v>0</v>
      </c>
      <c r="H4836" t="str">
        <f>data!R4837</f>
        <v/>
      </c>
      <c r="I4836">
        <f>data!S4837</f>
        <v>0</v>
      </c>
      <c r="J4836">
        <f>data!T4837</f>
        <v>0</v>
      </c>
    </row>
    <row r="4837" spans="1:10" x14ac:dyDescent="0.25">
      <c r="A4837">
        <v>2016</v>
      </c>
      <c r="B4837" t="s">
        <v>664</v>
      </c>
      <c r="C4837">
        <f>data!J4838</f>
        <v>0</v>
      </c>
      <c r="D4837" t="str">
        <f>data!K4838</f>
        <v/>
      </c>
      <c r="E4837">
        <f>data!L4838</f>
        <v>0</v>
      </c>
      <c r="F4837">
        <f>data!M4838</f>
        <v>0</v>
      </c>
      <c r="G4837">
        <f>data!Q4838</f>
        <v>0</v>
      </c>
      <c r="H4837" t="str">
        <f>data!R4838</f>
        <v/>
      </c>
      <c r="I4837">
        <f>data!S4838</f>
        <v>0</v>
      </c>
      <c r="J4837">
        <f>data!T4838</f>
        <v>0</v>
      </c>
    </row>
    <row r="4838" spans="1:10" x14ac:dyDescent="0.25">
      <c r="A4838">
        <v>2016</v>
      </c>
      <c r="B4838" t="s">
        <v>240</v>
      </c>
      <c r="C4838">
        <f>data!J4839</f>
        <v>0</v>
      </c>
      <c r="D4838" t="str">
        <f>data!K4839</f>
        <v/>
      </c>
      <c r="E4838">
        <f>data!L4839</f>
        <v>0</v>
      </c>
      <c r="F4838">
        <f>data!M4839</f>
        <v>0</v>
      </c>
      <c r="G4838">
        <f>data!Q4839</f>
        <v>0</v>
      </c>
      <c r="H4838" t="str">
        <f>data!R4839</f>
        <v/>
      </c>
      <c r="I4838">
        <f>data!S4839</f>
        <v>0</v>
      </c>
      <c r="J4838">
        <f>data!T4839</f>
        <v>0</v>
      </c>
    </row>
    <row r="4839" spans="1:10" x14ac:dyDescent="0.25">
      <c r="A4839">
        <v>2016</v>
      </c>
      <c r="B4839" t="s">
        <v>611</v>
      </c>
      <c r="C4839">
        <f>data!J4840</f>
        <v>52</v>
      </c>
      <c r="D4839">
        <f>data!K4840</f>
        <v>105</v>
      </c>
      <c r="E4839">
        <f>data!L4840</f>
        <v>0.1</v>
      </c>
      <c r="F4839">
        <f>data!M4840</f>
        <v>1</v>
      </c>
      <c r="G4839">
        <f>data!Q4840</f>
        <v>7674.3</v>
      </c>
      <c r="H4839">
        <f>data!R4840</f>
        <v>63</v>
      </c>
      <c r="I4839">
        <f>data!S4840</f>
        <v>0.1</v>
      </c>
      <c r="J4839">
        <f>data!T4840</f>
        <v>9</v>
      </c>
    </row>
    <row r="4840" spans="1:10" x14ac:dyDescent="0.25">
      <c r="A4840">
        <v>2016</v>
      </c>
      <c r="B4840" t="s">
        <v>287</v>
      </c>
      <c r="C4840">
        <f>data!J4841</f>
        <v>117</v>
      </c>
      <c r="D4840" t="str">
        <f>data!K4841</f>
        <v/>
      </c>
      <c r="E4840">
        <f>data!L4841</f>
        <v>0.2</v>
      </c>
      <c r="F4840">
        <f>data!M4841</f>
        <v>4</v>
      </c>
      <c r="G4840">
        <f>data!Q4841</f>
        <v>551.79999999999995</v>
      </c>
      <c r="H4840">
        <f>data!R4841</f>
        <v>159</v>
      </c>
      <c r="I4840">
        <f>data!S4841</f>
        <v>0</v>
      </c>
      <c r="J4840">
        <f>data!T4841</f>
        <v>7</v>
      </c>
    </row>
    <row r="4841" spans="1:10" x14ac:dyDescent="0.25">
      <c r="A4841">
        <v>2016</v>
      </c>
      <c r="B4841" t="s">
        <v>426</v>
      </c>
      <c r="C4841">
        <f>data!J4842</f>
        <v>41.7</v>
      </c>
      <c r="D4841">
        <f>data!K4842</f>
        <v>111</v>
      </c>
      <c r="E4841">
        <f>data!L4842</f>
        <v>0.1</v>
      </c>
      <c r="F4841">
        <f>data!M4842</f>
        <v>1</v>
      </c>
      <c r="G4841">
        <f>data!Q4842</f>
        <v>837.7</v>
      </c>
      <c r="H4841">
        <f>data!R4842</f>
        <v>138</v>
      </c>
      <c r="I4841">
        <f>data!S4842</f>
        <v>0</v>
      </c>
      <c r="J4841">
        <f>data!T4842</f>
        <v>10</v>
      </c>
    </row>
    <row r="4842" spans="1:10" x14ac:dyDescent="0.25">
      <c r="A4842">
        <v>2016</v>
      </c>
      <c r="B4842" t="s">
        <v>289</v>
      </c>
      <c r="C4842">
        <f>data!J4843</f>
        <v>0</v>
      </c>
      <c r="D4842">
        <f>data!K4843</f>
        <v>137</v>
      </c>
      <c r="E4842">
        <f>data!L4843</f>
        <v>0</v>
      </c>
      <c r="F4842">
        <f>data!M4843</f>
        <v>1</v>
      </c>
      <c r="G4842">
        <f>data!Q4843</f>
        <v>674.5</v>
      </c>
      <c r="H4842">
        <f>data!R4843</f>
        <v>154</v>
      </c>
      <c r="I4842">
        <f>data!S4843</f>
        <v>0</v>
      </c>
      <c r="J4842">
        <f>data!T4843</f>
        <v>11</v>
      </c>
    </row>
    <row r="4843" spans="1:10" x14ac:dyDescent="0.25">
      <c r="A4843">
        <v>2016</v>
      </c>
      <c r="B4843" t="s">
        <v>543</v>
      </c>
      <c r="C4843">
        <f>data!J4844</f>
        <v>307.3</v>
      </c>
      <c r="D4843">
        <f>data!K4844</f>
        <v>47</v>
      </c>
      <c r="E4843">
        <f>data!L4844</f>
        <v>0.6</v>
      </c>
      <c r="F4843">
        <f>data!M4844</f>
        <v>2</v>
      </c>
      <c r="G4843">
        <f>data!Q4844</f>
        <v>263444.2</v>
      </c>
      <c r="H4843" t="str">
        <f>data!R4844</f>
        <v/>
      </c>
      <c r="I4843">
        <f>data!S4844</f>
        <v>3.9</v>
      </c>
      <c r="J4843">
        <f>data!T4844</f>
        <v>85</v>
      </c>
    </row>
    <row r="4844" spans="1:10" x14ac:dyDescent="0.25">
      <c r="A4844">
        <v>2016</v>
      </c>
      <c r="B4844" t="s">
        <v>290</v>
      </c>
      <c r="C4844">
        <f>data!J4845</f>
        <v>0</v>
      </c>
      <c r="D4844" t="str">
        <f>data!K4845</f>
        <v/>
      </c>
      <c r="E4844">
        <f>data!L4845</f>
        <v>0</v>
      </c>
      <c r="F4844">
        <f>data!M4845</f>
        <v>0</v>
      </c>
      <c r="G4844">
        <f>data!Q4845</f>
        <v>0</v>
      </c>
      <c r="H4844" t="str">
        <f>data!R4845</f>
        <v/>
      </c>
      <c r="I4844">
        <f>data!S4845</f>
        <v>0</v>
      </c>
      <c r="J4844">
        <f>data!T4845</f>
        <v>0</v>
      </c>
    </row>
    <row r="4845" spans="1:10" x14ac:dyDescent="0.25">
      <c r="A4845">
        <v>2016</v>
      </c>
      <c r="B4845" t="s">
        <v>489</v>
      </c>
      <c r="C4845">
        <f>data!J4846</f>
        <v>500</v>
      </c>
      <c r="D4845">
        <f>data!K4846</f>
        <v>37</v>
      </c>
      <c r="E4845">
        <f>data!L4846</f>
        <v>1</v>
      </c>
      <c r="F4845">
        <f>data!M4846</f>
        <v>1</v>
      </c>
      <c r="G4845">
        <f>data!Q4846</f>
        <v>1495.6</v>
      </c>
      <c r="H4845" t="str">
        <f>data!R4846</f>
        <v/>
      </c>
      <c r="I4845">
        <f>data!S4846</f>
        <v>0</v>
      </c>
      <c r="J4845">
        <f>data!T4846</f>
        <v>8</v>
      </c>
    </row>
    <row r="4846" spans="1:10" x14ac:dyDescent="0.25">
      <c r="A4846">
        <v>2016</v>
      </c>
      <c r="B4846" t="s">
        <v>637</v>
      </c>
      <c r="C4846">
        <f>data!J4847</f>
        <v>0</v>
      </c>
      <c r="D4846" t="str">
        <f>data!K4847</f>
        <v/>
      </c>
      <c r="E4846">
        <f>data!L4847</f>
        <v>0</v>
      </c>
      <c r="F4846">
        <f>data!M4847</f>
        <v>0</v>
      </c>
      <c r="G4846">
        <f>data!Q4847</f>
        <v>0</v>
      </c>
      <c r="H4846" t="str">
        <f>data!R4847</f>
        <v/>
      </c>
      <c r="I4846">
        <f>data!S4847</f>
        <v>0</v>
      </c>
      <c r="J4846">
        <f>data!T4847</f>
        <v>0</v>
      </c>
    </row>
    <row r="4847" spans="1:10" x14ac:dyDescent="0.25">
      <c r="A4847">
        <v>2016</v>
      </c>
      <c r="B4847" t="s">
        <v>182</v>
      </c>
      <c r="C4847">
        <f>data!J4848</f>
        <v>0</v>
      </c>
      <c r="D4847" t="str">
        <f>data!K4848</f>
        <v/>
      </c>
      <c r="E4847">
        <f>data!L4848</f>
        <v>0</v>
      </c>
      <c r="F4847">
        <f>data!M4848</f>
        <v>0</v>
      </c>
      <c r="G4847">
        <f>data!Q4848</f>
        <v>103592.6</v>
      </c>
      <c r="H4847" t="str">
        <f>data!R4848</f>
        <v/>
      </c>
      <c r="I4847">
        <f>data!S4848</f>
        <v>1.6</v>
      </c>
      <c r="J4847">
        <f>data!T4848</f>
        <v>54</v>
      </c>
    </row>
    <row r="4848" spans="1:10" x14ac:dyDescent="0.25">
      <c r="A4848">
        <v>2016</v>
      </c>
      <c r="B4848" t="s">
        <v>292</v>
      </c>
      <c r="C4848">
        <f>data!J4849</f>
        <v>0</v>
      </c>
      <c r="D4848" t="str">
        <f>data!K4849</f>
        <v/>
      </c>
      <c r="E4848">
        <f>data!L4849</f>
        <v>0</v>
      </c>
      <c r="F4848">
        <f>data!M4849</f>
        <v>0</v>
      </c>
      <c r="G4848">
        <f>data!Q4849</f>
        <v>0</v>
      </c>
      <c r="H4848" t="str">
        <f>data!R4849</f>
        <v/>
      </c>
      <c r="I4848">
        <f>data!S4849</f>
        <v>0</v>
      </c>
      <c r="J4848">
        <f>data!T4849</f>
        <v>0</v>
      </c>
    </row>
    <row r="4849" spans="1:10" x14ac:dyDescent="0.25">
      <c r="A4849">
        <v>2016</v>
      </c>
      <c r="B4849" t="s">
        <v>33</v>
      </c>
      <c r="C4849">
        <f>data!J4850</f>
        <v>0</v>
      </c>
      <c r="D4849" t="str">
        <f>data!K4850</f>
        <v/>
      </c>
      <c r="E4849">
        <f>data!L4850</f>
        <v>0</v>
      </c>
      <c r="F4849">
        <f>data!M4850</f>
        <v>0</v>
      </c>
      <c r="G4849">
        <f>data!Q4850</f>
        <v>2662.5</v>
      </c>
      <c r="H4849">
        <f>data!R4850</f>
        <v>87</v>
      </c>
      <c r="I4849">
        <f>data!S4850</f>
        <v>0</v>
      </c>
      <c r="J4849">
        <f>data!T4850</f>
        <v>6</v>
      </c>
    </row>
    <row r="4850" spans="1:10" x14ac:dyDescent="0.25">
      <c r="A4850">
        <v>2016</v>
      </c>
      <c r="B4850" t="s">
        <v>150</v>
      </c>
      <c r="C4850">
        <f>data!J4851</f>
        <v>0</v>
      </c>
      <c r="D4850" t="str">
        <f>data!K4851</f>
        <v/>
      </c>
      <c r="E4850">
        <f>data!L4851</f>
        <v>0</v>
      </c>
      <c r="F4850">
        <f>data!M4851</f>
        <v>0</v>
      </c>
      <c r="G4850">
        <f>data!Q4851</f>
        <v>0</v>
      </c>
      <c r="H4850" t="str">
        <f>data!R4851</f>
        <v/>
      </c>
      <c r="I4850">
        <f>data!S4851</f>
        <v>0</v>
      </c>
      <c r="J4850">
        <f>data!T4851</f>
        <v>0</v>
      </c>
    </row>
    <row r="4851" spans="1:10" x14ac:dyDescent="0.25">
      <c r="A4851">
        <v>2016</v>
      </c>
      <c r="B4851" t="s">
        <v>233</v>
      </c>
      <c r="C4851">
        <f>data!J4852</f>
        <v>111.9</v>
      </c>
      <c r="D4851">
        <f>data!K4852</f>
        <v>71</v>
      </c>
      <c r="E4851">
        <f>data!L4852</f>
        <v>0.2</v>
      </c>
      <c r="F4851">
        <f>data!M4852</f>
        <v>1</v>
      </c>
      <c r="G4851">
        <f>data!Q4852</f>
        <v>1578.5</v>
      </c>
      <c r="H4851">
        <f>data!R4852</f>
        <v>108</v>
      </c>
      <c r="I4851">
        <f>data!S4852</f>
        <v>0</v>
      </c>
      <c r="J4851">
        <f>data!T4852</f>
        <v>15</v>
      </c>
    </row>
    <row r="4852" spans="1:10" x14ac:dyDescent="0.25">
      <c r="A4852">
        <v>2016</v>
      </c>
      <c r="B4852" t="s">
        <v>379</v>
      </c>
      <c r="C4852">
        <f>data!J4853</f>
        <v>0</v>
      </c>
      <c r="D4852" t="str">
        <f>data!K4853</f>
        <v/>
      </c>
      <c r="E4852">
        <f>data!L4853</f>
        <v>0</v>
      </c>
      <c r="F4852">
        <f>data!M4853</f>
        <v>0</v>
      </c>
      <c r="G4852">
        <f>data!Q4853</f>
        <v>5193.7</v>
      </c>
      <c r="H4852">
        <f>data!R4853</f>
        <v>72</v>
      </c>
      <c r="I4852">
        <f>data!S4853</f>
        <v>0.1</v>
      </c>
      <c r="J4852">
        <f>data!T4853</f>
        <v>2</v>
      </c>
    </row>
    <row r="4853" spans="1:10" x14ac:dyDescent="0.25">
      <c r="A4853">
        <v>2016</v>
      </c>
      <c r="B4853" t="s">
        <v>34</v>
      </c>
      <c r="C4853">
        <f>data!J4854</f>
        <v>561.6</v>
      </c>
      <c r="D4853">
        <f>data!K4854</f>
        <v>32</v>
      </c>
      <c r="E4853">
        <f>data!L4854</f>
        <v>1.1000000000000001</v>
      </c>
      <c r="F4853">
        <f>data!M4854</f>
        <v>5</v>
      </c>
      <c r="G4853">
        <f>data!Q4854</f>
        <v>66901.2</v>
      </c>
      <c r="H4853">
        <f>data!R4854</f>
        <v>14</v>
      </c>
      <c r="I4853">
        <f>data!S4854</f>
        <v>1</v>
      </c>
      <c r="J4853">
        <f>data!T4854</f>
        <v>57</v>
      </c>
    </row>
    <row r="4854" spans="1:10" x14ac:dyDescent="0.25">
      <c r="A4854">
        <v>2016</v>
      </c>
      <c r="B4854" t="s">
        <v>429</v>
      </c>
      <c r="C4854">
        <f>data!J4855</f>
        <v>0</v>
      </c>
      <c r="D4854" t="str">
        <f>data!K4855</f>
        <v/>
      </c>
      <c r="E4854">
        <f>data!L4855</f>
        <v>0</v>
      </c>
      <c r="F4854">
        <f>data!M4855</f>
        <v>0</v>
      </c>
      <c r="G4854">
        <f>data!Q4855</f>
        <v>0</v>
      </c>
      <c r="H4854" t="str">
        <f>data!R4855</f>
        <v/>
      </c>
      <c r="I4854">
        <f>data!S4855</f>
        <v>0</v>
      </c>
      <c r="J4854">
        <f>data!T4855</f>
        <v>0</v>
      </c>
    </row>
    <row r="4855" spans="1:10" x14ac:dyDescent="0.25">
      <c r="A4855">
        <v>2016</v>
      </c>
      <c r="B4855" t="s">
        <v>35</v>
      </c>
      <c r="C4855">
        <f>data!J4856</f>
        <v>1021.1</v>
      </c>
      <c r="D4855">
        <f>data!K4856</f>
        <v>20</v>
      </c>
      <c r="E4855">
        <f>data!L4856</f>
        <v>2</v>
      </c>
      <c r="F4855">
        <f>data!M4856</f>
        <v>5</v>
      </c>
      <c r="G4855">
        <f>data!Q4856</f>
        <v>8333.2999999999993</v>
      </c>
      <c r="H4855">
        <f>data!R4856</f>
        <v>60</v>
      </c>
      <c r="I4855">
        <f>data!S4856</f>
        <v>0.1</v>
      </c>
      <c r="J4855">
        <f>data!T4856</f>
        <v>32</v>
      </c>
    </row>
    <row r="4856" spans="1:10" x14ac:dyDescent="0.25">
      <c r="A4856">
        <v>2016</v>
      </c>
      <c r="B4856" t="s">
        <v>293</v>
      </c>
      <c r="C4856">
        <f>data!J4857</f>
        <v>0</v>
      </c>
      <c r="D4856" t="str">
        <f>data!K4857</f>
        <v/>
      </c>
      <c r="E4856">
        <f>data!L4857</f>
        <v>0</v>
      </c>
      <c r="F4856">
        <f>data!M4857</f>
        <v>0</v>
      </c>
      <c r="G4856">
        <f>data!Q4857</f>
        <v>11854.2</v>
      </c>
      <c r="H4856">
        <f>data!R4857</f>
        <v>51</v>
      </c>
      <c r="I4856">
        <f>data!S4857</f>
        <v>0.2</v>
      </c>
      <c r="J4856">
        <f>data!T4857</f>
        <v>2</v>
      </c>
    </row>
    <row r="4857" spans="1:10" x14ac:dyDescent="0.25">
      <c r="A4857">
        <v>2016</v>
      </c>
      <c r="B4857" t="s">
        <v>294</v>
      </c>
      <c r="C4857">
        <f>data!J4858</f>
        <v>0</v>
      </c>
      <c r="D4857" t="str">
        <f>data!K4858</f>
        <v/>
      </c>
      <c r="E4857">
        <f>data!L4858</f>
        <v>0</v>
      </c>
      <c r="F4857">
        <f>data!M4858</f>
        <v>0</v>
      </c>
      <c r="G4857">
        <f>data!Q4858</f>
        <v>435.1</v>
      </c>
      <c r="H4857">
        <f>data!R4858</f>
        <v>171</v>
      </c>
      <c r="I4857">
        <f>data!S4858</f>
        <v>0</v>
      </c>
      <c r="J4857">
        <f>data!T4858</f>
        <v>6</v>
      </c>
    </row>
    <row r="4858" spans="1:10" x14ac:dyDescent="0.25">
      <c r="A4858">
        <v>2016</v>
      </c>
      <c r="B4858" t="s">
        <v>383</v>
      </c>
      <c r="C4858">
        <f>data!J4859</f>
        <v>0</v>
      </c>
      <c r="D4858" t="str">
        <f>data!K4859</f>
        <v/>
      </c>
      <c r="E4858">
        <f>data!L4859</f>
        <v>0</v>
      </c>
      <c r="F4858">
        <f>data!M4859</f>
        <v>0</v>
      </c>
      <c r="G4858">
        <f>data!Q4859</f>
        <v>0</v>
      </c>
      <c r="H4858" t="str">
        <f>data!R4859</f>
        <v/>
      </c>
      <c r="I4858">
        <f>data!S4859</f>
        <v>0</v>
      </c>
      <c r="J4858">
        <f>data!T4859</f>
        <v>0</v>
      </c>
    </row>
    <row r="4859" spans="1:10" x14ac:dyDescent="0.25">
      <c r="A4859">
        <v>2016</v>
      </c>
      <c r="B4859" t="s">
        <v>666</v>
      </c>
      <c r="C4859">
        <f>data!J4860</f>
        <v>50.2</v>
      </c>
      <c r="D4859">
        <f>data!K4860</f>
        <v>106</v>
      </c>
      <c r="E4859">
        <f>data!L4860</f>
        <v>0.1</v>
      </c>
      <c r="F4859">
        <f>data!M4860</f>
        <v>1</v>
      </c>
      <c r="G4859">
        <f>data!Q4860</f>
        <v>3181.8</v>
      </c>
      <c r="H4859" t="str">
        <f>data!R4860</f>
        <v/>
      </c>
      <c r="I4859">
        <f>data!S4860</f>
        <v>0</v>
      </c>
      <c r="J4859">
        <f>data!T4860</f>
        <v>11</v>
      </c>
    </row>
    <row r="4860" spans="1:10" x14ac:dyDescent="0.25">
      <c r="A4860">
        <v>2016</v>
      </c>
      <c r="B4860" t="s">
        <v>4161</v>
      </c>
      <c r="C4860">
        <f>data!J4861</f>
        <v>0</v>
      </c>
      <c r="D4860" t="str">
        <f>data!K4861</f>
        <v/>
      </c>
      <c r="E4860">
        <f>data!L4861</f>
        <v>0</v>
      </c>
      <c r="F4860">
        <f>data!M4861</f>
        <v>0</v>
      </c>
      <c r="G4860">
        <f>data!Q4861</f>
        <v>0</v>
      </c>
      <c r="H4860" t="str">
        <f>data!R4861</f>
        <v/>
      </c>
      <c r="I4860">
        <f>data!S4861</f>
        <v>0</v>
      </c>
      <c r="J4860">
        <f>data!T4861</f>
        <v>0</v>
      </c>
    </row>
    <row r="4861" spans="1:10" x14ac:dyDescent="0.25">
      <c r="A4861">
        <v>2016</v>
      </c>
      <c r="B4861" t="s">
        <v>37</v>
      </c>
      <c r="C4861">
        <f>data!J4862</f>
        <v>0</v>
      </c>
      <c r="D4861" t="str">
        <f>data!K4862</f>
        <v/>
      </c>
      <c r="E4861">
        <f>data!L4862</f>
        <v>0</v>
      </c>
      <c r="F4861">
        <f>data!M4862</f>
        <v>0</v>
      </c>
      <c r="G4861">
        <f>data!Q4862</f>
        <v>16703.5</v>
      </c>
      <c r="H4861">
        <f>data!R4862</f>
        <v>45</v>
      </c>
      <c r="I4861">
        <f>data!S4862</f>
        <v>0.3</v>
      </c>
      <c r="J4861">
        <f>data!T4862</f>
        <v>22</v>
      </c>
    </row>
    <row r="4862" spans="1:10" x14ac:dyDescent="0.25">
      <c r="A4862">
        <v>2016</v>
      </c>
      <c r="B4862" t="s">
        <v>491</v>
      </c>
      <c r="C4862">
        <f>data!J4863</f>
        <v>0</v>
      </c>
      <c r="D4862" t="str">
        <f>data!K4863</f>
        <v/>
      </c>
      <c r="E4862">
        <f>data!L4863</f>
        <v>0</v>
      </c>
      <c r="F4862">
        <f>data!M4863</f>
        <v>0</v>
      </c>
      <c r="G4862">
        <f>data!Q4863</f>
        <v>0</v>
      </c>
      <c r="H4862" t="str">
        <f>data!R4863</f>
        <v/>
      </c>
      <c r="I4862">
        <f>data!S4863</f>
        <v>0</v>
      </c>
      <c r="J4862">
        <f>data!T4863</f>
        <v>0</v>
      </c>
    </row>
    <row r="4863" spans="1:10" x14ac:dyDescent="0.25">
      <c r="A4863">
        <v>2016</v>
      </c>
      <c r="B4863" t="s">
        <v>97</v>
      </c>
      <c r="C4863">
        <f>data!J4864</f>
        <v>219.5</v>
      </c>
      <c r="D4863">
        <f>data!K4864</f>
        <v>0</v>
      </c>
      <c r="E4863">
        <f>data!L4864</f>
        <v>0.5</v>
      </c>
      <c r="F4863">
        <f>data!M4864</f>
        <v>3</v>
      </c>
      <c r="G4863">
        <f>data!Q4864</f>
        <v>13778.2</v>
      </c>
      <c r="H4863">
        <f>data!R4864</f>
        <v>49</v>
      </c>
      <c r="I4863">
        <f>data!S4864</f>
        <v>0.2</v>
      </c>
      <c r="J4863">
        <f>data!T4864</f>
        <v>18</v>
      </c>
    </row>
    <row r="4864" spans="1:10" x14ac:dyDescent="0.25">
      <c r="A4864">
        <v>2016</v>
      </c>
      <c r="B4864" t="s">
        <v>521</v>
      </c>
      <c r="C4864">
        <f>data!J4865</f>
        <v>0</v>
      </c>
      <c r="D4864" t="str">
        <f>data!K4865</f>
        <v/>
      </c>
      <c r="E4864">
        <f>data!L4865</f>
        <v>0</v>
      </c>
      <c r="F4864">
        <f>data!M4865</f>
        <v>0</v>
      </c>
      <c r="G4864">
        <f>data!Q4865</f>
        <v>0</v>
      </c>
      <c r="H4864" t="str">
        <f>data!R4865</f>
        <v/>
      </c>
      <c r="I4864">
        <f>data!S4865</f>
        <v>0</v>
      </c>
      <c r="J4864">
        <f>data!T4865</f>
        <v>0</v>
      </c>
    </row>
    <row r="4865" spans="1:10" x14ac:dyDescent="0.25">
      <c r="A4865">
        <v>2016</v>
      </c>
      <c r="B4865" t="s">
        <v>647</v>
      </c>
      <c r="C4865">
        <f>data!J4866</f>
        <v>27.6</v>
      </c>
      <c r="D4865">
        <f>data!K4866</f>
        <v>121</v>
      </c>
      <c r="E4865">
        <f>data!L4866</f>
        <v>0.1</v>
      </c>
      <c r="F4865">
        <f>data!M4866</f>
        <v>2</v>
      </c>
      <c r="G4865">
        <f>data!Q4866</f>
        <v>3501.2</v>
      </c>
      <c r="H4865">
        <f>data!R4866</f>
        <v>79</v>
      </c>
      <c r="I4865">
        <f>data!S4866</f>
        <v>0.1</v>
      </c>
      <c r="J4865">
        <f>data!T4866</f>
        <v>21</v>
      </c>
    </row>
    <row r="4866" spans="1:10" x14ac:dyDescent="0.25">
      <c r="A4866">
        <v>2016</v>
      </c>
      <c r="B4866" t="s">
        <v>38</v>
      </c>
      <c r="C4866">
        <f>data!J4867</f>
        <v>746</v>
      </c>
      <c r="D4866">
        <f>data!K4867</f>
        <v>26</v>
      </c>
      <c r="E4866">
        <f>data!L4867</f>
        <v>1.4</v>
      </c>
      <c r="F4866">
        <f>data!M4867</f>
        <v>4</v>
      </c>
      <c r="G4866">
        <f>data!Q4867</f>
        <v>17813.5</v>
      </c>
      <c r="H4866">
        <f>data!R4867</f>
        <v>41</v>
      </c>
      <c r="I4866">
        <f>data!S4867</f>
        <v>0.3</v>
      </c>
      <c r="J4866">
        <f>data!T4867</f>
        <v>29</v>
      </c>
    </row>
    <row r="4867" spans="1:10" x14ac:dyDescent="0.25">
      <c r="A4867">
        <v>2016</v>
      </c>
      <c r="B4867" t="s">
        <v>100</v>
      </c>
      <c r="C4867">
        <f>data!J4868</f>
        <v>383.9</v>
      </c>
      <c r="D4867">
        <f>data!K4868</f>
        <v>41</v>
      </c>
      <c r="E4867">
        <f>data!L4868</f>
        <v>0.7</v>
      </c>
      <c r="F4867">
        <f>data!M4868</f>
        <v>4</v>
      </c>
      <c r="G4867">
        <f>data!Q4868</f>
        <v>1408.6</v>
      </c>
      <c r="H4867">
        <f>data!R4868</f>
        <v>116</v>
      </c>
      <c r="I4867">
        <f>data!S4868</f>
        <v>0</v>
      </c>
      <c r="J4867">
        <f>data!T4868</f>
        <v>15</v>
      </c>
    </row>
    <row r="4868" spans="1:10" x14ac:dyDescent="0.25">
      <c r="A4868">
        <v>2016</v>
      </c>
      <c r="B4868" t="s">
        <v>157</v>
      </c>
      <c r="C4868">
        <f>data!J4869</f>
        <v>0</v>
      </c>
      <c r="D4868" t="str">
        <f>data!K4869</f>
        <v/>
      </c>
      <c r="E4868">
        <f>data!L4869</f>
        <v>0</v>
      </c>
      <c r="F4868">
        <f>data!M4869</f>
        <v>0</v>
      </c>
      <c r="G4868">
        <f>data!Q4869</f>
        <v>2819.8</v>
      </c>
      <c r="H4868">
        <f>data!R4869</f>
        <v>85</v>
      </c>
      <c r="I4868">
        <f>data!S4869</f>
        <v>0</v>
      </c>
      <c r="J4868">
        <f>data!T4869</f>
        <v>7</v>
      </c>
    </row>
    <row r="4869" spans="1:10" x14ac:dyDescent="0.25">
      <c r="A4869">
        <v>2016</v>
      </c>
      <c r="B4869" t="s">
        <v>648</v>
      </c>
      <c r="C4869">
        <f>data!J4870</f>
        <v>0</v>
      </c>
      <c r="D4869" t="str">
        <f>data!K4870</f>
        <v/>
      </c>
      <c r="E4869">
        <f>data!L4870</f>
        <v>0</v>
      </c>
      <c r="F4869">
        <f>data!M4870</f>
        <v>0</v>
      </c>
      <c r="G4869">
        <f>data!Q4870</f>
        <v>0</v>
      </c>
      <c r="H4869" t="str">
        <f>data!R4870</f>
        <v/>
      </c>
      <c r="I4869">
        <f>data!S4870</f>
        <v>0</v>
      </c>
      <c r="J4869">
        <f>data!T4870</f>
        <v>0</v>
      </c>
    </row>
    <row r="4870" spans="1:10" x14ac:dyDescent="0.25">
      <c r="A4870">
        <v>2016</v>
      </c>
      <c r="B4870" t="s">
        <v>506</v>
      </c>
      <c r="C4870">
        <f>data!J4871</f>
        <v>116.8</v>
      </c>
      <c r="D4870">
        <f>data!K4871</f>
        <v>69</v>
      </c>
      <c r="E4870">
        <f>data!L4871</f>
        <v>0.2</v>
      </c>
      <c r="F4870">
        <f>data!M4871</f>
        <v>1</v>
      </c>
      <c r="G4870">
        <f>data!Q4871</f>
        <v>79126.600000000006</v>
      </c>
      <c r="H4870" t="str">
        <f>data!R4871</f>
        <v/>
      </c>
      <c r="I4870">
        <f>data!S4871</f>
        <v>1.2</v>
      </c>
      <c r="J4870">
        <f>data!T4871</f>
        <v>20</v>
      </c>
    </row>
    <row r="4871" spans="1:10" x14ac:dyDescent="0.25">
      <c r="A4871">
        <v>2016</v>
      </c>
      <c r="B4871" t="s">
        <v>655</v>
      </c>
      <c r="C4871">
        <f>data!J4872</f>
        <v>0</v>
      </c>
      <c r="D4871" t="str">
        <f>data!K4872</f>
        <v/>
      </c>
      <c r="E4871">
        <f>data!L4872</f>
        <v>0</v>
      </c>
      <c r="F4871">
        <f>data!M4872</f>
        <v>0</v>
      </c>
      <c r="G4871">
        <f>data!Q4872</f>
        <v>1750.9</v>
      </c>
      <c r="H4871">
        <f>data!R4872</f>
        <v>101</v>
      </c>
      <c r="I4871">
        <f>data!S4872</f>
        <v>0</v>
      </c>
      <c r="J4871">
        <f>data!T4872</f>
        <v>5</v>
      </c>
    </row>
    <row r="4872" spans="1:10" x14ac:dyDescent="0.25">
      <c r="A4872">
        <v>2016</v>
      </c>
      <c r="B4872" t="s">
        <v>300</v>
      </c>
      <c r="C4872">
        <f>data!J4873</f>
        <v>0</v>
      </c>
      <c r="D4872" t="str">
        <f>data!K4873</f>
        <v/>
      </c>
      <c r="E4872">
        <f>data!L4873</f>
        <v>0</v>
      </c>
      <c r="F4872">
        <f>data!M4873</f>
        <v>0</v>
      </c>
      <c r="G4872">
        <f>data!Q4873</f>
        <v>0</v>
      </c>
      <c r="H4872" t="str">
        <f>data!R4873</f>
        <v/>
      </c>
      <c r="I4872">
        <f>data!S4873</f>
        <v>0</v>
      </c>
      <c r="J4872">
        <f>data!T4873</f>
        <v>0</v>
      </c>
    </row>
    <row r="4873" spans="1:10" x14ac:dyDescent="0.25">
      <c r="A4873">
        <v>2016</v>
      </c>
      <c r="B4873" t="s">
        <v>40</v>
      </c>
      <c r="C4873">
        <f>data!J4874</f>
        <v>173.3</v>
      </c>
      <c r="D4873">
        <f>data!K4874</f>
        <v>55</v>
      </c>
      <c r="E4873">
        <f>data!L4874</f>
        <v>0.3</v>
      </c>
      <c r="F4873">
        <f>data!M4874</f>
        <v>1</v>
      </c>
      <c r="G4873">
        <f>data!Q4874</f>
        <v>4350.3999999999996</v>
      </c>
      <c r="H4873">
        <f>data!R4874</f>
        <v>74</v>
      </c>
      <c r="I4873">
        <f>data!S4874</f>
        <v>0.1</v>
      </c>
      <c r="J4873">
        <f>data!T4874</f>
        <v>9</v>
      </c>
    </row>
    <row r="4874" spans="1:10" x14ac:dyDescent="0.25">
      <c r="A4874">
        <v>2016</v>
      </c>
      <c r="B4874" t="s">
        <v>303</v>
      </c>
      <c r="C4874">
        <f>data!J4875</f>
        <v>76</v>
      </c>
      <c r="D4874">
        <f>data!K4875</f>
        <v>95</v>
      </c>
      <c r="E4874">
        <f>data!L4875</f>
        <v>0.2</v>
      </c>
      <c r="F4874">
        <f>data!M4875</f>
        <v>1</v>
      </c>
      <c r="G4874">
        <f>data!Q4875</f>
        <v>0</v>
      </c>
      <c r="H4874" t="str">
        <f>data!R4875</f>
        <v/>
      </c>
      <c r="I4874">
        <f>data!S4875</f>
        <v>0</v>
      </c>
      <c r="J4874">
        <f>data!T4875</f>
        <v>0</v>
      </c>
    </row>
    <row r="4875" spans="1:10" x14ac:dyDescent="0.25">
      <c r="A4875">
        <v>2016</v>
      </c>
      <c r="B4875" t="s">
        <v>638</v>
      </c>
      <c r="C4875">
        <f>data!J4876</f>
        <v>0</v>
      </c>
      <c r="D4875" t="str">
        <f>data!K4876</f>
        <v/>
      </c>
      <c r="E4875">
        <f>data!L4876</f>
        <v>0</v>
      </c>
      <c r="F4875">
        <f>data!M4876</f>
        <v>0</v>
      </c>
      <c r="G4875">
        <f>data!Q4876</f>
        <v>0</v>
      </c>
      <c r="H4875" t="str">
        <f>data!R4876</f>
        <v/>
      </c>
      <c r="I4875">
        <f>data!S4876</f>
        <v>0</v>
      </c>
      <c r="J4875">
        <f>data!T4876</f>
        <v>0</v>
      </c>
    </row>
    <row r="4876" spans="1:10" x14ac:dyDescent="0.25">
      <c r="A4876">
        <v>2016</v>
      </c>
      <c r="B4876" t="s">
        <v>41</v>
      </c>
      <c r="C4876">
        <f>data!J4877</f>
        <v>164.2</v>
      </c>
      <c r="D4876">
        <f>data!K4877</f>
        <v>58</v>
      </c>
      <c r="E4876">
        <f>data!L4877</f>
        <v>0.3</v>
      </c>
      <c r="F4876">
        <f>data!M4877</f>
        <v>3</v>
      </c>
      <c r="G4876">
        <f>data!Q4877</f>
        <v>984.7</v>
      </c>
      <c r="H4876">
        <f>data!R4877</f>
        <v>130</v>
      </c>
      <c r="I4876">
        <f>data!S4877</f>
        <v>0</v>
      </c>
      <c r="J4876">
        <f>data!T4877</f>
        <v>11</v>
      </c>
    </row>
    <row r="4877" spans="1:10" x14ac:dyDescent="0.25">
      <c r="A4877">
        <v>2016</v>
      </c>
      <c r="B4877" t="s">
        <v>2559</v>
      </c>
      <c r="C4877">
        <f>data!J4878</f>
        <v>0</v>
      </c>
      <c r="D4877" t="str">
        <f>data!K4878</f>
        <v/>
      </c>
      <c r="E4877">
        <f>data!L4878</f>
        <v>0</v>
      </c>
      <c r="F4877">
        <f>data!M4878</f>
        <v>0</v>
      </c>
      <c r="G4877">
        <f>data!Q4878</f>
        <v>0</v>
      </c>
      <c r="H4877" t="str">
        <f>data!R4878</f>
        <v/>
      </c>
      <c r="I4877">
        <f>data!S4878</f>
        <v>0</v>
      </c>
      <c r="J4877">
        <f>data!T4878</f>
        <v>0</v>
      </c>
    </row>
    <row r="4878" spans="1:10" x14ac:dyDescent="0.25">
      <c r="A4878">
        <v>2016</v>
      </c>
      <c r="B4878" t="s">
        <v>477</v>
      </c>
      <c r="C4878">
        <f>data!J4879</f>
        <v>0</v>
      </c>
      <c r="D4878" t="str">
        <f>data!K4879</f>
        <v/>
      </c>
      <c r="E4878">
        <f>data!L4879</f>
        <v>0</v>
      </c>
      <c r="F4878">
        <f>data!M4879</f>
        <v>0</v>
      </c>
      <c r="G4878">
        <f>data!Q4879</f>
        <v>200</v>
      </c>
      <c r="H4878">
        <f>data!R4879</f>
        <v>199</v>
      </c>
      <c r="I4878">
        <f>data!S4879</f>
        <v>0</v>
      </c>
      <c r="J4878">
        <f>data!T4879</f>
        <v>1</v>
      </c>
    </row>
    <row r="4879" spans="1:10" x14ac:dyDescent="0.25">
      <c r="A4879">
        <v>2016</v>
      </c>
      <c r="B4879" t="s">
        <v>103</v>
      </c>
      <c r="C4879">
        <f>data!J4880</f>
        <v>1720.6</v>
      </c>
      <c r="D4879">
        <f>data!K4880</f>
        <v>12</v>
      </c>
      <c r="E4879">
        <f>data!L4880</f>
        <v>3.3</v>
      </c>
      <c r="F4879">
        <f>data!M4880</f>
        <v>9</v>
      </c>
      <c r="G4879">
        <f>data!Q4880</f>
        <v>26071.200000000001</v>
      </c>
      <c r="H4879">
        <f>data!R4880</f>
        <v>32</v>
      </c>
      <c r="I4879">
        <f>data!S4880</f>
        <v>0.4</v>
      </c>
      <c r="J4879">
        <f>data!T4880</f>
        <v>42</v>
      </c>
    </row>
    <row r="4880" spans="1:10" x14ac:dyDescent="0.25">
      <c r="A4880">
        <v>2016</v>
      </c>
      <c r="B4880" t="s">
        <v>1755</v>
      </c>
      <c r="C4880">
        <f>data!J4881</f>
        <v>0</v>
      </c>
      <c r="D4880" t="str">
        <f>data!K4881</f>
        <v/>
      </c>
      <c r="E4880">
        <f>data!L4881</f>
        <v>0</v>
      </c>
      <c r="F4880">
        <f>data!M4881</f>
        <v>0</v>
      </c>
      <c r="G4880">
        <f>data!Q4881</f>
        <v>0</v>
      </c>
      <c r="H4880" t="str">
        <f>data!R4881</f>
        <v/>
      </c>
      <c r="I4880">
        <f>data!S4881</f>
        <v>0</v>
      </c>
      <c r="J4880">
        <f>data!T4881</f>
        <v>0</v>
      </c>
    </row>
    <row r="4881" spans="1:10" x14ac:dyDescent="0.25">
      <c r="A4881">
        <v>2016</v>
      </c>
      <c r="B4881" t="s">
        <v>305</v>
      </c>
      <c r="C4881">
        <f>data!J4882</f>
        <v>0</v>
      </c>
      <c r="D4881" t="str">
        <f>data!K4882</f>
        <v/>
      </c>
      <c r="E4881">
        <f>data!L4882</f>
        <v>0</v>
      </c>
      <c r="F4881">
        <f>data!M4882</f>
        <v>0</v>
      </c>
      <c r="G4881">
        <f>data!Q4882</f>
        <v>0</v>
      </c>
      <c r="H4881" t="str">
        <f>data!R4882</f>
        <v/>
      </c>
      <c r="I4881">
        <f>data!S4882</f>
        <v>0</v>
      </c>
      <c r="J4881">
        <f>data!T4882</f>
        <v>0</v>
      </c>
    </row>
    <row r="4882" spans="1:10" x14ac:dyDescent="0.25">
      <c r="A4882">
        <v>2016</v>
      </c>
      <c r="B4882" t="s">
        <v>478</v>
      </c>
      <c r="C4882">
        <f>data!J4883</f>
        <v>0</v>
      </c>
      <c r="D4882">
        <f>data!K4883</f>
        <v>137</v>
      </c>
      <c r="E4882">
        <f>data!L4883</f>
        <v>0</v>
      </c>
      <c r="F4882">
        <f>data!M4883</f>
        <v>2</v>
      </c>
      <c r="G4882">
        <f>data!Q4883</f>
        <v>0</v>
      </c>
      <c r="H4882" t="str">
        <f>data!R4883</f>
        <v/>
      </c>
      <c r="I4882">
        <f>data!S4883</f>
        <v>0</v>
      </c>
      <c r="J4882">
        <f>data!T4883</f>
        <v>0</v>
      </c>
    </row>
    <row r="4883" spans="1:10" x14ac:dyDescent="0.25">
      <c r="A4883">
        <v>2016</v>
      </c>
      <c r="B4883" t="s">
        <v>241</v>
      </c>
      <c r="C4883">
        <f>data!J4884</f>
        <v>1600</v>
      </c>
      <c r="D4883">
        <f>data!K4884</f>
        <v>14</v>
      </c>
      <c r="E4883">
        <f>data!L4884</f>
        <v>3.1</v>
      </c>
      <c r="F4883">
        <f>data!M4884</f>
        <v>1</v>
      </c>
      <c r="G4883">
        <f>data!Q4884</f>
        <v>1610</v>
      </c>
      <c r="H4883">
        <f>data!R4884</f>
        <v>106</v>
      </c>
      <c r="I4883">
        <f>data!S4884</f>
        <v>0</v>
      </c>
      <c r="J4883">
        <f>data!T4884</f>
        <v>2</v>
      </c>
    </row>
    <row r="4884" spans="1:10" x14ac:dyDescent="0.25">
      <c r="A4884">
        <v>2016</v>
      </c>
      <c r="B4884" t="s">
        <v>639</v>
      </c>
      <c r="C4884">
        <f>data!J4885</f>
        <v>0</v>
      </c>
      <c r="D4884" t="str">
        <f>data!K4885</f>
        <v/>
      </c>
      <c r="E4884">
        <f>data!L4885</f>
        <v>0</v>
      </c>
      <c r="F4884">
        <f>data!M4885</f>
        <v>0</v>
      </c>
      <c r="G4884">
        <f>data!Q4885</f>
        <v>0</v>
      </c>
      <c r="H4884" t="str">
        <f>data!R4885</f>
        <v/>
      </c>
      <c r="I4884">
        <f>data!S4885</f>
        <v>0</v>
      </c>
      <c r="J4884">
        <f>data!T4885</f>
        <v>0</v>
      </c>
    </row>
    <row r="4885" spans="1:10" x14ac:dyDescent="0.25">
      <c r="A4885">
        <v>2016</v>
      </c>
      <c r="B4885" t="s">
        <v>105</v>
      </c>
      <c r="C4885">
        <f>data!J4886</f>
        <v>0</v>
      </c>
      <c r="D4885" t="str">
        <f>data!K4886</f>
        <v/>
      </c>
      <c r="E4885">
        <f>data!L4886</f>
        <v>0</v>
      </c>
      <c r="F4885">
        <f>data!M4886</f>
        <v>0</v>
      </c>
      <c r="G4885">
        <f>data!Q4886</f>
        <v>0</v>
      </c>
      <c r="H4885" t="str">
        <f>data!R4886</f>
        <v/>
      </c>
      <c r="I4885">
        <f>data!S4886</f>
        <v>0</v>
      </c>
      <c r="J4885">
        <f>data!T4886</f>
        <v>0</v>
      </c>
    </row>
    <row r="4886" spans="1:10" x14ac:dyDescent="0.25">
      <c r="A4886">
        <v>2016</v>
      </c>
      <c r="B4886" t="s">
        <v>44</v>
      </c>
      <c r="C4886">
        <f>data!J4887</f>
        <v>200</v>
      </c>
      <c r="D4886">
        <f>data!K4887</f>
        <v>53</v>
      </c>
      <c r="E4886">
        <f>data!L4887</f>
        <v>0.4</v>
      </c>
      <c r="F4886">
        <f>data!M4887</f>
        <v>2</v>
      </c>
      <c r="G4886">
        <f>data!Q4887</f>
        <v>129764.4</v>
      </c>
      <c r="H4886" t="str">
        <f>data!R4887</f>
        <v/>
      </c>
      <c r="I4886">
        <f>data!S4887</f>
        <v>2</v>
      </c>
      <c r="J4886">
        <f>data!T4887</f>
        <v>25</v>
      </c>
    </row>
    <row r="4887" spans="1:10" x14ac:dyDescent="0.25">
      <c r="A4887">
        <v>2016</v>
      </c>
      <c r="B4887" t="s">
        <v>188</v>
      </c>
      <c r="C4887">
        <f>data!J4888</f>
        <v>510</v>
      </c>
      <c r="D4887">
        <f>data!K4888</f>
        <v>36</v>
      </c>
      <c r="E4887">
        <f>data!L4888</f>
        <v>1</v>
      </c>
      <c r="F4887">
        <f>data!M4888</f>
        <v>1</v>
      </c>
      <c r="G4887">
        <f>data!Q4888</f>
        <v>770.4</v>
      </c>
      <c r="H4887">
        <f>data!R4888</f>
        <v>144</v>
      </c>
      <c r="I4887">
        <f>data!S4888</f>
        <v>0</v>
      </c>
      <c r="J4887">
        <f>data!T4888</f>
        <v>4</v>
      </c>
    </row>
    <row r="4888" spans="1:10" x14ac:dyDescent="0.25">
      <c r="A4888">
        <v>2016</v>
      </c>
      <c r="B4888" t="s">
        <v>2486</v>
      </c>
      <c r="C4888">
        <f>data!J4889</f>
        <v>0</v>
      </c>
      <c r="D4888" t="str">
        <f>data!K4889</f>
        <v/>
      </c>
      <c r="E4888">
        <f>data!L4889</f>
        <v>0</v>
      </c>
      <c r="F4888">
        <f>data!M4889</f>
        <v>0</v>
      </c>
      <c r="G4888">
        <f>data!Q4889</f>
        <v>0</v>
      </c>
      <c r="H4888" t="str">
        <f>data!R4889</f>
        <v/>
      </c>
      <c r="I4888">
        <f>data!S4889</f>
        <v>0</v>
      </c>
      <c r="J4888">
        <f>data!T4889</f>
        <v>0</v>
      </c>
    </row>
    <row r="4889" spans="1:10" x14ac:dyDescent="0.25">
      <c r="A4889">
        <v>2016</v>
      </c>
      <c r="B4889" t="s">
        <v>242</v>
      </c>
      <c r="C4889">
        <f>data!J4890</f>
        <v>0</v>
      </c>
      <c r="D4889" t="str">
        <f>data!K4890</f>
        <v/>
      </c>
      <c r="E4889">
        <f>data!L4890</f>
        <v>0</v>
      </c>
      <c r="F4889">
        <f>data!M4890</f>
        <v>0</v>
      </c>
      <c r="G4889">
        <f>data!Q4890</f>
        <v>0</v>
      </c>
      <c r="H4889" t="str">
        <f>data!R4890</f>
        <v/>
      </c>
      <c r="I4889">
        <f>data!S4890</f>
        <v>0</v>
      </c>
      <c r="J4889">
        <f>data!T4890</f>
        <v>0</v>
      </c>
    </row>
    <row r="4890" spans="1:10" x14ac:dyDescent="0.25">
      <c r="A4890">
        <v>2016</v>
      </c>
      <c r="B4890" t="s">
        <v>656</v>
      </c>
      <c r="C4890">
        <f>data!J4891</f>
        <v>0</v>
      </c>
      <c r="D4890" t="str">
        <f>data!K4891</f>
        <v/>
      </c>
      <c r="E4890">
        <f>data!L4891</f>
        <v>0</v>
      </c>
      <c r="F4890">
        <f>data!M4891</f>
        <v>0</v>
      </c>
      <c r="G4890">
        <f>data!Q4891</f>
        <v>1486</v>
      </c>
      <c r="H4890">
        <f>data!R4891</f>
        <v>111</v>
      </c>
      <c r="I4890">
        <f>data!S4891</f>
        <v>0</v>
      </c>
      <c r="J4890">
        <f>data!T4891</f>
        <v>2</v>
      </c>
    </row>
    <row r="4891" spans="1:10" x14ac:dyDescent="0.25">
      <c r="A4891">
        <v>2016</v>
      </c>
      <c r="B4891" t="s">
        <v>657</v>
      </c>
      <c r="C4891">
        <f>data!J4892</f>
        <v>0</v>
      </c>
      <c r="D4891" t="str">
        <f>data!K4892</f>
        <v/>
      </c>
      <c r="E4891">
        <f>data!L4892</f>
        <v>0</v>
      </c>
      <c r="F4891">
        <f>data!M4892</f>
        <v>0</v>
      </c>
      <c r="G4891">
        <f>data!Q4892</f>
        <v>0</v>
      </c>
      <c r="H4891" t="str">
        <f>data!R4892</f>
        <v/>
      </c>
      <c r="I4891">
        <f>data!S4892</f>
        <v>0</v>
      </c>
      <c r="J4891">
        <f>data!T4892</f>
        <v>0</v>
      </c>
    </row>
    <row r="4892" spans="1:10" x14ac:dyDescent="0.25">
      <c r="A4892">
        <v>2016</v>
      </c>
      <c r="B4892" t="s">
        <v>507</v>
      </c>
      <c r="C4892">
        <f>data!J4893</f>
        <v>392</v>
      </c>
      <c r="D4892">
        <f>data!K4893</f>
        <v>40</v>
      </c>
      <c r="E4892">
        <f>data!L4893</f>
        <v>0.8</v>
      </c>
      <c r="F4892">
        <f>data!M4893</f>
        <v>2</v>
      </c>
      <c r="G4892">
        <f>data!Q4893</f>
        <v>285494.09999999998</v>
      </c>
      <c r="H4892" t="str">
        <f>data!R4893</f>
        <v/>
      </c>
      <c r="I4892">
        <f>data!S4893</f>
        <v>4.3</v>
      </c>
      <c r="J4892">
        <f>data!T4893</f>
        <v>140</v>
      </c>
    </row>
    <row r="4893" spans="1:10" x14ac:dyDescent="0.25">
      <c r="A4893">
        <v>2016</v>
      </c>
      <c r="B4893" t="s">
        <v>556</v>
      </c>
      <c r="C4893">
        <f>data!J4894</f>
        <v>25.7</v>
      </c>
      <c r="D4893">
        <f>data!K4894</f>
        <v>122</v>
      </c>
      <c r="E4893">
        <f>data!L4894</f>
        <v>0.1</v>
      </c>
      <c r="F4893">
        <f>data!M4894</f>
        <v>1</v>
      </c>
      <c r="G4893">
        <f>data!Q4894</f>
        <v>0</v>
      </c>
      <c r="H4893" t="str">
        <f>data!R4894</f>
        <v/>
      </c>
      <c r="I4893">
        <f>data!S4894</f>
        <v>0</v>
      </c>
      <c r="J4893">
        <f>data!T4894</f>
        <v>0</v>
      </c>
    </row>
    <row r="4894" spans="1:10" x14ac:dyDescent="0.25">
      <c r="A4894">
        <v>2016</v>
      </c>
      <c r="B4894" t="s">
        <v>46</v>
      </c>
      <c r="C4894">
        <f>data!J4895</f>
        <v>6353.1</v>
      </c>
      <c r="D4894">
        <f>data!K4895</f>
        <v>1</v>
      </c>
      <c r="E4894">
        <f>data!L4895</f>
        <v>12.2</v>
      </c>
      <c r="F4894">
        <f>data!M4895</f>
        <v>8</v>
      </c>
      <c r="G4894">
        <f>data!Q4895</f>
        <v>290164.2</v>
      </c>
      <c r="H4894">
        <f>data!R4895</f>
        <v>3</v>
      </c>
      <c r="I4894">
        <f>data!S4895</f>
        <v>4.4000000000000004</v>
      </c>
      <c r="J4894">
        <f>data!T4895</f>
        <v>113</v>
      </c>
    </row>
    <row r="4895" spans="1:10" x14ac:dyDescent="0.25">
      <c r="A4895">
        <v>2016</v>
      </c>
      <c r="B4895" t="s">
        <v>47</v>
      </c>
      <c r="C4895">
        <f>data!J4896</f>
        <v>1749.7</v>
      </c>
      <c r="D4895">
        <f>data!K4896</f>
        <v>11</v>
      </c>
      <c r="E4895">
        <f>data!L4896</f>
        <v>3.4</v>
      </c>
      <c r="F4895">
        <f>data!M4896</f>
        <v>12</v>
      </c>
      <c r="G4895">
        <f>data!Q4896</f>
        <v>317056.5</v>
      </c>
      <c r="H4895" t="str">
        <f>data!R4896</f>
        <v/>
      </c>
      <c r="I4895">
        <f>data!S4896</f>
        <v>4.8</v>
      </c>
      <c r="J4895">
        <f>data!T4896</f>
        <v>119</v>
      </c>
    </row>
    <row r="4896" spans="1:10" x14ac:dyDescent="0.25">
      <c r="A4896">
        <v>2016</v>
      </c>
      <c r="B4896" t="s">
        <v>1530</v>
      </c>
      <c r="C4896">
        <f>data!J4897</f>
        <v>0</v>
      </c>
      <c r="D4896" t="str">
        <f>data!K4897</f>
        <v/>
      </c>
      <c r="E4896">
        <f>data!L4897</f>
        <v>0</v>
      </c>
      <c r="F4896">
        <f>data!M4897</f>
        <v>0</v>
      </c>
      <c r="G4896">
        <f>data!Q4897</f>
        <v>0</v>
      </c>
      <c r="H4896" t="str">
        <f>data!R4897</f>
        <v/>
      </c>
      <c r="I4896">
        <f>data!S4897</f>
        <v>0</v>
      </c>
      <c r="J4896">
        <f>data!T4897</f>
        <v>0</v>
      </c>
    </row>
    <row r="4897" spans="1:10" x14ac:dyDescent="0.25">
      <c r="A4897">
        <v>2016</v>
      </c>
      <c r="B4897" t="s">
        <v>308</v>
      </c>
      <c r="C4897">
        <f>data!J4898</f>
        <v>0</v>
      </c>
      <c r="D4897" t="str">
        <f>data!K4898</f>
        <v/>
      </c>
      <c r="E4897">
        <f>data!L4898</f>
        <v>0</v>
      </c>
      <c r="F4897">
        <f>data!M4898</f>
        <v>0</v>
      </c>
      <c r="G4897">
        <f>data!Q4898</f>
        <v>898.6</v>
      </c>
      <c r="H4897">
        <f>data!R4898</f>
        <v>136</v>
      </c>
      <c r="I4897">
        <f>data!S4898</f>
        <v>0</v>
      </c>
      <c r="J4897">
        <f>data!T4898</f>
        <v>6</v>
      </c>
    </row>
    <row r="4898" spans="1:10" x14ac:dyDescent="0.25">
      <c r="A4898">
        <v>2016</v>
      </c>
      <c r="B4898" t="s">
        <v>819</v>
      </c>
      <c r="C4898">
        <f>data!J4899</f>
        <v>0</v>
      </c>
      <c r="D4898" t="str">
        <f>data!K4899</f>
        <v/>
      </c>
      <c r="E4898">
        <f>data!L4899</f>
        <v>0</v>
      </c>
      <c r="F4898">
        <f>data!M4899</f>
        <v>0</v>
      </c>
      <c r="G4898">
        <f>data!Q4899</f>
        <v>3427</v>
      </c>
      <c r="H4898">
        <f>data!R4899</f>
        <v>80</v>
      </c>
      <c r="I4898">
        <f>data!S4899</f>
        <v>0.1</v>
      </c>
      <c r="J4898">
        <f>data!T4899</f>
        <v>9</v>
      </c>
    </row>
    <row r="4899" spans="1:10" x14ac:dyDescent="0.25">
      <c r="A4899">
        <v>2016</v>
      </c>
      <c r="B4899" t="s">
        <v>163</v>
      </c>
      <c r="C4899">
        <f>data!J4900</f>
        <v>0</v>
      </c>
      <c r="D4899" t="str">
        <f>data!K4900</f>
        <v/>
      </c>
      <c r="E4899">
        <f>data!L4900</f>
        <v>0</v>
      </c>
      <c r="F4899">
        <f>data!M4900</f>
        <v>0</v>
      </c>
      <c r="G4899">
        <f>data!Q4900</f>
        <v>0</v>
      </c>
      <c r="H4899" t="str">
        <f>data!R4900</f>
        <v/>
      </c>
      <c r="I4899">
        <f>data!S4900</f>
        <v>0</v>
      </c>
      <c r="J4899">
        <f>data!T4900</f>
        <v>0</v>
      </c>
    </row>
    <row r="4900" spans="1:10" x14ac:dyDescent="0.25">
      <c r="A4900">
        <v>2016</v>
      </c>
      <c r="B4900" t="s">
        <v>4162</v>
      </c>
      <c r="C4900">
        <f>data!J4901</f>
        <v>0</v>
      </c>
      <c r="D4900" t="str">
        <f>data!K4901</f>
        <v/>
      </c>
      <c r="E4900">
        <f>data!L4901</f>
        <v>0</v>
      </c>
      <c r="F4900">
        <f>data!M4901</f>
        <v>0</v>
      </c>
      <c r="G4900">
        <f>data!Q4901</f>
        <v>318.89999999999998</v>
      </c>
      <c r="H4900">
        <f>data!R4901</f>
        <v>180</v>
      </c>
      <c r="I4900">
        <f>data!S4901</f>
        <v>0</v>
      </c>
      <c r="J4900">
        <f>data!T4901</f>
        <v>3</v>
      </c>
    </row>
    <row r="4901" spans="1:10" x14ac:dyDescent="0.25">
      <c r="A4901">
        <v>2016</v>
      </c>
      <c r="B4901" t="s">
        <v>310</v>
      </c>
      <c r="C4901">
        <f>data!J4902</f>
        <v>0</v>
      </c>
      <c r="D4901" t="str">
        <f>data!K4902</f>
        <v/>
      </c>
      <c r="E4901">
        <f>data!L4902</f>
        <v>0</v>
      </c>
      <c r="F4901">
        <f>data!M4902</f>
        <v>0</v>
      </c>
      <c r="G4901">
        <f>data!Q4902</f>
        <v>0</v>
      </c>
      <c r="H4901" t="str">
        <f>data!R4902</f>
        <v/>
      </c>
      <c r="I4901">
        <f>data!S4902</f>
        <v>0</v>
      </c>
      <c r="J4901">
        <f>data!T4902</f>
        <v>0</v>
      </c>
    </row>
    <row r="4902" spans="1:10" x14ac:dyDescent="0.25">
      <c r="A4902">
        <v>2016</v>
      </c>
      <c r="B4902" t="s">
        <v>311</v>
      </c>
      <c r="C4902">
        <f>data!J4903</f>
        <v>0</v>
      </c>
      <c r="D4902" t="str">
        <f>data!K4903</f>
        <v/>
      </c>
      <c r="E4902">
        <f>data!L4903</f>
        <v>0</v>
      </c>
      <c r="F4902">
        <f>data!M4903</f>
        <v>0</v>
      </c>
      <c r="G4902">
        <f>data!Q4903</f>
        <v>0</v>
      </c>
      <c r="H4902" t="str">
        <f>data!R4903</f>
        <v/>
      </c>
      <c r="I4902">
        <f>data!S4903</f>
        <v>0</v>
      </c>
      <c r="J4902">
        <f>data!T4903</f>
        <v>0</v>
      </c>
    </row>
    <row r="4903" spans="1:10" x14ac:dyDescent="0.25">
      <c r="A4903">
        <v>2016</v>
      </c>
      <c r="B4903" t="s">
        <v>49</v>
      </c>
      <c r="C4903">
        <f>data!J4904</f>
        <v>0</v>
      </c>
      <c r="D4903" t="str">
        <f>data!K4904</f>
        <v/>
      </c>
      <c r="E4903">
        <f>data!L4904</f>
        <v>0</v>
      </c>
      <c r="F4903">
        <f>data!M4904</f>
        <v>0</v>
      </c>
      <c r="G4903">
        <f>data!Q4904</f>
        <v>1743.4</v>
      </c>
      <c r="H4903">
        <f>data!R4904</f>
        <v>102</v>
      </c>
      <c r="I4903">
        <f>data!S4904</f>
        <v>0</v>
      </c>
      <c r="J4903">
        <f>data!T4904</f>
        <v>5</v>
      </c>
    </row>
    <row r="4904" spans="1:10" x14ac:dyDescent="0.25">
      <c r="A4904">
        <v>2016</v>
      </c>
      <c r="B4904" t="s">
        <v>50</v>
      </c>
      <c r="C4904">
        <f>data!J4905</f>
        <v>982.4</v>
      </c>
      <c r="D4904">
        <f>data!K4905</f>
        <v>24</v>
      </c>
      <c r="E4904">
        <f>data!L4905</f>
        <v>1.9</v>
      </c>
      <c r="F4904">
        <f>data!M4905</f>
        <v>1</v>
      </c>
      <c r="G4904">
        <f>data!Q4905</f>
        <v>62918.7</v>
      </c>
      <c r="H4904">
        <f>data!R4905</f>
        <v>16</v>
      </c>
      <c r="I4904">
        <f>data!S4905</f>
        <v>1</v>
      </c>
      <c r="J4904">
        <f>data!T4905</f>
        <v>43</v>
      </c>
    </row>
    <row r="4905" spans="1:10" x14ac:dyDescent="0.25">
      <c r="A4905">
        <v>2016</v>
      </c>
      <c r="B4905" t="s">
        <v>561</v>
      </c>
      <c r="C4905">
        <f>data!J4906</f>
        <v>0</v>
      </c>
      <c r="D4905" t="str">
        <f>data!K4906</f>
        <v/>
      </c>
      <c r="E4905">
        <f>data!L4906</f>
        <v>0</v>
      </c>
      <c r="F4905">
        <f>data!M4906</f>
        <v>0</v>
      </c>
      <c r="G4905">
        <f>data!Q4906</f>
        <v>12195.9</v>
      </c>
      <c r="H4905">
        <f>data!R4906</f>
        <v>50</v>
      </c>
      <c r="I4905">
        <f>data!S4906</f>
        <v>0.2</v>
      </c>
      <c r="J4905">
        <f>data!T4906</f>
        <v>8</v>
      </c>
    </row>
    <row r="4906" spans="1:10" x14ac:dyDescent="0.25">
      <c r="A4906">
        <v>2016</v>
      </c>
      <c r="B4906" t="s">
        <v>165</v>
      </c>
      <c r="C4906">
        <f>data!J4907</f>
        <v>0</v>
      </c>
      <c r="D4906" t="str">
        <f>data!K4907</f>
        <v/>
      </c>
      <c r="E4906">
        <f>data!L4907</f>
        <v>0</v>
      </c>
      <c r="F4906">
        <f>data!M4907</f>
        <v>0</v>
      </c>
      <c r="G4906">
        <f>data!Q4907</f>
        <v>6461.9</v>
      </c>
      <c r="H4906">
        <f>data!R4907</f>
        <v>65</v>
      </c>
      <c r="I4906">
        <f>data!S4907</f>
        <v>0.1</v>
      </c>
      <c r="J4906">
        <f>data!T4907</f>
        <v>20</v>
      </c>
    </row>
    <row r="4907" spans="1:10" x14ac:dyDescent="0.25">
      <c r="A4907">
        <v>2016</v>
      </c>
      <c r="B4907" t="s">
        <v>316</v>
      </c>
      <c r="C4907">
        <f>data!J4908</f>
        <v>0</v>
      </c>
      <c r="D4907" t="str">
        <f>data!K4908</f>
        <v/>
      </c>
      <c r="E4907">
        <f>data!L4908</f>
        <v>0</v>
      </c>
      <c r="F4907">
        <f>data!M4908</f>
        <v>0</v>
      </c>
      <c r="G4907">
        <f>data!Q4908</f>
        <v>0</v>
      </c>
      <c r="H4907" t="str">
        <f>data!R4908</f>
        <v/>
      </c>
      <c r="I4907">
        <f>data!S4908</f>
        <v>0</v>
      </c>
      <c r="J4907">
        <f>data!T4908</f>
        <v>0</v>
      </c>
    </row>
    <row r="4908" spans="1:10" x14ac:dyDescent="0.25">
      <c r="A4908">
        <v>2016</v>
      </c>
      <c r="B4908" t="s">
        <v>317</v>
      </c>
      <c r="C4908">
        <f>data!J4909</f>
        <v>0</v>
      </c>
      <c r="D4908" t="str">
        <f>data!K4909</f>
        <v/>
      </c>
      <c r="E4908">
        <f>data!L4909</f>
        <v>0</v>
      </c>
      <c r="F4908">
        <f>data!M4909</f>
        <v>0</v>
      </c>
      <c r="G4908">
        <f>data!Q4909</f>
        <v>0</v>
      </c>
      <c r="H4908" t="str">
        <f>data!R4909</f>
        <v/>
      </c>
      <c r="I4908">
        <f>data!S4909</f>
        <v>0</v>
      </c>
      <c r="J4908">
        <f>data!T4909</f>
        <v>0</v>
      </c>
    </row>
    <row r="4909" spans="1:10" x14ac:dyDescent="0.25">
      <c r="A4909">
        <v>2016</v>
      </c>
      <c r="B4909" t="s">
        <v>223</v>
      </c>
      <c r="C4909">
        <f>data!J4910</f>
        <v>0</v>
      </c>
      <c r="D4909" t="str">
        <f>data!K4910</f>
        <v/>
      </c>
      <c r="E4909">
        <f>data!L4910</f>
        <v>0</v>
      </c>
      <c r="F4909">
        <f>data!M4910</f>
        <v>0</v>
      </c>
      <c r="G4909">
        <f>data!Q4910</f>
        <v>978.8</v>
      </c>
      <c r="H4909">
        <f>data!R4910</f>
        <v>133</v>
      </c>
      <c r="I4909">
        <f>data!S4910</f>
        <v>0</v>
      </c>
      <c r="J4909">
        <f>data!T4910</f>
        <v>4</v>
      </c>
    </row>
    <row r="4910" spans="1:10" x14ac:dyDescent="0.25">
      <c r="A4910">
        <v>2016</v>
      </c>
      <c r="B4910" t="s">
        <v>318</v>
      </c>
      <c r="C4910">
        <f>data!J4911</f>
        <v>0</v>
      </c>
      <c r="D4910" t="str">
        <f>data!K4911</f>
        <v/>
      </c>
      <c r="E4910">
        <f>data!L4911</f>
        <v>0</v>
      </c>
      <c r="F4910">
        <f>data!M4911</f>
        <v>0</v>
      </c>
      <c r="G4910">
        <f>data!Q4911</f>
        <v>7693.6</v>
      </c>
      <c r="H4910" t="str">
        <f>data!R4911</f>
        <v/>
      </c>
      <c r="I4910">
        <f>data!S4911</f>
        <v>0.1</v>
      </c>
      <c r="J4910">
        <f>data!T4911</f>
        <v>20</v>
      </c>
    </row>
    <row r="4911" spans="1:10" x14ac:dyDescent="0.25">
      <c r="A4911">
        <v>2016</v>
      </c>
      <c r="B4911" t="s">
        <v>582</v>
      </c>
      <c r="C4911">
        <f>data!J4912</f>
        <v>0</v>
      </c>
      <c r="D4911" t="str">
        <f>data!K4912</f>
        <v/>
      </c>
      <c r="E4911">
        <f>data!L4912</f>
        <v>0</v>
      </c>
      <c r="F4911">
        <f>data!M4912</f>
        <v>0</v>
      </c>
      <c r="G4911">
        <f>data!Q4912</f>
        <v>0</v>
      </c>
      <c r="H4911" t="str">
        <f>data!R4912</f>
        <v/>
      </c>
      <c r="I4911">
        <f>data!S4912</f>
        <v>0</v>
      </c>
      <c r="J4911">
        <f>data!T4912</f>
        <v>0</v>
      </c>
    </row>
    <row r="4912" spans="1:10" x14ac:dyDescent="0.25">
      <c r="A4912">
        <v>2016</v>
      </c>
      <c r="B4912" t="s">
        <v>225</v>
      </c>
      <c r="C4912">
        <f>data!J4913</f>
        <v>603.1</v>
      </c>
      <c r="D4912">
        <f>data!K4913</f>
        <v>31</v>
      </c>
      <c r="E4912">
        <f>data!L4913</f>
        <v>1.2</v>
      </c>
      <c r="F4912">
        <f>data!M4913</f>
        <v>2</v>
      </c>
      <c r="G4912">
        <f>data!Q4913</f>
        <v>23570.3</v>
      </c>
      <c r="H4912">
        <f>data!R4913</f>
        <v>34</v>
      </c>
      <c r="I4912">
        <f>data!S4913</f>
        <v>0.4</v>
      </c>
      <c r="J4912">
        <f>data!T4913</f>
        <v>61</v>
      </c>
    </row>
    <row r="4913" spans="1:10" x14ac:dyDescent="0.25">
      <c r="A4913">
        <v>2016</v>
      </c>
      <c r="B4913" t="s">
        <v>51</v>
      </c>
      <c r="C4913">
        <f>data!J4914</f>
        <v>2303.6999999999998</v>
      </c>
      <c r="D4913">
        <f>data!K4914</f>
        <v>6</v>
      </c>
      <c r="E4913">
        <f>data!L4914</f>
        <v>4.4000000000000004</v>
      </c>
      <c r="F4913">
        <f>data!M4914</f>
        <v>6</v>
      </c>
      <c r="G4913">
        <f>data!Q4914</f>
        <v>52336.1</v>
      </c>
      <c r="H4913">
        <f>data!R4914</f>
        <v>20</v>
      </c>
      <c r="I4913">
        <f>data!S4914</f>
        <v>0.8</v>
      </c>
      <c r="J4913">
        <f>data!T4914</f>
        <v>83</v>
      </c>
    </row>
    <row r="4914" spans="1:10" x14ac:dyDescent="0.25">
      <c r="A4914">
        <v>2016</v>
      </c>
      <c r="B4914" t="s">
        <v>226</v>
      </c>
      <c r="C4914">
        <f>data!J4915</f>
        <v>0</v>
      </c>
      <c r="D4914" t="str">
        <f>data!K4915</f>
        <v/>
      </c>
      <c r="E4914">
        <f>data!L4915</f>
        <v>0</v>
      </c>
      <c r="F4914">
        <f>data!M4915</f>
        <v>0</v>
      </c>
      <c r="G4914">
        <f>data!Q4915</f>
        <v>210</v>
      </c>
      <c r="H4914">
        <f>data!R4915</f>
        <v>195</v>
      </c>
      <c r="I4914">
        <f>data!S4915</f>
        <v>0</v>
      </c>
      <c r="J4914">
        <f>data!T4915</f>
        <v>2</v>
      </c>
    </row>
    <row r="4915" spans="1:10" x14ac:dyDescent="0.25">
      <c r="A4915">
        <v>2016</v>
      </c>
      <c r="B4915" t="s">
        <v>52</v>
      </c>
      <c r="C4915">
        <f>data!J4916</f>
        <v>739.5</v>
      </c>
      <c r="D4915">
        <f>data!K4916</f>
        <v>27</v>
      </c>
      <c r="E4915">
        <f>data!L4916</f>
        <v>1.4</v>
      </c>
      <c r="F4915">
        <f>data!M4916</f>
        <v>2</v>
      </c>
      <c r="G4915">
        <f>data!Q4916</f>
        <v>27121.8</v>
      </c>
      <c r="H4915">
        <f>data!R4916</f>
        <v>31</v>
      </c>
      <c r="I4915">
        <f>data!S4916</f>
        <v>0.4</v>
      </c>
      <c r="J4915">
        <f>data!T4916</f>
        <v>17</v>
      </c>
    </row>
    <row r="4916" spans="1:10" x14ac:dyDescent="0.25">
      <c r="A4916">
        <v>2016</v>
      </c>
      <c r="B4916" t="s">
        <v>53</v>
      </c>
      <c r="C4916">
        <f>data!J4917</f>
        <v>1963.9</v>
      </c>
      <c r="D4916">
        <f>data!K4917</f>
        <v>9</v>
      </c>
      <c r="E4916">
        <f>data!L4917</f>
        <v>3.8</v>
      </c>
      <c r="F4916">
        <f>data!M4917</f>
        <v>8</v>
      </c>
      <c r="G4916">
        <f>data!Q4917</f>
        <v>18769.2</v>
      </c>
      <c r="H4916">
        <f>data!R4917</f>
        <v>40</v>
      </c>
      <c r="I4916">
        <f>data!S4917</f>
        <v>0.3</v>
      </c>
      <c r="J4916">
        <f>data!T4917</f>
        <v>29</v>
      </c>
    </row>
    <row r="4917" spans="1:10" x14ac:dyDescent="0.25">
      <c r="A4917">
        <v>2016</v>
      </c>
      <c r="B4917" t="s">
        <v>54</v>
      </c>
      <c r="C4917">
        <f>data!J4918</f>
        <v>162.19999999999999</v>
      </c>
      <c r="D4917">
        <f>data!K4918</f>
        <v>59</v>
      </c>
      <c r="E4917">
        <f>data!L4918</f>
        <v>0.3</v>
      </c>
      <c r="F4917">
        <f>data!M4918</f>
        <v>2</v>
      </c>
      <c r="G4917">
        <f>data!Q4918</f>
        <v>44451.8</v>
      </c>
      <c r="H4917">
        <f>data!R4918</f>
        <v>24</v>
      </c>
      <c r="I4917">
        <f>data!S4918</f>
        <v>0.7</v>
      </c>
      <c r="J4917">
        <f>data!T4918</f>
        <v>25</v>
      </c>
    </row>
    <row r="4918" spans="1:10" x14ac:dyDescent="0.25">
      <c r="A4918">
        <v>2016</v>
      </c>
      <c r="B4918" t="s">
        <v>522</v>
      </c>
      <c r="C4918">
        <f>data!J4919</f>
        <v>0</v>
      </c>
      <c r="D4918" t="str">
        <f>data!K4919</f>
        <v/>
      </c>
      <c r="E4918">
        <f>data!L4919</f>
        <v>0</v>
      </c>
      <c r="F4918">
        <f>data!M4919</f>
        <v>0</v>
      </c>
      <c r="G4918">
        <f>data!Q4919</f>
        <v>0</v>
      </c>
      <c r="H4918" t="str">
        <f>data!R4919</f>
        <v/>
      </c>
      <c r="I4918">
        <f>data!S4919</f>
        <v>0</v>
      </c>
      <c r="J4918">
        <f>data!T4919</f>
        <v>0</v>
      </c>
    </row>
    <row r="4919" spans="1:10" x14ac:dyDescent="0.25">
      <c r="A4919">
        <v>2016</v>
      </c>
      <c r="B4919" t="s">
        <v>234</v>
      </c>
      <c r="C4919">
        <f>data!J4920</f>
        <v>0</v>
      </c>
      <c r="D4919" t="str">
        <f>data!K4920</f>
        <v/>
      </c>
      <c r="E4919">
        <f>data!L4920</f>
        <v>0</v>
      </c>
      <c r="F4919">
        <f>data!M4920</f>
        <v>0</v>
      </c>
      <c r="G4919">
        <f>data!Q4920</f>
        <v>0</v>
      </c>
      <c r="H4919" t="str">
        <f>data!R4920</f>
        <v/>
      </c>
      <c r="I4919">
        <f>data!S4920</f>
        <v>0</v>
      </c>
      <c r="J4919">
        <f>data!T4920</f>
        <v>0</v>
      </c>
    </row>
    <row r="4920" spans="1:10" x14ac:dyDescent="0.25">
      <c r="A4920">
        <v>2016</v>
      </c>
      <c r="B4920" t="s">
        <v>497</v>
      </c>
      <c r="C4920">
        <f>data!J4921</f>
        <v>0</v>
      </c>
      <c r="D4920" t="str">
        <f>data!K4921</f>
        <v/>
      </c>
      <c r="E4920">
        <f>data!L4921</f>
        <v>0</v>
      </c>
      <c r="F4920">
        <f>data!M4921</f>
        <v>0</v>
      </c>
      <c r="G4920">
        <f>data!Q4921</f>
        <v>1107.9000000000001</v>
      </c>
      <c r="H4920">
        <f>data!R4921</f>
        <v>126</v>
      </c>
      <c r="I4920">
        <f>data!S4921</f>
        <v>0</v>
      </c>
      <c r="J4920">
        <f>data!T4921</f>
        <v>2</v>
      </c>
    </row>
    <row r="4921" spans="1:10" x14ac:dyDescent="0.25">
      <c r="A4921">
        <v>2016</v>
      </c>
      <c r="B4921" t="s">
        <v>55</v>
      </c>
      <c r="C4921">
        <f>data!J4922</f>
        <v>138</v>
      </c>
      <c r="D4921">
        <f>data!K4922</f>
        <v>62</v>
      </c>
      <c r="E4921">
        <f>data!L4922</f>
        <v>0.3</v>
      </c>
      <c r="F4921">
        <f>data!M4922</f>
        <v>1</v>
      </c>
      <c r="G4921">
        <f>data!Q4922</f>
        <v>42505.9</v>
      </c>
      <c r="H4921">
        <f>data!R4922</f>
        <v>26</v>
      </c>
      <c r="I4921">
        <f>data!S4922</f>
        <v>0.7</v>
      </c>
      <c r="J4921">
        <f>data!T4922</f>
        <v>33</v>
      </c>
    </row>
    <row r="4922" spans="1:10" x14ac:dyDescent="0.25">
      <c r="A4922">
        <v>2016</v>
      </c>
      <c r="B4922" t="s">
        <v>498</v>
      </c>
      <c r="C4922">
        <f>data!J4923</f>
        <v>661.7</v>
      </c>
      <c r="D4922">
        <f>data!K4923</f>
        <v>29</v>
      </c>
      <c r="E4922">
        <f>data!L4923</f>
        <v>1.3</v>
      </c>
      <c r="F4922">
        <f>data!M4923</f>
        <v>6</v>
      </c>
      <c r="G4922">
        <f>data!Q4923</f>
        <v>25546.2</v>
      </c>
      <c r="H4922">
        <f>data!R4923</f>
        <v>33</v>
      </c>
      <c r="I4922">
        <f>data!S4923</f>
        <v>0.4</v>
      </c>
      <c r="J4922">
        <f>data!T4923</f>
        <v>41</v>
      </c>
    </row>
    <row r="4923" spans="1:10" x14ac:dyDescent="0.25">
      <c r="A4923">
        <v>2016</v>
      </c>
      <c r="B4923" t="s">
        <v>509</v>
      </c>
      <c r="C4923">
        <f>data!J4924</f>
        <v>0</v>
      </c>
      <c r="D4923" t="str">
        <f>data!K4924</f>
        <v/>
      </c>
      <c r="E4923">
        <f>data!L4924</f>
        <v>0</v>
      </c>
      <c r="F4923">
        <f>data!M4924</f>
        <v>0</v>
      </c>
      <c r="G4923">
        <f>data!Q4924</f>
        <v>0</v>
      </c>
      <c r="H4923" t="str">
        <f>data!R4924</f>
        <v/>
      </c>
      <c r="I4923">
        <f>data!S4924</f>
        <v>0</v>
      </c>
      <c r="J4923">
        <f>data!T4924</f>
        <v>0</v>
      </c>
    </row>
    <row r="4924" spans="1:10" x14ac:dyDescent="0.25">
      <c r="A4924">
        <v>2016</v>
      </c>
      <c r="B4924" t="s">
        <v>224</v>
      </c>
      <c r="C4924">
        <f>data!J4925</f>
        <v>2245.1999999999998</v>
      </c>
      <c r="D4924">
        <f>data!K4925</f>
        <v>7</v>
      </c>
      <c r="E4924">
        <f>data!L4925</f>
        <v>4.3</v>
      </c>
      <c r="F4924">
        <f>data!M4925</f>
        <v>14</v>
      </c>
      <c r="G4924">
        <f>data!Q4925</f>
        <v>19628</v>
      </c>
      <c r="H4924">
        <f>data!R4925</f>
        <v>38</v>
      </c>
      <c r="I4924">
        <f>data!S4925</f>
        <v>0.3</v>
      </c>
      <c r="J4924">
        <f>data!T4925</f>
        <v>39</v>
      </c>
    </row>
    <row r="4925" spans="1:10" x14ac:dyDescent="0.25">
      <c r="A4925">
        <v>2016</v>
      </c>
      <c r="B4925" t="s">
        <v>523</v>
      </c>
      <c r="C4925">
        <f>data!J4926</f>
        <v>1000</v>
      </c>
      <c r="D4925">
        <f>data!K4926</f>
        <v>21</v>
      </c>
      <c r="E4925">
        <f>data!L4926</f>
        <v>1.9</v>
      </c>
      <c r="F4925">
        <f>data!M4926</f>
        <v>1</v>
      </c>
      <c r="G4925">
        <f>data!Q4926</f>
        <v>1000</v>
      </c>
      <c r="H4925">
        <f>data!R4926</f>
        <v>129</v>
      </c>
      <c r="I4925">
        <f>data!S4926</f>
        <v>0</v>
      </c>
      <c r="J4925">
        <f>data!T4926</f>
        <v>1</v>
      </c>
    </row>
    <row r="4926" spans="1:10" x14ac:dyDescent="0.25">
      <c r="A4926">
        <v>2016</v>
      </c>
      <c r="B4926" t="s">
        <v>56</v>
      </c>
      <c r="C4926">
        <f>data!J4927</f>
        <v>172.5</v>
      </c>
      <c r="D4926">
        <f>data!K4927</f>
        <v>56</v>
      </c>
      <c r="E4926">
        <f>data!L4927</f>
        <v>0.3</v>
      </c>
      <c r="F4926">
        <f>data!M4927</f>
        <v>1</v>
      </c>
      <c r="G4926">
        <f>data!Q4927</f>
        <v>2661.6</v>
      </c>
      <c r="H4926">
        <f>data!R4927</f>
        <v>88</v>
      </c>
      <c r="I4926">
        <f>data!S4927</f>
        <v>0</v>
      </c>
      <c r="J4926">
        <f>data!T4927</f>
        <v>8</v>
      </c>
    </row>
    <row r="4927" spans="1:10" x14ac:dyDescent="0.25">
      <c r="A4927">
        <v>2016</v>
      </c>
      <c r="B4927" t="s">
        <v>324</v>
      </c>
      <c r="C4927">
        <f>data!J4928</f>
        <v>0</v>
      </c>
      <c r="D4927" t="str">
        <f>data!K4928</f>
        <v/>
      </c>
      <c r="E4927">
        <f>data!L4928</f>
        <v>0</v>
      </c>
      <c r="F4927">
        <f>data!M4928</f>
        <v>0</v>
      </c>
      <c r="G4927">
        <f>data!Q4928</f>
        <v>0</v>
      </c>
      <c r="H4927" t="str">
        <f>data!R4928</f>
        <v/>
      </c>
      <c r="I4927">
        <f>data!S4928</f>
        <v>0</v>
      </c>
      <c r="J4927">
        <f>data!T4928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4928"/>
  <sheetViews>
    <sheetView zoomScale="95" zoomScaleNormal="95" zoomScalePageLayoutView="125" workbookViewId="0">
      <pane xSplit="4" ySplit="2" topLeftCell="F3" activePane="bottomRight" state="frozen"/>
      <selection pane="topRight" activeCell="E1" sqref="E1"/>
      <selection pane="bottomLeft" activeCell="A2" sqref="A2"/>
      <selection pane="bottomRight" activeCell="O3" sqref="O3"/>
    </sheetView>
  </sheetViews>
  <sheetFormatPr defaultColWidth="8.85546875" defaultRowHeight="15" x14ac:dyDescent="0.25"/>
  <cols>
    <col min="1" max="1" width="11.42578125" customWidth="1"/>
    <col min="2" max="2" width="9.28515625" customWidth="1"/>
    <col min="3" max="4" width="0" hidden="1" customWidth="1"/>
    <col min="5" max="5" width="45" customWidth="1"/>
    <col min="6" max="6" width="36.140625" customWidth="1"/>
    <col min="7" max="7" width="23.140625" customWidth="1"/>
    <col min="8" max="8" width="5.42578125" customWidth="1"/>
    <col min="9" max="9" width="8.140625" customWidth="1"/>
    <col min="10" max="14" width="8.85546875" customWidth="1"/>
    <col min="15" max="15" width="3.140625" customWidth="1"/>
    <col min="16" max="16" width="8.42578125" customWidth="1"/>
    <col min="17" max="22" width="8.85546875" customWidth="1"/>
  </cols>
  <sheetData>
    <row r="1" spans="1:21" x14ac:dyDescent="0.25">
      <c r="I1" s="23" t="s">
        <v>2525</v>
      </c>
      <c r="J1" s="23"/>
      <c r="K1" s="23"/>
      <c r="L1" s="23"/>
      <c r="M1" s="23"/>
      <c r="N1" s="21"/>
      <c r="P1" s="24" t="s">
        <v>3894</v>
      </c>
      <c r="Q1" s="24"/>
      <c r="R1" s="24"/>
      <c r="S1" s="24"/>
      <c r="T1" s="24"/>
      <c r="U1" s="16"/>
    </row>
    <row r="2" spans="1:21" ht="14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4156</v>
      </c>
      <c r="G2" s="1" t="s">
        <v>2526</v>
      </c>
      <c r="H2" s="1"/>
      <c r="I2" s="11" t="s">
        <v>3893</v>
      </c>
      <c r="J2" s="12" t="s">
        <v>847</v>
      </c>
      <c r="K2" s="12" t="s">
        <v>4155</v>
      </c>
      <c r="L2" s="12" t="s">
        <v>849</v>
      </c>
      <c r="M2" s="12" t="s">
        <v>850</v>
      </c>
      <c r="N2" s="12" t="s">
        <v>4163</v>
      </c>
      <c r="P2" s="14" t="s">
        <v>3893</v>
      </c>
      <c r="Q2" s="15" t="s">
        <v>847</v>
      </c>
      <c r="R2" s="15" t="s">
        <v>4155</v>
      </c>
      <c r="S2" s="15" t="s">
        <v>849</v>
      </c>
      <c r="T2" s="15" t="s">
        <v>850</v>
      </c>
      <c r="U2" s="15" t="s">
        <v>4163</v>
      </c>
    </row>
    <row r="3" spans="1:21" x14ac:dyDescent="0.25">
      <c r="A3">
        <v>39</v>
      </c>
      <c r="B3">
        <v>1985</v>
      </c>
      <c r="C3">
        <v>34</v>
      </c>
      <c r="D3" t="s">
        <v>5</v>
      </c>
      <c r="E3" t="s">
        <v>6</v>
      </c>
      <c r="F3" t="s">
        <v>2572</v>
      </c>
      <c r="G3" t="str">
        <f>TRIM(LEFT(SUBSTITUTE(F3," ",REPT(" ",100)),200))</f>
        <v>Akin Gump</v>
      </c>
      <c r="I3" s="13">
        <f>COUNTIFS(IPO!$J$2:$J$5250,"="&amp;data!$G3,IPO!$H$2:$H$5250,"="&amp;data!$B3)</f>
        <v>1</v>
      </c>
      <c r="J3" s="13">
        <f>SUMIFS(IPO!$B$2:$B$5250,IPO!$H$2:$H$5250,"="&amp;data!$B3,IPO!$J$2:$J$5250,"="&amp;data!$G3)</f>
        <v>6.4</v>
      </c>
      <c r="K3" s="13">
        <f>IF(I3=1,SUMIFS(IPO!$C$2:$C$5250,IPO!$H$2:$H$5250,"="&amp;data!$B3,IPO!$J$2:$J$5250,"="&amp;data!$G3),"")</f>
        <v>82</v>
      </c>
      <c r="L3" s="13">
        <f>SUMIFS(IPO!$E$2:$E$5250,IPO!$H$2:$H$5250,"="&amp;data!$B3,IPO!$J$2:$J$5250,"="&amp;data!$G3)</f>
        <v>0.2</v>
      </c>
      <c r="M3" s="13">
        <f>SUMIFS(IPO!$F$2:$F$5250,IPO!$H$2:$H$5250,"="&amp;data!$B3,IPO!$J$2:$J$5250,"="&amp;data!$G3)</f>
        <v>2</v>
      </c>
      <c r="N3" s="13"/>
      <c r="P3" s="16">
        <f>COUNTIFS(equity_bonds!$H$2:$H$6414,"="&amp;data!$B3,equity_bonds!$J$2:$J$6414,"="&amp;data!$G3)</f>
        <v>1</v>
      </c>
      <c r="Q3" s="16">
        <f>SUMIFS(equity_bonds!$B$2:$B$6414,equity_bonds!$H$2:$H$6414,"="&amp;data!$B3,equity_bonds!$J$2:$J$6414,"="&amp;data!$G3)</f>
        <v>18.7</v>
      </c>
      <c r="R3" s="16">
        <f>IF(P3=1,SUMIFS(equity_bonds!$C$2:$C$6414,equity_bonds!$H$2:$H$6414,"="&amp;data!$B3,equity_bonds!$J$2:$J$6414,"="&amp;data!$G3),"")</f>
        <v>195</v>
      </c>
      <c r="S3" s="16">
        <f>SUMIFS(equity_bonds!$E$2:$E$6414,equity_bonds!$H$2:$H$6414,"="&amp;data!$B3,equity_bonds!$J$2:$J$6414,"="&amp;data!$G3)</f>
        <v>0</v>
      </c>
      <c r="T3" s="16">
        <f>SUMIFS(equity_bonds!$F$2:$F$6414,equity_bonds!$H$2:$H$6414,"="&amp;data!$B3,equity_bonds!$J$2:$J$6414,"="&amp;data!$G3)</f>
        <v>4</v>
      </c>
      <c r="U3" s="16"/>
    </row>
    <row r="4" spans="1:21" x14ac:dyDescent="0.25">
      <c r="A4">
        <v>167</v>
      </c>
      <c r="B4">
        <v>1985</v>
      </c>
      <c r="C4">
        <v>38</v>
      </c>
      <c r="D4" t="s">
        <v>5</v>
      </c>
      <c r="E4" t="s">
        <v>7</v>
      </c>
      <c r="F4" t="s">
        <v>2573</v>
      </c>
      <c r="G4" t="str">
        <f t="shared" ref="G4:G67" si="0">TRIM(LEFT(SUBSTITUTE(F4," ",REPT(" ",100)),200))</f>
        <v>Arnold Porter</v>
      </c>
      <c r="I4" s="13">
        <f>COUNTIFS(IPO!$J$2:$J$5250,"="&amp;data!$G4,IPO!$H$2:$H$5250,"="&amp;data!$B4)</f>
        <v>1</v>
      </c>
      <c r="J4" s="13">
        <f>SUMIFS(IPO!$B$2:$B$5250,IPO!$H$2:$H$5250,"="&amp;data!$B4,IPO!$J$2:$J$5250,"="&amp;data!$G4)</f>
        <v>40</v>
      </c>
      <c r="K4" s="13">
        <f>IF(I4=1,SUMIFS(IPO!$C$2:$C$5250,IPO!$H$2:$H$5250,"="&amp;data!$B4,IPO!$J$2:$J$5250,"="&amp;data!$G4),"")</f>
        <v>15</v>
      </c>
      <c r="L4" s="13">
        <f>SUMIFS(IPO!$E$2:$E$5250,IPO!$H$2:$H$5250,"="&amp;data!$B4,IPO!$J$2:$J$5250,"="&amp;data!$G4)</f>
        <v>1.3</v>
      </c>
      <c r="M4" s="13">
        <f>SUMIFS(IPO!$F$2:$F$5250,IPO!$H$2:$H$5250,"="&amp;data!$B4,IPO!$J$2:$J$5250,"="&amp;data!$G4)</f>
        <v>1</v>
      </c>
      <c r="N4" s="13"/>
      <c r="P4" s="16">
        <f>COUNTIFS(equity_bonds!$H$2:$H$6414,"="&amp;data!$B4,equity_bonds!$J$2:$J$6414,"="&amp;data!$G4)</f>
        <v>1</v>
      </c>
      <c r="Q4" s="16">
        <f>SUMIFS(equity_bonds!$B$2:$B$6414,equity_bonds!$H$2:$H$6414,"="&amp;data!$B4,equity_bonds!$J$2:$J$6414,"="&amp;data!$G4)</f>
        <v>40</v>
      </c>
      <c r="R4" s="16">
        <f>IF(P4=1,SUMIFS(equity_bonds!$C$2:$C$6414,equity_bonds!$H$2:$H$6414,"="&amp;data!$B4,equity_bonds!$J$2:$J$6414,"="&amp;data!$G4),"")</f>
        <v>145</v>
      </c>
      <c r="S4" s="16">
        <f>SUMIFS(equity_bonds!$E$2:$E$6414,equity_bonds!$H$2:$H$6414,"="&amp;data!$B4,equity_bonds!$J$2:$J$6414,"="&amp;data!$G4)</f>
        <v>0</v>
      </c>
      <c r="T4" s="16">
        <f>SUMIFS(equity_bonds!$F$2:$F$6414,equity_bonds!$H$2:$H$6414,"="&amp;data!$B4,equity_bonds!$J$2:$J$6414,"="&amp;data!$G4)</f>
        <v>1</v>
      </c>
      <c r="U4" s="16"/>
    </row>
    <row r="5" spans="1:21" x14ac:dyDescent="0.25">
      <c r="A5">
        <v>226</v>
      </c>
      <c r="B5">
        <v>1985</v>
      </c>
      <c r="C5">
        <v>30</v>
      </c>
      <c r="D5" t="s">
        <v>5</v>
      </c>
      <c r="E5" t="s">
        <v>8</v>
      </c>
      <c r="F5" t="s">
        <v>2574</v>
      </c>
      <c r="G5" t="str">
        <f t="shared" si="0"/>
        <v>Baker Hostetler</v>
      </c>
      <c r="I5" s="13">
        <f>COUNTIFS(IPO!$J$2:$J$5250,"="&amp;data!$G5,IPO!$H$2:$H$5250,"="&amp;data!$B5)</f>
        <v>1</v>
      </c>
      <c r="J5" s="13">
        <f>SUMIFS(IPO!$B$2:$B$5250,IPO!$H$2:$H$5250,"="&amp;data!$B5,IPO!$J$2:$J$5250,"="&amp;data!$G5)</f>
        <v>13.9</v>
      </c>
      <c r="K5" s="13">
        <f>IF(I5=1,SUMIFS(IPO!$C$2:$C$5250,IPO!$H$2:$H$5250,"="&amp;data!$B5,IPO!$J$2:$J$5250,"="&amp;data!$G5),"")</f>
        <v>47</v>
      </c>
      <c r="L5" s="13">
        <f>SUMIFS(IPO!$E$2:$E$5250,IPO!$H$2:$H$5250,"="&amp;data!$B5,IPO!$J$2:$J$5250,"="&amp;data!$G5)</f>
        <v>0.5</v>
      </c>
      <c r="M5" s="13">
        <f>SUMIFS(IPO!$F$2:$F$5250,IPO!$H$2:$H$5250,"="&amp;data!$B5,IPO!$J$2:$J$5250,"="&amp;data!$G5)</f>
        <v>2</v>
      </c>
      <c r="N5" s="13"/>
      <c r="P5" s="16">
        <f>COUNTIFS(equity_bonds!$H$2:$H$6414,"="&amp;data!$B5,equity_bonds!$J$2:$J$6414,"="&amp;data!$G5)</f>
        <v>1</v>
      </c>
      <c r="Q5" s="16">
        <f>SUMIFS(equity_bonds!$B$2:$B$6414,equity_bonds!$H$2:$H$6414,"="&amp;data!$B5,equity_bonds!$J$2:$J$6414,"="&amp;data!$G5)</f>
        <v>25.4</v>
      </c>
      <c r="R5" s="16">
        <f>IF(P5=1,SUMIFS(equity_bonds!$C$2:$C$6414,equity_bonds!$H$2:$H$6414,"="&amp;data!$B5,equity_bonds!$J$2:$J$6414,"="&amp;data!$G5),"")</f>
        <v>175</v>
      </c>
      <c r="S5" s="16">
        <f>SUMIFS(equity_bonds!$E$2:$E$6414,equity_bonds!$H$2:$H$6414,"="&amp;data!$B5,equity_bonds!$J$2:$J$6414,"="&amp;data!$G5)</f>
        <v>0</v>
      </c>
      <c r="T5" s="16">
        <f>SUMIFS(equity_bonds!$F$2:$F$6414,equity_bonds!$H$2:$H$6414,"="&amp;data!$B5,equity_bonds!$J$2:$J$6414,"="&amp;data!$G5)</f>
        <v>3</v>
      </c>
      <c r="U5" s="16"/>
    </row>
    <row r="6" spans="1:21" x14ac:dyDescent="0.25">
      <c r="A6">
        <v>257</v>
      </c>
      <c r="B6">
        <v>1985</v>
      </c>
      <c r="C6">
        <v>2</v>
      </c>
      <c r="D6" t="s">
        <v>5</v>
      </c>
      <c r="E6" t="s">
        <v>9</v>
      </c>
      <c r="F6" t="s">
        <v>2575</v>
      </c>
      <c r="G6" t="str">
        <f t="shared" si="0"/>
        <v>Baker McKenzie</v>
      </c>
      <c r="I6" s="13">
        <f>COUNTIFS(IPO!$J$2:$J$5250,"="&amp;data!$G6,IPO!$H$2:$H$5250,"="&amp;data!$B6)</f>
        <v>0</v>
      </c>
      <c r="J6" s="13">
        <f>SUMIFS(IPO!$B$2:$B$5250,IPO!$H$2:$H$5250,"="&amp;data!$B6,IPO!$J$2:$J$5250,"="&amp;data!$G6)</f>
        <v>0</v>
      </c>
      <c r="K6" s="13" t="str">
        <f>IF(I6=1,SUMIFS(IPO!$C$2:$C$5250,IPO!$H$2:$H$5250,"="&amp;data!$B6,IPO!$J$2:$J$5250,"="&amp;data!$G6),"")</f>
        <v/>
      </c>
      <c r="L6" s="13">
        <f>SUMIFS(IPO!$E$2:$E$5250,IPO!$H$2:$H$5250,"="&amp;data!$B6,IPO!$J$2:$J$5250,"="&amp;data!$G6)</f>
        <v>0</v>
      </c>
      <c r="M6" s="13">
        <f>SUMIFS(IPO!$F$2:$F$5250,IPO!$H$2:$H$5250,"="&amp;data!$B6,IPO!$J$2:$J$5250,"="&amp;data!$G6)</f>
        <v>0</v>
      </c>
      <c r="N6" s="13"/>
      <c r="P6" s="16">
        <f>COUNTIFS(equity_bonds!$H$2:$H$6414,"="&amp;data!$B6,equity_bonds!$J$2:$J$6414,"="&amp;data!$G6)</f>
        <v>0</v>
      </c>
      <c r="Q6" s="16">
        <f>SUMIFS(equity_bonds!$B$2:$B$6414,equity_bonds!$H$2:$H$6414,"="&amp;data!$B6,equity_bonds!$J$2:$J$6414,"="&amp;data!$G6)</f>
        <v>0</v>
      </c>
      <c r="R6" s="16" t="str">
        <f>IF(P6=1,SUMIFS(equity_bonds!$C$2:$C$6414,equity_bonds!$H$2:$H$6414,"="&amp;data!$B6,equity_bonds!$J$2:$J$6414,"="&amp;data!$G6),"")</f>
        <v/>
      </c>
      <c r="S6" s="16">
        <f>SUMIFS(equity_bonds!$E$2:$E$6414,equity_bonds!$H$2:$H$6414,"="&amp;data!$B6,equity_bonds!$J$2:$J$6414,"="&amp;data!$G6)</f>
        <v>0</v>
      </c>
      <c r="T6" s="16">
        <f>SUMIFS(equity_bonds!$F$2:$F$6414,equity_bonds!$H$2:$H$6414,"="&amp;data!$B6,equity_bonds!$J$2:$J$6414,"="&amp;data!$G6)</f>
        <v>0</v>
      </c>
      <c r="U6" s="16"/>
    </row>
    <row r="7" spans="1:21" x14ac:dyDescent="0.25">
      <c r="A7">
        <v>288</v>
      </c>
      <c r="B7">
        <v>1985</v>
      </c>
      <c r="C7">
        <v>17</v>
      </c>
      <c r="D7" t="s">
        <v>5</v>
      </c>
      <c r="E7" t="s">
        <v>10</v>
      </c>
      <c r="F7" t="s">
        <v>10</v>
      </c>
      <c r="G7" t="str">
        <f t="shared" si="0"/>
        <v>Baker Botts</v>
      </c>
      <c r="I7" s="13">
        <f>COUNTIFS(IPO!$J$2:$J$5250,"="&amp;data!$G7,IPO!$H$2:$H$5250,"="&amp;data!$B7)</f>
        <v>1</v>
      </c>
      <c r="J7" s="13">
        <f>SUMIFS(IPO!$B$2:$B$5250,IPO!$H$2:$H$5250,"="&amp;data!$B7,IPO!$J$2:$J$5250,"="&amp;data!$G7)</f>
        <v>90</v>
      </c>
      <c r="K7" s="13">
        <f>IF(I7=1,SUMIFS(IPO!$C$2:$C$5250,IPO!$H$2:$H$5250,"="&amp;data!$B7,IPO!$J$2:$J$5250,"="&amp;data!$G7),"")</f>
        <v>2</v>
      </c>
      <c r="L7" s="13">
        <f>SUMIFS(IPO!$E$2:$E$5250,IPO!$H$2:$H$5250,"="&amp;data!$B7,IPO!$J$2:$J$5250,"="&amp;data!$G7)</f>
        <v>2.9</v>
      </c>
      <c r="M7" s="13">
        <f>SUMIFS(IPO!$F$2:$F$5250,IPO!$H$2:$H$5250,"="&amp;data!$B7,IPO!$J$2:$J$5250,"="&amp;data!$G7)</f>
        <v>1</v>
      </c>
      <c r="N7" s="13"/>
      <c r="P7" s="16">
        <f>COUNTIFS(equity_bonds!$H$2:$H$6414,"="&amp;data!$B7,equity_bonds!$J$2:$J$6414,"="&amp;data!$G7)</f>
        <v>1</v>
      </c>
      <c r="Q7" s="16">
        <f>SUMIFS(equity_bonds!$B$2:$B$6414,equity_bonds!$H$2:$H$6414,"="&amp;data!$B7,equity_bonds!$J$2:$J$6414,"="&amp;data!$G7)</f>
        <v>1089.3</v>
      </c>
      <c r="R7" s="16">
        <f>IF(P7=1,SUMIFS(equity_bonds!$C$2:$C$6414,equity_bonds!$H$2:$H$6414,"="&amp;data!$B7,equity_bonds!$J$2:$J$6414,"="&amp;data!$G7),"")</f>
        <v>20</v>
      </c>
      <c r="S7" s="16">
        <f>SUMIFS(equity_bonds!$E$2:$E$6414,equity_bonds!$H$2:$H$6414,"="&amp;data!$B7,equity_bonds!$J$2:$J$6414,"="&amp;data!$G7)</f>
        <v>0.4</v>
      </c>
      <c r="T7" s="16">
        <f>SUMIFS(equity_bonds!$F$2:$F$6414,equity_bonds!$H$2:$H$6414,"="&amp;data!$B7,equity_bonds!$J$2:$J$6414,"="&amp;data!$G7)</f>
        <v>5</v>
      </c>
      <c r="U7" s="16"/>
    </row>
    <row r="8" spans="1:21" x14ac:dyDescent="0.25">
      <c r="A8">
        <v>597</v>
      </c>
      <c r="B8">
        <v>1985</v>
      </c>
      <c r="C8">
        <v>43</v>
      </c>
      <c r="D8" t="s">
        <v>5</v>
      </c>
      <c r="E8" t="s">
        <v>11</v>
      </c>
      <c r="F8" t="s">
        <v>2576</v>
      </c>
      <c r="G8" t="str">
        <f t="shared" si="0"/>
        <v>Cadwalader Wickersham</v>
      </c>
      <c r="I8" s="13">
        <f>COUNTIFS(IPO!$J$2:$J$5250,"="&amp;data!$G8,IPO!$H$2:$H$5250,"="&amp;data!$B8)</f>
        <v>1</v>
      </c>
      <c r="J8" s="13">
        <f>SUMIFS(IPO!$B$2:$B$5250,IPO!$H$2:$H$5250,"="&amp;data!$B8,IPO!$J$2:$J$5250,"="&amp;data!$G8)</f>
        <v>2</v>
      </c>
      <c r="K8" s="13">
        <f>IF(I8=1,SUMIFS(IPO!$C$2:$C$5250,IPO!$H$2:$H$5250,"="&amp;data!$B8,IPO!$J$2:$J$5250,"="&amp;data!$G8),"")</f>
        <v>137</v>
      </c>
      <c r="L8" s="13">
        <f>SUMIFS(IPO!$E$2:$E$5250,IPO!$H$2:$H$5250,"="&amp;data!$B8,IPO!$J$2:$J$5250,"="&amp;data!$G8)</f>
        <v>0.1</v>
      </c>
      <c r="M8" s="13">
        <f>SUMIFS(IPO!$F$2:$F$5250,IPO!$H$2:$H$5250,"="&amp;data!$B8,IPO!$J$2:$J$5250,"="&amp;data!$G8)</f>
        <v>1</v>
      </c>
      <c r="N8" s="13"/>
      <c r="P8" s="16">
        <f>COUNTIFS(equity_bonds!$H$2:$H$6414,"="&amp;data!$B8,equity_bonds!$J$2:$J$6414,"="&amp;data!$G8)</f>
        <v>1</v>
      </c>
      <c r="Q8" s="16">
        <f>SUMIFS(equity_bonds!$B$2:$B$6414,equity_bonds!$H$2:$H$6414,"="&amp;data!$B8,equity_bonds!$J$2:$J$6414,"="&amp;data!$G8)</f>
        <v>7445.4</v>
      </c>
      <c r="R8" s="16">
        <f>IF(P8=1,SUMIFS(equity_bonds!$C$2:$C$6414,equity_bonds!$H$2:$H$6414,"="&amp;data!$B8,equity_bonds!$J$2:$J$6414,"="&amp;data!$G8),"")</f>
        <v>3</v>
      </c>
      <c r="S8" s="16">
        <f>SUMIFS(equity_bonds!$E$2:$E$6414,equity_bonds!$H$2:$H$6414,"="&amp;data!$B8,equity_bonds!$J$2:$J$6414,"="&amp;data!$G8)</f>
        <v>2.7</v>
      </c>
      <c r="T8" s="16">
        <f>SUMIFS(equity_bonds!$F$2:$F$6414,equity_bonds!$H$2:$H$6414,"="&amp;data!$B8,equity_bonds!$J$2:$J$6414,"="&amp;data!$G8)</f>
        <v>8</v>
      </c>
      <c r="U8" s="16"/>
    </row>
    <row r="9" spans="1:21" x14ac:dyDescent="0.25">
      <c r="A9">
        <v>628</v>
      </c>
      <c r="B9">
        <v>1985</v>
      </c>
      <c r="C9">
        <v>31</v>
      </c>
      <c r="D9" t="s">
        <v>5</v>
      </c>
      <c r="E9" t="s">
        <v>12</v>
      </c>
      <c r="F9" t="s">
        <v>2577</v>
      </c>
      <c r="G9" t="str">
        <f t="shared" si="0"/>
        <v>Cahill Gordon</v>
      </c>
      <c r="I9" s="13">
        <f>COUNTIFS(IPO!$J$2:$J$5250,"="&amp;data!$G9,IPO!$H$2:$H$5250,"="&amp;data!$B9)</f>
        <v>1</v>
      </c>
      <c r="J9" s="13">
        <f>SUMIFS(IPO!$B$2:$B$5250,IPO!$H$2:$H$5250,"="&amp;data!$B9,IPO!$J$2:$J$5250,"="&amp;data!$G9)</f>
        <v>22.5</v>
      </c>
      <c r="K9" s="13">
        <f>IF(I9=1,SUMIFS(IPO!$C$2:$C$5250,IPO!$H$2:$H$5250,"="&amp;data!$B9,IPO!$J$2:$J$5250,"="&amp;data!$G9),"")</f>
        <v>29</v>
      </c>
      <c r="L9" s="13">
        <f>SUMIFS(IPO!$E$2:$E$5250,IPO!$H$2:$H$5250,"="&amp;data!$B9,IPO!$J$2:$J$5250,"="&amp;data!$G9)</f>
        <v>0.7</v>
      </c>
      <c r="M9" s="13">
        <f>SUMIFS(IPO!$F$2:$F$5250,IPO!$H$2:$H$5250,"="&amp;data!$B9,IPO!$J$2:$J$5250,"="&amp;data!$G9)</f>
        <v>1</v>
      </c>
      <c r="N9" s="13"/>
      <c r="P9" s="16">
        <f>COUNTIFS(equity_bonds!$H$2:$H$6414,"="&amp;data!$B9,equity_bonds!$J$2:$J$6414,"="&amp;data!$G9)</f>
        <v>1</v>
      </c>
      <c r="Q9" s="16">
        <f>SUMIFS(equity_bonds!$B$2:$B$6414,equity_bonds!$H$2:$H$6414,"="&amp;data!$B9,equity_bonds!$J$2:$J$6414,"="&amp;data!$G9)</f>
        <v>197.3</v>
      </c>
      <c r="R9" s="16">
        <f>IF(P9=1,SUMIFS(equity_bonds!$C$2:$C$6414,equity_bonds!$H$2:$H$6414,"="&amp;data!$B9,equity_bonds!$J$2:$J$6414,"="&amp;data!$G9),"")</f>
        <v>57</v>
      </c>
      <c r="S9" s="16">
        <f>SUMIFS(equity_bonds!$E$2:$E$6414,equity_bonds!$H$2:$H$6414,"="&amp;data!$B9,equity_bonds!$J$2:$J$6414,"="&amp;data!$G9)</f>
        <v>0.1</v>
      </c>
      <c r="T9" s="16">
        <f>SUMIFS(equity_bonds!$F$2:$F$6414,equity_bonds!$H$2:$H$6414,"="&amp;data!$B9,equity_bonds!$J$2:$J$6414,"="&amp;data!$G9)</f>
        <v>4</v>
      </c>
      <c r="U9" s="16"/>
    </row>
    <row r="10" spans="1:21" x14ac:dyDescent="0.25">
      <c r="A10">
        <v>756</v>
      </c>
      <c r="B10">
        <v>1985</v>
      </c>
      <c r="C10">
        <v>22</v>
      </c>
      <c r="D10" t="s">
        <v>5</v>
      </c>
      <c r="E10" t="s">
        <v>13</v>
      </c>
      <c r="F10" t="s">
        <v>2578</v>
      </c>
      <c r="G10" t="str">
        <f t="shared" si="0"/>
        <v>Cleary Gottlieb</v>
      </c>
      <c r="I10" s="13">
        <f>COUNTIFS(IPO!$J$2:$J$5250,"="&amp;data!$G10,IPO!$H$2:$H$5250,"="&amp;data!$B10)</f>
        <v>0</v>
      </c>
      <c r="J10" s="13">
        <f>SUMIFS(IPO!$B$2:$B$5250,IPO!$H$2:$H$5250,"="&amp;data!$B10,IPO!$J$2:$J$5250,"="&amp;data!$G10)</f>
        <v>0</v>
      </c>
      <c r="K10" s="13" t="str">
        <f>IF(I10=1,SUMIFS(IPO!$C$2:$C$5250,IPO!$H$2:$H$5250,"="&amp;data!$B10,IPO!$J$2:$J$5250,"="&amp;data!$G10),"")</f>
        <v/>
      </c>
      <c r="L10" s="13">
        <f>SUMIFS(IPO!$E$2:$E$5250,IPO!$H$2:$H$5250,"="&amp;data!$B10,IPO!$J$2:$J$5250,"="&amp;data!$G10)</f>
        <v>0</v>
      </c>
      <c r="M10" s="13">
        <f>SUMIFS(IPO!$F$2:$F$5250,IPO!$H$2:$H$5250,"="&amp;data!$B10,IPO!$J$2:$J$5250,"="&amp;data!$G10)</f>
        <v>0</v>
      </c>
      <c r="N10" s="13"/>
      <c r="P10" s="16">
        <f>COUNTIFS(equity_bonds!$H$2:$H$6414,"="&amp;data!$B10,equity_bonds!$J$2:$J$6414,"="&amp;data!$G10)</f>
        <v>1</v>
      </c>
      <c r="Q10" s="16">
        <f>SUMIFS(equity_bonds!$B$2:$B$6414,equity_bonds!$H$2:$H$6414,"="&amp;data!$B10,equity_bonds!$J$2:$J$6414,"="&amp;data!$G10)</f>
        <v>8914.1</v>
      </c>
      <c r="R10" s="16">
        <f>IF(P10=1,SUMIFS(equity_bonds!$C$2:$C$6414,equity_bonds!$H$2:$H$6414,"="&amp;data!$B10,equity_bonds!$J$2:$J$6414,"="&amp;data!$G10),"")</f>
        <v>2</v>
      </c>
      <c r="S10" s="16">
        <f>SUMIFS(equity_bonds!$E$2:$E$6414,equity_bonds!$H$2:$H$6414,"="&amp;data!$B10,equity_bonds!$J$2:$J$6414,"="&amp;data!$G10)</f>
        <v>3.2</v>
      </c>
      <c r="T10" s="16">
        <f>SUMIFS(equity_bonds!$F$2:$F$6414,equity_bonds!$H$2:$H$6414,"="&amp;data!$B10,equity_bonds!$J$2:$J$6414,"="&amp;data!$G10)</f>
        <v>7</v>
      </c>
      <c r="U10" s="16"/>
    </row>
    <row r="11" spans="1:21" x14ac:dyDescent="0.25">
      <c r="A11">
        <v>816</v>
      </c>
      <c r="B11">
        <v>1985</v>
      </c>
      <c r="C11">
        <v>37</v>
      </c>
      <c r="D11" t="s">
        <v>5</v>
      </c>
      <c r="E11" t="s">
        <v>14</v>
      </c>
      <c r="F11" t="s">
        <v>2579</v>
      </c>
      <c r="G11" t="str">
        <f t="shared" si="0"/>
        <v>Covington Burling</v>
      </c>
      <c r="I11" s="13">
        <f>COUNTIFS(IPO!$J$2:$J$5250,"="&amp;data!$G11,IPO!$H$2:$H$5250,"="&amp;data!$B11)</f>
        <v>0</v>
      </c>
      <c r="J11" s="13">
        <f>SUMIFS(IPO!$B$2:$B$5250,IPO!$H$2:$H$5250,"="&amp;data!$B11,IPO!$J$2:$J$5250,"="&amp;data!$G11)</f>
        <v>0</v>
      </c>
      <c r="K11" s="13" t="str">
        <f>IF(I11=1,SUMIFS(IPO!$C$2:$C$5250,IPO!$H$2:$H$5250,"="&amp;data!$B11,IPO!$J$2:$J$5250,"="&amp;data!$G11),"")</f>
        <v/>
      </c>
      <c r="L11" s="13">
        <f>SUMIFS(IPO!$E$2:$E$5250,IPO!$H$2:$H$5250,"="&amp;data!$B11,IPO!$J$2:$J$5250,"="&amp;data!$G11)</f>
        <v>0</v>
      </c>
      <c r="M11" s="13">
        <f>SUMIFS(IPO!$F$2:$F$5250,IPO!$H$2:$H$5250,"="&amp;data!$B11,IPO!$J$2:$J$5250,"="&amp;data!$G11)</f>
        <v>0</v>
      </c>
      <c r="N11" s="13"/>
      <c r="P11" s="16">
        <f>COUNTIFS(equity_bonds!$H$2:$H$6414,"="&amp;data!$B11,equity_bonds!$J$2:$J$6414,"="&amp;data!$G11)</f>
        <v>0</v>
      </c>
      <c r="Q11" s="16">
        <f>SUMIFS(equity_bonds!$B$2:$B$6414,equity_bonds!$H$2:$H$6414,"="&amp;data!$B11,equity_bonds!$J$2:$J$6414,"="&amp;data!$G11)</f>
        <v>0</v>
      </c>
      <c r="R11" s="16" t="str">
        <f>IF(P11=1,SUMIFS(equity_bonds!$C$2:$C$6414,equity_bonds!$H$2:$H$6414,"="&amp;data!$B11,equity_bonds!$J$2:$J$6414,"="&amp;data!$G11),"")</f>
        <v/>
      </c>
      <c r="S11" s="16">
        <f>SUMIFS(equity_bonds!$E$2:$E$6414,equity_bonds!$H$2:$H$6414,"="&amp;data!$B11,equity_bonds!$J$2:$J$6414,"="&amp;data!$G11)</f>
        <v>0</v>
      </c>
      <c r="T11" s="16">
        <f>SUMIFS(equity_bonds!$F$2:$F$6414,equity_bonds!$H$2:$H$6414,"="&amp;data!$B11,equity_bonds!$J$2:$J$6414,"="&amp;data!$G11)</f>
        <v>0</v>
      </c>
      <c r="U11" s="16"/>
    </row>
    <row r="12" spans="1:21" x14ac:dyDescent="0.25">
      <c r="A12">
        <v>866</v>
      </c>
      <c r="B12">
        <v>1985</v>
      </c>
      <c r="C12">
        <v>8</v>
      </c>
      <c r="D12" t="s">
        <v>5</v>
      </c>
      <c r="E12" t="s">
        <v>15</v>
      </c>
      <c r="F12" t="s">
        <v>2580</v>
      </c>
      <c r="G12" t="str">
        <f t="shared" si="0"/>
        <v>Cravath Swaine</v>
      </c>
      <c r="I12" s="13">
        <f>COUNTIFS(IPO!$J$2:$J$5250,"="&amp;data!$G12,IPO!$H$2:$H$5250,"="&amp;data!$B12)</f>
        <v>0</v>
      </c>
      <c r="J12" s="13">
        <f>SUMIFS(IPO!$B$2:$B$5250,IPO!$H$2:$H$5250,"="&amp;data!$B12,IPO!$J$2:$J$5250,"="&amp;data!$G12)</f>
        <v>0</v>
      </c>
      <c r="K12" s="13" t="str">
        <f>IF(I12=1,SUMIFS(IPO!$C$2:$C$5250,IPO!$H$2:$H$5250,"="&amp;data!$B12,IPO!$J$2:$J$5250,"="&amp;data!$G12),"")</f>
        <v/>
      </c>
      <c r="L12" s="13">
        <f>SUMIFS(IPO!$E$2:$E$5250,IPO!$H$2:$H$5250,"="&amp;data!$B12,IPO!$J$2:$J$5250,"="&amp;data!$G12)</f>
        <v>0</v>
      </c>
      <c r="M12" s="13">
        <f>SUMIFS(IPO!$F$2:$F$5250,IPO!$H$2:$H$5250,"="&amp;data!$B12,IPO!$J$2:$J$5250,"="&amp;data!$G12)</f>
        <v>0</v>
      </c>
      <c r="N12" s="13"/>
      <c r="P12" s="16">
        <f>COUNTIFS(equity_bonds!$H$2:$H$6414,"="&amp;data!$B12,equity_bonds!$J$2:$J$6414,"="&amp;data!$G12)</f>
        <v>1</v>
      </c>
      <c r="Q12" s="16">
        <f>SUMIFS(equity_bonds!$B$2:$B$6414,equity_bonds!$H$2:$H$6414,"="&amp;data!$B12,equity_bonds!$J$2:$J$6414,"="&amp;data!$G12)</f>
        <v>1659.4</v>
      </c>
      <c r="R12" s="16">
        <f>IF(P12=1,SUMIFS(equity_bonds!$C$2:$C$6414,equity_bonds!$H$2:$H$6414,"="&amp;data!$B12,equity_bonds!$J$2:$J$6414,"="&amp;data!$G12),"")</f>
        <v>12</v>
      </c>
      <c r="S12" s="16">
        <f>SUMIFS(equity_bonds!$E$2:$E$6414,equity_bonds!$H$2:$H$6414,"="&amp;data!$B12,equity_bonds!$J$2:$J$6414,"="&amp;data!$G12)</f>
        <v>0.6</v>
      </c>
      <c r="T12" s="16">
        <f>SUMIFS(equity_bonds!$F$2:$F$6414,equity_bonds!$H$2:$H$6414,"="&amp;data!$B12,equity_bonds!$J$2:$J$6414,"="&amp;data!$G12)</f>
        <v>17</v>
      </c>
      <c r="U12" s="16"/>
    </row>
    <row r="13" spans="1:21" x14ac:dyDescent="0.25">
      <c r="A13">
        <v>935</v>
      </c>
      <c r="B13">
        <v>1985</v>
      </c>
      <c r="C13">
        <v>6</v>
      </c>
      <c r="D13" t="s">
        <v>5</v>
      </c>
      <c r="E13" t="s">
        <v>16</v>
      </c>
      <c r="F13" t="s">
        <v>2581</v>
      </c>
      <c r="G13" t="str">
        <f t="shared" si="0"/>
        <v>Davis Polk</v>
      </c>
      <c r="I13" s="13">
        <f>COUNTIFS(IPO!$J$2:$J$5250,"="&amp;data!$G13,IPO!$H$2:$H$5250,"="&amp;data!$B13)</f>
        <v>0</v>
      </c>
      <c r="J13" s="13">
        <f>SUMIFS(IPO!$B$2:$B$5250,IPO!$H$2:$H$5250,"="&amp;data!$B13,IPO!$J$2:$J$5250,"="&amp;data!$G13)</f>
        <v>0</v>
      </c>
      <c r="K13" s="13" t="str">
        <f>IF(I13=1,SUMIFS(IPO!$C$2:$C$5250,IPO!$H$2:$H$5250,"="&amp;data!$B13,IPO!$J$2:$J$5250,"="&amp;data!$G13),"")</f>
        <v/>
      </c>
      <c r="L13" s="13">
        <f>SUMIFS(IPO!$E$2:$E$5250,IPO!$H$2:$H$5250,"="&amp;data!$B13,IPO!$J$2:$J$5250,"="&amp;data!$G13)</f>
        <v>0</v>
      </c>
      <c r="M13" s="13">
        <f>SUMIFS(IPO!$F$2:$F$5250,IPO!$H$2:$H$5250,"="&amp;data!$B13,IPO!$J$2:$J$5250,"="&amp;data!$G13)</f>
        <v>0</v>
      </c>
      <c r="N13" s="13"/>
      <c r="P13" s="16">
        <f>COUNTIFS(equity_bonds!$H$2:$H$6414,"="&amp;data!$B13,equity_bonds!$J$2:$J$6414,"="&amp;data!$G13)</f>
        <v>1</v>
      </c>
      <c r="Q13" s="16">
        <f>SUMIFS(equity_bonds!$B$2:$B$6414,equity_bonds!$H$2:$H$6414,"="&amp;data!$B13,equity_bonds!$J$2:$J$6414,"="&amp;data!$G13)</f>
        <v>349.1</v>
      </c>
      <c r="R13" s="16">
        <f>IF(P13=1,SUMIFS(equity_bonds!$C$2:$C$6414,equity_bonds!$H$2:$H$6414,"="&amp;data!$B13,equity_bonds!$J$2:$J$6414,"="&amp;data!$G13),"")</f>
        <v>39</v>
      </c>
      <c r="S13" s="16">
        <f>SUMIFS(equity_bonds!$E$2:$E$6414,equity_bonds!$H$2:$H$6414,"="&amp;data!$B13,equity_bonds!$J$2:$J$6414,"="&amp;data!$G13)</f>
        <v>0.1</v>
      </c>
      <c r="T13" s="16">
        <f>SUMIFS(equity_bonds!$F$2:$F$6414,equity_bonds!$H$2:$H$6414,"="&amp;data!$B13,equity_bonds!$J$2:$J$6414,"="&amp;data!$G13)</f>
        <v>2</v>
      </c>
      <c r="U13" s="16"/>
    </row>
    <row r="14" spans="1:21" x14ac:dyDescent="0.25">
      <c r="A14">
        <v>998</v>
      </c>
      <c r="B14">
        <v>1985</v>
      </c>
      <c r="C14">
        <v>26</v>
      </c>
      <c r="D14" t="s">
        <v>5</v>
      </c>
      <c r="E14" t="s">
        <v>17</v>
      </c>
      <c r="F14" t="s">
        <v>2582</v>
      </c>
      <c r="G14" t="str">
        <f t="shared" si="0"/>
        <v>Debevoise Plimpton</v>
      </c>
      <c r="I14" s="13">
        <f>COUNTIFS(IPO!$J$2:$J$5250,"="&amp;data!$G14,IPO!$H$2:$H$5250,"="&amp;data!$B14)</f>
        <v>1</v>
      </c>
      <c r="J14" s="13">
        <f>SUMIFS(IPO!$B$2:$B$5250,IPO!$H$2:$H$5250,"="&amp;data!$B14,IPO!$J$2:$J$5250,"="&amp;data!$G14)</f>
        <v>52.3</v>
      </c>
      <c r="K14" s="13">
        <f>IF(I14=1,SUMIFS(IPO!$C$2:$C$5250,IPO!$H$2:$H$5250,"="&amp;data!$B14,IPO!$J$2:$J$5250,"="&amp;data!$G14),"")</f>
        <v>8</v>
      </c>
      <c r="L14" s="13">
        <f>SUMIFS(IPO!$E$2:$E$5250,IPO!$H$2:$H$5250,"="&amp;data!$B14,IPO!$J$2:$J$5250,"="&amp;data!$G14)</f>
        <v>1.7</v>
      </c>
      <c r="M14" s="13">
        <f>SUMIFS(IPO!$F$2:$F$5250,IPO!$H$2:$H$5250,"="&amp;data!$B14,IPO!$J$2:$J$5250,"="&amp;data!$G14)</f>
        <v>1</v>
      </c>
      <c r="N14" s="13"/>
      <c r="P14" s="16">
        <f>COUNTIFS(equity_bonds!$H$2:$H$6414,"="&amp;data!$B14,equity_bonds!$J$2:$J$6414,"="&amp;data!$G14)</f>
        <v>1</v>
      </c>
      <c r="Q14" s="16">
        <f>SUMIFS(equity_bonds!$B$2:$B$6414,equity_bonds!$H$2:$H$6414,"="&amp;data!$B14,equity_bonds!$J$2:$J$6414,"="&amp;data!$G14)</f>
        <v>361</v>
      </c>
      <c r="R14" s="16">
        <f>IF(P14=1,SUMIFS(equity_bonds!$C$2:$C$6414,equity_bonds!$H$2:$H$6414,"="&amp;data!$B14,equity_bonds!$J$2:$J$6414,"="&amp;data!$G14),"")</f>
        <v>38</v>
      </c>
      <c r="S14" s="16">
        <f>SUMIFS(equity_bonds!$E$2:$E$6414,equity_bonds!$H$2:$H$6414,"="&amp;data!$B14,equity_bonds!$J$2:$J$6414,"="&amp;data!$G14)</f>
        <v>0.1</v>
      </c>
      <c r="T14" s="16">
        <f>SUMIFS(equity_bonds!$F$2:$F$6414,equity_bonds!$H$2:$H$6414,"="&amp;data!$B14,equity_bonds!$J$2:$J$6414,"="&amp;data!$G14)</f>
        <v>2</v>
      </c>
      <c r="U14" s="16"/>
    </row>
    <row r="15" spans="1:21" x14ac:dyDescent="0.25">
      <c r="A15">
        <v>1065</v>
      </c>
      <c r="B15">
        <v>1985</v>
      </c>
      <c r="C15">
        <v>47</v>
      </c>
      <c r="D15" t="s">
        <v>5</v>
      </c>
      <c r="E15" t="s">
        <v>18</v>
      </c>
      <c r="F15" t="s">
        <v>18</v>
      </c>
      <c r="G15" t="str">
        <f t="shared" si="0"/>
        <v>Dewey Ballantine</v>
      </c>
      <c r="I15" s="13">
        <f>COUNTIFS(IPO!$J$2:$J$5250,"="&amp;data!$G15,IPO!$H$2:$H$5250,"="&amp;data!$B15)</f>
        <v>0</v>
      </c>
      <c r="J15" s="13">
        <f>SUMIFS(IPO!$B$2:$B$5250,IPO!$H$2:$H$5250,"="&amp;data!$B15,IPO!$J$2:$J$5250,"="&amp;data!$G15)</f>
        <v>0</v>
      </c>
      <c r="K15" s="13" t="str">
        <f>IF(I15=1,SUMIFS(IPO!$C$2:$C$5250,IPO!$H$2:$H$5250,"="&amp;data!$B15,IPO!$J$2:$J$5250,"="&amp;data!$G15),"")</f>
        <v/>
      </c>
      <c r="L15" s="13">
        <f>SUMIFS(IPO!$E$2:$E$5250,IPO!$H$2:$H$5250,"="&amp;data!$B15,IPO!$J$2:$J$5250,"="&amp;data!$G15)</f>
        <v>0</v>
      </c>
      <c r="M15" s="13">
        <f>SUMIFS(IPO!$F$2:$F$5250,IPO!$H$2:$H$5250,"="&amp;data!$B15,IPO!$J$2:$J$5250,"="&amp;data!$G15)</f>
        <v>0</v>
      </c>
      <c r="N15" s="13"/>
      <c r="P15" s="16">
        <f>COUNTIFS(equity_bonds!$H$2:$H$6414,"="&amp;data!$B15,equity_bonds!$J$2:$J$6414,"="&amp;data!$G15)</f>
        <v>1</v>
      </c>
      <c r="Q15" s="16">
        <f>SUMIFS(equity_bonds!$B$2:$B$6414,equity_bonds!$H$2:$H$6414,"="&amp;data!$B15,equity_bonds!$J$2:$J$6414,"="&amp;data!$G15)</f>
        <v>549.79999999999995</v>
      </c>
      <c r="R15" s="16">
        <f>IF(P15=1,SUMIFS(equity_bonds!$C$2:$C$6414,equity_bonds!$H$2:$H$6414,"="&amp;data!$B15,equity_bonds!$J$2:$J$6414,"="&amp;data!$G15),"")</f>
        <v>31</v>
      </c>
      <c r="S15" s="16">
        <f>SUMIFS(equity_bonds!$E$2:$E$6414,equity_bonds!$H$2:$H$6414,"="&amp;data!$B15,equity_bonds!$J$2:$J$6414,"="&amp;data!$G15)</f>
        <v>0.2</v>
      </c>
      <c r="T15" s="16">
        <f>SUMIFS(equity_bonds!$F$2:$F$6414,equity_bonds!$H$2:$H$6414,"="&amp;data!$B15,equity_bonds!$J$2:$J$6414,"="&amp;data!$G15)</f>
        <v>8</v>
      </c>
      <c r="U15" s="16"/>
    </row>
    <row r="16" spans="1:21" x14ac:dyDescent="0.25">
      <c r="A16">
        <v>1135</v>
      </c>
      <c r="B16">
        <v>1985</v>
      </c>
      <c r="C16">
        <v>48</v>
      </c>
      <c r="D16" t="s">
        <v>5</v>
      </c>
      <c r="E16" t="s">
        <v>19</v>
      </c>
      <c r="F16" t="s">
        <v>2583</v>
      </c>
      <c r="G16" t="str">
        <f t="shared" si="0"/>
        <v>Dorsey Whitney</v>
      </c>
      <c r="I16" s="13">
        <f>COUNTIFS(IPO!$J$2:$J$5250,"="&amp;data!$G16,IPO!$H$2:$H$5250,"="&amp;data!$B16)</f>
        <v>1</v>
      </c>
      <c r="J16" s="13">
        <f>SUMIFS(IPO!$B$2:$B$5250,IPO!$H$2:$H$5250,"="&amp;data!$B16,IPO!$J$2:$J$5250,"="&amp;data!$G16)</f>
        <v>37.200000000000003</v>
      </c>
      <c r="K16" s="13">
        <f>IF(I16=1,SUMIFS(IPO!$C$2:$C$5250,IPO!$H$2:$H$5250,"="&amp;data!$B16,IPO!$J$2:$J$5250,"="&amp;data!$G16),"")</f>
        <v>16</v>
      </c>
      <c r="L16" s="13">
        <f>SUMIFS(IPO!$E$2:$E$5250,IPO!$H$2:$H$5250,"="&amp;data!$B16,IPO!$J$2:$J$5250,"="&amp;data!$G16)</f>
        <v>1.2</v>
      </c>
      <c r="M16" s="13">
        <f>SUMIFS(IPO!$F$2:$F$5250,IPO!$H$2:$H$5250,"="&amp;data!$B16,IPO!$J$2:$J$5250,"="&amp;data!$G16)</f>
        <v>2</v>
      </c>
      <c r="N16" s="13"/>
      <c r="P16" s="16">
        <f>COUNTIFS(equity_bonds!$H$2:$H$6414,"="&amp;data!$B16,equity_bonds!$J$2:$J$6414,"="&amp;data!$G16)</f>
        <v>1</v>
      </c>
      <c r="Q16" s="16">
        <f>SUMIFS(equity_bonds!$B$2:$B$6414,equity_bonds!$H$2:$H$6414,"="&amp;data!$B16,equity_bonds!$J$2:$J$6414,"="&amp;data!$G16)</f>
        <v>172.8</v>
      </c>
      <c r="R16" s="16">
        <f>IF(P16=1,SUMIFS(equity_bonds!$C$2:$C$6414,equity_bonds!$H$2:$H$6414,"="&amp;data!$B16,equity_bonds!$J$2:$J$6414,"="&amp;data!$G16),"")</f>
        <v>63</v>
      </c>
      <c r="S16" s="16">
        <f>SUMIFS(equity_bonds!$E$2:$E$6414,equity_bonds!$H$2:$H$6414,"="&amp;data!$B16,equity_bonds!$J$2:$J$6414,"="&amp;data!$G16)</f>
        <v>0.1</v>
      </c>
      <c r="T16" s="16">
        <f>SUMIFS(equity_bonds!$F$2:$F$6414,equity_bonds!$H$2:$H$6414,"="&amp;data!$B16,equity_bonds!$J$2:$J$6414,"="&amp;data!$G16)</f>
        <v>4</v>
      </c>
      <c r="U16" s="16"/>
    </row>
    <row r="17" spans="1:21" x14ac:dyDescent="0.25">
      <c r="A17">
        <v>1310</v>
      </c>
      <c r="B17">
        <v>1985</v>
      </c>
      <c r="C17">
        <v>6</v>
      </c>
      <c r="D17" t="s">
        <v>5</v>
      </c>
      <c r="E17" t="s">
        <v>20</v>
      </c>
      <c r="F17" t="s">
        <v>2584</v>
      </c>
      <c r="G17" t="str">
        <f t="shared" si="0"/>
        <v>Finley Kumble</v>
      </c>
      <c r="I17" s="13">
        <f>COUNTIFS(IPO!$J$2:$J$5250,"="&amp;data!$G17,IPO!$H$2:$H$5250,"="&amp;data!$B17)</f>
        <v>0</v>
      </c>
      <c r="J17" s="13">
        <f>SUMIFS(IPO!$B$2:$B$5250,IPO!$H$2:$H$5250,"="&amp;data!$B17,IPO!$J$2:$J$5250,"="&amp;data!$G17)</f>
        <v>0</v>
      </c>
      <c r="K17" s="13" t="str">
        <f>IF(I17=1,SUMIFS(IPO!$C$2:$C$5250,IPO!$H$2:$H$5250,"="&amp;data!$B17,IPO!$J$2:$J$5250,"="&amp;data!$G17),"")</f>
        <v/>
      </c>
      <c r="L17" s="13">
        <f>SUMIFS(IPO!$E$2:$E$5250,IPO!$H$2:$H$5250,"="&amp;data!$B17,IPO!$J$2:$J$5250,"="&amp;data!$G17)</f>
        <v>0</v>
      </c>
      <c r="M17" s="13">
        <f>SUMIFS(IPO!$F$2:$F$5250,IPO!$H$2:$H$5250,"="&amp;data!$B17,IPO!$J$2:$J$5250,"="&amp;data!$G17)</f>
        <v>0</v>
      </c>
      <c r="N17" s="13"/>
      <c r="P17" s="16">
        <f>COUNTIFS(equity_bonds!$H$2:$H$6414,"="&amp;data!$B17,equity_bonds!$J$2:$J$6414,"="&amp;data!$G17)</f>
        <v>1</v>
      </c>
      <c r="Q17" s="16">
        <f>SUMIFS(equity_bonds!$B$2:$B$6414,equity_bonds!$H$2:$H$6414,"="&amp;data!$B17,equity_bonds!$J$2:$J$6414,"="&amp;data!$G17)</f>
        <v>58.1</v>
      </c>
      <c r="R17" s="16">
        <f>IF(P17=1,SUMIFS(equity_bonds!$C$2:$C$6414,equity_bonds!$H$2:$H$6414,"="&amp;data!$B17,equity_bonds!$J$2:$J$6414,"="&amp;data!$G17),"")</f>
        <v>122</v>
      </c>
      <c r="S17" s="16">
        <f>SUMIFS(equity_bonds!$E$2:$E$6414,equity_bonds!$H$2:$H$6414,"="&amp;data!$B17,equity_bonds!$J$2:$J$6414,"="&amp;data!$G17)</f>
        <v>0</v>
      </c>
      <c r="T17" s="16">
        <f>SUMIFS(equity_bonds!$F$2:$F$6414,equity_bonds!$H$2:$H$6414,"="&amp;data!$B17,equity_bonds!$J$2:$J$6414,"="&amp;data!$G17)</f>
        <v>3</v>
      </c>
      <c r="U17" s="16"/>
    </row>
    <row r="18" spans="1:21" x14ac:dyDescent="0.25">
      <c r="A18">
        <v>1442</v>
      </c>
      <c r="B18">
        <v>1985</v>
      </c>
      <c r="C18">
        <v>23</v>
      </c>
      <c r="D18" t="s">
        <v>5</v>
      </c>
      <c r="E18" t="s">
        <v>21</v>
      </c>
      <c r="F18" t="s">
        <v>2585</v>
      </c>
      <c r="G18" t="str">
        <f t="shared" si="0"/>
        <v>Fried Frank</v>
      </c>
      <c r="I18" s="13">
        <f>COUNTIFS(IPO!$J$2:$J$5250,"="&amp;data!$G18,IPO!$H$2:$H$5250,"="&amp;data!$B18)</f>
        <v>0</v>
      </c>
      <c r="J18" s="13">
        <f>SUMIFS(IPO!$B$2:$B$5250,IPO!$H$2:$H$5250,"="&amp;data!$B18,IPO!$J$2:$J$5250,"="&amp;data!$G18)</f>
        <v>0</v>
      </c>
      <c r="K18" s="13" t="str">
        <f>IF(I18=1,SUMIFS(IPO!$C$2:$C$5250,IPO!$H$2:$H$5250,"="&amp;data!$B18,IPO!$J$2:$J$5250,"="&amp;data!$G18),"")</f>
        <v/>
      </c>
      <c r="L18" s="13">
        <f>SUMIFS(IPO!$E$2:$E$5250,IPO!$H$2:$H$5250,"="&amp;data!$B18,IPO!$J$2:$J$5250,"="&amp;data!$G18)</f>
        <v>0</v>
      </c>
      <c r="M18" s="13">
        <f>SUMIFS(IPO!$F$2:$F$5250,IPO!$H$2:$H$5250,"="&amp;data!$B18,IPO!$J$2:$J$5250,"="&amp;data!$G18)</f>
        <v>0</v>
      </c>
      <c r="N18" s="13"/>
      <c r="P18" s="16">
        <f>COUNTIFS(equity_bonds!$H$2:$H$6414,"="&amp;data!$B18,equity_bonds!$J$2:$J$6414,"="&amp;data!$G18)</f>
        <v>0</v>
      </c>
      <c r="Q18" s="16">
        <f>SUMIFS(equity_bonds!$B$2:$B$6414,equity_bonds!$H$2:$H$6414,"="&amp;data!$B18,equity_bonds!$J$2:$J$6414,"="&amp;data!$G18)</f>
        <v>0</v>
      </c>
      <c r="R18" s="16" t="str">
        <f>IF(P18=1,SUMIFS(equity_bonds!$C$2:$C$6414,equity_bonds!$H$2:$H$6414,"="&amp;data!$B18,equity_bonds!$J$2:$J$6414,"="&amp;data!$G18),"")</f>
        <v/>
      </c>
      <c r="S18" s="16">
        <f>SUMIFS(equity_bonds!$E$2:$E$6414,equity_bonds!$H$2:$H$6414,"="&amp;data!$B18,equity_bonds!$J$2:$J$6414,"="&amp;data!$G18)</f>
        <v>0</v>
      </c>
      <c r="T18" s="16">
        <f>SUMIFS(equity_bonds!$F$2:$F$6414,equity_bonds!$H$2:$H$6414,"="&amp;data!$B18,equity_bonds!$J$2:$J$6414,"="&amp;data!$G18)</f>
        <v>0</v>
      </c>
      <c r="U18" s="16"/>
    </row>
    <row r="19" spans="1:21" x14ac:dyDescent="0.25">
      <c r="A19">
        <v>1485</v>
      </c>
      <c r="B19">
        <v>1985</v>
      </c>
      <c r="C19">
        <v>13</v>
      </c>
      <c r="D19" t="s">
        <v>5</v>
      </c>
      <c r="E19" t="s">
        <v>22</v>
      </c>
      <c r="F19" t="s">
        <v>2586</v>
      </c>
      <c r="G19" t="str">
        <f t="shared" si="0"/>
        <v>Fulbright Jaworski</v>
      </c>
      <c r="I19" s="13">
        <f>COUNTIFS(IPO!$J$2:$J$5250,"="&amp;data!$G19,IPO!$H$2:$H$5250,"="&amp;data!$B19)</f>
        <v>0</v>
      </c>
      <c r="J19" s="13">
        <f>SUMIFS(IPO!$B$2:$B$5250,IPO!$H$2:$H$5250,"="&amp;data!$B19,IPO!$J$2:$J$5250,"="&amp;data!$G19)</f>
        <v>0</v>
      </c>
      <c r="K19" s="13" t="str">
        <f>IF(I19=1,SUMIFS(IPO!$C$2:$C$5250,IPO!$H$2:$H$5250,"="&amp;data!$B19,IPO!$J$2:$J$5250,"="&amp;data!$G19),"")</f>
        <v/>
      </c>
      <c r="L19" s="13">
        <f>SUMIFS(IPO!$E$2:$E$5250,IPO!$H$2:$H$5250,"="&amp;data!$B19,IPO!$J$2:$J$5250,"="&amp;data!$G19)</f>
        <v>0</v>
      </c>
      <c r="M19" s="13">
        <f>SUMIFS(IPO!$F$2:$F$5250,IPO!$H$2:$H$5250,"="&amp;data!$B19,IPO!$J$2:$J$5250,"="&amp;data!$G19)</f>
        <v>0</v>
      </c>
      <c r="N19" s="13"/>
      <c r="P19" s="16">
        <f>COUNTIFS(equity_bonds!$H$2:$H$6414,"="&amp;data!$B19,equity_bonds!$J$2:$J$6414,"="&amp;data!$G19)</f>
        <v>1</v>
      </c>
      <c r="Q19" s="16">
        <f>SUMIFS(equity_bonds!$B$2:$B$6414,equity_bonds!$H$2:$H$6414,"="&amp;data!$B19,equity_bonds!$J$2:$J$6414,"="&amp;data!$G19)</f>
        <v>156.9</v>
      </c>
      <c r="R19" s="16">
        <f>IF(P19=1,SUMIFS(equity_bonds!$C$2:$C$6414,equity_bonds!$H$2:$H$6414,"="&amp;data!$B19,equity_bonds!$J$2:$J$6414,"="&amp;data!$G19),"")</f>
        <v>67</v>
      </c>
      <c r="S19" s="16">
        <f>SUMIFS(equity_bonds!$E$2:$E$6414,equity_bonds!$H$2:$H$6414,"="&amp;data!$B19,equity_bonds!$J$2:$J$6414,"="&amp;data!$G19)</f>
        <v>0.1</v>
      </c>
      <c r="T19" s="16">
        <f>SUMIFS(equity_bonds!$F$2:$F$6414,equity_bonds!$H$2:$H$6414,"="&amp;data!$B19,equity_bonds!$J$2:$J$6414,"="&amp;data!$G19)</f>
        <v>2</v>
      </c>
      <c r="U19" s="16"/>
    </row>
    <row r="20" spans="1:21" x14ac:dyDescent="0.25">
      <c r="A20">
        <v>1557</v>
      </c>
      <c r="B20">
        <v>1985</v>
      </c>
      <c r="C20">
        <v>5</v>
      </c>
      <c r="D20" t="s">
        <v>5</v>
      </c>
      <c r="E20" t="s">
        <v>23</v>
      </c>
      <c r="F20" t="s">
        <v>2587</v>
      </c>
      <c r="G20" t="str">
        <f t="shared" si="0"/>
        <v>Gibson Dunn</v>
      </c>
      <c r="I20" s="13">
        <f>COUNTIFS(IPO!$J$2:$J$5250,"="&amp;data!$G20,IPO!$H$2:$H$5250,"="&amp;data!$B20)</f>
        <v>1</v>
      </c>
      <c r="J20" s="13">
        <f>SUMIFS(IPO!$B$2:$B$5250,IPO!$H$2:$H$5250,"="&amp;data!$B20,IPO!$J$2:$J$5250,"="&amp;data!$G20)</f>
        <v>5.6</v>
      </c>
      <c r="K20" s="13">
        <f>IF(I20=1,SUMIFS(IPO!$C$2:$C$5250,IPO!$H$2:$H$5250,"="&amp;data!$B20,IPO!$J$2:$J$5250,"="&amp;data!$G20),"")</f>
        <v>90</v>
      </c>
      <c r="L20" s="13">
        <f>SUMIFS(IPO!$E$2:$E$5250,IPO!$H$2:$H$5250,"="&amp;data!$B20,IPO!$J$2:$J$5250,"="&amp;data!$G20)</f>
        <v>0.2</v>
      </c>
      <c r="M20" s="13">
        <f>SUMIFS(IPO!$F$2:$F$5250,IPO!$H$2:$H$5250,"="&amp;data!$B20,IPO!$J$2:$J$5250,"="&amp;data!$G20)</f>
        <v>1</v>
      </c>
      <c r="N20" s="13"/>
      <c r="P20" s="16">
        <f>COUNTIFS(equity_bonds!$H$2:$H$6414,"="&amp;data!$B20,equity_bonds!$J$2:$J$6414,"="&amp;data!$G20)</f>
        <v>1</v>
      </c>
      <c r="Q20" s="16">
        <f>SUMIFS(equity_bonds!$B$2:$B$6414,equity_bonds!$H$2:$H$6414,"="&amp;data!$B20,equity_bonds!$J$2:$J$6414,"="&amp;data!$G20)</f>
        <v>841.8</v>
      </c>
      <c r="R20" s="16">
        <f>IF(P20=1,SUMIFS(equity_bonds!$C$2:$C$6414,equity_bonds!$H$2:$H$6414,"="&amp;data!$B20,equity_bonds!$J$2:$J$6414,"="&amp;data!$G20),"")</f>
        <v>23</v>
      </c>
      <c r="S20" s="16">
        <f>SUMIFS(equity_bonds!$E$2:$E$6414,equity_bonds!$H$2:$H$6414,"="&amp;data!$B20,equity_bonds!$J$2:$J$6414,"="&amp;data!$G20)</f>
        <v>0.3</v>
      </c>
      <c r="T20" s="16">
        <f>SUMIFS(equity_bonds!$F$2:$F$6414,equity_bonds!$H$2:$H$6414,"="&amp;data!$B20,equity_bonds!$J$2:$J$6414,"="&amp;data!$G20)</f>
        <v>10</v>
      </c>
      <c r="U20" s="16"/>
    </row>
    <row r="21" spans="1:21" x14ac:dyDescent="0.25">
      <c r="A21">
        <v>1936</v>
      </c>
      <c r="B21">
        <v>1985</v>
      </c>
      <c r="C21">
        <v>42</v>
      </c>
      <c r="D21" t="s">
        <v>5</v>
      </c>
      <c r="E21" t="s">
        <v>24</v>
      </c>
      <c r="F21" t="s">
        <v>2588</v>
      </c>
      <c r="G21" t="str">
        <f t="shared" si="0"/>
        <v>Hunton Williams</v>
      </c>
      <c r="I21" s="13">
        <f>COUNTIFS(IPO!$J$2:$J$5250,"="&amp;data!$G21,IPO!$H$2:$H$5250,"="&amp;data!$B21)</f>
        <v>0</v>
      </c>
      <c r="J21" s="13">
        <f>SUMIFS(IPO!$B$2:$B$5250,IPO!$H$2:$H$5250,"="&amp;data!$B21,IPO!$J$2:$J$5250,"="&amp;data!$G21)</f>
        <v>0</v>
      </c>
      <c r="K21" s="13" t="str">
        <f>IF(I21=1,SUMIFS(IPO!$C$2:$C$5250,IPO!$H$2:$H$5250,"="&amp;data!$B21,IPO!$J$2:$J$5250,"="&amp;data!$G21),"")</f>
        <v/>
      </c>
      <c r="L21" s="13">
        <f>SUMIFS(IPO!$E$2:$E$5250,IPO!$H$2:$H$5250,"="&amp;data!$B21,IPO!$J$2:$J$5250,"="&amp;data!$G21)</f>
        <v>0</v>
      </c>
      <c r="M21" s="13">
        <f>SUMIFS(IPO!$F$2:$F$5250,IPO!$H$2:$H$5250,"="&amp;data!$B21,IPO!$J$2:$J$5250,"="&amp;data!$G21)</f>
        <v>0</v>
      </c>
      <c r="N21" s="13"/>
      <c r="P21" s="16">
        <f>COUNTIFS(equity_bonds!$H$2:$H$6414,"="&amp;data!$B21,equity_bonds!$J$2:$J$6414,"="&amp;data!$G21)</f>
        <v>0</v>
      </c>
      <c r="Q21" s="16">
        <f>SUMIFS(equity_bonds!$B$2:$B$6414,equity_bonds!$H$2:$H$6414,"="&amp;data!$B21,equity_bonds!$J$2:$J$6414,"="&amp;data!$G21)</f>
        <v>0</v>
      </c>
      <c r="R21" s="16" t="str">
        <f>IF(P21=1,SUMIFS(equity_bonds!$C$2:$C$6414,equity_bonds!$H$2:$H$6414,"="&amp;data!$B21,equity_bonds!$J$2:$J$6414,"="&amp;data!$G21),"")</f>
        <v/>
      </c>
      <c r="S21" s="16">
        <f>SUMIFS(equity_bonds!$E$2:$E$6414,equity_bonds!$H$2:$H$6414,"="&amp;data!$B21,equity_bonds!$J$2:$J$6414,"="&amp;data!$G21)</f>
        <v>0</v>
      </c>
      <c r="T21" s="16">
        <f>SUMIFS(equity_bonds!$F$2:$F$6414,equity_bonds!$H$2:$H$6414,"="&amp;data!$B21,equity_bonds!$J$2:$J$6414,"="&amp;data!$G21)</f>
        <v>0</v>
      </c>
      <c r="U21" s="16"/>
    </row>
    <row r="22" spans="1:21" x14ac:dyDescent="0.25">
      <c r="A22">
        <v>2127</v>
      </c>
      <c r="B22">
        <v>1985</v>
      </c>
      <c r="C22">
        <v>8</v>
      </c>
      <c r="D22" t="s">
        <v>5</v>
      </c>
      <c r="E22" t="s">
        <v>25</v>
      </c>
      <c r="F22" t="s">
        <v>2589</v>
      </c>
      <c r="G22" t="str">
        <f t="shared" si="0"/>
        <v>Jones Day</v>
      </c>
      <c r="I22" s="13">
        <f>COUNTIFS(IPO!$J$2:$J$5250,"="&amp;data!$G22,IPO!$H$2:$H$5250,"="&amp;data!$B22)</f>
        <v>0</v>
      </c>
      <c r="J22" s="13">
        <f>SUMIFS(IPO!$B$2:$B$5250,IPO!$H$2:$H$5250,"="&amp;data!$B22,IPO!$J$2:$J$5250,"="&amp;data!$G22)</f>
        <v>0</v>
      </c>
      <c r="K22" s="13" t="str">
        <f>IF(I22=1,SUMIFS(IPO!$C$2:$C$5250,IPO!$H$2:$H$5250,"="&amp;data!$B22,IPO!$J$2:$J$5250,"="&amp;data!$G22),"")</f>
        <v/>
      </c>
      <c r="L22" s="13">
        <f>SUMIFS(IPO!$E$2:$E$5250,IPO!$H$2:$H$5250,"="&amp;data!$B22,IPO!$J$2:$J$5250,"="&amp;data!$G22)</f>
        <v>0</v>
      </c>
      <c r="M22" s="13">
        <f>SUMIFS(IPO!$F$2:$F$5250,IPO!$H$2:$H$5250,"="&amp;data!$B22,IPO!$J$2:$J$5250,"="&amp;data!$G22)</f>
        <v>0</v>
      </c>
      <c r="N22" s="13"/>
      <c r="P22" s="16">
        <f>COUNTIFS(equity_bonds!$H$2:$H$6414,"="&amp;data!$B22,equity_bonds!$J$2:$J$6414,"="&amp;data!$G22)</f>
        <v>1</v>
      </c>
      <c r="Q22" s="16">
        <f>SUMIFS(equity_bonds!$B$2:$B$6414,equity_bonds!$H$2:$H$6414,"="&amp;data!$B22,equity_bonds!$J$2:$J$6414,"="&amp;data!$G22)</f>
        <v>175.7</v>
      </c>
      <c r="R22" s="16">
        <f>IF(P22=1,SUMIFS(equity_bonds!$C$2:$C$6414,equity_bonds!$H$2:$H$6414,"="&amp;data!$B22,equity_bonds!$J$2:$J$6414,"="&amp;data!$G22),"")</f>
        <v>61</v>
      </c>
      <c r="S22" s="16">
        <f>SUMIFS(equity_bonds!$E$2:$E$6414,equity_bonds!$H$2:$H$6414,"="&amp;data!$B22,equity_bonds!$J$2:$J$6414,"="&amp;data!$G22)</f>
        <v>0.1</v>
      </c>
      <c r="T22" s="16">
        <f>SUMIFS(equity_bonds!$F$2:$F$6414,equity_bonds!$H$2:$H$6414,"="&amp;data!$B22,equity_bonds!$J$2:$J$6414,"="&amp;data!$G22)</f>
        <v>4</v>
      </c>
      <c r="U22" s="16"/>
    </row>
    <row r="23" spans="1:21" x14ac:dyDescent="0.25">
      <c r="A23">
        <v>2194</v>
      </c>
      <c r="B23">
        <v>1985</v>
      </c>
      <c r="C23">
        <v>25</v>
      </c>
      <c r="D23" t="s">
        <v>5</v>
      </c>
      <c r="E23" t="s">
        <v>26</v>
      </c>
      <c r="F23" t="s">
        <v>26</v>
      </c>
      <c r="G23" t="str">
        <f t="shared" si="0"/>
        <v>Kaye Scholer</v>
      </c>
      <c r="I23" s="13">
        <f>COUNTIFS(IPO!$J$2:$J$5250,"="&amp;data!$G23,IPO!$H$2:$H$5250,"="&amp;data!$B23)</f>
        <v>1</v>
      </c>
      <c r="J23" s="13">
        <f>SUMIFS(IPO!$B$2:$B$5250,IPO!$H$2:$H$5250,"="&amp;data!$B23,IPO!$J$2:$J$5250,"="&amp;data!$G23)</f>
        <v>36.4</v>
      </c>
      <c r="K23" s="13">
        <f>IF(I23=1,SUMIFS(IPO!$C$2:$C$5250,IPO!$H$2:$H$5250,"="&amp;data!$B23,IPO!$J$2:$J$5250,"="&amp;data!$G23),"")</f>
        <v>17</v>
      </c>
      <c r="L23" s="13">
        <f>SUMIFS(IPO!$E$2:$E$5250,IPO!$H$2:$H$5250,"="&amp;data!$B23,IPO!$J$2:$J$5250,"="&amp;data!$G23)</f>
        <v>1.2</v>
      </c>
      <c r="M23" s="13">
        <f>SUMIFS(IPO!$F$2:$F$5250,IPO!$H$2:$H$5250,"="&amp;data!$B23,IPO!$J$2:$J$5250,"="&amp;data!$G23)</f>
        <v>1</v>
      </c>
      <c r="N23" s="13"/>
      <c r="P23" s="16">
        <f>COUNTIFS(equity_bonds!$H$2:$H$6414,"="&amp;data!$B23,equity_bonds!$J$2:$J$6414,"="&amp;data!$G23)</f>
        <v>1</v>
      </c>
      <c r="Q23" s="16">
        <f>SUMIFS(equity_bonds!$B$2:$B$6414,equity_bonds!$H$2:$H$6414,"="&amp;data!$B23,equity_bonds!$J$2:$J$6414,"="&amp;data!$G23)</f>
        <v>768.5</v>
      </c>
      <c r="R23" s="16">
        <f>IF(P23=1,SUMIFS(equity_bonds!$C$2:$C$6414,equity_bonds!$H$2:$H$6414,"="&amp;data!$B23,equity_bonds!$J$2:$J$6414,"="&amp;data!$G23),"")</f>
        <v>27</v>
      </c>
      <c r="S23" s="16">
        <f>SUMIFS(equity_bonds!$E$2:$E$6414,equity_bonds!$H$2:$H$6414,"="&amp;data!$B23,equity_bonds!$J$2:$J$6414,"="&amp;data!$G23)</f>
        <v>0.3</v>
      </c>
      <c r="T23" s="16">
        <f>SUMIFS(equity_bonds!$F$2:$F$6414,equity_bonds!$H$2:$H$6414,"="&amp;data!$B23,equity_bonds!$J$2:$J$6414,"="&amp;data!$G23)</f>
        <v>32</v>
      </c>
      <c r="U23" s="16"/>
    </row>
    <row r="24" spans="1:21" x14ac:dyDescent="0.25">
      <c r="A24">
        <v>2232</v>
      </c>
      <c r="B24">
        <v>1985</v>
      </c>
      <c r="C24">
        <v>48</v>
      </c>
      <c r="D24" t="s">
        <v>5</v>
      </c>
      <c r="E24" t="s">
        <v>27</v>
      </c>
      <c r="F24" t="s">
        <v>2590</v>
      </c>
      <c r="G24" t="str">
        <f t="shared" si="0"/>
        <v>Kelley Drye</v>
      </c>
      <c r="I24" s="13">
        <f>COUNTIFS(IPO!$J$2:$J$5250,"="&amp;data!$G24,IPO!$H$2:$H$5250,"="&amp;data!$B24)</f>
        <v>0</v>
      </c>
      <c r="J24" s="13">
        <f>SUMIFS(IPO!$B$2:$B$5250,IPO!$H$2:$H$5250,"="&amp;data!$B24,IPO!$J$2:$J$5250,"="&amp;data!$G24)</f>
        <v>0</v>
      </c>
      <c r="K24" s="13" t="str">
        <f>IF(I24=1,SUMIFS(IPO!$C$2:$C$5250,IPO!$H$2:$H$5250,"="&amp;data!$B24,IPO!$J$2:$J$5250,"="&amp;data!$G24),"")</f>
        <v/>
      </c>
      <c r="L24" s="13">
        <f>SUMIFS(IPO!$E$2:$E$5250,IPO!$H$2:$H$5250,"="&amp;data!$B24,IPO!$J$2:$J$5250,"="&amp;data!$G24)</f>
        <v>0</v>
      </c>
      <c r="M24" s="13">
        <f>SUMIFS(IPO!$F$2:$F$5250,IPO!$H$2:$H$5250,"="&amp;data!$B24,IPO!$J$2:$J$5250,"="&amp;data!$G24)</f>
        <v>0</v>
      </c>
      <c r="N24" s="13"/>
      <c r="P24" s="16">
        <f>COUNTIFS(equity_bonds!$H$2:$H$6414,"="&amp;data!$B24,equity_bonds!$J$2:$J$6414,"="&amp;data!$G24)</f>
        <v>0</v>
      </c>
      <c r="Q24" s="16">
        <f>SUMIFS(equity_bonds!$B$2:$B$6414,equity_bonds!$H$2:$H$6414,"="&amp;data!$B24,equity_bonds!$J$2:$J$6414,"="&amp;data!$G24)</f>
        <v>0</v>
      </c>
      <c r="R24" s="16" t="str">
        <f>IF(P24=1,SUMIFS(equity_bonds!$C$2:$C$6414,equity_bonds!$H$2:$H$6414,"="&amp;data!$B24,equity_bonds!$J$2:$J$6414,"="&amp;data!$G24),"")</f>
        <v/>
      </c>
      <c r="S24" s="16">
        <f>SUMIFS(equity_bonds!$E$2:$E$6414,equity_bonds!$H$2:$H$6414,"="&amp;data!$B24,equity_bonds!$J$2:$J$6414,"="&amp;data!$G24)</f>
        <v>0</v>
      </c>
      <c r="T24" s="16">
        <f>SUMIFS(equity_bonds!$F$2:$F$6414,equity_bonds!$H$2:$H$6414,"="&amp;data!$B24,equity_bonds!$J$2:$J$6414,"="&amp;data!$G24)</f>
        <v>0</v>
      </c>
      <c r="U24" s="16"/>
    </row>
    <row r="25" spans="1:21" x14ac:dyDescent="0.25">
      <c r="A25">
        <v>2327</v>
      </c>
      <c r="B25">
        <v>1985</v>
      </c>
      <c r="C25">
        <v>24</v>
      </c>
      <c r="D25" t="s">
        <v>5</v>
      </c>
      <c r="E25" t="s">
        <v>28</v>
      </c>
      <c r="F25" t="s">
        <v>2591</v>
      </c>
      <c r="G25" t="str">
        <f t="shared" si="0"/>
        <v>Kirkland Ellis</v>
      </c>
      <c r="I25" s="13">
        <f>COUNTIFS(IPO!$J$2:$J$5250,"="&amp;data!$G25,IPO!$H$2:$H$5250,"="&amp;data!$B25)</f>
        <v>1</v>
      </c>
      <c r="J25" s="13">
        <f>SUMIFS(IPO!$B$2:$B$5250,IPO!$H$2:$H$5250,"="&amp;data!$B25,IPO!$J$2:$J$5250,"="&amp;data!$G25)</f>
        <v>23.3</v>
      </c>
      <c r="K25" s="13">
        <f>IF(I25=1,SUMIFS(IPO!$C$2:$C$5250,IPO!$H$2:$H$5250,"="&amp;data!$B25,IPO!$J$2:$J$5250,"="&amp;data!$G25),"")</f>
        <v>26</v>
      </c>
      <c r="L25" s="13">
        <f>SUMIFS(IPO!$E$2:$E$5250,IPO!$H$2:$H$5250,"="&amp;data!$B25,IPO!$J$2:$J$5250,"="&amp;data!$G25)</f>
        <v>0.8</v>
      </c>
      <c r="M25" s="13">
        <f>SUMIFS(IPO!$F$2:$F$5250,IPO!$H$2:$H$5250,"="&amp;data!$B25,IPO!$J$2:$J$5250,"="&amp;data!$G25)</f>
        <v>1</v>
      </c>
      <c r="N25" s="13"/>
      <c r="P25" s="16">
        <f>COUNTIFS(equity_bonds!$H$2:$H$6414,"="&amp;data!$B25,equity_bonds!$J$2:$J$6414,"="&amp;data!$G25)</f>
        <v>1</v>
      </c>
      <c r="Q25" s="16">
        <f>SUMIFS(equity_bonds!$B$2:$B$6414,equity_bonds!$H$2:$H$6414,"="&amp;data!$B25,equity_bonds!$J$2:$J$6414,"="&amp;data!$G25)</f>
        <v>607.79999999999995</v>
      </c>
      <c r="R25" s="16">
        <f>IF(P25=1,SUMIFS(equity_bonds!$C$2:$C$6414,equity_bonds!$H$2:$H$6414,"="&amp;data!$B25,equity_bonds!$J$2:$J$6414,"="&amp;data!$G25),"")</f>
        <v>29</v>
      </c>
      <c r="S25" s="16">
        <f>SUMIFS(equity_bonds!$E$2:$E$6414,equity_bonds!$H$2:$H$6414,"="&amp;data!$B25,equity_bonds!$J$2:$J$6414,"="&amp;data!$G25)</f>
        <v>0.2</v>
      </c>
      <c r="T25" s="16">
        <f>SUMIFS(equity_bonds!$F$2:$F$6414,equity_bonds!$H$2:$H$6414,"="&amp;data!$B25,equity_bonds!$J$2:$J$6414,"="&amp;data!$G25)</f>
        <v>7</v>
      </c>
      <c r="U25" s="16"/>
    </row>
    <row r="26" spans="1:21" x14ac:dyDescent="0.25">
      <c r="A26">
        <v>2437</v>
      </c>
      <c r="B26">
        <v>1985</v>
      </c>
      <c r="C26">
        <v>21</v>
      </c>
      <c r="D26" t="s">
        <v>5</v>
      </c>
      <c r="E26" t="s">
        <v>29</v>
      </c>
      <c r="F26" t="s">
        <v>2592</v>
      </c>
      <c r="G26" t="str">
        <f t="shared" si="0"/>
        <v>Latham Watkins</v>
      </c>
      <c r="I26" s="13">
        <f>COUNTIFS(IPO!$J$2:$J$5250,"="&amp;data!$G26,IPO!$H$2:$H$5250,"="&amp;data!$B26)</f>
        <v>1</v>
      </c>
      <c r="J26" s="13">
        <f>SUMIFS(IPO!$B$2:$B$5250,IPO!$H$2:$H$5250,"="&amp;data!$B26,IPO!$J$2:$J$5250,"="&amp;data!$G26)</f>
        <v>50.9</v>
      </c>
      <c r="K26" s="13">
        <v>1</v>
      </c>
      <c r="L26" s="13">
        <f>SUMIFS(IPO!$E$2:$E$5250,IPO!$H$2:$H$5250,"="&amp;data!$B26,IPO!$J$2:$J$5250,"="&amp;data!$G26)</f>
        <v>1.6</v>
      </c>
      <c r="M26" s="13">
        <f>SUMIFS(IPO!$F$2:$F$5250,IPO!$H$2:$H$5250,"="&amp;data!$B26,IPO!$J$2:$J$5250,"="&amp;data!$G26)</f>
        <v>2</v>
      </c>
      <c r="N26" s="13"/>
      <c r="P26" s="16">
        <f>COUNTIFS(equity_bonds!$H$2:$H$6414,"="&amp;data!$B26,equity_bonds!$J$2:$J$6414,"="&amp;data!$G26)</f>
        <v>1</v>
      </c>
      <c r="Q26" s="16">
        <f>SUMIFS(equity_bonds!$B$2:$B$6414,equity_bonds!$H$2:$H$6414,"="&amp;data!$B26,equity_bonds!$J$2:$J$6414,"="&amp;data!$G26)</f>
        <v>1050.8</v>
      </c>
      <c r="R26" s="16">
        <f>IF(P26=1,SUMIFS(equity_bonds!$C$2:$C$6414,equity_bonds!$H$2:$H$6414,"="&amp;data!$B26,equity_bonds!$J$2:$J$6414,"="&amp;data!$G26),"")</f>
        <v>21</v>
      </c>
      <c r="S26" s="16">
        <f>SUMIFS(equity_bonds!$E$2:$E$6414,equity_bonds!$H$2:$H$6414,"="&amp;data!$B26,equity_bonds!$J$2:$J$6414,"="&amp;data!$G26)</f>
        <v>0.4</v>
      </c>
      <c r="T26" s="16">
        <f>SUMIFS(equity_bonds!$F$2:$F$6414,equity_bonds!$H$2:$H$6414,"="&amp;data!$B26,equity_bonds!$J$2:$J$6414,"="&amp;data!$G26)</f>
        <v>10</v>
      </c>
      <c r="U26" s="16"/>
    </row>
    <row r="27" spans="1:21" x14ac:dyDescent="0.25">
      <c r="A27">
        <v>2493</v>
      </c>
      <c r="B27">
        <v>1985</v>
      </c>
      <c r="C27">
        <v>38</v>
      </c>
      <c r="D27" t="s">
        <v>5</v>
      </c>
      <c r="E27" t="s">
        <v>30</v>
      </c>
      <c r="F27" t="s">
        <v>2593</v>
      </c>
      <c r="G27" t="str">
        <f t="shared" si="0"/>
        <v>LeBoeuf Lamb</v>
      </c>
      <c r="I27" s="13">
        <f>COUNTIFS(IPO!$J$2:$J$5250,"="&amp;data!$G27,IPO!$H$2:$H$5250,"="&amp;data!$B27)</f>
        <v>0</v>
      </c>
      <c r="J27" s="13">
        <f>SUMIFS(IPO!$B$2:$B$5250,IPO!$H$2:$H$5250,"="&amp;data!$B27,IPO!$J$2:$J$5250,"="&amp;data!$G27)</f>
        <v>0</v>
      </c>
      <c r="K27" s="13" t="str">
        <f>IF(I27=1,SUMIFS(IPO!$C$2:$C$5250,IPO!$H$2:$H$5250,"="&amp;data!$B27,IPO!$J$2:$J$5250,"="&amp;data!$G27),"")</f>
        <v/>
      </c>
      <c r="L27" s="13">
        <f>SUMIFS(IPO!$E$2:$E$5250,IPO!$H$2:$H$5250,"="&amp;data!$B27,IPO!$J$2:$J$5250,"="&amp;data!$G27)</f>
        <v>0</v>
      </c>
      <c r="M27" s="13">
        <f>SUMIFS(IPO!$F$2:$F$5250,IPO!$H$2:$H$5250,"="&amp;data!$B27,IPO!$J$2:$J$5250,"="&amp;data!$G27)</f>
        <v>0</v>
      </c>
      <c r="N27" s="13"/>
      <c r="P27" s="16">
        <f>COUNTIFS(equity_bonds!$H$2:$H$6414,"="&amp;data!$B27,equity_bonds!$J$2:$J$6414,"="&amp;data!$G27)</f>
        <v>1</v>
      </c>
      <c r="Q27" s="16">
        <f>SUMIFS(equity_bonds!$B$2:$B$6414,equity_bonds!$H$2:$H$6414,"="&amp;data!$B27,equity_bonds!$J$2:$J$6414,"="&amp;data!$G27)</f>
        <v>152.9</v>
      </c>
      <c r="R27" s="16">
        <f>IF(P27=1,SUMIFS(equity_bonds!$C$2:$C$6414,equity_bonds!$H$2:$H$6414,"="&amp;data!$B27,equity_bonds!$J$2:$J$6414,"="&amp;data!$G27),"")</f>
        <v>68</v>
      </c>
      <c r="S27" s="16">
        <f>SUMIFS(equity_bonds!$E$2:$E$6414,equity_bonds!$H$2:$H$6414,"="&amp;data!$B27,equity_bonds!$J$2:$J$6414,"="&amp;data!$G27)</f>
        <v>0.1</v>
      </c>
      <c r="T27" s="16">
        <f>SUMIFS(equity_bonds!$F$2:$F$6414,equity_bonds!$H$2:$H$6414,"="&amp;data!$B27,equity_bonds!$J$2:$J$6414,"="&amp;data!$G27)</f>
        <v>3</v>
      </c>
      <c r="U27" s="16"/>
    </row>
    <row r="28" spans="1:21" x14ac:dyDescent="0.25">
      <c r="A28">
        <v>2658</v>
      </c>
      <c r="B28">
        <v>1985</v>
      </c>
      <c r="C28">
        <v>28</v>
      </c>
      <c r="D28" t="s">
        <v>5</v>
      </c>
      <c r="E28" t="s">
        <v>31</v>
      </c>
      <c r="F28" t="s">
        <v>2594</v>
      </c>
      <c r="G28" t="str">
        <f t="shared" si="0"/>
        <v>Mayer Brown</v>
      </c>
      <c r="I28" s="13">
        <f>COUNTIFS(IPO!$J$2:$J$5250,"="&amp;data!$G28,IPO!$H$2:$H$5250,"="&amp;data!$B28)</f>
        <v>0</v>
      </c>
      <c r="J28" s="13">
        <f>SUMIFS(IPO!$B$2:$B$5250,IPO!$H$2:$H$5250,"="&amp;data!$B28,IPO!$J$2:$J$5250,"="&amp;data!$G28)</f>
        <v>0</v>
      </c>
      <c r="K28" s="13" t="str">
        <f>IF(I28=1,SUMIFS(IPO!$C$2:$C$5250,IPO!$H$2:$H$5250,"="&amp;data!$B28,IPO!$J$2:$J$5250,"="&amp;data!$G28),"")</f>
        <v/>
      </c>
      <c r="L28" s="13">
        <f>SUMIFS(IPO!$E$2:$E$5250,IPO!$H$2:$H$5250,"="&amp;data!$B28,IPO!$J$2:$J$5250,"="&amp;data!$G28)</f>
        <v>0</v>
      </c>
      <c r="M28" s="13">
        <f>SUMIFS(IPO!$F$2:$F$5250,IPO!$H$2:$H$5250,"="&amp;data!$B28,IPO!$J$2:$J$5250,"="&amp;data!$G28)</f>
        <v>0</v>
      </c>
      <c r="N28" s="13"/>
      <c r="P28" s="16">
        <f>COUNTIFS(equity_bonds!$H$2:$H$6414,"="&amp;data!$B28,equity_bonds!$J$2:$J$6414,"="&amp;data!$G28)</f>
        <v>1</v>
      </c>
      <c r="Q28" s="16">
        <f>SUMIFS(equity_bonds!$B$2:$B$6414,equity_bonds!$H$2:$H$6414,"="&amp;data!$B28,equity_bonds!$J$2:$J$6414,"="&amp;data!$G28)</f>
        <v>148.30000000000001</v>
      </c>
      <c r="R28" s="16">
        <f>IF(P28=1,SUMIFS(equity_bonds!$C$2:$C$6414,equity_bonds!$H$2:$H$6414,"="&amp;data!$B28,equity_bonds!$J$2:$J$6414,"="&amp;data!$G28),"")</f>
        <v>73</v>
      </c>
      <c r="S28" s="16">
        <f>SUMIFS(equity_bonds!$E$2:$E$6414,equity_bonds!$H$2:$H$6414,"="&amp;data!$B28,equity_bonds!$J$2:$J$6414,"="&amp;data!$G28)</f>
        <v>0.1</v>
      </c>
      <c r="T28" s="16">
        <f>SUMIFS(equity_bonds!$F$2:$F$6414,equity_bonds!$H$2:$H$6414,"="&amp;data!$B28,equity_bonds!$J$2:$J$6414,"="&amp;data!$G28)</f>
        <v>2</v>
      </c>
      <c r="U28" s="16"/>
    </row>
    <row r="29" spans="1:21" x14ac:dyDescent="0.25">
      <c r="A29">
        <v>2723</v>
      </c>
      <c r="B29">
        <v>1985</v>
      </c>
      <c r="C29">
        <v>40</v>
      </c>
      <c r="D29" t="s">
        <v>5</v>
      </c>
      <c r="E29" t="s">
        <v>32</v>
      </c>
      <c r="F29" t="s">
        <v>2595</v>
      </c>
      <c r="G29" t="str">
        <f t="shared" si="0"/>
        <v>McDermott Will</v>
      </c>
      <c r="I29" s="13">
        <f>COUNTIFS(IPO!$J$2:$J$5250,"="&amp;data!$G29,IPO!$H$2:$H$5250,"="&amp;data!$B29)</f>
        <v>0</v>
      </c>
      <c r="J29" s="13">
        <f>SUMIFS(IPO!$B$2:$B$5250,IPO!$H$2:$H$5250,"="&amp;data!$B29,IPO!$J$2:$J$5250,"="&amp;data!$G29)</f>
        <v>0</v>
      </c>
      <c r="K29" s="13" t="str">
        <f>IF(I29=1,SUMIFS(IPO!$C$2:$C$5250,IPO!$H$2:$H$5250,"="&amp;data!$B29,IPO!$J$2:$J$5250,"="&amp;data!$G29),"")</f>
        <v/>
      </c>
      <c r="L29" s="13">
        <f>SUMIFS(IPO!$E$2:$E$5250,IPO!$H$2:$H$5250,"="&amp;data!$B29,IPO!$J$2:$J$5250,"="&amp;data!$G29)</f>
        <v>0</v>
      </c>
      <c r="M29" s="13">
        <f>SUMIFS(IPO!$F$2:$F$5250,IPO!$H$2:$H$5250,"="&amp;data!$B29,IPO!$J$2:$J$5250,"="&amp;data!$G29)</f>
        <v>0</v>
      </c>
      <c r="N29" s="13"/>
      <c r="P29" s="16">
        <f>COUNTIFS(equity_bonds!$H$2:$H$6414,"="&amp;data!$B29,equity_bonds!$J$2:$J$6414,"="&amp;data!$G29)</f>
        <v>1</v>
      </c>
      <c r="Q29" s="16">
        <f>SUMIFS(equity_bonds!$B$2:$B$6414,equity_bonds!$H$2:$H$6414,"="&amp;data!$B29,equity_bonds!$J$2:$J$6414,"="&amp;data!$G29)</f>
        <v>26.9</v>
      </c>
      <c r="R29" s="16">
        <f>IF(P29=1,SUMIFS(equity_bonds!$C$2:$C$6414,equity_bonds!$H$2:$H$6414,"="&amp;data!$B29,equity_bonds!$J$2:$J$6414,"="&amp;data!$G29),"")</f>
        <v>172</v>
      </c>
      <c r="S29" s="16">
        <f>SUMIFS(equity_bonds!$E$2:$E$6414,equity_bonds!$H$2:$H$6414,"="&amp;data!$B29,equity_bonds!$J$2:$J$6414,"="&amp;data!$G29)</f>
        <v>0</v>
      </c>
      <c r="T29" s="16">
        <f>SUMIFS(equity_bonds!$F$2:$F$6414,equity_bonds!$H$2:$H$6414,"="&amp;data!$B29,equity_bonds!$J$2:$J$6414,"="&amp;data!$G29)</f>
        <v>1</v>
      </c>
      <c r="U29" s="16"/>
    </row>
    <row r="30" spans="1:21" x14ac:dyDescent="0.25">
      <c r="A30">
        <v>2828</v>
      </c>
      <c r="B30">
        <v>1985</v>
      </c>
      <c r="C30">
        <v>17</v>
      </c>
      <c r="D30" t="s">
        <v>5</v>
      </c>
      <c r="E30" t="s">
        <v>33</v>
      </c>
      <c r="F30" t="s">
        <v>2596</v>
      </c>
      <c r="G30" t="str">
        <f t="shared" si="0"/>
        <v>Milbank Tweed</v>
      </c>
      <c r="I30" s="13">
        <f>COUNTIFS(IPO!$J$2:$J$5250,"="&amp;data!$G30,IPO!$H$2:$H$5250,"="&amp;data!$B30)</f>
        <v>0</v>
      </c>
      <c r="J30" s="13">
        <f>SUMIFS(IPO!$B$2:$B$5250,IPO!$H$2:$H$5250,"="&amp;data!$B30,IPO!$J$2:$J$5250,"="&amp;data!$G30)</f>
        <v>0</v>
      </c>
      <c r="K30" s="13" t="str">
        <f>IF(I30=1,SUMIFS(IPO!$C$2:$C$5250,IPO!$H$2:$H$5250,"="&amp;data!$B30,IPO!$J$2:$J$5250,"="&amp;data!$G30),"")</f>
        <v/>
      </c>
      <c r="L30" s="13">
        <f>SUMIFS(IPO!$E$2:$E$5250,IPO!$H$2:$H$5250,"="&amp;data!$B30,IPO!$J$2:$J$5250,"="&amp;data!$G30)</f>
        <v>0</v>
      </c>
      <c r="M30" s="13">
        <f>SUMIFS(IPO!$F$2:$F$5250,IPO!$H$2:$H$5250,"="&amp;data!$B30,IPO!$J$2:$J$5250,"="&amp;data!$G30)</f>
        <v>0</v>
      </c>
      <c r="N30" s="13"/>
      <c r="P30" s="16">
        <f>COUNTIFS(equity_bonds!$H$2:$H$6414,"="&amp;data!$B30,equity_bonds!$J$2:$J$6414,"="&amp;data!$G30)</f>
        <v>1</v>
      </c>
      <c r="Q30" s="16">
        <f>SUMIFS(equity_bonds!$B$2:$B$6414,equity_bonds!$H$2:$H$6414,"="&amp;data!$B30,equity_bonds!$J$2:$J$6414,"="&amp;data!$G30)</f>
        <v>773.3</v>
      </c>
      <c r="R30" s="16">
        <f>IF(P30=1,SUMIFS(equity_bonds!$C$2:$C$6414,equity_bonds!$H$2:$H$6414,"="&amp;data!$B30,equity_bonds!$J$2:$J$6414,"="&amp;data!$G30),"")</f>
        <v>26</v>
      </c>
      <c r="S30" s="16">
        <f>SUMIFS(equity_bonds!$E$2:$E$6414,equity_bonds!$H$2:$H$6414,"="&amp;data!$B30,equity_bonds!$J$2:$J$6414,"="&amp;data!$G30)</f>
        <v>0.3</v>
      </c>
      <c r="T30" s="16">
        <f>SUMIFS(equity_bonds!$F$2:$F$6414,equity_bonds!$H$2:$H$6414,"="&amp;data!$B30,equity_bonds!$J$2:$J$6414,"="&amp;data!$G30)</f>
        <v>5</v>
      </c>
      <c r="U30" s="16"/>
    </row>
    <row r="31" spans="1:21" x14ac:dyDescent="0.25">
      <c r="A31">
        <v>2917</v>
      </c>
      <c r="B31">
        <v>1985</v>
      </c>
      <c r="C31">
        <v>11</v>
      </c>
      <c r="D31" t="s">
        <v>5</v>
      </c>
      <c r="E31" t="s">
        <v>34</v>
      </c>
      <c r="F31" t="s">
        <v>2597</v>
      </c>
      <c r="G31" t="str">
        <f t="shared" si="0"/>
        <v>Morgan Lewis</v>
      </c>
      <c r="I31" s="13">
        <f>COUNTIFS(IPO!$J$2:$J$5250,"="&amp;data!$G31,IPO!$H$2:$H$5250,"="&amp;data!$B31)</f>
        <v>0</v>
      </c>
      <c r="J31" s="13">
        <f>SUMIFS(IPO!$B$2:$B$5250,IPO!$H$2:$H$5250,"="&amp;data!$B31,IPO!$J$2:$J$5250,"="&amp;data!$G31)</f>
        <v>0</v>
      </c>
      <c r="K31" s="13" t="str">
        <f>IF(I31=1,SUMIFS(IPO!$C$2:$C$5250,IPO!$H$2:$H$5250,"="&amp;data!$B31,IPO!$J$2:$J$5250,"="&amp;data!$G31),"")</f>
        <v/>
      </c>
      <c r="L31" s="13">
        <f>SUMIFS(IPO!$E$2:$E$5250,IPO!$H$2:$H$5250,"="&amp;data!$B31,IPO!$J$2:$J$5250,"="&amp;data!$G31)</f>
        <v>0</v>
      </c>
      <c r="M31" s="13">
        <f>SUMIFS(IPO!$F$2:$F$5250,IPO!$H$2:$H$5250,"="&amp;data!$B31,IPO!$J$2:$J$5250,"="&amp;data!$G31)</f>
        <v>0</v>
      </c>
      <c r="N31" s="13"/>
      <c r="P31" s="16">
        <f>COUNTIFS(equity_bonds!$H$2:$H$6414,"="&amp;data!$B31,equity_bonds!$J$2:$J$6414,"="&amp;data!$G31)</f>
        <v>0</v>
      </c>
      <c r="Q31" s="16">
        <f>SUMIFS(equity_bonds!$B$2:$B$6414,equity_bonds!$H$2:$H$6414,"="&amp;data!$B31,equity_bonds!$J$2:$J$6414,"="&amp;data!$G31)</f>
        <v>0</v>
      </c>
      <c r="R31" s="16" t="str">
        <f>IF(P31=1,SUMIFS(equity_bonds!$C$2:$C$6414,equity_bonds!$H$2:$H$6414,"="&amp;data!$B31,equity_bonds!$J$2:$J$6414,"="&amp;data!$G31),"")</f>
        <v/>
      </c>
      <c r="S31" s="16">
        <f>SUMIFS(equity_bonds!$E$2:$E$6414,equity_bonds!$H$2:$H$6414,"="&amp;data!$B31,equity_bonds!$J$2:$J$6414,"="&amp;data!$G31)</f>
        <v>0</v>
      </c>
      <c r="T31" s="16">
        <f>SUMIFS(equity_bonds!$F$2:$F$6414,equity_bonds!$H$2:$H$6414,"="&amp;data!$B31,equity_bonds!$J$2:$J$6414,"="&amp;data!$G31)</f>
        <v>0</v>
      </c>
      <c r="U31" s="16"/>
    </row>
    <row r="32" spans="1:21" x14ac:dyDescent="0.25">
      <c r="A32">
        <v>2957</v>
      </c>
      <c r="B32">
        <v>1985</v>
      </c>
      <c r="C32">
        <v>48</v>
      </c>
      <c r="D32" t="s">
        <v>5</v>
      </c>
      <c r="E32" t="s">
        <v>35</v>
      </c>
      <c r="F32" t="s">
        <v>2598</v>
      </c>
      <c r="G32" t="str">
        <f t="shared" si="0"/>
        <v>Morrison Foerster</v>
      </c>
      <c r="I32" s="13">
        <f>COUNTIFS(IPO!$J$2:$J$5250,"="&amp;data!$G32,IPO!$H$2:$H$5250,"="&amp;data!$B32)</f>
        <v>0</v>
      </c>
      <c r="J32" s="13">
        <f>SUMIFS(IPO!$B$2:$B$5250,IPO!$H$2:$H$5250,"="&amp;data!$B32,IPO!$J$2:$J$5250,"="&amp;data!$G32)</f>
        <v>0</v>
      </c>
      <c r="K32" s="13" t="str">
        <f>IF(I32=1,SUMIFS(IPO!$C$2:$C$5250,IPO!$H$2:$H$5250,"="&amp;data!$B32,IPO!$J$2:$J$5250,"="&amp;data!$G32),"")</f>
        <v/>
      </c>
      <c r="L32" s="13">
        <f>SUMIFS(IPO!$E$2:$E$5250,IPO!$H$2:$H$5250,"="&amp;data!$B32,IPO!$J$2:$J$5250,"="&amp;data!$G32)</f>
        <v>0</v>
      </c>
      <c r="M32" s="13">
        <f>SUMIFS(IPO!$F$2:$F$5250,IPO!$H$2:$H$5250,"="&amp;data!$B32,IPO!$J$2:$J$5250,"="&amp;data!$G32)</f>
        <v>0</v>
      </c>
      <c r="N32" s="13"/>
      <c r="P32" s="16">
        <f>COUNTIFS(equity_bonds!$H$2:$H$6414,"="&amp;data!$B32,equity_bonds!$J$2:$J$6414,"="&amp;data!$G32)</f>
        <v>0</v>
      </c>
      <c r="Q32" s="16">
        <f>SUMIFS(equity_bonds!$B$2:$B$6414,equity_bonds!$H$2:$H$6414,"="&amp;data!$B32,equity_bonds!$J$2:$J$6414,"="&amp;data!$G32)</f>
        <v>0</v>
      </c>
      <c r="R32" s="16" t="str">
        <f>IF(P32=1,SUMIFS(equity_bonds!$C$2:$C$6414,equity_bonds!$H$2:$H$6414,"="&amp;data!$B32,equity_bonds!$J$2:$J$6414,"="&amp;data!$G32),"")</f>
        <v/>
      </c>
      <c r="S32" s="16">
        <f>SUMIFS(equity_bonds!$E$2:$E$6414,equity_bonds!$H$2:$H$6414,"="&amp;data!$B32,equity_bonds!$J$2:$J$6414,"="&amp;data!$G32)</f>
        <v>0</v>
      </c>
      <c r="T32" s="16">
        <f>SUMIFS(equity_bonds!$F$2:$F$6414,equity_bonds!$H$2:$H$6414,"="&amp;data!$B32,equity_bonds!$J$2:$J$6414,"="&amp;data!$G32)</f>
        <v>0</v>
      </c>
      <c r="U32" s="16"/>
    </row>
    <row r="33" spans="1:21" x14ac:dyDescent="0.25">
      <c r="A33">
        <v>2988</v>
      </c>
      <c r="B33">
        <v>1985</v>
      </c>
      <c r="C33">
        <v>48</v>
      </c>
      <c r="D33" t="s">
        <v>5</v>
      </c>
      <c r="E33" t="s">
        <v>36</v>
      </c>
      <c r="F33" t="s">
        <v>2599</v>
      </c>
      <c r="G33" t="str">
        <f t="shared" si="0"/>
        <v>Mudge Rose</v>
      </c>
      <c r="I33" s="13">
        <f>COUNTIFS(IPO!$J$2:$J$5250,"="&amp;data!$G33,IPO!$H$2:$H$5250,"="&amp;data!$B33)</f>
        <v>0</v>
      </c>
      <c r="J33" s="13">
        <f>SUMIFS(IPO!$B$2:$B$5250,IPO!$H$2:$H$5250,"="&amp;data!$B33,IPO!$J$2:$J$5250,"="&amp;data!$G33)</f>
        <v>0</v>
      </c>
      <c r="K33" s="13" t="str">
        <f>IF(I33=1,SUMIFS(IPO!$C$2:$C$5250,IPO!$H$2:$H$5250,"="&amp;data!$B33,IPO!$J$2:$J$5250,"="&amp;data!$G33),"")</f>
        <v/>
      </c>
      <c r="L33" s="13">
        <f>SUMIFS(IPO!$E$2:$E$5250,IPO!$H$2:$H$5250,"="&amp;data!$B33,IPO!$J$2:$J$5250,"="&amp;data!$G33)</f>
        <v>0</v>
      </c>
      <c r="M33" s="13">
        <f>SUMIFS(IPO!$F$2:$F$5250,IPO!$H$2:$H$5250,"="&amp;data!$B33,IPO!$J$2:$J$5250,"="&amp;data!$G33)</f>
        <v>0</v>
      </c>
      <c r="N33" s="13"/>
      <c r="P33" s="16">
        <f>COUNTIFS(equity_bonds!$H$2:$H$6414,"="&amp;data!$B33,equity_bonds!$J$2:$J$6414,"="&amp;data!$G33)</f>
        <v>1</v>
      </c>
      <c r="Q33" s="16">
        <f>SUMIFS(equity_bonds!$B$2:$B$6414,equity_bonds!$H$2:$H$6414,"="&amp;data!$B33,equity_bonds!$J$2:$J$6414,"="&amp;data!$G33)</f>
        <v>49.8</v>
      </c>
      <c r="R33" s="16">
        <f>IF(P33=1,SUMIFS(equity_bonds!$C$2:$C$6414,equity_bonds!$H$2:$H$6414,"="&amp;data!$B33,equity_bonds!$J$2:$J$6414,"="&amp;data!$G33),"")</f>
        <v>131</v>
      </c>
      <c r="S33" s="16">
        <f>SUMIFS(equity_bonds!$E$2:$E$6414,equity_bonds!$H$2:$H$6414,"="&amp;data!$B33,equity_bonds!$J$2:$J$6414,"="&amp;data!$G33)</f>
        <v>0</v>
      </c>
      <c r="T33" s="16">
        <f>SUMIFS(equity_bonds!$F$2:$F$6414,equity_bonds!$H$2:$H$6414,"="&amp;data!$B33,equity_bonds!$J$2:$J$6414,"="&amp;data!$G33)</f>
        <v>1</v>
      </c>
      <c r="U33" s="16"/>
    </row>
    <row r="34" spans="1:21" x14ac:dyDescent="0.25">
      <c r="A34">
        <v>3053</v>
      </c>
      <c r="B34">
        <v>1985</v>
      </c>
      <c r="C34">
        <v>11</v>
      </c>
      <c r="D34" t="s">
        <v>5</v>
      </c>
      <c r="E34" t="s">
        <v>37</v>
      </c>
      <c r="F34" t="s">
        <v>2600</v>
      </c>
      <c r="G34" t="str">
        <f t="shared" si="0"/>
        <v>O'Melveny Myers</v>
      </c>
      <c r="I34" s="13">
        <f>COUNTIFS(IPO!$J$2:$J$5250,"="&amp;data!$G34,IPO!$H$2:$H$5250,"="&amp;data!$B34)</f>
        <v>1</v>
      </c>
      <c r="J34" s="13">
        <f>SUMIFS(IPO!$B$2:$B$5250,IPO!$H$2:$H$5250,"="&amp;data!$B34,IPO!$J$2:$J$5250,"="&amp;data!$G34)</f>
        <v>30.9</v>
      </c>
      <c r="K34" s="13">
        <f>IF(I34=1,SUMIFS(IPO!$C$2:$C$5250,IPO!$H$2:$H$5250,"="&amp;data!$B34,IPO!$J$2:$J$5250,"="&amp;data!$G34),"")</f>
        <v>20</v>
      </c>
      <c r="L34" s="13">
        <f>SUMIFS(IPO!$E$2:$E$5250,IPO!$H$2:$H$5250,"="&amp;data!$B34,IPO!$J$2:$J$5250,"="&amp;data!$G34)</f>
        <v>1</v>
      </c>
      <c r="M34" s="13">
        <f>SUMIFS(IPO!$F$2:$F$5250,IPO!$H$2:$H$5250,"="&amp;data!$B34,IPO!$J$2:$J$5250,"="&amp;data!$G34)</f>
        <v>1</v>
      </c>
      <c r="N34" s="13"/>
      <c r="P34" s="16">
        <f>COUNTIFS(equity_bonds!$H$2:$H$6414,"="&amp;data!$B34,equity_bonds!$J$2:$J$6414,"="&amp;data!$G34)</f>
        <v>1</v>
      </c>
      <c r="Q34" s="16">
        <f>SUMIFS(equity_bonds!$B$2:$B$6414,equity_bonds!$H$2:$H$6414,"="&amp;data!$B34,equity_bonds!$J$2:$J$6414,"="&amp;data!$G34)</f>
        <v>1204.9000000000001</v>
      </c>
      <c r="R34" s="16">
        <f>IF(P34=1,SUMIFS(equity_bonds!$C$2:$C$6414,equity_bonds!$H$2:$H$6414,"="&amp;data!$B34,equity_bonds!$J$2:$J$6414,"="&amp;data!$G34),"")</f>
        <v>15</v>
      </c>
      <c r="S34" s="16">
        <f>SUMIFS(equity_bonds!$E$2:$E$6414,equity_bonds!$H$2:$H$6414,"="&amp;data!$B34,equity_bonds!$J$2:$J$6414,"="&amp;data!$G34)</f>
        <v>0.4</v>
      </c>
      <c r="T34" s="16">
        <f>SUMIFS(equity_bonds!$F$2:$F$6414,equity_bonds!$H$2:$H$6414,"="&amp;data!$B34,equity_bonds!$J$2:$J$6414,"="&amp;data!$G34)</f>
        <v>10</v>
      </c>
      <c r="U34" s="16"/>
    </row>
    <row r="35" spans="1:21" x14ac:dyDescent="0.25">
      <c r="A35">
        <v>3202</v>
      </c>
      <c r="B35">
        <v>1985</v>
      </c>
      <c r="C35">
        <v>19</v>
      </c>
      <c r="D35" t="s">
        <v>5</v>
      </c>
      <c r="E35" t="s">
        <v>38</v>
      </c>
      <c r="F35" t="s">
        <v>2601</v>
      </c>
      <c r="G35" t="str">
        <f t="shared" si="0"/>
        <v>Paul Weiss</v>
      </c>
      <c r="I35" s="13">
        <f>COUNTIFS(IPO!$J$2:$J$5250,"="&amp;data!$G35,IPO!$H$2:$H$5250,"="&amp;data!$B35)</f>
        <v>0</v>
      </c>
      <c r="J35" s="13">
        <f>SUMIFS(IPO!$B$2:$B$5250,IPO!$H$2:$H$5250,"="&amp;data!$B35,IPO!$J$2:$J$5250,"="&amp;data!$G35)</f>
        <v>0</v>
      </c>
      <c r="K35" s="13" t="str">
        <f>IF(I35=1,SUMIFS(IPO!$C$2:$C$5250,IPO!$H$2:$H$5250,"="&amp;data!$B35,IPO!$J$2:$J$5250,"="&amp;data!$G35),"")</f>
        <v/>
      </c>
      <c r="L35" s="13">
        <f>SUMIFS(IPO!$E$2:$E$5250,IPO!$H$2:$H$5250,"="&amp;data!$B35,IPO!$J$2:$J$5250,"="&amp;data!$G35)</f>
        <v>0</v>
      </c>
      <c r="M35" s="13">
        <f>SUMIFS(IPO!$F$2:$F$5250,IPO!$H$2:$H$5250,"="&amp;data!$B35,IPO!$J$2:$J$5250,"="&amp;data!$G35)</f>
        <v>0</v>
      </c>
      <c r="N35" s="13"/>
      <c r="P35" s="16">
        <f>COUNTIFS(equity_bonds!$H$2:$H$6414,"="&amp;data!$B35,equity_bonds!$J$2:$J$6414,"="&amp;data!$G35)</f>
        <v>1</v>
      </c>
      <c r="Q35" s="16">
        <f>SUMIFS(equity_bonds!$B$2:$B$6414,equity_bonds!$H$2:$H$6414,"="&amp;data!$B35,equity_bonds!$J$2:$J$6414,"="&amp;data!$G35)</f>
        <v>5677.3</v>
      </c>
      <c r="R35" s="16">
        <f>IF(P35=1,SUMIFS(equity_bonds!$C$2:$C$6414,equity_bonds!$H$2:$H$6414,"="&amp;data!$B35,equity_bonds!$J$2:$J$6414,"="&amp;data!$G35),"")</f>
        <v>5</v>
      </c>
      <c r="S35" s="16">
        <f>SUMIFS(equity_bonds!$E$2:$E$6414,equity_bonds!$H$2:$H$6414,"="&amp;data!$B35,equity_bonds!$J$2:$J$6414,"="&amp;data!$G35)</f>
        <v>2</v>
      </c>
      <c r="T35" s="16">
        <f>SUMIFS(equity_bonds!$F$2:$F$6414,equity_bonds!$H$2:$H$6414,"="&amp;data!$B35,equity_bonds!$J$2:$J$6414,"="&amp;data!$G35)</f>
        <v>7</v>
      </c>
      <c r="U35" s="16"/>
    </row>
    <row r="36" spans="1:21" x14ac:dyDescent="0.25">
      <c r="A36">
        <v>3304</v>
      </c>
      <c r="B36">
        <v>1985</v>
      </c>
      <c r="C36">
        <v>15</v>
      </c>
      <c r="D36" t="s">
        <v>5</v>
      </c>
      <c r="E36" t="s">
        <v>39</v>
      </c>
      <c r="F36" t="s">
        <v>2602</v>
      </c>
      <c r="G36" t="str">
        <f t="shared" si="0"/>
        <v>Pillsbury Madison</v>
      </c>
      <c r="I36" s="13">
        <f>COUNTIFS(IPO!$J$2:$J$5250,"="&amp;data!$G36,IPO!$H$2:$H$5250,"="&amp;data!$B36)</f>
        <v>0</v>
      </c>
      <c r="J36" s="13">
        <f>SUMIFS(IPO!$B$2:$B$5250,IPO!$H$2:$H$5250,"="&amp;data!$B36,IPO!$J$2:$J$5250,"="&amp;data!$G36)</f>
        <v>0</v>
      </c>
      <c r="K36" s="13" t="str">
        <f>IF(I36=1,SUMIFS(IPO!$C$2:$C$5250,IPO!$H$2:$H$5250,"="&amp;data!$B36,IPO!$J$2:$J$5250,"="&amp;data!$G36),"")</f>
        <v/>
      </c>
      <c r="L36" s="13">
        <f>SUMIFS(IPO!$E$2:$E$5250,IPO!$H$2:$H$5250,"="&amp;data!$B36,IPO!$J$2:$J$5250,"="&amp;data!$G36)</f>
        <v>0</v>
      </c>
      <c r="M36" s="13">
        <f>SUMIFS(IPO!$F$2:$F$5250,IPO!$H$2:$H$5250,"="&amp;data!$B36,IPO!$J$2:$J$5250,"="&amp;data!$G36)</f>
        <v>0</v>
      </c>
      <c r="N36" s="13"/>
      <c r="P36" s="16">
        <f>COUNTIFS(equity_bonds!$H$2:$H$6414,"="&amp;data!$B36,equity_bonds!$J$2:$J$6414,"="&amp;data!$G36)</f>
        <v>1</v>
      </c>
      <c r="Q36" s="16">
        <f>SUMIFS(equity_bonds!$B$2:$B$6414,equity_bonds!$H$2:$H$6414,"="&amp;data!$B36,equity_bonds!$J$2:$J$6414,"="&amp;data!$G36)</f>
        <v>2988.8</v>
      </c>
      <c r="R36" s="16">
        <f>IF(P36=1,SUMIFS(equity_bonds!$C$2:$C$6414,equity_bonds!$H$2:$H$6414,"="&amp;data!$B36,equity_bonds!$J$2:$J$6414,"="&amp;data!$G36),"")</f>
        <v>9</v>
      </c>
      <c r="S36" s="16">
        <f>SUMIFS(equity_bonds!$E$2:$E$6414,equity_bonds!$H$2:$H$6414,"="&amp;data!$B36,equity_bonds!$J$2:$J$6414,"="&amp;data!$G36)</f>
        <v>1.1000000000000001</v>
      </c>
      <c r="T36" s="16">
        <f>SUMIFS(equity_bonds!$F$2:$F$6414,equity_bonds!$H$2:$H$6414,"="&amp;data!$B36,equity_bonds!$J$2:$J$6414,"="&amp;data!$G36)</f>
        <v>2</v>
      </c>
      <c r="U36" s="16"/>
    </row>
    <row r="37" spans="1:21" x14ac:dyDescent="0.25">
      <c r="A37">
        <v>3395</v>
      </c>
      <c r="B37">
        <v>1985</v>
      </c>
      <c r="C37">
        <v>36</v>
      </c>
      <c r="D37" t="s">
        <v>5</v>
      </c>
      <c r="E37" t="s">
        <v>40</v>
      </c>
      <c r="F37" t="s">
        <v>40</v>
      </c>
      <c r="G37" t="str">
        <f t="shared" si="0"/>
        <v>Proskauer Rose</v>
      </c>
      <c r="I37" s="13">
        <f>COUNTIFS(IPO!$J$2:$J$5250,"="&amp;data!$G37,IPO!$H$2:$H$5250,"="&amp;data!$B37)</f>
        <v>0</v>
      </c>
      <c r="J37" s="13">
        <f>SUMIFS(IPO!$B$2:$B$5250,IPO!$H$2:$H$5250,"="&amp;data!$B37,IPO!$J$2:$J$5250,"="&amp;data!$G37)</f>
        <v>0</v>
      </c>
      <c r="K37" s="13" t="str">
        <f>IF(I37=1,SUMIFS(IPO!$C$2:$C$5250,IPO!$H$2:$H$5250,"="&amp;data!$B37,IPO!$J$2:$J$5250,"="&amp;data!$G37),"")</f>
        <v/>
      </c>
      <c r="L37" s="13">
        <f>SUMIFS(IPO!$E$2:$E$5250,IPO!$H$2:$H$5250,"="&amp;data!$B37,IPO!$J$2:$J$5250,"="&amp;data!$G37)</f>
        <v>0</v>
      </c>
      <c r="M37" s="13">
        <f>SUMIFS(IPO!$F$2:$F$5250,IPO!$H$2:$H$5250,"="&amp;data!$B37,IPO!$J$2:$J$5250,"="&amp;data!$G37)</f>
        <v>0</v>
      </c>
      <c r="N37" s="13"/>
      <c r="P37" s="16">
        <f>COUNTIFS(equity_bonds!$H$2:$H$6414,"="&amp;data!$B37,equity_bonds!$J$2:$J$6414,"="&amp;data!$G37)</f>
        <v>0</v>
      </c>
      <c r="Q37" s="16">
        <f>SUMIFS(equity_bonds!$B$2:$B$6414,equity_bonds!$H$2:$H$6414,"="&amp;data!$B37,equity_bonds!$J$2:$J$6414,"="&amp;data!$G37)</f>
        <v>0</v>
      </c>
      <c r="R37" s="16" t="str">
        <f>IF(P37=1,SUMIFS(equity_bonds!$C$2:$C$6414,equity_bonds!$H$2:$H$6414,"="&amp;data!$B37,equity_bonds!$J$2:$J$6414,"="&amp;data!$G37),"")</f>
        <v/>
      </c>
      <c r="S37" s="16">
        <f>SUMIFS(equity_bonds!$E$2:$E$6414,equity_bonds!$H$2:$H$6414,"="&amp;data!$B37,equity_bonds!$J$2:$J$6414,"="&amp;data!$G37)</f>
        <v>0</v>
      </c>
      <c r="T37" s="16">
        <f>SUMIFS(equity_bonds!$F$2:$F$6414,equity_bonds!$H$2:$H$6414,"="&amp;data!$B37,equity_bonds!$J$2:$J$6414,"="&amp;data!$G37)</f>
        <v>0</v>
      </c>
      <c r="U37" s="16"/>
    </row>
    <row r="38" spans="1:21" x14ac:dyDescent="0.25">
      <c r="A38">
        <v>3456</v>
      </c>
      <c r="B38">
        <v>1985</v>
      </c>
      <c r="C38">
        <v>43</v>
      </c>
      <c r="D38" t="s">
        <v>5</v>
      </c>
      <c r="E38" t="s">
        <v>41</v>
      </c>
      <c r="F38" t="s">
        <v>41</v>
      </c>
      <c r="G38" t="str">
        <f t="shared" si="0"/>
        <v>Reed Smith</v>
      </c>
      <c r="I38" s="13">
        <f>COUNTIFS(IPO!$J$2:$J$5250,"="&amp;data!$G38,IPO!$H$2:$H$5250,"="&amp;data!$B38)</f>
        <v>0</v>
      </c>
      <c r="J38" s="13">
        <f>SUMIFS(IPO!$B$2:$B$5250,IPO!$H$2:$H$5250,"="&amp;data!$B38,IPO!$J$2:$J$5250,"="&amp;data!$G38)</f>
        <v>0</v>
      </c>
      <c r="K38" s="13" t="str">
        <f>IF(I38=1,SUMIFS(IPO!$C$2:$C$5250,IPO!$H$2:$H$5250,"="&amp;data!$B38,IPO!$J$2:$J$5250,"="&amp;data!$G38),"")</f>
        <v/>
      </c>
      <c r="L38" s="13">
        <f>SUMIFS(IPO!$E$2:$E$5250,IPO!$H$2:$H$5250,"="&amp;data!$B38,IPO!$J$2:$J$5250,"="&amp;data!$G38)</f>
        <v>0</v>
      </c>
      <c r="M38" s="13">
        <f>SUMIFS(IPO!$F$2:$F$5250,IPO!$H$2:$H$5250,"="&amp;data!$B38,IPO!$J$2:$J$5250,"="&amp;data!$G38)</f>
        <v>0</v>
      </c>
      <c r="N38" s="13"/>
      <c r="P38" s="16">
        <f>COUNTIFS(equity_bonds!$H$2:$H$6414,"="&amp;data!$B38,equity_bonds!$J$2:$J$6414,"="&amp;data!$G38)</f>
        <v>0</v>
      </c>
      <c r="Q38" s="16">
        <f>SUMIFS(equity_bonds!$B$2:$B$6414,equity_bonds!$H$2:$H$6414,"="&amp;data!$B38,equity_bonds!$J$2:$J$6414,"="&amp;data!$G38)</f>
        <v>0</v>
      </c>
      <c r="R38" s="16" t="str">
        <f>IF(P38=1,SUMIFS(equity_bonds!$C$2:$C$6414,equity_bonds!$H$2:$H$6414,"="&amp;data!$B38,equity_bonds!$J$2:$J$6414,"="&amp;data!$G38),"")</f>
        <v/>
      </c>
      <c r="S38" s="16">
        <f>SUMIFS(equity_bonds!$E$2:$E$6414,equity_bonds!$H$2:$H$6414,"="&amp;data!$B38,equity_bonds!$J$2:$J$6414,"="&amp;data!$G38)</f>
        <v>0</v>
      </c>
      <c r="T38" s="16">
        <f>SUMIFS(equity_bonds!$F$2:$F$6414,equity_bonds!$H$2:$H$6414,"="&amp;data!$B38,equity_bonds!$J$2:$J$6414,"="&amp;data!$G38)</f>
        <v>0</v>
      </c>
      <c r="U38" s="16"/>
    </row>
    <row r="39" spans="1:21" x14ac:dyDescent="0.25">
      <c r="A39">
        <v>3518</v>
      </c>
      <c r="B39">
        <v>1985</v>
      </c>
      <c r="C39">
        <v>43</v>
      </c>
      <c r="D39" t="s">
        <v>5</v>
      </c>
      <c r="E39" t="s">
        <v>42</v>
      </c>
      <c r="F39" t="s">
        <v>2603</v>
      </c>
      <c r="G39" t="str">
        <f t="shared" si="0"/>
        <v>Rogers Wells</v>
      </c>
      <c r="I39" s="13">
        <f>COUNTIFS(IPO!$J$2:$J$5250,"="&amp;data!$G39,IPO!$H$2:$H$5250,"="&amp;data!$B39)</f>
        <v>0</v>
      </c>
      <c r="J39" s="13">
        <f>SUMIFS(IPO!$B$2:$B$5250,IPO!$H$2:$H$5250,"="&amp;data!$B39,IPO!$J$2:$J$5250,"="&amp;data!$G39)</f>
        <v>0</v>
      </c>
      <c r="K39" s="13" t="str">
        <f>IF(I39=1,SUMIFS(IPO!$C$2:$C$5250,IPO!$H$2:$H$5250,"="&amp;data!$B39,IPO!$J$2:$J$5250,"="&amp;data!$G39),"")</f>
        <v/>
      </c>
      <c r="L39" s="13">
        <f>SUMIFS(IPO!$E$2:$E$5250,IPO!$H$2:$H$5250,"="&amp;data!$B39,IPO!$J$2:$J$5250,"="&amp;data!$G39)</f>
        <v>0</v>
      </c>
      <c r="M39" s="13">
        <f>SUMIFS(IPO!$F$2:$F$5250,IPO!$H$2:$H$5250,"="&amp;data!$B39,IPO!$J$2:$J$5250,"="&amp;data!$G39)</f>
        <v>0</v>
      </c>
      <c r="N39" s="13"/>
      <c r="P39" s="16">
        <f>COUNTIFS(equity_bonds!$H$2:$H$6414,"="&amp;data!$B39,equity_bonds!$J$2:$J$6414,"="&amp;data!$G39)</f>
        <v>0</v>
      </c>
      <c r="Q39" s="16">
        <f>SUMIFS(equity_bonds!$B$2:$B$6414,equity_bonds!$H$2:$H$6414,"="&amp;data!$B39,equity_bonds!$J$2:$J$6414,"="&amp;data!$G39)</f>
        <v>0</v>
      </c>
      <c r="R39" s="16" t="str">
        <f>IF(P39=1,SUMIFS(equity_bonds!$C$2:$C$6414,equity_bonds!$H$2:$H$6414,"="&amp;data!$B39,equity_bonds!$J$2:$J$6414,"="&amp;data!$G39),"")</f>
        <v/>
      </c>
      <c r="S39" s="16">
        <f>SUMIFS(equity_bonds!$E$2:$E$6414,equity_bonds!$H$2:$H$6414,"="&amp;data!$B39,equity_bonds!$J$2:$J$6414,"="&amp;data!$G39)</f>
        <v>0</v>
      </c>
      <c r="T39" s="16">
        <f>SUMIFS(equity_bonds!$F$2:$F$6414,equity_bonds!$H$2:$H$6414,"="&amp;data!$B39,equity_bonds!$J$2:$J$6414,"="&amp;data!$G39)</f>
        <v>0</v>
      </c>
      <c r="U39" s="16"/>
    </row>
    <row r="40" spans="1:21" x14ac:dyDescent="0.25">
      <c r="A40">
        <v>3564</v>
      </c>
      <c r="B40">
        <v>1985</v>
      </c>
      <c r="C40">
        <v>35</v>
      </c>
      <c r="D40" t="s">
        <v>5</v>
      </c>
      <c r="E40" t="s">
        <v>43</v>
      </c>
      <c r="F40" t="s">
        <v>2604</v>
      </c>
      <c r="G40" t="str">
        <f t="shared" si="0"/>
        <v>Roseman Colin</v>
      </c>
      <c r="I40" s="13">
        <f>COUNTIFS(IPO!$J$2:$J$5250,"="&amp;data!$G40,IPO!$H$2:$H$5250,"="&amp;data!$B40)</f>
        <v>0</v>
      </c>
      <c r="J40" s="13">
        <f>SUMIFS(IPO!$B$2:$B$5250,IPO!$H$2:$H$5250,"="&amp;data!$B40,IPO!$J$2:$J$5250,"="&amp;data!$G40)</f>
        <v>0</v>
      </c>
      <c r="K40" s="13" t="str">
        <f>IF(I40=1,SUMIFS(IPO!$C$2:$C$5250,IPO!$H$2:$H$5250,"="&amp;data!$B40,IPO!$J$2:$J$5250,"="&amp;data!$G40),"")</f>
        <v/>
      </c>
      <c r="L40" s="13">
        <f>SUMIFS(IPO!$E$2:$E$5250,IPO!$H$2:$H$5250,"="&amp;data!$B40,IPO!$J$2:$J$5250,"="&amp;data!$G40)</f>
        <v>0</v>
      </c>
      <c r="M40" s="13">
        <f>SUMIFS(IPO!$F$2:$F$5250,IPO!$H$2:$H$5250,"="&amp;data!$B40,IPO!$J$2:$J$5250,"="&amp;data!$G40)</f>
        <v>0</v>
      </c>
      <c r="N40" s="13"/>
      <c r="P40" s="16">
        <f>COUNTIFS(equity_bonds!$H$2:$H$6414,"="&amp;data!$B40,equity_bonds!$J$2:$J$6414,"="&amp;data!$G40)</f>
        <v>0</v>
      </c>
      <c r="Q40" s="16">
        <f>SUMIFS(equity_bonds!$B$2:$B$6414,equity_bonds!$H$2:$H$6414,"="&amp;data!$B40,equity_bonds!$J$2:$J$6414,"="&amp;data!$G40)</f>
        <v>0</v>
      </c>
      <c r="R40" s="16" t="str">
        <f>IF(P40=1,SUMIFS(equity_bonds!$C$2:$C$6414,equity_bonds!$H$2:$H$6414,"="&amp;data!$B40,equity_bonds!$J$2:$J$6414,"="&amp;data!$G40),"")</f>
        <v/>
      </c>
      <c r="S40" s="16">
        <f>SUMIFS(equity_bonds!$E$2:$E$6414,equity_bonds!$H$2:$H$6414,"="&amp;data!$B40,equity_bonds!$J$2:$J$6414,"="&amp;data!$G40)</f>
        <v>0</v>
      </c>
      <c r="T40" s="16">
        <f>SUMIFS(equity_bonds!$F$2:$F$6414,equity_bonds!$H$2:$H$6414,"="&amp;data!$B40,equity_bonds!$J$2:$J$6414,"="&amp;data!$G40)</f>
        <v>0</v>
      </c>
      <c r="U40" s="16"/>
    </row>
    <row r="41" spans="1:21" x14ac:dyDescent="0.25">
      <c r="A41">
        <v>3714</v>
      </c>
      <c r="B41">
        <v>1985</v>
      </c>
      <c r="C41">
        <v>3</v>
      </c>
      <c r="D41" t="s">
        <v>5</v>
      </c>
      <c r="E41" t="s">
        <v>44</v>
      </c>
      <c r="F41" t="s">
        <v>2605</v>
      </c>
      <c r="G41" t="str">
        <f t="shared" si="0"/>
        <v>Shearman Sterling</v>
      </c>
      <c r="I41" s="13">
        <f>COUNTIFS(IPO!$J$2:$J$5250,"="&amp;data!$G41,IPO!$H$2:$H$5250,"="&amp;data!$B41)</f>
        <v>0</v>
      </c>
      <c r="J41" s="13">
        <f>SUMIFS(IPO!$B$2:$B$5250,IPO!$H$2:$H$5250,"="&amp;data!$B41,IPO!$J$2:$J$5250,"="&amp;data!$G41)</f>
        <v>0</v>
      </c>
      <c r="K41" s="13" t="str">
        <f>IF(I41=1,SUMIFS(IPO!$C$2:$C$5250,IPO!$H$2:$H$5250,"="&amp;data!$B41,IPO!$J$2:$J$5250,"="&amp;data!$G41),"")</f>
        <v/>
      </c>
      <c r="L41" s="13">
        <f>SUMIFS(IPO!$E$2:$E$5250,IPO!$H$2:$H$5250,"="&amp;data!$B41,IPO!$J$2:$J$5250,"="&amp;data!$G41)</f>
        <v>0</v>
      </c>
      <c r="M41" s="13">
        <f>SUMIFS(IPO!$F$2:$F$5250,IPO!$H$2:$H$5250,"="&amp;data!$B41,IPO!$J$2:$J$5250,"="&amp;data!$G41)</f>
        <v>0</v>
      </c>
      <c r="N41" s="13"/>
      <c r="P41" s="16">
        <f>COUNTIFS(equity_bonds!$H$2:$H$6414,"="&amp;data!$B41,equity_bonds!$J$2:$J$6414,"="&amp;data!$G41)</f>
        <v>1</v>
      </c>
      <c r="Q41" s="16">
        <f>SUMIFS(equity_bonds!$B$2:$B$6414,equity_bonds!$H$2:$H$6414,"="&amp;data!$B41,equity_bonds!$J$2:$J$6414,"="&amp;data!$G41)</f>
        <v>421.6</v>
      </c>
      <c r="R41" s="16">
        <f>IF(P41=1,SUMIFS(equity_bonds!$C$2:$C$6414,equity_bonds!$H$2:$H$6414,"="&amp;data!$B41,equity_bonds!$J$2:$J$6414,"="&amp;data!$G41),"")</f>
        <v>34</v>
      </c>
      <c r="S41" s="16">
        <f>SUMIFS(equity_bonds!$E$2:$E$6414,equity_bonds!$H$2:$H$6414,"="&amp;data!$B41,equity_bonds!$J$2:$J$6414,"="&amp;data!$G41)</f>
        <v>0.2</v>
      </c>
      <c r="T41" s="16">
        <f>SUMIFS(equity_bonds!$F$2:$F$6414,equity_bonds!$H$2:$H$6414,"="&amp;data!$B41,equity_bonds!$J$2:$J$6414,"="&amp;data!$G41)</f>
        <v>6</v>
      </c>
      <c r="U41" s="16"/>
    </row>
    <row r="42" spans="1:21" x14ac:dyDescent="0.25">
      <c r="A42">
        <v>3798</v>
      </c>
      <c r="B42">
        <v>1985</v>
      </c>
      <c r="C42">
        <v>10</v>
      </c>
      <c r="D42" t="s">
        <v>5</v>
      </c>
      <c r="E42" t="s">
        <v>45</v>
      </c>
      <c r="F42" t="s">
        <v>507</v>
      </c>
      <c r="G42" t="str">
        <f t="shared" si="0"/>
        <v>Sidley Austin</v>
      </c>
      <c r="I42" s="13">
        <f>COUNTIFS(IPO!$J$2:$J$5250,"="&amp;data!$G42,IPO!$H$2:$H$5250,"="&amp;data!$B42)</f>
        <v>1</v>
      </c>
      <c r="J42" s="13">
        <f>SUMIFS(IPO!$B$2:$B$5250,IPO!$H$2:$H$5250,"="&amp;data!$B42,IPO!$J$2:$J$5250,"="&amp;data!$G42)</f>
        <v>8.4</v>
      </c>
      <c r="K42" s="13">
        <f>IF(I42=1,SUMIFS(IPO!$C$2:$C$5250,IPO!$H$2:$H$5250,"="&amp;data!$B42,IPO!$J$2:$J$5250,"="&amp;data!$G42),"")</f>
        <v>72</v>
      </c>
      <c r="L42" s="13">
        <f>SUMIFS(IPO!$E$2:$E$5250,IPO!$H$2:$H$5250,"="&amp;data!$B42,IPO!$J$2:$J$5250,"="&amp;data!$G42)</f>
        <v>0.3</v>
      </c>
      <c r="M42" s="13">
        <f>SUMIFS(IPO!$F$2:$F$5250,IPO!$H$2:$H$5250,"="&amp;data!$B42,IPO!$J$2:$J$5250,"="&amp;data!$G42)</f>
        <v>1</v>
      </c>
      <c r="N42" s="13"/>
      <c r="P42" s="16">
        <f>COUNTIFS(equity_bonds!$H$2:$H$6414,"="&amp;data!$B42,equity_bonds!$J$2:$J$6414,"="&amp;data!$G42)</f>
        <v>1</v>
      </c>
      <c r="Q42" s="16">
        <f>SUMIFS(equity_bonds!$B$2:$B$6414,equity_bonds!$H$2:$H$6414,"="&amp;data!$B42,equity_bonds!$J$2:$J$6414,"="&amp;data!$G42)</f>
        <v>412.5</v>
      </c>
      <c r="R42" s="16">
        <f>IF(P42=1,SUMIFS(equity_bonds!$C$2:$C$6414,equity_bonds!$H$2:$H$6414,"="&amp;data!$B42,equity_bonds!$J$2:$J$6414,"="&amp;data!$G42),"")</f>
        <v>35</v>
      </c>
      <c r="S42" s="16">
        <f>SUMIFS(equity_bonds!$E$2:$E$6414,equity_bonds!$H$2:$H$6414,"="&amp;data!$B42,equity_bonds!$J$2:$J$6414,"="&amp;data!$G42)</f>
        <v>0.2</v>
      </c>
      <c r="T42" s="16">
        <f>SUMIFS(equity_bonds!$F$2:$F$6414,equity_bonds!$H$2:$H$6414,"="&amp;data!$B42,equity_bonds!$J$2:$J$6414,"="&amp;data!$G42)</f>
        <v>6</v>
      </c>
      <c r="U42" s="16"/>
    </row>
    <row r="43" spans="1:21" x14ac:dyDescent="0.25">
      <c r="A43">
        <v>3837</v>
      </c>
      <c r="B43">
        <v>1985</v>
      </c>
      <c r="C43">
        <v>15</v>
      </c>
      <c r="D43" t="s">
        <v>5</v>
      </c>
      <c r="E43" t="s">
        <v>46</v>
      </c>
      <c r="F43" t="s">
        <v>2606</v>
      </c>
      <c r="G43" t="str">
        <f t="shared" si="0"/>
        <v>Simpson Thacher</v>
      </c>
      <c r="I43" s="13">
        <f>COUNTIFS(IPO!$J$2:$J$5250,"="&amp;data!$G43,IPO!$H$2:$H$5250,"="&amp;data!$B43)</f>
        <v>0</v>
      </c>
      <c r="J43" s="13">
        <f>SUMIFS(IPO!$B$2:$B$5250,IPO!$H$2:$H$5250,"="&amp;data!$B43,IPO!$J$2:$J$5250,"="&amp;data!$G43)</f>
        <v>0</v>
      </c>
      <c r="K43" s="13" t="str">
        <f>IF(I43=1,SUMIFS(IPO!$C$2:$C$5250,IPO!$H$2:$H$5250,"="&amp;data!$B43,IPO!$J$2:$J$5250,"="&amp;data!$G43),"")</f>
        <v/>
      </c>
      <c r="L43" s="13">
        <f>SUMIFS(IPO!$E$2:$E$5250,IPO!$H$2:$H$5250,"="&amp;data!$B43,IPO!$J$2:$J$5250,"="&amp;data!$G43)</f>
        <v>0</v>
      </c>
      <c r="M43" s="13">
        <f>SUMIFS(IPO!$F$2:$F$5250,IPO!$H$2:$H$5250,"="&amp;data!$B43,IPO!$J$2:$J$5250,"="&amp;data!$G43)</f>
        <v>0</v>
      </c>
      <c r="N43" s="13"/>
      <c r="P43" s="16">
        <f>COUNTIFS(equity_bonds!$H$2:$H$6414,"="&amp;data!$B43,equity_bonds!$J$2:$J$6414,"="&amp;data!$G43)</f>
        <v>1</v>
      </c>
      <c r="Q43" s="16">
        <f>SUMIFS(equity_bonds!$B$2:$B$6414,equity_bonds!$H$2:$H$6414,"="&amp;data!$B43,equity_bonds!$J$2:$J$6414,"="&amp;data!$G43)</f>
        <v>1447.1</v>
      </c>
      <c r="R43" s="16">
        <f>IF(P43=1,SUMIFS(equity_bonds!$C$2:$C$6414,equity_bonds!$H$2:$H$6414,"="&amp;data!$B43,equity_bonds!$J$2:$J$6414,"="&amp;data!$G43),"")</f>
        <v>13</v>
      </c>
      <c r="S43" s="16">
        <f>SUMIFS(equity_bonds!$E$2:$E$6414,equity_bonds!$H$2:$H$6414,"="&amp;data!$B43,equity_bonds!$J$2:$J$6414,"="&amp;data!$G43)</f>
        <v>0.5</v>
      </c>
      <c r="T43" s="16">
        <f>SUMIFS(equity_bonds!$F$2:$F$6414,equity_bonds!$H$2:$H$6414,"="&amp;data!$B43,equity_bonds!$J$2:$J$6414,"="&amp;data!$G43)</f>
        <v>10</v>
      </c>
      <c r="U43" s="16"/>
    </row>
    <row r="44" spans="1:21" x14ac:dyDescent="0.25">
      <c r="A44">
        <v>3868</v>
      </c>
      <c r="B44">
        <v>1985</v>
      </c>
      <c r="C44">
        <v>1</v>
      </c>
      <c r="D44" t="s">
        <v>5</v>
      </c>
      <c r="E44" t="s">
        <v>47</v>
      </c>
      <c r="F44" t="s">
        <v>2607</v>
      </c>
      <c r="G44" t="str">
        <f t="shared" si="0"/>
        <v>Skadden Arps</v>
      </c>
      <c r="I44" s="13">
        <f>COUNTIFS(IPO!$J$2:$J$5250,"="&amp;data!$G44,IPO!$H$2:$H$5250,"="&amp;data!$B44)</f>
        <v>0</v>
      </c>
      <c r="J44" s="13">
        <f>SUMIFS(IPO!$B$2:$B$5250,IPO!$H$2:$H$5250,"="&amp;data!$B44,IPO!$J$2:$J$5250,"="&amp;data!$G44)</f>
        <v>0</v>
      </c>
      <c r="K44" s="13" t="str">
        <f>IF(I44=1,SUMIFS(IPO!$C$2:$C$5250,IPO!$H$2:$H$5250,"="&amp;data!$B44,IPO!$J$2:$J$5250,"="&amp;data!$G44),"")</f>
        <v/>
      </c>
      <c r="L44" s="13">
        <f>SUMIFS(IPO!$E$2:$E$5250,IPO!$H$2:$H$5250,"="&amp;data!$B44,IPO!$J$2:$J$5250,"="&amp;data!$G44)</f>
        <v>0</v>
      </c>
      <c r="M44" s="13">
        <f>SUMIFS(IPO!$F$2:$F$5250,IPO!$H$2:$H$5250,"="&amp;data!$B44,IPO!$J$2:$J$5250,"="&amp;data!$G44)</f>
        <v>0</v>
      </c>
      <c r="N44" s="13"/>
      <c r="P44" s="16">
        <f>COUNTIFS(equity_bonds!$H$2:$H$6414,"="&amp;data!$B44,equity_bonds!$J$2:$J$6414,"="&amp;data!$G44)</f>
        <v>1</v>
      </c>
      <c r="Q44" s="16">
        <f>SUMIFS(equity_bonds!$B$2:$B$6414,equity_bonds!$H$2:$H$6414,"="&amp;data!$B44,equity_bonds!$J$2:$J$6414,"="&amp;data!$G44)</f>
        <v>7373.1</v>
      </c>
      <c r="R44" s="16">
        <f>IF(P44=1,SUMIFS(equity_bonds!$C$2:$C$6414,equity_bonds!$H$2:$H$6414,"="&amp;data!$B44,equity_bonds!$J$2:$J$6414,"="&amp;data!$G44),"")</f>
        <v>4</v>
      </c>
      <c r="S44" s="16">
        <f>SUMIFS(equity_bonds!$E$2:$E$6414,equity_bonds!$H$2:$H$6414,"="&amp;data!$B44,equity_bonds!$J$2:$J$6414,"="&amp;data!$G44)</f>
        <v>2.6</v>
      </c>
      <c r="T44" s="16">
        <f>SUMIFS(equity_bonds!$F$2:$F$6414,equity_bonds!$H$2:$H$6414,"="&amp;data!$B44,equity_bonds!$J$2:$J$6414,"="&amp;data!$G44)</f>
        <v>10</v>
      </c>
      <c r="U44" s="16"/>
    </row>
    <row r="45" spans="1:21" x14ac:dyDescent="0.25">
      <c r="A45">
        <v>3945</v>
      </c>
      <c r="B45">
        <v>1985</v>
      </c>
      <c r="C45">
        <v>29</v>
      </c>
      <c r="D45" t="s">
        <v>5</v>
      </c>
      <c r="E45" t="s">
        <v>48</v>
      </c>
      <c r="F45" t="s">
        <v>48</v>
      </c>
      <c r="G45" t="str">
        <f t="shared" si="0"/>
        <v>Squire Sanders</v>
      </c>
      <c r="I45" s="13">
        <f>COUNTIFS(IPO!$J$2:$J$5250,"="&amp;data!$G45,IPO!$H$2:$H$5250,"="&amp;data!$B45)</f>
        <v>0</v>
      </c>
      <c r="J45" s="13">
        <f>SUMIFS(IPO!$B$2:$B$5250,IPO!$H$2:$H$5250,"="&amp;data!$B45,IPO!$J$2:$J$5250,"="&amp;data!$G45)</f>
        <v>0</v>
      </c>
      <c r="K45" s="13" t="str">
        <f>IF(I45=1,SUMIFS(IPO!$C$2:$C$5250,IPO!$H$2:$H$5250,"="&amp;data!$B45,IPO!$J$2:$J$5250,"="&amp;data!$G45),"")</f>
        <v/>
      </c>
      <c r="L45" s="13">
        <f>SUMIFS(IPO!$E$2:$E$5250,IPO!$H$2:$H$5250,"="&amp;data!$B45,IPO!$J$2:$J$5250,"="&amp;data!$G45)</f>
        <v>0</v>
      </c>
      <c r="M45" s="13">
        <f>SUMIFS(IPO!$F$2:$F$5250,IPO!$H$2:$H$5250,"="&amp;data!$B45,IPO!$J$2:$J$5250,"="&amp;data!$G45)</f>
        <v>0</v>
      </c>
      <c r="N45" s="13"/>
      <c r="P45" s="16">
        <f>COUNTIFS(equity_bonds!$H$2:$H$6414,"="&amp;data!$B45,equity_bonds!$J$2:$J$6414,"="&amp;data!$G45)</f>
        <v>0</v>
      </c>
      <c r="Q45" s="16">
        <f>SUMIFS(equity_bonds!$B$2:$B$6414,equity_bonds!$H$2:$H$6414,"="&amp;data!$B45,equity_bonds!$J$2:$J$6414,"="&amp;data!$G45)</f>
        <v>0</v>
      </c>
      <c r="R45" s="16" t="str">
        <f>IF(P45=1,SUMIFS(equity_bonds!$C$2:$C$6414,equity_bonds!$H$2:$H$6414,"="&amp;data!$B45,equity_bonds!$J$2:$J$6414,"="&amp;data!$G45),"")</f>
        <v/>
      </c>
      <c r="S45" s="16">
        <f>SUMIFS(equity_bonds!$E$2:$E$6414,equity_bonds!$H$2:$H$6414,"="&amp;data!$B45,equity_bonds!$J$2:$J$6414,"="&amp;data!$G45)</f>
        <v>0</v>
      </c>
      <c r="T45" s="16">
        <f>SUMIFS(equity_bonds!$F$2:$F$6414,equity_bonds!$H$2:$H$6414,"="&amp;data!$B45,equity_bonds!$J$2:$J$6414,"="&amp;data!$G45)</f>
        <v>0</v>
      </c>
      <c r="U45" s="16"/>
    </row>
    <row r="46" spans="1:21" x14ac:dyDescent="0.25">
      <c r="A46">
        <v>4051</v>
      </c>
      <c r="B46">
        <v>1985</v>
      </c>
      <c r="C46">
        <v>32</v>
      </c>
      <c r="D46" t="s">
        <v>5</v>
      </c>
      <c r="E46" t="s">
        <v>49</v>
      </c>
      <c r="F46" t="s">
        <v>2608</v>
      </c>
      <c r="G46" t="str">
        <f t="shared" si="0"/>
        <v>Stroock Stroock</v>
      </c>
      <c r="I46" s="13">
        <f>COUNTIFS(IPO!$J$2:$J$5250,"="&amp;data!$G46,IPO!$H$2:$H$5250,"="&amp;data!$B46)</f>
        <v>1</v>
      </c>
      <c r="J46" s="13">
        <f>SUMIFS(IPO!$B$2:$B$5250,IPO!$H$2:$H$5250,"="&amp;data!$B46,IPO!$J$2:$J$5250,"="&amp;data!$G46)</f>
        <v>5.5</v>
      </c>
      <c r="K46" s="13">
        <f>IF(I46=1,SUMIFS(IPO!$C$2:$C$5250,IPO!$H$2:$H$5250,"="&amp;data!$B46,IPO!$J$2:$J$5250,"="&amp;data!$G46),"")</f>
        <v>91</v>
      </c>
      <c r="L46" s="13">
        <f>SUMIFS(IPO!$E$2:$E$5250,IPO!$H$2:$H$5250,"="&amp;data!$B46,IPO!$J$2:$J$5250,"="&amp;data!$G46)</f>
        <v>0.2</v>
      </c>
      <c r="M46" s="13">
        <f>SUMIFS(IPO!$F$2:$F$5250,IPO!$H$2:$H$5250,"="&amp;data!$B46,IPO!$J$2:$J$5250,"="&amp;data!$G46)</f>
        <v>1</v>
      </c>
      <c r="N46" s="13"/>
      <c r="P46" s="16">
        <f>COUNTIFS(equity_bonds!$H$2:$H$6414,"="&amp;data!$B46,equity_bonds!$J$2:$J$6414,"="&amp;data!$G46)</f>
        <v>1</v>
      </c>
      <c r="Q46" s="16">
        <f>SUMIFS(equity_bonds!$B$2:$B$6414,equity_bonds!$H$2:$H$6414,"="&amp;data!$B46,equity_bonds!$J$2:$J$6414,"="&amp;data!$G46)</f>
        <v>70</v>
      </c>
      <c r="R46" s="16">
        <f>IF(P46=1,SUMIFS(equity_bonds!$C$2:$C$6414,equity_bonds!$H$2:$H$6414,"="&amp;data!$B46,equity_bonds!$J$2:$J$6414,"="&amp;data!$G46),"")</f>
        <v>114</v>
      </c>
      <c r="S46" s="16">
        <f>SUMIFS(equity_bonds!$E$2:$E$6414,equity_bonds!$H$2:$H$6414,"="&amp;data!$B46,equity_bonds!$J$2:$J$6414,"="&amp;data!$G46)</f>
        <v>0</v>
      </c>
      <c r="T46" s="16">
        <f>SUMIFS(equity_bonds!$F$2:$F$6414,equity_bonds!$H$2:$H$6414,"="&amp;data!$B46,equity_bonds!$J$2:$J$6414,"="&amp;data!$G46)</f>
        <v>3</v>
      </c>
      <c r="U46" s="16"/>
    </row>
    <row r="47" spans="1:21" x14ac:dyDescent="0.25">
      <c r="A47">
        <v>4080</v>
      </c>
      <c r="B47">
        <v>1985</v>
      </c>
      <c r="C47">
        <v>14</v>
      </c>
      <c r="D47" t="s">
        <v>5</v>
      </c>
      <c r="E47" t="s">
        <v>50</v>
      </c>
      <c r="F47" t="s">
        <v>2609</v>
      </c>
      <c r="G47" t="str">
        <f t="shared" si="0"/>
        <v>Sullivan Cromwell</v>
      </c>
      <c r="I47" s="13">
        <f>COUNTIFS(IPO!$J$2:$J$5250,"="&amp;data!$G47,IPO!$H$2:$H$5250,"="&amp;data!$B47)</f>
        <v>0</v>
      </c>
      <c r="J47" s="13">
        <f>SUMIFS(IPO!$B$2:$B$5250,IPO!$H$2:$H$5250,"="&amp;data!$B47,IPO!$J$2:$J$5250,"="&amp;data!$G47)</f>
        <v>0</v>
      </c>
      <c r="K47" s="13" t="str">
        <f>IF(I47=1,SUMIFS(IPO!$C$2:$C$5250,IPO!$H$2:$H$5250,"="&amp;data!$B47,IPO!$J$2:$J$5250,"="&amp;data!$G47),"")</f>
        <v/>
      </c>
      <c r="L47" s="13">
        <f>SUMIFS(IPO!$E$2:$E$5250,IPO!$H$2:$H$5250,"="&amp;data!$B47,IPO!$J$2:$J$5250,"="&amp;data!$G47)</f>
        <v>0</v>
      </c>
      <c r="M47" s="13">
        <f>SUMIFS(IPO!$F$2:$F$5250,IPO!$H$2:$H$5250,"="&amp;data!$B47,IPO!$J$2:$J$5250,"="&amp;data!$G47)</f>
        <v>0</v>
      </c>
      <c r="N47" s="13"/>
      <c r="P47" s="16">
        <f>COUNTIFS(equity_bonds!$H$2:$H$6414,"="&amp;data!$B47,equity_bonds!$J$2:$J$6414,"="&amp;data!$G47)</f>
        <v>1</v>
      </c>
      <c r="Q47" s="16">
        <f>SUMIFS(equity_bonds!$B$2:$B$6414,equity_bonds!$H$2:$H$6414,"="&amp;data!$B47,equity_bonds!$J$2:$J$6414,"="&amp;data!$G47)</f>
        <v>2610.1</v>
      </c>
      <c r="R47" s="16">
        <f>IF(P47=1,SUMIFS(equity_bonds!$C$2:$C$6414,equity_bonds!$H$2:$H$6414,"="&amp;data!$B47,equity_bonds!$J$2:$J$6414,"="&amp;data!$G47),"")</f>
        <v>11</v>
      </c>
      <c r="S47" s="16">
        <f>SUMIFS(equity_bonds!$E$2:$E$6414,equity_bonds!$H$2:$H$6414,"="&amp;data!$B47,equity_bonds!$J$2:$J$6414,"="&amp;data!$G47)</f>
        <v>0.9</v>
      </c>
      <c r="T47" s="16">
        <f>SUMIFS(equity_bonds!$F$2:$F$6414,equity_bonds!$H$2:$H$6414,"="&amp;data!$B47,equity_bonds!$J$2:$J$6414,"="&amp;data!$G47)</f>
        <v>6</v>
      </c>
      <c r="U47" s="16"/>
    </row>
    <row r="48" spans="1:21" x14ac:dyDescent="0.25">
      <c r="A48">
        <v>4316</v>
      </c>
      <c r="B48">
        <v>1985</v>
      </c>
      <c r="C48">
        <v>4</v>
      </c>
      <c r="D48" t="s">
        <v>5</v>
      </c>
      <c r="E48" t="s">
        <v>51</v>
      </c>
      <c r="F48" t="s">
        <v>2610</v>
      </c>
      <c r="G48" t="str">
        <f t="shared" si="0"/>
        <v>Vinson Elkins</v>
      </c>
      <c r="I48" s="13">
        <f>COUNTIFS(IPO!$J$2:$J$5250,"="&amp;data!$G48,IPO!$H$2:$H$5250,"="&amp;data!$B48)</f>
        <v>1</v>
      </c>
      <c r="J48" s="13">
        <f>SUMIFS(IPO!$B$2:$B$5250,IPO!$H$2:$H$5250,"="&amp;data!$B48,IPO!$J$2:$J$5250,"="&amp;data!$G48)</f>
        <v>5.2</v>
      </c>
      <c r="K48" s="13">
        <f>IF(I48=1,SUMIFS(IPO!$C$2:$C$5250,IPO!$H$2:$H$5250,"="&amp;data!$B48,IPO!$J$2:$J$5250,"="&amp;data!$G48),"")</f>
        <v>95</v>
      </c>
      <c r="L48" s="13">
        <f>SUMIFS(IPO!$E$2:$E$5250,IPO!$H$2:$H$5250,"="&amp;data!$B48,IPO!$J$2:$J$5250,"="&amp;data!$G48)</f>
        <v>0.2</v>
      </c>
      <c r="M48" s="13">
        <f>SUMIFS(IPO!$F$2:$F$5250,IPO!$H$2:$H$5250,"="&amp;data!$B48,IPO!$J$2:$J$5250,"="&amp;data!$G48)</f>
        <v>1</v>
      </c>
      <c r="N48" s="13"/>
      <c r="P48" s="16">
        <f>COUNTIFS(equity_bonds!$H$2:$H$6414,"="&amp;data!$B48,equity_bonds!$J$2:$J$6414,"="&amp;data!$G48)</f>
        <v>1</v>
      </c>
      <c r="Q48" s="16">
        <f>SUMIFS(equity_bonds!$B$2:$B$6414,equity_bonds!$H$2:$H$6414,"="&amp;data!$B48,equity_bonds!$J$2:$J$6414,"="&amp;data!$G48)</f>
        <v>399.7</v>
      </c>
      <c r="R48" s="16">
        <f>IF(P48=1,SUMIFS(equity_bonds!$C$2:$C$6414,equity_bonds!$H$2:$H$6414,"="&amp;data!$B48,equity_bonds!$J$2:$J$6414,"="&amp;data!$G48),"")</f>
        <v>36</v>
      </c>
      <c r="S48" s="16">
        <f>SUMIFS(equity_bonds!$E$2:$E$6414,equity_bonds!$H$2:$H$6414,"="&amp;data!$B48,equity_bonds!$J$2:$J$6414,"="&amp;data!$G48)</f>
        <v>0.1</v>
      </c>
      <c r="T48" s="16">
        <f>SUMIFS(equity_bonds!$F$2:$F$6414,equity_bonds!$H$2:$H$6414,"="&amp;data!$B48,equity_bonds!$J$2:$J$6414,"="&amp;data!$G48)</f>
        <v>5</v>
      </c>
      <c r="U48" s="16"/>
    </row>
    <row r="49" spans="1:21" x14ac:dyDescent="0.25">
      <c r="A49">
        <v>4368</v>
      </c>
      <c r="B49">
        <v>1985</v>
      </c>
      <c r="C49">
        <v>41</v>
      </c>
      <c r="D49" t="s">
        <v>5</v>
      </c>
      <c r="E49" t="s">
        <v>52</v>
      </c>
      <c r="F49" t="s">
        <v>2611</v>
      </c>
      <c r="G49" t="str">
        <f t="shared" si="0"/>
        <v>Wachtell Lipton</v>
      </c>
      <c r="I49" s="13">
        <f>COUNTIFS(IPO!$J$2:$J$5250,"="&amp;data!$G49,IPO!$H$2:$H$5250,"="&amp;data!$B49)</f>
        <v>0</v>
      </c>
      <c r="J49" s="13">
        <f>SUMIFS(IPO!$B$2:$B$5250,IPO!$H$2:$H$5250,"="&amp;data!$B49,IPO!$J$2:$J$5250,"="&amp;data!$G49)</f>
        <v>0</v>
      </c>
      <c r="K49" s="13" t="str">
        <f>IF(I49=1,SUMIFS(IPO!$C$2:$C$5250,IPO!$H$2:$H$5250,"="&amp;data!$B49,IPO!$J$2:$J$5250,"="&amp;data!$G49),"")</f>
        <v/>
      </c>
      <c r="L49" s="13">
        <f>SUMIFS(IPO!$E$2:$E$5250,IPO!$H$2:$H$5250,"="&amp;data!$B49,IPO!$J$2:$J$5250,"="&amp;data!$G49)</f>
        <v>0</v>
      </c>
      <c r="M49" s="13">
        <f>SUMIFS(IPO!$F$2:$F$5250,IPO!$H$2:$H$5250,"="&amp;data!$B49,IPO!$J$2:$J$5250,"="&amp;data!$G49)</f>
        <v>0</v>
      </c>
      <c r="N49" s="13"/>
      <c r="P49" s="16">
        <f>COUNTIFS(equity_bonds!$H$2:$H$6414,"="&amp;data!$B49,equity_bonds!$J$2:$J$6414,"="&amp;data!$G49)</f>
        <v>1</v>
      </c>
      <c r="Q49" s="16">
        <f>SUMIFS(equity_bonds!$B$2:$B$6414,equity_bonds!$H$2:$H$6414,"="&amp;data!$B49,equity_bonds!$J$2:$J$6414,"="&amp;data!$G49)</f>
        <v>209.9</v>
      </c>
      <c r="R49" s="16">
        <f>IF(P49=1,SUMIFS(equity_bonds!$C$2:$C$6414,equity_bonds!$H$2:$H$6414,"="&amp;data!$B49,equity_bonds!$J$2:$J$6414,"="&amp;data!$G49),"")</f>
        <v>53</v>
      </c>
      <c r="S49" s="16">
        <f>SUMIFS(equity_bonds!$E$2:$E$6414,equity_bonds!$H$2:$H$6414,"="&amp;data!$B49,equity_bonds!$J$2:$J$6414,"="&amp;data!$G49)</f>
        <v>0.1</v>
      </c>
      <c r="T49" s="16">
        <f>SUMIFS(equity_bonds!$F$2:$F$6414,equity_bonds!$H$2:$H$6414,"="&amp;data!$B49,equity_bonds!$J$2:$J$6414,"="&amp;data!$G49)</f>
        <v>3</v>
      </c>
      <c r="U49" s="16"/>
    </row>
    <row r="50" spans="1:21" x14ac:dyDescent="0.25">
      <c r="A50">
        <v>4399</v>
      </c>
      <c r="B50">
        <v>1985</v>
      </c>
      <c r="C50">
        <v>20</v>
      </c>
      <c r="D50" t="s">
        <v>5</v>
      </c>
      <c r="E50" t="s">
        <v>53</v>
      </c>
      <c r="F50" t="s">
        <v>2612</v>
      </c>
      <c r="G50" t="str">
        <f t="shared" si="0"/>
        <v>Weil Gotshal</v>
      </c>
      <c r="I50" s="13">
        <f>COUNTIFS(IPO!$J$2:$J$5250,"="&amp;data!$G50,IPO!$H$2:$H$5250,"="&amp;data!$B50)</f>
        <v>0</v>
      </c>
      <c r="J50" s="13">
        <f>SUMIFS(IPO!$B$2:$B$5250,IPO!$H$2:$H$5250,"="&amp;data!$B50,IPO!$J$2:$J$5250,"="&amp;data!$G50)</f>
        <v>0</v>
      </c>
      <c r="K50" s="13" t="str">
        <f>IF(I50=1,SUMIFS(IPO!$C$2:$C$5250,IPO!$H$2:$H$5250,"="&amp;data!$B50,IPO!$J$2:$J$5250,"="&amp;data!$G50),"")</f>
        <v/>
      </c>
      <c r="L50" s="13">
        <f>SUMIFS(IPO!$E$2:$E$5250,IPO!$H$2:$H$5250,"="&amp;data!$B50,IPO!$J$2:$J$5250,"="&amp;data!$G50)</f>
        <v>0</v>
      </c>
      <c r="M50" s="13">
        <f>SUMIFS(IPO!$F$2:$F$5250,IPO!$H$2:$H$5250,"="&amp;data!$B50,IPO!$J$2:$J$5250,"="&amp;data!$G50)</f>
        <v>0</v>
      </c>
      <c r="N50" s="13"/>
      <c r="P50" s="16">
        <f>COUNTIFS(equity_bonds!$H$2:$H$6414,"="&amp;data!$B50,equity_bonds!$J$2:$J$6414,"="&amp;data!$G50)</f>
        <v>1</v>
      </c>
      <c r="Q50" s="16">
        <f>SUMIFS(equity_bonds!$B$2:$B$6414,equity_bonds!$H$2:$H$6414,"="&amp;data!$B50,equity_bonds!$J$2:$J$6414,"="&amp;data!$G50)</f>
        <v>394.6</v>
      </c>
      <c r="R50" s="16">
        <f>IF(P50=1,SUMIFS(equity_bonds!$C$2:$C$6414,equity_bonds!$H$2:$H$6414,"="&amp;data!$B50,equity_bonds!$J$2:$J$6414,"="&amp;data!$G50),"")</f>
        <v>37</v>
      </c>
      <c r="S50" s="16">
        <f>SUMIFS(equity_bonds!$E$2:$E$6414,equity_bonds!$H$2:$H$6414,"="&amp;data!$B50,equity_bonds!$J$2:$J$6414,"="&amp;data!$G50)</f>
        <v>0.1</v>
      </c>
      <c r="T50" s="16">
        <f>SUMIFS(equity_bonds!$F$2:$F$6414,equity_bonds!$H$2:$H$6414,"="&amp;data!$B50,equity_bonds!$J$2:$J$6414,"="&amp;data!$G50)</f>
        <v>1</v>
      </c>
      <c r="U50" s="16"/>
    </row>
    <row r="51" spans="1:21" x14ac:dyDescent="0.25">
      <c r="A51">
        <v>4428</v>
      </c>
      <c r="B51">
        <v>1985</v>
      </c>
      <c r="C51">
        <v>33</v>
      </c>
      <c r="D51" t="s">
        <v>5</v>
      </c>
      <c r="E51" t="s">
        <v>54</v>
      </c>
      <c r="F51" t="s">
        <v>2613</v>
      </c>
      <c r="G51" t="str">
        <f t="shared" si="0"/>
        <v>White Case</v>
      </c>
      <c r="I51" s="13">
        <f>COUNTIFS(IPO!$J$2:$J$5250,"="&amp;data!$G51,IPO!$H$2:$H$5250,"="&amp;data!$B51)</f>
        <v>0</v>
      </c>
      <c r="J51" s="13">
        <f>SUMIFS(IPO!$B$2:$B$5250,IPO!$H$2:$H$5250,"="&amp;data!$B51,IPO!$J$2:$J$5250,"="&amp;data!$G51)</f>
        <v>0</v>
      </c>
      <c r="K51" s="13" t="str">
        <f>IF(I51=1,SUMIFS(IPO!$C$2:$C$5250,IPO!$H$2:$H$5250,"="&amp;data!$B51,IPO!$J$2:$J$5250,"="&amp;data!$G51),"")</f>
        <v/>
      </c>
      <c r="L51" s="13">
        <f>SUMIFS(IPO!$E$2:$E$5250,IPO!$H$2:$H$5250,"="&amp;data!$B51,IPO!$J$2:$J$5250,"="&amp;data!$G51)</f>
        <v>0</v>
      </c>
      <c r="M51" s="13">
        <f>SUMIFS(IPO!$F$2:$F$5250,IPO!$H$2:$H$5250,"="&amp;data!$B51,IPO!$J$2:$J$5250,"="&amp;data!$G51)</f>
        <v>0</v>
      </c>
      <c r="N51" s="13"/>
      <c r="P51" s="16">
        <f>COUNTIFS(equity_bonds!$H$2:$H$6414,"="&amp;data!$B51,equity_bonds!$J$2:$J$6414,"="&amp;data!$G51)</f>
        <v>0</v>
      </c>
      <c r="Q51" s="16">
        <f>SUMIFS(equity_bonds!$B$2:$B$6414,equity_bonds!$H$2:$H$6414,"="&amp;data!$B51,equity_bonds!$J$2:$J$6414,"="&amp;data!$G51)</f>
        <v>0</v>
      </c>
      <c r="R51" s="16" t="str">
        <f>IF(P51=1,SUMIFS(equity_bonds!$C$2:$C$6414,equity_bonds!$H$2:$H$6414,"="&amp;data!$B51,equity_bonds!$J$2:$J$6414,"="&amp;data!$G51),"")</f>
        <v/>
      </c>
      <c r="S51" s="16">
        <f>SUMIFS(equity_bonds!$E$2:$E$6414,equity_bonds!$H$2:$H$6414,"="&amp;data!$B51,equity_bonds!$J$2:$J$6414,"="&amp;data!$G51)</f>
        <v>0</v>
      </c>
      <c r="T51" s="16">
        <f>SUMIFS(equity_bonds!$F$2:$F$6414,equity_bonds!$H$2:$H$6414,"="&amp;data!$B51,equity_bonds!$J$2:$J$6414,"="&amp;data!$G51)</f>
        <v>0</v>
      </c>
      <c r="U51" s="16"/>
    </row>
    <row r="52" spans="1:21" x14ac:dyDescent="0.25">
      <c r="A52">
        <v>4519</v>
      </c>
      <c r="B52">
        <v>1985</v>
      </c>
      <c r="C52">
        <v>27</v>
      </c>
      <c r="D52" t="s">
        <v>5</v>
      </c>
      <c r="E52" t="s">
        <v>55</v>
      </c>
      <c r="F52" t="s">
        <v>2614</v>
      </c>
      <c r="G52" t="str">
        <f t="shared" si="0"/>
        <v>Willkie Farr</v>
      </c>
      <c r="I52" s="13">
        <f>COUNTIFS(IPO!$J$2:$J$5250,"="&amp;data!$G52,IPO!$H$2:$H$5250,"="&amp;data!$B52)</f>
        <v>0</v>
      </c>
      <c r="J52" s="13">
        <f>SUMIFS(IPO!$B$2:$B$5250,IPO!$H$2:$H$5250,"="&amp;data!$B52,IPO!$J$2:$J$5250,"="&amp;data!$G52)</f>
        <v>0</v>
      </c>
      <c r="K52" s="13" t="str">
        <f>IF(I52=1,SUMIFS(IPO!$C$2:$C$5250,IPO!$H$2:$H$5250,"="&amp;data!$B52,IPO!$J$2:$J$5250,"="&amp;data!$G52),"")</f>
        <v/>
      </c>
      <c r="L52" s="13">
        <f>SUMIFS(IPO!$E$2:$E$5250,IPO!$H$2:$H$5250,"="&amp;data!$B52,IPO!$J$2:$J$5250,"="&amp;data!$G52)</f>
        <v>0</v>
      </c>
      <c r="M52" s="13">
        <f>SUMIFS(IPO!$F$2:$F$5250,IPO!$H$2:$H$5250,"="&amp;data!$B52,IPO!$J$2:$J$5250,"="&amp;data!$G52)</f>
        <v>0</v>
      </c>
      <c r="N52" s="13"/>
      <c r="P52" s="16">
        <f>COUNTIFS(equity_bonds!$H$2:$H$6414,"="&amp;data!$B52,equity_bonds!$J$2:$J$6414,"="&amp;data!$G52)</f>
        <v>1</v>
      </c>
      <c r="Q52" s="16">
        <f>SUMIFS(equity_bonds!$B$2:$B$6414,equity_bonds!$H$2:$H$6414,"="&amp;data!$B52,equity_bonds!$J$2:$J$6414,"="&amp;data!$G52)</f>
        <v>234.8</v>
      </c>
      <c r="R52" s="16">
        <f>IF(P52=1,SUMIFS(equity_bonds!$C$2:$C$6414,equity_bonds!$H$2:$H$6414,"="&amp;data!$B52,equity_bonds!$J$2:$J$6414,"="&amp;data!$G52),"")</f>
        <v>50</v>
      </c>
      <c r="S52" s="16">
        <f>SUMIFS(equity_bonds!$E$2:$E$6414,equity_bonds!$H$2:$H$6414,"="&amp;data!$B52,equity_bonds!$J$2:$J$6414,"="&amp;data!$G52)</f>
        <v>0.1</v>
      </c>
      <c r="T52" s="16">
        <f>SUMIFS(equity_bonds!$F$2:$F$6414,equity_bonds!$H$2:$H$6414,"="&amp;data!$B52,equity_bonds!$J$2:$J$6414,"="&amp;data!$G52)</f>
        <v>5</v>
      </c>
      <c r="U52" s="16"/>
    </row>
    <row r="53" spans="1:21" x14ac:dyDescent="0.25">
      <c r="A53">
        <v>4647</v>
      </c>
      <c r="B53">
        <v>1985</v>
      </c>
      <c r="C53">
        <v>43</v>
      </c>
      <c r="D53" t="s">
        <v>5</v>
      </c>
      <c r="E53" t="s">
        <v>56</v>
      </c>
      <c r="F53" t="s">
        <v>2615</v>
      </c>
      <c r="G53" t="str">
        <f t="shared" si="0"/>
        <v>Winston Strawn</v>
      </c>
      <c r="I53" s="13">
        <f>COUNTIFS(IPO!$J$2:$J$5250,"="&amp;data!$G53,IPO!$H$2:$H$5250,"="&amp;data!$B53)</f>
        <v>1</v>
      </c>
      <c r="J53" s="13">
        <f>SUMIFS(IPO!$B$2:$B$5250,IPO!$H$2:$H$5250,"="&amp;data!$B53,IPO!$J$2:$J$5250,"="&amp;data!$G53)</f>
        <v>76.900000000000006</v>
      </c>
      <c r="K53" s="13">
        <f>IF(I53=1,SUMIFS(IPO!$C$2:$C$5250,IPO!$H$2:$H$5250,"="&amp;data!$B53,IPO!$J$2:$J$5250,"="&amp;data!$G53),"")</f>
        <v>5</v>
      </c>
      <c r="L53" s="13">
        <f>SUMIFS(IPO!$E$2:$E$5250,IPO!$H$2:$H$5250,"="&amp;data!$B53,IPO!$J$2:$J$5250,"="&amp;data!$G53)</f>
        <v>2.5</v>
      </c>
      <c r="M53" s="13">
        <f>SUMIFS(IPO!$F$2:$F$5250,IPO!$H$2:$H$5250,"="&amp;data!$B53,IPO!$J$2:$J$5250,"="&amp;data!$G53)</f>
        <v>1</v>
      </c>
      <c r="N53" s="13"/>
      <c r="P53" s="16">
        <f>COUNTIFS(equity_bonds!$H$2:$H$6414,"="&amp;data!$B53,equity_bonds!$J$2:$J$6414,"="&amp;data!$G53)</f>
        <v>1</v>
      </c>
      <c r="Q53" s="16">
        <f>SUMIFS(equity_bonds!$B$2:$B$6414,equity_bonds!$H$2:$H$6414,"="&amp;data!$B53,equity_bonds!$J$2:$J$6414,"="&amp;data!$G53)</f>
        <v>831.2</v>
      </c>
      <c r="R53" s="16">
        <f>IF(P53=1,SUMIFS(equity_bonds!$C$2:$C$6414,equity_bonds!$H$2:$H$6414,"="&amp;data!$B53,equity_bonds!$J$2:$J$6414,"="&amp;data!$G53),"")</f>
        <v>24</v>
      </c>
      <c r="S53" s="16">
        <f>SUMIFS(equity_bonds!$E$2:$E$6414,equity_bonds!$H$2:$H$6414,"="&amp;data!$B53,equity_bonds!$J$2:$J$6414,"="&amp;data!$G53)</f>
        <v>0.3</v>
      </c>
      <c r="T53" s="16">
        <f>SUMIFS(equity_bonds!$F$2:$F$6414,equity_bonds!$H$2:$H$6414,"="&amp;data!$B53,equity_bonds!$J$2:$J$6414,"="&amp;data!$G53)</f>
        <v>14</v>
      </c>
      <c r="U53" s="16"/>
    </row>
    <row r="54" spans="1:21" x14ac:dyDescent="0.25">
      <c r="A54">
        <v>40</v>
      </c>
      <c r="B54">
        <v>1986</v>
      </c>
      <c r="C54">
        <v>32</v>
      </c>
      <c r="D54" t="s">
        <v>57</v>
      </c>
      <c r="E54" t="s">
        <v>6</v>
      </c>
      <c r="F54" t="s">
        <v>2572</v>
      </c>
      <c r="G54" t="str">
        <f t="shared" si="0"/>
        <v>Akin Gump</v>
      </c>
      <c r="I54" s="13">
        <f>COUNTIFS(IPO!$J$2:$J$5250,"="&amp;data!$G54,IPO!$H$2:$H$5250,"="&amp;data!$B54)</f>
        <v>1</v>
      </c>
      <c r="J54" s="13">
        <f>SUMIFS(IPO!$B$2:$B$5250,IPO!$H$2:$H$5250,"="&amp;data!$B54,IPO!$J$2:$J$5250,"="&amp;data!$G54)</f>
        <v>5.3</v>
      </c>
      <c r="K54" s="13">
        <f>IF(I54=1,SUMIFS(IPO!$C$2:$C$5250,IPO!$H$2:$H$5250,"="&amp;data!$B54,IPO!$J$2:$J$5250,"="&amp;data!$G54),"")</f>
        <v>135</v>
      </c>
      <c r="L54" s="13">
        <f>SUMIFS(IPO!$E$2:$E$5250,IPO!$H$2:$H$5250,"="&amp;data!$B54,IPO!$J$2:$J$5250,"="&amp;data!$G54)</f>
        <v>0.1</v>
      </c>
      <c r="M54" s="13">
        <f>SUMIFS(IPO!$F$2:$F$5250,IPO!$H$2:$H$5250,"="&amp;data!$B54,IPO!$J$2:$J$5250,"="&amp;data!$G54)</f>
        <v>1</v>
      </c>
      <c r="N54" s="13"/>
      <c r="P54" s="16">
        <f>COUNTIFS(equity_bonds!$H$2:$H$6414,"="&amp;data!$B54,equity_bonds!$J$2:$J$6414,"="&amp;data!$G54)</f>
        <v>0</v>
      </c>
      <c r="Q54" s="16">
        <f>SUMIFS(equity_bonds!$B$2:$B$6414,equity_bonds!$H$2:$H$6414,"="&amp;data!$B54,equity_bonds!$J$2:$J$6414,"="&amp;data!$G54)</f>
        <v>0</v>
      </c>
      <c r="R54" s="16" t="str">
        <f>IF(P54=1,SUMIFS(equity_bonds!$C$2:$C$6414,equity_bonds!$H$2:$H$6414,"="&amp;data!$B54,equity_bonds!$J$2:$J$6414,"="&amp;data!$G54),"")</f>
        <v/>
      </c>
      <c r="S54" s="16">
        <f>SUMIFS(equity_bonds!$E$2:$E$6414,equity_bonds!$H$2:$H$6414,"="&amp;data!$B54,equity_bonds!$J$2:$J$6414,"="&amp;data!$G54)</f>
        <v>0</v>
      </c>
      <c r="T54" s="16">
        <f>SUMIFS(equity_bonds!$F$2:$F$6414,equity_bonds!$H$2:$H$6414,"="&amp;data!$B54,equity_bonds!$J$2:$J$6414,"="&amp;data!$G54)</f>
        <v>0</v>
      </c>
      <c r="U54" s="16"/>
    </row>
    <row r="55" spans="1:21" x14ac:dyDescent="0.25">
      <c r="A55">
        <v>168</v>
      </c>
      <c r="B55">
        <v>1986</v>
      </c>
      <c r="C55">
        <v>48</v>
      </c>
      <c r="D55" t="s">
        <v>58</v>
      </c>
      <c r="E55" t="s">
        <v>7</v>
      </c>
      <c r="F55" t="s">
        <v>2573</v>
      </c>
      <c r="G55" t="str">
        <f t="shared" si="0"/>
        <v>Arnold Porter</v>
      </c>
      <c r="I55" s="13">
        <f>COUNTIFS(IPO!$J$2:$J$5250,"="&amp;data!$G55,IPO!$H$2:$H$5250,"="&amp;data!$B55)</f>
        <v>0</v>
      </c>
      <c r="J55" s="13">
        <f>SUMIFS(IPO!$B$2:$B$5250,IPO!$H$2:$H$5250,"="&amp;data!$B55,IPO!$J$2:$J$5250,"="&amp;data!$G55)</f>
        <v>0</v>
      </c>
      <c r="K55" s="13" t="str">
        <f>IF(I55=1,SUMIFS(IPO!$C$2:$C$5250,IPO!$H$2:$H$5250,"="&amp;data!$B55,IPO!$J$2:$J$5250,"="&amp;data!$G55),"")</f>
        <v/>
      </c>
      <c r="L55" s="13">
        <f>SUMIFS(IPO!$E$2:$E$5250,IPO!$H$2:$H$5250,"="&amp;data!$B55,IPO!$J$2:$J$5250,"="&amp;data!$G55)</f>
        <v>0</v>
      </c>
      <c r="M55" s="13">
        <f>SUMIFS(IPO!$F$2:$F$5250,IPO!$H$2:$H$5250,"="&amp;data!$B55,IPO!$J$2:$J$5250,"="&amp;data!$G55)</f>
        <v>0</v>
      </c>
      <c r="N55" s="13"/>
      <c r="P55" s="16">
        <f>COUNTIFS(equity_bonds!$H$2:$H$6414,"="&amp;data!$B55,equity_bonds!$J$2:$J$6414,"="&amp;data!$G55)</f>
        <v>1</v>
      </c>
      <c r="Q55" s="16">
        <f>SUMIFS(equity_bonds!$B$2:$B$6414,equity_bonds!$H$2:$H$6414,"="&amp;data!$B55,equity_bonds!$J$2:$J$6414,"="&amp;data!$G55)</f>
        <v>154.80000000000001</v>
      </c>
      <c r="R55" s="16">
        <f>IF(P55=1,SUMIFS(equity_bonds!$C$2:$C$6414,equity_bonds!$H$2:$H$6414,"="&amp;data!$B55,equity_bonds!$J$2:$J$6414,"="&amp;data!$G55),"")</f>
        <v>110</v>
      </c>
      <c r="S55" s="16">
        <f>SUMIFS(equity_bonds!$E$2:$E$6414,equity_bonds!$H$2:$H$6414,"="&amp;data!$B55,equity_bonds!$J$2:$J$6414,"="&amp;data!$G55)</f>
        <v>0</v>
      </c>
      <c r="T55" s="16">
        <f>SUMIFS(equity_bonds!$F$2:$F$6414,equity_bonds!$H$2:$H$6414,"="&amp;data!$B55,equity_bonds!$J$2:$J$6414,"="&amp;data!$G55)</f>
        <v>2</v>
      </c>
      <c r="U55" s="16"/>
    </row>
    <row r="56" spans="1:21" x14ac:dyDescent="0.25">
      <c r="A56">
        <v>227</v>
      </c>
      <c r="B56">
        <v>1986</v>
      </c>
      <c r="C56">
        <v>53</v>
      </c>
      <c r="D56" t="s">
        <v>59</v>
      </c>
      <c r="E56" t="s">
        <v>8</v>
      </c>
      <c r="F56" t="s">
        <v>2574</v>
      </c>
      <c r="G56" t="str">
        <f t="shared" si="0"/>
        <v>Baker Hostetler</v>
      </c>
      <c r="I56" s="13">
        <f>COUNTIFS(IPO!$J$2:$J$5250,"="&amp;data!$G56,IPO!$H$2:$H$5250,"="&amp;data!$B56)</f>
        <v>1</v>
      </c>
      <c r="J56" s="13">
        <f>SUMIFS(IPO!$B$2:$B$5250,IPO!$H$2:$H$5250,"="&amp;data!$B56,IPO!$J$2:$J$5250,"="&amp;data!$G56)</f>
        <v>41.8</v>
      </c>
      <c r="K56" s="13">
        <f>IF(I56=1,SUMIFS(IPO!$C$2:$C$5250,IPO!$H$2:$H$5250,"="&amp;data!$B56,IPO!$J$2:$J$5250,"="&amp;data!$G56),"")</f>
        <v>38</v>
      </c>
      <c r="L56" s="13">
        <f>SUMIFS(IPO!$E$2:$E$5250,IPO!$H$2:$H$5250,"="&amp;data!$B56,IPO!$J$2:$J$5250,"="&amp;data!$G56)</f>
        <v>0.5</v>
      </c>
      <c r="M56" s="13">
        <f>SUMIFS(IPO!$F$2:$F$5250,IPO!$H$2:$H$5250,"="&amp;data!$B56,IPO!$J$2:$J$5250,"="&amp;data!$G56)</f>
        <v>2</v>
      </c>
      <c r="N56" s="13"/>
      <c r="P56" s="16">
        <f>COUNTIFS(equity_bonds!$H$2:$H$6414,"="&amp;data!$B56,equity_bonds!$J$2:$J$6414,"="&amp;data!$G56)</f>
        <v>1</v>
      </c>
      <c r="Q56" s="16">
        <f>SUMIFS(equity_bonds!$B$2:$B$6414,equity_bonds!$H$2:$H$6414,"="&amp;data!$B56,equity_bonds!$J$2:$J$6414,"="&amp;data!$G56)</f>
        <v>141.4</v>
      </c>
      <c r="R56" s="16">
        <f>IF(P56=1,SUMIFS(equity_bonds!$C$2:$C$6414,equity_bonds!$H$2:$H$6414,"="&amp;data!$B56,equity_bonds!$J$2:$J$6414,"="&amp;data!$G56),"")</f>
        <v>118</v>
      </c>
      <c r="S56" s="16">
        <f>SUMIFS(equity_bonds!$E$2:$E$6414,equity_bonds!$H$2:$H$6414,"="&amp;data!$B56,equity_bonds!$J$2:$J$6414,"="&amp;data!$G56)</f>
        <v>0</v>
      </c>
      <c r="T56" s="16">
        <f>SUMIFS(equity_bonds!$F$2:$F$6414,equity_bonds!$H$2:$H$6414,"="&amp;data!$B56,equity_bonds!$J$2:$J$6414,"="&amp;data!$G56)</f>
        <v>5</v>
      </c>
      <c r="U56" s="16"/>
    </row>
    <row r="57" spans="1:21" x14ac:dyDescent="0.25">
      <c r="A57">
        <v>258</v>
      </c>
      <c r="B57">
        <v>1986</v>
      </c>
      <c r="C57">
        <v>2</v>
      </c>
      <c r="D57" t="s">
        <v>60</v>
      </c>
      <c r="E57" t="s">
        <v>9</v>
      </c>
      <c r="F57" t="s">
        <v>2575</v>
      </c>
      <c r="G57" t="str">
        <f t="shared" si="0"/>
        <v>Baker McKenzie</v>
      </c>
      <c r="I57" s="13">
        <f>COUNTIFS(IPO!$J$2:$J$5250,"="&amp;data!$G57,IPO!$H$2:$H$5250,"="&amp;data!$B57)</f>
        <v>1</v>
      </c>
      <c r="J57" s="13">
        <f>SUMIFS(IPO!$B$2:$B$5250,IPO!$H$2:$H$5250,"="&amp;data!$B57,IPO!$J$2:$J$5250,"="&amp;data!$G57)</f>
        <v>2.9</v>
      </c>
      <c r="K57" s="13">
        <f>IF(I57=1,SUMIFS(IPO!$C$2:$C$5250,IPO!$H$2:$H$5250,"="&amp;data!$B57,IPO!$J$2:$J$5250,"="&amp;data!$G57),"")</f>
        <v>161</v>
      </c>
      <c r="L57" s="13">
        <f>SUMIFS(IPO!$E$2:$E$5250,IPO!$H$2:$H$5250,"="&amp;data!$B57,IPO!$J$2:$J$5250,"="&amp;data!$G57)</f>
        <v>0</v>
      </c>
      <c r="M57" s="13">
        <f>SUMIFS(IPO!$F$2:$F$5250,IPO!$H$2:$H$5250,"="&amp;data!$B57,IPO!$J$2:$J$5250,"="&amp;data!$G57)</f>
        <v>1</v>
      </c>
      <c r="N57" s="13"/>
      <c r="P57" s="16">
        <f>COUNTIFS(equity_bonds!$H$2:$H$6414,"="&amp;data!$B57,equity_bonds!$J$2:$J$6414,"="&amp;data!$G57)</f>
        <v>1</v>
      </c>
      <c r="Q57" s="16">
        <f>SUMIFS(equity_bonds!$B$2:$B$6414,equity_bonds!$H$2:$H$6414,"="&amp;data!$B57,equity_bonds!$J$2:$J$6414,"="&amp;data!$G57)</f>
        <v>88.1</v>
      </c>
      <c r="R57" s="16">
        <f>IF(P57=1,SUMIFS(equity_bonds!$C$2:$C$6414,equity_bonds!$H$2:$H$6414,"="&amp;data!$B57,equity_bonds!$J$2:$J$6414,"="&amp;data!$G57),"")</f>
        <v>157</v>
      </c>
      <c r="S57" s="16">
        <f>SUMIFS(equity_bonds!$E$2:$E$6414,equity_bonds!$H$2:$H$6414,"="&amp;data!$B57,equity_bonds!$J$2:$J$6414,"="&amp;data!$G57)</f>
        <v>0</v>
      </c>
      <c r="T57" s="16">
        <f>SUMIFS(equity_bonds!$F$2:$F$6414,equity_bonds!$H$2:$H$6414,"="&amp;data!$B57,equity_bonds!$J$2:$J$6414,"="&amp;data!$G57)</f>
        <v>3</v>
      </c>
      <c r="U57" s="16"/>
    </row>
    <row r="58" spans="1:21" x14ac:dyDescent="0.25">
      <c r="A58">
        <v>289</v>
      </c>
      <c r="B58">
        <v>1986</v>
      </c>
      <c r="C58">
        <v>18</v>
      </c>
      <c r="D58" t="s">
        <v>61</v>
      </c>
      <c r="E58" t="s">
        <v>10</v>
      </c>
      <c r="F58" t="s">
        <v>10</v>
      </c>
      <c r="G58" t="str">
        <f t="shared" si="0"/>
        <v>Baker Botts</v>
      </c>
      <c r="I58" s="13">
        <f>COUNTIFS(IPO!$J$2:$J$5250,"="&amp;data!$G58,IPO!$H$2:$H$5250,"="&amp;data!$B58)</f>
        <v>1</v>
      </c>
      <c r="J58" s="13">
        <f>SUMIFS(IPO!$B$2:$B$5250,IPO!$H$2:$H$5250,"="&amp;data!$B58,IPO!$J$2:$J$5250,"="&amp;data!$G58)</f>
        <v>11.7</v>
      </c>
      <c r="K58" s="13">
        <f>IF(I58=1,SUMIFS(IPO!$C$2:$C$5250,IPO!$H$2:$H$5250,"="&amp;data!$B58,IPO!$J$2:$J$5250,"="&amp;data!$G58),"")</f>
        <v>97</v>
      </c>
      <c r="L58" s="13">
        <f>SUMIFS(IPO!$E$2:$E$5250,IPO!$H$2:$H$5250,"="&amp;data!$B58,IPO!$J$2:$J$5250,"="&amp;data!$G58)</f>
        <v>0.1</v>
      </c>
      <c r="M58" s="13">
        <f>SUMIFS(IPO!$F$2:$F$5250,IPO!$H$2:$H$5250,"="&amp;data!$B58,IPO!$J$2:$J$5250,"="&amp;data!$G58)</f>
        <v>1</v>
      </c>
      <c r="N58" s="13"/>
      <c r="P58" s="16">
        <f>COUNTIFS(equity_bonds!$H$2:$H$6414,"="&amp;data!$B58,equity_bonds!$J$2:$J$6414,"="&amp;data!$G58)</f>
        <v>1</v>
      </c>
      <c r="Q58" s="16">
        <f>SUMIFS(equity_bonds!$B$2:$B$6414,equity_bonds!$H$2:$H$6414,"="&amp;data!$B58,equity_bonds!$J$2:$J$6414,"="&amp;data!$G58)</f>
        <v>1252.4000000000001</v>
      </c>
      <c r="R58" s="16">
        <f>IF(P58=1,SUMIFS(equity_bonds!$C$2:$C$6414,equity_bonds!$H$2:$H$6414,"="&amp;data!$B58,equity_bonds!$J$2:$J$6414,"="&amp;data!$G58),"")</f>
        <v>25</v>
      </c>
      <c r="S58" s="16">
        <f>SUMIFS(equity_bonds!$E$2:$E$6414,equity_bonds!$H$2:$H$6414,"="&amp;data!$B58,equity_bonds!$J$2:$J$6414,"="&amp;data!$G58)</f>
        <v>0.3</v>
      </c>
      <c r="T58" s="16">
        <f>SUMIFS(equity_bonds!$F$2:$F$6414,equity_bonds!$H$2:$H$6414,"="&amp;data!$B58,equity_bonds!$J$2:$J$6414,"="&amp;data!$G58)</f>
        <v>9</v>
      </c>
      <c r="U58" s="16"/>
    </row>
    <row r="59" spans="1:21" x14ac:dyDescent="0.25">
      <c r="A59">
        <v>474</v>
      </c>
      <c r="B59">
        <v>1986</v>
      </c>
      <c r="C59">
        <v>43</v>
      </c>
      <c r="D59" t="s">
        <v>5</v>
      </c>
      <c r="E59" t="s">
        <v>62</v>
      </c>
      <c r="F59" t="s">
        <v>2616</v>
      </c>
      <c r="G59" t="str">
        <f t="shared" si="0"/>
        <v>Brobeck Phleger</v>
      </c>
      <c r="I59" s="13">
        <f>COUNTIFS(IPO!$J$2:$J$5250,"="&amp;data!$G59,IPO!$H$2:$H$5250,"="&amp;data!$B59)</f>
        <v>1</v>
      </c>
      <c r="J59" s="13">
        <f>SUMIFS(IPO!$B$2:$B$5250,IPO!$H$2:$H$5250,"="&amp;data!$B59,IPO!$J$2:$J$5250,"="&amp;data!$G59)</f>
        <v>25</v>
      </c>
      <c r="K59" s="13">
        <f>IF(I59=1,SUMIFS(IPO!$C$2:$C$5250,IPO!$H$2:$H$5250,"="&amp;data!$B59,IPO!$J$2:$J$5250,"="&amp;data!$G59),"")</f>
        <v>53</v>
      </c>
      <c r="L59" s="13">
        <f>SUMIFS(IPO!$E$2:$E$5250,IPO!$H$2:$H$5250,"="&amp;data!$B59,IPO!$J$2:$J$5250,"="&amp;data!$G59)</f>
        <v>0.3</v>
      </c>
      <c r="M59" s="13">
        <f>SUMIFS(IPO!$F$2:$F$5250,IPO!$H$2:$H$5250,"="&amp;data!$B59,IPO!$J$2:$J$5250,"="&amp;data!$G59)</f>
        <v>1</v>
      </c>
      <c r="N59" s="13"/>
      <c r="P59" s="16">
        <f>COUNTIFS(equity_bonds!$H$2:$H$6414,"="&amp;data!$B59,equity_bonds!$J$2:$J$6414,"="&amp;data!$G59)</f>
        <v>1</v>
      </c>
      <c r="Q59" s="16">
        <f>SUMIFS(equity_bonds!$B$2:$B$6414,equity_bonds!$H$2:$H$6414,"="&amp;data!$B59,equity_bonds!$J$2:$J$6414,"="&amp;data!$G59)</f>
        <v>1028.3</v>
      </c>
      <c r="R59" s="16">
        <f>IF(P59=1,SUMIFS(equity_bonds!$C$2:$C$6414,equity_bonds!$H$2:$H$6414,"="&amp;data!$B59,equity_bonds!$J$2:$J$6414,"="&amp;data!$G59),"")</f>
        <v>33</v>
      </c>
      <c r="S59" s="16">
        <f>SUMIFS(equity_bonds!$E$2:$E$6414,equity_bonds!$H$2:$H$6414,"="&amp;data!$B59,equity_bonds!$J$2:$J$6414,"="&amp;data!$G59)</f>
        <v>0.2</v>
      </c>
      <c r="T59" s="16">
        <f>SUMIFS(equity_bonds!$F$2:$F$6414,equity_bonds!$H$2:$H$6414,"="&amp;data!$B59,equity_bonds!$J$2:$J$6414,"="&amp;data!$G59)</f>
        <v>7</v>
      </c>
      <c r="U59" s="16"/>
    </row>
    <row r="60" spans="1:21" x14ac:dyDescent="0.25">
      <c r="A60">
        <v>598</v>
      </c>
      <c r="B60">
        <v>1986</v>
      </c>
      <c r="C60">
        <v>45</v>
      </c>
      <c r="D60" t="s">
        <v>63</v>
      </c>
      <c r="E60" t="s">
        <v>11</v>
      </c>
      <c r="F60" t="s">
        <v>2576</v>
      </c>
      <c r="G60" t="str">
        <f t="shared" si="0"/>
        <v>Cadwalader Wickersham</v>
      </c>
      <c r="I60" s="13">
        <f>COUNTIFS(IPO!$J$2:$J$5250,"="&amp;data!$G60,IPO!$H$2:$H$5250,"="&amp;data!$B60)</f>
        <v>0</v>
      </c>
      <c r="J60" s="13">
        <f>SUMIFS(IPO!$B$2:$B$5250,IPO!$H$2:$H$5250,"="&amp;data!$B60,IPO!$J$2:$J$5250,"="&amp;data!$G60)</f>
        <v>0</v>
      </c>
      <c r="K60" s="13" t="str">
        <f>IF(I60=1,SUMIFS(IPO!$C$2:$C$5250,IPO!$H$2:$H$5250,"="&amp;data!$B60,IPO!$J$2:$J$5250,"="&amp;data!$G60),"")</f>
        <v/>
      </c>
      <c r="L60" s="13">
        <f>SUMIFS(IPO!$E$2:$E$5250,IPO!$H$2:$H$5250,"="&amp;data!$B60,IPO!$J$2:$J$5250,"="&amp;data!$G60)</f>
        <v>0</v>
      </c>
      <c r="M60" s="13">
        <f>SUMIFS(IPO!$F$2:$F$5250,IPO!$H$2:$H$5250,"="&amp;data!$B60,IPO!$J$2:$J$5250,"="&amp;data!$G60)</f>
        <v>0</v>
      </c>
      <c r="N60" s="13"/>
      <c r="P60" s="16">
        <f>COUNTIFS(equity_bonds!$H$2:$H$6414,"="&amp;data!$B60,equity_bonds!$J$2:$J$6414,"="&amp;data!$G60)</f>
        <v>1</v>
      </c>
      <c r="Q60" s="16">
        <f>SUMIFS(equity_bonds!$B$2:$B$6414,equity_bonds!$H$2:$H$6414,"="&amp;data!$B60,equity_bonds!$J$2:$J$6414,"="&amp;data!$G60)</f>
        <v>8142.8</v>
      </c>
      <c r="R60" s="16">
        <f>IF(P60=1,SUMIFS(equity_bonds!$C$2:$C$6414,equity_bonds!$H$2:$H$6414,"="&amp;data!$B60,equity_bonds!$J$2:$J$6414,"="&amp;data!$G60),"")</f>
        <v>3</v>
      </c>
      <c r="S60" s="16">
        <f>SUMIFS(equity_bonds!$E$2:$E$6414,equity_bonds!$H$2:$H$6414,"="&amp;data!$B60,equity_bonds!$J$2:$J$6414,"="&amp;data!$G60)</f>
        <v>1.8</v>
      </c>
      <c r="T60" s="16">
        <f>SUMIFS(equity_bonds!$F$2:$F$6414,equity_bonds!$H$2:$H$6414,"="&amp;data!$B60,equity_bonds!$J$2:$J$6414,"="&amp;data!$G60)</f>
        <v>9</v>
      </c>
      <c r="U60" s="16"/>
    </row>
    <row r="61" spans="1:21" x14ac:dyDescent="0.25">
      <c r="A61">
        <v>629</v>
      </c>
      <c r="B61">
        <v>1986</v>
      </c>
      <c r="C61">
        <v>29</v>
      </c>
      <c r="D61" t="s">
        <v>64</v>
      </c>
      <c r="E61" t="s">
        <v>12</v>
      </c>
      <c r="F61" t="s">
        <v>2577</v>
      </c>
      <c r="G61" t="str">
        <f t="shared" si="0"/>
        <v>Cahill Gordon</v>
      </c>
      <c r="I61" s="13">
        <f>COUNTIFS(IPO!$J$2:$J$5250,"="&amp;data!$G61,IPO!$H$2:$H$5250,"="&amp;data!$B61)</f>
        <v>0</v>
      </c>
      <c r="J61" s="13">
        <f>SUMIFS(IPO!$B$2:$B$5250,IPO!$H$2:$H$5250,"="&amp;data!$B61,IPO!$J$2:$J$5250,"="&amp;data!$G61)</f>
        <v>0</v>
      </c>
      <c r="K61" s="13" t="str">
        <f>IF(I61=1,SUMIFS(IPO!$C$2:$C$5250,IPO!$H$2:$H$5250,"="&amp;data!$B61,IPO!$J$2:$J$5250,"="&amp;data!$G61),"")</f>
        <v/>
      </c>
      <c r="L61" s="13">
        <f>SUMIFS(IPO!$E$2:$E$5250,IPO!$H$2:$H$5250,"="&amp;data!$B61,IPO!$J$2:$J$5250,"="&amp;data!$G61)</f>
        <v>0</v>
      </c>
      <c r="M61" s="13">
        <f>SUMIFS(IPO!$F$2:$F$5250,IPO!$H$2:$H$5250,"="&amp;data!$B61,IPO!$J$2:$J$5250,"="&amp;data!$G61)</f>
        <v>0</v>
      </c>
      <c r="N61" s="13"/>
      <c r="P61" s="16">
        <f>COUNTIFS(equity_bonds!$H$2:$H$6414,"="&amp;data!$B61,equity_bonds!$J$2:$J$6414,"="&amp;data!$G61)</f>
        <v>0</v>
      </c>
      <c r="Q61" s="16">
        <f>SUMIFS(equity_bonds!$B$2:$B$6414,equity_bonds!$H$2:$H$6414,"="&amp;data!$B61,equity_bonds!$J$2:$J$6414,"="&amp;data!$G61)</f>
        <v>0</v>
      </c>
      <c r="R61" s="16" t="str">
        <f>IF(P61=1,SUMIFS(equity_bonds!$C$2:$C$6414,equity_bonds!$H$2:$H$6414,"="&amp;data!$B61,equity_bonds!$J$2:$J$6414,"="&amp;data!$G61),"")</f>
        <v/>
      </c>
      <c r="S61" s="16">
        <f>SUMIFS(equity_bonds!$E$2:$E$6414,equity_bonds!$H$2:$H$6414,"="&amp;data!$B61,equity_bonds!$J$2:$J$6414,"="&amp;data!$G61)</f>
        <v>0</v>
      </c>
      <c r="T61" s="16">
        <f>SUMIFS(equity_bonds!$F$2:$F$6414,equity_bonds!$H$2:$H$6414,"="&amp;data!$B61,equity_bonds!$J$2:$J$6414,"="&amp;data!$G61)</f>
        <v>0</v>
      </c>
      <c r="U61" s="16"/>
    </row>
    <row r="62" spans="1:21" x14ac:dyDescent="0.25">
      <c r="A62">
        <v>700</v>
      </c>
      <c r="B62">
        <v>1986</v>
      </c>
      <c r="C62">
        <v>65</v>
      </c>
      <c r="D62" t="s">
        <v>5</v>
      </c>
      <c r="E62" t="s">
        <v>65</v>
      </c>
      <c r="F62" t="s">
        <v>65</v>
      </c>
      <c r="G62" t="str">
        <f t="shared" si="0"/>
        <v>Chapman and</v>
      </c>
      <c r="I62" s="13">
        <f>COUNTIFS(IPO!$J$2:$J$5250,"="&amp;data!$G62,IPO!$H$2:$H$5250,"="&amp;data!$B62)</f>
        <v>0</v>
      </c>
      <c r="J62" s="13">
        <f>SUMIFS(IPO!$B$2:$B$5250,IPO!$H$2:$H$5250,"="&amp;data!$B62,IPO!$J$2:$J$5250,"="&amp;data!$G62)</f>
        <v>0</v>
      </c>
      <c r="K62" s="13" t="str">
        <f>IF(I62=1,SUMIFS(IPO!$C$2:$C$5250,IPO!$H$2:$H$5250,"="&amp;data!$B62,IPO!$J$2:$J$5250,"="&amp;data!$G62),"")</f>
        <v/>
      </c>
      <c r="L62" s="13">
        <f>SUMIFS(IPO!$E$2:$E$5250,IPO!$H$2:$H$5250,"="&amp;data!$B62,IPO!$J$2:$J$5250,"="&amp;data!$G62)</f>
        <v>0</v>
      </c>
      <c r="M62" s="13">
        <f>SUMIFS(IPO!$F$2:$F$5250,IPO!$H$2:$H$5250,"="&amp;data!$B62,IPO!$J$2:$J$5250,"="&amp;data!$G62)</f>
        <v>0</v>
      </c>
      <c r="N62" s="13"/>
      <c r="P62" s="16">
        <f>COUNTIFS(equity_bonds!$H$2:$H$6414,"="&amp;data!$B62,equity_bonds!$J$2:$J$6414,"="&amp;data!$G62)</f>
        <v>0</v>
      </c>
      <c r="Q62" s="16">
        <v>1183.4000000000001</v>
      </c>
      <c r="R62" s="16">
        <v>29</v>
      </c>
      <c r="S62" s="16">
        <v>0.3</v>
      </c>
      <c r="T62" s="16">
        <v>7</v>
      </c>
      <c r="U62" s="16"/>
    </row>
    <row r="63" spans="1:21" x14ac:dyDescent="0.25">
      <c r="A63">
        <v>757</v>
      </c>
      <c r="B63">
        <v>1986</v>
      </c>
      <c r="C63">
        <v>23</v>
      </c>
      <c r="D63" t="s">
        <v>66</v>
      </c>
      <c r="E63" t="s">
        <v>13</v>
      </c>
      <c r="F63" t="s">
        <v>2578</v>
      </c>
      <c r="G63" t="str">
        <f t="shared" si="0"/>
        <v>Cleary Gottlieb</v>
      </c>
      <c r="I63" s="13">
        <f>COUNTIFS(IPO!$J$2:$J$5250,"="&amp;data!$G63,IPO!$H$2:$H$5250,"="&amp;data!$B63)</f>
        <v>0</v>
      </c>
      <c r="J63" s="13">
        <f>SUMIFS(IPO!$B$2:$B$5250,IPO!$H$2:$H$5250,"="&amp;data!$B63,IPO!$J$2:$J$5250,"="&amp;data!$G63)</f>
        <v>0</v>
      </c>
      <c r="K63" s="13" t="str">
        <f>IF(I63=1,SUMIFS(IPO!$C$2:$C$5250,IPO!$H$2:$H$5250,"="&amp;data!$B63,IPO!$J$2:$J$5250,"="&amp;data!$G63),"")</f>
        <v/>
      </c>
      <c r="L63" s="13">
        <f>SUMIFS(IPO!$E$2:$E$5250,IPO!$H$2:$H$5250,"="&amp;data!$B63,IPO!$J$2:$J$5250,"="&amp;data!$G63)</f>
        <v>0</v>
      </c>
      <c r="M63" s="13">
        <f>SUMIFS(IPO!$F$2:$F$5250,IPO!$H$2:$H$5250,"="&amp;data!$B63,IPO!$J$2:$J$5250,"="&amp;data!$G63)</f>
        <v>0</v>
      </c>
      <c r="N63" s="13"/>
      <c r="P63" s="16">
        <f>COUNTIFS(equity_bonds!$H$2:$H$6414,"="&amp;data!$B63,equity_bonds!$J$2:$J$6414,"="&amp;data!$G63)</f>
        <v>1</v>
      </c>
      <c r="Q63" s="16">
        <f>SUMIFS(equity_bonds!$B$2:$B$6414,equity_bonds!$H$2:$H$6414,"="&amp;data!$B63,equity_bonds!$J$2:$J$6414,"="&amp;data!$G63)</f>
        <v>10067.700000000001</v>
      </c>
      <c r="R63" s="16">
        <f>IF(P63=1,SUMIFS(equity_bonds!$C$2:$C$6414,equity_bonds!$H$2:$H$6414,"="&amp;data!$B63,equity_bonds!$J$2:$J$6414,"="&amp;data!$G63),"")</f>
        <v>2</v>
      </c>
      <c r="S63" s="16">
        <f>SUMIFS(equity_bonds!$E$2:$E$6414,equity_bonds!$H$2:$H$6414,"="&amp;data!$B63,equity_bonds!$J$2:$J$6414,"="&amp;data!$G63)</f>
        <v>2.2000000000000002</v>
      </c>
      <c r="T63" s="16">
        <f>SUMIFS(equity_bonds!$F$2:$F$6414,equity_bonds!$H$2:$H$6414,"="&amp;data!$B63,equity_bonds!$J$2:$J$6414,"="&amp;data!$G63)</f>
        <v>19</v>
      </c>
      <c r="U63" s="16"/>
    </row>
    <row r="64" spans="1:21" x14ac:dyDescent="0.25">
      <c r="A64">
        <v>796</v>
      </c>
      <c r="B64">
        <v>1986</v>
      </c>
      <c r="C64">
        <v>65</v>
      </c>
      <c r="D64" t="s">
        <v>5</v>
      </c>
      <c r="E64" t="s">
        <v>67</v>
      </c>
      <c r="F64" t="s">
        <v>67</v>
      </c>
      <c r="G64" t="str">
        <f t="shared" si="0"/>
        <v>Coudert Brothers</v>
      </c>
      <c r="I64" s="13">
        <f>COUNTIFS(IPO!$J$2:$J$5250,"="&amp;data!$G64,IPO!$H$2:$H$5250,"="&amp;data!$B64)</f>
        <v>0</v>
      </c>
      <c r="J64" s="13">
        <f>SUMIFS(IPO!$B$2:$B$5250,IPO!$H$2:$H$5250,"="&amp;data!$B64,IPO!$J$2:$J$5250,"="&amp;data!$G64)</f>
        <v>0</v>
      </c>
      <c r="K64" s="13" t="str">
        <f>IF(I64=1,SUMIFS(IPO!$C$2:$C$5250,IPO!$H$2:$H$5250,"="&amp;data!$B64,IPO!$J$2:$J$5250,"="&amp;data!$G64),"")</f>
        <v/>
      </c>
      <c r="L64" s="13">
        <f>SUMIFS(IPO!$E$2:$E$5250,IPO!$H$2:$H$5250,"="&amp;data!$B64,IPO!$J$2:$J$5250,"="&amp;data!$G64)</f>
        <v>0</v>
      </c>
      <c r="M64" s="13">
        <f>SUMIFS(IPO!$F$2:$F$5250,IPO!$H$2:$H$5250,"="&amp;data!$B64,IPO!$J$2:$J$5250,"="&amp;data!$G64)</f>
        <v>0</v>
      </c>
      <c r="N64" s="13"/>
      <c r="P64" s="16">
        <f>COUNTIFS(equity_bonds!$H$2:$H$6414,"="&amp;data!$B64,equity_bonds!$J$2:$J$6414,"="&amp;data!$G64)</f>
        <v>0</v>
      </c>
      <c r="Q64" s="16">
        <f>SUMIFS(equity_bonds!$B$2:$B$6414,equity_bonds!$H$2:$H$6414,"="&amp;data!$B64,equity_bonds!$J$2:$J$6414,"="&amp;data!$G64)</f>
        <v>0</v>
      </c>
      <c r="R64" s="16" t="str">
        <f>IF(P64=1,SUMIFS(equity_bonds!$C$2:$C$6414,equity_bonds!$H$2:$H$6414,"="&amp;data!$B64,equity_bonds!$J$2:$J$6414,"="&amp;data!$G64),"")</f>
        <v/>
      </c>
      <c r="S64" s="16">
        <f>SUMIFS(equity_bonds!$E$2:$E$6414,equity_bonds!$H$2:$H$6414,"="&amp;data!$B64,equity_bonds!$J$2:$J$6414,"="&amp;data!$G64)</f>
        <v>0</v>
      </c>
      <c r="T64" s="16">
        <f>SUMIFS(equity_bonds!$F$2:$F$6414,equity_bonds!$H$2:$H$6414,"="&amp;data!$B64,equity_bonds!$J$2:$J$6414,"="&amp;data!$G64)</f>
        <v>0</v>
      </c>
      <c r="U64" s="16"/>
    </row>
    <row r="65" spans="1:21" x14ac:dyDescent="0.25">
      <c r="A65">
        <v>817</v>
      </c>
      <c r="B65">
        <v>1986</v>
      </c>
      <c r="C65">
        <v>41</v>
      </c>
      <c r="D65" t="s">
        <v>68</v>
      </c>
      <c r="E65" t="s">
        <v>14</v>
      </c>
      <c r="F65" t="s">
        <v>2579</v>
      </c>
      <c r="G65" t="str">
        <f t="shared" si="0"/>
        <v>Covington Burling</v>
      </c>
      <c r="I65" s="13">
        <f>COUNTIFS(IPO!$J$2:$J$5250,"="&amp;data!$G65,IPO!$H$2:$H$5250,"="&amp;data!$B65)</f>
        <v>0</v>
      </c>
      <c r="J65" s="13">
        <f>SUMIFS(IPO!$B$2:$B$5250,IPO!$H$2:$H$5250,"="&amp;data!$B65,IPO!$J$2:$J$5250,"="&amp;data!$G65)</f>
        <v>0</v>
      </c>
      <c r="K65" s="13" t="str">
        <f>IF(I65=1,SUMIFS(IPO!$C$2:$C$5250,IPO!$H$2:$H$5250,"="&amp;data!$B65,IPO!$J$2:$J$5250,"="&amp;data!$G65),"")</f>
        <v/>
      </c>
      <c r="L65" s="13">
        <f>SUMIFS(IPO!$E$2:$E$5250,IPO!$H$2:$H$5250,"="&amp;data!$B65,IPO!$J$2:$J$5250,"="&amp;data!$G65)</f>
        <v>0</v>
      </c>
      <c r="M65" s="13">
        <f>SUMIFS(IPO!$F$2:$F$5250,IPO!$H$2:$H$5250,"="&amp;data!$B65,IPO!$J$2:$J$5250,"="&amp;data!$G65)</f>
        <v>0</v>
      </c>
      <c r="N65" s="13"/>
      <c r="P65" s="16">
        <f>COUNTIFS(equity_bonds!$H$2:$H$6414,"="&amp;data!$B65,equity_bonds!$J$2:$J$6414,"="&amp;data!$G65)</f>
        <v>1</v>
      </c>
      <c r="Q65" s="16">
        <f>SUMIFS(equity_bonds!$B$2:$B$6414,equity_bonds!$H$2:$H$6414,"="&amp;data!$B65,equity_bonds!$J$2:$J$6414,"="&amp;data!$G65)</f>
        <v>74.599999999999994</v>
      </c>
      <c r="R65" s="16">
        <f>IF(P65=1,SUMIFS(equity_bonds!$C$2:$C$6414,equity_bonds!$H$2:$H$6414,"="&amp;data!$B65,equity_bonds!$J$2:$J$6414,"="&amp;data!$G65),"")</f>
        <v>171</v>
      </c>
      <c r="S65" s="16">
        <f>SUMIFS(equity_bonds!$E$2:$E$6414,equity_bonds!$H$2:$H$6414,"="&amp;data!$B65,equity_bonds!$J$2:$J$6414,"="&amp;data!$G65)</f>
        <v>0</v>
      </c>
      <c r="T65" s="16">
        <f>SUMIFS(equity_bonds!$F$2:$F$6414,equity_bonds!$H$2:$H$6414,"="&amp;data!$B65,equity_bonds!$J$2:$J$6414,"="&amp;data!$G65)</f>
        <v>1</v>
      </c>
      <c r="U65" s="16"/>
    </row>
    <row r="66" spans="1:21" x14ac:dyDescent="0.25">
      <c r="A66">
        <v>867</v>
      </c>
      <c r="B66">
        <v>1986</v>
      </c>
      <c r="C66">
        <v>11</v>
      </c>
      <c r="D66" t="s">
        <v>69</v>
      </c>
      <c r="E66" t="s">
        <v>15</v>
      </c>
      <c r="F66" t="s">
        <v>2580</v>
      </c>
      <c r="G66" t="str">
        <f t="shared" si="0"/>
        <v>Cravath Swaine</v>
      </c>
      <c r="I66" s="13">
        <f>COUNTIFS(IPO!$J$2:$J$5250,"="&amp;data!$G66,IPO!$H$2:$H$5250,"="&amp;data!$B66)</f>
        <v>1</v>
      </c>
      <c r="J66" s="13">
        <f>SUMIFS(IPO!$B$2:$B$5250,IPO!$H$2:$H$5250,"="&amp;data!$B66,IPO!$J$2:$J$5250,"="&amp;data!$G66)</f>
        <v>64.8</v>
      </c>
      <c r="K66" s="13">
        <f>IF(I66=1,SUMIFS(IPO!$C$2:$C$5250,IPO!$H$2:$H$5250,"="&amp;data!$B66,IPO!$J$2:$J$5250,"="&amp;data!$G66),"")</f>
        <v>23</v>
      </c>
      <c r="L66" s="13">
        <f>SUMIFS(IPO!$E$2:$E$5250,IPO!$H$2:$H$5250,"="&amp;data!$B66,IPO!$J$2:$J$5250,"="&amp;data!$G66)</f>
        <v>0.8</v>
      </c>
      <c r="M66" s="13">
        <f>SUMIFS(IPO!$F$2:$F$5250,IPO!$H$2:$H$5250,"="&amp;data!$B66,IPO!$J$2:$J$5250,"="&amp;data!$G66)</f>
        <v>1</v>
      </c>
      <c r="N66" s="13"/>
      <c r="P66" s="16">
        <f>COUNTIFS(equity_bonds!$H$2:$H$6414,"="&amp;data!$B66,equity_bonds!$J$2:$J$6414,"="&amp;data!$G66)</f>
        <v>1</v>
      </c>
      <c r="Q66" s="16">
        <f>SUMIFS(equity_bonds!$B$2:$B$6414,equity_bonds!$H$2:$H$6414,"="&amp;data!$B66,equity_bonds!$J$2:$J$6414,"="&amp;data!$G66)</f>
        <v>2875.1</v>
      </c>
      <c r="R66" s="16">
        <f>IF(P66=1,SUMIFS(equity_bonds!$C$2:$C$6414,equity_bonds!$H$2:$H$6414,"="&amp;data!$B66,equity_bonds!$J$2:$J$6414,"="&amp;data!$G66),"")</f>
        <v>12</v>
      </c>
      <c r="S66" s="16">
        <f>SUMIFS(equity_bonds!$E$2:$E$6414,equity_bonds!$H$2:$H$6414,"="&amp;data!$B66,equity_bonds!$J$2:$J$6414,"="&amp;data!$G66)</f>
        <v>0.6</v>
      </c>
      <c r="T66" s="16">
        <f>SUMIFS(equity_bonds!$F$2:$F$6414,equity_bonds!$H$2:$H$6414,"="&amp;data!$B66,equity_bonds!$J$2:$J$6414,"="&amp;data!$G66)</f>
        <v>18</v>
      </c>
      <c r="U66" s="16"/>
    </row>
    <row r="67" spans="1:21" x14ac:dyDescent="0.25">
      <c r="A67">
        <v>936</v>
      </c>
      <c r="B67">
        <v>1986</v>
      </c>
      <c r="C67">
        <v>5</v>
      </c>
      <c r="D67" t="s">
        <v>70</v>
      </c>
      <c r="E67" t="s">
        <v>16</v>
      </c>
      <c r="F67" t="s">
        <v>2581</v>
      </c>
      <c r="G67" t="str">
        <f t="shared" si="0"/>
        <v>Davis Polk</v>
      </c>
      <c r="I67" s="13">
        <f>COUNTIFS(IPO!$J$2:$J$5250,"="&amp;data!$G67,IPO!$H$2:$H$5250,"="&amp;data!$B67)</f>
        <v>1</v>
      </c>
      <c r="J67" s="13">
        <f>SUMIFS(IPO!$B$2:$B$5250,IPO!$H$2:$H$5250,"="&amp;data!$B67,IPO!$J$2:$J$5250,"="&amp;data!$G67)</f>
        <v>43.4</v>
      </c>
      <c r="K67" s="13">
        <f>IF(I67=1,SUMIFS(IPO!$C$2:$C$5250,IPO!$H$2:$H$5250,"="&amp;data!$B67,IPO!$J$2:$J$5250,"="&amp;data!$G67),"")</f>
        <v>37</v>
      </c>
      <c r="L67" s="13">
        <f>SUMIFS(IPO!$E$2:$E$5250,IPO!$H$2:$H$5250,"="&amp;data!$B67,IPO!$J$2:$J$5250,"="&amp;data!$G67)</f>
        <v>0.5</v>
      </c>
      <c r="M67" s="13">
        <f>SUMIFS(IPO!$F$2:$F$5250,IPO!$H$2:$H$5250,"="&amp;data!$B67,IPO!$J$2:$J$5250,"="&amp;data!$G67)</f>
        <v>1</v>
      </c>
      <c r="N67" s="13"/>
      <c r="P67" s="16">
        <f>COUNTIFS(equity_bonds!$H$2:$H$6414,"="&amp;data!$B67,equity_bonds!$J$2:$J$6414,"="&amp;data!$G67)</f>
        <v>1</v>
      </c>
      <c r="Q67" s="16">
        <f>SUMIFS(equity_bonds!$B$2:$B$6414,equity_bonds!$H$2:$H$6414,"="&amp;data!$B67,equity_bonds!$J$2:$J$6414,"="&amp;data!$G67)</f>
        <v>1666.6</v>
      </c>
      <c r="R67" s="16">
        <f>IF(P67=1,SUMIFS(equity_bonds!$C$2:$C$6414,equity_bonds!$H$2:$H$6414,"="&amp;data!$B67,equity_bonds!$J$2:$J$6414,"="&amp;data!$G67),"")</f>
        <v>20</v>
      </c>
      <c r="S67" s="16">
        <f>SUMIFS(equity_bonds!$E$2:$E$6414,equity_bonds!$H$2:$H$6414,"="&amp;data!$B67,equity_bonds!$J$2:$J$6414,"="&amp;data!$G67)</f>
        <v>0.4</v>
      </c>
      <c r="T67" s="16">
        <f>SUMIFS(equity_bonds!$F$2:$F$6414,equity_bonds!$H$2:$H$6414,"="&amp;data!$B67,equity_bonds!$J$2:$J$6414,"="&amp;data!$G67)</f>
        <v>7</v>
      </c>
      <c r="U67" s="16"/>
    </row>
    <row r="68" spans="1:21" x14ac:dyDescent="0.25">
      <c r="A68">
        <v>999</v>
      </c>
      <c r="B68">
        <v>1986</v>
      </c>
      <c r="C68">
        <v>27</v>
      </c>
      <c r="D68" t="s">
        <v>71</v>
      </c>
      <c r="E68" t="s">
        <v>17</v>
      </c>
      <c r="F68" t="s">
        <v>2582</v>
      </c>
      <c r="G68" t="str">
        <f t="shared" ref="G68:G131" si="1">TRIM(LEFT(SUBSTITUTE(F68," ",REPT(" ",100)),200))</f>
        <v>Debevoise Plimpton</v>
      </c>
      <c r="I68" s="13">
        <f>COUNTIFS(IPO!$J$2:$J$5250,"="&amp;data!$G68,IPO!$H$2:$H$5250,"="&amp;data!$B68)</f>
        <v>0</v>
      </c>
      <c r="J68" s="13">
        <f>SUMIFS(IPO!$B$2:$B$5250,IPO!$H$2:$H$5250,"="&amp;data!$B68,IPO!$J$2:$J$5250,"="&amp;data!$G68)</f>
        <v>0</v>
      </c>
      <c r="K68" s="13" t="str">
        <f>IF(I68=1,SUMIFS(IPO!$C$2:$C$5250,IPO!$H$2:$H$5250,"="&amp;data!$B68,IPO!$J$2:$J$5250,"="&amp;data!$G68),"")</f>
        <v/>
      </c>
      <c r="L68" s="13">
        <f>SUMIFS(IPO!$E$2:$E$5250,IPO!$H$2:$H$5250,"="&amp;data!$B68,IPO!$J$2:$J$5250,"="&amp;data!$G68)</f>
        <v>0</v>
      </c>
      <c r="M68" s="13">
        <f>SUMIFS(IPO!$F$2:$F$5250,IPO!$H$2:$H$5250,"="&amp;data!$B68,IPO!$J$2:$J$5250,"="&amp;data!$G68)</f>
        <v>0</v>
      </c>
      <c r="N68" s="13"/>
      <c r="P68" s="16">
        <f>COUNTIFS(equity_bonds!$H$2:$H$6414,"="&amp;data!$B68,equity_bonds!$J$2:$J$6414,"="&amp;data!$G68)</f>
        <v>1</v>
      </c>
      <c r="Q68" s="16">
        <f>SUMIFS(equity_bonds!$B$2:$B$6414,equity_bonds!$H$2:$H$6414,"="&amp;data!$B68,equity_bonds!$J$2:$J$6414,"="&amp;data!$G68)</f>
        <v>578.9</v>
      </c>
      <c r="R68" s="16">
        <f>IF(P68=1,SUMIFS(equity_bonds!$C$2:$C$6414,equity_bonds!$H$2:$H$6414,"="&amp;data!$B68,equity_bonds!$J$2:$J$6414,"="&amp;data!$G68),"")</f>
        <v>52</v>
      </c>
      <c r="S68" s="16">
        <f>SUMIFS(equity_bonds!$E$2:$E$6414,equity_bonds!$H$2:$H$6414,"="&amp;data!$B68,equity_bonds!$J$2:$J$6414,"="&amp;data!$G68)</f>
        <v>0.1</v>
      </c>
      <c r="T68" s="16">
        <f>SUMIFS(equity_bonds!$F$2:$F$6414,equity_bonds!$H$2:$H$6414,"="&amp;data!$B68,equity_bonds!$J$2:$J$6414,"="&amp;data!$G68)</f>
        <v>4</v>
      </c>
      <c r="U68" s="16"/>
    </row>
    <row r="69" spans="1:21" x14ac:dyDescent="0.25">
      <c r="A69">
        <v>1029</v>
      </c>
      <c r="B69">
        <v>1986</v>
      </c>
      <c r="C69">
        <v>68</v>
      </c>
      <c r="D69" t="s">
        <v>5</v>
      </c>
      <c r="E69" t="s">
        <v>72</v>
      </c>
      <c r="F69" t="s">
        <v>72</v>
      </c>
      <c r="G69" t="str">
        <f t="shared" si="1"/>
        <v>Dechert</v>
      </c>
      <c r="I69" s="13">
        <v>1</v>
      </c>
      <c r="J69" s="13">
        <v>51.7</v>
      </c>
      <c r="K69" s="13">
        <v>28</v>
      </c>
      <c r="L69" s="13">
        <v>0.6</v>
      </c>
      <c r="M69" s="13">
        <v>1</v>
      </c>
      <c r="N69" s="13"/>
      <c r="P69" s="16">
        <f>COUNTIFS(equity_bonds!$H$2:$H$6414,"="&amp;data!$B69,equity_bonds!$J$2:$J$6414,"="&amp;data!$G69)</f>
        <v>0</v>
      </c>
      <c r="Q69" s="16">
        <v>88.2</v>
      </c>
      <c r="R69" s="16">
        <v>156</v>
      </c>
      <c r="S69" s="16">
        <v>0</v>
      </c>
      <c r="T69" s="16">
        <v>2</v>
      </c>
      <c r="U69" s="16"/>
    </row>
    <row r="70" spans="1:21" x14ac:dyDescent="0.25">
      <c r="A70">
        <v>1066</v>
      </c>
      <c r="B70">
        <v>1986</v>
      </c>
      <c r="C70">
        <v>33</v>
      </c>
      <c r="D70" t="s">
        <v>73</v>
      </c>
      <c r="E70" t="s">
        <v>18</v>
      </c>
      <c r="F70" t="s">
        <v>18</v>
      </c>
      <c r="G70" t="str">
        <f t="shared" si="1"/>
        <v>Dewey Ballantine</v>
      </c>
      <c r="I70" s="13">
        <f>COUNTIFS(IPO!$J$2:$J$5250,"="&amp;data!$G70,IPO!$H$2:$H$5250,"="&amp;data!$B70)</f>
        <v>1</v>
      </c>
      <c r="J70" s="13">
        <f>SUMIFS(IPO!$B$2:$B$5250,IPO!$H$2:$H$5250,"="&amp;data!$B70,IPO!$J$2:$J$5250,"="&amp;data!$G70)</f>
        <v>53.2</v>
      </c>
      <c r="K70" s="13">
        <f>IF(I70=1,SUMIFS(IPO!$C$2:$C$5250,IPO!$H$2:$H$5250,"="&amp;data!$B70,IPO!$J$2:$J$5250,"="&amp;data!$G70),"")</f>
        <v>27</v>
      </c>
      <c r="L70" s="13">
        <f>SUMIFS(IPO!$E$2:$E$5250,IPO!$H$2:$H$5250,"="&amp;data!$B70,IPO!$J$2:$J$5250,"="&amp;data!$G70)</f>
        <v>0.6</v>
      </c>
      <c r="M70" s="13">
        <f>SUMIFS(IPO!$F$2:$F$5250,IPO!$H$2:$H$5250,"="&amp;data!$B70,IPO!$J$2:$J$5250,"="&amp;data!$G70)</f>
        <v>2</v>
      </c>
      <c r="N70" s="13"/>
      <c r="P70" s="16">
        <f>COUNTIFS(equity_bonds!$H$2:$H$6414,"="&amp;data!$B70,equity_bonds!$J$2:$J$6414,"="&amp;data!$G70)</f>
        <v>1</v>
      </c>
      <c r="Q70" s="16">
        <f>SUMIFS(equity_bonds!$B$2:$B$6414,equity_bonds!$H$2:$H$6414,"="&amp;data!$B70,equity_bonds!$J$2:$J$6414,"="&amp;data!$G70)</f>
        <v>642.29999999999995</v>
      </c>
      <c r="R70" s="16">
        <f>IF(P70=1,SUMIFS(equity_bonds!$C$2:$C$6414,equity_bonds!$H$2:$H$6414,"="&amp;data!$B70,equity_bonds!$J$2:$J$6414,"="&amp;data!$G70),"")</f>
        <v>49</v>
      </c>
      <c r="S70" s="16">
        <f>SUMIFS(equity_bonds!$E$2:$E$6414,equity_bonds!$H$2:$H$6414,"="&amp;data!$B70,equity_bonds!$J$2:$J$6414,"="&amp;data!$G70)</f>
        <v>0.1</v>
      </c>
      <c r="T70" s="16">
        <f>SUMIFS(equity_bonds!$F$2:$F$6414,equity_bonds!$H$2:$H$6414,"="&amp;data!$B70,equity_bonds!$J$2:$J$6414,"="&amp;data!$G70)</f>
        <v>8</v>
      </c>
      <c r="U70" s="16"/>
    </row>
    <row r="71" spans="1:21" x14ac:dyDescent="0.25">
      <c r="A71">
        <v>1136</v>
      </c>
      <c r="B71">
        <v>1986</v>
      </c>
      <c r="C71">
        <v>37</v>
      </c>
      <c r="D71" t="s">
        <v>74</v>
      </c>
      <c r="E71" t="s">
        <v>19</v>
      </c>
      <c r="F71" t="s">
        <v>2583</v>
      </c>
      <c r="G71" t="str">
        <f t="shared" si="1"/>
        <v>Dorsey Whitney</v>
      </c>
      <c r="I71" s="13">
        <f>COUNTIFS(IPO!$J$2:$J$5250,"="&amp;data!$G71,IPO!$H$2:$H$5250,"="&amp;data!$B71)</f>
        <v>0</v>
      </c>
      <c r="J71" s="13">
        <f>SUMIFS(IPO!$B$2:$B$5250,IPO!$H$2:$H$5250,"="&amp;data!$B71,IPO!$J$2:$J$5250,"="&amp;data!$G71)</f>
        <v>0</v>
      </c>
      <c r="K71" s="13" t="str">
        <f>IF(I71=1,SUMIFS(IPO!$C$2:$C$5250,IPO!$H$2:$H$5250,"="&amp;data!$B71,IPO!$J$2:$J$5250,"="&amp;data!$G71),"")</f>
        <v/>
      </c>
      <c r="L71" s="13">
        <f>SUMIFS(IPO!$E$2:$E$5250,IPO!$H$2:$H$5250,"="&amp;data!$B71,IPO!$J$2:$J$5250,"="&amp;data!$G71)</f>
        <v>0</v>
      </c>
      <c r="M71" s="13">
        <f>SUMIFS(IPO!$F$2:$F$5250,IPO!$H$2:$H$5250,"="&amp;data!$B71,IPO!$J$2:$J$5250,"="&amp;data!$G71)</f>
        <v>0</v>
      </c>
      <c r="N71" s="13"/>
      <c r="P71" s="16">
        <f>COUNTIFS(equity_bonds!$H$2:$H$6414,"="&amp;data!$B71,equity_bonds!$J$2:$J$6414,"="&amp;data!$G71)</f>
        <v>1</v>
      </c>
      <c r="Q71" s="16">
        <f>SUMIFS(equity_bonds!$B$2:$B$6414,equity_bonds!$H$2:$H$6414,"="&amp;data!$B71,equity_bonds!$J$2:$J$6414,"="&amp;data!$G71)</f>
        <v>683</v>
      </c>
      <c r="R71" s="16">
        <f>IF(P71=1,SUMIFS(equity_bonds!$C$2:$C$6414,equity_bonds!$H$2:$H$6414,"="&amp;data!$B71,equity_bonds!$J$2:$J$6414,"="&amp;data!$G71),"")</f>
        <v>45</v>
      </c>
      <c r="S71" s="16">
        <f>SUMIFS(equity_bonds!$E$2:$E$6414,equity_bonds!$H$2:$H$6414,"="&amp;data!$B71,equity_bonds!$J$2:$J$6414,"="&amp;data!$G71)</f>
        <v>0.2</v>
      </c>
      <c r="T71" s="16">
        <f>SUMIFS(equity_bonds!$F$2:$F$6414,equity_bonds!$H$2:$H$6414,"="&amp;data!$B71,equity_bonds!$J$2:$J$6414,"="&amp;data!$G71)</f>
        <v>5</v>
      </c>
      <c r="U71" s="16"/>
    </row>
    <row r="72" spans="1:21" x14ac:dyDescent="0.25">
      <c r="A72">
        <v>1214</v>
      </c>
      <c r="B72">
        <v>1986</v>
      </c>
      <c r="C72">
        <v>73</v>
      </c>
      <c r="D72" t="s">
        <v>5</v>
      </c>
      <c r="E72" t="s">
        <v>75</v>
      </c>
      <c r="F72" t="s">
        <v>75</v>
      </c>
      <c r="G72" t="str">
        <f t="shared" si="1"/>
        <v>Dykema Gossett</v>
      </c>
      <c r="I72" s="13">
        <f>COUNTIFS(IPO!$J$2:$J$5250,"="&amp;data!$G72,IPO!$H$2:$H$5250,"="&amp;data!$B72)</f>
        <v>0</v>
      </c>
      <c r="J72" s="13">
        <f>SUMIFS(IPO!$B$2:$B$5250,IPO!$H$2:$H$5250,"="&amp;data!$B72,IPO!$J$2:$J$5250,"="&amp;data!$G72)</f>
        <v>0</v>
      </c>
      <c r="K72" s="13" t="str">
        <f>IF(I72=1,SUMIFS(IPO!$C$2:$C$5250,IPO!$H$2:$H$5250,"="&amp;data!$B72,IPO!$J$2:$J$5250,"="&amp;data!$G72),"")</f>
        <v/>
      </c>
      <c r="L72" s="13">
        <f>SUMIFS(IPO!$E$2:$E$5250,IPO!$H$2:$H$5250,"="&amp;data!$B72,IPO!$J$2:$J$5250,"="&amp;data!$G72)</f>
        <v>0</v>
      </c>
      <c r="M72" s="13">
        <f>SUMIFS(IPO!$F$2:$F$5250,IPO!$H$2:$H$5250,"="&amp;data!$B72,IPO!$J$2:$J$5250,"="&amp;data!$G72)</f>
        <v>0</v>
      </c>
      <c r="N72" s="13"/>
      <c r="P72" s="16">
        <f>COUNTIFS(equity_bonds!$H$2:$H$6414,"="&amp;data!$B72,equity_bonds!$J$2:$J$6414,"="&amp;data!$G72)</f>
        <v>0</v>
      </c>
      <c r="Q72" s="16">
        <f>SUMIFS(equity_bonds!$B$2:$B$6414,equity_bonds!$H$2:$H$6414,"="&amp;data!$B72,equity_bonds!$J$2:$J$6414,"="&amp;data!$G72)</f>
        <v>0</v>
      </c>
      <c r="R72" s="16" t="str">
        <f>IF(P72=1,SUMIFS(equity_bonds!$C$2:$C$6414,equity_bonds!$H$2:$H$6414,"="&amp;data!$B72,equity_bonds!$J$2:$J$6414,"="&amp;data!$G72),"")</f>
        <v/>
      </c>
      <c r="S72" s="16">
        <f>SUMIFS(equity_bonds!$E$2:$E$6414,equity_bonds!$H$2:$H$6414,"="&amp;data!$B72,equity_bonds!$J$2:$J$6414,"="&amp;data!$G72)</f>
        <v>0</v>
      </c>
      <c r="T72" s="16">
        <f>SUMIFS(equity_bonds!$F$2:$F$6414,equity_bonds!$H$2:$H$6414,"="&amp;data!$B72,equity_bonds!$J$2:$J$6414,"="&amp;data!$G72)</f>
        <v>0</v>
      </c>
      <c r="U72" s="16"/>
    </row>
    <row r="73" spans="1:21" x14ac:dyDescent="0.25">
      <c r="A73">
        <v>1311</v>
      </c>
      <c r="B73">
        <v>1986</v>
      </c>
      <c r="C73">
        <v>3</v>
      </c>
      <c r="D73" t="s">
        <v>70</v>
      </c>
      <c r="E73" t="s">
        <v>20</v>
      </c>
      <c r="F73" t="s">
        <v>2584</v>
      </c>
      <c r="G73" t="str">
        <f t="shared" si="1"/>
        <v>Finley Kumble</v>
      </c>
      <c r="I73" s="13">
        <f>COUNTIFS(IPO!$J$2:$J$5250,"="&amp;data!$G73,IPO!$H$2:$H$5250,"="&amp;data!$B73)</f>
        <v>1</v>
      </c>
      <c r="J73" s="13">
        <f>SUMIFS(IPO!$B$2:$B$5250,IPO!$H$2:$H$5250,"="&amp;data!$B73,IPO!$J$2:$J$5250,"="&amp;data!$G73)</f>
        <v>14.5</v>
      </c>
      <c r="K73" s="13">
        <f>IF(I73=1,SUMIFS(IPO!$C$2:$C$5250,IPO!$H$2:$H$5250,"="&amp;data!$B73,IPO!$J$2:$J$5250,"="&amp;data!$G73),"")</f>
        <v>89</v>
      </c>
      <c r="L73" s="13">
        <f>SUMIFS(IPO!$E$2:$E$5250,IPO!$H$2:$H$5250,"="&amp;data!$B73,IPO!$J$2:$J$5250,"="&amp;data!$G73)</f>
        <v>0.2</v>
      </c>
      <c r="M73" s="13">
        <f>SUMIFS(IPO!$F$2:$F$5250,IPO!$H$2:$H$5250,"="&amp;data!$B73,IPO!$J$2:$J$5250,"="&amp;data!$G73)</f>
        <v>2</v>
      </c>
      <c r="N73" s="13"/>
      <c r="P73" s="16">
        <f>COUNTIFS(equity_bonds!$H$2:$H$6414,"="&amp;data!$B73,equity_bonds!$J$2:$J$6414,"="&amp;data!$G73)</f>
        <v>1</v>
      </c>
      <c r="Q73" s="16">
        <f>SUMIFS(equity_bonds!$B$2:$B$6414,equity_bonds!$H$2:$H$6414,"="&amp;data!$B73,equity_bonds!$J$2:$J$6414,"="&amp;data!$G73)</f>
        <v>150.6</v>
      </c>
      <c r="R73" s="16">
        <f>IF(P73=1,SUMIFS(equity_bonds!$C$2:$C$6414,equity_bonds!$H$2:$H$6414,"="&amp;data!$B73,equity_bonds!$J$2:$J$6414,"="&amp;data!$G73),"")</f>
        <v>112</v>
      </c>
      <c r="S73" s="16">
        <f>SUMIFS(equity_bonds!$E$2:$E$6414,equity_bonds!$H$2:$H$6414,"="&amp;data!$B73,equity_bonds!$J$2:$J$6414,"="&amp;data!$G73)</f>
        <v>0</v>
      </c>
      <c r="T73" s="16">
        <f>SUMIFS(equity_bonds!$F$2:$F$6414,equity_bonds!$H$2:$H$6414,"="&amp;data!$B73,equity_bonds!$J$2:$J$6414,"="&amp;data!$G73)</f>
        <v>6</v>
      </c>
      <c r="U73" s="16"/>
    </row>
    <row r="74" spans="1:21" x14ac:dyDescent="0.25">
      <c r="A74">
        <v>1367</v>
      </c>
      <c r="B74">
        <v>1986</v>
      </c>
      <c r="C74">
        <v>53</v>
      </c>
      <c r="D74" t="s">
        <v>5</v>
      </c>
      <c r="E74" t="s">
        <v>76</v>
      </c>
      <c r="F74" t="s">
        <v>2617</v>
      </c>
      <c r="G74" t="str">
        <f t="shared" si="1"/>
        <v>Foley Lardner</v>
      </c>
      <c r="I74" s="13">
        <f>COUNTIFS(IPO!$J$2:$J$5250,"="&amp;data!$G74,IPO!$H$2:$H$5250,"="&amp;data!$B74)</f>
        <v>1</v>
      </c>
      <c r="J74" s="13">
        <f>SUMIFS(IPO!$B$2:$B$5250,IPO!$H$2:$H$5250,"="&amp;data!$B74,IPO!$J$2:$J$5250,"="&amp;data!$G74)</f>
        <v>49.3</v>
      </c>
      <c r="K74" s="13">
        <f>IF(I74=1,SUMIFS(IPO!$C$2:$C$5250,IPO!$H$2:$H$5250,"="&amp;data!$B74,IPO!$J$2:$J$5250,"="&amp;data!$G74),"")</f>
        <v>32</v>
      </c>
      <c r="L74" s="13">
        <f>SUMIFS(IPO!$E$2:$E$5250,IPO!$H$2:$H$5250,"="&amp;data!$B74,IPO!$J$2:$J$5250,"="&amp;data!$G74)</f>
        <v>0.6</v>
      </c>
      <c r="M74" s="13">
        <f>SUMIFS(IPO!$F$2:$F$5250,IPO!$H$2:$H$5250,"="&amp;data!$B74,IPO!$J$2:$J$5250,"="&amp;data!$G74)</f>
        <v>1</v>
      </c>
      <c r="N74" s="13"/>
      <c r="P74" s="16">
        <f>COUNTIFS(equity_bonds!$H$2:$H$6414,"="&amp;data!$B74,equity_bonds!$J$2:$J$6414,"="&amp;data!$G74)</f>
        <v>1</v>
      </c>
      <c r="Q74" s="16">
        <f>SUMIFS(equity_bonds!$B$2:$B$6414,equity_bonds!$H$2:$H$6414,"="&amp;data!$B74,equity_bonds!$J$2:$J$6414,"="&amp;data!$G74)</f>
        <v>400.5</v>
      </c>
      <c r="R74" s="16">
        <f>IF(P74=1,SUMIFS(equity_bonds!$C$2:$C$6414,equity_bonds!$H$2:$H$6414,"="&amp;data!$B74,equity_bonds!$J$2:$J$6414,"="&amp;data!$G74),"")</f>
        <v>66</v>
      </c>
      <c r="S74" s="16">
        <f>SUMIFS(equity_bonds!$E$2:$E$6414,equity_bonds!$H$2:$H$6414,"="&amp;data!$B74,equity_bonds!$J$2:$J$6414,"="&amp;data!$G74)</f>
        <v>0.1</v>
      </c>
      <c r="T74" s="16">
        <f>SUMIFS(equity_bonds!$F$2:$F$6414,equity_bonds!$H$2:$H$6414,"="&amp;data!$B74,equity_bonds!$J$2:$J$6414,"="&amp;data!$G74)</f>
        <v>11</v>
      </c>
      <c r="U74" s="16"/>
    </row>
    <row r="75" spans="1:21" x14ac:dyDescent="0.25">
      <c r="A75">
        <v>1443</v>
      </c>
      <c r="B75">
        <v>1986</v>
      </c>
      <c r="C75">
        <v>21</v>
      </c>
      <c r="D75" t="s">
        <v>77</v>
      </c>
      <c r="E75" t="s">
        <v>21</v>
      </c>
      <c r="F75" t="s">
        <v>2585</v>
      </c>
      <c r="G75" t="str">
        <f t="shared" si="1"/>
        <v>Fried Frank</v>
      </c>
      <c r="I75" s="13">
        <f>COUNTIFS(IPO!$J$2:$J$5250,"="&amp;data!$G75,IPO!$H$2:$H$5250,"="&amp;data!$B75)</f>
        <v>1</v>
      </c>
      <c r="J75" s="13">
        <f>SUMIFS(IPO!$B$2:$B$5250,IPO!$H$2:$H$5250,"="&amp;data!$B75,IPO!$J$2:$J$5250,"="&amp;data!$G75)</f>
        <v>24.4</v>
      </c>
      <c r="K75" s="13">
        <f>IF(I75=1,SUMIFS(IPO!$C$2:$C$5250,IPO!$H$2:$H$5250,"="&amp;data!$B75,IPO!$J$2:$J$5250,"="&amp;data!$G75),"")</f>
        <v>56</v>
      </c>
      <c r="L75" s="13">
        <f>SUMIFS(IPO!$E$2:$E$5250,IPO!$H$2:$H$5250,"="&amp;data!$B75,IPO!$J$2:$J$5250,"="&amp;data!$G75)</f>
        <v>0.3</v>
      </c>
      <c r="M75" s="13">
        <f>SUMIFS(IPO!$F$2:$F$5250,IPO!$H$2:$H$5250,"="&amp;data!$B75,IPO!$J$2:$J$5250,"="&amp;data!$G75)</f>
        <v>1</v>
      </c>
      <c r="N75" s="13"/>
      <c r="P75" s="16">
        <f>COUNTIFS(equity_bonds!$H$2:$H$6414,"="&amp;data!$B75,equity_bonds!$J$2:$J$6414,"="&amp;data!$G75)</f>
        <v>1</v>
      </c>
      <c r="Q75" s="16">
        <f>SUMIFS(equity_bonds!$B$2:$B$6414,equity_bonds!$H$2:$H$6414,"="&amp;data!$B75,equity_bonds!$J$2:$J$6414,"="&amp;data!$G75)</f>
        <v>1624.5</v>
      </c>
      <c r="R75" s="16">
        <f>IF(P75=1,SUMIFS(equity_bonds!$C$2:$C$6414,equity_bonds!$H$2:$H$6414,"="&amp;data!$B75,equity_bonds!$J$2:$J$6414,"="&amp;data!$G75),"")</f>
        <v>21</v>
      </c>
      <c r="S75" s="16">
        <f>SUMIFS(equity_bonds!$E$2:$E$6414,equity_bonds!$H$2:$H$6414,"="&amp;data!$B75,equity_bonds!$J$2:$J$6414,"="&amp;data!$G75)</f>
        <v>0.4</v>
      </c>
      <c r="T75" s="16">
        <f>SUMIFS(equity_bonds!$F$2:$F$6414,equity_bonds!$H$2:$H$6414,"="&amp;data!$B75,equity_bonds!$J$2:$J$6414,"="&amp;data!$G75)</f>
        <v>5</v>
      </c>
      <c r="U75" s="16"/>
    </row>
    <row r="76" spans="1:21" x14ac:dyDescent="0.25">
      <c r="A76">
        <v>1486</v>
      </c>
      <c r="B76">
        <v>1986</v>
      </c>
      <c r="C76">
        <v>17</v>
      </c>
      <c r="D76" t="s">
        <v>78</v>
      </c>
      <c r="E76" t="s">
        <v>22</v>
      </c>
      <c r="F76" t="s">
        <v>2586</v>
      </c>
      <c r="G76" t="str">
        <f t="shared" si="1"/>
        <v>Fulbright Jaworski</v>
      </c>
      <c r="I76" s="13">
        <f>COUNTIFS(IPO!$J$2:$J$5250,"="&amp;data!$G76,IPO!$H$2:$H$5250,"="&amp;data!$B76)</f>
        <v>0</v>
      </c>
      <c r="J76" s="13">
        <f>SUMIFS(IPO!$B$2:$B$5250,IPO!$H$2:$H$5250,"="&amp;data!$B76,IPO!$J$2:$J$5250,"="&amp;data!$G76)</f>
        <v>0</v>
      </c>
      <c r="K76" s="13" t="str">
        <f>IF(I76=1,SUMIFS(IPO!$C$2:$C$5250,IPO!$H$2:$H$5250,"="&amp;data!$B76,IPO!$J$2:$J$5250,"="&amp;data!$G76),"")</f>
        <v/>
      </c>
      <c r="L76" s="13">
        <f>SUMIFS(IPO!$E$2:$E$5250,IPO!$H$2:$H$5250,"="&amp;data!$B76,IPO!$J$2:$J$5250,"="&amp;data!$G76)</f>
        <v>0</v>
      </c>
      <c r="M76" s="13">
        <f>SUMIFS(IPO!$F$2:$F$5250,IPO!$H$2:$H$5250,"="&amp;data!$B76,IPO!$J$2:$J$5250,"="&amp;data!$G76)</f>
        <v>0</v>
      </c>
      <c r="N76" s="13"/>
      <c r="P76" s="16">
        <f>COUNTIFS(equity_bonds!$H$2:$H$6414,"="&amp;data!$B76,equity_bonds!$J$2:$J$6414,"="&amp;data!$G76)</f>
        <v>0</v>
      </c>
      <c r="Q76" s="16">
        <f>SUMIFS(equity_bonds!$B$2:$B$6414,equity_bonds!$H$2:$H$6414,"="&amp;data!$B76,equity_bonds!$J$2:$J$6414,"="&amp;data!$G76)</f>
        <v>0</v>
      </c>
      <c r="R76" s="16" t="str">
        <f>IF(P76=1,SUMIFS(equity_bonds!$C$2:$C$6414,equity_bonds!$H$2:$H$6414,"="&amp;data!$B76,equity_bonds!$J$2:$J$6414,"="&amp;data!$G76),"")</f>
        <v/>
      </c>
      <c r="S76" s="16">
        <f>SUMIFS(equity_bonds!$E$2:$E$6414,equity_bonds!$H$2:$H$6414,"="&amp;data!$B76,equity_bonds!$J$2:$J$6414,"="&amp;data!$G76)</f>
        <v>0</v>
      </c>
      <c r="T76" s="16">
        <f>SUMIFS(equity_bonds!$F$2:$F$6414,equity_bonds!$H$2:$H$6414,"="&amp;data!$B76,equity_bonds!$J$2:$J$6414,"="&amp;data!$G76)</f>
        <v>0</v>
      </c>
      <c r="U76" s="16"/>
    </row>
    <row r="77" spans="1:21" x14ac:dyDescent="0.25">
      <c r="A77">
        <v>1544</v>
      </c>
      <c r="B77">
        <v>1986</v>
      </c>
      <c r="C77">
        <v>41</v>
      </c>
      <c r="D77" t="s">
        <v>5</v>
      </c>
      <c r="E77" t="s">
        <v>79</v>
      </c>
      <c r="F77" t="s">
        <v>2618</v>
      </c>
      <c r="G77" t="str">
        <f t="shared" si="1"/>
        <v>Gaston Snow</v>
      </c>
      <c r="I77" s="13">
        <f>COUNTIFS(IPO!$J$2:$J$5250,"="&amp;data!$G77,IPO!$H$2:$H$5250,"="&amp;data!$B77)</f>
        <v>1</v>
      </c>
      <c r="J77" s="13">
        <f>SUMIFS(IPO!$B$2:$B$5250,IPO!$H$2:$H$5250,"="&amp;data!$B77,IPO!$J$2:$J$5250,"="&amp;data!$G77)</f>
        <v>14.6</v>
      </c>
      <c r="K77" s="13">
        <f>IF(I77=1,SUMIFS(IPO!$C$2:$C$5250,IPO!$H$2:$H$5250,"="&amp;data!$B77,IPO!$J$2:$J$5250,"="&amp;data!$G77),"")</f>
        <v>87</v>
      </c>
      <c r="L77" s="13">
        <f>SUMIFS(IPO!$E$2:$E$5250,IPO!$H$2:$H$5250,"="&amp;data!$B77,IPO!$J$2:$J$5250,"="&amp;data!$G77)</f>
        <v>0.2</v>
      </c>
      <c r="M77" s="13">
        <f>SUMIFS(IPO!$F$2:$F$5250,IPO!$H$2:$H$5250,"="&amp;data!$B77,IPO!$J$2:$J$5250,"="&amp;data!$G77)</f>
        <v>2</v>
      </c>
      <c r="N77" s="13"/>
      <c r="P77" s="16">
        <f>COUNTIFS(equity_bonds!$H$2:$H$6414,"="&amp;data!$B77,equity_bonds!$J$2:$J$6414,"="&amp;data!$G77)</f>
        <v>1</v>
      </c>
      <c r="Q77" s="16">
        <f>SUMIFS(equity_bonds!$B$2:$B$6414,equity_bonds!$H$2:$H$6414,"="&amp;data!$B77,equity_bonds!$J$2:$J$6414,"="&amp;data!$G77)</f>
        <v>84.5</v>
      </c>
      <c r="R77" s="16">
        <f>IF(P77=1,SUMIFS(equity_bonds!$C$2:$C$6414,equity_bonds!$H$2:$H$6414,"="&amp;data!$B77,equity_bonds!$J$2:$J$6414,"="&amp;data!$G77),"")</f>
        <v>162</v>
      </c>
      <c r="S77" s="16">
        <f>SUMIFS(equity_bonds!$E$2:$E$6414,equity_bonds!$H$2:$H$6414,"="&amp;data!$B77,equity_bonds!$J$2:$J$6414,"="&amp;data!$G77)</f>
        <v>0</v>
      </c>
      <c r="T77" s="16">
        <f>SUMIFS(equity_bonds!$F$2:$F$6414,equity_bonds!$H$2:$H$6414,"="&amp;data!$B77,equity_bonds!$J$2:$J$6414,"="&amp;data!$G77)</f>
        <v>1</v>
      </c>
      <c r="U77" s="16"/>
    </row>
    <row r="78" spans="1:21" x14ac:dyDescent="0.25">
      <c r="A78">
        <v>1558</v>
      </c>
      <c r="B78">
        <v>1986</v>
      </c>
      <c r="C78">
        <v>4</v>
      </c>
      <c r="D78" t="s">
        <v>80</v>
      </c>
      <c r="E78" t="s">
        <v>23</v>
      </c>
      <c r="F78" t="s">
        <v>2587</v>
      </c>
      <c r="G78" t="str">
        <f t="shared" si="1"/>
        <v>Gibson Dunn</v>
      </c>
      <c r="I78" s="13">
        <f>COUNTIFS(IPO!$J$2:$J$5250,"="&amp;data!$G78,IPO!$H$2:$H$5250,"="&amp;data!$B78)</f>
        <v>1</v>
      </c>
      <c r="J78" s="13">
        <f>SUMIFS(IPO!$B$2:$B$5250,IPO!$H$2:$H$5250,"="&amp;data!$B78,IPO!$J$2:$J$5250,"="&amp;data!$G78)</f>
        <v>161.30000000000001</v>
      </c>
      <c r="K78" s="13">
        <f>IF(I78=1,SUMIFS(IPO!$C$2:$C$5250,IPO!$H$2:$H$5250,"="&amp;data!$B78,IPO!$J$2:$J$5250,"="&amp;data!$G78),"")</f>
        <v>9</v>
      </c>
      <c r="L78" s="13">
        <f>SUMIFS(IPO!$E$2:$E$5250,IPO!$H$2:$H$5250,"="&amp;data!$B78,IPO!$J$2:$J$5250,"="&amp;data!$G78)</f>
        <v>1.9</v>
      </c>
      <c r="M78" s="13">
        <f>SUMIFS(IPO!$F$2:$F$5250,IPO!$H$2:$H$5250,"="&amp;data!$B78,IPO!$J$2:$J$5250,"="&amp;data!$G78)</f>
        <v>7</v>
      </c>
      <c r="N78" s="13"/>
      <c r="P78" s="16">
        <f>COUNTIFS(equity_bonds!$H$2:$H$6414,"="&amp;data!$B78,equity_bonds!$J$2:$J$6414,"="&amp;data!$G78)</f>
        <v>1</v>
      </c>
      <c r="Q78" s="16">
        <f>SUMIFS(equity_bonds!$B$2:$B$6414,equity_bonds!$H$2:$H$6414,"="&amp;data!$B78,equity_bonds!$J$2:$J$6414,"="&amp;data!$G78)</f>
        <v>2295.6999999999998</v>
      </c>
      <c r="R78" s="16">
        <f>IF(P78=1,SUMIFS(equity_bonds!$C$2:$C$6414,equity_bonds!$H$2:$H$6414,"="&amp;data!$B78,equity_bonds!$J$2:$J$6414,"="&amp;data!$G78),"")</f>
        <v>15</v>
      </c>
      <c r="S78" s="16">
        <f>SUMIFS(equity_bonds!$E$2:$E$6414,equity_bonds!$H$2:$H$6414,"="&amp;data!$B78,equity_bonds!$J$2:$J$6414,"="&amp;data!$G78)</f>
        <v>0.5</v>
      </c>
      <c r="T78" s="16">
        <f>SUMIFS(equity_bonds!$F$2:$F$6414,equity_bonds!$H$2:$H$6414,"="&amp;data!$B78,equity_bonds!$J$2:$J$6414,"="&amp;data!$G78)</f>
        <v>15</v>
      </c>
      <c r="U78" s="16"/>
    </row>
    <row r="79" spans="1:21" x14ac:dyDescent="0.25">
      <c r="A79">
        <v>1689</v>
      </c>
      <c r="B79">
        <v>1986</v>
      </c>
      <c r="C79">
        <v>55</v>
      </c>
      <c r="D79" t="s">
        <v>5</v>
      </c>
      <c r="E79" t="s">
        <v>81</v>
      </c>
      <c r="F79" t="s">
        <v>81</v>
      </c>
      <c r="G79" t="str">
        <f t="shared" si="1"/>
        <v>Hale and</v>
      </c>
      <c r="I79" s="13">
        <v>1</v>
      </c>
      <c r="J79" s="13">
        <v>90.8</v>
      </c>
      <c r="K79" s="13">
        <v>18</v>
      </c>
      <c r="L79" s="13">
        <v>1.1000000000000001</v>
      </c>
      <c r="M79" s="13">
        <v>2</v>
      </c>
      <c r="N79" s="13"/>
      <c r="P79" s="16">
        <f>COUNTIFS(equity_bonds!$H$2:$H$6414,"="&amp;data!$B79,equity_bonds!$J$2:$J$6414,"="&amp;data!$G79)</f>
        <v>0</v>
      </c>
      <c r="Q79" s="16">
        <v>107.2</v>
      </c>
      <c r="R79" s="16">
        <v>140</v>
      </c>
      <c r="S79" s="16">
        <v>0</v>
      </c>
      <c r="T79" s="16">
        <v>3</v>
      </c>
      <c r="U79" s="16"/>
    </row>
    <row r="80" spans="1:21" x14ac:dyDescent="0.25">
      <c r="A80">
        <v>1728</v>
      </c>
      <c r="B80">
        <v>1986</v>
      </c>
      <c r="C80">
        <v>71</v>
      </c>
      <c r="D80" t="s">
        <v>5</v>
      </c>
      <c r="E80" t="s">
        <v>82</v>
      </c>
      <c r="F80" t="s">
        <v>2619</v>
      </c>
      <c r="G80" t="str">
        <f t="shared" si="1"/>
        <v>Heller Ehrman</v>
      </c>
      <c r="I80" s="13">
        <f>COUNTIFS(IPO!$J$2:$J$5250,"="&amp;data!$G80,IPO!$H$2:$H$5250,"="&amp;data!$B80)</f>
        <v>0</v>
      </c>
      <c r="J80" s="13">
        <f>SUMIFS(IPO!$B$2:$B$5250,IPO!$H$2:$H$5250,"="&amp;data!$B80,IPO!$J$2:$J$5250,"="&amp;data!$G80)</f>
        <v>0</v>
      </c>
      <c r="K80" s="13" t="str">
        <f>IF(I80=1,SUMIFS(IPO!$C$2:$C$5250,IPO!$H$2:$H$5250,"="&amp;data!$B80,IPO!$J$2:$J$5250,"="&amp;data!$G80),"")</f>
        <v/>
      </c>
      <c r="L80" s="13">
        <f>SUMIFS(IPO!$E$2:$E$5250,IPO!$H$2:$H$5250,"="&amp;data!$B80,IPO!$J$2:$J$5250,"="&amp;data!$G80)</f>
        <v>0</v>
      </c>
      <c r="M80" s="13">
        <f>SUMIFS(IPO!$F$2:$F$5250,IPO!$H$2:$H$5250,"="&amp;data!$B80,IPO!$J$2:$J$5250,"="&amp;data!$G80)</f>
        <v>0</v>
      </c>
      <c r="N80" s="13"/>
      <c r="P80" s="16">
        <f>COUNTIFS(equity_bonds!$H$2:$H$6414,"="&amp;data!$B80,equity_bonds!$J$2:$J$6414,"="&amp;data!$G80)</f>
        <v>1</v>
      </c>
      <c r="Q80" s="16">
        <f>SUMIFS(equity_bonds!$B$2:$B$6414,equity_bonds!$H$2:$H$6414,"="&amp;data!$B80,equity_bonds!$J$2:$J$6414,"="&amp;data!$G80)</f>
        <v>504.9</v>
      </c>
      <c r="R80" s="16">
        <f>IF(P80=1,SUMIFS(equity_bonds!$C$2:$C$6414,equity_bonds!$H$2:$H$6414,"="&amp;data!$B80,equity_bonds!$J$2:$J$6414,"="&amp;data!$G80),"")</f>
        <v>58</v>
      </c>
      <c r="S80" s="16">
        <f>SUMIFS(equity_bonds!$E$2:$E$6414,equity_bonds!$H$2:$H$6414,"="&amp;data!$B80,equity_bonds!$J$2:$J$6414,"="&amp;data!$G80)</f>
        <v>0.1</v>
      </c>
      <c r="T80" s="16">
        <f>SUMIFS(equity_bonds!$F$2:$F$6414,equity_bonds!$H$2:$H$6414,"="&amp;data!$B80,equity_bonds!$J$2:$J$6414,"="&amp;data!$G80)</f>
        <v>3</v>
      </c>
      <c r="U80" s="16"/>
    </row>
    <row r="81" spans="1:21" x14ac:dyDescent="0.25">
      <c r="A81">
        <v>1776</v>
      </c>
      <c r="B81">
        <v>1986</v>
      </c>
      <c r="C81">
        <v>56</v>
      </c>
      <c r="D81" t="s">
        <v>5</v>
      </c>
      <c r="E81" t="s">
        <v>83</v>
      </c>
      <c r="F81" t="s">
        <v>2620</v>
      </c>
      <c r="G81" t="str">
        <f t="shared" si="1"/>
        <v>Hogan Hartson</v>
      </c>
      <c r="I81" s="13">
        <f>COUNTIFS(IPO!$J$2:$J$5250,"="&amp;data!$G81,IPO!$H$2:$H$5250,"="&amp;data!$B81)</f>
        <v>1</v>
      </c>
      <c r="J81" s="13">
        <f>SUMIFS(IPO!$B$2:$B$5250,IPO!$H$2:$H$5250,"="&amp;data!$B81,IPO!$J$2:$J$5250,"="&amp;data!$G81)</f>
        <v>4.5999999999999996</v>
      </c>
      <c r="K81" s="13">
        <f>IF(I81=1,SUMIFS(IPO!$C$2:$C$5250,IPO!$H$2:$H$5250,"="&amp;data!$B81,IPO!$J$2:$J$5250,"="&amp;data!$G81),"")</f>
        <v>142</v>
      </c>
      <c r="L81" s="13">
        <f>SUMIFS(IPO!$E$2:$E$5250,IPO!$H$2:$H$5250,"="&amp;data!$B81,IPO!$J$2:$J$5250,"="&amp;data!$G81)</f>
        <v>0.1</v>
      </c>
      <c r="M81" s="13">
        <f>SUMIFS(IPO!$F$2:$F$5250,IPO!$H$2:$H$5250,"="&amp;data!$B81,IPO!$J$2:$J$5250,"="&amp;data!$G81)</f>
        <v>1</v>
      </c>
      <c r="N81" s="13"/>
      <c r="P81" s="16">
        <f>COUNTIFS(equity_bonds!$H$2:$H$6414,"="&amp;data!$B81,equity_bonds!$J$2:$J$6414,"="&amp;data!$G81)</f>
        <v>0</v>
      </c>
      <c r="Q81" s="16">
        <f>SUMIFS(equity_bonds!$B$2:$B$6414,equity_bonds!$H$2:$H$6414,"="&amp;data!$B81,equity_bonds!$J$2:$J$6414,"="&amp;data!$G81)</f>
        <v>0</v>
      </c>
      <c r="R81" s="16" t="str">
        <f>IF(P81=1,SUMIFS(equity_bonds!$C$2:$C$6414,equity_bonds!$H$2:$H$6414,"="&amp;data!$B81,equity_bonds!$J$2:$J$6414,"="&amp;data!$G81),"")</f>
        <v/>
      </c>
      <c r="S81" s="16">
        <f>SUMIFS(equity_bonds!$E$2:$E$6414,equity_bonds!$H$2:$H$6414,"="&amp;data!$B81,equity_bonds!$J$2:$J$6414,"="&amp;data!$G81)</f>
        <v>0</v>
      </c>
      <c r="T81" s="16">
        <f>SUMIFS(equity_bonds!$F$2:$F$6414,equity_bonds!$H$2:$H$6414,"="&amp;data!$B81,equity_bonds!$J$2:$J$6414,"="&amp;data!$G81)</f>
        <v>0</v>
      </c>
      <c r="U81" s="16"/>
    </row>
    <row r="82" spans="1:21" x14ac:dyDescent="0.25">
      <c r="A82">
        <v>1937</v>
      </c>
      <c r="B82">
        <v>1986</v>
      </c>
      <c r="C82">
        <v>38</v>
      </c>
      <c r="D82" t="s">
        <v>84</v>
      </c>
      <c r="E82" t="s">
        <v>24</v>
      </c>
      <c r="F82" t="s">
        <v>2588</v>
      </c>
      <c r="G82" t="str">
        <f t="shared" si="1"/>
        <v>Hunton Williams</v>
      </c>
      <c r="I82" s="13">
        <f>COUNTIFS(IPO!$J$2:$J$5250,"="&amp;data!$G82,IPO!$H$2:$H$5250,"="&amp;data!$B82)</f>
        <v>0</v>
      </c>
      <c r="J82" s="13">
        <f>SUMIFS(IPO!$B$2:$B$5250,IPO!$H$2:$H$5250,"="&amp;data!$B82,IPO!$J$2:$J$5250,"="&amp;data!$G82)</f>
        <v>0</v>
      </c>
      <c r="K82" s="13" t="str">
        <f>IF(I82=1,SUMIFS(IPO!$C$2:$C$5250,IPO!$H$2:$H$5250,"="&amp;data!$B82,IPO!$J$2:$J$5250,"="&amp;data!$G82),"")</f>
        <v/>
      </c>
      <c r="L82" s="13">
        <f>SUMIFS(IPO!$E$2:$E$5250,IPO!$H$2:$H$5250,"="&amp;data!$B82,IPO!$J$2:$J$5250,"="&amp;data!$G82)</f>
        <v>0</v>
      </c>
      <c r="M82" s="13">
        <f>SUMIFS(IPO!$F$2:$F$5250,IPO!$H$2:$H$5250,"="&amp;data!$B82,IPO!$J$2:$J$5250,"="&amp;data!$G82)</f>
        <v>0</v>
      </c>
      <c r="N82" s="13"/>
      <c r="P82" s="16">
        <f>COUNTIFS(equity_bonds!$H$2:$H$6414,"="&amp;data!$B82,equity_bonds!$J$2:$J$6414,"="&amp;data!$G82)</f>
        <v>1</v>
      </c>
      <c r="Q82" s="16">
        <f>SUMIFS(equity_bonds!$B$2:$B$6414,equity_bonds!$H$2:$H$6414,"="&amp;data!$B82,equity_bonds!$J$2:$J$6414,"="&amp;data!$G82)</f>
        <v>3743.2</v>
      </c>
      <c r="R82" s="16">
        <f>IF(P82=1,SUMIFS(equity_bonds!$C$2:$C$6414,equity_bonds!$H$2:$H$6414,"="&amp;data!$B82,equity_bonds!$J$2:$J$6414,"="&amp;data!$G82),"")</f>
        <v>9</v>
      </c>
      <c r="S82" s="16">
        <f>SUMIFS(equity_bonds!$E$2:$E$6414,equity_bonds!$H$2:$H$6414,"="&amp;data!$B82,equity_bonds!$J$2:$J$6414,"="&amp;data!$G82)</f>
        <v>0.8</v>
      </c>
      <c r="T82" s="16">
        <f>SUMIFS(equity_bonds!$F$2:$F$6414,equity_bonds!$H$2:$H$6414,"="&amp;data!$B82,equity_bonds!$J$2:$J$6414,"="&amp;data!$G82)</f>
        <v>18</v>
      </c>
      <c r="U82" s="16"/>
    </row>
    <row r="83" spans="1:21" x14ac:dyDescent="0.25">
      <c r="A83">
        <v>2078</v>
      </c>
      <c r="B83">
        <v>1986</v>
      </c>
      <c r="C83">
        <v>63</v>
      </c>
      <c r="D83" t="s">
        <v>5</v>
      </c>
      <c r="E83" t="s">
        <v>85</v>
      </c>
      <c r="F83" t="s">
        <v>2621</v>
      </c>
      <c r="G83" t="str">
        <f t="shared" si="1"/>
        <v>Jenner Block</v>
      </c>
      <c r="I83" s="13">
        <f>COUNTIFS(IPO!$J$2:$J$5250,"="&amp;data!$G83,IPO!$H$2:$H$5250,"="&amp;data!$B83)</f>
        <v>0</v>
      </c>
      <c r="J83" s="13">
        <f>SUMIFS(IPO!$B$2:$B$5250,IPO!$H$2:$H$5250,"="&amp;data!$B83,IPO!$J$2:$J$5250,"="&amp;data!$G83)</f>
        <v>0</v>
      </c>
      <c r="K83" s="13" t="str">
        <f>IF(I83=1,SUMIFS(IPO!$C$2:$C$5250,IPO!$H$2:$H$5250,"="&amp;data!$B83,IPO!$J$2:$J$5250,"="&amp;data!$G83),"")</f>
        <v/>
      </c>
      <c r="L83" s="13">
        <f>SUMIFS(IPO!$E$2:$E$5250,IPO!$H$2:$H$5250,"="&amp;data!$B83,IPO!$J$2:$J$5250,"="&amp;data!$G83)</f>
        <v>0</v>
      </c>
      <c r="M83" s="13">
        <f>SUMIFS(IPO!$F$2:$F$5250,IPO!$H$2:$H$5250,"="&amp;data!$B83,IPO!$J$2:$J$5250,"="&amp;data!$G83)</f>
        <v>0</v>
      </c>
      <c r="N83" s="13"/>
      <c r="P83" s="16">
        <f>COUNTIFS(equity_bonds!$H$2:$H$6414,"="&amp;data!$B83,equity_bonds!$J$2:$J$6414,"="&amp;data!$G83)</f>
        <v>0</v>
      </c>
      <c r="Q83" s="16">
        <f>SUMIFS(equity_bonds!$B$2:$B$6414,equity_bonds!$H$2:$H$6414,"="&amp;data!$B83,equity_bonds!$J$2:$J$6414,"="&amp;data!$G83)</f>
        <v>0</v>
      </c>
      <c r="R83" s="16" t="str">
        <f>IF(P83=1,SUMIFS(equity_bonds!$C$2:$C$6414,equity_bonds!$H$2:$H$6414,"="&amp;data!$B83,equity_bonds!$J$2:$J$6414,"="&amp;data!$G83),"")</f>
        <v/>
      </c>
      <c r="S83" s="16">
        <f>SUMIFS(equity_bonds!$E$2:$E$6414,equity_bonds!$H$2:$H$6414,"="&amp;data!$B83,equity_bonds!$J$2:$J$6414,"="&amp;data!$G83)</f>
        <v>0</v>
      </c>
      <c r="T83" s="16">
        <f>SUMIFS(equity_bonds!$F$2:$F$6414,equity_bonds!$H$2:$H$6414,"="&amp;data!$B83,equity_bonds!$J$2:$J$6414,"="&amp;data!$G83)</f>
        <v>0</v>
      </c>
      <c r="U83" s="16"/>
    </row>
    <row r="84" spans="1:21" x14ac:dyDescent="0.25">
      <c r="A84">
        <v>2108</v>
      </c>
      <c r="B84">
        <v>1986</v>
      </c>
      <c r="C84">
        <v>68</v>
      </c>
      <c r="D84" t="s">
        <v>5</v>
      </c>
      <c r="E84" t="s">
        <v>86</v>
      </c>
      <c r="F84" t="s">
        <v>2622</v>
      </c>
      <c r="G84" t="str">
        <f t="shared" si="1"/>
        <v>Johnson Swanson</v>
      </c>
      <c r="I84" s="13">
        <f>COUNTIFS(IPO!$J$2:$J$5250,"="&amp;data!$G84,IPO!$H$2:$H$5250,"="&amp;data!$B84)</f>
        <v>0</v>
      </c>
      <c r="J84" s="13">
        <f>SUMIFS(IPO!$B$2:$B$5250,IPO!$H$2:$H$5250,"="&amp;data!$B84,IPO!$J$2:$J$5250,"="&amp;data!$G84)</f>
        <v>0</v>
      </c>
      <c r="K84" s="13" t="str">
        <f>IF(I84=1,SUMIFS(IPO!$C$2:$C$5250,IPO!$H$2:$H$5250,"="&amp;data!$B84,IPO!$J$2:$J$5250,"="&amp;data!$G84),"")</f>
        <v/>
      </c>
      <c r="L84" s="13">
        <f>SUMIFS(IPO!$E$2:$E$5250,IPO!$H$2:$H$5250,"="&amp;data!$B84,IPO!$J$2:$J$5250,"="&amp;data!$G84)</f>
        <v>0</v>
      </c>
      <c r="M84" s="13">
        <f>SUMIFS(IPO!$F$2:$F$5250,IPO!$H$2:$H$5250,"="&amp;data!$B84,IPO!$J$2:$J$5250,"="&amp;data!$G84)</f>
        <v>0</v>
      </c>
      <c r="N84" s="13"/>
      <c r="P84" s="16">
        <f>COUNTIFS(equity_bonds!$H$2:$H$6414,"="&amp;data!$B84,equity_bonds!$J$2:$J$6414,"="&amp;data!$G84)</f>
        <v>1</v>
      </c>
      <c r="Q84" s="16">
        <f>SUMIFS(equity_bonds!$B$2:$B$6414,equity_bonds!$H$2:$H$6414,"="&amp;data!$B84,equity_bonds!$J$2:$J$6414,"="&amp;data!$G84)</f>
        <v>72.5</v>
      </c>
      <c r="R84" s="16">
        <f>IF(P84=1,SUMIFS(equity_bonds!$C$2:$C$6414,equity_bonds!$H$2:$H$6414,"="&amp;data!$B84,equity_bonds!$J$2:$J$6414,"="&amp;data!$G84),"")</f>
        <v>175</v>
      </c>
      <c r="S84" s="16">
        <f>SUMIFS(equity_bonds!$E$2:$E$6414,equity_bonds!$H$2:$H$6414,"="&amp;data!$B84,equity_bonds!$J$2:$J$6414,"="&amp;data!$G84)</f>
        <v>0</v>
      </c>
      <c r="T84" s="16">
        <f>SUMIFS(equity_bonds!$F$2:$F$6414,equity_bonds!$H$2:$H$6414,"="&amp;data!$B84,equity_bonds!$J$2:$J$6414,"="&amp;data!$G84)</f>
        <v>4</v>
      </c>
      <c r="U84" s="16"/>
    </row>
    <row r="85" spans="1:21" x14ac:dyDescent="0.25">
      <c r="A85">
        <v>2128</v>
      </c>
      <c r="B85">
        <v>1986</v>
      </c>
      <c r="C85">
        <v>8</v>
      </c>
      <c r="D85" t="s">
        <v>69</v>
      </c>
      <c r="E85" t="s">
        <v>25</v>
      </c>
      <c r="F85" t="s">
        <v>2589</v>
      </c>
      <c r="G85" t="str">
        <f t="shared" si="1"/>
        <v>Jones Day</v>
      </c>
      <c r="I85" s="13">
        <f>COUNTIFS(IPO!$J$2:$J$5250,"="&amp;data!$G85,IPO!$H$2:$H$5250,"="&amp;data!$B85)</f>
        <v>1</v>
      </c>
      <c r="J85" s="13">
        <f>SUMIFS(IPO!$B$2:$B$5250,IPO!$H$2:$H$5250,"="&amp;data!$B85,IPO!$J$2:$J$5250,"="&amp;data!$G85)</f>
        <v>49.1</v>
      </c>
      <c r="K85" s="13">
        <f>IF(I85=1,SUMIFS(IPO!$C$2:$C$5250,IPO!$H$2:$H$5250,"="&amp;data!$B85,IPO!$J$2:$J$5250,"="&amp;data!$G85),"")</f>
        <v>34</v>
      </c>
      <c r="L85" s="13">
        <f>SUMIFS(IPO!$E$2:$E$5250,IPO!$H$2:$H$5250,"="&amp;data!$B85,IPO!$J$2:$J$5250,"="&amp;data!$G85)</f>
        <v>0.6</v>
      </c>
      <c r="M85" s="13">
        <f>SUMIFS(IPO!$F$2:$F$5250,IPO!$H$2:$H$5250,"="&amp;data!$B85,IPO!$J$2:$J$5250,"="&amp;data!$G85)</f>
        <v>2</v>
      </c>
      <c r="N85" s="13"/>
      <c r="P85" s="16">
        <f>COUNTIFS(equity_bonds!$H$2:$H$6414,"="&amp;data!$B85,equity_bonds!$J$2:$J$6414,"="&amp;data!$G85)</f>
        <v>1</v>
      </c>
      <c r="Q85" s="16">
        <f>SUMIFS(equity_bonds!$B$2:$B$6414,equity_bonds!$H$2:$H$6414,"="&amp;data!$B85,equity_bonds!$J$2:$J$6414,"="&amp;data!$G85)</f>
        <v>1124</v>
      </c>
      <c r="R85" s="16">
        <f>IF(P85=1,SUMIFS(equity_bonds!$C$2:$C$6414,equity_bonds!$H$2:$H$6414,"="&amp;data!$B85,equity_bonds!$J$2:$J$6414,"="&amp;data!$G85),"")</f>
        <v>30</v>
      </c>
      <c r="S85" s="16">
        <f>SUMIFS(equity_bonds!$E$2:$E$6414,equity_bonds!$H$2:$H$6414,"="&amp;data!$B85,equity_bonds!$J$2:$J$6414,"="&amp;data!$G85)</f>
        <v>0.2</v>
      </c>
      <c r="T85" s="16">
        <f>SUMIFS(equity_bonds!$F$2:$F$6414,equity_bonds!$H$2:$H$6414,"="&amp;data!$B85,equity_bonds!$J$2:$J$6414,"="&amp;data!$G85)</f>
        <v>18</v>
      </c>
      <c r="U85" s="16"/>
    </row>
    <row r="86" spans="1:21" x14ac:dyDescent="0.25">
      <c r="A86">
        <v>2195</v>
      </c>
      <c r="B86">
        <v>1986</v>
      </c>
      <c r="C86">
        <v>14</v>
      </c>
      <c r="D86" t="s">
        <v>87</v>
      </c>
      <c r="E86" t="s">
        <v>26</v>
      </c>
      <c r="F86" t="s">
        <v>26</v>
      </c>
      <c r="G86" t="str">
        <f t="shared" si="1"/>
        <v>Kaye Scholer</v>
      </c>
      <c r="I86" s="13">
        <f>COUNTIFS(IPO!$J$2:$J$5250,"="&amp;data!$G86,IPO!$H$2:$H$5250,"="&amp;data!$B86)</f>
        <v>1</v>
      </c>
      <c r="J86" s="13">
        <f>SUMIFS(IPO!$B$2:$B$5250,IPO!$H$2:$H$5250,"="&amp;data!$B86,IPO!$J$2:$J$5250,"="&amp;data!$G86)</f>
        <v>3.3</v>
      </c>
      <c r="K86" s="13">
        <f>IF(I86=1,SUMIFS(IPO!$C$2:$C$5250,IPO!$H$2:$H$5250,"="&amp;data!$B86,IPO!$J$2:$J$5250,"="&amp;data!$G86),"")</f>
        <v>155</v>
      </c>
      <c r="L86" s="13">
        <f>SUMIFS(IPO!$E$2:$E$5250,IPO!$H$2:$H$5250,"="&amp;data!$B86,IPO!$J$2:$J$5250,"="&amp;data!$G86)</f>
        <v>0</v>
      </c>
      <c r="M86" s="13">
        <f>SUMIFS(IPO!$F$2:$F$5250,IPO!$H$2:$H$5250,"="&amp;data!$B86,IPO!$J$2:$J$5250,"="&amp;data!$G86)</f>
        <v>1</v>
      </c>
      <c r="N86" s="13"/>
      <c r="P86" s="16">
        <f>COUNTIFS(equity_bonds!$H$2:$H$6414,"="&amp;data!$B86,equity_bonds!$J$2:$J$6414,"="&amp;data!$G86)</f>
        <v>1</v>
      </c>
      <c r="Q86" s="16">
        <f>SUMIFS(equity_bonds!$B$2:$B$6414,equity_bonds!$H$2:$H$6414,"="&amp;data!$B86,equity_bonds!$J$2:$J$6414,"="&amp;data!$G86)</f>
        <v>987.3</v>
      </c>
      <c r="R86" s="16">
        <f>IF(P86=1,SUMIFS(equity_bonds!$C$2:$C$6414,equity_bonds!$H$2:$H$6414,"="&amp;data!$B86,equity_bonds!$J$2:$J$6414,"="&amp;data!$G86),"")</f>
        <v>34</v>
      </c>
      <c r="S86" s="16">
        <f>SUMIFS(equity_bonds!$E$2:$E$6414,equity_bonds!$H$2:$H$6414,"="&amp;data!$B86,equity_bonds!$J$2:$J$6414,"="&amp;data!$G86)</f>
        <v>0.2</v>
      </c>
      <c r="T86" s="16">
        <f>SUMIFS(equity_bonds!$F$2:$F$6414,equity_bonds!$H$2:$H$6414,"="&amp;data!$B86,equity_bonds!$J$2:$J$6414,"="&amp;data!$G86)</f>
        <v>23</v>
      </c>
      <c r="U86" s="16"/>
    </row>
    <row r="87" spans="1:21" x14ac:dyDescent="0.25">
      <c r="A87">
        <v>2233</v>
      </c>
      <c r="B87">
        <v>1986</v>
      </c>
      <c r="C87">
        <v>56</v>
      </c>
      <c r="D87" t="s">
        <v>74</v>
      </c>
      <c r="E87" t="s">
        <v>27</v>
      </c>
      <c r="F87" t="s">
        <v>2590</v>
      </c>
      <c r="G87" t="str">
        <f t="shared" si="1"/>
        <v>Kelley Drye</v>
      </c>
      <c r="I87" s="13">
        <f>COUNTIFS(IPO!$J$2:$J$5250,"="&amp;data!$G87,IPO!$H$2:$H$5250,"="&amp;data!$B87)</f>
        <v>0</v>
      </c>
      <c r="J87" s="13">
        <f>SUMIFS(IPO!$B$2:$B$5250,IPO!$H$2:$H$5250,"="&amp;data!$B87,IPO!$J$2:$J$5250,"="&amp;data!$G87)</f>
        <v>0</v>
      </c>
      <c r="K87" s="13" t="str">
        <f>IF(I87=1,SUMIFS(IPO!$C$2:$C$5250,IPO!$H$2:$H$5250,"="&amp;data!$B87,IPO!$J$2:$J$5250,"="&amp;data!$G87),"")</f>
        <v/>
      </c>
      <c r="L87" s="13">
        <f>SUMIFS(IPO!$E$2:$E$5250,IPO!$H$2:$H$5250,"="&amp;data!$B87,IPO!$J$2:$J$5250,"="&amp;data!$G87)</f>
        <v>0</v>
      </c>
      <c r="M87" s="13">
        <f>SUMIFS(IPO!$F$2:$F$5250,IPO!$H$2:$H$5250,"="&amp;data!$B87,IPO!$J$2:$J$5250,"="&amp;data!$G87)</f>
        <v>0</v>
      </c>
      <c r="N87" s="13"/>
      <c r="P87" s="16">
        <f>COUNTIFS(equity_bonds!$H$2:$H$6414,"="&amp;data!$B87,equity_bonds!$J$2:$J$6414,"="&amp;data!$G87)</f>
        <v>0</v>
      </c>
      <c r="Q87" s="16">
        <f>SUMIFS(equity_bonds!$B$2:$B$6414,equity_bonds!$H$2:$H$6414,"="&amp;data!$B87,equity_bonds!$J$2:$J$6414,"="&amp;data!$G87)</f>
        <v>0</v>
      </c>
      <c r="R87" s="16" t="str">
        <f>IF(P87=1,SUMIFS(equity_bonds!$C$2:$C$6414,equity_bonds!$H$2:$H$6414,"="&amp;data!$B87,equity_bonds!$J$2:$J$6414,"="&amp;data!$G87),"")</f>
        <v/>
      </c>
      <c r="S87" s="16">
        <f>SUMIFS(equity_bonds!$E$2:$E$6414,equity_bonds!$H$2:$H$6414,"="&amp;data!$B87,equity_bonds!$J$2:$J$6414,"="&amp;data!$G87)</f>
        <v>0</v>
      </c>
      <c r="T87" s="16">
        <f>SUMIFS(equity_bonds!$F$2:$F$6414,equity_bonds!$H$2:$H$6414,"="&amp;data!$B87,equity_bonds!$J$2:$J$6414,"="&amp;data!$G87)</f>
        <v>0</v>
      </c>
      <c r="U87" s="16"/>
    </row>
    <row r="88" spans="1:21" x14ac:dyDescent="0.25">
      <c r="A88">
        <v>2297</v>
      </c>
      <c r="B88">
        <v>1986</v>
      </c>
      <c r="C88">
        <v>74</v>
      </c>
      <c r="D88" t="s">
        <v>5</v>
      </c>
      <c r="E88" t="s">
        <v>88</v>
      </c>
      <c r="F88" t="s">
        <v>2623</v>
      </c>
      <c r="G88" t="str">
        <f t="shared" si="1"/>
        <v>King Spalding</v>
      </c>
      <c r="I88" s="13">
        <f>COUNTIFS(IPO!$J$2:$J$5250,"="&amp;data!$G88,IPO!$H$2:$H$5250,"="&amp;data!$B88)</f>
        <v>0</v>
      </c>
      <c r="J88" s="13">
        <f>SUMIFS(IPO!$B$2:$B$5250,IPO!$H$2:$H$5250,"="&amp;data!$B88,IPO!$J$2:$J$5250,"="&amp;data!$G88)</f>
        <v>0</v>
      </c>
      <c r="K88" s="13" t="str">
        <f>IF(I88=1,SUMIFS(IPO!$C$2:$C$5250,IPO!$H$2:$H$5250,"="&amp;data!$B88,IPO!$J$2:$J$5250,"="&amp;data!$G88),"")</f>
        <v/>
      </c>
      <c r="L88" s="13">
        <f>SUMIFS(IPO!$E$2:$E$5250,IPO!$H$2:$H$5250,"="&amp;data!$B88,IPO!$J$2:$J$5250,"="&amp;data!$G88)</f>
        <v>0</v>
      </c>
      <c r="M88" s="13">
        <f>SUMIFS(IPO!$F$2:$F$5250,IPO!$H$2:$H$5250,"="&amp;data!$B88,IPO!$J$2:$J$5250,"="&amp;data!$G88)</f>
        <v>0</v>
      </c>
      <c r="N88" s="13"/>
      <c r="P88" s="16">
        <f>COUNTIFS(equity_bonds!$H$2:$H$6414,"="&amp;data!$B88,equity_bonds!$J$2:$J$6414,"="&amp;data!$G88)</f>
        <v>1</v>
      </c>
      <c r="Q88" s="16">
        <f>SUMIFS(equity_bonds!$B$2:$B$6414,equity_bonds!$H$2:$H$6414,"="&amp;data!$B88,equity_bonds!$J$2:$J$6414,"="&amp;data!$G88)</f>
        <v>124.8</v>
      </c>
      <c r="R88" s="16">
        <f>IF(P88=1,SUMIFS(equity_bonds!$C$2:$C$6414,equity_bonds!$H$2:$H$6414,"="&amp;data!$B88,equity_bonds!$J$2:$J$6414,"="&amp;data!$G88),"")</f>
        <v>128</v>
      </c>
      <c r="S88" s="16">
        <f>SUMIFS(equity_bonds!$E$2:$E$6414,equity_bonds!$H$2:$H$6414,"="&amp;data!$B88,equity_bonds!$J$2:$J$6414,"="&amp;data!$G88)</f>
        <v>0</v>
      </c>
      <c r="T88" s="16">
        <f>SUMIFS(equity_bonds!$F$2:$F$6414,equity_bonds!$H$2:$H$6414,"="&amp;data!$B88,equity_bonds!$J$2:$J$6414,"="&amp;data!$G88)</f>
        <v>1</v>
      </c>
      <c r="U88" s="16"/>
    </row>
    <row r="89" spans="1:21" x14ac:dyDescent="0.25">
      <c r="A89">
        <v>2328</v>
      </c>
      <c r="B89">
        <v>1986</v>
      </c>
      <c r="C89">
        <v>25</v>
      </c>
      <c r="D89" t="s">
        <v>89</v>
      </c>
      <c r="E89" t="s">
        <v>28</v>
      </c>
      <c r="F89" t="s">
        <v>2591</v>
      </c>
      <c r="G89" t="str">
        <f t="shared" si="1"/>
        <v>Kirkland Ellis</v>
      </c>
      <c r="I89" s="13">
        <f>COUNTIFS(IPO!$J$2:$J$5250,"="&amp;data!$G89,IPO!$H$2:$H$5250,"="&amp;data!$B89)</f>
        <v>1</v>
      </c>
      <c r="J89" s="13">
        <f>SUMIFS(IPO!$B$2:$B$5250,IPO!$H$2:$H$5250,"="&amp;data!$B89,IPO!$J$2:$J$5250,"="&amp;data!$G89)</f>
        <v>28.8</v>
      </c>
      <c r="K89" s="13">
        <f>IF(I89=1,SUMIFS(IPO!$C$2:$C$5250,IPO!$H$2:$H$5250,"="&amp;data!$B89,IPO!$J$2:$J$5250,"="&amp;data!$G89),"")</f>
        <v>47</v>
      </c>
      <c r="L89" s="13">
        <f>SUMIFS(IPO!$E$2:$E$5250,IPO!$H$2:$H$5250,"="&amp;data!$B89,IPO!$J$2:$J$5250,"="&amp;data!$G89)</f>
        <v>0.3</v>
      </c>
      <c r="M89" s="13">
        <f>SUMIFS(IPO!$F$2:$F$5250,IPO!$H$2:$H$5250,"="&amp;data!$B89,IPO!$J$2:$J$5250,"="&amp;data!$G89)</f>
        <v>1</v>
      </c>
      <c r="N89" s="13"/>
      <c r="P89" s="16">
        <f>COUNTIFS(equity_bonds!$H$2:$H$6414,"="&amp;data!$B89,equity_bonds!$J$2:$J$6414,"="&amp;data!$G89)</f>
        <v>1</v>
      </c>
      <c r="Q89" s="16">
        <f>SUMIFS(equity_bonds!$B$2:$B$6414,equity_bonds!$H$2:$H$6414,"="&amp;data!$B89,equity_bonds!$J$2:$J$6414,"="&amp;data!$G89)</f>
        <v>746.4</v>
      </c>
      <c r="R89" s="16">
        <f>IF(P89=1,SUMIFS(equity_bonds!$C$2:$C$6414,equity_bonds!$H$2:$H$6414,"="&amp;data!$B89,equity_bonds!$J$2:$J$6414,"="&amp;data!$G89),"")</f>
        <v>41</v>
      </c>
      <c r="S89" s="16">
        <f>SUMIFS(equity_bonds!$E$2:$E$6414,equity_bonds!$H$2:$H$6414,"="&amp;data!$B89,equity_bonds!$J$2:$J$6414,"="&amp;data!$G89)</f>
        <v>0.2</v>
      </c>
      <c r="T89" s="16">
        <f>SUMIFS(equity_bonds!$F$2:$F$6414,equity_bonds!$H$2:$H$6414,"="&amp;data!$B89,equity_bonds!$J$2:$J$6414,"="&amp;data!$G89)</f>
        <v>8</v>
      </c>
      <c r="U89" s="16"/>
    </row>
    <row r="90" spans="1:21" x14ac:dyDescent="0.25">
      <c r="A90">
        <v>2410</v>
      </c>
      <c r="B90">
        <v>1986</v>
      </c>
      <c r="C90">
        <v>51</v>
      </c>
      <c r="D90" t="s">
        <v>5</v>
      </c>
      <c r="E90" t="s">
        <v>90</v>
      </c>
      <c r="F90" t="s">
        <v>90</v>
      </c>
      <c r="G90" t="str">
        <f t="shared" si="1"/>
        <v>Kutak Rock</v>
      </c>
      <c r="I90" s="13">
        <f>COUNTIFS(IPO!$J$2:$J$5250,"="&amp;data!$G90,IPO!$H$2:$H$5250,"="&amp;data!$B90)</f>
        <v>0</v>
      </c>
      <c r="J90" s="13">
        <f>SUMIFS(IPO!$B$2:$B$5250,IPO!$H$2:$H$5250,"="&amp;data!$B90,IPO!$J$2:$J$5250,"="&amp;data!$G90)</f>
        <v>0</v>
      </c>
      <c r="K90" s="13" t="str">
        <f>IF(I90=1,SUMIFS(IPO!$C$2:$C$5250,IPO!$H$2:$H$5250,"="&amp;data!$B90,IPO!$J$2:$J$5250,"="&amp;data!$G90),"")</f>
        <v/>
      </c>
      <c r="L90" s="13">
        <f>SUMIFS(IPO!$E$2:$E$5250,IPO!$H$2:$H$5250,"="&amp;data!$B90,IPO!$J$2:$J$5250,"="&amp;data!$G90)</f>
        <v>0</v>
      </c>
      <c r="M90" s="13">
        <f>SUMIFS(IPO!$F$2:$F$5250,IPO!$H$2:$H$5250,"="&amp;data!$B90,IPO!$J$2:$J$5250,"="&amp;data!$G90)</f>
        <v>0</v>
      </c>
      <c r="N90" s="13"/>
      <c r="P90" s="16">
        <f>COUNTIFS(equity_bonds!$H$2:$H$6414,"="&amp;data!$B90,equity_bonds!$J$2:$J$6414,"="&amp;data!$G90)</f>
        <v>0</v>
      </c>
      <c r="Q90" s="16">
        <f>SUMIFS(equity_bonds!$B$2:$B$6414,equity_bonds!$H$2:$H$6414,"="&amp;data!$B90,equity_bonds!$J$2:$J$6414,"="&amp;data!$G90)</f>
        <v>0</v>
      </c>
      <c r="R90" s="16" t="str">
        <f>IF(P90=1,SUMIFS(equity_bonds!$C$2:$C$6414,equity_bonds!$H$2:$H$6414,"="&amp;data!$B90,equity_bonds!$J$2:$J$6414,"="&amp;data!$G90),"")</f>
        <v/>
      </c>
      <c r="S90" s="16">
        <f>SUMIFS(equity_bonds!$E$2:$E$6414,equity_bonds!$H$2:$H$6414,"="&amp;data!$B90,equity_bonds!$J$2:$J$6414,"="&amp;data!$G90)</f>
        <v>0</v>
      </c>
      <c r="T90" s="16">
        <f>SUMIFS(equity_bonds!$F$2:$F$6414,equity_bonds!$H$2:$H$6414,"="&amp;data!$B90,equity_bonds!$J$2:$J$6414,"="&amp;data!$G90)</f>
        <v>0</v>
      </c>
      <c r="U90" s="16"/>
    </row>
    <row r="91" spans="1:21" x14ac:dyDescent="0.25">
      <c r="A91">
        <v>2438</v>
      </c>
      <c r="B91">
        <v>1986</v>
      </c>
      <c r="C91">
        <v>16</v>
      </c>
      <c r="D91" t="s">
        <v>91</v>
      </c>
      <c r="E91" t="s">
        <v>29</v>
      </c>
      <c r="F91" t="s">
        <v>2592</v>
      </c>
      <c r="G91" t="str">
        <f t="shared" si="1"/>
        <v>Latham Watkins</v>
      </c>
      <c r="I91" s="13">
        <f>COUNTIFS(IPO!$J$2:$J$5250,"="&amp;data!$G91,IPO!$H$2:$H$5250,"="&amp;data!$B91)</f>
        <v>1</v>
      </c>
      <c r="J91" s="13">
        <f>SUMIFS(IPO!$B$2:$B$5250,IPO!$H$2:$H$5250,"="&amp;data!$B91,IPO!$J$2:$J$5250,"="&amp;data!$G91)</f>
        <v>200.3</v>
      </c>
      <c r="K91" s="13">
        <f>IF(I91=1,SUMIFS(IPO!$C$2:$C$5250,IPO!$H$2:$H$5250,"="&amp;data!$B91,IPO!$J$2:$J$5250,"="&amp;data!$G91),"")</f>
        <v>6</v>
      </c>
      <c r="L91" s="13">
        <f>SUMIFS(IPO!$E$2:$E$5250,IPO!$H$2:$H$5250,"="&amp;data!$B91,IPO!$J$2:$J$5250,"="&amp;data!$G91)</f>
        <v>2.4</v>
      </c>
      <c r="M91" s="13">
        <f>SUMIFS(IPO!$F$2:$F$5250,IPO!$H$2:$H$5250,"="&amp;data!$B91,IPO!$J$2:$J$5250,"="&amp;data!$G91)</f>
        <v>3</v>
      </c>
      <c r="N91" s="13"/>
      <c r="P91" s="16">
        <f>COUNTIFS(equity_bonds!$H$2:$H$6414,"="&amp;data!$B91,equity_bonds!$J$2:$J$6414,"="&amp;data!$G91)</f>
        <v>1</v>
      </c>
      <c r="Q91" s="16">
        <f>SUMIFS(equity_bonds!$B$2:$B$6414,equity_bonds!$H$2:$H$6414,"="&amp;data!$B91,equity_bonds!$J$2:$J$6414,"="&amp;data!$G91)</f>
        <v>3974</v>
      </c>
      <c r="R91" s="16">
        <f>IF(P91=1,SUMIFS(equity_bonds!$C$2:$C$6414,equity_bonds!$H$2:$H$6414,"="&amp;data!$B91,equity_bonds!$J$2:$J$6414,"="&amp;data!$G91),"")</f>
        <v>8</v>
      </c>
      <c r="S91" s="16">
        <f>SUMIFS(equity_bonds!$E$2:$E$6414,equity_bonds!$H$2:$H$6414,"="&amp;data!$B91,equity_bonds!$J$2:$J$6414,"="&amp;data!$G91)</f>
        <v>0.9</v>
      </c>
      <c r="T91" s="16">
        <f>SUMIFS(equity_bonds!$F$2:$F$6414,equity_bonds!$H$2:$H$6414,"="&amp;data!$B91,equity_bonds!$J$2:$J$6414,"="&amp;data!$G91)</f>
        <v>16</v>
      </c>
      <c r="U91" s="16"/>
    </row>
    <row r="92" spans="1:21" x14ac:dyDescent="0.25">
      <c r="A92">
        <v>2494</v>
      </c>
      <c r="B92">
        <v>1986</v>
      </c>
      <c r="C92">
        <v>38</v>
      </c>
      <c r="D92" t="s">
        <v>58</v>
      </c>
      <c r="E92" t="s">
        <v>30</v>
      </c>
      <c r="F92" t="s">
        <v>2593</v>
      </c>
      <c r="G92" t="str">
        <f t="shared" si="1"/>
        <v>LeBoeuf Lamb</v>
      </c>
      <c r="I92" s="13">
        <f>COUNTIFS(IPO!$J$2:$J$5250,"="&amp;data!$G92,IPO!$H$2:$H$5250,"="&amp;data!$B92)</f>
        <v>0</v>
      </c>
      <c r="J92" s="13">
        <f>SUMIFS(IPO!$B$2:$B$5250,IPO!$H$2:$H$5250,"="&amp;data!$B92,IPO!$J$2:$J$5250,"="&amp;data!$G92)</f>
        <v>0</v>
      </c>
      <c r="K92" s="13" t="str">
        <f>IF(I92=1,SUMIFS(IPO!$C$2:$C$5250,IPO!$H$2:$H$5250,"="&amp;data!$B92,IPO!$J$2:$J$5250,"="&amp;data!$G92),"")</f>
        <v/>
      </c>
      <c r="L92" s="13">
        <f>SUMIFS(IPO!$E$2:$E$5250,IPO!$H$2:$H$5250,"="&amp;data!$B92,IPO!$J$2:$J$5250,"="&amp;data!$G92)</f>
        <v>0</v>
      </c>
      <c r="M92" s="13">
        <f>SUMIFS(IPO!$F$2:$F$5250,IPO!$H$2:$H$5250,"="&amp;data!$B92,IPO!$J$2:$J$5250,"="&amp;data!$G92)</f>
        <v>0</v>
      </c>
      <c r="N92" s="13"/>
      <c r="P92" s="16">
        <f>COUNTIFS(equity_bonds!$H$2:$H$6414,"="&amp;data!$B92,equity_bonds!$J$2:$J$6414,"="&amp;data!$G92)</f>
        <v>1</v>
      </c>
      <c r="Q92" s="16">
        <f>SUMIFS(equity_bonds!$B$2:$B$6414,equity_bonds!$H$2:$H$6414,"="&amp;data!$B92,equity_bonds!$J$2:$J$6414,"="&amp;data!$G92)</f>
        <v>68.400000000000006</v>
      </c>
      <c r="R92" s="16">
        <f>IF(P92=1,SUMIFS(equity_bonds!$C$2:$C$6414,equity_bonds!$H$2:$H$6414,"="&amp;data!$B92,equity_bonds!$J$2:$J$6414,"="&amp;data!$G92),"")</f>
        <v>182</v>
      </c>
      <c r="S92" s="16">
        <f>SUMIFS(equity_bonds!$E$2:$E$6414,equity_bonds!$H$2:$H$6414,"="&amp;data!$B92,equity_bonds!$J$2:$J$6414,"="&amp;data!$G92)</f>
        <v>0</v>
      </c>
      <c r="T92" s="16">
        <f>SUMIFS(equity_bonds!$F$2:$F$6414,equity_bonds!$H$2:$H$6414,"="&amp;data!$B92,equity_bonds!$J$2:$J$6414,"="&amp;data!$G92)</f>
        <v>2</v>
      </c>
      <c r="U92" s="16"/>
    </row>
    <row r="93" spans="1:21" x14ac:dyDescent="0.25">
      <c r="A93">
        <v>2523</v>
      </c>
      <c r="B93">
        <v>1986</v>
      </c>
      <c r="C93">
        <v>74</v>
      </c>
      <c r="D93" t="s">
        <v>5</v>
      </c>
      <c r="E93" t="s">
        <v>92</v>
      </c>
      <c r="F93" t="s">
        <v>2624</v>
      </c>
      <c r="G93" t="str">
        <f t="shared" si="1"/>
        <v>Lillick Mchose</v>
      </c>
      <c r="I93" s="13">
        <f>COUNTIFS(IPO!$J$2:$J$5250,"="&amp;data!$G93,IPO!$H$2:$H$5250,"="&amp;data!$B93)</f>
        <v>0</v>
      </c>
      <c r="J93" s="13">
        <f>SUMIFS(IPO!$B$2:$B$5250,IPO!$H$2:$H$5250,"="&amp;data!$B93,IPO!$J$2:$J$5250,"="&amp;data!$G93)</f>
        <v>0</v>
      </c>
      <c r="K93" s="13" t="str">
        <f>IF(I93=1,SUMIFS(IPO!$C$2:$C$5250,IPO!$H$2:$H$5250,"="&amp;data!$B93,IPO!$J$2:$J$5250,"="&amp;data!$G93),"")</f>
        <v/>
      </c>
      <c r="L93" s="13">
        <f>SUMIFS(IPO!$E$2:$E$5250,IPO!$H$2:$H$5250,"="&amp;data!$B93,IPO!$J$2:$J$5250,"="&amp;data!$G93)</f>
        <v>0</v>
      </c>
      <c r="M93" s="13">
        <f>SUMIFS(IPO!$F$2:$F$5250,IPO!$H$2:$H$5250,"="&amp;data!$B93,IPO!$J$2:$J$5250,"="&amp;data!$G93)</f>
        <v>0</v>
      </c>
      <c r="N93" s="13"/>
      <c r="P93" s="16">
        <f>COUNTIFS(equity_bonds!$H$2:$H$6414,"="&amp;data!$B93,equity_bonds!$J$2:$J$6414,"="&amp;data!$G93)</f>
        <v>0</v>
      </c>
      <c r="Q93" s="16">
        <f>SUMIFS(equity_bonds!$B$2:$B$6414,equity_bonds!$H$2:$H$6414,"="&amp;data!$B93,equity_bonds!$J$2:$J$6414,"="&amp;data!$G93)</f>
        <v>0</v>
      </c>
      <c r="R93" s="16" t="str">
        <f>IF(P93=1,SUMIFS(equity_bonds!$C$2:$C$6414,equity_bonds!$H$2:$H$6414,"="&amp;data!$B93,equity_bonds!$J$2:$J$6414,"="&amp;data!$G93),"")</f>
        <v/>
      </c>
      <c r="S93" s="16">
        <f>SUMIFS(equity_bonds!$E$2:$E$6414,equity_bonds!$H$2:$H$6414,"="&amp;data!$B93,equity_bonds!$J$2:$J$6414,"="&amp;data!$G93)</f>
        <v>0</v>
      </c>
      <c r="T93" s="16">
        <f>SUMIFS(equity_bonds!$F$2:$F$6414,equity_bonds!$H$2:$H$6414,"="&amp;data!$B93,equity_bonds!$J$2:$J$6414,"="&amp;data!$G93)</f>
        <v>0</v>
      </c>
      <c r="U93" s="16"/>
    </row>
    <row r="94" spans="1:21" x14ac:dyDescent="0.25">
      <c r="A94">
        <v>2583</v>
      </c>
      <c r="B94">
        <v>1986</v>
      </c>
      <c r="C94">
        <v>71</v>
      </c>
      <c r="D94" t="s">
        <v>5</v>
      </c>
      <c r="E94" t="s">
        <v>93</v>
      </c>
      <c r="F94" t="s">
        <v>2625</v>
      </c>
      <c r="G94" t="str">
        <f t="shared" si="1"/>
        <v>Lord Bissell</v>
      </c>
      <c r="I94" s="13">
        <f>COUNTIFS(IPO!$J$2:$J$5250,"="&amp;data!$G94,IPO!$H$2:$H$5250,"="&amp;data!$B94)</f>
        <v>0</v>
      </c>
      <c r="J94" s="13">
        <f>SUMIFS(IPO!$B$2:$B$5250,IPO!$H$2:$H$5250,"="&amp;data!$B94,IPO!$J$2:$J$5250,"="&amp;data!$G94)</f>
        <v>0</v>
      </c>
      <c r="K94" s="13" t="str">
        <f>IF(I94=1,SUMIFS(IPO!$C$2:$C$5250,IPO!$H$2:$H$5250,"="&amp;data!$B94,IPO!$J$2:$J$5250,"="&amp;data!$G94),"")</f>
        <v/>
      </c>
      <c r="L94" s="13">
        <f>SUMIFS(IPO!$E$2:$E$5250,IPO!$H$2:$H$5250,"="&amp;data!$B94,IPO!$J$2:$J$5250,"="&amp;data!$G94)</f>
        <v>0</v>
      </c>
      <c r="M94" s="13">
        <f>SUMIFS(IPO!$F$2:$F$5250,IPO!$H$2:$H$5250,"="&amp;data!$B94,IPO!$J$2:$J$5250,"="&amp;data!$G94)</f>
        <v>0</v>
      </c>
      <c r="N94" s="13"/>
      <c r="P94" s="16">
        <f>COUNTIFS(equity_bonds!$H$2:$H$6414,"="&amp;data!$B94,equity_bonds!$J$2:$J$6414,"="&amp;data!$G94)</f>
        <v>1</v>
      </c>
      <c r="Q94" s="16">
        <f>SUMIFS(equity_bonds!$B$2:$B$6414,equity_bonds!$H$2:$H$6414,"="&amp;data!$B94,equity_bonds!$J$2:$J$6414,"="&amp;data!$G94)</f>
        <v>116.9</v>
      </c>
      <c r="R94" s="16">
        <f>IF(P94=1,SUMIFS(equity_bonds!$C$2:$C$6414,equity_bonds!$H$2:$H$6414,"="&amp;data!$B94,equity_bonds!$J$2:$J$6414,"="&amp;data!$G94),"")</f>
        <v>136</v>
      </c>
      <c r="S94" s="16">
        <f>SUMIFS(equity_bonds!$E$2:$E$6414,equity_bonds!$H$2:$H$6414,"="&amp;data!$B94,equity_bonds!$J$2:$J$6414,"="&amp;data!$G94)</f>
        <v>0</v>
      </c>
      <c r="T94" s="16">
        <f>SUMIFS(equity_bonds!$F$2:$F$6414,equity_bonds!$H$2:$H$6414,"="&amp;data!$B94,equity_bonds!$J$2:$J$6414,"="&amp;data!$G94)</f>
        <v>3</v>
      </c>
      <c r="U94" s="16"/>
    </row>
    <row r="95" spans="1:21" x14ac:dyDescent="0.25">
      <c r="A95">
        <v>2659</v>
      </c>
      <c r="B95">
        <v>1986</v>
      </c>
      <c r="C95">
        <v>26</v>
      </c>
      <c r="D95" t="s">
        <v>94</v>
      </c>
      <c r="E95" t="s">
        <v>31</v>
      </c>
      <c r="F95" t="s">
        <v>2594</v>
      </c>
      <c r="G95" t="str">
        <f t="shared" si="1"/>
        <v>Mayer Brown</v>
      </c>
      <c r="I95" s="13">
        <f>COUNTIFS(IPO!$J$2:$J$5250,"="&amp;data!$G95,IPO!$H$2:$H$5250,"="&amp;data!$B95)</f>
        <v>1</v>
      </c>
      <c r="J95" s="13">
        <f>SUMIFS(IPO!$B$2:$B$5250,IPO!$H$2:$H$5250,"="&amp;data!$B95,IPO!$J$2:$J$5250,"="&amp;data!$G95)</f>
        <v>6.1</v>
      </c>
      <c r="K95" s="13">
        <f>IF(I95=1,SUMIFS(IPO!$C$2:$C$5250,IPO!$H$2:$H$5250,"="&amp;data!$B95,IPO!$J$2:$J$5250,"="&amp;data!$G95),"")</f>
        <v>125</v>
      </c>
      <c r="L95" s="13">
        <f>SUMIFS(IPO!$E$2:$E$5250,IPO!$H$2:$H$5250,"="&amp;data!$B95,IPO!$J$2:$J$5250,"="&amp;data!$G95)</f>
        <v>0.1</v>
      </c>
      <c r="M95" s="13">
        <f>SUMIFS(IPO!$F$2:$F$5250,IPO!$H$2:$H$5250,"="&amp;data!$B95,IPO!$J$2:$J$5250,"="&amp;data!$G95)</f>
        <v>1</v>
      </c>
      <c r="N95" s="13"/>
      <c r="P95" s="16">
        <f>COUNTIFS(equity_bonds!$H$2:$H$6414,"="&amp;data!$B95,equity_bonds!$J$2:$J$6414,"="&amp;data!$G95)</f>
        <v>1</v>
      </c>
      <c r="Q95" s="16">
        <f>SUMIFS(equity_bonds!$B$2:$B$6414,equity_bonds!$H$2:$H$6414,"="&amp;data!$B95,equity_bonds!$J$2:$J$6414,"="&amp;data!$G95)</f>
        <v>56</v>
      </c>
      <c r="R95" s="16">
        <f>IF(P95=1,SUMIFS(equity_bonds!$C$2:$C$6414,equity_bonds!$H$2:$H$6414,"="&amp;data!$B95,equity_bonds!$J$2:$J$6414,"="&amp;data!$G95),"")</f>
        <v>194</v>
      </c>
      <c r="S95" s="16">
        <f>SUMIFS(equity_bonds!$E$2:$E$6414,equity_bonds!$H$2:$H$6414,"="&amp;data!$B95,equity_bonds!$J$2:$J$6414,"="&amp;data!$G95)</f>
        <v>0</v>
      </c>
      <c r="T95" s="16">
        <f>SUMIFS(equity_bonds!$F$2:$F$6414,equity_bonds!$H$2:$H$6414,"="&amp;data!$B95,equity_bonds!$J$2:$J$6414,"="&amp;data!$G95)</f>
        <v>2</v>
      </c>
      <c r="U95" s="16"/>
    </row>
    <row r="96" spans="1:21" x14ac:dyDescent="0.25">
      <c r="A96">
        <v>2724</v>
      </c>
      <c r="B96">
        <v>1986</v>
      </c>
      <c r="C96">
        <v>43</v>
      </c>
      <c r="D96" t="s">
        <v>95</v>
      </c>
      <c r="E96" t="s">
        <v>32</v>
      </c>
      <c r="F96" t="s">
        <v>2595</v>
      </c>
      <c r="G96" t="str">
        <f t="shared" si="1"/>
        <v>McDermott Will</v>
      </c>
      <c r="I96" s="13">
        <f>COUNTIFS(IPO!$J$2:$J$5250,"="&amp;data!$G96,IPO!$H$2:$H$5250,"="&amp;data!$B96)</f>
        <v>1</v>
      </c>
      <c r="J96" s="13">
        <f>SUMIFS(IPO!$B$2:$B$5250,IPO!$H$2:$H$5250,"="&amp;data!$B96,IPO!$J$2:$J$5250,"="&amp;data!$G96)</f>
        <v>16.899999999999999</v>
      </c>
      <c r="K96" s="13">
        <f>IF(I96=1,SUMIFS(IPO!$C$2:$C$5250,IPO!$H$2:$H$5250,"="&amp;data!$B96,IPO!$J$2:$J$5250,"="&amp;data!$G96),"")</f>
        <v>74</v>
      </c>
      <c r="L96" s="13">
        <f>SUMIFS(IPO!$E$2:$E$5250,IPO!$H$2:$H$5250,"="&amp;data!$B96,IPO!$J$2:$J$5250,"="&amp;data!$G96)</f>
        <v>0.2</v>
      </c>
      <c r="M96" s="13">
        <f>SUMIFS(IPO!$F$2:$F$5250,IPO!$H$2:$H$5250,"="&amp;data!$B96,IPO!$J$2:$J$5250,"="&amp;data!$G96)</f>
        <v>1</v>
      </c>
      <c r="N96" s="13"/>
      <c r="P96" s="16">
        <f>COUNTIFS(equity_bonds!$H$2:$H$6414,"="&amp;data!$B96,equity_bonds!$J$2:$J$6414,"="&amp;data!$G96)</f>
        <v>1</v>
      </c>
      <c r="Q96" s="16">
        <f>SUMIFS(equity_bonds!$B$2:$B$6414,equity_bonds!$H$2:$H$6414,"="&amp;data!$B96,equity_bonds!$J$2:$J$6414,"="&amp;data!$G96)</f>
        <v>1879.9</v>
      </c>
      <c r="R96" s="16">
        <f>IF(P96=1,SUMIFS(equity_bonds!$C$2:$C$6414,equity_bonds!$H$2:$H$6414,"="&amp;data!$B96,equity_bonds!$J$2:$J$6414,"="&amp;data!$G96),"")</f>
        <v>18</v>
      </c>
      <c r="S96" s="16">
        <f>SUMIFS(equity_bonds!$E$2:$E$6414,equity_bonds!$H$2:$H$6414,"="&amp;data!$B96,equity_bonds!$J$2:$J$6414,"="&amp;data!$G96)</f>
        <v>0.4</v>
      </c>
      <c r="T96" s="16">
        <f>SUMIFS(equity_bonds!$F$2:$F$6414,equity_bonds!$H$2:$H$6414,"="&amp;data!$B96,equity_bonds!$J$2:$J$6414,"="&amp;data!$G96)</f>
        <v>5</v>
      </c>
      <c r="U96" s="16"/>
    </row>
    <row r="97" spans="1:21" x14ac:dyDescent="0.25">
      <c r="A97">
        <v>2829</v>
      </c>
      <c r="B97">
        <v>1986</v>
      </c>
      <c r="C97">
        <v>24</v>
      </c>
      <c r="D97" t="s">
        <v>61</v>
      </c>
      <c r="E97" t="s">
        <v>33</v>
      </c>
      <c r="F97" t="s">
        <v>2596</v>
      </c>
      <c r="G97" t="str">
        <f t="shared" si="1"/>
        <v>Milbank Tweed</v>
      </c>
      <c r="I97" s="13">
        <f>COUNTIFS(IPO!$J$2:$J$5250,"="&amp;data!$G97,IPO!$H$2:$H$5250,"="&amp;data!$B97)</f>
        <v>1</v>
      </c>
      <c r="J97" s="13">
        <f>SUMIFS(IPO!$B$2:$B$5250,IPO!$H$2:$H$5250,"="&amp;data!$B97,IPO!$J$2:$J$5250,"="&amp;data!$G97)</f>
        <v>750</v>
      </c>
      <c r="K97" s="13">
        <f>IF(I97=1,SUMIFS(IPO!$C$2:$C$5250,IPO!$H$2:$H$5250,"="&amp;data!$B97,IPO!$J$2:$J$5250,"="&amp;data!$G97),"")</f>
        <v>2</v>
      </c>
      <c r="L97" s="13">
        <f>SUMIFS(IPO!$E$2:$E$5250,IPO!$H$2:$H$5250,"="&amp;data!$B97,IPO!$J$2:$J$5250,"="&amp;data!$G97)</f>
        <v>9</v>
      </c>
      <c r="M97" s="13">
        <f>SUMIFS(IPO!$F$2:$F$5250,IPO!$H$2:$H$5250,"="&amp;data!$B97,IPO!$J$2:$J$5250,"="&amp;data!$G97)</f>
        <v>1</v>
      </c>
      <c r="N97" s="13"/>
      <c r="P97" s="16">
        <f>COUNTIFS(equity_bonds!$H$2:$H$6414,"="&amp;data!$B97,equity_bonds!$J$2:$J$6414,"="&amp;data!$G97)</f>
        <v>1</v>
      </c>
      <c r="Q97" s="16">
        <f>SUMIFS(equity_bonds!$B$2:$B$6414,equity_bonds!$H$2:$H$6414,"="&amp;data!$B97,equity_bonds!$J$2:$J$6414,"="&amp;data!$G97)</f>
        <v>1849.4</v>
      </c>
      <c r="R97" s="16">
        <f>IF(P97=1,SUMIFS(equity_bonds!$C$2:$C$6414,equity_bonds!$H$2:$H$6414,"="&amp;data!$B97,equity_bonds!$J$2:$J$6414,"="&amp;data!$G97),"")</f>
        <v>19</v>
      </c>
      <c r="S97" s="16">
        <f>SUMIFS(equity_bonds!$E$2:$E$6414,equity_bonds!$H$2:$H$6414,"="&amp;data!$B97,equity_bonds!$J$2:$J$6414,"="&amp;data!$G97)</f>
        <v>0.4</v>
      </c>
      <c r="T97" s="16">
        <f>SUMIFS(equity_bonds!$F$2:$F$6414,equity_bonds!$H$2:$H$6414,"="&amp;data!$B97,equity_bonds!$J$2:$J$6414,"="&amp;data!$G97)</f>
        <v>6</v>
      </c>
      <c r="U97" s="16"/>
    </row>
    <row r="98" spans="1:21" x14ac:dyDescent="0.25">
      <c r="A98">
        <v>2918</v>
      </c>
      <c r="B98">
        <v>1986</v>
      </c>
      <c r="C98">
        <v>13</v>
      </c>
      <c r="D98" t="s">
        <v>96</v>
      </c>
      <c r="E98" t="s">
        <v>34</v>
      </c>
      <c r="F98" t="s">
        <v>2597</v>
      </c>
      <c r="G98" t="str">
        <f t="shared" si="1"/>
        <v>Morgan Lewis</v>
      </c>
      <c r="I98" s="13">
        <f>COUNTIFS(IPO!$J$2:$J$5250,"="&amp;data!$G98,IPO!$H$2:$H$5250,"="&amp;data!$B98)</f>
        <v>1</v>
      </c>
      <c r="J98" s="13">
        <f>SUMIFS(IPO!$B$2:$B$5250,IPO!$H$2:$H$5250,"="&amp;data!$B98,IPO!$J$2:$J$5250,"="&amp;data!$G98)</f>
        <v>62.3</v>
      </c>
      <c r="K98" s="13">
        <f>IF(I98=1,SUMIFS(IPO!$C$2:$C$5250,IPO!$H$2:$H$5250,"="&amp;data!$B98,IPO!$J$2:$J$5250,"="&amp;data!$G98),"")</f>
        <v>25</v>
      </c>
      <c r="L98" s="13">
        <f>SUMIFS(IPO!$E$2:$E$5250,IPO!$H$2:$H$5250,"="&amp;data!$B98,IPO!$J$2:$J$5250,"="&amp;data!$G98)</f>
        <v>0.8</v>
      </c>
      <c r="M98" s="13">
        <f>SUMIFS(IPO!$F$2:$F$5250,IPO!$H$2:$H$5250,"="&amp;data!$B98,IPO!$J$2:$J$5250,"="&amp;data!$G98)</f>
        <v>4</v>
      </c>
      <c r="N98" s="13"/>
      <c r="P98" s="16">
        <f>COUNTIFS(equity_bonds!$H$2:$H$6414,"="&amp;data!$B98,equity_bonds!$J$2:$J$6414,"="&amp;data!$G98)</f>
        <v>1</v>
      </c>
      <c r="Q98" s="16">
        <f>SUMIFS(equity_bonds!$B$2:$B$6414,equity_bonds!$H$2:$H$6414,"="&amp;data!$B98,equity_bonds!$J$2:$J$6414,"="&amp;data!$G98)</f>
        <v>973.6</v>
      </c>
      <c r="R98" s="16">
        <f>IF(P98=1,SUMIFS(equity_bonds!$C$2:$C$6414,equity_bonds!$H$2:$H$6414,"="&amp;data!$B98,equity_bonds!$J$2:$J$6414,"="&amp;data!$G98),"")</f>
        <v>35</v>
      </c>
      <c r="S98" s="16">
        <f>SUMIFS(equity_bonds!$E$2:$E$6414,equity_bonds!$H$2:$H$6414,"="&amp;data!$B98,equity_bonds!$J$2:$J$6414,"="&amp;data!$G98)</f>
        <v>0.2</v>
      </c>
      <c r="T98" s="16">
        <f>SUMIFS(equity_bonds!$F$2:$F$6414,equity_bonds!$H$2:$H$6414,"="&amp;data!$B98,equity_bonds!$J$2:$J$6414,"="&amp;data!$G98)</f>
        <v>14</v>
      </c>
      <c r="U98" s="16"/>
    </row>
    <row r="99" spans="1:21" x14ac:dyDescent="0.25">
      <c r="A99">
        <v>2958</v>
      </c>
      <c r="B99">
        <v>1986</v>
      </c>
      <c r="C99">
        <v>46</v>
      </c>
      <c r="D99" t="s">
        <v>74</v>
      </c>
      <c r="E99" t="s">
        <v>35</v>
      </c>
      <c r="F99" t="s">
        <v>2598</v>
      </c>
      <c r="G99" t="str">
        <f t="shared" si="1"/>
        <v>Morrison Foerster</v>
      </c>
      <c r="I99" s="13">
        <f>COUNTIFS(IPO!$J$2:$J$5250,"="&amp;data!$G99,IPO!$H$2:$H$5250,"="&amp;data!$B99)</f>
        <v>0</v>
      </c>
      <c r="J99" s="13">
        <f>SUMIFS(IPO!$B$2:$B$5250,IPO!$H$2:$H$5250,"="&amp;data!$B99,IPO!$J$2:$J$5250,"="&amp;data!$G99)</f>
        <v>0</v>
      </c>
      <c r="K99" s="13" t="str">
        <f>IF(I99=1,SUMIFS(IPO!$C$2:$C$5250,IPO!$H$2:$H$5250,"="&amp;data!$B99,IPO!$J$2:$J$5250,"="&amp;data!$G99),"")</f>
        <v/>
      </c>
      <c r="L99" s="13">
        <f>SUMIFS(IPO!$E$2:$E$5250,IPO!$H$2:$H$5250,"="&amp;data!$B99,IPO!$J$2:$J$5250,"="&amp;data!$G99)</f>
        <v>0</v>
      </c>
      <c r="M99" s="13">
        <f>SUMIFS(IPO!$F$2:$F$5250,IPO!$H$2:$H$5250,"="&amp;data!$B99,IPO!$J$2:$J$5250,"="&amp;data!$G99)</f>
        <v>0</v>
      </c>
      <c r="N99" s="13"/>
      <c r="P99" s="16">
        <f>COUNTIFS(equity_bonds!$H$2:$H$6414,"="&amp;data!$B99,equity_bonds!$J$2:$J$6414,"="&amp;data!$G99)</f>
        <v>0</v>
      </c>
      <c r="Q99" s="16">
        <f>SUMIFS(equity_bonds!$B$2:$B$6414,equity_bonds!$H$2:$H$6414,"="&amp;data!$B99,equity_bonds!$J$2:$J$6414,"="&amp;data!$G99)</f>
        <v>0</v>
      </c>
      <c r="R99" s="16" t="str">
        <f>IF(P99=1,SUMIFS(equity_bonds!$C$2:$C$6414,equity_bonds!$H$2:$H$6414,"="&amp;data!$B99,equity_bonds!$J$2:$J$6414,"="&amp;data!$G99),"")</f>
        <v/>
      </c>
      <c r="S99" s="16">
        <f>SUMIFS(equity_bonds!$E$2:$E$6414,equity_bonds!$H$2:$H$6414,"="&amp;data!$B99,equity_bonds!$J$2:$J$6414,"="&amp;data!$G99)</f>
        <v>0</v>
      </c>
      <c r="T99" s="16">
        <f>SUMIFS(equity_bonds!$F$2:$F$6414,equity_bonds!$H$2:$H$6414,"="&amp;data!$B99,equity_bonds!$J$2:$J$6414,"="&amp;data!$G99)</f>
        <v>0</v>
      </c>
      <c r="U99" s="16"/>
    </row>
    <row r="100" spans="1:21" x14ac:dyDescent="0.25">
      <c r="A100">
        <v>2989</v>
      </c>
      <c r="B100">
        <v>1986</v>
      </c>
      <c r="C100">
        <v>38</v>
      </c>
      <c r="D100" t="s">
        <v>74</v>
      </c>
      <c r="E100" t="s">
        <v>36</v>
      </c>
      <c r="F100" t="s">
        <v>2599</v>
      </c>
      <c r="G100" t="str">
        <f t="shared" si="1"/>
        <v>Mudge Rose</v>
      </c>
      <c r="I100" s="13">
        <f>COUNTIFS(IPO!$J$2:$J$5250,"="&amp;data!$G100,IPO!$H$2:$H$5250,"="&amp;data!$B100)</f>
        <v>0</v>
      </c>
      <c r="J100" s="13">
        <f>SUMIFS(IPO!$B$2:$B$5250,IPO!$H$2:$H$5250,"="&amp;data!$B100,IPO!$J$2:$J$5250,"="&amp;data!$G100)</f>
        <v>0</v>
      </c>
      <c r="K100" s="13" t="str">
        <f>IF(I100=1,SUMIFS(IPO!$C$2:$C$5250,IPO!$H$2:$H$5250,"="&amp;data!$B100,IPO!$J$2:$J$5250,"="&amp;data!$G100),"")</f>
        <v/>
      </c>
      <c r="L100" s="13">
        <f>SUMIFS(IPO!$E$2:$E$5250,IPO!$H$2:$H$5250,"="&amp;data!$B100,IPO!$J$2:$J$5250,"="&amp;data!$G100)</f>
        <v>0</v>
      </c>
      <c r="M100" s="13">
        <f>SUMIFS(IPO!$F$2:$F$5250,IPO!$H$2:$H$5250,"="&amp;data!$B100,IPO!$J$2:$J$5250,"="&amp;data!$G100)</f>
        <v>0</v>
      </c>
      <c r="N100" s="13"/>
      <c r="P100" s="16">
        <f>COUNTIFS(equity_bonds!$H$2:$H$6414,"="&amp;data!$B100,equity_bonds!$J$2:$J$6414,"="&amp;data!$G100)</f>
        <v>0</v>
      </c>
      <c r="Q100" s="16">
        <f>SUMIFS(equity_bonds!$B$2:$B$6414,equity_bonds!$H$2:$H$6414,"="&amp;data!$B100,equity_bonds!$J$2:$J$6414,"="&amp;data!$G100)</f>
        <v>0</v>
      </c>
      <c r="R100" s="16" t="str">
        <f>IF(P100=1,SUMIFS(equity_bonds!$C$2:$C$6414,equity_bonds!$H$2:$H$6414,"="&amp;data!$B100,equity_bonds!$J$2:$J$6414,"="&amp;data!$G100),"")</f>
        <v/>
      </c>
      <c r="S100" s="16">
        <f>SUMIFS(equity_bonds!$E$2:$E$6414,equity_bonds!$H$2:$H$6414,"="&amp;data!$B100,equity_bonds!$J$2:$J$6414,"="&amp;data!$G100)</f>
        <v>0</v>
      </c>
      <c r="T100" s="16">
        <f>SUMIFS(equity_bonds!$F$2:$F$6414,equity_bonds!$H$2:$H$6414,"="&amp;data!$B100,equity_bonds!$J$2:$J$6414,"="&amp;data!$G100)</f>
        <v>0</v>
      </c>
      <c r="U100" s="16"/>
    </row>
    <row r="101" spans="1:21" x14ac:dyDescent="0.25">
      <c r="A101">
        <v>3054</v>
      </c>
      <c r="B101">
        <v>1986</v>
      </c>
      <c r="C101">
        <v>9</v>
      </c>
      <c r="D101" t="s">
        <v>96</v>
      </c>
      <c r="E101" t="s">
        <v>37</v>
      </c>
      <c r="F101" t="s">
        <v>2600</v>
      </c>
      <c r="G101" t="str">
        <f t="shared" si="1"/>
        <v>O'Melveny Myers</v>
      </c>
      <c r="I101" s="13">
        <f>COUNTIFS(IPO!$J$2:$J$5250,"="&amp;data!$G101,IPO!$H$2:$H$5250,"="&amp;data!$B101)</f>
        <v>1</v>
      </c>
      <c r="J101" s="13">
        <f>SUMIFS(IPO!$B$2:$B$5250,IPO!$H$2:$H$5250,"="&amp;data!$B101,IPO!$J$2:$J$5250,"="&amp;data!$G101)</f>
        <v>54.2</v>
      </c>
      <c r="K101" s="13">
        <f>IF(I101=1,SUMIFS(IPO!$C$2:$C$5250,IPO!$H$2:$H$5250,"="&amp;data!$B101,IPO!$J$2:$J$5250,"="&amp;data!$G101),"")</f>
        <v>26</v>
      </c>
      <c r="L101" s="13">
        <f>SUMIFS(IPO!$E$2:$E$5250,IPO!$H$2:$H$5250,"="&amp;data!$B101,IPO!$J$2:$J$5250,"="&amp;data!$G101)</f>
        <v>0.7</v>
      </c>
      <c r="M101" s="13">
        <f>SUMIFS(IPO!$F$2:$F$5250,IPO!$H$2:$H$5250,"="&amp;data!$B101,IPO!$J$2:$J$5250,"="&amp;data!$G101)</f>
        <v>2</v>
      </c>
      <c r="N101" s="13"/>
      <c r="P101" s="16">
        <f>COUNTIFS(equity_bonds!$H$2:$H$6414,"="&amp;data!$B101,equity_bonds!$J$2:$J$6414,"="&amp;data!$G101)</f>
        <v>1</v>
      </c>
      <c r="Q101" s="16">
        <f>SUMIFS(equity_bonds!$B$2:$B$6414,equity_bonds!$H$2:$H$6414,"="&amp;data!$B101,equity_bonds!$J$2:$J$6414,"="&amp;data!$G101)</f>
        <v>2983</v>
      </c>
      <c r="R101" s="16">
        <f>IF(P101=1,SUMIFS(equity_bonds!$C$2:$C$6414,equity_bonds!$H$2:$H$6414,"="&amp;data!$B101,equity_bonds!$J$2:$J$6414,"="&amp;data!$G101),"")</f>
        <v>10</v>
      </c>
      <c r="S101" s="16">
        <f>SUMIFS(equity_bonds!$E$2:$E$6414,equity_bonds!$H$2:$H$6414,"="&amp;data!$B101,equity_bonds!$J$2:$J$6414,"="&amp;data!$G101)</f>
        <v>0.6</v>
      </c>
      <c r="T101" s="16">
        <f>SUMIFS(equity_bonds!$F$2:$F$6414,equity_bonds!$H$2:$H$6414,"="&amp;data!$B101,equity_bonds!$J$2:$J$6414,"="&amp;data!$G101)</f>
        <v>17</v>
      </c>
      <c r="U101" s="16"/>
    </row>
    <row r="102" spans="1:21" x14ac:dyDescent="0.25">
      <c r="A102">
        <v>3102</v>
      </c>
      <c r="B102">
        <v>1986</v>
      </c>
      <c r="C102">
        <v>70</v>
      </c>
      <c r="D102" t="s">
        <v>5</v>
      </c>
      <c r="E102" t="s">
        <v>97</v>
      </c>
      <c r="F102" t="s">
        <v>2626</v>
      </c>
      <c r="G102" t="str">
        <f t="shared" si="1"/>
        <v>Orrick Herrington</v>
      </c>
      <c r="I102" s="13">
        <f>COUNTIFS(IPO!$J$2:$J$5250,"="&amp;data!$G102,IPO!$H$2:$H$5250,"="&amp;data!$B102)</f>
        <v>0</v>
      </c>
      <c r="J102" s="13">
        <f>SUMIFS(IPO!$B$2:$B$5250,IPO!$H$2:$H$5250,"="&amp;data!$B102,IPO!$J$2:$J$5250,"="&amp;data!$G102)</f>
        <v>0</v>
      </c>
      <c r="K102" s="13" t="str">
        <f>IF(I102=1,SUMIFS(IPO!$C$2:$C$5250,IPO!$H$2:$H$5250,"="&amp;data!$B102,IPO!$J$2:$J$5250,"="&amp;data!$G102),"")</f>
        <v/>
      </c>
      <c r="L102" s="13">
        <f>SUMIFS(IPO!$E$2:$E$5250,IPO!$H$2:$H$5250,"="&amp;data!$B102,IPO!$J$2:$J$5250,"="&amp;data!$G102)</f>
        <v>0</v>
      </c>
      <c r="M102" s="13">
        <f>SUMIFS(IPO!$F$2:$F$5250,IPO!$H$2:$H$5250,"="&amp;data!$B102,IPO!$J$2:$J$5250,"="&amp;data!$G102)</f>
        <v>0</v>
      </c>
      <c r="N102" s="13"/>
      <c r="P102" s="16">
        <f>COUNTIFS(equity_bonds!$H$2:$H$6414,"="&amp;data!$B102,equity_bonds!$J$2:$J$6414,"="&amp;data!$G102)</f>
        <v>1</v>
      </c>
      <c r="Q102" s="16">
        <f>SUMIFS(equity_bonds!$B$2:$B$6414,equity_bonds!$H$2:$H$6414,"="&amp;data!$B102,equity_bonds!$J$2:$J$6414,"="&amp;data!$G102)</f>
        <v>5367.9</v>
      </c>
      <c r="R102" s="16">
        <f>IF(P102=1,SUMIFS(equity_bonds!$C$2:$C$6414,equity_bonds!$H$2:$H$6414,"="&amp;data!$B102,equity_bonds!$J$2:$J$6414,"="&amp;data!$G102),"")</f>
        <v>5</v>
      </c>
      <c r="S102" s="16">
        <f>SUMIFS(equity_bonds!$E$2:$E$6414,equity_bonds!$H$2:$H$6414,"="&amp;data!$B102,equity_bonds!$J$2:$J$6414,"="&amp;data!$G102)</f>
        <v>1.2</v>
      </c>
      <c r="T102" s="16">
        <f>SUMIFS(equity_bonds!$F$2:$F$6414,equity_bonds!$H$2:$H$6414,"="&amp;data!$B102,equity_bonds!$J$2:$J$6414,"="&amp;data!$G102)</f>
        <v>23</v>
      </c>
      <c r="U102" s="16"/>
    </row>
    <row r="103" spans="1:21" x14ac:dyDescent="0.25">
      <c r="A103">
        <v>3176</v>
      </c>
      <c r="B103">
        <v>1986</v>
      </c>
      <c r="C103">
        <v>59</v>
      </c>
      <c r="D103" t="s">
        <v>5</v>
      </c>
      <c r="E103" t="s">
        <v>98</v>
      </c>
      <c r="F103" t="s">
        <v>2627</v>
      </c>
      <c r="G103" t="str">
        <f t="shared" si="1"/>
        <v>Paul Hastings</v>
      </c>
      <c r="I103" s="13">
        <f>COUNTIFS(IPO!$J$2:$J$5250,"="&amp;data!$G103,IPO!$H$2:$H$5250,"="&amp;data!$B103)</f>
        <v>0</v>
      </c>
      <c r="J103" s="13">
        <f>SUMIFS(IPO!$B$2:$B$5250,IPO!$H$2:$H$5250,"="&amp;data!$B103,IPO!$J$2:$J$5250,"="&amp;data!$G103)</f>
        <v>0</v>
      </c>
      <c r="K103" s="13" t="str">
        <f>IF(I103=1,SUMIFS(IPO!$C$2:$C$5250,IPO!$H$2:$H$5250,"="&amp;data!$B103,IPO!$J$2:$J$5250,"="&amp;data!$G103),"")</f>
        <v/>
      </c>
      <c r="L103" s="13">
        <f>SUMIFS(IPO!$E$2:$E$5250,IPO!$H$2:$H$5250,"="&amp;data!$B103,IPO!$J$2:$J$5250,"="&amp;data!$G103)</f>
        <v>0</v>
      </c>
      <c r="M103" s="13">
        <f>SUMIFS(IPO!$F$2:$F$5250,IPO!$H$2:$H$5250,"="&amp;data!$B103,IPO!$J$2:$J$5250,"="&amp;data!$G103)</f>
        <v>0</v>
      </c>
      <c r="N103" s="13"/>
      <c r="P103" s="16">
        <f>COUNTIFS(equity_bonds!$H$2:$H$6414,"="&amp;data!$B103,equity_bonds!$J$2:$J$6414,"="&amp;data!$G103)</f>
        <v>0</v>
      </c>
      <c r="Q103" s="16">
        <f>SUMIFS(equity_bonds!$B$2:$B$6414,equity_bonds!$H$2:$H$6414,"="&amp;data!$B103,equity_bonds!$J$2:$J$6414,"="&amp;data!$G103)</f>
        <v>0</v>
      </c>
      <c r="R103" s="16" t="str">
        <f>IF(P103=1,SUMIFS(equity_bonds!$C$2:$C$6414,equity_bonds!$H$2:$H$6414,"="&amp;data!$B103,equity_bonds!$J$2:$J$6414,"="&amp;data!$G103),"")</f>
        <v/>
      </c>
      <c r="S103" s="16">
        <f>SUMIFS(equity_bonds!$E$2:$E$6414,equity_bonds!$H$2:$H$6414,"="&amp;data!$B103,equity_bonds!$J$2:$J$6414,"="&amp;data!$G103)</f>
        <v>0</v>
      </c>
      <c r="T103" s="16">
        <f>SUMIFS(equity_bonds!$F$2:$F$6414,equity_bonds!$H$2:$H$6414,"="&amp;data!$B103,equity_bonds!$J$2:$J$6414,"="&amp;data!$G103)</f>
        <v>0</v>
      </c>
      <c r="U103" s="16"/>
    </row>
    <row r="104" spans="1:21" x14ac:dyDescent="0.25">
      <c r="A104">
        <v>3203</v>
      </c>
      <c r="B104">
        <v>1986</v>
      </c>
      <c r="C104">
        <v>19</v>
      </c>
      <c r="D104" t="s">
        <v>99</v>
      </c>
      <c r="E104" t="s">
        <v>38</v>
      </c>
      <c r="F104" t="s">
        <v>2601</v>
      </c>
      <c r="G104" t="str">
        <f t="shared" si="1"/>
        <v>Paul Weiss</v>
      </c>
      <c r="I104" s="13">
        <f>COUNTIFS(IPO!$J$2:$J$5250,"="&amp;data!$G104,IPO!$H$2:$H$5250,"="&amp;data!$B104)</f>
        <v>1</v>
      </c>
      <c r="J104" s="13">
        <f>SUMIFS(IPO!$B$2:$B$5250,IPO!$H$2:$H$5250,"="&amp;data!$B104,IPO!$J$2:$J$5250,"="&amp;data!$G104)</f>
        <v>283.89999999999998</v>
      </c>
      <c r="K104" s="13">
        <f>IF(I104=1,SUMIFS(IPO!$C$2:$C$5250,IPO!$H$2:$H$5250,"="&amp;data!$B104,IPO!$J$2:$J$5250,"="&amp;data!$G104),"")</f>
        <v>4</v>
      </c>
      <c r="L104" s="13">
        <f>SUMIFS(IPO!$E$2:$E$5250,IPO!$H$2:$H$5250,"="&amp;data!$B104,IPO!$J$2:$J$5250,"="&amp;data!$G104)</f>
        <v>3.4</v>
      </c>
      <c r="M104" s="13">
        <f>SUMIFS(IPO!$F$2:$F$5250,IPO!$H$2:$H$5250,"="&amp;data!$B104,IPO!$J$2:$J$5250,"="&amp;data!$G104)</f>
        <v>3</v>
      </c>
      <c r="N104" s="13"/>
      <c r="P104" s="16">
        <f>COUNTIFS(equity_bonds!$H$2:$H$6414,"="&amp;data!$B104,equity_bonds!$J$2:$J$6414,"="&amp;data!$G104)</f>
        <v>1</v>
      </c>
      <c r="Q104" s="16">
        <f>SUMIFS(equity_bonds!$B$2:$B$6414,equity_bonds!$H$2:$H$6414,"="&amp;data!$B104,equity_bonds!$J$2:$J$6414,"="&amp;data!$G104)</f>
        <v>1403.4</v>
      </c>
      <c r="R104" s="16">
        <f>IF(P104=1,SUMIFS(equity_bonds!$C$2:$C$6414,equity_bonds!$H$2:$H$6414,"="&amp;data!$B104,equity_bonds!$J$2:$J$6414,"="&amp;data!$G104),"")</f>
        <v>24</v>
      </c>
      <c r="S104" s="16">
        <f>SUMIFS(equity_bonds!$E$2:$E$6414,equity_bonds!$H$2:$H$6414,"="&amp;data!$B104,equity_bonds!$J$2:$J$6414,"="&amp;data!$G104)</f>
        <v>0.3</v>
      </c>
      <c r="T104" s="16">
        <f>SUMIFS(equity_bonds!$F$2:$F$6414,equity_bonds!$H$2:$H$6414,"="&amp;data!$B104,equity_bonds!$J$2:$J$6414,"="&amp;data!$G104)</f>
        <v>8</v>
      </c>
      <c r="U104" s="16"/>
    </row>
    <row r="105" spans="1:21" x14ac:dyDescent="0.25">
      <c r="A105">
        <v>3237</v>
      </c>
      <c r="B105">
        <v>1986</v>
      </c>
      <c r="C105">
        <v>62</v>
      </c>
      <c r="D105" t="s">
        <v>5</v>
      </c>
      <c r="E105" t="s">
        <v>100</v>
      </c>
      <c r="F105" t="s">
        <v>100</v>
      </c>
      <c r="G105" t="str">
        <f t="shared" si="1"/>
        <v>Pepper Hamilton</v>
      </c>
      <c r="I105" s="13">
        <f>COUNTIFS(IPO!$J$2:$J$5250,"="&amp;data!$G105,IPO!$H$2:$H$5250,"="&amp;data!$B105)</f>
        <v>0</v>
      </c>
      <c r="J105" s="13">
        <f>SUMIFS(IPO!$B$2:$B$5250,IPO!$H$2:$H$5250,"="&amp;data!$B105,IPO!$J$2:$J$5250,"="&amp;data!$G105)</f>
        <v>0</v>
      </c>
      <c r="K105" s="13" t="str">
        <f>IF(I105=1,SUMIFS(IPO!$C$2:$C$5250,IPO!$H$2:$H$5250,"="&amp;data!$B105,IPO!$J$2:$J$5250,"="&amp;data!$G105),"")</f>
        <v/>
      </c>
      <c r="L105" s="13">
        <f>SUMIFS(IPO!$E$2:$E$5250,IPO!$H$2:$H$5250,"="&amp;data!$B105,IPO!$J$2:$J$5250,"="&amp;data!$G105)</f>
        <v>0</v>
      </c>
      <c r="M105" s="13">
        <f>SUMIFS(IPO!$F$2:$F$5250,IPO!$H$2:$H$5250,"="&amp;data!$B105,IPO!$J$2:$J$5250,"="&amp;data!$G105)</f>
        <v>0</v>
      </c>
      <c r="N105" s="13"/>
      <c r="P105" s="16">
        <f>COUNTIFS(equity_bonds!$H$2:$H$6414,"="&amp;data!$B105,equity_bonds!$J$2:$J$6414,"="&amp;data!$G105)</f>
        <v>0</v>
      </c>
      <c r="Q105" s="16">
        <f>SUMIFS(equity_bonds!$B$2:$B$6414,equity_bonds!$H$2:$H$6414,"="&amp;data!$B105,equity_bonds!$J$2:$J$6414,"="&amp;data!$G105)</f>
        <v>0</v>
      </c>
      <c r="R105" s="16" t="str">
        <f>IF(P105=1,SUMIFS(equity_bonds!$C$2:$C$6414,equity_bonds!$H$2:$H$6414,"="&amp;data!$B105,equity_bonds!$J$2:$J$6414,"="&amp;data!$G105),"")</f>
        <v/>
      </c>
      <c r="S105" s="16">
        <f>SUMIFS(equity_bonds!$E$2:$E$6414,equity_bonds!$H$2:$H$6414,"="&amp;data!$B105,equity_bonds!$J$2:$J$6414,"="&amp;data!$G105)</f>
        <v>0</v>
      </c>
      <c r="T105" s="16">
        <f>SUMIFS(equity_bonds!$F$2:$F$6414,equity_bonds!$H$2:$H$6414,"="&amp;data!$B105,equity_bonds!$J$2:$J$6414,"="&amp;data!$G105)</f>
        <v>0</v>
      </c>
      <c r="U105" s="16"/>
    </row>
    <row r="106" spans="1:21" x14ac:dyDescent="0.25">
      <c r="A106">
        <v>3305</v>
      </c>
      <c r="B106">
        <v>1986</v>
      </c>
      <c r="C106">
        <v>20</v>
      </c>
      <c r="D106" t="s">
        <v>101</v>
      </c>
      <c r="E106" t="s">
        <v>39</v>
      </c>
      <c r="F106" t="s">
        <v>2602</v>
      </c>
      <c r="G106" t="str">
        <f t="shared" si="1"/>
        <v>Pillsbury Madison</v>
      </c>
      <c r="I106" s="13">
        <f>COUNTIFS(IPO!$J$2:$J$5250,"="&amp;data!$G106,IPO!$H$2:$H$5250,"="&amp;data!$B106)</f>
        <v>1</v>
      </c>
      <c r="J106" s="13">
        <f>SUMIFS(IPO!$B$2:$B$5250,IPO!$H$2:$H$5250,"="&amp;data!$B106,IPO!$J$2:$J$5250,"="&amp;data!$G106)</f>
        <v>8.6</v>
      </c>
      <c r="K106" s="13">
        <f>IF(I106=1,SUMIFS(IPO!$C$2:$C$5250,IPO!$H$2:$H$5250,"="&amp;data!$B106,IPO!$J$2:$J$5250,"="&amp;data!$G106),"")</f>
        <v>110</v>
      </c>
      <c r="L106" s="13">
        <f>SUMIFS(IPO!$E$2:$E$5250,IPO!$H$2:$H$5250,"="&amp;data!$B106,IPO!$J$2:$J$5250,"="&amp;data!$G106)</f>
        <v>0.1</v>
      </c>
      <c r="M106" s="13">
        <f>SUMIFS(IPO!$F$2:$F$5250,IPO!$H$2:$H$5250,"="&amp;data!$B106,IPO!$J$2:$J$5250,"="&amp;data!$G106)</f>
        <v>1</v>
      </c>
      <c r="N106" s="13"/>
      <c r="P106" s="16">
        <f>COUNTIFS(equity_bonds!$H$2:$H$6414,"="&amp;data!$B106,equity_bonds!$J$2:$J$6414,"="&amp;data!$G106)</f>
        <v>1</v>
      </c>
      <c r="Q106" s="16">
        <f>SUMIFS(equity_bonds!$B$2:$B$6414,equity_bonds!$H$2:$H$6414,"="&amp;data!$B106,equity_bonds!$J$2:$J$6414,"="&amp;data!$G106)</f>
        <v>925.9</v>
      </c>
      <c r="R106" s="16">
        <f>IF(P106=1,SUMIFS(equity_bonds!$C$2:$C$6414,equity_bonds!$H$2:$H$6414,"="&amp;data!$B106,equity_bonds!$J$2:$J$6414,"="&amp;data!$G106),"")</f>
        <v>36</v>
      </c>
      <c r="S106" s="16">
        <f>SUMIFS(equity_bonds!$E$2:$E$6414,equity_bonds!$H$2:$H$6414,"="&amp;data!$B106,equity_bonds!$J$2:$J$6414,"="&amp;data!$G106)</f>
        <v>0.2</v>
      </c>
      <c r="T106" s="16">
        <f>SUMIFS(equity_bonds!$F$2:$F$6414,equity_bonds!$H$2:$H$6414,"="&amp;data!$B106,equity_bonds!$J$2:$J$6414,"="&amp;data!$G106)</f>
        <v>5</v>
      </c>
      <c r="U106" s="16"/>
    </row>
    <row r="107" spans="1:21" x14ac:dyDescent="0.25">
      <c r="A107">
        <v>3396</v>
      </c>
      <c r="B107">
        <v>1986</v>
      </c>
      <c r="C107">
        <v>43</v>
      </c>
      <c r="D107" t="s">
        <v>102</v>
      </c>
      <c r="E107" t="s">
        <v>40</v>
      </c>
      <c r="F107" t="s">
        <v>40</v>
      </c>
      <c r="G107" t="str">
        <f t="shared" si="1"/>
        <v>Proskauer Rose</v>
      </c>
      <c r="I107" s="13">
        <f>COUNTIFS(IPO!$J$2:$J$5250,"="&amp;data!$G107,IPO!$H$2:$H$5250,"="&amp;data!$B107)</f>
        <v>0</v>
      </c>
      <c r="J107" s="13">
        <f>SUMIFS(IPO!$B$2:$B$5250,IPO!$H$2:$H$5250,"="&amp;data!$B107,IPO!$J$2:$J$5250,"="&amp;data!$G107)</f>
        <v>0</v>
      </c>
      <c r="K107" s="13" t="str">
        <f>IF(I107=1,SUMIFS(IPO!$C$2:$C$5250,IPO!$H$2:$H$5250,"="&amp;data!$B107,IPO!$J$2:$J$5250,"="&amp;data!$G107),"")</f>
        <v/>
      </c>
      <c r="L107" s="13">
        <f>SUMIFS(IPO!$E$2:$E$5250,IPO!$H$2:$H$5250,"="&amp;data!$B107,IPO!$J$2:$J$5250,"="&amp;data!$G107)</f>
        <v>0</v>
      </c>
      <c r="M107" s="13">
        <f>SUMIFS(IPO!$F$2:$F$5250,IPO!$H$2:$H$5250,"="&amp;data!$B107,IPO!$J$2:$J$5250,"="&amp;data!$G107)</f>
        <v>0</v>
      </c>
      <c r="N107" s="13"/>
      <c r="P107" s="16">
        <f>COUNTIFS(equity_bonds!$H$2:$H$6414,"="&amp;data!$B107,equity_bonds!$J$2:$J$6414,"="&amp;data!$G107)</f>
        <v>1</v>
      </c>
      <c r="Q107" s="16">
        <f>SUMIFS(equity_bonds!$B$2:$B$6414,equity_bonds!$H$2:$H$6414,"="&amp;data!$B107,equity_bonds!$J$2:$J$6414,"="&amp;data!$G107)</f>
        <v>359.7</v>
      </c>
      <c r="R107" s="16">
        <f>IF(P107=1,SUMIFS(equity_bonds!$C$2:$C$6414,equity_bonds!$H$2:$H$6414,"="&amp;data!$B107,equity_bonds!$J$2:$J$6414,"="&amp;data!$G107),"")</f>
        <v>70</v>
      </c>
      <c r="S107" s="16">
        <f>SUMIFS(equity_bonds!$E$2:$E$6414,equity_bonds!$H$2:$H$6414,"="&amp;data!$B107,equity_bonds!$J$2:$J$6414,"="&amp;data!$G107)</f>
        <v>0.1</v>
      </c>
      <c r="T107" s="16">
        <f>SUMIFS(equity_bonds!$F$2:$F$6414,equity_bonds!$H$2:$H$6414,"="&amp;data!$B107,equity_bonds!$J$2:$J$6414,"="&amp;data!$G107)</f>
        <v>3</v>
      </c>
      <c r="U107" s="16"/>
    </row>
    <row r="108" spans="1:21" x14ac:dyDescent="0.25">
      <c r="A108">
        <v>3457</v>
      </c>
      <c r="B108">
        <v>1986</v>
      </c>
      <c r="C108">
        <v>48</v>
      </c>
      <c r="D108" t="s">
        <v>63</v>
      </c>
      <c r="E108" t="s">
        <v>41</v>
      </c>
      <c r="F108" t="s">
        <v>41</v>
      </c>
      <c r="G108" t="str">
        <f t="shared" si="1"/>
        <v>Reed Smith</v>
      </c>
      <c r="I108" s="13">
        <f>COUNTIFS(IPO!$J$2:$J$5250,"="&amp;data!$G108,IPO!$H$2:$H$5250,"="&amp;data!$B108)</f>
        <v>0</v>
      </c>
      <c r="J108" s="13">
        <f>SUMIFS(IPO!$B$2:$B$5250,IPO!$H$2:$H$5250,"="&amp;data!$B108,IPO!$J$2:$J$5250,"="&amp;data!$G108)</f>
        <v>0</v>
      </c>
      <c r="K108" s="13" t="str">
        <f>IF(I108=1,SUMIFS(IPO!$C$2:$C$5250,IPO!$H$2:$H$5250,"="&amp;data!$B108,IPO!$J$2:$J$5250,"="&amp;data!$G108),"")</f>
        <v/>
      </c>
      <c r="L108" s="13">
        <f>SUMIFS(IPO!$E$2:$E$5250,IPO!$H$2:$H$5250,"="&amp;data!$B108,IPO!$J$2:$J$5250,"="&amp;data!$G108)</f>
        <v>0</v>
      </c>
      <c r="M108" s="13">
        <f>SUMIFS(IPO!$F$2:$F$5250,IPO!$H$2:$H$5250,"="&amp;data!$B108,IPO!$J$2:$J$5250,"="&amp;data!$G108)</f>
        <v>0</v>
      </c>
      <c r="N108" s="13"/>
      <c r="P108" s="16">
        <f>COUNTIFS(equity_bonds!$H$2:$H$6414,"="&amp;data!$B108,equity_bonds!$J$2:$J$6414,"="&amp;data!$G108)</f>
        <v>0</v>
      </c>
      <c r="Q108" s="16">
        <f>SUMIFS(equity_bonds!$B$2:$B$6414,equity_bonds!$H$2:$H$6414,"="&amp;data!$B108,equity_bonds!$J$2:$J$6414,"="&amp;data!$G108)</f>
        <v>0</v>
      </c>
      <c r="R108" s="16" t="str">
        <f>IF(P108=1,SUMIFS(equity_bonds!$C$2:$C$6414,equity_bonds!$H$2:$H$6414,"="&amp;data!$B108,equity_bonds!$J$2:$J$6414,"="&amp;data!$G108),"")</f>
        <v/>
      </c>
      <c r="S108" s="16">
        <f>SUMIFS(equity_bonds!$E$2:$E$6414,equity_bonds!$H$2:$H$6414,"="&amp;data!$B108,equity_bonds!$J$2:$J$6414,"="&amp;data!$G108)</f>
        <v>0</v>
      </c>
      <c r="T108" s="16">
        <f>SUMIFS(equity_bonds!$F$2:$F$6414,equity_bonds!$H$2:$H$6414,"="&amp;data!$B108,equity_bonds!$J$2:$J$6414,"="&amp;data!$G108)</f>
        <v>0</v>
      </c>
      <c r="U108" s="16"/>
    </row>
    <row r="109" spans="1:21" x14ac:dyDescent="0.25">
      <c r="A109">
        <v>3519</v>
      </c>
      <c r="B109">
        <v>1986</v>
      </c>
      <c r="C109">
        <v>50</v>
      </c>
      <c r="D109" t="s">
        <v>63</v>
      </c>
      <c r="E109" t="s">
        <v>42</v>
      </c>
      <c r="F109" t="s">
        <v>2603</v>
      </c>
      <c r="G109" t="str">
        <f t="shared" si="1"/>
        <v>Rogers Wells</v>
      </c>
      <c r="I109" s="13">
        <f>COUNTIFS(IPO!$J$2:$J$5250,"="&amp;data!$G109,IPO!$H$2:$H$5250,"="&amp;data!$B109)</f>
        <v>0</v>
      </c>
      <c r="J109" s="13">
        <f>SUMIFS(IPO!$B$2:$B$5250,IPO!$H$2:$H$5250,"="&amp;data!$B109,IPO!$J$2:$J$5250,"="&amp;data!$G109)</f>
        <v>0</v>
      </c>
      <c r="K109" s="13" t="str">
        <f>IF(I109=1,SUMIFS(IPO!$C$2:$C$5250,IPO!$H$2:$H$5250,"="&amp;data!$B109,IPO!$J$2:$J$5250,"="&amp;data!$G109),"")</f>
        <v/>
      </c>
      <c r="L109" s="13">
        <f>SUMIFS(IPO!$E$2:$E$5250,IPO!$H$2:$H$5250,"="&amp;data!$B109,IPO!$J$2:$J$5250,"="&amp;data!$G109)</f>
        <v>0</v>
      </c>
      <c r="M109" s="13">
        <f>SUMIFS(IPO!$F$2:$F$5250,IPO!$H$2:$H$5250,"="&amp;data!$B109,IPO!$J$2:$J$5250,"="&amp;data!$G109)</f>
        <v>0</v>
      </c>
      <c r="N109" s="13"/>
      <c r="P109" s="16">
        <f>COUNTIFS(equity_bonds!$H$2:$H$6414,"="&amp;data!$B109,equity_bonds!$J$2:$J$6414,"="&amp;data!$G109)</f>
        <v>0</v>
      </c>
      <c r="Q109" s="16">
        <f>SUMIFS(equity_bonds!$B$2:$B$6414,equity_bonds!$H$2:$H$6414,"="&amp;data!$B109,equity_bonds!$J$2:$J$6414,"="&amp;data!$G109)</f>
        <v>0</v>
      </c>
      <c r="R109" s="16" t="str">
        <f>IF(P109=1,SUMIFS(equity_bonds!$C$2:$C$6414,equity_bonds!$H$2:$H$6414,"="&amp;data!$B109,equity_bonds!$J$2:$J$6414,"="&amp;data!$G109),"")</f>
        <v/>
      </c>
      <c r="S109" s="16">
        <f>SUMIFS(equity_bonds!$E$2:$E$6414,equity_bonds!$H$2:$H$6414,"="&amp;data!$B109,equity_bonds!$J$2:$J$6414,"="&amp;data!$G109)</f>
        <v>0</v>
      </c>
      <c r="T109" s="16">
        <f>SUMIFS(equity_bonds!$F$2:$F$6414,equity_bonds!$H$2:$H$6414,"="&amp;data!$B109,equity_bonds!$J$2:$J$6414,"="&amp;data!$G109)</f>
        <v>0</v>
      </c>
      <c r="U109" s="16"/>
    </row>
    <row r="110" spans="1:21" x14ac:dyDescent="0.25">
      <c r="A110">
        <v>3534</v>
      </c>
      <c r="B110">
        <v>1986</v>
      </c>
      <c r="C110">
        <v>52</v>
      </c>
      <c r="D110" t="s">
        <v>5</v>
      </c>
      <c r="E110" t="s">
        <v>103</v>
      </c>
      <c r="F110" t="s">
        <v>2628</v>
      </c>
      <c r="G110" t="str">
        <f t="shared" si="1"/>
        <v>Ropes Gray</v>
      </c>
      <c r="I110" s="13">
        <f>COUNTIFS(IPO!$J$2:$J$5250,"="&amp;data!$G110,IPO!$H$2:$H$5250,"="&amp;data!$B110)</f>
        <v>1</v>
      </c>
      <c r="J110" s="13">
        <f>SUMIFS(IPO!$B$2:$B$5250,IPO!$H$2:$H$5250,"="&amp;data!$B110,IPO!$J$2:$J$5250,"="&amp;data!$G110)</f>
        <v>74.8</v>
      </c>
      <c r="K110" s="13">
        <f>IF(I110=1,SUMIFS(IPO!$C$2:$C$5250,IPO!$H$2:$H$5250,"="&amp;data!$B110,IPO!$J$2:$J$5250,"="&amp;data!$G110),"")</f>
        <v>21</v>
      </c>
      <c r="L110" s="13">
        <f>SUMIFS(IPO!$E$2:$E$5250,IPO!$H$2:$H$5250,"="&amp;data!$B110,IPO!$J$2:$J$5250,"="&amp;data!$G110)</f>
        <v>0.9</v>
      </c>
      <c r="M110" s="13">
        <f>SUMIFS(IPO!$F$2:$F$5250,IPO!$H$2:$H$5250,"="&amp;data!$B110,IPO!$J$2:$J$5250,"="&amp;data!$G110)</f>
        <v>1</v>
      </c>
      <c r="N110" s="13"/>
      <c r="P110" s="16">
        <f>COUNTIFS(equity_bonds!$H$2:$H$6414,"="&amp;data!$B110,equity_bonds!$J$2:$J$6414,"="&amp;data!$G110)</f>
        <v>1</v>
      </c>
      <c r="Q110" s="16">
        <f>SUMIFS(equity_bonds!$B$2:$B$6414,equity_bonds!$H$2:$H$6414,"="&amp;data!$B110,equity_bonds!$J$2:$J$6414,"="&amp;data!$G110)</f>
        <v>670.3</v>
      </c>
      <c r="R110" s="16">
        <f>IF(P110=1,SUMIFS(equity_bonds!$C$2:$C$6414,equity_bonds!$H$2:$H$6414,"="&amp;data!$B110,equity_bonds!$J$2:$J$6414,"="&amp;data!$G110),"")</f>
        <v>47</v>
      </c>
      <c r="S110" s="16">
        <f>SUMIFS(equity_bonds!$E$2:$E$6414,equity_bonds!$H$2:$H$6414,"="&amp;data!$B110,equity_bonds!$J$2:$J$6414,"="&amp;data!$G110)</f>
        <v>0.1</v>
      </c>
      <c r="T110" s="16">
        <f>SUMIFS(equity_bonds!$F$2:$F$6414,equity_bonds!$H$2:$H$6414,"="&amp;data!$B110,equity_bonds!$J$2:$J$6414,"="&amp;data!$G110)</f>
        <v>7</v>
      </c>
      <c r="U110" s="16"/>
    </row>
    <row r="111" spans="1:21" x14ac:dyDescent="0.25">
      <c r="A111">
        <v>3565</v>
      </c>
      <c r="B111">
        <v>1986</v>
      </c>
      <c r="C111">
        <v>36</v>
      </c>
      <c r="D111" t="s">
        <v>104</v>
      </c>
      <c r="E111" t="s">
        <v>43</v>
      </c>
      <c r="F111" t="s">
        <v>2604</v>
      </c>
      <c r="G111" t="str">
        <f t="shared" si="1"/>
        <v>Roseman Colin</v>
      </c>
      <c r="I111" s="13">
        <v>1</v>
      </c>
      <c r="J111" s="13">
        <v>69.400000000000006</v>
      </c>
      <c r="K111" s="13">
        <v>22</v>
      </c>
      <c r="L111" s="13">
        <v>0.8</v>
      </c>
      <c r="M111" s="13">
        <v>2</v>
      </c>
      <c r="N111" s="13"/>
      <c r="P111" s="16">
        <f>COUNTIFS(equity_bonds!$H$2:$H$6414,"="&amp;data!$B111,equity_bonds!$J$2:$J$6414,"="&amp;data!$G111)</f>
        <v>0</v>
      </c>
      <c r="Q111" s="16">
        <f>SUMIFS(equity_bonds!$B$2:$B$6414,equity_bonds!$H$2:$H$6414,"="&amp;data!$B111,equity_bonds!$J$2:$J$6414,"="&amp;data!$G111)</f>
        <v>0</v>
      </c>
      <c r="R111" s="16" t="str">
        <f>IF(P111=1,SUMIFS(equity_bonds!$C$2:$C$6414,equity_bonds!$H$2:$H$6414,"="&amp;data!$B111,equity_bonds!$J$2:$J$6414,"="&amp;data!$G111),"")</f>
        <v/>
      </c>
      <c r="S111" s="16">
        <f>SUMIFS(equity_bonds!$E$2:$E$6414,equity_bonds!$H$2:$H$6414,"="&amp;data!$B111,equity_bonds!$J$2:$J$6414,"="&amp;data!$G111)</f>
        <v>0</v>
      </c>
      <c r="T111" s="16">
        <f>SUMIFS(equity_bonds!$F$2:$F$6414,equity_bonds!$H$2:$H$6414,"="&amp;data!$B111,equity_bonds!$J$2:$J$6414,"="&amp;data!$G111)</f>
        <v>0</v>
      </c>
      <c r="U111" s="16"/>
    </row>
    <row r="112" spans="1:21" x14ac:dyDescent="0.25">
      <c r="A112">
        <v>3660</v>
      </c>
      <c r="B112">
        <v>1986</v>
      </c>
      <c r="C112">
        <v>60</v>
      </c>
      <c r="D112" t="s">
        <v>5</v>
      </c>
      <c r="E112" t="s">
        <v>105</v>
      </c>
      <c r="F112" t="s">
        <v>105</v>
      </c>
      <c r="G112" t="str">
        <f t="shared" si="1"/>
        <v>Seyfarth Shaw</v>
      </c>
      <c r="I112" s="13">
        <f>COUNTIFS(IPO!$J$2:$J$5250,"="&amp;data!$G112,IPO!$H$2:$H$5250,"="&amp;data!$B112)</f>
        <v>0</v>
      </c>
      <c r="J112" s="13">
        <f>SUMIFS(IPO!$B$2:$B$5250,IPO!$H$2:$H$5250,"="&amp;data!$B112,IPO!$J$2:$J$5250,"="&amp;data!$G112)</f>
        <v>0</v>
      </c>
      <c r="K112" s="13" t="str">
        <f>IF(I112=1,SUMIFS(IPO!$C$2:$C$5250,IPO!$H$2:$H$5250,"="&amp;data!$B112,IPO!$J$2:$J$5250,"="&amp;data!$G112),"")</f>
        <v/>
      </c>
      <c r="L112" s="13">
        <f>SUMIFS(IPO!$E$2:$E$5250,IPO!$H$2:$H$5250,"="&amp;data!$B112,IPO!$J$2:$J$5250,"="&amp;data!$G112)</f>
        <v>0</v>
      </c>
      <c r="M112" s="13">
        <f>SUMIFS(IPO!$F$2:$F$5250,IPO!$H$2:$H$5250,"="&amp;data!$B112,IPO!$J$2:$J$5250,"="&amp;data!$G112)</f>
        <v>0</v>
      </c>
      <c r="N112" s="13"/>
      <c r="P112" s="16">
        <f>COUNTIFS(equity_bonds!$H$2:$H$6414,"="&amp;data!$B112,equity_bonds!$J$2:$J$6414,"="&amp;data!$G112)</f>
        <v>0</v>
      </c>
      <c r="Q112" s="16">
        <f>SUMIFS(equity_bonds!$B$2:$B$6414,equity_bonds!$H$2:$H$6414,"="&amp;data!$B112,equity_bonds!$J$2:$J$6414,"="&amp;data!$G112)</f>
        <v>0</v>
      </c>
      <c r="R112" s="16" t="str">
        <f>IF(P112=1,SUMIFS(equity_bonds!$C$2:$C$6414,equity_bonds!$H$2:$H$6414,"="&amp;data!$B112,equity_bonds!$J$2:$J$6414,"="&amp;data!$G112),"")</f>
        <v/>
      </c>
      <c r="S112" s="16">
        <f>SUMIFS(equity_bonds!$E$2:$E$6414,equity_bonds!$H$2:$H$6414,"="&amp;data!$B112,equity_bonds!$J$2:$J$6414,"="&amp;data!$G112)</f>
        <v>0</v>
      </c>
      <c r="T112" s="16">
        <f>SUMIFS(equity_bonds!$F$2:$F$6414,equity_bonds!$H$2:$H$6414,"="&amp;data!$B112,equity_bonds!$J$2:$J$6414,"="&amp;data!$G112)</f>
        <v>0</v>
      </c>
      <c r="U112" s="16"/>
    </row>
    <row r="113" spans="1:21" x14ac:dyDescent="0.25">
      <c r="A113">
        <v>3705</v>
      </c>
      <c r="B113">
        <v>1986</v>
      </c>
      <c r="C113">
        <v>65</v>
      </c>
      <c r="D113" t="s">
        <v>5</v>
      </c>
      <c r="E113" t="s">
        <v>106</v>
      </c>
      <c r="F113" t="s">
        <v>2629</v>
      </c>
      <c r="G113" t="str">
        <f t="shared" si="1"/>
        <v>Shea Gould</v>
      </c>
      <c r="I113" s="13">
        <f>COUNTIFS(IPO!$J$2:$J$5250,"="&amp;data!$G113,IPO!$H$2:$H$5250,"="&amp;data!$B113)</f>
        <v>1</v>
      </c>
      <c r="J113" s="13">
        <f>SUMIFS(IPO!$B$2:$B$5250,IPO!$H$2:$H$5250,"="&amp;data!$B113,IPO!$J$2:$J$5250,"="&amp;data!$G113)</f>
        <v>198.6</v>
      </c>
      <c r="K113" s="13">
        <f>IF(I113=1,SUMIFS(IPO!$C$2:$C$5250,IPO!$H$2:$H$5250,"="&amp;data!$B113,IPO!$J$2:$J$5250,"="&amp;data!$G113),"")</f>
        <v>7</v>
      </c>
      <c r="L113" s="13">
        <f>SUMIFS(IPO!$E$2:$E$5250,IPO!$H$2:$H$5250,"="&amp;data!$B113,IPO!$J$2:$J$5250,"="&amp;data!$G113)</f>
        <v>2.4</v>
      </c>
      <c r="M113" s="13">
        <f>SUMIFS(IPO!$F$2:$F$5250,IPO!$H$2:$H$5250,"="&amp;data!$B113,IPO!$J$2:$J$5250,"="&amp;data!$G113)</f>
        <v>4</v>
      </c>
      <c r="N113" s="13"/>
      <c r="P113" s="16">
        <f>COUNTIFS(equity_bonds!$H$2:$H$6414,"="&amp;data!$B113,equity_bonds!$J$2:$J$6414,"="&amp;data!$G113)</f>
        <v>1</v>
      </c>
      <c r="Q113" s="16">
        <f>SUMIFS(equity_bonds!$B$2:$B$6414,equity_bonds!$H$2:$H$6414,"="&amp;data!$B113,equity_bonds!$J$2:$J$6414,"="&amp;data!$G113)</f>
        <v>238.6</v>
      </c>
      <c r="R113" s="16">
        <f>IF(P113=1,SUMIFS(equity_bonds!$C$2:$C$6414,equity_bonds!$H$2:$H$6414,"="&amp;data!$B113,equity_bonds!$J$2:$J$6414,"="&amp;data!$G113),"")</f>
        <v>85</v>
      </c>
      <c r="S113" s="16">
        <f>SUMIFS(equity_bonds!$E$2:$E$6414,equity_bonds!$H$2:$H$6414,"="&amp;data!$B113,equity_bonds!$J$2:$J$6414,"="&amp;data!$G113)</f>
        <v>0.1</v>
      </c>
      <c r="T113" s="16">
        <f>SUMIFS(equity_bonds!$F$2:$F$6414,equity_bonds!$H$2:$H$6414,"="&amp;data!$B113,equity_bonds!$J$2:$J$6414,"="&amp;data!$G113)</f>
        <v>5</v>
      </c>
      <c r="U113" s="16"/>
    </row>
    <row r="114" spans="1:21" x14ac:dyDescent="0.25">
      <c r="A114">
        <v>3715</v>
      </c>
      <c r="B114">
        <v>1986</v>
      </c>
      <c r="C114">
        <v>6</v>
      </c>
      <c r="D114" t="s">
        <v>107</v>
      </c>
      <c r="E114" t="s">
        <v>44</v>
      </c>
      <c r="F114" t="s">
        <v>2605</v>
      </c>
      <c r="G114" t="str">
        <f t="shared" si="1"/>
        <v>Shearman Sterling</v>
      </c>
      <c r="I114" s="13">
        <f>COUNTIFS(IPO!$J$2:$J$5250,"="&amp;data!$G114,IPO!$H$2:$H$5250,"="&amp;data!$B114)</f>
        <v>0</v>
      </c>
      <c r="J114" s="13">
        <f>SUMIFS(IPO!$B$2:$B$5250,IPO!$H$2:$H$5250,"="&amp;data!$B114,IPO!$J$2:$J$5250,"="&amp;data!$G114)</f>
        <v>0</v>
      </c>
      <c r="K114" s="13" t="str">
        <f>IF(I114=1,SUMIFS(IPO!$C$2:$C$5250,IPO!$H$2:$H$5250,"="&amp;data!$B114,IPO!$J$2:$J$5250,"="&amp;data!$G114),"")</f>
        <v/>
      </c>
      <c r="L114" s="13">
        <f>SUMIFS(IPO!$E$2:$E$5250,IPO!$H$2:$H$5250,"="&amp;data!$B114,IPO!$J$2:$J$5250,"="&amp;data!$G114)</f>
        <v>0</v>
      </c>
      <c r="M114" s="13">
        <f>SUMIFS(IPO!$F$2:$F$5250,IPO!$H$2:$H$5250,"="&amp;data!$B114,IPO!$J$2:$J$5250,"="&amp;data!$G114)</f>
        <v>0</v>
      </c>
      <c r="N114" s="13"/>
      <c r="P114" s="16">
        <f>COUNTIFS(equity_bonds!$H$2:$H$6414,"="&amp;data!$B114,equity_bonds!$J$2:$J$6414,"="&amp;data!$G114)</f>
        <v>0</v>
      </c>
      <c r="Q114" s="16">
        <f>SUMIFS(equity_bonds!$B$2:$B$6414,equity_bonds!$H$2:$H$6414,"="&amp;data!$B114,equity_bonds!$J$2:$J$6414,"="&amp;data!$G114)</f>
        <v>0</v>
      </c>
      <c r="R114" s="16" t="str">
        <f>IF(P114=1,SUMIFS(equity_bonds!$C$2:$C$6414,equity_bonds!$H$2:$H$6414,"="&amp;data!$B114,equity_bonds!$J$2:$J$6414,"="&amp;data!$G114),"")</f>
        <v/>
      </c>
      <c r="S114" s="16">
        <f>SUMIFS(equity_bonds!$E$2:$E$6414,equity_bonds!$H$2:$H$6414,"="&amp;data!$B114,equity_bonds!$J$2:$J$6414,"="&amp;data!$G114)</f>
        <v>0</v>
      </c>
      <c r="T114" s="16">
        <f>SUMIFS(equity_bonds!$F$2:$F$6414,equity_bonds!$H$2:$H$6414,"="&amp;data!$B114,equity_bonds!$J$2:$J$6414,"="&amp;data!$G114)</f>
        <v>0</v>
      </c>
      <c r="U114" s="16"/>
    </row>
    <row r="115" spans="1:21" x14ac:dyDescent="0.25">
      <c r="A115">
        <v>3799</v>
      </c>
      <c r="B115">
        <v>1986</v>
      </c>
      <c r="C115">
        <v>10</v>
      </c>
      <c r="D115" t="s">
        <v>108</v>
      </c>
      <c r="E115" t="s">
        <v>45</v>
      </c>
      <c r="F115" t="s">
        <v>507</v>
      </c>
      <c r="G115" t="str">
        <f t="shared" si="1"/>
        <v>Sidley Austin</v>
      </c>
      <c r="I115" s="13">
        <f>COUNTIFS(IPO!$J$2:$J$5250,"="&amp;data!$G115,IPO!$H$2:$H$5250,"="&amp;data!$B115)</f>
        <v>1</v>
      </c>
      <c r="J115" s="13">
        <f>SUMIFS(IPO!$B$2:$B$5250,IPO!$H$2:$H$5250,"="&amp;data!$B115,IPO!$J$2:$J$5250,"="&amp;data!$G115)</f>
        <v>3</v>
      </c>
      <c r="K115" s="13">
        <f>IF(I115=1,SUMIFS(IPO!$C$2:$C$5250,IPO!$H$2:$H$5250,"="&amp;data!$B115,IPO!$J$2:$J$5250,"="&amp;data!$G115),"")</f>
        <v>158</v>
      </c>
      <c r="L115" s="13">
        <f>SUMIFS(IPO!$E$2:$E$5250,IPO!$H$2:$H$5250,"="&amp;data!$B115,IPO!$J$2:$J$5250,"="&amp;data!$G115)</f>
        <v>0</v>
      </c>
      <c r="M115" s="13">
        <f>SUMIFS(IPO!$F$2:$F$5250,IPO!$H$2:$H$5250,"="&amp;data!$B115,IPO!$J$2:$J$5250,"="&amp;data!$G115)</f>
        <v>1</v>
      </c>
      <c r="N115" s="13"/>
      <c r="P115" s="16">
        <f>COUNTIFS(equity_bonds!$H$2:$H$6414,"="&amp;data!$B115,equity_bonds!$J$2:$J$6414,"="&amp;data!$G115)</f>
        <v>1</v>
      </c>
      <c r="Q115" s="16">
        <f>SUMIFS(equity_bonds!$B$2:$B$6414,equity_bonds!$H$2:$H$6414,"="&amp;data!$B115,equity_bonds!$J$2:$J$6414,"="&amp;data!$G115)</f>
        <v>123.2</v>
      </c>
      <c r="R115" s="16">
        <f>IF(P115=1,SUMIFS(equity_bonds!$C$2:$C$6414,equity_bonds!$H$2:$H$6414,"="&amp;data!$B115,equity_bonds!$J$2:$J$6414,"="&amp;data!$G115),"")</f>
        <v>133</v>
      </c>
      <c r="S115" s="16">
        <f>SUMIFS(equity_bonds!$E$2:$E$6414,equity_bonds!$H$2:$H$6414,"="&amp;data!$B115,equity_bonds!$J$2:$J$6414,"="&amp;data!$G115)</f>
        <v>0</v>
      </c>
      <c r="T115" s="16">
        <f>SUMIFS(equity_bonds!$F$2:$F$6414,equity_bonds!$H$2:$H$6414,"="&amp;data!$B115,equity_bonds!$J$2:$J$6414,"="&amp;data!$G115)</f>
        <v>3</v>
      </c>
      <c r="U115" s="16"/>
    </row>
    <row r="116" spans="1:21" x14ac:dyDescent="0.25">
      <c r="A116">
        <v>3838</v>
      </c>
      <c r="B116">
        <v>1986</v>
      </c>
      <c r="C116">
        <v>21</v>
      </c>
      <c r="D116" t="s">
        <v>101</v>
      </c>
      <c r="E116" t="s">
        <v>46</v>
      </c>
      <c r="F116" t="s">
        <v>2606</v>
      </c>
      <c r="G116" t="str">
        <f t="shared" si="1"/>
        <v>Simpson Thacher</v>
      </c>
      <c r="I116" s="13">
        <f>COUNTIFS(IPO!$J$2:$J$5250,"="&amp;data!$G116,IPO!$H$2:$H$5250,"="&amp;data!$B116)</f>
        <v>0</v>
      </c>
      <c r="J116" s="13">
        <f>SUMIFS(IPO!$B$2:$B$5250,IPO!$H$2:$H$5250,"="&amp;data!$B116,IPO!$J$2:$J$5250,"="&amp;data!$G116)</f>
        <v>0</v>
      </c>
      <c r="K116" s="13" t="str">
        <f>IF(I116=1,SUMIFS(IPO!$C$2:$C$5250,IPO!$H$2:$H$5250,"="&amp;data!$B116,IPO!$J$2:$J$5250,"="&amp;data!$G116),"")</f>
        <v/>
      </c>
      <c r="L116" s="13">
        <f>SUMIFS(IPO!$E$2:$E$5250,IPO!$H$2:$H$5250,"="&amp;data!$B116,IPO!$J$2:$J$5250,"="&amp;data!$G116)</f>
        <v>0</v>
      </c>
      <c r="M116" s="13">
        <f>SUMIFS(IPO!$F$2:$F$5250,IPO!$H$2:$H$5250,"="&amp;data!$B116,IPO!$J$2:$J$5250,"="&amp;data!$G116)</f>
        <v>0</v>
      </c>
      <c r="N116" s="13"/>
      <c r="P116" s="16">
        <f>COUNTIFS(equity_bonds!$H$2:$H$6414,"="&amp;data!$B116,equity_bonds!$J$2:$J$6414,"="&amp;data!$G116)</f>
        <v>1</v>
      </c>
      <c r="Q116" s="16">
        <f>SUMIFS(equity_bonds!$B$2:$B$6414,equity_bonds!$H$2:$H$6414,"="&amp;data!$B116,equity_bonds!$J$2:$J$6414,"="&amp;data!$G116)</f>
        <v>2220.9</v>
      </c>
      <c r="R116" s="16">
        <f>IF(P116=1,SUMIFS(equity_bonds!$C$2:$C$6414,equity_bonds!$H$2:$H$6414,"="&amp;data!$B116,equity_bonds!$J$2:$J$6414,"="&amp;data!$G116),"")</f>
        <v>16</v>
      </c>
      <c r="S116" s="16">
        <f>SUMIFS(equity_bonds!$E$2:$E$6414,equity_bonds!$H$2:$H$6414,"="&amp;data!$B116,equity_bonds!$J$2:$J$6414,"="&amp;data!$G116)</f>
        <v>0.5</v>
      </c>
      <c r="T116" s="16">
        <f>SUMIFS(equity_bonds!$F$2:$F$6414,equity_bonds!$H$2:$H$6414,"="&amp;data!$B116,equity_bonds!$J$2:$J$6414,"="&amp;data!$G116)</f>
        <v>12</v>
      </c>
      <c r="U116" s="16"/>
    </row>
    <row r="117" spans="1:21" x14ac:dyDescent="0.25">
      <c r="A117">
        <v>3869</v>
      </c>
      <c r="B117">
        <v>1986</v>
      </c>
      <c r="C117">
        <v>1</v>
      </c>
      <c r="D117" t="s">
        <v>109</v>
      </c>
      <c r="E117" t="s">
        <v>47</v>
      </c>
      <c r="F117" t="s">
        <v>2607</v>
      </c>
      <c r="G117" t="str">
        <f t="shared" si="1"/>
        <v>Skadden Arps</v>
      </c>
      <c r="I117" s="13">
        <f>COUNTIFS(IPO!$J$2:$J$5250,"="&amp;data!$G117,IPO!$H$2:$H$5250,"="&amp;data!$B117)</f>
        <v>1</v>
      </c>
      <c r="J117" s="13">
        <f>SUMIFS(IPO!$B$2:$B$5250,IPO!$H$2:$H$5250,"="&amp;data!$B117,IPO!$J$2:$J$5250,"="&amp;data!$G117)</f>
        <v>50.2</v>
      </c>
      <c r="K117" s="13">
        <f>IF(I117=1,SUMIFS(IPO!$C$2:$C$5250,IPO!$H$2:$H$5250,"="&amp;data!$B117,IPO!$J$2:$J$5250,"="&amp;data!$G117),"")</f>
        <v>31</v>
      </c>
      <c r="L117" s="13">
        <f>SUMIFS(IPO!$E$2:$E$5250,IPO!$H$2:$H$5250,"="&amp;data!$B117,IPO!$J$2:$J$5250,"="&amp;data!$G117)</f>
        <v>0.6</v>
      </c>
      <c r="M117" s="13">
        <f>SUMIFS(IPO!$F$2:$F$5250,IPO!$H$2:$H$5250,"="&amp;data!$B117,IPO!$J$2:$J$5250,"="&amp;data!$G117)</f>
        <v>2</v>
      </c>
      <c r="N117" s="13"/>
      <c r="P117" s="16">
        <f>COUNTIFS(equity_bonds!$H$2:$H$6414,"="&amp;data!$B117,equity_bonds!$J$2:$J$6414,"="&amp;data!$G117)</f>
        <v>1</v>
      </c>
      <c r="Q117" s="16">
        <f>SUMIFS(equity_bonds!$B$2:$B$6414,equity_bonds!$H$2:$H$6414,"="&amp;data!$B117,equity_bonds!$J$2:$J$6414,"="&amp;data!$G117)</f>
        <v>5107.1000000000004</v>
      </c>
      <c r="R117" s="16">
        <f>IF(P117=1,SUMIFS(equity_bonds!$C$2:$C$6414,equity_bonds!$H$2:$H$6414,"="&amp;data!$B117,equity_bonds!$J$2:$J$6414,"="&amp;data!$G117),"")</f>
        <v>6</v>
      </c>
      <c r="S117" s="16">
        <f>SUMIFS(equity_bonds!$E$2:$E$6414,equity_bonds!$H$2:$H$6414,"="&amp;data!$B117,equity_bonds!$J$2:$J$6414,"="&amp;data!$G117)</f>
        <v>1.1000000000000001</v>
      </c>
      <c r="T117" s="16">
        <f>SUMIFS(equity_bonds!$F$2:$F$6414,equity_bonds!$H$2:$H$6414,"="&amp;data!$B117,equity_bonds!$J$2:$J$6414,"="&amp;data!$G117)</f>
        <v>26</v>
      </c>
      <c r="U117" s="16"/>
    </row>
    <row r="118" spans="1:21" x14ac:dyDescent="0.25">
      <c r="A118">
        <v>3946</v>
      </c>
      <c r="B118">
        <v>1986</v>
      </c>
      <c r="C118">
        <v>30</v>
      </c>
      <c r="D118" t="s">
        <v>110</v>
      </c>
      <c r="E118" t="s">
        <v>48</v>
      </c>
      <c r="F118" t="s">
        <v>48</v>
      </c>
      <c r="G118" t="str">
        <f t="shared" si="1"/>
        <v>Squire Sanders</v>
      </c>
      <c r="I118" s="13">
        <f>COUNTIFS(IPO!$J$2:$J$5250,"="&amp;data!$G118,IPO!$H$2:$H$5250,"="&amp;data!$B118)</f>
        <v>0</v>
      </c>
      <c r="J118" s="13">
        <f>SUMIFS(IPO!$B$2:$B$5250,IPO!$H$2:$H$5250,"="&amp;data!$B118,IPO!$J$2:$J$5250,"="&amp;data!$G118)</f>
        <v>0</v>
      </c>
      <c r="K118" s="13" t="str">
        <f>IF(I118=1,SUMIFS(IPO!$C$2:$C$5250,IPO!$H$2:$H$5250,"="&amp;data!$B118,IPO!$J$2:$J$5250,"="&amp;data!$G118),"")</f>
        <v/>
      </c>
      <c r="L118" s="13">
        <f>SUMIFS(IPO!$E$2:$E$5250,IPO!$H$2:$H$5250,"="&amp;data!$B118,IPO!$J$2:$J$5250,"="&amp;data!$G118)</f>
        <v>0</v>
      </c>
      <c r="M118" s="13">
        <f>SUMIFS(IPO!$F$2:$F$5250,IPO!$H$2:$H$5250,"="&amp;data!$B118,IPO!$J$2:$J$5250,"="&amp;data!$G118)</f>
        <v>0</v>
      </c>
      <c r="N118" s="13"/>
      <c r="P118" s="16">
        <f>COUNTIFS(equity_bonds!$H$2:$H$6414,"="&amp;data!$B118,equity_bonds!$J$2:$J$6414,"="&amp;data!$G118)</f>
        <v>1</v>
      </c>
      <c r="Q118" s="16">
        <f>SUMIFS(equity_bonds!$B$2:$B$6414,equity_bonds!$H$2:$H$6414,"="&amp;data!$B118,equity_bonds!$J$2:$J$6414,"="&amp;data!$G118)</f>
        <v>149.9</v>
      </c>
      <c r="R118" s="16">
        <f>IF(P118=1,SUMIFS(equity_bonds!$C$2:$C$6414,equity_bonds!$H$2:$H$6414,"="&amp;data!$B118,equity_bonds!$J$2:$J$6414,"="&amp;data!$G118),"")</f>
        <v>114</v>
      </c>
      <c r="S118" s="16">
        <f>SUMIFS(equity_bonds!$E$2:$E$6414,equity_bonds!$H$2:$H$6414,"="&amp;data!$B118,equity_bonds!$J$2:$J$6414,"="&amp;data!$G118)</f>
        <v>0</v>
      </c>
      <c r="T118" s="16">
        <f>SUMIFS(equity_bonds!$F$2:$F$6414,equity_bonds!$H$2:$H$6414,"="&amp;data!$B118,equity_bonds!$J$2:$J$6414,"="&amp;data!$G118)</f>
        <v>2</v>
      </c>
      <c r="U118" s="16"/>
    </row>
    <row r="119" spans="1:21" x14ac:dyDescent="0.25">
      <c r="A119">
        <v>4052</v>
      </c>
      <c r="B119">
        <v>1986</v>
      </c>
      <c r="C119">
        <v>33</v>
      </c>
      <c r="D119" t="s">
        <v>111</v>
      </c>
      <c r="E119" t="s">
        <v>49</v>
      </c>
      <c r="F119" t="s">
        <v>2608</v>
      </c>
      <c r="G119" t="str">
        <f t="shared" si="1"/>
        <v>Stroock Stroock</v>
      </c>
      <c r="I119" s="13">
        <f>COUNTIFS(IPO!$J$2:$J$5250,"="&amp;data!$G119,IPO!$H$2:$H$5250,"="&amp;data!$B119)</f>
        <v>1</v>
      </c>
      <c r="J119" s="13">
        <f>SUMIFS(IPO!$B$2:$B$5250,IPO!$H$2:$H$5250,"="&amp;data!$B119,IPO!$J$2:$J$5250,"="&amp;data!$G119)</f>
        <v>16.3</v>
      </c>
      <c r="K119" s="13">
        <f>IF(I119=1,SUMIFS(IPO!$C$2:$C$5250,IPO!$H$2:$H$5250,"="&amp;data!$B119,IPO!$J$2:$J$5250,"="&amp;data!$G119),"")</f>
        <v>79</v>
      </c>
      <c r="L119" s="13">
        <f>SUMIFS(IPO!$E$2:$E$5250,IPO!$H$2:$H$5250,"="&amp;data!$B119,IPO!$J$2:$J$5250,"="&amp;data!$G119)</f>
        <v>0.2</v>
      </c>
      <c r="M119" s="13">
        <f>SUMIFS(IPO!$F$2:$F$5250,IPO!$H$2:$H$5250,"="&amp;data!$B119,IPO!$J$2:$J$5250,"="&amp;data!$G119)</f>
        <v>2</v>
      </c>
      <c r="N119" s="13"/>
      <c r="P119" s="16">
        <f>COUNTIFS(equity_bonds!$H$2:$H$6414,"="&amp;data!$B119,equity_bonds!$J$2:$J$6414,"="&amp;data!$G119)</f>
        <v>1</v>
      </c>
      <c r="Q119" s="16">
        <f>SUMIFS(equity_bonds!$B$2:$B$6414,equity_bonds!$H$2:$H$6414,"="&amp;data!$B119,equity_bonds!$J$2:$J$6414,"="&amp;data!$G119)</f>
        <v>110.5</v>
      </c>
      <c r="R119" s="16">
        <f>IF(P119=1,SUMIFS(equity_bonds!$C$2:$C$6414,equity_bonds!$H$2:$H$6414,"="&amp;data!$B119,equity_bonds!$J$2:$J$6414,"="&amp;data!$G119),"")</f>
        <v>137</v>
      </c>
      <c r="S119" s="16">
        <f>SUMIFS(equity_bonds!$E$2:$E$6414,equity_bonds!$H$2:$H$6414,"="&amp;data!$B119,equity_bonds!$J$2:$J$6414,"="&amp;data!$G119)</f>
        <v>0</v>
      </c>
      <c r="T119" s="16">
        <f>SUMIFS(equity_bonds!$F$2:$F$6414,equity_bonds!$H$2:$H$6414,"="&amp;data!$B119,equity_bonds!$J$2:$J$6414,"="&amp;data!$G119)</f>
        <v>5</v>
      </c>
      <c r="U119" s="16"/>
    </row>
    <row r="120" spans="1:21" x14ac:dyDescent="0.25">
      <c r="A120">
        <v>4081</v>
      </c>
      <c r="B120">
        <v>1986</v>
      </c>
      <c r="C120">
        <v>12</v>
      </c>
      <c r="D120" t="s">
        <v>112</v>
      </c>
      <c r="E120" t="s">
        <v>50</v>
      </c>
      <c r="F120" t="s">
        <v>2609</v>
      </c>
      <c r="G120" t="str">
        <f t="shared" si="1"/>
        <v>Sullivan Cromwell</v>
      </c>
      <c r="I120" s="13">
        <f>COUNTIFS(IPO!$J$2:$J$5250,"="&amp;data!$G120,IPO!$H$2:$H$5250,"="&amp;data!$B120)</f>
        <v>1</v>
      </c>
      <c r="J120" s="13">
        <f>SUMIFS(IPO!$B$2:$B$5250,IPO!$H$2:$H$5250,"="&amp;data!$B120,IPO!$J$2:$J$5250,"="&amp;data!$G120)</f>
        <v>45.5</v>
      </c>
      <c r="K120" s="13">
        <f>IF(I120=1,SUMIFS(IPO!$C$2:$C$5250,IPO!$H$2:$H$5250,"="&amp;data!$B120,IPO!$J$2:$J$5250,"="&amp;data!$G120),"")</f>
        <v>36</v>
      </c>
      <c r="L120" s="13">
        <f>SUMIFS(IPO!$E$2:$E$5250,IPO!$H$2:$H$5250,"="&amp;data!$B120,IPO!$J$2:$J$5250,"="&amp;data!$G120)</f>
        <v>0.6</v>
      </c>
      <c r="M120" s="13">
        <f>SUMIFS(IPO!$F$2:$F$5250,IPO!$H$2:$H$5250,"="&amp;data!$B120,IPO!$J$2:$J$5250,"="&amp;data!$G120)</f>
        <v>2</v>
      </c>
      <c r="N120" s="13"/>
      <c r="P120" s="16">
        <f>COUNTIFS(equity_bonds!$H$2:$H$6414,"="&amp;data!$B120,equity_bonds!$J$2:$J$6414,"="&amp;data!$G120)</f>
        <v>1</v>
      </c>
      <c r="Q120" s="16">
        <f>SUMIFS(equity_bonds!$B$2:$B$6414,equity_bonds!$H$2:$H$6414,"="&amp;data!$B120,equity_bonds!$J$2:$J$6414,"="&amp;data!$G120)</f>
        <v>1080.4000000000001</v>
      </c>
      <c r="R120" s="16">
        <f>IF(P120=1,SUMIFS(equity_bonds!$C$2:$C$6414,equity_bonds!$H$2:$H$6414,"="&amp;data!$B120,equity_bonds!$J$2:$J$6414,"="&amp;data!$G120),"")</f>
        <v>31</v>
      </c>
      <c r="S120" s="16">
        <f>SUMIFS(equity_bonds!$E$2:$E$6414,equity_bonds!$H$2:$H$6414,"="&amp;data!$B120,equity_bonds!$J$2:$J$6414,"="&amp;data!$G120)</f>
        <v>0.2</v>
      </c>
      <c r="T120" s="16">
        <f>SUMIFS(equity_bonds!$F$2:$F$6414,equity_bonds!$H$2:$H$6414,"="&amp;data!$B120,equity_bonds!$J$2:$J$6414,"="&amp;data!$G120)</f>
        <v>12</v>
      </c>
      <c r="U120" s="16"/>
    </row>
    <row r="121" spans="1:21" x14ac:dyDescent="0.25">
      <c r="A121">
        <v>4182</v>
      </c>
      <c r="B121">
        <v>1986</v>
      </c>
      <c r="C121">
        <v>63</v>
      </c>
      <c r="D121" t="s">
        <v>5</v>
      </c>
      <c r="E121" t="s">
        <v>113</v>
      </c>
      <c r="F121" t="s">
        <v>2630</v>
      </c>
      <c r="G121" t="str">
        <f t="shared" si="1"/>
        <v>Thelen Marrin</v>
      </c>
      <c r="I121" s="13">
        <f>COUNTIFS(IPO!$J$2:$J$5250,"="&amp;data!$G121,IPO!$H$2:$H$5250,"="&amp;data!$B121)</f>
        <v>0</v>
      </c>
      <c r="J121" s="13">
        <f>SUMIFS(IPO!$B$2:$B$5250,IPO!$H$2:$H$5250,"="&amp;data!$B121,IPO!$J$2:$J$5250,"="&amp;data!$G121)</f>
        <v>0</v>
      </c>
      <c r="K121" s="13" t="str">
        <f>IF(I121=1,SUMIFS(IPO!$C$2:$C$5250,IPO!$H$2:$H$5250,"="&amp;data!$B121,IPO!$J$2:$J$5250,"="&amp;data!$G121),"")</f>
        <v/>
      </c>
      <c r="L121" s="13">
        <f>SUMIFS(IPO!$E$2:$E$5250,IPO!$H$2:$H$5250,"="&amp;data!$B121,IPO!$J$2:$J$5250,"="&amp;data!$G121)</f>
        <v>0</v>
      </c>
      <c r="M121" s="13">
        <f>SUMIFS(IPO!$F$2:$F$5250,IPO!$H$2:$H$5250,"="&amp;data!$B121,IPO!$J$2:$J$5250,"="&amp;data!$G121)</f>
        <v>0</v>
      </c>
      <c r="N121" s="13"/>
      <c r="P121" s="16">
        <f>COUNTIFS(equity_bonds!$H$2:$H$6414,"="&amp;data!$B121,equity_bonds!$J$2:$J$6414,"="&amp;data!$G121)</f>
        <v>0</v>
      </c>
      <c r="Q121" s="16">
        <f>SUMIFS(equity_bonds!$B$2:$B$6414,equity_bonds!$H$2:$H$6414,"="&amp;data!$B121,equity_bonds!$J$2:$J$6414,"="&amp;data!$G121)</f>
        <v>0</v>
      </c>
      <c r="R121" s="16" t="str">
        <f>IF(P121=1,SUMIFS(equity_bonds!$C$2:$C$6414,equity_bonds!$H$2:$H$6414,"="&amp;data!$B121,equity_bonds!$J$2:$J$6414,"="&amp;data!$G121),"")</f>
        <v/>
      </c>
      <c r="S121" s="16">
        <f>SUMIFS(equity_bonds!$E$2:$E$6414,equity_bonds!$H$2:$H$6414,"="&amp;data!$B121,equity_bonds!$J$2:$J$6414,"="&amp;data!$G121)</f>
        <v>0</v>
      </c>
      <c r="T121" s="16">
        <f>SUMIFS(equity_bonds!$F$2:$F$6414,equity_bonds!$H$2:$H$6414,"="&amp;data!$B121,equity_bonds!$J$2:$J$6414,"="&amp;data!$G121)</f>
        <v>0</v>
      </c>
      <c r="U121" s="16"/>
    </row>
    <row r="122" spans="1:21" x14ac:dyDescent="0.25">
      <c r="A122">
        <v>4317</v>
      </c>
      <c r="B122">
        <v>1986</v>
      </c>
      <c r="C122">
        <v>7</v>
      </c>
      <c r="D122" t="s">
        <v>114</v>
      </c>
      <c r="E122" t="s">
        <v>51</v>
      </c>
      <c r="F122" t="s">
        <v>2610</v>
      </c>
      <c r="G122" t="str">
        <f t="shared" si="1"/>
        <v>Vinson Elkins</v>
      </c>
      <c r="I122" s="13">
        <f>COUNTIFS(IPO!$J$2:$J$5250,"="&amp;data!$G122,IPO!$H$2:$H$5250,"="&amp;data!$B122)</f>
        <v>1</v>
      </c>
      <c r="J122" s="13">
        <f>SUMIFS(IPO!$B$2:$B$5250,IPO!$H$2:$H$5250,"="&amp;data!$B122,IPO!$J$2:$J$5250,"="&amp;data!$G122)</f>
        <v>189.8</v>
      </c>
      <c r="K122" s="13">
        <f>IF(I122=1,SUMIFS(IPO!$C$2:$C$5250,IPO!$H$2:$H$5250,"="&amp;data!$B122,IPO!$J$2:$J$5250,"="&amp;data!$G122),"")</f>
        <v>8</v>
      </c>
      <c r="L122" s="13">
        <f>SUMIFS(IPO!$E$2:$E$5250,IPO!$H$2:$H$5250,"="&amp;data!$B122,IPO!$J$2:$J$5250,"="&amp;data!$G122)</f>
        <v>2.2999999999999998</v>
      </c>
      <c r="M122" s="13">
        <f>SUMIFS(IPO!$F$2:$F$5250,IPO!$H$2:$H$5250,"="&amp;data!$B122,IPO!$J$2:$J$5250,"="&amp;data!$G122)</f>
        <v>1</v>
      </c>
      <c r="N122" s="13"/>
      <c r="P122" s="16">
        <f>COUNTIFS(equity_bonds!$H$2:$H$6414,"="&amp;data!$B122,equity_bonds!$J$2:$J$6414,"="&amp;data!$G122)</f>
        <v>1</v>
      </c>
      <c r="Q122" s="16">
        <f>SUMIFS(equity_bonds!$B$2:$B$6414,equity_bonds!$H$2:$H$6414,"="&amp;data!$B122,equity_bonds!$J$2:$J$6414,"="&amp;data!$G122)</f>
        <v>674.6</v>
      </c>
      <c r="R122" s="16">
        <f>IF(P122=1,SUMIFS(equity_bonds!$C$2:$C$6414,equity_bonds!$H$2:$H$6414,"="&amp;data!$B122,equity_bonds!$J$2:$J$6414,"="&amp;data!$G122),"")</f>
        <v>46</v>
      </c>
      <c r="S122" s="16">
        <f>SUMIFS(equity_bonds!$E$2:$E$6414,equity_bonds!$H$2:$H$6414,"="&amp;data!$B122,equity_bonds!$J$2:$J$6414,"="&amp;data!$G122)</f>
        <v>0.1</v>
      </c>
      <c r="T122" s="16">
        <f>SUMIFS(equity_bonds!$F$2:$F$6414,equity_bonds!$H$2:$H$6414,"="&amp;data!$B122,equity_bonds!$J$2:$J$6414,"="&amp;data!$G122)</f>
        <v>6</v>
      </c>
      <c r="U122" s="16"/>
    </row>
    <row r="123" spans="1:21" x14ac:dyDescent="0.25">
      <c r="A123">
        <v>4369</v>
      </c>
      <c r="B123">
        <v>1986</v>
      </c>
      <c r="C123">
        <v>35</v>
      </c>
      <c r="D123" t="s">
        <v>115</v>
      </c>
      <c r="E123" t="s">
        <v>52</v>
      </c>
      <c r="F123" t="s">
        <v>2611</v>
      </c>
      <c r="G123" t="str">
        <f t="shared" si="1"/>
        <v>Wachtell Lipton</v>
      </c>
      <c r="I123" s="13">
        <f>COUNTIFS(IPO!$J$2:$J$5250,"="&amp;data!$G123,IPO!$H$2:$H$5250,"="&amp;data!$B123)</f>
        <v>0</v>
      </c>
      <c r="J123" s="13">
        <f>SUMIFS(IPO!$B$2:$B$5250,IPO!$H$2:$H$5250,"="&amp;data!$B123,IPO!$J$2:$J$5250,"="&amp;data!$G123)</f>
        <v>0</v>
      </c>
      <c r="K123" s="13" t="str">
        <f>IF(I123=1,SUMIFS(IPO!$C$2:$C$5250,IPO!$H$2:$H$5250,"="&amp;data!$B123,IPO!$J$2:$J$5250,"="&amp;data!$G123),"")</f>
        <v/>
      </c>
      <c r="L123" s="13">
        <f>SUMIFS(IPO!$E$2:$E$5250,IPO!$H$2:$H$5250,"="&amp;data!$B123,IPO!$J$2:$J$5250,"="&amp;data!$G123)</f>
        <v>0</v>
      </c>
      <c r="M123" s="13">
        <f>SUMIFS(IPO!$F$2:$F$5250,IPO!$H$2:$H$5250,"="&amp;data!$B123,IPO!$J$2:$J$5250,"="&amp;data!$G123)</f>
        <v>0</v>
      </c>
      <c r="N123" s="13"/>
      <c r="P123" s="16">
        <f>COUNTIFS(equity_bonds!$H$2:$H$6414,"="&amp;data!$B123,equity_bonds!$J$2:$J$6414,"="&amp;data!$G123)</f>
        <v>1</v>
      </c>
      <c r="Q123" s="16">
        <f>SUMIFS(equity_bonds!$B$2:$B$6414,equity_bonds!$H$2:$H$6414,"="&amp;data!$B123,equity_bonds!$J$2:$J$6414,"="&amp;data!$G123)</f>
        <v>1063.4000000000001</v>
      </c>
      <c r="R123" s="16">
        <f>IF(P123=1,SUMIFS(equity_bonds!$C$2:$C$6414,equity_bonds!$H$2:$H$6414,"="&amp;data!$B123,equity_bonds!$J$2:$J$6414,"="&amp;data!$G123),"")</f>
        <v>32</v>
      </c>
      <c r="S123" s="16">
        <f>SUMIFS(equity_bonds!$E$2:$E$6414,equity_bonds!$H$2:$H$6414,"="&amp;data!$B123,equity_bonds!$J$2:$J$6414,"="&amp;data!$G123)</f>
        <v>0.2</v>
      </c>
      <c r="T123" s="16">
        <f>SUMIFS(equity_bonds!$F$2:$F$6414,equity_bonds!$H$2:$H$6414,"="&amp;data!$B123,equity_bonds!$J$2:$J$6414,"="&amp;data!$G123)</f>
        <v>4</v>
      </c>
      <c r="U123" s="16"/>
    </row>
    <row r="124" spans="1:21" x14ac:dyDescent="0.25">
      <c r="A124">
        <v>4400</v>
      </c>
      <c r="B124">
        <v>1986</v>
      </c>
      <c r="C124">
        <v>14</v>
      </c>
      <c r="D124" t="s">
        <v>116</v>
      </c>
      <c r="E124" t="s">
        <v>53</v>
      </c>
      <c r="F124" t="s">
        <v>2612</v>
      </c>
      <c r="G124" t="str">
        <f t="shared" si="1"/>
        <v>Weil Gotshal</v>
      </c>
      <c r="I124" s="13">
        <f>COUNTIFS(IPO!$J$2:$J$5250,"="&amp;data!$G124,IPO!$H$2:$H$5250,"="&amp;data!$B124)</f>
        <v>0</v>
      </c>
      <c r="J124" s="13">
        <f>SUMIFS(IPO!$B$2:$B$5250,IPO!$H$2:$H$5250,"="&amp;data!$B124,IPO!$J$2:$J$5250,"="&amp;data!$G124)</f>
        <v>0</v>
      </c>
      <c r="K124" s="13" t="str">
        <f>IF(I124=1,SUMIFS(IPO!$C$2:$C$5250,IPO!$H$2:$H$5250,"="&amp;data!$B124,IPO!$J$2:$J$5250,"="&amp;data!$G124),"")</f>
        <v/>
      </c>
      <c r="L124" s="13">
        <f>SUMIFS(IPO!$E$2:$E$5250,IPO!$H$2:$H$5250,"="&amp;data!$B124,IPO!$J$2:$J$5250,"="&amp;data!$G124)</f>
        <v>0</v>
      </c>
      <c r="M124" s="13">
        <f>SUMIFS(IPO!$F$2:$F$5250,IPO!$H$2:$H$5250,"="&amp;data!$B124,IPO!$J$2:$J$5250,"="&amp;data!$G124)</f>
        <v>0</v>
      </c>
      <c r="N124" s="13"/>
      <c r="P124" s="16">
        <f>COUNTIFS(equity_bonds!$H$2:$H$6414,"="&amp;data!$B124,equity_bonds!$J$2:$J$6414,"="&amp;data!$G124)</f>
        <v>1</v>
      </c>
      <c r="Q124" s="16">
        <f>SUMIFS(equity_bonds!$B$2:$B$6414,equity_bonds!$H$2:$H$6414,"="&amp;data!$B124,equity_bonds!$J$2:$J$6414,"="&amp;data!$G124)</f>
        <v>475</v>
      </c>
      <c r="R124" s="16">
        <f>IF(P124=1,SUMIFS(equity_bonds!$C$2:$C$6414,equity_bonds!$H$2:$H$6414,"="&amp;data!$B124,equity_bonds!$J$2:$J$6414,"="&amp;data!$G124),"")</f>
        <v>61</v>
      </c>
      <c r="S124" s="16">
        <f>SUMIFS(equity_bonds!$E$2:$E$6414,equity_bonds!$H$2:$H$6414,"="&amp;data!$B124,equity_bonds!$J$2:$J$6414,"="&amp;data!$G124)</f>
        <v>0.1</v>
      </c>
      <c r="T124" s="16">
        <f>SUMIFS(equity_bonds!$F$2:$F$6414,equity_bonds!$H$2:$H$6414,"="&amp;data!$B124,equity_bonds!$J$2:$J$6414,"="&amp;data!$G124)</f>
        <v>2</v>
      </c>
      <c r="U124" s="16"/>
    </row>
    <row r="125" spans="1:21" x14ac:dyDescent="0.25">
      <c r="A125">
        <v>4429</v>
      </c>
      <c r="B125">
        <v>1986</v>
      </c>
      <c r="C125">
        <v>31</v>
      </c>
      <c r="D125" t="s">
        <v>117</v>
      </c>
      <c r="E125" t="s">
        <v>54</v>
      </c>
      <c r="F125" t="s">
        <v>2613</v>
      </c>
      <c r="G125" t="str">
        <f t="shared" si="1"/>
        <v>White Case</v>
      </c>
      <c r="I125" s="13">
        <f>COUNTIFS(IPO!$J$2:$J$5250,"="&amp;data!$G125,IPO!$H$2:$H$5250,"="&amp;data!$B125)</f>
        <v>0</v>
      </c>
      <c r="J125" s="13">
        <f>SUMIFS(IPO!$B$2:$B$5250,IPO!$H$2:$H$5250,"="&amp;data!$B125,IPO!$J$2:$J$5250,"="&amp;data!$G125)</f>
        <v>0</v>
      </c>
      <c r="K125" s="13" t="str">
        <f>IF(I125=1,SUMIFS(IPO!$C$2:$C$5250,IPO!$H$2:$H$5250,"="&amp;data!$B125,IPO!$J$2:$J$5250,"="&amp;data!$G125),"")</f>
        <v/>
      </c>
      <c r="L125" s="13">
        <f>SUMIFS(IPO!$E$2:$E$5250,IPO!$H$2:$H$5250,"="&amp;data!$B125,IPO!$J$2:$J$5250,"="&amp;data!$G125)</f>
        <v>0</v>
      </c>
      <c r="M125" s="13">
        <f>SUMIFS(IPO!$F$2:$F$5250,IPO!$H$2:$H$5250,"="&amp;data!$B125,IPO!$J$2:$J$5250,"="&amp;data!$G125)</f>
        <v>0</v>
      </c>
      <c r="N125" s="13"/>
      <c r="P125" s="16">
        <f>COUNTIFS(equity_bonds!$H$2:$H$6414,"="&amp;data!$B125,equity_bonds!$J$2:$J$6414,"="&amp;data!$G125)</f>
        <v>1</v>
      </c>
      <c r="Q125" s="16">
        <f>SUMIFS(equity_bonds!$B$2:$B$6414,equity_bonds!$H$2:$H$6414,"="&amp;data!$B125,equity_bonds!$J$2:$J$6414,"="&amp;data!$G125)</f>
        <v>348.3</v>
      </c>
      <c r="R125" s="16">
        <f>IF(P125=1,SUMIFS(equity_bonds!$C$2:$C$6414,equity_bonds!$H$2:$H$6414,"="&amp;data!$B125,equity_bonds!$J$2:$J$6414,"="&amp;data!$G125),"")</f>
        <v>71</v>
      </c>
      <c r="S125" s="16">
        <f>SUMIFS(equity_bonds!$E$2:$E$6414,equity_bonds!$H$2:$H$6414,"="&amp;data!$B125,equity_bonds!$J$2:$J$6414,"="&amp;data!$G125)</f>
        <v>0.1</v>
      </c>
      <c r="T125" s="16">
        <f>SUMIFS(equity_bonds!$F$2:$F$6414,equity_bonds!$H$2:$H$6414,"="&amp;data!$B125,equity_bonds!$J$2:$J$6414,"="&amp;data!$G125)</f>
        <v>4</v>
      </c>
      <c r="U125" s="16"/>
    </row>
    <row r="126" spans="1:21" x14ac:dyDescent="0.25">
      <c r="A126">
        <v>4520</v>
      </c>
      <c r="B126">
        <v>1986</v>
      </c>
      <c r="C126">
        <v>27</v>
      </c>
      <c r="D126" t="s">
        <v>118</v>
      </c>
      <c r="E126" t="s">
        <v>55</v>
      </c>
      <c r="F126" t="s">
        <v>2614</v>
      </c>
      <c r="G126" t="str">
        <f t="shared" si="1"/>
        <v>Willkie Farr</v>
      </c>
      <c r="I126" s="13">
        <f>COUNTIFS(IPO!$J$2:$J$5250,"="&amp;data!$G126,IPO!$H$2:$H$5250,"="&amp;data!$B126)</f>
        <v>1</v>
      </c>
      <c r="J126" s="13">
        <f>SUMIFS(IPO!$B$2:$B$5250,IPO!$H$2:$H$5250,"="&amp;data!$B126,IPO!$J$2:$J$5250,"="&amp;data!$G126)</f>
        <v>48.1</v>
      </c>
      <c r="K126" s="13">
        <f>IF(I126=1,SUMIFS(IPO!$C$2:$C$5250,IPO!$H$2:$H$5250,"="&amp;data!$B126,IPO!$J$2:$J$5250,"="&amp;data!$G126),"")</f>
        <v>35</v>
      </c>
      <c r="L126" s="13">
        <f>SUMIFS(IPO!$E$2:$E$5250,IPO!$H$2:$H$5250,"="&amp;data!$B126,IPO!$J$2:$J$5250,"="&amp;data!$G126)</f>
        <v>0.6</v>
      </c>
      <c r="M126" s="13">
        <f>SUMIFS(IPO!$F$2:$F$5250,IPO!$H$2:$H$5250,"="&amp;data!$B126,IPO!$J$2:$J$5250,"="&amp;data!$G126)</f>
        <v>3</v>
      </c>
      <c r="N126" s="13"/>
      <c r="P126" s="16">
        <f>COUNTIFS(equity_bonds!$H$2:$H$6414,"="&amp;data!$B126,equity_bonds!$J$2:$J$6414,"="&amp;data!$G126)</f>
        <v>1</v>
      </c>
      <c r="Q126" s="16">
        <f>SUMIFS(equity_bonds!$B$2:$B$6414,equity_bonds!$H$2:$H$6414,"="&amp;data!$B126,equity_bonds!$J$2:$J$6414,"="&amp;data!$G126)</f>
        <v>384.7</v>
      </c>
      <c r="R126" s="16">
        <f>IF(P126=1,SUMIFS(equity_bonds!$C$2:$C$6414,equity_bonds!$H$2:$H$6414,"="&amp;data!$B126,equity_bonds!$J$2:$J$6414,"="&amp;data!$G126),"")</f>
        <v>67</v>
      </c>
      <c r="S126" s="16">
        <f>SUMIFS(equity_bonds!$E$2:$E$6414,equity_bonds!$H$2:$H$6414,"="&amp;data!$B126,equity_bonds!$J$2:$J$6414,"="&amp;data!$G126)</f>
        <v>0.1</v>
      </c>
      <c r="T126" s="16">
        <f>SUMIFS(equity_bonds!$F$2:$F$6414,equity_bonds!$H$2:$H$6414,"="&amp;data!$B126,equity_bonds!$J$2:$J$6414,"="&amp;data!$G126)</f>
        <v>9</v>
      </c>
      <c r="U126" s="16"/>
    </row>
    <row r="127" spans="1:21" x14ac:dyDescent="0.25">
      <c r="A127">
        <v>4648</v>
      </c>
      <c r="B127">
        <v>1986</v>
      </c>
      <c r="C127">
        <v>56</v>
      </c>
      <c r="D127" t="s">
        <v>63</v>
      </c>
      <c r="E127" t="s">
        <v>56</v>
      </c>
      <c r="F127" t="s">
        <v>2615</v>
      </c>
      <c r="G127" t="str">
        <f t="shared" si="1"/>
        <v>Winston Strawn</v>
      </c>
      <c r="I127" s="13">
        <f>COUNTIFS(IPO!$J$2:$J$5250,"="&amp;data!$G127,IPO!$H$2:$H$5250,"="&amp;data!$B127)</f>
        <v>1</v>
      </c>
      <c r="J127" s="13">
        <f>SUMIFS(IPO!$B$2:$B$5250,IPO!$H$2:$H$5250,"="&amp;data!$B127,IPO!$J$2:$J$5250,"="&amp;data!$G127)</f>
        <v>34.6</v>
      </c>
      <c r="K127" s="13">
        <f>IF(I127=1,SUMIFS(IPO!$C$2:$C$5250,IPO!$H$2:$H$5250,"="&amp;data!$B127,IPO!$J$2:$J$5250,"="&amp;data!$G127),"")</f>
        <v>40</v>
      </c>
      <c r="L127" s="13">
        <f>SUMIFS(IPO!$E$2:$E$5250,IPO!$H$2:$H$5250,"="&amp;data!$B127,IPO!$J$2:$J$5250,"="&amp;data!$G127)</f>
        <v>0.4</v>
      </c>
      <c r="M127" s="13">
        <f>SUMIFS(IPO!$F$2:$F$5250,IPO!$H$2:$H$5250,"="&amp;data!$B127,IPO!$J$2:$J$5250,"="&amp;data!$G127)</f>
        <v>2</v>
      </c>
      <c r="N127" s="13"/>
      <c r="P127" s="16">
        <f>COUNTIFS(equity_bonds!$H$2:$H$6414,"="&amp;data!$B127,equity_bonds!$J$2:$J$6414,"="&amp;data!$G127)</f>
        <v>1</v>
      </c>
      <c r="Q127" s="16">
        <f>SUMIFS(equity_bonds!$B$2:$B$6414,equity_bonds!$H$2:$H$6414,"="&amp;data!$B127,equity_bonds!$J$2:$J$6414,"="&amp;data!$G127)</f>
        <v>1218.5999999999999</v>
      </c>
      <c r="R127" s="16">
        <f>IF(P127=1,SUMIFS(equity_bonds!$C$2:$C$6414,equity_bonds!$H$2:$H$6414,"="&amp;data!$B127,equity_bonds!$J$2:$J$6414,"="&amp;data!$G127),"")</f>
        <v>27</v>
      </c>
      <c r="S127" s="16">
        <f>SUMIFS(equity_bonds!$E$2:$E$6414,equity_bonds!$H$2:$H$6414,"="&amp;data!$B127,equity_bonds!$J$2:$J$6414,"="&amp;data!$G127)</f>
        <v>0.3</v>
      </c>
      <c r="T127" s="16">
        <f>SUMIFS(equity_bonds!$F$2:$F$6414,equity_bonds!$H$2:$H$6414,"="&amp;data!$B127,equity_bonds!$J$2:$J$6414,"="&amp;data!$G127)</f>
        <v>11</v>
      </c>
      <c r="U127" s="16"/>
    </row>
    <row r="128" spans="1:21" x14ac:dyDescent="0.25">
      <c r="A128">
        <v>4693</v>
      </c>
      <c r="B128">
        <v>1986</v>
      </c>
      <c r="C128">
        <v>60</v>
      </c>
      <c r="D128" t="s">
        <v>5</v>
      </c>
      <c r="E128" t="s">
        <v>119</v>
      </c>
      <c r="F128" t="s">
        <v>2527</v>
      </c>
      <c r="G128" t="str">
        <f t="shared" si="1"/>
        <v>Wolf Block</v>
      </c>
      <c r="I128" s="13">
        <f>COUNTIFS(IPO!$J$2:$J$5250,"="&amp;data!$G128,IPO!$H$2:$H$5250,"="&amp;data!$B128)</f>
        <v>0</v>
      </c>
      <c r="J128" s="13">
        <f>SUMIFS(IPO!$B$2:$B$5250,IPO!$H$2:$H$5250,"="&amp;data!$B128,IPO!$J$2:$J$5250,"="&amp;data!$G128)</f>
        <v>0</v>
      </c>
      <c r="K128" s="13" t="str">
        <f>IF(I128=1,SUMIFS(IPO!$C$2:$C$5250,IPO!$H$2:$H$5250,"="&amp;data!$B128,IPO!$J$2:$J$5250,"="&amp;data!$G128),"")</f>
        <v/>
      </c>
      <c r="L128" s="13">
        <f>SUMIFS(IPO!$E$2:$E$5250,IPO!$H$2:$H$5250,"="&amp;data!$B128,IPO!$J$2:$J$5250,"="&amp;data!$G128)</f>
        <v>0</v>
      </c>
      <c r="M128" s="13">
        <f>SUMIFS(IPO!$F$2:$F$5250,IPO!$H$2:$H$5250,"="&amp;data!$B128,IPO!$J$2:$J$5250,"="&amp;data!$G128)</f>
        <v>0</v>
      </c>
      <c r="N128" s="13"/>
      <c r="P128" s="16">
        <f>COUNTIFS(equity_bonds!$H$2:$H$6414,"="&amp;data!$B128,equity_bonds!$J$2:$J$6414,"="&amp;data!$G128)</f>
        <v>0</v>
      </c>
      <c r="Q128" s="16">
        <f>SUMIFS(equity_bonds!$B$2:$B$6414,equity_bonds!$H$2:$H$6414,"="&amp;data!$B128,equity_bonds!$J$2:$J$6414,"="&amp;data!$G128)</f>
        <v>0</v>
      </c>
      <c r="R128" s="16" t="str">
        <f>IF(P128=1,SUMIFS(equity_bonds!$C$2:$C$6414,equity_bonds!$H$2:$H$6414,"="&amp;data!$B128,equity_bonds!$J$2:$J$6414,"="&amp;data!$G128),"")</f>
        <v/>
      </c>
      <c r="S128" s="16">
        <f>SUMIFS(equity_bonds!$E$2:$E$6414,equity_bonds!$H$2:$H$6414,"="&amp;data!$B128,equity_bonds!$J$2:$J$6414,"="&amp;data!$G128)</f>
        <v>0</v>
      </c>
      <c r="T128" s="16">
        <f>SUMIFS(equity_bonds!$F$2:$F$6414,equity_bonds!$H$2:$H$6414,"="&amp;data!$B128,equity_bonds!$J$2:$J$6414,"="&amp;data!$G128)</f>
        <v>0</v>
      </c>
      <c r="U128" s="16"/>
    </row>
    <row r="129" spans="1:21" x14ac:dyDescent="0.25">
      <c r="A129">
        <v>41</v>
      </c>
      <c r="B129">
        <v>1987</v>
      </c>
      <c r="C129">
        <v>35</v>
      </c>
      <c r="D129" t="s">
        <v>111</v>
      </c>
      <c r="E129" t="s">
        <v>6</v>
      </c>
      <c r="F129" t="s">
        <v>2572</v>
      </c>
      <c r="G129" t="str">
        <f t="shared" si="1"/>
        <v>Akin Gump</v>
      </c>
      <c r="I129" s="13">
        <f>COUNTIFS(IPO!$J$2:$J$5250,"="&amp;data!$G129,IPO!$H$2:$H$5250,"="&amp;data!$B129)</f>
        <v>0</v>
      </c>
      <c r="J129" s="13">
        <f>SUMIFS(IPO!$B$2:$B$5250,IPO!$H$2:$H$5250,"="&amp;data!$B129,IPO!$J$2:$J$5250,"="&amp;data!$G129)</f>
        <v>0</v>
      </c>
      <c r="K129" s="13" t="str">
        <f>IF(I129=1,SUMIFS(IPO!$C$2:$C$5250,IPO!$H$2:$H$5250,"="&amp;data!$B129,IPO!$J$2:$J$5250,"="&amp;data!$G129),"")</f>
        <v/>
      </c>
      <c r="L129" s="13">
        <f>SUMIFS(IPO!$E$2:$E$5250,IPO!$H$2:$H$5250,"="&amp;data!$B129,IPO!$J$2:$J$5250,"="&amp;data!$G129)</f>
        <v>0</v>
      </c>
      <c r="M129" s="13">
        <f>SUMIFS(IPO!$F$2:$F$5250,IPO!$H$2:$H$5250,"="&amp;data!$B129,IPO!$J$2:$J$5250,"="&amp;data!$G129)</f>
        <v>0</v>
      </c>
      <c r="N129" s="13"/>
      <c r="P129" s="16">
        <f>COUNTIFS(equity_bonds!$H$2:$H$6414,"="&amp;data!$B129,equity_bonds!$J$2:$J$6414,"="&amp;data!$G129)</f>
        <v>1</v>
      </c>
      <c r="Q129" s="16">
        <f>SUMIFS(equity_bonds!$B$2:$B$6414,equity_bonds!$H$2:$H$6414,"="&amp;data!$B129,equity_bonds!$J$2:$J$6414,"="&amp;data!$G129)</f>
        <v>130.19999999999999</v>
      </c>
      <c r="R129" s="16">
        <f>IF(P129=1,SUMIFS(equity_bonds!$C$2:$C$6414,equity_bonds!$H$2:$H$6414,"="&amp;data!$B129,equity_bonds!$J$2:$J$6414,"="&amp;data!$G129),"")</f>
        <v>197</v>
      </c>
      <c r="S129" s="16">
        <f>SUMIFS(equity_bonds!$E$2:$E$6414,equity_bonds!$H$2:$H$6414,"="&amp;data!$B129,equity_bonds!$J$2:$J$6414,"="&amp;data!$G129)</f>
        <v>0</v>
      </c>
      <c r="T129" s="16">
        <f>SUMIFS(equity_bonds!$F$2:$F$6414,equity_bonds!$H$2:$H$6414,"="&amp;data!$B129,equity_bonds!$J$2:$J$6414,"="&amp;data!$G129)</f>
        <v>4</v>
      </c>
      <c r="U129" s="16"/>
    </row>
    <row r="130" spans="1:21" x14ac:dyDescent="0.25">
      <c r="A130">
        <v>105</v>
      </c>
      <c r="B130">
        <v>1987</v>
      </c>
      <c r="C130">
        <v>98</v>
      </c>
      <c r="D130" t="s">
        <v>5</v>
      </c>
      <c r="E130" t="s">
        <v>120</v>
      </c>
      <c r="F130" t="s">
        <v>512</v>
      </c>
      <c r="G130" t="str">
        <f t="shared" si="1"/>
        <v>Andrews Kurth</v>
      </c>
      <c r="I130" s="13">
        <f>COUNTIFS(IPO!$J$2:$J$5250,"="&amp;data!$G130,IPO!$H$2:$H$5250,"="&amp;data!$B130)</f>
        <v>1</v>
      </c>
      <c r="J130" s="13">
        <f>SUMIFS(IPO!$B$2:$B$5250,IPO!$H$2:$H$5250,"="&amp;data!$B130,IPO!$J$2:$J$5250,"="&amp;data!$G130)</f>
        <v>198.2</v>
      </c>
      <c r="K130" s="13">
        <f>IF(I130=1,SUMIFS(IPO!$C$2:$C$5250,IPO!$H$2:$H$5250,"="&amp;data!$B130,IPO!$J$2:$J$5250,"="&amp;data!$G130),"")</f>
        <v>23</v>
      </c>
      <c r="L130" s="13">
        <f>SUMIFS(IPO!$E$2:$E$5250,IPO!$H$2:$H$5250,"="&amp;data!$B130,IPO!$J$2:$J$5250,"="&amp;data!$G130)</f>
        <v>0.5</v>
      </c>
      <c r="M130" s="13">
        <f>SUMIFS(IPO!$F$2:$F$5250,IPO!$H$2:$H$5250,"="&amp;data!$B130,IPO!$J$2:$J$5250,"="&amp;data!$G130)</f>
        <v>2</v>
      </c>
      <c r="N130" s="13"/>
      <c r="P130" s="16">
        <f>COUNTIFS(equity_bonds!$H$2:$H$6414,"="&amp;data!$B130,equity_bonds!$J$2:$J$6414,"="&amp;data!$G130)</f>
        <v>1</v>
      </c>
      <c r="Q130" s="16">
        <f>SUMIFS(equity_bonds!$B$2:$B$6414,equity_bonds!$H$2:$H$6414,"="&amp;data!$B130,equity_bonds!$J$2:$J$6414,"="&amp;data!$G130)</f>
        <v>391.6</v>
      </c>
      <c r="R130" s="16">
        <f>IF(P130=1,SUMIFS(equity_bonds!$C$2:$C$6414,equity_bonds!$H$2:$H$6414,"="&amp;data!$B130,equity_bonds!$J$2:$J$6414,"="&amp;data!$G130),"")</f>
        <v>113</v>
      </c>
      <c r="S130" s="16">
        <f>SUMIFS(equity_bonds!$E$2:$E$6414,equity_bonds!$H$2:$H$6414,"="&amp;data!$B130,equity_bonds!$J$2:$J$6414,"="&amp;data!$G130)</f>
        <v>0</v>
      </c>
      <c r="T130" s="16">
        <f>SUMIFS(equity_bonds!$F$2:$F$6414,equity_bonds!$H$2:$H$6414,"="&amp;data!$B130,equity_bonds!$J$2:$J$6414,"="&amp;data!$G130)</f>
        <v>5</v>
      </c>
      <c r="U130" s="16"/>
    </row>
    <row r="131" spans="1:21" x14ac:dyDescent="0.25">
      <c r="A131">
        <v>145</v>
      </c>
      <c r="B131">
        <v>1987</v>
      </c>
      <c r="C131">
        <v>83</v>
      </c>
      <c r="D131" t="s">
        <v>5</v>
      </c>
      <c r="E131" t="s">
        <v>121</v>
      </c>
      <c r="F131" t="s">
        <v>2631</v>
      </c>
      <c r="G131" t="str">
        <f t="shared" si="1"/>
        <v>Arent Fox</v>
      </c>
      <c r="I131" s="13">
        <f>COUNTIFS(IPO!$J$2:$J$5250,"="&amp;data!$G131,IPO!$H$2:$H$5250,"="&amp;data!$B131)</f>
        <v>1</v>
      </c>
      <c r="J131" s="13">
        <f>SUMIFS(IPO!$B$2:$B$5250,IPO!$H$2:$H$5250,"="&amp;data!$B131,IPO!$J$2:$J$5250,"="&amp;data!$G131)</f>
        <v>34.799999999999997</v>
      </c>
      <c r="K131" s="13">
        <f>IF(I131=1,SUMIFS(IPO!$C$2:$C$5250,IPO!$H$2:$H$5250,"="&amp;data!$B131,IPO!$J$2:$J$5250,"="&amp;data!$G131),"")</f>
        <v>117</v>
      </c>
      <c r="L131" s="13">
        <f>SUMIFS(IPO!$E$2:$E$5250,IPO!$H$2:$H$5250,"="&amp;data!$B131,IPO!$J$2:$J$5250,"="&amp;data!$G131)</f>
        <v>0.1</v>
      </c>
      <c r="M131" s="13">
        <f>SUMIFS(IPO!$F$2:$F$5250,IPO!$H$2:$H$5250,"="&amp;data!$B131,IPO!$J$2:$J$5250,"="&amp;data!$G131)</f>
        <v>2</v>
      </c>
      <c r="N131" s="13"/>
      <c r="P131" s="16">
        <f>COUNTIFS(equity_bonds!$H$2:$H$6414,"="&amp;data!$B131,equity_bonds!$J$2:$J$6414,"="&amp;data!$G131)</f>
        <v>0</v>
      </c>
      <c r="Q131" s="16">
        <f>SUMIFS(equity_bonds!$B$2:$B$6414,equity_bonds!$H$2:$H$6414,"="&amp;data!$B131,equity_bonds!$J$2:$J$6414,"="&amp;data!$G131)</f>
        <v>0</v>
      </c>
      <c r="R131" s="16" t="str">
        <f>IF(P131=1,SUMIFS(equity_bonds!$C$2:$C$6414,equity_bonds!$H$2:$H$6414,"="&amp;data!$B131,equity_bonds!$J$2:$J$6414,"="&amp;data!$G131),"")</f>
        <v/>
      </c>
      <c r="S131" s="16">
        <f>SUMIFS(equity_bonds!$E$2:$E$6414,equity_bonds!$H$2:$H$6414,"="&amp;data!$B131,equity_bonds!$J$2:$J$6414,"="&amp;data!$G131)</f>
        <v>0</v>
      </c>
      <c r="T131" s="16">
        <f>SUMIFS(equity_bonds!$F$2:$F$6414,equity_bonds!$H$2:$H$6414,"="&amp;data!$B131,equity_bonds!$J$2:$J$6414,"="&amp;data!$G131)</f>
        <v>0</v>
      </c>
      <c r="U131" s="16"/>
    </row>
    <row r="132" spans="1:21" x14ac:dyDescent="0.25">
      <c r="A132">
        <v>169</v>
      </c>
      <c r="B132">
        <v>1987</v>
      </c>
      <c r="C132">
        <v>52</v>
      </c>
      <c r="D132" t="s">
        <v>74</v>
      </c>
      <c r="E132" t="s">
        <v>7</v>
      </c>
      <c r="F132" t="s">
        <v>2573</v>
      </c>
      <c r="G132" t="str">
        <f t="shared" ref="G132:G195" si="2">TRIM(LEFT(SUBSTITUTE(F132," ",REPT(" ",100)),200))</f>
        <v>Arnold Porter</v>
      </c>
      <c r="I132" s="13">
        <f>COUNTIFS(IPO!$J$2:$J$5250,"="&amp;data!$G132,IPO!$H$2:$H$5250,"="&amp;data!$B132)</f>
        <v>1</v>
      </c>
      <c r="J132" s="13">
        <f>SUMIFS(IPO!$B$2:$B$5250,IPO!$H$2:$H$5250,"="&amp;data!$B132,IPO!$J$2:$J$5250,"="&amp;data!$G132)</f>
        <v>38.799999999999997</v>
      </c>
      <c r="K132" s="13">
        <f>IF(I132=1,SUMIFS(IPO!$C$2:$C$5250,IPO!$H$2:$H$5250,"="&amp;data!$B132,IPO!$J$2:$J$5250,"="&amp;data!$G132),"")</f>
        <v>107</v>
      </c>
      <c r="L132" s="13">
        <f>SUMIFS(IPO!$E$2:$E$5250,IPO!$H$2:$H$5250,"="&amp;data!$B132,IPO!$J$2:$J$5250,"="&amp;data!$G132)</f>
        <v>0.1</v>
      </c>
      <c r="M132" s="13">
        <f>SUMIFS(IPO!$F$2:$F$5250,IPO!$H$2:$H$5250,"="&amp;data!$B132,IPO!$J$2:$J$5250,"="&amp;data!$G132)</f>
        <v>2</v>
      </c>
      <c r="N132" s="13"/>
      <c r="P132" s="16">
        <f>COUNTIFS(equity_bonds!$H$2:$H$6414,"="&amp;data!$B132,equity_bonds!$J$2:$J$6414,"="&amp;data!$G132)</f>
        <v>1</v>
      </c>
      <c r="Q132" s="16">
        <f>SUMIFS(equity_bonds!$B$2:$B$6414,equity_bonds!$H$2:$H$6414,"="&amp;data!$B132,equity_bonds!$J$2:$J$6414,"="&amp;data!$G132)</f>
        <v>168.5</v>
      </c>
      <c r="R132" s="16">
        <f>IF(P132=1,SUMIFS(equity_bonds!$C$2:$C$6414,equity_bonds!$H$2:$H$6414,"="&amp;data!$B132,equity_bonds!$J$2:$J$6414,"="&amp;data!$G132),"")</f>
        <v>182</v>
      </c>
      <c r="S132" s="16">
        <f>SUMIFS(equity_bonds!$E$2:$E$6414,equity_bonds!$H$2:$H$6414,"="&amp;data!$B132,equity_bonds!$J$2:$J$6414,"="&amp;data!$G132)</f>
        <v>0</v>
      </c>
      <c r="T132" s="16">
        <f>SUMIFS(equity_bonds!$F$2:$F$6414,equity_bonds!$H$2:$H$6414,"="&amp;data!$B132,equity_bonds!$J$2:$J$6414,"="&amp;data!$G132)</f>
        <v>5</v>
      </c>
      <c r="U132" s="16"/>
    </row>
    <row r="133" spans="1:21" x14ac:dyDescent="0.25">
      <c r="A133">
        <v>228</v>
      </c>
      <c r="B133">
        <v>1987</v>
      </c>
      <c r="C133">
        <v>42</v>
      </c>
      <c r="D133" t="s">
        <v>122</v>
      </c>
      <c r="E133" t="s">
        <v>8</v>
      </c>
      <c r="F133" t="s">
        <v>2574</v>
      </c>
      <c r="G133" t="str">
        <f t="shared" si="2"/>
        <v>Baker Hostetler</v>
      </c>
      <c r="I133" s="13">
        <f>COUNTIFS(IPO!$J$2:$J$5250,"="&amp;data!$G133,IPO!$H$2:$H$5250,"="&amp;data!$B133)</f>
        <v>0</v>
      </c>
      <c r="J133" s="13">
        <f>SUMIFS(IPO!$B$2:$B$5250,IPO!$H$2:$H$5250,"="&amp;data!$B133,IPO!$J$2:$J$5250,"="&amp;data!$G133)</f>
        <v>0</v>
      </c>
      <c r="K133" s="13" t="str">
        <f>IF(I133=1,SUMIFS(IPO!$C$2:$C$5250,IPO!$H$2:$H$5250,"="&amp;data!$B133,IPO!$J$2:$J$5250,"="&amp;data!$G133),"")</f>
        <v/>
      </c>
      <c r="L133" s="13">
        <f>SUMIFS(IPO!$E$2:$E$5250,IPO!$H$2:$H$5250,"="&amp;data!$B133,IPO!$J$2:$J$5250,"="&amp;data!$G133)</f>
        <v>0</v>
      </c>
      <c r="M133" s="13">
        <f>SUMIFS(IPO!$F$2:$F$5250,IPO!$H$2:$H$5250,"="&amp;data!$B133,IPO!$J$2:$J$5250,"="&amp;data!$G133)</f>
        <v>0</v>
      </c>
      <c r="N133" s="13"/>
      <c r="P133" s="16">
        <f>COUNTIFS(equity_bonds!$H$2:$H$6414,"="&amp;data!$B133,equity_bonds!$J$2:$J$6414,"="&amp;data!$G133)</f>
        <v>1</v>
      </c>
      <c r="Q133" s="16">
        <f>SUMIFS(equity_bonds!$B$2:$B$6414,equity_bonds!$H$2:$H$6414,"="&amp;data!$B133,equity_bonds!$J$2:$J$6414,"="&amp;data!$G133)</f>
        <v>153.19999999999999</v>
      </c>
      <c r="R133" s="16">
        <f>IF(P133=1,SUMIFS(equity_bonds!$C$2:$C$6414,equity_bonds!$H$2:$H$6414,"="&amp;data!$B133,equity_bonds!$J$2:$J$6414,"="&amp;data!$G133),"")</f>
        <v>189</v>
      </c>
      <c r="S133" s="16">
        <f>SUMIFS(equity_bonds!$E$2:$E$6414,equity_bonds!$H$2:$H$6414,"="&amp;data!$B133,equity_bonds!$J$2:$J$6414,"="&amp;data!$G133)</f>
        <v>0</v>
      </c>
      <c r="T133" s="16">
        <f>SUMIFS(equity_bonds!$F$2:$F$6414,equity_bonds!$H$2:$H$6414,"="&amp;data!$B133,equity_bonds!$J$2:$J$6414,"="&amp;data!$G133)</f>
        <v>2</v>
      </c>
      <c r="U133" s="16"/>
    </row>
    <row r="134" spans="1:21" x14ac:dyDescent="0.25">
      <c r="A134">
        <v>259</v>
      </c>
      <c r="B134">
        <v>1987</v>
      </c>
      <c r="C134">
        <v>3</v>
      </c>
      <c r="D134" t="s">
        <v>60</v>
      </c>
      <c r="E134" t="s">
        <v>9</v>
      </c>
      <c r="F134" t="s">
        <v>2575</v>
      </c>
      <c r="G134" t="str">
        <f t="shared" si="2"/>
        <v>Baker McKenzie</v>
      </c>
      <c r="I134" s="13">
        <f>COUNTIFS(IPO!$J$2:$J$5250,"="&amp;data!$G134,IPO!$H$2:$H$5250,"="&amp;data!$B134)</f>
        <v>1</v>
      </c>
      <c r="J134" s="13">
        <f>SUMIFS(IPO!$B$2:$B$5250,IPO!$H$2:$H$5250,"="&amp;data!$B134,IPO!$J$2:$J$5250,"="&amp;data!$G134)</f>
        <v>139.80000000000001</v>
      </c>
      <c r="K134" s="13">
        <f>IF(I134=1,SUMIFS(IPO!$C$2:$C$5250,IPO!$H$2:$H$5250,"="&amp;data!$B134,IPO!$J$2:$J$5250,"="&amp;data!$G134),"")</f>
        <v>31</v>
      </c>
      <c r="L134" s="13">
        <f>SUMIFS(IPO!$E$2:$E$5250,IPO!$H$2:$H$5250,"="&amp;data!$B134,IPO!$J$2:$J$5250,"="&amp;data!$G134)</f>
        <v>0.4</v>
      </c>
      <c r="M134" s="13">
        <f>SUMIFS(IPO!$F$2:$F$5250,IPO!$H$2:$H$5250,"="&amp;data!$B134,IPO!$J$2:$J$5250,"="&amp;data!$G134)</f>
        <v>5</v>
      </c>
      <c r="N134" s="13"/>
      <c r="P134" s="16">
        <f>COUNTIFS(equity_bonds!$H$2:$H$6414,"="&amp;data!$B134,equity_bonds!$J$2:$J$6414,"="&amp;data!$G134)</f>
        <v>1</v>
      </c>
      <c r="Q134" s="16">
        <f>SUMIFS(equity_bonds!$B$2:$B$6414,equity_bonds!$H$2:$H$6414,"="&amp;data!$B134,equity_bonds!$J$2:$J$6414,"="&amp;data!$G134)</f>
        <v>468.6</v>
      </c>
      <c r="R134" s="16">
        <f>IF(P134=1,SUMIFS(equity_bonds!$C$2:$C$6414,equity_bonds!$H$2:$H$6414,"="&amp;data!$B134,equity_bonds!$J$2:$J$6414,"="&amp;data!$G134),"")</f>
        <v>100</v>
      </c>
      <c r="S134" s="16">
        <f>SUMIFS(equity_bonds!$E$2:$E$6414,equity_bonds!$H$2:$H$6414,"="&amp;data!$B134,equity_bonds!$J$2:$J$6414,"="&amp;data!$G134)</f>
        <v>0.1</v>
      </c>
      <c r="T134" s="16">
        <f>SUMIFS(equity_bonds!$F$2:$F$6414,equity_bonds!$H$2:$H$6414,"="&amp;data!$B134,equity_bonds!$J$2:$J$6414,"="&amp;data!$G134)</f>
        <v>8</v>
      </c>
      <c r="U134" s="16"/>
    </row>
    <row r="135" spans="1:21" x14ac:dyDescent="0.25">
      <c r="A135">
        <v>290</v>
      </c>
      <c r="B135">
        <v>1987</v>
      </c>
      <c r="C135">
        <v>23</v>
      </c>
      <c r="D135" t="s">
        <v>123</v>
      </c>
      <c r="E135" t="s">
        <v>10</v>
      </c>
      <c r="F135" t="s">
        <v>10</v>
      </c>
      <c r="G135" t="str">
        <f t="shared" si="2"/>
        <v>Baker Botts</v>
      </c>
      <c r="I135" s="13">
        <f>COUNTIFS(IPO!$J$2:$J$5250,"="&amp;data!$G135,IPO!$H$2:$H$5250,"="&amp;data!$B135)</f>
        <v>1</v>
      </c>
      <c r="J135" s="13">
        <f>SUMIFS(IPO!$B$2:$B$5250,IPO!$H$2:$H$5250,"="&amp;data!$B135,IPO!$J$2:$J$5250,"="&amp;data!$G135)</f>
        <v>143</v>
      </c>
      <c r="K135" s="13">
        <f>IF(I135=1,SUMIFS(IPO!$C$2:$C$5250,IPO!$H$2:$H$5250,"="&amp;data!$B135,IPO!$J$2:$J$5250,"="&amp;data!$G135),"")</f>
        <v>30</v>
      </c>
      <c r="L135" s="13">
        <f>SUMIFS(IPO!$E$2:$E$5250,IPO!$H$2:$H$5250,"="&amp;data!$B135,IPO!$J$2:$J$5250,"="&amp;data!$G135)</f>
        <v>0.4</v>
      </c>
      <c r="M135" s="13">
        <f>SUMIFS(IPO!$F$2:$F$5250,IPO!$H$2:$H$5250,"="&amp;data!$B135,IPO!$J$2:$J$5250,"="&amp;data!$G135)</f>
        <v>1</v>
      </c>
      <c r="N135" s="13"/>
      <c r="P135" s="16">
        <f>COUNTIFS(equity_bonds!$H$2:$H$6414,"="&amp;data!$B135,equity_bonds!$J$2:$J$6414,"="&amp;data!$G135)</f>
        <v>1</v>
      </c>
      <c r="Q135" s="16">
        <f>SUMIFS(equity_bonds!$B$2:$B$6414,equity_bonds!$H$2:$H$6414,"="&amp;data!$B135,equity_bonds!$J$2:$J$6414,"="&amp;data!$G135)</f>
        <v>3008.9</v>
      </c>
      <c r="R135" s="16">
        <f>IF(P135=1,SUMIFS(equity_bonds!$C$2:$C$6414,equity_bonds!$H$2:$H$6414,"="&amp;data!$B135,equity_bonds!$J$2:$J$6414,"="&amp;data!$G135),"")</f>
        <v>22</v>
      </c>
      <c r="S135" s="16">
        <f>SUMIFS(equity_bonds!$E$2:$E$6414,equity_bonds!$H$2:$H$6414,"="&amp;data!$B135,equity_bonds!$J$2:$J$6414,"="&amp;data!$G135)</f>
        <v>0.3</v>
      </c>
      <c r="T135" s="16">
        <f>SUMIFS(equity_bonds!$F$2:$F$6414,equity_bonds!$H$2:$H$6414,"="&amp;data!$B135,equity_bonds!$J$2:$J$6414,"="&amp;data!$G135)</f>
        <v>14</v>
      </c>
      <c r="U135" s="16"/>
    </row>
    <row r="136" spans="1:21" x14ac:dyDescent="0.25">
      <c r="A136">
        <v>428</v>
      </c>
      <c r="B136">
        <v>1987</v>
      </c>
      <c r="C136">
        <v>81</v>
      </c>
      <c r="D136" t="s">
        <v>5</v>
      </c>
      <c r="E136" t="s">
        <v>124</v>
      </c>
      <c r="F136" t="s">
        <v>2632</v>
      </c>
      <c r="G136" t="str">
        <f t="shared" si="2"/>
        <v>Blank Rome</v>
      </c>
      <c r="I136" s="13">
        <f>COUNTIFS(IPO!$J$2:$J$5250,"="&amp;data!$G136,IPO!$H$2:$H$5250,"="&amp;data!$B136)</f>
        <v>1</v>
      </c>
      <c r="J136" s="13">
        <f>SUMIFS(IPO!$B$2:$B$5250,IPO!$H$2:$H$5250,"="&amp;data!$B136,IPO!$J$2:$J$5250,"="&amp;data!$G136)</f>
        <v>29.4</v>
      </c>
      <c r="K136" s="13">
        <f>IF(I136=1,SUMIFS(IPO!$C$2:$C$5250,IPO!$H$2:$H$5250,"="&amp;data!$B136,IPO!$J$2:$J$5250,"="&amp;data!$G136),"")</f>
        <v>128</v>
      </c>
      <c r="L136" s="13">
        <f>SUMIFS(IPO!$E$2:$E$5250,IPO!$H$2:$H$5250,"="&amp;data!$B136,IPO!$J$2:$J$5250,"="&amp;data!$G136)</f>
        <v>0.1</v>
      </c>
      <c r="M136" s="13">
        <f>SUMIFS(IPO!$F$2:$F$5250,IPO!$H$2:$H$5250,"="&amp;data!$B136,IPO!$J$2:$J$5250,"="&amp;data!$G136)</f>
        <v>1</v>
      </c>
      <c r="N136" s="13"/>
      <c r="P136" s="16">
        <f>COUNTIFS(equity_bonds!$H$2:$H$6414,"="&amp;data!$B136,equity_bonds!$J$2:$J$6414,"="&amp;data!$G136)</f>
        <v>0</v>
      </c>
      <c r="Q136" s="16">
        <f>SUMIFS(equity_bonds!$B$2:$B$6414,equity_bonds!$H$2:$H$6414,"="&amp;data!$B136,equity_bonds!$J$2:$J$6414,"="&amp;data!$G136)</f>
        <v>0</v>
      </c>
      <c r="R136" s="16" t="str">
        <f>IF(P136=1,SUMIFS(equity_bonds!$C$2:$C$6414,equity_bonds!$H$2:$H$6414,"="&amp;data!$B136,equity_bonds!$J$2:$J$6414,"="&amp;data!$G136),"")</f>
        <v/>
      </c>
      <c r="S136" s="16">
        <f>SUMIFS(equity_bonds!$E$2:$E$6414,equity_bonds!$H$2:$H$6414,"="&amp;data!$B136,equity_bonds!$J$2:$J$6414,"="&amp;data!$G136)</f>
        <v>0</v>
      </c>
      <c r="T136" s="16">
        <f>SUMIFS(equity_bonds!$F$2:$F$6414,equity_bonds!$H$2:$H$6414,"="&amp;data!$B136,equity_bonds!$J$2:$J$6414,"="&amp;data!$G136)</f>
        <v>0</v>
      </c>
      <c r="U136" s="16"/>
    </row>
    <row r="137" spans="1:21" x14ac:dyDescent="0.25">
      <c r="A137">
        <v>475</v>
      </c>
      <c r="B137">
        <v>1987</v>
      </c>
      <c r="C137">
        <v>47</v>
      </c>
      <c r="D137" t="s">
        <v>63</v>
      </c>
      <c r="E137" t="s">
        <v>62</v>
      </c>
      <c r="F137" t="s">
        <v>2616</v>
      </c>
      <c r="G137" t="str">
        <f t="shared" si="2"/>
        <v>Brobeck Phleger</v>
      </c>
      <c r="I137" s="13">
        <f>COUNTIFS(IPO!$J$2:$J$5250,"="&amp;data!$G137,IPO!$H$2:$H$5250,"="&amp;data!$B137)</f>
        <v>1</v>
      </c>
      <c r="J137" s="13">
        <f>SUMIFS(IPO!$B$2:$B$5250,IPO!$H$2:$H$5250,"="&amp;data!$B137,IPO!$J$2:$J$5250,"="&amp;data!$G137)</f>
        <v>110.8</v>
      </c>
      <c r="K137" s="13">
        <f>IF(I137=1,SUMIFS(IPO!$C$2:$C$5250,IPO!$H$2:$H$5250,"="&amp;data!$B137,IPO!$J$2:$J$5250,"="&amp;data!$G137),"")</f>
        <v>43</v>
      </c>
      <c r="L137" s="13">
        <f>SUMIFS(IPO!$E$2:$E$5250,IPO!$H$2:$H$5250,"="&amp;data!$B137,IPO!$J$2:$J$5250,"="&amp;data!$G137)</f>
        <v>0.3</v>
      </c>
      <c r="M137" s="13">
        <f>SUMIFS(IPO!$F$2:$F$5250,IPO!$H$2:$H$5250,"="&amp;data!$B137,IPO!$J$2:$J$5250,"="&amp;data!$G137)</f>
        <v>6</v>
      </c>
      <c r="N137" s="13"/>
      <c r="P137" s="16">
        <f>COUNTIFS(equity_bonds!$H$2:$H$6414,"="&amp;data!$B137,equity_bonds!$J$2:$J$6414,"="&amp;data!$G137)</f>
        <v>1</v>
      </c>
      <c r="Q137" s="16">
        <f>SUMIFS(equity_bonds!$B$2:$B$6414,equity_bonds!$H$2:$H$6414,"="&amp;data!$B137,equity_bonds!$J$2:$J$6414,"="&amp;data!$G137)</f>
        <v>2456</v>
      </c>
      <c r="R137" s="16">
        <f>IF(P137=1,SUMIFS(equity_bonds!$C$2:$C$6414,equity_bonds!$H$2:$H$6414,"="&amp;data!$B137,equity_bonds!$J$2:$J$6414,"="&amp;data!$G137),"")</f>
        <v>28</v>
      </c>
      <c r="S137" s="16">
        <f>SUMIFS(equity_bonds!$E$2:$E$6414,equity_bonds!$H$2:$H$6414,"="&amp;data!$B137,equity_bonds!$J$2:$J$6414,"="&amp;data!$G137)</f>
        <v>0.2</v>
      </c>
      <c r="T137" s="16">
        <f>SUMIFS(equity_bonds!$F$2:$F$6414,equity_bonds!$H$2:$H$6414,"="&amp;data!$B137,equity_bonds!$J$2:$J$6414,"="&amp;data!$G137)</f>
        <v>19</v>
      </c>
      <c r="U137" s="16"/>
    </row>
    <row r="138" spans="1:21" x14ac:dyDescent="0.25">
      <c r="A138">
        <v>492</v>
      </c>
      <c r="B138">
        <v>1987</v>
      </c>
      <c r="C138">
        <v>71</v>
      </c>
      <c r="D138" t="s">
        <v>5</v>
      </c>
      <c r="E138" t="s">
        <v>125</v>
      </c>
      <c r="F138" t="s">
        <v>2633</v>
      </c>
      <c r="G138" t="str">
        <f t="shared" si="2"/>
        <v>Brown Wood</v>
      </c>
      <c r="I138" s="13">
        <f>COUNTIFS(IPO!$J$2:$J$5250,"="&amp;data!$G138,IPO!$H$2:$H$5250,"="&amp;data!$B138)</f>
        <v>1</v>
      </c>
      <c r="J138" s="13">
        <f>SUMIFS(IPO!$B$2:$B$5250,IPO!$H$2:$H$5250,"="&amp;data!$B138,IPO!$J$2:$J$5250,"="&amp;data!$G138)</f>
        <v>67.3</v>
      </c>
      <c r="K138" s="13">
        <f>IF(I138=1,SUMIFS(IPO!$C$2:$C$5250,IPO!$H$2:$H$5250,"="&amp;data!$B138,IPO!$J$2:$J$5250,"="&amp;data!$G138),"")</f>
        <v>69</v>
      </c>
      <c r="L138" s="13">
        <f>SUMIFS(IPO!$E$2:$E$5250,IPO!$H$2:$H$5250,"="&amp;data!$B138,IPO!$J$2:$J$5250,"="&amp;data!$G138)</f>
        <v>0.2</v>
      </c>
      <c r="M138" s="13">
        <f>SUMIFS(IPO!$F$2:$F$5250,IPO!$H$2:$H$5250,"="&amp;data!$B138,IPO!$J$2:$J$5250,"="&amp;data!$G138)</f>
        <v>2</v>
      </c>
      <c r="N138" s="13"/>
      <c r="P138" s="16">
        <f>COUNTIFS(equity_bonds!$H$2:$H$6414,"="&amp;data!$B138,equity_bonds!$J$2:$J$6414,"="&amp;data!$G138)</f>
        <v>1</v>
      </c>
      <c r="Q138" s="16">
        <f>SUMIFS(equity_bonds!$B$2:$B$6414,equity_bonds!$H$2:$H$6414,"="&amp;data!$B138,equity_bonds!$J$2:$J$6414,"="&amp;data!$G138)</f>
        <v>13673.4</v>
      </c>
      <c r="R138" s="16">
        <f>IF(P138=1,SUMIFS(equity_bonds!$C$2:$C$6414,equity_bonds!$H$2:$H$6414,"="&amp;data!$B138,equity_bonds!$J$2:$J$6414,"="&amp;data!$G138),"")</f>
        <v>6</v>
      </c>
      <c r="S138" s="16">
        <f>SUMIFS(equity_bonds!$E$2:$E$6414,equity_bonds!$H$2:$H$6414,"="&amp;data!$B138,equity_bonds!$J$2:$J$6414,"="&amp;data!$G138)</f>
        <v>1.4</v>
      </c>
      <c r="T138" s="16">
        <f>SUMIFS(equity_bonds!$F$2:$F$6414,equity_bonds!$H$2:$H$6414,"="&amp;data!$B138,equity_bonds!$J$2:$J$6414,"="&amp;data!$G138)</f>
        <v>24</v>
      </c>
      <c r="U138" s="16"/>
    </row>
    <row r="139" spans="1:21" x14ac:dyDescent="0.25">
      <c r="A139">
        <v>534</v>
      </c>
      <c r="B139">
        <v>1987</v>
      </c>
      <c r="C139">
        <v>85</v>
      </c>
      <c r="D139" t="s">
        <v>5</v>
      </c>
      <c r="E139" t="s">
        <v>126</v>
      </c>
      <c r="F139" t="s">
        <v>126</v>
      </c>
      <c r="G139" t="str">
        <f t="shared" si="2"/>
        <v>Bryan Cave</v>
      </c>
      <c r="I139" s="13">
        <f>COUNTIFS(IPO!$J$2:$J$5250,"="&amp;data!$G139,IPO!$H$2:$H$5250,"="&amp;data!$B139)</f>
        <v>0</v>
      </c>
      <c r="J139" s="13">
        <f>SUMIFS(IPO!$B$2:$B$5250,IPO!$H$2:$H$5250,"="&amp;data!$B139,IPO!$J$2:$J$5250,"="&amp;data!$G139)</f>
        <v>0</v>
      </c>
      <c r="K139" s="13" t="str">
        <f>IF(I139=1,SUMIFS(IPO!$C$2:$C$5250,IPO!$H$2:$H$5250,"="&amp;data!$B139,IPO!$J$2:$J$5250,"="&amp;data!$G139),"")</f>
        <v/>
      </c>
      <c r="L139" s="13">
        <f>SUMIFS(IPO!$E$2:$E$5250,IPO!$H$2:$H$5250,"="&amp;data!$B139,IPO!$J$2:$J$5250,"="&amp;data!$G139)</f>
        <v>0</v>
      </c>
      <c r="M139" s="13">
        <f>SUMIFS(IPO!$F$2:$F$5250,IPO!$H$2:$H$5250,"="&amp;data!$B139,IPO!$J$2:$J$5250,"="&amp;data!$G139)</f>
        <v>0</v>
      </c>
      <c r="N139" s="13"/>
      <c r="P139" s="16">
        <f>COUNTIFS(equity_bonds!$H$2:$H$6414,"="&amp;data!$B139,equity_bonds!$J$2:$J$6414,"="&amp;data!$G139)</f>
        <v>1</v>
      </c>
      <c r="Q139" s="16">
        <f>SUMIFS(equity_bonds!$B$2:$B$6414,equity_bonds!$H$2:$H$6414,"="&amp;data!$B139,equity_bonds!$J$2:$J$6414,"="&amp;data!$G139)</f>
        <v>235.9</v>
      </c>
      <c r="R139" s="16">
        <f>IF(P139=1,SUMIFS(equity_bonds!$C$2:$C$6414,equity_bonds!$H$2:$H$6414,"="&amp;data!$B139,equity_bonds!$J$2:$J$6414,"="&amp;data!$G139),"")</f>
        <v>144</v>
      </c>
      <c r="S139" s="16">
        <f>SUMIFS(equity_bonds!$E$2:$E$6414,equity_bonds!$H$2:$H$6414,"="&amp;data!$B139,equity_bonds!$J$2:$J$6414,"="&amp;data!$G139)</f>
        <v>0</v>
      </c>
      <c r="T139" s="16">
        <f>SUMIFS(equity_bonds!$F$2:$F$6414,equity_bonds!$H$2:$H$6414,"="&amp;data!$B139,equity_bonds!$J$2:$J$6414,"="&amp;data!$G139)</f>
        <v>7</v>
      </c>
      <c r="U139" s="16"/>
    </row>
    <row r="140" spans="1:21" x14ac:dyDescent="0.25">
      <c r="A140">
        <v>567</v>
      </c>
      <c r="B140">
        <v>1987</v>
      </c>
      <c r="C140">
        <v>100</v>
      </c>
      <c r="D140" t="s">
        <v>5</v>
      </c>
      <c r="E140" t="s">
        <v>127</v>
      </c>
      <c r="F140" t="s">
        <v>2634</v>
      </c>
      <c r="G140" t="str">
        <f t="shared" si="2"/>
        <v>Buchalter Nemer</v>
      </c>
      <c r="I140" s="13">
        <f>COUNTIFS(IPO!$J$2:$J$5250,"="&amp;data!$G140,IPO!$H$2:$H$5250,"="&amp;data!$B140)</f>
        <v>0</v>
      </c>
      <c r="J140" s="13">
        <f>SUMIFS(IPO!$B$2:$B$5250,IPO!$H$2:$H$5250,"="&amp;data!$B140,IPO!$J$2:$J$5250,"="&amp;data!$G140)</f>
        <v>0</v>
      </c>
      <c r="K140" s="13" t="str">
        <f>IF(I140=1,SUMIFS(IPO!$C$2:$C$5250,IPO!$H$2:$H$5250,"="&amp;data!$B140,IPO!$J$2:$J$5250,"="&amp;data!$G140),"")</f>
        <v/>
      </c>
      <c r="L140" s="13">
        <f>SUMIFS(IPO!$E$2:$E$5250,IPO!$H$2:$H$5250,"="&amp;data!$B140,IPO!$J$2:$J$5250,"="&amp;data!$G140)</f>
        <v>0</v>
      </c>
      <c r="M140" s="13">
        <f>SUMIFS(IPO!$F$2:$F$5250,IPO!$H$2:$H$5250,"="&amp;data!$B140,IPO!$J$2:$J$5250,"="&amp;data!$G140)</f>
        <v>0</v>
      </c>
      <c r="N140" s="13"/>
      <c r="P140" s="16">
        <f>COUNTIFS(equity_bonds!$H$2:$H$6414,"="&amp;data!$B140,equity_bonds!$J$2:$J$6414,"="&amp;data!$G140)</f>
        <v>0</v>
      </c>
      <c r="Q140" s="16">
        <f>SUMIFS(equity_bonds!$B$2:$B$6414,equity_bonds!$H$2:$H$6414,"="&amp;data!$B140,equity_bonds!$J$2:$J$6414,"="&amp;data!$G140)</f>
        <v>0</v>
      </c>
      <c r="R140" s="16" t="str">
        <f>IF(P140=1,SUMIFS(equity_bonds!$C$2:$C$6414,equity_bonds!$H$2:$H$6414,"="&amp;data!$B140,equity_bonds!$J$2:$J$6414,"="&amp;data!$G140),"")</f>
        <v/>
      </c>
      <c r="S140" s="16">
        <f>SUMIFS(equity_bonds!$E$2:$E$6414,equity_bonds!$H$2:$H$6414,"="&amp;data!$B140,equity_bonds!$J$2:$J$6414,"="&amp;data!$G140)</f>
        <v>0</v>
      </c>
      <c r="T140" s="16">
        <f>SUMIFS(equity_bonds!$F$2:$F$6414,equity_bonds!$H$2:$H$6414,"="&amp;data!$B140,equity_bonds!$J$2:$J$6414,"="&amp;data!$G140)</f>
        <v>0</v>
      </c>
      <c r="U140" s="16"/>
    </row>
    <row r="141" spans="1:21" x14ac:dyDescent="0.25">
      <c r="A141">
        <v>599</v>
      </c>
      <c r="B141">
        <v>1987</v>
      </c>
      <c r="C141">
        <v>38</v>
      </c>
      <c r="D141" t="s">
        <v>128</v>
      </c>
      <c r="E141" t="s">
        <v>11</v>
      </c>
      <c r="F141" t="s">
        <v>2576</v>
      </c>
      <c r="G141" t="str">
        <f t="shared" si="2"/>
        <v>Cadwalader Wickersham</v>
      </c>
      <c r="I141" s="13">
        <f>COUNTIFS(IPO!$J$2:$J$5250,"="&amp;data!$G141,IPO!$H$2:$H$5250,"="&amp;data!$B141)</f>
        <v>0</v>
      </c>
      <c r="J141" s="13">
        <f>SUMIFS(IPO!$B$2:$B$5250,IPO!$H$2:$H$5250,"="&amp;data!$B141,IPO!$J$2:$J$5250,"="&amp;data!$G141)</f>
        <v>0</v>
      </c>
      <c r="K141" s="13" t="str">
        <f>IF(I141=1,SUMIFS(IPO!$C$2:$C$5250,IPO!$H$2:$H$5250,"="&amp;data!$B141,IPO!$J$2:$J$5250,"="&amp;data!$G141),"")</f>
        <v/>
      </c>
      <c r="L141" s="13">
        <f>SUMIFS(IPO!$E$2:$E$5250,IPO!$H$2:$H$5250,"="&amp;data!$B141,IPO!$J$2:$J$5250,"="&amp;data!$G141)</f>
        <v>0</v>
      </c>
      <c r="M141" s="13">
        <f>SUMIFS(IPO!$F$2:$F$5250,IPO!$H$2:$H$5250,"="&amp;data!$B141,IPO!$J$2:$J$5250,"="&amp;data!$G141)</f>
        <v>0</v>
      </c>
      <c r="N141" s="13"/>
      <c r="P141" s="16">
        <f>COUNTIFS(equity_bonds!$H$2:$H$6414,"="&amp;data!$B141,equity_bonds!$J$2:$J$6414,"="&amp;data!$G141)</f>
        <v>1</v>
      </c>
      <c r="Q141" s="16">
        <f>SUMIFS(equity_bonds!$B$2:$B$6414,equity_bonds!$H$2:$H$6414,"="&amp;data!$B141,equity_bonds!$J$2:$J$6414,"="&amp;data!$G141)</f>
        <v>40823.199999999997</v>
      </c>
      <c r="R141" s="16">
        <f>IF(P141=1,SUMIFS(equity_bonds!$C$2:$C$6414,equity_bonds!$H$2:$H$6414,"="&amp;data!$B141,equity_bonds!$J$2:$J$6414,"="&amp;data!$G141),"")</f>
        <v>4</v>
      </c>
      <c r="S141" s="16">
        <f>SUMIFS(equity_bonds!$E$2:$E$6414,equity_bonds!$H$2:$H$6414,"="&amp;data!$B141,equity_bonds!$J$2:$J$6414,"="&amp;data!$G141)</f>
        <v>4</v>
      </c>
      <c r="T141" s="16">
        <f>SUMIFS(equity_bonds!$F$2:$F$6414,equity_bonds!$H$2:$H$6414,"="&amp;data!$B141,equity_bonds!$J$2:$J$6414,"="&amp;data!$G141)</f>
        <v>38</v>
      </c>
      <c r="U141" s="16"/>
    </row>
    <row r="142" spans="1:21" x14ac:dyDescent="0.25">
      <c r="A142">
        <v>630</v>
      </c>
      <c r="B142">
        <v>1987</v>
      </c>
      <c r="C142">
        <v>25</v>
      </c>
      <c r="D142" t="s">
        <v>110</v>
      </c>
      <c r="E142" t="s">
        <v>12</v>
      </c>
      <c r="F142" t="s">
        <v>2577</v>
      </c>
      <c r="G142" t="str">
        <f t="shared" si="2"/>
        <v>Cahill Gordon</v>
      </c>
      <c r="I142" s="13">
        <f>COUNTIFS(IPO!$J$2:$J$5250,"="&amp;data!$G142,IPO!$H$2:$H$5250,"="&amp;data!$B142)</f>
        <v>0</v>
      </c>
      <c r="J142" s="13">
        <f>SUMIFS(IPO!$B$2:$B$5250,IPO!$H$2:$H$5250,"="&amp;data!$B142,IPO!$J$2:$J$5250,"="&amp;data!$G142)</f>
        <v>0</v>
      </c>
      <c r="K142" s="13" t="str">
        <f>IF(I142=1,SUMIFS(IPO!$C$2:$C$5250,IPO!$H$2:$H$5250,"="&amp;data!$B142,IPO!$J$2:$J$5250,"="&amp;data!$G142),"")</f>
        <v/>
      </c>
      <c r="L142" s="13">
        <f>SUMIFS(IPO!$E$2:$E$5250,IPO!$H$2:$H$5250,"="&amp;data!$B142,IPO!$J$2:$J$5250,"="&amp;data!$G142)</f>
        <v>0</v>
      </c>
      <c r="M142" s="13">
        <f>SUMIFS(IPO!$F$2:$F$5250,IPO!$H$2:$H$5250,"="&amp;data!$B142,IPO!$J$2:$J$5250,"="&amp;data!$G142)</f>
        <v>0</v>
      </c>
      <c r="N142" s="13"/>
      <c r="P142" s="16">
        <f>COUNTIFS(equity_bonds!$H$2:$H$6414,"="&amp;data!$B142,equity_bonds!$J$2:$J$6414,"="&amp;data!$G142)</f>
        <v>1</v>
      </c>
      <c r="Q142" s="16">
        <f>SUMIFS(equity_bonds!$B$2:$B$6414,equity_bonds!$H$2:$H$6414,"="&amp;data!$B142,equity_bonds!$J$2:$J$6414,"="&amp;data!$G142)</f>
        <v>1670.8</v>
      </c>
      <c r="R142" s="16">
        <f>IF(P142=1,SUMIFS(equity_bonds!$C$2:$C$6414,equity_bonds!$H$2:$H$6414,"="&amp;data!$B142,equity_bonds!$J$2:$J$6414,"="&amp;data!$G142),"")</f>
        <v>39</v>
      </c>
      <c r="S142" s="16">
        <f>SUMIFS(equity_bonds!$E$2:$E$6414,equity_bonds!$H$2:$H$6414,"="&amp;data!$B142,equity_bonds!$J$2:$J$6414,"="&amp;data!$G142)</f>
        <v>0.2</v>
      </c>
      <c r="T142" s="16">
        <f>SUMIFS(equity_bonds!$F$2:$F$6414,equity_bonds!$H$2:$H$6414,"="&amp;data!$B142,equity_bonds!$J$2:$J$6414,"="&amp;data!$G142)</f>
        <v>9</v>
      </c>
      <c r="U142" s="16"/>
    </row>
    <row r="143" spans="1:21" x14ac:dyDescent="0.25">
      <c r="A143">
        <v>671</v>
      </c>
      <c r="B143">
        <v>1987</v>
      </c>
      <c r="C143">
        <v>96</v>
      </c>
      <c r="D143" t="s">
        <v>5</v>
      </c>
      <c r="E143" t="s">
        <v>129</v>
      </c>
      <c r="F143" t="s">
        <v>2635</v>
      </c>
      <c r="G143" t="str">
        <f t="shared" si="2"/>
        <v>Chadbourne Parke</v>
      </c>
      <c r="I143" s="13">
        <f>COUNTIFS(IPO!$J$2:$J$5250,"="&amp;data!$G143,IPO!$H$2:$H$5250,"="&amp;data!$B143)</f>
        <v>1</v>
      </c>
      <c r="J143" s="13">
        <f>SUMIFS(IPO!$B$2:$B$5250,IPO!$H$2:$H$5250,"="&amp;data!$B143,IPO!$J$2:$J$5250,"="&amp;data!$G143)</f>
        <v>52</v>
      </c>
      <c r="K143" s="13">
        <f>IF(I143=1,SUMIFS(IPO!$C$2:$C$5250,IPO!$H$2:$H$5250,"="&amp;data!$B143,IPO!$J$2:$J$5250,"="&amp;data!$G143),"")</f>
        <v>89</v>
      </c>
      <c r="L143" s="13">
        <f>SUMIFS(IPO!$E$2:$E$5250,IPO!$H$2:$H$5250,"="&amp;data!$B143,IPO!$J$2:$J$5250,"="&amp;data!$G143)</f>
        <v>0.1</v>
      </c>
      <c r="M143" s="13">
        <f>SUMIFS(IPO!$F$2:$F$5250,IPO!$H$2:$H$5250,"="&amp;data!$B143,IPO!$J$2:$J$5250,"="&amp;data!$G143)</f>
        <v>1</v>
      </c>
      <c r="N143" s="13"/>
      <c r="P143" s="16">
        <f>COUNTIFS(equity_bonds!$H$2:$H$6414,"="&amp;data!$B143,equity_bonds!$J$2:$J$6414,"="&amp;data!$G143)</f>
        <v>1</v>
      </c>
      <c r="Q143" s="16">
        <f>SUMIFS(equity_bonds!$B$2:$B$6414,equity_bonds!$H$2:$H$6414,"="&amp;data!$B143,equity_bonds!$J$2:$J$6414,"="&amp;data!$G143)</f>
        <v>201.6</v>
      </c>
      <c r="R143" s="16">
        <f>IF(P143=1,SUMIFS(equity_bonds!$C$2:$C$6414,equity_bonds!$H$2:$H$6414,"="&amp;data!$B143,equity_bonds!$J$2:$J$6414,"="&amp;data!$G143),"")</f>
        <v>160</v>
      </c>
      <c r="S143" s="16">
        <f>SUMIFS(equity_bonds!$E$2:$E$6414,equity_bonds!$H$2:$H$6414,"="&amp;data!$B143,equity_bonds!$J$2:$J$6414,"="&amp;data!$G143)</f>
        <v>0</v>
      </c>
      <c r="T143" s="16">
        <f>SUMIFS(equity_bonds!$F$2:$F$6414,equity_bonds!$H$2:$H$6414,"="&amp;data!$B143,equity_bonds!$J$2:$J$6414,"="&amp;data!$G143)</f>
        <v>2</v>
      </c>
      <c r="U143" s="16"/>
    </row>
    <row r="144" spans="1:21" x14ac:dyDescent="0.25">
      <c r="A144">
        <v>701</v>
      </c>
      <c r="B144">
        <v>1987</v>
      </c>
      <c r="C144">
        <v>86</v>
      </c>
      <c r="D144" t="s">
        <v>130</v>
      </c>
      <c r="E144" t="s">
        <v>65</v>
      </c>
      <c r="F144" t="s">
        <v>65</v>
      </c>
      <c r="G144" t="str">
        <f t="shared" si="2"/>
        <v>Chapman and</v>
      </c>
      <c r="I144" s="13">
        <f>COUNTIFS(IPO!$J$2:$J$5250,"="&amp;data!$G144,IPO!$H$2:$H$5250,"="&amp;data!$B144)</f>
        <v>0</v>
      </c>
      <c r="J144" s="13">
        <f>SUMIFS(IPO!$B$2:$B$5250,IPO!$H$2:$H$5250,"="&amp;data!$B144,IPO!$J$2:$J$5250,"="&amp;data!$G144)</f>
        <v>0</v>
      </c>
      <c r="K144" s="13" t="str">
        <f>IF(I144=1,SUMIFS(IPO!$C$2:$C$5250,IPO!$H$2:$H$5250,"="&amp;data!$B144,IPO!$J$2:$J$5250,"="&amp;data!$G144),"")</f>
        <v/>
      </c>
      <c r="L144" s="13">
        <f>SUMIFS(IPO!$E$2:$E$5250,IPO!$H$2:$H$5250,"="&amp;data!$B144,IPO!$J$2:$J$5250,"="&amp;data!$G144)</f>
        <v>0</v>
      </c>
      <c r="M144" s="13">
        <f>SUMIFS(IPO!$F$2:$F$5250,IPO!$H$2:$H$5250,"="&amp;data!$B144,IPO!$J$2:$J$5250,"="&amp;data!$G144)</f>
        <v>0</v>
      </c>
      <c r="N144" s="13"/>
      <c r="P144" s="16">
        <f>COUNTIFS(equity_bonds!$H$2:$H$6414,"="&amp;data!$B144,equity_bonds!$J$2:$J$6414,"="&amp;data!$G144)</f>
        <v>0</v>
      </c>
      <c r="Q144" s="16">
        <v>4014.7</v>
      </c>
      <c r="R144" s="16">
        <v>18</v>
      </c>
      <c r="S144" s="16">
        <v>0.4</v>
      </c>
      <c r="T144" s="16">
        <v>10</v>
      </c>
      <c r="U144" s="16"/>
    </row>
    <row r="145" spans="1:21" x14ac:dyDescent="0.25">
      <c r="A145">
        <v>758</v>
      </c>
      <c r="B145">
        <v>1987</v>
      </c>
      <c r="C145">
        <v>20</v>
      </c>
      <c r="D145" t="s">
        <v>77</v>
      </c>
      <c r="E145" t="s">
        <v>13</v>
      </c>
      <c r="F145" t="s">
        <v>2578</v>
      </c>
      <c r="G145" t="str">
        <f t="shared" si="2"/>
        <v>Cleary Gottlieb</v>
      </c>
      <c r="I145" s="13">
        <f>COUNTIFS(IPO!$J$2:$J$5250,"="&amp;data!$G145,IPO!$H$2:$H$5250,"="&amp;data!$B145)</f>
        <v>0</v>
      </c>
      <c r="J145" s="13">
        <f>SUMIFS(IPO!$B$2:$B$5250,IPO!$H$2:$H$5250,"="&amp;data!$B145,IPO!$J$2:$J$5250,"="&amp;data!$G145)</f>
        <v>0</v>
      </c>
      <c r="K145" s="13" t="str">
        <f>IF(I145=1,SUMIFS(IPO!$C$2:$C$5250,IPO!$H$2:$H$5250,"="&amp;data!$B145,IPO!$J$2:$J$5250,"="&amp;data!$G145),"")</f>
        <v/>
      </c>
      <c r="L145" s="13">
        <f>SUMIFS(IPO!$E$2:$E$5250,IPO!$H$2:$H$5250,"="&amp;data!$B145,IPO!$J$2:$J$5250,"="&amp;data!$G145)</f>
        <v>0</v>
      </c>
      <c r="M145" s="13">
        <f>SUMIFS(IPO!$F$2:$F$5250,IPO!$H$2:$H$5250,"="&amp;data!$B145,IPO!$J$2:$J$5250,"="&amp;data!$G145)</f>
        <v>0</v>
      </c>
      <c r="N145" s="13"/>
      <c r="P145" s="16">
        <f>COUNTIFS(equity_bonds!$H$2:$H$6414,"="&amp;data!$B145,equity_bonds!$J$2:$J$6414,"="&amp;data!$G145)</f>
        <v>1</v>
      </c>
      <c r="Q145" s="16">
        <f>SUMIFS(equity_bonds!$B$2:$B$6414,equity_bonds!$H$2:$H$6414,"="&amp;data!$B145,equity_bonds!$J$2:$J$6414,"="&amp;data!$G145)</f>
        <v>54526.9</v>
      </c>
      <c r="R145" s="16">
        <f>IF(P145=1,SUMIFS(equity_bonds!$C$2:$C$6414,equity_bonds!$H$2:$H$6414,"="&amp;data!$B145,equity_bonds!$J$2:$J$6414,"="&amp;data!$G145),"")</f>
        <v>2</v>
      </c>
      <c r="S145" s="16">
        <f>SUMIFS(equity_bonds!$E$2:$E$6414,equity_bonds!$H$2:$H$6414,"="&amp;data!$B145,equity_bonds!$J$2:$J$6414,"="&amp;data!$G145)</f>
        <v>5.4</v>
      </c>
      <c r="T145" s="16">
        <f>SUMIFS(equity_bonds!$F$2:$F$6414,equity_bonds!$H$2:$H$6414,"="&amp;data!$B145,equity_bonds!$J$2:$J$6414,"="&amp;data!$G145)</f>
        <v>58</v>
      </c>
      <c r="U145" s="16"/>
    </row>
    <row r="146" spans="1:21" x14ac:dyDescent="0.25">
      <c r="A146">
        <v>797</v>
      </c>
      <c r="B146">
        <v>1987</v>
      </c>
      <c r="C146">
        <v>65</v>
      </c>
      <c r="D146" t="s">
        <v>130</v>
      </c>
      <c r="E146" t="s">
        <v>67</v>
      </c>
      <c r="F146" t="s">
        <v>67</v>
      </c>
      <c r="G146" t="str">
        <f t="shared" si="2"/>
        <v>Coudert Brothers</v>
      </c>
      <c r="I146" s="13">
        <f>COUNTIFS(IPO!$J$2:$J$5250,"="&amp;data!$G146,IPO!$H$2:$H$5250,"="&amp;data!$B146)</f>
        <v>0</v>
      </c>
      <c r="J146" s="13">
        <f>SUMIFS(IPO!$B$2:$B$5250,IPO!$H$2:$H$5250,"="&amp;data!$B146,IPO!$J$2:$J$5250,"="&amp;data!$G146)</f>
        <v>0</v>
      </c>
      <c r="K146" s="13" t="str">
        <f>IF(I146=1,SUMIFS(IPO!$C$2:$C$5250,IPO!$H$2:$H$5250,"="&amp;data!$B146,IPO!$J$2:$J$5250,"="&amp;data!$G146),"")</f>
        <v/>
      </c>
      <c r="L146" s="13">
        <f>SUMIFS(IPO!$E$2:$E$5250,IPO!$H$2:$H$5250,"="&amp;data!$B146,IPO!$J$2:$J$5250,"="&amp;data!$G146)</f>
        <v>0</v>
      </c>
      <c r="M146" s="13">
        <f>SUMIFS(IPO!$F$2:$F$5250,IPO!$H$2:$H$5250,"="&amp;data!$B146,IPO!$J$2:$J$5250,"="&amp;data!$G146)</f>
        <v>0</v>
      </c>
      <c r="N146" s="13"/>
      <c r="P146" s="16">
        <f>COUNTIFS(equity_bonds!$H$2:$H$6414,"="&amp;data!$B146,equity_bonds!$J$2:$J$6414,"="&amp;data!$G146)</f>
        <v>0</v>
      </c>
      <c r="Q146" s="16">
        <f>SUMIFS(equity_bonds!$B$2:$B$6414,equity_bonds!$H$2:$H$6414,"="&amp;data!$B146,equity_bonds!$J$2:$J$6414,"="&amp;data!$G146)</f>
        <v>0</v>
      </c>
      <c r="R146" s="16" t="str">
        <f>IF(P146=1,SUMIFS(equity_bonds!$C$2:$C$6414,equity_bonds!$H$2:$H$6414,"="&amp;data!$B146,equity_bonds!$J$2:$J$6414,"="&amp;data!$G146),"")</f>
        <v/>
      </c>
      <c r="S146" s="16">
        <f>SUMIFS(equity_bonds!$E$2:$E$6414,equity_bonds!$H$2:$H$6414,"="&amp;data!$B146,equity_bonds!$J$2:$J$6414,"="&amp;data!$G146)</f>
        <v>0</v>
      </c>
      <c r="T146" s="16">
        <f>SUMIFS(equity_bonds!$F$2:$F$6414,equity_bonds!$H$2:$H$6414,"="&amp;data!$B146,equity_bonds!$J$2:$J$6414,"="&amp;data!$G146)</f>
        <v>0</v>
      </c>
      <c r="U146" s="16"/>
    </row>
    <row r="147" spans="1:21" x14ac:dyDescent="0.25">
      <c r="A147">
        <v>818</v>
      </c>
      <c r="B147">
        <v>1987</v>
      </c>
      <c r="C147">
        <v>49</v>
      </c>
      <c r="D147" t="s">
        <v>115</v>
      </c>
      <c r="E147" t="s">
        <v>14</v>
      </c>
      <c r="F147" t="s">
        <v>2579</v>
      </c>
      <c r="G147" t="str">
        <f t="shared" si="2"/>
        <v>Covington Burling</v>
      </c>
      <c r="I147" s="13">
        <f>COUNTIFS(IPO!$J$2:$J$5250,"="&amp;data!$G147,IPO!$H$2:$H$5250,"="&amp;data!$B147)</f>
        <v>1</v>
      </c>
      <c r="J147" s="13">
        <f>SUMIFS(IPO!$B$2:$B$5250,IPO!$H$2:$H$5250,"="&amp;data!$B147,IPO!$J$2:$J$5250,"="&amp;data!$G147)</f>
        <v>21.6</v>
      </c>
      <c r="K147" s="13">
        <f>IF(I147=1,SUMIFS(IPO!$C$2:$C$5250,IPO!$H$2:$H$5250,"="&amp;data!$B147,IPO!$J$2:$J$5250,"="&amp;data!$G147),"")</f>
        <v>155</v>
      </c>
      <c r="L147" s="13">
        <f>SUMIFS(IPO!$E$2:$E$5250,IPO!$H$2:$H$5250,"="&amp;data!$B147,IPO!$J$2:$J$5250,"="&amp;data!$G147)</f>
        <v>0.1</v>
      </c>
      <c r="M147" s="13">
        <f>SUMIFS(IPO!$F$2:$F$5250,IPO!$H$2:$H$5250,"="&amp;data!$B147,IPO!$J$2:$J$5250,"="&amp;data!$G147)</f>
        <v>2</v>
      </c>
      <c r="N147" s="13"/>
      <c r="P147" s="16">
        <f>COUNTIFS(equity_bonds!$H$2:$H$6414,"="&amp;data!$B147,equity_bonds!$J$2:$J$6414,"="&amp;data!$G147)</f>
        <v>1</v>
      </c>
      <c r="Q147" s="16">
        <f>SUMIFS(equity_bonds!$B$2:$B$6414,equity_bonds!$H$2:$H$6414,"="&amp;data!$B147,equity_bonds!$J$2:$J$6414,"="&amp;data!$G147)</f>
        <v>396.1</v>
      </c>
      <c r="R147" s="16">
        <f>IF(P147=1,SUMIFS(equity_bonds!$C$2:$C$6414,equity_bonds!$H$2:$H$6414,"="&amp;data!$B147,equity_bonds!$J$2:$J$6414,"="&amp;data!$G147),"")</f>
        <v>110</v>
      </c>
      <c r="S147" s="16">
        <f>SUMIFS(equity_bonds!$E$2:$E$6414,equity_bonds!$H$2:$H$6414,"="&amp;data!$B147,equity_bonds!$J$2:$J$6414,"="&amp;data!$G147)</f>
        <v>0</v>
      </c>
      <c r="T147" s="16">
        <f>SUMIFS(equity_bonds!$F$2:$F$6414,equity_bonds!$H$2:$H$6414,"="&amp;data!$B147,equity_bonds!$J$2:$J$6414,"="&amp;data!$G147)</f>
        <v>6</v>
      </c>
      <c r="U147" s="16"/>
    </row>
    <row r="148" spans="1:21" x14ac:dyDescent="0.25">
      <c r="A148">
        <v>868</v>
      </c>
      <c r="B148">
        <v>1987</v>
      </c>
      <c r="C148">
        <v>11</v>
      </c>
      <c r="D148" t="s">
        <v>96</v>
      </c>
      <c r="E148" t="s">
        <v>15</v>
      </c>
      <c r="F148" t="s">
        <v>2580</v>
      </c>
      <c r="G148" t="str">
        <f t="shared" si="2"/>
        <v>Cravath Swaine</v>
      </c>
      <c r="I148" s="13">
        <f>COUNTIFS(IPO!$J$2:$J$5250,"="&amp;data!$G148,IPO!$H$2:$H$5250,"="&amp;data!$B148)</f>
        <v>1</v>
      </c>
      <c r="J148" s="13">
        <f>SUMIFS(IPO!$B$2:$B$5250,IPO!$H$2:$H$5250,"="&amp;data!$B148,IPO!$J$2:$J$5250,"="&amp;data!$G148)</f>
        <v>586</v>
      </c>
      <c r="K148" s="13">
        <f>IF(I148=1,SUMIFS(IPO!$C$2:$C$5250,IPO!$H$2:$H$5250,"="&amp;data!$B148,IPO!$J$2:$J$5250,"="&amp;data!$G148),"")</f>
        <v>11</v>
      </c>
      <c r="L148" s="13">
        <f>SUMIFS(IPO!$E$2:$E$5250,IPO!$H$2:$H$5250,"="&amp;data!$B148,IPO!$J$2:$J$5250,"="&amp;data!$G148)</f>
        <v>1.5</v>
      </c>
      <c r="M148" s="13">
        <f>SUMIFS(IPO!$F$2:$F$5250,IPO!$H$2:$H$5250,"="&amp;data!$B148,IPO!$J$2:$J$5250,"="&amp;data!$G148)</f>
        <v>3</v>
      </c>
      <c r="N148" s="13"/>
      <c r="P148" s="16">
        <f>COUNTIFS(equity_bonds!$H$2:$H$6414,"="&amp;data!$B148,equity_bonds!$J$2:$J$6414,"="&amp;data!$G148)</f>
        <v>1</v>
      </c>
      <c r="Q148" s="16">
        <f>SUMIFS(equity_bonds!$B$2:$B$6414,equity_bonds!$H$2:$H$6414,"="&amp;data!$B148,equity_bonds!$J$2:$J$6414,"="&amp;data!$G148)</f>
        <v>5270.7</v>
      </c>
      <c r="R148" s="16">
        <f>IF(P148=1,SUMIFS(equity_bonds!$C$2:$C$6414,equity_bonds!$H$2:$H$6414,"="&amp;data!$B148,equity_bonds!$J$2:$J$6414,"="&amp;data!$G148),"")</f>
        <v>14</v>
      </c>
      <c r="S148" s="16">
        <f>SUMIFS(equity_bonds!$E$2:$E$6414,equity_bonds!$H$2:$H$6414,"="&amp;data!$B148,equity_bonds!$J$2:$J$6414,"="&amp;data!$G148)</f>
        <v>0.5</v>
      </c>
      <c r="T148" s="16">
        <f>SUMIFS(equity_bonds!$F$2:$F$6414,equity_bonds!$H$2:$H$6414,"="&amp;data!$B148,equity_bonds!$J$2:$J$6414,"="&amp;data!$G148)</f>
        <v>30</v>
      </c>
      <c r="U148" s="16"/>
    </row>
    <row r="149" spans="1:21" x14ac:dyDescent="0.25">
      <c r="A149">
        <v>937</v>
      </c>
      <c r="B149">
        <v>1987</v>
      </c>
      <c r="C149">
        <v>5</v>
      </c>
      <c r="D149" t="s">
        <v>80</v>
      </c>
      <c r="E149" t="s">
        <v>16</v>
      </c>
      <c r="F149" t="s">
        <v>2581</v>
      </c>
      <c r="G149" t="str">
        <f t="shared" si="2"/>
        <v>Davis Polk</v>
      </c>
      <c r="I149" s="13">
        <f>COUNTIFS(IPO!$J$2:$J$5250,"="&amp;data!$G149,IPO!$H$2:$H$5250,"="&amp;data!$B149)</f>
        <v>1</v>
      </c>
      <c r="J149" s="13">
        <f>SUMIFS(IPO!$B$2:$B$5250,IPO!$H$2:$H$5250,"="&amp;data!$B149,IPO!$J$2:$J$5250,"="&amp;data!$G149)</f>
        <v>437.9</v>
      </c>
      <c r="K149" s="13">
        <f>IF(I149=1,SUMIFS(IPO!$C$2:$C$5250,IPO!$H$2:$H$5250,"="&amp;data!$B149,IPO!$J$2:$J$5250,"="&amp;data!$G149),"")</f>
        <v>14</v>
      </c>
      <c r="L149" s="13">
        <f>SUMIFS(IPO!$E$2:$E$5250,IPO!$H$2:$H$5250,"="&amp;data!$B149,IPO!$J$2:$J$5250,"="&amp;data!$G149)</f>
        <v>1.1000000000000001</v>
      </c>
      <c r="M149" s="13">
        <f>SUMIFS(IPO!$F$2:$F$5250,IPO!$H$2:$H$5250,"="&amp;data!$B149,IPO!$J$2:$J$5250,"="&amp;data!$G149)</f>
        <v>3</v>
      </c>
      <c r="N149" s="13"/>
      <c r="P149" s="16">
        <f>COUNTIFS(equity_bonds!$H$2:$H$6414,"="&amp;data!$B149,equity_bonds!$J$2:$J$6414,"="&amp;data!$G149)</f>
        <v>1</v>
      </c>
      <c r="Q149" s="16">
        <f>SUMIFS(equity_bonds!$B$2:$B$6414,equity_bonds!$H$2:$H$6414,"="&amp;data!$B149,equity_bonds!$J$2:$J$6414,"="&amp;data!$G149)</f>
        <v>2540.1999999999998</v>
      </c>
      <c r="R149" s="16">
        <f>IF(P149=1,SUMIFS(equity_bonds!$C$2:$C$6414,equity_bonds!$H$2:$H$6414,"="&amp;data!$B149,equity_bonds!$J$2:$J$6414,"="&amp;data!$G149),"")</f>
        <v>27</v>
      </c>
      <c r="S149" s="16">
        <f>SUMIFS(equity_bonds!$E$2:$E$6414,equity_bonds!$H$2:$H$6414,"="&amp;data!$B149,equity_bonds!$J$2:$J$6414,"="&amp;data!$G149)</f>
        <v>0.3</v>
      </c>
      <c r="T149" s="16">
        <f>SUMIFS(equity_bonds!$F$2:$F$6414,equity_bonds!$H$2:$H$6414,"="&amp;data!$B149,equity_bonds!$J$2:$J$6414,"="&amp;data!$G149)</f>
        <v>18</v>
      </c>
      <c r="U149" s="16"/>
    </row>
    <row r="150" spans="1:21" x14ac:dyDescent="0.25">
      <c r="A150">
        <v>1000</v>
      </c>
      <c r="B150">
        <v>1987</v>
      </c>
      <c r="C150">
        <v>30</v>
      </c>
      <c r="D150" t="s">
        <v>118</v>
      </c>
      <c r="E150" t="s">
        <v>17</v>
      </c>
      <c r="F150" t="s">
        <v>2582</v>
      </c>
      <c r="G150" t="str">
        <f t="shared" si="2"/>
        <v>Debevoise Plimpton</v>
      </c>
      <c r="I150" s="13">
        <f>COUNTIFS(IPO!$J$2:$J$5250,"="&amp;data!$G150,IPO!$H$2:$H$5250,"="&amp;data!$B150)</f>
        <v>1</v>
      </c>
      <c r="J150" s="13">
        <f>SUMIFS(IPO!$B$2:$B$5250,IPO!$H$2:$H$5250,"="&amp;data!$B150,IPO!$J$2:$J$5250,"="&amp;data!$G150)</f>
        <v>63</v>
      </c>
      <c r="K150" s="13">
        <f>IF(I150=1,SUMIFS(IPO!$C$2:$C$5250,IPO!$H$2:$H$5250,"="&amp;data!$B150,IPO!$J$2:$J$5250,"="&amp;data!$G150),"")</f>
        <v>72</v>
      </c>
      <c r="L150" s="13">
        <f>SUMIFS(IPO!$E$2:$E$5250,IPO!$H$2:$H$5250,"="&amp;data!$B150,IPO!$J$2:$J$5250,"="&amp;data!$G150)</f>
        <v>0.2</v>
      </c>
      <c r="M150" s="13">
        <f>SUMIFS(IPO!$F$2:$F$5250,IPO!$H$2:$H$5250,"="&amp;data!$B150,IPO!$J$2:$J$5250,"="&amp;data!$G150)</f>
        <v>2</v>
      </c>
      <c r="N150" s="13"/>
      <c r="P150" s="16">
        <f>COUNTIFS(equity_bonds!$H$2:$H$6414,"="&amp;data!$B150,equity_bonds!$J$2:$J$6414,"="&amp;data!$G150)</f>
        <v>1</v>
      </c>
      <c r="Q150" s="16">
        <f>SUMIFS(equity_bonds!$B$2:$B$6414,equity_bonds!$H$2:$H$6414,"="&amp;data!$B150,equity_bonds!$J$2:$J$6414,"="&amp;data!$G150)</f>
        <v>777.8</v>
      </c>
      <c r="R150" s="16">
        <f>IF(P150=1,SUMIFS(equity_bonds!$C$2:$C$6414,equity_bonds!$H$2:$H$6414,"="&amp;data!$B150,equity_bonds!$J$2:$J$6414,"="&amp;data!$G150),"")</f>
        <v>77</v>
      </c>
      <c r="S150" s="16">
        <f>SUMIFS(equity_bonds!$E$2:$E$6414,equity_bonds!$H$2:$H$6414,"="&amp;data!$B150,equity_bonds!$J$2:$J$6414,"="&amp;data!$G150)</f>
        <v>0.1</v>
      </c>
      <c r="T150" s="16">
        <f>SUMIFS(equity_bonds!$F$2:$F$6414,equity_bonds!$H$2:$H$6414,"="&amp;data!$B150,equity_bonds!$J$2:$J$6414,"="&amp;data!$G150)</f>
        <v>9</v>
      </c>
      <c r="U150" s="16"/>
    </row>
    <row r="151" spans="1:21" x14ac:dyDescent="0.25">
      <c r="A151">
        <v>1030</v>
      </c>
      <c r="B151">
        <v>1987</v>
      </c>
      <c r="C151">
        <v>57</v>
      </c>
      <c r="D151" t="s">
        <v>131</v>
      </c>
      <c r="E151" t="s">
        <v>72</v>
      </c>
      <c r="F151" t="s">
        <v>72</v>
      </c>
      <c r="G151" t="str">
        <f t="shared" si="2"/>
        <v>Dechert</v>
      </c>
      <c r="I151" s="13">
        <v>1</v>
      </c>
      <c r="J151" s="13">
        <v>1052.7</v>
      </c>
      <c r="K151" s="13">
        <v>6</v>
      </c>
      <c r="L151" s="13">
        <v>2.7</v>
      </c>
      <c r="M151" s="13">
        <v>4</v>
      </c>
      <c r="N151" s="13"/>
      <c r="P151" s="16">
        <f>COUNTIFS(equity_bonds!$H$2:$H$6414,"="&amp;data!$B151,equity_bonds!$J$2:$J$6414,"="&amp;data!$G151)</f>
        <v>0</v>
      </c>
      <c r="Q151" s="16">
        <v>1114.4000000000001</v>
      </c>
      <c r="R151" s="16">
        <v>52</v>
      </c>
      <c r="S151" s="16">
        <v>0.1</v>
      </c>
      <c r="T151" s="16">
        <v>6</v>
      </c>
      <c r="U151" s="16"/>
    </row>
    <row r="152" spans="1:21" x14ac:dyDescent="0.25">
      <c r="A152">
        <v>1067</v>
      </c>
      <c r="B152">
        <v>1987</v>
      </c>
      <c r="C152">
        <v>33</v>
      </c>
      <c r="D152" t="s">
        <v>117</v>
      </c>
      <c r="E152" t="s">
        <v>18</v>
      </c>
      <c r="F152" t="s">
        <v>18</v>
      </c>
      <c r="G152" t="str">
        <f t="shared" si="2"/>
        <v>Dewey Ballantine</v>
      </c>
      <c r="I152" s="13">
        <f>COUNTIFS(IPO!$J$2:$J$5250,"="&amp;data!$G152,IPO!$H$2:$H$5250,"="&amp;data!$B152)</f>
        <v>1</v>
      </c>
      <c r="J152" s="13">
        <f>SUMIFS(IPO!$B$2:$B$5250,IPO!$H$2:$H$5250,"="&amp;data!$B152,IPO!$J$2:$J$5250,"="&amp;data!$G152)</f>
        <v>109.3</v>
      </c>
      <c r="K152" s="13">
        <f>IF(I152=1,SUMIFS(IPO!$C$2:$C$5250,IPO!$H$2:$H$5250,"="&amp;data!$B152,IPO!$J$2:$J$5250,"="&amp;data!$G152),"")</f>
        <v>45</v>
      </c>
      <c r="L152" s="13">
        <f>SUMIFS(IPO!$E$2:$E$5250,IPO!$H$2:$H$5250,"="&amp;data!$B152,IPO!$J$2:$J$5250,"="&amp;data!$G152)</f>
        <v>0.3</v>
      </c>
      <c r="M152" s="13">
        <f>SUMIFS(IPO!$F$2:$F$5250,IPO!$H$2:$H$5250,"="&amp;data!$B152,IPO!$J$2:$J$5250,"="&amp;data!$G152)</f>
        <v>3</v>
      </c>
      <c r="N152" s="13"/>
      <c r="P152" s="16">
        <f>COUNTIFS(equity_bonds!$H$2:$H$6414,"="&amp;data!$B152,equity_bonds!$J$2:$J$6414,"="&amp;data!$G152)</f>
        <v>1</v>
      </c>
      <c r="Q152" s="16">
        <f>SUMIFS(equity_bonds!$B$2:$B$6414,equity_bonds!$H$2:$H$6414,"="&amp;data!$B152,equity_bonds!$J$2:$J$6414,"="&amp;data!$G152)</f>
        <v>850.5</v>
      </c>
      <c r="R152" s="16">
        <f>IF(P152=1,SUMIFS(equity_bonds!$C$2:$C$6414,equity_bonds!$H$2:$H$6414,"="&amp;data!$B152,equity_bonds!$J$2:$J$6414,"="&amp;data!$G152),"")</f>
        <v>67</v>
      </c>
      <c r="S152" s="16">
        <f>SUMIFS(equity_bonds!$E$2:$E$6414,equity_bonds!$H$2:$H$6414,"="&amp;data!$B152,equity_bonds!$J$2:$J$6414,"="&amp;data!$G152)</f>
        <v>0.1</v>
      </c>
      <c r="T152" s="16">
        <f>SUMIFS(equity_bonds!$F$2:$F$6414,equity_bonds!$H$2:$H$6414,"="&amp;data!$B152,equity_bonds!$J$2:$J$6414,"="&amp;data!$G152)</f>
        <v>12</v>
      </c>
      <c r="U152" s="16"/>
    </row>
    <row r="153" spans="1:21" x14ac:dyDescent="0.25">
      <c r="A153">
        <v>1137</v>
      </c>
      <c r="B153">
        <v>1987</v>
      </c>
      <c r="C153">
        <v>37</v>
      </c>
      <c r="D153" t="s">
        <v>68</v>
      </c>
      <c r="E153" t="s">
        <v>19</v>
      </c>
      <c r="F153" t="s">
        <v>2583</v>
      </c>
      <c r="G153" t="str">
        <f t="shared" si="2"/>
        <v>Dorsey Whitney</v>
      </c>
      <c r="I153" s="13">
        <f>COUNTIFS(IPO!$J$2:$J$5250,"="&amp;data!$G153,IPO!$H$2:$H$5250,"="&amp;data!$B153)</f>
        <v>1</v>
      </c>
      <c r="J153" s="13">
        <f>SUMIFS(IPO!$B$2:$B$5250,IPO!$H$2:$H$5250,"="&amp;data!$B153,IPO!$J$2:$J$5250,"="&amp;data!$G153)</f>
        <v>14.3</v>
      </c>
      <c r="K153" s="13">
        <f>IF(I153=1,SUMIFS(IPO!$C$2:$C$5250,IPO!$H$2:$H$5250,"="&amp;data!$B153,IPO!$J$2:$J$5250,"="&amp;data!$G153),"")</f>
        <v>192</v>
      </c>
      <c r="L153" s="13">
        <f>SUMIFS(IPO!$E$2:$E$5250,IPO!$H$2:$H$5250,"="&amp;data!$B153,IPO!$J$2:$J$5250,"="&amp;data!$G153)</f>
        <v>0</v>
      </c>
      <c r="M153" s="13">
        <f>SUMIFS(IPO!$F$2:$F$5250,IPO!$H$2:$H$5250,"="&amp;data!$B153,IPO!$J$2:$J$5250,"="&amp;data!$G153)</f>
        <v>3</v>
      </c>
      <c r="N153" s="13"/>
      <c r="P153" s="16">
        <f>COUNTIFS(equity_bonds!$H$2:$H$6414,"="&amp;data!$B153,equity_bonds!$J$2:$J$6414,"="&amp;data!$G153)</f>
        <v>1</v>
      </c>
      <c r="Q153" s="16">
        <f>SUMIFS(equity_bonds!$B$2:$B$6414,equity_bonds!$H$2:$H$6414,"="&amp;data!$B153,equity_bonds!$J$2:$J$6414,"="&amp;data!$G153)</f>
        <v>895</v>
      </c>
      <c r="R153" s="16">
        <f>IF(P153=1,SUMIFS(equity_bonds!$C$2:$C$6414,equity_bonds!$H$2:$H$6414,"="&amp;data!$B153,equity_bonds!$J$2:$J$6414,"="&amp;data!$G153),"")</f>
        <v>65</v>
      </c>
      <c r="S153" s="16">
        <f>SUMIFS(equity_bonds!$E$2:$E$6414,equity_bonds!$H$2:$H$6414,"="&amp;data!$B153,equity_bonds!$J$2:$J$6414,"="&amp;data!$G153)</f>
        <v>0.1</v>
      </c>
      <c r="T153" s="16">
        <f>SUMIFS(equity_bonds!$F$2:$F$6414,equity_bonds!$H$2:$H$6414,"="&amp;data!$B153,equity_bonds!$J$2:$J$6414,"="&amp;data!$G153)</f>
        <v>14</v>
      </c>
      <c r="U153" s="16"/>
    </row>
    <row r="154" spans="1:21" x14ac:dyDescent="0.25">
      <c r="A154">
        <v>1215</v>
      </c>
      <c r="B154">
        <v>1987</v>
      </c>
      <c r="C154">
        <v>62</v>
      </c>
      <c r="D154" t="s">
        <v>132</v>
      </c>
      <c r="E154" t="s">
        <v>75</v>
      </c>
      <c r="F154" t="s">
        <v>75</v>
      </c>
      <c r="G154" t="str">
        <f t="shared" si="2"/>
        <v>Dykema Gossett</v>
      </c>
      <c r="I154" s="13">
        <f>COUNTIFS(IPO!$J$2:$J$5250,"="&amp;data!$G154,IPO!$H$2:$H$5250,"="&amp;data!$B154)</f>
        <v>0</v>
      </c>
      <c r="J154" s="13">
        <f>SUMIFS(IPO!$B$2:$B$5250,IPO!$H$2:$H$5250,"="&amp;data!$B154,IPO!$J$2:$J$5250,"="&amp;data!$G154)</f>
        <v>0</v>
      </c>
      <c r="K154" s="13" t="str">
        <f>IF(I154=1,SUMIFS(IPO!$C$2:$C$5250,IPO!$H$2:$H$5250,"="&amp;data!$B154,IPO!$J$2:$J$5250,"="&amp;data!$G154),"")</f>
        <v/>
      </c>
      <c r="L154" s="13">
        <f>SUMIFS(IPO!$E$2:$E$5250,IPO!$H$2:$H$5250,"="&amp;data!$B154,IPO!$J$2:$J$5250,"="&amp;data!$G154)</f>
        <v>0</v>
      </c>
      <c r="M154" s="13">
        <f>SUMIFS(IPO!$F$2:$F$5250,IPO!$H$2:$H$5250,"="&amp;data!$B154,IPO!$J$2:$J$5250,"="&amp;data!$G154)</f>
        <v>0</v>
      </c>
      <c r="N154" s="13"/>
      <c r="P154" s="16">
        <f>COUNTIFS(equity_bonds!$H$2:$H$6414,"="&amp;data!$B154,equity_bonds!$J$2:$J$6414,"="&amp;data!$G154)</f>
        <v>1</v>
      </c>
      <c r="Q154" s="16">
        <f>SUMIFS(equity_bonds!$B$2:$B$6414,equity_bonds!$H$2:$H$6414,"="&amp;data!$B154,equity_bonds!$J$2:$J$6414,"="&amp;data!$G154)</f>
        <v>298</v>
      </c>
      <c r="R154" s="16">
        <f>IF(P154=1,SUMIFS(equity_bonds!$C$2:$C$6414,equity_bonds!$H$2:$H$6414,"="&amp;data!$B154,equity_bonds!$J$2:$J$6414,"="&amp;data!$G154),"")</f>
        <v>128</v>
      </c>
      <c r="S154" s="16">
        <f>SUMIFS(equity_bonds!$E$2:$E$6414,equity_bonds!$H$2:$H$6414,"="&amp;data!$B154,equity_bonds!$J$2:$J$6414,"="&amp;data!$G154)</f>
        <v>0</v>
      </c>
      <c r="T154" s="16">
        <f>SUMIFS(equity_bonds!$F$2:$F$6414,equity_bonds!$H$2:$H$6414,"="&amp;data!$B154,equity_bonds!$J$2:$J$6414,"="&amp;data!$G154)</f>
        <v>5</v>
      </c>
      <c r="U154" s="16"/>
    </row>
    <row r="155" spans="1:21" x14ac:dyDescent="0.25">
      <c r="A155">
        <v>1273</v>
      </c>
      <c r="B155">
        <v>1987</v>
      </c>
      <c r="C155">
        <v>86</v>
      </c>
      <c r="D155" t="s">
        <v>5</v>
      </c>
      <c r="E155" t="s">
        <v>133</v>
      </c>
      <c r="F155" t="s">
        <v>2636</v>
      </c>
      <c r="G155" t="str">
        <f t="shared" si="2"/>
        <v>Faegre Benson</v>
      </c>
      <c r="I155" s="13">
        <f>COUNTIFS(IPO!$J$2:$J$5250,"="&amp;data!$G155,IPO!$H$2:$H$5250,"="&amp;data!$B155)</f>
        <v>0</v>
      </c>
      <c r="J155" s="13">
        <f>SUMIFS(IPO!$B$2:$B$5250,IPO!$H$2:$H$5250,"="&amp;data!$B155,IPO!$J$2:$J$5250,"="&amp;data!$G155)</f>
        <v>0</v>
      </c>
      <c r="K155" s="13" t="str">
        <f>IF(I155=1,SUMIFS(IPO!$C$2:$C$5250,IPO!$H$2:$H$5250,"="&amp;data!$B155,IPO!$J$2:$J$5250,"="&amp;data!$G155),"")</f>
        <v/>
      </c>
      <c r="L155" s="13">
        <f>SUMIFS(IPO!$E$2:$E$5250,IPO!$H$2:$H$5250,"="&amp;data!$B155,IPO!$J$2:$J$5250,"="&amp;data!$G155)</f>
        <v>0</v>
      </c>
      <c r="M155" s="13">
        <f>SUMIFS(IPO!$F$2:$F$5250,IPO!$H$2:$H$5250,"="&amp;data!$B155,IPO!$J$2:$J$5250,"="&amp;data!$G155)</f>
        <v>0</v>
      </c>
      <c r="N155" s="13"/>
      <c r="P155" s="16">
        <f>COUNTIFS(equity_bonds!$H$2:$H$6414,"="&amp;data!$B155,equity_bonds!$J$2:$J$6414,"="&amp;data!$G155)</f>
        <v>1</v>
      </c>
      <c r="Q155" s="16">
        <f>SUMIFS(equity_bonds!$B$2:$B$6414,equity_bonds!$H$2:$H$6414,"="&amp;data!$B155,equity_bonds!$J$2:$J$6414,"="&amp;data!$G155)</f>
        <v>906.7</v>
      </c>
      <c r="R155" s="16">
        <f>IF(P155=1,SUMIFS(equity_bonds!$C$2:$C$6414,equity_bonds!$H$2:$H$6414,"="&amp;data!$B155,equity_bonds!$J$2:$J$6414,"="&amp;data!$G155),"")</f>
        <v>63</v>
      </c>
      <c r="S155" s="16">
        <f>SUMIFS(equity_bonds!$E$2:$E$6414,equity_bonds!$H$2:$H$6414,"="&amp;data!$B155,equity_bonds!$J$2:$J$6414,"="&amp;data!$G155)</f>
        <v>0.1</v>
      </c>
      <c r="T155" s="16">
        <f>SUMIFS(equity_bonds!$F$2:$F$6414,equity_bonds!$H$2:$H$6414,"="&amp;data!$B155,equity_bonds!$J$2:$J$6414,"="&amp;data!$G155)</f>
        <v>11</v>
      </c>
      <c r="U155" s="16"/>
    </row>
    <row r="156" spans="1:21" x14ac:dyDescent="0.25">
      <c r="A156">
        <v>1309</v>
      </c>
      <c r="B156">
        <v>1987</v>
      </c>
      <c r="C156">
        <v>2</v>
      </c>
      <c r="D156" t="s">
        <v>107</v>
      </c>
      <c r="E156" t="s">
        <v>134</v>
      </c>
      <c r="F156" t="s">
        <v>2637</v>
      </c>
      <c r="G156" t="str">
        <f t="shared" si="2"/>
        <v>Finley Kumble</v>
      </c>
      <c r="I156" s="13">
        <f>COUNTIFS(IPO!$J$2:$J$5250,"="&amp;data!$G156,IPO!$H$2:$H$5250,"="&amp;data!$B156)</f>
        <v>1</v>
      </c>
      <c r="J156" s="13">
        <f>SUMIFS(IPO!$B$2:$B$5250,IPO!$H$2:$H$5250,"="&amp;data!$B156,IPO!$J$2:$J$5250,"="&amp;data!$G156)</f>
        <v>154.5</v>
      </c>
      <c r="K156" s="13">
        <f>IF(I156=1,SUMIFS(IPO!$C$2:$C$5250,IPO!$H$2:$H$5250,"="&amp;data!$B156,IPO!$J$2:$J$5250,"="&amp;data!$G156),"")</f>
        <v>29</v>
      </c>
      <c r="L156" s="13">
        <f>SUMIFS(IPO!$E$2:$E$5250,IPO!$H$2:$H$5250,"="&amp;data!$B156,IPO!$J$2:$J$5250,"="&amp;data!$G156)</f>
        <v>0.4</v>
      </c>
      <c r="M156" s="13">
        <f>SUMIFS(IPO!$F$2:$F$5250,IPO!$H$2:$H$5250,"="&amp;data!$B156,IPO!$J$2:$J$5250,"="&amp;data!$G156)</f>
        <v>9</v>
      </c>
      <c r="N156" s="13"/>
      <c r="P156" s="16">
        <f>COUNTIFS(equity_bonds!$H$2:$H$6414,"="&amp;data!$B156,equity_bonds!$J$2:$J$6414,"="&amp;data!$G156)</f>
        <v>1</v>
      </c>
      <c r="Q156" s="16">
        <f>SUMIFS(equity_bonds!$B$2:$B$6414,equity_bonds!$H$2:$H$6414,"="&amp;data!$B156,equity_bonds!$J$2:$J$6414,"="&amp;data!$G156)</f>
        <v>331.8</v>
      </c>
      <c r="R156" s="16">
        <f>IF(P156=1,SUMIFS(equity_bonds!$C$2:$C$6414,equity_bonds!$H$2:$H$6414,"="&amp;data!$B156,equity_bonds!$J$2:$J$6414,"="&amp;data!$G156),"")</f>
        <v>121</v>
      </c>
      <c r="S156" s="16">
        <f>SUMIFS(equity_bonds!$E$2:$E$6414,equity_bonds!$H$2:$H$6414,"="&amp;data!$B156,equity_bonds!$J$2:$J$6414,"="&amp;data!$G156)</f>
        <v>0</v>
      </c>
      <c r="T156" s="16">
        <f>SUMIFS(equity_bonds!$F$2:$F$6414,equity_bonds!$H$2:$H$6414,"="&amp;data!$B156,equity_bonds!$J$2:$J$6414,"="&amp;data!$G156)</f>
        <v>16</v>
      </c>
      <c r="U156" s="16"/>
    </row>
    <row r="157" spans="1:21" x14ac:dyDescent="0.25">
      <c r="A157">
        <v>1368</v>
      </c>
      <c r="B157">
        <v>1987</v>
      </c>
      <c r="C157">
        <v>57</v>
      </c>
      <c r="D157" t="s">
        <v>122</v>
      </c>
      <c r="E157" t="s">
        <v>76</v>
      </c>
      <c r="F157" t="s">
        <v>2617</v>
      </c>
      <c r="G157" t="str">
        <f t="shared" si="2"/>
        <v>Foley Lardner</v>
      </c>
      <c r="I157" s="13">
        <f>COUNTIFS(IPO!$J$2:$J$5250,"="&amp;data!$G157,IPO!$H$2:$H$5250,"="&amp;data!$B157)</f>
        <v>0</v>
      </c>
      <c r="J157" s="13">
        <f>SUMIFS(IPO!$B$2:$B$5250,IPO!$H$2:$H$5250,"="&amp;data!$B157,IPO!$J$2:$J$5250,"="&amp;data!$G157)</f>
        <v>0</v>
      </c>
      <c r="K157" s="13" t="str">
        <f>IF(I157=1,SUMIFS(IPO!$C$2:$C$5250,IPO!$H$2:$H$5250,"="&amp;data!$B157,IPO!$J$2:$J$5250,"="&amp;data!$G157),"")</f>
        <v/>
      </c>
      <c r="L157" s="13">
        <f>SUMIFS(IPO!$E$2:$E$5250,IPO!$H$2:$H$5250,"="&amp;data!$B157,IPO!$J$2:$J$5250,"="&amp;data!$G157)</f>
        <v>0</v>
      </c>
      <c r="M157" s="13">
        <f>SUMIFS(IPO!$F$2:$F$5250,IPO!$H$2:$H$5250,"="&amp;data!$B157,IPO!$J$2:$J$5250,"="&amp;data!$G157)</f>
        <v>0</v>
      </c>
      <c r="N157" s="13"/>
      <c r="P157" s="16">
        <f>COUNTIFS(equity_bonds!$H$2:$H$6414,"="&amp;data!$B157,equity_bonds!$J$2:$J$6414,"="&amp;data!$G157)</f>
        <v>0</v>
      </c>
      <c r="Q157" s="16">
        <f>SUMIFS(equity_bonds!$B$2:$B$6414,equity_bonds!$H$2:$H$6414,"="&amp;data!$B157,equity_bonds!$J$2:$J$6414,"="&amp;data!$G157)</f>
        <v>0</v>
      </c>
      <c r="R157" s="16" t="str">
        <f>IF(P157=1,SUMIFS(equity_bonds!$C$2:$C$6414,equity_bonds!$H$2:$H$6414,"="&amp;data!$B157,equity_bonds!$J$2:$J$6414,"="&amp;data!$G157),"")</f>
        <v/>
      </c>
      <c r="S157" s="16">
        <f>SUMIFS(equity_bonds!$E$2:$E$6414,equity_bonds!$H$2:$H$6414,"="&amp;data!$B157,equity_bonds!$J$2:$J$6414,"="&amp;data!$G157)</f>
        <v>0</v>
      </c>
      <c r="T157" s="16">
        <f>SUMIFS(equity_bonds!$F$2:$F$6414,equity_bonds!$H$2:$H$6414,"="&amp;data!$B157,equity_bonds!$J$2:$J$6414,"="&amp;data!$G157)</f>
        <v>0</v>
      </c>
      <c r="U157" s="16"/>
    </row>
    <row r="158" spans="1:21" x14ac:dyDescent="0.25">
      <c r="A158">
        <v>1444</v>
      </c>
      <c r="B158">
        <v>1987</v>
      </c>
      <c r="C158">
        <v>16</v>
      </c>
      <c r="D158" t="s">
        <v>91</v>
      </c>
      <c r="E158" t="s">
        <v>21</v>
      </c>
      <c r="F158" t="s">
        <v>2585</v>
      </c>
      <c r="G158" t="str">
        <f t="shared" si="2"/>
        <v>Fried Frank</v>
      </c>
      <c r="I158" s="13">
        <f>COUNTIFS(IPO!$J$2:$J$5250,"="&amp;data!$G158,IPO!$H$2:$H$5250,"="&amp;data!$B158)</f>
        <v>1</v>
      </c>
      <c r="J158" s="13">
        <f>SUMIFS(IPO!$B$2:$B$5250,IPO!$H$2:$H$5250,"="&amp;data!$B158,IPO!$J$2:$J$5250,"="&amp;data!$G158)</f>
        <v>111.5</v>
      </c>
      <c r="K158" s="13">
        <f>IF(I158=1,SUMIFS(IPO!$C$2:$C$5250,IPO!$H$2:$H$5250,"="&amp;data!$B158,IPO!$J$2:$J$5250,"="&amp;data!$G158),"")</f>
        <v>41</v>
      </c>
      <c r="L158" s="13">
        <f>SUMIFS(IPO!$E$2:$E$5250,IPO!$H$2:$H$5250,"="&amp;data!$B158,IPO!$J$2:$J$5250,"="&amp;data!$G158)</f>
        <v>0.3</v>
      </c>
      <c r="M158" s="13">
        <f>SUMIFS(IPO!$F$2:$F$5250,IPO!$H$2:$H$5250,"="&amp;data!$B158,IPO!$J$2:$J$5250,"="&amp;data!$G158)</f>
        <v>4</v>
      </c>
      <c r="N158" s="13"/>
      <c r="P158" s="16">
        <f>COUNTIFS(equity_bonds!$H$2:$H$6414,"="&amp;data!$B158,equity_bonds!$J$2:$J$6414,"="&amp;data!$G158)</f>
        <v>1</v>
      </c>
      <c r="Q158" s="16">
        <f>SUMIFS(equity_bonds!$B$2:$B$6414,equity_bonds!$H$2:$H$6414,"="&amp;data!$B158,equity_bonds!$J$2:$J$6414,"="&amp;data!$G158)</f>
        <v>443.8</v>
      </c>
      <c r="R158" s="16">
        <f>IF(P158=1,SUMIFS(equity_bonds!$C$2:$C$6414,equity_bonds!$H$2:$H$6414,"="&amp;data!$B158,equity_bonds!$J$2:$J$6414,"="&amp;data!$G158),"")</f>
        <v>102</v>
      </c>
      <c r="S158" s="16">
        <f>SUMIFS(equity_bonds!$E$2:$E$6414,equity_bonds!$H$2:$H$6414,"="&amp;data!$B158,equity_bonds!$J$2:$J$6414,"="&amp;data!$G158)</f>
        <v>0</v>
      </c>
      <c r="T158" s="16">
        <f>SUMIFS(equity_bonds!$F$2:$F$6414,equity_bonds!$H$2:$H$6414,"="&amp;data!$B158,equity_bonds!$J$2:$J$6414,"="&amp;data!$G158)</f>
        <v>11</v>
      </c>
      <c r="U158" s="16"/>
    </row>
    <row r="159" spans="1:21" x14ac:dyDescent="0.25">
      <c r="A159">
        <v>1487</v>
      </c>
      <c r="B159">
        <v>1987</v>
      </c>
      <c r="C159">
        <v>17</v>
      </c>
      <c r="D159" t="s">
        <v>61</v>
      </c>
      <c r="E159" t="s">
        <v>22</v>
      </c>
      <c r="F159" t="s">
        <v>2586</v>
      </c>
      <c r="G159" t="str">
        <f t="shared" si="2"/>
        <v>Fulbright Jaworski</v>
      </c>
      <c r="I159" s="13">
        <f>COUNTIFS(IPO!$J$2:$J$5250,"="&amp;data!$G159,IPO!$H$2:$H$5250,"="&amp;data!$B159)</f>
        <v>1</v>
      </c>
      <c r="J159" s="13">
        <f>SUMIFS(IPO!$B$2:$B$5250,IPO!$H$2:$H$5250,"="&amp;data!$B159,IPO!$J$2:$J$5250,"="&amp;data!$G159)</f>
        <v>29</v>
      </c>
      <c r="K159" s="13">
        <f>IF(I159=1,SUMIFS(IPO!$C$2:$C$5250,IPO!$H$2:$H$5250,"="&amp;data!$B159,IPO!$J$2:$J$5250,"="&amp;data!$G159),"")</f>
        <v>130</v>
      </c>
      <c r="L159" s="13">
        <f>SUMIFS(IPO!$E$2:$E$5250,IPO!$H$2:$H$5250,"="&amp;data!$B159,IPO!$J$2:$J$5250,"="&amp;data!$G159)</f>
        <v>0.1</v>
      </c>
      <c r="M159" s="13">
        <f>SUMIFS(IPO!$F$2:$F$5250,IPO!$H$2:$H$5250,"="&amp;data!$B159,IPO!$J$2:$J$5250,"="&amp;data!$G159)</f>
        <v>1</v>
      </c>
      <c r="N159" s="13"/>
      <c r="P159" s="16">
        <f>COUNTIFS(equity_bonds!$H$2:$H$6414,"="&amp;data!$B159,equity_bonds!$J$2:$J$6414,"="&amp;data!$G159)</f>
        <v>1</v>
      </c>
      <c r="Q159" s="16">
        <f>SUMIFS(equity_bonds!$B$2:$B$6414,equity_bonds!$H$2:$H$6414,"="&amp;data!$B159,equity_bonds!$J$2:$J$6414,"="&amp;data!$G159)</f>
        <v>182.8</v>
      </c>
      <c r="R159" s="16">
        <f>IF(P159=1,SUMIFS(equity_bonds!$C$2:$C$6414,equity_bonds!$H$2:$H$6414,"="&amp;data!$B159,equity_bonds!$J$2:$J$6414,"="&amp;data!$G159),"")</f>
        <v>177</v>
      </c>
      <c r="S159" s="16">
        <f>SUMIFS(equity_bonds!$E$2:$E$6414,equity_bonds!$H$2:$H$6414,"="&amp;data!$B159,equity_bonds!$J$2:$J$6414,"="&amp;data!$G159)</f>
        <v>0</v>
      </c>
      <c r="T159" s="16">
        <f>SUMIFS(equity_bonds!$F$2:$F$6414,equity_bonds!$H$2:$H$6414,"="&amp;data!$B159,equity_bonds!$J$2:$J$6414,"="&amp;data!$G159)</f>
        <v>4</v>
      </c>
      <c r="U159" s="16"/>
    </row>
    <row r="160" spans="1:21" x14ac:dyDescent="0.25">
      <c r="A160">
        <v>1545</v>
      </c>
      <c r="B160">
        <v>1987</v>
      </c>
      <c r="C160">
        <v>41</v>
      </c>
      <c r="D160" t="s">
        <v>115</v>
      </c>
      <c r="E160" t="s">
        <v>79</v>
      </c>
      <c r="F160" t="s">
        <v>2618</v>
      </c>
      <c r="G160" t="str">
        <f t="shared" si="2"/>
        <v>Gaston Snow</v>
      </c>
      <c r="I160" s="13">
        <f>COUNTIFS(IPO!$J$2:$J$5250,"="&amp;data!$G160,IPO!$H$2:$H$5250,"="&amp;data!$B160)</f>
        <v>1</v>
      </c>
      <c r="J160" s="13">
        <f>SUMIFS(IPO!$B$2:$B$5250,IPO!$H$2:$H$5250,"="&amp;data!$B160,IPO!$J$2:$J$5250,"="&amp;data!$G160)</f>
        <v>1019.2</v>
      </c>
      <c r="K160" s="13">
        <f>IF(I160=1,SUMIFS(IPO!$C$2:$C$5250,IPO!$H$2:$H$5250,"="&amp;data!$B160,IPO!$J$2:$J$5250,"="&amp;data!$G160),"")</f>
        <v>7</v>
      </c>
      <c r="L160" s="13">
        <f>SUMIFS(IPO!$E$2:$E$5250,IPO!$H$2:$H$5250,"="&amp;data!$B160,IPO!$J$2:$J$5250,"="&amp;data!$G160)</f>
        <v>2.6</v>
      </c>
      <c r="M160" s="13">
        <f>SUMIFS(IPO!$F$2:$F$5250,IPO!$H$2:$H$5250,"="&amp;data!$B160,IPO!$J$2:$J$5250,"="&amp;data!$G160)</f>
        <v>7</v>
      </c>
      <c r="N160" s="13"/>
      <c r="P160" s="16">
        <f>COUNTIFS(equity_bonds!$H$2:$H$6414,"="&amp;data!$B160,equity_bonds!$J$2:$J$6414,"="&amp;data!$G160)</f>
        <v>2</v>
      </c>
      <c r="Q160" s="16">
        <f>SUMIFS(equity_bonds!$B$2:$B$6414,equity_bonds!$H$2:$H$6414,"="&amp;data!$B160,equity_bonds!$J$2:$J$6414,"="&amp;data!$G160)</f>
        <v>1634.6</v>
      </c>
      <c r="R160" s="16" t="str">
        <f>IF(P160=1,SUMIFS(equity_bonds!$C$2:$C$6414,equity_bonds!$H$2:$H$6414,"="&amp;data!$B160,equity_bonds!$J$2:$J$6414,"="&amp;data!$G160),"")</f>
        <v/>
      </c>
      <c r="S160" s="16">
        <f>SUMIFS(equity_bonds!$E$2:$E$6414,equity_bonds!$H$2:$H$6414,"="&amp;data!$B160,equity_bonds!$J$2:$J$6414,"="&amp;data!$G160)</f>
        <v>0.1</v>
      </c>
      <c r="T160" s="16">
        <f>SUMIFS(equity_bonds!$F$2:$F$6414,equity_bonds!$H$2:$H$6414,"="&amp;data!$B160,equity_bonds!$J$2:$J$6414,"="&amp;data!$G160)</f>
        <v>17</v>
      </c>
      <c r="U160" s="16"/>
    </row>
    <row r="161" spans="1:21" x14ac:dyDescent="0.25">
      <c r="A161">
        <v>1559</v>
      </c>
      <c r="B161">
        <v>1987</v>
      </c>
      <c r="C161">
        <v>4</v>
      </c>
      <c r="D161" t="s">
        <v>114</v>
      </c>
      <c r="E161" t="s">
        <v>23</v>
      </c>
      <c r="F161" t="s">
        <v>2587</v>
      </c>
      <c r="G161" t="str">
        <f t="shared" si="2"/>
        <v>Gibson Dunn</v>
      </c>
      <c r="I161" s="13">
        <f>COUNTIFS(IPO!$J$2:$J$5250,"="&amp;data!$G161,IPO!$H$2:$H$5250,"="&amp;data!$B161)</f>
        <v>1</v>
      </c>
      <c r="J161" s="13">
        <f>SUMIFS(IPO!$B$2:$B$5250,IPO!$H$2:$H$5250,"="&amp;data!$B161,IPO!$J$2:$J$5250,"="&amp;data!$G161)</f>
        <v>664</v>
      </c>
      <c r="K161" s="13">
        <f>IF(I161=1,SUMIFS(IPO!$C$2:$C$5250,IPO!$H$2:$H$5250,"="&amp;data!$B161,IPO!$J$2:$J$5250,"="&amp;data!$G161),"")</f>
        <v>10</v>
      </c>
      <c r="L161" s="13">
        <f>SUMIFS(IPO!$E$2:$E$5250,IPO!$H$2:$H$5250,"="&amp;data!$B161,IPO!$J$2:$J$5250,"="&amp;data!$G161)</f>
        <v>1.7</v>
      </c>
      <c r="M161" s="13">
        <f>SUMIFS(IPO!$F$2:$F$5250,IPO!$H$2:$H$5250,"="&amp;data!$B161,IPO!$J$2:$J$5250,"="&amp;data!$G161)</f>
        <v>9</v>
      </c>
      <c r="N161" s="13"/>
      <c r="P161" s="16">
        <f>COUNTIFS(equity_bonds!$H$2:$H$6414,"="&amp;data!$B161,equity_bonds!$J$2:$J$6414,"="&amp;data!$G161)</f>
        <v>1</v>
      </c>
      <c r="Q161" s="16">
        <f>SUMIFS(equity_bonds!$B$2:$B$6414,equity_bonds!$H$2:$H$6414,"="&amp;data!$B161,equity_bonds!$J$2:$J$6414,"="&amp;data!$G161)</f>
        <v>4147.1000000000004</v>
      </c>
      <c r="R161" s="16">
        <f>IF(P161=1,SUMIFS(equity_bonds!$C$2:$C$6414,equity_bonds!$H$2:$H$6414,"="&amp;data!$B161,equity_bonds!$J$2:$J$6414,"="&amp;data!$G161),"")</f>
        <v>17</v>
      </c>
      <c r="S161" s="16">
        <f>SUMIFS(equity_bonds!$E$2:$E$6414,equity_bonds!$H$2:$H$6414,"="&amp;data!$B161,equity_bonds!$J$2:$J$6414,"="&amp;data!$G161)</f>
        <v>0.4</v>
      </c>
      <c r="T161" s="16">
        <f>SUMIFS(equity_bonds!$F$2:$F$6414,equity_bonds!$H$2:$H$6414,"="&amp;data!$B161,equity_bonds!$J$2:$J$6414,"="&amp;data!$G161)</f>
        <v>36</v>
      </c>
      <c r="U161" s="16"/>
    </row>
    <row r="162" spans="1:21" x14ac:dyDescent="0.25">
      <c r="A162">
        <v>1586</v>
      </c>
      <c r="B162">
        <v>1987</v>
      </c>
      <c r="C162">
        <v>65</v>
      </c>
      <c r="D162" t="s">
        <v>5</v>
      </c>
      <c r="E162" t="s">
        <v>135</v>
      </c>
      <c r="F162" t="s">
        <v>135</v>
      </c>
      <c r="G162" t="str">
        <f t="shared" si="2"/>
        <v>Goodwin Procter</v>
      </c>
      <c r="I162" s="13">
        <f>COUNTIFS(IPO!$J$2:$J$5250,"="&amp;data!$G162,IPO!$H$2:$H$5250,"="&amp;data!$B162)</f>
        <v>1</v>
      </c>
      <c r="J162" s="13">
        <f>SUMIFS(IPO!$B$2:$B$5250,IPO!$H$2:$H$5250,"="&amp;data!$B162,IPO!$J$2:$J$5250,"="&amp;data!$G162)</f>
        <v>487.4</v>
      </c>
      <c r="K162" s="13">
        <f>IF(I162=1,SUMIFS(IPO!$C$2:$C$5250,IPO!$H$2:$H$5250,"="&amp;data!$B162,IPO!$J$2:$J$5250,"="&amp;data!$G162),"")</f>
        <v>12</v>
      </c>
      <c r="L162" s="13">
        <f>SUMIFS(IPO!$E$2:$E$5250,IPO!$H$2:$H$5250,"="&amp;data!$B162,IPO!$J$2:$J$5250,"="&amp;data!$G162)</f>
        <v>1.3</v>
      </c>
      <c r="M162" s="13">
        <f>SUMIFS(IPO!$F$2:$F$5250,IPO!$H$2:$H$5250,"="&amp;data!$B162,IPO!$J$2:$J$5250,"="&amp;data!$G162)</f>
        <v>15</v>
      </c>
      <c r="N162" s="13"/>
      <c r="P162" s="16">
        <f>COUNTIFS(equity_bonds!$H$2:$H$6414,"="&amp;data!$B162,equity_bonds!$J$2:$J$6414,"="&amp;data!$G162)</f>
        <v>1</v>
      </c>
      <c r="Q162" s="16">
        <f>SUMIFS(equity_bonds!$B$2:$B$6414,equity_bonds!$H$2:$H$6414,"="&amp;data!$B162,equity_bonds!$J$2:$J$6414,"="&amp;data!$G162)</f>
        <v>698.7</v>
      </c>
      <c r="R162" s="16">
        <f>IF(P162=1,SUMIFS(equity_bonds!$C$2:$C$6414,equity_bonds!$H$2:$H$6414,"="&amp;data!$B162,equity_bonds!$J$2:$J$6414,"="&amp;data!$G162),"")</f>
        <v>85</v>
      </c>
      <c r="S162" s="16">
        <f>SUMIFS(equity_bonds!$E$2:$E$6414,equity_bonds!$H$2:$H$6414,"="&amp;data!$B162,equity_bonds!$J$2:$J$6414,"="&amp;data!$G162)</f>
        <v>0.1</v>
      </c>
      <c r="T162" s="16">
        <f>SUMIFS(equity_bonds!$F$2:$F$6414,equity_bonds!$H$2:$H$6414,"="&amp;data!$B162,equity_bonds!$J$2:$J$6414,"="&amp;data!$G162)</f>
        <v>17</v>
      </c>
      <c r="U162" s="16"/>
    </row>
    <row r="163" spans="1:21" x14ac:dyDescent="0.25">
      <c r="A163">
        <v>1690</v>
      </c>
      <c r="B163">
        <v>1987</v>
      </c>
      <c r="C163">
        <v>57</v>
      </c>
      <c r="D163" t="s">
        <v>136</v>
      </c>
      <c r="E163" t="s">
        <v>81</v>
      </c>
      <c r="F163" t="s">
        <v>81</v>
      </c>
      <c r="G163" t="str">
        <f t="shared" si="2"/>
        <v>Hale and</v>
      </c>
      <c r="I163" s="13">
        <v>1</v>
      </c>
      <c r="J163" s="13">
        <v>298.7</v>
      </c>
      <c r="K163" s="13">
        <v>19</v>
      </c>
      <c r="L163" s="13">
        <v>0.8</v>
      </c>
      <c r="M163" s="13">
        <v>8</v>
      </c>
      <c r="N163" s="13"/>
      <c r="P163" s="16">
        <f>COUNTIFS(equity_bonds!$H$2:$H$6414,"="&amp;data!$B163,equity_bonds!$J$2:$J$6414,"="&amp;data!$G163)</f>
        <v>0</v>
      </c>
      <c r="Q163" s="16">
        <v>496.6</v>
      </c>
      <c r="R163" s="16">
        <v>97</v>
      </c>
      <c r="S163" s="16">
        <v>0.1</v>
      </c>
      <c r="T163" s="16">
        <v>12</v>
      </c>
      <c r="U163" s="16"/>
    </row>
    <row r="164" spans="1:21" x14ac:dyDescent="0.25">
      <c r="A164">
        <v>1729</v>
      </c>
      <c r="B164">
        <v>1987</v>
      </c>
      <c r="C164">
        <v>75</v>
      </c>
      <c r="D164" t="s">
        <v>137</v>
      </c>
      <c r="E164" t="s">
        <v>82</v>
      </c>
      <c r="F164" t="s">
        <v>2619</v>
      </c>
      <c r="G164" t="str">
        <f t="shared" si="2"/>
        <v>Heller Ehrman</v>
      </c>
      <c r="I164" s="13">
        <f>COUNTIFS(IPO!$J$2:$J$5250,"="&amp;data!$G164,IPO!$H$2:$H$5250,"="&amp;data!$B164)</f>
        <v>0</v>
      </c>
      <c r="J164" s="13">
        <f>SUMIFS(IPO!$B$2:$B$5250,IPO!$H$2:$H$5250,"="&amp;data!$B164,IPO!$J$2:$J$5250,"="&amp;data!$G164)</f>
        <v>0</v>
      </c>
      <c r="K164" s="13" t="str">
        <f>IF(I164=1,SUMIFS(IPO!$C$2:$C$5250,IPO!$H$2:$H$5250,"="&amp;data!$B164,IPO!$J$2:$J$5250,"="&amp;data!$G164),"")</f>
        <v/>
      </c>
      <c r="L164" s="13">
        <f>SUMIFS(IPO!$E$2:$E$5250,IPO!$H$2:$H$5250,"="&amp;data!$B164,IPO!$J$2:$J$5250,"="&amp;data!$G164)</f>
        <v>0</v>
      </c>
      <c r="M164" s="13">
        <f>SUMIFS(IPO!$F$2:$F$5250,IPO!$H$2:$H$5250,"="&amp;data!$B164,IPO!$J$2:$J$5250,"="&amp;data!$G164)</f>
        <v>0</v>
      </c>
      <c r="N164" s="13"/>
      <c r="P164" s="16">
        <f>COUNTIFS(equity_bonds!$H$2:$H$6414,"="&amp;data!$B164,equity_bonds!$J$2:$J$6414,"="&amp;data!$G164)</f>
        <v>0</v>
      </c>
      <c r="Q164" s="16">
        <f>SUMIFS(equity_bonds!$B$2:$B$6414,equity_bonds!$H$2:$H$6414,"="&amp;data!$B164,equity_bonds!$J$2:$J$6414,"="&amp;data!$G164)</f>
        <v>0</v>
      </c>
      <c r="R164" s="16" t="str">
        <f>IF(P164=1,SUMIFS(equity_bonds!$C$2:$C$6414,equity_bonds!$H$2:$H$6414,"="&amp;data!$B164,equity_bonds!$J$2:$J$6414,"="&amp;data!$G164),"")</f>
        <v/>
      </c>
      <c r="S164" s="16">
        <f>SUMIFS(equity_bonds!$E$2:$E$6414,equity_bonds!$H$2:$H$6414,"="&amp;data!$B164,equity_bonds!$J$2:$J$6414,"="&amp;data!$G164)</f>
        <v>0</v>
      </c>
      <c r="T164" s="16">
        <f>SUMIFS(equity_bonds!$F$2:$F$6414,equity_bonds!$H$2:$H$6414,"="&amp;data!$B164,equity_bonds!$J$2:$J$6414,"="&amp;data!$G164)</f>
        <v>0</v>
      </c>
      <c r="U164" s="16"/>
    </row>
    <row r="165" spans="1:21" x14ac:dyDescent="0.25">
      <c r="A165">
        <v>1777</v>
      </c>
      <c r="B165">
        <v>1987</v>
      </c>
      <c r="C165">
        <v>55</v>
      </c>
      <c r="D165" t="s">
        <v>138</v>
      </c>
      <c r="E165" t="s">
        <v>83</v>
      </c>
      <c r="F165" t="s">
        <v>2620</v>
      </c>
      <c r="G165" t="str">
        <f t="shared" si="2"/>
        <v>Hogan Hartson</v>
      </c>
      <c r="I165" s="13">
        <f>COUNTIFS(IPO!$J$2:$J$5250,"="&amp;data!$G165,IPO!$H$2:$H$5250,"="&amp;data!$B165)</f>
        <v>1</v>
      </c>
      <c r="J165" s="13">
        <f>SUMIFS(IPO!$B$2:$B$5250,IPO!$H$2:$H$5250,"="&amp;data!$B165,IPO!$J$2:$J$5250,"="&amp;data!$G165)</f>
        <v>192.2</v>
      </c>
      <c r="K165" s="13">
        <f>IF(I165=1,SUMIFS(IPO!$C$2:$C$5250,IPO!$H$2:$H$5250,"="&amp;data!$B165,IPO!$J$2:$J$5250,"="&amp;data!$G165),"")</f>
        <v>24</v>
      </c>
      <c r="L165" s="13">
        <f>SUMIFS(IPO!$E$2:$E$5250,IPO!$H$2:$H$5250,"="&amp;data!$B165,IPO!$J$2:$J$5250,"="&amp;data!$G165)</f>
        <v>0.5</v>
      </c>
      <c r="M165" s="13">
        <f>SUMIFS(IPO!$F$2:$F$5250,IPO!$H$2:$H$5250,"="&amp;data!$B165,IPO!$J$2:$J$5250,"="&amp;data!$G165)</f>
        <v>7</v>
      </c>
      <c r="N165" s="13"/>
      <c r="P165" s="16">
        <f>COUNTIFS(equity_bonds!$H$2:$H$6414,"="&amp;data!$B165,equity_bonds!$J$2:$J$6414,"="&amp;data!$G165)</f>
        <v>1</v>
      </c>
      <c r="Q165" s="16">
        <f>SUMIFS(equity_bonds!$B$2:$B$6414,equity_bonds!$H$2:$H$6414,"="&amp;data!$B165,equity_bonds!$J$2:$J$6414,"="&amp;data!$G165)</f>
        <v>421.4</v>
      </c>
      <c r="R165" s="16">
        <f>IF(P165=1,SUMIFS(equity_bonds!$C$2:$C$6414,equity_bonds!$H$2:$H$6414,"="&amp;data!$B165,equity_bonds!$J$2:$J$6414,"="&amp;data!$G165),"")</f>
        <v>104</v>
      </c>
      <c r="S165" s="16">
        <f>SUMIFS(equity_bonds!$E$2:$E$6414,equity_bonds!$H$2:$H$6414,"="&amp;data!$B165,equity_bonds!$J$2:$J$6414,"="&amp;data!$G165)</f>
        <v>0</v>
      </c>
      <c r="T165" s="16">
        <f>SUMIFS(equity_bonds!$F$2:$F$6414,equity_bonds!$H$2:$H$6414,"="&amp;data!$B165,equity_bonds!$J$2:$J$6414,"="&amp;data!$G165)</f>
        <v>12</v>
      </c>
      <c r="U165" s="16"/>
    </row>
    <row r="166" spans="1:21" x14ac:dyDescent="0.25">
      <c r="A166">
        <v>1823</v>
      </c>
      <c r="B166">
        <v>1987</v>
      </c>
      <c r="C166">
        <v>93</v>
      </c>
      <c r="D166" t="s">
        <v>5</v>
      </c>
      <c r="E166" t="s">
        <v>139</v>
      </c>
      <c r="F166" t="s">
        <v>2638</v>
      </c>
      <c r="G166" t="str">
        <f t="shared" si="2"/>
        <v>Holland Knight</v>
      </c>
      <c r="I166" s="13">
        <f>COUNTIFS(IPO!$J$2:$J$5250,"="&amp;data!$G166,IPO!$H$2:$H$5250,"="&amp;data!$B166)</f>
        <v>0</v>
      </c>
      <c r="J166" s="13">
        <f>SUMIFS(IPO!$B$2:$B$5250,IPO!$H$2:$H$5250,"="&amp;data!$B166,IPO!$J$2:$J$5250,"="&amp;data!$G166)</f>
        <v>0</v>
      </c>
      <c r="K166" s="13" t="str">
        <f>IF(I166=1,SUMIFS(IPO!$C$2:$C$5250,IPO!$H$2:$H$5250,"="&amp;data!$B166,IPO!$J$2:$J$5250,"="&amp;data!$G166),"")</f>
        <v/>
      </c>
      <c r="L166" s="13">
        <f>SUMIFS(IPO!$E$2:$E$5250,IPO!$H$2:$H$5250,"="&amp;data!$B166,IPO!$J$2:$J$5250,"="&amp;data!$G166)</f>
        <v>0</v>
      </c>
      <c r="M166" s="13">
        <f>SUMIFS(IPO!$F$2:$F$5250,IPO!$H$2:$H$5250,"="&amp;data!$B166,IPO!$J$2:$J$5250,"="&amp;data!$G166)</f>
        <v>0</v>
      </c>
      <c r="N166" s="13"/>
      <c r="P166" s="16">
        <f>COUNTIFS(equity_bonds!$H$2:$H$6414,"="&amp;data!$B166,equity_bonds!$J$2:$J$6414,"="&amp;data!$G166)</f>
        <v>0</v>
      </c>
      <c r="Q166" s="16">
        <f>SUMIFS(equity_bonds!$B$2:$B$6414,equity_bonds!$H$2:$H$6414,"="&amp;data!$B166,equity_bonds!$J$2:$J$6414,"="&amp;data!$G166)</f>
        <v>0</v>
      </c>
      <c r="R166" s="16" t="str">
        <f>IF(P166=1,SUMIFS(equity_bonds!$C$2:$C$6414,equity_bonds!$H$2:$H$6414,"="&amp;data!$B166,equity_bonds!$J$2:$J$6414,"="&amp;data!$G166),"")</f>
        <v/>
      </c>
      <c r="S166" s="16">
        <f>SUMIFS(equity_bonds!$E$2:$E$6414,equity_bonds!$H$2:$H$6414,"="&amp;data!$B166,equity_bonds!$J$2:$J$6414,"="&amp;data!$G166)</f>
        <v>0</v>
      </c>
      <c r="T166" s="16">
        <f>SUMIFS(equity_bonds!$F$2:$F$6414,equity_bonds!$H$2:$H$6414,"="&amp;data!$B166,equity_bonds!$J$2:$J$6414,"="&amp;data!$G166)</f>
        <v>0</v>
      </c>
      <c r="U166" s="16"/>
    </row>
    <row r="167" spans="1:21" x14ac:dyDescent="0.25">
      <c r="A167">
        <v>1908</v>
      </c>
      <c r="B167">
        <v>1987</v>
      </c>
      <c r="C167">
        <v>75</v>
      </c>
      <c r="D167" t="s">
        <v>5</v>
      </c>
      <c r="E167" t="s">
        <v>140</v>
      </c>
      <c r="F167" t="s">
        <v>2639</v>
      </c>
      <c r="G167" t="str">
        <f t="shared" si="2"/>
        <v>Hughes Hubbard</v>
      </c>
      <c r="I167" s="13">
        <f>COUNTIFS(IPO!$J$2:$J$5250,"="&amp;data!$G167,IPO!$H$2:$H$5250,"="&amp;data!$B167)</f>
        <v>1</v>
      </c>
      <c r="J167" s="13">
        <f>SUMIFS(IPO!$B$2:$B$5250,IPO!$H$2:$H$5250,"="&amp;data!$B167,IPO!$J$2:$J$5250,"="&amp;data!$G167)</f>
        <v>34.5</v>
      </c>
      <c r="K167" s="13">
        <f>IF(I167=1,SUMIFS(IPO!$C$2:$C$5250,IPO!$H$2:$H$5250,"="&amp;data!$B167,IPO!$J$2:$J$5250,"="&amp;data!$G167),"")</f>
        <v>118</v>
      </c>
      <c r="L167" s="13">
        <f>SUMIFS(IPO!$E$2:$E$5250,IPO!$H$2:$H$5250,"="&amp;data!$B167,IPO!$J$2:$J$5250,"="&amp;data!$G167)</f>
        <v>0.1</v>
      </c>
      <c r="M167" s="13">
        <f>SUMIFS(IPO!$F$2:$F$5250,IPO!$H$2:$H$5250,"="&amp;data!$B167,IPO!$J$2:$J$5250,"="&amp;data!$G167)</f>
        <v>3</v>
      </c>
      <c r="N167" s="13"/>
      <c r="P167" s="16">
        <f>COUNTIFS(equity_bonds!$H$2:$H$6414,"="&amp;data!$B167,equity_bonds!$J$2:$J$6414,"="&amp;data!$G167)</f>
        <v>1</v>
      </c>
      <c r="Q167" s="16">
        <f>SUMIFS(equity_bonds!$B$2:$B$6414,equity_bonds!$H$2:$H$6414,"="&amp;data!$B167,equity_bonds!$J$2:$J$6414,"="&amp;data!$G167)</f>
        <v>1610.2</v>
      </c>
      <c r="R167" s="16">
        <f>IF(P167=1,SUMIFS(equity_bonds!$C$2:$C$6414,equity_bonds!$H$2:$H$6414,"="&amp;data!$B167,equity_bonds!$J$2:$J$6414,"="&amp;data!$G167),"")</f>
        <v>42</v>
      </c>
      <c r="S167" s="16">
        <f>SUMIFS(equity_bonds!$E$2:$E$6414,equity_bonds!$H$2:$H$6414,"="&amp;data!$B167,equity_bonds!$J$2:$J$6414,"="&amp;data!$G167)</f>
        <v>0.2</v>
      </c>
      <c r="T167" s="16">
        <f>SUMIFS(equity_bonds!$F$2:$F$6414,equity_bonds!$H$2:$H$6414,"="&amp;data!$B167,equity_bonds!$J$2:$J$6414,"="&amp;data!$G167)</f>
        <v>15</v>
      </c>
      <c r="U167" s="16"/>
    </row>
    <row r="168" spans="1:21" x14ac:dyDescent="0.25">
      <c r="A168">
        <v>1938</v>
      </c>
      <c r="B168">
        <v>1987</v>
      </c>
      <c r="C168">
        <v>32</v>
      </c>
      <c r="D168" t="s">
        <v>58</v>
      </c>
      <c r="E168" t="s">
        <v>24</v>
      </c>
      <c r="F168" t="s">
        <v>2588</v>
      </c>
      <c r="G168" t="str">
        <f t="shared" si="2"/>
        <v>Hunton Williams</v>
      </c>
      <c r="I168" s="13">
        <f>COUNTIFS(IPO!$J$2:$J$5250,"="&amp;data!$G168,IPO!$H$2:$H$5250,"="&amp;data!$B168)</f>
        <v>0</v>
      </c>
      <c r="J168" s="13">
        <f>SUMIFS(IPO!$B$2:$B$5250,IPO!$H$2:$H$5250,"="&amp;data!$B168,IPO!$J$2:$J$5250,"="&amp;data!$G168)</f>
        <v>0</v>
      </c>
      <c r="K168" s="13" t="str">
        <f>IF(I168=1,SUMIFS(IPO!$C$2:$C$5250,IPO!$H$2:$H$5250,"="&amp;data!$B168,IPO!$J$2:$J$5250,"="&amp;data!$G168),"")</f>
        <v/>
      </c>
      <c r="L168" s="13">
        <f>SUMIFS(IPO!$E$2:$E$5250,IPO!$H$2:$H$5250,"="&amp;data!$B168,IPO!$J$2:$J$5250,"="&amp;data!$G168)</f>
        <v>0</v>
      </c>
      <c r="M168" s="13">
        <f>SUMIFS(IPO!$F$2:$F$5250,IPO!$H$2:$H$5250,"="&amp;data!$B168,IPO!$J$2:$J$5250,"="&amp;data!$G168)</f>
        <v>0</v>
      </c>
      <c r="N168" s="13"/>
      <c r="P168" s="16">
        <f>COUNTIFS(equity_bonds!$H$2:$H$6414,"="&amp;data!$B168,equity_bonds!$J$2:$J$6414,"="&amp;data!$G168)</f>
        <v>1</v>
      </c>
      <c r="Q168" s="16">
        <f>SUMIFS(equity_bonds!$B$2:$B$6414,equity_bonds!$H$2:$H$6414,"="&amp;data!$B168,equity_bonds!$J$2:$J$6414,"="&amp;data!$G168)</f>
        <v>13005.3</v>
      </c>
      <c r="R168" s="16">
        <f>IF(P168=1,SUMIFS(equity_bonds!$C$2:$C$6414,equity_bonds!$H$2:$H$6414,"="&amp;data!$B168,equity_bonds!$J$2:$J$6414,"="&amp;data!$G168),"")</f>
        <v>7</v>
      </c>
      <c r="S168" s="16">
        <f>SUMIFS(equity_bonds!$E$2:$E$6414,equity_bonds!$H$2:$H$6414,"="&amp;data!$B168,equity_bonds!$J$2:$J$6414,"="&amp;data!$G168)</f>
        <v>1.3</v>
      </c>
      <c r="T168" s="16">
        <f>SUMIFS(equity_bonds!$F$2:$F$6414,equity_bonds!$H$2:$H$6414,"="&amp;data!$B168,equity_bonds!$J$2:$J$6414,"="&amp;data!$G168)</f>
        <v>34</v>
      </c>
      <c r="U168" s="16"/>
    </row>
    <row r="169" spans="1:21" x14ac:dyDescent="0.25">
      <c r="A169">
        <v>1996</v>
      </c>
      <c r="B169">
        <v>1987</v>
      </c>
      <c r="C169">
        <v>94</v>
      </c>
      <c r="D169" t="s">
        <v>5</v>
      </c>
      <c r="E169" t="s">
        <v>141</v>
      </c>
      <c r="F169" t="s">
        <v>2640</v>
      </c>
      <c r="G169" t="str">
        <f t="shared" si="2"/>
        <v>Irell Manella</v>
      </c>
      <c r="I169" s="13">
        <f>COUNTIFS(IPO!$J$2:$J$5250,"="&amp;data!$G169,IPO!$H$2:$H$5250,"="&amp;data!$B169)</f>
        <v>1</v>
      </c>
      <c r="J169" s="13">
        <f>SUMIFS(IPO!$B$2:$B$5250,IPO!$H$2:$H$5250,"="&amp;data!$B169,IPO!$J$2:$J$5250,"="&amp;data!$G169)</f>
        <v>77</v>
      </c>
      <c r="K169" s="13">
        <f>IF(I169=1,SUMIFS(IPO!$C$2:$C$5250,IPO!$H$2:$H$5250,"="&amp;data!$B169,IPO!$J$2:$J$5250,"="&amp;data!$G169),"")</f>
        <v>64</v>
      </c>
      <c r="L169" s="13">
        <f>SUMIFS(IPO!$E$2:$E$5250,IPO!$H$2:$H$5250,"="&amp;data!$B169,IPO!$J$2:$J$5250,"="&amp;data!$G169)</f>
        <v>0.2</v>
      </c>
      <c r="M169" s="13">
        <f>SUMIFS(IPO!$F$2:$F$5250,IPO!$H$2:$H$5250,"="&amp;data!$B169,IPO!$J$2:$J$5250,"="&amp;data!$G169)</f>
        <v>1</v>
      </c>
      <c r="N169" s="13"/>
      <c r="P169" s="16">
        <f>COUNTIFS(equity_bonds!$H$2:$H$6414,"="&amp;data!$B169,equity_bonds!$J$2:$J$6414,"="&amp;data!$G169)</f>
        <v>1</v>
      </c>
      <c r="Q169" s="16">
        <f>SUMIFS(equity_bonds!$B$2:$B$6414,equity_bonds!$H$2:$H$6414,"="&amp;data!$B169,equity_bonds!$J$2:$J$6414,"="&amp;data!$G169)</f>
        <v>1508.4</v>
      </c>
      <c r="R169" s="16">
        <f>IF(P169=1,SUMIFS(equity_bonds!$C$2:$C$6414,equity_bonds!$H$2:$H$6414,"="&amp;data!$B169,equity_bonds!$J$2:$J$6414,"="&amp;data!$G169),"")</f>
        <v>45</v>
      </c>
      <c r="S169" s="16">
        <f>SUMIFS(equity_bonds!$E$2:$E$6414,equity_bonds!$H$2:$H$6414,"="&amp;data!$B169,equity_bonds!$J$2:$J$6414,"="&amp;data!$G169)</f>
        <v>0.2</v>
      </c>
      <c r="T169" s="16">
        <f>SUMIFS(equity_bonds!$F$2:$F$6414,equity_bonds!$H$2:$H$6414,"="&amp;data!$B169,equity_bonds!$J$2:$J$6414,"="&amp;data!$G169)</f>
        <v>5</v>
      </c>
      <c r="U169" s="16"/>
    </row>
    <row r="170" spans="1:21" x14ac:dyDescent="0.25">
      <c r="A170">
        <v>2079</v>
      </c>
      <c r="B170">
        <v>1987</v>
      </c>
      <c r="C170">
        <v>63</v>
      </c>
      <c r="D170" t="s">
        <v>142</v>
      </c>
      <c r="E170" t="s">
        <v>85</v>
      </c>
      <c r="F170" t="s">
        <v>2621</v>
      </c>
      <c r="G170" t="str">
        <f t="shared" si="2"/>
        <v>Jenner Block</v>
      </c>
      <c r="I170" s="13">
        <f>COUNTIFS(IPO!$J$2:$J$5250,"="&amp;data!$G170,IPO!$H$2:$H$5250,"="&amp;data!$B170)</f>
        <v>0</v>
      </c>
      <c r="J170" s="13">
        <f>SUMIFS(IPO!$B$2:$B$5250,IPO!$H$2:$H$5250,"="&amp;data!$B170,IPO!$J$2:$J$5250,"="&amp;data!$G170)</f>
        <v>0</v>
      </c>
      <c r="K170" s="13" t="str">
        <f>IF(I170=1,SUMIFS(IPO!$C$2:$C$5250,IPO!$H$2:$H$5250,"="&amp;data!$B170,IPO!$J$2:$J$5250,"="&amp;data!$G170),"")</f>
        <v/>
      </c>
      <c r="L170" s="13">
        <f>SUMIFS(IPO!$E$2:$E$5250,IPO!$H$2:$H$5250,"="&amp;data!$B170,IPO!$J$2:$J$5250,"="&amp;data!$G170)</f>
        <v>0</v>
      </c>
      <c r="M170" s="13">
        <f>SUMIFS(IPO!$F$2:$F$5250,IPO!$H$2:$H$5250,"="&amp;data!$B170,IPO!$J$2:$J$5250,"="&amp;data!$G170)</f>
        <v>0</v>
      </c>
      <c r="N170" s="13"/>
      <c r="P170" s="16">
        <f>COUNTIFS(equity_bonds!$H$2:$H$6414,"="&amp;data!$B170,equity_bonds!$J$2:$J$6414,"="&amp;data!$G170)</f>
        <v>1</v>
      </c>
      <c r="Q170" s="16">
        <f>SUMIFS(equity_bonds!$B$2:$B$6414,equity_bonds!$H$2:$H$6414,"="&amp;data!$B170,equity_bonds!$J$2:$J$6414,"="&amp;data!$G170)</f>
        <v>759.3</v>
      </c>
      <c r="R170" s="16">
        <f>IF(P170=1,SUMIFS(equity_bonds!$C$2:$C$6414,equity_bonds!$H$2:$H$6414,"="&amp;data!$B170,equity_bonds!$J$2:$J$6414,"="&amp;data!$G170),"")</f>
        <v>79</v>
      </c>
      <c r="S170" s="16">
        <f>SUMIFS(equity_bonds!$E$2:$E$6414,equity_bonds!$H$2:$H$6414,"="&amp;data!$B170,equity_bonds!$J$2:$J$6414,"="&amp;data!$G170)</f>
        <v>0.1</v>
      </c>
      <c r="T170" s="16">
        <f>SUMIFS(equity_bonds!$F$2:$F$6414,equity_bonds!$H$2:$H$6414,"="&amp;data!$B170,equity_bonds!$J$2:$J$6414,"="&amp;data!$G170)</f>
        <v>3</v>
      </c>
      <c r="U170" s="16"/>
    </row>
    <row r="171" spans="1:21" x14ac:dyDescent="0.25">
      <c r="A171">
        <v>2109</v>
      </c>
      <c r="B171">
        <v>1987</v>
      </c>
      <c r="C171">
        <v>75</v>
      </c>
      <c r="D171" t="s">
        <v>131</v>
      </c>
      <c r="E171" t="s">
        <v>86</v>
      </c>
      <c r="F171" t="s">
        <v>2622</v>
      </c>
      <c r="G171" t="str">
        <f t="shared" si="2"/>
        <v>Johnson Swanson</v>
      </c>
      <c r="I171" s="13">
        <f>COUNTIFS(IPO!$J$2:$J$5250,"="&amp;data!$G171,IPO!$H$2:$H$5250,"="&amp;data!$B171)</f>
        <v>0</v>
      </c>
      <c r="J171" s="13">
        <f>SUMIFS(IPO!$B$2:$B$5250,IPO!$H$2:$H$5250,"="&amp;data!$B171,IPO!$J$2:$J$5250,"="&amp;data!$G171)</f>
        <v>0</v>
      </c>
      <c r="K171" s="13" t="str">
        <f>IF(I171=1,SUMIFS(IPO!$C$2:$C$5250,IPO!$H$2:$H$5250,"="&amp;data!$B171,IPO!$J$2:$J$5250,"="&amp;data!$G171),"")</f>
        <v/>
      </c>
      <c r="L171" s="13">
        <f>SUMIFS(IPO!$E$2:$E$5250,IPO!$H$2:$H$5250,"="&amp;data!$B171,IPO!$J$2:$J$5250,"="&amp;data!$G171)</f>
        <v>0</v>
      </c>
      <c r="M171" s="13">
        <f>SUMIFS(IPO!$F$2:$F$5250,IPO!$H$2:$H$5250,"="&amp;data!$B171,IPO!$J$2:$J$5250,"="&amp;data!$G171)</f>
        <v>0</v>
      </c>
      <c r="N171" s="13"/>
      <c r="P171" s="16">
        <f>COUNTIFS(equity_bonds!$H$2:$H$6414,"="&amp;data!$B171,equity_bonds!$J$2:$J$6414,"="&amp;data!$G171)</f>
        <v>1</v>
      </c>
      <c r="Q171" s="16">
        <f>SUMIFS(equity_bonds!$B$2:$B$6414,equity_bonds!$H$2:$H$6414,"="&amp;data!$B171,equity_bonds!$J$2:$J$6414,"="&amp;data!$G171)</f>
        <v>335.6</v>
      </c>
      <c r="R171" s="16">
        <f>IF(P171=1,SUMIFS(equity_bonds!$C$2:$C$6414,equity_bonds!$H$2:$H$6414,"="&amp;data!$B171,equity_bonds!$J$2:$J$6414,"="&amp;data!$G171),"")</f>
        <v>120</v>
      </c>
      <c r="S171" s="16">
        <f>SUMIFS(equity_bonds!$E$2:$E$6414,equity_bonds!$H$2:$H$6414,"="&amp;data!$B171,equity_bonds!$J$2:$J$6414,"="&amp;data!$G171)</f>
        <v>0</v>
      </c>
      <c r="T171" s="16">
        <f>SUMIFS(equity_bonds!$F$2:$F$6414,equity_bonds!$H$2:$H$6414,"="&amp;data!$B171,equity_bonds!$J$2:$J$6414,"="&amp;data!$G171)</f>
        <v>5</v>
      </c>
      <c r="U171" s="16"/>
    </row>
    <row r="172" spans="1:21" x14ac:dyDescent="0.25">
      <c r="A172">
        <v>2129</v>
      </c>
      <c r="B172">
        <v>1987</v>
      </c>
      <c r="C172">
        <v>7</v>
      </c>
      <c r="D172" t="s">
        <v>69</v>
      </c>
      <c r="E172" t="s">
        <v>25</v>
      </c>
      <c r="F172" t="s">
        <v>2589</v>
      </c>
      <c r="G172" t="str">
        <f t="shared" si="2"/>
        <v>Jones Day</v>
      </c>
      <c r="I172" s="13">
        <f>COUNTIFS(IPO!$J$2:$J$5250,"="&amp;data!$G172,IPO!$H$2:$H$5250,"="&amp;data!$B172)</f>
        <v>1</v>
      </c>
      <c r="J172" s="13">
        <f>SUMIFS(IPO!$B$2:$B$5250,IPO!$H$2:$H$5250,"="&amp;data!$B172,IPO!$J$2:$J$5250,"="&amp;data!$G172)</f>
        <v>88.9</v>
      </c>
      <c r="K172" s="13">
        <f>IF(I172=1,SUMIFS(IPO!$C$2:$C$5250,IPO!$H$2:$H$5250,"="&amp;data!$B172,IPO!$J$2:$J$5250,"="&amp;data!$G172),"")</f>
        <v>57</v>
      </c>
      <c r="L172" s="13">
        <f>SUMIFS(IPO!$E$2:$E$5250,IPO!$H$2:$H$5250,"="&amp;data!$B172,IPO!$J$2:$J$5250,"="&amp;data!$G172)</f>
        <v>0.2</v>
      </c>
      <c r="M172" s="13">
        <f>SUMIFS(IPO!$F$2:$F$5250,IPO!$H$2:$H$5250,"="&amp;data!$B172,IPO!$J$2:$J$5250,"="&amp;data!$G172)</f>
        <v>3</v>
      </c>
      <c r="N172" s="13"/>
      <c r="P172" s="16">
        <f>COUNTIFS(equity_bonds!$H$2:$H$6414,"="&amp;data!$B172,equity_bonds!$J$2:$J$6414,"="&amp;data!$G172)</f>
        <v>1</v>
      </c>
      <c r="Q172" s="16">
        <f>SUMIFS(equity_bonds!$B$2:$B$6414,equity_bonds!$H$2:$H$6414,"="&amp;data!$B172,equity_bonds!$J$2:$J$6414,"="&amp;data!$G172)</f>
        <v>1615.6</v>
      </c>
      <c r="R172" s="16">
        <f>IF(P172=1,SUMIFS(equity_bonds!$C$2:$C$6414,equity_bonds!$H$2:$H$6414,"="&amp;data!$B172,equity_bonds!$J$2:$J$6414,"="&amp;data!$G172),"")</f>
        <v>41</v>
      </c>
      <c r="S172" s="16">
        <f>SUMIFS(equity_bonds!$E$2:$E$6414,equity_bonds!$H$2:$H$6414,"="&amp;data!$B172,equity_bonds!$J$2:$J$6414,"="&amp;data!$G172)</f>
        <v>0.2</v>
      </c>
      <c r="T172" s="16">
        <f>SUMIFS(equity_bonds!$F$2:$F$6414,equity_bonds!$H$2:$H$6414,"="&amp;data!$B172,equity_bonds!$J$2:$J$6414,"="&amp;data!$G172)</f>
        <v>22</v>
      </c>
      <c r="U172" s="16"/>
    </row>
    <row r="173" spans="1:21" x14ac:dyDescent="0.25">
      <c r="A173">
        <v>2167</v>
      </c>
      <c r="B173">
        <v>1987</v>
      </c>
      <c r="C173">
        <v>89</v>
      </c>
      <c r="D173" t="s">
        <v>5</v>
      </c>
      <c r="E173" t="s">
        <v>143</v>
      </c>
      <c r="F173" t="s">
        <v>2641</v>
      </c>
      <c r="G173" t="str">
        <f t="shared" si="2"/>
        <v>Katten Muchin</v>
      </c>
      <c r="I173" s="13">
        <f>COUNTIFS(IPO!$J$2:$J$5250,"="&amp;data!$G173,IPO!$H$2:$H$5250,"="&amp;data!$B173)</f>
        <v>0</v>
      </c>
      <c r="J173" s="13">
        <f>SUMIFS(IPO!$B$2:$B$5250,IPO!$H$2:$H$5250,"="&amp;data!$B173,IPO!$J$2:$J$5250,"="&amp;data!$G173)</f>
        <v>0</v>
      </c>
      <c r="K173" s="13" t="str">
        <f>IF(I173=1,SUMIFS(IPO!$C$2:$C$5250,IPO!$H$2:$H$5250,"="&amp;data!$B173,IPO!$J$2:$J$5250,"="&amp;data!$G173),"")</f>
        <v/>
      </c>
      <c r="L173" s="13">
        <f>SUMIFS(IPO!$E$2:$E$5250,IPO!$H$2:$H$5250,"="&amp;data!$B173,IPO!$J$2:$J$5250,"="&amp;data!$G173)</f>
        <v>0</v>
      </c>
      <c r="M173" s="13">
        <f>SUMIFS(IPO!$F$2:$F$5250,IPO!$H$2:$H$5250,"="&amp;data!$B173,IPO!$J$2:$J$5250,"="&amp;data!$G173)</f>
        <v>0</v>
      </c>
      <c r="N173" s="13"/>
      <c r="P173" s="16">
        <f>COUNTIFS(equity_bonds!$H$2:$H$6414,"="&amp;data!$B173,equity_bonds!$J$2:$J$6414,"="&amp;data!$G173)</f>
        <v>0</v>
      </c>
      <c r="Q173" s="16">
        <f>SUMIFS(equity_bonds!$B$2:$B$6414,equity_bonds!$H$2:$H$6414,"="&amp;data!$B173,equity_bonds!$J$2:$J$6414,"="&amp;data!$G173)</f>
        <v>0</v>
      </c>
      <c r="R173" s="16" t="str">
        <f>IF(P173=1,SUMIFS(equity_bonds!$C$2:$C$6414,equity_bonds!$H$2:$H$6414,"="&amp;data!$B173,equity_bonds!$J$2:$J$6414,"="&amp;data!$G173),"")</f>
        <v/>
      </c>
      <c r="S173" s="16">
        <f>SUMIFS(equity_bonds!$E$2:$E$6414,equity_bonds!$H$2:$H$6414,"="&amp;data!$B173,equity_bonds!$J$2:$J$6414,"="&amp;data!$G173)</f>
        <v>0</v>
      </c>
      <c r="T173" s="16">
        <f>SUMIFS(equity_bonds!$F$2:$F$6414,equity_bonds!$H$2:$H$6414,"="&amp;data!$B173,equity_bonds!$J$2:$J$6414,"="&amp;data!$G173)</f>
        <v>0</v>
      </c>
      <c r="U173" s="16"/>
    </row>
    <row r="174" spans="1:21" x14ac:dyDescent="0.25">
      <c r="A174">
        <v>2196</v>
      </c>
      <c r="B174">
        <v>1987</v>
      </c>
      <c r="C174">
        <v>21</v>
      </c>
      <c r="D174" t="s">
        <v>112</v>
      </c>
      <c r="E174" t="s">
        <v>26</v>
      </c>
      <c r="F174" t="s">
        <v>26</v>
      </c>
      <c r="G174" t="str">
        <f t="shared" si="2"/>
        <v>Kaye Scholer</v>
      </c>
      <c r="I174" s="13">
        <f>COUNTIFS(IPO!$J$2:$J$5250,"="&amp;data!$G174,IPO!$H$2:$H$5250,"="&amp;data!$B174)</f>
        <v>0</v>
      </c>
      <c r="J174" s="13">
        <f>SUMIFS(IPO!$B$2:$B$5250,IPO!$H$2:$H$5250,"="&amp;data!$B174,IPO!$J$2:$J$5250,"="&amp;data!$G174)</f>
        <v>0</v>
      </c>
      <c r="K174" s="13" t="str">
        <f>IF(I174=1,SUMIFS(IPO!$C$2:$C$5250,IPO!$H$2:$H$5250,"="&amp;data!$B174,IPO!$J$2:$J$5250,"="&amp;data!$G174),"")</f>
        <v/>
      </c>
      <c r="L174" s="13">
        <f>SUMIFS(IPO!$E$2:$E$5250,IPO!$H$2:$H$5250,"="&amp;data!$B174,IPO!$J$2:$J$5250,"="&amp;data!$G174)</f>
        <v>0</v>
      </c>
      <c r="M174" s="13">
        <f>SUMIFS(IPO!$F$2:$F$5250,IPO!$H$2:$H$5250,"="&amp;data!$B174,IPO!$J$2:$J$5250,"="&amp;data!$G174)</f>
        <v>0</v>
      </c>
      <c r="N174" s="13"/>
      <c r="P174" s="16">
        <f>COUNTIFS(equity_bonds!$H$2:$H$6414,"="&amp;data!$B174,equity_bonds!$J$2:$J$6414,"="&amp;data!$G174)</f>
        <v>0</v>
      </c>
      <c r="Q174" s="16">
        <f>SUMIFS(equity_bonds!$B$2:$B$6414,equity_bonds!$H$2:$H$6414,"="&amp;data!$B174,equity_bonds!$J$2:$J$6414,"="&amp;data!$G174)</f>
        <v>0</v>
      </c>
      <c r="R174" s="16" t="str">
        <f>IF(P174=1,SUMIFS(equity_bonds!$C$2:$C$6414,equity_bonds!$H$2:$H$6414,"="&amp;data!$B174,equity_bonds!$J$2:$J$6414,"="&amp;data!$G174),"")</f>
        <v/>
      </c>
      <c r="S174" s="16">
        <f>SUMIFS(equity_bonds!$E$2:$E$6414,equity_bonds!$H$2:$H$6414,"="&amp;data!$B174,equity_bonds!$J$2:$J$6414,"="&amp;data!$G174)</f>
        <v>0</v>
      </c>
      <c r="T174" s="16">
        <f>SUMIFS(equity_bonds!$F$2:$F$6414,equity_bonds!$H$2:$H$6414,"="&amp;data!$B174,equity_bonds!$J$2:$J$6414,"="&amp;data!$G174)</f>
        <v>0</v>
      </c>
      <c r="U174" s="16"/>
    </row>
    <row r="175" spans="1:21" x14ac:dyDescent="0.25">
      <c r="A175">
        <v>2234</v>
      </c>
      <c r="B175">
        <v>1987</v>
      </c>
      <c r="C175">
        <v>53</v>
      </c>
      <c r="D175" t="s">
        <v>138</v>
      </c>
      <c r="E175" t="s">
        <v>27</v>
      </c>
      <c r="F175" t="s">
        <v>2590</v>
      </c>
      <c r="G175" t="str">
        <f t="shared" si="2"/>
        <v>Kelley Drye</v>
      </c>
      <c r="I175" s="13">
        <f>COUNTIFS(IPO!$J$2:$J$5250,"="&amp;data!$G175,IPO!$H$2:$H$5250,"="&amp;data!$B175)</f>
        <v>0</v>
      </c>
      <c r="J175" s="13">
        <f>SUMIFS(IPO!$B$2:$B$5250,IPO!$H$2:$H$5250,"="&amp;data!$B175,IPO!$J$2:$J$5250,"="&amp;data!$G175)</f>
        <v>0</v>
      </c>
      <c r="K175" s="13" t="str">
        <f>IF(I175=1,SUMIFS(IPO!$C$2:$C$5250,IPO!$H$2:$H$5250,"="&amp;data!$B175,IPO!$J$2:$J$5250,"="&amp;data!$G175),"")</f>
        <v/>
      </c>
      <c r="L175" s="13">
        <f>SUMIFS(IPO!$E$2:$E$5250,IPO!$H$2:$H$5250,"="&amp;data!$B175,IPO!$J$2:$J$5250,"="&amp;data!$G175)</f>
        <v>0</v>
      </c>
      <c r="M175" s="13">
        <f>SUMIFS(IPO!$F$2:$F$5250,IPO!$H$2:$H$5250,"="&amp;data!$B175,IPO!$J$2:$J$5250,"="&amp;data!$G175)</f>
        <v>0</v>
      </c>
      <c r="N175" s="13"/>
      <c r="P175" s="16">
        <f>COUNTIFS(equity_bonds!$H$2:$H$6414,"="&amp;data!$B175,equity_bonds!$J$2:$J$6414,"="&amp;data!$G175)</f>
        <v>0</v>
      </c>
      <c r="Q175" s="16">
        <f>SUMIFS(equity_bonds!$B$2:$B$6414,equity_bonds!$H$2:$H$6414,"="&amp;data!$B175,equity_bonds!$J$2:$J$6414,"="&amp;data!$G175)</f>
        <v>0</v>
      </c>
      <c r="R175" s="16" t="str">
        <f>IF(P175=1,SUMIFS(equity_bonds!$C$2:$C$6414,equity_bonds!$H$2:$H$6414,"="&amp;data!$B175,equity_bonds!$J$2:$J$6414,"="&amp;data!$G175),"")</f>
        <v/>
      </c>
      <c r="S175" s="16">
        <f>SUMIFS(equity_bonds!$E$2:$E$6414,equity_bonds!$H$2:$H$6414,"="&amp;data!$B175,equity_bonds!$J$2:$J$6414,"="&amp;data!$G175)</f>
        <v>0</v>
      </c>
      <c r="T175" s="16">
        <f>SUMIFS(equity_bonds!$F$2:$F$6414,equity_bonds!$H$2:$H$6414,"="&amp;data!$B175,equity_bonds!$J$2:$J$6414,"="&amp;data!$G175)</f>
        <v>0</v>
      </c>
      <c r="U175" s="16"/>
    </row>
    <row r="176" spans="1:21" x14ac:dyDescent="0.25">
      <c r="A176">
        <v>2298</v>
      </c>
      <c r="B176">
        <v>1987</v>
      </c>
      <c r="C176">
        <v>74</v>
      </c>
      <c r="D176" t="s">
        <v>144</v>
      </c>
      <c r="E176" t="s">
        <v>88</v>
      </c>
      <c r="F176" t="s">
        <v>2623</v>
      </c>
      <c r="G176" t="str">
        <f t="shared" si="2"/>
        <v>King Spalding</v>
      </c>
      <c r="I176" s="13">
        <f>COUNTIFS(IPO!$J$2:$J$5250,"="&amp;data!$G176,IPO!$H$2:$H$5250,"="&amp;data!$B176)</f>
        <v>1</v>
      </c>
      <c r="J176" s="13">
        <f>SUMIFS(IPO!$B$2:$B$5250,IPO!$H$2:$H$5250,"="&amp;data!$B176,IPO!$J$2:$J$5250,"="&amp;data!$G176)</f>
        <v>1178.0999999999999</v>
      </c>
      <c r="K176" s="13">
        <f>IF(I176=1,SUMIFS(IPO!$C$2:$C$5250,IPO!$H$2:$H$5250,"="&amp;data!$B176,IPO!$J$2:$J$5250,"="&amp;data!$G176),"")</f>
        <v>5</v>
      </c>
      <c r="L176" s="13">
        <f>SUMIFS(IPO!$E$2:$E$5250,IPO!$H$2:$H$5250,"="&amp;data!$B176,IPO!$J$2:$J$5250,"="&amp;data!$G176)</f>
        <v>3.1</v>
      </c>
      <c r="M176" s="13">
        <f>SUMIFS(IPO!$F$2:$F$5250,IPO!$H$2:$H$5250,"="&amp;data!$B176,IPO!$J$2:$J$5250,"="&amp;data!$G176)</f>
        <v>1</v>
      </c>
      <c r="N176" s="13"/>
      <c r="P176" s="16">
        <f>COUNTIFS(equity_bonds!$H$2:$H$6414,"="&amp;data!$B176,equity_bonds!$J$2:$J$6414,"="&amp;data!$G176)</f>
        <v>1</v>
      </c>
      <c r="Q176" s="16">
        <f>SUMIFS(equity_bonds!$B$2:$B$6414,equity_bonds!$H$2:$H$6414,"="&amp;data!$B176,equity_bonds!$J$2:$J$6414,"="&amp;data!$G176)</f>
        <v>1253</v>
      </c>
      <c r="R176" s="16">
        <f>IF(P176=1,SUMIFS(equity_bonds!$C$2:$C$6414,equity_bonds!$H$2:$H$6414,"="&amp;data!$B176,equity_bonds!$J$2:$J$6414,"="&amp;data!$G176),"")</f>
        <v>50</v>
      </c>
      <c r="S176" s="16">
        <f>SUMIFS(equity_bonds!$E$2:$E$6414,equity_bonds!$H$2:$H$6414,"="&amp;data!$B176,equity_bonds!$J$2:$J$6414,"="&amp;data!$G176)</f>
        <v>0.1</v>
      </c>
      <c r="T176" s="16">
        <f>SUMIFS(equity_bonds!$F$2:$F$6414,equity_bonds!$H$2:$H$6414,"="&amp;data!$B176,equity_bonds!$J$2:$J$6414,"="&amp;data!$G176)</f>
        <v>2</v>
      </c>
      <c r="U176" s="16"/>
    </row>
    <row r="177" spans="1:21" x14ac:dyDescent="0.25">
      <c r="A177">
        <v>2329</v>
      </c>
      <c r="B177">
        <v>1987</v>
      </c>
      <c r="C177">
        <v>25</v>
      </c>
      <c r="D177" t="s">
        <v>87</v>
      </c>
      <c r="E177" t="s">
        <v>28</v>
      </c>
      <c r="F177" t="s">
        <v>2591</v>
      </c>
      <c r="G177" t="str">
        <f t="shared" si="2"/>
        <v>Kirkland Ellis</v>
      </c>
      <c r="I177" s="13">
        <f>COUNTIFS(IPO!$J$2:$J$5250,"="&amp;data!$G177,IPO!$H$2:$H$5250,"="&amp;data!$B177)</f>
        <v>1</v>
      </c>
      <c r="J177" s="13">
        <f>SUMIFS(IPO!$B$2:$B$5250,IPO!$H$2:$H$5250,"="&amp;data!$B177,IPO!$J$2:$J$5250,"="&amp;data!$G177)</f>
        <v>81.7</v>
      </c>
      <c r="K177" s="13">
        <f>IF(I177=1,SUMIFS(IPO!$C$2:$C$5250,IPO!$H$2:$H$5250,"="&amp;data!$B177,IPO!$J$2:$J$5250,"="&amp;data!$G177),"")</f>
        <v>62</v>
      </c>
      <c r="L177" s="13">
        <f>SUMIFS(IPO!$E$2:$E$5250,IPO!$H$2:$H$5250,"="&amp;data!$B177,IPO!$J$2:$J$5250,"="&amp;data!$G177)</f>
        <v>0.2</v>
      </c>
      <c r="M177" s="13">
        <f>SUMIFS(IPO!$F$2:$F$5250,IPO!$H$2:$H$5250,"="&amp;data!$B177,IPO!$J$2:$J$5250,"="&amp;data!$G177)</f>
        <v>3</v>
      </c>
      <c r="N177" s="13"/>
      <c r="P177" s="16">
        <f>COUNTIFS(equity_bonds!$H$2:$H$6414,"="&amp;data!$B177,equity_bonds!$J$2:$J$6414,"="&amp;data!$G177)</f>
        <v>1</v>
      </c>
      <c r="Q177" s="16">
        <f>SUMIFS(equity_bonds!$B$2:$B$6414,equity_bonds!$H$2:$H$6414,"="&amp;data!$B177,equity_bonds!$J$2:$J$6414,"="&amp;data!$G177)</f>
        <v>1692.3</v>
      </c>
      <c r="R177" s="16">
        <f>IF(P177=1,SUMIFS(equity_bonds!$C$2:$C$6414,equity_bonds!$H$2:$H$6414,"="&amp;data!$B177,equity_bonds!$J$2:$J$6414,"="&amp;data!$G177),"")</f>
        <v>38</v>
      </c>
      <c r="S177" s="16">
        <f>SUMIFS(equity_bonds!$E$2:$E$6414,equity_bonds!$H$2:$H$6414,"="&amp;data!$B177,equity_bonds!$J$2:$J$6414,"="&amp;data!$G177)</f>
        <v>0.2</v>
      </c>
      <c r="T177" s="16">
        <f>SUMIFS(equity_bonds!$F$2:$F$6414,equity_bonds!$H$2:$H$6414,"="&amp;data!$B177,equity_bonds!$J$2:$J$6414,"="&amp;data!$G177)</f>
        <v>11</v>
      </c>
      <c r="U177" s="16"/>
    </row>
    <row r="178" spans="1:21" x14ac:dyDescent="0.25">
      <c r="A178">
        <v>2358</v>
      </c>
      <c r="B178">
        <v>1987</v>
      </c>
      <c r="C178">
        <v>86</v>
      </c>
      <c r="D178" t="s">
        <v>5</v>
      </c>
      <c r="E178" t="s">
        <v>145</v>
      </c>
      <c r="F178" t="s">
        <v>2642</v>
      </c>
      <c r="G178" t="str">
        <f t="shared" si="2"/>
        <v>Kirkpatrick Lockhart</v>
      </c>
      <c r="I178" s="13">
        <f>COUNTIFS(IPO!$J$2:$J$5250,"="&amp;data!$G178,IPO!$H$2:$H$5250,"="&amp;data!$B178)</f>
        <v>1</v>
      </c>
      <c r="J178" s="13">
        <f>SUMIFS(IPO!$B$2:$B$5250,IPO!$H$2:$H$5250,"="&amp;data!$B178,IPO!$J$2:$J$5250,"="&amp;data!$G178)</f>
        <v>390.6</v>
      </c>
      <c r="K178" s="13">
        <f>IF(I178=1,SUMIFS(IPO!$C$2:$C$5250,IPO!$H$2:$H$5250,"="&amp;data!$B178,IPO!$J$2:$J$5250,"="&amp;data!$G178),"")</f>
        <v>16</v>
      </c>
      <c r="L178" s="13">
        <f>SUMIFS(IPO!$E$2:$E$5250,IPO!$H$2:$H$5250,"="&amp;data!$B178,IPO!$J$2:$J$5250,"="&amp;data!$G178)</f>
        <v>1</v>
      </c>
      <c r="M178" s="13">
        <f>SUMIFS(IPO!$F$2:$F$5250,IPO!$H$2:$H$5250,"="&amp;data!$B178,IPO!$J$2:$J$5250,"="&amp;data!$G178)</f>
        <v>6</v>
      </c>
      <c r="N178" s="13"/>
      <c r="P178" s="16">
        <f>COUNTIFS(equity_bonds!$H$2:$H$6414,"="&amp;data!$B178,equity_bonds!$J$2:$J$6414,"="&amp;data!$G178)</f>
        <v>1</v>
      </c>
      <c r="Q178" s="16">
        <f>SUMIFS(equity_bonds!$B$2:$B$6414,equity_bonds!$H$2:$H$6414,"="&amp;data!$B178,equity_bonds!$J$2:$J$6414,"="&amp;data!$G178)</f>
        <v>538.70000000000005</v>
      </c>
      <c r="R178" s="16">
        <f>IF(P178=1,SUMIFS(equity_bonds!$C$2:$C$6414,equity_bonds!$H$2:$H$6414,"="&amp;data!$B178,equity_bonds!$J$2:$J$6414,"="&amp;data!$G178),"")</f>
        <v>92</v>
      </c>
      <c r="S178" s="16">
        <f>SUMIFS(equity_bonds!$E$2:$E$6414,equity_bonds!$H$2:$H$6414,"="&amp;data!$B178,equity_bonds!$J$2:$J$6414,"="&amp;data!$G178)</f>
        <v>0.1</v>
      </c>
      <c r="T178" s="16">
        <f>SUMIFS(equity_bonds!$F$2:$F$6414,equity_bonds!$H$2:$H$6414,"="&amp;data!$B178,equity_bonds!$J$2:$J$6414,"="&amp;data!$G178)</f>
        <v>12</v>
      </c>
      <c r="U178" s="16"/>
    </row>
    <row r="179" spans="1:21" x14ac:dyDescent="0.25">
      <c r="A179">
        <v>2411</v>
      </c>
      <c r="B179">
        <v>1987</v>
      </c>
      <c r="C179">
        <v>63</v>
      </c>
      <c r="D179" t="s">
        <v>146</v>
      </c>
      <c r="E179" t="s">
        <v>90</v>
      </c>
      <c r="F179" t="s">
        <v>90</v>
      </c>
      <c r="G179" t="str">
        <f t="shared" si="2"/>
        <v>Kutak Rock</v>
      </c>
      <c r="I179" s="13">
        <f>COUNTIFS(IPO!$J$2:$J$5250,"="&amp;data!$G179,IPO!$H$2:$H$5250,"="&amp;data!$B179)</f>
        <v>1</v>
      </c>
      <c r="J179" s="13">
        <f>SUMIFS(IPO!$B$2:$B$5250,IPO!$H$2:$H$5250,"="&amp;data!$B179,IPO!$J$2:$J$5250,"="&amp;data!$G179)</f>
        <v>30.8</v>
      </c>
      <c r="K179" s="13">
        <f>IF(I179=1,SUMIFS(IPO!$C$2:$C$5250,IPO!$H$2:$H$5250,"="&amp;data!$B179,IPO!$J$2:$J$5250,"="&amp;data!$G179),"")</f>
        <v>126</v>
      </c>
      <c r="L179" s="13">
        <f>SUMIFS(IPO!$E$2:$E$5250,IPO!$H$2:$H$5250,"="&amp;data!$B179,IPO!$J$2:$J$5250,"="&amp;data!$G179)</f>
        <v>0.1</v>
      </c>
      <c r="M179" s="13">
        <f>SUMIFS(IPO!$F$2:$F$5250,IPO!$H$2:$H$5250,"="&amp;data!$B179,IPO!$J$2:$J$5250,"="&amp;data!$G179)</f>
        <v>1</v>
      </c>
      <c r="N179" s="13"/>
      <c r="P179" s="16">
        <f>COUNTIFS(equity_bonds!$H$2:$H$6414,"="&amp;data!$B179,equity_bonds!$J$2:$J$6414,"="&amp;data!$G179)</f>
        <v>1</v>
      </c>
      <c r="Q179" s="16">
        <f>SUMIFS(equity_bonds!$B$2:$B$6414,equity_bonds!$H$2:$H$6414,"="&amp;data!$B179,equity_bonds!$J$2:$J$6414,"="&amp;data!$G179)</f>
        <v>1967.4</v>
      </c>
      <c r="R179" s="16">
        <f>IF(P179=1,SUMIFS(equity_bonds!$C$2:$C$6414,equity_bonds!$H$2:$H$6414,"="&amp;data!$B179,equity_bonds!$J$2:$J$6414,"="&amp;data!$G179),"")</f>
        <v>34</v>
      </c>
      <c r="S179" s="16">
        <f>SUMIFS(equity_bonds!$E$2:$E$6414,equity_bonds!$H$2:$H$6414,"="&amp;data!$B179,equity_bonds!$J$2:$J$6414,"="&amp;data!$G179)</f>
        <v>0.2</v>
      </c>
      <c r="T179" s="16">
        <f>SUMIFS(equity_bonds!$F$2:$F$6414,equity_bonds!$H$2:$H$6414,"="&amp;data!$B179,equity_bonds!$J$2:$J$6414,"="&amp;data!$G179)</f>
        <v>3</v>
      </c>
      <c r="U179" s="16"/>
    </row>
    <row r="180" spans="1:21" x14ac:dyDescent="0.25">
      <c r="A180">
        <v>2439</v>
      </c>
      <c r="B180">
        <v>1987</v>
      </c>
      <c r="C180">
        <v>9</v>
      </c>
      <c r="D180" t="s">
        <v>147</v>
      </c>
      <c r="E180" t="s">
        <v>29</v>
      </c>
      <c r="F180" t="s">
        <v>2592</v>
      </c>
      <c r="G180" t="str">
        <f t="shared" si="2"/>
        <v>Latham Watkins</v>
      </c>
      <c r="I180" s="13">
        <f>COUNTIFS(IPO!$J$2:$J$5250,"="&amp;data!$G180,IPO!$H$2:$H$5250,"="&amp;data!$B180)</f>
        <v>1</v>
      </c>
      <c r="J180" s="13">
        <f>SUMIFS(IPO!$B$2:$B$5250,IPO!$H$2:$H$5250,"="&amp;data!$B180,IPO!$J$2:$J$5250,"="&amp;data!$G180)</f>
        <v>107.1</v>
      </c>
      <c r="K180" s="13">
        <f>IF(I180=1,SUMIFS(IPO!$C$2:$C$5250,IPO!$H$2:$H$5250,"="&amp;data!$B180,IPO!$J$2:$J$5250,"="&amp;data!$G180),"")</f>
        <v>48</v>
      </c>
      <c r="L180" s="13">
        <f>SUMIFS(IPO!$E$2:$E$5250,IPO!$H$2:$H$5250,"="&amp;data!$B180,IPO!$J$2:$J$5250,"="&amp;data!$G180)</f>
        <v>0.3</v>
      </c>
      <c r="M180" s="13">
        <f>SUMIFS(IPO!$F$2:$F$5250,IPO!$H$2:$H$5250,"="&amp;data!$B180,IPO!$J$2:$J$5250,"="&amp;data!$G180)</f>
        <v>4</v>
      </c>
      <c r="N180" s="13"/>
      <c r="P180" s="16">
        <f>COUNTIFS(equity_bonds!$H$2:$H$6414,"="&amp;data!$B180,equity_bonds!$J$2:$J$6414,"="&amp;data!$G180)</f>
        <v>1</v>
      </c>
      <c r="Q180" s="16">
        <f>SUMIFS(equity_bonds!$B$2:$B$6414,equity_bonds!$H$2:$H$6414,"="&amp;data!$B180,equity_bonds!$J$2:$J$6414,"="&amp;data!$G180)</f>
        <v>14390.7</v>
      </c>
      <c r="R180" s="16">
        <f>IF(P180=1,SUMIFS(equity_bonds!$C$2:$C$6414,equity_bonds!$H$2:$H$6414,"="&amp;data!$B180,equity_bonds!$J$2:$J$6414,"="&amp;data!$G180),"")</f>
        <v>5</v>
      </c>
      <c r="S180" s="16">
        <f>SUMIFS(equity_bonds!$E$2:$E$6414,equity_bonds!$H$2:$H$6414,"="&amp;data!$B180,equity_bonds!$J$2:$J$6414,"="&amp;data!$G180)</f>
        <v>1.4</v>
      </c>
      <c r="T180" s="16">
        <f>SUMIFS(equity_bonds!$F$2:$F$6414,equity_bonds!$H$2:$H$6414,"="&amp;data!$B180,equity_bonds!$J$2:$J$6414,"="&amp;data!$G180)</f>
        <v>18</v>
      </c>
      <c r="U180" s="16"/>
    </row>
    <row r="181" spans="1:21" x14ac:dyDescent="0.25">
      <c r="A181">
        <v>2495</v>
      </c>
      <c r="B181">
        <v>1987</v>
      </c>
      <c r="C181">
        <v>33</v>
      </c>
      <c r="D181" t="s">
        <v>58</v>
      </c>
      <c r="E181" t="s">
        <v>30</v>
      </c>
      <c r="F181" t="s">
        <v>2593</v>
      </c>
      <c r="G181" t="str">
        <f t="shared" si="2"/>
        <v>LeBoeuf Lamb</v>
      </c>
      <c r="I181" s="13">
        <f>COUNTIFS(IPO!$J$2:$J$5250,"="&amp;data!$G181,IPO!$H$2:$H$5250,"="&amp;data!$B181)</f>
        <v>1</v>
      </c>
      <c r="J181" s="13">
        <f>SUMIFS(IPO!$B$2:$B$5250,IPO!$H$2:$H$5250,"="&amp;data!$B181,IPO!$J$2:$J$5250,"="&amp;data!$G181)</f>
        <v>16.7</v>
      </c>
      <c r="K181" s="13">
        <f>IF(I181=1,SUMIFS(IPO!$C$2:$C$5250,IPO!$H$2:$H$5250,"="&amp;data!$B181,IPO!$J$2:$J$5250,"="&amp;data!$G181),"")</f>
        <v>181</v>
      </c>
      <c r="L181" s="13">
        <f>SUMIFS(IPO!$E$2:$E$5250,IPO!$H$2:$H$5250,"="&amp;data!$B181,IPO!$J$2:$J$5250,"="&amp;data!$G181)</f>
        <v>0</v>
      </c>
      <c r="M181" s="13">
        <f>SUMIFS(IPO!$F$2:$F$5250,IPO!$H$2:$H$5250,"="&amp;data!$B181,IPO!$J$2:$J$5250,"="&amp;data!$G181)</f>
        <v>2</v>
      </c>
      <c r="N181" s="13"/>
      <c r="P181" s="16">
        <f>COUNTIFS(equity_bonds!$H$2:$H$6414,"="&amp;data!$B181,equity_bonds!$J$2:$J$6414,"="&amp;data!$G181)</f>
        <v>1</v>
      </c>
      <c r="Q181" s="16">
        <f>SUMIFS(equity_bonds!$B$2:$B$6414,equity_bonds!$H$2:$H$6414,"="&amp;data!$B181,equity_bonds!$J$2:$J$6414,"="&amp;data!$G181)</f>
        <v>787.9</v>
      </c>
      <c r="R181" s="16">
        <f>IF(P181=1,SUMIFS(equity_bonds!$C$2:$C$6414,equity_bonds!$H$2:$H$6414,"="&amp;data!$B181,equity_bonds!$J$2:$J$6414,"="&amp;data!$G181),"")</f>
        <v>74</v>
      </c>
      <c r="S181" s="16">
        <f>SUMIFS(equity_bonds!$E$2:$E$6414,equity_bonds!$H$2:$H$6414,"="&amp;data!$B181,equity_bonds!$J$2:$J$6414,"="&amp;data!$G181)</f>
        <v>0.1</v>
      </c>
      <c r="T181" s="16">
        <f>SUMIFS(equity_bonds!$F$2:$F$6414,equity_bonds!$H$2:$H$6414,"="&amp;data!$B181,equity_bonds!$J$2:$J$6414,"="&amp;data!$G181)</f>
        <v>10</v>
      </c>
      <c r="U181" s="16"/>
    </row>
    <row r="182" spans="1:21" x14ac:dyDescent="0.25">
      <c r="A182">
        <v>2524</v>
      </c>
      <c r="B182">
        <v>1987</v>
      </c>
      <c r="C182">
        <v>46</v>
      </c>
      <c r="D182" t="s">
        <v>144</v>
      </c>
      <c r="E182" t="s">
        <v>92</v>
      </c>
      <c r="F182" t="s">
        <v>2624</v>
      </c>
      <c r="G182" t="str">
        <f t="shared" si="2"/>
        <v>Lillick Mchose</v>
      </c>
      <c r="I182" s="13">
        <f>COUNTIFS(IPO!$J$2:$J$5250,"="&amp;data!$G182,IPO!$H$2:$H$5250,"="&amp;data!$B182)</f>
        <v>0</v>
      </c>
      <c r="J182" s="13">
        <f>SUMIFS(IPO!$B$2:$B$5250,IPO!$H$2:$H$5250,"="&amp;data!$B182,IPO!$J$2:$J$5250,"="&amp;data!$G182)</f>
        <v>0</v>
      </c>
      <c r="K182" s="13" t="str">
        <f>IF(I182=1,SUMIFS(IPO!$C$2:$C$5250,IPO!$H$2:$H$5250,"="&amp;data!$B182,IPO!$J$2:$J$5250,"="&amp;data!$G182),"")</f>
        <v/>
      </c>
      <c r="L182" s="13">
        <f>SUMIFS(IPO!$E$2:$E$5250,IPO!$H$2:$H$5250,"="&amp;data!$B182,IPO!$J$2:$J$5250,"="&amp;data!$G182)</f>
        <v>0</v>
      </c>
      <c r="M182" s="13">
        <f>SUMIFS(IPO!$F$2:$F$5250,IPO!$H$2:$H$5250,"="&amp;data!$B182,IPO!$J$2:$J$5250,"="&amp;data!$G182)</f>
        <v>0</v>
      </c>
      <c r="N182" s="13"/>
      <c r="P182" s="16">
        <f>COUNTIFS(equity_bonds!$H$2:$H$6414,"="&amp;data!$B182,equity_bonds!$J$2:$J$6414,"="&amp;data!$G182)</f>
        <v>0</v>
      </c>
      <c r="Q182" s="16">
        <f>SUMIFS(equity_bonds!$B$2:$B$6414,equity_bonds!$H$2:$H$6414,"="&amp;data!$B182,equity_bonds!$J$2:$J$6414,"="&amp;data!$G182)</f>
        <v>0</v>
      </c>
      <c r="R182" s="16" t="str">
        <f>IF(P182=1,SUMIFS(equity_bonds!$C$2:$C$6414,equity_bonds!$H$2:$H$6414,"="&amp;data!$B182,equity_bonds!$J$2:$J$6414,"="&amp;data!$G182),"")</f>
        <v/>
      </c>
      <c r="S182" s="16">
        <f>SUMIFS(equity_bonds!$E$2:$E$6414,equity_bonds!$H$2:$H$6414,"="&amp;data!$B182,equity_bonds!$J$2:$J$6414,"="&amp;data!$G182)</f>
        <v>0</v>
      </c>
      <c r="T182" s="16">
        <f>SUMIFS(equity_bonds!$F$2:$F$6414,equity_bonds!$H$2:$H$6414,"="&amp;data!$B182,equity_bonds!$J$2:$J$6414,"="&amp;data!$G182)</f>
        <v>0</v>
      </c>
      <c r="U182" s="16"/>
    </row>
    <row r="183" spans="1:21" x14ac:dyDescent="0.25">
      <c r="A183">
        <v>2584</v>
      </c>
      <c r="B183">
        <v>1987</v>
      </c>
      <c r="C183">
        <v>75</v>
      </c>
      <c r="D183" t="s">
        <v>137</v>
      </c>
      <c r="E183" t="s">
        <v>93</v>
      </c>
      <c r="F183" t="s">
        <v>2625</v>
      </c>
      <c r="G183" t="str">
        <f t="shared" si="2"/>
        <v>Lord Bissell</v>
      </c>
      <c r="I183" s="13">
        <f>COUNTIFS(IPO!$J$2:$J$5250,"="&amp;data!$G183,IPO!$H$2:$H$5250,"="&amp;data!$B183)</f>
        <v>1</v>
      </c>
      <c r="J183" s="13">
        <f>SUMIFS(IPO!$B$2:$B$5250,IPO!$H$2:$H$5250,"="&amp;data!$B183,IPO!$J$2:$J$5250,"="&amp;data!$G183)</f>
        <v>13.2</v>
      </c>
      <c r="K183" s="13">
        <f>IF(I183=1,SUMIFS(IPO!$C$2:$C$5250,IPO!$H$2:$H$5250,"="&amp;data!$B183,IPO!$J$2:$J$5250,"="&amp;data!$G183),"")</f>
        <v>196</v>
      </c>
      <c r="L183" s="13">
        <f>SUMIFS(IPO!$E$2:$E$5250,IPO!$H$2:$H$5250,"="&amp;data!$B183,IPO!$J$2:$J$5250,"="&amp;data!$G183)</f>
        <v>0</v>
      </c>
      <c r="M183" s="13">
        <f>SUMIFS(IPO!$F$2:$F$5250,IPO!$H$2:$H$5250,"="&amp;data!$B183,IPO!$J$2:$J$5250,"="&amp;data!$G183)</f>
        <v>1</v>
      </c>
      <c r="N183" s="13"/>
      <c r="P183" s="16">
        <f>COUNTIFS(equity_bonds!$H$2:$H$6414,"="&amp;data!$B183,equity_bonds!$J$2:$J$6414,"="&amp;data!$G183)</f>
        <v>0</v>
      </c>
      <c r="Q183" s="16">
        <f>SUMIFS(equity_bonds!$B$2:$B$6414,equity_bonds!$H$2:$H$6414,"="&amp;data!$B183,equity_bonds!$J$2:$J$6414,"="&amp;data!$G183)</f>
        <v>0</v>
      </c>
      <c r="R183" s="16" t="str">
        <f>IF(P183=1,SUMIFS(equity_bonds!$C$2:$C$6414,equity_bonds!$H$2:$H$6414,"="&amp;data!$B183,equity_bonds!$J$2:$J$6414,"="&amp;data!$G183),"")</f>
        <v/>
      </c>
      <c r="S183" s="16">
        <f>SUMIFS(equity_bonds!$E$2:$E$6414,equity_bonds!$H$2:$H$6414,"="&amp;data!$B183,equity_bonds!$J$2:$J$6414,"="&amp;data!$G183)</f>
        <v>0</v>
      </c>
      <c r="T183" s="16">
        <f>SUMIFS(equity_bonds!$F$2:$F$6414,equity_bonds!$H$2:$H$6414,"="&amp;data!$B183,equity_bonds!$J$2:$J$6414,"="&amp;data!$G183)</f>
        <v>0</v>
      </c>
      <c r="U183" s="16"/>
    </row>
    <row r="184" spans="1:21" x14ac:dyDescent="0.25">
      <c r="A184">
        <v>2660</v>
      </c>
      <c r="B184">
        <v>1987</v>
      </c>
      <c r="C184">
        <v>27</v>
      </c>
      <c r="D184" t="s">
        <v>71</v>
      </c>
      <c r="E184" t="s">
        <v>31</v>
      </c>
      <c r="F184" t="s">
        <v>2594</v>
      </c>
      <c r="G184" t="str">
        <f t="shared" si="2"/>
        <v>Mayer Brown</v>
      </c>
      <c r="I184" s="13">
        <f>COUNTIFS(IPO!$J$2:$J$5250,"="&amp;data!$G184,IPO!$H$2:$H$5250,"="&amp;data!$B184)</f>
        <v>1</v>
      </c>
      <c r="J184" s="13">
        <f>SUMIFS(IPO!$B$2:$B$5250,IPO!$H$2:$H$5250,"="&amp;data!$B184,IPO!$J$2:$J$5250,"="&amp;data!$G184)</f>
        <v>73.900000000000006</v>
      </c>
      <c r="K184" s="13">
        <f>IF(I184=1,SUMIFS(IPO!$C$2:$C$5250,IPO!$H$2:$H$5250,"="&amp;data!$B184,IPO!$J$2:$J$5250,"="&amp;data!$G184),"")</f>
        <v>66</v>
      </c>
      <c r="L184" s="13">
        <f>SUMIFS(IPO!$E$2:$E$5250,IPO!$H$2:$H$5250,"="&amp;data!$B184,IPO!$J$2:$J$5250,"="&amp;data!$G184)</f>
        <v>0.2</v>
      </c>
      <c r="M184" s="13">
        <f>SUMIFS(IPO!$F$2:$F$5250,IPO!$H$2:$H$5250,"="&amp;data!$B184,IPO!$J$2:$J$5250,"="&amp;data!$G184)</f>
        <v>4</v>
      </c>
      <c r="N184" s="13"/>
      <c r="P184" s="16">
        <f>COUNTIFS(equity_bonds!$H$2:$H$6414,"="&amp;data!$B184,equity_bonds!$J$2:$J$6414,"="&amp;data!$G184)</f>
        <v>1</v>
      </c>
      <c r="Q184" s="16">
        <f>SUMIFS(equity_bonds!$B$2:$B$6414,equity_bonds!$H$2:$H$6414,"="&amp;data!$B184,equity_bonds!$J$2:$J$6414,"="&amp;data!$G184)</f>
        <v>397.8</v>
      </c>
      <c r="R184" s="16">
        <f>IF(P184=1,SUMIFS(equity_bonds!$C$2:$C$6414,equity_bonds!$H$2:$H$6414,"="&amp;data!$B184,equity_bonds!$J$2:$J$6414,"="&amp;data!$G184),"")</f>
        <v>109</v>
      </c>
      <c r="S184" s="16">
        <f>SUMIFS(equity_bonds!$E$2:$E$6414,equity_bonds!$H$2:$H$6414,"="&amp;data!$B184,equity_bonds!$J$2:$J$6414,"="&amp;data!$G184)</f>
        <v>0</v>
      </c>
      <c r="T184" s="16">
        <f>SUMIFS(equity_bonds!$F$2:$F$6414,equity_bonds!$H$2:$H$6414,"="&amp;data!$B184,equity_bonds!$J$2:$J$6414,"="&amp;data!$G184)</f>
        <v>9</v>
      </c>
      <c r="U184" s="16"/>
    </row>
    <row r="185" spans="1:21" x14ac:dyDescent="0.25">
      <c r="A185">
        <v>2697</v>
      </c>
      <c r="B185">
        <v>1987</v>
      </c>
      <c r="C185">
        <v>75</v>
      </c>
      <c r="D185" t="s">
        <v>5</v>
      </c>
      <c r="E185" t="s">
        <v>148</v>
      </c>
      <c r="F185" t="s">
        <v>2643</v>
      </c>
      <c r="G185" t="str">
        <f t="shared" si="2"/>
        <v>McCutchen Doyle</v>
      </c>
      <c r="I185" s="13">
        <f>COUNTIFS(IPO!$J$2:$J$5250,"="&amp;data!$G185,IPO!$H$2:$H$5250,"="&amp;data!$B185)</f>
        <v>0</v>
      </c>
      <c r="J185" s="13">
        <f>SUMIFS(IPO!$B$2:$B$5250,IPO!$H$2:$H$5250,"="&amp;data!$B185,IPO!$J$2:$J$5250,"="&amp;data!$G185)</f>
        <v>0</v>
      </c>
      <c r="K185" s="13" t="str">
        <f>IF(I185=1,SUMIFS(IPO!$C$2:$C$5250,IPO!$H$2:$H$5250,"="&amp;data!$B185,IPO!$J$2:$J$5250,"="&amp;data!$G185),"")</f>
        <v/>
      </c>
      <c r="L185" s="13">
        <f>SUMIFS(IPO!$E$2:$E$5250,IPO!$H$2:$H$5250,"="&amp;data!$B185,IPO!$J$2:$J$5250,"="&amp;data!$G185)</f>
        <v>0</v>
      </c>
      <c r="M185" s="13">
        <f>SUMIFS(IPO!$F$2:$F$5250,IPO!$H$2:$H$5250,"="&amp;data!$B185,IPO!$J$2:$J$5250,"="&amp;data!$G185)</f>
        <v>0</v>
      </c>
      <c r="N185" s="13"/>
      <c r="P185" s="16">
        <f>COUNTIFS(equity_bonds!$H$2:$H$6414,"="&amp;data!$B185,equity_bonds!$J$2:$J$6414,"="&amp;data!$G185)</f>
        <v>0</v>
      </c>
      <c r="Q185" s="16">
        <f>SUMIFS(equity_bonds!$B$2:$B$6414,equity_bonds!$H$2:$H$6414,"="&amp;data!$B185,equity_bonds!$J$2:$J$6414,"="&amp;data!$G185)</f>
        <v>0</v>
      </c>
      <c r="R185" s="16" t="str">
        <f>IF(P185=1,SUMIFS(equity_bonds!$C$2:$C$6414,equity_bonds!$H$2:$H$6414,"="&amp;data!$B185,equity_bonds!$J$2:$J$6414,"="&amp;data!$G185),"")</f>
        <v/>
      </c>
      <c r="S185" s="16">
        <f>SUMIFS(equity_bonds!$E$2:$E$6414,equity_bonds!$H$2:$H$6414,"="&amp;data!$B185,equity_bonds!$J$2:$J$6414,"="&amp;data!$G185)</f>
        <v>0</v>
      </c>
      <c r="T185" s="16">
        <f>SUMIFS(equity_bonds!$F$2:$F$6414,equity_bonds!$H$2:$H$6414,"="&amp;data!$B185,equity_bonds!$J$2:$J$6414,"="&amp;data!$G185)</f>
        <v>0</v>
      </c>
      <c r="U185" s="16"/>
    </row>
    <row r="186" spans="1:21" x14ac:dyDescent="0.25">
      <c r="A186">
        <v>2725</v>
      </c>
      <c r="B186">
        <v>1987</v>
      </c>
      <c r="C186">
        <v>40</v>
      </c>
      <c r="D186" t="s">
        <v>63</v>
      </c>
      <c r="E186" t="s">
        <v>32</v>
      </c>
      <c r="F186" t="s">
        <v>2595</v>
      </c>
      <c r="G186" t="str">
        <f t="shared" si="2"/>
        <v>McDermott Will</v>
      </c>
      <c r="I186" s="13">
        <f>COUNTIFS(IPO!$J$2:$J$5250,"="&amp;data!$G186,IPO!$H$2:$H$5250,"="&amp;data!$B186)</f>
        <v>1</v>
      </c>
      <c r="J186" s="13">
        <f>SUMIFS(IPO!$B$2:$B$5250,IPO!$H$2:$H$5250,"="&amp;data!$B186,IPO!$J$2:$J$5250,"="&amp;data!$G186)</f>
        <v>70.2</v>
      </c>
      <c r="K186" s="13">
        <f>IF(I186=1,SUMIFS(IPO!$C$2:$C$5250,IPO!$H$2:$H$5250,"="&amp;data!$B186,IPO!$J$2:$J$5250,"="&amp;data!$G186),"")</f>
        <v>67</v>
      </c>
      <c r="L186" s="13">
        <f>SUMIFS(IPO!$E$2:$E$5250,IPO!$H$2:$H$5250,"="&amp;data!$B186,IPO!$J$2:$J$5250,"="&amp;data!$G186)</f>
        <v>0.2</v>
      </c>
      <c r="M186" s="13">
        <f>SUMIFS(IPO!$F$2:$F$5250,IPO!$H$2:$H$5250,"="&amp;data!$B186,IPO!$J$2:$J$5250,"="&amp;data!$G186)</f>
        <v>1</v>
      </c>
      <c r="N186" s="13"/>
      <c r="P186" s="16">
        <f>COUNTIFS(equity_bonds!$H$2:$H$6414,"="&amp;data!$B186,equity_bonds!$J$2:$J$6414,"="&amp;data!$G186)</f>
        <v>1</v>
      </c>
      <c r="Q186" s="16">
        <f>SUMIFS(equity_bonds!$B$2:$B$6414,equity_bonds!$H$2:$H$6414,"="&amp;data!$B186,equity_bonds!$J$2:$J$6414,"="&amp;data!$G186)</f>
        <v>1074.5</v>
      </c>
      <c r="R186" s="16">
        <f>IF(P186=1,SUMIFS(equity_bonds!$C$2:$C$6414,equity_bonds!$H$2:$H$6414,"="&amp;data!$B186,equity_bonds!$J$2:$J$6414,"="&amp;data!$G186),"")</f>
        <v>56</v>
      </c>
      <c r="S186" s="16">
        <f>SUMIFS(equity_bonds!$E$2:$E$6414,equity_bonds!$H$2:$H$6414,"="&amp;data!$B186,equity_bonds!$J$2:$J$6414,"="&amp;data!$G186)</f>
        <v>0.1</v>
      </c>
      <c r="T186" s="16">
        <f>SUMIFS(equity_bonds!$F$2:$F$6414,equity_bonds!$H$2:$H$6414,"="&amp;data!$B186,equity_bonds!$J$2:$J$6414,"="&amp;data!$G186)</f>
        <v>10</v>
      </c>
      <c r="U186" s="16"/>
    </row>
    <row r="187" spans="1:21" x14ac:dyDescent="0.25">
      <c r="A187">
        <v>2807</v>
      </c>
      <c r="B187">
        <v>1987</v>
      </c>
      <c r="C187">
        <v>95</v>
      </c>
      <c r="D187" t="s">
        <v>5</v>
      </c>
      <c r="E187" t="s">
        <v>149</v>
      </c>
      <c r="F187" t="s">
        <v>2644</v>
      </c>
      <c r="G187" t="str">
        <f t="shared" si="2"/>
        <v>McKenna Conner</v>
      </c>
      <c r="I187" s="13">
        <v>1</v>
      </c>
      <c r="J187" s="13">
        <v>59.5</v>
      </c>
      <c r="K187" s="13">
        <v>76</v>
      </c>
      <c r="L187" s="13">
        <v>0.2</v>
      </c>
      <c r="M187" s="13">
        <v>3</v>
      </c>
      <c r="N187" s="13"/>
      <c r="P187" s="16">
        <f>COUNTIFS(equity_bonds!$H$2:$H$6414,"="&amp;data!$B187,equity_bonds!$J$2:$J$6414,"="&amp;data!$G187)</f>
        <v>0</v>
      </c>
      <c r="Q187" s="16">
        <v>707.4</v>
      </c>
      <c r="R187" s="16">
        <v>84</v>
      </c>
      <c r="S187" s="16">
        <v>0.1</v>
      </c>
      <c r="T187" s="16">
        <v>7</v>
      </c>
      <c r="U187" s="16"/>
    </row>
    <row r="188" spans="1:21" x14ac:dyDescent="0.25">
      <c r="A188">
        <v>2830</v>
      </c>
      <c r="B188">
        <v>1987</v>
      </c>
      <c r="C188">
        <v>22</v>
      </c>
      <c r="D188" t="s">
        <v>89</v>
      </c>
      <c r="E188" t="s">
        <v>33</v>
      </c>
      <c r="F188" t="s">
        <v>2596</v>
      </c>
      <c r="G188" t="str">
        <f t="shared" si="2"/>
        <v>Milbank Tweed</v>
      </c>
      <c r="I188" s="13">
        <f>COUNTIFS(IPO!$J$2:$J$5250,"="&amp;data!$G188,IPO!$H$2:$H$5250,"="&amp;data!$B188)</f>
        <v>1</v>
      </c>
      <c r="J188" s="13">
        <f>SUMIFS(IPO!$B$2:$B$5250,IPO!$H$2:$H$5250,"="&amp;data!$B188,IPO!$J$2:$J$5250,"="&amp;data!$G188)</f>
        <v>51.9</v>
      </c>
      <c r="K188" s="13">
        <f>IF(I188=1,SUMIFS(IPO!$C$2:$C$5250,IPO!$H$2:$H$5250,"="&amp;data!$B188,IPO!$J$2:$J$5250,"="&amp;data!$G188),"")</f>
        <v>91</v>
      </c>
      <c r="L188" s="13">
        <f>SUMIFS(IPO!$E$2:$E$5250,IPO!$H$2:$H$5250,"="&amp;data!$B188,IPO!$J$2:$J$5250,"="&amp;data!$G188)</f>
        <v>0.1</v>
      </c>
      <c r="M188" s="13">
        <f>SUMIFS(IPO!$F$2:$F$5250,IPO!$H$2:$H$5250,"="&amp;data!$B188,IPO!$J$2:$J$5250,"="&amp;data!$G188)</f>
        <v>2</v>
      </c>
      <c r="N188" s="13"/>
      <c r="P188" s="16">
        <f>COUNTIFS(equity_bonds!$H$2:$H$6414,"="&amp;data!$B188,equity_bonds!$J$2:$J$6414,"="&amp;data!$G188)</f>
        <v>1</v>
      </c>
      <c r="Q188" s="16">
        <f>SUMIFS(equity_bonds!$B$2:$B$6414,equity_bonds!$H$2:$H$6414,"="&amp;data!$B188,equity_bonds!$J$2:$J$6414,"="&amp;data!$G188)</f>
        <v>725.9</v>
      </c>
      <c r="R188" s="16">
        <f>IF(P188=1,SUMIFS(equity_bonds!$C$2:$C$6414,equity_bonds!$H$2:$H$6414,"="&amp;data!$B188,equity_bonds!$J$2:$J$6414,"="&amp;data!$G188),"")</f>
        <v>82</v>
      </c>
      <c r="S188" s="16">
        <f>SUMIFS(equity_bonds!$E$2:$E$6414,equity_bonds!$H$2:$H$6414,"="&amp;data!$B188,equity_bonds!$J$2:$J$6414,"="&amp;data!$G188)</f>
        <v>0.1</v>
      </c>
      <c r="T188" s="16">
        <f>SUMIFS(equity_bonds!$F$2:$F$6414,equity_bonds!$H$2:$H$6414,"="&amp;data!$B188,equity_bonds!$J$2:$J$6414,"="&amp;data!$G188)</f>
        <v>6</v>
      </c>
      <c r="U188" s="16"/>
    </row>
    <row r="189" spans="1:21" x14ac:dyDescent="0.25">
      <c r="A189">
        <v>2860</v>
      </c>
      <c r="B189">
        <v>1987</v>
      </c>
      <c r="C189">
        <v>96</v>
      </c>
      <c r="D189" t="s">
        <v>5</v>
      </c>
      <c r="E189" t="s">
        <v>150</v>
      </c>
      <c r="F189" t="s">
        <v>2528</v>
      </c>
      <c r="G189" t="str">
        <f t="shared" si="2"/>
        <v>Miller Canfield</v>
      </c>
      <c r="I189" s="13">
        <v>1</v>
      </c>
      <c r="J189" s="13">
        <v>75.7</v>
      </c>
      <c r="K189" s="13">
        <v>65</v>
      </c>
      <c r="L189" s="13">
        <v>0.2</v>
      </c>
      <c r="M189" s="13">
        <v>1</v>
      </c>
      <c r="N189" s="13"/>
      <c r="P189" s="16">
        <f>COUNTIFS(equity_bonds!$H$2:$H$6414,"="&amp;data!$B189,equity_bonds!$J$2:$J$6414,"="&amp;data!$G189)</f>
        <v>0</v>
      </c>
      <c r="Q189" s="16">
        <v>199.9</v>
      </c>
      <c r="R189" s="16">
        <v>164</v>
      </c>
      <c r="S189" s="16">
        <v>0</v>
      </c>
      <c r="T189" s="16">
        <v>2</v>
      </c>
      <c r="U189" s="16"/>
    </row>
    <row r="190" spans="1:21" x14ac:dyDescent="0.25">
      <c r="A190">
        <v>2919</v>
      </c>
      <c r="B190">
        <v>1987</v>
      </c>
      <c r="C190">
        <v>15</v>
      </c>
      <c r="D190" t="s">
        <v>78</v>
      </c>
      <c r="E190" t="s">
        <v>34</v>
      </c>
      <c r="F190" t="s">
        <v>2597</v>
      </c>
      <c r="G190" t="str">
        <f t="shared" si="2"/>
        <v>Morgan Lewis</v>
      </c>
      <c r="I190" s="13">
        <f>COUNTIFS(IPO!$J$2:$J$5250,"="&amp;data!$G190,IPO!$H$2:$H$5250,"="&amp;data!$B190)</f>
        <v>1</v>
      </c>
      <c r="J190" s="13">
        <f>SUMIFS(IPO!$B$2:$B$5250,IPO!$H$2:$H$5250,"="&amp;data!$B190,IPO!$J$2:$J$5250,"="&amp;data!$G190)</f>
        <v>20.6</v>
      </c>
      <c r="K190" s="13">
        <f>IF(I190=1,SUMIFS(IPO!$C$2:$C$5250,IPO!$H$2:$H$5250,"="&amp;data!$B190,IPO!$J$2:$J$5250,"="&amp;data!$G190),"")</f>
        <v>159</v>
      </c>
      <c r="L190" s="13">
        <f>SUMIFS(IPO!$E$2:$E$5250,IPO!$H$2:$H$5250,"="&amp;data!$B190,IPO!$J$2:$J$5250,"="&amp;data!$G190)</f>
        <v>0.1</v>
      </c>
      <c r="M190" s="13">
        <f>SUMIFS(IPO!$F$2:$F$5250,IPO!$H$2:$H$5250,"="&amp;data!$B190,IPO!$J$2:$J$5250,"="&amp;data!$G190)</f>
        <v>2</v>
      </c>
      <c r="N190" s="13"/>
      <c r="P190" s="16">
        <f>COUNTIFS(equity_bonds!$H$2:$H$6414,"="&amp;data!$B190,equity_bonds!$J$2:$J$6414,"="&amp;data!$G190)</f>
        <v>1</v>
      </c>
      <c r="Q190" s="16">
        <f>SUMIFS(equity_bonds!$B$2:$B$6414,equity_bonds!$H$2:$H$6414,"="&amp;data!$B190,equity_bonds!$J$2:$J$6414,"="&amp;data!$G190)</f>
        <v>652.5</v>
      </c>
      <c r="R190" s="16">
        <f>IF(P190=1,SUMIFS(equity_bonds!$C$2:$C$6414,equity_bonds!$H$2:$H$6414,"="&amp;data!$B190,equity_bonds!$J$2:$J$6414,"="&amp;data!$G190),"")</f>
        <v>88</v>
      </c>
      <c r="S190" s="16">
        <f>SUMIFS(equity_bonds!$E$2:$E$6414,equity_bonds!$H$2:$H$6414,"="&amp;data!$B190,equity_bonds!$J$2:$J$6414,"="&amp;data!$G190)</f>
        <v>0.1</v>
      </c>
      <c r="T190" s="16">
        <f>SUMIFS(equity_bonds!$F$2:$F$6414,equity_bonds!$H$2:$H$6414,"="&amp;data!$B190,equity_bonds!$J$2:$J$6414,"="&amp;data!$G190)</f>
        <v>10</v>
      </c>
      <c r="U190" s="16"/>
    </row>
    <row r="191" spans="1:21" x14ac:dyDescent="0.25">
      <c r="A191">
        <v>2959</v>
      </c>
      <c r="B191">
        <v>1987</v>
      </c>
      <c r="C191">
        <v>55</v>
      </c>
      <c r="D191" t="s">
        <v>151</v>
      </c>
      <c r="E191" t="s">
        <v>35</v>
      </c>
      <c r="F191" t="s">
        <v>2598</v>
      </c>
      <c r="G191" t="str">
        <f t="shared" si="2"/>
        <v>Morrison Foerster</v>
      </c>
      <c r="I191" s="13">
        <f>COUNTIFS(IPO!$J$2:$J$5250,"="&amp;data!$G191,IPO!$H$2:$H$5250,"="&amp;data!$B191)</f>
        <v>1</v>
      </c>
      <c r="J191" s="13">
        <f>SUMIFS(IPO!$B$2:$B$5250,IPO!$H$2:$H$5250,"="&amp;data!$B191,IPO!$J$2:$J$5250,"="&amp;data!$G191)</f>
        <v>60.6</v>
      </c>
      <c r="K191" s="13">
        <f>IF(I191=1,SUMIFS(IPO!$C$2:$C$5250,IPO!$H$2:$H$5250,"="&amp;data!$B191,IPO!$J$2:$J$5250,"="&amp;data!$G191),"")</f>
        <v>75</v>
      </c>
      <c r="L191" s="13">
        <f>SUMIFS(IPO!$E$2:$E$5250,IPO!$H$2:$H$5250,"="&amp;data!$B191,IPO!$J$2:$J$5250,"="&amp;data!$G191)</f>
        <v>0.2</v>
      </c>
      <c r="M191" s="13">
        <f>SUMIFS(IPO!$F$2:$F$5250,IPO!$H$2:$H$5250,"="&amp;data!$B191,IPO!$J$2:$J$5250,"="&amp;data!$G191)</f>
        <v>2</v>
      </c>
      <c r="N191" s="13"/>
      <c r="P191" s="16">
        <f>COUNTIFS(equity_bonds!$H$2:$H$6414,"="&amp;data!$B191,equity_bonds!$J$2:$J$6414,"="&amp;data!$G191)</f>
        <v>1</v>
      </c>
      <c r="Q191" s="16">
        <f>SUMIFS(equity_bonds!$B$2:$B$6414,equity_bonds!$H$2:$H$6414,"="&amp;data!$B191,equity_bonds!$J$2:$J$6414,"="&amp;data!$G191)</f>
        <v>1478.2</v>
      </c>
      <c r="R191" s="16">
        <f>IF(P191=1,SUMIFS(equity_bonds!$C$2:$C$6414,equity_bonds!$H$2:$H$6414,"="&amp;data!$B191,equity_bonds!$J$2:$J$6414,"="&amp;data!$G191),"")</f>
        <v>46</v>
      </c>
      <c r="S191" s="16">
        <f>SUMIFS(equity_bonds!$E$2:$E$6414,equity_bonds!$H$2:$H$6414,"="&amp;data!$B191,equity_bonds!$J$2:$J$6414,"="&amp;data!$G191)</f>
        <v>0.2</v>
      </c>
      <c r="T191" s="16">
        <f>SUMIFS(equity_bonds!$F$2:$F$6414,equity_bonds!$H$2:$H$6414,"="&amp;data!$B191,equity_bonds!$J$2:$J$6414,"="&amp;data!$G191)</f>
        <v>9</v>
      </c>
      <c r="U191" s="16"/>
    </row>
    <row r="192" spans="1:21" x14ac:dyDescent="0.25">
      <c r="A192">
        <v>2990</v>
      </c>
      <c r="B192">
        <v>1987</v>
      </c>
      <c r="C192">
        <v>44</v>
      </c>
      <c r="D192" t="s">
        <v>58</v>
      </c>
      <c r="E192" t="s">
        <v>36</v>
      </c>
      <c r="F192" t="s">
        <v>2599</v>
      </c>
      <c r="G192" t="str">
        <f t="shared" si="2"/>
        <v>Mudge Rose</v>
      </c>
      <c r="I192" s="13">
        <f>COUNTIFS(IPO!$J$2:$J$5250,"="&amp;data!$G192,IPO!$H$2:$H$5250,"="&amp;data!$B192)</f>
        <v>0</v>
      </c>
      <c r="J192" s="13">
        <f>SUMIFS(IPO!$B$2:$B$5250,IPO!$H$2:$H$5250,"="&amp;data!$B192,IPO!$J$2:$J$5250,"="&amp;data!$G192)</f>
        <v>0</v>
      </c>
      <c r="K192" s="13" t="str">
        <f>IF(I192=1,SUMIFS(IPO!$C$2:$C$5250,IPO!$H$2:$H$5250,"="&amp;data!$B192,IPO!$J$2:$J$5250,"="&amp;data!$G192),"")</f>
        <v/>
      </c>
      <c r="L192" s="13">
        <f>SUMIFS(IPO!$E$2:$E$5250,IPO!$H$2:$H$5250,"="&amp;data!$B192,IPO!$J$2:$J$5250,"="&amp;data!$G192)</f>
        <v>0</v>
      </c>
      <c r="M192" s="13">
        <f>SUMIFS(IPO!$F$2:$F$5250,IPO!$H$2:$H$5250,"="&amp;data!$B192,IPO!$J$2:$J$5250,"="&amp;data!$G192)</f>
        <v>0</v>
      </c>
      <c r="N192" s="13"/>
      <c r="P192" s="16">
        <f>COUNTIFS(equity_bonds!$H$2:$H$6414,"="&amp;data!$B192,equity_bonds!$J$2:$J$6414,"="&amp;data!$G192)</f>
        <v>1</v>
      </c>
      <c r="Q192" s="16">
        <f>SUMIFS(equity_bonds!$B$2:$B$6414,equity_bonds!$H$2:$H$6414,"="&amp;data!$B192,equity_bonds!$J$2:$J$6414,"="&amp;data!$G192)</f>
        <v>560.9</v>
      </c>
      <c r="R192" s="16">
        <f>IF(P192=1,SUMIFS(equity_bonds!$C$2:$C$6414,equity_bonds!$H$2:$H$6414,"="&amp;data!$B192,equity_bonds!$J$2:$J$6414,"="&amp;data!$G192),"")</f>
        <v>91</v>
      </c>
      <c r="S192" s="16">
        <f>SUMIFS(equity_bonds!$E$2:$E$6414,equity_bonds!$H$2:$H$6414,"="&amp;data!$B192,equity_bonds!$J$2:$J$6414,"="&amp;data!$G192)</f>
        <v>0.1</v>
      </c>
      <c r="T192" s="16">
        <f>SUMIFS(equity_bonds!$F$2:$F$6414,equity_bonds!$H$2:$H$6414,"="&amp;data!$B192,equity_bonds!$J$2:$J$6414,"="&amp;data!$G192)</f>
        <v>2</v>
      </c>
      <c r="U192" s="16"/>
    </row>
    <row r="193" spans="1:21" x14ac:dyDescent="0.25">
      <c r="A193">
        <v>3049</v>
      </c>
      <c r="B193">
        <v>1987</v>
      </c>
      <c r="C193">
        <v>83</v>
      </c>
      <c r="D193" t="s">
        <v>5</v>
      </c>
      <c r="E193" t="s">
        <v>152</v>
      </c>
      <c r="F193" t="s">
        <v>2645</v>
      </c>
      <c r="G193" t="str">
        <f t="shared" si="2"/>
        <v>Nixon Hargrave</v>
      </c>
      <c r="I193" s="13">
        <f>COUNTIFS(IPO!$J$2:$J$5250,"="&amp;data!$G193,IPO!$H$2:$H$5250,"="&amp;data!$B193)</f>
        <v>0</v>
      </c>
      <c r="J193" s="13">
        <f>SUMIFS(IPO!$B$2:$B$5250,IPO!$H$2:$H$5250,"="&amp;data!$B193,IPO!$J$2:$J$5250,"="&amp;data!$G193)</f>
        <v>0</v>
      </c>
      <c r="K193" s="13" t="str">
        <f>IF(I193=1,SUMIFS(IPO!$C$2:$C$5250,IPO!$H$2:$H$5250,"="&amp;data!$B193,IPO!$J$2:$J$5250,"="&amp;data!$G193),"")</f>
        <v/>
      </c>
      <c r="L193" s="13">
        <f>SUMIFS(IPO!$E$2:$E$5250,IPO!$H$2:$H$5250,"="&amp;data!$B193,IPO!$J$2:$J$5250,"="&amp;data!$G193)</f>
        <v>0</v>
      </c>
      <c r="M193" s="13">
        <f>SUMIFS(IPO!$F$2:$F$5250,IPO!$H$2:$H$5250,"="&amp;data!$B193,IPO!$J$2:$J$5250,"="&amp;data!$G193)</f>
        <v>0</v>
      </c>
      <c r="N193" s="13"/>
      <c r="P193" s="16">
        <f>COUNTIFS(equity_bonds!$H$2:$H$6414,"="&amp;data!$B193,equity_bonds!$J$2:$J$6414,"="&amp;data!$G193)</f>
        <v>0</v>
      </c>
      <c r="Q193" s="16">
        <f>SUMIFS(equity_bonds!$B$2:$B$6414,equity_bonds!$H$2:$H$6414,"="&amp;data!$B193,equity_bonds!$J$2:$J$6414,"="&amp;data!$G193)</f>
        <v>0</v>
      </c>
      <c r="R193" s="16" t="str">
        <f>IF(P193=1,SUMIFS(equity_bonds!$C$2:$C$6414,equity_bonds!$H$2:$H$6414,"="&amp;data!$B193,equity_bonds!$J$2:$J$6414,"="&amp;data!$G193),"")</f>
        <v/>
      </c>
      <c r="S193" s="16">
        <f>SUMIFS(equity_bonds!$E$2:$E$6414,equity_bonds!$H$2:$H$6414,"="&amp;data!$B193,equity_bonds!$J$2:$J$6414,"="&amp;data!$G193)</f>
        <v>0</v>
      </c>
      <c r="T193" s="16">
        <f>SUMIFS(equity_bonds!$F$2:$F$6414,equity_bonds!$H$2:$H$6414,"="&amp;data!$B193,equity_bonds!$J$2:$J$6414,"="&amp;data!$G193)</f>
        <v>0</v>
      </c>
      <c r="U193" s="16"/>
    </row>
    <row r="194" spans="1:21" x14ac:dyDescent="0.25">
      <c r="A194">
        <v>3055</v>
      </c>
      <c r="B194">
        <v>1987</v>
      </c>
      <c r="C194">
        <v>8</v>
      </c>
      <c r="D194" t="s">
        <v>153</v>
      </c>
      <c r="E194" t="s">
        <v>37</v>
      </c>
      <c r="F194" t="s">
        <v>2600</v>
      </c>
      <c r="G194" t="str">
        <f t="shared" si="2"/>
        <v>O'Melveny Myers</v>
      </c>
      <c r="I194" s="13">
        <f>COUNTIFS(IPO!$J$2:$J$5250,"="&amp;data!$G194,IPO!$H$2:$H$5250,"="&amp;data!$B194)</f>
        <v>1</v>
      </c>
      <c r="J194" s="13">
        <f>SUMIFS(IPO!$B$2:$B$5250,IPO!$H$2:$H$5250,"="&amp;data!$B194,IPO!$J$2:$J$5250,"="&amp;data!$G194)</f>
        <v>113.6</v>
      </c>
      <c r="K194" s="13">
        <f>IF(I194=1,SUMIFS(IPO!$C$2:$C$5250,IPO!$H$2:$H$5250,"="&amp;data!$B194,IPO!$J$2:$J$5250,"="&amp;data!$G194),"")</f>
        <v>40</v>
      </c>
      <c r="L194" s="13">
        <f>SUMIFS(IPO!$E$2:$E$5250,IPO!$H$2:$H$5250,"="&amp;data!$B194,IPO!$J$2:$J$5250,"="&amp;data!$G194)</f>
        <v>0.3</v>
      </c>
      <c r="M194" s="13">
        <f>SUMIFS(IPO!$F$2:$F$5250,IPO!$H$2:$H$5250,"="&amp;data!$B194,IPO!$J$2:$J$5250,"="&amp;data!$G194)</f>
        <v>4</v>
      </c>
      <c r="N194" s="13"/>
      <c r="P194" s="16">
        <f>COUNTIFS(equity_bonds!$H$2:$H$6414,"="&amp;data!$B194,equity_bonds!$J$2:$J$6414,"="&amp;data!$G194)</f>
        <v>1</v>
      </c>
      <c r="Q194" s="16">
        <f>SUMIFS(equity_bonds!$B$2:$B$6414,equity_bonds!$H$2:$H$6414,"="&amp;data!$B194,equity_bonds!$J$2:$J$6414,"="&amp;data!$G194)</f>
        <v>12206.4</v>
      </c>
      <c r="R194" s="16">
        <f>IF(P194=1,SUMIFS(equity_bonds!$C$2:$C$6414,equity_bonds!$H$2:$H$6414,"="&amp;data!$B194,equity_bonds!$J$2:$J$6414,"="&amp;data!$G194),"")</f>
        <v>8</v>
      </c>
      <c r="S194" s="16">
        <f>SUMIFS(equity_bonds!$E$2:$E$6414,equity_bonds!$H$2:$H$6414,"="&amp;data!$B194,equity_bonds!$J$2:$J$6414,"="&amp;data!$G194)</f>
        <v>1.2</v>
      </c>
      <c r="T194" s="16">
        <f>SUMIFS(equity_bonds!$F$2:$F$6414,equity_bonds!$H$2:$H$6414,"="&amp;data!$B194,equity_bonds!$J$2:$J$6414,"="&amp;data!$G194)</f>
        <v>47</v>
      </c>
      <c r="U194" s="16"/>
    </row>
    <row r="195" spans="1:21" x14ac:dyDescent="0.25">
      <c r="A195">
        <v>3103</v>
      </c>
      <c r="B195">
        <v>1987</v>
      </c>
      <c r="C195">
        <v>70</v>
      </c>
      <c r="D195" t="s">
        <v>154</v>
      </c>
      <c r="E195" t="s">
        <v>97</v>
      </c>
      <c r="F195" t="s">
        <v>2626</v>
      </c>
      <c r="G195" t="str">
        <f t="shared" si="2"/>
        <v>Orrick Herrington</v>
      </c>
      <c r="I195" s="13">
        <f>COUNTIFS(IPO!$J$2:$J$5250,"="&amp;data!$G195,IPO!$H$2:$H$5250,"="&amp;data!$B195)</f>
        <v>1</v>
      </c>
      <c r="J195" s="13">
        <f>SUMIFS(IPO!$B$2:$B$5250,IPO!$H$2:$H$5250,"="&amp;data!$B195,IPO!$J$2:$J$5250,"="&amp;data!$G195)</f>
        <v>61.5</v>
      </c>
      <c r="K195" s="13">
        <f>IF(I195=1,SUMIFS(IPO!$C$2:$C$5250,IPO!$H$2:$H$5250,"="&amp;data!$B195,IPO!$J$2:$J$5250,"="&amp;data!$G195),"")</f>
        <v>73</v>
      </c>
      <c r="L195" s="13">
        <f>SUMIFS(IPO!$E$2:$E$5250,IPO!$H$2:$H$5250,"="&amp;data!$B195,IPO!$J$2:$J$5250,"="&amp;data!$G195)</f>
        <v>0.2</v>
      </c>
      <c r="M195" s="13">
        <f>SUMIFS(IPO!$F$2:$F$5250,IPO!$H$2:$H$5250,"="&amp;data!$B195,IPO!$J$2:$J$5250,"="&amp;data!$G195)</f>
        <v>1</v>
      </c>
      <c r="N195" s="13"/>
      <c r="P195" s="16">
        <f>COUNTIFS(equity_bonds!$H$2:$H$6414,"="&amp;data!$B195,equity_bonds!$J$2:$J$6414,"="&amp;data!$G195)</f>
        <v>1</v>
      </c>
      <c r="Q195" s="16">
        <f>SUMIFS(equity_bonds!$B$2:$B$6414,equity_bonds!$H$2:$H$6414,"="&amp;data!$B195,equity_bonds!$J$2:$J$6414,"="&amp;data!$G195)</f>
        <v>2778.8</v>
      </c>
      <c r="R195" s="16">
        <f>IF(P195=1,SUMIFS(equity_bonds!$C$2:$C$6414,equity_bonds!$H$2:$H$6414,"="&amp;data!$B195,equity_bonds!$J$2:$J$6414,"="&amp;data!$G195),"")</f>
        <v>23</v>
      </c>
      <c r="S195" s="16">
        <f>SUMIFS(equity_bonds!$E$2:$E$6414,equity_bonds!$H$2:$H$6414,"="&amp;data!$B195,equity_bonds!$J$2:$J$6414,"="&amp;data!$G195)</f>
        <v>0.3</v>
      </c>
      <c r="T195" s="16">
        <f>SUMIFS(equity_bonds!$F$2:$F$6414,equity_bonds!$H$2:$H$6414,"="&amp;data!$B195,equity_bonds!$J$2:$J$6414,"="&amp;data!$G195)</f>
        <v>19</v>
      </c>
      <c r="U195" s="16"/>
    </row>
    <row r="196" spans="1:21" x14ac:dyDescent="0.25">
      <c r="A196">
        <v>3177</v>
      </c>
      <c r="B196">
        <v>1987</v>
      </c>
      <c r="C196">
        <v>53</v>
      </c>
      <c r="D196" t="s">
        <v>155</v>
      </c>
      <c r="E196" t="s">
        <v>98</v>
      </c>
      <c r="F196" t="s">
        <v>2627</v>
      </c>
      <c r="G196" t="str">
        <f t="shared" ref="G196:G259" si="3">TRIM(LEFT(SUBSTITUTE(F196," ",REPT(" ",100)),200))</f>
        <v>Paul Hastings</v>
      </c>
      <c r="I196" s="13">
        <v>1</v>
      </c>
      <c r="J196" s="13">
        <v>25.9</v>
      </c>
      <c r="K196" s="13">
        <v>139</v>
      </c>
      <c r="L196" s="13">
        <v>0.1</v>
      </c>
      <c r="M196" s="13">
        <v>2</v>
      </c>
      <c r="N196" s="13"/>
      <c r="P196" s="16">
        <f>COUNTIFS(equity_bonds!$H$2:$H$6414,"="&amp;data!$B196,equity_bonds!$J$2:$J$6414,"="&amp;data!$G196)</f>
        <v>0</v>
      </c>
      <c r="Q196" s="16">
        <f>SUMIFS(equity_bonds!$B$2:$B$6414,equity_bonds!$H$2:$H$6414,"="&amp;data!$B196,equity_bonds!$J$2:$J$6414,"="&amp;data!$G196)</f>
        <v>0</v>
      </c>
      <c r="R196" s="16" t="str">
        <f>IF(P196=1,SUMIFS(equity_bonds!$C$2:$C$6414,equity_bonds!$H$2:$H$6414,"="&amp;data!$B196,equity_bonds!$J$2:$J$6414,"="&amp;data!$G196),"")</f>
        <v/>
      </c>
      <c r="S196" s="16">
        <f>SUMIFS(equity_bonds!$E$2:$E$6414,equity_bonds!$H$2:$H$6414,"="&amp;data!$B196,equity_bonds!$J$2:$J$6414,"="&amp;data!$G196)</f>
        <v>0</v>
      </c>
      <c r="T196" s="16">
        <f>SUMIFS(equity_bonds!$F$2:$F$6414,equity_bonds!$H$2:$H$6414,"="&amp;data!$B196,equity_bonds!$J$2:$J$6414,"="&amp;data!$G196)</f>
        <v>0</v>
      </c>
      <c r="U196" s="16"/>
    </row>
    <row r="197" spans="1:21" x14ac:dyDescent="0.25">
      <c r="A197">
        <v>3204</v>
      </c>
      <c r="B197">
        <v>1987</v>
      </c>
      <c r="C197">
        <v>19</v>
      </c>
      <c r="D197" t="s">
        <v>99</v>
      </c>
      <c r="E197" t="s">
        <v>38</v>
      </c>
      <c r="F197" t="s">
        <v>2601</v>
      </c>
      <c r="G197" t="str">
        <f t="shared" si="3"/>
        <v>Paul Weiss</v>
      </c>
      <c r="I197" s="13">
        <f>COUNTIFS(IPO!$J$2:$J$5250,"="&amp;data!$G197,IPO!$H$2:$H$5250,"="&amp;data!$B197)</f>
        <v>1</v>
      </c>
      <c r="J197" s="13">
        <f>SUMIFS(IPO!$B$2:$B$5250,IPO!$H$2:$H$5250,"="&amp;data!$B197,IPO!$J$2:$J$5250,"="&amp;data!$G197)</f>
        <v>98.3</v>
      </c>
      <c r="K197" s="13">
        <f>IF(I197=1,SUMIFS(IPO!$C$2:$C$5250,IPO!$H$2:$H$5250,"="&amp;data!$B197,IPO!$J$2:$J$5250,"="&amp;data!$G197),"")</f>
        <v>52</v>
      </c>
      <c r="L197" s="13">
        <f>SUMIFS(IPO!$E$2:$E$5250,IPO!$H$2:$H$5250,"="&amp;data!$B197,IPO!$J$2:$J$5250,"="&amp;data!$G197)</f>
        <v>0.3</v>
      </c>
      <c r="M197" s="13">
        <f>SUMIFS(IPO!$F$2:$F$5250,IPO!$H$2:$H$5250,"="&amp;data!$B197,IPO!$J$2:$J$5250,"="&amp;data!$G197)</f>
        <v>4</v>
      </c>
      <c r="N197" s="13"/>
      <c r="P197" s="16">
        <f>COUNTIFS(equity_bonds!$H$2:$H$6414,"="&amp;data!$B197,equity_bonds!$J$2:$J$6414,"="&amp;data!$G197)</f>
        <v>1</v>
      </c>
      <c r="Q197" s="16">
        <f>SUMIFS(equity_bonds!$B$2:$B$6414,equity_bonds!$H$2:$H$6414,"="&amp;data!$B197,equity_bonds!$J$2:$J$6414,"="&amp;data!$G197)</f>
        <v>1543.9</v>
      </c>
      <c r="R197" s="16">
        <f>IF(P197=1,SUMIFS(equity_bonds!$C$2:$C$6414,equity_bonds!$H$2:$H$6414,"="&amp;data!$B197,equity_bonds!$J$2:$J$6414,"="&amp;data!$G197),"")</f>
        <v>44</v>
      </c>
      <c r="S197" s="16">
        <f>SUMIFS(equity_bonds!$E$2:$E$6414,equity_bonds!$H$2:$H$6414,"="&amp;data!$B197,equity_bonds!$J$2:$J$6414,"="&amp;data!$G197)</f>
        <v>0.2</v>
      </c>
      <c r="T197" s="16">
        <f>SUMIFS(equity_bonds!$F$2:$F$6414,equity_bonds!$H$2:$H$6414,"="&amp;data!$B197,equity_bonds!$J$2:$J$6414,"="&amp;data!$G197)</f>
        <v>18</v>
      </c>
      <c r="U197" s="16"/>
    </row>
    <row r="198" spans="1:21" x14ac:dyDescent="0.25">
      <c r="A198">
        <v>3238</v>
      </c>
      <c r="B198">
        <v>1987</v>
      </c>
      <c r="C198">
        <v>60</v>
      </c>
      <c r="D198" t="s">
        <v>156</v>
      </c>
      <c r="E198" t="s">
        <v>100</v>
      </c>
      <c r="F198" t="s">
        <v>100</v>
      </c>
      <c r="G198" t="str">
        <f t="shared" si="3"/>
        <v>Pepper Hamilton</v>
      </c>
      <c r="I198" s="13">
        <f>COUNTIFS(IPO!$J$2:$J$5250,"="&amp;data!$G198,IPO!$H$2:$H$5250,"="&amp;data!$B198)</f>
        <v>0</v>
      </c>
      <c r="J198" s="13">
        <f>SUMIFS(IPO!$B$2:$B$5250,IPO!$H$2:$H$5250,"="&amp;data!$B198,IPO!$J$2:$J$5250,"="&amp;data!$G198)</f>
        <v>0</v>
      </c>
      <c r="K198" s="13" t="str">
        <f>IF(I198=1,SUMIFS(IPO!$C$2:$C$5250,IPO!$H$2:$H$5250,"="&amp;data!$B198,IPO!$J$2:$J$5250,"="&amp;data!$G198),"")</f>
        <v/>
      </c>
      <c r="L198" s="13">
        <f>SUMIFS(IPO!$E$2:$E$5250,IPO!$H$2:$H$5250,"="&amp;data!$B198,IPO!$J$2:$J$5250,"="&amp;data!$G198)</f>
        <v>0</v>
      </c>
      <c r="M198" s="13">
        <f>SUMIFS(IPO!$F$2:$F$5250,IPO!$H$2:$H$5250,"="&amp;data!$B198,IPO!$J$2:$J$5250,"="&amp;data!$G198)</f>
        <v>0</v>
      </c>
      <c r="N198" s="13"/>
      <c r="P198" s="16">
        <f>COUNTIFS(equity_bonds!$H$2:$H$6414,"="&amp;data!$B198,equity_bonds!$J$2:$J$6414,"="&amp;data!$G198)</f>
        <v>0</v>
      </c>
      <c r="Q198" s="16">
        <f>SUMIFS(equity_bonds!$B$2:$B$6414,equity_bonds!$H$2:$H$6414,"="&amp;data!$B198,equity_bonds!$J$2:$J$6414,"="&amp;data!$G198)</f>
        <v>0</v>
      </c>
      <c r="R198" s="16" t="str">
        <f>IF(P198=1,SUMIFS(equity_bonds!$C$2:$C$6414,equity_bonds!$H$2:$H$6414,"="&amp;data!$B198,equity_bonds!$J$2:$J$6414,"="&amp;data!$G198),"")</f>
        <v/>
      </c>
      <c r="S198" s="16">
        <f>SUMIFS(equity_bonds!$E$2:$E$6414,equity_bonds!$H$2:$H$6414,"="&amp;data!$B198,equity_bonds!$J$2:$J$6414,"="&amp;data!$G198)</f>
        <v>0</v>
      </c>
      <c r="T198" s="16">
        <f>SUMIFS(equity_bonds!$F$2:$F$6414,equity_bonds!$H$2:$H$6414,"="&amp;data!$B198,equity_bonds!$J$2:$J$6414,"="&amp;data!$G198)</f>
        <v>0</v>
      </c>
      <c r="U198" s="16"/>
    </row>
    <row r="199" spans="1:21" x14ac:dyDescent="0.25">
      <c r="A199">
        <v>3267</v>
      </c>
      <c r="B199">
        <v>1987</v>
      </c>
      <c r="C199">
        <v>89</v>
      </c>
      <c r="D199" t="s">
        <v>5</v>
      </c>
      <c r="E199" t="s">
        <v>157</v>
      </c>
      <c r="F199" t="s">
        <v>157</v>
      </c>
      <c r="G199" t="str">
        <f t="shared" si="3"/>
        <v>Perkins Coie</v>
      </c>
      <c r="I199" s="13">
        <f>COUNTIFS(IPO!$J$2:$J$5250,"="&amp;data!$G199,IPO!$H$2:$H$5250,"="&amp;data!$B199)</f>
        <v>0</v>
      </c>
      <c r="J199" s="13">
        <f>SUMIFS(IPO!$B$2:$B$5250,IPO!$H$2:$H$5250,"="&amp;data!$B199,IPO!$J$2:$J$5250,"="&amp;data!$G199)</f>
        <v>0</v>
      </c>
      <c r="K199" s="13" t="str">
        <f>IF(I199=1,SUMIFS(IPO!$C$2:$C$5250,IPO!$H$2:$H$5250,"="&amp;data!$B199,IPO!$J$2:$J$5250,"="&amp;data!$G199),"")</f>
        <v/>
      </c>
      <c r="L199" s="13">
        <f>SUMIFS(IPO!$E$2:$E$5250,IPO!$H$2:$H$5250,"="&amp;data!$B199,IPO!$J$2:$J$5250,"="&amp;data!$G199)</f>
        <v>0</v>
      </c>
      <c r="M199" s="13">
        <f>SUMIFS(IPO!$F$2:$F$5250,IPO!$H$2:$H$5250,"="&amp;data!$B199,IPO!$J$2:$J$5250,"="&amp;data!$G199)</f>
        <v>0</v>
      </c>
      <c r="N199" s="13"/>
      <c r="P199" s="16">
        <f>COUNTIFS(equity_bonds!$H$2:$H$6414,"="&amp;data!$B199,equity_bonds!$J$2:$J$6414,"="&amp;data!$G199)</f>
        <v>1</v>
      </c>
      <c r="Q199" s="16">
        <f>SUMIFS(equity_bonds!$B$2:$B$6414,equity_bonds!$H$2:$H$6414,"="&amp;data!$B199,equity_bonds!$J$2:$J$6414,"="&amp;data!$G199)</f>
        <v>938</v>
      </c>
      <c r="R199" s="16">
        <f>IF(P199=1,SUMIFS(equity_bonds!$C$2:$C$6414,equity_bonds!$H$2:$H$6414,"="&amp;data!$B199,equity_bonds!$J$2:$J$6414,"="&amp;data!$G199),"")</f>
        <v>61</v>
      </c>
      <c r="S199" s="16">
        <f>SUMIFS(equity_bonds!$E$2:$E$6414,equity_bonds!$H$2:$H$6414,"="&amp;data!$B199,equity_bonds!$J$2:$J$6414,"="&amp;data!$G199)</f>
        <v>0.1</v>
      </c>
      <c r="T199" s="16">
        <f>SUMIFS(equity_bonds!$F$2:$F$6414,equity_bonds!$H$2:$H$6414,"="&amp;data!$B199,equity_bonds!$J$2:$J$6414,"="&amp;data!$G199)</f>
        <v>5</v>
      </c>
      <c r="U199" s="16"/>
    </row>
    <row r="200" spans="1:21" x14ac:dyDescent="0.25">
      <c r="A200">
        <v>3306</v>
      </c>
      <c r="B200">
        <v>1987</v>
      </c>
      <c r="C200">
        <v>24</v>
      </c>
      <c r="D200" t="s">
        <v>116</v>
      </c>
      <c r="E200" t="s">
        <v>39</v>
      </c>
      <c r="F200" t="s">
        <v>2602</v>
      </c>
      <c r="G200" t="str">
        <f t="shared" si="3"/>
        <v>Pillsbury Madison</v>
      </c>
      <c r="I200" s="13">
        <f>COUNTIFS(IPO!$J$2:$J$5250,"="&amp;data!$G200,IPO!$H$2:$H$5250,"="&amp;data!$B200)</f>
        <v>1</v>
      </c>
      <c r="J200" s="13">
        <f>SUMIFS(IPO!$B$2:$B$5250,IPO!$H$2:$H$5250,"="&amp;data!$B200,IPO!$J$2:$J$5250,"="&amp;data!$G200)</f>
        <v>12.9</v>
      </c>
      <c r="K200" s="13">
        <f>IF(I200=1,SUMIFS(IPO!$C$2:$C$5250,IPO!$H$2:$H$5250,"="&amp;data!$B200,IPO!$J$2:$J$5250,"="&amp;data!$G200),"")</f>
        <v>198</v>
      </c>
      <c r="L200" s="13">
        <f>SUMIFS(IPO!$E$2:$E$5250,IPO!$H$2:$H$5250,"="&amp;data!$B200,IPO!$J$2:$J$5250,"="&amp;data!$G200)</f>
        <v>0</v>
      </c>
      <c r="M200" s="13">
        <f>SUMIFS(IPO!$F$2:$F$5250,IPO!$H$2:$H$5250,"="&amp;data!$B200,IPO!$J$2:$J$5250,"="&amp;data!$G200)</f>
        <v>1</v>
      </c>
      <c r="N200" s="13"/>
      <c r="P200" s="16">
        <f>COUNTIFS(equity_bonds!$H$2:$H$6414,"="&amp;data!$B200,equity_bonds!$J$2:$J$6414,"="&amp;data!$G200)</f>
        <v>1</v>
      </c>
      <c r="Q200" s="16">
        <f>SUMIFS(equity_bonds!$B$2:$B$6414,equity_bonds!$H$2:$H$6414,"="&amp;data!$B200,equity_bonds!$J$2:$J$6414,"="&amp;data!$G200)</f>
        <v>1107</v>
      </c>
      <c r="R200" s="16">
        <f>IF(P200=1,SUMIFS(equity_bonds!$C$2:$C$6414,equity_bonds!$H$2:$H$6414,"="&amp;data!$B200,equity_bonds!$J$2:$J$6414,"="&amp;data!$G200),"")</f>
        <v>54</v>
      </c>
      <c r="S200" s="16">
        <f>SUMIFS(equity_bonds!$E$2:$E$6414,equity_bonds!$H$2:$H$6414,"="&amp;data!$B200,equity_bonds!$J$2:$J$6414,"="&amp;data!$G200)</f>
        <v>0.1</v>
      </c>
      <c r="T200" s="16">
        <f>SUMIFS(equity_bonds!$F$2:$F$6414,equity_bonds!$H$2:$H$6414,"="&amp;data!$B200,equity_bonds!$J$2:$J$6414,"="&amp;data!$G200)</f>
        <v>9</v>
      </c>
      <c r="U200" s="16"/>
    </row>
    <row r="201" spans="1:21" x14ac:dyDescent="0.25">
      <c r="A201">
        <v>3397</v>
      </c>
      <c r="B201">
        <v>1987</v>
      </c>
      <c r="C201">
        <v>43</v>
      </c>
      <c r="D201" t="s">
        <v>63</v>
      </c>
      <c r="E201" t="s">
        <v>40</v>
      </c>
      <c r="F201" t="s">
        <v>40</v>
      </c>
      <c r="G201" t="str">
        <f t="shared" si="3"/>
        <v>Proskauer Rose</v>
      </c>
      <c r="I201" s="13">
        <f>COUNTIFS(IPO!$J$2:$J$5250,"="&amp;data!$G201,IPO!$H$2:$H$5250,"="&amp;data!$B201)</f>
        <v>1</v>
      </c>
      <c r="J201" s="13">
        <f>SUMIFS(IPO!$B$2:$B$5250,IPO!$H$2:$H$5250,"="&amp;data!$B201,IPO!$J$2:$J$5250,"="&amp;data!$G201)</f>
        <v>12.6</v>
      </c>
      <c r="K201" s="13">
        <f>IF(I201=1,SUMIFS(IPO!$C$2:$C$5250,IPO!$H$2:$H$5250,"="&amp;data!$B201,IPO!$J$2:$J$5250,"="&amp;data!$G201),"")</f>
        <v>199</v>
      </c>
      <c r="L201" s="13">
        <f>SUMIFS(IPO!$E$2:$E$5250,IPO!$H$2:$H$5250,"="&amp;data!$B201,IPO!$J$2:$J$5250,"="&amp;data!$G201)</f>
        <v>0</v>
      </c>
      <c r="M201" s="13">
        <f>SUMIFS(IPO!$F$2:$F$5250,IPO!$H$2:$H$5250,"="&amp;data!$B201,IPO!$J$2:$J$5250,"="&amp;data!$G201)</f>
        <v>1</v>
      </c>
      <c r="N201" s="13"/>
      <c r="P201" s="16">
        <f>COUNTIFS(equity_bonds!$H$2:$H$6414,"="&amp;data!$B201,equity_bonds!$J$2:$J$6414,"="&amp;data!$G201)</f>
        <v>1</v>
      </c>
      <c r="Q201" s="16">
        <f>SUMIFS(equity_bonds!$B$2:$B$6414,equity_bonds!$H$2:$H$6414,"="&amp;data!$B201,equity_bonds!$J$2:$J$6414,"="&amp;data!$G201)</f>
        <v>362.2</v>
      </c>
      <c r="R201" s="16">
        <f>IF(P201=1,SUMIFS(equity_bonds!$C$2:$C$6414,equity_bonds!$H$2:$H$6414,"="&amp;data!$B201,equity_bonds!$J$2:$J$6414,"="&amp;data!$G201),"")</f>
        <v>114</v>
      </c>
      <c r="S201" s="16">
        <f>SUMIFS(equity_bonds!$E$2:$E$6414,equity_bonds!$H$2:$H$6414,"="&amp;data!$B201,equity_bonds!$J$2:$J$6414,"="&amp;data!$G201)</f>
        <v>0</v>
      </c>
      <c r="T201" s="16">
        <f>SUMIFS(equity_bonds!$F$2:$F$6414,equity_bonds!$H$2:$H$6414,"="&amp;data!$B201,equity_bonds!$J$2:$J$6414,"="&amp;data!$G201)</f>
        <v>6</v>
      </c>
      <c r="U201" s="16"/>
    </row>
    <row r="202" spans="1:21" x14ac:dyDescent="0.25">
      <c r="A202">
        <v>3458</v>
      </c>
      <c r="B202">
        <v>1987</v>
      </c>
      <c r="C202">
        <v>50</v>
      </c>
      <c r="D202" t="s">
        <v>74</v>
      </c>
      <c r="E202" t="s">
        <v>41</v>
      </c>
      <c r="F202" t="s">
        <v>41</v>
      </c>
      <c r="G202" t="str">
        <f t="shared" si="3"/>
        <v>Reed Smith</v>
      </c>
      <c r="I202" s="13">
        <f>COUNTIFS(IPO!$J$2:$J$5250,"="&amp;data!$G202,IPO!$H$2:$H$5250,"="&amp;data!$B202)</f>
        <v>0</v>
      </c>
      <c r="J202" s="13">
        <f>SUMIFS(IPO!$B$2:$B$5250,IPO!$H$2:$H$5250,"="&amp;data!$B202,IPO!$J$2:$J$5250,"="&amp;data!$G202)</f>
        <v>0</v>
      </c>
      <c r="K202" s="13" t="str">
        <f>IF(I202=1,SUMIFS(IPO!$C$2:$C$5250,IPO!$H$2:$H$5250,"="&amp;data!$B202,IPO!$J$2:$J$5250,"="&amp;data!$G202),"")</f>
        <v/>
      </c>
      <c r="L202" s="13">
        <f>SUMIFS(IPO!$E$2:$E$5250,IPO!$H$2:$H$5250,"="&amp;data!$B202,IPO!$J$2:$J$5250,"="&amp;data!$G202)</f>
        <v>0</v>
      </c>
      <c r="M202" s="13">
        <f>SUMIFS(IPO!$F$2:$F$5250,IPO!$H$2:$H$5250,"="&amp;data!$B202,IPO!$J$2:$J$5250,"="&amp;data!$G202)</f>
        <v>0</v>
      </c>
      <c r="N202" s="13"/>
      <c r="P202" s="16">
        <f>COUNTIFS(equity_bonds!$H$2:$H$6414,"="&amp;data!$B202,equity_bonds!$J$2:$J$6414,"="&amp;data!$G202)</f>
        <v>0</v>
      </c>
      <c r="Q202" s="16">
        <f>SUMIFS(equity_bonds!$B$2:$B$6414,equity_bonds!$H$2:$H$6414,"="&amp;data!$B202,equity_bonds!$J$2:$J$6414,"="&amp;data!$G202)</f>
        <v>0</v>
      </c>
      <c r="R202" s="16" t="str">
        <f>IF(P202=1,SUMIFS(equity_bonds!$C$2:$C$6414,equity_bonds!$H$2:$H$6414,"="&amp;data!$B202,equity_bonds!$J$2:$J$6414,"="&amp;data!$G202),"")</f>
        <v/>
      </c>
      <c r="S202" s="16">
        <f>SUMIFS(equity_bonds!$E$2:$E$6414,equity_bonds!$H$2:$H$6414,"="&amp;data!$B202,equity_bonds!$J$2:$J$6414,"="&amp;data!$G202)</f>
        <v>0</v>
      </c>
      <c r="T202" s="16">
        <f>SUMIFS(equity_bonds!$F$2:$F$6414,equity_bonds!$H$2:$H$6414,"="&amp;data!$B202,equity_bonds!$J$2:$J$6414,"="&amp;data!$G202)</f>
        <v>0</v>
      </c>
      <c r="U202" s="16"/>
    </row>
    <row r="203" spans="1:21" x14ac:dyDescent="0.25">
      <c r="A203">
        <v>3520</v>
      </c>
      <c r="B203">
        <v>1987</v>
      </c>
      <c r="C203">
        <v>60</v>
      </c>
      <c r="D203" t="s">
        <v>158</v>
      </c>
      <c r="E203" t="s">
        <v>42</v>
      </c>
      <c r="F203" t="s">
        <v>2603</v>
      </c>
      <c r="G203" t="str">
        <f t="shared" si="3"/>
        <v>Rogers Wells</v>
      </c>
      <c r="I203" s="13">
        <f>COUNTIFS(IPO!$J$2:$J$5250,"="&amp;data!$G203,IPO!$H$2:$H$5250,"="&amp;data!$B203)</f>
        <v>0</v>
      </c>
      <c r="J203" s="13">
        <f>SUMIFS(IPO!$B$2:$B$5250,IPO!$H$2:$H$5250,"="&amp;data!$B203,IPO!$J$2:$J$5250,"="&amp;data!$G203)</f>
        <v>0</v>
      </c>
      <c r="K203" s="13" t="str">
        <f>IF(I203=1,SUMIFS(IPO!$C$2:$C$5250,IPO!$H$2:$H$5250,"="&amp;data!$B203,IPO!$J$2:$J$5250,"="&amp;data!$G203),"")</f>
        <v/>
      </c>
      <c r="L203" s="13">
        <f>SUMIFS(IPO!$E$2:$E$5250,IPO!$H$2:$H$5250,"="&amp;data!$B203,IPO!$J$2:$J$5250,"="&amp;data!$G203)</f>
        <v>0</v>
      </c>
      <c r="M203" s="13">
        <f>SUMIFS(IPO!$F$2:$F$5250,IPO!$H$2:$H$5250,"="&amp;data!$B203,IPO!$J$2:$J$5250,"="&amp;data!$G203)</f>
        <v>0</v>
      </c>
      <c r="N203" s="13"/>
      <c r="P203" s="16">
        <f>COUNTIFS(equity_bonds!$H$2:$H$6414,"="&amp;data!$B203,equity_bonds!$J$2:$J$6414,"="&amp;data!$G203)</f>
        <v>0</v>
      </c>
      <c r="Q203" s="16">
        <f>SUMIFS(equity_bonds!$B$2:$B$6414,equity_bonds!$H$2:$H$6414,"="&amp;data!$B203,equity_bonds!$J$2:$J$6414,"="&amp;data!$G203)</f>
        <v>0</v>
      </c>
      <c r="R203" s="16" t="str">
        <f>IF(P203=1,SUMIFS(equity_bonds!$C$2:$C$6414,equity_bonds!$H$2:$H$6414,"="&amp;data!$B203,equity_bonds!$J$2:$J$6414,"="&amp;data!$G203),"")</f>
        <v/>
      </c>
      <c r="S203" s="16">
        <f>SUMIFS(equity_bonds!$E$2:$E$6414,equity_bonds!$H$2:$H$6414,"="&amp;data!$B203,equity_bonds!$J$2:$J$6414,"="&amp;data!$G203)</f>
        <v>0</v>
      </c>
      <c r="T203" s="16">
        <f>SUMIFS(equity_bonds!$F$2:$F$6414,equity_bonds!$H$2:$H$6414,"="&amp;data!$B203,equity_bonds!$J$2:$J$6414,"="&amp;data!$G203)</f>
        <v>0</v>
      </c>
      <c r="U203" s="16"/>
    </row>
    <row r="204" spans="1:21" x14ac:dyDescent="0.25">
      <c r="A204">
        <v>3535</v>
      </c>
      <c r="B204">
        <v>1987</v>
      </c>
      <c r="C204">
        <v>65</v>
      </c>
      <c r="D204" t="s">
        <v>159</v>
      </c>
      <c r="E204" t="s">
        <v>103</v>
      </c>
      <c r="F204" t="s">
        <v>2628</v>
      </c>
      <c r="G204" t="str">
        <f t="shared" si="3"/>
        <v>Ropes Gray</v>
      </c>
      <c r="I204" s="13">
        <f>COUNTIFS(IPO!$J$2:$J$5250,"="&amp;data!$G204,IPO!$H$2:$H$5250,"="&amp;data!$B204)</f>
        <v>1</v>
      </c>
      <c r="J204" s="13">
        <f>SUMIFS(IPO!$B$2:$B$5250,IPO!$H$2:$H$5250,"="&amp;data!$B204,IPO!$J$2:$J$5250,"="&amp;data!$G204)</f>
        <v>87.3</v>
      </c>
      <c r="K204" s="13">
        <f>IF(I204=1,SUMIFS(IPO!$C$2:$C$5250,IPO!$H$2:$H$5250,"="&amp;data!$B204,IPO!$J$2:$J$5250,"="&amp;data!$G204),"")</f>
        <v>59</v>
      </c>
      <c r="L204" s="13">
        <f>SUMIFS(IPO!$E$2:$E$5250,IPO!$H$2:$H$5250,"="&amp;data!$B204,IPO!$J$2:$J$5250,"="&amp;data!$G204)</f>
        <v>0.2</v>
      </c>
      <c r="M204" s="13">
        <f>SUMIFS(IPO!$F$2:$F$5250,IPO!$H$2:$H$5250,"="&amp;data!$B204,IPO!$J$2:$J$5250,"="&amp;data!$G204)</f>
        <v>5</v>
      </c>
      <c r="N204" s="13"/>
      <c r="P204" s="16">
        <f>COUNTIFS(equity_bonds!$H$2:$H$6414,"="&amp;data!$B204,equity_bonds!$J$2:$J$6414,"="&amp;data!$G204)</f>
        <v>1</v>
      </c>
      <c r="Q204" s="16">
        <f>SUMIFS(equity_bonds!$B$2:$B$6414,equity_bonds!$H$2:$H$6414,"="&amp;data!$B204,equity_bonds!$J$2:$J$6414,"="&amp;data!$G204)</f>
        <v>1391.9</v>
      </c>
      <c r="R204" s="16">
        <f>IF(P204=1,SUMIFS(equity_bonds!$C$2:$C$6414,equity_bonds!$H$2:$H$6414,"="&amp;data!$B204,equity_bonds!$J$2:$J$6414,"="&amp;data!$G204),"")</f>
        <v>48</v>
      </c>
      <c r="S204" s="16">
        <f>SUMIFS(equity_bonds!$E$2:$E$6414,equity_bonds!$H$2:$H$6414,"="&amp;data!$B204,equity_bonds!$J$2:$J$6414,"="&amp;data!$G204)</f>
        <v>0.1</v>
      </c>
      <c r="T204" s="16">
        <f>SUMIFS(equity_bonds!$F$2:$F$6414,equity_bonds!$H$2:$H$6414,"="&amp;data!$B204,equity_bonds!$J$2:$J$6414,"="&amp;data!$G204)</f>
        <v>17</v>
      </c>
      <c r="U204" s="16"/>
    </row>
    <row r="205" spans="1:21" x14ac:dyDescent="0.25">
      <c r="A205">
        <v>3566</v>
      </c>
      <c r="B205">
        <v>1987</v>
      </c>
      <c r="C205">
        <v>47</v>
      </c>
      <c r="D205" t="s">
        <v>102</v>
      </c>
      <c r="E205" t="s">
        <v>43</v>
      </c>
      <c r="F205" t="s">
        <v>2604</v>
      </c>
      <c r="G205" t="str">
        <f t="shared" si="3"/>
        <v>Roseman Colin</v>
      </c>
      <c r="I205" s="13">
        <v>1</v>
      </c>
      <c r="J205" s="13">
        <v>450.6</v>
      </c>
      <c r="K205" s="13">
        <v>13</v>
      </c>
      <c r="L205" s="13">
        <v>1.2</v>
      </c>
      <c r="M205" s="13">
        <v>2</v>
      </c>
      <c r="N205" s="13"/>
      <c r="P205" s="16">
        <f>COUNTIFS(equity_bonds!$H$2:$H$6414,"="&amp;data!$B205,equity_bonds!$J$2:$J$6414,"="&amp;data!$G205)</f>
        <v>0</v>
      </c>
      <c r="Q205" s="16">
        <v>742.4</v>
      </c>
      <c r="R205" s="16">
        <v>80</v>
      </c>
      <c r="S205" s="16">
        <v>0.1</v>
      </c>
      <c r="T205" s="16">
        <v>5</v>
      </c>
      <c r="U205" s="16"/>
    </row>
    <row r="206" spans="1:21" x14ac:dyDescent="0.25">
      <c r="A206">
        <v>3614</v>
      </c>
      <c r="B206">
        <v>1987</v>
      </c>
      <c r="C206">
        <v>75</v>
      </c>
      <c r="D206" t="s">
        <v>5</v>
      </c>
      <c r="E206" t="s">
        <v>160</v>
      </c>
      <c r="F206" t="s">
        <v>2646</v>
      </c>
      <c r="G206" t="str">
        <f t="shared" si="3"/>
        <v>Schnader Harrison</v>
      </c>
      <c r="I206" s="13">
        <f>COUNTIFS(IPO!$J$2:$J$5250,"="&amp;data!$G206,IPO!$H$2:$H$5250,"="&amp;data!$B206)</f>
        <v>1</v>
      </c>
      <c r="J206" s="13">
        <f>SUMIFS(IPO!$B$2:$B$5250,IPO!$H$2:$H$5250,"="&amp;data!$B206,IPO!$J$2:$J$5250,"="&amp;data!$G206)</f>
        <v>19.5</v>
      </c>
      <c r="K206" s="13">
        <f>IF(I206=1,SUMIFS(IPO!$C$2:$C$5250,IPO!$H$2:$H$5250,"="&amp;data!$B206,IPO!$J$2:$J$5250,"="&amp;data!$G206),"")</f>
        <v>167</v>
      </c>
      <c r="L206" s="13">
        <f>SUMIFS(IPO!$E$2:$E$5250,IPO!$H$2:$H$5250,"="&amp;data!$B206,IPO!$J$2:$J$5250,"="&amp;data!$G206)</f>
        <v>0.1</v>
      </c>
      <c r="M206" s="13">
        <f>SUMIFS(IPO!$F$2:$F$5250,IPO!$H$2:$H$5250,"="&amp;data!$B206,IPO!$J$2:$J$5250,"="&amp;data!$G206)</f>
        <v>2</v>
      </c>
      <c r="N206" s="13"/>
      <c r="P206" s="16">
        <f>COUNTIFS(equity_bonds!$H$2:$H$6414,"="&amp;data!$B206,equity_bonds!$J$2:$J$6414,"="&amp;data!$G206)</f>
        <v>1</v>
      </c>
      <c r="Q206" s="16">
        <f>SUMIFS(equity_bonds!$B$2:$B$6414,equity_bonds!$H$2:$H$6414,"="&amp;data!$B206,equity_bonds!$J$2:$J$6414,"="&amp;data!$G206)</f>
        <v>676</v>
      </c>
      <c r="R206" s="16">
        <f>IF(P206=1,SUMIFS(equity_bonds!$C$2:$C$6414,equity_bonds!$H$2:$H$6414,"="&amp;data!$B206,equity_bonds!$J$2:$J$6414,"="&amp;data!$G206),"")</f>
        <v>87</v>
      </c>
      <c r="S206" s="16">
        <f>SUMIFS(equity_bonds!$E$2:$E$6414,equity_bonds!$H$2:$H$6414,"="&amp;data!$B206,equity_bonds!$J$2:$J$6414,"="&amp;data!$G206)</f>
        <v>0.1</v>
      </c>
      <c r="T206" s="16">
        <f>SUMIFS(equity_bonds!$F$2:$F$6414,equity_bonds!$H$2:$H$6414,"="&amp;data!$B206,equity_bonds!$J$2:$J$6414,"="&amp;data!$G206)</f>
        <v>5</v>
      </c>
      <c r="U206" s="16"/>
    </row>
    <row r="207" spans="1:21" x14ac:dyDescent="0.25">
      <c r="A207">
        <v>3661</v>
      </c>
      <c r="B207">
        <v>1987</v>
      </c>
      <c r="C207">
        <v>50</v>
      </c>
      <c r="D207" t="s">
        <v>161</v>
      </c>
      <c r="E207" t="s">
        <v>105</v>
      </c>
      <c r="F207" t="s">
        <v>105</v>
      </c>
      <c r="G207" t="str">
        <f t="shared" si="3"/>
        <v>Seyfarth Shaw</v>
      </c>
      <c r="I207" s="13">
        <f>COUNTIFS(IPO!$J$2:$J$5250,"="&amp;data!$G207,IPO!$H$2:$H$5250,"="&amp;data!$B207)</f>
        <v>0</v>
      </c>
      <c r="J207" s="13">
        <f>SUMIFS(IPO!$B$2:$B$5250,IPO!$H$2:$H$5250,"="&amp;data!$B207,IPO!$J$2:$J$5250,"="&amp;data!$G207)</f>
        <v>0</v>
      </c>
      <c r="K207" s="13" t="str">
        <f>IF(I207=1,SUMIFS(IPO!$C$2:$C$5250,IPO!$H$2:$H$5250,"="&amp;data!$B207,IPO!$J$2:$J$5250,"="&amp;data!$G207),"")</f>
        <v/>
      </c>
      <c r="L207" s="13">
        <f>SUMIFS(IPO!$E$2:$E$5250,IPO!$H$2:$H$5250,"="&amp;data!$B207,IPO!$J$2:$J$5250,"="&amp;data!$G207)</f>
        <v>0</v>
      </c>
      <c r="M207" s="13">
        <f>SUMIFS(IPO!$F$2:$F$5250,IPO!$H$2:$H$5250,"="&amp;data!$B207,IPO!$J$2:$J$5250,"="&amp;data!$G207)</f>
        <v>0</v>
      </c>
      <c r="N207" s="13"/>
      <c r="P207" s="16">
        <f>COUNTIFS(equity_bonds!$H$2:$H$6414,"="&amp;data!$B207,equity_bonds!$J$2:$J$6414,"="&amp;data!$G207)</f>
        <v>1</v>
      </c>
      <c r="Q207" s="16">
        <f>SUMIFS(equity_bonds!$B$2:$B$6414,equity_bonds!$H$2:$H$6414,"="&amp;data!$B207,equity_bonds!$J$2:$J$6414,"="&amp;data!$G207)</f>
        <v>199.1</v>
      </c>
      <c r="R207" s="16">
        <f>IF(P207=1,SUMIFS(equity_bonds!$C$2:$C$6414,equity_bonds!$H$2:$H$6414,"="&amp;data!$B207,equity_bonds!$J$2:$J$6414,"="&amp;data!$G207),"")</f>
        <v>165</v>
      </c>
      <c r="S207" s="16">
        <f>SUMIFS(equity_bonds!$E$2:$E$6414,equity_bonds!$H$2:$H$6414,"="&amp;data!$B207,equity_bonds!$J$2:$J$6414,"="&amp;data!$G207)</f>
        <v>0</v>
      </c>
      <c r="T207" s="16">
        <f>SUMIFS(equity_bonds!$F$2:$F$6414,equity_bonds!$H$2:$H$6414,"="&amp;data!$B207,equity_bonds!$J$2:$J$6414,"="&amp;data!$G207)</f>
        <v>2</v>
      </c>
      <c r="U207" s="16"/>
    </row>
    <row r="208" spans="1:21" x14ac:dyDescent="0.25">
      <c r="A208">
        <v>3690</v>
      </c>
      <c r="B208">
        <v>1987</v>
      </c>
      <c r="C208">
        <v>99</v>
      </c>
      <c r="D208" t="s">
        <v>5</v>
      </c>
      <c r="E208" t="s">
        <v>162</v>
      </c>
      <c r="F208" t="s">
        <v>162</v>
      </c>
      <c r="G208" t="str">
        <f t="shared" si="3"/>
        <v>Shaw Pittman</v>
      </c>
      <c r="I208" s="13">
        <f>COUNTIFS(IPO!$J$2:$J$5250,"="&amp;data!$G208,IPO!$H$2:$H$5250,"="&amp;data!$B208)</f>
        <v>0</v>
      </c>
      <c r="J208" s="13">
        <f>SUMIFS(IPO!$B$2:$B$5250,IPO!$H$2:$H$5250,"="&amp;data!$B208,IPO!$J$2:$J$5250,"="&amp;data!$G208)</f>
        <v>0</v>
      </c>
      <c r="K208" s="13" t="str">
        <f>IF(I208=1,SUMIFS(IPO!$C$2:$C$5250,IPO!$H$2:$H$5250,"="&amp;data!$B208,IPO!$J$2:$J$5250,"="&amp;data!$G208),"")</f>
        <v/>
      </c>
      <c r="L208" s="13">
        <f>SUMIFS(IPO!$E$2:$E$5250,IPO!$H$2:$H$5250,"="&amp;data!$B208,IPO!$J$2:$J$5250,"="&amp;data!$G208)</f>
        <v>0</v>
      </c>
      <c r="M208" s="13">
        <f>SUMIFS(IPO!$F$2:$F$5250,IPO!$H$2:$H$5250,"="&amp;data!$B208,IPO!$J$2:$J$5250,"="&amp;data!$G208)</f>
        <v>0</v>
      </c>
      <c r="N208" s="13"/>
      <c r="P208" s="16">
        <f>COUNTIFS(equity_bonds!$H$2:$H$6414,"="&amp;data!$B208,equity_bonds!$J$2:$J$6414,"="&amp;data!$G208)</f>
        <v>0</v>
      </c>
      <c r="Q208" s="16">
        <f>SUMIFS(equity_bonds!$B$2:$B$6414,equity_bonds!$H$2:$H$6414,"="&amp;data!$B208,equity_bonds!$J$2:$J$6414,"="&amp;data!$G208)</f>
        <v>0</v>
      </c>
      <c r="R208" s="16" t="str">
        <f>IF(P208=1,SUMIFS(equity_bonds!$C$2:$C$6414,equity_bonds!$H$2:$H$6414,"="&amp;data!$B208,equity_bonds!$J$2:$J$6414,"="&amp;data!$G208),"")</f>
        <v/>
      </c>
      <c r="S208" s="16">
        <f>SUMIFS(equity_bonds!$E$2:$E$6414,equity_bonds!$H$2:$H$6414,"="&amp;data!$B208,equity_bonds!$J$2:$J$6414,"="&amp;data!$G208)</f>
        <v>0</v>
      </c>
      <c r="T208" s="16">
        <f>SUMIFS(equity_bonds!$F$2:$F$6414,equity_bonds!$H$2:$H$6414,"="&amp;data!$B208,equity_bonds!$J$2:$J$6414,"="&amp;data!$G208)</f>
        <v>0</v>
      </c>
      <c r="U208" s="16"/>
    </row>
    <row r="209" spans="1:21" x14ac:dyDescent="0.25">
      <c r="A209">
        <v>3706</v>
      </c>
      <c r="B209">
        <v>1987</v>
      </c>
      <c r="C209">
        <v>44</v>
      </c>
      <c r="D209" t="s">
        <v>130</v>
      </c>
      <c r="E209" t="s">
        <v>106</v>
      </c>
      <c r="F209" t="s">
        <v>2629</v>
      </c>
      <c r="G209" t="str">
        <f t="shared" si="3"/>
        <v>Shea Gould</v>
      </c>
      <c r="I209" s="13">
        <f>COUNTIFS(IPO!$J$2:$J$5250,"="&amp;data!$G209,IPO!$H$2:$H$5250,"="&amp;data!$B209)</f>
        <v>1</v>
      </c>
      <c r="J209" s="13">
        <f>SUMIFS(IPO!$B$2:$B$5250,IPO!$H$2:$H$5250,"="&amp;data!$B209,IPO!$J$2:$J$5250,"="&amp;data!$G209)</f>
        <v>58.1</v>
      </c>
      <c r="K209" s="13">
        <f>IF(I209=1,SUMIFS(IPO!$C$2:$C$5250,IPO!$H$2:$H$5250,"="&amp;data!$B209,IPO!$J$2:$J$5250,"="&amp;data!$G209),"")</f>
        <v>77</v>
      </c>
      <c r="L209" s="13">
        <f>SUMIFS(IPO!$E$2:$E$5250,IPO!$H$2:$H$5250,"="&amp;data!$B209,IPO!$J$2:$J$5250,"="&amp;data!$G209)</f>
        <v>0.2</v>
      </c>
      <c r="M209" s="13">
        <f>SUMIFS(IPO!$F$2:$F$5250,IPO!$H$2:$H$5250,"="&amp;data!$B209,IPO!$J$2:$J$5250,"="&amp;data!$G209)</f>
        <v>4</v>
      </c>
      <c r="N209" s="13"/>
      <c r="P209" s="16">
        <f>COUNTIFS(equity_bonds!$H$2:$H$6414,"="&amp;data!$B209,equity_bonds!$J$2:$J$6414,"="&amp;data!$G209)</f>
        <v>1</v>
      </c>
      <c r="Q209" s="16">
        <f>SUMIFS(equity_bonds!$B$2:$B$6414,equity_bonds!$H$2:$H$6414,"="&amp;data!$B209,equity_bonds!$J$2:$J$6414,"="&amp;data!$G209)</f>
        <v>904.8</v>
      </c>
      <c r="R209" s="16">
        <f>IF(P209=1,SUMIFS(equity_bonds!$C$2:$C$6414,equity_bonds!$H$2:$H$6414,"="&amp;data!$B209,equity_bonds!$J$2:$J$6414,"="&amp;data!$G209),"")</f>
        <v>64</v>
      </c>
      <c r="S209" s="16">
        <f>SUMIFS(equity_bonds!$E$2:$E$6414,equity_bonds!$H$2:$H$6414,"="&amp;data!$B209,equity_bonds!$J$2:$J$6414,"="&amp;data!$G209)</f>
        <v>0.1</v>
      </c>
      <c r="T209" s="16">
        <f>SUMIFS(equity_bonds!$F$2:$F$6414,equity_bonds!$H$2:$H$6414,"="&amp;data!$B209,equity_bonds!$J$2:$J$6414,"="&amp;data!$G209)</f>
        <v>13</v>
      </c>
      <c r="U209" s="16"/>
    </row>
    <row r="210" spans="1:21" x14ac:dyDescent="0.25">
      <c r="A210">
        <v>3716</v>
      </c>
      <c r="B210">
        <v>1987</v>
      </c>
      <c r="C210">
        <v>6</v>
      </c>
      <c r="D210" t="s">
        <v>70</v>
      </c>
      <c r="E210" t="s">
        <v>44</v>
      </c>
      <c r="F210" t="s">
        <v>2605</v>
      </c>
      <c r="G210" t="str">
        <f t="shared" si="3"/>
        <v>Shearman Sterling</v>
      </c>
      <c r="I210" s="13">
        <f>COUNTIFS(IPO!$J$2:$J$5250,"="&amp;data!$G210,IPO!$H$2:$H$5250,"="&amp;data!$B210)</f>
        <v>1</v>
      </c>
      <c r="J210" s="13">
        <f>SUMIFS(IPO!$B$2:$B$5250,IPO!$H$2:$H$5250,"="&amp;data!$B210,IPO!$J$2:$J$5250,"="&amp;data!$G210)</f>
        <v>7888.8</v>
      </c>
      <c r="K210" s="13">
        <f>IF(I210=1,SUMIFS(IPO!$C$2:$C$5250,IPO!$H$2:$H$5250,"="&amp;data!$B210,IPO!$J$2:$J$5250,"="&amp;data!$G210),"")</f>
        <v>1</v>
      </c>
      <c r="L210" s="13">
        <f>SUMIFS(IPO!$E$2:$E$5250,IPO!$H$2:$H$5250,"="&amp;data!$B210,IPO!$J$2:$J$5250,"="&amp;data!$G210)</f>
        <v>20.5</v>
      </c>
      <c r="M210" s="13">
        <f>SUMIFS(IPO!$F$2:$F$5250,IPO!$H$2:$H$5250,"="&amp;data!$B210,IPO!$J$2:$J$5250,"="&amp;data!$G210)</f>
        <v>3</v>
      </c>
      <c r="N210" s="13"/>
      <c r="P210" s="16">
        <f>COUNTIFS(equity_bonds!$H$2:$H$6414,"="&amp;data!$B210,equity_bonds!$J$2:$J$6414,"="&amp;data!$G210)</f>
        <v>1</v>
      </c>
      <c r="Q210" s="16">
        <f>SUMIFS(equity_bonds!$B$2:$B$6414,equity_bonds!$H$2:$H$6414,"="&amp;data!$B210,equity_bonds!$J$2:$J$6414,"="&amp;data!$G210)</f>
        <v>2360.8000000000002</v>
      </c>
      <c r="R210" s="16">
        <f>IF(P210=1,SUMIFS(equity_bonds!$C$2:$C$6414,equity_bonds!$H$2:$H$6414,"="&amp;data!$B210,equity_bonds!$J$2:$J$6414,"="&amp;data!$G210),"")</f>
        <v>29</v>
      </c>
      <c r="S210" s="16">
        <f>SUMIFS(equity_bonds!$E$2:$E$6414,equity_bonds!$H$2:$H$6414,"="&amp;data!$B210,equity_bonds!$J$2:$J$6414,"="&amp;data!$G210)</f>
        <v>0.2</v>
      </c>
      <c r="T210" s="16">
        <f>SUMIFS(equity_bonds!$F$2:$F$6414,equity_bonds!$H$2:$H$6414,"="&amp;data!$B210,equity_bonds!$J$2:$J$6414,"="&amp;data!$G210)</f>
        <v>14</v>
      </c>
      <c r="U210" s="16"/>
    </row>
    <row r="211" spans="1:21" x14ac:dyDescent="0.25">
      <c r="A211">
        <v>3800</v>
      </c>
      <c r="B211">
        <v>1987</v>
      </c>
      <c r="C211">
        <v>12</v>
      </c>
      <c r="D211" t="s">
        <v>108</v>
      </c>
      <c r="E211" t="s">
        <v>45</v>
      </c>
      <c r="F211" t="s">
        <v>507</v>
      </c>
      <c r="G211" t="str">
        <f t="shared" si="3"/>
        <v>Sidley Austin</v>
      </c>
      <c r="I211" s="13">
        <f>COUNTIFS(IPO!$J$2:$J$5250,"="&amp;data!$G211,IPO!$H$2:$H$5250,"="&amp;data!$B211)</f>
        <v>1</v>
      </c>
      <c r="J211" s="13">
        <f>SUMIFS(IPO!$B$2:$B$5250,IPO!$H$2:$H$5250,"="&amp;data!$B211,IPO!$J$2:$J$5250,"="&amp;data!$G211)</f>
        <v>24.7</v>
      </c>
      <c r="K211" s="13">
        <f>IF(I211=1,SUMIFS(IPO!$C$2:$C$5250,IPO!$H$2:$H$5250,"="&amp;data!$B211,IPO!$J$2:$J$5250,"="&amp;data!$G211),"")</f>
        <v>143</v>
      </c>
      <c r="L211" s="13">
        <f>SUMIFS(IPO!$E$2:$E$5250,IPO!$H$2:$H$5250,"="&amp;data!$B211,IPO!$J$2:$J$5250,"="&amp;data!$G211)</f>
        <v>0.1</v>
      </c>
      <c r="M211" s="13">
        <f>SUMIFS(IPO!$F$2:$F$5250,IPO!$H$2:$H$5250,"="&amp;data!$B211,IPO!$J$2:$J$5250,"="&amp;data!$G211)</f>
        <v>2</v>
      </c>
      <c r="N211" s="13"/>
      <c r="P211" s="16">
        <f>COUNTIFS(equity_bonds!$H$2:$H$6414,"="&amp;data!$B211,equity_bonds!$J$2:$J$6414,"="&amp;data!$G211)</f>
        <v>1</v>
      </c>
      <c r="Q211" s="16">
        <f>SUMIFS(equity_bonds!$B$2:$B$6414,equity_bonds!$H$2:$H$6414,"="&amp;data!$B211,equity_bonds!$J$2:$J$6414,"="&amp;data!$G211)</f>
        <v>781.1</v>
      </c>
      <c r="R211" s="16">
        <f>IF(P211=1,SUMIFS(equity_bonds!$C$2:$C$6414,equity_bonds!$H$2:$H$6414,"="&amp;data!$B211,equity_bonds!$J$2:$J$6414,"="&amp;data!$G211),"")</f>
        <v>76</v>
      </c>
      <c r="S211" s="16">
        <f>SUMIFS(equity_bonds!$E$2:$E$6414,equity_bonds!$H$2:$H$6414,"="&amp;data!$B211,equity_bonds!$J$2:$J$6414,"="&amp;data!$G211)</f>
        <v>0.1</v>
      </c>
      <c r="T211" s="16">
        <f>SUMIFS(equity_bonds!$F$2:$F$6414,equity_bonds!$H$2:$H$6414,"="&amp;data!$B211,equity_bonds!$J$2:$J$6414,"="&amp;data!$G211)</f>
        <v>8</v>
      </c>
      <c r="U211" s="16"/>
    </row>
    <row r="212" spans="1:21" x14ac:dyDescent="0.25">
      <c r="A212">
        <v>3839</v>
      </c>
      <c r="B212">
        <v>1987</v>
      </c>
      <c r="C212">
        <v>18</v>
      </c>
      <c r="D212" t="s">
        <v>91</v>
      </c>
      <c r="E212" t="s">
        <v>46</v>
      </c>
      <c r="F212" t="s">
        <v>2606</v>
      </c>
      <c r="G212" t="str">
        <f t="shared" si="3"/>
        <v>Simpson Thacher</v>
      </c>
      <c r="I212" s="13">
        <f>COUNTIFS(IPO!$J$2:$J$5250,"="&amp;data!$G212,IPO!$H$2:$H$5250,"="&amp;data!$B212)</f>
        <v>1</v>
      </c>
      <c r="J212" s="13">
        <f>SUMIFS(IPO!$B$2:$B$5250,IPO!$H$2:$H$5250,"="&amp;data!$B212,IPO!$J$2:$J$5250,"="&amp;data!$G212)</f>
        <v>101.5</v>
      </c>
      <c r="K212" s="13">
        <f>IF(I212=1,SUMIFS(IPO!$C$2:$C$5250,IPO!$H$2:$H$5250,"="&amp;data!$B212,IPO!$J$2:$J$5250,"="&amp;data!$G212),"")</f>
        <v>50</v>
      </c>
      <c r="L212" s="13">
        <f>SUMIFS(IPO!$E$2:$E$5250,IPO!$H$2:$H$5250,"="&amp;data!$B212,IPO!$J$2:$J$5250,"="&amp;data!$G212)</f>
        <v>0.3</v>
      </c>
      <c r="M212" s="13">
        <f>SUMIFS(IPO!$F$2:$F$5250,IPO!$H$2:$H$5250,"="&amp;data!$B212,IPO!$J$2:$J$5250,"="&amp;data!$G212)</f>
        <v>2</v>
      </c>
      <c r="N212" s="13"/>
      <c r="P212" s="16">
        <f>COUNTIFS(equity_bonds!$H$2:$H$6414,"="&amp;data!$B212,equity_bonds!$J$2:$J$6414,"="&amp;data!$G212)</f>
        <v>1</v>
      </c>
      <c r="Q212" s="16">
        <f>SUMIFS(equity_bonds!$B$2:$B$6414,equity_bonds!$H$2:$H$6414,"="&amp;data!$B212,equity_bonds!$J$2:$J$6414,"="&amp;data!$G212)</f>
        <v>2667.8</v>
      </c>
      <c r="R212" s="16">
        <f>IF(P212=1,SUMIFS(equity_bonds!$C$2:$C$6414,equity_bonds!$H$2:$H$6414,"="&amp;data!$B212,equity_bonds!$J$2:$J$6414,"="&amp;data!$G212),"")</f>
        <v>24</v>
      </c>
      <c r="S212" s="16">
        <f>SUMIFS(equity_bonds!$E$2:$E$6414,equity_bonds!$H$2:$H$6414,"="&amp;data!$B212,equity_bonds!$J$2:$J$6414,"="&amp;data!$G212)</f>
        <v>0.3</v>
      </c>
      <c r="T212" s="16">
        <f>SUMIFS(equity_bonds!$F$2:$F$6414,equity_bonds!$H$2:$H$6414,"="&amp;data!$B212,equity_bonds!$J$2:$J$6414,"="&amp;data!$G212)</f>
        <v>20</v>
      </c>
      <c r="U212" s="16"/>
    </row>
    <row r="213" spans="1:21" x14ac:dyDescent="0.25">
      <c r="A213">
        <v>3870</v>
      </c>
      <c r="B213">
        <v>1987</v>
      </c>
      <c r="C213">
        <v>1</v>
      </c>
      <c r="D213" t="s">
        <v>109</v>
      </c>
      <c r="E213" t="s">
        <v>47</v>
      </c>
      <c r="F213" t="s">
        <v>2607</v>
      </c>
      <c r="G213" t="str">
        <f t="shared" si="3"/>
        <v>Skadden Arps</v>
      </c>
      <c r="I213" s="13">
        <f>COUNTIFS(IPO!$J$2:$J$5250,"="&amp;data!$G213,IPO!$H$2:$H$5250,"="&amp;data!$B213)</f>
        <v>1</v>
      </c>
      <c r="J213" s="13">
        <f>SUMIFS(IPO!$B$2:$B$5250,IPO!$H$2:$H$5250,"="&amp;data!$B213,IPO!$J$2:$J$5250,"="&amp;data!$G213)</f>
        <v>948.6</v>
      </c>
      <c r="K213" s="13">
        <f>IF(I213=1,SUMIFS(IPO!$C$2:$C$5250,IPO!$H$2:$H$5250,"="&amp;data!$B213,IPO!$J$2:$J$5250,"="&amp;data!$G213),"")</f>
        <v>8</v>
      </c>
      <c r="L213" s="13">
        <f>SUMIFS(IPO!$E$2:$E$5250,IPO!$H$2:$H$5250,"="&amp;data!$B213,IPO!$J$2:$J$5250,"="&amp;data!$G213)</f>
        <v>2.5</v>
      </c>
      <c r="M213" s="13">
        <f>SUMIFS(IPO!$F$2:$F$5250,IPO!$H$2:$H$5250,"="&amp;data!$B213,IPO!$J$2:$J$5250,"="&amp;data!$G213)</f>
        <v>8</v>
      </c>
      <c r="N213" s="13"/>
      <c r="P213" s="16">
        <f>COUNTIFS(equity_bonds!$H$2:$H$6414,"="&amp;data!$B213,equity_bonds!$J$2:$J$6414,"="&amp;data!$G213)</f>
        <v>1</v>
      </c>
      <c r="Q213" s="16">
        <f>SUMIFS(equity_bonds!$B$2:$B$6414,equity_bonds!$H$2:$H$6414,"="&amp;data!$B213,equity_bonds!$J$2:$J$6414,"="&amp;data!$G213)</f>
        <v>47627</v>
      </c>
      <c r="R213" s="16">
        <f>IF(P213=1,SUMIFS(equity_bonds!$C$2:$C$6414,equity_bonds!$H$2:$H$6414,"="&amp;data!$B213,equity_bonds!$J$2:$J$6414,"="&amp;data!$G213),"")</f>
        <v>3</v>
      </c>
      <c r="S213" s="16">
        <f>SUMIFS(equity_bonds!$E$2:$E$6414,equity_bonds!$H$2:$H$6414,"="&amp;data!$B213,equity_bonds!$J$2:$J$6414,"="&amp;data!$G213)</f>
        <v>4.7</v>
      </c>
      <c r="T213" s="16">
        <f>SUMIFS(equity_bonds!$F$2:$F$6414,equity_bonds!$H$2:$H$6414,"="&amp;data!$B213,equity_bonds!$J$2:$J$6414,"="&amp;data!$G213)</f>
        <v>87</v>
      </c>
      <c r="U213" s="16"/>
    </row>
    <row r="214" spans="1:21" x14ac:dyDescent="0.25">
      <c r="A214">
        <v>3947</v>
      </c>
      <c r="B214">
        <v>1987</v>
      </c>
      <c r="C214">
        <v>35</v>
      </c>
      <c r="D214" t="s">
        <v>59</v>
      </c>
      <c r="E214" t="s">
        <v>48</v>
      </c>
      <c r="F214" t="s">
        <v>48</v>
      </c>
      <c r="G214" t="str">
        <f t="shared" si="3"/>
        <v>Squire Sanders</v>
      </c>
      <c r="I214" s="13">
        <f>COUNTIFS(IPO!$J$2:$J$5250,"="&amp;data!$G214,IPO!$H$2:$H$5250,"="&amp;data!$B214)</f>
        <v>0</v>
      </c>
      <c r="J214" s="13">
        <f>SUMIFS(IPO!$B$2:$B$5250,IPO!$H$2:$H$5250,"="&amp;data!$B214,IPO!$J$2:$J$5250,"="&amp;data!$G214)</f>
        <v>0</v>
      </c>
      <c r="K214" s="13" t="str">
        <f>IF(I214=1,SUMIFS(IPO!$C$2:$C$5250,IPO!$H$2:$H$5250,"="&amp;data!$B214,IPO!$J$2:$J$5250,"="&amp;data!$G214),"")</f>
        <v/>
      </c>
      <c r="L214" s="13">
        <f>SUMIFS(IPO!$E$2:$E$5250,IPO!$H$2:$H$5250,"="&amp;data!$B214,IPO!$J$2:$J$5250,"="&amp;data!$G214)</f>
        <v>0</v>
      </c>
      <c r="M214" s="13">
        <f>SUMIFS(IPO!$F$2:$F$5250,IPO!$H$2:$H$5250,"="&amp;data!$B214,IPO!$J$2:$J$5250,"="&amp;data!$G214)</f>
        <v>0</v>
      </c>
      <c r="N214" s="13"/>
      <c r="P214" s="16">
        <f>COUNTIFS(equity_bonds!$H$2:$H$6414,"="&amp;data!$B214,equity_bonds!$J$2:$J$6414,"="&amp;data!$G214)</f>
        <v>1</v>
      </c>
      <c r="Q214" s="16">
        <f>SUMIFS(equity_bonds!$B$2:$B$6414,equity_bonds!$H$2:$H$6414,"="&amp;data!$B214,equity_bonds!$J$2:$J$6414,"="&amp;data!$G214)</f>
        <v>194.8</v>
      </c>
      <c r="R214" s="16">
        <f>IF(P214=1,SUMIFS(equity_bonds!$C$2:$C$6414,equity_bonds!$H$2:$H$6414,"="&amp;data!$B214,equity_bonds!$J$2:$J$6414,"="&amp;data!$G214),"")</f>
        <v>170</v>
      </c>
      <c r="S214" s="16">
        <f>SUMIFS(equity_bonds!$E$2:$E$6414,equity_bonds!$H$2:$H$6414,"="&amp;data!$B214,equity_bonds!$J$2:$J$6414,"="&amp;data!$G214)</f>
        <v>0</v>
      </c>
      <c r="T214" s="16">
        <f>SUMIFS(equity_bonds!$F$2:$F$6414,equity_bonds!$H$2:$H$6414,"="&amp;data!$B214,equity_bonds!$J$2:$J$6414,"="&amp;data!$G214)</f>
        <v>3</v>
      </c>
      <c r="U214" s="16"/>
    </row>
    <row r="215" spans="1:21" x14ac:dyDescent="0.25">
      <c r="A215">
        <v>3975</v>
      </c>
      <c r="B215">
        <v>1987</v>
      </c>
      <c r="C215">
        <v>91</v>
      </c>
      <c r="D215" t="s">
        <v>5</v>
      </c>
      <c r="E215" t="s">
        <v>163</v>
      </c>
      <c r="F215" t="s">
        <v>2647</v>
      </c>
      <c r="G215" t="str">
        <f t="shared" si="3"/>
        <v>Steptoe Johnson</v>
      </c>
      <c r="I215" s="13">
        <f>COUNTIFS(IPO!$J$2:$J$5250,"="&amp;data!$G215,IPO!$H$2:$H$5250,"="&amp;data!$B215)</f>
        <v>0</v>
      </c>
      <c r="J215" s="13">
        <f>SUMIFS(IPO!$B$2:$B$5250,IPO!$H$2:$H$5250,"="&amp;data!$B215,IPO!$J$2:$J$5250,"="&amp;data!$G215)</f>
        <v>0</v>
      </c>
      <c r="K215" s="13" t="str">
        <f>IF(I215=1,SUMIFS(IPO!$C$2:$C$5250,IPO!$H$2:$H$5250,"="&amp;data!$B215,IPO!$J$2:$J$5250,"="&amp;data!$G215),"")</f>
        <v/>
      </c>
      <c r="L215" s="13">
        <f>SUMIFS(IPO!$E$2:$E$5250,IPO!$H$2:$H$5250,"="&amp;data!$B215,IPO!$J$2:$J$5250,"="&amp;data!$G215)</f>
        <v>0</v>
      </c>
      <c r="M215" s="13">
        <f>SUMIFS(IPO!$F$2:$F$5250,IPO!$H$2:$H$5250,"="&amp;data!$B215,IPO!$J$2:$J$5250,"="&amp;data!$G215)</f>
        <v>0</v>
      </c>
      <c r="N215" s="13"/>
      <c r="P215" s="16">
        <f>COUNTIFS(equity_bonds!$H$2:$H$6414,"="&amp;data!$B215,equity_bonds!$J$2:$J$6414,"="&amp;data!$G215)</f>
        <v>0</v>
      </c>
      <c r="Q215" s="16">
        <f>SUMIFS(equity_bonds!$B$2:$B$6414,equity_bonds!$H$2:$H$6414,"="&amp;data!$B215,equity_bonds!$J$2:$J$6414,"="&amp;data!$G215)</f>
        <v>0</v>
      </c>
      <c r="R215" s="16" t="str">
        <f>IF(P215=1,SUMIFS(equity_bonds!$C$2:$C$6414,equity_bonds!$H$2:$H$6414,"="&amp;data!$B215,equity_bonds!$J$2:$J$6414,"="&amp;data!$G215),"")</f>
        <v/>
      </c>
      <c r="S215" s="16">
        <f>SUMIFS(equity_bonds!$E$2:$E$6414,equity_bonds!$H$2:$H$6414,"="&amp;data!$B215,equity_bonds!$J$2:$J$6414,"="&amp;data!$G215)</f>
        <v>0</v>
      </c>
      <c r="T215" s="16">
        <f>SUMIFS(equity_bonds!$F$2:$F$6414,equity_bonds!$H$2:$H$6414,"="&amp;data!$B215,equity_bonds!$J$2:$J$6414,"="&amp;data!$G215)</f>
        <v>0</v>
      </c>
      <c r="U215" s="16"/>
    </row>
    <row r="216" spans="1:21" x14ac:dyDescent="0.25">
      <c r="A216">
        <v>4053</v>
      </c>
      <c r="B216">
        <v>1987</v>
      </c>
      <c r="C216">
        <v>39</v>
      </c>
      <c r="D216" t="s">
        <v>117</v>
      </c>
      <c r="E216" t="s">
        <v>49</v>
      </c>
      <c r="F216" t="s">
        <v>2608</v>
      </c>
      <c r="G216" t="str">
        <f t="shared" si="3"/>
        <v>Stroock Stroock</v>
      </c>
      <c r="I216" s="13">
        <f>COUNTIFS(IPO!$J$2:$J$5250,"="&amp;data!$G216,IPO!$H$2:$H$5250,"="&amp;data!$B216)</f>
        <v>1</v>
      </c>
      <c r="J216" s="13">
        <f>SUMIFS(IPO!$B$2:$B$5250,IPO!$H$2:$H$5250,"="&amp;data!$B216,IPO!$J$2:$J$5250,"="&amp;data!$G216)</f>
        <v>121.4</v>
      </c>
      <c r="K216" s="13">
        <f>IF(I216=1,SUMIFS(IPO!$C$2:$C$5250,IPO!$H$2:$H$5250,"="&amp;data!$B216,IPO!$J$2:$J$5250,"="&amp;data!$G216),"")</f>
        <v>37</v>
      </c>
      <c r="L216" s="13">
        <f>SUMIFS(IPO!$E$2:$E$5250,IPO!$H$2:$H$5250,"="&amp;data!$B216,IPO!$J$2:$J$5250,"="&amp;data!$G216)</f>
        <v>0.3</v>
      </c>
      <c r="M216" s="13">
        <f>SUMIFS(IPO!$F$2:$F$5250,IPO!$H$2:$H$5250,"="&amp;data!$B216,IPO!$J$2:$J$5250,"="&amp;data!$G216)</f>
        <v>3</v>
      </c>
      <c r="N216" s="13"/>
      <c r="P216" s="16">
        <f>COUNTIFS(equity_bonds!$H$2:$H$6414,"="&amp;data!$B216,equity_bonds!$J$2:$J$6414,"="&amp;data!$G216)</f>
        <v>1</v>
      </c>
      <c r="Q216" s="16">
        <f>SUMIFS(equity_bonds!$B$2:$B$6414,equity_bonds!$H$2:$H$6414,"="&amp;data!$B216,equity_bonds!$J$2:$J$6414,"="&amp;data!$G216)</f>
        <v>909.3</v>
      </c>
      <c r="R216" s="16">
        <f>IF(P216=1,SUMIFS(equity_bonds!$C$2:$C$6414,equity_bonds!$H$2:$H$6414,"="&amp;data!$B216,equity_bonds!$J$2:$J$6414,"="&amp;data!$G216),"")</f>
        <v>62</v>
      </c>
      <c r="S216" s="16">
        <f>SUMIFS(equity_bonds!$E$2:$E$6414,equity_bonds!$H$2:$H$6414,"="&amp;data!$B216,equity_bonds!$J$2:$J$6414,"="&amp;data!$G216)</f>
        <v>0.1</v>
      </c>
      <c r="T216" s="16">
        <f>SUMIFS(equity_bonds!$F$2:$F$6414,equity_bonds!$H$2:$H$6414,"="&amp;data!$B216,equity_bonds!$J$2:$J$6414,"="&amp;data!$G216)</f>
        <v>11</v>
      </c>
      <c r="U216" s="16"/>
    </row>
    <row r="217" spans="1:21" x14ac:dyDescent="0.25">
      <c r="A217">
        <v>4082</v>
      </c>
      <c r="B217">
        <v>1987</v>
      </c>
      <c r="C217">
        <v>12</v>
      </c>
      <c r="D217" t="s">
        <v>164</v>
      </c>
      <c r="E217" t="s">
        <v>50</v>
      </c>
      <c r="F217" t="s">
        <v>2609</v>
      </c>
      <c r="G217" t="str">
        <f t="shared" si="3"/>
        <v>Sullivan Cromwell</v>
      </c>
      <c r="I217" s="13">
        <f>COUNTIFS(IPO!$J$2:$J$5250,"="&amp;data!$G217,IPO!$H$2:$H$5250,"="&amp;data!$B217)</f>
        <v>1</v>
      </c>
      <c r="J217" s="13">
        <f>SUMIFS(IPO!$B$2:$B$5250,IPO!$H$2:$H$5250,"="&amp;data!$B217,IPO!$J$2:$J$5250,"="&amp;data!$G217)</f>
        <v>1249.8</v>
      </c>
      <c r="K217" s="13">
        <f>IF(I217=1,SUMIFS(IPO!$C$2:$C$5250,IPO!$H$2:$H$5250,"="&amp;data!$B217,IPO!$J$2:$J$5250,"="&amp;data!$G217),"")</f>
        <v>4</v>
      </c>
      <c r="L217" s="13">
        <f>SUMIFS(IPO!$E$2:$E$5250,IPO!$H$2:$H$5250,"="&amp;data!$B217,IPO!$J$2:$J$5250,"="&amp;data!$G217)</f>
        <v>3.2</v>
      </c>
      <c r="M217" s="13">
        <f>SUMIFS(IPO!$F$2:$F$5250,IPO!$H$2:$H$5250,"="&amp;data!$B217,IPO!$J$2:$J$5250,"="&amp;data!$G217)</f>
        <v>7</v>
      </c>
      <c r="N217" s="13"/>
      <c r="P217" s="16">
        <f>COUNTIFS(equity_bonds!$H$2:$H$6414,"="&amp;data!$B217,equity_bonds!$J$2:$J$6414,"="&amp;data!$G217)</f>
        <v>1</v>
      </c>
      <c r="Q217" s="16">
        <f>SUMIFS(equity_bonds!$B$2:$B$6414,equity_bonds!$H$2:$H$6414,"="&amp;data!$B217,equity_bonds!$J$2:$J$6414,"="&amp;data!$G217)</f>
        <v>6442.7</v>
      </c>
      <c r="R217" s="16">
        <f>IF(P217=1,SUMIFS(equity_bonds!$C$2:$C$6414,equity_bonds!$H$2:$H$6414,"="&amp;data!$B217,equity_bonds!$J$2:$J$6414,"="&amp;data!$G217),"")</f>
        <v>12</v>
      </c>
      <c r="S217" s="16">
        <f>SUMIFS(equity_bonds!$E$2:$E$6414,equity_bonds!$H$2:$H$6414,"="&amp;data!$B217,equity_bonds!$J$2:$J$6414,"="&amp;data!$G217)</f>
        <v>0.6</v>
      </c>
      <c r="T217" s="16">
        <f>SUMIFS(equity_bonds!$F$2:$F$6414,equity_bonds!$H$2:$H$6414,"="&amp;data!$B217,equity_bonds!$J$2:$J$6414,"="&amp;data!$G217)</f>
        <v>34</v>
      </c>
      <c r="U217" s="16"/>
    </row>
    <row r="218" spans="1:21" x14ac:dyDescent="0.25">
      <c r="A218">
        <v>4121</v>
      </c>
      <c r="B218">
        <v>1987</v>
      </c>
      <c r="C218">
        <v>82</v>
      </c>
      <c r="D218" t="s">
        <v>5</v>
      </c>
      <c r="E218" t="s">
        <v>165</v>
      </c>
      <c r="F218" t="s">
        <v>2648</v>
      </c>
      <c r="G218" t="str">
        <f t="shared" si="3"/>
        <v>Sutherland Asbill</v>
      </c>
      <c r="I218" s="13">
        <f>COUNTIFS(IPO!$J$2:$J$5250,"="&amp;data!$G218,IPO!$H$2:$H$5250,"="&amp;data!$B218)</f>
        <v>0</v>
      </c>
      <c r="J218" s="13">
        <f>SUMIFS(IPO!$B$2:$B$5250,IPO!$H$2:$H$5250,"="&amp;data!$B218,IPO!$J$2:$J$5250,"="&amp;data!$G218)</f>
        <v>0</v>
      </c>
      <c r="K218" s="13" t="str">
        <f>IF(I218=1,SUMIFS(IPO!$C$2:$C$5250,IPO!$H$2:$H$5250,"="&amp;data!$B218,IPO!$J$2:$J$5250,"="&amp;data!$G218),"")</f>
        <v/>
      </c>
      <c r="L218" s="13">
        <f>SUMIFS(IPO!$E$2:$E$5250,IPO!$H$2:$H$5250,"="&amp;data!$B218,IPO!$J$2:$J$5250,"="&amp;data!$G218)</f>
        <v>0</v>
      </c>
      <c r="M218" s="13">
        <f>SUMIFS(IPO!$F$2:$F$5250,IPO!$H$2:$H$5250,"="&amp;data!$B218,IPO!$J$2:$J$5250,"="&amp;data!$G218)</f>
        <v>0</v>
      </c>
      <c r="N218" s="13"/>
      <c r="P218" s="16">
        <f>COUNTIFS(equity_bonds!$H$2:$H$6414,"="&amp;data!$B218,equity_bonds!$J$2:$J$6414,"="&amp;data!$G218)</f>
        <v>1</v>
      </c>
      <c r="Q218" s="16">
        <f>SUMIFS(equity_bonds!$B$2:$B$6414,equity_bonds!$H$2:$H$6414,"="&amp;data!$B218,equity_bonds!$J$2:$J$6414,"="&amp;data!$G218)</f>
        <v>3053</v>
      </c>
      <c r="R218" s="16">
        <f>IF(P218=1,SUMIFS(equity_bonds!$C$2:$C$6414,equity_bonds!$H$2:$H$6414,"="&amp;data!$B218,equity_bonds!$J$2:$J$6414,"="&amp;data!$G218),"")</f>
        <v>21</v>
      </c>
      <c r="S218" s="16">
        <f>SUMIFS(equity_bonds!$E$2:$E$6414,equity_bonds!$H$2:$H$6414,"="&amp;data!$B218,equity_bonds!$J$2:$J$6414,"="&amp;data!$G218)</f>
        <v>0.3</v>
      </c>
      <c r="T218" s="16">
        <f>SUMIFS(equity_bonds!$F$2:$F$6414,equity_bonds!$H$2:$H$6414,"="&amp;data!$B218,equity_bonds!$J$2:$J$6414,"="&amp;data!$G218)</f>
        <v>8</v>
      </c>
      <c r="U218" s="16"/>
    </row>
    <row r="219" spans="1:21" x14ac:dyDescent="0.25">
      <c r="A219">
        <v>4183</v>
      </c>
      <c r="B219">
        <v>1987</v>
      </c>
      <c r="C219">
        <v>71</v>
      </c>
      <c r="D219" t="s">
        <v>142</v>
      </c>
      <c r="E219" t="s">
        <v>113</v>
      </c>
      <c r="F219" t="s">
        <v>2630</v>
      </c>
      <c r="G219" t="str">
        <f t="shared" si="3"/>
        <v>Thelen Marrin</v>
      </c>
      <c r="I219" s="13">
        <f>COUNTIFS(IPO!$J$2:$J$5250,"="&amp;data!$G219,IPO!$H$2:$H$5250,"="&amp;data!$B219)</f>
        <v>0</v>
      </c>
      <c r="J219" s="13">
        <f>SUMIFS(IPO!$B$2:$B$5250,IPO!$H$2:$H$5250,"="&amp;data!$B219,IPO!$J$2:$J$5250,"="&amp;data!$G219)</f>
        <v>0</v>
      </c>
      <c r="K219" s="13" t="str">
        <f>IF(I219=1,SUMIFS(IPO!$C$2:$C$5250,IPO!$H$2:$H$5250,"="&amp;data!$B219,IPO!$J$2:$J$5250,"="&amp;data!$G219),"")</f>
        <v/>
      </c>
      <c r="L219" s="13">
        <f>SUMIFS(IPO!$E$2:$E$5250,IPO!$H$2:$H$5250,"="&amp;data!$B219,IPO!$J$2:$J$5250,"="&amp;data!$G219)</f>
        <v>0</v>
      </c>
      <c r="M219" s="13">
        <f>SUMIFS(IPO!$F$2:$F$5250,IPO!$H$2:$H$5250,"="&amp;data!$B219,IPO!$J$2:$J$5250,"="&amp;data!$G219)</f>
        <v>0</v>
      </c>
      <c r="N219" s="13"/>
      <c r="P219" s="16">
        <f>COUNTIFS(equity_bonds!$H$2:$H$6414,"="&amp;data!$B219,equity_bonds!$J$2:$J$6414,"="&amp;data!$G219)</f>
        <v>0</v>
      </c>
      <c r="Q219" s="16">
        <f>SUMIFS(equity_bonds!$B$2:$B$6414,equity_bonds!$H$2:$H$6414,"="&amp;data!$B219,equity_bonds!$J$2:$J$6414,"="&amp;data!$G219)</f>
        <v>0</v>
      </c>
      <c r="R219" s="16" t="str">
        <f>IF(P219=1,SUMIFS(equity_bonds!$C$2:$C$6414,equity_bonds!$H$2:$H$6414,"="&amp;data!$B219,equity_bonds!$J$2:$J$6414,"="&amp;data!$G219),"")</f>
        <v/>
      </c>
      <c r="S219" s="16">
        <f>SUMIFS(equity_bonds!$E$2:$E$6414,equity_bonds!$H$2:$H$6414,"="&amp;data!$B219,equity_bonds!$J$2:$J$6414,"="&amp;data!$G219)</f>
        <v>0</v>
      </c>
      <c r="T219" s="16">
        <f>SUMIFS(equity_bonds!$F$2:$F$6414,equity_bonds!$H$2:$H$6414,"="&amp;data!$B219,equity_bonds!$J$2:$J$6414,"="&amp;data!$G219)</f>
        <v>0</v>
      </c>
      <c r="U219" s="16"/>
    </row>
    <row r="220" spans="1:21" x14ac:dyDescent="0.25">
      <c r="A220">
        <v>4318</v>
      </c>
      <c r="B220">
        <v>1987</v>
      </c>
      <c r="C220">
        <v>14</v>
      </c>
      <c r="D220" t="s">
        <v>166</v>
      </c>
      <c r="E220" t="s">
        <v>51</v>
      </c>
      <c r="F220" t="s">
        <v>2610</v>
      </c>
      <c r="G220" t="str">
        <f t="shared" si="3"/>
        <v>Vinson Elkins</v>
      </c>
      <c r="I220" s="13">
        <f>COUNTIFS(IPO!$J$2:$J$5250,"="&amp;data!$G220,IPO!$H$2:$H$5250,"="&amp;data!$B220)</f>
        <v>0</v>
      </c>
      <c r="J220" s="13">
        <f>SUMIFS(IPO!$B$2:$B$5250,IPO!$H$2:$H$5250,"="&amp;data!$B220,IPO!$J$2:$J$5250,"="&amp;data!$G220)</f>
        <v>0</v>
      </c>
      <c r="K220" s="13" t="str">
        <f>IF(I220=1,SUMIFS(IPO!$C$2:$C$5250,IPO!$H$2:$H$5250,"="&amp;data!$B220,IPO!$J$2:$J$5250,"="&amp;data!$G220),"")</f>
        <v/>
      </c>
      <c r="L220" s="13">
        <f>SUMIFS(IPO!$E$2:$E$5250,IPO!$H$2:$H$5250,"="&amp;data!$B220,IPO!$J$2:$J$5250,"="&amp;data!$G220)</f>
        <v>0</v>
      </c>
      <c r="M220" s="13">
        <f>SUMIFS(IPO!$F$2:$F$5250,IPO!$H$2:$H$5250,"="&amp;data!$B220,IPO!$J$2:$J$5250,"="&amp;data!$G220)</f>
        <v>0</v>
      </c>
      <c r="N220" s="13"/>
      <c r="P220" s="16">
        <f>COUNTIFS(equity_bonds!$H$2:$H$6414,"="&amp;data!$B220,equity_bonds!$J$2:$J$6414,"="&amp;data!$G220)</f>
        <v>1</v>
      </c>
      <c r="Q220" s="16">
        <f>SUMIFS(equity_bonds!$B$2:$B$6414,equity_bonds!$H$2:$H$6414,"="&amp;data!$B220,equity_bonds!$J$2:$J$6414,"="&amp;data!$G220)</f>
        <v>1616.4</v>
      </c>
      <c r="R220" s="16">
        <f>IF(P220=1,SUMIFS(equity_bonds!$C$2:$C$6414,equity_bonds!$H$2:$H$6414,"="&amp;data!$B220,equity_bonds!$J$2:$J$6414,"="&amp;data!$G220),"")</f>
        <v>40</v>
      </c>
      <c r="S220" s="16">
        <f>SUMIFS(equity_bonds!$E$2:$E$6414,equity_bonds!$H$2:$H$6414,"="&amp;data!$B220,equity_bonds!$J$2:$J$6414,"="&amp;data!$G220)</f>
        <v>0.2</v>
      </c>
      <c r="T220" s="16">
        <f>SUMIFS(equity_bonds!$F$2:$F$6414,equity_bonds!$H$2:$H$6414,"="&amp;data!$B220,equity_bonds!$J$2:$J$6414,"="&amp;data!$G220)</f>
        <v>14</v>
      </c>
      <c r="U220" s="16"/>
    </row>
    <row r="221" spans="1:21" x14ac:dyDescent="0.25">
      <c r="A221">
        <v>4370</v>
      </c>
      <c r="B221">
        <v>1987</v>
      </c>
      <c r="C221">
        <v>29</v>
      </c>
      <c r="D221" t="s">
        <v>104</v>
      </c>
      <c r="E221" t="s">
        <v>52</v>
      </c>
      <c r="F221" t="s">
        <v>2611</v>
      </c>
      <c r="G221" t="str">
        <f t="shared" si="3"/>
        <v>Wachtell Lipton</v>
      </c>
      <c r="I221" s="13">
        <f>COUNTIFS(IPO!$J$2:$J$5250,"="&amp;data!$G221,IPO!$H$2:$H$5250,"="&amp;data!$B221)</f>
        <v>1</v>
      </c>
      <c r="J221" s="13">
        <f>SUMIFS(IPO!$B$2:$B$5250,IPO!$H$2:$H$5250,"="&amp;data!$B221,IPO!$J$2:$J$5250,"="&amp;data!$G221)</f>
        <v>2550</v>
      </c>
      <c r="K221" s="13">
        <f>IF(I221=1,SUMIFS(IPO!$C$2:$C$5250,IPO!$H$2:$H$5250,"="&amp;data!$B221,IPO!$J$2:$J$5250,"="&amp;data!$G221),"")</f>
        <v>2</v>
      </c>
      <c r="L221" s="13">
        <f>SUMIFS(IPO!$E$2:$E$5250,IPO!$H$2:$H$5250,"="&amp;data!$B221,IPO!$J$2:$J$5250,"="&amp;data!$G221)</f>
        <v>6.6</v>
      </c>
      <c r="M221" s="13">
        <f>SUMIFS(IPO!$F$2:$F$5250,IPO!$H$2:$H$5250,"="&amp;data!$B221,IPO!$J$2:$J$5250,"="&amp;data!$G221)</f>
        <v>1</v>
      </c>
      <c r="N221" s="13"/>
      <c r="P221" s="16">
        <f>COUNTIFS(equity_bonds!$H$2:$H$6414,"="&amp;data!$B221,equity_bonds!$J$2:$J$6414,"="&amp;data!$G221)</f>
        <v>1</v>
      </c>
      <c r="Q221" s="16">
        <f>SUMIFS(equity_bonds!$B$2:$B$6414,equity_bonds!$H$2:$H$6414,"="&amp;data!$B221,equity_bonds!$J$2:$J$6414,"="&amp;data!$G221)</f>
        <v>4428.5</v>
      </c>
      <c r="R221" s="16">
        <f>IF(P221=1,SUMIFS(equity_bonds!$C$2:$C$6414,equity_bonds!$H$2:$H$6414,"="&amp;data!$B221,equity_bonds!$J$2:$J$6414,"="&amp;data!$G221),"")</f>
        <v>16</v>
      </c>
      <c r="S221" s="16">
        <f>SUMIFS(equity_bonds!$E$2:$E$6414,equity_bonds!$H$2:$H$6414,"="&amp;data!$B221,equity_bonds!$J$2:$J$6414,"="&amp;data!$G221)</f>
        <v>0.4</v>
      </c>
      <c r="T221" s="16">
        <f>SUMIFS(equity_bonds!$F$2:$F$6414,equity_bonds!$H$2:$H$6414,"="&amp;data!$B221,equity_bonds!$J$2:$J$6414,"="&amp;data!$G221)</f>
        <v>9</v>
      </c>
      <c r="U221" s="16"/>
    </row>
    <row r="222" spans="1:21" x14ac:dyDescent="0.25">
      <c r="A222">
        <v>4401</v>
      </c>
      <c r="B222">
        <v>1987</v>
      </c>
      <c r="C222">
        <v>10</v>
      </c>
      <c r="D222" t="s">
        <v>112</v>
      </c>
      <c r="E222" t="s">
        <v>53</v>
      </c>
      <c r="F222" t="s">
        <v>2612</v>
      </c>
      <c r="G222" t="str">
        <f t="shared" si="3"/>
        <v>Weil Gotshal</v>
      </c>
      <c r="I222" s="13">
        <f>COUNTIFS(IPO!$J$2:$J$5250,"="&amp;data!$G222,IPO!$H$2:$H$5250,"="&amp;data!$B222)</f>
        <v>1</v>
      </c>
      <c r="J222" s="13">
        <f>SUMIFS(IPO!$B$2:$B$5250,IPO!$H$2:$H$5250,"="&amp;data!$B222,IPO!$J$2:$J$5250,"="&amp;data!$G222)</f>
        <v>88.7</v>
      </c>
      <c r="K222" s="13">
        <f>IF(I222=1,SUMIFS(IPO!$C$2:$C$5250,IPO!$H$2:$H$5250,"="&amp;data!$B222,IPO!$J$2:$J$5250,"="&amp;data!$G222),"")</f>
        <v>58</v>
      </c>
      <c r="L222" s="13">
        <f>SUMIFS(IPO!$E$2:$E$5250,IPO!$H$2:$H$5250,"="&amp;data!$B222,IPO!$J$2:$J$5250,"="&amp;data!$G222)</f>
        <v>0.2</v>
      </c>
      <c r="M222" s="13">
        <f>SUMIFS(IPO!$F$2:$F$5250,IPO!$H$2:$H$5250,"="&amp;data!$B222,IPO!$J$2:$J$5250,"="&amp;data!$G222)</f>
        <v>3</v>
      </c>
      <c r="N222" s="13"/>
      <c r="P222" s="16">
        <f>COUNTIFS(equity_bonds!$H$2:$H$6414,"="&amp;data!$B222,equity_bonds!$J$2:$J$6414,"="&amp;data!$G222)</f>
        <v>1</v>
      </c>
      <c r="Q222" s="16">
        <f>SUMIFS(equity_bonds!$B$2:$B$6414,equity_bonds!$H$2:$H$6414,"="&amp;data!$B222,equity_bonds!$J$2:$J$6414,"="&amp;data!$G222)</f>
        <v>1314.9</v>
      </c>
      <c r="R222" s="16">
        <f>IF(P222=1,SUMIFS(equity_bonds!$C$2:$C$6414,equity_bonds!$H$2:$H$6414,"="&amp;data!$B222,equity_bonds!$J$2:$J$6414,"="&amp;data!$G222),"")</f>
        <v>49</v>
      </c>
      <c r="S222" s="16">
        <f>SUMIFS(equity_bonds!$E$2:$E$6414,equity_bonds!$H$2:$H$6414,"="&amp;data!$B222,equity_bonds!$J$2:$J$6414,"="&amp;data!$G222)</f>
        <v>0.1</v>
      </c>
      <c r="T222" s="16">
        <f>SUMIFS(equity_bonds!$F$2:$F$6414,equity_bonds!$H$2:$H$6414,"="&amp;data!$B222,equity_bonds!$J$2:$J$6414,"="&amp;data!$G222)</f>
        <v>9</v>
      </c>
      <c r="U222" s="16"/>
    </row>
    <row r="223" spans="1:21" x14ac:dyDescent="0.25">
      <c r="A223">
        <v>4430</v>
      </c>
      <c r="B223">
        <v>1987</v>
      </c>
      <c r="C223">
        <v>30</v>
      </c>
      <c r="D223" t="s">
        <v>64</v>
      </c>
      <c r="E223" t="s">
        <v>54</v>
      </c>
      <c r="F223" t="s">
        <v>2613</v>
      </c>
      <c r="G223" t="str">
        <f t="shared" si="3"/>
        <v>White Case</v>
      </c>
      <c r="I223" s="13">
        <f>COUNTIFS(IPO!$J$2:$J$5250,"="&amp;data!$G223,IPO!$H$2:$H$5250,"="&amp;data!$B223)</f>
        <v>1</v>
      </c>
      <c r="J223" s="13">
        <f>SUMIFS(IPO!$B$2:$B$5250,IPO!$H$2:$H$5250,"="&amp;data!$B223,IPO!$J$2:$J$5250,"="&amp;data!$G223)</f>
        <v>47.5</v>
      </c>
      <c r="K223" s="13">
        <f>IF(I223=1,SUMIFS(IPO!$C$2:$C$5250,IPO!$H$2:$H$5250,"="&amp;data!$B223,IPO!$J$2:$J$5250,"="&amp;data!$G223),"")</f>
        <v>96</v>
      </c>
      <c r="L223" s="13">
        <f>SUMIFS(IPO!$E$2:$E$5250,IPO!$H$2:$H$5250,"="&amp;data!$B223,IPO!$J$2:$J$5250,"="&amp;data!$G223)</f>
        <v>0.1</v>
      </c>
      <c r="M223" s="13">
        <f>SUMIFS(IPO!$F$2:$F$5250,IPO!$H$2:$H$5250,"="&amp;data!$B223,IPO!$J$2:$J$5250,"="&amp;data!$G223)</f>
        <v>1</v>
      </c>
      <c r="N223" s="13"/>
      <c r="P223" s="16">
        <f>COUNTIFS(equity_bonds!$H$2:$H$6414,"="&amp;data!$B223,equity_bonds!$J$2:$J$6414,"="&amp;data!$G223)</f>
        <v>1</v>
      </c>
      <c r="Q223" s="16">
        <f>SUMIFS(equity_bonds!$B$2:$B$6414,equity_bonds!$H$2:$H$6414,"="&amp;data!$B223,equity_bonds!$J$2:$J$6414,"="&amp;data!$G223)</f>
        <v>2276.4</v>
      </c>
      <c r="R223" s="16">
        <f>IF(P223=1,SUMIFS(equity_bonds!$C$2:$C$6414,equity_bonds!$H$2:$H$6414,"="&amp;data!$B223,equity_bonds!$J$2:$J$6414,"="&amp;data!$G223),"")</f>
        <v>30</v>
      </c>
      <c r="S223" s="16">
        <f>SUMIFS(equity_bonds!$E$2:$E$6414,equity_bonds!$H$2:$H$6414,"="&amp;data!$B223,equity_bonds!$J$2:$J$6414,"="&amp;data!$G223)</f>
        <v>0.2</v>
      </c>
      <c r="T223" s="16">
        <f>SUMIFS(equity_bonds!$F$2:$F$6414,equity_bonds!$H$2:$H$6414,"="&amp;data!$B223,equity_bonds!$J$2:$J$6414,"="&amp;data!$G223)</f>
        <v>10</v>
      </c>
      <c r="U223" s="16"/>
    </row>
    <row r="224" spans="1:21" x14ac:dyDescent="0.25">
      <c r="A224">
        <v>4521</v>
      </c>
      <c r="B224">
        <v>1987</v>
      </c>
      <c r="C224">
        <v>27</v>
      </c>
      <c r="D224" t="s">
        <v>118</v>
      </c>
      <c r="E224" t="s">
        <v>55</v>
      </c>
      <c r="F224" t="s">
        <v>2614</v>
      </c>
      <c r="G224" t="str">
        <f t="shared" si="3"/>
        <v>Willkie Farr</v>
      </c>
      <c r="I224" s="13">
        <f>COUNTIFS(IPO!$J$2:$J$5250,"="&amp;data!$G224,IPO!$H$2:$H$5250,"="&amp;data!$B224)</f>
        <v>1</v>
      </c>
      <c r="J224" s="13">
        <f>SUMIFS(IPO!$B$2:$B$5250,IPO!$H$2:$H$5250,"="&amp;data!$B224,IPO!$J$2:$J$5250,"="&amp;data!$G224)</f>
        <v>1522</v>
      </c>
      <c r="K224" s="13">
        <f>IF(I224=1,SUMIFS(IPO!$C$2:$C$5250,IPO!$H$2:$H$5250,"="&amp;data!$B224,IPO!$J$2:$J$5250,"="&amp;data!$G224),"")</f>
        <v>3</v>
      </c>
      <c r="L224" s="13">
        <f>SUMIFS(IPO!$E$2:$E$5250,IPO!$H$2:$H$5250,"="&amp;data!$B224,IPO!$J$2:$J$5250,"="&amp;data!$G224)</f>
        <v>4</v>
      </c>
      <c r="M224" s="13">
        <f>SUMIFS(IPO!$F$2:$F$5250,IPO!$H$2:$H$5250,"="&amp;data!$B224,IPO!$J$2:$J$5250,"="&amp;data!$G224)</f>
        <v>7</v>
      </c>
      <c r="N224" s="13"/>
      <c r="P224" s="16">
        <f>COUNTIFS(equity_bonds!$H$2:$H$6414,"="&amp;data!$B224,equity_bonds!$J$2:$J$6414,"="&amp;data!$G224)</f>
        <v>1</v>
      </c>
      <c r="Q224" s="16">
        <f>SUMIFS(equity_bonds!$B$2:$B$6414,equity_bonds!$H$2:$H$6414,"="&amp;data!$B224,equity_bonds!$J$2:$J$6414,"="&amp;data!$G224)</f>
        <v>2121.4</v>
      </c>
      <c r="R224" s="16">
        <f>IF(P224=1,SUMIFS(equity_bonds!$C$2:$C$6414,equity_bonds!$H$2:$H$6414,"="&amp;data!$B224,equity_bonds!$J$2:$J$6414,"="&amp;data!$G224),"")</f>
        <v>33</v>
      </c>
      <c r="S224" s="16">
        <f>SUMIFS(equity_bonds!$E$2:$E$6414,equity_bonds!$H$2:$H$6414,"="&amp;data!$B224,equity_bonds!$J$2:$J$6414,"="&amp;data!$G224)</f>
        <v>0.2</v>
      </c>
      <c r="T224" s="16">
        <f>SUMIFS(equity_bonds!$F$2:$F$6414,equity_bonds!$H$2:$H$6414,"="&amp;data!$B224,equity_bonds!$J$2:$J$6414,"="&amp;data!$G224)</f>
        <v>14</v>
      </c>
      <c r="U224" s="16"/>
    </row>
    <row r="225" spans="1:21" x14ac:dyDescent="0.25">
      <c r="A225">
        <v>4560</v>
      </c>
      <c r="B225">
        <v>1987</v>
      </c>
      <c r="C225">
        <v>91</v>
      </c>
      <c r="D225" t="s">
        <v>5</v>
      </c>
      <c r="E225" t="s">
        <v>167</v>
      </c>
      <c r="F225" t="s">
        <v>2649</v>
      </c>
      <c r="G225" t="str">
        <f t="shared" si="3"/>
        <v>Wilmer Cutler</v>
      </c>
      <c r="I225" s="13">
        <f>COUNTIFS(IPO!$J$2:$J$5250,"="&amp;data!$G225,IPO!$H$2:$H$5250,"="&amp;data!$B225)</f>
        <v>0</v>
      </c>
      <c r="J225" s="13">
        <f>SUMIFS(IPO!$B$2:$B$5250,IPO!$H$2:$H$5250,"="&amp;data!$B225,IPO!$J$2:$J$5250,"="&amp;data!$G225)</f>
        <v>0</v>
      </c>
      <c r="K225" s="13" t="str">
        <f>IF(I225=1,SUMIFS(IPO!$C$2:$C$5250,IPO!$H$2:$H$5250,"="&amp;data!$B225,IPO!$J$2:$J$5250,"="&amp;data!$G225),"")</f>
        <v/>
      </c>
      <c r="L225" s="13">
        <f>SUMIFS(IPO!$E$2:$E$5250,IPO!$H$2:$H$5250,"="&amp;data!$B225,IPO!$J$2:$J$5250,"="&amp;data!$G225)</f>
        <v>0</v>
      </c>
      <c r="M225" s="13">
        <f>SUMIFS(IPO!$F$2:$F$5250,IPO!$H$2:$H$5250,"="&amp;data!$B225,IPO!$J$2:$J$5250,"="&amp;data!$G225)</f>
        <v>0</v>
      </c>
      <c r="N225" s="13"/>
      <c r="P225" s="16">
        <f>COUNTIFS(equity_bonds!$H$2:$H$6414,"="&amp;data!$B225,equity_bonds!$J$2:$J$6414,"="&amp;data!$G225)</f>
        <v>0</v>
      </c>
      <c r="Q225" s="16">
        <f>SUMIFS(equity_bonds!$B$2:$B$6414,equity_bonds!$H$2:$H$6414,"="&amp;data!$B225,equity_bonds!$J$2:$J$6414,"="&amp;data!$G225)</f>
        <v>0</v>
      </c>
      <c r="R225" s="16" t="str">
        <f>IF(P225=1,SUMIFS(equity_bonds!$C$2:$C$6414,equity_bonds!$H$2:$H$6414,"="&amp;data!$B225,equity_bonds!$J$2:$J$6414,"="&amp;data!$G225),"")</f>
        <v/>
      </c>
      <c r="S225" s="16">
        <f>SUMIFS(equity_bonds!$E$2:$E$6414,equity_bonds!$H$2:$H$6414,"="&amp;data!$B225,equity_bonds!$J$2:$J$6414,"="&amp;data!$G225)</f>
        <v>0</v>
      </c>
      <c r="T225" s="16">
        <f>SUMIFS(equity_bonds!$F$2:$F$6414,equity_bonds!$H$2:$H$6414,"="&amp;data!$B225,equity_bonds!$J$2:$J$6414,"="&amp;data!$G225)</f>
        <v>0</v>
      </c>
      <c r="U225" s="16"/>
    </row>
    <row r="226" spans="1:21" x14ac:dyDescent="0.25">
      <c r="A226">
        <v>4649</v>
      </c>
      <c r="B226">
        <v>1987</v>
      </c>
      <c r="C226">
        <v>65</v>
      </c>
      <c r="D226" t="s">
        <v>138</v>
      </c>
      <c r="E226" t="s">
        <v>56</v>
      </c>
      <c r="F226" t="s">
        <v>2615</v>
      </c>
      <c r="G226" t="str">
        <f t="shared" si="3"/>
        <v>Winston Strawn</v>
      </c>
      <c r="I226" s="13">
        <f>COUNTIFS(IPO!$J$2:$J$5250,"="&amp;data!$G226,IPO!$H$2:$H$5250,"="&amp;data!$B226)</f>
        <v>1</v>
      </c>
      <c r="J226" s="13">
        <f>SUMIFS(IPO!$B$2:$B$5250,IPO!$H$2:$H$5250,"="&amp;data!$B226,IPO!$J$2:$J$5250,"="&amp;data!$G226)</f>
        <v>100.1</v>
      </c>
      <c r="K226" s="13">
        <f>IF(I226=1,SUMIFS(IPO!$C$2:$C$5250,IPO!$H$2:$H$5250,"="&amp;data!$B226,IPO!$J$2:$J$5250,"="&amp;data!$G226),"")</f>
        <v>51</v>
      </c>
      <c r="L226" s="13">
        <f>SUMIFS(IPO!$E$2:$E$5250,IPO!$H$2:$H$5250,"="&amp;data!$B226,IPO!$J$2:$J$5250,"="&amp;data!$G226)</f>
        <v>0.3</v>
      </c>
      <c r="M226" s="13">
        <f>SUMIFS(IPO!$F$2:$F$5250,IPO!$H$2:$H$5250,"="&amp;data!$B226,IPO!$J$2:$J$5250,"="&amp;data!$G226)</f>
        <v>3</v>
      </c>
      <c r="N226" s="13"/>
      <c r="P226" s="16">
        <f>COUNTIFS(equity_bonds!$H$2:$H$6414,"="&amp;data!$B226,equity_bonds!$J$2:$J$6414,"="&amp;data!$G226)</f>
        <v>1</v>
      </c>
      <c r="Q226" s="16">
        <f>SUMIFS(equity_bonds!$B$2:$B$6414,equity_bonds!$H$2:$H$6414,"="&amp;data!$B226,equity_bonds!$J$2:$J$6414,"="&amp;data!$G226)</f>
        <v>1114.0999999999999</v>
      </c>
      <c r="R226" s="16">
        <f>IF(P226=1,SUMIFS(equity_bonds!$C$2:$C$6414,equity_bonds!$H$2:$H$6414,"="&amp;data!$B226,equity_bonds!$J$2:$J$6414,"="&amp;data!$G226),"")</f>
        <v>53</v>
      </c>
      <c r="S226" s="16">
        <f>SUMIFS(equity_bonds!$E$2:$E$6414,equity_bonds!$H$2:$H$6414,"="&amp;data!$B226,equity_bonds!$J$2:$J$6414,"="&amp;data!$G226)</f>
        <v>0.1</v>
      </c>
      <c r="T226" s="16">
        <f>SUMIFS(equity_bonds!$F$2:$F$6414,equity_bonds!$H$2:$H$6414,"="&amp;data!$B226,equity_bonds!$J$2:$J$6414,"="&amp;data!$G226)</f>
        <v>13</v>
      </c>
      <c r="U226" s="16"/>
    </row>
    <row r="227" spans="1:21" x14ac:dyDescent="0.25">
      <c r="A227">
        <v>4678</v>
      </c>
      <c r="B227">
        <v>1987</v>
      </c>
      <c r="C227">
        <v>73</v>
      </c>
      <c r="D227" t="s">
        <v>5</v>
      </c>
      <c r="E227" t="s">
        <v>168</v>
      </c>
      <c r="F227" t="s">
        <v>2650</v>
      </c>
      <c r="G227" t="str">
        <f t="shared" si="3"/>
        <v>Winthrop Stimson</v>
      </c>
      <c r="I227" s="13">
        <f>COUNTIFS(IPO!$J$2:$J$5250,"="&amp;data!$G227,IPO!$H$2:$H$5250,"="&amp;data!$B227)</f>
        <v>0</v>
      </c>
      <c r="J227" s="13">
        <f>SUMIFS(IPO!$B$2:$B$5250,IPO!$H$2:$H$5250,"="&amp;data!$B227,IPO!$J$2:$J$5250,"="&amp;data!$G227)</f>
        <v>0</v>
      </c>
      <c r="K227" s="13" t="str">
        <f>IF(I227=1,SUMIFS(IPO!$C$2:$C$5250,IPO!$H$2:$H$5250,"="&amp;data!$B227,IPO!$J$2:$J$5250,"="&amp;data!$G227),"")</f>
        <v/>
      </c>
      <c r="L227" s="13">
        <f>SUMIFS(IPO!$E$2:$E$5250,IPO!$H$2:$H$5250,"="&amp;data!$B227,IPO!$J$2:$J$5250,"="&amp;data!$G227)</f>
        <v>0</v>
      </c>
      <c r="M227" s="13">
        <f>SUMIFS(IPO!$F$2:$F$5250,IPO!$H$2:$H$5250,"="&amp;data!$B227,IPO!$J$2:$J$5250,"="&amp;data!$G227)</f>
        <v>0</v>
      </c>
      <c r="N227" s="13"/>
      <c r="P227" s="16">
        <f>COUNTIFS(equity_bonds!$H$2:$H$6414,"="&amp;data!$B227,equity_bonds!$J$2:$J$6414,"="&amp;data!$G227)</f>
        <v>0</v>
      </c>
      <c r="Q227" s="16">
        <f>SUMIFS(equity_bonds!$B$2:$B$6414,equity_bonds!$H$2:$H$6414,"="&amp;data!$B227,equity_bonds!$J$2:$J$6414,"="&amp;data!$G227)</f>
        <v>0</v>
      </c>
      <c r="R227" s="16" t="str">
        <f>IF(P227=1,SUMIFS(equity_bonds!$C$2:$C$6414,equity_bonds!$H$2:$H$6414,"="&amp;data!$B227,equity_bonds!$J$2:$J$6414,"="&amp;data!$G227),"")</f>
        <v/>
      </c>
      <c r="S227" s="16">
        <f>SUMIFS(equity_bonds!$E$2:$E$6414,equity_bonds!$H$2:$H$6414,"="&amp;data!$B227,equity_bonds!$J$2:$J$6414,"="&amp;data!$G227)</f>
        <v>0</v>
      </c>
      <c r="T227" s="16">
        <f>SUMIFS(equity_bonds!$F$2:$F$6414,equity_bonds!$H$2:$H$6414,"="&amp;data!$B227,equity_bonds!$J$2:$J$6414,"="&amp;data!$G227)</f>
        <v>0</v>
      </c>
      <c r="U227" s="16"/>
    </row>
    <row r="228" spans="1:21" x14ac:dyDescent="0.25">
      <c r="A228">
        <v>4694</v>
      </c>
      <c r="B228">
        <v>1987</v>
      </c>
      <c r="C228">
        <v>69</v>
      </c>
      <c r="D228" t="s">
        <v>161</v>
      </c>
      <c r="E228" t="s">
        <v>119</v>
      </c>
      <c r="F228" t="s">
        <v>2527</v>
      </c>
      <c r="G228" t="str">
        <f t="shared" si="3"/>
        <v>Wolf Block</v>
      </c>
      <c r="I228" s="13">
        <f>COUNTIFS(IPO!$J$2:$J$5250,"="&amp;data!$G228,IPO!$H$2:$H$5250,"="&amp;data!$B228)</f>
        <v>0</v>
      </c>
      <c r="J228" s="13">
        <f>SUMIFS(IPO!$B$2:$B$5250,IPO!$H$2:$H$5250,"="&amp;data!$B228,IPO!$J$2:$J$5250,"="&amp;data!$G228)</f>
        <v>0</v>
      </c>
      <c r="K228" s="13" t="str">
        <f>IF(I228=1,SUMIFS(IPO!$C$2:$C$5250,IPO!$H$2:$H$5250,"="&amp;data!$B228,IPO!$J$2:$J$5250,"="&amp;data!$G228),"")</f>
        <v/>
      </c>
      <c r="L228" s="13">
        <f>SUMIFS(IPO!$E$2:$E$5250,IPO!$H$2:$H$5250,"="&amp;data!$B228,IPO!$J$2:$J$5250,"="&amp;data!$G228)</f>
        <v>0</v>
      </c>
      <c r="M228" s="13">
        <f>SUMIFS(IPO!$F$2:$F$5250,IPO!$H$2:$H$5250,"="&amp;data!$B228,IPO!$J$2:$J$5250,"="&amp;data!$G228)</f>
        <v>0</v>
      </c>
      <c r="N228" s="13"/>
      <c r="P228" s="16">
        <f>COUNTIFS(equity_bonds!$H$2:$H$6414,"="&amp;data!$B228,equity_bonds!$J$2:$J$6414,"="&amp;data!$G228)</f>
        <v>0</v>
      </c>
      <c r="Q228" s="16">
        <f>SUMIFS(equity_bonds!$B$2:$B$6414,equity_bonds!$H$2:$H$6414,"="&amp;data!$B228,equity_bonds!$J$2:$J$6414,"="&amp;data!$G228)</f>
        <v>0</v>
      </c>
      <c r="R228" s="16" t="str">
        <f>IF(P228=1,SUMIFS(equity_bonds!$C$2:$C$6414,equity_bonds!$H$2:$H$6414,"="&amp;data!$B228,equity_bonds!$J$2:$J$6414,"="&amp;data!$G228),"")</f>
        <v/>
      </c>
      <c r="S228" s="16">
        <f>SUMIFS(equity_bonds!$E$2:$E$6414,equity_bonds!$H$2:$H$6414,"="&amp;data!$B228,equity_bonds!$J$2:$J$6414,"="&amp;data!$G228)</f>
        <v>0</v>
      </c>
      <c r="T228" s="16">
        <f>SUMIFS(equity_bonds!$F$2:$F$6414,equity_bonds!$H$2:$H$6414,"="&amp;data!$B228,equity_bonds!$J$2:$J$6414,"="&amp;data!$G228)</f>
        <v>0</v>
      </c>
      <c r="U228" s="16"/>
    </row>
    <row r="229" spans="1:21" x14ac:dyDescent="0.25">
      <c r="A229">
        <v>42</v>
      </c>
      <c r="B229">
        <v>1988</v>
      </c>
      <c r="C229">
        <v>32</v>
      </c>
      <c r="D229" t="s">
        <v>104</v>
      </c>
      <c r="E229" t="s">
        <v>6</v>
      </c>
      <c r="F229" t="s">
        <v>2572</v>
      </c>
      <c r="G229" t="str">
        <f t="shared" si="3"/>
        <v>Akin Gump</v>
      </c>
      <c r="I229" s="13">
        <f>COUNTIFS(IPO!$J$2:$J$5250,"="&amp;data!$G229,IPO!$H$2:$H$5250,"="&amp;data!$B229)</f>
        <v>0</v>
      </c>
      <c r="J229" s="13">
        <f>SUMIFS(IPO!$B$2:$B$5250,IPO!$H$2:$H$5250,"="&amp;data!$B229,IPO!$J$2:$J$5250,"="&amp;data!$G229)</f>
        <v>0</v>
      </c>
      <c r="K229" s="13" t="str">
        <f>IF(I229=1,SUMIFS(IPO!$C$2:$C$5250,IPO!$H$2:$H$5250,"="&amp;data!$B229,IPO!$J$2:$J$5250,"="&amp;data!$G229),"")</f>
        <v/>
      </c>
      <c r="L229" s="13">
        <f>SUMIFS(IPO!$E$2:$E$5250,IPO!$H$2:$H$5250,"="&amp;data!$B229,IPO!$J$2:$J$5250,"="&amp;data!$G229)</f>
        <v>0</v>
      </c>
      <c r="M229" s="13">
        <f>SUMIFS(IPO!$F$2:$F$5250,IPO!$H$2:$H$5250,"="&amp;data!$B229,IPO!$J$2:$J$5250,"="&amp;data!$G229)</f>
        <v>0</v>
      </c>
      <c r="N229" s="13"/>
      <c r="P229" s="16">
        <f>COUNTIFS(equity_bonds!$H$2:$H$6414,"="&amp;data!$B229,equity_bonds!$J$2:$J$6414,"="&amp;data!$G229)</f>
        <v>1</v>
      </c>
      <c r="Q229" s="16">
        <f>SUMIFS(equity_bonds!$B$2:$B$6414,equity_bonds!$H$2:$H$6414,"="&amp;data!$B229,equity_bonds!$J$2:$J$6414,"="&amp;data!$G229)</f>
        <v>1218.5</v>
      </c>
      <c r="R229" s="16">
        <f>IF(P229=1,SUMIFS(equity_bonds!$C$2:$C$6414,equity_bonds!$H$2:$H$6414,"="&amp;data!$B229,equity_bonds!$J$2:$J$6414,"="&amp;data!$G229),"")</f>
        <v>48</v>
      </c>
      <c r="S229" s="16">
        <f>SUMIFS(equity_bonds!$E$2:$E$6414,equity_bonds!$H$2:$H$6414,"="&amp;data!$B229,equity_bonds!$J$2:$J$6414,"="&amp;data!$G229)</f>
        <v>0.1</v>
      </c>
      <c r="T229" s="16">
        <f>SUMIFS(equity_bonds!$F$2:$F$6414,equity_bonds!$H$2:$H$6414,"="&amp;data!$B229,equity_bonds!$J$2:$J$6414,"="&amp;data!$G229)</f>
        <v>4</v>
      </c>
      <c r="U229" s="16"/>
    </row>
    <row r="230" spans="1:21" x14ac:dyDescent="0.25">
      <c r="A230">
        <v>106</v>
      </c>
      <c r="B230">
        <v>1988</v>
      </c>
      <c r="C230">
        <v>91</v>
      </c>
      <c r="D230" t="s">
        <v>169</v>
      </c>
      <c r="E230" t="s">
        <v>120</v>
      </c>
      <c r="F230" t="s">
        <v>512</v>
      </c>
      <c r="G230" t="str">
        <f t="shared" si="3"/>
        <v>Andrews Kurth</v>
      </c>
      <c r="I230" s="13">
        <f>COUNTIFS(IPO!$J$2:$J$5250,"="&amp;data!$G230,IPO!$H$2:$H$5250,"="&amp;data!$B230)</f>
        <v>1</v>
      </c>
      <c r="J230" s="13">
        <f>SUMIFS(IPO!$B$2:$B$5250,IPO!$H$2:$H$5250,"="&amp;data!$B230,IPO!$J$2:$J$5250,"="&amp;data!$G230)</f>
        <v>664</v>
      </c>
      <c r="K230" s="13">
        <f>IF(I230=1,SUMIFS(IPO!$C$2:$C$5250,IPO!$H$2:$H$5250,"="&amp;data!$B230,IPO!$J$2:$J$5250,"="&amp;data!$G230),"")</f>
        <v>12</v>
      </c>
      <c r="L230" s="13">
        <f>SUMIFS(IPO!$E$2:$E$5250,IPO!$H$2:$H$5250,"="&amp;data!$B230,IPO!$J$2:$J$5250,"="&amp;data!$G230)</f>
        <v>2.2000000000000002</v>
      </c>
      <c r="M230" s="13">
        <f>SUMIFS(IPO!$F$2:$F$5250,IPO!$H$2:$H$5250,"="&amp;data!$B230,IPO!$J$2:$J$5250,"="&amp;data!$G230)</f>
        <v>2</v>
      </c>
      <c r="N230" s="13"/>
      <c r="P230" s="16">
        <f>COUNTIFS(equity_bonds!$H$2:$H$6414,"="&amp;data!$B230,equity_bonds!$J$2:$J$6414,"="&amp;data!$G230)</f>
        <v>1</v>
      </c>
      <c r="Q230" s="16">
        <f>SUMIFS(equity_bonds!$B$2:$B$6414,equity_bonds!$H$2:$H$6414,"="&amp;data!$B230,equity_bonds!$J$2:$J$6414,"="&amp;data!$G230)</f>
        <v>859.8</v>
      </c>
      <c r="R230" s="16">
        <f>IF(P230=1,SUMIFS(equity_bonds!$C$2:$C$6414,equity_bonds!$H$2:$H$6414,"="&amp;data!$B230,equity_bonds!$J$2:$J$6414,"="&amp;data!$G230),"")</f>
        <v>71</v>
      </c>
      <c r="S230" s="16">
        <f>SUMIFS(equity_bonds!$E$2:$E$6414,equity_bonds!$H$2:$H$6414,"="&amp;data!$B230,equity_bonds!$J$2:$J$6414,"="&amp;data!$G230)</f>
        <v>0.1</v>
      </c>
      <c r="T230" s="16">
        <f>SUMIFS(equity_bonds!$F$2:$F$6414,equity_bonds!$H$2:$H$6414,"="&amp;data!$B230,equity_bonds!$J$2:$J$6414,"="&amp;data!$G230)</f>
        <v>6</v>
      </c>
      <c r="U230" s="16"/>
    </row>
    <row r="231" spans="1:21" x14ac:dyDescent="0.25">
      <c r="A231">
        <v>146</v>
      </c>
      <c r="B231">
        <v>1988</v>
      </c>
      <c r="C231">
        <v>99</v>
      </c>
      <c r="D231" t="s">
        <v>170</v>
      </c>
      <c r="E231" t="s">
        <v>121</v>
      </c>
      <c r="F231" t="s">
        <v>2631</v>
      </c>
      <c r="G231" t="str">
        <f t="shared" si="3"/>
        <v>Arent Fox</v>
      </c>
      <c r="I231" s="13">
        <f>COUNTIFS(IPO!$J$2:$J$5250,"="&amp;data!$G231,IPO!$H$2:$H$5250,"="&amp;data!$B231)</f>
        <v>0</v>
      </c>
      <c r="J231" s="13">
        <f>SUMIFS(IPO!$B$2:$B$5250,IPO!$H$2:$H$5250,"="&amp;data!$B231,IPO!$J$2:$J$5250,"="&amp;data!$G231)</f>
        <v>0</v>
      </c>
      <c r="K231" s="13" t="str">
        <f>IF(I231=1,SUMIFS(IPO!$C$2:$C$5250,IPO!$H$2:$H$5250,"="&amp;data!$B231,IPO!$J$2:$J$5250,"="&amp;data!$G231),"")</f>
        <v/>
      </c>
      <c r="L231" s="13">
        <f>SUMIFS(IPO!$E$2:$E$5250,IPO!$H$2:$H$5250,"="&amp;data!$B231,IPO!$J$2:$J$5250,"="&amp;data!$G231)</f>
        <v>0</v>
      </c>
      <c r="M231" s="13">
        <f>SUMIFS(IPO!$F$2:$F$5250,IPO!$H$2:$H$5250,"="&amp;data!$B231,IPO!$J$2:$J$5250,"="&amp;data!$G231)</f>
        <v>0</v>
      </c>
      <c r="N231" s="13"/>
      <c r="P231" s="16">
        <f>COUNTIFS(equity_bonds!$H$2:$H$6414,"="&amp;data!$B231,equity_bonds!$J$2:$J$6414,"="&amp;data!$G231)</f>
        <v>1</v>
      </c>
      <c r="Q231" s="16">
        <f>SUMIFS(equity_bonds!$B$2:$B$6414,equity_bonds!$H$2:$H$6414,"="&amp;data!$B231,equity_bonds!$J$2:$J$6414,"="&amp;data!$G231)</f>
        <v>239.2</v>
      </c>
      <c r="R231" s="16">
        <f>IF(P231=1,SUMIFS(equity_bonds!$C$2:$C$6414,equity_bonds!$H$2:$H$6414,"="&amp;data!$B231,equity_bonds!$J$2:$J$6414,"="&amp;data!$G231),"")</f>
        <v>132</v>
      </c>
      <c r="S231" s="16">
        <f>SUMIFS(equity_bonds!$E$2:$E$6414,equity_bonds!$H$2:$H$6414,"="&amp;data!$B231,equity_bonds!$J$2:$J$6414,"="&amp;data!$G231)</f>
        <v>0</v>
      </c>
      <c r="T231" s="16">
        <f>SUMIFS(equity_bonds!$F$2:$F$6414,equity_bonds!$H$2:$H$6414,"="&amp;data!$B231,equity_bonds!$J$2:$J$6414,"="&amp;data!$G231)</f>
        <v>3</v>
      </c>
      <c r="U231" s="16"/>
    </row>
    <row r="232" spans="1:21" x14ac:dyDescent="0.25">
      <c r="A232">
        <v>170</v>
      </c>
      <c r="B232">
        <v>1988</v>
      </c>
      <c r="C232">
        <v>51</v>
      </c>
      <c r="D232" t="s">
        <v>159</v>
      </c>
      <c r="E232" t="s">
        <v>7</v>
      </c>
      <c r="F232" t="s">
        <v>2573</v>
      </c>
      <c r="G232" t="str">
        <f t="shared" si="3"/>
        <v>Arnold Porter</v>
      </c>
      <c r="I232" s="13">
        <f>COUNTIFS(IPO!$J$2:$J$5250,"="&amp;data!$G232,IPO!$H$2:$H$5250,"="&amp;data!$B232)</f>
        <v>0</v>
      </c>
      <c r="J232" s="13">
        <f>SUMIFS(IPO!$B$2:$B$5250,IPO!$H$2:$H$5250,"="&amp;data!$B232,IPO!$J$2:$J$5250,"="&amp;data!$G232)</f>
        <v>0</v>
      </c>
      <c r="K232" s="13" t="str">
        <f>IF(I232=1,SUMIFS(IPO!$C$2:$C$5250,IPO!$H$2:$H$5250,"="&amp;data!$B232,IPO!$J$2:$J$5250,"="&amp;data!$G232),"")</f>
        <v/>
      </c>
      <c r="L232" s="13">
        <f>SUMIFS(IPO!$E$2:$E$5250,IPO!$H$2:$H$5250,"="&amp;data!$B232,IPO!$J$2:$J$5250,"="&amp;data!$G232)</f>
        <v>0</v>
      </c>
      <c r="M232" s="13">
        <f>SUMIFS(IPO!$F$2:$F$5250,IPO!$H$2:$H$5250,"="&amp;data!$B232,IPO!$J$2:$J$5250,"="&amp;data!$G232)</f>
        <v>0</v>
      </c>
      <c r="N232" s="13"/>
      <c r="P232" s="16">
        <f>COUNTIFS(equity_bonds!$H$2:$H$6414,"="&amp;data!$B232,equity_bonds!$J$2:$J$6414,"="&amp;data!$G232)</f>
        <v>1</v>
      </c>
      <c r="Q232" s="16">
        <f>SUMIFS(equity_bonds!$B$2:$B$6414,equity_bonds!$H$2:$H$6414,"="&amp;data!$B232,equity_bonds!$J$2:$J$6414,"="&amp;data!$G232)</f>
        <v>206.1</v>
      </c>
      <c r="R232" s="16">
        <f>IF(P232=1,SUMIFS(equity_bonds!$C$2:$C$6414,equity_bonds!$H$2:$H$6414,"="&amp;data!$B232,equity_bonds!$J$2:$J$6414,"="&amp;data!$G232),"")</f>
        <v>141</v>
      </c>
      <c r="S232" s="16">
        <f>SUMIFS(equity_bonds!$E$2:$E$6414,equity_bonds!$H$2:$H$6414,"="&amp;data!$B232,equity_bonds!$J$2:$J$6414,"="&amp;data!$G232)</f>
        <v>0</v>
      </c>
      <c r="T232" s="16">
        <f>SUMIFS(equity_bonds!$F$2:$F$6414,equity_bonds!$H$2:$H$6414,"="&amp;data!$B232,equity_bonds!$J$2:$J$6414,"="&amp;data!$G232)</f>
        <v>4</v>
      </c>
      <c r="U232" s="16"/>
    </row>
    <row r="233" spans="1:21" x14ac:dyDescent="0.25">
      <c r="A233">
        <v>229</v>
      </c>
      <c r="B233">
        <v>1988</v>
      </c>
      <c r="C233">
        <v>47</v>
      </c>
      <c r="D233" t="s">
        <v>84</v>
      </c>
      <c r="E233" t="s">
        <v>8</v>
      </c>
      <c r="F233" t="s">
        <v>2574</v>
      </c>
      <c r="G233" t="str">
        <f t="shared" si="3"/>
        <v>Baker Hostetler</v>
      </c>
      <c r="I233" s="13">
        <f>COUNTIFS(IPO!$J$2:$J$5250,"="&amp;data!$G233,IPO!$H$2:$H$5250,"="&amp;data!$B233)</f>
        <v>1</v>
      </c>
      <c r="J233" s="13">
        <f>SUMIFS(IPO!$B$2:$B$5250,IPO!$H$2:$H$5250,"="&amp;data!$B233,IPO!$J$2:$J$5250,"="&amp;data!$G233)</f>
        <v>29.9</v>
      </c>
      <c r="K233" s="13">
        <f>IF(I233=1,SUMIFS(IPO!$C$2:$C$5250,IPO!$H$2:$H$5250,"="&amp;data!$B233,IPO!$J$2:$J$5250,"="&amp;data!$G233),"")</f>
        <v>109</v>
      </c>
      <c r="L233" s="13">
        <f>SUMIFS(IPO!$E$2:$E$5250,IPO!$H$2:$H$5250,"="&amp;data!$B233,IPO!$J$2:$J$5250,"="&amp;data!$G233)</f>
        <v>0.1</v>
      </c>
      <c r="M233" s="13">
        <f>SUMIFS(IPO!$F$2:$F$5250,IPO!$H$2:$H$5250,"="&amp;data!$B233,IPO!$J$2:$J$5250,"="&amp;data!$G233)</f>
        <v>2</v>
      </c>
      <c r="N233" s="13"/>
      <c r="P233" s="16">
        <f>COUNTIFS(equity_bonds!$H$2:$H$6414,"="&amp;data!$B233,equity_bonds!$J$2:$J$6414,"="&amp;data!$G233)</f>
        <v>1</v>
      </c>
      <c r="Q233" s="16">
        <f>SUMIFS(equity_bonds!$B$2:$B$6414,equity_bonds!$H$2:$H$6414,"="&amp;data!$B233,equity_bonds!$J$2:$J$6414,"="&amp;data!$G233)</f>
        <v>185.2</v>
      </c>
      <c r="R233" s="16">
        <f>IF(P233=1,SUMIFS(equity_bonds!$C$2:$C$6414,equity_bonds!$H$2:$H$6414,"="&amp;data!$B233,equity_bonds!$J$2:$J$6414,"="&amp;data!$G233),"")</f>
        <v>155</v>
      </c>
      <c r="S233" s="16">
        <f>SUMIFS(equity_bonds!$E$2:$E$6414,equity_bonds!$H$2:$H$6414,"="&amp;data!$B233,equity_bonds!$J$2:$J$6414,"="&amp;data!$G233)</f>
        <v>0</v>
      </c>
      <c r="T233" s="16">
        <f>SUMIFS(equity_bonds!$F$2:$F$6414,equity_bonds!$H$2:$H$6414,"="&amp;data!$B233,equity_bonds!$J$2:$J$6414,"="&amp;data!$G233)</f>
        <v>6</v>
      </c>
      <c r="U233" s="16"/>
    </row>
    <row r="234" spans="1:21" x14ac:dyDescent="0.25">
      <c r="A234">
        <v>260</v>
      </c>
      <c r="B234">
        <v>1988</v>
      </c>
      <c r="C234">
        <v>3</v>
      </c>
      <c r="D234" t="s">
        <v>107</v>
      </c>
      <c r="E234" t="s">
        <v>9</v>
      </c>
      <c r="F234" t="s">
        <v>2575</v>
      </c>
      <c r="G234" t="str">
        <f t="shared" si="3"/>
        <v>Baker McKenzie</v>
      </c>
      <c r="I234" s="13">
        <f>COUNTIFS(IPO!$J$2:$J$5250,"="&amp;data!$G234,IPO!$H$2:$H$5250,"="&amp;data!$B234)</f>
        <v>0</v>
      </c>
      <c r="J234" s="13">
        <f>SUMIFS(IPO!$B$2:$B$5250,IPO!$H$2:$H$5250,"="&amp;data!$B234,IPO!$J$2:$J$5250,"="&amp;data!$G234)</f>
        <v>0</v>
      </c>
      <c r="K234" s="13" t="str">
        <f>IF(I234=1,SUMIFS(IPO!$C$2:$C$5250,IPO!$H$2:$H$5250,"="&amp;data!$B234,IPO!$J$2:$J$5250,"="&amp;data!$G234),"")</f>
        <v/>
      </c>
      <c r="L234" s="13">
        <f>SUMIFS(IPO!$E$2:$E$5250,IPO!$H$2:$H$5250,"="&amp;data!$B234,IPO!$J$2:$J$5250,"="&amp;data!$G234)</f>
        <v>0</v>
      </c>
      <c r="M234" s="13">
        <f>SUMIFS(IPO!$F$2:$F$5250,IPO!$H$2:$H$5250,"="&amp;data!$B234,IPO!$J$2:$J$5250,"="&amp;data!$G234)</f>
        <v>0</v>
      </c>
      <c r="N234" s="13"/>
      <c r="P234" s="16">
        <f>COUNTIFS(equity_bonds!$H$2:$H$6414,"="&amp;data!$B234,equity_bonds!$J$2:$J$6414,"="&amp;data!$G234)</f>
        <v>0</v>
      </c>
      <c r="Q234" s="16">
        <f>SUMIFS(equity_bonds!$B$2:$B$6414,equity_bonds!$H$2:$H$6414,"="&amp;data!$B234,equity_bonds!$J$2:$J$6414,"="&amp;data!$G234)</f>
        <v>0</v>
      </c>
      <c r="R234" s="16" t="str">
        <f>IF(P234=1,SUMIFS(equity_bonds!$C$2:$C$6414,equity_bonds!$H$2:$H$6414,"="&amp;data!$B234,equity_bonds!$J$2:$J$6414,"="&amp;data!$G234),"")</f>
        <v/>
      </c>
      <c r="S234" s="16">
        <f>SUMIFS(equity_bonds!$E$2:$E$6414,equity_bonds!$H$2:$H$6414,"="&amp;data!$B234,equity_bonds!$J$2:$J$6414,"="&amp;data!$G234)</f>
        <v>0</v>
      </c>
      <c r="T234" s="16">
        <f>SUMIFS(equity_bonds!$F$2:$F$6414,equity_bonds!$H$2:$H$6414,"="&amp;data!$B234,equity_bonds!$J$2:$J$6414,"="&amp;data!$G234)</f>
        <v>0</v>
      </c>
      <c r="U234" s="16"/>
    </row>
    <row r="235" spans="1:21" x14ac:dyDescent="0.25">
      <c r="A235">
        <v>291</v>
      </c>
      <c r="B235">
        <v>1988</v>
      </c>
      <c r="C235">
        <v>27</v>
      </c>
      <c r="D235" t="s">
        <v>77</v>
      </c>
      <c r="E235" t="s">
        <v>10</v>
      </c>
      <c r="F235" t="s">
        <v>10</v>
      </c>
      <c r="G235" t="str">
        <f t="shared" si="3"/>
        <v>Baker Botts</v>
      </c>
      <c r="I235" s="13">
        <f>COUNTIFS(IPO!$J$2:$J$5250,"="&amp;data!$G235,IPO!$H$2:$H$5250,"="&amp;data!$B235)</f>
        <v>1</v>
      </c>
      <c r="J235" s="13">
        <f>SUMIFS(IPO!$B$2:$B$5250,IPO!$H$2:$H$5250,"="&amp;data!$B235,IPO!$J$2:$J$5250,"="&amp;data!$G235)</f>
        <v>14.9</v>
      </c>
      <c r="K235" s="13">
        <f>IF(I235=1,SUMIFS(IPO!$C$2:$C$5250,IPO!$H$2:$H$5250,"="&amp;data!$B235,IPO!$J$2:$J$5250,"="&amp;data!$G235),"")</f>
        <v>153</v>
      </c>
      <c r="L235" s="13">
        <f>SUMIFS(IPO!$E$2:$E$5250,IPO!$H$2:$H$5250,"="&amp;data!$B235,IPO!$J$2:$J$5250,"="&amp;data!$G235)</f>
        <v>0.1</v>
      </c>
      <c r="M235" s="13">
        <f>SUMIFS(IPO!$F$2:$F$5250,IPO!$H$2:$H$5250,"="&amp;data!$B235,IPO!$J$2:$J$5250,"="&amp;data!$G235)</f>
        <v>1</v>
      </c>
      <c r="N235" s="13"/>
      <c r="P235" s="16">
        <f>COUNTIFS(equity_bonds!$H$2:$H$6414,"="&amp;data!$B235,equity_bonds!$J$2:$J$6414,"="&amp;data!$G235)</f>
        <v>1</v>
      </c>
      <c r="Q235" s="16">
        <f>SUMIFS(equity_bonds!$B$2:$B$6414,equity_bonds!$H$2:$H$6414,"="&amp;data!$B235,equity_bonds!$J$2:$J$6414,"="&amp;data!$G235)</f>
        <v>553.1</v>
      </c>
      <c r="R235" s="16">
        <f>IF(P235=1,SUMIFS(equity_bonds!$C$2:$C$6414,equity_bonds!$H$2:$H$6414,"="&amp;data!$B235,equity_bonds!$J$2:$J$6414,"="&amp;data!$G235),"")</f>
        <v>95</v>
      </c>
      <c r="S235" s="16">
        <f>SUMIFS(equity_bonds!$E$2:$E$6414,equity_bonds!$H$2:$H$6414,"="&amp;data!$B235,equity_bonds!$J$2:$J$6414,"="&amp;data!$G235)</f>
        <v>0.1</v>
      </c>
      <c r="T235" s="16">
        <f>SUMIFS(equity_bonds!$F$2:$F$6414,equity_bonds!$H$2:$H$6414,"="&amp;data!$B235,equity_bonds!$J$2:$J$6414,"="&amp;data!$G235)</f>
        <v>7</v>
      </c>
      <c r="U235" s="16"/>
    </row>
    <row r="236" spans="1:21" x14ac:dyDescent="0.25">
      <c r="A236">
        <v>476</v>
      </c>
      <c r="B236">
        <v>1988</v>
      </c>
      <c r="C236">
        <v>36</v>
      </c>
      <c r="D236" t="s">
        <v>73</v>
      </c>
      <c r="E236" t="s">
        <v>62</v>
      </c>
      <c r="F236" t="s">
        <v>2616</v>
      </c>
      <c r="G236" t="str">
        <f t="shared" si="3"/>
        <v>Brobeck Phleger</v>
      </c>
      <c r="I236" s="13">
        <f>COUNTIFS(IPO!$J$2:$J$5250,"="&amp;data!$G236,IPO!$H$2:$H$5250,"="&amp;data!$B236)</f>
        <v>1</v>
      </c>
      <c r="J236" s="13">
        <f>SUMIFS(IPO!$B$2:$B$5250,IPO!$H$2:$H$5250,"="&amp;data!$B236,IPO!$J$2:$J$5250,"="&amp;data!$G236)</f>
        <v>231.9</v>
      </c>
      <c r="K236" s="13">
        <f>IF(I236=1,SUMIFS(IPO!$C$2:$C$5250,IPO!$H$2:$H$5250,"="&amp;data!$B236,IPO!$J$2:$J$5250,"="&amp;data!$G236),"")</f>
        <v>25</v>
      </c>
      <c r="L236" s="13">
        <f>SUMIFS(IPO!$E$2:$E$5250,IPO!$H$2:$H$5250,"="&amp;data!$B236,IPO!$J$2:$J$5250,"="&amp;data!$G236)</f>
        <v>0.8</v>
      </c>
      <c r="M236" s="13">
        <f>SUMIFS(IPO!$F$2:$F$5250,IPO!$H$2:$H$5250,"="&amp;data!$B236,IPO!$J$2:$J$5250,"="&amp;data!$G236)</f>
        <v>8</v>
      </c>
      <c r="N236" s="13"/>
      <c r="P236" s="16">
        <f>COUNTIFS(equity_bonds!$H$2:$H$6414,"="&amp;data!$B236,equity_bonds!$J$2:$J$6414,"="&amp;data!$G236)</f>
        <v>1</v>
      </c>
      <c r="Q236" s="16">
        <f>SUMIFS(equity_bonds!$B$2:$B$6414,equity_bonds!$H$2:$H$6414,"="&amp;data!$B236,equity_bonds!$J$2:$J$6414,"="&amp;data!$G236)</f>
        <v>619.9</v>
      </c>
      <c r="R236" s="16">
        <f>IF(P236=1,SUMIFS(equity_bonds!$C$2:$C$6414,equity_bonds!$H$2:$H$6414,"="&amp;data!$B236,equity_bonds!$J$2:$J$6414,"="&amp;data!$G236),"")</f>
        <v>83</v>
      </c>
      <c r="S236" s="16">
        <f>SUMIFS(equity_bonds!$E$2:$E$6414,equity_bonds!$H$2:$H$6414,"="&amp;data!$B236,equity_bonds!$J$2:$J$6414,"="&amp;data!$G236)</f>
        <v>0.1</v>
      </c>
      <c r="T236" s="16">
        <f>SUMIFS(equity_bonds!$F$2:$F$6414,equity_bonds!$H$2:$H$6414,"="&amp;data!$B236,equity_bonds!$J$2:$J$6414,"="&amp;data!$G236)</f>
        <v>16</v>
      </c>
      <c r="U236" s="16"/>
    </row>
    <row r="237" spans="1:21" x14ac:dyDescent="0.25">
      <c r="A237">
        <v>493</v>
      </c>
      <c r="B237">
        <v>1988</v>
      </c>
      <c r="C237">
        <v>58</v>
      </c>
      <c r="D237" t="s">
        <v>137</v>
      </c>
      <c r="E237" t="s">
        <v>125</v>
      </c>
      <c r="F237" t="s">
        <v>2633</v>
      </c>
      <c r="G237" t="str">
        <f t="shared" si="3"/>
        <v>Brown Wood</v>
      </c>
      <c r="I237" s="13">
        <f>COUNTIFS(IPO!$J$2:$J$5250,"="&amp;data!$G237,IPO!$H$2:$H$5250,"="&amp;data!$B237)</f>
        <v>1</v>
      </c>
      <c r="J237" s="13">
        <f>SUMIFS(IPO!$B$2:$B$5250,IPO!$H$2:$H$5250,"="&amp;data!$B237,IPO!$J$2:$J$5250,"="&amp;data!$G237)</f>
        <v>220.6</v>
      </c>
      <c r="K237" s="13">
        <f>IF(I237=1,SUMIFS(IPO!$C$2:$C$5250,IPO!$H$2:$H$5250,"="&amp;data!$B237,IPO!$J$2:$J$5250,"="&amp;data!$G237),"")</f>
        <v>27</v>
      </c>
      <c r="L237" s="13">
        <f>SUMIFS(IPO!$E$2:$E$5250,IPO!$H$2:$H$5250,"="&amp;data!$B237,IPO!$J$2:$J$5250,"="&amp;data!$G237)</f>
        <v>0.7</v>
      </c>
      <c r="M237" s="13">
        <f>SUMIFS(IPO!$F$2:$F$5250,IPO!$H$2:$H$5250,"="&amp;data!$B237,IPO!$J$2:$J$5250,"="&amp;data!$G237)</f>
        <v>4</v>
      </c>
      <c r="N237" s="13"/>
      <c r="P237" s="16">
        <f>COUNTIFS(equity_bonds!$H$2:$H$6414,"="&amp;data!$B237,equity_bonds!$J$2:$J$6414,"="&amp;data!$G237)</f>
        <v>1</v>
      </c>
      <c r="Q237" s="16">
        <f>SUMIFS(equity_bonds!$B$2:$B$6414,equity_bonds!$H$2:$H$6414,"="&amp;data!$B237,equity_bonds!$J$2:$J$6414,"="&amp;data!$G237)</f>
        <v>35066.699999999997</v>
      </c>
      <c r="R237" s="16">
        <f>IF(P237=1,SUMIFS(equity_bonds!$C$2:$C$6414,equity_bonds!$H$2:$H$6414,"="&amp;data!$B237,equity_bonds!$J$2:$J$6414,"="&amp;data!$G237),"")</f>
        <v>4</v>
      </c>
      <c r="S237" s="16">
        <f>SUMIFS(equity_bonds!$E$2:$E$6414,equity_bonds!$H$2:$H$6414,"="&amp;data!$B237,equity_bonds!$J$2:$J$6414,"="&amp;data!$G237)</f>
        <v>3.3</v>
      </c>
      <c r="T237" s="16">
        <f>SUMIFS(equity_bonds!$F$2:$F$6414,equity_bonds!$H$2:$H$6414,"="&amp;data!$B237,equity_bonds!$J$2:$J$6414,"="&amp;data!$G237)</f>
        <v>44</v>
      </c>
      <c r="U237" s="16"/>
    </row>
    <row r="238" spans="1:21" x14ac:dyDescent="0.25">
      <c r="A238">
        <v>535</v>
      </c>
      <c r="B238">
        <v>1988</v>
      </c>
      <c r="C238">
        <v>91</v>
      </c>
      <c r="D238" t="s">
        <v>171</v>
      </c>
      <c r="E238" t="s">
        <v>126</v>
      </c>
      <c r="F238" t="s">
        <v>126</v>
      </c>
      <c r="G238" t="str">
        <f t="shared" si="3"/>
        <v>Bryan Cave</v>
      </c>
      <c r="I238" s="13">
        <f>COUNTIFS(IPO!$J$2:$J$5250,"="&amp;data!$G238,IPO!$H$2:$H$5250,"="&amp;data!$B238)</f>
        <v>1</v>
      </c>
      <c r="J238" s="13">
        <f>SUMIFS(IPO!$B$2:$B$5250,IPO!$H$2:$H$5250,"="&amp;data!$B238,IPO!$J$2:$J$5250,"="&amp;data!$G238)</f>
        <v>83.8</v>
      </c>
      <c r="K238" s="13">
        <f>IF(I238=1,SUMIFS(IPO!$C$2:$C$5250,IPO!$H$2:$H$5250,"="&amp;data!$B238,IPO!$J$2:$J$5250,"="&amp;data!$G238),"")</f>
        <v>52</v>
      </c>
      <c r="L238" s="13">
        <f>SUMIFS(IPO!$E$2:$E$5250,IPO!$H$2:$H$5250,"="&amp;data!$B238,IPO!$J$2:$J$5250,"="&amp;data!$G238)</f>
        <v>0.3</v>
      </c>
      <c r="M238" s="13">
        <f>SUMIFS(IPO!$F$2:$F$5250,IPO!$H$2:$H$5250,"="&amp;data!$B238,IPO!$J$2:$J$5250,"="&amp;data!$G238)</f>
        <v>2</v>
      </c>
      <c r="N238" s="13"/>
      <c r="P238" s="16">
        <f>COUNTIFS(equity_bonds!$H$2:$H$6414,"="&amp;data!$B238,equity_bonds!$J$2:$J$6414,"="&amp;data!$G238)</f>
        <v>1</v>
      </c>
      <c r="Q238" s="16">
        <f>SUMIFS(equity_bonds!$B$2:$B$6414,equity_bonds!$H$2:$H$6414,"="&amp;data!$B238,equity_bonds!$J$2:$J$6414,"="&amp;data!$G238)</f>
        <v>340.8</v>
      </c>
      <c r="R238" s="16">
        <f>IF(P238=1,SUMIFS(equity_bonds!$C$2:$C$6414,equity_bonds!$H$2:$H$6414,"="&amp;data!$B238,equity_bonds!$J$2:$J$6414,"="&amp;data!$G238),"")</f>
        <v>114</v>
      </c>
      <c r="S238" s="16">
        <f>SUMIFS(equity_bonds!$E$2:$E$6414,equity_bonds!$H$2:$H$6414,"="&amp;data!$B238,equity_bonds!$J$2:$J$6414,"="&amp;data!$G238)</f>
        <v>0</v>
      </c>
      <c r="T238" s="16">
        <f>SUMIFS(equity_bonds!$F$2:$F$6414,equity_bonds!$H$2:$H$6414,"="&amp;data!$B238,equity_bonds!$J$2:$J$6414,"="&amp;data!$G238)</f>
        <v>6</v>
      </c>
      <c r="U238" s="16"/>
    </row>
    <row r="239" spans="1:21" x14ac:dyDescent="0.25">
      <c r="A239">
        <v>600</v>
      </c>
      <c r="B239">
        <v>1988</v>
      </c>
      <c r="C239">
        <v>29</v>
      </c>
      <c r="D239" t="s">
        <v>58</v>
      </c>
      <c r="E239" t="s">
        <v>11</v>
      </c>
      <c r="F239" t="s">
        <v>2576</v>
      </c>
      <c r="G239" t="str">
        <f t="shared" si="3"/>
        <v>Cadwalader Wickersham</v>
      </c>
      <c r="I239" s="13">
        <f>COUNTIFS(IPO!$J$2:$J$5250,"="&amp;data!$G239,IPO!$H$2:$H$5250,"="&amp;data!$B239)</f>
        <v>1</v>
      </c>
      <c r="J239" s="13">
        <f>SUMIFS(IPO!$B$2:$B$5250,IPO!$H$2:$H$5250,"="&amp;data!$B239,IPO!$J$2:$J$5250,"="&amp;data!$G239)</f>
        <v>23.2</v>
      </c>
      <c r="K239" s="13">
        <f>IF(I239=1,SUMIFS(IPO!$C$2:$C$5250,IPO!$H$2:$H$5250,"="&amp;data!$B239,IPO!$J$2:$J$5250,"="&amp;data!$G239),"")</f>
        <v>118</v>
      </c>
      <c r="L239" s="13">
        <f>SUMIFS(IPO!$E$2:$E$5250,IPO!$H$2:$H$5250,"="&amp;data!$B239,IPO!$J$2:$J$5250,"="&amp;data!$G239)</f>
        <v>0.1</v>
      </c>
      <c r="M239" s="13">
        <f>SUMIFS(IPO!$F$2:$F$5250,IPO!$H$2:$H$5250,"="&amp;data!$B239,IPO!$J$2:$J$5250,"="&amp;data!$G239)</f>
        <v>1</v>
      </c>
      <c r="N239" s="13"/>
      <c r="P239" s="16">
        <f>COUNTIFS(equity_bonds!$H$2:$H$6414,"="&amp;data!$B239,equity_bonds!$J$2:$J$6414,"="&amp;data!$G239)</f>
        <v>1</v>
      </c>
      <c r="Q239" s="16">
        <f>SUMIFS(equity_bonds!$B$2:$B$6414,equity_bonds!$H$2:$H$6414,"="&amp;data!$B239,equity_bonds!$J$2:$J$6414,"="&amp;data!$G239)</f>
        <v>50179.9</v>
      </c>
      <c r="R239" s="16">
        <f>IF(P239=1,SUMIFS(equity_bonds!$C$2:$C$6414,equity_bonds!$H$2:$H$6414,"="&amp;data!$B239,equity_bonds!$J$2:$J$6414,"="&amp;data!$G239),"")</f>
        <v>3</v>
      </c>
      <c r="S239" s="16">
        <f>SUMIFS(equity_bonds!$E$2:$E$6414,equity_bonds!$H$2:$H$6414,"="&amp;data!$B239,equity_bonds!$J$2:$J$6414,"="&amp;data!$G239)</f>
        <v>4.7</v>
      </c>
      <c r="T239" s="16">
        <f>SUMIFS(equity_bonds!$F$2:$F$6414,equity_bonds!$H$2:$H$6414,"="&amp;data!$B239,equity_bonds!$J$2:$J$6414,"="&amp;data!$G239)</f>
        <v>65</v>
      </c>
      <c r="U239" s="16"/>
    </row>
    <row r="240" spans="1:21" x14ac:dyDescent="0.25">
      <c r="A240">
        <v>631</v>
      </c>
      <c r="B240">
        <v>1988</v>
      </c>
      <c r="C240">
        <v>22</v>
      </c>
      <c r="D240" t="s">
        <v>87</v>
      </c>
      <c r="E240" t="s">
        <v>12</v>
      </c>
      <c r="F240" t="s">
        <v>2577</v>
      </c>
      <c r="G240" t="str">
        <f t="shared" si="3"/>
        <v>Cahill Gordon</v>
      </c>
      <c r="I240" s="13">
        <f>COUNTIFS(IPO!$J$2:$J$5250,"="&amp;data!$G240,IPO!$H$2:$H$5250,"="&amp;data!$B240)</f>
        <v>1</v>
      </c>
      <c r="J240" s="13">
        <f>SUMIFS(IPO!$B$2:$B$5250,IPO!$H$2:$H$5250,"="&amp;data!$B240,IPO!$J$2:$J$5250,"="&amp;data!$G240)</f>
        <v>93.2</v>
      </c>
      <c r="K240" s="13">
        <f>IF(I240=1,SUMIFS(IPO!$C$2:$C$5250,IPO!$H$2:$H$5250,"="&amp;data!$B240,IPO!$J$2:$J$5250,"="&amp;data!$G240),"")</f>
        <v>48</v>
      </c>
      <c r="L240" s="13">
        <f>SUMIFS(IPO!$E$2:$E$5250,IPO!$H$2:$H$5250,"="&amp;data!$B240,IPO!$J$2:$J$5250,"="&amp;data!$G240)</f>
        <v>0.3</v>
      </c>
      <c r="M240" s="13">
        <f>SUMIFS(IPO!$F$2:$F$5250,IPO!$H$2:$H$5250,"="&amp;data!$B240,IPO!$J$2:$J$5250,"="&amp;data!$G240)</f>
        <v>1</v>
      </c>
      <c r="N240" s="13"/>
      <c r="P240" s="16">
        <f>COUNTIFS(equity_bonds!$H$2:$H$6414,"="&amp;data!$B240,equity_bonds!$J$2:$J$6414,"="&amp;data!$G240)</f>
        <v>1</v>
      </c>
      <c r="Q240" s="16">
        <f>SUMIFS(equity_bonds!$B$2:$B$6414,equity_bonds!$H$2:$H$6414,"="&amp;data!$B240,equity_bonds!$J$2:$J$6414,"="&amp;data!$G240)</f>
        <v>274.5</v>
      </c>
      <c r="R240" s="16">
        <f>IF(P240=1,SUMIFS(equity_bonds!$C$2:$C$6414,equity_bonds!$H$2:$H$6414,"="&amp;data!$B240,equity_bonds!$J$2:$J$6414,"="&amp;data!$G240),"")</f>
        <v>128</v>
      </c>
      <c r="S240" s="16">
        <f>SUMIFS(equity_bonds!$E$2:$E$6414,equity_bonds!$H$2:$H$6414,"="&amp;data!$B240,equity_bonds!$J$2:$J$6414,"="&amp;data!$G240)</f>
        <v>0</v>
      </c>
      <c r="T240" s="16">
        <f>SUMIFS(equity_bonds!$F$2:$F$6414,equity_bonds!$H$2:$H$6414,"="&amp;data!$B240,equity_bonds!$J$2:$J$6414,"="&amp;data!$G240)</f>
        <v>3</v>
      </c>
      <c r="U240" s="16"/>
    </row>
    <row r="241" spans="1:21" x14ac:dyDescent="0.25">
      <c r="A241">
        <v>672</v>
      </c>
      <c r="B241">
        <v>1988</v>
      </c>
      <c r="C241">
        <v>74</v>
      </c>
      <c r="D241" t="s">
        <v>172</v>
      </c>
      <c r="E241" t="s">
        <v>129</v>
      </c>
      <c r="F241" t="s">
        <v>2635</v>
      </c>
      <c r="G241" t="str">
        <f t="shared" si="3"/>
        <v>Chadbourne Parke</v>
      </c>
      <c r="I241" s="13">
        <f>COUNTIFS(IPO!$J$2:$J$5250,"="&amp;data!$G241,IPO!$H$2:$H$5250,"="&amp;data!$B241)</f>
        <v>1</v>
      </c>
      <c r="J241" s="13">
        <f>SUMIFS(IPO!$B$2:$B$5250,IPO!$H$2:$H$5250,"="&amp;data!$B241,IPO!$J$2:$J$5250,"="&amp;data!$G241)</f>
        <v>50.8</v>
      </c>
      <c r="K241" s="13">
        <f>IF(I241=1,SUMIFS(IPO!$C$2:$C$5250,IPO!$H$2:$H$5250,"="&amp;data!$B241,IPO!$J$2:$J$5250,"="&amp;data!$G241),"")</f>
        <v>71</v>
      </c>
      <c r="L241" s="13">
        <f>SUMIFS(IPO!$E$2:$E$5250,IPO!$H$2:$H$5250,"="&amp;data!$B241,IPO!$J$2:$J$5250,"="&amp;data!$G241)</f>
        <v>0.2</v>
      </c>
      <c r="M241" s="13">
        <f>SUMIFS(IPO!$F$2:$F$5250,IPO!$H$2:$H$5250,"="&amp;data!$B241,IPO!$J$2:$J$5250,"="&amp;data!$G241)</f>
        <v>1</v>
      </c>
      <c r="N241" s="13"/>
      <c r="P241" s="16">
        <f>COUNTIFS(equity_bonds!$H$2:$H$6414,"="&amp;data!$B241,equity_bonds!$J$2:$J$6414,"="&amp;data!$G241)</f>
        <v>1</v>
      </c>
      <c r="Q241" s="16">
        <f>SUMIFS(equity_bonds!$B$2:$B$6414,equity_bonds!$H$2:$H$6414,"="&amp;data!$B241,equity_bonds!$J$2:$J$6414,"="&amp;data!$G241)</f>
        <v>347.1</v>
      </c>
      <c r="R241" s="16">
        <f>IF(P241=1,SUMIFS(equity_bonds!$C$2:$C$6414,equity_bonds!$H$2:$H$6414,"="&amp;data!$B241,equity_bonds!$J$2:$J$6414,"="&amp;data!$G241),"")</f>
        <v>113</v>
      </c>
      <c r="S241" s="16">
        <f>SUMIFS(equity_bonds!$E$2:$E$6414,equity_bonds!$H$2:$H$6414,"="&amp;data!$B241,equity_bonds!$J$2:$J$6414,"="&amp;data!$G241)</f>
        <v>0</v>
      </c>
      <c r="T241" s="16">
        <f>SUMIFS(equity_bonds!$F$2:$F$6414,equity_bonds!$H$2:$H$6414,"="&amp;data!$B241,equity_bonds!$J$2:$J$6414,"="&amp;data!$G241)</f>
        <v>2</v>
      </c>
      <c r="U241" s="16"/>
    </row>
    <row r="242" spans="1:21" x14ac:dyDescent="0.25">
      <c r="A242">
        <v>702</v>
      </c>
      <c r="B242">
        <v>1988</v>
      </c>
      <c r="C242">
        <v>70</v>
      </c>
      <c r="D242" t="s">
        <v>173</v>
      </c>
      <c r="E242" t="s">
        <v>65</v>
      </c>
      <c r="F242" t="s">
        <v>65</v>
      </c>
      <c r="G242" t="str">
        <f t="shared" si="3"/>
        <v>Chapman and</v>
      </c>
      <c r="I242" s="13">
        <v>1</v>
      </c>
      <c r="J242" s="13">
        <v>23</v>
      </c>
      <c r="K242" s="13">
        <v>119</v>
      </c>
      <c r="L242" s="13">
        <v>0.1</v>
      </c>
      <c r="M242" s="13">
        <v>1</v>
      </c>
      <c r="N242" s="13"/>
      <c r="P242" s="16">
        <f>COUNTIFS(equity_bonds!$H$2:$H$6414,"="&amp;data!$B242,equity_bonds!$J$2:$J$6414,"="&amp;data!$G242)</f>
        <v>0</v>
      </c>
      <c r="Q242" s="16">
        <v>2009.7</v>
      </c>
      <c r="R242" s="16">
        <v>35</v>
      </c>
      <c r="S242" s="16">
        <v>0.2</v>
      </c>
      <c r="T242" s="16">
        <v>4</v>
      </c>
      <c r="U242" s="16"/>
    </row>
    <row r="243" spans="1:21" x14ac:dyDescent="0.25">
      <c r="A243">
        <v>759</v>
      </c>
      <c r="B243">
        <v>1988</v>
      </c>
      <c r="C243">
        <v>16</v>
      </c>
      <c r="D243" t="s">
        <v>116</v>
      </c>
      <c r="E243" t="s">
        <v>13</v>
      </c>
      <c r="F243" t="s">
        <v>2578</v>
      </c>
      <c r="G243" t="str">
        <f t="shared" si="3"/>
        <v>Cleary Gottlieb</v>
      </c>
      <c r="I243" s="13">
        <f>COUNTIFS(IPO!$J$2:$J$5250,"="&amp;data!$G243,IPO!$H$2:$H$5250,"="&amp;data!$B243)</f>
        <v>1</v>
      </c>
      <c r="J243" s="13">
        <f>SUMIFS(IPO!$B$2:$B$5250,IPO!$H$2:$H$5250,"="&amp;data!$B243,IPO!$J$2:$J$5250,"="&amp;data!$G243)</f>
        <v>432.5</v>
      </c>
      <c r="K243" s="13">
        <f>IF(I243=1,SUMIFS(IPO!$C$2:$C$5250,IPO!$H$2:$H$5250,"="&amp;data!$B243,IPO!$J$2:$J$5250,"="&amp;data!$G243),"")</f>
        <v>18</v>
      </c>
      <c r="L243" s="13">
        <f>SUMIFS(IPO!$E$2:$E$5250,IPO!$H$2:$H$5250,"="&amp;data!$B243,IPO!$J$2:$J$5250,"="&amp;data!$G243)</f>
        <v>1.4</v>
      </c>
      <c r="M243" s="13">
        <f>SUMIFS(IPO!$F$2:$F$5250,IPO!$H$2:$H$5250,"="&amp;data!$B243,IPO!$J$2:$J$5250,"="&amp;data!$G243)</f>
        <v>2</v>
      </c>
      <c r="N243" s="13"/>
      <c r="P243" s="16">
        <f>COUNTIFS(equity_bonds!$H$2:$H$6414,"="&amp;data!$B243,equity_bonds!$J$2:$J$6414,"="&amp;data!$G243)</f>
        <v>1</v>
      </c>
      <c r="Q243" s="16">
        <f>SUMIFS(equity_bonds!$B$2:$B$6414,equity_bonds!$H$2:$H$6414,"="&amp;data!$B243,equity_bonds!$J$2:$J$6414,"="&amp;data!$G243)</f>
        <v>28986.6</v>
      </c>
      <c r="R243" s="16">
        <f>IF(P243=1,SUMIFS(equity_bonds!$C$2:$C$6414,equity_bonds!$H$2:$H$6414,"="&amp;data!$B243,equity_bonds!$J$2:$J$6414,"="&amp;data!$G243),"")</f>
        <v>5</v>
      </c>
      <c r="S243" s="16">
        <f>SUMIFS(equity_bonds!$E$2:$E$6414,equity_bonds!$H$2:$H$6414,"="&amp;data!$B243,equity_bonds!$J$2:$J$6414,"="&amp;data!$G243)</f>
        <v>2.7</v>
      </c>
      <c r="T243" s="16">
        <f>SUMIFS(equity_bonds!$F$2:$F$6414,equity_bonds!$H$2:$H$6414,"="&amp;data!$B243,equity_bonds!$J$2:$J$6414,"="&amp;data!$G243)</f>
        <v>48</v>
      </c>
      <c r="U243" s="16"/>
    </row>
    <row r="244" spans="1:21" x14ac:dyDescent="0.25">
      <c r="A244">
        <v>798</v>
      </c>
      <c r="B244">
        <v>1988</v>
      </c>
      <c r="C244">
        <v>39</v>
      </c>
      <c r="D244" t="s">
        <v>130</v>
      </c>
      <c r="E244" t="s">
        <v>67</v>
      </c>
      <c r="F244" t="s">
        <v>67</v>
      </c>
      <c r="G244" t="str">
        <f t="shared" si="3"/>
        <v>Coudert Brothers</v>
      </c>
      <c r="I244" s="13">
        <f>COUNTIFS(IPO!$J$2:$J$5250,"="&amp;data!$G244,IPO!$H$2:$H$5250,"="&amp;data!$B244)</f>
        <v>1</v>
      </c>
      <c r="J244" s="13">
        <f>SUMIFS(IPO!$B$2:$B$5250,IPO!$H$2:$H$5250,"="&amp;data!$B244,IPO!$J$2:$J$5250,"="&amp;data!$G244)</f>
        <v>47.9</v>
      </c>
      <c r="K244" s="13">
        <f>IF(I244=1,SUMIFS(IPO!$C$2:$C$5250,IPO!$H$2:$H$5250,"="&amp;data!$B244,IPO!$J$2:$J$5250,"="&amp;data!$G244),"")</f>
        <v>75</v>
      </c>
      <c r="L244" s="13">
        <f>SUMIFS(IPO!$E$2:$E$5250,IPO!$H$2:$H$5250,"="&amp;data!$B244,IPO!$J$2:$J$5250,"="&amp;data!$G244)</f>
        <v>0.2</v>
      </c>
      <c r="M244" s="13">
        <f>SUMIFS(IPO!$F$2:$F$5250,IPO!$H$2:$H$5250,"="&amp;data!$B244,IPO!$J$2:$J$5250,"="&amp;data!$G244)</f>
        <v>1</v>
      </c>
      <c r="N244" s="13"/>
      <c r="P244" s="16">
        <f>COUNTIFS(equity_bonds!$H$2:$H$6414,"="&amp;data!$B244,equity_bonds!$J$2:$J$6414,"="&amp;data!$G244)</f>
        <v>0</v>
      </c>
      <c r="Q244" s="16">
        <f>SUMIFS(equity_bonds!$B$2:$B$6414,equity_bonds!$H$2:$H$6414,"="&amp;data!$B244,equity_bonds!$J$2:$J$6414,"="&amp;data!$G244)</f>
        <v>0</v>
      </c>
      <c r="R244" s="16" t="str">
        <f>IF(P244=1,SUMIFS(equity_bonds!$C$2:$C$6414,equity_bonds!$H$2:$H$6414,"="&amp;data!$B244,equity_bonds!$J$2:$J$6414,"="&amp;data!$G244),"")</f>
        <v/>
      </c>
      <c r="S244" s="16">
        <f>SUMIFS(equity_bonds!$E$2:$E$6414,equity_bonds!$H$2:$H$6414,"="&amp;data!$B244,equity_bonds!$J$2:$J$6414,"="&amp;data!$G244)</f>
        <v>0</v>
      </c>
      <c r="T244" s="16">
        <f>SUMIFS(equity_bonds!$F$2:$F$6414,equity_bonds!$H$2:$H$6414,"="&amp;data!$B244,equity_bonds!$J$2:$J$6414,"="&amp;data!$G244)</f>
        <v>0</v>
      </c>
      <c r="U244" s="16"/>
    </row>
    <row r="245" spans="1:21" x14ac:dyDescent="0.25">
      <c r="A245">
        <v>819</v>
      </c>
      <c r="B245">
        <v>1988</v>
      </c>
      <c r="C245">
        <v>48</v>
      </c>
      <c r="D245" t="s">
        <v>174</v>
      </c>
      <c r="E245" t="s">
        <v>14</v>
      </c>
      <c r="F245" t="s">
        <v>2579</v>
      </c>
      <c r="G245" t="str">
        <f t="shared" si="3"/>
        <v>Covington Burling</v>
      </c>
      <c r="I245" s="13">
        <f>COUNTIFS(IPO!$J$2:$J$5250,"="&amp;data!$G245,IPO!$H$2:$H$5250,"="&amp;data!$B245)</f>
        <v>1</v>
      </c>
      <c r="J245" s="13">
        <f>SUMIFS(IPO!$B$2:$B$5250,IPO!$H$2:$H$5250,"="&amp;data!$B245,IPO!$J$2:$J$5250,"="&amp;data!$G245)</f>
        <v>118.5</v>
      </c>
      <c r="K245" s="13">
        <f>IF(I245=1,SUMIFS(IPO!$C$2:$C$5250,IPO!$H$2:$H$5250,"="&amp;data!$B245,IPO!$J$2:$J$5250,"="&amp;data!$G245),"")</f>
        <v>37</v>
      </c>
      <c r="L245" s="13">
        <f>SUMIFS(IPO!$E$2:$E$5250,IPO!$H$2:$H$5250,"="&amp;data!$B245,IPO!$J$2:$J$5250,"="&amp;data!$G245)</f>
        <v>0.4</v>
      </c>
      <c r="M245" s="13">
        <f>SUMIFS(IPO!$F$2:$F$5250,IPO!$H$2:$H$5250,"="&amp;data!$B245,IPO!$J$2:$J$5250,"="&amp;data!$G245)</f>
        <v>3</v>
      </c>
      <c r="N245" s="13"/>
      <c r="P245" s="16">
        <f>COUNTIFS(equity_bonds!$H$2:$H$6414,"="&amp;data!$B245,equity_bonds!$J$2:$J$6414,"="&amp;data!$G245)</f>
        <v>1</v>
      </c>
      <c r="Q245" s="16">
        <f>SUMIFS(equity_bonds!$B$2:$B$6414,equity_bonds!$H$2:$H$6414,"="&amp;data!$B245,equity_bonds!$J$2:$J$6414,"="&amp;data!$G245)</f>
        <v>317</v>
      </c>
      <c r="R245" s="16">
        <f>IF(P245=1,SUMIFS(equity_bonds!$C$2:$C$6414,equity_bonds!$H$2:$H$6414,"="&amp;data!$B245,equity_bonds!$J$2:$J$6414,"="&amp;data!$G245),"")</f>
        <v>118</v>
      </c>
      <c r="S245" s="16">
        <f>SUMIFS(equity_bonds!$E$2:$E$6414,equity_bonds!$H$2:$H$6414,"="&amp;data!$B245,equity_bonds!$J$2:$J$6414,"="&amp;data!$G245)</f>
        <v>0</v>
      </c>
      <c r="T245" s="16">
        <f>SUMIFS(equity_bonds!$F$2:$F$6414,equity_bonds!$H$2:$H$6414,"="&amp;data!$B245,equity_bonds!$J$2:$J$6414,"="&amp;data!$G245)</f>
        <v>6</v>
      </c>
      <c r="U245" s="16"/>
    </row>
    <row r="246" spans="1:21" x14ac:dyDescent="0.25">
      <c r="A246">
        <v>869</v>
      </c>
      <c r="B246">
        <v>1988</v>
      </c>
      <c r="C246">
        <v>9</v>
      </c>
      <c r="D246" t="s">
        <v>96</v>
      </c>
      <c r="E246" t="s">
        <v>15</v>
      </c>
      <c r="F246" t="s">
        <v>2580</v>
      </c>
      <c r="G246" t="str">
        <f t="shared" si="3"/>
        <v>Cravath Swaine</v>
      </c>
      <c r="I246" s="13">
        <f>COUNTIFS(IPO!$J$2:$J$5250,"="&amp;data!$G246,IPO!$H$2:$H$5250,"="&amp;data!$B246)</f>
        <v>0</v>
      </c>
      <c r="J246" s="13">
        <f>SUMIFS(IPO!$B$2:$B$5250,IPO!$H$2:$H$5250,"="&amp;data!$B246,IPO!$J$2:$J$5250,"="&amp;data!$G246)</f>
        <v>0</v>
      </c>
      <c r="K246" s="13" t="str">
        <f>IF(I246=1,SUMIFS(IPO!$C$2:$C$5250,IPO!$H$2:$H$5250,"="&amp;data!$B246,IPO!$J$2:$J$5250,"="&amp;data!$G246),"")</f>
        <v/>
      </c>
      <c r="L246" s="13">
        <f>SUMIFS(IPO!$E$2:$E$5250,IPO!$H$2:$H$5250,"="&amp;data!$B246,IPO!$J$2:$J$5250,"="&amp;data!$G246)</f>
        <v>0</v>
      </c>
      <c r="M246" s="13">
        <f>SUMIFS(IPO!$F$2:$F$5250,IPO!$H$2:$H$5250,"="&amp;data!$B246,IPO!$J$2:$J$5250,"="&amp;data!$G246)</f>
        <v>0</v>
      </c>
      <c r="N246" s="13"/>
      <c r="P246" s="16">
        <f>COUNTIFS(equity_bonds!$H$2:$H$6414,"="&amp;data!$B246,equity_bonds!$J$2:$J$6414,"="&amp;data!$G246)</f>
        <v>1</v>
      </c>
      <c r="Q246" s="16">
        <f>SUMIFS(equity_bonds!$B$2:$B$6414,equity_bonds!$H$2:$H$6414,"="&amp;data!$B246,equity_bonds!$J$2:$J$6414,"="&amp;data!$G246)</f>
        <v>7269.7</v>
      </c>
      <c r="R246" s="16">
        <f>IF(P246=1,SUMIFS(equity_bonds!$C$2:$C$6414,equity_bonds!$H$2:$H$6414,"="&amp;data!$B246,equity_bonds!$J$2:$J$6414,"="&amp;data!$G246),"")</f>
        <v>11</v>
      </c>
      <c r="S246" s="16">
        <f>SUMIFS(equity_bonds!$E$2:$E$6414,equity_bonds!$H$2:$H$6414,"="&amp;data!$B246,equity_bonds!$J$2:$J$6414,"="&amp;data!$G246)</f>
        <v>0.7</v>
      </c>
      <c r="T246" s="16">
        <f>SUMIFS(equity_bonds!$F$2:$F$6414,equity_bonds!$H$2:$H$6414,"="&amp;data!$B246,equity_bonds!$J$2:$J$6414,"="&amp;data!$G246)</f>
        <v>28</v>
      </c>
      <c r="U246" s="16"/>
    </row>
    <row r="247" spans="1:21" x14ac:dyDescent="0.25">
      <c r="A247">
        <v>938</v>
      </c>
      <c r="B247">
        <v>1988</v>
      </c>
      <c r="C247">
        <v>5</v>
      </c>
      <c r="D247" t="s">
        <v>80</v>
      </c>
      <c r="E247" t="s">
        <v>16</v>
      </c>
      <c r="F247" t="s">
        <v>2581</v>
      </c>
      <c r="G247" t="str">
        <f t="shared" si="3"/>
        <v>Davis Polk</v>
      </c>
      <c r="I247" s="13">
        <f>COUNTIFS(IPO!$J$2:$J$5250,"="&amp;data!$G247,IPO!$H$2:$H$5250,"="&amp;data!$B247)</f>
        <v>1</v>
      </c>
      <c r="J247" s="13">
        <f>SUMIFS(IPO!$B$2:$B$5250,IPO!$H$2:$H$5250,"="&amp;data!$B247,IPO!$J$2:$J$5250,"="&amp;data!$G247)</f>
        <v>50</v>
      </c>
      <c r="K247" s="13">
        <f>IF(I247=1,SUMIFS(IPO!$C$2:$C$5250,IPO!$H$2:$H$5250,"="&amp;data!$B247,IPO!$J$2:$J$5250,"="&amp;data!$G247),"")</f>
        <v>73</v>
      </c>
      <c r="L247" s="13">
        <f>SUMIFS(IPO!$E$2:$E$5250,IPO!$H$2:$H$5250,"="&amp;data!$B247,IPO!$J$2:$J$5250,"="&amp;data!$G247)</f>
        <v>0.2</v>
      </c>
      <c r="M247" s="13">
        <f>SUMIFS(IPO!$F$2:$F$5250,IPO!$H$2:$H$5250,"="&amp;data!$B247,IPO!$J$2:$J$5250,"="&amp;data!$G247)</f>
        <v>1</v>
      </c>
      <c r="N247" s="13"/>
      <c r="P247" s="16">
        <f>COUNTIFS(equity_bonds!$H$2:$H$6414,"="&amp;data!$B247,equity_bonds!$J$2:$J$6414,"="&amp;data!$G247)</f>
        <v>1</v>
      </c>
      <c r="Q247" s="16">
        <f>SUMIFS(equity_bonds!$B$2:$B$6414,equity_bonds!$H$2:$H$6414,"="&amp;data!$B247,equity_bonds!$J$2:$J$6414,"="&amp;data!$G247)</f>
        <v>5135.3</v>
      </c>
      <c r="R247" s="16">
        <f>IF(P247=1,SUMIFS(equity_bonds!$C$2:$C$6414,equity_bonds!$H$2:$H$6414,"="&amp;data!$B247,equity_bonds!$J$2:$J$6414,"="&amp;data!$G247),"")</f>
        <v>18</v>
      </c>
      <c r="S247" s="16">
        <f>SUMIFS(equity_bonds!$E$2:$E$6414,equity_bonds!$H$2:$H$6414,"="&amp;data!$B247,equity_bonds!$J$2:$J$6414,"="&amp;data!$G247)</f>
        <v>0.5</v>
      </c>
      <c r="T247" s="16">
        <f>SUMIFS(equity_bonds!$F$2:$F$6414,equity_bonds!$H$2:$H$6414,"="&amp;data!$B247,equity_bonds!$J$2:$J$6414,"="&amp;data!$G247)</f>
        <v>19</v>
      </c>
      <c r="U247" s="16"/>
    </row>
    <row r="248" spans="1:21" x14ac:dyDescent="0.25">
      <c r="A248">
        <v>1001</v>
      </c>
      <c r="B248">
        <v>1988</v>
      </c>
      <c r="C248">
        <v>29</v>
      </c>
      <c r="D248" t="s">
        <v>59</v>
      </c>
      <c r="E248" t="s">
        <v>17</v>
      </c>
      <c r="F248" t="s">
        <v>2582</v>
      </c>
      <c r="G248" t="str">
        <f t="shared" si="3"/>
        <v>Debevoise Plimpton</v>
      </c>
      <c r="I248" s="13">
        <f>COUNTIFS(IPO!$J$2:$J$5250,"="&amp;data!$G248,IPO!$H$2:$H$5250,"="&amp;data!$B248)</f>
        <v>1</v>
      </c>
      <c r="J248" s="13">
        <f>SUMIFS(IPO!$B$2:$B$5250,IPO!$H$2:$H$5250,"="&amp;data!$B248,IPO!$J$2:$J$5250,"="&amp;data!$G248)</f>
        <v>234.1</v>
      </c>
      <c r="K248" s="13">
        <f>IF(I248=1,SUMIFS(IPO!$C$2:$C$5250,IPO!$H$2:$H$5250,"="&amp;data!$B248,IPO!$J$2:$J$5250,"="&amp;data!$G248),"")</f>
        <v>24</v>
      </c>
      <c r="L248" s="13">
        <f>SUMIFS(IPO!$E$2:$E$5250,IPO!$H$2:$H$5250,"="&amp;data!$B248,IPO!$J$2:$J$5250,"="&amp;data!$G248)</f>
        <v>0.8</v>
      </c>
      <c r="M248" s="13">
        <f>SUMIFS(IPO!$F$2:$F$5250,IPO!$H$2:$H$5250,"="&amp;data!$B248,IPO!$J$2:$J$5250,"="&amp;data!$G248)</f>
        <v>2</v>
      </c>
      <c r="N248" s="13"/>
      <c r="P248" s="16">
        <f>COUNTIFS(equity_bonds!$H$2:$H$6414,"="&amp;data!$B248,equity_bonds!$J$2:$J$6414,"="&amp;data!$G248)</f>
        <v>1</v>
      </c>
      <c r="Q248" s="16">
        <f>SUMIFS(equity_bonds!$B$2:$B$6414,equity_bonds!$H$2:$H$6414,"="&amp;data!$B248,equity_bonds!$J$2:$J$6414,"="&amp;data!$G248)</f>
        <v>2806</v>
      </c>
      <c r="R248" s="16">
        <f>IF(P248=1,SUMIFS(equity_bonds!$C$2:$C$6414,equity_bonds!$H$2:$H$6414,"="&amp;data!$B248,equity_bonds!$J$2:$J$6414,"="&amp;data!$G248),"")</f>
        <v>23</v>
      </c>
      <c r="S248" s="16">
        <f>SUMIFS(equity_bonds!$E$2:$E$6414,equity_bonds!$H$2:$H$6414,"="&amp;data!$B248,equity_bonds!$J$2:$J$6414,"="&amp;data!$G248)</f>
        <v>0.3</v>
      </c>
      <c r="T248" s="16">
        <f>SUMIFS(equity_bonds!$F$2:$F$6414,equity_bonds!$H$2:$H$6414,"="&amp;data!$B248,equity_bonds!$J$2:$J$6414,"="&amp;data!$G248)</f>
        <v>12</v>
      </c>
      <c r="U248" s="16"/>
    </row>
    <row r="249" spans="1:21" x14ac:dyDescent="0.25">
      <c r="A249">
        <v>1031</v>
      </c>
      <c r="B249">
        <v>1988</v>
      </c>
      <c r="C249">
        <v>61</v>
      </c>
      <c r="D249" t="s">
        <v>175</v>
      </c>
      <c r="E249" t="s">
        <v>72</v>
      </c>
      <c r="F249" t="s">
        <v>72</v>
      </c>
      <c r="G249" t="str">
        <f t="shared" si="3"/>
        <v>Dechert</v>
      </c>
      <c r="I249" s="13">
        <v>1</v>
      </c>
      <c r="J249" s="13">
        <v>824</v>
      </c>
      <c r="K249" s="13">
        <v>9</v>
      </c>
      <c r="L249" s="13">
        <v>2.7</v>
      </c>
      <c r="M249" s="13">
        <v>4</v>
      </c>
      <c r="N249" s="13"/>
      <c r="P249" s="16">
        <f>COUNTIFS(equity_bonds!$H$2:$H$6414,"="&amp;data!$B249,equity_bonds!$J$2:$J$6414,"="&amp;data!$G249)</f>
        <v>0</v>
      </c>
      <c r="Q249" s="16">
        <v>1180.2</v>
      </c>
      <c r="R249" s="16">
        <v>50</v>
      </c>
      <c r="S249" s="16">
        <v>0.1</v>
      </c>
      <c r="T249" s="16">
        <v>8</v>
      </c>
      <c r="U249" s="16"/>
    </row>
    <row r="250" spans="1:21" x14ac:dyDescent="0.25">
      <c r="A250">
        <v>1068</v>
      </c>
      <c r="B250">
        <v>1988</v>
      </c>
      <c r="C250">
        <v>33</v>
      </c>
      <c r="D250" t="s">
        <v>117</v>
      </c>
      <c r="E250" t="s">
        <v>18</v>
      </c>
      <c r="F250" t="s">
        <v>18</v>
      </c>
      <c r="G250" t="str">
        <f t="shared" si="3"/>
        <v>Dewey Ballantine</v>
      </c>
      <c r="I250" s="13">
        <f>COUNTIFS(IPO!$J$2:$J$5250,"="&amp;data!$G250,IPO!$H$2:$H$5250,"="&amp;data!$B250)</f>
        <v>1</v>
      </c>
      <c r="J250" s="13">
        <f>SUMIFS(IPO!$B$2:$B$5250,IPO!$H$2:$H$5250,"="&amp;data!$B250,IPO!$J$2:$J$5250,"="&amp;data!$G250)</f>
        <v>111.8</v>
      </c>
      <c r="K250" s="13">
        <f>IF(I250=1,SUMIFS(IPO!$C$2:$C$5250,IPO!$H$2:$H$5250,"="&amp;data!$B250,IPO!$J$2:$J$5250,"="&amp;data!$G250),"")</f>
        <v>40</v>
      </c>
      <c r="L250" s="13">
        <f>SUMIFS(IPO!$E$2:$E$5250,IPO!$H$2:$H$5250,"="&amp;data!$B250,IPO!$J$2:$J$5250,"="&amp;data!$G250)</f>
        <v>0.4</v>
      </c>
      <c r="M250" s="13">
        <f>SUMIFS(IPO!$F$2:$F$5250,IPO!$H$2:$H$5250,"="&amp;data!$B250,IPO!$J$2:$J$5250,"="&amp;data!$G250)</f>
        <v>2</v>
      </c>
      <c r="N250" s="13"/>
      <c r="P250" s="16">
        <f>COUNTIFS(equity_bonds!$H$2:$H$6414,"="&amp;data!$B250,equity_bonds!$J$2:$J$6414,"="&amp;data!$G250)</f>
        <v>1</v>
      </c>
      <c r="Q250" s="16">
        <f>SUMIFS(equity_bonds!$B$2:$B$6414,equity_bonds!$H$2:$H$6414,"="&amp;data!$B250,equity_bonds!$J$2:$J$6414,"="&amp;data!$G250)</f>
        <v>937.4</v>
      </c>
      <c r="R250" s="16">
        <f>IF(P250=1,SUMIFS(equity_bonds!$C$2:$C$6414,equity_bonds!$H$2:$H$6414,"="&amp;data!$B250,equity_bonds!$J$2:$J$6414,"="&amp;data!$G250),"")</f>
        <v>63</v>
      </c>
      <c r="S250" s="16">
        <f>SUMIFS(equity_bonds!$E$2:$E$6414,equity_bonds!$H$2:$H$6414,"="&amp;data!$B250,equity_bonds!$J$2:$J$6414,"="&amp;data!$G250)</f>
        <v>0.1</v>
      </c>
      <c r="T250" s="16">
        <f>SUMIFS(equity_bonds!$F$2:$F$6414,equity_bonds!$H$2:$H$6414,"="&amp;data!$B250,equity_bonds!$J$2:$J$6414,"="&amp;data!$G250)</f>
        <v>8</v>
      </c>
      <c r="U250" s="16"/>
    </row>
    <row r="251" spans="1:21" x14ac:dyDescent="0.25">
      <c r="A251">
        <v>1138</v>
      </c>
      <c r="B251">
        <v>1988</v>
      </c>
      <c r="C251">
        <v>44</v>
      </c>
      <c r="D251" t="s">
        <v>68</v>
      </c>
      <c r="E251" t="s">
        <v>19</v>
      </c>
      <c r="F251" t="s">
        <v>2583</v>
      </c>
      <c r="G251" t="str">
        <f t="shared" si="3"/>
        <v>Dorsey Whitney</v>
      </c>
      <c r="I251" s="13">
        <f>COUNTIFS(IPO!$J$2:$J$5250,"="&amp;data!$G251,IPO!$H$2:$H$5250,"="&amp;data!$B251)</f>
        <v>0</v>
      </c>
      <c r="J251" s="13">
        <f>SUMIFS(IPO!$B$2:$B$5250,IPO!$H$2:$H$5250,"="&amp;data!$B251,IPO!$J$2:$J$5250,"="&amp;data!$G251)</f>
        <v>0</v>
      </c>
      <c r="K251" s="13" t="str">
        <f>IF(I251=1,SUMIFS(IPO!$C$2:$C$5250,IPO!$H$2:$H$5250,"="&amp;data!$B251,IPO!$J$2:$J$5250,"="&amp;data!$G251),"")</f>
        <v/>
      </c>
      <c r="L251" s="13">
        <f>SUMIFS(IPO!$E$2:$E$5250,IPO!$H$2:$H$5250,"="&amp;data!$B251,IPO!$J$2:$J$5250,"="&amp;data!$G251)</f>
        <v>0</v>
      </c>
      <c r="M251" s="13">
        <f>SUMIFS(IPO!$F$2:$F$5250,IPO!$H$2:$H$5250,"="&amp;data!$B251,IPO!$J$2:$J$5250,"="&amp;data!$G251)</f>
        <v>0</v>
      </c>
      <c r="N251" s="13"/>
      <c r="P251" s="16">
        <f>COUNTIFS(equity_bonds!$H$2:$H$6414,"="&amp;data!$B251,equity_bonds!$J$2:$J$6414,"="&amp;data!$G251)</f>
        <v>1</v>
      </c>
      <c r="Q251" s="16">
        <f>SUMIFS(equity_bonds!$B$2:$B$6414,equity_bonds!$H$2:$H$6414,"="&amp;data!$B251,equity_bonds!$J$2:$J$6414,"="&amp;data!$G251)</f>
        <v>873</v>
      </c>
      <c r="R251" s="16">
        <f>IF(P251=1,SUMIFS(equity_bonds!$C$2:$C$6414,equity_bonds!$H$2:$H$6414,"="&amp;data!$B251,equity_bonds!$J$2:$J$6414,"="&amp;data!$G251),"")</f>
        <v>68</v>
      </c>
      <c r="S251" s="16">
        <f>SUMIFS(equity_bonds!$E$2:$E$6414,equity_bonds!$H$2:$H$6414,"="&amp;data!$B251,equity_bonds!$J$2:$J$6414,"="&amp;data!$G251)</f>
        <v>0.1</v>
      </c>
      <c r="T251" s="16">
        <f>SUMIFS(equity_bonds!$F$2:$F$6414,equity_bonds!$H$2:$H$6414,"="&amp;data!$B251,equity_bonds!$J$2:$J$6414,"="&amp;data!$G251)</f>
        <v>7</v>
      </c>
      <c r="U251" s="16"/>
    </row>
    <row r="252" spans="1:21" x14ac:dyDescent="0.25">
      <c r="A252">
        <v>1216</v>
      </c>
      <c r="B252">
        <v>1988</v>
      </c>
      <c r="C252">
        <v>67</v>
      </c>
      <c r="D252" t="s">
        <v>156</v>
      </c>
      <c r="E252" t="s">
        <v>75</v>
      </c>
      <c r="F252" t="s">
        <v>75</v>
      </c>
      <c r="G252" t="str">
        <f t="shared" si="3"/>
        <v>Dykema Gossett</v>
      </c>
      <c r="I252" s="13">
        <f>COUNTIFS(IPO!$J$2:$J$5250,"="&amp;data!$G252,IPO!$H$2:$H$5250,"="&amp;data!$B252)</f>
        <v>1</v>
      </c>
      <c r="J252" s="13">
        <f>SUMIFS(IPO!$B$2:$B$5250,IPO!$H$2:$H$5250,"="&amp;data!$B252,IPO!$J$2:$J$5250,"="&amp;data!$G252)</f>
        <v>172.1</v>
      </c>
      <c r="K252" s="13">
        <f>IF(I252=1,SUMIFS(IPO!$C$2:$C$5250,IPO!$H$2:$H$5250,"="&amp;data!$B252,IPO!$J$2:$J$5250,"="&amp;data!$G252),"")</f>
        <v>28</v>
      </c>
      <c r="L252" s="13">
        <f>SUMIFS(IPO!$E$2:$E$5250,IPO!$H$2:$H$5250,"="&amp;data!$B252,IPO!$J$2:$J$5250,"="&amp;data!$G252)</f>
        <v>0.6</v>
      </c>
      <c r="M252" s="13">
        <f>SUMIFS(IPO!$F$2:$F$5250,IPO!$H$2:$H$5250,"="&amp;data!$B252,IPO!$J$2:$J$5250,"="&amp;data!$G252)</f>
        <v>2</v>
      </c>
      <c r="N252" s="13"/>
      <c r="P252" s="16">
        <f>COUNTIFS(equity_bonds!$H$2:$H$6414,"="&amp;data!$B252,equity_bonds!$J$2:$J$6414,"="&amp;data!$G252)</f>
        <v>1</v>
      </c>
      <c r="Q252" s="16">
        <f>SUMIFS(equity_bonds!$B$2:$B$6414,equity_bonds!$H$2:$H$6414,"="&amp;data!$B252,equity_bonds!$J$2:$J$6414,"="&amp;data!$G252)</f>
        <v>188.9</v>
      </c>
      <c r="R252" s="16">
        <f>IF(P252=1,SUMIFS(equity_bonds!$C$2:$C$6414,equity_bonds!$H$2:$H$6414,"="&amp;data!$B252,equity_bonds!$J$2:$J$6414,"="&amp;data!$G252),"")</f>
        <v>153</v>
      </c>
      <c r="S252" s="16">
        <f>SUMIFS(equity_bonds!$E$2:$E$6414,equity_bonds!$H$2:$H$6414,"="&amp;data!$B252,equity_bonds!$J$2:$J$6414,"="&amp;data!$G252)</f>
        <v>0</v>
      </c>
      <c r="T252" s="16">
        <f>SUMIFS(equity_bonds!$F$2:$F$6414,equity_bonds!$H$2:$H$6414,"="&amp;data!$B252,equity_bonds!$J$2:$J$6414,"="&amp;data!$G252)</f>
        <v>3</v>
      </c>
      <c r="U252" s="16"/>
    </row>
    <row r="253" spans="1:21" x14ac:dyDescent="0.25">
      <c r="A253">
        <v>1369</v>
      </c>
      <c r="B253">
        <v>1988</v>
      </c>
      <c r="C253">
        <v>57</v>
      </c>
      <c r="D253" t="s">
        <v>175</v>
      </c>
      <c r="E253" t="s">
        <v>76</v>
      </c>
      <c r="F253" t="s">
        <v>2617</v>
      </c>
      <c r="G253" t="str">
        <f t="shared" si="3"/>
        <v>Foley Lardner</v>
      </c>
      <c r="I253" s="13">
        <f>COUNTIFS(IPO!$J$2:$J$5250,"="&amp;data!$G253,IPO!$H$2:$H$5250,"="&amp;data!$B253)</f>
        <v>1</v>
      </c>
      <c r="J253" s="13">
        <f>SUMIFS(IPO!$B$2:$B$5250,IPO!$H$2:$H$5250,"="&amp;data!$B253,IPO!$J$2:$J$5250,"="&amp;data!$G253)</f>
        <v>47.1</v>
      </c>
      <c r="K253" s="13">
        <f>IF(I253=1,SUMIFS(IPO!$C$2:$C$5250,IPO!$H$2:$H$5250,"="&amp;data!$B253,IPO!$J$2:$J$5250,"="&amp;data!$G253),"")</f>
        <v>76</v>
      </c>
      <c r="L253" s="13">
        <f>SUMIFS(IPO!$E$2:$E$5250,IPO!$H$2:$H$5250,"="&amp;data!$B253,IPO!$J$2:$J$5250,"="&amp;data!$G253)</f>
        <v>0.2</v>
      </c>
      <c r="M253" s="13">
        <f>SUMIFS(IPO!$F$2:$F$5250,IPO!$H$2:$H$5250,"="&amp;data!$B253,IPO!$J$2:$J$5250,"="&amp;data!$G253)</f>
        <v>3</v>
      </c>
      <c r="N253" s="13"/>
      <c r="P253" s="16">
        <f>COUNTIFS(equity_bonds!$H$2:$H$6414,"="&amp;data!$B253,equity_bonds!$J$2:$J$6414,"="&amp;data!$G253)</f>
        <v>1</v>
      </c>
      <c r="Q253" s="16">
        <f>SUMIFS(equity_bonds!$B$2:$B$6414,equity_bonds!$H$2:$H$6414,"="&amp;data!$B253,equity_bonds!$J$2:$J$6414,"="&amp;data!$G253)</f>
        <v>234.4</v>
      </c>
      <c r="R253" s="16">
        <f>IF(P253=1,SUMIFS(equity_bonds!$C$2:$C$6414,equity_bonds!$H$2:$H$6414,"="&amp;data!$B253,equity_bonds!$J$2:$J$6414,"="&amp;data!$G253),"")</f>
        <v>135</v>
      </c>
      <c r="S253" s="16">
        <f>SUMIFS(equity_bonds!$E$2:$E$6414,equity_bonds!$H$2:$H$6414,"="&amp;data!$B253,equity_bonds!$J$2:$J$6414,"="&amp;data!$G253)</f>
        <v>0</v>
      </c>
      <c r="T253" s="16">
        <f>SUMIFS(equity_bonds!$F$2:$F$6414,equity_bonds!$H$2:$H$6414,"="&amp;data!$B253,equity_bonds!$J$2:$J$6414,"="&amp;data!$G253)</f>
        <v>6</v>
      </c>
      <c r="U253" s="16"/>
    </row>
    <row r="254" spans="1:21" x14ac:dyDescent="0.25">
      <c r="A254">
        <v>1445</v>
      </c>
      <c r="B254">
        <v>1988</v>
      </c>
      <c r="C254">
        <v>14</v>
      </c>
      <c r="D254" t="s">
        <v>147</v>
      </c>
      <c r="E254" t="s">
        <v>21</v>
      </c>
      <c r="F254" t="s">
        <v>2585</v>
      </c>
      <c r="G254" t="str">
        <f t="shared" si="3"/>
        <v>Fried Frank</v>
      </c>
      <c r="I254" s="13">
        <f>COUNTIFS(IPO!$J$2:$J$5250,"="&amp;data!$G254,IPO!$H$2:$H$5250,"="&amp;data!$B254)</f>
        <v>1</v>
      </c>
      <c r="J254" s="13">
        <f>SUMIFS(IPO!$B$2:$B$5250,IPO!$H$2:$H$5250,"="&amp;data!$B254,IPO!$J$2:$J$5250,"="&amp;data!$G254)</f>
        <v>48</v>
      </c>
      <c r="K254" s="13">
        <f>IF(I254=1,SUMIFS(IPO!$C$2:$C$5250,IPO!$H$2:$H$5250,"="&amp;data!$B254,IPO!$J$2:$J$5250,"="&amp;data!$G254),"")</f>
        <v>74</v>
      </c>
      <c r="L254" s="13">
        <f>SUMIFS(IPO!$E$2:$E$5250,IPO!$H$2:$H$5250,"="&amp;data!$B254,IPO!$J$2:$J$5250,"="&amp;data!$G254)</f>
        <v>0.2</v>
      </c>
      <c r="M254" s="13">
        <f>SUMIFS(IPO!$F$2:$F$5250,IPO!$H$2:$H$5250,"="&amp;data!$B254,IPO!$J$2:$J$5250,"="&amp;data!$G254)</f>
        <v>1</v>
      </c>
      <c r="N254" s="13"/>
      <c r="P254" s="16">
        <f>COUNTIFS(equity_bonds!$H$2:$H$6414,"="&amp;data!$B254,equity_bonds!$J$2:$J$6414,"="&amp;data!$G254)</f>
        <v>0</v>
      </c>
      <c r="Q254" s="16">
        <f>SUMIFS(equity_bonds!$B$2:$B$6414,equity_bonds!$H$2:$H$6414,"="&amp;data!$B254,equity_bonds!$J$2:$J$6414,"="&amp;data!$G254)</f>
        <v>0</v>
      </c>
      <c r="R254" s="16" t="str">
        <f>IF(P254=1,SUMIFS(equity_bonds!$C$2:$C$6414,equity_bonds!$H$2:$H$6414,"="&amp;data!$B254,equity_bonds!$J$2:$J$6414,"="&amp;data!$G254),"")</f>
        <v/>
      </c>
      <c r="S254" s="16">
        <f>SUMIFS(equity_bonds!$E$2:$E$6414,equity_bonds!$H$2:$H$6414,"="&amp;data!$B254,equity_bonds!$J$2:$J$6414,"="&amp;data!$G254)</f>
        <v>0</v>
      </c>
      <c r="T254" s="16">
        <f>SUMIFS(equity_bonds!$F$2:$F$6414,equity_bonds!$H$2:$H$6414,"="&amp;data!$B254,equity_bonds!$J$2:$J$6414,"="&amp;data!$G254)</f>
        <v>0</v>
      </c>
      <c r="U254" s="16"/>
    </row>
    <row r="255" spans="1:21" x14ac:dyDescent="0.25">
      <c r="A255">
        <v>1488</v>
      </c>
      <c r="B255">
        <v>1988</v>
      </c>
      <c r="C255">
        <v>18</v>
      </c>
      <c r="D255" t="s">
        <v>61</v>
      </c>
      <c r="E255" t="s">
        <v>22</v>
      </c>
      <c r="F255" t="s">
        <v>2586</v>
      </c>
      <c r="G255" t="str">
        <f t="shared" si="3"/>
        <v>Fulbright Jaworski</v>
      </c>
      <c r="I255" s="13">
        <f>COUNTIFS(IPO!$J$2:$J$5250,"="&amp;data!$G255,IPO!$H$2:$H$5250,"="&amp;data!$B255)</f>
        <v>0</v>
      </c>
      <c r="J255" s="13">
        <f>SUMIFS(IPO!$B$2:$B$5250,IPO!$H$2:$H$5250,"="&amp;data!$B255,IPO!$J$2:$J$5250,"="&amp;data!$G255)</f>
        <v>0</v>
      </c>
      <c r="K255" s="13" t="str">
        <f>IF(I255=1,SUMIFS(IPO!$C$2:$C$5250,IPO!$H$2:$H$5250,"="&amp;data!$B255,IPO!$J$2:$J$5250,"="&amp;data!$G255),"")</f>
        <v/>
      </c>
      <c r="L255" s="13">
        <f>SUMIFS(IPO!$E$2:$E$5250,IPO!$H$2:$H$5250,"="&amp;data!$B255,IPO!$J$2:$J$5250,"="&amp;data!$G255)</f>
        <v>0</v>
      </c>
      <c r="M255" s="13">
        <f>SUMIFS(IPO!$F$2:$F$5250,IPO!$H$2:$H$5250,"="&amp;data!$B255,IPO!$J$2:$J$5250,"="&amp;data!$G255)</f>
        <v>0</v>
      </c>
      <c r="N255" s="13"/>
      <c r="P255" s="16">
        <f>COUNTIFS(equity_bonds!$H$2:$H$6414,"="&amp;data!$B255,equity_bonds!$J$2:$J$6414,"="&amp;data!$G255)</f>
        <v>1</v>
      </c>
      <c r="Q255" s="16">
        <f>SUMIFS(equity_bonds!$B$2:$B$6414,equity_bonds!$H$2:$H$6414,"="&amp;data!$B255,equity_bonds!$J$2:$J$6414,"="&amp;data!$G255)</f>
        <v>100</v>
      </c>
      <c r="R255" s="16">
        <f>IF(P255=1,SUMIFS(equity_bonds!$C$2:$C$6414,equity_bonds!$H$2:$H$6414,"="&amp;data!$B255,equity_bonds!$J$2:$J$6414,"="&amp;data!$G255),"")</f>
        <v>198</v>
      </c>
      <c r="S255" s="16">
        <f>SUMIFS(equity_bonds!$E$2:$E$6414,equity_bonds!$H$2:$H$6414,"="&amp;data!$B255,equity_bonds!$J$2:$J$6414,"="&amp;data!$G255)</f>
        <v>0</v>
      </c>
      <c r="T255" s="16">
        <f>SUMIFS(equity_bonds!$F$2:$F$6414,equity_bonds!$H$2:$H$6414,"="&amp;data!$B255,equity_bonds!$J$2:$J$6414,"="&amp;data!$G255)</f>
        <v>1</v>
      </c>
      <c r="U255" s="16"/>
    </row>
    <row r="256" spans="1:21" x14ac:dyDescent="0.25">
      <c r="A256">
        <v>1540</v>
      </c>
      <c r="B256">
        <v>1988</v>
      </c>
      <c r="C256">
        <v>56</v>
      </c>
      <c r="D256" t="s">
        <v>115</v>
      </c>
      <c r="E256" t="s">
        <v>176</v>
      </c>
      <c r="F256" t="s">
        <v>2651</v>
      </c>
      <c r="G256" t="str">
        <f t="shared" si="3"/>
        <v>Gaston Snow</v>
      </c>
      <c r="I256" s="13">
        <f>COUNTIFS(IPO!$J$2:$J$5250,"="&amp;data!$G256,IPO!$H$2:$H$5250,"="&amp;data!$B256)</f>
        <v>3</v>
      </c>
      <c r="J256" s="13">
        <f>SUMIFS(IPO!$B$2:$B$5250,IPO!$H$2:$H$5250,"="&amp;data!$B256,IPO!$J$2:$J$5250,"="&amp;data!$G256)</f>
        <v>2426.6999999999998</v>
      </c>
      <c r="K256" s="13" t="str">
        <f>IF(I256=1,SUMIFS(IPO!$C$2:$C$5250,IPO!$H$2:$H$5250,"="&amp;data!$B256,IPO!$J$2:$J$5250,"="&amp;data!$G256),"")</f>
        <v/>
      </c>
      <c r="L256" s="13">
        <f>SUMIFS(IPO!$E$2:$E$5250,IPO!$H$2:$H$5250,"="&amp;data!$B256,IPO!$J$2:$J$5250,"="&amp;data!$G256)</f>
        <v>8</v>
      </c>
      <c r="M256" s="13">
        <f>SUMIFS(IPO!$F$2:$F$5250,IPO!$H$2:$H$5250,"="&amp;data!$B256,IPO!$J$2:$J$5250,"="&amp;data!$G256)</f>
        <v>13</v>
      </c>
      <c r="N256" s="13"/>
      <c r="P256" s="16">
        <f>COUNTIFS(equity_bonds!$H$2:$H$6414,"="&amp;data!$B256,equity_bonds!$J$2:$J$6414,"="&amp;data!$G256)</f>
        <v>2</v>
      </c>
      <c r="Q256" s="16">
        <f>SUMIFS(equity_bonds!$B$2:$B$6414,equity_bonds!$H$2:$H$6414,"="&amp;data!$B256,equity_bonds!$J$2:$J$6414,"="&amp;data!$G256)</f>
        <v>2695</v>
      </c>
      <c r="R256" s="16" t="str">
        <f>IF(P256=1,SUMIFS(equity_bonds!$C$2:$C$6414,equity_bonds!$H$2:$H$6414,"="&amp;data!$B256,equity_bonds!$J$2:$J$6414,"="&amp;data!$G256),"")</f>
        <v/>
      </c>
      <c r="S256" s="16">
        <f>SUMIFS(equity_bonds!$E$2:$E$6414,equity_bonds!$H$2:$H$6414,"="&amp;data!$B256,equity_bonds!$J$2:$J$6414,"="&amp;data!$G256)</f>
        <v>0.2</v>
      </c>
      <c r="T256" s="16">
        <f>SUMIFS(equity_bonds!$F$2:$F$6414,equity_bonds!$H$2:$H$6414,"="&amp;data!$B256,equity_bonds!$J$2:$J$6414,"="&amp;data!$G256)</f>
        <v>15</v>
      </c>
      <c r="U256" s="16"/>
    </row>
    <row r="257" spans="1:21" x14ac:dyDescent="0.25">
      <c r="A257">
        <v>1560</v>
      </c>
      <c r="B257">
        <v>1988</v>
      </c>
      <c r="C257">
        <v>4</v>
      </c>
      <c r="D257" t="s">
        <v>114</v>
      </c>
      <c r="E257" t="s">
        <v>23</v>
      </c>
      <c r="F257" t="s">
        <v>2587</v>
      </c>
      <c r="G257" t="str">
        <f t="shared" si="3"/>
        <v>Gibson Dunn</v>
      </c>
      <c r="I257" s="13">
        <f>COUNTIFS(IPO!$J$2:$J$5250,"="&amp;data!$G257,IPO!$H$2:$H$5250,"="&amp;data!$B257)</f>
        <v>1</v>
      </c>
      <c r="J257" s="13">
        <f>SUMIFS(IPO!$B$2:$B$5250,IPO!$H$2:$H$5250,"="&amp;data!$B257,IPO!$J$2:$J$5250,"="&amp;data!$G257)</f>
        <v>284.8</v>
      </c>
      <c r="K257" s="13">
        <f>IF(I257=1,SUMIFS(IPO!$C$2:$C$5250,IPO!$H$2:$H$5250,"="&amp;data!$B257,IPO!$J$2:$J$5250,"="&amp;data!$G257),"")</f>
        <v>20</v>
      </c>
      <c r="L257" s="13">
        <f>SUMIFS(IPO!$E$2:$E$5250,IPO!$H$2:$H$5250,"="&amp;data!$B257,IPO!$J$2:$J$5250,"="&amp;data!$G257)</f>
        <v>0.9</v>
      </c>
      <c r="M257" s="13">
        <f>SUMIFS(IPO!$F$2:$F$5250,IPO!$H$2:$H$5250,"="&amp;data!$B257,IPO!$J$2:$J$5250,"="&amp;data!$G257)</f>
        <v>5</v>
      </c>
      <c r="N257" s="13"/>
      <c r="P257" s="16">
        <f>COUNTIFS(equity_bonds!$H$2:$H$6414,"="&amp;data!$B257,equity_bonds!$J$2:$J$6414,"="&amp;data!$G257)</f>
        <v>1</v>
      </c>
      <c r="Q257" s="16">
        <f>SUMIFS(equity_bonds!$B$2:$B$6414,equity_bonds!$H$2:$H$6414,"="&amp;data!$B257,equity_bonds!$J$2:$J$6414,"="&amp;data!$G257)</f>
        <v>1889.4</v>
      </c>
      <c r="R257" s="16">
        <f>IF(P257=1,SUMIFS(equity_bonds!$C$2:$C$6414,equity_bonds!$H$2:$H$6414,"="&amp;data!$B257,equity_bonds!$J$2:$J$6414,"="&amp;data!$G257),"")</f>
        <v>36</v>
      </c>
      <c r="S257" s="16">
        <f>SUMIFS(equity_bonds!$E$2:$E$6414,equity_bonds!$H$2:$H$6414,"="&amp;data!$B257,equity_bonds!$J$2:$J$6414,"="&amp;data!$G257)</f>
        <v>0.2</v>
      </c>
      <c r="T257" s="16">
        <f>SUMIFS(equity_bonds!$F$2:$F$6414,equity_bonds!$H$2:$H$6414,"="&amp;data!$B257,equity_bonds!$J$2:$J$6414,"="&amp;data!$G257)</f>
        <v>21</v>
      </c>
      <c r="U257" s="16"/>
    </row>
    <row r="258" spans="1:21" x14ac:dyDescent="0.25">
      <c r="A258">
        <v>1587</v>
      </c>
      <c r="B258">
        <v>1988</v>
      </c>
      <c r="C258">
        <v>77</v>
      </c>
      <c r="D258" t="s">
        <v>130</v>
      </c>
      <c r="E258" t="s">
        <v>135</v>
      </c>
      <c r="F258" t="s">
        <v>135</v>
      </c>
      <c r="G258" t="str">
        <f t="shared" si="3"/>
        <v>Goodwin Procter</v>
      </c>
      <c r="I258" s="13">
        <f>COUNTIFS(IPO!$J$2:$J$5250,"="&amp;data!$G258,IPO!$H$2:$H$5250,"="&amp;data!$B258)</f>
        <v>1</v>
      </c>
      <c r="J258" s="13">
        <f>SUMIFS(IPO!$B$2:$B$5250,IPO!$H$2:$H$5250,"="&amp;data!$B258,IPO!$J$2:$J$5250,"="&amp;data!$G258)</f>
        <v>52.2</v>
      </c>
      <c r="K258" s="13">
        <f>IF(I258=1,SUMIFS(IPO!$C$2:$C$5250,IPO!$H$2:$H$5250,"="&amp;data!$B258,IPO!$J$2:$J$5250,"="&amp;data!$G258),"")</f>
        <v>70</v>
      </c>
      <c r="L258" s="13">
        <f>SUMIFS(IPO!$E$2:$E$5250,IPO!$H$2:$H$5250,"="&amp;data!$B258,IPO!$J$2:$J$5250,"="&amp;data!$G258)</f>
        <v>0.2</v>
      </c>
      <c r="M258" s="13">
        <f>SUMIFS(IPO!$F$2:$F$5250,IPO!$H$2:$H$5250,"="&amp;data!$B258,IPO!$J$2:$J$5250,"="&amp;data!$G258)</f>
        <v>1</v>
      </c>
      <c r="N258" s="13"/>
      <c r="P258" s="16">
        <f>COUNTIFS(equity_bonds!$H$2:$H$6414,"="&amp;data!$B258,equity_bonds!$J$2:$J$6414,"="&amp;data!$G258)</f>
        <v>1</v>
      </c>
      <c r="Q258" s="16">
        <f>SUMIFS(equity_bonds!$B$2:$B$6414,equity_bonds!$H$2:$H$6414,"="&amp;data!$B258,equity_bonds!$J$2:$J$6414,"="&amp;data!$G258)</f>
        <v>187.7</v>
      </c>
      <c r="R258" s="16">
        <f>IF(P258=1,SUMIFS(equity_bonds!$C$2:$C$6414,equity_bonds!$H$2:$H$6414,"="&amp;data!$B258,equity_bonds!$J$2:$J$6414,"="&amp;data!$G258),"")</f>
        <v>154</v>
      </c>
      <c r="S258" s="16">
        <f>SUMIFS(equity_bonds!$E$2:$E$6414,equity_bonds!$H$2:$H$6414,"="&amp;data!$B258,equity_bonds!$J$2:$J$6414,"="&amp;data!$G258)</f>
        <v>0</v>
      </c>
      <c r="T258" s="16">
        <f>SUMIFS(equity_bonds!$F$2:$F$6414,equity_bonds!$H$2:$H$6414,"="&amp;data!$B258,equity_bonds!$J$2:$J$6414,"="&amp;data!$G258)</f>
        <v>4</v>
      </c>
      <c r="U258" s="16"/>
    </row>
    <row r="259" spans="1:21" x14ac:dyDescent="0.25">
      <c r="A259">
        <v>1635</v>
      </c>
      <c r="B259">
        <v>1988</v>
      </c>
      <c r="C259">
        <v>82</v>
      </c>
      <c r="D259" t="s">
        <v>5</v>
      </c>
      <c r="E259" t="s">
        <v>177</v>
      </c>
      <c r="F259" t="s">
        <v>2652</v>
      </c>
      <c r="G259" t="str">
        <f t="shared" si="3"/>
        <v>Graham James</v>
      </c>
      <c r="I259" s="13">
        <f>COUNTIFS(IPO!$J$2:$J$5250,"="&amp;data!$G259,IPO!$H$2:$H$5250,"="&amp;data!$B259)</f>
        <v>0</v>
      </c>
      <c r="J259" s="13">
        <f>SUMIFS(IPO!$B$2:$B$5250,IPO!$H$2:$H$5250,"="&amp;data!$B259,IPO!$J$2:$J$5250,"="&amp;data!$G259)</f>
        <v>0</v>
      </c>
      <c r="K259" s="13" t="str">
        <f>IF(I259=1,SUMIFS(IPO!$C$2:$C$5250,IPO!$H$2:$H$5250,"="&amp;data!$B259,IPO!$J$2:$J$5250,"="&amp;data!$G259),"")</f>
        <v/>
      </c>
      <c r="L259" s="13">
        <f>SUMIFS(IPO!$E$2:$E$5250,IPO!$H$2:$H$5250,"="&amp;data!$B259,IPO!$J$2:$J$5250,"="&amp;data!$G259)</f>
        <v>0</v>
      </c>
      <c r="M259" s="13">
        <f>SUMIFS(IPO!$F$2:$F$5250,IPO!$H$2:$H$5250,"="&amp;data!$B259,IPO!$J$2:$J$5250,"="&amp;data!$G259)</f>
        <v>0</v>
      </c>
      <c r="N259" s="13"/>
      <c r="P259" s="16">
        <f>COUNTIFS(equity_bonds!$H$2:$H$6414,"="&amp;data!$B259,equity_bonds!$J$2:$J$6414,"="&amp;data!$G259)</f>
        <v>0</v>
      </c>
      <c r="Q259" s="16">
        <f>SUMIFS(equity_bonds!$B$2:$B$6414,equity_bonds!$H$2:$H$6414,"="&amp;data!$B259,equity_bonds!$J$2:$J$6414,"="&amp;data!$G259)</f>
        <v>0</v>
      </c>
      <c r="R259" s="16" t="str">
        <f>IF(P259=1,SUMIFS(equity_bonds!$C$2:$C$6414,equity_bonds!$H$2:$H$6414,"="&amp;data!$B259,equity_bonds!$J$2:$J$6414,"="&amp;data!$G259),"")</f>
        <v/>
      </c>
      <c r="S259" s="16">
        <f>SUMIFS(equity_bonds!$E$2:$E$6414,equity_bonds!$H$2:$H$6414,"="&amp;data!$B259,equity_bonds!$J$2:$J$6414,"="&amp;data!$G259)</f>
        <v>0</v>
      </c>
      <c r="T259" s="16">
        <f>SUMIFS(equity_bonds!$F$2:$F$6414,equity_bonds!$H$2:$H$6414,"="&amp;data!$B259,equity_bonds!$J$2:$J$6414,"="&amp;data!$G259)</f>
        <v>0</v>
      </c>
      <c r="U259" s="16"/>
    </row>
    <row r="260" spans="1:21" x14ac:dyDescent="0.25">
      <c r="A260">
        <v>1691</v>
      </c>
      <c r="B260">
        <v>1988</v>
      </c>
      <c r="C260">
        <v>53</v>
      </c>
      <c r="D260" t="s">
        <v>175</v>
      </c>
      <c r="E260" t="s">
        <v>81</v>
      </c>
      <c r="F260" t="s">
        <v>81</v>
      </c>
      <c r="G260" t="str">
        <f t="shared" ref="G260:G323" si="4">TRIM(LEFT(SUBSTITUTE(F260," ",REPT(" ",100)),200))</f>
        <v>Hale and</v>
      </c>
      <c r="I260" s="13">
        <v>1</v>
      </c>
      <c r="J260" s="13">
        <v>37.799999999999997</v>
      </c>
      <c r="K260" s="13">
        <v>91</v>
      </c>
      <c r="L260" s="13">
        <v>0.1</v>
      </c>
      <c r="M260" s="13">
        <v>2</v>
      </c>
      <c r="N260" s="13"/>
      <c r="P260" s="16">
        <f>COUNTIFS(equity_bonds!$H$2:$H$6414,"="&amp;data!$B260,equity_bonds!$J$2:$J$6414,"="&amp;data!$G260)</f>
        <v>0</v>
      </c>
      <c r="Q260" s="16">
        <v>531.6</v>
      </c>
      <c r="R260" s="16">
        <v>96</v>
      </c>
      <c r="S260" s="16">
        <v>0.1</v>
      </c>
      <c r="T260" s="16">
        <v>5</v>
      </c>
      <c r="U260" s="16"/>
    </row>
    <row r="261" spans="1:21" x14ac:dyDescent="0.25">
      <c r="A261">
        <v>1730</v>
      </c>
      <c r="B261">
        <v>1988</v>
      </c>
      <c r="C261">
        <v>88</v>
      </c>
      <c r="D261" t="s">
        <v>178</v>
      </c>
      <c r="E261" t="s">
        <v>82</v>
      </c>
      <c r="F261" t="s">
        <v>2619</v>
      </c>
      <c r="G261" t="str">
        <f t="shared" si="4"/>
        <v>Heller Ehrman</v>
      </c>
      <c r="I261" s="13">
        <f>COUNTIFS(IPO!$J$2:$J$5250,"="&amp;data!$G261,IPO!$H$2:$H$5250,"="&amp;data!$B261)</f>
        <v>1</v>
      </c>
      <c r="J261" s="13">
        <f>SUMIFS(IPO!$B$2:$B$5250,IPO!$H$2:$H$5250,"="&amp;data!$B261,IPO!$J$2:$J$5250,"="&amp;data!$G261)</f>
        <v>130.1</v>
      </c>
      <c r="K261" s="13">
        <f>IF(I261=1,SUMIFS(IPO!$C$2:$C$5250,IPO!$H$2:$H$5250,"="&amp;data!$B261,IPO!$J$2:$J$5250,"="&amp;data!$G261),"")</f>
        <v>34</v>
      </c>
      <c r="L261" s="13">
        <f>SUMIFS(IPO!$E$2:$E$5250,IPO!$H$2:$H$5250,"="&amp;data!$B261,IPO!$J$2:$J$5250,"="&amp;data!$G261)</f>
        <v>0.4</v>
      </c>
      <c r="M261" s="13">
        <f>SUMIFS(IPO!$F$2:$F$5250,IPO!$H$2:$H$5250,"="&amp;data!$B261,IPO!$J$2:$J$5250,"="&amp;data!$G261)</f>
        <v>5</v>
      </c>
      <c r="N261" s="13"/>
      <c r="P261" s="16">
        <f>COUNTIFS(equity_bonds!$H$2:$H$6414,"="&amp;data!$B261,equity_bonds!$J$2:$J$6414,"="&amp;data!$G261)</f>
        <v>1</v>
      </c>
      <c r="Q261" s="16">
        <f>SUMIFS(equity_bonds!$B$2:$B$6414,equity_bonds!$H$2:$H$6414,"="&amp;data!$B261,equity_bonds!$J$2:$J$6414,"="&amp;data!$G261)</f>
        <v>130.1</v>
      </c>
      <c r="R261" s="16">
        <f>IF(P261=1,SUMIFS(equity_bonds!$C$2:$C$6414,equity_bonds!$H$2:$H$6414,"="&amp;data!$B261,equity_bonds!$J$2:$J$6414,"="&amp;data!$G261),"")</f>
        <v>176</v>
      </c>
      <c r="S261" s="16">
        <f>SUMIFS(equity_bonds!$E$2:$E$6414,equity_bonds!$H$2:$H$6414,"="&amp;data!$B261,equity_bonds!$J$2:$J$6414,"="&amp;data!$G261)</f>
        <v>0</v>
      </c>
      <c r="T261" s="16">
        <f>SUMIFS(equity_bonds!$F$2:$F$6414,equity_bonds!$H$2:$H$6414,"="&amp;data!$B261,equity_bonds!$J$2:$J$6414,"="&amp;data!$G261)</f>
        <v>5</v>
      </c>
      <c r="U261" s="16"/>
    </row>
    <row r="262" spans="1:21" x14ac:dyDescent="0.25">
      <c r="A262">
        <v>1778</v>
      </c>
      <c r="B262">
        <v>1988</v>
      </c>
      <c r="C262">
        <v>52</v>
      </c>
      <c r="D262" t="s">
        <v>136</v>
      </c>
      <c r="E262" t="s">
        <v>83</v>
      </c>
      <c r="F262" t="s">
        <v>2620</v>
      </c>
      <c r="G262" t="str">
        <f t="shared" si="4"/>
        <v>Hogan Hartson</v>
      </c>
      <c r="I262" s="13">
        <f>COUNTIFS(IPO!$J$2:$J$5250,"="&amp;data!$G262,IPO!$H$2:$H$5250,"="&amp;data!$B262)</f>
        <v>0</v>
      </c>
      <c r="J262" s="13">
        <f>SUMIFS(IPO!$B$2:$B$5250,IPO!$H$2:$H$5250,"="&amp;data!$B262,IPO!$J$2:$J$5250,"="&amp;data!$G262)</f>
        <v>0</v>
      </c>
      <c r="K262" s="13" t="str">
        <f>IF(I262=1,SUMIFS(IPO!$C$2:$C$5250,IPO!$H$2:$H$5250,"="&amp;data!$B262,IPO!$J$2:$J$5250,"="&amp;data!$G262),"")</f>
        <v/>
      </c>
      <c r="L262" s="13">
        <f>SUMIFS(IPO!$E$2:$E$5250,IPO!$H$2:$H$5250,"="&amp;data!$B262,IPO!$J$2:$J$5250,"="&amp;data!$G262)</f>
        <v>0</v>
      </c>
      <c r="M262" s="13">
        <f>SUMIFS(IPO!$F$2:$F$5250,IPO!$H$2:$H$5250,"="&amp;data!$B262,IPO!$J$2:$J$5250,"="&amp;data!$G262)</f>
        <v>0</v>
      </c>
      <c r="N262" s="13"/>
      <c r="P262" s="16">
        <f>COUNTIFS(equity_bonds!$H$2:$H$6414,"="&amp;data!$B262,equity_bonds!$J$2:$J$6414,"="&amp;data!$G262)</f>
        <v>1</v>
      </c>
      <c r="Q262" s="16">
        <f>SUMIFS(equity_bonds!$B$2:$B$6414,equity_bonds!$H$2:$H$6414,"="&amp;data!$B262,equity_bonds!$J$2:$J$6414,"="&amp;data!$G262)</f>
        <v>237.1</v>
      </c>
      <c r="R262" s="16">
        <f>IF(P262=1,SUMIFS(equity_bonds!$C$2:$C$6414,equity_bonds!$H$2:$H$6414,"="&amp;data!$B262,equity_bonds!$J$2:$J$6414,"="&amp;data!$G262),"")</f>
        <v>133</v>
      </c>
      <c r="S262" s="16">
        <f>SUMIFS(equity_bonds!$E$2:$E$6414,equity_bonds!$H$2:$H$6414,"="&amp;data!$B262,equity_bonds!$J$2:$J$6414,"="&amp;data!$G262)</f>
        <v>0</v>
      </c>
      <c r="T262" s="16">
        <f>SUMIFS(equity_bonds!$F$2:$F$6414,equity_bonds!$H$2:$H$6414,"="&amp;data!$B262,equity_bonds!$J$2:$J$6414,"="&amp;data!$G262)</f>
        <v>4</v>
      </c>
      <c r="U262" s="16"/>
    </row>
    <row r="263" spans="1:21" x14ac:dyDescent="0.25">
      <c r="A263">
        <v>1824</v>
      </c>
      <c r="B263">
        <v>1988</v>
      </c>
      <c r="C263">
        <v>100</v>
      </c>
      <c r="D263" t="s">
        <v>179</v>
      </c>
      <c r="E263" t="s">
        <v>139</v>
      </c>
      <c r="F263" t="s">
        <v>2638</v>
      </c>
      <c r="G263" t="str">
        <f t="shared" si="4"/>
        <v>Holland Knight</v>
      </c>
      <c r="I263" s="13">
        <f>COUNTIFS(IPO!$J$2:$J$5250,"="&amp;data!$G263,IPO!$H$2:$H$5250,"="&amp;data!$B263)</f>
        <v>0</v>
      </c>
      <c r="J263" s="13">
        <f>SUMIFS(IPO!$B$2:$B$5250,IPO!$H$2:$H$5250,"="&amp;data!$B263,IPO!$J$2:$J$5250,"="&amp;data!$G263)</f>
        <v>0</v>
      </c>
      <c r="K263" s="13" t="str">
        <f>IF(I263=1,SUMIFS(IPO!$C$2:$C$5250,IPO!$H$2:$H$5250,"="&amp;data!$B263,IPO!$J$2:$J$5250,"="&amp;data!$G263),"")</f>
        <v/>
      </c>
      <c r="L263" s="13">
        <f>SUMIFS(IPO!$E$2:$E$5250,IPO!$H$2:$H$5250,"="&amp;data!$B263,IPO!$J$2:$J$5250,"="&amp;data!$G263)</f>
        <v>0</v>
      </c>
      <c r="M263" s="13">
        <f>SUMIFS(IPO!$F$2:$F$5250,IPO!$H$2:$H$5250,"="&amp;data!$B263,IPO!$J$2:$J$5250,"="&amp;data!$G263)</f>
        <v>0</v>
      </c>
      <c r="N263" s="13"/>
      <c r="P263" s="16">
        <f>COUNTIFS(equity_bonds!$H$2:$H$6414,"="&amp;data!$B263,equity_bonds!$J$2:$J$6414,"="&amp;data!$G263)</f>
        <v>0</v>
      </c>
      <c r="Q263" s="16">
        <f>SUMIFS(equity_bonds!$B$2:$B$6414,equity_bonds!$H$2:$H$6414,"="&amp;data!$B263,equity_bonds!$J$2:$J$6414,"="&amp;data!$G263)</f>
        <v>0</v>
      </c>
      <c r="R263" s="16" t="str">
        <f>IF(P263=1,SUMIFS(equity_bonds!$C$2:$C$6414,equity_bonds!$H$2:$H$6414,"="&amp;data!$B263,equity_bonds!$J$2:$J$6414,"="&amp;data!$G263),"")</f>
        <v/>
      </c>
      <c r="S263" s="16">
        <f>SUMIFS(equity_bonds!$E$2:$E$6414,equity_bonds!$H$2:$H$6414,"="&amp;data!$B263,equity_bonds!$J$2:$J$6414,"="&amp;data!$G263)</f>
        <v>0</v>
      </c>
      <c r="T263" s="16">
        <f>SUMIFS(equity_bonds!$F$2:$F$6414,equity_bonds!$H$2:$H$6414,"="&amp;data!$B263,equity_bonds!$J$2:$J$6414,"="&amp;data!$G263)</f>
        <v>0</v>
      </c>
      <c r="U263" s="16"/>
    </row>
    <row r="264" spans="1:21" x14ac:dyDescent="0.25">
      <c r="A264">
        <v>1909</v>
      </c>
      <c r="B264">
        <v>1988</v>
      </c>
      <c r="C264">
        <v>58</v>
      </c>
      <c r="D264" t="s">
        <v>178</v>
      </c>
      <c r="E264" t="s">
        <v>140</v>
      </c>
      <c r="F264" t="s">
        <v>2639</v>
      </c>
      <c r="G264" t="str">
        <f t="shared" si="4"/>
        <v>Hughes Hubbard</v>
      </c>
      <c r="I264" s="13">
        <f>COUNTIFS(IPO!$J$2:$J$5250,"="&amp;data!$G264,IPO!$H$2:$H$5250,"="&amp;data!$B264)</f>
        <v>1</v>
      </c>
      <c r="J264" s="13">
        <f>SUMIFS(IPO!$B$2:$B$5250,IPO!$H$2:$H$5250,"="&amp;data!$B264,IPO!$J$2:$J$5250,"="&amp;data!$G264)</f>
        <v>20.8</v>
      </c>
      <c r="K264" s="13">
        <f>IF(I264=1,SUMIFS(IPO!$C$2:$C$5250,IPO!$H$2:$H$5250,"="&amp;data!$B264,IPO!$J$2:$J$5250,"="&amp;data!$G264),"")</f>
        <v>124</v>
      </c>
      <c r="L264" s="13">
        <f>SUMIFS(IPO!$E$2:$E$5250,IPO!$H$2:$H$5250,"="&amp;data!$B264,IPO!$J$2:$J$5250,"="&amp;data!$G264)</f>
        <v>0.1</v>
      </c>
      <c r="M264" s="13">
        <f>SUMIFS(IPO!$F$2:$F$5250,IPO!$H$2:$H$5250,"="&amp;data!$B264,IPO!$J$2:$J$5250,"="&amp;data!$G264)</f>
        <v>1</v>
      </c>
      <c r="N264" s="13"/>
      <c r="P264" s="16">
        <f>COUNTIFS(equity_bonds!$H$2:$H$6414,"="&amp;data!$B264,equity_bonds!$J$2:$J$6414,"="&amp;data!$G264)</f>
        <v>1</v>
      </c>
      <c r="Q264" s="16">
        <f>SUMIFS(equity_bonds!$B$2:$B$6414,equity_bonds!$H$2:$H$6414,"="&amp;data!$B264,equity_bonds!$J$2:$J$6414,"="&amp;data!$G264)</f>
        <v>2557.1</v>
      </c>
      <c r="R264" s="16">
        <f>IF(P264=1,SUMIFS(equity_bonds!$C$2:$C$6414,equity_bonds!$H$2:$H$6414,"="&amp;data!$B264,equity_bonds!$J$2:$J$6414,"="&amp;data!$G264),"")</f>
        <v>24</v>
      </c>
      <c r="S264" s="16">
        <f>SUMIFS(equity_bonds!$E$2:$E$6414,equity_bonds!$H$2:$H$6414,"="&amp;data!$B264,equity_bonds!$J$2:$J$6414,"="&amp;data!$G264)</f>
        <v>0.2</v>
      </c>
      <c r="T264" s="16">
        <f>SUMIFS(equity_bonds!$F$2:$F$6414,equity_bonds!$H$2:$H$6414,"="&amp;data!$B264,equity_bonds!$J$2:$J$6414,"="&amp;data!$G264)</f>
        <v>5</v>
      </c>
      <c r="U264" s="16"/>
    </row>
    <row r="265" spans="1:21" x14ac:dyDescent="0.25">
      <c r="A265">
        <v>1939</v>
      </c>
      <c r="B265">
        <v>1988</v>
      </c>
      <c r="C265">
        <v>38</v>
      </c>
      <c r="D265" t="s">
        <v>111</v>
      </c>
      <c r="E265" t="s">
        <v>24</v>
      </c>
      <c r="F265" t="s">
        <v>2588</v>
      </c>
      <c r="G265" t="str">
        <f t="shared" si="4"/>
        <v>Hunton Williams</v>
      </c>
      <c r="I265" s="13">
        <f>COUNTIFS(IPO!$J$2:$J$5250,"="&amp;data!$G265,IPO!$H$2:$H$5250,"="&amp;data!$B265)</f>
        <v>0</v>
      </c>
      <c r="J265" s="13">
        <f>SUMIFS(IPO!$B$2:$B$5250,IPO!$H$2:$H$5250,"="&amp;data!$B265,IPO!$J$2:$J$5250,"="&amp;data!$G265)</f>
        <v>0</v>
      </c>
      <c r="K265" s="13" t="str">
        <f>IF(I265=1,SUMIFS(IPO!$C$2:$C$5250,IPO!$H$2:$H$5250,"="&amp;data!$B265,IPO!$J$2:$J$5250,"="&amp;data!$G265),"")</f>
        <v/>
      </c>
      <c r="L265" s="13">
        <f>SUMIFS(IPO!$E$2:$E$5250,IPO!$H$2:$H$5250,"="&amp;data!$B265,IPO!$J$2:$J$5250,"="&amp;data!$G265)</f>
        <v>0</v>
      </c>
      <c r="M265" s="13">
        <f>SUMIFS(IPO!$F$2:$F$5250,IPO!$H$2:$H$5250,"="&amp;data!$B265,IPO!$J$2:$J$5250,"="&amp;data!$G265)</f>
        <v>0</v>
      </c>
      <c r="N265" s="13"/>
      <c r="P265" s="16">
        <f>COUNTIFS(equity_bonds!$H$2:$H$6414,"="&amp;data!$B265,equity_bonds!$J$2:$J$6414,"="&amp;data!$G265)</f>
        <v>1</v>
      </c>
      <c r="Q265" s="16">
        <f>SUMIFS(equity_bonds!$B$2:$B$6414,equity_bonds!$H$2:$H$6414,"="&amp;data!$B265,equity_bonds!$J$2:$J$6414,"="&amp;data!$G265)</f>
        <v>14299.9</v>
      </c>
      <c r="R265" s="16">
        <f>IF(P265=1,SUMIFS(equity_bonds!$C$2:$C$6414,equity_bonds!$H$2:$H$6414,"="&amp;data!$B265,equity_bonds!$J$2:$J$6414,"="&amp;data!$G265),"")</f>
        <v>7</v>
      </c>
      <c r="S265" s="16">
        <f>SUMIFS(equity_bonds!$E$2:$E$6414,equity_bonds!$H$2:$H$6414,"="&amp;data!$B265,equity_bonds!$J$2:$J$6414,"="&amp;data!$G265)</f>
        <v>1.3</v>
      </c>
      <c r="T265" s="16">
        <f>SUMIFS(equity_bonds!$F$2:$F$6414,equity_bonds!$H$2:$H$6414,"="&amp;data!$B265,equity_bonds!$J$2:$J$6414,"="&amp;data!$G265)</f>
        <v>36</v>
      </c>
      <c r="U265" s="16"/>
    </row>
    <row r="266" spans="1:21" x14ac:dyDescent="0.25">
      <c r="A266">
        <v>1997</v>
      </c>
      <c r="B266">
        <v>1988</v>
      </c>
      <c r="C266">
        <v>82</v>
      </c>
      <c r="D266" t="s">
        <v>180</v>
      </c>
      <c r="E266" t="s">
        <v>141</v>
      </c>
      <c r="F266" t="s">
        <v>2640</v>
      </c>
      <c r="G266" t="str">
        <f t="shared" si="4"/>
        <v>Irell Manella</v>
      </c>
      <c r="I266" s="13">
        <f>COUNTIFS(IPO!$J$2:$J$5250,"="&amp;data!$G266,IPO!$H$2:$H$5250,"="&amp;data!$B266)</f>
        <v>0</v>
      </c>
      <c r="J266" s="13">
        <f>SUMIFS(IPO!$B$2:$B$5250,IPO!$H$2:$H$5250,"="&amp;data!$B266,IPO!$J$2:$J$5250,"="&amp;data!$G266)</f>
        <v>0</v>
      </c>
      <c r="K266" s="13" t="str">
        <f>IF(I266=1,SUMIFS(IPO!$C$2:$C$5250,IPO!$H$2:$H$5250,"="&amp;data!$B266,IPO!$J$2:$J$5250,"="&amp;data!$G266),"")</f>
        <v/>
      </c>
      <c r="L266" s="13">
        <f>SUMIFS(IPO!$E$2:$E$5250,IPO!$H$2:$H$5250,"="&amp;data!$B266,IPO!$J$2:$J$5250,"="&amp;data!$G266)</f>
        <v>0</v>
      </c>
      <c r="M266" s="13">
        <f>SUMIFS(IPO!$F$2:$F$5250,IPO!$H$2:$H$5250,"="&amp;data!$B266,IPO!$J$2:$J$5250,"="&amp;data!$G266)</f>
        <v>0</v>
      </c>
      <c r="N266" s="13"/>
      <c r="P266" s="16">
        <f>COUNTIFS(equity_bonds!$H$2:$H$6414,"="&amp;data!$B266,equity_bonds!$J$2:$J$6414,"="&amp;data!$G266)</f>
        <v>1</v>
      </c>
      <c r="Q266" s="16">
        <f>SUMIFS(equity_bonds!$B$2:$B$6414,equity_bonds!$H$2:$H$6414,"="&amp;data!$B266,equity_bonds!$J$2:$J$6414,"="&amp;data!$G266)</f>
        <v>136.30000000000001</v>
      </c>
      <c r="R266" s="16">
        <f>IF(P266=1,SUMIFS(equity_bonds!$C$2:$C$6414,equity_bonds!$H$2:$H$6414,"="&amp;data!$B266,equity_bonds!$J$2:$J$6414,"="&amp;data!$G266),"")</f>
        <v>173</v>
      </c>
      <c r="S266" s="16">
        <f>SUMIFS(equity_bonds!$E$2:$E$6414,equity_bonds!$H$2:$H$6414,"="&amp;data!$B266,equity_bonds!$J$2:$J$6414,"="&amp;data!$G266)</f>
        <v>0</v>
      </c>
      <c r="T266" s="16">
        <f>SUMIFS(equity_bonds!$F$2:$F$6414,equity_bonds!$H$2:$H$6414,"="&amp;data!$B266,equity_bonds!$J$2:$J$6414,"="&amp;data!$G266)</f>
        <v>4</v>
      </c>
      <c r="U266" s="16"/>
    </row>
    <row r="267" spans="1:21" x14ac:dyDescent="0.25">
      <c r="A267">
        <v>2080</v>
      </c>
      <c r="B267">
        <v>1988</v>
      </c>
      <c r="C267">
        <v>67</v>
      </c>
      <c r="D267" t="s">
        <v>142</v>
      </c>
      <c r="E267" t="s">
        <v>85</v>
      </c>
      <c r="F267" t="s">
        <v>2621</v>
      </c>
      <c r="G267" t="str">
        <f t="shared" si="4"/>
        <v>Jenner Block</v>
      </c>
      <c r="I267" s="13">
        <f>COUNTIFS(IPO!$J$2:$J$5250,"="&amp;data!$G267,IPO!$H$2:$H$5250,"="&amp;data!$B267)</f>
        <v>0</v>
      </c>
      <c r="J267" s="13">
        <f>SUMIFS(IPO!$B$2:$B$5250,IPO!$H$2:$H$5250,"="&amp;data!$B267,IPO!$J$2:$J$5250,"="&amp;data!$G267)</f>
        <v>0</v>
      </c>
      <c r="K267" s="13" t="str">
        <f>IF(I267=1,SUMIFS(IPO!$C$2:$C$5250,IPO!$H$2:$H$5250,"="&amp;data!$B267,IPO!$J$2:$J$5250,"="&amp;data!$G267),"")</f>
        <v/>
      </c>
      <c r="L267" s="13">
        <f>SUMIFS(IPO!$E$2:$E$5250,IPO!$H$2:$H$5250,"="&amp;data!$B267,IPO!$J$2:$J$5250,"="&amp;data!$G267)</f>
        <v>0</v>
      </c>
      <c r="M267" s="13">
        <f>SUMIFS(IPO!$F$2:$F$5250,IPO!$H$2:$H$5250,"="&amp;data!$B267,IPO!$J$2:$J$5250,"="&amp;data!$G267)</f>
        <v>0</v>
      </c>
      <c r="N267" s="13"/>
      <c r="P267" s="16">
        <f>COUNTIFS(equity_bonds!$H$2:$H$6414,"="&amp;data!$B267,equity_bonds!$J$2:$J$6414,"="&amp;data!$G267)</f>
        <v>0</v>
      </c>
      <c r="Q267" s="16">
        <f>SUMIFS(equity_bonds!$B$2:$B$6414,equity_bonds!$H$2:$H$6414,"="&amp;data!$B267,equity_bonds!$J$2:$J$6414,"="&amp;data!$G267)</f>
        <v>0</v>
      </c>
      <c r="R267" s="16" t="str">
        <f>IF(P267=1,SUMIFS(equity_bonds!$C$2:$C$6414,equity_bonds!$H$2:$H$6414,"="&amp;data!$B267,equity_bonds!$J$2:$J$6414,"="&amp;data!$G267),"")</f>
        <v/>
      </c>
      <c r="S267" s="16">
        <f>SUMIFS(equity_bonds!$E$2:$E$6414,equity_bonds!$H$2:$H$6414,"="&amp;data!$B267,equity_bonds!$J$2:$J$6414,"="&amp;data!$G267)</f>
        <v>0</v>
      </c>
      <c r="T267" s="16">
        <f>SUMIFS(equity_bonds!$F$2:$F$6414,equity_bonds!$H$2:$H$6414,"="&amp;data!$B267,equity_bonds!$J$2:$J$6414,"="&amp;data!$G267)</f>
        <v>0</v>
      </c>
      <c r="U267" s="16"/>
    </row>
    <row r="268" spans="1:21" x14ac:dyDescent="0.25">
      <c r="A268">
        <v>2110</v>
      </c>
      <c r="B268">
        <v>1988</v>
      </c>
      <c r="C268">
        <v>81</v>
      </c>
      <c r="D268" t="s">
        <v>178</v>
      </c>
      <c r="E268" t="s">
        <v>86</v>
      </c>
      <c r="F268" t="s">
        <v>2622</v>
      </c>
      <c r="G268" t="str">
        <f t="shared" si="4"/>
        <v>Johnson Swanson</v>
      </c>
      <c r="I268" s="13">
        <f>COUNTIFS(IPO!$J$2:$J$5250,"="&amp;data!$G268,IPO!$H$2:$H$5250,"="&amp;data!$B268)</f>
        <v>0</v>
      </c>
      <c r="J268" s="13">
        <f>SUMIFS(IPO!$B$2:$B$5250,IPO!$H$2:$H$5250,"="&amp;data!$B268,IPO!$J$2:$J$5250,"="&amp;data!$G268)</f>
        <v>0</v>
      </c>
      <c r="K268" s="13" t="str">
        <f>IF(I268=1,SUMIFS(IPO!$C$2:$C$5250,IPO!$H$2:$H$5250,"="&amp;data!$B268,IPO!$J$2:$J$5250,"="&amp;data!$G268),"")</f>
        <v/>
      </c>
      <c r="L268" s="13">
        <f>SUMIFS(IPO!$E$2:$E$5250,IPO!$H$2:$H$5250,"="&amp;data!$B268,IPO!$J$2:$J$5250,"="&amp;data!$G268)</f>
        <v>0</v>
      </c>
      <c r="M268" s="13">
        <f>SUMIFS(IPO!$F$2:$F$5250,IPO!$H$2:$H$5250,"="&amp;data!$B268,IPO!$J$2:$J$5250,"="&amp;data!$G268)</f>
        <v>0</v>
      </c>
      <c r="N268" s="13"/>
      <c r="P268" s="16">
        <f>COUNTIFS(equity_bonds!$H$2:$H$6414,"="&amp;data!$B268,equity_bonds!$J$2:$J$6414,"="&amp;data!$G268)</f>
        <v>1</v>
      </c>
      <c r="Q268" s="16">
        <f>SUMIFS(equity_bonds!$B$2:$B$6414,equity_bonds!$H$2:$H$6414,"="&amp;data!$B268,equity_bonds!$J$2:$J$6414,"="&amp;data!$G268)</f>
        <v>6199.3</v>
      </c>
      <c r="R268" s="16">
        <f>IF(P268=1,SUMIFS(equity_bonds!$C$2:$C$6414,equity_bonds!$H$2:$H$6414,"="&amp;data!$B268,equity_bonds!$J$2:$J$6414,"="&amp;data!$G268),"")</f>
        <v>13</v>
      </c>
      <c r="S268" s="16">
        <f>SUMIFS(equity_bonds!$E$2:$E$6414,equity_bonds!$H$2:$H$6414,"="&amp;data!$B268,equity_bonds!$J$2:$J$6414,"="&amp;data!$G268)</f>
        <v>0.6</v>
      </c>
      <c r="T268" s="16">
        <f>SUMIFS(equity_bonds!$F$2:$F$6414,equity_bonds!$H$2:$H$6414,"="&amp;data!$B268,equity_bonds!$J$2:$J$6414,"="&amp;data!$G268)</f>
        <v>4</v>
      </c>
      <c r="U268" s="16"/>
    </row>
    <row r="269" spans="1:21" x14ac:dyDescent="0.25">
      <c r="A269">
        <v>2130</v>
      </c>
      <c r="B269">
        <v>1988</v>
      </c>
      <c r="C269">
        <v>2</v>
      </c>
      <c r="D269" t="s">
        <v>166</v>
      </c>
      <c r="E269" t="s">
        <v>25</v>
      </c>
      <c r="F269" t="s">
        <v>2589</v>
      </c>
      <c r="G269" t="str">
        <f t="shared" si="4"/>
        <v>Jones Day</v>
      </c>
      <c r="I269" s="13">
        <f>COUNTIFS(IPO!$J$2:$J$5250,"="&amp;data!$G269,IPO!$H$2:$H$5250,"="&amp;data!$B269)</f>
        <v>0</v>
      </c>
      <c r="J269" s="13">
        <f>SUMIFS(IPO!$B$2:$B$5250,IPO!$H$2:$H$5250,"="&amp;data!$B269,IPO!$J$2:$J$5250,"="&amp;data!$G269)</f>
        <v>0</v>
      </c>
      <c r="K269" s="13" t="str">
        <f>IF(I269=1,SUMIFS(IPO!$C$2:$C$5250,IPO!$H$2:$H$5250,"="&amp;data!$B269,IPO!$J$2:$J$5250,"="&amp;data!$G269),"")</f>
        <v/>
      </c>
      <c r="L269" s="13">
        <f>SUMIFS(IPO!$E$2:$E$5250,IPO!$H$2:$H$5250,"="&amp;data!$B269,IPO!$J$2:$J$5250,"="&amp;data!$G269)</f>
        <v>0</v>
      </c>
      <c r="M269" s="13">
        <f>SUMIFS(IPO!$F$2:$F$5250,IPO!$H$2:$H$5250,"="&amp;data!$B269,IPO!$J$2:$J$5250,"="&amp;data!$G269)</f>
        <v>0</v>
      </c>
      <c r="N269" s="13"/>
      <c r="P269" s="16">
        <f>COUNTIFS(equity_bonds!$H$2:$H$6414,"="&amp;data!$B269,equity_bonds!$J$2:$J$6414,"="&amp;data!$G269)</f>
        <v>1</v>
      </c>
      <c r="Q269" s="16">
        <f>SUMIFS(equity_bonds!$B$2:$B$6414,equity_bonds!$H$2:$H$6414,"="&amp;data!$B269,equity_bonds!$J$2:$J$6414,"="&amp;data!$G269)</f>
        <v>1363.7</v>
      </c>
      <c r="R269" s="16">
        <f>IF(P269=1,SUMIFS(equity_bonds!$C$2:$C$6414,equity_bonds!$H$2:$H$6414,"="&amp;data!$B269,equity_bonds!$J$2:$J$6414,"="&amp;data!$G269),"")</f>
        <v>45</v>
      </c>
      <c r="S269" s="16">
        <f>SUMIFS(equity_bonds!$E$2:$E$6414,equity_bonds!$H$2:$H$6414,"="&amp;data!$B269,equity_bonds!$J$2:$J$6414,"="&amp;data!$G269)</f>
        <v>0.1</v>
      </c>
      <c r="T269" s="16">
        <f>SUMIFS(equity_bonds!$F$2:$F$6414,equity_bonds!$H$2:$H$6414,"="&amp;data!$B269,equity_bonds!$J$2:$J$6414,"="&amp;data!$G269)</f>
        <v>14</v>
      </c>
      <c r="U269" s="16"/>
    </row>
    <row r="270" spans="1:21" x14ac:dyDescent="0.25">
      <c r="A270">
        <v>2168</v>
      </c>
      <c r="B270">
        <v>1988</v>
      </c>
      <c r="C270">
        <v>94</v>
      </c>
      <c r="D270" t="s">
        <v>181</v>
      </c>
      <c r="E270" t="s">
        <v>143</v>
      </c>
      <c r="F270" t="s">
        <v>2641</v>
      </c>
      <c r="G270" t="str">
        <f t="shared" si="4"/>
        <v>Katten Muchin</v>
      </c>
      <c r="I270" s="13">
        <f>COUNTIFS(IPO!$J$2:$J$5250,"="&amp;data!$G270,IPO!$H$2:$H$5250,"="&amp;data!$B270)</f>
        <v>1</v>
      </c>
      <c r="J270" s="13">
        <f>SUMIFS(IPO!$B$2:$B$5250,IPO!$H$2:$H$5250,"="&amp;data!$B270,IPO!$J$2:$J$5250,"="&amp;data!$G270)</f>
        <v>261.2</v>
      </c>
      <c r="K270" s="13">
        <f>IF(I270=1,SUMIFS(IPO!$C$2:$C$5250,IPO!$H$2:$H$5250,"="&amp;data!$B270,IPO!$J$2:$J$5250,"="&amp;data!$G270),"")</f>
        <v>21</v>
      </c>
      <c r="L270" s="13">
        <f>SUMIFS(IPO!$E$2:$E$5250,IPO!$H$2:$H$5250,"="&amp;data!$B270,IPO!$J$2:$J$5250,"="&amp;data!$G270)</f>
        <v>0.9</v>
      </c>
      <c r="M270" s="13">
        <f>SUMIFS(IPO!$F$2:$F$5250,IPO!$H$2:$H$5250,"="&amp;data!$B270,IPO!$J$2:$J$5250,"="&amp;data!$G270)</f>
        <v>1</v>
      </c>
      <c r="N270" s="13"/>
      <c r="P270" s="16">
        <f>COUNTIFS(equity_bonds!$H$2:$H$6414,"="&amp;data!$B270,equity_bonds!$J$2:$J$6414,"="&amp;data!$G270)</f>
        <v>1</v>
      </c>
      <c r="Q270" s="16">
        <f>SUMIFS(equity_bonds!$B$2:$B$6414,equity_bonds!$H$2:$H$6414,"="&amp;data!$B270,equity_bonds!$J$2:$J$6414,"="&amp;data!$G270)</f>
        <v>736.7</v>
      </c>
      <c r="R270" s="16">
        <f>IF(P270=1,SUMIFS(equity_bonds!$C$2:$C$6414,equity_bonds!$H$2:$H$6414,"="&amp;data!$B270,equity_bonds!$J$2:$J$6414,"="&amp;data!$G270),"")</f>
        <v>76</v>
      </c>
      <c r="S270" s="16">
        <f>SUMIFS(equity_bonds!$E$2:$E$6414,equity_bonds!$H$2:$H$6414,"="&amp;data!$B270,equity_bonds!$J$2:$J$6414,"="&amp;data!$G270)</f>
        <v>0.1</v>
      </c>
      <c r="T270" s="16">
        <f>SUMIFS(equity_bonds!$F$2:$F$6414,equity_bonds!$H$2:$H$6414,"="&amp;data!$B270,equity_bonds!$J$2:$J$6414,"="&amp;data!$G270)</f>
        <v>5</v>
      </c>
      <c r="U270" s="16"/>
    </row>
    <row r="271" spans="1:21" x14ac:dyDescent="0.25">
      <c r="A271">
        <v>2197</v>
      </c>
      <c r="B271">
        <v>1988</v>
      </c>
      <c r="C271">
        <v>24</v>
      </c>
      <c r="D271" t="s">
        <v>91</v>
      </c>
      <c r="E271" t="s">
        <v>26</v>
      </c>
      <c r="F271" t="s">
        <v>26</v>
      </c>
      <c r="G271" t="str">
        <f t="shared" si="4"/>
        <v>Kaye Scholer</v>
      </c>
      <c r="I271" s="13">
        <f>COUNTIFS(IPO!$J$2:$J$5250,"="&amp;data!$G271,IPO!$H$2:$H$5250,"="&amp;data!$B271)</f>
        <v>1</v>
      </c>
      <c r="J271" s="13">
        <f>SUMIFS(IPO!$B$2:$B$5250,IPO!$H$2:$H$5250,"="&amp;data!$B271,IPO!$J$2:$J$5250,"="&amp;data!$G271)</f>
        <v>15.9</v>
      </c>
      <c r="K271" s="13">
        <f>IF(I271=1,SUMIFS(IPO!$C$2:$C$5250,IPO!$H$2:$H$5250,"="&amp;data!$B271,IPO!$J$2:$J$5250,"="&amp;data!$G271),"")</f>
        <v>152</v>
      </c>
      <c r="L271" s="13">
        <f>SUMIFS(IPO!$E$2:$E$5250,IPO!$H$2:$H$5250,"="&amp;data!$B271,IPO!$J$2:$J$5250,"="&amp;data!$G271)</f>
        <v>0.1</v>
      </c>
      <c r="M271" s="13">
        <f>SUMIFS(IPO!$F$2:$F$5250,IPO!$H$2:$H$5250,"="&amp;data!$B271,IPO!$J$2:$J$5250,"="&amp;data!$G271)</f>
        <v>1</v>
      </c>
      <c r="N271" s="13"/>
      <c r="P271" s="16">
        <f>COUNTIFS(equity_bonds!$H$2:$H$6414,"="&amp;data!$B271,equity_bonds!$J$2:$J$6414,"="&amp;data!$G271)</f>
        <v>1</v>
      </c>
      <c r="Q271" s="16">
        <f>SUMIFS(equity_bonds!$B$2:$B$6414,equity_bonds!$H$2:$H$6414,"="&amp;data!$B271,equity_bonds!$J$2:$J$6414,"="&amp;data!$G271)</f>
        <v>199.7</v>
      </c>
      <c r="R271" s="16">
        <f>IF(P271=1,SUMIFS(equity_bonds!$C$2:$C$6414,equity_bonds!$H$2:$H$6414,"="&amp;data!$B271,equity_bonds!$J$2:$J$6414,"="&amp;data!$G271),"")</f>
        <v>150</v>
      </c>
      <c r="S271" s="16">
        <f>SUMIFS(equity_bonds!$E$2:$E$6414,equity_bonds!$H$2:$H$6414,"="&amp;data!$B271,equity_bonds!$J$2:$J$6414,"="&amp;data!$G271)</f>
        <v>0</v>
      </c>
      <c r="T271" s="16">
        <f>SUMIFS(equity_bonds!$F$2:$F$6414,equity_bonds!$H$2:$H$6414,"="&amp;data!$B271,equity_bonds!$J$2:$J$6414,"="&amp;data!$G271)</f>
        <v>4</v>
      </c>
      <c r="U271" s="16"/>
    </row>
    <row r="272" spans="1:21" x14ac:dyDescent="0.25">
      <c r="A272">
        <v>2235</v>
      </c>
      <c r="B272">
        <v>1988</v>
      </c>
      <c r="C272">
        <v>42</v>
      </c>
      <c r="D272" t="s">
        <v>122</v>
      </c>
      <c r="E272" t="s">
        <v>27</v>
      </c>
      <c r="F272" t="s">
        <v>2590</v>
      </c>
      <c r="G272" t="str">
        <f t="shared" si="4"/>
        <v>Kelley Drye</v>
      </c>
      <c r="I272" s="13">
        <f>COUNTIFS(IPO!$J$2:$J$5250,"="&amp;data!$G272,IPO!$H$2:$H$5250,"="&amp;data!$B272)</f>
        <v>1</v>
      </c>
      <c r="J272" s="13">
        <f>SUMIFS(IPO!$B$2:$B$5250,IPO!$H$2:$H$5250,"="&amp;data!$B272,IPO!$J$2:$J$5250,"="&amp;data!$G272)</f>
        <v>134.30000000000001</v>
      </c>
      <c r="K272" s="13">
        <f>IF(I272=1,SUMIFS(IPO!$C$2:$C$5250,IPO!$H$2:$H$5250,"="&amp;data!$B272,IPO!$J$2:$J$5250,"="&amp;data!$G272),"")</f>
        <v>32</v>
      </c>
      <c r="L272" s="13">
        <f>SUMIFS(IPO!$E$2:$E$5250,IPO!$H$2:$H$5250,"="&amp;data!$B272,IPO!$J$2:$J$5250,"="&amp;data!$G272)</f>
        <v>0.4</v>
      </c>
      <c r="M272" s="13">
        <f>SUMIFS(IPO!$F$2:$F$5250,IPO!$H$2:$H$5250,"="&amp;data!$B272,IPO!$J$2:$J$5250,"="&amp;data!$G272)</f>
        <v>3</v>
      </c>
      <c r="N272" s="13"/>
      <c r="P272" s="16">
        <f>COUNTIFS(equity_bonds!$H$2:$H$6414,"="&amp;data!$B272,equity_bonds!$J$2:$J$6414,"="&amp;data!$G272)</f>
        <v>1</v>
      </c>
      <c r="Q272" s="16">
        <f>SUMIFS(equity_bonds!$B$2:$B$6414,equity_bonds!$H$2:$H$6414,"="&amp;data!$B272,equity_bonds!$J$2:$J$6414,"="&amp;data!$G272)</f>
        <v>881.3</v>
      </c>
      <c r="R272" s="16">
        <f>IF(P272=1,SUMIFS(equity_bonds!$C$2:$C$6414,equity_bonds!$H$2:$H$6414,"="&amp;data!$B272,equity_bonds!$J$2:$J$6414,"="&amp;data!$G272),"")</f>
        <v>67</v>
      </c>
      <c r="S272" s="16">
        <f>SUMIFS(equity_bonds!$E$2:$E$6414,equity_bonds!$H$2:$H$6414,"="&amp;data!$B272,equity_bonds!$J$2:$J$6414,"="&amp;data!$G272)</f>
        <v>0.1</v>
      </c>
      <c r="T272" s="16">
        <f>SUMIFS(equity_bonds!$F$2:$F$6414,equity_bonds!$H$2:$H$6414,"="&amp;data!$B272,equity_bonds!$J$2:$J$6414,"="&amp;data!$G272)</f>
        <v>4</v>
      </c>
      <c r="U272" s="16"/>
    </row>
    <row r="273" spans="1:21" x14ac:dyDescent="0.25">
      <c r="A273">
        <v>2299</v>
      </c>
      <c r="B273">
        <v>1988</v>
      </c>
      <c r="C273">
        <v>74</v>
      </c>
      <c r="D273" t="s">
        <v>144</v>
      </c>
      <c r="E273" t="s">
        <v>88</v>
      </c>
      <c r="F273" t="s">
        <v>2623</v>
      </c>
      <c r="G273" t="str">
        <f t="shared" si="4"/>
        <v>King Spalding</v>
      </c>
      <c r="I273" s="13">
        <f>COUNTIFS(IPO!$J$2:$J$5250,"="&amp;data!$G273,IPO!$H$2:$H$5250,"="&amp;data!$B273)</f>
        <v>0</v>
      </c>
      <c r="J273" s="13">
        <f>SUMIFS(IPO!$B$2:$B$5250,IPO!$H$2:$H$5250,"="&amp;data!$B273,IPO!$J$2:$J$5250,"="&amp;data!$G273)</f>
        <v>0</v>
      </c>
      <c r="K273" s="13" t="str">
        <f>IF(I273=1,SUMIFS(IPO!$C$2:$C$5250,IPO!$H$2:$H$5250,"="&amp;data!$B273,IPO!$J$2:$J$5250,"="&amp;data!$G273),"")</f>
        <v/>
      </c>
      <c r="L273" s="13">
        <f>SUMIFS(IPO!$E$2:$E$5250,IPO!$H$2:$H$5250,"="&amp;data!$B273,IPO!$J$2:$J$5250,"="&amp;data!$G273)</f>
        <v>0</v>
      </c>
      <c r="M273" s="13">
        <f>SUMIFS(IPO!$F$2:$F$5250,IPO!$H$2:$H$5250,"="&amp;data!$B273,IPO!$J$2:$J$5250,"="&amp;data!$G273)</f>
        <v>0</v>
      </c>
      <c r="N273" s="13"/>
      <c r="P273" s="16">
        <f>COUNTIFS(equity_bonds!$H$2:$H$6414,"="&amp;data!$B273,equity_bonds!$J$2:$J$6414,"="&amp;data!$G273)</f>
        <v>1</v>
      </c>
      <c r="Q273" s="16">
        <f>SUMIFS(equity_bonds!$B$2:$B$6414,equity_bonds!$H$2:$H$6414,"="&amp;data!$B273,equity_bonds!$J$2:$J$6414,"="&amp;data!$G273)</f>
        <v>452</v>
      </c>
      <c r="R273" s="16">
        <f>IF(P273=1,SUMIFS(equity_bonds!$C$2:$C$6414,equity_bonds!$H$2:$H$6414,"="&amp;data!$B273,equity_bonds!$J$2:$J$6414,"="&amp;data!$G273),"")</f>
        <v>101</v>
      </c>
      <c r="S273" s="16">
        <f>SUMIFS(equity_bonds!$E$2:$E$6414,equity_bonds!$H$2:$H$6414,"="&amp;data!$B273,equity_bonds!$J$2:$J$6414,"="&amp;data!$G273)</f>
        <v>0</v>
      </c>
      <c r="T273" s="16">
        <f>SUMIFS(equity_bonds!$F$2:$F$6414,equity_bonds!$H$2:$H$6414,"="&amp;data!$B273,equity_bonds!$J$2:$J$6414,"="&amp;data!$G273)</f>
        <v>6</v>
      </c>
      <c r="U273" s="16"/>
    </row>
    <row r="274" spans="1:21" x14ac:dyDescent="0.25">
      <c r="A274">
        <v>2330</v>
      </c>
      <c r="B274">
        <v>1988</v>
      </c>
      <c r="C274">
        <v>21</v>
      </c>
      <c r="D274" t="s">
        <v>87</v>
      </c>
      <c r="E274" t="s">
        <v>28</v>
      </c>
      <c r="F274" t="s">
        <v>2591</v>
      </c>
      <c r="G274" t="str">
        <f t="shared" si="4"/>
        <v>Kirkland Ellis</v>
      </c>
      <c r="I274" s="13">
        <f>COUNTIFS(IPO!$J$2:$J$5250,"="&amp;data!$G274,IPO!$H$2:$H$5250,"="&amp;data!$B274)</f>
        <v>1</v>
      </c>
      <c r="J274" s="13">
        <f>SUMIFS(IPO!$B$2:$B$5250,IPO!$H$2:$H$5250,"="&amp;data!$B274,IPO!$J$2:$J$5250,"="&amp;data!$G274)</f>
        <v>136.30000000000001</v>
      </c>
      <c r="K274" s="13">
        <f>IF(I274=1,SUMIFS(IPO!$C$2:$C$5250,IPO!$H$2:$H$5250,"="&amp;data!$B274,IPO!$J$2:$J$5250,"="&amp;data!$G274),"")</f>
        <v>31</v>
      </c>
      <c r="L274" s="13">
        <f>SUMIFS(IPO!$E$2:$E$5250,IPO!$H$2:$H$5250,"="&amp;data!$B274,IPO!$J$2:$J$5250,"="&amp;data!$G274)</f>
        <v>0.5</v>
      </c>
      <c r="M274" s="13">
        <f>SUMIFS(IPO!$F$2:$F$5250,IPO!$H$2:$H$5250,"="&amp;data!$B274,IPO!$J$2:$J$5250,"="&amp;data!$G274)</f>
        <v>3</v>
      </c>
      <c r="N274" s="13"/>
      <c r="P274" s="16">
        <f>COUNTIFS(equity_bonds!$H$2:$H$6414,"="&amp;data!$B274,equity_bonds!$J$2:$J$6414,"="&amp;data!$G274)</f>
        <v>1</v>
      </c>
      <c r="Q274" s="16">
        <f>SUMIFS(equity_bonds!$B$2:$B$6414,equity_bonds!$H$2:$H$6414,"="&amp;data!$B274,equity_bonds!$J$2:$J$6414,"="&amp;data!$G274)</f>
        <v>882</v>
      </c>
      <c r="R274" s="16">
        <f>IF(P274=1,SUMIFS(equity_bonds!$C$2:$C$6414,equity_bonds!$H$2:$H$6414,"="&amp;data!$B274,equity_bonds!$J$2:$J$6414,"="&amp;data!$G274),"")</f>
        <v>66</v>
      </c>
      <c r="S274" s="16">
        <f>SUMIFS(equity_bonds!$E$2:$E$6414,equity_bonds!$H$2:$H$6414,"="&amp;data!$B274,equity_bonds!$J$2:$J$6414,"="&amp;data!$G274)</f>
        <v>0.1</v>
      </c>
      <c r="T274" s="16">
        <f>SUMIFS(equity_bonds!$F$2:$F$6414,equity_bonds!$H$2:$H$6414,"="&amp;data!$B274,equity_bonds!$J$2:$J$6414,"="&amp;data!$G274)</f>
        <v>9</v>
      </c>
      <c r="U274" s="16"/>
    </row>
    <row r="275" spans="1:21" x14ac:dyDescent="0.25">
      <c r="A275">
        <v>2359</v>
      </c>
      <c r="B275">
        <v>1988</v>
      </c>
      <c r="C275">
        <v>88</v>
      </c>
      <c r="D275" t="s">
        <v>173</v>
      </c>
      <c r="E275" t="s">
        <v>145</v>
      </c>
      <c r="F275" t="s">
        <v>2642</v>
      </c>
      <c r="G275" t="str">
        <f t="shared" si="4"/>
        <v>Kirkpatrick Lockhart</v>
      </c>
      <c r="I275" s="13">
        <f>COUNTIFS(IPO!$J$2:$J$5250,"="&amp;data!$G275,IPO!$H$2:$H$5250,"="&amp;data!$B275)</f>
        <v>0</v>
      </c>
      <c r="J275" s="13">
        <f>SUMIFS(IPO!$B$2:$B$5250,IPO!$H$2:$H$5250,"="&amp;data!$B275,IPO!$J$2:$J$5250,"="&amp;data!$G275)</f>
        <v>0</v>
      </c>
      <c r="K275" s="13" t="str">
        <f>IF(I275=1,SUMIFS(IPO!$C$2:$C$5250,IPO!$H$2:$H$5250,"="&amp;data!$B275,IPO!$J$2:$J$5250,"="&amp;data!$G275),"")</f>
        <v/>
      </c>
      <c r="L275" s="13">
        <f>SUMIFS(IPO!$E$2:$E$5250,IPO!$H$2:$H$5250,"="&amp;data!$B275,IPO!$J$2:$J$5250,"="&amp;data!$G275)</f>
        <v>0</v>
      </c>
      <c r="M275" s="13">
        <f>SUMIFS(IPO!$F$2:$F$5250,IPO!$H$2:$H$5250,"="&amp;data!$B275,IPO!$J$2:$J$5250,"="&amp;data!$G275)</f>
        <v>0</v>
      </c>
      <c r="N275" s="13"/>
      <c r="P275" s="16">
        <f>COUNTIFS(equity_bonds!$H$2:$H$6414,"="&amp;data!$B275,equity_bonds!$J$2:$J$6414,"="&amp;data!$G275)</f>
        <v>0</v>
      </c>
      <c r="Q275" s="16">
        <f>SUMIFS(equity_bonds!$B$2:$B$6414,equity_bonds!$H$2:$H$6414,"="&amp;data!$B275,equity_bonds!$J$2:$J$6414,"="&amp;data!$G275)</f>
        <v>0</v>
      </c>
      <c r="R275" s="16" t="str">
        <f>IF(P275=1,SUMIFS(equity_bonds!$C$2:$C$6414,equity_bonds!$H$2:$H$6414,"="&amp;data!$B275,equity_bonds!$J$2:$J$6414,"="&amp;data!$G275),"")</f>
        <v/>
      </c>
      <c r="S275" s="16">
        <f>SUMIFS(equity_bonds!$E$2:$E$6414,equity_bonds!$H$2:$H$6414,"="&amp;data!$B275,equity_bonds!$J$2:$J$6414,"="&amp;data!$G275)</f>
        <v>0</v>
      </c>
      <c r="T275" s="16">
        <f>SUMIFS(equity_bonds!$F$2:$F$6414,equity_bonds!$H$2:$H$6414,"="&amp;data!$B275,equity_bonds!$J$2:$J$6414,"="&amp;data!$G275)</f>
        <v>0</v>
      </c>
      <c r="U275" s="16"/>
    </row>
    <row r="276" spans="1:21" x14ac:dyDescent="0.25">
      <c r="A276">
        <v>2412</v>
      </c>
      <c r="B276">
        <v>1988</v>
      </c>
      <c r="C276">
        <v>80</v>
      </c>
      <c r="D276" t="s">
        <v>142</v>
      </c>
      <c r="E276" t="s">
        <v>90</v>
      </c>
      <c r="F276" t="s">
        <v>90</v>
      </c>
      <c r="G276" t="str">
        <f t="shared" si="4"/>
        <v>Kutak Rock</v>
      </c>
      <c r="I276" s="13">
        <f>COUNTIFS(IPO!$J$2:$J$5250,"="&amp;data!$G276,IPO!$H$2:$H$5250,"="&amp;data!$B276)</f>
        <v>0</v>
      </c>
      <c r="J276" s="13">
        <f>SUMIFS(IPO!$B$2:$B$5250,IPO!$H$2:$H$5250,"="&amp;data!$B276,IPO!$J$2:$J$5250,"="&amp;data!$G276)</f>
        <v>0</v>
      </c>
      <c r="K276" s="13" t="str">
        <f>IF(I276=1,SUMIFS(IPO!$C$2:$C$5250,IPO!$H$2:$H$5250,"="&amp;data!$B276,IPO!$J$2:$J$5250,"="&amp;data!$G276),"")</f>
        <v/>
      </c>
      <c r="L276" s="13">
        <f>SUMIFS(IPO!$E$2:$E$5250,IPO!$H$2:$H$5250,"="&amp;data!$B276,IPO!$J$2:$J$5250,"="&amp;data!$G276)</f>
        <v>0</v>
      </c>
      <c r="M276" s="13">
        <f>SUMIFS(IPO!$F$2:$F$5250,IPO!$H$2:$H$5250,"="&amp;data!$B276,IPO!$J$2:$J$5250,"="&amp;data!$G276)</f>
        <v>0</v>
      </c>
      <c r="N276" s="13"/>
      <c r="P276" s="16">
        <f>COUNTIFS(equity_bonds!$H$2:$H$6414,"="&amp;data!$B276,equity_bonds!$J$2:$J$6414,"="&amp;data!$G276)</f>
        <v>1</v>
      </c>
      <c r="Q276" s="16">
        <f>SUMIFS(equity_bonds!$B$2:$B$6414,equity_bonds!$H$2:$H$6414,"="&amp;data!$B276,equity_bonds!$J$2:$J$6414,"="&amp;data!$G276)</f>
        <v>5928.4</v>
      </c>
      <c r="R276" s="16">
        <f>IF(P276=1,SUMIFS(equity_bonds!$C$2:$C$6414,equity_bonds!$H$2:$H$6414,"="&amp;data!$B276,equity_bonds!$J$2:$J$6414,"="&amp;data!$G276),"")</f>
        <v>14</v>
      </c>
      <c r="S276" s="16">
        <f>SUMIFS(equity_bonds!$E$2:$E$6414,equity_bonds!$H$2:$H$6414,"="&amp;data!$B276,equity_bonds!$J$2:$J$6414,"="&amp;data!$G276)</f>
        <v>0.6</v>
      </c>
      <c r="T276" s="16">
        <f>SUMIFS(equity_bonds!$F$2:$F$6414,equity_bonds!$H$2:$H$6414,"="&amp;data!$B276,equity_bonds!$J$2:$J$6414,"="&amp;data!$G276)</f>
        <v>8</v>
      </c>
      <c r="U276" s="16"/>
    </row>
    <row r="277" spans="1:21" x14ac:dyDescent="0.25">
      <c r="A277">
        <v>2440</v>
      </c>
      <c r="B277">
        <v>1988</v>
      </c>
      <c r="C277">
        <v>8</v>
      </c>
      <c r="D277" t="s">
        <v>153</v>
      </c>
      <c r="E277" t="s">
        <v>29</v>
      </c>
      <c r="F277" t="s">
        <v>2592</v>
      </c>
      <c r="G277" t="str">
        <f t="shared" si="4"/>
        <v>Latham Watkins</v>
      </c>
      <c r="I277" s="13">
        <f>COUNTIFS(IPO!$J$2:$J$5250,"="&amp;data!$G277,IPO!$H$2:$H$5250,"="&amp;data!$B277)</f>
        <v>1</v>
      </c>
      <c r="J277" s="13">
        <f>SUMIFS(IPO!$B$2:$B$5250,IPO!$H$2:$H$5250,"="&amp;data!$B277,IPO!$J$2:$J$5250,"="&amp;data!$G277)</f>
        <v>1118.5</v>
      </c>
      <c r="K277" s="13">
        <f>IF(I277=1,SUMIFS(IPO!$C$2:$C$5250,IPO!$H$2:$H$5250,"="&amp;data!$B277,IPO!$J$2:$J$5250,"="&amp;data!$G277),"")</f>
        <v>7</v>
      </c>
      <c r="L277" s="13">
        <f>SUMIFS(IPO!$E$2:$E$5250,IPO!$H$2:$H$5250,"="&amp;data!$B277,IPO!$J$2:$J$5250,"="&amp;data!$G277)</f>
        <v>3.7</v>
      </c>
      <c r="M277" s="13">
        <f>SUMIFS(IPO!$F$2:$F$5250,IPO!$H$2:$H$5250,"="&amp;data!$B277,IPO!$J$2:$J$5250,"="&amp;data!$G277)</f>
        <v>8</v>
      </c>
      <c r="N277" s="13"/>
      <c r="P277" s="16">
        <f>COUNTIFS(equity_bonds!$H$2:$H$6414,"="&amp;data!$B277,equity_bonds!$J$2:$J$6414,"="&amp;data!$G277)</f>
        <v>1</v>
      </c>
      <c r="Q277" s="16">
        <f>SUMIFS(equity_bonds!$B$2:$B$6414,equity_bonds!$H$2:$H$6414,"="&amp;data!$B277,equity_bonds!$J$2:$J$6414,"="&amp;data!$G277)</f>
        <v>11184.6</v>
      </c>
      <c r="R277" s="16">
        <f>IF(P277=1,SUMIFS(equity_bonds!$C$2:$C$6414,equity_bonds!$H$2:$H$6414,"="&amp;data!$B277,equity_bonds!$J$2:$J$6414,"="&amp;data!$G277),"")</f>
        <v>8</v>
      </c>
      <c r="S277" s="16">
        <f>SUMIFS(equity_bonds!$E$2:$E$6414,equity_bonds!$H$2:$H$6414,"="&amp;data!$B277,equity_bonds!$J$2:$J$6414,"="&amp;data!$G277)</f>
        <v>1</v>
      </c>
      <c r="T277" s="16">
        <f>SUMIFS(equity_bonds!$F$2:$F$6414,equity_bonds!$H$2:$H$6414,"="&amp;data!$B277,equity_bonds!$J$2:$J$6414,"="&amp;data!$G277)</f>
        <v>19</v>
      </c>
      <c r="U277" s="16"/>
    </row>
    <row r="278" spans="1:21" x14ac:dyDescent="0.25">
      <c r="A278">
        <v>2496</v>
      </c>
      <c r="B278">
        <v>1988</v>
      </c>
      <c r="C278">
        <v>29</v>
      </c>
      <c r="D278" t="s">
        <v>117</v>
      </c>
      <c r="E278" t="s">
        <v>30</v>
      </c>
      <c r="F278" t="s">
        <v>2593</v>
      </c>
      <c r="G278" t="str">
        <f t="shared" si="4"/>
        <v>LeBoeuf Lamb</v>
      </c>
      <c r="I278" s="13">
        <f>COUNTIFS(IPO!$J$2:$J$5250,"="&amp;data!$G278,IPO!$H$2:$H$5250,"="&amp;data!$B278)</f>
        <v>1</v>
      </c>
      <c r="J278" s="13">
        <f>SUMIFS(IPO!$B$2:$B$5250,IPO!$H$2:$H$5250,"="&amp;data!$B278,IPO!$J$2:$J$5250,"="&amp;data!$G278)</f>
        <v>23.4</v>
      </c>
      <c r="K278" s="13">
        <f>IF(I278=1,SUMIFS(IPO!$C$2:$C$5250,IPO!$H$2:$H$5250,"="&amp;data!$B278,IPO!$J$2:$J$5250,"="&amp;data!$G278),"")</f>
        <v>117</v>
      </c>
      <c r="L278" s="13">
        <f>SUMIFS(IPO!$E$2:$E$5250,IPO!$H$2:$H$5250,"="&amp;data!$B278,IPO!$J$2:$J$5250,"="&amp;data!$G278)</f>
        <v>0.1</v>
      </c>
      <c r="M278" s="13">
        <f>SUMIFS(IPO!$F$2:$F$5250,IPO!$H$2:$H$5250,"="&amp;data!$B278,IPO!$J$2:$J$5250,"="&amp;data!$G278)</f>
        <v>1</v>
      </c>
      <c r="N278" s="13"/>
      <c r="P278" s="16">
        <f>COUNTIFS(equity_bonds!$H$2:$H$6414,"="&amp;data!$B278,equity_bonds!$J$2:$J$6414,"="&amp;data!$G278)</f>
        <v>1</v>
      </c>
      <c r="Q278" s="16">
        <f>SUMIFS(equity_bonds!$B$2:$B$6414,equity_bonds!$H$2:$H$6414,"="&amp;data!$B278,equity_bonds!$J$2:$J$6414,"="&amp;data!$G278)</f>
        <v>449.9</v>
      </c>
      <c r="R278" s="16">
        <f>IF(P278=1,SUMIFS(equity_bonds!$C$2:$C$6414,equity_bonds!$H$2:$H$6414,"="&amp;data!$B278,equity_bonds!$J$2:$J$6414,"="&amp;data!$G278),"")</f>
        <v>102</v>
      </c>
      <c r="S278" s="16">
        <f>SUMIFS(equity_bonds!$E$2:$E$6414,equity_bonds!$H$2:$H$6414,"="&amp;data!$B278,equity_bonds!$J$2:$J$6414,"="&amp;data!$G278)</f>
        <v>0</v>
      </c>
      <c r="T278" s="16">
        <f>SUMIFS(equity_bonds!$F$2:$F$6414,equity_bonds!$H$2:$H$6414,"="&amp;data!$B278,equity_bonds!$J$2:$J$6414,"="&amp;data!$G278)</f>
        <v>6</v>
      </c>
      <c r="U278" s="16"/>
    </row>
    <row r="279" spans="1:21" x14ac:dyDescent="0.25">
      <c r="A279">
        <v>2525</v>
      </c>
      <c r="B279">
        <v>1988</v>
      </c>
      <c r="C279">
        <v>73</v>
      </c>
      <c r="D279" t="s">
        <v>151</v>
      </c>
      <c r="E279" t="s">
        <v>92</v>
      </c>
      <c r="F279" t="s">
        <v>2624</v>
      </c>
      <c r="G279" t="str">
        <f t="shared" si="4"/>
        <v>Lillick Mchose</v>
      </c>
      <c r="I279" s="13">
        <f>COUNTIFS(IPO!$J$2:$J$5250,"="&amp;data!$G279,IPO!$H$2:$H$5250,"="&amp;data!$B279)</f>
        <v>0</v>
      </c>
      <c r="J279" s="13">
        <f>SUMIFS(IPO!$B$2:$B$5250,IPO!$H$2:$H$5250,"="&amp;data!$B279,IPO!$J$2:$J$5250,"="&amp;data!$G279)</f>
        <v>0</v>
      </c>
      <c r="K279" s="13" t="str">
        <f>IF(I279=1,SUMIFS(IPO!$C$2:$C$5250,IPO!$H$2:$H$5250,"="&amp;data!$B279,IPO!$J$2:$J$5250,"="&amp;data!$G279),"")</f>
        <v/>
      </c>
      <c r="L279" s="13">
        <f>SUMIFS(IPO!$E$2:$E$5250,IPO!$H$2:$H$5250,"="&amp;data!$B279,IPO!$J$2:$J$5250,"="&amp;data!$G279)</f>
        <v>0</v>
      </c>
      <c r="M279" s="13">
        <f>SUMIFS(IPO!$F$2:$F$5250,IPO!$H$2:$H$5250,"="&amp;data!$B279,IPO!$J$2:$J$5250,"="&amp;data!$G279)</f>
        <v>0</v>
      </c>
      <c r="N279" s="13"/>
      <c r="P279" s="16">
        <f>COUNTIFS(equity_bonds!$H$2:$H$6414,"="&amp;data!$B279,equity_bonds!$J$2:$J$6414,"="&amp;data!$G279)</f>
        <v>0</v>
      </c>
      <c r="Q279" s="16">
        <f>SUMIFS(equity_bonds!$B$2:$B$6414,equity_bonds!$H$2:$H$6414,"="&amp;data!$B279,equity_bonds!$J$2:$J$6414,"="&amp;data!$G279)</f>
        <v>0</v>
      </c>
      <c r="R279" s="16" t="str">
        <f>IF(P279=1,SUMIFS(equity_bonds!$C$2:$C$6414,equity_bonds!$H$2:$H$6414,"="&amp;data!$B279,equity_bonds!$J$2:$J$6414,"="&amp;data!$G279),"")</f>
        <v/>
      </c>
      <c r="S279" s="16">
        <f>SUMIFS(equity_bonds!$E$2:$E$6414,equity_bonds!$H$2:$H$6414,"="&amp;data!$B279,equity_bonds!$J$2:$J$6414,"="&amp;data!$G279)</f>
        <v>0</v>
      </c>
      <c r="T279" s="16">
        <f>SUMIFS(equity_bonds!$F$2:$F$6414,equity_bonds!$H$2:$H$6414,"="&amp;data!$B279,equity_bonds!$J$2:$J$6414,"="&amp;data!$G279)</f>
        <v>0</v>
      </c>
      <c r="U279" s="16"/>
    </row>
    <row r="280" spans="1:21" x14ac:dyDescent="0.25">
      <c r="A280">
        <v>2585</v>
      </c>
      <c r="B280">
        <v>1988</v>
      </c>
      <c r="C280">
        <v>79</v>
      </c>
      <c r="D280" t="s">
        <v>178</v>
      </c>
      <c r="E280" t="s">
        <v>93</v>
      </c>
      <c r="F280" t="s">
        <v>2625</v>
      </c>
      <c r="G280" t="str">
        <f t="shared" si="4"/>
        <v>Lord Bissell</v>
      </c>
      <c r="I280" s="13">
        <f>COUNTIFS(IPO!$J$2:$J$5250,"="&amp;data!$G280,IPO!$H$2:$H$5250,"="&amp;data!$B280)</f>
        <v>0</v>
      </c>
      <c r="J280" s="13">
        <f>SUMIFS(IPO!$B$2:$B$5250,IPO!$H$2:$H$5250,"="&amp;data!$B280,IPO!$J$2:$J$5250,"="&amp;data!$G280)</f>
        <v>0</v>
      </c>
      <c r="K280" s="13" t="str">
        <f>IF(I280=1,SUMIFS(IPO!$C$2:$C$5250,IPO!$H$2:$H$5250,"="&amp;data!$B280,IPO!$J$2:$J$5250,"="&amp;data!$G280),"")</f>
        <v/>
      </c>
      <c r="L280" s="13">
        <f>SUMIFS(IPO!$E$2:$E$5250,IPO!$H$2:$H$5250,"="&amp;data!$B280,IPO!$J$2:$J$5250,"="&amp;data!$G280)</f>
        <v>0</v>
      </c>
      <c r="M280" s="13">
        <f>SUMIFS(IPO!$F$2:$F$5250,IPO!$H$2:$H$5250,"="&amp;data!$B280,IPO!$J$2:$J$5250,"="&amp;data!$G280)</f>
        <v>0</v>
      </c>
      <c r="N280" s="13"/>
      <c r="P280" s="16">
        <f>COUNTIFS(equity_bonds!$H$2:$H$6414,"="&amp;data!$B280,equity_bonds!$J$2:$J$6414,"="&amp;data!$G280)</f>
        <v>0</v>
      </c>
      <c r="Q280" s="16">
        <f>SUMIFS(equity_bonds!$B$2:$B$6414,equity_bonds!$H$2:$H$6414,"="&amp;data!$B280,equity_bonds!$J$2:$J$6414,"="&amp;data!$G280)</f>
        <v>0</v>
      </c>
      <c r="R280" s="16" t="str">
        <f>IF(P280=1,SUMIFS(equity_bonds!$C$2:$C$6414,equity_bonds!$H$2:$H$6414,"="&amp;data!$B280,equity_bonds!$J$2:$J$6414,"="&amp;data!$G280),"")</f>
        <v/>
      </c>
      <c r="S280" s="16">
        <f>SUMIFS(equity_bonds!$E$2:$E$6414,equity_bonds!$H$2:$H$6414,"="&amp;data!$B280,equity_bonds!$J$2:$J$6414,"="&amp;data!$G280)</f>
        <v>0</v>
      </c>
      <c r="T280" s="16">
        <f>SUMIFS(equity_bonds!$F$2:$F$6414,equity_bonds!$H$2:$H$6414,"="&amp;data!$B280,equity_bonds!$J$2:$J$6414,"="&amp;data!$G280)</f>
        <v>0</v>
      </c>
      <c r="U280" s="16"/>
    </row>
    <row r="281" spans="1:21" x14ac:dyDescent="0.25">
      <c r="A281">
        <v>2661</v>
      </c>
      <c r="B281">
        <v>1988</v>
      </c>
      <c r="C281">
        <v>22</v>
      </c>
      <c r="D281" t="s">
        <v>118</v>
      </c>
      <c r="E281" t="s">
        <v>31</v>
      </c>
      <c r="F281" t="s">
        <v>2594</v>
      </c>
      <c r="G281" t="str">
        <f t="shared" si="4"/>
        <v>Mayer Brown</v>
      </c>
      <c r="I281" s="13">
        <f>COUNTIFS(IPO!$J$2:$J$5250,"="&amp;data!$G281,IPO!$H$2:$H$5250,"="&amp;data!$B281)</f>
        <v>0</v>
      </c>
      <c r="J281" s="13">
        <f>SUMIFS(IPO!$B$2:$B$5250,IPO!$H$2:$H$5250,"="&amp;data!$B281,IPO!$J$2:$J$5250,"="&amp;data!$G281)</f>
        <v>0</v>
      </c>
      <c r="K281" s="13" t="str">
        <f>IF(I281=1,SUMIFS(IPO!$C$2:$C$5250,IPO!$H$2:$H$5250,"="&amp;data!$B281,IPO!$J$2:$J$5250,"="&amp;data!$G281),"")</f>
        <v/>
      </c>
      <c r="L281" s="13">
        <f>SUMIFS(IPO!$E$2:$E$5250,IPO!$H$2:$H$5250,"="&amp;data!$B281,IPO!$J$2:$J$5250,"="&amp;data!$G281)</f>
        <v>0</v>
      </c>
      <c r="M281" s="13">
        <f>SUMIFS(IPO!$F$2:$F$5250,IPO!$H$2:$H$5250,"="&amp;data!$B281,IPO!$J$2:$J$5250,"="&amp;data!$G281)</f>
        <v>0</v>
      </c>
      <c r="N281" s="13"/>
      <c r="P281" s="16">
        <f>COUNTIFS(equity_bonds!$H$2:$H$6414,"="&amp;data!$B281,equity_bonds!$J$2:$J$6414,"="&amp;data!$G281)</f>
        <v>1</v>
      </c>
      <c r="Q281" s="16">
        <f>SUMIFS(equity_bonds!$B$2:$B$6414,equity_bonds!$H$2:$H$6414,"="&amp;data!$B281,equity_bonds!$J$2:$J$6414,"="&amp;data!$G281)</f>
        <v>820.6</v>
      </c>
      <c r="R281" s="16">
        <f>IF(P281=1,SUMIFS(equity_bonds!$C$2:$C$6414,equity_bonds!$H$2:$H$6414,"="&amp;data!$B281,equity_bonds!$J$2:$J$6414,"="&amp;data!$G281),"")</f>
        <v>72</v>
      </c>
      <c r="S281" s="16">
        <f>SUMIFS(equity_bonds!$E$2:$E$6414,equity_bonds!$H$2:$H$6414,"="&amp;data!$B281,equity_bonds!$J$2:$J$6414,"="&amp;data!$G281)</f>
        <v>0.1</v>
      </c>
      <c r="T281" s="16">
        <f>SUMIFS(equity_bonds!$F$2:$F$6414,equity_bonds!$H$2:$H$6414,"="&amp;data!$B281,equity_bonds!$J$2:$J$6414,"="&amp;data!$G281)</f>
        <v>7</v>
      </c>
      <c r="U281" s="16"/>
    </row>
    <row r="282" spans="1:21" x14ac:dyDescent="0.25">
      <c r="A282">
        <v>2698</v>
      </c>
      <c r="B282">
        <v>1988</v>
      </c>
      <c r="C282">
        <v>70</v>
      </c>
      <c r="D282" t="s">
        <v>178</v>
      </c>
      <c r="E282" t="s">
        <v>148</v>
      </c>
      <c r="F282" t="s">
        <v>2643</v>
      </c>
      <c r="G282" t="str">
        <f t="shared" si="4"/>
        <v>McCutchen Doyle</v>
      </c>
      <c r="I282" s="13">
        <f>COUNTIFS(IPO!$J$2:$J$5250,"="&amp;data!$G282,IPO!$H$2:$H$5250,"="&amp;data!$B282)</f>
        <v>0</v>
      </c>
      <c r="J282" s="13">
        <f>SUMIFS(IPO!$B$2:$B$5250,IPO!$H$2:$H$5250,"="&amp;data!$B282,IPO!$J$2:$J$5250,"="&amp;data!$G282)</f>
        <v>0</v>
      </c>
      <c r="K282" s="13" t="str">
        <f>IF(I282=1,SUMIFS(IPO!$C$2:$C$5250,IPO!$H$2:$H$5250,"="&amp;data!$B282,IPO!$J$2:$J$5250,"="&amp;data!$G282),"")</f>
        <v/>
      </c>
      <c r="L282" s="13">
        <f>SUMIFS(IPO!$E$2:$E$5250,IPO!$H$2:$H$5250,"="&amp;data!$B282,IPO!$J$2:$J$5250,"="&amp;data!$G282)</f>
        <v>0</v>
      </c>
      <c r="M282" s="13">
        <f>SUMIFS(IPO!$F$2:$F$5250,IPO!$H$2:$H$5250,"="&amp;data!$B282,IPO!$J$2:$J$5250,"="&amp;data!$G282)</f>
        <v>0</v>
      </c>
      <c r="N282" s="13"/>
      <c r="P282" s="16">
        <f>COUNTIFS(equity_bonds!$H$2:$H$6414,"="&amp;data!$B282,equity_bonds!$J$2:$J$6414,"="&amp;data!$G282)</f>
        <v>0</v>
      </c>
      <c r="Q282" s="16">
        <f>SUMIFS(equity_bonds!$B$2:$B$6414,equity_bonds!$H$2:$H$6414,"="&amp;data!$B282,equity_bonds!$J$2:$J$6414,"="&amp;data!$G282)</f>
        <v>0</v>
      </c>
      <c r="R282" s="16" t="str">
        <f>IF(P282=1,SUMIFS(equity_bonds!$C$2:$C$6414,equity_bonds!$H$2:$H$6414,"="&amp;data!$B282,equity_bonds!$J$2:$J$6414,"="&amp;data!$G282),"")</f>
        <v/>
      </c>
      <c r="S282" s="16">
        <f>SUMIFS(equity_bonds!$E$2:$E$6414,equity_bonds!$H$2:$H$6414,"="&amp;data!$B282,equity_bonds!$J$2:$J$6414,"="&amp;data!$G282)</f>
        <v>0</v>
      </c>
      <c r="T282" s="16">
        <f>SUMIFS(equity_bonds!$F$2:$F$6414,equity_bonds!$H$2:$H$6414,"="&amp;data!$B282,equity_bonds!$J$2:$J$6414,"="&amp;data!$G282)</f>
        <v>0</v>
      </c>
      <c r="U282" s="16"/>
    </row>
    <row r="283" spans="1:21" x14ac:dyDescent="0.25">
      <c r="A283">
        <v>2726</v>
      </c>
      <c r="B283">
        <v>1988</v>
      </c>
      <c r="C283">
        <v>40</v>
      </c>
      <c r="D283" t="s">
        <v>95</v>
      </c>
      <c r="E283" t="s">
        <v>32</v>
      </c>
      <c r="F283" t="s">
        <v>2595</v>
      </c>
      <c r="G283" t="str">
        <f t="shared" si="4"/>
        <v>McDermott Will</v>
      </c>
      <c r="I283" s="13">
        <f>COUNTIFS(IPO!$J$2:$J$5250,"="&amp;data!$G283,IPO!$H$2:$H$5250,"="&amp;data!$B283)</f>
        <v>0</v>
      </c>
      <c r="J283" s="13">
        <f>SUMIFS(IPO!$B$2:$B$5250,IPO!$H$2:$H$5250,"="&amp;data!$B283,IPO!$J$2:$J$5250,"="&amp;data!$G283)</f>
        <v>0</v>
      </c>
      <c r="K283" s="13" t="str">
        <f>IF(I283=1,SUMIFS(IPO!$C$2:$C$5250,IPO!$H$2:$H$5250,"="&amp;data!$B283,IPO!$J$2:$J$5250,"="&amp;data!$G283),"")</f>
        <v/>
      </c>
      <c r="L283" s="13">
        <f>SUMIFS(IPO!$E$2:$E$5250,IPO!$H$2:$H$5250,"="&amp;data!$B283,IPO!$J$2:$J$5250,"="&amp;data!$G283)</f>
        <v>0</v>
      </c>
      <c r="M283" s="13">
        <f>SUMIFS(IPO!$F$2:$F$5250,IPO!$H$2:$H$5250,"="&amp;data!$B283,IPO!$J$2:$J$5250,"="&amp;data!$G283)</f>
        <v>0</v>
      </c>
      <c r="N283" s="13"/>
      <c r="P283" s="16">
        <f>COUNTIFS(equity_bonds!$H$2:$H$6414,"="&amp;data!$B283,equity_bonds!$J$2:$J$6414,"="&amp;data!$G283)</f>
        <v>1</v>
      </c>
      <c r="Q283" s="16">
        <v>1501.2</v>
      </c>
      <c r="R283" s="16">
        <f>IF(P283=1,SUMIFS(equity_bonds!$C$2:$C$6414,equity_bonds!$H$2:$H$6414,"="&amp;data!$B283,equity_bonds!$J$2:$J$6414,"="&amp;data!$G283),"")</f>
        <v>43</v>
      </c>
      <c r="S283" s="16">
        <f>SUMIFS(equity_bonds!$E$2:$E$6414,equity_bonds!$H$2:$H$6414,"="&amp;data!$B283,equity_bonds!$J$2:$J$6414,"="&amp;data!$G283)</f>
        <v>0.1</v>
      </c>
      <c r="T283" s="16">
        <v>14</v>
      </c>
      <c r="U283" s="16"/>
    </row>
    <row r="284" spans="1:21" x14ac:dyDescent="0.25">
      <c r="A284">
        <v>2749</v>
      </c>
      <c r="B284">
        <v>1988</v>
      </c>
      <c r="C284">
        <v>72</v>
      </c>
      <c r="D284" t="s">
        <v>5</v>
      </c>
      <c r="E284" t="s">
        <v>182</v>
      </c>
      <c r="F284" t="s">
        <v>182</v>
      </c>
      <c r="G284" t="str">
        <f t="shared" si="4"/>
        <v>McGuireWoods</v>
      </c>
      <c r="I284" s="13">
        <f>COUNTIFS(IPO!$J$2:$J$5250,"="&amp;data!$G284,IPO!$H$2:$H$5250,"="&amp;data!$B284)</f>
        <v>0</v>
      </c>
      <c r="J284" s="13">
        <f>SUMIFS(IPO!$B$2:$B$5250,IPO!$H$2:$H$5250,"="&amp;data!$B284,IPO!$J$2:$J$5250,"="&amp;data!$G284)</f>
        <v>0</v>
      </c>
      <c r="K284" s="13" t="str">
        <f>IF(I284=1,SUMIFS(IPO!$C$2:$C$5250,IPO!$H$2:$H$5250,"="&amp;data!$B284,IPO!$J$2:$J$5250,"="&amp;data!$G284),"")</f>
        <v/>
      </c>
      <c r="L284" s="13">
        <f>SUMIFS(IPO!$E$2:$E$5250,IPO!$H$2:$H$5250,"="&amp;data!$B284,IPO!$J$2:$J$5250,"="&amp;data!$G284)</f>
        <v>0</v>
      </c>
      <c r="M284" s="13">
        <f>SUMIFS(IPO!$F$2:$F$5250,IPO!$H$2:$H$5250,"="&amp;data!$B284,IPO!$J$2:$J$5250,"="&amp;data!$G284)</f>
        <v>0</v>
      </c>
      <c r="N284" s="13"/>
      <c r="P284" s="16">
        <f>COUNTIFS(equity_bonds!$H$2:$H$6414,"="&amp;data!$B284,equity_bonds!$J$2:$J$6414,"="&amp;data!$G284)</f>
        <v>0</v>
      </c>
      <c r="Q284" s="16">
        <v>384.9</v>
      </c>
      <c r="R284" s="16">
        <v>107</v>
      </c>
      <c r="S284" s="16">
        <f>SUMIFS(equity_bonds!$E$2:$E$6414,equity_bonds!$H$2:$H$6414,"="&amp;data!$B284,equity_bonds!$J$2:$J$6414,"="&amp;data!$G284)</f>
        <v>0</v>
      </c>
      <c r="T284" s="16">
        <v>3</v>
      </c>
      <c r="U284" s="16"/>
    </row>
    <row r="285" spans="1:21" x14ac:dyDescent="0.25">
      <c r="A285">
        <v>2804</v>
      </c>
      <c r="B285">
        <v>1988</v>
      </c>
      <c r="C285">
        <v>82</v>
      </c>
      <c r="D285" t="s">
        <v>183</v>
      </c>
      <c r="E285" t="s">
        <v>184</v>
      </c>
      <c r="F285" t="s">
        <v>2653</v>
      </c>
      <c r="G285" t="str">
        <f t="shared" si="4"/>
        <v>McKenna Conner</v>
      </c>
      <c r="I285" s="13">
        <f>COUNTIFS(IPO!$J$2:$J$5250,"="&amp;data!$G285,IPO!$H$2:$H$5250,"="&amp;data!$B285)</f>
        <v>0</v>
      </c>
      <c r="J285" s="13">
        <f>SUMIFS(IPO!$B$2:$B$5250,IPO!$H$2:$H$5250,"="&amp;data!$B285,IPO!$J$2:$J$5250,"="&amp;data!$G285)</f>
        <v>0</v>
      </c>
      <c r="K285" s="13" t="str">
        <f>IF(I285=1,SUMIFS(IPO!$C$2:$C$5250,IPO!$H$2:$H$5250,"="&amp;data!$B285,IPO!$J$2:$J$5250,"="&amp;data!$G285),"")</f>
        <v/>
      </c>
      <c r="L285" s="13">
        <f>SUMIFS(IPO!$E$2:$E$5250,IPO!$H$2:$H$5250,"="&amp;data!$B285,IPO!$J$2:$J$5250,"="&amp;data!$G285)</f>
        <v>0</v>
      </c>
      <c r="M285" s="13">
        <f>SUMIFS(IPO!$F$2:$F$5250,IPO!$H$2:$H$5250,"="&amp;data!$B285,IPO!$J$2:$J$5250,"="&amp;data!$G285)</f>
        <v>0</v>
      </c>
      <c r="N285" s="13"/>
      <c r="P285" s="16">
        <f>COUNTIFS(equity_bonds!$H$2:$H$6414,"="&amp;data!$B285,equity_bonds!$J$2:$J$6414,"="&amp;data!$G285)</f>
        <v>0</v>
      </c>
      <c r="Q285" s="16">
        <v>1319.2</v>
      </c>
      <c r="R285" s="16">
        <v>46</v>
      </c>
      <c r="S285" s="16">
        <v>0.1</v>
      </c>
      <c r="T285" s="16">
        <v>7</v>
      </c>
      <c r="U285" s="16"/>
    </row>
    <row r="286" spans="1:21" x14ac:dyDescent="0.25">
      <c r="A286">
        <v>2831</v>
      </c>
      <c r="B286">
        <v>1988</v>
      </c>
      <c r="C286">
        <v>25</v>
      </c>
      <c r="D286" t="s">
        <v>66</v>
      </c>
      <c r="E286" t="s">
        <v>33</v>
      </c>
      <c r="F286" t="s">
        <v>2596</v>
      </c>
      <c r="G286" t="str">
        <f t="shared" si="4"/>
        <v>Milbank Tweed</v>
      </c>
      <c r="I286" s="13">
        <f>COUNTIFS(IPO!$J$2:$J$5250,"="&amp;data!$G286,IPO!$H$2:$H$5250,"="&amp;data!$B286)</f>
        <v>0</v>
      </c>
      <c r="J286" s="13">
        <f>SUMIFS(IPO!$B$2:$B$5250,IPO!$H$2:$H$5250,"="&amp;data!$B286,IPO!$J$2:$J$5250,"="&amp;data!$G286)</f>
        <v>0</v>
      </c>
      <c r="K286" s="13" t="str">
        <f>IF(I286=1,SUMIFS(IPO!$C$2:$C$5250,IPO!$H$2:$H$5250,"="&amp;data!$B286,IPO!$J$2:$J$5250,"="&amp;data!$G286),"")</f>
        <v/>
      </c>
      <c r="L286" s="13">
        <f>SUMIFS(IPO!$E$2:$E$5250,IPO!$H$2:$H$5250,"="&amp;data!$B286,IPO!$J$2:$J$5250,"="&amp;data!$G286)</f>
        <v>0</v>
      </c>
      <c r="M286" s="13">
        <f>SUMIFS(IPO!$F$2:$F$5250,IPO!$H$2:$H$5250,"="&amp;data!$B286,IPO!$J$2:$J$5250,"="&amp;data!$G286)</f>
        <v>0</v>
      </c>
      <c r="N286" s="13"/>
      <c r="P286" s="16">
        <f>COUNTIFS(equity_bonds!$H$2:$H$6414,"="&amp;data!$B286,equity_bonds!$J$2:$J$6414,"="&amp;data!$G286)</f>
        <v>1</v>
      </c>
      <c r="Q286" s="16">
        <f>SUMIFS(equity_bonds!$B$2:$B$6414,equity_bonds!$H$2:$H$6414,"="&amp;data!$B286,equity_bonds!$J$2:$J$6414,"="&amp;data!$G286)</f>
        <v>4915.2</v>
      </c>
      <c r="R286" s="16">
        <f>IF(P286=1,SUMIFS(equity_bonds!$C$2:$C$6414,equity_bonds!$H$2:$H$6414,"="&amp;data!$B286,equity_bonds!$J$2:$J$6414,"="&amp;data!$G286),"")</f>
        <v>19</v>
      </c>
      <c r="S286" s="16">
        <f>SUMIFS(equity_bonds!$E$2:$E$6414,equity_bonds!$H$2:$H$6414,"="&amp;data!$B286,equity_bonds!$J$2:$J$6414,"="&amp;data!$G286)</f>
        <v>0.5</v>
      </c>
      <c r="T286" s="16">
        <f>SUMIFS(equity_bonds!$F$2:$F$6414,equity_bonds!$H$2:$H$6414,"="&amp;data!$B286,equity_bonds!$J$2:$J$6414,"="&amp;data!$G286)</f>
        <v>16</v>
      </c>
      <c r="U286" s="16"/>
    </row>
    <row r="287" spans="1:21" x14ac:dyDescent="0.25">
      <c r="A287">
        <v>2861</v>
      </c>
      <c r="B287">
        <v>1988</v>
      </c>
      <c r="C287">
        <v>87</v>
      </c>
      <c r="D287" t="s">
        <v>172</v>
      </c>
      <c r="E287" t="s">
        <v>150</v>
      </c>
      <c r="F287" t="s">
        <v>2528</v>
      </c>
      <c r="G287" t="str">
        <f t="shared" si="4"/>
        <v>Miller Canfield</v>
      </c>
      <c r="I287" s="13">
        <f>COUNTIFS(IPO!$J$2:$J$5250,"="&amp;data!$G287,IPO!$H$2:$H$5250,"="&amp;data!$B287)</f>
        <v>0</v>
      </c>
      <c r="J287" s="13">
        <f>SUMIFS(IPO!$B$2:$B$5250,IPO!$H$2:$H$5250,"="&amp;data!$B287,IPO!$J$2:$J$5250,"="&amp;data!$G287)</f>
        <v>0</v>
      </c>
      <c r="K287" s="13" t="str">
        <f>IF(I287=1,SUMIFS(IPO!$C$2:$C$5250,IPO!$H$2:$H$5250,"="&amp;data!$B287,IPO!$J$2:$J$5250,"="&amp;data!$G287),"")</f>
        <v/>
      </c>
      <c r="L287" s="13">
        <f>SUMIFS(IPO!$E$2:$E$5250,IPO!$H$2:$H$5250,"="&amp;data!$B287,IPO!$J$2:$J$5250,"="&amp;data!$G287)</f>
        <v>0</v>
      </c>
      <c r="M287" s="13">
        <f>SUMIFS(IPO!$F$2:$F$5250,IPO!$H$2:$H$5250,"="&amp;data!$B287,IPO!$J$2:$J$5250,"="&amp;data!$G287)</f>
        <v>0</v>
      </c>
      <c r="N287" s="13"/>
      <c r="P287" s="16">
        <f>COUNTIFS(equity_bonds!$H$2:$H$6414,"="&amp;data!$B287,equity_bonds!$J$2:$J$6414,"="&amp;data!$G287)</f>
        <v>0</v>
      </c>
      <c r="Q287" s="16">
        <v>985</v>
      </c>
      <c r="R287" s="16">
        <v>60</v>
      </c>
      <c r="S287" s="16">
        <v>0.1</v>
      </c>
      <c r="T287" s="16">
        <v>3</v>
      </c>
      <c r="U287" s="16"/>
    </row>
    <row r="288" spans="1:21" x14ac:dyDescent="0.25">
      <c r="A288">
        <v>2920</v>
      </c>
      <c r="B288">
        <v>1988</v>
      </c>
      <c r="C288">
        <v>9</v>
      </c>
      <c r="D288" t="s">
        <v>101</v>
      </c>
      <c r="E288" t="s">
        <v>34</v>
      </c>
      <c r="F288" t="s">
        <v>2597</v>
      </c>
      <c r="G288" t="str">
        <f t="shared" si="4"/>
        <v>Morgan Lewis</v>
      </c>
      <c r="I288" s="13">
        <f>COUNTIFS(IPO!$J$2:$J$5250,"="&amp;data!$G288,IPO!$H$2:$H$5250,"="&amp;data!$B288)</f>
        <v>1</v>
      </c>
      <c r="J288" s="13">
        <f>SUMIFS(IPO!$B$2:$B$5250,IPO!$H$2:$H$5250,"="&amp;data!$B288,IPO!$J$2:$J$5250,"="&amp;data!$G288)</f>
        <v>19.399999999999999</v>
      </c>
      <c r="K288" s="13">
        <f>IF(I288=1,SUMIFS(IPO!$C$2:$C$5250,IPO!$H$2:$H$5250,"="&amp;data!$B288,IPO!$J$2:$J$5250,"="&amp;data!$G288),"")</f>
        <v>134</v>
      </c>
      <c r="L288" s="13">
        <f>SUMIFS(IPO!$E$2:$E$5250,IPO!$H$2:$H$5250,"="&amp;data!$B288,IPO!$J$2:$J$5250,"="&amp;data!$G288)</f>
        <v>0.1</v>
      </c>
      <c r="M288" s="13">
        <f>SUMIFS(IPO!$F$2:$F$5250,IPO!$H$2:$H$5250,"="&amp;data!$B288,IPO!$J$2:$J$5250,"="&amp;data!$G288)</f>
        <v>3</v>
      </c>
      <c r="N288" s="13"/>
      <c r="P288" s="16">
        <f>COUNTIFS(equity_bonds!$H$2:$H$6414,"="&amp;data!$B288,equity_bonds!$J$2:$J$6414,"="&amp;data!$G288)</f>
        <v>1</v>
      </c>
      <c r="Q288" s="16">
        <f>SUMIFS(equity_bonds!$B$2:$B$6414,equity_bonds!$H$2:$H$6414,"="&amp;data!$B288,equity_bonds!$J$2:$J$6414,"="&amp;data!$G288)</f>
        <v>639.6</v>
      </c>
      <c r="R288" s="16">
        <f>IF(P288=1,SUMIFS(equity_bonds!$C$2:$C$6414,equity_bonds!$H$2:$H$6414,"="&amp;data!$B288,equity_bonds!$J$2:$J$6414,"="&amp;data!$G288),"")</f>
        <v>80</v>
      </c>
      <c r="S288" s="16">
        <f>SUMIFS(equity_bonds!$E$2:$E$6414,equity_bonds!$H$2:$H$6414,"="&amp;data!$B288,equity_bonds!$J$2:$J$6414,"="&amp;data!$G288)</f>
        <v>0.1</v>
      </c>
      <c r="T288" s="16">
        <f>SUMIFS(equity_bonds!$F$2:$F$6414,equity_bonds!$H$2:$H$6414,"="&amp;data!$B288,equity_bonds!$J$2:$J$6414,"="&amp;data!$G288)</f>
        <v>6</v>
      </c>
      <c r="U288" s="16"/>
    </row>
    <row r="289" spans="1:21" x14ac:dyDescent="0.25">
      <c r="A289">
        <v>2960</v>
      </c>
      <c r="B289">
        <v>1988</v>
      </c>
      <c r="C289">
        <v>49</v>
      </c>
      <c r="D289" t="s">
        <v>136</v>
      </c>
      <c r="E289" t="s">
        <v>35</v>
      </c>
      <c r="F289" t="s">
        <v>2598</v>
      </c>
      <c r="G289" t="str">
        <f t="shared" si="4"/>
        <v>Morrison Foerster</v>
      </c>
      <c r="I289" s="13">
        <f>COUNTIFS(IPO!$J$2:$J$5250,"="&amp;data!$G289,IPO!$H$2:$H$5250,"="&amp;data!$B289)</f>
        <v>0</v>
      </c>
      <c r="J289" s="13">
        <f>SUMIFS(IPO!$B$2:$B$5250,IPO!$H$2:$H$5250,"="&amp;data!$B289,IPO!$J$2:$J$5250,"="&amp;data!$G289)</f>
        <v>0</v>
      </c>
      <c r="K289" s="13" t="str">
        <f>IF(I289=1,SUMIFS(IPO!$C$2:$C$5250,IPO!$H$2:$H$5250,"="&amp;data!$B289,IPO!$J$2:$J$5250,"="&amp;data!$G289),"")</f>
        <v/>
      </c>
      <c r="L289" s="13">
        <f>SUMIFS(IPO!$E$2:$E$5250,IPO!$H$2:$H$5250,"="&amp;data!$B289,IPO!$J$2:$J$5250,"="&amp;data!$G289)</f>
        <v>0</v>
      </c>
      <c r="M289" s="13">
        <f>SUMIFS(IPO!$F$2:$F$5250,IPO!$H$2:$H$5250,"="&amp;data!$B289,IPO!$J$2:$J$5250,"="&amp;data!$G289)</f>
        <v>0</v>
      </c>
      <c r="N289" s="13"/>
      <c r="P289" s="16">
        <f>COUNTIFS(equity_bonds!$H$2:$H$6414,"="&amp;data!$B289,equity_bonds!$J$2:$J$6414,"="&amp;data!$G289)</f>
        <v>1</v>
      </c>
      <c r="Q289" s="16">
        <f>SUMIFS(equity_bonds!$B$2:$B$6414,equity_bonds!$H$2:$H$6414,"="&amp;data!$B289,equity_bonds!$J$2:$J$6414,"="&amp;data!$G289)</f>
        <v>1564.4</v>
      </c>
      <c r="R289" s="16">
        <f>IF(P289=1,SUMIFS(equity_bonds!$C$2:$C$6414,equity_bonds!$H$2:$H$6414,"="&amp;data!$B289,equity_bonds!$J$2:$J$6414,"="&amp;data!$G289),"")</f>
        <v>40</v>
      </c>
      <c r="S289" s="16">
        <f>SUMIFS(equity_bonds!$E$2:$E$6414,equity_bonds!$H$2:$H$6414,"="&amp;data!$B289,equity_bonds!$J$2:$J$6414,"="&amp;data!$G289)</f>
        <v>0.1</v>
      </c>
      <c r="T289" s="16">
        <f>SUMIFS(equity_bonds!$F$2:$F$6414,equity_bonds!$H$2:$H$6414,"="&amp;data!$B289,equity_bonds!$J$2:$J$6414,"="&amp;data!$G289)</f>
        <v>6</v>
      </c>
      <c r="U289" s="16"/>
    </row>
    <row r="290" spans="1:21" x14ac:dyDescent="0.25">
      <c r="A290">
        <v>2991</v>
      </c>
      <c r="B290">
        <v>1988</v>
      </c>
      <c r="C290">
        <v>42</v>
      </c>
      <c r="D290" t="s">
        <v>185</v>
      </c>
      <c r="E290" t="s">
        <v>36</v>
      </c>
      <c r="F290" t="s">
        <v>2599</v>
      </c>
      <c r="G290" t="str">
        <f t="shared" si="4"/>
        <v>Mudge Rose</v>
      </c>
      <c r="I290" s="13">
        <f>COUNTIFS(IPO!$J$2:$J$5250,"="&amp;data!$G290,IPO!$H$2:$H$5250,"="&amp;data!$B290)</f>
        <v>0</v>
      </c>
      <c r="J290" s="13">
        <f>SUMIFS(IPO!$B$2:$B$5250,IPO!$H$2:$H$5250,"="&amp;data!$B290,IPO!$J$2:$J$5250,"="&amp;data!$G290)</f>
        <v>0</v>
      </c>
      <c r="K290" s="13" t="str">
        <f>IF(I290=1,SUMIFS(IPO!$C$2:$C$5250,IPO!$H$2:$H$5250,"="&amp;data!$B290,IPO!$J$2:$J$5250,"="&amp;data!$G290),"")</f>
        <v/>
      </c>
      <c r="L290" s="13">
        <f>SUMIFS(IPO!$E$2:$E$5250,IPO!$H$2:$H$5250,"="&amp;data!$B290,IPO!$J$2:$J$5250,"="&amp;data!$G290)</f>
        <v>0</v>
      </c>
      <c r="M290" s="13">
        <f>SUMIFS(IPO!$F$2:$F$5250,IPO!$H$2:$H$5250,"="&amp;data!$B290,IPO!$J$2:$J$5250,"="&amp;data!$G290)</f>
        <v>0</v>
      </c>
      <c r="N290" s="13"/>
      <c r="P290" s="16">
        <f>COUNTIFS(equity_bonds!$H$2:$H$6414,"="&amp;data!$B290,equity_bonds!$J$2:$J$6414,"="&amp;data!$G290)</f>
        <v>1</v>
      </c>
      <c r="Q290" s="16">
        <f>SUMIFS(equity_bonds!$B$2:$B$6414,equity_bonds!$H$2:$H$6414,"="&amp;data!$B290,equity_bonds!$J$2:$J$6414,"="&amp;data!$G290)</f>
        <v>2497.8000000000002</v>
      </c>
      <c r="R290" s="16">
        <f>IF(P290=1,SUMIFS(equity_bonds!$C$2:$C$6414,equity_bonds!$H$2:$H$6414,"="&amp;data!$B290,equity_bonds!$J$2:$J$6414,"="&amp;data!$G290),"")</f>
        <v>27</v>
      </c>
      <c r="S290" s="16">
        <f>SUMIFS(equity_bonds!$E$2:$E$6414,equity_bonds!$H$2:$H$6414,"="&amp;data!$B290,equity_bonds!$J$2:$J$6414,"="&amp;data!$G290)</f>
        <v>0.2</v>
      </c>
      <c r="T290" s="16">
        <f>SUMIFS(equity_bonds!$F$2:$F$6414,equity_bonds!$H$2:$H$6414,"="&amp;data!$B290,equity_bonds!$J$2:$J$6414,"="&amp;data!$G290)</f>
        <v>5</v>
      </c>
      <c r="U290" s="16"/>
    </row>
    <row r="291" spans="1:21" x14ac:dyDescent="0.25">
      <c r="A291">
        <v>3056</v>
      </c>
      <c r="B291">
        <v>1988</v>
      </c>
      <c r="C291">
        <v>12</v>
      </c>
      <c r="D291" t="s">
        <v>69</v>
      </c>
      <c r="E291" t="s">
        <v>37</v>
      </c>
      <c r="F291" t="s">
        <v>2600</v>
      </c>
      <c r="G291" t="str">
        <f t="shared" si="4"/>
        <v>O'Melveny Myers</v>
      </c>
      <c r="I291" s="13">
        <f>COUNTIFS(IPO!$J$2:$J$5250,"="&amp;data!$G291,IPO!$H$2:$H$5250,"="&amp;data!$B291)</f>
        <v>1</v>
      </c>
      <c r="J291" s="13">
        <f>SUMIFS(IPO!$B$2:$B$5250,IPO!$H$2:$H$5250,"="&amp;data!$B291,IPO!$J$2:$J$5250,"="&amp;data!$G291)</f>
        <v>437.3</v>
      </c>
      <c r="K291" s="13">
        <f>IF(I291=1,SUMIFS(IPO!$C$2:$C$5250,IPO!$H$2:$H$5250,"="&amp;data!$B291,IPO!$J$2:$J$5250,"="&amp;data!$G291),"")</f>
        <v>17</v>
      </c>
      <c r="L291" s="13">
        <f>SUMIFS(IPO!$E$2:$E$5250,IPO!$H$2:$H$5250,"="&amp;data!$B291,IPO!$J$2:$J$5250,"="&amp;data!$G291)</f>
        <v>1.4</v>
      </c>
      <c r="M291" s="13">
        <f>SUMIFS(IPO!$F$2:$F$5250,IPO!$H$2:$H$5250,"="&amp;data!$B291,IPO!$J$2:$J$5250,"="&amp;data!$G291)</f>
        <v>3</v>
      </c>
      <c r="N291" s="13"/>
      <c r="P291" s="16">
        <f>COUNTIFS(equity_bonds!$H$2:$H$6414,"="&amp;data!$B291,equity_bonds!$J$2:$J$6414,"="&amp;data!$G291)</f>
        <v>1</v>
      </c>
      <c r="Q291" s="16">
        <f>SUMIFS(equity_bonds!$B$2:$B$6414,equity_bonds!$H$2:$H$6414,"="&amp;data!$B291,equity_bonds!$J$2:$J$6414,"="&amp;data!$G291)</f>
        <v>4051</v>
      </c>
      <c r="R291" s="16">
        <f>IF(P291=1,SUMIFS(equity_bonds!$C$2:$C$6414,equity_bonds!$H$2:$H$6414,"="&amp;data!$B291,equity_bonds!$J$2:$J$6414,"="&amp;data!$G291),"")</f>
        <v>20</v>
      </c>
      <c r="S291" s="16">
        <f>SUMIFS(equity_bonds!$E$2:$E$6414,equity_bonds!$H$2:$H$6414,"="&amp;data!$B291,equity_bonds!$J$2:$J$6414,"="&amp;data!$G291)</f>
        <v>0.4</v>
      </c>
      <c r="T291" s="16">
        <f>SUMIFS(equity_bonds!$F$2:$F$6414,equity_bonds!$H$2:$H$6414,"="&amp;data!$B291,equity_bonds!$J$2:$J$6414,"="&amp;data!$G291)</f>
        <v>20</v>
      </c>
      <c r="U291" s="16"/>
    </row>
    <row r="292" spans="1:21" x14ac:dyDescent="0.25">
      <c r="A292">
        <v>3104</v>
      </c>
      <c r="B292">
        <v>1988</v>
      </c>
      <c r="C292">
        <v>65</v>
      </c>
      <c r="D292" t="s">
        <v>154</v>
      </c>
      <c r="E292" t="s">
        <v>97</v>
      </c>
      <c r="F292" t="s">
        <v>2626</v>
      </c>
      <c r="G292" t="str">
        <f t="shared" si="4"/>
        <v>Orrick Herrington</v>
      </c>
      <c r="I292" s="13">
        <f>COUNTIFS(IPO!$J$2:$J$5250,"="&amp;data!$G292,IPO!$H$2:$H$5250,"="&amp;data!$B292)</f>
        <v>0</v>
      </c>
      <c r="J292" s="13">
        <f>SUMIFS(IPO!$B$2:$B$5250,IPO!$H$2:$H$5250,"="&amp;data!$B292,IPO!$J$2:$J$5250,"="&amp;data!$G292)</f>
        <v>0</v>
      </c>
      <c r="K292" s="13" t="str">
        <f>IF(I292=1,SUMIFS(IPO!$C$2:$C$5250,IPO!$H$2:$H$5250,"="&amp;data!$B292,IPO!$J$2:$J$5250,"="&amp;data!$G292),"")</f>
        <v/>
      </c>
      <c r="L292" s="13">
        <f>SUMIFS(IPO!$E$2:$E$5250,IPO!$H$2:$H$5250,"="&amp;data!$B292,IPO!$J$2:$J$5250,"="&amp;data!$G292)</f>
        <v>0</v>
      </c>
      <c r="M292" s="13">
        <f>SUMIFS(IPO!$F$2:$F$5250,IPO!$H$2:$H$5250,"="&amp;data!$B292,IPO!$J$2:$J$5250,"="&amp;data!$G292)</f>
        <v>0</v>
      </c>
      <c r="N292" s="13"/>
      <c r="P292" s="16">
        <f>COUNTIFS(equity_bonds!$H$2:$H$6414,"="&amp;data!$B292,equity_bonds!$J$2:$J$6414,"="&amp;data!$G292)</f>
        <v>1</v>
      </c>
      <c r="Q292" s="16">
        <f>SUMIFS(equity_bonds!$B$2:$B$6414,equity_bonds!$H$2:$H$6414,"="&amp;data!$B292,equity_bonds!$J$2:$J$6414,"="&amp;data!$G292)</f>
        <v>1769.6</v>
      </c>
      <c r="R292" s="16">
        <f>IF(P292=1,SUMIFS(equity_bonds!$C$2:$C$6414,equity_bonds!$H$2:$H$6414,"="&amp;data!$B292,equity_bonds!$J$2:$J$6414,"="&amp;data!$G292),"")</f>
        <v>38</v>
      </c>
      <c r="S292" s="16">
        <f>SUMIFS(equity_bonds!$E$2:$E$6414,equity_bonds!$H$2:$H$6414,"="&amp;data!$B292,equity_bonds!$J$2:$J$6414,"="&amp;data!$G292)</f>
        <v>0.2</v>
      </c>
      <c r="T292" s="16">
        <f>SUMIFS(equity_bonds!$F$2:$F$6414,equity_bonds!$H$2:$H$6414,"="&amp;data!$B292,equity_bonds!$J$2:$J$6414,"="&amp;data!$G292)</f>
        <v>12</v>
      </c>
      <c r="U292" s="16"/>
    </row>
    <row r="293" spans="1:21" x14ac:dyDescent="0.25">
      <c r="A293">
        <v>3178</v>
      </c>
      <c r="B293">
        <v>1988</v>
      </c>
      <c r="C293">
        <v>46</v>
      </c>
      <c r="D293" t="s">
        <v>122</v>
      </c>
      <c r="E293" t="s">
        <v>98</v>
      </c>
      <c r="F293" t="s">
        <v>2627</v>
      </c>
      <c r="G293" t="str">
        <f t="shared" si="4"/>
        <v>Paul Hastings</v>
      </c>
      <c r="I293" s="13">
        <f>COUNTIFS(IPO!$J$2:$J$5250,"="&amp;data!$G293,IPO!$H$2:$H$5250,"="&amp;data!$B293)</f>
        <v>0</v>
      </c>
      <c r="J293" s="13">
        <f>SUMIFS(IPO!$B$2:$B$5250,IPO!$H$2:$H$5250,"="&amp;data!$B293,IPO!$J$2:$J$5250,"="&amp;data!$G293)</f>
        <v>0</v>
      </c>
      <c r="K293" s="13" t="str">
        <f>IF(I293=1,SUMIFS(IPO!$C$2:$C$5250,IPO!$H$2:$H$5250,"="&amp;data!$B293,IPO!$J$2:$J$5250,"="&amp;data!$G293),"")</f>
        <v/>
      </c>
      <c r="L293" s="13">
        <f>SUMIFS(IPO!$E$2:$E$5250,IPO!$H$2:$H$5250,"="&amp;data!$B293,IPO!$J$2:$J$5250,"="&amp;data!$G293)</f>
        <v>0</v>
      </c>
      <c r="M293" s="13">
        <f>SUMIFS(IPO!$F$2:$F$5250,IPO!$H$2:$H$5250,"="&amp;data!$B293,IPO!$J$2:$J$5250,"="&amp;data!$G293)</f>
        <v>0</v>
      </c>
      <c r="N293" s="13"/>
      <c r="P293" s="16">
        <f>COUNTIFS(equity_bonds!$H$2:$H$6414,"="&amp;data!$B293,equity_bonds!$J$2:$J$6414,"="&amp;data!$G293)</f>
        <v>0</v>
      </c>
      <c r="Q293" s="16">
        <v>167.2</v>
      </c>
      <c r="R293" s="16">
        <v>159</v>
      </c>
      <c r="S293" s="16">
        <v>0</v>
      </c>
      <c r="T293" s="16">
        <v>4</v>
      </c>
      <c r="U293" s="16"/>
    </row>
    <row r="294" spans="1:21" x14ac:dyDescent="0.25">
      <c r="A294">
        <v>3205</v>
      </c>
      <c r="B294">
        <v>1988</v>
      </c>
      <c r="C294">
        <v>20</v>
      </c>
      <c r="D294" t="s">
        <v>99</v>
      </c>
      <c r="E294" t="s">
        <v>38</v>
      </c>
      <c r="F294" t="s">
        <v>2601</v>
      </c>
      <c r="G294" t="str">
        <f t="shared" si="4"/>
        <v>Paul Weiss</v>
      </c>
      <c r="I294" s="13">
        <f>COUNTIFS(IPO!$J$2:$J$5250,"="&amp;data!$G294,IPO!$H$2:$H$5250,"="&amp;data!$B294)</f>
        <v>1</v>
      </c>
      <c r="J294" s="13">
        <f>SUMIFS(IPO!$B$2:$B$5250,IPO!$H$2:$H$5250,"="&amp;data!$B294,IPO!$J$2:$J$5250,"="&amp;data!$G294)</f>
        <v>853.6</v>
      </c>
      <c r="K294" s="13">
        <f>IF(I294=1,SUMIFS(IPO!$C$2:$C$5250,IPO!$H$2:$H$5250,"="&amp;data!$B294,IPO!$J$2:$J$5250,"="&amp;data!$G294),"")</f>
        <v>8</v>
      </c>
      <c r="L294" s="13">
        <f>SUMIFS(IPO!$E$2:$E$5250,IPO!$H$2:$H$5250,"="&amp;data!$B294,IPO!$J$2:$J$5250,"="&amp;data!$G294)</f>
        <v>2.8</v>
      </c>
      <c r="M294" s="13">
        <f>SUMIFS(IPO!$F$2:$F$5250,IPO!$H$2:$H$5250,"="&amp;data!$B294,IPO!$J$2:$J$5250,"="&amp;data!$G294)</f>
        <v>3</v>
      </c>
      <c r="N294" s="13"/>
      <c r="P294" s="16">
        <f>COUNTIFS(equity_bonds!$H$2:$H$6414,"="&amp;data!$B294,equity_bonds!$J$2:$J$6414,"="&amp;data!$G294)</f>
        <v>1</v>
      </c>
      <c r="Q294" s="16">
        <f>SUMIFS(equity_bonds!$B$2:$B$6414,equity_bonds!$H$2:$H$6414,"="&amp;data!$B294,equity_bonds!$J$2:$J$6414,"="&amp;data!$G294)</f>
        <v>3530</v>
      </c>
      <c r="R294" s="16">
        <f>IF(P294=1,SUMIFS(equity_bonds!$C$2:$C$6414,equity_bonds!$H$2:$H$6414,"="&amp;data!$B294,equity_bonds!$J$2:$J$6414,"="&amp;data!$G294),"")</f>
        <v>21</v>
      </c>
      <c r="S294" s="16">
        <f>SUMIFS(equity_bonds!$E$2:$E$6414,equity_bonds!$H$2:$H$6414,"="&amp;data!$B294,equity_bonds!$J$2:$J$6414,"="&amp;data!$G294)</f>
        <v>0.3</v>
      </c>
      <c r="T294" s="16">
        <f>SUMIFS(equity_bonds!$F$2:$F$6414,equity_bonds!$H$2:$H$6414,"="&amp;data!$B294,equity_bonds!$J$2:$J$6414,"="&amp;data!$G294)</f>
        <v>15</v>
      </c>
      <c r="U294" s="16"/>
    </row>
    <row r="295" spans="1:21" x14ac:dyDescent="0.25">
      <c r="A295">
        <v>3239</v>
      </c>
      <c r="B295">
        <v>1988</v>
      </c>
      <c r="C295">
        <v>61</v>
      </c>
      <c r="D295" t="s">
        <v>161</v>
      </c>
      <c r="E295" t="s">
        <v>100</v>
      </c>
      <c r="F295" t="s">
        <v>100</v>
      </c>
      <c r="G295" t="str">
        <f t="shared" si="4"/>
        <v>Pepper Hamilton</v>
      </c>
      <c r="I295" s="13">
        <f>COUNTIFS(IPO!$J$2:$J$5250,"="&amp;data!$G295,IPO!$H$2:$H$5250,"="&amp;data!$B295)</f>
        <v>1</v>
      </c>
      <c r="J295" s="13">
        <f>SUMIFS(IPO!$B$2:$B$5250,IPO!$H$2:$H$5250,"="&amp;data!$B295,IPO!$J$2:$J$5250,"="&amp;data!$G295)</f>
        <v>150.19999999999999</v>
      </c>
      <c r="K295" s="13">
        <f>IF(I295=1,SUMIFS(IPO!$C$2:$C$5250,IPO!$H$2:$H$5250,"="&amp;data!$B295,IPO!$J$2:$J$5250,"="&amp;data!$G295),"")</f>
        <v>29</v>
      </c>
      <c r="L295" s="13">
        <f>SUMIFS(IPO!$E$2:$E$5250,IPO!$H$2:$H$5250,"="&amp;data!$B295,IPO!$J$2:$J$5250,"="&amp;data!$G295)</f>
        <v>0.5</v>
      </c>
      <c r="M295" s="13">
        <f>SUMIFS(IPO!$F$2:$F$5250,IPO!$H$2:$H$5250,"="&amp;data!$B295,IPO!$J$2:$J$5250,"="&amp;data!$G295)</f>
        <v>2</v>
      </c>
      <c r="N295" s="13"/>
      <c r="P295" s="16">
        <f>COUNTIFS(equity_bonds!$H$2:$H$6414,"="&amp;data!$B295,equity_bonds!$J$2:$J$6414,"="&amp;data!$G295)</f>
        <v>1</v>
      </c>
      <c r="Q295" s="16">
        <f>SUMIFS(equity_bonds!$B$2:$B$6414,equity_bonds!$H$2:$H$6414,"="&amp;data!$B295,equity_bonds!$J$2:$J$6414,"="&amp;data!$G295)</f>
        <v>150.19999999999999</v>
      </c>
      <c r="R295" s="16">
        <f>IF(P295=1,SUMIFS(equity_bonds!$C$2:$C$6414,equity_bonds!$H$2:$H$6414,"="&amp;data!$B295,equity_bonds!$J$2:$J$6414,"="&amp;data!$G295),"")</f>
        <v>165</v>
      </c>
      <c r="S295" s="16">
        <f>SUMIFS(equity_bonds!$E$2:$E$6414,equity_bonds!$H$2:$H$6414,"="&amp;data!$B295,equity_bonds!$J$2:$J$6414,"="&amp;data!$G295)</f>
        <v>0</v>
      </c>
      <c r="T295" s="16">
        <f>SUMIFS(equity_bonds!$F$2:$F$6414,equity_bonds!$H$2:$H$6414,"="&amp;data!$B295,equity_bonds!$J$2:$J$6414,"="&amp;data!$G295)</f>
        <v>2</v>
      </c>
      <c r="U295" s="16"/>
    </row>
    <row r="296" spans="1:21" x14ac:dyDescent="0.25">
      <c r="A296">
        <v>3268</v>
      </c>
      <c r="B296">
        <v>1988</v>
      </c>
      <c r="C296">
        <v>94</v>
      </c>
      <c r="D296" t="s">
        <v>181</v>
      </c>
      <c r="E296" t="s">
        <v>157</v>
      </c>
      <c r="F296" t="s">
        <v>157</v>
      </c>
      <c r="G296" t="str">
        <f t="shared" si="4"/>
        <v>Perkins Coie</v>
      </c>
      <c r="I296" s="13">
        <f>COUNTIFS(IPO!$J$2:$J$5250,"="&amp;data!$G296,IPO!$H$2:$H$5250,"="&amp;data!$B296)</f>
        <v>1</v>
      </c>
      <c r="J296" s="13">
        <f>SUMIFS(IPO!$B$2:$B$5250,IPO!$H$2:$H$5250,"="&amp;data!$B296,IPO!$J$2:$J$5250,"="&amp;data!$G296)</f>
        <v>90.6</v>
      </c>
      <c r="K296" s="13">
        <f>IF(I296=1,SUMIFS(IPO!$C$2:$C$5250,IPO!$H$2:$H$5250,"="&amp;data!$B296,IPO!$J$2:$J$5250,"="&amp;data!$G296),"")</f>
        <v>50</v>
      </c>
      <c r="L296" s="13">
        <f>SUMIFS(IPO!$E$2:$E$5250,IPO!$H$2:$H$5250,"="&amp;data!$B296,IPO!$J$2:$J$5250,"="&amp;data!$G296)</f>
        <v>0.3</v>
      </c>
      <c r="M296" s="13">
        <f>SUMIFS(IPO!$F$2:$F$5250,IPO!$H$2:$H$5250,"="&amp;data!$B296,IPO!$J$2:$J$5250,"="&amp;data!$G296)</f>
        <v>3</v>
      </c>
      <c r="N296" s="13"/>
      <c r="P296" s="16">
        <f>COUNTIFS(equity_bonds!$H$2:$H$6414,"="&amp;data!$B296,equity_bonds!$J$2:$J$6414,"="&amp;data!$G296)</f>
        <v>1</v>
      </c>
      <c r="Q296" s="16">
        <f>SUMIFS(equity_bonds!$B$2:$B$6414,equity_bonds!$H$2:$H$6414,"="&amp;data!$B296,equity_bonds!$J$2:$J$6414,"="&amp;data!$G296)</f>
        <v>736.8</v>
      </c>
      <c r="R296" s="16">
        <f>IF(P296=1,SUMIFS(equity_bonds!$C$2:$C$6414,equity_bonds!$H$2:$H$6414,"="&amp;data!$B296,equity_bonds!$J$2:$J$6414,"="&amp;data!$G296),"")</f>
        <v>75</v>
      </c>
      <c r="S296" s="16">
        <f>SUMIFS(equity_bonds!$E$2:$E$6414,equity_bonds!$H$2:$H$6414,"="&amp;data!$B296,equity_bonds!$J$2:$J$6414,"="&amp;data!$G296)</f>
        <v>0.1</v>
      </c>
      <c r="T296" s="16">
        <f>SUMIFS(equity_bonds!$F$2:$F$6414,equity_bonds!$H$2:$H$6414,"="&amp;data!$B296,equity_bonds!$J$2:$J$6414,"="&amp;data!$G296)</f>
        <v>6</v>
      </c>
      <c r="U296" s="16"/>
    </row>
    <row r="297" spans="1:21" x14ac:dyDescent="0.25">
      <c r="A297">
        <v>3296</v>
      </c>
      <c r="B297">
        <v>1988</v>
      </c>
      <c r="C297">
        <v>97</v>
      </c>
      <c r="D297" t="s">
        <v>5</v>
      </c>
      <c r="E297" t="s">
        <v>186</v>
      </c>
      <c r="F297" t="s">
        <v>2654</v>
      </c>
      <c r="G297" t="str">
        <f t="shared" si="4"/>
        <v>Pettit Martin</v>
      </c>
      <c r="I297" s="13">
        <f>COUNTIFS(IPO!$J$2:$J$5250,"="&amp;data!$G297,IPO!$H$2:$H$5250,"="&amp;data!$B297)</f>
        <v>0</v>
      </c>
      <c r="J297" s="13">
        <f>SUMIFS(IPO!$B$2:$B$5250,IPO!$H$2:$H$5250,"="&amp;data!$B297,IPO!$J$2:$J$5250,"="&amp;data!$G297)</f>
        <v>0</v>
      </c>
      <c r="K297" s="13" t="str">
        <f>IF(I297=1,SUMIFS(IPO!$C$2:$C$5250,IPO!$H$2:$H$5250,"="&amp;data!$B297,IPO!$J$2:$J$5250,"="&amp;data!$G297),"")</f>
        <v/>
      </c>
      <c r="L297" s="13">
        <f>SUMIFS(IPO!$E$2:$E$5250,IPO!$H$2:$H$5250,"="&amp;data!$B297,IPO!$J$2:$J$5250,"="&amp;data!$G297)</f>
        <v>0</v>
      </c>
      <c r="M297" s="13">
        <f>SUMIFS(IPO!$F$2:$F$5250,IPO!$H$2:$H$5250,"="&amp;data!$B297,IPO!$J$2:$J$5250,"="&amp;data!$G297)</f>
        <v>0</v>
      </c>
      <c r="N297" s="13"/>
      <c r="P297" s="16">
        <f>COUNTIFS(equity_bonds!$H$2:$H$6414,"="&amp;data!$B297,equity_bonds!$J$2:$J$6414,"="&amp;data!$G297)</f>
        <v>0</v>
      </c>
      <c r="Q297" s="16">
        <f>SUMIFS(equity_bonds!$B$2:$B$6414,equity_bonds!$H$2:$H$6414,"="&amp;data!$B297,equity_bonds!$J$2:$J$6414,"="&amp;data!$G297)</f>
        <v>0</v>
      </c>
      <c r="R297" s="16" t="str">
        <f>IF(P297=1,SUMIFS(equity_bonds!$C$2:$C$6414,equity_bonds!$H$2:$H$6414,"="&amp;data!$B297,equity_bonds!$J$2:$J$6414,"="&amp;data!$G297),"")</f>
        <v/>
      </c>
      <c r="S297" s="16">
        <f>SUMIFS(equity_bonds!$E$2:$E$6414,equity_bonds!$H$2:$H$6414,"="&amp;data!$B297,equity_bonds!$J$2:$J$6414,"="&amp;data!$G297)</f>
        <v>0</v>
      </c>
      <c r="T297" s="16">
        <f>SUMIFS(equity_bonds!$F$2:$F$6414,equity_bonds!$H$2:$H$6414,"="&amp;data!$B297,equity_bonds!$J$2:$J$6414,"="&amp;data!$G297)</f>
        <v>0</v>
      </c>
      <c r="U297" s="16"/>
    </row>
    <row r="298" spans="1:21" x14ac:dyDescent="0.25">
      <c r="A298">
        <v>3307</v>
      </c>
      <c r="B298">
        <v>1988</v>
      </c>
      <c r="C298">
        <v>19</v>
      </c>
      <c r="D298" t="s">
        <v>89</v>
      </c>
      <c r="E298" t="s">
        <v>39</v>
      </c>
      <c r="F298" t="s">
        <v>2602</v>
      </c>
      <c r="G298" t="str">
        <f t="shared" si="4"/>
        <v>Pillsbury Madison</v>
      </c>
      <c r="I298" s="13">
        <f>COUNTIFS(IPO!$J$2:$J$5250,"="&amp;data!$G298,IPO!$H$2:$H$5250,"="&amp;data!$B298)</f>
        <v>1</v>
      </c>
      <c r="J298" s="13">
        <f>SUMIFS(IPO!$B$2:$B$5250,IPO!$H$2:$H$5250,"="&amp;data!$B298,IPO!$J$2:$J$5250,"="&amp;data!$G298)</f>
        <v>69.599999999999994</v>
      </c>
      <c r="K298" s="13">
        <f>IF(I298=1,SUMIFS(IPO!$C$2:$C$5250,IPO!$H$2:$H$5250,"="&amp;data!$B298,IPO!$J$2:$J$5250,"="&amp;data!$G298),"")</f>
        <v>55</v>
      </c>
      <c r="L298" s="13">
        <f>SUMIFS(IPO!$E$2:$E$5250,IPO!$H$2:$H$5250,"="&amp;data!$B298,IPO!$J$2:$J$5250,"="&amp;data!$G298)</f>
        <v>0.2</v>
      </c>
      <c r="M298" s="13">
        <f>SUMIFS(IPO!$F$2:$F$5250,IPO!$H$2:$H$5250,"="&amp;data!$B298,IPO!$J$2:$J$5250,"="&amp;data!$G298)</f>
        <v>2</v>
      </c>
      <c r="N298" s="13"/>
      <c r="P298" s="16">
        <f>COUNTIFS(equity_bonds!$H$2:$H$6414,"="&amp;data!$B298,equity_bonds!$J$2:$J$6414,"="&amp;data!$G298)</f>
        <v>1</v>
      </c>
      <c r="Q298" s="16">
        <f>SUMIFS(equity_bonds!$B$2:$B$6414,equity_bonds!$H$2:$H$6414,"="&amp;data!$B298,equity_bonds!$J$2:$J$6414,"="&amp;data!$G298)</f>
        <v>606.6</v>
      </c>
      <c r="R298" s="16">
        <f>IF(P298=1,SUMIFS(equity_bonds!$C$2:$C$6414,equity_bonds!$H$2:$H$6414,"="&amp;data!$B298,equity_bonds!$J$2:$J$6414,"="&amp;data!$G298),"")</f>
        <v>86</v>
      </c>
      <c r="S298" s="16">
        <f>SUMIFS(equity_bonds!$E$2:$E$6414,equity_bonds!$H$2:$H$6414,"="&amp;data!$B298,equity_bonds!$J$2:$J$6414,"="&amp;data!$G298)</f>
        <v>0.1</v>
      </c>
      <c r="T298" s="16">
        <f>SUMIFS(equity_bonds!$F$2:$F$6414,equity_bonds!$H$2:$H$6414,"="&amp;data!$B298,equity_bonds!$J$2:$J$6414,"="&amp;data!$G298)</f>
        <v>6</v>
      </c>
      <c r="U298" s="16"/>
    </row>
    <row r="299" spans="1:21" x14ac:dyDescent="0.25">
      <c r="A299">
        <v>3398</v>
      </c>
      <c r="B299">
        <v>1988</v>
      </c>
      <c r="C299">
        <v>41</v>
      </c>
      <c r="D299" t="s">
        <v>63</v>
      </c>
      <c r="E299" t="s">
        <v>40</v>
      </c>
      <c r="F299" t="s">
        <v>40</v>
      </c>
      <c r="G299" t="str">
        <f t="shared" si="4"/>
        <v>Proskauer Rose</v>
      </c>
      <c r="I299" s="13">
        <f>COUNTIFS(IPO!$J$2:$J$5250,"="&amp;data!$G299,IPO!$H$2:$H$5250,"="&amp;data!$B299)</f>
        <v>0</v>
      </c>
      <c r="J299" s="13">
        <f>SUMIFS(IPO!$B$2:$B$5250,IPO!$H$2:$H$5250,"="&amp;data!$B299,IPO!$J$2:$J$5250,"="&amp;data!$G299)</f>
        <v>0</v>
      </c>
      <c r="K299" s="13" t="str">
        <f>IF(I299=1,SUMIFS(IPO!$C$2:$C$5250,IPO!$H$2:$H$5250,"="&amp;data!$B299,IPO!$J$2:$J$5250,"="&amp;data!$G299),"")</f>
        <v/>
      </c>
      <c r="L299" s="13">
        <f>SUMIFS(IPO!$E$2:$E$5250,IPO!$H$2:$H$5250,"="&amp;data!$B299,IPO!$J$2:$J$5250,"="&amp;data!$G299)</f>
        <v>0</v>
      </c>
      <c r="M299" s="13">
        <f>SUMIFS(IPO!$F$2:$F$5250,IPO!$H$2:$H$5250,"="&amp;data!$B299,IPO!$J$2:$J$5250,"="&amp;data!$G299)</f>
        <v>0</v>
      </c>
      <c r="N299" s="13"/>
      <c r="P299" s="16">
        <f>COUNTIFS(equity_bonds!$H$2:$H$6414,"="&amp;data!$B299,equity_bonds!$J$2:$J$6414,"="&amp;data!$G299)</f>
        <v>0</v>
      </c>
      <c r="Q299" s="16">
        <f>SUMIFS(equity_bonds!$B$2:$B$6414,equity_bonds!$H$2:$H$6414,"="&amp;data!$B299,equity_bonds!$J$2:$J$6414,"="&amp;data!$G299)</f>
        <v>0</v>
      </c>
      <c r="R299" s="16" t="str">
        <f>IF(P299=1,SUMIFS(equity_bonds!$C$2:$C$6414,equity_bonds!$H$2:$H$6414,"="&amp;data!$B299,equity_bonds!$J$2:$J$6414,"="&amp;data!$G299),"")</f>
        <v/>
      </c>
      <c r="S299" s="16">
        <f>SUMIFS(equity_bonds!$E$2:$E$6414,equity_bonds!$H$2:$H$6414,"="&amp;data!$B299,equity_bonds!$J$2:$J$6414,"="&amp;data!$G299)</f>
        <v>0</v>
      </c>
      <c r="T299" s="16">
        <f>SUMIFS(equity_bonds!$F$2:$F$6414,equity_bonds!$H$2:$H$6414,"="&amp;data!$B299,equity_bonds!$J$2:$J$6414,"="&amp;data!$G299)</f>
        <v>0</v>
      </c>
      <c r="U299" s="16"/>
    </row>
    <row r="300" spans="1:21" x14ac:dyDescent="0.25">
      <c r="A300">
        <v>3459</v>
      </c>
      <c r="B300">
        <v>1988</v>
      </c>
      <c r="C300">
        <v>50</v>
      </c>
      <c r="D300" t="s">
        <v>158</v>
      </c>
      <c r="E300" t="s">
        <v>41</v>
      </c>
      <c r="F300" t="s">
        <v>41</v>
      </c>
      <c r="G300" t="str">
        <f t="shared" si="4"/>
        <v>Reed Smith</v>
      </c>
      <c r="I300" s="13">
        <f>COUNTIFS(IPO!$J$2:$J$5250,"="&amp;data!$G300,IPO!$H$2:$H$5250,"="&amp;data!$B300)</f>
        <v>0</v>
      </c>
      <c r="J300" s="13">
        <f>SUMIFS(IPO!$B$2:$B$5250,IPO!$H$2:$H$5250,"="&amp;data!$B300,IPO!$J$2:$J$5250,"="&amp;data!$G300)</f>
        <v>0</v>
      </c>
      <c r="K300" s="13" t="str">
        <f>IF(I300=1,SUMIFS(IPO!$C$2:$C$5250,IPO!$H$2:$H$5250,"="&amp;data!$B300,IPO!$J$2:$J$5250,"="&amp;data!$G300),"")</f>
        <v/>
      </c>
      <c r="L300" s="13">
        <f>SUMIFS(IPO!$E$2:$E$5250,IPO!$H$2:$H$5250,"="&amp;data!$B300,IPO!$J$2:$J$5250,"="&amp;data!$G300)</f>
        <v>0</v>
      </c>
      <c r="M300" s="13">
        <f>SUMIFS(IPO!$F$2:$F$5250,IPO!$H$2:$H$5250,"="&amp;data!$B300,IPO!$J$2:$J$5250,"="&amp;data!$G300)</f>
        <v>0</v>
      </c>
      <c r="N300" s="13"/>
      <c r="P300" s="16">
        <f>COUNTIFS(equity_bonds!$H$2:$H$6414,"="&amp;data!$B300,equity_bonds!$J$2:$J$6414,"="&amp;data!$G300)</f>
        <v>0</v>
      </c>
      <c r="Q300" s="16">
        <f>SUMIFS(equity_bonds!$B$2:$B$6414,equity_bonds!$H$2:$H$6414,"="&amp;data!$B300,equity_bonds!$J$2:$J$6414,"="&amp;data!$G300)</f>
        <v>0</v>
      </c>
      <c r="R300" s="16" t="str">
        <f>IF(P300=1,SUMIFS(equity_bonds!$C$2:$C$6414,equity_bonds!$H$2:$H$6414,"="&amp;data!$B300,equity_bonds!$J$2:$J$6414,"="&amp;data!$G300),"")</f>
        <v/>
      </c>
      <c r="S300" s="16">
        <f>SUMIFS(equity_bonds!$E$2:$E$6414,equity_bonds!$H$2:$H$6414,"="&amp;data!$B300,equity_bonds!$J$2:$J$6414,"="&amp;data!$G300)</f>
        <v>0</v>
      </c>
      <c r="T300" s="16">
        <f>SUMIFS(equity_bonds!$F$2:$F$6414,equity_bonds!$H$2:$H$6414,"="&amp;data!$B300,equity_bonds!$J$2:$J$6414,"="&amp;data!$G300)</f>
        <v>0</v>
      </c>
      <c r="U300" s="16"/>
    </row>
    <row r="301" spans="1:21" x14ac:dyDescent="0.25">
      <c r="A301">
        <v>3521</v>
      </c>
      <c r="B301">
        <v>1988</v>
      </c>
      <c r="C301">
        <v>54</v>
      </c>
      <c r="D301" t="s">
        <v>161</v>
      </c>
      <c r="E301" t="s">
        <v>42</v>
      </c>
      <c r="F301" t="s">
        <v>2603</v>
      </c>
      <c r="G301" t="str">
        <f t="shared" si="4"/>
        <v>Rogers Wells</v>
      </c>
      <c r="I301" s="13">
        <f>COUNTIFS(IPO!$J$2:$J$5250,"="&amp;data!$G301,IPO!$H$2:$H$5250,"="&amp;data!$B301)</f>
        <v>0</v>
      </c>
      <c r="J301" s="13">
        <f>SUMIFS(IPO!$B$2:$B$5250,IPO!$H$2:$H$5250,"="&amp;data!$B301,IPO!$J$2:$J$5250,"="&amp;data!$G301)</f>
        <v>0</v>
      </c>
      <c r="K301" s="13" t="str">
        <f>IF(I301=1,SUMIFS(IPO!$C$2:$C$5250,IPO!$H$2:$H$5250,"="&amp;data!$B301,IPO!$J$2:$J$5250,"="&amp;data!$G301),"")</f>
        <v/>
      </c>
      <c r="L301" s="13">
        <f>SUMIFS(IPO!$E$2:$E$5250,IPO!$H$2:$H$5250,"="&amp;data!$B301,IPO!$J$2:$J$5250,"="&amp;data!$G301)</f>
        <v>0</v>
      </c>
      <c r="M301" s="13">
        <f>SUMIFS(IPO!$F$2:$F$5250,IPO!$H$2:$H$5250,"="&amp;data!$B301,IPO!$J$2:$J$5250,"="&amp;data!$G301)</f>
        <v>0</v>
      </c>
      <c r="N301" s="13"/>
      <c r="P301" s="16">
        <f>COUNTIFS(equity_bonds!$H$2:$H$6414,"="&amp;data!$B301,equity_bonds!$J$2:$J$6414,"="&amp;data!$G301)</f>
        <v>0</v>
      </c>
      <c r="Q301" s="16">
        <f>SUMIFS(equity_bonds!$B$2:$B$6414,equity_bonds!$H$2:$H$6414,"="&amp;data!$B301,equity_bonds!$J$2:$J$6414,"="&amp;data!$G301)</f>
        <v>0</v>
      </c>
      <c r="R301" s="16" t="str">
        <f>IF(P301=1,SUMIFS(equity_bonds!$C$2:$C$6414,equity_bonds!$H$2:$H$6414,"="&amp;data!$B301,equity_bonds!$J$2:$J$6414,"="&amp;data!$G301),"")</f>
        <v/>
      </c>
      <c r="S301" s="16">
        <f>SUMIFS(equity_bonds!$E$2:$E$6414,equity_bonds!$H$2:$H$6414,"="&amp;data!$B301,equity_bonds!$J$2:$J$6414,"="&amp;data!$G301)</f>
        <v>0</v>
      </c>
      <c r="T301" s="16">
        <f>SUMIFS(equity_bonds!$F$2:$F$6414,equity_bonds!$H$2:$H$6414,"="&amp;data!$B301,equity_bonds!$J$2:$J$6414,"="&amp;data!$G301)</f>
        <v>0</v>
      </c>
      <c r="U301" s="16"/>
    </row>
    <row r="302" spans="1:21" x14ac:dyDescent="0.25">
      <c r="A302">
        <v>3536</v>
      </c>
      <c r="B302">
        <v>1988</v>
      </c>
      <c r="C302">
        <v>54</v>
      </c>
      <c r="D302" t="s">
        <v>130</v>
      </c>
      <c r="E302" t="s">
        <v>103</v>
      </c>
      <c r="F302" t="s">
        <v>2628</v>
      </c>
      <c r="G302" t="str">
        <f t="shared" si="4"/>
        <v>Ropes Gray</v>
      </c>
      <c r="I302" s="13">
        <f>COUNTIFS(IPO!$J$2:$J$5250,"="&amp;data!$G302,IPO!$H$2:$H$5250,"="&amp;data!$B302)</f>
        <v>1</v>
      </c>
      <c r="J302" s="13">
        <f>SUMIFS(IPO!$B$2:$B$5250,IPO!$H$2:$H$5250,"="&amp;data!$B302,IPO!$J$2:$J$5250,"="&amp;data!$G302)</f>
        <v>1139.2</v>
      </c>
      <c r="K302" s="13">
        <f>IF(I302=1,SUMIFS(IPO!$C$2:$C$5250,IPO!$H$2:$H$5250,"="&amp;data!$B302,IPO!$J$2:$J$5250,"="&amp;data!$G302),"")</f>
        <v>6</v>
      </c>
      <c r="L302" s="13">
        <f>SUMIFS(IPO!$E$2:$E$5250,IPO!$H$2:$H$5250,"="&amp;data!$B302,IPO!$J$2:$J$5250,"="&amp;data!$G302)</f>
        <v>3.8</v>
      </c>
      <c r="M302" s="13">
        <f>SUMIFS(IPO!$F$2:$F$5250,IPO!$H$2:$H$5250,"="&amp;data!$B302,IPO!$J$2:$J$5250,"="&amp;data!$G302)</f>
        <v>5</v>
      </c>
      <c r="N302" s="13"/>
      <c r="P302" s="16">
        <f>COUNTIFS(equity_bonds!$H$2:$H$6414,"="&amp;data!$B302,equity_bonds!$J$2:$J$6414,"="&amp;data!$G302)</f>
        <v>1</v>
      </c>
      <c r="Q302" s="16">
        <f>SUMIFS(equity_bonds!$B$2:$B$6414,equity_bonds!$H$2:$H$6414,"="&amp;data!$B302,equity_bonds!$J$2:$J$6414,"="&amp;data!$G302)</f>
        <v>2376.1999999999998</v>
      </c>
      <c r="R302" s="16">
        <f>IF(P302=1,SUMIFS(equity_bonds!$C$2:$C$6414,equity_bonds!$H$2:$H$6414,"="&amp;data!$B302,equity_bonds!$J$2:$J$6414,"="&amp;data!$G302),"")</f>
        <v>30</v>
      </c>
      <c r="S302" s="16">
        <f>SUMIFS(equity_bonds!$E$2:$E$6414,equity_bonds!$H$2:$H$6414,"="&amp;data!$B302,equity_bonds!$J$2:$J$6414,"="&amp;data!$G302)</f>
        <v>0.2</v>
      </c>
      <c r="T302" s="16">
        <f>SUMIFS(equity_bonds!$F$2:$F$6414,equity_bonds!$H$2:$H$6414,"="&amp;data!$B302,equity_bonds!$J$2:$J$6414,"="&amp;data!$G302)</f>
        <v>15</v>
      </c>
      <c r="U302" s="16"/>
    </row>
    <row r="303" spans="1:21" x14ac:dyDescent="0.25">
      <c r="A303">
        <v>3567</v>
      </c>
      <c r="B303">
        <v>1988</v>
      </c>
      <c r="C303">
        <v>77</v>
      </c>
      <c r="D303" t="s">
        <v>5</v>
      </c>
      <c r="E303" t="s">
        <v>187</v>
      </c>
      <c r="F303" t="s">
        <v>2655</v>
      </c>
      <c r="G303" t="str">
        <f t="shared" si="4"/>
        <v>Rosenman Colin</v>
      </c>
      <c r="I303" s="13">
        <f>COUNTIFS(IPO!$J$2:$J$5250,"="&amp;data!$G303,IPO!$H$2:$H$5250,"="&amp;data!$B303)</f>
        <v>0</v>
      </c>
      <c r="J303" s="13">
        <f>SUMIFS(IPO!$B$2:$B$5250,IPO!$H$2:$H$5250,"="&amp;data!$B303,IPO!$J$2:$J$5250,"="&amp;data!$G303)</f>
        <v>0</v>
      </c>
      <c r="K303" s="13" t="str">
        <f>IF(I303=1,SUMIFS(IPO!$C$2:$C$5250,IPO!$H$2:$H$5250,"="&amp;data!$B303,IPO!$J$2:$J$5250,"="&amp;data!$G303),"")</f>
        <v/>
      </c>
      <c r="L303" s="13">
        <f>SUMIFS(IPO!$E$2:$E$5250,IPO!$H$2:$H$5250,"="&amp;data!$B303,IPO!$J$2:$J$5250,"="&amp;data!$G303)</f>
        <v>0</v>
      </c>
      <c r="M303" s="13">
        <f>SUMIFS(IPO!$F$2:$F$5250,IPO!$H$2:$H$5250,"="&amp;data!$B303,IPO!$J$2:$J$5250,"="&amp;data!$G303)</f>
        <v>0</v>
      </c>
      <c r="N303" s="13"/>
      <c r="P303" s="16">
        <f>COUNTIFS(equity_bonds!$H$2:$H$6414,"="&amp;data!$B303,equity_bonds!$J$2:$J$6414,"="&amp;data!$G303)</f>
        <v>1</v>
      </c>
      <c r="Q303" s="16">
        <f>SUMIFS(equity_bonds!$B$2:$B$6414,equity_bonds!$H$2:$H$6414,"="&amp;data!$B303,equity_bonds!$J$2:$J$6414,"="&amp;data!$G303)</f>
        <v>100</v>
      </c>
      <c r="R303" s="16">
        <f>IF(P303=1,SUMIFS(equity_bonds!$C$2:$C$6414,equity_bonds!$H$2:$H$6414,"="&amp;data!$B303,equity_bonds!$J$2:$J$6414,"="&amp;data!$G303),"")</f>
        <v>198</v>
      </c>
      <c r="S303" s="16">
        <f>SUMIFS(equity_bonds!$E$2:$E$6414,equity_bonds!$H$2:$H$6414,"="&amp;data!$B303,equity_bonds!$J$2:$J$6414,"="&amp;data!$G303)</f>
        <v>0</v>
      </c>
      <c r="T303" s="16">
        <f>SUMIFS(equity_bonds!$F$2:$F$6414,equity_bonds!$H$2:$H$6414,"="&amp;data!$B303,equity_bonds!$J$2:$J$6414,"="&amp;data!$G303)</f>
        <v>1</v>
      </c>
      <c r="U303" s="16"/>
    </row>
    <row r="304" spans="1:21" x14ac:dyDescent="0.25">
      <c r="A304">
        <v>3615</v>
      </c>
      <c r="B304">
        <v>1988</v>
      </c>
      <c r="C304">
        <v>91</v>
      </c>
      <c r="D304" t="s">
        <v>178</v>
      </c>
      <c r="E304" t="s">
        <v>160</v>
      </c>
      <c r="F304" t="s">
        <v>2646</v>
      </c>
      <c r="G304" t="str">
        <f t="shared" si="4"/>
        <v>Schnader Harrison</v>
      </c>
      <c r="I304" s="13">
        <f>COUNTIFS(IPO!$J$2:$J$5250,"="&amp;data!$G304,IPO!$H$2:$H$5250,"="&amp;data!$B304)</f>
        <v>0</v>
      </c>
      <c r="J304" s="13">
        <f>SUMIFS(IPO!$B$2:$B$5250,IPO!$H$2:$H$5250,"="&amp;data!$B304,IPO!$J$2:$J$5250,"="&amp;data!$G304)</f>
        <v>0</v>
      </c>
      <c r="K304" s="13" t="str">
        <f>IF(I304=1,SUMIFS(IPO!$C$2:$C$5250,IPO!$H$2:$H$5250,"="&amp;data!$B304,IPO!$J$2:$J$5250,"="&amp;data!$G304),"")</f>
        <v/>
      </c>
      <c r="L304" s="13">
        <f>SUMIFS(IPO!$E$2:$E$5250,IPO!$H$2:$H$5250,"="&amp;data!$B304,IPO!$J$2:$J$5250,"="&amp;data!$G304)</f>
        <v>0</v>
      </c>
      <c r="M304" s="13">
        <f>SUMIFS(IPO!$F$2:$F$5250,IPO!$H$2:$H$5250,"="&amp;data!$B304,IPO!$J$2:$J$5250,"="&amp;data!$G304)</f>
        <v>0</v>
      </c>
      <c r="N304" s="13"/>
      <c r="P304" s="16">
        <f>COUNTIFS(equity_bonds!$H$2:$H$6414,"="&amp;data!$B304,equity_bonds!$J$2:$J$6414,"="&amp;data!$G304)</f>
        <v>0</v>
      </c>
      <c r="Q304" s="16">
        <f>SUMIFS(equity_bonds!$B$2:$B$6414,equity_bonds!$H$2:$H$6414,"="&amp;data!$B304,equity_bonds!$J$2:$J$6414,"="&amp;data!$G304)</f>
        <v>0</v>
      </c>
      <c r="R304" s="16" t="str">
        <f>IF(P304=1,SUMIFS(equity_bonds!$C$2:$C$6414,equity_bonds!$H$2:$H$6414,"="&amp;data!$B304,equity_bonds!$J$2:$J$6414,"="&amp;data!$G304),"")</f>
        <v/>
      </c>
      <c r="S304" s="16">
        <f>SUMIFS(equity_bonds!$E$2:$E$6414,equity_bonds!$H$2:$H$6414,"="&amp;data!$B304,equity_bonds!$J$2:$J$6414,"="&amp;data!$G304)</f>
        <v>0</v>
      </c>
      <c r="T304" s="16">
        <f>SUMIFS(equity_bonds!$F$2:$F$6414,equity_bonds!$H$2:$H$6414,"="&amp;data!$B304,equity_bonds!$J$2:$J$6414,"="&amp;data!$G304)</f>
        <v>0</v>
      </c>
      <c r="U304" s="16"/>
    </row>
    <row r="305" spans="1:21" x14ac:dyDescent="0.25">
      <c r="A305">
        <v>3662</v>
      </c>
      <c r="B305">
        <v>1988</v>
      </c>
      <c r="C305">
        <v>58</v>
      </c>
      <c r="D305" t="s">
        <v>158</v>
      </c>
      <c r="E305" t="s">
        <v>105</v>
      </c>
      <c r="F305" t="s">
        <v>105</v>
      </c>
      <c r="G305" t="str">
        <f t="shared" si="4"/>
        <v>Seyfarth Shaw</v>
      </c>
      <c r="I305" s="13">
        <f>COUNTIFS(IPO!$J$2:$J$5250,"="&amp;data!$G305,IPO!$H$2:$H$5250,"="&amp;data!$B305)</f>
        <v>0</v>
      </c>
      <c r="J305" s="13">
        <f>SUMIFS(IPO!$B$2:$B$5250,IPO!$H$2:$H$5250,"="&amp;data!$B305,IPO!$J$2:$J$5250,"="&amp;data!$G305)</f>
        <v>0</v>
      </c>
      <c r="K305" s="13" t="str">
        <f>IF(I305=1,SUMIFS(IPO!$C$2:$C$5250,IPO!$H$2:$H$5250,"="&amp;data!$B305,IPO!$J$2:$J$5250,"="&amp;data!$G305),"")</f>
        <v/>
      </c>
      <c r="L305" s="13">
        <f>SUMIFS(IPO!$E$2:$E$5250,IPO!$H$2:$H$5250,"="&amp;data!$B305,IPO!$J$2:$J$5250,"="&amp;data!$G305)</f>
        <v>0</v>
      </c>
      <c r="M305" s="13">
        <f>SUMIFS(IPO!$F$2:$F$5250,IPO!$H$2:$H$5250,"="&amp;data!$B305,IPO!$J$2:$J$5250,"="&amp;data!$G305)</f>
        <v>0</v>
      </c>
      <c r="N305" s="13"/>
      <c r="P305" s="16">
        <f>COUNTIFS(equity_bonds!$H$2:$H$6414,"="&amp;data!$B305,equity_bonds!$J$2:$J$6414,"="&amp;data!$G305)</f>
        <v>0</v>
      </c>
      <c r="Q305" s="16">
        <f>SUMIFS(equity_bonds!$B$2:$B$6414,equity_bonds!$H$2:$H$6414,"="&amp;data!$B305,equity_bonds!$J$2:$J$6414,"="&amp;data!$G305)</f>
        <v>0</v>
      </c>
      <c r="R305" s="16" t="str">
        <f>IF(P305=1,SUMIFS(equity_bonds!$C$2:$C$6414,equity_bonds!$H$2:$H$6414,"="&amp;data!$B305,equity_bonds!$J$2:$J$6414,"="&amp;data!$G305),"")</f>
        <v/>
      </c>
      <c r="S305" s="16">
        <f>SUMIFS(equity_bonds!$E$2:$E$6414,equity_bonds!$H$2:$H$6414,"="&amp;data!$B305,equity_bonds!$J$2:$J$6414,"="&amp;data!$G305)</f>
        <v>0</v>
      </c>
      <c r="T305" s="16">
        <f>SUMIFS(equity_bonds!$F$2:$F$6414,equity_bonds!$H$2:$H$6414,"="&amp;data!$B305,equity_bonds!$J$2:$J$6414,"="&amp;data!$G305)</f>
        <v>0</v>
      </c>
      <c r="U305" s="16"/>
    </row>
    <row r="306" spans="1:21" x14ac:dyDescent="0.25">
      <c r="A306">
        <v>3707</v>
      </c>
      <c r="B306">
        <v>1988</v>
      </c>
      <c r="C306">
        <v>35</v>
      </c>
      <c r="D306" t="s">
        <v>185</v>
      </c>
      <c r="E306" t="s">
        <v>106</v>
      </c>
      <c r="F306" t="s">
        <v>2629</v>
      </c>
      <c r="G306" t="str">
        <f t="shared" si="4"/>
        <v>Shea Gould</v>
      </c>
      <c r="I306" s="13">
        <f>COUNTIFS(IPO!$J$2:$J$5250,"="&amp;data!$G306,IPO!$H$2:$H$5250,"="&amp;data!$B306)</f>
        <v>1</v>
      </c>
      <c r="J306" s="13">
        <f>SUMIFS(IPO!$B$2:$B$5250,IPO!$H$2:$H$5250,"="&amp;data!$B306,IPO!$J$2:$J$5250,"="&amp;data!$G306)</f>
        <v>42.2</v>
      </c>
      <c r="K306" s="13">
        <f>IF(I306=1,SUMIFS(IPO!$C$2:$C$5250,IPO!$H$2:$H$5250,"="&amp;data!$B306,IPO!$J$2:$J$5250,"="&amp;data!$G306),"")</f>
        <v>80</v>
      </c>
      <c r="L306" s="13">
        <f>SUMIFS(IPO!$E$2:$E$5250,IPO!$H$2:$H$5250,"="&amp;data!$B306,IPO!$J$2:$J$5250,"="&amp;data!$G306)</f>
        <v>0.1</v>
      </c>
      <c r="M306" s="13">
        <f>SUMIFS(IPO!$F$2:$F$5250,IPO!$H$2:$H$5250,"="&amp;data!$B306,IPO!$J$2:$J$5250,"="&amp;data!$G306)</f>
        <v>4</v>
      </c>
      <c r="N306" s="13"/>
      <c r="P306" s="16">
        <f>COUNTIFS(equity_bonds!$H$2:$H$6414,"="&amp;data!$B306,equity_bonds!$J$2:$J$6414,"="&amp;data!$G306)</f>
        <v>1</v>
      </c>
      <c r="Q306" s="16">
        <f>SUMIFS(equity_bonds!$B$2:$B$6414,equity_bonds!$H$2:$H$6414,"="&amp;data!$B306,equity_bonds!$J$2:$J$6414,"="&amp;data!$G306)</f>
        <v>1063.8</v>
      </c>
      <c r="R306" s="16">
        <f>IF(P306=1,SUMIFS(equity_bonds!$C$2:$C$6414,equity_bonds!$H$2:$H$6414,"="&amp;data!$B306,equity_bonds!$J$2:$J$6414,"="&amp;data!$G306),"")</f>
        <v>56</v>
      </c>
      <c r="S306" s="16">
        <f>SUMIFS(equity_bonds!$E$2:$E$6414,equity_bonds!$H$2:$H$6414,"="&amp;data!$B306,equity_bonds!$J$2:$J$6414,"="&amp;data!$G306)</f>
        <v>0.1</v>
      </c>
      <c r="T306" s="16">
        <f>SUMIFS(equity_bonds!$F$2:$F$6414,equity_bonds!$H$2:$H$6414,"="&amp;data!$B306,equity_bonds!$J$2:$J$6414,"="&amp;data!$G306)</f>
        <v>10</v>
      </c>
      <c r="U306" s="16"/>
    </row>
    <row r="307" spans="1:21" x14ac:dyDescent="0.25">
      <c r="A307">
        <v>3717</v>
      </c>
      <c r="B307">
        <v>1988</v>
      </c>
      <c r="C307">
        <v>5</v>
      </c>
      <c r="D307" t="s">
        <v>70</v>
      </c>
      <c r="E307" t="s">
        <v>44</v>
      </c>
      <c r="F307" t="s">
        <v>2605</v>
      </c>
      <c r="G307" t="str">
        <f t="shared" si="4"/>
        <v>Shearman Sterling</v>
      </c>
      <c r="I307" s="13">
        <f>COUNTIFS(IPO!$J$2:$J$5250,"="&amp;data!$G307,IPO!$H$2:$H$5250,"="&amp;data!$B307)</f>
        <v>1</v>
      </c>
      <c r="J307" s="13">
        <f>SUMIFS(IPO!$B$2:$B$5250,IPO!$H$2:$H$5250,"="&amp;data!$B307,IPO!$J$2:$J$5250,"="&amp;data!$G307)</f>
        <v>1580.2</v>
      </c>
      <c r="K307" s="13">
        <f>IF(I307=1,SUMIFS(IPO!$C$2:$C$5250,IPO!$H$2:$H$5250,"="&amp;data!$B307,IPO!$J$2:$J$5250,"="&amp;data!$G307),"")</f>
        <v>3</v>
      </c>
      <c r="L307" s="13">
        <f>SUMIFS(IPO!$E$2:$E$5250,IPO!$H$2:$H$5250,"="&amp;data!$B307,IPO!$J$2:$J$5250,"="&amp;data!$G307)</f>
        <v>5.2</v>
      </c>
      <c r="M307" s="13">
        <f>SUMIFS(IPO!$F$2:$F$5250,IPO!$H$2:$H$5250,"="&amp;data!$B307,IPO!$J$2:$J$5250,"="&amp;data!$G307)</f>
        <v>2</v>
      </c>
      <c r="N307" s="13"/>
      <c r="P307" s="16">
        <f>COUNTIFS(equity_bonds!$H$2:$H$6414,"="&amp;data!$B307,equity_bonds!$J$2:$J$6414,"="&amp;data!$G307)</f>
        <v>1</v>
      </c>
      <c r="Q307" s="16">
        <f>SUMIFS(equity_bonds!$B$2:$B$6414,equity_bonds!$H$2:$H$6414,"="&amp;data!$B307,equity_bonds!$J$2:$J$6414,"="&amp;data!$G307)</f>
        <v>9940.2000000000007</v>
      </c>
      <c r="R307" s="16">
        <f>IF(P307=1,SUMIFS(equity_bonds!$C$2:$C$6414,equity_bonds!$H$2:$H$6414,"="&amp;data!$B307,equity_bonds!$J$2:$J$6414,"="&amp;data!$G307),"")</f>
        <v>9</v>
      </c>
      <c r="S307" s="16">
        <f>SUMIFS(equity_bonds!$E$2:$E$6414,equity_bonds!$H$2:$H$6414,"="&amp;data!$B307,equity_bonds!$J$2:$J$6414,"="&amp;data!$G307)</f>
        <v>0.9</v>
      </c>
      <c r="T307" s="16">
        <f>SUMIFS(equity_bonds!$F$2:$F$6414,equity_bonds!$H$2:$H$6414,"="&amp;data!$B307,equity_bonds!$J$2:$J$6414,"="&amp;data!$G307)</f>
        <v>23</v>
      </c>
      <c r="U307" s="16"/>
    </row>
    <row r="308" spans="1:21" x14ac:dyDescent="0.25">
      <c r="A308">
        <v>3750</v>
      </c>
      <c r="B308">
        <v>1988</v>
      </c>
      <c r="C308">
        <v>90</v>
      </c>
      <c r="D308" t="s">
        <v>5</v>
      </c>
      <c r="E308" t="s">
        <v>188</v>
      </c>
      <c r="F308" t="s">
        <v>2656</v>
      </c>
      <c r="G308" t="str">
        <f t="shared" si="4"/>
        <v>Sheppard Mullin</v>
      </c>
      <c r="I308" s="13">
        <f>COUNTIFS(IPO!$J$2:$J$5250,"="&amp;data!$G308,IPO!$H$2:$H$5250,"="&amp;data!$B308)</f>
        <v>1</v>
      </c>
      <c r="J308" s="13">
        <f>SUMIFS(IPO!$B$2:$B$5250,IPO!$H$2:$H$5250,"="&amp;data!$B308,IPO!$J$2:$J$5250,"="&amp;data!$G308)</f>
        <v>12</v>
      </c>
      <c r="K308" s="13">
        <f>IF(I308=1,SUMIFS(IPO!$C$2:$C$5250,IPO!$H$2:$H$5250,"="&amp;data!$B308,IPO!$J$2:$J$5250,"="&amp;data!$G308),"")</f>
        <v>164</v>
      </c>
      <c r="L308" s="13">
        <f>SUMIFS(IPO!$E$2:$E$5250,IPO!$H$2:$H$5250,"="&amp;data!$B308,IPO!$J$2:$J$5250,"="&amp;data!$G308)</f>
        <v>0</v>
      </c>
      <c r="M308" s="13">
        <f>SUMIFS(IPO!$F$2:$F$5250,IPO!$H$2:$H$5250,"="&amp;data!$B308,IPO!$J$2:$J$5250,"="&amp;data!$G308)</f>
        <v>1</v>
      </c>
      <c r="N308" s="13"/>
      <c r="P308" s="16">
        <f>COUNTIFS(equity_bonds!$H$2:$H$6414,"="&amp;data!$B308,equity_bonds!$J$2:$J$6414,"="&amp;data!$G308)</f>
        <v>0</v>
      </c>
      <c r="Q308" s="16">
        <f>SUMIFS(equity_bonds!$B$2:$B$6414,equity_bonds!$H$2:$H$6414,"="&amp;data!$B308,equity_bonds!$J$2:$J$6414,"="&amp;data!$G308)</f>
        <v>0</v>
      </c>
      <c r="R308" s="16" t="str">
        <f>IF(P308=1,SUMIFS(equity_bonds!$C$2:$C$6414,equity_bonds!$H$2:$H$6414,"="&amp;data!$B308,equity_bonds!$J$2:$J$6414,"="&amp;data!$G308),"")</f>
        <v/>
      </c>
      <c r="S308" s="16">
        <f>SUMIFS(equity_bonds!$E$2:$E$6414,equity_bonds!$H$2:$H$6414,"="&amp;data!$B308,equity_bonds!$J$2:$J$6414,"="&amp;data!$G308)</f>
        <v>0</v>
      </c>
      <c r="T308" s="16">
        <f>SUMIFS(equity_bonds!$F$2:$F$6414,equity_bonds!$H$2:$H$6414,"="&amp;data!$B308,equity_bonds!$J$2:$J$6414,"="&amp;data!$G308)</f>
        <v>0</v>
      </c>
      <c r="U308" s="16"/>
    </row>
    <row r="309" spans="1:21" x14ac:dyDescent="0.25">
      <c r="A309">
        <v>3801</v>
      </c>
      <c r="B309">
        <v>1988</v>
      </c>
      <c r="C309">
        <v>13</v>
      </c>
      <c r="D309" t="s">
        <v>164</v>
      </c>
      <c r="E309" t="s">
        <v>45</v>
      </c>
      <c r="F309" t="s">
        <v>507</v>
      </c>
      <c r="G309" t="str">
        <f t="shared" si="4"/>
        <v>Sidley Austin</v>
      </c>
      <c r="I309" s="13">
        <f>COUNTIFS(IPO!$J$2:$J$5250,"="&amp;data!$G309,IPO!$H$2:$H$5250,"="&amp;data!$B309)</f>
        <v>1</v>
      </c>
      <c r="J309" s="13">
        <f>SUMIFS(IPO!$B$2:$B$5250,IPO!$H$2:$H$5250,"="&amp;data!$B309,IPO!$J$2:$J$5250,"="&amp;data!$G309)</f>
        <v>241.5</v>
      </c>
      <c r="K309" s="13">
        <f>IF(I309=1,SUMIFS(IPO!$C$2:$C$5250,IPO!$H$2:$H$5250,"="&amp;data!$B309,IPO!$J$2:$J$5250,"="&amp;data!$G309),"")</f>
        <v>23</v>
      </c>
      <c r="L309" s="13">
        <f>SUMIFS(IPO!$E$2:$E$5250,IPO!$H$2:$H$5250,"="&amp;data!$B309,IPO!$J$2:$J$5250,"="&amp;data!$G309)</f>
        <v>0.8</v>
      </c>
      <c r="M309" s="13">
        <f>SUMIFS(IPO!$F$2:$F$5250,IPO!$H$2:$H$5250,"="&amp;data!$B309,IPO!$J$2:$J$5250,"="&amp;data!$G309)</f>
        <v>1</v>
      </c>
      <c r="N309" s="13"/>
      <c r="P309" s="16">
        <f>COUNTIFS(equity_bonds!$H$2:$H$6414,"="&amp;data!$B309,equity_bonds!$J$2:$J$6414,"="&amp;data!$G309)</f>
        <v>1</v>
      </c>
      <c r="Q309" s="16">
        <f>SUMIFS(equity_bonds!$B$2:$B$6414,equity_bonds!$H$2:$H$6414,"="&amp;data!$B309,equity_bonds!$J$2:$J$6414,"="&amp;data!$G309)</f>
        <v>2544.4</v>
      </c>
      <c r="R309" s="16">
        <f>IF(P309=1,SUMIFS(equity_bonds!$C$2:$C$6414,equity_bonds!$H$2:$H$6414,"="&amp;data!$B309,equity_bonds!$J$2:$J$6414,"="&amp;data!$G309),"")</f>
        <v>25</v>
      </c>
      <c r="S309" s="16">
        <f>SUMIFS(equity_bonds!$E$2:$E$6414,equity_bonds!$H$2:$H$6414,"="&amp;data!$B309,equity_bonds!$J$2:$J$6414,"="&amp;data!$G309)</f>
        <v>0.2</v>
      </c>
      <c r="T309" s="16">
        <f>SUMIFS(equity_bonds!$F$2:$F$6414,equity_bonds!$H$2:$H$6414,"="&amp;data!$B309,equity_bonds!$J$2:$J$6414,"="&amp;data!$G309)</f>
        <v>12</v>
      </c>
      <c r="U309" s="16"/>
    </row>
    <row r="310" spans="1:21" x14ac:dyDescent="0.25">
      <c r="A310">
        <v>3840</v>
      </c>
      <c r="B310">
        <v>1988</v>
      </c>
      <c r="C310">
        <v>17</v>
      </c>
      <c r="D310" t="s">
        <v>123</v>
      </c>
      <c r="E310" t="s">
        <v>46</v>
      </c>
      <c r="F310" t="s">
        <v>2606</v>
      </c>
      <c r="G310" t="str">
        <f t="shared" si="4"/>
        <v>Simpson Thacher</v>
      </c>
      <c r="I310" s="13">
        <f>COUNTIFS(IPO!$J$2:$J$5250,"="&amp;data!$G310,IPO!$H$2:$H$5250,"="&amp;data!$B310)</f>
        <v>1</v>
      </c>
      <c r="J310" s="13">
        <f>SUMIFS(IPO!$B$2:$B$5250,IPO!$H$2:$H$5250,"="&amp;data!$B310,IPO!$J$2:$J$5250,"="&amp;data!$G310)</f>
        <v>506</v>
      </c>
      <c r="K310" s="13">
        <f>IF(I310=1,SUMIFS(IPO!$C$2:$C$5250,IPO!$H$2:$H$5250,"="&amp;data!$B310,IPO!$J$2:$J$5250,"="&amp;data!$G310),"")</f>
        <v>14</v>
      </c>
      <c r="L310" s="13">
        <f>SUMIFS(IPO!$E$2:$E$5250,IPO!$H$2:$H$5250,"="&amp;data!$B310,IPO!$J$2:$J$5250,"="&amp;data!$G310)</f>
        <v>1.7</v>
      </c>
      <c r="M310" s="13">
        <f>SUMIFS(IPO!$F$2:$F$5250,IPO!$H$2:$H$5250,"="&amp;data!$B310,IPO!$J$2:$J$5250,"="&amp;data!$G310)</f>
        <v>2</v>
      </c>
      <c r="N310" s="13"/>
      <c r="P310" s="16">
        <f>COUNTIFS(equity_bonds!$H$2:$H$6414,"="&amp;data!$B310,equity_bonds!$J$2:$J$6414,"="&amp;data!$G310)</f>
        <v>1</v>
      </c>
      <c r="Q310" s="16">
        <f>SUMIFS(equity_bonds!$B$2:$B$6414,equity_bonds!$H$2:$H$6414,"="&amp;data!$B310,equity_bonds!$J$2:$J$6414,"="&amp;data!$G310)</f>
        <v>6420.7</v>
      </c>
      <c r="R310" s="16">
        <f>IF(P310=1,SUMIFS(equity_bonds!$C$2:$C$6414,equity_bonds!$H$2:$H$6414,"="&amp;data!$B310,equity_bonds!$J$2:$J$6414,"="&amp;data!$G310),"")</f>
        <v>12</v>
      </c>
      <c r="S310" s="16">
        <f>SUMIFS(equity_bonds!$E$2:$E$6414,equity_bonds!$H$2:$H$6414,"="&amp;data!$B310,equity_bonds!$J$2:$J$6414,"="&amp;data!$G310)</f>
        <v>0.6</v>
      </c>
      <c r="T310" s="16">
        <f>SUMIFS(equity_bonds!$F$2:$F$6414,equity_bonds!$H$2:$H$6414,"="&amp;data!$B310,equity_bonds!$J$2:$J$6414,"="&amp;data!$G310)</f>
        <v>26</v>
      </c>
      <c r="U310" s="16"/>
    </row>
    <row r="311" spans="1:21" x14ac:dyDescent="0.25">
      <c r="A311">
        <v>3871</v>
      </c>
      <c r="B311">
        <v>1988</v>
      </c>
      <c r="C311">
        <v>1</v>
      </c>
      <c r="D311" t="s">
        <v>109</v>
      </c>
      <c r="E311" t="s">
        <v>47</v>
      </c>
      <c r="F311" t="s">
        <v>2607</v>
      </c>
      <c r="G311" t="str">
        <f t="shared" si="4"/>
        <v>Skadden Arps</v>
      </c>
      <c r="I311" s="13">
        <f>COUNTIFS(IPO!$J$2:$J$5250,"="&amp;data!$G311,IPO!$H$2:$H$5250,"="&amp;data!$B311)</f>
        <v>1</v>
      </c>
      <c r="J311" s="13">
        <f>SUMIFS(IPO!$B$2:$B$5250,IPO!$H$2:$H$5250,"="&amp;data!$B311,IPO!$J$2:$J$5250,"="&amp;data!$G311)</f>
        <v>454.3</v>
      </c>
      <c r="K311" s="13">
        <f>IF(I311=1,SUMIFS(IPO!$C$2:$C$5250,IPO!$H$2:$H$5250,"="&amp;data!$B311,IPO!$J$2:$J$5250,"="&amp;data!$G311),"")</f>
        <v>15</v>
      </c>
      <c r="L311" s="13">
        <f>SUMIFS(IPO!$E$2:$E$5250,IPO!$H$2:$H$5250,"="&amp;data!$B311,IPO!$J$2:$J$5250,"="&amp;data!$G311)</f>
        <v>1.5</v>
      </c>
      <c r="M311" s="13">
        <f>SUMIFS(IPO!$F$2:$F$5250,IPO!$H$2:$H$5250,"="&amp;data!$B311,IPO!$J$2:$J$5250,"="&amp;data!$G311)</f>
        <v>3</v>
      </c>
      <c r="N311" s="13"/>
      <c r="P311" s="16">
        <f>COUNTIFS(equity_bonds!$H$2:$H$6414,"="&amp;data!$B311,equity_bonds!$J$2:$J$6414,"="&amp;data!$G311)</f>
        <v>1</v>
      </c>
      <c r="Q311" s="16">
        <f>SUMIFS(equity_bonds!$B$2:$B$6414,equity_bonds!$H$2:$H$6414,"="&amp;data!$B311,equity_bonds!$J$2:$J$6414,"="&amp;data!$G311)</f>
        <v>82408.399999999994</v>
      </c>
      <c r="R311" s="16">
        <f>IF(P311=1,SUMIFS(equity_bonds!$C$2:$C$6414,equity_bonds!$H$2:$H$6414,"="&amp;data!$B311,equity_bonds!$J$2:$J$6414,"="&amp;data!$G311),"")</f>
        <v>2</v>
      </c>
      <c r="S311" s="16">
        <f>SUMIFS(equity_bonds!$E$2:$E$6414,equity_bonds!$H$2:$H$6414,"="&amp;data!$B311,equity_bonds!$J$2:$J$6414,"="&amp;data!$G311)</f>
        <v>7.6</v>
      </c>
      <c r="T311" s="16">
        <f>SUMIFS(equity_bonds!$F$2:$F$6414,equity_bonds!$H$2:$H$6414,"="&amp;data!$B311,equity_bonds!$J$2:$J$6414,"="&amp;data!$G311)</f>
        <v>104</v>
      </c>
      <c r="U311" s="16"/>
    </row>
    <row r="312" spans="1:21" x14ac:dyDescent="0.25">
      <c r="A312">
        <v>3948</v>
      </c>
      <c r="B312">
        <v>1988</v>
      </c>
      <c r="C312">
        <v>45</v>
      </c>
      <c r="D312" t="s">
        <v>104</v>
      </c>
      <c r="E312" t="s">
        <v>48</v>
      </c>
      <c r="F312" t="s">
        <v>48</v>
      </c>
      <c r="G312" t="str">
        <f t="shared" si="4"/>
        <v>Squire Sanders</v>
      </c>
      <c r="I312" s="13">
        <f>COUNTIFS(IPO!$J$2:$J$5250,"="&amp;data!$G312,IPO!$H$2:$H$5250,"="&amp;data!$B312)</f>
        <v>1</v>
      </c>
      <c r="J312" s="13">
        <f>SUMIFS(IPO!$B$2:$B$5250,IPO!$H$2:$H$5250,"="&amp;data!$B312,IPO!$J$2:$J$5250,"="&amp;data!$G312)</f>
        <v>58.7</v>
      </c>
      <c r="K312" s="13">
        <f>IF(I312=1,SUMIFS(IPO!$C$2:$C$5250,IPO!$H$2:$H$5250,"="&amp;data!$B312,IPO!$J$2:$J$5250,"="&amp;data!$G312),"")</f>
        <v>65</v>
      </c>
      <c r="L312" s="13">
        <f>SUMIFS(IPO!$E$2:$E$5250,IPO!$H$2:$H$5250,"="&amp;data!$B312,IPO!$J$2:$J$5250,"="&amp;data!$G312)</f>
        <v>0.2</v>
      </c>
      <c r="M312" s="13">
        <f>SUMIFS(IPO!$F$2:$F$5250,IPO!$H$2:$H$5250,"="&amp;data!$B312,IPO!$J$2:$J$5250,"="&amp;data!$G312)</f>
        <v>3</v>
      </c>
      <c r="N312" s="13"/>
      <c r="P312" s="16">
        <f>COUNTIFS(equity_bonds!$H$2:$H$6414,"="&amp;data!$B312,equity_bonds!$J$2:$J$6414,"="&amp;data!$G312)</f>
        <v>1</v>
      </c>
      <c r="Q312" s="16">
        <f>SUMIFS(equity_bonds!$B$2:$B$6414,equity_bonds!$H$2:$H$6414,"="&amp;data!$B312,equity_bonds!$J$2:$J$6414,"="&amp;data!$G312)</f>
        <v>1174.5999999999999</v>
      </c>
      <c r="R312" s="16">
        <f>IF(P312=1,SUMIFS(equity_bonds!$C$2:$C$6414,equity_bonds!$H$2:$H$6414,"="&amp;data!$B312,equity_bonds!$J$2:$J$6414,"="&amp;data!$G312),"")</f>
        <v>51</v>
      </c>
      <c r="S312" s="16">
        <f>SUMIFS(equity_bonds!$E$2:$E$6414,equity_bonds!$H$2:$H$6414,"="&amp;data!$B312,equity_bonds!$J$2:$J$6414,"="&amp;data!$G312)</f>
        <v>0.1</v>
      </c>
      <c r="T312" s="16">
        <f>SUMIFS(equity_bonds!$F$2:$F$6414,equity_bonds!$H$2:$H$6414,"="&amp;data!$B312,equity_bonds!$J$2:$J$6414,"="&amp;data!$G312)</f>
        <v>4</v>
      </c>
      <c r="U312" s="16"/>
    </row>
    <row r="313" spans="1:21" x14ac:dyDescent="0.25">
      <c r="A313">
        <v>3976</v>
      </c>
      <c r="B313">
        <v>1988</v>
      </c>
      <c r="C313">
        <v>98</v>
      </c>
      <c r="D313" t="s">
        <v>189</v>
      </c>
      <c r="E313" t="s">
        <v>163</v>
      </c>
      <c r="F313" t="s">
        <v>2647</v>
      </c>
      <c r="G313" t="str">
        <f t="shared" si="4"/>
        <v>Steptoe Johnson</v>
      </c>
      <c r="I313" s="13">
        <f>COUNTIFS(IPO!$J$2:$J$5250,"="&amp;data!$G313,IPO!$H$2:$H$5250,"="&amp;data!$B313)</f>
        <v>0</v>
      </c>
      <c r="J313" s="13">
        <f>SUMIFS(IPO!$B$2:$B$5250,IPO!$H$2:$H$5250,"="&amp;data!$B313,IPO!$J$2:$J$5250,"="&amp;data!$G313)</f>
        <v>0</v>
      </c>
      <c r="K313" s="13" t="str">
        <f>IF(I313=1,SUMIFS(IPO!$C$2:$C$5250,IPO!$H$2:$H$5250,"="&amp;data!$B313,IPO!$J$2:$J$5250,"="&amp;data!$G313),"")</f>
        <v/>
      </c>
      <c r="L313" s="13">
        <f>SUMIFS(IPO!$E$2:$E$5250,IPO!$H$2:$H$5250,"="&amp;data!$B313,IPO!$J$2:$J$5250,"="&amp;data!$G313)</f>
        <v>0</v>
      </c>
      <c r="M313" s="13">
        <f>SUMIFS(IPO!$F$2:$F$5250,IPO!$H$2:$H$5250,"="&amp;data!$B313,IPO!$J$2:$J$5250,"="&amp;data!$G313)</f>
        <v>0</v>
      </c>
      <c r="N313" s="13"/>
      <c r="P313" s="16">
        <f>COUNTIFS(equity_bonds!$H$2:$H$6414,"="&amp;data!$B313,equity_bonds!$J$2:$J$6414,"="&amp;data!$G313)</f>
        <v>0</v>
      </c>
      <c r="Q313" s="16">
        <f>SUMIFS(equity_bonds!$B$2:$B$6414,equity_bonds!$H$2:$H$6414,"="&amp;data!$B313,equity_bonds!$J$2:$J$6414,"="&amp;data!$G313)</f>
        <v>0</v>
      </c>
      <c r="R313" s="16" t="str">
        <f>IF(P313=1,SUMIFS(equity_bonds!$C$2:$C$6414,equity_bonds!$H$2:$H$6414,"="&amp;data!$B313,equity_bonds!$J$2:$J$6414,"="&amp;data!$G313),"")</f>
        <v/>
      </c>
      <c r="S313" s="16">
        <f>SUMIFS(equity_bonds!$E$2:$E$6414,equity_bonds!$H$2:$H$6414,"="&amp;data!$B313,equity_bonds!$J$2:$J$6414,"="&amp;data!$G313)</f>
        <v>0</v>
      </c>
      <c r="T313" s="16">
        <f>SUMIFS(equity_bonds!$F$2:$F$6414,equity_bonds!$H$2:$H$6414,"="&amp;data!$B313,equity_bonds!$J$2:$J$6414,"="&amp;data!$G313)</f>
        <v>0</v>
      </c>
      <c r="U313" s="16"/>
    </row>
    <row r="314" spans="1:21" x14ac:dyDescent="0.25">
      <c r="A314">
        <v>4054</v>
      </c>
      <c r="B314">
        <v>1988</v>
      </c>
      <c r="C314">
        <v>33</v>
      </c>
      <c r="D314" t="s">
        <v>190</v>
      </c>
      <c r="E314" t="s">
        <v>49</v>
      </c>
      <c r="F314" t="s">
        <v>2608</v>
      </c>
      <c r="G314" t="str">
        <f t="shared" si="4"/>
        <v>Stroock Stroock</v>
      </c>
      <c r="I314" s="13">
        <f>COUNTIFS(IPO!$J$2:$J$5250,"="&amp;data!$G314,IPO!$H$2:$H$5250,"="&amp;data!$B314)</f>
        <v>1</v>
      </c>
      <c r="J314" s="13">
        <f>SUMIFS(IPO!$B$2:$B$5250,IPO!$H$2:$H$5250,"="&amp;data!$B314,IPO!$J$2:$J$5250,"="&amp;data!$G314)</f>
        <v>450</v>
      </c>
      <c r="K314" s="13">
        <f>IF(I314=1,SUMIFS(IPO!$C$2:$C$5250,IPO!$H$2:$H$5250,"="&amp;data!$B314,IPO!$J$2:$J$5250,"="&amp;data!$G314),"")</f>
        <v>16</v>
      </c>
      <c r="L314" s="13">
        <f>SUMIFS(IPO!$E$2:$E$5250,IPO!$H$2:$H$5250,"="&amp;data!$B314,IPO!$J$2:$J$5250,"="&amp;data!$G314)</f>
        <v>1.5</v>
      </c>
      <c r="M314" s="13">
        <f>SUMIFS(IPO!$F$2:$F$5250,IPO!$H$2:$H$5250,"="&amp;data!$B314,IPO!$J$2:$J$5250,"="&amp;data!$G314)</f>
        <v>1</v>
      </c>
      <c r="N314" s="13"/>
      <c r="P314" s="16">
        <f>COUNTIFS(equity_bonds!$H$2:$H$6414,"="&amp;data!$B314,equity_bonds!$J$2:$J$6414,"="&amp;data!$G314)</f>
        <v>1</v>
      </c>
      <c r="Q314" s="16">
        <f>SUMIFS(equity_bonds!$B$2:$B$6414,equity_bonds!$H$2:$H$6414,"="&amp;data!$B314,equity_bonds!$J$2:$J$6414,"="&amp;data!$G314)</f>
        <v>5824.3</v>
      </c>
      <c r="R314" s="16">
        <f>IF(P314=1,SUMIFS(equity_bonds!$C$2:$C$6414,equity_bonds!$H$2:$H$6414,"="&amp;data!$B314,equity_bonds!$J$2:$J$6414,"="&amp;data!$G314),"")</f>
        <v>15</v>
      </c>
      <c r="S314" s="16">
        <f>SUMIFS(equity_bonds!$E$2:$E$6414,equity_bonds!$H$2:$H$6414,"="&amp;data!$B314,equity_bonds!$J$2:$J$6414,"="&amp;data!$G314)</f>
        <v>0.5</v>
      </c>
      <c r="T314" s="16">
        <f>SUMIFS(equity_bonds!$F$2:$F$6414,equity_bonds!$H$2:$H$6414,"="&amp;data!$B314,equity_bonds!$J$2:$J$6414,"="&amp;data!$G314)</f>
        <v>19</v>
      </c>
      <c r="U314" s="16"/>
    </row>
    <row r="315" spans="1:21" x14ac:dyDescent="0.25">
      <c r="A315">
        <v>4083</v>
      </c>
      <c r="B315">
        <v>1988</v>
      </c>
      <c r="C315">
        <v>7</v>
      </c>
      <c r="D315" t="s">
        <v>164</v>
      </c>
      <c r="E315" t="s">
        <v>50</v>
      </c>
      <c r="F315" t="s">
        <v>2609</v>
      </c>
      <c r="G315" t="str">
        <f t="shared" si="4"/>
        <v>Sullivan Cromwell</v>
      </c>
      <c r="I315" s="13">
        <f>COUNTIFS(IPO!$J$2:$J$5250,"="&amp;data!$G315,IPO!$H$2:$H$5250,"="&amp;data!$B315)</f>
        <v>1</v>
      </c>
      <c r="J315" s="13">
        <f>SUMIFS(IPO!$B$2:$B$5250,IPO!$H$2:$H$5250,"="&amp;data!$B315,IPO!$J$2:$J$5250,"="&amp;data!$G315)</f>
        <v>673.7</v>
      </c>
      <c r="K315" s="13">
        <f>IF(I315=1,SUMIFS(IPO!$C$2:$C$5250,IPO!$H$2:$H$5250,"="&amp;data!$B315,IPO!$J$2:$J$5250,"="&amp;data!$G315),"")</f>
        <v>11</v>
      </c>
      <c r="L315" s="13">
        <f>SUMIFS(IPO!$E$2:$E$5250,IPO!$H$2:$H$5250,"="&amp;data!$B315,IPO!$J$2:$J$5250,"="&amp;data!$G315)</f>
        <v>2.2000000000000002</v>
      </c>
      <c r="M315" s="13">
        <f>SUMIFS(IPO!$F$2:$F$5250,IPO!$H$2:$H$5250,"="&amp;data!$B315,IPO!$J$2:$J$5250,"="&amp;data!$G315)</f>
        <v>5</v>
      </c>
      <c r="N315" s="13"/>
      <c r="P315" s="16">
        <f>COUNTIFS(equity_bonds!$H$2:$H$6414,"="&amp;data!$B315,equity_bonds!$J$2:$J$6414,"="&amp;data!$G315)</f>
        <v>1</v>
      </c>
      <c r="Q315" s="16">
        <f>SUMIFS(equity_bonds!$B$2:$B$6414,equity_bonds!$H$2:$H$6414,"="&amp;data!$B315,equity_bonds!$J$2:$J$6414,"="&amp;data!$G315)</f>
        <v>5353.3</v>
      </c>
      <c r="R315" s="16">
        <f>IF(P315=1,SUMIFS(equity_bonds!$C$2:$C$6414,equity_bonds!$H$2:$H$6414,"="&amp;data!$B315,equity_bonds!$J$2:$J$6414,"="&amp;data!$G315),"")</f>
        <v>17</v>
      </c>
      <c r="S315" s="16">
        <f>SUMIFS(equity_bonds!$E$2:$E$6414,equity_bonds!$H$2:$H$6414,"="&amp;data!$B315,equity_bonds!$J$2:$J$6414,"="&amp;data!$G315)</f>
        <v>0.5</v>
      </c>
      <c r="T315" s="16">
        <f>SUMIFS(equity_bonds!$F$2:$F$6414,equity_bonds!$H$2:$H$6414,"="&amp;data!$B315,equity_bonds!$J$2:$J$6414,"="&amp;data!$G315)</f>
        <v>28</v>
      </c>
      <c r="U315" s="16"/>
    </row>
    <row r="316" spans="1:21" x14ac:dyDescent="0.25">
      <c r="A316">
        <v>4122</v>
      </c>
      <c r="B316">
        <v>1988</v>
      </c>
      <c r="C316">
        <v>74</v>
      </c>
      <c r="D316" t="s">
        <v>191</v>
      </c>
      <c r="E316" t="s">
        <v>165</v>
      </c>
      <c r="F316" t="s">
        <v>2648</v>
      </c>
      <c r="G316" t="str">
        <f t="shared" si="4"/>
        <v>Sutherland Asbill</v>
      </c>
      <c r="I316" s="13">
        <f>COUNTIFS(IPO!$J$2:$J$5250,"="&amp;data!$G316,IPO!$H$2:$H$5250,"="&amp;data!$B316)</f>
        <v>0</v>
      </c>
      <c r="J316" s="13">
        <f>SUMIFS(IPO!$B$2:$B$5250,IPO!$H$2:$H$5250,"="&amp;data!$B316,IPO!$J$2:$J$5250,"="&amp;data!$G316)</f>
        <v>0</v>
      </c>
      <c r="K316" s="13" t="str">
        <f>IF(I316=1,SUMIFS(IPO!$C$2:$C$5250,IPO!$H$2:$H$5250,"="&amp;data!$B316,IPO!$J$2:$J$5250,"="&amp;data!$G316),"")</f>
        <v/>
      </c>
      <c r="L316" s="13">
        <f>SUMIFS(IPO!$E$2:$E$5250,IPO!$H$2:$H$5250,"="&amp;data!$B316,IPO!$J$2:$J$5250,"="&amp;data!$G316)</f>
        <v>0</v>
      </c>
      <c r="M316" s="13">
        <f>SUMIFS(IPO!$F$2:$F$5250,IPO!$H$2:$H$5250,"="&amp;data!$B316,IPO!$J$2:$J$5250,"="&amp;data!$G316)</f>
        <v>0</v>
      </c>
      <c r="N316" s="13"/>
      <c r="P316" s="16">
        <f>COUNTIFS(equity_bonds!$H$2:$H$6414,"="&amp;data!$B316,equity_bonds!$J$2:$J$6414,"="&amp;data!$G316)</f>
        <v>1</v>
      </c>
      <c r="Q316" s="16">
        <f>SUMIFS(equity_bonds!$B$2:$B$6414,equity_bonds!$H$2:$H$6414,"="&amp;data!$B316,equity_bonds!$J$2:$J$6414,"="&amp;data!$G316)</f>
        <v>860.6</v>
      </c>
      <c r="R316" s="16">
        <f>IF(P316=1,SUMIFS(equity_bonds!$C$2:$C$6414,equity_bonds!$H$2:$H$6414,"="&amp;data!$B316,equity_bonds!$J$2:$J$6414,"="&amp;data!$G316),"")</f>
        <v>70</v>
      </c>
      <c r="S316" s="16">
        <f>SUMIFS(equity_bonds!$E$2:$E$6414,equity_bonds!$H$2:$H$6414,"="&amp;data!$B316,equity_bonds!$J$2:$J$6414,"="&amp;data!$G316)</f>
        <v>0.1</v>
      </c>
      <c r="T316" s="16">
        <f>SUMIFS(equity_bonds!$F$2:$F$6414,equity_bonds!$H$2:$H$6414,"="&amp;data!$B316,equity_bonds!$J$2:$J$6414,"="&amp;data!$G316)</f>
        <v>5</v>
      </c>
      <c r="U316" s="16"/>
    </row>
    <row r="317" spans="1:21" x14ac:dyDescent="0.25">
      <c r="A317">
        <v>4184</v>
      </c>
      <c r="B317">
        <v>1988</v>
      </c>
      <c r="C317">
        <v>82</v>
      </c>
      <c r="D317" t="s">
        <v>137</v>
      </c>
      <c r="E317" t="s">
        <v>113</v>
      </c>
      <c r="F317" t="s">
        <v>2630</v>
      </c>
      <c r="G317" t="str">
        <f t="shared" si="4"/>
        <v>Thelen Marrin</v>
      </c>
      <c r="I317" s="13">
        <f>COUNTIFS(IPO!$J$2:$J$5250,"="&amp;data!$G317,IPO!$H$2:$H$5250,"="&amp;data!$B317)</f>
        <v>0</v>
      </c>
      <c r="J317" s="13">
        <f>SUMIFS(IPO!$B$2:$B$5250,IPO!$H$2:$H$5250,"="&amp;data!$B317,IPO!$J$2:$J$5250,"="&amp;data!$G317)</f>
        <v>0</v>
      </c>
      <c r="K317" s="13" t="str">
        <f>IF(I317=1,SUMIFS(IPO!$C$2:$C$5250,IPO!$H$2:$H$5250,"="&amp;data!$B317,IPO!$J$2:$J$5250,"="&amp;data!$G317),"")</f>
        <v/>
      </c>
      <c r="L317" s="13">
        <f>SUMIFS(IPO!$E$2:$E$5250,IPO!$H$2:$H$5250,"="&amp;data!$B317,IPO!$J$2:$J$5250,"="&amp;data!$G317)</f>
        <v>0</v>
      </c>
      <c r="M317" s="13">
        <f>SUMIFS(IPO!$F$2:$F$5250,IPO!$H$2:$H$5250,"="&amp;data!$B317,IPO!$J$2:$J$5250,"="&amp;data!$G317)</f>
        <v>0</v>
      </c>
      <c r="N317" s="13"/>
      <c r="P317" s="16">
        <f>COUNTIFS(equity_bonds!$H$2:$H$6414,"="&amp;data!$B317,equity_bonds!$J$2:$J$6414,"="&amp;data!$G317)</f>
        <v>0</v>
      </c>
      <c r="Q317" s="16">
        <f>SUMIFS(equity_bonds!$B$2:$B$6414,equity_bonds!$H$2:$H$6414,"="&amp;data!$B317,equity_bonds!$J$2:$J$6414,"="&amp;data!$G317)</f>
        <v>0</v>
      </c>
      <c r="R317" s="16" t="str">
        <f>IF(P317=1,SUMIFS(equity_bonds!$C$2:$C$6414,equity_bonds!$H$2:$H$6414,"="&amp;data!$B317,equity_bonds!$J$2:$J$6414,"="&amp;data!$G317),"")</f>
        <v/>
      </c>
      <c r="S317" s="16">
        <f>SUMIFS(equity_bonds!$E$2:$E$6414,equity_bonds!$H$2:$H$6414,"="&amp;data!$B317,equity_bonds!$J$2:$J$6414,"="&amp;data!$G317)</f>
        <v>0</v>
      </c>
      <c r="T317" s="16">
        <f>SUMIFS(equity_bonds!$F$2:$F$6414,equity_bonds!$H$2:$H$6414,"="&amp;data!$B317,equity_bonds!$J$2:$J$6414,"="&amp;data!$G317)</f>
        <v>0</v>
      </c>
      <c r="U317" s="16"/>
    </row>
    <row r="318" spans="1:21" x14ac:dyDescent="0.25">
      <c r="A318">
        <v>4319</v>
      </c>
      <c r="B318">
        <v>1988</v>
      </c>
      <c r="C318">
        <v>11</v>
      </c>
      <c r="D318" t="s">
        <v>112</v>
      </c>
      <c r="E318" t="s">
        <v>51</v>
      </c>
      <c r="F318" t="s">
        <v>2610</v>
      </c>
      <c r="G318" t="str">
        <f t="shared" si="4"/>
        <v>Vinson Elkins</v>
      </c>
      <c r="I318" s="13">
        <f>COUNTIFS(IPO!$J$2:$J$5250,"="&amp;data!$G318,IPO!$H$2:$H$5250,"="&amp;data!$B318)</f>
        <v>1</v>
      </c>
      <c r="J318" s="13">
        <f>SUMIFS(IPO!$B$2:$B$5250,IPO!$H$2:$H$5250,"="&amp;data!$B318,IPO!$J$2:$J$5250,"="&amp;data!$G318)</f>
        <v>285</v>
      </c>
      <c r="K318" s="13">
        <f>IF(I318=1,SUMIFS(IPO!$C$2:$C$5250,IPO!$H$2:$H$5250,"="&amp;data!$B318,IPO!$J$2:$J$5250,"="&amp;data!$G318),"")</f>
        <v>19</v>
      </c>
      <c r="L318" s="13">
        <f>SUMIFS(IPO!$E$2:$E$5250,IPO!$H$2:$H$5250,"="&amp;data!$B318,IPO!$J$2:$J$5250,"="&amp;data!$G318)</f>
        <v>0.9</v>
      </c>
      <c r="M318" s="13">
        <f>SUMIFS(IPO!$F$2:$F$5250,IPO!$H$2:$H$5250,"="&amp;data!$B318,IPO!$J$2:$J$5250,"="&amp;data!$G318)</f>
        <v>2</v>
      </c>
      <c r="N318" s="13"/>
      <c r="P318" s="16">
        <f>COUNTIFS(equity_bonds!$H$2:$H$6414,"="&amp;data!$B318,equity_bonds!$J$2:$J$6414,"="&amp;data!$G318)</f>
        <v>1</v>
      </c>
      <c r="Q318" s="16">
        <f>SUMIFS(equity_bonds!$B$2:$B$6414,equity_bonds!$H$2:$H$6414,"="&amp;data!$B318,equity_bonds!$J$2:$J$6414,"="&amp;data!$G318)</f>
        <v>1851.2</v>
      </c>
      <c r="R318" s="16">
        <f>IF(P318=1,SUMIFS(equity_bonds!$C$2:$C$6414,equity_bonds!$H$2:$H$6414,"="&amp;data!$B318,equity_bonds!$J$2:$J$6414,"="&amp;data!$G318),"")</f>
        <v>37</v>
      </c>
      <c r="S318" s="16">
        <f>SUMIFS(equity_bonds!$E$2:$E$6414,equity_bonds!$H$2:$H$6414,"="&amp;data!$B318,equity_bonds!$J$2:$J$6414,"="&amp;data!$G318)</f>
        <v>0.2</v>
      </c>
      <c r="T318" s="16">
        <f>SUMIFS(equity_bonds!$F$2:$F$6414,equity_bonds!$H$2:$H$6414,"="&amp;data!$B318,equity_bonds!$J$2:$J$6414,"="&amp;data!$G318)</f>
        <v>11</v>
      </c>
      <c r="U318" s="16"/>
    </row>
    <row r="319" spans="1:21" x14ac:dyDescent="0.25">
      <c r="A319">
        <v>4371</v>
      </c>
      <c r="B319">
        <v>1988</v>
      </c>
      <c r="C319">
        <v>37</v>
      </c>
      <c r="D319" t="s">
        <v>110</v>
      </c>
      <c r="E319" t="s">
        <v>52</v>
      </c>
      <c r="F319" t="s">
        <v>2611</v>
      </c>
      <c r="G319" t="str">
        <f t="shared" si="4"/>
        <v>Wachtell Lipton</v>
      </c>
      <c r="I319" s="13">
        <f>COUNTIFS(IPO!$J$2:$J$5250,"="&amp;data!$G319,IPO!$H$2:$H$5250,"="&amp;data!$B319)</f>
        <v>0</v>
      </c>
      <c r="J319" s="13">
        <f>SUMIFS(IPO!$B$2:$B$5250,IPO!$H$2:$H$5250,"="&amp;data!$B319,IPO!$J$2:$J$5250,"="&amp;data!$G319)</f>
        <v>0</v>
      </c>
      <c r="K319" s="13" t="str">
        <f>IF(I319=1,SUMIFS(IPO!$C$2:$C$5250,IPO!$H$2:$H$5250,"="&amp;data!$B319,IPO!$J$2:$J$5250,"="&amp;data!$G319),"")</f>
        <v/>
      </c>
      <c r="L319" s="13">
        <f>SUMIFS(IPO!$E$2:$E$5250,IPO!$H$2:$H$5250,"="&amp;data!$B319,IPO!$J$2:$J$5250,"="&amp;data!$G319)</f>
        <v>0</v>
      </c>
      <c r="M319" s="13">
        <f>SUMIFS(IPO!$F$2:$F$5250,IPO!$H$2:$H$5250,"="&amp;data!$B319,IPO!$J$2:$J$5250,"="&amp;data!$G319)</f>
        <v>0</v>
      </c>
      <c r="N319" s="13"/>
      <c r="P319" s="16">
        <f>COUNTIFS(equity_bonds!$H$2:$H$6414,"="&amp;data!$B319,equity_bonds!$J$2:$J$6414,"="&amp;data!$G319)</f>
        <v>1</v>
      </c>
      <c r="Q319" s="16">
        <f>SUMIFS(equity_bonds!$B$2:$B$6414,equity_bonds!$H$2:$H$6414,"="&amp;data!$B319,equity_bonds!$J$2:$J$6414,"="&amp;data!$G319)</f>
        <v>2481.1</v>
      </c>
      <c r="R319" s="16">
        <f>IF(P319=1,SUMIFS(equity_bonds!$C$2:$C$6414,equity_bonds!$H$2:$H$6414,"="&amp;data!$B319,equity_bonds!$J$2:$J$6414,"="&amp;data!$G319),"")</f>
        <v>28</v>
      </c>
      <c r="S319" s="16">
        <f>SUMIFS(equity_bonds!$E$2:$E$6414,equity_bonds!$H$2:$H$6414,"="&amp;data!$B319,equity_bonds!$J$2:$J$6414,"="&amp;data!$G319)</f>
        <v>0.2</v>
      </c>
      <c r="T319" s="16">
        <f>SUMIFS(equity_bonds!$F$2:$F$6414,equity_bonds!$H$2:$H$6414,"="&amp;data!$B319,equity_bonds!$J$2:$J$6414,"="&amp;data!$G319)</f>
        <v>7</v>
      </c>
      <c r="U319" s="16"/>
    </row>
    <row r="320" spans="1:21" x14ac:dyDescent="0.25">
      <c r="A320">
        <v>4402</v>
      </c>
      <c r="B320">
        <v>1988</v>
      </c>
      <c r="C320">
        <v>15</v>
      </c>
      <c r="D320" t="s">
        <v>108</v>
      </c>
      <c r="E320" t="s">
        <v>53</v>
      </c>
      <c r="F320" t="s">
        <v>2612</v>
      </c>
      <c r="G320" t="str">
        <f t="shared" si="4"/>
        <v>Weil Gotshal</v>
      </c>
      <c r="I320" s="13">
        <f>COUNTIFS(IPO!$J$2:$J$5250,"="&amp;data!$G320,IPO!$H$2:$H$5250,"="&amp;data!$B320)</f>
        <v>1</v>
      </c>
      <c r="J320" s="13">
        <f>SUMIFS(IPO!$B$2:$B$5250,IPO!$H$2:$H$5250,"="&amp;data!$B320,IPO!$J$2:$J$5250,"="&amp;data!$G320)</f>
        <v>126.1</v>
      </c>
      <c r="K320" s="13">
        <f>IF(I320=1,SUMIFS(IPO!$C$2:$C$5250,IPO!$H$2:$H$5250,"="&amp;data!$B320,IPO!$J$2:$J$5250,"="&amp;data!$G320),"")</f>
        <v>36</v>
      </c>
      <c r="L320" s="13">
        <f>SUMIFS(IPO!$E$2:$E$5250,IPO!$H$2:$H$5250,"="&amp;data!$B320,IPO!$J$2:$J$5250,"="&amp;data!$G320)</f>
        <v>0.4</v>
      </c>
      <c r="M320" s="13">
        <f>SUMIFS(IPO!$F$2:$F$5250,IPO!$H$2:$H$5250,"="&amp;data!$B320,IPO!$J$2:$J$5250,"="&amp;data!$G320)</f>
        <v>2</v>
      </c>
      <c r="N320" s="13"/>
      <c r="P320" s="16">
        <f>COUNTIFS(equity_bonds!$H$2:$H$6414,"="&amp;data!$B320,equity_bonds!$J$2:$J$6414,"="&amp;data!$G320)</f>
        <v>1</v>
      </c>
      <c r="Q320" s="16">
        <f>SUMIFS(equity_bonds!$B$2:$B$6414,equity_bonds!$H$2:$H$6414,"="&amp;data!$B320,equity_bonds!$J$2:$J$6414,"="&amp;data!$G320)</f>
        <v>573.70000000000005</v>
      </c>
      <c r="R320" s="16">
        <f>IF(P320=1,SUMIFS(equity_bonds!$C$2:$C$6414,equity_bonds!$H$2:$H$6414,"="&amp;data!$B320,equity_bonds!$J$2:$J$6414,"="&amp;data!$G320),"")</f>
        <v>90</v>
      </c>
      <c r="S320" s="16">
        <f>SUMIFS(equity_bonds!$E$2:$E$6414,equity_bonds!$H$2:$H$6414,"="&amp;data!$B320,equity_bonds!$J$2:$J$6414,"="&amp;data!$G320)</f>
        <v>0.1</v>
      </c>
      <c r="T320" s="16">
        <f>SUMIFS(equity_bonds!$F$2:$F$6414,equity_bonds!$H$2:$H$6414,"="&amp;data!$B320,equity_bonds!$J$2:$J$6414,"="&amp;data!$G320)</f>
        <v>6</v>
      </c>
      <c r="U320" s="16"/>
    </row>
    <row r="321" spans="1:21" x14ac:dyDescent="0.25">
      <c r="A321">
        <v>4431</v>
      </c>
      <c r="B321">
        <v>1988</v>
      </c>
      <c r="C321">
        <v>26</v>
      </c>
      <c r="D321" t="s">
        <v>59</v>
      </c>
      <c r="E321" t="s">
        <v>54</v>
      </c>
      <c r="F321" t="s">
        <v>2613</v>
      </c>
      <c r="G321" t="str">
        <f t="shared" si="4"/>
        <v>White Case</v>
      </c>
      <c r="I321" s="13">
        <f>COUNTIFS(IPO!$J$2:$J$5250,"="&amp;data!$G321,IPO!$H$2:$H$5250,"="&amp;data!$B321)</f>
        <v>0</v>
      </c>
      <c r="J321" s="13">
        <f>SUMIFS(IPO!$B$2:$B$5250,IPO!$H$2:$H$5250,"="&amp;data!$B321,IPO!$J$2:$J$5250,"="&amp;data!$G321)</f>
        <v>0</v>
      </c>
      <c r="K321" s="13" t="str">
        <f>IF(I321=1,SUMIFS(IPO!$C$2:$C$5250,IPO!$H$2:$H$5250,"="&amp;data!$B321,IPO!$J$2:$J$5250,"="&amp;data!$G321),"")</f>
        <v/>
      </c>
      <c r="L321" s="13">
        <f>SUMIFS(IPO!$E$2:$E$5250,IPO!$H$2:$H$5250,"="&amp;data!$B321,IPO!$J$2:$J$5250,"="&amp;data!$G321)</f>
        <v>0</v>
      </c>
      <c r="M321" s="13">
        <f>SUMIFS(IPO!$F$2:$F$5250,IPO!$H$2:$H$5250,"="&amp;data!$B321,IPO!$J$2:$J$5250,"="&amp;data!$G321)</f>
        <v>0</v>
      </c>
      <c r="N321" s="13"/>
      <c r="P321" s="16">
        <f>COUNTIFS(equity_bonds!$H$2:$H$6414,"="&amp;data!$B321,equity_bonds!$J$2:$J$6414,"="&amp;data!$G321)</f>
        <v>1</v>
      </c>
      <c r="Q321" s="16">
        <f>SUMIFS(equity_bonds!$B$2:$B$6414,equity_bonds!$H$2:$H$6414,"="&amp;data!$B321,equity_bonds!$J$2:$J$6414,"="&amp;data!$G321)</f>
        <v>2288.1</v>
      </c>
      <c r="R321" s="16">
        <f>IF(P321=1,SUMIFS(equity_bonds!$C$2:$C$6414,equity_bonds!$H$2:$H$6414,"="&amp;data!$B321,equity_bonds!$J$2:$J$6414,"="&amp;data!$G321),"")</f>
        <v>31</v>
      </c>
      <c r="S321" s="16">
        <f>SUMIFS(equity_bonds!$E$2:$E$6414,equity_bonds!$H$2:$H$6414,"="&amp;data!$B321,equity_bonds!$J$2:$J$6414,"="&amp;data!$G321)</f>
        <v>0.2</v>
      </c>
      <c r="T321" s="16">
        <f>SUMIFS(equity_bonds!$F$2:$F$6414,equity_bonds!$H$2:$H$6414,"="&amp;data!$B321,equity_bonds!$J$2:$J$6414,"="&amp;data!$G321)</f>
        <v>12</v>
      </c>
      <c r="U321" s="16"/>
    </row>
    <row r="322" spans="1:21" x14ac:dyDescent="0.25">
      <c r="A322">
        <v>4461</v>
      </c>
      <c r="B322">
        <v>1988</v>
      </c>
      <c r="C322">
        <v>82</v>
      </c>
      <c r="D322" t="s">
        <v>5</v>
      </c>
      <c r="E322" t="s">
        <v>192</v>
      </c>
      <c r="F322" t="s">
        <v>2657</v>
      </c>
      <c r="G322" t="str">
        <f t="shared" si="4"/>
        <v>Wildman Harrold</v>
      </c>
      <c r="I322" s="13">
        <f>COUNTIFS(IPO!$J$2:$J$5250,"="&amp;data!$G322,IPO!$H$2:$H$5250,"="&amp;data!$B322)</f>
        <v>0</v>
      </c>
      <c r="J322" s="13">
        <f>SUMIFS(IPO!$B$2:$B$5250,IPO!$H$2:$H$5250,"="&amp;data!$B322,IPO!$J$2:$J$5250,"="&amp;data!$G322)</f>
        <v>0</v>
      </c>
      <c r="K322" s="13" t="str">
        <f>IF(I322=1,SUMIFS(IPO!$C$2:$C$5250,IPO!$H$2:$H$5250,"="&amp;data!$B322,IPO!$J$2:$J$5250,"="&amp;data!$G322),"")</f>
        <v/>
      </c>
      <c r="L322" s="13">
        <f>SUMIFS(IPO!$E$2:$E$5250,IPO!$H$2:$H$5250,"="&amp;data!$B322,IPO!$J$2:$J$5250,"="&amp;data!$G322)</f>
        <v>0</v>
      </c>
      <c r="M322" s="13">
        <f>SUMIFS(IPO!$F$2:$F$5250,IPO!$H$2:$H$5250,"="&amp;data!$B322,IPO!$J$2:$J$5250,"="&amp;data!$G322)</f>
        <v>0</v>
      </c>
      <c r="N322" s="13"/>
      <c r="P322" s="16">
        <f>COUNTIFS(equity_bonds!$H$2:$H$6414,"="&amp;data!$B322,equity_bonds!$J$2:$J$6414,"="&amp;data!$G322)</f>
        <v>0</v>
      </c>
      <c r="Q322" s="16">
        <f>SUMIFS(equity_bonds!$B$2:$B$6414,equity_bonds!$H$2:$H$6414,"="&amp;data!$B322,equity_bonds!$J$2:$J$6414,"="&amp;data!$G322)</f>
        <v>0</v>
      </c>
      <c r="R322" s="16" t="str">
        <f>IF(P322=1,SUMIFS(equity_bonds!$C$2:$C$6414,equity_bonds!$H$2:$H$6414,"="&amp;data!$B322,equity_bonds!$J$2:$J$6414,"="&amp;data!$G322),"")</f>
        <v/>
      </c>
      <c r="S322" s="16">
        <f>SUMIFS(equity_bonds!$E$2:$E$6414,equity_bonds!$H$2:$H$6414,"="&amp;data!$B322,equity_bonds!$J$2:$J$6414,"="&amp;data!$G322)</f>
        <v>0</v>
      </c>
      <c r="T322" s="16">
        <f>SUMIFS(equity_bonds!$F$2:$F$6414,equity_bonds!$H$2:$H$6414,"="&amp;data!$B322,equity_bonds!$J$2:$J$6414,"="&amp;data!$G322)</f>
        <v>0</v>
      </c>
      <c r="U322" s="16"/>
    </row>
    <row r="323" spans="1:21" x14ac:dyDescent="0.25">
      <c r="A323">
        <v>4522</v>
      </c>
      <c r="B323">
        <v>1988</v>
      </c>
      <c r="C323">
        <v>28</v>
      </c>
      <c r="D323" t="s">
        <v>118</v>
      </c>
      <c r="E323" t="s">
        <v>55</v>
      </c>
      <c r="F323" t="s">
        <v>2614</v>
      </c>
      <c r="G323" t="str">
        <f t="shared" si="4"/>
        <v>Willkie Farr</v>
      </c>
      <c r="I323" s="13">
        <f>COUNTIFS(IPO!$J$2:$J$5250,"="&amp;data!$G323,IPO!$H$2:$H$5250,"="&amp;data!$B323)</f>
        <v>1</v>
      </c>
      <c r="J323" s="13">
        <f>SUMIFS(IPO!$B$2:$B$5250,IPO!$H$2:$H$5250,"="&amp;data!$B323,IPO!$J$2:$J$5250,"="&amp;data!$G323)</f>
        <v>713.7</v>
      </c>
      <c r="K323" s="13">
        <f>IF(I323=1,SUMIFS(IPO!$C$2:$C$5250,IPO!$H$2:$H$5250,"="&amp;data!$B323,IPO!$J$2:$J$5250,"="&amp;data!$G323),"")</f>
        <v>10</v>
      </c>
      <c r="L323" s="13">
        <f>SUMIFS(IPO!$E$2:$E$5250,IPO!$H$2:$H$5250,"="&amp;data!$B323,IPO!$J$2:$J$5250,"="&amp;data!$G323)</f>
        <v>2.4</v>
      </c>
      <c r="M323" s="13">
        <f>SUMIFS(IPO!$F$2:$F$5250,IPO!$H$2:$H$5250,"="&amp;data!$B323,IPO!$J$2:$J$5250,"="&amp;data!$G323)</f>
        <v>2</v>
      </c>
      <c r="N323" s="13"/>
      <c r="P323" s="16">
        <f>COUNTIFS(equity_bonds!$H$2:$H$6414,"="&amp;data!$B323,equity_bonds!$J$2:$J$6414,"="&amp;data!$G323)</f>
        <v>1</v>
      </c>
      <c r="Q323" s="16">
        <f>SUMIFS(equity_bonds!$B$2:$B$6414,equity_bonds!$H$2:$H$6414,"="&amp;data!$B323,equity_bonds!$J$2:$J$6414,"="&amp;data!$G323)</f>
        <v>2415.6999999999998</v>
      </c>
      <c r="R323" s="16">
        <f>IF(P323=1,SUMIFS(equity_bonds!$C$2:$C$6414,equity_bonds!$H$2:$H$6414,"="&amp;data!$B323,equity_bonds!$J$2:$J$6414,"="&amp;data!$G323),"")</f>
        <v>29</v>
      </c>
      <c r="S323" s="16">
        <f>SUMIFS(equity_bonds!$E$2:$E$6414,equity_bonds!$H$2:$H$6414,"="&amp;data!$B323,equity_bonds!$J$2:$J$6414,"="&amp;data!$G323)</f>
        <v>0.2</v>
      </c>
      <c r="T323" s="16">
        <f>SUMIFS(equity_bonds!$F$2:$F$6414,equity_bonds!$H$2:$H$6414,"="&amp;data!$B323,equity_bonds!$J$2:$J$6414,"="&amp;data!$G323)</f>
        <v>12</v>
      </c>
      <c r="U323" s="16"/>
    </row>
    <row r="324" spans="1:21" x14ac:dyDescent="0.25">
      <c r="A324">
        <v>4561</v>
      </c>
      <c r="B324">
        <v>1988</v>
      </c>
      <c r="C324">
        <v>96</v>
      </c>
      <c r="D324" t="s">
        <v>189</v>
      </c>
      <c r="E324" t="s">
        <v>167</v>
      </c>
      <c r="F324" t="s">
        <v>2649</v>
      </c>
      <c r="G324" t="str">
        <f t="shared" ref="G324:G387" si="5">TRIM(LEFT(SUBSTITUTE(F324," ",REPT(" ",100)),200))</f>
        <v>Wilmer Cutler</v>
      </c>
      <c r="I324" s="13">
        <f>COUNTIFS(IPO!$J$2:$J$5250,"="&amp;data!$G324,IPO!$H$2:$H$5250,"="&amp;data!$B324)</f>
        <v>0</v>
      </c>
      <c r="J324" s="13">
        <f>SUMIFS(IPO!$B$2:$B$5250,IPO!$H$2:$H$5250,"="&amp;data!$B324,IPO!$J$2:$J$5250,"="&amp;data!$G324)</f>
        <v>0</v>
      </c>
      <c r="K324" s="13" t="str">
        <f>IF(I324=1,SUMIFS(IPO!$C$2:$C$5250,IPO!$H$2:$H$5250,"="&amp;data!$B324,IPO!$J$2:$J$5250,"="&amp;data!$G324),"")</f>
        <v/>
      </c>
      <c r="L324" s="13">
        <f>SUMIFS(IPO!$E$2:$E$5250,IPO!$H$2:$H$5250,"="&amp;data!$B324,IPO!$J$2:$J$5250,"="&amp;data!$G324)</f>
        <v>0</v>
      </c>
      <c r="M324" s="13">
        <f>SUMIFS(IPO!$F$2:$F$5250,IPO!$H$2:$H$5250,"="&amp;data!$B324,IPO!$J$2:$J$5250,"="&amp;data!$G324)</f>
        <v>0</v>
      </c>
      <c r="N324" s="13"/>
      <c r="P324" s="16">
        <f>COUNTIFS(equity_bonds!$H$2:$H$6414,"="&amp;data!$B324,equity_bonds!$J$2:$J$6414,"="&amp;data!$G324)</f>
        <v>0</v>
      </c>
      <c r="Q324" s="16">
        <f>SUMIFS(equity_bonds!$B$2:$B$6414,equity_bonds!$H$2:$H$6414,"="&amp;data!$B324,equity_bonds!$J$2:$J$6414,"="&amp;data!$G324)</f>
        <v>0</v>
      </c>
      <c r="R324" s="16" t="str">
        <f>IF(P324=1,SUMIFS(equity_bonds!$C$2:$C$6414,equity_bonds!$H$2:$H$6414,"="&amp;data!$B324,equity_bonds!$J$2:$J$6414,"="&amp;data!$G324),"")</f>
        <v/>
      </c>
      <c r="S324" s="16">
        <f>SUMIFS(equity_bonds!$E$2:$E$6414,equity_bonds!$H$2:$H$6414,"="&amp;data!$B324,equity_bonds!$J$2:$J$6414,"="&amp;data!$G324)</f>
        <v>0</v>
      </c>
      <c r="T324" s="16">
        <f>SUMIFS(equity_bonds!$F$2:$F$6414,equity_bonds!$H$2:$H$6414,"="&amp;data!$B324,equity_bonds!$J$2:$J$6414,"="&amp;data!$G324)</f>
        <v>0</v>
      </c>
      <c r="U324" s="16"/>
    </row>
    <row r="325" spans="1:21" x14ac:dyDescent="0.25">
      <c r="A325">
        <v>4612</v>
      </c>
      <c r="B325">
        <v>1988</v>
      </c>
      <c r="C325">
        <v>64</v>
      </c>
      <c r="D325" t="s">
        <v>5</v>
      </c>
      <c r="E325" t="s">
        <v>193</v>
      </c>
      <c r="F325" t="s">
        <v>2658</v>
      </c>
      <c r="G325" t="str">
        <f t="shared" si="5"/>
        <v>Wilson Elser</v>
      </c>
      <c r="I325" s="13">
        <f>COUNTIFS(IPO!$J$2:$J$5250,"="&amp;data!$G325,IPO!$H$2:$H$5250,"="&amp;data!$B325)</f>
        <v>0</v>
      </c>
      <c r="J325" s="13">
        <f>SUMIFS(IPO!$B$2:$B$5250,IPO!$H$2:$H$5250,"="&amp;data!$B325,IPO!$J$2:$J$5250,"="&amp;data!$G325)</f>
        <v>0</v>
      </c>
      <c r="K325" s="13" t="str">
        <f>IF(I325=1,SUMIFS(IPO!$C$2:$C$5250,IPO!$H$2:$H$5250,"="&amp;data!$B325,IPO!$J$2:$J$5250,"="&amp;data!$G325),"")</f>
        <v/>
      </c>
      <c r="L325" s="13">
        <f>SUMIFS(IPO!$E$2:$E$5250,IPO!$H$2:$H$5250,"="&amp;data!$B325,IPO!$J$2:$J$5250,"="&amp;data!$G325)</f>
        <v>0</v>
      </c>
      <c r="M325" s="13">
        <f>SUMIFS(IPO!$F$2:$F$5250,IPO!$H$2:$H$5250,"="&amp;data!$B325,IPO!$J$2:$J$5250,"="&amp;data!$G325)</f>
        <v>0</v>
      </c>
      <c r="N325" s="13"/>
      <c r="P325" s="16">
        <f>COUNTIFS(equity_bonds!$H$2:$H$6414,"="&amp;data!$B325,equity_bonds!$J$2:$J$6414,"="&amp;data!$G325)</f>
        <v>0</v>
      </c>
      <c r="Q325" s="16">
        <f>SUMIFS(equity_bonds!$B$2:$B$6414,equity_bonds!$H$2:$H$6414,"="&amp;data!$B325,equity_bonds!$J$2:$J$6414,"="&amp;data!$G325)</f>
        <v>0</v>
      </c>
      <c r="R325" s="16" t="str">
        <f>IF(P325=1,SUMIFS(equity_bonds!$C$2:$C$6414,equity_bonds!$H$2:$H$6414,"="&amp;data!$B325,equity_bonds!$J$2:$J$6414,"="&amp;data!$G325),"")</f>
        <v/>
      </c>
      <c r="S325" s="16">
        <f>SUMIFS(equity_bonds!$E$2:$E$6414,equity_bonds!$H$2:$H$6414,"="&amp;data!$B325,equity_bonds!$J$2:$J$6414,"="&amp;data!$G325)</f>
        <v>0</v>
      </c>
      <c r="T325" s="16">
        <f>SUMIFS(equity_bonds!$F$2:$F$6414,equity_bonds!$H$2:$H$6414,"="&amp;data!$B325,equity_bonds!$J$2:$J$6414,"="&amp;data!$G325)</f>
        <v>0</v>
      </c>
      <c r="U325" s="16"/>
    </row>
    <row r="326" spans="1:21" x14ac:dyDescent="0.25">
      <c r="A326">
        <v>4650</v>
      </c>
      <c r="B326">
        <v>1988</v>
      </c>
      <c r="C326">
        <v>65</v>
      </c>
      <c r="D326" t="s">
        <v>130</v>
      </c>
      <c r="E326" t="s">
        <v>56</v>
      </c>
      <c r="F326" t="s">
        <v>2615</v>
      </c>
      <c r="G326" t="str">
        <f t="shared" si="5"/>
        <v>Winston Strawn</v>
      </c>
      <c r="I326" s="13">
        <f>COUNTIFS(IPO!$J$2:$J$5250,"="&amp;data!$G326,IPO!$H$2:$H$5250,"="&amp;data!$B326)</f>
        <v>1</v>
      </c>
      <c r="J326" s="13">
        <f>SUMIFS(IPO!$B$2:$B$5250,IPO!$H$2:$H$5250,"="&amp;data!$B326,IPO!$J$2:$J$5250,"="&amp;data!$G326)</f>
        <v>9.6999999999999993</v>
      </c>
      <c r="K326" s="13">
        <f>IF(I326=1,SUMIFS(IPO!$C$2:$C$5250,IPO!$H$2:$H$5250,"="&amp;data!$B326,IPO!$J$2:$J$5250,"="&amp;data!$G326),"")</f>
        <v>187</v>
      </c>
      <c r="L326" s="13">
        <f>SUMIFS(IPO!$E$2:$E$5250,IPO!$H$2:$H$5250,"="&amp;data!$B326,IPO!$J$2:$J$5250,"="&amp;data!$G326)</f>
        <v>0</v>
      </c>
      <c r="M326" s="13">
        <f>SUMIFS(IPO!$F$2:$F$5250,IPO!$H$2:$H$5250,"="&amp;data!$B326,IPO!$J$2:$J$5250,"="&amp;data!$G326)</f>
        <v>1</v>
      </c>
      <c r="N326" s="13"/>
      <c r="P326" s="16">
        <f>COUNTIFS(equity_bonds!$H$2:$H$6414,"="&amp;data!$B326,equity_bonds!$J$2:$J$6414,"="&amp;data!$G326)</f>
        <v>1</v>
      </c>
      <c r="Q326" s="16">
        <f>SUMIFS(equity_bonds!$B$2:$B$6414,equity_bonds!$H$2:$H$6414,"="&amp;data!$B326,equity_bonds!$J$2:$J$6414,"="&amp;data!$G326)</f>
        <v>1409.4</v>
      </c>
      <c r="R326" s="16">
        <f>IF(P326=1,SUMIFS(equity_bonds!$C$2:$C$6414,equity_bonds!$H$2:$H$6414,"="&amp;data!$B326,equity_bonds!$J$2:$J$6414,"="&amp;data!$G326),"")</f>
        <v>41</v>
      </c>
      <c r="S326" s="16">
        <f>SUMIFS(equity_bonds!$E$2:$E$6414,equity_bonds!$H$2:$H$6414,"="&amp;data!$B326,equity_bonds!$J$2:$J$6414,"="&amp;data!$G326)</f>
        <v>0.1</v>
      </c>
      <c r="T326" s="16">
        <f>SUMIFS(equity_bonds!$F$2:$F$6414,equity_bonds!$H$2:$H$6414,"="&amp;data!$B326,equity_bonds!$J$2:$J$6414,"="&amp;data!$G326)</f>
        <v>5</v>
      </c>
      <c r="U326" s="16"/>
    </row>
    <row r="327" spans="1:21" x14ac:dyDescent="0.25">
      <c r="A327">
        <v>4679</v>
      </c>
      <c r="B327">
        <v>1988</v>
      </c>
      <c r="C327">
        <v>61</v>
      </c>
      <c r="D327" t="s">
        <v>132</v>
      </c>
      <c r="E327" t="s">
        <v>168</v>
      </c>
      <c r="F327" t="s">
        <v>2650</v>
      </c>
      <c r="G327" t="str">
        <f t="shared" si="5"/>
        <v>Winthrop Stimson</v>
      </c>
      <c r="I327" s="13">
        <f>COUNTIFS(IPO!$J$2:$J$5250,"="&amp;data!$G327,IPO!$H$2:$H$5250,"="&amp;data!$B327)</f>
        <v>0</v>
      </c>
      <c r="J327" s="13">
        <f>SUMIFS(IPO!$B$2:$B$5250,IPO!$H$2:$H$5250,"="&amp;data!$B327,IPO!$J$2:$J$5250,"="&amp;data!$G327)</f>
        <v>0</v>
      </c>
      <c r="K327" s="13" t="str">
        <f>IF(I327=1,SUMIFS(IPO!$C$2:$C$5250,IPO!$H$2:$H$5250,"="&amp;data!$B327,IPO!$J$2:$J$5250,"="&amp;data!$G327),"")</f>
        <v/>
      </c>
      <c r="L327" s="13">
        <f>SUMIFS(IPO!$E$2:$E$5250,IPO!$H$2:$H$5250,"="&amp;data!$B327,IPO!$J$2:$J$5250,"="&amp;data!$G327)</f>
        <v>0</v>
      </c>
      <c r="M327" s="13">
        <f>SUMIFS(IPO!$F$2:$F$5250,IPO!$H$2:$H$5250,"="&amp;data!$B327,IPO!$J$2:$J$5250,"="&amp;data!$G327)</f>
        <v>0</v>
      </c>
      <c r="N327" s="13"/>
      <c r="P327" s="16">
        <f>COUNTIFS(equity_bonds!$H$2:$H$6414,"="&amp;data!$B327,equity_bonds!$J$2:$J$6414,"="&amp;data!$G327)</f>
        <v>0</v>
      </c>
      <c r="Q327" s="16">
        <f>SUMIFS(equity_bonds!$B$2:$B$6414,equity_bonds!$H$2:$H$6414,"="&amp;data!$B327,equity_bonds!$J$2:$J$6414,"="&amp;data!$G327)</f>
        <v>0</v>
      </c>
      <c r="R327" s="16" t="str">
        <f>IF(P327=1,SUMIFS(equity_bonds!$C$2:$C$6414,equity_bonds!$H$2:$H$6414,"="&amp;data!$B327,equity_bonds!$J$2:$J$6414,"="&amp;data!$G327),"")</f>
        <v/>
      </c>
      <c r="S327" s="16">
        <f>SUMIFS(equity_bonds!$E$2:$E$6414,equity_bonds!$H$2:$H$6414,"="&amp;data!$B327,equity_bonds!$J$2:$J$6414,"="&amp;data!$G327)</f>
        <v>0</v>
      </c>
      <c r="T327" s="16">
        <f>SUMIFS(equity_bonds!$F$2:$F$6414,equity_bonds!$H$2:$H$6414,"="&amp;data!$B327,equity_bonds!$J$2:$J$6414,"="&amp;data!$G327)</f>
        <v>0</v>
      </c>
      <c r="U327" s="16"/>
    </row>
    <row r="328" spans="1:21" x14ac:dyDescent="0.25">
      <c r="A328">
        <v>4695</v>
      </c>
      <c r="B328">
        <v>1988</v>
      </c>
      <c r="C328">
        <v>67</v>
      </c>
      <c r="D328" t="s">
        <v>194</v>
      </c>
      <c r="E328" t="s">
        <v>119</v>
      </c>
      <c r="F328" t="s">
        <v>2527</v>
      </c>
      <c r="G328" t="str">
        <f t="shared" si="5"/>
        <v>Wolf Block</v>
      </c>
      <c r="I328" s="13">
        <f>COUNTIFS(IPO!$J$2:$J$5250,"="&amp;data!$G328,IPO!$H$2:$H$5250,"="&amp;data!$B328)</f>
        <v>0</v>
      </c>
      <c r="J328" s="13">
        <f>SUMIFS(IPO!$B$2:$B$5250,IPO!$H$2:$H$5250,"="&amp;data!$B328,IPO!$J$2:$J$5250,"="&amp;data!$G328)</f>
        <v>0</v>
      </c>
      <c r="K328" s="13" t="str">
        <f>IF(I328=1,SUMIFS(IPO!$C$2:$C$5250,IPO!$H$2:$H$5250,"="&amp;data!$B328,IPO!$J$2:$J$5250,"="&amp;data!$G328),"")</f>
        <v/>
      </c>
      <c r="L328" s="13">
        <f>SUMIFS(IPO!$E$2:$E$5250,IPO!$H$2:$H$5250,"="&amp;data!$B328,IPO!$J$2:$J$5250,"="&amp;data!$G328)</f>
        <v>0</v>
      </c>
      <c r="M328" s="13">
        <f>SUMIFS(IPO!$F$2:$F$5250,IPO!$H$2:$H$5250,"="&amp;data!$B328,IPO!$J$2:$J$5250,"="&amp;data!$G328)</f>
        <v>0</v>
      </c>
      <c r="N328" s="13"/>
      <c r="P328" s="16">
        <f>COUNTIFS(equity_bonds!$H$2:$H$6414,"="&amp;data!$B328,equity_bonds!$J$2:$J$6414,"="&amp;data!$G328)</f>
        <v>0</v>
      </c>
      <c r="Q328" s="16">
        <f>SUMIFS(equity_bonds!$B$2:$B$6414,equity_bonds!$H$2:$H$6414,"="&amp;data!$B328,equity_bonds!$J$2:$J$6414,"="&amp;data!$G328)</f>
        <v>0</v>
      </c>
      <c r="R328" s="16" t="str">
        <f>IF(P328=1,SUMIFS(equity_bonds!$C$2:$C$6414,equity_bonds!$H$2:$H$6414,"="&amp;data!$B328,equity_bonds!$J$2:$J$6414,"="&amp;data!$G328),"")</f>
        <v/>
      </c>
      <c r="S328" s="16">
        <f>SUMIFS(equity_bonds!$E$2:$E$6414,equity_bonds!$H$2:$H$6414,"="&amp;data!$B328,equity_bonds!$J$2:$J$6414,"="&amp;data!$G328)</f>
        <v>0</v>
      </c>
      <c r="T328" s="16">
        <f>SUMIFS(equity_bonds!$F$2:$F$6414,equity_bonds!$H$2:$H$6414,"="&amp;data!$B328,equity_bonds!$J$2:$J$6414,"="&amp;data!$G328)</f>
        <v>0</v>
      </c>
      <c r="U328" s="16"/>
    </row>
    <row r="329" spans="1:21" x14ac:dyDescent="0.25">
      <c r="A329">
        <v>43</v>
      </c>
      <c r="B329">
        <v>1989</v>
      </c>
      <c r="C329">
        <v>35</v>
      </c>
      <c r="D329" t="s">
        <v>111</v>
      </c>
      <c r="E329" t="s">
        <v>6</v>
      </c>
      <c r="F329" t="s">
        <v>2572</v>
      </c>
      <c r="G329" t="str">
        <f t="shared" si="5"/>
        <v>Akin Gump</v>
      </c>
      <c r="I329" s="13">
        <f>COUNTIFS(IPO!$J$2:$J$5250,"="&amp;data!$G329,IPO!$H$2:$H$5250,"="&amp;data!$B329)</f>
        <v>0</v>
      </c>
      <c r="J329" s="13">
        <f>SUMIFS(IPO!$B$2:$B$5250,IPO!$H$2:$H$5250,"="&amp;data!$B329,IPO!$J$2:$J$5250,"="&amp;data!$G329)</f>
        <v>0</v>
      </c>
      <c r="K329" s="13" t="str">
        <f>IF(I329=1,SUMIFS(IPO!$C$2:$C$5250,IPO!$H$2:$H$5250,"="&amp;data!$B329,IPO!$J$2:$J$5250,"="&amp;data!$G329),"")</f>
        <v/>
      </c>
      <c r="L329" s="13">
        <f>SUMIFS(IPO!$E$2:$E$5250,IPO!$H$2:$H$5250,"="&amp;data!$B329,IPO!$J$2:$J$5250,"="&amp;data!$G329)</f>
        <v>0</v>
      </c>
      <c r="M329" s="13">
        <f>SUMIFS(IPO!$F$2:$F$5250,IPO!$H$2:$H$5250,"="&amp;data!$B329,IPO!$J$2:$J$5250,"="&amp;data!$G329)</f>
        <v>0</v>
      </c>
      <c r="N329" s="13"/>
      <c r="P329" s="16">
        <f>COUNTIFS(equity_bonds!$H$2:$H$6414,"="&amp;data!$B329,equity_bonds!$J$2:$J$6414,"="&amp;data!$G329)</f>
        <v>1</v>
      </c>
      <c r="Q329" s="16">
        <f>SUMIFS(equity_bonds!$B$2:$B$6414,equity_bonds!$H$2:$H$6414,"="&amp;data!$B329,equity_bonds!$J$2:$J$6414,"="&amp;data!$G329)</f>
        <v>720</v>
      </c>
      <c r="R329" s="16">
        <f>IF(P329=1,SUMIFS(equity_bonds!$C$2:$C$6414,equity_bonds!$H$2:$H$6414,"="&amp;data!$B329,equity_bonds!$J$2:$J$6414,"="&amp;data!$G329),"")</f>
        <v>70</v>
      </c>
      <c r="S329" s="16">
        <f>SUMIFS(equity_bonds!$E$2:$E$6414,equity_bonds!$H$2:$H$6414,"="&amp;data!$B329,equity_bonds!$J$2:$J$6414,"="&amp;data!$G329)</f>
        <v>0.1</v>
      </c>
      <c r="T329" s="16">
        <f>SUMIFS(equity_bonds!$F$2:$F$6414,equity_bonds!$H$2:$H$6414,"="&amp;data!$B329,equity_bonds!$J$2:$J$6414,"="&amp;data!$G329)</f>
        <v>1</v>
      </c>
      <c r="U329" s="16"/>
    </row>
    <row r="330" spans="1:21" x14ac:dyDescent="0.25">
      <c r="A330">
        <v>107</v>
      </c>
      <c r="B330">
        <v>1989</v>
      </c>
      <c r="C330">
        <v>87</v>
      </c>
      <c r="D330" t="s">
        <v>189</v>
      </c>
      <c r="E330" t="s">
        <v>120</v>
      </c>
      <c r="F330" t="s">
        <v>512</v>
      </c>
      <c r="G330" t="str">
        <f t="shared" si="5"/>
        <v>Andrews Kurth</v>
      </c>
      <c r="I330" s="13">
        <f>COUNTIFS(IPO!$J$2:$J$5250,"="&amp;data!$G330,IPO!$H$2:$H$5250,"="&amp;data!$B330)</f>
        <v>1</v>
      </c>
      <c r="J330" s="13">
        <f>SUMIFS(IPO!$B$2:$B$5250,IPO!$H$2:$H$5250,"="&amp;data!$B330,IPO!$J$2:$J$5250,"="&amp;data!$G330)</f>
        <v>200</v>
      </c>
      <c r="K330" s="13">
        <f>IF(I330=1,SUMIFS(IPO!$C$2:$C$5250,IPO!$H$2:$H$5250,"="&amp;data!$B330,IPO!$J$2:$J$5250,"="&amp;data!$G330),"")</f>
        <v>30</v>
      </c>
      <c r="L330" s="13">
        <f>SUMIFS(IPO!$E$2:$E$5250,IPO!$H$2:$H$5250,"="&amp;data!$B330,IPO!$J$2:$J$5250,"="&amp;data!$G330)</f>
        <v>0.6</v>
      </c>
      <c r="M330" s="13">
        <f>SUMIFS(IPO!$F$2:$F$5250,IPO!$H$2:$H$5250,"="&amp;data!$B330,IPO!$J$2:$J$5250,"="&amp;data!$G330)</f>
        <v>1</v>
      </c>
      <c r="N330" s="13"/>
      <c r="P330" s="16">
        <f>COUNTIFS(equity_bonds!$H$2:$H$6414,"="&amp;data!$B330,equity_bonds!$J$2:$J$6414,"="&amp;data!$G330)</f>
        <v>1</v>
      </c>
      <c r="Q330" s="16">
        <f>SUMIFS(equity_bonds!$B$2:$B$6414,equity_bonds!$H$2:$H$6414,"="&amp;data!$B330,equity_bonds!$J$2:$J$6414,"="&amp;data!$G330)</f>
        <v>500</v>
      </c>
      <c r="R330" s="16">
        <f>IF(P330=1,SUMIFS(equity_bonds!$C$2:$C$6414,equity_bonds!$H$2:$H$6414,"="&amp;data!$B330,equity_bonds!$J$2:$J$6414,"="&amp;data!$G330),"")</f>
        <v>82</v>
      </c>
      <c r="S330" s="16">
        <f>SUMIFS(equity_bonds!$E$2:$E$6414,equity_bonds!$H$2:$H$6414,"="&amp;data!$B330,equity_bonds!$J$2:$J$6414,"="&amp;data!$G330)</f>
        <v>0</v>
      </c>
      <c r="T330" s="16">
        <f>SUMIFS(equity_bonds!$F$2:$F$6414,equity_bonds!$H$2:$H$6414,"="&amp;data!$B330,equity_bonds!$J$2:$J$6414,"="&amp;data!$G330)</f>
        <v>3</v>
      </c>
      <c r="U330" s="16"/>
    </row>
    <row r="331" spans="1:21" x14ac:dyDescent="0.25">
      <c r="A331">
        <v>147</v>
      </c>
      <c r="B331">
        <v>1989</v>
      </c>
      <c r="C331">
        <v>96</v>
      </c>
      <c r="D331" t="s">
        <v>195</v>
      </c>
      <c r="E331" t="s">
        <v>121</v>
      </c>
      <c r="F331" t="s">
        <v>2631</v>
      </c>
      <c r="G331" t="str">
        <f t="shared" si="5"/>
        <v>Arent Fox</v>
      </c>
      <c r="I331" s="13">
        <f>COUNTIFS(IPO!$J$2:$J$5250,"="&amp;data!$G331,IPO!$H$2:$H$5250,"="&amp;data!$B331)</f>
        <v>0</v>
      </c>
      <c r="J331" s="13">
        <f>SUMIFS(IPO!$B$2:$B$5250,IPO!$H$2:$H$5250,"="&amp;data!$B331,IPO!$J$2:$J$5250,"="&amp;data!$G331)</f>
        <v>0</v>
      </c>
      <c r="K331" s="13" t="str">
        <f>IF(I331=1,SUMIFS(IPO!$C$2:$C$5250,IPO!$H$2:$H$5250,"="&amp;data!$B331,IPO!$J$2:$J$5250,"="&amp;data!$G331),"")</f>
        <v/>
      </c>
      <c r="L331" s="13">
        <f>SUMIFS(IPO!$E$2:$E$5250,IPO!$H$2:$H$5250,"="&amp;data!$B331,IPO!$J$2:$J$5250,"="&amp;data!$G331)</f>
        <v>0</v>
      </c>
      <c r="M331" s="13">
        <f>SUMIFS(IPO!$F$2:$F$5250,IPO!$H$2:$H$5250,"="&amp;data!$B331,IPO!$J$2:$J$5250,"="&amp;data!$G331)</f>
        <v>0</v>
      </c>
      <c r="N331" s="13"/>
      <c r="P331" s="16">
        <f>COUNTIFS(equity_bonds!$H$2:$H$6414,"="&amp;data!$B331,equity_bonds!$J$2:$J$6414,"="&amp;data!$G331)</f>
        <v>0</v>
      </c>
      <c r="Q331" s="16">
        <f>SUMIFS(equity_bonds!$B$2:$B$6414,equity_bonds!$H$2:$H$6414,"="&amp;data!$B331,equity_bonds!$J$2:$J$6414,"="&amp;data!$G331)</f>
        <v>0</v>
      </c>
      <c r="R331" s="16" t="str">
        <f>IF(P331=1,SUMIFS(equity_bonds!$C$2:$C$6414,equity_bonds!$H$2:$H$6414,"="&amp;data!$B331,equity_bonds!$J$2:$J$6414,"="&amp;data!$G331),"")</f>
        <v/>
      </c>
      <c r="S331" s="16">
        <f>SUMIFS(equity_bonds!$E$2:$E$6414,equity_bonds!$H$2:$H$6414,"="&amp;data!$B331,equity_bonds!$J$2:$J$6414,"="&amp;data!$G331)</f>
        <v>0</v>
      </c>
      <c r="T331" s="16">
        <f>SUMIFS(equity_bonds!$F$2:$F$6414,equity_bonds!$H$2:$H$6414,"="&amp;data!$B331,equity_bonds!$J$2:$J$6414,"="&amp;data!$G331)</f>
        <v>0</v>
      </c>
      <c r="U331" s="16"/>
    </row>
    <row r="332" spans="1:21" x14ac:dyDescent="0.25">
      <c r="A332">
        <v>171</v>
      </c>
      <c r="B332">
        <v>1989</v>
      </c>
      <c r="C332">
        <v>43</v>
      </c>
      <c r="D332" t="s">
        <v>146</v>
      </c>
      <c r="E332" t="s">
        <v>7</v>
      </c>
      <c r="F332" t="s">
        <v>2573</v>
      </c>
      <c r="G332" t="str">
        <f t="shared" si="5"/>
        <v>Arnold Porter</v>
      </c>
      <c r="I332" s="13">
        <f>COUNTIFS(IPO!$J$2:$J$5250,"="&amp;data!$G332,IPO!$H$2:$H$5250,"="&amp;data!$B332)</f>
        <v>0</v>
      </c>
      <c r="J332" s="13">
        <f>SUMIFS(IPO!$B$2:$B$5250,IPO!$H$2:$H$5250,"="&amp;data!$B332,IPO!$J$2:$J$5250,"="&amp;data!$G332)</f>
        <v>0</v>
      </c>
      <c r="K332" s="13" t="str">
        <f>IF(I332=1,SUMIFS(IPO!$C$2:$C$5250,IPO!$H$2:$H$5250,"="&amp;data!$B332,IPO!$J$2:$J$5250,"="&amp;data!$G332),"")</f>
        <v/>
      </c>
      <c r="L332" s="13">
        <f>SUMIFS(IPO!$E$2:$E$5250,IPO!$H$2:$H$5250,"="&amp;data!$B332,IPO!$J$2:$J$5250,"="&amp;data!$G332)</f>
        <v>0</v>
      </c>
      <c r="M332" s="13">
        <f>SUMIFS(IPO!$F$2:$F$5250,IPO!$H$2:$H$5250,"="&amp;data!$B332,IPO!$J$2:$J$5250,"="&amp;data!$G332)</f>
        <v>0</v>
      </c>
      <c r="N332" s="13"/>
      <c r="P332" s="16">
        <f>COUNTIFS(equity_bonds!$H$2:$H$6414,"="&amp;data!$B332,equity_bonds!$J$2:$J$6414,"="&amp;data!$G332)</f>
        <v>1</v>
      </c>
      <c r="Q332" s="16">
        <f>SUMIFS(equity_bonds!$B$2:$B$6414,equity_bonds!$H$2:$H$6414,"="&amp;data!$B332,equity_bonds!$J$2:$J$6414,"="&amp;data!$G332)</f>
        <v>788.9</v>
      </c>
      <c r="R332" s="16">
        <f>IF(P332=1,SUMIFS(equity_bonds!$C$2:$C$6414,equity_bonds!$H$2:$H$6414,"="&amp;data!$B332,equity_bonds!$J$2:$J$6414,"="&amp;data!$G332),"")</f>
        <v>65</v>
      </c>
      <c r="S332" s="16">
        <f>SUMIFS(equity_bonds!$E$2:$E$6414,equity_bonds!$H$2:$H$6414,"="&amp;data!$B332,equity_bonds!$J$2:$J$6414,"="&amp;data!$G332)</f>
        <v>0.1</v>
      </c>
      <c r="T332" s="16">
        <f>SUMIFS(equity_bonds!$F$2:$F$6414,equity_bonds!$H$2:$H$6414,"="&amp;data!$B332,equity_bonds!$J$2:$J$6414,"="&amp;data!$G332)</f>
        <v>6</v>
      </c>
      <c r="U332" s="16"/>
    </row>
    <row r="333" spans="1:21" x14ac:dyDescent="0.25">
      <c r="A333">
        <v>230</v>
      </c>
      <c r="B333">
        <v>1989</v>
      </c>
      <c r="C333">
        <v>41</v>
      </c>
      <c r="D333" t="s">
        <v>73</v>
      </c>
      <c r="E333" t="s">
        <v>8</v>
      </c>
      <c r="F333" t="s">
        <v>2574</v>
      </c>
      <c r="G333" t="str">
        <f t="shared" si="5"/>
        <v>Baker Hostetler</v>
      </c>
      <c r="I333" s="13">
        <f>COUNTIFS(IPO!$J$2:$J$5250,"="&amp;data!$G333,IPO!$H$2:$H$5250,"="&amp;data!$B333)</f>
        <v>1</v>
      </c>
      <c r="J333" s="13">
        <f>SUMIFS(IPO!$B$2:$B$5250,IPO!$H$2:$H$5250,"="&amp;data!$B333,IPO!$J$2:$J$5250,"="&amp;data!$G333)</f>
        <v>144.19999999999999</v>
      </c>
      <c r="K333" s="13">
        <f>IF(I333=1,SUMIFS(IPO!$C$2:$C$5250,IPO!$H$2:$H$5250,"="&amp;data!$B333,IPO!$J$2:$J$5250,"="&amp;data!$G333),"")</f>
        <v>36</v>
      </c>
      <c r="L333" s="13">
        <f>SUMIFS(IPO!$E$2:$E$5250,IPO!$H$2:$H$5250,"="&amp;data!$B333,IPO!$J$2:$J$5250,"="&amp;data!$G333)</f>
        <v>0.4</v>
      </c>
      <c r="M333" s="13">
        <f>SUMIFS(IPO!$F$2:$F$5250,IPO!$H$2:$H$5250,"="&amp;data!$B333,IPO!$J$2:$J$5250,"="&amp;data!$G333)</f>
        <v>1</v>
      </c>
      <c r="N333" s="13"/>
      <c r="P333" s="16">
        <f>COUNTIFS(equity_bonds!$H$2:$H$6414,"="&amp;data!$B333,equity_bonds!$J$2:$J$6414,"="&amp;data!$G333)</f>
        <v>1</v>
      </c>
      <c r="Q333" s="16">
        <f>SUMIFS(equity_bonds!$B$2:$B$6414,equity_bonds!$H$2:$H$6414,"="&amp;data!$B333,equity_bonds!$J$2:$J$6414,"="&amp;data!$G333)</f>
        <v>743.9</v>
      </c>
      <c r="R333" s="16">
        <f>IF(P333=1,SUMIFS(equity_bonds!$C$2:$C$6414,equity_bonds!$H$2:$H$6414,"="&amp;data!$B333,equity_bonds!$J$2:$J$6414,"="&amp;data!$G333),"")</f>
        <v>68</v>
      </c>
      <c r="S333" s="16">
        <f>SUMIFS(equity_bonds!$E$2:$E$6414,equity_bonds!$H$2:$H$6414,"="&amp;data!$B333,equity_bonds!$J$2:$J$6414,"="&amp;data!$G333)</f>
        <v>0.1</v>
      </c>
      <c r="T333" s="16">
        <f>SUMIFS(equity_bonds!$F$2:$F$6414,equity_bonds!$H$2:$H$6414,"="&amp;data!$B333,equity_bonds!$J$2:$J$6414,"="&amp;data!$G333)</f>
        <v>2</v>
      </c>
      <c r="U333" s="16"/>
    </row>
    <row r="334" spans="1:21" x14ac:dyDescent="0.25">
      <c r="A334">
        <v>261</v>
      </c>
      <c r="B334">
        <v>1989</v>
      </c>
      <c r="C334">
        <v>3</v>
      </c>
      <c r="D334" t="s">
        <v>107</v>
      </c>
      <c r="E334" t="s">
        <v>9</v>
      </c>
      <c r="F334" t="s">
        <v>2575</v>
      </c>
      <c r="G334" t="str">
        <f t="shared" si="5"/>
        <v>Baker McKenzie</v>
      </c>
      <c r="I334" s="13">
        <f>COUNTIFS(IPO!$J$2:$J$5250,"="&amp;data!$G334,IPO!$H$2:$H$5250,"="&amp;data!$B334)</f>
        <v>1</v>
      </c>
      <c r="J334" s="13">
        <f>SUMIFS(IPO!$B$2:$B$5250,IPO!$H$2:$H$5250,"="&amp;data!$B334,IPO!$J$2:$J$5250,"="&amp;data!$G334)</f>
        <v>5.7</v>
      </c>
      <c r="K334" s="13">
        <f>IF(I334=1,SUMIFS(IPO!$C$2:$C$5250,IPO!$H$2:$H$5250,"="&amp;data!$B334,IPO!$J$2:$J$5250,"="&amp;data!$G334),"")</f>
        <v>128</v>
      </c>
      <c r="L334" s="13">
        <f>SUMIFS(IPO!$E$2:$E$5250,IPO!$H$2:$H$5250,"="&amp;data!$B334,IPO!$J$2:$J$5250,"="&amp;data!$G334)</f>
        <v>0</v>
      </c>
      <c r="M334" s="13">
        <f>SUMIFS(IPO!$F$2:$F$5250,IPO!$H$2:$H$5250,"="&amp;data!$B334,IPO!$J$2:$J$5250,"="&amp;data!$G334)</f>
        <v>1</v>
      </c>
      <c r="N334" s="13"/>
      <c r="P334" s="16">
        <f>COUNTIFS(equity_bonds!$H$2:$H$6414,"="&amp;data!$B334,equity_bonds!$J$2:$J$6414,"="&amp;data!$G334)</f>
        <v>0</v>
      </c>
      <c r="Q334" s="16">
        <f>SUMIFS(equity_bonds!$B$2:$B$6414,equity_bonds!$H$2:$H$6414,"="&amp;data!$B334,equity_bonds!$J$2:$J$6414,"="&amp;data!$G334)</f>
        <v>0</v>
      </c>
      <c r="R334" s="16" t="str">
        <f>IF(P334=1,SUMIFS(equity_bonds!$C$2:$C$6414,equity_bonds!$H$2:$H$6414,"="&amp;data!$B334,equity_bonds!$J$2:$J$6414,"="&amp;data!$G334),"")</f>
        <v/>
      </c>
      <c r="S334" s="16">
        <f>SUMIFS(equity_bonds!$E$2:$E$6414,equity_bonds!$H$2:$H$6414,"="&amp;data!$B334,equity_bonds!$J$2:$J$6414,"="&amp;data!$G334)</f>
        <v>0</v>
      </c>
      <c r="T334" s="16">
        <f>SUMIFS(equity_bonds!$F$2:$F$6414,equity_bonds!$H$2:$H$6414,"="&amp;data!$B334,equity_bonds!$J$2:$J$6414,"="&amp;data!$G334)</f>
        <v>0</v>
      </c>
      <c r="U334" s="16"/>
    </row>
    <row r="335" spans="1:21" x14ac:dyDescent="0.25">
      <c r="A335">
        <v>292</v>
      </c>
      <c r="B335">
        <v>1989</v>
      </c>
      <c r="C335">
        <v>27</v>
      </c>
      <c r="D335" t="s">
        <v>118</v>
      </c>
      <c r="E335" t="s">
        <v>10</v>
      </c>
      <c r="F335" t="s">
        <v>10</v>
      </c>
      <c r="G335" t="str">
        <f t="shared" si="5"/>
        <v>Baker Botts</v>
      </c>
      <c r="I335" s="13">
        <f>COUNTIFS(IPO!$J$2:$J$5250,"="&amp;data!$G335,IPO!$H$2:$H$5250,"="&amp;data!$B335)</f>
        <v>0</v>
      </c>
      <c r="J335" s="13">
        <f>SUMIFS(IPO!$B$2:$B$5250,IPO!$H$2:$H$5250,"="&amp;data!$B335,IPO!$J$2:$J$5250,"="&amp;data!$G335)</f>
        <v>0</v>
      </c>
      <c r="K335" s="13" t="str">
        <f>IF(I335=1,SUMIFS(IPO!$C$2:$C$5250,IPO!$H$2:$H$5250,"="&amp;data!$B335,IPO!$J$2:$J$5250,"="&amp;data!$G335),"")</f>
        <v/>
      </c>
      <c r="L335" s="13">
        <f>SUMIFS(IPO!$E$2:$E$5250,IPO!$H$2:$H$5250,"="&amp;data!$B335,IPO!$J$2:$J$5250,"="&amp;data!$G335)</f>
        <v>0</v>
      </c>
      <c r="M335" s="13">
        <f>SUMIFS(IPO!$F$2:$F$5250,IPO!$H$2:$H$5250,"="&amp;data!$B335,IPO!$J$2:$J$5250,"="&amp;data!$G335)</f>
        <v>0</v>
      </c>
      <c r="N335" s="13"/>
      <c r="P335" s="16">
        <f>COUNTIFS(equity_bonds!$H$2:$H$6414,"="&amp;data!$B335,equity_bonds!$J$2:$J$6414,"="&amp;data!$G335)</f>
        <v>1</v>
      </c>
      <c r="Q335" s="16">
        <f>SUMIFS(equity_bonds!$B$2:$B$6414,equity_bonds!$H$2:$H$6414,"="&amp;data!$B335,equity_bonds!$J$2:$J$6414,"="&amp;data!$G335)</f>
        <v>512.29999999999995</v>
      </c>
      <c r="R335" s="16">
        <f>IF(P335=1,SUMIFS(equity_bonds!$C$2:$C$6414,equity_bonds!$H$2:$H$6414,"="&amp;data!$B335,equity_bonds!$J$2:$J$6414,"="&amp;data!$G335),"")</f>
        <v>79</v>
      </c>
      <c r="S335" s="16">
        <f>SUMIFS(equity_bonds!$E$2:$E$6414,equity_bonds!$H$2:$H$6414,"="&amp;data!$B335,equity_bonds!$J$2:$J$6414,"="&amp;data!$G335)</f>
        <v>0</v>
      </c>
      <c r="T335" s="16">
        <f>SUMIFS(equity_bonds!$F$2:$F$6414,equity_bonds!$H$2:$H$6414,"="&amp;data!$B335,equity_bonds!$J$2:$J$6414,"="&amp;data!$G335)</f>
        <v>4</v>
      </c>
      <c r="U335" s="16"/>
    </row>
    <row r="336" spans="1:21" x14ac:dyDescent="0.25">
      <c r="A336">
        <v>477</v>
      </c>
      <c r="B336">
        <v>1989</v>
      </c>
      <c r="C336">
        <v>37</v>
      </c>
      <c r="D336" t="s">
        <v>102</v>
      </c>
      <c r="E336" t="s">
        <v>62</v>
      </c>
      <c r="F336" t="s">
        <v>2616</v>
      </c>
      <c r="G336" t="str">
        <f t="shared" si="5"/>
        <v>Brobeck Phleger</v>
      </c>
      <c r="I336" s="13">
        <f>COUNTIFS(IPO!$J$2:$J$5250,"="&amp;data!$G336,IPO!$H$2:$H$5250,"="&amp;data!$B336)</f>
        <v>0</v>
      </c>
      <c r="J336" s="13">
        <f>SUMIFS(IPO!$B$2:$B$5250,IPO!$H$2:$H$5250,"="&amp;data!$B336,IPO!$J$2:$J$5250,"="&amp;data!$G336)</f>
        <v>0</v>
      </c>
      <c r="K336" s="13" t="str">
        <f>IF(I336=1,SUMIFS(IPO!$C$2:$C$5250,IPO!$H$2:$H$5250,"="&amp;data!$B336,IPO!$J$2:$J$5250,"="&amp;data!$G336),"")</f>
        <v/>
      </c>
      <c r="L336" s="13">
        <f>SUMIFS(IPO!$E$2:$E$5250,IPO!$H$2:$H$5250,"="&amp;data!$B336,IPO!$J$2:$J$5250,"="&amp;data!$G336)</f>
        <v>0</v>
      </c>
      <c r="M336" s="13">
        <f>SUMIFS(IPO!$F$2:$F$5250,IPO!$H$2:$H$5250,"="&amp;data!$B336,IPO!$J$2:$J$5250,"="&amp;data!$G336)</f>
        <v>0</v>
      </c>
      <c r="N336" s="13"/>
      <c r="P336" s="16">
        <f>COUNTIFS(equity_bonds!$H$2:$H$6414,"="&amp;data!$B336,equity_bonds!$J$2:$J$6414,"="&amp;data!$G336)</f>
        <v>0</v>
      </c>
      <c r="Q336" s="16">
        <f>SUMIFS(equity_bonds!$B$2:$B$6414,equity_bonds!$H$2:$H$6414,"="&amp;data!$B336,equity_bonds!$J$2:$J$6414,"="&amp;data!$G336)</f>
        <v>0</v>
      </c>
      <c r="R336" s="16" t="str">
        <f>IF(P336=1,SUMIFS(equity_bonds!$C$2:$C$6414,equity_bonds!$H$2:$H$6414,"="&amp;data!$B336,equity_bonds!$J$2:$J$6414,"="&amp;data!$G336),"")</f>
        <v/>
      </c>
      <c r="S336" s="16">
        <f>SUMIFS(equity_bonds!$E$2:$E$6414,equity_bonds!$H$2:$H$6414,"="&amp;data!$B336,equity_bonds!$J$2:$J$6414,"="&amp;data!$G336)</f>
        <v>0</v>
      </c>
      <c r="T336" s="16">
        <f>SUMIFS(equity_bonds!$F$2:$F$6414,equity_bonds!$H$2:$H$6414,"="&amp;data!$B336,equity_bonds!$J$2:$J$6414,"="&amp;data!$G336)</f>
        <v>0</v>
      </c>
      <c r="U336" s="16"/>
    </row>
    <row r="337" spans="1:21" x14ac:dyDescent="0.25">
      <c r="A337">
        <v>494</v>
      </c>
      <c r="B337">
        <v>1989</v>
      </c>
      <c r="C337">
        <v>78</v>
      </c>
      <c r="D337" t="s">
        <v>196</v>
      </c>
      <c r="E337" t="s">
        <v>125</v>
      </c>
      <c r="F337" t="s">
        <v>2633</v>
      </c>
      <c r="G337" t="str">
        <f t="shared" si="5"/>
        <v>Brown Wood</v>
      </c>
      <c r="I337" s="13">
        <f>COUNTIFS(IPO!$J$2:$J$5250,"="&amp;data!$G337,IPO!$H$2:$H$5250,"="&amp;data!$B337)</f>
        <v>1</v>
      </c>
      <c r="J337" s="13">
        <f>SUMIFS(IPO!$B$2:$B$5250,IPO!$H$2:$H$5250,"="&amp;data!$B337,IPO!$J$2:$J$5250,"="&amp;data!$G337)</f>
        <v>884.5</v>
      </c>
      <c r="K337" s="13">
        <f>IF(I337=1,SUMIFS(IPO!$C$2:$C$5250,IPO!$H$2:$H$5250,"="&amp;data!$B337,IPO!$J$2:$J$5250,"="&amp;data!$G337),"")</f>
        <v>10</v>
      </c>
      <c r="L337" s="13">
        <f>SUMIFS(IPO!$E$2:$E$5250,IPO!$H$2:$H$5250,"="&amp;data!$B337,IPO!$J$2:$J$5250,"="&amp;data!$G337)</f>
        <v>2.6</v>
      </c>
      <c r="M337" s="13">
        <f>SUMIFS(IPO!$F$2:$F$5250,IPO!$H$2:$H$5250,"="&amp;data!$B337,IPO!$J$2:$J$5250,"="&amp;data!$G337)</f>
        <v>4</v>
      </c>
      <c r="N337" s="13"/>
      <c r="P337" s="16">
        <f>COUNTIFS(equity_bonds!$H$2:$H$6414,"="&amp;data!$B337,equity_bonds!$J$2:$J$6414,"="&amp;data!$G337)</f>
        <v>1</v>
      </c>
      <c r="Q337" s="16">
        <f>SUMIFS(equity_bonds!$B$2:$B$6414,equity_bonds!$H$2:$H$6414,"="&amp;data!$B337,equity_bonds!$J$2:$J$6414,"="&amp;data!$G337)</f>
        <v>70408.100000000006</v>
      </c>
      <c r="R337" s="16">
        <f>IF(P337=1,SUMIFS(equity_bonds!$C$2:$C$6414,equity_bonds!$H$2:$H$6414,"="&amp;data!$B337,equity_bonds!$J$2:$J$6414,"="&amp;data!$G337),"")</f>
        <v>2</v>
      </c>
      <c r="S337" s="16">
        <f>SUMIFS(equity_bonds!$E$2:$E$6414,equity_bonds!$H$2:$H$6414,"="&amp;data!$B337,equity_bonds!$J$2:$J$6414,"="&amp;data!$G337)</f>
        <v>5.7</v>
      </c>
      <c r="T337" s="16">
        <f>SUMIFS(equity_bonds!$F$2:$F$6414,equity_bonds!$H$2:$H$6414,"="&amp;data!$B337,equity_bonds!$J$2:$J$6414,"="&amp;data!$G337)</f>
        <v>88</v>
      </c>
      <c r="U337" s="16"/>
    </row>
    <row r="338" spans="1:21" x14ac:dyDescent="0.25">
      <c r="A338">
        <v>536</v>
      </c>
      <c r="B338">
        <v>1989</v>
      </c>
      <c r="C338">
        <v>81</v>
      </c>
      <c r="D338" t="s">
        <v>189</v>
      </c>
      <c r="E338" t="s">
        <v>126</v>
      </c>
      <c r="F338" t="s">
        <v>126</v>
      </c>
      <c r="G338" t="str">
        <f t="shared" si="5"/>
        <v>Bryan Cave</v>
      </c>
      <c r="I338" s="13">
        <f>COUNTIFS(IPO!$J$2:$J$5250,"="&amp;data!$G338,IPO!$H$2:$H$5250,"="&amp;data!$B338)</f>
        <v>1</v>
      </c>
      <c r="J338" s="13">
        <f>SUMIFS(IPO!$B$2:$B$5250,IPO!$H$2:$H$5250,"="&amp;data!$B338,IPO!$J$2:$J$5250,"="&amp;data!$G338)</f>
        <v>56</v>
      </c>
      <c r="K338" s="13">
        <f>IF(I338=1,SUMIFS(IPO!$C$2:$C$5250,IPO!$H$2:$H$5250,"="&amp;data!$B338,IPO!$J$2:$J$5250,"="&amp;data!$G338),"")</f>
        <v>53</v>
      </c>
      <c r="L338" s="13">
        <f>SUMIFS(IPO!$E$2:$E$5250,IPO!$H$2:$H$5250,"="&amp;data!$B338,IPO!$J$2:$J$5250,"="&amp;data!$G338)</f>
        <v>0.2</v>
      </c>
      <c r="M338" s="13">
        <f>SUMIFS(IPO!$F$2:$F$5250,IPO!$H$2:$H$5250,"="&amp;data!$B338,IPO!$J$2:$J$5250,"="&amp;data!$G338)</f>
        <v>1</v>
      </c>
      <c r="N338" s="13"/>
      <c r="P338" s="16">
        <f>COUNTIFS(equity_bonds!$H$2:$H$6414,"="&amp;data!$B338,equity_bonds!$J$2:$J$6414,"="&amp;data!$G338)</f>
        <v>1</v>
      </c>
      <c r="Q338" s="16">
        <f>SUMIFS(equity_bonds!$B$2:$B$6414,equity_bonds!$H$2:$H$6414,"="&amp;data!$B338,equity_bonds!$J$2:$J$6414,"="&amp;data!$G338)</f>
        <v>783.3</v>
      </c>
      <c r="R338" s="16">
        <f>IF(P338=1,SUMIFS(equity_bonds!$C$2:$C$6414,equity_bonds!$H$2:$H$6414,"="&amp;data!$B338,equity_bonds!$J$2:$J$6414,"="&amp;data!$G338),"")</f>
        <v>66</v>
      </c>
      <c r="S338" s="16">
        <f>SUMIFS(equity_bonds!$E$2:$E$6414,equity_bonds!$H$2:$H$6414,"="&amp;data!$B338,equity_bonds!$J$2:$J$6414,"="&amp;data!$G338)</f>
        <v>0.1</v>
      </c>
      <c r="T338" s="16">
        <f>SUMIFS(equity_bonds!$F$2:$F$6414,equity_bonds!$H$2:$H$6414,"="&amp;data!$B338,equity_bonds!$J$2:$J$6414,"="&amp;data!$G338)</f>
        <v>17</v>
      </c>
      <c r="U338" s="16"/>
    </row>
    <row r="339" spans="1:21" x14ac:dyDescent="0.25">
      <c r="A339">
        <v>601</v>
      </c>
      <c r="B339">
        <v>1989</v>
      </c>
      <c r="C339">
        <v>40</v>
      </c>
      <c r="D339" t="s">
        <v>110</v>
      </c>
      <c r="E339" t="s">
        <v>11</v>
      </c>
      <c r="F339" t="s">
        <v>2576</v>
      </c>
      <c r="G339" t="str">
        <f t="shared" si="5"/>
        <v>Cadwalader Wickersham</v>
      </c>
      <c r="I339" s="13">
        <f>COUNTIFS(IPO!$J$2:$J$5250,"="&amp;data!$G339,IPO!$H$2:$H$5250,"="&amp;data!$B339)</f>
        <v>1</v>
      </c>
      <c r="J339" s="13">
        <f>SUMIFS(IPO!$B$2:$B$5250,IPO!$H$2:$H$5250,"="&amp;data!$B339,IPO!$J$2:$J$5250,"="&amp;data!$G339)</f>
        <v>46.3</v>
      </c>
      <c r="K339" s="13">
        <f>IF(I339=1,SUMIFS(IPO!$C$2:$C$5250,IPO!$H$2:$H$5250,"="&amp;data!$B339,IPO!$J$2:$J$5250,"="&amp;data!$G339),"")</f>
        <v>60</v>
      </c>
      <c r="L339" s="13">
        <f>SUMIFS(IPO!$E$2:$E$5250,IPO!$H$2:$H$5250,"="&amp;data!$B339,IPO!$J$2:$J$5250,"="&amp;data!$G339)</f>
        <v>0.1</v>
      </c>
      <c r="M339" s="13">
        <f>SUMIFS(IPO!$F$2:$F$5250,IPO!$H$2:$H$5250,"="&amp;data!$B339,IPO!$J$2:$J$5250,"="&amp;data!$G339)</f>
        <v>1</v>
      </c>
      <c r="N339" s="13"/>
      <c r="P339" s="16">
        <f>COUNTIFS(equity_bonds!$H$2:$H$6414,"="&amp;data!$B339,equity_bonds!$J$2:$J$6414,"="&amp;data!$G339)</f>
        <v>1</v>
      </c>
      <c r="Q339" s="16">
        <f>SUMIFS(equity_bonds!$B$2:$B$6414,equity_bonds!$H$2:$H$6414,"="&amp;data!$B339,equity_bonds!$J$2:$J$6414,"="&amp;data!$G339)</f>
        <v>55369.7</v>
      </c>
      <c r="R339" s="16">
        <f>IF(P339=1,SUMIFS(equity_bonds!$C$2:$C$6414,equity_bonds!$H$2:$H$6414,"="&amp;data!$B339,equity_bonds!$J$2:$J$6414,"="&amp;data!$G339),"")</f>
        <v>3</v>
      </c>
      <c r="S339" s="16">
        <f>SUMIFS(equity_bonds!$E$2:$E$6414,equity_bonds!$H$2:$H$6414,"="&amp;data!$B339,equity_bonds!$J$2:$J$6414,"="&amp;data!$G339)</f>
        <v>4.5</v>
      </c>
      <c r="T339" s="16">
        <f>SUMIFS(equity_bonds!$F$2:$F$6414,equity_bonds!$H$2:$H$6414,"="&amp;data!$B339,equity_bonds!$J$2:$J$6414,"="&amp;data!$G339)</f>
        <v>63</v>
      </c>
      <c r="U339" s="16"/>
    </row>
    <row r="340" spans="1:21" x14ac:dyDescent="0.25">
      <c r="A340">
        <v>632</v>
      </c>
      <c r="B340">
        <v>1989</v>
      </c>
      <c r="C340">
        <v>22</v>
      </c>
      <c r="D340" t="s">
        <v>66</v>
      </c>
      <c r="E340" t="s">
        <v>12</v>
      </c>
      <c r="F340" t="s">
        <v>2577</v>
      </c>
      <c r="G340" t="str">
        <f t="shared" si="5"/>
        <v>Cahill Gordon</v>
      </c>
      <c r="I340" s="13">
        <f>COUNTIFS(IPO!$J$2:$J$5250,"="&amp;data!$G340,IPO!$H$2:$H$5250,"="&amp;data!$B340)</f>
        <v>1</v>
      </c>
      <c r="J340" s="13">
        <f>SUMIFS(IPO!$B$2:$B$5250,IPO!$H$2:$H$5250,"="&amp;data!$B340,IPO!$J$2:$J$5250,"="&amp;data!$G340)</f>
        <v>223.5</v>
      </c>
      <c r="K340" s="13">
        <f>IF(I340=1,SUMIFS(IPO!$C$2:$C$5250,IPO!$H$2:$H$5250,"="&amp;data!$B340,IPO!$J$2:$J$5250,"="&amp;data!$G340),"")</f>
        <v>29</v>
      </c>
      <c r="L340" s="13">
        <f>SUMIFS(IPO!$E$2:$E$5250,IPO!$H$2:$H$5250,"="&amp;data!$B340,IPO!$J$2:$J$5250,"="&amp;data!$G340)</f>
        <v>0.7</v>
      </c>
      <c r="M340" s="13">
        <f>SUMIFS(IPO!$F$2:$F$5250,IPO!$H$2:$H$5250,"="&amp;data!$B340,IPO!$J$2:$J$5250,"="&amp;data!$G340)</f>
        <v>2</v>
      </c>
      <c r="N340" s="13"/>
      <c r="P340" s="16">
        <f>COUNTIFS(equity_bonds!$H$2:$H$6414,"="&amp;data!$B340,equity_bonds!$J$2:$J$6414,"="&amp;data!$G340)</f>
        <v>1</v>
      </c>
      <c r="Q340" s="16">
        <f>SUMIFS(equity_bonds!$B$2:$B$6414,equity_bonds!$H$2:$H$6414,"="&amp;data!$B340,equity_bonds!$J$2:$J$6414,"="&amp;data!$G340)</f>
        <v>1287.9000000000001</v>
      </c>
      <c r="R340" s="16">
        <f>IF(P340=1,SUMIFS(equity_bonds!$C$2:$C$6414,equity_bonds!$H$2:$H$6414,"="&amp;data!$B340,equity_bonds!$J$2:$J$6414,"="&amp;data!$G340),"")</f>
        <v>45</v>
      </c>
      <c r="S340" s="16">
        <f>SUMIFS(equity_bonds!$E$2:$E$6414,equity_bonds!$H$2:$H$6414,"="&amp;data!$B340,equity_bonds!$J$2:$J$6414,"="&amp;data!$G340)</f>
        <v>0.1</v>
      </c>
      <c r="T340" s="16">
        <f>SUMIFS(equity_bonds!$F$2:$F$6414,equity_bonds!$H$2:$H$6414,"="&amp;data!$B340,equity_bonds!$J$2:$J$6414,"="&amp;data!$G340)</f>
        <v>12</v>
      </c>
      <c r="U340" s="16"/>
    </row>
    <row r="341" spans="1:21" x14ac:dyDescent="0.25">
      <c r="A341">
        <v>673</v>
      </c>
      <c r="B341">
        <v>1989</v>
      </c>
      <c r="C341">
        <v>57</v>
      </c>
      <c r="D341" t="s">
        <v>144</v>
      </c>
      <c r="E341" t="s">
        <v>129</v>
      </c>
      <c r="F341" t="s">
        <v>2635</v>
      </c>
      <c r="G341" t="str">
        <f t="shared" si="5"/>
        <v>Chadbourne Parke</v>
      </c>
      <c r="I341" s="13">
        <f>COUNTIFS(IPO!$J$2:$J$5250,"="&amp;data!$G341,IPO!$H$2:$H$5250,"="&amp;data!$B341)</f>
        <v>0</v>
      </c>
      <c r="J341" s="13">
        <f>SUMIFS(IPO!$B$2:$B$5250,IPO!$H$2:$H$5250,"="&amp;data!$B341,IPO!$J$2:$J$5250,"="&amp;data!$G341)</f>
        <v>0</v>
      </c>
      <c r="K341" s="13" t="str">
        <f>IF(I341=1,SUMIFS(IPO!$C$2:$C$5250,IPO!$H$2:$H$5250,"="&amp;data!$B341,IPO!$J$2:$J$5250,"="&amp;data!$G341),"")</f>
        <v/>
      </c>
      <c r="L341" s="13">
        <f>SUMIFS(IPO!$E$2:$E$5250,IPO!$H$2:$H$5250,"="&amp;data!$B341,IPO!$J$2:$J$5250,"="&amp;data!$G341)</f>
        <v>0</v>
      </c>
      <c r="M341" s="13">
        <f>SUMIFS(IPO!$F$2:$F$5250,IPO!$H$2:$H$5250,"="&amp;data!$B341,IPO!$J$2:$J$5250,"="&amp;data!$G341)</f>
        <v>0</v>
      </c>
      <c r="N341" s="13"/>
      <c r="P341" s="16">
        <f>COUNTIFS(equity_bonds!$H$2:$H$6414,"="&amp;data!$B341,equity_bonds!$J$2:$J$6414,"="&amp;data!$G341)</f>
        <v>1</v>
      </c>
      <c r="Q341" s="16">
        <f>SUMIFS(equity_bonds!$B$2:$B$6414,equity_bonds!$H$2:$H$6414,"="&amp;data!$B341,equity_bonds!$J$2:$J$6414,"="&amp;data!$G341)</f>
        <v>449.3</v>
      </c>
      <c r="R341" s="16">
        <f>IF(P341=1,SUMIFS(equity_bonds!$C$2:$C$6414,equity_bonds!$H$2:$H$6414,"="&amp;data!$B341,equity_bonds!$J$2:$J$6414,"="&amp;data!$G341),"")</f>
        <v>88</v>
      </c>
      <c r="S341" s="16">
        <f>SUMIFS(equity_bonds!$E$2:$E$6414,equity_bonds!$H$2:$H$6414,"="&amp;data!$B341,equity_bonds!$J$2:$J$6414,"="&amp;data!$G341)</f>
        <v>0</v>
      </c>
      <c r="T341" s="16">
        <f>SUMIFS(equity_bonds!$F$2:$F$6414,equity_bonds!$H$2:$H$6414,"="&amp;data!$B341,equity_bonds!$J$2:$J$6414,"="&amp;data!$G341)</f>
        <v>2</v>
      </c>
      <c r="U341" s="16"/>
    </row>
    <row r="342" spans="1:21" x14ac:dyDescent="0.25">
      <c r="A342">
        <v>703</v>
      </c>
      <c r="B342">
        <v>1989</v>
      </c>
      <c r="C342">
        <v>83</v>
      </c>
      <c r="D342" t="s">
        <v>154</v>
      </c>
      <c r="E342" t="s">
        <v>65</v>
      </c>
      <c r="F342" t="s">
        <v>65</v>
      </c>
      <c r="G342" t="str">
        <f t="shared" si="5"/>
        <v>Chapman and</v>
      </c>
      <c r="I342" s="13">
        <v>1</v>
      </c>
      <c r="J342" s="13">
        <v>984.4</v>
      </c>
      <c r="K342" s="13">
        <v>8</v>
      </c>
      <c r="L342" s="13">
        <v>2.9</v>
      </c>
      <c r="M342" s="13">
        <v>3</v>
      </c>
      <c r="N342" s="13"/>
      <c r="P342" s="16">
        <f>COUNTIFS(equity_bonds!$H$2:$H$6414,"="&amp;data!$B342,equity_bonds!$J$2:$J$6414,"="&amp;data!$G342)</f>
        <v>0</v>
      </c>
      <c r="Q342" s="16">
        <v>4381.8</v>
      </c>
      <c r="R342" s="16">
        <v>20</v>
      </c>
      <c r="S342" s="16">
        <v>0.4</v>
      </c>
      <c r="T342" s="16">
        <v>8</v>
      </c>
      <c r="U342" s="16"/>
    </row>
    <row r="343" spans="1:21" x14ac:dyDescent="0.25">
      <c r="A343">
        <v>760</v>
      </c>
      <c r="B343">
        <v>1989</v>
      </c>
      <c r="C343">
        <v>17</v>
      </c>
      <c r="D343" t="s">
        <v>147</v>
      </c>
      <c r="E343" t="s">
        <v>13</v>
      </c>
      <c r="F343" t="s">
        <v>2578</v>
      </c>
      <c r="G343" t="str">
        <f t="shared" si="5"/>
        <v>Cleary Gottlieb</v>
      </c>
      <c r="I343" s="13">
        <f>COUNTIFS(IPO!$J$2:$J$5250,"="&amp;data!$G343,IPO!$H$2:$H$5250,"="&amp;data!$B343)</f>
        <v>1</v>
      </c>
      <c r="J343" s="13">
        <f>SUMIFS(IPO!$B$2:$B$5250,IPO!$H$2:$H$5250,"="&amp;data!$B343,IPO!$J$2:$J$5250,"="&amp;data!$G343)</f>
        <v>105.4</v>
      </c>
      <c r="K343" s="13">
        <f>IF(I343=1,SUMIFS(IPO!$C$2:$C$5250,IPO!$H$2:$H$5250,"="&amp;data!$B343,IPO!$J$2:$J$5250,"="&amp;data!$G343),"")</f>
        <v>39</v>
      </c>
      <c r="L343" s="13">
        <f>SUMIFS(IPO!$E$2:$E$5250,IPO!$H$2:$H$5250,"="&amp;data!$B343,IPO!$J$2:$J$5250,"="&amp;data!$G343)</f>
        <v>0.3</v>
      </c>
      <c r="M343" s="13">
        <f>SUMIFS(IPO!$F$2:$F$5250,IPO!$H$2:$H$5250,"="&amp;data!$B343,IPO!$J$2:$J$5250,"="&amp;data!$G343)</f>
        <v>1</v>
      </c>
      <c r="N343" s="13"/>
      <c r="P343" s="16">
        <f>COUNTIFS(equity_bonds!$H$2:$H$6414,"="&amp;data!$B343,equity_bonds!$J$2:$J$6414,"="&amp;data!$G343)</f>
        <v>1</v>
      </c>
      <c r="Q343" s="16">
        <f>SUMIFS(equity_bonds!$B$2:$B$6414,equity_bonds!$H$2:$H$6414,"="&amp;data!$B343,equity_bonds!$J$2:$J$6414,"="&amp;data!$G343)</f>
        <v>23464.6</v>
      </c>
      <c r="R343" s="16">
        <f>IF(P343=1,SUMIFS(equity_bonds!$C$2:$C$6414,equity_bonds!$H$2:$H$6414,"="&amp;data!$B343,equity_bonds!$J$2:$J$6414,"="&amp;data!$G343),"")</f>
        <v>7</v>
      </c>
      <c r="S343" s="16">
        <f>SUMIFS(equity_bonds!$E$2:$E$6414,equity_bonds!$H$2:$H$6414,"="&amp;data!$B343,equity_bonds!$J$2:$J$6414,"="&amp;data!$G343)</f>
        <v>1.9</v>
      </c>
      <c r="T343" s="16">
        <f>SUMIFS(equity_bonds!$F$2:$F$6414,equity_bonds!$H$2:$H$6414,"="&amp;data!$B343,equity_bonds!$J$2:$J$6414,"="&amp;data!$G343)</f>
        <v>28</v>
      </c>
      <c r="U343" s="16"/>
    </row>
    <row r="344" spans="1:21" x14ac:dyDescent="0.25">
      <c r="A344">
        <v>799</v>
      </c>
      <c r="B344">
        <v>1989</v>
      </c>
      <c r="C344">
        <v>45</v>
      </c>
      <c r="D344" t="s">
        <v>190</v>
      </c>
      <c r="E344" t="s">
        <v>67</v>
      </c>
      <c r="F344" t="s">
        <v>67</v>
      </c>
      <c r="G344" t="str">
        <f t="shared" si="5"/>
        <v>Coudert Brothers</v>
      </c>
      <c r="I344" s="13">
        <f>COUNTIFS(IPO!$J$2:$J$5250,"="&amp;data!$G344,IPO!$H$2:$H$5250,"="&amp;data!$B344)</f>
        <v>1</v>
      </c>
      <c r="J344" s="13">
        <f>SUMIFS(IPO!$B$2:$B$5250,IPO!$H$2:$H$5250,"="&amp;data!$B344,IPO!$J$2:$J$5250,"="&amp;data!$G344)</f>
        <v>6</v>
      </c>
      <c r="K344" s="13">
        <f>IF(I344=1,SUMIFS(IPO!$C$2:$C$5250,IPO!$H$2:$H$5250,"="&amp;data!$B344,IPO!$J$2:$J$5250,"="&amp;data!$G344),"")</f>
        <v>120</v>
      </c>
      <c r="L344" s="13">
        <f>SUMIFS(IPO!$E$2:$E$5250,IPO!$H$2:$H$5250,"="&amp;data!$B344,IPO!$J$2:$J$5250,"="&amp;data!$G344)</f>
        <v>0</v>
      </c>
      <c r="M344" s="13">
        <f>SUMIFS(IPO!$F$2:$F$5250,IPO!$H$2:$H$5250,"="&amp;data!$B344,IPO!$J$2:$J$5250,"="&amp;data!$G344)</f>
        <v>1</v>
      </c>
      <c r="N344" s="13"/>
      <c r="P344" s="16">
        <f>COUNTIFS(equity_bonds!$H$2:$H$6414,"="&amp;data!$B344,equity_bonds!$J$2:$J$6414,"="&amp;data!$G344)</f>
        <v>0</v>
      </c>
      <c r="Q344" s="16">
        <f>SUMIFS(equity_bonds!$B$2:$B$6414,equity_bonds!$H$2:$H$6414,"="&amp;data!$B344,equity_bonds!$J$2:$J$6414,"="&amp;data!$G344)</f>
        <v>0</v>
      </c>
      <c r="R344" s="16" t="str">
        <f>IF(P344=1,SUMIFS(equity_bonds!$C$2:$C$6414,equity_bonds!$H$2:$H$6414,"="&amp;data!$B344,equity_bonds!$J$2:$J$6414,"="&amp;data!$G344),"")</f>
        <v/>
      </c>
      <c r="S344" s="16">
        <f>SUMIFS(equity_bonds!$E$2:$E$6414,equity_bonds!$H$2:$H$6414,"="&amp;data!$B344,equity_bonds!$J$2:$J$6414,"="&amp;data!$G344)</f>
        <v>0</v>
      </c>
      <c r="T344" s="16">
        <f>SUMIFS(equity_bonds!$F$2:$F$6414,equity_bonds!$H$2:$H$6414,"="&amp;data!$B344,equity_bonds!$J$2:$J$6414,"="&amp;data!$G344)</f>
        <v>0</v>
      </c>
      <c r="U344" s="16"/>
    </row>
    <row r="345" spans="1:21" x14ac:dyDescent="0.25">
      <c r="A345">
        <v>820</v>
      </c>
      <c r="B345">
        <v>1989</v>
      </c>
      <c r="C345">
        <v>52</v>
      </c>
      <c r="D345" t="s">
        <v>74</v>
      </c>
      <c r="E345" t="s">
        <v>14</v>
      </c>
      <c r="F345" t="s">
        <v>2579</v>
      </c>
      <c r="G345" t="str">
        <f t="shared" si="5"/>
        <v>Covington Burling</v>
      </c>
      <c r="I345" s="13">
        <f>COUNTIFS(IPO!$J$2:$J$5250,"="&amp;data!$G345,IPO!$H$2:$H$5250,"="&amp;data!$B345)</f>
        <v>0</v>
      </c>
      <c r="J345" s="13">
        <f>SUMIFS(IPO!$B$2:$B$5250,IPO!$H$2:$H$5250,"="&amp;data!$B345,IPO!$J$2:$J$5250,"="&amp;data!$G345)</f>
        <v>0</v>
      </c>
      <c r="K345" s="13" t="str">
        <f>IF(I345=1,SUMIFS(IPO!$C$2:$C$5250,IPO!$H$2:$H$5250,"="&amp;data!$B345,IPO!$J$2:$J$5250,"="&amp;data!$G345),"")</f>
        <v/>
      </c>
      <c r="L345" s="13">
        <f>SUMIFS(IPO!$E$2:$E$5250,IPO!$H$2:$H$5250,"="&amp;data!$B345,IPO!$J$2:$J$5250,"="&amp;data!$G345)</f>
        <v>0</v>
      </c>
      <c r="M345" s="13">
        <f>SUMIFS(IPO!$F$2:$F$5250,IPO!$H$2:$H$5250,"="&amp;data!$B345,IPO!$J$2:$J$5250,"="&amp;data!$G345)</f>
        <v>0</v>
      </c>
      <c r="N345" s="13"/>
      <c r="P345" s="16">
        <f>COUNTIFS(equity_bonds!$H$2:$H$6414,"="&amp;data!$B345,equity_bonds!$J$2:$J$6414,"="&amp;data!$G345)</f>
        <v>1</v>
      </c>
      <c r="Q345" s="16">
        <f>SUMIFS(equity_bonds!$B$2:$B$6414,equity_bonds!$H$2:$H$6414,"="&amp;data!$B345,equity_bonds!$J$2:$J$6414,"="&amp;data!$G345)</f>
        <v>250</v>
      </c>
      <c r="R345" s="16">
        <f>IF(P345=1,SUMIFS(equity_bonds!$C$2:$C$6414,equity_bonds!$H$2:$H$6414,"="&amp;data!$B345,equity_bonds!$J$2:$J$6414,"="&amp;data!$G345),"")</f>
        <v>122</v>
      </c>
      <c r="S345" s="16">
        <f>SUMIFS(equity_bonds!$E$2:$E$6414,equity_bonds!$H$2:$H$6414,"="&amp;data!$B345,equity_bonds!$J$2:$J$6414,"="&amp;data!$G345)</f>
        <v>0</v>
      </c>
      <c r="T345" s="16">
        <f>SUMIFS(equity_bonds!$F$2:$F$6414,equity_bonds!$H$2:$H$6414,"="&amp;data!$B345,equity_bonds!$J$2:$J$6414,"="&amp;data!$G345)</f>
        <v>5</v>
      </c>
      <c r="U345" s="16"/>
    </row>
    <row r="346" spans="1:21" x14ac:dyDescent="0.25">
      <c r="A346">
        <v>870</v>
      </c>
      <c r="B346">
        <v>1989</v>
      </c>
      <c r="C346">
        <v>8</v>
      </c>
      <c r="D346" t="s">
        <v>153</v>
      </c>
      <c r="E346" t="s">
        <v>15</v>
      </c>
      <c r="F346" t="s">
        <v>2580</v>
      </c>
      <c r="G346" t="str">
        <f t="shared" si="5"/>
        <v>Cravath Swaine</v>
      </c>
      <c r="I346" s="13">
        <f>COUNTIFS(IPO!$J$2:$J$5250,"="&amp;data!$G346,IPO!$H$2:$H$5250,"="&amp;data!$B346)</f>
        <v>0</v>
      </c>
      <c r="J346" s="13">
        <f>SUMIFS(IPO!$B$2:$B$5250,IPO!$H$2:$H$5250,"="&amp;data!$B346,IPO!$J$2:$J$5250,"="&amp;data!$G346)</f>
        <v>0</v>
      </c>
      <c r="K346" s="13" t="str">
        <f>IF(I346=1,SUMIFS(IPO!$C$2:$C$5250,IPO!$H$2:$H$5250,"="&amp;data!$B346,IPO!$J$2:$J$5250,"="&amp;data!$G346),"")</f>
        <v/>
      </c>
      <c r="L346" s="13">
        <f>SUMIFS(IPO!$E$2:$E$5250,IPO!$H$2:$H$5250,"="&amp;data!$B346,IPO!$J$2:$J$5250,"="&amp;data!$G346)</f>
        <v>0</v>
      </c>
      <c r="M346" s="13">
        <f>SUMIFS(IPO!$F$2:$F$5250,IPO!$H$2:$H$5250,"="&amp;data!$B346,IPO!$J$2:$J$5250,"="&amp;data!$G346)</f>
        <v>0</v>
      </c>
      <c r="N346" s="13"/>
      <c r="P346" s="16">
        <f>COUNTIFS(equity_bonds!$H$2:$H$6414,"="&amp;data!$B346,equity_bonds!$J$2:$J$6414,"="&amp;data!$G346)</f>
        <v>1</v>
      </c>
      <c r="Q346" s="16">
        <f>SUMIFS(equity_bonds!$B$2:$B$6414,equity_bonds!$H$2:$H$6414,"="&amp;data!$B346,equity_bonds!$J$2:$J$6414,"="&amp;data!$G346)</f>
        <v>5188.3999999999996</v>
      </c>
      <c r="R346" s="16">
        <f>IF(P346=1,SUMIFS(equity_bonds!$C$2:$C$6414,equity_bonds!$H$2:$H$6414,"="&amp;data!$B346,equity_bonds!$J$2:$J$6414,"="&amp;data!$G346),"")</f>
        <v>15</v>
      </c>
      <c r="S346" s="16">
        <f>SUMIFS(equity_bonds!$E$2:$E$6414,equity_bonds!$H$2:$H$6414,"="&amp;data!$B346,equity_bonds!$J$2:$J$6414,"="&amp;data!$G346)</f>
        <v>0.4</v>
      </c>
      <c r="T346" s="16">
        <f>SUMIFS(equity_bonds!$F$2:$F$6414,equity_bonds!$H$2:$H$6414,"="&amp;data!$B346,equity_bonds!$J$2:$J$6414,"="&amp;data!$G346)</f>
        <v>21</v>
      </c>
      <c r="U346" s="16"/>
    </row>
    <row r="347" spans="1:21" x14ac:dyDescent="0.25">
      <c r="A347">
        <v>939</v>
      </c>
      <c r="B347">
        <v>1989</v>
      </c>
      <c r="C347">
        <v>6</v>
      </c>
      <c r="D347" t="s">
        <v>80</v>
      </c>
      <c r="E347" t="s">
        <v>16</v>
      </c>
      <c r="F347" t="s">
        <v>2581</v>
      </c>
      <c r="G347" t="str">
        <f t="shared" si="5"/>
        <v>Davis Polk</v>
      </c>
      <c r="I347" s="13">
        <f>COUNTIFS(IPO!$J$2:$J$5250,"="&amp;data!$G347,IPO!$H$2:$H$5250,"="&amp;data!$B347)</f>
        <v>1</v>
      </c>
      <c r="J347" s="13">
        <f>SUMIFS(IPO!$B$2:$B$5250,IPO!$H$2:$H$5250,"="&amp;data!$B347,IPO!$J$2:$J$5250,"="&amp;data!$G347)</f>
        <v>82.8</v>
      </c>
      <c r="K347" s="13">
        <f>IF(I347=1,SUMIFS(IPO!$C$2:$C$5250,IPO!$H$2:$H$5250,"="&amp;data!$B347,IPO!$J$2:$J$5250,"="&amp;data!$G347),"")</f>
        <v>44</v>
      </c>
      <c r="L347" s="13">
        <f>SUMIFS(IPO!$E$2:$E$5250,IPO!$H$2:$H$5250,"="&amp;data!$B347,IPO!$J$2:$J$5250,"="&amp;data!$G347)</f>
        <v>0.3</v>
      </c>
      <c r="M347" s="13">
        <f>SUMIFS(IPO!$F$2:$F$5250,IPO!$H$2:$H$5250,"="&amp;data!$B347,IPO!$J$2:$J$5250,"="&amp;data!$G347)</f>
        <v>2</v>
      </c>
      <c r="N347" s="13"/>
      <c r="P347" s="16">
        <f>COUNTIFS(equity_bonds!$H$2:$H$6414,"="&amp;data!$B347,equity_bonds!$J$2:$J$6414,"="&amp;data!$G347)</f>
        <v>1</v>
      </c>
      <c r="Q347" s="16">
        <f>SUMIFS(equity_bonds!$B$2:$B$6414,equity_bonds!$H$2:$H$6414,"="&amp;data!$B347,equity_bonds!$J$2:$J$6414,"="&amp;data!$G347)</f>
        <v>14147.9</v>
      </c>
      <c r="R347" s="16">
        <f>IF(P347=1,SUMIFS(equity_bonds!$C$2:$C$6414,equity_bonds!$H$2:$H$6414,"="&amp;data!$B347,equity_bonds!$J$2:$J$6414,"="&amp;data!$G347),"")</f>
        <v>9</v>
      </c>
      <c r="S347" s="16">
        <f>SUMIFS(equity_bonds!$E$2:$E$6414,equity_bonds!$H$2:$H$6414,"="&amp;data!$B347,equity_bonds!$J$2:$J$6414,"="&amp;data!$G347)</f>
        <v>1.1000000000000001</v>
      </c>
      <c r="T347" s="16">
        <f>SUMIFS(equity_bonds!$F$2:$F$6414,equity_bonds!$H$2:$H$6414,"="&amp;data!$B347,equity_bonds!$J$2:$J$6414,"="&amp;data!$G347)</f>
        <v>32</v>
      </c>
      <c r="U347" s="16"/>
    </row>
    <row r="348" spans="1:21" x14ac:dyDescent="0.25">
      <c r="A348">
        <v>1002</v>
      </c>
      <c r="B348">
        <v>1989</v>
      </c>
      <c r="C348">
        <v>31</v>
      </c>
      <c r="D348" t="s">
        <v>110</v>
      </c>
      <c r="E348" t="s">
        <v>17</v>
      </c>
      <c r="F348" t="s">
        <v>2582</v>
      </c>
      <c r="G348" t="str">
        <f t="shared" si="5"/>
        <v>Debevoise Plimpton</v>
      </c>
      <c r="I348" s="13">
        <f>COUNTIFS(IPO!$J$2:$J$5250,"="&amp;data!$G348,IPO!$H$2:$H$5250,"="&amp;data!$B348)</f>
        <v>1</v>
      </c>
      <c r="J348" s="13">
        <f>SUMIFS(IPO!$B$2:$B$5250,IPO!$H$2:$H$5250,"="&amp;data!$B348,IPO!$J$2:$J$5250,"="&amp;data!$G348)</f>
        <v>266.3</v>
      </c>
      <c r="K348" s="13">
        <f>IF(I348=1,SUMIFS(IPO!$C$2:$C$5250,IPO!$H$2:$H$5250,"="&amp;data!$B348,IPO!$J$2:$J$5250,"="&amp;data!$G348),"")</f>
        <v>25</v>
      </c>
      <c r="L348" s="13">
        <f>SUMIFS(IPO!$E$2:$E$5250,IPO!$H$2:$H$5250,"="&amp;data!$B348,IPO!$J$2:$J$5250,"="&amp;data!$G348)</f>
        <v>0.8</v>
      </c>
      <c r="M348" s="13">
        <f>SUMIFS(IPO!$F$2:$F$5250,IPO!$H$2:$H$5250,"="&amp;data!$B348,IPO!$J$2:$J$5250,"="&amp;data!$G348)</f>
        <v>2</v>
      </c>
      <c r="N348" s="13"/>
      <c r="P348" s="16">
        <f>COUNTIFS(equity_bonds!$H$2:$H$6414,"="&amp;data!$B348,equity_bonds!$J$2:$J$6414,"="&amp;data!$G348)</f>
        <v>1</v>
      </c>
      <c r="Q348" s="16">
        <f>SUMIFS(equity_bonds!$B$2:$B$6414,equity_bonds!$H$2:$H$6414,"="&amp;data!$B348,equity_bonds!$J$2:$J$6414,"="&amp;data!$G348)</f>
        <v>4881</v>
      </c>
      <c r="R348" s="16">
        <f>IF(P348=1,SUMIFS(equity_bonds!$C$2:$C$6414,equity_bonds!$H$2:$H$6414,"="&amp;data!$B348,equity_bonds!$J$2:$J$6414,"="&amp;data!$G348),"")</f>
        <v>16</v>
      </c>
      <c r="S348" s="16">
        <f>SUMIFS(equity_bonds!$E$2:$E$6414,equity_bonds!$H$2:$H$6414,"="&amp;data!$B348,equity_bonds!$J$2:$J$6414,"="&amp;data!$G348)</f>
        <v>0.4</v>
      </c>
      <c r="T348" s="16">
        <f>SUMIFS(equity_bonds!$F$2:$F$6414,equity_bonds!$H$2:$H$6414,"="&amp;data!$B348,equity_bonds!$J$2:$J$6414,"="&amp;data!$G348)</f>
        <v>12</v>
      </c>
      <c r="U348" s="16"/>
    </row>
    <row r="349" spans="1:21" x14ac:dyDescent="0.25">
      <c r="A349">
        <v>1032</v>
      </c>
      <c r="B349">
        <v>1989</v>
      </c>
      <c r="C349">
        <v>41</v>
      </c>
      <c r="D349" t="s">
        <v>197</v>
      </c>
      <c r="E349" t="s">
        <v>72</v>
      </c>
      <c r="F349" t="s">
        <v>72</v>
      </c>
      <c r="G349" t="str">
        <f t="shared" si="5"/>
        <v>Dechert</v>
      </c>
      <c r="I349" s="13">
        <v>1</v>
      </c>
      <c r="J349" s="13">
        <v>1594</v>
      </c>
      <c r="K349" s="13">
        <v>4</v>
      </c>
      <c r="L349" s="13">
        <v>4.7</v>
      </c>
      <c r="M349" s="13">
        <v>5</v>
      </c>
      <c r="N349" s="13"/>
      <c r="P349" s="16">
        <f>COUNTIFS(equity_bonds!$H$2:$H$6414,"="&amp;data!$B349,equity_bonds!$J$2:$J$6414,"="&amp;data!$G349)</f>
        <v>0</v>
      </c>
      <c r="Q349" s="16">
        <v>1865</v>
      </c>
      <c r="R349" s="16">
        <v>39</v>
      </c>
      <c r="S349" s="16">
        <v>0.2</v>
      </c>
      <c r="T349" s="16">
        <v>10</v>
      </c>
      <c r="U349" s="16"/>
    </row>
    <row r="350" spans="1:21" x14ac:dyDescent="0.25">
      <c r="A350">
        <v>1069</v>
      </c>
      <c r="B350">
        <v>1989</v>
      </c>
      <c r="C350">
        <v>32</v>
      </c>
      <c r="D350" t="s">
        <v>117</v>
      </c>
      <c r="E350" t="s">
        <v>18</v>
      </c>
      <c r="F350" t="s">
        <v>18</v>
      </c>
      <c r="G350" t="str">
        <f t="shared" si="5"/>
        <v>Dewey Ballantine</v>
      </c>
      <c r="I350" s="13">
        <f>COUNTIFS(IPO!$J$2:$J$5250,"="&amp;data!$G350,IPO!$H$2:$H$5250,"="&amp;data!$B350)</f>
        <v>0</v>
      </c>
      <c r="J350" s="13">
        <f>SUMIFS(IPO!$B$2:$B$5250,IPO!$H$2:$H$5250,"="&amp;data!$B350,IPO!$J$2:$J$5250,"="&amp;data!$G350)</f>
        <v>0</v>
      </c>
      <c r="K350" s="13" t="str">
        <f>IF(I350=1,SUMIFS(IPO!$C$2:$C$5250,IPO!$H$2:$H$5250,"="&amp;data!$B350,IPO!$J$2:$J$5250,"="&amp;data!$G350),"")</f>
        <v/>
      </c>
      <c r="L350" s="13">
        <f>SUMIFS(IPO!$E$2:$E$5250,IPO!$H$2:$H$5250,"="&amp;data!$B350,IPO!$J$2:$J$5250,"="&amp;data!$G350)</f>
        <v>0</v>
      </c>
      <c r="M350" s="13">
        <f>SUMIFS(IPO!$F$2:$F$5250,IPO!$H$2:$H$5250,"="&amp;data!$B350,IPO!$J$2:$J$5250,"="&amp;data!$G350)</f>
        <v>0</v>
      </c>
      <c r="N350" s="13"/>
      <c r="P350" s="16">
        <f>COUNTIFS(equity_bonds!$H$2:$H$6414,"="&amp;data!$B350,equity_bonds!$J$2:$J$6414,"="&amp;data!$G350)</f>
        <v>1</v>
      </c>
      <c r="Q350" s="16">
        <f>SUMIFS(equity_bonds!$B$2:$B$6414,equity_bonds!$H$2:$H$6414,"="&amp;data!$B350,equity_bonds!$J$2:$J$6414,"="&amp;data!$G350)</f>
        <v>2855</v>
      </c>
      <c r="R350" s="16">
        <f>IF(P350=1,SUMIFS(equity_bonds!$C$2:$C$6414,equity_bonds!$H$2:$H$6414,"="&amp;data!$B350,equity_bonds!$J$2:$J$6414,"="&amp;data!$G350),"")</f>
        <v>24</v>
      </c>
      <c r="S350" s="16">
        <f>SUMIFS(equity_bonds!$E$2:$E$6414,equity_bonds!$H$2:$H$6414,"="&amp;data!$B350,equity_bonds!$J$2:$J$6414,"="&amp;data!$G350)</f>
        <v>0.2</v>
      </c>
      <c r="T350" s="16">
        <f>SUMIFS(equity_bonds!$F$2:$F$6414,equity_bonds!$H$2:$H$6414,"="&amp;data!$B350,equity_bonds!$J$2:$J$6414,"="&amp;data!$G350)</f>
        <v>4</v>
      </c>
      <c r="U350" s="16"/>
    </row>
    <row r="351" spans="1:21" x14ac:dyDescent="0.25">
      <c r="A351">
        <v>1139</v>
      </c>
      <c r="B351">
        <v>1989</v>
      </c>
      <c r="C351">
        <v>67</v>
      </c>
      <c r="D351" t="s">
        <v>185</v>
      </c>
      <c r="E351" t="s">
        <v>19</v>
      </c>
      <c r="F351" t="s">
        <v>2583</v>
      </c>
      <c r="G351" t="str">
        <f t="shared" si="5"/>
        <v>Dorsey Whitney</v>
      </c>
      <c r="I351" s="13">
        <f>COUNTIFS(IPO!$J$2:$J$5250,"="&amp;data!$G351,IPO!$H$2:$H$5250,"="&amp;data!$B351)</f>
        <v>1</v>
      </c>
      <c r="J351" s="13">
        <f>SUMIFS(IPO!$B$2:$B$5250,IPO!$H$2:$H$5250,"="&amp;data!$B351,IPO!$J$2:$J$5250,"="&amp;data!$G351)</f>
        <v>367.4</v>
      </c>
      <c r="K351" s="13">
        <f>IF(I351=1,SUMIFS(IPO!$C$2:$C$5250,IPO!$H$2:$H$5250,"="&amp;data!$B351,IPO!$J$2:$J$5250,"="&amp;data!$G351),"")</f>
        <v>17</v>
      </c>
      <c r="L351" s="13">
        <f>SUMIFS(IPO!$E$2:$E$5250,IPO!$H$2:$H$5250,"="&amp;data!$B351,IPO!$J$2:$J$5250,"="&amp;data!$G351)</f>
        <v>1.1000000000000001</v>
      </c>
      <c r="M351" s="13">
        <f>SUMIFS(IPO!$F$2:$F$5250,IPO!$H$2:$H$5250,"="&amp;data!$B351,IPO!$J$2:$J$5250,"="&amp;data!$G351)</f>
        <v>2</v>
      </c>
      <c r="N351" s="13"/>
      <c r="P351" s="16">
        <f>COUNTIFS(equity_bonds!$H$2:$H$6414,"="&amp;data!$B351,equity_bonds!$J$2:$J$6414,"="&amp;data!$G351)</f>
        <v>1</v>
      </c>
      <c r="Q351" s="16">
        <f>SUMIFS(equity_bonds!$B$2:$B$6414,equity_bonds!$H$2:$H$6414,"="&amp;data!$B351,equity_bonds!$J$2:$J$6414,"="&amp;data!$G351)</f>
        <v>1267.4000000000001</v>
      </c>
      <c r="R351" s="16">
        <f>IF(P351=1,SUMIFS(equity_bonds!$C$2:$C$6414,equity_bonds!$H$2:$H$6414,"="&amp;data!$B351,equity_bonds!$J$2:$J$6414,"="&amp;data!$G351),"")</f>
        <v>47</v>
      </c>
      <c r="S351" s="16">
        <f>SUMIFS(equity_bonds!$E$2:$E$6414,equity_bonds!$H$2:$H$6414,"="&amp;data!$B351,equity_bonds!$J$2:$J$6414,"="&amp;data!$G351)</f>
        <v>0.1</v>
      </c>
      <c r="T351" s="16">
        <f>SUMIFS(equity_bonds!$F$2:$F$6414,equity_bonds!$H$2:$H$6414,"="&amp;data!$B351,equity_bonds!$J$2:$J$6414,"="&amp;data!$G351)</f>
        <v>4</v>
      </c>
      <c r="U351" s="16"/>
    </row>
    <row r="352" spans="1:21" x14ac:dyDescent="0.25">
      <c r="A352">
        <v>1217</v>
      </c>
      <c r="B352">
        <v>1989</v>
      </c>
      <c r="C352">
        <v>70</v>
      </c>
      <c r="D352" t="s">
        <v>198</v>
      </c>
      <c r="E352" t="s">
        <v>75</v>
      </c>
      <c r="F352" t="s">
        <v>75</v>
      </c>
      <c r="G352" t="str">
        <f t="shared" si="5"/>
        <v>Dykema Gossett</v>
      </c>
      <c r="I352" s="13">
        <f>COUNTIFS(IPO!$J$2:$J$5250,"="&amp;data!$G352,IPO!$H$2:$H$5250,"="&amp;data!$B352)</f>
        <v>0</v>
      </c>
      <c r="J352" s="13">
        <f>SUMIFS(IPO!$B$2:$B$5250,IPO!$H$2:$H$5250,"="&amp;data!$B352,IPO!$J$2:$J$5250,"="&amp;data!$G352)</f>
        <v>0</v>
      </c>
      <c r="K352" s="13" t="str">
        <f>IF(I352=1,SUMIFS(IPO!$C$2:$C$5250,IPO!$H$2:$H$5250,"="&amp;data!$B352,IPO!$J$2:$J$5250,"="&amp;data!$G352),"")</f>
        <v/>
      </c>
      <c r="L352" s="13">
        <f>SUMIFS(IPO!$E$2:$E$5250,IPO!$H$2:$H$5250,"="&amp;data!$B352,IPO!$J$2:$J$5250,"="&amp;data!$G352)</f>
        <v>0</v>
      </c>
      <c r="M352" s="13">
        <f>SUMIFS(IPO!$F$2:$F$5250,IPO!$H$2:$H$5250,"="&amp;data!$B352,IPO!$J$2:$J$5250,"="&amp;data!$G352)</f>
        <v>0</v>
      </c>
      <c r="N352" s="13"/>
      <c r="P352" s="16">
        <f>COUNTIFS(equity_bonds!$H$2:$H$6414,"="&amp;data!$B352,equity_bonds!$J$2:$J$6414,"="&amp;data!$G352)</f>
        <v>0</v>
      </c>
      <c r="Q352" s="16">
        <f>SUMIFS(equity_bonds!$B$2:$B$6414,equity_bonds!$H$2:$H$6414,"="&amp;data!$B352,equity_bonds!$J$2:$J$6414,"="&amp;data!$G352)</f>
        <v>0</v>
      </c>
      <c r="R352" s="16" t="str">
        <f>IF(P352=1,SUMIFS(equity_bonds!$C$2:$C$6414,equity_bonds!$H$2:$H$6414,"="&amp;data!$B352,equity_bonds!$J$2:$J$6414,"="&amp;data!$G352),"")</f>
        <v/>
      </c>
      <c r="S352" s="16">
        <f>SUMIFS(equity_bonds!$E$2:$E$6414,equity_bonds!$H$2:$H$6414,"="&amp;data!$B352,equity_bonds!$J$2:$J$6414,"="&amp;data!$G352)</f>
        <v>0</v>
      </c>
      <c r="T352" s="16">
        <f>SUMIFS(equity_bonds!$F$2:$F$6414,equity_bonds!$H$2:$H$6414,"="&amp;data!$B352,equity_bonds!$J$2:$J$6414,"="&amp;data!$G352)</f>
        <v>0</v>
      </c>
      <c r="U352" s="16"/>
    </row>
    <row r="353" spans="1:21" x14ac:dyDescent="0.25">
      <c r="A353">
        <v>1370</v>
      </c>
      <c r="B353">
        <v>1989</v>
      </c>
      <c r="C353">
        <v>56</v>
      </c>
      <c r="D353" t="s">
        <v>175</v>
      </c>
      <c r="E353" t="s">
        <v>76</v>
      </c>
      <c r="F353" t="s">
        <v>2617</v>
      </c>
      <c r="G353" t="str">
        <f t="shared" si="5"/>
        <v>Foley Lardner</v>
      </c>
      <c r="I353" s="13">
        <f>COUNTIFS(IPO!$J$2:$J$5250,"="&amp;data!$G353,IPO!$H$2:$H$5250,"="&amp;data!$B353)</f>
        <v>0</v>
      </c>
      <c r="J353" s="13">
        <f>SUMIFS(IPO!$B$2:$B$5250,IPO!$H$2:$H$5250,"="&amp;data!$B353,IPO!$J$2:$J$5250,"="&amp;data!$G353)</f>
        <v>0</v>
      </c>
      <c r="K353" s="13" t="str">
        <f>IF(I353=1,SUMIFS(IPO!$C$2:$C$5250,IPO!$H$2:$H$5250,"="&amp;data!$B353,IPO!$J$2:$J$5250,"="&amp;data!$G353),"")</f>
        <v/>
      </c>
      <c r="L353" s="13">
        <f>SUMIFS(IPO!$E$2:$E$5250,IPO!$H$2:$H$5250,"="&amp;data!$B353,IPO!$J$2:$J$5250,"="&amp;data!$G353)</f>
        <v>0</v>
      </c>
      <c r="M353" s="13">
        <f>SUMIFS(IPO!$F$2:$F$5250,IPO!$H$2:$H$5250,"="&amp;data!$B353,IPO!$J$2:$J$5250,"="&amp;data!$G353)</f>
        <v>0</v>
      </c>
      <c r="N353" s="13"/>
      <c r="P353" s="16">
        <f>COUNTIFS(equity_bonds!$H$2:$H$6414,"="&amp;data!$B353,equity_bonds!$J$2:$J$6414,"="&amp;data!$G353)</f>
        <v>1</v>
      </c>
      <c r="Q353" s="16">
        <f>SUMIFS(equity_bonds!$B$2:$B$6414,equity_bonds!$H$2:$H$6414,"="&amp;data!$B353,equity_bonds!$J$2:$J$6414,"="&amp;data!$G353)</f>
        <v>198.8</v>
      </c>
      <c r="R353" s="16">
        <f>IF(P353=1,SUMIFS(equity_bonds!$C$2:$C$6414,equity_bonds!$H$2:$H$6414,"="&amp;data!$B353,equity_bonds!$J$2:$J$6414,"="&amp;data!$G353),"")</f>
        <v>139</v>
      </c>
      <c r="S353" s="16">
        <f>SUMIFS(equity_bonds!$E$2:$E$6414,equity_bonds!$H$2:$H$6414,"="&amp;data!$B353,equity_bonds!$J$2:$J$6414,"="&amp;data!$G353)</f>
        <v>0</v>
      </c>
      <c r="T353" s="16">
        <f>SUMIFS(equity_bonds!$F$2:$F$6414,equity_bonds!$H$2:$H$6414,"="&amp;data!$B353,equity_bonds!$J$2:$J$6414,"="&amp;data!$G353)</f>
        <v>3</v>
      </c>
      <c r="U353" s="16"/>
    </row>
    <row r="354" spans="1:21" x14ac:dyDescent="0.25">
      <c r="A354">
        <v>1446</v>
      </c>
      <c r="B354">
        <v>1989</v>
      </c>
      <c r="C354">
        <v>9</v>
      </c>
      <c r="D354" t="s">
        <v>112</v>
      </c>
      <c r="E354" t="s">
        <v>21</v>
      </c>
      <c r="F354" t="s">
        <v>2585</v>
      </c>
      <c r="G354" t="str">
        <f t="shared" si="5"/>
        <v>Fried Frank</v>
      </c>
      <c r="I354" s="13">
        <f>COUNTIFS(IPO!$J$2:$J$5250,"="&amp;data!$G354,IPO!$H$2:$H$5250,"="&amp;data!$B354)</f>
        <v>1</v>
      </c>
      <c r="J354" s="13">
        <f>SUMIFS(IPO!$B$2:$B$5250,IPO!$H$2:$H$5250,"="&amp;data!$B354,IPO!$J$2:$J$5250,"="&amp;data!$G354)</f>
        <v>39.5</v>
      </c>
      <c r="K354" s="13">
        <f>IF(I354=1,SUMIFS(IPO!$C$2:$C$5250,IPO!$H$2:$H$5250,"="&amp;data!$B354,IPO!$J$2:$J$5250,"="&amp;data!$G354),"")</f>
        <v>64</v>
      </c>
      <c r="L354" s="13">
        <f>SUMIFS(IPO!$E$2:$E$5250,IPO!$H$2:$H$5250,"="&amp;data!$B354,IPO!$J$2:$J$5250,"="&amp;data!$G354)</f>
        <v>0.1</v>
      </c>
      <c r="M354" s="13">
        <f>SUMIFS(IPO!$F$2:$F$5250,IPO!$H$2:$H$5250,"="&amp;data!$B354,IPO!$J$2:$J$5250,"="&amp;data!$G354)</f>
        <v>1</v>
      </c>
      <c r="N354" s="13"/>
      <c r="P354" s="16">
        <f>COUNTIFS(equity_bonds!$H$2:$H$6414,"="&amp;data!$B354,equity_bonds!$J$2:$J$6414,"="&amp;data!$G354)</f>
        <v>1</v>
      </c>
      <c r="Q354" s="16">
        <f>SUMIFS(equity_bonds!$B$2:$B$6414,equity_bonds!$H$2:$H$6414,"="&amp;data!$B354,equity_bonds!$J$2:$J$6414,"="&amp;data!$G354)</f>
        <v>2653.7</v>
      </c>
      <c r="R354" s="16">
        <f>IF(P354=1,SUMIFS(equity_bonds!$C$2:$C$6414,equity_bonds!$H$2:$H$6414,"="&amp;data!$B354,equity_bonds!$J$2:$J$6414,"="&amp;data!$G354),"")</f>
        <v>27</v>
      </c>
      <c r="S354" s="16">
        <f>SUMIFS(equity_bonds!$E$2:$E$6414,equity_bonds!$H$2:$H$6414,"="&amp;data!$B354,equity_bonds!$J$2:$J$6414,"="&amp;data!$G354)</f>
        <v>0.2</v>
      </c>
      <c r="T354" s="16">
        <f>SUMIFS(equity_bonds!$F$2:$F$6414,equity_bonds!$H$2:$H$6414,"="&amp;data!$B354,equity_bonds!$J$2:$J$6414,"="&amp;data!$G354)</f>
        <v>9</v>
      </c>
      <c r="U354" s="16"/>
    </row>
    <row r="355" spans="1:21" x14ac:dyDescent="0.25">
      <c r="A355">
        <v>1489</v>
      </c>
      <c r="B355">
        <v>1989</v>
      </c>
      <c r="C355">
        <v>24</v>
      </c>
      <c r="D355" t="s">
        <v>123</v>
      </c>
      <c r="E355" t="s">
        <v>22</v>
      </c>
      <c r="F355" t="s">
        <v>2586</v>
      </c>
      <c r="G355" t="str">
        <f t="shared" si="5"/>
        <v>Fulbright Jaworski</v>
      </c>
      <c r="I355" s="13">
        <f>COUNTIFS(IPO!$J$2:$J$5250,"="&amp;data!$G355,IPO!$H$2:$H$5250,"="&amp;data!$B355)</f>
        <v>0</v>
      </c>
      <c r="J355" s="13">
        <f>SUMIFS(IPO!$B$2:$B$5250,IPO!$H$2:$H$5250,"="&amp;data!$B355,IPO!$J$2:$J$5250,"="&amp;data!$G355)</f>
        <v>0</v>
      </c>
      <c r="K355" s="13" t="str">
        <f>IF(I355=1,SUMIFS(IPO!$C$2:$C$5250,IPO!$H$2:$H$5250,"="&amp;data!$B355,IPO!$J$2:$J$5250,"="&amp;data!$G355),"")</f>
        <v/>
      </c>
      <c r="L355" s="13">
        <f>SUMIFS(IPO!$E$2:$E$5250,IPO!$H$2:$H$5250,"="&amp;data!$B355,IPO!$J$2:$J$5250,"="&amp;data!$G355)</f>
        <v>0</v>
      </c>
      <c r="M355" s="13">
        <f>SUMIFS(IPO!$F$2:$F$5250,IPO!$H$2:$H$5250,"="&amp;data!$B355,IPO!$J$2:$J$5250,"="&amp;data!$G355)</f>
        <v>0</v>
      </c>
      <c r="N355" s="13"/>
      <c r="P355" s="16">
        <f>COUNTIFS(equity_bonds!$H$2:$H$6414,"="&amp;data!$B355,equity_bonds!$J$2:$J$6414,"="&amp;data!$G355)</f>
        <v>0</v>
      </c>
      <c r="Q355" s="16">
        <f>SUMIFS(equity_bonds!$B$2:$B$6414,equity_bonds!$H$2:$H$6414,"="&amp;data!$B355,equity_bonds!$J$2:$J$6414,"="&amp;data!$G355)</f>
        <v>0</v>
      </c>
      <c r="R355" s="16" t="str">
        <f>IF(P355=1,SUMIFS(equity_bonds!$C$2:$C$6414,equity_bonds!$H$2:$H$6414,"="&amp;data!$B355,equity_bonds!$J$2:$J$6414,"="&amp;data!$G355),"")</f>
        <v/>
      </c>
      <c r="S355" s="16">
        <f>SUMIFS(equity_bonds!$E$2:$E$6414,equity_bonds!$H$2:$H$6414,"="&amp;data!$B355,equity_bonds!$J$2:$J$6414,"="&amp;data!$G355)</f>
        <v>0</v>
      </c>
      <c r="T355" s="16">
        <f>SUMIFS(equity_bonds!$F$2:$F$6414,equity_bonds!$H$2:$H$6414,"="&amp;data!$B355,equity_bonds!$J$2:$J$6414,"="&amp;data!$G355)</f>
        <v>0</v>
      </c>
      <c r="U355" s="16"/>
    </row>
    <row r="356" spans="1:21" x14ac:dyDescent="0.25">
      <c r="A356">
        <v>1541</v>
      </c>
      <c r="B356">
        <v>1989</v>
      </c>
      <c r="C356">
        <v>59</v>
      </c>
      <c r="D356" t="s">
        <v>138</v>
      </c>
      <c r="E356" t="s">
        <v>176</v>
      </c>
      <c r="F356" t="s">
        <v>2651</v>
      </c>
      <c r="G356" t="str">
        <f t="shared" si="5"/>
        <v>Gaston Snow</v>
      </c>
      <c r="I356" s="13">
        <f>COUNTIFS(IPO!$J$2:$J$5250,"="&amp;data!$G356,IPO!$H$2:$H$5250,"="&amp;data!$B356)</f>
        <v>1</v>
      </c>
      <c r="J356" s="13">
        <f>SUMIFS(IPO!$B$2:$B$5250,IPO!$H$2:$H$5250,"="&amp;data!$B356,IPO!$J$2:$J$5250,"="&amp;data!$G356)</f>
        <v>2420.1999999999998</v>
      </c>
      <c r="K356" s="13">
        <f>IF(I356=1,SUMIFS(IPO!$C$2:$C$5250,IPO!$H$2:$H$5250,"="&amp;data!$B356,IPO!$J$2:$J$5250,"="&amp;data!$G356),"")</f>
        <v>2</v>
      </c>
      <c r="L356" s="13">
        <f>SUMIFS(IPO!$E$2:$E$5250,IPO!$H$2:$H$5250,"="&amp;data!$B356,IPO!$J$2:$J$5250,"="&amp;data!$G356)</f>
        <v>7.2</v>
      </c>
      <c r="M356" s="13">
        <f>SUMIFS(IPO!$F$2:$F$5250,IPO!$H$2:$H$5250,"="&amp;data!$B356,IPO!$J$2:$J$5250,"="&amp;data!$G356)</f>
        <v>5</v>
      </c>
      <c r="N356" s="13"/>
      <c r="P356" s="16">
        <f>COUNTIFS(equity_bonds!$H$2:$H$6414,"="&amp;data!$B356,equity_bonds!$J$2:$J$6414,"="&amp;data!$G356)</f>
        <v>2</v>
      </c>
      <c r="Q356" s="16">
        <f>SUMIFS(equity_bonds!$B$2:$B$6414,equity_bonds!$H$2:$H$6414,"="&amp;data!$B356,equity_bonds!$J$2:$J$6414,"="&amp;data!$G356)</f>
        <v>2693.1</v>
      </c>
      <c r="R356" s="16" t="str">
        <f>IF(P356=1,SUMIFS(equity_bonds!$C$2:$C$6414,equity_bonds!$H$2:$H$6414,"="&amp;data!$B356,equity_bonds!$J$2:$J$6414,"="&amp;data!$G356),"")</f>
        <v/>
      </c>
      <c r="S356" s="16">
        <f>SUMIFS(equity_bonds!$E$2:$E$6414,equity_bonds!$H$2:$H$6414,"="&amp;data!$B356,equity_bonds!$J$2:$J$6414,"="&amp;data!$G356)</f>
        <v>0.2</v>
      </c>
      <c r="T356" s="16">
        <f>SUMIFS(equity_bonds!$F$2:$F$6414,equity_bonds!$H$2:$H$6414,"="&amp;data!$B356,equity_bonds!$J$2:$J$6414,"="&amp;data!$G356)</f>
        <v>12</v>
      </c>
      <c r="U356" s="16"/>
    </row>
    <row r="357" spans="1:21" x14ac:dyDescent="0.25">
      <c r="A357">
        <v>1561</v>
      </c>
      <c r="B357">
        <v>1989</v>
      </c>
      <c r="C357">
        <v>4</v>
      </c>
      <c r="D357" t="s">
        <v>114</v>
      </c>
      <c r="E357" t="s">
        <v>23</v>
      </c>
      <c r="F357" t="s">
        <v>2587</v>
      </c>
      <c r="G357" t="str">
        <f t="shared" si="5"/>
        <v>Gibson Dunn</v>
      </c>
      <c r="I357" s="13">
        <f>COUNTIFS(IPO!$J$2:$J$5250,"="&amp;data!$G357,IPO!$H$2:$H$5250,"="&amp;data!$B357)</f>
        <v>1</v>
      </c>
      <c r="J357" s="13">
        <f>SUMIFS(IPO!$B$2:$B$5250,IPO!$H$2:$H$5250,"="&amp;data!$B357,IPO!$J$2:$J$5250,"="&amp;data!$G357)</f>
        <v>358.3</v>
      </c>
      <c r="K357" s="13">
        <f>IF(I357=1,SUMIFS(IPO!$C$2:$C$5250,IPO!$H$2:$H$5250,"="&amp;data!$B357,IPO!$J$2:$J$5250,"="&amp;data!$G357),"")</f>
        <v>18</v>
      </c>
      <c r="L357" s="13">
        <f>SUMIFS(IPO!$E$2:$E$5250,IPO!$H$2:$H$5250,"="&amp;data!$B357,IPO!$J$2:$J$5250,"="&amp;data!$G357)</f>
        <v>1.1000000000000001</v>
      </c>
      <c r="M357" s="13">
        <f>SUMIFS(IPO!$F$2:$F$5250,IPO!$H$2:$H$5250,"="&amp;data!$B357,IPO!$J$2:$J$5250,"="&amp;data!$G357)</f>
        <v>4</v>
      </c>
      <c r="N357" s="13"/>
      <c r="P357" s="16">
        <f>COUNTIFS(equity_bonds!$H$2:$H$6414,"="&amp;data!$B357,equity_bonds!$J$2:$J$6414,"="&amp;data!$G357)</f>
        <v>1</v>
      </c>
      <c r="Q357" s="16">
        <f>SUMIFS(equity_bonds!$B$2:$B$6414,equity_bonds!$H$2:$H$6414,"="&amp;data!$B357,equity_bonds!$J$2:$J$6414,"="&amp;data!$G357)</f>
        <v>4784.6000000000004</v>
      </c>
      <c r="R357" s="16">
        <f>IF(P357=1,SUMIFS(equity_bonds!$C$2:$C$6414,equity_bonds!$H$2:$H$6414,"="&amp;data!$B357,equity_bonds!$J$2:$J$6414,"="&amp;data!$G357),"")</f>
        <v>18</v>
      </c>
      <c r="S357" s="16">
        <f>SUMIFS(equity_bonds!$E$2:$E$6414,equity_bonds!$H$2:$H$6414,"="&amp;data!$B357,equity_bonds!$J$2:$J$6414,"="&amp;data!$G357)</f>
        <v>0.4</v>
      </c>
      <c r="T357" s="16">
        <f>SUMIFS(equity_bonds!$F$2:$F$6414,equity_bonds!$H$2:$H$6414,"="&amp;data!$B357,equity_bonds!$J$2:$J$6414,"="&amp;data!$G357)</f>
        <v>19</v>
      </c>
      <c r="U357" s="16"/>
    </row>
    <row r="358" spans="1:21" x14ac:dyDescent="0.25">
      <c r="A358">
        <v>1588</v>
      </c>
      <c r="B358">
        <v>1989</v>
      </c>
      <c r="C358">
        <v>78</v>
      </c>
      <c r="D358" t="s">
        <v>199</v>
      </c>
      <c r="E358" t="s">
        <v>135</v>
      </c>
      <c r="F358" t="s">
        <v>135</v>
      </c>
      <c r="G358" t="str">
        <f t="shared" si="5"/>
        <v>Goodwin Procter</v>
      </c>
      <c r="I358" s="13">
        <f>COUNTIFS(IPO!$J$2:$J$5250,"="&amp;data!$G358,IPO!$H$2:$H$5250,"="&amp;data!$B358)</f>
        <v>1</v>
      </c>
      <c r="J358" s="13">
        <f>SUMIFS(IPO!$B$2:$B$5250,IPO!$H$2:$H$5250,"="&amp;data!$B358,IPO!$J$2:$J$5250,"="&amp;data!$G358)</f>
        <v>511.8</v>
      </c>
      <c r="K358" s="13">
        <f>IF(I358=1,SUMIFS(IPO!$C$2:$C$5250,IPO!$H$2:$H$5250,"="&amp;data!$B358,IPO!$J$2:$J$5250,"="&amp;data!$G358),"")</f>
        <v>13</v>
      </c>
      <c r="L358" s="13">
        <f>SUMIFS(IPO!$E$2:$E$5250,IPO!$H$2:$H$5250,"="&amp;data!$B358,IPO!$J$2:$J$5250,"="&amp;data!$G358)</f>
        <v>1.5</v>
      </c>
      <c r="M358" s="13">
        <f>SUMIFS(IPO!$F$2:$F$5250,IPO!$H$2:$H$5250,"="&amp;data!$B358,IPO!$J$2:$J$5250,"="&amp;data!$G358)</f>
        <v>3</v>
      </c>
      <c r="N358" s="13"/>
      <c r="P358" s="16">
        <f>COUNTIFS(equity_bonds!$H$2:$H$6414,"="&amp;data!$B358,equity_bonds!$J$2:$J$6414,"="&amp;data!$G358)</f>
        <v>1</v>
      </c>
      <c r="Q358" s="16">
        <f>SUMIFS(equity_bonds!$B$2:$B$6414,equity_bonds!$H$2:$H$6414,"="&amp;data!$B358,equity_bonds!$J$2:$J$6414,"="&amp;data!$G358)</f>
        <v>815</v>
      </c>
      <c r="R358" s="16">
        <f>IF(P358=1,SUMIFS(equity_bonds!$C$2:$C$6414,equity_bonds!$H$2:$H$6414,"="&amp;data!$B358,equity_bonds!$J$2:$J$6414,"="&amp;data!$G358),"")</f>
        <v>64</v>
      </c>
      <c r="S358" s="16">
        <f>SUMIFS(equity_bonds!$E$2:$E$6414,equity_bonds!$H$2:$H$6414,"="&amp;data!$B358,equity_bonds!$J$2:$J$6414,"="&amp;data!$G358)</f>
        <v>0.1</v>
      </c>
      <c r="T358" s="16">
        <f>SUMIFS(equity_bonds!$F$2:$F$6414,equity_bonds!$H$2:$H$6414,"="&amp;data!$B358,equity_bonds!$J$2:$J$6414,"="&amp;data!$G358)</f>
        <v>8</v>
      </c>
      <c r="U358" s="16"/>
    </row>
    <row r="359" spans="1:21" x14ac:dyDescent="0.25">
      <c r="A359">
        <v>1636</v>
      </c>
      <c r="B359">
        <v>1989</v>
      </c>
      <c r="C359">
        <v>63</v>
      </c>
      <c r="D359" t="s">
        <v>191</v>
      </c>
      <c r="E359" t="s">
        <v>177</v>
      </c>
      <c r="F359" t="s">
        <v>2652</v>
      </c>
      <c r="G359" t="str">
        <f t="shared" si="5"/>
        <v>Graham James</v>
      </c>
      <c r="I359" s="13">
        <f>COUNTIFS(IPO!$J$2:$J$5250,"="&amp;data!$G359,IPO!$H$2:$H$5250,"="&amp;data!$B359)</f>
        <v>0</v>
      </c>
      <c r="J359" s="13">
        <f>SUMIFS(IPO!$B$2:$B$5250,IPO!$H$2:$H$5250,"="&amp;data!$B359,IPO!$J$2:$J$5250,"="&amp;data!$G359)</f>
        <v>0</v>
      </c>
      <c r="K359" s="13" t="str">
        <f>IF(I359=1,SUMIFS(IPO!$C$2:$C$5250,IPO!$H$2:$H$5250,"="&amp;data!$B359,IPO!$J$2:$J$5250,"="&amp;data!$G359),"")</f>
        <v/>
      </c>
      <c r="L359" s="13">
        <f>SUMIFS(IPO!$E$2:$E$5250,IPO!$H$2:$H$5250,"="&amp;data!$B359,IPO!$J$2:$J$5250,"="&amp;data!$G359)</f>
        <v>0</v>
      </c>
      <c r="M359" s="13">
        <f>SUMIFS(IPO!$F$2:$F$5250,IPO!$H$2:$H$5250,"="&amp;data!$B359,IPO!$J$2:$J$5250,"="&amp;data!$G359)</f>
        <v>0</v>
      </c>
      <c r="N359" s="13"/>
      <c r="P359" s="16">
        <f>COUNTIFS(equity_bonds!$H$2:$H$6414,"="&amp;data!$B359,equity_bonds!$J$2:$J$6414,"="&amp;data!$G359)</f>
        <v>1</v>
      </c>
      <c r="Q359" s="16">
        <f>SUMIFS(equity_bonds!$B$2:$B$6414,equity_bonds!$H$2:$H$6414,"="&amp;data!$B359,equity_bonds!$J$2:$J$6414,"="&amp;data!$G359)</f>
        <v>108</v>
      </c>
      <c r="R359" s="16">
        <f>IF(P359=1,SUMIFS(equity_bonds!$C$2:$C$6414,equity_bonds!$H$2:$H$6414,"="&amp;data!$B359,equity_bonds!$J$2:$J$6414,"="&amp;data!$G359),"")</f>
        <v>164</v>
      </c>
      <c r="S359" s="16">
        <f>SUMIFS(equity_bonds!$E$2:$E$6414,equity_bonds!$H$2:$H$6414,"="&amp;data!$B359,equity_bonds!$J$2:$J$6414,"="&amp;data!$G359)</f>
        <v>0</v>
      </c>
      <c r="T359" s="16">
        <f>SUMIFS(equity_bonds!$F$2:$F$6414,equity_bonds!$H$2:$H$6414,"="&amp;data!$B359,equity_bonds!$J$2:$J$6414,"="&amp;data!$G359)</f>
        <v>1</v>
      </c>
      <c r="U359" s="16"/>
    </row>
    <row r="360" spans="1:21" x14ac:dyDescent="0.25">
      <c r="A360">
        <v>1692</v>
      </c>
      <c r="B360">
        <v>1989</v>
      </c>
      <c r="C360">
        <v>53</v>
      </c>
      <c r="D360" t="s">
        <v>122</v>
      </c>
      <c r="E360" t="s">
        <v>81</v>
      </c>
      <c r="F360" t="s">
        <v>81</v>
      </c>
      <c r="G360" t="str">
        <f t="shared" si="5"/>
        <v>Hale and</v>
      </c>
      <c r="I360" s="13">
        <v>1</v>
      </c>
      <c r="J360" s="13">
        <v>96.9</v>
      </c>
      <c r="K360" s="13">
        <v>42</v>
      </c>
      <c r="L360" s="13">
        <v>0.3</v>
      </c>
      <c r="M360" s="13">
        <v>4</v>
      </c>
      <c r="N360" s="13"/>
      <c r="P360" s="16">
        <f>COUNTIFS(equity_bonds!$H$2:$H$6414,"="&amp;data!$B360,equity_bonds!$J$2:$J$6414,"="&amp;data!$G360)</f>
        <v>0</v>
      </c>
      <c r="Q360" s="16">
        <v>111.7</v>
      </c>
      <c r="R360" s="16">
        <v>162</v>
      </c>
      <c r="S360" s="16">
        <v>0</v>
      </c>
      <c r="T360" s="16">
        <v>6</v>
      </c>
      <c r="U360" s="16"/>
    </row>
    <row r="361" spans="1:21" x14ac:dyDescent="0.25">
      <c r="A361">
        <v>1731</v>
      </c>
      <c r="B361">
        <v>1989</v>
      </c>
      <c r="C361">
        <v>80</v>
      </c>
      <c r="D361" t="s">
        <v>200</v>
      </c>
      <c r="E361" t="s">
        <v>82</v>
      </c>
      <c r="F361" t="s">
        <v>2619</v>
      </c>
      <c r="G361" t="str">
        <f t="shared" si="5"/>
        <v>Heller Ehrman</v>
      </c>
      <c r="I361" s="13">
        <f>COUNTIFS(IPO!$J$2:$J$5250,"="&amp;data!$G361,IPO!$H$2:$H$5250,"="&amp;data!$B361)</f>
        <v>1</v>
      </c>
      <c r="J361" s="13">
        <f>SUMIFS(IPO!$B$2:$B$5250,IPO!$H$2:$H$5250,"="&amp;data!$B361,IPO!$J$2:$J$5250,"="&amp;data!$G361)</f>
        <v>70.7</v>
      </c>
      <c r="K361" s="13">
        <f>IF(I361=1,SUMIFS(IPO!$C$2:$C$5250,IPO!$H$2:$H$5250,"="&amp;data!$B361,IPO!$J$2:$J$5250,"="&amp;data!$G361),"")</f>
        <v>47</v>
      </c>
      <c r="L361" s="13">
        <f>SUMIFS(IPO!$E$2:$E$5250,IPO!$H$2:$H$5250,"="&amp;data!$B361,IPO!$J$2:$J$5250,"="&amp;data!$G361)</f>
        <v>0.2</v>
      </c>
      <c r="M361" s="13">
        <f>SUMIFS(IPO!$F$2:$F$5250,IPO!$H$2:$H$5250,"="&amp;data!$B361,IPO!$J$2:$J$5250,"="&amp;data!$G361)</f>
        <v>1</v>
      </c>
      <c r="N361" s="13"/>
      <c r="P361" s="16">
        <f>COUNTIFS(equity_bonds!$H$2:$H$6414,"="&amp;data!$B361,equity_bonds!$J$2:$J$6414,"="&amp;data!$G361)</f>
        <v>1</v>
      </c>
      <c r="Q361" s="16">
        <f>SUMIFS(equity_bonds!$B$2:$B$6414,equity_bonds!$H$2:$H$6414,"="&amp;data!$B361,equity_bonds!$J$2:$J$6414,"="&amp;data!$G361)</f>
        <v>70.7</v>
      </c>
      <c r="R361" s="16">
        <f>IF(P361=1,SUMIFS(equity_bonds!$C$2:$C$6414,equity_bonds!$H$2:$H$6414,"="&amp;data!$B361,equity_bonds!$J$2:$J$6414,"="&amp;data!$G361),"")</f>
        <v>194</v>
      </c>
      <c r="S361" s="16">
        <f>SUMIFS(equity_bonds!$E$2:$E$6414,equity_bonds!$H$2:$H$6414,"="&amp;data!$B361,equity_bonds!$J$2:$J$6414,"="&amp;data!$G361)</f>
        <v>0</v>
      </c>
      <c r="T361" s="16">
        <f>SUMIFS(equity_bonds!$F$2:$F$6414,equity_bonds!$H$2:$H$6414,"="&amp;data!$B361,equity_bonds!$J$2:$J$6414,"="&amp;data!$G361)</f>
        <v>1</v>
      </c>
      <c r="U361" s="16"/>
    </row>
    <row r="362" spans="1:21" x14ac:dyDescent="0.25">
      <c r="A362">
        <v>1779</v>
      </c>
      <c r="B362">
        <v>1989</v>
      </c>
      <c r="C362">
        <v>54</v>
      </c>
      <c r="D362" t="s">
        <v>159</v>
      </c>
      <c r="E362" t="s">
        <v>83</v>
      </c>
      <c r="F362" t="s">
        <v>2620</v>
      </c>
      <c r="G362" t="str">
        <f t="shared" si="5"/>
        <v>Hogan Hartson</v>
      </c>
      <c r="I362" s="13">
        <f>COUNTIFS(IPO!$J$2:$J$5250,"="&amp;data!$G362,IPO!$H$2:$H$5250,"="&amp;data!$B362)</f>
        <v>1</v>
      </c>
      <c r="J362" s="13">
        <f>SUMIFS(IPO!$B$2:$B$5250,IPO!$H$2:$H$5250,"="&amp;data!$B362,IPO!$J$2:$J$5250,"="&amp;data!$G362)</f>
        <v>8.1</v>
      </c>
      <c r="K362" s="13">
        <f>IF(I362=1,SUMIFS(IPO!$C$2:$C$5250,IPO!$H$2:$H$5250,"="&amp;data!$B362,IPO!$J$2:$J$5250,"="&amp;data!$G362),"")</f>
        <v>108</v>
      </c>
      <c r="L362" s="13">
        <f>SUMIFS(IPO!$E$2:$E$5250,IPO!$H$2:$H$5250,"="&amp;data!$B362,IPO!$J$2:$J$5250,"="&amp;data!$G362)</f>
        <v>0</v>
      </c>
      <c r="M362" s="13">
        <f>SUMIFS(IPO!$F$2:$F$5250,IPO!$H$2:$H$5250,"="&amp;data!$B362,IPO!$J$2:$J$5250,"="&amp;data!$G362)</f>
        <v>1</v>
      </c>
      <c r="N362" s="13"/>
      <c r="P362" s="16">
        <f>COUNTIFS(equity_bonds!$H$2:$H$6414,"="&amp;data!$B362,equity_bonds!$J$2:$J$6414,"="&amp;data!$G362)</f>
        <v>1</v>
      </c>
      <c r="Q362" s="16">
        <f>SUMIFS(equity_bonds!$B$2:$B$6414,equity_bonds!$H$2:$H$6414,"="&amp;data!$B362,equity_bonds!$J$2:$J$6414,"="&amp;data!$G362)</f>
        <v>1258</v>
      </c>
      <c r="R362" s="16">
        <f>IF(P362=1,SUMIFS(equity_bonds!$C$2:$C$6414,equity_bonds!$H$2:$H$6414,"="&amp;data!$B362,equity_bonds!$J$2:$J$6414,"="&amp;data!$G362),"")</f>
        <v>48</v>
      </c>
      <c r="S362" s="16">
        <f>SUMIFS(equity_bonds!$E$2:$E$6414,equity_bonds!$H$2:$H$6414,"="&amp;data!$B362,equity_bonds!$J$2:$J$6414,"="&amp;data!$G362)</f>
        <v>0.1</v>
      </c>
      <c r="T362" s="16">
        <f>SUMIFS(equity_bonds!$F$2:$F$6414,equity_bonds!$H$2:$H$6414,"="&amp;data!$B362,equity_bonds!$J$2:$J$6414,"="&amp;data!$G362)</f>
        <v>13</v>
      </c>
      <c r="U362" s="16"/>
    </row>
    <row r="363" spans="1:21" x14ac:dyDescent="0.25">
      <c r="A363">
        <v>1825</v>
      </c>
      <c r="B363">
        <v>1989</v>
      </c>
      <c r="C363">
        <v>100</v>
      </c>
      <c r="D363" t="s">
        <v>201</v>
      </c>
      <c r="E363" t="s">
        <v>139</v>
      </c>
      <c r="F363" t="s">
        <v>2638</v>
      </c>
      <c r="G363" t="str">
        <f t="shared" si="5"/>
        <v>Holland Knight</v>
      </c>
      <c r="I363" s="13">
        <f>COUNTIFS(IPO!$J$2:$J$5250,"="&amp;data!$G363,IPO!$H$2:$H$5250,"="&amp;data!$B363)</f>
        <v>0</v>
      </c>
      <c r="J363" s="13">
        <f>SUMIFS(IPO!$B$2:$B$5250,IPO!$H$2:$H$5250,"="&amp;data!$B363,IPO!$J$2:$J$5250,"="&amp;data!$G363)</f>
        <v>0</v>
      </c>
      <c r="K363" s="13" t="str">
        <f>IF(I363=1,SUMIFS(IPO!$C$2:$C$5250,IPO!$H$2:$H$5250,"="&amp;data!$B363,IPO!$J$2:$J$5250,"="&amp;data!$G363),"")</f>
        <v/>
      </c>
      <c r="L363" s="13">
        <f>SUMIFS(IPO!$E$2:$E$5250,IPO!$H$2:$H$5250,"="&amp;data!$B363,IPO!$J$2:$J$5250,"="&amp;data!$G363)</f>
        <v>0</v>
      </c>
      <c r="M363" s="13">
        <f>SUMIFS(IPO!$F$2:$F$5250,IPO!$H$2:$H$5250,"="&amp;data!$B363,IPO!$J$2:$J$5250,"="&amp;data!$G363)</f>
        <v>0</v>
      </c>
      <c r="N363" s="13"/>
      <c r="P363" s="16">
        <f>COUNTIFS(equity_bonds!$H$2:$H$6414,"="&amp;data!$B363,equity_bonds!$J$2:$J$6414,"="&amp;data!$G363)</f>
        <v>0</v>
      </c>
      <c r="Q363" s="16">
        <f>SUMIFS(equity_bonds!$B$2:$B$6414,equity_bonds!$H$2:$H$6414,"="&amp;data!$B363,equity_bonds!$J$2:$J$6414,"="&amp;data!$G363)</f>
        <v>0</v>
      </c>
      <c r="R363" s="16" t="str">
        <f>IF(P363=1,SUMIFS(equity_bonds!$C$2:$C$6414,equity_bonds!$H$2:$H$6414,"="&amp;data!$B363,equity_bonds!$J$2:$J$6414,"="&amp;data!$G363),"")</f>
        <v/>
      </c>
      <c r="S363" s="16">
        <f>SUMIFS(equity_bonds!$E$2:$E$6414,equity_bonds!$H$2:$H$6414,"="&amp;data!$B363,equity_bonds!$J$2:$J$6414,"="&amp;data!$G363)</f>
        <v>0</v>
      </c>
      <c r="T363" s="16">
        <f>SUMIFS(equity_bonds!$F$2:$F$6414,equity_bonds!$H$2:$H$6414,"="&amp;data!$B363,equity_bonds!$J$2:$J$6414,"="&amp;data!$G363)</f>
        <v>0</v>
      </c>
      <c r="U363" s="16"/>
    </row>
    <row r="364" spans="1:21" x14ac:dyDescent="0.25">
      <c r="A364">
        <v>1878</v>
      </c>
      <c r="B364">
        <v>1989</v>
      </c>
      <c r="C364">
        <v>98</v>
      </c>
      <c r="D364" t="s">
        <v>5</v>
      </c>
      <c r="E364" t="s">
        <v>202</v>
      </c>
      <c r="F364" t="s">
        <v>2659</v>
      </c>
      <c r="G364" t="str">
        <f t="shared" si="5"/>
        <v>Hopkins Sutter</v>
      </c>
      <c r="I364" s="13">
        <f>COUNTIFS(IPO!$J$2:$J$5250,"="&amp;data!$G364,IPO!$H$2:$H$5250,"="&amp;data!$B364)</f>
        <v>0</v>
      </c>
      <c r="J364" s="13">
        <f>SUMIFS(IPO!$B$2:$B$5250,IPO!$H$2:$H$5250,"="&amp;data!$B364,IPO!$J$2:$J$5250,"="&amp;data!$G364)</f>
        <v>0</v>
      </c>
      <c r="K364" s="13" t="str">
        <f>IF(I364=1,SUMIFS(IPO!$C$2:$C$5250,IPO!$H$2:$H$5250,"="&amp;data!$B364,IPO!$J$2:$J$5250,"="&amp;data!$G364),"")</f>
        <v/>
      </c>
      <c r="L364" s="13">
        <f>SUMIFS(IPO!$E$2:$E$5250,IPO!$H$2:$H$5250,"="&amp;data!$B364,IPO!$J$2:$J$5250,"="&amp;data!$G364)</f>
        <v>0</v>
      </c>
      <c r="M364" s="13">
        <f>SUMIFS(IPO!$F$2:$F$5250,IPO!$H$2:$H$5250,"="&amp;data!$B364,IPO!$J$2:$J$5250,"="&amp;data!$G364)</f>
        <v>0</v>
      </c>
      <c r="N364" s="13"/>
      <c r="P364" s="16">
        <f>COUNTIFS(equity_bonds!$H$2:$H$6414,"="&amp;data!$B364,equity_bonds!$J$2:$J$6414,"="&amp;data!$G364)</f>
        <v>0</v>
      </c>
      <c r="Q364" s="16">
        <f>SUMIFS(equity_bonds!$B$2:$B$6414,equity_bonds!$H$2:$H$6414,"="&amp;data!$B364,equity_bonds!$J$2:$J$6414,"="&amp;data!$G364)</f>
        <v>0</v>
      </c>
      <c r="R364" s="16" t="str">
        <f>IF(P364=1,SUMIFS(equity_bonds!$C$2:$C$6414,equity_bonds!$H$2:$H$6414,"="&amp;data!$B364,equity_bonds!$J$2:$J$6414,"="&amp;data!$G364),"")</f>
        <v/>
      </c>
      <c r="S364" s="16">
        <f>SUMIFS(equity_bonds!$E$2:$E$6414,equity_bonds!$H$2:$H$6414,"="&amp;data!$B364,equity_bonds!$J$2:$J$6414,"="&amp;data!$G364)</f>
        <v>0</v>
      </c>
      <c r="T364" s="16">
        <f>SUMIFS(equity_bonds!$F$2:$F$6414,equity_bonds!$H$2:$H$6414,"="&amp;data!$B364,equity_bonds!$J$2:$J$6414,"="&amp;data!$G364)</f>
        <v>0</v>
      </c>
      <c r="U364" s="16"/>
    </row>
    <row r="365" spans="1:21" x14ac:dyDescent="0.25">
      <c r="A365">
        <v>1910</v>
      </c>
      <c r="B365">
        <v>1989</v>
      </c>
      <c r="C365">
        <v>61</v>
      </c>
      <c r="D365" t="s">
        <v>196</v>
      </c>
      <c r="E365" t="s">
        <v>140</v>
      </c>
      <c r="F365" t="s">
        <v>2639</v>
      </c>
      <c r="G365" t="str">
        <f t="shared" si="5"/>
        <v>Hughes Hubbard</v>
      </c>
      <c r="I365" s="13">
        <f>COUNTIFS(IPO!$J$2:$J$5250,"="&amp;data!$G365,IPO!$H$2:$H$5250,"="&amp;data!$B365)</f>
        <v>0</v>
      </c>
      <c r="J365" s="13">
        <f>SUMIFS(IPO!$B$2:$B$5250,IPO!$H$2:$H$5250,"="&amp;data!$B365,IPO!$J$2:$J$5250,"="&amp;data!$G365)</f>
        <v>0</v>
      </c>
      <c r="K365" s="13" t="str">
        <f>IF(I365=1,SUMIFS(IPO!$C$2:$C$5250,IPO!$H$2:$H$5250,"="&amp;data!$B365,IPO!$J$2:$J$5250,"="&amp;data!$G365),"")</f>
        <v/>
      </c>
      <c r="L365" s="13">
        <f>SUMIFS(IPO!$E$2:$E$5250,IPO!$H$2:$H$5250,"="&amp;data!$B365,IPO!$J$2:$J$5250,"="&amp;data!$G365)</f>
        <v>0</v>
      </c>
      <c r="M365" s="13">
        <f>SUMIFS(IPO!$F$2:$F$5250,IPO!$H$2:$H$5250,"="&amp;data!$B365,IPO!$J$2:$J$5250,"="&amp;data!$G365)</f>
        <v>0</v>
      </c>
      <c r="N365" s="13"/>
      <c r="P365" s="16">
        <f>COUNTIFS(equity_bonds!$H$2:$H$6414,"="&amp;data!$B365,equity_bonds!$J$2:$J$6414,"="&amp;data!$G365)</f>
        <v>1</v>
      </c>
      <c r="Q365" s="16">
        <f>SUMIFS(equity_bonds!$B$2:$B$6414,equity_bonds!$H$2:$H$6414,"="&amp;data!$B365,equity_bonds!$J$2:$J$6414,"="&amp;data!$G365)</f>
        <v>207.7</v>
      </c>
      <c r="R365" s="16">
        <f>IF(P365=1,SUMIFS(equity_bonds!$C$2:$C$6414,equity_bonds!$H$2:$H$6414,"="&amp;data!$B365,equity_bonds!$J$2:$J$6414,"="&amp;data!$G365),"")</f>
        <v>134</v>
      </c>
      <c r="S365" s="16">
        <f>SUMIFS(equity_bonds!$E$2:$E$6414,equity_bonds!$H$2:$H$6414,"="&amp;data!$B365,equity_bonds!$J$2:$J$6414,"="&amp;data!$G365)</f>
        <v>0</v>
      </c>
      <c r="T365" s="16">
        <f>SUMIFS(equity_bonds!$F$2:$F$6414,equity_bonds!$H$2:$H$6414,"="&amp;data!$B365,equity_bonds!$J$2:$J$6414,"="&amp;data!$G365)</f>
        <v>3</v>
      </c>
      <c r="U365" s="16"/>
    </row>
    <row r="366" spans="1:21" x14ac:dyDescent="0.25">
      <c r="A366">
        <v>1940</v>
      </c>
      <c r="B366">
        <v>1989</v>
      </c>
      <c r="C366">
        <v>45</v>
      </c>
      <c r="D366" t="s">
        <v>58</v>
      </c>
      <c r="E366" t="s">
        <v>24</v>
      </c>
      <c r="F366" t="s">
        <v>2588</v>
      </c>
      <c r="G366" t="str">
        <f t="shared" si="5"/>
        <v>Hunton Williams</v>
      </c>
      <c r="I366" s="13">
        <f>COUNTIFS(IPO!$J$2:$J$5250,"="&amp;data!$G366,IPO!$H$2:$H$5250,"="&amp;data!$B366)</f>
        <v>1</v>
      </c>
      <c r="J366" s="13">
        <f>SUMIFS(IPO!$B$2:$B$5250,IPO!$H$2:$H$5250,"="&amp;data!$B366,IPO!$J$2:$J$5250,"="&amp;data!$G366)</f>
        <v>155.1</v>
      </c>
      <c r="K366" s="13">
        <f>IF(I366=1,SUMIFS(IPO!$C$2:$C$5250,IPO!$H$2:$H$5250,"="&amp;data!$B366,IPO!$J$2:$J$5250,"="&amp;data!$G366),"")</f>
        <v>35</v>
      </c>
      <c r="L366" s="13">
        <f>SUMIFS(IPO!$E$2:$E$5250,IPO!$H$2:$H$5250,"="&amp;data!$B366,IPO!$J$2:$J$5250,"="&amp;data!$G366)</f>
        <v>0.5</v>
      </c>
      <c r="M366" s="13">
        <f>SUMIFS(IPO!$F$2:$F$5250,IPO!$H$2:$H$5250,"="&amp;data!$B366,IPO!$J$2:$J$5250,"="&amp;data!$G366)</f>
        <v>3</v>
      </c>
      <c r="N366" s="13"/>
      <c r="P366" s="16">
        <f>COUNTIFS(equity_bonds!$H$2:$H$6414,"="&amp;data!$B366,equity_bonds!$J$2:$J$6414,"="&amp;data!$G366)</f>
        <v>1</v>
      </c>
      <c r="Q366" s="16">
        <f>SUMIFS(equity_bonds!$B$2:$B$6414,equity_bonds!$H$2:$H$6414,"="&amp;data!$B366,equity_bonds!$J$2:$J$6414,"="&amp;data!$G366)</f>
        <v>20891</v>
      </c>
      <c r="R366" s="16">
        <f>IF(P366=1,SUMIFS(equity_bonds!$C$2:$C$6414,equity_bonds!$H$2:$H$6414,"="&amp;data!$B366,equity_bonds!$J$2:$J$6414,"="&amp;data!$G366),"")</f>
        <v>8</v>
      </c>
      <c r="S366" s="16">
        <f>SUMIFS(equity_bonds!$E$2:$E$6414,equity_bonds!$H$2:$H$6414,"="&amp;data!$B366,equity_bonds!$J$2:$J$6414,"="&amp;data!$G366)</f>
        <v>1.7</v>
      </c>
      <c r="T366" s="16">
        <f>SUMIFS(equity_bonds!$F$2:$F$6414,equity_bonds!$H$2:$H$6414,"="&amp;data!$B366,equity_bonds!$J$2:$J$6414,"="&amp;data!$G366)</f>
        <v>36</v>
      </c>
      <c r="U366" s="16"/>
    </row>
    <row r="367" spans="1:21" x14ac:dyDescent="0.25">
      <c r="A367">
        <v>1998</v>
      </c>
      <c r="B367">
        <v>1989</v>
      </c>
      <c r="C367">
        <v>75</v>
      </c>
      <c r="D367" t="s">
        <v>191</v>
      </c>
      <c r="E367" t="s">
        <v>141</v>
      </c>
      <c r="F367" t="s">
        <v>2640</v>
      </c>
      <c r="G367" t="str">
        <f t="shared" si="5"/>
        <v>Irell Manella</v>
      </c>
      <c r="I367" s="13">
        <f>COUNTIFS(IPO!$J$2:$J$5250,"="&amp;data!$G367,IPO!$H$2:$H$5250,"="&amp;data!$B367)</f>
        <v>0</v>
      </c>
      <c r="J367" s="13">
        <f>SUMIFS(IPO!$B$2:$B$5250,IPO!$H$2:$H$5250,"="&amp;data!$B367,IPO!$J$2:$J$5250,"="&amp;data!$G367)</f>
        <v>0</v>
      </c>
      <c r="K367" s="13" t="str">
        <f>IF(I367=1,SUMIFS(IPO!$C$2:$C$5250,IPO!$H$2:$H$5250,"="&amp;data!$B367,IPO!$J$2:$J$5250,"="&amp;data!$G367),"")</f>
        <v/>
      </c>
      <c r="L367" s="13">
        <f>SUMIFS(IPO!$E$2:$E$5250,IPO!$H$2:$H$5250,"="&amp;data!$B367,IPO!$J$2:$J$5250,"="&amp;data!$G367)</f>
        <v>0</v>
      </c>
      <c r="M367" s="13">
        <f>SUMIFS(IPO!$F$2:$F$5250,IPO!$H$2:$H$5250,"="&amp;data!$B367,IPO!$J$2:$J$5250,"="&amp;data!$G367)</f>
        <v>0</v>
      </c>
      <c r="N367" s="13"/>
      <c r="P367" s="16">
        <f>COUNTIFS(equity_bonds!$H$2:$H$6414,"="&amp;data!$B367,equity_bonds!$J$2:$J$6414,"="&amp;data!$G367)</f>
        <v>0</v>
      </c>
      <c r="Q367" s="16">
        <f>SUMIFS(equity_bonds!$B$2:$B$6414,equity_bonds!$H$2:$H$6414,"="&amp;data!$B367,equity_bonds!$J$2:$J$6414,"="&amp;data!$G367)</f>
        <v>0</v>
      </c>
      <c r="R367" s="16" t="str">
        <f>IF(P367=1,SUMIFS(equity_bonds!$C$2:$C$6414,equity_bonds!$H$2:$H$6414,"="&amp;data!$B367,equity_bonds!$J$2:$J$6414,"="&amp;data!$G367),"")</f>
        <v/>
      </c>
      <c r="S367" s="16">
        <f>SUMIFS(equity_bonds!$E$2:$E$6414,equity_bonds!$H$2:$H$6414,"="&amp;data!$B367,equity_bonds!$J$2:$J$6414,"="&amp;data!$G367)</f>
        <v>0</v>
      </c>
      <c r="T367" s="16">
        <f>SUMIFS(equity_bonds!$F$2:$F$6414,equity_bonds!$H$2:$H$6414,"="&amp;data!$B367,equity_bonds!$J$2:$J$6414,"="&amp;data!$G367)</f>
        <v>0</v>
      </c>
      <c r="U367" s="16"/>
    </row>
    <row r="368" spans="1:21" x14ac:dyDescent="0.25">
      <c r="A368">
        <v>2081</v>
      </c>
      <c r="B368">
        <v>1989</v>
      </c>
      <c r="C368">
        <v>84</v>
      </c>
      <c r="D368" t="s">
        <v>198</v>
      </c>
      <c r="E368" t="s">
        <v>85</v>
      </c>
      <c r="F368" t="s">
        <v>2621</v>
      </c>
      <c r="G368" t="str">
        <f t="shared" si="5"/>
        <v>Jenner Block</v>
      </c>
      <c r="I368" s="13">
        <f>COUNTIFS(IPO!$J$2:$J$5250,"="&amp;data!$G368,IPO!$H$2:$H$5250,"="&amp;data!$B368)</f>
        <v>0</v>
      </c>
      <c r="J368" s="13">
        <f>SUMIFS(IPO!$B$2:$B$5250,IPO!$H$2:$H$5250,"="&amp;data!$B368,IPO!$J$2:$J$5250,"="&amp;data!$G368)</f>
        <v>0</v>
      </c>
      <c r="K368" s="13" t="str">
        <f>IF(I368=1,SUMIFS(IPO!$C$2:$C$5250,IPO!$H$2:$H$5250,"="&amp;data!$B368,IPO!$J$2:$J$5250,"="&amp;data!$G368),"")</f>
        <v/>
      </c>
      <c r="L368" s="13">
        <f>SUMIFS(IPO!$E$2:$E$5250,IPO!$H$2:$H$5250,"="&amp;data!$B368,IPO!$J$2:$J$5250,"="&amp;data!$G368)</f>
        <v>0</v>
      </c>
      <c r="M368" s="13">
        <f>SUMIFS(IPO!$F$2:$F$5250,IPO!$H$2:$H$5250,"="&amp;data!$B368,IPO!$J$2:$J$5250,"="&amp;data!$G368)</f>
        <v>0</v>
      </c>
      <c r="N368" s="13"/>
      <c r="P368" s="16">
        <f>COUNTIFS(equity_bonds!$H$2:$H$6414,"="&amp;data!$B368,equity_bonds!$J$2:$J$6414,"="&amp;data!$G368)</f>
        <v>0</v>
      </c>
      <c r="Q368" s="16">
        <f>SUMIFS(equity_bonds!$B$2:$B$6414,equity_bonds!$H$2:$H$6414,"="&amp;data!$B368,equity_bonds!$J$2:$J$6414,"="&amp;data!$G368)</f>
        <v>0</v>
      </c>
      <c r="R368" s="16" t="str">
        <f>IF(P368=1,SUMIFS(equity_bonds!$C$2:$C$6414,equity_bonds!$H$2:$H$6414,"="&amp;data!$B368,equity_bonds!$J$2:$J$6414,"="&amp;data!$G368),"")</f>
        <v/>
      </c>
      <c r="S368" s="16">
        <f>SUMIFS(equity_bonds!$E$2:$E$6414,equity_bonds!$H$2:$H$6414,"="&amp;data!$B368,equity_bonds!$J$2:$J$6414,"="&amp;data!$G368)</f>
        <v>0</v>
      </c>
      <c r="T368" s="16">
        <f>SUMIFS(equity_bonds!$F$2:$F$6414,equity_bonds!$H$2:$H$6414,"="&amp;data!$B368,equity_bonds!$J$2:$J$6414,"="&amp;data!$G368)</f>
        <v>0</v>
      </c>
      <c r="U368" s="16"/>
    </row>
    <row r="369" spans="1:21" x14ac:dyDescent="0.25">
      <c r="A369">
        <v>2111</v>
      </c>
      <c r="B369">
        <v>1989</v>
      </c>
      <c r="C369">
        <v>72</v>
      </c>
      <c r="D369" t="s">
        <v>203</v>
      </c>
      <c r="E369" t="s">
        <v>86</v>
      </c>
      <c r="F369" t="s">
        <v>2622</v>
      </c>
      <c r="G369" t="str">
        <f t="shared" si="5"/>
        <v>Johnson Swanson</v>
      </c>
      <c r="I369" s="13">
        <f>COUNTIFS(IPO!$J$2:$J$5250,"="&amp;data!$G369,IPO!$H$2:$H$5250,"="&amp;data!$B369)</f>
        <v>0</v>
      </c>
      <c r="J369" s="13">
        <f>SUMIFS(IPO!$B$2:$B$5250,IPO!$H$2:$H$5250,"="&amp;data!$B369,IPO!$J$2:$J$5250,"="&amp;data!$G369)</f>
        <v>0</v>
      </c>
      <c r="K369" s="13" t="str">
        <f>IF(I369=1,SUMIFS(IPO!$C$2:$C$5250,IPO!$H$2:$H$5250,"="&amp;data!$B369,IPO!$J$2:$J$5250,"="&amp;data!$G369),"")</f>
        <v/>
      </c>
      <c r="L369" s="13">
        <f>SUMIFS(IPO!$E$2:$E$5250,IPO!$H$2:$H$5250,"="&amp;data!$B369,IPO!$J$2:$J$5250,"="&amp;data!$G369)</f>
        <v>0</v>
      </c>
      <c r="M369" s="13">
        <f>SUMIFS(IPO!$F$2:$F$5250,IPO!$H$2:$H$5250,"="&amp;data!$B369,IPO!$J$2:$J$5250,"="&amp;data!$G369)</f>
        <v>0</v>
      </c>
      <c r="N369" s="13"/>
      <c r="P369" s="16">
        <f>COUNTIFS(equity_bonds!$H$2:$H$6414,"="&amp;data!$B369,equity_bonds!$J$2:$J$6414,"="&amp;data!$G369)</f>
        <v>1</v>
      </c>
      <c r="Q369" s="16">
        <f>SUMIFS(equity_bonds!$B$2:$B$6414,equity_bonds!$H$2:$H$6414,"="&amp;data!$B369,equity_bonds!$J$2:$J$6414,"="&amp;data!$G369)</f>
        <v>1368.1</v>
      </c>
      <c r="R369" s="16">
        <f>IF(P369=1,SUMIFS(equity_bonds!$C$2:$C$6414,equity_bonds!$H$2:$H$6414,"="&amp;data!$B369,equity_bonds!$J$2:$J$6414,"="&amp;data!$G369),"")</f>
        <v>44</v>
      </c>
      <c r="S369" s="16">
        <f>SUMIFS(equity_bonds!$E$2:$E$6414,equity_bonds!$H$2:$H$6414,"="&amp;data!$B369,equity_bonds!$J$2:$J$6414,"="&amp;data!$G369)</f>
        <v>0.1</v>
      </c>
      <c r="T369" s="16">
        <f>SUMIFS(equity_bonds!$F$2:$F$6414,equity_bonds!$H$2:$H$6414,"="&amp;data!$B369,equity_bonds!$J$2:$J$6414,"="&amp;data!$G369)</f>
        <v>12</v>
      </c>
      <c r="U369" s="16"/>
    </row>
    <row r="370" spans="1:21" x14ac:dyDescent="0.25">
      <c r="A370">
        <v>2131</v>
      </c>
      <c r="B370">
        <v>1989</v>
      </c>
      <c r="C370">
        <v>2</v>
      </c>
      <c r="D370" t="s">
        <v>60</v>
      </c>
      <c r="E370" t="s">
        <v>25</v>
      </c>
      <c r="F370" t="s">
        <v>2589</v>
      </c>
      <c r="G370" t="str">
        <f t="shared" si="5"/>
        <v>Jones Day</v>
      </c>
      <c r="I370" s="13">
        <f>COUNTIFS(IPO!$J$2:$J$5250,"="&amp;data!$G370,IPO!$H$2:$H$5250,"="&amp;data!$B370)</f>
        <v>0</v>
      </c>
      <c r="J370" s="13">
        <f>SUMIFS(IPO!$B$2:$B$5250,IPO!$H$2:$H$5250,"="&amp;data!$B370,IPO!$J$2:$J$5250,"="&amp;data!$G370)</f>
        <v>0</v>
      </c>
      <c r="K370" s="13" t="str">
        <f>IF(I370=1,SUMIFS(IPO!$C$2:$C$5250,IPO!$H$2:$H$5250,"="&amp;data!$B370,IPO!$J$2:$J$5250,"="&amp;data!$G370),"")</f>
        <v/>
      </c>
      <c r="L370" s="13">
        <f>SUMIFS(IPO!$E$2:$E$5250,IPO!$H$2:$H$5250,"="&amp;data!$B370,IPO!$J$2:$J$5250,"="&amp;data!$G370)</f>
        <v>0</v>
      </c>
      <c r="M370" s="13">
        <f>SUMIFS(IPO!$F$2:$F$5250,IPO!$H$2:$H$5250,"="&amp;data!$B370,IPO!$J$2:$J$5250,"="&amp;data!$G370)</f>
        <v>0</v>
      </c>
      <c r="N370" s="13"/>
      <c r="P370" s="16">
        <f>COUNTIFS(equity_bonds!$H$2:$H$6414,"="&amp;data!$B370,equity_bonds!$J$2:$J$6414,"="&amp;data!$G370)</f>
        <v>1</v>
      </c>
      <c r="Q370" s="16">
        <f>SUMIFS(equity_bonds!$B$2:$B$6414,equity_bonds!$H$2:$H$6414,"="&amp;data!$B370,equity_bonds!$J$2:$J$6414,"="&amp;data!$G370)</f>
        <v>439.7</v>
      </c>
      <c r="R370" s="16">
        <f>IF(P370=1,SUMIFS(equity_bonds!$C$2:$C$6414,equity_bonds!$H$2:$H$6414,"="&amp;data!$B370,equity_bonds!$J$2:$J$6414,"="&amp;data!$G370),"")</f>
        <v>89</v>
      </c>
      <c r="S370" s="16">
        <f>SUMIFS(equity_bonds!$E$2:$E$6414,equity_bonds!$H$2:$H$6414,"="&amp;data!$B370,equity_bonds!$J$2:$J$6414,"="&amp;data!$G370)</f>
        <v>0</v>
      </c>
      <c r="T370" s="16">
        <f>SUMIFS(equity_bonds!$F$2:$F$6414,equity_bonds!$H$2:$H$6414,"="&amp;data!$B370,equity_bonds!$J$2:$J$6414,"="&amp;data!$G370)</f>
        <v>5</v>
      </c>
      <c r="U370" s="16"/>
    </row>
    <row r="371" spans="1:21" x14ac:dyDescent="0.25">
      <c r="A371">
        <v>2169</v>
      </c>
      <c r="B371">
        <v>1989</v>
      </c>
      <c r="C371">
        <v>90</v>
      </c>
      <c r="D371" t="s">
        <v>180</v>
      </c>
      <c r="E371" t="s">
        <v>143</v>
      </c>
      <c r="F371" t="s">
        <v>2641</v>
      </c>
      <c r="G371" t="str">
        <f t="shared" si="5"/>
        <v>Katten Muchin</v>
      </c>
      <c r="I371" s="13">
        <f>COUNTIFS(IPO!$J$2:$J$5250,"="&amp;data!$G371,IPO!$H$2:$H$5250,"="&amp;data!$B371)</f>
        <v>0</v>
      </c>
      <c r="J371" s="13">
        <f>SUMIFS(IPO!$B$2:$B$5250,IPO!$H$2:$H$5250,"="&amp;data!$B371,IPO!$J$2:$J$5250,"="&amp;data!$G371)</f>
        <v>0</v>
      </c>
      <c r="K371" s="13" t="str">
        <f>IF(I371=1,SUMIFS(IPO!$C$2:$C$5250,IPO!$H$2:$H$5250,"="&amp;data!$B371,IPO!$J$2:$J$5250,"="&amp;data!$G371),"")</f>
        <v/>
      </c>
      <c r="L371" s="13">
        <f>SUMIFS(IPO!$E$2:$E$5250,IPO!$H$2:$H$5250,"="&amp;data!$B371,IPO!$J$2:$J$5250,"="&amp;data!$G371)</f>
        <v>0</v>
      </c>
      <c r="M371" s="13">
        <f>SUMIFS(IPO!$F$2:$F$5250,IPO!$H$2:$H$5250,"="&amp;data!$B371,IPO!$J$2:$J$5250,"="&amp;data!$G371)</f>
        <v>0</v>
      </c>
      <c r="N371" s="13"/>
      <c r="P371" s="16">
        <f>COUNTIFS(equity_bonds!$H$2:$H$6414,"="&amp;data!$B371,equity_bonds!$J$2:$J$6414,"="&amp;data!$G371)</f>
        <v>1</v>
      </c>
      <c r="Q371" s="16">
        <f>SUMIFS(equity_bonds!$B$2:$B$6414,equity_bonds!$H$2:$H$6414,"="&amp;data!$B371,equity_bonds!$J$2:$J$6414,"="&amp;data!$G371)</f>
        <v>500</v>
      </c>
      <c r="R371" s="16">
        <f>IF(P371=1,SUMIFS(equity_bonds!$C$2:$C$6414,equity_bonds!$H$2:$H$6414,"="&amp;data!$B371,equity_bonds!$J$2:$J$6414,"="&amp;data!$G371),"")</f>
        <v>82</v>
      </c>
      <c r="S371" s="16">
        <f>SUMIFS(equity_bonds!$E$2:$E$6414,equity_bonds!$H$2:$H$6414,"="&amp;data!$B371,equity_bonds!$J$2:$J$6414,"="&amp;data!$G371)</f>
        <v>0</v>
      </c>
      <c r="T371" s="16">
        <f>SUMIFS(equity_bonds!$F$2:$F$6414,equity_bonds!$H$2:$H$6414,"="&amp;data!$B371,equity_bonds!$J$2:$J$6414,"="&amp;data!$G371)</f>
        <v>1</v>
      </c>
      <c r="U371" s="16"/>
    </row>
    <row r="372" spans="1:21" x14ac:dyDescent="0.25">
      <c r="A372">
        <v>2198</v>
      </c>
      <c r="B372">
        <v>1989</v>
      </c>
      <c r="C372">
        <v>19</v>
      </c>
      <c r="D372" t="s">
        <v>89</v>
      </c>
      <c r="E372" t="s">
        <v>26</v>
      </c>
      <c r="F372" t="s">
        <v>26</v>
      </c>
      <c r="G372" t="str">
        <f t="shared" si="5"/>
        <v>Kaye Scholer</v>
      </c>
      <c r="I372" s="13">
        <f>COUNTIFS(IPO!$J$2:$J$5250,"="&amp;data!$G372,IPO!$H$2:$H$5250,"="&amp;data!$B372)</f>
        <v>1</v>
      </c>
      <c r="J372" s="13">
        <f>SUMIFS(IPO!$B$2:$B$5250,IPO!$H$2:$H$5250,"="&amp;data!$B372,IPO!$J$2:$J$5250,"="&amp;data!$G372)</f>
        <v>49.4</v>
      </c>
      <c r="K372" s="13">
        <f>IF(I372=1,SUMIFS(IPO!$C$2:$C$5250,IPO!$H$2:$H$5250,"="&amp;data!$B372,IPO!$J$2:$J$5250,"="&amp;data!$G372),"")</f>
        <v>58</v>
      </c>
      <c r="L372" s="13">
        <f>SUMIFS(IPO!$E$2:$E$5250,IPO!$H$2:$H$5250,"="&amp;data!$B372,IPO!$J$2:$J$5250,"="&amp;data!$G372)</f>
        <v>0.2</v>
      </c>
      <c r="M372" s="13">
        <f>SUMIFS(IPO!$F$2:$F$5250,IPO!$H$2:$H$5250,"="&amp;data!$B372,IPO!$J$2:$J$5250,"="&amp;data!$G372)</f>
        <v>1</v>
      </c>
      <c r="N372" s="13"/>
      <c r="P372" s="16">
        <f>COUNTIFS(equity_bonds!$H$2:$H$6414,"="&amp;data!$B372,equity_bonds!$J$2:$J$6414,"="&amp;data!$G372)</f>
        <v>1</v>
      </c>
      <c r="Q372" s="16">
        <f>SUMIFS(equity_bonds!$B$2:$B$6414,equity_bonds!$H$2:$H$6414,"="&amp;data!$B372,equity_bonds!$J$2:$J$6414,"="&amp;data!$G372)</f>
        <v>149.4</v>
      </c>
      <c r="R372" s="16">
        <f>IF(P372=1,SUMIFS(equity_bonds!$C$2:$C$6414,equity_bonds!$H$2:$H$6414,"="&amp;data!$B372,equity_bonds!$J$2:$J$6414,"="&amp;data!$G372),"")</f>
        <v>152</v>
      </c>
      <c r="S372" s="16">
        <f>SUMIFS(equity_bonds!$E$2:$E$6414,equity_bonds!$H$2:$H$6414,"="&amp;data!$B372,equity_bonds!$J$2:$J$6414,"="&amp;data!$G372)</f>
        <v>0</v>
      </c>
      <c r="T372" s="16">
        <f>SUMIFS(equity_bonds!$F$2:$F$6414,equity_bonds!$H$2:$H$6414,"="&amp;data!$B372,equity_bonds!$J$2:$J$6414,"="&amp;data!$G372)</f>
        <v>3</v>
      </c>
      <c r="U372" s="16"/>
    </row>
    <row r="373" spans="1:21" x14ac:dyDescent="0.25">
      <c r="A373">
        <v>2236</v>
      </c>
      <c r="B373">
        <v>1989</v>
      </c>
      <c r="C373">
        <v>44</v>
      </c>
      <c r="D373" t="s">
        <v>84</v>
      </c>
      <c r="E373" t="s">
        <v>27</v>
      </c>
      <c r="F373" t="s">
        <v>2590</v>
      </c>
      <c r="G373" t="str">
        <f t="shared" si="5"/>
        <v>Kelley Drye</v>
      </c>
      <c r="I373" s="13">
        <f>COUNTIFS(IPO!$J$2:$J$5250,"="&amp;data!$G373,IPO!$H$2:$H$5250,"="&amp;data!$B373)</f>
        <v>0</v>
      </c>
      <c r="J373" s="13">
        <f>SUMIFS(IPO!$B$2:$B$5250,IPO!$H$2:$H$5250,"="&amp;data!$B373,IPO!$J$2:$J$5250,"="&amp;data!$G373)</f>
        <v>0</v>
      </c>
      <c r="K373" s="13" t="str">
        <f>IF(I373=1,SUMIFS(IPO!$C$2:$C$5250,IPO!$H$2:$H$5250,"="&amp;data!$B373,IPO!$J$2:$J$5250,"="&amp;data!$G373),"")</f>
        <v/>
      </c>
      <c r="L373" s="13">
        <f>SUMIFS(IPO!$E$2:$E$5250,IPO!$H$2:$H$5250,"="&amp;data!$B373,IPO!$J$2:$J$5250,"="&amp;data!$G373)</f>
        <v>0</v>
      </c>
      <c r="M373" s="13">
        <f>SUMIFS(IPO!$F$2:$F$5250,IPO!$H$2:$H$5250,"="&amp;data!$B373,IPO!$J$2:$J$5250,"="&amp;data!$G373)</f>
        <v>0</v>
      </c>
      <c r="N373" s="13"/>
      <c r="P373" s="16">
        <f>COUNTIFS(equity_bonds!$H$2:$H$6414,"="&amp;data!$B373,equity_bonds!$J$2:$J$6414,"="&amp;data!$G373)</f>
        <v>0</v>
      </c>
      <c r="Q373" s="16">
        <f>SUMIFS(equity_bonds!$B$2:$B$6414,equity_bonds!$H$2:$H$6414,"="&amp;data!$B373,equity_bonds!$J$2:$J$6414,"="&amp;data!$G373)</f>
        <v>0</v>
      </c>
      <c r="R373" s="16" t="str">
        <f>IF(P373=1,SUMIFS(equity_bonds!$C$2:$C$6414,equity_bonds!$H$2:$H$6414,"="&amp;data!$B373,equity_bonds!$J$2:$J$6414,"="&amp;data!$G373),"")</f>
        <v/>
      </c>
      <c r="S373" s="16">
        <f>SUMIFS(equity_bonds!$E$2:$E$6414,equity_bonds!$H$2:$H$6414,"="&amp;data!$B373,equity_bonds!$J$2:$J$6414,"="&amp;data!$G373)</f>
        <v>0</v>
      </c>
      <c r="T373" s="16">
        <f>SUMIFS(equity_bonds!$F$2:$F$6414,equity_bonds!$H$2:$H$6414,"="&amp;data!$B373,equity_bonds!$J$2:$J$6414,"="&amp;data!$G373)</f>
        <v>0</v>
      </c>
      <c r="U373" s="16"/>
    </row>
    <row r="374" spans="1:21" x14ac:dyDescent="0.25">
      <c r="A374">
        <v>2300</v>
      </c>
      <c r="B374">
        <v>1989</v>
      </c>
      <c r="C374">
        <v>67</v>
      </c>
      <c r="D374" t="s">
        <v>144</v>
      </c>
      <c r="E374" t="s">
        <v>88</v>
      </c>
      <c r="F374" t="s">
        <v>2623</v>
      </c>
      <c r="G374" t="str">
        <f t="shared" si="5"/>
        <v>King Spalding</v>
      </c>
      <c r="I374" s="13">
        <f>COUNTIFS(IPO!$J$2:$J$5250,"="&amp;data!$G374,IPO!$H$2:$H$5250,"="&amp;data!$B374)</f>
        <v>0</v>
      </c>
      <c r="J374" s="13">
        <f>SUMIFS(IPO!$B$2:$B$5250,IPO!$H$2:$H$5250,"="&amp;data!$B374,IPO!$J$2:$J$5250,"="&amp;data!$G374)</f>
        <v>0</v>
      </c>
      <c r="K374" s="13" t="str">
        <f>IF(I374=1,SUMIFS(IPO!$C$2:$C$5250,IPO!$H$2:$H$5250,"="&amp;data!$B374,IPO!$J$2:$J$5250,"="&amp;data!$G374),"")</f>
        <v/>
      </c>
      <c r="L374" s="13">
        <f>SUMIFS(IPO!$E$2:$E$5250,IPO!$H$2:$H$5250,"="&amp;data!$B374,IPO!$J$2:$J$5250,"="&amp;data!$G374)</f>
        <v>0</v>
      </c>
      <c r="M374" s="13">
        <f>SUMIFS(IPO!$F$2:$F$5250,IPO!$H$2:$H$5250,"="&amp;data!$B374,IPO!$J$2:$J$5250,"="&amp;data!$G374)</f>
        <v>0</v>
      </c>
      <c r="N374" s="13"/>
      <c r="P374" s="16">
        <f>COUNTIFS(equity_bonds!$H$2:$H$6414,"="&amp;data!$B374,equity_bonds!$J$2:$J$6414,"="&amp;data!$G374)</f>
        <v>1</v>
      </c>
      <c r="Q374" s="16">
        <f>SUMIFS(equity_bonds!$B$2:$B$6414,equity_bonds!$H$2:$H$6414,"="&amp;data!$B374,equity_bonds!$J$2:$J$6414,"="&amp;data!$G374)</f>
        <v>1209.9000000000001</v>
      </c>
      <c r="R374" s="16">
        <f>IF(P374=1,SUMIFS(equity_bonds!$C$2:$C$6414,equity_bonds!$H$2:$H$6414,"="&amp;data!$B374,equity_bonds!$J$2:$J$6414,"="&amp;data!$G374),"")</f>
        <v>51</v>
      </c>
      <c r="S374" s="16">
        <f>SUMIFS(equity_bonds!$E$2:$E$6414,equity_bonds!$H$2:$H$6414,"="&amp;data!$B374,equity_bonds!$J$2:$J$6414,"="&amp;data!$G374)</f>
        <v>0.1</v>
      </c>
      <c r="T374" s="16">
        <f>SUMIFS(equity_bonds!$F$2:$F$6414,equity_bonds!$H$2:$H$6414,"="&amp;data!$B374,equity_bonds!$J$2:$J$6414,"="&amp;data!$G374)</f>
        <v>2</v>
      </c>
      <c r="U374" s="16"/>
    </row>
    <row r="375" spans="1:21" x14ac:dyDescent="0.25">
      <c r="A375">
        <v>2331</v>
      </c>
      <c r="B375">
        <v>1989</v>
      </c>
      <c r="C375">
        <v>26</v>
      </c>
      <c r="D375" t="s">
        <v>91</v>
      </c>
      <c r="E375" t="s">
        <v>28</v>
      </c>
      <c r="F375" t="s">
        <v>2591</v>
      </c>
      <c r="G375" t="str">
        <f t="shared" si="5"/>
        <v>Kirkland Ellis</v>
      </c>
      <c r="I375" s="13">
        <f>COUNTIFS(IPO!$J$2:$J$5250,"="&amp;data!$G375,IPO!$H$2:$H$5250,"="&amp;data!$B375)</f>
        <v>1</v>
      </c>
      <c r="J375" s="13">
        <f>SUMIFS(IPO!$B$2:$B$5250,IPO!$H$2:$H$5250,"="&amp;data!$B375,IPO!$J$2:$J$5250,"="&amp;data!$G375)</f>
        <v>192.4</v>
      </c>
      <c r="K375" s="13">
        <f>IF(I375=1,SUMIFS(IPO!$C$2:$C$5250,IPO!$H$2:$H$5250,"="&amp;data!$B375,IPO!$J$2:$J$5250,"="&amp;data!$G375),"")</f>
        <v>32</v>
      </c>
      <c r="L375" s="13">
        <f>SUMIFS(IPO!$E$2:$E$5250,IPO!$H$2:$H$5250,"="&amp;data!$B375,IPO!$J$2:$J$5250,"="&amp;data!$G375)</f>
        <v>0.6</v>
      </c>
      <c r="M375" s="13">
        <f>SUMIFS(IPO!$F$2:$F$5250,IPO!$H$2:$H$5250,"="&amp;data!$B375,IPO!$J$2:$J$5250,"="&amp;data!$G375)</f>
        <v>3</v>
      </c>
      <c r="N375" s="13"/>
      <c r="P375" s="16">
        <f>COUNTIFS(equity_bonds!$H$2:$H$6414,"="&amp;data!$B375,equity_bonds!$J$2:$J$6414,"="&amp;data!$G375)</f>
        <v>1</v>
      </c>
      <c r="Q375" s="16">
        <f>SUMIFS(equity_bonds!$B$2:$B$6414,equity_bonds!$H$2:$H$6414,"="&amp;data!$B375,equity_bonds!$J$2:$J$6414,"="&amp;data!$G375)</f>
        <v>1670.4</v>
      </c>
      <c r="R375" s="16">
        <f>IF(P375=1,SUMIFS(equity_bonds!$C$2:$C$6414,equity_bonds!$H$2:$H$6414,"="&amp;data!$B375,equity_bonds!$J$2:$J$6414,"="&amp;data!$G375),"")</f>
        <v>41</v>
      </c>
      <c r="S375" s="16">
        <f>SUMIFS(equity_bonds!$E$2:$E$6414,equity_bonds!$H$2:$H$6414,"="&amp;data!$B375,equity_bonds!$J$2:$J$6414,"="&amp;data!$G375)</f>
        <v>0.1</v>
      </c>
      <c r="T375" s="16">
        <f>SUMIFS(equity_bonds!$F$2:$F$6414,equity_bonds!$H$2:$H$6414,"="&amp;data!$B375,equity_bonds!$J$2:$J$6414,"="&amp;data!$G375)</f>
        <v>10</v>
      </c>
      <c r="U375" s="16"/>
    </row>
    <row r="376" spans="1:21" x14ac:dyDescent="0.25">
      <c r="A376">
        <v>2360</v>
      </c>
      <c r="B376">
        <v>1989</v>
      </c>
      <c r="C376">
        <v>86</v>
      </c>
      <c r="D376" t="s">
        <v>200</v>
      </c>
      <c r="E376" t="s">
        <v>145</v>
      </c>
      <c r="F376" t="s">
        <v>2642</v>
      </c>
      <c r="G376" t="str">
        <f t="shared" si="5"/>
        <v>Kirkpatrick Lockhart</v>
      </c>
      <c r="I376" s="13">
        <f>COUNTIFS(IPO!$J$2:$J$5250,"="&amp;data!$G376,IPO!$H$2:$H$5250,"="&amp;data!$B376)</f>
        <v>1</v>
      </c>
      <c r="J376" s="13">
        <f>SUMIFS(IPO!$B$2:$B$5250,IPO!$H$2:$H$5250,"="&amp;data!$B376,IPO!$J$2:$J$5250,"="&amp;data!$G376)</f>
        <v>432.1</v>
      </c>
      <c r="K376" s="13">
        <f>IF(I376=1,SUMIFS(IPO!$C$2:$C$5250,IPO!$H$2:$H$5250,"="&amp;data!$B376,IPO!$J$2:$J$5250,"="&amp;data!$G376),"")</f>
        <v>15</v>
      </c>
      <c r="L376" s="13">
        <f>SUMIFS(IPO!$E$2:$E$5250,IPO!$H$2:$H$5250,"="&amp;data!$B376,IPO!$J$2:$J$5250,"="&amp;data!$G376)</f>
        <v>1.3</v>
      </c>
      <c r="M376" s="13">
        <f>SUMIFS(IPO!$F$2:$F$5250,IPO!$H$2:$H$5250,"="&amp;data!$B376,IPO!$J$2:$J$5250,"="&amp;data!$G376)</f>
        <v>4</v>
      </c>
      <c r="N376" s="13"/>
      <c r="P376" s="16">
        <f>COUNTIFS(equity_bonds!$H$2:$H$6414,"="&amp;data!$B376,equity_bonds!$J$2:$J$6414,"="&amp;data!$G376)</f>
        <v>1</v>
      </c>
      <c r="Q376" s="16">
        <f>SUMIFS(equity_bonds!$B$2:$B$6414,equity_bonds!$H$2:$H$6414,"="&amp;data!$B376,equity_bonds!$J$2:$J$6414,"="&amp;data!$G376)</f>
        <v>743.4</v>
      </c>
      <c r="R376" s="16">
        <f>IF(P376=1,SUMIFS(equity_bonds!$C$2:$C$6414,equity_bonds!$H$2:$H$6414,"="&amp;data!$B376,equity_bonds!$J$2:$J$6414,"="&amp;data!$G376),"")</f>
        <v>69</v>
      </c>
      <c r="S376" s="16">
        <f>SUMIFS(equity_bonds!$E$2:$E$6414,equity_bonds!$H$2:$H$6414,"="&amp;data!$B376,equity_bonds!$J$2:$J$6414,"="&amp;data!$G376)</f>
        <v>0.1</v>
      </c>
      <c r="T376" s="16">
        <f>SUMIFS(equity_bonds!$F$2:$F$6414,equity_bonds!$H$2:$H$6414,"="&amp;data!$B376,equity_bonds!$J$2:$J$6414,"="&amp;data!$G376)</f>
        <v>8</v>
      </c>
      <c r="U376" s="16"/>
    </row>
    <row r="377" spans="1:21" x14ac:dyDescent="0.25">
      <c r="A377">
        <v>2441</v>
      </c>
      <c r="B377">
        <v>1989</v>
      </c>
      <c r="C377">
        <v>10</v>
      </c>
      <c r="D377" t="s">
        <v>69</v>
      </c>
      <c r="E377" t="s">
        <v>29</v>
      </c>
      <c r="F377" t="s">
        <v>2592</v>
      </c>
      <c r="G377" t="str">
        <f t="shared" si="5"/>
        <v>Latham Watkins</v>
      </c>
      <c r="I377" s="13">
        <f>COUNTIFS(IPO!$J$2:$J$5250,"="&amp;data!$G377,IPO!$H$2:$H$5250,"="&amp;data!$B377)</f>
        <v>1</v>
      </c>
      <c r="J377" s="13">
        <f>SUMIFS(IPO!$B$2:$B$5250,IPO!$H$2:$H$5250,"="&amp;data!$B377,IPO!$J$2:$J$5250,"="&amp;data!$G377)</f>
        <v>10.9</v>
      </c>
      <c r="K377" s="13">
        <f>IF(I377=1,SUMIFS(IPO!$C$2:$C$5250,IPO!$H$2:$H$5250,"="&amp;data!$B377,IPO!$J$2:$J$5250,"="&amp;data!$G377),"")</f>
        <v>103</v>
      </c>
      <c r="L377" s="13">
        <f>SUMIFS(IPO!$E$2:$E$5250,IPO!$H$2:$H$5250,"="&amp;data!$B377,IPO!$J$2:$J$5250,"="&amp;data!$G377)</f>
        <v>0</v>
      </c>
      <c r="M377" s="13">
        <f>SUMIFS(IPO!$F$2:$F$5250,IPO!$H$2:$H$5250,"="&amp;data!$B377,IPO!$J$2:$J$5250,"="&amp;data!$G377)</f>
        <v>2</v>
      </c>
      <c r="N377" s="13"/>
      <c r="P377" s="16">
        <f>COUNTIFS(equity_bonds!$H$2:$H$6414,"="&amp;data!$B377,equity_bonds!$J$2:$J$6414,"="&amp;data!$G377)</f>
        <v>1</v>
      </c>
      <c r="Q377" s="16">
        <f>SUMIFS(equity_bonds!$B$2:$B$6414,equity_bonds!$H$2:$H$6414,"="&amp;data!$B377,equity_bonds!$J$2:$J$6414,"="&amp;data!$G377)</f>
        <v>4798.8</v>
      </c>
      <c r="R377" s="16">
        <f>IF(P377=1,SUMIFS(equity_bonds!$C$2:$C$6414,equity_bonds!$H$2:$H$6414,"="&amp;data!$B377,equity_bonds!$J$2:$J$6414,"="&amp;data!$G377),"")</f>
        <v>17</v>
      </c>
      <c r="S377" s="16">
        <f>SUMIFS(equity_bonds!$E$2:$E$6414,equity_bonds!$H$2:$H$6414,"="&amp;data!$B377,equity_bonds!$J$2:$J$6414,"="&amp;data!$G377)</f>
        <v>0.4</v>
      </c>
      <c r="T377" s="16">
        <f>SUMIFS(equity_bonds!$F$2:$F$6414,equity_bonds!$H$2:$H$6414,"="&amp;data!$B377,equity_bonds!$J$2:$J$6414,"="&amp;data!$G377)</f>
        <v>14</v>
      </c>
      <c r="U377" s="16"/>
    </row>
    <row r="378" spans="1:21" x14ac:dyDescent="0.25">
      <c r="A378">
        <v>2497</v>
      </c>
      <c r="B378">
        <v>1989</v>
      </c>
      <c r="C378">
        <v>33</v>
      </c>
      <c r="D378" t="s">
        <v>110</v>
      </c>
      <c r="E378" t="s">
        <v>30</v>
      </c>
      <c r="F378" t="s">
        <v>2593</v>
      </c>
      <c r="G378" t="str">
        <f t="shared" si="5"/>
        <v>LeBoeuf Lamb</v>
      </c>
      <c r="I378" s="13">
        <f>COUNTIFS(IPO!$J$2:$J$5250,"="&amp;data!$G378,IPO!$H$2:$H$5250,"="&amp;data!$B378)</f>
        <v>0</v>
      </c>
      <c r="J378" s="13">
        <f>SUMIFS(IPO!$B$2:$B$5250,IPO!$H$2:$H$5250,"="&amp;data!$B378,IPO!$J$2:$J$5250,"="&amp;data!$G378)</f>
        <v>0</v>
      </c>
      <c r="K378" s="13" t="str">
        <f>IF(I378=1,SUMIFS(IPO!$C$2:$C$5250,IPO!$H$2:$H$5250,"="&amp;data!$B378,IPO!$J$2:$J$5250,"="&amp;data!$G378),"")</f>
        <v/>
      </c>
      <c r="L378" s="13">
        <f>SUMIFS(IPO!$E$2:$E$5250,IPO!$H$2:$H$5250,"="&amp;data!$B378,IPO!$J$2:$J$5250,"="&amp;data!$G378)</f>
        <v>0</v>
      </c>
      <c r="M378" s="13">
        <f>SUMIFS(IPO!$F$2:$F$5250,IPO!$H$2:$H$5250,"="&amp;data!$B378,IPO!$J$2:$J$5250,"="&amp;data!$G378)</f>
        <v>0</v>
      </c>
      <c r="N378" s="13"/>
      <c r="P378" s="16">
        <f>COUNTIFS(equity_bonds!$H$2:$H$6414,"="&amp;data!$B378,equity_bonds!$J$2:$J$6414,"="&amp;data!$G378)</f>
        <v>1</v>
      </c>
      <c r="Q378" s="16">
        <f>SUMIFS(equity_bonds!$B$2:$B$6414,equity_bonds!$H$2:$H$6414,"="&amp;data!$B378,equity_bonds!$J$2:$J$6414,"="&amp;data!$G378)</f>
        <v>333.5</v>
      </c>
      <c r="R378" s="16">
        <f>IF(P378=1,SUMIFS(equity_bonds!$C$2:$C$6414,equity_bonds!$H$2:$H$6414,"="&amp;data!$B378,equity_bonds!$J$2:$J$6414,"="&amp;data!$G378),"")</f>
        <v>107</v>
      </c>
      <c r="S378" s="16">
        <f>SUMIFS(equity_bonds!$E$2:$E$6414,equity_bonds!$H$2:$H$6414,"="&amp;data!$B378,equity_bonds!$J$2:$J$6414,"="&amp;data!$G378)</f>
        <v>0</v>
      </c>
      <c r="T378" s="16">
        <f>SUMIFS(equity_bonds!$F$2:$F$6414,equity_bonds!$H$2:$H$6414,"="&amp;data!$B378,equity_bonds!$J$2:$J$6414,"="&amp;data!$G378)</f>
        <v>3</v>
      </c>
      <c r="U378" s="16"/>
    </row>
    <row r="379" spans="1:21" x14ac:dyDescent="0.25">
      <c r="A379">
        <v>2586</v>
      </c>
      <c r="B379">
        <v>1989</v>
      </c>
      <c r="C379">
        <v>89</v>
      </c>
      <c r="D379" t="s">
        <v>204</v>
      </c>
      <c r="E379" t="s">
        <v>93</v>
      </c>
      <c r="F379" t="s">
        <v>2625</v>
      </c>
      <c r="G379" t="str">
        <f t="shared" si="5"/>
        <v>Lord Bissell</v>
      </c>
      <c r="I379" s="13">
        <f>COUNTIFS(IPO!$J$2:$J$5250,"="&amp;data!$G379,IPO!$H$2:$H$5250,"="&amp;data!$B379)</f>
        <v>0</v>
      </c>
      <c r="J379" s="13">
        <f>SUMIFS(IPO!$B$2:$B$5250,IPO!$H$2:$H$5250,"="&amp;data!$B379,IPO!$J$2:$J$5250,"="&amp;data!$G379)</f>
        <v>0</v>
      </c>
      <c r="K379" s="13" t="str">
        <f>IF(I379=1,SUMIFS(IPO!$C$2:$C$5250,IPO!$H$2:$H$5250,"="&amp;data!$B379,IPO!$J$2:$J$5250,"="&amp;data!$G379),"")</f>
        <v/>
      </c>
      <c r="L379" s="13">
        <f>SUMIFS(IPO!$E$2:$E$5250,IPO!$H$2:$H$5250,"="&amp;data!$B379,IPO!$J$2:$J$5250,"="&amp;data!$G379)</f>
        <v>0</v>
      </c>
      <c r="M379" s="13">
        <f>SUMIFS(IPO!$F$2:$F$5250,IPO!$H$2:$H$5250,"="&amp;data!$B379,IPO!$J$2:$J$5250,"="&amp;data!$G379)</f>
        <v>0</v>
      </c>
      <c r="N379" s="13"/>
      <c r="P379" s="16">
        <f>COUNTIFS(equity_bonds!$H$2:$H$6414,"="&amp;data!$B379,equity_bonds!$J$2:$J$6414,"="&amp;data!$G379)</f>
        <v>1</v>
      </c>
      <c r="Q379" s="16">
        <f>SUMIFS(equity_bonds!$B$2:$B$6414,equity_bonds!$H$2:$H$6414,"="&amp;data!$B379,equity_bonds!$J$2:$J$6414,"="&amp;data!$G379)</f>
        <v>74.599999999999994</v>
      </c>
      <c r="R379" s="16">
        <f>IF(P379=1,SUMIFS(equity_bonds!$C$2:$C$6414,equity_bonds!$H$2:$H$6414,"="&amp;data!$B379,equity_bonds!$J$2:$J$6414,"="&amp;data!$G379),"")</f>
        <v>191</v>
      </c>
      <c r="S379" s="16">
        <f>SUMIFS(equity_bonds!$E$2:$E$6414,equity_bonds!$H$2:$H$6414,"="&amp;data!$B379,equity_bonds!$J$2:$J$6414,"="&amp;data!$G379)</f>
        <v>0</v>
      </c>
      <c r="T379" s="16">
        <f>SUMIFS(equity_bonds!$F$2:$F$6414,equity_bonds!$H$2:$H$6414,"="&amp;data!$B379,equity_bonds!$J$2:$J$6414,"="&amp;data!$G379)</f>
        <v>1</v>
      </c>
      <c r="U379" s="16"/>
    </row>
    <row r="380" spans="1:21" x14ac:dyDescent="0.25">
      <c r="A380">
        <v>2662</v>
      </c>
      <c r="B380">
        <v>1989</v>
      </c>
      <c r="C380">
        <v>21</v>
      </c>
      <c r="D380" t="s">
        <v>66</v>
      </c>
      <c r="E380" t="s">
        <v>31</v>
      </c>
      <c r="F380" t="s">
        <v>2594</v>
      </c>
      <c r="G380" t="str">
        <f t="shared" si="5"/>
        <v>Mayer Brown</v>
      </c>
      <c r="I380" s="13">
        <f>COUNTIFS(IPO!$J$2:$J$5250,"="&amp;data!$G380,IPO!$H$2:$H$5250,"="&amp;data!$B380)</f>
        <v>1</v>
      </c>
      <c r="J380" s="13">
        <f>SUMIFS(IPO!$B$2:$B$5250,IPO!$H$2:$H$5250,"="&amp;data!$B380,IPO!$J$2:$J$5250,"="&amp;data!$G380)</f>
        <v>62.5</v>
      </c>
      <c r="K380" s="13">
        <f>IF(I380=1,SUMIFS(IPO!$C$2:$C$5250,IPO!$H$2:$H$5250,"="&amp;data!$B380,IPO!$J$2:$J$5250,"="&amp;data!$G380),"")</f>
        <v>51</v>
      </c>
      <c r="L380" s="13">
        <f>SUMIFS(IPO!$E$2:$E$5250,IPO!$H$2:$H$5250,"="&amp;data!$B380,IPO!$J$2:$J$5250,"="&amp;data!$G380)</f>
        <v>0.2</v>
      </c>
      <c r="M380" s="13">
        <f>SUMIFS(IPO!$F$2:$F$5250,IPO!$H$2:$H$5250,"="&amp;data!$B380,IPO!$J$2:$J$5250,"="&amp;data!$G380)</f>
        <v>1</v>
      </c>
      <c r="N380" s="13"/>
      <c r="P380" s="16">
        <f>COUNTIFS(equity_bonds!$H$2:$H$6414,"="&amp;data!$B380,equity_bonds!$J$2:$J$6414,"="&amp;data!$G380)</f>
        <v>1</v>
      </c>
      <c r="Q380" s="16">
        <f>SUMIFS(equity_bonds!$B$2:$B$6414,equity_bonds!$H$2:$H$6414,"="&amp;data!$B380,equity_bonds!$J$2:$J$6414,"="&amp;data!$G380)</f>
        <v>697.1</v>
      </c>
      <c r="R380" s="16">
        <f>IF(P380=1,SUMIFS(equity_bonds!$C$2:$C$6414,equity_bonds!$H$2:$H$6414,"="&amp;data!$B380,equity_bonds!$J$2:$J$6414,"="&amp;data!$G380),"")</f>
        <v>71</v>
      </c>
      <c r="S380" s="16">
        <f>SUMIFS(equity_bonds!$E$2:$E$6414,equity_bonds!$H$2:$H$6414,"="&amp;data!$B380,equity_bonds!$J$2:$J$6414,"="&amp;data!$G380)</f>
        <v>0.1</v>
      </c>
      <c r="T380" s="16">
        <f>SUMIFS(equity_bonds!$F$2:$F$6414,equity_bonds!$H$2:$H$6414,"="&amp;data!$B380,equity_bonds!$J$2:$J$6414,"="&amp;data!$G380)</f>
        <v>5</v>
      </c>
      <c r="U380" s="16"/>
    </row>
    <row r="381" spans="1:21" x14ac:dyDescent="0.25">
      <c r="A381">
        <v>2699</v>
      </c>
      <c r="B381">
        <v>1989</v>
      </c>
      <c r="C381">
        <v>72</v>
      </c>
      <c r="D381" t="s">
        <v>154</v>
      </c>
      <c r="E381" t="s">
        <v>148</v>
      </c>
      <c r="F381" t="s">
        <v>2643</v>
      </c>
      <c r="G381" t="str">
        <f t="shared" si="5"/>
        <v>McCutchen Doyle</v>
      </c>
      <c r="I381" s="13">
        <f>COUNTIFS(IPO!$J$2:$J$5250,"="&amp;data!$G381,IPO!$H$2:$H$5250,"="&amp;data!$B381)</f>
        <v>0</v>
      </c>
      <c r="J381" s="13">
        <f>SUMIFS(IPO!$B$2:$B$5250,IPO!$H$2:$H$5250,"="&amp;data!$B381,IPO!$J$2:$J$5250,"="&amp;data!$G381)</f>
        <v>0</v>
      </c>
      <c r="K381" s="13" t="str">
        <f>IF(I381=1,SUMIFS(IPO!$C$2:$C$5250,IPO!$H$2:$H$5250,"="&amp;data!$B381,IPO!$J$2:$J$5250,"="&amp;data!$G381),"")</f>
        <v/>
      </c>
      <c r="L381" s="13">
        <f>SUMIFS(IPO!$E$2:$E$5250,IPO!$H$2:$H$5250,"="&amp;data!$B381,IPO!$J$2:$J$5250,"="&amp;data!$G381)</f>
        <v>0</v>
      </c>
      <c r="M381" s="13">
        <f>SUMIFS(IPO!$F$2:$F$5250,IPO!$H$2:$H$5250,"="&amp;data!$B381,IPO!$J$2:$J$5250,"="&amp;data!$G381)</f>
        <v>0</v>
      </c>
      <c r="N381" s="13"/>
      <c r="P381" s="16">
        <f>COUNTIFS(equity_bonds!$H$2:$H$6414,"="&amp;data!$B381,equity_bonds!$J$2:$J$6414,"="&amp;data!$G381)</f>
        <v>0</v>
      </c>
      <c r="Q381" s="16">
        <f>SUMIFS(equity_bonds!$B$2:$B$6414,equity_bonds!$H$2:$H$6414,"="&amp;data!$B381,equity_bonds!$J$2:$J$6414,"="&amp;data!$G381)</f>
        <v>0</v>
      </c>
      <c r="R381" s="16" t="str">
        <f>IF(P381=1,SUMIFS(equity_bonds!$C$2:$C$6414,equity_bonds!$H$2:$H$6414,"="&amp;data!$B381,equity_bonds!$J$2:$J$6414,"="&amp;data!$G381),"")</f>
        <v/>
      </c>
      <c r="S381" s="16">
        <f>SUMIFS(equity_bonds!$E$2:$E$6414,equity_bonds!$H$2:$H$6414,"="&amp;data!$B381,equity_bonds!$J$2:$J$6414,"="&amp;data!$G381)</f>
        <v>0</v>
      </c>
      <c r="T381" s="16">
        <f>SUMIFS(equity_bonds!$F$2:$F$6414,equity_bonds!$H$2:$H$6414,"="&amp;data!$B381,equity_bonds!$J$2:$J$6414,"="&amp;data!$G381)</f>
        <v>0</v>
      </c>
      <c r="U381" s="16"/>
    </row>
    <row r="382" spans="1:21" x14ac:dyDescent="0.25">
      <c r="A382">
        <v>2727</v>
      </c>
      <c r="B382">
        <v>1989</v>
      </c>
      <c r="C382">
        <v>35</v>
      </c>
      <c r="D382" t="s">
        <v>95</v>
      </c>
      <c r="E382" t="s">
        <v>32</v>
      </c>
      <c r="F382" t="s">
        <v>2595</v>
      </c>
      <c r="G382" t="str">
        <f t="shared" si="5"/>
        <v>McDermott Will</v>
      </c>
      <c r="I382" s="13">
        <f>COUNTIFS(IPO!$J$2:$J$5250,"="&amp;data!$G382,IPO!$H$2:$H$5250,"="&amp;data!$B382)</f>
        <v>0</v>
      </c>
      <c r="J382" s="13">
        <f>SUMIFS(IPO!$B$2:$B$5250,IPO!$H$2:$H$5250,"="&amp;data!$B382,IPO!$J$2:$J$5250,"="&amp;data!$G382)</f>
        <v>0</v>
      </c>
      <c r="K382" s="13" t="str">
        <f>IF(I382=1,SUMIFS(IPO!$C$2:$C$5250,IPO!$H$2:$H$5250,"="&amp;data!$B382,IPO!$J$2:$J$5250,"="&amp;data!$G382),"")</f>
        <v/>
      </c>
      <c r="L382" s="13">
        <f>SUMIFS(IPO!$E$2:$E$5250,IPO!$H$2:$H$5250,"="&amp;data!$B382,IPO!$J$2:$J$5250,"="&amp;data!$G382)</f>
        <v>0</v>
      </c>
      <c r="M382" s="13">
        <f>SUMIFS(IPO!$F$2:$F$5250,IPO!$H$2:$H$5250,"="&amp;data!$B382,IPO!$J$2:$J$5250,"="&amp;data!$G382)</f>
        <v>0</v>
      </c>
      <c r="N382" s="13"/>
      <c r="P382" s="16">
        <f>COUNTIFS(equity_bonds!$H$2:$H$6414,"="&amp;data!$B382,equity_bonds!$J$2:$J$6414,"="&amp;data!$G382)</f>
        <v>0</v>
      </c>
      <c r="Q382" s="16">
        <f>SUMIFS(equity_bonds!$B$2:$B$6414,equity_bonds!$H$2:$H$6414,"="&amp;data!$B382,equity_bonds!$J$2:$J$6414,"="&amp;data!$G382)</f>
        <v>0</v>
      </c>
      <c r="R382" s="16" t="str">
        <f>IF(P382=1,SUMIFS(equity_bonds!$C$2:$C$6414,equity_bonds!$H$2:$H$6414,"="&amp;data!$B382,equity_bonds!$J$2:$J$6414,"="&amp;data!$G382),"")</f>
        <v/>
      </c>
      <c r="S382" s="16">
        <f>SUMIFS(equity_bonds!$E$2:$E$6414,equity_bonds!$H$2:$H$6414,"="&amp;data!$B382,equity_bonds!$J$2:$J$6414,"="&amp;data!$G382)</f>
        <v>0</v>
      </c>
      <c r="T382" s="16">
        <f>SUMIFS(equity_bonds!$F$2:$F$6414,equity_bonds!$H$2:$H$6414,"="&amp;data!$B382,equity_bonds!$J$2:$J$6414,"="&amp;data!$G382)</f>
        <v>0</v>
      </c>
      <c r="U382" s="16"/>
    </row>
    <row r="383" spans="1:21" x14ac:dyDescent="0.25">
      <c r="A383">
        <v>2750</v>
      </c>
      <c r="B383">
        <v>1989</v>
      </c>
      <c r="C383">
        <v>63</v>
      </c>
      <c r="D383" t="s">
        <v>205</v>
      </c>
      <c r="E383" t="s">
        <v>182</v>
      </c>
      <c r="F383" t="s">
        <v>182</v>
      </c>
      <c r="G383" t="str">
        <f t="shared" si="5"/>
        <v>McGuireWoods</v>
      </c>
      <c r="I383" s="13">
        <v>1</v>
      </c>
      <c r="J383" s="13">
        <v>15.2</v>
      </c>
      <c r="K383" s="13">
        <v>91</v>
      </c>
      <c r="L383" s="13">
        <v>0.1</v>
      </c>
      <c r="M383" s="13">
        <v>1</v>
      </c>
      <c r="N383" s="13"/>
      <c r="P383" s="16">
        <f>COUNTIFS(equity_bonds!$H$2:$H$6414,"="&amp;data!$B383,equity_bonds!$J$2:$J$6414,"="&amp;data!$G383)</f>
        <v>0</v>
      </c>
      <c r="Q383" s="16">
        <v>460</v>
      </c>
      <c r="R383" s="16">
        <v>86</v>
      </c>
      <c r="S383" s="16">
        <v>0</v>
      </c>
      <c r="T383" s="16">
        <v>4</v>
      </c>
      <c r="U383" s="16"/>
    </row>
    <row r="384" spans="1:21" x14ac:dyDescent="0.25">
      <c r="A384">
        <v>2805</v>
      </c>
      <c r="B384">
        <v>1989</v>
      </c>
      <c r="C384">
        <v>92</v>
      </c>
      <c r="D384" t="s">
        <v>191</v>
      </c>
      <c r="E384" t="s">
        <v>184</v>
      </c>
      <c r="F384" t="s">
        <v>2653</v>
      </c>
      <c r="G384" t="str">
        <f t="shared" si="5"/>
        <v>McKenna Conner</v>
      </c>
      <c r="I384" s="13">
        <f>COUNTIFS(IPO!$J$2:$J$5250,"="&amp;data!$G384,IPO!$H$2:$H$5250,"="&amp;data!$B384)</f>
        <v>0</v>
      </c>
      <c r="J384" s="13">
        <f>SUMIFS(IPO!$B$2:$B$5250,IPO!$H$2:$H$5250,"="&amp;data!$B384,IPO!$J$2:$J$5250,"="&amp;data!$G384)</f>
        <v>0</v>
      </c>
      <c r="K384" s="13" t="str">
        <f>IF(I384=1,SUMIFS(IPO!$C$2:$C$5250,IPO!$H$2:$H$5250,"="&amp;data!$B384,IPO!$J$2:$J$5250,"="&amp;data!$G384),"")</f>
        <v/>
      </c>
      <c r="L384" s="13">
        <f>SUMIFS(IPO!$E$2:$E$5250,IPO!$H$2:$H$5250,"="&amp;data!$B384,IPO!$J$2:$J$5250,"="&amp;data!$G384)</f>
        <v>0</v>
      </c>
      <c r="M384" s="13">
        <f>SUMIFS(IPO!$F$2:$F$5250,IPO!$H$2:$H$5250,"="&amp;data!$B384,IPO!$J$2:$J$5250,"="&amp;data!$G384)</f>
        <v>0</v>
      </c>
      <c r="N384" s="13"/>
      <c r="P384" s="16">
        <f>COUNTIFS(equity_bonds!$H$2:$H$6414,"="&amp;data!$B384,equity_bonds!$J$2:$J$6414,"="&amp;data!$G384)</f>
        <v>0</v>
      </c>
      <c r="Q384" s="16">
        <v>1273.7</v>
      </c>
      <c r="R384" s="16">
        <v>46</v>
      </c>
      <c r="S384" s="16">
        <v>0.1</v>
      </c>
      <c r="T384" s="16">
        <v>9</v>
      </c>
      <c r="U384" s="16"/>
    </row>
    <row r="385" spans="1:21" x14ac:dyDescent="0.25">
      <c r="A385">
        <v>2832</v>
      </c>
      <c r="B385">
        <v>1989</v>
      </c>
      <c r="C385">
        <v>20</v>
      </c>
      <c r="D385" t="s">
        <v>87</v>
      </c>
      <c r="E385" t="s">
        <v>33</v>
      </c>
      <c r="F385" t="s">
        <v>2596</v>
      </c>
      <c r="G385" t="str">
        <f t="shared" si="5"/>
        <v>Milbank Tweed</v>
      </c>
      <c r="I385" s="13">
        <f>COUNTIFS(IPO!$J$2:$J$5250,"="&amp;data!$G385,IPO!$H$2:$H$5250,"="&amp;data!$B385)</f>
        <v>0</v>
      </c>
      <c r="J385" s="13">
        <f>SUMIFS(IPO!$B$2:$B$5250,IPO!$H$2:$H$5250,"="&amp;data!$B385,IPO!$J$2:$J$5250,"="&amp;data!$G385)</f>
        <v>0</v>
      </c>
      <c r="K385" s="13" t="str">
        <f>IF(I385=1,SUMIFS(IPO!$C$2:$C$5250,IPO!$H$2:$H$5250,"="&amp;data!$B385,IPO!$J$2:$J$5250,"="&amp;data!$G385),"")</f>
        <v/>
      </c>
      <c r="L385" s="13">
        <f>SUMIFS(IPO!$E$2:$E$5250,IPO!$H$2:$H$5250,"="&amp;data!$B385,IPO!$J$2:$J$5250,"="&amp;data!$G385)</f>
        <v>0</v>
      </c>
      <c r="M385" s="13">
        <f>SUMIFS(IPO!$F$2:$F$5250,IPO!$H$2:$H$5250,"="&amp;data!$B385,IPO!$J$2:$J$5250,"="&amp;data!$G385)</f>
        <v>0</v>
      </c>
      <c r="N385" s="13"/>
      <c r="P385" s="16">
        <f>COUNTIFS(equity_bonds!$H$2:$H$6414,"="&amp;data!$B385,equity_bonds!$J$2:$J$6414,"="&amp;data!$G385)</f>
        <v>1</v>
      </c>
      <c r="Q385" s="16">
        <f>SUMIFS(equity_bonds!$B$2:$B$6414,equity_bonds!$H$2:$H$6414,"="&amp;data!$B385,equity_bonds!$J$2:$J$6414,"="&amp;data!$G385)</f>
        <v>26174.5</v>
      </c>
      <c r="R385" s="16">
        <f>IF(P385=1,SUMIFS(equity_bonds!$C$2:$C$6414,equity_bonds!$H$2:$H$6414,"="&amp;data!$B385,equity_bonds!$J$2:$J$6414,"="&amp;data!$G385),"")</f>
        <v>6</v>
      </c>
      <c r="S385" s="16">
        <f>SUMIFS(equity_bonds!$E$2:$E$6414,equity_bonds!$H$2:$H$6414,"="&amp;data!$B385,equity_bonds!$J$2:$J$6414,"="&amp;data!$G385)</f>
        <v>2.1</v>
      </c>
      <c r="T385" s="16">
        <f>SUMIFS(equity_bonds!$F$2:$F$6414,equity_bonds!$H$2:$H$6414,"="&amp;data!$B385,equity_bonds!$J$2:$J$6414,"="&amp;data!$G385)</f>
        <v>32</v>
      </c>
      <c r="U385" s="16"/>
    </row>
    <row r="386" spans="1:21" x14ac:dyDescent="0.25">
      <c r="A386">
        <v>2862</v>
      </c>
      <c r="B386">
        <v>1989</v>
      </c>
      <c r="C386">
        <v>95</v>
      </c>
      <c r="D386" t="s">
        <v>206</v>
      </c>
      <c r="E386" t="s">
        <v>150</v>
      </c>
      <c r="F386" t="s">
        <v>2528</v>
      </c>
      <c r="G386" t="str">
        <f t="shared" si="5"/>
        <v>Miller Canfield</v>
      </c>
      <c r="I386" s="13">
        <f>COUNTIFS(IPO!$J$2:$J$5250,"="&amp;data!$G386,IPO!$H$2:$H$5250,"="&amp;data!$B386)</f>
        <v>0</v>
      </c>
      <c r="J386" s="13">
        <f>SUMIFS(IPO!$B$2:$B$5250,IPO!$H$2:$H$5250,"="&amp;data!$B386,IPO!$J$2:$J$5250,"="&amp;data!$G386)</f>
        <v>0</v>
      </c>
      <c r="K386" s="13" t="str">
        <f>IF(I386=1,SUMIFS(IPO!$C$2:$C$5250,IPO!$H$2:$H$5250,"="&amp;data!$B386,IPO!$J$2:$J$5250,"="&amp;data!$G386),"")</f>
        <v/>
      </c>
      <c r="L386" s="13">
        <f>SUMIFS(IPO!$E$2:$E$5250,IPO!$H$2:$H$5250,"="&amp;data!$B386,IPO!$J$2:$J$5250,"="&amp;data!$G386)</f>
        <v>0</v>
      </c>
      <c r="M386" s="13">
        <f>SUMIFS(IPO!$F$2:$F$5250,IPO!$H$2:$H$5250,"="&amp;data!$B386,IPO!$J$2:$J$5250,"="&amp;data!$G386)</f>
        <v>0</v>
      </c>
      <c r="N386" s="13"/>
      <c r="P386" s="16">
        <f>COUNTIFS(equity_bonds!$H$2:$H$6414,"="&amp;data!$B386,equity_bonds!$J$2:$J$6414,"="&amp;data!$G386)</f>
        <v>0</v>
      </c>
      <c r="Q386" s="16">
        <v>1025.2</v>
      </c>
      <c r="R386" s="16">
        <v>59</v>
      </c>
      <c r="S386" s="16">
        <v>0.1</v>
      </c>
      <c r="T386" s="16">
        <v>4</v>
      </c>
      <c r="U386" s="16"/>
    </row>
    <row r="387" spans="1:21" x14ac:dyDescent="0.25">
      <c r="A387">
        <v>2921</v>
      </c>
      <c r="B387">
        <v>1989</v>
      </c>
      <c r="C387">
        <v>14</v>
      </c>
      <c r="D387" t="s">
        <v>153</v>
      </c>
      <c r="E387" t="s">
        <v>34</v>
      </c>
      <c r="F387" t="s">
        <v>2597</v>
      </c>
      <c r="G387" t="str">
        <f t="shared" si="5"/>
        <v>Morgan Lewis</v>
      </c>
      <c r="I387" s="13">
        <f>COUNTIFS(IPO!$J$2:$J$5250,"="&amp;data!$G387,IPO!$H$2:$H$5250,"="&amp;data!$B387)</f>
        <v>0</v>
      </c>
      <c r="J387" s="13">
        <f>SUMIFS(IPO!$B$2:$B$5250,IPO!$H$2:$H$5250,"="&amp;data!$B387,IPO!$J$2:$J$5250,"="&amp;data!$G387)</f>
        <v>0</v>
      </c>
      <c r="K387" s="13" t="str">
        <f>IF(I387=1,SUMIFS(IPO!$C$2:$C$5250,IPO!$H$2:$H$5250,"="&amp;data!$B387,IPO!$J$2:$J$5250,"="&amp;data!$G387),"")</f>
        <v/>
      </c>
      <c r="L387" s="13">
        <f>SUMIFS(IPO!$E$2:$E$5250,IPO!$H$2:$H$5250,"="&amp;data!$B387,IPO!$J$2:$J$5250,"="&amp;data!$G387)</f>
        <v>0</v>
      </c>
      <c r="M387" s="13">
        <f>SUMIFS(IPO!$F$2:$F$5250,IPO!$H$2:$H$5250,"="&amp;data!$B387,IPO!$J$2:$J$5250,"="&amp;data!$G387)</f>
        <v>0</v>
      </c>
      <c r="N387" s="13"/>
      <c r="P387" s="16">
        <f>COUNTIFS(equity_bonds!$H$2:$H$6414,"="&amp;data!$B387,equity_bonds!$J$2:$J$6414,"="&amp;data!$G387)</f>
        <v>1</v>
      </c>
      <c r="Q387" s="16">
        <f>SUMIFS(equity_bonds!$B$2:$B$6414,equity_bonds!$H$2:$H$6414,"="&amp;data!$B387,equity_bonds!$J$2:$J$6414,"="&amp;data!$G387)</f>
        <v>838.3</v>
      </c>
      <c r="R387" s="16">
        <f>IF(P387=1,SUMIFS(equity_bonds!$C$2:$C$6414,equity_bonds!$H$2:$H$6414,"="&amp;data!$B387,equity_bonds!$J$2:$J$6414,"="&amp;data!$G387),"")</f>
        <v>63</v>
      </c>
      <c r="S387" s="16">
        <f>SUMIFS(equity_bonds!$E$2:$E$6414,equity_bonds!$H$2:$H$6414,"="&amp;data!$B387,equity_bonds!$J$2:$J$6414,"="&amp;data!$G387)</f>
        <v>0.1</v>
      </c>
      <c r="T387" s="16">
        <f>SUMIFS(equity_bonds!$F$2:$F$6414,equity_bonds!$H$2:$H$6414,"="&amp;data!$B387,equity_bonds!$J$2:$J$6414,"="&amp;data!$G387)</f>
        <v>7</v>
      </c>
      <c r="U387" s="16"/>
    </row>
    <row r="388" spans="1:21" x14ac:dyDescent="0.25">
      <c r="A388">
        <v>2961</v>
      </c>
      <c r="B388">
        <v>1989</v>
      </c>
      <c r="C388">
        <v>29</v>
      </c>
      <c r="D388" t="s">
        <v>174</v>
      </c>
      <c r="E388" t="s">
        <v>35</v>
      </c>
      <c r="F388" t="s">
        <v>2598</v>
      </c>
      <c r="G388" t="str">
        <f t="shared" ref="G388:G451" si="6">TRIM(LEFT(SUBSTITUTE(F388," ",REPT(" ",100)),200))</f>
        <v>Morrison Foerster</v>
      </c>
      <c r="I388" s="13">
        <f>COUNTIFS(IPO!$J$2:$J$5250,"="&amp;data!$G388,IPO!$H$2:$H$5250,"="&amp;data!$B388)</f>
        <v>1</v>
      </c>
      <c r="J388" s="13">
        <f>SUMIFS(IPO!$B$2:$B$5250,IPO!$H$2:$H$5250,"="&amp;data!$B388,IPO!$J$2:$J$5250,"="&amp;data!$G388)</f>
        <v>1.2</v>
      </c>
      <c r="K388" s="13">
        <f>IF(I388=1,SUMIFS(IPO!$C$2:$C$5250,IPO!$H$2:$H$5250,"="&amp;data!$B388,IPO!$J$2:$J$5250,"="&amp;data!$G388),"")</f>
        <v>168</v>
      </c>
      <c r="L388" s="13">
        <f>SUMIFS(IPO!$E$2:$E$5250,IPO!$H$2:$H$5250,"="&amp;data!$B388,IPO!$J$2:$J$5250,"="&amp;data!$G388)</f>
        <v>0</v>
      </c>
      <c r="M388" s="13">
        <f>SUMIFS(IPO!$F$2:$F$5250,IPO!$H$2:$H$5250,"="&amp;data!$B388,IPO!$J$2:$J$5250,"="&amp;data!$G388)</f>
        <v>1</v>
      </c>
      <c r="N388" s="13"/>
      <c r="P388" s="16">
        <f>COUNTIFS(equity_bonds!$H$2:$H$6414,"="&amp;data!$B388,equity_bonds!$J$2:$J$6414,"="&amp;data!$G388)</f>
        <v>1</v>
      </c>
      <c r="Q388" s="16">
        <f>SUMIFS(equity_bonds!$B$2:$B$6414,equity_bonds!$H$2:$H$6414,"="&amp;data!$B388,equity_bonds!$J$2:$J$6414,"="&amp;data!$G388)</f>
        <v>504.8</v>
      </c>
      <c r="R388" s="16">
        <f>IF(P388=1,SUMIFS(equity_bonds!$C$2:$C$6414,equity_bonds!$H$2:$H$6414,"="&amp;data!$B388,equity_bonds!$J$2:$J$6414,"="&amp;data!$G388),"")</f>
        <v>81</v>
      </c>
      <c r="S388" s="16">
        <f>SUMIFS(equity_bonds!$E$2:$E$6414,equity_bonds!$H$2:$H$6414,"="&amp;data!$B388,equity_bonds!$J$2:$J$6414,"="&amp;data!$G388)</f>
        <v>0</v>
      </c>
      <c r="T388" s="16">
        <f>SUMIFS(equity_bonds!$F$2:$F$6414,equity_bonds!$H$2:$H$6414,"="&amp;data!$B388,equity_bonds!$J$2:$J$6414,"="&amp;data!$G388)</f>
        <v>2</v>
      </c>
      <c r="U388" s="16"/>
    </row>
    <row r="389" spans="1:21" x14ac:dyDescent="0.25">
      <c r="A389">
        <v>2992</v>
      </c>
      <c r="B389">
        <v>1989</v>
      </c>
      <c r="C389">
        <v>48</v>
      </c>
      <c r="D389" t="s">
        <v>84</v>
      </c>
      <c r="E389" t="s">
        <v>36</v>
      </c>
      <c r="F389" t="s">
        <v>2599</v>
      </c>
      <c r="G389" t="str">
        <f t="shared" si="6"/>
        <v>Mudge Rose</v>
      </c>
      <c r="I389" s="13">
        <f>COUNTIFS(IPO!$J$2:$J$5250,"="&amp;data!$G389,IPO!$H$2:$H$5250,"="&amp;data!$B389)</f>
        <v>0</v>
      </c>
      <c r="J389" s="13">
        <f>SUMIFS(IPO!$B$2:$B$5250,IPO!$H$2:$H$5250,"="&amp;data!$B389,IPO!$J$2:$J$5250,"="&amp;data!$G389)</f>
        <v>0</v>
      </c>
      <c r="K389" s="13" t="str">
        <f>IF(I389=1,SUMIFS(IPO!$C$2:$C$5250,IPO!$H$2:$H$5250,"="&amp;data!$B389,IPO!$J$2:$J$5250,"="&amp;data!$G389),"")</f>
        <v/>
      </c>
      <c r="L389" s="13">
        <f>SUMIFS(IPO!$E$2:$E$5250,IPO!$H$2:$H$5250,"="&amp;data!$B389,IPO!$J$2:$J$5250,"="&amp;data!$G389)</f>
        <v>0</v>
      </c>
      <c r="M389" s="13">
        <f>SUMIFS(IPO!$F$2:$F$5250,IPO!$H$2:$H$5250,"="&amp;data!$B389,IPO!$J$2:$J$5250,"="&amp;data!$G389)</f>
        <v>0</v>
      </c>
      <c r="N389" s="13"/>
      <c r="P389" s="16">
        <f>COUNTIFS(equity_bonds!$H$2:$H$6414,"="&amp;data!$B389,equity_bonds!$J$2:$J$6414,"="&amp;data!$G389)</f>
        <v>1</v>
      </c>
      <c r="Q389" s="16">
        <f>SUMIFS(equity_bonds!$B$2:$B$6414,equity_bonds!$H$2:$H$6414,"="&amp;data!$B389,equity_bonds!$J$2:$J$6414,"="&amp;data!$G389)</f>
        <v>1947.8</v>
      </c>
      <c r="R389" s="16">
        <f>IF(P389=1,SUMIFS(equity_bonds!$C$2:$C$6414,equity_bonds!$H$2:$H$6414,"="&amp;data!$B389,equity_bonds!$J$2:$J$6414,"="&amp;data!$G389),"")</f>
        <v>36</v>
      </c>
      <c r="S389" s="16">
        <f>SUMIFS(equity_bonds!$E$2:$E$6414,equity_bonds!$H$2:$H$6414,"="&amp;data!$B389,equity_bonds!$J$2:$J$6414,"="&amp;data!$G389)</f>
        <v>0.2</v>
      </c>
      <c r="T389" s="16">
        <f>SUMIFS(equity_bonds!$F$2:$F$6414,equity_bonds!$H$2:$H$6414,"="&amp;data!$B389,equity_bonds!$J$2:$J$6414,"="&amp;data!$G389)</f>
        <v>3</v>
      </c>
      <c r="U389" s="16"/>
    </row>
    <row r="390" spans="1:21" x14ac:dyDescent="0.25">
      <c r="A390">
        <v>3057</v>
      </c>
      <c r="B390">
        <v>1989</v>
      </c>
      <c r="C390">
        <v>12</v>
      </c>
      <c r="D390" t="s">
        <v>164</v>
      </c>
      <c r="E390" t="s">
        <v>37</v>
      </c>
      <c r="F390" t="s">
        <v>2600</v>
      </c>
      <c r="G390" t="str">
        <f t="shared" si="6"/>
        <v>O'Melveny Myers</v>
      </c>
      <c r="I390" s="13">
        <f>COUNTIFS(IPO!$J$2:$J$5250,"="&amp;data!$G390,IPO!$H$2:$H$5250,"="&amp;data!$B390)</f>
        <v>1</v>
      </c>
      <c r="J390" s="13">
        <f>SUMIFS(IPO!$B$2:$B$5250,IPO!$H$2:$H$5250,"="&amp;data!$B390,IPO!$J$2:$J$5250,"="&amp;data!$G390)</f>
        <v>5</v>
      </c>
      <c r="K390" s="13">
        <f>IF(I390=1,SUMIFS(IPO!$C$2:$C$5250,IPO!$H$2:$H$5250,"="&amp;data!$B390,IPO!$J$2:$J$5250,"="&amp;data!$G390),"")</f>
        <v>131</v>
      </c>
      <c r="L390" s="13">
        <f>SUMIFS(IPO!$E$2:$E$5250,IPO!$H$2:$H$5250,"="&amp;data!$B390,IPO!$J$2:$J$5250,"="&amp;data!$G390)</f>
        <v>0</v>
      </c>
      <c r="M390" s="13">
        <f>SUMIFS(IPO!$F$2:$F$5250,IPO!$H$2:$H$5250,"="&amp;data!$B390,IPO!$J$2:$J$5250,"="&amp;data!$G390)</f>
        <v>1</v>
      </c>
      <c r="N390" s="13"/>
      <c r="P390" s="16">
        <f>COUNTIFS(equity_bonds!$H$2:$H$6414,"="&amp;data!$B390,equity_bonds!$J$2:$J$6414,"="&amp;data!$G390)</f>
        <v>1</v>
      </c>
      <c r="Q390" s="16">
        <f>SUMIFS(equity_bonds!$B$2:$B$6414,equity_bonds!$H$2:$H$6414,"="&amp;data!$B390,equity_bonds!$J$2:$J$6414,"="&amp;data!$G390)</f>
        <v>3213.1</v>
      </c>
      <c r="R390" s="16">
        <f>IF(P390=1,SUMIFS(equity_bonds!$C$2:$C$6414,equity_bonds!$H$2:$H$6414,"="&amp;data!$B390,equity_bonds!$J$2:$J$6414,"="&amp;data!$G390),"")</f>
        <v>22</v>
      </c>
      <c r="S390" s="16">
        <f>SUMIFS(equity_bonds!$E$2:$E$6414,equity_bonds!$H$2:$H$6414,"="&amp;data!$B390,equity_bonds!$J$2:$J$6414,"="&amp;data!$G390)</f>
        <v>0.3</v>
      </c>
      <c r="T390" s="16">
        <f>SUMIFS(equity_bonds!$F$2:$F$6414,equity_bonds!$H$2:$H$6414,"="&amp;data!$B390,equity_bonds!$J$2:$J$6414,"="&amp;data!$G390)</f>
        <v>18</v>
      </c>
      <c r="U390" s="16"/>
    </row>
    <row r="391" spans="1:21" x14ac:dyDescent="0.25">
      <c r="A391">
        <v>3105</v>
      </c>
      <c r="B391">
        <v>1989</v>
      </c>
      <c r="C391">
        <v>63</v>
      </c>
      <c r="D391" t="s">
        <v>130</v>
      </c>
      <c r="E391" t="s">
        <v>97</v>
      </c>
      <c r="F391" t="s">
        <v>2626</v>
      </c>
      <c r="G391" t="str">
        <f t="shared" si="6"/>
        <v>Orrick Herrington</v>
      </c>
      <c r="I391" s="13">
        <f>COUNTIFS(IPO!$J$2:$J$5250,"="&amp;data!$G391,IPO!$H$2:$H$5250,"="&amp;data!$B391)</f>
        <v>0</v>
      </c>
      <c r="J391" s="13">
        <f>SUMIFS(IPO!$B$2:$B$5250,IPO!$H$2:$H$5250,"="&amp;data!$B391,IPO!$J$2:$J$5250,"="&amp;data!$G391)</f>
        <v>0</v>
      </c>
      <c r="K391" s="13" t="str">
        <f>IF(I391=1,SUMIFS(IPO!$C$2:$C$5250,IPO!$H$2:$H$5250,"="&amp;data!$B391,IPO!$J$2:$J$5250,"="&amp;data!$G391),"")</f>
        <v/>
      </c>
      <c r="L391" s="13">
        <f>SUMIFS(IPO!$E$2:$E$5250,IPO!$H$2:$H$5250,"="&amp;data!$B391,IPO!$J$2:$J$5250,"="&amp;data!$G391)</f>
        <v>0</v>
      </c>
      <c r="M391" s="13">
        <f>SUMIFS(IPO!$F$2:$F$5250,IPO!$H$2:$H$5250,"="&amp;data!$B391,IPO!$J$2:$J$5250,"="&amp;data!$G391)</f>
        <v>0</v>
      </c>
      <c r="N391" s="13"/>
      <c r="P391" s="16">
        <f>COUNTIFS(equity_bonds!$H$2:$H$6414,"="&amp;data!$B391,equity_bonds!$J$2:$J$6414,"="&amp;data!$G391)</f>
        <v>1</v>
      </c>
      <c r="Q391" s="16">
        <f>SUMIFS(equity_bonds!$B$2:$B$6414,equity_bonds!$H$2:$H$6414,"="&amp;data!$B391,equity_bonds!$J$2:$J$6414,"="&amp;data!$G391)</f>
        <v>4556.8999999999996</v>
      </c>
      <c r="R391" s="16">
        <f>IF(P391=1,SUMIFS(equity_bonds!$C$2:$C$6414,equity_bonds!$H$2:$H$6414,"="&amp;data!$B391,equity_bonds!$J$2:$J$6414,"="&amp;data!$G391),"")</f>
        <v>19</v>
      </c>
      <c r="S391" s="16">
        <f>SUMIFS(equity_bonds!$E$2:$E$6414,equity_bonds!$H$2:$H$6414,"="&amp;data!$B391,equity_bonds!$J$2:$J$6414,"="&amp;data!$G391)</f>
        <v>0.4</v>
      </c>
      <c r="T391" s="16">
        <f>SUMIFS(equity_bonds!$F$2:$F$6414,equity_bonds!$H$2:$H$6414,"="&amp;data!$B391,equity_bonds!$J$2:$J$6414,"="&amp;data!$G391)</f>
        <v>16</v>
      </c>
      <c r="U391" s="16"/>
    </row>
    <row r="392" spans="1:21" x14ac:dyDescent="0.25">
      <c r="A392">
        <v>3179</v>
      </c>
      <c r="B392">
        <v>1989</v>
      </c>
      <c r="C392">
        <v>38</v>
      </c>
      <c r="D392" t="s">
        <v>151</v>
      </c>
      <c r="E392" t="s">
        <v>98</v>
      </c>
      <c r="F392" t="s">
        <v>2627</v>
      </c>
      <c r="G392" t="str">
        <f t="shared" si="6"/>
        <v>Paul Hastings</v>
      </c>
      <c r="I392" s="13">
        <v>1</v>
      </c>
      <c r="J392" s="13">
        <v>4.3</v>
      </c>
      <c r="K392" s="13">
        <v>136</v>
      </c>
      <c r="L392" s="13">
        <v>0</v>
      </c>
      <c r="M392" s="13">
        <v>1</v>
      </c>
      <c r="N392" s="13"/>
      <c r="P392" s="16">
        <f>COUNTIFS(equity_bonds!$H$2:$H$6414,"="&amp;data!$B392,equity_bonds!$J$2:$J$6414,"="&amp;data!$G392)</f>
        <v>0</v>
      </c>
      <c r="Q392" s="16">
        <v>158.9</v>
      </c>
      <c r="R392" s="16">
        <v>148</v>
      </c>
      <c r="S392" s="16">
        <v>0</v>
      </c>
      <c r="T392" s="16">
        <v>3</v>
      </c>
      <c r="U392" s="16"/>
    </row>
    <row r="393" spans="1:21" x14ac:dyDescent="0.25">
      <c r="A393">
        <v>3206</v>
      </c>
      <c r="B393">
        <v>1989</v>
      </c>
      <c r="C393">
        <v>13</v>
      </c>
      <c r="D393" t="s">
        <v>116</v>
      </c>
      <c r="E393" t="s">
        <v>38</v>
      </c>
      <c r="F393" t="s">
        <v>2601</v>
      </c>
      <c r="G393" t="str">
        <f t="shared" si="6"/>
        <v>Paul Weiss</v>
      </c>
      <c r="I393" s="13">
        <f>COUNTIFS(IPO!$J$2:$J$5250,"="&amp;data!$G393,IPO!$H$2:$H$5250,"="&amp;data!$B393)</f>
        <v>1</v>
      </c>
      <c r="J393" s="13">
        <f>SUMIFS(IPO!$B$2:$B$5250,IPO!$H$2:$H$5250,"="&amp;data!$B393,IPO!$J$2:$J$5250,"="&amp;data!$G393)</f>
        <v>26.6</v>
      </c>
      <c r="K393" s="13">
        <f>IF(I393=1,SUMIFS(IPO!$C$2:$C$5250,IPO!$H$2:$H$5250,"="&amp;data!$B393,IPO!$J$2:$J$5250,"="&amp;data!$G393),"")</f>
        <v>74</v>
      </c>
      <c r="L393" s="13">
        <f>SUMIFS(IPO!$E$2:$E$5250,IPO!$H$2:$H$5250,"="&amp;data!$B393,IPO!$J$2:$J$5250,"="&amp;data!$G393)</f>
        <v>0.1</v>
      </c>
      <c r="M393" s="13">
        <f>SUMIFS(IPO!$F$2:$F$5250,IPO!$H$2:$H$5250,"="&amp;data!$B393,IPO!$J$2:$J$5250,"="&amp;data!$G393)</f>
        <v>2</v>
      </c>
      <c r="N393" s="13"/>
      <c r="P393" s="16">
        <f>COUNTIFS(equity_bonds!$H$2:$H$6414,"="&amp;data!$B393,equity_bonds!$J$2:$J$6414,"="&amp;data!$G393)</f>
        <v>1</v>
      </c>
      <c r="Q393" s="16">
        <f>SUMIFS(equity_bonds!$B$2:$B$6414,equity_bonds!$H$2:$H$6414,"="&amp;data!$B393,equity_bonds!$J$2:$J$6414,"="&amp;data!$G393)</f>
        <v>2704.6</v>
      </c>
      <c r="R393" s="16">
        <f>IF(P393=1,SUMIFS(equity_bonds!$C$2:$C$6414,equity_bonds!$H$2:$H$6414,"="&amp;data!$B393,equity_bonds!$J$2:$J$6414,"="&amp;data!$G393),"")</f>
        <v>26</v>
      </c>
      <c r="S393" s="16">
        <f>SUMIFS(equity_bonds!$E$2:$E$6414,equity_bonds!$H$2:$H$6414,"="&amp;data!$B393,equity_bonds!$J$2:$J$6414,"="&amp;data!$G393)</f>
        <v>0.2</v>
      </c>
      <c r="T393" s="16">
        <f>SUMIFS(equity_bonds!$F$2:$F$6414,equity_bonds!$H$2:$H$6414,"="&amp;data!$B393,equity_bonds!$J$2:$J$6414,"="&amp;data!$G393)</f>
        <v>7</v>
      </c>
      <c r="U393" s="16"/>
    </row>
    <row r="394" spans="1:21" x14ac:dyDescent="0.25">
      <c r="A394">
        <v>3240</v>
      </c>
      <c r="B394">
        <v>1989</v>
      </c>
      <c r="C394">
        <v>55</v>
      </c>
      <c r="D394" t="s">
        <v>197</v>
      </c>
      <c r="E394" t="s">
        <v>100</v>
      </c>
      <c r="F394" t="s">
        <v>100</v>
      </c>
      <c r="G394" t="str">
        <f t="shared" si="6"/>
        <v>Pepper Hamilton</v>
      </c>
      <c r="I394" s="13">
        <f>COUNTIFS(IPO!$J$2:$J$5250,"="&amp;data!$G394,IPO!$H$2:$H$5250,"="&amp;data!$B394)</f>
        <v>0</v>
      </c>
      <c r="J394" s="13">
        <f>SUMIFS(IPO!$B$2:$B$5250,IPO!$H$2:$H$5250,"="&amp;data!$B394,IPO!$J$2:$J$5250,"="&amp;data!$G394)</f>
        <v>0</v>
      </c>
      <c r="K394" s="13" t="str">
        <f>IF(I394=1,SUMIFS(IPO!$C$2:$C$5250,IPO!$H$2:$H$5250,"="&amp;data!$B394,IPO!$J$2:$J$5250,"="&amp;data!$G394),"")</f>
        <v/>
      </c>
      <c r="L394" s="13">
        <f>SUMIFS(IPO!$E$2:$E$5250,IPO!$H$2:$H$5250,"="&amp;data!$B394,IPO!$J$2:$J$5250,"="&amp;data!$G394)</f>
        <v>0</v>
      </c>
      <c r="M394" s="13">
        <f>SUMIFS(IPO!$F$2:$F$5250,IPO!$H$2:$H$5250,"="&amp;data!$B394,IPO!$J$2:$J$5250,"="&amp;data!$G394)</f>
        <v>0</v>
      </c>
      <c r="N394" s="13"/>
      <c r="P394" s="16">
        <f>COUNTIFS(equity_bonds!$H$2:$H$6414,"="&amp;data!$B394,equity_bonds!$J$2:$J$6414,"="&amp;data!$G394)</f>
        <v>1</v>
      </c>
      <c r="Q394" s="16">
        <f>SUMIFS(equity_bonds!$B$2:$B$6414,equity_bonds!$H$2:$H$6414,"="&amp;data!$B394,equity_bonds!$J$2:$J$6414,"="&amp;data!$G394)</f>
        <v>79.7</v>
      </c>
      <c r="R394" s="16">
        <f>IF(P394=1,SUMIFS(equity_bonds!$C$2:$C$6414,equity_bonds!$H$2:$H$6414,"="&amp;data!$B394,equity_bonds!$J$2:$J$6414,"="&amp;data!$G394),"")</f>
        <v>186</v>
      </c>
      <c r="S394" s="16">
        <f>SUMIFS(equity_bonds!$E$2:$E$6414,equity_bonds!$H$2:$H$6414,"="&amp;data!$B394,equity_bonds!$J$2:$J$6414,"="&amp;data!$G394)</f>
        <v>0</v>
      </c>
      <c r="T394" s="16">
        <f>SUMIFS(equity_bonds!$F$2:$F$6414,equity_bonds!$H$2:$H$6414,"="&amp;data!$B394,equity_bonds!$J$2:$J$6414,"="&amp;data!$G394)</f>
        <v>1</v>
      </c>
      <c r="U394" s="16"/>
    </row>
    <row r="395" spans="1:21" x14ac:dyDescent="0.25">
      <c r="A395">
        <v>3269</v>
      </c>
      <c r="B395">
        <v>1989</v>
      </c>
      <c r="C395">
        <v>81</v>
      </c>
      <c r="D395" t="s">
        <v>180</v>
      </c>
      <c r="E395" t="s">
        <v>157</v>
      </c>
      <c r="F395" t="s">
        <v>157</v>
      </c>
      <c r="G395" t="str">
        <f t="shared" si="6"/>
        <v>Perkins Coie</v>
      </c>
      <c r="I395" s="13">
        <f>COUNTIFS(IPO!$J$2:$J$5250,"="&amp;data!$G395,IPO!$H$2:$H$5250,"="&amp;data!$B395)</f>
        <v>1</v>
      </c>
      <c r="J395" s="13">
        <f>SUMIFS(IPO!$B$2:$B$5250,IPO!$H$2:$H$5250,"="&amp;data!$B395,IPO!$J$2:$J$5250,"="&amp;data!$G395)</f>
        <v>576.20000000000005</v>
      </c>
      <c r="K395" s="13">
        <f>IF(I395=1,SUMIFS(IPO!$C$2:$C$5250,IPO!$H$2:$H$5250,"="&amp;data!$B395,IPO!$J$2:$J$5250,"="&amp;data!$G395),"")</f>
        <v>12</v>
      </c>
      <c r="L395" s="13">
        <f>SUMIFS(IPO!$E$2:$E$5250,IPO!$H$2:$H$5250,"="&amp;data!$B395,IPO!$J$2:$J$5250,"="&amp;data!$G395)</f>
        <v>1.7</v>
      </c>
      <c r="M395" s="13">
        <f>SUMIFS(IPO!$F$2:$F$5250,IPO!$H$2:$H$5250,"="&amp;data!$B395,IPO!$J$2:$J$5250,"="&amp;data!$G395)</f>
        <v>4</v>
      </c>
      <c r="N395" s="13"/>
      <c r="P395" s="16">
        <f>COUNTIFS(equity_bonds!$H$2:$H$6414,"="&amp;data!$B395,equity_bonds!$J$2:$J$6414,"="&amp;data!$G395)</f>
        <v>1</v>
      </c>
      <c r="Q395" s="16">
        <f>SUMIFS(equity_bonds!$B$2:$B$6414,equity_bonds!$H$2:$H$6414,"="&amp;data!$B395,equity_bonds!$J$2:$J$6414,"="&amp;data!$G395)</f>
        <v>580.29999999999995</v>
      </c>
      <c r="R395" s="16">
        <f>IF(P395=1,SUMIFS(equity_bonds!$C$2:$C$6414,equity_bonds!$H$2:$H$6414,"="&amp;data!$B395,equity_bonds!$J$2:$J$6414,"="&amp;data!$G395),"")</f>
        <v>75</v>
      </c>
      <c r="S395" s="16">
        <f>SUMIFS(equity_bonds!$E$2:$E$6414,equity_bonds!$H$2:$H$6414,"="&amp;data!$B395,equity_bonds!$J$2:$J$6414,"="&amp;data!$G395)</f>
        <v>0.1</v>
      </c>
      <c r="T395" s="16">
        <f>SUMIFS(equity_bonds!$F$2:$F$6414,equity_bonds!$H$2:$H$6414,"="&amp;data!$B395,equity_bonds!$J$2:$J$6414,"="&amp;data!$G395)</f>
        <v>5</v>
      </c>
      <c r="U395" s="16"/>
    </row>
    <row r="396" spans="1:21" x14ac:dyDescent="0.25">
      <c r="A396">
        <v>3297</v>
      </c>
      <c r="B396">
        <v>1989</v>
      </c>
      <c r="C396">
        <v>91</v>
      </c>
      <c r="D396" t="s">
        <v>207</v>
      </c>
      <c r="E396" t="s">
        <v>186</v>
      </c>
      <c r="F396" t="s">
        <v>2654</v>
      </c>
      <c r="G396" t="str">
        <f t="shared" si="6"/>
        <v>Pettit Martin</v>
      </c>
      <c r="I396" s="13">
        <f>COUNTIFS(IPO!$J$2:$J$5250,"="&amp;data!$G396,IPO!$H$2:$H$5250,"="&amp;data!$B396)</f>
        <v>0</v>
      </c>
      <c r="J396" s="13">
        <f>SUMIFS(IPO!$B$2:$B$5250,IPO!$H$2:$H$5250,"="&amp;data!$B396,IPO!$J$2:$J$5250,"="&amp;data!$G396)</f>
        <v>0</v>
      </c>
      <c r="K396" s="13" t="str">
        <f>IF(I396=1,SUMIFS(IPO!$C$2:$C$5250,IPO!$H$2:$H$5250,"="&amp;data!$B396,IPO!$J$2:$J$5250,"="&amp;data!$G396),"")</f>
        <v/>
      </c>
      <c r="L396" s="13">
        <f>SUMIFS(IPO!$E$2:$E$5250,IPO!$H$2:$H$5250,"="&amp;data!$B396,IPO!$J$2:$J$5250,"="&amp;data!$G396)</f>
        <v>0</v>
      </c>
      <c r="M396" s="13">
        <f>SUMIFS(IPO!$F$2:$F$5250,IPO!$H$2:$H$5250,"="&amp;data!$B396,IPO!$J$2:$J$5250,"="&amp;data!$G396)</f>
        <v>0</v>
      </c>
      <c r="N396" s="13"/>
      <c r="P396" s="16">
        <f>COUNTIFS(equity_bonds!$H$2:$H$6414,"="&amp;data!$B396,equity_bonds!$J$2:$J$6414,"="&amp;data!$G396)</f>
        <v>0</v>
      </c>
      <c r="Q396" s="16">
        <f>SUMIFS(equity_bonds!$B$2:$B$6414,equity_bonds!$H$2:$H$6414,"="&amp;data!$B396,equity_bonds!$J$2:$J$6414,"="&amp;data!$G396)</f>
        <v>0</v>
      </c>
      <c r="R396" s="16" t="str">
        <f>IF(P396=1,SUMIFS(equity_bonds!$C$2:$C$6414,equity_bonds!$H$2:$H$6414,"="&amp;data!$B396,equity_bonds!$J$2:$J$6414,"="&amp;data!$G396),"")</f>
        <v/>
      </c>
      <c r="S396" s="16">
        <f>SUMIFS(equity_bonds!$E$2:$E$6414,equity_bonds!$H$2:$H$6414,"="&amp;data!$B396,equity_bonds!$J$2:$J$6414,"="&amp;data!$G396)</f>
        <v>0</v>
      </c>
      <c r="T396" s="16">
        <f>SUMIFS(equity_bonds!$F$2:$F$6414,equity_bonds!$H$2:$H$6414,"="&amp;data!$B396,equity_bonds!$J$2:$J$6414,"="&amp;data!$G396)</f>
        <v>0</v>
      </c>
      <c r="U396" s="16"/>
    </row>
    <row r="397" spans="1:21" x14ac:dyDescent="0.25">
      <c r="A397">
        <v>3308</v>
      </c>
      <c r="B397">
        <v>1989</v>
      </c>
      <c r="C397">
        <v>23</v>
      </c>
      <c r="D397" t="s">
        <v>99</v>
      </c>
      <c r="E397" t="s">
        <v>39</v>
      </c>
      <c r="F397" t="s">
        <v>2602</v>
      </c>
      <c r="G397" t="str">
        <f t="shared" si="6"/>
        <v>Pillsbury Madison</v>
      </c>
      <c r="I397" s="13">
        <f>COUNTIFS(IPO!$J$2:$J$5250,"="&amp;data!$G397,IPO!$H$2:$H$5250,"="&amp;data!$B397)</f>
        <v>1</v>
      </c>
      <c r="J397" s="13">
        <f>SUMIFS(IPO!$B$2:$B$5250,IPO!$H$2:$H$5250,"="&amp;data!$B397,IPO!$J$2:$J$5250,"="&amp;data!$G397)</f>
        <v>45.5</v>
      </c>
      <c r="K397" s="13">
        <f>IF(I397=1,SUMIFS(IPO!$C$2:$C$5250,IPO!$H$2:$H$5250,"="&amp;data!$B397,IPO!$J$2:$J$5250,"="&amp;data!$G397),"")</f>
        <v>62</v>
      </c>
      <c r="L397" s="13">
        <f>SUMIFS(IPO!$E$2:$E$5250,IPO!$H$2:$H$5250,"="&amp;data!$B397,IPO!$J$2:$J$5250,"="&amp;data!$G397)</f>
        <v>0.1</v>
      </c>
      <c r="M397" s="13">
        <f>SUMIFS(IPO!$F$2:$F$5250,IPO!$H$2:$H$5250,"="&amp;data!$B397,IPO!$J$2:$J$5250,"="&amp;data!$G397)</f>
        <v>1</v>
      </c>
      <c r="N397" s="13"/>
      <c r="P397" s="16">
        <f>COUNTIFS(equity_bonds!$H$2:$H$6414,"="&amp;data!$B397,equity_bonds!$J$2:$J$6414,"="&amp;data!$G397)</f>
        <v>1</v>
      </c>
      <c r="Q397" s="16">
        <f>SUMIFS(equity_bonds!$B$2:$B$6414,equity_bonds!$H$2:$H$6414,"="&amp;data!$B397,equity_bonds!$J$2:$J$6414,"="&amp;data!$G397)</f>
        <v>100</v>
      </c>
      <c r="R397" s="16">
        <f>IF(P397=1,SUMIFS(equity_bonds!$C$2:$C$6414,equity_bonds!$H$2:$H$6414,"="&amp;data!$B397,equity_bonds!$J$2:$J$6414,"="&amp;data!$G397),"")</f>
        <v>169</v>
      </c>
      <c r="S397" s="16">
        <f>SUMIFS(equity_bonds!$E$2:$E$6414,equity_bonds!$H$2:$H$6414,"="&amp;data!$B397,equity_bonds!$J$2:$J$6414,"="&amp;data!$G397)</f>
        <v>0</v>
      </c>
      <c r="T397" s="16">
        <f>SUMIFS(equity_bonds!$F$2:$F$6414,equity_bonds!$H$2:$H$6414,"="&amp;data!$B397,equity_bonds!$J$2:$J$6414,"="&amp;data!$G397)</f>
        <v>2</v>
      </c>
      <c r="U397" s="16"/>
    </row>
    <row r="398" spans="1:21" x14ac:dyDescent="0.25">
      <c r="A398">
        <v>3335</v>
      </c>
      <c r="B398">
        <v>1989</v>
      </c>
      <c r="C398">
        <v>96</v>
      </c>
      <c r="D398" t="s">
        <v>5</v>
      </c>
      <c r="E398" t="s">
        <v>208</v>
      </c>
      <c r="F398" t="s">
        <v>2660</v>
      </c>
      <c r="G398" t="str">
        <f t="shared" si="6"/>
        <v>Piper Marbury</v>
      </c>
      <c r="I398" s="13">
        <f>COUNTIFS(IPO!$J$2:$J$5250,"="&amp;data!$G398,IPO!$H$2:$H$5250,"="&amp;data!$B398)</f>
        <v>1</v>
      </c>
      <c r="J398" s="13">
        <f>SUMIFS(IPO!$B$2:$B$5250,IPO!$H$2:$H$5250,"="&amp;data!$B398,IPO!$J$2:$J$5250,"="&amp;data!$G398)</f>
        <v>37.6</v>
      </c>
      <c r="K398" s="13">
        <f>IF(I398=1,SUMIFS(IPO!$C$2:$C$5250,IPO!$H$2:$H$5250,"="&amp;data!$B398,IPO!$J$2:$J$5250,"="&amp;data!$G398),"")</f>
        <v>65</v>
      </c>
      <c r="L398" s="13">
        <f>SUMIFS(IPO!$E$2:$E$5250,IPO!$H$2:$H$5250,"="&amp;data!$B398,IPO!$J$2:$J$5250,"="&amp;data!$G398)</f>
        <v>0.1</v>
      </c>
      <c r="M398" s="13">
        <f>SUMIFS(IPO!$F$2:$F$5250,IPO!$H$2:$H$5250,"="&amp;data!$B398,IPO!$J$2:$J$5250,"="&amp;data!$G398)</f>
        <v>2</v>
      </c>
      <c r="N398" s="13"/>
      <c r="P398" s="16">
        <f>COUNTIFS(equity_bonds!$H$2:$H$6414,"="&amp;data!$B398,equity_bonds!$J$2:$J$6414,"="&amp;data!$G398)</f>
        <v>1</v>
      </c>
      <c r="Q398" s="16">
        <f>SUMIFS(equity_bonds!$B$2:$B$6414,equity_bonds!$H$2:$H$6414,"="&amp;data!$B398,equity_bonds!$J$2:$J$6414,"="&amp;data!$G398)</f>
        <v>362.6</v>
      </c>
      <c r="R398" s="16">
        <f>IF(P398=1,SUMIFS(equity_bonds!$C$2:$C$6414,equity_bonds!$H$2:$H$6414,"="&amp;data!$B398,equity_bonds!$J$2:$J$6414,"="&amp;data!$G398),"")</f>
        <v>102</v>
      </c>
      <c r="S398" s="16">
        <f>SUMIFS(equity_bonds!$E$2:$E$6414,equity_bonds!$H$2:$H$6414,"="&amp;data!$B398,equity_bonds!$J$2:$J$6414,"="&amp;data!$G398)</f>
        <v>0</v>
      </c>
      <c r="T398" s="16">
        <f>SUMIFS(equity_bonds!$F$2:$F$6414,equity_bonds!$H$2:$H$6414,"="&amp;data!$B398,equity_bonds!$J$2:$J$6414,"="&amp;data!$G398)</f>
        <v>15</v>
      </c>
      <c r="U398" s="16"/>
    </row>
    <row r="399" spans="1:21" x14ac:dyDescent="0.25">
      <c r="A399">
        <v>3399</v>
      </c>
      <c r="B399">
        <v>1989</v>
      </c>
      <c r="C399">
        <v>39</v>
      </c>
      <c r="D399" t="s">
        <v>115</v>
      </c>
      <c r="E399" t="s">
        <v>40</v>
      </c>
      <c r="F399" t="s">
        <v>40</v>
      </c>
      <c r="G399" t="str">
        <f t="shared" si="6"/>
        <v>Proskauer Rose</v>
      </c>
      <c r="I399" s="13">
        <f>COUNTIFS(IPO!$J$2:$J$5250,"="&amp;data!$G399,IPO!$H$2:$H$5250,"="&amp;data!$B399)</f>
        <v>1</v>
      </c>
      <c r="J399" s="13">
        <f>SUMIFS(IPO!$B$2:$B$5250,IPO!$H$2:$H$5250,"="&amp;data!$B399,IPO!$J$2:$J$5250,"="&amp;data!$G399)</f>
        <v>3.8</v>
      </c>
      <c r="K399" s="13">
        <f>IF(I399=1,SUMIFS(IPO!$C$2:$C$5250,IPO!$H$2:$H$5250,"="&amp;data!$B399,IPO!$J$2:$J$5250,"="&amp;data!$G399),"")</f>
        <v>144</v>
      </c>
      <c r="L399" s="13">
        <f>SUMIFS(IPO!$E$2:$E$5250,IPO!$H$2:$H$5250,"="&amp;data!$B399,IPO!$J$2:$J$5250,"="&amp;data!$G399)</f>
        <v>0</v>
      </c>
      <c r="M399" s="13">
        <f>SUMIFS(IPO!$F$2:$F$5250,IPO!$H$2:$H$5250,"="&amp;data!$B399,IPO!$J$2:$J$5250,"="&amp;data!$G399)</f>
        <v>1</v>
      </c>
      <c r="N399" s="13"/>
      <c r="P399" s="16">
        <f>COUNTIFS(equity_bonds!$H$2:$H$6414,"="&amp;data!$B399,equity_bonds!$J$2:$J$6414,"="&amp;data!$G399)</f>
        <v>1</v>
      </c>
      <c r="Q399" s="16">
        <f>SUMIFS(equity_bonds!$B$2:$B$6414,equity_bonds!$H$2:$H$6414,"="&amp;data!$B399,equity_bonds!$J$2:$J$6414,"="&amp;data!$G399)</f>
        <v>80.8</v>
      </c>
      <c r="R399" s="16">
        <f>IF(P399=1,SUMIFS(equity_bonds!$C$2:$C$6414,equity_bonds!$H$2:$H$6414,"="&amp;data!$B399,equity_bonds!$J$2:$J$6414,"="&amp;data!$G399),"")</f>
        <v>185</v>
      </c>
      <c r="S399" s="16">
        <f>SUMIFS(equity_bonds!$E$2:$E$6414,equity_bonds!$H$2:$H$6414,"="&amp;data!$B399,equity_bonds!$J$2:$J$6414,"="&amp;data!$G399)</f>
        <v>0</v>
      </c>
      <c r="T399" s="16">
        <f>SUMIFS(equity_bonds!$F$2:$F$6414,equity_bonds!$H$2:$H$6414,"="&amp;data!$B399,equity_bonds!$J$2:$J$6414,"="&amp;data!$G399)</f>
        <v>2</v>
      </c>
      <c r="U399" s="16"/>
    </row>
    <row r="400" spans="1:21" x14ac:dyDescent="0.25">
      <c r="A400">
        <v>3460</v>
      </c>
      <c r="B400">
        <v>1989</v>
      </c>
      <c r="C400">
        <v>58</v>
      </c>
      <c r="D400" t="s">
        <v>158</v>
      </c>
      <c r="E400" t="s">
        <v>41</v>
      </c>
      <c r="F400" t="s">
        <v>41</v>
      </c>
      <c r="G400" t="str">
        <f t="shared" si="6"/>
        <v>Reed Smith</v>
      </c>
      <c r="I400" s="13">
        <f>COUNTIFS(IPO!$J$2:$J$5250,"="&amp;data!$G400,IPO!$H$2:$H$5250,"="&amp;data!$B400)</f>
        <v>0</v>
      </c>
      <c r="J400" s="13">
        <f>SUMIFS(IPO!$B$2:$B$5250,IPO!$H$2:$H$5250,"="&amp;data!$B400,IPO!$J$2:$J$5250,"="&amp;data!$G400)</f>
        <v>0</v>
      </c>
      <c r="K400" s="13" t="str">
        <f>IF(I400=1,SUMIFS(IPO!$C$2:$C$5250,IPO!$H$2:$H$5250,"="&amp;data!$B400,IPO!$J$2:$J$5250,"="&amp;data!$G400),"")</f>
        <v/>
      </c>
      <c r="L400" s="13">
        <f>SUMIFS(IPO!$E$2:$E$5250,IPO!$H$2:$H$5250,"="&amp;data!$B400,IPO!$J$2:$J$5250,"="&amp;data!$G400)</f>
        <v>0</v>
      </c>
      <c r="M400" s="13">
        <f>SUMIFS(IPO!$F$2:$F$5250,IPO!$H$2:$H$5250,"="&amp;data!$B400,IPO!$J$2:$J$5250,"="&amp;data!$G400)</f>
        <v>0</v>
      </c>
      <c r="N400" s="13"/>
      <c r="P400" s="16">
        <f>COUNTIFS(equity_bonds!$H$2:$H$6414,"="&amp;data!$B400,equity_bonds!$J$2:$J$6414,"="&amp;data!$G400)</f>
        <v>0</v>
      </c>
      <c r="Q400" s="16">
        <f>SUMIFS(equity_bonds!$B$2:$B$6414,equity_bonds!$H$2:$H$6414,"="&amp;data!$B400,equity_bonds!$J$2:$J$6414,"="&amp;data!$G400)</f>
        <v>0</v>
      </c>
      <c r="R400" s="16" t="str">
        <f>IF(P400=1,SUMIFS(equity_bonds!$C$2:$C$6414,equity_bonds!$H$2:$H$6414,"="&amp;data!$B400,equity_bonds!$J$2:$J$6414,"="&amp;data!$G400),"")</f>
        <v/>
      </c>
      <c r="S400" s="16">
        <f>SUMIFS(equity_bonds!$E$2:$E$6414,equity_bonds!$H$2:$H$6414,"="&amp;data!$B400,equity_bonds!$J$2:$J$6414,"="&amp;data!$G400)</f>
        <v>0</v>
      </c>
      <c r="T400" s="16">
        <f>SUMIFS(equity_bonds!$F$2:$F$6414,equity_bonds!$H$2:$H$6414,"="&amp;data!$B400,equity_bonds!$J$2:$J$6414,"="&amp;data!$G400)</f>
        <v>0</v>
      </c>
      <c r="U400" s="16"/>
    </row>
    <row r="401" spans="1:21" x14ac:dyDescent="0.25">
      <c r="A401">
        <v>3522</v>
      </c>
      <c r="B401">
        <v>1989</v>
      </c>
      <c r="C401">
        <v>49</v>
      </c>
      <c r="D401" t="s">
        <v>209</v>
      </c>
      <c r="E401" t="s">
        <v>42</v>
      </c>
      <c r="F401" t="s">
        <v>2603</v>
      </c>
      <c r="G401" t="str">
        <f t="shared" si="6"/>
        <v>Rogers Wells</v>
      </c>
      <c r="I401" s="13">
        <f>COUNTIFS(IPO!$J$2:$J$5250,"="&amp;data!$G401,IPO!$H$2:$H$5250,"="&amp;data!$B401)</f>
        <v>0</v>
      </c>
      <c r="J401" s="13">
        <f>SUMIFS(IPO!$B$2:$B$5250,IPO!$H$2:$H$5250,"="&amp;data!$B401,IPO!$J$2:$J$5250,"="&amp;data!$G401)</f>
        <v>0</v>
      </c>
      <c r="K401" s="13" t="str">
        <f>IF(I401=1,SUMIFS(IPO!$C$2:$C$5250,IPO!$H$2:$H$5250,"="&amp;data!$B401,IPO!$J$2:$J$5250,"="&amp;data!$G401),"")</f>
        <v/>
      </c>
      <c r="L401" s="13">
        <f>SUMIFS(IPO!$E$2:$E$5250,IPO!$H$2:$H$5250,"="&amp;data!$B401,IPO!$J$2:$J$5250,"="&amp;data!$G401)</f>
        <v>0</v>
      </c>
      <c r="M401" s="13">
        <f>SUMIFS(IPO!$F$2:$F$5250,IPO!$H$2:$H$5250,"="&amp;data!$B401,IPO!$J$2:$J$5250,"="&amp;data!$G401)</f>
        <v>0</v>
      </c>
      <c r="N401" s="13"/>
      <c r="P401" s="16">
        <f>COUNTIFS(equity_bonds!$H$2:$H$6414,"="&amp;data!$B401,equity_bonds!$J$2:$J$6414,"="&amp;data!$G401)</f>
        <v>0</v>
      </c>
      <c r="Q401" s="16">
        <f>SUMIFS(equity_bonds!$B$2:$B$6414,equity_bonds!$H$2:$H$6414,"="&amp;data!$B401,equity_bonds!$J$2:$J$6414,"="&amp;data!$G401)</f>
        <v>0</v>
      </c>
      <c r="R401" s="16" t="str">
        <f>IF(P401=1,SUMIFS(equity_bonds!$C$2:$C$6414,equity_bonds!$H$2:$H$6414,"="&amp;data!$B401,equity_bonds!$J$2:$J$6414,"="&amp;data!$G401),"")</f>
        <v/>
      </c>
      <c r="S401" s="16">
        <f>SUMIFS(equity_bonds!$E$2:$E$6414,equity_bonds!$H$2:$H$6414,"="&amp;data!$B401,equity_bonds!$J$2:$J$6414,"="&amp;data!$G401)</f>
        <v>0</v>
      </c>
      <c r="T401" s="16">
        <f>SUMIFS(equity_bonds!$F$2:$F$6414,equity_bonds!$H$2:$H$6414,"="&amp;data!$B401,equity_bonds!$J$2:$J$6414,"="&amp;data!$G401)</f>
        <v>0</v>
      </c>
      <c r="U401" s="16"/>
    </row>
    <row r="402" spans="1:21" x14ac:dyDescent="0.25">
      <c r="A402">
        <v>3537</v>
      </c>
      <c r="B402">
        <v>1989</v>
      </c>
      <c r="C402">
        <v>51</v>
      </c>
      <c r="D402" t="s">
        <v>209</v>
      </c>
      <c r="E402" t="s">
        <v>103</v>
      </c>
      <c r="F402" t="s">
        <v>2628</v>
      </c>
      <c r="G402" t="str">
        <f t="shared" si="6"/>
        <v>Ropes Gray</v>
      </c>
      <c r="I402" s="13">
        <f>COUNTIFS(IPO!$J$2:$J$5250,"="&amp;data!$G402,IPO!$H$2:$H$5250,"="&amp;data!$B402)</f>
        <v>1</v>
      </c>
      <c r="J402" s="13">
        <f>SUMIFS(IPO!$B$2:$B$5250,IPO!$H$2:$H$5250,"="&amp;data!$B402,IPO!$J$2:$J$5250,"="&amp;data!$G402)</f>
        <v>2620</v>
      </c>
      <c r="K402" s="13">
        <f>IF(I402=1,SUMIFS(IPO!$C$2:$C$5250,IPO!$H$2:$H$5250,"="&amp;data!$B402,IPO!$J$2:$J$5250,"="&amp;data!$G402),"")</f>
        <v>1</v>
      </c>
      <c r="L402" s="13">
        <f>SUMIFS(IPO!$E$2:$E$5250,IPO!$H$2:$H$5250,"="&amp;data!$B402,IPO!$J$2:$J$5250,"="&amp;data!$G402)</f>
        <v>7.8</v>
      </c>
      <c r="M402" s="13">
        <f>SUMIFS(IPO!$F$2:$F$5250,IPO!$H$2:$H$5250,"="&amp;data!$B402,IPO!$J$2:$J$5250,"="&amp;data!$G402)</f>
        <v>4</v>
      </c>
      <c r="N402" s="13"/>
      <c r="P402" s="16">
        <f>COUNTIFS(equity_bonds!$H$2:$H$6414,"="&amp;data!$B402,equity_bonds!$J$2:$J$6414,"="&amp;data!$G402)</f>
        <v>1</v>
      </c>
      <c r="Q402" s="16">
        <f>SUMIFS(equity_bonds!$B$2:$B$6414,equity_bonds!$H$2:$H$6414,"="&amp;data!$B402,equity_bonds!$J$2:$J$6414,"="&amp;data!$G402)</f>
        <v>3751.6</v>
      </c>
      <c r="R402" s="16">
        <f>IF(P402=1,SUMIFS(equity_bonds!$C$2:$C$6414,equity_bonds!$H$2:$H$6414,"="&amp;data!$B402,equity_bonds!$J$2:$J$6414,"="&amp;data!$G402),"")</f>
        <v>21</v>
      </c>
      <c r="S402" s="16">
        <f>SUMIFS(equity_bonds!$E$2:$E$6414,equity_bonds!$H$2:$H$6414,"="&amp;data!$B402,equity_bonds!$J$2:$J$6414,"="&amp;data!$G402)</f>
        <v>0.3</v>
      </c>
      <c r="T402" s="16">
        <f>SUMIFS(equity_bonds!$F$2:$F$6414,equity_bonds!$H$2:$H$6414,"="&amp;data!$B402,equity_bonds!$J$2:$J$6414,"="&amp;data!$G402)</f>
        <v>11</v>
      </c>
      <c r="U402" s="16"/>
    </row>
    <row r="403" spans="1:21" x14ac:dyDescent="0.25">
      <c r="A403">
        <v>3568</v>
      </c>
      <c r="B403">
        <v>1989</v>
      </c>
      <c r="C403">
        <v>75</v>
      </c>
      <c r="D403" t="s">
        <v>199</v>
      </c>
      <c r="E403" t="s">
        <v>187</v>
      </c>
      <c r="F403" t="s">
        <v>2655</v>
      </c>
      <c r="G403" t="str">
        <f t="shared" si="6"/>
        <v>Rosenman Colin</v>
      </c>
      <c r="I403" s="13">
        <f>COUNTIFS(IPO!$J$2:$J$5250,"="&amp;data!$G403,IPO!$H$2:$H$5250,"="&amp;data!$B403)</f>
        <v>1</v>
      </c>
      <c r="J403" s="13">
        <f>SUMIFS(IPO!$B$2:$B$5250,IPO!$H$2:$H$5250,"="&amp;data!$B403,IPO!$J$2:$J$5250,"="&amp;data!$G403)</f>
        <v>603.79999999999995</v>
      </c>
      <c r="K403" s="13">
        <f>IF(I403=1,SUMIFS(IPO!$C$2:$C$5250,IPO!$H$2:$H$5250,"="&amp;data!$B403,IPO!$J$2:$J$5250,"="&amp;data!$G403),"")</f>
        <v>11</v>
      </c>
      <c r="L403" s="13">
        <f>SUMIFS(IPO!$E$2:$E$5250,IPO!$H$2:$H$5250,"="&amp;data!$B403,IPO!$J$2:$J$5250,"="&amp;data!$G403)</f>
        <v>1.8</v>
      </c>
      <c r="M403" s="13">
        <f>SUMIFS(IPO!$F$2:$F$5250,IPO!$H$2:$H$5250,"="&amp;data!$B403,IPO!$J$2:$J$5250,"="&amp;data!$G403)</f>
        <v>1</v>
      </c>
      <c r="N403" s="13"/>
      <c r="P403" s="16">
        <f>COUNTIFS(equity_bonds!$H$2:$H$6414,"="&amp;data!$B403,equity_bonds!$J$2:$J$6414,"="&amp;data!$G403)</f>
        <v>1</v>
      </c>
      <c r="Q403" s="16">
        <f>SUMIFS(equity_bonds!$B$2:$B$6414,equity_bonds!$H$2:$H$6414,"="&amp;data!$B403,equity_bonds!$J$2:$J$6414,"="&amp;data!$G403)</f>
        <v>603.79999999999995</v>
      </c>
      <c r="R403" s="16">
        <f>IF(P403=1,SUMIFS(equity_bonds!$C$2:$C$6414,equity_bonds!$H$2:$H$6414,"="&amp;data!$B403,equity_bonds!$J$2:$J$6414,"="&amp;data!$G403),"")</f>
        <v>73</v>
      </c>
      <c r="S403" s="16">
        <f>SUMIFS(equity_bonds!$E$2:$E$6414,equity_bonds!$H$2:$H$6414,"="&amp;data!$B403,equity_bonds!$J$2:$J$6414,"="&amp;data!$G403)</f>
        <v>0.1</v>
      </c>
      <c r="T403" s="16">
        <f>SUMIFS(equity_bonds!$F$2:$F$6414,equity_bonds!$H$2:$H$6414,"="&amp;data!$B403,equity_bonds!$J$2:$J$6414,"="&amp;data!$G403)</f>
        <v>1</v>
      </c>
      <c r="U403" s="16"/>
    </row>
    <row r="404" spans="1:21" x14ac:dyDescent="0.25">
      <c r="A404">
        <v>3616</v>
      </c>
      <c r="B404">
        <v>1989</v>
      </c>
      <c r="C404">
        <v>94</v>
      </c>
      <c r="D404" t="s">
        <v>189</v>
      </c>
      <c r="E404" t="s">
        <v>160</v>
      </c>
      <c r="F404" t="s">
        <v>2646</v>
      </c>
      <c r="G404" t="str">
        <f t="shared" si="6"/>
        <v>Schnader Harrison</v>
      </c>
      <c r="I404" s="13">
        <f>COUNTIFS(IPO!$J$2:$J$5250,"="&amp;data!$G404,IPO!$H$2:$H$5250,"="&amp;data!$B404)</f>
        <v>0</v>
      </c>
      <c r="J404" s="13">
        <f>SUMIFS(IPO!$B$2:$B$5250,IPO!$H$2:$H$5250,"="&amp;data!$B404,IPO!$J$2:$J$5250,"="&amp;data!$G404)</f>
        <v>0</v>
      </c>
      <c r="K404" s="13" t="str">
        <f>IF(I404=1,SUMIFS(IPO!$C$2:$C$5250,IPO!$H$2:$H$5250,"="&amp;data!$B404,IPO!$J$2:$J$5250,"="&amp;data!$G404),"")</f>
        <v/>
      </c>
      <c r="L404" s="13">
        <f>SUMIFS(IPO!$E$2:$E$5250,IPO!$H$2:$H$5250,"="&amp;data!$B404,IPO!$J$2:$J$5250,"="&amp;data!$G404)</f>
        <v>0</v>
      </c>
      <c r="M404" s="13">
        <f>SUMIFS(IPO!$F$2:$F$5250,IPO!$H$2:$H$5250,"="&amp;data!$B404,IPO!$J$2:$J$5250,"="&amp;data!$G404)</f>
        <v>0</v>
      </c>
      <c r="N404" s="13"/>
      <c r="P404" s="16">
        <f>COUNTIFS(equity_bonds!$H$2:$H$6414,"="&amp;data!$B404,equity_bonds!$J$2:$J$6414,"="&amp;data!$G404)</f>
        <v>0</v>
      </c>
      <c r="Q404" s="16">
        <f>SUMIFS(equity_bonds!$B$2:$B$6414,equity_bonds!$H$2:$H$6414,"="&amp;data!$B404,equity_bonds!$J$2:$J$6414,"="&amp;data!$G404)</f>
        <v>0</v>
      </c>
      <c r="R404" s="16" t="str">
        <f>IF(P404=1,SUMIFS(equity_bonds!$C$2:$C$6414,equity_bonds!$H$2:$H$6414,"="&amp;data!$B404,equity_bonds!$J$2:$J$6414,"="&amp;data!$G404),"")</f>
        <v/>
      </c>
      <c r="S404" s="16">
        <f>SUMIFS(equity_bonds!$E$2:$E$6414,equity_bonds!$H$2:$H$6414,"="&amp;data!$B404,equity_bonds!$J$2:$J$6414,"="&amp;data!$G404)</f>
        <v>0</v>
      </c>
      <c r="T404" s="16">
        <f>SUMIFS(equity_bonds!$F$2:$F$6414,equity_bonds!$H$2:$H$6414,"="&amp;data!$B404,equity_bonds!$J$2:$J$6414,"="&amp;data!$G404)</f>
        <v>0</v>
      </c>
      <c r="U404" s="16"/>
    </row>
    <row r="405" spans="1:21" x14ac:dyDescent="0.25">
      <c r="A405">
        <v>3663</v>
      </c>
      <c r="B405">
        <v>1989</v>
      </c>
      <c r="C405">
        <v>69</v>
      </c>
      <c r="D405" t="s">
        <v>196</v>
      </c>
      <c r="E405" t="s">
        <v>105</v>
      </c>
      <c r="F405" t="s">
        <v>105</v>
      </c>
      <c r="G405" t="str">
        <f t="shared" si="6"/>
        <v>Seyfarth Shaw</v>
      </c>
      <c r="I405" s="13">
        <f>COUNTIFS(IPO!$J$2:$J$5250,"="&amp;data!$G405,IPO!$H$2:$H$5250,"="&amp;data!$B405)</f>
        <v>0</v>
      </c>
      <c r="J405" s="13">
        <f>SUMIFS(IPO!$B$2:$B$5250,IPO!$H$2:$H$5250,"="&amp;data!$B405,IPO!$J$2:$J$5250,"="&amp;data!$G405)</f>
        <v>0</v>
      </c>
      <c r="K405" s="13" t="str">
        <f>IF(I405=1,SUMIFS(IPO!$C$2:$C$5250,IPO!$H$2:$H$5250,"="&amp;data!$B405,IPO!$J$2:$J$5250,"="&amp;data!$G405),"")</f>
        <v/>
      </c>
      <c r="L405" s="13">
        <f>SUMIFS(IPO!$E$2:$E$5250,IPO!$H$2:$H$5250,"="&amp;data!$B405,IPO!$J$2:$J$5250,"="&amp;data!$G405)</f>
        <v>0</v>
      </c>
      <c r="M405" s="13">
        <f>SUMIFS(IPO!$F$2:$F$5250,IPO!$H$2:$H$5250,"="&amp;data!$B405,IPO!$J$2:$J$5250,"="&amp;data!$G405)</f>
        <v>0</v>
      </c>
      <c r="N405" s="13"/>
      <c r="P405" s="16">
        <f>COUNTIFS(equity_bonds!$H$2:$H$6414,"="&amp;data!$B405,equity_bonds!$J$2:$J$6414,"="&amp;data!$G405)</f>
        <v>0</v>
      </c>
      <c r="Q405" s="16">
        <f>SUMIFS(equity_bonds!$B$2:$B$6414,equity_bonds!$H$2:$H$6414,"="&amp;data!$B405,equity_bonds!$J$2:$J$6414,"="&amp;data!$G405)</f>
        <v>0</v>
      </c>
      <c r="R405" s="16" t="str">
        <f>IF(P405=1,SUMIFS(equity_bonds!$C$2:$C$6414,equity_bonds!$H$2:$H$6414,"="&amp;data!$B405,equity_bonds!$J$2:$J$6414,"="&amp;data!$G405),"")</f>
        <v/>
      </c>
      <c r="S405" s="16">
        <f>SUMIFS(equity_bonds!$E$2:$E$6414,equity_bonds!$H$2:$H$6414,"="&amp;data!$B405,equity_bonds!$J$2:$J$6414,"="&amp;data!$G405)</f>
        <v>0</v>
      </c>
      <c r="T405" s="16">
        <f>SUMIFS(equity_bonds!$F$2:$F$6414,equity_bonds!$H$2:$H$6414,"="&amp;data!$B405,equity_bonds!$J$2:$J$6414,"="&amp;data!$G405)</f>
        <v>0</v>
      </c>
      <c r="U405" s="16"/>
    </row>
    <row r="406" spans="1:21" x14ac:dyDescent="0.25">
      <c r="A406">
        <v>3691</v>
      </c>
      <c r="B406">
        <v>1989</v>
      </c>
      <c r="C406">
        <v>98</v>
      </c>
      <c r="D406" t="s">
        <v>5</v>
      </c>
      <c r="E406" t="s">
        <v>162</v>
      </c>
      <c r="F406" t="s">
        <v>162</v>
      </c>
      <c r="G406" t="str">
        <f t="shared" si="6"/>
        <v>Shaw Pittman</v>
      </c>
      <c r="I406" s="13">
        <f>COUNTIFS(IPO!$J$2:$J$5250,"="&amp;data!$G406,IPO!$H$2:$H$5250,"="&amp;data!$B406)</f>
        <v>0</v>
      </c>
      <c r="J406" s="13">
        <f>SUMIFS(IPO!$B$2:$B$5250,IPO!$H$2:$H$5250,"="&amp;data!$B406,IPO!$J$2:$J$5250,"="&amp;data!$G406)</f>
        <v>0</v>
      </c>
      <c r="K406" s="13" t="str">
        <f>IF(I406=1,SUMIFS(IPO!$C$2:$C$5250,IPO!$H$2:$H$5250,"="&amp;data!$B406,IPO!$J$2:$J$5250,"="&amp;data!$G406),"")</f>
        <v/>
      </c>
      <c r="L406" s="13">
        <f>SUMIFS(IPO!$E$2:$E$5250,IPO!$H$2:$H$5250,"="&amp;data!$B406,IPO!$J$2:$J$5250,"="&amp;data!$G406)</f>
        <v>0</v>
      </c>
      <c r="M406" s="13">
        <f>SUMIFS(IPO!$F$2:$F$5250,IPO!$H$2:$H$5250,"="&amp;data!$B406,IPO!$J$2:$J$5250,"="&amp;data!$G406)</f>
        <v>0</v>
      </c>
      <c r="N406" s="13"/>
      <c r="P406" s="16">
        <f>COUNTIFS(equity_bonds!$H$2:$H$6414,"="&amp;data!$B406,equity_bonds!$J$2:$J$6414,"="&amp;data!$G406)</f>
        <v>0</v>
      </c>
      <c r="Q406" s="16">
        <f>SUMIFS(equity_bonds!$B$2:$B$6414,equity_bonds!$H$2:$H$6414,"="&amp;data!$B406,equity_bonds!$J$2:$J$6414,"="&amp;data!$G406)</f>
        <v>0</v>
      </c>
      <c r="R406" s="16" t="str">
        <f>IF(P406=1,SUMIFS(equity_bonds!$C$2:$C$6414,equity_bonds!$H$2:$H$6414,"="&amp;data!$B406,equity_bonds!$J$2:$J$6414,"="&amp;data!$G406),"")</f>
        <v/>
      </c>
      <c r="S406" s="16">
        <f>SUMIFS(equity_bonds!$E$2:$E$6414,equity_bonds!$H$2:$H$6414,"="&amp;data!$B406,equity_bonds!$J$2:$J$6414,"="&amp;data!$G406)</f>
        <v>0</v>
      </c>
      <c r="T406" s="16">
        <f>SUMIFS(equity_bonds!$F$2:$F$6414,equity_bonds!$H$2:$H$6414,"="&amp;data!$B406,equity_bonds!$J$2:$J$6414,"="&amp;data!$G406)</f>
        <v>0</v>
      </c>
      <c r="U406" s="16"/>
    </row>
    <row r="407" spans="1:21" x14ac:dyDescent="0.25">
      <c r="A407">
        <v>3708</v>
      </c>
      <c r="B407">
        <v>1989</v>
      </c>
      <c r="C407">
        <v>28</v>
      </c>
      <c r="D407" t="s">
        <v>104</v>
      </c>
      <c r="E407" t="s">
        <v>106</v>
      </c>
      <c r="F407" t="s">
        <v>2629</v>
      </c>
      <c r="G407" t="str">
        <f t="shared" si="6"/>
        <v>Shea Gould</v>
      </c>
      <c r="I407" s="13">
        <f>COUNTIFS(IPO!$J$2:$J$5250,"="&amp;data!$G407,IPO!$H$2:$H$5250,"="&amp;data!$B407)</f>
        <v>1</v>
      </c>
      <c r="J407" s="13">
        <f>SUMIFS(IPO!$B$2:$B$5250,IPO!$H$2:$H$5250,"="&amp;data!$B407,IPO!$J$2:$J$5250,"="&amp;data!$G407)</f>
        <v>6.9</v>
      </c>
      <c r="K407" s="13">
        <f>IF(I407=1,SUMIFS(IPO!$C$2:$C$5250,IPO!$H$2:$H$5250,"="&amp;data!$B407,IPO!$J$2:$J$5250,"="&amp;data!$G407),"")</f>
        <v>112</v>
      </c>
      <c r="L407" s="13">
        <f>SUMIFS(IPO!$E$2:$E$5250,IPO!$H$2:$H$5250,"="&amp;data!$B407,IPO!$J$2:$J$5250,"="&amp;data!$G407)</f>
        <v>0</v>
      </c>
      <c r="M407" s="13">
        <f>SUMIFS(IPO!$F$2:$F$5250,IPO!$H$2:$H$5250,"="&amp;data!$B407,IPO!$J$2:$J$5250,"="&amp;data!$G407)</f>
        <v>1</v>
      </c>
      <c r="N407" s="13"/>
      <c r="P407" s="16">
        <f>COUNTIFS(equity_bonds!$H$2:$H$6414,"="&amp;data!$B407,equity_bonds!$J$2:$J$6414,"="&amp;data!$G407)</f>
        <v>1</v>
      </c>
      <c r="Q407" s="16">
        <f>SUMIFS(equity_bonds!$B$2:$B$6414,equity_bonds!$H$2:$H$6414,"="&amp;data!$B407,equity_bonds!$J$2:$J$6414,"="&amp;data!$G407)</f>
        <v>433.8</v>
      </c>
      <c r="R407" s="16">
        <f>IF(P407=1,SUMIFS(equity_bonds!$C$2:$C$6414,equity_bonds!$H$2:$H$6414,"="&amp;data!$B407,equity_bonds!$J$2:$J$6414,"="&amp;data!$G407),"")</f>
        <v>90</v>
      </c>
      <c r="S407" s="16">
        <f>SUMIFS(equity_bonds!$E$2:$E$6414,equity_bonds!$H$2:$H$6414,"="&amp;data!$B407,equity_bonds!$J$2:$J$6414,"="&amp;data!$G407)</f>
        <v>0</v>
      </c>
      <c r="T407" s="16">
        <f>SUMIFS(equity_bonds!$F$2:$F$6414,equity_bonds!$H$2:$H$6414,"="&amp;data!$B407,equity_bonds!$J$2:$J$6414,"="&amp;data!$G407)</f>
        <v>1</v>
      </c>
      <c r="U407" s="16"/>
    </row>
    <row r="408" spans="1:21" x14ac:dyDescent="0.25">
      <c r="A408">
        <v>3718</v>
      </c>
      <c r="B408">
        <v>1989</v>
      </c>
      <c r="C408">
        <v>5</v>
      </c>
      <c r="D408" t="s">
        <v>80</v>
      </c>
      <c r="E408" t="s">
        <v>44</v>
      </c>
      <c r="F408" t="s">
        <v>2605</v>
      </c>
      <c r="G408" t="str">
        <f t="shared" si="6"/>
        <v>Shearman Sterling</v>
      </c>
      <c r="I408" s="13">
        <f>COUNTIFS(IPO!$J$2:$J$5250,"="&amp;data!$G408,IPO!$H$2:$H$5250,"="&amp;data!$B408)</f>
        <v>1</v>
      </c>
      <c r="J408" s="13">
        <f>SUMIFS(IPO!$B$2:$B$5250,IPO!$H$2:$H$5250,"="&amp;data!$B408,IPO!$J$2:$J$5250,"="&amp;data!$G408)</f>
        <v>129.5</v>
      </c>
      <c r="K408" s="13">
        <f>IF(I408=1,SUMIFS(IPO!$C$2:$C$5250,IPO!$H$2:$H$5250,"="&amp;data!$B408,IPO!$J$2:$J$5250,"="&amp;data!$G408),"")</f>
        <v>37</v>
      </c>
      <c r="L408" s="13">
        <f>SUMIFS(IPO!$E$2:$E$5250,IPO!$H$2:$H$5250,"="&amp;data!$B408,IPO!$J$2:$J$5250,"="&amp;data!$G408)</f>
        <v>0.4</v>
      </c>
      <c r="M408" s="13">
        <f>SUMIFS(IPO!$F$2:$F$5250,IPO!$H$2:$H$5250,"="&amp;data!$B408,IPO!$J$2:$J$5250,"="&amp;data!$G408)</f>
        <v>1</v>
      </c>
      <c r="N408" s="13"/>
      <c r="P408" s="16">
        <f>COUNTIFS(equity_bonds!$H$2:$H$6414,"="&amp;data!$B408,equity_bonds!$J$2:$J$6414,"="&amp;data!$G408)</f>
        <v>1</v>
      </c>
      <c r="Q408" s="16">
        <f>SUMIFS(equity_bonds!$B$2:$B$6414,equity_bonds!$H$2:$H$6414,"="&amp;data!$B408,equity_bonds!$J$2:$J$6414,"="&amp;data!$G408)</f>
        <v>2354</v>
      </c>
      <c r="R408" s="16">
        <f>IF(P408=1,SUMIFS(equity_bonds!$C$2:$C$6414,equity_bonds!$H$2:$H$6414,"="&amp;data!$B408,equity_bonds!$J$2:$J$6414,"="&amp;data!$G408),"")</f>
        <v>30</v>
      </c>
      <c r="S408" s="16">
        <f>SUMIFS(equity_bonds!$E$2:$E$6414,equity_bonds!$H$2:$H$6414,"="&amp;data!$B408,equity_bonds!$J$2:$J$6414,"="&amp;data!$G408)</f>
        <v>0.2</v>
      </c>
      <c r="T408" s="16">
        <f>SUMIFS(equity_bonds!$F$2:$F$6414,equity_bonds!$H$2:$H$6414,"="&amp;data!$B408,equity_bonds!$J$2:$J$6414,"="&amp;data!$G408)</f>
        <v>7</v>
      </c>
      <c r="U408" s="16"/>
    </row>
    <row r="409" spans="1:21" x14ac:dyDescent="0.25">
      <c r="A409">
        <v>3751</v>
      </c>
      <c r="B409">
        <v>1989</v>
      </c>
      <c r="C409">
        <v>77</v>
      </c>
      <c r="D409" t="s">
        <v>210</v>
      </c>
      <c r="E409" t="s">
        <v>188</v>
      </c>
      <c r="F409" t="s">
        <v>2656</v>
      </c>
      <c r="G409" t="str">
        <f t="shared" si="6"/>
        <v>Sheppard Mullin</v>
      </c>
      <c r="I409" s="13">
        <f>COUNTIFS(IPO!$J$2:$J$5250,"="&amp;data!$G409,IPO!$H$2:$H$5250,"="&amp;data!$B409)</f>
        <v>0</v>
      </c>
      <c r="J409" s="13">
        <f>SUMIFS(IPO!$B$2:$B$5250,IPO!$H$2:$H$5250,"="&amp;data!$B409,IPO!$J$2:$J$5250,"="&amp;data!$G409)</f>
        <v>0</v>
      </c>
      <c r="K409" s="13" t="str">
        <f>IF(I409=1,SUMIFS(IPO!$C$2:$C$5250,IPO!$H$2:$H$5250,"="&amp;data!$B409,IPO!$J$2:$J$5250,"="&amp;data!$G409),"")</f>
        <v/>
      </c>
      <c r="L409" s="13">
        <f>SUMIFS(IPO!$E$2:$E$5250,IPO!$H$2:$H$5250,"="&amp;data!$B409,IPO!$J$2:$J$5250,"="&amp;data!$G409)</f>
        <v>0</v>
      </c>
      <c r="M409" s="13">
        <f>SUMIFS(IPO!$F$2:$F$5250,IPO!$H$2:$H$5250,"="&amp;data!$B409,IPO!$J$2:$J$5250,"="&amp;data!$G409)</f>
        <v>0</v>
      </c>
      <c r="N409" s="13"/>
      <c r="P409" s="16">
        <f>COUNTIFS(equity_bonds!$H$2:$H$6414,"="&amp;data!$B409,equity_bonds!$J$2:$J$6414,"="&amp;data!$G409)</f>
        <v>0</v>
      </c>
      <c r="Q409" s="16">
        <f>SUMIFS(equity_bonds!$B$2:$B$6414,equity_bonds!$H$2:$H$6414,"="&amp;data!$B409,equity_bonds!$J$2:$J$6414,"="&amp;data!$G409)</f>
        <v>0</v>
      </c>
      <c r="R409" s="16" t="str">
        <f>IF(P409=1,SUMIFS(equity_bonds!$C$2:$C$6414,equity_bonds!$H$2:$H$6414,"="&amp;data!$B409,equity_bonds!$J$2:$J$6414,"="&amp;data!$G409),"")</f>
        <v/>
      </c>
      <c r="S409" s="16">
        <f>SUMIFS(equity_bonds!$E$2:$E$6414,equity_bonds!$H$2:$H$6414,"="&amp;data!$B409,equity_bonds!$J$2:$J$6414,"="&amp;data!$G409)</f>
        <v>0</v>
      </c>
      <c r="T409" s="16">
        <f>SUMIFS(equity_bonds!$F$2:$F$6414,equity_bonds!$H$2:$H$6414,"="&amp;data!$B409,equity_bonds!$J$2:$J$6414,"="&amp;data!$G409)</f>
        <v>0</v>
      </c>
      <c r="U409" s="16"/>
    </row>
    <row r="410" spans="1:21" x14ac:dyDescent="0.25">
      <c r="A410">
        <v>3802</v>
      </c>
      <c r="B410">
        <v>1989</v>
      </c>
      <c r="C410">
        <v>16</v>
      </c>
      <c r="D410" t="s">
        <v>78</v>
      </c>
      <c r="E410" t="s">
        <v>45</v>
      </c>
      <c r="F410" t="s">
        <v>507</v>
      </c>
      <c r="G410" t="str">
        <f t="shared" si="6"/>
        <v>Sidley Austin</v>
      </c>
      <c r="I410" s="13">
        <f>COUNTIFS(IPO!$J$2:$J$5250,"="&amp;data!$G410,IPO!$H$2:$H$5250,"="&amp;data!$B410)</f>
        <v>1</v>
      </c>
      <c r="J410" s="13">
        <f>SUMIFS(IPO!$B$2:$B$5250,IPO!$H$2:$H$5250,"="&amp;data!$B410,IPO!$J$2:$J$5250,"="&amp;data!$G410)</f>
        <v>34.5</v>
      </c>
      <c r="K410" s="13">
        <f>IF(I410=1,SUMIFS(IPO!$C$2:$C$5250,IPO!$H$2:$H$5250,"="&amp;data!$B410,IPO!$J$2:$J$5250,"="&amp;data!$G410),"")</f>
        <v>67</v>
      </c>
      <c r="L410" s="13">
        <f>SUMIFS(IPO!$E$2:$E$5250,IPO!$H$2:$H$5250,"="&amp;data!$B410,IPO!$J$2:$J$5250,"="&amp;data!$G410)</f>
        <v>0.1</v>
      </c>
      <c r="M410" s="13">
        <f>SUMIFS(IPO!$F$2:$F$5250,IPO!$H$2:$H$5250,"="&amp;data!$B410,IPO!$J$2:$J$5250,"="&amp;data!$G410)</f>
        <v>2</v>
      </c>
      <c r="N410" s="13"/>
      <c r="P410" s="16">
        <f>COUNTIFS(equity_bonds!$H$2:$H$6414,"="&amp;data!$B410,equity_bonds!$J$2:$J$6414,"="&amp;data!$G410)</f>
        <v>1</v>
      </c>
      <c r="Q410" s="16">
        <f>SUMIFS(equity_bonds!$B$2:$B$6414,equity_bonds!$H$2:$H$6414,"="&amp;data!$B410,equity_bonds!$J$2:$J$6414,"="&amp;data!$G410)</f>
        <v>2263.4</v>
      </c>
      <c r="R410" s="16">
        <f>IF(P410=1,SUMIFS(equity_bonds!$C$2:$C$6414,equity_bonds!$H$2:$H$6414,"="&amp;data!$B410,equity_bonds!$J$2:$J$6414,"="&amp;data!$G410),"")</f>
        <v>31</v>
      </c>
      <c r="S410" s="16">
        <f>SUMIFS(equity_bonds!$E$2:$E$6414,equity_bonds!$H$2:$H$6414,"="&amp;data!$B410,equity_bonds!$J$2:$J$6414,"="&amp;data!$G410)</f>
        <v>0.2</v>
      </c>
      <c r="T410" s="16">
        <f>SUMIFS(equity_bonds!$F$2:$F$6414,equity_bonds!$H$2:$H$6414,"="&amp;data!$B410,equity_bonds!$J$2:$J$6414,"="&amp;data!$G410)</f>
        <v>12</v>
      </c>
      <c r="U410" s="16"/>
    </row>
    <row r="411" spans="1:21" x14ac:dyDescent="0.25">
      <c r="A411">
        <v>3841</v>
      </c>
      <c r="B411">
        <v>1989</v>
      </c>
      <c r="C411">
        <v>18</v>
      </c>
      <c r="D411" t="s">
        <v>61</v>
      </c>
      <c r="E411" t="s">
        <v>46</v>
      </c>
      <c r="F411" t="s">
        <v>2606</v>
      </c>
      <c r="G411" t="str">
        <f t="shared" si="6"/>
        <v>Simpson Thacher</v>
      </c>
      <c r="I411" s="13">
        <f>COUNTIFS(IPO!$J$2:$J$5250,"="&amp;data!$G411,IPO!$H$2:$H$5250,"="&amp;data!$B411)</f>
        <v>1</v>
      </c>
      <c r="J411" s="13">
        <f>SUMIFS(IPO!$B$2:$B$5250,IPO!$H$2:$H$5250,"="&amp;data!$B411,IPO!$J$2:$J$5250,"="&amp;data!$G411)</f>
        <v>1265</v>
      </c>
      <c r="K411" s="13">
        <f>IF(I411=1,SUMIFS(IPO!$C$2:$C$5250,IPO!$H$2:$H$5250,"="&amp;data!$B411,IPO!$J$2:$J$5250,"="&amp;data!$G411),"")</f>
        <v>6</v>
      </c>
      <c r="L411" s="13">
        <f>SUMIFS(IPO!$E$2:$E$5250,IPO!$H$2:$H$5250,"="&amp;data!$B411,IPO!$J$2:$J$5250,"="&amp;data!$G411)</f>
        <v>3.8</v>
      </c>
      <c r="M411" s="13">
        <f>SUMIFS(IPO!$F$2:$F$5250,IPO!$H$2:$H$5250,"="&amp;data!$B411,IPO!$J$2:$J$5250,"="&amp;data!$G411)</f>
        <v>1</v>
      </c>
      <c r="N411" s="13"/>
      <c r="P411" s="16">
        <f>COUNTIFS(equity_bonds!$H$2:$H$6414,"="&amp;data!$B411,equity_bonds!$J$2:$J$6414,"="&amp;data!$G411)</f>
        <v>1</v>
      </c>
      <c r="Q411" s="16">
        <f>SUMIFS(equity_bonds!$B$2:$B$6414,equity_bonds!$H$2:$H$6414,"="&amp;data!$B411,equity_bonds!$J$2:$J$6414,"="&amp;data!$G411)</f>
        <v>13085.6</v>
      </c>
      <c r="R411" s="16">
        <f>IF(P411=1,SUMIFS(equity_bonds!$C$2:$C$6414,equity_bonds!$H$2:$H$6414,"="&amp;data!$B411,equity_bonds!$J$2:$J$6414,"="&amp;data!$G411),"")</f>
        <v>10</v>
      </c>
      <c r="S411" s="16">
        <f>SUMIFS(equity_bonds!$E$2:$E$6414,equity_bonds!$H$2:$H$6414,"="&amp;data!$B411,equity_bonds!$J$2:$J$6414,"="&amp;data!$G411)</f>
        <v>1.1000000000000001</v>
      </c>
      <c r="T411" s="16">
        <f>SUMIFS(equity_bonds!$F$2:$F$6414,equity_bonds!$H$2:$H$6414,"="&amp;data!$B411,equity_bonds!$J$2:$J$6414,"="&amp;data!$G411)</f>
        <v>22</v>
      </c>
      <c r="U411" s="16"/>
    </row>
    <row r="412" spans="1:21" x14ac:dyDescent="0.25">
      <c r="A412">
        <v>3872</v>
      </c>
      <c r="B412">
        <v>1989</v>
      </c>
      <c r="C412">
        <v>1</v>
      </c>
      <c r="D412" t="s">
        <v>109</v>
      </c>
      <c r="E412" t="s">
        <v>47</v>
      </c>
      <c r="F412" t="s">
        <v>2607</v>
      </c>
      <c r="G412" t="str">
        <f t="shared" si="6"/>
        <v>Skadden Arps</v>
      </c>
      <c r="I412" s="13">
        <f>COUNTIFS(IPO!$J$2:$J$5250,"="&amp;data!$G412,IPO!$H$2:$H$5250,"="&amp;data!$B412)</f>
        <v>1</v>
      </c>
      <c r="J412" s="13">
        <f>SUMIFS(IPO!$B$2:$B$5250,IPO!$H$2:$H$5250,"="&amp;data!$B412,IPO!$J$2:$J$5250,"="&amp;data!$G412)</f>
        <v>346</v>
      </c>
      <c r="K412" s="13">
        <f>IF(I412=1,SUMIFS(IPO!$C$2:$C$5250,IPO!$H$2:$H$5250,"="&amp;data!$B412,IPO!$J$2:$J$5250,"="&amp;data!$G412),"")</f>
        <v>19</v>
      </c>
      <c r="L412" s="13">
        <f>SUMIFS(IPO!$E$2:$E$5250,IPO!$H$2:$H$5250,"="&amp;data!$B412,IPO!$J$2:$J$5250,"="&amp;data!$G412)</f>
        <v>1</v>
      </c>
      <c r="M412" s="13">
        <f>SUMIFS(IPO!$F$2:$F$5250,IPO!$H$2:$H$5250,"="&amp;data!$B412,IPO!$J$2:$J$5250,"="&amp;data!$G412)</f>
        <v>3</v>
      </c>
      <c r="N412" s="13"/>
      <c r="P412" s="16">
        <f>COUNTIFS(equity_bonds!$H$2:$H$6414,"="&amp;data!$B412,equity_bonds!$J$2:$J$6414,"="&amp;data!$G412)</f>
        <v>1</v>
      </c>
      <c r="Q412" s="16">
        <f>SUMIFS(equity_bonds!$B$2:$B$6414,equity_bonds!$H$2:$H$6414,"="&amp;data!$B412,equity_bonds!$J$2:$J$6414,"="&amp;data!$G412)</f>
        <v>34239.4</v>
      </c>
      <c r="R412" s="16">
        <f>IF(P412=1,SUMIFS(equity_bonds!$C$2:$C$6414,equity_bonds!$H$2:$H$6414,"="&amp;data!$B412,equity_bonds!$J$2:$J$6414,"="&amp;data!$G412),"")</f>
        <v>5</v>
      </c>
      <c r="S412" s="16">
        <f>SUMIFS(equity_bonds!$E$2:$E$6414,equity_bonds!$H$2:$H$6414,"="&amp;data!$B412,equity_bonds!$J$2:$J$6414,"="&amp;data!$G412)</f>
        <v>2.8</v>
      </c>
      <c r="T412" s="16">
        <f>SUMIFS(equity_bonds!$F$2:$F$6414,equity_bonds!$H$2:$H$6414,"="&amp;data!$B412,equity_bonds!$J$2:$J$6414,"="&amp;data!$G412)</f>
        <v>71</v>
      </c>
      <c r="U412" s="16"/>
    </row>
    <row r="413" spans="1:21" x14ac:dyDescent="0.25">
      <c r="A413">
        <v>3922</v>
      </c>
      <c r="B413">
        <v>1989</v>
      </c>
      <c r="C413">
        <v>93</v>
      </c>
      <c r="D413" t="s">
        <v>5</v>
      </c>
      <c r="E413" t="s">
        <v>211</v>
      </c>
      <c r="F413" t="s">
        <v>2661</v>
      </c>
      <c r="G413" t="str">
        <f t="shared" si="6"/>
        <v>Sonnenschein Nath</v>
      </c>
      <c r="I413" s="13">
        <f>COUNTIFS(IPO!$J$2:$J$5250,"="&amp;data!$G413,IPO!$H$2:$H$5250,"="&amp;data!$B413)</f>
        <v>0</v>
      </c>
      <c r="J413" s="13">
        <f>SUMIFS(IPO!$B$2:$B$5250,IPO!$H$2:$H$5250,"="&amp;data!$B413,IPO!$J$2:$J$5250,"="&amp;data!$G413)</f>
        <v>0</v>
      </c>
      <c r="K413" s="13" t="str">
        <f>IF(I413=1,SUMIFS(IPO!$C$2:$C$5250,IPO!$H$2:$H$5250,"="&amp;data!$B413,IPO!$J$2:$J$5250,"="&amp;data!$G413),"")</f>
        <v/>
      </c>
      <c r="L413" s="13">
        <f>SUMIFS(IPO!$E$2:$E$5250,IPO!$H$2:$H$5250,"="&amp;data!$B413,IPO!$J$2:$J$5250,"="&amp;data!$G413)</f>
        <v>0</v>
      </c>
      <c r="M413" s="13">
        <f>SUMIFS(IPO!$F$2:$F$5250,IPO!$H$2:$H$5250,"="&amp;data!$B413,IPO!$J$2:$J$5250,"="&amp;data!$G413)</f>
        <v>0</v>
      </c>
      <c r="N413" s="13"/>
      <c r="P413" s="16">
        <f>COUNTIFS(equity_bonds!$H$2:$H$6414,"="&amp;data!$B413,equity_bonds!$J$2:$J$6414,"="&amp;data!$G413)</f>
        <v>0</v>
      </c>
      <c r="Q413" s="16">
        <f>SUMIFS(equity_bonds!$B$2:$B$6414,equity_bonds!$H$2:$H$6414,"="&amp;data!$B413,equity_bonds!$J$2:$J$6414,"="&amp;data!$G413)</f>
        <v>0</v>
      </c>
      <c r="R413" s="16" t="str">
        <f>IF(P413=1,SUMIFS(equity_bonds!$C$2:$C$6414,equity_bonds!$H$2:$H$6414,"="&amp;data!$B413,equity_bonds!$J$2:$J$6414,"="&amp;data!$G413),"")</f>
        <v/>
      </c>
      <c r="S413" s="16">
        <f>SUMIFS(equity_bonds!$E$2:$E$6414,equity_bonds!$H$2:$H$6414,"="&amp;data!$B413,equity_bonds!$J$2:$J$6414,"="&amp;data!$G413)</f>
        <v>0</v>
      </c>
      <c r="T413" s="16">
        <f>SUMIFS(equity_bonds!$F$2:$F$6414,equity_bonds!$H$2:$H$6414,"="&amp;data!$B413,equity_bonds!$J$2:$J$6414,"="&amp;data!$G413)</f>
        <v>0</v>
      </c>
      <c r="U413" s="16"/>
    </row>
    <row r="414" spans="1:21" x14ac:dyDescent="0.25">
      <c r="A414">
        <v>3949</v>
      </c>
      <c r="B414">
        <v>1989</v>
      </c>
      <c r="C414">
        <v>49</v>
      </c>
      <c r="D414" t="s">
        <v>128</v>
      </c>
      <c r="E414" t="s">
        <v>48</v>
      </c>
      <c r="F414" t="s">
        <v>48</v>
      </c>
      <c r="G414" t="str">
        <f t="shared" si="6"/>
        <v>Squire Sanders</v>
      </c>
      <c r="I414" s="13">
        <f>COUNTIFS(IPO!$J$2:$J$5250,"="&amp;data!$G414,IPO!$H$2:$H$5250,"="&amp;data!$B414)</f>
        <v>0</v>
      </c>
      <c r="J414" s="13">
        <f>SUMIFS(IPO!$B$2:$B$5250,IPO!$H$2:$H$5250,"="&amp;data!$B414,IPO!$J$2:$J$5250,"="&amp;data!$G414)</f>
        <v>0</v>
      </c>
      <c r="K414" s="13" t="str">
        <f>IF(I414=1,SUMIFS(IPO!$C$2:$C$5250,IPO!$H$2:$H$5250,"="&amp;data!$B414,IPO!$J$2:$J$5250,"="&amp;data!$G414),"")</f>
        <v/>
      </c>
      <c r="L414" s="13">
        <f>SUMIFS(IPO!$E$2:$E$5250,IPO!$H$2:$H$5250,"="&amp;data!$B414,IPO!$J$2:$J$5250,"="&amp;data!$G414)</f>
        <v>0</v>
      </c>
      <c r="M414" s="13">
        <f>SUMIFS(IPO!$F$2:$F$5250,IPO!$H$2:$H$5250,"="&amp;data!$B414,IPO!$J$2:$J$5250,"="&amp;data!$G414)</f>
        <v>0</v>
      </c>
      <c r="N414" s="13"/>
      <c r="P414" s="16">
        <f>COUNTIFS(equity_bonds!$H$2:$H$6414,"="&amp;data!$B414,equity_bonds!$J$2:$J$6414,"="&amp;data!$G414)</f>
        <v>1</v>
      </c>
      <c r="Q414" s="16">
        <f>SUMIFS(equity_bonds!$B$2:$B$6414,equity_bonds!$H$2:$H$6414,"="&amp;data!$B414,equity_bonds!$J$2:$J$6414,"="&amp;data!$G414)</f>
        <v>1903.9</v>
      </c>
      <c r="R414" s="16">
        <f>IF(P414=1,SUMIFS(equity_bonds!$C$2:$C$6414,equity_bonds!$H$2:$H$6414,"="&amp;data!$B414,equity_bonds!$J$2:$J$6414,"="&amp;data!$G414),"")</f>
        <v>37</v>
      </c>
      <c r="S414" s="16">
        <f>SUMIFS(equity_bonds!$E$2:$E$6414,equity_bonds!$H$2:$H$6414,"="&amp;data!$B414,equity_bonds!$J$2:$J$6414,"="&amp;data!$G414)</f>
        <v>0.2</v>
      </c>
      <c r="T414" s="16">
        <f>SUMIFS(equity_bonds!$F$2:$F$6414,equity_bonds!$H$2:$H$6414,"="&amp;data!$B414,equity_bonds!$J$2:$J$6414,"="&amp;data!$G414)</f>
        <v>2</v>
      </c>
      <c r="U414" s="16"/>
    </row>
    <row r="415" spans="1:21" x14ac:dyDescent="0.25">
      <c r="A415">
        <v>4055</v>
      </c>
      <c r="B415">
        <v>1989</v>
      </c>
      <c r="C415">
        <v>34</v>
      </c>
      <c r="D415" t="s">
        <v>117</v>
      </c>
      <c r="E415" t="s">
        <v>49</v>
      </c>
      <c r="F415" t="s">
        <v>2608</v>
      </c>
      <c r="G415" t="str">
        <f t="shared" si="6"/>
        <v>Stroock Stroock</v>
      </c>
      <c r="I415" s="13">
        <f>COUNTIFS(IPO!$J$2:$J$5250,"="&amp;data!$G415,IPO!$H$2:$H$5250,"="&amp;data!$B415)</f>
        <v>1</v>
      </c>
      <c r="J415" s="13">
        <f>SUMIFS(IPO!$B$2:$B$5250,IPO!$H$2:$H$5250,"="&amp;data!$B415,IPO!$J$2:$J$5250,"="&amp;data!$G415)</f>
        <v>438.2</v>
      </c>
      <c r="K415" s="13">
        <f>IF(I415=1,SUMIFS(IPO!$C$2:$C$5250,IPO!$H$2:$H$5250,"="&amp;data!$B415,IPO!$J$2:$J$5250,"="&amp;data!$G415),"")</f>
        <v>14</v>
      </c>
      <c r="L415" s="13">
        <f>SUMIFS(IPO!$E$2:$E$5250,IPO!$H$2:$H$5250,"="&amp;data!$B415,IPO!$J$2:$J$5250,"="&amp;data!$G415)</f>
        <v>1.3</v>
      </c>
      <c r="M415" s="13">
        <f>SUMIFS(IPO!$F$2:$F$5250,IPO!$H$2:$H$5250,"="&amp;data!$B415,IPO!$J$2:$J$5250,"="&amp;data!$G415)</f>
        <v>7</v>
      </c>
      <c r="N415" s="13"/>
      <c r="P415" s="16">
        <f>COUNTIFS(equity_bonds!$H$2:$H$6414,"="&amp;data!$B415,equity_bonds!$J$2:$J$6414,"="&amp;data!$G415)</f>
        <v>1</v>
      </c>
      <c r="Q415" s="16">
        <f>SUMIFS(equity_bonds!$B$2:$B$6414,equity_bonds!$H$2:$H$6414,"="&amp;data!$B415,equity_bonds!$J$2:$J$6414,"="&amp;data!$G415)</f>
        <v>12727.5</v>
      </c>
      <c r="R415" s="16">
        <f>IF(P415=1,SUMIFS(equity_bonds!$C$2:$C$6414,equity_bonds!$H$2:$H$6414,"="&amp;data!$B415,equity_bonds!$J$2:$J$6414,"="&amp;data!$G415),"")</f>
        <v>12</v>
      </c>
      <c r="S415" s="16">
        <f>SUMIFS(equity_bonds!$E$2:$E$6414,equity_bonds!$H$2:$H$6414,"="&amp;data!$B415,equity_bonds!$J$2:$J$6414,"="&amp;data!$G415)</f>
        <v>1</v>
      </c>
      <c r="T415" s="16">
        <f>SUMIFS(equity_bonds!$F$2:$F$6414,equity_bonds!$H$2:$H$6414,"="&amp;data!$B415,equity_bonds!$J$2:$J$6414,"="&amp;data!$G415)</f>
        <v>35</v>
      </c>
      <c r="U415" s="16"/>
    </row>
    <row r="416" spans="1:21" x14ac:dyDescent="0.25">
      <c r="A416">
        <v>4084</v>
      </c>
      <c r="B416">
        <v>1989</v>
      </c>
      <c r="C416">
        <v>7</v>
      </c>
      <c r="D416" t="s">
        <v>166</v>
      </c>
      <c r="E416" t="s">
        <v>50</v>
      </c>
      <c r="F416" t="s">
        <v>2609</v>
      </c>
      <c r="G416" t="str">
        <f t="shared" si="6"/>
        <v>Sullivan Cromwell</v>
      </c>
      <c r="I416" s="13">
        <f>COUNTIFS(IPO!$J$2:$J$5250,"="&amp;data!$G416,IPO!$H$2:$H$5250,"="&amp;data!$B416)</f>
        <v>1</v>
      </c>
      <c r="J416" s="13">
        <f>SUMIFS(IPO!$B$2:$B$5250,IPO!$H$2:$H$5250,"="&amp;data!$B416,IPO!$J$2:$J$5250,"="&amp;data!$G416)</f>
        <v>255.4</v>
      </c>
      <c r="K416" s="13">
        <f>IF(I416=1,SUMIFS(IPO!$C$2:$C$5250,IPO!$H$2:$H$5250,"="&amp;data!$B416,IPO!$J$2:$J$5250,"="&amp;data!$G416),"")</f>
        <v>27</v>
      </c>
      <c r="L416" s="13">
        <f>SUMIFS(IPO!$E$2:$E$5250,IPO!$H$2:$H$5250,"="&amp;data!$B416,IPO!$J$2:$J$5250,"="&amp;data!$G416)</f>
        <v>0.8</v>
      </c>
      <c r="M416" s="13">
        <f>SUMIFS(IPO!$F$2:$F$5250,IPO!$H$2:$H$5250,"="&amp;data!$B416,IPO!$J$2:$J$5250,"="&amp;data!$G416)</f>
        <v>2</v>
      </c>
      <c r="N416" s="13"/>
      <c r="P416" s="16">
        <f>COUNTIFS(equity_bonds!$H$2:$H$6414,"="&amp;data!$B416,equity_bonds!$J$2:$J$6414,"="&amp;data!$G416)</f>
        <v>1</v>
      </c>
      <c r="Q416" s="16">
        <f>SUMIFS(equity_bonds!$B$2:$B$6414,equity_bonds!$H$2:$H$6414,"="&amp;data!$B416,equity_bonds!$J$2:$J$6414,"="&amp;data!$G416)</f>
        <v>5746.4</v>
      </c>
      <c r="R416" s="16">
        <f>IF(P416=1,SUMIFS(equity_bonds!$C$2:$C$6414,equity_bonds!$H$2:$H$6414,"="&amp;data!$B416,equity_bonds!$J$2:$J$6414,"="&amp;data!$G416),"")</f>
        <v>14</v>
      </c>
      <c r="S416" s="16">
        <f>SUMIFS(equity_bonds!$E$2:$E$6414,equity_bonds!$H$2:$H$6414,"="&amp;data!$B416,equity_bonds!$J$2:$J$6414,"="&amp;data!$G416)</f>
        <v>0.5</v>
      </c>
      <c r="T416" s="16">
        <f>SUMIFS(equity_bonds!$F$2:$F$6414,equity_bonds!$H$2:$H$6414,"="&amp;data!$B416,equity_bonds!$J$2:$J$6414,"="&amp;data!$G416)</f>
        <v>26</v>
      </c>
      <c r="U416" s="16"/>
    </row>
    <row r="417" spans="1:21" x14ac:dyDescent="0.25">
      <c r="A417">
        <v>4123</v>
      </c>
      <c r="B417">
        <v>1989</v>
      </c>
      <c r="C417">
        <v>85</v>
      </c>
      <c r="D417" t="s">
        <v>144</v>
      </c>
      <c r="E417" t="s">
        <v>165</v>
      </c>
      <c r="F417" t="s">
        <v>2648</v>
      </c>
      <c r="G417" t="str">
        <f t="shared" si="6"/>
        <v>Sutherland Asbill</v>
      </c>
      <c r="I417" s="13">
        <f>COUNTIFS(IPO!$J$2:$J$5250,"="&amp;data!$G417,IPO!$H$2:$H$5250,"="&amp;data!$B417)</f>
        <v>1</v>
      </c>
      <c r="J417" s="13">
        <f>SUMIFS(IPO!$B$2:$B$5250,IPO!$H$2:$H$5250,"="&amp;data!$B417,IPO!$J$2:$J$5250,"="&amp;data!$G417)</f>
        <v>33.1</v>
      </c>
      <c r="K417" s="13">
        <f>IF(I417=1,SUMIFS(IPO!$C$2:$C$5250,IPO!$H$2:$H$5250,"="&amp;data!$B417,IPO!$J$2:$J$5250,"="&amp;data!$G417),"")</f>
        <v>68</v>
      </c>
      <c r="L417" s="13">
        <f>SUMIFS(IPO!$E$2:$E$5250,IPO!$H$2:$H$5250,"="&amp;data!$B417,IPO!$J$2:$J$5250,"="&amp;data!$G417)</f>
        <v>0.1</v>
      </c>
      <c r="M417" s="13">
        <f>SUMIFS(IPO!$F$2:$F$5250,IPO!$H$2:$H$5250,"="&amp;data!$B417,IPO!$J$2:$J$5250,"="&amp;data!$G417)</f>
        <v>1</v>
      </c>
      <c r="N417" s="13"/>
      <c r="P417" s="16">
        <f>COUNTIFS(equity_bonds!$H$2:$H$6414,"="&amp;data!$B417,equity_bonds!$J$2:$J$6414,"="&amp;data!$G417)</f>
        <v>1</v>
      </c>
      <c r="Q417" s="16">
        <f>SUMIFS(equity_bonds!$B$2:$B$6414,equity_bonds!$H$2:$H$6414,"="&amp;data!$B417,equity_bonds!$J$2:$J$6414,"="&amp;data!$G417)</f>
        <v>243.3</v>
      </c>
      <c r="R417" s="16">
        <f>IF(P417=1,SUMIFS(equity_bonds!$C$2:$C$6414,equity_bonds!$H$2:$H$6414,"="&amp;data!$B417,equity_bonds!$J$2:$J$6414,"="&amp;data!$G417),"")</f>
        <v>127</v>
      </c>
      <c r="S417" s="16">
        <f>SUMIFS(equity_bonds!$E$2:$E$6414,equity_bonds!$H$2:$H$6414,"="&amp;data!$B417,equity_bonds!$J$2:$J$6414,"="&amp;data!$G417)</f>
        <v>0</v>
      </c>
      <c r="T417" s="16">
        <f>SUMIFS(equity_bonds!$F$2:$F$6414,equity_bonds!$H$2:$H$6414,"="&amp;data!$B417,equity_bonds!$J$2:$J$6414,"="&amp;data!$G417)</f>
        <v>4</v>
      </c>
      <c r="U417" s="16"/>
    </row>
    <row r="418" spans="1:21" x14ac:dyDescent="0.25">
      <c r="A418">
        <v>4185</v>
      </c>
      <c r="B418">
        <v>1989</v>
      </c>
      <c r="C418">
        <v>61</v>
      </c>
      <c r="D418" t="s">
        <v>191</v>
      </c>
      <c r="E418" t="s">
        <v>113</v>
      </c>
      <c r="F418" t="s">
        <v>2630</v>
      </c>
      <c r="G418" t="str">
        <f t="shared" si="6"/>
        <v>Thelen Marrin</v>
      </c>
      <c r="I418" s="13">
        <f>COUNTIFS(IPO!$J$2:$J$5250,"="&amp;data!$G418,IPO!$H$2:$H$5250,"="&amp;data!$B418)</f>
        <v>0</v>
      </c>
      <c r="J418" s="13">
        <f>SUMIFS(IPO!$B$2:$B$5250,IPO!$H$2:$H$5250,"="&amp;data!$B418,IPO!$J$2:$J$5250,"="&amp;data!$G418)</f>
        <v>0</v>
      </c>
      <c r="K418" s="13" t="str">
        <f>IF(I418=1,SUMIFS(IPO!$C$2:$C$5250,IPO!$H$2:$H$5250,"="&amp;data!$B418,IPO!$J$2:$J$5250,"="&amp;data!$G418),"")</f>
        <v/>
      </c>
      <c r="L418" s="13">
        <f>SUMIFS(IPO!$E$2:$E$5250,IPO!$H$2:$H$5250,"="&amp;data!$B418,IPO!$J$2:$J$5250,"="&amp;data!$G418)</f>
        <v>0</v>
      </c>
      <c r="M418" s="13">
        <f>SUMIFS(IPO!$F$2:$F$5250,IPO!$H$2:$H$5250,"="&amp;data!$B418,IPO!$J$2:$J$5250,"="&amp;data!$G418)</f>
        <v>0</v>
      </c>
      <c r="N418" s="13"/>
      <c r="P418" s="16">
        <f>COUNTIFS(equity_bonds!$H$2:$H$6414,"="&amp;data!$B418,equity_bonds!$J$2:$J$6414,"="&amp;data!$G418)</f>
        <v>0</v>
      </c>
      <c r="Q418" s="16">
        <f>SUMIFS(equity_bonds!$B$2:$B$6414,equity_bonds!$H$2:$H$6414,"="&amp;data!$B418,equity_bonds!$J$2:$J$6414,"="&amp;data!$G418)</f>
        <v>0</v>
      </c>
      <c r="R418" s="16" t="str">
        <f>IF(P418=1,SUMIFS(equity_bonds!$C$2:$C$6414,equity_bonds!$H$2:$H$6414,"="&amp;data!$B418,equity_bonds!$J$2:$J$6414,"="&amp;data!$G418),"")</f>
        <v/>
      </c>
      <c r="S418" s="16">
        <f>SUMIFS(equity_bonds!$E$2:$E$6414,equity_bonds!$H$2:$H$6414,"="&amp;data!$B418,equity_bonds!$J$2:$J$6414,"="&amp;data!$G418)</f>
        <v>0</v>
      </c>
      <c r="T418" s="16">
        <f>SUMIFS(equity_bonds!$F$2:$F$6414,equity_bonds!$H$2:$H$6414,"="&amp;data!$B418,equity_bonds!$J$2:$J$6414,"="&amp;data!$G418)</f>
        <v>0</v>
      </c>
      <c r="U418" s="16"/>
    </row>
    <row r="419" spans="1:21" x14ac:dyDescent="0.25">
      <c r="A419">
        <v>4320</v>
      </c>
      <c r="B419">
        <v>1989</v>
      </c>
      <c r="C419">
        <v>11</v>
      </c>
      <c r="D419" t="s">
        <v>96</v>
      </c>
      <c r="E419" t="s">
        <v>51</v>
      </c>
      <c r="F419" t="s">
        <v>2610</v>
      </c>
      <c r="G419" t="str">
        <f t="shared" si="6"/>
        <v>Vinson Elkins</v>
      </c>
      <c r="I419" s="13">
        <f>COUNTIFS(IPO!$J$2:$J$5250,"="&amp;data!$G419,IPO!$H$2:$H$5250,"="&amp;data!$B419)</f>
        <v>1</v>
      </c>
      <c r="J419" s="13">
        <f>SUMIFS(IPO!$B$2:$B$5250,IPO!$H$2:$H$5250,"="&amp;data!$B419,IPO!$J$2:$J$5250,"="&amp;data!$G419)</f>
        <v>27</v>
      </c>
      <c r="K419" s="13">
        <f>IF(I419=1,SUMIFS(IPO!$C$2:$C$5250,IPO!$H$2:$H$5250,"="&amp;data!$B419,IPO!$J$2:$J$5250,"="&amp;data!$G419),"")</f>
        <v>72</v>
      </c>
      <c r="L419" s="13">
        <f>SUMIFS(IPO!$E$2:$E$5250,IPO!$H$2:$H$5250,"="&amp;data!$B419,IPO!$J$2:$J$5250,"="&amp;data!$G419)</f>
        <v>0.1</v>
      </c>
      <c r="M419" s="13">
        <f>SUMIFS(IPO!$F$2:$F$5250,IPO!$H$2:$H$5250,"="&amp;data!$B419,IPO!$J$2:$J$5250,"="&amp;data!$G419)</f>
        <v>1</v>
      </c>
      <c r="N419" s="13"/>
      <c r="P419" s="16">
        <f>COUNTIFS(equity_bonds!$H$2:$H$6414,"="&amp;data!$B419,equity_bonds!$J$2:$J$6414,"="&amp;data!$G419)</f>
        <v>1</v>
      </c>
      <c r="Q419" s="16">
        <f>SUMIFS(equity_bonds!$B$2:$B$6414,equity_bonds!$H$2:$H$6414,"="&amp;data!$B419,equity_bonds!$J$2:$J$6414,"="&amp;data!$G419)</f>
        <v>1214.0999999999999</v>
      </c>
      <c r="R419" s="16">
        <f>IF(P419=1,SUMIFS(equity_bonds!$C$2:$C$6414,equity_bonds!$H$2:$H$6414,"="&amp;data!$B419,equity_bonds!$J$2:$J$6414,"="&amp;data!$G419),"")</f>
        <v>50</v>
      </c>
      <c r="S419" s="16">
        <f>SUMIFS(equity_bonds!$E$2:$E$6414,equity_bonds!$H$2:$H$6414,"="&amp;data!$B419,equity_bonds!$J$2:$J$6414,"="&amp;data!$G419)</f>
        <v>0.1</v>
      </c>
      <c r="T419" s="16">
        <f>SUMIFS(equity_bonds!$F$2:$F$6414,equity_bonds!$H$2:$H$6414,"="&amp;data!$B419,equity_bonds!$J$2:$J$6414,"="&amp;data!$G419)</f>
        <v>10</v>
      </c>
      <c r="U419" s="16"/>
    </row>
    <row r="420" spans="1:21" x14ac:dyDescent="0.25">
      <c r="A420">
        <v>4372</v>
      </c>
      <c r="B420">
        <v>1989</v>
      </c>
      <c r="C420">
        <v>47</v>
      </c>
      <c r="D420" t="s">
        <v>68</v>
      </c>
      <c r="E420" t="s">
        <v>52</v>
      </c>
      <c r="F420" t="s">
        <v>2611</v>
      </c>
      <c r="G420" t="str">
        <f t="shared" si="6"/>
        <v>Wachtell Lipton</v>
      </c>
      <c r="I420" s="13">
        <f>COUNTIFS(IPO!$J$2:$J$5250,"="&amp;data!$G420,IPO!$H$2:$H$5250,"="&amp;data!$B420)</f>
        <v>0</v>
      </c>
      <c r="J420" s="13">
        <f>SUMIFS(IPO!$B$2:$B$5250,IPO!$H$2:$H$5250,"="&amp;data!$B420,IPO!$J$2:$J$5250,"="&amp;data!$G420)</f>
        <v>0</v>
      </c>
      <c r="K420" s="13" t="str">
        <f>IF(I420=1,SUMIFS(IPO!$C$2:$C$5250,IPO!$H$2:$H$5250,"="&amp;data!$B420,IPO!$J$2:$J$5250,"="&amp;data!$G420),"")</f>
        <v/>
      </c>
      <c r="L420" s="13">
        <f>SUMIFS(IPO!$E$2:$E$5250,IPO!$H$2:$H$5250,"="&amp;data!$B420,IPO!$J$2:$J$5250,"="&amp;data!$G420)</f>
        <v>0</v>
      </c>
      <c r="M420" s="13">
        <f>SUMIFS(IPO!$F$2:$F$5250,IPO!$H$2:$H$5250,"="&amp;data!$B420,IPO!$J$2:$J$5250,"="&amp;data!$G420)</f>
        <v>0</v>
      </c>
      <c r="N420" s="13"/>
      <c r="P420" s="16">
        <f>COUNTIFS(equity_bonds!$H$2:$H$6414,"="&amp;data!$B420,equity_bonds!$J$2:$J$6414,"="&amp;data!$G420)</f>
        <v>1</v>
      </c>
      <c r="Q420" s="16">
        <f>SUMIFS(equity_bonds!$B$2:$B$6414,equity_bonds!$H$2:$H$6414,"="&amp;data!$B420,equity_bonds!$J$2:$J$6414,"="&amp;data!$G420)</f>
        <v>2024</v>
      </c>
      <c r="R420" s="16">
        <f>IF(P420=1,SUMIFS(equity_bonds!$C$2:$C$6414,equity_bonds!$H$2:$H$6414,"="&amp;data!$B420,equity_bonds!$J$2:$J$6414,"="&amp;data!$G420),"")</f>
        <v>35</v>
      </c>
      <c r="S420" s="16">
        <f>SUMIFS(equity_bonds!$E$2:$E$6414,equity_bonds!$H$2:$H$6414,"="&amp;data!$B420,equity_bonds!$J$2:$J$6414,"="&amp;data!$G420)</f>
        <v>0.2</v>
      </c>
      <c r="T420" s="16">
        <f>SUMIFS(equity_bonds!$F$2:$F$6414,equity_bonds!$H$2:$H$6414,"="&amp;data!$B420,equity_bonds!$J$2:$J$6414,"="&amp;data!$G420)</f>
        <v>6</v>
      </c>
      <c r="U420" s="16"/>
    </row>
    <row r="421" spans="1:21" x14ac:dyDescent="0.25">
      <c r="A421">
        <v>4403</v>
      </c>
      <c r="B421">
        <v>1989</v>
      </c>
      <c r="C421">
        <v>15</v>
      </c>
      <c r="D421" t="s">
        <v>101</v>
      </c>
      <c r="E421" t="s">
        <v>53</v>
      </c>
      <c r="F421" t="s">
        <v>2612</v>
      </c>
      <c r="G421" t="str">
        <f t="shared" si="6"/>
        <v>Weil Gotshal</v>
      </c>
      <c r="I421" s="13">
        <f>COUNTIFS(IPO!$J$2:$J$5250,"="&amp;data!$G421,IPO!$H$2:$H$5250,"="&amp;data!$B421)</f>
        <v>0</v>
      </c>
      <c r="J421" s="13">
        <f>SUMIFS(IPO!$B$2:$B$5250,IPO!$H$2:$H$5250,"="&amp;data!$B421,IPO!$J$2:$J$5250,"="&amp;data!$G421)</f>
        <v>0</v>
      </c>
      <c r="K421" s="13" t="str">
        <f>IF(I421=1,SUMIFS(IPO!$C$2:$C$5250,IPO!$H$2:$H$5250,"="&amp;data!$B421,IPO!$J$2:$J$5250,"="&amp;data!$G421),"")</f>
        <v/>
      </c>
      <c r="L421" s="13">
        <f>SUMIFS(IPO!$E$2:$E$5250,IPO!$H$2:$H$5250,"="&amp;data!$B421,IPO!$J$2:$J$5250,"="&amp;data!$G421)</f>
        <v>0</v>
      </c>
      <c r="M421" s="13">
        <f>SUMIFS(IPO!$F$2:$F$5250,IPO!$H$2:$H$5250,"="&amp;data!$B421,IPO!$J$2:$J$5250,"="&amp;data!$G421)</f>
        <v>0</v>
      </c>
      <c r="N421" s="13"/>
      <c r="P421" s="16">
        <f>COUNTIFS(equity_bonds!$H$2:$H$6414,"="&amp;data!$B421,equity_bonds!$J$2:$J$6414,"="&amp;data!$G421)</f>
        <v>1</v>
      </c>
      <c r="Q421" s="16">
        <f>SUMIFS(equity_bonds!$B$2:$B$6414,equity_bonds!$H$2:$H$6414,"="&amp;data!$B421,equity_bonds!$J$2:$J$6414,"="&amp;data!$G421)</f>
        <v>215.1</v>
      </c>
      <c r="R421" s="16">
        <f>IF(P421=1,SUMIFS(equity_bonds!$C$2:$C$6414,equity_bonds!$H$2:$H$6414,"="&amp;data!$B421,equity_bonds!$J$2:$J$6414,"="&amp;data!$G421),"")</f>
        <v>133</v>
      </c>
      <c r="S421" s="16">
        <f>SUMIFS(equity_bonds!$E$2:$E$6414,equity_bonds!$H$2:$H$6414,"="&amp;data!$B421,equity_bonds!$J$2:$J$6414,"="&amp;data!$G421)</f>
        <v>0</v>
      </c>
      <c r="T421" s="16">
        <f>SUMIFS(equity_bonds!$F$2:$F$6414,equity_bonds!$H$2:$H$6414,"="&amp;data!$B421,equity_bonds!$J$2:$J$6414,"="&amp;data!$G421)</f>
        <v>3</v>
      </c>
      <c r="U421" s="16"/>
    </row>
    <row r="422" spans="1:21" x14ac:dyDescent="0.25">
      <c r="A422">
        <v>4432</v>
      </c>
      <c r="B422">
        <v>1989</v>
      </c>
      <c r="C422">
        <v>30</v>
      </c>
      <c r="D422" t="s">
        <v>71</v>
      </c>
      <c r="E422" t="s">
        <v>54</v>
      </c>
      <c r="F422" t="s">
        <v>2613</v>
      </c>
      <c r="G422" t="str">
        <f t="shared" si="6"/>
        <v>White Case</v>
      </c>
      <c r="I422" s="13">
        <f>COUNTIFS(IPO!$J$2:$J$5250,"="&amp;data!$G422,IPO!$H$2:$H$5250,"="&amp;data!$B422)</f>
        <v>1</v>
      </c>
      <c r="J422" s="13">
        <f>SUMIFS(IPO!$B$2:$B$5250,IPO!$H$2:$H$5250,"="&amp;data!$B422,IPO!$J$2:$J$5250,"="&amp;data!$G422)</f>
        <v>257.60000000000002</v>
      </c>
      <c r="K422" s="13">
        <f>IF(I422=1,SUMIFS(IPO!$C$2:$C$5250,IPO!$H$2:$H$5250,"="&amp;data!$B422,IPO!$J$2:$J$5250,"="&amp;data!$G422),"")</f>
        <v>26</v>
      </c>
      <c r="L422" s="13">
        <f>SUMIFS(IPO!$E$2:$E$5250,IPO!$H$2:$H$5250,"="&amp;data!$B422,IPO!$J$2:$J$5250,"="&amp;data!$G422)</f>
        <v>0.8</v>
      </c>
      <c r="M422" s="13">
        <f>SUMIFS(IPO!$F$2:$F$5250,IPO!$H$2:$H$5250,"="&amp;data!$B422,IPO!$J$2:$J$5250,"="&amp;data!$G422)</f>
        <v>2</v>
      </c>
      <c r="N422" s="13"/>
      <c r="P422" s="16">
        <f>COUNTIFS(equity_bonds!$H$2:$H$6414,"="&amp;data!$B422,equity_bonds!$J$2:$J$6414,"="&amp;data!$G422)</f>
        <v>1</v>
      </c>
      <c r="Q422" s="16">
        <f>SUMIFS(equity_bonds!$B$2:$B$6414,equity_bonds!$H$2:$H$6414,"="&amp;data!$B422,equity_bonds!$J$2:$J$6414,"="&amp;data!$G422)</f>
        <v>5812</v>
      </c>
      <c r="R422" s="16">
        <f>IF(P422=1,SUMIFS(equity_bonds!$C$2:$C$6414,equity_bonds!$H$2:$H$6414,"="&amp;data!$B422,equity_bonds!$J$2:$J$6414,"="&amp;data!$G422),"")</f>
        <v>13</v>
      </c>
      <c r="S422" s="16">
        <f>SUMIFS(equity_bonds!$E$2:$E$6414,equity_bonds!$H$2:$H$6414,"="&amp;data!$B422,equity_bonds!$J$2:$J$6414,"="&amp;data!$G422)</f>
        <v>0.5</v>
      </c>
      <c r="T422" s="16">
        <f>SUMIFS(equity_bonds!$F$2:$F$6414,equity_bonds!$H$2:$H$6414,"="&amp;data!$B422,equity_bonds!$J$2:$J$6414,"="&amp;data!$G422)</f>
        <v>16</v>
      </c>
      <c r="U422" s="16"/>
    </row>
    <row r="423" spans="1:21" x14ac:dyDescent="0.25">
      <c r="A423">
        <v>4523</v>
      </c>
      <c r="B423">
        <v>1989</v>
      </c>
      <c r="C423">
        <v>24</v>
      </c>
      <c r="D423" t="s">
        <v>94</v>
      </c>
      <c r="E423" t="s">
        <v>55</v>
      </c>
      <c r="F423" t="s">
        <v>2614</v>
      </c>
      <c r="G423" t="str">
        <f t="shared" si="6"/>
        <v>Willkie Farr</v>
      </c>
      <c r="I423" s="13">
        <f>COUNTIFS(IPO!$J$2:$J$5250,"="&amp;data!$G423,IPO!$H$2:$H$5250,"="&amp;data!$B423)</f>
        <v>1</v>
      </c>
      <c r="J423" s="13">
        <f>SUMIFS(IPO!$B$2:$B$5250,IPO!$H$2:$H$5250,"="&amp;data!$B423,IPO!$J$2:$J$5250,"="&amp;data!$G423)</f>
        <v>314.8</v>
      </c>
      <c r="K423" s="13">
        <f>IF(I423=1,SUMIFS(IPO!$C$2:$C$5250,IPO!$H$2:$H$5250,"="&amp;data!$B423,IPO!$J$2:$J$5250,"="&amp;data!$G423),"")</f>
        <v>21</v>
      </c>
      <c r="L423" s="13">
        <f>SUMIFS(IPO!$E$2:$E$5250,IPO!$H$2:$H$5250,"="&amp;data!$B423,IPO!$J$2:$J$5250,"="&amp;data!$G423)</f>
        <v>0.9</v>
      </c>
      <c r="M423" s="13">
        <f>SUMIFS(IPO!$F$2:$F$5250,IPO!$H$2:$H$5250,"="&amp;data!$B423,IPO!$J$2:$J$5250,"="&amp;data!$G423)</f>
        <v>4</v>
      </c>
      <c r="N423" s="13"/>
      <c r="P423" s="16">
        <f>COUNTIFS(equity_bonds!$H$2:$H$6414,"="&amp;data!$B423,equity_bonds!$J$2:$J$6414,"="&amp;data!$G423)</f>
        <v>1</v>
      </c>
      <c r="Q423" s="16">
        <f>SUMIFS(equity_bonds!$B$2:$B$6414,equity_bonds!$H$2:$H$6414,"="&amp;data!$B423,equity_bonds!$J$2:$J$6414,"="&amp;data!$G423)</f>
        <v>1878</v>
      </c>
      <c r="R423" s="16">
        <f>IF(P423=1,SUMIFS(equity_bonds!$C$2:$C$6414,equity_bonds!$H$2:$H$6414,"="&amp;data!$B423,equity_bonds!$J$2:$J$6414,"="&amp;data!$G423),"")</f>
        <v>38</v>
      </c>
      <c r="S423" s="16">
        <f>SUMIFS(equity_bonds!$E$2:$E$6414,equity_bonds!$H$2:$H$6414,"="&amp;data!$B423,equity_bonds!$J$2:$J$6414,"="&amp;data!$G423)</f>
        <v>0.2</v>
      </c>
      <c r="T423" s="16">
        <f>SUMIFS(equity_bonds!$F$2:$F$6414,equity_bonds!$H$2:$H$6414,"="&amp;data!$B423,equity_bonds!$J$2:$J$6414,"="&amp;data!$G423)</f>
        <v>11</v>
      </c>
      <c r="U423" s="16"/>
    </row>
    <row r="424" spans="1:21" x14ac:dyDescent="0.25">
      <c r="A424">
        <v>4562</v>
      </c>
      <c r="B424">
        <v>1989</v>
      </c>
      <c r="C424">
        <v>87</v>
      </c>
      <c r="D424" t="s">
        <v>172</v>
      </c>
      <c r="E424" t="s">
        <v>167</v>
      </c>
      <c r="F424" t="s">
        <v>2649</v>
      </c>
      <c r="G424" t="str">
        <f t="shared" si="6"/>
        <v>Wilmer Cutler</v>
      </c>
      <c r="I424" s="13">
        <f>COUNTIFS(IPO!$J$2:$J$5250,"="&amp;data!$G424,IPO!$H$2:$H$5250,"="&amp;data!$B424)</f>
        <v>0</v>
      </c>
      <c r="J424" s="13">
        <f>SUMIFS(IPO!$B$2:$B$5250,IPO!$H$2:$H$5250,"="&amp;data!$B424,IPO!$J$2:$J$5250,"="&amp;data!$G424)</f>
        <v>0</v>
      </c>
      <c r="K424" s="13" t="str">
        <f>IF(I424=1,SUMIFS(IPO!$C$2:$C$5250,IPO!$H$2:$H$5250,"="&amp;data!$B424,IPO!$J$2:$J$5250,"="&amp;data!$G424),"")</f>
        <v/>
      </c>
      <c r="L424" s="13">
        <f>SUMIFS(IPO!$E$2:$E$5250,IPO!$H$2:$H$5250,"="&amp;data!$B424,IPO!$J$2:$J$5250,"="&amp;data!$G424)</f>
        <v>0</v>
      </c>
      <c r="M424" s="13">
        <f>SUMIFS(IPO!$F$2:$F$5250,IPO!$H$2:$H$5250,"="&amp;data!$B424,IPO!$J$2:$J$5250,"="&amp;data!$G424)</f>
        <v>0</v>
      </c>
      <c r="N424" s="13"/>
      <c r="P424" s="16">
        <f>COUNTIFS(equity_bonds!$H$2:$H$6414,"="&amp;data!$B424,equity_bonds!$J$2:$J$6414,"="&amp;data!$G424)</f>
        <v>1</v>
      </c>
      <c r="Q424" s="16">
        <f>SUMIFS(equity_bonds!$B$2:$B$6414,equity_bonds!$H$2:$H$6414,"="&amp;data!$B424,equity_bonds!$J$2:$J$6414,"="&amp;data!$G424)</f>
        <v>170</v>
      </c>
      <c r="R424" s="16">
        <f>IF(P424=1,SUMIFS(equity_bonds!$C$2:$C$6414,equity_bonds!$H$2:$H$6414,"="&amp;data!$B424,equity_bonds!$J$2:$J$6414,"="&amp;data!$G424),"")</f>
        <v>146</v>
      </c>
      <c r="S424" s="16">
        <f>SUMIFS(equity_bonds!$E$2:$E$6414,equity_bonds!$H$2:$H$6414,"="&amp;data!$B424,equity_bonds!$J$2:$J$6414,"="&amp;data!$G424)</f>
        <v>0</v>
      </c>
      <c r="T424" s="16">
        <f>SUMIFS(equity_bonds!$F$2:$F$6414,equity_bonds!$H$2:$H$6414,"="&amp;data!$B424,equity_bonds!$J$2:$J$6414,"="&amp;data!$G424)</f>
        <v>1</v>
      </c>
      <c r="U424" s="16"/>
    </row>
    <row r="425" spans="1:21" x14ac:dyDescent="0.25">
      <c r="A425">
        <v>4613</v>
      </c>
      <c r="B425">
        <v>1989</v>
      </c>
      <c r="C425">
        <v>66</v>
      </c>
      <c r="D425" t="s">
        <v>212</v>
      </c>
      <c r="E425" t="s">
        <v>193</v>
      </c>
      <c r="F425" t="s">
        <v>2658</v>
      </c>
      <c r="G425" t="str">
        <f t="shared" si="6"/>
        <v>Wilson Elser</v>
      </c>
      <c r="I425" s="13">
        <f>COUNTIFS(IPO!$J$2:$J$5250,"="&amp;data!$G425,IPO!$H$2:$H$5250,"="&amp;data!$B425)</f>
        <v>0</v>
      </c>
      <c r="J425" s="13">
        <f>SUMIFS(IPO!$B$2:$B$5250,IPO!$H$2:$H$5250,"="&amp;data!$B425,IPO!$J$2:$J$5250,"="&amp;data!$G425)</f>
        <v>0</v>
      </c>
      <c r="K425" s="13" t="str">
        <f>IF(I425=1,SUMIFS(IPO!$C$2:$C$5250,IPO!$H$2:$H$5250,"="&amp;data!$B425,IPO!$J$2:$J$5250,"="&amp;data!$G425),"")</f>
        <v/>
      </c>
      <c r="L425" s="13">
        <f>SUMIFS(IPO!$E$2:$E$5250,IPO!$H$2:$H$5250,"="&amp;data!$B425,IPO!$J$2:$J$5250,"="&amp;data!$G425)</f>
        <v>0</v>
      </c>
      <c r="M425" s="13">
        <f>SUMIFS(IPO!$F$2:$F$5250,IPO!$H$2:$H$5250,"="&amp;data!$B425,IPO!$J$2:$J$5250,"="&amp;data!$G425)</f>
        <v>0</v>
      </c>
      <c r="N425" s="13"/>
      <c r="P425" s="16">
        <f>COUNTIFS(equity_bonds!$H$2:$H$6414,"="&amp;data!$B425,equity_bonds!$J$2:$J$6414,"="&amp;data!$G425)</f>
        <v>0</v>
      </c>
      <c r="Q425" s="16">
        <f>SUMIFS(equity_bonds!$B$2:$B$6414,equity_bonds!$H$2:$H$6414,"="&amp;data!$B425,equity_bonds!$J$2:$J$6414,"="&amp;data!$G425)</f>
        <v>0</v>
      </c>
      <c r="R425" s="16" t="str">
        <f>IF(P425=1,SUMIFS(equity_bonds!$C$2:$C$6414,equity_bonds!$H$2:$H$6414,"="&amp;data!$B425,equity_bonds!$J$2:$J$6414,"="&amp;data!$G425),"")</f>
        <v/>
      </c>
      <c r="S425" s="16">
        <f>SUMIFS(equity_bonds!$E$2:$E$6414,equity_bonds!$H$2:$H$6414,"="&amp;data!$B425,equity_bonds!$J$2:$J$6414,"="&amp;data!$G425)</f>
        <v>0</v>
      </c>
      <c r="T425" s="16">
        <f>SUMIFS(equity_bonds!$F$2:$F$6414,equity_bonds!$H$2:$H$6414,"="&amp;data!$B425,equity_bonds!$J$2:$J$6414,"="&amp;data!$G425)</f>
        <v>0</v>
      </c>
      <c r="U425" s="16"/>
    </row>
    <row r="426" spans="1:21" x14ac:dyDescent="0.25">
      <c r="A426">
        <v>4651</v>
      </c>
      <c r="B426">
        <v>1989</v>
      </c>
      <c r="C426">
        <v>70</v>
      </c>
      <c r="D426" t="s">
        <v>130</v>
      </c>
      <c r="E426" t="s">
        <v>56</v>
      </c>
      <c r="F426" t="s">
        <v>2615</v>
      </c>
      <c r="G426" t="str">
        <f t="shared" si="6"/>
        <v>Winston Strawn</v>
      </c>
      <c r="I426" s="13">
        <f>COUNTIFS(IPO!$J$2:$J$5250,"="&amp;data!$G426,IPO!$H$2:$H$5250,"="&amp;data!$B426)</f>
        <v>0</v>
      </c>
      <c r="J426" s="13">
        <f>SUMIFS(IPO!$B$2:$B$5250,IPO!$H$2:$H$5250,"="&amp;data!$B426,IPO!$J$2:$J$5250,"="&amp;data!$G426)</f>
        <v>0</v>
      </c>
      <c r="K426" s="13" t="str">
        <f>IF(I426=1,SUMIFS(IPO!$C$2:$C$5250,IPO!$H$2:$H$5250,"="&amp;data!$B426,IPO!$J$2:$J$5250,"="&amp;data!$G426),"")</f>
        <v/>
      </c>
      <c r="L426" s="13">
        <f>SUMIFS(IPO!$E$2:$E$5250,IPO!$H$2:$H$5250,"="&amp;data!$B426,IPO!$J$2:$J$5250,"="&amp;data!$G426)</f>
        <v>0</v>
      </c>
      <c r="M426" s="13">
        <f>SUMIFS(IPO!$F$2:$F$5250,IPO!$H$2:$H$5250,"="&amp;data!$B426,IPO!$J$2:$J$5250,"="&amp;data!$G426)</f>
        <v>0</v>
      </c>
      <c r="N426" s="13"/>
      <c r="P426" s="16">
        <f>COUNTIFS(equity_bonds!$H$2:$H$6414,"="&amp;data!$B426,equity_bonds!$J$2:$J$6414,"="&amp;data!$G426)</f>
        <v>1</v>
      </c>
      <c r="Q426" s="16">
        <f>SUMIFS(equity_bonds!$B$2:$B$6414,equity_bonds!$H$2:$H$6414,"="&amp;data!$B426,equity_bonds!$J$2:$J$6414,"="&amp;data!$G426)</f>
        <v>249.3</v>
      </c>
      <c r="R426" s="16">
        <f>IF(P426=1,SUMIFS(equity_bonds!$C$2:$C$6414,equity_bonds!$H$2:$H$6414,"="&amp;data!$B426,equity_bonds!$J$2:$J$6414,"="&amp;data!$G426),"")</f>
        <v>124</v>
      </c>
      <c r="S426" s="16">
        <f>SUMIFS(equity_bonds!$E$2:$E$6414,equity_bonds!$H$2:$H$6414,"="&amp;data!$B426,equity_bonds!$J$2:$J$6414,"="&amp;data!$G426)</f>
        <v>0</v>
      </c>
      <c r="T426" s="16">
        <f>SUMIFS(equity_bonds!$F$2:$F$6414,equity_bonds!$H$2:$H$6414,"="&amp;data!$B426,equity_bonds!$J$2:$J$6414,"="&amp;data!$G426)</f>
        <v>1</v>
      </c>
      <c r="U426" s="16"/>
    </row>
    <row r="427" spans="1:21" x14ac:dyDescent="0.25">
      <c r="A427">
        <v>4680</v>
      </c>
      <c r="B427">
        <v>1989</v>
      </c>
      <c r="C427">
        <v>60</v>
      </c>
      <c r="D427" t="s">
        <v>197</v>
      </c>
      <c r="E427" t="s">
        <v>168</v>
      </c>
      <c r="F427" t="s">
        <v>2650</v>
      </c>
      <c r="G427" t="str">
        <f t="shared" si="6"/>
        <v>Winthrop Stimson</v>
      </c>
      <c r="I427" s="13">
        <f>COUNTIFS(IPO!$J$2:$J$5250,"="&amp;data!$G427,IPO!$H$2:$H$5250,"="&amp;data!$B427)</f>
        <v>0</v>
      </c>
      <c r="J427" s="13">
        <f>SUMIFS(IPO!$B$2:$B$5250,IPO!$H$2:$H$5250,"="&amp;data!$B427,IPO!$J$2:$J$5250,"="&amp;data!$G427)</f>
        <v>0</v>
      </c>
      <c r="K427" s="13" t="str">
        <f>IF(I427=1,SUMIFS(IPO!$C$2:$C$5250,IPO!$H$2:$H$5250,"="&amp;data!$B427,IPO!$J$2:$J$5250,"="&amp;data!$G427),"")</f>
        <v/>
      </c>
      <c r="L427" s="13">
        <f>SUMIFS(IPO!$E$2:$E$5250,IPO!$H$2:$H$5250,"="&amp;data!$B427,IPO!$J$2:$J$5250,"="&amp;data!$G427)</f>
        <v>0</v>
      </c>
      <c r="M427" s="13">
        <f>SUMIFS(IPO!$F$2:$F$5250,IPO!$H$2:$H$5250,"="&amp;data!$B427,IPO!$J$2:$J$5250,"="&amp;data!$G427)</f>
        <v>0</v>
      </c>
      <c r="N427" s="13"/>
      <c r="P427" s="16">
        <f>COUNTIFS(equity_bonds!$H$2:$H$6414,"="&amp;data!$B427,equity_bonds!$J$2:$J$6414,"="&amp;data!$G427)</f>
        <v>1</v>
      </c>
      <c r="Q427" s="16">
        <f>SUMIFS(equity_bonds!$B$2:$B$6414,equity_bonds!$H$2:$H$6414,"="&amp;data!$B427,equity_bonds!$J$2:$J$6414,"="&amp;data!$G427)</f>
        <v>219.9</v>
      </c>
      <c r="R427" s="16">
        <f>IF(P427=1,SUMIFS(equity_bonds!$C$2:$C$6414,equity_bonds!$H$2:$H$6414,"="&amp;data!$B427,equity_bonds!$J$2:$J$6414,"="&amp;data!$G427),"")</f>
        <v>132</v>
      </c>
      <c r="S427" s="16">
        <f>SUMIFS(equity_bonds!$E$2:$E$6414,equity_bonds!$H$2:$H$6414,"="&amp;data!$B427,equity_bonds!$J$2:$J$6414,"="&amp;data!$G427)</f>
        <v>0</v>
      </c>
      <c r="T427" s="16">
        <f>SUMIFS(equity_bonds!$F$2:$F$6414,equity_bonds!$H$2:$H$6414,"="&amp;data!$B427,equity_bonds!$J$2:$J$6414,"="&amp;data!$G427)</f>
        <v>3</v>
      </c>
      <c r="U427" s="16"/>
    </row>
    <row r="428" spans="1:21" x14ac:dyDescent="0.25">
      <c r="A428">
        <v>4696</v>
      </c>
      <c r="B428">
        <v>1989</v>
      </c>
      <c r="C428">
        <v>74</v>
      </c>
      <c r="D428" t="s">
        <v>198</v>
      </c>
      <c r="E428" t="s">
        <v>119</v>
      </c>
      <c r="F428" t="s">
        <v>2527</v>
      </c>
      <c r="G428" t="str">
        <f t="shared" si="6"/>
        <v>Wolf Block</v>
      </c>
      <c r="I428" s="13">
        <f>COUNTIFS(IPO!$J$2:$J$5250,"="&amp;data!$G428,IPO!$H$2:$H$5250,"="&amp;data!$B428)</f>
        <v>0</v>
      </c>
      <c r="J428" s="13">
        <f>SUMIFS(IPO!$B$2:$B$5250,IPO!$H$2:$H$5250,"="&amp;data!$B428,IPO!$J$2:$J$5250,"="&amp;data!$G428)</f>
        <v>0</v>
      </c>
      <c r="K428" s="13" t="str">
        <f>IF(I428=1,SUMIFS(IPO!$C$2:$C$5250,IPO!$H$2:$H$5250,"="&amp;data!$B428,IPO!$J$2:$J$5250,"="&amp;data!$G428),"")</f>
        <v/>
      </c>
      <c r="L428" s="13">
        <f>SUMIFS(IPO!$E$2:$E$5250,IPO!$H$2:$H$5250,"="&amp;data!$B428,IPO!$J$2:$J$5250,"="&amp;data!$G428)</f>
        <v>0</v>
      </c>
      <c r="M428" s="13">
        <f>SUMIFS(IPO!$F$2:$F$5250,IPO!$H$2:$H$5250,"="&amp;data!$B428,IPO!$J$2:$J$5250,"="&amp;data!$G428)</f>
        <v>0</v>
      </c>
      <c r="N428" s="13"/>
      <c r="P428" s="16">
        <f>COUNTIFS(equity_bonds!$H$2:$H$6414,"="&amp;data!$B428,equity_bonds!$J$2:$J$6414,"="&amp;data!$G428)</f>
        <v>0</v>
      </c>
      <c r="Q428" s="16">
        <f>SUMIFS(equity_bonds!$B$2:$B$6414,equity_bonds!$H$2:$H$6414,"="&amp;data!$B428,equity_bonds!$J$2:$J$6414,"="&amp;data!$G428)</f>
        <v>0</v>
      </c>
      <c r="R428" s="16" t="str">
        <f>IF(P428=1,SUMIFS(equity_bonds!$C$2:$C$6414,equity_bonds!$H$2:$H$6414,"="&amp;data!$B428,equity_bonds!$J$2:$J$6414,"="&amp;data!$G428),"")</f>
        <v/>
      </c>
      <c r="S428" s="16">
        <f>SUMIFS(equity_bonds!$E$2:$E$6414,equity_bonds!$H$2:$H$6414,"="&amp;data!$B428,equity_bonds!$J$2:$J$6414,"="&amp;data!$G428)</f>
        <v>0</v>
      </c>
      <c r="T428" s="16">
        <f>SUMIFS(equity_bonds!$F$2:$F$6414,equity_bonds!$H$2:$H$6414,"="&amp;data!$B428,equity_bonds!$J$2:$J$6414,"="&amp;data!$G428)</f>
        <v>0</v>
      </c>
      <c r="U428" s="16"/>
    </row>
    <row r="429" spans="1:21" x14ac:dyDescent="0.25">
      <c r="A429">
        <v>44</v>
      </c>
      <c r="B429">
        <v>1990</v>
      </c>
      <c r="C429">
        <v>32</v>
      </c>
      <c r="D429" t="s">
        <v>104</v>
      </c>
      <c r="E429" t="s">
        <v>6</v>
      </c>
      <c r="F429" t="s">
        <v>2572</v>
      </c>
      <c r="G429" t="str">
        <f t="shared" si="6"/>
        <v>Akin Gump</v>
      </c>
      <c r="I429" s="13">
        <f>COUNTIFS(IPO!$J$2:$J$5250,"="&amp;data!$G429,IPO!$H$2:$H$5250,"="&amp;data!$B429)</f>
        <v>1</v>
      </c>
      <c r="J429" s="13">
        <f>SUMIFS(IPO!$B$2:$B$5250,IPO!$H$2:$H$5250,"="&amp;data!$B429,IPO!$J$2:$J$5250,"="&amp;data!$G429)</f>
        <v>39.6</v>
      </c>
      <c r="K429" s="13">
        <f>IF(I429=1,SUMIFS(IPO!$C$2:$C$5250,IPO!$H$2:$H$5250,"="&amp;data!$B429,IPO!$J$2:$J$5250,"="&amp;data!$G429),"")</f>
        <v>44</v>
      </c>
      <c r="L429" s="13">
        <f>SUMIFS(IPO!$E$2:$E$5250,IPO!$H$2:$H$5250,"="&amp;data!$B429,IPO!$J$2:$J$5250,"="&amp;data!$G429)</f>
        <v>0.2</v>
      </c>
      <c r="M429" s="13">
        <f>SUMIFS(IPO!$F$2:$F$5250,IPO!$H$2:$H$5250,"="&amp;data!$B429,IPO!$J$2:$J$5250,"="&amp;data!$G429)</f>
        <v>2</v>
      </c>
      <c r="N429" s="13"/>
      <c r="P429" s="16">
        <f>COUNTIFS(equity_bonds!$H$2:$H$6414,"="&amp;data!$B429,equity_bonds!$J$2:$J$6414,"="&amp;data!$G429)</f>
        <v>1</v>
      </c>
      <c r="Q429" s="16">
        <f>SUMIFS(equity_bonds!$B$2:$B$6414,equity_bonds!$H$2:$H$6414,"="&amp;data!$B429,equity_bonds!$J$2:$J$6414,"="&amp;data!$G429)</f>
        <v>196.7</v>
      </c>
      <c r="R429" s="16">
        <f>IF(P429=1,SUMIFS(equity_bonds!$C$2:$C$6414,equity_bonds!$H$2:$H$6414,"="&amp;data!$B429,equity_bonds!$J$2:$J$6414,"="&amp;data!$G429),"")</f>
        <v>141</v>
      </c>
      <c r="S429" s="16">
        <f>SUMIFS(equity_bonds!$E$2:$E$6414,equity_bonds!$H$2:$H$6414,"="&amp;data!$B429,equity_bonds!$J$2:$J$6414,"="&amp;data!$G429)</f>
        <v>0</v>
      </c>
      <c r="T429" s="16">
        <f>SUMIFS(equity_bonds!$F$2:$F$6414,equity_bonds!$H$2:$H$6414,"="&amp;data!$B429,equity_bonds!$J$2:$J$6414,"="&amp;data!$G429)</f>
        <v>4</v>
      </c>
      <c r="U429" s="16"/>
    </row>
    <row r="430" spans="1:21" x14ac:dyDescent="0.25">
      <c r="A430">
        <v>108</v>
      </c>
      <c r="B430">
        <v>1990</v>
      </c>
      <c r="C430">
        <v>90</v>
      </c>
      <c r="D430" t="s">
        <v>206</v>
      </c>
      <c r="E430" t="s">
        <v>120</v>
      </c>
      <c r="F430" t="s">
        <v>512</v>
      </c>
      <c r="G430" t="str">
        <f t="shared" si="6"/>
        <v>Andrews Kurth</v>
      </c>
      <c r="I430" s="13">
        <f>COUNTIFS(IPO!$J$2:$J$5250,"="&amp;data!$G430,IPO!$H$2:$H$5250,"="&amp;data!$B430)</f>
        <v>1</v>
      </c>
      <c r="J430" s="13">
        <f>SUMIFS(IPO!$B$2:$B$5250,IPO!$H$2:$H$5250,"="&amp;data!$B430,IPO!$J$2:$J$5250,"="&amp;data!$G430)</f>
        <v>304.89999999999998</v>
      </c>
      <c r="K430" s="13">
        <f>IF(I430=1,SUMIFS(IPO!$C$2:$C$5250,IPO!$H$2:$H$5250,"="&amp;data!$B430,IPO!$J$2:$J$5250,"="&amp;data!$G430),"")</f>
        <v>10</v>
      </c>
      <c r="L430" s="13">
        <f>SUMIFS(IPO!$E$2:$E$5250,IPO!$H$2:$H$5250,"="&amp;data!$B430,IPO!$J$2:$J$5250,"="&amp;data!$G430)</f>
        <v>1.7</v>
      </c>
      <c r="M430" s="13">
        <f>SUMIFS(IPO!$F$2:$F$5250,IPO!$H$2:$H$5250,"="&amp;data!$B430,IPO!$J$2:$J$5250,"="&amp;data!$G430)</f>
        <v>2</v>
      </c>
      <c r="N430" s="13"/>
      <c r="P430" s="16">
        <f>COUNTIFS(equity_bonds!$H$2:$H$6414,"="&amp;data!$B430,equity_bonds!$J$2:$J$6414,"="&amp;data!$G430)</f>
        <v>1</v>
      </c>
      <c r="Q430" s="16">
        <f>SUMIFS(equity_bonds!$B$2:$B$6414,equity_bonds!$H$2:$H$6414,"="&amp;data!$B430,equity_bonds!$J$2:$J$6414,"="&amp;data!$G430)</f>
        <v>559.20000000000005</v>
      </c>
      <c r="R430" s="16">
        <f>IF(P430=1,SUMIFS(equity_bonds!$C$2:$C$6414,equity_bonds!$H$2:$H$6414,"="&amp;data!$B430,equity_bonds!$J$2:$J$6414,"="&amp;data!$G430),"")</f>
        <v>89</v>
      </c>
      <c r="S430" s="16">
        <f>SUMIFS(equity_bonds!$E$2:$E$6414,equity_bonds!$H$2:$H$6414,"="&amp;data!$B430,equity_bonds!$J$2:$J$6414,"="&amp;data!$G430)</f>
        <v>0</v>
      </c>
      <c r="T430" s="16">
        <f>SUMIFS(equity_bonds!$F$2:$F$6414,equity_bonds!$H$2:$H$6414,"="&amp;data!$B430,equity_bonds!$J$2:$J$6414,"="&amp;data!$G430)</f>
        <v>7</v>
      </c>
      <c r="U430" s="16"/>
    </row>
    <row r="431" spans="1:21" x14ac:dyDescent="0.25">
      <c r="A431">
        <v>148</v>
      </c>
      <c r="B431">
        <v>1990</v>
      </c>
      <c r="C431">
        <v>98</v>
      </c>
      <c r="D431" t="s">
        <v>172</v>
      </c>
      <c r="E431" t="s">
        <v>121</v>
      </c>
      <c r="F431" t="s">
        <v>2631</v>
      </c>
      <c r="G431" t="str">
        <f t="shared" si="6"/>
        <v>Arent Fox</v>
      </c>
      <c r="I431" s="13">
        <f>COUNTIFS(IPO!$J$2:$J$5250,"="&amp;data!$G431,IPO!$H$2:$H$5250,"="&amp;data!$B431)</f>
        <v>1</v>
      </c>
      <c r="J431" s="13">
        <f>SUMIFS(IPO!$B$2:$B$5250,IPO!$H$2:$H$5250,"="&amp;data!$B431,IPO!$J$2:$J$5250,"="&amp;data!$G431)</f>
        <v>116.5</v>
      </c>
      <c r="K431" s="13">
        <f>IF(I431=1,SUMIFS(IPO!$C$2:$C$5250,IPO!$H$2:$H$5250,"="&amp;data!$B431,IPO!$J$2:$J$5250,"="&amp;data!$G431),"")</f>
        <v>23</v>
      </c>
      <c r="L431" s="13">
        <f>SUMIFS(IPO!$E$2:$E$5250,IPO!$H$2:$H$5250,"="&amp;data!$B431,IPO!$J$2:$J$5250,"="&amp;data!$G431)</f>
        <v>0.7</v>
      </c>
      <c r="M431" s="13">
        <f>SUMIFS(IPO!$F$2:$F$5250,IPO!$H$2:$H$5250,"="&amp;data!$B431,IPO!$J$2:$J$5250,"="&amp;data!$G431)</f>
        <v>1</v>
      </c>
      <c r="N431" s="13"/>
      <c r="P431" s="16">
        <f>COUNTIFS(equity_bonds!$H$2:$H$6414,"="&amp;data!$B431,equity_bonds!$J$2:$J$6414,"="&amp;data!$G431)</f>
        <v>0</v>
      </c>
      <c r="Q431" s="16">
        <f>SUMIFS(equity_bonds!$B$2:$B$6414,equity_bonds!$H$2:$H$6414,"="&amp;data!$B431,equity_bonds!$J$2:$J$6414,"="&amp;data!$G431)</f>
        <v>0</v>
      </c>
      <c r="R431" s="16" t="str">
        <f>IF(P431=1,SUMIFS(equity_bonds!$C$2:$C$6414,equity_bonds!$H$2:$H$6414,"="&amp;data!$B431,equity_bonds!$J$2:$J$6414,"="&amp;data!$G431),"")</f>
        <v/>
      </c>
      <c r="S431" s="16">
        <f>SUMIFS(equity_bonds!$E$2:$E$6414,equity_bonds!$H$2:$H$6414,"="&amp;data!$B431,equity_bonds!$J$2:$J$6414,"="&amp;data!$G431)</f>
        <v>0</v>
      </c>
      <c r="T431" s="16">
        <f>SUMIFS(equity_bonds!$F$2:$F$6414,equity_bonds!$H$2:$H$6414,"="&amp;data!$B431,equity_bonds!$J$2:$J$6414,"="&amp;data!$G431)</f>
        <v>0</v>
      </c>
      <c r="U431" s="16"/>
    </row>
    <row r="432" spans="1:21" x14ac:dyDescent="0.25">
      <c r="A432">
        <v>172</v>
      </c>
      <c r="B432">
        <v>1990</v>
      </c>
      <c r="C432">
        <v>43</v>
      </c>
      <c r="D432" t="s">
        <v>63</v>
      </c>
      <c r="E432" t="s">
        <v>7</v>
      </c>
      <c r="F432" t="s">
        <v>2573</v>
      </c>
      <c r="G432" t="str">
        <f t="shared" si="6"/>
        <v>Arnold Porter</v>
      </c>
      <c r="I432" s="13">
        <f>COUNTIFS(IPO!$J$2:$J$5250,"="&amp;data!$G432,IPO!$H$2:$H$5250,"="&amp;data!$B432)</f>
        <v>0</v>
      </c>
      <c r="J432" s="13">
        <f>SUMIFS(IPO!$B$2:$B$5250,IPO!$H$2:$H$5250,"="&amp;data!$B432,IPO!$J$2:$J$5250,"="&amp;data!$G432)</f>
        <v>0</v>
      </c>
      <c r="K432" s="13" t="str">
        <f>IF(I432=1,SUMIFS(IPO!$C$2:$C$5250,IPO!$H$2:$H$5250,"="&amp;data!$B432,IPO!$J$2:$J$5250,"="&amp;data!$G432),"")</f>
        <v/>
      </c>
      <c r="L432" s="13">
        <f>SUMIFS(IPO!$E$2:$E$5250,IPO!$H$2:$H$5250,"="&amp;data!$B432,IPO!$J$2:$J$5250,"="&amp;data!$G432)</f>
        <v>0</v>
      </c>
      <c r="M432" s="13">
        <f>SUMIFS(IPO!$F$2:$F$5250,IPO!$H$2:$H$5250,"="&amp;data!$B432,IPO!$J$2:$J$5250,"="&amp;data!$G432)</f>
        <v>0</v>
      </c>
      <c r="N432" s="13"/>
      <c r="P432" s="16">
        <f>COUNTIFS(equity_bonds!$H$2:$H$6414,"="&amp;data!$B432,equity_bonds!$J$2:$J$6414,"="&amp;data!$G432)</f>
        <v>1</v>
      </c>
      <c r="Q432" s="16">
        <f>SUMIFS(equity_bonds!$B$2:$B$6414,equity_bonds!$H$2:$H$6414,"="&amp;data!$B432,equity_bonds!$J$2:$J$6414,"="&amp;data!$G432)</f>
        <v>124.9</v>
      </c>
      <c r="R432" s="16">
        <f>IF(P432=1,SUMIFS(equity_bonds!$C$2:$C$6414,equity_bonds!$H$2:$H$6414,"="&amp;data!$B432,equity_bonds!$J$2:$J$6414,"="&amp;data!$G432),"")</f>
        <v>163</v>
      </c>
      <c r="S432" s="16">
        <f>SUMIFS(equity_bonds!$E$2:$E$6414,equity_bonds!$H$2:$H$6414,"="&amp;data!$B432,equity_bonds!$J$2:$J$6414,"="&amp;data!$G432)</f>
        <v>0</v>
      </c>
      <c r="T432" s="16">
        <f>SUMIFS(equity_bonds!$F$2:$F$6414,equity_bonds!$H$2:$H$6414,"="&amp;data!$B432,equity_bonds!$J$2:$J$6414,"="&amp;data!$G432)</f>
        <v>1</v>
      </c>
      <c r="U432" s="16"/>
    </row>
    <row r="433" spans="1:21" x14ac:dyDescent="0.25">
      <c r="A433">
        <v>198</v>
      </c>
      <c r="B433">
        <v>1990</v>
      </c>
      <c r="C433">
        <v>96</v>
      </c>
      <c r="D433" t="s">
        <v>5</v>
      </c>
      <c r="E433" t="s">
        <v>213</v>
      </c>
      <c r="F433" t="s">
        <v>2662</v>
      </c>
      <c r="G433" t="str">
        <f t="shared" si="6"/>
        <v>Arter Hadden</v>
      </c>
      <c r="I433" s="13">
        <f>COUNTIFS(IPO!$J$2:$J$5250,"="&amp;data!$G433,IPO!$H$2:$H$5250,"="&amp;data!$B433)</f>
        <v>0</v>
      </c>
      <c r="J433" s="13">
        <f>SUMIFS(IPO!$B$2:$B$5250,IPO!$H$2:$H$5250,"="&amp;data!$B433,IPO!$J$2:$J$5250,"="&amp;data!$G433)</f>
        <v>0</v>
      </c>
      <c r="K433" s="13" t="str">
        <f>IF(I433=1,SUMIFS(IPO!$C$2:$C$5250,IPO!$H$2:$H$5250,"="&amp;data!$B433,IPO!$J$2:$J$5250,"="&amp;data!$G433),"")</f>
        <v/>
      </c>
      <c r="L433" s="13">
        <f>SUMIFS(IPO!$E$2:$E$5250,IPO!$H$2:$H$5250,"="&amp;data!$B433,IPO!$J$2:$J$5250,"="&amp;data!$G433)</f>
        <v>0</v>
      </c>
      <c r="M433" s="13">
        <f>SUMIFS(IPO!$F$2:$F$5250,IPO!$H$2:$H$5250,"="&amp;data!$B433,IPO!$J$2:$J$5250,"="&amp;data!$G433)</f>
        <v>0</v>
      </c>
      <c r="N433" s="13"/>
      <c r="P433" s="16">
        <f>COUNTIFS(equity_bonds!$H$2:$H$6414,"="&amp;data!$B433,equity_bonds!$J$2:$J$6414,"="&amp;data!$G433)</f>
        <v>0</v>
      </c>
      <c r="Q433" s="16">
        <f>SUMIFS(equity_bonds!$B$2:$B$6414,equity_bonds!$H$2:$H$6414,"="&amp;data!$B433,equity_bonds!$J$2:$J$6414,"="&amp;data!$G433)</f>
        <v>0</v>
      </c>
      <c r="R433" s="16" t="str">
        <f>IF(P433=1,SUMIFS(equity_bonds!$C$2:$C$6414,equity_bonds!$H$2:$H$6414,"="&amp;data!$B433,equity_bonds!$J$2:$J$6414,"="&amp;data!$G433),"")</f>
        <v/>
      </c>
      <c r="S433" s="16">
        <f>SUMIFS(equity_bonds!$E$2:$E$6414,equity_bonds!$H$2:$H$6414,"="&amp;data!$B433,equity_bonds!$J$2:$J$6414,"="&amp;data!$G433)</f>
        <v>0</v>
      </c>
      <c r="T433" s="16">
        <f>SUMIFS(equity_bonds!$F$2:$F$6414,equity_bonds!$H$2:$H$6414,"="&amp;data!$B433,equity_bonds!$J$2:$J$6414,"="&amp;data!$G433)</f>
        <v>0</v>
      </c>
      <c r="U433" s="16"/>
    </row>
    <row r="434" spans="1:21" x14ac:dyDescent="0.25">
      <c r="A434">
        <v>231</v>
      </c>
      <c r="B434">
        <v>1990</v>
      </c>
      <c r="C434">
        <v>48</v>
      </c>
      <c r="D434" t="s">
        <v>115</v>
      </c>
      <c r="E434" t="s">
        <v>8</v>
      </c>
      <c r="F434" t="s">
        <v>2574</v>
      </c>
      <c r="G434" t="str">
        <f t="shared" si="6"/>
        <v>Baker Hostetler</v>
      </c>
      <c r="I434" s="13">
        <f>COUNTIFS(IPO!$J$2:$J$5250,"="&amp;data!$G434,IPO!$H$2:$H$5250,"="&amp;data!$B434)</f>
        <v>0</v>
      </c>
      <c r="J434" s="13">
        <f>SUMIFS(IPO!$B$2:$B$5250,IPO!$H$2:$H$5250,"="&amp;data!$B434,IPO!$J$2:$J$5250,"="&amp;data!$G434)</f>
        <v>0</v>
      </c>
      <c r="K434" s="13" t="str">
        <f>IF(I434=1,SUMIFS(IPO!$C$2:$C$5250,IPO!$H$2:$H$5250,"="&amp;data!$B434,IPO!$J$2:$J$5250,"="&amp;data!$G434),"")</f>
        <v/>
      </c>
      <c r="L434" s="13">
        <f>SUMIFS(IPO!$E$2:$E$5250,IPO!$H$2:$H$5250,"="&amp;data!$B434,IPO!$J$2:$J$5250,"="&amp;data!$G434)</f>
        <v>0</v>
      </c>
      <c r="M434" s="13">
        <f>SUMIFS(IPO!$F$2:$F$5250,IPO!$H$2:$H$5250,"="&amp;data!$B434,IPO!$J$2:$J$5250,"="&amp;data!$G434)</f>
        <v>0</v>
      </c>
      <c r="N434" s="13"/>
      <c r="P434" s="16">
        <f>COUNTIFS(equity_bonds!$H$2:$H$6414,"="&amp;data!$B434,equity_bonds!$J$2:$J$6414,"="&amp;data!$G434)</f>
        <v>1</v>
      </c>
      <c r="Q434" s="16">
        <f>SUMIFS(equity_bonds!$B$2:$B$6414,equity_bonds!$H$2:$H$6414,"="&amp;data!$B434,equity_bonds!$J$2:$J$6414,"="&amp;data!$G434)</f>
        <v>84</v>
      </c>
      <c r="R434" s="16">
        <f>IF(P434=1,SUMIFS(equity_bonds!$C$2:$C$6414,equity_bonds!$H$2:$H$6414,"="&amp;data!$B434,equity_bonds!$J$2:$J$6414,"="&amp;data!$G434),"")</f>
        <v>197</v>
      </c>
      <c r="S434" s="16">
        <f>SUMIFS(equity_bonds!$E$2:$E$6414,equity_bonds!$H$2:$H$6414,"="&amp;data!$B434,equity_bonds!$J$2:$J$6414,"="&amp;data!$G434)</f>
        <v>0</v>
      </c>
      <c r="T434" s="16">
        <f>SUMIFS(equity_bonds!$F$2:$F$6414,equity_bonds!$H$2:$H$6414,"="&amp;data!$B434,equity_bonds!$J$2:$J$6414,"="&amp;data!$G434)</f>
        <v>3</v>
      </c>
      <c r="U434" s="16"/>
    </row>
    <row r="435" spans="1:21" x14ac:dyDescent="0.25">
      <c r="A435">
        <v>262</v>
      </c>
      <c r="B435">
        <v>1990</v>
      </c>
      <c r="C435">
        <v>2</v>
      </c>
      <c r="D435" t="s">
        <v>107</v>
      </c>
      <c r="E435" t="s">
        <v>9</v>
      </c>
      <c r="F435" t="s">
        <v>2575</v>
      </c>
      <c r="G435" t="str">
        <f t="shared" si="6"/>
        <v>Baker McKenzie</v>
      </c>
      <c r="I435" s="13">
        <f>COUNTIFS(IPO!$J$2:$J$5250,"="&amp;data!$G435,IPO!$H$2:$H$5250,"="&amp;data!$B435)</f>
        <v>1</v>
      </c>
      <c r="J435" s="13">
        <f>SUMIFS(IPO!$B$2:$B$5250,IPO!$H$2:$H$5250,"="&amp;data!$B435,IPO!$J$2:$J$5250,"="&amp;data!$G435)</f>
        <v>25.9</v>
      </c>
      <c r="K435" s="13">
        <f>IF(I435=1,SUMIFS(IPO!$C$2:$C$5250,IPO!$H$2:$H$5250,"="&amp;data!$B435,IPO!$J$2:$J$5250,"="&amp;data!$G435),"")</f>
        <v>67</v>
      </c>
      <c r="L435" s="13">
        <f>SUMIFS(IPO!$E$2:$E$5250,IPO!$H$2:$H$5250,"="&amp;data!$B435,IPO!$J$2:$J$5250,"="&amp;data!$G435)</f>
        <v>0.2</v>
      </c>
      <c r="M435" s="13">
        <f>SUMIFS(IPO!$F$2:$F$5250,IPO!$H$2:$H$5250,"="&amp;data!$B435,IPO!$J$2:$J$5250,"="&amp;data!$G435)</f>
        <v>1</v>
      </c>
      <c r="N435" s="13"/>
      <c r="P435" s="16">
        <f>COUNTIFS(equity_bonds!$H$2:$H$6414,"="&amp;data!$B435,equity_bonds!$J$2:$J$6414,"="&amp;data!$G435)</f>
        <v>0</v>
      </c>
      <c r="Q435" s="16">
        <f>SUMIFS(equity_bonds!$B$2:$B$6414,equity_bonds!$H$2:$H$6414,"="&amp;data!$B435,equity_bonds!$J$2:$J$6414,"="&amp;data!$G435)</f>
        <v>0</v>
      </c>
      <c r="R435" s="16" t="str">
        <f>IF(P435=1,SUMIFS(equity_bonds!$C$2:$C$6414,equity_bonds!$H$2:$H$6414,"="&amp;data!$B435,equity_bonds!$J$2:$J$6414,"="&amp;data!$G435),"")</f>
        <v/>
      </c>
      <c r="S435" s="16">
        <f>SUMIFS(equity_bonds!$E$2:$E$6414,equity_bonds!$H$2:$H$6414,"="&amp;data!$B435,equity_bonds!$J$2:$J$6414,"="&amp;data!$G435)</f>
        <v>0</v>
      </c>
      <c r="T435" s="16">
        <f>SUMIFS(equity_bonds!$F$2:$F$6414,equity_bonds!$H$2:$H$6414,"="&amp;data!$B435,equity_bonds!$J$2:$J$6414,"="&amp;data!$G435)</f>
        <v>0</v>
      </c>
      <c r="U435" s="16"/>
    </row>
    <row r="436" spans="1:21" x14ac:dyDescent="0.25">
      <c r="A436">
        <v>293</v>
      </c>
      <c r="B436">
        <v>1990</v>
      </c>
      <c r="C436">
        <v>32</v>
      </c>
      <c r="D436" t="s">
        <v>118</v>
      </c>
      <c r="E436" t="s">
        <v>10</v>
      </c>
      <c r="F436" t="s">
        <v>10</v>
      </c>
      <c r="G436" t="str">
        <f t="shared" si="6"/>
        <v>Baker Botts</v>
      </c>
      <c r="I436" s="13">
        <f>COUNTIFS(IPO!$J$2:$J$5250,"="&amp;data!$G436,IPO!$H$2:$H$5250,"="&amp;data!$B436)</f>
        <v>1</v>
      </c>
      <c r="J436" s="13">
        <f>SUMIFS(IPO!$B$2:$B$5250,IPO!$H$2:$H$5250,"="&amp;data!$B436,IPO!$J$2:$J$5250,"="&amp;data!$G436)</f>
        <v>138.6</v>
      </c>
      <c r="K436" s="13">
        <f>IF(I436=1,SUMIFS(IPO!$C$2:$C$5250,IPO!$H$2:$H$5250,"="&amp;data!$B436,IPO!$J$2:$J$5250,"="&amp;data!$G436),"")</f>
        <v>20</v>
      </c>
      <c r="L436" s="13">
        <f>SUMIFS(IPO!$E$2:$E$5250,IPO!$H$2:$H$5250,"="&amp;data!$B436,IPO!$J$2:$J$5250,"="&amp;data!$G436)</f>
        <v>0.8</v>
      </c>
      <c r="M436" s="13">
        <f>SUMIFS(IPO!$F$2:$F$5250,IPO!$H$2:$H$5250,"="&amp;data!$B436,IPO!$J$2:$J$5250,"="&amp;data!$G436)</f>
        <v>1</v>
      </c>
      <c r="N436" s="13"/>
      <c r="P436" s="16">
        <f>COUNTIFS(equity_bonds!$H$2:$H$6414,"="&amp;data!$B436,equity_bonds!$J$2:$J$6414,"="&amp;data!$G436)</f>
        <v>1</v>
      </c>
      <c r="Q436" s="16">
        <f>SUMIFS(equity_bonds!$B$2:$B$6414,equity_bonds!$H$2:$H$6414,"="&amp;data!$B436,equity_bonds!$J$2:$J$6414,"="&amp;data!$G436)</f>
        <v>3097</v>
      </c>
      <c r="R436" s="16">
        <f>IF(P436=1,SUMIFS(equity_bonds!$C$2:$C$6414,equity_bonds!$H$2:$H$6414,"="&amp;data!$B436,equity_bonds!$J$2:$J$6414,"="&amp;data!$G436),"")</f>
        <v>24</v>
      </c>
      <c r="S436" s="16">
        <f>SUMIFS(equity_bonds!$E$2:$E$6414,equity_bonds!$H$2:$H$6414,"="&amp;data!$B436,equity_bonds!$J$2:$J$6414,"="&amp;data!$G436)</f>
        <v>0.2</v>
      </c>
      <c r="T436" s="16">
        <f>SUMIFS(equity_bonds!$F$2:$F$6414,equity_bonds!$H$2:$H$6414,"="&amp;data!$B436,equity_bonds!$J$2:$J$6414,"="&amp;data!$G436)</f>
        <v>11</v>
      </c>
      <c r="U436" s="16"/>
    </row>
    <row r="437" spans="1:21" x14ac:dyDescent="0.25">
      <c r="A437">
        <v>385</v>
      </c>
      <c r="B437">
        <v>1990</v>
      </c>
      <c r="C437">
        <v>96</v>
      </c>
      <c r="D437" t="s">
        <v>5</v>
      </c>
      <c r="E437" t="s">
        <v>214</v>
      </c>
      <c r="F437" t="s">
        <v>2663</v>
      </c>
      <c r="G437" t="str">
        <f t="shared" si="6"/>
        <v>Bingham Dana</v>
      </c>
      <c r="I437" s="13">
        <f>COUNTIFS(IPO!$J$2:$J$5250,"="&amp;data!$G437,IPO!$H$2:$H$5250,"="&amp;data!$B437)</f>
        <v>0</v>
      </c>
      <c r="J437" s="13">
        <f>SUMIFS(IPO!$B$2:$B$5250,IPO!$H$2:$H$5250,"="&amp;data!$B437,IPO!$J$2:$J$5250,"="&amp;data!$G437)</f>
        <v>0</v>
      </c>
      <c r="K437" s="13" t="str">
        <f>IF(I437=1,SUMIFS(IPO!$C$2:$C$5250,IPO!$H$2:$H$5250,"="&amp;data!$B437,IPO!$J$2:$J$5250,"="&amp;data!$G437),"")</f>
        <v/>
      </c>
      <c r="L437" s="13">
        <f>SUMIFS(IPO!$E$2:$E$5250,IPO!$H$2:$H$5250,"="&amp;data!$B437,IPO!$J$2:$J$5250,"="&amp;data!$G437)</f>
        <v>0</v>
      </c>
      <c r="M437" s="13">
        <f>SUMIFS(IPO!$F$2:$F$5250,IPO!$H$2:$H$5250,"="&amp;data!$B437,IPO!$J$2:$J$5250,"="&amp;data!$G437)</f>
        <v>0</v>
      </c>
      <c r="N437" s="13"/>
      <c r="P437" s="16">
        <f>COUNTIFS(equity_bonds!$H$2:$H$6414,"="&amp;data!$B437,equity_bonds!$J$2:$J$6414,"="&amp;data!$G437)</f>
        <v>0</v>
      </c>
      <c r="Q437" s="16">
        <f>SUMIFS(equity_bonds!$B$2:$B$6414,equity_bonds!$H$2:$H$6414,"="&amp;data!$B437,equity_bonds!$J$2:$J$6414,"="&amp;data!$G437)</f>
        <v>0</v>
      </c>
      <c r="R437" s="16" t="str">
        <f>IF(P437=1,SUMIFS(equity_bonds!$C$2:$C$6414,equity_bonds!$H$2:$H$6414,"="&amp;data!$B437,equity_bonds!$J$2:$J$6414,"="&amp;data!$G437),"")</f>
        <v/>
      </c>
      <c r="S437" s="16">
        <f>SUMIFS(equity_bonds!$E$2:$E$6414,equity_bonds!$H$2:$H$6414,"="&amp;data!$B437,equity_bonds!$J$2:$J$6414,"="&amp;data!$G437)</f>
        <v>0</v>
      </c>
      <c r="T437" s="16">
        <f>SUMIFS(equity_bonds!$F$2:$F$6414,equity_bonds!$H$2:$H$6414,"="&amp;data!$B437,equity_bonds!$J$2:$J$6414,"="&amp;data!$G437)</f>
        <v>0</v>
      </c>
      <c r="U437" s="16"/>
    </row>
    <row r="438" spans="1:21" x14ac:dyDescent="0.25">
      <c r="A438">
        <v>478</v>
      </c>
      <c r="B438">
        <v>1990</v>
      </c>
      <c r="C438">
        <v>36</v>
      </c>
      <c r="D438" t="s">
        <v>68</v>
      </c>
      <c r="E438" t="s">
        <v>62</v>
      </c>
      <c r="F438" t="s">
        <v>2616</v>
      </c>
      <c r="G438" t="str">
        <f t="shared" si="6"/>
        <v>Brobeck Phleger</v>
      </c>
      <c r="I438" s="13">
        <f>COUNTIFS(IPO!$J$2:$J$5250,"="&amp;data!$G438,IPO!$H$2:$H$5250,"="&amp;data!$B438)</f>
        <v>1</v>
      </c>
      <c r="J438" s="13">
        <f>SUMIFS(IPO!$B$2:$B$5250,IPO!$H$2:$H$5250,"="&amp;data!$B438,IPO!$J$2:$J$5250,"="&amp;data!$G438)</f>
        <v>13.5</v>
      </c>
      <c r="K438" s="13">
        <f>IF(I438=1,SUMIFS(IPO!$C$2:$C$5250,IPO!$H$2:$H$5250,"="&amp;data!$B438,IPO!$J$2:$J$5250,"="&amp;data!$G438),"")</f>
        <v>88</v>
      </c>
      <c r="L438" s="13">
        <f>SUMIFS(IPO!$E$2:$E$5250,IPO!$H$2:$H$5250,"="&amp;data!$B438,IPO!$J$2:$J$5250,"="&amp;data!$G438)</f>
        <v>0.1</v>
      </c>
      <c r="M438" s="13">
        <f>SUMIFS(IPO!$F$2:$F$5250,IPO!$H$2:$H$5250,"="&amp;data!$B438,IPO!$J$2:$J$5250,"="&amp;data!$G438)</f>
        <v>1</v>
      </c>
      <c r="N438" s="13"/>
      <c r="P438" s="16">
        <f>COUNTIFS(equity_bonds!$H$2:$H$6414,"="&amp;data!$B438,equity_bonds!$J$2:$J$6414,"="&amp;data!$G438)</f>
        <v>1</v>
      </c>
      <c r="Q438" s="16">
        <f>SUMIFS(equity_bonds!$B$2:$B$6414,equity_bonds!$H$2:$H$6414,"="&amp;data!$B438,equity_bonds!$J$2:$J$6414,"="&amp;data!$G438)</f>
        <v>188.5</v>
      </c>
      <c r="R438" s="16">
        <f>IF(P438=1,SUMIFS(equity_bonds!$C$2:$C$6414,equity_bonds!$H$2:$H$6414,"="&amp;data!$B438,equity_bonds!$J$2:$J$6414,"="&amp;data!$G438),"")</f>
        <v>142</v>
      </c>
      <c r="S438" s="16">
        <f>SUMIFS(equity_bonds!$E$2:$E$6414,equity_bonds!$H$2:$H$6414,"="&amp;data!$B438,equity_bonds!$J$2:$J$6414,"="&amp;data!$G438)</f>
        <v>0</v>
      </c>
      <c r="T438" s="16">
        <f>SUMIFS(equity_bonds!$F$2:$F$6414,equity_bonds!$H$2:$H$6414,"="&amp;data!$B438,equity_bonds!$J$2:$J$6414,"="&amp;data!$G438)</f>
        <v>4</v>
      </c>
      <c r="U438" s="16"/>
    </row>
    <row r="439" spans="1:21" x14ac:dyDescent="0.25">
      <c r="A439">
        <v>495</v>
      </c>
      <c r="B439">
        <v>1990</v>
      </c>
      <c r="C439">
        <v>72</v>
      </c>
      <c r="D439" t="s">
        <v>215</v>
      </c>
      <c r="E439" t="s">
        <v>125</v>
      </c>
      <c r="F439" t="s">
        <v>2633</v>
      </c>
      <c r="G439" t="str">
        <f t="shared" si="6"/>
        <v>Brown Wood</v>
      </c>
      <c r="I439" s="13">
        <f>COUNTIFS(IPO!$J$2:$J$5250,"="&amp;data!$G439,IPO!$H$2:$H$5250,"="&amp;data!$B439)</f>
        <v>1</v>
      </c>
      <c r="J439" s="13">
        <f>SUMIFS(IPO!$B$2:$B$5250,IPO!$H$2:$H$5250,"="&amp;data!$B439,IPO!$J$2:$J$5250,"="&amp;data!$G439)</f>
        <v>561</v>
      </c>
      <c r="K439" s="13">
        <f>IF(I439=1,SUMIFS(IPO!$C$2:$C$5250,IPO!$H$2:$H$5250,"="&amp;data!$B439,IPO!$J$2:$J$5250,"="&amp;data!$G439),"")</f>
        <v>6</v>
      </c>
      <c r="L439" s="13">
        <f>SUMIFS(IPO!$E$2:$E$5250,IPO!$H$2:$H$5250,"="&amp;data!$B439,IPO!$J$2:$J$5250,"="&amp;data!$G439)</f>
        <v>3.2</v>
      </c>
      <c r="M439" s="13">
        <f>SUMIFS(IPO!$F$2:$F$5250,IPO!$H$2:$H$5250,"="&amp;data!$B439,IPO!$J$2:$J$5250,"="&amp;data!$G439)</f>
        <v>2</v>
      </c>
      <c r="N439" s="13"/>
      <c r="P439" s="16">
        <f>COUNTIFS(equity_bonds!$H$2:$H$6414,"="&amp;data!$B439,equity_bonds!$J$2:$J$6414,"="&amp;data!$G439)</f>
        <v>1</v>
      </c>
      <c r="Q439" s="16">
        <f>SUMIFS(equity_bonds!$B$2:$B$6414,equity_bonds!$H$2:$H$6414,"="&amp;data!$B439,equity_bonds!$J$2:$J$6414,"="&amp;data!$G439)</f>
        <v>20635.400000000001</v>
      </c>
      <c r="R439" s="16">
        <f>IF(P439=1,SUMIFS(equity_bonds!$C$2:$C$6414,equity_bonds!$H$2:$H$6414,"="&amp;data!$B439,equity_bonds!$J$2:$J$6414,"="&amp;data!$G439),"")</f>
        <v>6</v>
      </c>
      <c r="S439" s="16">
        <f>SUMIFS(equity_bonds!$E$2:$E$6414,equity_bonds!$H$2:$H$6414,"="&amp;data!$B439,equity_bonds!$J$2:$J$6414,"="&amp;data!$G439)</f>
        <v>1.1000000000000001</v>
      </c>
      <c r="T439" s="16">
        <f>SUMIFS(equity_bonds!$F$2:$F$6414,equity_bonds!$H$2:$H$6414,"="&amp;data!$B439,equity_bonds!$J$2:$J$6414,"="&amp;data!$G439)</f>
        <v>42</v>
      </c>
      <c r="U439" s="16"/>
    </row>
    <row r="440" spans="1:21" x14ac:dyDescent="0.25">
      <c r="A440">
        <v>537</v>
      </c>
      <c r="B440">
        <v>1990</v>
      </c>
      <c r="C440">
        <v>74</v>
      </c>
      <c r="D440" t="s">
        <v>203</v>
      </c>
      <c r="E440" t="s">
        <v>126</v>
      </c>
      <c r="F440" t="s">
        <v>126</v>
      </c>
      <c r="G440" t="str">
        <f t="shared" si="6"/>
        <v>Bryan Cave</v>
      </c>
      <c r="I440" s="13">
        <f>COUNTIFS(IPO!$J$2:$J$5250,"="&amp;data!$G440,IPO!$H$2:$H$5250,"="&amp;data!$B440)</f>
        <v>0</v>
      </c>
      <c r="J440" s="13">
        <f>SUMIFS(IPO!$B$2:$B$5250,IPO!$H$2:$H$5250,"="&amp;data!$B440,IPO!$J$2:$J$5250,"="&amp;data!$G440)</f>
        <v>0</v>
      </c>
      <c r="K440" s="13" t="str">
        <f>IF(I440=1,SUMIFS(IPO!$C$2:$C$5250,IPO!$H$2:$H$5250,"="&amp;data!$B440,IPO!$J$2:$J$5250,"="&amp;data!$G440),"")</f>
        <v/>
      </c>
      <c r="L440" s="13">
        <f>SUMIFS(IPO!$E$2:$E$5250,IPO!$H$2:$H$5250,"="&amp;data!$B440,IPO!$J$2:$J$5250,"="&amp;data!$G440)</f>
        <v>0</v>
      </c>
      <c r="M440" s="13">
        <f>SUMIFS(IPO!$F$2:$F$5250,IPO!$H$2:$H$5250,"="&amp;data!$B440,IPO!$J$2:$J$5250,"="&amp;data!$G440)</f>
        <v>0</v>
      </c>
      <c r="N440" s="13"/>
      <c r="P440" s="16">
        <f>COUNTIFS(equity_bonds!$H$2:$H$6414,"="&amp;data!$B440,equity_bonds!$J$2:$J$6414,"="&amp;data!$G440)</f>
        <v>1</v>
      </c>
      <c r="Q440" s="16">
        <f>SUMIFS(equity_bonds!$B$2:$B$6414,equity_bonds!$H$2:$H$6414,"="&amp;data!$B440,equity_bonds!$J$2:$J$6414,"="&amp;data!$G440)</f>
        <v>785.1</v>
      </c>
      <c r="R440" s="16">
        <f>IF(P440=1,SUMIFS(equity_bonds!$C$2:$C$6414,equity_bonds!$H$2:$H$6414,"="&amp;data!$B440,equity_bonds!$J$2:$J$6414,"="&amp;data!$G440),"")</f>
        <v>69</v>
      </c>
      <c r="S440" s="16">
        <f>SUMIFS(equity_bonds!$E$2:$E$6414,equity_bonds!$H$2:$H$6414,"="&amp;data!$B440,equity_bonds!$J$2:$J$6414,"="&amp;data!$G440)</f>
        <v>0</v>
      </c>
      <c r="T440" s="16">
        <f>SUMIFS(equity_bonds!$F$2:$F$6414,equity_bonds!$H$2:$H$6414,"="&amp;data!$B440,equity_bonds!$J$2:$J$6414,"="&amp;data!$G440)</f>
        <v>16</v>
      </c>
      <c r="U440" s="16"/>
    </row>
    <row r="441" spans="1:21" x14ac:dyDescent="0.25">
      <c r="A441">
        <v>602</v>
      </c>
      <c r="B441">
        <v>1990</v>
      </c>
      <c r="C441">
        <v>53</v>
      </c>
      <c r="D441" t="s">
        <v>95</v>
      </c>
      <c r="E441" t="s">
        <v>11</v>
      </c>
      <c r="F441" t="s">
        <v>2576</v>
      </c>
      <c r="G441" t="str">
        <f t="shared" si="6"/>
        <v>Cadwalader Wickersham</v>
      </c>
      <c r="I441" s="13">
        <f>COUNTIFS(IPO!$J$2:$J$5250,"="&amp;data!$G441,IPO!$H$2:$H$5250,"="&amp;data!$B441)</f>
        <v>0</v>
      </c>
      <c r="J441" s="13">
        <f>SUMIFS(IPO!$B$2:$B$5250,IPO!$H$2:$H$5250,"="&amp;data!$B441,IPO!$J$2:$J$5250,"="&amp;data!$G441)</f>
        <v>0</v>
      </c>
      <c r="K441" s="13" t="str">
        <f>IF(I441=1,SUMIFS(IPO!$C$2:$C$5250,IPO!$H$2:$H$5250,"="&amp;data!$B441,IPO!$J$2:$J$5250,"="&amp;data!$G441),"")</f>
        <v/>
      </c>
      <c r="L441" s="13">
        <f>SUMIFS(IPO!$E$2:$E$5250,IPO!$H$2:$H$5250,"="&amp;data!$B441,IPO!$J$2:$J$5250,"="&amp;data!$G441)</f>
        <v>0</v>
      </c>
      <c r="M441" s="13">
        <f>SUMIFS(IPO!$F$2:$F$5250,IPO!$H$2:$H$5250,"="&amp;data!$B441,IPO!$J$2:$J$5250,"="&amp;data!$G441)</f>
        <v>0</v>
      </c>
      <c r="N441" s="13"/>
      <c r="P441" s="16">
        <f>COUNTIFS(equity_bonds!$H$2:$H$6414,"="&amp;data!$B441,equity_bonds!$J$2:$J$6414,"="&amp;data!$G441)</f>
        <v>1</v>
      </c>
      <c r="Q441" s="16">
        <f>SUMIFS(equity_bonds!$B$2:$B$6414,equity_bonds!$H$2:$H$6414,"="&amp;data!$B441,equity_bonds!$J$2:$J$6414,"="&amp;data!$G441)</f>
        <v>56751.199999999997</v>
      </c>
      <c r="R441" s="16">
        <f>IF(P441=1,SUMIFS(equity_bonds!$C$2:$C$6414,equity_bonds!$H$2:$H$6414,"="&amp;data!$B441,equity_bonds!$J$2:$J$6414,"="&amp;data!$G441),"")</f>
        <v>2</v>
      </c>
      <c r="S441" s="16">
        <f>SUMIFS(equity_bonds!$E$2:$E$6414,equity_bonds!$H$2:$H$6414,"="&amp;data!$B441,equity_bonds!$J$2:$J$6414,"="&amp;data!$G441)</f>
        <v>3.1</v>
      </c>
      <c r="T441" s="16">
        <f>SUMIFS(equity_bonds!$F$2:$F$6414,equity_bonds!$H$2:$H$6414,"="&amp;data!$B441,equity_bonds!$J$2:$J$6414,"="&amp;data!$G441)</f>
        <v>35</v>
      </c>
      <c r="U441" s="16"/>
    </row>
    <row r="442" spans="1:21" x14ac:dyDescent="0.25">
      <c r="A442">
        <v>633</v>
      </c>
      <c r="B442">
        <v>1990</v>
      </c>
      <c r="C442">
        <v>26</v>
      </c>
      <c r="D442" t="s">
        <v>66</v>
      </c>
      <c r="E442" t="s">
        <v>12</v>
      </c>
      <c r="F442" t="s">
        <v>2577</v>
      </c>
      <c r="G442" t="str">
        <f t="shared" si="6"/>
        <v>Cahill Gordon</v>
      </c>
      <c r="I442" s="13">
        <f>COUNTIFS(IPO!$J$2:$J$5250,"="&amp;data!$G442,IPO!$H$2:$H$5250,"="&amp;data!$B442)</f>
        <v>0</v>
      </c>
      <c r="J442" s="13">
        <f>SUMIFS(IPO!$B$2:$B$5250,IPO!$H$2:$H$5250,"="&amp;data!$B442,IPO!$J$2:$J$5250,"="&amp;data!$G442)</f>
        <v>0</v>
      </c>
      <c r="K442" s="13" t="str">
        <f>IF(I442=1,SUMIFS(IPO!$C$2:$C$5250,IPO!$H$2:$H$5250,"="&amp;data!$B442,IPO!$J$2:$J$5250,"="&amp;data!$G442),"")</f>
        <v/>
      </c>
      <c r="L442" s="13">
        <f>SUMIFS(IPO!$E$2:$E$5250,IPO!$H$2:$H$5250,"="&amp;data!$B442,IPO!$J$2:$J$5250,"="&amp;data!$G442)</f>
        <v>0</v>
      </c>
      <c r="M442" s="13">
        <f>SUMIFS(IPO!$F$2:$F$5250,IPO!$H$2:$H$5250,"="&amp;data!$B442,IPO!$J$2:$J$5250,"="&amp;data!$G442)</f>
        <v>0</v>
      </c>
      <c r="N442" s="13"/>
      <c r="P442" s="16">
        <f>COUNTIFS(equity_bonds!$H$2:$H$6414,"="&amp;data!$B442,equity_bonds!$J$2:$J$6414,"="&amp;data!$G442)</f>
        <v>1</v>
      </c>
      <c r="Q442" s="16">
        <f>SUMIFS(equity_bonds!$B$2:$B$6414,equity_bonds!$H$2:$H$6414,"="&amp;data!$B442,equity_bonds!$J$2:$J$6414,"="&amp;data!$G442)</f>
        <v>604.6</v>
      </c>
      <c r="R442" s="16">
        <f>IF(P442=1,SUMIFS(equity_bonds!$C$2:$C$6414,equity_bonds!$H$2:$H$6414,"="&amp;data!$B442,equity_bonds!$J$2:$J$6414,"="&amp;data!$G442),"")</f>
        <v>84</v>
      </c>
      <c r="S442" s="16">
        <f>SUMIFS(equity_bonds!$E$2:$E$6414,equity_bonds!$H$2:$H$6414,"="&amp;data!$B442,equity_bonds!$J$2:$J$6414,"="&amp;data!$G442)</f>
        <v>0</v>
      </c>
      <c r="T442" s="16">
        <f>SUMIFS(equity_bonds!$F$2:$F$6414,equity_bonds!$H$2:$H$6414,"="&amp;data!$B442,equity_bonds!$J$2:$J$6414,"="&amp;data!$G442)</f>
        <v>5</v>
      </c>
      <c r="U442" s="16"/>
    </row>
    <row r="443" spans="1:21" x14ac:dyDescent="0.25">
      <c r="A443">
        <v>674</v>
      </c>
      <c r="B443">
        <v>1990</v>
      </c>
      <c r="C443">
        <v>54</v>
      </c>
      <c r="D443" t="s">
        <v>175</v>
      </c>
      <c r="E443" t="s">
        <v>129</v>
      </c>
      <c r="F443" t="s">
        <v>2635</v>
      </c>
      <c r="G443" t="str">
        <f t="shared" si="6"/>
        <v>Chadbourne Parke</v>
      </c>
      <c r="I443" s="13">
        <f>COUNTIFS(IPO!$J$2:$J$5250,"="&amp;data!$G443,IPO!$H$2:$H$5250,"="&amp;data!$B443)</f>
        <v>0</v>
      </c>
      <c r="J443" s="13">
        <f>SUMIFS(IPO!$B$2:$B$5250,IPO!$H$2:$H$5250,"="&amp;data!$B443,IPO!$J$2:$J$5250,"="&amp;data!$G443)</f>
        <v>0</v>
      </c>
      <c r="K443" s="13" t="str">
        <f>IF(I443=1,SUMIFS(IPO!$C$2:$C$5250,IPO!$H$2:$H$5250,"="&amp;data!$B443,IPO!$J$2:$J$5250,"="&amp;data!$G443),"")</f>
        <v/>
      </c>
      <c r="L443" s="13">
        <f>SUMIFS(IPO!$E$2:$E$5250,IPO!$H$2:$H$5250,"="&amp;data!$B443,IPO!$J$2:$J$5250,"="&amp;data!$G443)</f>
        <v>0</v>
      </c>
      <c r="M443" s="13">
        <f>SUMIFS(IPO!$F$2:$F$5250,IPO!$H$2:$H$5250,"="&amp;data!$B443,IPO!$J$2:$J$5250,"="&amp;data!$G443)</f>
        <v>0</v>
      </c>
      <c r="N443" s="13"/>
      <c r="P443" s="16">
        <f>COUNTIFS(equity_bonds!$H$2:$H$6414,"="&amp;data!$B443,equity_bonds!$J$2:$J$6414,"="&amp;data!$G443)</f>
        <v>1</v>
      </c>
      <c r="Q443" s="16">
        <f>SUMIFS(equity_bonds!$B$2:$B$6414,equity_bonds!$H$2:$H$6414,"="&amp;data!$B443,equity_bonds!$J$2:$J$6414,"="&amp;data!$G443)</f>
        <v>398</v>
      </c>
      <c r="R443" s="16">
        <f>IF(P443=1,SUMIFS(equity_bonds!$C$2:$C$6414,equity_bonds!$H$2:$H$6414,"="&amp;data!$B443,equity_bonds!$J$2:$J$6414,"="&amp;data!$G443),"")</f>
        <v>111</v>
      </c>
      <c r="S443" s="16">
        <f>SUMIFS(equity_bonds!$E$2:$E$6414,equity_bonds!$H$2:$H$6414,"="&amp;data!$B443,equity_bonds!$J$2:$J$6414,"="&amp;data!$G443)</f>
        <v>0</v>
      </c>
      <c r="T443" s="16">
        <f>SUMIFS(equity_bonds!$F$2:$F$6414,equity_bonds!$H$2:$H$6414,"="&amp;data!$B443,equity_bonds!$J$2:$J$6414,"="&amp;data!$G443)</f>
        <v>2</v>
      </c>
      <c r="U443" s="16"/>
    </row>
    <row r="444" spans="1:21" x14ac:dyDescent="0.25">
      <c r="A444">
        <v>704</v>
      </c>
      <c r="B444">
        <v>1990</v>
      </c>
      <c r="C444">
        <v>88</v>
      </c>
      <c r="D444" t="s">
        <v>170</v>
      </c>
      <c r="E444" t="s">
        <v>65</v>
      </c>
      <c r="F444" t="s">
        <v>65</v>
      </c>
      <c r="G444" t="str">
        <f t="shared" si="6"/>
        <v>Chapman and</v>
      </c>
      <c r="I444" s="13">
        <v>1</v>
      </c>
      <c r="J444" s="13">
        <v>327.10000000000002</v>
      </c>
      <c r="K444" s="13">
        <v>8</v>
      </c>
      <c r="L444" s="13">
        <v>1.8</v>
      </c>
      <c r="M444" s="13">
        <v>2</v>
      </c>
      <c r="N444" s="13"/>
      <c r="P444" s="16">
        <f>COUNTIFS(equity_bonds!$H$2:$H$6414,"="&amp;data!$B444,equity_bonds!$J$2:$J$6414,"="&amp;data!$G444)</f>
        <v>0</v>
      </c>
      <c r="Q444" s="16">
        <v>869.4</v>
      </c>
      <c r="R444" s="16">
        <v>61</v>
      </c>
      <c r="S444" s="16">
        <v>0.1</v>
      </c>
      <c r="T444" s="16">
        <v>6</v>
      </c>
      <c r="U444" s="16"/>
    </row>
    <row r="445" spans="1:21" x14ac:dyDescent="0.25">
      <c r="A445">
        <v>761</v>
      </c>
      <c r="B445">
        <v>1990</v>
      </c>
      <c r="C445">
        <v>20</v>
      </c>
      <c r="D445" t="s">
        <v>61</v>
      </c>
      <c r="E445" t="s">
        <v>13</v>
      </c>
      <c r="F445" t="s">
        <v>2578</v>
      </c>
      <c r="G445" t="str">
        <f t="shared" si="6"/>
        <v>Cleary Gottlieb</v>
      </c>
      <c r="I445" s="13">
        <f>COUNTIFS(IPO!$J$2:$J$5250,"="&amp;data!$G445,IPO!$H$2:$H$5250,"="&amp;data!$B445)</f>
        <v>0</v>
      </c>
      <c r="J445" s="13">
        <f>SUMIFS(IPO!$B$2:$B$5250,IPO!$H$2:$H$5250,"="&amp;data!$B445,IPO!$J$2:$J$5250,"="&amp;data!$G445)</f>
        <v>0</v>
      </c>
      <c r="K445" s="13" t="str">
        <f>IF(I445=1,SUMIFS(IPO!$C$2:$C$5250,IPO!$H$2:$H$5250,"="&amp;data!$B445,IPO!$J$2:$J$5250,"="&amp;data!$G445),"")</f>
        <v/>
      </c>
      <c r="L445" s="13">
        <f>SUMIFS(IPO!$E$2:$E$5250,IPO!$H$2:$H$5250,"="&amp;data!$B445,IPO!$J$2:$J$5250,"="&amp;data!$G445)</f>
        <v>0</v>
      </c>
      <c r="M445" s="13">
        <f>SUMIFS(IPO!$F$2:$F$5250,IPO!$H$2:$H$5250,"="&amp;data!$B445,IPO!$J$2:$J$5250,"="&amp;data!$G445)</f>
        <v>0</v>
      </c>
      <c r="N445" s="13"/>
      <c r="P445" s="16">
        <f>COUNTIFS(equity_bonds!$H$2:$H$6414,"="&amp;data!$B445,equity_bonds!$J$2:$J$6414,"="&amp;data!$G445)</f>
        <v>1</v>
      </c>
      <c r="Q445" s="16">
        <f>SUMIFS(equity_bonds!$B$2:$B$6414,equity_bonds!$H$2:$H$6414,"="&amp;data!$B445,equity_bonds!$J$2:$J$6414,"="&amp;data!$G445)</f>
        <v>18985.8</v>
      </c>
      <c r="R445" s="16">
        <f>IF(P445=1,SUMIFS(equity_bonds!$C$2:$C$6414,equity_bonds!$H$2:$H$6414,"="&amp;data!$B445,equity_bonds!$J$2:$J$6414,"="&amp;data!$G445),"")</f>
        <v>7</v>
      </c>
      <c r="S445" s="16">
        <f>SUMIFS(equity_bonds!$E$2:$E$6414,equity_bonds!$H$2:$H$6414,"="&amp;data!$B445,equity_bonds!$J$2:$J$6414,"="&amp;data!$G445)</f>
        <v>1</v>
      </c>
      <c r="T445" s="16">
        <f>SUMIFS(equity_bonds!$F$2:$F$6414,equity_bonds!$H$2:$H$6414,"="&amp;data!$B445,equity_bonds!$J$2:$J$6414,"="&amp;data!$G445)</f>
        <v>18</v>
      </c>
      <c r="U445" s="16"/>
    </row>
    <row r="446" spans="1:21" x14ac:dyDescent="0.25">
      <c r="A446">
        <v>800</v>
      </c>
      <c r="B446">
        <v>1990</v>
      </c>
      <c r="C446">
        <v>37</v>
      </c>
      <c r="D446" t="s">
        <v>128</v>
      </c>
      <c r="E446" t="s">
        <v>67</v>
      </c>
      <c r="F446" t="s">
        <v>67</v>
      </c>
      <c r="G446" t="str">
        <f t="shared" si="6"/>
        <v>Coudert Brothers</v>
      </c>
      <c r="I446" s="13">
        <f>COUNTIFS(IPO!$J$2:$J$5250,"="&amp;data!$G446,IPO!$H$2:$H$5250,"="&amp;data!$B446)</f>
        <v>0</v>
      </c>
      <c r="J446" s="13">
        <f>SUMIFS(IPO!$B$2:$B$5250,IPO!$H$2:$H$5250,"="&amp;data!$B446,IPO!$J$2:$J$5250,"="&amp;data!$G446)</f>
        <v>0</v>
      </c>
      <c r="K446" s="13" t="str">
        <f>IF(I446=1,SUMIFS(IPO!$C$2:$C$5250,IPO!$H$2:$H$5250,"="&amp;data!$B446,IPO!$J$2:$J$5250,"="&amp;data!$G446),"")</f>
        <v/>
      </c>
      <c r="L446" s="13">
        <f>SUMIFS(IPO!$E$2:$E$5250,IPO!$H$2:$H$5250,"="&amp;data!$B446,IPO!$J$2:$J$5250,"="&amp;data!$G446)</f>
        <v>0</v>
      </c>
      <c r="M446" s="13">
        <f>SUMIFS(IPO!$F$2:$F$5250,IPO!$H$2:$H$5250,"="&amp;data!$B446,IPO!$J$2:$J$5250,"="&amp;data!$G446)</f>
        <v>0</v>
      </c>
      <c r="N446" s="13"/>
      <c r="P446" s="16">
        <f>COUNTIFS(equity_bonds!$H$2:$H$6414,"="&amp;data!$B446,equity_bonds!$J$2:$J$6414,"="&amp;data!$G446)</f>
        <v>1</v>
      </c>
      <c r="Q446" s="16">
        <f>SUMIFS(equity_bonds!$B$2:$B$6414,equity_bonds!$H$2:$H$6414,"="&amp;data!$B446,equity_bonds!$J$2:$J$6414,"="&amp;data!$G446)</f>
        <v>500</v>
      </c>
      <c r="R446" s="16">
        <f>IF(P446=1,SUMIFS(equity_bonds!$C$2:$C$6414,equity_bonds!$H$2:$H$6414,"="&amp;data!$B446,equity_bonds!$J$2:$J$6414,"="&amp;data!$G446),"")</f>
        <v>96</v>
      </c>
      <c r="S446" s="16">
        <f>SUMIFS(equity_bonds!$E$2:$E$6414,equity_bonds!$H$2:$H$6414,"="&amp;data!$B446,equity_bonds!$J$2:$J$6414,"="&amp;data!$G446)</f>
        <v>0</v>
      </c>
      <c r="T446" s="16">
        <f>SUMIFS(equity_bonds!$F$2:$F$6414,equity_bonds!$H$2:$H$6414,"="&amp;data!$B446,equity_bonds!$J$2:$J$6414,"="&amp;data!$G446)</f>
        <v>1</v>
      </c>
      <c r="U446" s="16"/>
    </row>
    <row r="447" spans="1:21" x14ac:dyDescent="0.25">
      <c r="A447">
        <v>821</v>
      </c>
      <c r="B447">
        <v>1990</v>
      </c>
      <c r="C447">
        <v>49</v>
      </c>
      <c r="D447" t="s">
        <v>159</v>
      </c>
      <c r="E447" t="s">
        <v>14</v>
      </c>
      <c r="F447" t="s">
        <v>2579</v>
      </c>
      <c r="G447" t="str">
        <f t="shared" si="6"/>
        <v>Covington Burling</v>
      </c>
      <c r="I447" s="13">
        <f>COUNTIFS(IPO!$J$2:$J$5250,"="&amp;data!$G447,IPO!$H$2:$H$5250,"="&amp;data!$B447)</f>
        <v>0</v>
      </c>
      <c r="J447" s="13">
        <f>SUMIFS(IPO!$B$2:$B$5250,IPO!$H$2:$H$5250,"="&amp;data!$B447,IPO!$J$2:$J$5250,"="&amp;data!$G447)</f>
        <v>0</v>
      </c>
      <c r="K447" s="13" t="str">
        <f>IF(I447=1,SUMIFS(IPO!$C$2:$C$5250,IPO!$H$2:$H$5250,"="&amp;data!$B447,IPO!$J$2:$J$5250,"="&amp;data!$G447),"")</f>
        <v/>
      </c>
      <c r="L447" s="13">
        <f>SUMIFS(IPO!$E$2:$E$5250,IPO!$H$2:$H$5250,"="&amp;data!$B447,IPO!$J$2:$J$5250,"="&amp;data!$G447)</f>
        <v>0</v>
      </c>
      <c r="M447" s="13">
        <f>SUMIFS(IPO!$F$2:$F$5250,IPO!$H$2:$H$5250,"="&amp;data!$B447,IPO!$J$2:$J$5250,"="&amp;data!$G447)</f>
        <v>0</v>
      </c>
      <c r="N447" s="13"/>
      <c r="P447" s="16">
        <f>COUNTIFS(equity_bonds!$H$2:$H$6414,"="&amp;data!$B447,equity_bonds!$J$2:$J$6414,"="&amp;data!$G447)</f>
        <v>1</v>
      </c>
      <c r="Q447" s="16">
        <f>SUMIFS(equity_bonds!$B$2:$B$6414,equity_bonds!$H$2:$H$6414,"="&amp;data!$B447,equity_bonds!$J$2:$J$6414,"="&amp;data!$G447)</f>
        <v>495.2</v>
      </c>
      <c r="R447" s="16">
        <f>IF(P447=1,SUMIFS(equity_bonds!$C$2:$C$6414,equity_bonds!$H$2:$H$6414,"="&amp;data!$B447,equity_bonds!$J$2:$J$6414,"="&amp;data!$G447),"")</f>
        <v>101</v>
      </c>
      <c r="S447" s="16">
        <f>SUMIFS(equity_bonds!$E$2:$E$6414,equity_bonds!$H$2:$H$6414,"="&amp;data!$B447,equity_bonds!$J$2:$J$6414,"="&amp;data!$G447)</f>
        <v>0</v>
      </c>
      <c r="T447" s="16">
        <f>SUMIFS(equity_bonds!$F$2:$F$6414,equity_bonds!$H$2:$H$6414,"="&amp;data!$B447,equity_bonds!$J$2:$J$6414,"="&amp;data!$G447)</f>
        <v>6</v>
      </c>
      <c r="U447" s="16"/>
    </row>
    <row r="448" spans="1:21" x14ac:dyDescent="0.25">
      <c r="A448">
        <v>871</v>
      </c>
      <c r="B448">
        <v>1990</v>
      </c>
      <c r="C448">
        <v>9</v>
      </c>
      <c r="D448" t="s">
        <v>69</v>
      </c>
      <c r="E448" t="s">
        <v>15</v>
      </c>
      <c r="F448" t="s">
        <v>2580</v>
      </c>
      <c r="G448" t="str">
        <f t="shared" si="6"/>
        <v>Cravath Swaine</v>
      </c>
      <c r="I448" s="13">
        <f>COUNTIFS(IPO!$J$2:$J$5250,"="&amp;data!$G448,IPO!$H$2:$H$5250,"="&amp;data!$B448)</f>
        <v>1</v>
      </c>
      <c r="J448" s="13">
        <f>SUMIFS(IPO!$B$2:$B$5250,IPO!$H$2:$H$5250,"="&amp;data!$B448,IPO!$J$2:$J$5250,"="&amp;data!$G448)</f>
        <v>33.5</v>
      </c>
      <c r="K448" s="13">
        <f>IF(I448=1,SUMIFS(IPO!$C$2:$C$5250,IPO!$H$2:$H$5250,"="&amp;data!$B448,IPO!$J$2:$J$5250,"="&amp;data!$G448),"")</f>
        <v>52</v>
      </c>
      <c r="L448" s="13">
        <f>SUMIFS(IPO!$E$2:$E$5250,IPO!$H$2:$H$5250,"="&amp;data!$B448,IPO!$J$2:$J$5250,"="&amp;data!$G448)</f>
        <v>0.2</v>
      </c>
      <c r="M448" s="13">
        <f>SUMIFS(IPO!$F$2:$F$5250,IPO!$H$2:$H$5250,"="&amp;data!$B448,IPO!$J$2:$J$5250,"="&amp;data!$G448)</f>
        <v>2</v>
      </c>
      <c r="N448" s="13"/>
      <c r="P448" s="16">
        <f>COUNTIFS(equity_bonds!$H$2:$H$6414,"="&amp;data!$B448,equity_bonds!$J$2:$J$6414,"="&amp;data!$G448)</f>
        <v>1</v>
      </c>
      <c r="Q448" s="16">
        <f>SUMIFS(equity_bonds!$B$2:$B$6414,equity_bonds!$H$2:$H$6414,"="&amp;data!$B448,equity_bonds!$J$2:$J$6414,"="&amp;data!$G448)</f>
        <v>7230.5</v>
      </c>
      <c r="R448" s="16">
        <f>IF(P448=1,SUMIFS(equity_bonds!$C$2:$C$6414,equity_bonds!$H$2:$H$6414,"="&amp;data!$B448,equity_bonds!$J$2:$J$6414,"="&amp;data!$G448),"")</f>
        <v>13</v>
      </c>
      <c r="S448" s="16">
        <f>SUMIFS(equity_bonds!$E$2:$E$6414,equity_bonds!$H$2:$H$6414,"="&amp;data!$B448,equity_bonds!$J$2:$J$6414,"="&amp;data!$G448)</f>
        <v>0.4</v>
      </c>
      <c r="T448" s="16">
        <f>SUMIFS(equity_bonds!$F$2:$F$6414,equity_bonds!$H$2:$H$6414,"="&amp;data!$B448,equity_bonds!$J$2:$J$6414,"="&amp;data!$G448)</f>
        <v>17</v>
      </c>
      <c r="U448" s="16"/>
    </row>
    <row r="449" spans="1:21" x14ac:dyDescent="0.25">
      <c r="A449">
        <v>940</v>
      </c>
      <c r="B449">
        <v>1990</v>
      </c>
      <c r="C449">
        <v>6</v>
      </c>
      <c r="D449" t="s">
        <v>70</v>
      </c>
      <c r="E449" t="s">
        <v>16</v>
      </c>
      <c r="F449" t="s">
        <v>2581</v>
      </c>
      <c r="G449" t="str">
        <f t="shared" si="6"/>
        <v>Davis Polk</v>
      </c>
      <c r="I449" s="13">
        <f>COUNTIFS(IPO!$J$2:$J$5250,"="&amp;data!$G449,IPO!$H$2:$H$5250,"="&amp;data!$B449)</f>
        <v>0</v>
      </c>
      <c r="J449" s="13">
        <f>SUMIFS(IPO!$B$2:$B$5250,IPO!$H$2:$H$5250,"="&amp;data!$B449,IPO!$J$2:$J$5250,"="&amp;data!$G449)</f>
        <v>0</v>
      </c>
      <c r="K449" s="13" t="str">
        <f>IF(I449=1,SUMIFS(IPO!$C$2:$C$5250,IPO!$H$2:$H$5250,"="&amp;data!$B449,IPO!$J$2:$J$5250,"="&amp;data!$G449),"")</f>
        <v/>
      </c>
      <c r="L449" s="13">
        <f>SUMIFS(IPO!$E$2:$E$5250,IPO!$H$2:$H$5250,"="&amp;data!$B449,IPO!$J$2:$J$5250,"="&amp;data!$G449)</f>
        <v>0</v>
      </c>
      <c r="M449" s="13">
        <f>SUMIFS(IPO!$F$2:$F$5250,IPO!$H$2:$H$5250,"="&amp;data!$B449,IPO!$J$2:$J$5250,"="&amp;data!$G449)</f>
        <v>0</v>
      </c>
      <c r="N449" s="13"/>
      <c r="P449" s="16">
        <f>COUNTIFS(equity_bonds!$H$2:$H$6414,"="&amp;data!$B449,equity_bonds!$J$2:$J$6414,"="&amp;data!$G449)</f>
        <v>1</v>
      </c>
      <c r="Q449" s="16">
        <f>SUMIFS(equity_bonds!$B$2:$B$6414,equity_bonds!$H$2:$H$6414,"="&amp;data!$B449,equity_bonds!$J$2:$J$6414,"="&amp;data!$G449)</f>
        <v>4953.2</v>
      </c>
      <c r="R449" s="16">
        <f>IF(P449=1,SUMIFS(equity_bonds!$C$2:$C$6414,equity_bonds!$H$2:$H$6414,"="&amp;data!$B449,equity_bonds!$J$2:$J$6414,"="&amp;data!$G449),"")</f>
        <v>17</v>
      </c>
      <c r="S449" s="16">
        <f>SUMIFS(equity_bonds!$E$2:$E$6414,equity_bonds!$H$2:$H$6414,"="&amp;data!$B449,equity_bonds!$J$2:$J$6414,"="&amp;data!$G449)</f>
        <v>0.3</v>
      </c>
      <c r="T449" s="16">
        <f>SUMIFS(equity_bonds!$F$2:$F$6414,equity_bonds!$H$2:$H$6414,"="&amp;data!$B449,equity_bonds!$J$2:$J$6414,"="&amp;data!$G449)</f>
        <v>40</v>
      </c>
      <c r="U449" s="16"/>
    </row>
    <row r="450" spans="1:21" x14ac:dyDescent="0.25">
      <c r="A450">
        <v>1003</v>
      </c>
      <c r="B450">
        <v>1990</v>
      </c>
      <c r="C450">
        <v>24</v>
      </c>
      <c r="D450" t="s">
        <v>64</v>
      </c>
      <c r="E450" t="s">
        <v>17</v>
      </c>
      <c r="F450" t="s">
        <v>2582</v>
      </c>
      <c r="G450" t="str">
        <f t="shared" si="6"/>
        <v>Debevoise Plimpton</v>
      </c>
      <c r="I450" s="13">
        <f>COUNTIFS(IPO!$J$2:$J$5250,"="&amp;data!$G450,IPO!$H$2:$H$5250,"="&amp;data!$B450)</f>
        <v>0</v>
      </c>
      <c r="J450" s="13">
        <f>SUMIFS(IPO!$B$2:$B$5250,IPO!$H$2:$H$5250,"="&amp;data!$B450,IPO!$J$2:$J$5250,"="&amp;data!$G450)</f>
        <v>0</v>
      </c>
      <c r="K450" s="13" t="str">
        <f>IF(I450=1,SUMIFS(IPO!$C$2:$C$5250,IPO!$H$2:$H$5250,"="&amp;data!$B450,IPO!$J$2:$J$5250,"="&amp;data!$G450),"")</f>
        <v/>
      </c>
      <c r="L450" s="13">
        <f>SUMIFS(IPO!$E$2:$E$5250,IPO!$H$2:$H$5250,"="&amp;data!$B450,IPO!$J$2:$J$5250,"="&amp;data!$G450)</f>
        <v>0</v>
      </c>
      <c r="M450" s="13">
        <f>SUMIFS(IPO!$F$2:$F$5250,IPO!$H$2:$H$5250,"="&amp;data!$B450,IPO!$J$2:$J$5250,"="&amp;data!$G450)</f>
        <v>0</v>
      </c>
      <c r="N450" s="13"/>
      <c r="P450" s="16">
        <f>COUNTIFS(equity_bonds!$H$2:$H$6414,"="&amp;data!$B450,equity_bonds!$J$2:$J$6414,"="&amp;data!$G450)</f>
        <v>1</v>
      </c>
      <c r="Q450" s="16">
        <f>SUMIFS(equity_bonds!$B$2:$B$6414,equity_bonds!$H$2:$H$6414,"="&amp;data!$B450,equity_bonds!$J$2:$J$6414,"="&amp;data!$G450)</f>
        <v>1526.6</v>
      </c>
      <c r="R450" s="16">
        <f>IF(P450=1,SUMIFS(equity_bonds!$C$2:$C$6414,equity_bonds!$H$2:$H$6414,"="&amp;data!$B450,equity_bonds!$J$2:$J$6414,"="&amp;data!$G450),"")</f>
        <v>38</v>
      </c>
      <c r="S450" s="16">
        <f>SUMIFS(equity_bonds!$E$2:$E$6414,equity_bonds!$H$2:$H$6414,"="&amp;data!$B450,equity_bonds!$J$2:$J$6414,"="&amp;data!$G450)</f>
        <v>0.1</v>
      </c>
      <c r="T450" s="16">
        <f>SUMIFS(equity_bonds!$F$2:$F$6414,equity_bonds!$H$2:$H$6414,"="&amp;data!$B450,equity_bonds!$J$2:$J$6414,"="&amp;data!$G450)</f>
        <v>4</v>
      </c>
      <c r="U450" s="16"/>
    </row>
    <row r="451" spans="1:21" x14ac:dyDescent="0.25">
      <c r="A451">
        <v>1033</v>
      </c>
      <c r="B451">
        <v>1990</v>
      </c>
      <c r="C451">
        <v>54</v>
      </c>
      <c r="D451" t="s">
        <v>115</v>
      </c>
      <c r="E451" t="s">
        <v>72</v>
      </c>
      <c r="F451" t="s">
        <v>72</v>
      </c>
      <c r="G451" t="str">
        <f t="shared" si="6"/>
        <v>Dechert</v>
      </c>
      <c r="I451" s="13">
        <f>COUNTIFS(IPO!$J$2:$J$5250,"="&amp;data!$G451,IPO!$H$2:$H$5250,"="&amp;data!$B451)</f>
        <v>0</v>
      </c>
      <c r="J451" s="13">
        <f>SUMIFS(IPO!$B$2:$B$5250,IPO!$H$2:$H$5250,"="&amp;data!$B451,IPO!$J$2:$J$5250,"="&amp;data!$G451)</f>
        <v>0</v>
      </c>
      <c r="K451" s="13" t="str">
        <f>IF(I451=1,SUMIFS(IPO!$C$2:$C$5250,IPO!$H$2:$H$5250,"="&amp;data!$B451,IPO!$J$2:$J$5250,"="&amp;data!$G451),"")</f>
        <v/>
      </c>
      <c r="L451" s="13">
        <f>SUMIFS(IPO!$E$2:$E$5250,IPO!$H$2:$H$5250,"="&amp;data!$B451,IPO!$J$2:$J$5250,"="&amp;data!$G451)</f>
        <v>0</v>
      </c>
      <c r="M451" s="13">
        <f>SUMIFS(IPO!$F$2:$F$5250,IPO!$H$2:$H$5250,"="&amp;data!$B451,IPO!$J$2:$J$5250,"="&amp;data!$G451)</f>
        <v>0</v>
      </c>
      <c r="N451" s="13"/>
      <c r="P451" s="16">
        <f>COUNTIFS(equity_bonds!$H$2:$H$6414,"="&amp;data!$B451,equity_bonds!$J$2:$J$6414,"="&amp;data!$G451)</f>
        <v>0</v>
      </c>
      <c r="Q451" s="16">
        <v>1119.2</v>
      </c>
      <c r="R451" s="16">
        <v>51</v>
      </c>
      <c r="S451" s="16">
        <v>0.1</v>
      </c>
      <c r="T451" s="16">
        <v>7</v>
      </c>
      <c r="U451" s="16"/>
    </row>
    <row r="452" spans="1:21" x14ac:dyDescent="0.25">
      <c r="A452">
        <v>1070</v>
      </c>
      <c r="B452">
        <v>1990</v>
      </c>
      <c r="C452">
        <v>30</v>
      </c>
      <c r="D452" t="s">
        <v>111</v>
      </c>
      <c r="E452" t="s">
        <v>18</v>
      </c>
      <c r="F452" t="s">
        <v>18</v>
      </c>
      <c r="G452" t="str">
        <f t="shared" ref="G452:G515" si="7">TRIM(LEFT(SUBSTITUTE(F452," ",REPT(" ",100)),200))</f>
        <v>Dewey Ballantine</v>
      </c>
      <c r="I452" s="13">
        <f>COUNTIFS(IPO!$J$2:$J$5250,"="&amp;data!$G452,IPO!$H$2:$H$5250,"="&amp;data!$B452)</f>
        <v>0</v>
      </c>
      <c r="J452" s="13">
        <f>SUMIFS(IPO!$B$2:$B$5250,IPO!$H$2:$H$5250,"="&amp;data!$B452,IPO!$J$2:$J$5250,"="&amp;data!$G452)</f>
        <v>0</v>
      </c>
      <c r="K452" s="13" t="str">
        <f>IF(I452=1,SUMIFS(IPO!$C$2:$C$5250,IPO!$H$2:$H$5250,"="&amp;data!$B452,IPO!$J$2:$J$5250,"="&amp;data!$G452),"")</f>
        <v/>
      </c>
      <c r="L452" s="13">
        <f>SUMIFS(IPO!$E$2:$E$5250,IPO!$H$2:$H$5250,"="&amp;data!$B452,IPO!$J$2:$J$5250,"="&amp;data!$G452)</f>
        <v>0</v>
      </c>
      <c r="M452" s="13">
        <f>SUMIFS(IPO!$F$2:$F$5250,IPO!$H$2:$H$5250,"="&amp;data!$B452,IPO!$J$2:$J$5250,"="&amp;data!$G452)</f>
        <v>0</v>
      </c>
      <c r="N452" s="13"/>
      <c r="P452" s="16">
        <f>COUNTIFS(equity_bonds!$H$2:$H$6414,"="&amp;data!$B452,equity_bonds!$J$2:$J$6414,"="&amp;data!$G452)</f>
        <v>1</v>
      </c>
      <c r="Q452" s="16">
        <f>SUMIFS(equity_bonds!$B$2:$B$6414,equity_bonds!$H$2:$H$6414,"="&amp;data!$B452,equity_bonds!$J$2:$J$6414,"="&amp;data!$G452)</f>
        <v>575.70000000000005</v>
      </c>
      <c r="R452" s="16">
        <f>IF(P452=1,SUMIFS(equity_bonds!$C$2:$C$6414,equity_bonds!$H$2:$H$6414,"="&amp;data!$B452,equity_bonds!$J$2:$J$6414,"="&amp;data!$G452),"")</f>
        <v>87</v>
      </c>
      <c r="S452" s="16">
        <f>SUMIFS(equity_bonds!$E$2:$E$6414,equity_bonds!$H$2:$H$6414,"="&amp;data!$B452,equity_bonds!$J$2:$J$6414,"="&amp;data!$G452)</f>
        <v>0</v>
      </c>
      <c r="T452" s="16">
        <f>SUMIFS(equity_bonds!$F$2:$F$6414,equity_bonds!$H$2:$H$6414,"="&amp;data!$B452,equity_bonds!$J$2:$J$6414,"="&amp;data!$G452)</f>
        <v>3</v>
      </c>
      <c r="U452" s="16"/>
    </row>
    <row r="453" spans="1:21" x14ac:dyDescent="0.25">
      <c r="A453">
        <v>1140</v>
      </c>
      <c r="B453">
        <v>1990</v>
      </c>
      <c r="C453">
        <v>67</v>
      </c>
      <c r="D453" t="s">
        <v>198</v>
      </c>
      <c r="E453" t="s">
        <v>19</v>
      </c>
      <c r="F453" t="s">
        <v>2583</v>
      </c>
      <c r="G453" t="str">
        <f t="shared" si="7"/>
        <v>Dorsey Whitney</v>
      </c>
      <c r="I453" s="13">
        <f>COUNTIFS(IPO!$J$2:$J$5250,"="&amp;data!$G453,IPO!$H$2:$H$5250,"="&amp;data!$B453)</f>
        <v>1</v>
      </c>
      <c r="J453" s="13">
        <f>SUMIFS(IPO!$B$2:$B$5250,IPO!$H$2:$H$5250,"="&amp;data!$B453,IPO!$J$2:$J$5250,"="&amp;data!$G453)</f>
        <v>284.5</v>
      </c>
      <c r="K453" s="13">
        <f>IF(I453=1,SUMIFS(IPO!$C$2:$C$5250,IPO!$H$2:$H$5250,"="&amp;data!$B453,IPO!$J$2:$J$5250,"="&amp;data!$G453),"")</f>
        <v>11</v>
      </c>
      <c r="L453" s="13">
        <f>SUMIFS(IPO!$E$2:$E$5250,IPO!$H$2:$H$5250,"="&amp;data!$B453,IPO!$J$2:$J$5250,"="&amp;data!$G453)</f>
        <v>1.6</v>
      </c>
      <c r="M453" s="13">
        <f>SUMIFS(IPO!$F$2:$F$5250,IPO!$H$2:$H$5250,"="&amp;data!$B453,IPO!$J$2:$J$5250,"="&amp;data!$G453)</f>
        <v>2</v>
      </c>
      <c r="N453" s="13"/>
      <c r="P453" s="16">
        <f>COUNTIFS(equity_bonds!$H$2:$H$6414,"="&amp;data!$B453,equity_bonds!$J$2:$J$6414,"="&amp;data!$G453)</f>
        <v>1</v>
      </c>
      <c r="Q453" s="16">
        <f>SUMIFS(equity_bonds!$B$2:$B$6414,equity_bonds!$H$2:$H$6414,"="&amp;data!$B453,equity_bonds!$J$2:$J$6414,"="&amp;data!$G453)</f>
        <v>853.4</v>
      </c>
      <c r="R453" s="16">
        <f>IF(P453=1,SUMIFS(equity_bonds!$C$2:$C$6414,equity_bonds!$H$2:$H$6414,"="&amp;data!$B453,equity_bonds!$J$2:$J$6414,"="&amp;data!$G453),"")</f>
        <v>63</v>
      </c>
      <c r="S453" s="16">
        <f>SUMIFS(equity_bonds!$E$2:$E$6414,equity_bonds!$H$2:$H$6414,"="&amp;data!$B453,equity_bonds!$J$2:$J$6414,"="&amp;data!$G453)</f>
        <v>0.1</v>
      </c>
      <c r="T453" s="16">
        <f>SUMIFS(equity_bonds!$F$2:$F$6414,equity_bonds!$H$2:$H$6414,"="&amp;data!$B453,equity_bonds!$J$2:$J$6414,"="&amp;data!$G453)</f>
        <v>9</v>
      </c>
      <c r="U453" s="16"/>
    </row>
    <row r="454" spans="1:21" x14ac:dyDescent="0.25">
      <c r="A454">
        <v>1218</v>
      </c>
      <c r="B454">
        <v>1990</v>
      </c>
      <c r="C454">
        <v>77</v>
      </c>
      <c r="D454" t="s">
        <v>154</v>
      </c>
      <c r="E454" t="s">
        <v>75</v>
      </c>
      <c r="F454" t="s">
        <v>75</v>
      </c>
      <c r="G454" t="str">
        <f t="shared" si="7"/>
        <v>Dykema Gossett</v>
      </c>
      <c r="I454" s="13">
        <f>COUNTIFS(IPO!$J$2:$J$5250,"="&amp;data!$G454,IPO!$H$2:$H$5250,"="&amp;data!$B454)</f>
        <v>0</v>
      </c>
      <c r="J454" s="13">
        <f>SUMIFS(IPO!$B$2:$B$5250,IPO!$H$2:$H$5250,"="&amp;data!$B454,IPO!$J$2:$J$5250,"="&amp;data!$G454)</f>
        <v>0</v>
      </c>
      <c r="K454" s="13" t="str">
        <f>IF(I454=1,SUMIFS(IPO!$C$2:$C$5250,IPO!$H$2:$H$5250,"="&amp;data!$B454,IPO!$J$2:$J$5250,"="&amp;data!$G454),"")</f>
        <v/>
      </c>
      <c r="L454" s="13">
        <f>SUMIFS(IPO!$E$2:$E$5250,IPO!$H$2:$H$5250,"="&amp;data!$B454,IPO!$J$2:$J$5250,"="&amp;data!$G454)</f>
        <v>0</v>
      </c>
      <c r="M454" s="13">
        <f>SUMIFS(IPO!$F$2:$F$5250,IPO!$H$2:$H$5250,"="&amp;data!$B454,IPO!$J$2:$J$5250,"="&amp;data!$G454)</f>
        <v>0</v>
      </c>
      <c r="N454" s="13"/>
      <c r="P454" s="16">
        <f>COUNTIFS(equity_bonds!$H$2:$H$6414,"="&amp;data!$B454,equity_bonds!$J$2:$J$6414,"="&amp;data!$G454)</f>
        <v>0</v>
      </c>
      <c r="Q454" s="16">
        <f>SUMIFS(equity_bonds!$B$2:$B$6414,equity_bonds!$H$2:$H$6414,"="&amp;data!$B454,equity_bonds!$J$2:$J$6414,"="&amp;data!$G454)</f>
        <v>0</v>
      </c>
      <c r="R454" s="16" t="str">
        <f>IF(P454=1,SUMIFS(equity_bonds!$C$2:$C$6414,equity_bonds!$H$2:$H$6414,"="&amp;data!$B454,equity_bonds!$J$2:$J$6414,"="&amp;data!$G454),"")</f>
        <v/>
      </c>
      <c r="S454" s="16">
        <f>SUMIFS(equity_bonds!$E$2:$E$6414,equity_bonds!$H$2:$H$6414,"="&amp;data!$B454,equity_bonds!$J$2:$J$6414,"="&amp;data!$G454)</f>
        <v>0</v>
      </c>
      <c r="T454" s="16">
        <f>SUMIFS(equity_bonds!$F$2:$F$6414,equity_bonds!$H$2:$H$6414,"="&amp;data!$B454,equity_bonds!$J$2:$J$6414,"="&amp;data!$G454)</f>
        <v>0</v>
      </c>
      <c r="U454" s="16"/>
    </row>
    <row r="455" spans="1:21" x14ac:dyDescent="0.25">
      <c r="A455">
        <v>1371</v>
      </c>
      <c r="B455">
        <v>1990</v>
      </c>
      <c r="C455">
        <v>51</v>
      </c>
      <c r="D455" t="s">
        <v>138</v>
      </c>
      <c r="E455" t="s">
        <v>76</v>
      </c>
      <c r="F455" t="s">
        <v>2617</v>
      </c>
      <c r="G455" t="str">
        <f t="shared" si="7"/>
        <v>Foley Lardner</v>
      </c>
      <c r="I455" s="13">
        <f>COUNTIFS(IPO!$J$2:$J$5250,"="&amp;data!$G455,IPO!$H$2:$H$5250,"="&amp;data!$B455)</f>
        <v>0</v>
      </c>
      <c r="J455" s="13">
        <f>SUMIFS(IPO!$B$2:$B$5250,IPO!$H$2:$H$5250,"="&amp;data!$B455,IPO!$J$2:$J$5250,"="&amp;data!$G455)</f>
        <v>0</v>
      </c>
      <c r="K455" s="13" t="str">
        <f>IF(I455=1,SUMIFS(IPO!$C$2:$C$5250,IPO!$H$2:$H$5250,"="&amp;data!$B455,IPO!$J$2:$J$5250,"="&amp;data!$G455),"")</f>
        <v/>
      </c>
      <c r="L455" s="13">
        <f>SUMIFS(IPO!$E$2:$E$5250,IPO!$H$2:$H$5250,"="&amp;data!$B455,IPO!$J$2:$J$5250,"="&amp;data!$G455)</f>
        <v>0</v>
      </c>
      <c r="M455" s="13">
        <f>SUMIFS(IPO!$F$2:$F$5250,IPO!$H$2:$H$5250,"="&amp;data!$B455,IPO!$J$2:$J$5250,"="&amp;data!$G455)</f>
        <v>0</v>
      </c>
      <c r="N455" s="13"/>
      <c r="P455" s="16">
        <f>COUNTIFS(equity_bonds!$H$2:$H$6414,"="&amp;data!$B455,equity_bonds!$J$2:$J$6414,"="&amp;data!$G455)</f>
        <v>0</v>
      </c>
      <c r="Q455" s="16">
        <f>SUMIFS(equity_bonds!$B$2:$B$6414,equity_bonds!$H$2:$H$6414,"="&amp;data!$B455,equity_bonds!$J$2:$J$6414,"="&amp;data!$G455)</f>
        <v>0</v>
      </c>
      <c r="R455" s="16" t="str">
        <f>IF(P455=1,SUMIFS(equity_bonds!$C$2:$C$6414,equity_bonds!$H$2:$H$6414,"="&amp;data!$B455,equity_bonds!$J$2:$J$6414,"="&amp;data!$G455),"")</f>
        <v/>
      </c>
      <c r="S455" s="16">
        <f>SUMIFS(equity_bonds!$E$2:$E$6414,equity_bonds!$H$2:$H$6414,"="&amp;data!$B455,equity_bonds!$J$2:$J$6414,"="&amp;data!$G455)</f>
        <v>0</v>
      </c>
      <c r="T455" s="16">
        <f>SUMIFS(equity_bonds!$F$2:$F$6414,equity_bonds!$H$2:$H$6414,"="&amp;data!$B455,equity_bonds!$J$2:$J$6414,"="&amp;data!$G455)</f>
        <v>0</v>
      </c>
      <c r="U455" s="16"/>
    </row>
    <row r="456" spans="1:21" x14ac:dyDescent="0.25">
      <c r="A456">
        <v>1447</v>
      </c>
      <c r="B456">
        <v>1990</v>
      </c>
      <c r="C456">
        <v>9</v>
      </c>
      <c r="D456" t="s">
        <v>153</v>
      </c>
      <c r="E456" t="s">
        <v>21</v>
      </c>
      <c r="F456" t="s">
        <v>2585</v>
      </c>
      <c r="G456" t="str">
        <f t="shared" si="7"/>
        <v>Fried Frank</v>
      </c>
      <c r="I456" s="13">
        <f>COUNTIFS(IPO!$J$2:$J$5250,"="&amp;data!$G456,IPO!$H$2:$H$5250,"="&amp;data!$B456)</f>
        <v>1</v>
      </c>
      <c r="J456" s="13">
        <f>SUMIFS(IPO!$B$2:$B$5250,IPO!$H$2:$H$5250,"="&amp;data!$B456,IPO!$J$2:$J$5250,"="&amp;data!$G456)</f>
        <v>309.8</v>
      </c>
      <c r="K456" s="13">
        <f>IF(I456=1,SUMIFS(IPO!$C$2:$C$5250,IPO!$H$2:$H$5250,"="&amp;data!$B456,IPO!$J$2:$J$5250,"="&amp;data!$G456),"")</f>
        <v>9</v>
      </c>
      <c r="L456" s="13">
        <f>SUMIFS(IPO!$E$2:$E$5250,IPO!$H$2:$H$5250,"="&amp;data!$B456,IPO!$J$2:$J$5250,"="&amp;data!$G456)</f>
        <v>1.8</v>
      </c>
      <c r="M456" s="13">
        <f>SUMIFS(IPO!$F$2:$F$5250,IPO!$H$2:$H$5250,"="&amp;data!$B456,IPO!$J$2:$J$5250,"="&amp;data!$G456)</f>
        <v>1</v>
      </c>
      <c r="N456" s="13"/>
      <c r="P456" s="16">
        <f>COUNTIFS(equity_bonds!$H$2:$H$6414,"="&amp;data!$B456,equity_bonds!$J$2:$J$6414,"="&amp;data!$G456)</f>
        <v>1</v>
      </c>
      <c r="Q456" s="16">
        <f>SUMIFS(equity_bonds!$B$2:$B$6414,equity_bonds!$H$2:$H$6414,"="&amp;data!$B456,equity_bonds!$J$2:$J$6414,"="&amp;data!$G456)</f>
        <v>2809.8</v>
      </c>
      <c r="R456" s="16">
        <f>IF(P456=1,SUMIFS(equity_bonds!$C$2:$C$6414,equity_bonds!$H$2:$H$6414,"="&amp;data!$B456,equity_bonds!$J$2:$J$6414,"="&amp;data!$G456),"")</f>
        <v>27</v>
      </c>
      <c r="S456" s="16">
        <f>SUMIFS(equity_bonds!$E$2:$E$6414,equity_bonds!$H$2:$H$6414,"="&amp;data!$B456,equity_bonds!$J$2:$J$6414,"="&amp;data!$G456)</f>
        <v>0.2</v>
      </c>
      <c r="T456" s="16">
        <f>SUMIFS(equity_bonds!$F$2:$F$6414,equity_bonds!$H$2:$H$6414,"="&amp;data!$B456,equity_bonds!$J$2:$J$6414,"="&amp;data!$G456)</f>
        <v>2</v>
      </c>
      <c r="U456" s="16"/>
    </row>
    <row r="457" spans="1:21" x14ac:dyDescent="0.25">
      <c r="A457">
        <v>1490</v>
      </c>
      <c r="B457">
        <v>1990</v>
      </c>
      <c r="C457">
        <v>19</v>
      </c>
      <c r="D457" t="s">
        <v>89</v>
      </c>
      <c r="E457" t="s">
        <v>22</v>
      </c>
      <c r="F457" t="s">
        <v>2586</v>
      </c>
      <c r="G457" t="str">
        <f t="shared" si="7"/>
        <v>Fulbright Jaworski</v>
      </c>
      <c r="I457" s="13">
        <f>COUNTIFS(IPO!$J$2:$J$5250,"="&amp;data!$G457,IPO!$H$2:$H$5250,"="&amp;data!$B457)</f>
        <v>1</v>
      </c>
      <c r="J457" s="13">
        <f>SUMIFS(IPO!$B$2:$B$5250,IPO!$H$2:$H$5250,"="&amp;data!$B457,IPO!$J$2:$J$5250,"="&amp;data!$G457)</f>
        <v>138.30000000000001</v>
      </c>
      <c r="K457" s="13">
        <f>IF(I457=1,SUMIFS(IPO!$C$2:$C$5250,IPO!$H$2:$H$5250,"="&amp;data!$B457,IPO!$J$2:$J$5250,"="&amp;data!$G457),"")</f>
        <v>21</v>
      </c>
      <c r="L457" s="13">
        <f>SUMIFS(IPO!$E$2:$E$5250,IPO!$H$2:$H$5250,"="&amp;data!$B457,IPO!$J$2:$J$5250,"="&amp;data!$G457)</f>
        <v>0.8</v>
      </c>
      <c r="M457" s="13">
        <f>SUMIFS(IPO!$F$2:$F$5250,IPO!$H$2:$H$5250,"="&amp;data!$B457,IPO!$J$2:$J$5250,"="&amp;data!$G457)</f>
        <v>3</v>
      </c>
      <c r="N457" s="13"/>
      <c r="P457" s="16">
        <f>COUNTIFS(equity_bonds!$H$2:$H$6414,"="&amp;data!$B457,equity_bonds!$J$2:$J$6414,"="&amp;data!$G457)</f>
        <v>1</v>
      </c>
      <c r="Q457" s="16">
        <f>SUMIFS(equity_bonds!$B$2:$B$6414,equity_bonds!$H$2:$H$6414,"="&amp;data!$B457,equity_bonds!$J$2:$J$6414,"="&amp;data!$G457)</f>
        <v>572.79999999999995</v>
      </c>
      <c r="R457" s="16">
        <f>IF(P457=1,SUMIFS(equity_bonds!$C$2:$C$6414,equity_bonds!$H$2:$H$6414,"="&amp;data!$B457,equity_bonds!$J$2:$J$6414,"="&amp;data!$G457),"")</f>
        <v>88</v>
      </c>
      <c r="S457" s="16">
        <f>SUMIFS(equity_bonds!$E$2:$E$6414,equity_bonds!$H$2:$H$6414,"="&amp;data!$B457,equity_bonds!$J$2:$J$6414,"="&amp;data!$G457)</f>
        <v>0</v>
      </c>
      <c r="T457" s="16">
        <f>SUMIFS(equity_bonds!$F$2:$F$6414,equity_bonds!$H$2:$H$6414,"="&amp;data!$B457,equity_bonds!$J$2:$J$6414,"="&amp;data!$G457)</f>
        <v>6</v>
      </c>
      <c r="U457" s="16"/>
    </row>
    <row r="458" spans="1:21" x14ac:dyDescent="0.25">
      <c r="A458">
        <v>1542</v>
      </c>
      <c r="B458">
        <v>1990</v>
      </c>
      <c r="C458">
        <v>67</v>
      </c>
      <c r="D458" t="s">
        <v>155</v>
      </c>
      <c r="E458" t="s">
        <v>176</v>
      </c>
      <c r="F458" t="s">
        <v>2651</v>
      </c>
      <c r="G458" t="str">
        <f t="shared" si="7"/>
        <v>Gaston Snow</v>
      </c>
      <c r="I458" s="13">
        <f>COUNTIFS(IPO!$J$2:$J$5250,"="&amp;data!$G458,IPO!$H$2:$H$5250,"="&amp;data!$B458)</f>
        <v>1</v>
      </c>
      <c r="J458" s="13">
        <f>SUMIFS(IPO!$B$2:$B$5250,IPO!$H$2:$H$5250,"="&amp;data!$B458,IPO!$J$2:$J$5250,"="&amp;data!$G458)</f>
        <v>1509.7</v>
      </c>
      <c r="K458" s="13">
        <f>IF(I458=1,SUMIFS(IPO!$C$2:$C$5250,IPO!$H$2:$H$5250,"="&amp;data!$B458,IPO!$J$2:$J$5250,"="&amp;data!$G458),"")</f>
        <v>4</v>
      </c>
      <c r="L458" s="13">
        <f>SUMIFS(IPO!$E$2:$E$5250,IPO!$H$2:$H$5250,"="&amp;data!$B458,IPO!$J$2:$J$5250,"="&amp;data!$G458)</f>
        <v>8.5</v>
      </c>
      <c r="M458" s="13">
        <f>SUMIFS(IPO!$F$2:$F$5250,IPO!$H$2:$H$5250,"="&amp;data!$B458,IPO!$J$2:$J$5250,"="&amp;data!$G458)</f>
        <v>6</v>
      </c>
      <c r="N458" s="13"/>
      <c r="P458" s="16">
        <f>COUNTIFS(equity_bonds!$H$2:$H$6414,"="&amp;data!$B458,equity_bonds!$J$2:$J$6414,"="&amp;data!$G458)</f>
        <v>1</v>
      </c>
      <c r="Q458" s="16">
        <f>SUMIFS(equity_bonds!$B$2:$B$6414,equity_bonds!$H$2:$H$6414,"="&amp;data!$B458,equity_bonds!$J$2:$J$6414,"="&amp;data!$G458)</f>
        <v>2181.4</v>
      </c>
      <c r="R458" s="16">
        <f>IF(P458=1,SUMIFS(equity_bonds!$C$2:$C$6414,equity_bonds!$H$2:$H$6414,"="&amp;data!$B458,equity_bonds!$J$2:$J$6414,"="&amp;data!$G458),"")</f>
        <v>32</v>
      </c>
      <c r="S458" s="16">
        <f>SUMIFS(equity_bonds!$E$2:$E$6414,equity_bonds!$H$2:$H$6414,"="&amp;data!$B458,equity_bonds!$J$2:$J$6414,"="&amp;data!$G458)</f>
        <v>0.1</v>
      </c>
      <c r="T458" s="16">
        <f>SUMIFS(equity_bonds!$F$2:$F$6414,equity_bonds!$H$2:$H$6414,"="&amp;data!$B458,equity_bonds!$J$2:$J$6414,"="&amp;data!$G458)</f>
        <v>14</v>
      </c>
      <c r="U458" s="16"/>
    </row>
    <row r="459" spans="1:21" x14ac:dyDescent="0.25">
      <c r="A459">
        <v>1562</v>
      </c>
      <c r="B459">
        <v>1990</v>
      </c>
      <c r="C459">
        <v>5</v>
      </c>
      <c r="D459" t="s">
        <v>114</v>
      </c>
      <c r="E459" t="s">
        <v>23</v>
      </c>
      <c r="F459" t="s">
        <v>2587</v>
      </c>
      <c r="G459" t="str">
        <f t="shared" si="7"/>
        <v>Gibson Dunn</v>
      </c>
      <c r="I459" s="13">
        <f>COUNTIFS(IPO!$J$2:$J$5250,"="&amp;data!$G459,IPO!$H$2:$H$5250,"="&amp;data!$B459)</f>
        <v>1</v>
      </c>
      <c r="J459" s="13">
        <f>SUMIFS(IPO!$B$2:$B$5250,IPO!$H$2:$H$5250,"="&amp;data!$B459,IPO!$J$2:$J$5250,"="&amp;data!$G459)</f>
        <v>9.5</v>
      </c>
      <c r="K459" s="13">
        <f>IF(I459=1,SUMIFS(IPO!$C$2:$C$5250,IPO!$H$2:$H$5250,"="&amp;data!$B459,IPO!$J$2:$J$5250,"="&amp;data!$G459),"")</f>
        <v>96</v>
      </c>
      <c r="L459" s="13">
        <f>SUMIFS(IPO!$E$2:$E$5250,IPO!$H$2:$H$5250,"="&amp;data!$B459,IPO!$J$2:$J$5250,"="&amp;data!$G459)</f>
        <v>0.1</v>
      </c>
      <c r="M459" s="13">
        <f>SUMIFS(IPO!$F$2:$F$5250,IPO!$H$2:$H$5250,"="&amp;data!$B459,IPO!$J$2:$J$5250,"="&amp;data!$G459)</f>
        <v>1</v>
      </c>
      <c r="N459" s="13"/>
      <c r="P459" s="16">
        <f>COUNTIFS(equity_bonds!$H$2:$H$6414,"="&amp;data!$B459,equity_bonds!$J$2:$J$6414,"="&amp;data!$G459)</f>
        <v>1</v>
      </c>
      <c r="Q459" s="16">
        <f>SUMIFS(equity_bonds!$B$2:$B$6414,equity_bonds!$H$2:$H$6414,"="&amp;data!$B459,equity_bonds!$J$2:$J$6414,"="&amp;data!$G459)</f>
        <v>1899.9</v>
      </c>
      <c r="R459" s="16">
        <f>IF(P459=1,SUMIFS(equity_bonds!$C$2:$C$6414,equity_bonds!$H$2:$H$6414,"="&amp;data!$B459,equity_bonds!$J$2:$J$6414,"="&amp;data!$G459),"")</f>
        <v>34</v>
      </c>
      <c r="S459" s="16">
        <f>SUMIFS(equity_bonds!$E$2:$E$6414,equity_bonds!$H$2:$H$6414,"="&amp;data!$B459,equity_bonds!$J$2:$J$6414,"="&amp;data!$G459)</f>
        <v>0.1</v>
      </c>
      <c r="T459" s="16">
        <f>SUMIFS(equity_bonds!$F$2:$F$6414,equity_bonds!$H$2:$H$6414,"="&amp;data!$B459,equity_bonds!$J$2:$J$6414,"="&amp;data!$G459)</f>
        <v>11</v>
      </c>
      <c r="U459" s="16"/>
    </row>
    <row r="460" spans="1:21" x14ac:dyDescent="0.25">
      <c r="A460">
        <v>1589</v>
      </c>
      <c r="B460">
        <v>1990</v>
      </c>
      <c r="C460">
        <v>59</v>
      </c>
      <c r="D460" t="s">
        <v>215</v>
      </c>
      <c r="E460" t="s">
        <v>135</v>
      </c>
      <c r="F460" t="s">
        <v>135</v>
      </c>
      <c r="G460" t="str">
        <f t="shared" si="7"/>
        <v>Goodwin Procter</v>
      </c>
      <c r="I460" s="13">
        <f>COUNTIFS(IPO!$J$2:$J$5250,"="&amp;data!$G460,IPO!$H$2:$H$5250,"="&amp;data!$B460)</f>
        <v>1</v>
      </c>
      <c r="J460" s="13">
        <f>SUMIFS(IPO!$B$2:$B$5250,IPO!$H$2:$H$5250,"="&amp;data!$B460,IPO!$J$2:$J$5250,"="&amp;data!$G460)</f>
        <v>42.7</v>
      </c>
      <c r="K460" s="13">
        <f>IF(I460=1,SUMIFS(IPO!$C$2:$C$5250,IPO!$H$2:$H$5250,"="&amp;data!$B460,IPO!$J$2:$J$5250,"="&amp;data!$G460),"")</f>
        <v>42</v>
      </c>
      <c r="L460" s="13">
        <f>SUMIFS(IPO!$E$2:$E$5250,IPO!$H$2:$H$5250,"="&amp;data!$B460,IPO!$J$2:$J$5250,"="&amp;data!$G460)</f>
        <v>0.2</v>
      </c>
      <c r="M460" s="13">
        <f>SUMIFS(IPO!$F$2:$F$5250,IPO!$H$2:$H$5250,"="&amp;data!$B460,IPO!$J$2:$J$5250,"="&amp;data!$G460)</f>
        <v>1</v>
      </c>
      <c r="N460" s="13"/>
      <c r="P460" s="16">
        <f>COUNTIFS(equity_bonds!$H$2:$H$6414,"="&amp;data!$B460,equity_bonds!$J$2:$J$6414,"="&amp;data!$G460)</f>
        <v>1</v>
      </c>
      <c r="Q460" s="16">
        <f>SUMIFS(equity_bonds!$B$2:$B$6414,equity_bonds!$H$2:$H$6414,"="&amp;data!$B460,equity_bonds!$J$2:$J$6414,"="&amp;data!$G460)</f>
        <v>160.1</v>
      </c>
      <c r="R460" s="16">
        <f>IF(P460=1,SUMIFS(equity_bonds!$C$2:$C$6414,equity_bonds!$H$2:$H$6414,"="&amp;data!$B460,equity_bonds!$J$2:$J$6414,"="&amp;data!$G460),"")</f>
        <v>147</v>
      </c>
      <c r="S460" s="16">
        <f>SUMIFS(equity_bonds!$E$2:$E$6414,equity_bonds!$H$2:$H$6414,"="&amp;data!$B460,equity_bonds!$J$2:$J$6414,"="&amp;data!$G460)</f>
        <v>0</v>
      </c>
      <c r="T460" s="16">
        <f>SUMIFS(equity_bonds!$F$2:$F$6414,equity_bonds!$H$2:$H$6414,"="&amp;data!$B460,equity_bonds!$J$2:$J$6414,"="&amp;data!$G460)</f>
        <v>5</v>
      </c>
      <c r="U460" s="16"/>
    </row>
    <row r="461" spans="1:21" x14ac:dyDescent="0.25">
      <c r="A461">
        <v>1637</v>
      </c>
      <c r="B461">
        <v>1990</v>
      </c>
      <c r="C461">
        <v>61</v>
      </c>
      <c r="D461" t="s">
        <v>142</v>
      </c>
      <c r="E461" t="s">
        <v>177</v>
      </c>
      <c r="F461" t="s">
        <v>2652</v>
      </c>
      <c r="G461" t="str">
        <f t="shared" si="7"/>
        <v>Graham James</v>
      </c>
      <c r="I461" s="13">
        <f>COUNTIFS(IPO!$J$2:$J$5250,"="&amp;data!$G461,IPO!$H$2:$H$5250,"="&amp;data!$B461)</f>
        <v>0</v>
      </c>
      <c r="J461" s="13">
        <f>SUMIFS(IPO!$B$2:$B$5250,IPO!$H$2:$H$5250,"="&amp;data!$B461,IPO!$J$2:$J$5250,"="&amp;data!$G461)</f>
        <v>0</v>
      </c>
      <c r="K461" s="13" t="str">
        <f>IF(I461=1,SUMIFS(IPO!$C$2:$C$5250,IPO!$H$2:$H$5250,"="&amp;data!$B461,IPO!$J$2:$J$5250,"="&amp;data!$G461),"")</f>
        <v/>
      </c>
      <c r="L461" s="13">
        <f>SUMIFS(IPO!$E$2:$E$5250,IPO!$H$2:$H$5250,"="&amp;data!$B461,IPO!$J$2:$J$5250,"="&amp;data!$G461)</f>
        <v>0</v>
      </c>
      <c r="M461" s="13">
        <f>SUMIFS(IPO!$F$2:$F$5250,IPO!$H$2:$H$5250,"="&amp;data!$B461,IPO!$J$2:$J$5250,"="&amp;data!$G461)</f>
        <v>0</v>
      </c>
      <c r="N461" s="13"/>
      <c r="P461" s="16">
        <f>COUNTIFS(equity_bonds!$H$2:$H$6414,"="&amp;data!$B461,equity_bonds!$J$2:$J$6414,"="&amp;data!$G461)</f>
        <v>0</v>
      </c>
      <c r="Q461" s="16">
        <f>SUMIFS(equity_bonds!$B$2:$B$6414,equity_bonds!$H$2:$H$6414,"="&amp;data!$B461,equity_bonds!$J$2:$J$6414,"="&amp;data!$G461)</f>
        <v>0</v>
      </c>
      <c r="R461" s="16" t="str">
        <f>IF(P461=1,SUMIFS(equity_bonds!$C$2:$C$6414,equity_bonds!$H$2:$H$6414,"="&amp;data!$B461,equity_bonds!$J$2:$J$6414,"="&amp;data!$G461),"")</f>
        <v/>
      </c>
      <c r="S461" s="16">
        <f>SUMIFS(equity_bonds!$E$2:$E$6414,equity_bonds!$H$2:$H$6414,"="&amp;data!$B461,equity_bonds!$J$2:$J$6414,"="&amp;data!$G461)</f>
        <v>0</v>
      </c>
      <c r="T461" s="16">
        <f>SUMIFS(equity_bonds!$F$2:$F$6414,equity_bonds!$H$2:$H$6414,"="&amp;data!$B461,equity_bonds!$J$2:$J$6414,"="&amp;data!$G461)</f>
        <v>0</v>
      </c>
      <c r="U461" s="16"/>
    </row>
    <row r="462" spans="1:21" x14ac:dyDescent="0.25">
      <c r="A462">
        <v>1693</v>
      </c>
      <c r="B462">
        <v>1990</v>
      </c>
      <c r="C462">
        <v>56</v>
      </c>
      <c r="D462" t="s">
        <v>122</v>
      </c>
      <c r="E462" t="s">
        <v>81</v>
      </c>
      <c r="F462" t="s">
        <v>81</v>
      </c>
      <c r="G462" t="str">
        <f t="shared" si="7"/>
        <v>Hale and</v>
      </c>
      <c r="I462" s="13">
        <v>1</v>
      </c>
      <c r="J462" s="13">
        <v>35.9</v>
      </c>
      <c r="K462" s="13">
        <v>47</v>
      </c>
      <c r="L462" s="13">
        <v>0.2</v>
      </c>
      <c r="M462" s="13">
        <v>2</v>
      </c>
      <c r="N462" s="13"/>
      <c r="P462" s="16">
        <f>COUNTIFS(equity_bonds!$H$2:$H$6414,"="&amp;data!$B462,equity_bonds!$J$2:$J$6414,"="&amp;data!$G462)</f>
        <v>0</v>
      </c>
      <c r="Q462" s="16">
        <v>522.20000000000005</v>
      </c>
      <c r="R462" s="16">
        <v>94</v>
      </c>
      <c r="S462" s="16">
        <v>0</v>
      </c>
      <c r="T462" s="16">
        <v>7</v>
      </c>
      <c r="U462" s="16"/>
    </row>
    <row r="463" spans="1:21" x14ac:dyDescent="0.25">
      <c r="A463">
        <v>1732</v>
      </c>
      <c r="B463">
        <v>1990</v>
      </c>
      <c r="C463">
        <v>63</v>
      </c>
      <c r="D463" t="s">
        <v>216</v>
      </c>
      <c r="E463" t="s">
        <v>82</v>
      </c>
      <c r="F463" t="s">
        <v>2619</v>
      </c>
      <c r="G463" t="str">
        <f t="shared" si="7"/>
        <v>Heller Ehrman</v>
      </c>
      <c r="I463" s="13">
        <f>COUNTIFS(IPO!$J$2:$J$5250,"="&amp;data!$G463,IPO!$H$2:$H$5250,"="&amp;data!$B463)</f>
        <v>1</v>
      </c>
      <c r="J463" s="13">
        <f>SUMIFS(IPO!$B$2:$B$5250,IPO!$H$2:$H$5250,"="&amp;data!$B463,IPO!$J$2:$J$5250,"="&amp;data!$G463)</f>
        <v>17.899999999999999</v>
      </c>
      <c r="K463" s="13">
        <f>IF(I463=1,SUMIFS(IPO!$C$2:$C$5250,IPO!$H$2:$H$5250,"="&amp;data!$B463,IPO!$J$2:$J$5250,"="&amp;data!$G463),"")</f>
        <v>81</v>
      </c>
      <c r="L463" s="13">
        <f>SUMIFS(IPO!$E$2:$E$5250,IPO!$H$2:$H$5250,"="&amp;data!$B463,IPO!$J$2:$J$5250,"="&amp;data!$G463)</f>
        <v>0.1</v>
      </c>
      <c r="M463" s="13">
        <f>SUMIFS(IPO!$F$2:$F$5250,IPO!$H$2:$H$5250,"="&amp;data!$B463,IPO!$J$2:$J$5250,"="&amp;data!$G463)</f>
        <v>2</v>
      </c>
      <c r="N463" s="13"/>
      <c r="P463" s="16">
        <f>COUNTIFS(equity_bonds!$H$2:$H$6414,"="&amp;data!$B463,equity_bonds!$J$2:$J$6414,"="&amp;data!$G463)</f>
        <v>0</v>
      </c>
      <c r="Q463" s="16">
        <f>SUMIFS(equity_bonds!$B$2:$B$6414,equity_bonds!$H$2:$H$6414,"="&amp;data!$B463,equity_bonds!$J$2:$J$6414,"="&amp;data!$G463)</f>
        <v>0</v>
      </c>
      <c r="R463" s="16" t="str">
        <f>IF(P463=1,SUMIFS(equity_bonds!$C$2:$C$6414,equity_bonds!$H$2:$H$6414,"="&amp;data!$B463,equity_bonds!$J$2:$J$6414,"="&amp;data!$G463),"")</f>
        <v/>
      </c>
      <c r="S463" s="16">
        <f>SUMIFS(equity_bonds!$E$2:$E$6414,equity_bonds!$H$2:$H$6414,"="&amp;data!$B463,equity_bonds!$J$2:$J$6414,"="&amp;data!$G463)</f>
        <v>0</v>
      </c>
      <c r="T463" s="16">
        <f>SUMIFS(equity_bonds!$F$2:$F$6414,equity_bonds!$H$2:$H$6414,"="&amp;data!$B463,equity_bonds!$J$2:$J$6414,"="&amp;data!$G463)</f>
        <v>0</v>
      </c>
      <c r="U463" s="16"/>
    </row>
    <row r="464" spans="1:21" x14ac:dyDescent="0.25">
      <c r="A464">
        <v>1780</v>
      </c>
      <c r="B464">
        <v>1990</v>
      </c>
      <c r="C464">
        <v>58</v>
      </c>
      <c r="D464" t="s">
        <v>209</v>
      </c>
      <c r="E464" t="s">
        <v>83</v>
      </c>
      <c r="F464" t="s">
        <v>2620</v>
      </c>
      <c r="G464" t="str">
        <f t="shared" si="7"/>
        <v>Hogan Hartson</v>
      </c>
      <c r="I464" s="13">
        <f>COUNTIFS(IPO!$J$2:$J$5250,"="&amp;data!$G464,IPO!$H$2:$H$5250,"="&amp;data!$B464)</f>
        <v>0</v>
      </c>
      <c r="J464" s="13">
        <f>SUMIFS(IPO!$B$2:$B$5250,IPO!$H$2:$H$5250,"="&amp;data!$B464,IPO!$J$2:$J$5250,"="&amp;data!$G464)</f>
        <v>0</v>
      </c>
      <c r="K464" s="13" t="str">
        <f>IF(I464=1,SUMIFS(IPO!$C$2:$C$5250,IPO!$H$2:$H$5250,"="&amp;data!$B464,IPO!$J$2:$J$5250,"="&amp;data!$G464),"")</f>
        <v/>
      </c>
      <c r="L464" s="13">
        <f>SUMIFS(IPO!$E$2:$E$5250,IPO!$H$2:$H$5250,"="&amp;data!$B464,IPO!$J$2:$J$5250,"="&amp;data!$G464)</f>
        <v>0</v>
      </c>
      <c r="M464" s="13">
        <f>SUMIFS(IPO!$F$2:$F$5250,IPO!$H$2:$H$5250,"="&amp;data!$B464,IPO!$J$2:$J$5250,"="&amp;data!$G464)</f>
        <v>0</v>
      </c>
      <c r="N464" s="13"/>
      <c r="P464" s="16">
        <f>COUNTIFS(equity_bonds!$H$2:$H$6414,"="&amp;data!$B464,equity_bonds!$J$2:$J$6414,"="&amp;data!$G464)</f>
        <v>1</v>
      </c>
      <c r="Q464" s="16">
        <f>SUMIFS(equity_bonds!$B$2:$B$6414,equity_bonds!$H$2:$H$6414,"="&amp;data!$B464,equity_bonds!$J$2:$J$6414,"="&amp;data!$G464)</f>
        <v>118.2</v>
      </c>
      <c r="R464" s="16">
        <f>IF(P464=1,SUMIFS(equity_bonds!$C$2:$C$6414,equity_bonds!$H$2:$H$6414,"="&amp;data!$B464,equity_bonds!$J$2:$J$6414,"="&amp;data!$G464),"")</f>
        <v>167</v>
      </c>
      <c r="S464" s="16">
        <f>SUMIFS(equity_bonds!$E$2:$E$6414,equity_bonds!$H$2:$H$6414,"="&amp;data!$B464,equity_bonds!$J$2:$J$6414,"="&amp;data!$G464)</f>
        <v>0</v>
      </c>
      <c r="T464" s="16">
        <f>SUMIFS(equity_bonds!$F$2:$F$6414,equity_bonds!$H$2:$H$6414,"="&amp;data!$B464,equity_bonds!$J$2:$J$6414,"="&amp;data!$G464)</f>
        <v>3</v>
      </c>
      <c r="U464" s="16"/>
    </row>
    <row r="465" spans="1:21" x14ac:dyDescent="0.25">
      <c r="A465">
        <v>1826</v>
      </c>
      <c r="B465">
        <v>1990</v>
      </c>
      <c r="C465">
        <v>98</v>
      </c>
      <c r="D465" t="s">
        <v>201</v>
      </c>
      <c r="E465" t="s">
        <v>139</v>
      </c>
      <c r="F465" t="s">
        <v>2638</v>
      </c>
      <c r="G465" t="str">
        <f t="shared" si="7"/>
        <v>Holland Knight</v>
      </c>
      <c r="I465" s="13">
        <f>COUNTIFS(IPO!$J$2:$J$5250,"="&amp;data!$G465,IPO!$H$2:$H$5250,"="&amp;data!$B465)</f>
        <v>0</v>
      </c>
      <c r="J465" s="13">
        <f>SUMIFS(IPO!$B$2:$B$5250,IPO!$H$2:$H$5250,"="&amp;data!$B465,IPO!$J$2:$J$5250,"="&amp;data!$G465)</f>
        <v>0</v>
      </c>
      <c r="K465" s="13" t="str">
        <f>IF(I465=1,SUMIFS(IPO!$C$2:$C$5250,IPO!$H$2:$H$5250,"="&amp;data!$B465,IPO!$J$2:$J$5250,"="&amp;data!$G465),"")</f>
        <v/>
      </c>
      <c r="L465" s="13">
        <f>SUMIFS(IPO!$E$2:$E$5250,IPO!$H$2:$H$5250,"="&amp;data!$B465,IPO!$J$2:$J$5250,"="&amp;data!$G465)</f>
        <v>0</v>
      </c>
      <c r="M465" s="13">
        <f>SUMIFS(IPO!$F$2:$F$5250,IPO!$H$2:$H$5250,"="&amp;data!$B465,IPO!$J$2:$J$5250,"="&amp;data!$G465)</f>
        <v>0</v>
      </c>
      <c r="N465" s="13"/>
      <c r="P465" s="16">
        <f>COUNTIFS(equity_bonds!$H$2:$H$6414,"="&amp;data!$B465,equity_bonds!$J$2:$J$6414,"="&amp;data!$G465)</f>
        <v>0</v>
      </c>
      <c r="Q465" s="16">
        <f>SUMIFS(equity_bonds!$B$2:$B$6414,equity_bonds!$H$2:$H$6414,"="&amp;data!$B465,equity_bonds!$J$2:$J$6414,"="&amp;data!$G465)</f>
        <v>0</v>
      </c>
      <c r="R465" s="16" t="str">
        <f>IF(P465=1,SUMIFS(equity_bonds!$C$2:$C$6414,equity_bonds!$H$2:$H$6414,"="&amp;data!$B465,equity_bonds!$J$2:$J$6414,"="&amp;data!$G465),"")</f>
        <v/>
      </c>
      <c r="S465" s="16">
        <f>SUMIFS(equity_bonds!$E$2:$E$6414,equity_bonds!$H$2:$H$6414,"="&amp;data!$B465,equity_bonds!$J$2:$J$6414,"="&amp;data!$G465)</f>
        <v>0</v>
      </c>
      <c r="T465" s="16">
        <f>SUMIFS(equity_bonds!$F$2:$F$6414,equity_bonds!$H$2:$H$6414,"="&amp;data!$B465,equity_bonds!$J$2:$J$6414,"="&amp;data!$G465)</f>
        <v>0</v>
      </c>
      <c r="U465" s="16"/>
    </row>
    <row r="466" spans="1:21" x14ac:dyDescent="0.25">
      <c r="A466">
        <v>1879</v>
      </c>
      <c r="B466">
        <v>1990</v>
      </c>
      <c r="C466">
        <v>92</v>
      </c>
      <c r="D466" t="s">
        <v>169</v>
      </c>
      <c r="E466" t="s">
        <v>202</v>
      </c>
      <c r="F466" t="s">
        <v>2659</v>
      </c>
      <c r="G466" t="str">
        <f t="shared" si="7"/>
        <v>Hopkins Sutter</v>
      </c>
      <c r="I466" s="13">
        <f>COUNTIFS(IPO!$J$2:$J$5250,"="&amp;data!$G466,IPO!$H$2:$H$5250,"="&amp;data!$B466)</f>
        <v>0</v>
      </c>
      <c r="J466" s="13">
        <f>SUMIFS(IPO!$B$2:$B$5250,IPO!$H$2:$H$5250,"="&amp;data!$B466,IPO!$J$2:$J$5250,"="&amp;data!$G466)</f>
        <v>0</v>
      </c>
      <c r="K466" s="13" t="str">
        <f>IF(I466=1,SUMIFS(IPO!$C$2:$C$5250,IPO!$H$2:$H$5250,"="&amp;data!$B466,IPO!$J$2:$J$5250,"="&amp;data!$G466),"")</f>
        <v/>
      </c>
      <c r="L466" s="13">
        <f>SUMIFS(IPO!$E$2:$E$5250,IPO!$H$2:$H$5250,"="&amp;data!$B466,IPO!$J$2:$J$5250,"="&amp;data!$G466)</f>
        <v>0</v>
      </c>
      <c r="M466" s="13">
        <f>SUMIFS(IPO!$F$2:$F$5250,IPO!$H$2:$H$5250,"="&amp;data!$B466,IPO!$J$2:$J$5250,"="&amp;data!$G466)</f>
        <v>0</v>
      </c>
      <c r="N466" s="13"/>
      <c r="P466" s="16">
        <f>COUNTIFS(equity_bonds!$H$2:$H$6414,"="&amp;data!$B466,equity_bonds!$J$2:$J$6414,"="&amp;data!$G466)</f>
        <v>0</v>
      </c>
      <c r="Q466" s="16">
        <f>SUMIFS(equity_bonds!$B$2:$B$6414,equity_bonds!$H$2:$H$6414,"="&amp;data!$B466,equity_bonds!$J$2:$J$6414,"="&amp;data!$G466)</f>
        <v>0</v>
      </c>
      <c r="R466" s="16" t="str">
        <f>IF(P466=1,SUMIFS(equity_bonds!$C$2:$C$6414,equity_bonds!$H$2:$H$6414,"="&amp;data!$B466,equity_bonds!$J$2:$J$6414,"="&amp;data!$G466),"")</f>
        <v/>
      </c>
      <c r="S466" s="16">
        <f>SUMIFS(equity_bonds!$E$2:$E$6414,equity_bonds!$H$2:$H$6414,"="&amp;data!$B466,equity_bonds!$J$2:$J$6414,"="&amp;data!$G466)</f>
        <v>0</v>
      </c>
      <c r="T466" s="16">
        <f>SUMIFS(equity_bonds!$F$2:$F$6414,equity_bonds!$H$2:$H$6414,"="&amp;data!$B466,equity_bonds!$J$2:$J$6414,"="&amp;data!$G466)</f>
        <v>0</v>
      </c>
      <c r="U466" s="16"/>
    </row>
    <row r="467" spans="1:21" x14ac:dyDescent="0.25">
      <c r="A467">
        <v>1911</v>
      </c>
      <c r="B467">
        <v>1990</v>
      </c>
      <c r="C467">
        <v>74</v>
      </c>
      <c r="D467" t="s">
        <v>197</v>
      </c>
      <c r="E467" t="s">
        <v>140</v>
      </c>
      <c r="F467" t="s">
        <v>2639</v>
      </c>
      <c r="G467" t="str">
        <f t="shared" si="7"/>
        <v>Hughes Hubbard</v>
      </c>
      <c r="I467" s="13">
        <f>COUNTIFS(IPO!$J$2:$J$5250,"="&amp;data!$G467,IPO!$H$2:$H$5250,"="&amp;data!$B467)</f>
        <v>0</v>
      </c>
      <c r="J467" s="13">
        <f>SUMIFS(IPO!$B$2:$B$5250,IPO!$H$2:$H$5250,"="&amp;data!$B467,IPO!$J$2:$J$5250,"="&amp;data!$G467)</f>
        <v>0</v>
      </c>
      <c r="K467" s="13" t="str">
        <f>IF(I467=1,SUMIFS(IPO!$C$2:$C$5250,IPO!$H$2:$H$5250,"="&amp;data!$B467,IPO!$J$2:$J$5250,"="&amp;data!$G467),"")</f>
        <v/>
      </c>
      <c r="L467" s="13">
        <f>SUMIFS(IPO!$E$2:$E$5250,IPO!$H$2:$H$5250,"="&amp;data!$B467,IPO!$J$2:$J$5250,"="&amp;data!$G467)</f>
        <v>0</v>
      </c>
      <c r="M467" s="13">
        <f>SUMIFS(IPO!$F$2:$F$5250,IPO!$H$2:$H$5250,"="&amp;data!$B467,IPO!$J$2:$J$5250,"="&amp;data!$G467)</f>
        <v>0</v>
      </c>
      <c r="N467" s="13"/>
      <c r="P467" s="16">
        <f>COUNTIFS(equity_bonds!$H$2:$H$6414,"="&amp;data!$B467,equity_bonds!$J$2:$J$6414,"="&amp;data!$G467)</f>
        <v>1</v>
      </c>
      <c r="Q467" s="16">
        <f>SUMIFS(equity_bonds!$B$2:$B$6414,equity_bonds!$H$2:$H$6414,"="&amp;data!$B467,equity_bonds!$J$2:$J$6414,"="&amp;data!$G467)</f>
        <v>825.1</v>
      </c>
      <c r="R467" s="16">
        <f>IF(P467=1,SUMIFS(equity_bonds!$C$2:$C$6414,equity_bonds!$H$2:$H$6414,"="&amp;data!$B467,equity_bonds!$J$2:$J$6414,"="&amp;data!$G467),"")</f>
        <v>64</v>
      </c>
      <c r="S467" s="16">
        <f>SUMIFS(equity_bonds!$E$2:$E$6414,equity_bonds!$H$2:$H$6414,"="&amp;data!$B467,equity_bonds!$J$2:$J$6414,"="&amp;data!$G467)</f>
        <v>0.1</v>
      </c>
      <c r="T467" s="16">
        <f>SUMIFS(equity_bonds!$F$2:$F$6414,equity_bonds!$H$2:$H$6414,"="&amp;data!$B467,equity_bonds!$J$2:$J$6414,"="&amp;data!$G467)</f>
        <v>8</v>
      </c>
      <c r="U467" s="16"/>
    </row>
    <row r="468" spans="1:21" x14ac:dyDescent="0.25">
      <c r="A468">
        <v>1941</v>
      </c>
      <c r="B468">
        <v>1990</v>
      </c>
      <c r="C468">
        <v>44</v>
      </c>
      <c r="D468" t="s">
        <v>128</v>
      </c>
      <c r="E468" t="s">
        <v>24</v>
      </c>
      <c r="F468" t="s">
        <v>2588</v>
      </c>
      <c r="G468" t="str">
        <f t="shared" si="7"/>
        <v>Hunton Williams</v>
      </c>
      <c r="I468" s="13">
        <f>COUNTIFS(IPO!$J$2:$J$5250,"="&amp;data!$G468,IPO!$H$2:$H$5250,"="&amp;data!$B468)</f>
        <v>1</v>
      </c>
      <c r="J468" s="13">
        <f>SUMIFS(IPO!$B$2:$B$5250,IPO!$H$2:$H$5250,"="&amp;data!$B468,IPO!$J$2:$J$5250,"="&amp;data!$G468)</f>
        <v>30.2</v>
      </c>
      <c r="K468" s="13">
        <f>IF(I468=1,SUMIFS(IPO!$C$2:$C$5250,IPO!$H$2:$H$5250,"="&amp;data!$B468,IPO!$J$2:$J$5250,"="&amp;data!$G468),"")</f>
        <v>57</v>
      </c>
      <c r="L468" s="13">
        <f>SUMIFS(IPO!$E$2:$E$5250,IPO!$H$2:$H$5250,"="&amp;data!$B468,IPO!$J$2:$J$5250,"="&amp;data!$G468)</f>
        <v>0.2</v>
      </c>
      <c r="M468" s="13">
        <f>SUMIFS(IPO!$F$2:$F$5250,IPO!$H$2:$H$5250,"="&amp;data!$B468,IPO!$J$2:$J$5250,"="&amp;data!$G468)</f>
        <v>1</v>
      </c>
      <c r="N468" s="13"/>
      <c r="P468" s="16">
        <f>COUNTIFS(equity_bonds!$H$2:$H$6414,"="&amp;data!$B468,equity_bonds!$J$2:$J$6414,"="&amp;data!$G468)</f>
        <v>1</v>
      </c>
      <c r="Q468" s="16">
        <f>SUMIFS(equity_bonds!$B$2:$B$6414,equity_bonds!$H$2:$H$6414,"="&amp;data!$B468,equity_bonds!$J$2:$J$6414,"="&amp;data!$G468)</f>
        <v>21059.200000000001</v>
      </c>
      <c r="R468" s="16">
        <f>IF(P468=1,SUMIFS(equity_bonds!$C$2:$C$6414,equity_bonds!$H$2:$H$6414,"="&amp;data!$B468,equity_bonds!$J$2:$J$6414,"="&amp;data!$G468),"")</f>
        <v>5</v>
      </c>
      <c r="S468" s="16">
        <f>SUMIFS(equity_bonds!$E$2:$E$6414,equity_bonds!$H$2:$H$6414,"="&amp;data!$B468,equity_bonds!$J$2:$J$6414,"="&amp;data!$G468)</f>
        <v>1.2</v>
      </c>
      <c r="T468" s="16">
        <f>SUMIFS(equity_bonds!$F$2:$F$6414,equity_bonds!$H$2:$H$6414,"="&amp;data!$B468,equity_bonds!$J$2:$J$6414,"="&amp;data!$G468)</f>
        <v>29</v>
      </c>
      <c r="U468" s="16"/>
    </row>
    <row r="469" spans="1:21" x14ac:dyDescent="0.25">
      <c r="A469">
        <v>1999</v>
      </c>
      <c r="B469">
        <v>1990</v>
      </c>
      <c r="C469">
        <v>86</v>
      </c>
      <c r="D469" t="s">
        <v>178</v>
      </c>
      <c r="E469" t="s">
        <v>141</v>
      </c>
      <c r="F469" t="s">
        <v>2640</v>
      </c>
      <c r="G469" t="str">
        <f t="shared" si="7"/>
        <v>Irell Manella</v>
      </c>
      <c r="I469" s="13">
        <f>COUNTIFS(IPO!$J$2:$J$5250,"="&amp;data!$G469,IPO!$H$2:$H$5250,"="&amp;data!$B469)</f>
        <v>0</v>
      </c>
      <c r="J469" s="13">
        <f>SUMIFS(IPO!$B$2:$B$5250,IPO!$H$2:$H$5250,"="&amp;data!$B469,IPO!$J$2:$J$5250,"="&amp;data!$G469)</f>
        <v>0</v>
      </c>
      <c r="K469" s="13" t="str">
        <f>IF(I469=1,SUMIFS(IPO!$C$2:$C$5250,IPO!$H$2:$H$5250,"="&amp;data!$B469,IPO!$J$2:$J$5250,"="&amp;data!$G469),"")</f>
        <v/>
      </c>
      <c r="L469" s="13">
        <f>SUMIFS(IPO!$E$2:$E$5250,IPO!$H$2:$H$5250,"="&amp;data!$B469,IPO!$J$2:$J$5250,"="&amp;data!$G469)</f>
        <v>0</v>
      </c>
      <c r="M469" s="13">
        <f>SUMIFS(IPO!$F$2:$F$5250,IPO!$H$2:$H$5250,"="&amp;data!$B469,IPO!$J$2:$J$5250,"="&amp;data!$G469)</f>
        <v>0</v>
      </c>
      <c r="N469" s="13"/>
      <c r="P469" s="16">
        <f>COUNTIFS(equity_bonds!$H$2:$H$6414,"="&amp;data!$B469,equity_bonds!$J$2:$J$6414,"="&amp;data!$G469)</f>
        <v>0</v>
      </c>
      <c r="Q469" s="16">
        <f>SUMIFS(equity_bonds!$B$2:$B$6414,equity_bonds!$H$2:$H$6414,"="&amp;data!$B469,equity_bonds!$J$2:$J$6414,"="&amp;data!$G469)</f>
        <v>0</v>
      </c>
      <c r="R469" s="16" t="str">
        <f>IF(P469=1,SUMIFS(equity_bonds!$C$2:$C$6414,equity_bonds!$H$2:$H$6414,"="&amp;data!$B469,equity_bonds!$J$2:$J$6414,"="&amp;data!$G469),"")</f>
        <v/>
      </c>
      <c r="S469" s="16">
        <f>SUMIFS(equity_bonds!$E$2:$E$6414,equity_bonds!$H$2:$H$6414,"="&amp;data!$B469,equity_bonds!$J$2:$J$6414,"="&amp;data!$G469)</f>
        <v>0</v>
      </c>
      <c r="T469" s="16">
        <f>SUMIFS(equity_bonds!$F$2:$F$6414,equity_bonds!$H$2:$H$6414,"="&amp;data!$B469,equity_bonds!$J$2:$J$6414,"="&amp;data!$G469)</f>
        <v>0</v>
      </c>
      <c r="U469" s="16"/>
    </row>
    <row r="470" spans="1:21" x14ac:dyDescent="0.25">
      <c r="A470">
        <v>2082</v>
      </c>
      <c r="B470">
        <v>1990</v>
      </c>
      <c r="C470">
        <v>77</v>
      </c>
      <c r="D470" t="s">
        <v>217</v>
      </c>
      <c r="E470" t="s">
        <v>85</v>
      </c>
      <c r="F470" t="s">
        <v>2621</v>
      </c>
      <c r="G470" t="str">
        <f t="shared" si="7"/>
        <v>Jenner Block</v>
      </c>
      <c r="I470" s="13">
        <f>COUNTIFS(IPO!$J$2:$J$5250,"="&amp;data!$G470,IPO!$H$2:$H$5250,"="&amp;data!$B470)</f>
        <v>0</v>
      </c>
      <c r="J470" s="13">
        <f>SUMIFS(IPO!$B$2:$B$5250,IPO!$H$2:$H$5250,"="&amp;data!$B470,IPO!$J$2:$J$5250,"="&amp;data!$G470)</f>
        <v>0</v>
      </c>
      <c r="K470" s="13" t="str">
        <f>IF(I470=1,SUMIFS(IPO!$C$2:$C$5250,IPO!$H$2:$H$5250,"="&amp;data!$B470,IPO!$J$2:$J$5250,"="&amp;data!$G470),"")</f>
        <v/>
      </c>
      <c r="L470" s="13">
        <f>SUMIFS(IPO!$E$2:$E$5250,IPO!$H$2:$H$5250,"="&amp;data!$B470,IPO!$J$2:$J$5250,"="&amp;data!$G470)</f>
        <v>0</v>
      </c>
      <c r="M470" s="13">
        <f>SUMIFS(IPO!$F$2:$F$5250,IPO!$H$2:$H$5250,"="&amp;data!$B470,IPO!$J$2:$J$5250,"="&amp;data!$G470)</f>
        <v>0</v>
      </c>
      <c r="N470" s="13"/>
      <c r="P470" s="16">
        <f>COUNTIFS(equity_bonds!$H$2:$H$6414,"="&amp;data!$B470,equity_bonds!$J$2:$J$6414,"="&amp;data!$G470)</f>
        <v>0</v>
      </c>
      <c r="Q470" s="16">
        <f>SUMIFS(equity_bonds!$B$2:$B$6414,equity_bonds!$H$2:$H$6414,"="&amp;data!$B470,equity_bonds!$J$2:$J$6414,"="&amp;data!$G470)</f>
        <v>0</v>
      </c>
      <c r="R470" s="16" t="str">
        <f>IF(P470=1,SUMIFS(equity_bonds!$C$2:$C$6414,equity_bonds!$H$2:$H$6414,"="&amp;data!$B470,equity_bonds!$J$2:$J$6414,"="&amp;data!$G470),"")</f>
        <v/>
      </c>
      <c r="S470" s="16">
        <f>SUMIFS(equity_bonds!$E$2:$E$6414,equity_bonds!$H$2:$H$6414,"="&amp;data!$B470,equity_bonds!$J$2:$J$6414,"="&amp;data!$G470)</f>
        <v>0</v>
      </c>
      <c r="T470" s="16">
        <f>SUMIFS(equity_bonds!$F$2:$F$6414,equity_bonds!$H$2:$H$6414,"="&amp;data!$B470,equity_bonds!$J$2:$J$6414,"="&amp;data!$G470)</f>
        <v>0</v>
      </c>
      <c r="U470" s="16"/>
    </row>
    <row r="471" spans="1:21" x14ac:dyDescent="0.25">
      <c r="A471">
        <v>2112</v>
      </c>
      <c r="B471">
        <v>1990</v>
      </c>
      <c r="C471">
        <v>66</v>
      </c>
      <c r="D471" t="s">
        <v>205</v>
      </c>
      <c r="E471" t="s">
        <v>86</v>
      </c>
      <c r="F471" t="s">
        <v>2622</v>
      </c>
      <c r="G471" t="str">
        <f t="shared" si="7"/>
        <v>Johnson Swanson</v>
      </c>
      <c r="I471" s="13">
        <f>COUNTIFS(IPO!$J$2:$J$5250,"="&amp;data!$G471,IPO!$H$2:$H$5250,"="&amp;data!$B471)</f>
        <v>0</v>
      </c>
      <c r="J471" s="13">
        <f>SUMIFS(IPO!$B$2:$B$5250,IPO!$H$2:$H$5250,"="&amp;data!$B471,IPO!$J$2:$J$5250,"="&amp;data!$G471)</f>
        <v>0</v>
      </c>
      <c r="K471" s="13" t="str">
        <f>IF(I471=1,SUMIFS(IPO!$C$2:$C$5250,IPO!$H$2:$H$5250,"="&amp;data!$B471,IPO!$J$2:$J$5250,"="&amp;data!$G471),"")</f>
        <v/>
      </c>
      <c r="L471" s="13">
        <f>SUMIFS(IPO!$E$2:$E$5250,IPO!$H$2:$H$5250,"="&amp;data!$B471,IPO!$J$2:$J$5250,"="&amp;data!$G471)</f>
        <v>0</v>
      </c>
      <c r="M471" s="13">
        <f>SUMIFS(IPO!$F$2:$F$5250,IPO!$H$2:$H$5250,"="&amp;data!$B471,IPO!$J$2:$J$5250,"="&amp;data!$G471)</f>
        <v>0</v>
      </c>
      <c r="N471" s="13"/>
      <c r="P471" s="16">
        <f>COUNTIFS(equity_bonds!$H$2:$H$6414,"="&amp;data!$B471,equity_bonds!$J$2:$J$6414,"="&amp;data!$G471)</f>
        <v>1</v>
      </c>
      <c r="Q471" s="16">
        <f>SUMIFS(equity_bonds!$B$2:$B$6414,equity_bonds!$H$2:$H$6414,"="&amp;data!$B471,equity_bonds!$J$2:$J$6414,"="&amp;data!$G471)</f>
        <v>115</v>
      </c>
      <c r="R471" s="16">
        <f>IF(P471=1,SUMIFS(equity_bonds!$C$2:$C$6414,equity_bonds!$H$2:$H$6414,"="&amp;data!$B471,equity_bonds!$J$2:$J$6414,"="&amp;data!$G471),"")</f>
        <v>171</v>
      </c>
      <c r="S471" s="16">
        <f>SUMIFS(equity_bonds!$E$2:$E$6414,equity_bonds!$H$2:$H$6414,"="&amp;data!$B471,equity_bonds!$J$2:$J$6414,"="&amp;data!$G471)</f>
        <v>0</v>
      </c>
      <c r="T471" s="16">
        <f>SUMIFS(equity_bonds!$F$2:$F$6414,equity_bonds!$H$2:$H$6414,"="&amp;data!$B471,equity_bonds!$J$2:$J$6414,"="&amp;data!$G471)</f>
        <v>1</v>
      </c>
      <c r="U471" s="16"/>
    </row>
    <row r="472" spans="1:21" x14ac:dyDescent="0.25">
      <c r="A472">
        <v>2132</v>
      </c>
      <c r="B472">
        <v>1990</v>
      </c>
      <c r="C472">
        <v>3</v>
      </c>
      <c r="D472" t="s">
        <v>60</v>
      </c>
      <c r="E472" t="s">
        <v>25</v>
      </c>
      <c r="F472" t="s">
        <v>2589</v>
      </c>
      <c r="G472" t="str">
        <f t="shared" si="7"/>
        <v>Jones Day</v>
      </c>
      <c r="I472" s="13">
        <f>COUNTIFS(IPO!$J$2:$J$5250,"="&amp;data!$G472,IPO!$H$2:$H$5250,"="&amp;data!$B472)</f>
        <v>0</v>
      </c>
      <c r="J472" s="13">
        <f>SUMIFS(IPO!$B$2:$B$5250,IPO!$H$2:$H$5250,"="&amp;data!$B472,IPO!$J$2:$J$5250,"="&amp;data!$G472)</f>
        <v>0</v>
      </c>
      <c r="K472" s="13" t="str">
        <f>IF(I472=1,SUMIFS(IPO!$C$2:$C$5250,IPO!$H$2:$H$5250,"="&amp;data!$B472,IPO!$J$2:$J$5250,"="&amp;data!$G472),"")</f>
        <v/>
      </c>
      <c r="L472" s="13">
        <f>SUMIFS(IPO!$E$2:$E$5250,IPO!$H$2:$H$5250,"="&amp;data!$B472,IPO!$J$2:$J$5250,"="&amp;data!$G472)</f>
        <v>0</v>
      </c>
      <c r="M472" s="13">
        <f>SUMIFS(IPO!$F$2:$F$5250,IPO!$H$2:$H$5250,"="&amp;data!$B472,IPO!$J$2:$J$5250,"="&amp;data!$G472)</f>
        <v>0</v>
      </c>
      <c r="N472" s="13"/>
      <c r="P472" s="16">
        <f>COUNTIFS(equity_bonds!$H$2:$H$6414,"="&amp;data!$B472,equity_bonds!$J$2:$J$6414,"="&amp;data!$G472)</f>
        <v>1</v>
      </c>
      <c r="Q472" s="16">
        <f>SUMIFS(equity_bonds!$B$2:$B$6414,equity_bonds!$H$2:$H$6414,"="&amp;data!$B472,equity_bonds!$J$2:$J$6414,"="&amp;data!$G472)</f>
        <v>973.4</v>
      </c>
      <c r="R472" s="16">
        <f>IF(P472=1,SUMIFS(equity_bonds!$C$2:$C$6414,equity_bonds!$H$2:$H$6414,"="&amp;data!$B472,equity_bonds!$J$2:$J$6414,"="&amp;data!$G472),"")</f>
        <v>55</v>
      </c>
      <c r="S472" s="16">
        <f>SUMIFS(equity_bonds!$E$2:$E$6414,equity_bonds!$H$2:$H$6414,"="&amp;data!$B472,equity_bonds!$J$2:$J$6414,"="&amp;data!$G472)</f>
        <v>0.1</v>
      </c>
      <c r="T472" s="16">
        <f>SUMIFS(equity_bonds!$F$2:$F$6414,equity_bonds!$H$2:$H$6414,"="&amp;data!$B472,equity_bonds!$J$2:$J$6414,"="&amp;data!$G472)</f>
        <v>8</v>
      </c>
      <c r="U472" s="16"/>
    </row>
    <row r="473" spans="1:21" x14ac:dyDescent="0.25">
      <c r="A473">
        <v>2170</v>
      </c>
      <c r="B473">
        <v>1990</v>
      </c>
      <c r="C473">
        <v>82</v>
      </c>
      <c r="D473" t="s">
        <v>210</v>
      </c>
      <c r="E473" t="s">
        <v>143</v>
      </c>
      <c r="F473" t="s">
        <v>2641</v>
      </c>
      <c r="G473" t="str">
        <f t="shared" si="7"/>
        <v>Katten Muchin</v>
      </c>
      <c r="I473" s="13">
        <f>COUNTIFS(IPO!$J$2:$J$5250,"="&amp;data!$G473,IPO!$H$2:$H$5250,"="&amp;data!$B473)</f>
        <v>1</v>
      </c>
      <c r="J473" s="13">
        <f>SUMIFS(IPO!$B$2:$B$5250,IPO!$H$2:$H$5250,"="&amp;data!$B473,IPO!$J$2:$J$5250,"="&amp;data!$G473)</f>
        <v>3.1</v>
      </c>
      <c r="K473" s="13">
        <f>IF(I473=1,SUMIFS(IPO!$C$2:$C$5250,IPO!$H$2:$H$5250,"="&amp;data!$B473,IPO!$J$2:$J$5250,"="&amp;data!$G473),"")</f>
        <v>143</v>
      </c>
      <c r="L473" s="13">
        <f>SUMIFS(IPO!$E$2:$E$5250,IPO!$H$2:$H$5250,"="&amp;data!$B473,IPO!$J$2:$J$5250,"="&amp;data!$G473)</f>
        <v>0</v>
      </c>
      <c r="M473" s="13">
        <f>SUMIFS(IPO!$F$2:$F$5250,IPO!$H$2:$H$5250,"="&amp;data!$B473,IPO!$J$2:$J$5250,"="&amp;data!$G473)</f>
        <v>1</v>
      </c>
      <c r="N473" s="13"/>
      <c r="P473" s="16">
        <f>COUNTIFS(equity_bonds!$H$2:$H$6414,"="&amp;data!$B473,equity_bonds!$J$2:$J$6414,"="&amp;data!$G473)</f>
        <v>1</v>
      </c>
      <c r="Q473" s="16">
        <f>SUMIFS(equity_bonds!$B$2:$B$6414,equity_bonds!$H$2:$H$6414,"="&amp;data!$B473,equity_bonds!$J$2:$J$6414,"="&amp;data!$G473)</f>
        <v>1600</v>
      </c>
      <c r="R473" s="16">
        <f>IF(P473=1,SUMIFS(equity_bonds!$C$2:$C$6414,equity_bonds!$H$2:$H$6414,"="&amp;data!$B473,equity_bonds!$J$2:$J$6414,"="&amp;data!$G473),"")</f>
        <v>37</v>
      </c>
      <c r="S473" s="16">
        <f>SUMIFS(equity_bonds!$E$2:$E$6414,equity_bonds!$H$2:$H$6414,"="&amp;data!$B473,equity_bonds!$J$2:$J$6414,"="&amp;data!$G473)</f>
        <v>0.1</v>
      </c>
      <c r="T473" s="16">
        <f>SUMIFS(equity_bonds!$F$2:$F$6414,equity_bonds!$H$2:$H$6414,"="&amp;data!$B473,equity_bonds!$J$2:$J$6414,"="&amp;data!$G473)</f>
        <v>3</v>
      </c>
      <c r="U473" s="16"/>
    </row>
    <row r="474" spans="1:21" x14ac:dyDescent="0.25">
      <c r="A474">
        <v>2199</v>
      </c>
      <c r="B474">
        <v>1990</v>
      </c>
      <c r="C474">
        <v>17</v>
      </c>
      <c r="D474" t="s">
        <v>99</v>
      </c>
      <c r="E474" t="s">
        <v>26</v>
      </c>
      <c r="F474" t="s">
        <v>26</v>
      </c>
      <c r="G474" t="str">
        <f t="shared" si="7"/>
        <v>Kaye Scholer</v>
      </c>
      <c r="I474" s="13">
        <f>COUNTIFS(IPO!$J$2:$J$5250,"="&amp;data!$G474,IPO!$H$2:$H$5250,"="&amp;data!$B474)</f>
        <v>0</v>
      </c>
      <c r="J474" s="13">
        <f>SUMIFS(IPO!$B$2:$B$5250,IPO!$H$2:$H$5250,"="&amp;data!$B474,IPO!$J$2:$J$5250,"="&amp;data!$G474)</f>
        <v>0</v>
      </c>
      <c r="K474" s="13" t="str">
        <f>IF(I474=1,SUMIFS(IPO!$C$2:$C$5250,IPO!$H$2:$H$5250,"="&amp;data!$B474,IPO!$J$2:$J$5250,"="&amp;data!$G474),"")</f>
        <v/>
      </c>
      <c r="L474" s="13">
        <f>SUMIFS(IPO!$E$2:$E$5250,IPO!$H$2:$H$5250,"="&amp;data!$B474,IPO!$J$2:$J$5250,"="&amp;data!$G474)</f>
        <v>0</v>
      </c>
      <c r="M474" s="13">
        <f>SUMIFS(IPO!$F$2:$F$5250,IPO!$H$2:$H$5250,"="&amp;data!$B474,IPO!$J$2:$J$5250,"="&amp;data!$G474)</f>
        <v>0</v>
      </c>
      <c r="N474" s="13"/>
      <c r="P474" s="16">
        <f>COUNTIFS(equity_bonds!$H$2:$H$6414,"="&amp;data!$B474,equity_bonds!$J$2:$J$6414,"="&amp;data!$G474)</f>
        <v>1</v>
      </c>
      <c r="Q474" s="16">
        <f>SUMIFS(equity_bonds!$B$2:$B$6414,equity_bonds!$H$2:$H$6414,"="&amp;data!$B474,equity_bonds!$J$2:$J$6414,"="&amp;data!$G474)</f>
        <v>499.4</v>
      </c>
      <c r="R474" s="16">
        <f>IF(P474=1,SUMIFS(equity_bonds!$C$2:$C$6414,equity_bonds!$H$2:$H$6414,"="&amp;data!$B474,equity_bonds!$J$2:$J$6414,"="&amp;data!$G474),"")</f>
        <v>100</v>
      </c>
      <c r="S474" s="16">
        <f>SUMIFS(equity_bonds!$E$2:$E$6414,equity_bonds!$H$2:$H$6414,"="&amp;data!$B474,equity_bonds!$J$2:$J$6414,"="&amp;data!$G474)</f>
        <v>0</v>
      </c>
      <c r="T474" s="16">
        <f>SUMIFS(equity_bonds!$F$2:$F$6414,equity_bonds!$H$2:$H$6414,"="&amp;data!$B474,equity_bonds!$J$2:$J$6414,"="&amp;data!$G474)</f>
        <v>4</v>
      </c>
      <c r="U474" s="16"/>
    </row>
    <row r="475" spans="1:21" x14ac:dyDescent="0.25">
      <c r="A475">
        <v>2225</v>
      </c>
      <c r="B475">
        <v>1990</v>
      </c>
      <c r="C475">
        <v>85</v>
      </c>
      <c r="D475" t="s">
        <v>5</v>
      </c>
      <c r="E475" t="s">
        <v>218</v>
      </c>
      <c r="F475" t="s">
        <v>2664</v>
      </c>
      <c r="G475" t="str">
        <f t="shared" si="7"/>
        <v>Keck Mahin</v>
      </c>
      <c r="I475" s="13">
        <f>COUNTIFS(IPO!$J$2:$J$5250,"="&amp;data!$G475,IPO!$H$2:$H$5250,"="&amp;data!$B475)</f>
        <v>0</v>
      </c>
      <c r="J475" s="13">
        <f>SUMIFS(IPO!$B$2:$B$5250,IPO!$H$2:$H$5250,"="&amp;data!$B475,IPO!$J$2:$J$5250,"="&amp;data!$G475)</f>
        <v>0</v>
      </c>
      <c r="K475" s="13" t="str">
        <f>IF(I475=1,SUMIFS(IPO!$C$2:$C$5250,IPO!$H$2:$H$5250,"="&amp;data!$B475,IPO!$J$2:$J$5250,"="&amp;data!$G475),"")</f>
        <v/>
      </c>
      <c r="L475" s="13">
        <f>SUMIFS(IPO!$E$2:$E$5250,IPO!$H$2:$H$5250,"="&amp;data!$B475,IPO!$J$2:$J$5250,"="&amp;data!$G475)</f>
        <v>0</v>
      </c>
      <c r="M475" s="13">
        <f>SUMIFS(IPO!$F$2:$F$5250,IPO!$H$2:$H$5250,"="&amp;data!$B475,IPO!$J$2:$J$5250,"="&amp;data!$G475)</f>
        <v>0</v>
      </c>
      <c r="N475" s="13"/>
      <c r="P475" s="16">
        <f>COUNTIFS(equity_bonds!$H$2:$H$6414,"="&amp;data!$B475,equity_bonds!$J$2:$J$6414,"="&amp;data!$G475)</f>
        <v>0</v>
      </c>
      <c r="Q475" s="16">
        <f>SUMIFS(equity_bonds!$B$2:$B$6414,equity_bonds!$H$2:$H$6414,"="&amp;data!$B475,equity_bonds!$J$2:$J$6414,"="&amp;data!$G475)</f>
        <v>0</v>
      </c>
      <c r="R475" s="16" t="str">
        <f>IF(P475=1,SUMIFS(equity_bonds!$C$2:$C$6414,equity_bonds!$H$2:$H$6414,"="&amp;data!$B475,equity_bonds!$J$2:$J$6414,"="&amp;data!$G475),"")</f>
        <v/>
      </c>
      <c r="S475" s="16">
        <f>SUMIFS(equity_bonds!$E$2:$E$6414,equity_bonds!$H$2:$H$6414,"="&amp;data!$B475,equity_bonds!$J$2:$J$6414,"="&amp;data!$G475)</f>
        <v>0</v>
      </c>
      <c r="T475" s="16">
        <f>SUMIFS(equity_bonds!$F$2:$F$6414,equity_bonds!$H$2:$H$6414,"="&amp;data!$B475,equity_bonds!$J$2:$J$6414,"="&amp;data!$G475)</f>
        <v>0</v>
      </c>
      <c r="U475" s="16"/>
    </row>
    <row r="476" spans="1:21" x14ac:dyDescent="0.25">
      <c r="A476">
        <v>2237</v>
      </c>
      <c r="B476">
        <v>1990</v>
      </c>
      <c r="C476">
        <v>42</v>
      </c>
      <c r="D476" t="s">
        <v>185</v>
      </c>
      <c r="E476" t="s">
        <v>27</v>
      </c>
      <c r="F476" t="s">
        <v>2590</v>
      </c>
      <c r="G476" t="str">
        <f t="shared" si="7"/>
        <v>Kelley Drye</v>
      </c>
      <c r="I476" s="13">
        <f>COUNTIFS(IPO!$J$2:$J$5250,"="&amp;data!$G476,IPO!$H$2:$H$5250,"="&amp;data!$B476)</f>
        <v>0</v>
      </c>
      <c r="J476" s="13">
        <f>SUMIFS(IPO!$B$2:$B$5250,IPO!$H$2:$H$5250,"="&amp;data!$B476,IPO!$J$2:$J$5250,"="&amp;data!$G476)</f>
        <v>0</v>
      </c>
      <c r="K476" s="13" t="str">
        <f>IF(I476=1,SUMIFS(IPO!$C$2:$C$5250,IPO!$H$2:$H$5250,"="&amp;data!$B476,IPO!$J$2:$J$5250,"="&amp;data!$G476),"")</f>
        <v/>
      </c>
      <c r="L476" s="13">
        <f>SUMIFS(IPO!$E$2:$E$5250,IPO!$H$2:$H$5250,"="&amp;data!$B476,IPO!$J$2:$J$5250,"="&amp;data!$G476)</f>
        <v>0</v>
      </c>
      <c r="M476" s="13">
        <f>SUMIFS(IPO!$F$2:$F$5250,IPO!$H$2:$H$5250,"="&amp;data!$B476,IPO!$J$2:$J$5250,"="&amp;data!$G476)</f>
        <v>0</v>
      </c>
      <c r="N476" s="13"/>
      <c r="P476" s="16">
        <f>COUNTIFS(equity_bonds!$H$2:$H$6414,"="&amp;data!$B476,equity_bonds!$J$2:$J$6414,"="&amp;data!$G476)</f>
        <v>0</v>
      </c>
      <c r="Q476" s="16">
        <f>SUMIFS(equity_bonds!$B$2:$B$6414,equity_bonds!$H$2:$H$6414,"="&amp;data!$B476,equity_bonds!$J$2:$J$6414,"="&amp;data!$G476)</f>
        <v>0</v>
      </c>
      <c r="R476" s="16" t="str">
        <f>IF(P476=1,SUMIFS(equity_bonds!$C$2:$C$6414,equity_bonds!$H$2:$H$6414,"="&amp;data!$B476,equity_bonds!$J$2:$J$6414,"="&amp;data!$G476),"")</f>
        <v/>
      </c>
      <c r="S476" s="16">
        <f>SUMIFS(equity_bonds!$E$2:$E$6414,equity_bonds!$H$2:$H$6414,"="&amp;data!$B476,equity_bonds!$J$2:$J$6414,"="&amp;data!$G476)</f>
        <v>0</v>
      </c>
      <c r="T476" s="16">
        <f>SUMIFS(equity_bonds!$F$2:$F$6414,equity_bonds!$H$2:$H$6414,"="&amp;data!$B476,equity_bonds!$J$2:$J$6414,"="&amp;data!$G476)</f>
        <v>0</v>
      </c>
      <c r="U476" s="16"/>
    </row>
    <row r="477" spans="1:21" x14ac:dyDescent="0.25">
      <c r="A477">
        <v>2301</v>
      </c>
      <c r="B477">
        <v>1990</v>
      </c>
      <c r="C477">
        <v>72</v>
      </c>
      <c r="D477" t="s">
        <v>198</v>
      </c>
      <c r="E477" t="s">
        <v>88</v>
      </c>
      <c r="F477" t="s">
        <v>2623</v>
      </c>
      <c r="G477" t="str">
        <f t="shared" si="7"/>
        <v>King Spalding</v>
      </c>
      <c r="I477" s="13">
        <f>COUNTIFS(IPO!$J$2:$J$5250,"="&amp;data!$G477,IPO!$H$2:$H$5250,"="&amp;data!$B477)</f>
        <v>0</v>
      </c>
      <c r="J477" s="13">
        <f>SUMIFS(IPO!$B$2:$B$5250,IPO!$H$2:$H$5250,"="&amp;data!$B477,IPO!$J$2:$J$5250,"="&amp;data!$G477)</f>
        <v>0</v>
      </c>
      <c r="K477" s="13" t="str">
        <f>IF(I477=1,SUMIFS(IPO!$C$2:$C$5250,IPO!$H$2:$H$5250,"="&amp;data!$B477,IPO!$J$2:$J$5250,"="&amp;data!$G477),"")</f>
        <v/>
      </c>
      <c r="L477" s="13">
        <f>SUMIFS(IPO!$E$2:$E$5250,IPO!$H$2:$H$5250,"="&amp;data!$B477,IPO!$J$2:$J$5250,"="&amp;data!$G477)</f>
        <v>0</v>
      </c>
      <c r="M477" s="13">
        <f>SUMIFS(IPO!$F$2:$F$5250,IPO!$H$2:$H$5250,"="&amp;data!$B477,IPO!$J$2:$J$5250,"="&amp;data!$G477)</f>
        <v>0</v>
      </c>
      <c r="N477" s="13"/>
      <c r="P477" s="16">
        <f>COUNTIFS(equity_bonds!$H$2:$H$6414,"="&amp;data!$B477,equity_bonds!$J$2:$J$6414,"="&amp;data!$G477)</f>
        <v>1</v>
      </c>
      <c r="Q477" s="16">
        <f>SUMIFS(equity_bonds!$B$2:$B$6414,equity_bonds!$H$2:$H$6414,"="&amp;data!$B477,equity_bonds!$J$2:$J$6414,"="&amp;data!$G477)</f>
        <v>500</v>
      </c>
      <c r="R477" s="16">
        <f>IF(P477=1,SUMIFS(equity_bonds!$C$2:$C$6414,equity_bonds!$H$2:$H$6414,"="&amp;data!$B477,equity_bonds!$J$2:$J$6414,"="&amp;data!$G477),"")</f>
        <v>96</v>
      </c>
      <c r="S477" s="16">
        <f>SUMIFS(equity_bonds!$E$2:$E$6414,equity_bonds!$H$2:$H$6414,"="&amp;data!$B477,equity_bonds!$J$2:$J$6414,"="&amp;data!$G477)</f>
        <v>0</v>
      </c>
      <c r="T477" s="16">
        <f>SUMIFS(equity_bonds!$F$2:$F$6414,equity_bonds!$H$2:$H$6414,"="&amp;data!$B477,equity_bonds!$J$2:$J$6414,"="&amp;data!$G477)</f>
        <v>2</v>
      </c>
      <c r="U477" s="16"/>
    </row>
    <row r="478" spans="1:21" x14ac:dyDescent="0.25">
      <c r="A478">
        <v>2332</v>
      </c>
      <c r="B478">
        <v>1990</v>
      </c>
      <c r="C478">
        <v>24</v>
      </c>
      <c r="D478" t="s">
        <v>71</v>
      </c>
      <c r="E478" t="s">
        <v>28</v>
      </c>
      <c r="F478" t="s">
        <v>2591</v>
      </c>
      <c r="G478" t="str">
        <f t="shared" si="7"/>
        <v>Kirkland Ellis</v>
      </c>
      <c r="I478" s="13">
        <f>COUNTIFS(IPO!$J$2:$J$5250,"="&amp;data!$G478,IPO!$H$2:$H$5250,"="&amp;data!$B478)</f>
        <v>0</v>
      </c>
      <c r="J478" s="13">
        <f>SUMIFS(IPO!$B$2:$B$5250,IPO!$H$2:$H$5250,"="&amp;data!$B478,IPO!$J$2:$J$5250,"="&amp;data!$G478)</f>
        <v>0</v>
      </c>
      <c r="K478" s="13" t="str">
        <f>IF(I478=1,SUMIFS(IPO!$C$2:$C$5250,IPO!$H$2:$H$5250,"="&amp;data!$B478,IPO!$J$2:$J$5250,"="&amp;data!$G478),"")</f>
        <v/>
      </c>
      <c r="L478" s="13">
        <f>SUMIFS(IPO!$E$2:$E$5250,IPO!$H$2:$H$5250,"="&amp;data!$B478,IPO!$J$2:$J$5250,"="&amp;data!$G478)</f>
        <v>0</v>
      </c>
      <c r="M478" s="13">
        <f>SUMIFS(IPO!$F$2:$F$5250,IPO!$H$2:$H$5250,"="&amp;data!$B478,IPO!$J$2:$J$5250,"="&amp;data!$G478)</f>
        <v>0</v>
      </c>
      <c r="N478" s="13"/>
      <c r="P478" s="16">
        <f>COUNTIFS(equity_bonds!$H$2:$H$6414,"="&amp;data!$B478,equity_bonds!$J$2:$J$6414,"="&amp;data!$G478)</f>
        <v>1</v>
      </c>
      <c r="Q478" s="16">
        <f>SUMIFS(equity_bonds!$B$2:$B$6414,equity_bonds!$H$2:$H$6414,"="&amp;data!$B478,equity_bonds!$J$2:$J$6414,"="&amp;data!$G478)</f>
        <v>1373.4</v>
      </c>
      <c r="R478" s="16">
        <f>IF(P478=1,SUMIFS(equity_bonds!$C$2:$C$6414,equity_bonds!$H$2:$H$6414,"="&amp;data!$B478,equity_bonds!$J$2:$J$6414,"="&amp;data!$G478),"")</f>
        <v>42</v>
      </c>
      <c r="S478" s="16">
        <f>SUMIFS(equity_bonds!$E$2:$E$6414,equity_bonds!$H$2:$H$6414,"="&amp;data!$B478,equity_bonds!$J$2:$J$6414,"="&amp;data!$G478)</f>
        <v>0.1</v>
      </c>
      <c r="T478" s="16">
        <f>SUMIFS(equity_bonds!$F$2:$F$6414,equity_bonds!$H$2:$H$6414,"="&amp;data!$B478,equity_bonds!$J$2:$J$6414,"="&amp;data!$G478)</f>
        <v>9</v>
      </c>
      <c r="U478" s="16"/>
    </row>
    <row r="479" spans="1:21" x14ac:dyDescent="0.25">
      <c r="A479">
        <v>2361</v>
      </c>
      <c r="B479">
        <v>1990</v>
      </c>
      <c r="C479">
        <v>86</v>
      </c>
      <c r="D479" t="s">
        <v>173</v>
      </c>
      <c r="E479" t="s">
        <v>145</v>
      </c>
      <c r="F479" t="s">
        <v>2642</v>
      </c>
      <c r="G479" t="str">
        <f t="shared" si="7"/>
        <v>Kirkpatrick Lockhart</v>
      </c>
      <c r="I479" s="13">
        <f>COUNTIFS(IPO!$J$2:$J$5250,"="&amp;data!$G479,IPO!$H$2:$H$5250,"="&amp;data!$B479)</f>
        <v>1</v>
      </c>
      <c r="J479" s="13">
        <f>SUMIFS(IPO!$B$2:$B$5250,IPO!$H$2:$H$5250,"="&amp;data!$B479,IPO!$J$2:$J$5250,"="&amp;data!$G479)</f>
        <v>160.80000000000001</v>
      </c>
      <c r="K479" s="13">
        <f>IF(I479=1,SUMIFS(IPO!$C$2:$C$5250,IPO!$H$2:$H$5250,"="&amp;data!$B479,IPO!$J$2:$J$5250,"="&amp;data!$G479),"")</f>
        <v>16</v>
      </c>
      <c r="L479" s="13">
        <f>SUMIFS(IPO!$E$2:$E$5250,IPO!$H$2:$H$5250,"="&amp;data!$B479,IPO!$J$2:$J$5250,"="&amp;data!$G479)</f>
        <v>0.9</v>
      </c>
      <c r="M479" s="13">
        <f>SUMIFS(IPO!$F$2:$F$5250,IPO!$H$2:$H$5250,"="&amp;data!$B479,IPO!$J$2:$J$5250,"="&amp;data!$G479)</f>
        <v>1</v>
      </c>
      <c r="N479" s="13"/>
      <c r="P479" s="16">
        <f>COUNTIFS(equity_bonds!$H$2:$H$6414,"="&amp;data!$B479,equity_bonds!$J$2:$J$6414,"="&amp;data!$G479)</f>
        <v>1</v>
      </c>
      <c r="Q479" s="16">
        <f>SUMIFS(equity_bonds!$B$2:$B$6414,equity_bonds!$H$2:$H$6414,"="&amp;data!$B479,equity_bonds!$J$2:$J$6414,"="&amp;data!$G479)</f>
        <v>258.60000000000002</v>
      </c>
      <c r="R479" s="16">
        <f>IF(P479=1,SUMIFS(equity_bonds!$C$2:$C$6414,equity_bonds!$H$2:$H$6414,"="&amp;data!$B479,equity_bonds!$J$2:$J$6414,"="&amp;data!$G479),"")</f>
        <v>129</v>
      </c>
      <c r="S479" s="16">
        <f>SUMIFS(equity_bonds!$E$2:$E$6414,equity_bonds!$H$2:$H$6414,"="&amp;data!$B479,equity_bonds!$J$2:$J$6414,"="&amp;data!$G479)</f>
        <v>0</v>
      </c>
      <c r="T479" s="16">
        <f>SUMIFS(equity_bonds!$F$2:$F$6414,equity_bonds!$H$2:$H$6414,"="&amp;data!$B479,equity_bonds!$J$2:$J$6414,"="&amp;data!$G479)</f>
        <v>3</v>
      </c>
      <c r="U479" s="16"/>
    </row>
    <row r="480" spans="1:21" x14ac:dyDescent="0.25">
      <c r="A480">
        <v>2442</v>
      </c>
      <c r="B480">
        <v>1990</v>
      </c>
      <c r="C480">
        <v>8</v>
      </c>
      <c r="D480" t="s">
        <v>108</v>
      </c>
      <c r="E480" t="s">
        <v>29</v>
      </c>
      <c r="F480" t="s">
        <v>2592</v>
      </c>
      <c r="G480" t="str">
        <f t="shared" si="7"/>
        <v>Latham Watkins</v>
      </c>
      <c r="I480" s="13">
        <f>COUNTIFS(IPO!$J$2:$J$5250,"="&amp;data!$G480,IPO!$H$2:$H$5250,"="&amp;data!$B480)</f>
        <v>1</v>
      </c>
      <c r="J480" s="13">
        <f>SUMIFS(IPO!$B$2:$B$5250,IPO!$H$2:$H$5250,"="&amp;data!$B480,IPO!$J$2:$J$5250,"="&amp;data!$G480)</f>
        <v>118.6</v>
      </c>
      <c r="K480" s="13">
        <f>IF(I480=1,SUMIFS(IPO!$C$2:$C$5250,IPO!$H$2:$H$5250,"="&amp;data!$B480,IPO!$J$2:$J$5250,"="&amp;data!$G480),"")</f>
        <v>22</v>
      </c>
      <c r="L480" s="13">
        <f>SUMIFS(IPO!$E$2:$E$5250,IPO!$H$2:$H$5250,"="&amp;data!$B480,IPO!$J$2:$J$5250,"="&amp;data!$G480)</f>
        <v>0.7</v>
      </c>
      <c r="M480" s="13">
        <f>SUMIFS(IPO!$F$2:$F$5250,IPO!$H$2:$H$5250,"="&amp;data!$B480,IPO!$J$2:$J$5250,"="&amp;data!$G480)</f>
        <v>2</v>
      </c>
      <c r="N480" s="13"/>
      <c r="P480" s="16">
        <f>COUNTIFS(equity_bonds!$H$2:$H$6414,"="&amp;data!$B480,equity_bonds!$J$2:$J$6414,"="&amp;data!$G480)</f>
        <v>1</v>
      </c>
      <c r="Q480" s="16">
        <f>SUMIFS(equity_bonds!$B$2:$B$6414,equity_bonds!$H$2:$H$6414,"="&amp;data!$B480,equity_bonds!$J$2:$J$6414,"="&amp;data!$G480)</f>
        <v>23183.8</v>
      </c>
      <c r="R480" s="16">
        <f>IF(P480=1,SUMIFS(equity_bonds!$C$2:$C$6414,equity_bonds!$H$2:$H$6414,"="&amp;data!$B480,equity_bonds!$J$2:$J$6414,"="&amp;data!$G480),"")</f>
        <v>4</v>
      </c>
      <c r="S480" s="16">
        <f>SUMIFS(equity_bonds!$E$2:$E$6414,equity_bonds!$H$2:$H$6414,"="&amp;data!$B480,equity_bonds!$J$2:$J$6414,"="&amp;data!$G480)</f>
        <v>1.3</v>
      </c>
      <c r="T480" s="16">
        <f>SUMIFS(equity_bonds!$F$2:$F$6414,equity_bonds!$H$2:$H$6414,"="&amp;data!$B480,equity_bonds!$J$2:$J$6414,"="&amp;data!$G480)</f>
        <v>16</v>
      </c>
      <c r="U480" s="16"/>
    </row>
    <row r="481" spans="1:21" x14ac:dyDescent="0.25">
      <c r="A481">
        <v>2498</v>
      </c>
      <c r="B481">
        <v>1990</v>
      </c>
      <c r="C481">
        <v>40</v>
      </c>
      <c r="D481" t="s">
        <v>117</v>
      </c>
      <c r="E481" t="s">
        <v>30</v>
      </c>
      <c r="F481" t="s">
        <v>2593</v>
      </c>
      <c r="G481" t="str">
        <f t="shared" si="7"/>
        <v>LeBoeuf Lamb</v>
      </c>
      <c r="I481" s="13">
        <f>COUNTIFS(IPO!$J$2:$J$5250,"="&amp;data!$G481,IPO!$H$2:$H$5250,"="&amp;data!$B481)</f>
        <v>0</v>
      </c>
      <c r="J481" s="13">
        <f>SUMIFS(IPO!$B$2:$B$5250,IPO!$H$2:$H$5250,"="&amp;data!$B481,IPO!$J$2:$J$5250,"="&amp;data!$G481)</f>
        <v>0</v>
      </c>
      <c r="K481" s="13" t="str">
        <f>IF(I481=1,SUMIFS(IPO!$C$2:$C$5250,IPO!$H$2:$H$5250,"="&amp;data!$B481,IPO!$J$2:$J$5250,"="&amp;data!$G481),"")</f>
        <v/>
      </c>
      <c r="L481" s="13">
        <f>SUMIFS(IPO!$E$2:$E$5250,IPO!$H$2:$H$5250,"="&amp;data!$B481,IPO!$J$2:$J$5250,"="&amp;data!$G481)</f>
        <v>0</v>
      </c>
      <c r="M481" s="13">
        <f>SUMIFS(IPO!$F$2:$F$5250,IPO!$H$2:$H$5250,"="&amp;data!$B481,IPO!$J$2:$J$5250,"="&amp;data!$G481)</f>
        <v>0</v>
      </c>
      <c r="N481" s="13"/>
      <c r="P481" s="16">
        <f>COUNTIFS(equity_bonds!$H$2:$H$6414,"="&amp;data!$B481,equity_bonds!$J$2:$J$6414,"="&amp;data!$G481)</f>
        <v>1</v>
      </c>
      <c r="Q481" s="16">
        <f>SUMIFS(equity_bonds!$B$2:$B$6414,equity_bonds!$H$2:$H$6414,"="&amp;data!$B481,equity_bonds!$J$2:$J$6414,"="&amp;data!$G481)</f>
        <v>2669.6</v>
      </c>
      <c r="R481" s="16">
        <f>IF(P481=1,SUMIFS(equity_bonds!$C$2:$C$6414,equity_bonds!$H$2:$H$6414,"="&amp;data!$B481,equity_bonds!$J$2:$J$6414,"="&amp;data!$G481),"")</f>
        <v>28</v>
      </c>
      <c r="S481" s="16">
        <f>SUMIFS(equity_bonds!$E$2:$E$6414,equity_bonds!$H$2:$H$6414,"="&amp;data!$B481,equity_bonds!$J$2:$J$6414,"="&amp;data!$G481)</f>
        <v>0.2</v>
      </c>
      <c r="T481" s="16">
        <f>SUMIFS(equity_bonds!$F$2:$F$6414,equity_bonds!$H$2:$H$6414,"="&amp;data!$B481,equity_bonds!$J$2:$J$6414,"="&amp;data!$G481)</f>
        <v>7</v>
      </c>
      <c r="U481" s="16"/>
    </row>
    <row r="482" spans="1:21" x14ac:dyDescent="0.25">
      <c r="A482">
        <v>2663</v>
      </c>
      <c r="B482">
        <v>1990</v>
      </c>
      <c r="C482">
        <v>23</v>
      </c>
      <c r="D482" t="s">
        <v>91</v>
      </c>
      <c r="E482" t="s">
        <v>31</v>
      </c>
      <c r="F482" t="s">
        <v>2594</v>
      </c>
      <c r="G482" t="str">
        <f t="shared" si="7"/>
        <v>Mayer Brown</v>
      </c>
      <c r="I482" s="13">
        <f>COUNTIFS(IPO!$J$2:$J$5250,"="&amp;data!$G482,IPO!$H$2:$H$5250,"="&amp;data!$B482)</f>
        <v>0</v>
      </c>
      <c r="J482" s="13">
        <f>SUMIFS(IPO!$B$2:$B$5250,IPO!$H$2:$H$5250,"="&amp;data!$B482,IPO!$J$2:$J$5250,"="&amp;data!$G482)</f>
        <v>0</v>
      </c>
      <c r="K482" s="13" t="str">
        <f>IF(I482=1,SUMIFS(IPO!$C$2:$C$5250,IPO!$H$2:$H$5250,"="&amp;data!$B482,IPO!$J$2:$J$5250,"="&amp;data!$G482),"")</f>
        <v/>
      </c>
      <c r="L482" s="13">
        <f>SUMIFS(IPO!$E$2:$E$5250,IPO!$H$2:$H$5250,"="&amp;data!$B482,IPO!$J$2:$J$5250,"="&amp;data!$G482)</f>
        <v>0</v>
      </c>
      <c r="M482" s="13">
        <f>SUMIFS(IPO!$F$2:$F$5250,IPO!$H$2:$H$5250,"="&amp;data!$B482,IPO!$J$2:$J$5250,"="&amp;data!$G482)</f>
        <v>0</v>
      </c>
      <c r="N482" s="13"/>
      <c r="P482" s="16">
        <f>COUNTIFS(equity_bonds!$H$2:$H$6414,"="&amp;data!$B482,equity_bonds!$J$2:$J$6414,"="&amp;data!$G482)</f>
        <v>1</v>
      </c>
      <c r="Q482" s="16">
        <f>SUMIFS(equity_bonds!$B$2:$B$6414,equity_bonds!$H$2:$H$6414,"="&amp;data!$B482,equity_bonds!$J$2:$J$6414,"="&amp;data!$G482)</f>
        <v>905</v>
      </c>
      <c r="R482" s="16">
        <f>IF(P482=1,SUMIFS(equity_bonds!$C$2:$C$6414,equity_bonds!$H$2:$H$6414,"="&amp;data!$B482,equity_bonds!$J$2:$J$6414,"="&amp;data!$G482),"")</f>
        <v>59</v>
      </c>
      <c r="S482" s="16">
        <f>SUMIFS(equity_bonds!$E$2:$E$6414,equity_bonds!$H$2:$H$6414,"="&amp;data!$B482,equity_bonds!$J$2:$J$6414,"="&amp;data!$G482)</f>
        <v>0.1</v>
      </c>
      <c r="T482" s="16">
        <f>SUMIFS(equity_bonds!$F$2:$F$6414,equity_bonds!$H$2:$H$6414,"="&amp;data!$B482,equity_bonds!$J$2:$J$6414,"="&amp;data!$G482)</f>
        <v>3</v>
      </c>
      <c r="U482" s="16"/>
    </row>
    <row r="483" spans="1:21" x14ac:dyDescent="0.25">
      <c r="A483">
        <v>2700</v>
      </c>
      <c r="B483">
        <v>1990</v>
      </c>
      <c r="C483">
        <v>81</v>
      </c>
      <c r="D483" t="s">
        <v>205</v>
      </c>
      <c r="E483" t="s">
        <v>148</v>
      </c>
      <c r="F483" t="s">
        <v>2643</v>
      </c>
      <c r="G483" t="str">
        <f t="shared" si="7"/>
        <v>McCutchen Doyle</v>
      </c>
      <c r="I483" s="13">
        <f>COUNTIFS(IPO!$J$2:$J$5250,"="&amp;data!$G483,IPO!$H$2:$H$5250,"="&amp;data!$B483)</f>
        <v>0</v>
      </c>
      <c r="J483" s="13">
        <f>SUMIFS(IPO!$B$2:$B$5250,IPO!$H$2:$H$5250,"="&amp;data!$B483,IPO!$J$2:$J$5250,"="&amp;data!$G483)</f>
        <v>0</v>
      </c>
      <c r="K483" s="13" t="str">
        <f>IF(I483=1,SUMIFS(IPO!$C$2:$C$5250,IPO!$H$2:$H$5250,"="&amp;data!$B483,IPO!$J$2:$J$5250,"="&amp;data!$G483),"")</f>
        <v/>
      </c>
      <c r="L483" s="13">
        <f>SUMIFS(IPO!$E$2:$E$5250,IPO!$H$2:$H$5250,"="&amp;data!$B483,IPO!$J$2:$J$5250,"="&amp;data!$G483)</f>
        <v>0</v>
      </c>
      <c r="M483" s="13">
        <f>SUMIFS(IPO!$F$2:$F$5250,IPO!$H$2:$H$5250,"="&amp;data!$B483,IPO!$J$2:$J$5250,"="&amp;data!$G483)</f>
        <v>0</v>
      </c>
      <c r="N483" s="13"/>
      <c r="P483" s="16">
        <f>COUNTIFS(equity_bonds!$H$2:$H$6414,"="&amp;data!$B483,equity_bonds!$J$2:$J$6414,"="&amp;data!$G483)</f>
        <v>0</v>
      </c>
      <c r="Q483" s="16">
        <f>SUMIFS(equity_bonds!$B$2:$B$6414,equity_bonds!$H$2:$H$6414,"="&amp;data!$B483,equity_bonds!$J$2:$J$6414,"="&amp;data!$G483)</f>
        <v>0</v>
      </c>
      <c r="R483" s="16" t="str">
        <f>IF(P483=1,SUMIFS(equity_bonds!$C$2:$C$6414,equity_bonds!$H$2:$H$6414,"="&amp;data!$B483,equity_bonds!$J$2:$J$6414,"="&amp;data!$G483),"")</f>
        <v/>
      </c>
      <c r="S483" s="16">
        <f>SUMIFS(equity_bonds!$E$2:$E$6414,equity_bonds!$H$2:$H$6414,"="&amp;data!$B483,equity_bonds!$J$2:$J$6414,"="&amp;data!$G483)</f>
        <v>0</v>
      </c>
      <c r="T483" s="16">
        <f>SUMIFS(equity_bonds!$F$2:$F$6414,equity_bonds!$H$2:$H$6414,"="&amp;data!$B483,equity_bonds!$J$2:$J$6414,"="&amp;data!$G483)</f>
        <v>0</v>
      </c>
      <c r="U483" s="16"/>
    </row>
    <row r="484" spans="1:21" x14ac:dyDescent="0.25">
      <c r="A484">
        <v>2728</v>
      </c>
      <c r="B484">
        <v>1990</v>
      </c>
      <c r="C484">
        <v>31</v>
      </c>
      <c r="D484" t="s">
        <v>104</v>
      </c>
      <c r="E484" t="s">
        <v>32</v>
      </c>
      <c r="F484" t="s">
        <v>2595</v>
      </c>
      <c r="G484" t="str">
        <f t="shared" si="7"/>
        <v>McDermott Will</v>
      </c>
      <c r="I484" s="13">
        <f>COUNTIFS(IPO!$J$2:$J$5250,"="&amp;data!$G484,IPO!$H$2:$H$5250,"="&amp;data!$B484)</f>
        <v>0</v>
      </c>
      <c r="J484" s="13">
        <f>SUMIFS(IPO!$B$2:$B$5250,IPO!$H$2:$H$5250,"="&amp;data!$B484,IPO!$J$2:$J$5250,"="&amp;data!$G484)</f>
        <v>0</v>
      </c>
      <c r="K484" s="13" t="str">
        <f>IF(I484=1,SUMIFS(IPO!$C$2:$C$5250,IPO!$H$2:$H$5250,"="&amp;data!$B484,IPO!$J$2:$J$5250,"="&amp;data!$G484),"")</f>
        <v/>
      </c>
      <c r="L484" s="13">
        <f>SUMIFS(IPO!$E$2:$E$5250,IPO!$H$2:$H$5250,"="&amp;data!$B484,IPO!$J$2:$J$5250,"="&amp;data!$G484)</f>
        <v>0</v>
      </c>
      <c r="M484" s="13">
        <f>SUMIFS(IPO!$F$2:$F$5250,IPO!$H$2:$H$5250,"="&amp;data!$B484,IPO!$J$2:$J$5250,"="&amp;data!$G484)</f>
        <v>0</v>
      </c>
      <c r="N484" s="13"/>
      <c r="P484" s="16">
        <f>COUNTIFS(equity_bonds!$H$2:$H$6414,"="&amp;data!$B484,equity_bonds!$J$2:$J$6414,"="&amp;data!$G484)</f>
        <v>1</v>
      </c>
      <c r="Q484" s="16">
        <f>SUMIFS(equity_bonds!$B$2:$B$6414,equity_bonds!$H$2:$H$6414,"="&amp;data!$B484,equity_bonds!$J$2:$J$6414,"="&amp;data!$G484)</f>
        <v>475</v>
      </c>
      <c r="R484" s="16">
        <f>IF(P484=1,SUMIFS(equity_bonds!$C$2:$C$6414,equity_bonds!$H$2:$H$6414,"="&amp;data!$B484,equity_bonds!$J$2:$J$6414,"="&amp;data!$G484),"")</f>
        <v>102</v>
      </c>
      <c r="S484" s="16">
        <f>SUMIFS(equity_bonds!$E$2:$E$6414,equity_bonds!$H$2:$H$6414,"="&amp;data!$B484,equity_bonds!$J$2:$J$6414,"="&amp;data!$G484)</f>
        <v>0</v>
      </c>
      <c r="T484" s="16">
        <f>SUMIFS(equity_bonds!$F$2:$F$6414,equity_bonds!$H$2:$H$6414,"="&amp;data!$B484,equity_bonds!$J$2:$J$6414,"="&amp;data!$G484)</f>
        <v>3</v>
      </c>
      <c r="U484" s="16"/>
    </row>
    <row r="485" spans="1:21" x14ac:dyDescent="0.25">
      <c r="A485">
        <v>2751</v>
      </c>
      <c r="B485">
        <v>1990</v>
      </c>
      <c r="C485">
        <v>67</v>
      </c>
      <c r="D485" t="s">
        <v>142</v>
      </c>
      <c r="E485" t="s">
        <v>182</v>
      </c>
      <c r="F485" t="s">
        <v>182</v>
      </c>
      <c r="G485" t="str">
        <f t="shared" si="7"/>
        <v>McGuireWoods</v>
      </c>
      <c r="I485" s="13">
        <f>COUNTIFS(IPO!$J$2:$J$5250,"="&amp;data!$G485,IPO!$H$2:$H$5250,"="&amp;data!$B485)</f>
        <v>0</v>
      </c>
      <c r="J485" s="13">
        <f>SUMIFS(IPO!$B$2:$B$5250,IPO!$H$2:$H$5250,"="&amp;data!$B485,IPO!$J$2:$J$5250,"="&amp;data!$G485)</f>
        <v>0</v>
      </c>
      <c r="K485" s="13" t="str">
        <f>IF(I485=1,SUMIFS(IPO!$C$2:$C$5250,IPO!$H$2:$H$5250,"="&amp;data!$B485,IPO!$J$2:$J$5250,"="&amp;data!$G485),"")</f>
        <v/>
      </c>
      <c r="L485" s="13">
        <f>SUMIFS(IPO!$E$2:$E$5250,IPO!$H$2:$H$5250,"="&amp;data!$B485,IPO!$J$2:$J$5250,"="&amp;data!$G485)</f>
        <v>0</v>
      </c>
      <c r="M485" s="13">
        <f>SUMIFS(IPO!$F$2:$F$5250,IPO!$H$2:$H$5250,"="&amp;data!$B485,IPO!$J$2:$J$5250,"="&amp;data!$G485)</f>
        <v>0</v>
      </c>
      <c r="N485" s="13"/>
      <c r="P485" s="16">
        <f>COUNTIFS(equity_bonds!$H$2:$H$6414,"="&amp;data!$B485,equity_bonds!$J$2:$J$6414,"="&amp;data!$G485)</f>
        <v>0</v>
      </c>
      <c r="Q485" s="16">
        <v>216.7</v>
      </c>
      <c r="R485" s="16">
        <v>134</v>
      </c>
      <c r="S485" s="16">
        <v>0</v>
      </c>
      <c r="T485" s="16">
        <v>3</v>
      </c>
      <c r="U485" s="16"/>
    </row>
    <row r="486" spans="1:21" x14ac:dyDescent="0.25">
      <c r="A486">
        <v>2806</v>
      </c>
      <c r="B486">
        <v>1990</v>
      </c>
      <c r="C486">
        <v>91</v>
      </c>
      <c r="D486" t="s">
        <v>219</v>
      </c>
      <c r="E486" t="s">
        <v>184</v>
      </c>
      <c r="F486" t="s">
        <v>2653</v>
      </c>
      <c r="G486" t="str">
        <f t="shared" si="7"/>
        <v>McKenna Conner</v>
      </c>
      <c r="I486" s="13">
        <f>COUNTIFS(IPO!$J$2:$J$5250,"="&amp;data!$G486,IPO!$H$2:$H$5250,"="&amp;data!$B486)</f>
        <v>0</v>
      </c>
      <c r="J486" s="13">
        <f>SUMIFS(IPO!$B$2:$B$5250,IPO!$H$2:$H$5250,"="&amp;data!$B486,IPO!$J$2:$J$5250,"="&amp;data!$G486)</f>
        <v>0</v>
      </c>
      <c r="K486" s="13" t="str">
        <f>IF(I486=1,SUMIFS(IPO!$C$2:$C$5250,IPO!$H$2:$H$5250,"="&amp;data!$B486,IPO!$J$2:$J$5250,"="&amp;data!$G486),"")</f>
        <v/>
      </c>
      <c r="L486" s="13">
        <f>SUMIFS(IPO!$E$2:$E$5250,IPO!$H$2:$H$5250,"="&amp;data!$B486,IPO!$J$2:$J$5250,"="&amp;data!$G486)</f>
        <v>0</v>
      </c>
      <c r="M486" s="13">
        <f>SUMIFS(IPO!$F$2:$F$5250,IPO!$H$2:$H$5250,"="&amp;data!$B486,IPO!$J$2:$J$5250,"="&amp;data!$G486)</f>
        <v>0</v>
      </c>
      <c r="N486" s="13"/>
      <c r="P486" s="16">
        <f>COUNTIFS(equity_bonds!$H$2:$H$6414,"="&amp;data!$B486,equity_bonds!$J$2:$J$6414,"="&amp;data!$G486)</f>
        <v>1</v>
      </c>
      <c r="Q486" s="16">
        <f>SUMIFS(equity_bonds!$B$2:$B$6414,equity_bonds!$H$2:$H$6414,"="&amp;data!$B486,equity_bonds!$J$2:$J$6414,"="&amp;data!$G486)</f>
        <v>947.8</v>
      </c>
      <c r="R486" s="16">
        <f>IF(P486=1,SUMIFS(equity_bonds!$C$2:$C$6414,equity_bonds!$H$2:$H$6414,"="&amp;data!$B486,equity_bonds!$J$2:$J$6414,"="&amp;data!$G486),"")</f>
        <v>56</v>
      </c>
      <c r="S486" s="16">
        <f>SUMIFS(equity_bonds!$E$2:$E$6414,equity_bonds!$H$2:$H$6414,"="&amp;data!$B486,equity_bonds!$J$2:$J$6414,"="&amp;data!$G486)</f>
        <v>0.1</v>
      </c>
      <c r="T486" s="16">
        <f>SUMIFS(equity_bonds!$F$2:$F$6414,equity_bonds!$H$2:$H$6414,"="&amp;data!$B486,equity_bonds!$J$2:$J$6414,"="&amp;data!$G486)</f>
        <v>4</v>
      </c>
      <c r="U486" s="16"/>
    </row>
    <row r="487" spans="1:21" x14ac:dyDescent="0.25">
      <c r="A487">
        <v>2833</v>
      </c>
      <c r="B487">
        <v>1990</v>
      </c>
      <c r="C487">
        <v>18</v>
      </c>
      <c r="D487" t="s">
        <v>116</v>
      </c>
      <c r="E487" t="s">
        <v>33</v>
      </c>
      <c r="F487" t="s">
        <v>2596</v>
      </c>
      <c r="G487" t="str">
        <f t="shared" si="7"/>
        <v>Milbank Tweed</v>
      </c>
      <c r="I487" s="13">
        <f>COUNTIFS(IPO!$J$2:$J$5250,"="&amp;data!$G487,IPO!$H$2:$H$5250,"="&amp;data!$B487)</f>
        <v>1</v>
      </c>
      <c r="J487" s="13">
        <f>SUMIFS(IPO!$B$2:$B$5250,IPO!$H$2:$H$5250,"="&amp;data!$B487,IPO!$J$2:$J$5250,"="&amp;data!$G487)</f>
        <v>39.799999999999997</v>
      </c>
      <c r="K487" s="13">
        <f>IF(I487=1,SUMIFS(IPO!$C$2:$C$5250,IPO!$H$2:$H$5250,"="&amp;data!$B487,IPO!$J$2:$J$5250,"="&amp;data!$G487),"")</f>
        <v>43</v>
      </c>
      <c r="L487" s="13">
        <f>SUMIFS(IPO!$E$2:$E$5250,IPO!$H$2:$H$5250,"="&amp;data!$B487,IPO!$J$2:$J$5250,"="&amp;data!$G487)</f>
        <v>0.2</v>
      </c>
      <c r="M487" s="13">
        <f>SUMIFS(IPO!$F$2:$F$5250,IPO!$H$2:$H$5250,"="&amp;data!$B487,IPO!$J$2:$J$5250,"="&amp;data!$G487)</f>
        <v>2</v>
      </c>
      <c r="N487" s="13"/>
      <c r="P487" s="16">
        <f>COUNTIFS(equity_bonds!$H$2:$H$6414,"="&amp;data!$B487,equity_bonds!$J$2:$J$6414,"="&amp;data!$G487)</f>
        <v>1</v>
      </c>
      <c r="Q487" s="16">
        <f>SUMIFS(equity_bonds!$B$2:$B$6414,equity_bonds!$H$2:$H$6414,"="&amp;data!$B487,equity_bonds!$J$2:$J$6414,"="&amp;data!$G487)</f>
        <v>9721.4</v>
      </c>
      <c r="R487" s="16">
        <f>IF(P487=1,SUMIFS(equity_bonds!$C$2:$C$6414,equity_bonds!$H$2:$H$6414,"="&amp;data!$B487,equity_bonds!$J$2:$J$6414,"="&amp;data!$G487),"")</f>
        <v>9</v>
      </c>
      <c r="S487" s="16">
        <f>SUMIFS(equity_bonds!$E$2:$E$6414,equity_bonds!$H$2:$H$6414,"="&amp;data!$B487,equity_bonds!$J$2:$J$6414,"="&amp;data!$G487)</f>
        <v>0.5</v>
      </c>
      <c r="T487" s="16">
        <f>SUMIFS(equity_bonds!$F$2:$F$6414,equity_bonds!$H$2:$H$6414,"="&amp;data!$B487,equity_bonds!$J$2:$J$6414,"="&amp;data!$G487)</f>
        <v>16</v>
      </c>
      <c r="U487" s="16"/>
    </row>
    <row r="488" spans="1:21" x14ac:dyDescent="0.25">
      <c r="A488">
        <v>2922</v>
      </c>
      <c r="B488">
        <v>1990</v>
      </c>
      <c r="C488">
        <v>14</v>
      </c>
      <c r="D488" t="s">
        <v>112</v>
      </c>
      <c r="E488" t="s">
        <v>34</v>
      </c>
      <c r="F488" t="s">
        <v>2597</v>
      </c>
      <c r="G488" t="str">
        <f t="shared" si="7"/>
        <v>Morgan Lewis</v>
      </c>
      <c r="I488" s="13">
        <f>COUNTIFS(IPO!$J$2:$J$5250,"="&amp;data!$G488,IPO!$H$2:$H$5250,"="&amp;data!$B488)</f>
        <v>1</v>
      </c>
      <c r="J488" s="13">
        <f>SUMIFS(IPO!$B$2:$B$5250,IPO!$H$2:$H$5250,"="&amp;data!$B488,IPO!$J$2:$J$5250,"="&amp;data!$G488)</f>
        <v>55.6</v>
      </c>
      <c r="K488" s="13">
        <f>IF(I488=1,SUMIFS(IPO!$C$2:$C$5250,IPO!$H$2:$H$5250,"="&amp;data!$B488,IPO!$J$2:$J$5250,"="&amp;data!$G488),"")</f>
        <v>39</v>
      </c>
      <c r="L488" s="13">
        <f>SUMIFS(IPO!$E$2:$E$5250,IPO!$H$2:$H$5250,"="&amp;data!$B488,IPO!$J$2:$J$5250,"="&amp;data!$G488)</f>
        <v>0.3</v>
      </c>
      <c r="M488" s="13">
        <f>SUMIFS(IPO!$F$2:$F$5250,IPO!$H$2:$H$5250,"="&amp;data!$B488,IPO!$J$2:$J$5250,"="&amp;data!$G488)</f>
        <v>1</v>
      </c>
      <c r="N488" s="13"/>
      <c r="P488" s="16">
        <f>COUNTIFS(equity_bonds!$H$2:$H$6414,"="&amp;data!$B488,equity_bonds!$J$2:$J$6414,"="&amp;data!$G488)</f>
        <v>1</v>
      </c>
      <c r="Q488" s="16">
        <f>SUMIFS(equity_bonds!$B$2:$B$6414,equity_bonds!$H$2:$H$6414,"="&amp;data!$B488,equity_bonds!$J$2:$J$6414,"="&amp;data!$G488)</f>
        <v>1338.6</v>
      </c>
      <c r="R488" s="16">
        <f>IF(P488=1,SUMIFS(equity_bonds!$C$2:$C$6414,equity_bonds!$H$2:$H$6414,"="&amp;data!$B488,equity_bonds!$J$2:$J$6414,"="&amp;data!$G488),"")</f>
        <v>44</v>
      </c>
      <c r="S488" s="16">
        <f>SUMIFS(equity_bonds!$E$2:$E$6414,equity_bonds!$H$2:$H$6414,"="&amp;data!$B488,equity_bonds!$J$2:$J$6414,"="&amp;data!$G488)</f>
        <v>0.1</v>
      </c>
      <c r="T488" s="16">
        <f>SUMIFS(equity_bonds!$F$2:$F$6414,equity_bonds!$H$2:$H$6414,"="&amp;data!$B488,equity_bonds!$J$2:$J$6414,"="&amp;data!$G488)</f>
        <v>8</v>
      </c>
      <c r="U488" s="16"/>
    </row>
    <row r="489" spans="1:21" x14ac:dyDescent="0.25">
      <c r="A489">
        <v>2962</v>
      </c>
      <c r="B489">
        <v>1990</v>
      </c>
      <c r="C489">
        <v>22</v>
      </c>
      <c r="D489" t="s">
        <v>110</v>
      </c>
      <c r="E489" t="s">
        <v>35</v>
      </c>
      <c r="F489" t="s">
        <v>2598</v>
      </c>
      <c r="G489" t="str">
        <f t="shared" si="7"/>
        <v>Morrison Foerster</v>
      </c>
      <c r="I489" s="13">
        <f>COUNTIFS(IPO!$J$2:$J$5250,"="&amp;data!$G489,IPO!$H$2:$H$5250,"="&amp;data!$B489)</f>
        <v>1</v>
      </c>
      <c r="J489" s="13">
        <f>SUMIFS(IPO!$B$2:$B$5250,IPO!$H$2:$H$5250,"="&amp;data!$B489,IPO!$J$2:$J$5250,"="&amp;data!$G489)</f>
        <v>5.8</v>
      </c>
      <c r="K489" s="13">
        <f>IF(I489=1,SUMIFS(IPO!$C$2:$C$5250,IPO!$H$2:$H$5250,"="&amp;data!$B489,IPO!$J$2:$J$5250,"="&amp;data!$G489),"")</f>
        <v>116</v>
      </c>
      <c r="L489" s="13">
        <f>SUMIFS(IPO!$E$2:$E$5250,IPO!$H$2:$H$5250,"="&amp;data!$B489,IPO!$J$2:$J$5250,"="&amp;data!$G489)</f>
        <v>0</v>
      </c>
      <c r="M489" s="13">
        <f>SUMIFS(IPO!$F$2:$F$5250,IPO!$H$2:$H$5250,"="&amp;data!$B489,IPO!$J$2:$J$5250,"="&amp;data!$G489)</f>
        <v>1</v>
      </c>
      <c r="N489" s="13"/>
      <c r="P489" s="16">
        <f>COUNTIFS(equity_bonds!$H$2:$H$6414,"="&amp;data!$B489,equity_bonds!$J$2:$J$6414,"="&amp;data!$G489)</f>
        <v>1</v>
      </c>
      <c r="Q489" s="16">
        <f>SUMIFS(equity_bonds!$B$2:$B$6414,equity_bonds!$H$2:$H$6414,"="&amp;data!$B489,equity_bonds!$J$2:$J$6414,"="&amp;data!$G489)</f>
        <v>644.1</v>
      </c>
      <c r="R489" s="16">
        <f>IF(P489=1,SUMIFS(equity_bonds!$C$2:$C$6414,equity_bonds!$H$2:$H$6414,"="&amp;data!$B489,equity_bonds!$J$2:$J$6414,"="&amp;data!$G489),"")</f>
        <v>78</v>
      </c>
      <c r="S489" s="16">
        <f>SUMIFS(equity_bonds!$E$2:$E$6414,equity_bonds!$H$2:$H$6414,"="&amp;data!$B489,equity_bonds!$J$2:$J$6414,"="&amp;data!$G489)</f>
        <v>0</v>
      </c>
      <c r="T489" s="16">
        <f>SUMIFS(equity_bonds!$F$2:$F$6414,equity_bonds!$H$2:$H$6414,"="&amp;data!$B489,equity_bonds!$J$2:$J$6414,"="&amp;data!$G489)</f>
        <v>5</v>
      </c>
      <c r="U489" s="16"/>
    </row>
    <row r="490" spans="1:21" x14ac:dyDescent="0.25">
      <c r="A490">
        <v>2993</v>
      </c>
      <c r="B490">
        <v>1990</v>
      </c>
      <c r="C490">
        <v>57</v>
      </c>
      <c r="D490" t="s">
        <v>74</v>
      </c>
      <c r="E490" t="s">
        <v>36</v>
      </c>
      <c r="F490" t="s">
        <v>2599</v>
      </c>
      <c r="G490" t="str">
        <f t="shared" si="7"/>
        <v>Mudge Rose</v>
      </c>
      <c r="I490" s="13">
        <f>COUNTIFS(IPO!$J$2:$J$5250,"="&amp;data!$G490,IPO!$H$2:$H$5250,"="&amp;data!$B490)</f>
        <v>0</v>
      </c>
      <c r="J490" s="13">
        <f>SUMIFS(IPO!$B$2:$B$5250,IPO!$H$2:$H$5250,"="&amp;data!$B490,IPO!$J$2:$J$5250,"="&amp;data!$G490)</f>
        <v>0</v>
      </c>
      <c r="K490" s="13" t="str">
        <f>IF(I490=1,SUMIFS(IPO!$C$2:$C$5250,IPO!$H$2:$H$5250,"="&amp;data!$B490,IPO!$J$2:$J$5250,"="&amp;data!$G490),"")</f>
        <v/>
      </c>
      <c r="L490" s="13">
        <f>SUMIFS(IPO!$E$2:$E$5250,IPO!$H$2:$H$5250,"="&amp;data!$B490,IPO!$J$2:$J$5250,"="&amp;data!$G490)</f>
        <v>0</v>
      </c>
      <c r="M490" s="13">
        <f>SUMIFS(IPO!$F$2:$F$5250,IPO!$H$2:$H$5250,"="&amp;data!$B490,IPO!$J$2:$J$5250,"="&amp;data!$G490)</f>
        <v>0</v>
      </c>
      <c r="N490" s="13"/>
      <c r="P490" s="16">
        <f>COUNTIFS(equity_bonds!$H$2:$H$6414,"="&amp;data!$B490,equity_bonds!$J$2:$J$6414,"="&amp;data!$G490)</f>
        <v>1</v>
      </c>
      <c r="Q490" s="16">
        <f>SUMIFS(equity_bonds!$B$2:$B$6414,equity_bonds!$H$2:$H$6414,"="&amp;data!$B490,equity_bonds!$J$2:$J$6414,"="&amp;data!$G490)</f>
        <v>299.7</v>
      </c>
      <c r="R490" s="16">
        <f>IF(P490=1,SUMIFS(equity_bonds!$C$2:$C$6414,equity_bonds!$H$2:$H$6414,"="&amp;data!$B490,equity_bonds!$J$2:$J$6414,"="&amp;data!$G490),"")</f>
        <v>125</v>
      </c>
      <c r="S490" s="16">
        <f>SUMIFS(equity_bonds!$E$2:$E$6414,equity_bonds!$H$2:$H$6414,"="&amp;data!$B490,equity_bonds!$J$2:$J$6414,"="&amp;data!$G490)</f>
        <v>0</v>
      </c>
      <c r="T490" s="16">
        <f>SUMIFS(equity_bonds!$F$2:$F$6414,equity_bonds!$H$2:$H$6414,"="&amp;data!$B490,equity_bonds!$J$2:$J$6414,"="&amp;data!$G490)</f>
        <v>1</v>
      </c>
      <c r="U490" s="16"/>
    </row>
    <row r="491" spans="1:21" x14ac:dyDescent="0.25">
      <c r="A491">
        <v>3058</v>
      </c>
      <c r="B491">
        <v>1990</v>
      </c>
      <c r="C491">
        <v>14</v>
      </c>
      <c r="D491" t="s">
        <v>164</v>
      </c>
      <c r="E491" t="s">
        <v>37</v>
      </c>
      <c r="F491" t="s">
        <v>2600</v>
      </c>
      <c r="G491" t="str">
        <f t="shared" si="7"/>
        <v>O'Melveny Myers</v>
      </c>
      <c r="I491" s="13">
        <f>COUNTIFS(IPO!$J$2:$J$5250,"="&amp;data!$G491,IPO!$H$2:$H$5250,"="&amp;data!$B491)</f>
        <v>0</v>
      </c>
      <c r="J491" s="13">
        <f>SUMIFS(IPO!$B$2:$B$5250,IPO!$H$2:$H$5250,"="&amp;data!$B491,IPO!$J$2:$J$5250,"="&amp;data!$G491)</f>
        <v>0</v>
      </c>
      <c r="K491" s="13" t="str">
        <f>IF(I491=1,SUMIFS(IPO!$C$2:$C$5250,IPO!$H$2:$H$5250,"="&amp;data!$B491,IPO!$J$2:$J$5250,"="&amp;data!$G491),"")</f>
        <v/>
      </c>
      <c r="L491" s="13">
        <f>SUMIFS(IPO!$E$2:$E$5250,IPO!$H$2:$H$5250,"="&amp;data!$B491,IPO!$J$2:$J$5250,"="&amp;data!$G491)</f>
        <v>0</v>
      </c>
      <c r="M491" s="13">
        <f>SUMIFS(IPO!$F$2:$F$5250,IPO!$H$2:$H$5250,"="&amp;data!$B491,IPO!$J$2:$J$5250,"="&amp;data!$G491)</f>
        <v>0</v>
      </c>
      <c r="N491" s="13"/>
      <c r="P491" s="16">
        <f>COUNTIFS(equity_bonds!$H$2:$H$6414,"="&amp;data!$B491,equity_bonds!$J$2:$J$6414,"="&amp;data!$G491)</f>
        <v>1</v>
      </c>
      <c r="Q491" s="16">
        <f>SUMIFS(equity_bonds!$B$2:$B$6414,equity_bonds!$H$2:$H$6414,"="&amp;data!$B491,equity_bonds!$J$2:$J$6414,"="&amp;data!$G491)</f>
        <v>4488.7</v>
      </c>
      <c r="R491" s="16">
        <f>IF(P491=1,SUMIFS(equity_bonds!$C$2:$C$6414,equity_bonds!$H$2:$H$6414,"="&amp;data!$B491,equity_bonds!$J$2:$J$6414,"="&amp;data!$G491),"")</f>
        <v>18</v>
      </c>
      <c r="S491" s="16">
        <f>SUMIFS(equity_bonds!$E$2:$E$6414,equity_bonds!$H$2:$H$6414,"="&amp;data!$B491,equity_bonds!$J$2:$J$6414,"="&amp;data!$G491)</f>
        <v>0.3</v>
      </c>
      <c r="T491" s="16">
        <f>SUMIFS(equity_bonds!$F$2:$F$6414,equity_bonds!$H$2:$H$6414,"="&amp;data!$B491,equity_bonds!$J$2:$J$6414,"="&amp;data!$G491)</f>
        <v>17</v>
      </c>
      <c r="U491" s="16"/>
    </row>
    <row r="492" spans="1:21" x14ac:dyDescent="0.25">
      <c r="A492">
        <v>3106</v>
      </c>
      <c r="B492">
        <v>1990</v>
      </c>
      <c r="C492">
        <v>76</v>
      </c>
      <c r="D492" t="s">
        <v>142</v>
      </c>
      <c r="E492" t="s">
        <v>97</v>
      </c>
      <c r="F492" t="s">
        <v>2626</v>
      </c>
      <c r="G492" t="str">
        <f t="shared" si="7"/>
        <v>Orrick Herrington</v>
      </c>
      <c r="I492" s="13">
        <f>COUNTIFS(IPO!$J$2:$J$5250,"="&amp;data!$G492,IPO!$H$2:$H$5250,"="&amp;data!$B492)</f>
        <v>0</v>
      </c>
      <c r="J492" s="13">
        <f>SUMIFS(IPO!$B$2:$B$5250,IPO!$H$2:$H$5250,"="&amp;data!$B492,IPO!$J$2:$J$5250,"="&amp;data!$G492)</f>
        <v>0</v>
      </c>
      <c r="K492" s="13" t="str">
        <f>IF(I492=1,SUMIFS(IPO!$C$2:$C$5250,IPO!$H$2:$H$5250,"="&amp;data!$B492,IPO!$J$2:$J$5250,"="&amp;data!$G492),"")</f>
        <v/>
      </c>
      <c r="L492" s="13">
        <f>SUMIFS(IPO!$E$2:$E$5250,IPO!$H$2:$H$5250,"="&amp;data!$B492,IPO!$J$2:$J$5250,"="&amp;data!$G492)</f>
        <v>0</v>
      </c>
      <c r="M492" s="13">
        <f>SUMIFS(IPO!$F$2:$F$5250,IPO!$H$2:$H$5250,"="&amp;data!$B492,IPO!$J$2:$J$5250,"="&amp;data!$G492)</f>
        <v>0</v>
      </c>
      <c r="N492" s="13"/>
      <c r="P492" s="16">
        <f>COUNTIFS(equity_bonds!$H$2:$H$6414,"="&amp;data!$B492,equity_bonds!$J$2:$J$6414,"="&amp;data!$G492)</f>
        <v>1</v>
      </c>
      <c r="Q492" s="16">
        <f>SUMIFS(equity_bonds!$B$2:$B$6414,equity_bonds!$H$2:$H$6414,"="&amp;data!$B492,equity_bonds!$J$2:$J$6414,"="&amp;data!$G492)</f>
        <v>8320.4</v>
      </c>
      <c r="R492" s="16">
        <f>IF(P492=1,SUMIFS(equity_bonds!$C$2:$C$6414,equity_bonds!$H$2:$H$6414,"="&amp;data!$B492,equity_bonds!$J$2:$J$6414,"="&amp;data!$G492),"")</f>
        <v>11</v>
      </c>
      <c r="S492" s="16">
        <f>SUMIFS(equity_bonds!$E$2:$E$6414,equity_bonds!$H$2:$H$6414,"="&amp;data!$B492,equity_bonds!$J$2:$J$6414,"="&amp;data!$G492)</f>
        <v>0.5</v>
      </c>
      <c r="T492" s="16">
        <f>SUMIFS(equity_bonds!$F$2:$F$6414,equity_bonds!$H$2:$H$6414,"="&amp;data!$B492,equity_bonds!$J$2:$J$6414,"="&amp;data!$G492)</f>
        <v>19</v>
      </c>
      <c r="U492" s="16"/>
    </row>
    <row r="493" spans="1:21" x14ac:dyDescent="0.25">
      <c r="A493">
        <v>3180</v>
      </c>
      <c r="B493">
        <v>1990</v>
      </c>
      <c r="C493">
        <v>32</v>
      </c>
      <c r="D493" t="s">
        <v>58</v>
      </c>
      <c r="E493" t="s">
        <v>98</v>
      </c>
      <c r="F493" t="s">
        <v>2627</v>
      </c>
      <c r="G493" t="str">
        <f t="shared" si="7"/>
        <v>Paul Hastings</v>
      </c>
      <c r="I493" s="13">
        <v>1</v>
      </c>
      <c r="J493" s="13">
        <v>0</v>
      </c>
      <c r="K493" s="13">
        <v>168</v>
      </c>
      <c r="L493" s="13">
        <v>0</v>
      </c>
      <c r="M493" s="13">
        <v>1</v>
      </c>
      <c r="N493" s="13"/>
      <c r="P493" s="16">
        <f>COUNTIFS(equity_bonds!$H$2:$H$6414,"="&amp;data!$B493,equity_bonds!$J$2:$J$6414,"="&amp;data!$G493)</f>
        <v>0</v>
      </c>
      <c r="Q493" s="16">
        <f>SUMIFS(equity_bonds!$B$2:$B$6414,equity_bonds!$H$2:$H$6414,"="&amp;data!$B493,equity_bonds!$J$2:$J$6414,"="&amp;data!$G493)</f>
        <v>0</v>
      </c>
      <c r="R493" s="16" t="str">
        <f>IF(P493=1,SUMIFS(equity_bonds!$C$2:$C$6414,equity_bonds!$H$2:$H$6414,"="&amp;data!$B493,equity_bonds!$J$2:$J$6414,"="&amp;data!$G493),"")</f>
        <v/>
      </c>
      <c r="S493" s="16">
        <f>SUMIFS(equity_bonds!$E$2:$E$6414,equity_bonds!$H$2:$H$6414,"="&amp;data!$B493,equity_bonds!$J$2:$J$6414,"="&amp;data!$G493)</f>
        <v>0</v>
      </c>
      <c r="T493" s="16">
        <f>SUMIFS(equity_bonds!$F$2:$F$6414,equity_bonds!$H$2:$H$6414,"="&amp;data!$B493,equity_bonds!$J$2:$J$6414,"="&amp;data!$G493)</f>
        <v>0</v>
      </c>
      <c r="U493" s="16"/>
    </row>
    <row r="494" spans="1:21" x14ac:dyDescent="0.25">
      <c r="A494">
        <v>3207</v>
      </c>
      <c r="B494">
        <v>1990</v>
      </c>
      <c r="C494">
        <v>16</v>
      </c>
      <c r="D494" t="s">
        <v>78</v>
      </c>
      <c r="E494" t="s">
        <v>38</v>
      </c>
      <c r="F494" t="s">
        <v>2601</v>
      </c>
      <c r="G494" t="str">
        <f t="shared" si="7"/>
        <v>Paul Weiss</v>
      </c>
      <c r="I494" s="13">
        <f>COUNTIFS(IPO!$J$2:$J$5250,"="&amp;data!$G494,IPO!$H$2:$H$5250,"="&amp;data!$B494)</f>
        <v>1</v>
      </c>
      <c r="J494" s="13">
        <f>SUMIFS(IPO!$B$2:$B$5250,IPO!$H$2:$H$5250,"="&amp;data!$B494,IPO!$J$2:$J$5250,"="&amp;data!$G494)</f>
        <v>80.3</v>
      </c>
      <c r="K494" s="13">
        <f>IF(I494=1,SUMIFS(IPO!$C$2:$C$5250,IPO!$H$2:$H$5250,"="&amp;data!$B494,IPO!$J$2:$J$5250,"="&amp;data!$G494),"")</f>
        <v>29</v>
      </c>
      <c r="L494" s="13">
        <f>SUMIFS(IPO!$E$2:$E$5250,IPO!$H$2:$H$5250,"="&amp;data!$B494,IPO!$J$2:$J$5250,"="&amp;data!$G494)</f>
        <v>0.5</v>
      </c>
      <c r="M494" s="13">
        <f>SUMIFS(IPO!$F$2:$F$5250,IPO!$H$2:$H$5250,"="&amp;data!$B494,IPO!$J$2:$J$5250,"="&amp;data!$G494)</f>
        <v>2</v>
      </c>
      <c r="N494" s="13"/>
      <c r="P494" s="16">
        <f>COUNTIFS(equity_bonds!$H$2:$H$6414,"="&amp;data!$B494,equity_bonds!$J$2:$J$6414,"="&amp;data!$G494)</f>
        <v>1</v>
      </c>
      <c r="Q494" s="16">
        <f>SUMIFS(equity_bonds!$B$2:$B$6414,equity_bonds!$H$2:$H$6414,"="&amp;data!$B494,equity_bonds!$J$2:$J$6414,"="&amp;data!$G494)</f>
        <v>651</v>
      </c>
      <c r="R494" s="16">
        <f>IF(P494=1,SUMIFS(equity_bonds!$C$2:$C$6414,equity_bonds!$H$2:$H$6414,"="&amp;data!$B494,equity_bonds!$J$2:$J$6414,"="&amp;data!$G494),"")</f>
        <v>77</v>
      </c>
      <c r="S494" s="16">
        <f>SUMIFS(equity_bonds!$E$2:$E$6414,equity_bonds!$H$2:$H$6414,"="&amp;data!$B494,equity_bonds!$J$2:$J$6414,"="&amp;data!$G494)</f>
        <v>0</v>
      </c>
      <c r="T494" s="16">
        <f>SUMIFS(equity_bonds!$F$2:$F$6414,equity_bonds!$H$2:$H$6414,"="&amp;data!$B494,equity_bonds!$J$2:$J$6414,"="&amp;data!$G494)</f>
        <v>5</v>
      </c>
      <c r="U494" s="16"/>
    </row>
    <row r="495" spans="1:21" x14ac:dyDescent="0.25">
      <c r="A495">
        <v>3241</v>
      </c>
      <c r="B495">
        <v>1990</v>
      </c>
      <c r="C495">
        <v>61</v>
      </c>
      <c r="D495" t="s">
        <v>136</v>
      </c>
      <c r="E495" t="s">
        <v>100</v>
      </c>
      <c r="F495" t="s">
        <v>100</v>
      </c>
      <c r="G495" t="str">
        <f t="shared" si="7"/>
        <v>Pepper Hamilton</v>
      </c>
      <c r="I495" s="13">
        <f>COUNTIFS(IPO!$J$2:$J$5250,"="&amp;data!$G495,IPO!$H$2:$H$5250,"="&amp;data!$B495)</f>
        <v>0</v>
      </c>
      <c r="J495" s="13">
        <f>SUMIFS(IPO!$B$2:$B$5250,IPO!$H$2:$H$5250,"="&amp;data!$B495,IPO!$J$2:$J$5250,"="&amp;data!$G495)</f>
        <v>0</v>
      </c>
      <c r="K495" s="13" t="str">
        <f>IF(I495=1,SUMIFS(IPO!$C$2:$C$5250,IPO!$H$2:$H$5250,"="&amp;data!$B495,IPO!$J$2:$J$5250,"="&amp;data!$G495),"")</f>
        <v/>
      </c>
      <c r="L495" s="13">
        <f>SUMIFS(IPO!$E$2:$E$5250,IPO!$H$2:$H$5250,"="&amp;data!$B495,IPO!$J$2:$J$5250,"="&amp;data!$G495)</f>
        <v>0</v>
      </c>
      <c r="M495" s="13">
        <f>SUMIFS(IPO!$F$2:$F$5250,IPO!$H$2:$H$5250,"="&amp;data!$B495,IPO!$J$2:$J$5250,"="&amp;data!$G495)</f>
        <v>0</v>
      </c>
      <c r="N495" s="13"/>
      <c r="P495" s="16">
        <f>COUNTIFS(equity_bonds!$H$2:$H$6414,"="&amp;data!$B495,equity_bonds!$J$2:$J$6414,"="&amp;data!$G495)</f>
        <v>0</v>
      </c>
      <c r="Q495" s="16">
        <f>SUMIFS(equity_bonds!$B$2:$B$6414,equity_bonds!$H$2:$H$6414,"="&amp;data!$B495,equity_bonds!$J$2:$J$6414,"="&amp;data!$G495)</f>
        <v>0</v>
      </c>
      <c r="R495" s="16" t="str">
        <f>IF(P495=1,SUMIFS(equity_bonds!$C$2:$C$6414,equity_bonds!$H$2:$H$6414,"="&amp;data!$B495,equity_bonds!$J$2:$J$6414,"="&amp;data!$G495),"")</f>
        <v/>
      </c>
      <c r="S495" s="16">
        <f>SUMIFS(equity_bonds!$E$2:$E$6414,equity_bonds!$H$2:$H$6414,"="&amp;data!$B495,equity_bonds!$J$2:$J$6414,"="&amp;data!$G495)</f>
        <v>0</v>
      </c>
      <c r="T495" s="16">
        <f>SUMIFS(equity_bonds!$F$2:$F$6414,equity_bonds!$H$2:$H$6414,"="&amp;data!$B495,equity_bonds!$J$2:$J$6414,"="&amp;data!$G495)</f>
        <v>0</v>
      </c>
      <c r="U495" s="16"/>
    </row>
    <row r="496" spans="1:21" x14ac:dyDescent="0.25">
      <c r="A496">
        <v>3270</v>
      </c>
      <c r="B496">
        <v>1990</v>
      </c>
      <c r="C496">
        <v>71</v>
      </c>
      <c r="D496" t="s">
        <v>203</v>
      </c>
      <c r="E496" t="s">
        <v>157</v>
      </c>
      <c r="F496" t="s">
        <v>157</v>
      </c>
      <c r="G496" t="str">
        <f t="shared" si="7"/>
        <v>Perkins Coie</v>
      </c>
      <c r="I496" s="13">
        <f>COUNTIFS(IPO!$J$2:$J$5250,"="&amp;data!$G496,IPO!$H$2:$H$5250,"="&amp;data!$B496)</f>
        <v>1</v>
      </c>
      <c r="J496" s="13">
        <f>SUMIFS(IPO!$B$2:$B$5250,IPO!$H$2:$H$5250,"="&amp;data!$B496,IPO!$J$2:$J$5250,"="&amp;data!$G496)</f>
        <v>37.9</v>
      </c>
      <c r="K496" s="13">
        <f>IF(I496=1,SUMIFS(IPO!$C$2:$C$5250,IPO!$H$2:$H$5250,"="&amp;data!$B496,IPO!$J$2:$J$5250,"="&amp;data!$G496),"")</f>
        <v>46</v>
      </c>
      <c r="L496" s="13">
        <f>SUMIFS(IPO!$E$2:$E$5250,IPO!$H$2:$H$5250,"="&amp;data!$B496,IPO!$J$2:$J$5250,"="&amp;data!$G496)</f>
        <v>0.2</v>
      </c>
      <c r="M496" s="13">
        <f>SUMIFS(IPO!$F$2:$F$5250,IPO!$H$2:$H$5250,"="&amp;data!$B496,IPO!$J$2:$J$5250,"="&amp;data!$G496)</f>
        <v>2</v>
      </c>
      <c r="N496" s="13"/>
      <c r="P496" s="16">
        <f>COUNTIFS(equity_bonds!$H$2:$H$6414,"="&amp;data!$B496,equity_bonds!$J$2:$J$6414,"="&amp;data!$G496)</f>
        <v>1</v>
      </c>
      <c r="Q496" s="16">
        <f>SUMIFS(equity_bonds!$B$2:$B$6414,equity_bonds!$H$2:$H$6414,"="&amp;data!$B496,equity_bonds!$J$2:$J$6414,"="&amp;data!$G496)</f>
        <v>118.1</v>
      </c>
      <c r="R496" s="16">
        <f>IF(P496=1,SUMIFS(equity_bonds!$C$2:$C$6414,equity_bonds!$H$2:$H$6414,"="&amp;data!$B496,equity_bonds!$J$2:$J$6414,"="&amp;data!$G496),"")</f>
        <v>168</v>
      </c>
      <c r="S496" s="16">
        <f>SUMIFS(equity_bonds!$E$2:$E$6414,equity_bonds!$H$2:$H$6414,"="&amp;data!$B496,equity_bonds!$J$2:$J$6414,"="&amp;data!$G496)</f>
        <v>0</v>
      </c>
      <c r="T496" s="16">
        <f>SUMIFS(equity_bonds!$F$2:$F$6414,equity_bonds!$H$2:$H$6414,"="&amp;data!$B496,equity_bonds!$J$2:$J$6414,"="&amp;data!$G496)</f>
        <v>5</v>
      </c>
      <c r="U496" s="16"/>
    </row>
    <row r="497" spans="1:21" x14ac:dyDescent="0.25">
      <c r="A497">
        <v>3298</v>
      </c>
      <c r="B497">
        <v>1990</v>
      </c>
      <c r="C497">
        <v>84</v>
      </c>
      <c r="D497" t="s">
        <v>189</v>
      </c>
      <c r="E497" t="s">
        <v>186</v>
      </c>
      <c r="F497" t="s">
        <v>2654</v>
      </c>
      <c r="G497" t="str">
        <f t="shared" si="7"/>
        <v>Pettit Martin</v>
      </c>
      <c r="I497" s="13">
        <f>COUNTIFS(IPO!$J$2:$J$5250,"="&amp;data!$G497,IPO!$H$2:$H$5250,"="&amp;data!$B497)</f>
        <v>0</v>
      </c>
      <c r="J497" s="13">
        <f>SUMIFS(IPO!$B$2:$B$5250,IPO!$H$2:$H$5250,"="&amp;data!$B497,IPO!$J$2:$J$5250,"="&amp;data!$G497)</f>
        <v>0</v>
      </c>
      <c r="K497" s="13" t="str">
        <f>IF(I497=1,SUMIFS(IPO!$C$2:$C$5250,IPO!$H$2:$H$5250,"="&amp;data!$B497,IPO!$J$2:$J$5250,"="&amp;data!$G497),"")</f>
        <v/>
      </c>
      <c r="L497" s="13">
        <f>SUMIFS(IPO!$E$2:$E$5250,IPO!$H$2:$H$5250,"="&amp;data!$B497,IPO!$J$2:$J$5250,"="&amp;data!$G497)</f>
        <v>0</v>
      </c>
      <c r="M497" s="13">
        <f>SUMIFS(IPO!$F$2:$F$5250,IPO!$H$2:$H$5250,"="&amp;data!$B497,IPO!$J$2:$J$5250,"="&amp;data!$G497)</f>
        <v>0</v>
      </c>
      <c r="N497" s="13"/>
      <c r="P497" s="16">
        <f>COUNTIFS(equity_bonds!$H$2:$H$6414,"="&amp;data!$B497,equity_bonds!$J$2:$J$6414,"="&amp;data!$G497)</f>
        <v>0</v>
      </c>
      <c r="Q497" s="16">
        <f>SUMIFS(equity_bonds!$B$2:$B$6414,equity_bonds!$H$2:$H$6414,"="&amp;data!$B497,equity_bonds!$J$2:$J$6414,"="&amp;data!$G497)</f>
        <v>0</v>
      </c>
      <c r="R497" s="16" t="str">
        <f>IF(P497=1,SUMIFS(equity_bonds!$C$2:$C$6414,equity_bonds!$H$2:$H$6414,"="&amp;data!$B497,equity_bonds!$J$2:$J$6414,"="&amp;data!$G497),"")</f>
        <v/>
      </c>
      <c r="S497" s="16">
        <f>SUMIFS(equity_bonds!$E$2:$E$6414,equity_bonds!$H$2:$H$6414,"="&amp;data!$B497,equity_bonds!$J$2:$J$6414,"="&amp;data!$G497)</f>
        <v>0</v>
      </c>
      <c r="T497" s="16">
        <f>SUMIFS(equity_bonds!$F$2:$F$6414,equity_bonds!$H$2:$H$6414,"="&amp;data!$B497,equity_bonds!$J$2:$J$6414,"="&amp;data!$G497)</f>
        <v>0</v>
      </c>
      <c r="U497" s="16"/>
    </row>
    <row r="498" spans="1:21" x14ac:dyDescent="0.25">
      <c r="A498">
        <v>3309</v>
      </c>
      <c r="B498">
        <v>1990</v>
      </c>
      <c r="C498">
        <v>27</v>
      </c>
      <c r="D498" t="s">
        <v>77</v>
      </c>
      <c r="E498" t="s">
        <v>39</v>
      </c>
      <c r="F498" t="s">
        <v>2602</v>
      </c>
      <c r="G498" t="str">
        <f t="shared" si="7"/>
        <v>Pillsbury Madison</v>
      </c>
      <c r="I498" s="13">
        <f>COUNTIFS(IPO!$J$2:$J$5250,"="&amp;data!$G498,IPO!$H$2:$H$5250,"="&amp;data!$B498)</f>
        <v>1</v>
      </c>
      <c r="J498" s="13">
        <f>SUMIFS(IPO!$B$2:$B$5250,IPO!$H$2:$H$5250,"="&amp;data!$B498,IPO!$J$2:$J$5250,"="&amp;data!$G498)</f>
        <v>9.9</v>
      </c>
      <c r="K498" s="13">
        <f>IF(I498=1,SUMIFS(IPO!$C$2:$C$5250,IPO!$H$2:$H$5250,"="&amp;data!$B498,IPO!$J$2:$J$5250,"="&amp;data!$G498),"")</f>
        <v>95</v>
      </c>
      <c r="L498" s="13">
        <f>SUMIFS(IPO!$E$2:$E$5250,IPO!$H$2:$H$5250,"="&amp;data!$B498,IPO!$J$2:$J$5250,"="&amp;data!$G498)</f>
        <v>0.1</v>
      </c>
      <c r="M498" s="13">
        <f>SUMIFS(IPO!$F$2:$F$5250,IPO!$H$2:$H$5250,"="&amp;data!$B498,IPO!$J$2:$J$5250,"="&amp;data!$G498)</f>
        <v>1</v>
      </c>
      <c r="N498" s="13"/>
      <c r="P498" s="16">
        <f>COUNTIFS(equity_bonds!$H$2:$H$6414,"="&amp;data!$B498,equity_bonds!$J$2:$J$6414,"="&amp;data!$G498)</f>
        <v>1</v>
      </c>
      <c r="Q498" s="16">
        <f>SUMIFS(equity_bonds!$B$2:$B$6414,equity_bonds!$H$2:$H$6414,"="&amp;data!$B498,equity_bonds!$J$2:$J$6414,"="&amp;data!$G498)</f>
        <v>388.6</v>
      </c>
      <c r="R498" s="16">
        <f>IF(P498=1,SUMIFS(equity_bonds!$C$2:$C$6414,equity_bonds!$H$2:$H$6414,"="&amp;data!$B498,equity_bonds!$J$2:$J$6414,"="&amp;data!$G498),"")</f>
        <v>112</v>
      </c>
      <c r="S498" s="16">
        <f>SUMIFS(equity_bonds!$E$2:$E$6414,equity_bonds!$H$2:$H$6414,"="&amp;data!$B498,equity_bonds!$J$2:$J$6414,"="&amp;data!$G498)</f>
        <v>0</v>
      </c>
      <c r="T498" s="16">
        <f>SUMIFS(equity_bonds!$F$2:$F$6414,equity_bonds!$H$2:$H$6414,"="&amp;data!$B498,equity_bonds!$J$2:$J$6414,"="&amp;data!$G498)</f>
        <v>5</v>
      </c>
      <c r="U498" s="16"/>
    </row>
    <row r="499" spans="1:21" x14ac:dyDescent="0.25">
      <c r="A499">
        <v>3400</v>
      </c>
      <c r="B499">
        <v>1990</v>
      </c>
      <c r="C499">
        <v>37</v>
      </c>
      <c r="D499" t="s">
        <v>190</v>
      </c>
      <c r="E499" t="s">
        <v>40</v>
      </c>
      <c r="F499" t="s">
        <v>40</v>
      </c>
      <c r="G499" t="str">
        <f t="shared" si="7"/>
        <v>Proskauer Rose</v>
      </c>
      <c r="I499" s="13">
        <f>COUNTIFS(IPO!$J$2:$J$5250,"="&amp;data!$G499,IPO!$H$2:$H$5250,"="&amp;data!$B499)</f>
        <v>1</v>
      </c>
      <c r="J499" s="13">
        <f>SUMIFS(IPO!$B$2:$B$5250,IPO!$H$2:$H$5250,"="&amp;data!$B499,IPO!$J$2:$J$5250,"="&amp;data!$G499)</f>
        <v>264</v>
      </c>
      <c r="K499" s="13">
        <f>IF(I499=1,SUMIFS(IPO!$C$2:$C$5250,IPO!$H$2:$H$5250,"="&amp;data!$B499,IPO!$J$2:$J$5250,"="&amp;data!$G499),"")</f>
        <v>12</v>
      </c>
      <c r="L499" s="13">
        <f>SUMIFS(IPO!$E$2:$E$5250,IPO!$H$2:$H$5250,"="&amp;data!$B499,IPO!$J$2:$J$5250,"="&amp;data!$G499)</f>
        <v>1.5</v>
      </c>
      <c r="M499" s="13">
        <f>SUMIFS(IPO!$F$2:$F$5250,IPO!$H$2:$H$5250,"="&amp;data!$B499,IPO!$J$2:$J$5250,"="&amp;data!$G499)</f>
        <v>1</v>
      </c>
      <c r="N499" s="13"/>
      <c r="P499" s="16">
        <f>COUNTIFS(equity_bonds!$H$2:$H$6414,"="&amp;data!$B499,equity_bonds!$J$2:$J$6414,"="&amp;data!$G499)</f>
        <v>1</v>
      </c>
      <c r="Q499" s="16">
        <f>SUMIFS(equity_bonds!$B$2:$B$6414,equity_bonds!$H$2:$H$6414,"="&amp;data!$B499,equity_bonds!$J$2:$J$6414,"="&amp;data!$G499)</f>
        <v>663.9</v>
      </c>
      <c r="R499" s="16">
        <f>IF(P499=1,SUMIFS(equity_bonds!$C$2:$C$6414,equity_bonds!$H$2:$H$6414,"="&amp;data!$B499,equity_bonds!$J$2:$J$6414,"="&amp;data!$G499),"")</f>
        <v>75</v>
      </c>
      <c r="S499" s="16">
        <f>SUMIFS(equity_bonds!$E$2:$E$6414,equity_bonds!$H$2:$H$6414,"="&amp;data!$B499,equity_bonds!$J$2:$J$6414,"="&amp;data!$G499)</f>
        <v>0</v>
      </c>
      <c r="T499" s="16">
        <f>SUMIFS(equity_bonds!$F$2:$F$6414,equity_bonds!$H$2:$H$6414,"="&amp;data!$B499,equity_bonds!$J$2:$J$6414,"="&amp;data!$G499)</f>
        <v>4</v>
      </c>
      <c r="U499" s="16"/>
    </row>
    <row r="500" spans="1:21" x14ac:dyDescent="0.25">
      <c r="A500">
        <v>3461</v>
      </c>
      <c r="B500">
        <v>1990</v>
      </c>
      <c r="C500">
        <v>51</v>
      </c>
      <c r="D500" t="s">
        <v>196</v>
      </c>
      <c r="E500" t="s">
        <v>41</v>
      </c>
      <c r="F500" t="s">
        <v>41</v>
      </c>
      <c r="G500" t="str">
        <f t="shared" si="7"/>
        <v>Reed Smith</v>
      </c>
      <c r="I500" s="13">
        <f>COUNTIFS(IPO!$J$2:$J$5250,"="&amp;data!$G500,IPO!$H$2:$H$5250,"="&amp;data!$B500)</f>
        <v>0</v>
      </c>
      <c r="J500" s="13">
        <f>SUMIFS(IPO!$B$2:$B$5250,IPO!$H$2:$H$5250,"="&amp;data!$B500,IPO!$J$2:$J$5250,"="&amp;data!$G500)</f>
        <v>0</v>
      </c>
      <c r="K500" s="13" t="str">
        <f>IF(I500=1,SUMIFS(IPO!$C$2:$C$5250,IPO!$H$2:$H$5250,"="&amp;data!$B500,IPO!$J$2:$J$5250,"="&amp;data!$G500),"")</f>
        <v/>
      </c>
      <c r="L500" s="13">
        <f>SUMIFS(IPO!$E$2:$E$5250,IPO!$H$2:$H$5250,"="&amp;data!$B500,IPO!$J$2:$J$5250,"="&amp;data!$G500)</f>
        <v>0</v>
      </c>
      <c r="M500" s="13">
        <f>SUMIFS(IPO!$F$2:$F$5250,IPO!$H$2:$H$5250,"="&amp;data!$B500,IPO!$J$2:$J$5250,"="&amp;data!$G500)</f>
        <v>0</v>
      </c>
      <c r="N500" s="13"/>
      <c r="P500" s="16">
        <f>COUNTIFS(equity_bonds!$H$2:$H$6414,"="&amp;data!$B500,equity_bonds!$J$2:$J$6414,"="&amp;data!$G500)</f>
        <v>0</v>
      </c>
      <c r="Q500" s="16">
        <f>SUMIFS(equity_bonds!$B$2:$B$6414,equity_bonds!$H$2:$H$6414,"="&amp;data!$B500,equity_bonds!$J$2:$J$6414,"="&amp;data!$G500)</f>
        <v>0</v>
      </c>
      <c r="R500" s="16" t="str">
        <f>IF(P500=1,SUMIFS(equity_bonds!$C$2:$C$6414,equity_bonds!$H$2:$H$6414,"="&amp;data!$B500,equity_bonds!$J$2:$J$6414,"="&amp;data!$G500),"")</f>
        <v/>
      </c>
      <c r="S500" s="16">
        <f>SUMIFS(equity_bonds!$E$2:$E$6414,equity_bonds!$H$2:$H$6414,"="&amp;data!$B500,equity_bonds!$J$2:$J$6414,"="&amp;data!$G500)</f>
        <v>0</v>
      </c>
      <c r="T500" s="16">
        <f>SUMIFS(equity_bonds!$F$2:$F$6414,equity_bonds!$H$2:$H$6414,"="&amp;data!$B500,equity_bonds!$J$2:$J$6414,"="&amp;data!$G500)</f>
        <v>0</v>
      </c>
      <c r="U500" s="16"/>
    </row>
    <row r="501" spans="1:21" x14ac:dyDescent="0.25">
      <c r="A501">
        <v>3523</v>
      </c>
      <c r="B501">
        <v>1990</v>
      </c>
      <c r="C501">
        <v>50</v>
      </c>
      <c r="D501" t="s">
        <v>174</v>
      </c>
      <c r="E501" t="s">
        <v>42</v>
      </c>
      <c r="F501" t="s">
        <v>2603</v>
      </c>
      <c r="G501" t="str">
        <f t="shared" si="7"/>
        <v>Rogers Wells</v>
      </c>
      <c r="I501" s="13">
        <f>COUNTIFS(IPO!$J$2:$J$5250,"="&amp;data!$G501,IPO!$H$2:$H$5250,"="&amp;data!$B501)</f>
        <v>0</v>
      </c>
      <c r="J501" s="13">
        <f>SUMIFS(IPO!$B$2:$B$5250,IPO!$H$2:$H$5250,"="&amp;data!$B501,IPO!$J$2:$J$5250,"="&amp;data!$G501)</f>
        <v>0</v>
      </c>
      <c r="K501" s="13" t="str">
        <f>IF(I501=1,SUMIFS(IPO!$C$2:$C$5250,IPO!$H$2:$H$5250,"="&amp;data!$B501,IPO!$J$2:$J$5250,"="&amp;data!$G501),"")</f>
        <v/>
      </c>
      <c r="L501" s="13">
        <f>SUMIFS(IPO!$E$2:$E$5250,IPO!$H$2:$H$5250,"="&amp;data!$B501,IPO!$J$2:$J$5250,"="&amp;data!$G501)</f>
        <v>0</v>
      </c>
      <c r="M501" s="13">
        <f>SUMIFS(IPO!$F$2:$F$5250,IPO!$H$2:$H$5250,"="&amp;data!$B501,IPO!$J$2:$J$5250,"="&amp;data!$G501)</f>
        <v>0</v>
      </c>
      <c r="N501" s="13"/>
      <c r="P501" s="16">
        <f>COUNTIFS(equity_bonds!$H$2:$H$6414,"="&amp;data!$B501,equity_bonds!$J$2:$J$6414,"="&amp;data!$G501)</f>
        <v>1</v>
      </c>
      <c r="Q501" s="16">
        <f>SUMIFS(equity_bonds!$B$2:$B$6414,equity_bonds!$H$2:$H$6414,"="&amp;data!$B501,equity_bonds!$J$2:$J$6414,"="&amp;data!$G501)</f>
        <v>1165</v>
      </c>
      <c r="R501" s="16">
        <f>IF(P501=1,SUMIFS(equity_bonds!$C$2:$C$6414,equity_bonds!$H$2:$H$6414,"="&amp;data!$B501,equity_bonds!$J$2:$J$6414,"="&amp;data!$G501),"")</f>
        <v>50</v>
      </c>
      <c r="S501" s="16">
        <f>SUMIFS(equity_bonds!$E$2:$E$6414,equity_bonds!$H$2:$H$6414,"="&amp;data!$B501,equity_bonds!$J$2:$J$6414,"="&amp;data!$G501)</f>
        <v>0.1</v>
      </c>
      <c r="T501" s="16">
        <f>SUMIFS(equity_bonds!$F$2:$F$6414,equity_bonds!$H$2:$H$6414,"="&amp;data!$B501,equity_bonds!$J$2:$J$6414,"="&amp;data!$G501)</f>
        <v>4</v>
      </c>
      <c r="U501" s="16"/>
    </row>
    <row r="502" spans="1:21" x14ac:dyDescent="0.25">
      <c r="A502">
        <v>3538</v>
      </c>
      <c r="B502">
        <v>1990</v>
      </c>
      <c r="C502">
        <v>46</v>
      </c>
      <c r="D502" t="s">
        <v>146</v>
      </c>
      <c r="E502" t="s">
        <v>103</v>
      </c>
      <c r="F502" t="s">
        <v>2628</v>
      </c>
      <c r="G502" t="str">
        <f t="shared" si="7"/>
        <v>Ropes Gray</v>
      </c>
      <c r="I502" s="13">
        <f>COUNTIFS(IPO!$J$2:$J$5250,"="&amp;data!$G502,IPO!$H$2:$H$5250,"="&amp;data!$B502)</f>
        <v>1</v>
      </c>
      <c r="J502" s="13">
        <f>SUMIFS(IPO!$B$2:$B$5250,IPO!$H$2:$H$5250,"="&amp;data!$B502,IPO!$J$2:$J$5250,"="&amp;data!$G502)</f>
        <v>1628.1</v>
      </c>
      <c r="K502" s="13">
        <f>IF(I502=1,SUMIFS(IPO!$C$2:$C$5250,IPO!$H$2:$H$5250,"="&amp;data!$B502,IPO!$J$2:$J$5250,"="&amp;data!$G502),"")</f>
        <v>3</v>
      </c>
      <c r="L502" s="13">
        <f>SUMIFS(IPO!$E$2:$E$5250,IPO!$H$2:$H$5250,"="&amp;data!$B502,IPO!$J$2:$J$5250,"="&amp;data!$G502)</f>
        <v>9.1999999999999993</v>
      </c>
      <c r="M502" s="13">
        <f>SUMIFS(IPO!$F$2:$F$5250,IPO!$H$2:$H$5250,"="&amp;data!$B502,IPO!$J$2:$J$5250,"="&amp;data!$G502)</f>
        <v>9</v>
      </c>
      <c r="N502" s="13"/>
      <c r="P502" s="16">
        <f>COUNTIFS(equity_bonds!$H$2:$H$6414,"="&amp;data!$B502,equity_bonds!$J$2:$J$6414,"="&amp;data!$G502)</f>
        <v>1</v>
      </c>
      <c r="Q502" s="16">
        <f>SUMIFS(equity_bonds!$B$2:$B$6414,equity_bonds!$H$2:$H$6414,"="&amp;data!$B502,equity_bonds!$J$2:$J$6414,"="&amp;data!$G502)</f>
        <v>2577.1</v>
      </c>
      <c r="R502" s="16">
        <f>IF(P502=1,SUMIFS(equity_bonds!$C$2:$C$6414,equity_bonds!$H$2:$H$6414,"="&amp;data!$B502,equity_bonds!$J$2:$J$6414,"="&amp;data!$G502),"")</f>
        <v>30</v>
      </c>
      <c r="S502" s="16">
        <f>SUMIFS(equity_bonds!$E$2:$E$6414,equity_bonds!$H$2:$H$6414,"="&amp;data!$B502,equity_bonds!$J$2:$J$6414,"="&amp;data!$G502)</f>
        <v>0.1</v>
      </c>
      <c r="T502" s="16">
        <f>SUMIFS(equity_bonds!$F$2:$F$6414,equity_bonds!$H$2:$H$6414,"="&amp;data!$B502,equity_bonds!$J$2:$J$6414,"="&amp;data!$G502)</f>
        <v>17</v>
      </c>
      <c r="U502" s="16"/>
    </row>
    <row r="503" spans="1:21" x14ac:dyDescent="0.25">
      <c r="A503">
        <v>3569</v>
      </c>
      <c r="B503">
        <v>1990</v>
      </c>
      <c r="C503">
        <v>67</v>
      </c>
      <c r="D503" t="s">
        <v>178</v>
      </c>
      <c r="E503" t="s">
        <v>187</v>
      </c>
      <c r="F503" t="s">
        <v>2655</v>
      </c>
      <c r="G503" t="str">
        <f t="shared" si="7"/>
        <v>Rosenman Colin</v>
      </c>
      <c r="I503" s="13">
        <f>COUNTIFS(IPO!$J$2:$J$5250,"="&amp;data!$G503,IPO!$H$2:$H$5250,"="&amp;data!$B503)</f>
        <v>1</v>
      </c>
      <c r="J503" s="13">
        <f>SUMIFS(IPO!$B$2:$B$5250,IPO!$H$2:$H$5250,"="&amp;data!$B503,IPO!$J$2:$J$5250,"="&amp;data!$G503)</f>
        <v>3.5</v>
      </c>
      <c r="K503" s="13">
        <f>IF(I503=1,SUMIFS(IPO!$C$2:$C$5250,IPO!$H$2:$H$5250,"="&amp;data!$B503,IPO!$J$2:$J$5250,"="&amp;data!$G503),"")</f>
        <v>137</v>
      </c>
      <c r="L503" s="13">
        <f>SUMIFS(IPO!$E$2:$E$5250,IPO!$H$2:$H$5250,"="&amp;data!$B503,IPO!$J$2:$J$5250,"="&amp;data!$G503)</f>
        <v>0</v>
      </c>
      <c r="M503" s="13">
        <f>SUMIFS(IPO!$F$2:$F$5250,IPO!$H$2:$H$5250,"="&amp;data!$B503,IPO!$J$2:$J$5250,"="&amp;data!$G503)</f>
        <v>1</v>
      </c>
      <c r="N503" s="13"/>
      <c r="P503" s="16">
        <f>COUNTIFS(equity_bonds!$H$2:$H$6414,"="&amp;data!$B503,equity_bonds!$J$2:$J$6414,"="&amp;data!$G503)</f>
        <v>0</v>
      </c>
      <c r="Q503" s="16">
        <f>SUMIFS(equity_bonds!$B$2:$B$6414,equity_bonds!$H$2:$H$6414,"="&amp;data!$B503,equity_bonds!$J$2:$J$6414,"="&amp;data!$G503)</f>
        <v>0</v>
      </c>
      <c r="R503" s="16" t="str">
        <f>IF(P503=1,SUMIFS(equity_bonds!$C$2:$C$6414,equity_bonds!$H$2:$H$6414,"="&amp;data!$B503,equity_bonds!$J$2:$J$6414,"="&amp;data!$G503),"")</f>
        <v/>
      </c>
      <c r="S503" s="16">
        <f>SUMIFS(equity_bonds!$E$2:$E$6414,equity_bonds!$H$2:$H$6414,"="&amp;data!$B503,equity_bonds!$J$2:$J$6414,"="&amp;data!$G503)</f>
        <v>0</v>
      </c>
      <c r="T503" s="16">
        <f>SUMIFS(equity_bonds!$F$2:$F$6414,equity_bonds!$H$2:$H$6414,"="&amp;data!$B503,equity_bonds!$J$2:$J$6414,"="&amp;data!$G503)</f>
        <v>0</v>
      </c>
      <c r="U503" s="16"/>
    </row>
    <row r="504" spans="1:21" x14ac:dyDescent="0.25">
      <c r="A504">
        <v>3617</v>
      </c>
      <c r="B504">
        <v>1990</v>
      </c>
      <c r="C504">
        <v>100</v>
      </c>
      <c r="D504" t="s">
        <v>180</v>
      </c>
      <c r="E504" t="s">
        <v>160</v>
      </c>
      <c r="F504" t="s">
        <v>2646</v>
      </c>
      <c r="G504" t="str">
        <f t="shared" si="7"/>
        <v>Schnader Harrison</v>
      </c>
      <c r="I504" s="13">
        <f>COUNTIFS(IPO!$J$2:$J$5250,"="&amp;data!$G504,IPO!$H$2:$H$5250,"="&amp;data!$B504)</f>
        <v>0</v>
      </c>
      <c r="J504" s="13">
        <f>SUMIFS(IPO!$B$2:$B$5250,IPO!$H$2:$H$5250,"="&amp;data!$B504,IPO!$J$2:$J$5250,"="&amp;data!$G504)</f>
        <v>0</v>
      </c>
      <c r="K504" s="13" t="str">
        <f>IF(I504=1,SUMIFS(IPO!$C$2:$C$5250,IPO!$H$2:$H$5250,"="&amp;data!$B504,IPO!$J$2:$J$5250,"="&amp;data!$G504),"")</f>
        <v/>
      </c>
      <c r="L504" s="13">
        <f>SUMIFS(IPO!$E$2:$E$5250,IPO!$H$2:$H$5250,"="&amp;data!$B504,IPO!$J$2:$J$5250,"="&amp;data!$G504)</f>
        <v>0</v>
      </c>
      <c r="M504" s="13">
        <f>SUMIFS(IPO!$F$2:$F$5250,IPO!$H$2:$H$5250,"="&amp;data!$B504,IPO!$J$2:$J$5250,"="&amp;data!$G504)</f>
        <v>0</v>
      </c>
      <c r="N504" s="13"/>
      <c r="P504" s="16">
        <f>COUNTIFS(equity_bonds!$H$2:$H$6414,"="&amp;data!$B504,equity_bonds!$J$2:$J$6414,"="&amp;data!$G504)</f>
        <v>1</v>
      </c>
      <c r="Q504" s="16">
        <f>SUMIFS(equity_bonds!$B$2:$B$6414,equity_bonds!$H$2:$H$6414,"="&amp;data!$B504,equity_bonds!$J$2:$J$6414,"="&amp;data!$G504)</f>
        <v>693</v>
      </c>
      <c r="R504" s="16">
        <f>IF(P504=1,SUMIFS(equity_bonds!$C$2:$C$6414,equity_bonds!$H$2:$H$6414,"="&amp;data!$B504,equity_bonds!$J$2:$J$6414,"="&amp;data!$G504),"")</f>
        <v>71</v>
      </c>
      <c r="S504" s="16">
        <f>SUMIFS(equity_bonds!$E$2:$E$6414,equity_bonds!$H$2:$H$6414,"="&amp;data!$B504,equity_bonds!$J$2:$J$6414,"="&amp;data!$G504)</f>
        <v>0</v>
      </c>
      <c r="T504" s="16">
        <f>SUMIFS(equity_bonds!$F$2:$F$6414,equity_bonds!$H$2:$H$6414,"="&amp;data!$B504,equity_bonds!$J$2:$J$6414,"="&amp;data!$G504)</f>
        <v>1</v>
      </c>
      <c r="U504" s="16"/>
    </row>
    <row r="505" spans="1:21" x14ac:dyDescent="0.25">
      <c r="A505">
        <v>3664</v>
      </c>
      <c r="B505">
        <v>1990</v>
      </c>
      <c r="C505">
        <v>77</v>
      </c>
      <c r="D505" t="s">
        <v>194</v>
      </c>
      <c r="E505" t="s">
        <v>105</v>
      </c>
      <c r="F505" t="s">
        <v>105</v>
      </c>
      <c r="G505" t="str">
        <f t="shared" si="7"/>
        <v>Seyfarth Shaw</v>
      </c>
      <c r="I505" s="13">
        <f>COUNTIFS(IPO!$J$2:$J$5250,"="&amp;data!$G505,IPO!$H$2:$H$5250,"="&amp;data!$B505)</f>
        <v>0</v>
      </c>
      <c r="J505" s="13">
        <f>SUMIFS(IPO!$B$2:$B$5250,IPO!$H$2:$H$5250,"="&amp;data!$B505,IPO!$J$2:$J$5250,"="&amp;data!$G505)</f>
        <v>0</v>
      </c>
      <c r="K505" s="13" t="str">
        <f>IF(I505=1,SUMIFS(IPO!$C$2:$C$5250,IPO!$H$2:$H$5250,"="&amp;data!$B505,IPO!$J$2:$J$5250,"="&amp;data!$G505),"")</f>
        <v/>
      </c>
      <c r="L505" s="13">
        <f>SUMIFS(IPO!$E$2:$E$5250,IPO!$H$2:$H$5250,"="&amp;data!$B505,IPO!$J$2:$J$5250,"="&amp;data!$G505)</f>
        <v>0</v>
      </c>
      <c r="M505" s="13">
        <f>SUMIFS(IPO!$F$2:$F$5250,IPO!$H$2:$H$5250,"="&amp;data!$B505,IPO!$J$2:$J$5250,"="&amp;data!$G505)</f>
        <v>0</v>
      </c>
      <c r="N505" s="13"/>
      <c r="P505" s="16">
        <f>COUNTIFS(equity_bonds!$H$2:$H$6414,"="&amp;data!$B505,equity_bonds!$J$2:$J$6414,"="&amp;data!$G505)</f>
        <v>0</v>
      </c>
      <c r="Q505" s="16">
        <f>SUMIFS(equity_bonds!$B$2:$B$6414,equity_bonds!$H$2:$H$6414,"="&amp;data!$B505,equity_bonds!$J$2:$J$6414,"="&amp;data!$G505)</f>
        <v>0</v>
      </c>
      <c r="R505" s="16" t="str">
        <f>IF(P505=1,SUMIFS(equity_bonds!$C$2:$C$6414,equity_bonds!$H$2:$H$6414,"="&amp;data!$B505,equity_bonds!$J$2:$J$6414,"="&amp;data!$G505),"")</f>
        <v/>
      </c>
      <c r="S505" s="16">
        <f>SUMIFS(equity_bonds!$E$2:$E$6414,equity_bonds!$H$2:$H$6414,"="&amp;data!$B505,equity_bonds!$J$2:$J$6414,"="&amp;data!$G505)</f>
        <v>0</v>
      </c>
      <c r="T505" s="16">
        <f>SUMIFS(equity_bonds!$F$2:$F$6414,equity_bonds!$H$2:$H$6414,"="&amp;data!$B505,equity_bonds!$J$2:$J$6414,"="&amp;data!$G505)</f>
        <v>0</v>
      </c>
      <c r="U505" s="16"/>
    </row>
    <row r="506" spans="1:21" x14ac:dyDescent="0.25">
      <c r="A506">
        <v>3692</v>
      </c>
      <c r="B506">
        <v>1990</v>
      </c>
      <c r="C506">
        <v>95</v>
      </c>
      <c r="D506" t="s">
        <v>169</v>
      </c>
      <c r="E506" t="s">
        <v>162</v>
      </c>
      <c r="F506" t="s">
        <v>162</v>
      </c>
      <c r="G506" t="str">
        <f t="shared" si="7"/>
        <v>Shaw Pittman</v>
      </c>
      <c r="I506" s="13">
        <f>COUNTIFS(IPO!$J$2:$J$5250,"="&amp;data!$G506,IPO!$H$2:$H$5250,"="&amp;data!$B506)</f>
        <v>0</v>
      </c>
      <c r="J506" s="13">
        <f>SUMIFS(IPO!$B$2:$B$5250,IPO!$H$2:$H$5250,"="&amp;data!$B506,IPO!$J$2:$J$5250,"="&amp;data!$G506)</f>
        <v>0</v>
      </c>
      <c r="K506" s="13" t="str">
        <f>IF(I506=1,SUMIFS(IPO!$C$2:$C$5250,IPO!$H$2:$H$5250,"="&amp;data!$B506,IPO!$J$2:$J$5250,"="&amp;data!$G506),"")</f>
        <v/>
      </c>
      <c r="L506" s="13">
        <f>SUMIFS(IPO!$E$2:$E$5250,IPO!$H$2:$H$5250,"="&amp;data!$B506,IPO!$J$2:$J$5250,"="&amp;data!$G506)</f>
        <v>0</v>
      </c>
      <c r="M506" s="13">
        <f>SUMIFS(IPO!$F$2:$F$5250,IPO!$H$2:$H$5250,"="&amp;data!$B506,IPO!$J$2:$J$5250,"="&amp;data!$G506)</f>
        <v>0</v>
      </c>
      <c r="N506" s="13"/>
      <c r="P506" s="16">
        <f>COUNTIFS(equity_bonds!$H$2:$H$6414,"="&amp;data!$B506,equity_bonds!$J$2:$J$6414,"="&amp;data!$G506)</f>
        <v>1</v>
      </c>
      <c r="Q506" s="16">
        <f>SUMIFS(equity_bonds!$B$2:$B$6414,equity_bonds!$H$2:$H$6414,"="&amp;data!$B506,equity_bonds!$J$2:$J$6414,"="&amp;data!$G506)</f>
        <v>897</v>
      </c>
      <c r="R506" s="16">
        <f>IF(P506=1,SUMIFS(equity_bonds!$C$2:$C$6414,equity_bonds!$H$2:$H$6414,"="&amp;data!$B506,equity_bonds!$J$2:$J$6414,"="&amp;data!$G506),"")</f>
        <v>60</v>
      </c>
      <c r="S506" s="16">
        <f>SUMIFS(equity_bonds!$E$2:$E$6414,equity_bonds!$H$2:$H$6414,"="&amp;data!$B506,equity_bonds!$J$2:$J$6414,"="&amp;data!$G506)</f>
        <v>0.1</v>
      </c>
      <c r="T506" s="16">
        <f>SUMIFS(equity_bonds!$F$2:$F$6414,equity_bonds!$H$2:$H$6414,"="&amp;data!$B506,equity_bonds!$J$2:$J$6414,"="&amp;data!$G506)</f>
        <v>1</v>
      </c>
      <c r="U506" s="16"/>
    </row>
    <row r="507" spans="1:21" x14ac:dyDescent="0.25">
      <c r="A507">
        <v>3709</v>
      </c>
      <c r="B507">
        <v>1990</v>
      </c>
      <c r="C507">
        <v>32</v>
      </c>
      <c r="D507" t="s">
        <v>94</v>
      </c>
      <c r="E507" t="s">
        <v>106</v>
      </c>
      <c r="F507" t="s">
        <v>2629</v>
      </c>
      <c r="G507" t="str">
        <f t="shared" si="7"/>
        <v>Shea Gould</v>
      </c>
      <c r="I507" s="13">
        <f>COUNTIFS(IPO!$J$2:$J$5250,"="&amp;data!$G507,IPO!$H$2:$H$5250,"="&amp;data!$B507)</f>
        <v>1</v>
      </c>
      <c r="J507" s="13">
        <f>SUMIFS(IPO!$B$2:$B$5250,IPO!$H$2:$H$5250,"="&amp;data!$B507,IPO!$J$2:$J$5250,"="&amp;data!$G507)</f>
        <v>103.9</v>
      </c>
      <c r="K507" s="13">
        <f>IF(I507=1,SUMIFS(IPO!$C$2:$C$5250,IPO!$H$2:$H$5250,"="&amp;data!$B507,IPO!$J$2:$J$5250,"="&amp;data!$G507),"")</f>
        <v>26</v>
      </c>
      <c r="L507" s="13">
        <f>SUMIFS(IPO!$E$2:$E$5250,IPO!$H$2:$H$5250,"="&amp;data!$B507,IPO!$J$2:$J$5250,"="&amp;data!$G507)</f>
        <v>0.6</v>
      </c>
      <c r="M507" s="13">
        <f>SUMIFS(IPO!$F$2:$F$5250,IPO!$H$2:$H$5250,"="&amp;data!$B507,IPO!$J$2:$J$5250,"="&amp;data!$G507)</f>
        <v>1</v>
      </c>
      <c r="N507" s="13"/>
      <c r="P507" s="16">
        <f>COUNTIFS(equity_bonds!$H$2:$H$6414,"="&amp;data!$B507,equity_bonds!$J$2:$J$6414,"="&amp;data!$G507)</f>
        <v>2</v>
      </c>
      <c r="Q507" s="16">
        <f>SUMIFS(equity_bonds!$B$2:$B$6414,equity_bonds!$H$2:$H$6414,"="&amp;data!$B507,equity_bonds!$J$2:$J$6414,"="&amp;data!$G507)</f>
        <v>1154.3</v>
      </c>
      <c r="R507" s="16" t="str">
        <f>IF(P507=1,SUMIFS(equity_bonds!$C$2:$C$6414,equity_bonds!$H$2:$H$6414,"="&amp;data!$B507,equity_bonds!$J$2:$J$6414,"="&amp;data!$G507),"")</f>
        <v/>
      </c>
      <c r="S507" s="16">
        <f>SUMIFS(equity_bonds!$E$2:$E$6414,equity_bonds!$H$2:$H$6414,"="&amp;data!$B507,equity_bonds!$J$2:$J$6414,"="&amp;data!$G507)</f>
        <v>0</v>
      </c>
      <c r="T507" s="16">
        <f>SUMIFS(equity_bonds!$F$2:$F$6414,equity_bonds!$H$2:$H$6414,"="&amp;data!$B507,equity_bonds!$J$2:$J$6414,"="&amp;data!$G507)</f>
        <v>7</v>
      </c>
      <c r="U507" s="16"/>
    </row>
    <row r="508" spans="1:21" x14ac:dyDescent="0.25">
      <c r="A508">
        <v>3719</v>
      </c>
      <c r="B508">
        <v>1990</v>
      </c>
      <c r="C508">
        <v>4</v>
      </c>
      <c r="D508" t="s">
        <v>80</v>
      </c>
      <c r="E508" t="s">
        <v>44</v>
      </c>
      <c r="F508" t="s">
        <v>2605</v>
      </c>
      <c r="G508" t="str">
        <f t="shared" si="7"/>
        <v>Shearman Sterling</v>
      </c>
      <c r="I508" s="13">
        <f>COUNTIFS(IPO!$J$2:$J$5250,"="&amp;data!$G508,IPO!$H$2:$H$5250,"="&amp;data!$B508)</f>
        <v>0</v>
      </c>
      <c r="J508" s="13">
        <f>SUMIFS(IPO!$B$2:$B$5250,IPO!$H$2:$H$5250,"="&amp;data!$B508,IPO!$J$2:$J$5250,"="&amp;data!$G508)</f>
        <v>0</v>
      </c>
      <c r="K508" s="13" t="str">
        <f>IF(I508=1,SUMIFS(IPO!$C$2:$C$5250,IPO!$H$2:$H$5250,"="&amp;data!$B508,IPO!$J$2:$J$5250,"="&amp;data!$G508),"")</f>
        <v/>
      </c>
      <c r="L508" s="13">
        <f>SUMIFS(IPO!$E$2:$E$5250,IPO!$H$2:$H$5250,"="&amp;data!$B508,IPO!$J$2:$J$5250,"="&amp;data!$G508)</f>
        <v>0</v>
      </c>
      <c r="M508" s="13">
        <f>SUMIFS(IPO!$F$2:$F$5250,IPO!$H$2:$H$5250,"="&amp;data!$B508,IPO!$J$2:$J$5250,"="&amp;data!$G508)</f>
        <v>0</v>
      </c>
      <c r="N508" s="13"/>
      <c r="P508" s="16">
        <f>COUNTIFS(equity_bonds!$H$2:$H$6414,"="&amp;data!$B508,equity_bonds!$J$2:$J$6414,"="&amp;data!$G508)</f>
        <v>1</v>
      </c>
      <c r="Q508" s="16">
        <f>SUMIFS(equity_bonds!$B$2:$B$6414,equity_bonds!$H$2:$H$6414,"="&amp;data!$B508,equity_bonds!$J$2:$J$6414,"="&amp;data!$G508)</f>
        <v>3951</v>
      </c>
      <c r="R508" s="16">
        <f>IF(P508=1,SUMIFS(equity_bonds!$C$2:$C$6414,equity_bonds!$H$2:$H$6414,"="&amp;data!$B508,equity_bonds!$J$2:$J$6414,"="&amp;data!$G508),"")</f>
        <v>19</v>
      </c>
      <c r="S508" s="16">
        <f>SUMIFS(equity_bonds!$E$2:$E$6414,equity_bonds!$H$2:$H$6414,"="&amp;data!$B508,equity_bonds!$J$2:$J$6414,"="&amp;data!$G508)</f>
        <v>0.2</v>
      </c>
      <c r="T508" s="16">
        <f>SUMIFS(equity_bonds!$F$2:$F$6414,equity_bonds!$H$2:$H$6414,"="&amp;data!$B508,equity_bonds!$J$2:$J$6414,"="&amp;data!$G508)</f>
        <v>12</v>
      </c>
      <c r="U508" s="16"/>
    </row>
    <row r="509" spans="1:21" x14ac:dyDescent="0.25">
      <c r="A509">
        <v>3752</v>
      </c>
      <c r="B509">
        <v>1990</v>
      </c>
      <c r="C509">
        <v>88</v>
      </c>
      <c r="D509" t="s">
        <v>199</v>
      </c>
      <c r="E509" t="s">
        <v>188</v>
      </c>
      <c r="F509" t="s">
        <v>2656</v>
      </c>
      <c r="G509" t="str">
        <f t="shared" si="7"/>
        <v>Sheppard Mullin</v>
      </c>
      <c r="I509" s="13">
        <f>COUNTIFS(IPO!$J$2:$J$5250,"="&amp;data!$G509,IPO!$H$2:$H$5250,"="&amp;data!$B509)</f>
        <v>0</v>
      </c>
      <c r="J509" s="13">
        <f>SUMIFS(IPO!$B$2:$B$5250,IPO!$H$2:$H$5250,"="&amp;data!$B509,IPO!$J$2:$J$5250,"="&amp;data!$G509)</f>
        <v>0</v>
      </c>
      <c r="K509" s="13" t="str">
        <f>IF(I509=1,SUMIFS(IPO!$C$2:$C$5250,IPO!$H$2:$H$5250,"="&amp;data!$B509,IPO!$J$2:$J$5250,"="&amp;data!$G509),"")</f>
        <v/>
      </c>
      <c r="L509" s="13">
        <f>SUMIFS(IPO!$E$2:$E$5250,IPO!$H$2:$H$5250,"="&amp;data!$B509,IPO!$J$2:$J$5250,"="&amp;data!$G509)</f>
        <v>0</v>
      </c>
      <c r="M509" s="13">
        <f>SUMIFS(IPO!$F$2:$F$5250,IPO!$H$2:$H$5250,"="&amp;data!$B509,IPO!$J$2:$J$5250,"="&amp;data!$G509)</f>
        <v>0</v>
      </c>
      <c r="N509" s="13"/>
      <c r="P509" s="16">
        <f>COUNTIFS(equity_bonds!$H$2:$H$6414,"="&amp;data!$B509,equity_bonds!$J$2:$J$6414,"="&amp;data!$G509)</f>
        <v>0</v>
      </c>
      <c r="Q509" s="16">
        <f>SUMIFS(equity_bonds!$B$2:$B$6414,equity_bonds!$H$2:$H$6414,"="&amp;data!$B509,equity_bonds!$J$2:$J$6414,"="&amp;data!$G509)</f>
        <v>0</v>
      </c>
      <c r="R509" s="16" t="str">
        <f>IF(P509=1,SUMIFS(equity_bonds!$C$2:$C$6414,equity_bonds!$H$2:$H$6414,"="&amp;data!$B509,equity_bonds!$J$2:$J$6414,"="&amp;data!$G509),"")</f>
        <v/>
      </c>
      <c r="S509" s="16">
        <f>SUMIFS(equity_bonds!$E$2:$E$6414,equity_bonds!$H$2:$H$6414,"="&amp;data!$B509,equity_bonds!$J$2:$J$6414,"="&amp;data!$G509)</f>
        <v>0</v>
      </c>
      <c r="T509" s="16">
        <f>SUMIFS(equity_bonds!$F$2:$F$6414,equity_bonds!$H$2:$H$6414,"="&amp;data!$B509,equity_bonds!$J$2:$J$6414,"="&amp;data!$G509)</f>
        <v>0</v>
      </c>
      <c r="U509" s="16"/>
    </row>
    <row r="510" spans="1:21" x14ac:dyDescent="0.25">
      <c r="A510">
        <v>3803</v>
      </c>
      <c r="B510">
        <v>1990</v>
      </c>
      <c r="C510">
        <v>11</v>
      </c>
      <c r="D510" t="s">
        <v>147</v>
      </c>
      <c r="E510" t="s">
        <v>45</v>
      </c>
      <c r="F510" t="s">
        <v>507</v>
      </c>
      <c r="G510" t="str">
        <f t="shared" si="7"/>
        <v>Sidley Austin</v>
      </c>
      <c r="I510" s="13">
        <f>COUNTIFS(IPO!$J$2:$J$5250,"="&amp;data!$G510,IPO!$H$2:$H$5250,"="&amp;data!$B510)</f>
        <v>0</v>
      </c>
      <c r="J510" s="13">
        <f>SUMIFS(IPO!$B$2:$B$5250,IPO!$H$2:$H$5250,"="&amp;data!$B510,IPO!$J$2:$J$5250,"="&amp;data!$G510)</f>
        <v>0</v>
      </c>
      <c r="K510" s="13" t="str">
        <f>IF(I510=1,SUMIFS(IPO!$C$2:$C$5250,IPO!$H$2:$H$5250,"="&amp;data!$B510,IPO!$J$2:$J$5250,"="&amp;data!$G510),"")</f>
        <v/>
      </c>
      <c r="L510" s="13">
        <f>SUMIFS(IPO!$E$2:$E$5250,IPO!$H$2:$H$5250,"="&amp;data!$B510,IPO!$J$2:$J$5250,"="&amp;data!$G510)</f>
        <v>0</v>
      </c>
      <c r="M510" s="13">
        <f>SUMIFS(IPO!$F$2:$F$5250,IPO!$H$2:$H$5250,"="&amp;data!$B510,IPO!$J$2:$J$5250,"="&amp;data!$G510)</f>
        <v>0</v>
      </c>
      <c r="N510" s="13"/>
      <c r="P510" s="16">
        <f>COUNTIFS(equity_bonds!$H$2:$H$6414,"="&amp;data!$B510,equity_bonds!$J$2:$J$6414,"="&amp;data!$G510)</f>
        <v>1</v>
      </c>
      <c r="Q510" s="16">
        <f>SUMIFS(equity_bonds!$B$2:$B$6414,equity_bonds!$H$2:$H$6414,"="&amp;data!$B510,equity_bonds!$J$2:$J$6414,"="&amp;data!$G510)</f>
        <v>3010.2</v>
      </c>
      <c r="R510" s="16">
        <f>IF(P510=1,SUMIFS(equity_bonds!$C$2:$C$6414,equity_bonds!$H$2:$H$6414,"="&amp;data!$B510,equity_bonds!$J$2:$J$6414,"="&amp;data!$G510),"")</f>
        <v>25</v>
      </c>
      <c r="S510" s="16">
        <f>SUMIFS(equity_bonds!$E$2:$E$6414,equity_bonds!$H$2:$H$6414,"="&amp;data!$B510,equity_bonds!$J$2:$J$6414,"="&amp;data!$G510)</f>
        <v>0.2</v>
      </c>
      <c r="T510" s="16">
        <f>SUMIFS(equity_bonds!$F$2:$F$6414,equity_bonds!$H$2:$H$6414,"="&amp;data!$B510,equity_bonds!$J$2:$J$6414,"="&amp;data!$G510)</f>
        <v>8</v>
      </c>
      <c r="U510" s="16"/>
    </row>
    <row r="511" spans="1:21" x14ac:dyDescent="0.25">
      <c r="A511">
        <v>3842</v>
      </c>
      <c r="B511">
        <v>1990</v>
      </c>
      <c r="C511">
        <v>12</v>
      </c>
      <c r="D511" t="s">
        <v>123</v>
      </c>
      <c r="E511" t="s">
        <v>46</v>
      </c>
      <c r="F511" t="s">
        <v>2606</v>
      </c>
      <c r="G511" t="str">
        <f t="shared" si="7"/>
        <v>Simpson Thacher</v>
      </c>
      <c r="I511" s="13">
        <f>COUNTIFS(IPO!$J$2:$J$5250,"="&amp;data!$G511,IPO!$H$2:$H$5250,"="&amp;data!$B511)</f>
        <v>1</v>
      </c>
      <c r="J511" s="13">
        <f>SUMIFS(IPO!$B$2:$B$5250,IPO!$H$2:$H$5250,"="&amp;data!$B511,IPO!$J$2:$J$5250,"="&amp;data!$G511)</f>
        <v>13</v>
      </c>
      <c r="K511" s="13">
        <f>IF(I511=1,SUMIFS(IPO!$C$2:$C$5250,IPO!$H$2:$H$5250,"="&amp;data!$B511,IPO!$J$2:$J$5250,"="&amp;data!$G511),"")</f>
        <v>91</v>
      </c>
      <c r="L511" s="13">
        <f>SUMIFS(IPO!$E$2:$E$5250,IPO!$H$2:$H$5250,"="&amp;data!$B511,IPO!$J$2:$J$5250,"="&amp;data!$G511)</f>
        <v>0.1</v>
      </c>
      <c r="M511" s="13">
        <f>SUMIFS(IPO!$F$2:$F$5250,IPO!$H$2:$H$5250,"="&amp;data!$B511,IPO!$J$2:$J$5250,"="&amp;data!$G511)</f>
        <v>1</v>
      </c>
      <c r="N511" s="13"/>
      <c r="P511" s="16">
        <f>COUNTIFS(equity_bonds!$H$2:$H$6414,"="&amp;data!$B511,equity_bonds!$J$2:$J$6414,"="&amp;data!$G511)</f>
        <v>1</v>
      </c>
      <c r="Q511" s="16">
        <f>SUMIFS(equity_bonds!$B$2:$B$6414,equity_bonds!$H$2:$H$6414,"="&amp;data!$B511,equity_bonds!$J$2:$J$6414,"="&amp;data!$G511)</f>
        <v>10733.8</v>
      </c>
      <c r="R511" s="16">
        <f>IF(P511=1,SUMIFS(equity_bonds!$C$2:$C$6414,equity_bonds!$H$2:$H$6414,"="&amp;data!$B511,equity_bonds!$J$2:$J$6414,"="&amp;data!$G511),"")</f>
        <v>8</v>
      </c>
      <c r="S511" s="16">
        <f>SUMIFS(equity_bonds!$E$2:$E$6414,equity_bonds!$H$2:$H$6414,"="&amp;data!$B511,equity_bonds!$J$2:$J$6414,"="&amp;data!$G511)</f>
        <v>0.6</v>
      </c>
      <c r="T511" s="16">
        <f>SUMIFS(equity_bonds!$F$2:$F$6414,equity_bonds!$H$2:$H$6414,"="&amp;data!$B511,equity_bonds!$J$2:$J$6414,"="&amp;data!$G511)</f>
        <v>24</v>
      </c>
      <c r="U511" s="16"/>
    </row>
    <row r="512" spans="1:21" x14ac:dyDescent="0.25">
      <c r="A512">
        <v>3873</v>
      </c>
      <c r="B512">
        <v>1990</v>
      </c>
      <c r="C512">
        <v>1</v>
      </c>
      <c r="D512" t="s">
        <v>109</v>
      </c>
      <c r="E512" t="s">
        <v>47</v>
      </c>
      <c r="F512" t="s">
        <v>2607</v>
      </c>
      <c r="G512" t="str">
        <f t="shared" si="7"/>
        <v>Skadden Arps</v>
      </c>
      <c r="I512" s="13">
        <f>COUNTIFS(IPO!$J$2:$J$5250,"="&amp;data!$G512,IPO!$H$2:$H$5250,"="&amp;data!$B512)</f>
        <v>1</v>
      </c>
      <c r="J512" s="13">
        <f>SUMIFS(IPO!$B$2:$B$5250,IPO!$H$2:$H$5250,"="&amp;data!$B512,IPO!$J$2:$J$5250,"="&amp;data!$G512)</f>
        <v>770.3</v>
      </c>
      <c r="K512" s="13">
        <f>IF(I512=1,SUMIFS(IPO!$C$2:$C$5250,IPO!$H$2:$H$5250,"="&amp;data!$B512,IPO!$J$2:$J$5250,"="&amp;data!$G512),"")</f>
        <v>5</v>
      </c>
      <c r="L512" s="13">
        <f>SUMIFS(IPO!$E$2:$E$5250,IPO!$H$2:$H$5250,"="&amp;data!$B512,IPO!$J$2:$J$5250,"="&amp;data!$G512)</f>
        <v>4.3</v>
      </c>
      <c r="M512" s="13">
        <f>SUMIFS(IPO!$F$2:$F$5250,IPO!$H$2:$H$5250,"="&amp;data!$B512,IPO!$J$2:$J$5250,"="&amp;data!$G512)</f>
        <v>6</v>
      </c>
      <c r="N512" s="13"/>
      <c r="P512" s="16">
        <f>COUNTIFS(equity_bonds!$H$2:$H$6414,"="&amp;data!$B512,equity_bonds!$J$2:$J$6414,"="&amp;data!$G512)</f>
        <v>1</v>
      </c>
      <c r="Q512" s="16">
        <f>SUMIFS(equity_bonds!$B$2:$B$6414,equity_bonds!$H$2:$H$6414,"="&amp;data!$B512,equity_bonds!$J$2:$J$6414,"="&amp;data!$G512)</f>
        <v>27422.1</v>
      </c>
      <c r="R512" s="16">
        <f>IF(P512=1,SUMIFS(equity_bonds!$C$2:$C$6414,equity_bonds!$H$2:$H$6414,"="&amp;data!$B512,equity_bonds!$J$2:$J$6414,"="&amp;data!$G512),"")</f>
        <v>3</v>
      </c>
      <c r="S512" s="16">
        <f>SUMIFS(equity_bonds!$E$2:$E$6414,equity_bonds!$H$2:$H$6414,"="&amp;data!$B512,equity_bonds!$J$2:$J$6414,"="&amp;data!$G512)</f>
        <v>1.5</v>
      </c>
      <c r="T512" s="16">
        <f>SUMIFS(equity_bonds!$F$2:$F$6414,equity_bonds!$H$2:$H$6414,"="&amp;data!$B512,equity_bonds!$J$2:$J$6414,"="&amp;data!$G512)</f>
        <v>47</v>
      </c>
      <c r="U512" s="16"/>
    </row>
    <row r="513" spans="1:21" x14ac:dyDescent="0.25">
      <c r="A513">
        <v>3923</v>
      </c>
      <c r="B513">
        <v>1990</v>
      </c>
      <c r="C513">
        <v>93</v>
      </c>
      <c r="D513" t="s">
        <v>179</v>
      </c>
      <c r="E513" t="s">
        <v>211</v>
      </c>
      <c r="F513" t="s">
        <v>2661</v>
      </c>
      <c r="G513" t="str">
        <f t="shared" si="7"/>
        <v>Sonnenschein Nath</v>
      </c>
      <c r="I513" s="13">
        <f>COUNTIFS(IPO!$J$2:$J$5250,"="&amp;data!$G513,IPO!$H$2:$H$5250,"="&amp;data!$B513)</f>
        <v>0</v>
      </c>
      <c r="J513" s="13">
        <f>SUMIFS(IPO!$B$2:$B$5250,IPO!$H$2:$H$5250,"="&amp;data!$B513,IPO!$J$2:$J$5250,"="&amp;data!$G513)</f>
        <v>0</v>
      </c>
      <c r="K513" s="13" t="str">
        <f>IF(I513=1,SUMIFS(IPO!$C$2:$C$5250,IPO!$H$2:$H$5250,"="&amp;data!$B513,IPO!$J$2:$J$5250,"="&amp;data!$G513),"")</f>
        <v/>
      </c>
      <c r="L513" s="13">
        <f>SUMIFS(IPO!$E$2:$E$5250,IPO!$H$2:$H$5250,"="&amp;data!$B513,IPO!$J$2:$J$5250,"="&amp;data!$G513)</f>
        <v>0</v>
      </c>
      <c r="M513" s="13">
        <f>SUMIFS(IPO!$F$2:$F$5250,IPO!$H$2:$H$5250,"="&amp;data!$B513,IPO!$J$2:$J$5250,"="&amp;data!$G513)</f>
        <v>0</v>
      </c>
      <c r="N513" s="13"/>
      <c r="P513" s="16">
        <f>COUNTIFS(equity_bonds!$H$2:$H$6414,"="&amp;data!$B513,equity_bonds!$J$2:$J$6414,"="&amp;data!$G513)</f>
        <v>0</v>
      </c>
      <c r="Q513" s="16">
        <f>SUMIFS(equity_bonds!$B$2:$B$6414,equity_bonds!$H$2:$H$6414,"="&amp;data!$B513,equity_bonds!$J$2:$J$6414,"="&amp;data!$G513)</f>
        <v>0</v>
      </c>
      <c r="R513" s="16" t="str">
        <f>IF(P513=1,SUMIFS(equity_bonds!$C$2:$C$6414,equity_bonds!$H$2:$H$6414,"="&amp;data!$B513,equity_bonds!$J$2:$J$6414,"="&amp;data!$G513),"")</f>
        <v/>
      </c>
      <c r="S513" s="16">
        <f>SUMIFS(equity_bonds!$E$2:$E$6414,equity_bonds!$H$2:$H$6414,"="&amp;data!$B513,equity_bonds!$J$2:$J$6414,"="&amp;data!$G513)</f>
        <v>0</v>
      </c>
      <c r="T513" s="16">
        <f>SUMIFS(equity_bonds!$F$2:$F$6414,equity_bonds!$H$2:$H$6414,"="&amp;data!$B513,equity_bonds!$J$2:$J$6414,"="&amp;data!$G513)</f>
        <v>0</v>
      </c>
      <c r="U513" s="16"/>
    </row>
    <row r="514" spans="1:21" x14ac:dyDescent="0.25">
      <c r="A514">
        <v>3950</v>
      </c>
      <c r="B514">
        <v>1990</v>
      </c>
      <c r="C514">
        <v>45</v>
      </c>
      <c r="D514" t="s">
        <v>174</v>
      </c>
      <c r="E514" t="s">
        <v>48</v>
      </c>
      <c r="F514" t="s">
        <v>48</v>
      </c>
      <c r="G514" t="str">
        <f t="shared" si="7"/>
        <v>Squire Sanders</v>
      </c>
      <c r="I514" s="13">
        <f>COUNTIFS(IPO!$J$2:$J$5250,"="&amp;data!$G514,IPO!$H$2:$H$5250,"="&amp;data!$B514)</f>
        <v>0</v>
      </c>
      <c r="J514" s="13">
        <f>SUMIFS(IPO!$B$2:$B$5250,IPO!$H$2:$H$5250,"="&amp;data!$B514,IPO!$J$2:$J$5250,"="&amp;data!$G514)</f>
        <v>0</v>
      </c>
      <c r="K514" s="13" t="str">
        <f>IF(I514=1,SUMIFS(IPO!$C$2:$C$5250,IPO!$H$2:$H$5250,"="&amp;data!$B514,IPO!$J$2:$J$5250,"="&amp;data!$G514),"")</f>
        <v/>
      </c>
      <c r="L514" s="13">
        <f>SUMIFS(IPO!$E$2:$E$5250,IPO!$H$2:$H$5250,"="&amp;data!$B514,IPO!$J$2:$J$5250,"="&amp;data!$G514)</f>
        <v>0</v>
      </c>
      <c r="M514" s="13">
        <f>SUMIFS(IPO!$F$2:$F$5250,IPO!$H$2:$H$5250,"="&amp;data!$B514,IPO!$J$2:$J$5250,"="&amp;data!$G514)</f>
        <v>0</v>
      </c>
      <c r="N514" s="13"/>
      <c r="P514" s="16">
        <f>COUNTIFS(equity_bonds!$H$2:$H$6414,"="&amp;data!$B514,equity_bonds!$J$2:$J$6414,"="&amp;data!$G514)</f>
        <v>1</v>
      </c>
      <c r="Q514" s="16">
        <f>SUMIFS(equity_bonds!$B$2:$B$6414,equity_bonds!$H$2:$H$6414,"="&amp;data!$B514,equity_bonds!$J$2:$J$6414,"="&amp;data!$G514)</f>
        <v>326.60000000000002</v>
      </c>
      <c r="R514" s="16">
        <f>IF(P514=1,SUMIFS(equity_bonds!$C$2:$C$6414,equity_bonds!$H$2:$H$6414,"="&amp;data!$B514,equity_bonds!$J$2:$J$6414,"="&amp;data!$G514),"")</f>
        <v>120</v>
      </c>
      <c r="S514" s="16">
        <f>SUMIFS(equity_bonds!$E$2:$E$6414,equity_bonds!$H$2:$H$6414,"="&amp;data!$B514,equity_bonds!$J$2:$J$6414,"="&amp;data!$G514)</f>
        <v>0</v>
      </c>
      <c r="T514" s="16">
        <f>SUMIFS(equity_bonds!$F$2:$F$6414,equity_bonds!$H$2:$H$6414,"="&amp;data!$B514,equity_bonds!$J$2:$J$6414,"="&amp;data!$G514)</f>
        <v>3</v>
      </c>
      <c r="U514" s="16"/>
    </row>
    <row r="515" spans="1:21" x14ac:dyDescent="0.25">
      <c r="A515">
        <v>4056</v>
      </c>
      <c r="B515">
        <v>1990</v>
      </c>
      <c r="C515">
        <v>37</v>
      </c>
      <c r="D515" t="s">
        <v>57</v>
      </c>
      <c r="E515" t="s">
        <v>49</v>
      </c>
      <c r="F515" t="s">
        <v>2608</v>
      </c>
      <c r="G515" t="str">
        <f t="shared" si="7"/>
        <v>Stroock Stroock</v>
      </c>
      <c r="I515" s="13">
        <f>COUNTIFS(IPO!$J$2:$J$5250,"="&amp;data!$G515,IPO!$H$2:$H$5250,"="&amp;data!$B515)</f>
        <v>1</v>
      </c>
      <c r="J515" s="13">
        <f>SUMIFS(IPO!$B$2:$B$5250,IPO!$H$2:$H$5250,"="&amp;data!$B515,IPO!$J$2:$J$5250,"="&amp;data!$G515)</f>
        <v>428.8</v>
      </c>
      <c r="K515" s="13">
        <f>IF(I515=1,SUMIFS(IPO!$C$2:$C$5250,IPO!$H$2:$H$5250,"="&amp;data!$B515,IPO!$J$2:$J$5250,"="&amp;data!$G515),"")</f>
        <v>7</v>
      </c>
      <c r="L515" s="13">
        <f>SUMIFS(IPO!$E$2:$E$5250,IPO!$H$2:$H$5250,"="&amp;data!$B515,IPO!$J$2:$J$5250,"="&amp;data!$G515)</f>
        <v>2.4</v>
      </c>
      <c r="M515" s="13">
        <f>SUMIFS(IPO!$F$2:$F$5250,IPO!$H$2:$H$5250,"="&amp;data!$B515,IPO!$J$2:$J$5250,"="&amp;data!$G515)</f>
        <v>4</v>
      </c>
      <c r="N515" s="13"/>
      <c r="P515" s="16">
        <f>COUNTIFS(equity_bonds!$H$2:$H$6414,"="&amp;data!$B515,equity_bonds!$J$2:$J$6414,"="&amp;data!$G515)</f>
        <v>1</v>
      </c>
      <c r="Q515" s="16">
        <f>SUMIFS(equity_bonds!$B$2:$B$6414,equity_bonds!$H$2:$H$6414,"="&amp;data!$B515,equity_bonds!$J$2:$J$6414,"="&amp;data!$G515)</f>
        <v>7139.3</v>
      </c>
      <c r="R515" s="16">
        <f>IF(P515=1,SUMIFS(equity_bonds!$C$2:$C$6414,equity_bonds!$H$2:$H$6414,"="&amp;data!$B515,equity_bonds!$J$2:$J$6414,"="&amp;data!$G515),"")</f>
        <v>14</v>
      </c>
      <c r="S515" s="16">
        <f>SUMIFS(equity_bonds!$E$2:$E$6414,equity_bonds!$H$2:$H$6414,"="&amp;data!$B515,equity_bonds!$J$2:$J$6414,"="&amp;data!$G515)</f>
        <v>0.4</v>
      </c>
      <c r="T515" s="16">
        <f>SUMIFS(equity_bonds!$F$2:$F$6414,equity_bonds!$H$2:$H$6414,"="&amp;data!$B515,equity_bonds!$J$2:$J$6414,"="&amp;data!$G515)</f>
        <v>12</v>
      </c>
      <c r="U515" s="16"/>
    </row>
    <row r="516" spans="1:21" x14ac:dyDescent="0.25">
      <c r="A516">
        <v>4085</v>
      </c>
      <c r="B516">
        <v>1990</v>
      </c>
      <c r="C516">
        <v>7</v>
      </c>
      <c r="D516" t="s">
        <v>166</v>
      </c>
      <c r="E516" t="s">
        <v>50</v>
      </c>
      <c r="F516" t="s">
        <v>2609</v>
      </c>
      <c r="G516" t="str">
        <f t="shared" ref="G516:G579" si="8">TRIM(LEFT(SUBSTITUTE(F516," ",REPT(" ",100)),200))</f>
        <v>Sullivan Cromwell</v>
      </c>
      <c r="I516" s="13">
        <f>COUNTIFS(IPO!$J$2:$J$5250,"="&amp;data!$G516,IPO!$H$2:$H$5250,"="&amp;data!$B516)</f>
        <v>1</v>
      </c>
      <c r="J516" s="13">
        <f>SUMIFS(IPO!$B$2:$B$5250,IPO!$H$2:$H$5250,"="&amp;data!$B516,IPO!$J$2:$J$5250,"="&amp;data!$G516)</f>
        <v>152</v>
      </c>
      <c r="K516" s="13">
        <f>IF(I516=1,SUMIFS(IPO!$C$2:$C$5250,IPO!$H$2:$H$5250,"="&amp;data!$B516,IPO!$J$2:$J$5250,"="&amp;data!$G516),"")</f>
        <v>17</v>
      </c>
      <c r="L516" s="13">
        <f>SUMIFS(IPO!$E$2:$E$5250,IPO!$H$2:$H$5250,"="&amp;data!$B516,IPO!$J$2:$J$5250,"="&amp;data!$G516)</f>
        <v>0.9</v>
      </c>
      <c r="M516" s="13">
        <f>SUMIFS(IPO!$F$2:$F$5250,IPO!$H$2:$H$5250,"="&amp;data!$B516,IPO!$J$2:$J$5250,"="&amp;data!$G516)</f>
        <v>2</v>
      </c>
      <c r="N516" s="13"/>
      <c r="P516" s="16">
        <f>COUNTIFS(equity_bonds!$H$2:$H$6414,"="&amp;data!$B516,equity_bonds!$J$2:$J$6414,"="&amp;data!$G516)</f>
        <v>1</v>
      </c>
      <c r="Q516" s="16">
        <f>SUMIFS(equity_bonds!$B$2:$B$6414,equity_bonds!$H$2:$H$6414,"="&amp;data!$B516,equity_bonds!$J$2:$J$6414,"="&amp;data!$G516)</f>
        <v>5979.5</v>
      </c>
      <c r="R516" s="16">
        <f>IF(P516=1,SUMIFS(equity_bonds!$C$2:$C$6414,equity_bonds!$H$2:$H$6414,"="&amp;data!$B516,equity_bonds!$J$2:$J$6414,"="&amp;data!$G516),"")</f>
        <v>15</v>
      </c>
      <c r="S516" s="16">
        <f>SUMIFS(equity_bonds!$E$2:$E$6414,equity_bonds!$H$2:$H$6414,"="&amp;data!$B516,equity_bonds!$J$2:$J$6414,"="&amp;data!$G516)</f>
        <v>0.3</v>
      </c>
      <c r="T516" s="16">
        <f>SUMIFS(equity_bonds!$F$2:$F$6414,equity_bonds!$H$2:$H$6414,"="&amp;data!$B516,equity_bonds!$J$2:$J$6414,"="&amp;data!$G516)</f>
        <v>22</v>
      </c>
      <c r="U516" s="16"/>
    </row>
    <row r="517" spans="1:21" x14ac:dyDescent="0.25">
      <c r="A517">
        <v>4124</v>
      </c>
      <c r="B517">
        <v>1990</v>
      </c>
      <c r="C517">
        <v>93</v>
      </c>
      <c r="D517" t="s">
        <v>171</v>
      </c>
      <c r="E517" t="s">
        <v>165</v>
      </c>
      <c r="F517" t="s">
        <v>2648</v>
      </c>
      <c r="G517" t="str">
        <f t="shared" si="8"/>
        <v>Sutherland Asbill</v>
      </c>
      <c r="I517" s="13">
        <f>COUNTIFS(IPO!$J$2:$J$5250,"="&amp;data!$G517,IPO!$H$2:$H$5250,"="&amp;data!$B517)</f>
        <v>0</v>
      </c>
      <c r="J517" s="13">
        <f>SUMIFS(IPO!$B$2:$B$5250,IPO!$H$2:$H$5250,"="&amp;data!$B517,IPO!$J$2:$J$5250,"="&amp;data!$G517)</f>
        <v>0</v>
      </c>
      <c r="K517" s="13" t="str">
        <f>IF(I517=1,SUMIFS(IPO!$C$2:$C$5250,IPO!$H$2:$H$5250,"="&amp;data!$B517,IPO!$J$2:$J$5250,"="&amp;data!$G517),"")</f>
        <v/>
      </c>
      <c r="L517" s="13">
        <f>SUMIFS(IPO!$E$2:$E$5250,IPO!$H$2:$H$5250,"="&amp;data!$B517,IPO!$J$2:$J$5250,"="&amp;data!$G517)</f>
        <v>0</v>
      </c>
      <c r="M517" s="13">
        <f>SUMIFS(IPO!$F$2:$F$5250,IPO!$H$2:$H$5250,"="&amp;data!$B517,IPO!$J$2:$J$5250,"="&amp;data!$G517)</f>
        <v>0</v>
      </c>
      <c r="N517" s="13"/>
      <c r="P517" s="16">
        <f>COUNTIFS(equity_bonds!$H$2:$H$6414,"="&amp;data!$B517,equity_bonds!$J$2:$J$6414,"="&amp;data!$G517)</f>
        <v>0</v>
      </c>
      <c r="Q517" s="16">
        <f>SUMIFS(equity_bonds!$B$2:$B$6414,equity_bonds!$H$2:$H$6414,"="&amp;data!$B517,equity_bonds!$J$2:$J$6414,"="&amp;data!$G517)</f>
        <v>0</v>
      </c>
      <c r="R517" s="16" t="str">
        <f>IF(P517=1,SUMIFS(equity_bonds!$C$2:$C$6414,equity_bonds!$H$2:$H$6414,"="&amp;data!$B517,equity_bonds!$J$2:$J$6414,"="&amp;data!$G517),"")</f>
        <v/>
      </c>
      <c r="S517" s="16">
        <f>SUMIFS(equity_bonds!$E$2:$E$6414,equity_bonds!$H$2:$H$6414,"="&amp;data!$B517,equity_bonds!$J$2:$J$6414,"="&amp;data!$G517)</f>
        <v>0</v>
      </c>
      <c r="T517" s="16">
        <f>SUMIFS(equity_bonds!$F$2:$F$6414,equity_bonds!$H$2:$H$6414,"="&amp;data!$B517,equity_bonds!$J$2:$J$6414,"="&amp;data!$G517)</f>
        <v>0</v>
      </c>
      <c r="U517" s="16"/>
    </row>
    <row r="518" spans="1:21" x14ac:dyDescent="0.25">
      <c r="A518">
        <v>4186</v>
      </c>
      <c r="B518">
        <v>1990</v>
      </c>
      <c r="C518">
        <v>64</v>
      </c>
      <c r="D518" t="s">
        <v>197</v>
      </c>
      <c r="E518" t="s">
        <v>113</v>
      </c>
      <c r="F518" t="s">
        <v>2630</v>
      </c>
      <c r="G518" t="str">
        <f t="shared" si="8"/>
        <v>Thelen Marrin</v>
      </c>
      <c r="I518" s="13">
        <f>COUNTIFS(IPO!$J$2:$J$5250,"="&amp;data!$G518,IPO!$H$2:$H$5250,"="&amp;data!$B518)</f>
        <v>0</v>
      </c>
      <c r="J518" s="13">
        <f>SUMIFS(IPO!$B$2:$B$5250,IPO!$H$2:$H$5250,"="&amp;data!$B518,IPO!$J$2:$J$5250,"="&amp;data!$G518)</f>
        <v>0</v>
      </c>
      <c r="K518" s="13" t="str">
        <f>IF(I518=1,SUMIFS(IPO!$C$2:$C$5250,IPO!$H$2:$H$5250,"="&amp;data!$B518,IPO!$J$2:$J$5250,"="&amp;data!$G518),"")</f>
        <v/>
      </c>
      <c r="L518" s="13">
        <f>SUMIFS(IPO!$E$2:$E$5250,IPO!$H$2:$H$5250,"="&amp;data!$B518,IPO!$J$2:$J$5250,"="&amp;data!$G518)</f>
        <v>0</v>
      </c>
      <c r="M518" s="13">
        <f>SUMIFS(IPO!$F$2:$F$5250,IPO!$H$2:$H$5250,"="&amp;data!$B518,IPO!$J$2:$J$5250,"="&amp;data!$G518)</f>
        <v>0</v>
      </c>
      <c r="N518" s="13"/>
      <c r="P518" s="16">
        <f>COUNTIFS(equity_bonds!$H$2:$H$6414,"="&amp;data!$B518,equity_bonds!$J$2:$J$6414,"="&amp;data!$G518)</f>
        <v>0</v>
      </c>
      <c r="Q518" s="16">
        <f>SUMIFS(equity_bonds!$B$2:$B$6414,equity_bonds!$H$2:$H$6414,"="&amp;data!$B518,equity_bonds!$J$2:$J$6414,"="&amp;data!$G518)</f>
        <v>0</v>
      </c>
      <c r="R518" s="16" t="str">
        <f>IF(P518=1,SUMIFS(equity_bonds!$C$2:$C$6414,equity_bonds!$H$2:$H$6414,"="&amp;data!$B518,equity_bonds!$J$2:$J$6414,"="&amp;data!$G518),"")</f>
        <v/>
      </c>
      <c r="S518" s="16">
        <f>SUMIFS(equity_bonds!$E$2:$E$6414,equity_bonds!$H$2:$H$6414,"="&amp;data!$B518,equity_bonds!$J$2:$J$6414,"="&amp;data!$G518)</f>
        <v>0</v>
      </c>
      <c r="T518" s="16">
        <f>SUMIFS(equity_bonds!$F$2:$F$6414,equity_bonds!$H$2:$H$6414,"="&amp;data!$B518,equity_bonds!$J$2:$J$6414,"="&amp;data!$G518)</f>
        <v>0</v>
      </c>
      <c r="U518" s="16"/>
    </row>
    <row r="519" spans="1:21" x14ac:dyDescent="0.25">
      <c r="A519">
        <v>4321</v>
      </c>
      <c r="B519">
        <v>1990</v>
      </c>
      <c r="C519">
        <v>21</v>
      </c>
      <c r="D519" t="s">
        <v>96</v>
      </c>
      <c r="E519" t="s">
        <v>51</v>
      </c>
      <c r="F519" t="s">
        <v>2610</v>
      </c>
      <c r="G519" t="str">
        <f t="shared" si="8"/>
        <v>Vinson Elkins</v>
      </c>
      <c r="I519" s="13">
        <f>COUNTIFS(IPO!$J$2:$J$5250,"="&amp;data!$G519,IPO!$H$2:$H$5250,"="&amp;data!$B519)</f>
        <v>1</v>
      </c>
      <c r="J519" s="13">
        <f>SUMIFS(IPO!$B$2:$B$5250,IPO!$H$2:$H$5250,"="&amp;data!$B519,IPO!$J$2:$J$5250,"="&amp;data!$G519)</f>
        <v>34.200000000000003</v>
      </c>
      <c r="K519" s="13">
        <f>IF(I519=1,SUMIFS(IPO!$C$2:$C$5250,IPO!$H$2:$H$5250,"="&amp;data!$B519,IPO!$J$2:$J$5250,"="&amp;data!$G519),"")</f>
        <v>51</v>
      </c>
      <c r="L519" s="13">
        <f>SUMIFS(IPO!$E$2:$E$5250,IPO!$H$2:$H$5250,"="&amp;data!$B519,IPO!$J$2:$J$5250,"="&amp;data!$G519)</f>
        <v>0.2</v>
      </c>
      <c r="M519" s="13">
        <f>SUMIFS(IPO!$F$2:$F$5250,IPO!$H$2:$H$5250,"="&amp;data!$B519,IPO!$J$2:$J$5250,"="&amp;data!$G519)</f>
        <v>1</v>
      </c>
      <c r="N519" s="13"/>
      <c r="P519" s="16">
        <f>COUNTIFS(equity_bonds!$H$2:$H$6414,"="&amp;data!$B519,equity_bonds!$J$2:$J$6414,"="&amp;data!$G519)</f>
        <v>1</v>
      </c>
      <c r="Q519" s="16">
        <f>SUMIFS(equity_bonds!$B$2:$B$6414,equity_bonds!$H$2:$H$6414,"="&amp;data!$B519,equity_bonds!$J$2:$J$6414,"="&amp;data!$G519)</f>
        <v>906.9</v>
      </c>
      <c r="R519" s="16">
        <f>IF(P519=1,SUMIFS(equity_bonds!$C$2:$C$6414,equity_bonds!$H$2:$H$6414,"="&amp;data!$B519,equity_bonds!$J$2:$J$6414,"="&amp;data!$G519),"")</f>
        <v>58</v>
      </c>
      <c r="S519" s="16">
        <f>SUMIFS(equity_bonds!$E$2:$E$6414,equity_bonds!$H$2:$H$6414,"="&amp;data!$B519,equity_bonds!$J$2:$J$6414,"="&amp;data!$G519)</f>
        <v>0.1</v>
      </c>
      <c r="T519" s="16">
        <f>SUMIFS(equity_bonds!$F$2:$F$6414,equity_bonds!$H$2:$H$6414,"="&amp;data!$B519,equity_bonds!$J$2:$J$6414,"="&amp;data!$G519)</f>
        <v>6</v>
      </c>
      <c r="U519" s="16"/>
    </row>
    <row r="520" spans="1:21" x14ac:dyDescent="0.25">
      <c r="A520">
        <v>4373</v>
      </c>
      <c r="B520">
        <v>1990</v>
      </c>
      <c r="C520">
        <v>41</v>
      </c>
      <c r="D520" t="s">
        <v>73</v>
      </c>
      <c r="E520" t="s">
        <v>52</v>
      </c>
      <c r="F520" t="s">
        <v>2611</v>
      </c>
      <c r="G520" t="str">
        <f t="shared" si="8"/>
        <v>Wachtell Lipton</v>
      </c>
      <c r="I520" s="13">
        <f>COUNTIFS(IPO!$J$2:$J$5250,"="&amp;data!$G520,IPO!$H$2:$H$5250,"="&amp;data!$B520)</f>
        <v>0</v>
      </c>
      <c r="J520" s="13">
        <f>SUMIFS(IPO!$B$2:$B$5250,IPO!$H$2:$H$5250,"="&amp;data!$B520,IPO!$J$2:$J$5250,"="&amp;data!$G520)</f>
        <v>0</v>
      </c>
      <c r="K520" s="13" t="str">
        <f>IF(I520=1,SUMIFS(IPO!$C$2:$C$5250,IPO!$H$2:$H$5250,"="&amp;data!$B520,IPO!$J$2:$J$5250,"="&amp;data!$G520),"")</f>
        <v/>
      </c>
      <c r="L520" s="13">
        <f>SUMIFS(IPO!$E$2:$E$5250,IPO!$H$2:$H$5250,"="&amp;data!$B520,IPO!$J$2:$J$5250,"="&amp;data!$G520)</f>
        <v>0</v>
      </c>
      <c r="M520" s="13">
        <f>SUMIFS(IPO!$F$2:$F$5250,IPO!$H$2:$H$5250,"="&amp;data!$B520,IPO!$J$2:$J$5250,"="&amp;data!$G520)</f>
        <v>0</v>
      </c>
      <c r="N520" s="13"/>
      <c r="P520" s="16">
        <f>COUNTIFS(equity_bonds!$H$2:$H$6414,"="&amp;data!$B520,equity_bonds!$J$2:$J$6414,"="&amp;data!$G520)</f>
        <v>1</v>
      </c>
      <c r="Q520" s="16">
        <f>SUMIFS(equity_bonds!$B$2:$B$6414,equity_bonds!$H$2:$H$6414,"="&amp;data!$B520,equity_bonds!$J$2:$J$6414,"="&amp;data!$G520)</f>
        <v>3596.6</v>
      </c>
      <c r="R520" s="16">
        <f>IF(P520=1,SUMIFS(equity_bonds!$C$2:$C$6414,equity_bonds!$H$2:$H$6414,"="&amp;data!$B520,equity_bonds!$J$2:$J$6414,"="&amp;data!$G520),"")</f>
        <v>21</v>
      </c>
      <c r="S520" s="16">
        <f>SUMIFS(equity_bonds!$E$2:$E$6414,equity_bonds!$H$2:$H$6414,"="&amp;data!$B520,equity_bonds!$J$2:$J$6414,"="&amp;data!$G520)</f>
        <v>0.2</v>
      </c>
      <c r="T520" s="16">
        <f>SUMIFS(equity_bonds!$F$2:$F$6414,equity_bonds!$H$2:$H$6414,"="&amp;data!$B520,equity_bonds!$J$2:$J$6414,"="&amp;data!$G520)</f>
        <v>13</v>
      </c>
      <c r="U520" s="16"/>
    </row>
    <row r="521" spans="1:21" x14ac:dyDescent="0.25">
      <c r="A521">
        <v>4404</v>
      </c>
      <c r="B521">
        <v>1990</v>
      </c>
      <c r="C521">
        <v>13</v>
      </c>
      <c r="D521" t="s">
        <v>101</v>
      </c>
      <c r="E521" t="s">
        <v>53</v>
      </c>
      <c r="F521" t="s">
        <v>2612</v>
      </c>
      <c r="G521" t="str">
        <f t="shared" si="8"/>
        <v>Weil Gotshal</v>
      </c>
      <c r="I521" s="13">
        <f>COUNTIFS(IPO!$J$2:$J$5250,"="&amp;data!$G521,IPO!$H$2:$H$5250,"="&amp;data!$B521)</f>
        <v>1</v>
      </c>
      <c r="J521" s="13">
        <f>SUMIFS(IPO!$B$2:$B$5250,IPO!$H$2:$H$5250,"="&amp;data!$B521,IPO!$J$2:$J$5250,"="&amp;data!$G521)</f>
        <v>79.8</v>
      </c>
      <c r="K521" s="13">
        <f>IF(I521=1,SUMIFS(IPO!$C$2:$C$5250,IPO!$H$2:$H$5250,"="&amp;data!$B521,IPO!$J$2:$J$5250,"="&amp;data!$G521),"")</f>
        <v>30</v>
      </c>
      <c r="L521" s="13">
        <f>SUMIFS(IPO!$E$2:$E$5250,IPO!$H$2:$H$5250,"="&amp;data!$B521,IPO!$J$2:$J$5250,"="&amp;data!$G521)</f>
        <v>0.5</v>
      </c>
      <c r="M521" s="13">
        <f>SUMIFS(IPO!$F$2:$F$5250,IPO!$H$2:$H$5250,"="&amp;data!$B521,IPO!$J$2:$J$5250,"="&amp;data!$G521)</f>
        <v>1</v>
      </c>
      <c r="N521" s="13"/>
      <c r="P521" s="16">
        <f>COUNTIFS(equity_bonds!$H$2:$H$6414,"="&amp;data!$B521,equity_bonds!$J$2:$J$6414,"="&amp;data!$G521)</f>
        <v>1</v>
      </c>
      <c r="Q521" s="16">
        <f>SUMIFS(equity_bonds!$B$2:$B$6414,equity_bonds!$H$2:$H$6414,"="&amp;data!$B521,equity_bonds!$J$2:$J$6414,"="&amp;data!$G521)</f>
        <v>3248.3</v>
      </c>
      <c r="R521" s="16">
        <f>IF(P521=1,SUMIFS(equity_bonds!$C$2:$C$6414,equity_bonds!$H$2:$H$6414,"="&amp;data!$B521,equity_bonds!$J$2:$J$6414,"="&amp;data!$G521),"")</f>
        <v>23</v>
      </c>
      <c r="S521" s="16">
        <f>SUMIFS(equity_bonds!$E$2:$E$6414,equity_bonds!$H$2:$H$6414,"="&amp;data!$B521,equity_bonds!$J$2:$J$6414,"="&amp;data!$G521)</f>
        <v>0.2</v>
      </c>
      <c r="T521" s="16">
        <f>SUMIFS(equity_bonds!$F$2:$F$6414,equity_bonds!$H$2:$H$6414,"="&amp;data!$B521,equity_bonds!$J$2:$J$6414,"="&amp;data!$G521)</f>
        <v>16</v>
      </c>
      <c r="U521" s="16"/>
    </row>
    <row r="522" spans="1:21" x14ac:dyDescent="0.25">
      <c r="A522">
        <v>4433</v>
      </c>
      <c r="B522">
        <v>1990</v>
      </c>
      <c r="C522">
        <v>27</v>
      </c>
      <c r="D522" t="s">
        <v>59</v>
      </c>
      <c r="E522" t="s">
        <v>54</v>
      </c>
      <c r="F522" t="s">
        <v>2613</v>
      </c>
      <c r="G522" t="str">
        <f t="shared" si="8"/>
        <v>White Case</v>
      </c>
      <c r="I522" s="13">
        <f>COUNTIFS(IPO!$J$2:$J$5250,"="&amp;data!$G522,IPO!$H$2:$H$5250,"="&amp;data!$B522)</f>
        <v>0</v>
      </c>
      <c r="J522" s="13">
        <f>SUMIFS(IPO!$B$2:$B$5250,IPO!$H$2:$H$5250,"="&amp;data!$B522,IPO!$J$2:$J$5250,"="&amp;data!$G522)</f>
        <v>0</v>
      </c>
      <c r="K522" s="13" t="str">
        <f>IF(I522=1,SUMIFS(IPO!$C$2:$C$5250,IPO!$H$2:$H$5250,"="&amp;data!$B522,IPO!$J$2:$J$5250,"="&amp;data!$G522),"")</f>
        <v/>
      </c>
      <c r="L522" s="13">
        <f>SUMIFS(IPO!$E$2:$E$5250,IPO!$H$2:$H$5250,"="&amp;data!$B522,IPO!$J$2:$J$5250,"="&amp;data!$G522)</f>
        <v>0</v>
      </c>
      <c r="M522" s="13">
        <f>SUMIFS(IPO!$F$2:$F$5250,IPO!$H$2:$H$5250,"="&amp;data!$B522,IPO!$J$2:$J$5250,"="&amp;data!$G522)</f>
        <v>0</v>
      </c>
      <c r="N522" s="13"/>
      <c r="P522" s="16">
        <f>COUNTIFS(equity_bonds!$H$2:$H$6414,"="&amp;data!$B522,equity_bonds!$J$2:$J$6414,"="&amp;data!$G522)</f>
        <v>1</v>
      </c>
      <c r="Q522" s="16">
        <f>SUMIFS(equity_bonds!$B$2:$B$6414,equity_bonds!$H$2:$H$6414,"="&amp;data!$B522,equity_bonds!$J$2:$J$6414,"="&amp;data!$G522)</f>
        <v>3522.4</v>
      </c>
      <c r="R522" s="16">
        <f>IF(P522=1,SUMIFS(equity_bonds!$C$2:$C$6414,equity_bonds!$H$2:$H$6414,"="&amp;data!$B522,equity_bonds!$J$2:$J$6414,"="&amp;data!$G522),"")</f>
        <v>22</v>
      </c>
      <c r="S522" s="16">
        <f>SUMIFS(equity_bonds!$E$2:$E$6414,equity_bonds!$H$2:$H$6414,"="&amp;data!$B522,equity_bonds!$J$2:$J$6414,"="&amp;data!$G522)</f>
        <v>0.2</v>
      </c>
      <c r="T522" s="16">
        <f>SUMIFS(equity_bonds!$F$2:$F$6414,equity_bonds!$H$2:$H$6414,"="&amp;data!$B522,equity_bonds!$J$2:$J$6414,"="&amp;data!$G522)</f>
        <v>14</v>
      </c>
      <c r="U522" s="16"/>
    </row>
    <row r="523" spans="1:21" x14ac:dyDescent="0.25">
      <c r="A523">
        <v>4524</v>
      </c>
      <c r="B523">
        <v>1990</v>
      </c>
      <c r="C523">
        <v>29</v>
      </c>
      <c r="D523" t="s">
        <v>89</v>
      </c>
      <c r="E523" t="s">
        <v>55</v>
      </c>
      <c r="F523" t="s">
        <v>2614</v>
      </c>
      <c r="G523" t="str">
        <f t="shared" si="8"/>
        <v>Willkie Farr</v>
      </c>
      <c r="I523" s="13">
        <f>COUNTIFS(IPO!$J$2:$J$5250,"="&amp;data!$G523,IPO!$H$2:$H$5250,"="&amp;data!$B523)</f>
        <v>1</v>
      </c>
      <c r="J523" s="13">
        <f>SUMIFS(IPO!$B$2:$B$5250,IPO!$H$2:$H$5250,"="&amp;data!$B523,IPO!$J$2:$J$5250,"="&amp;data!$G523)</f>
        <v>185.5</v>
      </c>
      <c r="K523" s="13">
        <f>IF(I523=1,SUMIFS(IPO!$C$2:$C$5250,IPO!$H$2:$H$5250,"="&amp;data!$B523,IPO!$J$2:$J$5250,"="&amp;data!$G523),"")</f>
        <v>14</v>
      </c>
      <c r="L523" s="13">
        <f>SUMIFS(IPO!$E$2:$E$5250,IPO!$H$2:$H$5250,"="&amp;data!$B523,IPO!$J$2:$J$5250,"="&amp;data!$G523)</f>
        <v>1.1000000000000001</v>
      </c>
      <c r="M523" s="13">
        <f>SUMIFS(IPO!$F$2:$F$5250,IPO!$H$2:$H$5250,"="&amp;data!$B523,IPO!$J$2:$J$5250,"="&amp;data!$G523)</f>
        <v>3</v>
      </c>
      <c r="N523" s="13"/>
      <c r="P523" s="16">
        <f>COUNTIFS(equity_bonds!$H$2:$H$6414,"="&amp;data!$B523,equity_bonds!$J$2:$J$6414,"="&amp;data!$G523)</f>
        <v>1</v>
      </c>
      <c r="Q523" s="16">
        <f>SUMIFS(equity_bonds!$B$2:$B$6414,equity_bonds!$H$2:$H$6414,"="&amp;data!$B523,equity_bonds!$J$2:$J$6414,"="&amp;data!$G523)</f>
        <v>1349.6</v>
      </c>
      <c r="R523" s="16">
        <f>IF(P523=1,SUMIFS(equity_bonds!$C$2:$C$6414,equity_bonds!$H$2:$H$6414,"="&amp;data!$B523,equity_bonds!$J$2:$J$6414,"="&amp;data!$G523),"")</f>
        <v>43</v>
      </c>
      <c r="S523" s="16">
        <f>SUMIFS(equity_bonds!$E$2:$E$6414,equity_bonds!$H$2:$H$6414,"="&amp;data!$B523,equity_bonds!$J$2:$J$6414,"="&amp;data!$G523)</f>
        <v>0.1</v>
      </c>
      <c r="T523" s="16">
        <f>SUMIFS(equity_bonds!$F$2:$F$6414,equity_bonds!$H$2:$H$6414,"="&amp;data!$B523,equity_bonds!$J$2:$J$6414,"="&amp;data!$G523)</f>
        <v>11</v>
      </c>
      <c r="U523" s="16"/>
    </row>
    <row r="524" spans="1:21" x14ac:dyDescent="0.25">
      <c r="A524">
        <v>4563</v>
      </c>
      <c r="B524">
        <v>1990</v>
      </c>
      <c r="C524">
        <v>83</v>
      </c>
      <c r="D524" t="s">
        <v>206</v>
      </c>
      <c r="E524" t="s">
        <v>167</v>
      </c>
      <c r="F524" t="s">
        <v>2649</v>
      </c>
      <c r="G524" t="str">
        <f t="shared" si="8"/>
        <v>Wilmer Cutler</v>
      </c>
      <c r="I524" s="13">
        <f>COUNTIFS(IPO!$J$2:$J$5250,"="&amp;data!$G524,IPO!$H$2:$H$5250,"="&amp;data!$B524)</f>
        <v>0</v>
      </c>
      <c r="J524" s="13">
        <f>SUMIFS(IPO!$B$2:$B$5250,IPO!$H$2:$H$5250,"="&amp;data!$B524,IPO!$J$2:$J$5250,"="&amp;data!$G524)</f>
        <v>0</v>
      </c>
      <c r="K524" s="13" t="str">
        <f>IF(I524=1,SUMIFS(IPO!$C$2:$C$5250,IPO!$H$2:$H$5250,"="&amp;data!$B524,IPO!$J$2:$J$5250,"="&amp;data!$G524),"")</f>
        <v/>
      </c>
      <c r="L524" s="13">
        <f>SUMIFS(IPO!$E$2:$E$5250,IPO!$H$2:$H$5250,"="&amp;data!$B524,IPO!$J$2:$J$5250,"="&amp;data!$G524)</f>
        <v>0</v>
      </c>
      <c r="M524" s="13">
        <f>SUMIFS(IPO!$F$2:$F$5250,IPO!$H$2:$H$5250,"="&amp;data!$B524,IPO!$J$2:$J$5250,"="&amp;data!$G524)</f>
        <v>0</v>
      </c>
      <c r="N524" s="13"/>
      <c r="P524" s="16">
        <f>COUNTIFS(equity_bonds!$H$2:$H$6414,"="&amp;data!$B524,equity_bonds!$J$2:$J$6414,"="&amp;data!$G524)</f>
        <v>0</v>
      </c>
      <c r="Q524" s="16">
        <f>SUMIFS(equity_bonds!$B$2:$B$6414,equity_bonds!$H$2:$H$6414,"="&amp;data!$B524,equity_bonds!$J$2:$J$6414,"="&amp;data!$G524)</f>
        <v>0</v>
      </c>
      <c r="R524" s="16" t="str">
        <f>IF(P524=1,SUMIFS(equity_bonds!$C$2:$C$6414,equity_bonds!$H$2:$H$6414,"="&amp;data!$B524,equity_bonds!$J$2:$J$6414,"="&amp;data!$G524),"")</f>
        <v/>
      </c>
      <c r="S524" s="16">
        <f>SUMIFS(equity_bonds!$E$2:$E$6414,equity_bonds!$H$2:$H$6414,"="&amp;data!$B524,equity_bonds!$J$2:$J$6414,"="&amp;data!$G524)</f>
        <v>0</v>
      </c>
      <c r="T524" s="16">
        <f>SUMIFS(equity_bonds!$F$2:$F$6414,equity_bonds!$H$2:$H$6414,"="&amp;data!$B524,equity_bonds!$J$2:$J$6414,"="&amp;data!$G524)</f>
        <v>0</v>
      </c>
      <c r="U524" s="16"/>
    </row>
    <row r="525" spans="1:21" x14ac:dyDescent="0.25">
      <c r="A525">
        <v>4614</v>
      </c>
      <c r="B525">
        <v>1990</v>
      </c>
      <c r="C525">
        <v>64</v>
      </c>
      <c r="D525" t="s">
        <v>220</v>
      </c>
      <c r="E525" t="s">
        <v>193</v>
      </c>
      <c r="F525" t="s">
        <v>2658</v>
      </c>
      <c r="G525" t="str">
        <f t="shared" si="8"/>
        <v>Wilson Elser</v>
      </c>
      <c r="I525" s="13">
        <f>COUNTIFS(IPO!$J$2:$J$5250,"="&amp;data!$G525,IPO!$H$2:$H$5250,"="&amp;data!$B525)</f>
        <v>0</v>
      </c>
      <c r="J525" s="13">
        <f>SUMIFS(IPO!$B$2:$B$5250,IPO!$H$2:$H$5250,"="&amp;data!$B525,IPO!$J$2:$J$5250,"="&amp;data!$G525)</f>
        <v>0</v>
      </c>
      <c r="K525" s="13" t="str">
        <f>IF(I525=1,SUMIFS(IPO!$C$2:$C$5250,IPO!$H$2:$H$5250,"="&amp;data!$B525,IPO!$J$2:$J$5250,"="&amp;data!$G525),"")</f>
        <v/>
      </c>
      <c r="L525" s="13">
        <f>SUMIFS(IPO!$E$2:$E$5250,IPO!$H$2:$H$5250,"="&amp;data!$B525,IPO!$J$2:$J$5250,"="&amp;data!$G525)</f>
        <v>0</v>
      </c>
      <c r="M525" s="13">
        <f>SUMIFS(IPO!$F$2:$F$5250,IPO!$H$2:$H$5250,"="&amp;data!$B525,IPO!$J$2:$J$5250,"="&amp;data!$G525)</f>
        <v>0</v>
      </c>
      <c r="N525" s="13"/>
      <c r="P525" s="16">
        <f>COUNTIFS(equity_bonds!$H$2:$H$6414,"="&amp;data!$B525,equity_bonds!$J$2:$J$6414,"="&amp;data!$G525)</f>
        <v>0</v>
      </c>
      <c r="Q525" s="16">
        <f>SUMIFS(equity_bonds!$B$2:$B$6414,equity_bonds!$H$2:$H$6414,"="&amp;data!$B525,equity_bonds!$J$2:$J$6414,"="&amp;data!$G525)</f>
        <v>0</v>
      </c>
      <c r="R525" s="16" t="str">
        <f>IF(P525=1,SUMIFS(equity_bonds!$C$2:$C$6414,equity_bonds!$H$2:$H$6414,"="&amp;data!$B525,equity_bonds!$J$2:$J$6414,"="&amp;data!$G525),"")</f>
        <v/>
      </c>
      <c r="S525" s="16">
        <f>SUMIFS(equity_bonds!$E$2:$E$6414,equity_bonds!$H$2:$H$6414,"="&amp;data!$B525,equity_bonds!$J$2:$J$6414,"="&amp;data!$G525)</f>
        <v>0</v>
      </c>
      <c r="T525" s="16">
        <f>SUMIFS(equity_bonds!$F$2:$F$6414,equity_bonds!$H$2:$H$6414,"="&amp;data!$B525,equity_bonds!$J$2:$J$6414,"="&amp;data!$G525)</f>
        <v>0</v>
      </c>
      <c r="U525" s="16"/>
    </row>
    <row r="526" spans="1:21" x14ac:dyDescent="0.25">
      <c r="A526">
        <v>4652</v>
      </c>
      <c r="B526">
        <v>1990</v>
      </c>
      <c r="C526">
        <v>46</v>
      </c>
      <c r="D526" t="s">
        <v>154</v>
      </c>
      <c r="E526" t="s">
        <v>56</v>
      </c>
      <c r="F526" t="s">
        <v>2615</v>
      </c>
      <c r="G526" t="str">
        <f t="shared" si="8"/>
        <v>Winston Strawn</v>
      </c>
      <c r="I526" s="13">
        <f>COUNTIFS(IPO!$J$2:$J$5250,"="&amp;data!$G526,IPO!$H$2:$H$5250,"="&amp;data!$B526)</f>
        <v>0</v>
      </c>
      <c r="J526" s="13">
        <f>SUMIFS(IPO!$B$2:$B$5250,IPO!$H$2:$H$5250,"="&amp;data!$B526,IPO!$J$2:$J$5250,"="&amp;data!$G526)</f>
        <v>0</v>
      </c>
      <c r="K526" s="13" t="str">
        <f>IF(I526=1,SUMIFS(IPO!$C$2:$C$5250,IPO!$H$2:$H$5250,"="&amp;data!$B526,IPO!$J$2:$J$5250,"="&amp;data!$G526),"")</f>
        <v/>
      </c>
      <c r="L526" s="13">
        <f>SUMIFS(IPO!$E$2:$E$5250,IPO!$H$2:$H$5250,"="&amp;data!$B526,IPO!$J$2:$J$5250,"="&amp;data!$G526)</f>
        <v>0</v>
      </c>
      <c r="M526" s="13">
        <f>SUMIFS(IPO!$F$2:$F$5250,IPO!$H$2:$H$5250,"="&amp;data!$B526,IPO!$J$2:$J$5250,"="&amp;data!$G526)</f>
        <v>0</v>
      </c>
      <c r="N526" s="13"/>
      <c r="P526" s="16">
        <f>COUNTIFS(equity_bonds!$H$2:$H$6414,"="&amp;data!$B526,equity_bonds!$J$2:$J$6414,"="&amp;data!$G526)</f>
        <v>0</v>
      </c>
      <c r="Q526" s="16">
        <f>SUMIFS(equity_bonds!$B$2:$B$6414,equity_bonds!$H$2:$H$6414,"="&amp;data!$B526,equity_bonds!$J$2:$J$6414,"="&amp;data!$G526)</f>
        <v>0</v>
      </c>
      <c r="R526" s="16" t="str">
        <f>IF(P526=1,SUMIFS(equity_bonds!$C$2:$C$6414,equity_bonds!$H$2:$H$6414,"="&amp;data!$B526,equity_bonds!$J$2:$J$6414,"="&amp;data!$G526),"")</f>
        <v/>
      </c>
      <c r="S526" s="16">
        <f>SUMIFS(equity_bonds!$E$2:$E$6414,equity_bonds!$H$2:$H$6414,"="&amp;data!$B526,equity_bonds!$J$2:$J$6414,"="&amp;data!$G526)</f>
        <v>0</v>
      </c>
      <c r="T526" s="16">
        <f>SUMIFS(equity_bonds!$F$2:$F$6414,equity_bonds!$H$2:$H$6414,"="&amp;data!$B526,equity_bonds!$J$2:$J$6414,"="&amp;data!$G526)</f>
        <v>0</v>
      </c>
      <c r="U526" s="16"/>
    </row>
    <row r="527" spans="1:21" x14ac:dyDescent="0.25">
      <c r="A527">
        <v>4681</v>
      </c>
      <c r="B527">
        <v>1990</v>
      </c>
      <c r="C527">
        <v>59</v>
      </c>
      <c r="D527" t="s">
        <v>161</v>
      </c>
      <c r="E527" t="s">
        <v>168</v>
      </c>
      <c r="F527" t="s">
        <v>2650</v>
      </c>
      <c r="G527" t="str">
        <f t="shared" si="8"/>
        <v>Winthrop Stimson</v>
      </c>
      <c r="I527" s="13">
        <f>COUNTIFS(IPO!$J$2:$J$5250,"="&amp;data!$G527,IPO!$H$2:$H$5250,"="&amp;data!$B527)</f>
        <v>0</v>
      </c>
      <c r="J527" s="13">
        <f>SUMIFS(IPO!$B$2:$B$5250,IPO!$H$2:$H$5250,"="&amp;data!$B527,IPO!$J$2:$J$5250,"="&amp;data!$G527)</f>
        <v>0</v>
      </c>
      <c r="K527" s="13" t="str">
        <f>IF(I527=1,SUMIFS(IPO!$C$2:$C$5250,IPO!$H$2:$H$5250,"="&amp;data!$B527,IPO!$J$2:$J$5250,"="&amp;data!$G527),"")</f>
        <v/>
      </c>
      <c r="L527" s="13">
        <f>SUMIFS(IPO!$E$2:$E$5250,IPO!$H$2:$H$5250,"="&amp;data!$B527,IPO!$J$2:$J$5250,"="&amp;data!$G527)</f>
        <v>0</v>
      </c>
      <c r="M527" s="13">
        <f>SUMIFS(IPO!$F$2:$F$5250,IPO!$H$2:$H$5250,"="&amp;data!$B527,IPO!$J$2:$J$5250,"="&amp;data!$G527)</f>
        <v>0</v>
      </c>
      <c r="N527" s="13"/>
      <c r="P527" s="16">
        <f>COUNTIFS(equity_bonds!$H$2:$H$6414,"="&amp;data!$B527,equity_bonds!$J$2:$J$6414,"="&amp;data!$G527)</f>
        <v>1</v>
      </c>
      <c r="Q527" s="16">
        <f>SUMIFS(equity_bonds!$B$2:$B$6414,equity_bonds!$H$2:$H$6414,"="&amp;data!$B527,equity_bonds!$J$2:$J$6414,"="&amp;data!$G527)</f>
        <v>355.1</v>
      </c>
      <c r="R527" s="16">
        <f>IF(P527=1,SUMIFS(equity_bonds!$C$2:$C$6414,equity_bonds!$H$2:$H$6414,"="&amp;data!$B527,equity_bonds!$J$2:$J$6414,"="&amp;data!$G527),"")</f>
        <v>115</v>
      </c>
      <c r="S527" s="16">
        <f>SUMIFS(equity_bonds!$E$2:$E$6414,equity_bonds!$H$2:$H$6414,"="&amp;data!$B527,equity_bonds!$J$2:$J$6414,"="&amp;data!$G527)</f>
        <v>0</v>
      </c>
      <c r="T527" s="16">
        <f>SUMIFS(equity_bonds!$F$2:$F$6414,equity_bonds!$H$2:$H$6414,"="&amp;data!$B527,equity_bonds!$J$2:$J$6414,"="&amp;data!$G527)</f>
        <v>3</v>
      </c>
      <c r="U527" s="16"/>
    </row>
    <row r="528" spans="1:21" x14ac:dyDescent="0.25">
      <c r="A528">
        <v>4697</v>
      </c>
      <c r="B528">
        <v>1990</v>
      </c>
      <c r="C528">
        <v>77</v>
      </c>
      <c r="D528" t="s">
        <v>144</v>
      </c>
      <c r="E528" t="s">
        <v>119</v>
      </c>
      <c r="F528" t="s">
        <v>2527</v>
      </c>
      <c r="G528" t="str">
        <f t="shared" si="8"/>
        <v>Wolf Block</v>
      </c>
      <c r="I528" s="13">
        <f>COUNTIFS(IPO!$J$2:$J$5250,"="&amp;data!$G528,IPO!$H$2:$H$5250,"="&amp;data!$B528)</f>
        <v>0</v>
      </c>
      <c r="J528" s="13">
        <f>SUMIFS(IPO!$B$2:$B$5250,IPO!$H$2:$H$5250,"="&amp;data!$B528,IPO!$J$2:$J$5250,"="&amp;data!$G528)</f>
        <v>0</v>
      </c>
      <c r="K528" s="13" t="str">
        <f>IF(I528=1,SUMIFS(IPO!$C$2:$C$5250,IPO!$H$2:$H$5250,"="&amp;data!$B528,IPO!$J$2:$J$5250,"="&amp;data!$G528),"")</f>
        <v/>
      </c>
      <c r="L528" s="13">
        <f>SUMIFS(IPO!$E$2:$E$5250,IPO!$H$2:$H$5250,"="&amp;data!$B528,IPO!$J$2:$J$5250,"="&amp;data!$G528)</f>
        <v>0</v>
      </c>
      <c r="M528" s="13">
        <f>SUMIFS(IPO!$F$2:$F$5250,IPO!$H$2:$H$5250,"="&amp;data!$B528,IPO!$J$2:$J$5250,"="&amp;data!$G528)</f>
        <v>0</v>
      </c>
      <c r="N528" s="13"/>
      <c r="P528" s="16">
        <f>COUNTIFS(equity_bonds!$H$2:$H$6414,"="&amp;data!$B528,equity_bonds!$J$2:$J$6414,"="&amp;data!$G528)</f>
        <v>1</v>
      </c>
      <c r="Q528" s="16">
        <f>SUMIFS(equity_bonds!$B$2:$B$6414,equity_bonds!$H$2:$H$6414,"="&amp;data!$B528,equity_bonds!$J$2:$J$6414,"="&amp;data!$G528)</f>
        <v>443.9</v>
      </c>
      <c r="R528" s="16">
        <f>IF(P528=1,SUMIFS(equity_bonds!$C$2:$C$6414,equity_bonds!$H$2:$H$6414,"="&amp;data!$B528,equity_bonds!$J$2:$J$6414,"="&amp;data!$G528),"")</f>
        <v>105</v>
      </c>
      <c r="S528" s="16">
        <f>SUMIFS(equity_bonds!$E$2:$E$6414,equity_bonds!$H$2:$H$6414,"="&amp;data!$B528,equity_bonds!$J$2:$J$6414,"="&amp;data!$G528)</f>
        <v>0</v>
      </c>
      <c r="T528" s="16">
        <f>SUMIFS(equity_bonds!$F$2:$F$6414,equity_bonds!$H$2:$H$6414,"="&amp;data!$B528,equity_bonds!$J$2:$J$6414,"="&amp;data!$G528)</f>
        <v>3</v>
      </c>
      <c r="U528" s="16"/>
    </row>
    <row r="529" spans="1:21" x14ac:dyDescent="0.25">
      <c r="A529">
        <v>45</v>
      </c>
      <c r="B529">
        <v>1991</v>
      </c>
      <c r="C529">
        <v>35</v>
      </c>
      <c r="D529" t="s">
        <v>111</v>
      </c>
      <c r="E529" t="s">
        <v>6</v>
      </c>
      <c r="F529" t="s">
        <v>2572</v>
      </c>
      <c r="G529" t="str">
        <f t="shared" si="8"/>
        <v>Akin Gump</v>
      </c>
      <c r="I529" s="13">
        <f>COUNTIFS(IPO!$J$2:$J$5250,"="&amp;data!$G529,IPO!$H$2:$H$5250,"="&amp;data!$B529)</f>
        <v>0</v>
      </c>
      <c r="J529" s="13">
        <f>SUMIFS(IPO!$B$2:$B$5250,IPO!$H$2:$H$5250,"="&amp;data!$B529,IPO!$J$2:$J$5250,"="&amp;data!$G529)</f>
        <v>0</v>
      </c>
      <c r="K529" s="13" t="str">
        <f>IF(I529=1,SUMIFS(IPO!$C$2:$C$5250,IPO!$H$2:$H$5250,"="&amp;data!$B529,IPO!$J$2:$J$5250,"="&amp;data!$G529),"")</f>
        <v/>
      </c>
      <c r="L529" s="13">
        <f>SUMIFS(IPO!$E$2:$E$5250,IPO!$H$2:$H$5250,"="&amp;data!$B529,IPO!$J$2:$J$5250,"="&amp;data!$G529)</f>
        <v>0</v>
      </c>
      <c r="M529" s="13">
        <f>SUMIFS(IPO!$F$2:$F$5250,IPO!$H$2:$H$5250,"="&amp;data!$B529,IPO!$J$2:$J$5250,"="&amp;data!$G529)</f>
        <v>0</v>
      </c>
      <c r="N529" s="13"/>
      <c r="P529" s="16">
        <f>COUNTIFS(equity_bonds!$H$2:$H$6414,"="&amp;data!$B529,equity_bonds!$J$2:$J$6414,"="&amp;data!$G529)</f>
        <v>1</v>
      </c>
      <c r="Q529" s="16">
        <f>SUMIFS(equity_bonds!$B$2:$B$6414,equity_bonds!$H$2:$H$6414,"="&amp;data!$B529,equity_bonds!$J$2:$J$6414,"="&amp;data!$G529)</f>
        <v>49.8</v>
      </c>
      <c r="R529" s="16">
        <f>IF(P529=1,SUMIFS(equity_bonds!$C$2:$C$6414,equity_bonds!$H$2:$H$6414,"="&amp;data!$B529,equity_bonds!$J$2:$J$6414,"="&amp;data!$G529),"")</f>
        <v>197</v>
      </c>
      <c r="S529" s="16">
        <f>SUMIFS(equity_bonds!$E$2:$E$6414,equity_bonds!$H$2:$H$6414,"="&amp;data!$B529,equity_bonds!$J$2:$J$6414,"="&amp;data!$G529)</f>
        <v>0</v>
      </c>
      <c r="T529" s="16">
        <f>SUMIFS(equity_bonds!$F$2:$F$6414,equity_bonds!$H$2:$H$6414,"="&amp;data!$B529,equity_bonds!$J$2:$J$6414,"="&amp;data!$G529)</f>
        <v>1</v>
      </c>
      <c r="U529" s="16"/>
    </row>
    <row r="530" spans="1:21" x14ac:dyDescent="0.25">
      <c r="A530">
        <v>109</v>
      </c>
      <c r="B530">
        <v>1991</v>
      </c>
      <c r="C530">
        <v>72</v>
      </c>
      <c r="D530" t="s">
        <v>210</v>
      </c>
      <c r="E530" t="s">
        <v>120</v>
      </c>
      <c r="F530" t="s">
        <v>512</v>
      </c>
      <c r="G530" t="str">
        <f t="shared" si="8"/>
        <v>Andrews Kurth</v>
      </c>
      <c r="I530" s="13">
        <f>COUNTIFS(IPO!$J$2:$J$5250,"="&amp;data!$G530,IPO!$H$2:$H$5250,"="&amp;data!$B530)</f>
        <v>1</v>
      </c>
      <c r="J530" s="13">
        <f>SUMIFS(IPO!$B$2:$B$5250,IPO!$H$2:$H$5250,"="&amp;data!$B530,IPO!$J$2:$J$5250,"="&amp;data!$G530)</f>
        <v>222.7</v>
      </c>
      <c r="K530" s="13">
        <f>IF(I530=1,SUMIFS(IPO!$C$2:$C$5250,IPO!$H$2:$H$5250,"="&amp;data!$B530,IPO!$J$2:$J$5250,"="&amp;data!$G530),"")</f>
        <v>11</v>
      </c>
      <c r="L530" s="13">
        <f>SUMIFS(IPO!$E$2:$E$5250,IPO!$H$2:$H$5250,"="&amp;data!$B530,IPO!$J$2:$J$5250,"="&amp;data!$G530)</f>
        <v>1.5</v>
      </c>
      <c r="M530" s="13">
        <f>SUMIFS(IPO!$F$2:$F$5250,IPO!$H$2:$H$5250,"="&amp;data!$B530,IPO!$J$2:$J$5250,"="&amp;data!$G530)</f>
        <v>3</v>
      </c>
      <c r="N530" s="13"/>
      <c r="P530" s="16">
        <f>COUNTIFS(equity_bonds!$H$2:$H$6414,"="&amp;data!$B530,equity_bonds!$J$2:$J$6414,"="&amp;data!$G530)</f>
        <v>1</v>
      </c>
      <c r="Q530" s="16">
        <f>SUMIFS(equity_bonds!$B$2:$B$6414,equity_bonds!$H$2:$H$6414,"="&amp;data!$B530,equity_bonds!$J$2:$J$6414,"="&amp;data!$G530)</f>
        <v>632.5</v>
      </c>
      <c r="R530" s="16">
        <f>IF(P530=1,SUMIFS(equity_bonds!$C$2:$C$6414,equity_bonds!$H$2:$H$6414,"="&amp;data!$B530,equity_bonds!$J$2:$J$6414,"="&amp;data!$G530),"")</f>
        <v>54</v>
      </c>
      <c r="S530" s="16">
        <f>SUMIFS(equity_bonds!$E$2:$E$6414,equity_bonds!$H$2:$H$6414,"="&amp;data!$B530,equity_bonds!$J$2:$J$6414,"="&amp;data!$G530)</f>
        <v>0</v>
      </c>
      <c r="T530" s="16">
        <f>SUMIFS(equity_bonds!$F$2:$F$6414,equity_bonds!$H$2:$H$6414,"="&amp;data!$B530,equity_bonds!$J$2:$J$6414,"="&amp;data!$G530)</f>
        <v>8</v>
      </c>
      <c r="U530" s="16"/>
    </row>
    <row r="531" spans="1:21" x14ac:dyDescent="0.25">
      <c r="A531">
        <v>149</v>
      </c>
      <c r="B531">
        <v>1991</v>
      </c>
      <c r="C531">
        <v>100</v>
      </c>
      <c r="D531" t="s">
        <v>169</v>
      </c>
      <c r="E531" t="s">
        <v>121</v>
      </c>
      <c r="F531" t="s">
        <v>2631</v>
      </c>
      <c r="G531" t="str">
        <f t="shared" si="8"/>
        <v>Arent Fox</v>
      </c>
      <c r="I531" s="13">
        <f>COUNTIFS(IPO!$J$2:$J$5250,"="&amp;data!$G531,IPO!$H$2:$H$5250,"="&amp;data!$B531)</f>
        <v>0</v>
      </c>
      <c r="J531" s="13">
        <f>SUMIFS(IPO!$B$2:$B$5250,IPO!$H$2:$H$5250,"="&amp;data!$B531,IPO!$J$2:$J$5250,"="&amp;data!$G531)</f>
        <v>0</v>
      </c>
      <c r="K531" s="13" t="str">
        <f>IF(I531=1,SUMIFS(IPO!$C$2:$C$5250,IPO!$H$2:$H$5250,"="&amp;data!$B531,IPO!$J$2:$J$5250,"="&amp;data!$G531),"")</f>
        <v/>
      </c>
      <c r="L531" s="13">
        <f>SUMIFS(IPO!$E$2:$E$5250,IPO!$H$2:$H$5250,"="&amp;data!$B531,IPO!$J$2:$J$5250,"="&amp;data!$G531)</f>
        <v>0</v>
      </c>
      <c r="M531" s="13">
        <f>SUMIFS(IPO!$F$2:$F$5250,IPO!$H$2:$H$5250,"="&amp;data!$B531,IPO!$J$2:$J$5250,"="&amp;data!$G531)</f>
        <v>0</v>
      </c>
      <c r="N531" s="13"/>
      <c r="P531" s="16">
        <f>COUNTIFS(equity_bonds!$H$2:$H$6414,"="&amp;data!$B531,equity_bonds!$J$2:$J$6414,"="&amp;data!$G531)</f>
        <v>0</v>
      </c>
      <c r="Q531" s="16">
        <f>SUMIFS(equity_bonds!$B$2:$B$6414,equity_bonds!$H$2:$H$6414,"="&amp;data!$B531,equity_bonds!$J$2:$J$6414,"="&amp;data!$G531)</f>
        <v>0</v>
      </c>
      <c r="R531" s="16" t="str">
        <f>IF(P531=1,SUMIFS(equity_bonds!$C$2:$C$6414,equity_bonds!$H$2:$H$6414,"="&amp;data!$B531,equity_bonds!$J$2:$J$6414,"="&amp;data!$G531),"")</f>
        <v/>
      </c>
      <c r="S531" s="16">
        <f>SUMIFS(equity_bonds!$E$2:$E$6414,equity_bonds!$H$2:$H$6414,"="&amp;data!$B531,equity_bonds!$J$2:$J$6414,"="&amp;data!$G531)</f>
        <v>0</v>
      </c>
      <c r="T531" s="16">
        <f>SUMIFS(equity_bonds!$F$2:$F$6414,equity_bonds!$H$2:$H$6414,"="&amp;data!$B531,equity_bonds!$J$2:$J$6414,"="&amp;data!$G531)</f>
        <v>0</v>
      </c>
      <c r="U531" s="16"/>
    </row>
    <row r="532" spans="1:21" x14ac:dyDescent="0.25">
      <c r="A532">
        <v>173</v>
      </c>
      <c r="B532">
        <v>1991</v>
      </c>
      <c r="C532">
        <v>41</v>
      </c>
      <c r="D532" t="s">
        <v>63</v>
      </c>
      <c r="E532" t="s">
        <v>7</v>
      </c>
      <c r="F532" t="s">
        <v>2573</v>
      </c>
      <c r="G532" t="str">
        <f t="shared" si="8"/>
        <v>Arnold Porter</v>
      </c>
      <c r="I532" s="13">
        <f>COUNTIFS(IPO!$J$2:$J$5250,"="&amp;data!$G532,IPO!$H$2:$H$5250,"="&amp;data!$B532)</f>
        <v>0</v>
      </c>
      <c r="J532" s="13">
        <f>SUMIFS(IPO!$B$2:$B$5250,IPO!$H$2:$H$5250,"="&amp;data!$B532,IPO!$J$2:$J$5250,"="&amp;data!$G532)</f>
        <v>0</v>
      </c>
      <c r="K532" s="13" t="str">
        <f>IF(I532=1,SUMIFS(IPO!$C$2:$C$5250,IPO!$H$2:$H$5250,"="&amp;data!$B532,IPO!$J$2:$J$5250,"="&amp;data!$G532),"")</f>
        <v/>
      </c>
      <c r="L532" s="13">
        <f>SUMIFS(IPO!$E$2:$E$5250,IPO!$H$2:$H$5250,"="&amp;data!$B532,IPO!$J$2:$J$5250,"="&amp;data!$G532)</f>
        <v>0</v>
      </c>
      <c r="M532" s="13">
        <f>SUMIFS(IPO!$F$2:$F$5250,IPO!$H$2:$H$5250,"="&amp;data!$B532,IPO!$J$2:$J$5250,"="&amp;data!$G532)</f>
        <v>0</v>
      </c>
      <c r="N532" s="13"/>
      <c r="P532" s="16">
        <f>COUNTIFS(equity_bonds!$H$2:$H$6414,"="&amp;data!$B532,equity_bonds!$J$2:$J$6414,"="&amp;data!$G532)</f>
        <v>0</v>
      </c>
      <c r="Q532" s="16">
        <f>SUMIFS(equity_bonds!$B$2:$B$6414,equity_bonds!$H$2:$H$6414,"="&amp;data!$B532,equity_bonds!$J$2:$J$6414,"="&amp;data!$G532)</f>
        <v>0</v>
      </c>
      <c r="R532" s="16" t="str">
        <f>IF(P532=1,SUMIFS(equity_bonds!$C$2:$C$6414,equity_bonds!$H$2:$H$6414,"="&amp;data!$B532,equity_bonds!$J$2:$J$6414,"="&amp;data!$G532),"")</f>
        <v/>
      </c>
      <c r="S532" s="16">
        <f>SUMIFS(equity_bonds!$E$2:$E$6414,equity_bonds!$H$2:$H$6414,"="&amp;data!$B532,equity_bonds!$J$2:$J$6414,"="&amp;data!$G532)</f>
        <v>0</v>
      </c>
      <c r="T532" s="16">
        <f>SUMIFS(equity_bonds!$F$2:$F$6414,equity_bonds!$H$2:$H$6414,"="&amp;data!$B532,equity_bonds!$J$2:$J$6414,"="&amp;data!$G532)</f>
        <v>0</v>
      </c>
      <c r="U532" s="16"/>
    </row>
    <row r="533" spans="1:21" x14ac:dyDescent="0.25">
      <c r="A533">
        <v>199</v>
      </c>
      <c r="B533">
        <v>1991</v>
      </c>
      <c r="C533">
        <v>85</v>
      </c>
      <c r="D533" t="s">
        <v>172</v>
      </c>
      <c r="E533" t="s">
        <v>213</v>
      </c>
      <c r="F533" t="s">
        <v>2662</v>
      </c>
      <c r="G533" t="str">
        <f t="shared" si="8"/>
        <v>Arter Hadden</v>
      </c>
      <c r="I533" s="13">
        <f>COUNTIFS(IPO!$J$2:$J$5250,"="&amp;data!$G533,IPO!$H$2:$H$5250,"="&amp;data!$B533)</f>
        <v>0</v>
      </c>
      <c r="J533" s="13">
        <f>SUMIFS(IPO!$B$2:$B$5250,IPO!$H$2:$H$5250,"="&amp;data!$B533,IPO!$J$2:$J$5250,"="&amp;data!$G533)</f>
        <v>0</v>
      </c>
      <c r="K533" s="13" t="str">
        <f>IF(I533=1,SUMIFS(IPO!$C$2:$C$5250,IPO!$H$2:$H$5250,"="&amp;data!$B533,IPO!$J$2:$J$5250,"="&amp;data!$G533),"")</f>
        <v/>
      </c>
      <c r="L533" s="13">
        <f>SUMIFS(IPO!$E$2:$E$5250,IPO!$H$2:$H$5250,"="&amp;data!$B533,IPO!$J$2:$J$5250,"="&amp;data!$G533)</f>
        <v>0</v>
      </c>
      <c r="M533" s="13">
        <f>SUMIFS(IPO!$F$2:$F$5250,IPO!$H$2:$H$5250,"="&amp;data!$B533,IPO!$J$2:$J$5250,"="&amp;data!$G533)</f>
        <v>0</v>
      </c>
      <c r="N533" s="13"/>
      <c r="P533" s="16">
        <f>COUNTIFS(equity_bonds!$H$2:$H$6414,"="&amp;data!$B533,equity_bonds!$J$2:$J$6414,"="&amp;data!$G533)</f>
        <v>0</v>
      </c>
      <c r="Q533" s="16">
        <f>SUMIFS(equity_bonds!$B$2:$B$6414,equity_bonds!$H$2:$H$6414,"="&amp;data!$B533,equity_bonds!$J$2:$J$6414,"="&amp;data!$G533)</f>
        <v>0</v>
      </c>
      <c r="R533" s="16" t="str">
        <f>IF(P533=1,SUMIFS(equity_bonds!$C$2:$C$6414,equity_bonds!$H$2:$H$6414,"="&amp;data!$B533,equity_bonds!$J$2:$J$6414,"="&amp;data!$G533),"")</f>
        <v/>
      </c>
      <c r="S533" s="16">
        <f>SUMIFS(equity_bonds!$E$2:$E$6414,equity_bonds!$H$2:$H$6414,"="&amp;data!$B533,equity_bonds!$J$2:$J$6414,"="&amp;data!$G533)</f>
        <v>0</v>
      </c>
      <c r="T533" s="16">
        <f>SUMIFS(equity_bonds!$F$2:$F$6414,equity_bonds!$H$2:$H$6414,"="&amp;data!$B533,equity_bonds!$J$2:$J$6414,"="&amp;data!$G533)</f>
        <v>0</v>
      </c>
      <c r="U533" s="16"/>
    </row>
    <row r="534" spans="1:21" x14ac:dyDescent="0.25">
      <c r="A534">
        <v>232</v>
      </c>
      <c r="B534">
        <v>1991</v>
      </c>
      <c r="C534">
        <v>50</v>
      </c>
      <c r="D534" t="s">
        <v>74</v>
      </c>
      <c r="E534" t="s">
        <v>8</v>
      </c>
      <c r="F534" t="s">
        <v>2574</v>
      </c>
      <c r="G534" t="str">
        <f t="shared" si="8"/>
        <v>Baker Hostetler</v>
      </c>
      <c r="I534" s="13">
        <f>COUNTIFS(IPO!$J$2:$J$5250,"="&amp;data!$G534,IPO!$H$2:$H$5250,"="&amp;data!$B534)</f>
        <v>0</v>
      </c>
      <c r="J534" s="13">
        <f>SUMIFS(IPO!$B$2:$B$5250,IPO!$H$2:$H$5250,"="&amp;data!$B534,IPO!$J$2:$J$5250,"="&amp;data!$G534)</f>
        <v>0</v>
      </c>
      <c r="K534" s="13" t="str">
        <f>IF(I534=1,SUMIFS(IPO!$C$2:$C$5250,IPO!$H$2:$H$5250,"="&amp;data!$B534,IPO!$J$2:$J$5250,"="&amp;data!$G534),"")</f>
        <v/>
      </c>
      <c r="L534" s="13">
        <f>SUMIFS(IPO!$E$2:$E$5250,IPO!$H$2:$H$5250,"="&amp;data!$B534,IPO!$J$2:$J$5250,"="&amp;data!$G534)</f>
        <v>0</v>
      </c>
      <c r="M534" s="13">
        <f>SUMIFS(IPO!$F$2:$F$5250,IPO!$H$2:$H$5250,"="&amp;data!$B534,IPO!$J$2:$J$5250,"="&amp;data!$G534)</f>
        <v>0</v>
      </c>
      <c r="N534" s="13"/>
      <c r="P534" s="16">
        <f>COUNTIFS(equity_bonds!$H$2:$H$6414,"="&amp;data!$B534,equity_bonds!$J$2:$J$6414,"="&amp;data!$G534)</f>
        <v>1</v>
      </c>
      <c r="Q534" s="16">
        <f>SUMIFS(equity_bonds!$B$2:$B$6414,equity_bonds!$H$2:$H$6414,"="&amp;data!$B534,equity_bonds!$J$2:$J$6414,"="&amp;data!$G534)</f>
        <v>70</v>
      </c>
      <c r="R534" s="16">
        <f>IF(P534=1,SUMIFS(equity_bonds!$C$2:$C$6414,equity_bonds!$H$2:$H$6414,"="&amp;data!$B534,equity_bonds!$J$2:$J$6414,"="&amp;data!$G534),"")</f>
        <v>168</v>
      </c>
      <c r="S534" s="16">
        <f>SUMIFS(equity_bonds!$E$2:$E$6414,equity_bonds!$H$2:$H$6414,"="&amp;data!$B534,equity_bonds!$J$2:$J$6414,"="&amp;data!$G534)</f>
        <v>0</v>
      </c>
      <c r="T534" s="16">
        <f>SUMIFS(equity_bonds!$F$2:$F$6414,equity_bonds!$H$2:$H$6414,"="&amp;data!$B534,equity_bonds!$J$2:$J$6414,"="&amp;data!$G534)</f>
        <v>1</v>
      </c>
      <c r="U534" s="16"/>
    </row>
    <row r="535" spans="1:21" x14ac:dyDescent="0.25">
      <c r="A535">
        <v>263</v>
      </c>
      <c r="B535">
        <v>1991</v>
      </c>
      <c r="C535">
        <v>2</v>
      </c>
      <c r="D535" t="s">
        <v>60</v>
      </c>
      <c r="E535" t="s">
        <v>9</v>
      </c>
      <c r="F535" t="s">
        <v>2575</v>
      </c>
      <c r="G535" t="str">
        <f t="shared" si="8"/>
        <v>Baker McKenzie</v>
      </c>
      <c r="I535" s="13">
        <f>COUNTIFS(IPO!$J$2:$J$5250,"="&amp;data!$G535,IPO!$H$2:$H$5250,"="&amp;data!$B535)</f>
        <v>1</v>
      </c>
      <c r="J535" s="13">
        <f>SUMIFS(IPO!$B$2:$B$5250,IPO!$H$2:$H$5250,"="&amp;data!$B535,IPO!$J$2:$J$5250,"="&amp;data!$G535)</f>
        <v>48.1</v>
      </c>
      <c r="K535" s="13">
        <f>IF(I535=1,SUMIFS(IPO!$C$2:$C$5250,IPO!$H$2:$H$5250,"="&amp;data!$B535,IPO!$J$2:$J$5250,"="&amp;data!$G535),"")</f>
        <v>48</v>
      </c>
      <c r="L535" s="13">
        <f>SUMIFS(IPO!$E$2:$E$5250,IPO!$H$2:$H$5250,"="&amp;data!$B535,IPO!$J$2:$J$5250,"="&amp;data!$G535)</f>
        <v>0.3</v>
      </c>
      <c r="M535" s="13">
        <f>SUMIFS(IPO!$F$2:$F$5250,IPO!$H$2:$H$5250,"="&amp;data!$B535,IPO!$J$2:$J$5250,"="&amp;data!$G535)</f>
        <v>1</v>
      </c>
      <c r="N535" s="13"/>
      <c r="P535" s="16">
        <f>COUNTIFS(equity_bonds!$H$2:$H$6414,"="&amp;data!$B535,equity_bonds!$J$2:$J$6414,"="&amp;data!$G535)</f>
        <v>1</v>
      </c>
      <c r="Q535" s="16">
        <f>SUMIFS(equity_bonds!$B$2:$B$6414,equity_bonds!$H$2:$H$6414,"="&amp;data!$B535,equity_bonds!$J$2:$J$6414,"="&amp;data!$G535)</f>
        <v>136.80000000000001</v>
      </c>
      <c r="R535" s="16">
        <f>IF(P535=1,SUMIFS(equity_bonds!$C$2:$C$6414,equity_bonds!$H$2:$H$6414,"="&amp;data!$B535,equity_bonds!$J$2:$J$6414,"="&amp;data!$G535),"")</f>
        <v>125</v>
      </c>
      <c r="S535" s="16">
        <f>SUMIFS(equity_bonds!$E$2:$E$6414,equity_bonds!$H$2:$H$6414,"="&amp;data!$B535,equity_bonds!$J$2:$J$6414,"="&amp;data!$G535)</f>
        <v>0</v>
      </c>
      <c r="T535" s="16">
        <f>SUMIFS(equity_bonds!$F$2:$F$6414,equity_bonds!$H$2:$H$6414,"="&amp;data!$B535,equity_bonds!$J$2:$J$6414,"="&amp;data!$G535)</f>
        <v>3</v>
      </c>
      <c r="U535" s="16"/>
    </row>
    <row r="536" spans="1:21" x14ac:dyDescent="0.25">
      <c r="A536">
        <v>294</v>
      </c>
      <c r="B536">
        <v>1991</v>
      </c>
      <c r="C536">
        <v>31</v>
      </c>
      <c r="D536" t="s">
        <v>111</v>
      </c>
      <c r="E536" t="s">
        <v>10</v>
      </c>
      <c r="F536" t="s">
        <v>10</v>
      </c>
      <c r="G536" t="str">
        <f t="shared" si="8"/>
        <v>Baker Botts</v>
      </c>
      <c r="I536" s="13">
        <f>COUNTIFS(IPO!$J$2:$J$5250,"="&amp;data!$G536,IPO!$H$2:$H$5250,"="&amp;data!$B536)</f>
        <v>1</v>
      </c>
      <c r="J536" s="13">
        <f>SUMIFS(IPO!$B$2:$B$5250,IPO!$H$2:$H$5250,"="&amp;data!$B536,IPO!$J$2:$J$5250,"="&amp;data!$G536)</f>
        <v>41.9</v>
      </c>
      <c r="K536" s="13">
        <f>IF(I536=1,SUMIFS(IPO!$C$2:$C$5250,IPO!$H$2:$H$5250,"="&amp;data!$B536,IPO!$J$2:$J$5250,"="&amp;data!$G536),"")</f>
        <v>57</v>
      </c>
      <c r="L536" s="13">
        <f>SUMIFS(IPO!$E$2:$E$5250,IPO!$H$2:$H$5250,"="&amp;data!$B536,IPO!$J$2:$J$5250,"="&amp;data!$G536)</f>
        <v>0.3</v>
      </c>
      <c r="M536" s="13">
        <f>SUMIFS(IPO!$F$2:$F$5250,IPO!$H$2:$H$5250,"="&amp;data!$B536,IPO!$J$2:$J$5250,"="&amp;data!$G536)</f>
        <v>2</v>
      </c>
      <c r="N536" s="13"/>
      <c r="P536" s="16">
        <f>COUNTIFS(equity_bonds!$H$2:$H$6414,"="&amp;data!$B536,equity_bonds!$J$2:$J$6414,"="&amp;data!$G536)</f>
        <v>1</v>
      </c>
      <c r="Q536" s="16">
        <f>SUMIFS(equity_bonds!$B$2:$B$6414,equity_bonds!$H$2:$H$6414,"="&amp;data!$B536,equity_bonds!$J$2:$J$6414,"="&amp;data!$G536)</f>
        <v>498.7</v>
      </c>
      <c r="R536" s="16">
        <f>IF(P536=1,SUMIFS(equity_bonds!$C$2:$C$6414,equity_bonds!$H$2:$H$6414,"="&amp;data!$B536,equity_bonds!$J$2:$J$6414,"="&amp;data!$G536),"")</f>
        <v>67</v>
      </c>
      <c r="S536" s="16">
        <f>SUMIFS(equity_bonds!$E$2:$E$6414,equity_bonds!$H$2:$H$6414,"="&amp;data!$B536,equity_bonds!$J$2:$J$6414,"="&amp;data!$G536)</f>
        <v>0</v>
      </c>
      <c r="T536" s="16">
        <f>SUMIFS(equity_bonds!$F$2:$F$6414,equity_bonds!$H$2:$H$6414,"="&amp;data!$B536,equity_bonds!$J$2:$J$6414,"="&amp;data!$G536)</f>
        <v>7</v>
      </c>
      <c r="U536" s="16"/>
    </row>
    <row r="537" spans="1:21" x14ac:dyDescent="0.25">
      <c r="A537">
        <v>479</v>
      </c>
      <c r="B537">
        <v>1991</v>
      </c>
      <c r="C537">
        <v>32</v>
      </c>
      <c r="D537" t="s">
        <v>102</v>
      </c>
      <c r="E537" t="s">
        <v>62</v>
      </c>
      <c r="F537" t="s">
        <v>2616</v>
      </c>
      <c r="G537" t="str">
        <f t="shared" si="8"/>
        <v>Brobeck Phleger</v>
      </c>
      <c r="I537" s="13">
        <f>COUNTIFS(IPO!$J$2:$J$5250,"="&amp;data!$G537,IPO!$H$2:$H$5250,"="&amp;data!$B537)</f>
        <v>2</v>
      </c>
      <c r="J537" s="13">
        <f>SUMIFS(IPO!$B$2:$B$5250,IPO!$H$2:$H$5250,"="&amp;data!$B537,IPO!$J$2:$J$5250,"="&amp;data!$G537)</f>
        <v>96.4</v>
      </c>
      <c r="K537" s="13" t="str">
        <f>IF(I537=1,SUMIFS(IPO!$C$2:$C$5250,IPO!$H$2:$H$5250,"="&amp;data!$B537,IPO!$J$2:$J$5250,"="&amp;data!$G537),"")</f>
        <v/>
      </c>
      <c r="L537" s="13">
        <f>SUMIFS(IPO!$E$2:$E$5250,IPO!$H$2:$H$5250,"="&amp;data!$B537,IPO!$J$2:$J$5250,"="&amp;data!$G537)</f>
        <v>0.7</v>
      </c>
      <c r="M537" s="13">
        <f>SUMIFS(IPO!$F$2:$F$5250,IPO!$H$2:$H$5250,"="&amp;data!$B537,IPO!$J$2:$J$5250,"="&amp;data!$G537)</f>
        <v>3</v>
      </c>
      <c r="N537" s="13"/>
      <c r="P537" s="16">
        <f>COUNTIFS(equity_bonds!$H$2:$H$6414,"="&amp;data!$B537,equity_bonds!$J$2:$J$6414,"="&amp;data!$G537)</f>
        <v>2</v>
      </c>
      <c r="Q537" s="16">
        <f>SUMIFS(equity_bonds!$B$2:$B$6414,equity_bonds!$H$2:$H$6414,"="&amp;data!$B537,equity_bonds!$J$2:$J$6414,"="&amp;data!$G537)</f>
        <v>246.8</v>
      </c>
      <c r="R537" s="16" t="str">
        <f>IF(P537=1,SUMIFS(equity_bonds!$C$2:$C$6414,equity_bonds!$H$2:$H$6414,"="&amp;data!$B537,equity_bonds!$J$2:$J$6414,"="&amp;data!$G537),"")</f>
        <v/>
      </c>
      <c r="S537" s="16">
        <f>SUMIFS(equity_bonds!$E$2:$E$6414,equity_bonds!$H$2:$H$6414,"="&amp;data!$B537,equity_bonds!$J$2:$J$6414,"="&amp;data!$G537)</f>
        <v>0</v>
      </c>
      <c r="T537" s="16">
        <f>SUMIFS(equity_bonds!$F$2:$F$6414,equity_bonds!$H$2:$H$6414,"="&amp;data!$B537,equity_bonds!$J$2:$J$6414,"="&amp;data!$G537)</f>
        <v>6</v>
      </c>
      <c r="U537" s="16"/>
    </row>
    <row r="538" spans="1:21" x14ac:dyDescent="0.25">
      <c r="A538">
        <v>496</v>
      </c>
      <c r="B538">
        <v>1991</v>
      </c>
      <c r="C538">
        <v>91</v>
      </c>
      <c r="D538" t="s">
        <v>205</v>
      </c>
      <c r="E538" t="s">
        <v>125</v>
      </c>
      <c r="F538" t="s">
        <v>2633</v>
      </c>
      <c r="G538" t="str">
        <f t="shared" si="8"/>
        <v>Brown Wood</v>
      </c>
      <c r="I538" s="13">
        <f>COUNTIFS(IPO!$J$2:$J$5250,"="&amp;data!$G538,IPO!$H$2:$H$5250,"="&amp;data!$B538)</f>
        <v>1</v>
      </c>
      <c r="J538" s="13">
        <f>SUMIFS(IPO!$B$2:$B$5250,IPO!$H$2:$H$5250,"="&amp;data!$B538,IPO!$J$2:$J$5250,"="&amp;data!$G538)</f>
        <v>291.2</v>
      </c>
      <c r="K538" s="13">
        <f>IF(I538=1,SUMIFS(IPO!$C$2:$C$5250,IPO!$H$2:$H$5250,"="&amp;data!$B538,IPO!$J$2:$J$5250,"="&amp;data!$G538),"")</f>
        <v>7</v>
      </c>
      <c r="L538" s="13">
        <f>SUMIFS(IPO!$E$2:$E$5250,IPO!$H$2:$H$5250,"="&amp;data!$B538,IPO!$J$2:$J$5250,"="&amp;data!$G538)</f>
        <v>2</v>
      </c>
      <c r="M538" s="13">
        <f>SUMIFS(IPO!$F$2:$F$5250,IPO!$H$2:$H$5250,"="&amp;data!$B538,IPO!$J$2:$J$5250,"="&amp;data!$G538)</f>
        <v>5</v>
      </c>
      <c r="N538" s="13"/>
      <c r="P538" s="16">
        <f>COUNTIFS(equity_bonds!$H$2:$H$6414,"="&amp;data!$B538,equity_bonds!$J$2:$J$6414,"="&amp;data!$G538)</f>
        <v>1</v>
      </c>
      <c r="Q538" s="16">
        <f>SUMIFS(equity_bonds!$B$2:$B$6414,equity_bonds!$H$2:$H$6414,"="&amp;data!$B538,equity_bonds!$J$2:$J$6414,"="&amp;data!$G538)</f>
        <v>54646.2</v>
      </c>
      <c r="R538" s="16">
        <f>IF(P538=1,SUMIFS(equity_bonds!$C$2:$C$6414,equity_bonds!$H$2:$H$6414,"="&amp;data!$B538,equity_bonds!$J$2:$J$6414,"="&amp;data!$G538),"")</f>
        <v>3</v>
      </c>
      <c r="S538" s="16">
        <f>SUMIFS(equity_bonds!$E$2:$E$6414,equity_bonds!$H$2:$H$6414,"="&amp;data!$B538,equity_bonds!$J$2:$J$6414,"="&amp;data!$G538)</f>
        <v>2.4</v>
      </c>
      <c r="T538" s="16">
        <f>SUMIFS(equity_bonds!$F$2:$F$6414,equity_bonds!$H$2:$H$6414,"="&amp;data!$B538,equity_bonds!$J$2:$J$6414,"="&amp;data!$G538)</f>
        <v>48</v>
      </c>
      <c r="U538" s="16"/>
    </row>
    <row r="539" spans="1:21" x14ac:dyDescent="0.25">
      <c r="A539">
        <v>538</v>
      </c>
      <c r="B539">
        <v>1991</v>
      </c>
      <c r="C539">
        <v>66</v>
      </c>
      <c r="D539" t="s">
        <v>144</v>
      </c>
      <c r="E539" t="s">
        <v>126</v>
      </c>
      <c r="F539" t="s">
        <v>126</v>
      </c>
      <c r="G539" t="str">
        <f t="shared" si="8"/>
        <v>Bryan Cave</v>
      </c>
      <c r="I539" s="13">
        <f>COUNTIFS(IPO!$J$2:$J$5250,"="&amp;data!$G539,IPO!$H$2:$H$5250,"="&amp;data!$B539)</f>
        <v>0</v>
      </c>
      <c r="J539" s="13">
        <f>SUMIFS(IPO!$B$2:$B$5250,IPO!$H$2:$H$5250,"="&amp;data!$B539,IPO!$J$2:$J$5250,"="&amp;data!$G539)</f>
        <v>0</v>
      </c>
      <c r="K539" s="13" t="str">
        <f>IF(I539=1,SUMIFS(IPO!$C$2:$C$5250,IPO!$H$2:$H$5250,"="&amp;data!$B539,IPO!$J$2:$J$5250,"="&amp;data!$G539),"")</f>
        <v/>
      </c>
      <c r="L539" s="13">
        <f>SUMIFS(IPO!$E$2:$E$5250,IPO!$H$2:$H$5250,"="&amp;data!$B539,IPO!$J$2:$J$5250,"="&amp;data!$G539)</f>
        <v>0</v>
      </c>
      <c r="M539" s="13">
        <f>SUMIFS(IPO!$F$2:$F$5250,IPO!$H$2:$H$5250,"="&amp;data!$B539,IPO!$J$2:$J$5250,"="&amp;data!$G539)</f>
        <v>0</v>
      </c>
      <c r="N539" s="13"/>
      <c r="P539" s="16">
        <f>COUNTIFS(equity_bonds!$H$2:$H$6414,"="&amp;data!$B539,equity_bonds!$J$2:$J$6414,"="&amp;data!$G539)</f>
        <v>1</v>
      </c>
      <c r="Q539" s="16">
        <f>SUMIFS(equity_bonds!$B$2:$B$6414,equity_bonds!$H$2:$H$6414,"="&amp;data!$B539,equity_bonds!$J$2:$J$6414,"="&amp;data!$G539)</f>
        <v>572.5</v>
      </c>
      <c r="R539" s="16">
        <f>IF(P539=1,SUMIFS(equity_bonds!$C$2:$C$6414,equity_bonds!$H$2:$H$6414,"="&amp;data!$B539,equity_bonds!$J$2:$J$6414,"="&amp;data!$G539),"")</f>
        <v>61</v>
      </c>
      <c r="S539" s="16">
        <f>SUMIFS(equity_bonds!$E$2:$E$6414,equity_bonds!$H$2:$H$6414,"="&amp;data!$B539,equity_bonds!$J$2:$J$6414,"="&amp;data!$G539)</f>
        <v>0</v>
      </c>
      <c r="T539" s="16">
        <f>SUMIFS(equity_bonds!$F$2:$F$6414,equity_bonds!$H$2:$H$6414,"="&amp;data!$B539,equity_bonds!$J$2:$J$6414,"="&amp;data!$G539)</f>
        <v>9</v>
      </c>
      <c r="U539" s="16"/>
    </row>
    <row r="540" spans="1:21" x14ac:dyDescent="0.25">
      <c r="A540">
        <v>603</v>
      </c>
      <c r="B540">
        <v>1991</v>
      </c>
      <c r="C540">
        <v>47</v>
      </c>
      <c r="D540" t="s">
        <v>122</v>
      </c>
      <c r="E540" t="s">
        <v>11</v>
      </c>
      <c r="F540" t="s">
        <v>2576</v>
      </c>
      <c r="G540" t="str">
        <f t="shared" si="8"/>
        <v>Cadwalader Wickersham</v>
      </c>
      <c r="I540" s="13">
        <f>COUNTIFS(IPO!$J$2:$J$5250,"="&amp;data!$G540,IPO!$H$2:$H$5250,"="&amp;data!$B540)</f>
        <v>0</v>
      </c>
      <c r="J540" s="13">
        <f>SUMIFS(IPO!$B$2:$B$5250,IPO!$H$2:$H$5250,"="&amp;data!$B540,IPO!$J$2:$J$5250,"="&amp;data!$G540)</f>
        <v>0</v>
      </c>
      <c r="K540" s="13" t="str">
        <f>IF(I540=1,SUMIFS(IPO!$C$2:$C$5250,IPO!$H$2:$H$5250,"="&amp;data!$B540,IPO!$J$2:$J$5250,"="&amp;data!$G540),"")</f>
        <v/>
      </c>
      <c r="L540" s="13">
        <f>SUMIFS(IPO!$E$2:$E$5250,IPO!$H$2:$H$5250,"="&amp;data!$B540,IPO!$J$2:$J$5250,"="&amp;data!$G540)</f>
        <v>0</v>
      </c>
      <c r="M540" s="13">
        <f>SUMIFS(IPO!$F$2:$F$5250,IPO!$H$2:$H$5250,"="&amp;data!$B540,IPO!$J$2:$J$5250,"="&amp;data!$G540)</f>
        <v>0</v>
      </c>
      <c r="N540" s="13"/>
      <c r="P540" s="16">
        <f>COUNTIFS(equity_bonds!$H$2:$H$6414,"="&amp;data!$B540,equity_bonds!$J$2:$J$6414,"="&amp;data!$G540)</f>
        <v>1</v>
      </c>
      <c r="Q540" s="16">
        <f>SUMIFS(equity_bonds!$B$2:$B$6414,equity_bonds!$H$2:$H$6414,"="&amp;data!$B540,equity_bonds!$J$2:$J$6414,"="&amp;data!$G540)</f>
        <v>95121.3</v>
      </c>
      <c r="R540" s="16">
        <f>IF(P540=1,SUMIFS(equity_bonds!$C$2:$C$6414,equity_bonds!$H$2:$H$6414,"="&amp;data!$B540,equity_bonds!$J$2:$J$6414,"="&amp;data!$G540),"")</f>
        <v>2</v>
      </c>
      <c r="S540" s="16">
        <f>SUMIFS(equity_bonds!$E$2:$E$6414,equity_bonds!$H$2:$H$6414,"="&amp;data!$B540,equity_bonds!$J$2:$J$6414,"="&amp;data!$G540)</f>
        <v>4.0999999999999996</v>
      </c>
      <c r="T540" s="16">
        <f>SUMIFS(equity_bonds!$F$2:$F$6414,equity_bonds!$H$2:$H$6414,"="&amp;data!$B540,equity_bonds!$J$2:$J$6414,"="&amp;data!$G540)</f>
        <v>43</v>
      </c>
      <c r="U540" s="16"/>
    </row>
    <row r="541" spans="1:21" x14ac:dyDescent="0.25">
      <c r="A541">
        <v>634</v>
      </c>
      <c r="B541">
        <v>1991</v>
      </c>
      <c r="C541">
        <v>37</v>
      </c>
      <c r="D541" t="s">
        <v>71</v>
      </c>
      <c r="E541" t="s">
        <v>12</v>
      </c>
      <c r="F541" t="s">
        <v>2577</v>
      </c>
      <c r="G541" t="str">
        <f t="shared" si="8"/>
        <v>Cahill Gordon</v>
      </c>
      <c r="I541" s="13">
        <f>COUNTIFS(IPO!$J$2:$J$5250,"="&amp;data!$G541,IPO!$H$2:$H$5250,"="&amp;data!$B541)</f>
        <v>1</v>
      </c>
      <c r="J541" s="13">
        <f>SUMIFS(IPO!$B$2:$B$5250,IPO!$H$2:$H$5250,"="&amp;data!$B541,IPO!$J$2:$J$5250,"="&amp;data!$G541)</f>
        <v>30.5</v>
      </c>
      <c r="K541" s="13">
        <f>IF(I541=1,SUMIFS(IPO!$C$2:$C$5250,IPO!$H$2:$H$5250,"="&amp;data!$B541,IPO!$J$2:$J$5250,"="&amp;data!$G541),"")</f>
        <v>70</v>
      </c>
      <c r="L541" s="13">
        <f>SUMIFS(IPO!$E$2:$E$5250,IPO!$H$2:$H$5250,"="&amp;data!$B541,IPO!$J$2:$J$5250,"="&amp;data!$G541)</f>
        <v>0.2</v>
      </c>
      <c r="M541" s="13">
        <f>SUMIFS(IPO!$F$2:$F$5250,IPO!$H$2:$H$5250,"="&amp;data!$B541,IPO!$J$2:$J$5250,"="&amp;data!$G541)</f>
        <v>1</v>
      </c>
      <c r="N541" s="13"/>
      <c r="P541" s="16">
        <f>COUNTIFS(equity_bonds!$H$2:$H$6414,"="&amp;data!$B541,equity_bonds!$J$2:$J$6414,"="&amp;data!$G541)</f>
        <v>1</v>
      </c>
      <c r="Q541" s="16">
        <f>SUMIFS(equity_bonds!$B$2:$B$6414,equity_bonds!$H$2:$H$6414,"="&amp;data!$B541,equity_bonds!$J$2:$J$6414,"="&amp;data!$G541)</f>
        <v>55.6</v>
      </c>
      <c r="R541" s="16">
        <f>IF(P541=1,SUMIFS(equity_bonds!$C$2:$C$6414,equity_bonds!$H$2:$H$6414,"="&amp;data!$B541,equity_bonds!$J$2:$J$6414,"="&amp;data!$G541),"")</f>
        <v>190</v>
      </c>
      <c r="S541" s="16">
        <f>SUMIFS(equity_bonds!$E$2:$E$6414,equity_bonds!$H$2:$H$6414,"="&amp;data!$B541,equity_bonds!$J$2:$J$6414,"="&amp;data!$G541)</f>
        <v>0</v>
      </c>
      <c r="T541" s="16">
        <f>SUMIFS(equity_bonds!$F$2:$F$6414,equity_bonds!$H$2:$H$6414,"="&amp;data!$B541,equity_bonds!$J$2:$J$6414,"="&amp;data!$G541)</f>
        <v>4</v>
      </c>
      <c r="U541" s="16"/>
    </row>
    <row r="542" spans="1:21" x14ac:dyDescent="0.25">
      <c r="A542">
        <v>675</v>
      </c>
      <c r="B542">
        <v>1991</v>
      </c>
      <c r="C542">
        <v>55</v>
      </c>
      <c r="D542" t="s">
        <v>209</v>
      </c>
      <c r="E542" t="s">
        <v>129</v>
      </c>
      <c r="F542" t="s">
        <v>2635</v>
      </c>
      <c r="G542" t="str">
        <f t="shared" si="8"/>
        <v>Chadbourne Parke</v>
      </c>
      <c r="I542" s="13">
        <f>COUNTIFS(IPO!$J$2:$J$5250,"="&amp;data!$G542,IPO!$H$2:$H$5250,"="&amp;data!$B542)</f>
        <v>0</v>
      </c>
      <c r="J542" s="13">
        <f>SUMIFS(IPO!$B$2:$B$5250,IPO!$H$2:$H$5250,"="&amp;data!$B542,IPO!$J$2:$J$5250,"="&amp;data!$G542)</f>
        <v>0</v>
      </c>
      <c r="K542" s="13" t="str">
        <f>IF(I542=1,SUMIFS(IPO!$C$2:$C$5250,IPO!$H$2:$H$5250,"="&amp;data!$B542,IPO!$J$2:$J$5250,"="&amp;data!$G542),"")</f>
        <v/>
      </c>
      <c r="L542" s="13">
        <f>SUMIFS(IPO!$E$2:$E$5250,IPO!$H$2:$H$5250,"="&amp;data!$B542,IPO!$J$2:$J$5250,"="&amp;data!$G542)</f>
        <v>0</v>
      </c>
      <c r="M542" s="13">
        <f>SUMIFS(IPO!$F$2:$F$5250,IPO!$H$2:$H$5250,"="&amp;data!$B542,IPO!$J$2:$J$5250,"="&amp;data!$G542)</f>
        <v>0</v>
      </c>
      <c r="N542" s="13"/>
      <c r="P542" s="16">
        <f>COUNTIFS(equity_bonds!$H$2:$H$6414,"="&amp;data!$B542,equity_bonds!$J$2:$J$6414,"="&amp;data!$G542)</f>
        <v>1</v>
      </c>
      <c r="Q542" s="16">
        <f>SUMIFS(equity_bonds!$B$2:$B$6414,equity_bonds!$H$2:$H$6414,"="&amp;data!$B542,equity_bonds!$J$2:$J$6414,"="&amp;data!$G542)</f>
        <v>749.7</v>
      </c>
      <c r="R542" s="16">
        <f>IF(P542=1,SUMIFS(equity_bonds!$C$2:$C$6414,equity_bonds!$H$2:$H$6414,"="&amp;data!$B542,equity_bonds!$J$2:$J$6414,"="&amp;data!$G542),"")</f>
        <v>47</v>
      </c>
      <c r="S542" s="16">
        <f>SUMIFS(equity_bonds!$E$2:$E$6414,equity_bonds!$H$2:$H$6414,"="&amp;data!$B542,equity_bonds!$J$2:$J$6414,"="&amp;data!$G542)</f>
        <v>0</v>
      </c>
      <c r="T542" s="16">
        <f>SUMIFS(equity_bonds!$F$2:$F$6414,equity_bonds!$H$2:$H$6414,"="&amp;data!$B542,equity_bonds!$J$2:$J$6414,"="&amp;data!$G542)</f>
        <v>3</v>
      </c>
      <c r="U542" s="16"/>
    </row>
    <row r="543" spans="1:21" x14ac:dyDescent="0.25">
      <c r="A543">
        <v>705</v>
      </c>
      <c r="B543">
        <v>1991</v>
      </c>
      <c r="C543">
        <v>79</v>
      </c>
      <c r="D543" t="s">
        <v>200</v>
      </c>
      <c r="E543" t="s">
        <v>65</v>
      </c>
      <c r="F543" t="s">
        <v>65</v>
      </c>
      <c r="G543" t="str">
        <f t="shared" si="8"/>
        <v>Chapman and</v>
      </c>
      <c r="I543" s="13">
        <f>COUNTIFS(IPO!$J$2:$J$5250,"="&amp;data!$G543,IPO!$H$2:$H$5250,"="&amp;data!$B543)</f>
        <v>0</v>
      </c>
      <c r="J543" s="13">
        <f>SUMIFS(IPO!$B$2:$B$5250,IPO!$H$2:$H$5250,"="&amp;data!$B543,IPO!$J$2:$J$5250,"="&amp;data!$G543)</f>
        <v>0</v>
      </c>
      <c r="K543" s="13" t="str">
        <f>IF(I543=1,SUMIFS(IPO!$C$2:$C$5250,IPO!$H$2:$H$5250,"="&amp;data!$B543,IPO!$J$2:$J$5250,"="&amp;data!$G543),"")</f>
        <v/>
      </c>
      <c r="L543" s="13">
        <f>SUMIFS(IPO!$E$2:$E$5250,IPO!$H$2:$H$5250,"="&amp;data!$B543,IPO!$J$2:$J$5250,"="&amp;data!$G543)</f>
        <v>0</v>
      </c>
      <c r="M543" s="13">
        <f>SUMIFS(IPO!$F$2:$F$5250,IPO!$H$2:$H$5250,"="&amp;data!$B543,IPO!$J$2:$J$5250,"="&amp;data!$G543)</f>
        <v>0</v>
      </c>
      <c r="N543" s="13"/>
      <c r="P543" s="16">
        <f>COUNTIFS(equity_bonds!$H$2:$H$6414,"="&amp;data!$B543,equity_bonds!$J$2:$J$6414,"="&amp;data!$G543)</f>
        <v>0</v>
      </c>
      <c r="Q543" s="16">
        <v>3976</v>
      </c>
      <c r="R543" s="16">
        <v>21</v>
      </c>
      <c r="S543" s="16">
        <v>0.2</v>
      </c>
      <c r="T543" s="16">
        <v>1</v>
      </c>
      <c r="U543" s="16"/>
    </row>
    <row r="544" spans="1:21" x14ac:dyDescent="0.25">
      <c r="A544">
        <v>762</v>
      </c>
      <c r="B544">
        <v>1991</v>
      </c>
      <c r="C544">
        <v>13</v>
      </c>
      <c r="D544" t="s">
        <v>116</v>
      </c>
      <c r="E544" t="s">
        <v>13</v>
      </c>
      <c r="F544" t="s">
        <v>2578</v>
      </c>
      <c r="G544" t="str">
        <f t="shared" si="8"/>
        <v>Cleary Gottlieb</v>
      </c>
      <c r="I544" s="13">
        <f>COUNTIFS(IPO!$J$2:$J$5250,"="&amp;data!$G544,IPO!$H$2:$H$5250,"="&amp;data!$B544)</f>
        <v>1</v>
      </c>
      <c r="J544" s="13">
        <f>SUMIFS(IPO!$B$2:$B$5250,IPO!$H$2:$H$5250,"="&amp;data!$B544,IPO!$J$2:$J$5250,"="&amp;data!$G544)</f>
        <v>119.9</v>
      </c>
      <c r="K544" s="13">
        <f>IF(I544=1,SUMIFS(IPO!$C$2:$C$5250,IPO!$H$2:$H$5250,"="&amp;data!$B544,IPO!$J$2:$J$5250,"="&amp;data!$G544),"")</f>
        <v>19</v>
      </c>
      <c r="L544" s="13">
        <f>SUMIFS(IPO!$E$2:$E$5250,IPO!$H$2:$H$5250,"="&amp;data!$B544,IPO!$J$2:$J$5250,"="&amp;data!$G544)</f>
        <v>0.8</v>
      </c>
      <c r="M544" s="13">
        <f>SUMIFS(IPO!$F$2:$F$5250,IPO!$H$2:$H$5250,"="&amp;data!$B544,IPO!$J$2:$J$5250,"="&amp;data!$G544)</f>
        <v>2</v>
      </c>
      <c r="N544" s="13"/>
      <c r="P544" s="16">
        <f>COUNTIFS(equity_bonds!$H$2:$H$6414,"="&amp;data!$B544,equity_bonds!$J$2:$J$6414,"="&amp;data!$G544)</f>
        <v>1</v>
      </c>
      <c r="Q544" s="16">
        <f>SUMIFS(equity_bonds!$B$2:$B$6414,equity_bonds!$H$2:$H$6414,"="&amp;data!$B544,equity_bonds!$J$2:$J$6414,"="&amp;data!$G544)</f>
        <v>43743.1</v>
      </c>
      <c r="R544" s="16">
        <f>IF(P544=1,SUMIFS(equity_bonds!$C$2:$C$6414,equity_bonds!$H$2:$H$6414,"="&amp;data!$B544,equity_bonds!$J$2:$J$6414,"="&amp;data!$G544),"")</f>
        <v>4</v>
      </c>
      <c r="S544" s="16">
        <f>SUMIFS(equity_bonds!$E$2:$E$6414,equity_bonds!$H$2:$H$6414,"="&amp;data!$B544,equity_bonds!$J$2:$J$6414,"="&amp;data!$G544)</f>
        <v>1.9</v>
      </c>
      <c r="T544" s="16">
        <f>SUMIFS(equity_bonds!$F$2:$F$6414,equity_bonds!$H$2:$H$6414,"="&amp;data!$B544,equity_bonds!$J$2:$J$6414,"="&amp;data!$G544)</f>
        <v>13</v>
      </c>
      <c r="U544" s="16"/>
    </row>
    <row r="545" spans="1:21" x14ac:dyDescent="0.25">
      <c r="A545">
        <v>801</v>
      </c>
      <c r="B545">
        <v>1991</v>
      </c>
      <c r="C545">
        <v>44</v>
      </c>
      <c r="D545" t="s">
        <v>68</v>
      </c>
      <c r="E545" t="s">
        <v>67</v>
      </c>
      <c r="F545" t="s">
        <v>67</v>
      </c>
      <c r="G545" t="str">
        <f t="shared" si="8"/>
        <v>Coudert Brothers</v>
      </c>
      <c r="I545" s="13">
        <f>COUNTIFS(IPO!$J$2:$J$5250,"="&amp;data!$G545,IPO!$H$2:$H$5250,"="&amp;data!$B545)</f>
        <v>0</v>
      </c>
      <c r="J545" s="13">
        <f>SUMIFS(IPO!$B$2:$B$5250,IPO!$H$2:$H$5250,"="&amp;data!$B545,IPO!$J$2:$J$5250,"="&amp;data!$G545)</f>
        <v>0</v>
      </c>
      <c r="K545" s="13" t="str">
        <f>IF(I545=1,SUMIFS(IPO!$C$2:$C$5250,IPO!$H$2:$H$5250,"="&amp;data!$B545,IPO!$J$2:$J$5250,"="&amp;data!$G545),"")</f>
        <v/>
      </c>
      <c r="L545" s="13">
        <f>SUMIFS(IPO!$E$2:$E$5250,IPO!$H$2:$H$5250,"="&amp;data!$B545,IPO!$J$2:$J$5250,"="&amp;data!$G545)</f>
        <v>0</v>
      </c>
      <c r="M545" s="13">
        <f>SUMIFS(IPO!$F$2:$F$5250,IPO!$H$2:$H$5250,"="&amp;data!$B545,IPO!$J$2:$J$5250,"="&amp;data!$G545)</f>
        <v>0</v>
      </c>
      <c r="N545" s="13"/>
      <c r="P545" s="16">
        <f>COUNTIFS(equity_bonds!$H$2:$H$6414,"="&amp;data!$B545,equity_bonds!$J$2:$J$6414,"="&amp;data!$G545)</f>
        <v>0</v>
      </c>
      <c r="Q545" s="16">
        <f>SUMIFS(equity_bonds!$B$2:$B$6414,equity_bonds!$H$2:$H$6414,"="&amp;data!$B545,equity_bonds!$J$2:$J$6414,"="&amp;data!$G545)</f>
        <v>0</v>
      </c>
      <c r="R545" s="16" t="str">
        <f>IF(P545=1,SUMIFS(equity_bonds!$C$2:$C$6414,equity_bonds!$H$2:$H$6414,"="&amp;data!$B545,equity_bonds!$J$2:$J$6414,"="&amp;data!$G545),"")</f>
        <v/>
      </c>
      <c r="S545" s="16">
        <f>SUMIFS(equity_bonds!$E$2:$E$6414,equity_bonds!$H$2:$H$6414,"="&amp;data!$B545,equity_bonds!$J$2:$J$6414,"="&amp;data!$G545)</f>
        <v>0</v>
      </c>
      <c r="T545" s="16">
        <f>SUMIFS(equity_bonds!$F$2:$F$6414,equity_bonds!$H$2:$H$6414,"="&amp;data!$B545,equity_bonds!$J$2:$J$6414,"="&amp;data!$G545)</f>
        <v>0</v>
      </c>
      <c r="U545" s="16"/>
    </row>
    <row r="546" spans="1:21" x14ac:dyDescent="0.25">
      <c r="A546">
        <v>822</v>
      </c>
      <c r="B546">
        <v>1991</v>
      </c>
      <c r="C546">
        <v>48</v>
      </c>
      <c r="D546" t="s">
        <v>174</v>
      </c>
      <c r="E546" t="s">
        <v>14</v>
      </c>
      <c r="F546" t="s">
        <v>2579</v>
      </c>
      <c r="G546" t="str">
        <f t="shared" si="8"/>
        <v>Covington Burling</v>
      </c>
      <c r="I546" s="13">
        <f>COUNTIFS(IPO!$J$2:$J$5250,"="&amp;data!$G546,IPO!$H$2:$H$5250,"="&amp;data!$B546)</f>
        <v>1</v>
      </c>
      <c r="J546" s="13">
        <f>SUMIFS(IPO!$B$2:$B$5250,IPO!$H$2:$H$5250,"="&amp;data!$B546,IPO!$J$2:$J$5250,"="&amp;data!$G546)</f>
        <v>107.6</v>
      </c>
      <c r="K546" s="13">
        <f>IF(I546=1,SUMIFS(IPO!$C$2:$C$5250,IPO!$H$2:$H$5250,"="&amp;data!$B546,IPO!$J$2:$J$5250,"="&amp;data!$G546),"")</f>
        <v>20</v>
      </c>
      <c r="L546" s="13">
        <f>SUMIFS(IPO!$E$2:$E$5250,IPO!$H$2:$H$5250,"="&amp;data!$B546,IPO!$J$2:$J$5250,"="&amp;data!$G546)</f>
        <v>0.7</v>
      </c>
      <c r="M546" s="13">
        <f>SUMIFS(IPO!$F$2:$F$5250,IPO!$H$2:$H$5250,"="&amp;data!$B546,IPO!$J$2:$J$5250,"="&amp;data!$G546)</f>
        <v>1</v>
      </c>
      <c r="N546" s="13"/>
      <c r="P546" s="16">
        <f>COUNTIFS(equity_bonds!$H$2:$H$6414,"="&amp;data!$B546,equity_bonds!$J$2:$J$6414,"="&amp;data!$G546)</f>
        <v>1</v>
      </c>
      <c r="Q546" s="16">
        <f>SUMIFS(equity_bonds!$B$2:$B$6414,equity_bonds!$H$2:$H$6414,"="&amp;data!$B546,equity_bonds!$J$2:$J$6414,"="&amp;data!$G546)</f>
        <v>606.4</v>
      </c>
      <c r="R546" s="16">
        <f>IF(P546=1,SUMIFS(equity_bonds!$C$2:$C$6414,equity_bonds!$H$2:$H$6414,"="&amp;data!$B546,equity_bonds!$J$2:$J$6414,"="&amp;data!$G546),"")</f>
        <v>57</v>
      </c>
      <c r="S546" s="16">
        <f>SUMIFS(equity_bonds!$E$2:$E$6414,equity_bonds!$H$2:$H$6414,"="&amp;data!$B546,equity_bonds!$J$2:$J$6414,"="&amp;data!$G546)</f>
        <v>0</v>
      </c>
      <c r="T546" s="16">
        <f>SUMIFS(equity_bonds!$F$2:$F$6414,equity_bonds!$H$2:$H$6414,"="&amp;data!$B546,equity_bonds!$J$2:$J$6414,"="&amp;data!$G546)</f>
        <v>4</v>
      </c>
      <c r="U546" s="16"/>
    </row>
    <row r="547" spans="1:21" x14ac:dyDescent="0.25">
      <c r="A547">
        <v>872</v>
      </c>
      <c r="B547">
        <v>1991</v>
      </c>
      <c r="C547">
        <v>16</v>
      </c>
      <c r="D547" t="s">
        <v>153</v>
      </c>
      <c r="E547" t="s">
        <v>15</v>
      </c>
      <c r="F547" t="s">
        <v>2580</v>
      </c>
      <c r="G547" t="str">
        <f t="shared" si="8"/>
        <v>Cravath Swaine</v>
      </c>
      <c r="I547" s="13">
        <f>COUNTIFS(IPO!$J$2:$J$5250,"="&amp;data!$G547,IPO!$H$2:$H$5250,"="&amp;data!$B547)</f>
        <v>1</v>
      </c>
      <c r="J547" s="13">
        <f>SUMIFS(IPO!$B$2:$B$5250,IPO!$H$2:$H$5250,"="&amp;data!$B547,IPO!$J$2:$J$5250,"="&amp;data!$G547)</f>
        <v>0</v>
      </c>
      <c r="K547" s="13">
        <f>IF(I547=1,SUMIFS(IPO!$C$2:$C$5250,IPO!$H$2:$H$5250,"="&amp;data!$B547,IPO!$J$2:$J$5250,"="&amp;data!$G547),"")</f>
        <v>142</v>
      </c>
      <c r="L547" s="13">
        <f>SUMIFS(IPO!$E$2:$E$5250,IPO!$H$2:$H$5250,"="&amp;data!$B547,IPO!$J$2:$J$5250,"="&amp;data!$G547)</f>
        <v>0</v>
      </c>
      <c r="M547" s="13">
        <f>SUMIFS(IPO!$F$2:$F$5250,IPO!$H$2:$H$5250,"="&amp;data!$B547,IPO!$J$2:$J$5250,"="&amp;data!$G547)</f>
        <v>1</v>
      </c>
      <c r="N547" s="13"/>
      <c r="P547" s="16">
        <f>COUNTIFS(equity_bonds!$H$2:$H$6414,"="&amp;data!$B547,equity_bonds!$J$2:$J$6414,"="&amp;data!$G547)</f>
        <v>1</v>
      </c>
      <c r="Q547" s="16">
        <f>SUMIFS(equity_bonds!$B$2:$B$6414,equity_bonds!$H$2:$H$6414,"="&amp;data!$B547,equity_bonds!$J$2:$J$6414,"="&amp;data!$G547)</f>
        <v>4200.3</v>
      </c>
      <c r="R547" s="16">
        <f>IF(P547=1,SUMIFS(equity_bonds!$C$2:$C$6414,equity_bonds!$H$2:$H$6414,"="&amp;data!$B547,equity_bonds!$J$2:$J$6414,"="&amp;data!$G547),"")</f>
        <v>20</v>
      </c>
      <c r="S547" s="16">
        <f>SUMIFS(equity_bonds!$E$2:$E$6414,equity_bonds!$H$2:$H$6414,"="&amp;data!$B547,equity_bonds!$J$2:$J$6414,"="&amp;data!$G547)</f>
        <v>0.2</v>
      </c>
      <c r="T547" s="16">
        <f>SUMIFS(equity_bonds!$F$2:$F$6414,equity_bonds!$H$2:$H$6414,"="&amp;data!$B547,equity_bonds!$J$2:$J$6414,"="&amp;data!$G547)</f>
        <v>9</v>
      </c>
      <c r="U547" s="16"/>
    </row>
    <row r="548" spans="1:21" x14ac:dyDescent="0.25">
      <c r="A548">
        <v>941</v>
      </c>
      <c r="B548">
        <v>1991</v>
      </c>
      <c r="C548">
        <v>7</v>
      </c>
      <c r="D548" t="s">
        <v>70</v>
      </c>
      <c r="E548" t="s">
        <v>16</v>
      </c>
      <c r="F548" t="s">
        <v>2581</v>
      </c>
      <c r="G548" t="str">
        <f t="shared" si="8"/>
        <v>Davis Polk</v>
      </c>
      <c r="I548" s="13">
        <f>COUNTIFS(IPO!$J$2:$J$5250,"="&amp;data!$G548,IPO!$H$2:$H$5250,"="&amp;data!$B548)</f>
        <v>1</v>
      </c>
      <c r="J548" s="13">
        <f>SUMIFS(IPO!$B$2:$B$5250,IPO!$H$2:$H$5250,"="&amp;data!$B548,IPO!$J$2:$J$5250,"="&amp;data!$G548)</f>
        <v>107</v>
      </c>
      <c r="K548" s="13">
        <f>IF(I548=1,SUMIFS(IPO!$C$2:$C$5250,IPO!$H$2:$H$5250,"="&amp;data!$B548,IPO!$J$2:$J$5250,"="&amp;data!$G548),"")</f>
        <v>21</v>
      </c>
      <c r="L548" s="13">
        <f>SUMIFS(IPO!$E$2:$E$5250,IPO!$H$2:$H$5250,"="&amp;data!$B548,IPO!$J$2:$J$5250,"="&amp;data!$G548)</f>
        <v>0.7</v>
      </c>
      <c r="M548" s="13">
        <f>SUMIFS(IPO!$F$2:$F$5250,IPO!$H$2:$H$5250,"="&amp;data!$B548,IPO!$J$2:$J$5250,"="&amp;data!$G548)</f>
        <v>2</v>
      </c>
      <c r="N548" s="13"/>
      <c r="P548" s="16">
        <f>COUNTIFS(equity_bonds!$H$2:$H$6414,"="&amp;data!$B548,equity_bonds!$J$2:$J$6414,"="&amp;data!$G548)</f>
        <v>1</v>
      </c>
      <c r="Q548" s="16">
        <f>SUMIFS(equity_bonds!$B$2:$B$6414,equity_bonds!$H$2:$H$6414,"="&amp;data!$B548,equity_bonds!$J$2:$J$6414,"="&amp;data!$G548)</f>
        <v>4606.3</v>
      </c>
      <c r="R548" s="16">
        <f>IF(P548=1,SUMIFS(equity_bonds!$C$2:$C$6414,equity_bonds!$H$2:$H$6414,"="&amp;data!$B548,equity_bonds!$J$2:$J$6414,"="&amp;data!$G548),"")</f>
        <v>18</v>
      </c>
      <c r="S548" s="16">
        <f>SUMIFS(equity_bonds!$E$2:$E$6414,equity_bonds!$H$2:$H$6414,"="&amp;data!$B548,equity_bonds!$J$2:$J$6414,"="&amp;data!$G548)</f>
        <v>0.2</v>
      </c>
      <c r="T548" s="16">
        <f>SUMIFS(equity_bonds!$F$2:$F$6414,equity_bonds!$H$2:$H$6414,"="&amp;data!$B548,equity_bonds!$J$2:$J$6414,"="&amp;data!$G548)</f>
        <v>11</v>
      </c>
      <c r="U548" s="16"/>
    </row>
    <row r="549" spans="1:21" x14ac:dyDescent="0.25">
      <c r="A549">
        <v>1004</v>
      </c>
      <c r="B549">
        <v>1991</v>
      </c>
      <c r="C549">
        <v>25</v>
      </c>
      <c r="D549" t="s">
        <v>89</v>
      </c>
      <c r="E549" t="s">
        <v>17</v>
      </c>
      <c r="F549" t="s">
        <v>2582</v>
      </c>
      <c r="G549" t="str">
        <f t="shared" si="8"/>
        <v>Debevoise Plimpton</v>
      </c>
      <c r="I549" s="13">
        <f>COUNTIFS(IPO!$J$2:$J$5250,"="&amp;data!$G549,IPO!$H$2:$H$5250,"="&amp;data!$B549)</f>
        <v>0</v>
      </c>
      <c r="J549" s="13">
        <f>SUMIFS(IPO!$B$2:$B$5250,IPO!$H$2:$H$5250,"="&amp;data!$B549,IPO!$J$2:$J$5250,"="&amp;data!$G549)</f>
        <v>0</v>
      </c>
      <c r="K549" s="13" t="str">
        <f>IF(I549=1,SUMIFS(IPO!$C$2:$C$5250,IPO!$H$2:$H$5250,"="&amp;data!$B549,IPO!$J$2:$J$5250,"="&amp;data!$G549),"")</f>
        <v/>
      </c>
      <c r="L549" s="13">
        <f>SUMIFS(IPO!$E$2:$E$5250,IPO!$H$2:$H$5250,"="&amp;data!$B549,IPO!$J$2:$J$5250,"="&amp;data!$G549)</f>
        <v>0</v>
      </c>
      <c r="M549" s="13">
        <f>SUMIFS(IPO!$F$2:$F$5250,IPO!$H$2:$H$5250,"="&amp;data!$B549,IPO!$J$2:$J$5250,"="&amp;data!$G549)</f>
        <v>0</v>
      </c>
      <c r="N549" s="13"/>
      <c r="P549" s="16">
        <f>COUNTIFS(equity_bonds!$H$2:$H$6414,"="&amp;data!$B549,equity_bonds!$J$2:$J$6414,"="&amp;data!$G549)</f>
        <v>1</v>
      </c>
      <c r="Q549" s="16">
        <f>SUMIFS(equity_bonds!$B$2:$B$6414,equity_bonds!$H$2:$H$6414,"="&amp;data!$B549,equity_bonds!$J$2:$J$6414,"="&amp;data!$G549)</f>
        <v>5324.1</v>
      </c>
      <c r="R549" s="16">
        <f>IF(P549=1,SUMIFS(equity_bonds!$C$2:$C$6414,equity_bonds!$H$2:$H$6414,"="&amp;data!$B549,equity_bonds!$J$2:$J$6414,"="&amp;data!$G549),"")</f>
        <v>17</v>
      </c>
      <c r="S549" s="16">
        <f>SUMIFS(equity_bonds!$E$2:$E$6414,equity_bonds!$H$2:$H$6414,"="&amp;data!$B549,equity_bonds!$J$2:$J$6414,"="&amp;data!$G549)</f>
        <v>0.2</v>
      </c>
      <c r="T549" s="16">
        <f>SUMIFS(equity_bonds!$F$2:$F$6414,equity_bonds!$H$2:$H$6414,"="&amp;data!$B549,equity_bonds!$J$2:$J$6414,"="&amp;data!$G549)</f>
        <v>20</v>
      </c>
      <c r="U549" s="16"/>
    </row>
    <row r="550" spans="1:21" x14ac:dyDescent="0.25">
      <c r="A550">
        <v>1034</v>
      </c>
      <c r="B550">
        <v>1991</v>
      </c>
      <c r="C550">
        <v>51</v>
      </c>
      <c r="D550" t="s">
        <v>209</v>
      </c>
      <c r="E550" t="s">
        <v>72</v>
      </c>
      <c r="F550" t="s">
        <v>72</v>
      </c>
      <c r="G550" t="str">
        <f t="shared" si="8"/>
        <v>Dechert</v>
      </c>
      <c r="I550" s="13">
        <v>1</v>
      </c>
      <c r="J550" s="13">
        <v>36</v>
      </c>
      <c r="K550" s="13">
        <v>65</v>
      </c>
      <c r="L550" s="13">
        <v>0.2</v>
      </c>
      <c r="M550" s="13">
        <v>2</v>
      </c>
      <c r="N550" s="13"/>
      <c r="P550" s="16">
        <f>COUNTIFS(equity_bonds!$H$2:$H$6414,"="&amp;data!$B550,equity_bonds!$J$2:$J$6414,"="&amp;data!$G550)</f>
        <v>0</v>
      </c>
      <c r="Q550" s="16">
        <f>SUMIFS(equity_bonds!$B$2:$B$6414,equity_bonds!$H$2:$H$6414,"="&amp;data!$B550,equity_bonds!$J$2:$J$6414,"="&amp;data!$G550)</f>
        <v>0</v>
      </c>
      <c r="R550" s="16" t="str">
        <f>IF(P550=1,SUMIFS(equity_bonds!$C$2:$C$6414,equity_bonds!$H$2:$H$6414,"="&amp;data!$B550,equity_bonds!$J$2:$J$6414,"="&amp;data!$G550),"")</f>
        <v/>
      </c>
      <c r="S550" s="16">
        <f>SUMIFS(equity_bonds!$E$2:$E$6414,equity_bonds!$H$2:$H$6414,"="&amp;data!$B550,equity_bonds!$J$2:$J$6414,"="&amp;data!$G550)</f>
        <v>0</v>
      </c>
      <c r="T550" s="16">
        <f>SUMIFS(equity_bonds!$F$2:$F$6414,equity_bonds!$H$2:$H$6414,"="&amp;data!$B550,equity_bonds!$J$2:$J$6414,"="&amp;data!$G550)</f>
        <v>0</v>
      </c>
      <c r="U550" s="16"/>
    </row>
    <row r="551" spans="1:21" x14ac:dyDescent="0.25">
      <c r="A551">
        <v>1071</v>
      </c>
      <c r="B551">
        <v>1991</v>
      </c>
      <c r="C551">
        <v>27</v>
      </c>
      <c r="D551" t="s">
        <v>59</v>
      </c>
      <c r="E551" t="s">
        <v>18</v>
      </c>
      <c r="F551" t="s">
        <v>18</v>
      </c>
      <c r="G551" t="str">
        <f t="shared" si="8"/>
        <v>Dewey Ballantine</v>
      </c>
      <c r="I551" s="13">
        <f>COUNTIFS(IPO!$J$2:$J$5250,"="&amp;data!$G551,IPO!$H$2:$H$5250,"="&amp;data!$B551)</f>
        <v>0</v>
      </c>
      <c r="J551" s="13">
        <f>SUMIFS(IPO!$B$2:$B$5250,IPO!$H$2:$H$5250,"="&amp;data!$B551,IPO!$J$2:$J$5250,"="&amp;data!$G551)</f>
        <v>0</v>
      </c>
      <c r="K551" s="13" t="str">
        <f>IF(I551=1,SUMIFS(IPO!$C$2:$C$5250,IPO!$H$2:$H$5250,"="&amp;data!$B551,IPO!$J$2:$J$5250,"="&amp;data!$G551),"")</f>
        <v/>
      </c>
      <c r="L551" s="13">
        <f>SUMIFS(IPO!$E$2:$E$5250,IPO!$H$2:$H$5250,"="&amp;data!$B551,IPO!$J$2:$J$5250,"="&amp;data!$G551)</f>
        <v>0</v>
      </c>
      <c r="M551" s="13">
        <f>SUMIFS(IPO!$F$2:$F$5250,IPO!$H$2:$H$5250,"="&amp;data!$B551,IPO!$J$2:$J$5250,"="&amp;data!$G551)</f>
        <v>0</v>
      </c>
      <c r="N551" s="13"/>
      <c r="P551" s="16">
        <f>COUNTIFS(equity_bonds!$H$2:$H$6414,"="&amp;data!$B551,equity_bonds!$J$2:$J$6414,"="&amp;data!$G551)</f>
        <v>1</v>
      </c>
      <c r="Q551" s="16">
        <f>SUMIFS(equity_bonds!$B$2:$B$6414,equity_bonds!$H$2:$H$6414,"="&amp;data!$B551,equity_bonds!$J$2:$J$6414,"="&amp;data!$G551)</f>
        <v>598.79999999999995</v>
      </c>
      <c r="R551" s="16">
        <f>IF(P551=1,SUMIFS(equity_bonds!$C$2:$C$6414,equity_bonds!$H$2:$H$6414,"="&amp;data!$B551,equity_bonds!$J$2:$J$6414,"="&amp;data!$G551),"")</f>
        <v>59</v>
      </c>
      <c r="S551" s="16">
        <f>SUMIFS(equity_bonds!$E$2:$E$6414,equity_bonds!$H$2:$H$6414,"="&amp;data!$B551,equity_bonds!$J$2:$J$6414,"="&amp;data!$G551)</f>
        <v>0</v>
      </c>
      <c r="T551" s="16">
        <f>SUMIFS(equity_bonds!$F$2:$F$6414,equity_bonds!$H$2:$H$6414,"="&amp;data!$B551,equity_bonds!$J$2:$J$6414,"="&amp;data!$G551)</f>
        <v>4</v>
      </c>
      <c r="U551" s="16"/>
    </row>
    <row r="552" spans="1:21" x14ac:dyDescent="0.25">
      <c r="A552">
        <v>1141</v>
      </c>
      <c r="B552">
        <v>1991</v>
      </c>
      <c r="C552">
        <v>67</v>
      </c>
      <c r="D552" t="s">
        <v>198</v>
      </c>
      <c r="E552" t="s">
        <v>19</v>
      </c>
      <c r="F552" t="s">
        <v>2583</v>
      </c>
      <c r="G552" t="str">
        <f t="shared" si="8"/>
        <v>Dorsey Whitney</v>
      </c>
      <c r="I552" s="13">
        <f>COUNTIFS(IPO!$J$2:$J$5250,"="&amp;data!$G552,IPO!$H$2:$H$5250,"="&amp;data!$B552)</f>
        <v>1</v>
      </c>
      <c r="J552" s="13">
        <f>SUMIFS(IPO!$B$2:$B$5250,IPO!$H$2:$H$5250,"="&amp;data!$B552,IPO!$J$2:$J$5250,"="&amp;data!$G552)</f>
        <v>11.3</v>
      </c>
      <c r="K552" s="13">
        <f>IF(I552=1,SUMIFS(IPO!$C$2:$C$5250,IPO!$H$2:$H$5250,"="&amp;data!$B552,IPO!$J$2:$J$5250,"="&amp;data!$G552),"")</f>
        <v>95</v>
      </c>
      <c r="L552" s="13">
        <f>SUMIFS(IPO!$E$2:$E$5250,IPO!$H$2:$H$5250,"="&amp;data!$B552,IPO!$J$2:$J$5250,"="&amp;data!$G552)</f>
        <v>0.1</v>
      </c>
      <c r="M552" s="13">
        <f>SUMIFS(IPO!$F$2:$F$5250,IPO!$H$2:$H$5250,"="&amp;data!$B552,IPO!$J$2:$J$5250,"="&amp;data!$G552)</f>
        <v>2</v>
      </c>
      <c r="N552" s="13"/>
      <c r="P552" s="16">
        <f>COUNTIFS(equity_bonds!$H$2:$H$6414,"="&amp;data!$B552,equity_bonds!$J$2:$J$6414,"="&amp;data!$G552)</f>
        <v>1</v>
      </c>
      <c r="Q552" s="16">
        <f>SUMIFS(equity_bonds!$B$2:$B$6414,equity_bonds!$H$2:$H$6414,"="&amp;data!$B552,equity_bonds!$J$2:$J$6414,"="&amp;data!$G552)</f>
        <v>686.1</v>
      </c>
      <c r="R552" s="16">
        <f>IF(P552=1,SUMIFS(equity_bonds!$C$2:$C$6414,equity_bonds!$H$2:$H$6414,"="&amp;data!$B552,equity_bonds!$J$2:$J$6414,"="&amp;data!$G552),"")</f>
        <v>51</v>
      </c>
      <c r="S552" s="16">
        <f>SUMIFS(equity_bonds!$E$2:$E$6414,equity_bonds!$H$2:$H$6414,"="&amp;data!$B552,equity_bonds!$J$2:$J$6414,"="&amp;data!$G552)</f>
        <v>0</v>
      </c>
      <c r="T552" s="16">
        <f>SUMIFS(equity_bonds!$F$2:$F$6414,equity_bonds!$H$2:$H$6414,"="&amp;data!$B552,equity_bonds!$J$2:$J$6414,"="&amp;data!$G552)</f>
        <v>10</v>
      </c>
      <c r="U552" s="16"/>
    </row>
    <row r="553" spans="1:21" x14ac:dyDescent="0.25">
      <c r="A553">
        <v>1172</v>
      </c>
      <c r="B553">
        <v>1991</v>
      </c>
      <c r="C553">
        <v>98</v>
      </c>
      <c r="D553" t="s">
        <v>5</v>
      </c>
      <c r="E553" t="s">
        <v>221</v>
      </c>
      <c r="F553" t="s">
        <v>2665</v>
      </c>
      <c r="G553" t="str">
        <f t="shared" si="8"/>
        <v>Dow Lohnes</v>
      </c>
      <c r="I553" s="13">
        <f>COUNTIFS(IPO!$J$2:$J$5250,"="&amp;data!$G553,IPO!$H$2:$H$5250,"="&amp;data!$B553)</f>
        <v>0</v>
      </c>
      <c r="J553" s="13">
        <f>SUMIFS(IPO!$B$2:$B$5250,IPO!$H$2:$H$5250,"="&amp;data!$B553,IPO!$J$2:$J$5250,"="&amp;data!$G553)</f>
        <v>0</v>
      </c>
      <c r="K553" s="13" t="str">
        <f>IF(I553=1,SUMIFS(IPO!$C$2:$C$5250,IPO!$H$2:$H$5250,"="&amp;data!$B553,IPO!$J$2:$J$5250,"="&amp;data!$G553),"")</f>
        <v/>
      </c>
      <c r="L553" s="13">
        <f>SUMIFS(IPO!$E$2:$E$5250,IPO!$H$2:$H$5250,"="&amp;data!$B553,IPO!$J$2:$J$5250,"="&amp;data!$G553)</f>
        <v>0</v>
      </c>
      <c r="M553" s="13">
        <f>SUMIFS(IPO!$F$2:$F$5250,IPO!$H$2:$H$5250,"="&amp;data!$B553,IPO!$J$2:$J$5250,"="&amp;data!$G553)</f>
        <v>0</v>
      </c>
      <c r="N553" s="13"/>
      <c r="P553" s="16">
        <f>COUNTIFS(equity_bonds!$H$2:$H$6414,"="&amp;data!$B553,equity_bonds!$J$2:$J$6414,"="&amp;data!$G553)</f>
        <v>0</v>
      </c>
      <c r="Q553" s="16">
        <f>SUMIFS(equity_bonds!$B$2:$B$6414,equity_bonds!$H$2:$H$6414,"="&amp;data!$B553,equity_bonds!$J$2:$J$6414,"="&amp;data!$G553)</f>
        <v>0</v>
      </c>
      <c r="R553" s="16" t="str">
        <f>IF(P553=1,SUMIFS(equity_bonds!$C$2:$C$6414,equity_bonds!$H$2:$H$6414,"="&amp;data!$B553,equity_bonds!$J$2:$J$6414,"="&amp;data!$G553),"")</f>
        <v/>
      </c>
      <c r="S553" s="16">
        <f>SUMIFS(equity_bonds!$E$2:$E$6414,equity_bonds!$H$2:$H$6414,"="&amp;data!$B553,equity_bonds!$J$2:$J$6414,"="&amp;data!$G553)</f>
        <v>0</v>
      </c>
      <c r="T553" s="16">
        <f>SUMIFS(equity_bonds!$F$2:$F$6414,equity_bonds!$H$2:$H$6414,"="&amp;data!$B553,equity_bonds!$J$2:$J$6414,"="&amp;data!$G553)</f>
        <v>0</v>
      </c>
      <c r="U553" s="16"/>
    </row>
    <row r="554" spans="1:21" x14ac:dyDescent="0.25">
      <c r="A554">
        <v>1219</v>
      </c>
      <c r="B554">
        <v>1991</v>
      </c>
      <c r="C554">
        <v>79</v>
      </c>
      <c r="D554" t="s">
        <v>199</v>
      </c>
      <c r="E554" t="s">
        <v>75</v>
      </c>
      <c r="F554" t="s">
        <v>75</v>
      </c>
      <c r="G554" t="str">
        <f t="shared" si="8"/>
        <v>Dykema Gossett</v>
      </c>
      <c r="I554" s="13">
        <f>COUNTIFS(IPO!$J$2:$J$5250,"="&amp;data!$G554,IPO!$H$2:$H$5250,"="&amp;data!$B554)</f>
        <v>0</v>
      </c>
      <c r="J554" s="13">
        <f>SUMIFS(IPO!$B$2:$B$5250,IPO!$H$2:$H$5250,"="&amp;data!$B554,IPO!$J$2:$J$5250,"="&amp;data!$G554)</f>
        <v>0</v>
      </c>
      <c r="K554" s="13" t="str">
        <f>IF(I554=1,SUMIFS(IPO!$C$2:$C$5250,IPO!$H$2:$H$5250,"="&amp;data!$B554,IPO!$J$2:$J$5250,"="&amp;data!$G554),"")</f>
        <v/>
      </c>
      <c r="L554" s="13">
        <f>SUMIFS(IPO!$E$2:$E$5250,IPO!$H$2:$H$5250,"="&amp;data!$B554,IPO!$J$2:$J$5250,"="&amp;data!$G554)</f>
        <v>0</v>
      </c>
      <c r="M554" s="13">
        <f>SUMIFS(IPO!$F$2:$F$5250,IPO!$H$2:$H$5250,"="&amp;data!$B554,IPO!$J$2:$J$5250,"="&amp;data!$G554)</f>
        <v>0</v>
      </c>
      <c r="N554" s="13"/>
      <c r="P554" s="16">
        <f>COUNTIFS(equity_bonds!$H$2:$H$6414,"="&amp;data!$B554,equity_bonds!$J$2:$J$6414,"="&amp;data!$G554)</f>
        <v>0</v>
      </c>
      <c r="Q554" s="16">
        <f>SUMIFS(equity_bonds!$B$2:$B$6414,equity_bonds!$H$2:$H$6414,"="&amp;data!$B554,equity_bonds!$J$2:$J$6414,"="&amp;data!$G554)</f>
        <v>0</v>
      </c>
      <c r="R554" s="16" t="str">
        <f>IF(P554=1,SUMIFS(equity_bonds!$C$2:$C$6414,equity_bonds!$H$2:$H$6414,"="&amp;data!$B554,equity_bonds!$J$2:$J$6414,"="&amp;data!$G554),"")</f>
        <v/>
      </c>
      <c r="S554" s="16">
        <f>SUMIFS(equity_bonds!$E$2:$E$6414,equity_bonds!$H$2:$H$6414,"="&amp;data!$B554,equity_bonds!$J$2:$J$6414,"="&amp;data!$G554)</f>
        <v>0</v>
      </c>
      <c r="T554" s="16">
        <f>SUMIFS(equity_bonds!$F$2:$F$6414,equity_bonds!$H$2:$H$6414,"="&amp;data!$B554,equity_bonds!$J$2:$J$6414,"="&amp;data!$G554)</f>
        <v>0</v>
      </c>
      <c r="U554" s="16"/>
    </row>
    <row r="555" spans="1:21" x14ac:dyDescent="0.25">
      <c r="A555">
        <v>1372</v>
      </c>
      <c r="B555">
        <v>1991</v>
      </c>
      <c r="C555">
        <v>46</v>
      </c>
      <c r="D555" t="s">
        <v>146</v>
      </c>
      <c r="E555" t="s">
        <v>76</v>
      </c>
      <c r="F555" t="s">
        <v>2617</v>
      </c>
      <c r="G555" t="str">
        <f t="shared" si="8"/>
        <v>Foley Lardner</v>
      </c>
      <c r="I555" s="13">
        <f>COUNTIFS(IPO!$J$2:$J$5250,"="&amp;data!$G555,IPO!$H$2:$H$5250,"="&amp;data!$B555)</f>
        <v>0</v>
      </c>
      <c r="J555" s="13">
        <f>SUMIFS(IPO!$B$2:$B$5250,IPO!$H$2:$H$5250,"="&amp;data!$B555,IPO!$J$2:$J$5250,"="&amp;data!$G555)</f>
        <v>0</v>
      </c>
      <c r="K555" s="13" t="str">
        <f>IF(I555=1,SUMIFS(IPO!$C$2:$C$5250,IPO!$H$2:$H$5250,"="&amp;data!$B555,IPO!$J$2:$J$5250,"="&amp;data!$G555),"")</f>
        <v/>
      </c>
      <c r="L555" s="13">
        <f>SUMIFS(IPO!$E$2:$E$5250,IPO!$H$2:$H$5250,"="&amp;data!$B555,IPO!$J$2:$J$5250,"="&amp;data!$G555)</f>
        <v>0</v>
      </c>
      <c r="M555" s="13">
        <f>SUMIFS(IPO!$F$2:$F$5250,IPO!$H$2:$H$5250,"="&amp;data!$B555,IPO!$J$2:$J$5250,"="&amp;data!$G555)</f>
        <v>0</v>
      </c>
      <c r="N555" s="13"/>
      <c r="P555" s="16">
        <f>COUNTIFS(equity_bonds!$H$2:$H$6414,"="&amp;data!$B555,equity_bonds!$J$2:$J$6414,"="&amp;data!$G555)</f>
        <v>1</v>
      </c>
      <c r="Q555" s="16">
        <f>SUMIFS(equity_bonds!$B$2:$B$6414,equity_bonds!$H$2:$H$6414,"="&amp;data!$B555,equity_bonds!$J$2:$J$6414,"="&amp;data!$G555)</f>
        <v>99.9</v>
      </c>
      <c r="R555" s="16">
        <f>IF(P555=1,SUMIFS(equity_bonds!$C$2:$C$6414,equity_bonds!$H$2:$H$6414,"="&amp;data!$B555,equity_bonds!$J$2:$J$6414,"="&amp;data!$G555),"")</f>
        <v>146</v>
      </c>
      <c r="S555" s="16">
        <f>SUMIFS(equity_bonds!$E$2:$E$6414,equity_bonds!$H$2:$H$6414,"="&amp;data!$B555,equity_bonds!$J$2:$J$6414,"="&amp;data!$G555)</f>
        <v>0</v>
      </c>
      <c r="T555" s="16">
        <f>SUMIFS(equity_bonds!$F$2:$F$6414,equity_bonds!$H$2:$H$6414,"="&amp;data!$B555,equity_bonds!$J$2:$J$6414,"="&amp;data!$G555)</f>
        <v>2</v>
      </c>
      <c r="U555" s="16"/>
    </row>
    <row r="556" spans="1:21" x14ac:dyDescent="0.25">
      <c r="A556">
        <v>1448</v>
      </c>
      <c r="B556">
        <v>1991</v>
      </c>
      <c r="C556">
        <v>14</v>
      </c>
      <c r="D556" t="s">
        <v>153</v>
      </c>
      <c r="E556" t="s">
        <v>21</v>
      </c>
      <c r="F556" t="s">
        <v>2585</v>
      </c>
      <c r="G556" t="str">
        <f t="shared" si="8"/>
        <v>Fried Frank</v>
      </c>
      <c r="I556" s="13">
        <f>COUNTIFS(IPO!$J$2:$J$5250,"="&amp;data!$G556,IPO!$H$2:$H$5250,"="&amp;data!$B556)</f>
        <v>1</v>
      </c>
      <c r="J556" s="13">
        <f>SUMIFS(IPO!$B$2:$B$5250,IPO!$H$2:$H$5250,"="&amp;data!$B556,IPO!$J$2:$J$5250,"="&amp;data!$G556)</f>
        <v>25</v>
      </c>
      <c r="K556" s="13">
        <f>IF(I556=1,SUMIFS(IPO!$C$2:$C$5250,IPO!$H$2:$H$5250,"="&amp;data!$B556,IPO!$J$2:$J$5250,"="&amp;data!$G556),"")</f>
        <v>77</v>
      </c>
      <c r="L556" s="13">
        <f>SUMIFS(IPO!$E$2:$E$5250,IPO!$H$2:$H$5250,"="&amp;data!$B556,IPO!$J$2:$J$5250,"="&amp;data!$G556)</f>
        <v>0.2</v>
      </c>
      <c r="M556" s="13">
        <f>SUMIFS(IPO!$F$2:$F$5250,IPO!$H$2:$H$5250,"="&amp;data!$B556,IPO!$J$2:$J$5250,"="&amp;data!$G556)</f>
        <v>1</v>
      </c>
      <c r="N556" s="13"/>
      <c r="P556" s="16">
        <f>COUNTIFS(equity_bonds!$H$2:$H$6414,"="&amp;data!$B556,equity_bonds!$J$2:$J$6414,"="&amp;data!$G556)</f>
        <v>0</v>
      </c>
      <c r="Q556" s="16">
        <f>SUMIFS(equity_bonds!$B$2:$B$6414,equity_bonds!$H$2:$H$6414,"="&amp;data!$B556,equity_bonds!$J$2:$J$6414,"="&amp;data!$G556)</f>
        <v>0</v>
      </c>
      <c r="R556" s="16" t="str">
        <f>IF(P556=1,SUMIFS(equity_bonds!$C$2:$C$6414,equity_bonds!$H$2:$H$6414,"="&amp;data!$B556,equity_bonds!$J$2:$J$6414,"="&amp;data!$G556),"")</f>
        <v/>
      </c>
      <c r="S556" s="16">
        <f>SUMIFS(equity_bonds!$E$2:$E$6414,equity_bonds!$H$2:$H$6414,"="&amp;data!$B556,equity_bonds!$J$2:$J$6414,"="&amp;data!$G556)</f>
        <v>0</v>
      </c>
      <c r="T556" s="16">
        <f>SUMIFS(equity_bonds!$F$2:$F$6414,equity_bonds!$H$2:$H$6414,"="&amp;data!$B556,equity_bonds!$J$2:$J$6414,"="&amp;data!$G556)</f>
        <v>0</v>
      </c>
      <c r="U556" s="16"/>
    </row>
    <row r="557" spans="1:21" x14ac:dyDescent="0.25">
      <c r="A557">
        <v>1491</v>
      </c>
      <c r="B557">
        <v>1991</v>
      </c>
      <c r="C557">
        <v>17</v>
      </c>
      <c r="D557" t="s">
        <v>99</v>
      </c>
      <c r="E557" t="s">
        <v>22</v>
      </c>
      <c r="F557" t="s">
        <v>2586</v>
      </c>
      <c r="G557" t="str">
        <f t="shared" si="8"/>
        <v>Fulbright Jaworski</v>
      </c>
      <c r="I557" s="13">
        <f>COUNTIFS(IPO!$J$2:$J$5250,"="&amp;data!$G557,IPO!$H$2:$H$5250,"="&amp;data!$B557)</f>
        <v>1</v>
      </c>
      <c r="J557" s="13">
        <f>SUMIFS(IPO!$B$2:$B$5250,IPO!$H$2:$H$5250,"="&amp;data!$B557,IPO!$J$2:$J$5250,"="&amp;data!$G557)</f>
        <v>135</v>
      </c>
      <c r="K557" s="13">
        <f>IF(I557=1,SUMIFS(IPO!$C$2:$C$5250,IPO!$H$2:$H$5250,"="&amp;data!$B557,IPO!$J$2:$J$5250,"="&amp;data!$G557),"")</f>
        <v>17</v>
      </c>
      <c r="L557" s="13">
        <f>SUMIFS(IPO!$E$2:$E$5250,IPO!$H$2:$H$5250,"="&amp;data!$B557,IPO!$J$2:$J$5250,"="&amp;data!$G557)</f>
        <v>0.9</v>
      </c>
      <c r="M557" s="13">
        <f>SUMIFS(IPO!$F$2:$F$5250,IPO!$H$2:$H$5250,"="&amp;data!$B557,IPO!$J$2:$J$5250,"="&amp;data!$G557)</f>
        <v>1</v>
      </c>
      <c r="N557" s="13"/>
      <c r="P557" s="16">
        <f>COUNTIFS(equity_bonds!$H$2:$H$6414,"="&amp;data!$B557,equity_bonds!$J$2:$J$6414,"="&amp;data!$G557)</f>
        <v>1</v>
      </c>
      <c r="Q557" s="16">
        <f>SUMIFS(equity_bonds!$B$2:$B$6414,equity_bonds!$H$2:$H$6414,"="&amp;data!$B557,equity_bonds!$J$2:$J$6414,"="&amp;data!$G557)</f>
        <v>189.7</v>
      </c>
      <c r="R557" s="16">
        <f>IF(P557=1,SUMIFS(equity_bonds!$C$2:$C$6414,equity_bonds!$H$2:$H$6414,"="&amp;data!$B557,equity_bonds!$J$2:$J$6414,"="&amp;data!$G557),"")</f>
        <v>114</v>
      </c>
      <c r="S557" s="16">
        <f>SUMIFS(equity_bonds!$E$2:$E$6414,equity_bonds!$H$2:$H$6414,"="&amp;data!$B557,equity_bonds!$J$2:$J$6414,"="&amp;data!$G557)</f>
        <v>0</v>
      </c>
      <c r="T557" s="16">
        <f>SUMIFS(equity_bonds!$F$2:$F$6414,equity_bonds!$H$2:$H$6414,"="&amp;data!$B557,equity_bonds!$J$2:$J$6414,"="&amp;data!$G557)</f>
        <v>5</v>
      </c>
      <c r="U557" s="16"/>
    </row>
    <row r="558" spans="1:21" x14ac:dyDescent="0.25">
      <c r="A558">
        <v>1543</v>
      </c>
      <c r="B558">
        <v>1991</v>
      </c>
      <c r="C558">
        <v>86</v>
      </c>
      <c r="D558" t="s">
        <v>198</v>
      </c>
      <c r="E558" t="s">
        <v>176</v>
      </c>
      <c r="F558" t="s">
        <v>2651</v>
      </c>
      <c r="G558" t="str">
        <f t="shared" si="8"/>
        <v>Gaston Snow</v>
      </c>
      <c r="I558" s="13">
        <f>COUNTIFS(IPO!$J$2:$J$5250,"="&amp;data!$G558,IPO!$H$2:$H$5250,"="&amp;data!$B558)</f>
        <v>1</v>
      </c>
      <c r="J558" s="13">
        <f>SUMIFS(IPO!$B$2:$B$5250,IPO!$H$2:$H$5250,"="&amp;data!$B558,IPO!$J$2:$J$5250,"="&amp;data!$G558)</f>
        <v>244</v>
      </c>
      <c r="K558" s="13">
        <f>IF(I558=1,SUMIFS(IPO!$C$2:$C$5250,IPO!$H$2:$H$5250,"="&amp;data!$B558,IPO!$J$2:$J$5250,"="&amp;data!$G558),"")</f>
        <v>9</v>
      </c>
      <c r="L558" s="13">
        <f>SUMIFS(IPO!$E$2:$E$5250,IPO!$H$2:$H$5250,"="&amp;data!$B558,IPO!$J$2:$J$5250,"="&amp;data!$G558)</f>
        <v>1.7</v>
      </c>
      <c r="M558" s="13">
        <f>SUMIFS(IPO!$F$2:$F$5250,IPO!$H$2:$H$5250,"="&amp;data!$B558,IPO!$J$2:$J$5250,"="&amp;data!$G558)</f>
        <v>2</v>
      </c>
      <c r="N558" s="13"/>
      <c r="P558" s="16">
        <f>COUNTIFS(equity_bonds!$H$2:$H$6414,"="&amp;data!$B558,equity_bonds!$J$2:$J$6414,"="&amp;data!$G558)</f>
        <v>1</v>
      </c>
      <c r="Q558" s="16">
        <f>SUMIFS(equity_bonds!$B$2:$B$6414,equity_bonds!$H$2:$H$6414,"="&amp;data!$B558,equity_bonds!$J$2:$J$6414,"="&amp;data!$G558)</f>
        <v>1239.9000000000001</v>
      </c>
      <c r="R558" s="16">
        <f>IF(P558=1,SUMIFS(equity_bonds!$C$2:$C$6414,equity_bonds!$H$2:$H$6414,"="&amp;data!$B558,equity_bonds!$J$2:$J$6414,"="&amp;data!$G558),"")</f>
        <v>33</v>
      </c>
      <c r="S558" s="16">
        <f>SUMIFS(equity_bonds!$E$2:$E$6414,equity_bonds!$H$2:$H$6414,"="&amp;data!$B558,equity_bonds!$J$2:$J$6414,"="&amp;data!$G558)</f>
        <v>0.1</v>
      </c>
      <c r="T558" s="16">
        <f>SUMIFS(equity_bonds!$F$2:$F$6414,equity_bonds!$H$2:$H$6414,"="&amp;data!$B558,equity_bonds!$J$2:$J$6414,"="&amp;data!$G558)</f>
        <v>5</v>
      </c>
      <c r="U558" s="16"/>
    </row>
    <row r="559" spans="1:21" x14ac:dyDescent="0.25">
      <c r="A559">
        <v>1563</v>
      </c>
      <c r="B559">
        <v>1991</v>
      </c>
      <c r="C559">
        <v>5</v>
      </c>
      <c r="D559" t="s">
        <v>80</v>
      </c>
      <c r="E559" t="s">
        <v>23</v>
      </c>
      <c r="F559" t="s">
        <v>2587</v>
      </c>
      <c r="G559" t="str">
        <f t="shared" si="8"/>
        <v>Gibson Dunn</v>
      </c>
      <c r="I559" s="13">
        <f>COUNTIFS(IPO!$J$2:$J$5250,"="&amp;data!$G559,IPO!$H$2:$H$5250,"="&amp;data!$B559)</f>
        <v>1</v>
      </c>
      <c r="J559" s="13">
        <f>SUMIFS(IPO!$B$2:$B$5250,IPO!$H$2:$H$5250,"="&amp;data!$B559,IPO!$J$2:$J$5250,"="&amp;data!$G559)</f>
        <v>68.2</v>
      </c>
      <c r="K559" s="13">
        <f>IF(I559=1,SUMIFS(IPO!$C$2:$C$5250,IPO!$H$2:$H$5250,"="&amp;data!$B559,IPO!$J$2:$J$5250,"="&amp;data!$G559),"")</f>
        <v>34</v>
      </c>
      <c r="L559" s="13">
        <f>SUMIFS(IPO!$E$2:$E$5250,IPO!$H$2:$H$5250,"="&amp;data!$B559,IPO!$J$2:$J$5250,"="&amp;data!$G559)</f>
        <v>0.5</v>
      </c>
      <c r="M559" s="13">
        <f>SUMIFS(IPO!$F$2:$F$5250,IPO!$H$2:$H$5250,"="&amp;data!$B559,IPO!$J$2:$J$5250,"="&amp;data!$G559)</f>
        <v>3</v>
      </c>
      <c r="N559" s="13"/>
      <c r="P559" s="16">
        <f>COUNTIFS(equity_bonds!$H$2:$H$6414,"="&amp;data!$B559,equity_bonds!$J$2:$J$6414,"="&amp;data!$G559)</f>
        <v>1</v>
      </c>
      <c r="Q559" s="16">
        <f>SUMIFS(equity_bonds!$B$2:$B$6414,equity_bonds!$H$2:$H$6414,"="&amp;data!$B559,equity_bonds!$J$2:$J$6414,"="&amp;data!$G559)</f>
        <v>958.8</v>
      </c>
      <c r="R559" s="16">
        <f>IF(P559=1,SUMIFS(equity_bonds!$C$2:$C$6414,equity_bonds!$H$2:$H$6414,"="&amp;data!$B559,equity_bonds!$J$2:$J$6414,"="&amp;data!$G559),"")</f>
        <v>36</v>
      </c>
      <c r="S559" s="16">
        <f>SUMIFS(equity_bonds!$E$2:$E$6414,equity_bonds!$H$2:$H$6414,"="&amp;data!$B559,equity_bonds!$J$2:$J$6414,"="&amp;data!$G559)</f>
        <v>0</v>
      </c>
      <c r="T559" s="16">
        <f>SUMIFS(equity_bonds!$F$2:$F$6414,equity_bonds!$H$2:$H$6414,"="&amp;data!$B559,equity_bonds!$J$2:$J$6414,"="&amp;data!$G559)</f>
        <v>13</v>
      </c>
      <c r="U559" s="16"/>
    </row>
    <row r="560" spans="1:21" x14ac:dyDescent="0.25">
      <c r="A560">
        <v>1590</v>
      </c>
      <c r="B560">
        <v>1991</v>
      </c>
      <c r="C560">
        <v>79</v>
      </c>
      <c r="D560" t="s">
        <v>155</v>
      </c>
      <c r="E560" t="s">
        <v>135</v>
      </c>
      <c r="F560" t="s">
        <v>135</v>
      </c>
      <c r="G560" t="str">
        <f t="shared" si="8"/>
        <v>Goodwin Procter</v>
      </c>
      <c r="I560" s="13">
        <f>COUNTIFS(IPO!$J$2:$J$5250,"="&amp;data!$G560,IPO!$H$2:$H$5250,"="&amp;data!$B560)</f>
        <v>1</v>
      </c>
      <c r="J560" s="13">
        <f>SUMIFS(IPO!$B$2:$B$5250,IPO!$H$2:$H$5250,"="&amp;data!$B560,IPO!$J$2:$J$5250,"="&amp;data!$G560)</f>
        <v>21.4</v>
      </c>
      <c r="K560" s="13">
        <f>IF(I560=1,SUMIFS(IPO!$C$2:$C$5250,IPO!$H$2:$H$5250,"="&amp;data!$B560,IPO!$J$2:$J$5250,"="&amp;data!$G560),"")</f>
        <v>81</v>
      </c>
      <c r="L560" s="13">
        <f>SUMIFS(IPO!$E$2:$E$5250,IPO!$H$2:$H$5250,"="&amp;data!$B560,IPO!$J$2:$J$5250,"="&amp;data!$G560)</f>
        <v>0.2</v>
      </c>
      <c r="M560" s="13">
        <f>SUMIFS(IPO!$F$2:$F$5250,IPO!$H$2:$H$5250,"="&amp;data!$B560,IPO!$J$2:$J$5250,"="&amp;data!$G560)</f>
        <v>1</v>
      </c>
      <c r="N560" s="13"/>
      <c r="P560" s="16">
        <f>COUNTIFS(equity_bonds!$H$2:$H$6414,"="&amp;data!$B560,equity_bonds!$J$2:$J$6414,"="&amp;data!$G560)</f>
        <v>1</v>
      </c>
      <c r="Q560" s="16">
        <f>SUMIFS(equity_bonds!$B$2:$B$6414,equity_bonds!$H$2:$H$6414,"="&amp;data!$B560,equity_bonds!$J$2:$J$6414,"="&amp;data!$G560)</f>
        <v>296.39999999999998</v>
      </c>
      <c r="R560" s="16">
        <f>IF(P560=1,SUMIFS(equity_bonds!$C$2:$C$6414,equity_bonds!$H$2:$H$6414,"="&amp;data!$B560,equity_bonds!$J$2:$J$6414,"="&amp;data!$G560),"")</f>
        <v>85</v>
      </c>
      <c r="S560" s="16">
        <f>SUMIFS(equity_bonds!$E$2:$E$6414,equity_bonds!$H$2:$H$6414,"="&amp;data!$B560,equity_bonds!$J$2:$J$6414,"="&amp;data!$G560)</f>
        <v>0</v>
      </c>
      <c r="T560" s="16">
        <f>SUMIFS(equity_bonds!$F$2:$F$6414,equity_bonds!$H$2:$H$6414,"="&amp;data!$B560,equity_bonds!$J$2:$J$6414,"="&amp;data!$G560)</f>
        <v>2</v>
      </c>
      <c r="U560" s="16"/>
    </row>
    <row r="561" spans="1:21" x14ac:dyDescent="0.25">
      <c r="A561">
        <v>1638</v>
      </c>
      <c r="B561">
        <v>1991</v>
      </c>
      <c r="C561">
        <v>57</v>
      </c>
      <c r="D561" t="s">
        <v>197</v>
      </c>
      <c r="E561" t="s">
        <v>177</v>
      </c>
      <c r="F561" t="s">
        <v>2652</v>
      </c>
      <c r="G561" t="str">
        <f t="shared" si="8"/>
        <v>Graham James</v>
      </c>
      <c r="I561" s="13">
        <f>COUNTIFS(IPO!$J$2:$J$5250,"="&amp;data!$G561,IPO!$H$2:$H$5250,"="&amp;data!$B561)</f>
        <v>0</v>
      </c>
      <c r="J561" s="13">
        <f>SUMIFS(IPO!$B$2:$B$5250,IPO!$H$2:$H$5250,"="&amp;data!$B561,IPO!$J$2:$J$5250,"="&amp;data!$G561)</f>
        <v>0</v>
      </c>
      <c r="K561" s="13" t="str">
        <f>IF(I561=1,SUMIFS(IPO!$C$2:$C$5250,IPO!$H$2:$H$5250,"="&amp;data!$B561,IPO!$J$2:$J$5250,"="&amp;data!$G561),"")</f>
        <v/>
      </c>
      <c r="L561" s="13">
        <f>SUMIFS(IPO!$E$2:$E$5250,IPO!$H$2:$H$5250,"="&amp;data!$B561,IPO!$J$2:$J$5250,"="&amp;data!$G561)</f>
        <v>0</v>
      </c>
      <c r="M561" s="13">
        <f>SUMIFS(IPO!$F$2:$F$5250,IPO!$H$2:$H$5250,"="&amp;data!$B561,IPO!$J$2:$J$5250,"="&amp;data!$G561)</f>
        <v>0</v>
      </c>
      <c r="N561" s="13"/>
      <c r="P561" s="16">
        <f>COUNTIFS(equity_bonds!$H$2:$H$6414,"="&amp;data!$B561,equity_bonds!$J$2:$J$6414,"="&amp;data!$G561)</f>
        <v>0</v>
      </c>
      <c r="Q561" s="16">
        <f>SUMIFS(equity_bonds!$B$2:$B$6414,equity_bonds!$H$2:$H$6414,"="&amp;data!$B561,equity_bonds!$J$2:$J$6414,"="&amp;data!$G561)</f>
        <v>0</v>
      </c>
      <c r="R561" s="16" t="str">
        <f>IF(P561=1,SUMIFS(equity_bonds!$C$2:$C$6414,equity_bonds!$H$2:$H$6414,"="&amp;data!$B561,equity_bonds!$J$2:$J$6414,"="&amp;data!$G561),"")</f>
        <v/>
      </c>
      <c r="S561" s="16">
        <f>SUMIFS(equity_bonds!$E$2:$E$6414,equity_bonds!$H$2:$H$6414,"="&amp;data!$B561,equity_bonds!$J$2:$J$6414,"="&amp;data!$G561)</f>
        <v>0</v>
      </c>
      <c r="T561" s="16">
        <f>SUMIFS(equity_bonds!$F$2:$F$6414,equity_bonds!$H$2:$H$6414,"="&amp;data!$B561,equity_bonds!$J$2:$J$6414,"="&amp;data!$G561)</f>
        <v>0</v>
      </c>
      <c r="U561" s="16"/>
    </row>
    <row r="562" spans="1:21" x14ac:dyDescent="0.25">
      <c r="A562">
        <v>1694</v>
      </c>
      <c r="B562">
        <v>1991</v>
      </c>
      <c r="C562">
        <v>62</v>
      </c>
      <c r="D562" t="s">
        <v>138</v>
      </c>
      <c r="E562" t="s">
        <v>81</v>
      </c>
      <c r="F562" t="s">
        <v>81</v>
      </c>
      <c r="G562" t="str">
        <f t="shared" si="8"/>
        <v>Hale and</v>
      </c>
      <c r="I562" s="13">
        <v>1</v>
      </c>
      <c r="J562" s="13">
        <v>38.1</v>
      </c>
      <c r="K562" s="13">
        <v>63</v>
      </c>
      <c r="L562" s="13">
        <v>0.3</v>
      </c>
      <c r="M562" s="13">
        <v>2</v>
      </c>
      <c r="N562" s="13"/>
      <c r="P562" s="16">
        <f>COUNTIFS(equity_bonds!$H$2:$H$6414,"="&amp;data!$B562,equity_bonds!$J$2:$J$6414,"="&amp;data!$G562)</f>
        <v>0</v>
      </c>
      <c r="Q562" s="16">
        <v>142.69999999999999</v>
      </c>
      <c r="R562" s="16">
        <v>124</v>
      </c>
      <c r="S562" s="16">
        <v>0</v>
      </c>
      <c r="T562" s="16">
        <v>5</v>
      </c>
      <c r="U562" s="16"/>
    </row>
    <row r="563" spans="1:21" x14ac:dyDescent="0.25">
      <c r="A563">
        <v>1733</v>
      </c>
      <c r="B563">
        <v>1991</v>
      </c>
      <c r="C563">
        <v>51</v>
      </c>
      <c r="D563" t="s">
        <v>142</v>
      </c>
      <c r="E563" t="s">
        <v>82</v>
      </c>
      <c r="F563" t="s">
        <v>2619</v>
      </c>
      <c r="G563" t="str">
        <f t="shared" si="8"/>
        <v>Heller Ehrman</v>
      </c>
      <c r="I563" s="13">
        <f>COUNTIFS(IPO!$J$2:$J$5250,"="&amp;data!$G563,IPO!$H$2:$H$5250,"="&amp;data!$B563)</f>
        <v>0</v>
      </c>
      <c r="J563" s="13">
        <f>SUMIFS(IPO!$B$2:$B$5250,IPO!$H$2:$H$5250,"="&amp;data!$B563,IPO!$J$2:$J$5250,"="&amp;data!$G563)</f>
        <v>0</v>
      </c>
      <c r="K563" s="13" t="str">
        <f>IF(I563=1,SUMIFS(IPO!$C$2:$C$5250,IPO!$H$2:$H$5250,"="&amp;data!$B563,IPO!$J$2:$J$5250,"="&amp;data!$G563),"")</f>
        <v/>
      </c>
      <c r="L563" s="13">
        <f>SUMIFS(IPO!$E$2:$E$5250,IPO!$H$2:$H$5250,"="&amp;data!$B563,IPO!$J$2:$J$5250,"="&amp;data!$G563)</f>
        <v>0</v>
      </c>
      <c r="M563" s="13">
        <f>SUMIFS(IPO!$F$2:$F$5250,IPO!$H$2:$H$5250,"="&amp;data!$B563,IPO!$J$2:$J$5250,"="&amp;data!$G563)</f>
        <v>0</v>
      </c>
      <c r="N563" s="13"/>
      <c r="P563" s="16">
        <f>COUNTIFS(equity_bonds!$H$2:$H$6414,"="&amp;data!$B563,equity_bonds!$J$2:$J$6414,"="&amp;data!$G563)</f>
        <v>1</v>
      </c>
      <c r="Q563" s="16">
        <f>SUMIFS(equity_bonds!$B$2:$B$6414,equity_bonds!$H$2:$H$6414,"="&amp;data!$B563,equity_bonds!$J$2:$J$6414,"="&amp;data!$G563)</f>
        <v>203.5</v>
      </c>
      <c r="R563" s="16">
        <f>IF(P563=1,SUMIFS(equity_bonds!$C$2:$C$6414,equity_bonds!$H$2:$H$6414,"="&amp;data!$B563,equity_bonds!$J$2:$J$6414,"="&amp;data!$G563),"")</f>
        <v>104</v>
      </c>
      <c r="S563" s="16">
        <f>SUMIFS(equity_bonds!$E$2:$E$6414,equity_bonds!$H$2:$H$6414,"="&amp;data!$B563,equity_bonds!$J$2:$J$6414,"="&amp;data!$G563)</f>
        <v>0</v>
      </c>
      <c r="T563" s="16">
        <f>SUMIFS(equity_bonds!$F$2:$F$6414,equity_bonds!$H$2:$H$6414,"="&amp;data!$B563,equity_bonds!$J$2:$J$6414,"="&amp;data!$G563)</f>
        <v>2</v>
      </c>
      <c r="U563" s="16"/>
    </row>
    <row r="564" spans="1:21" x14ac:dyDescent="0.25">
      <c r="A564">
        <v>1781</v>
      </c>
      <c r="B564">
        <v>1991</v>
      </c>
      <c r="C564">
        <v>56</v>
      </c>
      <c r="D564" t="s">
        <v>196</v>
      </c>
      <c r="E564" t="s">
        <v>83</v>
      </c>
      <c r="F564" t="s">
        <v>2620</v>
      </c>
      <c r="G564" t="str">
        <f t="shared" si="8"/>
        <v>Hogan Hartson</v>
      </c>
      <c r="I564" s="13">
        <f>COUNTIFS(IPO!$J$2:$J$5250,"="&amp;data!$G564,IPO!$H$2:$H$5250,"="&amp;data!$B564)</f>
        <v>0</v>
      </c>
      <c r="J564" s="13">
        <f>SUMIFS(IPO!$B$2:$B$5250,IPO!$H$2:$H$5250,"="&amp;data!$B564,IPO!$J$2:$J$5250,"="&amp;data!$G564)</f>
        <v>0</v>
      </c>
      <c r="K564" s="13" t="str">
        <f>IF(I564=1,SUMIFS(IPO!$C$2:$C$5250,IPO!$H$2:$H$5250,"="&amp;data!$B564,IPO!$J$2:$J$5250,"="&amp;data!$G564),"")</f>
        <v/>
      </c>
      <c r="L564" s="13">
        <f>SUMIFS(IPO!$E$2:$E$5250,IPO!$H$2:$H$5250,"="&amp;data!$B564,IPO!$J$2:$J$5250,"="&amp;data!$G564)</f>
        <v>0</v>
      </c>
      <c r="M564" s="13">
        <f>SUMIFS(IPO!$F$2:$F$5250,IPO!$H$2:$H$5250,"="&amp;data!$B564,IPO!$J$2:$J$5250,"="&amp;data!$G564)</f>
        <v>0</v>
      </c>
      <c r="N564" s="13"/>
      <c r="P564" s="16">
        <f>COUNTIFS(equity_bonds!$H$2:$H$6414,"="&amp;data!$B564,equity_bonds!$J$2:$J$6414,"="&amp;data!$G564)</f>
        <v>0</v>
      </c>
      <c r="Q564" s="16">
        <f>SUMIFS(equity_bonds!$B$2:$B$6414,equity_bonds!$H$2:$H$6414,"="&amp;data!$B564,equity_bonds!$J$2:$J$6414,"="&amp;data!$G564)</f>
        <v>0</v>
      </c>
      <c r="R564" s="16" t="str">
        <f>IF(P564=1,SUMIFS(equity_bonds!$C$2:$C$6414,equity_bonds!$H$2:$H$6414,"="&amp;data!$B564,equity_bonds!$J$2:$J$6414,"="&amp;data!$G564),"")</f>
        <v/>
      </c>
      <c r="S564" s="16">
        <f>SUMIFS(equity_bonds!$E$2:$E$6414,equity_bonds!$H$2:$H$6414,"="&amp;data!$B564,equity_bonds!$J$2:$J$6414,"="&amp;data!$G564)</f>
        <v>0</v>
      </c>
      <c r="T564" s="16">
        <f>SUMIFS(equity_bonds!$F$2:$F$6414,equity_bonds!$H$2:$H$6414,"="&amp;data!$B564,equity_bonds!$J$2:$J$6414,"="&amp;data!$G564)</f>
        <v>0</v>
      </c>
      <c r="U564" s="16"/>
    </row>
    <row r="565" spans="1:21" x14ac:dyDescent="0.25">
      <c r="A565">
        <v>1827</v>
      </c>
      <c r="B565">
        <v>1991</v>
      </c>
      <c r="C565">
        <v>91</v>
      </c>
      <c r="D565" t="s">
        <v>169</v>
      </c>
      <c r="E565" t="s">
        <v>139</v>
      </c>
      <c r="F565" t="s">
        <v>2638</v>
      </c>
      <c r="G565" t="str">
        <f t="shared" si="8"/>
        <v>Holland Knight</v>
      </c>
      <c r="I565" s="13">
        <f>COUNTIFS(IPO!$J$2:$J$5250,"="&amp;data!$G565,IPO!$H$2:$H$5250,"="&amp;data!$B565)</f>
        <v>1</v>
      </c>
      <c r="J565" s="13">
        <f>SUMIFS(IPO!$B$2:$B$5250,IPO!$H$2:$H$5250,"="&amp;data!$B565,IPO!$J$2:$J$5250,"="&amp;data!$G565)</f>
        <v>10</v>
      </c>
      <c r="K565" s="13">
        <f>IF(I565=1,SUMIFS(IPO!$C$2:$C$5250,IPO!$H$2:$H$5250,"="&amp;data!$B565,IPO!$J$2:$J$5250,"="&amp;data!$G565),"")</f>
        <v>97</v>
      </c>
      <c r="L565" s="13">
        <f>SUMIFS(IPO!$E$2:$E$5250,IPO!$H$2:$H$5250,"="&amp;data!$B565,IPO!$J$2:$J$5250,"="&amp;data!$G565)</f>
        <v>0.1</v>
      </c>
      <c r="M565" s="13">
        <f>SUMIFS(IPO!$F$2:$F$5250,IPO!$H$2:$H$5250,"="&amp;data!$B565,IPO!$J$2:$J$5250,"="&amp;data!$G565)</f>
        <v>3</v>
      </c>
      <c r="N565" s="13"/>
      <c r="P565" s="16">
        <f>COUNTIFS(equity_bonds!$H$2:$H$6414,"="&amp;data!$B565,equity_bonds!$J$2:$J$6414,"="&amp;data!$G565)</f>
        <v>0</v>
      </c>
      <c r="Q565" s="16">
        <f>SUMIFS(equity_bonds!$B$2:$B$6414,equity_bonds!$H$2:$H$6414,"="&amp;data!$B565,equity_bonds!$J$2:$J$6414,"="&amp;data!$G565)</f>
        <v>0</v>
      </c>
      <c r="R565" s="16" t="str">
        <f>IF(P565=1,SUMIFS(equity_bonds!$C$2:$C$6414,equity_bonds!$H$2:$H$6414,"="&amp;data!$B565,equity_bonds!$J$2:$J$6414,"="&amp;data!$G565),"")</f>
        <v/>
      </c>
      <c r="S565" s="16">
        <f>SUMIFS(equity_bonds!$E$2:$E$6414,equity_bonds!$H$2:$H$6414,"="&amp;data!$B565,equity_bonds!$J$2:$J$6414,"="&amp;data!$G565)</f>
        <v>0</v>
      </c>
      <c r="T565" s="16">
        <f>SUMIFS(equity_bonds!$F$2:$F$6414,equity_bonds!$H$2:$H$6414,"="&amp;data!$B565,equity_bonds!$J$2:$J$6414,"="&amp;data!$G565)</f>
        <v>0</v>
      </c>
      <c r="U565" s="16"/>
    </row>
    <row r="566" spans="1:21" x14ac:dyDescent="0.25">
      <c r="A566">
        <v>1880</v>
      </c>
      <c r="B566">
        <v>1991</v>
      </c>
      <c r="C566">
        <v>88</v>
      </c>
      <c r="D566" t="s">
        <v>219</v>
      </c>
      <c r="E566" t="s">
        <v>202</v>
      </c>
      <c r="F566" t="s">
        <v>2659</v>
      </c>
      <c r="G566" t="str">
        <f t="shared" si="8"/>
        <v>Hopkins Sutter</v>
      </c>
      <c r="I566" s="13">
        <f>COUNTIFS(IPO!$J$2:$J$5250,"="&amp;data!$G566,IPO!$H$2:$H$5250,"="&amp;data!$B566)</f>
        <v>1</v>
      </c>
      <c r="J566" s="13">
        <f>SUMIFS(IPO!$B$2:$B$5250,IPO!$H$2:$H$5250,"="&amp;data!$B566,IPO!$J$2:$J$5250,"="&amp;data!$G566)</f>
        <v>11.5</v>
      </c>
      <c r="K566" s="13">
        <f>IF(I566=1,SUMIFS(IPO!$C$2:$C$5250,IPO!$H$2:$H$5250,"="&amp;data!$B566,IPO!$J$2:$J$5250,"="&amp;data!$G566),"")</f>
        <v>94</v>
      </c>
      <c r="L566" s="13">
        <f>SUMIFS(IPO!$E$2:$E$5250,IPO!$H$2:$H$5250,"="&amp;data!$B566,IPO!$J$2:$J$5250,"="&amp;data!$G566)</f>
        <v>0.1</v>
      </c>
      <c r="M566" s="13">
        <f>SUMIFS(IPO!$F$2:$F$5250,IPO!$H$2:$H$5250,"="&amp;data!$B566,IPO!$J$2:$J$5250,"="&amp;data!$G566)</f>
        <v>1</v>
      </c>
      <c r="N566" s="13"/>
      <c r="P566" s="16">
        <f>COUNTIFS(equity_bonds!$H$2:$H$6414,"="&amp;data!$B566,equity_bonds!$J$2:$J$6414,"="&amp;data!$G566)</f>
        <v>0</v>
      </c>
      <c r="Q566" s="16">
        <f>SUMIFS(equity_bonds!$B$2:$B$6414,equity_bonds!$H$2:$H$6414,"="&amp;data!$B566,equity_bonds!$J$2:$J$6414,"="&amp;data!$G566)</f>
        <v>0</v>
      </c>
      <c r="R566" s="16" t="str">
        <f>IF(P566=1,SUMIFS(equity_bonds!$C$2:$C$6414,equity_bonds!$H$2:$H$6414,"="&amp;data!$B566,equity_bonds!$J$2:$J$6414,"="&amp;data!$G566),"")</f>
        <v/>
      </c>
      <c r="S566" s="16">
        <f>SUMIFS(equity_bonds!$E$2:$E$6414,equity_bonds!$H$2:$H$6414,"="&amp;data!$B566,equity_bonds!$J$2:$J$6414,"="&amp;data!$G566)</f>
        <v>0</v>
      </c>
      <c r="T566" s="16">
        <f>SUMIFS(equity_bonds!$F$2:$F$6414,equity_bonds!$H$2:$H$6414,"="&amp;data!$B566,equity_bonds!$J$2:$J$6414,"="&amp;data!$G566)</f>
        <v>0</v>
      </c>
      <c r="U566" s="16"/>
    </row>
    <row r="567" spans="1:21" x14ac:dyDescent="0.25">
      <c r="A567">
        <v>1912</v>
      </c>
      <c r="B567">
        <v>1991</v>
      </c>
      <c r="C567">
        <v>87</v>
      </c>
      <c r="D567" t="s">
        <v>144</v>
      </c>
      <c r="E567" t="s">
        <v>140</v>
      </c>
      <c r="F567" t="s">
        <v>2639</v>
      </c>
      <c r="G567" t="str">
        <f t="shared" si="8"/>
        <v>Hughes Hubbard</v>
      </c>
      <c r="I567" s="13">
        <f>COUNTIFS(IPO!$J$2:$J$5250,"="&amp;data!$G567,IPO!$H$2:$H$5250,"="&amp;data!$B567)</f>
        <v>0</v>
      </c>
      <c r="J567" s="13">
        <f>SUMIFS(IPO!$B$2:$B$5250,IPO!$H$2:$H$5250,"="&amp;data!$B567,IPO!$J$2:$J$5250,"="&amp;data!$G567)</f>
        <v>0</v>
      </c>
      <c r="K567" s="13" t="str">
        <f>IF(I567=1,SUMIFS(IPO!$C$2:$C$5250,IPO!$H$2:$H$5250,"="&amp;data!$B567,IPO!$J$2:$J$5250,"="&amp;data!$G567),"")</f>
        <v/>
      </c>
      <c r="L567" s="13">
        <f>SUMIFS(IPO!$E$2:$E$5250,IPO!$H$2:$H$5250,"="&amp;data!$B567,IPO!$J$2:$J$5250,"="&amp;data!$G567)</f>
        <v>0</v>
      </c>
      <c r="M567" s="13">
        <f>SUMIFS(IPO!$F$2:$F$5250,IPO!$H$2:$H$5250,"="&amp;data!$B567,IPO!$J$2:$J$5250,"="&amp;data!$G567)</f>
        <v>0</v>
      </c>
      <c r="N567" s="13"/>
      <c r="P567" s="16">
        <f>COUNTIFS(equity_bonds!$H$2:$H$6414,"="&amp;data!$B567,equity_bonds!$J$2:$J$6414,"="&amp;data!$G567)</f>
        <v>1</v>
      </c>
      <c r="Q567" s="16">
        <f>SUMIFS(equity_bonds!$B$2:$B$6414,equity_bonds!$H$2:$H$6414,"="&amp;data!$B567,equity_bonds!$J$2:$J$6414,"="&amp;data!$G567)</f>
        <v>197.5</v>
      </c>
      <c r="R567" s="16">
        <f>IF(P567=1,SUMIFS(equity_bonds!$C$2:$C$6414,equity_bonds!$H$2:$H$6414,"="&amp;data!$B567,equity_bonds!$J$2:$J$6414,"="&amp;data!$G567),"")</f>
        <v>113</v>
      </c>
      <c r="S567" s="16">
        <f>SUMIFS(equity_bonds!$E$2:$E$6414,equity_bonds!$H$2:$H$6414,"="&amp;data!$B567,equity_bonds!$J$2:$J$6414,"="&amp;data!$G567)</f>
        <v>0</v>
      </c>
      <c r="T567" s="16">
        <f>SUMIFS(equity_bonds!$F$2:$F$6414,equity_bonds!$H$2:$H$6414,"="&amp;data!$B567,equity_bonds!$J$2:$J$6414,"="&amp;data!$G567)</f>
        <v>1</v>
      </c>
      <c r="U567" s="16"/>
    </row>
    <row r="568" spans="1:21" x14ac:dyDescent="0.25">
      <c r="A568">
        <v>1942</v>
      </c>
      <c r="B568">
        <v>1991</v>
      </c>
      <c r="C568">
        <v>43</v>
      </c>
      <c r="D568" t="s">
        <v>185</v>
      </c>
      <c r="E568" t="s">
        <v>24</v>
      </c>
      <c r="F568" t="s">
        <v>2588</v>
      </c>
      <c r="G568" t="str">
        <f t="shared" si="8"/>
        <v>Hunton Williams</v>
      </c>
      <c r="I568" s="13">
        <f>COUNTIFS(IPO!$J$2:$J$5250,"="&amp;data!$G568,IPO!$H$2:$H$5250,"="&amp;data!$B568)</f>
        <v>0</v>
      </c>
      <c r="J568" s="13">
        <f>SUMIFS(IPO!$B$2:$B$5250,IPO!$H$2:$H$5250,"="&amp;data!$B568,IPO!$J$2:$J$5250,"="&amp;data!$G568)</f>
        <v>0</v>
      </c>
      <c r="K568" s="13" t="str">
        <f>IF(I568=1,SUMIFS(IPO!$C$2:$C$5250,IPO!$H$2:$H$5250,"="&amp;data!$B568,IPO!$J$2:$J$5250,"="&amp;data!$G568),"")</f>
        <v/>
      </c>
      <c r="L568" s="13">
        <f>SUMIFS(IPO!$E$2:$E$5250,IPO!$H$2:$H$5250,"="&amp;data!$B568,IPO!$J$2:$J$5250,"="&amp;data!$G568)</f>
        <v>0</v>
      </c>
      <c r="M568" s="13">
        <f>SUMIFS(IPO!$F$2:$F$5250,IPO!$H$2:$H$5250,"="&amp;data!$B568,IPO!$J$2:$J$5250,"="&amp;data!$G568)</f>
        <v>0</v>
      </c>
      <c r="N568" s="13"/>
      <c r="P568" s="16">
        <f>COUNTIFS(equity_bonds!$H$2:$H$6414,"="&amp;data!$B568,equity_bonds!$J$2:$J$6414,"="&amp;data!$G568)</f>
        <v>1</v>
      </c>
      <c r="Q568" s="16">
        <f>SUMIFS(equity_bonds!$B$2:$B$6414,equity_bonds!$H$2:$H$6414,"="&amp;data!$B568,equity_bonds!$J$2:$J$6414,"="&amp;data!$G568)</f>
        <v>20631.7</v>
      </c>
      <c r="R568" s="16">
        <f>IF(P568=1,SUMIFS(equity_bonds!$C$2:$C$6414,equity_bonds!$H$2:$H$6414,"="&amp;data!$B568,equity_bonds!$J$2:$J$6414,"="&amp;data!$G568),"")</f>
        <v>7</v>
      </c>
      <c r="S568" s="16">
        <f>SUMIFS(equity_bonds!$E$2:$E$6414,equity_bonds!$H$2:$H$6414,"="&amp;data!$B568,equity_bonds!$J$2:$J$6414,"="&amp;data!$G568)</f>
        <v>0.9</v>
      </c>
      <c r="T568" s="16">
        <f>SUMIFS(equity_bonds!$F$2:$F$6414,equity_bonds!$H$2:$H$6414,"="&amp;data!$B568,equity_bonds!$J$2:$J$6414,"="&amp;data!$G568)</f>
        <v>19</v>
      </c>
      <c r="U568" s="16"/>
    </row>
    <row r="569" spans="1:21" x14ac:dyDescent="0.25">
      <c r="A569">
        <v>2000</v>
      </c>
      <c r="B569">
        <v>1991</v>
      </c>
      <c r="C569">
        <v>83</v>
      </c>
      <c r="D569" t="s">
        <v>173</v>
      </c>
      <c r="E569" t="s">
        <v>141</v>
      </c>
      <c r="F569" t="s">
        <v>2640</v>
      </c>
      <c r="G569" t="str">
        <f t="shared" si="8"/>
        <v>Irell Manella</v>
      </c>
      <c r="I569" s="13">
        <f>COUNTIFS(IPO!$J$2:$J$5250,"="&amp;data!$G569,IPO!$H$2:$H$5250,"="&amp;data!$B569)</f>
        <v>1</v>
      </c>
      <c r="J569" s="13">
        <f>SUMIFS(IPO!$B$2:$B$5250,IPO!$H$2:$H$5250,"="&amp;data!$B569,IPO!$J$2:$J$5250,"="&amp;data!$G569)</f>
        <v>22.1</v>
      </c>
      <c r="K569" s="13">
        <f>IF(I569=1,SUMIFS(IPO!$C$2:$C$5250,IPO!$H$2:$H$5250,"="&amp;data!$B569,IPO!$J$2:$J$5250,"="&amp;data!$G569),"")</f>
        <v>80</v>
      </c>
      <c r="L569" s="13">
        <f>SUMIFS(IPO!$E$2:$E$5250,IPO!$H$2:$H$5250,"="&amp;data!$B569,IPO!$J$2:$J$5250,"="&amp;data!$G569)</f>
        <v>0.2</v>
      </c>
      <c r="M569" s="13">
        <f>SUMIFS(IPO!$F$2:$F$5250,IPO!$H$2:$H$5250,"="&amp;data!$B569,IPO!$J$2:$J$5250,"="&amp;data!$G569)</f>
        <v>1</v>
      </c>
      <c r="N569" s="13"/>
      <c r="P569" s="16">
        <f>COUNTIFS(equity_bonds!$H$2:$H$6414,"="&amp;data!$B569,equity_bonds!$J$2:$J$6414,"="&amp;data!$G569)</f>
        <v>1</v>
      </c>
      <c r="Q569" s="16">
        <f>SUMIFS(equity_bonds!$B$2:$B$6414,equity_bonds!$H$2:$H$6414,"="&amp;data!$B569,equity_bonds!$J$2:$J$6414,"="&amp;data!$G569)</f>
        <v>57.8</v>
      </c>
      <c r="R569" s="16">
        <f>IF(P569=1,SUMIFS(equity_bonds!$C$2:$C$6414,equity_bonds!$H$2:$H$6414,"="&amp;data!$B569,equity_bonds!$J$2:$J$6414,"="&amp;data!$G569),"")</f>
        <v>186</v>
      </c>
      <c r="S569" s="16">
        <f>SUMIFS(equity_bonds!$E$2:$E$6414,equity_bonds!$H$2:$H$6414,"="&amp;data!$B569,equity_bonds!$J$2:$J$6414,"="&amp;data!$G569)</f>
        <v>0</v>
      </c>
      <c r="T569" s="16">
        <f>SUMIFS(equity_bonds!$F$2:$F$6414,equity_bonds!$H$2:$H$6414,"="&amp;data!$B569,equity_bonds!$J$2:$J$6414,"="&amp;data!$G569)</f>
        <v>2</v>
      </c>
      <c r="U569" s="16"/>
    </row>
    <row r="570" spans="1:21" x14ac:dyDescent="0.25">
      <c r="A570">
        <v>2083</v>
      </c>
      <c r="B570">
        <v>1991</v>
      </c>
      <c r="C570">
        <v>69</v>
      </c>
      <c r="D570" t="s">
        <v>199</v>
      </c>
      <c r="E570" t="s">
        <v>85</v>
      </c>
      <c r="F570" t="s">
        <v>2621</v>
      </c>
      <c r="G570" t="str">
        <f t="shared" si="8"/>
        <v>Jenner Block</v>
      </c>
      <c r="I570" s="13">
        <f>COUNTIFS(IPO!$J$2:$J$5250,"="&amp;data!$G570,IPO!$H$2:$H$5250,"="&amp;data!$B570)</f>
        <v>0</v>
      </c>
      <c r="J570" s="13">
        <f>SUMIFS(IPO!$B$2:$B$5250,IPO!$H$2:$H$5250,"="&amp;data!$B570,IPO!$J$2:$J$5250,"="&amp;data!$G570)</f>
        <v>0</v>
      </c>
      <c r="K570" s="13" t="str">
        <f>IF(I570=1,SUMIFS(IPO!$C$2:$C$5250,IPO!$H$2:$H$5250,"="&amp;data!$B570,IPO!$J$2:$J$5250,"="&amp;data!$G570),"")</f>
        <v/>
      </c>
      <c r="L570" s="13">
        <f>SUMIFS(IPO!$E$2:$E$5250,IPO!$H$2:$H$5250,"="&amp;data!$B570,IPO!$J$2:$J$5250,"="&amp;data!$G570)</f>
        <v>0</v>
      </c>
      <c r="M570" s="13">
        <f>SUMIFS(IPO!$F$2:$F$5250,IPO!$H$2:$H$5250,"="&amp;data!$B570,IPO!$J$2:$J$5250,"="&amp;data!$G570)</f>
        <v>0</v>
      </c>
      <c r="N570" s="13"/>
      <c r="P570" s="16">
        <f>COUNTIFS(equity_bonds!$H$2:$H$6414,"="&amp;data!$B570,equity_bonds!$J$2:$J$6414,"="&amp;data!$G570)</f>
        <v>0</v>
      </c>
      <c r="Q570" s="16">
        <f>SUMIFS(equity_bonds!$B$2:$B$6414,equity_bonds!$H$2:$H$6414,"="&amp;data!$B570,equity_bonds!$J$2:$J$6414,"="&amp;data!$G570)</f>
        <v>0</v>
      </c>
      <c r="R570" s="16" t="str">
        <f>IF(P570=1,SUMIFS(equity_bonds!$C$2:$C$6414,equity_bonds!$H$2:$H$6414,"="&amp;data!$B570,equity_bonds!$J$2:$J$6414,"="&amp;data!$G570),"")</f>
        <v/>
      </c>
      <c r="S570" s="16">
        <f>SUMIFS(equity_bonds!$E$2:$E$6414,equity_bonds!$H$2:$H$6414,"="&amp;data!$B570,equity_bonds!$J$2:$J$6414,"="&amp;data!$G570)</f>
        <v>0</v>
      </c>
      <c r="T570" s="16">
        <f>SUMIFS(equity_bonds!$F$2:$F$6414,equity_bonds!$H$2:$H$6414,"="&amp;data!$B570,equity_bonds!$J$2:$J$6414,"="&amp;data!$G570)</f>
        <v>0</v>
      </c>
      <c r="U570" s="16"/>
    </row>
    <row r="571" spans="1:21" x14ac:dyDescent="0.25">
      <c r="A571">
        <v>2113</v>
      </c>
      <c r="B571">
        <v>1991</v>
      </c>
      <c r="C571">
        <v>63</v>
      </c>
      <c r="D571" t="s">
        <v>220</v>
      </c>
      <c r="E571" t="s">
        <v>86</v>
      </c>
      <c r="F571" t="s">
        <v>2622</v>
      </c>
      <c r="G571" t="str">
        <f t="shared" si="8"/>
        <v>Johnson Swanson</v>
      </c>
      <c r="I571" s="13">
        <f>COUNTIFS(IPO!$J$2:$J$5250,"="&amp;data!$G571,IPO!$H$2:$H$5250,"="&amp;data!$B571)</f>
        <v>0</v>
      </c>
      <c r="J571" s="13">
        <f>SUMIFS(IPO!$B$2:$B$5250,IPO!$H$2:$H$5250,"="&amp;data!$B571,IPO!$J$2:$J$5250,"="&amp;data!$G571)</f>
        <v>0</v>
      </c>
      <c r="K571" s="13" t="str">
        <f>IF(I571=1,SUMIFS(IPO!$C$2:$C$5250,IPO!$H$2:$H$5250,"="&amp;data!$B571,IPO!$J$2:$J$5250,"="&amp;data!$G571),"")</f>
        <v/>
      </c>
      <c r="L571" s="13">
        <f>SUMIFS(IPO!$E$2:$E$5250,IPO!$H$2:$H$5250,"="&amp;data!$B571,IPO!$J$2:$J$5250,"="&amp;data!$G571)</f>
        <v>0</v>
      </c>
      <c r="M571" s="13">
        <f>SUMIFS(IPO!$F$2:$F$5250,IPO!$H$2:$H$5250,"="&amp;data!$B571,IPO!$J$2:$J$5250,"="&amp;data!$G571)</f>
        <v>0</v>
      </c>
      <c r="N571" s="13"/>
      <c r="P571" s="16">
        <f>COUNTIFS(equity_bonds!$H$2:$H$6414,"="&amp;data!$B571,equity_bonds!$J$2:$J$6414,"="&amp;data!$G571)</f>
        <v>0</v>
      </c>
      <c r="Q571" s="16">
        <f>SUMIFS(equity_bonds!$B$2:$B$6414,equity_bonds!$H$2:$H$6414,"="&amp;data!$B571,equity_bonds!$J$2:$J$6414,"="&amp;data!$G571)</f>
        <v>0</v>
      </c>
      <c r="R571" s="16" t="str">
        <f>IF(P571=1,SUMIFS(equity_bonds!$C$2:$C$6414,equity_bonds!$H$2:$H$6414,"="&amp;data!$B571,equity_bonds!$J$2:$J$6414,"="&amp;data!$G571),"")</f>
        <v/>
      </c>
      <c r="S571" s="16">
        <f>SUMIFS(equity_bonds!$E$2:$E$6414,equity_bonds!$H$2:$H$6414,"="&amp;data!$B571,equity_bonds!$J$2:$J$6414,"="&amp;data!$G571)</f>
        <v>0</v>
      </c>
      <c r="T571" s="16">
        <f>SUMIFS(equity_bonds!$F$2:$F$6414,equity_bonds!$H$2:$H$6414,"="&amp;data!$B571,equity_bonds!$J$2:$J$6414,"="&amp;data!$G571)</f>
        <v>0</v>
      </c>
      <c r="U571" s="16"/>
    </row>
    <row r="572" spans="1:21" x14ac:dyDescent="0.25">
      <c r="A572">
        <v>2133</v>
      </c>
      <c r="B572">
        <v>1991</v>
      </c>
      <c r="C572">
        <v>3</v>
      </c>
      <c r="D572" t="s">
        <v>107</v>
      </c>
      <c r="E572" t="s">
        <v>25</v>
      </c>
      <c r="F572" t="s">
        <v>2589</v>
      </c>
      <c r="G572" t="str">
        <f t="shared" si="8"/>
        <v>Jones Day</v>
      </c>
      <c r="I572" s="13">
        <f>COUNTIFS(IPO!$J$2:$J$5250,"="&amp;data!$G572,IPO!$H$2:$H$5250,"="&amp;data!$B572)</f>
        <v>1</v>
      </c>
      <c r="J572" s="13">
        <f>SUMIFS(IPO!$B$2:$B$5250,IPO!$H$2:$H$5250,"="&amp;data!$B572,IPO!$J$2:$J$5250,"="&amp;data!$G572)</f>
        <v>35.1</v>
      </c>
      <c r="K572" s="13">
        <f>IF(I572=1,SUMIFS(IPO!$C$2:$C$5250,IPO!$H$2:$H$5250,"="&amp;data!$B572,IPO!$J$2:$J$5250,"="&amp;data!$G572),"")</f>
        <v>66</v>
      </c>
      <c r="L572" s="13">
        <f>SUMIFS(IPO!$E$2:$E$5250,IPO!$H$2:$H$5250,"="&amp;data!$B572,IPO!$J$2:$J$5250,"="&amp;data!$G572)</f>
        <v>0.2</v>
      </c>
      <c r="M572" s="13">
        <f>SUMIFS(IPO!$F$2:$F$5250,IPO!$H$2:$H$5250,"="&amp;data!$B572,IPO!$J$2:$J$5250,"="&amp;data!$G572)</f>
        <v>2</v>
      </c>
      <c r="N572" s="13"/>
      <c r="P572" s="16">
        <f>COUNTIFS(equity_bonds!$H$2:$H$6414,"="&amp;data!$B572,equity_bonds!$J$2:$J$6414,"="&amp;data!$G572)</f>
        <v>1</v>
      </c>
      <c r="Q572" s="16">
        <f>SUMIFS(equity_bonds!$B$2:$B$6414,equity_bonds!$H$2:$H$6414,"="&amp;data!$B572,equity_bonds!$J$2:$J$6414,"="&amp;data!$G572)</f>
        <v>558.9</v>
      </c>
      <c r="R572" s="16">
        <f>IF(P572=1,SUMIFS(equity_bonds!$C$2:$C$6414,equity_bonds!$H$2:$H$6414,"="&amp;data!$B572,equity_bonds!$J$2:$J$6414,"="&amp;data!$G572),"")</f>
        <v>62</v>
      </c>
      <c r="S572" s="16">
        <f>SUMIFS(equity_bonds!$E$2:$E$6414,equity_bonds!$H$2:$H$6414,"="&amp;data!$B572,equity_bonds!$J$2:$J$6414,"="&amp;data!$G572)</f>
        <v>0</v>
      </c>
      <c r="T572" s="16">
        <f>SUMIFS(equity_bonds!$F$2:$F$6414,equity_bonds!$H$2:$H$6414,"="&amp;data!$B572,equity_bonds!$J$2:$J$6414,"="&amp;data!$G572)</f>
        <v>6</v>
      </c>
      <c r="U572" s="16"/>
    </row>
    <row r="573" spans="1:21" x14ac:dyDescent="0.25">
      <c r="A573">
        <v>2171</v>
      </c>
      <c r="B573">
        <v>1991</v>
      </c>
      <c r="C573">
        <v>65</v>
      </c>
      <c r="D573" t="s">
        <v>191</v>
      </c>
      <c r="E573" t="s">
        <v>143</v>
      </c>
      <c r="F573" t="s">
        <v>2641</v>
      </c>
      <c r="G573" t="str">
        <f t="shared" si="8"/>
        <v>Katten Muchin</v>
      </c>
      <c r="I573" s="13">
        <f>COUNTIFS(IPO!$J$2:$J$5250,"="&amp;data!$G573,IPO!$H$2:$H$5250,"="&amp;data!$B573)</f>
        <v>0</v>
      </c>
      <c r="J573" s="13">
        <f>SUMIFS(IPO!$B$2:$B$5250,IPO!$H$2:$H$5250,"="&amp;data!$B573,IPO!$J$2:$J$5250,"="&amp;data!$G573)</f>
        <v>0</v>
      </c>
      <c r="K573" s="13" t="str">
        <f>IF(I573=1,SUMIFS(IPO!$C$2:$C$5250,IPO!$H$2:$H$5250,"="&amp;data!$B573,IPO!$J$2:$J$5250,"="&amp;data!$G573),"")</f>
        <v/>
      </c>
      <c r="L573" s="13">
        <f>SUMIFS(IPO!$E$2:$E$5250,IPO!$H$2:$H$5250,"="&amp;data!$B573,IPO!$J$2:$J$5250,"="&amp;data!$G573)</f>
        <v>0</v>
      </c>
      <c r="M573" s="13">
        <f>SUMIFS(IPO!$F$2:$F$5250,IPO!$H$2:$H$5250,"="&amp;data!$B573,IPO!$J$2:$J$5250,"="&amp;data!$G573)</f>
        <v>0</v>
      </c>
      <c r="N573" s="13"/>
      <c r="P573" s="16">
        <f>COUNTIFS(equity_bonds!$H$2:$H$6414,"="&amp;data!$B573,equity_bonds!$J$2:$J$6414,"="&amp;data!$G573)</f>
        <v>0</v>
      </c>
      <c r="Q573" s="16">
        <f>SUMIFS(equity_bonds!$B$2:$B$6414,equity_bonds!$H$2:$H$6414,"="&amp;data!$B573,equity_bonds!$J$2:$J$6414,"="&amp;data!$G573)</f>
        <v>0</v>
      </c>
      <c r="R573" s="16" t="str">
        <f>IF(P573=1,SUMIFS(equity_bonds!$C$2:$C$6414,equity_bonds!$H$2:$H$6414,"="&amp;data!$B573,equity_bonds!$J$2:$J$6414,"="&amp;data!$G573),"")</f>
        <v/>
      </c>
      <c r="S573" s="16">
        <f>SUMIFS(equity_bonds!$E$2:$E$6414,equity_bonds!$H$2:$H$6414,"="&amp;data!$B573,equity_bonds!$J$2:$J$6414,"="&amp;data!$G573)</f>
        <v>0</v>
      </c>
      <c r="T573" s="16">
        <f>SUMIFS(equity_bonds!$F$2:$F$6414,equity_bonds!$H$2:$H$6414,"="&amp;data!$B573,equity_bonds!$J$2:$J$6414,"="&amp;data!$G573)</f>
        <v>0</v>
      </c>
      <c r="U573" s="16"/>
    </row>
    <row r="574" spans="1:21" x14ac:dyDescent="0.25">
      <c r="A574">
        <v>2200</v>
      </c>
      <c r="B574">
        <v>1991</v>
      </c>
      <c r="C574">
        <v>23</v>
      </c>
      <c r="D574" t="s">
        <v>61</v>
      </c>
      <c r="E574" t="s">
        <v>26</v>
      </c>
      <c r="F574" t="s">
        <v>26</v>
      </c>
      <c r="G574" t="str">
        <f t="shared" si="8"/>
        <v>Kaye Scholer</v>
      </c>
      <c r="I574" s="13">
        <f>COUNTIFS(IPO!$J$2:$J$5250,"="&amp;data!$G574,IPO!$H$2:$H$5250,"="&amp;data!$B574)</f>
        <v>1</v>
      </c>
      <c r="J574" s="13">
        <f>SUMIFS(IPO!$B$2:$B$5250,IPO!$H$2:$H$5250,"="&amp;data!$B574,IPO!$J$2:$J$5250,"="&amp;data!$G574)</f>
        <v>0</v>
      </c>
      <c r="K574" s="13">
        <f>IF(I574=1,SUMIFS(IPO!$C$2:$C$5250,IPO!$H$2:$H$5250,"="&amp;data!$B574,IPO!$J$2:$J$5250,"="&amp;data!$G574),"")</f>
        <v>142</v>
      </c>
      <c r="L574" s="13">
        <f>SUMIFS(IPO!$E$2:$E$5250,IPO!$H$2:$H$5250,"="&amp;data!$B574,IPO!$J$2:$J$5250,"="&amp;data!$G574)</f>
        <v>0</v>
      </c>
      <c r="M574" s="13">
        <f>SUMIFS(IPO!$F$2:$F$5250,IPO!$H$2:$H$5250,"="&amp;data!$B574,IPO!$J$2:$J$5250,"="&amp;data!$G574)</f>
        <v>1</v>
      </c>
      <c r="N574" s="13"/>
      <c r="P574" s="16">
        <f>COUNTIFS(equity_bonds!$H$2:$H$6414,"="&amp;data!$B574,equity_bonds!$J$2:$J$6414,"="&amp;data!$G574)</f>
        <v>0</v>
      </c>
      <c r="Q574" s="16">
        <f>SUMIFS(equity_bonds!$B$2:$B$6414,equity_bonds!$H$2:$H$6414,"="&amp;data!$B574,equity_bonds!$J$2:$J$6414,"="&amp;data!$G574)</f>
        <v>0</v>
      </c>
      <c r="R574" s="16" t="str">
        <f>IF(P574=1,SUMIFS(equity_bonds!$C$2:$C$6414,equity_bonds!$H$2:$H$6414,"="&amp;data!$B574,equity_bonds!$J$2:$J$6414,"="&amp;data!$G574),"")</f>
        <v/>
      </c>
      <c r="S574" s="16">
        <f>SUMIFS(equity_bonds!$E$2:$E$6414,equity_bonds!$H$2:$H$6414,"="&amp;data!$B574,equity_bonds!$J$2:$J$6414,"="&amp;data!$G574)</f>
        <v>0</v>
      </c>
      <c r="T574" s="16">
        <f>SUMIFS(equity_bonds!$F$2:$F$6414,equity_bonds!$H$2:$H$6414,"="&amp;data!$B574,equity_bonds!$J$2:$J$6414,"="&amp;data!$G574)</f>
        <v>0</v>
      </c>
      <c r="U574" s="16"/>
    </row>
    <row r="575" spans="1:21" x14ac:dyDescent="0.25">
      <c r="A575">
        <v>2226</v>
      </c>
      <c r="B575">
        <v>1991</v>
      </c>
      <c r="C575">
        <v>73</v>
      </c>
      <c r="D575" t="s">
        <v>171</v>
      </c>
      <c r="E575" t="s">
        <v>218</v>
      </c>
      <c r="F575" t="s">
        <v>2664</v>
      </c>
      <c r="G575" t="str">
        <f t="shared" si="8"/>
        <v>Keck Mahin</v>
      </c>
      <c r="I575" s="13">
        <f>COUNTIFS(IPO!$J$2:$J$5250,"="&amp;data!$G575,IPO!$H$2:$H$5250,"="&amp;data!$B575)</f>
        <v>0</v>
      </c>
      <c r="J575" s="13">
        <f>SUMIFS(IPO!$B$2:$B$5250,IPO!$H$2:$H$5250,"="&amp;data!$B575,IPO!$J$2:$J$5250,"="&amp;data!$G575)</f>
        <v>0</v>
      </c>
      <c r="K575" s="13" t="str">
        <f>IF(I575=1,SUMIFS(IPO!$C$2:$C$5250,IPO!$H$2:$H$5250,"="&amp;data!$B575,IPO!$J$2:$J$5250,"="&amp;data!$G575),"")</f>
        <v/>
      </c>
      <c r="L575" s="13">
        <f>SUMIFS(IPO!$E$2:$E$5250,IPO!$H$2:$H$5250,"="&amp;data!$B575,IPO!$J$2:$J$5250,"="&amp;data!$G575)</f>
        <v>0</v>
      </c>
      <c r="M575" s="13">
        <f>SUMIFS(IPO!$F$2:$F$5250,IPO!$H$2:$H$5250,"="&amp;data!$B575,IPO!$J$2:$J$5250,"="&amp;data!$G575)</f>
        <v>0</v>
      </c>
      <c r="N575" s="13"/>
      <c r="P575" s="16">
        <f>COUNTIFS(equity_bonds!$H$2:$H$6414,"="&amp;data!$B575,equity_bonds!$J$2:$J$6414,"="&amp;data!$G575)</f>
        <v>0</v>
      </c>
      <c r="Q575" s="16">
        <f>SUMIFS(equity_bonds!$B$2:$B$6414,equity_bonds!$H$2:$H$6414,"="&amp;data!$B575,equity_bonds!$J$2:$J$6414,"="&amp;data!$G575)</f>
        <v>0</v>
      </c>
      <c r="R575" s="16" t="str">
        <f>IF(P575=1,SUMIFS(equity_bonds!$C$2:$C$6414,equity_bonds!$H$2:$H$6414,"="&amp;data!$B575,equity_bonds!$J$2:$J$6414,"="&amp;data!$G575),"")</f>
        <v/>
      </c>
      <c r="S575" s="16">
        <f>SUMIFS(equity_bonds!$E$2:$E$6414,equity_bonds!$H$2:$H$6414,"="&amp;data!$B575,equity_bonds!$J$2:$J$6414,"="&amp;data!$G575)</f>
        <v>0</v>
      </c>
      <c r="T575" s="16">
        <f>SUMIFS(equity_bonds!$F$2:$F$6414,equity_bonds!$H$2:$H$6414,"="&amp;data!$B575,equity_bonds!$J$2:$J$6414,"="&amp;data!$G575)</f>
        <v>0</v>
      </c>
      <c r="U575" s="16"/>
    </row>
    <row r="576" spans="1:21" x14ac:dyDescent="0.25">
      <c r="A576">
        <v>2238</v>
      </c>
      <c r="B576">
        <v>1991</v>
      </c>
      <c r="C576">
        <v>32</v>
      </c>
      <c r="D576" t="s">
        <v>84</v>
      </c>
      <c r="E576" t="s">
        <v>27</v>
      </c>
      <c r="F576" t="s">
        <v>2590</v>
      </c>
      <c r="G576" t="str">
        <f t="shared" si="8"/>
        <v>Kelley Drye</v>
      </c>
      <c r="I576" s="13">
        <f>COUNTIFS(IPO!$J$2:$J$5250,"="&amp;data!$G576,IPO!$H$2:$H$5250,"="&amp;data!$B576)</f>
        <v>0</v>
      </c>
      <c r="J576" s="13">
        <f>SUMIFS(IPO!$B$2:$B$5250,IPO!$H$2:$H$5250,"="&amp;data!$B576,IPO!$J$2:$J$5250,"="&amp;data!$G576)</f>
        <v>0</v>
      </c>
      <c r="K576" s="13" t="str">
        <f>IF(I576=1,SUMIFS(IPO!$C$2:$C$5250,IPO!$H$2:$H$5250,"="&amp;data!$B576,IPO!$J$2:$J$5250,"="&amp;data!$G576),"")</f>
        <v/>
      </c>
      <c r="L576" s="13">
        <f>SUMIFS(IPO!$E$2:$E$5250,IPO!$H$2:$H$5250,"="&amp;data!$B576,IPO!$J$2:$J$5250,"="&amp;data!$G576)</f>
        <v>0</v>
      </c>
      <c r="M576" s="13">
        <f>SUMIFS(IPO!$F$2:$F$5250,IPO!$H$2:$H$5250,"="&amp;data!$B576,IPO!$J$2:$J$5250,"="&amp;data!$G576)</f>
        <v>0</v>
      </c>
      <c r="N576" s="13"/>
      <c r="P576" s="16">
        <f>COUNTIFS(equity_bonds!$H$2:$H$6414,"="&amp;data!$B576,equity_bonds!$J$2:$J$6414,"="&amp;data!$G576)</f>
        <v>0</v>
      </c>
      <c r="Q576" s="16">
        <f>SUMIFS(equity_bonds!$B$2:$B$6414,equity_bonds!$H$2:$H$6414,"="&amp;data!$B576,equity_bonds!$J$2:$J$6414,"="&amp;data!$G576)</f>
        <v>0</v>
      </c>
      <c r="R576" s="16" t="str">
        <f>IF(P576=1,SUMIFS(equity_bonds!$C$2:$C$6414,equity_bonds!$H$2:$H$6414,"="&amp;data!$B576,equity_bonds!$J$2:$J$6414,"="&amp;data!$G576),"")</f>
        <v/>
      </c>
      <c r="S576" s="16">
        <f>SUMIFS(equity_bonds!$E$2:$E$6414,equity_bonds!$H$2:$H$6414,"="&amp;data!$B576,equity_bonds!$J$2:$J$6414,"="&amp;data!$G576)</f>
        <v>0</v>
      </c>
      <c r="T576" s="16">
        <f>SUMIFS(equity_bonds!$F$2:$F$6414,equity_bonds!$H$2:$H$6414,"="&amp;data!$B576,equity_bonds!$J$2:$J$6414,"="&amp;data!$G576)</f>
        <v>0</v>
      </c>
      <c r="U576" s="16"/>
    </row>
    <row r="577" spans="1:21" x14ac:dyDescent="0.25">
      <c r="A577">
        <v>2302</v>
      </c>
      <c r="B577">
        <v>1991</v>
      </c>
      <c r="C577">
        <v>70</v>
      </c>
      <c r="D577" t="s">
        <v>205</v>
      </c>
      <c r="E577" t="s">
        <v>88</v>
      </c>
      <c r="F577" t="s">
        <v>2623</v>
      </c>
      <c r="G577" t="str">
        <f t="shared" si="8"/>
        <v>King Spalding</v>
      </c>
      <c r="I577" s="13">
        <f>COUNTIFS(IPO!$J$2:$J$5250,"="&amp;data!$G577,IPO!$H$2:$H$5250,"="&amp;data!$B577)</f>
        <v>0</v>
      </c>
      <c r="J577" s="13">
        <f>SUMIFS(IPO!$B$2:$B$5250,IPO!$H$2:$H$5250,"="&amp;data!$B577,IPO!$J$2:$J$5250,"="&amp;data!$G577)</f>
        <v>0</v>
      </c>
      <c r="K577" s="13" t="str">
        <f>IF(I577=1,SUMIFS(IPO!$C$2:$C$5250,IPO!$H$2:$H$5250,"="&amp;data!$B577,IPO!$J$2:$J$5250,"="&amp;data!$G577),"")</f>
        <v/>
      </c>
      <c r="L577" s="13">
        <f>SUMIFS(IPO!$E$2:$E$5250,IPO!$H$2:$H$5250,"="&amp;data!$B577,IPO!$J$2:$J$5250,"="&amp;data!$G577)</f>
        <v>0</v>
      </c>
      <c r="M577" s="13">
        <f>SUMIFS(IPO!$F$2:$F$5250,IPO!$H$2:$H$5250,"="&amp;data!$B577,IPO!$J$2:$J$5250,"="&amp;data!$G577)</f>
        <v>0</v>
      </c>
      <c r="N577" s="13"/>
      <c r="P577" s="16">
        <f>COUNTIFS(equity_bonds!$H$2:$H$6414,"="&amp;data!$B577,equity_bonds!$J$2:$J$6414,"="&amp;data!$G577)</f>
        <v>0</v>
      </c>
      <c r="Q577" s="16">
        <f>SUMIFS(equity_bonds!$B$2:$B$6414,equity_bonds!$H$2:$H$6414,"="&amp;data!$B577,equity_bonds!$J$2:$J$6414,"="&amp;data!$G577)</f>
        <v>0</v>
      </c>
      <c r="R577" s="16" t="str">
        <f>IF(P577=1,SUMIFS(equity_bonds!$C$2:$C$6414,equity_bonds!$H$2:$H$6414,"="&amp;data!$B577,equity_bonds!$J$2:$J$6414,"="&amp;data!$G577),"")</f>
        <v/>
      </c>
      <c r="S577" s="16">
        <f>SUMIFS(equity_bonds!$E$2:$E$6414,equity_bonds!$H$2:$H$6414,"="&amp;data!$B577,equity_bonds!$J$2:$J$6414,"="&amp;data!$G577)</f>
        <v>0</v>
      </c>
      <c r="T577" s="16">
        <f>SUMIFS(equity_bonds!$F$2:$F$6414,equity_bonds!$H$2:$H$6414,"="&amp;data!$B577,equity_bonds!$J$2:$J$6414,"="&amp;data!$G577)</f>
        <v>0</v>
      </c>
      <c r="U577" s="16"/>
    </row>
    <row r="578" spans="1:21" x14ac:dyDescent="0.25">
      <c r="A578">
        <v>2333</v>
      </c>
      <c r="B578">
        <v>1991</v>
      </c>
      <c r="C578">
        <v>26</v>
      </c>
      <c r="D578" t="s">
        <v>89</v>
      </c>
      <c r="E578" t="s">
        <v>28</v>
      </c>
      <c r="F578" t="s">
        <v>2591</v>
      </c>
      <c r="G578" t="str">
        <f t="shared" si="8"/>
        <v>Kirkland Ellis</v>
      </c>
      <c r="I578" s="13">
        <f>COUNTIFS(IPO!$J$2:$J$5250,"="&amp;data!$G578,IPO!$H$2:$H$5250,"="&amp;data!$B578)</f>
        <v>0</v>
      </c>
      <c r="J578" s="13">
        <f>SUMIFS(IPO!$B$2:$B$5250,IPO!$H$2:$H$5250,"="&amp;data!$B578,IPO!$J$2:$J$5250,"="&amp;data!$G578)</f>
        <v>0</v>
      </c>
      <c r="K578" s="13" t="str">
        <f>IF(I578=1,SUMIFS(IPO!$C$2:$C$5250,IPO!$H$2:$H$5250,"="&amp;data!$B578,IPO!$J$2:$J$5250,"="&amp;data!$G578),"")</f>
        <v/>
      </c>
      <c r="L578" s="13">
        <f>SUMIFS(IPO!$E$2:$E$5250,IPO!$H$2:$H$5250,"="&amp;data!$B578,IPO!$J$2:$J$5250,"="&amp;data!$G578)</f>
        <v>0</v>
      </c>
      <c r="M578" s="13">
        <f>SUMIFS(IPO!$F$2:$F$5250,IPO!$H$2:$H$5250,"="&amp;data!$B578,IPO!$J$2:$J$5250,"="&amp;data!$G578)</f>
        <v>0</v>
      </c>
      <c r="N578" s="13"/>
      <c r="P578" s="16">
        <f>COUNTIFS(equity_bonds!$H$2:$H$6414,"="&amp;data!$B578,equity_bonds!$J$2:$J$6414,"="&amp;data!$G578)</f>
        <v>1</v>
      </c>
      <c r="Q578" s="16">
        <f>SUMIFS(equity_bonds!$B$2:$B$6414,equity_bonds!$H$2:$H$6414,"="&amp;data!$B578,equity_bonds!$J$2:$J$6414,"="&amp;data!$G578)</f>
        <v>3040.2</v>
      </c>
      <c r="R578" s="16">
        <f>IF(P578=1,SUMIFS(equity_bonds!$C$2:$C$6414,equity_bonds!$H$2:$H$6414,"="&amp;data!$B578,equity_bonds!$J$2:$J$6414,"="&amp;data!$G578),"")</f>
        <v>24</v>
      </c>
      <c r="S578" s="16">
        <f>SUMIFS(equity_bonds!$E$2:$E$6414,equity_bonds!$H$2:$H$6414,"="&amp;data!$B578,equity_bonds!$J$2:$J$6414,"="&amp;data!$G578)</f>
        <v>0.1</v>
      </c>
      <c r="T578" s="16">
        <f>SUMIFS(equity_bonds!$F$2:$F$6414,equity_bonds!$H$2:$H$6414,"="&amp;data!$B578,equity_bonds!$J$2:$J$6414,"="&amp;data!$G578)</f>
        <v>8</v>
      </c>
      <c r="U578" s="16"/>
    </row>
    <row r="579" spans="1:21" x14ac:dyDescent="0.25">
      <c r="A579">
        <v>2362</v>
      </c>
      <c r="B579">
        <v>1991</v>
      </c>
      <c r="C579">
        <v>91</v>
      </c>
      <c r="D579" t="s">
        <v>173</v>
      </c>
      <c r="E579" t="s">
        <v>145</v>
      </c>
      <c r="F579" t="s">
        <v>2642</v>
      </c>
      <c r="G579" t="str">
        <f t="shared" si="8"/>
        <v>Kirkpatrick Lockhart</v>
      </c>
      <c r="I579" s="13">
        <f>COUNTIFS(IPO!$J$2:$J$5250,"="&amp;data!$G579,IPO!$H$2:$H$5250,"="&amp;data!$B579)</f>
        <v>0</v>
      </c>
      <c r="J579" s="13">
        <f>SUMIFS(IPO!$B$2:$B$5250,IPO!$H$2:$H$5250,"="&amp;data!$B579,IPO!$J$2:$J$5250,"="&amp;data!$G579)</f>
        <v>0</v>
      </c>
      <c r="K579" s="13" t="str">
        <f>IF(I579=1,SUMIFS(IPO!$C$2:$C$5250,IPO!$H$2:$H$5250,"="&amp;data!$B579,IPO!$J$2:$J$5250,"="&amp;data!$G579),"")</f>
        <v/>
      </c>
      <c r="L579" s="13">
        <f>SUMIFS(IPO!$E$2:$E$5250,IPO!$H$2:$H$5250,"="&amp;data!$B579,IPO!$J$2:$J$5250,"="&amp;data!$G579)</f>
        <v>0</v>
      </c>
      <c r="M579" s="13">
        <f>SUMIFS(IPO!$F$2:$F$5250,IPO!$H$2:$H$5250,"="&amp;data!$B579,IPO!$J$2:$J$5250,"="&amp;data!$G579)</f>
        <v>0</v>
      </c>
      <c r="N579" s="13"/>
      <c r="P579" s="16">
        <f>COUNTIFS(equity_bonds!$H$2:$H$6414,"="&amp;data!$B579,equity_bonds!$J$2:$J$6414,"="&amp;data!$G579)</f>
        <v>0</v>
      </c>
      <c r="Q579" s="16">
        <f>SUMIFS(equity_bonds!$B$2:$B$6414,equity_bonds!$H$2:$H$6414,"="&amp;data!$B579,equity_bonds!$J$2:$J$6414,"="&amp;data!$G579)</f>
        <v>0</v>
      </c>
      <c r="R579" s="16" t="str">
        <f>IF(P579=1,SUMIFS(equity_bonds!$C$2:$C$6414,equity_bonds!$H$2:$H$6414,"="&amp;data!$B579,equity_bonds!$J$2:$J$6414,"="&amp;data!$G579),"")</f>
        <v/>
      </c>
      <c r="S579" s="16">
        <f>SUMIFS(equity_bonds!$E$2:$E$6414,equity_bonds!$H$2:$H$6414,"="&amp;data!$B579,equity_bonds!$J$2:$J$6414,"="&amp;data!$G579)</f>
        <v>0</v>
      </c>
      <c r="T579" s="16">
        <f>SUMIFS(equity_bonds!$F$2:$F$6414,equity_bonds!$H$2:$H$6414,"="&amp;data!$B579,equity_bonds!$J$2:$J$6414,"="&amp;data!$G579)</f>
        <v>0</v>
      </c>
      <c r="U579" s="16"/>
    </row>
    <row r="580" spans="1:21" x14ac:dyDescent="0.25">
      <c r="A580">
        <v>2443</v>
      </c>
      <c r="B580">
        <v>1991</v>
      </c>
      <c r="C580">
        <v>9</v>
      </c>
      <c r="D580" t="s">
        <v>69</v>
      </c>
      <c r="E580" t="s">
        <v>29</v>
      </c>
      <c r="F580" t="s">
        <v>2592</v>
      </c>
      <c r="G580" t="str">
        <f t="shared" ref="G580:G643" si="9">TRIM(LEFT(SUBSTITUTE(F580," ",REPT(" ",100)),200))</f>
        <v>Latham Watkins</v>
      </c>
      <c r="I580" s="13">
        <f>COUNTIFS(IPO!$J$2:$J$5250,"="&amp;data!$G580,IPO!$H$2:$H$5250,"="&amp;data!$B580)</f>
        <v>1</v>
      </c>
      <c r="J580" s="13">
        <f>SUMIFS(IPO!$B$2:$B$5250,IPO!$H$2:$H$5250,"="&amp;data!$B580,IPO!$J$2:$J$5250,"="&amp;data!$G580)</f>
        <v>226.4</v>
      </c>
      <c r="K580" s="13">
        <f>IF(I580=1,SUMIFS(IPO!$C$2:$C$5250,IPO!$H$2:$H$5250,"="&amp;data!$B580,IPO!$J$2:$J$5250,"="&amp;data!$G580),"")</f>
        <v>10</v>
      </c>
      <c r="L580" s="13">
        <f>SUMIFS(IPO!$E$2:$E$5250,IPO!$H$2:$H$5250,"="&amp;data!$B580,IPO!$J$2:$J$5250,"="&amp;data!$G580)</f>
        <v>1.5</v>
      </c>
      <c r="M580" s="13">
        <f>SUMIFS(IPO!$F$2:$F$5250,IPO!$H$2:$H$5250,"="&amp;data!$B580,IPO!$J$2:$J$5250,"="&amp;data!$G580)</f>
        <v>2</v>
      </c>
      <c r="N580" s="13"/>
      <c r="P580" s="16">
        <f>COUNTIFS(equity_bonds!$H$2:$H$6414,"="&amp;data!$B580,equity_bonds!$J$2:$J$6414,"="&amp;data!$G580)</f>
        <v>1</v>
      </c>
      <c r="Q580" s="16">
        <f>SUMIFS(equity_bonds!$B$2:$B$6414,equity_bonds!$H$2:$H$6414,"="&amp;data!$B580,equity_bonds!$J$2:$J$6414,"="&amp;data!$G580)</f>
        <v>6108.1</v>
      </c>
      <c r="R580" s="16">
        <f>IF(P580=1,SUMIFS(equity_bonds!$C$2:$C$6414,equity_bonds!$H$2:$H$6414,"="&amp;data!$B580,equity_bonds!$J$2:$J$6414,"="&amp;data!$G580),"")</f>
        <v>15</v>
      </c>
      <c r="S580" s="16">
        <f>SUMIFS(equity_bonds!$E$2:$E$6414,equity_bonds!$H$2:$H$6414,"="&amp;data!$B580,equity_bonds!$J$2:$J$6414,"="&amp;data!$G580)</f>
        <v>0.3</v>
      </c>
      <c r="T580" s="16">
        <f>SUMIFS(equity_bonds!$F$2:$F$6414,equity_bonds!$H$2:$H$6414,"="&amp;data!$B580,equity_bonds!$J$2:$J$6414,"="&amp;data!$G580)</f>
        <v>20</v>
      </c>
      <c r="U580" s="16"/>
    </row>
    <row r="581" spans="1:21" x14ac:dyDescent="0.25">
      <c r="A581">
        <v>2499</v>
      </c>
      <c r="B581">
        <v>1991</v>
      </c>
      <c r="C581">
        <v>34</v>
      </c>
      <c r="D581" t="s">
        <v>95</v>
      </c>
      <c r="E581" t="s">
        <v>30</v>
      </c>
      <c r="F581" t="s">
        <v>2593</v>
      </c>
      <c r="G581" t="str">
        <f t="shared" si="9"/>
        <v>LeBoeuf Lamb</v>
      </c>
      <c r="I581" s="13">
        <f>COUNTIFS(IPO!$J$2:$J$5250,"="&amp;data!$G581,IPO!$H$2:$H$5250,"="&amp;data!$B581)</f>
        <v>1</v>
      </c>
      <c r="J581" s="13">
        <f>SUMIFS(IPO!$B$2:$B$5250,IPO!$H$2:$H$5250,"="&amp;data!$B581,IPO!$J$2:$J$5250,"="&amp;data!$G581)</f>
        <v>54.2</v>
      </c>
      <c r="K581" s="13">
        <f>IF(I581=1,SUMIFS(IPO!$C$2:$C$5250,IPO!$H$2:$H$5250,"="&amp;data!$B581,IPO!$J$2:$J$5250,"="&amp;data!$G581),"")</f>
        <v>45</v>
      </c>
      <c r="L581" s="13">
        <f>SUMIFS(IPO!$E$2:$E$5250,IPO!$H$2:$H$5250,"="&amp;data!$B581,IPO!$J$2:$J$5250,"="&amp;data!$G581)</f>
        <v>0.4</v>
      </c>
      <c r="M581" s="13">
        <f>SUMIFS(IPO!$F$2:$F$5250,IPO!$H$2:$H$5250,"="&amp;data!$B581,IPO!$J$2:$J$5250,"="&amp;data!$G581)</f>
        <v>1</v>
      </c>
      <c r="N581" s="13"/>
      <c r="P581" s="16">
        <f>COUNTIFS(equity_bonds!$H$2:$H$6414,"="&amp;data!$B581,equity_bonds!$J$2:$J$6414,"="&amp;data!$G581)</f>
        <v>1</v>
      </c>
      <c r="Q581" s="16">
        <f>SUMIFS(equity_bonds!$B$2:$B$6414,equity_bonds!$H$2:$H$6414,"="&amp;data!$B581,equity_bonds!$J$2:$J$6414,"="&amp;data!$G581)</f>
        <v>216.9</v>
      </c>
      <c r="R581" s="16">
        <f>IF(P581=1,SUMIFS(equity_bonds!$C$2:$C$6414,equity_bonds!$H$2:$H$6414,"="&amp;data!$B581,equity_bonds!$J$2:$J$6414,"="&amp;data!$G581),"")</f>
        <v>101</v>
      </c>
      <c r="S581" s="16">
        <f>SUMIFS(equity_bonds!$E$2:$E$6414,equity_bonds!$H$2:$H$6414,"="&amp;data!$B581,equity_bonds!$J$2:$J$6414,"="&amp;data!$G581)</f>
        <v>0</v>
      </c>
      <c r="T581" s="16">
        <f>SUMIFS(equity_bonds!$F$2:$F$6414,equity_bonds!$H$2:$H$6414,"="&amp;data!$B581,equity_bonds!$J$2:$J$6414,"="&amp;data!$G581)</f>
        <v>4</v>
      </c>
      <c r="U581" s="16"/>
    </row>
    <row r="582" spans="1:21" x14ac:dyDescent="0.25">
      <c r="A582">
        <v>2664</v>
      </c>
      <c r="B582">
        <v>1991</v>
      </c>
      <c r="C582">
        <v>21</v>
      </c>
      <c r="D582" t="s">
        <v>77</v>
      </c>
      <c r="E582" t="s">
        <v>31</v>
      </c>
      <c r="F582" t="s">
        <v>2594</v>
      </c>
      <c r="G582" t="str">
        <f t="shared" si="9"/>
        <v>Mayer Brown</v>
      </c>
      <c r="I582" s="13">
        <f>COUNTIFS(IPO!$J$2:$J$5250,"="&amp;data!$G582,IPO!$H$2:$H$5250,"="&amp;data!$B582)</f>
        <v>0</v>
      </c>
      <c r="J582" s="13">
        <f>SUMIFS(IPO!$B$2:$B$5250,IPO!$H$2:$H$5250,"="&amp;data!$B582,IPO!$J$2:$J$5250,"="&amp;data!$G582)</f>
        <v>0</v>
      </c>
      <c r="K582" s="13" t="str">
        <f>IF(I582=1,SUMIFS(IPO!$C$2:$C$5250,IPO!$H$2:$H$5250,"="&amp;data!$B582,IPO!$J$2:$J$5250,"="&amp;data!$G582),"")</f>
        <v/>
      </c>
      <c r="L582" s="13">
        <f>SUMIFS(IPO!$E$2:$E$5250,IPO!$H$2:$H$5250,"="&amp;data!$B582,IPO!$J$2:$J$5250,"="&amp;data!$G582)</f>
        <v>0</v>
      </c>
      <c r="M582" s="13">
        <f>SUMIFS(IPO!$F$2:$F$5250,IPO!$H$2:$H$5250,"="&amp;data!$B582,IPO!$J$2:$J$5250,"="&amp;data!$G582)</f>
        <v>0</v>
      </c>
      <c r="N582" s="13"/>
      <c r="P582" s="16">
        <f>COUNTIFS(equity_bonds!$H$2:$H$6414,"="&amp;data!$B582,equity_bonds!$J$2:$J$6414,"="&amp;data!$G582)</f>
        <v>1</v>
      </c>
      <c r="Q582" s="16">
        <f>SUMIFS(equity_bonds!$B$2:$B$6414,equity_bonds!$H$2:$H$6414,"="&amp;data!$B582,equity_bonds!$J$2:$J$6414,"="&amp;data!$G582)</f>
        <v>164.7</v>
      </c>
      <c r="R582" s="16">
        <f>IF(P582=1,SUMIFS(equity_bonds!$C$2:$C$6414,equity_bonds!$H$2:$H$6414,"="&amp;data!$B582,equity_bonds!$J$2:$J$6414,"="&amp;data!$G582),"")</f>
        <v>118</v>
      </c>
      <c r="S582" s="16">
        <f>SUMIFS(equity_bonds!$E$2:$E$6414,equity_bonds!$H$2:$H$6414,"="&amp;data!$B582,equity_bonds!$J$2:$J$6414,"="&amp;data!$G582)</f>
        <v>0</v>
      </c>
      <c r="T582" s="16">
        <f>SUMIFS(equity_bonds!$F$2:$F$6414,equity_bonds!$H$2:$H$6414,"="&amp;data!$B582,equity_bonds!$J$2:$J$6414,"="&amp;data!$G582)</f>
        <v>2</v>
      </c>
      <c r="U582" s="16"/>
    </row>
    <row r="583" spans="1:21" x14ac:dyDescent="0.25">
      <c r="A583">
        <v>2701</v>
      </c>
      <c r="B583">
        <v>1991</v>
      </c>
      <c r="C583">
        <v>75</v>
      </c>
      <c r="D583" t="s">
        <v>203</v>
      </c>
      <c r="E583" t="s">
        <v>148</v>
      </c>
      <c r="F583" t="s">
        <v>2643</v>
      </c>
      <c r="G583" t="str">
        <f t="shared" si="9"/>
        <v>McCutchen Doyle</v>
      </c>
      <c r="I583" s="13">
        <f>COUNTIFS(IPO!$J$2:$J$5250,"="&amp;data!$G583,IPO!$H$2:$H$5250,"="&amp;data!$B583)</f>
        <v>0</v>
      </c>
      <c r="J583" s="13">
        <f>SUMIFS(IPO!$B$2:$B$5250,IPO!$H$2:$H$5250,"="&amp;data!$B583,IPO!$J$2:$J$5250,"="&amp;data!$G583)</f>
        <v>0</v>
      </c>
      <c r="K583" s="13" t="str">
        <f>IF(I583=1,SUMIFS(IPO!$C$2:$C$5250,IPO!$H$2:$H$5250,"="&amp;data!$B583,IPO!$J$2:$J$5250,"="&amp;data!$G583),"")</f>
        <v/>
      </c>
      <c r="L583" s="13">
        <f>SUMIFS(IPO!$E$2:$E$5250,IPO!$H$2:$H$5250,"="&amp;data!$B583,IPO!$J$2:$J$5250,"="&amp;data!$G583)</f>
        <v>0</v>
      </c>
      <c r="M583" s="13">
        <f>SUMIFS(IPO!$F$2:$F$5250,IPO!$H$2:$H$5250,"="&amp;data!$B583,IPO!$J$2:$J$5250,"="&amp;data!$G583)</f>
        <v>0</v>
      </c>
      <c r="N583" s="13"/>
      <c r="P583" s="16">
        <f>COUNTIFS(equity_bonds!$H$2:$H$6414,"="&amp;data!$B583,equity_bonds!$J$2:$J$6414,"="&amp;data!$G583)</f>
        <v>0</v>
      </c>
      <c r="Q583" s="16">
        <f>SUMIFS(equity_bonds!$B$2:$B$6414,equity_bonds!$H$2:$H$6414,"="&amp;data!$B583,equity_bonds!$J$2:$J$6414,"="&amp;data!$G583)</f>
        <v>0</v>
      </c>
      <c r="R583" s="16" t="str">
        <f>IF(P583=1,SUMIFS(equity_bonds!$C$2:$C$6414,equity_bonds!$H$2:$H$6414,"="&amp;data!$B583,equity_bonds!$J$2:$J$6414,"="&amp;data!$G583),"")</f>
        <v/>
      </c>
      <c r="S583" s="16">
        <f>SUMIFS(equity_bonds!$E$2:$E$6414,equity_bonds!$H$2:$H$6414,"="&amp;data!$B583,equity_bonds!$J$2:$J$6414,"="&amp;data!$G583)</f>
        <v>0</v>
      </c>
      <c r="T583" s="16">
        <f>SUMIFS(equity_bonds!$F$2:$F$6414,equity_bonds!$H$2:$H$6414,"="&amp;data!$B583,equity_bonds!$J$2:$J$6414,"="&amp;data!$G583)</f>
        <v>0</v>
      </c>
      <c r="U583" s="16"/>
    </row>
    <row r="584" spans="1:21" x14ac:dyDescent="0.25">
      <c r="A584">
        <v>2729</v>
      </c>
      <c r="B584">
        <v>1991</v>
      </c>
      <c r="C584">
        <v>30</v>
      </c>
      <c r="D584" t="s">
        <v>64</v>
      </c>
      <c r="E584" t="s">
        <v>32</v>
      </c>
      <c r="F584" t="s">
        <v>2595</v>
      </c>
      <c r="G584" t="str">
        <f t="shared" si="9"/>
        <v>McDermott Will</v>
      </c>
      <c r="I584" s="13">
        <f>COUNTIFS(IPO!$J$2:$J$5250,"="&amp;data!$G584,IPO!$H$2:$H$5250,"="&amp;data!$B584)</f>
        <v>1</v>
      </c>
      <c r="J584" s="13">
        <f>SUMIFS(IPO!$B$2:$B$5250,IPO!$H$2:$H$5250,"="&amp;data!$B584,IPO!$J$2:$J$5250,"="&amp;data!$G584)</f>
        <v>3</v>
      </c>
      <c r="K584" s="13">
        <f>IF(I584=1,SUMIFS(IPO!$C$2:$C$5250,IPO!$H$2:$H$5250,"="&amp;data!$B584,IPO!$J$2:$J$5250,"="&amp;data!$G584),"")</f>
        <v>135</v>
      </c>
      <c r="L584" s="13">
        <f>SUMIFS(IPO!$E$2:$E$5250,IPO!$H$2:$H$5250,"="&amp;data!$B584,IPO!$J$2:$J$5250,"="&amp;data!$G584)</f>
        <v>0</v>
      </c>
      <c r="M584" s="13">
        <f>SUMIFS(IPO!$F$2:$F$5250,IPO!$H$2:$H$5250,"="&amp;data!$B584,IPO!$J$2:$J$5250,"="&amp;data!$G584)</f>
        <v>1</v>
      </c>
      <c r="N584" s="13"/>
      <c r="P584" s="16">
        <f>COUNTIFS(equity_bonds!$H$2:$H$6414,"="&amp;data!$B584,equity_bonds!$J$2:$J$6414,"="&amp;data!$G584)</f>
        <v>0</v>
      </c>
      <c r="Q584" s="16">
        <f>SUMIFS(equity_bonds!$B$2:$B$6414,equity_bonds!$H$2:$H$6414,"="&amp;data!$B584,equity_bonds!$J$2:$J$6414,"="&amp;data!$G584)</f>
        <v>0</v>
      </c>
      <c r="R584" s="16" t="str">
        <f>IF(P584=1,SUMIFS(equity_bonds!$C$2:$C$6414,equity_bonds!$H$2:$H$6414,"="&amp;data!$B584,equity_bonds!$J$2:$J$6414,"="&amp;data!$G584),"")</f>
        <v/>
      </c>
      <c r="S584" s="16">
        <f>SUMIFS(equity_bonds!$E$2:$E$6414,equity_bonds!$H$2:$H$6414,"="&amp;data!$B584,equity_bonds!$J$2:$J$6414,"="&amp;data!$G584)</f>
        <v>0</v>
      </c>
      <c r="T584" s="16">
        <f>SUMIFS(equity_bonds!$F$2:$F$6414,equity_bonds!$H$2:$H$6414,"="&amp;data!$B584,equity_bonds!$J$2:$J$6414,"="&amp;data!$G584)</f>
        <v>0</v>
      </c>
      <c r="U584" s="16"/>
    </row>
    <row r="585" spans="1:21" x14ac:dyDescent="0.25">
      <c r="A585">
        <v>2752</v>
      </c>
      <c r="B585">
        <v>1991</v>
      </c>
      <c r="C585">
        <v>77</v>
      </c>
      <c r="D585" t="s">
        <v>198</v>
      </c>
      <c r="E585" t="s">
        <v>182</v>
      </c>
      <c r="F585" t="s">
        <v>182</v>
      </c>
      <c r="G585" t="str">
        <f t="shared" si="9"/>
        <v>McGuireWoods</v>
      </c>
      <c r="I585" s="13">
        <f>COUNTIFS(IPO!$J$2:$J$5250,"="&amp;data!$G585,IPO!$H$2:$H$5250,"="&amp;data!$B585)</f>
        <v>0</v>
      </c>
      <c r="J585" s="13">
        <f>SUMIFS(IPO!$B$2:$B$5250,IPO!$H$2:$H$5250,"="&amp;data!$B585,IPO!$J$2:$J$5250,"="&amp;data!$G585)</f>
        <v>0</v>
      </c>
      <c r="K585" s="13" t="str">
        <f>IF(I585=1,SUMIFS(IPO!$C$2:$C$5250,IPO!$H$2:$H$5250,"="&amp;data!$B585,IPO!$J$2:$J$5250,"="&amp;data!$G585),"")</f>
        <v/>
      </c>
      <c r="L585" s="13">
        <f>SUMIFS(IPO!$E$2:$E$5250,IPO!$H$2:$H$5250,"="&amp;data!$B585,IPO!$J$2:$J$5250,"="&amp;data!$G585)</f>
        <v>0</v>
      </c>
      <c r="M585" s="13">
        <f>SUMIFS(IPO!$F$2:$F$5250,IPO!$H$2:$H$5250,"="&amp;data!$B585,IPO!$J$2:$J$5250,"="&amp;data!$G585)</f>
        <v>0</v>
      </c>
      <c r="N585" s="13"/>
      <c r="P585" s="16">
        <f>COUNTIFS(equity_bonds!$H$2:$H$6414,"="&amp;data!$B585,equity_bonds!$J$2:$J$6414,"="&amp;data!$G585)</f>
        <v>0</v>
      </c>
      <c r="Q585" s="16">
        <v>250</v>
      </c>
      <c r="R585" s="16">
        <v>92</v>
      </c>
      <c r="S585" s="16">
        <v>0</v>
      </c>
      <c r="T585" s="16">
        <v>1</v>
      </c>
      <c r="U585" s="16"/>
    </row>
    <row r="586" spans="1:21" x14ac:dyDescent="0.25">
      <c r="A586">
        <v>2834</v>
      </c>
      <c r="B586">
        <v>1991</v>
      </c>
      <c r="C586">
        <v>22</v>
      </c>
      <c r="D586" t="s">
        <v>123</v>
      </c>
      <c r="E586" t="s">
        <v>33</v>
      </c>
      <c r="F586" t="s">
        <v>2596</v>
      </c>
      <c r="G586" t="str">
        <f t="shared" si="9"/>
        <v>Milbank Tweed</v>
      </c>
      <c r="I586" s="13">
        <f>COUNTIFS(IPO!$J$2:$J$5250,"="&amp;data!$G586,IPO!$H$2:$H$5250,"="&amp;data!$B586)</f>
        <v>0</v>
      </c>
      <c r="J586" s="13">
        <f>SUMIFS(IPO!$B$2:$B$5250,IPO!$H$2:$H$5250,"="&amp;data!$B586,IPO!$J$2:$J$5250,"="&amp;data!$G586)</f>
        <v>0</v>
      </c>
      <c r="K586" s="13" t="str">
        <f>IF(I586=1,SUMIFS(IPO!$C$2:$C$5250,IPO!$H$2:$H$5250,"="&amp;data!$B586,IPO!$J$2:$J$5250,"="&amp;data!$G586),"")</f>
        <v/>
      </c>
      <c r="L586" s="13">
        <f>SUMIFS(IPO!$E$2:$E$5250,IPO!$H$2:$H$5250,"="&amp;data!$B586,IPO!$J$2:$J$5250,"="&amp;data!$G586)</f>
        <v>0</v>
      </c>
      <c r="M586" s="13">
        <f>SUMIFS(IPO!$F$2:$F$5250,IPO!$H$2:$H$5250,"="&amp;data!$B586,IPO!$J$2:$J$5250,"="&amp;data!$G586)</f>
        <v>0</v>
      </c>
      <c r="N586" s="13"/>
      <c r="P586" s="16">
        <f>COUNTIFS(equity_bonds!$H$2:$H$6414,"="&amp;data!$B586,equity_bonds!$J$2:$J$6414,"="&amp;data!$G586)</f>
        <v>1</v>
      </c>
      <c r="Q586" s="16">
        <f>SUMIFS(equity_bonds!$B$2:$B$6414,equity_bonds!$H$2:$H$6414,"="&amp;data!$B586,equity_bonds!$J$2:$J$6414,"="&amp;data!$G586)</f>
        <v>37216.199999999997</v>
      </c>
      <c r="R586" s="16">
        <f>IF(P586=1,SUMIFS(equity_bonds!$C$2:$C$6414,equity_bonds!$H$2:$H$6414,"="&amp;data!$B586,equity_bonds!$J$2:$J$6414,"="&amp;data!$G586),"")</f>
        <v>5</v>
      </c>
      <c r="S586" s="16">
        <f>SUMIFS(equity_bonds!$E$2:$E$6414,equity_bonds!$H$2:$H$6414,"="&amp;data!$B586,equity_bonds!$J$2:$J$6414,"="&amp;data!$G586)</f>
        <v>1.6</v>
      </c>
      <c r="T586" s="16">
        <f>SUMIFS(equity_bonds!$F$2:$F$6414,equity_bonds!$H$2:$H$6414,"="&amp;data!$B586,equity_bonds!$J$2:$J$6414,"="&amp;data!$G586)</f>
        <v>21</v>
      </c>
      <c r="U586" s="16"/>
    </row>
    <row r="587" spans="1:21" x14ac:dyDescent="0.25">
      <c r="A587">
        <v>2923</v>
      </c>
      <c r="B587">
        <v>1991</v>
      </c>
      <c r="C587">
        <v>15</v>
      </c>
      <c r="D587" t="s">
        <v>112</v>
      </c>
      <c r="E587" t="s">
        <v>34</v>
      </c>
      <c r="F587" t="s">
        <v>2597</v>
      </c>
      <c r="G587" t="str">
        <f t="shared" si="9"/>
        <v>Morgan Lewis</v>
      </c>
      <c r="I587" s="13">
        <f>COUNTIFS(IPO!$J$2:$J$5250,"="&amp;data!$G587,IPO!$H$2:$H$5250,"="&amp;data!$B587)</f>
        <v>1</v>
      </c>
      <c r="J587" s="13">
        <f>SUMIFS(IPO!$B$2:$B$5250,IPO!$H$2:$H$5250,"="&amp;data!$B587,IPO!$J$2:$J$5250,"="&amp;data!$G587)</f>
        <v>26.5</v>
      </c>
      <c r="K587" s="13">
        <f>IF(I587=1,SUMIFS(IPO!$C$2:$C$5250,IPO!$H$2:$H$5250,"="&amp;data!$B587,IPO!$J$2:$J$5250,"="&amp;data!$G587),"")</f>
        <v>76</v>
      </c>
      <c r="L587" s="13">
        <f>SUMIFS(IPO!$E$2:$E$5250,IPO!$H$2:$H$5250,"="&amp;data!$B587,IPO!$J$2:$J$5250,"="&amp;data!$G587)</f>
        <v>0.2</v>
      </c>
      <c r="M587" s="13">
        <f>SUMIFS(IPO!$F$2:$F$5250,IPO!$H$2:$H$5250,"="&amp;data!$B587,IPO!$J$2:$J$5250,"="&amp;data!$G587)</f>
        <v>2</v>
      </c>
      <c r="N587" s="13"/>
      <c r="P587" s="16">
        <f>COUNTIFS(equity_bonds!$H$2:$H$6414,"="&amp;data!$B587,equity_bonds!$J$2:$J$6414,"="&amp;data!$G587)</f>
        <v>1</v>
      </c>
      <c r="Q587" s="16">
        <f>SUMIFS(equity_bonds!$B$2:$B$6414,equity_bonds!$H$2:$H$6414,"="&amp;data!$B587,equity_bonds!$J$2:$J$6414,"="&amp;data!$G587)</f>
        <v>4293.5</v>
      </c>
      <c r="R587" s="16">
        <f>IF(P587=1,SUMIFS(equity_bonds!$C$2:$C$6414,equity_bonds!$H$2:$H$6414,"="&amp;data!$B587,equity_bonds!$J$2:$J$6414,"="&amp;data!$G587),"")</f>
        <v>19</v>
      </c>
      <c r="S587" s="16">
        <f>SUMIFS(equity_bonds!$E$2:$E$6414,equity_bonds!$H$2:$H$6414,"="&amp;data!$B587,equity_bonds!$J$2:$J$6414,"="&amp;data!$G587)</f>
        <v>0.2</v>
      </c>
      <c r="T587" s="16">
        <f>SUMIFS(equity_bonds!$F$2:$F$6414,equity_bonds!$H$2:$H$6414,"="&amp;data!$B587,equity_bonds!$J$2:$J$6414,"="&amp;data!$G587)</f>
        <v>9</v>
      </c>
      <c r="U587" s="16"/>
    </row>
    <row r="588" spans="1:21" x14ac:dyDescent="0.25">
      <c r="A588">
        <v>2963</v>
      </c>
      <c r="B588">
        <v>1991</v>
      </c>
      <c r="C588">
        <v>18</v>
      </c>
      <c r="D588" t="s">
        <v>66</v>
      </c>
      <c r="E588" t="s">
        <v>35</v>
      </c>
      <c r="F588" t="s">
        <v>2598</v>
      </c>
      <c r="G588" t="str">
        <f t="shared" si="9"/>
        <v>Morrison Foerster</v>
      </c>
      <c r="I588" s="13">
        <f>COUNTIFS(IPO!$J$2:$J$5250,"="&amp;data!$G588,IPO!$H$2:$H$5250,"="&amp;data!$B588)</f>
        <v>1</v>
      </c>
      <c r="J588" s="13">
        <f>SUMIFS(IPO!$B$2:$B$5250,IPO!$H$2:$H$5250,"="&amp;data!$B588,IPO!$J$2:$J$5250,"="&amp;data!$G588)</f>
        <v>44.9</v>
      </c>
      <c r="K588" s="13">
        <f>IF(I588=1,SUMIFS(IPO!$C$2:$C$5250,IPO!$H$2:$H$5250,"="&amp;data!$B588,IPO!$J$2:$J$5250,"="&amp;data!$G588),"")</f>
        <v>54</v>
      </c>
      <c r="L588" s="13">
        <f>SUMIFS(IPO!$E$2:$E$5250,IPO!$H$2:$H$5250,"="&amp;data!$B588,IPO!$J$2:$J$5250,"="&amp;data!$G588)</f>
        <v>0.3</v>
      </c>
      <c r="M588" s="13">
        <f>SUMIFS(IPO!$F$2:$F$5250,IPO!$H$2:$H$5250,"="&amp;data!$B588,IPO!$J$2:$J$5250,"="&amp;data!$G588)</f>
        <v>1</v>
      </c>
      <c r="N588" s="13"/>
      <c r="P588" s="16">
        <f>COUNTIFS(equity_bonds!$H$2:$H$6414,"="&amp;data!$B588,equity_bonds!$J$2:$J$6414,"="&amp;data!$G588)</f>
        <v>0</v>
      </c>
      <c r="Q588" s="16">
        <f>SUMIFS(equity_bonds!$B$2:$B$6414,equity_bonds!$H$2:$H$6414,"="&amp;data!$B588,equity_bonds!$J$2:$J$6414,"="&amp;data!$G588)</f>
        <v>0</v>
      </c>
      <c r="R588" s="16" t="str">
        <f>IF(P588=1,SUMIFS(equity_bonds!$C$2:$C$6414,equity_bonds!$H$2:$H$6414,"="&amp;data!$B588,equity_bonds!$J$2:$J$6414,"="&amp;data!$G588),"")</f>
        <v/>
      </c>
      <c r="S588" s="16">
        <f>SUMIFS(equity_bonds!$E$2:$E$6414,equity_bonds!$H$2:$H$6414,"="&amp;data!$B588,equity_bonds!$J$2:$J$6414,"="&amp;data!$G588)</f>
        <v>0</v>
      </c>
      <c r="T588" s="16">
        <f>SUMIFS(equity_bonds!$F$2:$F$6414,equity_bonds!$H$2:$H$6414,"="&amp;data!$B588,equity_bonds!$J$2:$J$6414,"="&amp;data!$G588)</f>
        <v>0</v>
      </c>
      <c r="U588" s="16"/>
    </row>
    <row r="589" spans="1:21" x14ac:dyDescent="0.25">
      <c r="A589">
        <v>2994</v>
      </c>
      <c r="B589">
        <v>1991</v>
      </c>
      <c r="C589">
        <v>60</v>
      </c>
      <c r="D589" t="s">
        <v>175</v>
      </c>
      <c r="E589" t="s">
        <v>36</v>
      </c>
      <c r="F589" t="s">
        <v>2599</v>
      </c>
      <c r="G589" t="str">
        <f t="shared" si="9"/>
        <v>Mudge Rose</v>
      </c>
      <c r="I589" s="13">
        <f>COUNTIFS(IPO!$J$2:$J$5250,"="&amp;data!$G589,IPO!$H$2:$H$5250,"="&amp;data!$B589)</f>
        <v>0</v>
      </c>
      <c r="J589" s="13">
        <f>SUMIFS(IPO!$B$2:$B$5250,IPO!$H$2:$H$5250,"="&amp;data!$B589,IPO!$J$2:$J$5250,"="&amp;data!$G589)</f>
        <v>0</v>
      </c>
      <c r="K589" s="13" t="str">
        <f>IF(I589=1,SUMIFS(IPO!$C$2:$C$5250,IPO!$H$2:$H$5250,"="&amp;data!$B589,IPO!$J$2:$J$5250,"="&amp;data!$G589),"")</f>
        <v/>
      </c>
      <c r="L589" s="13">
        <f>SUMIFS(IPO!$E$2:$E$5250,IPO!$H$2:$H$5250,"="&amp;data!$B589,IPO!$J$2:$J$5250,"="&amp;data!$G589)</f>
        <v>0</v>
      </c>
      <c r="M589" s="13">
        <f>SUMIFS(IPO!$F$2:$F$5250,IPO!$H$2:$H$5250,"="&amp;data!$B589,IPO!$J$2:$J$5250,"="&amp;data!$G589)</f>
        <v>0</v>
      </c>
      <c r="N589" s="13"/>
      <c r="P589" s="16">
        <f>COUNTIFS(equity_bonds!$H$2:$H$6414,"="&amp;data!$B589,equity_bonds!$J$2:$J$6414,"="&amp;data!$G589)</f>
        <v>0</v>
      </c>
      <c r="Q589" s="16">
        <f>SUMIFS(equity_bonds!$B$2:$B$6414,equity_bonds!$H$2:$H$6414,"="&amp;data!$B589,equity_bonds!$J$2:$J$6414,"="&amp;data!$G589)</f>
        <v>0</v>
      </c>
      <c r="R589" s="16" t="str">
        <f>IF(P589=1,SUMIFS(equity_bonds!$C$2:$C$6414,equity_bonds!$H$2:$H$6414,"="&amp;data!$B589,equity_bonds!$J$2:$J$6414,"="&amp;data!$G589),"")</f>
        <v/>
      </c>
      <c r="S589" s="16">
        <f>SUMIFS(equity_bonds!$E$2:$E$6414,equity_bonds!$H$2:$H$6414,"="&amp;data!$B589,equity_bonds!$J$2:$J$6414,"="&amp;data!$G589)</f>
        <v>0</v>
      </c>
      <c r="T589" s="16">
        <f>SUMIFS(equity_bonds!$F$2:$F$6414,equity_bonds!$H$2:$H$6414,"="&amp;data!$B589,equity_bonds!$J$2:$J$6414,"="&amp;data!$G589)</f>
        <v>0</v>
      </c>
      <c r="U589" s="16"/>
    </row>
    <row r="590" spans="1:21" x14ac:dyDescent="0.25">
      <c r="A590">
        <v>3059</v>
      </c>
      <c r="B590">
        <v>1991</v>
      </c>
      <c r="C590">
        <v>10</v>
      </c>
      <c r="D590" t="s">
        <v>112</v>
      </c>
      <c r="E590" t="s">
        <v>37</v>
      </c>
      <c r="F590" t="s">
        <v>2600</v>
      </c>
      <c r="G590" t="str">
        <f t="shared" si="9"/>
        <v>O'Melveny Myers</v>
      </c>
      <c r="I590" s="13">
        <f>COUNTIFS(IPO!$J$2:$J$5250,"="&amp;data!$G590,IPO!$H$2:$H$5250,"="&amp;data!$B590)</f>
        <v>1</v>
      </c>
      <c r="J590" s="13">
        <f>SUMIFS(IPO!$B$2:$B$5250,IPO!$H$2:$H$5250,"="&amp;data!$B590,IPO!$J$2:$J$5250,"="&amp;data!$G590)</f>
        <v>30.7</v>
      </c>
      <c r="K590" s="13">
        <f>IF(I590=1,SUMIFS(IPO!$C$2:$C$5250,IPO!$H$2:$H$5250,"="&amp;data!$B590,IPO!$J$2:$J$5250,"="&amp;data!$G590),"")</f>
        <v>69</v>
      </c>
      <c r="L590" s="13">
        <f>SUMIFS(IPO!$E$2:$E$5250,IPO!$H$2:$H$5250,"="&amp;data!$B590,IPO!$J$2:$J$5250,"="&amp;data!$G590)</f>
        <v>0.2</v>
      </c>
      <c r="M590" s="13">
        <f>SUMIFS(IPO!$F$2:$F$5250,IPO!$H$2:$H$5250,"="&amp;data!$B590,IPO!$J$2:$J$5250,"="&amp;data!$G590)</f>
        <v>1</v>
      </c>
      <c r="N590" s="13"/>
      <c r="P590" s="16">
        <f>COUNTIFS(equity_bonds!$H$2:$H$6414,"="&amp;data!$B590,equity_bonds!$J$2:$J$6414,"="&amp;data!$G590)</f>
        <v>1</v>
      </c>
      <c r="Q590" s="16">
        <f>SUMIFS(equity_bonds!$B$2:$B$6414,equity_bonds!$H$2:$H$6414,"="&amp;data!$B590,equity_bonds!$J$2:$J$6414,"="&amp;data!$G590)</f>
        <v>3279.9</v>
      </c>
      <c r="R590" s="16">
        <f>IF(P590=1,SUMIFS(equity_bonds!$C$2:$C$6414,equity_bonds!$H$2:$H$6414,"="&amp;data!$B590,equity_bonds!$J$2:$J$6414,"="&amp;data!$G590),"")</f>
        <v>22</v>
      </c>
      <c r="S590" s="16">
        <f>SUMIFS(equity_bonds!$E$2:$E$6414,equity_bonds!$H$2:$H$6414,"="&amp;data!$B590,equity_bonds!$J$2:$J$6414,"="&amp;data!$G590)</f>
        <v>0.1</v>
      </c>
      <c r="T590" s="16">
        <f>SUMIFS(equity_bonds!$F$2:$F$6414,equity_bonds!$H$2:$H$6414,"="&amp;data!$B590,equity_bonds!$J$2:$J$6414,"="&amp;data!$G590)</f>
        <v>13</v>
      </c>
      <c r="U590" s="16"/>
    </row>
    <row r="591" spans="1:21" x14ac:dyDescent="0.25">
      <c r="A591">
        <v>3107</v>
      </c>
      <c r="B591">
        <v>1991</v>
      </c>
      <c r="C591">
        <v>71</v>
      </c>
      <c r="D591" t="s">
        <v>222</v>
      </c>
      <c r="E591" t="s">
        <v>97</v>
      </c>
      <c r="F591" t="s">
        <v>2626</v>
      </c>
      <c r="G591" t="str">
        <f t="shared" si="9"/>
        <v>Orrick Herrington</v>
      </c>
      <c r="I591" s="13">
        <f>COUNTIFS(IPO!$J$2:$J$5250,"="&amp;data!$G591,IPO!$H$2:$H$5250,"="&amp;data!$B591)</f>
        <v>0</v>
      </c>
      <c r="J591" s="13">
        <f>SUMIFS(IPO!$B$2:$B$5250,IPO!$H$2:$H$5250,"="&amp;data!$B591,IPO!$J$2:$J$5250,"="&amp;data!$G591)</f>
        <v>0</v>
      </c>
      <c r="K591" s="13" t="str">
        <f>IF(I591=1,SUMIFS(IPO!$C$2:$C$5250,IPO!$H$2:$H$5250,"="&amp;data!$B591,IPO!$J$2:$J$5250,"="&amp;data!$G591),"")</f>
        <v/>
      </c>
      <c r="L591" s="13">
        <f>SUMIFS(IPO!$E$2:$E$5250,IPO!$H$2:$H$5250,"="&amp;data!$B591,IPO!$J$2:$J$5250,"="&amp;data!$G591)</f>
        <v>0</v>
      </c>
      <c r="M591" s="13">
        <f>SUMIFS(IPO!$F$2:$F$5250,IPO!$H$2:$H$5250,"="&amp;data!$B591,IPO!$J$2:$J$5250,"="&amp;data!$G591)</f>
        <v>0</v>
      </c>
      <c r="N591" s="13"/>
      <c r="P591" s="16">
        <f>COUNTIFS(equity_bonds!$H$2:$H$6414,"="&amp;data!$B591,equity_bonds!$J$2:$J$6414,"="&amp;data!$G591)</f>
        <v>1</v>
      </c>
      <c r="Q591" s="16">
        <f>SUMIFS(equity_bonds!$B$2:$B$6414,equity_bonds!$H$2:$H$6414,"="&amp;data!$B591,equity_bonds!$J$2:$J$6414,"="&amp;data!$G591)</f>
        <v>8530.7999999999993</v>
      </c>
      <c r="R591" s="16">
        <f>IF(P591=1,SUMIFS(equity_bonds!$C$2:$C$6414,equity_bonds!$H$2:$H$6414,"="&amp;data!$B591,equity_bonds!$J$2:$J$6414,"="&amp;data!$G591),"")</f>
        <v>13</v>
      </c>
      <c r="S591" s="16">
        <f>SUMIFS(equity_bonds!$E$2:$E$6414,equity_bonds!$H$2:$H$6414,"="&amp;data!$B591,equity_bonds!$J$2:$J$6414,"="&amp;data!$G591)</f>
        <v>0.4</v>
      </c>
      <c r="T591" s="16">
        <f>SUMIFS(equity_bonds!$F$2:$F$6414,equity_bonds!$H$2:$H$6414,"="&amp;data!$B591,equity_bonds!$J$2:$J$6414,"="&amp;data!$G591)</f>
        <v>13</v>
      </c>
      <c r="U591" s="16"/>
    </row>
    <row r="592" spans="1:21" x14ac:dyDescent="0.25">
      <c r="A592">
        <v>3181</v>
      </c>
      <c r="B592">
        <v>1991</v>
      </c>
      <c r="C592">
        <v>35</v>
      </c>
      <c r="D592" t="s">
        <v>111</v>
      </c>
      <c r="E592" t="s">
        <v>98</v>
      </c>
      <c r="F592" t="s">
        <v>2627</v>
      </c>
      <c r="G592" t="str">
        <f t="shared" si="9"/>
        <v>Paul Hastings</v>
      </c>
      <c r="I592" s="13">
        <v>1</v>
      </c>
      <c r="J592" s="13">
        <v>50.2</v>
      </c>
      <c r="K592" s="13">
        <v>47</v>
      </c>
      <c r="L592" s="13">
        <v>0.3</v>
      </c>
      <c r="M592" s="13">
        <v>2</v>
      </c>
      <c r="N592" s="13"/>
      <c r="P592" s="16">
        <f>COUNTIFS(equity_bonds!$H$2:$H$6414,"="&amp;data!$B592,equity_bonds!$J$2:$J$6414,"="&amp;data!$G592)</f>
        <v>0</v>
      </c>
      <c r="Q592" s="16">
        <f>SUMIFS(equity_bonds!$B$2:$B$6414,equity_bonds!$H$2:$H$6414,"="&amp;data!$B592,equity_bonds!$J$2:$J$6414,"="&amp;data!$G592)</f>
        <v>0</v>
      </c>
      <c r="R592" s="16" t="str">
        <f>IF(P592=1,SUMIFS(equity_bonds!$C$2:$C$6414,equity_bonds!$H$2:$H$6414,"="&amp;data!$B592,equity_bonds!$J$2:$J$6414,"="&amp;data!$G592),"")</f>
        <v/>
      </c>
      <c r="S592" s="16">
        <f>SUMIFS(equity_bonds!$E$2:$E$6414,equity_bonds!$H$2:$H$6414,"="&amp;data!$B592,equity_bonds!$J$2:$J$6414,"="&amp;data!$G592)</f>
        <v>0</v>
      </c>
      <c r="T592" s="16">
        <f>SUMIFS(equity_bonds!$F$2:$F$6414,equity_bonds!$H$2:$H$6414,"="&amp;data!$B592,equity_bonds!$J$2:$J$6414,"="&amp;data!$G592)</f>
        <v>0</v>
      </c>
      <c r="U592" s="16"/>
    </row>
    <row r="593" spans="1:21" x14ac:dyDescent="0.25">
      <c r="A593">
        <v>3208</v>
      </c>
      <c r="B593">
        <v>1991</v>
      </c>
      <c r="C593">
        <v>20</v>
      </c>
      <c r="D593" t="s">
        <v>147</v>
      </c>
      <c r="E593" t="s">
        <v>38</v>
      </c>
      <c r="F593" t="s">
        <v>2601</v>
      </c>
      <c r="G593" t="str">
        <f t="shared" si="9"/>
        <v>Paul Weiss</v>
      </c>
      <c r="I593" s="13">
        <f>COUNTIFS(IPO!$J$2:$J$5250,"="&amp;data!$G593,IPO!$H$2:$H$5250,"="&amp;data!$B593)</f>
        <v>0</v>
      </c>
      <c r="J593" s="13">
        <f>SUMIFS(IPO!$B$2:$B$5250,IPO!$H$2:$H$5250,"="&amp;data!$B593,IPO!$J$2:$J$5250,"="&amp;data!$G593)</f>
        <v>0</v>
      </c>
      <c r="K593" s="13" t="str">
        <f>IF(I593=1,SUMIFS(IPO!$C$2:$C$5250,IPO!$H$2:$H$5250,"="&amp;data!$B593,IPO!$J$2:$J$5250,"="&amp;data!$G593),"")</f>
        <v/>
      </c>
      <c r="L593" s="13">
        <f>SUMIFS(IPO!$E$2:$E$5250,IPO!$H$2:$H$5250,"="&amp;data!$B593,IPO!$J$2:$J$5250,"="&amp;data!$G593)</f>
        <v>0</v>
      </c>
      <c r="M593" s="13">
        <f>SUMIFS(IPO!$F$2:$F$5250,IPO!$H$2:$H$5250,"="&amp;data!$B593,IPO!$J$2:$J$5250,"="&amp;data!$G593)</f>
        <v>0</v>
      </c>
      <c r="N593" s="13"/>
      <c r="P593" s="16">
        <f>COUNTIFS(equity_bonds!$H$2:$H$6414,"="&amp;data!$B593,equity_bonds!$J$2:$J$6414,"="&amp;data!$G593)</f>
        <v>1</v>
      </c>
      <c r="Q593" s="16">
        <f>SUMIFS(equity_bonds!$B$2:$B$6414,equity_bonds!$H$2:$H$6414,"="&amp;data!$B593,equity_bonds!$J$2:$J$6414,"="&amp;data!$G593)</f>
        <v>798.3</v>
      </c>
      <c r="R593" s="16">
        <f>IF(P593=1,SUMIFS(equity_bonds!$C$2:$C$6414,equity_bonds!$H$2:$H$6414,"="&amp;data!$B593,equity_bonds!$J$2:$J$6414,"="&amp;data!$G593),"")</f>
        <v>46</v>
      </c>
      <c r="S593" s="16">
        <f>SUMIFS(equity_bonds!$E$2:$E$6414,equity_bonds!$H$2:$H$6414,"="&amp;data!$B593,equity_bonds!$J$2:$J$6414,"="&amp;data!$G593)</f>
        <v>0</v>
      </c>
      <c r="T593" s="16">
        <f>SUMIFS(equity_bonds!$F$2:$F$6414,equity_bonds!$H$2:$H$6414,"="&amp;data!$B593,equity_bonds!$J$2:$J$6414,"="&amp;data!$G593)</f>
        <v>2</v>
      </c>
      <c r="U593" s="16"/>
    </row>
    <row r="594" spans="1:21" x14ac:dyDescent="0.25">
      <c r="A594">
        <v>3242</v>
      </c>
      <c r="B594">
        <v>1991</v>
      </c>
      <c r="C594">
        <v>61</v>
      </c>
      <c r="D594" t="s">
        <v>197</v>
      </c>
      <c r="E594" t="s">
        <v>100</v>
      </c>
      <c r="F594" t="s">
        <v>100</v>
      </c>
      <c r="G594" t="str">
        <f t="shared" si="9"/>
        <v>Pepper Hamilton</v>
      </c>
      <c r="I594" s="13">
        <f>COUNTIFS(IPO!$J$2:$J$5250,"="&amp;data!$G594,IPO!$H$2:$H$5250,"="&amp;data!$B594)</f>
        <v>1</v>
      </c>
      <c r="J594" s="13">
        <f>SUMIFS(IPO!$B$2:$B$5250,IPO!$H$2:$H$5250,"="&amp;data!$B594,IPO!$J$2:$J$5250,"="&amp;data!$G594)</f>
        <v>29.3</v>
      </c>
      <c r="K594" s="13">
        <f>IF(I594=1,SUMIFS(IPO!$C$2:$C$5250,IPO!$H$2:$H$5250,"="&amp;data!$B594,IPO!$J$2:$J$5250,"="&amp;data!$G594),"")</f>
        <v>73</v>
      </c>
      <c r="L594" s="13">
        <f>SUMIFS(IPO!$E$2:$E$5250,IPO!$H$2:$H$5250,"="&amp;data!$B594,IPO!$J$2:$J$5250,"="&amp;data!$G594)</f>
        <v>0.2</v>
      </c>
      <c r="M594" s="13">
        <f>SUMIFS(IPO!$F$2:$F$5250,IPO!$H$2:$H$5250,"="&amp;data!$B594,IPO!$J$2:$J$5250,"="&amp;data!$G594)</f>
        <v>1</v>
      </c>
      <c r="N594" s="13"/>
      <c r="P594" s="16">
        <f>COUNTIFS(equity_bonds!$H$2:$H$6414,"="&amp;data!$B594,equity_bonds!$J$2:$J$6414,"="&amp;data!$G594)</f>
        <v>1</v>
      </c>
      <c r="Q594" s="16">
        <f>SUMIFS(equity_bonds!$B$2:$B$6414,equity_bonds!$H$2:$H$6414,"="&amp;data!$B594,equity_bonds!$J$2:$J$6414,"="&amp;data!$G594)</f>
        <v>1327.6</v>
      </c>
      <c r="R594" s="16">
        <f>IF(P594=1,SUMIFS(equity_bonds!$C$2:$C$6414,equity_bonds!$H$2:$H$6414,"="&amp;data!$B594,equity_bonds!$J$2:$J$6414,"="&amp;data!$G594),"")</f>
        <v>32</v>
      </c>
      <c r="S594" s="16">
        <f>SUMIFS(equity_bonds!$E$2:$E$6414,equity_bonds!$H$2:$H$6414,"="&amp;data!$B594,equity_bonds!$J$2:$J$6414,"="&amp;data!$G594)</f>
        <v>0.1</v>
      </c>
      <c r="T594" s="16">
        <f>SUMIFS(equity_bonds!$F$2:$F$6414,equity_bonds!$H$2:$H$6414,"="&amp;data!$B594,equity_bonds!$J$2:$J$6414,"="&amp;data!$G594)</f>
        <v>3</v>
      </c>
      <c r="U594" s="16"/>
    </row>
    <row r="595" spans="1:21" x14ac:dyDescent="0.25">
      <c r="A595">
        <v>3271</v>
      </c>
      <c r="B595">
        <v>1991</v>
      </c>
      <c r="C595">
        <v>73</v>
      </c>
      <c r="D595" t="s">
        <v>137</v>
      </c>
      <c r="E595" t="s">
        <v>157</v>
      </c>
      <c r="F595" t="s">
        <v>157</v>
      </c>
      <c r="G595" t="str">
        <f t="shared" si="9"/>
        <v>Perkins Coie</v>
      </c>
      <c r="I595" s="13">
        <f>COUNTIFS(IPO!$J$2:$J$5250,"="&amp;data!$G595,IPO!$H$2:$H$5250,"="&amp;data!$B595)</f>
        <v>1</v>
      </c>
      <c r="J595" s="13">
        <f>SUMIFS(IPO!$B$2:$B$5250,IPO!$H$2:$H$5250,"="&amp;data!$B595,IPO!$J$2:$J$5250,"="&amp;data!$G595)</f>
        <v>45</v>
      </c>
      <c r="K595" s="13">
        <f>IF(I595=1,SUMIFS(IPO!$C$2:$C$5250,IPO!$H$2:$H$5250,"="&amp;data!$B595,IPO!$J$2:$J$5250,"="&amp;data!$G595),"")</f>
        <v>52</v>
      </c>
      <c r="L595" s="13">
        <f>SUMIFS(IPO!$E$2:$E$5250,IPO!$H$2:$H$5250,"="&amp;data!$B595,IPO!$J$2:$J$5250,"="&amp;data!$G595)</f>
        <v>0.3</v>
      </c>
      <c r="M595" s="13">
        <f>SUMIFS(IPO!$F$2:$F$5250,IPO!$H$2:$H$5250,"="&amp;data!$B595,IPO!$J$2:$J$5250,"="&amp;data!$G595)</f>
        <v>1</v>
      </c>
      <c r="N595" s="13"/>
      <c r="P595" s="16">
        <f>COUNTIFS(equity_bonds!$H$2:$H$6414,"="&amp;data!$B595,equity_bonds!$J$2:$J$6414,"="&amp;data!$G595)</f>
        <v>1</v>
      </c>
      <c r="Q595" s="16">
        <f>SUMIFS(equity_bonds!$B$2:$B$6414,equity_bonds!$H$2:$H$6414,"="&amp;data!$B595,equity_bonds!$J$2:$J$6414,"="&amp;data!$G595)</f>
        <v>728</v>
      </c>
      <c r="R595" s="16">
        <f>IF(P595=1,SUMIFS(equity_bonds!$C$2:$C$6414,equity_bonds!$H$2:$H$6414,"="&amp;data!$B595,equity_bonds!$J$2:$J$6414,"="&amp;data!$G595),"")</f>
        <v>50</v>
      </c>
      <c r="S595" s="16">
        <f>SUMIFS(equity_bonds!$E$2:$E$6414,equity_bonds!$H$2:$H$6414,"="&amp;data!$B595,equity_bonds!$J$2:$J$6414,"="&amp;data!$G595)</f>
        <v>0</v>
      </c>
      <c r="T595" s="16">
        <f>SUMIFS(equity_bonds!$F$2:$F$6414,equity_bonds!$H$2:$H$6414,"="&amp;data!$B595,equity_bonds!$J$2:$J$6414,"="&amp;data!$G595)</f>
        <v>5</v>
      </c>
      <c r="U595" s="16"/>
    </row>
    <row r="596" spans="1:21" x14ac:dyDescent="0.25">
      <c r="A596">
        <v>3299</v>
      </c>
      <c r="B596">
        <v>1991</v>
      </c>
      <c r="C596">
        <v>95</v>
      </c>
      <c r="D596" t="s">
        <v>217</v>
      </c>
      <c r="E596" t="s">
        <v>186</v>
      </c>
      <c r="F596" t="s">
        <v>2654</v>
      </c>
      <c r="G596" t="str">
        <f t="shared" si="9"/>
        <v>Pettit Martin</v>
      </c>
      <c r="I596" s="13">
        <f>COUNTIFS(IPO!$J$2:$J$5250,"="&amp;data!$G596,IPO!$H$2:$H$5250,"="&amp;data!$B596)</f>
        <v>0</v>
      </c>
      <c r="J596" s="13">
        <f>SUMIFS(IPO!$B$2:$B$5250,IPO!$H$2:$H$5250,"="&amp;data!$B596,IPO!$J$2:$J$5250,"="&amp;data!$G596)</f>
        <v>0</v>
      </c>
      <c r="K596" s="13" t="str">
        <f>IF(I596=1,SUMIFS(IPO!$C$2:$C$5250,IPO!$H$2:$H$5250,"="&amp;data!$B596,IPO!$J$2:$J$5250,"="&amp;data!$G596),"")</f>
        <v/>
      </c>
      <c r="L596" s="13">
        <f>SUMIFS(IPO!$E$2:$E$5250,IPO!$H$2:$H$5250,"="&amp;data!$B596,IPO!$J$2:$J$5250,"="&amp;data!$G596)</f>
        <v>0</v>
      </c>
      <c r="M596" s="13">
        <f>SUMIFS(IPO!$F$2:$F$5250,IPO!$H$2:$H$5250,"="&amp;data!$B596,IPO!$J$2:$J$5250,"="&amp;data!$G596)</f>
        <v>0</v>
      </c>
      <c r="N596" s="13"/>
      <c r="P596" s="16">
        <f>COUNTIFS(equity_bonds!$H$2:$H$6414,"="&amp;data!$B596,equity_bonds!$J$2:$J$6414,"="&amp;data!$G596)</f>
        <v>0</v>
      </c>
      <c r="Q596" s="16">
        <f>SUMIFS(equity_bonds!$B$2:$B$6414,equity_bonds!$H$2:$H$6414,"="&amp;data!$B596,equity_bonds!$J$2:$J$6414,"="&amp;data!$G596)</f>
        <v>0</v>
      </c>
      <c r="R596" s="16" t="str">
        <f>IF(P596=1,SUMIFS(equity_bonds!$C$2:$C$6414,equity_bonds!$H$2:$H$6414,"="&amp;data!$B596,equity_bonds!$J$2:$J$6414,"="&amp;data!$G596),"")</f>
        <v/>
      </c>
      <c r="S596" s="16">
        <f>SUMIFS(equity_bonds!$E$2:$E$6414,equity_bonds!$H$2:$H$6414,"="&amp;data!$B596,equity_bonds!$J$2:$J$6414,"="&amp;data!$G596)</f>
        <v>0</v>
      </c>
      <c r="T596" s="16">
        <f>SUMIFS(equity_bonds!$F$2:$F$6414,equity_bonds!$H$2:$H$6414,"="&amp;data!$B596,equity_bonds!$J$2:$J$6414,"="&amp;data!$G596)</f>
        <v>0</v>
      </c>
      <c r="U596" s="16"/>
    </row>
    <row r="597" spans="1:21" x14ac:dyDescent="0.25">
      <c r="A597">
        <v>3310</v>
      </c>
      <c r="B597">
        <v>1991</v>
      </c>
      <c r="C597">
        <v>28</v>
      </c>
      <c r="D597" t="s">
        <v>118</v>
      </c>
      <c r="E597" t="s">
        <v>39</v>
      </c>
      <c r="F597" t="s">
        <v>2602</v>
      </c>
      <c r="G597" t="str">
        <f t="shared" si="9"/>
        <v>Pillsbury Madison</v>
      </c>
      <c r="I597" s="13">
        <f>COUNTIFS(IPO!$J$2:$J$5250,"="&amp;data!$G597,IPO!$H$2:$H$5250,"="&amp;data!$B597)</f>
        <v>1</v>
      </c>
      <c r="J597" s="13">
        <f>SUMIFS(IPO!$B$2:$B$5250,IPO!$H$2:$H$5250,"="&amp;data!$B597,IPO!$J$2:$J$5250,"="&amp;data!$G597)</f>
        <v>87.5</v>
      </c>
      <c r="K597" s="13">
        <f>IF(I597=1,SUMIFS(IPO!$C$2:$C$5250,IPO!$H$2:$H$5250,"="&amp;data!$B597,IPO!$J$2:$J$5250,"="&amp;data!$G597),"")</f>
        <v>26</v>
      </c>
      <c r="L597" s="13">
        <f>SUMIFS(IPO!$E$2:$E$5250,IPO!$H$2:$H$5250,"="&amp;data!$B597,IPO!$J$2:$J$5250,"="&amp;data!$G597)</f>
        <v>0.6</v>
      </c>
      <c r="M597" s="13">
        <f>SUMIFS(IPO!$F$2:$F$5250,IPO!$H$2:$H$5250,"="&amp;data!$B597,IPO!$J$2:$J$5250,"="&amp;data!$G597)</f>
        <v>4</v>
      </c>
      <c r="N597" s="13"/>
      <c r="P597" s="16">
        <f>COUNTIFS(equity_bonds!$H$2:$H$6414,"="&amp;data!$B597,equity_bonds!$J$2:$J$6414,"="&amp;data!$G597)</f>
        <v>1</v>
      </c>
      <c r="Q597" s="16">
        <f>SUMIFS(equity_bonds!$B$2:$B$6414,equity_bonds!$H$2:$H$6414,"="&amp;data!$B597,equity_bonds!$J$2:$J$6414,"="&amp;data!$G597)</f>
        <v>241.7</v>
      </c>
      <c r="R597" s="16">
        <f>IF(P597=1,SUMIFS(equity_bonds!$C$2:$C$6414,equity_bonds!$H$2:$H$6414,"="&amp;data!$B597,equity_bonds!$J$2:$J$6414,"="&amp;data!$G597),"")</f>
        <v>98</v>
      </c>
      <c r="S597" s="16">
        <f>SUMIFS(equity_bonds!$E$2:$E$6414,equity_bonds!$H$2:$H$6414,"="&amp;data!$B597,equity_bonds!$J$2:$J$6414,"="&amp;data!$G597)</f>
        <v>0</v>
      </c>
      <c r="T597" s="16">
        <f>SUMIFS(equity_bonds!$F$2:$F$6414,equity_bonds!$H$2:$H$6414,"="&amp;data!$B597,equity_bonds!$J$2:$J$6414,"="&amp;data!$G597)</f>
        <v>6</v>
      </c>
      <c r="U597" s="16"/>
    </row>
    <row r="598" spans="1:21" x14ac:dyDescent="0.25">
      <c r="A598">
        <v>3401</v>
      </c>
      <c r="B598">
        <v>1991</v>
      </c>
      <c r="C598">
        <v>40</v>
      </c>
      <c r="D598" t="s">
        <v>68</v>
      </c>
      <c r="E598" t="s">
        <v>40</v>
      </c>
      <c r="F598" t="s">
        <v>40</v>
      </c>
      <c r="G598" t="str">
        <f t="shared" si="9"/>
        <v>Proskauer Rose</v>
      </c>
      <c r="I598" s="13">
        <f>COUNTIFS(IPO!$J$2:$J$5250,"="&amp;data!$G598,IPO!$H$2:$H$5250,"="&amp;data!$B598)</f>
        <v>1</v>
      </c>
      <c r="J598" s="13">
        <f>SUMIFS(IPO!$B$2:$B$5250,IPO!$H$2:$H$5250,"="&amp;data!$B598,IPO!$J$2:$J$5250,"="&amp;data!$G598)</f>
        <v>512</v>
      </c>
      <c r="K598" s="13">
        <f>IF(I598=1,SUMIFS(IPO!$C$2:$C$5250,IPO!$H$2:$H$5250,"="&amp;data!$B598,IPO!$J$2:$J$5250,"="&amp;data!$G598),"")</f>
        <v>4</v>
      </c>
      <c r="L598" s="13">
        <f>SUMIFS(IPO!$E$2:$E$5250,IPO!$H$2:$H$5250,"="&amp;data!$B598,IPO!$J$2:$J$5250,"="&amp;data!$G598)</f>
        <v>3.5</v>
      </c>
      <c r="M598" s="13">
        <f>SUMIFS(IPO!$F$2:$F$5250,IPO!$H$2:$H$5250,"="&amp;data!$B598,IPO!$J$2:$J$5250,"="&amp;data!$G598)</f>
        <v>1</v>
      </c>
      <c r="N598" s="13"/>
      <c r="P598" s="16">
        <f>COUNTIFS(equity_bonds!$H$2:$H$6414,"="&amp;data!$B598,equity_bonds!$J$2:$J$6414,"="&amp;data!$G598)</f>
        <v>1</v>
      </c>
      <c r="Q598" s="16">
        <f>SUMIFS(equity_bonds!$B$2:$B$6414,equity_bonds!$H$2:$H$6414,"="&amp;data!$B598,equity_bonds!$J$2:$J$6414,"="&amp;data!$G598)</f>
        <v>512</v>
      </c>
      <c r="R598" s="16">
        <f>IF(P598=1,SUMIFS(equity_bonds!$C$2:$C$6414,equity_bonds!$H$2:$H$6414,"="&amp;data!$B598,equity_bonds!$J$2:$J$6414,"="&amp;data!$G598),"")</f>
        <v>63</v>
      </c>
      <c r="S598" s="16">
        <f>SUMIFS(equity_bonds!$E$2:$E$6414,equity_bonds!$H$2:$H$6414,"="&amp;data!$B598,equity_bonds!$J$2:$J$6414,"="&amp;data!$G598)</f>
        <v>0</v>
      </c>
      <c r="T598" s="16">
        <f>SUMIFS(equity_bonds!$F$2:$F$6414,equity_bonds!$H$2:$H$6414,"="&amp;data!$B598,equity_bonds!$J$2:$J$6414,"="&amp;data!$G598)</f>
        <v>1</v>
      </c>
      <c r="U598" s="16"/>
    </row>
    <row r="599" spans="1:21" x14ac:dyDescent="0.25">
      <c r="A599">
        <v>3462</v>
      </c>
      <c r="B599">
        <v>1991</v>
      </c>
      <c r="C599">
        <v>58</v>
      </c>
      <c r="D599" t="s">
        <v>146</v>
      </c>
      <c r="E599" t="s">
        <v>41</v>
      </c>
      <c r="F599" t="s">
        <v>41</v>
      </c>
      <c r="G599" t="str">
        <f t="shared" si="9"/>
        <v>Reed Smith</v>
      </c>
      <c r="I599" s="13">
        <f>COUNTIFS(IPO!$J$2:$J$5250,"="&amp;data!$G599,IPO!$H$2:$H$5250,"="&amp;data!$B599)</f>
        <v>0</v>
      </c>
      <c r="J599" s="13">
        <f>SUMIFS(IPO!$B$2:$B$5250,IPO!$H$2:$H$5250,"="&amp;data!$B599,IPO!$J$2:$J$5250,"="&amp;data!$G599)</f>
        <v>0</v>
      </c>
      <c r="K599" s="13" t="str">
        <f>IF(I599=1,SUMIFS(IPO!$C$2:$C$5250,IPO!$H$2:$H$5250,"="&amp;data!$B599,IPO!$J$2:$J$5250,"="&amp;data!$G599),"")</f>
        <v/>
      </c>
      <c r="L599" s="13">
        <f>SUMIFS(IPO!$E$2:$E$5250,IPO!$H$2:$H$5250,"="&amp;data!$B599,IPO!$J$2:$J$5250,"="&amp;data!$G599)</f>
        <v>0</v>
      </c>
      <c r="M599" s="13">
        <f>SUMIFS(IPO!$F$2:$F$5250,IPO!$H$2:$H$5250,"="&amp;data!$B599,IPO!$J$2:$J$5250,"="&amp;data!$G599)</f>
        <v>0</v>
      </c>
      <c r="N599" s="13"/>
      <c r="P599" s="16">
        <f>COUNTIFS(equity_bonds!$H$2:$H$6414,"="&amp;data!$B599,equity_bonds!$J$2:$J$6414,"="&amp;data!$G599)</f>
        <v>0</v>
      </c>
      <c r="Q599" s="16">
        <f>SUMIFS(equity_bonds!$B$2:$B$6414,equity_bonds!$H$2:$H$6414,"="&amp;data!$B599,equity_bonds!$J$2:$J$6414,"="&amp;data!$G599)</f>
        <v>0</v>
      </c>
      <c r="R599" s="16" t="str">
        <f>IF(P599=1,SUMIFS(equity_bonds!$C$2:$C$6414,equity_bonds!$H$2:$H$6414,"="&amp;data!$B599,equity_bonds!$J$2:$J$6414,"="&amp;data!$G599),"")</f>
        <v/>
      </c>
      <c r="S599" s="16">
        <f>SUMIFS(equity_bonds!$E$2:$E$6414,equity_bonds!$H$2:$H$6414,"="&amp;data!$B599,equity_bonds!$J$2:$J$6414,"="&amp;data!$G599)</f>
        <v>0</v>
      </c>
      <c r="T599" s="16">
        <f>SUMIFS(equity_bonds!$F$2:$F$6414,equity_bonds!$H$2:$H$6414,"="&amp;data!$B599,equity_bonds!$J$2:$J$6414,"="&amp;data!$G599)</f>
        <v>0</v>
      </c>
      <c r="U599" s="16"/>
    </row>
    <row r="600" spans="1:21" x14ac:dyDescent="0.25">
      <c r="A600">
        <v>3524</v>
      </c>
      <c r="B600">
        <v>1991</v>
      </c>
      <c r="C600">
        <v>53</v>
      </c>
      <c r="D600" t="s">
        <v>158</v>
      </c>
      <c r="E600" t="s">
        <v>42</v>
      </c>
      <c r="F600" t="s">
        <v>2603</v>
      </c>
      <c r="G600" t="str">
        <f t="shared" si="9"/>
        <v>Rogers Wells</v>
      </c>
      <c r="I600" s="13">
        <f>COUNTIFS(IPO!$J$2:$J$5250,"="&amp;data!$G600,IPO!$H$2:$H$5250,"="&amp;data!$B600)</f>
        <v>0</v>
      </c>
      <c r="J600" s="13">
        <f>SUMIFS(IPO!$B$2:$B$5250,IPO!$H$2:$H$5250,"="&amp;data!$B600,IPO!$J$2:$J$5250,"="&amp;data!$G600)</f>
        <v>0</v>
      </c>
      <c r="K600" s="13" t="str">
        <f>IF(I600=1,SUMIFS(IPO!$C$2:$C$5250,IPO!$H$2:$H$5250,"="&amp;data!$B600,IPO!$J$2:$J$5250,"="&amp;data!$G600),"")</f>
        <v/>
      </c>
      <c r="L600" s="13">
        <f>SUMIFS(IPO!$E$2:$E$5250,IPO!$H$2:$H$5250,"="&amp;data!$B600,IPO!$J$2:$J$5250,"="&amp;data!$G600)</f>
        <v>0</v>
      </c>
      <c r="M600" s="13">
        <f>SUMIFS(IPO!$F$2:$F$5250,IPO!$H$2:$H$5250,"="&amp;data!$B600,IPO!$J$2:$J$5250,"="&amp;data!$G600)</f>
        <v>0</v>
      </c>
      <c r="N600" s="13"/>
      <c r="P600" s="16">
        <f>COUNTIFS(equity_bonds!$H$2:$H$6414,"="&amp;data!$B600,equity_bonds!$J$2:$J$6414,"="&amp;data!$G600)</f>
        <v>0</v>
      </c>
      <c r="Q600" s="16">
        <f>SUMIFS(equity_bonds!$B$2:$B$6414,equity_bonds!$H$2:$H$6414,"="&amp;data!$B600,equity_bonds!$J$2:$J$6414,"="&amp;data!$G600)</f>
        <v>0</v>
      </c>
      <c r="R600" s="16" t="str">
        <f>IF(P600=1,SUMIFS(equity_bonds!$C$2:$C$6414,equity_bonds!$H$2:$H$6414,"="&amp;data!$B600,equity_bonds!$J$2:$J$6414,"="&amp;data!$G600),"")</f>
        <v/>
      </c>
      <c r="S600" s="16">
        <f>SUMIFS(equity_bonds!$E$2:$E$6414,equity_bonds!$H$2:$H$6414,"="&amp;data!$B600,equity_bonds!$J$2:$J$6414,"="&amp;data!$G600)</f>
        <v>0</v>
      </c>
      <c r="T600" s="16">
        <f>SUMIFS(equity_bonds!$F$2:$F$6414,equity_bonds!$H$2:$H$6414,"="&amp;data!$B600,equity_bonds!$J$2:$J$6414,"="&amp;data!$G600)</f>
        <v>0</v>
      </c>
      <c r="U600" s="16"/>
    </row>
    <row r="601" spans="1:21" x14ac:dyDescent="0.25">
      <c r="A601">
        <v>3539</v>
      </c>
      <c r="B601">
        <v>1991</v>
      </c>
      <c r="C601">
        <v>45</v>
      </c>
      <c r="D601" t="s">
        <v>151</v>
      </c>
      <c r="E601" t="s">
        <v>103</v>
      </c>
      <c r="F601" t="s">
        <v>2628</v>
      </c>
      <c r="G601" t="str">
        <f t="shared" si="9"/>
        <v>Ropes Gray</v>
      </c>
      <c r="I601" s="13">
        <f>COUNTIFS(IPO!$J$2:$J$5250,"="&amp;data!$G601,IPO!$H$2:$H$5250,"="&amp;data!$B601)</f>
        <v>1</v>
      </c>
      <c r="J601" s="13">
        <f>SUMIFS(IPO!$B$2:$B$5250,IPO!$H$2:$H$5250,"="&amp;data!$B601,IPO!$J$2:$J$5250,"="&amp;data!$G601)</f>
        <v>51.8</v>
      </c>
      <c r="K601" s="13">
        <f>IF(I601=1,SUMIFS(IPO!$C$2:$C$5250,IPO!$H$2:$H$5250,"="&amp;data!$B601,IPO!$J$2:$J$5250,"="&amp;data!$G601),"")</f>
        <v>46</v>
      </c>
      <c r="L601" s="13">
        <f>SUMIFS(IPO!$E$2:$E$5250,IPO!$H$2:$H$5250,"="&amp;data!$B601,IPO!$J$2:$J$5250,"="&amp;data!$G601)</f>
        <v>0.4</v>
      </c>
      <c r="M601" s="13">
        <f>SUMIFS(IPO!$F$2:$F$5250,IPO!$H$2:$H$5250,"="&amp;data!$B601,IPO!$J$2:$J$5250,"="&amp;data!$G601)</f>
        <v>2</v>
      </c>
      <c r="N601" s="13"/>
      <c r="P601" s="16">
        <f>COUNTIFS(equity_bonds!$H$2:$H$6414,"="&amp;data!$B601,equity_bonds!$J$2:$J$6414,"="&amp;data!$G601)</f>
        <v>1</v>
      </c>
      <c r="Q601" s="16">
        <f>SUMIFS(equity_bonds!$B$2:$B$6414,equity_bonds!$H$2:$H$6414,"="&amp;data!$B601,equity_bonds!$J$2:$J$6414,"="&amp;data!$G601)</f>
        <v>619.70000000000005</v>
      </c>
      <c r="R601" s="16">
        <f>IF(P601=1,SUMIFS(equity_bonds!$C$2:$C$6414,equity_bonds!$H$2:$H$6414,"="&amp;data!$B601,equity_bonds!$J$2:$J$6414,"="&amp;data!$G601),"")</f>
        <v>55</v>
      </c>
      <c r="S601" s="16">
        <f>SUMIFS(equity_bonds!$E$2:$E$6414,equity_bonds!$H$2:$H$6414,"="&amp;data!$B601,equity_bonds!$J$2:$J$6414,"="&amp;data!$G601)</f>
        <v>0</v>
      </c>
      <c r="T601" s="16">
        <f>SUMIFS(equity_bonds!$F$2:$F$6414,equity_bonds!$H$2:$H$6414,"="&amp;data!$B601,equity_bonds!$J$2:$J$6414,"="&amp;data!$G601)</f>
        <v>9</v>
      </c>
      <c r="U601" s="16"/>
    </row>
    <row r="602" spans="1:21" x14ac:dyDescent="0.25">
      <c r="A602">
        <v>3570</v>
      </c>
      <c r="B602">
        <v>1991</v>
      </c>
      <c r="C602">
        <v>79</v>
      </c>
      <c r="D602" t="s">
        <v>198</v>
      </c>
      <c r="E602" t="s">
        <v>187</v>
      </c>
      <c r="F602" t="s">
        <v>2655</v>
      </c>
      <c r="G602" t="str">
        <f t="shared" si="9"/>
        <v>Rosenman Colin</v>
      </c>
      <c r="I602" s="13">
        <f>COUNTIFS(IPO!$J$2:$J$5250,"="&amp;data!$G602,IPO!$H$2:$H$5250,"="&amp;data!$B602)</f>
        <v>0</v>
      </c>
      <c r="J602" s="13">
        <f>SUMIFS(IPO!$B$2:$B$5250,IPO!$H$2:$H$5250,"="&amp;data!$B602,IPO!$J$2:$J$5250,"="&amp;data!$G602)</f>
        <v>0</v>
      </c>
      <c r="K602" s="13" t="str">
        <f>IF(I602=1,SUMIFS(IPO!$C$2:$C$5250,IPO!$H$2:$H$5250,"="&amp;data!$B602,IPO!$J$2:$J$5250,"="&amp;data!$G602),"")</f>
        <v/>
      </c>
      <c r="L602" s="13">
        <f>SUMIFS(IPO!$E$2:$E$5250,IPO!$H$2:$H$5250,"="&amp;data!$B602,IPO!$J$2:$J$5250,"="&amp;data!$G602)</f>
        <v>0</v>
      </c>
      <c r="M602" s="13">
        <f>SUMIFS(IPO!$F$2:$F$5250,IPO!$H$2:$H$5250,"="&amp;data!$B602,IPO!$J$2:$J$5250,"="&amp;data!$G602)</f>
        <v>0</v>
      </c>
      <c r="N602" s="13"/>
      <c r="P602" s="16">
        <f>COUNTIFS(equity_bonds!$H$2:$H$6414,"="&amp;data!$B602,equity_bonds!$J$2:$J$6414,"="&amp;data!$G602)</f>
        <v>0</v>
      </c>
      <c r="Q602" s="16">
        <f>SUMIFS(equity_bonds!$B$2:$B$6414,equity_bonds!$H$2:$H$6414,"="&amp;data!$B602,equity_bonds!$J$2:$J$6414,"="&amp;data!$G602)</f>
        <v>0</v>
      </c>
      <c r="R602" s="16" t="str">
        <f>IF(P602=1,SUMIFS(equity_bonds!$C$2:$C$6414,equity_bonds!$H$2:$H$6414,"="&amp;data!$B602,equity_bonds!$J$2:$J$6414,"="&amp;data!$G602),"")</f>
        <v/>
      </c>
      <c r="S602" s="16">
        <f>SUMIFS(equity_bonds!$E$2:$E$6414,equity_bonds!$H$2:$H$6414,"="&amp;data!$B602,equity_bonds!$J$2:$J$6414,"="&amp;data!$G602)</f>
        <v>0</v>
      </c>
      <c r="T602" s="16">
        <f>SUMIFS(equity_bonds!$F$2:$F$6414,equity_bonds!$H$2:$H$6414,"="&amp;data!$B602,equity_bonds!$J$2:$J$6414,"="&amp;data!$G602)</f>
        <v>0</v>
      </c>
      <c r="U602" s="16"/>
    </row>
    <row r="603" spans="1:21" x14ac:dyDescent="0.25">
      <c r="A603">
        <v>3665</v>
      </c>
      <c r="B603">
        <v>1991</v>
      </c>
      <c r="C603">
        <v>83</v>
      </c>
      <c r="D603" t="s">
        <v>199</v>
      </c>
      <c r="E603" t="s">
        <v>105</v>
      </c>
      <c r="F603" t="s">
        <v>105</v>
      </c>
      <c r="G603" t="str">
        <f t="shared" si="9"/>
        <v>Seyfarth Shaw</v>
      </c>
      <c r="I603" s="13">
        <f>COUNTIFS(IPO!$J$2:$J$5250,"="&amp;data!$G603,IPO!$H$2:$H$5250,"="&amp;data!$B603)</f>
        <v>0</v>
      </c>
      <c r="J603" s="13">
        <f>SUMIFS(IPO!$B$2:$B$5250,IPO!$H$2:$H$5250,"="&amp;data!$B603,IPO!$J$2:$J$5250,"="&amp;data!$G603)</f>
        <v>0</v>
      </c>
      <c r="K603" s="13" t="str">
        <f>IF(I603=1,SUMIFS(IPO!$C$2:$C$5250,IPO!$H$2:$H$5250,"="&amp;data!$B603,IPO!$J$2:$J$5250,"="&amp;data!$G603),"")</f>
        <v/>
      </c>
      <c r="L603" s="13">
        <f>SUMIFS(IPO!$E$2:$E$5250,IPO!$H$2:$H$5250,"="&amp;data!$B603,IPO!$J$2:$J$5250,"="&amp;data!$G603)</f>
        <v>0</v>
      </c>
      <c r="M603" s="13">
        <f>SUMIFS(IPO!$F$2:$F$5250,IPO!$H$2:$H$5250,"="&amp;data!$B603,IPO!$J$2:$J$5250,"="&amp;data!$G603)</f>
        <v>0</v>
      </c>
      <c r="N603" s="13"/>
      <c r="P603" s="16">
        <f>COUNTIFS(equity_bonds!$H$2:$H$6414,"="&amp;data!$B603,equity_bonds!$J$2:$J$6414,"="&amp;data!$G603)</f>
        <v>0</v>
      </c>
      <c r="Q603" s="16">
        <f>SUMIFS(equity_bonds!$B$2:$B$6414,equity_bonds!$H$2:$H$6414,"="&amp;data!$B603,equity_bonds!$J$2:$J$6414,"="&amp;data!$G603)</f>
        <v>0</v>
      </c>
      <c r="R603" s="16" t="str">
        <f>IF(P603=1,SUMIFS(equity_bonds!$C$2:$C$6414,equity_bonds!$H$2:$H$6414,"="&amp;data!$B603,equity_bonds!$J$2:$J$6414,"="&amp;data!$G603),"")</f>
        <v/>
      </c>
      <c r="S603" s="16">
        <f>SUMIFS(equity_bonds!$E$2:$E$6414,equity_bonds!$H$2:$H$6414,"="&amp;data!$B603,equity_bonds!$J$2:$J$6414,"="&amp;data!$G603)</f>
        <v>0</v>
      </c>
      <c r="T603" s="16">
        <f>SUMIFS(equity_bonds!$F$2:$F$6414,equity_bonds!$H$2:$H$6414,"="&amp;data!$B603,equity_bonds!$J$2:$J$6414,"="&amp;data!$G603)</f>
        <v>0</v>
      </c>
      <c r="U603" s="16"/>
    </row>
    <row r="604" spans="1:21" x14ac:dyDescent="0.25">
      <c r="A604">
        <v>3710</v>
      </c>
      <c r="B604">
        <v>1991</v>
      </c>
      <c r="C604">
        <v>58</v>
      </c>
      <c r="D604" t="s">
        <v>111</v>
      </c>
      <c r="E604" t="s">
        <v>106</v>
      </c>
      <c r="F604" t="s">
        <v>2629</v>
      </c>
      <c r="G604" t="str">
        <f t="shared" si="9"/>
        <v>Shea Gould</v>
      </c>
      <c r="I604" s="13">
        <f>COUNTIFS(IPO!$J$2:$J$5250,"="&amp;data!$G604,IPO!$H$2:$H$5250,"="&amp;data!$B604)</f>
        <v>0</v>
      </c>
      <c r="J604" s="13">
        <f>SUMIFS(IPO!$B$2:$B$5250,IPO!$H$2:$H$5250,"="&amp;data!$B604,IPO!$J$2:$J$5250,"="&amp;data!$G604)</f>
        <v>0</v>
      </c>
      <c r="K604" s="13" t="str">
        <f>IF(I604=1,SUMIFS(IPO!$C$2:$C$5250,IPO!$H$2:$H$5250,"="&amp;data!$B604,IPO!$J$2:$J$5250,"="&amp;data!$G604),"")</f>
        <v/>
      </c>
      <c r="L604" s="13">
        <f>SUMIFS(IPO!$E$2:$E$5250,IPO!$H$2:$H$5250,"="&amp;data!$B604,IPO!$J$2:$J$5250,"="&amp;data!$G604)</f>
        <v>0</v>
      </c>
      <c r="M604" s="13">
        <f>SUMIFS(IPO!$F$2:$F$5250,IPO!$H$2:$H$5250,"="&amp;data!$B604,IPO!$J$2:$J$5250,"="&amp;data!$G604)</f>
        <v>0</v>
      </c>
      <c r="N604" s="13"/>
      <c r="P604" s="16">
        <f>COUNTIFS(equity_bonds!$H$2:$H$6414,"="&amp;data!$B604,equity_bonds!$J$2:$J$6414,"="&amp;data!$G604)</f>
        <v>0</v>
      </c>
      <c r="Q604" s="16">
        <f>SUMIFS(equity_bonds!$B$2:$B$6414,equity_bonds!$H$2:$H$6414,"="&amp;data!$B604,equity_bonds!$J$2:$J$6414,"="&amp;data!$G604)</f>
        <v>0</v>
      </c>
      <c r="R604" s="16" t="str">
        <f>IF(P604=1,SUMIFS(equity_bonds!$C$2:$C$6414,equity_bonds!$H$2:$H$6414,"="&amp;data!$B604,equity_bonds!$J$2:$J$6414,"="&amp;data!$G604),"")</f>
        <v/>
      </c>
      <c r="S604" s="16">
        <f>SUMIFS(equity_bonds!$E$2:$E$6414,equity_bonds!$H$2:$H$6414,"="&amp;data!$B604,equity_bonds!$J$2:$J$6414,"="&amp;data!$G604)</f>
        <v>0</v>
      </c>
      <c r="T604" s="16">
        <f>SUMIFS(equity_bonds!$F$2:$F$6414,equity_bonds!$H$2:$H$6414,"="&amp;data!$B604,equity_bonds!$J$2:$J$6414,"="&amp;data!$G604)</f>
        <v>0</v>
      </c>
      <c r="U604" s="16"/>
    </row>
    <row r="605" spans="1:21" x14ac:dyDescent="0.25">
      <c r="A605">
        <v>3720</v>
      </c>
      <c r="B605">
        <v>1991</v>
      </c>
      <c r="C605">
        <v>4</v>
      </c>
      <c r="D605" t="s">
        <v>114</v>
      </c>
      <c r="E605" t="s">
        <v>44</v>
      </c>
      <c r="F605" t="s">
        <v>2605</v>
      </c>
      <c r="G605" t="str">
        <f t="shared" si="9"/>
        <v>Shearman Sterling</v>
      </c>
      <c r="I605" s="13">
        <f>COUNTIFS(IPO!$J$2:$J$5250,"="&amp;data!$G605,IPO!$H$2:$H$5250,"="&amp;data!$B605)</f>
        <v>1</v>
      </c>
      <c r="J605" s="13">
        <f>SUMIFS(IPO!$B$2:$B$5250,IPO!$H$2:$H$5250,"="&amp;data!$B605,IPO!$J$2:$J$5250,"="&amp;data!$G605)</f>
        <v>39</v>
      </c>
      <c r="K605" s="13">
        <f>IF(I605=1,SUMIFS(IPO!$C$2:$C$5250,IPO!$H$2:$H$5250,"="&amp;data!$B605,IPO!$J$2:$J$5250,"="&amp;data!$G605),"")</f>
        <v>61</v>
      </c>
      <c r="L605" s="13">
        <f>SUMIFS(IPO!$E$2:$E$5250,IPO!$H$2:$H$5250,"="&amp;data!$B605,IPO!$J$2:$J$5250,"="&amp;data!$G605)</f>
        <v>0.3</v>
      </c>
      <c r="M605" s="13">
        <f>SUMIFS(IPO!$F$2:$F$5250,IPO!$H$2:$H$5250,"="&amp;data!$B605,IPO!$J$2:$J$5250,"="&amp;data!$G605)</f>
        <v>1</v>
      </c>
      <c r="N605" s="13"/>
      <c r="P605" s="16">
        <f>COUNTIFS(equity_bonds!$H$2:$H$6414,"="&amp;data!$B605,equity_bonds!$J$2:$J$6414,"="&amp;data!$G605)</f>
        <v>1</v>
      </c>
      <c r="Q605" s="16">
        <f>SUMIFS(equity_bonds!$B$2:$B$6414,equity_bonds!$H$2:$H$6414,"="&amp;data!$B605,equity_bonds!$J$2:$J$6414,"="&amp;data!$G605)</f>
        <v>3056.5</v>
      </c>
      <c r="R605" s="16">
        <f>IF(P605=1,SUMIFS(equity_bonds!$C$2:$C$6414,equity_bonds!$H$2:$H$6414,"="&amp;data!$B605,equity_bonds!$J$2:$J$6414,"="&amp;data!$G605),"")</f>
        <v>23</v>
      </c>
      <c r="S605" s="16">
        <f>SUMIFS(equity_bonds!$E$2:$E$6414,equity_bonds!$H$2:$H$6414,"="&amp;data!$B605,equity_bonds!$J$2:$J$6414,"="&amp;data!$G605)</f>
        <v>0.1</v>
      </c>
      <c r="T605" s="16">
        <f>SUMIFS(equity_bonds!$F$2:$F$6414,equity_bonds!$H$2:$H$6414,"="&amp;data!$B605,equity_bonds!$J$2:$J$6414,"="&amp;data!$G605)</f>
        <v>14</v>
      </c>
      <c r="U605" s="16"/>
    </row>
    <row r="606" spans="1:21" x14ac:dyDescent="0.25">
      <c r="A606">
        <v>3753</v>
      </c>
      <c r="B606">
        <v>1991</v>
      </c>
      <c r="C606">
        <v>88</v>
      </c>
      <c r="D606" t="s">
        <v>200</v>
      </c>
      <c r="E606" t="s">
        <v>188</v>
      </c>
      <c r="F606" t="s">
        <v>2656</v>
      </c>
      <c r="G606" t="str">
        <f t="shared" si="9"/>
        <v>Sheppard Mullin</v>
      </c>
      <c r="I606" s="13">
        <f>COUNTIFS(IPO!$J$2:$J$5250,"="&amp;data!$G606,IPO!$H$2:$H$5250,"="&amp;data!$B606)</f>
        <v>0</v>
      </c>
      <c r="J606" s="13">
        <f>SUMIFS(IPO!$B$2:$B$5250,IPO!$H$2:$H$5250,"="&amp;data!$B606,IPO!$J$2:$J$5250,"="&amp;data!$G606)</f>
        <v>0</v>
      </c>
      <c r="K606" s="13" t="str">
        <f>IF(I606=1,SUMIFS(IPO!$C$2:$C$5250,IPO!$H$2:$H$5250,"="&amp;data!$B606,IPO!$J$2:$J$5250,"="&amp;data!$G606),"")</f>
        <v/>
      </c>
      <c r="L606" s="13">
        <f>SUMIFS(IPO!$E$2:$E$5250,IPO!$H$2:$H$5250,"="&amp;data!$B606,IPO!$J$2:$J$5250,"="&amp;data!$G606)</f>
        <v>0</v>
      </c>
      <c r="M606" s="13">
        <f>SUMIFS(IPO!$F$2:$F$5250,IPO!$H$2:$H$5250,"="&amp;data!$B606,IPO!$J$2:$J$5250,"="&amp;data!$G606)</f>
        <v>0</v>
      </c>
      <c r="N606" s="13"/>
      <c r="P606" s="16">
        <f>COUNTIFS(equity_bonds!$H$2:$H$6414,"="&amp;data!$B606,equity_bonds!$J$2:$J$6414,"="&amp;data!$G606)</f>
        <v>0</v>
      </c>
      <c r="Q606" s="16">
        <f>SUMIFS(equity_bonds!$B$2:$B$6414,equity_bonds!$H$2:$H$6414,"="&amp;data!$B606,equity_bonds!$J$2:$J$6414,"="&amp;data!$G606)</f>
        <v>0</v>
      </c>
      <c r="R606" s="16" t="str">
        <f>IF(P606=1,SUMIFS(equity_bonds!$C$2:$C$6414,equity_bonds!$H$2:$H$6414,"="&amp;data!$B606,equity_bonds!$J$2:$J$6414,"="&amp;data!$G606),"")</f>
        <v/>
      </c>
      <c r="S606" s="16">
        <f>SUMIFS(equity_bonds!$E$2:$E$6414,equity_bonds!$H$2:$H$6414,"="&amp;data!$B606,equity_bonds!$J$2:$J$6414,"="&amp;data!$G606)</f>
        <v>0</v>
      </c>
      <c r="T606" s="16">
        <f>SUMIFS(equity_bonds!$F$2:$F$6414,equity_bonds!$H$2:$H$6414,"="&amp;data!$B606,equity_bonds!$J$2:$J$6414,"="&amp;data!$G606)</f>
        <v>0</v>
      </c>
      <c r="U606" s="16"/>
    </row>
    <row r="607" spans="1:21" x14ac:dyDescent="0.25">
      <c r="A607">
        <v>3804</v>
      </c>
      <c r="B607">
        <v>1991</v>
      </c>
      <c r="C607">
        <v>11</v>
      </c>
      <c r="D607" t="s">
        <v>96</v>
      </c>
      <c r="E607" t="s">
        <v>45</v>
      </c>
      <c r="F607" t="s">
        <v>507</v>
      </c>
      <c r="G607" t="str">
        <f t="shared" si="9"/>
        <v>Sidley Austin</v>
      </c>
      <c r="I607" s="13">
        <f>COUNTIFS(IPO!$J$2:$J$5250,"="&amp;data!$G607,IPO!$H$2:$H$5250,"="&amp;data!$B607)</f>
        <v>1</v>
      </c>
      <c r="J607" s="13">
        <f>SUMIFS(IPO!$B$2:$B$5250,IPO!$H$2:$H$5250,"="&amp;data!$B607,IPO!$J$2:$J$5250,"="&amp;data!$G607)</f>
        <v>18.8</v>
      </c>
      <c r="K607" s="13">
        <f>IF(I607=1,SUMIFS(IPO!$C$2:$C$5250,IPO!$H$2:$H$5250,"="&amp;data!$B607,IPO!$J$2:$J$5250,"="&amp;data!$G607),"")</f>
        <v>83</v>
      </c>
      <c r="L607" s="13">
        <f>SUMIFS(IPO!$E$2:$E$5250,IPO!$H$2:$H$5250,"="&amp;data!$B607,IPO!$J$2:$J$5250,"="&amp;data!$G607)</f>
        <v>0.1</v>
      </c>
      <c r="M607" s="13">
        <f>SUMIFS(IPO!$F$2:$F$5250,IPO!$H$2:$H$5250,"="&amp;data!$B607,IPO!$J$2:$J$5250,"="&amp;data!$G607)</f>
        <v>1</v>
      </c>
      <c r="N607" s="13"/>
      <c r="P607" s="16">
        <f>COUNTIFS(equity_bonds!$H$2:$H$6414,"="&amp;data!$B607,equity_bonds!$J$2:$J$6414,"="&amp;data!$G607)</f>
        <v>1</v>
      </c>
      <c r="Q607" s="16">
        <f>SUMIFS(equity_bonds!$B$2:$B$6414,equity_bonds!$H$2:$H$6414,"="&amp;data!$B607,equity_bonds!$J$2:$J$6414,"="&amp;data!$G607)</f>
        <v>10066.299999999999</v>
      </c>
      <c r="R607" s="16">
        <f>IF(P607=1,SUMIFS(equity_bonds!$C$2:$C$6414,equity_bonds!$H$2:$H$6414,"="&amp;data!$B607,equity_bonds!$J$2:$J$6414,"="&amp;data!$G607),"")</f>
        <v>10</v>
      </c>
      <c r="S607" s="16">
        <f>SUMIFS(equity_bonds!$E$2:$E$6414,equity_bonds!$H$2:$H$6414,"="&amp;data!$B607,equity_bonds!$J$2:$J$6414,"="&amp;data!$G607)</f>
        <v>0.4</v>
      </c>
      <c r="T607" s="16">
        <f>SUMIFS(equity_bonds!$F$2:$F$6414,equity_bonds!$H$2:$H$6414,"="&amp;data!$B607,equity_bonds!$J$2:$J$6414,"="&amp;data!$G607)</f>
        <v>15</v>
      </c>
      <c r="U607" s="16"/>
    </row>
    <row r="608" spans="1:21" x14ac:dyDescent="0.25">
      <c r="A608">
        <v>3843</v>
      </c>
      <c r="B608">
        <v>1991</v>
      </c>
      <c r="C608">
        <v>19</v>
      </c>
      <c r="D608" t="s">
        <v>164</v>
      </c>
      <c r="E608" t="s">
        <v>46</v>
      </c>
      <c r="F608" t="s">
        <v>2606</v>
      </c>
      <c r="G608" t="str">
        <f t="shared" si="9"/>
        <v>Simpson Thacher</v>
      </c>
      <c r="I608" s="13">
        <f>COUNTIFS(IPO!$J$2:$J$5250,"="&amp;data!$G608,IPO!$H$2:$H$5250,"="&amp;data!$B608)</f>
        <v>0</v>
      </c>
      <c r="J608" s="13">
        <f>SUMIFS(IPO!$B$2:$B$5250,IPO!$H$2:$H$5250,"="&amp;data!$B608,IPO!$J$2:$J$5250,"="&amp;data!$G608)</f>
        <v>0</v>
      </c>
      <c r="K608" s="13" t="str">
        <f>IF(I608=1,SUMIFS(IPO!$C$2:$C$5250,IPO!$H$2:$H$5250,"="&amp;data!$B608,IPO!$J$2:$J$5250,"="&amp;data!$G608),"")</f>
        <v/>
      </c>
      <c r="L608" s="13">
        <f>SUMIFS(IPO!$E$2:$E$5250,IPO!$H$2:$H$5250,"="&amp;data!$B608,IPO!$J$2:$J$5250,"="&amp;data!$G608)</f>
        <v>0</v>
      </c>
      <c r="M608" s="13">
        <f>SUMIFS(IPO!$F$2:$F$5250,IPO!$H$2:$H$5250,"="&amp;data!$B608,IPO!$J$2:$J$5250,"="&amp;data!$G608)</f>
        <v>0</v>
      </c>
      <c r="N608" s="13"/>
      <c r="P608" s="16">
        <f>COUNTIFS(equity_bonds!$H$2:$H$6414,"="&amp;data!$B608,equity_bonds!$J$2:$J$6414,"="&amp;data!$G608)</f>
        <v>1</v>
      </c>
      <c r="Q608" s="16">
        <f>SUMIFS(equity_bonds!$B$2:$B$6414,equity_bonds!$H$2:$H$6414,"="&amp;data!$B608,equity_bonds!$J$2:$J$6414,"="&amp;data!$G608)</f>
        <v>2456</v>
      </c>
      <c r="R608" s="16">
        <f>IF(P608=1,SUMIFS(equity_bonds!$C$2:$C$6414,equity_bonds!$H$2:$H$6414,"="&amp;data!$B608,equity_bonds!$J$2:$J$6414,"="&amp;data!$G608),"")</f>
        <v>27</v>
      </c>
      <c r="S608" s="16">
        <f>SUMIFS(equity_bonds!$E$2:$E$6414,equity_bonds!$H$2:$H$6414,"="&amp;data!$B608,equity_bonds!$J$2:$J$6414,"="&amp;data!$G608)</f>
        <v>0.1</v>
      </c>
      <c r="T608" s="16">
        <f>SUMIFS(equity_bonds!$F$2:$F$6414,equity_bonds!$H$2:$H$6414,"="&amp;data!$B608,equity_bonds!$J$2:$J$6414,"="&amp;data!$G608)</f>
        <v>18</v>
      </c>
      <c r="U608" s="16"/>
    </row>
    <row r="609" spans="1:21" x14ac:dyDescent="0.25">
      <c r="A609">
        <v>3874</v>
      </c>
      <c r="B609">
        <v>1991</v>
      </c>
      <c r="C609">
        <v>1</v>
      </c>
      <c r="D609" t="s">
        <v>109</v>
      </c>
      <c r="E609" t="s">
        <v>47</v>
      </c>
      <c r="F609" t="s">
        <v>2607</v>
      </c>
      <c r="G609" t="str">
        <f t="shared" si="9"/>
        <v>Skadden Arps</v>
      </c>
      <c r="I609" s="13">
        <f>COUNTIFS(IPO!$J$2:$J$5250,"="&amp;data!$G609,IPO!$H$2:$H$5250,"="&amp;data!$B609)</f>
        <v>1</v>
      </c>
      <c r="J609" s="13">
        <f>SUMIFS(IPO!$B$2:$B$5250,IPO!$H$2:$H$5250,"="&amp;data!$B609,IPO!$J$2:$J$5250,"="&amp;data!$G609)</f>
        <v>575</v>
      </c>
      <c r="K609" s="13">
        <f>IF(I609=1,SUMIFS(IPO!$C$2:$C$5250,IPO!$H$2:$H$5250,"="&amp;data!$B609,IPO!$J$2:$J$5250,"="&amp;data!$G609),"")</f>
        <v>3</v>
      </c>
      <c r="L609" s="13">
        <f>SUMIFS(IPO!$E$2:$E$5250,IPO!$H$2:$H$5250,"="&amp;data!$B609,IPO!$J$2:$J$5250,"="&amp;data!$G609)</f>
        <v>3.9</v>
      </c>
      <c r="M609" s="13">
        <f>SUMIFS(IPO!$F$2:$F$5250,IPO!$H$2:$H$5250,"="&amp;data!$B609,IPO!$J$2:$J$5250,"="&amp;data!$G609)</f>
        <v>4</v>
      </c>
      <c r="N609" s="13"/>
      <c r="P609" s="16">
        <f>COUNTIFS(equity_bonds!$H$2:$H$6414,"="&amp;data!$B609,equity_bonds!$J$2:$J$6414,"="&amp;data!$G609)</f>
        <v>1</v>
      </c>
      <c r="Q609" s="16">
        <f>SUMIFS(equity_bonds!$B$2:$B$6414,equity_bonds!$H$2:$H$6414,"="&amp;data!$B609,equity_bonds!$J$2:$J$6414,"="&amp;data!$G609)</f>
        <v>34427.199999999997</v>
      </c>
      <c r="R609" s="16">
        <f>IF(P609=1,SUMIFS(equity_bonds!$C$2:$C$6414,equity_bonds!$H$2:$H$6414,"="&amp;data!$B609,equity_bonds!$J$2:$J$6414,"="&amp;data!$G609),"")</f>
        <v>6</v>
      </c>
      <c r="S609" s="16">
        <f>SUMIFS(equity_bonds!$E$2:$E$6414,equity_bonds!$H$2:$H$6414,"="&amp;data!$B609,equity_bonds!$J$2:$J$6414,"="&amp;data!$G609)</f>
        <v>1.5</v>
      </c>
      <c r="T609" s="16">
        <f>SUMIFS(equity_bonds!$F$2:$F$6414,equity_bonds!$H$2:$H$6414,"="&amp;data!$B609,equity_bonds!$J$2:$J$6414,"="&amp;data!$G609)</f>
        <v>47</v>
      </c>
      <c r="U609" s="16"/>
    </row>
    <row r="610" spans="1:21" x14ac:dyDescent="0.25">
      <c r="A610">
        <v>3924</v>
      </c>
      <c r="B610">
        <v>1991</v>
      </c>
      <c r="C610">
        <v>78</v>
      </c>
      <c r="D610" t="s">
        <v>179</v>
      </c>
      <c r="E610" t="s">
        <v>211</v>
      </c>
      <c r="F610" t="s">
        <v>2661</v>
      </c>
      <c r="G610" t="str">
        <f t="shared" si="9"/>
        <v>Sonnenschein Nath</v>
      </c>
      <c r="I610" s="13">
        <f>COUNTIFS(IPO!$J$2:$J$5250,"="&amp;data!$G610,IPO!$H$2:$H$5250,"="&amp;data!$B610)</f>
        <v>0</v>
      </c>
      <c r="J610" s="13">
        <f>SUMIFS(IPO!$B$2:$B$5250,IPO!$H$2:$H$5250,"="&amp;data!$B610,IPO!$J$2:$J$5250,"="&amp;data!$G610)</f>
        <v>0</v>
      </c>
      <c r="K610" s="13" t="str">
        <f>IF(I610=1,SUMIFS(IPO!$C$2:$C$5250,IPO!$H$2:$H$5250,"="&amp;data!$B610,IPO!$J$2:$J$5250,"="&amp;data!$G610),"")</f>
        <v/>
      </c>
      <c r="L610" s="13">
        <f>SUMIFS(IPO!$E$2:$E$5250,IPO!$H$2:$H$5250,"="&amp;data!$B610,IPO!$J$2:$J$5250,"="&amp;data!$G610)</f>
        <v>0</v>
      </c>
      <c r="M610" s="13">
        <f>SUMIFS(IPO!$F$2:$F$5250,IPO!$H$2:$H$5250,"="&amp;data!$B610,IPO!$J$2:$J$5250,"="&amp;data!$G610)</f>
        <v>0</v>
      </c>
      <c r="N610" s="13"/>
      <c r="P610" s="16">
        <f>COUNTIFS(equity_bonds!$H$2:$H$6414,"="&amp;data!$B610,equity_bonds!$J$2:$J$6414,"="&amp;data!$G610)</f>
        <v>0</v>
      </c>
      <c r="Q610" s="16">
        <f>SUMIFS(equity_bonds!$B$2:$B$6414,equity_bonds!$H$2:$H$6414,"="&amp;data!$B610,equity_bonds!$J$2:$J$6414,"="&amp;data!$G610)</f>
        <v>0</v>
      </c>
      <c r="R610" s="16" t="str">
        <f>IF(P610=1,SUMIFS(equity_bonds!$C$2:$C$6414,equity_bonds!$H$2:$H$6414,"="&amp;data!$B610,equity_bonds!$J$2:$J$6414,"="&amp;data!$G610),"")</f>
        <v/>
      </c>
      <c r="S610" s="16">
        <f>SUMIFS(equity_bonds!$E$2:$E$6414,equity_bonds!$H$2:$H$6414,"="&amp;data!$B610,equity_bonds!$J$2:$J$6414,"="&amp;data!$G610)</f>
        <v>0</v>
      </c>
      <c r="T610" s="16">
        <f>SUMIFS(equity_bonds!$F$2:$F$6414,equity_bonds!$H$2:$H$6414,"="&amp;data!$B610,equity_bonds!$J$2:$J$6414,"="&amp;data!$G610)</f>
        <v>0</v>
      </c>
      <c r="U610" s="16"/>
    </row>
    <row r="611" spans="1:21" x14ac:dyDescent="0.25">
      <c r="A611">
        <v>3951</v>
      </c>
      <c r="B611">
        <v>1991</v>
      </c>
      <c r="C611">
        <v>41</v>
      </c>
      <c r="D611" t="s">
        <v>128</v>
      </c>
      <c r="E611" t="s">
        <v>48</v>
      </c>
      <c r="F611" t="s">
        <v>48</v>
      </c>
      <c r="G611" t="str">
        <f t="shared" si="9"/>
        <v>Squire Sanders</v>
      </c>
      <c r="I611" s="13">
        <f>COUNTIFS(IPO!$J$2:$J$5250,"="&amp;data!$G611,IPO!$H$2:$H$5250,"="&amp;data!$B611)</f>
        <v>0</v>
      </c>
      <c r="J611" s="13">
        <f>SUMIFS(IPO!$B$2:$B$5250,IPO!$H$2:$H$5250,"="&amp;data!$B611,IPO!$J$2:$J$5250,"="&amp;data!$G611)</f>
        <v>0</v>
      </c>
      <c r="K611" s="13" t="str">
        <f>IF(I611=1,SUMIFS(IPO!$C$2:$C$5250,IPO!$H$2:$H$5250,"="&amp;data!$B611,IPO!$J$2:$J$5250,"="&amp;data!$G611),"")</f>
        <v/>
      </c>
      <c r="L611" s="13">
        <f>SUMIFS(IPO!$E$2:$E$5250,IPO!$H$2:$H$5250,"="&amp;data!$B611,IPO!$J$2:$J$5250,"="&amp;data!$G611)</f>
        <v>0</v>
      </c>
      <c r="M611" s="13">
        <f>SUMIFS(IPO!$F$2:$F$5250,IPO!$H$2:$H$5250,"="&amp;data!$B611,IPO!$J$2:$J$5250,"="&amp;data!$G611)</f>
        <v>0</v>
      </c>
      <c r="N611" s="13"/>
      <c r="P611" s="16">
        <f>COUNTIFS(equity_bonds!$H$2:$H$6414,"="&amp;data!$B611,equity_bonds!$J$2:$J$6414,"="&amp;data!$G611)</f>
        <v>1</v>
      </c>
      <c r="Q611" s="16">
        <f>SUMIFS(equity_bonds!$B$2:$B$6414,equity_bonds!$H$2:$H$6414,"="&amp;data!$B611,equity_bonds!$J$2:$J$6414,"="&amp;data!$G611)</f>
        <v>913.3</v>
      </c>
      <c r="R611" s="16">
        <f>IF(P611=1,SUMIFS(equity_bonds!$C$2:$C$6414,equity_bonds!$H$2:$H$6414,"="&amp;data!$B611,equity_bonds!$J$2:$J$6414,"="&amp;data!$G611),"")</f>
        <v>38</v>
      </c>
      <c r="S611" s="16">
        <f>SUMIFS(equity_bonds!$E$2:$E$6414,equity_bonds!$H$2:$H$6414,"="&amp;data!$B611,equity_bonds!$J$2:$J$6414,"="&amp;data!$G611)</f>
        <v>0</v>
      </c>
      <c r="T611" s="16">
        <f>SUMIFS(equity_bonds!$F$2:$F$6414,equity_bonds!$H$2:$H$6414,"="&amp;data!$B611,equity_bonds!$J$2:$J$6414,"="&amp;data!$G611)</f>
        <v>4</v>
      </c>
      <c r="U611" s="16"/>
    </row>
    <row r="612" spans="1:21" x14ac:dyDescent="0.25">
      <c r="A612">
        <v>3977</v>
      </c>
      <c r="B612">
        <v>1991</v>
      </c>
      <c r="C612">
        <v>95</v>
      </c>
      <c r="D612" t="s">
        <v>5</v>
      </c>
      <c r="E612" t="s">
        <v>163</v>
      </c>
      <c r="F612" t="s">
        <v>2647</v>
      </c>
      <c r="G612" t="str">
        <f t="shared" si="9"/>
        <v>Steptoe Johnson</v>
      </c>
      <c r="I612" s="13">
        <f>COUNTIFS(IPO!$J$2:$J$5250,"="&amp;data!$G612,IPO!$H$2:$H$5250,"="&amp;data!$B612)</f>
        <v>0</v>
      </c>
      <c r="J612" s="13">
        <f>SUMIFS(IPO!$B$2:$B$5250,IPO!$H$2:$H$5250,"="&amp;data!$B612,IPO!$J$2:$J$5250,"="&amp;data!$G612)</f>
        <v>0</v>
      </c>
      <c r="K612" s="13" t="str">
        <f>IF(I612=1,SUMIFS(IPO!$C$2:$C$5250,IPO!$H$2:$H$5250,"="&amp;data!$B612,IPO!$J$2:$J$5250,"="&amp;data!$G612),"")</f>
        <v/>
      </c>
      <c r="L612" s="13">
        <f>SUMIFS(IPO!$E$2:$E$5250,IPO!$H$2:$H$5250,"="&amp;data!$B612,IPO!$J$2:$J$5250,"="&amp;data!$G612)</f>
        <v>0</v>
      </c>
      <c r="M612" s="13">
        <f>SUMIFS(IPO!$F$2:$F$5250,IPO!$H$2:$H$5250,"="&amp;data!$B612,IPO!$J$2:$J$5250,"="&amp;data!$G612)</f>
        <v>0</v>
      </c>
      <c r="N612" s="13"/>
      <c r="P612" s="16">
        <f>COUNTIFS(equity_bonds!$H$2:$H$6414,"="&amp;data!$B612,equity_bonds!$J$2:$J$6414,"="&amp;data!$G612)</f>
        <v>0</v>
      </c>
      <c r="Q612" s="16">
        <f>SUMIFS(equity_bonds!$B$2:$B$6414,equity_bonds!$H$2:$H$6414,"="&amp;data!$B612,equity_bonds!$J$2:$J$6414,"="&amp;data!$G612)</f>
        <v>0</v>
      </c>
      <c r="R612" s="16" t="str">
        <f>IF(P612=1,SUMIFS(equity_bonds!$C$2:$C$6414,equity_bonds!$H$2:$H$6414,"="&amp;data!$B612,equity_bonds!$J$2:$J$6414,"="&amp;data!$G612),"")</f>
        <v/>
      </c>
      <c r="S612" s="16">
        <f>SUMIFS(equity_bonds!$E$2:$E$6414,equity_bonds!$H$2:$H$6414,"="&amp;data!$B612,equity_bonds!$J$2:$J$6414,"="&amp;data!$G612)</f>
        <v>0</v>
      </c>
      <c r="T612" s="16">
        <f>SUMIFS(equity_bonds!$F$2:$F$6414,equity_bonds!$H$2:$H$6414,"="&amp;data!$B612,equity_bonds!$J$2:$J$6414,"="&amp;data!$G612)</f>
        <v>0</v>
      </c>
      <c r="U612" s="16"/>
    </row>
    <row r="613" spans="1:21" x14ac:dyDescent="0.25">
      <c r="A613">
        <v>4057</v>
      </c>
      <c r="B613">
        <v>1991</v>
      </c>
      <c r="C613">
        <v>39</v>
      </c>
      <c r="D613" t="s">
        <v>68</v>
      </c>
      <c r="E613" t="s">
        <v>49</v>
      </c>
      <c r="F613" t="s">
        <v>2608</v>
      </c>
      <c r="G613" t="str">
        <f t="shared" si="9"/>
        <v>Stroock Stroock</v>
      </c>
      <c r="I613" s="13">
        <f>COUNTIFS(IPO!$J$2:$J$5250,"="&amp;data!$G613,IPO!$H$2:$H$5250,"="&amp;data!$B613)</f>
        <v>1</v>
      </c>
      <c r="J613" s="13">
        <f>SUMIFS(IPO!$B$2:$B$5250,IPO!$H$2:$H$5250,"="&amp;data!$B613,IPO!$J$2:$J$5250,"="&amp;data!$G613)</f>
        <v>0</v>
      </c>
      <c r="K613" s="13">
        <f>IF(I613=1,SUMIFS(IPO!$C$2:$C$5250,IPO!$H$2:$H$5250,"="&amp;data!$B613,IPO!$J$2:$J$5250,"="&amp;data!$G613),"")</f>
        <v>142</v>
      </c>
      <c r="L613" s="13">
        <f>SUMIFS(IPO!$E$2:$E$5250,IPO!$H$2:$H$5250,"="&amp;data!$B613,IPO!$J$2:$J$5250,"="&amp;data!$G613)</f>
        <v>0</v>
      </c>
      <c r="M613" s="13">
        <f>SUMIFS(IPO!$F$2:$F$5250,IPO!$H$2:$H$5250,"="&amp;data!$B613,IPO!$J$2:$J$5250,"="&amp;data!$G613)</f>
        <v>1</v>
      </c>
      <c r="N613" s="13"/>
      <c r="P613" s="16">
        <f>COUNTIFS(equity_bonds!$H$2:$H$6414,"="&amp;data!$B613,equity_bonds!$J$2:$J$6414,"="&amp;data!$G613)</f>
        <v>1</v>
      </c>
      <c r="Q613" s="16">
        <f>SUMIFS(equity_bonds!$B$2:$B$6414,equity_bonds!$H$2:$H$6414,"="&amp;data!$B613,equity_bonds!$J$2:$J$6414,"="&amp;data!$G613)</f>
        <v>603.5</v>
      </c>
      <c r="R613" s="16">
        <f>IF(P613=1,SUMIFS(equity_bonds!$C$2:$C$6414,equity_bonds!$H$2:$H$6414,"="&amp;data!$B613,equity_bonds!$J$2:$J$6414,"="&amp;data!$G613),"")</f>
        <v>58</v>
      </c>
      <c r="S613" s="16">
        <f>SUMIFS(equity_bonds!$E$2:$E$6414,equity_bonds!$H$2:$H$6414,"="&amp;data!$B613,equity_bonds!$J$2:$J$6414,"="&amp;data!$G613)</f>
        <v>0</v>
      </c>
      <c r="T613" s="16">
        <f>SUMIFS(equity_bonds!$F$2:$F$6414,equity_bonds!$H$2:$H$6414,"="&amp;data!$B613,equity_bonds!$J$2:$J$6414,"="&amp;data!$G613)</f>
        <v>5</v>
      </c>
      <c r="U613" s="16"/>
    </row>
    <row r="614" spans="1:21" x14ac:dyDescent="0.25">
      <c r="A614">
        <v>4086</v>
      </c>
      <c r="B614">
        <v>1991</v>
      </c>
      <c r="C614">
        <v>8</v>
      </c>
      <c r="D614" t="s">
        <v>166</v>
      </c>
      <c r="E614" t="s">
        <v>50</v>
      </c>
      <c r="F614" t="s">
        <v>2609</v>
      </c>
      <c r="G614" t="str">
        <f t="shared" si="9"/>
        <v>Sullivan Cromwell</v>
      </c>
      <c r="I614" s="13">
        <f>COUNTIFS(IPO!$J$2:$J$5250,"="&amp;data!$G614,IPO!$H$2:$H$5250,"="&amp;data!$B614)</f>
        <v>1</v>
      </c>
      <c r="J614" s="13">
        <f>SUMIFS(IPO!$B$2:$B$5250,IPO!$H$2:$H$5250,"="&amp;data!$B614,IPO!$J$2:$J$5250,"="&amp;data!$G614)</f>
        <v>1586.4</v>
      </c>
      <c r="K614" s="13">
        <f>IF(I614=1,SUMIFS(IPO!$C$2:$C$5250,IPO!$H$2:$H$5250,"="&amp;data!$B614,IPO!$J$2:$J$5250,"="&amp;data!$G614),"")</f>
        <v>2</v>
      </c>
      <c r="L614" s="13">
        <f>SUMIFS(IPO!$E$2:$E$5250,IPO!$H$2:$H$5250,"="&amp;data!$B614,IPO!$J$2:$J$5250,"="&amp;data!$G614)</f>
        <v>10.8</v>
      </c>
      <c r="M614" s="13">
        <f>SUMIFS(IPO!$F$2:$F$5250,IPO!$H$2:$H$5250,"="&amp;data!$B614,IPO!$J$2:$J$5250,"="&amp;data!$G614)</f>
        <v>7</v>
      </c>
      <c r="N614" s="13"/>
      <c r="P614" s="16">
        <f>COUNTIFS(equity_bonds!$H$2:$H$6414,"="&amp;data!$B614,equity_bonds!$J$2:$J$6414,"="&amp;data!$G614)</f>
        <v>1</v>
      </c>
      <c r="Q614" s="16">
        <f>SUMIFS(equity_bonds!$B$2:$B$6414,equity_bonds!$H$2:$H$6414,"="&amp;data!$B614,equity_bonds!$J$2:$J$6414,"="&amp;data!$G614)</f>
        <v>7628.6</v>
      </c>
      <c r="R614" s="16">
        <f>IF(P614=1,SUMIFS(equity_bonds!$C$2:$C$6414,equity_bonds!$H$2:$H$6414,"="&amp;data!$B614,equity_bonds!$J$2:$J$6414,"="&amp;data!$G614),"")</f>
        <v>14</v>
      </c>
      <c r="S614" s="16">
        <f>SUMIFS(equity_bonds!$E$2:$E$6414,equity_bonds!$H$2:$H$6414,"="&amp;data!$B614,equity_bonds!$J$2:$J$6414,"="&amp;data!$G614)</f>
        <v>0.3</v>
      </c>
      <c r="T614" s="16">
        <f>SUMIFS(equity_bonds!$F$2:$F$6414,equity_bonds!$H$2:$H$6414,"="&amp;data!$B614,equity_bonds!$J$2:$J$6414,"="&amp;data!$G614)</f>
        <v>27</v>
      </c>
      <c r="U614" s="16"/>
    </row>
    <row r="615" spans="1:21" x14ac:dyDescent="0.25">
      <c r="A615">
        <v>4125</v>
      </c>
      <c r="B615">
        <v>1991</v>
      </c>
      <c r="C615">
        <v>95</v>
      </c>
      <c r="D615" t="s">
        <v>179</v>
      </c>
      <c r="E615" t="s">
        <v>165</v>
      </c>
      <c r="F615" t="s">
        <v>2648</v>
      </c>
      <c r="G615" t="str">
        <f t="shared" si="9"/>
        <v>Sutherland Asbill</v>
      </c>
      <c r="I615" s="13">
        <f>COUNTIFS(IPO!$J$2:$J$5250,"="&amp;data!$G615,IPO!$H$2:$H$5250,"="&amp;data!$B615)</f>
        <v>0</v>
      </c>
      <c r="J615" s="13">
        <f>SUMIFS(IPO!$B$2:$B$5250,IPO!$H$2:$H$5250,"="&amp;data!$B615,IPO!$J$2:$J$5250,"="&amp;data!$G615)</f>
        <v>0</v>
      </c>
      <c r="K615" s="13" t="str">
        <f>IF(I615=1,SUMIFS(IPO!$C$2:$C$5250,IPO!$H$2:$H$5250,"="&amp;data!$B615,IPO!$J$2:$J$5250,"="&amp;data!$G615),"")</f>
        <v/>
      </c>
      <c r="L615" s="13">
        <f>SUMIFS(IPO!$E$2:$E$5250,IPO!$H$2:$H$5250,"="&amp;data!$B615,IPO!$J$2:$J$5250,"="&amp;data!$G615)</f>
        <v>0</v>
      </c>
      <c r="M615" s="13">
        <f>SUMIFS(IPO!$F$2:$F$5250,IPO!$H$2:$H$5250,"="&amp;data!$B615,IPO!$J$2:$J$5250,"="&amp;data!$G615)</f>
        <v>0</v>
      </c>
      <c r="N615" s="13"/>
      <c r="P615" s="16">
        <f>COUNTIFS(equity_bonds!$H$2:$H$6414,"="&amp;data!$B615,equity_bonds!$J$2:$J$6414,"="&amp;data!$G615)</f>
        <v>0</v>
      </c>
      <c r="Q615" s="16">
        <f>SUMIFS(equity_bonds!$B$2:$B$6414,equity_bonds!$H$2:$H$6414,"="&amp;data!$B615,equity_bonds!$J$2:$J$6414,"="&amp;data!$G615)</f>
        <v>0</v>
      </c>
      <c r="R615" s="16" t="str">
        <f>IF(P615=1,SUMIFS(equity_bonds!$C$2:$C$6414,equity_bonds!$H$2:$H$6414,"="&amp;data!$B615,equity_bonds!$J$2:$J$6414,"="&amp;data!$G615),"")</f>
        <v/>
      </c>
      <c r="S615" s="16">
        <f>SUMIFS(equity_bonds!$E$2:$E$6414,equity_bonds!$H$2:$H$6414,"="&amp;data!$B615,equity_bonds!$J$2:$J$6414,"="&amp;data!$G615)</f>
        <v>0</v>
      </c>
      <c r="T615" s="16">
        <f>SUMIFS(equity_bonds!$F$2:$F$6414,equity_bonds!$H$2:$H$6414,"="&amp;data!$B615,equity_bonds!$J$2:$J$6414,"="&amp;data!$G615)</f>
        <v>0</v>
      </c>
      <c r="U615" s="16"/>
    </row>
    <row r="616" spans="1:21" x14ac:dyDescent="0.25">
      <c r="A616">
        <v>4187</v>
      </c>
      <c r="B616">
        <v>1991</v>
      </c>
      <c r="C616">
        <v>64</v>
      </c>
      <c r="D616" t="s">
        <v>212</v>
      </c>
      <c r="E616" t="s">
        <v>113</v>
      </c>
      <c r="F616" t="s">
        <v>2630</v>
      </c>
      <c r="G616" t="str">
        <f t="shared" si="9"/>
        <v>Thelen Marrin</v>
      </c>
      <c r="I616" s="13">
        <f>COUNTIFS(IPO!$J$2:$J$5250,"="&amp;data!$G616,IPO!$H$2:$H$5250,"="&amp;data!$B616)</f>
        <v>0</v>
      </c>
      <c r="J616" s="13">
        <f>SUMIFS(IPO!$B$2:$B$5250,IPO!$H$2:$H$5250,"="&amp;data!$B616,IPO!$J$2:$J$5250,"="&amp;data!$G616)</f>
        <v>0</v>
      </c>
      <c r="K616" s="13" t="str">
        <f>IF(I616=1,SUMIFS(IPO!$C$2:$C$5250,IPO!$H$2:$H$5250,"="&amp;data!$B616,IPO!$J$2:$J$5250,"="&amp;data!$G616),"")</f>
        <v/>
      </c>
      <c r="L616" s="13">
        <f>SUMIFS(IPO!$E$2:$E$5250,IPO!$H$2:$H$5250,"="&amp;data!$B616,IPO!$J$2:$J$5250,"="&amp;data!$G616)</f>
        <v>0</v>
      </c>
      <c r="M616" s="13">
        <f>SUMIFS(IPO!$F$2:$F$5250,IPO!$H$2:$H$5250,"="&amp;data!$B616,IPO!$J$2:$J$5250,"="&amp;data!$G616)</f>
        <v>0</v>
      </c>
      <c r="N616" s="13"/>
      <c r="P616" s="16">
        <f>COUNTIFS(equity_bonds!$H$2:$H$6414,"="&amp;data!$B616,equity_bonds!$J$2:$J$6414,"="&amp;data!$G616)</f>
        <v>0</v>
      </c>
      <c r="Q616" s="16">
        <f>SUMIFS(equity_bonds!$B$2:$B$6414,equity_bonds!$H$2:$H$6414,"="&amp;data!$B616,equity_bonds!$J$2:$J$6414,"="&amp;data!$G616)</f>
        <v>0</v>
      </c>
      <c r="R616" s="16" t="str">
        <f>IF(P616=1,SUMIFS(equity_bonds!$C$2:$C$6414,equity_bonds!$H$2:$H$6414,"="&amp;data!$B616,equity_bonds!$J$2:$J$6414,"="&amp;data!$G616),"")</f>
        <v/>
      </c>
      <c r="S616" s="16">
        <f>SUMIFS(equity_bonds!$E$2:$E$6414,equity_bonds!$H$2:$H$6414,"="&amp;data!$B616,equity_bonds!$J$2:$J$6414,"="&amp;data!$G616)</f>
        <v>0</v>
      </c>
      <c r="T616" s="16">
        <f>SUMIFS(equity_bonds!$F$2:$F$6414,equity_bonds!$H$2:$H$6414,"="&amp;data!$B616,equity_bonds!$J$2:$J$6414,"="&amp;data!$G616)</f>
        <v>0</v>
      </c>
      <c r="U616" s="16"/>
    </row>
    <row r="617" spans="1:21" x14ac:dyDescent="0.25">
      <c r="A617">
        <v>4224</v>
      </c>
      <c r="B617">
        <v>1991</v>
      </c>
      <c r="C617">
        <v>88</v>
      </c>
      <c r="D617" t="s">
        <v>5</v>
      </c>
      <c r="E617" t="s">
        <v>223</v>
      </c>
      <c r="F617" t="s">
        <v>223</v>
      </c>
      <c r="G617" t="str">
        <f t="shared" si="9"/>
        <v>Thompson Hine</v>
      </c>
      <c r="I617" s="13">
        <f>COUNTIFS(IPO!$J$2:$J$5250,"="&amp;data!$G617,IPO!$H$2:$H$5250,"="&amp;data!$B617)</f>
        <v>0</v>
      </c>
      <c r="J617" s="13">
        <f>SUMIFS(IPO!$B$2:$B$5250,IPO!$H$2:$H$5250,"="&amp;data!$B617,IPO!$J$2:$J$5250,"="&amp;data!$G617)</f>
        <v>0</v>
      </c>
      <c r="K617" s="13" t="str">
        <f>IF(I617=1,SUMIFS(IPO!$C$2:$C$5250,IPO!$H$2:$H$5250,"="&amp;data!$B617,IPO!$J$2:$J$5250,"="&amp;data!$G617),"")</f>
        <v/>
      </c>
      <c r="L617" s="13">
        <f>SUMIFS(IPO!$E$2:$E$5250,IPO!$H$2:$H$5250,"="&amp;data!$B617,IPO!$J$2:$J$5250,"="&amp;data!$G617)</f>
        <v>0</v>
      </c>
      <c r="M617" s="13">
        <f>SUMIFS(IPO!$F$2:$F$5250,IPO!$H$2:$H$5250,"="&amp;data!$B617,IPO!$J$2:$J$5250,"="&amp;data!$G617)</f>
        <v>0</v>
      </c>
      <c r="N617" s="13"/>
      <c r="P617" s="16">
        <f>COUNTIFS(equity_bonds!$H$2:$H$6414,"="&amp;data!$B617,equity_bonds!$J$2:$J$6414,"="&amp;data!$G617)</f>
        <v>0</v>
      </c>
      <c r="Q617" s="16">
        <f>SUMIFS(equity_bonds!$B$2:$B$6414,equity_bonds!$H$2:$H$6414,"="&amp;data!$B617,equity_bonds!$J$2:$J$6414,"="&amp;data!$G617)</f>
        <v>0</v>
      </c>
      <c r="R617" s="16" t="str">
        <f>IF(P617=1,SUMIFS(equity_bonds!$C$2:$C$6414,equity_bonds!$H$2:$H$6414,"="&amp;data!$B617,equity_bonds!$J$2:$J$6414,"="&amp;data!$G617),"")</f>
        <v/>
      </c>
      <c r="S617" s="16">
        <f>SUMIFS(equity_bonds!$E$2:$E$6414,equity_bonds!$H$2:$H$6414,"="&amp;data!$B617,equity_bonds!$J$2:$J$6414,"="&amp;data!$G617)</f>
        <v>0</v>
      </c>
      <c r="T617" s="16">
        <f>SUMIFS(equity_bonds!$F$2:$F$6414,equity_bonds!$H$2:$H$6414,"="&amp;data!$B617,equity_bonds!$J$2:$J$6414,"="&amp;data!$G617)</f>
        <v>0</v>
      </c>
      <c r="U617" s="16"/>
    </row>
    <row r="618" spans="1:21" x14ac:dyDescent="0.25">
      <c r="A618">
        <v>4322</v>
      </c>
      <c r="B618">
        <v>1991</v>
      </c>
      <c r="C618">
        <v>6</v>
      </c>
      <c r="D618" t="s">
        <v>91</v>
      </c>
      <c r="E618" t="s">
        <v>51</v>
      </c>
      <c r="F618" t="s">
        <v>2610</v>
      </c>
      <c r="G618" t="str">
        <f t="shared" si="9"/>
        <v>Vinson Elkins</v>
      </c>
      <c r="I618" s="13">
        <f>COUNTIFS(IPO!$J$2:$J$5250,"="&amp;data!$G618,IPO!$H$2:$H$5250,"="&amp;data!$B618)</f>
        <v>0</v>
      </c>
      <c r="J618" s="13">
        <f>SUMIFS(IPO!$B$2:$B$5250,IPO!$H$2:$H$5250,"="&amp;data!$B618,IPO!$J$2:$J$5250,"="&amp;data!$G618)</f>
        <v>0</v>
      </c>
      <c r="K618" s="13" t="str">
        <f>IF(I618=1,SUMIFS(IPO!$C$2:$C$5250,IPO!$H$2:$H$5250,"="&amp;data!$B618,IPO!$J$2:$J$5250,"="&amp;data!$G618),"")</f>
        <v/>
      </c>
      <c r="L618" s="13">
        <f>SUMIFS(IPO!$E$2:$E$5250,IPO!$H$2:$H$5250,"="&amp;data!$B618,IPO!$J$2:$J$5250,"="&amp;data!$G618)</f>
        <v>0</v>
      </c>
      <c r="M618" s="13">
        <f>SUMIFS(IPO!$F$2:$F$5250,IPO!$H$2:$H$5250,"="&amp;data!$B618,IPO!$J$2:$J$5250,"="&amp;data!$G618)</f>
        <v>0</v>
      </c>
      <c r="N618" s="13"/>
      <c r="P618" s="16">
        <f>COUNTIFS(equity_bonds!$H$2:$H$6414,"="&amp;data!$B618,equity_bonds!$J$2:$J$6414,"="&amp;data!$G618)</f>
        <v>1</v>
      </c>
      <c r="Q618" s="16">
        <f>SUMIFS(equity_bonds!$B$2:$B$6414,equity_bonds!$H$2:$H$6414,"="&amp;data!$B618,equity_bonds!$J$2:$J$6414,"="&amp;data!$G618)</f>
        <v>440.2</v>
      </c>
      <c r="R618" s="16">
        <f>IF(P618=1,SUMIFS(equity_bonds!$C$2:$C$6414,equity_bonds!$H$2:$H$6414,"="&amp;data!$B618,equity_bonds!$J$2:$J$6414,"="&amp;data!$G618),"")</f>
        <v>71</v>
      </c>
      <c r="S618" s="16">
        <f>SUMIFS(equity_bonds!$E$2:$E$6414,equity_bonds!$H$2:$H$6414,"="&amp;data!$B618,equity_bonds!$J$2:$J$6414,"="&amp;data!$G618)</f>
        <v>0</v>
      </c>
      <c r="T618" s="16">
        <f>SUMIFS(equity_bonds!$F$2:$F$6414,equity_bonds!$H$2:$H$6414,"="&amp;data!$B618,equity_bonds!$J$2:$J$6414,"="&amp;data!$G618)</f>
        <v>9</v>
      </c>
      <c r="U618" s="16"/>
    </row>
    <row r="619" spans="1:21" x14ac:dyDescent="0.25">
      <c r="A619">
        <v>4374</v>
      </c>
      <c r="B619">
        <v>1991</v>
      </c>
      <c r="C619">
        <v>48</v>
      </c>
      <c r="D619" t="s">
        <v>115</v>
      </c>
      <c r="E619" t="s">
        <v>52</v>
      </c>
      <c r="F619" t="s">
        <v>2611</v>
      </c>
      <c r="G619" t="str">
        <f t="shared" si="9"/>
        <v>Wachtell Lipton</v>
      </c>
      <c r="I619" s="13">
        <f>COUNTIFS(IPO!$J$2:$J$5250,"="&amp;data!$G619,IPO!$H$2:$H$5250,"="&amp;data!$B619)</f>
        <v>0</v>
      </c>
      <c r="J619" s="13">
        <f>SUMIFS(IPO!$B$2:$B$5250,IPO!$H$2:$H$5250,"="&amp;data!$B619,IPO!$J$2:$J$5250,"="&amp;data!$G619)</f>
        <v>0</v>
      </c>
      <c r="K619" s="13" t="str">
        <f>IF(I619=1,SUMIFS(IPO!$C$2:$C$5250,IPO!$H$2:$H$5250,"="&amp;data!$B619,IPO!$J$2:$J$5250,"="&amp;data!$G619),"")</f>
        <v/>
      </c>
      <c r="L619" s="13">
        <f>SUMIFS(IPO!$E$2:$E$5250,IPO!$H$2:$H$5250,"="&amp;data!$B619,IPO!$J$2:$J$5250,"="&amp;data!$G619)</f>
        <v>0</v>
      </c>
      <c r="M619" s="13">
        <f>SUMIFS(IPO!$F$2:$F$5250,IPO!$H$2:$H$5250,"="&amp;data!$B619,IPO!$J$2:$J$5250,"="&amp;data!$G619)</f>
        <v>0</v>
      </c>
      <c r="N619" s="13"/>
      <c r="P619" s="16">
        <f>COUNTIFS(equity_bonds!$H$2:$H$6414,"="&amp;data!$B619,equity_bonds!$J$2:$J$6414,"="&amp;data!$G619)</f>
        <v>1</v>
      </c>
      <c r="Q619" s="16">
        <f>SUMIFS(equity_bonds!$B$2:$B$6414,equity_bonds!$H$2:$H$6414,"="&amp;data!$B619,equity_bonds!$J$2:$J$6414,"="&amp;data!$G619)</f>
        <v>263.60000000000002</v>
      </c>
      <c r="R619" s="16">
        <f>IF(P619=1,SUMIFS(equity_bonds!$C$2:$C$6414,equity_bonds!$H$2:$H$6414,"="&amp;data!$B619,equity_bonds!$J$2:$J$6414,"="&amp;data!$G619),"")</f>
        <v>91</v>
      </c>
      <c r="S619" s="16">
        <f>SUMIFS(equity_bonds!$E$2:$E$6414,equity_bonds!$H$2:$H$6414,"="&amp;data!$B619,equity_bonds!$J$2:$J$6414,"="&amp;data!$G619)</f>
        <v>0</v>
      </c>
      <c r="T619" s="16">
        <f>SUMIFS(equity_bonds!$F$2:$F$6414,equity_bonds!$H$2:$H$6414,"="&amp;data!$B619,equity_bonds!$J$2:$J$6414,"="&amp;data!$G619)</f>
        <v>2</v>
      </c>
      <c r="U619" s="16"/>
    </row>
    <row r="620" spans="1:21" x14ac:dyDescent="0.25">
      <c r="A620">
        <v>4405</v>
      </c>
      <c r="B620">
        <v>1991</v>
      </c>
      <c r="C620">
        <v>12</v>
      </c>
      <c r="D620" t="s">
        <v>78</v>
      </c>
      <c r="E620" t="s">
        <v>53</v>
      </c>
      <c r="F620" t="s">
        <v>2612</v>
      </c>
      <c r="G620" t="str">
        <f t="shared" si="9"/>
        <v>Weil Gotshal</v>
      </c>
      <c r="I620" s="13">
        <f>COUNTIFS(IPO!$J$2:$J$5250,"="&amp;data!$G620,IPO!$H$2:$H$5250,"="&amp;data!$B620)</f>
        <v>1</v>
      </c>
      <c r="J620" s="13">
        <f>SUMIFS(IPO!$B$2:$B$5250,IPO!$H$2:$H$5250,"="&amp;data!$B620,IPO!$J$2:$J$5250,"="&amp;data!$G620)</f>
        <v>6.9</v>
      </c>
      <c r="K620" s="13">
        <f>IF(I620=1,SUMIFS(IPO!$C$2:$C$5250,IPO!$H$2:$H$5250,"="&amp;data!$B620,IPO!$J$2:$J$5250,"="&amp;data!$G620),"")</f>
        <v>105</v>
      </c>
      <c r="L620" s="13">
        <f>SUMIFS(IPO!$E$2:$E$5250,IPO!$H$2:$H$5250,"="&amp;data!$B620,IPO!$J$2:$J$5250,"="&amp;data!$G620)</f>
        <v>0.1</v>
      </c>
      <c r="M620" s="13">
        <f>SUMIFS(IPO!$F$2:$F$5250,IPO!$H$2:$H$5250,"="&amp;data!$B620,IPO!$J$2:$J$5250,"="&amp;data!$G620)</f>
        <v>1</v>
      </c>
      <c r="N620" s="13"/>
      <c r="P620" s="16">
        <f>COUNTIFS(equity_bonds!$H$2:$H$6414,"="&amp;data!$B620,equity_bonds!$J$2:$J$6414,"="&amp;data!$G620)</f>
        <v>1</v>
      </c>
      <c r="Q620" s="16">
        <f>SUMIFS(equity_bonds!$B$2:$B$6414,equity_bonds!$H$2:$H$6414,"="&amp;data!$B620,equity_bonds!$J$2:$J$6414,"="&amp;data!$G620)</f>
        <v>92.5</v>
      </c>
      <c r="R620" s="16">
        <f>IF(P620=1,SUMIFS(equity_bonds!$C$2:$C$6414,equity_bonds!$H$2:$H$6414,"="&amp;data!$B620,equity_bonds!$J$2:$J$6414,"="&amp;data!$G620),"")</f>
        <v>154</v>
      </c>
      <c r="S620" s="16">
        <f>SUMIFS(equity_bonds!$E$2:$E$6414,equity_bonds!$H$2:$H$6414,"="&amp;data!$B620,equity_bonds!$J$2:$J$6414,"="&amp;data!$G620)</f>
        <v>0</v>
      </c>
      <c r="T620" s="16">
        <f>SUMIFS(equity_bonds!$F$2:$F$6414,equity_bonds!$H$2:$H$6414,"="&amp;data!$B620,equity_bonds!$J$2:$J$6414,"="&amp;data!$G620)</f>
        <v>5</v>
      </c>
      <c r="U620" s="16"/>
    </row>
    <row r="621" spans="1:21" x14ac:dyDescent="0.25">
      <c r="A621">
        <v>4434</v>
      </c>
      <c r="B621">
        <v>1991</v>
      </c>
      <c r="C621">
        <v>24</v>
      </c>
      <c r="D621" t="s">
        <v>118</v>
      </c>
      <c r="E621" t="s">
        <v>54</v>
      </c>
      <c r="F621" t="s">
        <v>2613</v>
      </c>
      <c r="G621" t="str">
        <f t="shared" si="9"/>
        <v>White Case</v>
      </c>
      <c r="I621" s="13">
        <f>COUNTIFS(IPO!$J$2:$J$5250,"="&amp;data!$G621,IPO!$H$2:$H$5250,"="&amp;data!$B621)</f>
        <v>0</v>
      </c>
      <c r="J621" s="13">
        <f>SUMIFS(IPO!$B$2:$B$5250,IPO!$H$2:$H$5250,"="&amp;data!$B621,IPO!$J$2:$J$5250,"="&amp;data!$G621)</f>
        <v>0</v>
      </c>
      <c r="K621" s="13" t="str">
        <f>IF(I621=1,SUMIFS(IPO!$C$2:$C$5250,IPO!$H$2:$H$5250,"="&amp;data!$B621,IPO!$J$2:$J$5250,"="&amp;data!$G621),"")</f>
        <v/>
      </c>
      <c r="L621" s="13">
        <f>SUMIFS(IPO!$E$2:$E$5250,IPO!$H$2:$H$5250,"="&amp;data!$B621,IPO!$J$2:$J$5250,"="&amp;data!$G621)</f>
        <v>0</v>
      </c>
      <c r="M621" s="13">
        <f>SUMIFS(IPO!$F$2:$F$5250,IPO!$H$2:$H$5250,"="&amp;data!$B621,IPO!$J$2:$J$5250,"="&amp;data!$G621)</f>
        <v>0</v>
      </c>
      <c r="N621" s="13"/>
      <c r="P621" s="16">
        <f>COUNTIFS(equity_bonds!$H$2:$H$6414,"="&amp;data!$B621,equity_bonds!$J$2:$J$6414,"="&amp;data!$G621)</f>
        <v>1</v>
      </c>
      <c r="Q621" s="16">
        <f>SUMIFS(equity_bonds!$B$2:$B$6414,equity_bonds!$H$2:$H$6414,"="&amp;data!$B621,equity_bonds!$J$2:$J$6414,"="&amp;data!$G621)</f>
        <v>2819.3</v>
      </c>
      <c r="R621" s="16">
        <f>IF(P621=1,SUMIFS(equity_bonds!$C$2:$C$6414,equity_bonds!$H$2:$H$6414,"="&amp;data!$B621,equity_bonds!$J$2:$J$6414,"="&amp;data!$G621),"")</f>
        <v>25</v>
      </c>
      <c r="S621" s="16">
        <f>SUMIFS(equity_bonds!$E$2:$E$6414,equity_bonds!$H$2:$H$6414,"="&amp;data!$B621,equity_bonds!$J$2:$J$6414,"="&amp;data!$G621)</f>
        <v>0.1</v>
      </c>
      <c r="T621" s="16">
        <f>SUMIFS(equity_bonds!$F$2:$F$6414,equity_bonds!$H$2:$H$6414,"="&amp;data!$B621,equity_bonds!$J$2:$J$6414,"="&amp;data!$G621)</f>
        <v>15</v>
      </c>
      <c r="U621" s="16"/>
    </row>
    <row r="622" spans="1:21" x14ac:dyDescent="0.25">
      <c r="A622">
        <v>4525</v>
      </c>
      <c r="B622">
        <v>1991</v>
      </c>
      <c r="C622">
        <v>29</v>
      </c>
      <c r="D622" t="s">
        <v>110</v>
      </c>
      <c r="E622" t="s">
        <v>55</v>
      </c>
      <c r="F622" t="s">
        <v>2614</v>
      </c>
      <c r="G622" t="str">
        <f t="shared" si="9"/>
        <v>Willkie Farr</v>
      </c>
      <c r="I622" s="13">
        <f>COUNTIFS(IPO!$J$2:$J$5250,"="&amp;data!$G622,IPO!$H$2:$H$5250,"="&amp;data!$B622)</f>
        <v>1</v>
      </c>
      <c r="J622" s="13">
        <f>SUMIFS(IPO!$B$2:$B$5250,IPO!$H$2:$H$5250,"="&amp;data!$B622,IPO!$J$2:$J$5250,"="&amp;data!$G622)</f>
        <v>264.39999999999998</v>
      </c>
      <c r="K622" s="13">
        <f>IF(I622=1,SUMIFS(IPO!$C$2:$C$5250,IPO!$H$2:$H$5250,"="&amp;data!$B622,IPO!$J$2:$J$5250,"="&amp;data!$G622),"")</f>
        <v>8</v>
      </c>
      <c r="L622" s="13">
        <f>SUMIFS(IPO!$E$2:$E$5250,IPO!$H$2:$H$5250,"="&amp;data!$B622,IPO!$J$2:$J$5250,"="&amp;data!$G622)</f>
        <v>1.8</v>
      </c>
      <c r="M622" s="13">
        <f>SUMIFS(IPO!$F$2:$F$5250,IPO!$H$2:$H$5250,"="&amp;data!$B622,IPO!$J$2:$J$5250,"="&amp;data!$G622)</f>
        <v>5</v>
      </c>
      <c r="N622" s="13"/>
      <c r="P622" s="16">
        <f>COUNTIFS(equity_bonds!$H$2:$H$6414,"="&amp;data!$B622,equity_bonds!$J$2:$J$6414,"="&amp;data!$G622)</f>
        <v>1</v>
      </c>
      <c r="Q622" s="16">
        <f>SUMIFS(equity_bonds!$B$2:$B$6414,equity_bonds!$H$2:$H$6414,"="&amp;data!$B622,equity_bonds!$J$2:$J$6414,"="&amp;data!$G622)</f>
        <v>264.39999999999998</v>
      </c>
      <c r="R622" s="16">
        <f>IF(P622=1,SUMIFS(equity_bonds!$C$2:$C$6414,equity_bonds!$H$2:$H$6414,"="&amp;data!$B622,equity_bonds!$J$2:$J$6414,"="&amp;data!$G622),"")</f>
        <v>90</v>
      </c>
      <c r="S622" s="16">
        <f>SUMIFS(equity_bonds!$E$2:$E$6414,equity_bonds!$H$2:$H$6414,"="&amp;data!$B622,equity_bonds!$J$2:$J$6414,"="&amp;data!$G622)</f>
        <v>0</v>
      </c>
      <c r="T622" s="16">
        <f>SUMIFS(equity_bonds!$F$2:$F$6414,equity_bonds!$H$2:$H$6414,"="&amp;data!$B622,equity_bonds!$J$2:$J$6414,"="&amp;data!$G622)</f>
        <v>6</v>
      </c>
      <c r="U622" s="16"/>
    </row>
    <row r="623" spans="1:21" x14ac:dyDescent="0.25">
      <c r="A623">
        <v>4564</v>
      </c>
      <c r="B623">
        <v>1991</v>
      </c>
      <c r="C623">
        <v>76</v>
      </c>
      <c r="D623" t="s">
        <v>170</v>
      </c>
      <c r="E623" t="s">
        <v>167</v>
      </c>
      <c r="F623" t="s">
        <v>2649</v>
      </c>
      <c r="G623" t="str">
        <f t="shared" si="9"/>
        <v>Wilmer Cutler</v>
      </c>
      <c r="I623" s="13">
        <f>COUNTIFS(IPO!$J$2:$J$5250,"="&amp;data!$G623,IPO!$H$2:$H$5250,"="&amp;data!$B623)</f>
        <v>0</v>
      </c>
      <c r="J623" s="13">
        <f>SUMIFS(IPO!$B$2:$B$5250,IPO!$H$2:$H$5250,"="&amp;data!$B623,IPO!$J$2:$J$5250,"="&amp;data!$G623)</f>
        <v>0</v>
      </c>
      <c r="K623" s="13" t="str">
        <f>IF(I623=1,SUMIFS(IPO!$C$2:$C$5250,IPO!$H$2:$H$5250,"="&amp;data!$B623,IPO!$J$2:$J$5250,"="&amp;data!$G623),"")</f>
        <v/>
      </c>
      <c r="L623" s="13">
        <f>SUMIFS(IPO!$E$2:$E$5250,IPO!$H$2:$H$5250,"="&amp;data!$B623,IPO!$J$2:$J$5250,"="&amp;data!$G623)</f>
        <v>0</v>
      </c>
      <c r="M623" s="13">
        <f>SUMIFS(IPO!$F$2:$F$5250,IPO!$H$2:$H$5250,"="&amp;data!$B623,IPO!$J$2:$J$5250,"="&amp;data!$G623)</f>
        <v>0</v>
      </c>
      <c r="N623" s="13"/>
      <c r="P623" s="16">
        <f>COUNTIFS(equity_bonds!$H$2:$H$6414,"="&amp;data!$B623,equity_bonds!$J$2:$J$6414,"="&amp;data!$G623)</f>
        <v>0</v>
      </c>
      <c r="Q623" s="16">
        <f>SUMIFS(equity_bonds!$B$2:$B$6414,equity_bonds!$H$2:$H$6414,"="&amp;data!$B623,equity_bonds!$J$2:$J$6414,"="&amp;data!$G623)</f>
        <v>0</v>
      </c>
      <c r="R623" s="16" t="str">
        <f>IF(P623=1,SUMIFS(equity_bonds!$C$2:$C$6414,equity_bonds!$H$2:$H$6414,"="&amp;data!$B623,equity_bonds!$J$2:$J$6414,"="&amp;data!$G623),"")</f>
        <v/>
      </c>
      <c r="S623" s="16">
        <f>SUMIFS(equity_bonds!$E$2:$E$6414,equity_bonds!$H$2:$H$6414,"="&amp;data!$B623,equity_bonds!$J$2:$J$6414,"="&amp;data!$G623)</f>
        <v>0</v>
      </c>
      <c r="T623" s="16">
        <f>SUMIFS(equity_bonds!$F$2:$F$6414,equity_bonds!$H$2:$H$6414,"="&amp;data!$B623,equity_bonds!$J$2:$J$6414,"="&amp;data!$G623)</f>
        <v>0</v>
      </c>
      <c r="U623" s="16"/>
    </row>
    <row r="624" spans="1:21" x14ac:dyDescent="0.25">
      <c r="A624">
        <v>4589</v>
      </c>
      <c r="B624">
        <v>1991</v>
      </c>
      <c r="C624">
        <v>99</v>
      </c>
      <c r="D624" t="s">
        <v>5</v>
      </c>
      <c r="E624" t="s">
        <v>224</v>
      </c>
      <c r="F624" t="s">
        <v>2666</v>
      </c>
      <c r="G624" t="str">
        <f t="shared" si="9"/>
        <v>Wilson Sonsini</v>
      </c>
      <c r="I624" s="13">
        <f>COUNTIFS(IPO!$J$2:$J$5250,"="&amp;data!$G624,IPO!$H$2:$H$5250,"="&amp;data!$B624)</f>
        <v>1</v>
      </c>
      <c r="J624" s="13">
        <f>SUMIFS(IPO!$B$2:$B$5250,IPO!$H$2:$H$5250,"="&amp;data!$B624,IPO!$J$2:$J$5250,"="&amp;data!$G624)</f>
        <v>141.9</v>
      </c>
      <c r="K624" s="13">
        <f>IF(I624=1,SUMIFS(IPO!$C$2:$C$5250,IPO!$H$2:$H$5250,"="&amp;data!$B624,IPO!$J$2:$J$5250,"="&amp;data!$G624),"")</f>
        <v>16</v>
      </c>
      <c r="L624" s="13">
        <f>SUMIFS(IPO!$E$2:$E$5250,IPO!$H$2:$H$5250,"="&amp;data!$B624,IPO!$J$2:$J$5250,"="&amp;data!$G624)</f>
        <v>1</v>
      </c>
      <c r="M624" s="13">
        <f>SUMIFS(IPO!$F$2:$F$5250,IPO!$H$2:$H$5250,"="&amp;data!$B624,IPO!$J$2:$J$5250,"="&amp;data!$G624)</f>
        <v>5</v>
      </c>
      <c r="N624" s="13"/>
      <c r="P624" s="16">
        <f>COUNTIFS(equity_bonds!$H$2:$H$6414,"="&amp;data!$B624,equity_bonds!$J$2:$J$6414,"="&amp;data!$G624)</f>
        <v>1</v>
      </c>
      <c r="Q624" s="16">
        <f>SUMIFS(equity_bonds!$B$2:$B$6414,equity_bonds!$H$2:$H$6414,"="&amp;data!$B624,equity_bonds!$J$2:$J$6414,"="&amp;data!$G624)</f>
        <v>445.7</v>
      </c>
      <c r="R624" s="16">
        <f>IF(P624=1,SUMIFS(equity_bonds!$C$2:$C$6414,equity_bonds!$H$2:$H$6414,"="&amp;data!$B624,equity_bonds!$J$2:$J$6414,"="&amp;data!$G624),"")</f>
        <v>70</v>
      </c>
      <c r="S624" s="16">
        <f>SUMIFS(equity_bonds!$E$2:$E$6414,equity_bonds!$H$2:$H$6414,"="&amp;data!$B624,equity_bonds!$J$2:$J$6414,"="&amp;data!$G624)</f>
        <v>0</v>
      </c>
      <c r="T624" s="16">
        <f>SUMIFS(equity_bonds!$F$2:$F$6414,equity_bonds!$H$2:$H$6414,"="&amp;data!$B624,equity_bonds!$J$2:$J$6414,"="&amp;data!$G624)</f>
        <v>13</v>
      </c>
      <c r="U624" s="16"/>
    </row>
    <row r="625" spans="1:21" x14ac:dyDescent="0.25">
      <c r="A625">
        <v>4615</v>
      </c>
      <c r="B625">
        <v>1991</v>
      </c>
      <c r="C625">
        <v>68</v>
      </c>
      <c r="D625" t="s">
        <v>212</v>
      </c>
      <c r="E625" t="s">
        <v>193</v>
      </c>
      <c r="F625" t="s">
        <v>2658</v>
      </c>
      <c r="G625" t="str">
        <f t="shared" si="9"/>
        <v>Wilson Elser</v>
      </c>
      <c r="I625" s="13">
        <f>COUNTIFS(IPO!$J$2:$J$5250,"="&amp;data!$G625,IPO!$H$2:$H$5250,"="&amp;data!$B625)</f>
        <v>0</v>
      </c>
      <c r="J625" s="13">
        <f>SUMIFS(IPO!$B$2:$B$5250,IPO!$H$2:$H$5250,"="&amp;data!$B625,IPO!$J$2:$J$5250,"="&amp;data!$G625)</f>
        <v>0</v>
      </c>
      <c r="K625" s="13" t="str">
        <f>IF(I625=1,SUMIFS(IPO!$C$2:$C$5250,IPO!$H$2:$H$5250,"="&amp;data!$B625,IPO!$J$2:$J$5250,"="&amp;data!$G625),"")</f>
        <v/>
      </c>
      <c r="L625" s="13">
        <f>SUMIFS(IPO!$E$2:$E$5250,IPO!$H$2:$H$5250,"="&amp;data!$B625,IPO!$J$2:$J$5250,"="&amp;data!$G625)</f>
        <v>0</v>
      </c>
      <c r="M625" s="13">
        <f>SUMIFS(IPO!$F$2:$F$5250,IPO!$H$2:$H$5250,"="&amp;data!$B625,IPO!$J$2:$J$5250,"="&amp;data!$G625)</f>
        <v>0</v>
      </c>
      <c r="N625" s="13"/>
      <c r="P625" s="16">
        <f>COUNTIFS(equity_bonds!$H$2:$H$6414,"="&amp;data!$B625,equity_bonds!$J$2:$J$6414,"="&amp;data!$G625)</f>
        <v>0</v>
      </c>
      <c r="Q625" s="16">
        <f>SUMIFS(equity_bonds!$B$2:$B$6414,equity_bonds!$H$2:$H$6414,"="&amp;data!$B625,equity_bonds!$J$2:$J$6414,"="&amp;data!$G625)</f>
        <v>0</v>
      </c>
      <c r="R625" s="16" t="str">
        <f>IF(P625=1,SUMIFS(equity_bonds!$C$2:$C$6414,equity_bonds!$H$2:$H$6414,"="&amp;data!$B625,equity_bonds!$J$2:$J$6414,"="&amp;data!$G625),"")</f>
        <v/>
      </c>
      <c r="S625" s="16">
        <f>SUMIFS(equity_bonds!$E$2:$E$6414,equity_bonds!$H$2:$H$6414,"="&amp;data!$B625,equity_bonds!$J$2:$J$6414,"="&amp;data!$G625)</f>
        <v>0</v>
      </c>
      <c r="T625" s="16">
        <f>SUMIFS(equity_bonds!$F$2:$F$6414,equity_bonds!$H$2:$H$6414,"="&amp;data!$B625,equity_bonds!$J$2:$J$6414,"="&amp;data!$G625)</f>
        <v>0</v>
      </c>
      <c r="U625" s="16"/>
    </row>
    <row r="626" spans="1:21" x14ac:dyDescent="0.25">
      <c r="A626">
        <v>4653</v>
      </c>
      <c r="B626">
        <v>1991</v>
      </c>
      <c r="C626">
        <v>37</v>
      </c>
      <c r="D626" t="s">
        <v>151</v>
      </c>
      <c r="E626" t="s">
        <v>56</v>
      </c>
      <c r="F626" t="s">
        <v>2615</v>
      </c>
      <c r="G626" t="str">
        <f t="shared" si="9"/>
        <v>Winston Strawn</v>
      </c>
      <c r="I626" s="13">
        <f>COUNTIFS(IPO!$J$2:$J$5250,"="&amp;data!$G626,IPO!$H$2:$H$5250,"="&amp;data!$B626)</f>
        <v>1</v>
      </c>
      <c r="J626" s="13">
        <f>SUMIFS(IPO!$B$2:$B$5250,IPO!$H$2:$H$5250,"="&amp;data!$B626,IPO!$J$2:$J$5250,"="&amp;data!$G626)</f>
        <v>68.400000000000006</v>
      </c>
      <c r="K626" s="13">
        <f>IF(I626=1,SUMIFS(IPO!$C$2:$C$5250,IPO!$H$2:$H$5250,"="&amp;data!$B626,IPO!$J$2:$J$5250,"="&amp;data!$G626),"")</f>
        <v>32</v>
      </c>
      <c r="L626" s="13">
        <f>SUMIFS(IPO!$E$2:$E$5250,IPO!$H$2:$H$5250,"="&amp;data!$B626,IPO!$J$2:$J$5250,"="&amp;data!$G626)</f>
        <v>0.5</v>
      </c>
      <c r="M626" s="13">
        <f>SUMIFS(IPO!$F$2:$F$5250,IPO!$H$2:$H$5250,"="&amp;data!$B626,IPO!$J$2:$J$5250,"="&amp;data!$G626)</f>
        <v>1</v>
      </c>
      <c r="N626" s="13"/>
      <c r="P626" s="16">
        <f>COUNTIFS(equity_bonds!$H$2:$H$6414,"="&amp;data!$B626,equity_bonds!$J$2:$J$6414,"="&amp;data!$G626)</f>
        <v>0</v>
      </c>
      <c r="Q626" s="16">
        <f>SUMIFS(equity_bonds!$B$2:$B$6414,equity_bonds!$H$2:$H$6414,"="&amp;data!$B626,equity_bonds!$J$2:$J$6414,"="&amp;data!$G626)</f>
        <v>0</v>
      </c>
      <c r="R626" s="16" t="str">
        <f>IF(P626=1,SUMIFS(equity_bonds!$C$2:$C$6414,equity_bonds!$H$2:$H$6414,"="&amp;data!$B626,equity_bonds!$J$2:$J$6414,"="&amp;data!$G626),"")</f>
        <v/>
      </c>
      <c r="S626" s="16">
        <f>SUMIFS(equity_bonds!$E$2:$E$6414,equity_bonds!$H$2:$H$6414,"="&amp;data!$B626,equity_bonds!$J$2:$J$6414,"="&amp;data!$G626)</f>
        <v>0</v>
      </c>
      <c r="T626" s="16">
        <f>SUMIFS(equity_bonds!$F$2:$F$6414,equity_bonds!$H$2:$H$6414,"="&amp;data!$B626,equity_bonds!$J$2:$J$6414,"="&amp;data!$G626)</f>
        <v>0</v>
      </c>
      <c r="U626" s="16"/>
    </row>
    <row r="627" spans="1:21" x14ac:dyDescent="0.25">
      <c r="A627">
        <v>4682</v>
      </c>
      <c r="B627">
        <v>1991</v>
      </c>
      <c r="C627">
        <v>53</v>
      </c>
      <c r="D627" t="s">
        <v>155</v>
      </c>
      <c r="E627" t="s">
        <v>168</v>
      </c>
      <c r="F627" t="s">
        <v>2650</v>
      </c>
      <c r="G627" t="str">
        <f t="shared" si="9"/>
        <v>Winthrop Stimson</v>
      </c>
      <c r="I627" s="13">
        <f>COUNTIFS(IPO!$J$2:$J$5250,"="&amp;data!$G627,IPO!$H$2:$H$5250,"="&amp;data!$B627)</f>
        <v>0</v>
      </c>
      <c r="J627" s="13">
        <f>SUMIFS(IPO!$B$2:$B$5250,IPO!$H$2:$H$5250,"="&amp;data!$B627,IPO!$J$2:$J$5250,"="&amp;data!$G627)</f>
        <v>0</v>
      </c>
      <c r="K627" s="13" t="str">
        <f>IF(I627=1,SUMIFS(IPO!$C$2:$C$5250,IPO!$H$2:$H$5250,"="&amp;data!$B627,IPO!$J$2:$J$5250,"="&amp;data!$G627),"")</f>
        <v/>
      </c>
      <c r="L627" s="13">
        <f>SUMIFS(IPO!$E$2:$E$5250,IPO!$H$2:$H$5250,"="&amp;data!$B627,IPO!$J$2:$J$5250,"="&amp;data!$G627)</f>
        <v>0</v>
      </c>
      <c r="M627" s="13">
        <f>SUMIFS(IPO!$F$2:$F$5250,IPO!$H$2:$H$5250,"="&amp;data!$B627,IPO!$J$2:$J$5250,"="&amp;data!$G627)</f>
        <v>0</v>
      </c>
      <c r="N627" s="13"/>
      <c r="P627" s="16">
        <f>COUNTIFS(equity_bonds!$H$2:$H$6414,"="&amp;data!$B627,equity_bonds!$J$2:$J$6414,"="&amp;data!$G627)</f>
        <v>1</v>
      </c>
      <c r="Q627" s="16">
        <f>SUMIFS(equity_bonds!$B$2:$B$6414,equity_bonds!$H$2:$H$6414,"="&amp;data!$B627,equity_bonds!$J$2:$J$6414,"="&amp;data!$G627)</f>
        <v>749.3</v>
      </c>
      <c r="R627" s="16">
        <f>IF(P627=1,SUMIFS(equity_bonds!$C$2:$C$6414,equity_bonds!$H$2:$H$6414,"="&amp;data!$B627,equity_bonds!$J$2:$J$6414,"="&amp;data!$G627),"")</f>
        <v>48</v>
      </c>
      <c r="S627" s="16">
        <f>SUMIFS(equity_bonds!$E$2:$E$6414,equity_bonds!$H$2:$H$6414,"="&amp;data!$B627,equity_bonds!$J$2:$J$6414,"="&amp;data!$G627)</f>
        <v>0</v>
      </c>
      <c r="T627" s="16">
        <f>SUMIFS(equity_bonds!$F$2:$F$6414,equity_bonds!$H$2:$H$6414,"="&amp;data!$B627,equity_bonds!$J$2:$J$6414,"="&amp;data!$G627)</f>
        <v>4</v>
      </c>
      <c r="U627" s="16"/>
    </row>
    <row r="628" spans="1:21" x14ac:dyDescent="0.25">
      <c r="A628">
        <v>4698</v>
      </c>
      <c r="B628">
        <v>1991</v>
      </c>
      <c r="C628">
        <v>94</v>
      </c>
      <c r="D628" t="s">
        <v>199</v>
      </c>
      <c r="E628" t="s">
        <v>119</v>
      </c>
      <c r="F628" t="s">
        <v>2527</v>
      </c>
      <c r="G628" t="str">
        <f t="shared" si="9"/>
        <v>Wolf Block</v>
      </c>
      <c r="I628" s="13">
        <f>COUNTIFS(IPO!$J$2:$J$5250,"="&amp;data!$G628,IPO!$H$2:$H$5250,"="&amp;data!$B628)</f>
        <v>1</v>
      </c>
      <c r="J628" s="13">
        <f>SUMIFS(IPO!$B$2:$B$5250,IPO!$H$2:$H$5250,"="&amp;data!$B628,IPO!$J$2:$J$5250,"="&amp;data!$G628)</f>
        <v>41.4</v>
      </c>
      <c r="K628" s="13">
        <f>IF(I628=1,SUMIFS(IPO!$C$2:$C$5250,IPO!$H$2:$H$5250,"="&amp;data!$B628,IPO!$J$2:$J$5250,"="&amp;data!$G628),"")</f>
        <v>58</v>
      </c>
      <c r="L628" s="13">
        <f>SUMIFS(IPO!$E$2:$E$5250,IPO!$H$2:$H$5250,"="&amp;data!$B628,IPO!$J$2:$J$5250,"="&amp;data!$G628)</f>
        <v>0.3</v>
      </c>
      <c r="M628" s="13">
        <f>SUMIFS(IPO!$F$2:$F$5250,IPO!$H$2:$H$5250,"="&amp;data!$B628,IPO!$J$2:$J$5250,"="&amp;data!$G628)</f>
        <v>1</v>
      </c>
      <c r="N628" s="13"/>
      <c r="P628" s="16">
        <f>COUNTIFS(equity_bonds!$H$2:$H$6414,"="&amp;data!$B628,equity_bonds!$J$2:$J$6414,"="&amp;data!$G628)</f>
        <v>0</v>
      </c>
      <c r="Q628" s="16">
        <f>SUMIFS(equity_bonds!$B$2:$B$6414,equity_bonds!$H$2:$H$6414,"="&amp;data!$B628,equity_bonds!$J$2:$J$6414,"="&amp;data!$G628)</f>
        <v>0</v>
      </c>
      <c r="R628" s="16" t="str">
        <f>IF(P628=1,SUMIFS(equity_bonds!$C$2:$C$6414,equity_bonds!$H$2:$H$6414,"="&amp;data!$B628,equity_bonds!$J$2:$J$6414,"="&amp;data!$G628),"")</f>
        <v/>
      </c>
      <c r="S628" s="16">
        <f>SUMIFS(equity_bonds!$E$2:$E$6414,equity_bonds!$H$2:$H$6414,"="&amp;data!$B628,equity_bonds!$J$2:$J$6414,"="&amp;data!$G628)</f>
        <v>0</v>
      </c>
      <c r="T628" s="16">
        <f>SUMIFS(equity_bonds!$F$2:$F$6414,equity_bonds!$H$2:$H$6414,"="&amp;data!$B628,equity_bonds!$J$2:$J$6414,"="&amp;data!$G628)</f>
        <v>0</v>
      </c>
      <c r="U628" s="16"/>
    </row>
    <row r="629" spans="1:21" x14ac:dyDescent="0.25">
      <c r="A629">
        <v>46</v>
      </c>
      <c r="B629">
        <v>1992</v>
      </c>
      <c r="C629">
        <v>37</v>
      </c>
      <c r="D629" t="s">
        <v>104</v>
      </c>
      <c r="E629" t="s">
        <v>6</v>
      </c>
      <c r="F629" t="s">
        <v>2572</v>
      </c>
      <c r="G629" t="str">
        <f t="shared" si="9"/>
        <v>Akin Gump</v>
      </c>
      <c r="I629" s="13">
        <f>COUNTIFS(IPO!$J$2:$J$5250,"="&amp;data!$G629,IPO!$H$2:$H$5250,"="&amp;data!$B629)</f>
        <v>0</v>
      </c>
      <c r="J629" s="13">
        <f>SUMIFS(IPO!$B$2:$B$5250,IPO!$H$2:$H$5250,"="&amp;data!$B629,IPO!$J$2:$J$5250,"="&amp;data!$G629)</f>
        <v>0</v>
      </c>
      <c r="K629" s="13" t="str">
        <f>IF(I629=1,SUMIFS(IPO!$C$2:$C$5250,IPO!$H$2:$H$5250,"="&amp;data!$B629,IPO!$J$2:$J$5250,"="&amp;data!$G629),"")</f>
        <v/>
      </c>
      <c r="L629" s="13">
        <f>SUMIFS(IPO!$E$2:$E$5250,IPO!$H$2:$H$5250,"="&amp;data!$B629,IPO!$J$2:$J$5250,"="&amp;data!$G629)</f>
        <v>0</v>
      </c>
      <c r="M629" s="13">
        <f>SUMIFS(IPO!$F$2:$F$5250,IPO!$H$2:$H$5250,"="&amp;data!$B629,IPO!$J$2:$J$5250,"="&amp;data!$G629)</f>
        <v>0</v>
      </c>
      <c r="N629" s="13"/>
      <c r="P629" s="16">
        <f>COUNTIFS(equity_bonds!$H$2:$H$6414,"="&amp;data!$B629,equity_bonds!$J$2:$J$6414,"="&amp;data!$G629)</f>
        <v>0</v>
      </c>
      <c r="Q629" s="16">
        <f>SUMIFS(equity_bonds!$B$2:$B$6414,equity_bonds!$H$2:$H$6414,"="&amp;data!$B629,equity_bonds!$J$2:$J$6414,"="&amp;data!$G629)</f>
        <v>0</v>
      </c>
      <c r="R629" s="16" t="str">
        <f>IF(P629=1,SUMIFS(equity_bonds!$C$2:$C$6414,equity_bonds!$H$2:$H$6414,"="&amp;data!$B629,equity_bonds!$J$2:$J$6414,"="&amp;data!$G629),"")</f>
        <v/>
      </c>
      <c r="S629" s="16">
        <f>SUMIFS(equity_bonds!$E$2:$E$6414,equity_bonds!$H$2:$H$6414,"="&amp;data!$B629,equity_bonds!$J$2:$J$6414,"="&amp;data!$G629)</f>
        <v>0</v>
      </c>
      <c r="T629" s="16">
        <f>SUMIFS(equity_bonds!$F$2:$F$6414,equity_bonds!$H$2:$H$6414,"="&amp;data!$B629,equity_bonds!$J$2:$J$6414,"="&amp;data!$G629)</f>
        <v>0</v>
      </c>
      <c r="U629" s="16"/>
    </row>
    <row r="630" spans="1:21" x14ac:dyDescent="0.25">
      <c r="A630">
        <v>110</v>
      </c>
      <c r="B630">
        <v>1992</v>
      </c>
      <c r="C630">
        <v>76</v>
      </c>
      <c r="D630" t="s">
        <v>205</v>
      </c>
      <c r="E630" t="s">
        <v>120</v>
      </c>
      <c r="F630" t="s">
        <v>512</v>
      </c>
      <c r="G630" t="str">
        <f t="shared" si="9"/>
        <v>Andrews Kurth</v>
      </c>
      <c r="I630" s="13">
        <f>COUNTIFS(IPO!$J$2:$J$5250,"="&amp;data!$G630,IPO!$H$2:$H$5250,"="&amp;data!$B630)</f>
        <v>1</v>
      </c>
      <c r="J630" s="13">
        <f>SUMIFS(IPO!$B$2:$B$5250,IPO!$H$2:$H$5250,"="&amp;data!$B630,IPO!$J$2:$J$5250,"="&amp;data!$G630)</f>
        <v>722.5</v>
      </c>
      <c r="K630" s="13">
        <f>IF(I630=1,SUMIFS(IPO!$C$2:$C$5250,IPO!$H$2:$H$5250,"="&amp;data!$B630,IPO!$J$2:$J$5250,"="&amp;data!$G630),"")</f>
        <v>10</v>
      </c>
      <c r="L630" s="13">
        <f>SUMIFS(IPO!$E$2:$E$5250,IPO!$H$2:$H$5250,"="&amp;data!$B630,IPO!$J$2:$J$5250,"="&amp;data!$G630)</f>
        <v>2.1</v>
      </c>
      <c r="M630" s="13">
        <f>SUMIFS(IPO!$F$2:$F$5250,IPO!$H$2:$H$5250,"="&amp;data!$B630,IPO!$J$2:$J$5250,"="&amp;data!$G630)</f>
        <v>3</v>
      </c>
      <c r="N630" s="13"/>
      <c r="P630" s="16">
        <f>COUNTIFS(equity_bonds!$H$2:$H$6414,"="&amp;data!$B630,equity_bonds!$J$2:$J$6414,"="&amp;data!$G630)</f>
        <v>1</v>
      </c>
      <c r="Q630" s="16">
        <f>SUMIFS(equity_bonds!$B$2:$B$6414,equity_bonds!$H$2:$H$6414,"="&amp;data!$B630,equity_bonds!$J$2:$J$6414,"="&amp;data!$G630)</f>
        <v>1039.4000000000001</v>
      </c>
      <c r="R630" s="16">
        <f>IF(P630=1,SUMIFS(equity_bonds!$C$2:$C$6414,equity_bonds!$H$2:$H$6414,"="&amp;data!$B630,equity_bonds!$J$2:$J$6414,"="&amp;data!$G630),"")</f>
        <v>67</v>
      </c>
      <c r="S630" s="16">
        <f>SUMIFS(equity_bonds!$E$2:$E$6414,equity_bonds!$H$2:$H$6414,"="&amp;data!$B630,equity_bonds!$J$2:$J$6414,"="&amp;data!$G630)</f>
        <v>0</v>
      </c>
      <c r="T630" s="16">
        <f>SUMIFS(equity_bonds!$F$2:$F$6414,equity_bonds!$H$2:$H$6414,"="&amp;data!$B630,equity_bonds!$J$2:$J$6414,"="&amp;data!$G630)</f>
        <v>7</v>
      </c>
      <c r="U630" s="16"/>
    </row>
    <row r="631" spans="1:21" x14ac:dyDescent="0.25">
      <c r="A631">
        <v>150</v>
      </c>
      <c r="B631">
        <v>1992</v>
      </c>
      <c r="C631">
        <v>95</v>
      </c>
      <c r="D631" t="s">
        <v>201</v>
      </c>
      <c r="E631" t="s">
        <v>121</v>
      </c>
      <c r="F631" t="s">
        <v>2631</v>
      </c>
      <c r="G631" t="str">
        <f t="shared" si="9"/>
        <v>Arent Fox</v>
      </c>
      <c r="I631" s="13">
        <f>COUNTIFS(IPO!$J$2:$J$5250,"="&amp;data!$G631,IPO!$H$2:$H$5250,"="&amp;data!$B631)</f>
        <v>0</v>
      </c>
      <c r="J631" s="13">
        <f>SUMIFS(IPO!$B$2:$B$5250,IPO!$H$2:$H$5250,"="&amp;data!$B631,IPO!$J$2:$J$5250,"="&amp;data!$G631)</f>
        <v>0</v>
      </c>
      <c r="K631" s="13" t="str">
        <f>IF(I631=1,SUMIFS(IPO!$C$2:$C$5250,IPO!$H$2:$H$5250,"="&amp;data!$B631,IPO!$J$2:$J$5250,"="&amp;data!$G631),"")</f>
        <v/>
      </c>
      <c r="L631" s="13">
        <f>SUMIFS(IPO!$E$2:$E$5250,IPO!$H$2:$H$5250,"="&amp;data!$B631,IPO!$J$2:$J$5250,"="&amp;data!$G631)</f>
        <v>0</v>
      </c>
      <c r="M631" s="13">
        <f>SUMIFS(IPO!$F$2:$F$5250,IPO!$H$2:$H$5250,"="&amp;data!$B631,IPO!$J$2:$J$5250,"="&amp;data!$G631)</f>
        <v>0</v>
      </c>
      <c r="N631" s="13"/>
      <c r="P631" s="16">
        <f>COUNTIFS(equity_bonds!$H$2:$H$6414,"="&amp;data!$B631,equity_bonds!$J$2:$J$6414,"="&amp;data!$G631)</f>
        <v>0</v>
      </c>
      <c r="Q631" s="16">
        <f>SUMIFS(equity_bonds!$B$2:$B$6414,equity_bonds!$H$2:$H$6414,"="&amp;data!$B631,equity_bonds!$J$2:$J$6414,"="&amp;data!$G631)</f>
        <v>0</v>
      </c>
      <c r="R631" s="16" t="str">
        <f>IF(P631=1,SUMIFS(equity_bonds!$C$2:$C$6414,equity_bonds!$H$2:$H$6414,"="&amp;data!$B631,equity_bonds!$J$2:$J$6414,"="&amp;data!$G631),"")</f>
        <v/>
      </c>
      <c r="S631" s="16">
        <f>SUMIFS(equity_bonds!$E$2:$E$6414,equity_bonds!$H$2:$H$6414,"="&amp;data!$B631,equity_bonds!$J$2:$J$6414,"="&amp;data!$G631)</f>
        <v>0</v>
      </c>
      <c r="T631" s="16">
        <f>SUMIFS(equity_bonds!$F$2:$F$6414,equity_bonds!$H$2:$H$6414,"="&amp;data!$B631,equity_bonds!$J$2:$J$6414,"="&amp;data!$G631)</f>
        <v>0</v>
      </c>
      <c r="U631" s="16"/>
    </row>
    <row r="632" spans="1:21" x14ac:dyDescent="0.25">
      <c r="A632">
        <v>174</v>
      </c>
      <c r="B632">
        <v>1992</v>
      </c>
      <c r="C632">
        <v>30</v>
      </c>
      <c r="D632" t="s">
        <v>115</v>
      </c>
      <c r="E632" t="s">
        <v>7</v>
      </c>
      <c r="F632" t="s">
        <v>2573</v>
      </c>
      <c r="G632" t="str">
        <f t="shared" si="9"/>
        <v>Arnold Porter</v>
      </c>
      <c r="I632" s="13">
        <f>COUNTIFS(IPO!$J$2:$J$5250,"="&amp;data!$G632,IPO!$H$2:$H$5250,"="&amp;data!$B632)</f>
        <v>0</v>
      </c>
      <c r="J632" s="13">
        <f>SUMIFS(IPO!$B$2:$B$5250,IPO!$H$2:$H$5250,"="&amp;data!$B632,IPO!$J$2:$J$5250,"="&amp;data!$G632)</f>
        <v>0</v>
      </c>
      <c r="K632" s="13" t="str">
        <f>IF(I632=1,SUMIFS(IPO!$C$2:$C$5250,IPO!$H$2:$H$5250,"="&amp;data!$B632,IPO!$J$2:$J$5250,"="&amp;data!$G632),"")</f>
        <v/>
      </c>
      <c r="L632" s="13">
        <f>SUMIFS(IPO!$E$2:$E$5250,IPO!$H$2:$H$5250,"="&amp;data!$B632,IPO!$J$2:$J$5250,"="&amp;data!$G632)</f>
        <v>0</v>
      </c>
      <c r="M632" s="13">
        <f>SUMIFS(IPO!$F$2:$F$5250,IPO!$H$2:$H$5250,"="&amp;data!$B632,IPO!$J$2:$J$5250,"="&amp;data!$G632)</f>
        <v>0</v>
      </c>
      <c r="N632" s="13"/>
      <c r="P632" s="16">
        <f>COUNTIFS(equity_bonds!$H$2:$H$6414,"="&amp;data!$B632,equity_bonds!$J$2:$J$6414,"="&amp;data!$G632)</f>
        <v>1</v>
      </c>
      <c r="Q632" s="16">
        <f>SUMIFS(equity_bonds!$B$2:$B$6414,equity_bonds!$H$2:$H$6414,"="&amp;data!$B632,equity_bonds!$J$2:$J$6414,"="&amp;data!$G632)</f>
        <v>559.20000000000005</v>
      </c>
      <c r="R632" s="16">
        <f>IF(P632=1,SUMIFS(equity_bonds!$C$2:$C$6414,equity_bonds!$H$2:$H$6414,"="&amp;data!$B632,equity_bonds!$J$2:$J$6414,"="&amp;data!$G632),"")</f>
        <v>90</v>
      </c>
      <c r="S632" s="16">
        <f>SUMIFS(equity_bonds!$E$2:$E$6414,equity_bonds!$H$2:$H$6414,"="&amp;data!$B632,equity_bonds!$J$2:$J$6414,"="&amp;data!$G632)</f>
        <v>0</v>
      </c>
      <c r="T632" s="16">
        <f>SUMIFS(equity_bonds!$F$2:$F$6414,equity_bonds!$H$2:$H$6414,"="&amp;data!$B632,equity_bonds!$J$2:$J$6414,"="&amp;data!$G632)</f>
        <v>2</v>
      </c>
      <c r="U632" s="16"/>
    </row>
    <row r="633" spans="1:21" x14ac:dyDescent="0.25">
      <c r="A633">
        <v>200</v>
      </c>
      <c r="B633">
        <v>1992</v>
      </c>
      <c r="C633">
        <v>83</v>
      </c>
      <c r="D633" t="s">
        <v>171</v>
      </c>
      <c r="E633" t="s">
        <v>213</v>
      </c>
      <c r="F633" t="s">
        <v>2662</v>
      </c>
      <c r="G633" t="str">
        <f t="shared" si="9"/>
        <v>Arter Hadden</v>
      </c>
      <c r="I633" s="13">
        <f>COUNTIFS(IPO!$J$2:$J$5250,"="&amp;data!$G633,IPO!$H$2:$H$5250,"="&amp;data!$B633)</f>
        <v>0</v>
      </c>
      <c r="J633" s="13">
        <f>SUMIFS(IPO!$B$2:$B$5250,IPO!$H$2:$H$5250,"="&amp;data!$B633,IPO!$J$2:$J$5250,"="&amp;data!$G633)</f>
        <v>0</v>
      </c>
      <c r="K633" s="13" t="str">
        <f>IF(I633=1,SUMIFS(IPO!$C$2:$C$5250,IPO!$H$2:$H$5250,"="&amp;data!$B633,IPO!$J$2:$J$5250,"="&amp;data!$G633),"")</f>
        <v/>
      </c>
      <c r="L633" s="13">
        <f>SUMIFS(IPO!$E$2:$E$5250,IPO!$H$2:$H$5250,"="&amp;data!$B633,IPO!$J$2:$J$5250,"="&amp;data!$G633)</f>
        <v>0</v>
      </c>
      <c r="M633" s="13">
        <f>SUMIFS(IPO!$F$2:$F$5250,IPO!$H$2:$H$5250,"="&amp;data!$B633,IPO!$J$2:$J$5250,"="&amp;data!$G633)</f>
        <v>0</v>
      </c>
      <c r="N633" s="13"/>
      <c r="P633" s="16">
        <f>COUNTIFS(equity_bonds!$H$2:$H$6414,"="&amp;data!$B633,equity_bonds!$J$2:$J$6414,"="&amp;data!$G633)</f>
        <v>0</v>
      </c>
      <c r="Q633" s="16">
        <f>SUMIFS(equity_bonds!$B$2:$B$6414,equity_bonds!$H$2:$H$6414,"="&amp;data!$B633,equity_bonds!$J$2:$J$6414,"="&amp;data!$G633)</f>
        <v>0</v>
      </c>
      <c r="R633" s="16" t="str">
        <f>IF(P633=1,SUMIFS(equity_bonds!$C$2:$C$6414,equity_bonds!$H$2:$H$6414,"="&amp;data!$B633,equity_bonds!$J$2:$J$6414,"="&amp;data!$G633),"")</f>
        <v/>
      </c>
      <c r="S633" s="16">
        <f>SUMIFS(equity_bonds!$E$2:$E$6414,equity_bonds!$H$2:$H$6414,"="&amp;data!$B633,equity_bonds!$J$2:$J$6414,"="&amp;data!$G633)</f>
        <v>0</v>
      </c>
      <c r="T633" s="16">
        <f>SUMIFS(equity_bonds!$F$2:$F$6414,equity_bonds!$H$2:$H$6414,"="&amp;data!$B633,equity_bonds!$J$2:$J$6414,"="&amp;data!$G633)</f>
        <v>0</v>
      </c>
      <c r="U633" s="16"/>
    </row>
    <row r="634" spans="1:21" x14ac:dyDescent="0.25">
      <c r="A634">
        <v>233</v>
      </c>
      <c r="B634">
        <v>1992</v>
      </c>
      <c r="C634">
        <v>35</v>
      </c>
      <c r="D634" t="s">
        <v>158</v>
      </c>
      <c r="E634" t="s">
        <v>8</v>
      </c>
      <c r="F634" t="s">
        <v>2574</v>
      </c>
      <c r="G634" t="str">
        <f t="shared" si="9"/>
        <v>Baker Hostetler</v>
      </c>
      <c r="I634" s="13">
        <f>COUNTIFS(IPO!$J$2:$J$5250,"="&amp;data!$G634,IPO!$H$2:$H$5250,"="&amp;data!$B634)</f>
        <v>1</v>
      </c>
      <c r="J634" s="13">
        <f>SUMIFS(IPO!$B$2:$B$5250,IPO!$H$2:$H$5250,"="&amp;data!$B634,IPO!$J$2:$J$5250,"="&amp;data!$G634)</f>
        <v>51.8</v>
      </c>
      <c r="K634" s="13">
        <f>IF(I634=1,SUMIFS(IPO!$C$2:$C$5250,IPO!$H$2:$H$5250,"="&amp;data!$B634,IPO!$J$2:$J$5250,"="&amp;data!$G634),"")</f>
        <v>83</v>
      </c>
      <c r="L634" s="13">
        <f>SUMIFS(IPO!$E$2:$E$5250,IPO!$H$2:$H$5250,"="&amp;data!$B634,IPO!$J$2:$J$5250,"="&amp;data!$G634)</f>
        <v>0.2</v>
      </c>
      <c r="M634" s="13">
        <f>SUMIFS(IPO!$F$2:$F$5250,IPO!$H$2:$H$5250,"="&amp;data!$B634,IPO!$J$2:$J$5250,"="&amp;data!$G634)</f>
        <v>2</v>
      </c>
      <c r="N634" s="13"/>
      <c r="P634" s="16">
        <f>COUNTIFS(equity_bonds!$H$2:$H$6414,"="&amp;data!$B634,equity_bonds!$J$2:$J$6414,"="&amp;data!$G634)</f>
        <v>1</v>
      </c>
      <c r="Q634" s="16">
        <f>SUMIFS(equity_bonds!$B$2:$B$6414,equity_bonds!$H$2:$H$6414,"="&amp;data!$B634,equity_bonds!$J$2:$J$6414,"="&amp;data!$G634)</f>
        <v>205.3</v>
      </c>
      <c r="R634" s="16">
        <f>IF(P634=1,SUMIFS(equity_bonds!$C$2:$C$6414,equity_bonds!$H$2:$H$6414,"="&amp;data!$B634,equity_bonds!$J$2:$J$6414,"="&amp;data!$G634),"")</f>
        <v>147</v>
      </c>
      <c r="S634" s="16">
        <f>SUMIFS(equity_bonds!$E$2:$E$6414,equity_bonds!$H$2:$H$6414,"="&amp;data!$B634,equity_bonds!$J$2:$J$6414,"="&amp;data!$G634)</f>
        <v>0</v>
      </c>
      <c r="T634" s="16">
        <f>SUMIFS(equity_bonds!$F$2:$F$6414,equity_bonds!$H$2:$H$6414,"="&amp;data!$B634,equity_bonds!$J$2:$J$6414,"="&amp;data!$G634)</f>
        <v>4</v>
      </c>
      <c r="U634" s="16"/>
    </row>
    <row r="635" spans="1:21" x14ac:dyDescent="0.25">
      <c r="A635">
        <v>264</v>
      </c>
      <c r="B635">
        <v>1992</v>
      </c>
      <c r="C635">
        <v>2</v>
      </c>
      <c r="D635" t="s">
        <v>60</v>
      </c>
      <c r="E635" t="s">
        <v>9</v>
      </c>
      <c r="F635" t="s">
        <v>2575</v>
      </c>
      <c r="G635" t="str">
        <f t="shared" si="9"/>
        <v>Baker McKenzie</v>
      </c>
      <c r="I635" s="13">
        <f>COUNTIFS(IPO!$J$2:$J$5250,"="&amp;data!$G635,IPO!$H$2:$H$5250,"="&amp;data!$B635)</f>
        <v>0</v>
      </c>
      <c r="J635" s="13">
        <f>SUMIFS(IPO!$B$2:$B$5250,IPO!$H$2:$H$5250,"="&amp;data!$B635,IPO!$J$2:$J$5250,"="&amp;data!$G635)</f>
        <v>0</v>
      </c>
      <c r="K635" s="13" t="str">
        <f>IF(I635=1,SUMIFS(IPO!$C$2:$C$5250,IPO!$H$2:$H$5250,"="&amp;data!$B635,IPO!$J$2:$J$5250,"="&amp;data!$G635),"")</f>
        <v/>
      </c>
      <c r="L635" s="13">
        <f>SUMIFS(IPO!$E$2:$E$5250,IPO!$H$2:$H$5250,"="&amp;data!$B635,IPO!$J$2:$J$5250,"="&amp;data!$G635)</f>
        <v>0</v>
      </c>
      <c r="M635" s="13">
        <f>SUMIFS(IPO!$F$2:$F$5250,IPO!$H$2:$H$5250,"="&amp;data!$B635,IPO!$J$2:$J$5250,"="&amp;data!$G635)</f>
        <v>0</v>
      </c>
      <c r="N635" s="13"/>
      <c r="P635" s="16">
        <f>COUNTIFS(equity_bonds!$H$2:$H$6414,"="&amp;data!$B635,equity_bonds!$J$2:$J$6414,"="&amp;data!$G635)</f>
        <v>0</v>
      </c>
      <c r="Q635" s="16">
        <f>SUMIFS(equity_bonds!$B$2:$B$6414,equity_bonds!$H$2:$H$6414,"="&amp;data!$B635,equity_bonds!$J$2:$J$6414,"="&amp;data!$G635)</f>
        <v>0</v>
      </c>
      <c r="R635" s="16" t="str">
        <f>IF(P635=1,SUMIFS(equity_bonds!$C$2:$C$6414,equity_bonds!$H$2:$H$6414,"="&amp;data!$B635,equity_bonds!$J$2:$J$6414,"="&amp;data!$G635),"")</f>
        <v/>
      </c>
      <c r="S635" s="16">
        <f>SUMIFS(equity_bonds!$E$2:$E$6414,equity_bonds!$H$2:$H$6414,"="&amp;data!$B635,equity_bonds!$J$2:$J$6414,"="&amp;data!$G635)</f>
        <v>0</v>
      </c>
      <c r="T635" s="16">
        <f>SUMIFS(equity_bonds!$F$2:$F$6414,equity_bonds!$H$2:$H$6414,"="&amp;data!$B635,equity_bonds!$J$2:$J$6414,"="&amp;data!$G635)</f>
        <v>0</v>
      </c>
      <c r="U635" s="16"/>
    </row>
    <row r="636" spans="1:21" x14ac:dyDescent="0.25">
      <c r="A636">
        <v>295</v>
      </c>
      <c r="B636">
        <v>1992</v>
      </c>
      <c r="C636">
        <v>29</v>
      </c>
      <c r="D636" t="s">
        <v>64</v>
      </c>
      <c r="E636" t="s">
        <v>10</v>
      </c>
      <c r="F636" t="s">
        <v>10</v>
      </c>
      <c r="G636" t="str">
        <f t="shared" si="9"/>
        <v>Baker Botts</v>
      </c>
      <c r="I636" s="13">
        <f>COUNTIFS(IPO!$J$2:$J$5250,"="&amp;data!$G636,IPO!$H$2:$H$5250,"="&amp;data!$B636)</f>
        <v>1</v>
      </c>
      <c r="J636" s="13">
        <f>SUMIFS(IPO!$B$2:$B$5250,IPO!$H$2:$H$5250,"="&amp;data!$B636,IPO!$J$2:$J$5250,"="&amp;data!$G636)</f>
        <v>92.6</v>
      </c>
      <c r="K636" s="13">
        <f>IF(I636=1,SUMIFS(IPO!$C$2:$C$5250,IPO!$H$2:$H$5250,"="&amp;data!$B636,IPO!$J$2:$J$5250,"="&amp;data!$G636),"")</f>
        <v>49</v>
      </c>
      <c r="L636" s="13">
        <f>SUMIFS(IPO!$E$2:$E$5250,IPO!$H$2:$H$5250,"="&amp;data!$B636,IPO!$J$2:$J$5250,"="&amp;data!$G636)</f>
        <v>0.3</v>
      </c>
      <c r="M636" s="13">
        <f>SUMIFS(IPO!$F$2:$F$5250,IPO!$H$2:$H$5250,"="&amp;data!$B636,IPO!$J$2:$J$5250,"="&amp;data!$G636)</f>
        <v>1</v>
      </c>
      <c r="N636" s="13"/>
      <c r="P636" s="16">
        <f>COUNTIFS(equity_bonds!$H$2:$H$6414,"="&amp;data!$B636,equity_bonds!$J$2:$J$6414,"="&amp;data!$G636)</f>
        <v>1</v>
      </c>
      <c r="Q636" s="16">
        <f>SUMIFS(equity_bonds!$B$2:$B$6414,equity_bonds!$H$2:$H$6414,"="&amp;data!$B636,equity_bonds!$J$2:$J$6414,"="&amp;data!$G636)</f>
        <v>2505.1999999999998</v>
      </c>
      <c r="R636" s="16">
        <f>IF(P636=1,SUMIFS(equity_bonds!$C$2:$C$6414,equity_bonds!$H$2:$H$6414,"="&amp;data!$B636,equity_bonds!$J$2:$J$6414,"="&amp;data!$G636),"")</f>
        <v>43</v>
      </c>
      <c r="S636" s="16">
        <f>SUMIFS(equity_bonds!$E$2:$E$6414,equity_bonds!$H$2:$H$6414,"="&amp;data!$B636,equity_bonds!$J$2:$J$6414,"="&amp;data!$G636)</f>
        <v>0.1</v>
      </c>
      <c r="T636" s="16">
        <f>SUMIFS(equity_bonds!$F$2:$F$6414,equity_bonds!$H$2:$H$6414,"="&amp;data!$B636,equity_bonds!$J$2:$J$6414,"="&amp;data!$G636)</f>
        <v>15</v>
      </c>
      <c r="U636" s="16"/>
    </row>
    <row r="637" spans="1:21" x14ac:dyDescent="0.25">
      <c r="A637">
        <v>480</v>
      </c>
      <c r="B637">
        <v>1992</v>
      </c>
      <c r="C637">
        <v>30</v>
      </c>
      <c r="D637" t="s">
        <v>111</v>
      </c>
      <c r="E637" t="s">
        <v>62</v>
      </c>
      <c r="F637" t="s">
        <v>2616</v>
      </c>
      <c r="G637" t="str">
        <f t="shared" si="9"/>
        <v>Brobeck Phleger</v>
      </c>
      <c r="I637" s="13">
        <f>COUNTIFS(IPO!$J$2:$J$5250,"="&amp;data!$G637,IPO!$H$2:$H$5250,"="&amp;data!$B637)</f>
        <v>2</v>
      </c>
      <c r="J637" s="13">
        <f>SUMIFS(IPO!$B$2:$B$5250,IPO!$H$2:$H$5250,"="&amp;data!$B637,IPO!$J$2:$J$5250,"="&amp;data!$G637)</f>
        <v>191.3</v>
      </c>
      <c r="K637" s="13" t="str">
        <f>IF(I637=1,SUMIFS(IPO!$C$2:$C$5250,IPO!$H$2:$H$5250,"="&amp;data!$B637,IPO!$J$2:$J$5250,"="&amp;data!$G637),"")</f>
        <v/>
      </c>
      <c r="L637" s="13">
        <f>SUMIFS(IPO!$E$2:$E$5250,IPO!$H$2:$H$5250,"="&amp;data!$B637,IPO!$J$2:$J$5250,"="&amp;data!$G637)</f>
        <v>0.60000000000000009</v>
      </c>
      <c r="M637" s="13">
        <f>SUMIFS(IPO!$F$2:$F$5250,IPO!$H$2:$H$5250,"="&amp;data!$B637,IPO!$J$2:$J$5250,"="&amp;data!$G637)</f>
        <v>6</v>
      </c>
      <c r="N637" s="13"/>
      <c r="P637" s="16">
        <f>COUNTIFS(equity_bonds!$H$2:$H$6414,"="&amp;data!$B637,equity_bonds!$J$2:$J$6414,"="&amp;data!$G637)</f>
        <v>2</v>
      </c>
      <c r="Q637" s="16">
        <f>SUMIFS(equity_bonds!$B$2:$B$6414,equity_bonds!$H$2:$H$6414,"="&amp;data!$B637,equity_bonds!$J$2:$J$6414,"="&amp;data!$G637)</f>
        <v>5983.3</v>
      </c>
      <c r="R637" s="16" t="str">
        <f>IF(P637=1,SUMIFS(equity_bonds!$C$2:$C$6414,equity_bonds!$H$2:$H$6414,"="&amp;data!$B637,equity_bonds!$J$2:$J$6414,"="&amp;data!$G637),"")</f>
        <v/>
      </c>
      <c r="S637" s="16">
        <f>SUMIFS(equity_bonds!$E$2:$E$6414,equity_bonds!$H$2:$H$6414,"="&amp;data!$B637,equity_bonds!$J$2:$J$6414,"="&amp;data!$G637)</f>
        <v>0.1</v>
      </c>
      <c r="T637" s="16">
        <f>SUMIFS(equity_bonds!$F$2:$F$6414,equity_bonds!$H$2:$H$6414,"="&amp;data!$B637,equity_bonds!$J$2:$J$6414,"="&amp;data!$G637)</f>
        <v>22</v>
      </c>
      <c r="U637" s="16"/>
    </row>
    <row r="638" spans="1:21" x14ac:dyDescent="0.25">
      <c r="A638">
        <v>497</v>
      </c>
      <c r="B638">
        <v>1992</v>
      </c>
      <c r="C638">
        <v>84</v>
      </c>
      <c r="D638" t="s">
        <v>189</v>
      </c>
      <c r="E638" t="s">
        <v>125</v>
      </c>
      <c r="F638" t="s">
        <v>2633</v>
      </c>
      <c r="G638" t="str">
        <f t="shared" si="9"/>
        <v>Brown Wood</v>
      </c>
      <c r="I638" s="13">
        <f>COUNTIFS(IPO!$J$2:$J$5250,"="&amp;data!$G638,IPO!$H$2:$H$5250,"="&amp;data!$B638)</f>
        <v>1</v>
      </c>
      <c r="J638" s="13">
        <f>SUMIFS(IPO!$B$2:$B$5250,IPO!$H$2:$H$5250,"="&amp;data!$B638,IPO!$J$2:$J$5250,"="&amp;data!$G638)</f>
        <v>510</v>
      </c>
      <c r="K638" s="13">
        <f>IF(I638=1,SUMIFS(IPO!$C$2:$C$5250,IPO!$H$2:$H$5250,"="&amp;data!$B638,IPO!$J$2:$J$5250,"="&amp;data!$G638),"")</f>
        <v>16</v>
      </c>
      <c r="L638" s="13">
        <f>SUMIFS(IPO!$E$2:$E$5250,IPO!$H$2:$H$5250,"="&amp;data!$B638,IPO!$J$2:$J$5250,"="&amp;data!$G638)</f>
        <v>1.5</v>
      </c>
      <c r="M638" s="13">
        <f>SUMIFS(IPO!$F$2:$F$5250,IPO!$H$2:$H$5250,"="&amp;data!$B638,IPO!$J$2:$J$5250,"="&amp;data!$G638)</f>
        <v>2</v>
      </c>
      <c r="N638" s="13"/>
      <c r="P638" s="16">
        <f>COUNTIFS(equity_bonds!$H$2:$H$6414,"="&amp;data!$B638,equity_bonds!$J$2:$J$6414,"="&amp;data!$G638)</f>
        <v>1</v>
      </c>
      <c r="Q638" s="16">
        <f>SUMIFS(equity_bonds!$B$2:$B$6414,equity_bonds!$H$2:$H$6414,"="&amp;data!$B638,equity_bonds!$J$2:$J$6414,"="&amp;data!$G638)</f>
        <v>100890.7</v>
      </c>
      <c r="R638" s="16">
        <f>IF(P638=1,SUMIFS(equity_bonds!$C$2:$C$6414,equity_bonds!$H$2:$H$6414,"="&amp;data!$B638,equity_bonds!$J$2:$J$6414,"="&amp;data!$G638),"")</f>
        <v>3</v>
      </c>
      <c r="S638" s="16">
        <f>SUMIFS(equity_bonds!$E$2:$E$6414,equity_bonds!$H$2:$H$6414,"="&amp;data!$B638,equity_bonds!$J$2:$J$6414,"="&amp;data!$G638)</f>
        <v>1.8</v>
      </c>
      <c r="T638" s="16">
        <f>SUMIFS(equity_bonds!$F$2:$F$6414,equity_bonds!$H$2:$H$6414,"="&amp;data!$B638,equity_bonds!$J$2:$J$6414,"="&amp;data!$G638)</f>
        <v>63</v>
      </c>
      <c r="U638" s="16"/>
    </row>
    <row r="639" spans="1:21" x14ac:dyDescent="0.25">
      <c r="A639">
        <v>539</v>
      </c>
      <c r="B639">
        <v>1992</v>
      </c>
      <c r="C639">
        <v>63</v>
      </c>
      <c r="D639" t="s">
        <v>220</v>
      </c>
      <c r="E639" t="s">
        <v>126</v>
      </c>
      <c r="F639" t="s">
        <v>126</v>
      </c>
      <c r="G639" t="str">
        <f t="shared" si="9"/>
        <v>Bryan Cave</v>
      </c>
      <c r="I639" s="13">
        <f>COUNTIFS(IPO!$J$2:$J$5250,"="&amp;data!$G639,IPO!$H$2:$H$5250,"="&amp;data!$B639)</f>
        <v>1</v>
      </c>
      <c r="J639" s="13">
        <f>SUMIFS(IPO!$B$2:$B$5250,IPO!$H$2:$H$5250,"="&amp;data!$B639,IPO!$J$2:$J$5250,"="&amp;data!$G639)</f>
        <v>52.5</v>
      </c>
      <c r="K639" s="13">
        <f>IF(I639=1,SUMIFS(IPO!$C$2:$C$5250,IPO!$H$2:$H$5250,"="&amp;data!$B639,IPO!$J$2:$J$5250,"="&amp;data!$G639),"")</f>
        <v>80</v>
      </c>
      <c r="L639" s="13">
        <f>SUMIFS(IPO!$E$2:$E$5250,IPO!$H$2:$H$5250,"="&amp;data!$B639,IPO!$J$2:$J$5250,"="&amp;data!$G639)</f>
        <v>0.2</v>
      </c>
      <c r="M639" s="13">
        <f>SUMIFS(IPO!$F$2:$F$5250,IPO!$H$2:$H$5250,"="&amp;data!$B639,IPO!$J$2:$J$5250,"="&amp;data!$G639)</f>
        <v>2</v>
      </c>
      <c r="N639" s="13"/>
      <c r="P639" s="16">
        <f>COUNTIFS(equity_bonds!$H$2:$H$6414,"="&amp;data!$B639,equity_bonds!$J$2:$J$6414,"="&amp;data!$G639)</f>
        <v>1</v>
      </c>
      <c r="Q639" s="16">
        <f>SUMIFS(equity_bonds!$B$2:$B$6414,equity_bonds!$H$2:$H$6414,"="&amp;data!$B639,equity_bonds!$J$2:$J$6414,"="&amp;data!$G639)</f>
        <v>943.8</v>
      </c>
      <c r="R639" s="16">
        <f>IF(P639=1,SUMIFS(equity_bonds!$C$2:$C$6414,equity_bonds!$H$2:$H$6414,"="&amp;data!$B639,equity_bonds!$J$2:$J$6414,"="&amp;data!$G639),"")</f>
        <v>71</v>
      </c>
      <c r="S639" s="16">
        <f>SUMIFS(equity_bonds!$E$2:$E$6414,equity_bonds!$H$2:$H$6414,"="&amp;data!$B639,equity_bonds!$J$2:$J$6414,"="&amp;data!$G639)</f>
        <v>0</v>
      </c>
      <c r="T639" s="16">
        <f>SUMIFS(equity_bonds!$F$2:$F$6414,equity_bonds!$H$2:$H$6414,"="&amp;data!$B639,equity_bonds!$J$2:$J$6414,"="&amp;data!$G639)</f>
        <v>4</v>
      </c>
      <c r="U639" s="16"/>
    </row>
    <row r="640" spans="1:21" x14ac:dyDescent="0.25">
      <c r="A640">
        <v>604</v>
      </c>
      <c r="B640">
        <v>1992</v>
      </c>
      <c r="C640">
        <v>50</v>
      </c>
      <c r="D640" t="s">
        <v>73</v>
      </c>
      <c r="E640" t="s">
        <v>11</v>
      </c>
      <c r="F640" t="s">
        <v>2576</v>
      </c>
      <c r="G640" t="str">
        <f t="shared" si="9"/>
        <v>Cadwalader Wickersham</v>
      </c>
      <c r="I640" s="13">
        <f>COUNTIFS(IPO!$J$2:$J$5250,"="&amp;data!$G640,IPO!$H$2:$H$5250,"="&amp;data!$B640)</f>
        <v>1</v>
      </c>
      <c r="J640" s="13">
        <f>SUMIFS(IPO!$B$2:$B$5250,IPO!$H$2:$H$5250,"="&amp;data!$B640,IPO!$J$2:$J$5250,"="&amp;data!$G640)</f>
        <v>9.9</v>
      </c>
      <c r="K640" s="13">
        <f>IF(I640=1,SUMIFS(IPO!$C$2:$C$5250,IPO!$H$2:$H$5250,"="&amp;data!$B640,IPO!$J$2:$J$5250,"="&amp;data!$G640),"")</f>
        <v>183</v>
      </c>
      <c r="L640" s="13">
        <f>SUMIFS(IPO!$E$2:$E$5250,IPO!$H$2:$H$5250,"="&amp;data!$B640,IPO!$J$2:$J$5250,"="&amp;data!$G640)</f>
        <v>0</v>
      </c>
      <c r="M640" s="13">
        <f>SUMIFS(IPO!$F$2:$F$5250,IPO!$H$2:$H$5250,"="&amp;data!$B640,IPO!$J$2:$J$5250,"="&amp;data!$G640)</f>
        <v>2</v>
      </c>
      <c r="N640" s="13"/>
      <c r="P640" s="16">
        <f>COUNTIFS(equity_bonds!$H$2:$H$6414,"="&amp;data!$B640,equity_bonds!$J$2:$J$6414,"="&amp;data!$G640)</f>
        <v>1</v>
      </c>
      <c r="Q640" s="16">
        <f>SUMIFS(equity_bonds!$B$2:$B$6414,equity_bonds!$H$2:$H$6414,"="&amp;data!$B640,equity_bonds!$J$2:$J$6414,"="&amp;data!$G640)</f>
        <v>209147.4</v>
      </c>
      <c r="R640" s="16">
        <f>IF(P640=1,SUMIFS(equity_bonds!$C$2:$C$6414,equity_bonds!$H$2:$H$6414,"="&amp;data!$B640,equity_bonds!$J$2:$J$6414,"="&amp;data!$G640),"")</f>
        <v>2</v>
      </c>
      <c r="S640" s="16">
        <f>SUMIFS(equity_bonds!$E$2:$E$6414,equity_bonds!$H$2:$H$6414,"="&amp;data!$B640,equity_bonds!$J$2:$J$6414,"="&amp;data!$G640)</f>
        <v>3.8</v>
      </c>
      <c r="T640" s="16">
        <f>SUMIFS(equity_bonds!$F$2:$F$6414,equity_bonds!$H$2:$H$6414,"="&amp;data!$B640,equity_bonds!$J$2:$J$6414,"="&amp;data!$G640)</f>
        <v>49</v>
      </c>
      <c r="U640" s="16"/>
    </row>
    <row r="641" spans="1:21" x14ac:dyDescent="0.25">
      <c r="A641">
        <v>635</v>
      </c>
      <c r="B641">
        <v>1992</v>
      </c>
      <c r="C641">
        <v>47</v>
      </c>
      <c r="D641" t="s">
        <v>68</v>
      </c>
      <c r="E641" t="s">
        <v>12</v>
      </c>
      <c r="F641" t="s">
        <v>2577</v>
      </c>
      <c r="G641" t="str">
        <f t="shared" si="9"/>
        <v>Cahill Gordon</v>
      </c>
      <c r="I641" s="13">
        <f>COUNTIFS(IPO!$J$2:$J$5250,"="&amp;data!$G641,IPO!$H$2:$H$5250,"="&amp;data!$B641)</f>
        <v>1</v>
      </c>
      <c r="J641" s="13">
        <f>SUMIFS(IPO!$B$2:$B$5250,IPO!$H$2:$H$5250,"="&amp;data!$B641,IPO!$J$2:$J$5250,"="&amp;data!$G641)</f>
        <v>572.79999999999995</v>
      </c>
      <c r="K641" s="13">
        <f>IF(I641=1,SUMIFS(IPO!$C$2:$C$5250,IPO!$H$2:$H$5250,"="&amp;data!$B641,IPO!$J$2:$J$5250,"="&amp;data!$G641),"")</f>
        <v>12</v>
      </c>
      <c r="L641" s="13">
        <f>SUMIFS(IPO!$E$2:$E$5250,IPO!$H$2:$H$5250,"="&amp;data!$B641,IPO!$J$2:$J$5250,"="&amp;data!$G641)</f>
        <v>1.7</v>
      </c>
      <c r="M641" s="13">
        <f>SUMIFS(IPO!$F$2:$F$5250,IPO!$H$2:$H$5250,"="&amp;data!$B641,IPO!$J$2:$J$5250,"="&amp;data!$G641)</f>
        <v>1</v>
      </c>
      <c r="N641" s="13"/>
      <c r="P641" s="16">
        <f>COUNTIFS(equity_bonds!$H$2:$H$6414,"="&amp;data!$B641,equity_bonds!$J$2:$J$6414,"="&amp;data!$G641)</f>
        <v>1</v>
      </c>
      <c r="Q641" s="16">
        <f>SUMIFS(equity_bonds!$B$2:$B$6414,equity_bonds!$H$2:$H$6414,"="&amp;data!$B641,equity_bonds!$J$2:$J$6414,"="&amp;data!$G641)</f>
        <v>1248.4000000000001</v>
      </c>
      <c r="R641" s="16">
        <f>IF(P641=1,SUMIFS(equity_bonds!$C$2:$C$6414,equity_bonds!$H$2:$H$6414,"="&amp;data!$B641,equity_bonds!$J$2:$J$6414,"="&amp;data!$G641),"")</f>
        <v>62</v>
      </c>
      <c r="S641" s="16">
        <f>SUMIFS(equity_bonds!$E$2:$E$6414,equity_bonds!$H$2:$H$6414,"="&amp;data!$B641,equity_bonds!$J$2:$J$6414,"="&amp;data!$G641)</f>
        <v>0</v>
      </c>
      <c r="T641" s="16">
        <f>SUMIFS(equity_bonds!$F$2:$F$6414,equity_bonds!$H$2:$H$6414,"="&amp;data!$B641,equity_bonds!$J$2:$J$6414,"="&amp;data!$G641)</f>
        <v>8</v>
      </c>
      <c r="U641" s="16"/>
    </row>
    <row r="642" spans="1:21" x14ac:dyDescent="0.25">
      <c r="A642">
        <v>676</v>
      </c>
      <c r="B642">
        <v>1992</v>
      </c>
      <c r="C642">
        <v>52</v>
      </c>
      <c r="D642" t="s">
        <v>136</v>
      </c>
      <c r="E642" t="s">
        <v>129</v>
      </c>
      <c r="F642" t="s">
        <v>2635</v>
      </c>
      <c r="G642" t="str">
        <f t="shared" si="9"/>
        <v>Chadbourne Parke</v>
      </c>
      <c r="I642" s="13">
        <f>COUNTIFS(IPO!$J$2:$J$5250,"="&amp;data!$G642,IPO!$H$2:$H$5250,"="&amp;data!$B642)</f>
        <v>1</v>
      </c>
      <c r="J642" s="13">
        <f>SUMIFS(IPO!$B$2:$B$5250,IPO!$H$2:$H$5250,"="&amp;data!$B642,IPO!$J$2:$J$5250,"="&amp;data!$G642)</f>
        <v>104.2</v>
      </c>
      <c r="K642" s="13">
        <f>IF(I642=1,SUMIFS(IPO!$C$2:$C$5250,IPO!$H$2:$H$5250,"="&amp;data!$B642,IPO!$J$2:$J$5250,"="&amp;data!$G642),"")</f>
        <v>42</v>
      </c>
      <c r="L642" s="13">
        <f>SUMIFS(IPO!$E$2:$E$5250,IPO!$H$2:$H$5250,"="&amp;data!$B642,IPO!$J$2:$J$5250,"="&amp;data!$G642)</f>
        <v>0.3</v>
      </c>
      <c r="M642" s="13">
        <f>SUMIFS(IPO!$F$2:$F$5250,IPO!$H$2:$H$5250,"="&amp;data!$B642,IPO!$J$2:$J$5250,"="&amp;data!$G642)</f>
        <v>1</v>
      </c>
      <c r="N642" s="13"/>
      <c r="P642" s="16">
        <f>COUNTIFS(equity_bonds!$H$2:$H$6414,"="&amp;data!$B642,equity_bonds!$J$2:$J$6414,"="&amp;data!$G642)</f>
        <v>1</v>
      </c>
      <c r="Q642" s="16">
        <f>SUMIFS(equity_bonds!$B$2:$B$6414,equity_bonds!$H$2:$H$6414,"="&amp;data!$B642,equity_bonds!$J$2:$J$6414,"="&amp;data!$G642)</f>
        <v>1397.8</v>
      </c>
      <c r="R642" s="16">
        <f>IF(P642=1,SUMIFS(equity_bonds!$C$2:$C$6414,equity_bonds!$H$2:$H$6414,"="&amp;data!$B642,equity_bonds!$J$2:$J$6414,"="&amp;data!$G642),"")</f>
        <v>59</v>
      </c>
      <c r="S642" s="16">
        <f>SUMIFS(equity_bonds!$E$2:$E$6414,equity_bonds!$H$2:$H$6414,"="&amp;data!$B642,equity_bonds!$J$2:$J$6414,"="&amp;data!$G642)</f>
        <v>0</v>
      </c>
      <c r="T642" s="16">
        <f>SUMIFS(equity_bonds!$F$2:$F$6414,equity_bonds!$H$2:$H$6414,"="&amp;data!$B642,equity_bonds!$J$2:$J$6414,"="&amp;data!$G642)</f>
        <v>5</v>
      </c>
      <c r="U642" s="16"/>
    </row>
    <row r="643" spans="1:21" x14ac:dyDescent="0.25">
      <c r="A643">
        <v>706</v>
      </c>
      <c r="B643">
        <v>1992</v>
      </c>
      <c r="C643">
        <v>80</v>
      </c>
      <c r="D643" t="s">
        <v>204</v>
      </c>
      <c r="E643" t="s">
        <v>65</v>
      </c>
      <c r="F643" t="s">
        <v>65</v>
      </c>
      <c r="G643" t="str">
        <f t="shared" si="9"/>
        <v>Chapman and</v>
      </c>
      <c r="I643" s="13">
        <f>COUNTIFS(IPO!$J$2:$J$5250,"="&amp;data!$G643,IPO!$H$2:$H$5250,"="&amp;data!$B643)</f>
        <v>0</v>
      </c>
      <c r="J643" s="13">
        <f>SUMIFS(IPO!$B$2:$B$5250,IPO!$H$2:$H$5250,"="&amp;data!$B643,IPO!$J$2:$J$5250,"="&amp;data!$G643)</f>
        <v>0</v>
      </c>
      <c r="K643" s="13" t="str">
        <f>IF(I643=1,SUMIFS(IPO!$C$2:$C$5250,IPO!$H$2:$H$5250,"="&amp;data!$B643,IPO!$J$2:$J$5250,"="&amp;data!$G643),"")</f>
        <v/>
      </c>
      <c r="L643" s="13">
        <f>SUMIFS(IPO!$E$2:$E$5250,IPO!$H$2:$H$5250,"="&amp;data!$B643,IPO!$J$2:$J$5250,"="&amp;data!$G643)</f>
        <v>0</v>
      </c>
      <c r="M643" s="13">
        <f>SUMIFS(IPO!$F$2:$F$5250,IPO!$H$2:$H$5250,"="&amp;data!$B643,IPO!$J$2:$J$5250,"="&amp;data!$G643)</f>
        <v>0</v>
      </c>
      <c r="N643" s="13"/>
      <c r="P643" s="16">
        <f>COUNTIFS(equity_bonds!$H$2:$H$6414,"="&amp;data!$B643,equity_bonds!$J$2:$J$6414,"="&amp;data!$G643)</f>
        <v>0</v>
      </c>
      <c r="Q643" s="16">
        <v>173.9</v>
      </c>
      <c r="R643" s="16">
        <v>162</v>
      </c>
      <c r="S643" s="16">
        <v>0</v>
      </c>
      <c r="T643" s="16">
        <v>4</v>
      </c>
      <c r="U643" s="16"/>
    </row>
    <row r="644" spans="1:21" x14ac:dyDescent="0.25">
      <c r="A644">
        <v>763</v>
      </c>
      <c r="B644">
        <v>1992</v>
      </c>
      <c r="C644">
        <v>10</v>
      </c>
      <c r="D644" t="s">
        <v>78</v>
      </c>
      <c r="E644" t="s">
        <v>13</v>
      </c>
      <c r="F644" t="s">
        <v>2578</v>
      </c>
      <c r="G644" t="str">
        <f t="shared" ref="G644:G707" si="10">TRIM(LEFT(SUBSTITUTE(F644," ",REPT(" ",100)),200))</f>
        <v>Cleary Gottlieb</v>
      </c>
      <c r="I644" s="13">
        <f>COUNTIFS(IPO!$J$2:$J$5250,"="&amp;data!$G644,IPO!$H$2:$H$5250,"="&amp;data!$B644)</f>
        <v>1</v>
      </c>
      <c r="J644" s="13">
        <f>SUMIFS(IPO!$B$2:$B$5250,IPO!$H$2:$H$5250,"="&amp;data!$B644,IPO!$J$2:$J$5250,"="&amp;data!$G644)</f>
        <v>2152.8000000000002</v>
      </c>
      <c r="K644" s="13">
        <f>IF(I644=1,SUMIFS(IPO!$C$2:$C$5250,IPO!$H$2:$H$5250,"="&amp;data!$B644,IPO!$J$2:$J$5250,"="&amp;data!$G644),"")</f>
        <v>2</v>
      </c>
      <c r="L644" s="13">
        <f>SUMIFS(IPO!$E$2:$E$5250,IPO!$H$2:$H$5250,"="&amp;data!$B644,IPO!$J$2:$J$5250,"="&amp;data!$G644)</f>
        <v>6.3</v>
      </c>
      <c r="M644" s="13">
        <f>SUMIFS(IPO!$F$2:$F$5250,IPO!$H$2:$H$5250,"="&amp;data!$B644,IPO!$J$2:$J$5250,"="&amp;data!$G644)</f>
        <v>1</v>
      </c>
      <c r="N644" s="13"/>
      <c r="P644" s="16">
        <f>COUNTIFS(equity_bonds!$H$2:$H$6414,"="&amp;data!$B644,equity_bonds!$J$2:$J$6414,"="&amp;data!$G644)</f>
        <v>1</v>
      </c>
      <c r="Q644" s="16">
        <f>SUMIFS(equity_bonds!$B$2:$B$6414,equity_bonds!$H$2:$H$6414,"="&amp;data!$B644,equity_bonds!$J$2:$J$6414,"="&amp;data!$G644)</f>
        <v>32687.1</v>
      </c>
      <c r="R644" s="16">
        <f>IF(P644=1,SUMIFS(equity_bonds!$C$2:$C$6414,equity_bonds!$H$2:$H$6414,"="&amp;data!$B644,equity_bonds!$J$2:$J$6414,"="&amp;data!$G644),"")</f>
        <v>7</v>
      </c>
      <c r="S644" s="16">
        <f>SUMIFS(equity_bonds!$E$2:$E$6414,equity_bonds!$H$2:$H$6414,"="&amp;data!$B644,equity_bonds!$J$2:$J$6414,"="&amp;data!$G644)</f>
        <v>0.6</v>
      </c>
      <c r="T644" s="16">
        <f>SUMIFS(equity_bonds!$F$2:$F$6414,equity_bonds!$H$2:$H$6414,"="&amp;data!$B644,equity_bonds!$J$2:$J$6414,"="&amp;data!$G644)</f>
        <v>19</v>
      </c>
      <c r="U644" s="16"/>
    </row>
    <row r="645" spans="1:21" x14ac:dyDescent="0.25">
      <c r="A645">
        <v>802</v>
      </c>
      <c r="B645">
        <v>1992</v>
      </c>
      <c r="C645">
        <v>46</v>
      </c>
      <c r="D645" t="s">
        <v>185</v>
      </c>
      <c r="E645" t="s">
        <v>67</v>
      </c>
      <c r="F645" t="s">
        <v>67</v>
      </c>
      <c r="G645" t="str">
        <f t="shared" si="10"/>
        <v>Coudert Brothers</v>
      </c>
      <c r="I645" s="13">
        <f>COUNTIFS(IPO!$J$2:$J$5250,"="&amp;data!$G645,IPO!$H$2:$H$5250,"="&amp;data!$B645)</f>
        <v>1</v>
      </c>
      <c r="J645" s="13">
        <f>SUMIFS(IPO!$B$2:$B$5250,IPO!$H$2:$H$5250,"="&amp;data!$B645,IPO!$J$2:$J$5250,"="&amp;data!$G645)</f>
        <v>29</v>
      </c>
      <c r="K645" s="13">
        <f>IF(I645=1,SUMIFS(IPO!$C$2:$C$5250,IPO!$H$2:$H$5250,"="&amp;data!$B645,IPO!$J$2:$J$5250,"="&amp;data!$G645),"")</f>
        <v>126</v>
      </c>
      <c r="L645" s="13">
        <f>SUMIFS(IPO!$E$2:$E$5250,IPO!$H$2:$H$5250,"="&amp;data!$B645,IPO!$J$2:$J$5250,"="&amp;data!$G645)</f>
        <v>0.1</v>
      </c>
      <c r="M645" s="13">
        <f>SUMIFS(IPO!$F$2:$F$5250,IPO!$H$2:$H$5250,"="&amp;data!$B645,IPO!$J$2:$J$5250,"="&amp;data!$G645)</f>
        <v>1</v>
      </c>
      <c r="N645" s="13"/>
      <c r="P645" s="16">
        <f>COUNTIFS(equity_bonds!$H$2:$H$6414,"="&amp;data!$B645,equity_bonds!$J$2:$J$6414,"="&amp;data!$G645)</f>
        <v>1</v>
      </c>
      <c r="Q645" s="16">
        <f>SUMIFS(equity_bonds!$B$2:$B$6414,equity_bonds!$H$2:$H$6414,"="&amp;data!$B645,equity_bonds!$J$2:$J$6414,"="&amp;data!$G645)</f>
        <v>1122</v>
      </c>
      <c r="R645" s="16">
        <f>IF(P645=1,SUMIFS(equity_bonds!$C$2:$C$6414,equity_bonds!$H$2:$H$6414,"="&amp;data!$B645,equity_bonds!$J$2:$J$6414,"="&amp;data!$G645),"")</f>
        <v>66</v>
      </c>
      <c r="S645" s="16">
        <f>SUMIFS(equity_bonds!$E$2:$E$6414,equity_bonds!$H$2:$H$6414,"="&amp;data!$B645,equity_bonds!$J$2:$J$6414,"="&amp;data!$G645)</f>
        <v>0</v>
      </c>
      <c r="T645" s="16">
        <f>SUMIFS(equity_bonds!$F$2:$F$6414,equity_bonds!$H$2:$H$6414,"="&amp;data!$B645,equity_bonds!$J$2:$J$6414,"="&amp;data!$G645)</f>
        <v>4</v>
      </c>
      <c r="U645" s="16"/>
    </row>
    <row r="646" spans="1:21" x14ac:dyDescent="0.25">
      <c r="A646">
        <v>823</v>
      </c>
      <c r="B646">
        <v>1992</v>
      </c>
      <c r="C646">
        <v>48</v>
      </c>
      <c r="D646" t="s">
        <v>74</v>
      </c>
      <c r="E646" t="s">
        <v>14</v>
      </c>
      <c r="F646" t="s">
        <v>2579</v>
      </c>
      <c r="G646" t="str">
        <f t="shared" si="10"/>
        <v>Covington Burling</v>
      </c>
      <c r="I646" s="13">
        <f>COUNTIFS(IPO!$J$2:$J$5250,"="&amp;data!$G646,IPO!$H$2:$H$5250,"="&amp;data!$B646)</f>
        <v>0</v>
      </c>
      <c r="J646" s="13">
        <f>SUMIFS(IPO!$B$2:$B$5250,IPO!$H$2:$H$5250,"="&amp;data!$B646,IPO!$J$2:$J$5250,"="&amp;data!$G646)</f>
        <v>0</v>
      </c>
      <c r="K646" s="13" t="str">
        <f>IF(I646=1,SUMIFS(IPO!$C$2:$C$5250,IPO!$H$2:$H$5250,"="&amp;data!$B646,IPO!$J$2:$J$5250,"="&amp;data!$G646),"")</f>
        <v/>
      </c>
      <c r="L646" s="13">
        <f>SUMIFS(IPO!$E$2:$E$5250,IPO!$H$2:$H$5250,"="&amp;data!$B646,IPO!$J$2:$J$5250,"="&amp;data!$G646)</f>
        <v>0</v>
      </c>
      <c r="M646" s="13">
        <f>SUMIFS(IPO!$F$2:$F$5250,IPO!$H$2:$H$5250,"="&amp;data!$B646,IPO!$J$2:$J$5250,"="&amp;data!$G646)</f>
        <v>0</v>
      </c>
      <c r="N646" s="13"/>
      <c r="P646" s="16">
        <f>COUNTIFS(equity_bonds!$H$2:$H$6414,"="&amp;data!$B646,equity_bonds!$J$2:$J$6414,"="&amp;data!$G646)</f>
        <v>1</v>
      </c>
      <c r="Q646" s="16">
        <f>SUMIFS(equity_bonds!$B$2:$B$6414,equity_bonds!$H$2:$H$6414,"="&amp;data!$B646,equity_bonds!$J$2:$J$6414,"="&amp;data!$G646)</f>
        <v>311.3</v>
      </c>
      <c r="R646" s="16">
        <f>IF(P646=1,SUMIFS(equity_bonds!$C$2:$C$6414,equity_bonds!$H$2:$H$6414,"="&amp;data!$B646,equity_bonds!$J$2:$J$6414,"="&amp;data!$G646),"")</f>
        <v>126</v>
      </c>
      <c r="S646" s="16">
        <f>SUMIFS(equity_bonds!$E$2:$E$6414,equity_bonds!$H$2:$H$6414,"="&amp;data!$B646,equity_bonds!$J$2:$J$6414,"="&amp;data!$G646)</f>
        <v>0</v>
      </c>
      <c r="T646" s="16">
        <f>SUMIFS(equity_bonds!$F$2:$F$6414,equity_bonds!$H$2:$H$6414,"="&amp;data!$B646,equity_bonds!$J$2:$J$6414,"="&amp;data!$G646)</f>
        <v>4</v>
      </c>
      <c r="U646" s="16"/>
    </row>
    <row r="647" spans="1:21" x14ac:dyDescent="0.25">
      <c r="A647">
        <v>873</v>
      </c>
      <c r="B647">
        <v>1992</v>
      </c>
      <c r="C647">
        <v>17</v>
      </c>
      <c r="D647" t="s">
        <v>147</v>
      </c>
      <c r="E647" t="s">
        <v>15</v>
      </c>
      <c r="F647" t="s">
        <v>2580</v>
      </c>
      <c r="G647" t="str">
        <f t="shared" si="10"/>
        <v>Cravath Swaine</v>
      </c>
      <c r="I647" s="13">
        <f>COUNTIFS(IPO!$J$2:$J$5250,"="&amp;data!$G647,IPO!$H$2:$H$5250,"="&amp;data!$B647)</f>
        <v>1</v>
      </c>
      <c r="J647" s="13">
        <f>SUMIFS(IPO!$B$2:$B$5250,IPO!$H$2:$H$5250,"="&amp;data!$B647,IPO!$J$2:$J$5250,"="&amp;data!$G647)</f>
        <v>206.7</v>
      </c>
      <c r="K647" s="13">
        <f>IF(I647=1,SUMIFS(IPO!$C$2:$C$5250,IPO!$H$2:$H$5250,"="&amp;data!$B647,IPO!$J$2:$J$5250,"="&amp;data!$G647),"")</f>
        <v>27</v>
      </c>
      <c r="L647" s="13">
        <f>SUMIFS(IPO!$E$2:$E$5250,IPO!$H$2:$H$5250,"="&amp;data!$B647,IPO!$J$2:$J$5250,"="&amp;data!$G647)</f>
        <v>0.6</v>
      </c>
      <c r="M647" s="13">
        <f>SUMIFS(IPO!$F$2:$F$5250,IPO!$H$2:$H$5250,"="&amp;data!$B647,IPO!$J$2:$J$5250,"="&amp;data!$G647)</f>
        <v>2</v>
      </c>
      <c r="N647" s="13"/>
      <c r="P647" s="16">
        <f>COUNTIFS(equity_bonds!$H$2:$H$6414,"="&amp;data!$B647,equity_bonds!$J$2:$J$6414,"="&amp;data!$G647)</f>
        <v>1</v>
      </c>
      <c r="Q647" s="16">
        <f>SUMIFS(equity_bonds!$B$2:$B$6414,equity_bonds!$H$2:$H$6414,"="&amp;data!$B647,equity_bonds!$J$2:$J$6414,"="&amp;data!$G647)</f>
        <v>5177.1000000000004</v>
      </c>
      <c r="R647" s="16">
        <f>IF(P647=1,SUMIFS(equity_bonds!$C$2:$C$6414,equity_bonds!$H$2:$H$6414,"="&amp;data!$B647,equity_bonds!$J$2:$J$6414,"="&amp;data!$G647),"")</f>
        <v>27</v>
      </c>
      <c r="S647" s="16">
        <f>SUMIFS(equity_bonds!$E$2:$E$6414,equity_bonds!$H$2:$H$6414,"="&amp;data!$B647,equity_bonds!$J$2:$J$6414,"="&amp;data!$G647)</f>
        <v>0.1</v>
      </c>
      <c r="T647" s="16">
        <f>SUMIFS(equity_bonds!$F$2:$F$6414,equity_bonds!$H$2:$H$6414,"="&amp;data!$B647,equity_bonds!$J$2:$J$6414,"="&amp;data!$G647)</f>
        <v>15</v>
      </c>
      <c r="U647" s="16"/>
    </row>
    <row r="648" spans="1:21" x14ac:dyDescent="0.25">
      <c r="A648">
        <v>942</v>
      </c>
      <c r="B648">
        <v>1992</v>
      </c>
      <c r="C648">
        <v>7</v>
      </c>
      <c r="D648" t="s">
        <v>166</v>
      </c>
      <c r="E648" t="s">
        <v>16</v>
      </c>
      <c r="F648" t="s">
        <v>2581</v>
      </c>
      <c r="G648" t="str">
        <f t="shared" si="10"/>
        <v>Davis Polk</v>
      </c>
      <c r="I648" s="13">
        <f>COUNTIFS(IPO!$J$2:$J$5250,"="&amp;data!$G648,IPO!$H$2:$H$5250,"="&amp;data!$B648)</f>
        <v>0</v>
      </c>
      <c r="J648" s="13">
        <f>SUMIFS(IPO!$B$2:$B$5250,IPO!$H$2:$H$5250,"="&amp;data!$B648,IPO!$J$2:$J$5250,"="&amp;data!$G648)</f>
        <v>0</v>
      </c>
      <c r="K648" s="13" t="str">
        <f>IF(I648=1,SUMIFS(IPO!$C$2:$C$5250,IPO!$H$2:$H$5250,"="&amp;data!$B648,IPO!$J$2:$J$5250,"="&amp;data!$G648),"")</f>
        <v/>
      </c>
      <c r="L648" s="13">
        <f>SUMIFS(IPO!$E$2:$E$5250,IPO!$H$2:$H$5250,"="&amp;data!$B648,IPO!$J$2:$J$5250,"="&amp;data!$G648)</f>
        <v>0</v>
      </c>
      <c r="M648" s="13">
        <f>SUMIFS(IPO!$F$2:$F$5250,IPO!$H$2:$H$5250,"="&amp;data!$B648,IPO!$J$2:$J$5250,"="&amp;data!$G648)</f>
        <v>0</v>
      </c>
      <c r="N648" s="13"/>
      <c r="P648" s="16">
        <f>COUNTIFS(equity_bonds!$H$2:$H$6414,"="&amp;data!$B648,equity_bonds!$J$2:$J$6414,"="&amp;data!$G648)</f>
        <v>1</v>
      </c>
      <c r="Q648" s="16">
        <f>SUMIFS(equity_bonds!$B$2:$B$6414,equity_bonds!$H$2:$H$6414,"="&amp;data!$B648,equity_bonds!$J$2:$J$6414,"="&amp;data!$G648)</f>
        <v>8537.4</v>
      </c>
      <c r="R648" s="16">
        <f>IF(P648=1,SUMIFS(equity_bonds!$C$2:$C$6414,equity_bonds!$H$2:$H$6414,"="&amp;data!$B648,equity_bonds!$J$2:$J$6414,"="&amp;data!$G648),"")</f>
        <v>18</v>
      </c>
      <c r="S648" s="16">
        <f>SUMIFS(equity_bonds!$E$2:$E$6414,equity_bonds!$H$2:$H$6414,"="&amp;data!$B648,equity_bonds!$J$2:$J$6414,"="&amp;data!$G648)</f>
        <v>0.2</v>
      </c>
      <c r="T648" s="16">
        <f>SUMIFS(equity_bonds!$F$2:$F$6414,equity_bonds!$H$2:$H$6414,"="&amp;data!$B648,equity_bonds!$J$2:$J$6414,"="&amp;data!$G648)</f>
        <v>29</v>
      </c>
      <c r="U648" s="16"/>
    </row>
    <row r="649" spans="1:21" x14ac:dyDescent="0.25">
      <c r="A649">
        <v>1005</v>
      </c>
      <c r="B649">
        <v>1992</v>
      </c>
      <c r="C649">
        <v>27</v>
      </c>
      <c r="D649" t="s">
        <v>87</v>
      </c>
      <c r="E649" t="s">
        <v>17</v>
      </c>
      <c r="F649" t="s">
        <v>2582</v>
      </c>
      <c r="G649" t="str">
        <f t="shared" si="10"/>
        <v>Debevoise Plimpton</v>
      </c>
      <c r="I649" s="13">
        <f>COUNTIFS(IPO!$J$2:$J$5250,"="&amp;data!$G649,IPO!$H$2:$H$5250,"="&amp;data!$B649)</f>
        <v>1</v>
      </c>
      <c r="J649" s="13">
        <f>SUMIFS(IPO!$B$2:$B$5250,IPO!$H$2:$H$5250,"="&amp;data!$B649,IPO!$J$2:$J$5250,"="&amp;data!$G649)</f>
        <v>92.8</v>
      </c>
      <c r="K649" s="13">
        <f>IF(I649=1,SUMIFS(IPO!$C$2:$C$5250,IPO!$H$2:$H$5250,"="&amp;data!$B649,IPO!$J$2:$J$5250,"="&amp;data!$G649),"")</f>
        <v>48</v>
      </c>
      <c r="L649" s="13">
        <f>SUMIFS(IPO!$E$2:$E$5250,IPO!$H$2:$H$5250,"="&amp;data!$B649,IPO!$J$2:$J$5250,"="&amp;data!$G649)</f>
        <v>0.3</v>
      </c>
      <c r="M649" s="13">
        <f>SUMIFS(IPO!$F$2:$F$5250,IPO!$H$2:$H$5250,"="&amp;data!$B649,IPO!$J$2:$J$5250,"="&amp;data!$G649)</f>
        <v>2</v>
      </c>
      <c r="N649" s="13"/>
      <c r="P649" s="16">
        <f>COUNTIFS(equity_bonds!$H$2:$H$6414,"="&amp;data!$B649,equity_bonds!$J$2:$J$6414,"="&amp;data!$G649)</f>
        <v>1</v>
      </c>
      <c r="Q649" s="16">
        <f>SUMIFS(equity_bonds!$B$2:$B$6414,equity_bonds!$H$2:$H$6414,"="&amp;data!$B649,equity_bonds!$J$2:$J$6414,"="&amp;data!$G649)</f>
        <v>6404</v>
      </c>
      <c r="R649" s="16">
        <f>IF(P649=1,SUMIFS(equity_bonds!$C$2:$C$6414,equity_bonds!$H$2:$H$6414,"="&amp;data!$B649,equity_bonds!$J$2:$J$6414,"="&amp;data!$G649),"")</f>
        <v>22</v>
      </c>
      <c r="S649" s="16">
        <f>SUMIFS(equity_bonds!$E$2:$E$6414,equity_bonds!$H$2:$H$6414,"="&amp;data!$B649,equity_bonds!$J$2:$J$6414,"="&amp;data!$G649)</f>
        <v>0.1</v>
      </c>
      <c r="T649" s="16">
        <f>SUMIFS(equity_bonds!$F$2:$F$6414,equity_bonds!$H$2:$H$6414,"="&amp;data!$B649,equity_bonds!$J$2:$J$6414,"="&amp;data!$G649)</f>
        <v>21</v>
      </c>
      <c r="U649" s="16"/>
    </row>
    <row r="650" spans="1:21" x14ac:dyDescent="0.25">
      <c r="A650">
        <v>1035</v>
      </c>
      <c r="B650">
        <v>1992</v>
      </c>
      <c r="C650">
        <v>55</v>
      </c>
      <c r="D650" t="s">
        <v>146</v>
      </c>
      <c r="E650" t="s">
        <v>72</v>
      </c>
      <c r="F650" t="s">
        <v>72</v>
      </c>
      <c r="G650" t="str">
        <f t="shared" si="10"/>
        <v>Dechert</v>
      </c>
      <c r="I650" s="13">
        <f>COUNTIFS(IPO!$J$2:$J$5250,"="&amp;data!$G650,IPO!$H$2:$H$5250,"="&amp;data!$B650)</f>
        <v>0</v>
      </c>
      <c r="J650" s="13">
        <f>SUMIFS(IPO!$B$2:$B$5250,IPO!$H$2:$H$5250,"="&amp;data!$B650,IPO!$J$2:$J$5250,"="&amp;data!$G650)</f>
        <v>0</v>
      </c>
      <c r="K650" s="13" t="str">
        <f>IF(I650=1,SUMIFS(IPO!$C$2:$C$5250,IPO!$H$2:$H$5250,"="&amp;data!$B650,IPO!$J$2:$J$5250,"="&amp;data!$G650),"")</f>
        <v/>
      </c>
      <c r="L650" s="13">
        <f>SUMIFS(IPO!$E$2:$E$5250,IPO!$H$2:$H$5250,"="&amp;data!$B650,IPO!$J$2:$J$5250,"="&amp;data!$G650)</f>
        <v>0</v>
      </c>
      <c r="M650" s="13">
        <f>SUMIFS(IPO!$F$2:$F$5250,IPO!$H$2:$H$5250,"="&amp;data!$B650,IPO!$J$2:$J$5250,"="&amp;data!$G650)</f>
        <v>0</v>
      </c>
      <c r="N650" s="13"/>
      <c r="P650" s="16">
        <f>COUNTIFS(equity_bonds!$H$2:$H$6414,"="&amp;data!$B650,equity_bonds!$J$2:$J$6414,"="&amp;data!$G650)</f>
        <v>0</v>
      </c>
      <c r="Q650" s="16">
        <f>SUMIFS(equity_bonds!$B$2:$B$6414,equity_bonds!$H$2:$H$6414,"="&amp;data!$B650,equity_bonds!$J$2:$J$6414,"="&amp;data!$G650)</f>
        <v>0</v>
      </c>
      <c r="R650" s="16" t="str">
        <f>IF(P650=1,SUMIFS(equity_bonds!$C$2:$C$6414,equity_bonds!$H$2:$H$6414,"="&amp;data!$B650,equity_bonds!$J$2:$J$6414,"="&amp;data!$G650),"")</f>
        <v/>
      </c>
      <c r="S650" s="16">
        <f>SUMIFS(equity_bonds!$E$2:$E$6414,equity_bonds!$H$2:$H$6414,"="&amp;data!$B650,equity_bonds!$J$2:$J$6414,"="&amp;data!$G650)</f>
        <v>0</v>
      </c>
      <c r="T650" s="16">
        <f>SUMIFS(equity_bonds!$F$2:$F$6414,equity_bonds!$H$2:$H$6414,"="&amp;data!$B650,equity_bonds!$J$2:$J$6414,"="&amp;data!$G650)</f>
        <v>0</v>
      </c>
      <c r="U650" s="16"/>
    </row>
    <row r="651" spans="1:21" x14ac:dyDescent="0.25">
      <c r="A651">
        <v>1072</v>
      </c>
      <c r="B651">
        <v>1992</v>
      </c>
      <c r="C651">
        <v>32</v>
      </c>
      <c r="D651" t="s">
        <v>118</v>
      </c>
      <c r="E651" t="s">
        <v>18</v>
      </c>
      <c r="F651" t="s">
        <v>18</v>
      </c>
      <c r="G651" t="str">
        <f t="shared" si="10"/>
        <v>Dewey Ballantine</v>
      </c>
      <c r="I651" s="13">
        <f>COUNTIFS(IPO!$J$2:$J$5250,"="&amp;data!$G651,IPO!$H$2:$H$5250,"="&amp;data!$B651)</f>
        <v>1</v>
      </c>
      <c r="J651" s="13">
        <f>SUMIFS(IPO!$B$2:$B$5250,IPO!$H$2:$H$5250,"="&amp;data!$B651,IPO!$J$2:$J$5250,"="&amp;data!$G651)</f>
        <v>61.3</v>
      </c>
      <c r="K651" s="13">
        <f>IF(I651=1,SUMIFS(IPO!$C$2:$C$5250,IPO!$H$2:$H$5250,"="&amp;data!$B651,IPO!$J$2:$J$5250,"="&amp;data!$G651),"")</f>
        <v>71</v>
      </c>
      <c r="L651" s="13">
        <f>SUMIFS(IPO!$E$2:$E$5250,IPO!$H$2:$H$5250,"="&amp;data!$B651,IPO!$J$2:$J$5250,"="&amp;data!$G651)</f>
        <v>0.2</v>
      </c>
      <c r="M651" s="13">
        <f>SUMIFS(IPO!$F$2:$F$5250,IPO!$H$2:$H$5250,"="&amp;data!$B651,IPO!$J$2:$J$5250,"="&amp;data!$G651)</f>
        <v>3</v>
      </c>
      <c r="N651" s="13"/>
      <c r="P651" s="16">
        <f>COUNTIFS(equity_bonds!$H$2:$H$6414,"="&amp;data!$B651,equity_bonds!$J$2:$J$6414,"="&amp;data!$G651)</f>
        <v>1</v>
      </c>
      <c r="Q651" s="16">
        <f>SUMIFS(equity_bonds!$B$2:$B$6414,equity_bonds!$H$2:$H$6414,"="&amp;data!$B651,equity_bonds!$J$2:$J$6414,"="&amp;data!$G651)</f>
        <v>5685.8</v>
      </c>
      <c r="R651" s="16">
        <f>IF(P651=1,SUMIFS(equity_bonds!$C$2:$C$6414,equity_bonds!$H$2:$H$6414,"="&amp;data!$B651,equity_bonds!$J$2:$J$6414,"="&amp;data!$G651),"")</f>
        <v>25</v>
      </c>
      <c r="S651" s="16">
        <f>SUMIFS(equity_bonds!$E$2:$E$6414,equity_bonds!$H$2:$H$6414,"="&amp;data!$B651,equity_bonds!$J$2:$J$6414,"="&amp;data!$G651)</f>
        <v>0.1</v>
      </c>
      <c r="T651" s="16">
        <f>SUMIFS(equity_bonds!$F$2:$F$6414,equity_bonds!$H$2:$H$6414,"="&amp;data!$B651,equity_bonds!$J$2:$J$6414,"="&amp;data!$G651)</f>
        <v>20</v>
      </c>
      <c r="U651" s="16"/>
    </row>
    <row r="652" spans="1:21" x14ac:dyDescent="0.25">
      <c r="A652">
        <v>1142</v>
      </c>
      <c r="B652">
        <v>1992</v>
      </c>
      <c r="C652">
        <v>62</v>
      </c>
      <c r="D652" t="s">
        <v>198</v>
      </c>
      <c r="E652" t="s">
        <v>19</v>
      </c>
      <c r="F652" t="s">
        <v>2583</v>
      </c>
      <c r="G652" t="str">
        <f t="shared" si="10"/>
        <v>Dorsey Whitney</v>
      </c>
      <c r="I652" s="13">
        <f>COUNTIFS(IPO!$J$2:$J$5250,"="&amp;data!$G652,IPO!$H$2:$H$5250,"="&amp;data!$B652)</f>
        <v>1</v>
      </c>
      <c r="J652" s="13">
        <f>SUMIFS(IPO!$B$2:$B$5250,IPO!$H$2:$H$5250,"="&amp;data!$B652,IPO!$J$2:$J$5250,"="&amp;data!$G652)</f>
        <v>738</v>
      </c>
      <c r="K652" s="13">
        <f>IF(I652=1,SUMIFS(IPO!$C$2:$C$5250,IPO!$H$2:$H$5250,"="&amp;data!$B652,IPO!$J$2:$J$5250,"="&amp;data!$G652),"")</f>
        <v>9</v>
      </c>
      <c r="L652" s="13">
        <f>SUMIFS(IPO!$E$2:$E$5250,IPO!$H$2:$H$5250,"="&amp;data!$B652,IPO!$J$2:$J$5250,"="&amp;data!$G652)</f>
        <v>2.2000000000000002</v>
      </c>
      <c r="M652" s="13">
        <f>SUMIFS(IPO!$F$2:$F$5250,IPO!$H$2:$H$5250,"="&amp;data!$B652,IPO!$J$2:$J$5250,"="&amp;data!$G652)</f>
        <v>8</v>
      </c>
      <c r="N652" s="13"/>
      <c r="P652" s="16">
        <f>COUNTIFS(equity_bonds!$H$2:$H$6414,"="&amp;data!$B652,equity_bonds!$J$2:$J$6414,"="&amp;data!$G652)</f>
        <v>1</v>
      </c>
      <c r="Q652" s="16">
        <f>SUMIFS(equity_bonds!$B$2:$B$6414,equity_bonds!$H$2:$H$6414,"="&amp;data!$B652,equity_bonds!$J$2:$J$6414,"="&amp;data!$G652)</f>
        <v>1804</v>
      </c>
      <c r="R652" s="16">
        <f>IF(P652=1,SUMIFS(equity_bonds!$C$2:$C$6414,equity_bonds!$H$2:$H$6414,"="&amp;data!$B652,equity_bonds!$J$2:$J$6414,"="&amp;data!$G652),"")</f>
        <v>49</v>
      </c>
      <c r="S652" s="16">
        <f>SUMIFS(equity_bonds!$E$2:$E$6414,equity_bonds!$H$2:$H$6414,"="&amp;data!$B652,equity_bonds!$J$2:$J$6414,"="&amp;data!$G652)</f>
        <v>0</v>
      </c>
      <c r="T652" s="16">
        <f>SUMIFS(equity_bonds!$F$2:$F$6414,equity_bonds!$H$2:$H$6414,"="&amp;data!$B652,equity_bonds!$J$2:$J$6414,"="&amp;data!$G652)</f>
        <v>22</v>
      </c>
      <c r="U652" s="16"/>
    </row>
    <row r="653" spans="1:21" x14ac:dyDescent="0.25">
      <c r="A653">
        <v>1220</v>
      </c>
      <c r="B653">
        <v>1992</v>
      </c>
      <c r="C653">
        <v>75</v>
      </c>
      <c r="D653" t="s">
        <v>204</v>
      </c>
      <c r="E653" t="s">
        <v>75</v>
      </c>
      <c r="F653" t="s">
        <v>75</v>
      </c>
      <c r="G653" t="str">
        <f t="shared" si="10"/>
        <v>Dykema Gossett</v>
      </c>
      <c r="I653" s="13">
        <f>COUNTIFS(IPO!$J$2:$J$5250,"="&amp;data!$G653,IPO!$H$2:$H$5250,"="&amp;data!$B653)</f>
        <v>0</v>
      </c>
      <c r="J653" s="13">
        <f>SUMIFS(IPO!$B$2:$B$5250,IPO!$H$2:$H$5250,"="&amp;data!$B653,IPO!$J$2:$J$5250,"="&amp;data!$G653)</f>
        <v>0</v>
      </c>
      <c r="K653" s="13" t="str">
        <f>IF(I653=1,SUMIFS(IPO!$C$2:$C$5250,IPO!$H$2:$H$5250,"="&amp;data!$B653,IPO!$J$2:$J$5250,"="&amp;data!$G653),"")</f>
        <v/>
      </c>
      <c r="L653" s="13">
        <f>SUMIFS(IPO!$E$2:$E$5250,IPO!$H$2:$H$5250,"="&amp;data!$B653,IPO!$J$2:$J$5250,"="&amp;data!$G653)</f>
        <v>0</v>
      </c>
      <c r="M653" s="13">
        <f>SUMIFS(IPO!$F$2:$F$5250,IPO!$H$2:$H$5250,"="&amp;data!$B653,IPO!$J$2:$J$5250,"="&amp;data!$G653)</f>
        <v>0</v>
      </c>
      <c r="N653" s="13"/>
      <c r="P653" s="16">
        <f>COUNTIFS(equity_bonds!$H$2:$H$6414,"="&amp;data!$B653,equity_bonds!$J$2:$J$6414,"="&amp;data!$G653)</f>
        <v>0</v>
      </c>
      <c r="Q653" s="16">
        <f>SUMIFS(equity_bonds!$B$2:$B$6414,equity_bonds!$H$2:$H$6414,"="&amp;data!$B653,equity_bonds!$J$2:$J$6414,"="&amp;data!$G653)</f>
        <v>0</v>
      </c>
      <c r="R653" s="16" t="str">
        <f>IF(P653=1,SUMIFS(equity_bonds!$C$2:$C$6414,equity_bonds!$H$2:$H$6414,"="&amp;data!$B653,equity_bonds!$J$2:$J$6414,"="&amp;data!$G653),"")</f>
        <v/>
      </c>
      <c r="S653" s="16">
        <f>SUMIFS(equity_bonds!$E$2:$E$6414,equity_bonds!$H$2:$H$6414,"="&amp;data!$B653,equity_bonds!$J$2:$J$6414,"="&amp;data!$G653)</f>
        <v>0</v>
      </c>
      <c r="T653" s="16">
        <f>SUMIFS(equity_bonds!$F$2:$F$6414,equity_bonds!$H$2:$H$6414,"="&amp;data!$B653,equity_bonds!$J$2:$J$6414,"="&amp;data!$G653)</f>
        <v>0</v>
      </c>
      <c r="U653" s="16"/>
    </row>
    <row r="654" spans="1:21" x14ac:dyDescent="0.25">
      <c r="A654">
        <v>1373</v>
      </c>
      <c r="B654">
        <v>1992</v>
      </c>
      <c r="C654">
        <v>43</v>
      </c>
      <c r="D654" t="s">
        <v>151</v>
      </c>
      <c r="E654" t="s">
        <v>76</v>
      </c>
      <c r="F654" t="s">
        <v>2617</v>
      </c>
      <c r="G654" t="str">
        <f t="shared" si="10"/>
        <v>Foley Lardner</v>
      </c>
      <c r="I654" s="13">
        <f>COUNTIFS(IPO!$J$2:$J$5250,"="&amp;data!$G654,IPO!$H$2:$H$5250,"="&amp;data!$B654)</f>
        <v>1</v>
      </c>
      <c r="J654" s="13">
        <f>SUMIFS(IPO!$B$2:$B$5250,IPO!$H$2:$H$5250,"="&amp;data!$B654,IPO!$J$2:$J$5250,"="&amp;data!$G654)</f>
        <v>240</v>
      </c>
      <c r="K654" s="13">
        <f>IF(I654=1,SUMIFS(IPO!$C$2:$C$5250,IPO!$H$2:$H$5250,"="&amp;data!$B654,IPO!$J$2:$J$5250,"="&amp;data!$G654),"")</f>
        <v>26</v>
      </c>
      <c r="L654" s="13">
        <f>SUMIFS(IPO!$E$2:$E$5250,IPO!$H$2:$H$5250,"="&amp;data!$B654,IPO!$J$2:$J$5250,"="&amp;data!$G654)</f>
        <v>0.7</v>
      </c>
      <c r="M654" s="13">
        <f>SUMIFS(IPO!$F$2:$F$5250,IPO!$H$2:$H$5250,"="&amp;data!$B654,IPO!$J$2:$J$5250,"="&amp;data!$G654)</f>
        <v>1</v>
      </c>
      <c r="N654" s="13"/>
      <c r="P654" s="16">
        <f>COUNTIFS(equity_bonds!$H$2:$H$6414,"="&amp;data!$B654,equity_bonds!$J$2:$J$6414,"="&amp;data!$G654)</f>
        <v>1</v>
      </c>
      <c r="Q654" s="16">
        <f>SUMIFS(equity_bonds!$B$2:$B$6414,equity_bonds!$H$2:$H$6414,"="&amp;data!$B654,equity_bonds!$J$2:$J$6414,"="&amp;data!$G654)</f>
        <v>440</v>
      </c>
      <c r="R654" s="16">
        <f>IF(P654=1,SUMIFS(equity_bonds!$C$2:$C$6414,equity_bonds!$H$2:$H$6414,"="&amp;data!$B654,equity_bonds!$J$2:$J$6414,"="&amp;data!$G654),"")</f>
        <v>103</v>
      </c>
      <c r="S654" s="16">
        <f>SUMIFS(equity_bonds!$E$2:$E$6414,equity_bonds!$H$2:$H$6414,"="&amp;data!$B654,equity_bonds!$J$2:$J$6414,"="&amp;data!$G654)</f>
        <v>0</v>
      </c>
      <c r="T654" s="16">
        <f>SUMIFS(equity_bonds!$F$2:$F$6414,equity_bonds!$H$2:$H$6414,"="&amp;data!$B654,equity_bonds!$J$2:$J$6414,"="&amp;data!$G654)</f>
        <v>5</v>
      </c>
      <c r="U654" s="16"/>
    </row>
    <row r="655" spans="1:21" x14ac:dyDescent="0.25">
      <c r="A655">
        <v>1449</v>
      </c>
      <c r="B655">
        <v>1992</v>
      </c>
      <c r="C655">
        <v>16</v>
      </c>
      <c r="D655" t="s">
        <v>112</v>
      </c>
      <c r="E655" t="s">
        <v>21</v>
      </c>
      <c r="F655" t="s">
        <v>2585</v>
      </c>
      <c r="G655" t="str">
        <f t="shared" si="10"/>
        <v>Fried Frank</v>
      </c>
      <c r="I655" s="13">
        <f>COUNTIFS(IPO!$J$2:$J$5250,"="&amp;data!$G655,IPO!$H$2:$H$5250,"="&amp;data!$B655)</f>
        <v>1</v>
      </c>
      <c r="J655" s="13">
        <f>SUMIFS(IPO!$B$2:$B$5250,IPO!$H$2:$H$5250,"="&amp;data!$B655,IPO!$J$2:$J$5250,"="&amp;data!$G655)</f>
        <v>96.1</v>
      </c>
      <c r="K655" s="13">
        <f>IF(I655=1,SUMIFS(IPO!$C$2:$C$5250,IPO!$H$2:$H$5250,"="&amp;data!$B655,IPO!$J$2:$J$5250,"="&amp;data!$G655),"")</f>
        <v>44</v>
      </c>
      <c r="L655" s="13">
        <f>SUMIFS(IPO!$E$2:$E$5250,IPO!$H$2:$H$5250,"="&amp;data!$B655,IPO!$J$2:$J$5250,"="&amp;data!$G655)</f>
        <v>0.3</v>
      </c>
      <c r="M655" s="13">
        <f>SUMIFS(IPO!$F$2:$F$5250,IPO!$H$2:$H$5250,"="&amp;data!$B655,IPO!$J$2:$J$5250,"="&amp;data!$G655)</f>
        <v>1</v>
      </c>
      <c r="N655" s="13"/>
      <c r="P655" s="16">
        <f>COUNTIFS(equity_bonds!$H$2:$H$6414,"="&amp;data!$B655,equity_bonds!$J$2:$J$6414,"="&amp;data!$G655)</f>
        <v>1</v>
      </c>
      <c r="Q655" s="16">
        <f>SUMIFS(equity_bonds!$B$2:$B$6414,equity_bonds!$H$2:$H$6414,"="&amp;data!$B655,equity_bonds!$J$2:$J$6414,"="&amp;data!$G655)</f>
        <v>308.3</v>
      </c>
      <c r="R655" s="16">
        <f>IF(P655=1,SUMIFS(equity_bonds!$C$2:$C$6414,equity_bonds!$H$2:$H$6414,"="&amp;data!$B655,equity_bonds!$J$2:$J$6414,"="&amp;data!$G655),"")</f>
        <v>127</v>
      </c>
      <c r="S655" s="16">
        <f>SUMIFS(equity_bonds!$E$2:$E$6414,equity_bonds!$H$2:$H$6414,"="&amp;data!$B655,equity_bonds!$J$2:$J$6414,"="&amp;data!$G655)</f>
        <v>0</v>
      </c>
      <c r="T655" s="16">
        <f>SUMIFS(equity_bonds!$F$2:$F$6414,equity_bonds!$H$2:$H$6414,"="&amp;data!$B655,equity_bonds!$J$2:$J$6414,"="&amp;data!$G655)</f>
        <v>3</v>
      </c>
      <c r="U655" s="16"/>
    </row>
    <row r="656" spans="1:21" x14ac:dyDescent="0.25">
      <c r="A656">
        <v>1492</v>
      </c>
      <c r="B656">
        <v>1992</v>
      </c>
      <c r="C656">
        <v>18</v>
      </c>
      <c r="D656" t="s">
        <v>61</v>
      </c>
      <c r="E656" t="s">
        <v>22</v>
      </c>
      <c r="F656" t="s">
        <v>2586</v>
      </c>
      <c r="G656" t="str">
        <f t="shared" si="10"/>
        <v>Fulbright Jaworski</v>
      </c>
      <c r="I656" s="13">
        <f>COUNTIFS(IPO!$J$2:$J$5250,"="&amp;data!$G656,IPO!$H$2:$H$5250,"="&amp;data!$B656)</f>
        <v>1</v>
      </c>
      <c r="J656" s="13">
        <f>SUMIFS(IPO!$B$2:$B$5250,IPO!$H$2:$H$5250,"="&amp;data!$B656,IPO!$J$2:$J$5250,"="&amp;data!$G656)</f>
        <v>86.5</v>
      </c>
      <c r="K656" s="13">
        <f>IF(I656=1,SUMIFS(IPO!$C$2:$C$5250,IPO!$H$2:$H$5250,"="&amp;data!$B656,IPO!$J$2:$J$5250,"="&amp;data!$G656),"")</f>
        <v>56</v>
      </c>
      <c r="L656" s="13">
        <f>SUMIFS(IPO!$E$2:$E$5250,IPO!$H$2:$H$5250,"="&amp;data!$B656,IPO!$J$2:$J$5250,"="&amp;data!$G656)</f>
        <v>0.3</v>
      </c>
      <c r="M656" s="13">
        <f>SUMIFS(IPO!$F$2:$F$5250,IPO!$H$2:$H$5250,"="&amp;data!$B656,IPO!$J$2:$J$5250,"="&amp;data!$G656)</f>
        <v>4</v>
      </c>
      <c r="N656" s="13"/>
      <c r="P656" s="16">
        <f>COUNTIFS(equity_bonds!$H$2:$H$6414,"="&amp;data!$B656,equity_bonds!$J$2:$J$6414,"="&amp;data!$G656)</f>
        <v>1</v>
      </c>
      <c r="Q656" s="16">
        <f>SUMIFS(equity_bonds!$B$2:$B$6414,equity_bonds!$H$2:$H$6414,"="&amp;data!$B656,equity_bonds!$J$2:$J$6414,"="&amp;data!$G656)</f>
        <v>1003.6</v>
      </c>
      <c r="R656" s="16">
        <f>IF(P656=1,SUMIFS(equity_bonds!$C$2:$C$6414,equity_bonds!$H$2:$H$6414,"="&amp;data!$B656,equity_bonds!$J$2:$J$6414,"="&amp;data!$G656),"")</f>
        <v>68</v>
      </c>
      <c r="S656" s="16">
        <f>SUMIFS(equity_bonds!$E$2:$E$6414,equity_bonds!$H$2:$H$6414,"="&amp;data!$B656,equity_bonds!$J$2:$J$6414,"="&amp;data!$G656)</f>
        <v>0</v>
      </c>
      <c r="T656" s="16">
        <f>SUMIFS(equity_bonds!$F$2:$F$6414,equity_bonds!$H$2:$H$6414,"="&amp;data!$B656,equity_bonds!$J$2:$J$6414,"="&amp;data!$G656)</f>
        <v>13</v>
      </c>
      <c r="U656" s="16"/>
    </row>
    <row r="657" spans="1:21" x14ac:dyDescent="0.25">
      <c r="A657">
        <v>1564</v>
      </c>
      <c r="B657">
        <v>1992</v>
      </c>
      <c r="C657">
        <v>4</v>
      </c>
      <c r="D657" t="s">
        <v>80</v>
      </c>
      <c r="E657" t="s">
        <v>23</v>
      </c>
      <c r="F657" t="s">
        <v>2587</v>
      </c>
      <c r="G657" t="str">
        <f t="shared" si="10"/>
        <v>Gibson Dunn</v>
      </c>
      <c r="I657" s="13">
        <f>COUNTIFS(IPO!$J$2:$J$5250,"="&amp;data!$G657,IPO!$H$2:$H$5250,"="&amp;data!$B657)</f>
        <v>1</v>
      </c>
      <c r="J657" s="13">
        <f>SUMIFS(IPO!$B$2:$B$5250,IPO!$H$2:$H$5250,"="&amp;data!$B657,IPO!$J$2:$J$5250,"="&amp;data!$G657)</f>
        <v>22.9</v>
      </c>
      <c r="K657" s="13">
        <f>IF(I657=1,SUMIFS(IPO!$C$2:$C$5250,IPO!$H$2:$H$5250,"="&amp;data!$B657,IPO!$J$2:$J$5250,"="&amp;data!$G657),"")</f>
        <v>145</v>
      </c>
      <c r="L657" s="13">
        <f>SUMIFS(IPO!$E$2:$E$5250,IPO!$H$2:$H$5250,"="&amp;data!$B657,IPO!$J$2:$J$5250,"="&amp;data!$G657)</f>
        <v>0.1</v>
      </c>
      <c r="M657" s="13">
        <f>SUMIFS(IPO!$F$2:$F$5250,IPO!$H$2:$H$5250,"="&amp;data!$B657,IPO!$J$2:$J$5250,"="&amp;data!$G657)</f>
        <v>1</v>
      </c>
      <c r="N657" s="13"/>
      <c r="P657" s="16">
        <f>COUNTIFS(equity_bonds!$H$2:$H$6414,"="&amp;data!$B657,equity_bonds!$J$2:$J$6414,"="&amp;data!$G657)</f>
        <v>1</v>
      </c>
      <c r="Q657" s="16">
        <f>SUMIFS(equity_bonds!$B$2:$B$6414,equity_bonds!$H$2:$H$6414,"="&amp;data!$B657,equity_bonds!$J$2:$J$6414,"="&amp;data!$G657)</f>
        <v>1660.8</v>
      </c>
      <c r="R657" s="16">
        <f>IF(P657=1,SUMIFS(equity_bonds!$C$2:$C$6414,equity_bonds!$H$2:$H$6414,"="&amp;data!$B657,equity_bonds!$J$2:$J$6414,"="&amp;data!$G657),"")</f>
        <v>54</v>
      </c>
      <c r="S657" s="16">
        <f>SUMIFS(equity_bonds!$E$2:$E$6414,equity_bonds!$H$2:$H$6414,"="&amp;data!$B657,equity_bonds!$J$2:$J$6414,"="&amp;data!$G657)</f>
        <v>0</v>
      </c>
      <c r="T657" s="16">
        <f>SUMIFS(equity_bonds!$F$2:$F$6414,equity_bonds!$H$2:$H$6414,"="&amp;data!$B657,equity_bonds!$J$2:$J$6414,"="&amp;data!$G657)</f>
        <v>12</v>
      </c>
      <c r="U657" s="16"/>
    </row>
    <row r="658" spans="1:21" x14ac:dyDescent="0.25">
      <c r="A658">
        <v>1591</v>
      </c>
      <c r="B658">
        <v>1992</v>
      </c>
      <c r="C658">
        <v>87</v>
      </c>
      <c r="D658" t="s">
        <v>204</v>
      </c>
      <c r="E658" t="s">
        <v>135</v>
      </c>
      <c r="F658" t="s">
        <v>135</v>
      </c>
      <c r="G658" t="str">
        <f t="shared" si="10"/>
        <v>Goodwin Procter</v>
      </c>
      <c r="I658" s="13">
        <f>COUNTIFS(IPO!$J$2:$J$5250,"="&amp;data!$G658,IPO!$H$2:$H$5250,"="&amp;data!$B658)</f>
        <v>1</v>
      </c>
      <c r="J658" s="13">
        <f>SUMIFS(IPO!$B$2:$B$5250,IPO!$H$2:$H$5250,"="&amp;data!$B658,IPO!$J$2:$J$5250,"="&amp;data!$G658)</f>
        <v>68.400000000000006</v>
      </c>
      <c r="K658" s="13">
        <f>IF(I658=1,SUMIFS(IPO!$C$2:$C$5250,IPO!$H$2:$H$5250,"="&amp;data!$B658,IPO!$J$2:$J$5250,"="&amp;data!$G658),"")</f>
        <v>64</v>
      </c>
      <c r="L658" s="13">
        <f>SUMIFS(IPO!$E$2:$E$5250,IPO!$H$2:$H$5250,"="&amp;data!$B658,IPO!$J$2:$J$5250,"="&amp;data!$G658)</f>
        <v>0.2</v>
      </c>
      <c r="M658" s="13">
        <f>SUMIFS(IPO!$F$2:$F$5250,IPO!$H$2:$H$5250,"="&amp;data!$B658,IPO!$J$2:$J$5250,"="&amp;data!$G658)</f>
        <v>1</v>
      </c>
      <c r="N658" s="13"/>
      <c r="P658" s="16">
        <f>COUNTIFS(equity_bonds!$H$2:$H$6414,"="&amp;data!$B658,equity_bonds!$J$2:$J$6414,"="&amp;data!$G658)</f>
        <v>1</v>
      </c>
      <c r="Q658" s="16">
        <f>SUMIFS(equity_bonds!$B$2:$B$6414,equity_bonds!$H$2:$H$6414,"="&amp;data!$B658,equity_bonds!$J$2:$J$6414,"="&amp;data!$G658)</f>
        <v>216.4</v>
      </c>
      <c r="R658" s="16">
        <f>IF(P658=1,SUMIFS(equity_bonds!$C$2:$C$6414,equity_bonds!$H$2:$H$6414,"="&amp;data!$B658,equity_bonds!$J$2:$J$6414,"="&amp;data!$G658),"")</f>
        <v>145</v>
      </c>
      <c r="S658" s="16">
        <f>SUMIFS(equity_bonds!$E$2:$E$6414,equity_bonds!$H$2:$H$6414,"="&amp;data!$B658,equity_bonds!$J$2:$J$6414,"="&amp;data!$G658)</f>
        <v>0</v>
      </c>
      <c r="T658" s="16">
        <f>SUMIFS(equity_bonds!$F$2:$F$6414,equity_bonds!$H$2:$H$6414,"="&amp;data!$B658,equity_bonds!$J$2:$J$6414,"="&amp;data!$G658)</f>
        <v>4</v>
      </c>
      <c r="U658" s="16"/>
    </row>
    <row r="659" spans="1:21" x14ac:dyDescent="0.25">
      <c r="A659">
        <v>1639</v>
      </c>
      <c r="B659">
        <v>1992</v>
      </c>
      <c r="C659">
        <v>59</v>
      </c>
      <c r="D659" t="s">
        <v>175</v>
      </c>
      <c r="E659" t="s">
        <v>177</v>
      </c>
      <c r="F659" t="s">
        <v>2652</v>
      </c>
      <c r="G659" t="str">
        <f t="shared" si="10"/>
        <v>Graham James</v>
      </c>
      <c r="I659" s="13">
        <f>COUNTIFS(IPO!$J$2:$J$5250,"="&amp;data!$G659,IPO!$H$2:$H$5250,"="&amp;data!$B659)</f>
        <v>1</v>
      </c>
      <c r="J659" s="13">
        <f>SUMIFS(IPO!$B$2:$B$5250,IPO!$H$2:$H$5250,"="&amp;data!$B659,IPO!$J$2:$J$5250,"="&amp;data!$G659)</f>
        <v>36.1</v>
      </c>
      <c r="K659" s="13">
        <f>IF(I659=1,SUMIFS(IPO!$C$2:$C$5250,IPO!$H$2:$H$5250,"="&amp;data!$B659,IPO!$J$2:$J$5250,"="&amp;data!$G659),"")</f>
        <v>113</v>
      </c>
      <c r="L659" s="13">
        <f>SUMIFS(IPO!$E$2:$E$5250,IPO!$H$2:$H$5250,"="&amp;data!$B659,IPO!$J$2:$J$5250,"="&amp;data!$G659)</f>
        <v>0.1</v>
      </c>
      <c r="M659" s="13">
        <f>SUMIFS(IPO!$F$2:$F$5250,IPO!$H$2:$H$5250,"="&amp;data!$B659,IPO!$J$2:$J$5250,"="&amp;data!$G659)</f>
        <v>2</v>
      </c>
      <c r="N659" s="13"/>
      <c r="P659" s="16">
        <f>COUNTIFS(equity_bonds!$H$2:$H$6414,"="&amp;data!$B659,equity_bonds!$J$2:$J$6414,"="&amp;data!$G659)</f>
        <v>0</v>
      </c>
      <c r="Q659" s="16">
        <f>SUMIFS(equity_bonds!$B$2:$B$6414,equity_bonds!$H$2:$H$6414,"="&amp;data!$B659,equity_bonds!$J$2:$J$6414,"="&amp;data!$G659)</f>
        <v>0</v>
      </c>
      <c r="R659" s="16" t="str">
        <f>IF(P659=1,SUMIFS(equity_bonds!$C$2:$C$6414,equity_bonds!$H$2:$H$6414,"="&amp;data!$B659,equity_bonds!$J$2:$J$6414,"="&amp;data!$G659),"")</f>
        <v/>
      </c>
      <c r="S659" s="16">
        <f>SUMIFS(equity_bonds!$E$2:$E$6414,equity_bonds!$H$2:$H$6414,"="&amp;data!$B659,equity_bonds!$J$2:$J$6414,"="&amp;data!$G659)</f>
        <v>0</v>
      </c>
      <c r="T659" s="16">
        <f>SUMIFS(equity_bonds!$F$2:$F$6414,equity_bonds!$H$2:$H$6414,"="&amp;data!$B659,equity_bonds!$J$2:$J$6414,"="&amp;data!$G659)</f>
        <v>0</v>
      </c>
      <c r="U659" s="16"/>
    </row>
    <row r="660" spans="1:21" x14ac:dyDescent="0.25">
      <c r="A660">
        <v>1695</v>
      </c>
      <c r="B660">
        <v>1992</v>
      </c>
      <c r="C660">
        <v>65</v>
      </c>
      <c r="D660" t="s">
        <v>156</v>
      </c>
      <c r="E660" t="s">
        <v>81</v>
      </c>
      <c r="F660" t="s">
        <v>81</v>
      </c>
      <c r="G660" t="str">
        <f t="shared" si="10"/>
        <v>Hale and</v>
      </c>
      <c r="I660" s="13">
        <v>1</v>
      </c>
      <c r="J660" s="13">
        <v>295.5</v>
      </c>
      <c r="K660" s="13">
        <v>24</v>
      </c>
      <c r="L660" s="13">
        <v>0.9</v>
      </c>
      <c r="M660" s="13">
        <v>8</v>
      </c>
      <c r="N660" s="13"/>
      <c r="P660" s="16">
        <f>COUNTIFS(equity_bonds!$H$2:$H$6414,"="&amp;data!$B660,equity_bonds!$J$2:$J$6414,"="&amp;data!$G660)</f>
        <v>0</v>
      </c>
      <c r="Q660" s="16">
        <v>415.6</v>
      </c>
      <c r="R660" s="16">
        <v>106</v>
      </c>
      <c r="S660" s="16">
        <v>0</v>
      </c>
      <c r="T660" s="16">
        <v>11</v>
      </c>
      <c r="U660" s="16"/>
    </row>
    <row r="661" spans="1:21" x14ac:dyDescent="0.25">
      <c r="A661">
        <v>1734</v>
      </c>
      <c r="B661">
        <v>1992</v>
      </c>
      <c r="C661">
        <v>37</v>
      </c>
      <c r="D661" t="s">
        <v>146</v>
      </c>
      <c r="E661" t="s">
        <v>82</v>
      </c>
      <c r="F661" t="s">
        <v>2619</v>
      </c>
      <c r="G661" t="str">
        <f t="shared" si="10"/>
        <v>Heller Ehrman</v>
      </c>
      <c r="I661" s="13">
        <f>COUNTIFS(IPO!$J$2:$J$5250,"="&amp;data!$G661,IPO!$H$2:$H$5250,"="&amp;data!$B661)</f>
        <v>1</v>
      </c>
      <c r="J661" s="13">
        <f>SUMIFS(IPO!$B$2:$B$5250,IPO!$H$2:$H$5250,"="&amp;data!$B661,IPO!$J$2:$J$5250,"="&amp;data!$G661)</f>
        <v>60</v>
      </c>
      <c r="K661" s="13">
        <f>IF(I661=1,SUMIFS(IPO!$C$2:$C$5250,IPO!$H$2:$H$5250,"="&amp;data!$B661,IPO!$J$2:$J$5250,"="&amp;data!$G661),"")</f>
        <v>72</v>
      </c>
      <c r="L661" s="13">
        <f>SUMIFS(IPO!$E$2:$E$5250,IPO!$H$2:$H$5250,"="&amp;data!$B661,IPO!$J$2:$J$5250,"="&amp;data!$G661)</f>
        <v>0.2</v>
      </c>
      <c r="M661" s="13">
        <f>SUMIFS(IPO!$F$2:$F$5250,IPO!$H$2:$H$5250,"="&amp;data!$B661,IPO!$J$2:$J$5250,"="&amp;data!$G661)</f>
        <v>1</v>
      </c>
      <c r="N661" s="13"/>
      <c r="P661" s="16">
        <f>COUNTIFS(equity_bonds!$H$2:$H$6414,"="&amp;data!$B661,equity_bonds!$J$2:$J$6414,"="&amp;data!$G661)</f>
        <v>1</v>
      </c>
      <c r="Q661" s="16">
        <f>SUMIFS(equity_bonds!$B$2:$B$6414,equity_bonds!$H$2:$H$6414,"="&amp;data!$B661,equity_bonds!$J$2:$J$6414,"="&amp;data!$G661)</f>
        <v>699.3</v>
      </c>
      <c r="R661" s="16">
        <f>IF(P661=1,SUMIFS(equity_bonds!$C$2:$C$6414,equity_bonds!$H$2:$H$6414,"="&amp;data!$B661,equity_bonds!$J$2:$J$6414,"="&amp;data!$G661),"")</f>
        <v>82</v>
      </c>
      <c r="S661" s="16">
        <f>SUMIFS(equity_bonds!$E$2:$E$6414,equity_bonds!$H$2:$H$6414,"="&amp;data!$B661,equity_bonds!$J$2:$J$6414,"="&amp;data!$G661)</f>
        <v>0</v>
      </c>
      <c r="T661" s="16">
        <f>SUMIFS(equity_bonds!$F$2:$F$6414,equity_bonds!$H$2:$H$6414,"="&amp;data!$B661,equity_bonds!$J$2:$J$6414,"="&amp;data!$G661)</f>
        <v>2</v>
      </c>
      <c r="U661" s="16"/>
    </row>
    <row r="662" spans="1:21" x14ac:dyDescent="0.25">
      <c r="A662">
        <v>1782</v>
      </c>
      <c r="B662">
        <v>1992</v>
      </c>
      <c r="C662">
        <v>56</v>
      </c>
      <c r="D662" t="s">
        <v>138</v>
      </c>
      <c r="E662" t="s">
        <v>83</v>
      </c>
      <c r="F662" t="s">
        <v>2620</v>
      </c>
      <c r="G662" t="str">
        <f t="shared" si="10"/>
        <v>Hogan Hartson</v>
      </c>
      <c r="I662" s="13">
        <f>COUNTIFS(IPO!$J$2:$J$5250,"="&amp;data!$G662,IPO!$H$2:$H$5250,"="&amp;data!$B662)</f>
        <v>0</v>
      </c>
      <c r="J662" s="13">
        <f>SUMIFS(IPO!$B$2:$B$5250,IPO!$H$2:$H$5250,"="&amp;data!$B662,IPO!$J$2:$J$5250,"="&amp;data!$G662)</f>
        <v>0</v>
      </c>
      <c r="K662" s="13" t="str">
        <f>IF(I662=1,SUMIFS(IPO!$C$2:$C$5250,IPO!$H$2:$H$5250,"="&amp;data!$B662,IPO!$J$2:$J$5250,"="&amp;data!$G662),"")</f>
        <v/>
      </c>
      <c r="L662" s="13">
        <f>SUMIFS(IPO!$E$2:$E$5250,IPO!$H$2:$H$5250,"="&amp;data!$B662,IPO!$J$2:$J$5250,"="&amp;data!$G662)</f>
        <v>0</v>
      </c>
      <c r="M662" s="13">
        <f>SUMIFS(IPO!$F$2:$F$5250,IPO!$H$2:$H$5250,"="&amp;data!$B662,IPO!$J$2:$J$5250,"="&amp;data!$G662)</f>
        <v>0</v>
      </c>
      <c r="N662" s="13"/>
      <c r="P662" s="16">
        <f>COUNTIFS(equity_bonds!$H$2:$H$6414,"="&amp;data!$B662,equity_bonds!$J$2:$J$6414,"="&amp;data!$G662)</f>
        <v>0</v>
      </c>
      <c r="Q662" s="16">
        <f>SUMIFS(equity_bonds!$B$2:$B$6414,equity_bonds!$H$2:$H$6414,"="&amp;data!$B662,equity_bonds!$J$2:$J$6414,"="&amp;data!$G662)</f>
        <v>0</v>
      </c>
      <c r="R662" s="16" t="str">
        <f>IF(P662=1,SUMIFS(equity_bonds!$C$2:$C$6414,equity_bonds!$H$2:$H$6414,"="&amp;data!$B662,equity_bonds!$J$2:$J$6414,"="&amp;data!$G662),"")</f>
        <v/>
      </c>
      <c r="S662" s="16">
        <f>SUMIFS(equity_bonds!$E$2:$E$6414,equity_bonds!$H$2:$H$6414,"="&amp;data!$B662,equity_bonds!$J$2:$J$6414,"="&amp;data!$G662)</f>
        <v>0</v>
      </c>
      <c r="T662" s="16">
        <f>SUMIFS(equity_bonds!$F$2:$F$6414,equity_bonds!$H$2:$H$6414,"="&amp;data!$B662,equity_bonds!$J$2:$J$6414,"="&amp;data!$G662)</f>
        <v>0</v>
      </c>
      <c r="U662" s="16"/>
    </row>
    <row r="663" spans="1:21" x14ac:dyDescent="0.25">
      <c r="A663">
        <v>1828</v>
      </c>
      <c r="B663">
        <v>1992</v>
      </c>
      <c r="C663">
        <v>91</v>
      </c>
      <c r="D663" t="s">
        <v>189</v>
      </c>
      <c r="E663" t="s">
        <v>139</v>
      </c>
      <c r="F663" t="s">
        <v>2638</v>
      </c>
      <c r="G663" t="str">
        <f t="shared" si="10"/>
        <v>Holland Knight</v>
      </c>
      <c r="I663" s="13">
        <f>COUNTIFS(IPO!$J$2:$J$5250,"="&amp;data!$G663,IPO!$H$2:$H$5250,"="&amp;data!$B663)</f>
        <v>0</v>
      </c>
      <c r="J663" s="13">
        <f>SUMIFS(IPO!$B$2:$B$5250,IPO!$H$2:$H$5250,"="&amp;data!$B663,IPO!$J$2:$J$5250,"="&amp;data!$G663)</f>
        <v>0</v>
      </c>
      <c r="K663" s="13" t="str">
        <f>IF(I663=1,SUMIFS(IPO!$C$2:$C$5250,IPO!$H$2:$H$5250,"="&amp;data!$B663,IPO!$J$2:$J$5250,"="&amp;data!$G663),"")</f>
        <v/>
      </c>
      <c r="L663" s="13">
        <f>SUMIFS(IPO!$E$2:$E$5250,IPO!$H$2:$H$5250,"="&amp;data!$B663,IPO!$J$2:$J$5250,"="&amp;data!$G663)</f>
        <v>0</v>
      </c>
      <c r="M663" s="13">
        <f>SUMIFS(IPO!$F$2:$F$5250,IPO!$H$2:$H$5250,"="&amp;data!$B663,IPO!$J$2:$J$5250,"="&amp;data!$G663)</f>
        <v>0</v>
      </c>
      <c r="N663" s="13"/>
      <c r="P663" s="16">
        <f>COUNTIFS(equity_bonds!$H$2:$H$6414,"="&amp;data!$B663,equity_bonds!$J$2:$J$6414,"="&amp;data!$G663)</f>
        <v>0</v>
      </c>
      <c r="Q663" s="16">
        <f>SUMIFS(equity_bonds!$B$2:$B$6414,equity_bonds!$H$2:$H$6414,"="&amp;data!$B663,equity_bonds!$J$2:$J$6414,"="&amp;data!$G663)</f>
        <v>0</v>
      </c>
      <c r="R663" s="16" t="str">
        <f>IF(P663=1,SUMIFS(equity_bonds!$C$2:$C$6414,equity_bonds!$H$2:$H$6414,"="&amp;data!$B663,equity_bonds!$J$2:$J$6414,"="&amp;data!$G663),"")</f>
        <v/>
      </c>
      <c r="S663" s="16">
        <f>SUMIFS(equity_bonds!$E$2:$E$6414,equity_bonds!$H$2:$H$6414,"="&amp;data!$B663,equity_bonds!$J$2:$J$6414,"="&amp;data!$G663)</f>
        <v>0</v>
      </c>
      <c r="T663" s="16">
        <f>SUMIFS(equity_bonds!$F$2:$F$6414,equity_bonds!$H$2:$H$6414,"="&amp;data!$B663,equity_bonds!$J$2:$J$6414,"="&amp;data!$G663)</f>
        <v>0</v>
      </c>
      <c r="U663" s="16"/>
    </row>
    <row r="664" spans="1:21" x14ac:dyDescent="0.25">
      <c r="A664">
        <v>1881</v>
      </c>
      <c r="B664">
        <v>1992</v>
      </c>
      <c r="C664">
        <v>92</v>
      </c>
      <c r="D664" t="s">
        <v>200</v>
      </c>
      <c r="E664" t="s">
        <v>202</v>
      </c>
      <c r="F664" t="s">
        <v>2659</v>
      </c>
      <c r="G664" t="str">
        <f t="shared" si="10"/>
        <v>Hopkins Sutter</v>
      </c>
      <c r="I664" s="13">
        <f>COUNTIFS(IPO!$J$2:$J$5250,"="&amp;data!$G664,IPO!$H$2:$H$5250,"="&amp;data!$B664)</f>
        <v>0</v>
      </c>
      <c r="J664" s="13">
        <f>SUMIFS(IPO!$B$2:$B$5250,IPO!$H$2:$H$5250,"="&amp;data!$B664,IPO!$J$2:$J$5250,"="&amp;data!$G664)</f>
        <v>0</v>
      </c>
      <c r="K664" s="13" t="str">
        <f>IF(I664=1,SUMIFS(IPO!$C$2:$C$5250,IPO!$H$2:$H$5250,"="&amp;data!$B664,IPO!$J$2:$J$5250,"="&amp;data!$G664),"")</f>
        <v/>
      </c>
      <c r="L664" s="13">
        <f>SUMIFS(IPO!$E$2:$E$5250,IPO!$H$2:$H$5250,"="&amp;data!$B664,IPO!$J$2:$J$5250,"="&amp;data!$G664)</f>
        <v>0</v>
      </c>
      <c r="M664" s="13">
        <f>SUMIFS(IPO!$F$2:$F$5250,IPO!$H$2:$H$5250,"="&amp;data!$B664,IPO!$J$2:$J$5250,"="&amp;data!$G664)</f>
        <v>0</v>
      </c>
      <c r="N664" s="13"/>
      <c r="P664" s="16">
        <f>COUNTIFS(equity_bonds!$H$2:$H$6414,"="&amp;data!$B664,equity_bonds!$J$2:$J$6414,"="&amp;data!$G664)</f>
        <v>0</v>
      </c>
      <c r="Q664" s="16">
        <f>SUMIFS(equity_bonds!$B$2:$B$6414,equity_bonds!$H$2:$H$6414,"="&amp;data!$B664,equity_bonds!$J$2:$J$6414,"="&amp;data!$G664)</f>
        <v>0</v>
      </c>
      <c r="R664" s="16" t="str">
        <f>IF(P664=1,SUMIFS(equity_bonds!$C$2:$C$6414,equity_bonds!$H$2:$H$6414,"="&amp;data!$B664,equity_bonds!$J$2:$J$6414,"="&amp;data!$G664),"")</f>
        <v/>
      </c>
      <c r="S664" s="16">
        <f>SUMIFS(equity_bonds!$E$2:$E$6414,equity_bonds!$H$2:$H$6414,"="&amp;data!$B664,equity_bonds!$J$2:$J$6414,"="&amp;data!$G664)</f>
        <v>0</v>
      </c>
      <c r="T664" s="16">
        <f>SUMIFS(equity_bonds!$F$2:$F$6414,equity_bonds!$H$2:$H$6414,"="&amp;data!$B664,equity_bonds!$J$2:$J$6414,"="&amp;data!$G664)</f>
        <v>0</v>
      </c>
      <c r="U664" s="16"/>
    </row>
    <row r="665" spans="1:21" x14ac:dyDescent="0.25">
      <c r="A665">
        <v>1913</v>
      </c>
      <c r="B665">
        <v>1992</v>
      </c>
      <c r="C665">
        <v>82</v>
      </c>
      <c r="D665" t="s">
        <v>206</v>
      </c>
      <c r="E665" t="s">
        <v>140</v>
      </c>
      <c r="F665" t="s">
        <v>2639</v>
      </c>
      <c r="G665" t="str">
        <f t="shared" si="10"/>
        <v>Hughes Hubbard</v>
      </c>
      <c r="I665" s="13">
        <f>COUNTIFS(IPO!$J$2:$J$5250,"="&amp;data!$G665,IPO!$H$2:$H$5250,"="&amp;data!$B665)</f>
        <v>1</v>
      </c>
      <c r="J665" s="13">
        <f>SUMIFS(IPO!$B$2:$B$5250,IPO!$H$2:$H$5250,"="&amp;data!$B665,IPO!$J$2:$J$5250,"="&amp;data!$G665)</f>
        <v>15.1</v>
      </c>
      <c r="K665" s="13">
        <f>IF(I665=1,SUMIFS(IPO!$C$2:$C$5250,IPO!$H$2:$H$5250,"="&amp;data!$B665,IPO!$J$2:$J$5250,"="&amp;data!$G665),"")</f>
        <v>165</v>
      </c>
      <c r="L665" s="13">
        <f>SUMIFS(IPO!$E$2:$E$5250,IPO!$H$2:$H$5250,"="&amp;data!$B665,IPO!$J$2:$J$5250,"="&amp;data!$G665)</f>
        <v>0</v>
      </c>
      <c r="M665" s="13">
        <f>SUMIFS(IPO!$F$2:$F$5250,IPO!$H$2:$H$5250,"="&amp;data!$B665,IPO!$J$2:$J$5250,"="&amp;data!$G665)</f>
        <v>1</v>
      </c>
      <c r="N665" s="13"/>
      <c r="P665" s="16">
        <f>COUNTIFS(equity_bonds!$H$2:$H$6414,"="&amp;data!$B665,equity_bonds!$J$2:$J$6414,"="&amp;data!$G665)</f>
        <v>1</v>
      </c>
      <c r="Q665" s="16">
        <f>SUMIFS(equity_bonds!$B$2:$B$6414,equity_bonds!$H$2:$H$6414,"="&amp;data!$B665,equity_bonds!$J$2:$J$6414,"="&amp;data!$G665)</f>
        <v>789.7</v>
      </c>
      <c r="R665" s="16">
        <f>IF(P665=1,SUMIFS(equity_bonds!$C$2:$C$6414,equity_bonds!$H$2:$H$6414,"="&amp;data!$B665,equity_bonds!$J$2:$J$6414,"="&amp;data!$G665),"")</f>
        <v>75</v>
      </c>
      <c r="S665" s="16">
        <f>SUMIFS(equity_bonds!$E$2:$E$6414,equity_bonds!$H$2:$H$6414,"="&amp;data!$B665,equity_bonds!$J$2:$J$6414,"="&amp;data!$G665)</f>
        <v>0</v>
      </c>
      <c r="T665" s="16">
        <f>SUMIFS(equity_bonds!$F$2:$F$6414,equity_bonds!$H$2:$H$6414,"="&amp;data!$B665,equity_bonds!$J$2:$J$6414,"="&amp;data!$G665)</f>
        <v>8</v>
      </c>
      <c r="U665" s="16"/>
    </row>
    <row r="666" spans="1:21" x14ac:dyDescent="0.25">
      <c r="A666">
        <v>1943</v>
      </c>
      <c r="B666">
        <v>1992</v>
      </c>
      <c r="C666">
        <v>40</v>
      </c>
      <c r="D666" t="s">
        <v>63</v>
      </c>
      <c r="E666" t="s">
        <v>24</v>
      </c>
      <c r="F666" t="s">
        <v>2588</v>
      </c>
      <c r="G666" t="str">
        <f t="shared" si="10"/>
        <v>Hunton Williams</v>
      </c>
      <c r="I666" s="13">
        <f>COUNTIFS(IPO!$J$2:$J$5250,"="&amp;data!$G666,IPO!$H$2:$H$5250,"="&amp;data!$B666)</f>
        <v>0</v>
      </c>
      <c r="J666" s="13">
        <f>SUMIFS(IPO!$B$2:$B$5250,IPO!$H$2:$H$5250,"="&amp;data!$B666,IPO!$J$2:$J$5250,"="&amp;data!$G666)</f>
        <v>0</v>
      </c>
      <c r="K666" s="13" t="str">
        <f>IF(I666=1,SUMIFS(IPO!$C$2:$C$5250,IPO!$H$2:$H$5250,"="&amp;data!$B666,IPO!$J$2:$J$5250,"="&amp;data!$G666),"")</f>
        <v/>
      </c>
      <c r="L666" s="13">
        <f>SUMIFS(IPO!$E$2:$E$5250,IPO!$H$2:$H$5250,"="&amp;data!$B666,IPO!$J$2:$J$5250,"="&amp;data!$G666)</f>
        <v>0</v>
      </c>
      <c r="M666" s="13">
        <f>SUMIFS(IPO!$F$2:$F$5250,IPO!$H$2:$H$5250,"="&amp;data!$B666,IPO!$J$2:$J$5250,"="&amp;data!$G666)</f>
        <v>0</v>
      </c>
      <c r="N666" s="13"/>
      <c r="P666" s="16">
        <f>COUNTIFS(equity_bonds!$H$2:$H$6414,"="&amp;data!$B666,equity_bonds!$J$2:$J$6414,"="&amp;data!$G666)</f>
        <v>1</v>
      </c>
      <c r="Q666" s="16">
        <f>SUMIFS(equity_bonds!$B$2:$B$6414,equity_bonds!$H$2:$H$6414,"="&amp;data!$B666,equity_bonds!$J$2:$J$6414,"="&amp;data!$G666)</f>
        <v>41195.9</v>
      </c>
      <c r="R666" s="16">
        <f>IF(P666=1,SUMIFS(equity_bonds!$C$2:$C$6414,equity_bonds!$H$2:$H$6414,"="&amp;data!$B666,equity_bonds!$J$2:$J$6414,"="&amp;data!$G666),"")</f>
        <v>5</v>
      </c>
      <c r="S666" s="16">
        <f>SUMIFS(equity_bonds!$E$2:$E$6414,equity_bonds!$H$2:$H$6414,"="&amp;data!$B666,equity_bonds!$J$2:$J$6414,"="&amp;data!$G666)</f>
        <v>0.7</v>
      </c>
      <c r="T666" s="16">
        <f>SUMIFS(equity_bonds!$F$2:$F$6414,equity_bonds!$H$2:$H$6414,"="&amp;data!$B666,equity_bonds!$J$2:$J$6414,"="&amp;data!$G666)</f>
        <v>38</v>
      </c>
      <c r="U666" s="16"/>
    </row>
    <row r="667" spans="1:21" x14ac:dyDescent="0.25">
      <c r="A667">
        <v>2001</v>
      </c>
      <c r="B667">
        <v>1992</v>
      </c>
      <c r="C667">
        <v>87</v>
      </c>
      <c r="D667" t="s">
        <v>170</v>
      </c>
      <c r="E667" t="s">
        <v>141</v>
      </c>
      <c r="F667" t="s">
        <v>2640</v>
      </c>
      <c r="G667" t="str">
        <f t="shared" si="10"/>
        <v>Irell Manella</v>
      </c>
      <c r="I667" s="13">
        <f>COUNTIFS(IPO!$J$2:$J$5250,"="&amp;data!$G667,IPO!$H$2:$H$5250,"="&amp;data!$B667)</f>
        <v>1</v>
      </c>
      <c r="J667" s="13">
        <f>SUMIFS(IPO!$B$2:$B$5250,IPO!$H$2:$H$5250,"="&amp;data!$B667,IPO!$J$2:$J$5250,"="&amp;data!$G667)</f>
        <v>90.4</v>
      </c>
      <c r="K667" s="13">
        <f>IF(I667=1,SUMIFS(IPO!$C$2:$C$5250,IPO!$H$2:$H$5250,"="&amp;data!$B667,IPO!$J$2:$J$5250,"="&amp;data!$G667),"")</f>
        <v>52</v>
      </c>
      <c r="L667" s="13">
        <f>SUMIFS(IPO!$E$2:$E$5250,IPO!$H$2:$H$5250,"="&amp;data!$B667,IPO!$J$2:$J$5250,"="&amp;data!$G667)</f>
        <v>0.3</v>
      </c>
      <c r="M667" s="13">
        <f>SUMIFS(IPO!$F$2:$F$5250,IPO!$H$2:$H$5250,"="&amp;data!$B667,IPO!$J$2:$J$5250,"="&amp;data!$G667)</f>
        <v>3</v>
      </c>
      <c r="N667" s="13"/>
      <c r="P667" s="16">
        <f>COUNTIFS(equity_bonds!$H$2:$H$6414,"="&amp;data!$B667,equity_bonds!$J$2:$J$6414,"="&amp;data!$G667)</f>
        <v>1</v>
      </c>
      <c r="Q667" s="16">
        <f>SUMIFS(equity_bonds!$B$2:$B$6414,equity_bonds!$H$2:$H$6414,"="&amp;data!$B667,equity_bonds!$J$2:$J$6414,"="&amp;data!$G667)</f>
        <v>122.6</v>
      </c>
      <c r="R667" s="16">
        <f>IF(P667=1,SUMIFS(equity_bonds!$C$2:$C$6414,equity_bonds!$H$2:$H$6414,"="&amp;data!$B667,equity_bonds!$J$2:$J$6414,"="&amp;data!$G667),"")</f>
        <v>199</v>
      </c>
      <c r="S667" s="16">
        <f>SUMIFS(equity_bonds!$E$2:$E$6414,equity_bonds!$H$2:$H$6414,"="&amp;data!$B667,equity_bonds!$J$2:$J$6414,"="&amp;data!$G667)</f>
        <v>0</v>
      </c>
      <c r="T667" s="16">
        <f>SUMIFS(equity_bonds!$F$2:$F$6414,equity_bonds!$H$2:$H$6414,"="&amp;data!$B667,equity_bonds!$J$2:$J$6414,"="&amp;data!$G667)</f>
        <v>4</v>
      </c>
      <c r="U667" s="16"/>
    </row>
    <row r="668" spans="1:21" x14ac:dyDescent="0.25">
      <c r="A668">
        <v>2084</v>
      </c>
      <c r="B668">
        <v>1992</v>
      </c>
      <c r="C668">
        <v>65</v>
      </c>
      <c r="D668" t="s">
        <v>194</v>
      </c>
      <c r="E668" t="s">
        <v>85</v>
      </c>
      <c r="F668" t="s">
        <v>2621</v>
      </c>
      <c r="G668" t="str">
        <f t="shared" si="10"/>
        <v>Jenner Block</v>
      </c>
      <c r="I668" s="13">
        <f>COUNTIFS(IPO!$J$2:$J$5250,"="&amp;data!$G668,IPO!$H$2:$H$5250,"="&amp;data!$B668)</f>
        <v>1</v>
      </c>
      <c r="J668" s="13">
        <f>SUMIFS(IPO!$B$2:$B$5250,IPO!$H$2:$H$5250,"="&amp;data!$B668,IPO!$J$2:$J$5250,"="&amp;data!$G668)</f>
        <v>27.6</v>
      </c>
      <c r="K668" s="13">
        <f>IF(I668=1,SUMIFS(IPO!$C$2:$C$5250,IPO!$H$2:$H$5250,"="&amp;data!$B668,IPO!$J$2:$J$5250,"="&amp;data!$G668),"")</f>
        <v>134</v>
      </c>
      <c r="L668" s="13">
        <f>SUMIFS(IPO!$E$2:$E$5250,IPO!$H$2:$H$5250,"="&amp;data!$B668,IPO!$J$2:$J$5250,"="&amp;data!$G668)</f>
        <v>0.1</v>
      </c>
      <c r="M668" s="13">
        <f>SUMIFS(IPO!$F$2:$F$5250,IPO!$H$2:$H$5250,"="&amp;data!$B668,IPO!$J$2:$J$5250,"="&amp;data!$G668)</f>
        <v>1</v>
      </c>
      <c r="N668" s="13"/>
      <c r="P668" s="16">
        <f>COUNTIFS(equity_bonds!$H$2:$H$6414,"="&amp;data!$B668,equity_bonds!$J$2:$J$6414,"="&amp;data!$G668)</f>
        <v>0</v>
      </c>
      <c r="Q668" s="16">
        <f>SUMIFS(equity_bonds!$B$2:$B$6414,equity_bonds!$H$2:$H$6414,"="&amp;data!$B668,equity_bonds!$J$2:$J$6414,"="&amp;data!$G668)</f>
        <v>0</v>
      </c>
      <c r="R668" s="16" t="str">
        <f>IF(P668=1,SUMIFS(equity_bonds!$C$2:$C$6414,equity_bonds!$H$2:$H$6414,"="&amp;data!$B668,equity_bonds!$J$2:$J$6414,"="&amp;data!$G668),"")</f>
        <v/>
      </c>
      <c r="S668" s="16">
        <f>SUMIFS(equity_bonds!$E$2:$E$6414,equity_bonds!$H$2:$H$6414,"="&amp;data!$B668,equity_bonds!$J$2:$J$6414,"="&amp;data!$G668)</f>
        <v>0</v>
      </c>
      <c r="T668" s="16">
        <f>SUMIFS(equity_bonds!$F$2:$F$6414,equity_bonds!$H$2:$H$6414,"="&amp;data!$B668,equity_bonds!$J$2:$J$6414,"="&amp;data!$G668)</f>
        <v>0</v>
      </c>
      <c r="U668" s="16"/>
    </row>
    <row r="669" spans="1:21" x14ac:dyDescent="0.25">
      <c r="A669">
        <v>2114</v>
      </c>
      <c r="B669">
        <v>1992</v>
      </c>
      <c r="C669">
        <v>69</v>
      </c>
      <c r="D669" t="s">
        <v>142</v>
      </c>
      <c r="E669" t="s">
        <v>86</v>
      </c>
      <c r="F669" t="s">
        <v>2622</v>
      </c>
      <c r="G669" t="str">
        <f t="shared" si="10"/>
        <v>Johnson Swanson</v>
      </c>
      <c r="I669" s="13">
        <f>COUNTIFS(IPO!$J$2:$J$5250,"="&amp;data!$G669,IPO!$H$2:$H$5250,"="&amp;data!$B669)</f>
        <v>0</v>
      </c>
      <c r="J669" s="13">
        <f>SUMIFS(IPO!$B$2:$B$5250,IPO!$H$2:$H$5250,"="&amp;data!$B669,IPO!$J$2:$J$5250,"="&amp;data!$G669)</f>
        <v>0</v>
      </c>
      <c r="K669" s="13" t="str">
        <f>IF(I669=1,SUMIFS(IPO!$C$2:$C$5250,IPO!$H$2:$H$5250,"="&amp;data!$B669,IPO!$J$2:$J$5250,"="&amp;data!$G669),"")</f>
        <v/>
      </c>
      <c r="L669" s="13">
        <f>SUMIFS(IPO!$E$2:$E$5250,IPO!$H$2:$H$5250,"="&amp;data!$B669,IPO!$J$2:$J$5250,"="&amp;data!$G669)</f>
        <v>0</v>
      </c>
      <c r="M669" s="13">
        <f>SUMIFS(IPO!$F$2:$F$5250,IPO!$H$2:$H$5250,"="&amp;data!$B669,IPO!$J$2:$J$5250,"="&amp;data!$G669)</f>
        <v>0</v>
      </c>
      <c r="N669" s="13"/>
      <c r="P669" s="16">
        <f>COUNTIFS(equity_bonds!$H$2:$H$6414,"="&amp;data!$B669,equity_bonds!$J$2:$J$6414,"="&amp;data!$G669)</f>
        <v>0</v>
      </c>
      <c r="Q669" s="16">
        <f>SUMIFS(equity_bonds!$B$2:$B$6414,equity_bonds!$H$2:$H$6414,"="&amp;data!$B669,equity_bonds!$J$2:$J$6414,"="&amp;data!$G669)</f>
        <v>0</v>
      </c>
      <c r="R669" s="16" t="str">
        <f>IF(P669=1,SUMIFS(equity_bonds!$C$2:$C$6414,equity_bonds!$H$2:$H$6414,"="&amp;data!$B669,equity_bonds!$J$2:$J$6414,"="&amp;data!$G669),"")</f>
        <v/>
      </c>
      <c r="S669" s="16">
        <f>SUMIFS(equity_bonds!$E$2:$E$6414,equity_bonds!$H$2:$H$6414,"="&amp;data!$B669,equity_bonds!$J$2:$J$6414,"="&amp;data!$G669)</f>
        <v>0</v>
      </c>
      <c r="T669" s="16">
        <f>SUMIFS(equity_bonds!$F$2:$F$6414,equity_bonds!$H$2:$H$6414,"="&amp;data!$B669,equity_bonds!$J$2:$J$6414,"="&amp;data!$G669)</f>
        <v>0</v>
      </c>
      <c r="U669" s="16"/>
    </row>
    <row r="670" spans="1:21" x14ac:dyDescent="0.25">
      <c r="A670">
        <v>2134</v>
      </c>
      <c r="B670">
        <v>1992</v>
      </c>
      <c r="C670">
        <v>3</v>
      </c>
      <c r="D670" t="s">
        <v>107</v>
      </c>
      <c r="E670" t="s">
        <v>25</v>
      </c>
      <c r="F670" t="s">
        <v>2589</v>
      </c>
      <c r="G670" t="str">
        <f t="shared" si="10"/>
        <v>Jones Day</v>
      </c>
      <c r="I670" s="13">
        <f>COUNTIFS(IPO!$J$2:$J$5250,"="&amp;data!$G670,IPO!$H$2:$H$5250,"="&amp;data!$B670)</f>
        <v>1</v>
      </c>
      <c r="J670" s="13">
        <f>SUMIFS(IPO!$B$2:$B$5250,IPO!$H$2:$H$5250,"="&amp;data!$B670,IPO!$J$2:$J$5250,"="&amp;data!$G670)</f>
        <v>131.6</v>
      </c>
      <c r="K670" s="13">
        <f>IF(I670=1,SUMIFS(IPO!$C$2:$C$5250,IPO!$H$2:$H$5250,"="&amp;data!$B670,IPO!$J$2:$J$5250,"="&amp;data!$G670),"")</f>
        <v>35</v>
      </c>
      <c r="L670" s="13">
        <f>SUMIFS(IPO!$E$2:$E$5250,IPO!$H$2:$H$5250,"="&amp;data!$B670,IPO!$J$2:$J$5250,"="&amp;data!$G670)</f>
        <v>0.4</v>
      </c>
      <c r="M670" s="13">
        <f>SUMIFS(IPO!$F$2:$F$5250,IPO!$H$2:$H$5250,"="&amp;data!$B670,IPO!$J$2:$J$5250,"="&amp;data!$G670)</f>
        <v>2</v>
      </c>
      <c r="N670" s="13"/>
      <c r="P670" s="16">
        <f>COUNTIFS(equity_bonds!$H$2:$H$6414,"="&amp;data!$B670,equity_bonds!$J$2:$J$6414,"="&amp;data!$G670)</f>
        <v>1</v>
      </c>
      <c r="Q670" s="16">
        <f>SUMIFS(equity_bonds!$B$2:$B$6414,equity_bonds!$H$2:$H$6414,"="&amp;data!$B670,equity_bonds!$J$2:$J$6414,"="&amp;data!$G670)</f>
        <v>1628.1</v>
      </c>
      <c r="R670" s="16">
        <f>IF(P670=1,SUMIFS(equity_bonds!$C$2:$C$6414,equity_bonds!$H$2:$H$6414,"="&amp;data!$B670,equity_bonds!$J$2:$J$6414,"="&amp;data!$G670),"")</f>
        <v>55</v>
      </c>
      <c r="S670" s="16">
        <f>SUMIFS(equity_bonds!$E$2:$E$6414,equity_bonds!$H$2:$H$6414,"="&amp;data!$B670,equity_bonds!$J$2:$J$6414,"="&amp;data!$G670)</f>
        <v>0</v>
      </c>
      <c r="T670" s="16">
        <f>SUMIFS(equity_bonds!$F$2:$F$6414,equity_bonds!$H$2:$H$6414,"="&amp;data!$B670,equity_bonds!$J$2:$J$6414,"="&amp;data!$G670)</f>
        <v>13</v>
      </c>
      <c r="U670" s="16"/>
    </row>
    <row r="671" spans="1:21" x14ac:dyDescent="0.25">
      <c r="A671">
        <v>2172</v>
      </c>
      <c r="B671">
        <v>1992</v>
      </c>
      <c r="C671">
        <v>53</v>
      </c>
      <c r="D671" t="s">
        <v>130</v>
      </c>
      <c r="E671" t="s">
        <v>143</v>
      </c>
      <c r="F671" t="s">
        <v>2641</v>
      </c>
      <c r="G671" t="str">
        <f t="shared" si="10"/>
        <v>Katten Muchin</v>
      </c>
      <c r="I671" s="13">
        <f>COUNTIFS(IPO!$J$2:$J$5250,"="&amp;data!$G671,IPO!$H$2:$H$5250,"="&amp;data!$B671)</f>
        <v>1</v>
      </c>
      <c r="J671" s="13">
        <f>SUMIFS(IPO!$B$2:$B$5250,IPO!$H$2:$H$5250,"="&amp;data!$B671,IPO!$J$2:$J$5250,"="&amp;data!$G671)</f>
        <v>93.8</v>
      </c>
      <c r="K671" s="13">
        <f>IF(I671=1,SUMIFS(IPO!$C$2:$C$5250,IPO!$H$2:$H$5250,"="&amp;data!$B671,IPO!$J$2:$J$5250,"="&amp;data!$G671),"")</f>
        <v>46</v>
      </c>
      <c r="L671" s="13">
        <f>SUMIFS(IPO!$E$2:$E$5250,IPO!$H$2:$H$5250,"="&amp;data!$B671,IPO!$J$2:$J$5250,"="&amp;data!$G671)</f>
        <v>0.3</v>
      </c>
      <c r="M671" s="13">
        <f>SUMIFS(IPO!$F$2:$F$5250,IPO!$H$2:$H$5250,"="&amp;data!$B671,IPO!$J$2:$J$5250,"="&amp;data!$G671)</f>
        <v>2</v>
      </c>
      <c r="N671" s="13"/>
      <c r="P671" s="16">
        <f>COUNTIFS(equity_bonds!$H$2:$H$6414,"="&amp;data!$B671,equity_bonds!$J$2:$J$6414,"="&amp;data!$G671)</f>
        <v>1</v>
      </c>
      <c r="Q671" s="16">
        <f>SUMIFS(equity_bonds!$B$2:$B$6414,equity_bonds!$H$2:$H$6414,"="&amp;data!$B671,equity_bonds!$J$2:$J$6414,"="&amp;data!$G671)</f>
        <v>386</v>
      </c>
      <c r="R671" s="16">
        <f>IF(P671=1,SUMIFS(equity_bonds!$C$2:$C$6414,equity_bonds!$H$2:$H$6414,"="&amp;data!$B671,equity_bonds!$J$2:$J$6414,"="&amp;data!$G671),"")</f>
        <v>115</v>
      </c>
      <c r="S671" s="16">
        <f>SUMIFS(equity_bonds!$E$2:$E$6414,equity_bonds!$H$2:$H$6414,"="&amp;data!$B671,equity_bonds!$J$2:$J$6414,"="&amp;data!$G671)</f>
        <v>0</v>
      </c>
      <c r="T671" s="16">
        <f>SUMIFS(equity_bonds!$F$2:$F$6414,equity_bonds!$H$2:$H$6414,"="&amp;data!$B671,equity_bonds!$J$2:$J$6414,"="&amp;data!$G671)</f>
        <v>7</v>
      </c>
      <c r="U671" s="16"/>
    </row>
    <row r="672" spans="1:21" x14ac:dyDescent="0.25">
      <c r="A672">
        <v>2201</v>
      </c>
      <c r="B672">
        <v>1992</v>
      </c>
      <c r="C672">
        <v>21</v>
      </c>
      <c r="D672" t="s">
        <v>77</v>
      </c>
      <c r="E672" t="s">
        <v>26</v>
      </c>
      <c r="F672" t="s">
        <v>26</v>
      </c>
      <c r="G672" t="str">
        <f t="shared" si="10"/>
        <v>Kaye Scholer</v>
      </c>
      <c r="I672" s="13">
        <f>COUNTIFS(IPO!$J$2:$J$5250,"="&amp;data!$G672,IPO!$H$2:$H$5250,"="&amp;data!$B672)</f>
        <v>0</v>
      </c>
      <c r="J672" s="13">
        <f>SUMIFS(IPO!$B$2:$B$5250,IPO!$H$2:$H$5250,"="&amp;data!$B672,IPO!$J$2:$J$5250,"="&amp;data!$G672)</f>
        <v>0</v>
      </c>
      <c r="K672" s="13" t="str">
        <f>IF(I672=1,SUMIFS(IPO!$C$2:$C$5250,IPO!$H$2:$H$5250,"="&amp;data!$B672,IPO!$J$2:$J$5250,"="&amp;data!$G672),"")</f>
        <v/>
      </c>
      <c r="L672" s="13">
        <f>SUMIFS(IPO!$E$2:$E$5250,IPO!$H$2:$H$5250,"="&amp;data!$B672,IPO!$J$2:$J$5250,"="&amp;data!$G672)</f>
        <v>0</v>
      </c>
      <c r="M672" s="13">
        <f>SUMIFS(IPO!$F$2:$F$5250,IPO!$H$2:$H$5250,"="&amp;data!$B672,IPO!$J$2:$J$5250,"="&amp;data!$G672)</f>
        <v>0</v>
      </c>
      <c r="N672" s="13"/>
      <c r="P672" s="16">
        <f>COUNTIFS(equity_bonds!$H$2:$H$6414,"="&amp;data!$B672,equity_bonds!$J$2:$J$6414,"="&amp;data!$G672)</f>
        <v>0</v>
      </c>
      <c r="Q672" s="16">
        <f>SUMIFS(equity_bonds!$B$2:$B$6414,equity_bonds!$H$2:$H$6414,"="&amp;data!$B672,equity_bonds!$J$2:$J$6414,"="&amp;data!$G672)</f>
        <v>0</v>
      </c>
      <c r="R672" s="16" t="str">
        <f>IF(P672=1,SUMIFS(equity_bonds!$C$2:$C$6414,equity_bonds!$H$2:$H$6414,"="&amp;data!$B672,equity_bonds!$J$2:$J$6414,"="&amp;data!$G672),"")</f>
        <v/>
      </c>
      <c r="S672" s="16">
        <f>SUMIFS(equity_bonds!$E$2:$E$6414,equity_bonds!$H$2:$H$6414,"="&amp;data!$B672,equity_bonds!$J$2:$J$6414,"="&amp;data!$G672)</f>
        <v>0</v>
      </c>
      <c r="T672" s="16">
        <f>SUMIFS(equity_bonds!$F$2:$F$6414,equity_bonds!$H$2:$H$6414,"="&amp;data!$B672,equity_bonds!$J$2:$J$6414,"="&amp;data!$G672)</f>
        <v>0</v>
      </c>
      <c r="U672" s="16"/>
    </row>
    <row r="673" spans="1:21" x14ac:dyDescent="0.25">
      <c r="A673">
        <v>2227</v>
      </c>
      <c r="B673">
        <v>1992</v>
      </c>
      <c r="C673">
        <v>71</v>
      </c>
      <c r="D673" t="s">
        <v>132</v>
      </c>
      <c r="E673" t="s">
        <v>218</v>
      </c>
      <c r="F673" t="s">
        <v>2664</v>
      </c>
      <c r="G673" t="str">
        <f t="shared" si="10"/>
        <v>Keck Mahin</v>
      </c>
      <c r="I673" s="13">
        <f>COUNTIFS(IPO!$J$2:$J$5250,"="&amp;data!$G673,IPO!$H$2:$H$5250,"="&amp;data!$B673)</f>
        <v>1</v>
      </c>
      <c r="J673" s="13">
        <f>SUMIFS(IPO!$B$2:$B$5250,IPO!$H$2:$H$5250,"="&amp;data!$B673,IPO!$J$2:$J$5250,"="&amp;data!$G673)</f>
        <v>39.9</v>
      </c>
      <c r="K673" s="13">
        <f>IF(I673=1,SUMIFS(IPO!$C$2:$C$5250,IPO!$H$2:$H$5250,"="&amp;data!$B673,IPO!$J$2:$J$5250,"="&amp;data!$G673),"")</f>
        <v>106</v>
      </c>
      <c r="L673" s="13">
        <f>SUMIFS(IPO!$E$2:$E$5250,IPO!$H$2:$H$5250,"="&amp;data!$B673,IPO!$J$2:$J$5250,"="&amp;data!$G673)</f>
        <v>0.1</v>
      </c>
      <c r="M673" s="13">
        <f>SUMIFS(IPO!$F$2:$F$5250,IPO!$H$2:$H$5250,"="&amp;data!$B673,IPO!$J$2:$J$5250,"="&amp;data!$G673)</f>
        <v>2</v>
      </c>
      <c r="N673" s="13"/>
      <c r="P673" s="16">
        <f>COUNTIFS(equity_bonds!$H$2:$H$6414,"="&amp;data!$B673,equity_bonds!$J$2:$J$6414,"="&amp;data!$G673)</f>
        <v>0</v>
      </c>
      <c r="Q673" s="16">
        <f>SUMIFS(equity_bonds!$B$2:$B$6414,equity_bonds!$H$2:$H$6414,"="&amp;data!$B673,equity_bonds!$J$2:$J$6414,"="&amp;data!$G673)</f>
        <v>0</v>
      </c>
      <c r="R673" s="16" t="str">
        <f>IF(P673=1,SUMIFS(equity_bonds!$C$2:$C$6414,equity_bonds!$H$2:$H$6414,"="&amp;data!$B673,equity_bonds!$J$2:$J$6414,"="&amp;data!$G673),"")</f>
        <v/>
      </c>
      <c r="S673" s="16">
        <f>SUMIFS(equity_bonds!$E$2:$E$6414,equity_bonds!$H$2:$H$6414,"="&amp;data!$B673,equity_bonds!$J$2:$J$6414,"="&amp;data!$G673)</f>
        <v>0</v>
      </c>
      <c r="T673" s="16">
        <f>SUMIFS(equity_bonds!$F$2:$F$6414,equity_bonds!$H$2:$H$6414,"="&amp;data!$B673,equity_bonds!$J$2:$J$6414,"="&amp;data!$G673)</f>
        <v>0</v>
      </c>
      <c r="U673" s="16"/>
    </row>
    <row r="674" spans="1:21" x14ac:dyDescent="0.25">
      <c r="A674">
        <v>2239</v>
      </c>
      <c r="B674">
        <v>1992</v>
      </c>
      <c r="C674">
        <v>45</v>
      </c>
      <c r="D674" t="s">
        <v>111</v>
      </c>
      <c r="E674" t="s">
        <v>27</v>
      </c>
      <c r="F674" t="s">
        <v>2590</v>
      </c>
      <c r="G674" t="str">
        <f t="shared" si="10"/>
        <v>Kelley Drye</v>
      </c>
      <c r="I674" s="13">
        <f>COUNTIFS(IPO!$J$2:$J$5250,"="&amp;data!$G674,IPO!$H$2:$H$5250,"="&amp;data!$B674)</f>
        <v>0</v>
      </c>
      <c r="J674" s="13">
        <f>SUMIFS(IPO!$B$2:$B$5250,IPO!$H$2:$H$5250,"="&amp;data!$B674,IPO!$J$2:$J$5250,"="&amp;data!$G674)</f>
        <v>0</v>
      </c>
      <c r="K674" s="13" t="str">
        <f>IF(I674=1,SUMIFS(IPO!$C$2:$C$5250,IPO!$H$2:$H$5250,"="&amp;data!$B674,IPO!$J$2:$J$5250,"="&amp;data!$G674),"")</f>
        <v/>
      </c>
      <c r="L674" s="13">
        <f>SUMIFS(IPO!$E$2:$E$5250,IPO!$H$2:$H$5250,"="&amp;data!$B674,IPO!$J$2:$J$5250,"="&amp;data!$G674)</f>
        <v>0</v>
      </c>
      <c r="M674" s="13">
        <f>SUMIFS(IPO!$F$2:$F$5250,IPO!$H$2:$H$5250,"="&amp;data!$B674,IPO!$J$2:$J$5250,"="&amp;data!$G674)</f>
        <v>0</v>
      </c>
      <c r="N674" s="13"/>
      <c r="P674" s="16">
        <f>COUNTIFS(equity_bonds!$H$2:$H$6414,"="&amp;data!$B674,equity_bonds!$J$2:$J$6414,"="&amp;data!$G674)</f>
        <v>0</v>
      </c>
      <c r="Q674" s="16">
        <f>SUMIFS(equity_bonds!$B$2:$B$6414,equity_bonds!$H$2:$H$6414,"="&amp;data!$B674,equity_bonds!$J$2:$J$6414,"="&amp;data!$G674)</f>
        <v>0</v>
      </c>
      <c r="R674" s="16" t="str">
        <f>IF(P674=1,SUMIFS(equity_bonds!$C$2:$C$6414,equity_bonds!$H$2:$H$6414,"="&amp;data!$B674,equity_bonds!$J$2:$J$6414,"="&amp;data!$G674),"")</f>
        <v/>
      </c>
      <c r="S674" s="16">
        <f>SUMIFS(equity_bonds!$E$2:$E$6414,equity_bonds!$H$2:$H$6414,"="&amp;data!$B674,equity_bonds!$J$2:$J$6414,"="&amp;data!$G674)</f>
        <v>0</v>
      </c>
      <c r="T674" s="16">
        <f>SUMIFS(equity_bonds!$F$2:$F$6414,equity_bonds!$H$2:$H$6414,"="&amp;data!$B674,equity_bonds!$J$2:$J$6414,"="&amp;data!$G674)</f>
        <v>0</v>
      </c>
      <c r="U674" s="16"/>
    </row>
    <row r="675" spans="1:21" x14ac:dyDescent="0.25">
      <c r="A675">
        <v>2303</v>
      </c>
      <c r="B675">
        <v>1992</v>
      </c>
      <c r="C675">
        <v>67</v>
      </c>
      <c r="D675" t="s">
        <v>154</v>
      </c>
      <c r="E675" t="s">
        <v>88</v>
      </c>
      <c r="F675" t="s">
        <v>2623</v>
      </c>
      <c r="G675" t="str">
        <f t="shared" si="10"/>
        <v>King Spalding</v>
      </c>
      <c r="I675" s="13">
        <f>COUNTIFS(IPO!$J$2:$J$5250,"="&amp;data!$G675,IPO!$H$2:$H$5250,"="&amp;data!$B675)</f>
        <v>1</v>
      </c>
      <c r="J675" s="13">
        <f>SUMIFS(IPO!$B$2:$B$5250,IPO!$H$2:$H$5250,"="&amp;data!$B675,IPO!$J$2:$J$5250,"="&amp;data!$G675)</f>
        <v>31.7</v>
      </c>
      <c r="K675" s="13">
        <f>IF(I675=1,SUMIFS(IPO!$C$2:$C$5250,IPO!$H$2:$H$5250,"="&amp;data!$B675,IPO!$J$2:$J$5250,"="&amp;data!$G675),"")</f>
        <v>121</v>
      </c>
      <c r="L675" s="13">
        <f>SUMIFS(IPO!$E$2:$E$5250,IPO!$H$2:$H$5250,"="&amp;data!$B675,IPO!$J$2:$J$5250,"="&amp;data!$G675)</f>
        <v>0.1</v>
      </c>
      <c r="M675" s="13">
        <f>SUMIFS(IPO!$F$2:$F$5250,IPO!$H$2:$H$5250,"="&amp;data!$B675,IPO!$J$2:$J$5250,"="&amp;data!$G675)</f>
        <v>2</v>
      </c>
      <c r="N675" s="13"/>
      <c r="P675" s="16">
        <f>COUNTIFS(equity_bonds!$H$2:$H$6414,"="&amp;data!$B675,equity_bonds!$J$2:$J$6414,"="&amp;data!$G675)</f>
        <v>0</v>
      </c>
      <c r="Q675" s="16">
        <f>SUMIFS(equity_bonds!$B$2:$B$6414,equity_bonds!$H$2:$H$6414,"="&amp;data!$B675,equity_bonds!$J$2:$J$6414,"="&amp;data!$G675)</f>
        <v>0</v>
      </c>
      <c r="R675" s="16" t="str">
        <f>IF(P675=1,SUMIFS(equity_bonds!$C$2:$C$6414,equity_bonds!$H$2:$H$6414,"="&amp;data!$B675,equity_bonds!$J$2:$J$6414,"="&amp;data!$G675),"")</f>
        <v/>
      </c>
      <c r="S675" s="16">
        <f>SUMIFS(equity_bonds!$E$2:$E$6414,equity_bonds!$H$2:$H$6414,"="&amp;data!$B675,equity_bonds!$J$2:$J$6414,"="&amp;data!$G675)</f>
        <v>0</v>
      </c>
      <c r="T675" s="16">
        <f>SUMIFS(equity_bonds!$F$2:$F$6414,equity_bonds!$H$2:$H$6414,"="&amp;data!$B675,equity_bonds!$J$2:$J$6414,"="&amp;data!$G675)</f>
        <v>0</v>
      </c>
      <c r="U675" s="16"/>
    </row>
    <row r="676" spans="1:21" x14ac:dyDescent="0.25">
      <c r="A676">
        <v>2334</v>
      </c>
      <c r="B676">
        <v>1992</v>
      </c>
      <c r="C676">
        <v>24</v>
      </c>
      <c r="D676" t="s">
        <v>71</v>
      </c>
      <c r="E676" t="s">
        <v>28</v>
      </c>
      <c r="F676" t="s">
        <v>2591</v>
      </c>
      <c r="G676" t="str">
        <f t="shared" si="10"/>
        <v>Kirkland Ellis</v>
      </c>
      <c r="I676" s="13">
        <f>COUNTIFS(IPO!$J$2:$J$5250,"="&amp;data!$G676,IPO!$H$2:$H$5250,"="&amp;data!$B676)</f>
        <v>1</v>
      </c>
      <c r="J676" s="13">
        <f>SUMIFS(IPO!$B$2:$B$5250,IPO!$H$2:$H$5250,"="&amp;data!$B676,IPO!$J$2:$J$5250,"="&amp;data!$G676)</f>
        <v>538.70000000000005</v>
      </c>
      <c r="K676" s="13">
        <f>IF(I676=1,SUMIFS(IPO!$C$2:$C$5250,IPO!$H$2:$H$5250,"="&amp;data!$B676,IPO!$J$2:$J$5250,"="&amp;data!$G676),"")</f>
        <v>14</v>
      </c>
      <c r="L676" s="13">
        <f>SUMIFS(IPO!$E$2:$E$5250,IPO!$H$2:$H$5250,"="&amp;data!$B676,IPO!$J$2:$J$5250,"="&amp;data!$G676)</f>
        <v>1.6</v>
      </c>
      <c r="M676" s="13">
        <f>SUMIFS(IPO!$F$2:$F$5250,IPO!$H$2:$H$5250,"="&amp;data!$B676,IPO!$J$2:$J$5250,"="&amp;data!$G676)</f>
        <v>2</v>
      </c>
      <c r="N676" s="13"/>
      <c r="P676" s="16">
        <f>COUNTIFS(equity_bonds!$H$2:$H$6414,"="&amp;data!$B676,equity_bonds!$J$2:$J$6414,"="&amp;data!$G676)</f>
        <v>1</v>
      </c>
      <c r="Q676" s="16">
        <f>SUMIFS(equity_bonds!$B$2:$B$6414,equity_bonds!$H$2:$H$6414,"="&amp;data!$B676,equity_bonds!$J$2:$J$6414,"="&amp;data!$G676)</f>
        <v>5515.2</v>
      </c>
      <c r="R676" s="16">
        <f>IF(P676=1,SUMIFS(equity_bonds!$C$2:$C$6414,equity_bonds!$H$2:$H$6414,"="&amp;data!$B676,equity_bonds!$J$2:$J$6414,"="&amp;data!$G676),"")</f>
        <v>26</v>
      </c>
      <c r="S676" s="16">
        <f>SUMIFS(equity_bonds!$E$2:$E$6414,equity_bonds!$H$2:$H$6414,"="&amp;data!$B676,equity_bonds!$J$2:$J$6414,"="&amp;data!$G676)</f>
        <v>0.1</v>
      </c>
      <c r="T676" s="16">
        <f>SUMIFS(equity_bonds!$F$2:$F$6414,equity_bonds!$H$2:$H$6414,"="&amp;data!$B676,equity_bonds!$J$2:$J$6414,"="&amp;data!$G676)</f>
        <v>14</v>
      </c>
      <c r="U676" s="16"/>
    </row>
    <row r="677" spans="1:21" x14ac:dyDescent="0.25">
      <c r="A677">
        <v>2363</v>
      </c>
      <c r="B677">
        <v>1992</v>
      </c>
      <c r="C677">
        <v>87</v>
      </c>
      <c r="D677" t="s">
        <v>189</v>
      </c>
      <c r="E677" t="s">
        <v>145</v>
      </c>
      <c r="F677" t="s">
        <v>2642</v>
      </c>
      <c r="G677" t="str">
        <f t="shared" si="10"/>
        <v>Kirkpatrick Lockhart</v>
      </c>
      <c r="I677" s="13">
        <f>COUNTIFS(IPO!$J$2:$J$5250,"="&amp;data!$G677,IPO!$H$2:$H$5250,"="&amp;data!$B677)</f>
        <v>1</v>
      </c>
      <c r="J677" s="13">
        <f>SUMIFS(IPO!$B$2:$B$5250,IPO!$H$2:$H$5250,"="&amp;data!$B677,IPO!$J$2:$J$5250,"="&amp;data!$G677)</f>
        <v>25.4</v>
      </c>
      <c r="K677" s="13">
        <f>IF(I677=1,SUMIFS(IPO!$C$2:$C$5250,IPO!$H$2:$H$5250,"="&amp;data!$B677,IPO!$J$2:$J$5250,"="&amp;data!$G677),"")</f>
        <v>141</v>
      </c>
      <c r="L677" s="13">
        <f>SUMIFS(IPO!$E$2:$E$5250,IPO!$H$2:$H$5250,"="&amp;data!$B677,IPO!$J$2:$J$5250,"="&amp;data!$G677)</f>
        <v>0.1</v>
      </c>
      <c r="M677" s="13">
        <f>SUMIFS(IPO!$F$2:$F$5250,IPO!$H$2:$H$5250,"="&amp;data!$B677,IPO!$J$2:$J$5250,"="&amp;data!$G677)</f>
        <v>1</v>
      </c>
      <c r="N677" s="13"/>
      <c r="P677" s="16">
        <f>COUNTIFS(equity_bonds!$H$2:$H$6414,"="&amp;data!$B677,equity_bonds!$J$2:$J$6414,"="&amp;data!$G677)</f>
        <v>1</v>
      </c>
      <c r="Q677" s="16">
        <f>SUMIFS(equity_bonds!$B$2:$B$6414,equity_bonds!$H$2:$H$6414,"="&amp;data!$B677,equity_bonds!$J$2:$J$6414,"="&amp;data!$G677)</f>
        <v>231.5</v>
      </c>
      <c r="R677" s="16">
        <f>IF(P677=1,SUMIFS(equity_bonds!$C$2:$C$6414,equity_bonds!$H$2:$H$6414,"="&amp;data!$B677,equity_bonds!$J$2:$J$6414,"="&amp;data!$G677),"")</f>
        <v>141</v>
      </c>
      <c r="S677" s="16">
        <f>SUMIFS(equity_bonds!$E$2:$E$6414,equity_bonds!$H$2:$H$6414,"="&amp;data!$B677,equity_bonds!$J$2:$J$6414,"="&amp;data!$G677)</f>
        <v>0</v>
      </c>
      <c r="T677" s="16">
        <f>SUMIFS(equity_bonds!$F$2:$F$6414,equity_bonds!$H$2:$H$6414,"="&amp;data!$B677,equity_bonds!$J$2:$J$6414,"="&amp;data!$G677)</f>
        <v>4</v>
      </c>
      <c r="U677" s="16"/>
    </row>
    <row r="678" spans="1:21" x14ac:dyDescent="0.25">
      <c r="A678">
        <v>2444</v>
      </c>
      <c r="B678">
        <v>1992</v>
      </c>
      <c r="C678">
        <v>9</v>
      </c>
      <c r="D678" t="s">
        <v>153</v>
      </c>
      <c r="E678" t="s">
        <v>29</v>
      </c>
      <c r="F678" t="s">
        <v>2592</v>
      </c>
      <c r="G678" t="str">
        <f t="shared" si="10"/>
        <v>Latham Watkins</v>
      </c>
      <c r="I678" s="13">
        <f>COUNTIFS(IPO!$J$2:$J$5250,"="&amp;data!$G678,IPO!$H$2:$H$5250,"="&amp;data!$B678)</f>
        <v>1</v>
      </c>
      <c r="J678" s="13">
        <f>SUMIFS(IPO!$B$2:$B$5250,IPO!$H$2:$H$5250,"="&amp;data!$B678,IPO!$J$2:$J$5250,"="&amp;data!$G678)</f>
        <v>1493</v>
      </c>
      <c r="K678" s="13">
        <f>IF(I678=1,SUMIFS(IPO!$C$2:$C$5250,IPO!$H$2:$H$5250,"="&amp;data!$B678,IPO!$J$2:$J$5250,"="&amp;data!$G678),"")</f>
        <v>4</v>
      </c>
      <c r="L678" s="13">
        <f>SUMIFS(IPO!$E$2:$E$5250,IPO!$H$2:$H$5250,"="&amp;data!$B678,IPO!$J$2:$J$5250,"="&amp;data!$G678)</f>
        <v>4.3</v>
      </c>
      <c r="M678" s="13">
        <f>SUMIFS(IPO!$F$2:$F$5250,IPO!$H$2:$H$5250,"="&amp;data!$B678,IPO!$J$2:$J$5250,"="&amp;data!$G678)</f>
        <v>9</v>
      </c>
      <c r="N678" s="13"/>
      <c r="P678" s="16">
        <f>COUNTIFS(equity_bonds!$H$2:$H$6414,"="&amp;data!$B678,equity_bonds!$J$2:$J$6414,"="&amp;data!$G678)</f>
        <v>1</v>
      </c>
      <c r="Q678" s="16">
        <f>SUMIFS(equity_bonds!$B$2:$B$6414,equity_bonds!$H$2:$H$6414,"="&amp;data!$B678,equity_bonds!$J$2:$J$6414,"="&amp;data!$G678)</f>
        <v>19660.099999999999</v>
      </c>
      <c r="R678" s="16">
        <f>IF(P678=1,SUMIFS(equity_bonds!$C$2:$C$6414,equity_bonds!$H$2:$H$6414,"="&amp;data!$B678,equity_bonds!$J$2:$J$6414,"="&amp;data!$G678),"")</f>
        <v>9</v>
      </c>
      <c r="S678" s="16">
        <f>SUMIFS(equity_bonds!$E$2:$E$6414,equity_bonds!$H$2:$H$6414,"="&amp;data!$B678,equity_bonds!$J$2:$J$6414,"="&amp;data!$G678)</f>
        <v>0.4</v>
      </c>
      <c r="T678" s="16">
        <f>SUMIFS(equity_bonds!$F$2:$F$6414,equity_bonds!$H$2:$H$6414,"="&amp;data!$B678,equity_bonds!$J$2:$J$6414,"="&amp;data!$G678)</f>
        <v>40</v>
      </c>
      <c r="U678" s="16"/>
    </row>
    <row r="679" spans="1:21" x14ac:dyDescent="0.25">
      <c r="A679">
        <v>2500</v>
      </c>
      <c r="B679">
        <v>1992</v>
      </c>
      <c r="C679">
        <v>33</v>
      </c>
      <c r="D679" t="s">
        <v>57</v>
      </c>
      <c r="E679" t="s">
        <v>30</v>
      </c>
      <c r="F679" t="s">
        <v>2593</v>
      </c>
      <c r="G679" t="str">
        <f t="shared" si="10"/>
        <v>LeBoeuf Lamb</v>
      </c>
      <c r="I679" s="13">
        <f>COUNTIFS(IPO!$J$2:$J$5250,"="&amp;data!$G679,IPO!$H$2:$H$5250,"="&amp;data!$B679)</f>
        <v>1</v>
      </c>
      <c r="J679" s="13">
        <f>SUMIFS(IPO!$B$2:$B$5250,IPO!$H$2:$H$5250,"="&amp;data!$B679,IPO!$J$2:$J$5250,"="&amp;data!$G679)</f>
        <v>39.700000000000003</v>
      </c>
      <c r="K679" s="13">
        <f>IF(I679=1,SUMIFS(IPO!$C$2:$C$5250,IPO!$H$2:$H$5250,"="&amp;data!$B679,IPO!$J$2:$J$5250,"="&amp;data!$G679),"")</f>
        <v>107</v>
      </c>
      <c r="L679" s="13">
        <f>SUMIFS(IPO!$E$2:$E$5250,IPO!$H$2:$H$5250,"="&amp;data!$B679,IPO!$J$2:$J$5250,"="&amp;data!$G679)</f>
        <v>0.1</v>
      </c>
      <c r="M679" s="13">
        <f>SUMIFS(IPO!$F$2:$F$5250,IPO!$H$2:$H$5250,"="&amp;data!$B679,IPO!$J$2:$J$5250,"="&amp;data!$G679)</f>
        <v>1</v>
      </c>
      <c r="N679" s="13"/>
      <c r="P679" s="16">
        <f>COUNTIFS(equity_bonds!$H$2:$H$6414,"="&amp;data!$B679,equity_bonds!$J$2:$J$6414,"="&amp;data!$G679)</f>
        <v>1</v>
      </c>
      <c r="Q679" s="16">
        <f>SUMIFS(equity_bonds!$B$2:$B$6414,equity_bonds!$H$2:$H$6414,"="&amp;data!$B679,equity_bonds!$J$2:$J$6414,"="&amp;data!$G679)</f>
        <v>3239.5</v>
      </c>
      <c r="R679" s="16">
        <f>IF(P679=1,SUMIFS(equity_bonds!$C$2:$C$6414,equity_bonds!$H$2:$H$6414,"="&amp;data!$B679,equity_bonds!$J$2:$J$6414,"="&amp;data!$G679),"")</f>
        <v>33</v>
      </c>
      <c r="S679" s="16">
        <f>SUMIFS(equity_bonds!$E$2:$E$6414,equity_bonds!$H$2:$H$6414,"="&amp;data!$B679,equity_bonds!$J$2:$J$6414,"="&amp;data!$G679)</f>
        <v>0.1</v>
      </c>
      <c r="T679" s="16">
        <f>SUMIFS(equity_bonds!$F$2:$F$6414,equity_bonds!$H$2:$H$6414,"="&amp;data!$B679,equity_bonds!$J$2:$J$6414,"="&amp;data!$G679)</f>
        <v>5</v>
      </c>
      <c r="U679" s="16"/>
    </row>
    <row r="680" spans="1:21" x14ac:dyDescent="0.25">
      <c r="A680">
        <v>2587</v>
      </c>
      <c r="B680">
        <v>1992</v>
      </c>
      <c r="C680">
        <v>97</v>
      </c>
      <c r="D680" t="s">
        <v>5</v>
      </c>
      <c r="E680" t="s">
        <v>93</v>
      </c>
      <c r="F680" t="s">
        <v>2625</v>
      </c>
      <c r="G680" t="str">
        <f t="shared" si="10"/>
        <v>Lord Bissell</v>
      </c>
      <c r="I680" s="13">
        <f>COUNTIFS(IPO!$J$2:$J$5250,"="&amp;data!$G680,IPO!$H$2:$H$5250,"="&amp;data!$B680)</f>
        <v>0</v>
      </c>
      <c r="J680" s="13">
        <f>SUMIFS(IPO!$B$2:$B$5250,IPO!$H$2:$H$5250,"="&amp;data!$B680,IPO!$J$2:$J$5250,"="&amp;data!$G680)</f>
        <v>0</v>
      </c>
      <c r="K680" s="13" t="str">
        <f>IF(I680=1,SUMIFS(IPO!$C$2:$C$5250,IPO!$H$2:$H$5250,"="&amp;data!$B680,IPO!$J$2:$J$5250,"="&amp;data!$G680),"")</f>
        <v/>
      </c>
      <c r="L680" s="13">
        <f>SUMIFS(IPO!$E$2:$E$5250,IPO!$H$2:$H$5250,"="&amp;data!$B680,IPO!$J$2:$J$5250,"="&amp;data!$G680)</f>
        <v>0</v>
      </c>
      <c r="M680" s="13">
        <f>SUMIFS(IPO!$F$2:$F$5250,IPO!$H$2:$H$5250,"="&amp;data!$B680,IPO!$J$2:$J$5250,"="&amp;data!$G680)</f>
        <v>0</v>
      </c>
      <c r="N680" s="13"/>
      <c r="P680" s="16">
        <f>COUNTIFS(equity_bonds!$H$2:$H$6414,"="&amp;data!$B680,equity_bonds!$J$2:$J$6414,"="&amp;data!$G680)</f>
        <v>0</v>
      </c>
      <c r="Q680" s="16">
        <f>SUMIFS(equity_bonds!$B$2:$B$6414,equity_bonds!$H$2:$H$6414,"="&amp;data!$B680,equity_bonds!$J$2:$J$6414,"="&amp;data!$G680)</f>
        <v>0</v>
      </c>
      <c r="R680" s="16" t="str">
        <f>IF(P680=1,SUMIFS(equity_bonds!$C$2:$C$6414,equity_bonds!$H$2:$H$6414,"="&amp;data!$B680,equity_bonds!$J$2:$J$6414,"="&amp;data!$G680),"")</f>
        <v/>
      </c>
      <c r="S680" s="16">
        <f>SUMIFS(equity_bonds!$E$2:$E$6414,equity_bonds!$H$2:$H$6414,"="&amp;data!$B680,equity_bonds!$J$2:$J$6414,"="&amp;data!$G680)</f>
        <v>0</v>
      </c>
      <c r="T680" s="16">
        <f>SUMIFS(equity_bonds!$F$2:$F$6414,equity_bonds!$H$2:$H$6414,"="&amp;data!$B680,equity_bonds!$J$2:$J$6414,"="&amp;data!$G680)</f>
        <v>0</v>
      </c>
      <c r="U680" s="16"/>
    </row>
    <row r="681" spans="1:21" x14ac:dyDescent="0.25">
      <c r="A681">
        <v>2665</v>
      </c>
      <c r="B681">
        <v>1992</v>
      </c>
      <c r="C681">
        <v>18</v>
      </c>
      <c r="D681" t="s">
        <v>91</v>
      </c>
      <c r="E681" t="s">
        <v>31</v>
      </c>
      <c r="F681" t="s">
        <v>2594</v>
      </c>
      <c r="G681" t="str">
        <f t="shared" si="10"/>
        <v>Mayer Brown</v>
      </c>
      <c r="I681" s="13">
        <f>COUNTIFS(IPO!$J$2:$J$5250,"="&amp;data!$G681,IPO!$H$2:$H$5250,"="&amp;data!$B681)</f>
        <v>1</v>
      </c>
      <c r="J681" s="13">
        <f>SUMIFS(IPO!$B$2:$B$5250,IPO!$H$2:$H$5250,"="&amp;data!$B681,IPO!$J$2:$J$5250,"="&amp;data!$G681)</f>
        <v>50</v>
      </c>
      <c r="K681" s="13">
        <f>IF(I681=1,SUMIFS(IPO!$C$2:$C$5250,IPO!$H$2:$H$5250,"="&amp;data!$B681,IPO!$J$2:$J$5250,"="&amp;data!$G681),"")</f>
        <v>87</v>
      </c>
      <c r="L681" s="13">
        <f>SUMIFS(IPO!$E$2:$E$5250,IPO!$H$2:$H$5250,"="&amp;data!$B681,IPO!$J$2:$J$5250,"="&amp;data!$G681)</f>
        <v>0.2</v>
      </c>
      <c r="M681" s="13">
        <f>SUMIFS(IPO!$F$2:$F$5250,IPO!$H$2:$H$5250,"="&amp;data!$B681,IPO!$J$2:$J$5250,"="&amp;data!$G681)</f>
        <v>1</v>
      </c>
      <c r="N681" s="13"/>
      <c r="P681" s="16">
        <f>COUNTIFS(equity_bonds!$H$2:$H$6414,"="&amp;data!$B681,equity_bonds!$J$2:$J$6414,"="&amp;data!$G681)</f>
        <v>1</v>
      </c>
      <c r="Q681" s="16">
        <f>SUMIFS(equity_bonds!$B$2:$B$6414,equity_bonds!$H$2:$H$6414,"="&amp;data!$B681,equity_bonds!$J$2:$J$6414,"="&amp;data!$G681)</f>
        <v>2692.1</v>
      </c>
      <c r="R681" s="16">
        <f>IF(P681=1,SUMIFS(equity_bonds!$C$2:$C$6414,equity_bonds!$H$2:$H$6414,"="&amp;data!$B681,equity_bonds!$J$2:$J$6414,"="&amp;data!$G681),"")</f>
        <v>39</v>
      </c>
      <c r="S681" s="16">
        <f>SUMIFS(equity_bonds!$E$2:$E$6414,equity_bonds!$H$2:$H$6414,"="&amp;data!$B681,equity_bonds!$J$2:$J$6414,"="&amp;data!$G681)</f>
        <v>0.1</v>
      </c>
      <c r="T681" s="16">
        <f>SUMIFS(equity_bonds!$F$2:$F$6414,equity_bonds!$H$2:$H$6414,"="&amp;data!$B681,equity_bonds!$J$2:$J$6414,"="&amp;data!$G681)</f>
        <v>13</v>
      </c>
      <c r="U681" s="16"/>
    </row>
    <row r="682" spans="1:21" x14ac:dyDescent="0.25">
      <c r="A682">
        <v>2702</v>
      </c>
      <c r="B682">
        <v>1992</v>
      </c>
      <c r="C682">
        <v>73</v>
      </c>
      <c r="D682" t="s">
        <v>178</v>
      </c>
      <c r="E682" t="s">
        <v>148</v>
      </c>
      <c r="F682" t="s">
        <v>2643</v>
      </c>
      <c r="G682" t="str">
        <f t="shared" si="10"/>
        <v>McCutchen Doyle</v>
      </c>
      <c r="I682" s="13">
        <f>COUNTIFS(IPO!$J$2:$J$5250,"="&amp;data!$G682,IPO!$H$2:$H$5250,"="&amp;data!$B682)</f>
        <v>0</v>
      </c>
      <c r="J682" s="13">
        <f>SUMIFS(IPO!$B$2:$B$5250,IPO!$H$2:$H$5250,"="&amp;data!$B682,IPO!$J$2:$J$5250,"="&amp;data!$G682)</f>
        <v>0</v>
      </c>
      <c r="K682" s="13" t="str">
        <f>IF(I682=1,SUMIFS(IPO!$C$2:$C$5250,IPO!$H$2:$H$5250,"="&amp;data!$B682,IPO!$J$2:$J$5250,"="&amp;data!$G682),"")</f>
        <v/>
      </c>
      <c r="L682" s="13">
        <f>SUMIFS(IPO!$E$2:$E$5250,IPO!$H$2:$H$5250,"="&amp;data!$B682,IPO!$J$2:$J$5250,"="&amp;data!$G682)</f>
        <v>0</v>
      </c>
      <c r="M682" s="13">
        <f>SUMIFS(IPO!$F$2:$F$5250,IPO!$H$2:$H$5250,"="&amp;data!$B682,IPO!$J$2:$J$5250,"="&amp;data!$G682)</f>
        <v>0</v>
      </c>
      <c r="N682" s="13"/>
      <c r="P682" s="16">
        <f>COUNTIFS(equity_bonds!$H$2:$H$6414,"="&amp;data!$B682,equity_bonds!$J$2:$J$6414,"="&amp;data!$G682)</f>
        <v>0</v>
      </c>
      <c r="Q682" s="16">
        <f>SUMIFS(equity_bonds!$B$2:$B$6414,equity_bonds!$H$2:$H$6414,"="&amp;data!$B682,equity_bonds!$J$2:$J$6414,"="&amp;data!$G682)</f>
        <v>0</v>
      </c>
      <c r="R682" s="16" t="str">
        <f>IF(P682=1,SUMIFS(equity_bonds!$C$2:$C$6414,equity_bonds!$H$2:$H$6414,"="&amp;data!$B682,equity_bonds!$J$2:$J$6414,"="&amp;data!$G682),"")</f>
        <v/>
      </c>
      <c r="S682" s="16">
        <f>SUMIFS(equity_bonds!$E$2:$E$6414,equity_bonds!$H$2:$H$6414,"="&amp;data!$B682,equity_bonds!$J$2:$J$6414,"="&amp;data!$G682)</f>
        <v>0</v>
      </c>
      <c r="T682" s="16">
        <f>SUMIFS(equity_bonds!$F$2:$F$6414,equity_bonds!$H$2:$H$6414,"="&amp;data!$B682,equity_bonds!$J$2:$J$6414,"="&amp;data!$G682)</f>
        <v>0</v>
      </c>
      <c r="U682" s="16"/>
    </row>
    <row r="683" spans="1:21" x14ac:dyDescent="0.25">
      <c r="A683">
        <v>2730</v>
      </c>
      <c r="B683">
        <v>1992</v>
      </c>
      <c r="C683">
        <v>28</v>
      </c>
      <c r="D683" t="s">
        <v>59</v>
      </c>
      <c r="E683" t="s">
        <v>32</v>
      </c>
      <c r="F683" t="s">
        <v>2595</v>
      </c>
      <c r="G683" t="str">
        <f t="shared" si="10"/>
        <v>McDermott Will</v>
      </c>
      <c r="I683" s="13">
        <f>COUNTIFS(IPO!$J$2:$J$5250,"="&amp;data!$G683,IPO!$H$2:$H$5250,"="&amp;data!$B683)</f>
        <v>1</v>
      </c>
      <c r="J683" s="13">
        <f>SUMIFS(IPO!$B$2:$B$5250,IPO!$H$2:$H$5250,"="&amp;data!$B683,IPO!$J$2:$J$5250,"="&amp;data!$G683)</f>
        <v>13.5</v>
      </c>
      <c r="K683" s="13">
        <f>IF(I683=1,SUMIFS(IPO!$C$2:$C$5250,IPO!$H$2:$H$5250,"="&amp;data!$B683,IPO!$J$2:$J$5250,"="&amp;data!$G683),"")</f>
        <v>170</v>
      </c>
      <c r="L683" s="13">
        <f>SUMIFS(IPO!$E$2:$E$5250,IPO!$H$2:$H$5250,"="&amp;data!$B683,IPO!$J$2:$J$5250,"="&amp;data!$G683)</f>
        <v>0</v>
      </c>
      <c r="M683" s="13">
        <f>SUMIFS(IPO!$F$2:$F$5250,IPO!$H$2:$H$5250,"="&amp;data!$B683,IPO!$J$2:$J$5250,"="&amp;data!$G683)</f>
        <v>1</v>
      </c>
      <c r="N683" s="13"/>
      <c r="P683" s="16">
        <f>COUNTIFS(equity_bonds!$H$2:$H$6414,"="&amp;data!$B683,equity_bonds!$J$2:$J$6414,"="&amp;data!$G683)</f>
        <v>1</v>
      </c>
      <c r="Q683" s="16">
        <f>SUMIFS(equity_bonds!$B$2:$B$6414,equity_bonds!$H$2:$H$6414,"="&amp;data!$B683,equity_bonds!$J$2:$J$6414,"="&amp;data!$G683)</f>
        <v>607.79999999999995</v>
      </c>
      <c r="R683" s="16">
        <f>IF(P683=1,SUMIFS(equity_bonds!$C$2:$C$6414,equity_bonds!$H$2:$H$6414,"="&amp;data!$B683,equity_bonds!$J$2:$J$6414,"="&amp;data!$G683),"")</f>
        <v>87</v>
      </c>
      <c r="S683" s="16">
        <f>SUMIFS(equity_bonds!$E$2:$E$6414,equity_bonds!$H$2:$H$6414,"="&amp;data!$B683,equity_bonds!$J$2:$J$6414,"="&amp;data!$G683)</f>
        <v>0</v>
      </c>
      <c r="T683" s="16">
        <f>SUMIFS(equity_bonds!$F$2:$F$6414,equity_bonds!$H$2:$H$6414,"="&amp;data!$B683,equity_bonds!$J$2:$J$6414,"="&amp;data!$G683)</f>
        <v>2</v>
      </c>
      <c r="U683" s="16"/>
    </row>
    <row r="684" spans="1:21" x14ac:dyDescent="0.25">
      <c r="A684">
        <v>2753</v>
      </c>
      <c r="B684">
        <v>1992</v>
      </c>
      <c r="C684">
        <v>78</v>
      </c>
      <c r="D684" t="s">
        <v>199</v>
      </c>
      <c r="E684" t="s">
        <v>182</v>
      </c>
      <c r="F684" t="s">
        <v>182</v>
      </c>
      <c r="G684" t="str">
        <f t="shared" si="10"/>
        <v>McGuireWoods</v>
      </c>
      <c r="I684" s="13">
        <f>COUNTIFS(IPO!$J$2:$J$5250,"="&amp;data!$G684,IPO!$H$2:$H$5250,"="&amp;data!$B684)</f>
        <v>0</v>
      </c>
      <c r="J684" s="13">
        <f>SUMIFS(IPO!$B$2:$B$5250,IPO!$H$2:$H$5250,"="&amp;data!$B684,IPO!$J$2:$J$5250,"="&amp;data!$G684)</f>
        <v>0</v>
      </c>
      <c r="K684" s="13" t="str">
        <f>IF(I684=1,SUMIFS(IPO!$C$2:$C$5250,IPO!$H$2:$H$5250,"="&amp;data!$B684,IPO!$J$2:$J$5250,"="&amp;data!$G684),"")</f>
        <v/>
      </c>
      <c r="L684" s="13">
        <f>SUMIFS(IPO!$E$2:$E$5250,IPO!$H$2:$H$5250,"="&amp;data!$B684,IPO!$J$2:$J$5250,"="&amp;data!$G684)</f>
        <v>0</v>
      </c>
      <c r="M684" s="13">
        <f>SUMIFS(IPO!$F$2:$F$5250,IPO!$H$2:$H$5250,"="&amp;data!$B684,IPO!$J$2:$J$5250,"="&amp;data!$G684)</f>
        <v>0</v>
      </c>
      <c r="N684" s="13"/>
      <c r="P684" s="16">
        <f>COUNTIFS(equity_bonds!$H$2:$H$6414,"="&amp;data!$B684,equity_bonds!$J$2:$J$6414,"="&amp;data!$G684)</f>
        <v>0</v>
      </c>
      <c r="Q684" s="16">
        <v>1794.6</v>
      </c>
      <c r="R684" s="16">
        <v>50</v>
      </c>
      <c r="S684" s="16">
        <v>0</v>
      </c>
      <c r="T684" s="16">
        <v>7</v>
      </c>
      <c r="U684" s="16"/>
    </row>
    <row r="685" spans="1:21" x14ac:dyDescent="0.25">
      <c r="A685">
        <v>2835</v>
      </c>
      <c r="B685">
        <v>1992</v>
      </c>
      <c r="C685">
        <v>23</v>
      </c>
      <c r="D685" t="s">
        <v>66</v>
      </c>
      <c r="E685" t="s">
        <v>33</v>
      </c>
      <c r="F685" t="s">
        <v>2596</v>
      </c>
      <c r="G685" t="str">
        <f t="shared" si="10"/>
        <v>Milbank Tweed</v>
      </c>
      <c r="I685" s="13">
        <f>COUNTIFS(IPO!$J$2:$J$5250,"="&amp;data!$G685,IPO!$H$2:$H$5250,"="&amp;data!$B685)</f>
        <v>0</v>
      </c>
      <c r="J685" s="13">
        <f>SUMIFS(IPO!$B$2:$B$5250,IPO!$H$2:$H$5250,"="&amp;data!$B685,IPO!$J$2:$J$5250,"="&amp;data!$G685)</f>
        <v>0</v>
      </c>
      <c r="K685" s="13" t="str">
        <f>IF(I685=1,SUMIFS(IPO!$C$2:$C$5250,IPO!$H$2:$H$5250,"="&amp;data!$B685,IPO!$J$2:$J$5250,"="&amp;data!$G685),"")</f>
        <v/>
      </c>
      <c r="L685" s="13">
        <f>SUMIFS(IPO!$E$2:$E$5250,IPO!$H$2:$H$5250,"="&amp;data!$B685,IPO!$J$2:$J$5250,"="&amp;data!$G685)</f>
        <v>0</v>
      </c>
      <c r="M685" s="13">
        <f>SUMIFS(IPO!$F$2:$F$5250,IPO!$H$2:$H$5250,"="&amp;data!$B685,IPO!$J$2:$J$5250,"="&amp;data!$G685)</f>
        <v>0</v>
      </c>
      <c r="N685" s="13"/>
      <c r="P685" s="16">
        <f>COUNTIFS(equity_bonds!$H$2:$H$6414,"="&amp;data!$B685,equity_bonds!$J$2:$J$6414,"="&amp;data!$G685)</f>
        <v>1</v>
      </c>
      <c r="Q685" s="16">
        <f>SUMIFS(equity_bonds!$B$2:$B$6414,equity_bonds!$H$2:$H$6414,"="&amp;data!$B685,equity_bonds!$J$2:$J$6414,"="&amp;data!$G685)</f>
        <v>28181.599999999999</v>
      </c>
      <c r="R685" s="16">
        <f>IF(P685=1,SUMIFS(equity_bonds!$C$2:$C$6414,equity_bonds!$H$2:$H$6414,"="&amp;data!$B685,equity_bonds!$J$2:$J$6414,"="&amp;data!$G685),"")</f>
        <v>8</v>
      </c>
      <c r="S685" s="16">
        <f>SUMIFS(equity_bonds!$E$2:$E$6414,equity_bonds!$H$2:$H$6414,"="&amp;data!$B685,equity_bonds!$J$2:$J$6414,"="&amp;data!$G685)</f>
        <v>0.5</v>
      </c>
      <c r="T685" s="16">
        <f>SUMIFS(equity_bonds!$F$2:$F$6414,equity_bonds!$H$2:$H$6414,"="&amp;data!$B685,equity_bonds!$J$2:$J$6414,"="&amp;data!$G685)</f>
        <v>17</v>
      </c>
      <c r="U685" s="16"/>
    </row>
    <row r="686" spans="1:21" x14ac:dyDescent="0.25">
      <c r="A686">
        <v>2924</v>
      </c>
      <c r="B686">
        <v>1992</v>
      </c>
      <c r="C686">
        <v>14</v>
      </c>
      <c r="D686" t="s">
        <v>101</v>
      </c>
      <c r="E686" t="s">
        <v>34</v>
      </c>
      <c r="F686" t="s">
        <v>2597</v>
      </c>
      <c r="G686" t="str">
        <f t="shared" si="10"/>
        <v>Morgan Lewis</v>
      </c>
      <c r="I686" s="13">
        <f>COUNTIFS(IPO!$J$2:$J$5250,"="&amp;data!$G686,IPO!$H$2:$H$5250,"="&amp;data!$B686)</f>
        <v>1</v>
      </c>
      <c r="J686" s="13">
        <f>SUMIFS(IPO!$B$2:$B$5250,IPO!$H$2:$H$5250,"="&amp;data!$B686,IPO!$J$2:$J$5250,"="&amp;data!$G686)</f>
        <v>188.3</v>
      </c>
      <c r="K686" s="13">
        <f>IF(I686=1,SUMIFS(IPO!$C$2:$C$5250,IPO!$H$2:$H$5250,"="&amp;data!$B686,IPO!$J$2:$J$5250,"="&amp;data!$G686),"")</f>
        <v>28</v>
      </c>
      <c r="L686" s="13">
        <f>SUMIFS(IPO!$E$2:$E$5250,IPO!$H$2:$H$5250,"="&amp;data!$B686,IPO!$J$2:$J$5250,"="&amp;data!$G686)</f>
        <v>0.6</v>
      </c>
      <c r="M686" s="13">
        <f>SUMIFS(IPO!$F$2:$F$5250,IPO!$H$2:$H$5250,"="&amp;data!$B686,IPO!$J$2:$J$5250,"="&amp;data!$G686)</f>
        <v>7</v>
      </c>
      <c r="N686" s="13"/>
      <c r="P686" s="16">
        <f>COUNTIFS(equity_bonds!$H$2:$H$6414,"="&amp;data!$B686,equity_bonds!$J$2:$J$6414,"="&amp;data!$G686)</f>
        <v>1</v>
      </c>
      <c r="Q686" s="16">
        <f>SUMIFS(equity_bonds!$B$2:$B$6414,equity_bonds!$H$2:$H$6414,"="&amp;data!$B686,equity_bonds!$J$2:$J$6414,"="&amp;data!$G686)</f>
        <v>326.5</v>
      </c>
      <c r="R686" s="16">
        <f>IF(P686=1,SUMIFS(equity_bonds!$C$2:$C$6414,equity_bonds!$H$2:$H$6414,"="&amp;data!$B686,equity_bonds!$J$2:$J$6414,"="&amp;data!$G686),"")</f>
        <v>124</v>
      </c>
      <c r="S686" s="16">
        <f>SUMIFS(equity_bonds!$E$2:$E$6414,equity_bonds!$H$2:$H$6414,"="&amp;data!$B686,equity_bonds!$J$2:$J$6414,"="&amp;data!$G686)</f>
        <v>0</v>
      </c>
      <c r="T686" s="16">
        <f>SUMIFS(equity_bonds!$F$2:$F$6414,equity_bonds!$H$2:$H$6414,"="&amp;data!$B686,equity_bonds!$J$2:$J$6414,"="&amp;data!$G686)</f>
        <v>10</v>
      </c>
      <c r="U686" s="16"/>
    </row>
    <row r="687" spans="1:21" x14ac:dyDescent="0.25">
      <c r="A687">
        <v>2964</v>
      </c>
      <c r="B687">
        <v>1992</v>
      </c>
      <c r="C687">
        <v>15</v>
      </c>
      <c r="D687" t="s">
        <v>123</v>
      </c>
      <c r="E687" t="s">
        <v>35</v>
      </c>
      <c r="F687" t="s">
        <v>2598</v>
      </c>
      <c r="G687" t="str">
        <f t="shared" si="10"/>
        <v>Morrison Foerster</v>
      </c>
      <c r="I687" s="13">
        <f>COUNTIFS(IPO!$J$2:$J$5250,"="&amp;data!$G687,IPO!$H$2:$H$5250,"="&amp;data!$B687)</f>
        <v>0</v>
      </c>
      <c r="J687" s="13">
        <f>SUMIFS(IPO!$B$2:$B$5250,IPO!$H$2:$H$5250,"="&amp;data!$B687,IPO!$J$2:$J$5250,"="&amp;data!$G687)</f>
        <v>0</v>
      </c>
      <c r="K687" s="13" t="str">
        <f>IF(I687=1,SUMIFS(IPO!$C$2:$C$5250,IPO!$H$2:$H$5250,"="&amp;data!$B687,IPO!$J$2:$J$5250,"="&amp;data!$G687),"")</f>
        <v/>
      </c>
      <c r="L687" s="13">
        <f>SUMIFS(IPO!$E$2:$E$5250,IPO!$H$2:$H$5250,"="&amp;data!$B687,IPO!$J$2:$J$5250,"="&amp;data!$G687)</f>
        <v>0</v>
      </c>
      <c r="M687" s="13">
        <f>SUMIFS(IPO!$F$2:$F$5250,IPO!$H$2:$H$5250,"="&amp;data!$B687,IPO!$J$2:$J$5250,"="&amp;data!$G687)</f>
        <v>0</v>
      </c>
      <c r="N687" s="13"/>
      <c r="P687" s="16">
        <f>COUNTIFS(equity_bonds!$H$2:$H$6414,"="&amp;data!$B687,equity_bonds!$J$2:$J$6414,"="&amp;data!$G687)</f>
        <v>1</v>
      </c>
      <c r="Q687" s="16">
        <f>SUMIFS(equity_bonds!$B$2:$B$6414,equity_bonds!$H$2:$H$6414,"="&amp;data!$B687,equity_bonds!$J$2:$J$6414,"="&amp;data!$G687)</f>
        <v>354</v>
      </c>
      <c r="R687" s="16">
        <f>IF(P687=1,SUMIFS(equity_bonds!$C$2:$C$6414,equity_bonds!$H$2:$H$6414,"="&amp;data!$B687,equity_bonds!$J$2:$J$6414,"="&amp;data!$G687),"")</f>
        <v>119</v>
      </c>
      <c r="S687" s="16">
        <f>SUMIFS(equity_bonds!$E$2:$E$6414,equity_bonds!$H$2:$H$6414,"="&amp;data!$B687,equity_bonds!$J$2:$J$6414,"="&amp;data!$G687)</f>
        <v>0</v>
      </c>
      <c r="T687" s="16">
        <f>SUMIFS(equity_bonds!$F$2:$F$6414,equity_bonds!$H$2:$H$6414,"="&amp;data!$B687,equity_bonds!$J$2:$J$6414,"="&amp;data!$G687)</f>
        <v>4</v>
      </c>
      <c r="U687" s="16"/>
    </row>
    <row r="688" spans="1:21" x14ac:dyDescent="0.25">
      <c r="A688">
        <v>2995</v>
      </c>
      <c r="B688">
        <v>1992</v>
      </c>
      <c r="C688">
        <v>61</v>
      </c>
      <c r="D688" t="s">
        <v>161</v>
      </c>
      <c r="E688" t="s">
        <v>36</v>
      </c>
      <c r="F688" t="s">
        <v>2599</v>
      </c>
      <c r="G688" t="str">
        <f t="shared" si="10"/>
        <v>Mudge Rose</v>
      </c>
      <c r="I688" s="13">
        <f>COUNTIFS(IPO!$J$2:$J$5250,"="&amp;data!$G688,IPO!$H$2:$H$5250,"="&amp;data!$B688)</f>
        <v>0</v>
      </c>
      <c r="J688" s="13">
        <f>SUMIFS(IPO!$B$2:$B$5250,IPO!$H$2:$H$5250,"="&amp;data!$B688,IPO!$J$2:$J$5250,"="&amp;data!$G688)</f>
        <v>0</v>
      </c>
      <c r="K688" s="13" t="str">
        <f>IF(I688=1,SUMIFS(IPO!$C$2:$C$5250,IPO!$H$2:$H$5250,"="&amp;data!$B688,IPO!$J$2:$J$5250,"="&amp;data!$G688),"")</f>
        <v/>
      </c>
      <c r="L688" s="13">
        <f>SUMIFS(IPO!$E$2:$E$5250,IPO!$H$2:$H$5250,"="&amp;data!$B688,IPO!$J$2:$J$5250,"="&amp;data!$G688)</f>
        <v>0</v>
      </c>
      <c r="M688" s="13">
        <f>SUMIFS(IPO!$F$2:$F$5250,IPO!$H$2:$H$5250,"="&amp;data!$B688,IPO!$J$2:$J$5250,"="&amp;data!$G688)</f>
        <v>0</v>
      </c>
      <c r="N688" s="13"/>
      <c r="P688" s="16">
        <f>COUNTIFS(equity_bonds!$H$2:$H$6414,"="&amp;data!$B688,equity_bonds!$J$2:$J$6414,"="&amp;data!$G688)</f>
        <v>1</v>
      </c>
      <c r="Q688" s="16">
        <f>SUMIFS(equity_bonds!$B$2:$B$6414,equity_bonds!$H$2:$H$6414,"="&amp;data!$B688,equity_bonds!$J$2:$J$6414,"="&amp;data!$G688)</f>
        <v>237.1</v>
      </c>
      <c r="R688" s="16">
        <f>IF(P688=1,SUMIFS(equity_bonds!$C$2:$C$6414,equity_bonds!$H$2:$H$6414,"="&amp;data!$B688,equity_bonds!$J$2:$J$6414,"="&amp;data!$G688),"")</f>
        <v>140</v>
      </c>
      <c r="S688" s="16">
        <f>SUMIFS(equity_bonds!$E$2:$E$6414,equity_bonds!$H$2:$H$6414,"="&amp;data!$B688,equity_bonds!$J$2:$J$6414,"="&amp;data!$G688)</f>
        <v>0</v>
      </c>
      <c r="T688" s="16">
        <f>SUMIFS(equity_bonds!$F$2:$F$6414,equity_bonds!$H$2:$H$6414,"="&amp;data!$B688,equity_bonds!$J$2:$J$6414,"="&amp;data!$G688)</f>
        <v>3</v>
      </c>
      <c r="U688" s="16"/>
    </row>
    <row r="689" spans="1:21" x14ac:dyDescent="0.25">
      <c r="A689">
        <v>3060</v>
      </c>
      <c r="B689">
        <v>1992</v>
      </c>
      <c r="C689">
        <v>12</v>
      </c>
      <c r="D689" t="s">
        <v>108</v>
      </c>
      <c r="E689" t="s">
        <v>37</v>
      </c>
      <c r="F689" t="s">
        <v>2600</v>
      </c>
      <c r="G689" t="str">
        <f t="shared" si="10"/>
        <v>O'Melveny Myers</v>
      </c>
      <c r="I689" s="13">
        <f>COUNTIFS(IPO!$J$2:$J$5250,"="&amp;data!$G689,IPO!$H$2:$H$5250,"="&amp;data!$B689)</f>
        <v>1</v>
      </c>
      <c r="J689" s="13">
        <f>SUMIFS(IPO!$B$2:$B$5250,IPO!$H$2:$H$5250,"="&amp;data!$B689,IPO!$J$2:$J$5250,"="&amp;data!$G689)</f>
        <v>95.5</v>
      </c>
      <c r="K689" s="13">
        <f>IF(I689=1,SUMIFS(IPO!$C$2:$C$5250,IPO!$H$2:$H$5250,"="&amp;data!$B689,IPO!$J$2:$J$5250,"="&amp;data!$G689),"")</f>
        <v>45</v>
      </c>
      <c r="L689" s="13">
        <f>SUMIFS(IPO!$E$2:$E$5250,IPO!$H$2:$H$5250,"="&amp;data!$B689,IPO!$J$2:$J$5250,"="&amp;data!$G689)</f>
        <v>0.3</v>
      </c>
      <c r="M689" s="13">
        <f>SUMIFS(IPO!$F$2:$F$5250,IPO!$H$2:$H$5250,"="&amp;data!$B689,IPO!$J$2:$J$5250,"="&amp;data!$G689)</f>
        <v>3</v>
      </c>
      <c r="N689" s="13"/>
      <c r="P689" s="16">
        <f>COUNTIFS(equity_bonds!$H$2:$H$6414,"="&amp;data!$B689,equity_bonds!$J$2:$J$6414,"="&amp;data!$G689)</f>
        <v>1</v>
      </c>
      <c r="Q689" s="16">
        <f>SUMIFS(equity_bonds!$B$2:$B$6414,equity_bonds!$H$2:$H$6414,"="&amp;data!$B689,equity_bonds!$J$2:$J$6414,"="&amp;data!$G689)</f>
        <v>18402.3</v>
      </c>
      <c r="R689" s="16">
        <f>IF(P689=1,SUMIFS(equity_bonds!$C$2:$C$6414,equity_bonds!$H$2:$H$6414,"="&amp;data!$B689,equity_bonds!$J$2:$J$6414,"="&amp;data!$G689),"")</f>
        <v>11</v>
      </c>
      <c r="S689" s="16">
        <f>SUMIFS(equity_bonds!$E$2:$E$6414,equity_bonds!$H$2:$H$6414,"="&amp;data!$B689,equity_bonds!$J$2:$J$6414,"="&amp;data!$G689)</f>
        <v>0.3</v>
      </c>
      <c r="T689" s="16">
        <f>SUMIFS(equity_bonds!$F$2:$F$6414,equity_bonds!$H$2:$H$6414,"="&amp;data!$B689,equity_bonds!$J$2:$J$6414,"="&amp;data!$G689)</f>
        <v>34</v>
      </c>
      <c r="U689" s="16"/>
    </row>
    <row r="690" spans="1:21" x14ac:dyDescent="0.25">
      <c r="A690">
        <v>3108</v>
      </c>
      <c r="B690">
        <v>1992</v>
      </c>
      <c r="C690">
        <v>68</v>
      </c>
      <c r="D690" t="s">
        <v>137</v>
      </c>
      <c r="E690" t="s">
        <v>97</v>
      </c>
      <c r="F690" t="s">
        <v>2626</v>
      </c>
      <c r="G690" t="str">
        <f t="shared" si="10"/>
        <v>Orrick Herrington</v>
      </c>
      <c r="I690" s="13">
        <f>COUNTIFS(IPO!$J$2:$J$5250,"="&amp;data!$G690,IPO!$H$2:$H$5250,"="&amp;data!$B690)</f>
        <v>0</v>
      </c>
      <c r="J690" s="13">
        <f>SUMIFS(IPO!$B$2:$B$5250,IPO!$H$2:$H$5250,"="&amp;data!$B690,IPO!$J$2:$J$5250,"="&amp;data!$G690)</f>
        <v>0</v>
      </c>
      <c r="K690" s="13" t="str">
        <f>IF(I690=1,SUMIFS(IPO!$C$2:$C$5250,IPO!$H$2:$H$5250,"="&amp;data!$B690,IPO!$J$2:$J$5250,"="&amp;data!$G690),"")</f>
        <v/>
      </c>
      <c r="L690" s="13">
        <f>SUMIFS(IPO!$E$2:$E$5250,IPO!$H$2:$H$5250,"="&amp;data!$B690,IPO!$J$2:$J$5250,"="&amp;data!$G690)</f>
        <v>0</v>
      </c>
      <c r="M690" s="13">
        <f>SUMIFS(IPO!$F$2:$F$5250,IPO!$H$2:$H$5250,"="&amp;data!$B690,IPO!$J$2:$J$5250,"="&amp;data!$G690)</f>
        <v>0</v>
      </c>
      <c r="N690" s="13"/>
      <c r="P690" s="16">
        <f>COUNTIFS(equity_bonds!$H$2:$H$6414,"="&amp;data!$B690,equity_bonds!$J$2:$J$6414,"="&amp;data!$G690)</f>
        <v>1</v>
      </c>
      <c r="Q690" s="16">
        <f>SUMIFS(equity_bonds!$B$2:$B$6414,equity_bonds!$H$2:$H$6414,"="&amp;data!$B690,equity_bonds!$J$2:$J$6414,"="&amp;data!$G690)</f>
        <v>14497.7</v>
      </c>
      <c r="R690" s="16">
        <f>IF(P690=1,SUMIFS(equity_bonds!$C$2:$C$6414,equity_bonds!$H$2:$H$6414,"="&amp;data!$B690,equity_bonds!$J$2:$J$6414,"="&amp;data!$G690),"")</f>
        <v>14</v>
      </c>
      <c r="S690" s="16">
        <f>SUMIFS(equity_bonds!$E$2:$E$6414,equity_bonds!$H$2:$H$6414,"="&amp;data!$B690,equity_bonds!$J$2:$J$6414,"="&amp;data!$G690)</f>
        <v>0.3</v>
      </c>
      <c r="T690" s="16">
        <f>SUMIFS(equity_bonds!$F$2:$F$6414,equity_bonds!$H$2:$H$6414,"="&amp;data!$B690,equity_bonds!$J$2:$J$6414,"="&amp;data!$G690)</f>
        <v>33</v>
      </c>
      <c r="U690" s="16"/>
    </row>
    <row r="691" spans="1:21" x14ac:dyDescent="0.25">
      <c r="A691">
        <v>3182</v>
      </c>
      <c r="B691">
        <v>1992</v>
      </c>
      <c r="C691">
        <v>39</v>
      </c>
      <c r="D691" t="s">
        <v>104</v>
      </c>
      <c r="E691" t="s">
        <v>98</v>
      </c>
      <c r="F691" t="s">
        <v>2627</v>
      </c>
      <c r="G691" t="str">
        <f t="shared" si="10"/>
        <v>Paul Hastings</v>
      </c>
      <c r="I691" s="13">
        <v>1</v>
      </c>
      <c r="J691" s="13">
        <v>27.8</v>
      </c>
      <c r="K691" s="13">
        <v>132</v>
      </c>
      <c r="L691" s="13">
        <v>0.1</v>
      </c>
      <c r="M691" s="13">
        <v>1</v>
      </c>
      <c r="N691" s="13"/>
      <c r="P691" s="16">
        <f>COUNTIFS(equity_bonds!$H$2:$H$6414,"="&amp;data!$B691,equity_bonds!$J$2:$J$6414,"="&amp;data!$G691)</f>
        <v>0</v>
      </c>
      <c r="Q691" s="16">
        <v>301.60000000000002</v>
      </c>
      <c r="R691" s="16">
        <v>129</v>
      </c>
      <c r="S691" s="16">
        <v>0</v>
      </c>
      <c r="T691" s="16">
        <v>4</v>
      </c>
      <c r="U691" s="16"/>
    </row>
    <row r="692" spans="1:21" x14ac:dyDescent="0.25">
      <c r="A692">
        <v>3209</v>
      </c>
      <c r="B692">
        <v>1992</v>
      </c>
      <c r="C692">
        <v>26</v>
      </c>
      <c r="D692" t="s">
        <v>116</v>
      </c>
      <c r="E692" t="s">
        <v>38</v>
      </c>
      <c r="F692" t="s">
        <v>2601</v>
      </c>
      <c r="G692" t="str">
        <f t="shared" si="10"/>
        <v>Paul Weiss</v>
      </c>
      <c r="I692" s="13">
        <f>COUNTIFS(IPO!$J$2:$J$5250,"="&amp;data!$G692,IPO!$H$2:$H$5250,"="&amp;data!$B692)</f>
        <v>0</v>
      </c>
      <c r="J692" s="13">
        <f>SUMIFS(IPO!$B$2:$B$5250,IPO!$H$2:$H$5250,"="&amp;data!$B692,IPO!$J$2:$J$5250,"="&amp;data!$G692)</f>
        <v>0</v>
      </c>
      <c r="K692" s="13" t="str">
        <f>IF(I692=1,SUMIFS(IPO!$C$2:$C$5250,IPO!$H$2:$H$5250,"="&amp;data!$B692,IPO!$J$2:$J$5250,"="&amp;data!$G692),"")</f>
        <v/>
      </c>
      <c r="L692" s="13">
        <f>SUMIFS(IPO!$E$2:$E$5250,IPO!$H$2:$H$5250,"="&amp;data!$B692,IPO!$J$2:$J$5250,"="&amp;data!$G692)</f>
        <v>0</v>
      </c>
      <c r="M692" s="13">
        <f>SUMIFS(IPO!$F$2:$F$5250,IPO!$H$2:$H$5250,"="&amp;data!$B692,IPO!$J$2:$J$5250,"="&amp;data!$G692)</f>
        <v>0</v>
      </c>
      <c r="N692" s="13"/>
      <c r="P692" s="16">
        <f>COUNTIFS(equity_bonds!$H$2:$H$6414,"="&amp;data!$B692,equity_bonds!$J$2:$J$6414,"="&amp;data!$G692)</f>
        <v>1</v>
      </c>
      <c r="Q692" s="16">
        <f>SUMIFS(equity_bonds!$B$2:$B$6414,equity_bonds!$H$2:$H$6414,"="&amp;data!$B692,equity_bonds!$J$2:$J$6414,"="&amp;data!$G692)</f>
        <v>3144.2</v>
      </c>
      <c r="R692" s="16">
        <f>IF(P692=1,SUMIFS(equity_bonds!$C$2:$C$6414,equity_bonds!$H$2:$H$6414,"="&amp;data!$B692,equity_bonds!$J$2:$J$6414,"="&amp;data!$G692),"")</f>
        <v>34</v>
      </c>
      <c r="S692" s="16">
        <f>SUMIFS(equity_bonds!$E$2:$E$6414,equity_bonds!$H$2:$H$6414,"="&amp;data!$B692,equity_bonds!$J$2:$J$6414,"="&amp;data!$G692)</f>
        <v>0.1</v>
      </c>
      <c r="T692" s="16">
        <f>SUMIFS(equity_bonds!$F$2:$F$6414,equity_bonds!$H$2:$H$6414,"="&amp;data!$B692,equity_bonds!$J$2:$J$6414,"="&amp;data!$G692)</f>
        <v>3</v>
      </c>
      <c r="U692" s="16"/>
    </row>
    <row r="693" spans="1:21" x14ac:dyDescent="0.25">
      <c r="A693">
        <v>3243</v>
      </c>
      <c r="B693">
        <v>1992</v>
      </c>
      <c r="C693">
        <v>63</v>
      </c>
      <c r="D693" t="s">
        <v>197</v>
      </c>
      <c r="E693" t="s">
        <v>100</v>
      </c>
      <c r="F693" t="s">
        <v>100</v>
      </c>
      <c r="G693" t="str">
        <f t="shared" si="10"/>
        <v>Pepper Hamilton</v>
      </c>
      <c r="I693" s="13">
        <f>COUNTIFS(IPO!$J$2:$J$5250,"="&amp;data!$G693,IPO!$H$2:$H$5250,"="&amp;data!$B693)</f>
        <v>0</v>
      </c>
      <c r="J693" s="13">
        <f>SUMIFS(IPO!$B$2:$B$5250,IPO!$H$2:$H$5250,"="&amp;data!$B693,IPO!$J$2:$J$5250,"="&amp;data!$G693)</f>
        <v>0</v>
      </c>
      <c r="K693" s="13" t="str">
        <f>IF(I693=1,SUMIFS(IPO!$C$2:$C$5250,IPO!$H$2:$H$5250,"="&amp;data!$B693,IPO!$J$2:$J$5250,"="&amp;data!$G693),"")</f>
        <v/>
      </c>
      <c r="L693" s="13">
        <f>SUMIFS(IPO!$E$2:$E$5250,IPO!$H$2:$H$5250,"="&amp;data!$B693,IPO!$J$2:$J$5250,"="&amp;data!$G693)</f>
        <v>0</v>
      </c>
      <c r="M693" s="13">
        <f>SUMIFS(IPO!$F$2:$F$5250,IPO!$H$2:$H$5250,"="&amp;data!$B693,IPO!$J$2:$J$5250,"="&amp;data!$G693)</f>
        <v>0</v>
      </c>
      <c r="N693" s="13"/>
      <c r="P693" s="16">
        <f>COUNTIFS(equity_bonds!$H$2:$H$6414,"="&amp;data!$B693,equity_bonds!$J$2:$J$6414,"="&amp;data!$G693)</f>
        <v>0</v>
      </c>
      <c r="Q693" s="16">
        <f>SUMIFS(equity_bonds!$B$2:$B$6414,equity_bonds!$H$2:$H$6414,"="&amp;data!$B693,equity_bonds!$J$2:$J$6414,"="&amp;data!$G693)</f>
        <v>0</v>
      </c>
      <c r="R693" s="16" t="str">
        <f>IF(P693=1,SUMIFS(equity_bonds!$C$2:$C$6414,equity_bonds!$H$2:$H$6414,"="&amp;data!$B693,equity_bonds!$J$2:$J$6414,"="&amp;data!$G693),"")</f>
        <v/>
      </c>
      <c r="S693" s="16">
        <f>SUMIFS(equity_bonds!$E$2:$E$6414,equity_bonds!$H$2:$H$6414,"="&amp;data!$B693,equity_bonds!$J$2:$J$6414,"="&amp;data!$G693)</f>
        <v>0</v>
      </c>
      <c r="T693" s="16">
        <f>SUMIFS(equity_bonds!$F$2:$F$6414,equity_bonds!$H$2:$H$6414,"="&amp;data!$B693,equity_bonds!$J$2:$J$6414,"="&amp;data!$G693)</f>
        <v>0</v>
      </c>
      <c r="U693" s="16"/>
    </row>
    <row r="694" spans="1:21" x14ac:dyDescent="0.25">
      <c r="A694">
        <v>3272</v>
      </c>
      <c r="B694">
        <v>1992</v>
      </c>
      <c r="C694">
        <v>74</v>
      </c>
      <c r="D694" t="s">
        <v>132</v>
      </c>
      <c r="E694" t="s">
        <v>157</v>
      </c>
      <c r="F694" t="s">
        <v>157</v>
      </c>
      <c r="G694" t="str">
        <f t="shared" si="10"/>
        <v>Perkins Coie</v>
      </c>
      <c r="I694" s="13">
        <f>COUNTIFS(IPO!$J$2:$J$5250,"="&amp;data!$G694,IPO!$H$2:$H$5250,"="&amp;data!$B694)</f>
        <v>1</v>
      </c>
      <c r="J694" s="13">
        <f>SUMIFS(IPO!$B$2:$B$5250,IPO!$H$2:$H$5250,"="&amp;data!$B694,IPO!$J$2:$J$5250,"="&amp;data!$G694)</f>
        <v>67.5</v>
      </c>
      <c r="K694" s="13">
        <f>IF(I694=1,SUMIFS(IPO!$C$2:$C$5250,IPO!$H$2:$H$5250,"="&amp;data!$B694,IPO!$J$2:$J$5250,"="&amp;data!$G694),"")</f>
        <v>66</v>
      </c>
      <c r="L694" s="13">
        <f>SUMIFS(IPO!$E$2:$E$5250,IPO!$H$2:$H$5250,"="&amp;data!$B694,IPO!$J$2:$J$5250,"="&amp;data!$G694)</f>
        <v>0.2</v>
      </c>
      <c r="M694" s="13">
        <f>SUMIFS(IPO!$F$2:$F$5250,IPO!$H$2:$H$5250,"="&amp;data!$B694,IPO!$J$2:$J$5250,"="&amp;data!$G694)</f>
        <v>2</v>
      </c>
      <c r="N694" s="13"/>
      <c r="P694" s="16">
        <f>COUNTIFS(equity_bonds!$H$2:$H$6414,"="&amp;data!$B694,equity_bonds!$J$2:$J$6414,"="&amp;data!$G694)</f>
        <v>1</v>
      </c>
      <c r="Q694" s="16">
        <f>SUMIFS(equity_bonds!$B$2:$B$6414,equity_bonds!$H$2:$H$6414,"="&amp;data!$B694,equity_bonds!$J$2:$J$6414,"="&amp;data!$G694)</f>
        <v>2620.4</v>
      </c>
      <c r="R694" s="16">
        <f>IF(P694=1,SUMIFS(equity_bonds!$C$2:$C$6414,equity_bonds!$H$2:$H$6414,"="&amp;data!$B694,equity_bonds!$J$2:$J$6414,"="&amp;data!$G694),"")</f>
        <v>41</v>
      </c>
      <c r="S694" s="16">
        <f>SUMIFS(equity_bonds!$E$2:$E$6414,equity_bonds!$H$2:$H$6414,"="&amp;data!$B694,equity_bonds!$J$2:$J$6414,"="&amp;data!$G694)</f>
        <v>0.1</v>
      </c>
      <c r="T694" s="16">
        <f>SUMIFS(equity_bonds!$F$2:$F$6414,equity_bonds!$H$2:$H$6414,"="&amp;data!$B694,equity_bonds!$J$2:$J$6414,"="&amp;data!$G694)</f>
        <v>8</v>
      </c>
      <c r="U694" s="16"/>
    </row>
    <row r="695" spans="1:21" x14ac:dyDescent="0.25">
      <c r="A695">
        <v>3311</v>
      </c>
      <c r="B695">
        <v>1992</v>
      </c>
      <c r="C695">
        <v>13</v>
      </c>
      <c r="D695" t="s">
        <v>94</v>
      </c>
      <c r="E695" t="s">
        <v>39</v>
      </c>
      <c r="F695" t="s">
        <v>2602</v>
      </c>
      <c r="G695" t="str">
        <f t="shared" si="10"/>
        <v>Pillsbury Madison</v>
      </c>
      <c r="I695" s="13">
        <f>COUNTIFS(IPO!$J$2:$J$5250,"="&amp;data!$G695,IPO!$H$2:$H$5250,"="&amp;data!$B695)</f>
        <v>1</v>
      </c>
      <c r="J695" s="13">
        <f>SUMIFS(IPO!$B$2:$B$5250,IPO!$H$2:$H$5250,"="&amp;data!$B695,IPO!$J$2:$J$5250,"="&amp;data!$G695)</f>
        <v>151.19999999999999</v>
      </c>
      <c r="K695" s="13">
        <f>IF(I695=1,SUMIFS(IPO!$C$2:$C$5250,IPO!$H$2:$H$5250,"="&amp;data!$B695,IPO!$J$2:$J$5250,"="&amp;data!$G695),"")</f>
        <v>32</v>
      </c>
      <c r="L695" s="13">
        <f>SUMIFS(IPO!$E$2:$E$5250,IPO!$H$2:$H$5250,"="&amp;data!$B695,IPO!$J$2:$J$5250,"="&amp;data!$G695)</f>
        <v>0.4</v>
      </c>
      <c r="M695" s="13">
        <f>SUMIFS(IPO!$F$2:$F$5250,IPO!$H$2:$H$5250,"="&amp;data!$B695,IPO!$J$2:$J$5250,"="&amp;data!$G695)</f>
        <v>4</v>
      </c>
      <c r="N695" s="13"/>
      <c r="P695" s="16">
        <f>COUNTIFS(equity_bonds!$H$2:$H$6414,"="&amp;data!$B695,equity_bonds!$J$2:$J$6414,"="&amp;data!$G695)</f>
        <v>1</v>
      </c>
      <c r="Q695" s="16">
        <f>SUMIFS(equity_bonds!$B$2:$B$6414,equity_bonds!$H$2:$H$6414,"="&amp;data!$B695,equity_bonds!$J$2:$J$6414,"="&amp;data!$G695)</f>
        <v>2688.2</v>
      </c>
      <c r="R695" s="16">
        <f>IF(P695=1,SUMIFS(equity_bonds!$C$2:$C$6414,equity_bonds!$H$2:$H$6414,"="&amp;data!$B695,equity_bonds!$J$2:$J$6414,"="&amp;data!$G695),"")</f>
        <v>40</v>
      </c>
      <c r="S695" s="16">
        <f>SUMIFS(equity_bonds!$E$2:$E$6414,equity_bonds!$H$2:$H$6414,"="&amp;data!$B695,equity_bonds!$J$2:$J$6414,"="&amp;data!$G695)</f>
        <v>0.1</v>
      </c>
      <c r="T695" s="16">
        <f>SUMIFS(equity_bonds!$F$2:$F$6414,equity_bonds!$H$2:$H$6414,"="&amp;data!$B695,equity_bonds!$J$2:$J$6414,"="&amp;data!$G695)</f>
        <v>14</v>
      </c>
      <c r="U695" s="16"/>
    </row>
    <row r="696" spans="1:21" x14ac:dyDescent="0.25">
      <c r="A696">
        <v>3336</v>
      </c>
      <c r="B696">
        <v>1992</v>
      </c>
      <c r="C696">
        <v>97</v>
      </c>
      <c r="D696" t="s">
        <v>5</v>
      </c>
      <c r="E696" t="s">
        <v>208</v>
      </c>
      <c r="F696" t="s">
        <v>2660</v>
      </c>
      <c r="G696" t="str">
        <f t="shared" si="10"/>
        <v>Piper Marbury</v>
      </c>
      <c r="I696" s="13">
        <f>COUNTIFS(IPO!$J$2:$J$5250,"="&amp;data!$G696,IPO!$H$2:$H$5250,"="&amp;data!$B696)</f>
        <v>1</v>
      </c>
      <c r="J696" s="13">
        <f>SUMIFS(IPO!$B$2:$B$5250,IPO!$H$2:$H$5250,"="&amp;data!$B696,IPO!$J$2:$J$5250,"="&amp;data!$G696)</f>
        <v>43.5</v>
      </c>
      <c r="K696" s="13">
        <f>IF(I696=1,SUMIFS(IPO!$C$2:$C$5250,IPO!$H$2:$H$5250,"="&amp;data!$B696,IPO!$J$2:$J$5250,"="&amp;data!$G696),"")</f>
        <v>98</v>
      </c>
      <c r="L696" s="13">
        <f>SUMIFS(IPO!$E$2:$E$5250,IPO!$H$2:$H$5250,"="&amp;data!$B696,IPO!$J$2:$J$5250,"="&amp;data!$G696)</f>
        <v>0.1</v>
      </c>
      <c r="M696" s="13">
        <f>SUMIFS(IPO!$F$2:$F$5250,IPO!$H$2:$H$5250,"="&amp;data!$B696,IPO!$J$2:$J$5250,"="&amp;data!$G696)</f>
        <v>1</v>
      </c>
      <c r="N696" s="13"/>
      <c r="P696" s="16">
        <f>COUNTIFS(equity_bonds!$H$2:$H$6414,"="&amp;data!$B696,equity_bonds!$J$2:$J$6414,"="&amp;data!$G696)</f>
        <v>1</v>
      </c>
      <c r="Q696" s="16">
        <f>SUMIFS(equity_bonds!$B$2:$B$6414,equity_bonds!$H$2:$H$6414,"="&amp;data!$B696,equity_bonds!$J$2:$J$6414,"="&amp;data!$G696)</f>
        <v>1388.1</v>
      </c>
      <c r="R696" s="16">
        <f>IF(P696=1,SUMIFS(equity_bonds!$C$2:$C$6414,equity_bonds!$H$2:$H$6414,"="&amp;data!$B696,equity_bonds!$J$2:$J$6414,"="&amp;data!$G696),"")</f>
        <v>60</v>
      </c>
      <c r="S696" s="16">
        <f>SUMIFS(equity_bonds!$E$2:$E$6414,equity_bonds!$H$2:$H$6414,"="&amp;data!$B696,equity_bonds!$J$2:$J$6414,"="&amp;data!$G696)</f>
        <v>0</v>
      </c>
      <c r="T696" s="16">
        <f>SUMIFS(equity_bonds!$F$2:$F$6414,equity_bonds!$H$2:$H$6414,"="&amp;data!$B696,equity_bonds!$J$2:$J$6414,"="&amp;data!$G696)</f>
        <v>8</v>
      </c>
      <c r="U696" s="16"/>
    </row>
    <row r="697" spans="1:21" x14ac:dyDescent="0.25">
      <c r="A697">
        <v>3402</v>
      </c>
      <c r="B697">
        <v>1992</v>
      </c>
      <c r="C697">
        <v>42</v>
      </c>
      <c r="D697" t="s">
        <v>95</v>
      </c>
      <c r="E697" t="s">
        <v>40</v>
      </c>
      <c r="F697" t="s">
        <v>40</v>
      </c>
      <c r="G697" t="str">
        <f t="shared" si="10"/>
        <v>Proskauer Rose</v>
      </c>
      <c r="I697" s="13">
        <f>COUNTIFS(IPO!$J$2:$J$5250,"="&amp;data!$G697,IPO!$H$2:$H$5250,"="&amp;data!$B697)</f>
        <v>1</v>
      </c>
      <c r="J697" s="13">
        <f>SUMIFS(IPO!$B$2:$B$5250,IPO!$H$2:$H$5250,"="&amp;data!$B697,IPO!$J$2:$J$5250,"="&amp;data!$G697)</f>
        <v>125.4</v>
      </c>
      <c r="K697" s="13">
        <f>IF(I697=1,SUMIFS(IPO!$C$2:$C$5250,IPO!$H$2:$H$5250,"="&amp;data!$B697,IPO!$J$2:$J$5250,"="&amp;data!$G697),"")</f>
        <v>38</v>
      </c>
      <c r="L697" s="13">
        <f>SUMIFS(IPO!$E$2:$E$5250,IPO!$H$2:$H$5250,"="&amp;data!$B697,IPO!$J$2:$J$5250,"="&amp;data!$G697)</f>
        <v>0.4</v>
      </c>
      <c r="M697" s="13">
        <f>SUMIFS(IPO!$F$2:$F$5250,IPO!$H$2:$H$5250,"="&amp;data!$B697,IPO!$J$2:$J$5250,"="&amp;data!$G697)</f>
        <v>3</v>
      </c>
      <c r="N697" s="13"/>
      <c r="P697" s="16">
        <f>COUNTIFS(equity_bonds!$H$2:$H$6414,"="&amp;data!$B697,equity_bonds!$J$2:$J$6414,"="&amp;data!$G697)</f>
        <v>1</v>
      </c>
      <c r="Q697" s="16">
        <f>SUMIFS(equity_bonds!$B$2:$B$6414,equity_bonds!$H$2:$H$6414,"="&amp;data!$B697,equity_bonds!$J$2:$J$6414,"="&amp;data!$G697)</f>
        <v>125.4</v>
      </c>
      <c r="R697" s="16">
        <f>IF(P697=1,SUMIFS(equity_bonds!$C$2:$C$6414,equity_bonds!$H$2:$H$6414,"="&amp;data!$B697,equity_bonds!$J$2:$J$6414,"="&amp;data!$G697),"")</f>
        <v>195</v>
      </c>
      <c r="S697" s="16">
        <f>SUMIFS(equity_bonds!$E$2:$E$6414,equity_bonds!$H$2:$H$6414,"="&amp;data!$B697,equity_bonds!$J$2:$J$6414,"="&amp;data!$G697)</f>
        <v>0</v>
      </c>
      <c r="T697" s="16">
        <f>SUMIFS(equity_bonds!$F$2:$F$6414,equity_bonds!$H$2:$H$6414,"="&amp;data!$B697,equity_bonds!$J$2:$J$6414,"="&amp;data!$G697)</f>
        <v>3</v>
      </c>
      <c r="U697" s="16"/>
    </row>
    <row r="698" spans="1:21" x14ac:dyDescent="0.25">
      <c r="A698">
        <v>3463</v>
      </c>
      <c r="B698">
        <v>1992</v>
      </c>
      <c r="C698">
        <v>58</v>
      </c>
      <c r="D698" t="s">
        <v>196</v>
      </c>
      <c r="E698" t="s">
        <v>41</v>
      </c>
      <c r="F698" t="s">
        <v>41</v>
      </c>
      <c r="G698" t="str">
        <f t="shared" si="10"/>
        <v>Reed Smith</v>
      </c>
      <c r="I698" s="13">
        <f>COUNTIFS(IPO!$J$2:$J$5250,"="&amp;data!$G698,IPO!$H$2:$H$5250,"="&amp;data!$B698)</f>
        <v>0</v>
      </c>
      <c r="J698" s="13">
        <f>SUMIFS(IPO!$B$2:$B$5250,IPO!$H$2:$H$5250,"="&amp;data!$B698,IPO!$J$2:$J$5250,"="&amp;data!$G698)</f>
        <v>0</v>
      </c>
      <c r="K698" s="13" t="str">
        <f>IF(I698=1,SUMIFS(IPO!$C$2:$C$5250,IPO!$H$2:$H$5250,"="&amp;data!$B698,IPO!$J$2:$J$5250,"="&amp;data!$G698),"")</f>
        <v/>
      </c>
      <c r="L698" s="13">
        <f>SUMIFS(IPO!$E$2:$E$5250,IPO!$H$2:$H$5250,"="&amp;data!$B698,IPO!$J$2:$J$5250,"="&amp;data!$G698)</f>
        <v>0</v>
      </c>
      <c r="M698" s="13">
        <f>SUMIFS(IPO!$F$2:$F$5250,IPO!$H$2:$H$5250,"="&amp;data!$B698,IPO!$J$2:$J$5250,"="&amp;data!$G698)</f>
        <v>0</v>
      </c>
      <c r="N698" s="13"/>
      <c r="P698" s="16">
        <f>COUNTIFS(equity_bonds!$H$2:$H$6414,"="&amp;data!$B698,equity_bonds!$J$2:$J$6414,"="&amp;data!$G698)</f>
        <v>0</v>
      </c>
      <c r="Q698" s="16">
        <f>SUMIFS(equity_bonds!$B$2:$B$6414,equity_bonds!$H$2:$H$6414,"="&amp;data!$B698,equity_bonds!$J$2:$J$6414,"="&amp;data!$G698)</f>
        <v>0</v>
      </c>
      <c r="R698" s="16" t="str">
        <f>IF(P698=1,SUMIFS(equity_bonds!$C$2:$C$6414,equity_bonds!$H$2:$H$6414,"="&amp;data!$B698,equity_bonds!$J$2:$J$6414,"="&amp;data!$G698),"")</f>
        <v/>
      </c>
      <c r="S698" s="16">
        <f>SUMIFS(equity_bonds!$E$2:$E$6414,equity_bonds!$H$2:$H$6414,"="&amp;data!$B698,equity_bonds!$J$2:$J$6414,"="&amp;data!$G698)</f>
        <v>0</v>
      </c>
      <c r="T698" s="16">
        <f>SUMIFS(equity_bonds!$F$2:$F$6414,equity_bonds!$H$2:$H$6414,"="&amp;data!$B698,equity_bonds!$J$2:$J$6414,"="&amp;data!$G698)</f>
        <v>0</v>
      </c>
      <c r="U698" s="16"/>
    </row>
    <row r="699" spans="1:21" x14ac:dyDescent="0.25">
      <c r="A699">
        <v>3525</v>
      </c>
      <c r="B699">
        <v>1992</v>
      </c>
      <c r="C699">
        <v>60</v>
      </c>
      <c r="D699" t="s">
        <v>122</v>
      </c>
      <c r="E699" t="s">
        <v>42</v>
      </c>
      <c r="F699" t="s">
        <v>2603</v>
      </c>
      <c r="G699" t="str">
        <f t="shared" si="10"/>
        <v>Rogers Wells</v>
      </c>
      <c r="I699" s="13">
        <f>COUNTIFS(IPO!$J$2:$J$5250,"="&amp;data!$G699,IPO!$H$2:$H$5250,"="&amp;data!$B699)</f>
        <v>1</v>
      </c>
      <c r="J699" s="13">
        <f>SUMIFS(IPO!$B$2:$B$5250,IPO!$H$2:$H$5250,"="&amp;data!$B699,IPO!$J$2:$J$5250,"="&amp;data!$G699)</f>
        <v>68.3</v>
      </c>
      <c r="K699" s="13">
        <f>IF(I699=1,SUMIFS(IPO!$C$2:$C$5250,IPO!$H$2:$H$5250,"="&amp;data!$B699,IPO!$J$2:$J$5250,"="&amp;data!$G699),"")</f>
        <v>65</v>
      </c>
      <c r="L699" s="13">
        <f>SUMIFS(IPO!$E$2:$E$5250,IPO!$H$2:$H$5250,"="&amp;data!$B699,IPO!$J$2:$J$5250,"="&amp;data!$G699)</f>
        <v>0.2</v>
      </c>
      <c r="M699" s="13">
        <f>SUMIFS(IPO!$F$2:$F$5250,IPO!$H$2:$H$5250,"="&amp;data!$B699,IPO!$J$2:$J$5250,"="&amp;data!$G699)</f>
        <v>1</v>
      </c>
      <c r="N699" s="13"/>
      <c r="P699" s="16">
        <f>COUNTIFS(equity_bonds!$H$2:$H$6414,"="&amp;data!$B699,equity_bonds!$J$2:$J$6414,"="&amp;data!$G699)</f>
        <v>0</v>
      </c>
      <c r="Q699" s="16">
        <f>SUMIFS(equity_bonds!$B$2:$B$6414,equity_bonds!$H$2:$H$6414,"="&amp;data!$B699,equity_bonds!$J$2:$J$6414,"="&amp;data!$G699)</f>
        <v>0</v>
      </c>
      <c r="R699" s="16" t="str">
        <f>IF(P699=1,SUMIFS(equity_bonds!$C$2:$C$6414,equity_bonds!$H$2:$H$6414,"="&amp;data!$B699,equity_bonds!$J$2:$J$6414,"="&amp;data!$G699),"")</f>
        <v/>
      </c>
      <c r="S699" s="16">
        <f>SUMIFS(equity_bonds!$E$2:$E$6414,equity_bonds!$H$2:$H$6414,"="&amp;data!$B699,equity_bonds!$J$2:$J$6414,"="&amp;data!$G699)</f>
        <v>0</v>
      </c>
      <c r="T699" s="16">
        <f>SUMIFS(equity_bonds!$F$2:$F$6414,equity_bonds!$H$2:$H$6414,"="&amp;data!$B699,equity_bonds!$J$2:$J$6414,"="&amp;data!$G699)</f>
        <v>0</v>
      </c>
      <c r="U699" s="16"/>
    </row>
    <row r="700" spans="1:21" x14ac:dyDescent="0.25">
      <c r="A700">
        <v>3540</v>
      </c>
      <c r="B700">
        <v>1992</v>
      </c>
      <c r="C700">
        <v>49</v>
      </c>
      <c r="D700" t="s">
        <v>128</v>
      </c>
      <c r="E700" t="s">
        <v>103</v>
      </c>
      <c r="F700" t="s">
        <v>2628</v>
      </c>
      <c r="G700" t="str">
        <f t="shared" si="10"/>
        <v>Ropes Gray</v>
      </c>
      <c r="I700" s="13">
        <f>COUNTIFS(IPO!$J$2:$J$5250,"="&amp;data!$G700,IPO!$H$2:$H$5250,"="&amp;data!$B700)</f>
        <v>1</v>
      </c>
      <c r="J700" s="13">
        <f>SUMIFS(IPO!$B$2:$B$5250,IPO!$H$2:$H$5250,"="&amp;data!$B700,IPO!$J$2:$J$5250,"="&amp;data!$G700)</f>
        <v>183.2</v>
      </c>
      <c r="K700" s="13">
        <f>IF(I700=1,SUMIFS(IPO!$C$2:$C$5250,IPO!$H$2:$H$5250,"="&amp;data!$B700,IPO!$J$2:$J$5250,"="&amp;data!$G700),"")</f>
        <v>29</v>
      </c>
      <c r="L700" s="13">
        <f>SUMIFS(IPO!$E$2:$E$5250,IPO!$H$2:$H$5250,"="&amp;data!$B700,IPO!$J$2:$J$5250,"="&amp;data!$G700)</f>
        <v>0.5</v>
      </c>
      <c r="M700" s="13">
        <f>SUMIFS(IPO!$F$2:$F$5250,IPO!$H$2:$H$5250,"="&amp;data!$B700,IPO!$J$2:$J$5250,"="&amp;data!$G700)</f>
        <v>2</v>
      </c>
      <c r="N700" s="13"/>
      <c r="P700" s="16">
        <f>COUNTIFS(equity_bonds!$H$2:$H$6414,"="&amp;data!$B700,equity_bonds!$J$2:$J$6414,"="&amp;data!$G700)</f>
        <v>1</v>
      </c>
      <c r="Q700" s="16">
        <f>SUMIFS(equity_bonds!$B$2:$B$6414,equity_bonds!$H$2:$H$6414,"="&amp;data!$B700,equity_bonds!$J$2:$J$6414,"="&amp;data!$G700)</f>
        <v>3025</v>
      </c>
      <c r="R700" s="16">
        <f>IF(P700=1,SUMIFS(equity_bonds!$C$2:$C$6414,equity_bonds!$H$2:$H$6414,"="&amp;data!$B700,equity_bonds!$J$2:$J$6414,"="&amp;data!$G700),"")</f>
        <v>36</v>
      </c>
      <c r="S700" s="16">
        <f>SUMIFS(equity_bonds!$E$2:$E$6414,equity_bonds!$H$2:$H$6414,"="&amp;data!$B700,equity_bonds!$J$2:$J$6414,"="&amp;data!$G700)</f>
        <v>0.1</v>
      </c>
      <c r="T700" s="16">
        <f>SUMIFS(equity_bonds!$F$2:$F$6414,equity_bonds!$H$2:$H$6414,"="&amp;data!$B700,equity_bonds!$J$2:$J$6414,"="&amp;data!$G700)</f>
        <v>20</v>
      </c>
      <c r="U700" s="16"/>
    </row>
    <row r="701" spans="1:21" x14ac:dyDescent="0.25">
      <c r="A701">
        <v>3571</v>
      </c>
      <c r="B701">
        <v>1992</v>
      </c>
      <c r="C701">
        <v>96</v>
      </c>
      <c r="D701" t="s">
        <v>204</v>
      </c>
      <c r="E701" t="s">
        <v>187</v>
      </c>
      <c r="F701" t="s">
        <v>2655</v>
      </c>
      <c r="G701" t="str">
        <f t="shared" si="10"/>
        <v>Rosenman Colin</v>
      </c>
      <c r="I701" s="13">
        <f>COUNTIFS(IPO!$J$2:$J$5250,"="&amp;data!$G701,IPO!$H$2:$H$5250,"="&amp;data!$B701)</f>
        <v>0</v>
      </c>
      <c r="J701" s="13">
        <f>SUMIFS(IPO!$B$2:$B$5250,IPO!$H$2:$H$5250,"="&amp;data!$B701,IPO!$J$2:$J$5250,"="&amp;data!$G701)</f>
        <v>0</v>
      </c>
      <c r="K701" s="13" t="str">
        <f>IF(I701=1,SUMIFS(IPO!$C$2:$C$5250,IPO!$H$2:$H$5250,"="&amp;data!$B701,IPO!$J$2:$J$5250,"="&amp;data!$G701),"")</f>
        <v/>
      </c>
      <c r="L701" s="13">
        <f>SUMIFS(IPO!$E$2:$E$5250,IPO!$H$2:$H$5250,"="&amp;data!$B701,IPO!$J$2:$J$5250,"="&amp;data!$G701)</f>
        <v>0</v>
      </c>
      <c r="M701" s="13">
        <f>SUMIFS(IPO!$F$2:$F$5250,IPO!$H$2:$H$5250,"="&amp;data!$B701,IPO!$J$2:$J$5250,"="&amp;data!$G701)</f>
        <v>0</v>
      </c>
      <c r="N701" s="13"/>
      <c r="P701" s="16">
        <f>COUNTIFS(equity_bonds!$H$2:$H$6414,"="&amp;data!$B701,equity_bonds!$J$2:$J$6414,"="&amp;data!$G701)</f>
        <v>0</v>
      </c>
      <c r="Q701" s="16">
        <f>SUMIFS(equity_bonds!$B$2:$B$6414,equity_bonds!$H$2:$H$6414,"="&amp;data!$B701,equity_bonds!$J$2:$J$6414,"="&amp;data!$G701)</f>
        <v>0</v>
      </c>
      <c r="R701" s="16" t="str">
        <f>IF(P701=1,SUMIFS(equity_bonds!$C$2:$C$6414,equity_bonds!$H$2:$H$6414,"="&amp;data!$B701,equity_bonds!$J$2:$J$6414,"="&amp;data!$G701),"")</f>
        <v/>
      </c>
      <c r="S701" s="16">
        <f>SUMIFS(equity_bonds!$E$2:$E$6414,equity_bonds!$H$2:$H$6414,"="&amp;data!$B701,equity_bonds!$J$2:$J$6414,"="&amp;data!$G701)</f>
        <v>0</v>
      </c>
      <c r="T701" s="16">
        <f>SUMIFS(equity_bonds!$F$2:$F$6414,equity_bonds!$H$2:$H$6414,"="&amp;data!$B701,equity_bonds!$J$2:$J$6414,"="&amp;data!$G701)</f>
        <v>0</v>
      </c>
      <c r="U701" s="16"/>
    </row>
    <row r="702" spans="1:21" x14ac:dyDescent="0.25">
      <c r="A702">
        <v>3666</v>
      </c>
      <c r="B702">
        <v>1992</v>
      </c>
      <c r="C702">
        <v>76</v>
      </c>
      <c r="D702" t="s">
        <v>170</v>
      </c>
      <c r="E702" t="s">
        <v>105</v>
      </c>
      <c r="F702" t="s">
        <v>105</v>
      </c>
      <c r="G702" t="str">
        <f t="shared" si="10"/>
        <v>Seyfarth Shaw</v>
      </c>
      <c r="I702" s="13">
        <f>COUNTIFS(IPO!$J$2:$J$5250,"="&amp;data!$G702,IPO!$H$2:$H$5250,"="&amp;data!$B702)</f>
        <v>0</v>
      </c>
      <c r="J702" s="13">
        <f>SUMIFS(IPO!$B$2:$B$5250,IPO!$H$2:$H$5250,"="&amp;data!$B702,IPO!$J$2:$J$5250,"="&amp;data!$G702)</f>
        <v>0</v>
      </c>
      <c r="K702" s="13" t="str">
        <f>IF(I702=1,SUMIFS(IPO!$C$2:$C$5250,IPO!$H$2:$H$5250,"="&amp;data!$B702,IPO!$J$2:$J$5250,"="&amp;data!$G702),"")</f>
        <v/>
      </c>
      <c r="L702" s="13">
        <f>SUMIFS(IPO!$E$2:$E$5250,IPO!$H$2:$H$5250,"="&amp;data!$B702,IPO!$J$2:$J$5250,"="&amp;data!$G702)</f>
        <v>0</v>
      </c>
      <c r="M702" s="13">
        <f>SUMIFS(IPO!$F$2:$F$5250,IPO!$H$2:$H$5250,"="&amp;data!$B702,IPO!$J$2:$J$5250,"="&amp;data!$G702)</f>
        <v>0</v>
      </c>
      <c r="N702" s="13"/>
      <c r="P702" s="16">
        <f>COUNTIFS(equity_bonds!$H$2:$H$6414,"="&amp;data!$B702,equity_bonds!$J$2:$J$6414,"="&amp;data!$G702)</f>
        <v>0</v>
      </c>
      <c r="Q702" s="16">
        <f>SUMIFS(equity_bonds!$B$2:$B$6414,equity_bonds!$H$2:$H$6414,"="&amp;data!$B702,equity_bonds!$J$2:$J$6414,"="&amp;data!$G702)</f>
        <v>0</v>
      </c>
      <c r="R702" s="16" t="str">
        <f>IF(P702=1,SUMIFS(equity_bonds!$C$2:$C$6414,equity_bonds!$H$2:$H$6414,"="&amp;data!$B702,equity_bonds!$J$2:$J$6414,"="&amp;data!$G702),"")</f>
        <v/>
      </c>
      <c r="S702" s="16">
        <f>SUMIFS(equity_bonds!$E$2:$E$6414,equity_bonds!$H$2:$H$6414,"="&amp;data!$B702,equity_bonds!$J$2:$J$6414,"="&amp;data!$G702)</f>
        <v>0</v>
      </c>
      <c r="T702" s="16">
        <f>SUMIFS(equity_bonds!$F$2:$F$6414,equity_bonds!$H$2:$H$6414,"="&amp;data!$B702,equity_bonds!$J$2:$J$6414,"="&amp;data!$G702)</f>
        <v>0</v>
      </c>
      <c r="U702" s="16"/>
    </row>
    <row r="703" spans="1:21" x14ac:dyDescent="0.25">
      <c r="A703">
        <v>3711</v>
      </c>
      <c r="B703">
        <v>1992</v>
      </c>
      <c r="C703">
        <v>57</v>
      </c>
      <c r="D703" t="s">
        <v>196</v>
      </c>
      <c r="E703" t="s">
        <v>106</v>
      </c>
      <c r="F703" t="s">
        <v>2629</v>
      </c>
      <c r="G703" t="str">
        <f t="shared" si="10"/>
        <v>Shea Gould</v>
      </c>
      <c r="I703" s="13">
        <f>COUNTIFS(IPO!$J$2:$J$5250,"="&amp;data!$G703,IPO!$H$2:$H$5250,"="&amp;data!$B703)</f>
        <v>0</v>
      </c>
      <c r="J703" s="13">
        <f>SUMIFS(IPO!$B$2:$B$5250,IPO!$H$2:$H$5250,"="&amp;data!$B703,IPO!$J$2:$J$5250,"="&amp;data!$G703)</f>
        <v>0</v>
      </c>
      <c r="K703" s="13" t="str">
        <f>IF(I703=1,SUMIFS(IPO!$C$2:$C$5250,IPO!$H$2:$H$5250,"="&amp;data!$B703,IPO!$J$2:$J$5250,"="&amp;data!$G703),"")</f>
        <v/>
      </c>
      <c r="L703" s="13">
        <f>SUMIFS(IPO!$E$2:$E$5250,IPO!$H$2:$H$5250,"="&amp;data!$B703,IPO!$J$2:$J$5250,"="&amp;data!$G703)</f>
        <v>0</v>
      </c>
      <c r="M703" s="13">
        <f>SUMIFS(IPO!$F$2:$F$5250,IPO!$H$2:$H$5250,"="&amp;data!$B703,IPO!$J$2:$J$5250,"="&amp;data!$G703)</f>
        <v>0</v>
      </c>
      <c r="N703" s="13"/>
      <c r="P703" s="16">
        <f>COUNTIFS(equity_bonds!$H$2:$H$6414,"="&amp;data!$B703,equity_bonds!$J$2:$J$6414,"="&amp;data!$G703)</f>
        <v>2</v>
      </c>
      <c r="Q703" s="16">
        <f>SUMIFS(equity_bonds!$B$2:$B$6414,equity_bonds!$H$2:$H$6414,"="&amp;data!$B703,equity_bonds!$J$2:$J$6414,"="&amp;data!$G703)</f>
        <v>5536.3</v>
      </c>
      <c r="R703" s="16" t="str">
        <f>IF(P703=1,SUMIFS(equity_bonds!$C$2:$C$6414,equity_bonds!$H$2:$H$6414,"="&amp;data!$B703,equity_bonds!$J$2:$J$6414,"="&amp;data!$G703),"")</f>
        <v/>
      </c>
      <c r="S703" s="16">
        <f>SUMIFS(equity_bonds!$E$2:$E$6414,equity_bonds!$H$2:$H$6414,"="&amp;data!$B703,equity_bonds!$J$2:$J$6414,"="&amp;data!$G703)</f>
        <v>0.1</v>
      </c>
      <c r="T703" s="16">
        <f>SUMIFS(equity_bonds!$F$2:$F$6414,equity_bonds!$H$2:$H$6414,"="&amp;data!$B703,equity_bonds!$J$2:$J$6414,"="&amp;data!$G703)</f>
        <v>12</v>
      </c>
      <c r="U703" s="16"/>
    </row>
    <row r="704" spans="1:21" x14ac:dyDescent="0.25">
      <c r="A704">
        <v>3721</v>
      </c>
      <c r="B704">
        <v>1992</v>
      </c>
      <c r="C704">
        <v>5</v>
      </c>
      <c r="D704" t="s">
        <v>114</v>
      </c>
      <c r="E704" t="s">
        <v>44</v>
      </c>
      <c r="F704" t="s">
        <v>2605</v>
      </c>
      <c r="G704" t="str">
        <f t="shared" si="10"/>
        <v>Shearman Sterling</v>
      </c>
      <c r="I704" s="13">
        <f>COUNTIFS(IPO!$J$2:$J$5250,"="&amp;data!$G704,IPO!$H$2:$H$5250,"="&amp;data!$B704)</f>
        <v>1</v>
      </c>
      <c r="J704" s="13">
        <f>SUMIFS(IPO!$B$2:$B$5250,IPO!$H$2:$H$5250,"="&amp;data!$B704,IPO!$J$2:$J$5250,"="&amp;data!$G704)</f>
        <v>765.2</v>
      </c>
      <c r="K704" s="13">
        <f>IF(I704=1,SUMIFS(IPO!$C$2:$C$5250,IPO!$H$2:$H$5250,"="&amp;data!$B704,IPO!$J$2:$J$5250,"="&amp;data!$G704),"")</f>
        <v>8</v>
      </c>
      <c r="L704" s="13">
        <f>SUMIFS(IPO!$E$2:$E$5250,IPO!$H$2:$H$5250,"="&amp;data!$B704,IPO!$J$2:$J$5250,"="&amp;data!$G704)</f>
        <v>2.2000000000000002</v>
      </c>
      <c r="M704" s="13">
        <f>SUMIFS(IPO!$F$2:$F$5250,IPO!$H$2:$H$5250,"="&amp;data!$B704,IPO!$J$2:$J$5250,"="&amp;data!$G704)</f>
        <v>3</v>
      </c>
      <c r="N704" s="13"/>
      <c r="P704" s="16">
        <f>COUNTIFS(equity_bonds!$H$2:$H$6414,"="&amp;data!$B704,equity_bonds!$J$2:$J$6414,"="&amp;data!$G704)</f>
        <v>1</v>
      </c>
      <c r="Q704" s="16">
        <f>SUMIFS(equity_bonds!$B$2:$B$6414,equity_bonds!$H$2:$H$6414,"="&amp;data!$B704,equity_bonds!$J$2:$J$6414,"="&amp;data!$G704)</f>
        <v>8589.1</v>
      </c>
      <c r="R704" s="16">
        <f>IF(P704=1,SUMIFS(equity_bonds!$C$2:$C$6414,equity_bonds!$H$2:$H$6414,"="&amp;data!$B704,equity_bonds!$J$2:$J$6414,"="&amp;data!$G704),"")</f>
        <v>17</v>
      </c>
      <c r="S704" s="16">
        <f>SUMIFS(equity_bonds!$E$2:$E$6414,equity_bonds!$H$2:$H$6414,"="&amp;data!$B704,equity_bonds!$J$2:$J$6414,"="&amp;data!$G704)</f>
        <v>0.2</v>
      </c>
      <c r="T704" s="16">
        <f>SUMIFS(equity_bonds!$F$2:$F$6414,equity_bonds!$H$2:$H$6414,"="&amp;data!$B704,equity_bonds!$J$2:$J$6414,"="&amp;data!$G704)</f>
        <v>30</v>
      </c>
      <c r="U704" s="16"/>
    </row>
    <row r="705" spans="1:21" x14ac:dyDescent="0.25">
      <c r="A705">
        <v>3754</v>
      </c>
      <c r="B705">
        <v>1992</v>
      </c>
      <c r="C705">
        <v>92</v>
      </c>
      <c r="D705" t="s">
        <v>200</v>
      </c>
      <c r="E705" t="s">
        <v>188</v>
      </c>
      <c r="F705" t="s">
        <v>2656</v>
      </c>
      <c r="G705" t="str">
        <f t="shared" si="10"/>
        <v>Sheppard Mullin</v>
      </c>
      <c r="I705" s="13">
        <f>COUNTIFS(IPO!$J$2:$J$5250,"="&amp;data!$G705,IPO!$H$2:$H$5250,"="&amp;data!$B705)</f>
        <v>1</v>
      </c>
      <c r="J705" s="13">
        <f>SUMIFS(IPO!$B$2:$B$5250,IPO!$H$2:$H$5250,"="&amp;data!$B705,IPO!$J$2:$J$5250,"="&amp;data!$G705)</f>
        <v>39.1</v>
      </c>
      <c r="K705" s="13">
        <f>IF(I705=1,SUMIFS(IPO!$C$2:$C$5250,IPO!$H$2:$H$5250,"="&amp;data!$B705,IPO!$J$2:$J$5250,"="&amp;data!$G705),"")</f>
        <v>110</v>
      </c>
      <c r="L705" s="13">
        <f>SUMIFS(IPO!$E$2:$E$5250,IPO!$H$2:$H$5250,"="&amp;data!$B705,IPO!$J$2:$J$5250,"="&amp;data!$G705)</f>
        <v>0.1</v>
      </c>
      <c r="M705" s="13">
        <f>SUMIFS(IPO!$F$2:$F$5250,IPO!$H$2:$H$5250,"="&amp;data!$B705,IPO!$J$2:$J$5250,"="&amp;data!$G705)</f>
        <v>1</v>
      </c>
      <c r="N705" s="13"/>
      <c r="P705" s="16">
        <f>COUNTIFS(equity_bonds!$H$2:$H$6414,"="&amp;data!$B705,equity_bonds!$J$2:$J$6414,"="&amp;data!$G705)</f>
        <v>0</v>
      </c>
      <c r="Q705" s="16">
        <f>SUMIFS(equity_bonds!$B$2:$B$6414,equity_bonds!$H$2:$H$6414,"="&amp;data!$B705,equity_bonds!$J$2:$J$6414,"="&amp;data!$G705)</f>
        <v>0</v>
      </c>
      <c r="R705" s="16" t="str">
        <f>IF(P705=1,SUMIFS(equity_bonds!$C$2:$C$6414,equity_bonds!$H$2:$H$6414,"="&amp;data!$B705,equity_bonds!$J$2:$J$6414,"="&amp;data!$G705),"")</f>
        <v/>
      </c>
      <c r="S705" s="16">
        <f>SUMIFS(equity_bonds!$E$2:$E$6414,equity_bonds!$H$2:$H$6414,"="&amp;data!$B705,equity_bonds!$J$2:$J$6414,"="&amp;data!$G705)</f>
        <v>0</v>
      </c>
      <c r="T705" s="16">
        <f>SUMIFS(equity_bonds!$F$2:$F$6414,equity_bonds!$H$2:$H$6414,"="&amp;data!$B705,equity_bonds!$J$2:$J$6414,"="&amp;data!$G705)</f>
        <v>0</v>
      </c>
      <c r="U705" s="16"/>
    </row>
    <row r="706" spans="1:21" x14ac:dyDescent="0.25">
      <c r="A706">
        <v>3805</v>
      </c>
      <c r="B706">
        <v>1992</v>
      </c>
      <c r="C706">
        <v>11</v>
      </c>
      <c r="D706" t="s">
        <v>96</v>
      </c>
      <c r="E706" t="s">
        <v>45</v>
      </c>
      <c r="F706" t="s">
        <v>507</v>
      </c>
      <c r="G706" t="str">
        <f t="shared" si="10"/>
        <v>Sidley Austin</v>
      </c>
      <c r="I706" s="13">
        <f>COUNTIFS(IPO!$J$2:$J$5250,"="&amp;data!$G706,IPO!$H$2:$H$5250,"="&amp;data!$B706)</f>
        <v>1</v>
      </c>
      <c r="J706" s="13">
        <f>SUMIFS(IPO!$B$2:$B$5250,IPO!$H$2:$H$5250,"="&amp;data!$B706,IPO!$J$2:$J$5250,"="&amp;data!$G706)</f>
        <v>57</v>
      </c>
      <c r="K706" s="13">
        <f>IF(I706=1,SUMIFS(IPO!$C$2:$C$5250,IPO!$H$2:$H$5250,"="&amp;data!$B706,IPO!$J$2:$J$5250,"="&amp;data!$G706),"")</f>
        <v>74</v>
      </c>
      <c r="L706" s="13">
        <f>SUMIFS(IPO!$E$2:$E$5250,IPO!$H$2:$H$5250,"="&amp;data!$B706,IPO!$J$2:$J$5250,"="&amp;data!$G706)</f>
        <v>0.2</v>
      </c>
      <c r="M706" s="13">
        <f>SUMIFS(IPO!$F$2:$F$5250,IPO!$H$2:$H$5250,"="&amp;data!$B706,IPO!$J$2:$J$5250,"="&amp;data!$G706)</f>
        <v>1</v>
      </c>
      <c r="N706" s="13"/>
      <c r="P706" s="16">
        <f>COUNTIFS(equity_bonds!$H$2:$H$6414,"="&amp;data!$B706,equity_bonds!$J$2:$J$6414,"="&amp;data!$G706)</f>
        <v>1</v>
      </c>
      <c r="Q706" s="16">
        <f>SUMIFS(equity_bonds!$B$2:$B$6414,equity_bonds!$H$2:$H$6414,"="&amp;data!$B706,equity_bonds!$J$2:$J$6414,"="&amp;data!$G706)</f>
        <v>8311.9</v>
      </c>
      <c r="R706" s="16">
        <f>IF(P706=1,SUMIFS(equity_bonds!$C$2:$C$6414,equity_bonds!$H$2:$H$6414,"="&amp;data!$B706,equity_bonds!$J$2:$J$6414,"="&amp;data!$G706),"")</f>
        <v>19</v>
      </c>
      <c r="S706" s="16">
        <f>SUMIFS(equity_bonds!$E$2:$E$6414,equity_bonds!$H$2:$H$6414,"="&amp;data!$B706,equity_bonds!$J$2:$J$6414,"="&amp;data!$G706)</f>
        <v>0.2</v>
      </c>
      <c r="T706" s="16">
        <f>SUMIFS(equity_bonds!$F$2:$F$6414,equity_bonds!$H$2:$H$6414,"="&amp;data!$B706,equity_bonds!$J$2:$J$6414,"="&amp;data!$G706)</f>
        <v>15</v>
      </c>
      <c r="U706" s="16"/>
    </row>
    <row r="707" spans="1:21" x14ac:dyDescent="0.25">
      <c r="A707">
        <v>3844</v>
      </c>
      <c r="B707">
        <v>1992</v>
      </c>
      <c r="C707">
        <v>20</v>
      </c>
      <c r="D707" t="s">
        <v>99</v>
      </c>
      <c r="E707" t="s">
        <v>46</v>
      </c>
      <c r="F707" t="s">
        <v>2606</v>
      </c>
      <c r="G707" t="str">
        <f t="shared" si="10"/>
        <v>Simpson Thacher</v>
      </c>
      <c r="I707" s="13">
        <f>COUNTIFS(IPO!$J$2:$J$5250,"="&amp;data!$G707,IPO!$H$2:$H$5250,"="&amp;data!$B707)</f>
        <v>1</v>
      </c>
      <c r="J707" s="13">
        <f>SUMIFS(IPO!$B$2:$B$5250,IPO!$H$2:$H$5250,"="&amp;data!$B707,IPO!$J$2:$J$5250,"="&amp;data!$G707)</f>
        <v>624.1</v>
      </c>
      <c r="K707" s="13">
        <f>IF(I707=1,SUMIFS(IPO!$C$2:$C$5250,IPO!$H$2:$H$5250,"="&amp;data!$B707,IPO!$J$2:$J$5250,"="&amp;data!$G707),"")</f>
        <v>11</v>
      </c>
      <c r="L707" s="13">
        <f>SUMIFS(IPO!$E$2:$E$5250,IPO!$H$2:$H$5250,"="&amp;data!$B707,IPO!$J$2:$J$5250,"="&amp;data!$G707)</f>
        <v>1.8</v>
      </c>
      <c r="M707" s="13">
        <f>SUMIFS(IPO!$F$2:$F$5250,IPO!$H$2:$H$5250,"="&amp;data!$B707,IPO!$J$2:$J$5250,"="&amp;data!$G707)</f>
        <v>2</v>
      </c>
      <c r="N707" s="13"/>
      <c r="P707" s="16">
        <f>COUNTIFS(equity_bonds!$H$2:$H$6414,"="&amp;data!$B707,equity_bonds!$J$2:$J$6414,"="&amp;data!$G707)</f>
        <v>1</v>
      </c>
      <c r="Q707" s="16">
        <f>SUMIFS(equity_bonds!$B$2:$B$6414,equity_bonds!$H$2:$H$6414,"="&amp;data!$B707,equity_bonds!$J$2:$J$6414,"="&amp;data!$G707)</f>
        <v>7868.1</v>
      </c>
      <c r="R707" s="16">
        <f>IF(P707=1,SUMIFS(equity_bonds!$C$2:$C$6414,equity_bonds!$H$2:$H$6414,"="&amp;data!$B707,equity_bonds!$J$2:$J$6414,"="&amp;data!$G707),"")</f>
        <v>20</v>
      </c>
      <c r="S707" s="16">
        <f>SUMIFS(equity_bonds!$E$2:$E$6414,equity_bonds!$H$2:$H$6414,"="&amp;data!$B707,equity_bonds!$J$2:$J$6414,"="&amp;data!$G707)</f>
        <v>0.1</v>
      </c>
      <c r="T707" s="16">
        <f>SUMIFS(equity_bonds!$F$2:$F$6414,equity_bonds!$H$2:$H$6414,"="&amp;data!$B707,equity_bonds!$J$2:$J$6414,"="&amp;data!$G707)</f>
        <v>30</v>
      </c>
      <c r="U707" s="16"/>
    </row>
    <row r="708" spans="1:21" x14ac:dyDescent="0.25">
      <c r="A708">
        <v>3875</v>
      </c>
      <c r="B708">
        <v>1992</v>
      </c>
      <c r="C708">
        <v>1</v>
      </c>
      <c r="D708" t="s">
        <v>109</v>
      </c>
      <c r="E708" t="s">
        <v>47</v>
      </c>
      <c r="F708" t="s">
        <v>2607</v>
      </c>
      <c r="G708" t="str">
        <f t="shared" ref="G708:G771" si="11">TRIM(LEFT(SUBSTITUTE(F708," ",REPT(" ",100)),200))</f>
        <v>Skadden Arps</v>
      </c>
      <c r="I708" s="13">
        <f>COUNTIFS(IPO!$J$2:$J$5250,"="&amp;data!$G708,IPO!$H$2:$H$5250,"="&amp;data!$B708)</f>
        <v>1</v>
      </c>
      <c r="J708" s="13">
        <f>SUMIFS(IPO!$B$2:$B$5250,IPO!$H$2:$H$5250,"="&amp;data!$B708,IPO!$J$2:$J$5250,"="&amp;data!$G708)</f>
        <v>1411.9</v>
      </c>
      <c r="K708" s="13">
        <f>IF(I708=1,SUMIFS(IPO!$C$2:$C$5250,IPO!$H$2:$H$5250,"="&amp;data!$B708,IPO!$J$2:$J$5250,"="&amp;data!$G708),"")</f>
        <v>5</v>
      </c>
      <c r="L708" s="13">
        <f>SUMIFS(IPO!$E$2:$E$5250,IPO!$H$2:$H$5250,"="&amp;data!$B708,IPO!$J$2:$J$5250,"="&amp;data!$G708)</f>
        <v>4.0999999999999996</v>
      </c>
      <c r="M708" s="13">
        <f>SUMIFS(IPO!$F$2:$F$5250,IPO!$H$2:$H$5250,"="&amp;data!$B708,IPO!$J$2:$J$5250,"="&amp;data!$G708)</f>
        <v>13</v>
      </c>
      <c r="N708" s="13"/>
      <c r="P708" s="16">
        <f>COUNTIFS(equity_bonds!$H$2:$H$6414,"="&amp;data!$B708,equity_bonds!$J$2:$J$6414,"="&amp;data!$G708)</f>
        <v>1</v>
      </c>
      <c r="Q708" s="16">
        <f>SUMIFS(equity_bonds!$B$2:$B$6414,equity_bonds!$H$2:$H$6414,"="&amp;data!$B708,equity_bonds!$J$2:$J$6414,"="&amp;data!$G708)</f>
        <v>39051.599999999999</v>
      </c>
      <c r="R708" s="16">
        <f>IF(P708=1,SUMIFS(equity_bonds!$C$2:$C$6414,equity_bonds!$H$2:$H$6414,"="&amp;data!$B708,equity_bonds!$J$2:$J$6414,"="&amp;data!$G708),"")</f>
        <v>6</v>
      </c>
      <c r="S708" s="16">
        <f>SUMIFS(equity_bonds!$E$2:$E$6414,equity_bonds!$H$2:$H$6414,"="&amp;data!$B708,equity_bonds!$J$2:$J$6414,"="&amp;data!$G708)</f>
        <v>0.7</v>
      </c>
      <c r="T708" s="16">
        <f>SUMIFS(equity_bonds!$F$2:$F$6414,equity_bonds!$H$2:$H$6414,"="&amp;data!$B708,equity_bonds!$J$2:$J$6414,"="&amp;data!$G708)</f>
        <v>70</v>
      </c>
      <c r="U708" s="16"/>
    </row>
    <row r="709" spans="1:21" x14ac:dyDescent="0.25">
      <c r="A709">
        <v>3925</v>
      </c>
      <c r="B709">
        <v>1992</v>
      </c>
      <c r="C709">
        <v>70</v>
      </c>
      <c r="D709" t="s">
        <v>215</v>
      </c>
      <c r="E709" t="s">
        <v>211</v>
      </c>
      <c r="F709" t="s">
        <v>2661</v>
      </c>
      <c r="G709" t="str">
        <f t="shared" si="11"/>
        <v>Sonnenschein Nath</v>
      </c>
      <c r="I709" s="13">
        <v>1</v>
      </c>
      <c r="J709" s="13">
        <v>27.6</v>
      </c>
      <c r="K709" s="13">
        <v>134</v>
      </c>
      <c r="L709" s="13">
        <v>0.1</v>
      </c>
      <c r="M709" s="13">
        <v>1</v>
      </c>
      <c r="N709" s="13"/>
      <c r="P709" s="16">
        <f>COUNTIFS(equity_bonds!$H$2:$H$6414,"="&amp;data!$B709,equity_bonds!$J$2:$J$6414,"="&amp;data!$G709)</f>
        <v>0</v>
      </c>
      <c r="Q709" s="16">
        <f>SUMIFS(equity_bonds!$B$2:$B$6414,equity_bonds!$H$2:$H$6414,"="&amp;data!$B709,equity_bonds!$J$2:$J$6414,"="&amp;data!$G709)</f>
        <v>0</v>
      </c>
      <c r="R709" s="16" t="str">
        <f>IF(P709=1,SUMIFS(equity_bonds!$C$2:$C$6414,equity_bonds!$H$2:$H$6414,"="&amp;data!$B709,equity_bonds!$J$2:$J$6414,"="&amp;data!$G709),"")</f>
        <v/>
      </c>
      <c r="S709" s="16">
        <f>SUMIFS(equity_bonds!$E$2:$E$6414,equity_bonds!$H$2:$H$6414,"="&amp;data!$B709,equity_bonds!$J$2:$J$6414,"="&amp;data!$G709)</f>
        <v>0</v>
      </c>
      <c r="T709" s="16">
        <f>SUMIFS(equity_bonds!$F$2:$F$6414,equity_bonds!$H$2:$H$6414,"="&amp;data!$B709,equity_bonds!$J$2:$J$6414,"="&amp;data!$G709)</f>
        <v>0</v>
      </c>
      <c r="U709" s="16"/>
    </row>
    <row r="710" spans="1:21" x14ac:dyDescent="0.25">
      <c r="A710">
        <v>3952</v>
      </c>
      <c r="B710">
        <v>1992</v>
      </c>
      <c r="C710">
        <v>41</v>
      </c>
      <c r="D710" t="s">
        <v>115</v>
      </c>
      <c r="E710" t="s">
        <v>48</v>
      </c>
      <c r="F710" t="s">
        <v>48</v>
      </c>
      <c r="G710" t="str">
        <f t="shared" si="11"/>
        <v>Squire Sanders</v>
      </c>
      <c r="I710" s="13">
        <f>COUNTIFS(IPO!$J$2:$J$5250,"="&amp;data!$G710,IPO!$H$2:$H$5250,"="&amp;data!$B710)</f>
        <v>0</v>
      </c>
      <c r="J710" s="13">
        <f>SUMIFS(IPO!$B$2:$B$5250,IPO!$H$2:$H$5250,"="&amp;data!$B710,IPO!$J$2:$J$5250,"="&amp;data!$G710)</f>
        <v>0</v>
      </c>
      <c r="K710" s="13" t="str">
        <f>IF(I710=1,SUMIFS(IPO!$C$2:$C$5250,IPO!$H$2:$H$5250,"="&amp;data!$B710,IPO!$J$2:$J$5250,"="&amp;data!$G710),"")</f>
        <v/>
      </c>
      <c r="L710" s="13">
        <f>SUMIFS(IPO!$E$2:$E$5250,IPO!$H$2:$H$5250,"="&amp;data!$B710,IPO!$J$2:$J$5250,"="&amp;data!$G710)</f>
        <v>0</v>
      </c>
      <c r="M710" s="13">
        <f>SUMIFS(IPO!$F$2:$F$5250,IPO!$H$2:$H$5250,"="&amp;data!$B710,IPO!$J$2:$J$5250,"="&amp;data!$G710)</f>
        <v>0</v>
      </c>
      <c r="N710" s="13"/>
      <c r="P710" s="16">
        <f>COUNTIFS(equity_bonds!$H$2:$H$6414,"="&amp;data!$B710,equity_bonds!$J$2:$J$6414,"="&amp;data!$G710)</f>
        <v>1</v>
      </c>
      <c r="Q710" s="16">
        <f>SUMIFS(equity_bonds!$B$2:$B$6414,equity_bonds!$H$2:$H$6414,"="&amp;data!$B710,equity_bonds!$J$2:$J$6414,"="&amp;data!$G710)</f>
        <v>755.5</v>
      </c>
      <c r="R710" s="16">
        <f>IF(P710=1,SUMIFS(equity_bonds!$C$2:$C$6414,equity_bonds!$H$2:$H$6414,"="&amp;data!$B710,equity_bonds!$J$2:$J$6414,"="&amp;data!$G710),"")</f>
        <v>77</v>
      </c>
      <c r="S710" s="16">
        <f>SUMIFS(equity_bonds!$E$2:$E$6414,equity_bonds!$H$2:$H$6414,"="&amp;data!$B710,equity_bonds!$J$2:$J$6414,"="&amp;data!$G710)</f>
        <v>0</v>
      </c>
      <c r="T710" s="16">
        <f>SUMIFS(equity_bonds!$F$2:$F$6414,equity_bonds!$H$2:$H$6414,"="&amp;data!$B710,equity_bonds!$J$2:$J$6414,"="&amp;data!$G710)</f>
        <v>4</v>
      </c>
      <c r="U710" s="16"/>
    </row>
    <row r="711" spans="1:21" x14ac:dyDescent="0.25">
      <c r="A711">
        <v>3978</v>
      </c>
      <c r="B711">
        <v>1992</v>
      </c>
      <c r="C711">
        <v>87</v>
      </c>
      <c r="D711" t="s">
        <v>183</v>
      </c>
      <c r="E711" t="s">
        <v>163</v>
      </c>
      <c r="F711" t="s">
        <v>2647</v>
      </c>
      <c r="G711" t="str">
        <f t="shared" si="11"/>
        <v>Steptoe Johnson</v>
      </c>
      <c r="I711" s="13">
        <f>COUNTIFS(IPO!$J$2:$J$5250,"="&amp;data!$G711,IPO!$H$2:$H$5250,"="&amp;data!$B711)</f>
        <v>1</v>
      </c>
      <c r="J711" s="13">
        <f>SUMIFS(IPO!$B$2:$B$5250,IPO!$H$2:$H$5250,"="&amp;data!$B711,IPO!$J$2:$J$5250,"="&amp;data!$G711)</f>
        <v>83.1</v>
      </c>
      <c r="K711" s="13">
        <f>IF(I711=1,SUMIFS(IPO!$C$2:$C$5250,IPO!$H$2:$H$5250,"="&amp;data!$B711,IPO!$J$2:$J$5250,"="&amp;data!$G711),"")</f>
        <v>58</v>
      </c>
      <c r="L711" s="13">
        <f>SUMIFS(IPO!$E$2:$E$5250,IPO!$H$2:$H$5250,"="&amp;data!$B711,IPO!$J$2:$J$5250,"="&amp;data!$G711)</f>
        <v>0.2</v>
      </c>
      <c r="M711" s="13">
        <f>SUMIFS(IPO!$F$2:$F$5250,IPO!$H$2:$H$5250,"="&amp;data!$B711,IPO!$J$2:$J$5250,"="&amp;data!$G711)</f>
        <v>1</v>
      </c>
      <c r="N711" s="13"/>
      <c r="P711" s="16">
        <f>COUNTIFS(equity_bonds!$H$2:$H$6414,"="&amp;data!$B711,equity_bonds!$J$2:$J$6414,"="&amp;data!$G711)</f>
        <v>1</v>
      </c>
      <c r="Q711" s="16">
        <f>SUMIFS(equity_bonds!$B$2:$B$6414,equity_bonds!$H$2:$H$6414,"="&amp;data!$B711,equity_bonds!$J$2:$J$6414,"="&amp;data!$G711)</f>
        <v>930.2</v>
      </c>
      <c r="R711" s="16">
        <f>IF(P711=1,SUMIFS(equity_bonds!$C$2:$C$6414,equity_bonds!$H$2:$H$6414,"="&amp;data!$B711,equity_bonds!$J$2:$J$6414,"="&amp;data!$G711),"")</f>
        <v>72</v>
      </c>
      <c r="S711" s="16">
        <f>SUMIFS(equity_bonds!$E$2:$E$6414,equity_bonds!$H$2:$H$6414,"="&amp;data!$B711,equity_bonds!$J$2:$J$6414,"="&amp;data!$G711)</f>
        <v>0</v>
      </c>
      <c r="T711" s="16">
        <f>SUMIFS(equity_bonds!$F$2:$F$6414,equity_bonds!$H$2:$H$6414,"="&amp;data!$B711,equity_bonds!$J$2:$J$6414,"="&amp;data!$G711)</f>
        <v>4</v>
      </c>
      <c r="U711" s="16"/>
    </row>
    <row r="712" spans="1:21" x14ac:dyDescent="0.25">
      <c r="A712">
        <v>4058</v>
      </c>
      <c r="B712">
        <v>1992</v>
      </c>
      <c r="C712">
        <v>44</v>
      </c>
      <c r="D712" t="s">
        <v>190</v>
      </c>
      <c r="E712" t="s">
        <v>49</v>
      </c>
      <c r="F712" t="s">
        <v>2608</v>
      </c>
      <c r="G712" t="str">
        <f t="shared" si="11"/>
        <v>Stroock Stroock</v>
      </c>
      <c r="I712" s="13">
        <f>COUNTIFS(IPO!$J$2:$J$5250,"="&amp;data!$G712,IPO!$H$2:$H$5250,"="&amp;data!$B712)</f>
        <v>1</v>
      </c>
      <c r="J712" s="13">
        <f>SUMIFS(IPO!$B$2:$B$5250,IPO!$H$2:$H$5250,"="&amp;data!$B712,IPO!$J$2:$J$5250,"="&amp;data!$G712)</f>
        <v>86.5</v>
      </c>
      <c r="K712" s="13">
        <f>IF(I712=1,SUMIFS(IPO!$C$2:$C$5250,IPO!$H$2:$H$5250,"="&amp;data!$B712,IPO!$J$2:$J$5250,"="&amp;data!$G712),"")</f>
        <v>56</v>
      </c>
      <c r="L712" s="13">
        <f>SUMIFS(IPO!$E$2:$E$5250,IPO!$H$2:$H$5250,"="&amp;data!$B712,IPO!$J$2:$J$5250,"="&amp;data!$G712)</f>
        <v>0.3</v>
      </c>
      <c r="M712" s="13">
        <f>SUMIFS(IPO!$F$2:$F$5250,IPO!$H$2:$H$5250,"="&amp;data!$B712,IPO!$J$2:$J$5250,"="&amp;data!$G712)</f>
        <v>2</v>
      </c>
      <c r="N712" s="13"/>
      <c r="P712" s="16">
        <f>COUNTIFS(equity_bonds!$H$2:$H$6414,"="&amp;data!$B712,equity_bonds!$J$2:$J$6414,"="&amp;data!$G712)</f>
        <v>1</v>
      </c>
      <c r="Q712" s="16">
        <f>SUMIFS(equity_bonds!$B$2:$B$6414,equity_bonds!$H$2:$H$6414,"="&amp;data!$B712,equity_bonds!$J$2:$J$6414,"="&amp;data!$G712)</f>
        <v>14130.8</v>
      </c>
      <c r="R712" s="16">
        <f>IF(P712=1,SUMIFS(equity_bonds!$C$2:$C$6414,equity_bonds!$H$2:$H$6414,"="&amp;data!$B712,equity_bonds!$J$2:$J$6414,"="&amp;data!$G712),"")</f>
        <v>15</v>
      </c>
      <c r="S712" s="16">
        <f>SUMIFS(equity_bonds!$E$2:$E$6414,equity_bonds!$H$2:$H$6414,"="&amp;data!$B712,equity_bonds!$J$2:$J$6414,"="&amp;data!$G712)</f>
        <v>0.3</v>
      </c>
      <c r="T712" s="16">
        <f>SUMIFS(equity_bonds!$F$2:$F$6414,equity_bonds!$H$2:$H$6414,"="&amp;data!$B712,equity_bonds!$J$2:$J$6414,"="&amp;data!$G712)</f>
        <v>15</v>
      </c>
      <c r="U712" s="16"/>
    </row>
    <row r="713" spans="1:21" x14ac:dyDescent="0.25">
      <c r="A713">
        <v>4087</v>
      </c>
      <c r="B713">
        <v>1992</v>
      </c>
      <c r="C713">
        <v>6</v>
      </c>
      <c r="D713" t="s">
        <v>69</v>
      </c>
      <c r="E713" t="s">
        <v>50</v>
      </c>
      <c r="F713" t="s">
        <v>2609</v>
      </c>
      <c r="G713" t="str">
        <f t="shared" si="11"/>
        <v>Sullivan Cromwell</v>
      </c>
      <c r="I713" s="13">
        <f>COUNTIFS(IPO!$J$2:$J$5250,"="&amp;data!$G713,IPO!$H$2:$H$5250,"="&amp;data!$B713)</f>
        <v>1</v>
      </c>
      <c r="J713" s="13">
        <f>SUMIFS(IPO!$B$2:$B$5250,IPO!$H$2:$H$5250,"="&amp;data!$B713,IPO!$J$2:$J$5250,"="&amp;data!$G713)</f>
        <v>69</v>
      </c>
      <c r="K713" s="13">
        <f>IF(I713=1,SUMIFS(IPO!$C$2:$C$5250,IPO!$H$2:$H$5250,"="&amp;data!$B713,IPO!$J$2:$J$5250,"="&amp;data!$G713),"")</f>
        <v>63</v>
      </c>
      <c r="L713" s="13">
        <f>SUMIFS(IPO!$E$2:$E$5250,IPO!$H$2:$H$5250,"="&amp;data!$B713,IPO!$J$2:$J$5250,"="&amp;data!$G713)</f>
        <v>0.2</v>
      </c>
      <c r="M713" s="13">
        <f>SUMIFS(IPO!$F$2:$F$5250,IPO!$H$2:$H$5250,"="&amp;data!$B713,IPO!$J$2:$J$5250,"="&amp;data!$G713)</f>
        <v>1</v>
      </c>
      <c r="N713" s="13"/>
      <c r="P713" s="16">
        <f>COUNTIFS(equity_bonds!$H$2:$H$6414,"="&amp;data!$B713,equity_bonds!$J$2:$J$6414,"="&amp;data!$G713)</f>
        <v>1</v>
      </c>
      <c r="Q713" s="16">
        <f>SUMIFS(equity_bonds!$B$2:$B$6414,equity_bonds!$H$2:$H$6414,"="&amp;data!$B713,equity_bonds!$J$2:$J$6414,"="&amp;data!$G713)</f>
        <v>15011.5</v>
      </c>
      <c r="R713" s="16">
        <f>IF(P713=1,SUMIFS(equity_bonds!$C$2:$C$6414,equity_bonds!$H$2:$H$6414,"="&amp;data!$B713,equity_bonds!$J$2:$J$6414,"="&amp;data!$G713),"")</f>
        <v>12</v>
      </c>
      <c r="S713" s="16">
        <f>SUMIFS(equity_bonds!$E$2:$E$6414,equity_bonds!$H$2:$H$6414,"="&amp;data!$B713,equity_bonds!$J$2:$J$6414,"="&amp;data!$G713)</f>
        <v>0.3</v>
      </c>
      <c r="T713" s="16">
        <f>SUMIFS(equity_bonds!$F$2:$F$6414,equity_bonds!$H$2:$H$6414,"="&amp;data!$B713,equity_bonds!$J$2:$J$6414,"="&amp;data!$G713)</f>
        <v>49</v>
      </c>
      <c r="U713" s="16"/>
    </row>
    <row r="714" spans="1:21" x14ac:dyDescent="0.25">
      <c r="A714">
        <v>4126</v>
      </c>
      <c r="B714">
        <v>1992</v>
      </c>
      <c r="C714">
        <v>100</v>
      </c>
      <c r="D714" t="s">
        <v>183</v>
      </c>
      <c r="E714" t="s">
        <v>165</v>
      </c>
      <c r="F714" t="s">
        <v>2648</v>
      </c>
      <c r="G714" t="str">
        <f t="shared" si="11"/>
        <v>Sutherland Asbill</v>
      </c>
      <c r="I714" s="13">
        <f>COUNTIFS(IPO!$J$2:$J$5250,"="&amp;data!$G714,IPO!$H$2:$H$5250,"="&amp;data!$B714)</f>
        <v>0</v>
      </c>
      <c r="J714" s="13">
        <f>SUMIFS(IPO!$B$2:$B$5250,IPO!$H$2:$H$5250,"="&amp;data!$B714,IPO!$J$2:$J$5250,"="&amp;data!$G714)</f>
        <v>0</v>
      </c>
      <c r="K714" s="13" t="str">
        <f>IF(I714=1,SUMIFS(IPO!$C$2:$C$5250,IPO!$H$2:$H$5250,"="&amp;data!$B714,IPO!$J$2:$J$5250,"="&amp;data!$G714),"")</f>
        <v/>
      </c>
      <c r="L714" s="13">
        <f>SUMIFS(IPO!$E$2:$E$5250,IPO!$H$2:$H$5250,"="&amp;data!$B714,IPO!$J$2:$J$5250,"="&amp;data!$G714)</f>
        <v>0</v>
      </c>
      <c r="M714" s="13">
        <f>SUMIFS(IPO!$F$2:$F$5250,IPO!$H$2:$H$5250,"="&amp;data!$B714,IPO!$J$2:$J$5250,"="&amp;data!$G714)</f>
        <v>0</v>
      </c>
      <c r="N714" s="13"/>
      <c r="P714" s="16">
        <f>COUNTIFS(equity_bonds!$H$2:$H$6414,"="&amp;data!$B714,equity_bonds!$J$2:$J$6414,"="&amp;data!$G714)</f>
        <v>1</v>
      </c>
      <c r="Q714" s="16">
        <f>SUMIFS(equity_bonds!$B$2:$B$6414,equity_bonds!$H$2:$H$6414,"="&amp;data!$B714,equity_bonds!$J$2:$J$6414,"="&amp;data!$G714)</f>
        <v>138.5</v>
      </c>
      <c r="R714" s="16">
        <f>IF(P714=1,SUMIFS(equity_bonds!$C$2:$C$6414,equity_bonds!$H$2:$H$6414,"="&amp;data!$B714,equity_bonds!$J$2:$J$6414,"="&amp;data!$G714),"")</f>
        <v>192</v>
      </c>
      <c r="S714" s="16">
        <f>SUMIFS(equity_bonds!$E$2:$E$6414,equity_bonds!$H$2:$H$6414,"="&amp;data!$B714,equity_bonds!$J$2:$J$6414,"="&amp;data!$G714)</f>
        <v>0</v>
      </c>
      <c r="T714" s="16">
        <f>SUMIFS(equity_bonds!$F$2:$F$6414,equity_bonds!$H$2:$H$6414,"="&amp;data!$B714,equity_bonds!$J$2:$J$6414,"="&amp;data!$G714)</f>
        <v>1</v>
      </c>
      <c r="U714" s="16"/>
    </row>
    <row r="715" spans="1:21" x14ac:dyDescent="0.25">
      <c r="A715">
        <v>4188</v>
      </c>
      <c r="B715">
        <v>1992</v>
      </c>
      <c r="C715">
        <v>81</v>
      </c>
      <c r="D715" t="s">
        <v>212</v>
      </c>
      <c r="E715" t="s">
        <v>113</v>
      </c>
      <c r="F715" t="s">
        <v>2630</v>
      </c>
      <c r="G715" t="str">
        <f t="shared" si="11"/>
        <v>Thelen Marrin</v>
      </c>
      <c r="I715" s="13">
        <f>COUNTIFS(IPO!$J$2:$J$5250,"="&amp;data!$G715,IPO!$H$2:$H$5250,"="&amp;data!$B715)</f>
        <v>0</v>
      </c>
      <c r="J715" s="13">
        <f>SUMIFS(IPO!$B$2:$B$5250,IPO!$H$2:$H$5250,"="&amp;data!$B715,IPO!$J$2:$J$5250,"="&amp;data!$G715)</f>
        <v>0</v>
      </c>
      <c r="K715" s="13" t="str">
        <f>IF(I715=1,SUMIFS(IPO!$C$2:$C$5250,IPO!$H$2:$H$5250,"="&amp;data!$B715,IPO!$J$2:$J$5250,"="&amp;data!$G715),"")</f>
        <v/>
      </c>
      <c r="L715" s="13">
        <f>SUMIFS(IPO!$E$2:$E$5250,IPO!$H$2:$H$5250,"="&amp;data!$B715,IPO!$J$2:$J$5250,"="&amp;data!$G715)</f>
        <v>0</v>
      </c>
      <c r="M715" s="13">
        <f>SUMIFS(IPO!$F$2:$F$5250,IPO!$H$2:$H$5250,"="&amp;data!$B715,IPO!$J$2:$J$5250,"="&amp;data!$G715)</f>
        <v>0</v>
      </c>
      <c r="N715" s="13"/>
      <c r="P715" s="16">
        <f>COUNTIFS(equity_bonds!$H$2:$H$6414,"="&amp;data!$B715,equity_bonds!$J$2:$J$6414,"="&amp;data!$G715)</f>
        <v>0</v>
      </c>
      <c r="Q715" s="16">
        <f>SUMIFS(equity_bonds!$B$2:$B$6414,equity_bonds!$H$2:$H$6414,"="&amp;data!$B715,equity_bonds!$J$2:$J$6414,"="&amp;data!$G715)</f>
        <v>0</v>
      </c>
      <c r="R715" s="16" t="str">
        <f>IF(P715=1,SUMIFS(equity_bonds!$C$2:$C$6414,equity_bonds!$H$2:$H$6414,"="&amp;data!$B715,equity_bonds!$J$2:$J$6414,"="&amp;data!$G715),"")</f>
        <v/>
      </c>
      <c r="S715" s="16">
        <f>SUMIFS(equity_bonds!$E$2:$E$6414,equity_bonds!$H$2:$H$6414,"="&amp;data!$B715,equity_bonds!$J$2:$J$6414,"="&amp;data!$G715)</f>
        <v>0</v>
      </c>
      <c r="T715" s="16">
        <f>SUMIFS(equity_bonds!$F$2:$F$6414,equity_bonds!$H$2:$H$6414,"="&amp;data!$B715,equity_bonds!$J$2:$J$6414,"="&amp;data!$G715)</f>
        <v>0</v>
      </c>
      <c r="U715" s="16"/>
    </row>
    <row r="716" spans="1:21" x14ac:dyDescent="0.25">
      <c r="A716">
        <v>4225</v>
      </c>
      <c r="B716">
        <v>1992</v>
      </c>
      <c r="C716">
        <v>85</v>
      </c>
      <c r="D716" t="s">
        <v>200</v>
      </c>
      <c r="E716" t="s">
        <v>223</v>
      </c>
      <c r="F716" t="s">
        <v>223</v>
      </c>
      <c r="G716" t="str">
        <f t="shared" si="11"/>
        <v>Thompson Hine</v>
      </c>
      <c r="I716" s="13">
        <f>COUNTIFS(IPO!$J$2:$J$5250,"="&amp;data!$G716,IPO!$H$2:$H$5250,"="&amp;data!$B716)</f>
        <v>0</v>
      </c>
      <c r="J716" s="13">
        <f>SUMIFS(IPO!$B$2:$B$5250,IPO!$H$2:$H$5250,"="&amp;data!$B716,IPO!$J$2:$J$5250,"="&amp;data!$G716)</f>
        <v>0</v>
      </c>
      <c r="K716" s="13" t="str">
        <f>IF(I716=1,SUMIFS(IPO!$C$2:$C$5250,IPO!$H$2:$H$5250,"="&amp;data!$B716,IPO!$J$2:$J$5250,"="&amp;data!$G716),"")</f>
        <v/>
      </c>
      <c r="L716" s="13">
        <f>SUMIFS(IPO!$E$2:$E$5250,IPO!$H$2:$H$5250,"="&amp;data!$B716,IPO!$J$2:$J$5250,"="&amp;data!$G716)</f>
        <v>0</v>
      </c>
      <c r="M716" s="13">
        <f>SUMIFS(IPO!$F$2:$F$5250,IPO!$H$2:$H$5250,"="&amp;data!$B716,IPO!$J$2:$J$5250,"="&amp;data!$G716)</f>
        <v>0</v>
      </c>
      <c r="N716" s="13"/>
      <c r="P716" s="16">
        <f>COUNTIFS(equity_bonds!$H$2:$H$6414,"="&amp;data!$B716,equity_bonds!$J$2:$J$6414,"="&amp;data!$G716)</f>
        <v>1</v>
      </c>
      <c r="Q716" s="16">
        <f>SUMIFS(equity_bonds!$B$2:$B$6414,equity_bonds!$H$2:$H$6414,"="&amp;data!$B716,equity_bonds!$J$2:$J$6414,"="&amp;data!$G716)</f>
        <v>712.4</v>
      </c>
      <c r="R716" s="16">
        <f>IF(P716=1,SUMIFS(equity_bonds!$C$2:$C$6414,equity_bonds!$H$2:$H$6414,"="&amp;data!$B716,equity_bonds!$J$2:$J$6414,"="&amp;data!$G716),"")</f>
        <v>80</v>
      </c>
      <c r="S716" s="16">
        <f>SUMIFS(equity_bonds!$E$2:$E$6414,equity_bonds!$H$2:$H$6414,"="&amp;data!$B716,equity_bonds!$J$2:$J$6414,"="&amp;data!$G716)</f>
        <v>0</v>
      </c>
      <c r="T716" s="16">
        <f>SUMIFS(equity_bonds!$F$2:$F$6414,equity_bonds!$H$2:$H$6414,"="&amp;data!$B716,equity_bonds!$J$2:$J$6414,"="&amp;data!$G716)</f>
        <v>5</v>
      </c>
      <c r="U716" s="16"/>
    </row>
    <row r="717" spans="1:21" x14ac:dyDescent="0.25">
      <c r="A717">
        <v>4293</v>
      </c>
      <c r="B717">
        <v>1992</v>
      </c>
      <c r="C717">
        <v>94</v>
      </c>
      <c r="D717" t="s">
        <v>5</v>
      </c>
      <c r="E717" t="s">
        <v>225</v>
      </c>
      <c r="F717" t="s">
        <v>225</v>
      </c>
      <c r="G717" t="str">
        <f t="shared" si="11"/>
        <v>Venable</v>
      </c>
      <c r="I717" s="13">
        <v>1</v>
      </c>
      <c r="J717" s="13">
        <v>1391.8</v>
      </c>
      <c r="K717" s="13">
        <v>6</v>
      </c>
      <c r="L717" s="13">
        <v>4.0999999999999996</v>
      </c>
      <c r="M717" s="13">
        <v>3</v>
      </c>
      <c r="N717" s="13"/>
      <c r="P717" s="16">
        <f>COUNTIFS(equity_bonds!$H$2:$H$6414,"="&amp;data!$B717,equity_bonds!$J$2:$J$6414,"="&amp;data!$G717)</f>
        <v>0</v>
      </c>
      <c r="Q717" s="16">
        <v>1458.9</v>
      </c>
      <c r="R717" s="16">
        <v>58</v>
      </c>
      <c r="S717" s="16">
        <v>0</v>
      </c>
      <c r="T717" s="16">
        <v>4</v>
      </c>
      <c r="U717" s="16"/>
    </row>
    <row r="718" spans="1:21" x14ac:dyDescent="0.25">
      <c r="A718">
        <v>4323</v>
      </c>
      <c r="B718">
        <v>1992</v>
      </c>
      <c r="C718">
        <v>22</v>
      </c>
      <c r="D718" t="s">
        <v>70</v>
      </c>
      <c r="E718" t="s">
        <v>51</v>
      </c>
      <c r="F718" t="s">
        <v>2610</v>
      </c>
      <c r="G718" t="str">
        <f t="shared" si="11"/>
        <v>Vinson Elkins</v>
      </c>
      <c r="I718" s="13">
        <f>COUNTIFS(IPO!$J$2:$J$5250,"="&amp;data!$G718,IPO!$H$2:$H$5250,"="&amp;data!$B718)</f>
        <v>1</v>
      </c>
      <c r="J718" s="13">
        <f>SUMIFS(IPO!$B$2:$B$5250,IPO!$H$2:$H$5250,"="&amp;data!$B718,IPO!$J$2:$J$5250,"="&amp;data!$G718)</f>
        <v>77.599999999999994</v>
      </c>
      <c r="K718" s="13">
        <f>IF(I718=1,SUMIFS(IPO!$C$2:$C$5250,IPO!$H$2:$H$5250,"="&amp;data!$B718,IPO!$J$2:$J$5250,"="&amp;data!$G718),"")</f>
        <v>59</v>
      </c>
      <c r="L718" s="13">
        <f>SUMIFS(IPO!$E$2:$E$5250,IPO!$H$2:$H$5250,"="&amp;data!$B718,IPO!$J$2:$J$5250,"="&amp;data!$G718)</f>
        <v>0.2</v>
      </c>
      <c r="M718" s="13">
        <f>SUMIFS(IPO!$F$2:$F$5250,IPO!$H$2:$H$5250,"="&amp;data!$B718,IPO!$J$2:$J$5250,"="&amp;data!$G718)</f>
        <v>3</v>
      </c>
      <c r="N718" s="13"/>
      <c r="P718" s="16">
        <f>COUNTIFS(equity_bonds!$H$2:$H$6414,"="&amp;data!$B718,equity_bonds!$J$2:$J$6414,"="&amp;data!$G718)</f>
        <v>1</v>
      </c>
      <c r="Q718" s="16">
        <f>SUMIFS(equity_bonds!$B$2:$B$6414,equity_bonds!$H$2:$H$6414,"="&amp;data!$B718,equity_bonds!$J$2:$J$6414,"="&amp;data!$G718)</f>
        <v>1770.9</v>
      </c>
      <c r="R718" s="16">
        <f>IF(P718=1,SUMIFS(equity_bonds!$C$2:$C$6414,equity_bonds!$H$2:$H$6414,"="&amp;data!$B718,equity_bonds!$J$2:$J$6414,"="&amp;data!$G718),"")</f>
        <v>51</v>
      </c>
      <c r="S718" s="16">
        <f>SUMIFS(equity_bonds!$E$2:$E$6414,equity_bonds!$H$2:$H$6414,"="&amp;data!$B718,equity_bonds!$J$2:$J$6414,"="&amp;data!$G718)</f>
        <v>0</v>
      </c>
      <c r="T718" s="16">
        <f>SUMIFS(equity_bonds!$F$2:$F$6414,equity_bonds!$H$2:$H$6414,"="&amp;data!$B718,equity_bonds!$J$2:$J$6414,"="&amp;data!$G718)</f>
        <v>12</v>
      </c>
      <c r="U718" s="16"/>
    </row>
    <row r="719" spans="1:21" x14ac:dyDescent="0.25">
      <c r="A719">
        <v>4348</v>
      </c>
      <c r="B719">
        <v>1992</v>
      </c>
      <c r="C719">
        <v>97</v>
      </c>
      <c r="D719" t="s">
        <v>5</v>
      </c>
      <c r="E719" t="s">
        <v>226</v>
      </c>
      <c r="F719" t="s">
        <v>2529</v>
      </c>
      <c r="G719" t="str">
        <f t="shared" si="11"/>
        <v>Vorys Sater</v>
      </c>
      <c r="I719" s="13">
        <f>COUNTIFS(IPO!$J$2:$J$5250,"="&amp;data!$G719,IPO!$H$2:$H$5250,"="&amp;data!$B719)</f>
        <v>1</v>
      </c>
      <c r="J719" s="13">
        <f>SUMIFS(IPO!$B$2:$B$5250,IPO!$H$2:$H$5250,"="&amp;data!$B719,IPO!$J$2:$J$5250,"="&amp;data!$G719)</f>
        <v>17.3</v>
      </c>
      <c r="K719" s="13">
        <f>IF(I719=1,SUMIFS(IPO!$C$2:$C$5250,IPO!$H$2:$H$5250,"="&amp;data!$B719,IPO!$J$2:$J$5250,"="&amp;data!$G719),"")</f>
        <v>161</v>
      </c>
      <c r="L719" s="13">
        <f>SUMIFS(IPO!$E$2:$E$5250,IPO!$H$2:$H$5250,"="&amp;data!$B719,IPO!$J$2:$J$5250,"="&amp;data!$G719)</f>
        <v>0.1</v>
      </c>
      <c r="M719" s="13">
        <f>SUMIFS(IPO!$F$2:$F$5250,IPO!$H$2:$H$5250,"="&amp;data!$B719,IPO!$J$2:$J$5250,"="&amp;data!$G719)</f>
        <v>1</v>
      </c>
      <c r="N719" s="13"/>
      <c r="P719" s="16">
        <f>COUNTIFS(equity_bonds!$H$2:$H$6414,"="&amp;data!$B719,equity_bonds!$J$2:$J$6414,"="&amp;data!$G719)</f>
        <v>0</v>
      </c>
      <c r="Q719" s="16">
        <f>SUMIFS(equity_bonds!$B$2:$B$6414,equity_bonds!$H$2:$H$6414,"="&amp;data!$B719,equity_bonds!$J$2:$J$6414,"="&amp;data!$G719)</f>
        <v>0</v>
      </c>
      <c r="R719" s="16" t="str">
        <f>IF(P719=1,SUMIFS(equity_bonds!$C$2:$C$6414,equity_bonds!$H$2:$H$6414,"="&amp;data!$B719,equity_bonds!$J$2:$J$6414,"="&amp;data!$G719),"")</f>
        <v/>
      </c>
      <c r="S719" s="16">
        <f>SUMIFS(equity_bonds!$E$2:$E$6414,equity_bonds!$H$2:$H$6414,"="&amp;data!$B719,equity_bonds!$J$2:$J$6414,"="&amp;data!$G719)</f>
        <v>0</v>
      </c>
      <c r="T719" s="16">
        <f>SUMIFS(equity_bonds!$F$2:$F$6414,equity_bonds!$H$2:$H$6414,"="&amp;data!$B719,equity_bonds!$J$2:$J$6414,"="&amp;data!$G719)</f>
        <v>0</v>
      </c>
      <c r="U719" s="16"/>
    </row>
    <row r="720" spans="1:21" x14ac:dyDescent="0.25">
      <c r="A720">
        <v>4375</v>
      </c>
      <c r="B720">
        <v>1992</v>
      </c>
      <c r="C720">
        <v>53</v>
      </c>
      <c r="D720" t="s">
        <v>74</v>
      </c>
      <c r="E720" t="s">
        <v>52</v>
      </c>
      <c r="F720" t="s">
        <v>2611</v>
      </c>
      <c r="G720" t="str">
        <f t="shared" si="11"/>
        <v>Wachtell Lipton</v>
      </c>
      <c r="I720" s="13">
        <f>COUNTIFS(IPO!$J$2:$J$5250,"="&amp;data!$G720,IPO!$H$2:$H$5250,"="&amp;data!$B720)</f>
        <v>0</v>
      </c>
      <c r="J720" s="13">
        <f>SUMIFS(IPO!$B$2:$B$5250,IPO!$H$2:$H$5250,"="&amp;data!$B720,IPO!$J$2:$J$5250,"="&amp;data!$G720)</f>
        <v>0</v>
      </c>
      <c r="K720" s="13" t="str">
        <f>IF(I720=1,SUMIFS(IPO!$C$2:$C$5250,IPO!$H$2:$H$5250,"="&amp;data!$B720,IPO!$J$2:$J$5250,"="&amp;data!$G720),"")</f>
        <v/>
      </c>
      <c r="L720" s="13">
        <f>SUMIFS(IPO!$E$2:$E$5250,IPO!$H$2:$H$5250,"="&amp;data!$B720,IPO!$J$2:$J$5250,"="&amp;data!$G720)</f>
        <v>0</v>
      </c>
      <c r="M720" s="13">
        <f>SUMIFS(IPO!$F$2:$F$5250,IPO!$H$2:$H$5250,"="&amp;data!$B720,IPO!$J$2:$J$5250,"="&amp;data!$G720)</f>
        <v>0</v>
      </c>
      <c r="N720" s="13"/>
      <c r="P720" s="16">
        <f>COUNTIFS(equity_bonds!$H$2:$H$6414,"="&amp;data!$B720,equity_bonds!$J$2:$J$6414,"="&amp;data!$G720)</f>
        <v>1</v>
      </c>
      <c r="Q720" s="16">
        <f>SUMIFS(equity_bonds!$B$2:$B$6414,equity_bonds!$H$2:$H$6414,"="&amp;data!$B720,equity_bonds!$J$2:$J$6414,"="&amp;data!$G720)</f>
        <v>1805.6</v>
      </c>
      <c r="R720" s="16">
        <f>IF(P720=1,SUMIFS(equity_bonds!$C$2:$C$6414,equity_bonds!$H$2:$H$6414,"="&amp;data!$B720,equity_bonds!$J$2:$J$6414,"="&amp;data!$G720),"")</f>
        <v>48</v>
      </c>
      <c r="S720" s="16">
        <f>SUMIFS(equity_bonds!$E$2:$E$6414,equity_bonds!$H$2:$H$6414,"="&amp;data!$B720,equity_bonds!$J$2:$J$6414,"="&amp;data!$G720)</f>
        <v>0</v>
      </c>
      <c r="T720" s="16">
        <f>SUMIFS(equity_bonds!$F$2:$F$6414,equity_bonds!$H$2:$H$6414,"="&amp;data!$B720,equity_bonds!$J$2:$J$6414,"="&amp;data!$G720)</f>
        <v>8</v>
      </c>
      <c r="U720" s="16"/>
    </row>
    <row r="721" spans="1:21" x14ac:dyDescent="0.25">
      <c r="A721">
        <v>4406</v>
      </c>
      <c r="B721">
        <v>1992</v>
      </c>
      <c r="C721">
        <v>7</v>
      </c>
      <c r="D721" t="s">
        <v>164</v>
      </c>
      <c r="E721" t="s">
        <v>53</v>
      </c>
      <c r="F721" t="s">
        <v>2612</v>
      </c>
      <c r="G721" t="str">
        <f t="shared" si="11"/>
        <v>Weil Gotshal</v>
      </c>
      <c r="I721" s="13">
        <f>COUNTIFS(IPO!$J$2:$J$5250,"="&amp;data!$G721,IPO!$H$2:$H$5250,"="&amp;data!$B721)</f>
        <v>1</v>
      </c>
      <c r="J721" s="13">
        <f>SUMIFS(IPO!$B$2:$B$5250,IPO!$H$2:$H$5250,"="&amp;data!$B721,IPO!$J$2:$J$5250,"="&amp;data!$G721)</f>
        <v>321.8</v>
      </c>
      <c r="K721" s="13">
        <f>IF(I721=1,SUMIFS(IPO!$C$2:$C$5250,IPO!$H$2:$H$5250,"="&amp;data!$B721,IPO!$J$2:$J$5250,"="&amp;data!$G721),"")</f>
        <v>22</v>
      </c>
      <c r="L721" s="13">
        <f>SUMIFS(IPO!$E$2:$E$5250,IPO!$H$2:$H$5250,"="&amp;data!$B721,IPO!$J$2:$J$5250,"="&amp;data!$G721)</f>
        <v>0.9</v>
      </c>
      <c r="M721" s="13">
        <f>SUMIFS(IPO!$F$2:$F$5250,IPO!$H$2:$H$5250,"="&amp;data!$B721,IPO!$J$2:$J$5250,"="&amp;data!$G721)</f>
        <v>4</v>
      </c>
      <c r="N721" s="13"/>
      <c r="P721" s="16">
        <f>COUNTIFS(equity_bonds!$H$2:$H$6414,"="&amp;data!$B721,equity_bonds!$J$2:$J$6414,"="&amp;data!$G721)</f>
        <v>1</v>
      </c>
      <c r="Q721" s="16">
        <f>SUMIFS(equity_bonds!$B$2:$B$6414,equity_bonds!$H$2:$H$6414,"="&amp;data!$B721,equity_bonds!$J$2:$J$6414,"="&amp;data!$G721)</f>
        <v>2941.4</v>
      </c>
      <c r="R721" s="16">
        <f>IF(P721=1,SUMIFS(equity_bonds!$C$2:$C$6414,equity_bonds!$H$2:$H$6414,"="&amp;data!$B721,equity_bonds!$J$2:$J$6414,"="&amp;data!$G721),"")</f>
        <v>38</v>
      </c>
      <c r="S721" s="16">
        <f>SUMIFS(equity_bonds!$E$2:$E$6414,equity_bonds!$H$2:$H$6414,"="&amp;data!$B721,equity_bonds!$J$2:$J$6414,"="&amp;data!$G721)</f>
        <v>0.1</v>
      </c>
      <c r="T721" s="16">
        <f>SUMIFS(equity_bonds!$F$2:$F$6414,equity_bonds!$H$2:$H$6414,"="&amp;data!$B721,equity_bonds!$J$2:$J$6414,"="&amp;data!$G721)</f>
        <v>14</v>
      </c>
      <c r="U721" s="16"/>
    </row>
    <row r="722" spans="1:21" x14ac:dyDescent="0.25">
      <c r="A722">
        <v>4435</v>
      </c>
      <c r="B722">
        <v>1992</v>
      </c>
      <c r="C722">
        <v>25</v>
      </c>
      <c r="D722" t="s">
        <v>89</v>
      </c>
      <c r="E722" t="s">
        <v>54</v>
      </c>
      <c r="F722" t="s">
        <v>2613</v>
      </c>
      <c r="G722" t="str">
        <f t="shared" si="11"/>
        <v>White Case</v>
      </c>
      <c r="I722" s="13">
        <f>COUNTIFS(IPO!$J$2:$J$5250,"="&amp;data!$G722,IPO!$H$2:$H$5250,"="&amp;data!$B722)</f>
        <v>0</v>
      </c>
      <c r="J722" s="13">
        <f>SUMIFS(IPO!$B$2:$B$5250,IPO!$H$2:$H$5250,"="&amp;data!$B722,IPO!$J$2:$J$5250,"="&amp;data!$G722)</f>
        <v>0</v>
      </c>
      <c r="K722" s="13" t="str">
        <f>IF(I722=1,SUMIFS(IPO!$C$2:$C$5250,IPO!$H$2:$H$5250,"="&amp;data!$B722,IPO!$J$2:$J$5250,"="&amp;data!$G722),"")</f>
        <v/>
      </c>
      <c r="L722" s="13">
        <f>SUMIFS(IPO!$E$2:$E$5250,IPO!$H$2:$H$5250,"="&amp;data!$B722,IPO!$J$2:$J$5250,"="&amp;data!$G722)</f>
        <v>0</v>
      </c>
      <c r="M722" s="13">
        <f>SUMIFS(IPO!$F$2:$F$5250,IPO!$H$2:$H$5250,"="&amp;data!$B722,IPO!$J$2:$J$5250,"="&amp;data!$G722)</f>
        <v>0</v>
      </c>
      <c r="N722" s="13"/>
      <c r="P722" s="16">
        <f>COUNTIFS(equity_bonds!$H$2:$H$6414,"="&amp;data!$B722,equity_bonds!$J$2:$J$6414,"="&amp;data!$G722)</f>
        <v>1</v>
      </c>
      <c r="Q722" s="16">
        <f>SUMIFS(equity_bonds!$B$2:$B$6414,equity_bonds!$H$2:$H$6414,"="&amp;data!$B722,equity_bonds!$J$2:$J$6414,"="&amp;data!$G722)</f>
        <v>4193.8</v>
      </c>
      <c r="R722" s="16">
        <f>IF(P722=1,SUMIFS(equity_bonds!$C$2:$C$6414,equity_bonds!$H$2:$H$6414,"="&amp;data!$B722,equity_bonds!$J$2:$J$6414,"="&amp;data!$G722),"")</f>
        <v>30</v>
      </c>
      <c r="S722" s="16">
        <f>SUMIFS(equity_bonds!$E$2:$E$6414,equity_bonds!$H$2:$H$6414,"="&amp;data!$B722,equity_bonds!$J$2:$J$6414,"="&amp;data!$G722)</f>
        <v>0.1</v>
      </c>
      <c r="T722" s="16">
        <f>SUMIFS(equity_bonds!$F$2:$F$6414,equity_bonds!$H$2:$H$6414,"="&amp;data!$B722,equity_bonds!$J$2:$J$6414,"="&amp;data!$G722)</f>
        <v>31</v>
      </c>
      <c r="U722" s="16"/>
    </row>
    <row r="723" spans="1:21" x14ac:dyDescent="0.25">
      <c r="A723">
        <v>4526</v>
      </c>
      <c r="B723">
        <v>1992</v>
      </c>
      <c r="C723">
        <v>34</v>
      </c>
      <c r="D723" t="s">
        <v>110</v>
      </c>
      <c r="E723" t="s">
        <v>55</v>
      </c>
      <c r="F723" t="s">
        <v>2614</v>
      </c>
      <c r="G723" t="str">
        <f t="shared" si="11"/>
        <v>Willkie Farr</v>
      </c>
      <c r="I723" s="13">
        <f>COUNTIFS(IPO!$J$2:$J$5250,"="&amp;data!$G723,IPO!$H$2:$H$5250,"="&amp;data!$B723)</f>
        <v>1</v>
      </c>
      <c r="J723" s="13">
        <f>SUMIFS(IPO!$B$2:$B$5250,IPO!$H$2:$H$5250,"="&amp;data!$B723,IPO!$J$2:$J$5250,"="&amp;data!$G723)</f>
        <v>456.4</v>
      </c>
      <c r="K723" s="13">
        <f>IF(I723=1,SUMIFS(IPO!$C$2:$C$5250,IPO!$H$2:$H$5250,"="&amp;data!$B723,IPO!$J$2:$J$5250,"="&amp;data!$G723),"")</f>
        <v>17</v>
      </c>
      <c r="L723" s="13">
        <f>SUMIFS(IPO!$E$2:$E$5250,IPO!$H$2:$H$5250,"="&amp;data!$B723,IPO!$J$2:$J$5250,"="&amp;data!$G723)</f>
        <v>1.3</v>
      </c>
      <c r="M723" s="13">
        <f>SUMIFS(IPO!$F$2:$F$5250,IPO!$H$2:$H$5250,"="&amp;data!$B723,IPO!$J$2:$J$5250,"="&amp;data!$G723)</f>
        <v>4</v>
      </c>
      <c r="N723" s="13"/>
      <c r="P723" s="16">
        <f>COUNTIFS(equity_bonds!$H$2:$H$6414,"="&amp;data!$B723,equity_bonds!$J$2:$J$6414,"="&amp;data!$G723)</f>
        <v>1</v>
      </c>
      <c r="Q723" s="16">
        <f>SUMIFS(equity_bonds!$B$2:$B$6414,equity_bonds!$H$2:$H$6414,"="&amp;data!$B723,equity_bonds!$J$2:$J$6414,"="&amp;data!$G723)</f>
        <v>926.4</v>
      </c>
      <c r="R723" s="16">
        <f>IF(P723=1,SUMIFS(equity_bonds!$C$2:$C$6414,equity_bonds!$H$2:$H$6414,"="&amp;data!$B723,equity_bonds!$J$2:$J$6414,"="&amp;data!$G723),"")</f>
        <v>73</v>
      </c>
      <c r="S723" s="16">
        <f>SUMIFS(equity_bonds!$E$2:$E$6414,equity_bonds!$H$2:$H$6414,"="&amp;data!$B723,equity_bonds!$J$2:$J$6414,"="&amp;data!$G723)</f>
        <v>0</v>
      </c>
      <c r="T723" s="16">
        <f>SUMIFS(equity_bonds!$F$2:$F$6414,equity_bonds!$H$2:$H$6414,"="&amp;data!$B723,equity_bonds!$J$2:$J$6414,"="&amp;data!$G723)</f>
        <v>9</v>
      </c>
      <c r="U723" s="16"/>
    </row>
    <row r="724" spans="1:21" x14ac:dyDescent="0.25">
      <c r="A724">
        <v>4565</v>
      </c>
      <c r="B724">
        <v>1992</v>
      </c>
      <c r="C724">
        <v>72</v>
      </c>
      <c r="D724" t="s">
        <v>222</v>
      </c>
      <c r="E724" t="s">
        <v>167</v>
      </c>
      <c r="F724" t="s">
        <v>2649</v>
      </c>
      <c r="G724" t="str">
        <f t="shared" si="11"/>
        <v>Wilmer Cutler</v>
      </c>
      <c r="I724" s="13">
        <f>COUNTIFS(IPO!$J$2:$J$5250,"="&amp;data!$G724,IPO!$H$2:$H$5250,"="&amp;data!$B724)</f>
        <v>0</v>
      </c>
      <c r="J724" s="13">
        <f>SUMIFS(IPO!$B$2:$B$5250,IPO!$H$2:$H$5250,"="&amp;data!$B724,IPO!$J$2:$J$5250,"="&amp;data!$G724)</f>
        <v>0</v>
      </c>
      <c r="K724" s="13" t="str">
        <f>IF(I724=1,SUMIFS(IPO!$C$2:$C$5250,IPO!$H$2:$H$5250,"="&amp;data!$B724,IPO!$J$2:$J$5250,"="&amp;data!$G724),"")</f>
        <v/>
      </c>
      <c r="L724" s="13">
        <f>SUMIFS(IPO!$E$2:$E$5250,IPO!$H$2:$H$5250,"="&amp;data!$B724,IPO!$J$2:$J$5250,"="&amp;data!$G724)</f>
        <v>0</v>
      </c>
      <c r="M724" s="13">
        <f>SUMIFS(IPO!$F$2:$F$5250,IPO!$H$2:$H$5250,"="&amp;data!$B724,IPO!$J$2:$J$5250,"="&amp;data!$G724)</f>
        <v>0</v>
      </c>
      <c r="N724" s="13"/>
      <c r="P724" s="16">
        <f>COUNTIFS(equity_bonds!$H$2:$H$6414,"="&amp;data!$B724,equity_bonds!$J$2:$J$6414,"="&amp;data!$G724)</f>
        <v>0</v>
      </c>
      <c r="Q724" s="16">
        <f>SUMIFS(equity_bonds!$B$2:$B$6414,equity_bonds!$H$2:$H$6414,"="&amp;data!$B724,equity_bonds!$J$2:$J$6414,"="&amp;data!$G724)</f>
        <v>0</v>
      </c>
      <c r="R724" s="16" t="str">
        <f>IF(P724=1,SUMIFS(equity_bonds!$C$2:$C$6414,equity_bonds!$H$2:$H$6414,"="&amp;data!$B724,equity_bonds!$J$2:$J$6414,"="&amp;data!$G724),"")</f>
        <v/>
      </c>
      <c r="S724" s="16">
        <f>SUMIFS(equity_bonds!$E$2:$E$6414,equity_bonds!$H$2:$H$6414,"="&amp;data!$B724,equity_bonds!$J$2:$J$6414,"="&amp;data!$G724)</f>
        <v>0</v>
      </c>
      <c r="T724" s="16">
        <f>SUMIFS(equity_bonds!$F$2:$F$6414,equity_bonds!$H$2:$H$6414,"="&amp;data!$B724,equity_bonds!$J$2:$J$6414,"="&amp;data!$G724)</f>
        <v>0</v>
      </c>
      <c r="U724" s="16"/>
    </row>
    <row r="725" spans="1:21" x14ac:dyDescent="0.25">
      <c r="A725">
        <v>4590</v>
      </c>
      <c r="B725">
        <v>1992</v>
      </c>
      <c r="C725">
        <v>86</v>
      </c>
      <c r="D725" t="s">
        <v>195</v>
      </c>
      <c r="E725" t="s">
        <v>224</v>
      </c>
      <c r="F725" t="s">
        <v>2666</v>
      </c>
      <c r="G725" t="str">
        <f t="shared" si="11"/>
        <v>Wilson Sonsini</v>
      </c>
      <c r="I725" s="13">
        <f>COUNTIFS(IPO!$J$2:$J$5250,"="&amp;data!$G725,IPO!$H$2:$H$5250,"="&amp;data!$B725)</f>
        <v>1</v>
      </c>
      <c r="J725" s="13">
        <f>SUMIFS(IPO!$B$2:$B$5250,IPO!$H$2:$H$5250,"="&amp;data!$B725,IPO!$J$2:$J$5250,"="&amp;data!$G725)</f>
        <v>537.29999999999995</v>
      </c>
      <c r="K725" s="13">
        <f>IF(I725=1,SUMIFS(IPO!$C$2:$C$5250,IPO!$H$2:$H$5250,"="&amp;data!$B725,IPO!$J$2:$J$5250,"="&amp;data!$G725),"")</f>
        <v>15</v>
      </c>
      <c r="L725" s="13">
        <f>SUMIFS(IPO!$E$2:$E$5250,IPO!$H$2:$H$5250,"="&amp;data!$B725,IPO!$J$2:$J$5250,"="&amp;data!$G725)</f>
        <v>1.6</v>
      </c>
      <c r="M725" s="13">
        <f>SUMIFS(IPO!$F$2:$F$5250,IPO!$H$2:$H$5250,"="&amp;data!$B725,IPO!$J$2:$J$5250,"="&amp;data!$G725)</f>
        <v>16</v>
      </c>
      <c r="N725" s="13"/>
      <c r="P725" s="16">
        <f>COUNTIFS(equity_bonds!$H$2:$H$6414,"="&amp;data!$B725,equity_bonds!$J$2:$J$6414,"="&amp;data!$G725)</f>
        <v>1</v>
      </c>
      <c r="Q725" s="16">
        <f>SUMIFS(equity_bonds!$B$2:$B$6414,equity_bonds!$H$2:$H$6414,"="&amp;data!$B725,equity_bonds!$J$2:$J$6414,"="&amp;data!$G725)</f>
        <v>1156.9000000000001</v>
      </c>
      <c r="R725" s="16">
        <f>IF(P725=1,SUMIFS(equity_bonds!$C$2:$C$6414,equity_bonds!$H$2:$H$6414,"="&amp;data!$B725,equity_bonds!$J$2:$J$6414,"="&amp;data!$G725),"")</f>
        <v>65</v>
      </c>
      <c r="S725" s="16">
        <f>SUMIFS(equity_bonds!$E$2:$E$6414,equity_bonds!$H$2:$H$6414,"="&amp;data!$B725,equity_bonds!$J$2:$J$6414,"="&amp;data!$G725)</f>
        <v>0</v>
      </c>
      <c r="T725" s="16">
        <f>SUMIFS(equity_bonds!$F$2:$F$6414,equity_bonds!$H$2:$H$6414,"="&amp;data!$B725,equity_bonds!$J$2:$J$6414,"="&amp;data!$G725)</f>
        <v>27</v>
      </c>
      <c r="U725" s="16"/>
    </row>
    <row r="726" spans="1:21" x14ac:dyDescent="0.25">
      <c r="A726">
        <v>4616</v>
      </c>
      <c r="B726">
        <v>1992</v>
      </c>
      <c r="C726">
        <v>79</v>
      </c>
      <c r="D726" t="s">
        <v>131</v>
      </c>
      <c r="E726" t="s">
        <v>193</v>
      </c>
      <c r="F726" t="s">
        <v>2658</v>
      </c>
      <c r="G726" t="str">
        <f t="shared" si="11"/>
        <v>Wilson Elser</v>
      </c>
      <c r="I726" s="13">
        <f>COUNTIFS(IPO!$J$2:$J$5250,"="&amp;data!$G726,IPO!$H$2:$H$5250,"="&amp;data!$B726)</f>
        <v>0</v>
      </c>
      <c r="J726" s="13">
        <f>SUMIFS(IPO!$B$2:$B$5250,IPO!$H$2:$H$5250,"="&amp;data!$B726,IPO!$J$2:$J$5250,"="&amp;data!$G726)</f>
        <v>0</v>
      </c>
      <c r="K726" s="13" t="str">
        <f>IF(I726=1,SUMIFS(IPO!$C$2:$C$5250,IPO!$H$2:$H$5250,"="&amp;data!$B726,IPO!$J$2:$J$5250,"="&amp;data!$G726),"")</f>
        <v/>
      </c>
      <c r="L726" s="13">
        <f>SUMIFS(IPO!$E$2:$E$5250,IPO!$H$2:$H$5250,"="&amp;data!$B726,IPO!$J$2:$J$5250,"="&amp;data!$G726)</f>
        <v>0</v>
      </c>
      <c r="M726" s="13">
        <f>SUMIFS(IPO!$F$2:$F$5250,IPO!$H$2:$H$5250,"="&amp;data!$B726,IPO!$J$2:$J$5250,"="&amp;data!$G726)</f>
        <v>0</v>
      </c>
      <c r="N726" s="13"/>
      <c r="P726" s="16">
        <f>COUNTIFS(equity_bonds!$H$2:$H$6414,"="&amp;data!$B726,equity_bonds!$J$2:$J$6414,"="&amp;data!$G726)</f>
        <v>0</v>
      </c>
      <c r="Q726" s="16">
        <f>SUMIFS(equity_bonds!$B$2:$B$6414,equity_bonds!$H$2:$H$6414,"="&amp;data!$B726,equity_bonds!$J$2:$J$6414,"="&amp;data!$G726)</f>
        <v>0</v>
      </c>
      <c r="R726" s="16" t="str">
        <f>IF(P726=1,SUMIFS(equity_bonds!$C$2:$C$6414,equity_bonds!$H$2:$H$6414,"="&amp;data!$B726,equity_bonds!$J$2:$J$6414,"="&amp;data!$G726),"")</f>
        <v/>
      </c>
      <c r="S726" s="16">
        <f>SUMIFS(equity_bonds!$E$2:$E$6414,equity_bonds!$H$2:$H$6414,"="&amp;data!$B726,equity_bonds!$J$2:$J$6414,"="&amp;data!$G726)</f>
        <v>0</v>
      </c>
      <c r="T726" s="16">
        <f>SUMIFS(equity_bonds!$F$2:$F$6414,equity_bonds!$H$2:$H$6414,"="&amp;data!$B726,equity_bonds!$J$2:$J$6414,"="&amp;data!$G726)</f>
        <v>0</v>
      </c>
      <c r="U726" s="16"/>
    </row>
    <row r="727" spans="1:21" x14ac:dyDescent="0.25">
      <c r="A727">
        <v>4654</v>
      </c>
      <c r="B727">
        <v>1992</v>
      </c>
      <c r="C727">
        <v>35</v>
      </c>
      <c r="D727" t="s">
        <v>68</v>
      </c>
      <c r="E727" t="s">
        <v>56</v>
      </c>
      <c r="F727" t="s">
        <v>2615</v>
      </c>
      <c r="G727" t="str">
        <f t="shared" si="11"/>
        <v>Winston Strawn</v>
      </c>
      <c r="I727" s="13">
        <f>COUNTIFS(IPO!$J$2:$J$5250,"="&amp;data!$G727,IPO!$H$2:$H$5250,"="&amp;data!$B727)</f>
        <v>0</v>
      </c>
      <c r="J727" s="13">
        <f>SUMIFS(IPO!$B$2:$B$5250,IPO!$H$2:$H$5250,"="&amp;data!$B727,IPO!$J$2:$J$5250,"="&amp;data!$G727)</f>
        <v>0</v>
      </c>
      <c r="K727" s="13" t="str">
        <f>IF(I727=1,SUMIFS(IPO!$C$2:$C$5250,IPO!$H$2:$H$5250,"="&amp;data!$B727,IPO!$J$2:$J$5250,"="&amp;data!$G727),"")</f>
        <v/>
      </c>
      <c r="L727" s="13">
        <f>SUMIFS(IPO!$E$2:$E$5250,IPO!$H$2:$H$5250,"="&amp;data!$B727,IPO!$J$2:$J$5250,"="&amp;data!$G727)</f>
        <v>0</v>
      </c>
      <c r="M727" s="13">
        <f>SUMIFS(IPO!$F$2:$F$5250,IPO!$H$2:$H$5250,"="&amp;data!$B727,IPO!$J$2:$J$5250,"="&amp;data!$G727)</f>
        <v>0</v>
      </c>
      <c r="N727" s="13"/>
      <c r="P727" s="16">
        <f>COUNTIFS(equity_bonds!$H$2:$H$6414,"="&amp;data!$B727,equity_bonds!$J$2:$J$6414,"="&amp;data!$G727)</f>
        <v>1</v>
      </c>
      <c r="Q727" s="16">
        <f>SUMIFS(equity_bonds!$B$2:$B$6414,equity_bonds!$H$2:$H$6414,"="&amp;data!$B727,equity_bonds!$J$2:$J$6414,"="&amp;data!$G727)</f>
        <v>978.4</v>
      </c>
      <c r="R727" s="16">
        <f>IF(P727=1,SUMIFS(equity_bonds!$C$2:$C$6414,equity_bonds!$H$2:$H$6414,"="&amp;data!$B727,equity_bonds!$J$2:$J$6414,"="&amp;data!$G727),"")</f>
        <v>70</v>
      </c>
      <c r="S727" s="16">
        <f>SUMIFS(equity_bonds!$E$2:$E$6414,equity_bonds!$H$2:$H$6414,"="&amp;data!$B727,equity_bonds!$J$2:$J$6414,"="&amp;data!$G727)</f>
        <v>0</v>
      </c>
      <c r="T727" s="16">
        <f>SUMIFS(equity_bonds!$F$2:$F$6414,equity_bonds!$H$2:$H$6414,"="&amp;data!$B727,equity_bonds!$J$2:$J$6414,"="&amp;data!$G727)</f>
        <v>2</v>
      </c>
      <c r="U727" s="16"/>
    </row>
    <row r="728" spans="1:21" x14ac:dyDescent="0.25">
      <c r="A728">
        <v>4683</v>
      </c>
      <c r="B728">
        <v>1992</v>
      </c>
      <c r="C728">
        <v>51</v>
      </c>
      <c r="D728" t="s">
        <v>122</v>
      </c>
      <c r="E728" t="s">
        <v>168</v>
      </c>
      <c r="F728" t="s">
        <v>2650</v>
      </c>
      <c r="G728" t="str">
        <f t="shared" si="11"/>
        <v>Winthrop Stimson</v>
      </c>
      <c r="I728" s="13">
        <f>COUNTIFS(IPO!$J$2:$J$5250,"="&amp;data!$G728,IPO!$H$2:$H$5250,"="&amp;data!$B728)</f>
        <v>1</v>
      </c>
      <c r="J728" s="13">
        <f>SUMIFS(IPO!$B$2:$B$5250,IPO!$H$2:$H$5250,"="&amp;data!$B728,IPO!$J$2:$J$5250,"="&amp;data!$G728)</f>
        <v>160</v>
      </c>
      <c r="K728" s="13">
        <f>IF(I728=1,SUMIFS(IPO!$C$2:$C$5250,IPO!$H$2:$H$5250,"="&amp;data!$B728,IPO!$J$2:$J$5250,"="&amp;data!$G728),"")</f>
        <v>30</v>
      </c>
      <c r="L728" s="13">
        <f>SUMIFS(IPO!$E$2:$E$5250,IPO!$H$2:$H$5250,"="&amp;data!$B728,IPO!$J$2:$J$5250,"="&amp;data!$G728)</f>
        <v>0.5</v>
      </c>
      <c r="M728" s="13">
        <f>SUMIFS(IPO!$F$2:$F$5250,IPO!$H$2:$H$5250,"="&amp;data!$B728,IPO!$J$2:$J$5250,"="&amp;data!$G728)</f>
        <v>1</v>
      </c>
      <c r="N728" s="13"/>
      <c r="P728" s="16">
        <f>COUNTIFS(equity_bonds!$H$2:$H$6414,"="&amp;data!$B728,equity_bonds!$J$2:$J$6414,"="&amp;data!$G728)</f>
        <v>1</v>
      </c>
      <c r="Q728" s="16">
        <f>SUMIFS(equity_bonds!$B$2:$B$6414,equity_bonds!$H$2:$H$6414,"="&amp;data!$B728,equity_bonds!$J$2:$J$6414,"="&amp;data!$G728)</f>
        <v>2050.6</v>
      </c>
      <c r="R728" s="16">
        <f>IF(P728=1,SUMIFS(equity_bonds!$C$2:$C$6414,equity_bonds!$H$2:$H$6414,"="&amp;data!$B728,equity_bonds!$J$2:$J$6414,"="&amp;data!$G728),"")</f>
        <v>45</v>
      </c>
      <c r="S728" s="16">
        <f>SUMIFS(equity_bonds!$E$2:$E$6414,equity_bonds!$H$2:$H$6414,"="&amp;data!$B728,equity_bonds!$J$2:$J$6414,"="&amp;data!$G728)</f>
        <v>0</v>
      </c>
      <c r="T728" s="16">
        <f>SUMIFS(equity_bonds!$F$2:$F$6414,equity_bonds!$H$2:$H$6414,"="&amp;data!$B728,equity_bonds!$J$2:$J$6414,"="&amp;data!$G728)</f>
        <v>14</v>
      </c>
      <c r="U728" s="16"/>
    </row>
    <row r="729" spans="1:21" x14ac:dyDescent="0.25">
      <c r="A729">
        <v>47</v>
      </c>
      <c r="B729">
        <v>1993</v>
      </c>
      <c r="C729">
        <v>43</v>
      </c>
      <c r="D729" t="s">
        <v>68</v>
      </c>
      <c r="E729" t="s">
        <v>6</v>
      </c>
      <c r="F729" t="s">
        <v>2572</v>
      </c>
      <c r="G729" t="str">
        <f t="shared" si="11"/>
        <v>Akin Gump</v>
      </c>
      <c r="I729" s="13">
        <f>COUNTIFS(IPO!$J$2:$J$5250,"="&amp;data!$G729,IPO!$H$2:$H$5250,"="&amp;data!$B729)</f>
        <v>1</v>
      </c>
      <c r="J729" s="13">
        <f>SUMIFS(IPO!$B$2:$B$5250,IPO!$H$2:$H$5250,"="&amp;data!$B729,IPO!$J$2:$J$5250,"="&amp;data!$G729)</f>
        <v>93</v>
      </c>
      <c r="K729" s="13">
        <f>IF(I729=1,SUMIFS(IPO!$C$2:$C$5250,IPO!$H$2:$H$5250,"="&amp;data!$B729,IPO!$J$2:$J$5250,"="&amp;data!$G729),"")</f>
        <v>90</v>
      </c>
      <c r="L729" s="13">
        <f>SUMIFS(IPO!$E$2:$E$5250,IPO!$H$2:$H$5250,"="&amp;data!$B729,IPO!$J$2:$J$5250,"="&amp;data!$G729)</f>
        <v>0.2</v>
      </c>
      <c r="M729" s="13">
        <f>SUMIFS(IPO!$F$2:$F$5250,IPO!$H$2:$H$5250,"="&amp;data!$B729,IPO!$J$2:$J$5250,"="&amp;data!$G729)</f>
        <v>3</v>
      </c>
      <c r="N729" s="13"/>
      <c r="P729" s="16">
        <f>COUNTIFS(equity_bonds!$H$2:$H$6414,"="&amp;data!$B729,equity_bonds!$J$2:$J$6414,"="&amp;data!$G729)</f>
        <v>1</v>
      </c>
      <c r="Q729" s="16">
        <f>SUMIFS(equity_bonds!$B$2:$B$6414,equity_bonds!$H$2:$H$6414,"="&amp;data!$B729,equity_bonds!$J$2:$J$6414,"="&amp;data!$G729)</f>
        <v>1204.5</v>
      </c>
      <c r="R729" s="16">
        <f>IF(P729=1,SUMIFS(equity_bonds!$C$2:$C$6414,equity_bonds!$H$2:$H$6414,"="&amp;data!$B729,equity_bonds!$J$2:$J$6414,"="&amp;data!$G729),"")</f>
        <v>83</v>
      </c>
      <c r="S729" s="16">
        <f>SUMIFS(equity_bonds!$E$2:$E$6414,equity_bonds!$H$2:$H$6414,"="&amp;data!$B729,equity_bonds!$J$2:$J$6414,"="&amp;data!$G729)</f>
        <v>0</v>
      </c>
      <c r="T729" s="16">
        <f>SUMIFS(equity_bonds!$F$2:$F$6414,equity_bonds!$H$2:$H$6414,"="&amp;data!$B729,equity_bonds!$J$2:$J$6414,"="&amp;data!$G729)</f>
        <v>9</v>
      </c>
      <c r="U729" s="16"/>
    </row>
    <row r="730" spans="1:21" x14ac:dyDescent="0.25">
      <c r="A730">
        <v>111</v>
      </c>
      <c r="B730">
        <v>1993</v>
      </c>
      <c r="C730">
        <v>72</v>
      </c>
      <c r="D730" t="s">
        <v>222</v>
      </c>
      <c r="E730" t="s">
        <v>120</v>
      </c>
      <c r="F730" t="s">
        <v>512</v>
      </c>
      <c r="G730" t="str">
        <f t="shared" si="11"/>
        <v>Andrews Kurth</v>
      </c>
      <c r="I730" s="13">
        <f>COUNTIFS(IPO!$J$2:$J$5250,"="&amp;data!$G730,IPO!$H$2:$H$5250,"="&amp;data!$B730)</f>
        <v>1</v>
      </c>
      <c r="J730" s="13">
        <f>SUMIFS(IPO!$B$2:$B$5250,IPO!$H$2:$H$5250,"="&amp;data!$B730,IPO!$J$2:$J$5250,"="&amp;data!$G730)</f>
        <v>127.8</v>
      </c>
      <c r="K730" s="13">
        <f>IF(I730=1,SUMIFS(IPO!$C$2:$C$5250,IPO!$H$2:$H$5250,"="&amp;data!$B730,IPO!$J$2:$J$5250,"="&amp;data!$G730),"")</f>
        <v>80</v>
      </c>
      <c r="L730" s="13">
        <f>SUMIFS(IPO!$E$2:$E$5250,IPO!$H$2:$H$5250,"="&amp;data!$B730,IPO!$J$2:$J$5250,"="&amp;data!$G730)</f>
        <v>0.2</v>
      </c>
      <c r="M730" s="13">
        <f>SUMIFS(IPO!$F$2:$F$5250,IPO!$H$2:$H$5250,"="&amp;data!$B730,IPO!$J$2:$J$5250,"="&amp;data!$G730)</f>
        <v>3</v>
      </c>
      <c r="N730" s="13"/>
      <c r="P730" s="16">
        <f>COUNTIFS(equity_bonds!$H$2:$H$6414,"="&amp;data!$B730,equity_bonds!$J$2:$J$6414,"="&amp;data!$G730)</f>
        <v>1</v>
      </c>
      <c r="Q730" s="16">
        <f>SUMIFS(equity_bonds!$B$2:$B$6414,equity_bonds!$H$2:$H$6414,"="&amp;data!$B730,equity_bonds!$J$2:$J$6414,"="&amp;data!$G730)</f>
        <v>1723.1</v>
      </c>
      <c r="R730" s="16">
        <f>IF(P730=1,SUMIFS(equity_bonds!$C$2:$C$6414,equity_bonds!$H$2:$H$6414,"="&amp;data!$B730,equity_bonds!$J$2:$J$6414,"="&amp;data!$G730),"")</f>
        <v>69</v>
      </c>
      <c r="S730" s="16">
        <f>SUMIFS(equity_bonds!$E$2:$E$6414,equity_bonds!$H$2:$H$6414,"="&amp;data!$B730,equity_bonds!$J$2:$J$6414,"="&amp;data!$G730)</f>
        <v>0</v>
      </c>
      <c r="T730" s="16">
        <f>SUMIFS(equity_bonds!$F$2:$F$6414,equity_bonds!$H$2:$H$6414,"="&amp;data!$B730,equity_bonds!$J$2:$J$6414,"="&amp;data!$G730)</f>
        <v>10</v>
      </c>
      <c r="U730" s="16"/>
    </row>
    <row r="731" spans="1:21" x14ac:dyDescent="0.25">
      <c r="A731">
        <v>151</v>
      </c>
      <c r="B731">
        <v>1993</v>
      </c>
      <c r="C731">
        <v>96</v>
      </c>
      <c r="D731" t="s">
        <v>183</v>
      </c>
      <c r="E731" t="s">
        <v>121</v>
      </c>
      <c r="F731" t="s">
        <v>2631</v>
      </c>
      <c r="G731" t="str">
        <f t="shared" si="11"/>
        <v>Arent Fox</v>
      </c>
      <c r="I731" s="13">
        <f>COUNTIFS(IPO!$J$2:$J$5250,"="&amp;data!$G731,IPO!$H$2:$H$5250,"="&amp;data!$B731)</f>
        <v>0</v>
      </c>
      <c r="J731" s="13">
        <f>SUMIFS(IPO!$B$2:$B$5250,IPO!$H$2:$H$5250,"="&amp;data!$B731,IPO!$J$2:$J$5250,"="&amp;data!$G731)</f>
        <v>0</v>
      </c>
      <c r="K731" s="13" t="str">
        <f>IF(I731=1,SUMIFS(IPO!$C$2:$C$5250,IPO!$H$2:$H$5250,"="&amp;data!$B731,IPO!$J$2:$J$5250,"="&amp;data!$G731),"")</f>
        <v/>
      </c>
      <c r="L731" s="13">
        <f>SUMIFS(IPO!$E$2:$E$5250,IPO!$H$2:$H$5250,"="&amp;data!$B731,IPO!$J$2:$J$5250,"="&amp;data!$G731)</f>
        <v>0</v>
      </c>
      <c r="M731" s="13">
        <f>SUMIFS(IPO!$F$2:$F$5250,IPO!$H$2:$H$5250,"="&amp;data!$B731,IPO!$J$2:$J$5250,"="&amp;data!$G731)</f>
        <v>0</v>
      </c>
      <c r="N731" s="13"/>
      <c r="P731" s="16">
        <f>COUNTIFS(equity_bonds!$H$2:$H$6414,"="&amp;data!$B731,equity_bonds!$J$2:$J$6414,"="&amp;data!$G731)</f>
        <v>0</v>
      </c>
      <c r="Q731" s="16">
        <f>SUMIFS(equity_bonds!$B$2:$B$6414,equity_bonds!$H$2:$H$6414,"="&amp;data!$B731,equity_bonds!$J$2:$J$6414,"="&amp;data!$G731)</f>
        <v>0</v>
      </c>
      <c r="R731" s="16" t="str">
        <f>IF(P731=1,SUMIFS(equity_bonds!$C$2:$C$6414,equity_bonds!$H$2:$H$6414,"="&amp;data!$B731,equity_bonds!$J$2:$J$6414,"="&amp;data!$G731),"")</f>
        <v/>
      </c>
      <c r="S731" s="16">
        <f>SUMIFS(equity_bonds!$E$2:$E$6414,equity_bonds!$H$2:$H$6414,"="&amp;data!$B731,equity_bonds!$J$2:$J$6414,"="&amp;data!$G731)</f>
        <v>0</v>
      </c>
      <c r="T731" s="16">
        <f>SUMIFS(equity_bonds!$F$2:$F$6414,equity_bonds!$H$2:$H$6414,"="&amp;data!$B731,equity_bonds!$J$2:$J$6414,"="&amp;data!$G731)</f>
        <v>0</v>
      </c>
      <c r="U731" s="16"/>
    </row>
    <row r="732" spans="1:21" x14ac:dyDescent="0.25">
      <c r="A732">
        <v>175</v>
      </c>
      <c r="B732">
        <v>1993</v>
      </c>
      <c r="C732">
        <v>34</v>
      </c>
      <c r="D732" t="s">
        <v>59</v>
      </c>
      <c r="E732" t="s">
        <v>7</v>
      </c>
      <c r="F732" t="s">
        <v>2573</v>
      </c>
      <c r="G732" t="str">
        <f t="shared" si="11"/>
        <v>Arnold Porter</v>
      </c>
      <c r="I732" s="13">
        <f>COUNTIFS(IPO!$J$2:$J$5250,"="&amp;data!$G732,IPO!$H$2:$H$5250,"="&amp;data!$B732)</f>
        <v>0</v>
      </c>
      <c r="J732" s="13">
        <f>SUMIFS(IPO!$B$2:$B$5250,IPO!$H$2:$H$5250,"="&amp;data!$B732,IPO!$J$2:$J$5250,"="&amp;data!$G732)</f>
        <v>0</v>
      </c>
      <c r="K732" s="13" t="str">
        <f>IF(I732=1,SUMIFS(IPO!$C$2:$C$5250,IPO!$H$2:$H$5250,"="&amp;data!$B732,IPO!$J$2:$J$5250,"="&amp;data!$G732),"")</f>
        <v/>
      </c>
      <c r="L732" s="13">
        <f>SUMIFS(IPO!$E$2:$E$5250,IPO!$H$2:$H$5250,"="&amp;data!$B732,IPO!$J$2:$J$5250,"="&amp;data!$G732)</f>
        <v>0</v>
      </c>
      <c r="M732" s="13">
        <f>SUMIFS(IPO!$F$2:$F$5250,IPO!$H$2:$H$5250,"="&amp;data!$B732,IPO!$J$2:$J$5250,"="&amp;data!$G732)</f>
        <v>0</v>
      </c>
      <c r="N732" s="13"/>
      <c r="P732" s="16">
        <f>COUNTIFS(equity_bonds!$H$2:$H$6414,"="&amp;data!$B732,equity_bonds!$J$2:$J$6414,"="&amp;data!$G732)</f>
        <v>0</v>
      </c>
      <c r="Q732" s="16">
        <f>SUMIFS(equity_bonds!$B$2:$B$6414,equity_bonds!$H$2:$H$6414,"="&amp;data!$B732,equity_bonds!$J$2:$J$6414,"="&amp;data!$G732)</f>
        <v>0</v>
      </c>
      <c r="R732" s="16" t="str">
        <f>IF(P732=1,SUMIFS(equity_bonds!$C$2:$C$6414,equity_bonds!$H$2:$H$6414,"="&amp;data!$B732,equity_bonds!$J$2:$J$6414,"="&amp;data!$G732),"")</f>
        <v/>
      </c>
      <c r="S732" s="16">
        <f>SUMIFS(equity_bonds!$E$2:$E$6414,equity_bonds!$H$2:$H$6414,"="&amp;data!$B732,equity_bonds!$J$2:$J$6414,"="&amp;data!$G732)</f>
        <v>0</v>
      </c>
      <c r="T732" s="16">
        <f>SUMIFS(equity_bonds!$F$2:$F$6414,equity_bonds!$H$2:$H$6414,"="&amp;data!$B732,equity_bonds!$J$2:$J$6414,"="&amp;data!$G732)</f>
        <v>0</v>
      </c>
      <c r="U732" s="16"/>
    </row>
    <row r="733" spans="1:21" x14ac:dyDescent="0.25">
      <c r="A733">
        <v>201</v>
      </c>
      <c r="B733">
        <v>1993</v>
      </c>
      <c r="C733">
        <v>77</v>
      </c>
      <c r="D733" t="s">
        <v>170</v>
      </c>
      <c r="E733" t="s">
        <v>213</v>
      </c>
      <c r="F733" t="s">
        <v>2662</v>
      </c>
      <c r="G733" t="str">
        <f t="shared" si="11"/>
        <v>Arter Hadden</v>
      </c>
      <c r="I733" s="13">
        <f>COUNTIFS(IPO!$J$2:$J$5250,"="&amp;data!$G733,IPO!$H$2:$H$5250,"="&amp;data!$B733)</f>
        <v>1</v>
      </c>
      <c r="J733" s="13">
        <f>SUMIFS(IPO!$B$2:$B$5250,IPO!$H$2:$H$5250,"="&amp;data!$B733,IPO!$J$2:$J$5250,"="&amp;data!$G733)</f>
        <v>205.4</v>
      </c>
      <c r="K733" s="13">
        <f>IF(I733=1,SUMIFS(IPO!$C$2:$C$5250,IPO!$H$2:$H$5250,"="&amp;data!$B733,IPO!$J$2:$J$5250,"="&amp;data!$G733),"")</f>
        <v>54</v>
      </c>
      <c r="L733" s="13">
        <f>SUMIFS(IPO!$E$2:$E$5250,IPO!$H$2:$H$5250,"="&amp;data!$B733,IPO!$J$2:$J$5250,"="&amp;data!$G733)</f>
        <v>0.4</v>
      </c>
      <c r="M733" s="13">
        <f>SUMIFS(IPO!$F$2:$F$5250,IPO!$H$2:$H$5250,"="&amp;data!$B733,IPO!$J$2:$J$5250,"="&amp;data!$G733)</f>
        <v>2</v>
      </c>
      <c r="N733" s="13"/>
      <c r="P733" s="16">
        <f>COUNTIFS(equity_bonds!$H$2:$H$6414,"="&amp;data!$B733,equity_bonds!$J$2:$J$6414,"="&amp;data!$G733)</f>
        <v>1</v>
      </c>
      <c r="Q733" s="16">
        <f>SUMIFS(equity_bonds!$B$2:$B$6414,equity_bonds!$H$2:$H$6414,"="&amp;data!$B733,equity_bonds!$J$2:$J$6414,"="&amp;data!$G733)</f>
        <v>383.5</v>
      </c>
      <c r="R733" s="16">
        <f>IF(P733=1,SUMIFS(equity_bonds!$C$2:$C$6414,equity_bonds!$H$2:$H$6414,"="&amp;data!$B733,equity_bonds!$J$2:$J$6414,"="&amp;data!$G733),"")</f>
        <v>167</v>
      </c>
      <c r="S733" s="16">
        <f>SUMIFS(equity_bonds!$E$2:$E$6414,equity_bonds!$H$2:$H$6414,"="&amp;data!$B733,equity_bonds!$J$2:$J$6414,"="&amp;data!$G733)</f>
        <v>0</v>
      </c>
      <c r="T733" s="16">
        <f>SUMIFS(equity_bonds!$F$2:$F$6414,equity_bonds!$H$2:$H$6414,"="&amp;data!$B733,equity_bonds!$J$2:$J$6414,"="&amp;data!$G733)</f>
        <v>4</v>
      </c>
      <c r="U733" s="16"/>
    </row>
    <row r="734" spans="1:21" x14ac:dyDescent="0.25">
      <c r="A734">
        <v>234</v>
      </c>
      <c r="B734">
        <v>1993</v>
      </c>
      <c r="C734">
        <v>41</v>
      </c>
      <c r="D734" t="s">
        <v>104</v>
      </c>
      <c r="E734" t="s">
        <v>8</v>
      </c>
      <c r="F734" t="s">
        <v>2574</v>
      </c>
      <c r="G734" t="str">
        <f t="shared" si="11"/>
        <v>Baker Hostetler</v>
      </c>
      <c r="I734" s="13">
        <f>COUNTIFS(IPO!$J$2:$J$5250,"="&amp;data!$G734,IPO!$H$2:$H$5250,"="&amp;data!$B734)</f>
        <v>1</v>
      </c>
      <c r="J734" s="13">
        <f>SUMIFS(IPO!$B$2:$B$5250,IPO!$H$2:$H$5250,"="&amp;data!$B734,IPO!$J$2:$J$5250,"="&amp;data!$G734)</f>
        <v>121.4</v>
      </c>
      <c r="K734" s="13">
        <f>IF(I734=1,SUMIFS(IPO!$C$2:$C$5250,IPO!$H$2:$H$5250,"="&amp;data!$B734,IPO!$J$2:$J$5250,"="&amp;data!$G734),"")</f>
        <v>81</v>
      </c>
      <c r="L734" s="13">
        <f>SUMIFS(IPO!$E$2:$E$5250,IPO!$H$2:$H$5250,"="&amp;data!$B734,IPO!$J$2:$J$5250,"="&amp;data!$G734)</f>
        <v>0.2</v>
      </c>
      <c r="M734" s="13">
        <f>SUMIFS(IPO!$F$2:$F$5250,IPO!$H$2:$H$5250,"="&amp;data!$B734,IPO!$J$2:$J$5250,"="&amp;data!$G734)</f>
        <v>2</v>
      </c>
      <c r="N734" s="13"/>
      <c r="P734" s="16">
        <f>COUNTIFS(equity_bonds!$H$2:$H$6414,"="&amp;data!$B734,equity_bonds!$J$2:$J$6414,"="&amp;data!$G734)</f>
        <v>1</v>
      </c>
      <c r="Q734" s="16">
        <f>SUMIFS(equity_bonds!$B$2:$B$6414,equity_bonds!$H$2:$H$6414,"="&amp;data!$B734,equity_bonds!$J$2:$J$6414,"="&amp;data!$G734)</f>
        <v>614.1</v>
      </c>
      <c r="R734" s="16">
        <f>IF(P734=1,SUMIFS(equity_bonds!$C$2:$C$6414,equity_bonds!$H$2:$H$6414,"="&amp;data!$B734,equity_bonds!$J$2:$J$6414,"="&amp;data!$G734),"")</f>
        <v>126</v>
      </c>
      <c r="S734" s="16">
        <f>SUMIFS(equity_bonds!$E$2:$E$6414,equity_bonds!$H$2:$H$6414,"="&amp;data!$B734,equity_bonds!$J$2:$J$6414,"="&amp;data!$G734)</f>
        <v>0</v>
      </c>
      <c r="T734" s="16">
        <f>SUMIFS(equity_bonds!$F$2:$F$6414,equity_bonds!$H$2:$H$6414,"="&amp;data!$B734,equity_bonds!$J$2:$J$6414,"="&amp;data!$G734)</f>
        <v>7</v>
      </c>
      <c r="U734" s="16"/>
    </row>
    <row r="735" spans="1:21" x14ac:dyDescent="0.25">
      <c r="A735">
        <v>265</v>
      </c>
      <c r="B735">
        <v>1993</v>
      </c>
      <c r="C735">
        <v>1</v>
      </c>
      <c r="D735" t="s">
        <v>60</v>
      </c>
      <c r="E735" t="s">
        <v>9</v>
      </c>
      <c r="F735" t="s">
        <v>2575</v>
      </c>
      <c r="G735" t="str">
        <f t="shared" si="11"/>
        <v>Baker McKenzie</v>
      </c>
      <c r="I735" s="13">
        <f>COUNTIFS(IPO!$J$2:$J$5250,"="&amp;data!$G735,IPO!$H$2:$H$5250,"="&amp;data!$B735)</f>
        <v>0</v>
      </c>
      <c r="J735" s="13">
        <f>SUMIFS(IPO!$B$2:$B$5250,IPO!$H$2:$H$5250,"="&amp;data!$B735,IPO!$J$2:$J$5250,"="&amp;data!$G735)</f>
        <v>0</v>
      </c>
      <c r="K735" s="13" t="str">
        <f>IF(I735=1,SUMIFS(IPO!$C$2:$C$5250,IPO!$H$2:$H$5250,"="&amp;data!$B735,IPO!$J$2:$J$5250,"="&amp;data!$G735),"")</f>
        <v/>
      </c>
      <c r="L735" s="13">
        <f>SUMIFS(IPO!$E$2:$E$5250,IPO!$H$2:$H$5250,"="&amp;data!$B735,IPO!$J$2:$J$5250,"="&amp;data!$G735)</f>
        <v>0</v>
      </c>
      <c r="M735" s="13">
        <f>SUMIFS(IPO!$F$2:$F$5250,IPO!$H$2:$H$5250,"="&amp;data!$B735,IPO!$J$2:$J$5250,"="&amp;data!$G735)</f>
        <v>0</v>
      </c>
      <c r="N735" s="13"/>
      <c r="P735" s="16">
        <f>COUNTIFS(equity_bonds!$H$2:$H$6414,"="&amp;data!$B735,equity_bonds!$J$2:$J$6414,"="&amp;data!$G735)</f>
        <v>0</v>
      </c>
      <c r="Q735" s="16">
        <f>SUMIFS(equity_bonds!$B$2:$B$6414,equity_bonds!$H$2:$H$6414,"="&amp;data!$B735,equity_bonds!$J$2:$J$6414,"="&amp;data!$G735)</f>
        <v>0</v>
      </c>
      <c r="R735" s="16" t="str">
        <f>IF(P735=1,SUMIFS(equity_bonds!$C$2:$C$6414,equity_bonds!$H$2:$H$6414,"="&amp;data!$B735,equity_bonds!$J$2:$J$6414,"="&amp;data!$G735),"")</f>
        <v/>
      </c>
      <c r="S735" s="16">
        <f>SUMIFS(equity_bonds!$E$2:$E$6414,equity_bonds!$H$2:$H$6414,"="&amp;data!$B735,equity_bonds!$J$2:$J$6414,"="&amp;data!$G735)</f>
        <v>0</v>
      </c>
      <c r="T735" s="16">
        <f>SUMIFS(equity_bonds!$F$2:$F$6414,equity_bonds!$H$2:$H$6414,"="&amp;data!$B735,equity_bonds!$J$2:$J$6414,"="&amp;data!$G735)</f>
        <v>0</v>
      </c>
      <c r="U735" s="16"/>
    </row>
    <row r="736" spans="1:21" x14ac:dyDescent="0.25">
      <c r="A736">
        <v>296</v>
      </c>
      <c r="B736">
        <v>1993</v>
      </c>
      <c r="C736">
        <v>29</v>
      </c>
      <c r="D736" t="s">
        <v>110</v>
      </c>
      <c r="E736" t="s">
        <v>10</v>
      </c>
      <c r="F736" t="s">
        <v>10</v>
      </c>
      <c r="G736" t="str">
        <f t="shared" si="11"/>
        <v>Baker Botts</v>
      </c>
      <c r="I736" s="13">
        <f>COUNTIFS(IPO!$J$2:$J$5250,"="&amp;data!$G736,IPO!$H$2:$H$5250,"="&amp;data!$B736)</f>
        <v>1</v>
      </c>
      <c r="J736" s="13">
        <f>SUMIFS(IPO!$B$2:$B$5250,IPO!$H$2:$H$5250,"="&amp;data!$B736,IPO!$J$2:$J$5250,"="&amp;data!$G736)</f>
        <v>756.2</v>
      </c>
      <c r="K736" s="13">
        <f>IF(I736=1,SUMIFS(IPO!$C$2:$C$5250,IPO!$H$2:$H$5250,"="&amp;data!$B736,IPO!$J$2:$J$5250,"="&amp;data!$G736),"")</f>
        <v>15</v>
      </c>
      <c r="L736" s="13">
        <f>SUMIFS(IPO!$E$2:$E$5250,IPO!$H$2:$H$5250,"="&amp;data!$B736,IPO!$J$2:$J$5250,"="&amp;data!$G736)</f>
        <v>1.4</v>
      </c>
      <c r="M736" s="13">
        <f>SUMIFS(IPO!$F$2:$F$5250,IPO!$H$2:$H$5250,"="&amp;data!$B736,IPO!$J$2:$J$5250,"="&amp;data!$G736)</f>
        <v>2</v>
      </c>
      <c r="N736" s="13"/>
      <c r="P736" s="16">
        <f>COUNTIFS(equity_bonds!$H$2:$H$6414,"="&amp;data!$B736,equity_bonds!$J$2:$J$6414,"="&amp;data!$G736)</f>
        <v>1</v>
      </c>
      <c r="Q736" s="16">
        <f>SUMIFS(equity_bonds!$B$2:$B$6414,equity_bonds!$H$2:$H$6414,"="&amp;data!$B736,equity_bonds!$J$2:$J$6414,"="&amp;data!$G736)</f>
        <v>3191.9</v>
      </c>
      <c r="R736" s="16">
        <f>IF(P736=1,SUMIFS(equity_bonds!$C$2:$C$6414,equity_bonds!$H$2:$H$6414,"="&amp;data!$B736,equity_bonds!$J$2:$J$6414,"="&amp;data!$G736),"")</f>
        <v>47</v>
      </c>
      <c r="S736" s="16">
        <f>SUMIFS(equity_bonds!$E$2:$E$6414,equity_bonds!$H$2:$H$6414,"="&amp;data!$B736,equity_bonds!$J$2:$J$6414,"="&amp;data!$G736)</f>
        <v>0</v>
      </c>
      <c r="T736" s="16">
        <f>SUMIFS(equity_bonds!$F$2:$F$6414,equity_bonds!$H$2:$H$6414,"="&amp;data!$B736,equity_bonds!$J$2:$J$6414,"="&amp;data!$G736)</f>
        <v>13</v>
      </c>
      <c r="U736" s="16"/>
    </row>
    <row r="737" spans="1:21" x14ac:dyDescent="0.25">
      <c r="A737">
        <v>481</v>
      </c>
      <c r="B737">
        <v>1993</v>
      </c>
      <c r="C737">
        <v>32</v>
      </c>
      <c r="D737" t="s">
        <v>59</v>
      </c>
      <c r="E737" t="s">
        <v>62</v>
      </c>
      <c r="F737" t="s">
        <v>2616</v>
      </c>
      <c r="G737" t="str">
        <f t="shared" si="11"/>
        <v>Brobeck Phleger</v>
      </c>
      <c r="I737" s="13">
        <f>COUNTIFS(IPO!$J$2:$J$5250,"="&amp;data!$G737,IPO!$H$2:$H$5250,"="&amp;data!$B737)</f>
        <v>2</v>
      </c>
      <c r="J737" s="13">
        <f>SUMIFS(IPO!$B$2:$B$5250,IPO!$H$2:$H$5250,"="&amp;data!$B737,IPO!$J$2:$J$5250,"="&amp;data!$G737)</f>
        <v>297.89999999999998</v>
      </c>
      <c r="K737" s="13" t="str">
        <f>IF(I737=1,SUMIFS(IPO!$C$2:$C$5250,IPO!$H$2:$H$5250,"="&amp;data!$B737,IPO!$J$2:$J$5250,"="&amp;data!$G737),"")</f>
        <v/>
      </c>
      <c r="L737" s="13">
        <f>SUMIFS(IPO!$E$2:$E$5250,IPO!$H$2:$H$5250,"="&amp;data!$B737,IPO!$J$2:$J$5250,"="&amp;data!$G737)</f>
        <v>0.6</v>
      </c>
      <c r="M737" s="13">
        <f>SUMIFS(IPO!$F$2:$F$5250,IPO!$H$2:$H$5250,"="&amp;data!$B737,IPO!$J$2:$J$5250,"="&amp;data!$G737)</f>
        <v>9</v>
      </c>
      <c r="N737" s="13"/>
      <c r="P737" s="16">
        <f>COUNTIFS(equity_bonds!$H$2:$H$6414,"="&amp;data!$B737,equity_bonds!$J$2:$J$6414,"="&amp;data!$G737)</f>
        <v>2</v>
      </c>
      <c r="Q737" s="16">
        <f>SUMIFS(equity_bonds!$B$2:$B$6414,equity_bonds!$H$2:$H$6414,"="&amp;data!$B737,equity_bonds!$J$2:$J$6414,"="&amp;data!$G737)</f>
        <v>4304.2</v>
      </c>
      <c r="R737" s="16" t="str">
        <f>IF(P737=1,SUMIFS(equity_bonds!$C$2:$C$6414,equity_bonds!$H$2:$H$6414,"="&amp;data!$B737,equity_bonds!$J$2:$J$6414,"="&amp;data!$G737),"")</f>
        <v/>
      </c>
      <c r="S737" s="16">
        <f>SUMIFS(equity_bonds!$E$2:$E$6414,equity_bonds!$H$2:$H$6414,"="&amp;data!$B737,equity_bonds!$J$2:$J$6414,"="&amp;data!$G737)</f>
        <v>0</v>
      </c>
      <c r="T737" s="16">
        <f>SUMIFS(equity_bonds!$F$2:$F$6414,equity_bonds!$H$2:$H$6414,"="&amp;data!$B737,equity_bonds!$J$2:$J$6414,"="&amp;data!$G737)</f>
        <v>25</v>
      </c>
      <c r="U737" s="16"/>
    </row>
    <row r="738" spans="1:21" x14ac:dyDescent="0.25">
      <c r="A738">
        <v>498</v>
      </c>
      <c r="B738">
        <v>1993</v>
      </c>
      <c r="C738">
        <v>74</v>
      </c>
      <c r="D738" t="s">
        <v>217</v>
      </c>
      <c r="E738" t="s">
        <v>125</v>
      </c>
      <c r="F738" t="s">
        <v>2633</v>
      </c>
      <c r="G738" t="str">
        <f t="shared" si="11"/>
        <v>Brown Wood</v>
      </c>
      <c r="I738" s="13">
        <f>COUNTIFS(IPO!$J$2:$J$5250,"="&amp;data!$G738,IPO!$H$2:$H$5250,"="&amp;data!$B738)</f>
        <v>1</v>
      </c>
      <c r="J738" s="13">
        <f>SUMIFS(IPO!$B$2:$B$5250,IPO!$H$2:$H$5250,"="&amp;data!$B738,IPO!$J$2:$J$5250,"="&amp;data!$G738)</f>
        <v>4080.7</v>
      </c>
      <c r="K738" s="13">
        <f>IF(I738=1,SUMIFS(IPO!$C$2:$C$5250,IPO!$H$2:$H$5250,"="&amp;data!$B738,IPO!$J$2:$J$5250,"="&amp;data!$G738),"")</f>
        <v>2</v>
      </c>
      <c r="L738" s="13">
        <f>SUMIFS(IPO!$E$2:$E$5250,IPO!$H$2:$H$5250,"="&amp;data!$B738,IPO!$J$2:$J$5250,"="&amp;data!$G738)</f>
        <v>7.4</v>
      </c>
      <c r="M738" s="13">
        <f>SUMIFS(IPO!$F$2:$F$5250,IPO!$H$2:$H$5250,"="&amp;data!$B738,IPO!$J$2:$J$5250,"="&amp;data!$G738)</f>
        <v>19</v>
      </c>
      <c r="N738" s="13"/>
      <c r="P738" s="16">
        <f>COUNTIFS(equity_bonds!$H$2:$H$6414,"="&amp;data!$B738,equity_bonds!$J$2:$J$6414,"="&amp;data!$G738)</f>
        <v>1</v>
      </c>
      <c r="Q738" s="16">
        <f>SUMIFS(equity_bonds!$B$2:$B$6414,equity_bonds!$H$2:$H$6414,"="&amp;data!$B738,equity_bonds!$J$2:$J$6414,"="&amp;data!$G738)</f>
        <v>160834.1</v>
      </c>
      <c r="R738" s="16">
        <f>IF(P738=1,SUMIFS(equity_bonds!$C$2:$C$6414,equity_bonds!$H$2:$H$6414,"="&amp;data!$B738,equity_bonds!$J$2:$J$6414,"="&amp;data!$G738),"")</f>
        <v>3</v>
      </c>
      <c r="S738" s="16">
        <f>SUMIFS(equity_bonds!$E$2:$E$6414,equity_bonds!$H$2:$H$6414,"="&amp;data!$B738,equity_bonds!$J$2:$J$6414,"="&amp;data!$G738)</f>
        <v>2</v>
      </c>
      <c r="T738" s="16">
        <f>SUMIFS(equity_bonds!$F$2:$F$6414,equity_bonds!$H$2:$H$6414,"="&amp;data!$B738,equity_bonds!$J$2:$J$6414,"="&amp;data!$G738)</f>
        <v>96</v>
      </c>
      <c r="U738" s="16"/>
    </row>
    <row r="739" spans="1:21" x14ac:dyDescent="0.25">
      <c r="A739">
        <v>540</v>
      </c>
      <c r="B739">
        <v>1993</v>
      </c>
      <c r="C739">
        <v>62</v>
      </c>
      <c r="D739" t="s">
        <v>142</v>
      </c>
      <c r="E739" t="s">
        <v>126</v>
      </c>
      <c r="F739" t="s">
        <v>126</v>
      </c>
      <c r="G739" t="str">
        <f t="shared" si="11"/>
        <v>Bryan Cave</v>
      </c>
      <c r="I739" s="13">
        <f>COUNTIFS(IPO!$J$2:$J$5250,"="&amp;data!$G739,IPO!$H$2:$H$5250,"="&amp;data!$B739)</f>
        <v>0</v>
      </c>
      <c r="J739" s="13">
        <f>SUMIFS(IPO!$B$2:$B$5250,IPO!$H$2:$H$5250,"="&amp;data!$B739,IPO!$J$2:$J$5250,"="&amp;data!$G739)</f>
        <v>0</v>
      </c>
      <c r="K739" s="13" t="str">
        <f>IF(I739=1,SUMIFS(IPO!$C$2:$C$5250,IPO!$H$2:$H$5250,"="&amp;data!$B739,IPO!$J$2:$J$5250,"="&amp;data!$G739),"")</f>
        <v/>
      </c>
      <c r="L739" s="13">
        <f>SUMIFS(IPO!$E$2:$E$5250,IPO!$H$2:$H$5250,"="&amp;data!$B739,IPO!$J$2:$J$5250,"="&amp;data!$G739)</f>
        <v>0</v>
      </c>
      <c r="M739" s="13">
        <f>SUMIFS(IPO!$F$2:$F$5250,IPO!$H$2:$H$5250,"="&amp;data!$B739,IPO!$J$2:$J$5250,"="&amp;data!$G739)</f>
        <v>0</v>
      </c>
      <c r="N739" s="13"/>
      <c r="P739" s="16">
        <f>COUNTIFS(equity_bonds!$H$2:$H$6414,"="&amp;data!$B739,equity_bonds!$J$2:$J$6414,"="&amp;data!$G739)</f>
        <v>0</v>
      </c>
      <c r="Q739" s="16">
        <f>SUMIFS(equity_bonds!$B$2:$B$6414,equity_bonds!$H$2:$H$6414,"="&amp;data!$B739,equity_bonds!$J$2:$J$6414,"="&amp;data!$G739)</f>
        <v>0</v>
      </c>
      <c r="R739" s="16" t="str">
        <f>IF(P739=1,SUMIFS(equity_bonds!$C$2:$C$6414,equity_bonds!$H$2:$H$6414,"="&amp;data!$B739,equity_bonds!$J$2:$J$6414,"="&amp;data!$G739),"")</f>
        <v/>
      </c>
      <c r="S739" s="16">
        <f>SUMIFS(equity_bonds!$E$2:$E$6414,equity_bonds!$H$2:$H$6414,"="&amp;data!$B739,equity_bonds!$J$2:$J$6414,"="&amp;data!$G739)</f>
        <v>0</v>
      </c>
      <c r="T739" s="16">
        <f>SUMIFS(equity_bonds!$F$2:$F$6414,equity_bonds!$H$2:$H$6414,"="&amp;data!$B739,equity_bonds!$J$2:$J$6414,"="&amp;data!$G739)</f>
        <v>0</v>
      </c>
      <c r="U739" s="16"/>
    </row>
    <row r="740" spans="1:21" x14ac:dyDescent="0.25">
      <c r="A740">
        <v>605</v>
      </c>
      <c r="B740">
        <v>1993</v>
      </c>
      <c r="C740">
        <v>46</v>
      </c>
      <c r="D740" t="s">
        <v>158</v>
      </c>
      <c r="E740" t="s">
        <v>11</v>
      </c>
      <c r="F740" t="s">
        <v>2576</v>
      </c>
      <c r="G740" t="str">
        <f t="shared" si="11"/>
        <v>Cadwalader Wickersham</v>
      </c>
      <c r="I740" s="13">
        <f>COUNTIFS(IPO!$J$2:$J$5250,"="&amp;data!$G740,IPO!$H$2:$H$5250,"="&amp;data!$B740)</f>
        <v>0</v>
      </c>
      <c r="J740" s="13">
        <f>SUMIFS(IPO!$B$2:$B$5250,IPO!$H$2:$H$5250,"="&amp;data!$B740,IPO!$J$2:$J$5250,"="&amp;data!$G740)</f>
        <v>0</v>
      </c>
      <c r="K740" s="13" t="str">
        <f>IF(I740=1,SUMIFS(IPO!$C$2:$C$5250,IPO!$H$2:$H$5250,"="&amp;data!$B740,IPO!$J$2:$J$5250,"="&amp;data!$G740),"")</f>
        <v/>
      </c>
      <c r="L740" s="13">
        <f>SUMIFS(IPO!$E$2:$E$5250,IPO!$H$2:$H$5250,"="&amp;data!$B740,IPO!$J$2:$J$5250,"="&amp;data!$G740)</f>
        <v>0</v>
      </c>
      <c r="M740" s="13">
        <f>SUMIFS(IPO!$F$2:$F$5250,IPO!$H$2:$H$5250,"="&amp;data!$B740,IPO!$J$2:$J$5250,"="&amp;data!$G740)</f>
        <v>0</v>
      </c>
      <c r="N740" s="13"/>
      <c r="P740" s="16">
        <f>COUNTIFS(equity_bonds!$H$2:$H$6414,"="&amp;data!$B740,equity_bonds!$J$2:$J$6414,"="&amp;data!$G740)</f>
        <v>1</v>
      </c>
      <c r="Q740" s="16">
        <f>SUMIFS(equity_bonds!$B$2:$B$6414,equity_bonds!$H$2:$H$6414,"="&amp;data!$B740,equity_bonds!$J$2:$J$6414,"="&amp;data!$G740)</f>
        <v>210882.6</v>
      </c>
      <c r="R740" s="16">
        <f>IF(P740=1,SUMIFS(equity_bonds!$C$2:$C$6414,equity_bonds!$H$2:$H$6414,"="&amp;data!$B740,equity_bonds!$J$2:$J$6414,"="&amp;data!$G740),"")</f>
        <v>2</v>
      </c>
      <c r="S740" s="16">
        <f>SUMIFS(equity_bonds!$E$2:$E$6414,equity_bonds!$H$2:$H$6414,"="&amp;data!$B740,equity_bonds!$J$2:$J$6414,"="&amp;data!$G740)</f>
        <v>2.6</v>
      </c>
      <c r="T740" s="16">
        <f>SUMIFS(equity_bonds!$F$2:$F$6414,equity_bonds!$H$2:$H$6414,"="&amp;data!$B740,equity_bonds!$J$2:$J$6414,"="&amp;data!$G740)</f>
        <v>62</v>
      </c>
      <c r="U740" s="16"/>
    </row>
    <row r="741" spans="1:21" x14ac:dyDescent="0.25">
      <c r="A741">
        <v>636</v>
      </c>
      <c r="B741">
        <v>1993</v>
      </c>
      <c r="C741">
        <v>50</v>
      </c>
      <c r="D741" t="s">
        <v>73</v>
      </c>
      <c r="E741" t="s">
        <v>12</v>
      </c>
      <c r="F741" t="s">
        <v>2577</v>
      </c>
      <c r="G741" t="str">
        <f t="shared" si="11"/>
        <v>Cahill Gordon</v>
      </c>
      <c r="I741" s="13">
        <f>COUNTIFS(IPO!$J$2:$J$5250,"="&amp;data!$G741,IPO!$H$2:$H$5250,"="&amp;data!$B741)</f>
        <v>1</v>
      </c>
      <c r="J741" s="13">
        <f>SUMIFS(IPO!$B$2:$B$5250,IPO!$H$2:$H$5250,"="&amp;data!$B741,IPO!$J$2:$J$5250,"="&amp;data!$G741)</f>
        <v>232</v>
      </c>
      <c r="K741" s="13">
        <f>IF(I741=1,SUMIFS(IPO!$C$2:$C$5250,IPO!$H$2:$H$5250,"="&amp;data!$B741,IPO!$J$2:$J$5250,"="&amp;data!$G741),"")</f>
        <v>51</v>
      </c>
      <c r="L741" s="13">
        <f>SUMIFS(IPO!$E$2:$E$5250,IPO!$H$2:$H$5250,"="&amp;data!$B741,IPO!$J$2:$J$5250,"="&amp;data!$G741)</f>
        <v>0.4</v>
      </c>
      <c r="M741" s="13">
        <f>SUMIFS(IPO!$F$2:$F$5250,IPO!$H$2:$H$5250,"="&amp;data!$B741,IPO!$J$2:$J$5250,"="&amp;data!$G741)</f>
        <v>3</v>
      </c>
      <c r="N741" s="13"/>
      <c r="P741" s="16">
        <f>COUNTIFS(equity_bonds!$H$2:$H$6414,"="&amp;data!$B741,equity_bonds!$J$2:$J$6414,"="&amp;data!$G741)</f>
        <v>1</v>
      </c>
      <c r="Q741" s="16">
        <f>SUMIFS(equity_bonds!$B$2:$B$6414,equity_bonds!$H$2:$H$6414,"="&amp;data!$B741,equity_bonds!$J$2:$J$6414,"="&amp;data!$G741)</f>
        <v>2160.4</v>
      </c>
      <c r="R741" s="16">
        <f>IF(P741=1,SUMIFS(equity_bonds!$C$2:$C$6414,equity_bonds!$H$2:$H$6414,"="&amp;data!$B741,equity_bonds!$J$2:$J$6414,"="&amp;data!$G741),"")</f>
        <v>58</v>
      </c>
      <c r="S741" s="16">
        <f>SUMIFS(equity_bonds!$E$2:$E$6414,equity_bonds!$H$2:$H$6414,"="&amp;data!$B741,equity_bonds!$J$2:$J$6414,"="&amp;data!$G741)</f>
        <v>0</v>
      </c>
      <c r="T741" s="16">
        <f>SUMIFS(equity_bonds!$F$2:$F$6414,equity_bonds!$H$2:$H$6414,"="&amp;data!$B741,equity_bonds!$J$2:$J$6414,"="&amp;data!$G741)</f>
        <v>18</v>
      </c>
      <c r="U741" s="16"/>
    </row>
    <row r="742" spans="1:21" x14ac:dyDescent="0.25">
      <c r="A742">
        <v>677</v>
      </c>
      <c r="B742">
        <v>1993</v>
      </c>
      <c r="C742">
        <v>51</v>
      </c>
      <c r="D742" t="s">
        <v>159</v>
      </c>
      <c r="E742" t="s">
        <v>129</v>
      </c>
      <c r="F742" t="s">
        <v>2635</v>
      </c>
      <c r="G742" t="str">
        <f t="shared" si="11"/>
        <v>Chadbourne Parke</v>
      </c>
      <c r="I742" s="13">
        <f>COUNTIFS(IPO!$J$2:$J$5250,"="&amp;data!$G742,IPO!$H$2:$H$5250,"="&amp;data!$B742)</f>
        <v>0</v>
      </c>
      <c r="J742" s="13">
        <f>SUMIFS(IPO!$B$2:$B$5250,IPO!$H$2:$H$5250,"="&amp;data!$B742,IPO!$J$2:$J$5250,"="&amp;data!$G742)</f>
        <v>0</v>
      </c>
      <c r="K742" s="13" t="str">
        <f>IF(I742=1,SUMIFS(IPO!$C$2:$C$5250,IPO!$H$2:$H$5250,"="&amp;data!$B742,IPO!$J$2:$J$5250,"="&amp;data!$G742),"")</f>
        <v/>
      </c>
      <c r="L742" s="13">
        <f>SUMIFS(IPO!$E$2:$E$5250,IPO!$H$2:$H$5250,"="&amp;data!$B742,IPO!$J$2:$J$5250,"="&amp;data!$G742)</f>
        <v>0</v>
      </c>
      <c r="M742" s="13">
        <f>SUMIFS(IPO!$F$2:$F$5250,IPO!$H$2:$H$5250,"="&amp;data!$B742,IPO!$J$2:$J$5250,"="&amp;data!$G742)</f>
        <v>0</v>
      </c>
      <c r="N742" s="13"/>
      <c r="P742" s="16">
        <f>COUNTIFS(equity_bonds!$H$2:$H$6414,"="&amp;data!$B742,equity_bonds!$J$2:$J$6414,"="&amp;data!$G742)</f>
        <v>1</v>
      </c>
      <c r="Q742" s="16">
        <f>SUMIFS(equity_bonds!$B$2:$B$6414,equity_bonds!$H$2:$H$6414,"="&amp;data!$B742,equity_bonds!$J$2:$J$6414,"="&amp;data!$G742)</f>
        <v>1698.7</v>
      </c>
      <c r="R742" s="16">
        <f>IF(P742=1,SUMIFS(equity_bonds!$C$2:$C$6414,equity_bonds!$H$2:$H$6414,"="&amp;data!$B742,equity_bonds!$J$2:$J$6414,"="&amp;data!$G742),"")</f>
        <v>71</v>
      </c>
      <c r="S742" s="16">
        <f>SUMIFS(equity_bonds!$E$2:$E$6414,equity_bonds!$H$2:$H$6414,"="&amp;data!$B742,equity_bonds!$J$2:$J$6414,"="&amp;data!$G742)</f>
        <v>0</v>
      </c>
      <c r="T742" s="16">
        <f>SUMIFS(equity_bonds!$F$2:$F$6414,equity_bonds!$H$2:$H$6414,"="&amp;data!$B742,equity_bonds!$J$2:$J$6414,"="&amp;data!$G742)</f>
        <v>5</v>
      </c>
      <c r="U742" s="16"/>
    </row>
    <row r="743" spans="1:21" x14ac:dyDescent="0.25">
      <c r="A743">
        <v>707</v>
      </c>
      <c r="B743">
        <v>1993</v>
      </c>
      <c r="C743">
        <v>80</v>
      </c>
      <c r="D743" t="s">
        <v>216</v>
      </c>
      <c r="E743" t="s">
        <v>65</v>
      </c>
      <c r="F743" t="s">
        <v>65</v>
      </c>
      <c r="G743" t="str">
        <f t="shared" si="11"/>
        <v>Chapman and</v>
      </c>
      <c r="I743" s="13">
        <v>1</v>
      </c>
      <c r="J743" s="13">
        <v>578.29999999999995</v>
      </c>
      <c r="K743" s="13">
        <v>22</v>
      </c>
      <c r="L743" s="13">
        <v>1.1000000000000001</v>
      </c>
      <c r="M743" s="13">
        <v>6</v>
      </c>
      <c r="N743" s="13"/>
      <c r="P743" s="16">
        <f>COUNTIFS(equity_bonds!$H$2:$H$6414,"="&amp;data!$B743,equity_bonds!$J$2:$J$6414,"="&amp;data!$G743)</f>
        <v>0</v>
      </c>
      <c r="Q743" s="16">
        <v>646.5</v>
      </c>
      <c r="R743" s="16">
        <v>123</v>
      </c>
      <c r="S743" s="16">
        <v>0</v>
      </c>
      <c r="T743" s="16">
        <v>8</v>
      </c>
      <c r="U743" s="16"/>
    </row>
    <row r="744" spans="1:21" x14ac:dyDescent="0.25">
      <c r="A744">
        <v>764</v>
      </c>
      <c r="B744">
        <v>1993</v>
      </c>
      <c r="C744">
        <v>9</v>
      </c>
      <c r="D744" t="s">
        <v>108</v>
      </c>
      <c r="E744" t="s">
        <v>13</v>
      </c>
      <c r="F744" t="s">
        <v>2578</v>
      </c>
      <c r="G744" t="str">
        <f t="shared" si="11"/>
        <v>Cleary Gottlieb</v>
      </c>
      <c r="I744" s="13">
        <f>COUNTIFS(IPO!$J$2:$J$5250,"="&amp;data!$G744,IPO!$H$2:$H$5250,"="&amp;data!$B744)</f>
        <v>1</v>
      </c>
      <c r="J744" s="13">
        <f>SUMIFS(IPO!$B$2:$B$5250,IPO!$H$2:$H$5250,"="&amp;data!$B744,IPO!$J$2:$J$5250,"="&amp;data!$G744)</f>
        <v>222.1</v>
      </c>
      <c r="K744" s="13">
        <f>IF(I744=1,SUMIFS(IPO!$C$2:$C$5250,IPO!$H$2:$H$5250,"="&amp;data!$B744,IPO!$J$2:$J$5250,"="&amp;data!$G744),"")</f>
        <v>52</v>
      </c>
      <c r="L744" s="13">
        <f>SUMIFS(IPO!$E$2:$E$5250,IPO!$H$2:$H$5250,"="&amp;data!$B744,IPO!$J$2:$J$5250,"="&amp;data!$G744)</f>
        <v>0.4</v>
      </c>
      <c r="M744" s="13">
        <f>SUMIFS(IPO!$F$2:$F$5250,IPO!$H$2:$H$5250,"="&amp;data!$B744,IPO!$J$2:$J$5250,"="&amp;data!$G744)</f>
        <v>2</v>
      </c>
      <c r="N744" s="13"/>
      <c r="P744" s="16">
        <f>COUNTIFS(equity_bonds!$H$2:$H$6414,"="&amp;data!$B744,equity_bonds!$J$2:$J$6414,"="&amp;data!$G744)</f>
        <v>1</v>
      </c>
      <c r="Q744" s="16">
        <f>SUMIFS(equity_bonds!$B$2:$B$6414,equity_bonds!$H$2:$H$6414,"="&amp;data!$B744,equity_bonds!$J$2:$J$6414,"="&amp;data!$G744)</f>
        <v>18514</v>
      </c>
      <c r="R744" s="16">
        <f>IF(P744=1,SUMIFS(equity_bonds!$C$2:$C$6414,equity_bonds!$H$2:$H$6414,"="&amp;data!$B744,equity_bonds!$J$2:$J$6414,"="&amp;data!$G744),"")</f>
        <v>11</v>
      </c>
      <c r="S744" s="16">
        <f>SUMIFS(equity_bonds!$E$2:$E$6414,equity_bonds!$H$2:$H$6414,"="&amp;data!$B744,equity_bonds!$J$2:$J$6414,"="&amp;data!$G744)</f>
        <v>0.2</v>
      </c>
      <c r="T744" s="16">
        <f>SUMIFS(equity_bonds!$F$2:$F$6414,equity_bonds!$H$2:$H$6414,"="&amp;data!$B744,equity_bonds!$J$2:$J$6414,"="&amp;data!$G744)</f>
        <v>13</v>
      </c>
      <c r="U744" s="16"/>
    </row>
    <row r="745" spans="1:21" x14ac:dyDescent="0.25">
      <c r="A745">
        <v>803</v>
      </c>
      <c r="B745">
        <v>1993</v>
      </c>
      <c r="C745">
        <v>46</v>
      </c>
      <c r="D745" t="s">
        <v>151</v>
      </c>
      <c r="E745" t="s">
        <v>67</v>
      </c>
      <c r="F745" t="s">
        <v>67</v>
      </c>
      <c r="G745" t="str">
        <f t="shared" si="11"/>
        <v>Coudert Brothers</v>
      </c>
      <c r="I745" s="13">
        <f>COUNTIFS(IPO!$J$2:$J$5250,"="&amp;data!$G745,IPO!$H$2:$H$5250,"="&amp;data!$B745)</f>
        <v>1</v>
      </c>
      <c r="J745" s="13">
        <f>SUMIFS(IPO!$B$2:$B$5250,IPO!$H$2:$H$5250,"="&amp;data!$B745,IPO!$J$2:$J$5250,"="&amp;data!$G745)</f>
        <v>27.2</v>
      </c>
      <c r="K745" s="13">
        <f>IF(I745=1,SUMIFS(IPO!$C$2:$C$5250,IPO!$H$2:$H$5250,"="&amp;data!$B745,IPO!$J$2:$J$5250,"="&amp;data!$G745),"")</f>
        <v>173</v>
      </c>
      <c r="L745" s="13">
        <f>SUMIFS(IPO!$E$2:$E$5250,IPO!$H$2:$H$5250,"="&amp;data!$B745,IPO!$J$2:$J$5250,"="&amp;data!$G745)</f>
        <v>0.1</v>
      </c>
      <c r="M745" s="13">
        <f>SUMIFS(IPO!$F$2:$F$5250,IPO!$H$2:$H$5250,"="&amp;data!$B745,IPO!$J$2:$J$5250,"="&amp;data!$G745)</f>
        <v>1</v>
      </c>
      <c r="N745" s="13"/>
      <c r="P745" s="16">
        <f>COUNTIFS(equity_bonds!$H$2:$H$6414,"="&amp;data!$B745,equity_bonds!$J$2:$J$6414,"="&amp;data!$G745)</f>
        <v>1</v>
      </c>
      <c r="Q745" s="16">
        <f>SUMIFS(equity_bonds!$B$2:$B$6414,equity_bonds!$H$2:$H$6414,"="&amp;data!$B745,equity_bonds!$J$2:$J$6414,"="&amp;data!$G745)</f>
        <v>531.9</v>
      </c>
      <c r="R745" s="16">
        <f>IF(P745=1,SUMIFS(equity_bonds!$C$2:$C$6414,equity_bonds!$H$2:$H$6414,"="&amp;data!$B745,equity_bonds!$J$2:$J$6414,"="&amp;data!$G745),"")</f>
        <v>138</v>
      </c>
      <c r="S745" s="16">
        <f>SUMIFS(equity_bonds!$E$2:$E$6414,equity_bonds!$H$2:$H$6414,"="&amp;data!$B745,equity_bonds!$J$2:$J$6414,"="&amp;data!$G745)</f>
        <v>0</v>
      </c>
      <c r="T745" s="16">
        <f>SUMIFS(equity_bonds!$F$2:$F$6414,equity_bonds!$H$2:$H$6414,"="&amp;data!$B745,equity_bonds!$J$2:$J$6414,"="&amp;data!$G745)</f>
        <v>6</v>
      </c>
      <c r="U745" s="16"/>
    </row>
    <row r="746" spans="1:21" x14ac:dyDescent="0.25">
      <c r="A746">
        <v>824</v>
      </c>
      <c r="B746">
        <v>1993</v>
      </c>
      <c r="C746">
        <v>49</v>
      </c>
      <c r="D746" t="s">
        <v>74</v>
      </c>
      <c r="E746" t="s">
        <v>14</v>
      </c>
      <c r="F746" t="s">
        <v>2579</v>
      </c>
      <c r="G746" t="str">
        <f t="shared" si="11"/>
        <v>Covington Burling</v>
      </c>
      <c r="I746" s="13">
        <f>COUNTIFS(IPO!$J$2:$J$5250,"="&amp;data!$G746,IPO!$H$2:$H$5250,"="&amp;data!$B746)</f>
        <v>0</v>
      </c>
      <c r="J746" s="13">
        <f>SUMIFS(IPO!$B$2:$B$5250,IPO!$H$2:$H$5250,"="&amp;data!$B746,IPO!$J$2:$J$5250,"="&amp;data!$G746)</f>
        <v>0</v>
      </c>
      <c r="K746" s="13" t="str">
        <f>IF(I746=1,SUMIFS(IPO!$C$2:$C$5250,IPO!$H$2:$H$5250,"="&amp;data!$B746,IPO!$J$2:$J$5250,"="&amp;data!$G746),"")</f>
        <v/>
      </c>
      <c r="L746" s="13">
        <f>SUMIFS(IPO!$E$2:$E$5250,IPO!$H$2:$H$5250,"="&amp;data!$B746,IPO!$J$2:$J$5250,"="&amp;data!$G746)</f>
        <v>0</v>
      </c>
      <c r="M746" s="13">
        <f>SUMIFS(IPO!$F$2:$F$5250,IPO!$H$2:$H$5250,"="&amp;data!$B746,IPO!$J$2:$J$5250,"="&amp;data!$G746)</f>
        <v>0</v>
      </c>
      <c r="N746" s="13"/>
      <c r="P746" s="16">
        <f>COUNTIFS(equity_bonds!$H$2:$H$6414,"="&amp;data!$B746,equity_bonds!$J$2:$J$6414,"="&amp;data!$G746)</f>
        <v>0</v>
      </c>
      <c r="Q746" s="16">
        <f>SUMIFS(equity_bonds!$B$2:$B$6414,equity_bonds!$H$2:$H$6414,"="&amp;data!$B746,equity_bonds!$J$2:$J$6414,"="&amp;data!$G746)</f>
        <v>0</v>
      </c>
      <c r="R746" s="16" t="str">
        <f>IF(P746=1,SUMIFS(equity_bonds!$C$2:$C$6414,equity_bonds!$H$2:$H$6414,"="&amp;data!$B746,equity_bonds!$J$2:$J$6414,"="&amp;data!$G746),"")</f>
        <v/>
      </c>
      <c r="S746" s="16">
        <f>SUMIFS(equity_bonds!$E$2:$E$6414,equity_bonds!$H$2:$H$6414,"="&amp;data!$B746,equity_bonds!$J$2:$J$6414,"="&amp;data!$G746)</f>
        <v>0</v>
      </c>
      <c r="T746" s="16">
        <f>SUMIFS(equity_bonds!$F$2:$F$6414,equity_bonds!$H$2:$H$6414,"="&amp;data!$B746,equity_bonds!$J$2:$J$6414,"="&amp;data!$G746)</f>
        <v>0</v>
      </c>
      <c r="U746" s="16"/>
    </row>
    <row r="747" spans="1:21" x14ac:dyDescent="0.25">
      <c r="A747">
        <v>874</v>
      </c>
      <c r="B747">
        <v>1993</v>
      </c>
      <c r="C747">
        <v>18</v>
      </c>
      <c r="D747" t="s">
        <v>61</v>
      </c>
      <c r="E747" t="s">
        <v>15</v>
      </c>
      <c r="F747" t="s">
        <v>2580</v>
      </c>
      <c r="G747" t="str">
        <f t="shared" si="11"/>
        <v>Cravath Swaine</v>
      </c>
      <c r="I747" s="13">
        <f>COUNTIFS(IPO!$J$2:$J$5250,"="&amp;data!$G747,IPO!$H$2:$H$5250,"="&amp;data!$B747)</f>
        <v>1</v>
      </c>
      <c r="J747" s="13">
        <f>SUMIFS(IPO!$B$2:$B$5250,IPO!$H$2:$H$5250,"="&amp;data!$B747,IPO!$J$2:$J$5250,"="&amp;data!$G747)</f>
        <v>875.1</v>
      </c>
      <c r="K747" s="13">
        <f>IF(I747=1,SUMIFS(IPO!$C$2:$C$5250,IPO!$H$2:$H$5250,"="&amp;data!$B747,IPO!$J$2:$J$5250,"="&amp;data!$G747),"")</f>
        <v>13</v>
      </c>
      <c r="L747" s="13">
        <f>SUMIFS(IPO!$E$2:$E$5250,IPO!$H$2:$H$5250,"="&amp;data!$B747,IPO!$J$2:$J$5250,"="&amp;data!$G747)</f>
        <v>1.6</v>
      </c>
      <c r="M747" s="13">
        <f>SUMIFS(IPO!$F$2:$F$5250,IPO!$H$2:$H$5250,"="&amp;data!$B747,IPO!$J$2:$J$5250,"="&amp;data!$G747)</f>
        <v>4</v>
      </c>
      <c r="N747" s="13"/>
      <c r="P747" s="16">
        <f>COUNTIFS(equity_bonds!$H$2:$H$6414,"="&amp;data!$B747,equity_bonds!$J$2:$J$6414,"="&amp;data!$G747)</f>
        <v>1</v>
      </c>
      <c r="Q747" s="16">
        <f>SUMIFS(equity_bonds!$B$2:$B$6414,equity_bonds!$H$2:$H$6414,"="&amp;data!$B747,equity_bonds!$J$2:$J$6414,"="&amp;data!$G747)</f>
        <v>13817.8</v>
      </c>
      <c r="R747" s="16">
        <f>IF(P747=1,SUMIFS(equity_bonds!$C$2:$C$6414,equity_bonds!$H$2:$H$6414,"="&amp;data!$B747,equity_bonds!$J$2:$J$6414,"="&amp;data!$G747),"")</f>
        <v>18</v>
      </c>
      <c r="S747" s="16">
        <f>SUMIFS(equity_bonds!$E$2:$E$6414,equity_bonds!$H$2:$H$6414,"="&amp;data!$B747,equity_bonds!$J$2:$J$6414,"="&amp;data!$G747)</f>
        <v>0.2</v>
      </c>
      <c r="T747" s="16">
        <f>SUMIFS(equity_bonds!$F$2:$F$6414,equity_bonds!$H$2:$H$6414,"="&amp;data!$B747,equity_bonds!$J$2:$J$6414,"="&amp;data!$G747)</f>
        <v>27</v>
      </c>
      <c r="U747" s="16"/>
    </row>
    <row r="748" spans="1:21" x14ac:dyDescent="0.25">
      <c r="A748">
        <v>943</v>
      </c>
      <c r="B748">
        <v>1993</v>
      </c>
      <c r="C748">
        <v>8</v>
      </c>
      <c r="D748" t="s">
        <v>166</v>
      </c>
      <c r="E748" t="s">
        <v>16</v>
      </c>
      <c r="F748" t="s">
        <v>2581</v>
      </c>
      <c r="G748" t="str">
        <f t="shared" si="11"/>
        <v>Davis Polk</v>
      </c>
      <c r="I748" s="13">
        <f>COUNTIFS(IPO!$J$2:$J$5250,"="&amp;data!$G748,IPO!$H$2:$H$5250,"="&amp;data!$B748)</f>
        <v>1</v>
      </c>
      <c r="J748" s="13">
        <f>SUMIFS(IPO!$B$2:$B$5250,IPO!$H$2:$H$5250,"="&amp;data!$B748,IPO!$J$2:$J$5250,"="&amp;data!$G748)</f>
        <v>198</v>
      </c>
      <c r="K748" s="13">
        <f>IF(I748=1,SUMIFS(IPO!$C$2:$C$5250,IPO!$H$2:$H$5250,"="&amp;data!$B748,IPO!$J$2:$J$5250,"="&amp;data!$G748),"")</f>
        <v>57</v>
      </c>
      <c r="L748" s="13">
        <f>SUMIFS(IPO!$E$2:$E$5250,IPO!$H$2:$H$5250,"="&amp;data!$B748,IPO!$J$2:$J$5250,"="&amp;data!$G748)</f>
        <v>0.4</v>
      </c>
      <c r="M748" s="13">
        <f>SUMIFS(IPO!$F$2:$F$5250,IPO!$H$2:$H$5250,"="&amp;data!$B748,IPO!$J$2:$J$5250,"="&amp;data!$G748)</f>
        <v>4</v>
      </c>
      <c r="N748" s="13"/>
      <c r="P748" s="16">
        <f>COUNTIFS(equity_bonds!$H$2:$H$6414,"="&amp;data!$B748,equity_bonds!$J$2:$J$6414,"="&amp;data!$G748)</f>
        <v>1</v>
      </c>
      <c r="Q748" s="16">
        <f>SUMIFS(equity_bonds!$B$2:$B$6414,equity_bonds!$H$2:$H$6414,"="&amp;data!$B748,equity_bonds!$J$2:$J$6414,"="&amp;data!$G748)</f>
        <v>7868.4</v>
      </c>
      <c r="R748" s="16">
        <f>IF(P748=1,SUMIFS(equity_bonds!$C$2:$C$6414,equity_bonds!$H$2:$H$6414,"="&amp;data!$B748,equity_bonds!$J$2:$J$6414,"="&amp;data!$G748),"")</f>
        <v>25</v>
      </c>
      <c r="S748" s="16">
        <f>SUMIFS(equity_bonds!$E$2:$E$6414,equity_bonds!$H$2:$H$6414,"="&amp;data!$B748,equity_bonds!$J$2:$J$6414,"="&amp;data!$G748)</f>
        <v>0.1</v>
      </c>
      <c r="T748" s="16">
        <f>SUMIFS(equity_bonds!$F$2:$F$6414,equity_bonds!$H$2:$H$6414,"="&amp;data!$B748,equity_bonds!$J$2:$J$6414,"="&amp;data!$G748)</f>
        <v>29</v>
      </c>
      <c r="U748" s="16"/>
    </row>
    <row r="749" spans="1:21" x14ac:dyDescent="0.25">
      <c r="A749">
        <v>1006</v>
      </c>
      <c r="B749">
        <v>1993</v>
      </c>
      <c r="C749">
        <v>28</v>
      </c>
      <c r="D749" t="s">
        <v>118</v>
      </c>
      <c r="E749" t="s">
        <v>17</v>
      </c>
      <c r="F749" t="s">
        <v>2582</v>
      </c>
      <c r="G749" t="str">
        <f t="shared" si="11"/>
        <v>Debevoise Plimpton</v>
      </c>
      <c r="I749" s="13">
        <f>COUNTIFS(IPO!$J$2:$J$5250,"="&amp;data!$G749,IPO!$H$2:$H$5250,"="&amp;data!$B749)</f>
        <v>1</v>
      </c>
      <c r="J749" s="13">
        <f>SUMIFS(IPO!$B$2:$B$5250,IPO!$H$2:$H$5250,"="&amp;data!$B749,IPO!$J$2:$J$5250,"="&amp;data!$G749)</f>
        <v>1114.0999999999999</v>
      </c>
      <c r="K749" s="13">
        <f>IF(I749=1,SUMIFS(IPO!$C$2:$C$5250,IPO!$H$2:$H$5250,"="&amp;data!$B749,IPO!$J$2:$J$5250,"="&amp;data!$G749),"")</f>
        <v>8</v>
      </c>
      <c r="L749" s="13">
        <f>SUMIFS(IPO!$E$2:$E$5250,IPO!$H$2:$H$5250,"="&amp;data!$B749,IPO!$J$2:$J$5250,"="&amp;data!$G749)</f>
        <v>2</v>
      </c>
      <c r="M749" s="13">
        <f>SUMIFS(IPO!$F$2:$F$5250,IPO!$H$2:$H$5250,"="&amp;data!$B749,IPO!$J$2:$J$5250,"="&amp;data!$G749)</f>
        <v>4</v>
      </c>
      <c r="N749" s="13"/>
      <c r="P749" s="16">
        <f>COUNTIFS(equity_bonds!$H$2:$H$6414,"="&amp;data!$B749,equity_bonds!$J$2:$J$6414,"="&amp;data!$G749)</f>
        <v>1</v>
      </c>
      <c r="Q749" s="16">
        <f>SUMIFS(equity_bonds!$B$2:$B$6414,equity_bonds!$H$2:$H$6414,"="&amp;data!$B749,equity_bonds!$J$2:$J$6414,"="&amp;data!$G749)</f>
        <v>8279.6</v>
      </c>
      <c r="R749" s="16">
        <f>IF(P749=1,SUMIFS(equity_bonds!$C$2:$C$6414,equity_bonds!$H$2:$H$6414,"="&amp;data!$B749,equity_bonds!$J$2:$J$6414,"="&amp;data!$G749),"")</f>
        <v>24</v>
      </c>
      <c r="S749" s="16">
        <f>SUMIFS(equity_bonds!$E$2:$E$6414,equity_bonds!$H$2:$H$6414,"="&amp;data!$B749,equity_bonds!$J$2:$J$6414,"="&amp;data!$G749)</f>
        <v>0.1</v>
      </c>
      <c r="T749" s="16">
        <f>SUMIFS(equity_bonds!$F$2:$F$6414,equity_bonds!$H$2:$H$6414,"="&amp;data!$B749,equity_bonds!$J$2:$J$6414,"="&amp;data!$G749)</f>
        <v>25</v>
      </c>
      <c r="U749" s="16"/>
    </row>
    <row r="750" spans="1:21" x14ac:dyDescent="0.25">
      <c r="A750">
        <v>1036</v>
      </c>
      <c r="B750">
        <v>1993</v>
      </c>
      <c r="C750">
        <v>56</v>
      </c>
      <c r="D750" t="s">
        <v>136</v>
      </c>
      <c r="E750" t="s">
        <v>72</v>
      </c>
      <c r="F750" t="s">
        <v>72</v>
      </c>
      <c r="G750" t="str">
        <f t="shared" si="11"/>
        <v>Dechert</v>
      </c>
      <c r="I750" s="13">
        <v>1</v>
      </c>
      <c r="J750" s="13">
        <v>135.1</v>
      </c>
      <c r="K750" s="13">
        <v>77</v>
      </c>
      <c r="L750" s="13">
        <v>0.2</v>
      </c>
      <c r="M750" s="13">
        <v>3</v>
      </c>
      <c r="N750" s="13"/>
      <c r="P750" s="16">
        <f>COUNTIFS(equity_bonds!$H$2:$H$6414,"="&amp;data!$B750,equity_bonds!$J$2:$J$6414,"="&amp;data!$G750)</f>
        <v>0</v>
      </c>
      <c r="Q750" s="16">
        <v>1052.5999999999999</v>
      </c>
      <c r="R750" s="16">
        <v>92</v>
      </c>
      <c r="S750" s="16">
        <v>0</v>
      </c>
      <c r="T750" s="16">
        <v>9</v>
      </c>
      <c r="U750" s="16"/>
    </row>
    <row r="751" spans="1:21" x14ac:dyDescent="0.25">
      <c r="A751">
        <v>1073</v>
      </c>
      <c r="B751">
        <v>1993</v>
      </c>
      <c r="C751">
        <v>30</v>
      </c>
      <c r="D751" t="s">
        <v>111</v>
      </c>
      <c r="E751" t="s">
        <v>18</v>
      </c>
      <c r="F751" t="s">
        <v>18</v>
      </c>
      <c r="G751" t="str">
        <f t="shared" si="11"/>
        <v>Dewey Ballantine</v>
      </c>
      <c r="I751" s="13">
        <f>COUNTIFS(IPO!$J$2:$J$5250,"="&amp;data!$G751,IPO!$H$2:$H$5250,"="&amp;data!$B751)</f>
        <v>1</v>
      </c>
      <c r="J751" s="13">
        <f>SUMIFS(IPO!$B$2:$B$5250,IPO!$H$2:$H$5250,"="&amp;data!$B751,IPO!$J$2:$J$5250,"="&amp;data!$G751)</f>
        <v>93.5</v>
      </c>
      <c r="K751" s="13">
        <f>IF(I751=1,SUMIFS(IPO!$C$2:$C$5250,IPO!$H$2:$H$5250,"="&amp;data!$B751,IPO!$J$2:$J$5250,"="&amp;data!$G751),"")</f>
        <v>89</v>
      </c>
      <c r="L751" s="13">
        <f>SUMIFS(IPO!$E$2:$E$5250,IPO!$H$2:$H$5250,"="&amp;data!$B751,IPO!$J$2:$J$5250,"="&amp;data!$G751)</f>
        <v>0.2</v>
      </c>
      <c r="M751" s="13">
        <f>SUMIFS(IPO!$F$2:$F$5250,IPO!$H$2:$H$5250,"="&amp;data!$B751,IPO!$J$2:$J$5250,"="&amp;data!$G751)</f>
        <v>3</v>
      </c>
      <c r="N751" s="13"/>
      <c r="P751" s="16">
        <f>COUNTIFS(equity_bonds!$H$2:$H$6414,"="&amp;data!$B751,equity_bonds!$J$2:$J$6414,"="&amp;data!$G751)</f>
        <v>2</v>
      </c>
      <c r="Q751" s="16">
        <f>SUMIFS(equity_bonds!$B$2:$B$6414,equity_bonds!$H$2:$H$6414,"="&amp;data!$B751,equity_bonds!$J$2:$J$6414,"="&amp;data!$G751)</f>
        <v>7542.3</v>
      </c>
      <c r="R751" s="16" t="str">
        <f>IF(P751=1,SUMIFS(equity_bonds!$C$2:$C$6414,equity_bonds!$H$2:$H$6414,"="&amp;data!$B751,equity_bonds!$J$2:$J$6414,"="&amp;data!$G751),"")</f>
        <v/>
      </c>
      <c r="S751" s="16">
        <f>SUMIFS(equity_bonds!$E$2:$E$6414,equity_bonds!$H$2:$H$6414,"="&amp;data!$B751,equity_bonds!$J$2:$J$6414,"="&amp;data!$G751)</f>
        <v>0.1</v>
      </c>
      <c r="T751" s="16">
        <f>SUMIFS(equity_bonds!$F$2:$F$6414,equity_bonds!$H$2:$H$6414,"="&amp;data!$B751,equity_bonds!$J$2:$J$6414,"="&amp;data!$G751)</f>
        <v>24</v>
      </c>
      <c r="U751" s="16"/>
    </row>
    <row r="752" spans="1:21" x14ac:dyDescent="0.25">
      <c r="A752">
        <v>1143</v>
      </c>
      <c r="B752">
        <v>1993</v>
      </c>
      <c r="C752">
        <v>59</v>
      </c>
      <c r="D752" t="s">
        <v>156</v>
      </c>
      <c r="E752" t="s">
        <v>19</v>
      </c>
      <c r="F752" t="s">
        <v>2583</v>
      </c>
      <c r="G752" t="str">
        <f t="shared" si="11"/>
        <v>Dorsey Whitney</v>
      </c>
      <c r="I752" s="13">
        <f>COUNTIFS(IPO!$J$2:$J$5250,"="&amp;data!$G752,IPO!$H$2:$H$5250,"="&amp;data!$B752)</f>
        <v>1</v>
      </c>
      <c r="J752" s="13">
        <f>SUMIFS(IPO!$B$2:$B$5250,IPO!$H$2:$H$5250,"="&amp;data!$B752,IPO!$J$2:$J$5250,"="&amp;data!$G752)</f>
        <v>141.9</v>
      </c>
      <c r="K752" s="13">
        <f>IF(I752=1,SUMIFS(IPO!$C$2:$C$5250,IPO!$H$2:$H$5250,"="&amp;data!$B752,IPO!$J$2:$J$5250,"="&amp;data!$G752),"")</f>
        <v>73</v>
      </c>
      <c r="L752" s="13">
        <f>SUMIFS(IPO!$E$2:$E$5250,IPO!$H$2:$H$5250,"="&amp;data!$B752,IPO!$J$2:$J$5250,"="&amp;data!$G752)</f>
        <v>0.3</v>
      </c>
      <c r="M752" s="13">
        <f>SUMIFS(IPO!$F$2:$F$5250,IPO!$H$2:$H$5250,"="&amp;data!$B752,IPO!$J$2:$J$5250,"="&amp;data!$G752)</f>
        <v>4</v>
      </c>
      <c r="N752" s="13"/>
      <c r="P752" s="16">
        <f>COUNTIFS(equity_bonds!$H$2:$H$6414,"="&amp;data!$B752,equity_bonds!$J$2:$J$6414,"="&amp;data!$G752)</f>
        <v>1</v>
      </c>
      <c r="Q752" s="16">
        <f>SUMIFS(equity_bonds!$B$2:$B$6414,equity_bonds!$H$2:$H$6414,"="&amp;data!$B752,equity_bonds!$J$2:$J$6414,"="&amp;data!$G752)</f>
        <v>9100.1</v>
      </c>
      <c r="R752" s="16">
        <f>IF(P752=1,SUMIFS(equity_bonds!$C$2:$C$6414,equity_bonds!$H$2:$H$6414,"="&amp;data!$B752,equity_bonds!$J$2:$J$6414,"="&amp;data!$G752),"")</f>
        <v>23</v>
      </c>
      <c r="S752" s="16">
        <f>SUMIFS(equity_bonds!$E$2:$E$6414,equity_bonds!$H$2:$H$6414,"="&amp;data!$B752,equity_bonds!$J$2:$J$6414,"="&amp;data!$G752)</f>
        <v>0.1</v>
      </c>
      <c r="T752" s="16">
        <f>SUMIFS(equity_bonds!$F$2:$F$6414,equity_bonds!$H$2:$H$6414,"="&amp;data!$B752,equity_bonds!$J$2:$J$6414,"="&amp;data!$G752)</f>
        <v>28</v>
      </c>
      <c r="U752" s="16"/>
    </row>
    <row r="753" spans="1:21" x14ac:dyDescent="0.25">
      <c r="A753">
        <v>1221</v>
      </c>
      <c r="B753">
        <v>1993</v>
      </c>
      <c r="C753">
        <v>82</v>
      </c>
      <c r="D753" t="s">
        <v>178</v>
      </c>
      <c r="E753" t="s">
        <v>75</v>
      </c>
      <c r="F753" t="s">
        <v>75</v>
      </c>
      <c r="G753" t="str">
        <f t="shared" si="11"/>
        <v>Dykema Gossett</v>
      </c>
      <c r="I753" s="13">
        <f>COUNTIFS(IPO!$J$2:$J$5250,"="&amp;data!$G753,IPO!$H$2:$H$5250,"="&amp;data!$B753)</f>
        <v>1</v>
      </c>
      <c r="J753" s="13">
        <f>SUMIFS(IPO!$B$2:$B$5250,IPO!$H$2:$H$5250,"="&amp;data!$B753,IPO!$J$2:$J$5250,"="&amp;data!$G753)</f>
        <v>29.9</v>
      </c>
      <c r="K753" s="13">
        <f>IF(I753=1,SUMIFS(IPO!$C$2:$C$5250,IPO!$H$2:$H$5250,"="&amp;data!$B753,IPO!$J$2:$J$5250,"="&amp;data!$G753),"")</f>
        <v>169</v>
      </c>
      <c r="L753" s="13">
        <f>SUMIFS(IPO!$E$2:$E$5250,IPO!$H$2:$H$5250,"="&amp;data!$B753,IPO!$J$2:$J$5250,"="&amp;data!$G753)</f>
        <v>0.1</v>
      </c>
      <c r="M753" s="13">
        <f>SUMIFS(IPO!$F$2:$F$5250,IPO!$H$2:$H$5250,"="&amp;data!$B753,IPO!$J$2:$J$5250,"="&amp;data!$G753)</f>
        <v>1</v>
      </c>
      <c r="N753" s="13"/>
      <c r="P753" s="16">
        <f>COUNTIFS(equity_bonds!$H$2:$H$6414,"="&amp;data!$B753,equity_bonds!$J$2:$J$6414,"="&amp;data!$G753)</f>
        <v>0</v>
      </c>
      <c r="Q753" s="16">
        <f>SUMIFS(equity_bonds!$B$2:$B$6414,equity_bonds!$H$2:$H$6414,"="&amp;data!$B753,equity_bonds!$J$2:$J$6414,"="&amp;data!$G753)</f>
        <v>0</v>
      </c>
      <c r="R753" s="16" t="str">
        <f>IF(P753=1,SUMIFS(equity_bonds!$C$2:$C$6414,equity_bonds!$H$2:$H$6414,"="&amp;data!$B753,equity_bonds!$J$2:$J$6414,"="&amp;data!$G753),"")</f>
        <v/>
      </c>
      <c r="S753" s="16">
        <f>SUMIFS(equity_bonds!$E$2:$E$6414,equity_bonds!$H$2:$H$6414,"="&amp;data!$B753,equity_bonds!$J$2:$J$6414,"="&amp;data!$G753)</f>
        <v>0</v>
      </c>
      <c r="T753" s="16">
        <f>SUMIFS(equity_bonds!$F$2:$F$6414,equity_bonds!$H$2:$H$6414,"="&amp;data!$B753,equity_bonds!$J$2:$J$6414,"="&amp;data!$G753)</f>
        <v>0</v>
      </c>
      <c r="U753" s="16"/>
    </row>
    <row r="754" spans="1:21" x14ac:dyDescent="0.25">
      <c r="A754">
        <v>1374</v>
      </c>
      <c r="B754">
        <v>1993</v>
      </c>
      <c r="C754">
        <v>41</v>
      </c>
      <c r="D754" t="s">
        <v>63</v>
      </c>
      <c r="E754" t="s">
        <v>76</v>
      </c>
      <c r="F754" t="s">
        <v>2617</v>
      </c>
      <c r="G754" t="str">
        <f t="shared" si="11"/>
        <v>Foley Lardner</v>
      </c>
      <c r="I754" s="13">
        <f>COUNTIFS(IPO!$J$2:$J$5250,"="&amp;data!$G754,IPO!$H$2:$H$5250,"="&amp;data!$B754)</f>
        <v>0</v>
      </c>
      <c r="J754" s="13">
        <f>SUMIFS(IPO!$B$2:$B$5250,IPO!$H$2:$H$5250,"="&amp;data!$B754,IPO!$J$2:$J$5250,"="&amp;data!$G754)</f>
        <v>0</v>
      </c>
      <c r="K754" s="13" t="str">
        <f>IF(I754=1,SUMIFS(IPO!$C$2:$C$5250,IPO!$H$2:$H$5250,"="&amp;data!$B754,IPO!$J$2:$J$5250,"="&amp;data!$G754),"")</f>
        <v/>
      </c>
      <c r="L754" s="13">
        <f>SUMIFS(IPO!$E$2:$E$5250,IPO!$H$2:$H$5250,"="&amp;data!$B754,IPO!$J$2:$J$5250,"="&amp;data!$G754)</f>
        <v>0</v>
      </c>
      <c r="M754" s="13">
        <f>SUMIFS(IPO!$F$2:$F$5250,IPO!$H$2:$H$5250,"="&amp;data!$B754,IPO!$J$2:$J$5250,"="&amp;data!$G754)</f>
        <v>0</v>
      </c>
      <c r="N754" s="13"/>
      <c r="P754" s="16">
        <f>COUNTIFS(equity_bonds!$H$2:$H$6414,"="&amp;data!$B754,equity_bonds!$J$2:$J$6414,"="&amp;data!$G754)</f>
        <v>1</v>
      </c>
      <c r="Q754" s="16">
        <f>SUMIFS(equity_bonds!$B$2:$B$6414,equity_bonds!$H$2:$H$6414,"="&amp;data!$B754,equity_bonds!$J$2:$J$6414,"="&amp;data!$G754)</f>
        <v>589.9</v>
      </c>
      <c r="R754" s="16">
        <f>IF(P754=1,SUMIFS(equity_bonds!$C$2:$C$6414,equity_bonds!$H$2:$H$6414,"="&amp;data!$B754,equity_bonds!$J$2:$J$6414,"="&amp;data!$G754),"")</f>
        <v>132</v>
      </c>
      <c r="S754" s="16">
        <f>SUMIFS(equity_bonds!$E$2:$E$6414,equity_bonds!$H$2:$H$6414,"="&amp;data!$B754,equity_bonds!$J$2:$J$6414,"="&amp;data!$G754)</f>
        <v>0</v>
      </c>
      <c r="T754" s="16">
        <f>SUMIFS(equity_bonds!$F$2:$F$6414,equity_bonds!$H$2:$H$6414,"="&amp;data!$B754,equity_bonds!$J$2:$J$6414,"="&amp;data!$G754)</f>
        <v>8</v>
      </c>
      <c r="U754" s="16"/>
    </row>
    <row r="755" spans="1:21" x14ac:dyDescent="0.25">
      <c r="A755">
        <v>1450</v>
      </c>
      <c r="B755">
        <v>1993</v>
      </c>
      <c r="C755">
        <v>16</v>
      </c>
      <c r="D755" t="s">
        <v>147</v>
      </c>
      <c r="E755" t="s">
        <v>21</v>
      </c>
      <c r="F755" t="s">
        <v>2585</v>
      </c>
      <c r="G755" t="str">
        <f t="shared" si="11"/>
        <v>Fried Frank</v>
      </c>
      <c r="I755" s="13">
        <f>COUNTIFS(IPO!$J$2:$J$5250,"="&amp;data!$G755,IPO!$H$2:$H$5250,"="&amp;data!$B755)</f>
        <v>1</v>
      </c>
      <c r="J755" s="13">
        <f>SUMIFS(IPO!$B$2:$B$5250,IPO!$H$2:$H$5250,"="&amp;data!$B755,IPO!$J$2:$J$5250,"="&amp;data!$G755)</f>
        <v>691.5</v>
      </c>
      <c r="K755" s="13">
        <f>IF(I755=1,SUMIFS(IPO!$C$2:$C$5250,IPO!$H$2:$H$5250,"="&amp;data!$B755,IPO!$J$2:$J$5250,"="&amp;data!$G755),"")</f>
        <v>17</v>
      </c>
      <c r="L755" s="13">
        <f>SUMIFS(IPO!$E$2:$E$5250,IPO!$H$2:$H$5250,"="&amp;data!$B755,IPO!$J$2:$J$5250,"="&amp;data!$G755)</f>
        <v>1.3</v>
      </c>
      <c r="M755" s="13">
        <f>SUMIFS(IPO!$F$2:$F$5250,IPO!$H$2:$H$5250,"="&amp;data!$B755,IPO!$J$2:$J$5250,"="&amp;data!$G755)</f>
        <v>3</v>
      </c>
      <c r="N755" s="13"/>
      <c r="P755" s="16">
        <f>COUNTIFS(equity_bonds!$H$2:$H$6414,"="&amp;data!$B755,equity_bonds!$J$2:$J$6414,"="&amp;data!$G755)</f>
        <v>1</v>
      </c>
      <c r="Q755" s="16">
        <f>SUMIFS(equity_bonds!$B$2:$B$6414,equity_bonds!$H$2:$H$6414,"="&amp;data!$B755,equity_bonds!$J$2:$J$6414,"="&amp;data!$G755)</f>
        <v>2618.8000000000002</v>
      </c>
      <c r="R755" s="16">
        <f>IF(P755=1,SUMIFS(equity_bonds!$C$2:$C$6414,equity_bonds!$H$2:$H$6414,"="&amp;data!$B755,equity_bonds!$J$2:$J$6414,"="&amp;data!$G755),"")</f>
        <v>51</v>
      </c>
      <c r="S755" s="16">
        <f>SUMIFS(equity_bonds!$E$2:$E$6414,equity_bonds!$H$2:$H$6414,"="&amp;data!$B755,equity_bonds!$J$2:$J$6414,"="&amp;data!$G755)</f>
        <v>0</v>
      </c>
      <c r="T755" s="16">
        <f>SUMIFS(equity_bonds!$F$2:$F$6414,equity_bonds!$H$2:$H$6414,"="&amp;data!$B755,equity_bonds!$J$2:$J$6414,"="&amp;data!$G755)</f>
        <v>10</v>
      </c>
      <c r="U755" s="16"/>
    </row>
    <row r="756" spans="1:21" x14ac:dyDescent="0.25">
      <c r="A756">
        <v>1493</v>
      </c>
      <c r="B756">
        <v>1993</v>
      </c>
      <c r="C756">
        <v>17</v>
      </c>
      <c r="D756" t="s">
        <v>123</v>
      </c>
      <c r="E756" t="s">
        <v>22</v>
      </c>
      <c r="F756" t="s">
        <v>2586</v>
      </c>
      <c r="G756" t="str">
        <f t="shared" si="11"/>
        <v>Fulbright Jaworski</v>
      </c>
      <c r="I756" s="13">
        <f>COUNTIFS(IPO!$J$2:$J$5250,"="&amp;data!$G756,IPO!$H$2:$H$5250,"="&amp;data!$B756)</f>
        <v>1</v>
      </c>
      <c r="J756" s="13">
        <f>SUMIFS(IPO!$B$2:$B$5250,IPO!$H$2:$H$5250,"="&amp;data!$B756,IPO!$J$2:$J$5250,"="&amp;data!$G756)</f>
        <v>66.2</v>
      </c>
      <c r="K756" s="13">
        <f>IF(I756=1,SUMIFS(IPO!$C$2:$C$5250,IPO!$H$2:$H$5250,"="&amp;data!$B756,IPO!$J$2:$J$5250,"="&amp;data!$G756),"")</f>
        <v>110</v>
      </c>
      <c r="L756" s="13">
        <f>SUMIFS(IPO!$E$2:$E$5250,IPO!$H$2:$H$5250,"="&amp;data!$B756,IPO!$J$2:$J$5250,"="&amp;data!$G756)</f>
        <v>0.1</v>
      </c>
      <c r="M756" s="13">
        <f>SUMIFS(IPO!$F$2:$F$5250,IPO!$H$2:$H$5250,"="&amp;data!$B756,IPO!$J$2:$J$5250,"="&amp;data!$G756)</f>
        <v>4</v>
      </c>
      <c r="N756" s="13"/>
      <c r="P756" s="16">
        <f>COUNTIFS(equity_bonds!$H$2:$H$6414,"="&amp;data!$B756,equity_bonds!$J$2:$J$6414,"="&amp;data!$G756)</f>
        <v>1</v>
      </c>
      <c r="Q756" s="16">
        <f>SUMIFS(equity_bonds!$B$2:$B$6414,equity_bonds!$H$2:$H$6414,"="&amp;data!$B756,equity_bonds!$J$2:$J$6414,"="&amp;data!$G756)</f>
        <v>1347.1</v>
      </c>
      <c r="R756" s="16">
        <f>IF(P756=1,SUMIFS(equity_bonds!$C$2:$C$6414,equity_bonds!$H$2:$H$6414,"="&amp;data!$B756,equity_bonds!$J$2:$J$6414,"="&amp;data!$G756),"")</f>
        <v>76</v>
      </c>
      <c r="S756" s="16">
        <f>SUMIFS(equity_bonds!$E$2:$E$6414,equity_bonds!$H$2:$H$6414,"="&amp;data!$B756,equity_bonds!$J$2:$J$6414,"="&amp;data!$G756)</f>
        <v>0</v>
      </c>
      <c r="T756" s="16">
        <f>SUMIFS(equity_bonds!$F$2:$F$6414,equity_bonds!$H$2:$H$6414,"="&amp;data!$B756,equity_bonds!$J$2:$J$6414,"="&amp;data!$G756)</f>
        <v>15</v>
      </c>
      <c r="U756" s="16"/>
    </row>
    <row r="757" spans="1:21" x14ac:dyDescent="0.25">
      <c r="A757">
        <v>1565</v>
      </c>
      <c r="B757">
        <v>1993</v>
      </c>
      <c r="C757">
        <v>4</v>
      </c>
      <c r="D757" t="s">
        <v>114</v>
      </c>
      <c r="E757" t="s">
        <v>23</v>
      </c>
      <c r="F757" t="s">
        <v>2587</v>
      </c>
      <c r="G757" t="str">
        <f t="shared" si="11"/>
        <v>Gibson Dunn</v>
      </c>
      <c r="I757" s="13">
        <f>COUNTIFS(IPO!$J$2:$J$5250,"="&amp;data!$G757,IPO!$H$2:$H$5250,"="&amp;data!$B757)</f>
        <v>1</v>
      </c>
      <c r="J757" s="13">
        <f>SUMIFS(IPO!$B$2:$B$5250,IPO!$H$2:$H$5250,"="&amp;data!$B757,IPO!$J$2:$J$5250,"="&amp;data!$G757)</f>
        <v>2378.1999999999998</v>
      </c>
      <c r="K757" s="13">
        <f>IF(I757=1,SUMIFS(IPO!$C$2:$C$5250,IPO!$H$2:$H$5250,"="&amp;data!$B757,IPO!$J$2:$J$5250,"="&amp;data!$G757),"")</f>
        <v>4</v>
      </c>
      <c r="L757" s="13">
        <f>SUMIFS(IPO!$E$2:$E$5250,IPO!$H$2:$H$5250,"="&amp;data!$B757,IPO!$J$2:$J$5250,"="&amp;data!$G757)</f>
        <v>4.3</v>
      </c>
      <c r="M757" s="13">
        <f>SUMIFS(IPO!$F$2:$F$5250,IPO!$H$2:$H$5250,"="&amp;data!$B757,IPO!$J$2:$J$5250,"="&amp;data!$G757)</f>
        <v>9</v>
      </c>
      <c r="N757" s="13"/>
      <c r="P757" s="16">
        <f>COUNTIFS(equity_bonds!$H$2:$H$6414,"="&amp;data!$B757,equity_bonds!$J$2:$J$6414,"="&amp;data!$G757)</f>
        <v>1</v>
      </c>
      <c r="Q757" s="16">
        <f>SUMIFS(equity_bonds!$B$2:$B$6414,equity_bonds!$H$2:$H$6414,"="&amp;data!$B757,equity_bonds!$J$2:$J$6414,"="&amp;data!$G757)</f>
        <v>3387.2</v>
      </c>
      <c r="R757" s="16">
        <f>IF(P757=1,SUMIFS(equity_bonds!$C$2:$C$6414,equity_bonds!$H$2:$H$6414,"="&amp;data!$B757,equity_bonds!$J$2:$J$6414,"="&amp;data!$G757),"")</f>
        <v>43</v>
      </c>
      <c r="S757" s="16">
        <f>SUMIFS(equity_bonds!$E$2:$E$6414,equity_bonds!$H$2:$H$6414,"="&amp;data!$B757,equity_bonds!$J$2:$J$6414,"="&amp;data!$G757)</f>
        <v>0</v>
      </c>
      <c r="T757" s="16">
        <f>SUMIFS(equity_bonds!$F$2:$F$6414,equity_bonds!$H$2:$H$6414,"="&amp;data!$B757,equity_bonds!$J$2:$J$6414,"="&amp;data!$G757)</f>
        <v>18</v>
      </c>
      <c r="U757" s="16"/>
    </row>
    <row r="758" spans="1:21" x14ac:dyDescent="0.25">
      <c r="A758">
        <v>1592</v>
      </c>
      <c r="B758">
        <v>1993</v>
      </c>
      <c r="C758">
        <v>84</v>
      </c>
      <c r="D758" t="s">
        <v>206</v>
      </c>
      <c r="E758" t="s">
        <v>135</v>
      </c>
      <c r="F758" t="s">
        <v>135</v>
      </c>
      <c r="G758" t="str">
        <f t="shared" si="11"/>
        <v>Goodwin Procter</v>
      </c>
      <c r="I758" s="13">
        <f>COUNTIFS(IPO!$J$2:$J$5250,"="&amp;data!$G758,IPO!$H$2:$H$5250,"="&amp;data!$B758)</f>
        <v>1</v>
      </c>
      <c r="J758" s="13">
        <f>SUMIFS(IPO!$B$2:$B$5250,IPO!$H$2:$H$5250,"="&amp;data!$B758,IPO!$J$2:$J$5250,"="&amp;data!$G758)</f>
        <v>95.3</v>
      </c>
      <c r="K758" s="13">
        <f>IF(I758=1,SUMIFS(IPO!$C$2:$C$5250,IPO!$H$2:$H$5250,"="&amp;data!$B758,IPO!$J$2:$J$5250,"="&amp;data!$G758),"")</f>
        <v>87</v>
      </c>
      <c r="L758" s="13">
        <f>SUMIFS(IPO!$E$2:$E$5250,IPO!$H$2:$H$5250,"="&amp;data!$B758,IPO!$J$2:$J$5250,"="&amp;data!$G758)</f>
        <v>0.2</v>
      </c>
      <c r="M758" s="13">
        <f>SUMIFS(IPO!$F$2:$F$5250,IPO!$H$2:$H$5250,"="&amp;data!$B758,IPO!$J$2:$J$5250,"="&amp;data!$G758)</f>
        <v>5</v>
      </c>
      <c r="N758" s="13"/>
      <c r="P758" s="16">
        <f>COUNTIFS(equity_bonds!$H$2:$H$6414,"="&amp;data!$B758,equity_bonds!$J$2:$J$6414,"="&amp;data!$G758)</f>
        <v>1</v>
      </c>
      <c r="Q758" s="16">
        <f>SUMIFS(equity_bonds!$B$2:$B$6414,equity_bonds!$H$2:$H$6414,"="&amp;data!$B758,equity_bonds!$J$2:$J$6414,"="&amp;data!$G758)</f>
        <v>466.2</v>
      </c>
      <c r="R758" s="16">
        <f>IF(P758=1,SUMIFS(equity_bonds!$C$2:$C$6414,equity_bonds!$H$2:$H$6414,"="&amp;data!$B758,equity_bonds!$J$2:$J$6414,"="&amp;data!$G758),"")</f>
        <v>149</v>
      </c>
      <c r="S758" s="16">
        <f>SUMIFS(equity_bonds!$E$2:$E$6414,equity_bonds!$H$2:$H$6414,"="&amp;data!$B758,equity_bonds!$J$2:$J$6414,"="&amp;data!$G758)</f>
        <v>0</v>
      </c>
      <c r="T758" s="16">
        <f>SUMIFS(equity_bonds!$F$2:$F$6414,equity_bonds!$H$2:$H$6414,"="&amp;data!$B758,equity_bonds!$J$2:$J$6414,"="&amp;data!$G758)</f>
        <v>10</v>
      </c>
      <c r="U758" s="16"/>
    </row>
    <row r="759" spans="1:21" x14ac:dyDescent="0.25">
      <c r="A759">
        <v>1640</v>
      </c>
      <c r="B759">
        <v>1993</v>
      </c>
      <c r="C759">
        <v>60</v>
      </c>
      <c r="D759" t="s">
        <v>155</v>
      </c>
      <c r="E759" t="s">
        <v>177</v>
      </c>
      <c r="F759" t="s">
        <v>2652</v>
      </c>
      <c r="G759" t="str">
        <f t="shared" si="11"/>
        <v>Graham James</v>
      </c>
      <c r="I759" s="13">
        <f>COUNTIFS(IPO!$J$2:$J$5250,"="&amp;data!$G759,IPO!$H$2:$H$5250,"="&amp;data!$B759)</f>
        <v>0</v>
      </c>
      <c r="J759" s="13">
        <f>SUMIFS(IPO!$B$2:$B$5250,IPO!$H$2:$H$5250,"="&amp;data!$B759,IPO!$J$2:$J$5250,"="&amp;data!$G759)</f>
        <v>0</v>
      </c>
      <c r="K759" s="13" t="str">
        <f>IF(I759=1,SUMIFS(IPO!$C$2:$C$5250,IPO!$H$2:$H$5250,"="&amp;data!$B759,IPO!$J$2:$J$5250,"="&amp;data!$G759),"")</f>
        <v/>
      </c>
      <c r="L759" s="13">
        <f>SUMIFS(IPO!$E$2:$E$5250,IPO!$H$2:$H$5250,"="&amp;data!$B759,IPO!$J$2:$J$5250,"="&amp;data!$G759)</f>
        <v>0</v>
      </c>
      <c r="M759" s="13">
        <f>SUMIFS(IPO!$F$2:$F$5250,IPO!$H$2:$H$5250,"="&amp;data!$B759,IPO!$J$2:$J$5250,"="&amp;data!$G759)</f>
        <v>0</v>
      </c>
      <c r="N759" s="13"/>
      <c r="P759" s="16">
        <f>COUNTIFS(equity_bonds!$H$2:$H$6414,"="&amp;data!$B759,equity_bonds!$J$2:$J$6414,"="&amp;data!$G759)</f>
        <v>0</v>
      </c>
      <c r="Q759" s="16">
        <f>SUMIFS(equity_bonds!$B$2:$B$6414,equity_bonds!$H$2:$H$6414,"="&amp;data!$B759,equity_bonds!$J$2:$J$6414,"="&amp;data!$G759)</f>
        <v>0</v>
      </c>
      <c r="R759" s="16" t="str">
        <f>IF(P759=1,SUMIFS(equity_bonds!$C$2:$C$6414,equity_bonds!$H$2:$H$6414,"="&amp;data!$B759,equity_bonds!$J$2:$J$6414,"="&amp;data!$G759),"")</f>
        <v/>
      </c>
      <c r="S759" s="16">
        <f>SUMIFS(equity_bonds!$E$2:$E$6414,equity_bonds!$H$2:$H$6414,"="&amp;data!$B759,equity_bonds!$J$2:$J$6414,"="&amp;data!$G759)</f>
        <v>0</v>
      </c>
      <c r="T759" s="16">
        <f>SUMIFS(equity_bonds!$F$2:$F$6414,equity_bonds!$H$2:$H$6414,"="&amp;data!$B759,equity_bonds!$J$2:$J$6414,"="&amp;data!$G759)</f>
        <v>0</v>
      </c>
      <c r="U759" s="16"/>
    </row>
    <row r="760" spans="1:21" x14ac:dyDescent="0.25">
      <c r="A760">
        <v>1696</v>
      </c>
      <c r="B760">
        <v>1993</v>
      </c>
      <c r="C760">
        <v>63</v>
      </c>
      <c r="D760" t="s">
        <v>130</v>
      </c>
      <c r="E760" t="s">
        <v>81</v>
      </c>
      <c r="F760" t="s">
        <v>81</v>
      </c>
      <c r="G760" t="str">
        <f t="shared" si="11"/>
        <v>Hale and</v>
      </c>
      <c r="I760" s="13">
        <v>1</v>
      </c>
      <c r="J760" s="13">
        <v>797.1</v>
      </c>
      <c r="K760" s="13">
        <v>14</v>
      </c>
      <c r="L760" s="13">
        <v>1.4</v>
      </c>
      <c r="M760" s="13">
        <v>12</v>
      </c>
      <c r="N760" s="13"/>
      <c r="P760" s="16">
        <f>COUNTIFS(equity_bonds!$H$2:$H$6414,"="&amp;data!$B760,equity_bonds!$J$2:$J$6414,"="&amp;data!$G760)</f>
        <v>0</v>
      </c>
      <c r="Q760" s="16">
        <v>2132.6999999999998</v>
      </c>
      <c r="R760" s="16">
        <v>60</v>
      </c>
      <c r="S760" s="16">
        <v>0</v>
      </c>
      <c r="T760" s="16">
        <v>17</v>
      </c>
      <c r="U760" s="16"/>
    </row>
    <row r="761" spans="1:21" x14ac:dyDescent="0.25">
      <c r="A761">
        <v>1735</v>
      </c>
      <c r="B761">
        <v>1993</v>
      </c>
      <c r="C761">
        <v>36</v>
      </c>
      <c r="D761" t="s">
        <v>68</v>
      </c>
      <c r="E761" t="s">
        <v>82</v>
      </c>
      <c r="F761" t="s">
        <v>2619</v>
      </c>
      <c r="G761" t="str">
        <f t="shared" si="11"/>
        <v>Heller Ehrman</v>
      </c>
      <c r="I761" s="13">
        <f>COUNTIFS(IPO!$J$2:$J$5250,"="&amp;data!$G761,IPO!$H$2:$H$5250,"="&amp;data!$B761)</f>
        <v>1</v>
      </c>
      <c r="J761" s="13">
        <f>SUMIFS(IPO!$B$2:$B$5250,IPO!$H$2:$H$5250,"="&amp;data!$B761,IPO!$J$2:$J$5250,"="&amp;data!$G761)</f>
        <v>77.3</v>
      </c>
      <c r="K761" s="13">
        <f>IF(I761=1,SUMIFS(IPO!$C$2:$C$5250,IPO!$H$2:$H$5250,"="&amp;data!$B761,IPO!$J$2:$J$5250,"="&amp;data!$G761),"")</f>
        <v>98</v>
      </c>
      <c r="L761" s="13">
        <f>SUMIFS(IPO!$E$2:$E$5250,IPO!$H$2:$H$5250,"="&amp;data!$B761,IPO!$J$2:$J$5250,"="&amp;data!$G761)</f>
        <v>0.1</v>
      </c>
      <c r="M761" s="13">
        <f>SUMIFS(IPO!$F$2:$F$5250,IPO!$H$2:$H$5250,"="&amp;data!$B761,IPO!$J$2:$J$5250,"="&amp;data!$G761)</f>
        <v>1</v>
      </c>
      <c r="N761" s="13"/>
      <c r="P761" s="16">
        <f>COUNTIFS(equity_bonds!$H$2:$H$6414,"="&amp;data!$B761,equity_bonds!$J$2:$J$6414,"="&amp;data!$G761)</f>
        <v>1</v>
      </c>
      <c r="Q761" s="16">
        <f>SUMIFS(equity_bonds!$B$2:$B$6414,equity_bonds!$H$2:$H$6414,"="&amp;data!$B761,equity_bonds!$J$2:$J$6414,"="&amp;data!$G761)</f>
        <v>1129.2</v>
      </c>
      <c r="R761" s="16">
        <f>IF(P761=1,SUMIFS(equity_bonds!$C$2:$C$6414,equity_bonds!$H$2:$H$6414,"="&amp;data!$B761,equity_bonds!$J$2:$J$6414,"="&amp;data!$G761),"")</f>
        <v>86</v>
      </c>
      <c r="S761" s="16">
        <f>SUMIFS(equity_bonds!$E$2:$E$6414,equity_bonds!$H$2:$H$6414,"="&amp;data!$B761,equity_bonds!$J$2:$J$6414,"="&amp;data!$G761)</f>
        <v>0</v>
      </c>
      <c r="T761" s="16">
        <f>SUMIFS(equity_bonds!$F$2:$F$6414,equity_bonds!$H$2:$H$6414,"="&amp;data!$B761,equity_bonds!$J$2:$J$6414,"="&amp;data!$G761)</f>
        <v>6</v>
      </c>
      <c r="U761" s="16"/>
    </row>
    <row r="762" spans="1:21" x14ac:dyDescent="0.25">
      <c r="A762">
        <v>1783</v>
      </c>
      <c r="B762">
        <v>1993</v>
      </c>
      <c r="C762">
        <v>53</v>
      </c>
      <c r="D762" t="s">
        <v>138</v>
      </c>
      <c r="E762" t="s">
        <v>83</v>
      </c>
      <c r="F762" t="s">
        <v>2620</v>
      </c>
      <c r="G762" t="str">
        <f t="shared" si="11"/>
        <v>Hogan Hartson</v>
      </c>
      <c r="I762" s="13">
        <f>COUNTIFS(IPO!$J$2:$J$5250,"="&amp;data!$G762,IPO!$H$2:$H$5250,"="&amp;data!$B762)</f>
        <v>0</v>
      </c>
      <c r="J762" s="13">
        <f>SUMIFS(IPO!$B$2:$B$5250,IPO!$H$2:$H$5250,"="&amp;data!$B762,IPO!$J$2:$J$5250,"="&amp;data!$G762)</f>
        <v>0</v>
      </c>
      <c r="K762" s="13" t="str">
        <f>IF(I762=1,SUMIFS(IPO!$C$2:$C$5250,IPO!$H$2:$H$5250,"="&amp;data!$B762,IPO!$J$2:$J$5250,"="&amp;data!$G762),"")</f>
        <v/>
      </c>
      <c r="L762" s="13">
        <f>SUMIFS(IPO!$E$2:$E$5250,IPO!$H$2:$H$5250,"="&amp;data!$B762,IPO!$J$2:$J$5250,"="&amp;data!$G762)</f>
        <v>0</v>
      </c>
      <c r="M762" s="13">
        <f>SUMIFS(IPO!$F$2:$F$5250,IPO!$H$2:$H$5250,"="&amp;data!$B762,IPO!$J$2:$J$5250,"="&amp;data!$G762)</f>
        <v>0</v>
      </c>
      <c r="N762" s="13"/>
      <c r="P762" s="16">
        <f>COUNTIFS(equity_bonds!$H$2:$H$6414,"="&amp;data!$B762,equity_bonds!$J$2:$J$6414,"="&amp;data!$G762)</f>
        <v>0</v>
      </c>
      <c r="Q762" s="16">
        <f>SUMIFS(equity_bonds!$B$2:$B$6414,equity_bonds!$H$2:$H$6414,"="&amp;data!$B762,equity_bonds!$J$2:$J$6414,"="&amp;data!$G762)</f>
        <v>0</v>
      </c>
      <c r="R762" s="16" t="str">
        <f>IF(P762=1,SUMIFS(equity_bonds!$C$2:$C$6414,equity_bonds!$H$2:$H$6414,"="&amp;data!$B762,equity_bonds!$J$2:$J$6414,"="&amp;data!$G762),"")</f>
        <v/>
      </c>
      <c r="S762" s="16">
        <f>SUMIFS(equity_bonds!$E$2:$E$6414,equity_bonds!$H$2:$H$6414,"="&amp;data!$B762,equity_bonds!$J$2:$J$6414,"="&amp;data!$G762)</f>
        <v>0</v>
      </c>
      <c r="T762" s="16">
        <f>SUMIFS(equity_bonds!$F$2:$F$6414,equity_bonds!$H$2:$H$6414,"="&amp;data!$B762,equity_bonds!$J$2:$J$6414,"="&amp;data!$G762)</f>
        <v>0</v>
      </c>
      <c r="U762" s="16"/>
    </row>
    <row r="763" spans="1:21" x14ac:dyDescent="0.25">
      <c r="A763">
        <v>1829</v>
      </c>
      <c r="B763">
        <v>1993</v>
      </c>
      <c r="C763">
        <v>96</v>
      </c>
      <c r="D763" t="s">
        <v>189</v>
      </c>
      <c r="E763" t="s">
        <v>139</v>
      </c>
      <c r="F763" t="s">
        <v>2638</v>
      </c>
      <c r="G763" t="str">
        <f t="shared" si="11"/>
        <v>Holland Knight</v>
      </c>
      <c r="I763" s="13">
        <f>COUNTIFS(IPO!$J$2:$J$5250,"="&amp;data!$G763,IPO!$H$2:$H$5250,"="&amp;data!$B763)</f>
        <v>0</v>
      </c>
      <c r="J763" s="13">
        <f>SUMIFS(IPO!$B$2:$B$5250,IPO!$H$2:$H$5250,"="&amp;data!$B763,IPO!$J$2:$J$5250,"="&amp;data!$G763)</f>
        <v>0</v>
      </c>
      <c r="K763" s="13" t="str">
        <f>IF(I763=1,SUMIFS(IPO!$C$2:$C$5250,IPO!$H$2:$H$5250,"="&amp;data!$B763,IPO!$J$2:$J$5250,"="&amp;data!$G763),"")</f>
        <v/>
      </c>
      <c r="L763" s="13">
        <f>SUMIFS(IPO!$E$2:$E$5250,IPO!$H$2:$H$5250,"="&amp;data!$B763,IPO!$J$2:$J$5250,"="&amp;data!$G763)</f>
        <v>0</v>
      </c>
      <c r="M763" s="13">
        <f>SUMIFS(IPO!$F$2:$F$5250,IPO!$H$2:$H$5250,"="&amp;data!$B763,IPO!$J$2:$J$5250,"="&amp;data!$G763)</f>
        <v>0</v>
      </c>
      <c r="N763" s="13"/>
      <c r="P763" s="16">
        <f>COUNTIFS(equity_bonds!$H$2:$H$6414,"="&amp;data!$B763,equity_bonds!$J$2:$J$6414,"="&amp;data!$G763)</f>
        <v>0</v>
      </c>
      <c r="Q763" s="16">
        <f>SUMIFS(equity_bonds!$B$2:$B$6414,equity_bonds!$H$2:$H$6414,"="&amp;data!$B763,equity_bonds!$J$2:$J$6414,"="&amp;data!$G763)</f>
        <v>0</v>
      </c>
      <c r="R763" s="16" t="str">
        <f>IF(P763=1,SUMIFS(equity_bonds!$C$2:$C$6414,equity_bonds!$H$2:$H$6414,"="&amp;data!$B763,equity_bonds!$J$2:$J$6414,"="&amp;data!$G763),"")</f>
        <v/>
      </c>
      <c r="S763" s="16">
        <f>SUMIFS(equity_bonds!$E$2:$E$6414,equity_bonds!$H$2:$H$6414,"="&amp;data!$B763,equity_bonds!$J$2:$J$6414,"="&amp;data!$G763)</f>
        <v>0</v>
      </c>
      <c r="T763" s="16">
        <f>SUMIFS(equity_bonds!$F$2:$F$6414,equity_bonds!$H$2:$H$6414,"="&amp;data!$B763,equity_bonds!$J$2:$J$6414,"="&amp;data!$G763)</f>
        <v>0</v>
      </c>
      <c r="U763" s="16"/>
    </row>
    <row r="764" spans="1:21" x14ac:dyDescent="0.25">
      <c r="A764">
        <v>1882</v>
      </c>
      <c r="B764">
        <v>1993</v>
      </c>
      <c r="C764">
        <v>95</v>
      </c>
      <c r="D764" t="s">
        <v>219</v>
      </c>
      <c r="E764" t="s">
        <v>202</v>
      </c>
      <c r="F764" t="s">
        <v>2659</v>
      </c>
      <c r="G764" t="str">
        <f t="shared" si="11"/>
        <v>Hopkins Sutter</v>
      </c>
      <c r="I764" s="13">
        <f>COUNTIFS(IPO!$J$2:$J$5250,"="&amp;data!$G764,IPO!$H$2:$H$5250,"="&amp;data!$B764)</f>
        <v>0</v>
      </c>
      <c r="J764" s="13">
        <f>SUMIFS(IPO!$B$2:$B$5250,IPO!$H$2:$H$5250,"="&amp;data!$B764,IPO!$J$2:$J$5250,"="&amp;data!$G764)</f>
        <v>0</v>
      </c>
      <c r="K764" s="13" t="str">
        <f>IF(I764=1,SUMIFS(IPO!$C$2:$C$5250,IPO!$H$2:$H$5250,"="&amp;data!$B764,IPO!$J$2:$J$5250,"="&amp;data!$G764),"")</f>
        <v/>
      </c>
      <c r="L764" s="13">
        <f>SUMIFS(IPO!$E$2:$E$5250,IPO!$H$2:$H$5250,"="&amp;data!$B764,IPO!$J$2:$J$5250,"="&amp;data!$G764)</f>
        <v>0</v>
      </c>
      <c r="M764" s="13">
        <f>SUMIFS(IPO!$F$2:$F$5250,IPO!$H$2:$H$5250,"="&amp;data!$B764,IPO!$J$2:$J$5250,"="&amp;data!$G764)</f>
        <v>0</v>
      </c>
      <c r="N764" s="13"/>
      <c r="P764" s="16">
        <f>COUNTIFS(equity_bonds!$H$2:$H$6414,"="&amp;data!$B764,equity_bonds!$J$2:$J$6414,"="&amp;data!$G764)</f>
        <v>0</v>
      </c>
      <c r="Q764" s="16">
        <f>SUMIFS(equity_bonds!$B$2:$B$6414,equity_bonds!$H$2:$H$6414,"="&amp;data!$B764,equity_bonds!$J$2:$J$6414,"="&amp;data!$G764)</f>
        <v>0</v>
      </c>
      <c r="R764" s="16" t="str">
        <f>IF(P764=1,SUMIFS(equity_bonds!$C$2:$C$6414,equity_bonds!$H$2:$H$6414,"="&amp;data!$B764,equity_bonds!$J$2:$J$6414,"="&amp;data!$G764),"")</f>
        <v/>
      </c>
      <c r="S764" s="16">
        <f>SUMIFS(equity_bonds!$E$2:$E$6414,equity_bonds!$H$2:$H$6414,"="&amp;data!$B764,equity_bonds!$J$2:$J$6414,"="&amp;data!$G764)</f>
        <v>0</v>
      </c>
      <c r="T764" s="16">
        <f>SUMIFS(equity_bonds!$F$2:$F$6414,equity_bonds!$H$2:$H$6414,"="&amp;data!$B764,equity_bonds!$J$2:$J$6414,"="&amp;data!$G764)</f>
        <v>0</v>
      </c>
      <c r="U764" s="16"/>
    </row>
    <row r="765" spans="1:21" x14ac:dyDescent="0.25">
      <c r="A765">
        <v>1893</v>
      </c>
      <c r="B765">
        <v>1993</v>
      </c>
      <c r="C765">
        <v>80</v>
      </c>
      <c r="D765" t="s">
        <v>5</v>
      </c>
      <c r="E765" t="s">
        <v>227</v>
      </c>
      <c r="F765" t="s">
        <v>2667</v>
      </c>
      <c r="G765" t="str">
        <f t="shared" si="11"/>
        <v>Howrey Simon</v>
      </c>
      <c r="I765" s="13">
        <f>COUNTIFS(IPO!$J$2:$J$5250,"="&amp;data!$G765,IPO!$H$2:$H$5250,"="&amp;data!$B765)</f>
        <v>0</v>
      </c>
      <c r="J765" s="13">
        <f>SUMIFS(IPO!$B$2:$B$5250,IPO!$H$2:$H$5250,"="&amp;data!$B765,IPO!$J$2:$J$5250,"="&amp;data!$G765)</f>
        <v>0</v>
      </c>
      <c r="K765" s="13" t="str">
        <f>IF(I765=1,SUMIFS(IPO!$C$2:$C$5250,IPO!$H$2:$H$5250,"="&amp;data!$B765,IPO!$J$2:$J$5250,"="&amp;data!$G765),"")</f>
        <v/>
      </c>
      <c r="L765" s="13">
        <f>SUMIFS(IPO!$E$2:$E$5250,IPO!$H$2:$H$5250,"="&amp;data!$B765,IPO!$J$2:$J$5250,"="&amp;data!$G765)</f>
        <v>0</v>
      </c>
      <c r="M765" s="13">
        <f>SUMIFS(IPO!$F$2:$F$5250,IPO!$H$2:$H$5250,"="&amp;data!$B765,IPO!$J$2:$J$5250,"="&amp;data!$G765)</f>
        <v>0</v>
      </c>
      <c r="N765" s="13"/>
      <c r="P765" s="16">
        <f>COUNTIFS(equity_bonds!$H$2:$H$6414,"="&amp;data!$B765,equity_bonds!$J$2:$J$6414,"="&amp;data!$G765)</f>
        <v>0</v>
      </c>
      <c r="Q765" s="16">
        <f>SUMIFS(equity_bonds!$B$2:$B$6414,equity_bonds!$H$2:$H$6414,"="&amp;data!$B765,equity_bonds!$J$2:$J$6414,"="&amp;data!$G765)</f>
        <v>0</v>
      </c>
      <c r="R765" s="16" t="str">
        <f>IF(P765=1,SUMIFS(equity_bonds!$C$2:$C$6414,equity_bonds!$H$2:$H$6414,"="&amp;data!$B765,equity_bonds!$J$2:$J$6414,"="&amp;data!$G765),"")</f>
        <v/>
      </c>
      <c r="S765" s="16">
        <f>SUMIFS(equity_bonds!$E$2:$E$6414,equity_bonds!$H$2:$H$6414,"="&amp;data!$B765,equity_bonds!$J$2:$J$6414,"="&amp;data!$G765)</f>
        <v>0</v>
      </c>
      <c r="T765" s="16">
        <f>SUMIFS(equity_bonds!$F$2:$F$6414,equity_bonds!$H$2:$H$6414,"="&amp;data!$B765,equity_bonds!$J$2:$J$6414,"="&amp;data!$G765)</f>
        <v>0</v>
      </c>
      <c r="U765" s="16"/>
    </row>
    <row r="766" spans="1:21" x14ac:dyDescent="0.25">
      <c r="A766">
        <v>1914</v>
      </c>
      <c r="B766">
        <v>1993</v>
      </c>
      <c r="C766">
        <v>84</v>
      </c>
      <c r="D766" t="s">
        <v>191</v>
      </c>
      <c r="E766" t="s">
        <v>140</v>
      </c>
      <c r="F766" t="s">
        <v>2639</v>
      </c>
      <c r="G766" t="str">
        <f t="shared" si="11"/>
        <v>Hughes Hubbard</v>
      </c>
      <c r="I766" s="13">
        <f>COUNTIFS(IPO!$J$2:$J$5250,"="&amp;data!$G766,IPO!$H$2:$H$5250,"="&amp;data!$B766)</f>
        <v>0</v>
      </c>
      <c r="J766" s="13">
        <f>SUMIFS(IPO!$B$2:$B$5250,IPO!$H$2:$H$5250,"="&amp;data!$B766,IPO!$J$2:$J$5250,"="&amp;data!$G766)</f>
        <v>0</v>
      </c>
      <c r="K766" s="13" t="str">
        <f>IF(I766=1,SUMIFS(IPO!$C$2:$C$5250,IPO!$H$2:$H$5250,"="&amp;data!$B766,IPO!$J$2:$J$5250,"="&amp;data!$G766),"")</f>
        <v/>
      </c>
      <c r="L766" s="13">
        <f>SUMIFS(IPO!$E$2:$E$5250,IPO!$H$2:$H$5250,"="&amp;data!$B766,IPO!$J$2:$J$5250,"="&amp;data!$G766)</f>
        <v>0</v>
      </c>
      <c r="M766" s="13">
        <f>SUMIFS(IPO!$F$2:$F$5250,IPO!$H$2:$H$5250,"="&amp;data!$B766,IPO!$J$2:$J$5250,"="&amp;data!$G766)</f>
        <v>0</v>
      </c>
      <c r="N766" s="13"/>
      <c r="P766" s="16">
        <f>COUNTIFS(equity_bonds!$H$2:$H$6414,"="&amp;data!$B766,equity_bonds!$J$2:$J$6414,"="&amp;data!$G766)</f>
        <v>1</v>
      </c>
      <c r="Q766" s="16">
        <f>SUMIFS(equity_bonds!$B$2:$B$6414,equity_bonds!$H$2:$H$6414,"="&amp;data!$B766,equity_bonds!$J$2:$J$6414,"="&amp;data!$G766)</f>
        <v>932.4</v>
      </c>
      <c r="R766" s="16">
        <f>IF(P766=1,SUMIFS(equity_bonds!$C$2:$C$6414,equity_bonds!$H$2:$H$6414,"="&amp;data!$B766,equity_bonds!$J$2:$J$6414,"="&amp;data!$G766),"")</f>
        <v>98</v>
      </c>
      <c r="S766" s="16">
        <f>SUMIFS(equity_bonds!$E$2:$E$6414,equity_bonds!$H$2:$H$6414,"="&amp;data!$B766,equity_bonds!$J$2:$J$6414,"="&amp;data!$G766)</f>
        <v>0</v>
      </c>
      <c r="T766" s="16">
        <f>SUMIFS(equity_bonds!$F$2:$F$6414,equity_bonds!$H$2:$H$6414,"="&amp;data!$B766,equity_bonds!$J$2:$J$6414,"="&amp;data!$G766)</f>
        <v>7</v>
      </c>
      <c r="U766" s="16"/>
    </row>
    <row r="767" spans="1:21" x14ac:dyDescent="0.25">
      <c r="A767">
        <v>1944</v>
      </c>
      <c r="B767">
        <v>1993</v>
      </c>
      <c r="C767">
        <v>40</v>
      </c>
      <c r="D767" t="s">
        <v>95</v>
      </c>
      <c r="E767" t="s">
        <v>24</v>
      </c>
      <c r="F767" t="s">
        <v>2588</v>
      </c>
      <c r="G767" t="str">
        <f t="shared" si="11"/>
        <v>Hunton Williams</v>
      </c>
      <c r="I767" s="13">
        <f>COUNTIFS(IPO!$J$2:$J$5250,"="&amp;data!$G767,IPO!$H$2:$H$5250,"="&amp;data!$B767)</f>
        <v>1</v>
      </c>
      <c r="J767" s="13">
        <f>SUMIFS(IPO!$B$2:$B$5250,IPO!$H$2:$H$5250,"="&amp;data!$B767,IPO!$J$2:$J$5250,"="&amp;data!$G767)</f>
        <v>271.5</v>
      </c>
      <c r="K767" s="13">
        <f>IF(I767=1,SUMIFS(IPO!$C$2:$C$5250,IPO!$H$2:$H$5250,"="&amp;data!$B767,IPO!$J$2:$J$5250,"="&amp;data!$G767),"")</f>
        <v>44</v>
      </c>
      <c r="L767" s="13">
        <f>SUMIFS(IPO!$E$2:$E$5250,IPO!$H$2:$H$5250,"="&amp;data!$B767,IPO!$J$2:$J$5250,"="&amp;data!$G767)</f>
        <v>0.5</v>
      </c>
      <c r="M767" s="13">
        <f>SUMIFS(IPO!$F$2:$F$5250,IPO!$H$2:$H$5250,"="&amp;data!$B767,IPO!$J$2:$J$5250,"="&amp;data!$G767)</f>
        <v>1</v>
      </c>
      <c r="N767" s="13"/>
      <c r="P767" s="16">
        <f>COUNTIFS(equity_bonds!$H$2:$H$6414,"="&amp;data!$B767,equity_bonds!$J$2:$J$6414,"="&amp;data!$G767)</f>
        <v>1</v>
      </c>
      <c r="Q767" s="16">
        <f>SUMIFS(equity_bonds!$B$2:$B$6414,equity_bonds!$H$2:$H$6414,"="&amp;data!$B767,equity_bonds!$J$2:$J$6414,"="&amp;data!$G767)</f>
        <v>38944.300000000003</v>
      </c>
      <c r="R767" s="16">
        <f>IF(P767=1,SUMIFS(equity_bonds!$C$2:$C$6414,equity_bonds!$H$2:$H$6414,"="&amp;data!$B767,equity_bonds!$J$2:$J$6414,"="&amp;data!$G767),"")</f>
        <v>7</v>
      </c>
      <c r="S767" s="16">
        <f>SUMIFS(equity_bonds!$E$2:$E$6414,equity_bonds!$H$2:$H$6414,"="&amp;data!$B767,equity_bonds!$J$2:$J$6414,"="&amp;data!$G767)</f>
        <v>0.5</v>
      </c>
      <c r="T767" s="16">
        <f>SUMIFS(equity_bonds!$F$2:$F$6414,equity_bonds!$H$2:$H$6414,"="&amp;data!$B767,equity_bonds!$J$2:$J$6414,"="&amp;data!$G767)</f>
        <v>47</v>
      </c>
      <c r="U767" s="16"/>
    </row>
    <row r="768" spans="1:21" x14ac:dyDescent="0.25">
      <c r="A768">
        <v>2002</v>
      </c>
      <c r="B768">
        <v>1993</v>
      </c>
      <c r="C768">
        <v>99</v>
      </c>
      <c r="D768" t="s">
        <v>206</v>
      </c>
      <c r="E768" t="s">
        <v>141</v>
      </c>
      <c r="F768" t="s">
        <v>2640</v>
      </c>
      <c r="G768" t="str">
        <f t="shared" si="11"/>
        <v>Irell Manella</v>
      </c>
      <c r="I768" s="13">
        <f>COUNTIFS(IPO!$J$2:$J$5250,"="&amp;data!$G768,IPO!$H$2:$H$5250,"="&amp;data!$B768)</f>
        <v>0</v>
      </c>
      <c r="J768" s="13">
        <f>SUMIFS(IPO!$B$2:$B$5250,IPO!$H$2:$H$5250,"="&amp;data!$B768,IPO!$J$2:$J$5250,"="&amp;data!$G768)</f>
        <v>0</v>
      </c>
      <c r="K768" s="13" t="str">
        <f>IF(I768=1,SUMIFS(IPO!$C$2:$C$5250,IPO!$H$2:$H$5250,"="&amp;data!$B768,IPO!$J$2:$J$5250,"="&amp;data!$G768),"")</f>
        <v/>
      </c>
      <c r="L768" s="13">
        <f>SUMIFS(IPO!$E$2:$E$5250,IPO!$H$2:$H$5250,"="&amp;data!$B768,IPO!$J$2:$J$5250,"="&amp;data!$G768)</f>
        <v>0</v>
      </c>
      <c r="M768" s="13">
        <f>SUMIFS(IPO!$F$2:$F$5250,IPO!$H$2:$H$5250,"="&amp;data!$B768,IPO!$J$2:$J$5250,"="&amp;data!$G768)</f>
        <v>0</v>
      </c>
      <c r="N768" s="13"/>
      <c r="P768" s="16">
        <f>COUNTIFS(equity_bonds!$H$2:$H$6414,"="&amp;data!$B768,equity_bonds!$J$2:$J$6414,"="&amp;data!$G768)</f>
        <v>0</v>
      </c>
      <c r="Q768" s="16">
        <f>SUMIFS(equity_bonds!$B$2:$B$6414,equity_bonds!$H$2:$H$6414,"="&amp;data!$B768,equity_bonds!$J$2:$J$6414,"="&amp;data!$G768)</f>
        <v>0</v>
      </c>
      <c r="R768" s="16" t="str">
        <f>IF(P768=1,SUMIFS(equity_bonds!$C$2:$C$6414,equity_bonds!$H$2:$H$6414,"="&amp;data!$B768,equity_bonds!$J$2:$J$6414,"="&amp;data!$G768),"")</f>
        <v/>
      </c>
      <c r="S768" s="16">
        <f>SUMIFS(equity_bonds!$E$2:$E$6414,equity_bonds!$H$2:$H$6414,"="&amp;data!$B768,equity_bonds!$J$2:$J$6414,"="&amp;data!$G768)</f>
        <v>0</v>
      </c>
      <c r="T768" s="16">
        <f>SUMIFS(equity_bonds!$F$2:$F$6414,equity_bonds!$H$2:$H$6414,"="&amp;data!$B768,equity_bonds!$J$2:$J$6414,"="&amp;data!$G768)</f>
        <v>0</v>
      </c>
      <c r="U768" s="16"/>
    </row>
    <row r="769" spans="1:21" x14ac:dyDescent="0.25">
      <c r="A769">
        <v>2085</v>
      </c>
      <c r="B769">
        <v>1993</v>
      </c>
      <c r="C769">
        <v>57</v>
      </c>
      <c r="D769" t="s">
        <v>130</v>
      </c>
      <c r="E769" t="s">
        <v>85</v>
      </c>
      <c r="F769" t="s">
        <v>2621</v>
      </c>
      <c r="G769" t="str">
        <f t="shared" si="11"/>
        <v>Jenner Block</v>
      </c>
      <c r="I769" s="13">
        <f>COUNTIFS(IPO!$J$2:$J$5250,"="&amp;data!$G769,IPO!$H$2:$H$5250,"="&amp;data!$B769)</f>
        <v>0</v>
      </c>
      <c r="J769" s="13">
        <f>SUMIFS(IPO!$B$2:$B$5250,IPO!$H$2:$H$5250,"="&amp;data!$B769,IPO!$J$2:$J$5250,"="&amp;data!$G769)</f>
        <v>0</v>
      </c>
      <c r="K769" s="13" t="str">
        <f>IF(I769=1,SUMIFS(IPO!$C$2:$C$5250,IPO!$H$2:$H$5250,"="&amp;data!$B769,IPO!$J$2:$J$5250,"="&amp;data!$G769),"")</f>
        <v/>
      </c>
      <c r="L769" s="13">
        <f>SUMIFS(IPO!$E$2:$E$5250,IPO!$H$2:$H$5250,"="&amp;data!$B769,IPO!$J$2:$J$5250,"="&amp;data!$G769)</f>
        <v>0</v>
      </c>
      <c r="M769" s="13">
        <f>SUMIFS(IPO!$F$2:$F$5250,IPO!$H$2:$H$5250,"="&amp;data!$B769,IPO!$J$2:$J$5250,"="&amp;data!$G769)</f>
        <v>0</v>
      </c>
      <c r="N769" s="13"/>
      <c r="P769" s="16">
        <f>COUNTIFS(equity_bonds!$H$2:$H$6414,"="&amp;data!$B769,equity_bonds!$J$2:$J$6414,"="&amp;data!$G769)</f>
        <v>0</v>
      </c>
      <c r="Q769" s="16">
        <f>SUMIFS(equity_bonds!$B$2:$B$6414,equity_bonds!$H$2:$H$6414,"="&amp;data!$B769,equity_bonds!$J$2:$J$6414,"="&amp;data!$G769)</f>
        <v>0</v>
      </c>
      <c r="R769" s="16" t="str">
        <f>IF(P769=1,SUMIFS(equity_bonds!$C$2:$C$6414,equity_bonds!$H$2:$H$6414,"="&amp;data!$B769,equity_bonds!$J$2:$J$6414,"="&amp;data!$G769),"")</f>
        <v/>
      </c>
      <c r="S769" s="16">
        <f>SUMIFS(equity_bonds!$E$2:$E$6414,equity_bonds!$H$2:$H$6414,"="&amp;data!$B769,equity_bonds!$J$2:$J$6414,"="&amp;data!$G769)</f>
        <v>0</v>
      </c>
      <c r="T769" s="16">
        <f>SUMIFS(equity_bonds!$F$2:$F$6414,equity_bonds!$H$2:$H$6414,"="&amp;data!$B769,equity_bonds!$J$2:$J$6414,"="&amp;data!$G769)</f>
        <v>0</v>
      </c>
      <c r="U769" s="16"/>
    </row>
    <row r="770" spans="1:21" x14ac:dyDescent="0.25">
      <c r="A770">
        <v>2135</v>
      </c>
      <c r="B770">
        <v>1993</v>
      </c>
      <c r="C770">
        <v>3</v>
      </c>
      <c r="D770" t="s">
        <v>107</v>
      </c>
      <c r="E770" t="s">
        <v>25</v>
      </c>
      <c r="F770" t="s">
        <v>2589</v>
      </c>
      <c r="G770" t="str">
        <f t="shared" si="11"/>
        <v>Jones Day</v>
      </c>
      <c r="I770" s="13">
        <f>COUNTIFS(IPO!$J$2:$J$5250,"="&amp;data!$G770,IPO!$H$2:$H$5250,"="&amp;data!$B770)</f>
        <v>1</v>
      </c>
      <c r="J770" s="13">
        <f>SUMIFS(IPO!$B$2:$B$5250,IPO!$H$2:$H$5250,"="&amp;data!$B770,IPO!$J$2:$J$5250,"="&amp;data!$G770)</f>
        <v>390.2</v>
      </c>
      <c r="K770" s="13">
        <f>IF(I770=1,SUMIFS(IPO!$C$2:$C$5250,IPO!$H$2:$H$5250,"="&amp;data!$B770,IPO!$J$2:$J$5250,"="&amp;data!$G770),"")</f>
        <v>29</v>
      </c>
      <c r="L770" s="13">
        <f>SUMIFS(IPO!$E$2:$E$5250,IPO!$H$2:$H$5250,"="&amp;data!$B770,IPO!$J$2:$J$5250,"="&amp;data!$G770)</f>
        <v>0.7</v>
      </c>
      <c r="M770" s="13">
        <f>SUMIFS(IPO!$F$2:$F$5250,IPO!$H$2:$H$5250,"="&amp;data!$B770,IPO!$J$2:$J$5250,"="&amp;data!$G770)</f>
        <v>6</v>
      </c>
      <c r="N770" s="13"/>
      <c r="P770" s="16">
        <f>COUNTIFS(equity_bonds!$H$2:$H$6414,"="&amp;data!$B770,equity_bonds!$J$2:$J$6414,"="&amp;data!$G770)</f>
        <v>1</v>
      </c>
      <c r="Q770" s="16">
        <f>SUMIFS(equity_bonds!$B$2:$B$6414,equity_bonds!$H$2:$H$6414,"="&amp;data!$B770,equity_bonds!$J$2:$J$6414,"="&amp;data!$G770)</f>
        <v>7680</v>
      </c>
      <c r="R770" s="16">
        <f>IF(P770=1,SUMIFS(equity_bonds!$C$2:$C$6414,equity_bonds!$H$2:$H$6414,"="&amp;data!$B770,equity_bonds!$J$2:$J$6414,"="&amp;data!$G770),"")</f>
        <v>26</v>
      </c>
      <c r="S770" s="16">
        <f>SUMIFS(equity_bonds!$E$2:$E$6414,equity_bonds!$H$2:$H$6414,"="&amp;data!$B770,equity_bonds!$J$2:$J$6414,"="&amp;data!$G770)</f>
        <v>0.1</v>
      </c>
      <c r="T770" s="16">
        <f>SUMIFS(equity_bonds!$F$2:$F$6414,equity_bonds!$H$2:$H$6414,"="&amp;data!$B770,equity_bonds!$J$2:$J$6414,"="&amp;data!$G770)</f>
        <v>30</v>
      </c>
      <c r="U770" s="16"/>
    </row>
    <row r="771" spans="1:21" x14ac:dyDescent="0.25">
      <c r="A771">
        <v>2173</v>
      </c>
      <c r="B771">
        <v>1993</v>
      </c>
      <c r="C771">
        <v>51</v>
      </c>
      <c r="D771" t="s">
        <v>122</v>
      </c>
      <c r="E771" t="s">
        <v>143</v>
      </c>
      <c r="F771" t="s">
        <v>2641</v>
      </c>
      <c r="G771" t="str">
        <f t="shared" si="11"/>
        <v>Katten Muchin</v>
      </c>
      <c r="I771" s="13">
        <f>COUNTIFS(IPO!$J$2:$J$5250,"="&amp;data!$G771,IPO!$H$2:$H$5250,"="&amp;data!$B771)</f>
        <v>2</v>
      </c>
      <c r="J771" s="13">
        <f>SUMIFS(IPO!$B$2:$B$5250,IPO!$H$2:$H$5250,"="&amp;data!$B771,IPO!$J$2:$J$5250,"="&amp;data!$G771)</f>
        <v>77.099999999999994</v>
      </c>
      <c r="K771" s="13" t="str">
        <f>IF(I771=1,SUMIFS(IPO!$C$2:$C$5250,IPO!$H$2:$H$5250,"="&amp;data!$B771,IPO!$J$2:$J$5250,"="&amp;data!$G771),"")</f>
        <v/>
      </c>
      <c r="L771" s="13">
        <f>SUMIFS(IPO!$E$2:$E$5250,IPO!$H$2:$H$5250,"="&amp;data!$B771,IPO!$J$2:$J$5250,"="&amp;data!$G771)</f>
        <v>0.2</v>
      </c>
      <c r="M771" s="13">
        <f>SUMIFS(IPO!$F$2:$F$5250,IPO!$H$2:$H$5250,"="&amp;data!$B771,IPO!$J$2:$J$5250,"="&amp;data!$G771)</f>
        <v>2</v>
      </c>
      <c r="N771" s="13"/>
      <c r="P771" s="16">
        <f>COUNTIFS(equity_bonds!$H$2:$H$6414,"="&amp;data!$B771,equity_bonds!$J$2:$J$6414,"="&amp;data!$G771)</f>
        <v>1</v>
      </c>
      <c r="Q771" s="16">
        <f>SUMIFS(equity_bonds!$B$2:$B$6414,equity_bonds!$H$2:$H$6414,"="&amp;data!$B771,equity_bonds!$J$2:$J$6414,"="&amp;data!$G771)</f>
        <v>348.2</v>
      </c>
      <c r="R771" s="16">
        <f>IF(P771=1,SUMIFS(equity_bonds!$C$2:$C$6414,equity_bonds!$H$2:$H$6414,"="&amp;data!$B771,equity_bonds!$J$2:$J$6414,"="&amp;data!$G771),"")</f>
        <v>176</v>
      </c>
      <c r="S771" s="16">
        <f>SUMIFS(equity_bonds!$E$2:$E$6414,equity_bonds!$H$2:$H$6414,"="&amp;data!$B771,equity_bonds!$J$2:$J$6414,"="&amp;data!$G771)</f>
        <v>0</v>
      </c>
      <c r="T771" s="16">
        <f>SUMIFS(equity_bonds!$F$2:$F$6414,equity_bonds!$H$2:$H$6414,"="&amp;data!$B771,equity_bonds!$J$2:$J$6414,"="&amp;data!$G771)</f>
        <v>4</v>
      </c>
      <c r="U771" s="16"/>
    </row>
    <row r="772" spans="1:21" x14ac:dyDescent="0.25">
      <c r="A772">
        <v>2202</v>
      </c>
      <c r="B772">
        <v>1993</v>
      </c>
      <c r="C772">
        <v>24</v>
      </c>
      <c r="D772" t="s">
        <v>91</v>
      </c>
      <c r="E772" t="s">
        <v>26</v>
      </c>
      <c r="F772" t="s">
        <v>26</v>
      </c>
      <c r="G772" t="str">
        <f t="shared" ref="G772:G835" si="12">TRIM(LEFT(SUBSTITUTE(F772," ",REPT(" ",100)),200))</f>
        <v>Kaye Scholer</v>
      </c>
      <c r="I772" s="13">
        <f>COUNTIFS(IPO!$J$2:$J$5250,"="&amp;data!$G772,IPO!$H$2:$H$5250,"="&amp;data!$B772)</f>
        <v>1</v>
      </c>
      <c r="J772" s="13">
        <f>SUMIFS(IPO!$B$2:$B$5250,IPO!$H$2:$H$5250,"="&amp;data!$B772,IPO!$J$2:$J$5250,"="&amp;data!$G772)</f>
        <v>26</v>
      </c>
      <c r="K772" s="13">
        <f>IF(I772=1,SUMIFS(IPO!$C$2:$C$5250,IPO!$H$2:$H$5250,"="&amp;data!$B772,IPO!$J$2:$J$5250,"="&amp;data!$G772),"")</f>
        <v>178</v>
      </c>
      <c r="L772" s="13">
        <f>SUMIFS(IPO!$E$2:$E$5250,IPO!$H$2:$H$5250,"="&amp;data!$B772,IPO!$J$2:$J$5250,"="&amp;data!$G772)</f>
        <v>0.1</v>
      </c>
      <c r="M772" s="13">
        <f>SUMIFS(IPO!$F$2:$F$5250,IPO!$H$2:$H$5250,"="&amp;data!$B772,IPO!$J$2:$J$5250,"="&amp;data!$G772)</f>
        <v>1</v>
      </c>
      <c r="N772" s="13"/>
      <c r="P772" s="16">
        <f>COUNTIFS(equity_bonds!$H$2:$H$6414,"="&amp;data!$B772,equity_bonds!$J$2:$J$6414,"="&amp;data!$G772)</f>
        <v>0</v>
      </c>
      <c r="Q772" s="16">
        <f>SUMIFS(equity_bonds!$B$2:$B$6414,equity_bonds!$H$2:$H$6414,"="&amp;data!$B772,equity_bonds!$J$2:$J$6414,"="&amp;data!$G772)</f>
        <v>0</v>
      </c>
      <c r="R772" s="16" t="str">
        <f>IF(P772=1,SUMIFS(equity_bonds!$C$2:$C$6414,equity_bonds!$H$2:$H$6414,"="&amp;data!$B772,equity_bonds!$J$2:$J$6414,"="&amp;data!$G772),"")</f>
        <v/>
      </c>
      <c r="S772" s="16">
        <f>SUMIFS(equity_bonds!$E$2:$E$6414,equity_bonds!$H$2:$H$6414,"="&amp;data!$B772,equity_bonds!$J$2:$J$6414,"="&amp;data!$G772)</f>
        <v>0</v>
      </c>
      <c r="T772" s="16">
        <f>SUMIFS(equity_bonds!$F$2:$F$6414,equity_bonds!$H$2:$H$6414,"="&amp;data!$B772,equity_bonds!$J$2:$J$6414,"="&amp;data!$G772)</f>
        <v>0</v>
      </c>
      <c r="U772" s="16"/>
    </row>
    <row r="773" spans="1:21" x14ac:dyDescent="0.25">
      <c r="A773">
        <v>2228</v>
      </c>
      <c r="B773">
        <v>1993</v>
      </c>
      <c r="C773">
        <v>68</v>
      </c>
      <c r="D773" t="s">
        <v>137</v>
      </c>
      <c r="E773" t="s">
        <v>218</v>
      </c>
      <c r="F773" t="s">
        <v>2664</v>
      </c>
      <c r="G773" t="str">
        <f t="shared" si="12"/>
        <v>Keck Mahin</v>
      </c>
      <c r="I773" s="13">
        <f>COUNTIFS(IPO!$J$2:$J$5250,"="&amp;data!$G773,IPO!$H$2:$H$5250,"="&amp;data!$B773)</f>
        <v>0</v>
      </c>
      <c r="J773" s="13">
        <f>SUMIFS(IPO!$B$2:$B$5250,IPO!$H$2:$H$5250,"="&amp;data!$B773,IPO!$J$2:$J$5250,"="&amp;data!$G773)</f>
        <v>0</v>
      </c>
      <c r="K773" s="13" t="str">
        <f>IF(I773=1,SUMIFS(IPO!$C$2:$C$5250,IPO!$H$2:$H$5250,"="&amp;data!$B773,IPO!$J$2:$J$5250,"="&amp;data!$G773),"")</f>
        <v/>
      </c>
      <c r="L773" s="13">
        <f>SUMIFS(IPO!$E$2:$E$5250,IPO!$H$2:$H$5250,"="&amp;data!$B773,IPO!$J$2:$J$5250,"="&amp;data!$G773)</f>
        <v>0</v>
      </c>
      <c r="M773" s="13">
        <f>SUMIFS(IPO!$F$2:$F$5250,IPO!$H$2:$H$5250,"="&amp;data!$B773,IPO!$J$2:$J$5250,"="&amp;data!$G773)</f>
        <v>0</v>
      </c>
      <c r="N773" s="13"/>
      <c r="P773" s="16">
        <f>COUNTIFS(equity_bonds!$H$2:$H$6414,"="&amp;data!$B773,equity_bonds!$J$2:$J$6414,"="&amp;data!$G773)</f>
        <v>0</v>
      </c>
      <c r="Q773" s="16">
        <f>SUMIFS(equity_bonds!$B$2:$B$6414,equity_bonds!$H$2:$H$6414,"="&amp;data!$B773,equity_bonds!$J$2:$J$6414,"="&amp;data!$G773)</f>
        <v>0</v>
      </c>
      <c r="R773" s="16" t="str">
        <f>IF(P773=1,SUMIFS(equity_bonds!$C$2:$C$6414,equity_bonds!$H$2:$H$6414,"="&amp;data!$B773,equity_bonds!$J$2:$J$6414,"="&amp;data!$G773),"")</f>
        <v/>
      </c>
      <c r="S773" s="16">
        <f>SUMIFS(equity_bonds!$E$2:$E$6414,equity_bonds!$H$2:$H$6414,"="&amp;data!$B773,equity_bonds!$J$2:$J$6414,"="&amp;data!$G773)</f>
        <v>0</v>
      </c>
      <c r="T773" s="16">
        <f>SUMIFS(equity_bonds!$F$2:$F$6414,equity_bonds!$H$2:$H$6414,"="&amp;data!$B773,equity_bonds!$J$2:$J$6414,"="&amp;data!$G773)</f>
        <v>0</v>
      </c>
      <c r="U773" s="16"/>
    </row>
    <row r="774" spans="1:21" x14ac:dyDescent="0.25">
      <c r="A774">
        <v>2240</v>
      </c>
      <c r="B774">
        <v>1993</v>
      </c>
      <c r="C774">
        <v>45</v>
      </c>
      <c r="D774" t="s">
        <v>128</v>
      </c>
      <c r="E774" t="s">
        <v>27</v>
      </c>
      <c r="F774" t="s">
        <v>2590</v>
      </c>
      <c r="G774" t="str">
        <f t="shared" si="12"/>
        <v>Kelley Drye</v>
      </c>
      <c r="I774" s="13">
        <f>COUNTIFS(IPO!$J$2:$J$5250,"="&amp;data!$G774,IPO!$H$2:$H$5250,"="&amp;data!$B774)</f>
        <v>1</v>
      </c>
      <c r="J774" s="13">
        <f>SUMIFS(IPO!$B$2:$B$5250,IPO!$H$2:$H$5250,"="&amp;data!$B774,IPO!$J$2:$J$5250,"="&amp;data!$G774)</f>
        <v>153.9</v>
      </c>
      <c r="K774" s="13">
        <f>IF(I774=1,SUMIFS(IPO!$C$2:$C$5250,IPO!$H$2:$H$5250,"="&amp;data!$B774,IPO!$J$2:$J$5250,"="&amp;data!$G774),"")</f>
        <v>67</v>
      </c>
      <c r="L774" s="13">
        <f>SUMIFS(IPO!$E$2:$E$5250,IPO!$H$2:$H$5250,"="&amp;data!$B774,IPO!$J$2:$J$5250,"="&amp;data!$G774)</f>
        <v>0.3</v>
      </c>
      <c r="M774" s="13">
        <f>SUMIFS(IPO!$F$2:$F$5250,IPO!$H$2:$H$5250,"="&amp;data!$B774,IPO!$J$2:$J$5250,"="&amp;data!$G774)</f>
        <v>3</v>
      </c>
      <c r="N774" s="13"/>
      <c r="P774" s="16">
        <f>COUNTIFS(equity_bonds!$H$2:$H$6414,"="&amp;data!$B774,equity_bonds!$J$2:$J$6414,"="&amp;data!$G774)</f>
        <v>0</v>
      </c>
      <c r="Q774" s="16">
        <f>SUMIFS(equity_bonds!$B$2:$B$6414,equity_bonds!$H$2:$H$6414,"="&amp;data!$B774,equity_bonds!$J$2:$J$6414,"="&amp;data!$G774)</f>
        <v>0</v>
      </c>
      <c r="R774" s="16" t="str">
        <f>IF(P774=1,SUMIFS(equity_bonds!$C$2:$C$6414,equity_bonds!$H$2:$H$6414,"="&amp;data!$B774,equity_bonds!$J$2:$J$6414,"="&amp;data!$G774),"")</f>
        <v/>
      </c>
      <c r="S774" s="16">
        <f>SUMIFS(equity_bonds!$E$2:$E$6414,equity_bonds!$H$2:$H$6414,"="&amp;data!$B774,equity_bonds!$J$2:$J$6414,"="&amp;data!$G774)</f>
        <v>0</v>
      </c>
      <c r="T774" s="16">
        <f>SUMIFS(equity_bonds!$F$2:$F$6414,equity_bonds!$H$2:$H$6414,"="&amp;data!$B774,equity_bonds!$J$2:$J$6414,"="&amp;data!$G774)</f>
        <v>0</v>
      </c>
      <c r="U774" s="16"/>
    </row>
    <row r="775" spans="1:21" x14ac:dyDescent="0.25">
      <c r="A775">
        <v>2304</v>
      </c>
      <c r="B775">
        <v>1993</v>
      </c>
      <c r="C775">
        <v>67</v>
      </c>
      <c r="D775" t="s">
        <v>198</v>
      </c>
      <c r="E775" t="s">
        <v>88</v>
      </c>
      <c r="F775" t="s">
        <v>2623</v>
      </c>
      <c r="G775" t="str">
        <f t="shared" si="12"/>
        <v>King Spalding</v>
      </c>
      <c r="I775" s="13">
        <f>COUNTIFS(IPO!$J$2:$J$5250,"="&amp;data!$G775,IPO!$H$2:$H$5250,"="&amp;data!$B775)</f>
        <v>1</v>
      </c>
      <c r="J775" s="13">
        <f>SUMIFS(IPO!$B$2:$B$5250,IPO!$H$2:$H$5250,"="&amp;data!$B775,IPO!$J$2:$J$5250,"="&amp;data!$G775)</f>
        <v>34</v>
      </c>
      <c r="K775" s="13">
        <f>IF(I775=1,SUMIFS(IPO!$C$2:$C$5250,IPO!$H$2:$H$5250,"="&amp;data!$B775,IPO!$J$2:$J$5250,"="&amp;data!$G775),"")</f>
        <v>161</v>
      </c>
      <c r="L775" s="13">
        <f>SUMIFS(IPO!$E$2:$E$5250,IPO!$H$2:$H$5250,"="&amp;data!$B775,IPO!$J$2:$J$5250,"="&amp;data!$G775)</f>
        <v>0.1</v>
      </c>
      <c r="M775" s="13">
        <f>SUMIFS(IPO!$F$2:$F$5250,IPO!$H$2:$H$5250,"="&amp;data!$B775,IPO!$J$2:$J$5250,"="&amp;data!$G775)</f>
        <v>2</v>
      </c>
      <c r="N775" s="13"/>
      <c r="P775" s="16">
        <f>COUNTIFS(equity_bonds!$H$2:$H$6414,"="&amp;data!$B775,equity_bonds!$J$2:$J$6414,"="&amp;data!$G775)</f>
        <v>1</v>
      </c>
      <c r="Q775" s="16">
        <f>SUMIFS(equity_bonds!$B$2:$B$6414,equity_bonds!$H$2:$H$6414,"="&amp;data!$B775,equity_bonds!$J$2:$J$6414,"="&amp;data!$G775)</f>
        <v>967.1</v>
      </c>
      <c r="R775" s="16">
        <f>IF(P775=1,SUMIFS(equity_bonds!$C$2:$C$6414,equity_bonds!$H$2:$H$6414,"="&amp;data!$B775,equity_bonds!$J$2:$J$6414,"="&amp;data!$G775),"")</f>
        <v>97</v>
      </c>
      <c r="S775" s="16">
        <f>SUMIFS(equity_bonds!$E$2:$E$6414,equity_bonds!$H$2:$H$6414,"="&amp;data!$B775,equity_bonds!$J$2:$J$6414,"="&amp;data!$G775)</f>
        <v>0</v>
      </c>
      <c r="T775" s="16">
        <f>SUMIFS(equity_bonds!$F$2:$F$6414,equity_bonds!$H$2:$H$6414,"="&amp;data!$B775,equity_bonds!$J$2:$J$6414,"="&amp;data!$G775)</f>
        <v>7</v>
      </c>
      <c r="U775" s="16"/>
    </row>
    <row r="776" spans="1:21" x14ac:dyDescent="0.25">
      <c r="A776">
        <v>2335</v>
      </c>
      <c r="B776">
        <v>1993</v>
      </c>
      <c r="C776">
        <v>25</v>
      </c>
      <c r="D776" t="s">
        <v>89</v>
      </c>
      <c r="E776" t="s">
        <v>28</v>
      </c>
      <c r="F776" t="s">
        <v>2591</v>
      </c>
      <c r="G776" t="str">
        <f t="shared" si="12"/>
        <v>Kirkland Ellis</v>
      </c>
      <c r="I776" s="13">
        <f>COUNTIFS(IPO!$J$2:$J$5250,"="&amp;data!$G776,IPO!$H$2:$H$5250,"="&amp;data!$B776)</f>
        <v>1</v>
      </c>
      <c r="J776" s="13">
        <f>SUMIFS(IPO!$B$2:$B$5250,IPO!$H$2:$H$5250,"="&amp;data!$B776,IPO!$J$2:$J$5250,"="&amp;data!$G776)</f>
        <v>346.4</v>
      </c>
      <c r="K776" s="13">
        <f>IF(I776=1,SUMIFS(IPO!$C$2:$C$5250,IPO!$H$2:$H$5250,"="&amp;data!$B776,IPO!$J$2:$J$5250,"="&amp;data!$G776),"")</f>
        <v>31</v>
      </c>
      <c r="L776" s="13">
        <f>SUMIFS(IPO!$E$2:$E$5250,IPO!$H$2:$H$5250,"="&amp;data!$B776,IPO!$J$2:$J$5250,"="&amp;data!$G776)</f>
        <v>0.6</v>
      </c>
      <c r="M776" s="13">
        <f>SUMIFS(IPO!$F$2:$F$5250,IPO!$H$2:$H$5250,"="&amp;data!$B776,IPO!$J$2:$J$5250,"="&amp;data!$G776)</f>
        <v>9</v>
      </c>
      <c r="N776" s="13"/>
      <c r="P776" s="16">
        <f>COUNTIFS(equity_bonds!$H$2:$H$6414,"="&amp;data!$B776,equity_bonds!$J$2:$J$6414,"="&amp;data!$G776)</f>
        <v>1</v>
      </c>
      <c r="Q776" s="16">
        <f>SUMIFS(equity_bonds!$B$2:$B$6414,equity_bonds!$H$2:$H$6414,"="&amp;data!$B776,equity_bonds!$J$2:$J$6414,"="&amp;data!$G776)</f>
        <v>5545.7</v>
      </c>
      <c r="R776" s="16">
        <f>IF(P776=1,SUMIFS(equity_bonds!$C$2:$C$6414,equity_bonds!$H$2:$H$6414,"="&amp;data!$B776,equity_bonds!$J$2:$J$6414,"="&amp;data!$G776),"")</f>
        <v>33</v>
      </c>
      <c r="S776" s="16">
        <f>SUMIFS(equity_bonds!$E$2:$E$6414,equity_bonds!$H$2:$H$6414,"="&amp;data!$B776,equity_bonds!$J$2:$J$6414,"="&amp;data!$G776)</f>
        <v>0.1</v>
      </c>
      <c r="T776" s="16">
        <f>SUMIFS(equity_bonds!$F$2:$F$6414,equity_bonds!$H$2:$H$6414,"="&amp;data!$B776,equity_bonds!$J$2:$J$6414,"="&amp;data!$G776)</f>
        <v>24</v>
      </c>
      <c r="U776" s="16"/>
    </row>
    <row r="777" spans="1:21" x14ac:dyDescent="0.25">
      <c r="A777">
        <v>2364</v>
      </c>
      <c r="B777">
        <v>1993</v>
      </c>
      <c r="C777">
        <v>86</v>
      </c>
      <c r="D777" t="s">
        <v>206</v>
      </c>
      <c r="E777" t="s">
        <v>145</v>
      </c>
      <c r="F777" t="s">
        <v>2642</v>
      </c>
      <c r="G777" t="str">
        <f t="shared" si="12"/>
        <v>Kirkpatrick Lockhart</v>
      </c>
      <c r="I777" s="13">
        <f>COUNTIFS(IPO!$J$2:$J$5250,"="&amp;data!$G777,IPO!$H$2:$H$5250,"="&amp;data!$B777)</f>
        <v>1</v>
      </c>
      <c r="J777" s="13">
        <f>SUMIFS(IPO!$B$2:$B$5250,IPO!$H$2:$H$5250,"="&amp;data!$B777,IPO!$J$2:$J$5250,"="&amp;data!$G777)</f>
        <v>637.5</v>
      </c>
      <c r="K777" s="13">
        <f>IF(I777=1,SUMIFS(IPO!$C$2:$C$5250,IPO!$H$2:$H$5250,"="&amp;data!$B777,IPO!$J$2:$J$5250,"="&amp;data!$G777),"")</f>
        <v>19</v>
      </c>
      <c r="L777" s="13">
        <f>SUMIFS(IPO!$E$2:$E$5250,IPO!$H$2:$H$5250,"="&amp;data!$B777,IPO!$J$2:$J$5250,"="&amp;data!$G777)</f>
        <v>1.2</v>
      </c>
      <c r="M777" s="13">
        <f>SUMIFS(IPO!$F$2:$F$5250,IPO!$H$2:$H$5250,"="&amp;data!$B777,IPO!$J$2:$J$5250,"="&amp;data!$G777)</f>
        <v>4</v>
      </c>
      <c r="N777" s="13"/>
      <c r="P777" s="16">
        <f>COUNTIFS(equity_bonds!$H$2:$H$6414,"="&amp;data!$B777,equity_bonds!$J$2:$J$6414,"="&amp;data!$G777)</f>
        <v>1</v>
      </c>
      <c r="Q777" s="16">
        <f>SUMIFS(equity_bonds!$B$2:$B$6414,equity_bonds!$H$2:$H$6414,"="&amp;data!$B777,equity_bonds!$J$2:$J$6414,"="&amp;data!$G777)</f>
        <v>825.2</v>
      </c>
      <c r="R777" s="16">
        <f>IF(P777=1,SUMIFS(equity_bonds!$C$2:$C$6414,equity_bonds!$H$2:$H$6414,"="&amp;data!$B777,equity_bonds!$J$2:$J$6414,"="&amp;data!$G777),"")</f>
        <v>107</v>
      </c>
      <c r="S777" s="16">
        <f>SUMIFS(equity_bonds!$E$2:$E$6414,equity_bonds!$H$2:$H$6414,"="&amp;data!$B777,equity_bonds!$J$2:$J$6414,"="&amp;data!$G777)</f>
        <v>0</v>
      </c>
      <c r="T777" s="16">
        <f>SUMIFS(equity_bonds!$F$2:$F$6414,equity_bonds!$H$2:$H$6414,"="&amp;data!$B777,equity_bonds!$J$2:$J$6414,"="&amp;data!$G777)</f>
        <v>8</v>
      </c>
      <c r="U777" s="16"/>
    </row>
    <row r="778" spans="1:21" x14ac:dyDescent="0.25">
      <c r="A778">
        <v>2445</v>
      </c>
      <c r="B778">
        <v>1993</v>
      </c>
      <c r="C778">
        <v>12</v>
      </c>
      <c r="D778" t="s">
        <v>153</v>
      </c>
      <c r="E778" t="s">
        <v>29</v>
      </c>
      <c r="F778" t="s">
        <v>2592</v>
      </c>
      <c r="G778" t="str">
        <f t="shared" si="12"/>
        <v>Latham Watkins</v>
      </c>
      <c r="I778" s="13">
        <f>COUNTIFS(IPO!$J$2:$J$5250,"="&amp;data!$G778,IPO!$H$2:$H$5250,"="&amp;data!$B778)</f>
        <v>1</v>
      </c>
      <c r="J778" s="13">
        <f>SUMIFS(IPO!$B$2:$B$5250,IPO!$H$2:$H$5250,"="&amp;data!$B778,IPO!$J$2:$J$5250,"="&amp;data!$G778)</f>
        <v>170.6</v>
      </c>
      <c r="K778" s="13">
        <f>IF(I778=1,SUMIFS(IPO!$C$2:$C$5250,IPO!$H$2:$H$5250,"="&amp;data!$B778,IPO!$J$2:$J$5250,"="&amp;data!$G778),"")</f>
        <v>61</v>
      </c>
      <c r="L778" s="13">
        <f>SUMIFS(IPO!$E$2:$E$5250,IPO!$H$2:$H$5250,"="&amp;data!$B778,IPO!$J$2:$J$5250,"="&amp;data!$G778)</f>
        <v>0.3</v>
      </c>
      <c r="M778" s="13">
        <f>SUMIFS(IPO!$F$2:$F$5250,IPO!$H$2:$H$5250,"="&amp;data!$B778,IPO!$J$2:$J$5250,"="&amp;data!$G778)</f>
        <v>5</v>
      </c>
      <c r="N778" s="13"/>
      <c r="P778" s="16">
        <f>COUNTIFS(equity_bonds!$H$2:$H$6414,"="&amp;data!$B778,equity_bonds!$J$2:$J$6414,"="&amp;data!$G778)</f>
        <v>1</v>
      </c>
      <c r="Q778" s="16">
        <f>SUMIFS(equity_bonds!$B$2:$B$6414,equity_bonds!$H$2:$H$6414,"="&amp;data!$B778,equity_bonds!$J$2:$J$6414,"="&amp;data!$G778)</f>
        <v>11438.8</v>
      </c>
      <c r="R778" s="16">
        <f>IF(P778=1,SUMIFS(equity_bonds!$C$2:$C$6414,equity_bonds!$H$2:$H$6414,"="&amp;data!$B778,equity_bonds!$J$2:$J$6414,"="&amp;data!$G778),"")</f>
        <v>20</v>
      </c>
      <c r="S778" s="16">
        <f>SUMIFS(equity_bonds!$E$2:$E$6414,equity_bonds!$H$2:$H$6414,"="&amp;data!$B778,equity_bonds!$J$2:$J$6414,"="&amp;data!$G778)</f>
        <v>0.1</v>
      </c>
      <c r="T778" s="16">
        <f>SUMIFS(equity_bonds!$F$2:$F$6414,equity_bonds!$H$2:$H$6414,"="&amp;data!$B778,equity_bonds!$J$2:$J$6414,"="&amp;data!$G778)</f>
        <v>36</v>
      </c>
      <c r="U778" s="16"/>
    </row>
    <row r="779" spans="1:21" x14ac:dyDescent="0.25">
      <c r="A779">
        <v>2501</v>
      </c>
      <c r="B779">
        <v>1993</v>
      </c>
      <c r="C779">
        <v>31</v>
      </c>
      <c r="D779" t="s">
        <v>117</v>
      </c>
      <c r="E779" t="s">
        <v>30</v>
      </c>
      <c r="F779" t="s">
        <v>2593</v>
      </c>
      <c r="G779" t="str">
        <f t="shared" si="12"/>
        <v>LeBoeuf Lamb</v>
      </c>
      <c r="I779" s="13">
        <f>COUNTIFS(IPO!$J$2:$J$5250,"="&amp;data!$G779,IPO!$H$2:$H$5250,"="&amp;data!$B779)</f>
        <v>1</v>
      </c>
      <c r="J779" s="13">
        <f>SUMIFS(IPO!$B$2:$B$5250,IPO!$H$2:$H$5250,"="&amp;data!$B779,IPO!$J$2:$J$5250,"="&amp;data!$G779)</f>
        <v>261.39999999999998</v>
      </c>
      <c r="K779" s="13">
        <f>IF(I779=1,SUMIFS(IPO!$C$2:$C$5250,IPO!$H$2:$H$5250,"="&amp;data!$B779,IPO!$J$2:$J$5250,"="&amp;data!$G779),"")</f>
        <v>46</v>
      </c>
      <c r="L779" s="13">
        <f>SUMIFS(IPO!$E$2:$E$5250,IPO!$H$2:$H$5250,"="&amp;data!$B779,IPO!$J$2:$J$5250,"="&amp;data!$G779)</f>
        <v>0.5</v>
      </c>
      <c r="M779" s="13">
        <f>SUMIFS(IPO!$F$2:$F$5250,IPO!$H$2:$H$5250,"="&amp;data!$B779,IPO!$J$2:$J$5250,"="&amp;data!$G779)</f>
        <v>2</v>
      </c>
      <c r="N779" s="13"/>
      <c r="P779" s="16">
        <f>COUNTIFS(equity_bonds!$H$2:$H$6414,"="&amp;data!$B779,equity_bonds!$J$2:$J$6414,"="&amp;data!$G779)</f>
        <v>1</v>
      </c>
      <c r="Q779" s="16">
        <f>SUMIFS(equity_bonds!$B$2:$B$6414,equity_bonds!$H$2:$H$6414,"="&amp;data!$B779,equity_bonds!$J$2:$J$6414,"="&amp;data!$G779)</f>
        <v>3780.4</v>
      </c>
      <c r="R779" s="16">
        <f>IF(P779=1,SUMIFS(equity_bonds!$C$2:$C$6414,equity_bonds!$H$2:$H$6414,"="&amp;data!$B779,equity_bonds!$J$2:$J$6414,"="&amp;data!$G779),"")</f>
        <v>40</v>
      </c>
      <c r="S779" s="16">
        <f>SUMIFS(equity_bonds!$E$2:$E$6414,equity_bonds!$H$2:$H$6414,"="&amp;data!$B779,equity_bonds!$J$2:$J$6414,"="&amp;data!$G779)</f>
        <v>0.1</v>
      </c>
      <c r="T779" s="16">
        <f>SUMIFS(equity_bonds!$F$2:$F$6414,equity_bonds!$H$2:$H$6414,"="&amp;data!$B779,equity_bonds!$J$2:$J$6414,"="&amp;data!$G779)</f>
        <v>11</v>
      </c>
      <c r="U779" s="16"/>
    </row>
    <row r="780" spans="1:21" x14ac:dyDescent="0.25">
      <c r="A780">
        <v>2588</v>
      </c>
      <c r="B780">
        <v>1993</v>
      </c>
      <c r="C780">
        <v>87</v>
      </c>
      <c r="D780" t="s">
        <v>207</v>
      </c>
      <c r="E780" t="s">
        <v>93</v>
      </c>
      <c r="F780" t="s">
        <v>2625</v>
      </c>
      <c r="G780" t="str">
        <f t="shared" si="12"/>
        <v>Lord Bissell</v>
      </c>
      <c r="I780" s="13">
        <f>COUNTIFS(IPO!$J$2:$J$5250,"="&amp;data!$G780,IPO!$H$2:$H$5250,"="&amp;data!$B780)</f>
        <v>1</v>
      </c>
      <c r="J780" s="13">
        <f>SUMIFS(IPO!$B$2:$B$5250,IPO!$H$2:$H$5250,"="&amp;data!$B780,IPO!$J$2:$J$5250,"="&amp;data!$G780)</f>
        <v>60</v>
      </c>
      <c r="K780" s="13">
        <f>IF(I780=1,SUMIFS(IPO!$C$2:$C$5250,IPO!$H$2:$H$5250,"="&amp;data!$B780,IPO!$J$2:$J$5250,"="&amp;data!$G780),"")</f>
        <v>113</v>
      </c>
      <c r="L780" s="13">
        <f>SUMIFS(IPO!$E$2:$E$5250,IPO!$H$2:$H$5250,"="&amp;data!$B780,IPO!$J$2:$J$5250,"="&amp;data!$G780)</f>
        <v>0.1</v>
      </c>
      <c r="M780" s="13">
        <f>SUMIFS(IPO!$F$2:$F$5250,IPO!$H$2:$H$5250,"="&amp;data!$B780,IPO!$J$2:$J$5250,"="&amp;data!$G780)</f>
        <v>1</v>
      </c>
      <c r="N780" s="13"/>
      <c r="P780" s="16">
        <f>COUNTIFS(equity_bonds!$H$2:$H$6414,"="&amp;data!$B780,equity_bonds!$J$2:$J$6414,"="&amp;data!$G780)</f>
        <v>0</v>
      </c>
      <c r="Q780" s="16">
        <f>SUMIFS(equity_bonds!$B$2:$B$6414,equity_bonds!$H$2:$H$6414,"="&amp;data!$B780,equity_bonds!$J$2:$J$6414,"="&amp;data!$G780)</f>
        <v>0</v>
      </c>
      <c r="R780" s="16" t="str">
        <f>IF(P780=1,SUMIFS(equity_bonds!$C$2:$C$6414,equity_bonds!$H$2:$H$6414,"="&amp;data!$B780,equity_bonds!$J$2:$J$6414,"="&amp;data!$G780),"")</f>
        <v/>
      </c>
      <c r="S780" s="16">
        <f>SUMIFS(equity_bonds!$E$2:$E$6414,equity_bonds!$H$2:$H$6414,"="&amp;data!$B780,equity_bonds!$J$2:$J$6414,"="&amp;data!$G780)</f>
        <v>0</v>
      </c>
      <c r="T780" s="16">
        <f>SUMIFS(equity_bonds!$F$2:$F$6414,equity_bonds!$H$2:$H$6414,"="&amp;data!$B780,equity_bonds!$J$2:$J$6414,"="&amp;data!$G780)</f>
        <v>0</v>
      </c>
      <c r="U780" s="16"/>
    </row>
    <row r="781" spans="1:21" x14ac:dyDescent="0.25">
      <c r="A781">
        <v>2666</v>
      </c>
      <c r="B781">
        <v>1993</v>
      </c>
      <c r="C781">
        <v>14</v>
      </c>
      <c r="D781" t="s">
        <v>123</v>
      </c>
      <c r="E781" t="s">
        <v>31</v>
      </c>
      <c r="F781" t="s">
        <v>2594</v>
      </c>
      <c r="G781" t="str">
        <f t="shared" si="12"/>
        <v>Mayer Brown</v>
      </c>
      <c r="I781" s="13">
        <f>COUNTIFS(IPO!$J$2:$J$5250,"="&amp;data!$G781,IPO!$H$2:$H$5250,"="&amp;data!$B781)</f>
        <v>0</v>
      </c>
      <c r="J781" s="13">
        <f>SUMIFS(IPO!$B$2:$B$5250,IPO!$H$2:$H$5250,"="&amp;data!$B781,IPO!$J$2:$J$5250,"="&amp;data!$G781)</f>
        <v>0</v>
      </c>
      <c r="K781" s="13" t="str">
        <f>IF(I781=1,SUMIFS(IPO!$C$2:$C$5250,IPO!$H$2:$H$5250,"="&amp;data!$B781,IPO!$J$2:$J$5250,"="&amp;data!$G781),"")</f>
        <v/>
      </c>
      <c r="L781" s="13">
        <f>SUMIFS(IPO!$E$2:$E$5250,IPO!$H$2:$H$5250,"="&amp;data!$B781,IPO!$J$2:$J$5250,"="&amp;data!$G781)</f>
        <v>0</v>
      </c>
      <c r="M781" s="13">
        <f>SUMIFS(IPO!$F$2:$F$5250,IPO!$H$2:$H$5250,"="&amp;data!$B781,IPO!$J$2:$J$5250,"="&amp;data!$G781)</f>
        <v>0</v>
      </c>
      <c r="N781" s="13"/>
      <c r="P781" s="16">
        <f>COUNTIFS(equity_bonds!$H$2:$H$6414,"="&amp;data!$B781,equity_bonds!$J$2:$J$6414,"="&amp;data!$G781)</f>
        <v>1</v>
      </c>
      <c r="Q781" s="16">
        <f>SUMIFS(equity_bonds!$B$2:$B$6414,equity_bonds!$H$2:$H$6414,"="&amp;data!$B781,equity_bonds!$J$2:$J$6414,"="&amp;data!$G781)</f>
        <v>3072</v>
      </c>
      <c r="R781" s="16">
        <f>IF(P781=1,SUMIFS(equity_bonds!$C$2:$C$6414,equity_bonds!$H$2:$H$6414,"="&amp;data!$B781,equity_bonds!$J$2:$J$6414,"="&amp;data!$G781),"")</f>
        <v>48</v>
      </c>
      <c r="S781" s="16">
        <f>SUMIFS(equity_bonds!$E$2:$E$6414,equity_bonds!$H$2:$H$6414,"="&amp;data!$B781,equity_bonds!$J$2:$J$6414,"="&amp;data!$G781)</f>
        <v>0</v>
      </c>
      <c r="T781" s="16">
        <f>SUMIFS(equity_bonds!$F$2:$F$6414,equity_bonds!$H$2:$H$6414,"="&amp;data!$B781,equity_bonds!$J$2:$J$6414,"="&amp;data!$G781)</f>
        <v>17</v>
      </c>
      <c r="U781" s="16"/>
    </row>
    <row r="782" spans="1:21" x14ac:dyDescent="0.25">
      <c r="A782">
        <v>2703</v>
      </c>
      <c r="B782">
        <v>1993</v>
      </c>
      <c r="C782">
        <v>73</v>
      </c>
      <c r="D782" t="s">
        <v>132</v>
      </c>
      <c r="E782" t="s">
        <v>148</v>
      </c>
      <c r="F782" t="s">
        <v>2643</v>
      </c>
      <c r="G782" t="str">
        <f t="shared" si="12"/>
        <v>McCutchen Doyle</v>
      </c>
      <c r="I782" s="13">
        <f>COUNTIFS(IPO!$J$2:$J$5250,"="&amp;data!$G782,IPO!$H$2:$H$5250,"="&amp;data!$B782)</f>
        <v>0</v>
      </c>
      <c r="J782" s="13">
        <f>SUMIFS(IPO!$B$2:$B$5250,IPO!$H$2:$H$5250,"="&amp;data!$B782,IPO!$J$2:$J$5250,"="&amp;data!$G782)</f>
        <v>0</v>
      </c>
      <c r="K782" s="13" t="str">
        <f>IF(I782=1,SUMIFS(IPO!$C$2:$C$5250,IPO!$H$2:$H$5250,"="&amp;data!$B782,IPO!$J$2:$J$5250,"="&amp;data!$G782),"")</f>
        <v/>
      </c>
      <c r="L782" s="13">
        <f>SUMIFS(IPO!$E$2:$E$5250,IPO!$H$2:$H$5250,"="&amp;data!$B782,IPO!$J$2:$J$5250,"="&amp;data!$G782)</f>
        <v>0</v>
      </c>
      <c r="M782" s="13">
        <f>SUMIFS(IPO!$F$2:$F$5250,IPO!$H$2:$H$5250,"="&amp;data!$B782,IPO!$J$2:$J$5250,"="&amp;data!$G782)</f>
        <v>0</v>
      </c>
      <c r="N782" s="13"/>
      <c r="P782" s="16">
        <f>COUNTIFS(equity_bonds!$H$2:$H$6414,"="&amp;data!$B782,equity_bonds!$J$2:$J$6414,"="&amp;data!$G782)</f>
        <v>0</v>
      </c>
      <c r="Q782" s="16">
        <f>SUMIFS(equity_bonds!$B$2:$B$6414,equity_bonds!$H$2:$H$6414,"="&amp;data!$B782,equity_bonds!$J$2:$J$6414,"="&amp;data!$G782)</f>
        <v>0</v>
      </c>
      <c r="R782" s="16" t="str">
        <f>IF(P782=1,SUMIFS(equity_bonds!$C$2:$C$6414,equity_bonds!$H$2:$H$6414,"="&amp;data!$B782,equity_bonds!$J$2:$J$6414,"="&amp;data!$G782),"")</f>
        <v/>
      </c>
      <c r="S782" s="16">
        <f>SUMIFS(equity_bonds!$E$2:$E$6414,equity_bonds!$H$2:$H$6414,"="&amp;data!$B782,equity_bonds!$J$2:$J$6414,"="&amp;data!$G782)</f>
        <v>0</v>
      </c>
      <c r="T782" s="16">
        <f>SUMIFS(equity_bonds!$F$2:$F$6414,equity_bonds!$H$2:$H$6414,"="&amp;data!$B782,equity_bonds!$J$2:$J$6414,"="&amp;data!$G782)</f>
        <v>0</v>
      </c>
      <c r="U782" s="16"/>
    </row>
    <row r="783" spans="1:21" x14ac:dyDescent="0.25">
      <c r="A783">
        <v>2731</v>
      </c>
      <c r="B783">
        <v>1993</v>
      </c>
      <c r="C783">
        <v>27</v>
      </c>
      <c r="D783" t="s">
        <v>94</v>
      </c>
      <c r="E783" t="s">
        <v>32</v>
      </c>
      <c r="F783" t="s">
        <v>2595</v>
      </c>
      <c r="G783" t="str">
        <f t="shared" si="12"/>
        <v>McDermott Will</v>
      </c>
      <c r="I783" s="13">
        <v>1</v>
      </c>
      <c r="J783" s="13">
        <v>40.299999999999997</v>
      </c>
      <c r="K783" s="13">
        <v>144</v>
      </c>
      <c r="L783" s="13">
        <v>0.1</v>
      </c>
      <c r="M783" s="13">
        <v>1</v>
      </c>
      <c r="N783" s="13"/>
      <c r="P783" s="16">
        <f>COUNTIFS(equity_bonds!$H$2:$H$6414,"="&amp;data!$B783,equity_bonds!$J$2:$J$6414,"="&amp;data!$G783)</f>
        <v>2</v>
      </c>
      <c r="Q783" s="16">
        <f>SUMIFS(equity_bonds!$B$2:$B$6414,equity_bonds!$H$2:$H$6414,"="&amp;data!$B783,equity_bonds!$J$2:$J$6414,"="&amp;data!$G783)</f>
        <v>1107</v>
      </c>
      <c r="R783" s="16" t="str">
        <f>IF(P783=1,SUMIFS(equity_bonds!$C$2:$C$6414,equity_bonds!$H$2:$H$6414,"="&amp;data!$B783,equity_bonds!$J$2:$J$6414,"="&amp;data!$G783),"")</f>
        <v/>
      </c>
      <c r="S783" s="16">
        <f>SUMIFS(equity_bonds!$E$2:$E$6414,equity_bonds!$H$2:$H$6414,"="&amp;data!$B783,equity_bonds!$J$2:$J$6414,"="&amp;data!$G783)</f>
        <v>0</v>
      </c>
      <c r="T783" s="16">
        <f>SUMIFS(equity_bonds!$F$2:$F$6414,equity_bonds!$H$2:$H$6414,"="&amp;data!$B783,equity_bonds!$J$2:$J$6414,"="&amp;data!$G783)</f>
        <v>6</v>
      </c>
      <c r="U783" s="16"/>
    </row>
    <row r="784" spans="1:21" x14ac:dyDescent="0.25">
      <c r="A784">
        <v>2754</v>
      </c>
      <c r="B784">
        <v>1993</v>
      </c>
      <c r="C784">
        <v>66</v>
      </c>
      <c r="D784" t="s">
        <v>215</v>
      </c>
      <c r="E784" t="s">
        <v>182</v>
      </c>
      <c r="F784" t="s">
        <v>182</v>
      </c>
      <c r="G784" t="str">
        <f t="shared" si="12"/>
        <v>McGuireWoods</v>
      </c>
      <c r="I784" s="13">
        <f>COUNTIFS(IPO!$J$2:$J$5250,"="&amp;data!$G784,IPO!$H$2:$H$5250,"="&amp;data!$B784)</f>
        <v>0</v>
      </c>
      <c r="J784" s="13">
        <f>SUMIFS(IPO!$B$2:$B$5250,IPO!$H$2:$H$5250,"="&amp;data!$B784,IPO!$J$2:$J$5250,"="&amp;data!$G784)</f>
        <v>0</v>
      </c>
      <c r="K784" s="13" t="str">
        <f>IF(I784=1,SUMIFS(IPO!$C$2:$C$5250,IPO!$H$2:$H$5250,"="&amp;data!$B784,IPO!$J$2:$J$5250,"="&amp;data!$G784),"")</f>
        <v/>
      </c>
      <c r="L784" s="13">
        <f>SUMIFS(IPO!$E$2:$E$5250,IPO!$H$2:$H$5250,"="&amp;data!$B784,IPO!$J$2:$J$5250,"="&amp;data!$G784)</f>
        <v>0</v>
      </c>
      <c r="M784" s="13">
        <f>SUMIFS(IPO!$F$2:$F$5250,IPO!$H$2:$H$5250,"="&amp;data!$B784,IPO!$J$2:$J$5250,"="&amp;data!$G784)</f>
        <v>0</v>
      </c>
      <c r="N784" s="13"/>
      <c r="P784" s="16">
        <f>COUNTIFS(equity_bonds!$H$2:$H$6414,"="&amp;data!$B784,equity_bonds!$J$2:$J$6414,"="&amp;data!$G784)</f>
        <v>0</v>
      </c>
      <c r="Q784" s="16">
        <v>1825.2</v>
      </c>
      <c r="R784" s="16">
        <v>68</v>
      </c>
      <c r="S784" s="16">
        <v>0</v>
      </c>
      <c r="T784" s="16">
        <v>8</v>
      </c>
      <c r="U784" s="16"/>
    </row>
    <row r="785" spans="1:21" x14ac:dyDescent="0.25">
      <c r="A785">
        <v>2836</v>
      </c>
      <c r="B785">
        <v>1993</v>
      </c>
      <c r="C785">
        <v>22</v>
      </c>
      <c r="D785" t="s">
        <v>77</v>
      </c>
      <c r="E785" t="s">
        <v>33</v>
      </c>
      <c r="F785" t="s">
        <v>2596</v>
      </c>
      <c r="G785" t="str">
        <f t="shared" si="12"/>
        <v>Milbank Tweed</v>
      </c>
      <c r="I785" s="13">
        <f>COUNTIFS(IPO!$J$2:$J$5250,"="&amp;data!$G785,IPO!$H$2:$H$5250,"="&amp;data!$B785)</f>
        <v>0</v>
      </c>
      <c r="J785" s="13">
        <f>SUMIFS(IPO!$B$2:$B$5250,IPO!$H$2:$H$5250,"="&amp;data!$B785,IPO!$J$2:$J$5250,"="&amp;data!$G785)</f>
        <v>0</v>
      </c>
      <c r="K785" s="13" t="str">
        <f>IF(I785=1,SUMIFS(IPO!$C$2:$C$5250,IPO!$H$2:$H$5250,"="&amp;data!$B785,IPO!$J$2:$J$5250,"="&amp;data!$G785),"")</f>
        <v/>
      </c>
      <c r="L785" s="13">
        <f>SUMIFS(IPO!$E$2:$E$5250,IPO!$H$2:$H$5250,"="&amp;data!$B785,IPO!$J$2:$J$5250,"="&amp;data!$G785)</f>
        <v>0</v>
      </c>
      <c r="M785" s="13">
        <f>SUMIFS(IPO!$F$2:$F$5250,IPO!$H$2:$H$5250,"="&amp;data!$B785,IPO!$J$2:$J$5250,"="&amp;data!$G785)</f>
        <v>0</v>
      </c>
      <c r="N785" s="13"/>
      <c r="P785" s="16">
        <f>COUNTIFS(equity_bonds!$H$2:$H$6414,"="&amp;data!$B785,equity_bonds!$J$2:$J$6414,"="&amp;data!$G785)</f>
        <v>2</v>
      </c>
      <c r="Q785" s="16">
        <f>SUMIFS(equity_bonds!$B$2:$B$6414,equity_bonds!$H$2:$H$6414,"="&amp;data!$B785,equity_bonds!$J$2:$J$6414,"="&amp;data!$G785)</f>
        <v>13712</v>
      </c>
      <c r="R785" s="16" t="str">
        <f>IF(P785=1,SUMIFS(equity_bonds!$C$2:$C$6414,equity_bonds!$H$2:$H$6414,"="&amp;data!$B785,equity_bonds!$J$2:$J$6414,"="&amp;data!$G785),"")</f>
        <v/>
      </c>
      <c r="S785" s="16">
        <f>SUMIFS(equity_bonds!$E$2:$E$6414,equity_bonds!$H$2:$H$6414,"="&amp;data!$B785,equity_bonds!$J$2:$J$6414,"="&amp;data!$G785)</f>
        <v>0.2</v>
      </c>
      <c r="T785" s="16">
        <f>SUMIFS(equity_bonds!$F$2:$F$6414,equity_bonds!$H$2:$H$6414,"="&amp;data!$B785,equity_bonds!$J$2:$J$6414,"="&amp;data!$G785)</f>
        <v>22</v>
      </c>
      <c r="U785" s="16"/>
    </row>
    <row r="786" spans="1:21" x14ac:dyDescent="0.25">
      <c r="A786">
        <v>2925</v>
      </c>
      <c r="B786">
        <v>1993</v>
      </c>
      <c r="C786">
        <v>13</v>
      </c>
      <c r="D786" t="s">
        <v>112</v>
      </c>
      <c r="E786" t="s">
        <v>34</v>
      </c>
      <c r="F786" t="s">
        <v>2597</v>
      </c>
      <c r="G786" t="str">
        <f t="shared" si="12"/>
        <v>Morgan Lewis</v>
      </c>
      <c r="I786" s="13">
        <f>COUNTIFS(IPO!$J$2:$J$5250,"="&amp;data!$G786,IPO!$H$2:$H$5250,"="&amp;data!$B786)</f>
        <v>1</v>
      </c>
      <c r="J786" s="13">
        <f>SUMIFS(IPO!$B$2:$B$5250,IPO!$H$2:$H$5250,"="&amp;data!$B786,IPO!$J$2:$J$5250,"="&amp;data!$G786)</f>
        <v>543.20000000000005</v>
      </c>
      <c r="K786" s="13">
        <f>IF(I786=1,SUMIFS(IPO!$C$2:$C$5250,IPO!$H$2:$H$5250,"="&amp;data!$B786,IPO!$J$2:$J$5250,"="&amp;data!$G786),"")</f>
        <v>24</v>
      </c>
      <c r="L786" s="13">
        <f>SUMIFS(IPO!$E$2:$E$5250,IPO!$H$2:$H$5250,"="&amp;data!$B786,IPO!$J$2:$J$5250,"="&amp;data!$G786)</f>
        <v>1</v>
      </c>
      <c r="M786" s="13">
        <f>SUMIFS(IPO!$F$2:$F$5250,IPO!$H$2:$H$5250,"="&amp;data!$B786,IPO!$J$2:$J$5250,"="&amp;data!$G786)</f>
        <v>8</v>
      </c>
      <c r="N786" s="13"/>
      <c r="P786" s="16">
        <f>COUNTIFS(equity_bonds!$H$2:$H$6414,"="&amp;data!$B786,equity_bonds!$J$2:$J$6414,"="&amp;data!$G786)</f>
        <v>1</v>
      </c>
      <c r="Q786" s="16">
        <f>SUMIFS(equity_bonds!$B$2:$B$6414,equity_bonds!$H$2:$H$6414,"="&amp;data!$B786,equity_bonds!$J$2:$J$6414,"="&amp;data!$G786)</f>
        <v>32049.9</v>
      </c>
      <c r="R786" s="16">
        <f>IF(P786=1,SUMIFS(equity_bonds!$C$2:$C$6414,equity_bonds!$H$2:$H$6414,"="&amp;data!$B786,equity_bonds!$J$2:$J$6414,"="&amp;data!$G786),"")</f>
        <v>8</v>
      </c>
      <c r="S786" s="16">
        <f>SUMIFS(equity_bonds!$E$2:$E$6414,equity_bonds!$H$2:$H$6414,"="&amp;data!$B786,equity_bonds!$J$2:$J$6414,"="&amp;data!$G786)</f>
        <v>0.4</v>
      </c>
      <c r="T786" s="16">
        <f>SUMIFS(equity_bonds!$F$2:$F$6414,equity_bonds!$H$2:$H$6414,"="&amp;data!$B786,equity_bonds!$J$2:$J$6414,"="&amp;data!$G786)</f>
        <v>26</v>
      </c>
      <c r="U786" s="16"/>
    </row>
    <row r="787" spans="1:21" x14ac:dyDescent="0.25">
      <c r="A787">
        <v>2965</v>
      </c>
      <c r="B787">
        <v>1993</v>
      </c>
      <c r="C787">
        <v>20</v>
      </c>
      <c r="D787" t="s">
        <v>101</v>
      </c>
      <c r="E787" t="s">
        <v>35</v>
      </c>
      <c r="F787" t="s">
        <v>2598</v>
      </c>
      <c r="G787" t="str">
        <f t="shared" si="12"/>
        <v>Morrison Foerster</v>
      </c>
      <c r="I787" s="13">
        <f>COUNTIFS(IPO!$J$2:$J$5250,"="&amp;data!$G787,IPO!$H$2:$H$5250,"="&amp;data!$B787)</f>
        <v>1</v>
      </c>
      <c r="J787" s="13">
        <f>SUMIFS(IPO!$B$2:$B$5250,IPO!$H$2:$H$5250,"="&amp;data!$B787,IPO!$J$2:$J$5250,"="&amp;data!$G787)</f>
        <v>399</v>
      </c>
      <c r="K787" s="13">
        <f>IF(I787=1,SUMIFS(IPO!$C$2:$C$5250,IPO!$H$2:$H$5250,"="&amp;data!$B787,IPO!$J$2:$J$5250,"="&amp;data!$G787),"")</f>
        <v>28</v>
      </c>
      <c r="L787" s="13">
        <f>SUMIFS(IPO!$E$2:$E$5250,IPO!$H$2:$H$5250,"="&amp;data!$B787,IPO!$J$2:$J$5250,"="&amp;data!$G787)</f>
        <v>0.7</v>
      </c>
      <c r="M787" s="13">
        <f>SUMIFS(IPO!$F$2:$F$5250,IPO!$H$2:$H$5250,"="&amp;data!$B787,IPO!$J$2:$J$5250,"="&amp;data!$G787)</f>
        <v>11</v>
      </c>
      <c r="N787" s="13"/>
      <c r="P787" s="16">
        <f>COUNTIFS(equity_bonds!$H$2:$H$6414,"="&amp;data!$B787,equity_bonds!$J$2:$J$6414,"="&amp;data!$G787)</f>
        <v>1</v>
      </c>
      <c r="Q787" s="16">
        <f>SUMIFS(equity_bonds!$B$2:$B$6414,equity_bonds!$H$2:$H$6414,"="&amp;data!$B787,equity_bonds!$J$2:$J$6414,"="&amp;data!$G787)</f>
        <v>2478.6999999999998</v>
      </c>
      <c r="R787" s="16">
        <f>IF(P787=1,SUMIFS(equity_bonds!$C$2:$C$6414,equity_bonds!$H$2:$H$6414,"="&amp;data!$B787,equity_bonds!$J$2:$J$6414,"="&amp;data!$G787),"")</f>
        <v>53</v>
      </c>
      <c r="S787" s="16">
        <f>SUMIFS(equity_bonds!$E$2:$E$6414,equity_bonds!$H$2:$H$6414,"="&amp;data!$B787,equity_bonds!$J$2:$J$6414,"="&amp;data!$G787)</f>
        <v>0</v>
      </c>
      <c r="T787" s="16">
        <f>SUMIFS(equity_bonds!$F$2:$F$6414,equity_bonds!$H$2:$H$6414,"="&amp;data!$B787,equity_bonds!$J$2:$J$6414,"="&amp;data!$G787)</f>
        <v>18</v>
      </c>
      <c r="U787" s="16"/>
    </row>
    <row r="788" spans="1:21" x14ac:dyDescent="0.25">
      <c r="A788">
        <v>2996</v>
      </c>
      <c r="B788">
        <v>1993</v>
      </c>
      <c r="C788">
        <v>60</v>
      </c>
      <c r="D788" t="s">
        <v>197</v>
      </c>
      <c r="E788" t="s">
        <v>36</v>
      </c>
      <c r="F788" t="s">
        <v>2599</v>
      </c>
      <c r="G788" t="str">
        <f t="shared" si="12"/>
        <v>Mudge Rose</v>
      </c>
      <c r="I788" s="13">
        <f>COUNTIFS(IPO!$J$2:$J$5250,"="&amp;data!$G788,IPO!$H$2:$H$5250,"="&amp;data!$B788)</f>
        <v>0</v>
      </c>
      <c r="J788" s="13">
        <f>SUMIFS(IPO!$B$2:$B$5250,IPO!$H$2:$H$5250,"="&amp;data!$B788,IPO!$J$2:$J$5250,"="&amp;data!$G788)</f>
        <v>0</v>
      </c>
      <c r="K788" s="13" t="str">
        <f>IF(I788=1,SUMIFS(IPO!$C$2:$C$5250,IPO!$H$2:$H$5250,"="&amp;data!$B788,IPO!$J$2:$J$5250,"="&amp;data!$G788),"")</f>
        <v/>
      </c>
      <c r="L788" s="13">
        <f>SUMIFS(IPO!$E$2:$E$5250,IPO!$H$2:$H$5250,"="&amp;data!$B788,IPO!$J$2:$J$5250,"="&amp;data!$G788)</f>
        <v>0</v>
      </c>
      <c r="M788" s="13">
        <f>SUMIFS(IPO!$F$2:$F$5250,IPO!$H$2:$H$5250,"="&amp;data!$B788,IPO!$J$2:$J$5250,"="&amp;data!$G788)</f>
        <v>0</v>
      </c>
      <c r="N788" s="13"/>
      <c r="P788" s="16">
        <f>COUNTIFS(equity_bonds!$H$2:$H$6414,"="&amp;data!$B788,equity_bonds!$J$2:$J$6414,"="&amp;data!$G788)</f>
        <v>1</v>
      </c>
      <c r="Q788" s="16">
        <f>SUMIFS(equity_bonds!$B$2:$B$6414,equity_bonds!$H$2:$H$6414,"="&amp;data!$B788,equity_bonds!$J$2:$J$6414,"="&amp;data!$G788)</f>
        <v>3387.8</v>
      </c>
      <c r="R788" s="16">
        <f>IF(P788=1,SUMIFS(equity_bonds!$C$2:$C$6414,equity_bonds!$H$2:$H$6414,"="&amp;data!$B788,equity_bonds!$J$2:$J$6414,"="&amp;data!$G788),"")</f>
        <v>42</v>
      </c>
      <c r="S788" s="16">
        <f>SUMIFS(equity_bonds!$E$2:$E$6414,equity_bonds!$H$2:$H$6414,"="&amp;data!$B788,equity_bonds!$J$2:$J$6414,"="&amp;data!$G788)</f>
        <v>0</v>
      </c>
      <c r="T788" s="16">
        <f>SUMIFS(equity_bonds!$F$2:$F$6414,equity_bonds!$H$2:$H$6414,"="&amp;data!$B788,equity_bonds!$J$2:$J$6414,"="&amp;data!$G788)</f>
        <v>5</v>
      </c>
      <c r="U788" s="16"/>
    </row>
    <row r="789" spans="1:21" x14ac:dyDescent="0.25">
      <c r="A789">
        <v>3061</v>
      </c>
      <c r="B789">
        <v>1993</v>
      </c>
      <c r="C789">
        <v>11</v>
      </c>
      <c r="D789" t="s">
        <v>164</v>
      </c>
      <c r="E789" t="s">
        <v>37</v>
      </c>
      <c r="F789" t="s">
        <v>2600</v>
      </c>
      <c r="G789" t="str">
        <f t="shared" si="12"/>
        <v>O'Melveny Myers</v>
      </c>
      <c r="I789" s="13">
        <f>COUNTIFS(IPO!$J$2:$J$5250,"="&amp;data!$G789,IPO!$H$2:$H$5250,"="&amp;data!$B789)</f>
        <v>0</v>
      </c>
      <c r="J789" s="13">
        <f>SUMIFS(IPO!$B$2:$B$5250,IPO!$H$2:$H$5250,"="&amp;data!$B789,IPO!$J$2:$J$5250,"="&amp;data!$G789)</f>
        <v>0</v>
      </c>
      <c r="K789" s="13" t="str">
        <f>IF(I789=1,SUMIFS(IPO!$C$2:$C$5250,IPO!$H$2:$H$5250,"="&amp;data!$B789,IPO!$J$2:$J$5250,"="&amp;data!$G789),"")</f>
        <v/>
      </c>
      <c r="L789" s="13">
        <f>SUMIFS(IPO!$E$2:$E$5250,IPO!$H$2:$H$5250,"="&amp;data!$B789,IPO!$J$2:$J$5250,"="&amp;data!$G789)</f>
        <v>0</v>
      </c>
      <c r="M789" s="13">
        <f>SUMIFS(IPO!$F$2:$F$5250,IPO!$H$2:$H$5250,"="&amp;data!$B789,IPO!$J$2:$J$5250,"="&amp;data!$G789)</f>
        <v>0</v>
      </c>
      <c r="N789" s="13"/>
      <c r="P789" s="16">
        <f>COUNTIFS(equity_bonds!$H$2:$H$6414,"="&amp;data!$B789,equity_bonds!$J$2:$J$6414,"="&amp;data!$G789)</f>
        <v>1</v>
      </c>
      <c r="Q789" s="16">
        <f>SUMIFS(equity_bonds!$B$2:$B$6414,equity_bonds!$H$2:$H$6414,"="&amp;data!$B789,equity_bonds!$J$2:$J$6414,"="&amp;data!$G789)</f>
        <v>5143.7</v>
      </c>
      <c r="R789" s="16">
        <f>IF(P789=1,SUMIFS(equity_bonds!$C$2:$C$6414,equity_bonds!$H$2:$H$6414,"="&amp;data!$B789,equity_bonds!$J$2:$J$6414,"="&amp;data!$G789),"")</f>
        <v>35</v>
      </c>
      <c r="S789" s="16">
        <f>SUMIFS(equity_bonds!$E$2:$E$6414,equity_bonds!$H$2:$H$6414,"="&amp;data!$B789,equity_bonds!$J$2:$J$6414,"="&amp;data!$G789)</f>
        <v>0.1</v>
      </c>
      <c r="T789" s="16">
        <f>SUMIFS(equity_bonds!$F$2:$F$6414,equity_bonds!$H$2:$H$6414,"="&amp;data!$B789,equity_bonds!$J$2:$J$6414,"="&amp;data!$G789)</f>
        <v>18</v>
      </c>
      <c r="U789" s="16"/>
    </row>
    <row r="790" spans="1:21" x14ac:dyDescent="0.25">
      <c r="A790">
        <v>3109</v>
      </c>
      <c r="B790">
        <v>1993</v>
      </c>
      <c r="C790">
        <v>65</v>
      </c>
      <c r="D790" t="s">
        <v>131</v>
      </c>
      <c r="E790" t="s">
        <v>97</v>
      </c>
      <c r="F790" t="s">
        <v>2626</v>
      </c>
      <c r="G790" t="str">
        <f t="shared" si="12"/>
        <v>Orrick Herrington</v>
      </c>
      <c r="I790" s="13">
        <f>COUNTIFS(IPO!$J$2:$J$5250,"="&amp;data!$G790,IPO!$H$2:$H$5250,"="&amp;data!$B790)</f>
        <v>1</v>
      </c>
      <c r="J790" s="13">
        <f>SUMIFS(IPO!$B$2:$B$5250,IPO!$H$2:$H$5250,"="&amp;data!$B790,IPO!$J$2:$J$5250,"="&amp;data!$G790)</f>
        <v>44</v>
      </c>
      <c r="K790" s="13">
        <f>IF(I790=1,SUMIFS(IPO!$C$2:$C$5250,IPO!$H$2:$H$5250,"="&amp;data!$B790,IPO!$J$2:$J$5250,"="&amp;data!$G790),"")</f>
        <v>135</v>
      </c>
      <c r="L790" s="13">
        <f>SUMIFS(IPO!$E$2:$E$5250,IPO!$H$2:$H$5250,"="&amp;data!$B790,IPO!$J$2:$J$5250,"="&amp;data!$G790)</f>
        <v>0.1</v>
      </c>
      <c r="M790" s="13">
        <f>SUMIFS(IPO!$F$2:$F$5250,IPO!$H$2:$H$5250,"="&amp;data!$B790,IPO!$J$2:$J$5250,"="&amp;data!$G790)</f>
        <v>1</v>
      </c>
      <c r="N790" s="13"/>
      <c r="P790" s="16">
        <f>COUNTIFS(equity_bonds!$H$2:$H$6414,"="&amp;data!$B790,equity_bonds!$J$2:$J$6414,"="&amp;data!$G790)</f>
        <v>1</v>
      </c>
      <c r="Q790" s="16">
        <f>SUMIFS(equity_bonds!$B$2:$B$6414,equity_bonds!$H$2:$H$6414,"="&amp;data!$B790,equity_bonds!$J$2:$J$6414,"="&amp;data!$G790)</f>
        <v>39463.300000000003</v>
      </c>
      <c r="R790" s="16">
        <f>IF(P790=1,SUMIFS(equity_bonds!$C$2:$C$6414,equity_bonds!$H$2:$H$6414,"="&amp;data!$B790,equity_bonds!$J$2:$J$6414,"="&amp;data!$G790),"")</f>
        <v>6</v>
      </c>
      <c r="S790" s="16">
        <f>SUMIFS(equity_bonds!$E$2:$E$6414,equity_bonds!$H$2:$H$6414,"="&amp;data!$B790,equity_bonds!$J$2:$J$6414,"="&amp;data!$G790)</f>
        <v>0.5</v>
      </c>
      <c r="T790" s="16">
        <f>SUMIFS(equity_bonds!$F$2:$F$6414,equity_bonds!$H$2:$H$6414,"="&amp;data!$B790,equity_bonds!$J$2:$J$6414,"="&amp;data!$G790)</f>
        <v>26</v>
      </c>
      <c r="U790" s="16"/>
    </row>
    <row r="791" spans="1:21" x14ac:dyDescent="0.25">
      <c r="A791">
        <v>3183</v>
      </c>
      <c r="B791">
        <v>1993</v>
      </c>
      <c r="C791">
        <v>39</v>
      </c>
      <c r="D791" t="s">
        <v>190</v>
      </c>
      <c r="E791" t="s">
        <v>98</v>
      </c>
      <c r="F791" t="s">
        <v>2627</v>
      </c>
      <c r="G791" t="str">
        <f t="shared" si="12"/>
        <v>Paul Hastings</v>
      </c>
      <c r="I791" s="13">
        <f>COUNTIFS(IPO!$J$2:$J$5250,"="&amp;data!$G791,IPO!$H$2:$H$5250,"="&amp;data!$B791)</f>
        <v>1</v>
      </c>
      <c r="J791" s="13">
        <f>SUMIFS(IPO!$B$2:$B$5250,IPO!$H$2:$H$5250,"="&amp;data!$B791,IPO!$J$2:$J$5250,"="&amp;data!$G791)</f>
        <v>151</v>
      </c>
      <c r="K791" s="13">
        <f>IF(I791=1,SUMIFS(IPO!$C$2:$C$5250,IPO!$H$2:$H$5250,"="&amp;data!$B791,IPO!$J$2:$J$5250,"="&amp;data!$G791),"")</f>
        <v>69</v>
      </c>
      <c r="L791" s="13">
        <f>SUMIFS(IPO!$E$2:$E$5250,IPO!$H$2:$H$5250,"="&amp;data!$B791,IPO!$J$2:$J$5250,"="&amp;data!$G791)</f>
        <v>0.3</v>
      </c>
      <c r="M791" s="13">
        <f>SUMIFS(IPO!$F$2:$F$5250,IPO!$H$2:$H$5250,"="&amp;data!$B791,IPO!$J$2:$J$5250,"="&amp;data!$G791)</f>
        <v>2</v>
      </c>
      <c r="N791" s="13"/>
      <c r="P791" s="16">
        <f>COUNTIFS(equity_bonds!$H$2:$H$6414,"="&amp;data!$B791,equity_bonds!$J$2:$J$6414,"="&amp;data!$G791)</f>
        <v>0</v>
      </c>
      <c r="Q791" s="16">
        <f>SUMIFS(equity_bonds!$B$2:$B$6414,equity_bonds!$H$2:$H$6414,"="&amp;data!$B791,equity_bonds!$J$2:$J$6414,"="&amp;data!$G791)</f>
        <v>0</v>
      </c>
      <c r="R791" s="16" t="str">
        <f>IF(P791=1,SUMIFS(equity_bonds!$C$2:$C$6414,equity_bonds!$H$2:$H$6414,"="&amp;data!$B791,equity_bonds!$J$2:$J$6414,"="&amp;data!$G791),"")</f>
        <v/>
      </c>
      <c r="S791" s="16">
        <f>SUMIFS(equity_bonds!$E$2:$E$6414,equity_bonds!$H$2:$H$6414,"="&amp;data!$B791,equity_bonds!$J$2:$J$6414,"="&amp;data!$G791)</f>
        <v>0</v>
      </c>
      <c r="T791" s="16">
        <f>SUMIFS(equity_bonds!$F$2:$F$6414,equity_bonds!$H$2:$H$6414,"="&amp;data!$B791,equity_bonds!$J$2:$J$6414,"="&amp;data!$G791)</f>
        <v>0</v>
      </c>
      <c r="U791" s="16"/>
    </row>
    <row r="792" spans="1:21" x14ac:dyDescent="0.25">
      <c r="A792">
        <v>3210</v>
      </c>
      <c r="B792">
        <v>1993</v>
      </c>
      <c r="C792">
        <v>26</v>
      </c>
      <c r="D792" t="s">
        <v>71</v>
      </c>
      <c r="E792" t="s">
        <v>38</v>
      </c>
      <c r="F792" t="s">
        <v>2601</v>
      </c>
      <c r="G792" t="str">
        <f t="shared" si="12"/>
        <v>Paul Weiss</v>
      </c>
      <c r="I792" s="13">
        <f>COUNTIFS(IPO!$J$2:$J$5250,"="&amp;data!$G792,IPO!$H$2:$H$5250,"="&amp;data!$B792)</f>
        <v>1</v>
      </c>
      <c r="J792" s="13">
        <f>SUMIFS(IPO!$B$2:$B$5250,IPO!$H$2:$H$5250,"="&amp;data!$B792,IPO!$J$2:$J$5250,"="&amp;data!$G792)</f>
        <v>321.5</v>
      </c>
      <c r="K792" s="13">
        <f>IF(I792=1,SUMIFS(IPO!$C$2:$C$5250,IPO!$H$2:$H$5250,"="&amp;data!$B792,IPO!$J$2:$J$5250,"="&amp;data!$G792),"")</f>
        <v>35</v>
      </c>
      <c r="L792" s="13">
        <f>SUMIFS(IPO!$E$2:$E$5250,IPO!$H$2:$H$5250,"="&amp;data!$B792,IPO!$J$2:$J$5250,"="&amp;data!$G792)</f>
        <v>0.6</v>
      </c>
      <c r="M792" s="13">
        <f>SUMIFS(IPO!$F$2:$F$5250,IPO!$H$2:$H$5250,"="&amp;data!$B792,IPO!$J$2:$J$5250,"="&amp;data!$G792)</f>
        <v>3</v>
      </c>
      <c r="N792" s="13"/>
      <c r="P792" s="16">
        <f>COUNTIFS(equity_bonds!$H$2:$H$6414,"="&amp;data!$B792,equity_bonds!$J$2:$J$6414,"="&amp;data!$G792)</f>
        <v>1</v>
      </c>
      <c r="Q792" s="16">
        <f>SUMIFS(equity_bonds!$B$2:$B$6414,equity_bonds!$H$2:$H$6414,"="&amp;data!$B792,equity_bonds!$J$2:$J$6414,"="&amp;data!$G792)</f>
        <v>2100.1</v>
      </c>
      <c r="R792" s="16">
        <f>IF(P792=1,SUMIFS(equity_bonds!$C$2:$C$6414,equity_bonds!$H$2:$H$6414,"="&amp;data!$B792,equity_bonds!$J$2:$J$6414,"="&amp;data!$G792),"")</f>
        <v>61</v>
      </c>
      <c r="S792" s="16">
        <f>SUMIFS(equity_bonds!$E$2:$E$6414,equity_bonds!$H$2:$H$6414,"="&amp;data!$B792,equity_bonds!$J$2:$J$6414,"="&amp;data!$G792)</f>
        <v>0</v>
      </c>
      <c r="T792" s="16">
        <f>SUMIFS(equity_bonds!$F$2:$F$6414,equity_bonds!$H$2:$H$6414,"="&amp;data!$B792,equity_bonds!$J$2:$J$6414,"="&amp;data!$G792)</f>
        <v>13</v>
      </c>
      <c r="U792" s="16"/>
    </row>
    <row r="793" spans="1:21" x14ac:dyDescent="0.25">
      <c r="A793">
        <v>3244</v>
      </c>
      <c r="B793">
        <v>1993</v>
      </c>
      <c r="C793">
        <v>74</v>
      </c>
      <c r="D793" t="s">
        <v>142</v>
      </c>
      <c r="E793" t="s">
        <v>100</v>
      </c>
      <c r="F793" t="s">
        <v>100</v>
      </c>
      <c r="G793" t="str">
        <f t="shared" si="12"/>
        <v>Pepper Hamilton</v>
      </c>
      <c r="I793" s="13">
        <f>COUNTIFS(IPO!$J$2:$J$5250,"="&amp;data!$G793,IPO!$H$2:$H$5250,"="&amp;data!$B793)</f>
        <v>1</v>
      </c>
      <c r="J793" s="13">
        <f>SUMIFS(IPO!$B$2:$B$5250,IPO!$H$2:$H$5250,"="&amp;data!$B793,IPO!$J$2:$J$5250,"="&amp;data!$G793)</f>
        <v>21.1</v>
      </c>
      <c r="K793" s="13">
        <f>IF(I793=1,SUMIFS(IPO!$C$2:$C$5250,IPO!$H$2:$H$5250,"="&amp;data!$B793,IPO!$J$2:$J$5250,"="&amp;data!$G793),"")</f>
        <v>196</v>
      </c>
      <c r="L793" s="13">
        <f>SUMIFS(IPO!$E$2:$E$5250,IPO!$H$2:$H$5250,"="&amp;data!$B793,IPO!$J$2:$J$5250,"="&amp;data!$G793)</f>
        <v>0</v>
      </c>
      <c r="M793" s="13">
        <f>SUMIFS(IPO!$F$2:$F$5250,IPO!$H$2:$H$5250,"="&amp;data!$B793,IPO!$J$2:$J$5250,"="&amp;data!$G793)</f>
        <v>2</v>
      </c>
      <c r="N793" s="13"/>
      <c r="P793" s="16">
        <f>COUNTIFS(equity_bonds!$H$2:$H$6414,"="&amp;data!$B793,equity_bonds!$J$2:$J$6414,"="&amp;data!$G793)</f>
        <v>0</v>
      </c>
      <c r="Q793" s="16">
        <f>SUMIFS(equity_bonds!$B$2:$B$6414,equity_bonds!$H$2:$H$6414,"="&amp;data!$B793,equity_bonds!$J$2:$J$6414,"="&amp;data!$G793)</f>
        <v>0</v>
      </c>
      <c r="R793" s="16" t="str">
        <f>IF(P793=1,SUMIFS(equity_bonds!$C$2:$C$6414,equity_bonds!$H$2:$H$6414,"="&amp;data!$B793,equity_bonds!$J$2:$J$6414,"="&amp;data!$G793),"")</f>
        <v/>
      </c>
      <c r="S793" s="16">
        <f>SUMIFS(equity_bonds!$E$2:$E$6414,equity_bonds!$H$2:$H$6414,"="&amp;data!$B793,equity_bonds!$J$2:$J$6414,"="&amp;data!$G793)</f>
        <v>0</v>
      </c>
      <c r="T793" s="16">
        <f>SUMIFS(equity_bonds!$F$2:$F$6414,equity_bonds!$H$2:$H$6414,"="&amp;data!$B793,equity_bonds!$J$2:$J$6414,"="&amp;data!$G793)</f>
        <v>0</v>
      </c>
      <c r="U793" s="16"/>
    </row>
    <row r="794" spans="1:21" x14ac:dyDescent="0.25">
      <c r="A794">
        <v>3273</v>
      </c>
      <c r="B794">
        <v>1993</v>
      </c>
      <c r="C794">
        <v>71</v>
      </c>
      <c r="D794" t="s">
        <v>144</v>
      </c>
      <c r="E794" t="s">
        <v>157</v>
      </c>
      <c r="F794" t="s">
        <v>157</v>
      </c>
      <c r="G794" t="str">
        <f t="shared" si="12"/>
        <v>Perkins Coie</v>
      </c>
      <c r="I794" s="13">
        <f>COUNTIFS(IPO!$J$2:$J$5250,"="&amp;data!$G794,IPO!$H$2:$H$5250,"="&amp;data!$B794)</f>
        <v>1</v>
      </c>
      <c r="J794" s="13">
        <f>SUMIFS(IPO!$B$2:$B$5250,IPO!$H$2:$H$5250,"="&amp;data!$B794,IPO!$J$2:$J$5250,"="&amp;data!$G794)</f>
        <v>291.5</v>
      </c>
      <c r="K794" s="13">
        <f>IF(I794=1,SUMIFS(IPO!$C$2:$C$5250,IPO!$H$2:$H$5250,"="&amp;data!$B794,IPO!$J$2:$J$5250,"="&amp;data!$G794),"")</f>
        <v>40</v>
      </c>
      <c r="L794" s="13">
        <f>SUMIFS(IPO!$E$2:$E$5250,IPO!$H$2:$H$5250,"="&amp;data!$B794,IPO!$J$2:$J$5250,"="&amp;data!$G794)</f>
        <v>0.5</v>
      </c>
      <c r="M794" s="13">
        <f>SUMIFS(IPO!$F$2:$F$5250,IPO!$H$2:$H$5250,"="&amp;data!$B794,IPO!$J$2:$J$5250,"="&amp;data!$G794)</f>
        <v>2</v>
      </c>
      <c r="N794" s="13"/>
      <c r="P794" s="16">
        <f>COUNTIFS(equity_bonds!$H$2:$H$6414,"="&amp;data!$B794,equity_bonds!$J$2:$J$6414,"="&amp;data!$G794)</f>
        <v>1</v>
      </c>
      <c r="Q794" s="16">
        <f>SUMIFS(equity_bonds!$B$2:$B$6414,equity_bonds!$H$2:$H$6414,"="&amp;data!$B794,equity_bonds!$J$2:$J$6414,"="&amp;data!$G794)</f>
        <v>4919.1000000000004</v>
      </c>
      <c r="R794" s="16">
        <f>IF(P794=1,SUMIFS(equity_bonds!$C$2:$C$6414,equity_bonds!$H$2:$H$6414,"="&amp;data!$B794,equity_bonds!$J$2:$J$6414,"="&amp;data!$G794),"")</f>
        <v>37</v>
      </c>
      <c r="S794" s="16">
        <f>SUMIFS(equity_bonds!$E$2:$E$6414,equity_bonds!$H$2:$H$6414,"="&amp;data!$B794,equity_bonds!$J$2:$J$6414,"="&amp;data!$G794)</f>
        <v>0.1</v>
      </c>
      <c r="T794" s="16">
        <f>SUMIFS(equity_bonds!$F$2:$F$6414,equity_bonds!$H$2:$H$6414,"="&amp;data!$B794,equity_bonds!$J$2:$J$6414,"="&amp;data!$G794)</f>
        <v>15</v>
      </c>
      <c r="U794" s="16"/>
    </row>
    <row r="795" spans="1:21" x14ac:dyDescent="0.25">
      <c r="A795">
        <v>3312</v>
      </c>
      <c r="B795">
        <v>1993</v>
      </c>
      <c r="C795">
        <v>15</v>
      </c>
      <c r="D795" t="s">
        <v>78</v>
      </c>
      <c r="E795" t="s">
        <v>39</v>
      </c>
      <c r="F795" t="s">
        <v>2602</v>
      </c>
      <c r="G795" t="str">
        <f t="shared" si="12"/>
        <v>Pillsbury Madison</v>
      </c>
      <c r="I795" s="13">
        <f>COUNTIFS(IPO!$J$2:$J$5250,"="&amp;data!$G795,IPO!$H$2:$H$5250,"="&amp;data!$B795)</f>
        <v>1</v>
      </c>
      <c r="J795" s="13">
        <f>SUMIFS(IPO!$B$2:$B$5250,IPO!$H$2:$H$5250,"="&amp;data!$B795,IPO!$J$2:$J$5250,"="&amp;data!$G795)</f>
        <v>144.30000000000001</v>
      </c>
      <c r="K795" s="13">
        <f>IF(I795=1,SUMIFS(IPO!$C$2:$C$5250,IPO!$H$2:$H$5250,"="&amp;data!$B795,IPO!$J$2:$J$5250,"="&amp;data!$G795),"")</f>
        <v>72</v>
      </c>
      <c r="L795" s="13">
        <f>SUMIFS(IPO!$E$2:$E$5250,IPO!$H$2:$H$5250,"="&amp;data!$B795,IPO!$J$2:$J$5250,"="&amp;data!$G795)</f>
        <v>0.3</v>
      </c>
      <c r="M795" s="13">
        <f>SUMIFS(IPO!$F$2:$F$5250,IPO!$H$2:$H$5250,"="&amp;data!$B795,IPO!$J$2:$J$5250,"="&amp;data!$G795)</f>
        <v>4</v>
      </c>
      <c r="N795" s="13"/>
      <c r="P795" s="16">
        <f>COUNTIFS(equity_bonds!$H$2:$H$6414,"="&amp;data!$B795,equity_bonds!$J$2:$J$6414,"="&amp;data!$G795)</f>
        <v>0</v>
      </c>
      <c r="Q795" s="16">
        <f>SUMIFS(equity_bonds!$B$2:$B$6414,equity_bonds!$H$2:$H$6414,"="&amp;data!$B795,equity_bonds!$J$2:$J$6414,"="&amp;data!$G795)</f>
        <v>0</v>
      </c>
      <c r="R795" s="16" t="str">
        <f>IF(P795=1,SUMIFS(equity_bonds!$C$2:$C$6414,equity_bonds!$H$2:$H$6414,"="&amp;data!$B795,equity_bonds!$J$2:$J$6414,"="&amp;data!$G795),"")</f>
        <v/>
      </c>
      <c r="S795" s="16">
        <f>SUMIFS(equity_bonds!$E$2:$E$6414,equity_bonds!$H$2:$H$6414,"="&amp;data!$B795,equity_bonds!$J$2:$J$6414,"="&amp;data!$G795)</f>
        <v>0</v>
      </c>
      <c r="T795" s="16">
        <f>SUMIFS(equity_bonds!$F$2:$F$6414,equity_bonds!$H$2:$H$6414,"="&amp;data!$B795,equity_bonds!$J$2:$J$6414,"="&amp;data!$G795)</f>
        <v>0</v>
      </c>
      <c r="U795" s="16"/>
    </row>
    <row r="796" spans="1:21" x14ac:dyDescent="0.25">
      <c r="A796">
        <v>3337</v>
      </c>
      <c r="B796">
        <v>1993</v>
      </c>
      <c r="C796">
        <v>89</v>
      </c>
      <c r="D796" t="s">
        <v>207</v>
      </c>
      <c r="E796" t="s">
        <v>208</v>
      </c>
      <c r="F796" t="s">
        <v>2660</v>
      </c>
      <c r="G796" t="str">
        <f t="shared" si="12"/>
        <v>Piper Marbury</v>
      </c>
      <c r="I796" s="13">
        <f>COUNTIFS(IPO!$J$2:$J$5250,"="&amp;data!$G796,IPO!$H$2:$H$5250,"="&amp;data!$B796)</f>
        <v>1</v>
      </c>
      <c r="J796" s="13">
        <f>SUMIFS(IPO!$B$2:$B$5250,IPO!$H$2:$H$5250,"="&amp;data!$B796,IPO!$J$2:$J$5250,"="&amp;data!$G796)</f>
        <v>241.5</v>
      </c>
      <c r="K796" s="13">
        <f>IF(I796=1,SUMIFS(IPO!$C$2:$C$5250,IPO!$H$2:$H$5250,"="&amp;data!$B796,IPO!$J$2:$J$5250,"="&amp;data!$G796),"")</f>
        <v>48</v>
      </c>
      <c r="L796" s="13">
        <f>SUMIFS(IPO!$E$2:$E$5250,IPO!$H$2:$H$5250,"="&amp;data!$B796,IPO!$J$2:$J$5250,"="&amp;data!$G796)</f>
        <v>0.4</v>
      </c>
      <c r="M796" s="13">
        <f>SUMIFS(IPO!$F$2:$F$5250,IPO!$H$2:$H$5250,"="&amp;data!$B796,IPO!$J$2:$J$5250,"="&amp;data!$G796)</f>
        <v>1</v>
      </c>
      <c r="N796" s="13"/>
      <c r="P796" s="16">
        <f>COUNTIFS(equity_bonds!$H$2:$H$6414,"="&amp;data!$B796,equity_bonds!$J$2:$J$6414,"="&amp;data!$G796)</f>
        <v>1</v>
      </c>
      <c r="Q796" s="16">
        <f>SUMIFS(equity_bonds!$B$2:$B$6414,equity_bonds!$H$2:$H$6414,"="&amp;data!$B796,equity_bonds!$J$2:$J$6414,"="&amp;data!$G796)</f>
        <v>3325.5</v>
      </c>
      <c r="R796" s="16">
        <f>IF(P796=1,SUMIFS(equity_bonds!$C$2:$C$6414,equity_bonds!$H$2:$H$6414,"="&amp;data!$B796,equity_bonds!$J$2:$J$6414,"="&amp;data!$G796),"")</f>
        <v>44</v>
      </c>
      <c r="S796" s="16">
        <f>SUMIFS(equity_bonds!$E$2:$E$6414,equity_bonds!$H$2:$H$6414,"="&amp;data!$B796,equity_bonds!$J$2:$J$6414,"="&amp;data!$G796)</f>
        <v>0</v>
      </c>
      <c r="T796" s="16">
        <f>SUMIFS(equity_bonds!$F$2:$F$6414,equity_bonds!$H$2:$H$6414,"="&amp;data!$B796,equity_bonds!$J$2:$J$6414,"="&amp;data!$G796)</f>
        <v>13</v>
      </c>
      <c r="U796" s="16"/>
    </row>
    <row r="797" spans="1:21" x14ac:dyDescent="0.25">
      <c r="A797">
        <v>3403</v>
      </c>
      <c r="B797">
        <v>1993</v>
      </c>
      <c r="C797">
        <v>37</v>
      </c>
      <c r="D797" t="s">
        <v>84</v>
      </c>
      <c r="E797" t="s">
        <v>40</v>
      </c>
      <c r="F797" t="s">
        <v>40</v>
      </c>
      <c r="G797" t="str">
        <f t="shared" si="12"/>
        <v>Proskauer Rose</v>
      </c>
      <c r="I797" s="13">
        <f>COUNTIFS(IPO!$J$2:$J$5250,"="&amp;data!$G797,IPO!$H$2:$H$5250,"="&amp;data!$B797)</f>
        <v>1</v>
      </c>
      <c r="J797" s="13">
        <f>SUMIFS(IPO!$B$2:$B$5250,IPO!$H$2:$H$5250,"="&amp;data!$B797,IPO!$J$2:$J$5250,"="&amp;data!$G797)</f>
        <v>253.9</v>
      </c>
      <c r="K797" s="13">
        <f>IF(I797=1,SUMIFS(IPO!$C$2:$C$5250,IPO!$H$2:$H$5250,"="&amp;data!$B797,IPO!$J$2:$J$5250,"="&amp;data!$G797),"")</f>
        <v>47</v>
      </c>
      <c r="L797" s="13">
        <f>SUMIFS(IPO!$E$2:$E$5250,IPO!$H$2:$H$5250,"="&amp;data!$B797,IPO!$J$2:$J$5250,"="&amp;data!$G797)</f>
        <v>0.5</v>
      </c>
      <c r="M797" s="13">
        <f>SUMIFS(IPO!$F$2:$F$5250,IPO!$H$2:$H$5250,"="&amp;data!$B797,IPO!$J$2:$J$5250,"="&amp;data!$G797)</f>
        <v>2</v>
      </c>
      <c r="N797" s="13"/>
      <c r="P797" s="16">
        <f>COUNTIFS(equity_bonds!$H$2:$H$6414,"="&amp;data!$B797,equity_bonds!$J$2:$J$6414,"="&amp;data!$G797)</f>
        <v>1</v>
      </c>
      <c r="Q797" s="16">
        <f>SUMIFS(equity_bonds!$B$2:$B$6414,equity_bonds!$H$2:$H$6414,"="&amp;data!$B797,equity_bonds!$J$2:$J$6414,"="&amp;data!$G797)</f>
        <v>292.39999999999998</v>
      </c>
      <c r="R797" s="16">
        <f>IF(P797=1,SUMIFS(equity_bonds!$C$2:$C$6414,equity_bonds!$H$2:$H$6414,"="&amp;data!$B797,equity_bonds!$J$2:$J$6414,"="&amp;data!$G797),"")</f>
        <v>195</v>
      </c>
      <c r="S797" s="16">
        <f>SUMIFS(equity_bonds!$E$2:$E$6414,equity_bonds!$H$2:$H$6414,"="&amp;data!$B797,equity_bonds!$J$2:$J$6414,"="&amp;data!$G797)</f>
        <v>0</v>
      </c>
      <c r="T797" s="16">
        <f>SUMIFS(equity_bonds!$F$2:$F$6414,equity_bonds!$H$2:$H$6414,"="&amp;data!$B797,equity_bonds!$J$2:$J$6414,"="&amp;data!$G797)</f>
        <v>3</v>
      </c>
      <c r="U797" s="16"/>
    </row>
    <row r="798" spans="1:21" x14ac:dyDescent="0.25">
      <c r="A798">
        <v>3464</v>
      </c>
      <c r="B798">
        <v>1993</v>
      </c>
      <c r="C798">
        <v>55</v>
      </c>
      <c r="D798" t="s">
        <v>196</v>
      </c>
      <c r="E798" t="s">
        <v>41</v>
      </c>
      <c r="F798" t="s">
        <v>41</v>
      </c>
      <c r="G798" t="str">
        <f t="shared" si="12"/>
        <v>Reed Smith</v>
      </c>
      <c r="I798" s="13">
        <f>COUNTIFS(IPO!$J$2:$J$5250,"="&amp;data!$G798,IPO!$H$2:$H$5250,"="&amp;data!$B798)</f>
        <v>0</v>
      </c>
      <c r="J798" s="13">
        <f>SUMIFS(IPO!$B$2:$B$5250,IPO!$H$2:$H$5250,"="&amp;data!$B798,IPO!$J$2:$J$5250,"="&amp;data!$G798)</f>
        <v>0</v>
      </c>
      <c r="K798" s="13" t="str">
        <f>IF(I798=1,SUMIFS(IPO!$C$2:$C$5250,IPO!$H$2:$H$5250,"="&amp;data!$B798,IPO!$J$2:$J$5250,"="&amp;data!$G798),"")</f>
        <v/>
      </c>
      <c r="L798" s="13">
        <f>SUMIFS(IPO!$E$2:$E$5250,IPO!$H$2:$H$5250,"="&amp;data!$B798,IPO!$J$2:$J$5250,"="&amp;data!$G798)</f>
        <v>0</v>
      </c>
      <c r="M798" s="13">
        <f>SUMIFS(IPO!$F$2:$F$5250,IPO!$H$2:$H$5250,"="&amp;data!$B798,IPO!$J$2:$J$5250,"="&amp;data!$G798)</f>
        <v>0</v>
      </c>
      <c r="N798" s="13"/>
      <c r="P798" s="16">
        <f>COUNTIFS(equity_bonds!$H$2:$H$6414,"="&amp;data!$B798,equity_bonds!$J$2:$J$6414,"="&amp;data!$G798)</f>
        <v>0</v>
      </c>
      <c r="Q798" s="16">
        <f>SUMIFS(equity_bonds!$B$2:$B$6414,equity_bonds!$H$2:$H$6414,"="&amp;data!$B798,equity_bonds!$J$2:$J$6414,"="&amp;data!$G798)</f>
        <v>0</v>
      </c>
      <c r="R798" s="16" t="str">
        <f>IF(P798=1,SUMIFS(equity_bonds!$C$2:$C$6414,equity_bonds!$H$2:$H$6414,"="&amp;data!$B798,equity_bonds!$J$2:$J$6414,"="&amp;data!$G798),"")</f>
        <v/>
      </c>
      <c r="S798" s="16">
        <f>SUMIFS(equity_bonds!$E$2:$E$6414,equity_bonds!$H$2:$H$6414,"="&amp;data!$B798,equity_bonds!$J$2:$J$6414,"="&amp;data!$G798)</f>
        <v>0</v>
      </c>
      <c r="T798" s="16">
        <f>SUMIFS(equity_bonds!$F$2:$F$6414,equity_bonds!$H$2:$H$6414,"="&amp;data!$B798,equity_bonds!$J$2:$J$6414,"="&amp;data!$G798)</f>
        <v>0</v>
      </c>
      <c r="U798" s="16"/>
    </row>
    <row r="799" spans="1:21" x14ac:dyDescent="0.25">
      <c r="A799">
        <v>3526</v>
      </c>
      <c r="B799">
        <v>1993</v>
      </c>
      <c r="C799">
        <v>57</v>
      </c>
      <c r="D799" t="s">
        <v>161</v>
      </c>
      <c r="E799" t="s">
        <v>42</v>
      </c>
      <c r="F799" t="s">
        <v>2603</v>
      </c>
      <c r="G799" t="str">
        <f t="shared" si="12"/>
        <v>Rogers Wells</v>
      </c>
      <c r="I799" s="13">
        <f>COUNTIFS(IPO!$J$2:$J$5250,"="&amp;data!$G799,IPO!$H$2:$H$5250,"="&amp;data!$B799)</f>
        <v>1</v>
      </c>
      <c r="J799" s="13">
        <f>SUMIFS(IPO!$B$2:$B$5250,IPO!$H$2:$H$5250,"="&amp;data!$B799,IPO!$J$2:$J$5250,"="&amp;data!$G799)</f>
        <v>271.7</v>
      </c>
      <c r="K799" s="13">
        <f>IF(I799=1,SUMIFS(IPO!$C$2:$C$5250,IPO!$H$2:$H$5250,"="&amp;data!$B799,IPO!$J$2:$J$5250,"="&amp;data!$G799),"")</f>
        <v>43</v>
      </c>
      <c r="L799" s="13">
        <f>SUMIFS(IPO!$E$2:$E$5250,IPO!$H$2:$H$5250,"="&amp;data!$B799,IPO!$J$2:$J$5250,"="&amp;data!$G799)</f>
        <v>0.5</v>
      </c>
      <c r="M799" s="13">
        <f>SUMIFS(IPO!$F$2:$F$5250,IPO!$H$2:$H$5250,"="&amp;data!$B799,IPO!$J$2:$J$5250,"="&amp;data!$G799)</f>
        <v>6</v>
      </c>
      <c r="N799" s="13"/>
      <c r="P799" s="16">
        <f>COUNTIFS(equity_bonds!$H$2:$H$6414,"="&amp;data!$B799,equity_bonds!$J$2:$J$6414,"="&amp;data!$G799)</f>
        <v>1</v>
      </c>
      <c r="Q799" s="16">
        <f>SUMIFS(equity_bonds!$B$2:$B$6414,equity_bonds!$H$2:$H$6414,"="&amp;data!$B799,equity_bonds!$J$2:$J$6414,"="&amp;data!$G799)</f>
        <v>415.8</v>
      </c>
      <c r="R799" s="16">
        <f>IF(P799=1,SUMIFS(equity_bonds!$C$2:$C$6414,equity_bonds!$H$2:$H$6414,"="&amp;data!$B799,equity_bonds!$J$2:$J$6414,"="&amp;data!$G799),"")</f>
        <v>158</v>
      </c>
      <c r="S799" s="16">
        <f>SUMIFS(equity_bonds!$E$2:$E$6414,equity_bonds!$H$2:$H$6414,"="&amp;data!$B799,equity_bonds!$J$2:$J$6414,"="&amp;data!$G799)</f>
        <v>0</v>
      </c>
      <c r="T799" s="16">
        <f>SUMIFS(equity_bonds!$F$2:$F$6414,equity_bonds!$H$2:$H$6414,"="&amp;data!$B799,equity_bonds!$J$2:$J$6414,"="&amp;data!$G799)</f>
        <v>10</v>
      </c>
      <c r="U799" s="16"/>
    </row>
    <row r="800" spans="1:21" x14ac:dyDescent="0.25">
      <c r="A800">
        <v>3541</v>
      </c>
      <c r="B800">
        <v>1993</v>
      </c>
      <c r="C800">
        <v>48</v>
      </c>
      <c r="D800" t="s">
        <v>174</v>
      </c>
      <c r="E800" t="s">
        <v>103</v>
      </c>
      <c r="F800" t="s">
        <v>2628</v>
      </c>
      <c r="G800" t="str">
        <f t="shared" si="12"/>
        <v>Ropes Gray</v>
      </c>
      <c r="I800" s="13">
        <f>COUNTIFS(IPO!$J$2:$J$5250,"="&amp;data!$G800,IPO!$H$2:$H$5250,"="&amp;data!$B800)</f>
        <v>1</v>
      </c>
      <c r="J800" s="13">
        <f>SUMIFS(IPO!$B$2:$B$5250,IPO!$H$2:$H$5250,"="&amp;data!$B800,IPO!$J$2:$J$5250,"="&amp;data!$G800)</f>
        <v>596.70000000000005</v>
      </c>
      <c r="K800" s="13">
        <f>IF(I800=1,SUMIFS(IPO!$C$2:$C$5250,IPO!$H$2:$H$5250,"="&amp;data!$B800,IPO!$J$2:$J$5250,"="&amp;data!$G800),"")</f>
        <v>20</v>
      </c>
      <c r="L800" s="13">
        <f>SUMIFS(IPO!$E$2:$E$5250,IPO!$H$2:$H$5250,"="&amp;data!$B800,IPO!$J$2:$J$5250,"="&amp;data!$G800)</f>
        <v>1.1000000000000001</v>
      </c>
      <c r="M800" s="13">
        <f>SUMIFS(IPO!$F$2:$F$5250,IPO!$H$2:$H$5250,"="&amp;data!$B800,IPO!$J$2:$J$5250,"="&amp;data!$G800)</f>
        <v>9</v>
      </c>
      <c r="N800" s="13"/>
      <c r="P800" s="16">
        <f>COUNTIFS(equity_bonds!$H$2:$H$6414,"="&amp;data!$B800,equity_bonds!$J$2:$J$6414,"="&amp;data!$G800)</f>
        <v>1</v>
      </c>
      <c r="Q800" s="16">
        <f>SUMIFS(equity_bonds!$B$2:$B$6414,equity_bonds!$H$2:$H$6414,"="&amp;data!$B800,equity_bonds!$J$2:$J$6414,"="&amp;data!$G800)</f>
        <v>2310.4</v>
      </c>
      <c r="R800" s="16">
        <f>IF(P800=1,SUMIFS(equity_bonds!$C$2:$C$6414,equity_bonds!$H$2:$H$6414,"="&amp;data!$B800,equity_bonds!$J$2:$J$6414,"="&amp;data!$G800),"")</f>
        <v>56</v>
      </c>
      <c r="S800" s="16">
        <f>SUMIFS(equity_bonds!$E$2:$E$6414,equity_bonds!$H$2:$H$6414,"="&amp;data!$B800,equity_bonds!$J$2:$J$6414,"="&amp;data!$G800)</f>
        <v>0</v>
      </c>
      <c r="T800" s="16">
        <f>SUMIFS(equity_bonds!$F$2:$F$6414,equity_bonds!$H$2:$H$6414,"="&amp;data!$B800,equity_bonds!$J$2:$J$6414,"="&amp;data!$G800)</f>
        <v>27</v>
      </c>
      <c r="U800" s="16"/>
    </row>
    <row r="801" spans="1:21" x14ac:dyDescent="0.25">
      <c r="A801">
        <v>3667</v>
      </c>
      <c r="B801">
        <v>1993</v>
      </c>
      <c r="C801">
        <v>74</v>
      </c>
      <c r="D801" t="s">
        <v>222</v>
      </c>
      <c r="E801" t="s">
        <v>105</v>
      </c>
      <c r="F801" t="s">
        <v>105</v>
      </c>
      <c r="G801" t="str">
        <f t="shared" si="12"/>
        <v>Seyfarth Shaw</v>
      </c>
      <c r="I801" s="13">
        <f>COUNTIFS(IPO!$J$2:$J$5250,"="&amp;data!$G801,IPO!$H$2:$H$5250,"="&amp;data!$B801)</f>
        <v>1</v>
      </c>
      <c r="J801" s="13">
        <f>SUMIFS(IPO!$B$2:$B$5250,IPO!$H$2:$H$5250,"="&amp;data!$B801,IPO!$J$2:$J$5250,"="&amp;data!$G801)</f>
        <v>55.9</v>
      </c>
      <c r="K801" s="13">
        <f>IF(I801=1,SUMIFS(IPO!$C$2:$C$5250,IPO!$H$2:$H$5250,"="&amp;data!$B801,IPO!$J$2:$J$5250,"="&amp;data!$G801),"")</f>
        <v>115</v>
      </c>
      <c r="L801" s="13">
        <f>SUMIFS(IPO!$E$2:$E$5250,IPO!$H$2:$H$5250,"="&amp;data!$B801,IPO!$J$2:$J$5250,"="&amp;data!$G801)</f>
        <v>0.1</v>
      </c>
      <c r="M801" s="13">
        <f>SUMIFS(IPO!$F$2:$F$5250,IPO!$H$2:$H$5250,"="&amp;data!$B801,IPO!$J$2:$J$5250,"="&amp;data!$G801)</f>
        <v>1</v>
      </c>
      <c r="N801" s="13"/>
      <c r="P801" s="16">
        <f>COUNTIFS(equity_bonds!$H$2:$H$6414,"="&amp;data!$B801,equity_bonds!$J$2:$J$6414,"="&amp;data!$G801)</f>
        <v>0</v>
      </c>
      <c r="Q801" s="16">
        <f>SUMIFS(equity_bonds!$B$2:$B$6414,equity_bonds!$H$2:$H$6414,"="&amp;data!$B801,equity_bonds!$J$2:$J$6414,"="&amp;data!$G801)</f>
        <v>0</v>
      </c>
      <c r="R801" s="16" t="str">
        <f>IF(P801=1,SUMIFS(equity_bonds!$C$2:$C$6414,equity_bonds!$H$2:$H$6414,"="&amp;data!$B801,equity_bonds!$J$2:$J$6414,"="&amp;data!$G801),"")</f>
        <v/>
      </c>
      <c r="S801" s="16">
        <f>SUMIFS(equity_bonds!$E$2:$E$6414,equity_bonds!$H$2:$H$6414,"="&amp;data!$B801,equity_bonds!$J$2:$J$6414,"="&amp;data!$G801)</f>
        <v>0</v>
      </c>
      <c r="T801" s="16">
        <f>SUMIFS(equity_bonds!$F$2:$F$6414,equity_bonds!$H$2:$H$6414,"="&amp;data!$B801,equity_bonds!$J$2:$J$6414,"="&amp;data!$G801)</f>
        <v>0</v>
      </c>
      <c r="U801" s="16"/>
    </row>
    <row r="802" spans="1:21" x14ac:dyDescent="0.25">
      <c r="A802">
        <v>3693</v>
      </c>
      <c r="B802">
        <v>1993</v>
      </c>
      <c r="C802">
        <v>87</v>
      </c>
      <c r="D802" t="s">
        <v>5</v>
      </c>
      <c r="E802" t="s">
        <v>162</v>
      </c>
      <c r="F802" t="s">
        <v>162</v>
      </c>
      <c r="G802" t="str">
        <f t="shared" si="12"/>
        <v>Shaw Pittman</v>
      </c>
      <c r="I802" s="13">
        <f>COUNTIFS(IPO!$J$2:$J$5250,"="&amp;data!$G802,IPO!$H$2:$H$5250,"="&amp;data!$B802)</f>
        <v>1</v>
      </c>
      <c r="J802" s="13">
        <f>SUMIFS(IPO!$B$2:$B$5250,IPO!$H$2:$H$5250,"="&amp;data!$B802,IPO!$J$2:$J$5250,"="&amp;data!$G802)</f>
        <v>77.099999999999994</v>
      </c>
      <c r="K802" s="13">
        <f>IF(I802=1,SUMIFS(IPO!$C$2:$C$5250,IPO!$H$2:$H$5250,"="&amp;data!$B802,IPO!$J$2:$J$5250,"="&amp;data!$G802),"")</f>
        <v>99</v>
      </c>
      <c r="L802" s="13">
        <f>SUMIFS(IPO!$E$2:$E$5250,IPO!$H$2:$H$5250,"="&amp;data!$B802,IPO!$J$2:$J$5250,"="&amp;data!$G802)</f>
        <v>0.1</v>
      </c>
      <c r="M802" s="13">
        <f>SUMIFS(IPO!$F$2:$F$5250,IPO!$H$2:$H$5250,"="&amp;data!$B802,IPO!$J$2:$J$5250,"="&amp;data!$G802)</f>
        <v>1</v>
      </c>
      <c r="N802" s="13"/>
      <c r="P802" s="16">
        <f>COUNTIFS(equity_bonds!$H$2:$H$6414,"="&amp;data!$B802,equity_bonds!$J$2:$J$6414,"="&amp;data!$G802)</f>
        <v>1</v>
      </c>
      <c r="Q802" s="16">
        <f>SUMIFS(equity_bonds!$B$2:$B$6414,equity_bonds!$H$2:$H$6414,"="&amp;data!$B802,equity_bonds!$J$2:$J$6414,"="&amp;data!$G802)</f>
        <v>463.9</v>
      </c>
      <c r="R802" s="16">
        <f>IF(P802=1,SUMIFS(equity_bonds!$C$2:$C$6414,equity_bonds!$H$2:$H$6414,"="&amp;data!$B802,equity_bonds!$J$2:$J$6414,"="&amp;data!$G802),"")</f>
        <v>151</v>
      </c>
      <c r="S802" s="16">
        <f>SUMIFS(equity_bonds!$E$2:$E$6414,equity_bonds!$H$2:$H$6414,"="&amp;data!$B802,equity_bonds!$J$2:$J$6414,"="&amp;data!$G802)</f>
        <v>0</v>
      </c>
      <c r="T802" s="16">
        <f>SUMIFS(equity_bonds!$F$2:$F$6414,equity_bonds!$H$2:$H$6414,"="&amp;data!$B802,equity_bonds!$J$2:$J$6414,"="&amp;data!$G802)</f>
        <v>2</v>
      </c>
      <c r="U802" s="16"/>
    </row>
    <row r="803" spans="1:21" x14ac:dyDescent="0.25">
      <c r="A803">
        <v>3712</v>
      </c>
      <c r="B803">
        <v>1993</v>
      </c>
      <c r="C803">
        <v>63</v>
      </c>
      <c r="D803" t="s">
        <v>175</v>
      </c>
      <c r="E803" t="s">
        <v>106</v>
      </c>
      <c r="F803" t="s">
        <v>2629</v>
      </c>
      <c r="G803" t="str">
        <f t="shared" si="12"/>
        <v>Shea Gould</v>
      </c>
      <c r="I803" s="13">
        <f>COUNTIFS(IPO!$J$2:$J$5250,"="&amp;data!$G803,IPO!$H$2:$H$5250,"="&amp;data!$B803)</f>
        <v>0</v>
      </c>
      <c r="J803" s="13">
        <f>SUMIFS(IPO!$B$2:$B$5250,IPO!$H$2:$H$5250,"="&amp;data!$B803,IPO!$J$2:$J$5250,"="&amp;data!$G803)</f>
        <v>0</v>
      </c>
      <c r="K803" s="13" t="str">
        <f>IF(I803=1,SUMIFS(IPO!$C$2:$C$5250,IPO!$H$2:$H$5250,"="&amp;data!$B803,IPO!$J$2:$J$5250,"="&amp;data!$G803),"")</f>
        <v/>
      </c>
      <c r="L803" s="13">
        <f>SUMIFS(IPO!$E$2:$E$5250,IPO!$H$2:$H$5250,"="&amp;data!$B803,IPO!$J$2:$J$5250,"="&amp;data!$G803)</f>
        <v>0</v>
      </c>
      <c r="M803" s="13">
        <f>SUMIFS(IPO!$F$2:$F$5250,IPO!$H$2:$H$5250,"="&amp;data!$B803,IPO!$J$2:$J$5250,"="&amp;data!$G803)</f>
        <v>0</v>
      </c>
      <c r="N803" s="13"/>
      <c r="P803" s="16">
        <f>COUNTIFS(equity_bonds!$H$2:$H$6414,"="&amp;data!$B803,equity_bonds!$J$2:$J$6414,"="&amp;data!$G803)</f>
        <v>1</v>
      </c>
      <c r="Q803" s="16">
        <f>SUMIFS(equity_bonds!$B$2:$B$6414,equity_bonds!$H$2:$H$6414,"="&amp;data!$B803,equity_bonds!$J$2:$J$6414,"="&amp;data!$G803)</f>
        <v>843.6</v>
      </c>
      <c r="R803" s="16">
        <f>IF(P803=1,SUMIFS(equity_bonds!$C$2:$C$6414,equity_bonds!$H$2:$H$6414,"="&amp;data!$B803,equity_bonds!$J$2:$J$6414,"="&amp;data!$G803),"")</f>
        <v>103</v>
      </c>
      <c r="S803" s="16">
        <f>SUMIFS(equity_bonds!$E$2:$E$6414,equity_bonds!$H$2:$H$6414,"="&amp;data!$B803,equity_bonds!$J$2:$J$6414,"="&amp;data!$G803)</f>
        <v>0</v>
      </c>
      <c r="T803" s="16">
        <f>SUMIFS(equity_bonds!$F$2:$F$6414,equity_bonds!$H$2:$H$6414,"="&amp;data!$B803,equity_bonds!$J$2:$J$6414,"="&amp;data!$G803)</f>
        <v>1</v>
      </c>
      <c r="U803" s="16"/>
    </row>
    <row r="804" spans="1:21" x14ac:dyDescent="0.25">
      <c r="A804">
        <v>3722</v>
      </c>
      <c r="B804">
        <v>1993</v>
      </c>
      <c r="C804">
        <v>6</v>
      </c>
      <c r="D804" t="s">
        <v>80</v>
      </c>
      <c r="E804" t="s">
        <v>44</v>
      </c>
      <c r="F804" t="s">
        <v>2605</v>
      </c>
      <c r="G804" t="str">
        <f t="shared" si="12"/>
        <v>Shearman Sterling</v>
      </c>
      <c r="I804" s="13">
        <f>COUNTIFS(IPO!$J$2:$J$5250,"="&amp;data!$G804,IPO!$H$2:$H$5250,"="&amp;data!$B804)</f>
        <v>1</v>
      </c>
      <c r="J804" s="13">
        <f>SUMIFS(IPO!$B$2:$B$5250,IPO!$H$2:$H$5250,"="&amp;data!$B804,IPO!$J$2:$J$5250,"="&amp;data!$G804)</f>
        <v>1294</v>
      </c>
      <c r="K804" s="13">
        <f>IF(I804=1,SUMIFS(IPO!$C$2:$C$5250,IPO!$H$2:$H$5250,"="&amp;data!$B804,IPO!$J$2:$J$5250,"="&amp;data!$G804),"")</f>
        <v>6</v>
      </c>
      <c r="L804" s="13">
        <f>SUMIFS(IPO!$E$2:$E$5250,IPO!$H$2:$H$5250,"="&amp;data!$B804,IPO!$J$2:$J$5250,"="&amp;data!$G804)</f>
        <v>2.2999999999999998</v>
      </c>
      <c r="M804" s="13">
        <f>SUMIFS(IPO!$F$2:$F$5250,IPO!$H$2:$H$5250,"="&amp;data!$B804,IPO!$J$2:$J$5250,"="&amp;data!$G804)</f>
        <v>4</v>
      </c>
      <c r="N804" s="13"/>
      <c r="P804" s="16">
        <f>COUNTIFS(equity_bonds!$H$2:$H$6414,"="&amp;data!$B804,equity_bonds!$J$2:$J$6414,"="&amp;data!$G804)</f>
        <v>1</v>
      </c>
      <c r="Q804" s="16">
        <f>SUMIFS(equity_bonds!$B$2:$B$6414,equity_bonds!$H$2:$H$6414,"="&amp;data!$B804,equity_bonds!$J$2:$J$6414,"="&amp;data!$G804)</f>
        <v>11129.6</v>
      </c>
      <c r="R804" s="16">
        <f>IF(P804=1,SUMIFS(equity_bonds!$C$2:$C$6414,equity_bonds!$H$2:$H$6414,"="&amp;data!$B804,equity_bonds!$J$2:$J$6414,"="&amp;data!$G804),"")</f>
        <v>21</v>
      </c>
      <c r="S804" s="16">
        <f>SUMIFS(equity_bonds!$E$2:$E$6414,equity_bonds!$H$2:$H$6414,"="&amp;data!$B804,equity_bonds!$J$2:$J$6414,"="&amp;data!$G804)</f>
        <v>0.1</v>
      </c>
      <c r="T804" s="16">
        <f>SUMIFS(equity_bonds!$F$2:$F$6414,equity_bonds!$H$2:$H$6414,"="&amp;data!$B804,equity_bonds!$J$2:$J$6414,"="&amp;data!$G804)</f>
        <v>35</v>
      </c>
      <c r="U804" s="16"/>
    </row>
    <row r="805" spans="1:21" x14ac:dyDescent="0.25">
      <c r="A805">
        <v>3755</v>
      </c>
      <c r="B805">
        <v>1993</v>
      </c>
      <c r="C805">
        <v>92</v>
      </c>
      <c r="D805" t="s">
        <v>219</v>
      </c>
      <c r="E805" t="s">
        <v>188</v>
      </c>
      <c r="F805" t="s">
        <v>2656</v>
      </c>
      <c r="G805" t="str">
        <f t="shared" si="12"/>
        <v>Sheppard Mullin</v>
      </c>
      <c r="I805" s="13">
        <f>COUNTIFS(IPO!$J$2:$J$5250,"="&amp;data!$G805,IPO!$H$2:$H$5250,"="&amp;data!$B805)</f>
        <v>0</v>
      </c>
      <c r="J805" s="13">
        <f>SUMIFS(IPO!$B$2:$B$5250,IPO!$H$2:$H$5250,"="&amp;data!$B805,IPO!$J$2:$J$5250,"="&amp;data!$G805)</f>
        <v>0</v>
      </c>
      <c r="K805" s="13" t="str">
        <f>IF(I805=1,SUMIFS(IPO!$C$2:$C$5250,IPO!$H$2:$H$5250,"="&amp;data!$B805,IPO!$J$2:$J$5250,"="&amp;data!$G805),"")</f>
        <v/>
      </c>
      <c r="L805" s="13">
        <f>SUMIFS(IPO!$E$2:$E$5250,IPO!$H$2:$H$5250,"="&amp;data!$B805,IPO!$J$2:$J$5250,"="&amp;data!$G805)</f>
        <v>0</v>
      </c>
      <c r="M805" s="13">
        <f>SUMIFS(IPO!$F$2:$F$5250,IPO!$H$2:$H$5250,"="&amp;data!$B805,IPO!$J$2:$J$5250,"="&amp;data!$G805)</f>
        <v>0</v>
      </c>
      <c r="N805" s="13"/>
      <c r="P805" s="16">
        <f>COUNTIFS(equity_bonds!$H$2:$H$6414,"="&amp;data!$B805,equity_bonds!$J$2:$J$6414,"="&amp;data!$G805)</f>
        <v>0</v>
      </c>
      <c r="Q805" s="16">
        <f>SUMIFS(equity_bonds!$B$2:$B$6414,equity_bonds!$H$2:$H$6414,"="&amp;data!$B805,equity_bonds!$J$2:$J$6414,"="&amp;data!$G805)</f>
        <v>0</v>
      </c>
      <c r="R805" s="16" t="str">
        <f>IF(P805=1,SUMIFS(equity_bonds!$C$2:$C$6414,equity_bonds!$H$2:$H$6414,"="&amp;data!$B805,equity_bonds!$J$2:$J$6414,"="&amp;data!$G805),"")</f>
        <v/>
      </c>
      <c r="S805" s="16">
        <f>SUMIFS(equity_bonds!$E$2:$E$6414,equity_bonds!$H$2:$H$6414,"="&amp;data!$B805,equity_bonds!$J$2:$J$6414,"="&amp;data!$G805)</f>
        <v>0</v>
      </c>
      <c r="T805" s="16">
        <f>SUMIFS(equity_bonds!$F$2:$F$6414,equity_bonds!$H$2:$H$6414,"="&amp;data!$B805,equity_bonds!$J$2:$J$6414,"="&amp;data!$G805)</f>
        <v>0</v>
      </c>
      <c r="U805" s="16"/>
    </row>
    <row r="806" spans="1:21" x14ac:dyDescent="0.25">
      <c r="A806">
        <v>3806</v>
      </c>
      <c r="B806">
        <v>1993</v>
      </c>
      <c r="C806">
        <v>10</v>
      </c>
      <c r="D806" t="s">
        <v>96</v>
      </c>
      <c r="E806" t="s">
        <v>45</v>
      </c>
      <c r="F806" t="s">
        <v>507</v>
      </c>
      <c r="G806" t="str">
        <f t="shared" si="12"/>
        <v>Sidley Austin</v>
      </c>
      <c r="I806" s="13">
        <f>COUNTIFS(IPO!$J$2:$J$5250,"="&amp;data!$G806,IPO!$H$2:$H$5250,"="&amp;data!$B806)</f>
        <v>1</v>
      </c>
      <c r="J806" s="13">
        <f>SUMIFS(IPO!$B$2:$B$5250,IPO!$H$2:$H$5250,"="&amp;data!$B806,IPO!$J$2:$J$5250,"="&amp;data!$G806)</f>
        <v>159.6</v>
      </c>
      <c r="K806" s="13">
        <f>IF(I806=1,SUMIFS(IPO!$C$2:$C$5250,IPO!$H$2:$H$5250,"="&amp;data!$B806,IPO!$J$2:$J$5250,"="&amp;data!$G806),"")</f>
        <v>64</v>
      </c>
      <c r="L806" s="13">
        <f>SUMIFS(IPO!$E$2:$E$5250,IPO!$H$2:$H$5250,"="&amp;data!$B806,IPO!$J$2:$J$5250,"="&amp;data!$G806)</f>
        <v>0.3</v>
      </c>
      <c r="M806" s="13">
        <f>SUMIFS(IPO!$F$2:$F$5250,IPO!$H$2:$H$5250,"="&amp;data!$B806,IPO!$J$2:$J$5250,"="&amp;data!$G806)</f>
        <v>3</v>
      </c>
      <c r="N806" s="13"/>
      <c r="P806" s="16">
        <f>COUNTIFS(equity_bonds!$H$2:$H$6414,"="&amp;data!$B806,equity_bonds!$J$2:$J$6414,"="&amp;data!$G806)</f>
        <v>2</v>
      </c>
      <c r="Q806" s="16">
        <f>SUMIFS(equity_bonds!$B$2:$B$6414,equity_bonds!$H$2:$H$6414,"="&amp;data!$B806,equity_bonds!$J$2:$J$6414,"="&amp;data!$G806)</f>
        <v>15670.1</v>
      </c>
      <c r="R806" s="16" t="str">
        <f>IF(P806=1,SUMIFS(equity_bonds!$C$2:$C$6414,equity_bonds!$H$2:$H$6414,"="&amp;data!$B806,equity_bonds!$J$2:$J$6414,"="&amp;data!$G806),"")</f>
        <v/>
      </c>
      <c r="S806" s="16">
        <f>SUMIFS(equity_bonds!$E$2:$E$6414,equity_bonds!$H$2:$H$6414,"="&amp;data!$B806,equity_bonds!$J$2:$J$6414,"="&amp;data!$G806)</f>
        <v>0.2</v>
      </c>
      <c r="T806" s="16">
        <f>SUMIFS(equity_bonds!$F$2:$F$6414,equity_bonds!$H$2:$H$6414,"="&amp;data!$B806,equity_bonds!$J$2:$J$6414,"="&amp;data!$G806)</f>
        <v>30</v>
      </c>
      <c r="U806" s="16"/>
    </row>
    <row r="807" spans="1:21" x14ac:dyDescent="0.25">
      <c r="A807">
        <v>3845</v>
      </c>
      <c r="B807">
        <v>1993</v>
      </c>
      <c r="C807">
        <v>19</v>
      </c>
      <c r="D807" t="s">
        <v>116</v>
      </c>
      <c r="E807" t="s">
        <v>46</v>
      </c>
      <c r="F807" t="s">
        <v>2606</v>
      </c>
      <c r="G807" t="str">
        <f t="shared" si="12"/>
        <v>Simpson Thacher</v>
      </c>
      <c r="I807" s="13">
        <f>COUNTIFS(IPO!$J$2:$J$5250,"="&amp;data!$G807,IPO!$H$2:$H$5250,"="&amp;data!$B807)</f>
        <v>1</v>
      </c>
      <c r="J807" s="13">
        <f>SUMIFS(IPO!$B$2:$B$5250,IPO!$H$2:$H$5250,"="&amp;data!$B807,IPO!$J$2:$J$5250,"="&amp;data!$G807)</f>
        <v>92.6</v>
      </c>
      <c r="K807" s="13">
        <f>IF(I807=1,SUMIFS(IPO!$C$2:$C$5250,IPO!$H$2:$H$5250,"="&amp;data!$B807,IPO!$J$2:$J$5250,"="&amp;data!$G807),"")</f>
        <v>91</v>
      </c>
      <c r="L807" s="13">
        <f>SUMIFS(IPO!$E$2:$E$5250,IPO!$H$2:$H$5250,"="&amp;data!$B807,IPO!$J$2:$J$5250,"="&amp;data!$G807)</f>
        <v>0.2</v>
      </c>
      <c r="M807" s="13">
        <f>SUMIFS(IPO!$F$2:$F$5250,IPO!$H$2:$H$5250,"="&amp;data!$B807,IPO!$J$2:$J$5250,"="&amp;data!$G807)</f>
        <v>4</v>
      </c>
      <c r="N807" s="13"/>
      <c r="P807" s="16">
        <f>COUNTIFS(equity_bonds!$H$2:$H$6414,"="&amp;data!$B807,equity_bonds!$J$2:$J$6414,"="&amp;data!$G807)</f>
        <v>1</v>
      </c>
      <c r="Q807" s="16">
        <f>SUMIFS(equity_bonds!$B$2:$B$6414,equity_bonds!$H$2:$H$6414,"="&amp;data!$B807,equity_bonds!$J$2:$J$6414,"="&amp;data!$G807)</f>
        <v>17552.099999999999</v>
      </c>
      <c r="R807" s="16">
        <f>IF(P807=1,SUMIFS(equity_bonds!$C$2:$C$6414,equity_bonds!$H$2:$H$6414,"="&amp;data!$B807,equity_bonds!$J$2:$J$6414,"="&amp;data!$G807),"")</f>
        <v>13</v>
      </c>
      <c r="S807" s="16">
        <f>SUMIFS(equity_bonds!$E$2:$E$6414,equity_bonds!$H$2:$H$6414,"="&amp;data!$B807,equity_bonds!$J$2:$J$6414,"="&amp;data!$G807)</f>
        <v>0.2</v>
      </c>
      <c r="T807" s="16">
        <f>SUMIFS(equity_bonds!$F$2:$F$6414,equity_bonds!$H$2:$H$6414,"="&amp;data!$B807,equity_bonds!$J$2:$J$6414,"="&amp;data!$G807)</f>
        <v>72</v>
      </c>
      <c r="U807" s="16"/>
    </row>
    <row r="808" spans="1:21" x14ac:dyDescent="0.25">
      <c r="A808">
        <v>3876</v>
      </c>
      <c r="B808">
        <v>1993</v>
      </c>
      <c r="C808">
        <v>2</v>
      </c>
      <c r="D808" t="s">
        <v>109</v>
      </c>
      <c r="E808" t="s">
        <v>47</v>
      </c>
      <c r="F808" t="s">
        <v>2607</v>
      </c>
      <c r="G808" t="str">
        <f t="shared" si="12"/>
        <v>Skadden Arps</v>
      </c>
      <c r="I808" s="13">
        <f>COUNTIFS(IPO!$J$2:$J$5250,"="&amp;data!$G808,IPO!$H$2:$H$5250,"="&amp;data!$B808)</f>
        <v>1</v>
      </c>
      <c r="J808" s="13">
        <f>SUMIFS(IPO!$B$2:$B$5250,IPO!$H$2:$H$5250,"="&amp;data!$B808,IPO!$J$2:$J$5250,"="&amp;data!$G808)</f>
        <v>4517</v>
      </c>
      <c r="K808" s="13">
        <f>IF(I808=1,SUMIFS(IPO!$C$2:$C$5250,IPO!$H$2:$H$5250,"="&amp;data!$B808,IPO!$J$2:$J$5250,"="&amp;data!$G808),"")</f>
        <v>1</v>
      </c>
      <c r="L808" s="13">
        <f>SUMIFS(IPO!$E$2:$E$5250,IPO!$H$2:$H$5250,"="&amp;data!$B808,IPO!$J$2:$J$5250,"="&amp;data!$G808)</f>
        <v>8.1999999999999993</v>
      </c>
      <c r="M808" s="13">
        <f>SUMIFS(IPO!$F$2:$F$5250,IPO!$H$2:$H$5250,"="&amp;data!$B808,IPO!$J$2:$J$5250,"="&amp;data!$G808)</f>
        <v>20</v>
      </c>
      <c r="N808" s="13"/>
      <c r="P808" s="16">
        <f>COUNTIFS(equity_bonds!$H$2:$H$6414,"="&amp;data!$B808,equity_bonds!$J$2:$J$6414,"="&amp;data!$G808)</f>
        <v>1</v>
      </c>
      <c r="Q808" s="16">
        <f>SUMIFS(equity_bonds!$B$2:$B$6414,equity_bonds!$H$2:$H$6414,"="&amp;data!$B808,equity_bonds!$J$2:$J$6414,"="&amp;data!$G808)</f>
        <v>61435.7</v>
      </c>
      <c r="R808" s="16">
        <f>IF(P808=1,SUMIFS(equity_bonds!$C$2:$C$6414,equity_bonds!$H$2:$H$6414,"="&amp;data!$B808,equity_bonds!$J$2:$J$6414,"="&amp;data!$G808),"")</f>
        <v>5</v>
      </c>
      <c r="S808" s="16">
        <f>SUMIFS(equity_bonds!$E$2:$E$6414,equity_bonds!$H$2:$H$6414,"="&amp;data!$B808,equity_bonds!$J$2:$J$6414,"="&amp;data!$G808)</f>
        <v>0.8</v>
      </c>
      <c r="T808" s="16">
        <f>SUMIFS(equity_bonds!$F$2:$F$6414,equity_bonds!$H$2:$H$6414,"="&amp;data!$B808,equity_bonds!$J$2:$J$6414,"="&amp;data!$G808)</f>
        <v>97</v>
      </c>
      <c r="U808" s="16"/>
    </row>
    <row r="809" spans="1:21" x14ac:dyDescent="0.25">
      <c r="A809">
        <v>3926</v>
      </c>
      <c r="B809">
        <v>1993</v>
      </c>
      <c r="C809">
        <v>70</v>
      </c>
      <c r="D809" t="s">
        <v>154</v>
      </c>
      <c r="E809" t="s">
        <v>211</v>
      </c>
      <c r="F809" t="s">
        <v>2661</v>
      </c>
      <c r="G809" t="str">
        <f t="shared" si="12"/>
        <v>Sonnenschein Nath</v>
      </c>
      <c r="I809" s="13">
        <f>COUNTIFS(IPO!$J$2:$J$5250,"="&amp;data!$G809,IPO!$H$2:$H$5250,"="&amp;data!$B809)</f>
        <v>0</v>
      </c>
      <c r="J809" s="13">
        <f>SUMIFS(IPO!$B$2:$B$5250,IPO!$H$2:$H$5250,"="&amp;data!$B809,IPO!$J$2:$J$5250,"="&amp;data!$G809)</f>
        <v>0</v>
      </c>
      <c r="K809" s="13" t="str">
        <f>IF(I809=1,SUMIFS(IPO!$C$2:$C$5250,IPO!$H$2:$H$5250,"="&amp;data!$B809,IPO!$J$2:$J$5250,"="&amp;data!$G809),"")</f>
        <v/>
      </c>
      <c r="L809" s="13">
        <f>SUMIFS(IPO!$E$2:$E$5250,IPO!$H$2:$H$5250,"="&amp;data!$B809,IPO!$J$2:$J$5250,"="&amp;data!$G809)</f>
        <v>0</v>
      </c>
      <c r="M809" s="13">
        <f>SUMIFS(IPO!$F$2:$F$5250,IPO!$H$2:$H$5250,"="&amp;data!$B809,IPO!$J$2:$J$5250,"="&amp;data!$G809)</f>
        <v>0</v>
      </c>
      <c r="N809" s="13"/>
      <c r="P809" s="16">
        <f>COUNTIFS(equity_bonds!$H$2:$H$6414,"="&amp;data!$B809,equity_bonds!$J$2:$J$6414,"="&amp;data!$G809)</f>
        <v>0</v>
      </c>
      <c r="Q809" s="16">
        <f>SUMIFS(equity_bonds!$B$2:$B$6414,equity_bonds!$H$2:$H$6414,"="&amp;data!$B809,equity_bonds!$J$2:$J$6414,"="&amp;data!$G809)</f>
        <v>0</v>
      </c>
      <c r="R809" s="16" t="str">
        <f>IF(P809=1,SUMIFS(equity_bonds!$C$2:$C$6414,equity_bonds!$H$2:$H$6414,"="&amp;data!$B809,equity_bonds!$J$2:$J$6414,"="&amp;data!$G809),"")</f>
        <v/>
      </c>
      <c r="S809" s="16">
        <f>SUMIFS(equity_bonds!$E$2:$E$6414,equity_bonds!$H$2:$H$6414,"="&amp;data!$B809,equity_bonds!$J$2:$J$6414,"="&amp;data!$G809)</f>
        <v>0</v>
      </c>
      <c r="T809" s="16">
        <f>SUMIFS(equity_bonds!$F$2:$F$6414,equity_bonds!$H$2:$H$6414,"="&amp;data!$B809,equity_bonds!$J$2:$J$6414,"="&amp;data!$G809)</f>
        <v>0</v>
      </c>
      <c r="U809" s="16"/>
    </row>
    <row r="810" spans="1:21" x14ac:dyDescent="0.25">
      <c r="A810">
        <v>3953</v>
      </c>
      <c r="B810">
        <v>1993</v>
      </c>
      <c r="C810">
        <v>44</v>
      </c>
      <c r="D810" t="s">
        <v>115</v>
      </c>
      <c r="E810" t="s">
        <v>48</v>
      </c>
      <c r="F810" t="s">
        <v>48</v>
      </c>
      <c r="G810" t="str">
        <f t="shared" si="12"/>
        <v>Squire Sanders</v>
      </c>
      <c r="I810" s="13">
        <f>COUNTIFS(IPO!$J$2:$J$5250,"="&amp;data!$G810,IPO!$H$2:$H$5250,"="&amp;data!$B810)</f>
        <v>0</v>
      </c>
      <c r="J810" s="13">
        <f>SUMIFS(IPO!$B$2:$B$5250,IPO!$H$2:$H$5250,"="&amp;data!$B810,IPO!$J$2:$J$5250,"="&amp;data!$G810)</f>
        <v>0</v>
      </c>
      <c r="K810" s="13" t="str">
        <f>IF(I810=1,SUMIFS(IPO!$C$2:$C$5250,IPO!$H$2:$H$5250,"="&amp;data!$B810,IPO!$J$2:$J$5250,"="&amp;data!$G810),"")</f>
        <v/>
      </c>
      <c r="L810" s="13">
        <f>SUMIFS(IPO!$E$2:$E$5250,IPO!$H$2:$H$5250,"="&amp;data!$B810,IPO!$J$2:$J$5250,"="&amp;data!$G810)</f>
        <v>0</v>
      </c>
      <c r="M810" s="13">
        <f>SUMIFS(IPO!$F$2:$F$5250,IPO!$H$2:$H$5250,"="&amp;data!$B810,IPO!$J$2:$J$5250,"="&amp;data!$G810)</f>
        <v>0</v>
      </c>
      <c r="N810" s="13"/>
      <c r="P810" s="16">
        <f>COUNTIFS(equity_bonds!$H$2:$H$6414,"="&amp;data!$B810,equity_bonds!$J$2:$J$6414,"="&amp;data!$G810)</f>
        <v>1</v>
      </c>
      <c r="Q810" s="16">
        <f>SUMIFS(equity_bonds!$B$2:$B$6414,equity_bonds!$H$2:$H$6414,"="&amp;data!$B810,equity_bonds!$J$2:$J$6414,"="&amp;data!$G810)</f>
        <v>805.9</v>
      </c>
      <c r="R810" s="16">
        <f>IF(P810=1,SUMIFS(equity_bonds!$C$2:$C$6414,equity_bonds!$H$2:$H$6414,"="&amp;data!$B810,equity_bonds!$J$2:$J$6414,"="&amp;data!$G810),"")</f>
        <v>109</v>
      </c>
      <c r="S810" s="16">
        <f>SUMIFS(equity_bonds!$E$2:$E$6414,equity_bonds!$H$2:$H$6414,"="&amp;data!$B810,equity_bonds!$J$2:$J$6414,"="&amp;data!$G810)</f>
        <v>0</v>
      </c>
      <c r="T810" s="16">
        <f>SUMIFS(equity_bonds!$F$2:$F$6414,equity_bonds!$H$2:$H$6414,"="&amp;data!$B810,equity_bonds!$J$2:$J$6414,"="&amp;data!$G810)</f>
        <v>4</v>
      </c>
      <c r="U810" s="16"/>
    </row>
    <row r="811" spans="1:21" x14ac:dyDescent="0.25">
      <c r="A811">
        <v>3979</v>
      </c>
      <c r="B811">
        <v>1993</v>
      </c>
      <c r="C811">
        <v>90</v>
      </c>
      <c r="D811" t="s">
        <v>206</v>
      </c>
      <c r="E811" t="s">
        <v>163</v>
      </c>
      <c r="F811" t="s">
        <v>2647</v>
      </c>
      <c r="G811" t="str">
        <f t="shared" si="12"/>
        <v>Steptoe Johnson</v>
      </c>
      <c r="I811" s="13">
        <f>COUNTIFS(IPO!$J$2:$J$5250,"="&amp;data!$G811,IPO!$H$2:$H$5250,"="&amp;data!$B811)</f>
        <v>0</v>
      </c>
      <c r="J811" s="13">
        <f>SUMIFS(IPO!$B$2:$B$5250,IPO!$H$2:$H$5250,"="&amp;data!$B811,IPO!$J$2:$J$5250,"="&amp;data!$G811)</f>
        <v>0</v>
      </c>
      <c r="K811" s="13" t="str">
        <f>IF(I811=1,SUMIFS(IPO!$C$2:$C$5250,IPO!$H$2:$H$5250,"="&amp;data!$B811,IPO!$J$2:$J$5250,"="&amp;data!$G811),"")</f>
        <v/>
      </c>
      <c r="L811" s="13">
        <f>SUMIFS(IPO!$E$2:$E$5250,IPO!$H$2:$H$5250,"="&amp;data!$B811,IPO!$J$2:$J$5250,"="&amp;data!$G811)</f>
        <v>0</v>
      </c>
      <c r="M811" s="13">
        <f>SUMIFS(IPO!$F$2:$F$5250,IPO!$H$2:$H$5250,"="&amp;data!$B811,IPO!$J$2:$J$5250,"="&amp;data!$G811)</f>
        <v>0</v>
      </c>
      <c r="N811" s="13"/>
      <c r="P811" s="16">
        <f>COUNTIFS(equity_bonds!$H$2:$H$6414,"="&amp;data!$B811,equity_bonds!$J$2:$J$6414,"="&amp;data!$G811)</f>
        <v>0</v>
      </c>
      <c r="Q811" s="16">
        <f>SUMIFS(equity_bonds!$B$2:$B$6414,equity_bonds!$H$2:$H$6414,"="&amp;data!$B811,equity_bonds!$J$2:$J$6414,"="&amp;data!$G811)</f>
        <v>0</v>
      </c>
      <c r="R811" s="16" t="str">
        <f>IF(P811=1,SUMIFS(equity_bonds!$C$2:$C$6414,equity_bonds!$H$2:$H$6414,"="&amp;data!$B811,equity_bonds!$J$2:$J$6414,"="&amp;data!$G811),"")</f>
        <v/>
      </c>
      <c r="S811" s="16">
        <f>SUMIFS(equity_bonds!$E$2:$E$6414,equity_bonds!$H$2:$H$6414,"="&amp;data!$B811,equity_bonds!$J$2:$J$6414,"="&amp;data!$G811)</f>
        <v>0</v>
      </c>
      <c r="T811" s="16">
        <f>SUMIFS(equity_bonds!$F$2:$F$6414,equity_bonds!$H$2:$H$6414,"="&amp;data!$B811,equity_bonds!$J$2:$J$6414,"="&amp;data!$G811)</f>
        <v>0</v>
      </c>
      <c r="U811" s="16"/>
    </row>
    <row r="812" spans="1:21" x14ac:dyDescent="0.25">
      <c r="A812">
        <v>4059</v>
      </c>
      <c r="B812">
        <v>1993</v>
      </c>
      <c r="C812">
        <v>38</v>
      </c>
      <c r="D812" t="s">
        <v>185</v>
      </c>
      <c r="E812" t="s">
        <v>49</v>
      </c>
      <c r="F812" t="s">
        <v>2608</v>
      </c>
      <c r="G812" t="str">
        <f t="shared" si="12"/>
        <v>Stroock Stroock</v>
      </c>
      <c r="I812" s="13">
        <f>COUNTIFS(IPO!$J$2:$J$5250,"="&amp;data!$G812,IPO!$H$2:$H$5250,"="&amp;data!$B812)</f>
        <v>0</v>
      </c>
      <c r="J812" s="13">
        <f>SUMIFS(IPO!$B$2:$B$5250,IPO!$H$2:$H$5250,"="&amp;data!$B812,IPO!$J$2:$J$5250,"="&amp;data!$G812)</f>
        <v>0</v>
      </c>
      <c r="K812" s="13" t="str">
        <f>IF(I812=1,SUMIFS(IPO!$C$2:$C$5250,IPO!$H$2:$H$5250,"="&amp;data!$B812,IPO!$J$2:$J$5250,"="&amp;data!$G812),"")</f>
        <v/>
      </c>
      <c r="L812" s="13">
        <f>SUMIFS(IPO!$E$2:$E$5250,IPO!$H$2:$H$5250,"="&amp;data!$B812,IPO!$J$2:$J$5250,"="&amp;data!$G812)</f>
        <v>0</v>
      </c>
      <c r="M812" s="13">
        <f>SUMIFS(IPO!$F$2:$F$5250,IPO!$H$2:$H$5250,"="&amp;data!$B812,IPO!$J$2:$J$5250,"="&amp;data!$G812)</f>
        <v>0</v>
      </c>
      <c r="N812" s="13"/>
      <c r="P812" s="16">
        <f>COUNTIFS(equity_bonds!$H$2:$H$6414,"="&amp;data!$B812,equity_bonds!$J$2:$J$6414,"="&amp;data!$G812)</f>
        <v>1</v>
      </c>
      <c r="Q812" s="16">
        <f>SUMIFS(equity_bonds!$B$2:$B$6414,equity_bonds!$H$2:$H$6414,"="&amp;data!$B812,equity_bonds!$J$2:$J$6414,"="&amp;data!$G812)</f>
        <v>23201.9</v>
      </c>
      <c r="R812" s="16">
        <f>IF(P812=1,SUMIFS(equity_bonds!$C$2:$C$6414,equity_bonds!$H$2:$H$6414,"="&amp;data!$B812,equity_bonds!$J$2:$J$6414,"="&amp;data!$G812),"")</f>
        <v>9</v>
      </c>
      <c r="S812" s="16">
        <f>SUMIFS(equity_bonds!$E$2:$E$6414,equity_bonds!$H$2:$H$6414,"="&amp;data!$B812,equity_bonds!$J$2:$J$6414,"="&amp;data!$G812)</f>
        <v>0.3</v>
      </c>
      <c r="T812" s="16">
        <f>SUMIFS(equity_bonds!$F$2:$F$6414,equity_bonds!$H$2:$H$6414,"="&amp;data!$B812,equity_bonds!$J$2:$J$6414,"="&amp;data!$G812)</f>
        <v>19</v>
      </c>
      <c r="U812" s="16"/>
    </row>
    <row r="813" spans="1:21" x14ac:dyDescent="0.25">
      <c r="A813">
        <v>4088</v>
      </c>
      <c r="B813">
        <v>1993</v>
      </c>
      <c r="C813">
        <v>6</v>
      </c>
      <c r="D813" t="s">
        <v>70</v>
      </c>
      <c r="E813" t="s">
        <v>50</v>
      </c>
      <c r="F813" t="s">
        <v>2609</v>
      </c>
      <c r="G813" t="str">
        <f t="shared" si="12"/>
        <v>Sullivan Cromwell</v>
      </c>
      <c r="I813" s="13">
        <f>COUNTIFS(IPO!$J$2:$J$5250,"="&amp;data!$G813,IPO!$H$2:$H$5250,"="&amp;data!$B813)</f>
        <v>1</v>
      </c>
      <c r="J813" s="13">
        <f>SUMIFS(IPO!$B$2:$B$5250,IPO!$H$2:$H$5250,"="&amp;data!$B813,IPO!$J$2:$J$5250,"="&amp;data!$G813)</f>
        <v>880.8</v>
      </c>
      <c r="K813" s="13">
        <f>IF(I813=1,SUMIFS(IPO!$C$2:$C$5250,IPO!$H$2:$H$5250,"="&amp;data!$B813,IPO!$J$2:$J$5250,"="&amp;data!$G813),"")</f>
        <v>12</v>
      </c>
      <c r="L813" s="13">
        <f>SUMIFS(IPO!$E$2:$E$5250,IPO!$H$2:$H$5250,"="&amp;data!$B813,IPO!$J$2:$J$5250,"="&amp;data!$G813)</f>
        <v>1.6</v>
      </c>
      <c r="M813" s="13">
        <f>SUMIFS(IPO!$F$2:$F$5250,IPO!$H$2:$H$5250,"="&amp;data!$B813,IPO!$J$2:$J$5250,"="&amp;data!$G813)</f>
        <v>9</v>
      </c>
      <c r="N813" s="13"/>
      <c r="P813" s="16">
        <f>COUNTIFS(equity_bonds!$H$2:$H$6414,"="&amp;data!$B813,equity_bonds!$J$2:$J$6414,"="&amp;data!$G813)</f>
        <v>1</v>
      </c>
      <c r="Q813" s="16">
        <f>SUMIFS(equity_bonds!$B$2:$B$6414,equity_bonds!$H$2:$H$6414,"="&amp;data!$B813,equity_bonds!$J$2:$J$6414,"="&amp;data!$G813)</f>
        <v>16816.8</v>
      </c>
      <c r="R813" s="16">
        <f>IF(P813=1,SUMIFS(equity_bonds!$C$2:$C$6414,equity_bonds!$H$2:$H$6414,"="&amp;data!$B813,equity_bonds!$J$2:$J$6414,"="&amp;data!$G813),"")</f>
        <v>15</v>
      </c>
      <c r="S813" s="16">
        <f>SUMIFS(equity_bonds!$E$2:$E$6414,equity_bonds!$H$2:$H$6414,"="&amp;data!$B813,equity_bonds!$J$2:$J$6414,"="&amp;data!$G813)</f>
        <v>0.2</v>
      </c>
      <c r="T813" s="16">
        <f>SUMIFS(equity_bonds!$F$2:$F$6414,equity_bonds!$H$2:$H$6414,"="&amp;data!$B813,equity_bonds!$J$2:$J$6414,"="&amp;data!$G813)</f>
        <v>62</v>
      </c>
      <c r="U813" s="16"/>
    </row>
    <row r="814" spans="1:21" x14ac:dyDescent="0.25">
      <c r="A814">
        <v>4127</v>
      </c>
      <c r="B814">
        <v>1993</v>
      </c>
      <c r="C814">
        <v>92</v>
      </c>
      <c r="D814" t="s">
        <v>201</v>
      </c>
      <c r="E814" t="s">
        <v>165</v>
      </c>
      <c r="F814" t="s">
        <v>2648</v>
      </c>
      <c r="G814" t="str">
        <f t="shared" si="12"/>
        <v>Sutherland Asbill</v>
      </c>
      <c r="I814" s="13">
        <f>COUNTIFS(IPO!$J$2:$J$5250,"="&amp;data!$G814,IPO!$H$2:$H$5250,"="&amp;data!$B814)</f>
        <v>0</v>
      </c>
      <c r="J814" s="13">
        <f>SUMIFS(IPO!$B$2:$B$5250,IPO!$H$2:$H$5250,"="&amp;data!$B814,IPO!$J$2:$J$5250,"="&amp;data!$G814)</f>
        <v>0</v>
      </c>
      <c r="K814" s="13" t="str">
        <f>IF(I814=1,SUMIFS(IPO!$C$2:$C$5250,IPO!$H$2:$H$5250,"="&amp;data!$B814,IPO!$J$2:$J$5250,"="&amp;data!$G814),"")</f>
        <v/>
      </c>
      <c r="L814" s="13">
        <f>SUMIFS(IPO!$E$2:$E$5250,IPO!$H$2:$H$5250,"="&amp;data!$B814,IPO!$J$2:$J$5250,"="&amp;data!$G814)</f>
        <v>0</v>
      </c>
      <c r="M814" s="13">
        <f>SUMIFS(IPO!$F$2:$F$5250,IPO!$H$2:$H$5250,"="&amp;data!$B814,IPO!$J$2:$J$5250,"="&amp;data!$G814)</f>
        <v>0</v>
      </c>
      <c r="N814" s="13"/>
      <c r="P814" s="16">
        <f>COUNTIFS(equity_bonds!$H$2:$H$6414,"="&amp;data!$B814,equity_bonds!$J$2:$J$6414,"="&amp;data!$G814)</f>
        <v>0</v>
      </c>
      <c r="Q814" s="16">
        <f>SUMIFS(equity_bonds!$B$2:$B$6414,equity_bonds!$H$2:$H$6414,"="&amp;data!$B814,equity_bonds!$J$2:$J$6414,"="&amp;data!$G814)</f>
        <v>0</v>
      </c>
      <c r="R814" s="16" t="str">
        <f>IF(P814=1,SUMIFS(equity_bonds!$C$2:$C$6414,equity_bonds!$H$2:$H$6414,"="&amp;data!$B814,equity_bonds!$J$2:$J$6414,"="&amp;data!$G814),"")</f>
        <v/>
      </c>
      <c r="S814" s="16">
        <f>SUMIFS(equity_bonds!$E$2:$E$6414,equity_bonds!$H$2:$H$6414,"="&amp;data!$B814,equity_bonds!$J$2:$J$6414,"="&amp;data!$G814)</f>
        <v>0</v>
      </c>
      <c r="T814" s="16">
        <f>SUMIFS(equity_bonds!$F$2:$F$6414,equity_bonds!$H$2:$H$6414,"="&amp;data!$B814,equity_bonds!$J$2:$J$6414,"="&amp;data!$G814)</f>
        <v>0</v>
      </c>
      <c r="U814" s="16"/>
    </row>
    <row r="815" spans="1:21" x14ac:dyDescent="0.25">
      <c r="A815">
        <v>4189</v>
      </c>
      <c r="B815">
        <v>1993</v>
      </c>
      <c r="C815">
        <v>90</v>
      </c>
      <c r="D815" t="s">
        <v>203</v>
      </c>
      <c r="E815" t="s">
        <v>113</v>
      </c>
      <c r="F815" t="s">
        <v>2630</v>
      </c>
      <c r="G815" t="str">
        <f t="shared" si="12"/>
        <v>Thelen Marrin</v>
      </c>
      <c r="I815" s="13">
        <f>COUNTIFS(IPO!$J$2:$J$5250,"="&amp;data!$G815,IPO!$H$2:$H$5250,"="&amp;data!$B815)</f>
        <v>0</v>
      </c>
      <c r="J815" s="13">
        <f>SUMIFS(IPO!$B$2:$B$5250,IPO!$H$2:$H$5250,"="&amp;data!$B815,IPO!$J$2:$J$5250,"="&amp;data!$G815)</f>
        <v>0</v>
      </c>
      <c r="K815" s="13" t="str">
        <f>IF(I815=1,SUMIFS(IPO!$C$2:$C$5250,IPO!$H$2:$H$5250,"="&amp;data!$B815,IPO!$J$2:$J$5250,"="&amp;data!$G815),"")</f>
        <v/>
      </c>
      <c r="L815" s="13">
        <f>SUMIFS(IPO!$E$2:$E$5250,IPO!$H$2:$H$5250,"="&amp;data!$B815,IPO!$J$2:$J$5250,"="&amp;data!$G815)</f>
        <v>0</v>
      </c>
      <c r="M815" s="13">
        <f>SUMIFS(IPO!$F$2:$F$5250,IPO!$H$2:$H$5250,"="&amp;data!$B815,IPO!$J$2:$J$5250,"="&amp;data!$G815)</f>
        <v>0</v>
      </c>
      <c r="N815" s="13"/>
      <c r="P815" s="16">
        <f>COUNTIFS(equity_bonds!$H$2:$H$6414,"="&amp;data!$B815,equity_bonds!$J$2:$J$6414,"="&amp;data!$G815)</f>
        <v>0</v>
      </c>
      <c r="Q815" s="16">
        <f>SUMIFS(equity_bonds!$B$2:$B$6414,equity_bonds!$H$2:$H$6414,"="&amp;data!$B815,equity_bonds!$J$2:$J$6414,"="&amp;data!$G815)</f>
        <v>0</v>
      </c>
      <c r="R815" s="16" t="str">
        <f>IF(P815=1,SUMIFS(equity_bonds!$C$2:$C$6414,equity_bonds!$H$2:$H$6414,"="&amp;data!$B815,equity_bonds!$J$2:$J$6414,"="&amp;data!$G815),"")</f>
        <v/>
      </c>
      <c r="S815" s="16">
        <f>SUMIFS(equity_bonds!$E$2:$E$6414,equity_bonds!$H$2:$H$6414,"="&amp;data!$B815,equity_bonds!$J$2:$J$6414,"="&amp;data!$G815)</f>
        <v>0</v>
      </c>
      <c r="T815" s="16">
        <f>SUMIFS(equity_bonds!$F$2:$F$6414,equity_bonds!$H$2:$H$6414,"="&amp;data!$B815,equity_bonds!$J$2:$J$6414,"="&amp;data!$G815)</f>
        <v>0</v>
      </c>
      <c r="U815" s="16"/>
    </row>
    <row r="816" spans="1:21" x14ac:dyDescent="0.25">
      <c r="A816">
        <v>4226</v>
      </c>
      <c r="B816">
        <v>1993</v>
      </c>
      <c r="C816">
        <v>92</v>
      </c>
      <c r="D816" t="s">
        <v>171</v>
      </c>
      <c r="E816" t="s">
        <v>223</v>
      </c>
      <c r="F816" t="s">
        <v>223</v>
      </c>
      <c r="G816" t="str">
        <f t="shared" si="12"/>
        <v>Thompson Hine</v>
      </c>
      <c r="I816" s="13">
        <f>COUNTIFS(IPO!$J$2:$J$5250,"="&amp;data!$G816,IPO!$H$2:$H$5250,"="&amp;data!$B816)</f>
        <v>0</v>
      </c>
      <c r="J816" s="13">
        <f>SUMIFS(IPO!$B$2:$B$5250,IPO!$H$2:$H$5250,"="&amp;data!$B816,IPO!$J$2:$J$5250,"="&amp;data!$G816)</f>
        <v>0</v>
      </c>
      <c r="K816" s="13" t="str">
        <f>IF(I816=1,SUMIFS(IPO!$C$2:$C$5250,IPO!$H$2:$H$5250,"="&amp;data!$B816,IPO!$J$2:$J$5250,"="&amp;data!$G816),"")</f>
        <v/>
      </c>
      <c r="L816" s="13">
        <f>SUMIFS(IPO!$E$2:$E$5250,IPO!$H$2:$H$5250,"="&amp;data!$B816,IPO!$J$2:$J$5250,"="&amp;data!$G816)</f>
        <v>0</v>
      </c>
      <c r="M816" s="13">
        <f>SUMIFS(IPO!$F$2:$F$5250,IPO!$H$2:$H$5250,"="&amp;data!$B816,IPO!$J$2:$J$5250,"="&amp;data!$G816)</f>
        <v>0</v>
      </c>
      <c r="N816" s="13"/>
      <c r="P816" s="16">
        <f>COUNTIFS(equity_bonds!$H$2:$H$6414,"="&amp;data!$B816,equity_bonds!$J$2:$J$6414,"="&amp;data!$G816)</f>
        <v>1</v>
      </c>
      <c r="Q816" s="16">
        <f>SUMIFS(equity_bonds!$B$2:$B$6414,equity_bonds!$H$2:$H$6414,"="&amp;data!$B816,equity_bonds!$J$2:$J$6414,"="&amp;data!$G816)</f>
        <v>749.9</v>
      </c>
      <c r="R816" s="16">
        <f>IF(P816=1,SUMIFS(equity_bonds!$C$2:$C$6414,equity_bonds!$H$2:$H$6414,"="&amp;data!$B816,equity_bonds!$J$2:$J$6414,"="&amp;data!$G816),"")</f>
        <v>115</v>
      </c>
      <c r="S816" s="16">
        <f>SUMIFS(equity_bonds!$E$2:$E$6414,equity_bonds!$H$2:$H$6414,"="&amp;data!$B816,equity_bonds!$J$2:$J$6414,"="&amp;data!$G816)</f>
        <v>0</v>
      </c>
      <c r="T816" s="16">
        <f>SUMIFS(equity_bonds!$F$2:$F$6414,equity_bonds!$H$2:$H$6414,"="&amp;data!$B816,equity_bonds!$J$2:$J$6414,"="&amp;data!$G816)</f>
        <v>5</v>
      </c>
      <c r="U816" s="16"/>
    </row>
    <row r="817" spans="1:21" x14ac:dyDescent="0.25">
      <c r="A817">
        <v>4294</v>
      </c>
      <c r="B817">
        <v>1993</v>
      </c>
      <c r="C817">
        <v>98</v>
      </c>
      <c r="D817" t="s">
        <v>180</v>
      </c>
      <c r="E817" t="s">
        <v>225</v>
      </c>
      <c r="F817" t="s">
        <v>225</v>
      </c>
      <c r="G817" t="str">
        <f t="shared" si="12"/>
        <v>Venable</v>
      </c>
      <c r="I817" s="13">
        <f>COUNTIFS(IPO!$J$2:$J$5250,"="&amp;data!$G817,IPO!$H$2:$H$5250,"="&amp;data!$B817)</f>
        <v>0</v>
      </c>
      <c r="J817" s="13">
        <f>SUMIFS(IPO!$B$2:$B$5250,IPO!$H$2:$H$5250,"="&amp;data!$B817,IPO!$J$2:$J$5250,"="&amp;data!$G817)</f>
        <v>0</v>
      </c>
      <c r="K817" s="13" t="str">
        <f>IF(I817=1,SUMIFS(IPO!$C$2:$C$5250,IPO!$H$2:$H$5250,"="&amp;data!$B817,IPO!$J$2:$J$5250,"="&amp;data!$G817),"")</f>
        <v/>
      </c>
      <c r="L817" s="13">
        <f>SUMIFS(IPO!$E$2:$E$5250,IPO!$H$2:$H$5250,"="&amp;data!$B817,IPO!$J$2:$J$5250,"="&amp;data!$G817)</f>
        <v>0</v>
      </c>
      <c r="M817" s="13">
        <f>SUMIFS(IPO!$F$2:$F$5250,IPO!$H$2:$H$5250,"="&amp;data!$B817,IPO!$J$2:$J$5250,"="&amp;data!$G817)</f>
        <v>0</v>
      </c>
      <c r="N817" s="13"/>
      <c r="P817" s="16">
        <f>COUNTIFS(equity_bonds!$H$2:$H$6414,"="&amp;data!$B817,equity_bonds!$J$2:$J$6414,"="&amp;data!$G817)</f>
        <v>0</v>
      </c>
      <c r="Q817" s="16">
        <v>1285.4000000000001</v>
      </c>
      <c r="R817" s="16">
        <v>78</v>
      </c>
      <c r="S817" s="16">
        <v>0</v>
      </c>
      <c r="T817" s="16">
        <v>2</v>
      </c>
      <c r="U817" s="16"/>
    </row>
    <row r="818" spans="1:21" x14ac:dyDescent="0.25">
      <c r="A818">
        <v>4324</v>
      </c>
      <c r="B818">
        <v>1993</v>
      </c>
      <c r="C818">
        <v>23</v>
      </c>
      <c r="D818" t="s">
        <v>66</v>
      </c>
      <c r="E818" t="s">
        <v>51</v>
      </c>
      <c r="F818" t="s">
        <v>2610</v>
      </c>
      <c r="G818" t="str">
        <f t="shared" si="12"/>
        <v>Vinson Elkins</v>
      </c>
      <c r="I818" s="13">
        <f>COUNTIFS(IPO!$J$2:$J$5250,"="&amp;data!$G818,IPO!$H$2:$H$5250,"="&amp;data!$B818)</f>
        <v>1</v>
      </c>
      <c r="J818" s="13">
        <f>SUMIFS(IPO!$B$2:$B$5250,IPO!$H$2:$H$5250,"="&amp;data!$B818,IPO!$J$2:$J$5250,"="&amp;data!$G818)</f>
        <v>161.69999999999999</v>
      </c>
      <c r="K818" s="13">
        <f>IF(I818=1,SUMIFS(IPO!$C$2:$C$5250,IPO!$H$2:$H$5250,"="&amp;data!$B818,IPO!$J$2:$J$5250,"="&amp;data!$G818),"")</f>
        <v>63</v>
      </c>
      <c r="L818" s="13">
        <f>SUMIFS(IPO!$E$2:$E$5250,IPO!$H$2:$H$5250,"="&amp;data!$B818,IPO!$J$2:$J$5250,"="&amp;data!$G818)</f>
        <v>0.3</v>
      </c>
      <c r="M818" s="13">
        <f>SUMIFS(IPO!$F$2:$F$5250,IPO!$H$2:$H$5250,"="&amp;data!$B818,IPO!$J$2:$J$5250,"="&amp;data!$G818)</f>
        <v>3</v>
      </c>
      <c r="N818" s="13"/>
      <c r="P818" s="16">
        <f>COUNTIFS(equity_bonds!$H$2:$H$6414,"="&amp;data!$B818,equity_bonds!$J$2:$J$6414,"="&amp;data!$G818)</f>
        <v>1</v>
      </c>
      <c r="Q818" s="16">
        <f>SUMIFS(equity_bonds!$B$2:$B$6414,equity_bonds!$H$2:$H$6414,"="&amp;data!$B818,equity_bonds!$J$2:$J$6414,"="&amp;data!$G818)</f>
        <v>846.2</v>
      </c>
      <c r="R818" s="16">
        <f>IF(P818=1,SUMIFS(equity_bonds!$C$2:$C$6414,equity_bonds!$H$2:$H$6414,"="&amp;data!$B818,equity_bonds!$J$2:$J$6414,"="&amp;data!$G818),"")</f>
        <v>101</v>
      </c>
      <c r="S818" s="16">
        <f>SUMIFS(equity_bonds!$E$2:$E$6414,equity_bonds!$H$2:$H$6414,"="&amp;data!$B818,equity_bonds!$J$2:$J$6414,"="&amp;data!$G818)</f>
        <v>0</v>
      </c>
      <c r="T818" s="16">
        <f>SUMIFS(equity_bonds!$F$2:$F$6414,equity_bonds!$H$2:$H$6414,"="&amp;data!$B818,equity_bonds!$J$2:$J$6414,"="&amp;data!$G818)</f>
        <v>11</v>
      </c>
      <c r="U818" s="16"/>
    </row>
    <row r="819" spans="1:21" x14ac:dyDescent="0.25">
      <c r="A819">
        <v>4349</v>
      </c>
      <c r="B819">
        <v>1993</v>
      </c>
      <c r="C819">
        <v>99</v>
      </c>
      <c r="D819" t="s">
        <v>207</v>
      </c>
      <c r="E819" t="s">
        <v>226</v>
      </c>
      <c r="F819" t="s">
        <v>2529</v>
      </c>
      <c r="G819" t="str">
        <f t="shared" si="12"/>
        <v>Vorys Sater</v>
      </c>
      <c r="I819" s="13">
        <f>COUNTIFS(IPO!$J$2:$J$5250,"="&amp;data!$G819,IPO!$H$2:$H$5250,"="&amp;data!$B819)</f>
        <v>1</v>
      </c>
      <c r="J819" s="13">
        <f>SUMIFS(IPO!$B$2:$B$5250,IPO!$H$2:$H$5250,"="&amp;data!$B819,IPO!$J$2:$J$5250,"="&amp;data!$G819)</f>
        <v>21</v>
      </c>
      <c r="K819" s="13">
        <f>IF(I819=1,SUMIFS(IPO!$C$2:$C$5250,IPO!$H$2:$H$5250,"="&amp;data!$B819,IPO!$J$2:$J$5250,"="&amp;data!$G819),"")</f>
        <v>197</v>
      </c>
      <c r="L819" s="13">
        <f>SUMIFS(IPO!$E$2:$E$5250,IPO!$H$2:$H$5250,"="&amp;data!$B819,IPO!$J$2:$J$5250,"="&amp;data!$G819)</f>
        <v>0</v>
      </c>
      <c r="M819" s="13">
        <f>SUMIFS(IPO!$F$2:$F$5250,IPO!$H$2:$H$5250,"="&amp;data!$B819,IPO!$J$2:$J$5250,"="&amp;data!$G819)</f>
        <v>1</v>
      </c>
      <c r="N819" s="13"/>
      <c r="P819" s="16">
        <f>COUNTIFS(equity_bonds!$H$2:$H$6414,"="&amp;data!$B819,equity_bonds!$J$2:$J$6414,"="&amp;data!$G819)</f>
        <v>0</v>
      </c>
      <c r="Q819" s="16">
        <f>SUMIFS(equity_bonds!$B$2:$B$6414,equity_bonds!$H$2:$H$6414,"="&amp;data!$B819,equity_bonds!$J$2:$J$6414,"="&amp;data!$G819)</f>
        <v>0</v>
      </c>
      <c r="R819" s="16" t="str">
        <f>IF(P819=1,SUMIFS(equity_bonds!$C$2:$C$6414,equity_bonds!$H$2:$H$6414,"="&amp;data!$B819,equity_bonds!$J$2:$J$6414,"="&amp;data!$G819),"")</f>
        <v/>
      </c>
      <c r="S819" s="16">
        <f>SUMIFS(equity_bonds!$E$2:$E$6414,equity_bonds!$H$2:$H$6414,"="&amp;data!$B819,equity_bonds!$J$2:$J$6414,"="&amp;data!$G819)</f>
        <v>0</v>
      </c>
      <c r="T819" s="16">
        <f>SUMIFS(equity_bonds!$F$2:$F$6414,equity_bonds!$H$2:$H$6414,"="&amp;data!$B819,equity_bonds!$J$2:$J$6414,"="&amp;data!$G819)</f>
        <v>0</v>
      </c>
      <c r="U819" s="16"/>
    </row>
    <row r="820" spans="1:21" x14ac:dyDescent="0.25">
      <c r="A820">
        <v>4376</v>
      </c>
      <c r="B820">
        <v>1993</v>
      </c>
      <c r="C820">
        <v>79</v>
      </c>
      <c r="D820" t="s">
        <v>122</v>
      </c>
      <c r="E820" t="s">
        <v>52</v>
      </c>
      <c r="F820" t="s">
        <v>2611</v>
      </c>
      <c r="G820" t="str">
        <f t="shared" si="12"/>
        <v>Wachtell Lipton</v>
      </c>
      <c r="I820" s="13">
        <f>COUNTIFS(IPO!$J$2:$J$5250,"="&amp;data!$G820,IPO!$H$2:$H$5250,"="&amp;data!$B820)</f>
        <v>1</v>
      </c>
      <c r="J820" s="13">
        <f>SUMIFS(IPO!$B$2:$B$5250,IPO!$H$2:$H$5250,"="&amp;data!$B820,IPO!$J$2:$J$5250,"="&amp;data!$G820)</f>
        <v>53.5</v>
      </c>
      <c r="K820" s="13">
        <f>IF(I820=1,SUMIFS(IPO!$C$2:$C$5250,IPO!$H$2:$H$5250,"="&amp;data!$B820,IPO!$J$2:$J$5250,"="&amp;data!$G820),"")</f>
        <v>122</v>
      </c>
      <c r="L820" s="13">
        <f>SUMIFS(IPO!$E$2:$E$5250,IPO!$H$2:$H$5250,"="&amp;data!$B820,IPO!$J$2:$J$5250,"="&amp;data!$G820)</f>
        <v>0.1</v>
      </c>
      <c r="M820" s="13">
        <f>SUMIFS(IPO!$F$2:$F$5250,IPO!$H$2:$H$5250,"="&amp;data!$B820,IPO!$J$2:$J$5250,"="&amp;data!$G820)</f>
        <v>1</v>
      </c>
      <c r="N820" s="13"/>
      <c r="P820" s="16">
        <f>COUNTIFS(equity_bonds!$H$2:$H$6414,"="&amp;data!$B820,equity_bonds!$J$2:$J$6414,"="&amp;data!$G820)</f>
        <v>1</v>
      </c>
      <c r="Q820" s="16">
        <f>SUMIFS(equity_bonds!$B$2:$B$6414,equity_bonds!$H$2:$H$6414,"="&amp;data!$B820,equity_bonds!$J$2:$J$6414,"="&amp;data!$G820)</f>
        <v>407.5</v>
      </c>
      <c r="R820" s="16">
        <f>IF(P820=1,SUMIFS(equity_bonds!$C$2:$C$6414,equity_bonds!$H$2:$H$6414,"="&amp;data!$B820,equity_bonds!$J$2:$J$6414,"="&amp;data!$G820),"")</f>
        <v>159</v>
      </c>
      <c r="S820" s="16">
        <f>SUMIFS(equity_bonds!$E$2:$E$6414,equity_bonds!$H$2:$H$6414,"="&amp;data!$B820,equity_bonds!$J$2:$J$6414,"="&amp;data!$G820)</f>
        <v>0</v>
      </c>
      <c r="T820" s="16">
        <f>SUMIFS(equity_bonds!$F$2:$F$6414,equity_bonds!$H$2:$H$6414,"="&amp;data!$B820,equity_bonds!$J$2:$J$6414,"="&amp;data!$G820)</f>
        <v>3</v>
      </c>
      <c r="U820" s="16"/>
    </row>
    <row r="821" spans="1:21" x14ac:dyDescent="0.25">
      <c r="A821">
        <v>4407</v>
      </c>
      <c r="B821">
        <v>1993</v>
      </c>
      <c r="C821">
        <v>5</v>
      </c>
      <c r="D821" t="s">
        <v>166</v>
      </c>
      <c r="E821" t="s">
        <v>53</v>
      </c>
      <c r="F821" t="s">
        <v>2612</v>
      </c>
      <c r="G821" t="str">
        <f t="shared" si="12"/>
        <v>Weil Gotshal</v>
      </c>
      <c r="I821" s="13">
        <f>COUNTIFS(IPO!$J$2:$J$5250,"="&amp;data!$G821,IPO!$H$2:$H$5250,"="&amp;data!$B821)</f>
        <v>1</v>
      </c>
      <c r="J821" s="13">
        <f>SUMIFS(IPO!$B$2:$B$5250,IPO!$H$2:$H$5250,"="&amp;data!$B821,IPO!$J$2:$J$5250,"="&amp;data!$G821)</f>
        <v>669.5</v>
      </c>
      <c r="K821" s="13">
        <f>IF(I821=1,SUMIFS(IPO!$C$2:$C$5250,IPO!$H$2:$H$5250,"="&amp;data!$B821,IPO!$J$2:$J$5250,"="&amp;data!$G821),"")</f>
        <v>18</v>
      </c>
      <c r="L821" s="13">
        <f>SUMIFS(IPO!$E$2:$E$5250,IPO!$H$2:$H$5250,"="&amp;data!$B821,IPO!$J$2:$J$5250,"="&amp;data!$G821)</f>
        <v>1.2</v>
      </c>
      <c r="M821" s="13">
        <f>SUMIFS(IPO!$F$2:$F$5250,IPO!$H$2:$H$5250,"="&amp;data!$B821,IPO!$J$2:$J$5250,"="&amp;data!$G821)</f>
        <v>12</v>
      </c>
      <c r="N821" s="13"/>
      <c r="P821" s="16">
        <f>COUNTIFS(equity_bonds!$H$2:$H$6414,"="&amp;data!$B821,equity_bonds!$J$2:$J$6414,"="&amp;data!$G821)</f>
        <v>1</v>
      </c>
      <c r="Q821" s="16">
        <f>SUMIFS(equity_bonds!$B$2:$B$6414,equity_bonds!$H$2:$H$6414,"="&amp;data!$B821,equity_bonds!$J$2:$J$6414,"="&amp;data!$G821)</f>
        <v>17178.400000000001</v>
      </c>
      <c r="R821" s="16">
        <f>IF(P821=1,SUMIFS(equity_bonds!$C$2:$C$6414,equity_bonds!$H$2:$H$6414,"="&amp;data!$B821,equity_bonds!$J$2:$J$6414,"="&amp;data!$G821),"")</f>
        <v>14</v>
      </c>
      <c r="S821" s="16">
        <f>SUMIFS(equity_bonds!$E$2:$E$6414,equity_bonds!$H$2:$H$6414,"="&amp;data!$B821,equity_bonds!$J$2:$J$6414,"="&amp;data!$G821)</f>
        <v>0.2</v>
      </c>
      <c r="T821" s="16">
        <f>SUMIFS(equity_bonds!$F$2:$F$6414,equity_bonds!$H$2:$H$6414,"="&amp;data!$B821,equity_bonds!$J$2:$J$6414,"="&amp;data!$G821)</f>
        <v>30</v>
      </c>
      <c r="U821" s="16"/>
    </row>
    <row r="822" spans="1:21" x14ac:dyDescent="0.25">
      <c r="A822">
        <v>4436</v>
      </c>
      <c r="B822">
        <v>1993</v>
      </c>
      <c r="C822">
        <v>21</v>
      </c>
      <c r="D822" t="s">
        <v>87</v>
      </c>
      <c r="E822" t="s">
        <v>54</v>
      </c>
      <c r="F822" t="s">
        <v>2613</v>
      </c>
      <c r="G822" t="str">
        <f t="shared" si="12"/>
        <v>White Case</v>
      </c>
      <c r="I822" s="13">
        <f>COUNTIFS(IPO!$J$2:$J$5250,"="&amp;data!$G822,IPO!$H$2:$H$5250,"="&amp;data!$B822)</f>
        <v>1</v>
      </c>
      <c r="J822" s="13">
        <f>SUMIFS(IPO!$B$2:$B$5250,IPO!$H$2:$H$5250,"="&amp;data!$B822,IPO!$J$2:$J$5250,"="&amp;data!$G822)</f>
        <v>101.3</v>
      </c>
      <c r="K822" s="13">
        <f>IF(I822=1,SUMIFS(IPO!$C$2:$C$5250,IPO!$H$2:$H$5250,"="&amp;data!$B822,IPO!$J$2:$J$5250,"="&amp;data!$G822),"")</f>
        <v>85</v>
      </c>
      <c r="L822" s="13">
        <f>SUMIFS(IPO!$E$2:$E$5250,IPO!$H$2:$H$5250,"="&amp;data!$B822,IPO!$J$2:$J$5250,"="&amp;data!$G822)</f>
        <v>0.2</v>
      </c>
      <c r="M822" s="13">
        <f>SUMIFS(IPO!$F$2:$F$5250,IPO!$H$2:$H$5250,"="&amp;data!$B822,IPO!$J$2:$J$5250,"="&amp;data!$G822)</f>
        <v>2</v>
      </c>
      <c r="N822" s="13"/>
      <c r="P822" s="16">
        <f>COUNTIFS(equity_bonds!$H$2:$H$6414,"="&amp;data!$B822,equity_bonds!$J$2:$J$6414,"="&amp;data!$G822)</f>
        <v>1</v>
      </c>
      <c r="Q822" s="16">
        <f>SUMIFS(equity_bonds!$B$2:$B$6414,equity_bonds!$H$2:$H$6414,"="&amp;data!$B822,equity_bonds!$J$2:$J$6414,"="&amp;data!$G822)</f>
        <v>5469.5</v>
      </c>
      <c r="R822" s="16">
        <f>IF(P822=1,SUMIFS(equity_bonds!$C$2:$C$6414,equity_bonds!$H$2:$H$6414,"="&amp;data!$B822,equity_bonds!$J$2:$J$6414,"="&amp;data!$G822),"")</f>
        <v>34</v>
      </c>
      <c r="S822" s="16">
        <f>SUMIFS(equity_bonds!$E$2:$E$6414,equity_bonds!$H$2:$H$6414,"="&amp;data!$B822,equity_bonds!$J$2:$J$6414,"="&amp;data!$G822)</f>
        <v>0.1</v>
      </c>
      <c r="T822" s="16">
        <f>SUMIFS(equity_bonds!$F$2:$F$6414,equity_bonds!$H$2:$H$6414,"="&amp;data!$B822,equity_bonds!$J$2:$J$6414,"="&amp;data!$G822)</f>
        <v>26</v>
      </c>
      <c r="U822" s="16"/>
    </row>
    <row r="823" spans="1:21" x14ac:dyDescent="0.25">
      <c r="A823">
        <v>4527</v>
      </c>
      <c r="B823">
        <v>1993</v>
      </c>
      <c r="C823">
        <v>33</v>
      </c>
      <c r="D823" t="s">
        <v>57</v>
      </c>
      <c r="E823" t="s">
        <v>55</v>
      </c>
      <c r="F823" t="s">
        <v>2614</v>
      </c>
      <c r="G823" t="str">
        <f t="shared" si="12"/>
        <v>Willkie Farr</v>
      </c>
      <c r="I823" s="13">
        <f>COUNTIFS(IPO!$J$2:$J$5250,"="&amp;data!$G823,IPO!$H$2:$H$5250,"="&amp;data!$B823)</f>
        <v>1</v>
      </c>
      <c r="J823" s="13">
        <f>SUMIFS(IPO!$B$2:$B$5250,IPO!$H$2:$H$5250,"="&amp;data!$B823,IPO!$J$2:$J$5250,"="&amp;data!$G823)</f>
        <v>1028.9000000000001</v>
      </c>
      <c r="K823" s="13">
        <f>IF(I823=1,SUMIFS(IPO!$C$2:$C$5250,IPO!$H$2:$H$5250,"="&amp;data!$B823,IPO!$J$2:$J$5250,"="&amp;data!$G823),"")</f>
        <v>9</v>
      </c>
      <c r="L823" s="13">
        <f>SUMIFS(IPO!$E$2:$E$5250,IPO!$H$2:$H$5250,"="&amp;data!$B823,IPO!$J$2:$J$5250,"="&amp;data!$G823)</f>
        <v>1.9</v>
      </c>
      <c r="M823" s="13">
        <f>SUMIFS(IPO!$F$2:$F$5250,IPO!$H$2:$H$5250,"="&amp;data!$B823,IPO!$J$2:$J$5250,"="&amp;data!$G823)</f>
        <v>11</v>
      </c>
      <c r="N823" s="13"/>
      <c r="P823" s="16">
        <f>COUNTIFS(equity_bonds!$H$2:$H$6414,"="&amp;data!$B823,equity_bonds!$J$2:$J$6414,"="&amp;data!$G823)</f>
        <v>1</v>
      </c>
      <c r="Q823" s="16">
        <f>SUMIFS(equity_bonds!$B$2:$B$6414,equity_bonds!$H$2:$H$6414,"="&amp;data!$B823,equity_bonds!$J$2:$J$6414,"="&amp;data!$G823)</f>
        <v>3292.7</v>
      </c>
      <c r="R823" s="16">
        <f>IF(P823=1,SUMIFS(equity_bonds!$C$2:$C$6414,equity_bonds!$H$2:$H$6414,"="&amp;data!$B823,equity_bonds!$J$2:$J$6414,"="&amp;data!$G823),"")</f>
        <v>45</v>
      </c>
      <c r="S823" s="16">
        <f>SUMIFS(equity_bonds!$E$2:$E$6414,equity_bonds!$H$2:$H$6414,"="&amp;data!$B823,equity_bonds!$J$2:$J$6414,"="&amp;data!$G823)</f>
        <v>0</v>
      </c>
      <c r="T823" s="16">
        <f>SUMIFS(equity_bonds!$F$2:$F$6414,equity_bonds!$H$2:$H$6414,"="&amp;data!$B823,equity_bonds!$J$2:$J$6414,"="&amp;data!$G823)</f>
        <v>18</v>
      </c>
      <c r="U823" s="16"/>
    </row>
    <row r="824" spans="1:21" x14ac:dyDescent="0.25">
      <c r="A824">
        <v>4566</v>
      </c>
      <c r="B824">
        <v>1993</v>
      </c>
      <c r="C824">
        <v>69</v>
      </c>
      <c r="D824" t="s">
        <v>205</v>
      </c>
      <c r="E824" t="s">
        <v>167</v>
      </c>
      <c r="F824" t="s">
        <v>2649</v>
      </c>
      <c r="G824" t="str">
        <f t="shared" si="12"/>
        <v>Wilmer Cutler</v>
      </c>
      <c r="I824" s="13">
        <f>COUNTIFS(IPO!$J$2:$J$5250,"="&amp;data!$G824,IPO!$H$2:$H$5250,"="&amp;data!$B824)</f>
        <v>0</v>
      </c>
      <c r="J824" s="13">
        <f>SUMIFS(IPO!$B$2:$B$5250,IPO!$H$2:$H$5250,"="&amp;data!$B824,IPO!$J$2:$J$5250,"="&amp;data!$G824)</f>
        <v>0</v>
      </c>
      <c r="K824" s="13" t="str">
        <f>IF(I824=1,SUMIFS(IPO!$C$2:$C$5250,IPO!$H$2:$H$5250,"="&amp;data!$B824,IPO!$J$2:$J$5250,"="&amp;data!$G824),"")</f>
        <v/>
      </c>
      <c r="L824" s="13">
        <f>SUMIFS(IPO!$E$2:$E$5250,IPO!$H$2:$H$5250,"="&amp;data!$B824,IPO!$J$2:$J$5250,"="&amp;data!$G824)</f>
        <v>0</v>
      </c>
      <c r="M824" s="13">
        <f>SUMIFS(IPO!$F$2:$F$5250,IPO!$H$2:$H$5250,"="&amp;data!$B824,IPO!$J$2:$J$5250,"="&amp;data!$G824)</f>
        <v>0</v>
      </c>
      <c r="N824" s="13"/>
      <c r="P824" s="16">
        <f>COUNTIFS(equity_bonds!$H$2:$H$6414,"="&amp;data!$B824,equity_bonds!$J$2:$J$6414,"="&amp;data!$G824)</f>
        <v>0</v>
      </c>
      <c r="Q824" s="16">
        <f>SUMIFS(equity_bonds!$B$2:$B$6414,equity_bonds!$H$2:$H$6414,"="&amp;data!$B824,equity_bonds!$J$2:$J$6414,"="&amp;data!$G824)</f>
        <v>0</v>
      </c>
      <c r="R824" s="16" t="str">
        <f>IF(P824=1,SUMIFS(equity_bonds!$C$2:$C$6414,equity_bonds!$H$2:$H$6414,"="&amp;data!$B824,equity_bonds!$J$2:$J$6414,"="&amp;data!$G824),"")</f>
        <v/>
      </c>
      <c r="S824" s="16">
        <f>SUMIFS(equity_bonds!$E$2:$E$6414,equity_bonds!$H$2:$H$6414,"="&amp;data!$B824,equity_bonds!$J$2:$J$6414,"="&amp;data!$G824)</f>
        <v>0</v>
      </c>
      <c r="T824" s="16">
        <f>SUMIFS(equity_bonds!$F$2:$F$6414,equity_bonds!$H$2:$H$6414,"="&amp;data!$B824,equity_bonds!$J$2:$J$6414,"="&amp;data!$G824)</f>
        <v>0</v>
      </c>
      <c r="U824" s="16"/>
    </row>
    <row r="825" spans="1:21" x14ac:dyDescent="0.25">
      <c r="A825">
        <v>4591</v>
      </c>
      <c r="B825">
        <v>1993</v>
      </c>
      <c r="C825">
        <v>83</v>
      </c>
      <c r="D825" t="s">
        <v>173</v>
      </c>
      <c r="E825" t="s">
        <v>224</v>
      </c>
      <c r="F825" t="s">
        <v>2666</v>
      </c>
      <c r="G825" t="str">
        <f t="shared" si="12"/>
        <v>Wilson Sonsini</v>
      </c>
      <c r="I825" s="13">
        <f>COUNTIFS(IPO!$J$2:$J$5250,"="&amp;data!$G825,IPO!$H$2:$H$5250,"="&amp;data!$B825)</f>
        <v>1</v>
      </c>
      <c r="J825" s="13">
        <f>SUMIFS(IPO!$B$2:$B$5250,IPO!$H$2:$H$5250,"="&amp;data!$B825,IPO!$J$2:$J$5250,"="&amp;data!$G825)</f>
        <v>554.20000000000005</v>
      </c>
      <c r="K825" s="13">
        <f>IF(I825=1,SUMIFS(IPO!$C$2:$C$5250,IPO!$H$2:$H$5250,"="&amp;data!$B825,IPO!$J$2:$J$5250,"="&amp;data!$G825),"")</f>
        <v>23</v>
      </c>
      <c r="L825" s="13">
        <f>SUMIFS(IPO!$E$2:$E$5250,IPO!$H$2:$H$5250,"="&amp;data!$B825,IPO!$J$2:$J$5250,"="&amp;data!$G825)</f>
        <v>1</v>
      </c>
      <c r="M825" s="13">
        <f>SUMIFS(IPO!$F$2:$F$5250,IPO!$H$2:$H$5250,"="&amp;data!$B825,IPO!$J$2:$J$5250,"="&amp;data!$G825)</f>
        <v>20</v>
      </c>
      <c r="N825" s="13"/>
      <c r="P825" s="16">
        <f>COUNTIFS(equity_bonds!$H$2:$H$6414,"="&amp;data!$B825,equity_bonds!$J$2:$J$6414,"="&amp;data!$G825)</f>
        <v>1</v>
      </c>
      <c r="Q825" s="16">
        <f>SUMIFS(equity_bonds!$B$2:$B$6414,equity_bonds!$H$2:$H$6414,"="&amp;data!$B825,equity_bonds!$J$2:$J$6414,"="&amp;data!$G825)</f>
        <v>2431.9</v>
      </c>
      <c r="R825" s="16">
        <f>IF(P825=1,SUMIFS(equity_bonds!$C$2:$C$6414,equity_bonds!$H$2:$H$6414,"="&amp;data!$B825,equity_bonds!$J$2:$J$6414,"="&amp;data!$G825),"")</f>
        <v>54</v>
      </c>
      <c r="S825" s="16">
        <f>SUMIFS(equity_bonds!$E$2:$E$6414,equity_bonds!$H$2:$H$6414,"="&amp;data!$B825,equity_bonds!$J$2:$J$6414,"="&amp;data!$G825)</f>
        <v>0</v>
      </c>
      <c r="T825" s="16">
        <f>SUMIFS(equity_bonds!$F$2:$F$6414,equity_bonds!$H$2:$H$6414,"="&amp;data!$B825,equity_bonds!$J$2:$J$6414,"="&amp;data!$G825)</f>
        <v>39</v>
      </c>
      <c r="U825" s="16"/>
    </row>
    <row r="826" spans="1:21" x14ac:dyDescent="0.25">
      <c r="A826">
        <v>4617</v>
      </c>
      <c r="B826">
        <v>1993</v>
      </c>
      <c r="C826">
        <v>77</v>
      </c>
      <c r="D826" t="s">
        <v>204</v>
      </c>
      <c r="E826" t="s">
        <v>193</v>
      </c>
      <c r="F826" t="s">
        <v>2658</v>
      </c>
      <c r="G826" t="str">
        <f t="shared" si="12"/>
        <v>Wilson Elser</v>
      </c>
      <c r="I826" s="13">
        <f>COUNTIFS(IPO!$J$2:$J$5250,"="&amp;data!$G826,IPO!$H$2:$H$5250,"="&amp;data!$B826)</f>
        <v>0</v>
      </c>
      <c r="J826" s="13">
        <f>SUMIFS(IPO!$B$2:$B$5250,IPO!$H$2:$H$5250,"="&amp;data!$B826,IPO!$J$2:$J$5250,"="&amp;data!$G826)</f>
        <v>0</v>
      </c>
      <c r="K826" s="13" t="str">
        <f>IF(I826=1,SUMIFS(IPO!$C$2:$C$5250,IPO!$H$2:$H$5250,"="&amp;data!$B826,IPO!$J$2:$J$5250,"="&amp;data!$G826),"")</f>
        <v/>
      </c>
      <c r="L826" s="13">
        <f>SUMIFS(IPO!$E$2:$E$5250,IPO!$H$2:$H$5250,"="&amp;data!$B826,IPO!$J$2:$J$5250,"="&amp;data!$G826)</f>
        <v>0</v>
      </c>
      <c r="M826" s="13">
        <f>SUMIFS(IPO!$F$2:$F$5250,IPO!$H$2:$H$5250,"="&amp;data!$B826,IPO!$J$2:$J$5250,"="&amp;data!$G826)</f>
        <v>0</v>
      </c>
      <c r="N826" s="13"/>
      <c r="P826" s="16">
        <f>COUNTIFS(equity_bonds!$H$2:$H$6414,"="&amp;data!$B826,equity_bonds!$J$2:$J$6414,"="&amp;data!$G826)</f>
        <v>0</v>
      </c>
      <c r="Q826" s="16">
        <f>SUMIFS(equity_bonds!$B$2:$B$6414,equity_bonds!$H$2:$H$6414,"="&amp;data!$B826,equity_bonds!$J$2:$J$6414,"="&amp;data!$G826)</f>
        <v>0</v>
      </c>
      <c r="R826" s="16" t="str">
        <f>IF(P826=1,SUMIFS(equity_bonds!$C$2:$C$6414,equity_bonds!$H$2:$H$6414,"="&amp;data!$B826,equity_bonds!$J$2:$J$6414,"="&amp;data!$G826),"")</f>
        <v/>
      </c>
      <c r="S826" s="16">
        <f>SUMIFS(equity_bonds!$E$2:$E$6414,equity_bonds!$H$2:$H$6414,"="&amp;data!$B826,equity_bonds!$J$2:$J$6414,"="&amp;data!$G826)</f>
        <v>0</v>
      </c>
      <c r="T826" s="16">
        <f>SUMIFS(equity_bonds!$F$2:$F$6414,equity_bonds!$H$2:$H$6414,"="&amp;data!$B826,equity_bonds!$J$2:$J$6414,"="&amp;data!$G826)</f>
        <v>0</v>
      </c>
      <c r="U826" s="16"/>
    </row>
    <row r="827" spans="1:21" x14ac:dyDescent="0.25">
      <c r="A827">
        <v>4655</v>
      </c>
      <c r="B827">
        <v>1993</v>
      </c>
      <c r="C827">
        <v>35</v>
      </c>
      <c r="D827" t="s">
        <v>104</v>
      </c>
      <c r="E827" t="s">
        <v>56</v>
      </c>
      <c r="F827" t="s">
        <v>2615</v>
      </c>
      <c r="G827" t="str">
        <f t="shared" si="12"/>
        <v>Winston Strawn</v>
      </c>
      <c r="I827" s="13">
        <f>COUNTIFS(IPO!$J$2:$J$5250,"="&amp;data!$G827,IPO!$H$2:$H$5250,"="&amp;data!$B827)</f>
        <v>0</v>
      </c>
      <c r="J827" s="13">
        <f>SUMIFS(IPO!$B$2:$B$5250,IPO!$H$2:$H$5250,"="&amp;data!$B827,IPO!$J$2:$J$5250,"="&amp;data!$G827)</f>
        <v>0</v>
      </c>
      <c r="K827" s="13" t="str">
        <f>IF(I827=1,SUMIFS(IPO!$C$2:$C$5250,IPO!$H$2:$H$5250,"="&amp;data!$B827,IPO!$J$2:$J$5250,"="&amp;data!$G827),"")</f>
        <v/>
      </c>
      <c r="L827" s="13">
        <f>SUMIFS(IPO!$E$2:$E$5250,IPO!$H$2:$H$5250,"="&amp;data!$B827,IPO!$J$2:$J$5250,"="&amp;data!$G827)</f>
        <v>0</v>
      </c>
      <c r="M827" s="13">
        <f>SUMIFS(IPO!$F$2:$F$5250,IPO!$H$2:$H$5250,"="&amp;data!$B827,IPO!$J$2:$J$5250,"="&amp;data!$G827)</f>
        <v>0</v>
      </c>
      <c r="N827" s="13"/>
      <c r="P827" s="16">
        <f>COUNTIFS(equity_bonds!$H$2:$H$6414,"="&amp;data!$B827,equity_bonds!$J$2:$J$6414,"="&amp;data!$G827)</f>
        <v>1</v>
      </c>
      <c r="Q827" s="16">
        <f>SUMIFS(equity_bonds!$B$2:$B$6414,equity_bonds!$H$2:$H$6414,"="&amp;data!$B827,equity_bonds!$J$2:$J$6414,"="&amp;data!$G827)</f>
        <v>2144.5</v>
      </c>
      <c r="R827" s="16">
        <f>IF(P827=1,SUMIFS(equity_bonds!$C$2:$C$6414,equity_bonds!$H$2:$H$6414,"="&amp;data!$B827,equity_bonds!$J$2:$J$6414,"="&amp;data!$G827),"")</f>
        <v>59</v>
      </c>
      <c r="S827" s="16">
        <f>SUMIFS(equity_bonds!$E$2:$E$6414,equity_bonds!$H$2:$H$6414,"="&amp;data!$B827,equity_bonds!$J$2:$J$6414,"="&amp;data!$G827)</f>
        <v>0</v>
      </c>
      <c r="T827" s="16">
        <f>SUMIFS(equity_bonds!$F$2:$F$6414,equity_bonds!$H$2:$H$6414,"="&amp;data!$B827,equity_bonds!$J$2:$J$6414,"="&amp;data!$G827)</f>
        <v>9</v>
      </c>
      <c r="U827" s="16"/>
    </row>
    <row r="828" spans="1:21" x14ac:dyDescent="0.25">
      <c r="A828">
        <v>4684</v>
      </c>
      <c r="B828">
        <v>1993</v>
      </c>
      <c r="C828">
        <v>54</v>
      </c>
      <c r="D828" t="s">
        <v>146</v>
      </c>
      <c r="E828" t="s">
        <v>168</v>
      </c>
      <c r="F828" t="s">
        <v>2650</v>
      </c>
      <c r="G828" t="str">
        <f t="shared" si="12"/>
        <v>Winthrop Stimson</v>
      </c>
      <c r="I828" s="13">
        <f>COUNTIFS(IPO!$J$2:$J$5250,"="&amp;data!$G828,IPO!$H$2:$H$5250,"="&amp;data!$B828)</f>
        <v>1</v>
      </c>
      <c r="J828" s="13">
        <f>SUMIFS(IPO!$B$2:$B$5250,IPO!$H$2:$H$5250,"="&amp;data!$B828,IPO!$J$2:$J$5250,"="&amp;data!$G828)</f>
        <v>25.9</v>
      </c>
      <c r="K828" s="13">
        <f>IF(I828=1,SUMIFS(IPO!$C$2:$C$5250,IPO!$H$2:$H$5250,"="&amp;data!$B828,IPO!$J$2:$J$5250,"="&amp;data!$G828),"")</f>
        <v>180</v>
      </c>
      <c r="L828" s="13">
        <f>SUMIFS(IPO!$E$2:$E$5250,IPO!$H$2:$H$5250,"="&amp;data!$B828,IPO!$J$2:$J$5250,"="&amp;data!$G828)</f>
        <v>0.1</v>
      </c>
      <c r="M828" s="13">
        <f>SUMIFS(IPO!$F$2:$F$5250,IPO!$H$2:$H$5250,"="&amp;data!$B828,IPO!$J$2:$J$5250,"="&amp;data!$G828)</f>
        <v>1</v>
      </c>
      <c r="N828" s="13"/>
      <c r="P828" s="16">
        <f>COUNTIFS(equity_bonds!$H$2:$H$6414,"="&amp;data!$B828,equity_bonds!$J$2:$J$6414,"="&amp;data!$G828)</f>
        <v>1</v>
      </c>
      <c r="Q828" s="16">
        <f>SUMIFS(equity_bonds!$B$2:$B$6414,equity_bonds!$H$2:$H$6414,"="&amp;data!$B828,equity_bonds!$J$2:$J$6414,"="&amp;data!$G828)</f>
        <v>6812.1</v>
      </c>
      <c r="R828" s="16">
        <f>IF(P828=1,SUMIFS(equity_bonds!$C$2:$C$6414,equity_bonds!$H$2:$H$6414,"="&amp;data!$B828,equity_bonds!$J$2:$J$6414,"="&amp;data!$G828),"")</f>
        <v>30</v>
      </c>
      <c r="S828" s="16">
        <f>SUMIFS(equity_bonds!$E$2:$E$6414,equity_bonds!$H$2:$H$6414,"="&amp;data!$B828,equity_bonds!$J$2:$J$6414,"="&amp;data!$G828)</f>
        <v>0.1</v>
      </c>
      <c r="T828" s="16">
        <f>SUMIFS(equity_bonds!$F$2:$F$6414,equity_bonds!$H$2:$H$6414,"="&amp;data!$B828,equity_bonds!$J$2:$J$6414,"="&amp;data!$G828)</f>
        <v>26</v>
      </c>
      <c r="U828" s="16"/>
    </row>
    <row r="829" spans="1:21" x14ac:dyDescent="0.25">
      <c r="A829">
        <v>48</v>
      </c>
      <c r="B829">
        <v>1994</v>
      </c>
      <c r="C829">
        <v>41</v>
      </c>
      <c r="D829" t="s">
        <v>63</v>
      </c>
      <c r="E829" t="s">
        <v>6</v>
      </c>
      <c r="F829" t="s">
        <v>2572</v>
      </c>
      <c r="G829" t="str">
        <f t="shared" si="12"/>
        <v>Akin Gump</v>
      </c>
      <c r="I829" s="13">
        <f>COUNTIFS(IPO!$J$2:$J$5250,"="&amp;data!$G829,IPO!$H$2:$H$5250,"="&amp;data!$B829)</f>
        <v>1</v>
      </c>
      <c r="J829" s="13">
        <f>SUMIFS(IPO!$B$2:$B$5250,IPO!$H$2:$H$5250,"="&amp;data!$B829,IPO!$J$2:$J$5250,"="&amp;data!$G829)</f>
        <v>644.79999999999995</v>
      </c>
      <c r="K829" s="13">
        <f>IF(I829=1,SUMIFS(IPO!$C$2:$C$5250,IPO!$H$2:$H$5250,"="&amp;data!$B829,IPO!$J$2:$J$5250,"="&amp;data!$G829),"")</f>
        <v>32</v>
      </c>
      <c r="L829" s="13">
        <f>SUMIFS(IPO!$E$2:$E$5250,IPO!$H$2:$H$5250,"="&amp;data!$B829,IPO!$J$2:$J$5250,"="&amp;data!$G829)</f>
        <v>0.7</v>
      </c>
      <c r="M829" s="13">
        <f>SUMIFS(IPO!$F$2:$F$5250,IPO!$H$2:$H$5250,"="&amp;data!$B829,IPO!$J$2:$J$5250,"="&amp;data!$G829)</f>
        <v>8</v>
      </c>
      <c r="N829" s="13"/>
      <c r="P829" s="16">
        <f>COUNTIFS(equity_bonds!$H$2:$H$6414,"="&amp;data!$B829,equity_bonds!$J$2:$J$6414,"="&amp;data!$G829)</f>
        <v>1</v>
      </c>
      <c r="Q829" s="16">
        <f>SUMIFS(equity_bonds!$B$2:$B$6414,equity_bonds!$H$2:$H$6414,"="&amp;data!$B829,equity_bonds!$J$2:$J$6414,"="&amp;data!$G829)</f>
        <v>1162</v>
      </c>
      <c r="R829" s="16">
        <f>IF(P829=1,SUMIFS(equity_bonds!$C$2:$C$6414,equity_bonds!$H$2:$H$6414,"="&amp;data!$B829,equity_bonds!$J$2:$J$6414,"="&amp;data!$G829),"")</f>
        <v>101</v>
      </c>
      <c r="S829" s="16">
        <f>SUMIFS(equity_bonds!$E$2:$E$6414,equity_bonds!$H$2:$H$6414,"="&amp;data!$B829,equity_bonds!$J$2:$J$6414,"="&amp;data!$G829)</f>
        <v>0</v>
      </c>
      <c r="T829" s="16">
        <f>SUMIFS(equity_bonds!$F$2:$F$6414,equity_bonds!$H$2:$H$6414,"="&amp;data!$B829,equity_bonds!$J$2:$J$6414,"="&amp;data!$G829)</f>
        <v>15</v>
      </c>
      <c r="U829" s="16"/>
    </row>
    <row r="830" spans="1:21" x14ac:dyDescent="0.25">
      <c r="A830">
        <v>76</v>
      </c>
      <c r="B830">
        <v>1994</v>
      </c>
      <c r="C830">
        <v>97</v>
      </c>
      <c r="D830" t="s">
        <v>5</v>
      </c>
      <c r="E830" t="s">
        <v>228</v>
      </c>
      <c r="F830" t="s">
        <v>2668</v>
      </c>
      <c r="G830" t="str">
        <f t="shared" si="12"/>
        <v>Alston Bird</v>
      </c>
      <c r="I830" s="13">
        <f>COUNTIFS(IPO!$J$2:$J$5250,"="&amp;data!$G830,IPO!$H$2:$H$5250,"="&amp;data!$B830)</f>
        <v>1</v>
      </c>
      <c r="J830" s="13">
        <f>SUMIFS(IPO!$B$2:$B$5250,IPO!$H$2:$H$5250,"="&amp;data!$B830,IPO!$J$2:$J$5250,"="&amp;data!$G830)</f>
        <v>33</v>
      </c>
      <c r="K830" s="13">
        <f>IF(I830=1,SUMIFS(IPO!$C$2:$C$5250,IPO!$H$2:$H$5250,"="&amp;data!$B830,IPO!$J$2:$J$5250,"="&amp;data!$G830),"")</f>
        <v>195</v>
      </c>
      <c r="L830" s="13">
        <f>SUMIFS(IPO!$E$2:$E$5250,IPO!$H$2:$H$5250,"="&amp;data!$B830,IPO!$J$2:$J$5250,"="&amp;data!$G830)</f>
        <v>0</v>
      </c>
      <c r="M830" s="13">
        <f>SUMIFS(IPO!$F$2:$F$5250,IPO!$H$2:$H$5250,"="&amp;data!$B830,IPO!$J$2:$J$5250,"="&amp;data!$G830)</f>
        <v>2</v>
      </c>
      <c r="N830" s="13"/>
      <c r="P830" s="16">
        <f>COUNTIFS(equity_bonds!$H$2:$H$6414,"="&amp;data!$B830,equity_bonds!$J$2:$J$6414,"="&amp;data!$G830)</f>
        <v>1</v>
      </c>
      <c r="Q830" s="16">
        <f>SUMIFS(equity_bonds!$B$2:$B$6414,equity_bonds!$H$2:$H$6414,"="&amp;data!$B830,equity_bonds!$J$2:$J$6414,"="&amp;data!$G830)</f>
        <v>415.7</v>
      </c>
      <c r="R830" s="16">
        <f>IF(P830=1,SUMIFS(equity_bonds!$C$2:$C$6414,equity_bonds!$H$2:$H$6414,"="&amp;data!$B830,equity_bonds!$J$2:$J$6414,"="&amp;data!$G830),"")</f>
        <v>175</v>
      </c>
      <c r="S830" s="16">
        <f>SUMIFS(equity_bonds!$E$2:$E$6414,equity_bonds!$H$2:$H$6414,"="&amp;data!$B830,equity_bonds!$J$2:$J$6414,"="&amp;data!$G830)</f>
        <v>0</v>
      </c>
      <c r="T830" s="16">
        <f>SUMIFS(equity_bonds!$F$2:$F$6414,equity_bonds!$H$2:$H$6414,"="&amp;data!$B830,equity_bonds!$J$2:$J$6414,"="&amp;data!$G830)</f>
        <v>9</v>
      </c>
      <c r="U830" s="16"/>
    </row>
    <row r="831" spans="1:21" x14ac:dyDescent="0.25">
      <c r="A831">
        <v>103</v>
      </c>
      <c r="B831">
        <v>1994</v>
      </c>
      <c r="C831">
        <v>81</v>
      </c>
      <c r="D831" t="s">
        <v>5</v>
      </c>
      <c r="E831" t="s">
        <v>229</v>
      </c>
      <c r="F831" t="s">
        <v>2669</v>
      </c>
      <c r="G831" t="str">
        <f t="shared" si="12"/>
        <v>Anderson Kill</v>
      </c>
      <c r="I831" s="13">
        <f>COUNTIFS(IPO!$J$2:$J$5250,"="&amp;data!$G831,IPO!$H$2:$H$5250,"="&amp;data!$B831)</f>
        <v>0</v>
      </c>
      <c r="J831" s="13">
        <f>SUMIFS(IPO!$B$2:$B$5250,IPO!$H$2:$H$5250,"="&amp;data!$B831,IPO!$J$2:$J$5250,"="&amp;data!$G831)</f>
        <v>0</v>
      </c>
      <c r="K831" s="13" t="str">
        <f>IF(I831=1,SUMIFS(IPO!$C$2:$C$5250,IPO!$H$2:$H$5250,"="&amp;data!$B831,IPO!$J$2:$J$5250,"="&amp;data!$G831),"")</f>
        <v/>
      </c>
      <c r="L831" s="13">
        <f>SUMIFS(IPO!$E$2:$E$5250,IPO!$H$2:$H$5250,"="&amp;data!$B831,IPO!$J$2:$J$5250,"="&amp;data!$G831)</f>
        <v>0</v>
      </c>
      <c r="M831" s="13">
        <f>SUMIFS(IPO!$F$2:$F$5250,IPO!$H$2:$H$5250,"="&amp;data!$B831,IPO!$J$2:$J$5250,"="&amp;data!$G831)</f>
        <v>0</v>
      </c>
      <c r="N831" s="13"/>
      <c r="P831" s="16">
        <f>COUNTIFS(equity_bonds!$H$2:$H$6414,"="&amp;data!$B831,equity_bonds!$J$2:$J$6414,"="&amp;data!$G831)</f>
        <v>0</v>
      </c>
      <c r="Q831" s="16">
        <f>SUMIFS(equity_bonds!$B$2:$B$6414,equity_bonds!$H$2:$H$6414,"="&amp;data!$B831,equity_bonds!$J$2:$J$6414,"="&amp;data!$G831)</f>
        <v>0</v>
      </c>
      <c r="R831" s="16" t="str">
        <f>IF(P831=1,SUMIFS(equity_bonds!$C$2:$C$6414,equity_bonds!$H$2:$H$6414,"="&amp;data!$B831,equity_bonds!$J$2:$J$6414,"="&amp;data!$G831),"")</f>
        <v/>
      </c>
      <c r="S831" s="16">
        <f>SUMIFS(equity_bonds!$E$2:$E$6414,equity_bonds!$H$2:$H$6414,"="&amp;data!$B831,equity_bonds!$J$2:$J$6414,"="&amp;data!$G831)</f>
        <v>0</v>
      </c>
      <c r="T831" s="16">
        <f>SUMIFS(equity_bonds!$F$2:$F$6414,equity_bonds!$H$2:$H$6414,"="&amp;data!$B831,equity_bonds!$J$2:$J$6414,"="&amp;data!$G831)</f>
        <v>0</v>
      </c>
      <c r="U831" s="16"/>
    </row>
    <row r="832" spans="1:21" x14ac:dyDescent="0.25">
      <c r="A832">
        <v>112</v>
      </c>
      <c r="B832">
        <v>1994</v>
      </c>
      <c r="C832">
        <v>76</v>
      </c>
      <c r="D832" t="s">
        <v>205</v>
      </c>
      <c r="E832" t="s">
        <v>120</v>
      </c>
      <c r="F832" t="s">
        <v>512</v>
      </c>
      <c r="G832" t="str">
        <f t="shared" si="12"/>
        <v>Andrews Kurth</v>
      </c>
      <c r="I832" s="13">
        <f>COUNTIFS(IPO!$J$2:$J$5250,"="&amp;data!$G832,IPO!$H$2:$H$5250,"="&amp;data!$B832)</f>
        <v>1</v>
      </c>
      <c r="J832" s="13">
        <f>SUMIFS(IPO!$B$2:$B$5250,IPO!$H$2:$H$5250,"="&amp;data!$B832,IPO!$J$2:$J$5250,"="&amp;data!$G832)</f>
        <v>533.79999999999995</v>
      </c>
      <c r="K832" s="13">
        <f>IF(I832=1,SUMIFS(IPO!$C$2:$C$5250,IPO!$H$2:$H$5250,"="&amp;data!$B832,IPO!$J$2:$J$5250,"="&amp;data!$G832),"")</f>
        <v>37</v>
      </c>
      <c r="L832" s="13">
        <f>SUMIFS(IPO!$E$2:$E$5250,IPO!$H$2:$H$5250,"="&amp;data!$B832,IPO!$J$2:$J$5250,"="&amp;data!$G832)</f>
        <v>0.6</v>
      </c>
      <c r="M832" s="13">
        <f>SUMIFS(IPO!$F$2:$F$5250,IPO!$H$2:$H$5250,"="&amp;data!$B832,IPO!$J$2:$J$5250,"="&amp;data!$G832)</f>
        <v>5</v>
      </c>
      <c r="N832" s="13"/>
      <c r="P832" s="16">
        <f>COUNTIFS(equity_bonds!$H$2:$H$6414,"="&amp;data!$B832,equity_bonds!$J$2:$J$6414,"="&amp;data!$G832)</f>
        <v>1</v>
      </c>
      <c r="Q832" s="16">
        <f>SUMIFS(equity_bonds!$B$2:$B$6414,equity_bonds!$H$2:$H$6414,"="&amp;data!$B832,equity_bonds!$J$2:$J$6414,"="&amp;data!$G832)</f>
        <v>866.8</v>
      </c>
      <c r="R832" s="16">
        <f>IF(P832=1,SUMIFS(equity_bonds!$C$2:$C$6414,equity_bonds!$H$2:$H$6414,"="&amp;data!$B832,equity_bonds!$J$2:$J$6414,"="&amp;data!$G832),"")</f>
        <v>121</v>
      </c>
      <c r="S832" s="16">
        <f>SUMIFS(equity_bonds!$E$2:$E$6414,equity_bonds!$H$2:$H$6414,"="&amp;data!$B832,equity_bonds!$J$2:$J$6414,"="&amp;data!$G832)</f>
        <v>0</v>
      </c>
      <c r="T832" s="16">
        <f>SUMIFS(equity_bonds!$F$2:$F$6414,equity_bonds!$H$2:$H$6414,"="&amp;data!$B832,equity_bonds!$J$2:$J$6414,"="&amp;data!$G832)</f>
        <v>8</v>
      </c>
      <c r="U832" s="16"/>
    </row>
    <row r="833" spans="1:21" x14ac:dyDescent="0.25">
      <c r="A833">
        <v>176</v>
      </c>
      <c r="B833">
        <v>1994</v>
      </c>
      <c r="C833">
        <v>32</v>
      </c>
      <c r="D833" t="s">
        <v>57</v>
      </c>
      <c r="E833" t="s">
        <v>7</v>
      </c>
      <c r="F833" t="s">
        <v>2573</v>
      </c>
      <c r="G833" t="str">
        <f t="shared" si="12"/>
        <v>Arnold Porter</v>
      </c>
      <c r="I833" s="13">
        <f>COUNTIFS(IPO!$J$2:$J$5250,"="&amp;data!$G833,IPO!$H$2:$H$5250,"="&amp;data!$B833)</f>
        <v>1</v>
      </c>
      <c r="J833" s="13">
        <f>SUMIFS(IPO!$B$2:$B$5250,IPO!$H$2:$H$5250,"="&amp;data!$B833,IPO!$J$2:$J$5250,"="&amp;data!$G833)</f>
        <v>417.2</v>
      </c>
      <c r="K833" s="13">
        <f>IF(I833=1,SUMIFS(IPO!$C$2:$C$5250,IPO!$H$2:$H$5250,"="&amp;data!$B833,IPO!$J$2:$J$5250,"="&amp;data!$G833),"")</f>
        <v>46</v>
      </c>
      <c r="L833" s="13">
        <f>SUMIFS(IPO!$E$2:$E$5250,IPO!$H$2:$H$5250,"="&amp;data!$B833,IPO!$J$2:$J$5250,"="&amp;data!$G833)</f>
        <v>0.5</v>
      </c>
      <c r="M833" s="13">
        <f>SUMIFS(IPO!$F$2:$F$5250,IPO!$H$2:$H$5250,"="&amp;data!$B833,IPO!$J$2:$J$5250,"="&amp;data!$G833)</f>
        <v>3</v>
      </c>
      <c r="N833" s="13"/>
      <c r="P833" s="16">
        <f>COUNTIFS(equity_bonds!$H$2:$H$6414,"="&amp;data!$B833,equity_bonds!$J$2:$J$6414,"="&amp;data!$G833)</f>
        <v>1</v>
      </c>
      <c r="Q833" s="16">
        <f>SUMIFS(equity_bonds!$B$2:$B$6414,equity_bonds!$H$2:$H$6414,"="&amp;data!$B833,equity_bonds!$J$2:$J$6414,"="&amp;data!$G833)</f>
        <v>544.4</v>
      </c>
      <c r="R833" s="16">
        <f>IF(P833=1,SUMIFS(equity_bonds!$C$2:$C$6414,equity_bonds!$H$2:$H$6414,"="&amp;data!$B833,equity_bonds!$J$2:$J$6414,"="&amp;data!$G833),"")</f>
        <v>153</v>
      </c>
      <c r="S833" s="16">
        <f>SUMIFS(equity_bonds!$E$2:$E$6414,equity_bonds!$H$2:$H$6414,"="&amp;data!$B833,equity_bonds!$J$2:$J$6414,"="&amp;data!$G833)</f>
        <v>0</v>
      </c>
      <c r="T833" s="16">
        <f>SUMIFS(equity_bonds!$F$2:$F$6414,equity_bonds!$H$2:$H$6414,"="&amp;data!$B833,equity_bonds!$J$2:$J$6414,"="&amp;data!$G833)</f>
        <v>5</v>
      </c>
      <c r="U833" s="16"/>
    </row>
    <row r="834" spans="1:21" x14ac:dyDescent="0.25">
      <c r="A834">
        <v>202</v>
      </c>
      <c r="B834">
        <v>1994</v>
      </c>
      <c r="C834">
        <v>75</v>
      </c>
      <c r="D834" t="s">
        <v>199</v>
      </c>
      <c r="E834" t="s">
        <v>213</v>
      </c>
      <c r="F834" t="s">
        <v>2662</v>
      </c>
      <c r="G834" t="str">
        <f t="shared" si="12"/>
        <v>Arter Hadden</v>
      </c>
      <c r="I834" s="13">
        <f>COUNTIFS(IPO!$J$2:$J$5250,"="&amp;data!$G834,IPO!$H$2:$H$5250,"="&amp;data!$B834)</f>
        <v>1</v>
      </c>
      <c r="J834" s="13">
        <f>SUMIFS(IPO!$B$2:$B$5250,IPO!$H$2:$H$5250,"="&amp;data!$B834,IPO!$J$2:$J$5250,"="&amp;data!$G834)</f>
        <v>35.1</v>
      </c>
      <c r="K834" s="13">
        <f>IF(I834=1,SUMIFS(IPO!$C$2:$C$5250,IPO!$H$2:$H$5250,"="&amp;data!$B834,IPO!$J$2:$J$5250,"="&amp;data!$G834),"")</f>
        <v>191</v>
      </c>
      <c r="L834" s="13">
        <f>SUMIFS(IPO!$E$2:$E$5250,IPO!$H$2:$H$5250,"="&amp;data!$B834,IPO!$J$2:$J$5250,"="&amp;data!$G834)</f>
        <v>0</v>
      </c>
      <c r="M834" s="13">
        <f>SUMIFS(IPO!$F$2:$F$5250,IPO!$H$2:$H$5250,"="&amp;data!$B834,IPO!$J$2:$J$5250,"="&amp;data!$G834)</f>
        <v>1</v>
      </c>
      <c r="N834" s="13"/>
      <c r="P834" s="16">
        <f>COUNTIFS(equity_bonds!$H$2:$H$6414,"="&amp;data!$B834,equity_bonds!$J$2:$J$6414,"="&amp;data!$G834)</f>
        <v>1</v>
      </c>
      <c r="Q834" s="16">
        <f>SUMIFS(equity_bonds!$B$2:$B$6414,equity_bonds!$H$2:$H$6414,"="&amp;data!$B834,equity_bonds!$J$2:$J$6414,"="&amp;data!$G834)</f>
        <v>966.2</v>
      </c>
      <c r="R834" s="16">
        <f>IF(P834=1,SUMIFS(equity_bonds!$C$2:$C$6414,equity_bonds!$H$2:$H$6414,"="&amp;data!$B834,equity_bonds!$J$2:$J$6414,"="&amp;data!$G834),"")</f>
        <v>113</v>
      </c>
      <c r="S834" s="16">
        <f>SUMIFS(equity_bonds!$E$2:$E$6414,equity_bonds!$H$2:$H$6414,"="&amp;data!$B834,equity_bonds!$J$2:$J$6414,"="&amp;data!$G834)</f>
        <v>0</v>
      </c>
      <c r="T834" s="16">
        <f>SUMIFS(equity_bonds!$F$2:$F$6414,equity_bonds!$H$2:$H$6414,"="&amp;data!$B834,equity_bonds!$J$2:$J$6414,"="&amp;data!$G834)</f>
        <v>6</v>
      </c>
      <c r="U834" s="16"/>
    </row>
    <row r="835" spans="1:21" x14ac:dyDescent="0.25">
      <c r="A835">
        <v>235</v>
      </c>
      <c r="B835">
        <v>1994</v>
      </c>
      <c r="C835">
        <v>40</v>
      </c>
      <c r="D835" t="s">
        <v>115</v>
      </c>
      <c r="E835" t="s">
        <v>8</v>
      </c>
      <c r="F835" t="s">
        <v>2574</v>
      </c>
      <c r="G835" t="str">
        <f t="shared" si="12"/>
        <v>Baker Hostetler</v>
      </c>
      <c r="I835" s="13">
        <f>COUNTIFS(IPO!$J$2:$J$5250,"="&amp;data!$G835,IPO!$H$2:$H$5250,"="&amp;data!$B835)</f>
        <v>1</v>
      </c>
      <c r="J835" s="13">
        <f>SUMIFS(IPO!$B$2:$B$5250,IPO!$H$2:$H$5250,"="&amp;data!$B835,IPO!$J$2:$J$5250,"="&amp;data!$G835)</f>
        <v>480.7</v>
      </c>
      <c r="K835" s="13">
        <f>IF(I835=1,SUMIFS(IPO!$C$2:$C$5250,IPO!$H$2:$H$5250,"="&amp;data!$B835,IPO!$J$2:$J$5250,"="&amp;data!$G835),"")</f>
        <v>39</v>
      </c>
      <c r="L835" s="13">
        <f>SUMIFS(IPO!$E$2:$E$5250,IPO!$H$2:$H$5250,"="&amp;data!$B835,IPO!$J$2:$J$5250,"="&amp;data!$G835)</f>
        <v>0.5</v>
      </c>
      <c r="M835" s="13">
        <f>SUMIFS(IPO!$F$2:$F$5250,IPO!$H$2:$H$5250,"="&amp;data!$B835,IPO!$J$2:$J$5250,"="&amp;data!$G835)</f>
        <v>4</v>
      </c>
      <c r="N835" s="13"/>
      <c r="P835" s="16">
        <f>COUNTIFS(equity_bonds!$H$2:$H$6414,"="&amp;data!$B835,equity_bonds!$J$2:$J$6414,"="&amp;data!$G835)</f>
        <v>1</v>
      </c>
      <c r="Q835" s="16">
        <f>SUMIFS(equity_bonds!$B$2:$B$6414,equity_bonds!$H$2:$H$6414,"="&amp;data!$B835,equity_bonds!$J$2:$J$6414,"="&amp;data!$G835)</f>
        <v>3639.5</v>
      </c>
      <c r="R835" s="16">
        <f>IF(P835=1,SUMIFS(equity_bonds!$C$2:$C$6414,equity_bonds!$H$2:$H$6414,"="&amp;data!$B835,equity_bonds!$J$2:$J$6414,"="&amp;data!$G835),"")</f>
        <v>55</v>
      </c>
      <c r="S835" s="16">
        <f>SUMIFS(equity_bonds!$E$2:$E$6414,equity_bonds!$H$2:$H$6414,"="&amp;data!$B835,equity_bonds!$J$2:$J$6414,"="&amp;data!$G835)</f>
        <v>0.1</v>
      </c>
      <c r="T835" s="16">
        <f>SUMIFS(equity_bonds!$F$2:$F$6414,equity_bonds!$H$2:$H$6414,"="&amp;data!$B835,equity_bonds!$J$2:$J$6414,"="&amp;data!$G835)</f>
        <v>16</v>
      </c>
      <c r="U835" s="16"/>
    </row>
    <row r="836" spans="1:21" x14ac:dyDescent="0.25">
      <c r="A836">
        <v>266</v>
      </c>
      <c r="B836">
        <v>1994</v>
      </c>
      <c r="C836">
        <v>1</v>
      </c>
      <c r="D836" t="s">
        <v>109</v>
      </c>
      <c r="E836" t="s">
        <v>9</v>
      </c>
      <c r="F836" t="s">
        <v>2575</v>
      </c>
      <c r="G836" t="str">
        <f t="shared" ref="G836:G899" si="13">TRIM(LEFT(SUBSTITUTE(F836," ",REPT(" ",100)),200))</f>
        <v>Baker McKenzie</v>
      </c>
      <c r="I836" s="13">
        <f>COUNTIFS(IPO!$J$2:$J$5250,"="&amp;data!$G836,IPO!$H$2:$H$5250,"="&amp;data!$B836)</f>
        <v>1</v>
      </c>
      <c r="J836" s="13">
        <f>SUMIFS(IPO!$B$2:$B$5250,IPO!$H$2:$H$5250,"="&amp;data!$B836,IPO!$J$2:$J$5250,"="&amp;data!$G836)</f>
        <v>383</v>
      </c>
      <c r="K836" s="13">
        <f>IF(I836=1,SUMIFS(IPO!$C$2:$C$5250,IPO!$H$2:$H$5250,"="&amp;data!$B836,IPO!$J$2:$J$5250,"="&amp;data!$G836),"")</f>
        <v>52</v>
      </c>
      <c r="L836" s="13">
        <f>SUMIFS(IPO!$E$2:$E$5250,IPO!$H$2:$H$5250,"="&amp;data!$B836,IPO!$J$2:$J$5250,"="&amp;data!$G836)</f>
        <v>0.4</v>
      </c>
      <c r="M836" s="13">
        <f>SUMIFS(IPO!$F$2:$F$5250,IPO!$H$2:$H$5250,"="&amp;data!$B836,IPO!$J$2:$J$5250,"="&amp;data!$G836)</f>
        <v>2</v>
      </c>
      <c r="N836" s="13"/>
      <c r="P836" s="16">
        <f>COUNTIFS(equity_bonds!$H$2:$H$6414,"="&amp;data!$B836,equity_bonds!$J$2:$J$6414,"="&amp;data!$G836)</f>
        <v>1</v>
      </c>
      <c r="Q836" s="16">
        <f>SUMIFS(equity_bonds!$B$2:$B$6414,equity_bonds!$H$2:$H$6414,"="&amp;data!$B836,equity_bonds!$J$2:$J$6414,"="&amp;data!$G836)</f>
        <v>1040.5</v>
      </c>
      <c r="R836" s="16">
        <f>IF(P836=1,SUMIFS(equity_bonds!$C$2:$C$6414,equity_bonds!$H$2:$H$6414,"="&amp;data!$B836,equity_bonds!$J$2:$J$6414,"="&amp;data!$G836),"")</f>
        <v>106</v>
      </c>
      <c r="S836" s="16">
        <f>SUMIFS(equity_bonds!$E$2:$E$6414,equity_bonds!$H$2:$H$6414,"="&amp;data!$B836,equity_bonds!$J$2:$J$6414,"="&amp;data!$G836)</f>
        <v>0</v>
      </c>
      <c r="T836" s="16">
        <f>SUMIFS(equity_bonds!$F$2:$F$6414,equity_bonds!$H$2:$H$6414,"="&amp;data!$B836,equity_bonds!$J$2:$J$6414,"="&amp;data!$G836)</f>
        <v>6</v>
      </c>
      <c r="U836" s="16"/>
    </row>
    <row r="837" spans="1:21" x14ac:dyDescent="0.25">
      <c r="A837">
        <v>297</v>
      </c>
      <c r="B837">
        <v>1994</v>
      </c>
      <c r="C837">
        <v>27</v>
      </c>
      <c r="D837" t="s">
        <v>110</v>
      </c>
      <c r="E837" t="s">
        <v>10</v>
      </c>
      <c r="F837" t="s">
        <v>10</v>
      </c>
      <c r="G837" t="str">
        <f t="shared" si="13"/>
        <v>Baker Botts</v>
      </c>
      <c r="I837" s="13">
        <f>COUNTIFS(IPO!$J$2:$J$5250,"="&amp;data!$G837,IPO!$H$2:$H$5250,"="&amp;data!$B837)</f>
        <v>1</v>
      </c>
      <c r="J837" s="13">
        <f>SUMIFS(IPO!$B$2:$B$5250,IPO!$H$2:$H$5250,"="&amp;data!$B837,IPO!$J$2:$J$5250,"="&amp;data!$G837)</f>
        <v>385.6</v>
      </c>
      <c r="K837" s="13">
        <f>IF(I837=1,SUMIFS(IPO!$C$2:$C$5250,IPO!$H$2:$H$5250,"="&amp;data!$B837,IPO!$J$2:$J$5250,"="&amp;data!$G837),"")</f>
        <v>51</v>
      </c>
      <c r="L837" s="13">
        <f>SUMIFS(IPO!$E$2:$E$5250,IPO!$H$2:$H$5250,"="&amp;data!$B837,IPO!$J$2:$J$5250,"="&amp;data!$G837)</f>
        <v>0.4</v>
      </c>
      <c r="M837" s="13">
        <f>SUMIFS(IPO!$F$2:$F$5250,IPO!$H$2:$H$5250,"="&amp;data!$B837,IPO!$J$2:$J$5250,"="&amp;data!$G837)</f>
        <v>3</v>
      </c>
      <c r="N837" s="13"/>
      <c r="P837" s="16">
        <f>COUNTIFS(equity_bonds!$H$2:$H$6414,"="&amp;data!$B837,equity_bonds!$J$2:$J$6414,"="&amp;data!$G837)</f>
        <v>1</v>
      </c>
      <c r="Q837" s="16">
        <f>SUMIFS(equity_bonds!$B$2:$B$6414,equity_bonds!$H$2:$H$6414,"="&amp;data!$B837,equity_bonds!$J$2:$J$6414,"="&amp;data!$G837)</f>
        <v>11733.7</v>
      </c>
      <c r="R837" s="16">
        <f>IF(P837=1,SUMIFS(equity_bonds!$C$2:$C$6414,equity_bonds!$H$2:$H$6414,"="&amp;data!$B837,equity_bonds!$J$2:$J$6414,"="&amp;data!$G837),"")</f>
        <v>22</v>
      </c>
      <c r="S837" s="16">
        <f>SUMIFS(equity_bonds!$E$2:$E$6414,equity_bonds!$H$2:$H$6414,"="&amp;data!$B837,equity_bonds!$J$2:$J$6414,"="&amp;data!$G837)</f>
        <v>0.2</v>
      </c>
      <c r="T837" s="16">
        <f>SUMIFS(equity_bonds!$F$2:$F$6414,equity_bonds!$H$2:$H$6414,"="&amp;data!$B837,equity_bonds!$J$2:$J$6414,"="&amp;data!$G837)</f>
        <v>30</v>
      </c>
      <c r="U837" s="16"/>
    </row>
    <row r="838" spans="1:21" x14ac:dyDescent="0.25">
      <c r="A838">
        <v>482</v>
      </c>
      <c r="B838">
        <v>1994</v>
      </c>
      <c r="C838">
        <v>33</v>
      </c>
      <c r="D838" t="s">
        <v>111</v>
      </c>
      <c r="E838" t="s">
        <v>62</v>
      </c>
      <c r="F838" t="s">
        <v>2616</v>
      </c>
      <c r="G838" t="str">
        <f t="shared" si="13"/>
        <v>Brobeck Phleger</v>
      </c>
      <c r="I838" s="13">
        <f>COUNTIFS(IPO!$J$2:$J$5250,"="&amp;data!$G838,IPO!$H$2:$H$5250,"="&amp;data!$B838)</f>
        <v>1</v>
      </c>
      <c r="J838" s="13">
        <f>SUMIFS(IPO!$B$2:$B$5250,IPO!$H$2:$H$5250,"="&amp;data!$B838,IPO!$J$2:$J$5250,"="&amp;data!$G838)</f>
        <v>1091.5999999999999</v>
      </c>
      <c r="K838" s="13">
        <f>IF(I838=1,SUMIFS(IPO!$C$2:$C$5250,IPO!$H$2:$H$5250,"="&amp;data!$B838,IPO!$J$2:$J$5250,"="&amp;data!$G838),"")</f>
        <v>21</v>
      </c>
      <c r="L838" s="13">
        <f>SUMIFS(IPO!$E$2:$E$5250,IPO!$H$2:$H$5250,"="&amp;data!$B838,IPO!$J$2:$J$5250,"="&amp;data!$G838)</f>
        <v>1.2</v>
      </c>
      <c r="M838" s="13">
        <f>SUMIFS(IPO!$F$2:$F$5250,IPO!$H$2:$H$5250,"="&amp;data!$B838,IPO!$J$2:$J$5250,"="&amp;data!$G838)</f>
        <v>17</v>
      </c>
      <c r="N838" s="13"/>
      <c r="P838" s="16">
        <f>COUNTIFS(equity_bonds!$H$2:$H$6414,"="&amp;data!$B838,equity_bonds!$J$2:$J$6414,"="&amp;data!$G838)</f>
        <v>1</v>
      </c>
      <c r="Q838" s="16">
        <f>SUMIFS(equity_bonds!$B$2:$B$6414,equity_bonds!$H$2:$H$6414,"="&amp;data!$B838,equity_bonds!$J$2:$J$6414,"="&amp;data!$G838)</f>
        <v>3659.1</v>
      </c>
      <c r="R838" s="16">
        <f>IF(P838=1,SUMIFS(equity_bonds!$C$2:$C$6414,equity_bonds!$H$2:$H$6414,"="&amp;data!$B838,equity_bonds!$J$2:$J$6414,"="&amp;data!$G838),"")</f>
        <v>54</v>
      </c>
      <c r="S838" s="16">
        <f>SUMIFS(equity_bonds!$E$2:$E$6414,equity_bonds!$H$2:$H$6414,"="&amp;data!$B838,equity_bonds!$J$2:$J$6414,"="&amp;data!$G838)</f>
        <v>0.1</v>
      </c>
      <c r="T838" s="16">
        <f>SUMIFS(equity_bonds!$F$2:$F$6414,equity_bonds!$H$2:$H$6414,"="&amp;data!$B838,equity_bonds!$J$2:$J$6414,"="&amp;data!$G838)</f>
        <v>34</v>
      </c>
      <c r="U838" s="16"/>
    </row>
    <row r="839" spans="1:21" x14ac:dyDescent="0.25">
      <c r="A839">
        <v>499</v>
      </c>
      <c r="B839">
        <v>1994</v>
      </c>
      <c r="C839">
        <v>72</v>
      </c>
      <c r="D839" t="s">
        <v>144</v>
      </c>
      <c r="E839" t="s">
        <v>125</v>
      </c>
      <c r="F839" t="s">
        <v>2633</v>
      </c>
      <c r="G839" t="str">
        <f t="shared" si="13"/>
        <v>Brown Wood</v>
      </c>
      <c r="I839" s="13">
        <f>COUNTIFS(IPO!$J$2:$J$5250,"="&amp;data!$G839,IPO!$H$2:$H$5250,"="&amp;data!$B839)</f>
        <v>1</v>
      </c>
      <c r="J839" s="13">
        <f>SUMIFS(IPO!$B$2:$B$5250,IPO!$H$2:$H$5250,"="&amp;data!$B839,IPO!$J$2:$J$5250,"="&amp;data!$G839)</f>
        <v>2695.8</v>
      </c>
      <c r="K839" s="13">
        <f>IF(I839=1,SUMIFS(IPO!$C$2:$C$5250,IPO!$H$2:$H$5250,"="&amp;data!$B839,IPO!$J$2:$J$5250,"="&amp;data!$G839),"")</f>
        <v>7</v>
      </c>
      <c r="L839" s="13">
        <f>SUMIFS(IPO!$E$2:$E$5250,IPO!$H$2:$H$5250,"="&amp;data!$B839,IPO!$J$2:$J$5250,"="&amp;data!$G839)</f>
        <v>2.9</v>
      </c>
      <c r="M839" s="13">
        <f>SUMIFS(IPO!$F$2:$F$5250,IPO!$H$2:$H$5250,"="&amp;data!$B839,IPO!$J$2:$J$5250,"="&amp;data!$G839)</f>
        <v>18</v>
      </c>
      <c r="N839" s="13"/>
      <c r="P839" s="16">
        <f>COUNTIFS(equity_bonds!$H$2:$H$6414,"="&amp;data!$B839,equity_bonds!$J$2:$J$6414,"="&amp;data!$G839)</f>
        <v>1</v>
      </c>
      <c r="Q839" s="16">
        <f>SUMIFS(equity_bonds!$B$2:$B$6414,equity_bonds!$H$2:$H$6414,"="&amp;data!$B839,equity_bonds!$J$2:$J$6414,"="&amp;data!$G839)</f>
        <v>53755.5</v>
      </c>
      <c r="R839" s="16">
        <f>IF(P839=1,SUMIFS(equity_bonds!$C$2:$C$6414,equity_bonds!$H$2:$H$6414,"="&amp;data!$B839,equity_bonds!$J$2:$J$6414,"="&amp;data!$G839),"")</f>
        <v>5</v>
      </c>
      <c r="S839" s="16">
        <f>SUMIFS(equity_bonds!$E$2:$E$6414,equity_bonds!$H$2:$H$6414,"="&amp;data!$B839,equity_bonds!$J$2:$J$6414,"="&amp;data!$G839)</f>
        <v>0.8</v>
      </c>
      <c r="T839" s="16">
        <f>SUMIFS(equity_bonds!$F$2:$F$6414,equity_bonds!$H$2:$H$6414,"="&amp;data!$B839,equity_bonds!$J$2:$J$6414,"="&amp;data!$G839)</f>
        <v>72</v>
      </c>
      <c r="U839" s="16"/>
    </row>
    <row r="840" spans="1:21" x14ac:dyDescent="0.25">
      <c r="A840">
        <v>541</v>
      </c>
      <c r="B840">
        <v>1994</v>
      </c>
      <c r="C840">
        <v>56</v>
      </c>
      <c r="D840" t="s">
        <v>156</v>
      </c>
      <c r="E840" t="s">
        <v>126</v>
      </c>
      <c r="F840" t="s">
        <v>126</v>
      </c>
      <c r="G840" t="str">
        <f t="shared" si="13"/>
        <v>Bryan Cave</v>
      </c>
      <c r="I840" s="13">
        <f>COUNTIFS(IPO!$J$2:$J$5250,"="&amp;data!$G840,IPO!$H$2:$H$5250,"="&amp;data!$B840)</f>
        <v>2</v>
      </c>
      <c r="J840" s="13">
        <f>SUMIFS(IPO!$B$2:$B$5250,IPO!$H$2:$H$5250,"="&amp;data!$B840,IPO!$J$2:$J$5250,"="&amp;data!$G840)</f>
        <v>432.20000000000005</v>
      </c>
      <c r="K840" s="13" t="str">
        <f>IF(I840=1,SUMIFS(IPO!$C$2:$C$5250,IPO!$H$2:$H$5250,"="&amp;data!$B840,IPO!$J$2:$J$5250,"="&amp;data!$G840),"")</f>
        <v/>
      </c>
      <c r="L840" s="13">
        <f>SUMIFS(IPO!$E$2:$E$5250,IPO!$H$2:$H$5250,"="&amp;data!$B840,IPO!$J$2:$J$5250,"="&amp;data!$G840)</f>
        <v>0.5</v>
      </c>
      <c r="M840" s="13">
        <f>SUMIFS(IPO!$F$2:$F$5250,IPO!$H$2:$H$5250,"="&amp;data!$B840,IPO!$J$2:$J$5250,"="&amp;data!$G840)</f>
        <v>4</v>
      </c>
      <c r="N840" s="13"/>
      <c r="P840" s="16">
        <f>COUNTIFS(equity_bonds!$H$2:$H$6414,"="&amp;data!$B840,equity_bonds!$J$2:$J$6414,"="&amp;data!$G840)</f>
        <v>0</v>
      </c>
      <c r="Q840" s="16">
        <f>SUMIFS(equity_bonds!$B$2:$B$6414,equity_bonds!$H$2:$H$6414,"="&amp;data!$B840,equity_bonds!$J$2:$J$6414,"="&amp;data!$G840)</f>
        <v>0</v>
      </c>
      <c r="R840" s="16" t="str">
        <f>IF(P840=1,SUMIFS(equity_bonds!$C$2:$C$6414,equity_bonds!$H$2:$H$6414,"="&amp;data!$B840,equity_bonds!$J$2:$J$6414,"="&amp;data!$G840),"")</f>
        <v/>
      </c>
      <c r="S840" s="16">
        <f>SUMIFS(equity_bonds!$E$2:$E$6414,equity_bonds!$H$2:$H$6414,"="&amp;data!$B840,equity_bonds!$J$2:$J$6414,"="&amp;data!$G840)</f>
        <v>0</v>
      </c>
      <c r="T840" s="16">
        <f>SUMIFS(equity_bonds!$F$2:$F$6414,equity_bonds!$H$2:$H$6414,"="&amp;data!$B840,equity_bonds!$J$2:$J$6414,"="&amp;data!$G840)</f>
        <v>0</v>
      </c>
      <c r="U840" s="16"/>
    </row>
    <row r="841" spans="1:21" x14ac:dyDescent="0.25">
      <c r="A841">
        <v>606</v>
      </c>
      <c r="B841">
        <v>1994</v>
      </c>
      <c r="C841">
        <v>49</v>
      </c>
      <c r="D841" t="s">
        <v>151</v>
      </c>
      <c r="E841" t="s">
        <v>11</v>
      </c>
      <c r="F841" t="s">
        <v>2576</v>
      </c>
      <c r="G841" t="str">
        <f t="shared" si="13"/>
        <v>Cadwalader Wickersham</v>
      </c>
      <c r="I841" s="13">
        <f>COUNTIFS(IPO!$J$2:$J$5250,"="&amp;data!$G841,IPO!$H$2:$H$5250,"="&amp;data!$B841)</f>
        <v>0</v>
      </c>
      <c r="J841" s="13">
        <f>SUMIFS(IPO!$B$2:$B$5250,IPO!$H$2:$H$5250,"="&amp;data!$B841,IPO!$J$2:$J$5250,"="&amp;data!$G841)</f>
        <v>0</v>
      </c>
      <c r="K841" s="13" t="str">
        <f>IF(I841=1,SUMIFS(IPO!$C$2:$C$5250,IPO!$H$2:$H$5250,"="&amp;data!$B841,IPO!$J$2:$J$5250,"="&amp;data!$G841),"")</f>
        <v/>
      </c>
      <c r="L841" s="13">
        <f>SUMIFS(IPO!$E$2:$E$5250,IPO!$H$2:$H$5250,"="&amp;data!$B841,IPO!$J$2:$J$5250,"="&amp;data!$G841)</f>
        <v>0</v>
      </c>
      <c r="M841" s="13">
        <f>SUMIFS(IPO!$F$2:$F$5250,IPO!$H$2:$H$5250,"="&amp;data!$B841,IPO!$J$2:$J$5250,"="&amp;data!$G841)</f>
        <v>0</v>
      </c>
      <c r="N841" s="13"/>
      <c r="P841" s="16">
        <f>COUNTIFS(equity_bonds!$H$2:$H$6414,"="&amp;data!$B841,equity_bonds!$J$2:$J$6414,"="&amp;data!$G841)</f>
        <v>1</v>
      </c>
      <c r="Q841" s="16">
        <f>SUMIFS(equity_bonds!$B$2:$B$6414,equity_bonds!$H$2:$H$6414,"="&amp;data!$B841,equity_bonds!$J$2:$J$6414,"="&amp;data!$G841)</f>
        <v>115950.8</v>
      </c>
      <c r="R841" s="16">
        <f>IF(P841=1,SUMIFS(equity_bonds!$C$2:$C$6414,equity_bonds!$H$2:$H$6414,"="&amp;data!$B841,equity_bonds!$J$2:$J$6414,"="&amp;data!$G841),"")</f>
        <v>2</v>
      </c>
      <c r="S841" s="16">
        <f>SUMIFS(equity_bonds!$E$2:$E$6414,equity_bonds!$H$2:$H$6414,"="&amp;data!$B841,equity_bonds!$J$2:$J$6414,"="&amp;data!$G841)</f>
        <v>1.8</v>
      </c>
      <c r="T841" s="16">
        <f>SUMIFS(equity_bonds!$F$2:$F$6414,equity_bonds!$H$2:$H$6414,"="&amp;data!$B841,equity_bonds!$J$2:$J$6414,"="&amp;data!$G841)</f>
        <v>44</v>
      </c>
      <c r="U841" s="16"/>
    </row>
    <row r="842" spans="1:21" x14ac:dyDescent="0.25">
      <c r="A842">
        <v>637</v>
      </c>
      <c r="B842">
        <v>1994</v>
      </c>
      <c r="C842">
        <v>52</v>
      </c>
      <c r="D842" t="s">
        <v>158</v>
      </c>
      <c r="E842" t="s">
        <v>12</v>
      </c>
      <c r="F842" t="s">
        <v>2577</v>
      </c>
      <c r="G842" t="str">
        <f t="shared" si="13"/>
        <v>Cahill Gordon</v>
      </c>
      <c r="I842" s="13">
        <f>COUNTIFS(IPO!$J$2:$J$5250,"="&amp;data!$G842,IPO!$H$2:$H$5250,"="&amp;data!$B842)</f>
        <v>1</v>
      </c>
      <c r="J842" s="13">
        <f>SUMIFS(IPO!$B$2:$B$5250,IPO!$H$2:$H$5250,"="&amp;data!$B842,IPO!$J$2:$J$5250,"="&amp;data!$G842)</f>
        <v>198.4</v>
      </c>
      <c r="K842" s="13">
        <f>IF(I842=1,SUMIFS(IPO!$C$2:$C$5250,IPO!$H$2:$H$5250,"="&amp;data!$B842,IPO!$J$2:$J$5250,"="&amp;data!$G842),"")</f>
        <v>83</v>
      </c>
      <c r="L842" s="13">
        <f>SUMIFS(IPO!$E$2:$E$5250,IPO!$H$2:$H$5250,"="&amp;data!$B842,IPO!$J$2:$J$5250,"="&amp;data!$G842)</f>
        <v>0.2</v>
      </c>
      <c r="M842" s="13">
        <f>SUMIFS(IPO!$F$2:$F$5250,IPO!$H$2:$H$5250,"="&amp;data!$B842,IPO!$J$2:$J$5250,"="&amp;data!$G842)</f>
        <v>1</v>
      </c>
      <c r="N842" s="13"/>
      <c r="P842" s="16">
        <f>COUNTIFS(equity_bonds!$H$2:$H$6414,"="&amp;data!$B842,equity_bonds!$J$2:$J$6414,"="&amp;data!$G842)</f>
        <v>1</v>
      </c>
      <c r="Q842" s="16">
        <f>SUMIFS(equity_bonds!$B$2:$B$6414,equity_bonds!$H$2:$H$6414,"="&amp;data!$B842,equity_bonds!$J$2:$J$6414,"="&amp;data!$G842)</f>
        <v>3486.6</v>
      </c>
      <c r="R842" s="16">
        <f>IF(P842=1,SUMIFS(equity_bonds!$C$2:$C$6414,equity_bonds!$H$2:$H$6414,"="&amp;data!$B842,equity_bonds!$J$2:$J$6414,"="&amp;data!$G842),"")</f>
        <v>58</v>
      </c>
      <c r="S842" s="16">
        <f>SUMIFS(equity_bonds!$E$2:$E$6414,equity_bonds!$H$2:$H$6414,"="&amp;data!$B842,equity_bonds!$J$2:$J$6414,"="&amp;data!$G842)</f>
        <v>0.1</v>
      </c>
      <c r="T842" s="16">
        <f>SUMIFS(equity_bonds!$F$2:$F$6414,equity_bonds!$H$2:$H$6414,"="&amp;data!$B842,equity_bonds!$J$2:$J$6414,"="&amp;data!$G842)</f>
        <v>19</v>
      </c>
      <c r="U842" s="16"/>
    </row>
    <row r="843" spans="1:21" x14ac:dyDescent="0.25">
      <c r="A843">
        <v>678</v>
      </c>
      <c r="B843">
        <v>1994</v>
      </c>
      <c r="C843">
        <v>49</v>
      </c>
      <c r="D843" t="s">
        <v>146</v>
      </c>
      <c r="E843" t="s">
        <v>129</v>
      </c>
      <c r="F843" t="s">
        <v>2635</v>
      </c>
      <c r="G843" t="str">
        <f t="shared" si="13"/>
        <v>Chadbourne Parke</v>
      </c>
      <c r="I843" s="13">
        <f>COUNTIFS(IPO!$J$2:$J$5250,"="&amp;data!$G843,IPO!$H$2:$H$5250,"="&amp;data!$B843)</f>
        <v>0</v>
      </c>
      <c r="J843" s="13">
        <f>SUMIFS(IPO!$B$2:$B$5250,IPO!$H$2:$H$5250,"="&amp;data!$B843,IPO!$J$2:$J$5250,"="&amp;data!$G843)</f>
        <v>0</v>
      </c>
      <c r="K843" s="13" t="str">
        <f>IF(I843=1,SUMIFS(IPO!$C$2:$C$5250,IPO!$H$2:$H$5250,"="&amp;data!$B843,IPO!$J$2:$J$5250,"="&amp;data!$G843),"")</f>
        <v/>
      </c>
      <c r="L843" s="13">
        <f>SUMIFS(IPO!$E$2:$E$5250,IPO!$H$2:$H$5250,"="&amp;data!$B843,IPO!$J$2:$J$5250,"="&amp;data!$G843)</f>
        <v>0</v>
      </c>
      <c r="M843" s="13">
        <f>SUMIFS(IPO!$F$2:$F$5250,IPO!$H$2:$H$5250,"="&amp;data!$B843,IPO!$J$2:$J$5250,"="&amp;data!$G843)</f>
        <v>0</v>
      </c>
      <c r="N843" s="13"/>
      <c r="P843" s="16">
        <f>COUNTIFS(equity_bonds!$H$2:$H$6414,"="&amp;data!$B843,equity_bonds!$J$2:$J$6414,"="&amp;data!$G843)</f>
        <v>1</v>
      </c>
      <c r="Q843" s="16">
        <f>SUMIFS(equity_bonds!$B$2:$B$6414,equity_bonds!$H$2:$H$6414,"="&amp;data!$B843,equity_bonds!$J$2:$J$6414,"="&amp;data!$G843)</f>
        <v>614.20000000000005</v>
      </c>
      <c r="R843" s="16">
        <f>IF(P843=1,SUMIFS(equity_bonds!$C$2:$C$6414,equity_bonds!$H$2:$H$6414,"="&amp;data!$B843,equity_bonds!$J$2:$J$6414,"="&amp;data!$G843),"")</f>
        <v>144</v>
      </c>
      <c r="S843" s="16">
        <f>SUMIFS(equity_bonds!$E$2:$E$6414,equity_bonds!$H$2:$H$6414,"="&amp;data!$B843,equity_bonds!$J$2:$J$6414,"="&amp;data!$G843)</f>
        <v>0</v>
      </c>
      <c r="T843" s="16">
        <f>SUMIFS(equity_bonds!$F$2:$F$6414,equity_bonds!$H$2:$H$6414,"="&amp;data!$B843,equity_bonds!$J$2:$J$6414,"="&amp;data!$G843)</f>
        <v>5</v>
      </c>
      <c r="U843" s="16"/>
    </row>
    <row r="844" spans="1:21" x14ac:dyDescent="0.25">
      <c r="A844">
        <v>708</v>
      </c>
      <c r="B844">
        <v>1994</v>
      </c>
      <c r="C844">
        <v>86</v>
      </c>
      <c r="D844" t="s">
        <v>216</v>
      </c>
      <c r="E844" t="s">
        <v>65</v>
      </c>
      <c r="F844" t="s">
        <v>65</v>
      </c>
      <c r="G844" t="str">
        <f t="shared" si="13"/>
        <v>Chapman and</v>
      </c>
      <c r="I844" s="13">
        <f>COUNTIFS(IPO!$J$2:$J$5250,"="&amp;data!$G844,IPO!$H$2:$H$5250,"="&amp;data!$B844)</f>
        <v>0</v>
      </c>
      <c r="J844" s="13">
        <f>SUMIFS(IPO!$B$2:$B$5250,IPO!$H$2:$H$5250,"="&amp;data!$B844,IPO!$J$2:$J$5250,"="&amp;data!$G844)</f>
        <v>0</v>
      </c>
      <c r="K844" s="13" t="str">
        <f>IF(I844=1,SUMIFS(IPO!$C$2:$C$5250,IPO!$H$2:$H$5250,"="&amp;data!$B844,IPO!$J$2:$J$5250,"="&amp;data!$G844),"")</f>
        <v/>
      </c>
      <c r="L844" s="13">
        <f>SUMIFS(IPO!$E$2:$E$5250,IPO!$H$2:$H$5250,"="&amp;data!$B844,IPO!$J$2:$J$5250,"="&amp;data!$G844)</f>
        <v>0</v>
      </c>
      <c r="M844" s="13">
        <f>SUMIFS(IPO!$F$2:$F$5250,IPO!$H$2:$H$5250,"="&amp;data!$B844,IPO!$J$2:$J$5250,"="&amp;data!$G844)</f>
        <v>0</v>
      </c>
      <c r="N844" s="13"/>
      <c r="P844" s="16">
        <f>COUNTIFS(equity_bonds!$H$2:$H$6414,"="&amp;data!$B844,equity_bonds!$J$2:$J$6414,"="&amp;data!$G844)</f>
        <v>0</v>
      </c>
      <c r="Q844" s="16">
        <f>SUMIFS(equity_bonds!$B$2:$B$6414,equity_bonds!$H$2:$H$6414,"="&amp;data!$B844,equity_bonds!$J$2:$J$6414,"="&amp;data!$G844)</f>
        <v>0</v>
      </c>
      <c r="R844" s="16" t="str">
        <f>IF(P844=1,SUMIFS(equity_bonds!$C$2:$C$6414,equity_bonds!$H$2:$H$6414,"="&amp;data!$B844,equity_bonds!$J$2:$J$6414,"="&amp;data!$G844),"")</f>
        <v/>
      </c>
      <c r="S844" s="16">
        <f>SUMIFS(equity_bonds!$E$2:$E$6414,equity_bonds!$H$2:$H$6414,"="&amp;data!$B844,equity_bonds!$J$2:$J$6414,"="&amp;data!$G844)</f>
        <v>0</v>
      </c>
      <c r="T844" s="16">
        <f>SUMIFS(equity_bonds!$F$2:$F$6414,equity_bonds!$H$2:$H$6414,"="&amp;data!$B844,equity_bonds!$J$2:$J$6414,"="&amp;data!$G844)</f>
        <v>0</v>
      </c>
      <c r="U844" s="16"/>
    </row>
    <row r="845" spans="1:21" x14ac:dyDescent="0.25">
      <c r="A845">
        <v>765</v>
      </c>
      <c r="B845">
        <v>1994</v>
      </c>
      <c r="C845">
        <v>8</v>
      </c>
      <c r="D845" t="s">
        <v>153</v>
      </c>
      <c r="E845" t="s">
        <v>13</v>
      </c>
      <c r="F845" t="s">
        <v>2578</v>
      </c>
      <c r="G845" t="str">
        <f t="shared" si="13"/>
        <v>Cleary Gottlieb</v>
      </c>
      <c r="I845" s="13">
        <f>COUNTIFS(IPO!$J$2:$J$5250,"="&amp;data!$G845,IPO!$H$2:$H$5250,"="&amp;data!$B845)</f>
        <v>1</v>
      </c>
      <c r="J845" s="13">
        <f>SUMIFS(IPO!$B$2:$B$5250,IPO!$H$2:$H$5250,"="&amp;data!$B845,IPO!$J$2:$J$5250,"="&amp;data!$G845)</f>
        <v>1385.8</v>
      </c>
      <c r="K845" s="13">
        <f>IF(I845=1,SUMIFS(IPO!$C$2:$C$5250,IPO!$H$2:$H$5250,"="&amp;data!$B845,IPO!$J$2:$J$5250,"="&amp;data!$G845),"")</f>
        <v>16</v>
      </c>
      <c r="L845" s="13">
        <f>SUMIFS(IPO!$E$2:$E$5250,IPO!$H$2:$H$5250,"="&amp;data!$B845,IPO!$J$2:$J$5250,"="&amp;data!$G845)</f>
        <v>1.5</v>
      </c>
      <c r="M845" s="13">
        <f>SUMIFS(IPO!$F$2:$F$5250,IPO!$H$2:$H$5250,"="&amp;data!$B845,IPO!$J$2:$J$5250,"="&amp;data!$G845)</f>
        <v>8</v>
      </c>
      <c r="N845" s="13"/>
      <c r="P845" s="16">
        <f>COUNTIFS(equity_bonds!$H$2:$H$6414,"="&amp;data!$B845,equity_bonds!$J$2:$J$6414,"="&amp;data!$G845)</f>
        <v>1</v>
      </c>
      <c r="Q845" s="16">
        <f>SUMIFS(equity_bonds!$B$2:$B$6414,equity_bonds!$H$2:$H$6414,"="&amp;data!$B845,equity_bonds!$J$2:$J$6414,"="&amp;data!$G845)</f>
        <v>18446.3</v>
      </c>
      <c r="R845" s="16">
        <f>IF(P845=1,SUMIFS(equity_bonds!$C$2:$C$6414,equity_bonds!$H$2:$H$6414,"="&amp;data!$B845,equity_bonds!$J$2:$J$6414,"="&amp;data!$G845),"")</f>
        <v>15</v>
      </c>
      <c r="S845" s="16">
        <f>SUMIFS(equity_bonds!$E$2:$E$6414,equity_bonds!$H$2:$H$6414,"="&amp;data!$B845,equity_bonds!$J$2:$J$6414,"="&amp;data!$G845)</f>
        <v>0.3</v>
      </c>
      <c r="T845" s="16">
        <f>SUMIFS(equity_bonds!$F$2:$F$6414,equity_bonds!$H$2:$H$6414,"="&amp;data!$B845,equity_bonds!$J$2:$J$6414,"="&amp;data!$G845)</f>
        <v>21</v>
      </c>
      <c r="U845" s="16"/>
    </row>
    <row r="846" spans="1:21" x14ac:dyDescent="0.25">
      <c r="A846">
        <v>804</v>
      </c>
      <c r="B846">
        <v>1994</v>
      </c>
      <c r="C846">
        <v>73</v>
      </c>
      <c r="D846" t="s">
        <v>151</v>
      </c>
      <c r="E846" t="s">
        <v>67</v>
      </c>
      <c r="F846" t="s">
        <v>67</v>
      </c>
      <c r="G846" t="str">
        <f t="shared" si="13"/>
        <v>Coudert Brothers</v>
      </c>
      <c r="I846" s="13">
        <f>COUNTIFS(IPO!$J$2:$J$5250,"="&amp;data!$G846,IPO!$H$2:$H$5250,"="&amp;data!$B846)</f>
        <v>1</v>
      </c>
      <c r="J846" s="13">
        <f>SUMIFS(IPO!$B$2:$B$5250,IPO!$H$2:$H$5250,"="&amp;data!$B846,IPO!$J$2:$J$5250,"="&amp;data!$G846)</f>
        <v>351</v>
      </c>
      <c r="K846" s="13">
        <f>IF(I846=1,SUMIFS(IPO!$C$2:$C$5250,IPO!$H$2:$H$5250,"="&amp;data!$B846,IPO!$J$2:$J$5250,"="&amp;data!$G846),"")</f>
        <v>58</v>
      </c>
      <c r="L846" s="13">
        <f>SUMIFS(IPO!$E$2:$E$5250,IPO!$H$2:$H$5250,"="&amp;data!$B846,IPO!$J$2:$J$5250,"="&amp;data!$G846)</f>
        <v>0.4</v>
      </c>
      <c r="M846" s="13">
        <f>SUMIFS(IPO!$F$2:$F$5250,IPO!$H$2:$H$5250,"="&amp;data!$B846,IPO!$J$2:$J$5250,"="&amp;data!$G846)</f>
        <v>3</v>
      </c>
      <c r="N846" s="13"/>
      <c r="P846" s="16">
        <f>COUNTIFS(equity_bonds!$H$2:$H$6414,"="&amp;data!$B846,equity_bonds!$J$2:$J$6414,"="&amp;data!$G846)</f>
        <v>1</v>
      </c>
      <c r="Q846" s="16">
        <f>SUMIFS(equity_bonds!$B$2:$B$6414,equity_bonds!$H$2:$H$6414,"="&amp;data!$B846,equity_bonds!$J$2:$J$6414,"="&amp;data!$G846)</f>
        <v>2720.8</v>
      </c>
      <c r="R846" s="16">
        <f>IF(P846=1,SUMIFS(equity_bonds!$C$2:$C$6414,equity_bonds!$H$2:$H$6414,"="&amp;data!$B846,equity_bonds!$J$2:$J$6414,"="&amp;data!$G846),"")</f>
        <v>66</v>
      </c>
      <c r="S846" s="16">
        <f>SUMIFS(equity_bonds!$E$2:$E$6414,equity_bonds!$H$2:$H$6414,"="&amp;data!$B846,equity_bonds!$J$2:$J$6414,"="&amp;data!$G846)</f>
        <v>0</v>
      </c>
      <c r="T846" s="16">
        <f>SUMIFS(equity_bonds!$F$2:$F$6414,equity_bonds!$H$2:$H$6414,"="&amp;data!$B846,equity_bonds!$J$2:$J$6414,"="&amp;data!$G846)</f>
        <v>4</v>
      </c>
      <c r="U846" s="16"/>
    </row>
    <row r="847" spans="1:21" x14ac:dyDescent="0.25">
      <c r="A847">
        <v>825</v>
      </c>
      <c r="B847">
        <v>1994</v>
      </c>
      <c r="C847">
        <v>44</v>
      </c>
      <c r="D847" t="s">
        <v>174</v>
      </c>
      <c r="E847" t="s">
        <v>14</v>
      </c>
      <c r="F847" t="s">
        <v>2579</v>
      </c>
      <c r="G847" t="str">
        <f t="shared" si="13"/>
        <v>Covington Burling</v>
      </c>
      <c r="I847" s="13">
        <f>COUNTIFS(IPO!$J$2:$J$5250,"="&amp;data!$G847,IPO!$H$2:$H$5250,"="&amp;data!$B847)</f>
        <v>0</v>
      </c>
      <c r="J847" s="13">
        <f>SUMIFS(IPO!$B$2:$B$5250,IPO!$H$2:$H$5250,"="&amp;data!$B847,IPO!$J$2:$J$5250,"="&amp;data!$G847)</f>
        <v>0</v>
      </c>
      <c r="K847" s="13" t="str">
        <f>IF(I847=1,SUMIFS(IPO!$C$2:$C$5250,IPO!$H$2:$H$5250,"="&amp;data!$B847,IPO!$J$2:$J$5250,"="&amp;data!$G847),"")</f>
        <v/>
      </c>
      <c r="L847" s="13">
        <f>SUMIFS(IPO!$E$2:$E$5250,IPO!$H$2:$H$5250,"="&amp;data!$B847,IPO!$J$2:$J$5250,"="&amp;data!$G847)</f>
        <v>0</v>
      </c>
      <c r="M847" s="13">
        <f>SUMIFS(IPO!$F$2:$F$5250,IPO!$H$2:$H$5250,"="&amp;data!$B847,IPO!$J$2:$J$5250,"="&amp;data!$G847)</f>
        <v>0</v>
      </c>
      <c r="N847" s="13"/>
      <c r="P847" s="16">
        <f>COUNTIFS(equity_bonds!$H$2:$H$6414,"="&amp;data!$B847,equity_bonds!$J$2:$J$6414,"="&amp;data!$G847)</f>
        <v>1</v>
      </c>
      <c r="Q847" s="16">
        <f>SUMIFS(equity_bonds!$B$2:$B$6414,equity_bonds!$H$2:$H$6414,"="&amp;data!$B847,equity_bonds!$J$2:$J$6414,"="&amp;data!$G847)</f>
        <v>1610.6</v>
      </c>
      <c r="R847" s="16">
        <f>IF(P847=1,SUMIFS(equity_bonds!$C$2:$C$6414,equity_bonds!$H$2:$H$6414,"="&amp;data!$B847,equity_bonds!$J$2:$J$6414,"="&amp;data!$G847),"")</f>
        <v>85</v>
      </c>
      <c r="S847" s="16">
        <f>SUMIFS(equity_bonds!$E$2:$E$6414,equity_bonds!$H$2:$H$6414,"="&amp;data!$B847,equity_bonds!$J$2:$J$6414,"="&amp;data!$G847)</f>
        <v>0</v>
      </c>
      <c r="T847" s="16">
        <f>SUMIFS(equity_bonds!$F$2:$F$6414,equity_bonds!$H$2:$H$6414,"="&amp;data!$B847,equity_bonds!$J$2:$J$6414,"="&amp;data!$G847)</f>
        <v>6</v>
      </c>
      <c r="U847" s="16"/>
    </row>
    <row r="848" spans="1:21" x14ac:dyDescent="0.25">
      <c r="A848">
        <v>875</v>
      </c>
      <c r="B848">
        <v>1994</v>
      </c>
      <c r="C848">
        <v>21</v>
      </c>
      <c r="D848" t="s">
        <v>123</v>
      </c>
      <c r="E848" t="s">
        <v>15</v>
      </c>
      <c r="F848" t="s">
        <v>2580</v>
      </c>
      <c r="G848" t="str">
        <f t="shared" si="13"/>
        <v>Cravath Swaine</v>
      </c>
      <c r="I848" s="13">
        <f>COUNTIFS(IPO!$J$2:$J$5250,"="&amp;data!$G848,IPO!$H$2:$H$5250,"="&amp;data!$B848)</f>
        <v>1</v>
      </c>
      <c r="J848" s="13">
        <f>SUMIFS(IPO!$B$2:$B$5250,IPO!$H$2:$H$5250,"="&amp;data!$B848,IPO!$J$2:$J$5250,"="&amp;data!$G848)</f>
        <v>154.4</v>
      </c>
      <c r="K848" s="13">
        <f>IF(I848=1,SUMIFS(IPO!$C$2:$C$5250,IPO!$H$2:$H$5250,"="&amp;data!$B848,IPO!$J$2:$J$5250,"="&amp;data!$G848),"")</f>
        <v>98</v>
      </c>
      <c r="L848" s="13">
        <f>SUMIFS(IPO!$E$2:$E$5250,IPO!$H$2:$H$5250,"="&amp;data!$B848,IPO!$J$2:$J$5250,"="&amp;data!$G848)</f>
        <v>0.2</v>
      </c>
      <c r="M848" s="13">
        <f>SUMIFS(IPO!$F$2:$F$5250,IPO!$H$2:$H$5250,"="&amp;data!$B848,IPO!$J$2:$J$5250,"="&amp;data!$G848)</f>
        <v>3</v>
      </c>
      <c r="N848" s="13"/>
      <c r="P848" s="16">
        <f>COUNTIFS(equity_bonds!$H$2:$H$6414,"="&amp;data!$B848,equity_bonds!$J$2:$J$6414,"="&amp;data!$G848)</f>
        <v>1</v>
      </c>
      <c r="Q848" s="16">
        <f>SUMIFS(equity_bonds!$B$2:$B$6414,equity_bonds!$H$2:$H$6414,"="&amp;data!$B848,equity_bonds!$J$2:$J$6414,"="&amp;data!$G848)</f>
        <v>53806.6</v>
      </c>
      <c r="R848" s="16">
        <f>IF(P848=1,SUMIFS(equity_bonds!$C$2:$C$6414,equity_bonds!$H$2:$H$6414,"="&amp;data!$B848,equity_bonds!$J$2:$J$6414,"="&amp;data!$G848),"")</f>
        <v>4</v>
      </c>
      <c r="S848" s="16">
        <f>SUMIFS(equity_bonds!$E$2:$E$6414,equity_bonds!$H$2:$H$6414,"="&amp;data!$B848,equity_bonds!$J$2:$J$6414,"="&amp;data!$G848)</f>
        <v>0.8</v>
      </c>
      <c r="T848" s="16">
        <f>SUMIFS(equity_bonds!$F$2:$F$6414,equity_bonds!$H$2:$H$6414,"="&amp;data!$B848,equity_bonds!$J$2:$J$6414,"="&amp;data!$G848)</f>
        <v>63</v>
      </c>
      <c r="U848" s="16"/>
    </row>
    <row r="849" spans="1:21" x14ac:dyDescent="0.25">
      <c r="A849">
        <v>944</v>
      </c>
      <c r="B849">
        <v>1994</v>
      </c>
      <c r="C849">
        <v>7</v>
      </c>
      <c r="D849" t="s">
        <v>69</v>
      </c>
      <c r="E849" t="s">
        <v>16</v>
      </c>
      <c r="F849" t="s">
        <v>2581</v>
      </c>
      <c r="G849" t="str">
        <f t="shared" si="13"/>
        <v>Davis Polk</v>
      </c>
      <c r="I849" s="13">
        <f>COUNTIFS(IPO!$J$2:$J$5250,"="&amp;data!$G849,IPO!$H$2:$H$5250,"="&amp;data!$B849)</f>
        <v>1</v>
      </c>
      <c r="J849" s="13">
        <f>SUMIFS(IPO!$B$2:$B$5250,IPO!$H$2:$H$5250,"="&amp;data!$B849,IPO!$J$2:$J$5250,"="&amp;data!$G849)</f>
        <v>1661</v>
      </c>
      <c r="K849" s="13">
        <f>IF(I849=1,SUMIFS(IPO!$C$2:$C$5250,IPO!$H$2:$H$5250,"="&amp;data!$B849,IPO!$J$2:$J$5250,"="&amp;data!$G849),"")</f>
        <v>13</v>
      </c>
      <c r="L849" s="13">
        <f>SUMIFS(IPO!$E$2:$E$5250,IPO!$H$2:$H$5250,"="&amp;data!$B849,IPO!$J$2:$J$5250,"="&amp;data!$G849)</f>
        <v>1.8</v>
      </c>
      <c r="M849" s="13">
        <f>SUMIFS(IPO!$F$2:$F$5250,IPO!$H$2:$H$5250,"="&amp;data!$B849,IPO!$J$2:$J$5250,"="&amp;data!$G849)</f>
        <v>4</v>
      </c>
      <c r="N849" s="13"/>
      <c r="P849" s="16">
        <f>COUNTIFS(equity_bonds!$H$2:$H$6414,"="&amp;data!$B849,equity_bonds!$J$2:$J$6414,"="&amp;data!$G849)</f>
        <v>1</v>
      </c>
      <c r="Q849" s="16">
        <f>SUMIFS(equity_bonds!$B$2:$B$6414,equity_bonds!$H$2:$H$6414,"="&amp;data!$B849,equity_bonds!$J$2:$J$6414,"="&amp;data!$G849)</f>
        <v>12352.1</v>
      </c>
      <c r="R849" s="16">
        <f>IF(P849=1,SUMIFS(equity_bonds!$C$2:$C$6414,equity_bonds!$H$2:$H$6414,"="&amp;data!$B849,equity_bonds!$J$2:$J$6414,"="&amp;data!$G849),"")</f>
        <v>21</v>
      </c>
      <c r="S849" s="16">
        <f>SUMIFS(equity_bonds!$E$2:$E$6414,equity_bonds!$H$2:$H$6414,"="&amp;data!$B849,equity_bonds!$J$2:$J$6414,"="&amp;data!$G849)</f>
        <v>0.2</v>
      </c>
      <c r="T849" s="16">
        <f>SUMIFS(equity_bonds!$F$2:$F$6414,equity_bonds!$H$2:$H$6414,"="&amp;data!$B849,equity_bonds!$J$2:$J$6414,"="&amp;data!$G849)</f>
        <v>40</v>
      </c>
      <c r="U849" s="16"/>
    </row>
    <row r="850" spans="1:21" x14ac:dyDescent="0.25">
      <c r="A850">
        <v>1007</v>
      </c>
      <c r="B850">
        <v>1994</v>
      </c>
      <c r="C850">
        <v>25</v>
      </c>
      <c r="D850" t="s">
        <v>94</v>
      </c>
      <c r="E850" t="s">
        <v>17</v>
      </c>
      <c r="F850" t="s">
        <v>2582</v>
      </c>
      <c r="G850" t="str">
        <f t="shared" si="13"/>
        <v>Debevoise Plimpton</v>
      </c>
      <c r="I850" s="13">
        <f>COUNTIFS(IPO!$J$2:$J$5250,"="&amp;data!$G850,IPO!$H$2:$H$5250,"="&amp;data!$B850)</f>
        <v>1</v>
      </c>
      <c r="J850" s="13">
        <f>SUMIFS(IPO!$B$2:$B$5250,IPO!$H$2:$H$5250,"="&amp;data!$B850,IPO!$J$2:$J$5250,"="&amp;data!$G850)</f>
        <v>402.3</v>
      </c>
      <c r="K850" s="13">
        <f>IF(I850=1,SUMIFS(IPO!$C$2:$C$5250,IPO!$H$2:$H$5250,"="&amp;data!$B850,IPO!$J$2:$J$5250,"="&amp;data!$G850),"")</f>
        <v>49</v>
      </c>
      <c r="L850" s="13">
        <f>SUMIFS(IPO!$E$2:$E$5250,IPO!$H$2:$H$5250,"="&amp;data!$B850,IPO!$J$2:$J$5250,"="&amp;data!$G850)</f>
        <v>0.4</v>
      </c>
      <c r="M850" s="13">
        <f>SUMIFS(IPO!$F$2:$F$5250,IPO!$H$2:$H$5250,"="&amp;data!$B850,IPO!$J$2:$J$5250,"="&amp;data!$G850)</f>
        <v>3</v>
      </c>
      <c r="N850" s="13"/>
      <c r="P850" s="16">
        <f>COUNTIFS(equity_bonds!$H$2:$H$6414,"="&amp;data!$B850,equity_bonds!$J$2:$J$6414,"="&amp;data!$G850)</f>
        <v>1</v>
      </c>
      <c r="Q850" s="16">
        <f>SUMIFS(equity_bonds!$B$2:$B$6414,equity_bonds!$H$2:$H$6414,"="&amp;data!$B850,equity_bonds!$J$2:$J$6414,"="&amp;data!$G850)</f>
        <v>7831.5</v>
      </c>
      <c r="R850" s="16">
        <f>IF(P850=1,SUMIFS(equity_bonds!$C$2:$C$6414,equity_bonds!$H$2:$H$6414,"="&amp;data!$B850,equity_bonds!$J$2:$J$6414,"="&amp;data!$G850),"")</f>
        <v>29</v>
      </c>
      <c r="S850" s="16">
        <f>SUMIFS(equity_bonds!$E$2:$E$6414,equity_bonds!$H$2:$H$6414,"="&amp;data!$B850,equity_bonds!$J$2:$J$6414,"="&amp;data!$G850)</f>
        <v>0.1</v>
      </c>
      <c r="T850" s="16">
        <f>SUMIFS(equity_bonds!$F$2:$F$6414,equity_bonds!$H$2:$H$6414,"="&amp;data!$B850,equity_bonds!$J$2:$J$6414,"="&amp;data!$G850)</f>
        <v>19</v>
      </c>
      <c r="U850" s="16"/>
    </row>
    <row r="851" spans="1:21" x14ac:dyDescent="0.25">
      <c r="A851">
        <v>1037</v>
      </c>
      <c r="B851">
        <v>1994</v>
      </c>
      <c r="C851">
        <v>64</v>
      </c>
      <c r="D851" t="s">
        <v>138</v>
      </c>
      <c r="E851" t="s">
        <v>72</v>
      </c>
      <c r="F851" t="s">
        <v>72</v>
      </c>
      <c r="G851" t="str">
        <f t="shared" si="13"/>
        <v>Dechert</v>
      </c>
      <c r="I851" s="13">
        <v>1</v>
      </c>
      <c r="J851" s="13">
        <v>1156.5</v>
      </c>
      <c r="K851" s="13">
        <v>19</v>
      </c>
      <c r="L851" s="13">
        <v>1.3</v>
      </c>
      <c r="M851" s="13">
        <v>5</v>
      </c>
      <c r="N851" s="13"/>
      <c r="P851" s="16">
        <f>COUNTIFS(equity_bonds!$H$2:$H$6414,"="&amp;data!$B851,equity_bonds!$J$2:$J$6414,"="&amp;data!$G851)</f>
        <v>0</v>
      </c>
      <c r="Q851" s="16">
        <v>3687.3</v>
      </c>
      <c r="R851" s="16">
        <v>53</v>
      </c>
      <c r="S851" s="16">
        <v>0.1</v>
      </c>
      <c r="T851" s="16">
        <v>15</v>
      </c>
      <c r="U851" s="16"/>
    </row>
    <row r="852" spans="1:21" x14ac:dyDescent="0.25">
      <c r="A852">
        <v>1074</v>
      </c>
      <c r="B852">
        <v>1994</v>
      </c>
      <c r="C852">
        <v>28</v>
      </c>
      <c r="D852" t="s">
        <v>59</v>
      </c>
      <c r="E852" t="s">
        <v>18</v>
      </c>
      <c r="F852" t="s">
        <v>18</v>
      </c>
      <c r="G852" t="str">
        <f t="shared" si="13"/>
        <v>Dewey Ballantine</v>
      </c>
      <c r="I852" s="13">
        <f>COUNTIFS(IPO!$J$2:$J$5250,"="&amp;data!$G852,IPO!$H$2:$H$5250,"="&amp;data!$B852)</f>
        <v>0</v>
      </c>
      <c r="J852" s="13">
        <f>SUMIFS(IPO!$B$2:$B$5250,IPO!$H$2:$H$5250,"="&amp;data!$B852,IPO!$J$2:$J$5250,"="&amp;data!$G852)</f>
        <v>0</v>
      </c>
      <c r="K852" s="13" t="str">
        <f>IF(I852=1,SUMIFS(IPO!$C$2:$C$5250,IPO!$H$2:$H$5250,"="&amp;data!$B852,IPO!$J$2:$J$5250,"="&amp;data!$G852),"")</f>
        <v/>
      </c>
      <c r="L852" s="13">
        <f>SUMIFS(IPO!$E$2:$E$5250,IPO!$H$2:$H$5250,"="&amp;data!$B852,IPO!$J$2:$J$5250,"="&amp;data!$G852)</f>
        <v>0</v>
      </c>
      <c r="M852" s="13">
        <f>SUMIFS(IPO!$F$2:$F$5250,IPO!$H$2:$H$5250,"="&amp;data!$B852,IPO!$J$2:$J$5250,"="&amp;data!$G852)</f>
        <v>0</v>
      </c>
      <c r="N852" s="13"/>
      <c r="P852" s="16">
        <f>COUNTIFS(equity_bonds!$H$2:$H$6414,"="&amp;data!$B852,equity_bonds!$J$2:$J$6414,"="&amp;data!$G852)</f>
        <v>2</v>
      </c>
      <c r="Q852" s="16">
        <f>SUMIFS(equity_bonds!$B$2:$B$6414,equity_bonds!$H$2:$H$6414,"="&amp;data!$B852,equity_bonds!$J$2:$J$6414,"="&amp;data!$G852)</f>
        <v>4014.3</v>
      </c>
      <c r="R852" s="16" t="str">
        <f>IF(P852=1,SUMIFS(equity_bonds!$C$2:$C$6414,equity_bonds!$H$2:$H$6414,"="&amp;data!$B852,equity_bonds!$J$2:$J$6414,"="&amp;data!$G852),"")</f>
        <v/>
      </c>
      <c r="S852" s="16">
        <f>SUMIFS(equity_bonds!$E$2:$E$6414,equity_bonds!$H$2:$H$6414,"="&amp;data!$B852,equity_bonds!$J$2:$J$6414,"="&amp;data!$G852)</f>
        <v>0.1</v>
      </c>
      <c r="T852" s="16">
        <f>SUMIFS(equity_bonds!$F$2:$F$6414,equity_bonds!$H$2:$H$6414,"="&amp;data!$B852,equity_bonds!$J$2:$J$6414,"="&amp;data!$G852)</f>
        <v>25</v>
      </c>
      <c r="U852" s="16"/>
    </row>
    <row r="853" spans="1:21" x14ac:dyDescent="0.25">
      <c r="A853">
        <v>1144</v>
      </c>
      <c r="B853">
        <v>1994</v>
      </c>
      <c r="C853">
        <v>68</v>
      </c>
      <c r="D853" t="s">
        <v>155</v>
      </c>
      <c r="E853" t="s">
        <v>19</v>
      </c>
      <c r="F853" t="s">
        <v>2583</v>
      </c>
      <c r="G853" t="str">
        <f t="shared" si="13"/>
        <v>Dorsey Whitney</v>
      </c>
      <c r="I853" s="13">
        <f>COUNTIFS(IPO!$J$2:$J$5250,"="&amp;data!$G853,IPO!$H$2:$H$5250,"="&amp;data!$B853)</f>
        <v>1</v>
      </c>
      <c r="J853" s="13">
        <f>SUMIFS(IPO!$B$2:$B$5250,IPO!$H$2:$H$5250,"="&amp;data!$B853,IPO!$J$2:$J$5250,"="&amp;data!$G853)</f>
        <v>490.5</v>
      </c>
      <c r="K853" s="13">
        <f>IF(I853=1,SUMIFS(IPO!$C$2:$C$5250,IPO!$H$2:$H$5250,"="&amp;data!$B853,IPO!$J$2:$J$5250,"="&amp;data!$G853),"")</f>
        <v>38</v>
      </c>
      <c r="L853" s="13">
        <f>SUMIFS(IPO!$E$2:$E$5250,IPO!$H$2:$H$5250,"="&amp;data!$B853,IPO!$J$2:$J$5250,"="&amp;data!$G853)</f>
        <v>0.5</v>
      </c>
      <c r="M853" s="13">
        <f>SUMIFS(IPO!$F$2:$F$5250,IPO!$H$2:$H$5250,"="&amp;data!$B853,IPO!$J$2:$J$5250,"="&amp;data!$G853)</f>
        <v>12</v>
      </c>
      <c r="N853" s="13"/>
      <c r="P853" s="16">
        <f>COUNTIFS(equity_bonds!$H$2:$H$6414,"="&amp;data!$B853,equity_bonds!$J$2:$J$6414,"="&amp;data!$G853)</f>
        <v>1</v>
      </c>
      <c r="Q853" s="16">
        <f>SUMIFS(equity_bonds!$B$2:$B$6414,equity_bonds!$H$2:$H$6414,"="&amp;data!$B853,equity_bonds!$J$2:$J$6414,"="&amp;data!$G853)</f>
        <v>18589</v>
      </c>
      <c r="R853" s="16">
        <f>IF(P853=1,SUMIFS(equity_bonds!$C$2:$C$6414,equity_bonds!$H$2:$H$6414,"="&amp;data!$B853,equity_bonds!$J$2:$J$6414,"="&amp;data!$G853),"")</f>
        <v>14</v>
      </c>
      <c r="S853" s="16">
        <f>SUMIFS(equity_bonds!$E$2:$E$6414,equity_bonds!$H$2:$H$6414,"="&amp;data!$B853,equity_bonds!$J$2:$J$6414,"="&amp;data!$G853)</f>
        <v>0.3</v>
      </c>
      <c r="T853" s="16">
        <f>SUMIFS(equity_bonds!$F$2:$F$6414,equity_bonds!$H$2:$H$6414,"="&amp;data!$B853,equity_bonds!$J$2:$J$6414,"="&amp;data!$G853)</f>
        <v>38</v>
      </c>
      <c r="U853" s="16"/>
    </row>
    <row r="854" spans="1:21" x14ac:dyDescent="0.25">
      <c r="A854">
        <v>1375</v>
      </c>
      <c r="B854">
        <v>1994</v>
      </c>
      <c r="C854">
        <v>37</v>
      </c>
      <c r="D854" t="s">
        <v>115</v>
      </c>
      <c r="E854" t="s">
        <v>76</v>
      </c>
      <c r="F854" t="s">
        <v>2617</v>
      </c>
      <c r="G854" t="str">
        <f t="shared" si="13"/>
        <v>Foley Lardner</v>
      </c>
      <c r="I854" s="13">
        <f>COUNTIFS(IPO!$J$2:$J$5250,"="&amp;data!$G854,IPO!$H$2:$H$5250,"="&amp;data!$B854)</f>
        <v>1</v>
      </c>
      <c r="J854" s="13">
        <f>SUMIFS(IPO!$B$2:$B$5250,IPO!$H$2:$H$5250,"="&amp;data!$B854,IPO!$J$2:$J$5250,"="&amp;data!$G854)</f>
        <v>108.2</v>
      </c>
      <c r="K854" s="13">
        <f>IF(I854=1,SUMIFS(IPO!$C$2:$C$5250,IPO!$H$2:$H$5250,"="&amp;data!$B854,IPO!$J$2:$J$5250,"="&amp;data!$G854),"")</f>
        <v>114</v>
      </c>
      <c r="L854" s="13">
        <f>SUMIFS(IPO!$E$2:$E$5250,IPO!$H$2:$H$5250,"="&amp;data!$B854,IPO!$J$2:$J$5250,"="&amp;data!$G854)</f>
        <v>0.1</v>
      </c>
      <c r="M854" s="13">
        <f>SUMIFS(IPO!$F$2:$F$5250,IPO!$H$2:$H$5250,"="&amp;data!$B854,IPO!$J$2:$J$5250,"="&amp;data!$G854)</f>
        <v>1</v>
      </c>
      <c r="N854" s="13"/>
      <c r="P854" s="16">
        <f>COUNTIFS(equity_bonds!$H$2:$H$6414,"="&amp;data!$B854,equity_bonds!$J$2:$J$6414,"="&amp;data!$G854)</f>
        <v>1</v>
      </c>
      <c r="Q854" s="16">
        <f>SUMIFS(equity_bonds!$B$2:$B$6414,equity_bonds!$H$2:$H$6414,"="&amp;data!$B854,equity_bonds!$J$2:$J$6414,"="&amp;data!$G854)</f>
        <v>703.4</v>
      </c>
      <c r="R854" s="16">
        <f>IF(P854=1,SUMIFS(equity_bonds!$C$2:$C$6414,equity_bonds!$H$2:$H$6414,"="&amp;data!$B854,equity_bonds!$J$2:$J$6414,"="&amp;data!$G854),"")</f>
        <v>136</v>
      </c>
      <c r="S854" s="16">
        <f>SUMIFS(equity_bonds!$E$2:$E$6414,equity_bonds!$H$2:$H$6414,"="&amp;data!$B854,equity_bonds!$J$2:$J$6414,"="&amp;data!$G854)</f>
        <v>0</v>
      </c>
      <c r="T854" s="16">
        <f>SUMIFS(equity_bonds!$F$2:$F$6414,equity_bonds!$H$2:$H$6414,"="&amp;data!$B854,equity_bonds!$J$2:$J$6414,"="&amp;data!$G854)</f>
        <v>13</v>
      </c>
      <c r="U854" s="16"/>
    </row>
    <row r="855" spans="1:21" x14ac:dyDescent="0.25">
      <c r="A855">
        <v>1451</v>
      </c>
      <c r="B855">
        <v>1994</v>
      </c>
      <c r="C855">
        <v>39</v>
      </c>
      <c r="D855" t="s">
        <v>147</v>
      </c>
      <c r="E855" t="s">
        <v>21</v>
      </c>
      <c r="F855" t="s">
        <v>2585</v>
      </c>
      <c r="G855" t="str">
        <f t="shared" si="13"/>
        <v>Fried Frank</v>
      </c>
      <c r="I855" s="13">
        <f>COUNTIFS(IPO!$J$2:$J$5250,"="&amp;data!$G855,IPO!$H$2:$H$5250,"="&amp;data!$B855)</f>
        <v>1</v>
      </c>
      <c r="J855" s="13">
        <f>SUMIFS(IPO!$B$2:$B$5250,IPO!$H$2:$H$5250,"="&amp;data!$B855,IPO!$J$2:$J$5250,"="&amp;data!$G855)</f>
        <v>193.1</v>
      </c>
      <c r="K855" s="13">
        <f>IF(I855=1,SUMIFS(IPO!$C$2:$C$5250,IPO!$H$2:$H$5250,"="&amp;data!$B855,IPO!$J$2:$J$5250,"="&amp;data!$G855),"")</f>
        <v>86</v>
      </c>
      <c r="L855" s="13">
        <f>SUMIFS(IPO!$E$2:$E$5250,IPO!$H$2:$H$5250,"="&amp;data!$B855,IPO!$J$2:$J$5250,"="&amp;data!$G855)</f>
        <v>0.2</v>
      </c>
      <c r="M855" s="13">
        <f>SUMIFS(IPO!$F$2:$F$5250,IPO!$H$2:$H$5250,"="&amp;data!$B855,IPO!$J$2:$J$5250,"="&amp;data!$G855)</f>
        <v>3</v>
      </c>
      <c r="N855" s="13"/>
      <c r="P855" s="16">
        <f>COUNTIFS(equity_bonds!$H$2:$H$6414,"="&amp;data!$B855,equity_bonds!$J$2:$J$6414,"="&amp;data!$G855)</f>
        <v>1</v>
      </c>
      <c r="Q855" s="16">
        <f>SUMIFS(equity_bonds!$B$2:$B$6414,equity_bonds!$H$2:$H$6414,"="&amp;data!$B855,equity_bonds!$J$2:$J$6414,"="&amp;data!$G855)</f>
        <v>4653.7</v>
      </c>
      <c r="R855" s="16">
        <f>IF(P855=1,SUMIFS(equity_bonds!$C$2:$C$6414,equity_bonds!$H$2:$H$6414,"="&amp;data!$B855,equity_bonds!$J$2:$J$6414,"="&amp;data!$G855),"")</f>
        <v>42</v>
      </c>
      <c r="S855" s="16">
        <f>SUMIFS(equity_bonds!$E$2:$E$6414,equity_bonds!$H$2:$H$6414,"="&amp;data!$B855,equity_bonds!$J$2:$J$6414,"="&amp;data!$G855)</f>
        <v>0.1</v>
      </c>
      <c r="T855" s="16">
        <f>SUMIFS(equity_bonds!$F$2:$F$6414,equity_bonds!$H$2:$H$6414,"="&amp;data!$B855,equity_bonds!$J$2:$J$6414,"="&amp;data!$G855)</f>
        <v>19</v>
      </c>
      <c r="U855" s="16"/>
    </row>
    <row r="856" spans="1:21" x14ac:dyDescent="0.25">
      <c r="A856">
        <v>1494</v>
      </c>
      <c r="B856">
        <v>1994</v>
      </c>
      <c r="C856">
        <v>15</v>
      </c>
      <c r="D856" t="s">
        <v>61</v>
      </c>
      <c r="E856" t="s">
        <v>22</v>
      </c>
      <c r="F856" t="s">
        <v>2586</v>
      </c>
      <c r="G856" t="str">
        <f t="shared" si="13"/>
        <v>Fulbright Jaworski</v>
      </c>
      <c r="I856" s="13">
        <f>COUNTIFS(IPO!$J$2:$J$5250,"="&amp;data!$G856,IPO!$H$2:$H$5250,"="&amp;data!$B856)</f>
        <v>1</v>
      </c>
      <c r="J856" s="13">
        <f>SUMIFS(IPO!$B$2:$B$5250,IPO!$H$2:$H$5250,"="&amp;data!$B856,IPO!$J$2:$J$5250,"="&amp;data!$G856)</f>
        <v>213.1</v>
      </c>
      <c r="K856" s="13">
        <f>IF(I856=1,SUMIFS(IPO!$C$2:$C$5250,IPO!$H$2:$H$5250,"="&amp;data!$B856,IPO!$J$2:$J$5250,"="&amp;data!$G856),"")</f>
        <v>80</v>
      </c>
      <c r="L856" s="13">
        <f>SUMIFS(IPO!$E$2:$E$5250,IPO!$H$2:$H$5250,"="&amp;data!$B856,IPO!$J$2:$J$5250,"="&amp;data!$G856)</f>
        <v>0.2</v>
      </c>
      <c r="M856" s="13">
        <f>SUMIFS(IPO!$F$2:$F$5250,IPO!$H$2:$H$5250,"="&amp;data!$B856,IPO!$J$2:$J$5250,"="&amp;data!$G856)</f>
        <v>9</v>
      </c>
      <c r="N856" s="13"/>
      <c r="P856" s="16">
        <f>COUNTIFS(equity_bonds!$H$2:$H$6414,"="&amp;data!$B856,equity_bonds!$J$2:$J$6414,"="&amp;data!$G856)</f>
        <v>1</v>
      </c>
      <c r="Q856" s="16">
        <f>SUMIFS(equity_bonds!$B$2:$B$6414,equity_bonds!$H$2:$H$6414,"="&amp;data!$B856,equity_bonds!$J$2:$J$6414,"="&amp;data!$G856)</f>
        <v>1581</v>
      </c>
      <c r="R856" s="16">
        <f>IF(P856=1,SUMIFS(equity_bonds!$C$2:$C$6414,equity_bonds!$H$2:$H$6414,"="&amp;data!$B856,equity_bonds!$J$2:$J$6414,"="&amp;data!$G856),"")</f>
        <v>86</v>
      </c>
      <c r="S856" s="16">
        <f>SUMIFS(equity_bonds!$E$2:$E$6414,equity_bonds!$H$2:$H$6414,"="&amp;data!$B856,equity_bonds!$J$2:$J$6414,"="&amp;data!$G856)</f>
        <v>0</v>
      </c>
      <c r="T856" s="16">
        <f>SUMIFS(equity_bonds!$F$2:$F$6414,equity_bonds!$H$2:$H$6414,"="&amp;data!$B856,equity_bonds!$J$2:$J$6414,"="&amp;data!$G856)</f>
        <v>25</v>
      </c>
      <c r="U856" s="16"/>
    </row>
    <row r="857" spans="1:21" x14ac:dyDescent="0.25">
      <c r="A857">
        <v>1566</v>
      </c>
      <c r="B857">
        <v>1994</v>
      </c>
      <c r="C857">
        <v>6</v>
      </c>
      <c r="D857" t="s">
        <v>114</v>
      </c>
      <c r="E857" t="s">
        <v>23</v>
      </c>
      <c r="F857" t="s">
        <v>2587</v>
      </c>
      <c r="G857" t="str">
        <f t="shared" si="13"/>
        <v>Gibson Dunn</v>
      </c>
      <c r="I857" s="13">
        <f>COUNTIFS(IPO!$J$2:$J$5250,"="&amp;data!$G857,IPO!$H$2:$H$5250,"="&amp;data!$B857)</f>
        <v>1</v>
      </c>
      <c r="J857" s="13">
        <f>SUMIFS(IPO!$B$2:$B$5250,IPO!$H$2:$H$5250,"="&amp;data!$B857,IPO!$J$2:$J$5250,"="&amp;data!$G857)</f>
        <v>450.6</v>
      </c>
      <c r="K857" s="13">
        <f>IF(I857=1,SUMIFS(IPO!$C$2:$C$5250,IPO!$H$2:$H$5250,"="&amp;data!$B857,IPO!$J$2:$J$5250,"="&amp;data!$G857),"")</f>
        <v>43</v>
      </c>
      <c r="L857" s="13">
        <f>SUMIFS(IPO!$E$2:$E$5250,IPO!$H$2:$H$5250,"="&amp;data!$B857,IPO!$J$2:$J$5250,"="&amp;data!$G857)</f>
        <v>0.5</v>
      </c>
      <c r="M857" s="13">
        <f>SUMIFS(IPO!$F$2:$F$5250,IPO!$H$2:$H$5250,"="&amp;data!$B857,IPO!$J$2:$J$5250,"="&amp;data!$G857)</f>
        <v>9</v>
      </c>
      <c r="N857" s="13"/>
      <c r="P857" s="16">
        <f>COUNTIFS(equity_bonds!$H$2:$H$6414,"="&amp;data!$B857,equity_bonds!$J$2:$J$6414,"="&amp;data!$G857)</f>
        <v>1</v>
      </c>
      <c r="Q857" s="16">
        <f>SUMIFS(equity_bonds!$B$2:$B$6414,equity_bonds!$H$2:$H$6414,"="&amp;data!$B857,equity_bonds!$J$2:$J$6414,"="&amp;data!$G857)</f>
        <v>2708.8</v>
      </c>
      <c r="R857" s="16">
        <f>IF(P857=1,SUMIFS(equity_bonds!$C$2:$C$6414,equity_bonds!$H$2:$H$6414,"="&amp;data!$B857,equity_bonds!$J$2:$J$6414,"="&amp;data!$G857),"")</f>
        <v>67</v>
      </c>
      <c r="S857" s="16">
        <f>SUMIFS(equity_bonds!$E$2:$E$6414,equity_bonds!$H$2:$H$6414,"="&amp;data!$B857,equity_bonds!$J$2:$J$6414,"="&amp;data!$G857)</f>
        <v>0</v>
      </c>
      <c r="T857" s="16">
        <f>SUMIFS(equity_bonds!$F$2:$F$6414,equity_bonds!$H$2:$H$6414,"="&amp;data!$B857,equity_bonds!$J$2:$J$6414,"="&amp;data!$G857)</f>
        <v>24</v>
      </c>
      <c r="U857" s="16"/>
    </row>
    <row r="858" spans="1:21" x14ac:dyDescent="0.25">
      <c r="A858">
        <v>1593</v>
      </c>
      <c r="B858">
        <v>1994</v>
      </c>
      <c r="C858">
        <v>83</v>
      </c>
      <c r="D858" t="s">
        <v>217</v>
      </c>
      <c r="E858" t="s">
        <v>135</v>
      </c>
      <c r="F858" t="s">
        <v>135</v>
      </c>
      <c r="G858" t="str">
        <f t="shared" si="13"/>
        <v>Goodwin Procter</v>
      </c>
      <c r="I858" s="13">
        <f>COUNTIFS(IPO!$J$2:$J$5250,"="&amp;data!$G858,IPO!$H$2:$H$5250,"="&amp;data!$B858)</f>
        <v>1</v>
      </c>
      <c r="J858" s="13">
        <f>SUMIFS(IPO!$B$2:$B$5250,IPO!$H$2:$H$5250,"="&amp;data!$B858,IPO!$J$2:$J$5250,"="&amp;data!$G858)</f>
        <v>598.1</v>
      </c>
      <c r="K858" s="13">
        <f>IF(I858=1,SUMIFS(IPO!$C$2:$C$5250,IPO!$H$2:$H$5250,"="&amp;data!$B858,IPO!$J$2:$J$5250,"="&amp;data!$G858),"")</f>
        <v>34</v>
      </c>
      <c r="L858" s="13">
        <f>SUMIFS(IPO!$E$2:$E$5250,IPO!$H$2:$H$5250,"="&amp;data!$B858,IPO!$J$2:$J$5250,"="&amp;data!$G858)</f>
        <v>0.7</v>
      </c>
      <c r="M858" s="13">
        <f>SUMIFS(IPO!$F$2:$F$5250,IPO!$H$2:$H$5250,"="&amp;data!$B858,IPO!$J$2:$J$5250,"="&amp;data!$G858)</f>
        <v>6</v>
      </c>
      <c r="N858" s="13"/>
      <c r="P858" s="16">
        <f>COUNTIFS(equity_bonds!$H$2:$H$6414,"="&amp;data!$B858,equity_bonds!$J$2:$J$6414,"="&amp;data!$G858)</f>
        <v>1</v>
      </c>
      <c r="Q858" s="16">
        <f>SUMIFS(equity_bonds!$B$2:$B$6414,equity_bonds!$H$2:$H$6414,"="&amp;data!$B858,equity_bonds!$J$2:$J$6414,"="&amp;data!$G858)</f>
        <v>1481.3</v>
      </c>
      <c r="R858" s="16">
        <f>IF(P858=1,SUMIFS(equity_bonds!$C$2:$C$6414,equity_bonds!$H$2:$H$6414,"="&amp;data!$B858,equity_bonds!$J$2:$J$6414,"="&amp;data!$G858),"")</f>
        <v>90</v>
      </c>
      <c r="S858" s="16">
        <f>SUMIFS(equity_bonds!$E$2:$E$6414,equity_bonds!$H$2:$H$6414,"="&amp;data!$B858,equity_bonds!$J$2:$J$6414,"="&amp;data!$G858)</f>
        <v>0</v>
      </c>
      <c r="T858" s="16">
        <f>SUMIFS(equity_bonds!$F$2:$F$6414,equity_bonds!$H$2:$H$6414,"="&amp;data!$B858,equity_bonds!$J$2:$J$6414,"="&amp;data!$G858)</f>
        <v>19</v>
      </c>
      <c r="U858" s="16"/>
    </row>
    <row r="859" spans="1:21" x14ac:dyDescent="0.25">
      <c r="A859">
        <v>1641</v>
      </c>
      <c r="B859">
        <v>1994</v>
      </c>
      <c r="C859">
        <v>69</v>
      </c>
      <c r="D859" t="s">
        <v>161</v>
      </c>
      <c r="E859" t="s">
        <v>177</v>
      </c>
      <c r="F859" t="s">
        <v>2652</v>
      </c>
      <c r="G859" t="str">
        <f t="shared" si="13"/>
        <v>Graham James</v>
      </c>
      <c r="I859" s="13">
        <f>COUNTIFS(IPO!$J$2:$J$5250,"="&amp;data!$G859,IPO!$H$2:$H$5250,"="&amp;data!$B859)</f>
        <v>1</v>
      </c>
      <c r="J859" s="13">
        <f>SUMIFS(IPO!$B$2:$B$5250,IPO!$H$2:$H$5250,"="&amp;data!$B859,IPO!$J$2:$J$5250,"="&amp;data!$G859)</f>
        <v>56.3</v>
      </c>
      <c r="K859" s="13">
        <f>IF(I859=1,SUMIFS(IPO!$C$2:$C$5250,IPO!$H$2:$H$5250,"="&amp;data!$B859,IPO!$J$2:$J$5250,"="&amp;data!$G859),"")</f>
        <v>145</v>
      </c>
      <c r="L859" s="13">
        <f>SUMIFS(IPO!$E$2:$E$5250,IPO!$H$2:$H$5250,"="&amp;data!$B859,IPO!$J$2:$J$5250,"="&amp;data!$G859)</f>
        <v>0.1</v>
      </c>
      <c r="M859" s="13">
        <f>SUMIFS(IPO!$F$2:$F$5250,IPO!$H$2:$H$5250,"="&amp;data!$B859,IPO!$J$2:$J$5250,"="&amp;data!$G859)</f>
        <v>2</v>
      </c>
      <c r="N859" s="13"/>
      <c r="P859" s="16">
        <f>COUNTIFS(equity_bonds!$H$2:$H$6414,"="&amp;data!$B859,equity_bonds!$J$2:$J$6414,"="&amp;data!$G859)</f>
        <v>0</v>
      </c>
      <c r="Q859" s="16">
        <f>SUMIFS(equity_bonds!$B$2:$B$6414,equity_bonds!$H$2:$H$6414,"="&amp;data!$B859,equity_bonds!$J$2:$J$6414,"="&amp;data!$G859)</f>
        <v>0</v>
      </c>
      <c r="R859" s="16" t="str">
        <f>IF(P859=1,SUMIFS(equity_bonds!$C$2:$C$6414,equity_bonds!$H$2:$H$6414,"="&amp;data!$B859,equity_bonds!$J$2:$J$6414,"="&amp;data!$G859),"")</f>
        <v/>
      </c>
      <c r="S859" s="16">
        <f>SUMIFS(equity_bonds!$E$2:$E$6414,equity_bonds!$H$2:$H$6414,"="&amp;data!$B859,equity_bonds!$J$2:$J$6414,"="&amp;data!$G859)</f>
        <v>0</v>
      </c>
      <c r="T859" s="16">
        <f>SUMIFS(equity_bonds!$F$2:$F$6414,equity_bonds!$H$2:$H$6414,"="&amp;data!$B859,equity_bonds!$J$2:$J$6414,"="&amp;data!$G859)</f>
        <v>0</v>
      </c>
      <c r="U859" s="16"/>
    </row>
    <row r="860" spans="1:21" x14ac:dyDescent="0.25">
      <c r="A860">
        <v>1697</v>
      </c>
      <c r="B860">
        <v>1994</v>
      </c>
      <c r="C860">
        <v>61</v>
      </c>
      <c r="D860" t="s">
        <v>142</v>
      </c>
      <c r="E860" t="s">
        <v>81</v>
      </c>
      <c r="F860" t="s">
        <v>81</v>
      </c>
      <c r="G860" t="str">
        <f t="shared" si="13"/>
        <v>Hale and</v>
      </c>
      <c r="I860" s="13">
        <v>1</v>
      </c>
      <c r="J860" s="13">
        <v>227.8</v>
      </c>
      <c r="K860" s="13">
        <v>76</v>
      </c>
      <c r="L860" s="13">
        <v>0.3</v>
      </c>
      <c r="M860" s="13">
        <v>5</v>
      </c>
      <c r="N860" s="13"/>
      <c r="P860" s="16">
        <f>COUNTIFS(equity_bonds!$H$2:$H$6414,"="&amp;data!$B860,equity_bonds!$J$2:$J$6414,"="&amp;data!$G860)</f>
        <v>0</v>
      </c>
      <c r="Q860" s="16">
        <v>632.6</v>
      </c>
      <c r="R860" s="16">
        <v>143</v>
      </c>
      <c r="S860" s="16">
        <v>0</v>
      </c>
      <c r="T860" s="16">
        <v>14</v>
      </c>
      <c r="U860" s="16"/>
    </row>
    <row r="861" spans="1:21" x14ac:dyDescent="0.25">
      <c r="A861">
        <v>1736</v>
      </c>
      <c r="B861">
        <v>1994</v>
      </c>
      <c r="C861">
        <v>47</v>
      </c>
      <c r="D861" t="s">
        <v>102</v>
      </c>
      <c r="E861" t="s">
        <v>82</v>
      </c>
      <c r="F861" t="s">
        <v>2619</v>
      </c>
      <c r="G861" t="str">
        <f t="shared" si="13"/>
        <v>Heller Ehrman</v>
      </c>
      <c r="I861" s="13">
        <f>COUNTIFS(IPO!$J$2:$J$5250,"="&amp;data!$G861,IPO!$H$2:$H$5250,"="&amp;data!$B861)</f>
        <v>1</v>
      </c>
      <c r="J861" s="13">
        <f>SUMIFS(IPO!$B$2:$B$5250,IPO!$H$2:$H$5250,"="&amp;data!$B861,IPO!$J$2:$J$5250,"="&amp;data!$G861)</f>
        <v>193.9</v>
      </c>
      <c r="K861" s="13">
        <f>IF(I861=1,SUMIFS(IPO!$C$2:$C$5250,IPO!$H$2:$H$5250,"="&amp;data!$B861,IPO!$J$2:$J$5250,"="&amp;data!$G861),"")</f>
        <v>85</v>
      </c>
      <c r="L861" s="13">
        <f>SUMIFS(IPO!$E$2:$E$5250,IPO!$H$2:$H$5250,"="&amp;data!$B861,IPO!$J$2:$J$5250,"="&amp;data!$G861)</f>
        <v>0.2</v>
      </c>
      <c r="M861" s="13">
        <f>SUMIFS(IPO!$F$2:$F$5250,IPO!$H$2:$H$5250,"="&amp;data!$B861,IPO!$J$2:$J$5250,"="&amp;data!$G861)</f>
        <v>3</v>
      </c>
      <c r="N861" s="13"/>
      <c r="P861" s="16">
        <f>COUNTIFS(equity_bonds!$H$2:$H$6414,"="&amp;data!$B861,equity_bonds!$J$2:$J$6414,"="&amp;data!$G861)</f>
        <v>1</v>
      </c>
      <c r="Q861" s="16">
        <f>SUMIFS(equity_bonds!$B$2:$B$6414,equity_bonds!$H$2:$H$6414,"="&amp;data!$B861,equity_bonds!$J$2:$J$6414,"="&amp;data!$G861)</f>
        <v>381</v>
      </c>
      <c r="R861" s="16">
        <f>IF(P861=1,SUMIFS(equity_bonds!$C$2:$C$6414,equity_bonds!$H$2:$H$6414,"="&amp;data!$B861,equity_bonds!$J$2:$J$6414,"="&amp;data!$G861),"")</f>
        <v>186</v>
      </c>
      <c r="S861" s="16">
        <f>SUMIFS(equity_bonds!$E$2:$E$6414,equity_bonds!$H$2:$H$6414,"="&amp;data!$B861,equity_bonds!$J$2:$J$6414,"="&amp;data!$G861)</f>
        <v>0</v>
      </c>
      <c r="T861" s="16">
        <f>SUMIFS(equity_bonds!$F$2:$F$6414,equity_bonds!$H$2:$H$6414,"="&amp;data!$B861,equity_bonds!$J$2:$J$6414,"="&amp;data!$G861)</f>
        <v>4</v>
      </c>
      <c r="U861" s="16"/>
    </row>
    <row r="862" spans="1:21" x14ac:dyDescent="0.25">
      <c r="A862">
        <v>1784</v>
      </c>
      <c r="B862">
        <v>1994</v>
      </c>
      <c r="C862">
        <v>52</v>
      </c>
      <c r="D862" t="s">
        <v>122</v>
      </c>
      <c r="E862" t="s">
        <v>83</v>
      </c>
      <c r="F862" t="s">
        <v>2620</v>
      </c>
      <c r="G862" t="str">
        <f t="shared" si="13"/>
        <v>Hogan Hartson</v>
      </c>
      <c r="I862" s="13">
        <f>COUNTIFS(IPO!$J$2:$J$5250,"="&amp;data!$G862,IPO!$H$2:$H$5250,"="&amp;data!$B862)</f>
        <v>1</v>
      </c>
      <c r="J862" s="13">
        <f>SUMIFS(IPO!$B$2:$B$5250,IPO!$H$2:$H$5250,"="&amp;data!$B862,IPO!$J$2:$J$5250,"="&amp;data!$G862)</f>
        <v>256.60000000000002</v>
      </c>
      <c r="K862" s="13">
        <f>IF(I862=1,SUMIFS(IPO!$C$2:$C$5250,IPO!$H$2:$H$5250,"="&amp;data!$B862,IPO!$J$2:$J$5250,"="&amp;data!$G862),"")</f>
        <v>68</v>
      </c>
      <c r="L862" s="13">
        <f>SUMIFS(IPO!$E$2:$E$5250,IPO!$H$2:$H$5250,"="&amp;data!$B862,IPO!$J$2:$J$5250,"="&amp;data!$G862)</f>
        <v>0.3</v>
      </c>
      <c r="M862" s="13">
        <f>SUMIFS(IPO!$F$2:$F$5250,IPO!$H$2:$H$5250,"="&amp;data!$B862,IPO!$J$2:$J$5250,"="&amp;data!$G862)</f>
        <v>5</v>
      </c>
      <c r="N862" s="13"/>
      <c r="P862" s="16">
        <f>COUNTIFS(equity_bonds!$H$2:$H$6414,"="&amp;data!$B862,equity_bonds!$J$2:$J$6414,"="&amp;data!$G862)</f>
        <v>1</v>
      </c>
      <c r="Q862" s="16">
        <f>SUMIFS(equity_bonds!$B$2:$B$6414,equity_bonds!$H$2:$H$6414,"="&amp;data!$B862,equity_bonds!$J$2:$J$6414,"="&amp;data!$G862)</f>
        <v>786.8</v>
      </c>
      <c r="R862" s="16">
        <f>IF(P862=1,SUMIFS(equity_bonds!$C$2:$C$6414,equity_bonds!$H$2:$H$6414,"="&amp;data!$B862,equity_bonds!$J$2:$J$6414,"="&amp;data!$G862),"")</f>
        <v>127</v>
      </c>
      <c r="S862" s="16">
        <f>SUMIFS(equity_bonds!$E$2:$E$6414,equity_bonds!$H$2:$H$6414,"="&amp;data!$B862,equity_bonds!$J$2:$J$6414,"="&amp;data!$G862)</f>
        <v>0</v>
      </c>
      <c r="T862" s="16">
        <f>SUMIFS(equity_bonds!$F$2:$F$6414,equity_bonds!$H$2:$H$6414,"="&amp;data!$B862,equity_bonds!$J$2:$J$6414,"="&amp;data!$G862)</f>
        <v>11</v>
      </c>
      <c r="U862" s="16"/>
    </row>
    <row r="863" spans="1:21" x14ac:dyDescent="0.25">
      <c r="A863">
        <v>1830</v>
      </c>
      <c r="B863">
        <v>1994</v>
      </c>
      <c r="C863">
        <v>95</v>
      </c>
      <c r="D863" t="s">
        <v>172</v>
      </c>
      <c r="E863" t="s">
        <v>139</v>
      </c>
      <c r="F863" t="s">
        <v>2638</v>
      </c>
      <c r="G863" t="str">
        <f t="shared" si="13"/>
        <v>Holland Knight</v>
      </c>
      <c r="I863" s="13">
        <f>COUNTIFS(IPO!$J$2:$J$5250,"="&amp;data!$G863,IPO!$H$2:$H$5250,"="&amp;data!$B863)</f>
        <v>0</v>
      </c>
      <c r="J863" s="13">
        <f>SUMIFS(IPO!$B$2:$B$5250,IPO!$H$2:$H$5250,"="&amp;data!$B863,IPO!$J$2:$J$5250,"="&amp;data!$G863)</f>
        <v>0</v>
      </c>
      <c r="K863" s="13" t="str">
        <f>IF(I863=1,SUMIFS(IPO!$C$2:$C$5250,IPO!$H$2:$H$5250,"="&amp;data!$B863,IPO!$J$2:$J$5250,"="&amp;data!$G863),"")</f>
        <v/>
      </c>
      <c r="L863" s="13">
        <f>SUMIFS(IPO!$E$2:$E$5250,IPO!$H$2:$H$5250,"="&amp;data!$B863,IPO!$J$2:$J$5250,"="&amp;data!$G863)</f>
        <v>0</v>
      </c>
      <c r="M863" s="13">
        <f>SUMIFS(IPO!$F$2:$F$5250,IPO!$H$2:$H$5250,"="&amp;data!$B863,IPO!$J$2:$J$5250,"="&amp;data!$G863)</f>
        <v>0</v>
      </c>
      <c r="N863" s="13"/>
      <c r="P863" s="16">
        <f>COUNTIFS(equity_bonds!$H$2:$H$6414,"="&amp;data!$B863,equity_bonds!$J$2:$J$6414,"="&amp;data!$G863)</f>
        <v>0</v>
      </c>
      <c r="Q863" s="16">
        <f>SUMIFS(equity_bonds!$B$2:$B$6414,equity_bonds!$H$2:$H$6414,"="&amp;data!$B863,equity_bonds!$J$2:$J$6414,"="&amp;data!$G863)</f>
        <v>0</v>
      </c>
      <c r="R863" s="16" t="str">
        <f>IF(P863=1,SUMIFS(equity_bonds!$C$2:$C$6414,equity_bonds!$H$2:$H$6414,"="&amp;data!$B863,equity_bonds!$J$2:$J$6414,"="&amp;data!$G863),"")</f>
        <v/>
      </c>
      <c r="S863" s="16">
        <f>SUMIFS(equity_bonds!$E$2:$E$6414,equity_bonds!$H$2:$H$6414,"="&amp;data!$B863,equity_bonds!$J$2:$J$6414,"="&amp;data!$G863)</f>
        <v>0</v>
      </c>
      <c r="T863" s="16">
        <f>SUMIFS(equity_bonds!$F$2:$F$6414,equity_bonds!$H$2:$H$6414,"="&amp;data!$B863,equity_bonds!$J$2:$J$6414,"="&amp;data!$G863)</f>
        <v>0</v>
      </c>
      <c r="U863" s="16"/>
    </row>
    <row r="864" spans="1:21" x14ac:dyDescent="0.25">
      <c r="A864">
        <v>1860</v>
      </c>
      <c r="B864">
        <v>1994</v>
      </c>
      <c r="C864">
        <v>79</v>
      </c>
      <c r="D864" t="s">
        <v>5</v>
      </c>
      <c r="E864" t="s">
        <v>230</v>
      </c>
      <c r="F864" t="s">
        <v>230</v>
      </c>
      <c r="G864" t="str">
        <f t="shared" si="13"/>
        <v>Honigman Miller</v>
      </c>
      <c r="I864" s="13">
        <f>COUNTIFS(IPO!$J$2:$J$5250,"="&amp;data!$G864,IPO!$H$2:$H$5250,"="&amp;data!$B864)</f>
        <v>0</v>
      </c>
      <c r="J864" s="13">
        <f>SUMIFS(IPO!$B$2:$B$5250,IPO!$H$2:$H$5250,"="&amp;data!$B864,IPO!$J$2:$J$5250,"="&amp;data!$G864)</f>
        <v>0</v>
      </c>
      <c r="K864" s="13" t="str">
        <f>IF(I864=1,SUMIFS(IPO!$C$2:$C$5250,IPO!$H$2:$H$5250,"="&amp;data!$B864,IPO!$J$2:$J$5250,"="&amp;data!$G864),"")</f>
        <v/>
      </c>
      <c r="L864" s="13">
        <f>SUMIFS(IPO!$E$2:$E$5250,IPO!$H$2:$H$5250,"="&amp;data!$B864,IPO!$J$2:$J$5250,"="&amp;data!$G864)</f>
        <v>0</v>
      </c>
      <c r="M864" s="13">
        <f>SUMIFS(IPO!$F$2:$F$5250,IPO!$H$2:$H$5250,"="&amp;data!$B864,IPO!$J$2:$J$5250,"="&amp;data!$G864)</f>
        <v>0</v>
      </c>
      <c r="N864" s="13"/>
      <c r="P864" s="16">
        <f>COUNTIFS(equity_bonds!$H$2:$H$6414,"="&amp;data!$B864,equity_bonds!$J$2:$J$6414,"="&amp;data!$G864)</f>
        <v>1</v>
      </c>
      <c r="Q864" s="16">
        <f>SUMIFS(equity_bonds!$B$2:$B$6414,equity_bonds!$H$2:$H$6414,"="&amp;data!$B864,equity_bonds!$J$2:$J$6414,"="&amp;data!$G864)</f>
        <v>404</v>
      </c>
      <c r="R864" s="16">
        <f>IF(P864=1,SUMIFS(equity_bonds!$C$2:$C$6414,equity_bonds!$H$2:$H$6414,"="&amp;data!$B864,equity_bonds!$J$2:$J$6414,"="&amp;data!$G864),"")</f>
        <v>180</v>
      </c>
      <c r="S864" s="16">
        <f>SUMIFS(equity_bonds!$E$2:$E$6414,equity_bonds!$H$2:$H$6414,"="&amp;data!$B864,equity_bonds!$J$2:$J$6414,"="&amp;data!$G864)</f>
        <v>0</v>
      </c>
      <c r="T864" s="16">
        <f>SUMIFS(equity_bonds!$F$2:$F$6414,equity_bonds!$H$2:$H$6414,"="&amp;data!$B864,equity_bonds!$J$2:$J$6414,"="&amp;data!$G864)</f>
        <v>5</v>
      </c>
      <c r="U864" s="16"/>
    </row>
    <row r="865" spans="1:21" x14ac:dyDescent="0.25">
      <c r="A865">
        <v>1894</v>
      </c>
      <c r="B865">
        <v>1994</v>
      </c>
      <c r="C865">
        <v>57</v>
      </c>
      <c r="D865" t="s">
        <v>216</v>
      </c>
      <c r="E865" t="s">
        <v>227</v>
      </c>
      <c r="F865" t="s">
        <v>2667</v>
      </c>
      <c r="G865" t="str">
        <f t="shared" si="13"/>
        <v>Howrey Simon</v>
      </c>
      <c r="I865" s="13">
        <f>COUNTIFS(IPO!$J$2:$J$5250,"="&amp;data!$G865,IPO!$H$2:$H$5250,"="&amp;data!$B865)</f>
        <v>0</v>
      </c>
      <c r="J865" s="13">
        <f>SUMIFS(IPO!$B$2:$B$5250,IPO!$H$2:$H$5250,"="&amp;data!$B865,IPO!$J$2:$J$5250,"="&amp;data!$G865)</f>
        <v>0</v>
      </c>
      <c r="K865" s="13" t="str">
        <f>IF(I865=1,SUMIFS(IPO!$C$2:$C$5250,IPO!$H$2:$H$5250,"="&amp;data!$B865,IPO!$J$2:$J$5250,"="&amp;data!$G865),"")</f>
        <v/>
      </c>
      <c r="L865" s="13">
        <f>SUMIFS(IPO!$E$2:$E$5250,IPO!$H$2:$H$5250,"="&amp;data!$B865,IPO!$J$2:$J$5250,"="&amp;data!$G865)</f>
        <v>0</v>
      </c>
      <c r="M865" s="13">
        <f>SUMIFS(IPO!$F$2:$F$5250,IPO!$H$2:$H$5250,"="&amp;data!$B865,IPO!$J$2:$J$5250,"="&amp;data!$G865)</f>
        <v>0</v>
      </c>
      <c r="N865" s="13"/>
      <c r="P865" s="16">
        <f>COUNTIFS(equity_bonds!$H$2:$H$6414,"="&amp;data!$B865,equity_bonds!$J$2:$J$6414,"="&amp;data!$G865)</f>
        <v>0</v>
      </c>
      <c r="Q865" s="16">
        <f>SUMIFS(equity_bonds!$B$2:$B$6414,equity_bonds!$H$2:$H$6414,"="&amp;data!$B865,equity_bonds!$J$2:$J$6414,"="&amp;data!$G865)</f>
        <v>0</v>
      </c>
      <c r="R865" s="16" t="str">
        <f>IF(P865=1,SUMIFS(equity_bonds!$C$2:$C$6414,equity_bonds!$H$2:$H$6414,"="&amp;data!$B865,equity_bonds!$J$2:$J$6414,"="&amp;data!$G865),"")</f>
        <v/>
      </c>
      <c r="S865" s="16">
        <f>SUMIFS(equity_bonds!$E$2:$E$6414,equity_bonds!$H$2:$H$6414,"="&amp;data!$B865,equity_bonds!$J$2:$J$6414,"="&amp;data!$G865)</f>
        <v>0</v>
      </c>
      <c r="T865" s="16">
        <f>SUMIFS(equity_bonds!$F$2:$F$6414,equity_bonds!$H$2:$H$6414,"="&amp;data!$B865,equity_bonds!$J$2:$J$6414,"="&amp;data!$G865)</f>
        <v>0</v>
      </c>
      <c r="U865" s="16"/>
    </row>
    <row r="866" spans="1:21" x14ac:dyDescent="0.25">
      <c r="A866">
        <v>1915</v>
      </c>
      <c r="B866">
        <v>1994</v>
      </c>
      <c r="C866">
        <v>100</v>
      </c>
      <c r="D866" t="s">
        <v>217</v>
      </c>
      <c r="E866" t="s">
        <v>140</v>
      </c>
      <c r="F866" t="s">
        <v>2639</v>
      </c>
      <c r="G866" t="str">
        <f t="shared" si="13"/>
        <v>Hughes Hubbard</v>
      </c>
      <c r="I866" s="13">
        <f>COUNTIFS(IPO!$J$2:$J$5250,"="&amp;data!$G866,IPO!$H$2:$H$5250,"="&amp;data!$B866)</f>
        <v>1</v>
      </c>
      <c r="J866" s="13">
        <f>SUMIFS(IPO!$B$2:$B$5250,IPO!$H$2:$H$5250,"="&amp;data!$B866,IPO!$J$2:$J$5250,"="&amp;data!$G866)</f>
        <v>457.4</v>
      </c>
      <c r="K866" s="13">
        <f>IF(I866=1,SUMIFS(IPO!$C$2:$C$5250,IPO!$H$2:$H$5250,"="&amp;data!$B866,IPO!$J$2:$J$5250,"="&amp;data!$G866),"")</f>
        <v>42</v>
      </c>
      <c r="L866" s="13">
        <f>SUMIFS(IPO!$E$2:$E$5250,IPO!$H$2:$H$5250,"="&amp;data!$B866,IPO!$J$2:$J$5250,"="&amp;data!$G866)</f>
        <v>0.5</v>
      </c>
      <c r="M866" s="13">
        <f>SUMIFS(IPO!$F$2:$F$5250,IPO!$H$2:$H$5250,"="&amp;data!$B866,IPO!$J$2:$J$5250,"="&amp;data!$G866)</f>
        <v>3</v>
      </c>
      <c r="N866" s="13"/>
      <c r="P866" s="16">
        <f>COUNTIFS(equity_bonds!$H$2:$H$6414,"="&amp;data!$B866,equity_bonds!$J$2:$J$6414,"="&amp;data!$G866)</f>
        <v>1</v>
      </c>
      <c r="Q866" s="16">
        <f>SUMIFS(equity_bonds!$B$2:$B$6414,equity_bonds!$H$2:$H$6414,"="&amp;data!$B866,equity_bonds!$J$2:$J$6414,"="&amp;data!$G866)</f>
        <v>1157.4000000000001</v>
      </c>
      <c r="R866" s="16">
        <f>IF(P866=1,SUMIFS(equity_bonds!$C$2:$C$6414,equity_bonds!$H$2:$H$6414,"="&amp;data!$B866,equity_bonds!$J$2:$J$6414,"="&amp;data!$G866),"")</f>
        <v>102</v>
      </c>
      <c r="S866" s="16">
        <f>SUMIFS(equity_bonds!$E$2:$E$6414,equity_bonds!$H$2:$H$6414,"="&amp;data!$B866,equity_bonds!$J$2:$J$6414,"="&amp;data!$G866)</f>
        <v>0</v>
      </c>
      <c r="T866" s="16">
        <f>SUMIFS(equity_bonds!$F$2:$F$6414,equity_bonds!$H$2:$H$6414,"="&amp;data!$B866,equity_bonds!$J$2:$J$6414,"="&amp;data!$G866)</f>
        <v>5</v>
      </c>
      <c r="U866" s="16"/>
    </row>
    <row r="867" spans="1:21" x14ac:dyDescent="0.25">
      <c r="A867">
        <v>1945</v>
      </c>
      <c r="B867">
        <v>1994</v>
      </c>
      <c r="C867">
        <v>42</v>
      </c>
      <c r="D867" t="s">
        <v>95</v>
      </c>
      <c r="E867" t="s">
        <v>24</v>
      </c>
      <c r="F867" t="s">
        <v>2588</v>
      </c>
      <c r="G867" t="str">
        <f t="shared" si="13"/>
        <v>Hunton Williams</v>
      </c>
      <c r="I867" s="13">
        <f>COUNTIFS(IPO!$J$2:$J$5250,"="&amp;data!$G867,IPO!$H$2:$H$5250,"="&amp;data!$B867)</f>
        <v>1</v>
      </c>
      <c r="J867" s="13">
        <f>SUMIFS(IPO!$B$2:$B$5250,IPO!$H$2:$H$5250,"="&amp;data!$B867,IPO!$J$2:$J$5250,"="&amp;data!$G867)</f>
        <v>34.6</v>
      </c>
      <c r="K867" s="13">
        <f>IF(I867=1,SUMIFS(IPO!$C$2:$C$5250,IPO!$H$2:$H$5250,"="&amp;data!$B867,IPO!$J$2:$J$5250,"="&amp;data!$G867),"")</f>
        <v>192</v>
      </c>
      <c r="L867" s="13">
        <f>SUMIFS(IPO!$E$2:$E$5250,IPO!$H$2:$H$5250,"="&amp;data!$B867,IPO!$J$2:$J$5250,"="&amp;data!$G867)</f>
        <v>0</v>
      </c>
      <c r="M867" s="13">
        <f>SUMIFS(IPO!$F$2:$F$5250,IPO!$H$2:$H$5250,"="&amp;data!$B867,IPO!$J$2:$J$5250,"="&amp;data!$G867)</f>
        <v>1</v>
      </c>
      <c r="N867" s="13"/>
      <c r="P867" s="16">
        <f>COUNTIFS(equity_bonds!$H$2:$H$6414,"="&amp;data!$B867,equity_bonds!$J$2:$J$6414,"="&amp;data!$G867)</f>
        <v>1</v>
      </c>
      <c r="Q867" s="16">
        <f>SUMIFS(equity_bonds!$B$2:$B$6414,equity_bonds!$H$2:$H$6414,"="&amp;data!$B867,equity_bonds!$J$2:$J$6414,"="&amp;data!$G867)</f>
        <v>26849.1</v>
      </c>
      <c r="R867" s="16">
        <f>IF(P867=1,SUMIFS(equity_bonds!$C$2:$C$6414,equity_bonds!$H$2:$H$6414,"="&amp;data!$B867,equity_bonds!$J$2:$J$6414,"="&amp;data!$G867),"")</f>
        <v>9</v>
      </c>
      <c r="S867" s="16">
        <f>SUMIFS(equity_bonds!$E$2:$E$6414,equity_bonds!$H$2:$H$6414,"="&amp;data!$B867,equity_bonds!$J$2:$J$6414,"="&amp;data!$G867)</f>
        <v>0.4</v>
      </c>
      <c r="T867" s="16">
        <f>SUMIFS(equity_bonds!$F$2:$F$6414,equity_bonds!$H$2:$H$6414,"="&amp;data!$B867,equity_bonds!$J$2:$J$6414,"="&amp;data!$G867)</f>
        <v>39</v>
      </c>
      <c r="U867" s="16"/>
    </row>
    <row r="868" spans="1:21" x14ac:dyDescent="0.25">
      <c r="A868">
        <v>2086</v>
      </c>
      <c r="B868">
        <v>1994</v>
      </c>
      <c r="C868">
        <v>48</v>
      </c>
      <c r="D868" t="s">
        <v>175</v>
      </c>
      <c r="E868" t="s">
        <v>85</v>
      </c>
      <c r="F868" t="s">
        <v>2621</v>
      </c>
      <c r="G868" t="str">
        <f t="shared" si="13"/>
        <v>Jenner Block</v>
      </c>
      <c r="I868" s="13">
        <f>COUNTIFS(IPO!$J$2:$J$5250,"="&amp;data!$G868,IPO!$H$2:$H$5250,"="&amp;data!$B868)</f>
        <v>1</v>
      </c>
      <c r="J868" s="13">
        <f>SUMIFS(IPO!$B$2:$B$5250,IPO!$H$2:$H$5250,"="&amp;data!$B868,IPO!$J$2:$J$5250,"="&amp;data!$G868)</f>
        <v>188</v>
      </c>
      <c r="K868" s="13">
        <f>IF(I868=1,SUMIFS(IPO!$C$2:$C$5250,IPO!$H$2:$H$5250,"="&amp;data!$B868,IPO!$J$2:$J$5250,"="&amp;data!$G868),"")</f>
        <v>90</v>
      </c>
      <c r="L868" s="13">
        <f>SUMIFS(IPO!$E$2:$E$5250,IPO!$H$2:$H$5250,"="&amp;data!$B868,IPO!$J$2:$J$5250,"="&amp;data!$G868)</f>
        <v>0.2</v>
      </c>
      <c r="M868" s="13">
        <f>SUMIFS(IPO!$F$2:$F$5250,IPO!$H$2:$H$5250,"="&amp;data!$B868,IPO!$J$2:$J$5250,"="&amp;data!$G868)</f>
        <v>1</v>
      </c>
      <c r="N868" s="13"/>
      <c r="P868" s="16">
        <f>COUNTIFS(equity_bonds!$H$2:$H$6414,"="&amp;data!$B868,equity_bonds!$J$2:$J$6414,"="&amp;data!$G868)</f>
        <v>1</v>
      </c>
      <c r="Q868" s="16">
        <f>SUMIFS(equity_bonds!$B$2:$B$6414,equity_bonds!$H$2:$H$6414,"="&amp;data!$B868,equity_bonds!$J$2:$J$6414,"="&amp;data!$G868)</f>
        <v>424</v>
      </c>
      <c r="R868" s="16">
        <f>IF(P868=1,SUMIFS(equity_bonds!$C$2:$C$6414,equity_bonds!$H$2:$H$6414,"="&amp;data!$B868,equity_bonds!$J$2:$J$6414,"="&amp;data!$G868),"")</f>
        <v>171</v>
      </c>
      <c r="S868" s="16">
        <f>SUMIFS(equity_bonds!$E$2:$E$6414,equity_bonds!$H$2:$H$6414,"="&amp;data!$B868,equity_bonds!$J$2:$J$6414,"="&amp;data!$G868)</f>
        <v>0</v>
      </c>
      <c r="T868" s="16">
        <f>SUMIFS(equity_bonds!$F$2:$F$6414,equity_bonds!$H$2:$H$6414,"="&amp;data!$B868,equity_bonds!$J$2:$J$6414,"="&amp;data!$G868)</f>
        <v>4</v>
      </c>
      <c r="U868" s="16"/>
    </row>
    <row r="869" spans="1:21" x14ac:dyDescent="0.25">
      <c r="A869">
        <v>2136</v>
      </c>
      <c r="B869">
        <v>1994</v>
      </c>
      <c r="C869">
        <v>3</v>
      </c>
      <c r="D869" t="s">
        <v>107</v>
      </c>
      <c r="E869" t="s">
        <v>25</v>
      </c>
      <c r="F869" t="s">
        <v>2589</v>
      </c>
      <c r="G869" t="str">
        <f t="shared" si="13"/>
        <v>Jones Day</v>
      </c>
      <c r="I869" s="13">
        <f>COUNTIFS(IPO!$J$2:$J$5250,"="&amp;data!$G869,IPO!$H$2:$H$5250,"="&amp;data!$B869)</f>
        <v>1</v>
      </c>
      <c r="J869" s="13">
        <f>SUMIFS(IPO!$B$2:$B$5250,IPO!$H$2:$H$5250,"="&amp;data!$B869,IPO!$J$2:$J$5250,"="&amp;data!$G869)</f>
        <v>380.7</v>
      </c>
      <c r="K869" s="13">
        <f>IF(I869=1,SUMIFS(IPO!$C$2:$C$5250,IPO!$H$2:$H$5250,"="&amp;data!$B869,IPO!$J$2:$J$5250,"="&amp;data!$G869),"")</f>
        <v>53</v>
      </c>
      <c r="L869" s="13">
        <f>SUMIFS(IPO!$E$2:$E$5250,IPO!$H$2:$H$5250,"="&amp;data!$B869,IPO!$J$2:$J$5250,"="&amp;data!$G869)</f>
        <v>0.4</v>
      </c>
      <c r="M869" s="13">
        <f>SUMIFS(IPO!$F$2:$F$5250,IPO!$H$2:$H$5250,"="&amp;data!$B869,IPO!$J$2:$J$5250,"="&amp;data!$G869)</f>
        <v>6</v>
      </c>
      <c r="N869" s="13"/>
      <c r="P869" s="16">
        <f>COUNTIFS(equity_bonds!$H$2:$H$6414,"="&amp;data!$B869,equity_bonds!$J$2:$J$6414,"="&amp;data!$G869)</f>
        <v>1</v>
      </c>
      <c r="Q869" s="16">
        <f>SUMIFS(equity_bonds!$B$2:$B$6414,equity_bonds!$H$2:$H$6414,"="&amp;data!$B869,equity_bonds!$J$2:$J$6414,"="&amp;data!$G869)</f>
        <v>3258.4</v>
      </c>
      <c r="R869" s="16">
        <f>IF(P869=1,SUMIFS(equity_bonds!$C$2:$C$6414,equity_bonds!$H$2:$H$6414,"="&amp;data!$B869,equity_bonds!$J$2:$J$6414,"="&amp;data!$G869),"")</f>
        <v>60</v>
      </c>
      <c r="S869" s="16">
        <f>SUMIFS(equity_bonds!$E$2:$E$6414,equity_bonds!$H$2:$H$6414,"="&amp;data!$B869,equity_bonds!$J$2:$J$6414,"="&amp;data!$G869)</f>
        <v>0.1</v>
      </c>
      <c r="T869" s="16">
        <f>SUMIFS(equity_bonds!$F$2:$F$6414,equity_bonds!$H$2:$H$6414,"="&amp;data!$B869,equity_bonds!$J$2:$J$6414,"="&amp;data!$G869)</f>
        <v>28</v>
      </c>
      <c r="U869" s="16"/>
    </row>
    <row r="870" spans="1:21" x14ac:dyDescent="0.25">
      <c r="A870">
        <v>2174</v>
      </c>
      <c r="B870">
        <v>1994</v>
      </c>
      <c r="C870">
        <v>46</v>
      </c>
      <c r="D870" t="s">
        <v>146</v>
      </c>
      <c r="E870" t="s">
        <v>143</v>
      </c>
      <c r="F870" t="s">
        <v>2641</v>
      </c>
      <c r="G870" t="str">
        <f t="shared" si="13"/>
        <v>Katten Muchin</v>
      </c>
      <c r="I870" s="13">
        <f>COUNTIFS(IPO!$J$2:$J$5250,"="&amp;data!$G870,IPO!$H$2:$H$5250,"="&amp;data!$B870)</f>
        <v>1</v>
      </c>
      <c r="J870" s="13">
        <f>SUMIFS(IPO!$B$2:$B$5250,IPO!$H$2:$H$5250,"="&amp;data!$B870,IPO!$J$2:$J$5250,"="&amp;data!$G870)</f>
        <v>40</v>
      </c>
      <c r="K870" s="13">
        <f>IF(I870=1,SUMIFS(IPO!$C$2:$C$5250,IPO!$H$2:$H$5250,"="&amp;data!$B870,IPO!$J$2:$J$5250,"="&amp;data!$G870),"")</f>
        <v>174</v>
      </c>
      <c r="L870" s="13">
        <f>SUMIFS(IPO!$E$2:$E$5250,IPO!$H$2:$H$5250,"="&amp;data!$B870,IPO!$J$2:$J$5250,"="&amp;data!$G870)</f>
        <v>0</v>
      </c>
      <c r="M870" s="13">
        <f>SUMIFS(IPO!$F$2:$F$5250,IPO!$H$2:$H$5250,"="&amp;data!$B870,IPO!$J$2:$J$5250,"="&amp;data!$G870)</f>
        <v>2</v>
      </c>
      <c r="N870" s="13"/>
      <c r="P870" s="16">
        <f>COUNTIFS(equity_bonds!$H$2:$H$6414,"="&amp;data!$B870,equity_bonds!$J$2:$J$6414,"="&amp;data!$G870)</f>
        <v>1</v>
      </c>
      <c r="Q870" s="16">
        <f>SUMIFS(equity_bonds!$B$2:$B$6414,equity_bonds!$H$2:$H$6414,"="&amp;data!$B870,equity_bonds!$J$2:$J$6414,"="&amp;data!$G870)</f>
        <v>593.5</v>
      </c>
      <c r="R870" s="16">
        <f>IF(P870=1,SUMIFS(equity_bonds!$C$2:$C$6414,equity_bonds!$H$2:$H$6414,"="&amp;data!$B870,equity_bonds!$J$2:$J$6414,"="&amp;data!$G870),"")</f>
        <v>146</v>
      </c>
      <c r="S870" s="16">
        <f>SUMIFS(equity_bonds!$E$2:$E$6414,equity_bonds!$H$2:$H$6414,"="&amp;data!$B870,equity_bonds!$J$2:$J$6414,"="&amp;data!$G870)</f>
        <v>0</v>
      </c>
      <c r="T870" s="16">
        <f>SUMIFS(equity_bonds!$F$2:$F$6414,equity_bonds!$H$2:$H$6414,"="&amp;data!$B870,equity_bonds!$J$2:$J$6414,"="&amp;data!$G870)</f>
        <v>1</v>
      </c>
      <c r="U870" s="16"/>
    </row>
    <row r="871" spans="1:21" x14ac:dyDescent="0.25">
      <c r="A871">
        <v>2203</v>
      </c>
      <c r="B871">
        <v>1994</v>
      </c>
      <c r="C871">
        <v>34</v>
      </c>
      <c r="D871" t="s">
        <v>89</v>
      </c>
      <c r="E871" t="s">
        <v>26</v>
      </c>
      <c r="F871" t="s">
        <v>26</v>
      </c>
      <c r="G871" t="str">
        <f t="shared" si="13"/>
        <v>Kaye Scholer</v>
      </c>
      <c r="I871" s="13">
        <f>COUNTIFS(IPO!$J$2:$J$5250,"="&amp;data!$G871,IPO!$H$2:$H$5250,"="&amp;data!$B871)</f>
        <v>0</v>
      </c>
      <c r="J871" s="13">
        <f>SUMIFS(IPO!$B$2:$B$5250,IPO!$H$2:$H$5250,"="&amp;data!$B871,IPO!$J$2:$J$5250,"="&amp;data!$G871)</f>
        <v>0</v>
      </c>
      <c r="K871" s="13" t="str">
        <f>IF(I871=1,SUMIFS(IPO!$C$2:$C$5250,IPO!$H$2:$H$5250,"="&amp;data!$B871,IPO!$J$2:$J$5250,"="&amp;data!$G871),"")</f>
        <v/>
      </c>
      <c r="L871" s="13">
        <f>SUMIFS(IPO!$E$2:$E$5250,IPO!$H$2:$H$5250,"="&amp;data!$B871,IPO!$J$2:$J$5250,"="&amp;data!$G871)</f>
        <v>0</v>
      </c>
      <c r="M871" s="13">
        <f>SUMIFS(IPO!$F$2:$F$5250,IPO!$H$2:$H$5250,"="&amp;data!$B871,IPO!$J$2:$J$5250,"="&amp;data!$G871)</f>
        <v>0</v>
      </c>
      <c r="N871" s="13"/>
      <c r="P871" s="16">
        <f>COUNTIFS(equity_bonds!$H$2:$H$6414,"="&amp;data!$B871,equity_bonds!$J$2:$J$6414,"="&amp;data!$G871)</f>
        <v>1</v>
      </c>
      <c r="Q871" s="16">
        <f>SUMIFS(equity_bonds!$B$2:$B$6414,equity_bonds!$H$2:$H$6414,"="&amp;data!$B871,equity_bonds!$J$2:$J$6414,"="&amp;data!$G871)</f>
        <v>653.9</v>
      </c>
      <c r="R871" s="16">
        <f>IF(P871=1,SUMIFS(equity_bonds!$C$2:$C$6414,equity_bonds!$H$2:$H$6414,"="&amp;data!$B871,equity_bonds!$J$2:$J$6414,"="&amp;data!$G871),"")</f>
        <v>140</v>
      </c>
      <c r="S871" s="16">
        <f>SUMIFS(equity_bonds!$E$2:$E$6414,equity_bonds!$H$2:$H$6414,"="&amp;data!$B871,equity_bonds!$J$2:$J$6414,"="&amp;data!$G871)</f>
        <v>0</v>
      </c>
      <c r="T871" s="16">
        <f>SUMIFS(equity_bonds!$F$2:$F$6414,equity_bonds!$H$2:$H$6414,"="&amp;data!$B871,equity_bonds!$J$2:$J$6414,"="&amp;data!$G871)</f>
        <v>6</v>
      </c>
      <c r="U871" s="16"/>
    </row>
    <row r="872" spans="1:21" x14ac:dyDescent="0.25">
      <c r="A872">
        <v>2229</v>
      </c>
      <c r="B872">
        <v>1994</v>
      </c>
      <c r="C872">
        <v>74</v>
      </c>
      <c r="D872" t="s">
        <v>131</v>
      </c>
      <c r="E872" t="s">
        <v>218</v>
      </c>
      <c r="F872" t="s">
        <v>2664</v>
      </c>
      <c r="G872" t="str">
        <f t="shared" si="13"/>
        <v>Keck Mahin</v>
      </c>
      <c r="I872" s="13">
        <f>COUNTIFS(IPO!$J$2:$J$5250,"="&amp;data!$G872,IPO!$H$2:$H$5250,"="&amp;data!$B872)</f>
        <v>0</v>
      </c>
      <c r="J872" s="13">
        <f>SUMIFS(IPO!$B$2:$B$5250,IPO!$H$2:$H$5250,"="&amp;data!$B872,IPO!$J$2:$J$5250,"="&amp;data!$G872)</f>
        <v>0</v>
      </c>
      <c r="K872" s="13" t="str">
        <f>IF(I872=1,SUMIFS(IPO!$C$2:$C$5250,IPO!$H$2:$H$5250,"="&amp;data!$B872,IPO!$J$2:$J$5250,"="&amp;data!$G872),"")</f>
        <v/>
      </c>
      <c r="L872" s="13">
        <f>SUMIFS(IPO!$E$2:$E$5250,IPO!$H$2:$H$5250,"="&amp;data!$B872,IPO!$J$2:$J$5250,"="&amp;data!$G872)</f>
        <v>0</v>
      </c>
      <c r="M872" s="13">
        <f>SUMIFS(IPO!$F$2:$F$5250,IPO!$H$2:$H$5250,"="&amp;data!$B872,IPO!$J$2:$J$5250,"="&amp;data!$G872)</f>
        <v>0</v>
      </c>
      <c r="N872" s="13"/>
      <c r="P872" s="16">
        <f>COUNTIFS(equity_bonds!$H$2:$H$6414,"="&amp;data!$B872,equity_bonds!$J$2:$J$6414,"="&amp;data!$G872)</f>
        <v>0</v>
      </c>
      <c r="Q872" s="16">
        <f>SUMIFS(equity_bonds!$B$2:$B$6414,equity_bonds!$H$2:$H$6414,"="&amp;data!$B872,equity_bonds!$J$2:$J$6414,"="&amp;data!$G872)</f>
        <v>0</v>
      </c>
      <c r="R872" s="16" t="str">
        <f>IF(P872=1,SUMIFS(equity_bonds!$C$2:$C$6414,equity_bonds!$H$2:$H$6414,"="&amp;data!$B872,equity_bonds!$J$2:$J$6414,"="&amp;data!$G872),"")</f>
        <v/>
      </c>
      <c r="S872" s="16">
        <f>SUMIFS(equity_bonds!$E$2:$E$6414,equity_bonds!$H$2:$H$6414,"="&amp;data!$B872,equity_bonds!$J$2:$J$6414,"="&amp;data!$G872)</f>
        <v>0</v>
      </c>
      <c r="T872" s="16">
        <f>SUMIFS(equity_bonds!$F$2:$F$6414,equity_bonds!$H$2:$H$6414,"="&amp;data!$B872,equity_bonds!$J$2:$J$6414,"="&amp;data!$G872)</f>
        <v>0</v>
      </c>
      <c r="U872" s="16"/>
    </row>
    <row r="873" spans="1:21" x14ac:dyDescent="0.25">
      <c r="A873">
        <v>2241</v>
      </c>
      <c r="B873">
        <v>1994</v>
      </c>
      <c r="C873">
        <v>54</v>
      </c>
      <c r="D873" t="s">
        <v>128</v>
      </c>
      <c r="E873" t="s">
        <v>27</v>
      </c>
      <c r="F873" t="s">
        <v>2590</v>
      </c>
      <c r="G873" t="str">
        <f t="shared" si="13"/>
        <v>Kelley Drye</v>
      </c>
      <c r="I873" s="13">
        <f>COUNTIFS(IPO!$J$2:$J$5250,"="&amp;data!$G873,IPO!$H$2:$H$5250,"="&amp;data!$B873)</f>
        <v>0</v>
      </c>
      <c r="J873" s="13">
        <f>SUMIFS(IPO!$B$2:$B$5250,IPO!$H$2:$H$5250,"="&amp;data!$B873,IPO!$J$2:$J$5250,"="&amp;data!$G873)</f>
        <v>0</v>
      </c>
      <c r="K873" s="13" t="str">
        <f>IF(I873=1,SUMIFS(IPO!$C$2:$C$5250,IPO!$H$2:$H$5250,"="&amp;data!$B873,IPO!$J$2:$J$5250,"="&amp;data!$G873),"")</f>
        <v/>
      </c>
      <c r="L873" s="13">
        <f>SUMIFS(IPO!$E$2:$E$5250,IPO!$H$2:$H$5250,"="&amp;data!$B873,IPO!$J$2:$J$5250,"="&amp;data!$G873)</f>
        <v>0</v>
      </c>
      <c r="M873" s="13">
        <f>SUMIFS(IPO!$F$2:$F$5250,IPO!$H$2:$H$5250,"="&amp;data!$B873,IPO!$J$2:$J$5250,"="&amp;data!$G873)</f>
        <v>0</v>
      </c>
      <c r="N873" s="13"/>
      <c r="P873" s="16">
        <f>COUNTIFS(equity_bonds!$H$2:$H$6414,"="&amp;data!$B873,equity_bonds!$J$2:$J$6414,"="&amp;data!$G873)</f>
        <v>1</v>
      </c>
      <c r="Q873" s="16">
        <f>SUMIFS(equity_bonds!$B$2:$B$6414,equity_bonds!$H$2:$H$6414,"="&amp;data!$B873,equity_bonds!$J$2:$J$6414,"="&amp;data!$G873)</f>
        <v>530.4</v>
      </c>
      <c r="R873" s="16">
        <f>IF(P873=1,SUMIFS(equity_bonds!$C$2:$C$6414,equity_bonds!$H$2:$H$6414,"="&amp;data!$B873,equity_bonds!$J$2:$J$6414,"="&amp;data!$G873),"")</f>
        <v>154</v>
      </c>
      <c r="S873" s="16">
        <f>SUMIFS(equity_bonds!$E$2:$E$6414,equity_bonds!$H$2:$H$6414,"="&amp;data!$B873,equity_bonds!$J$2:$J$6414,"="&amp;data!$G873)</f>
        <v>0</v>
      </c>
      <c r="T873" s="16">
        <f>SUMIFS(equity_bonds!$F$2:$F$6414,equity_bonds!$H$2:$H$6414,"="&amp;data!$B873,equity_bonds!$J$2:$J$6414,"="&amp;data!$G873)</f>
        <v>3</v>
      </c>
      <c r="U873" s="16"/>
    </row>
    <row r="874" spans="1:21" x14ac:dyDescent="0.25">
      <c r="A874">
        <v>2305</v>
      </c>
      <c r="B874">
        <v>1994</v>
      </c>
      <c r="C874">
        <v>55</v>
      </c>
      <c r="D874" t="s">
        <v>198</v>
      </c>
      <c r="E874" t="s">
        <v>88</v>
      </c>
      <c r="F874" t="s">
        <v>2623</v>
      </c>
      <c r="G874" t="str">
        <f t="shared" si="13"/>
        <v>King Spalding</v>
      </c>
      <c r="I874" s="13">
        <f>COUNTIFS(IPO!$J$2:$J$5250,"="&amp;data!$G874,IPO!$H$2:$H$5250,"="&amp;data!$B874)</f>
        <v>1</v>
      </c>
      <c r="J874" s="13">
        <f>SUMIFS(IPO!$B$2:$B$5250,IPO!$H$2:$H$5250,"="&amp;data!$B874,IPO!$J$2:$J$5250,"="&amp;data!$G874)</f>
        <v>319.8</v>
      </c>
      <c r="K874" s="13">
        <f>IF(I874=1,SUMIFS(IPO!$C$2:$C$5250,IPO!$H$2:$H$5250,"="&amp;data!$B874,IPO!$J$2:$J$5250,"="&amp;data!$G874),"")</f>
        <v>62</v>
      </c>
      <c r="L874" s="13">
        <f>SUMIFS(IPO!$E$2:$E$5250,IPO!$H$2:$H$5250,"="&amp;data!$B874,IPO!$J$2:$J$5250,"="&amp;data!$G874)</f>
        <v>0.4</v>
      </c>
      <c r="M874" s="13">
        <f>SUMIFS(IPO!$F$2:$F$5250,IPO!$H$2:$H$5250,"="&amp;data!$B874,IPO!$J$2:$J$5250,"="&amp;data!$G874)</f>
        <v>4</v>
      </c>
      <c r="N874" s="13"/>
      <c r="P874" s="16">
        <f>COUNTIFS(equity_bonds!$H$2:$H$6414,"="&amp;data!$B874,equity_bonds!$J$2:$J$6414,"="&amp;data!$G874)</f>
        <v>1</v>
      </c>
      <c r="Q874" s="16">
        <f>SUMIFS(equity_bonds!$B$2:$B$6414,equity_bonds!$H$2:$H$6414,"="&amp;data!$B874,equity_bonds!$J$2:$J$6414,"="&amp;data!$G874)</f>
        <v>2535.8000000000002</v>
      </c>
      <c r="R874" s="16">
        <f>IF(P874=1,SUMIFS(equity_bonds!$C$2:$C$6414,equity_bonds!$H$2:$H$6414,"="&amp;data!$B874,equity_bonds!$J$2:$J$6414,"="&amp;data!$G874),"")</f>
        <v>69</v>
      </c>
      <c r="S874" s="16">
        <f>SUMIFS(equity_bonds!$E$2:$E$6414,equity_bonds!$H$2:$H$6414,"="&amp;data!$B874,equity_bonds!$J$2:$J$6414,"="&amp;data!$G874)</f>
        <v>0</v>
      </c>
      <c r="T874" s="16">
        <f>SUMIFS(equity_bonds!$F$2:$F$6414,equity_bonds!$H$2:$H$6414,"="&amp;data!$B874,equity_bonds!$J$2:$J$6414,"="&amp;data!$G874)</f>
        <v>15</v>
      </c>
      <c r="U874" s="16"/>
    </row>
    <row r="875" spans="1:21" x14ac:dyDescent="0.25">
      <c r="A875">
        <v>2336</v>
      </c>
      <c r="B875">
        <v>1994</v>
      </c>
      <c r="C875">
        <v>22</v>
      </c>
      <c r="D875" t="s">
        <v>87</v>
      </c>
      <c r="E875" t="s">
        <v>28</v>
      </c>
      <c r="F875" t="s">
        <v>2591</v>
      </c>
      <c r="G875" t="str">
        <f t="shared" si="13"/>
        <v>Kirkland Ellis</v>
      </c>
      <c r="I875" s="13">
        <f>COUNTIFS(IPO!$J$2:$J$5250,"="&amp;data!$G875,IPO!$H$2:$H$5250,"="&amp;data!$B875)</f>
        <v>1</v>
      </c>
      <c r="J875" s="13">
        <f>SUMIFS(IPO!$B$2:$B$5250,IPO!$H$2:$H$5250,"="&amp;data!$B875,IPO!$J$2:$J$5250,"="&amp;data!$G875)</f>
        <v>658</v>
      </c>
      <c r="K875" s="13">
        <f>IF(I875=1,SUMIFS(IPO!$C$2:$C$5250,IPO!$H$2:$H$5250,"="&amp;data!$B875,IPO!$J$2:$J$5250,"="&amp;data!$G875),"")</f>
        <v>31</v>
      </c>
      <c r="L875" s="13">
        <f>SUMIFS(IPO!$E$2:$E$5250,IPO!$H$2:$H$5250,"="&amp;data!$B875,IPO!$J$2:$J$5250,"="&amp;data!$G875)</f>
        <v>0.7</v>
      </c>
      <c r="M875" s="13">
        <f>SUMIFS(IPO!$F$2:$F$5250,IPO!$H$2:$H$5250,"="&amp;data!$B875,IPO!$J$2:$J$5250,"="&amp;data!$G875)</f>
        <v>12</v>
      </c>
      <c r="N875" s="13"/>
      <c r="P875" s="16">
        <f>COUNTIFS(equity_bonds!$H$2:$H$6414,"="&amp;data!$B875,equity_bonds!$J$2:$J$6414,"="&amp;data!$G875)</f>
        <v>1</v>
      </c>
      <c r="Q875" s="16">
        <f>SUMIFS(equity_bonds!$B$2:$B$6414,equity_bonds!$H$2:$H$6414,"="&amp;data!$B875,equity_bonds!$J$2:$J$6414,"="&amp;data!$G875)</f>
        <v>9138.7000000000007</v>
      </c>
      <c r="R875" s="16">
        <f>IF(P875=1,SUMIFS(equity_bonds!$C$2:$C$6414,equity_bonds!$H$2:$H$6414,"="&amp;data!$B875,equity_bonds!$J$2:$J$6414,"="&amp;data!$G875),"")</f>
        <v>26</v>
      </c>
      <c r="S875" s="16">
        <f>SUMIFS(equity_bonds!$E$2:$E$6414,equity_bonds!$H$2:$H$6414,"="&amp;data!$B875,equity_bonds!$J$2:$J$6414,"="&amp;data!$G875)</f>
        <v>0.1</v>
      </c>
      <c r="T875" s="16">
        <f>SUMIFS(equity_bonds!$F$2:$F$6414,equity_bonds!$H$2:$H$6414,"="&amp;data!$B875,equity_bonds!$J$2:$J$6414,"="&amp;data!$G875)</f>
        <v>31</v>
      </c>
      <c r="U875" s="16"/>
    </row>
    <row r="876" spans="1:21" x14ac:dyDescent="0.25">
      <c r="A876">
        <v>2365</v>
      </c>
      <c r="B876">
        <v>1994</v>
      </c>
      <c r="C876">
        <v>91</v>
      </c>
      <c r="D876" t="s">
        <v>173</v>
      </c>
      <c r="E876" t="s">
        <v>145</v>
      </c>
      <c r="F876" t="s">
        <v>2642</v>
      </c>
      <c r="G876" t="str">
        <f t="shared" si="13"/>
        <v>Kirkpatrick Lockhart</v>
      </c>
      <c r="I876" s="13">
        <f>COUNTIFS(IPO!$J$2:$J$5250,"="&amp;data!$G876,IPO!$H$2:$H$5250,"="&amp;data!$B876)</f>
        <v>1</v>
      </c>
      <c r="J876" s="13">
        <f>SUMIFS(IPO!$B$2:$B$5250,IPO!$H$2:$H$5250,"="&amp;data!$B876,IPO!$J$2:$J$5250,"="&amp;data!$G876)</f>
        <v>1231.9000000000001</v>
      </c>
      <c r="K876" s="13">
        <f>IF(I876=1,SUMIFS(IPO!$C$2:$C$5250,IPO!$H$2:$H$5250,"="&amp;data!$B876,IPO!$J$2:$J$5250,"="&amp;data!$G876),"")</f>
        <v>18</v>
      </c>
      <c r="L876" s="13">
        <f>SUMIFS(IPO!$E$2:$E$5250,IPO!$H$2:$H$5250,"="&amp;data!$B876,IPO!$J$2:$J$5250,"="&amp;data!$G876)</f>
        <v>1.3</v>
      </c>
      <c r="M876" s="13">
        <f>SUMIFS(IPO!$F$2:$F$5250,IPO!$H$2:$H$5250,"="&amp;data!$B876,IPO!$J$2:$J$5250,"="&amp;data!$G876)</f>
        <v>9</v>
      </c>
      <c r="N876" s="13"/>
      <c r="P876" s="16">
        <f>COUNTIFS(equity_bonds!$H$2:$H$6414,"="&amp;data!$B876,equity_bonds!$J$2:$J$6414,"="&amp;data!$G876)</f>
        <v>1</v>
      </c>
      <c r="Q876" s="16">
        <f>SUMIFS(equity_bonds!$B$2:$B$6414,equity_bonds!$H$2:$H$6414,"="&amp;data!$B876,equity_bonds!$J$2:$J$6414,"="&amp;data!$G876)</f>
        <v>2416</v>
      </c>
      <c r="R876" s="16">
        <f>IF(P876=1,SUMIFS(equity_bonds!$C$2:$C$6414,equity_bonds!$H$2:$H$6414,"="&amp;data!$B876,equity_bonds!$J$2:$J$6414,"="&amp;data!$G876),"")</f>
        <v>70</v>
      </c>
      <c r="S876" s="16">
        <f>SUMIFS(equity_bonds!$E$2:$E$6414,equity_bonds!$H$2:$H$6414,"="&amp;data!$B876,equity_bonds!$J$2:$J$6414,"="&amp;data!$G876)</f>
        <v>0</v>
      </c>
      <c r="T876" s="16">
        <f>SUMIFS(equity_bonds!$F$2:$F$6414,equity_bonds!$H$2:$H$6414,"="&amp;data!$B876,equity_bonds!$J$2:$J$6414,"="&amp;data!$G876)</f>
        <v>19</v>
      </c>
      <c r="U876" s="16"/>
    </row>
    <row r="877" spans="1:21" x14ac:dyDescent="0.25">
      <c r="A877">
        <v>2446</v>
      </c>
      <c r="B877">
        <v>1994</v>
      </c>
      <c r="C877">
        <v>12</v>
      </c>
      <c r="D877" t="s">
        <v>164</v>
      </c>
      <c r="E877" t="s">
        <v>29</v>
      </c>
      <c r="F877" t="s">
        <v>2592</v>
      </c>
      <c r="G877" t="str">
        <f t="shared" si="13"/>
        <v>Latham Watkins</v>
      </c>
      <c r="I877" s="13">
        <f>COUNTIFS(IPO!$J$2:$J$5250,"="&amp;data!$G877,IPO!$H$2:$H$5250,"="&amp;data!$B877)</f>
        <v>1</v>
      </c>
      <c r="J877" s="13">
        <f>SUMIFS(IPO!$B$2:$B$5250,IPO!$H$2:$H$5250,"="&amp;data!$B877,IPO!$J$2:$J$5250,"="&amp;data!$G877)</f>
        <v>1621</v>
      </c>
      <c r="K877" s="13">
        <f>IF(I877=1,SUMIFS(IPO!$C$2:$C$5250,IPO!$H$2:$H$5250,"="&amp;data!$B877,IPO!$J$2:$J$5250,"="&amp;data!$G877),"")</f>
        <v>14</v>
      </c>
      <c r="L877" s="13">
        <f>SUMIFS(IPO!$E$2:$E$5250,IPO!$H$2:$H$5250,"="&amp;data!$B877,IPO!$J$2:$J$5250,"="&amp;data!$G877)</f>
        <v>1.8</v>
      </c>
      <c r="M877" s="13">
        <f>SUMIFS(IPO!$F$2:$F$5250,IPO!$H$2:$H$5250,"="&amp;data!$B877,IPO!$J$2:$J$5250,"="&amp;data!$G877)</f>
        <v>12</v>
      </c>
      <c r="N877" s="13"/>
      <c r="P877" s="16">
        <f>COUNTIFS(equity_bonds!$H$2:$H$6414,"="&amp;data!$B877,equity_bonds!$J$2:$J$6414,"="&amp;data!$G877)</f>
        <v>1</v>
      </c>
      <c r="Q877" s="16">
        <f>SUMIFS(equity_bonds!$B$2:$B$6414,equity_bonds!$H$2:$H$6414,"="&amp;data!$B877,equity_bonds!$J$2:$J$6414,"="&amp;data!$G877)</f>
        <v>14272.1</v>
      </c>
      <c r="R877" s="16">
        <f>IF(P877=1,SUMIFS(equity_bonds!$C$2:$C$6414,equity_bonds!$H$2:$H$6414,"="&amp;data!$B877,equity_bonds!$J$2:$J$6414,"="&amp;data!$G877),"")</f>
        <v>18</v>
      </c>
      <c r="S877" s="16">
        <f>SUMIFS(equity_bonds!$E$2:$E$6414,equity_bonds!$H$2:$H$6414,"="&amp;data!$B877,equity_bonds!$J$2:$J$6414,"="&amp;data!$G877)</f>
        <v>0.2</v>
      </c>
      <c r="T877" s="16">
        <f>SUMIFS(equity_bonds!$F$2:$F$6414,equity_bonds!$H$2:$H$6414,"="&amp;data!$B877,equity_bonds!$J$2:$J$6414,"="&amp;data!$G877)</f>
        <v>47</v>
      </c>
      <c r="U877" s="16"/>
    </row>
    <row r="878" spans="1:21" x14ac:dyDescent="0.25">
      <c r="A878">
        <v>2479</v>
      </c>
      <c r="B878">
        <v>1994</v>
      </c>
      <c r="C878">
        <v>31</v>
      </c>
      <c r="D878" t="s">
        <v>64</v>
      </c>
      <c r="E878" t="s">
        <v>231</v>
      </c>
      <c r="F878" t="s">
        <v>2670</v>
      </c>
      <c r="G878" t="str">
        <f t="shared" si="13"/>
        <v>LeBoeuf Lamb</v>
      </c>
      <c r="I878" s="13">
        <f>COUNTIFS(IPO!$J$2:$J$5250,"="&amp;data!$G878,IPO!$H$2:$H$5250,"="&amp;data!$B878)</f>
        <v>0</v>
      </c>
      <c r="J878" s="13">
        <f>SUMIFS(IPO!$B$2:$B$5250,IPO!$H$2:$H$5250,"="&amp;data!$B878,IPO!$J$2:$J$5250,"="&amp;data!$G878)</f>
        <v>0</v>
      </c>
      <c r="K878" s="13" t="str">
        <f>IF(I878=1,SUMIFS(IPO!$C$2:$C$5250,IPO!$H$2:$H$5250,"="&amp;data!$B878,IPO!$J$2:$J$5250,"="&amp;data!$G878),"")</f>
        <v/>
      </c>
      <c r="L878" s="13">
        <f>SUMIFS(IPO!$E$2:$E$5250,IPO!$H$2:$H$5250,"="&amp;data!$B878,IPO!$J$2:$J$5250,"="&amp;data!$G878)</f>
        <v>0</v>
      </c>
      <c r="M878" s="13">
        <f>SUMIFS(IPO!$F$2:$F$5250,IPO!$H$2:$H$5250,"="&amp;data!$B878,IPO!$J$2:$J$5250,"="&amp;data!$G878)</f>
        <v>0</v>
      </c>
      <c r="N878" s="13"/>
      <c r="P878" s="16">
        <f>COUNTIFS(equity_bonds!$H$2:$H$6414,"="&amp;data!$B878,equity_bonds!$J$2:$J$6414,"="&amp;data!$G878)</f>
        <v>1</v>
      </c>
      <c r="Q878" s="16">
        <f>SUMIFS(equity_bonds!$B$2:$B$6414,equity_bonds!$H$2:$H$6414,"="&amp;data!$B878,equity_bonds!$J$2:$J$6414,"="&amp;data!$G878)</f>
        <v>835.6</v>
      </c>
      <c r="R878" s="16">
        <f>IF(P878=1,SUMIFS(equity_bonds!$C$2:$C$6414,equity_bonds!$H$2:$H$6414,"="&amp;data!$B878,equity_bonds!$J$2:$J$6414,"="&amp;data!$G878),"")</f>
        <v>124</v>
      </c>
      <c r="S878" s="16">
        <f>SUMIFS(equity_bonds!$E$2:$E$6414,equity_bonds!$H$2:$H$6414,"="&amp;data!$B878,equity_bonds!$J$2:$J$6414,"="&amp;data!$G878)</f>
        <v>0</v>
      </c>
      <c r="T878" s="16">
        <f>SUMIFS(equity_bonds!$F$2:$F$6414,equity_bonds!$H$2:$H$6414,"="&amp;data!$B878,equity_bonds!$J$2:$J$6414,"="&amp;data!$G878)</f>
        <v>11</v>
      </c>
      <c r="U878" s="16"/>
    </row>
    <row r="879" spans="1:21" x14ac:dyDescent="0.25">
      <c r="A879">
        <v>2589</v>
      </c>
      <c r="B879">
        <v>1994</v>
      </c>
      <c r="C879">
        <v>84</v>
      </c>
      <c r="D879" t="s">
        <v>206</v>
      </c>
      <c r="E879" t="s">
        <v>93</v>
      </c>
      <c r="F879" t="s">
        <v>2625</v>
      </c>
      <c r="G879" t="str">
        <f t="shared" si="13"/>
        <v>Lord Bissell</v>
      </c>
      <c r="I879" s="13">
        <f>COUNTIFS(IPO!$J$2:$J$5250,"="&amp;data!$G879,IPO!$H$2:$H$5250,"="&amp;data!$B879)</f>
        <v>1</v>
      </c>
      <c r="J879" s="13">
        <f>SUMIFS(IPO!$B$2:$B$5250,IPO!$H$2:$H$5250,"="&amp;data!$B879,IPO!$J$2:$J$5250,"="&amp;data!$G879)</f>
        <v>36.799999999999997</v>
      </c>
      <c r="K879" s="13">
        <f>IF(I879=1,SUMIFS(IPO!$C$2:$C$5250,IPO!$H$2:$H$5250,"="&amp;data!$B879,IPO!$J$2:$J$5250,"="&amp;data!$G879),"")</f>
        <v>182</v>
      </c>
      <c r="L879" s="13">
        <f>SUMIFS(IPO!$E$2:$E$5250,IPO!$H$2:$H$5250,"="&amp;data!$B879,IPO!$J$2:$J$5250,"="&amp;data!$G879)</f>
        <v>0</v>
      </c>
      <c r="M879" s="13">
        <f>SUMIFS(IPO!$F$2:$F$5250,IPO!$H$2:$H$5250,"="&amp;data!$B879,IPO!$J$2:$J$5250,"="&amp;data!$G879)</f>
        <v>1</v>
      </c>
      <c r="N879" s="13"/>
      <c r="P879" s="16">
        <f>COUNTIFS(equity_bonds!$H$2:$H$6414,"="&amp;data!$B879,equity_bonds!$J$2:$J$6414,"="&amp;data!$G879)</f>
        <v>1</v>
      </c>
      <c r="Q879" s="16">
        <f>SUMIFS(equity_bonds!$B$2:$B$6414,equity_bonds!$H$2:$H$6414,"="&amp;data!$B879,equity_bonds!$J$2:$J$6414,"="&amp;data!$G879)</f>
        <v>590.1</v>
      </c>
      <c r="R879" s="16">
        <f>IF(P879=1,SUMIFS(equity_bonds!$C$2:$C$6414,equity_bonds!$H$2:$H$6414,"="&amp;data!$B879,equity_bonds!$J$2:$J$6414,"="&amp;data!$G879),"")</f>
        <v>147</v>
      </c>
      <c r="S879" s="16">
        <f>SUMIFS(equity_bonds!$E$2:$E$6414,equity_bonds!$H$2:$H$6414,"="&amp;data!$B879,equity_bonds!$J$2:$J$6414,"="&amp;data!$G879)</f>
        <v>0</v>
      </c>
      <c r="T879" s="16">
        <f>SUMIFS(equity_bonds!$F$2:$F$6414,equity_bonds!$H$2:$H$6414,"="&amp;data!$B879,equity_bonds!$J$2:$J$6414,"="&amp;data!$G879)</f>
        <v>3</v>
      </c>
      <c r="U879" s="16"/>
    </row>
    <row r="880" spans="1:21" x14ac:dyDescent="0.25">
      <c r="A880">
        <v>2667</v>
      </c>
      <c r="B880">
        <v>1994</v>
      </c>
      <c r="C880">
        <v>10</v>
      </c>
      <c r="D880" t="s">
        <v>112</v>
      </c>
      <c r="E880" t="s">
        <v>31</v>
      </c>
      <c r="F880" t="s">
        <v>2594</v>
      </c>
      <c r="G880" t="str">
        <f t="shared" si="13"/>
        <v>Mayer Brown</v>
      </c>
      <c r="I880" s="13">
        <f>COUNTIFS(IPO!$J$2:$J$5250,"="&amp;data!$G880,IPO!$H$2:$H$5250,"="&amp;data!$B880)</f>
        <v>1</v>
      </c>
      <c r="J880" s="13">
        <f>SUMIFS(IPO!$B$2:$B$5250,IPO!$H$2:$H$5250,"="&amp;data!$B880,IPO!$J$2:$J$5250,"="&amp;data!$G880)</f>
        <v>945.6</v>
      </c>
      <c r="K880" s="13">
        <f>IF(I880=1,SUMIFS(IPO!$C$2:$C$5250,IPO!$H$2:$H$5250,"="&amp;data!$B880,IPO!$J$2:$J$5250,"="&amp;data!$G880),"")</f>
        <v>24</v>
      </c>
      <c r="L880" s="13">
        <f>SUMIFS(IPO!$E$2:$E$5250,IPO!$H$2:$H$5250,"="&amp;data!$B880,IPO!$J$2:$J$5250,"="&amp;data!$G880)</f>
        <v>1</v>
      </c>
      <c r="M880" s="13">
        <f>SUMIFS(IPO!$F$2:$F$5250,IPO!$H$2:$H$5250,"="&amp;data!$B880,IPO!$J$2:$J$5250,"="&amp;data!$G880)</f>
        <v>9</v>
      </c>
      <c r="N880" s="13"/>
      <c r="P880" s="16">
        <f>COUNTIFS(equity_bonds!$H$2:$H$6414,"="&amp;data!$B880,equity_bonds!$J$2:$J$6414,"="&amp;data!$G880)</f>
        <v>1</v>
      </c>
      <c r="Q880" s="16">
        <f>SUMIFS(equity_bonds!$B$2:$B$6414,equity_bonds!$H$2:$H$6414,"="&amp;data!$B880,equity_bonds!$J$2:$J$6414,"="&amp;data!$G880)</f>
        <v>7530.2</v>
      </c>
      <c r="R880" s="16">
        <f>IF(P880=1,SUMIFS(equity_bonds!$C$2:$C$6414,equity_bonds!$H$2:$H$6414,"="&amp;data!$B880,equity_bonds!$J$2:$J$6414,"="&amp;data!$G880),"")</f>
        <v>33</v>
      </c>
      <c r="S880" s="16">
        <f>SUMIFS(equity_bonds!$E$2:$E$6414,equity_bonds!$H$2:$H$6414,"="&amp;data!$B880,equity_bonds!$J$2:$J$6414,"="&amp;data!$G880)</f>
        <v>0.1</v>
      </c>
      <c r="T880" s="16">
        <f>SUMIFS(equity_bonds!$F$2:$F$6414,equity_bonds!$H$2:$H$6414,"="&amp;data!$B880,equity_bonds!$J$2:$J$6414,"="&amp;data!$G880)</f>
        <v>41</v>
      </c>
      <c r="U880" s="16"/>
    </row>
    <row r="881" spans="1:21" x14ac:dyDescent="0.25">
      <c r="A881">
        <v>2704</v>
      </c>
      <c r="B881">
        <v>1994</v>
      </c>
      <c r="C881">
        <v>81</v>
      </c>
      <c r="D881" t="s">
        <v>132</v>
      </c>
      <c r="E881" t="s">
        <v>148</v>
      </c>
      <c r="F881" t="s">
        <v>2643</v>
      </c>
      <c r="G881" t="str">
        <f t="shared" si="13"/>
        <v>McCutchen Doyle</v>
      </c>
      <c r="I881" s="13">
        <f>COUNTIFS(IPO!$J$2:$J$5250,"="&amp;data!$G881,IPO!$H$2:$H$5250,"="&amp;data!$B881)</f>
        <v>0</v>
      </c>
      <c r="J881" s="13">
        <f>SUMIFS(IPO!$B$2:$B$5250,IPO!$H$2:$H$5250,"="&amp;data!$B881,IPO!$J$2:$J$5250,"="&amp;data!$G881)</f>
        <v>0</v>
      </c>
      <c r="K881" s="13" t="str">
        <f>IF(I881=1,SUMIFS(IPO!$C$2:$C$5250,IPO!$H$2:$H$5250,"="&amp;data!$B881,IPO!$J$2:$J$5250,"="&amp;data!$G881),"")</f>
        <v/>
      </c>
      <c r="L881" s="13">
        <f>SUMIFS(IPO!$E$2:$E$5250,IPO!$H$2:$H$5250,"="&amp;data!$B881,IPO!$J$2:$J$5250,"="&amp;data!$G881)</f>
        <v>0</v>
      </c>
      <c r="M881" s="13">
        <f>SUMIFS(IPO!$F$2:$F$5250,IPO!$H$2:$H$5250,"="&amp;data!$B881,IPO!$J$2:$J$5250,"="&amp;data!$G881)</f>
        <v>0</v>
      </c>
      <c r="N881" s="13"/>
      <c r="P881" s="16">
        <f>COUNTIFS(equity_bonds!$H$2:$H$6414,"="&amp;data!$B881,equity_bonds!$J$2:$J$6414,"="&amp;data!$G881)</f>
        <v>0</v>
      </c>
      <c r="Q881" s="16">
        <f>SUMIFS(equity_bonds!$B$2:$B$6414,equity_bonds!$H$2:$H$6414,"="&amp;data!$B881,equity_bonds!$J$2:$J$6414,"="&amp;data!$G881)</f>
        <v>0</v>
      </c>
      <c r="R881" s="16" t="str">
        <f>IF(P881=1,SUMIFS(equity_bonds!$C$2:$C$6414,equity_bonds!$H$2:$H$6414,"="&amp;data!$B881,equity_bonds!$J$2:$J$6414,"="&amp;data!$G881),"")</f>
        <v/>
      </c>
      <c r="S881" s="16">
        <f>SUMIFS(equity_bonds!$E$2:$E$6414,equity_bonds!$H$2:$H$6414,"="&amp;data!$B881,equity_bonds!$J$2:$J$6414,"="&amp;data!$G881)</f>
        <v>0</v>
      </c>
      <c r="T881" s="16">
        <f>SUMIFS(equity_bonds!$F$2:$F$6414,equity_bonds!$H$2:$H$6414,"="&amp;data!$B881,equity_bonds!$J$2:$J$6414,"="&amp;data!$G881)</f>
        <v>0</v>
      </c>
      <c r="U881" s="16"/>
    </row>
    <row r="882" spans="1:21" x14ac:dyDescent="0.25">
      <c r="A882">
        <v>2732</v>
      </c>
      <c r="B882">
        <v>1994</v>
      </c>
      <c r="C882">
        <v>24</v>
      </c>
      <c r="D882" t="s">
        <v>118</v>
      </c>
      <c r="E882" t="s">
        <v>32</v>
      </c>
      <c r="F882" t="s">
        <v>2595</v>
      </c>
      <c r="G882" t="str">
        <f t="shared" si="13"/>
        <v>McDermott Will</v>
      </c>
      <c r="I882" s="13">
        <f>COUNTIFS(IPO!$J$2:$J$5250,"="&amp;data!$G882,IPO!$H$2:$H$5250,"="&amp;data!$B882)</f>
        <v>1</v>
      </c>
      <c r="J882" s="13">
        <f>SUMIFS(IPO!$B$2:$B$5250,IPO!$H$2:$H$5250,"="&amp;data!$B882,IPO!$J$2:$J$5250,"="&amp;data!$G882)</f>
        <v>54</v>
      </c>
      <c r="K882" s="13">
        <f>IF(I882=1,SUMIFS(IPO!$C$2:$C$5250,IPO!$H$2:$H$5250,"="&amp;data!$B882,IPO!$J$2:$J$5250,"="&amp;data!$G882),"")</f>
        <v>150</v>
      </c>
      <c r="L882" s="13">
        <f>SUMIFS(IPO!$E$2:$E$5250,IPO!$H$2:$H$5250,"="&amp;data!$B882,IPO!$J$2:$J$5250,"="&amp;data!$G882)</f>
        <v>0.1</v>
      </c>
      <c r="M882" s="13">
        <f>SUMIFS(IPO!$F$2:$F$5250,IPO!$H$2:$H$5250,"="&amp;data!$B882,IPO!$J$2:$J$5250,"="&amp;data!$G882)</f>
        <v>1</v>
      </c>
      <c r="N882" s="13"/>
      <c r="P882" s="16">
        <f>COUNTIFS(equity_bonds!$H$2:$H$6414,"="&amp;data!$B882,equity_bonds!$J$2:$J$6414,"="&amp;data!$G882)</f>
        <v>2</v>
      </c>
      <c r="Q882" s="16">
        <f>SUMIFS(equity_bonds!$B$2:$B$6414,equity_bonds!$H$2:$H$6414,"="&amp;data!$B882,equity_bonds!$J$2:$J$6414,"="&amp;data!$G882)</f>
        <v>3238.9</v>
      </c>
      <c r="R882" s="16" t="str">
        <f>IF(P882=1,SUMIFS(equity_bonds!$C$2:$C$6414,equity_bonds!$H$2:$H$6414,"="&amp;data!$B882,equity_bonds!$J$2:$J$6414,"="&amp;data!$G882),"")</f>
        <v/>
      </c>
      <c r="S882" s="16">
        <f>SUMIFS(equity_bonds!$E$2:$E$6414,equity_bonds!$H$2:$H$6414,"="&amp;data!$B882,equity_bonds!$J$2:$J$6414,"="&amp;data!$G882)</f>
        <v>0</v>
      </c>
      <c r="T882" s="16">
        <f>SUMIFS(equity_bonds!$F$2:$F$6414,equity_bonds!$H$2:$H$6414,"="&amp;data!$B882,equity_bonds!$J$2:$J$6414,"="&amp;data!$G882)</f>
        <v>13</v>
      </c>
      <c r="U882" s="16"/>
    </row>
    <row r="883" spans="1:21" x14ac:dyDescent="0.25">
      <c r="A883">
        <v>2755</v>
      </c>
      <c r="B883">
        <v>1994</v>
      </c>
      <c r="C883">
        <v>78</v>
      </c>
      <c r="D883" t="s">
        <v>220</v>
      </c>
      <c r="E883" t="s">
        <v>182</v>
      </c>
      <c r="F883" t="s">
        <v>182</v>
      </c>
      <c r="G883" t="str">
        <f t="shared" si="13"/>
        <v>McGuireWoods</v>
      </c>
      <c r="I883" s="13">
        <v>1</v>
      </c>
      <c r="J883" s="13">
        <v>95.6</v>
      </c>
      <c r="K883" s="13">
        <v>122</v>
      </c>
      <c r="L883" s="13">
        <v>0.1</v>
      </c>
      <c r="M883" s="13">
        <v>2</v>
      </c>
      <c r="N883" s="13"/>
      <c r="P883" s="16">
        <f>COUNTIFS(equity_bonds!$H$2:$H$6414,"="&amp;data!$B883,equity_bonds!$J$2:$J$6414,"="&amp;data!$G883)</f>
        <v>0</v>
      </c>
      <c r="Q883" s="16">
        <v>4143.7</v>
      </c>
      <c r="R883" s="16">
        <v>49</v>
      </c>
      <c r="S883" s="16">
        <v>0.1</v>
      </c>
      <c r="T883" s="16">
        <v>8</v>
      </c>
      <c r="U883" s="16"/>
    </row>
    <row r="884" spans="1:21" x14ac:dyDescent="0.25">
      <c r="A884">
        <v>2783</v>
      </c>
      <c r="B884">
        <v>1994</v>
      </c>
      <c r="C884">
        <v>87</v>
      </c>
      <c r="D884" t="s">
        <v>5</v>
      </c>
      <c r="E884" t="s">
        <v>232</v>
      </c>
      <c r="F884" t="s">
        <v>2671</v>
      </c>
      <c r="G884" t="str">
        <f t="shared" si="13"/>
        <v>McKenna Cuneo</v>
      </c>
      <c r="I884" s="13">
        <f>COUNTIFS(IPO!$J$2:$J$5250,"="&amp;data!$G884,IPO!$H$2:$H$5250,"="&amp;data!$B884)</f>
        <v>0</v>
      </c>
      <c r="J884" s="13">
        <f>SUMIFS(IPO!$B$2:$B$5250,IPO!$H$2:$H$5250,"="&amp;data!$B884,IPO!$J$2:$J$5250,"="&amp;data!$G884)</f>
        <v>0</v>
      </c>
      <c r="K884" s="13" t="str">
        <f>IF(I884=1,SUMIFS(IPO!$C$2:$C$5250,IPO!$H$2:$H$5250,"="&amp;data!$B884,IPO!$J$2:$J$5250,"="&amp;data!$G884),"")</f>
        <v/>
      </c>
      <c r="L884" s="13">
        <f>SUMIFS(IPO!$E$2:$E$5250,IPO!$H$2:$H$5250,"="&amp;data!$B884,IPO!$J$2:$J$5250,"="&amp;data!$G884)</f>
        <v>0</v>
      </c>
      <c r="M884" s="13">
        <f>SUMIFS(IPO!$F$2:$F$5250,IPO!$H$2:$H$5250,"="&amp;data!$B884,IPO!$J$2:$J$5250,"="&amp;data!$G884)</f>
        <v>0</v>
      </c>
      <c r="N884" s="13"/>
      <c r="P884" s="16">
        <f>COUNTIFS(equity_bonds!$H$2:$H$6414,"="&amp;data!$B884,equity_bonds!$J$2:$J$6414,"="&amp;data!$G884)</f>
        <v>0</v>
      </c>
      <c r="Q884" s="16">
        <f>SUMIFS(equity_bonds!$B$2:$B$6414,equity_bonds!$H$2:$H$6414,"="&amp;data!$B884,equity_bonds!$J$2:$J$6414,"="&amp;data!$G884)</f>
        <v>0</v>
      </c>
      <c r="R884" s="16" t="str">
        <f>IF(P884=1,SUMIFS(equity_bonds!$C$2:$C$6414,equity_bonds!$H$2:$H$6414,"="&amp;data!$B884,equity_bonds!$J$2:$J$6414,"="&amp;data!$G884),"")</f>
        <v/>
      </c>
      <c r="S884" s="16">
        <f>SUMIFS(equity_bonds!$E$2:$E$6414,equity_bonds!$H$2:$H$6414,"="&amp;data!$B884,equity_bonds!$J$2:$J$6414,"="&amp;data!$G884)</f>
        <v>0</v>
      </c>
      <c r="T884" s="16">
        <f>SUMIFS(equity_bonds!$F$2:$F$6414,equity_bonds!$H$2:$H$6414,"="&amp;data!$B884,equity_bonds!$J$2:$J$6414,"="&amp;data!$G884)</f>
        <v>0</v>
      </c>
      <c r="U884" s="16"/>
    </row>
    <row r="885" spans="1:21" x14ac:dyDescent="0.25">
      <c r="A885">
        <v>2837</v>
      </c>
      <c r="B885">
        <v>1994</v>
      </c>
      <c r="C885">
        <v>23</v>
      </c>
      <c r="D885" t="s">
        <v>66</v>
      </c>
      <c r="E885" t="s">
        <v>33</v>
      </c>
      <c r="F885" t="s">
        <v>2596</v>
      </c>
      <c r="G885" t="str">
        <f t="shared" si="13"/>
        <v>Milbank Tweed</v>
      </c>
      <c r="I885" s="13">
        <f>COUNTIFS(IPO!$J$2:$J$5250,"="&amp;data!$G885,IPO!$H$2:$H$5250,"="&amp;data!$B885)</f>
        <v>2</v>
      </c>
      <c r="J885" s="13">
        <f>SUMIFS(IPO!$B$2:$B$5250,IPO!$H$2:$H$5250,"="&amp;data!$B885,IPO!$J$2:$J$5250,"="&amp;data!$G885)</f>
        <v>1663.8</v>
      </c>
      <c r="K885" s="13" t="str">
        <f>IF(I885=1,SUMIFS(IPO!$C$2:$C$5250,IPO!$H$2:$H$5250,"="&amp;data!$B885,IPO!$J$2:$J$5250,"="&amp;data!$G885),"")</f>
        <v/>
      </c>
      <c r="L885" s="13">
        <f>SUMIFS(IPO!$E$2:$E$5250,IPO!$H$2:$H$5250,"="&amp;data!$B885,IPO!$J$2:$J$5250,"="&amp;data!$G885)</f>
        <v>1.7999999999999998</v>
      </c>
      <c r="M885" s="13">
        <f>SUMIFS(IPO!$F$2:$F$5250,IPO!$H$2:$H$5250,"="&amp;data!$B885,IPO!$J$2:$J$5250,"="&amp;data!$G885)</f>
        <v>4</v>
      </c>
      <c r="N885" s="13"/>
      <c r="P885" s="16">
        <f>COUNTIFS(equity_bonds!$H$2:$H$6414,"="&amp;data!$B885,equity_bonds!$J$2:$J$6414,"="&amp;data!$G885)</f>
        <v>2</v>
      </c>
      <c r="Q885" s="16">
        <f>SUMIFS(equity_bonds!$B$2:$B$6414,equity_bonds!$H$2:$H$6414,"="&amp;data!$B885,equity_bonds!$J$2:$J$6414,"="&amp;data!$G885)</f>
        <v>9608.4</v>
      </c>
      <c r="R885" s="16" t="str">
        <f>IF(P885=1,SUMIFS(equity_bonds!$C$2:$C$6414,equity_bonds!$H$2:$H$6414,"="&amp;data!$B885,equity_bonds!$J$2:$J$6414,"="&amp;data!$G885),"")</f>
        <v/>
      </c>
      <c r="S885" s="16">
        <f>SUMIFS(equity_bonds!$E$2:$E$6414,equity_bonds!$H$2:$H$6414,"="&amp;data!$B885,equity_bonds!$J$2:$J$6414,"="&amp;data!$G885)</f>
        <v>0.1</v>
      </c>
      <c r="T885" s="16">
        <f>SUMIFS(equity_bonds!$F$2:$F$6414,equity_bonds!$H$2:$H$6414,"="&amp;data!$B885,equity_bonds!$J$2:$J$6414,"="&amp;data!$G885)</f>
        <v>29</v>
      </c>
      <c r="U885" s="16"/>
    </row>
    <row r="886" spans="1:21" x14ac:dyDescent="0.25">
      <c r="A886">
        <v>2880</v>
      </c>
      <c r="B886">
        <v>1994</v>
      </c>
      <c r="C886">
        <v>91</v>
      </c>
      <c r="D886" t="s">
        <v>5</v>
      </c>
      <c r="E886" t="s">
        <v>233</v>
      </c>
      <c r="F886" t="s">
        <v>2530</v>
      </c>
      <c r="G886" t="str">
        <f t="shared" si="13"/>
        <v>Mintz Levin</v>
      </c>
      <c r="I886" s="13">
        <f>COUNTIFS(IPO!$J$2:$J$5250,"="&amp;data!$G886,IPO!$H$2:$H$5250,"="&amp;data!$B886)</f>
        <v>0</v>
      </c>
      <c r="J886" s="13">
        <f>SUMIFS(IPO!$B$2:$B$5250,IPO!$H$2:$H$5250,"="&amp;data!$B886,IPO!$J$2:$J$5250,"="&amp;data!$G886)</f>
        <v>0</v>
      </c>
      <c r="K886" s="13" t="str">
        <f>IF(I886=1,SUMIFS(IPO!$C$2:$C$5250,IPO!$H$2:$H$5250,"="&amp;data!$B886,IPO!$J$2:$J$5250,"="&amp;data!$G886),"")</f>
        <v/>
      </c>
      <c r="L886" s="13">
        <f>SUMIFS(IPO!$E$2:$E$5250,IPO!$H$2:$H$5250,"="&amp;data!$B886,IPO!$J$2:$J$5250,"="&amp;data!$G886)</f>
        <v>0</v>
      </c>
      <c r="M886" s="13">
        <f>SUMIFS(IPO!$F$2:$F$5250,IPO!$H$2:$H$5250,"="&amp;data!$B886,IPO!$J$2:$J$5250,"="&amp;data!$G886)</f>
        <v>0</v>
      </c>
      <c r="N886" s="13"/>
      <c r="P886" s="16">
        <f>COUNTIFS(equity_bonds!$H$2:$H$6414,"="&amp;data!$B886,equity_bonds!$J$2:$J$6414,"="&amp;data!$G886)</f>
        <v>0</v>
      </c>
      <c r="Q886" s="16">
        <f>SUMIFS(equity_bonds!$B$2:$B$6414,equity_bonds!$H$2:$H$6414,"="&amp;data!$B886,equity_bonds!$J$2:$J$6414,"="&amp;data!$G886)</f>
        <v>0</v>
      </c>
      <c r="R886" s="16" t="str">
        <f>IF(P886=1,SUMIFS(equity_bonds!$C$2:$C$6414,equity_bonds!$H$2:$H$6414,"="&amp;data!$B886,equity_bonds!$J$2:$J$6414,"="&amp;data!$G886),"")</f>
        <v/>
      </c>
      <c r="S886" s="16">
        <f>SUMIFS(equity_bonds!$E$2:$E$6414,equity_bonds!$H$2:$H$6414,"="&amp;data!$B886,equity_bonds!$J$2:$J$6414,"="&amp;data!$G886)</f>
        <v>0</v>
      </c>
      <c r="T886" s="16">
        <f>SUMIFS(equity_bonds!$F$2:$F$6414,equity_bonds!$H$2:$H$6414,"="&amp;data!$B886,equity_bonds!$J$2:$J$6414,"="&amp;data!$G886)</f>
        <v>0</v>
      </c>
      <c r="U886" s="16"/>
    </row>
    <row r="887" spans="1:21" x14ac:dyDescent="0.25">
      <c r="A887">
        <v>2926</v>
      </c>
      <c r="B887">
        <v>1994</v>
      </c>
      <c r="C887">
        <v>13</v>
      </c>
      <c r="D887" t="s">
        <v>78</v>
      </c>
      <c r="E887" t="s">
        <v>34</v>
      </c>
      <c r="F887" t="s">
        <v>2597</v>
      </c>
      <c r="G887" t="str">
        <f t="shared" si="13"/>
        <v>Morgan Lewis</v>
      </c>
      <c r="I887" s="13">
        <f>COUNTIFS(IPO!$J$2:$J$5250,"="&amp;data!$G887,IPO!$H$2:$H$5250,"="&amp;data!$B887)</f>
        <v>1</v>
      </c>
      <c r="J887" s="13">
        <f>SUMIFS(IPO!$B$2:$B$5250,IPO!$H$2:$H$5250,"="&amp;data!$B887,IPO!$J$2:$J$5250,"="&amp;data!$G887)</f>
        <v>312.2</v>
      </c>
      <c r="K887" s="13">
        <f>IF(I887=1,SUMIFS(IPO!$C$2:$C$5250,IPO!$H$2:$H$5250,"="&amp;data!$B887,IPO!$J$2:$J$5250,"="&amp;data!$G887),"")</f>
        <v>64</v>
      </c>
      <c r="L887" s="13">
        <f>SUMIFS(IPO!$E$2:$E$5250,IPO!$H$2:$H$5250,"="&amp;data!$B887,IPO!$J$2:$J$5250,"="&amp;data!$G887)</f>
        <v>0.3</v>
      </c>
      <c r="M887" s="13">
        <f>SUMIFS(IPO!$F$2:$F$5250,IPO!$H$2:$H$5250,"="&amp;data!$B887,IPO!$J$2:$J$5250,"="&amp;data!$G887)</f>
        <v>6</v>
      </c>
      <c r="N887" s="13"/>
      <c r="P887" s="16">
        <f>COUNTIFS(equity_bonds!$H$2:$H$6414,"="&amp;data!$B887,equity_bonds!$J$2:$J$6414,"="&amp;data!$G887)</f>
        <v>1</v>
      </c>
      <c r="Q887" s="16">
        <f>SUMIFS(equity_bonds!$B$2:$B$6414,equity_bonds!$H$2:$H$6414,"="&amp;data!$B887,equity_bonds!$J$2:$J$6414,"="&amp;data!$G887)</f>
        <v>44868.4</v>
      </c>
      <c r="R887" s="16">
        <f>IF(P887=1,SUMIFS(equity_bonds!$C$2:$C$6414,equity_bonds!$H$2:$H$6414,"="&amp;data!$B887,equity_bonds!$J$2:$J$6414,"="&amp;data!$G887),"")</f>
        <v>6</v>
      </c>
      <c r="S887" s="16">
        <f>SUMIFS(equity_bonds!$E$2:$E$6414,equity_bonds!$H$2:$H$6414,"="&amp;data!$B887,equity_bonds!$J$2:$J$6414,"="&amp;data!$G887)</f>
        <v>0.7</v>
      </c>
      <c r="T887" s="16">
        <f>SUMIFS(equity_bonds!$F$2:$F$6414,equity_bonds!$H$2:$H$6414,"="&amp;data!$B887,equity_bonds!$J$2:$J$6414,"="&amp;data!$G887)</f>
        <v>36</v>
      </c>
      <c r="U887" s="16"/>
    </row>
    <row r="888" spans="1:21" x14ac:dyDescent="0.25">
      <c r="A888">
        <v>2966</v>
      </c>
      <c r="B888">
        <v>1994</v>
      </c>
      <c r="C888">
        <v>20</v>
      </c>
      <c r="D888" t="s">
        <v>116</v>
      </c>
      <c r="E888" t="s">
        <v>35</v>
      </c>
      <c r="F888" t="s">
        <v>2598</v>
      </c>
      <c r="G888" t="str">
        <f t="shared" si="13"/>
        <v>Morrison Foerster</v>
      </c>
      <c r="I888" s="13">
        <f>COUNTIFS(IPO!$J$2:$J$5250,"="&amp;data!$G888,IPO!$H$2:$H$5250,"="&amp;data!$B888)</f>
        <v>1</v>
      </c>
      <c r="J888" s="13">
        <f>SUMIFS(IPO!$B$2:$B$5250,IPO!$H$2:$H$5250,"="&amp;data!$B888,IPO!$J$2:$J$5250,"="&amp;data!$G888)</f>
        <v>558.79999999999995</v>
      </c>
      <c r="K888" s="13">
        <f>IF(I888=1,SUMIFS(IPO!$C$2:$C$5250,IPO!$H$2:$H$5250,"="&amp;data!$B888,IPO!$J$2:$J$5250,"="&amp;data!$G888),"")</f>
        <v>35</v>
      </c>
      <c r="L888" s="13">
        <f>SUMIFS(IPO!$E$2:$E$5250,IPO!$H$2:$H$5250,"="&amp;data!$B888,IPO!$J$2:$J$5250,"="&amp;data!$G888)</f>
        <v>0.6</v>
      </c>
      <c r="M888" s="13">
        <f>SUMIFS(IPO!$F$2:$F$5250,IPO!$H$2:$H$5250,"="&amp;data!$B888,IPO!$J$2:$J$5250,"="&amp;data!$G888)</f>
        <v>4</v>
      </c>
      <c r="N888" s="13"/>
      <c r="P888" s="16">
        <f>COUNTIFS(equity_bonds!$H$2:$H$6414,"="&amp;data!$B888,equity_bonds!$J$2:$J$6414,"="&amp;data!$G888)</f>
        <v>1</v>
      </c>
      <c r="Q888" s="16">
        <f>SUMIFS(equity_bonds!$B$2:$B$6414,equity_bonds!$H$2:$H$6414,"="&amp;data!$B888,equity_bonds!$J$2:$J$6414,"="&amp;data!$G888)</f>
        <v>552.70000000000005</v>
      </c>
      <c r="R888" s="16">
        <f>IF(P888=1,SUMIFS(equity_bonds!$C$2:$C$6414,equity_bonds!$H$2:$H$6414,"="&amp;data!$B888,equity_bonds!$J$2:$J$6414,"="&amp;data!$G888),"")</f>
        <v>150</v>
      </c>
      <c r="S888" s="16">
        <f>SUMIFS(equity_bonds!$E$2:$E$6414,equity_bonds!$H$2:$H$6414,"="&amp;data!$B888,equity_bonds!$J$2:$J$6414,"="&amp;data!$G888)</f>
        <v>0</v>
      </c>
      <c r="T888" s="16">
        <f>SUMIFS(equity_bonds!$F$2:$F$6414,equity_bonds!$H$2:$H$6414,"="&amp;data!$B888,equity_bonds!$J$2:$J$6414,"="&amp;data!$G888)</f>
        <v>4</v>
      </c>
      <c r="U888" s="16"/>
    </row>
    <row r="889" spans="1:21" x14ac:dyDescent="0.25">
      <c r="A889">
        <v>2997</v>
      </c>
      <c r="B889">
        <v>1994</v>
      </c>
      <c r="C889">
        <v>59</v>
      </c>
      <c r="D889" t="s">
        <v>161</v>
      </c>
      <c r="E889" t="s">
        <v>36</v>
      </c>
      <c r="F889" t="s">
        <v>2599</v>
      </c>
      <c r="G889" t="str">
        <f t="shared" si="13"/>
        <v>Mudge Rose</v>
      </c>
      <c r="I889" s="13">
        <f>COUNTIFS(IPO!$J$2:$J$5250,"="&amp;data!$G889,IPO!$H$2:$H$5250,"="&amp;data!$B889)</f>
        <v>0</v>
      </c>
      <c r="J889" s="13">
        <f>SUMIFS(IPO!$B$2:$B$5250,IPO!$H$2:$H$5250,"="&amp;data!$B889,IPO!$J$2:$J$5250,"="&amp;data!$G889)</f>
        <v>0</v>
      </c>
      <c r="K889" s="13" t="str">
        <f>IF(I889=1,SUMIFS(IPO!$C$2:$C$5250,IPO!$H$2:$H$5250,"="&amp;data!$B889,IPO!$J$2:$J$5250,"="&amp;data!$G889),"")</f>
        <v/>
      </c>
      <c r="L889" s="13">
        <f>SUMIFS(IPO!$E$2:$E$5250,IPO!$H$2:$H$5250,"="&amp;data!$B889,IPO!$J$2:$J$5250,"="&amp;data!$G889)</f>
        <v>0</v>
      </c>
      <c r="M889" s="13">
        <f>SUMIFS(IPO!$F$2:$F$5250,IPO!$H$2:$H$5250,"="&amp;data!$B889,IPO!$J$2:$J$5250,"="&amp;data!$G889)</f>
        <v>0</v>
      </c>
      <c r="N889" s="13"/>
      <c r="P889" s="16">
        <f>COUNTIFS(equity_bonds!$H$2:$H$6414,"="&amp;data!$B889,equity_bonds!$J$2:$J$6414,"="&amp;data!$G889)</f>
        <v>1</v>
      </c>
      <c r="Q889" s="16">
        <f>SUMIFS(equity_bonds!$B$2:$B$6414,equity_bonds!$H$2:$H$6414,"="&amp;data!$B889,equity_bonds!$J$2:$J$6414,"="&amp;data!$G889)</f>
        <v>751.8</v>
      </c>
      <c r="R889" s="16">
        <f>IF(P889=1,SUMIFS(equity_bonds!$C$2:$C$6414,equity_bonds!$H$2:$H$6414,"="&amp;data!$B889,equity_bonds!$J$2:$J$6414,"="&amp;data!$G889),"")</f>
        <v>130</v>
      </c>
      <c r="S889" s="16">
        <f>SUMIFS(equity_bonds!$E$2:$E$6414,equity_bonds!$H$2:$H$6414,"="&amp;data!$B889,equity_bonds!$J$2:$J$6414,"="&amp;data!$G889)</f>
        <v>0</v>
      </c>
      <c r="T889" s="16">
        <f>SUMIFS(equity_bonds!$F$2:$F$6414,equity_bonds!$H$2:$H$6414,"="&amp;data!$B889,equity_bonds!$J$2:$J$6414,"="&amp;data!$G889)</f>
        <v>3</v>
      </c>
      <c r="U889" s="16"/>
    </row>
    <row r="890" spans="1:21" x14ac:dyDescent="0.25">
      <c r="A890">
        <v>3062</v>
      </c>
      <c r="B890">
        <v>1994</v>
      </c>
      <c r="C890">
        <v>14</v>
      </c>
      <c r="D890" t="s">
        <v>96</v>
      </c>
      <c r="E890" t="s">
        <v>37</v>
      </c>
      <c r="F890" t="s">
        <v>2600</v>
      </c>
      <c r="G890" t="str">
        <f t="shared" si="13"/>
        <v>O'Melveny Myers</v>
      </c>
      <c r="I890" s="13">
        <f>COUNTIFS(IPO!$J$2:$J$5250,"="&amp;data!$G890,IPO!$H$2:$H$5250,"="&amp;data!$B890)</f>
        <v>1</v>
      </c>
      <c r="J890" s="13">
        <f>SUMIFS(IPO!$B$2:$B$5250,IPO!$H$2:$H$5250,"="&amp;data!$B890,IPO!$J$2:$J$5250,"="&amp;data!$G890)</f>
        <v>288.5</v>
      </c>
      <c r="K890" s="13">
        <f>IF(I890=1,SUMIFS(IPO!$C$2:$C$5250,IPO!$H$2:$H$5250,"="&amp;data!$B890,IPO!$J$2:$J$5250,"="&amp;data!$G890),"")</f>
        <v>65</v>
      </c>
      <c r="L890" s="13">
        <f>SUMIFS(IPO!$E$2:$E$5250,IPO!$H$2:$H$5250,"="&amp;data!$B890,IPO!$J$2:$J$5250,"="&amp;data!$G890)</f>
        <v>0.3</v>
      </c>
      <c r="M890" s="13">
        <f>SUMIFS(IPO!$F$2:$F$5250,IPO!$H$2:$H$5250,"="&amp;data!$B890,IPO!$J$2:$J$5250,"="&amp;data!$G890)</f>
        <v>4</v>
      </c>
      <c r="N890" s="13"/>
      <c r="P890" s="16">
        <f>COUNTIFS(equity_bonds!$H$2:$H$6414,"="&amp;data!$B890,equity_bonds!$J$2:$J$6414,"="&amp;data!$G890)</f>
        <v>1</v>
      </c>
      <c r="Q890" s="16">
        <f>SUMIFS(equity_bonds!$B$2:$B$6414,equity_bonds!$H$2:$H$6414,"="&amp;data!$B890,equity_bonds!$J$2:$J$6414,"="&amp;data!$G890)</f>
        <v>13663.6</v>
      </c>
      <c r="R890" s="16">
        <f>IF(P890=1,SUMIFS(equity_bonds!$C$2:$C$6414,equity_bonds!$H$2:$H$6414,"="&amp;data!$B890,equity_bonds!$J$2:$J$6414,"="&amp;data!$G890),"")</f>
        <v>20</v>
      </c>
      <c r="S890" s="16">
        <f>SUMIFS(equity_bonds!$E$2:$E$6414,equity_bonds!$H$2:$H$6414,"="&amp;data!$B890,equity_bonds!$J$2:$J$6414,"="&amp;data!$G890)</f>
        <v>0.2</v>
      </c>
      <c r="T890" s="16">
        <f>SUMIFS(equity_bonds!$F$2:$F$6414,equity_bonds!$H$2:$H$6414,"="&amp;data!$B890,equity_bonds!$J$2:$J$6414,"="&amp;data!$G890)</f>
        <v>41</v>
      </c>
      <c r="U890" s="16"/>
    </row>
    <row r="891" spans="1:21" x14ac:dyDescent="0.25">
      <c r="A891">
        <v>3110</v>
      </c>
      <c r="B891">
        <v>1994</v>
      </c>
      <c r="C891">
        <v>57</v>
      </c>
      <c r="D891" t="s">
        <v>130</v>
      </c>
      <c r="E891" t="s">
        <v>97</v>
      </c>
      <c r="F891" t="s">
        <v>2626</v>
      </c>
      <c r="G891" t="str">
        <f t="shared" si="13"/>
        <v>Orrick Herrington</v>
      </c>
      <c r="I891" s="13">
        <f>COUNTIFS(IPO!$J$2:$J$5250,"="&amp;data!$G891,IPO!$H$2:$H$5250,"="&amp;data!$B891)</f>
        <v>1</v>
      </c>
      <c r="J891" s="13">
        <f>SUMIFS(IPO!$B$2:$B$5250,IPO!$H$2:$H$5250,"="&amp;data!$B891,IPO!$J$2:$J$5250,"="&amp;data!$G891)</f>
        <v>44.4</v>
      </c>
      <c r="K891" s="13">
        <f>IF(I891=1,SUMIFS(IPO!$C$2:$C$5250,IPO!$H$2:$H$5250,"="&amp;data!$B891,IPO!$J$2:$J$5250,"="&amp;data!$G891),"")</f>
        <v>165</v>
      </c>
      <c r="L891" s="13">
        <f>SUMIFS(IPO!$E$2:$E$5250,IPO!$H$2:$H$5250,"="&amp;data!$B891,IPO!$J$2:$J$5250,"="&amp;data!$G891)</f>
        <v>0.1</v>
      </c>
      <c r="M891" s="13">
        <f>SUMIFS(IPO!$F$2:$F$5250,IPO!$H$2:$H$5250,"="&amp;data!$B891,IPO!$J$2:$J$5250,"="&amp;data!$G891)</f>
        <v>2</v>
      </c>
      <c r="N891" s="13"/>
      <c r="P891" s="16">
        <f>COUNTIFS(equity_bonds!$H$2:$H$6414,"="&amp;data!$B891,equity_bonds!$J$2:$J$6414,"="&amp;data!$G891)</f>
        <v>1</v>
      </c>
      <c r="Q891" s="16">
        <f>SUMIFS(equity_bonds!$B$2:$B$6414,equity_bonds!$H$2:$H$6414,"="&amp;data!$B891,equity_bonds!$J$2:$J$6414,"="&amp;data!$G891)</f>
        <v>65980.2</v>
      </c>
      <c r="R891" s="16">
        <f>IF(P891=1,SUMIFS(equity_bonds!$C$2:$C$6414,equity_bonds!$H$2:$H$6414,"="&amp;data!$B891,equity_bonds!$J$2:$J$6414,"="&amp;data!$G891),"")</f>
        <v>3</v>
      </c>
      <c r="S891" s="16">
        <f>SUMIFS(equity_bonds!$E$2:$E$6414,equity_bonds!$H$2:$H$6414,"="&amp;data!$B891,equity_bonds!$J$2:$J$6414,"="&amp;data!$G891)</f>
        <v>1</v>
      </c>
      <c r="T891" s="16">
        <f>SUMIFS(equity_bonds!$F$2:$F$6414,equity_bonds!$H$2:$H$6414,"="&amp;data!$B891,equity_bonds!$J$2:$J$6414,"="&amp;data!$G891)</f>
        <v>31</v>
      </c>
      <c r="U891" s="16"/>
    </row>
    <row r="892" spans="1:21" x14ac:dyDescent="0.25">
      <c r="A892">
        <v>3184</v>
      </c>
      <c r="B892">
        <v>1994</v>
      </c>
      <c r="C892">
        <v>35</v>
      </c>
      <c r="D892" t="s">
        <v>190</v>
      </c>
      <c r="E892" t="s">
        <v>98</v>
      </c>
      <c r="F892" t="s">
        <v>2627</v>
      </c>
      <c r="G892" t="str">
        <f t="shared" si="13"/>
        <v>Paul Hastings</v>
      </c>
      <c r="I892" s="13">
        <f>COUNTIFS(IPO!$J$2:$J$5250,"="&amp;data!$G892,IPO!$H$2:$H$5250,"="&amp;data!$B892)</f>
        <v>1</v>
      </c>
      <c r="J892" s="13">
        <f>SUMIFS(IPO!$B$2:$B$5250,IPO!$H$2:$H$5250,"="&amp;data!$B892,IPO!$J$2:$J$5250,"="&amp;data!$G892)</f>
        <v>406.9</v>
      </c>
      <c r="K892" s="13">
        <f>IF(I892=1,SUMIFS(IPO!$C$2:$C$5250,IPO!$H$2:$H$5250,"="&amp;data!$B892,IPO!$J$2:$J$5250,"="&amp;data!$G892),"")</f>
        <v>48</v>
      </c>
      <c r="L892" s="13">
        <f>SUMIFS(IPO!$E$2:$E$5250,IPO!$H$2:$H$5250,"="&amp;data!$B892,IPO!$J$2:$J$5250,"="&amp;data!$G892)</f>
        <v>0.4</v>
      </c>
      <c r="M892" s="13">
        <f>SUMIFS(IPO!$F$2:$F$5250,IPO!$H$2:$H$5250,"="&amp;data!$B892,IPO!$J$2:$J$5250,"="&amp;data!$G892)</f>
        <v>1</v>
      </c>
      <c r="N892" s="13"/>
      <c r="P892" s="16">
        <f>COUNTIFS(equity_bonds!$H$2:$H$6414,"="&amp;data!$B892,equity_bonds!$J$2:$J$6414,"="&amp;data!$G892)</f>
        <v>0</v>
      </c>
      <c r="Q892" s="16">
        <v>1325.9</v>
      </c>
      <c r="R892" s="16">
        <v>94</v>
      </c>
      <c r="S892" s="16">
        <v>0</v>
      </c>
      <c r="T892" s="16">
        <v>4</v>
      </c>
      <c r="U892" s="16"/>
    </row>
    <row r="893" spans="1:21" x14ac:dyDescent="0.25">
      <c r="A893">
        <v>3211</v>
      </c>
      <c r="B893">
        <v>1994</v>
      </c>
      <c r="C893">
        <v>26</v>
      </c>
      <c r="D893" t="s">
        <v>71</v>
      </c>
      <c r="E893" t="s">
        <v>38</v>
      </c>
      <c r="F893" t="s">
        <v>2601</v>
      </c>
      <c r="G893" t="str">
        <f t="shared" si="13"/>
        <v>Paul Weiss</v>
      </c>
      <c r="I893" s="13">
        <f>COUNTIFS(IPO!$J$2:$J$5250,"="&amp;data!$G893,IPO!$H$2:$H$5250,"="&amp;data!$B893)</f>
        <v>1</v>
      </c>
      <c r="J893" s="13">
        <f>SUMIFS(IPO!$B$2:$B$5250,IPO!$H$2:$H$5250,"="&amp;data!$B893,IPO!$J$2:$J$5250,"="&amp;data!$G893)</f>
        <v>2522.8000000000002</v>
      </c>
      <c r="K893" s="13">
        <f>IF(I893=1,SUMIFS(IPO!$C$2:$C$5250,IPO!$H$2:$H$5250,"="&amp;data!$B893,IPO!$J$2:$J$5250,"="&amp;data!$G893),"")</f>
        <v>8</v>
      </c>
      <c r="L893" s="13">
        <f>SUMIFS(IPO!$E$2:$E$5250,IPO!$H$2:$H$5250,"="&amp;data!$B893,IPO!$J$2:$J$5250,"="&amp;data!$G893)</f>
        <v>2.7</v>
      </c>
      <c r="M893" s="13">
        <f>SUMIFS(IPO!$F$2:$F$5250,IPO!$H$2:$H$5250,"="&amp;data!$B893,IPO!$J$2:$J$5250,"="&amp;data!$G893)</f>
        <v>7</v>
      </c>
      <c r="N893" s="13"/>
      <c r="P893" s="16">
        <f>COUNTIFS(equity_bonds!$H$2:$H$6414,"="&amp;data!$B893,equity_bonds!$J$2:$J$6414,"="&amp;data!$G893)</f>
        <v>1</v>
      </c>
      <c r="Q893" s="16">
        <f>SUMIFS(equity_bonds!$B$2:$B$6414,equity_bonds!$H$2:$H$6414,"="&amp;data!$B893,equity_bonds!$J$2:$J$6414,"="&amp;data!$G893)</f>
        <v>4428.6000000000004</v>
      </c>
      <c r="R893" s="16">
        <f>IF(P893=1,SUMIFS(equity_bonds!$C$2:$C$6414,equity_bonds!$H$2:$H$6414,"="&amp;data!$B893,equity_bonds!$J$2:$J$6414,"="&amp;data!$G893),"")</f>
        <v>45</v>
      </c>
      <c r="S893" s="16">
        <f>SUMIFS(equity_bonds!$E$2:$E$6414,equity_bonds!$H$2:$H$6414,"="&amp;data!$B893,equity_bonds!$J$2:$J$6414,"="&amp;data!$G893)</f>
        <v>0.1</v>
      </c>
      <c r="T893" s="16">
        <f>SUMIFS(equity_bonds!$F$2:$F$6414,equity_bonds!$H$2:$H$6414,"="&amp;data!$B893,equity_bonds!$J$2:$J$6414,"="&amp;data!$G893)</f>
        <v>16</v>
      </c>
      <c r="U893" s="16"/>
    </row>
    <row r="894" spans="1:21" x14ac:dyDescent="0.25">
      <c r="A894">
        <v>3245</v>
      </c>
      <c r="B894">
        <v>1994</v>
      </c>
      <c r="C894">
        <v>88</v>
      </c>
      <c r="D894" t="s">
        <v>144</v>
      </c>
      <c r="E894" t="s">
        <v>100</v>
      </c>
      <c r="F894" t="s">
        <v>100</v>
      </c>
      <c r="G894" t="str">
        <f t="shared" si="13"/>
        <v>Pepper Hamilton</v>
      </c>
      <c r="I894" s="13">
        <f>COUNTIFS(IPO!$J$2:$J$5250,"="&amp;data!$G894,IPO!$H$2:$H$5250,"="&amp;data!$B894)</f>
        <v>1</v>
      </c>
      <c r="J894" s="13">
        <f>SUMIFS(IPO!$B$2:$B$5250,IPO!$H$2:$H$5250,"="&amp;data!$B894,IPO!$J$2:$J$5250,"="&amp;data!$G894)</f>
        <v>37.299999999999997</v>
      </c>
      <c r="K894" s="13">
        <f>IF(I894=1,SUMIFS(IPO!$C$2:$C$5250,IPO!$H$2:$H$5250,"="&amp;data!$B894,IPO!$J$2:$J$5250,"="&amp;data!$G894),"")</f>
        <v>181</v>
      </c>
      <c r="L894" s="13">
        <f>SUMIFS(IPO!$E$2:$E$5250,IPO!$H$2:$H$5250,"="&amp;data!$B894,IPO!$J$2:$J$5250,"="&amp;data!$G894)</f>
        <v>0</v>
      </c>
      <c r="M894" s="13">
        <f>SUMIFS(IPO!$F$2:$F$5250,IPO!$H$2:$H$5250,"="&amp;data!$B894,IPO!$J$2:$J$5250,"="&amp;data!$G894)</f>
        <v>2</v>
      </c>
      <c r="N894" s="13"/>
      <c r="P894" s="16">
        <f>COUNTIFS(equity_bonds!$H$2:$H$6414,"="&amp;data!$B894,equity_bonds!$J$2:$J$6414,"="&amp;data!$G894)</f>
        <v>1</v>
      </c>
      <c r="Q894" s="16">
        <f>SUMIFS(equity_bonds!$B$2:$B$6414,equity_bonds!$H$2:$H$6414,"="&amp;data!$B894,equity_bonds!$J$2:$J$6414,"="&amp;data!$G894)</f>
        <v>612.29999999999995</v>
      </c>
      <c r="R894" s="16">
        <f>IF(P894=1,SUMIFS(equity_bonds!$C$2:$C$6414,equity_bonds!$H$2:$H$6414,"="&amp;data!$B894,equity_bonds!$J$2:$J$6414,"="&amp;data!$G894),"")</f>
        <v>145</v>
      </c>
      <c r="S894" s="16">
        <f>SUMIFS(equity_bonds!$E$2:$E$6414,equity_bonds!$H$2:$H$6414,"="&amp;data!$B894,equity_bonds!$J$2:$J$6414,"="&amp;data!$G894)</f>
        <v>0</v>
      </c>
      <c r="T894" s="16">
        <f>SUMIFS(equity_bonds!$F$2:$F$6414,equity_bonds!$H$2:$H$6414,"="&amp;data!$B894,equity_bonds!$J$2:$J$6414,"="&amp;data!$G894)</f>
        <v>5</v>
      </c>
      <c r="U894" s="16"/>
    </row>
    <row r="895" spans="1:21" x14ac:dyDescent="0.25">
      <c r="A895">
        <v>3274</v>
      </c>
      <c r="B895">
        <v>1994</v>
      </c>
      <c r="C895">
        <v>65</v>
      </c>
      <c r="D895" t="s">
        <v>137</v>
      </c>
      <c r="E895" t="s">
        <v>157</v>
      </c>
      <c r="F895" t="s">
        <v>157</v>
      </c>
      <c r="G895" t="str">
        <f t="shared" si="13"/>
        <v>Perkins Coie</v>
      </c>
      <c r="I895" s="13">
        <f>COUNTIFS(IPO!$J$2:$J$5250,"="&amp;data!$G895,IPO!$H$2:$H$5250,"="&amp;data!$B895)</f>
        <v>1</v>
      </c>
      <c r="J895" s="13">
        <f>SUMIFS(IPO!$B$2:$B$5250,IPO!$H$2:$H$5250,"="&amp;data!$B895,IPO!$J$2:$J$5250,"="&amp;data!$G895)</f>
        <v>118.1</v>
      </c>
      <c r="K895" s="13">
        <f>IF(I895=1,SUMIFS(IPO!$C$2:$C$5250,IPO!$H$2:$H$5250,"="&amp;data!$B895,IPO!$J$2:$J$5250,"="&amp;data!$G895),"")</f>
        <v>111</v>
      </c>
      <c r="L895" s="13">
        <f>SUMIFS(IPO!$E$2:$E$5250,IPO!$H$2:$H$5250,"="&amp;data!$B895,IPO!$J$2:$J$5250,"="&amp;data!$G895)</f>
        <v>0.1</v>
      </c>
      <c r="M895" s="13">
        <f>SUMIFS(IPO!$F$2:$F$5250,IPO!$H$2:$H$5250,"="&amp;data!$B895,IPO!$J$2:$J$5250,"="&amp;data!$G895)</f>
        <v>3</v>
      </c>
      <c r="N895" s="13"/>
      <c r="P895" s="16">
        <f>COUNTIFS(equity_bonds!$H$2:$H$6414,"="&amp;data!$B895,equity_bonds!$J$2:$J$6414,"="&amp;data!$G895)</f>
        <v>1</v>
      </c>
      <c r="Q895" s="16">
        <f>SUMIFS(equity_bonds!$B$2:$B$6414,equity_bonds!$H$2:$H$6414,"="&amp;data!$B895,equity_bonds!$J$2:$J$6414,"="&amp;data!$G895)</f>
        <v>3284.5</v>
      </c>
      <c r="R895" s="16">
        <f>IF(P895=1,SUMIFS(equity_bonds!$C$2:$C$6414,equity_bonds!$H$2:$H$6414,"="&amp;data!$B895,equity_bonds!$J$2:$J$6414,"="&amp;data!$G895),"")</f>
        <v>59</v>
      </c>
      <c r="S895" s="16">
        <f>SUMIFS(equity_bonds!$E$2:$E$6414,equity_bonds!$H$2:$H$6414,"="&amp;data!$B895,equity_bonds!$J$2:$J$6414,"="&amp;data!$G895)</f>
        <v>0.1</v>
      </c>
      <c r="T895" s="16">
        <f>SUMIFS(equity_bonds!$F$2:$F$6414,equity_bonds!$H$2:$H$6414,"="&amp;data!$B895,equity_bonds!$J$2:$J$6414,"="&amp;data!$G895)</f>
        <v>11</v>
      </c>
      <c r="U895" s="16"/>
    </row>
    <row r="896" spans="1:21" x14ac:dyDescent="0.25">
      <c r="A896">
        <v>3313</v>
      </c>
      <c r="B896">
        <v>1994</v>
      </c>
      <c r="C896">
        <v>16</v>
      </c>
      <c r="D896" t="s">
        <v>101</v>
      </c>
      <c r="E896" t="s">
        <v>39</v>
      </c>
      <c r="F896" t="s">
        <v>2602</v>
      </c>
      <c r="G896" t="str">
        <f t="shared" si="13"/>
        <v>Pillsbury Madison</v>
      </c>
      <c r="I896" s="13">
        <f>COUNTIFS(IPO!$J$2:$J$5250,"="&amp;data!$G896,IPO!$H$2:$H$5250,"="&amp;data!$B896)</f>
        <v>1</v>
      </c>
      <c r="J896" s="13">
        <f>SUMIFS(IPO!$B$2:$B$5250,IPO!$H$2:$H$5250,"="&amp;data!$B896,IPO!$J$2:$J$5250,"="&amp;data!$G896)</f>
        <v>1689.8</v>
      </c>
      <c r="K896" s="13">
        <f>IF(I896=1,SUMIFS(IPO!$C$2:$C$5250,IPO!$H$2:$H$5250,"="&amp;data!$B896,IPO!$J$2:$J$5250,"="&amp;data!$G896),"")</f>
        <v>12</v>
      </c>
      <c r="L896" s="13">
        <f>SUMIFS(IPO!$E$2:$E$5250,IPO!$H$2:$H$5250,"="&amp;data!$B896,IPO!$J$2:$J$5250,"="&amp;data!$G896)</f>
        <v>1.8</v>
      </c>
      <c r="M896" s="13">
        <f>SUMIFS(IPO!$F$2:$F$5250,IPO!$H$2:$H$5250,"="&amp;data!$B896,IPO!$J$2:$J$5250,"="&amp;data!$G896)</f>
        <v>7</v>
      </c>
      <c r="N896" s="13"/>
      <c r="P896" s="16">
        <f>COUNTIFS(equity_bonds!$H$2:$H$6414,"="&amp;data!$B896,equity_bonds!$J$2:$J$6414,"="&amp;data!$G896)</f>
        <v>1</v>
      </c>
      <c r="Q896" s="16">
        <f>SUMIFS(equity_bonds!$B$2:$B$6414,equity_bonds!$H$2:$H$6414,"="&amp;data!$B896,equity_bonds!$J$2:$J$6414,"="&amp;data!$G896)</f>
        <v>2770.7</v>
      </c>
      <c r="R896" s="16">
        <f>IF(P896=1,SUMIFS(equity_bonds!$C$2:$C$6414,equity_bonds!$H$2:$H$6414,"="&amp;data!$B896,equity_bonds!$J$2:$J$6414,"="&amp;data!$G896),"")</f>
        <v>65</v>
      </c>
      <c r="S896" s="16">
        <f>SUMIFS(equity_bonds!$E$2:$E$6414,equity_bonds!$H$2:$H$6414,"="&amp;data!$B896,equity_bonds!$J$2:$J$6414,"="&amp;data!$G896)</f>
        <v>0</v>
      </c>
      <c r="T896" s="16">
        <f>SUMIFS(equity_bonds!$F$2:$F$6414,equity_bonds!$H$2:$H$6414,"="&amp;data!$B896,equity_bonds!$J$2:$J$6414,"="&amp;data!$G896)</f>
        <v>16</v>
      </c>
      <c r="U896" s="16"/>
    </row>
    <row r="897" spans="1:21" x14ac:dyDescent="0.25">
      <c r="A897">
        <v>3338</v>
      </c>
      <c r="B897">
        <v>1994</v>
      </c>
      <c r="C897">
        <v>90</v>
      </c>
      <c r="D897" t="s">
        <v>181</v>
      </c>
      <c r="E897" t="s">
        <v>208</v>
      </c>
      <c r="F897" t="s">
        <v>2660</v>
      </c>
      <c r="G897" t="str">
        <f t="shared" si="13"/>
        <v>Piper Marbury</v>
      </c>
      <c r="I897" s="13">
        <f>COUNTIFS(IPO!$J$2:$J$5250,"="&amp;data!$G897,IPO!$H$2:$H$5250,"="&amp;data!$B897)</f>
        <v>1</v>
      </c>
      <c r="J897" s="13">
        <f>SUMIFS(IPO!$B$2:$B$5250,IPO!$H$2:$H$5250,"="&amp;data!$B897,IPO!$J$2:$J$5250,"="&amp;data!$G897)</f>
        <v>360.8</v>
      </c>
      <c r="K897" s="13">
        <f>IF(I897=1,SUMIFS(IPO!$C$2:$C$5250,IPO!$H$2:$H$5250,"="&amp;data!$B897,IPO!$J$2:$J$5250,"="&amp;data!$G897),"")</f>
        <v>57</v>
      </c>
      <c r="L897" s="13">
        <f>SUMIFS(IPO!$E$2:$E$5250,IPO!$H$2:$H$5250,"="&amp;data!$B897,IPO!$J$2:$J$5250,"="&amp;data!$G897)</f>
        <v>0.4</v>
      </c>
      <c r="M897" s="13">
        <f>SUMIFS(IPO!$F$2:$F$5250,IPO!$H$2:$H$5250,"="&amp;data!$B897,IPO!$J$2:$J$5250,"="&amp;data!$G897)</f>
        <v>2</v>
      </c>
      <c r="N897" s="13"/>
      <c r="P897" s="16">
        <f>COUNTIFS(equity_bonds!$H$2:$H$6414,"="&amp;data!$B897,equity_bonds!$J$2:$J$6414,"="&amp;data!$G897)</f>
        <v>1</v>
      </c>
      <c r="Q897" s="16">
        <f>SUMIFS(equity_bonds!$B$2:$B$6414,equity_bonds!$H$2:$H$6414,"="&amp;data!$B897,equity_bonds!$J$2:$J$6414,"="&amp;data!$G897)</f>
        <v>3560.2</v>
      </c>
      <c r="R897" s="16">
        <f>IF(P897=1,SUMIFS(equity_bonds!$C$2:$C$6414,equity_bonds!$H$2:$H$6414,"="&amp;data!$B897,equity_bonds!$J$2:$J$6414,"="&amp;data!$G897),"")</f>
        <v>56</v>
      </c>
      <c r="S897" s="16">
        <f>SUMIFS(equity_bonds!$E$2:$E$6414,equity_bonds!$H$2:$H$6414,"="&amp;data!$B897,equity_bonds!$J$2:$J$6414,"="&amp;data!$G897)</f>
        <v>0.1</v>
      </c>
      <c r="T897" s="16">
        <f>SUMIFS(equity_bonds!$F$2:$F$6414,equity_bonds!$H$2:$H$6414,"="&amp;data!$B897,equity_bonds!$J$2:$J$6414,"="&amp;data!$G897)</f>
        <v>13</v>
      </c>
      <c r="U897" s="16"/>
    </row>
    <row r="898" spans="1:21" x14ac:dyDescent="0.25">
      <c r="A898">
        <v>3404</v>
      </c>
      <c r="B898">
        <v>1994</v>
      </c>
      <c r="C898">
        <v>30</v>
      </c>
      <c r="D898" t="s">
        <v>68</v>
      </c>
      <c r="E898" t="s">
        <v>40</v>
      </c>
      <c r="F898" t="s">
        <v>40</v>
      </c>
      <c r="G898" t="str">
        <f t="shared" si="13"/>
        <v>Proskauer Rose</v>
      </c>
      <c r="I898" s="13">
        <f>COUNTIFS(IPO!$J$2:$J$5250,"="&amp;data!$G898,IPO!$H$2:$H$5250,"="&amp;data!$B898)</f>
        <v>1</v>
      </c>
      <c r="J898" s="13">
        <f>SUMIFS(IPO!$B$2:$B$5250,IPO!$H$2:$H$5250,"="&amp;data!$B898,IPO!$J$2:$J$5250,"="&amp;data!$G898)</f>
        <v>213.4</v>
      </c>
      <c r="K898" s="13">
        <f>IF(I898=1,SUMIFS(IPO!$C$2:$C$5250,IPO!$H$2:$H$5250,"="&amp;data!$B898,IPO!$J$2:$J$5250,"="&amp;data!$G898),"")</f>
        <v>79</v>
      </c>
      <c r="L898" s="13">
        <f>SUMIFS(IPO!$E$2:$E$5250,IPO!$H$2:$H$5250,"="&amp;data!$B898,IPO!$J$2:$J$5250,"="&amp;data!$G898)</f>
        <v>0.2</v>
      </c>
      <c r="M898" s="13">
        <f>SUMIFS(IPO!$F$2:$F$5250,IPO!$H$2:$H$5250,"="&amp;data!$B898,IPO!$J$2:$J$5250,"="&amp;data!$G898)</f>
        <v>4</v>
      </c>
      <c r="N898" s="13"/>
      <c r="P898" s="16">
        <f>COUNTIFS(equity_bonds!$H$2:$H$6414,"="&amp;data!$B898,equity_bonds!$J$2:$J$6414,"="&amp;data!$G898)</f>
        <v>1</v>
      </c>
      <c r="Q898" s="16">
        <f>SUMIFS(equity_bonds!$B$2:$B$6414,equity_bonds!$H$2:$H$6414,"="&amp;data!$B898,equity_bonds!$J$2:$J$6414,"="&amp;data!$G898)</f>
        <v>1534.3</v>
      </c>
      <c r="R898" s="16">
        <f>IF(P898=1,SUMIFS(equity_bonds!$C$2:$C$6414,equity_bonds!$H$2:$H$6414,"="&amp;data!$B898,equity_bonds!$J$2:$J$6414,"="&amp;data!$G898),"")</f>
        <v>88</v>
      </c>
      <c r="S898" s="16">
        <f>SUMIFS(equity_bonds!$E$2:$E$6414,equity_bonds!$H$2:$H$6414,"="&amp;data!$B898,equity_bonds!$J$2:$J$6414,"="&amp;data!$G898)</f>
        <v>0</v>
      </c>
      <c r="T898" s="16">
        <f>SUMIFS(equity_bonds!$F$2:$F$6414,equity_bonds!$H$2:$H$6414,"="&amp;data!$B898,equity_bonds!$J$2:$J$6414,"="&amp;data!$G898)</f>
        <v>12</v>
      </c>
      <c r="U898" s="16"/>
    </row>
    <row r="899" spans="1:21" x14ac:dyDescent="0.25">
      <c r="A899">
        <v>3465</v>
      </c>
      <c r="B899">
        <v>1994</v>
      </c>
      <c r="C899">
        <v>66</v>
      </c>
      <c r="D899" t="s">
        <v>136</v>
      </c>
      <c r="E899" t="s">
        <v>41</v>
      </c>
      <c r="F899" t="s">
        <v>41</v>
      </c>
      <c r="G899" t="str">
        <f t="shared" si="13"/>
        <v>Reed Smith</v>
      </c>
      <c r="I899" s="13">
        <f>COUNTIFS(IPO!$J$2:$J$5250,"="&amp;data!$G899,IPO!$H$2:$H$5250,"="&amp;data!$B899)</f>
        <v>1</v>
      </c>
      <c r="J899" s="13">
        <f>SUMIFS(IPO!$B$2:$B$5250,IPO!$H$2:$H$5250,"="&amp;data!$B899,IPO!$J$2:$J$5250,"="&amp;data!$G899)</f>
        <v>230</v>
      </c>
      <c r="K899" s="13">
        <f>IF(I899=1,SUMIFS(IPO!$C$2:$C$5250,IPO!$H$2:$H$5250,"="&amp;data!$B899,IPO!$J$2:$J$5250,"="&amp;data!$G899),"")</f>
        <v>74</v>
      </c>
      <c r="L899" s="13">
        <f>SUMIFS(IPO!$E$2:$E$5250,IPO!$H$2:$H$5250,"="&amp;data!$B899,IPO!$J$2:$J$5250,"="&amp;data!$G899)</f>
        <v>0.3</v>
      </c>
      <c r="M899" s="13">
        <f>SUMIFS(IPO!$F$2:$F$5250,IPO!$H$2:$H$5250,"="&amp;data!$B899,IPO!$J$2:$J$5250,"="&amp;data!$G899)</f>
        <v>1</v>
      </c>
      <c r="N899" s="13"/>
      <c r="P899" s="16">
        <f>COUNTIFS(equity_bonds!$H$2:$H$6414,"="&amp;data!$B899,equity_bonds!$J$2:$J$6414,"="&amp;data!$G899)</f>
        <v>0</v>
      </c>
      <c r="Q899" s="16">
        <f>SUMIFS(equity_bonds!$B$2:$B$6414,equity_bonds!$H$2:$H$6414,"="&amp;data!$B899,equity_bonds!$J$2:$J$6414,"="&amp;data!$G899)</f>
        <v>0</v>
      </c>
      <c r="R899" s="16" t="str">
        <f>IF(P899=1,SUMIFS(equity_bonds!$C$2:$C$6414,equity_bonds!$H$2:$H$6414,"="&amp;data!$B899,equity_bonds!$J$2:$J$6414,"="&amp;data!$G899),"")</f>
        <v/>
      </c>
      <c r="S899" s="16">
        <f>SUMIFS(equity_bonds!$E$2:$E$6414,equity_bonds!$H$2:$H$6414,"="&amp;data!$B899,equity_bonds!$J$2:$J$6414,"="&amp;data!$G899)</f>
        <v>0</v>
      </c>
      <c r="T899" s="16">
        <f>SUMIFS(equity_bonds!$F$2:$F$6414,equity_bonds!$H$2:$H$6414,"="&amp;data!$B899,equity_bonds!$J$2:$J$6414,"="&amp;data!$G899)</f>
        <v>0</v>
      </c>
      <c r="U899" s="16"/>
    </row>
    <row r="900" spans="1:21" x14ac:dyDescent="0.25">
      <c r="A900">
        <v>3527</v>
      </c>
      <c r="B900">
        <v>1994</v>
      </c>
      <c r="C900">
        <v>51</v>
      </c>
      <c r="D900" t="s">
        <v>175</v>
      </c>
      <c r="E900" t="s">
        <v>42</v>
      </c>
      <c r="F900" t="s">
        <v>2603</v>
      </c>
      <c r="G900" t="str">
        <f t="shared" ref="G900:G963" si="14">TRIM(LEFT(SUBSTITUTE(F900," ",REPT(" ",100)),200))</f>
        <v>Rogers Wells</v>
      </c>
      <c r="I900" s="13">
        <f>COUNTIFS(IPO!$J$2:$J$5250,"="&amp;data!$G900,IPO!$H$2:$H$5250,"="&amp;data!$B900)</f>
        <v>1</v>
      </c>
      <c r="J900" s="13">
        <f>SUMIFS(IPO!$B$2:$B$5250,IPO!$H$2:$H$5250,"="&amp;data!$B900,IPO!$J$2:$J$5250,"="&amp;data!$G900)</f>
        <v>830.2</v>
      </c>
      <c r="K900" s="13">
        <f>IF(I900=1,SUMIFS(IPO!$C$2:$C$5250,IPO!$H$2:$H$5250,"="&amp;data!$B900,IPO!$J$2:$J$5250,"="&amp;data!$G900),"")</f>
        <v>28</v>
      </c>
      <c r="L900" s="13">
        <f>SUMIFS(IPO!$E$2:$E$5250,IPO!$H$2:$H$5250,"="&amp;data!$B900,IPO!$J$2:$J$5250,"="&amp;data!$G900)</f>
        <v>0.9</v>
      </c>
      <c r="M900" s="13">
        <f>SUMIFS(IPO!$F$2:$F$5250,IPO!$H$2:$H$5250,"="&amp;data!$B900,IPO!$J$2:$J$5250,"="&amp;data!$G900)</f>
        <v>5</v>
      </c>
      <c r="N900" s="13"/>
      <c r="P900" s="16">
        <f>COUNTIFS(equity_bonds!$H$2:$H$6414,"="&amp;data!$B900,equity_bonds!$J$2:$J$6414,"="&amp;data!$G900)</f>
        <v>1</v>
      </c>
      <c r="Q900" s="16">
        <f>SUMIFS(equity_bonds!$B$2:$B$6414,equity_bonds!$H$2:$H$6414,"="&amp;data!$B900,equity_bonds!$J$2:$J$6414,"="&amp;data!$G900)</f>
        <v>4481.7</v>
      </c>
      <c r="R900" s="16">
        <f>IF(P900=1,SUMIFS(equity_bonds!$C$2:$C$6414,equity_bonds!$H$2:$H$6414,"="&amp;data!$B900,equity_bonds!$J$2:$J$6414,"="&amp;data!$G900),"")</f>
        <v>44</v>
      </c>
      <c r="S900" s="16">
        <f>SUMIFS(equity_bonds!$E$2:$E$6414,equity_bonds!$H$2:$H$6414,"="&amp;data!$B900,equity_bonds!$J$2:$J$6414,"="&amp;data!$G900)</f>
        <v>0.1</v>
      </c>
      <c r="T900" s="16">
        <f>SUMIFS(equity_bonds!$F$2:$F$6414,equity_bonds!$H$2:$H$6414,"="&amp;data!$B900,equity_bonds!$J$2:$J$6414,"="&amp;data!$G900)</f>
        <v>18</v>
      </c>
      <c r="U900" s="16"/>
    </row>
    <row r="901" spans="1:21" x14ac:dyDescent="0.25">
      <c r="A901">
        <v>3542</v>
      </c>
      <c r="B901">
        <v>1994</v>
      </c>
      <c r="C901">
        <v>45</v>
      </c>
      <c r="D901" t="s">
        <v>74</v>
      </c>
      <c r="E901" t="s">
        <v>103</v>
      </c>
      <c r="F901" t="s">
        <v>2628</v>
      </c>
      <c r="G901" t="str">
        <f t="shared" si="14"/>
        <v>Ropes Gray</v>
      </c>
      <c r="I901" s="13">
        <f>COUNTIFS(IPO!$J$2:$J$5250,"="&amp;data!$G901,IPO!$H$2:$H$5250,"="&amp;data!$B901)</f>
        <v>1</v>
      </c>
      <c r="J901" s="13">
        <f>SUMIFS(IPO!$B$2:$B$5250,IPO!$H$2:$H$5250,"="&amp;data!$B901,IPO!$J$2:$J$5250,"="&amp;data!$G901)</f>
        <v>962.4</v>
      </c>
      <c r="K901" s="13">
        <f>IF(I901=1,SUMIFS(IPO!$C$2:$C$5250,IPO!$H$2:$H$5250,"="&amp;data!$B901,IPO!$J$2:$J$5250,"="&amp;data!$G901),"")</f>
        <v>22</v>
      </c>
      <c r="L901" s="13">
        <f>SUMIFS(IPO!$E$2:$E$5250,IPO!$H$2:$H$5250,"="&amp;data!$B901,IPO!$J$2:$J$5250,"="&amp;data!$G901)</f>
        <v>1</v>
      </c>
      <c r="M901" s="13">
        <f>SUMIFS(IPO!$F$2:$F$5250,IPO!$H$2:$H$5250,"="&amp;data!$B901,IPO!$J$2:$J$5250,"="&amp;data!$G901)</f>
        <v>10</v>
      </c>
      <c r="N901" s="13"/>
      <c r="P901" s="16">
        <f>COUNTIFS(equity_bonds!$H$2:$H$6414,"="&amp;data!$B901,equity_bonds!$J$2:$J$6414,"="&amp;data!$G901)</f>
        <v>1</v>
      </c>
      <c r="Q901" s="16">
        <f>SUMIFS(equity_bonds!$B$2:$B$6414,equity_bonds!$H$2:$H$6414,"="&amp;data!$B901,equity_bonds!$J$2:$J$6414,"="&amp;data!$G901)</f>
        <v>6988</v>
      </c>
      <c r="R901" s="16">
        <f>IF(P901=1,SUMIFS(equity_bonds!$C$2:$C$6414,equity_bonds!$H$2:$H$6414,"="&amp;data!$B901,equity_bonds!$J$2:$J$6414,"="&amp;data!$G901),"")</f>
        <v>35</v>
      </c>
      <c r="S901" s="16">
        <f>SUMIFS(equity_bonds!$E$2:$E$6414,equity_bonds!$H$2:$H$6414,"="&amp;data!$B901,equity_bonds!$J$2:$J$6414,"="&amp;data!$G901)</f>
        <v>0.1</v>
      </c>
      <c r="T901" s="16">
        <f>SUMIFS(equity_bonds!$F$2:$F$6414,equity_bonds!$H$2:$H$6414,"="&amp;data!$B901,equity_bonds!$J$2:$J$6414,"="&amp;data!$G901)</f>
        <v>36</v>
      </c>
      <c r="U901" s="16"/>
    </row>
    <row r="902" spans="1:21" x14ac:dyDescent="0.25">
      <c r="A902">
        <v>3572</v>
      </c>
      <c r="B902">
        <v>1994</v>
      </c>
      <c r="C902">
        <v>99</v>
      </c>
      <c r="D902" t="s">
        <v>5</v>
      </c>
      <c r="E902" t="s">
        <v>187</v>
      </c>
      <c r="F902" t="s">
        <v>2655</v>
      </c>
      <c r="G902" t="str">
        <f t="shared" si="14"/>
        <v>Rosenman Colin</v>
      </c>
      <c r="I902" s="13">
        <f>COUNTIFS(IPO!$J$2:$J$5250,"="&amp;data!$G902,IPO!$H$2:$H$5250,"="&amp;data!$B902)</f>
        <v>2</v>
      </c>
      <c r="J902" s="13">
        <f>SUMIFS(IPO!$B$2:$B$5250,IPO!$H$2:$H$5250,"="&amp;data!$B902,IPO!$J$2:$J$5250,"="&amp;data!$G902)</f>
        <v>121.39999999999999</v>
      </c>
      <c r="K902" s="13" t="str">
        <f>IF(I902=1,SUMIFS(IPO!$C$2:$C$5250,IPO!$H$2:$H$5250,"="&amp;data!$B902,IPO!$J$2:$J$5250,"="&amp;data!$G902),"")</f>
        <v/>
      </c>
      <c r="L902" s="13">
        <f>SUMIFS(IPO!$E$2:$E$5250,IPO!$H$2:$H$5250,"="&amp;data!$B902,IPO!$J$2:$J$5250,"="&amp;data!$G902)</f>
        <v>0.2</v>
      </c>
      <c r="M902" s="13">
        <f>SUMIFS(IPO!$F$2:$F$5250,IPO!$H$2:$H$5250,"="&amp;data!$B902,IPO!$J$2:$J$5250,"="&amp;data!$G902)</f>
        <v>4</v>
      </c>
      <c r="N902" s="13"/>
      <c r="P902" s="16">
        <f>COUNTIFS(equity_bonds!$H$2:$H$6414,"="&amp;data!$B902,equity_bonds!$J$2:$J$6414,"="&amp;data!$G902)</f>
        <v>0</v>
      </c>
      <c r="Q902" s="16">
        <f>SUMIFS(equity_bonds!$B$2:$B$6414,equity_bonds!$H$2:$H$6414,"="&amp;data!$B902,equity_bonds!$J$2:$J$6414,"="&amp;data!$G902)</f>
        <v>0</v>
      </c>
      <c r="R902" s="16" t="str">
        <f>IF(P902=1,SUMIFS(equity_bonds!$C$2:$C$6414,equity_bonds!$H$2:$H$6414,"="&amp;data!$B902,equity_bonds!$J$2:$J$6414,"="&amp;data!$G902),"")</f>
        <v/>
      </c>
      <c r="S902" s="16">
        <f>SUMIFS(equity_bonds!$E$2:$E$6414,equity_bonds!$H$2:$H$6414,"="&amp;data!$B902,equity_bonds!$J$2:$J$6414,"="&amp;data!$G902)</f>
        <v>0</v>
      </c>
      <c r="T902" s="16">
        <f>SUMIFS(equity_bonds!$F$2:$F$6414,equity_bonds!$H$2:$H$6414,"="&amp;data!$B902,equity_bonds!$J$2:$J$6414,"="&amp;data!$G902)</f>
        <v>0</v>
      </c>
      <c r="U902" s="16"/>
    </row>
    <row r="903" spans="1:21" x14ac:dyDescent="0.25">
      <c r="A903">
        <v>3668</v>
      </c>
      <c r="B903">
        <v>1994</v>
      </c>
      <c r="C903">
        <v>70</v>
      </c>
      <c r="D903" t="s">
        <v>144</v>
      </c>
      <c r="E903" t="s">
        <v>105</v>
      </c>
      <c r="F903" t="s">
        <v>105</v>
      </c>
      <c r="G903" t="str">
        <f t="shared" si="14"/>
        <v>Seyfarth Shaw</v>
      </c>
      <c r="I903" s="13">
        <f>COUNTIFS(IPO!$J$2:$J$5250,"="&amp;data!$G903,IPO!$H$2:$H$5250,"="&amp;data!$B903)</f>
        <v>0</v>
      </c>
      <c r="J903" s="13">
        <f>SUMIFS(IPO!$B$2:$B$5250,IPO!$H$2:$H$5250,"="&amp;data!$B903,IPO!$J$2:$J$5250,"="&amp;data!$G903)</f>
        <v>0</v>
      </c>
      <c r="K903" s="13" t="str">
        <f>IF(I903=1,SUMIFS(IPO!$C$2:$C$5250,IPO!$H$2:$H$5250,"="&amp;data!$B903,IPO!$J$2:$J$5250,"="&amp;data!$G903),"")</f>
        <v/>
      </c>
      <c r="L903" s="13">
        <f>SUMIFS(IPO!$E$2:$E$5250,IPO!$H$2:$H$5250,"="&amp;data!$B903,IPO!$J$2:$J$5250,"="&amp;data!$G903)</f>
        <v>0</v>
      </c>
      <c r="M903" s="13">
        <f>SUMIFS(IPO!$F$2:$F$5250,IPO!$H$2:$H$5250,"="&amp;data!$B903,IPO!$J$2:$J$5250,"="&amp;data!$G903)</f>
        <v>0</v>
      </c>
      <c r="N903" s="13"/>
      <c r="P903" s="16">
        <f>COUNTIFS(equity_bonds!$H$2:$H$6414,"="&amp;data!$B903,equity_bonds!$J$2:$J$6414,"="&amp;data!$G903)</f>
        <v>0</v>
      </c>
      <c r="Q903" s="16">
        <f>SUMIFS(equity_bonds!$B$2:$B$6414,equity_bonds!$H$2:$H$6414,"="&amp;data!$B903,equity_bonds!$J$2:$J$6414,"="&amp;data!$G903)</f>
        <v>0</v>
      </c>
      <c r="R903" s="16" t="str">
        <f>IF(P903=1,SUMIFS(equity_bonds!$C$2:$C$6414,equity_bonds!$H$2:$H$6414,"="&amp;data!$B903,equity_bonds!$J$2:$J$6414,"="&amp;data!$G903),"")</f>
        <v/>
      </c>
      <c r="S903" s="16">
        <f>SUMIFS(equity_bonds!$E$2:$E$6414,equity_bonds!$H$2:$H$6414,"="&amp;data!$B903,equity_bonds!$J$2:$J$6414,"="&amp;data!$G903)</f>
        <v>0</v>
      </c>
      <c r="T903" s="16">
        <f>SUMIFS(equity_bonds!$F$2:$F$6414,equity_bonds!$H$2:$H$6414,"="&amp;data!$B903,equity_bonds!$J$2:$J$6414,"="&amp;data!$G903)</f>
        <v>0</v>
      </c>
      <c r="U903" s="16"/>
    </row>
    <row r="904" spans="1:21" x14ac:dyDescent="0.25">
      <c r="A904">
        <v>3694</v>
      </c>
      <c r="B904">
        <v>1994</v>
      </c>
      <c r="C904">
        <v>93</v>
      </c>
      <c r="D904" t="s">
        <v>206</v>
      </c>
      <c r="E904" t="s">
        <v>162</v>
      </c>
      <c r="F904" t="s">
        <v>162</v>
      </c>
      <c r="G904" t="str">
        <f t="shared" si="14"/>
        <v>Shaw Pittman</v>
      </c>
      <c r="I904" s="13">
        <f>COUNTIFS(IPO!$J$2:$J$5250,"="&amp;data!$G904,IPO!$H$2:$H$5250,"="&amp;data!$B904)</f>
        <v>1</v>
      </c>
      <c r="J904" s="13">
        <f>SUMIFS(IPO!$B$2:$B$5250,IPO!$H$2:$H$5250,"="&amp;data!$B904,IPO!$J$2:$J$5250,"="&amp;data!$G904)</f>
        <v>228</v>
      </c>
      <c r="K904" s="13">
        <f>IF(I904=1,SUMIFS(IPO!$C$2:$C$5250,IPO!$H$2:$H$5250,"="&amp;data!$B904,IPO!$J$2:$J$5250,"="&amp;data!$G904),"")</f>
        <v>75</v>
      </c>
      <c r="L904" s="13">
        <f>SUMIFS(IPO!$E$2:$E$5250,IPO!$H$2:$H$5250,"="&amp;data!$B904,IPO!$J$2:$J$5250,"="&amp;data!$G904)</f>
        <v>0.3</v>
      </c>
      <c r="M904" s="13">
        <f>SUMIFS(IPO!$F$2:$F$5250,IPO!$H$2:$H$5250,"="&amp;data!$B904,IPO!$J$2:$J$5250,"="&amp;data!$G904)</f>
        <v>1</v>
      </c>
      <c r="N904" s="13"/>
      <c r="P904" s="16">
        <f>COUNTIFS(equity_bonds!$H$2:$H$6414,"="&amp;data!$B904,equity_bonds!$J$2:$J$6414,"="&amp;data!$G904)</f>
        <v>1</v>
      </c>
      <c r="Q904" s="16">
        <f>SUMIFS(equity_bonds!$B$2:$B$6414,equity_bonds!$H$2:$H$6414,"="&amp;data!$B904,equity_bonds!$J$2:$J$6414,"="&amp;data!$G904)</f>
        <v>712.3</v>
      </c>
      <c r="R904" s="16">
        <f>IF(P904=1,SUMIFS(equity_bonds!$C$2:$C$6414,equity_bonds!$H$2:$H$6414,"="&amp;data!$B904,equity_bonds!$J$2:$J$6414,"="&amp;data!$G904),"")</f>
        <v>134</v>
      </c>
      <c r="S904" s="16">
        <f>SUMIFS(equity_bonds!$E$2:$E$6414,equity_bonds!$H$2:$H$6414,"="&amp;data!$B904,equity_bonds!$J$2:$J$6414,"="&amp;data!$G904)</f>
        <v>0</v>
      </c>
      <c r="T904" s="16">
        <f>SUMIFS(equity_bonds!$F$2:$F$6414,equity_bonds!$H$2:$H$6414,"="&amp;data!$B904,equity_bonds!$J$2:$J$6414,"="&amp;data!$G904)</f>
        <v>5</v>
      </c>
      <c r="U904" s="16"/>
    </row>
    <row r="905" spans="1:21" x14ac:dyDescent="0.25">
      <c r="A905">
        <v>3713</v>
      </c>
      <c r="B905">
        <v>1994</v>
      </c>
      <c r="C905">
        <v>79</v>
      </c>
      <c r="D905" t="s">
        <v>142</v>
      </c>
      <c r="E905" t="s">
        <v>106</v>
      </c>
      <c r="F905" t="s">
        <v>2629</v>
      </c>
      <c r="G905" t="str">
        <f t="shared" si="14"/>
        <v>Shea Gould</v>
      </c>
      <c r="I905" s="13">
        <f>COUNTIFS(IPO!$J$2:$J$5250,"="&amp;data!$G905,IPO!$H$2:$H$5250,"="&amp;data!$B905)</f>
        <v>1</v>
      </c>
      <c r="J905" s="13">
        <f>SUMIFS(IPO!$B$2:$B$5250,IPO!$H$2:$H$5250,"="&amp;data!$B905,IPO!$J$2:$J$5250,"="&amp;data!$G905)</f>
        <v>97</v>
      </c>
      <c r="K905" s="13">
        <f>IF(I905=1,SUMIFS(IPO!$C$2:$C$5250,IPO!$H$2:$H$5250,"="&amp;data!$B905,IPO!$J$2:$J$5250,"="&amp;data!$G905),"")</f>
        <v>121</v>
      </c>
      <c r="L905" s="13">
        <f>SUMIFS(IPO!$E$2:$E$5250,IPO!$H$2:$H$5250,"="&amp;data!$B905,IPO!$J$2:$J$5250,"="&amp;data!$G905)</f>
        <v>0.1</v>
      </c>
      <c r="M905" s="13">
        <f>SUMIFS(IPO!$F$2:$F$5250,IPO!$H$2:$H$5250,"="&amp;data!$B905,IPO!$J$2:$J$5250,"="&amp;data!$G905)</f>
        <v>2</v>
      </c>
      <c r="N905" s="13"/>
      <c r="P905" s="16">
        <f>COUNTIFS(equity_bonds!$H$2:$H$6414,"="&amp;data!$B905,equity_bonds!$J$2:$J$6414,"="&amp;data!$G905)</f>
        <v>0</v>
      </c>
      <c r="Q905" s="16">
        <f>SUMIFS(equity_bonds!$B$2:$B$6414,equity_bonds!$H$2:$H$6414,"="&amp;data!$B905,equity_bonds!$J$2:$J$6414,"="&amp;data!$G905)</f>
        <v>0</v>
      </c>
      <c r="R905" s="16" t="str">
        <f>IF(P905=1,SUMIFS(equity_bonds!$C$2:$C$6414,equity_bonds!$H$2:$H$6414,"="&amp;data!$B905,equity_bonds!$J$2:$J$6414,"="&amp;data!$G905),"")</f>
        <v/>
      </c>
      <c r="S905" s="16">
        <f>SUMIFS(equity_bonds!$E$2:$E$6414,equity_bonds!$H$2:$H$6414,"="&amp;data!$B905,equity_bonds!$J$2:$J$6414,"="&amp;data!$G905)</f>
        <v>0</v>
      </c>
      <c r="T905" s="16">
        <f>SUMIFS(equity_bonds!$F$2:$F$6414,equity_bonds!$H$2:$H$6414,"="&amp;data!$B905,equity_bonds!$J$2:$J$6414,"="&amp;data!$G905)</f>
        <v>0</v>
      </c>
      <c r="U905" s="16"/>
    </row>
    <row r="906" spans="1:21" x14ac:dyDescent="0.25">
      <c r="A906">
        <v>3723</v>
      </c>
      <c r="B906">
        <v>1994</v>
      </c>
      <c r="C906">
        <v>9</v>
      </c>
      <c r="D906" t="s">
        <v>70</v>
      </c>
      <c r="E906" t="s">
        <v>44</v>
      </c>
      <c r="F906" t="s">
        <v>2605</v>
      </c>
      <c r="G906" t="str">
        <f t="shared" si="14"/>
        <v>Shearman Sterling</v>
      </c>
      <c r="I906" s="13">
        <f>COUNTIFS(IPO!$J$2:$J$5250,"="&amp;data!$G906,IPO!$H$2:$H$5250,"="&amp;data!$B906)</f>
        <v>1</v>
      </c>
      <c r="J906" s="13">
        <f>SUMIFS(IPO!$B$2:$B$5250,IPO!$H$2:$H$5250,"="&amp;data!$B906,IPO!$J$2:$J$5250,"="&amp;data!$G906)</f>
        <v>389.9</v>
      </c>
      <c r="K906" s="13">
        <f>IF(I906=1,SUMIFS(IPO!$C$2:$C$5250,IPO!$H$2:$H$5250,"="&amp;data!$B906,IPO!$J$2:$J$5250,"="&amp;data!$G906),"")</f>
        <v>50</v>
      </c>
      <c r="L906" s="13">
        <f>SUMIFS(IPO!$E$2:$E$5250,IPO!$H$2:$H$5250,"="&amp;data!$B906,IPO!$J$2:$J$5250,"="&amp;data!$G906)</f>
        <v>0.4</v>
      </c>
      <c r="M906" s="13">
        <f>SUMIFS(IPO!$F$2:$F$5250,IPO!$H$2:$H$5250,"="&amp;data!$B906,IPO!$J$2:$J$5250,"="&amp;data!$G906)</f>
        <v>4</v>
      </c>
      <c r="N906" s="13"/>
      <c r="P906" s="16">
        <f>COUNTIFS(equity_bonds!$H$2:$H$6414,"="&amp;data!$B906,equity_bonds!$J$2:$J$6414,"="&amp;data!$G906)</f>
        <v>1</v>
      </c>
      <c r="Q906" s="16">
        <f>SUMIFS(equity_bonds!$B$2:$B$6414,equity_bonds!$H$2:$H$6414,"="&amp;data!$B906,equity_bonds!$J$2:$J$6414,"="&amp;data!$G906)</f>
        <v>20168.599999999999</v>
      </c>
      <c r="R906" s="16">
        <f>IF(P906=1,SUMIFS(equity_bonds!$C$2:$C$6414,equity_bonds!$H$2:$H$6414,"="&amp;data!$B906,equity_bonds!$J$2:$J$6414,"="&amp;data!$G906),"")</f>
        <v>12</v>
      </c>
      <c r="S906" s="16">
        <f>SUMIFS(equity_bonds!$E$2:$E$6414,equity_bonds!$H$2:$H$6414,"="&amp;data!$B906,equity_bonds!$J$2:$J$6414,"="&amp;data!$G906)</f>
        <v>0.3</v>
      </c>
      <c r="T906" s="16">
        <f>SUMIFS(equity_bonds!$F$2:$F$6414,equity_bonds!$H$2:$H$6414,"="&amp;data!$B906,equity_bonds!$J$2:$J$6414,"="&amp;data!$G906)</f>
        <v>34</v>
      </c>
      <c r="U906" s="16"/>
    </row>
    <row r="907" spans="1:21" x14ac:dyDescent="0.25">
      <c r="A907">
        <v>3756</v>
      </c>
      <c r="B907">
        <v>1994</v>
      </c>
      <c r="C907">
        <v>84</v>
      </c>
      <c r="D907" t="s">
        <v>219</v>
      </c>
      <c r="E907" t="s">
        <v>188</v>
      </c>
      <c r="F907" t="s">
        <v>2656</v>
      </c>
      <c r="G907" t="str">
        <f t="shared" si="14"/>
        <v>Sheppard Mullin</v>
      </c>
      <c r="I907" s="13">
        <f>COUNTIFS(IPO!$J$2:$J$5250,"="&amp;data!$G907,IPO!$H$2:$H$5250,"="&amp;data!$B907)</f>
        <v>0</v>
      </c>
      <c r="J907" s="13">
        <f>SUMIFS(IPO!$B$2:$B$5250,IPO!$H$2:$H$5250,"="&amp;data!$B907,IPO!$J$2:$J$5250,"="&amp;data!$G907)</f>
        <v>0</v>
      </c>
      <c r="K907" s="13" t="str">
        <f>IF(I907=1,SUMIFS(IPO!$C$2:$C$5250,IPO!$H$2:$H$5250,"="&amp;data!$B907,IPO!$J$2:$J$5250,"="&amp;data!$G907),"")</f>
        <v/>
      </c>
      <c r="L907" s="13">
        <f>SUMIFS(IPO!$E$2:$E$5250,IPO!$H$2:$H$5250,"="&amp;data!$B907,IPO!$J$2:$J$5250,"="&amp;data!$G907)</f>
        <v>0</v>
      </c>
      <c r="M907" s="13">
        <f>SUMIFS(IPO!$F$2:$F$5250,IPO!$H$2:$H$5250,"="&amp;data!$B907,IPO!$J$2:$J$5250,"="&amp;data!$G907)</f>
        <v>0</v>
      </c>
      <c r="N907" s="13"/>
      <c r="P907" s="16">
        <f>COUNTIFS(equity_bonds!$H$2:$H$6414,"="&amp;data!$B907,equity_bonds!$J$2:$J$6414,"="&amp;data!$G907)</f>
        <v>0</v>
      </c>
      <c r="Q907" s="16">
        <f>SUMIFS(equity_bonds!$B$2:$B$6414,equity_bonds!$H$2:$H$6414,"="&amp;data!$B907,equity_bonds!$J$2:$J$6414,"="&amp;data!$G907)</f>
        <v>0</v>
      </c>
      <c r="R907" s="16" t="str">
        <f>IF(P907=1,SUMIFS(equity_bonds!$C$2:$C$6414,equity_bonds!$H$2:$H$6414,"="&amp;data!$B907,equity_bonds!$J$2:$J$6414,"="&amp;data!$G907),"")</f>
        <v/>
      </c>
      <c r="S907" s="16">
        <f>SUMIFS(equity_bonds!$E$2:$E$6414,equity_bonds!$H$2:$H$6414,"="&amp;data!$B907,equity_bonds!$J$2:$J$6414,"="&amp;data!$G907)</f>
        <v>0</v>
      </c>
      <c r="T907" s="16">
        <f>SUMIFS(equity_bonds!$F$2:$F$6414,equity_bonds!$H$2:$H$6414,"="&amp;data!$B907,equity_bonds!$J$2:$J$6414,"="&amp;data!$G907)</f>
        <v>0</v>
      </c>
      <c r="U907" s="16"/>
    </row>
    <row r="908" spans="1:21" x14ac:dyDescent="0.25">
      <c r="A908">
        <v>3807</v>
      </c>
      <c r="B908">
        <v>1994</v>
      </c>
      <c r="C908">
        <v>11</v>
      </c>
      <c r="D908" t="s">
        <v>108</v>
      </c>
      <c r="E908" t="s">
        <v>45</v>
      </c>
      <c r="F908" t="s">
        <v>507</v>
      </c>
      <c r="G908" t="str">
        <f t="shared" si="14"/>
        <v>Sidley Austin</v>
      </c>
      <c r="I908" s="13">
        <f>COUNTIFS(IPO!$J$2:$J$5250,"="&amp;data!$G908,IPO!$H$2:$H$5250,"="&amp;data!$B908)</f>
        <v>1</v>
      </c>
      <c r="J908" s="13">
        <f>SUMIFS(IPO!$B$2:$B$5250,IPO!$H$2:$H$5250,"="&amp;data!$B908,IPO!$J$2:$J$5250,"="&amp;data!$G908)</f>
        <v>674.9</v>
      </c>
      <c r="K908" s="13">
        <f>IF(I908=1,SUMIFS(IPO!$C$2:$C$5250,IPO!$H$2:$H$5250,"="&amp;data!$B908,IPO!$J$2:$J$5250,"="&amp;data!$G908),"")</f>
        <v>30</v>
      </c>
      <c r="L908" s="13">
        <f>SUMIFS(IPO!$E$2:$E$5250,IPO!$H$2:$H$5250,"="&amp;data!$B908,IPO!$J$2:$J$5250,"="&amp;data!$G908)</f>
        <v>0.7</v>
      </c>
      <c r="M908" s="13">
        <f>SUMIFS(IPO!$F$2:$F$5250,IPO!$H$2:$H$5250,"="&amp;data!$B908,IPO!$J$2:$J$5250,"="&amp;data!$G908)</f>
        <v>5</v>
      </c>
      <c r="N908" s="13"/>
      <c r="P908" s="16">
        <f>COUNTIFS(equity_bonds!$H$2:$H$6414,"="&amp;data!$B908,equity_bonds!$J$2:$J$6414,"="&amp;data!$G908)</f>
        <v>1</v>
      </c>
      <c r="Q908" s="16">
        <f>SUMIFS(equity_bonds!$B$2:$B$6414,equity_bonds!$H$2:$H$6414,"="&amp;data!$B908,equity_bonds!$J$2:$J$6414,"="&amp;data!$G908)</f>
        <v>11279.7</v>
      </c>
      <c r="R908" s="16">
        <f>IF(P908=1,SUMIFS(equity_bonds!$C$2:$C$6414,equity_bonds!$H$2:$H$6414,"="&amp;data!$B908,equity_bonds!$J$2:$J$6414,"="&amp;data!$G908),"")</f>
        <v>23</v>
      </c>
      <c r="S908" s="16">
        <f>SUMIFS(equity_bonds!$E$2:$E$6414,equity_bonds!$H$2:$H$6414,"="&amp;data!$B908,equity_bonds!$J$2:$J$6414,"="&amp;data!$G908)</f>
        <v>0.2</v>
      </c>
      <c r="T908" s="16">
        <f>SUMIFS(equity_bonds!$F$2:$F$6414,equity_bonds!$H$2:$H$6414,"="&amp;data!$B908,equity_bonds!$J$2:$J$6414,"="&amp;data!$G908)</f>
        <v>37</v>
      </c>
      <c r="U908" s="16"/>
    </row>
    <row r="909" spans="1:21" x14ac:dyDescent="0.25">
      <c r="A909">
        <v>3846</v>
      </c>
      <c r="B909">
        <v>1994</v>
      </c>
      <c r="C909">
        <v>18</v>
      </c>
      <c r="D909" t="s">
        <v>99</v>
      </c>
      <c r="E909" t="s">
        <v>46</v>
      </c>
      <c r="F909" t="s">
        <v>2606</v>
      </c>
      <c r="G909" t="str">
        <f t="shared" si="14"/>
        <v>Simpson Thacher</v>
      </c>
      <c r="I909" s="13">
        <f>COUNTIFS(IPO!$J$2:$J$5250,"="&amp;data!$G909,IPO!$H$2:$H$5250,"="&amp;data!$B909)</f>
        <v>1</v>
      </c>
      <c r="J909" s="13">
        <f>SUMIFS(IPO!$B$2:$B$5250,IPO!$H$2:$H$5250,"="&amp;data!$B909,IPO!$J$2:$J$5250,"="&amp;data!$G909)</f>
        <v>1934.5</v>
      </c>
      <c r="K909" s="13">
        <f>IF(I909=1,SUMIFS(IPO!$C$2:$C$5250,IPO!$H$2:$H$5250,"="&amp;data!$B909,IPO!$J$2:$J$5250,"="&amp;data!$G909),"")</f>
        <v>11</v>
      </c>
      <c r="L909" s="13">
        <f>SUMIFS(IPO!$E$2:$E$5250,IPO!$H$2:$H$5250,"="&amp;data!$B909,IPO!$J$2:$J$5250,"="&amp;data!$G909)</f>
        <v>2.1</v>
      </c>
      <c r="M909" s="13">
        <f>SUMIFS(IPO!$F$2:$F$5250,IPO!$H$2:$H$5250,"="&amp;data!$B909,IPO!$J$2:$J$5250,"="&amp;data!$G909)</f>
        <v>11</v>
      </c>
      <c r="N909" s="13"/>
      <c r="P909" s="16">
        <f>COUNTIFS(equity_bonds!$H$2:$H$6414,"="&amp;data!$B909,equity_bonds!$J$2:$J$6414,"="&amp;data!$G909)</f>
        <v>1</v>
      </c>
      <c r="Q909" s="16">
        <f>SUMIFS(equity_bonds!$B$2:$B$6414,equity_bonds!$H$2:$H$6414,"="&amp;data!$B909,equity_bonds!$J$2:$J$6414,"="&amp;data!$G909)</f>
        <v>26572.7</v>
      </c>
      <c r="R909" s="16">
        <f>IF(P909=1,SUMIFS(equity_bonds!$C$2:$C$6414,equity_bonds!$H$2:$H$6414,"="&amp;data!$B909,equity_bonds!$J$2:$J$6414,"="&amp;data!$G909),"")</f>
        <v>10</v>
      </c>
      <c r="S909" s="16">
        <f>SUMIFS(equity_bonds!$E$2:$E$6414,equity_bonds!$H$2:$H$6414,"="&amp;data!$B909,equity_bonds!$J$2:$J$6414,"="&amp;data!$G909)</f>
        <v>0.4</v>
      </c>
      <c r="T909" s="16">
        <f>SUMIFS(equity_bonds!$F$2:$F$6414,equity_bonds!$H$2:$H$6414,"="&amp;data!$B909,equity_bonds!$J$2:$J$6414,"="&amp;data!$G909)</f>
        <v>91</v>
      </c>
      <c r="U909" s="16"/>
    </row>
    <row r="910" spans="1:21" x14ac:dyDescent="0.25">
      <c r="A910">
        <v>3877</v>
      </c>
      <c r="B910">
        <v>1994</v>
      </c>
      <c r="C910">
        <v>2</v>
      </c>
      <c r="D910" t="s">
        <v>60</v>
      </c>
      <c r="E910" t="s">
        <v>47</v>
      </c>
      <c r="F910" t="s">
        <v>2607</v>
      </c>
      <c r="G910" t="str">
        <f t="shared" si="14"/>
        <v>Skadden Arps</v>
      </c>
      <c r="I910" s="13">
        <f>COUNTIFS(IPO!$J$2:$J$5250,"="&amp;data!$G910,IPO!$H$2:$H$5250,"="&amp;data!$B910)</f>
        <v>1</v>
      </c>
      <c r="J910" s="13">
        <f>SUMIFS(IPO!$B$2:$B$5250,IPO!$H$2:$H$5250,"="&amp;data!$B910,IPO!$J$2:$J$5250,"="&amp;data!$G910)</f>
        <v>2920.1</v>
      </c>
      <c r="K910" s="13">
        <f>IF(I910=1,SUMIFS(IPO!$C$2:$C$5250,IPO!$H$2:$H$5250,"="&amp;data!$B910,IPO!$J$2:$J$5250,"="&amp;data!$G910),"")</f>
        <v>5</v>
      </c>
      <c r="L910" s="13">
        <f>SUMIFS(IPO!$E$2:$E$5250,IPO!$H$2:$H$5250,"="&amp;data!$B910,IPO!$J$2:$J$5250,"="&amp;data!$G910)</f>
        <v>3.2</v>
      </c>
      <c r="M910" s="13">
        <f>SUMIFS(IPO!$F$2:$F$5250,IPO!$H$2:$H$5250,"="&amp;data!$B910,IPO!$J$2:$J$5250,"="&amp;data!$G910)</f>
        <v>30</v>
      </c>
      <c r="N910" s="13"/>
      <c r="P910" s="16">
        <f>COUNTIFS(equity_bonds!$H$2:$H$6414,"="&amp;data!$B910,equity_bonds!$J$2:$J$6414,"="&amp;data!$G910)</f>
        <v>1</v>
      </c>
      <c r="Q910" s="16">
        <f>SUMIFS(equity_bonds!$B$2:$B$6414,equity_bonds!$H$2:$H$6414,"="&amp;data!$B910,equity_bonds!$J$2:$J$6414,"="&amp;data!$G910)</f>
        <v>27757.3</v>
      </c>
      <c r="R910" s="16">
        <f>IF(P910=1,SUMIFS(equity_bonds!$C$2:$C$6414,equity_bonds!$H$2:$H$6414,"="&amp;data!$B910,equity_bonds!$J$2:$J$6414,"="&amp;data!$G910),"")</f>
        <v>8</v>
      </c>
      <c r="S910" s="16">
        <f>SUMIFS(equity_bonds!$E$2:$E$6414,equity_bonds!$H$2:$H$6414,"="&amp;data!$B910,equity_bonds!$J$2:$J$6414,"="&amp;data!$G910)</f>
        <v>0.4</v>
      </c>
      <c r="T910" s="16">
        <f>SUMIFS(equity_bonds!$F$2:$F$6414,equity_bonds!$H$2:$H$6414,"="&amp;data!$B910,equity_bonds!$J$2:$J$6414,"="&amp;data!$G910)</f>
        <v>107</v>
      </c>
      <c r="U910" s="16"/>
    </row>
    <row r="911" spans="1:21" x14ac:dyDescent="0.25">
      <c r="A911">
        <v>3927</v>
      </c>
      <c r="B911">
        <v>1994</v>
      </c>
      <c r="C911">
        <v>63</v>
      </c>
      <c r="D911" t="s">
        <v>154</v>
      </c>
      <c r="E911" t="s">
        <v>211</v>
      </c>
      <c r="F911" t="s">
        <v>2661</v>
      </c>
      <c r="G911" t="str">
        <f t="shared" si="14"/>
        <v>Sonnenschein Nath</v>
      </c>
      <c r="I911" s="13">
        <v>1</v>
      </c>
      <c r="J911" s="13">
        <v>2065.5</v>
      </c>
      <c r="K911" s="13">
        <v>10</v>
      </c>
      <c r="L911" s="13">
        <v>2.2000000000000002</v>
      </c>
      <c r="M911" s="13">
        <v>1</v>
      </c>
      <c r="N911" s="13"/>
      <c r="P911" s="16">
        <f>COUNTIFS(equity_bonds!$H$2:$H$6414,"="&amp;data!$B911,equity_bonds!$J$2:$J$6414,"="&amp;data!$G911)</f>
        <v>1</v>
      </c>
      <c r="Q911" s="16">
        <f>SUMIFS(equity_bonds!$B$2:$B$6414,equity_bonds!$H$2:$H$6414,"="&amp;data!$B911,equity_bonds!$J$2:$J$6414,"="&amp;data!$G911)</f>
        <v>423.5</v>
      </c>
      <c r="R911" s="16">
        <f>IF(P911=1,SUMIFS(equity_bonds!$C$2:$C$6414,equity_bonds!$H$2:$H$6414,"="&amp;data!$B911,equity_bonds!$J$2:$J$6414,"="&amp;data!$G911),"")</f>
        <v>172</v>
      </c>
      <c r="S911" s="16">
        <f>SUMIFS(equity_bonds!$E$2:$E$6414,equity_bonds!$H$2:$H$6414,"="&amp;data!$B911,equity_bonds!$J$2:$J$6414,"="&amp;data!$G911)</f>
        <v>0</v>
      </c>
      <c r="T911" s="16">
        <f>SUMIFS(equity_bonds!$F$2:$F$6414,equity_bonds!$H$2:$H$6414,"="&amp;data!$B911,equity_bonds!$J$2:$J$6414,"="&amp;data!$G911)</f>
        <v>3</v>
      </c>
      <c r="U911" s="16"/>
    </row>
    <row r="912" spans="1:21" x14ac:dyDescent="0.25">
      <c r="A912">
        <v>3954</v>
      </c>
      <c r="B912">
        <v>1994</v>
      </c>
      <c r="C912">
        <v>43</v>
      </c>
      <c r="D912" t="s">
        <v>185</v>
      </c>
      <c r="E912" t="s">
        <v>48</v>
      </c>
      <c r="F912" t="s">
        <v>48</v>
      </c>
      <c r="G912" t="str">
        <f t="shared" si="14"/>
        <v>Squire Sanders</v>
      </c>
      <c r="I912" s="13">
        <f>COUNTIFS(IPO!$J$2:$J$5250,"="&amp;data!$G912,IPO!$H$2:$H$5250,"="&amp;data!$B912)</f>
        <v>0</v>
      </c>
      <c r="J912" s="13">
        <f>SUMIFS(IPO!$B$2:$B$5250,IPO!$H$2:$H$5250,"="&amp;data!$B912,IPO!$J$2:$J$5250,"="&amp;data!$G912)</f>
        <v>0</v>
      </c>
      <c r="K912" s="13" t="str">
        <f>IF(I912=1,SUMIFS(IPO!$C$2:$C$5250,IPO!$H$2:$H$5250,"="&amp;data!$B912,IPO!$J$2:$J$5250,"="&amp;data!$G912),"")</f>
        <v/>
      </c>
      <c r="L912" s="13">
        <f>SUMIFS(IPO!$E$2:$E$5250,IPO!$H$2:$H$5250,"="&amp;data!$B912,IPO!$J$2:$J$5250,"="&amp;data!$G912)</f>
        <v>0</v>
      </c>
      <c r="M912" s="13">
        <f>SUMIFS(IPO!$F$2:$F$5250,IPO!$H$2:$H$5250,"="&amp;data!$B912,IPO!$J$2:$J$5250,"="&amp;data!$G912)</f>
        <v>0</v>
      </c>
      <c r="N912" s="13"/>
      <c r="P912" s="16">
        <f>COUNTIFS(equity_bonds!$H$2:$H$6414,"="&amp;data!$B912,equity_bonds!$J$2:$J$6414,"="&amp;data!$G912)</f>
        <v>0</v>
      </c>
      <c r="Q912" s="16">
        <f>SUMIFS(equity_bonds!$B$2:$B$6414,equity_bonds!$H$2:$H$6414,"="&amp;data!$B912,equity_bonds!$J$2:$J$6414,"="&amp;data!$G912)</f>
        <v>0</v>
      </c>
      <c r="R912" s="16" t="str">
        <f>IF(P912=1,SUMIFS(equity_bonds!$C$2:$C$6414,equity_bonds!$H$2:$H$6414,"="&amp;data!$B912,equity_bonds!$J$2:$J$6414,"="&amp;data!$G912),"")</f>
        <v/>
      </c>
      <c r="S912" s="16">
        <f>SUMIFS(equity_bonds!$E$2:$E$6414,equity_bonds!$H$2:$H$6414,"="&amp;data!$B912,equity_bonds!$J$2:$J$6414,"="&amp;data!$G912)</f>
        <v>0</v>
      </c>
      <c r="T912" s="16">
        <f>SUMIFS(equity_bonds!$F$2:$F$6414,equity_bonds!$H$2:$H$6414,"="&amp;data!$B912,equity_bonds!$J$2:$J$6414,"="&amp;data!$G912)</f>
        <v>0</v>
      </c>
      <c r="U912" s="16"/>
    </row>
    <row r="913" spans="1:21" x14ac:dyDescent="0.25">
      <c r="A913">
        <v>3980</v>
      </c>
      <c r="B913">
        <v>1994</v>
      </c>
      <c r="C913">
        <v>89</v>
      </c>
      <c r="D913" t="s">
        <v>210</v>
      </c>
      <c r="E913" t="s">
        <v>163</v>
      </c>
      <c r="F913" t="s">
        <v>2647</v>
      </c>
      <c r="G913" t="str">
        <f t="shared" si="14"/>
        <v>Steptoe Johnson</v>
      </c>
      <c r="I913" s="13">
        <f>COUNTIFS(IPO!$J$2:$J$5250,"="&amp;data!$G913,IPO!$H$2:$H$5250,"="&amp;data!$B913)</f>
        <v>0</v>
      </c>
      <c r="J913" s="13">
        <f>SUMIFS(IPO!$B$2:$B$5250,IPO!$H$2:$H$5250,"="&amp;data!$B913,IPO!$J$2:$J$5250,"="&amp;data!$G913)</f>
        <v>0</v>
      </c>
      <c r="K913" s="13" t="str">
        <f>IF(I913=1,SUMIFS(IPO!$C$2:$C$5250,IPO!$H$2:$H$5250,"="&amp;data!$B913,IPO!$J$2:$J$5250,"="&amp;data!$G913),"")</f>
        <v/>
      </c>
      <c r="L913" s="13">
        <f>SUMIFS(IPO!$E$2:$E$5250,IPO!$H$2:$H$5250,"="&amp;data!$B913,IPO!$J$2:$J$5250,"="&amp;data!$G913)</f>
        <v>0</v>
      </c>
      <c r="M913" s="13">
        <f>SUMIFS(IPO!$F$2:$F$5250,IPO!$H$2:$H$5250,"="&amp;data!$B913,IPO!$J$2:$J$5250,"="&amp;data!$G913)</f>
        <v>0</v>
      </c>
      <c r="N913" s="13"/>
      <c r="P913" s="16">
        <f>COUNTIFS(equity_bonds!$H$2:$H$6414,"="&amp;data!$B913,equity_bonds!$J$2:$J$6414,"="&amp;data!$G913)</f>
        <v>0</v>
      </c>
      <c r="Q913" s="16">
        <f>SUMIFS(equity_bonds!$B$2:$B$6414,equity_bonds!$H$2:$H$6414,"="&amp;data!$B913,equity_bonds!$J$2:$J$6414,"="&amp;data!$G913)</f>
        <v>0</v>
      </c>
      <c r="R913" s="16" t="str">
        <f>IF(P913=1,SUMIFS(equity_bonds!$C$2:$C$6414,equity_bonds!$H$2:$H$6414,"="&amp;data!$B913,equity_bonds!$J$2:$J$6414,"="&amp;data!$G913),"")</f>
        <v/>
      </c>
      <c r="S913" s="16">
        <f>SUMIFS(equity_bonds!$E$2:$E$6414,equity_bonds!$H$2:$H$6414,"="&amp;data!$B913,equity_bonds!$J$2:$J$6414,"="&amp;data!$G913)</f>
        <v>0</v>
      </c>
      <c r="T913" s="16">
        <f>SUMIFS(equity_bonds!$F$2:$F$6414,equity_bonds!$H$2:$H$6414,"="&amp;data!$B913,equity_bonds!$J$2:$J$6414,"="&amp;data!$G913)</f>
        <v>0</v>
      </c>
      <c r="U913" s="16"/>
    </row>
    <row r="914" spans="1:21" x14ac:dyDescent="0.25">
      <c r="A914">
        <v>4060</v>
      </c>
      <c r="B914">
        <v>1994</v>
      </c>
      <c r="C914">
        <v>38</v>
      </c>
      <c r="D914" t="s">
        <v>58</v>
      </c>
      <c r="E914" t="s">
        <v>49</v>
      </c>
      <c r="F914" t="s">
        <v>2608</v>
      </c>
      <c r="G914" t="str">
        <f t="shared" si="14"/>
        <v>Stroock Stroock</v>
      </c>
      <c r="I914" s="13">
        <f>COUNTIFS(IPO!$J$2:$J$5250,"="&amp;data!$G914,IPO!$H$2:$H$5250,"="&amp;data!$B914)</f>
        <v>1</v>
      </c>
      <c r="J914" s="13">
        <f>SUMIFS(IPO!$B$2:$B$5250,IPO!$H$2:$H$5250,"="&amp;data!$B914,IPO!$J$2:$J$5250,"="&amp;data!$G914)</f>
        <v>557.79999999999995</v>
      </c>
      <c r="K914" s="13">
        <f>IF(I914=1,SUMIFS(IPO!$C$2:$C$5250,IPO!$H$2:$H$5250,"="&amp;data!$B914,IPO!$J$2:$J$5250,"="&amp;data!$G914),"")</f>
        <v>36</v>
      </c>
      <c r="L914" s="13">
        <f>SUMIFS(IPO!$E$2:$E$5250,IPO!$H$2:$H$5250,"="&amp;data!$B914,IPO!$J$2:$J$5250,"="&amp;data!$G914)</f>
        <v>0.6</v>
      </c>
      <c r="M914" s="13">
        <f>SUMIFS(IPO!$F$2:$F$5250,IPO!$H$2:$H$5250,"="&amp;data!$B914,IPO!$J$2:$J$5250,"="&amp;data!$G914)</f>
        <v>4</v>
      </c>
      <c r="N914" s="13"/>
      <c r="P914" s="16">
        <f>COUNTIFS(equity_bonds!$H$2:$H$6414,"="&amp;data!$B914,equity_bonds!$J$2:$J$6414,"="&amp;data!$G914)</f>
        <v>1</v>
      </c>
      <c r="Q914" s="16">
        <f>SUMIFS(equity_bonds!$B$2:$B$6414,equity_bonds!$H$2:$H$6414,"="&amp;data!$B914,equity_bonds!$J$2:$J$6414,"="&amp;data!$G914)</f>
        <v>13721.9</v>
      </c>
      <c r="R914" s="16">
        <f>IF(P914=1,SUMIFS(equity_bonds!$C$2:$C$6414,equity_bonds!$H$2:$H$6414,"="&amp;data!$B914,equity_bonds!$J$2:$J$6414,"="&amp;data!$G914),"")</f>
        <v>19</v>
      </c>
      <c r="S914" s="16">
        <f>SUMIFS(equity_bonds!$E$2:$E$6414,equity_bonds!$H$2:$H$6414,"="&amp;data!$B914,equity_bonds!$J$2:$J$6414,"="&amp;data!$G914)</f>
        <v>0.2</v>
      </c>
      <c r="T914" s="16">
        <f>SUMIFS(equity_bonds!$F$2:$F$6414,equity_bonds!$H$2:$H$6414,"="&amp;data!$B914,equity_bonds!$J$2:$J$6414,"="&amp;data!$G914)</f>
        <v>20</v>
      </c>
      <c r="U914" s="16"/>
    </row>
    <row r="915" spans="1:21" x14ac:dyDescent="0.25">
      <c r="A915">
        <v>4089</v>
      </c>
      <c r="B915">
        <v>1994</v>
      </c>
      <c r="C915">
        <v>5</v>
      </c>
      <c r="D915" t="s">
        <v>70</v>
      </c>
      <c r="E915" t="s">
        <v>50</v>
      </c>
      <c r="F915" t="s">
        <v>2609</v>
      </c>
      <c r="G915" t="str">
        <f t="shared" si="14"/>
        <v>Sullivan Cromwell</v>
      </c>
      <c r="I915" s="13">
        <f>COUNTIFS(IPO!$J$2:$J$5250,"="&amp;data!$G915,IPO!$H$2:$H$5250,"="&amp;data!$B915)</f>
        <v>1</v>
      </c>
      <c r="J915" s="13">
        <f>SUMIFS(IPO!$B$2:$B$5250,IPO!$H$2:$H$5250,"="&amp;data!$B915,IPO!$J$2:$J$5250,"="&amp;data!$G915)</f>
        <v>4085.8</v>
      </c>
      <c r="K915" s="13">
        <f>IF(I915=1,SUMIFS(IPO!$C$2:$C$5250,IPO!$H$2:$H$5250,"="&amp;data!$B915,IPO!$J$2:$J$5250,"="&amp;data!$G915),"")</f>
        <v>1</v>
      </c>
      <c r="L915" s="13">
        <f>SUMIFS(IPO!$E$2:$E$5250,IPO!$H$2:$H$5250,"="&amp;data!$B915,IPO!$J$2:$J$5250,"="&amp;data!$G915)</f>
        <v>4.4000000000000004</v>
      </c>
      <c r="M915" s="13">
        <f>SUMIFS(IPO!$F$2:$F$5250,IPO!$H$2:$H$5250,"="&amp;data!$B915,IPO!$J$2:$J$5250,"="&amp;data!$G915)</f>
        <v>8</v>
      </c>
      <c r="N915" s="13"/>
      <c r="P915" s="16">
        <f>COUNTIFS(equity_bonds!$H$2:$H$6414,"="&amp;data!$B915,equity_bonds!$J$2:$J$6414,"="&amp;data!$G915)</f>
        <v>1</v>
      </c>
      <c r="Q915" s="16">
        <f>SUMIFS(equity_bonds!$B$2:$B$6414,equity_bonds!$H$2:$H$6414,"="&amp;data!$B915,equity_bonds!$J$2:$J$6414,"="&amp;data!$G915)</f>
        <v>21862.400000000001</v>
      </c>
      <c r="R915" s="16">
        <f>IF(P915=1,SUMIFS(equity_bonds!$C$2:$C$6414,equity_bonds!$H$2:$H$6414,"="&amp;data!$B915,equity_bonds!$J$2:$J$6414,"="&amp;data!$G915),"")</f>
        <v>11</v>
      </c>
      <c r="S915" s="16">
        <f>SUMIFS(equity_bonds!$E$2:$E$6414,equity_bonds!$H$2:$H$6414,"="&amp;data!$B915,equity_bonds!$J$2:$J$6414,"="&amp;data!$G915)</f>
        <v>0.3</v>
      </c>
      <c r="T915" s="16">
        <f>SUMIFS(equity_bonds!$F$2:$F$6414,equity_bonds!$H$2:$H$6414,"="&amp;data!$B915,equity_bonds!$J$2:$J$6414,"="&amp;data!$G915)</f>
        <v>68</v>
      </c>
      <c r="U915" s="16"/>
    </row>
    <row r="916" spans="1:21" x14ac:dyDescent="0.25">
      <c r="A916">
        <v>4128</v>
      </c>
      <c r="B916">
        <v>1994</v>
      </c>
      <c r="C916">
        <v>96</v>
      </c>
      <c r="D916" t="s">
        <v>219</v>
      </c>
      <c r="E916" t="s">
        <v>165</v>
      </c>
      <c r="F916" t="s">
        <v>2648</v>
      </c>
      <c r="G916" t="str">
        <f t="shared" si="14"/>
        <v>Sutherland Asbill</v>
      </c>
      <c r="I916" s="13">
        <f>COUNTIFS(IPO!$J$2:$J$5250,"="&amp;data!$G916,IPO!$H$2:$H$5250,"="&amp;data!$B916)</f>
        <v>0</v>
      </c>
      <c r="J916" s="13">
        <f>SUMIFS(IPO!$B$2:$B$5250,IPO!$H$2:$H$5250,"="&amp;data!$B916,IPO!$J$2:$J$5250,"="&amp;data!$G916)</f>
        <v>0</v>
      </c>
      <c r="K916" s="13" t="str">
        <f>IF(I916=1,SUMIFS(IPO!$C$2:$C$5250,IPO!$H$2:$H$5250,"="&amp;data!$B916,IPO!$J$2:$J$5250,"="&amp;data!$G916),"")</f>
        <v/>
      </c>
      <c r="L916" s="13">
        <f>SUMIFS(IPO!$E$2:$E$5250,IPO!$H$2:$H$5250,"="&amp;data!$B916,IPO!$J$2:$J$5250,"="&amp;data!$G916)</f>
        <v>0</v>
      </c>
      <c r="M916" s="13">
        <f>SUMIFS(IPO!$F$2:$F$5250,IPO!$H$2:$H$5250,"="&amp;data!$B916,IPO!$J$2:$J$5250,"="&amp;data!$G916)</f>
        <v>0</v>
      </c>
      <c r="N916" s="13"/>
      <c r="P916" s="16">
        <f>COUNTIFS(equity_bonds!$H$2:$H$6414,"="&amp;data!$B916,equity_bonds!$J$2:$J$6414,"="&amp;data!$G916)</f>
        <v>0</v>
      </c>
      <c r="Q916" s="16">
        <f>SUMIFS(equity_bonds!$B$2:$B$6414,equity_bonds!$H$2:$H$6414,"="&amp;data!$B916,equity_bonds!$J$2:$J$6414,"="&amp;data!$G916)</f>
        <v>0</v>
      </c>
      <c r="R916" s="16" t="str">
        <f>IF(P916=1,SUMIFS(equity_bonds!$C$2:$C$6414,equity_bonds!$H$2:$H$6414,"="&amp;data!$B916,equity_bonds!$J$2:$J$6414,"="&amp;data!$G916),"")</f>
        <v/>
      </c>
      <c r="S916" s="16">
        <f>SUMIFS(equity_bonds!$E$2:$E$6414,equity_bonds!$H$2:$H$6414,"="&amp;data!$B916,equity_bonds!$J$2:$J$6414,"="&amp;data!$G916)</f>
        <v>0</v>
      </c>
      <c r="T916" s="16">
        <f>SUMIFS(equity_bonds!$F$2:$F$6414,equity_bonds!$H$2:$H$6414,"="&amp;data!$B916,equity_bonds!$J$2:$J$6414,"="&amp;data!$G916)</f>
        <v>0</v>
      </c>
      <c r="U916" s="16"/>
    </row>
    <row r="917" spans="1:21" x14ac:dyDescent="0.25">
      <c r="A917">
        <v>4227</v>
      </c>
      <c r="B917">
        <v>1994</v>
      </c>
      <c r="C917">
        <v>93</v>
      </c>
      <c r="D917" t="s">
        <v>219</v>
      </c>
      <c r="E917" t="s">
        <v>223</v>
      </c>
      <c r="F917" t="s">
        <v>223</v>
      </c>
      <c r="G917" t="str">
        <f t="shared" si="14"/>
        <v>Thompson Hine</v>
      </c>
      <c r="I917" s="13">
        <f>COUNTIFS(IPO!$J$2:$J$5250,"="&amp;data!$G917,IPO!$H$2:$H$5250,"="&amp;data!$B917)</f>
        <v>0</v>
      </c>
      <c r="J917" s="13">
        <f>SUMIFS(IPO!$B$2:$B$5250,IPO!$H$2:$H$5250,"="&amp;data!$B917,IPO!$J$2:$J$5250,"="&amp;data!$G917)</f>
        <v>0</v>
      </c>
      <c r="K917" s="13" t="str">
        <f>IF(I917=1,SUMIFS(IPO!$C$2:$C$5250,IPO!$H$2:$H$5250,"="&amp;data!$B917,IPO!$J$2:$J$5250,"="&amp;data!$G917),"")</f>
        <v/>
      </c>
      <c r="L917" s="13">
        <f>SUMIFS(IPO!$E$2:$E$5250,IPO!$H$2:$H$5250,"="&amp;data!$B917,IPO!$J$2:$J$5250,"="&amp;data!$G917)</f>
        <v>0</v>
      </c>
      <c r="M917" s="13">
        <f>SUMIFS(IPO!$F$2:$F$5250,IPO!$H$2:$H$5250,"="&amp;data!$B917,IPO!$J$2:$J$5250,"="&amp;data!$G917)</f>
        <v>0</v>
      </c>
      <c r="N917" s="13"/>
      <c r="P917" s="16">
        <f>COUNTIFS(equity_bonds!$H$2:$H$6414,"="&amp;data!$B917,equity_bonds!$J$2:$J$6414,"="&amp;data!$G917)</f>
        <v>0</v>
      </c>
      <c r="Q917" s="16">
        <f>SUMIFS(equity_bonds!$B$2:$B$6414,equity_bonds!$H$2:$H$6414,"="&amp;data!$B917,equity_bonds!$J$2:$J$6414,"="&amp;data!$G917)</f>
        <v>0</v>
      </c>
      <c r="R917" s="16" t="str">
        <f>IF(P917=1,SUMIFS(equity_bonds!$C$2:$C$6414,equity_bonds!$H$2:$H$6414,"="&amp;data!$B917,equity_bonds!$J$2:$J$6414,"="&amp;data!$G917),"")</f>
        <v/>
      </c>
      <c r="S917" s="16">
        <f>SUMIFS(equity_bonds!$E$2:$E$6414,equity_bonds!$H$2:$H$6414,"="&amp;data!$B917,equity_bonds!$J$2:$J$6414,"="&amp;data!$G917)</f>
        <v>0</v>
      </c>
      <c r="T917" s="16">
        <f>SUMIFS(equity_bonds!$F$2:$F$6414,equity_bonds!$H$2:$H$6414,"="&amp;data!$B917,equity_bonds!$J$2:$J$6414,"="&amp;data!$G917)</f>
        <v>0</v>
      </c>
      <c r="U917" s="16"/>
    </row>
    <row r="918" spans="1:21" x14ac:dyDescent="0.25">
      <c r="A918">
        <v>4325</v>
      </c>
      <c r="B918">
        <v>1994</v>
      </c>
      <c r="C918">
        <v>19</v>
      </c>
      <c r="D918" t="s">
        <v>77</v>
      </c>
      <c r="E918" t="s">
        <v>51</v>
      </c>
      <c r="F918" t="s">
        <v>2610</v>
      </c>
      <c r="G918" t="str">
        <f t="shared" si="14"/>
        <v>Vinson Elkins</v>
      </c>
      <c r="I918" s="13">
        <f>COUNTIFS(IPO!$J$2:$J$5250,"="&amp;data!$G918,IPO!$H$2:$H$5250,"="&amp;data!$B918)</f>
        <v>1</v>
      </c>
      <c r="J918" s="13">
        <f>SUMIFS(IPO!$B$2:$B$5250,IPO!$H$2:$H$5250,"="&amp;data!$B918,IPO!$J$2:$J$5250,"="&amp;data!$G918)</f>
        <v>916.5</v>
      </c>
      <c r="K918" s="13">
        <f>IF(I918=1,SUMIFS(IPO!$C$2:$C$5250,IPO!$H$2:$H$5250,"="&amp;data!$B918,IPO!$J$2:$J$5250,"="&amp;data!$G918),"")</f>
        <v>27</v>
      </c>
      <c r="L918" s="13">
        <f>SUMIFS(IPO!$E$2:$E$5250,IPO!$H$2:$H$5250,"="&amp;data!$B918,IPO!$J$2:$J$5250,"="&amp;data!$G918)</f>
        <v>1</v>
      </c>
      <c r="M918" s="13">
        <f>SUMIFS(IPO!$F$2:$F$5250,IPO!$H$2:$H$5250,"="&amp;data!$B918,IPO!$J$2:$J$5250,"="&amp;data!$G918)</f>
        <v>7</v>
      </c>
      <c r="N918" s="13"/>
      <c r="P918" s="16">
        <f>COUNTIFS(equity_bonds!$H$2:$H$6414,"="&amp;data!$B918,equity_bonds!$J$2:$J$6414,"="&amp;data!$G918)</f>
        <v>1</v>
      </c>
      <c r="Q918" s="16">
        <f>SUMIFS(equity_bonds!$B$2:$B$6414,equity_bonds!$H$2:$H$6414,"="&amp;data!$B918,equity_bonds!$J$2:$J$6414,"="&amp;data!$G918)</f>
        <v>5717.3</v>
      </c>
      <c r="R918" s="16">
        <f>IF(P918=1,SUMIFS(equity_bonds!$C$2:$C$6414,equity_bonds!$H$2:$H$6414,"="&amp;data!$B918,equity_bonds!$J$2:$J$6414,"="&amp;data!$G918),"")</f>
        <v>41</v>
      </c>
      <c r="S918" s="16">
        <f>SUMIFS(equity_bonds!$E$2:$E$6414,equity_bonds!$H$2:$H$6414,"="&amp;data!$B918,equity_bonds!$J$2:$J$6414,"="&amp;data!$G918)</f>
        <v>0.1</v>
      </c>
      <c r="T918" s="16">
        <f>SUMIFS(equity_bonds!$F$2:$F$6414,equity_bonds!$H$2:$H$6414,"="&amp;data!$B918,equity_bonds!$J$2:$J$6414,"="&amp;data!$G918)</f>
        <v>26</v>
      </c>
      <c r="U918" s="16"/>
    </row>
    <row r="919" spans="1:21" x14ac:dyDescent="0.25">
      <c r="A919">
        <v>4377</v>
      </c>
      <c r="B919">
        <v>1994</v>
      </c>
      <c r="C919">
        <v>67</v>
      </c>
      <c r="D919" t="s">
        <v>204</v>
      </c>
      <c r="E919" t="s">
        <v>52</v>
      </c>
      <c r="F919" t="s">
        <v>2611</v>
      </c>
      <c r="G919" t="str">
        <f t="shared" si="14"/>
        <v>Wachtell Lipton</v>
      </c>
      <c r="I919" s="13">
        <f>COUNTIFS(IPO!$J$2:$J$5250,"="&amp;data!$G919,IPO!$H$2:$H$5250,"="&amp;data!$B919)</f>
        <v>1</v>
      </c>
      <c r="J919" s="13">
        <f>SUMIFS(IPO!$B$2:$B$5250,IPO!$H$2:$H$5250,"="&amp;data!$B919,IPO!$J$2:$J$5250,"="&amp;data!$G919)</f>
        <v>3223.6</v>
      </c>
      <c r="K919" s="13">
        <f>IF(I919=1,SUMIFS(IPO!$C$2:$C$5250,IPO!$H$2:$H$5250,"="&amp;data!$B919,IPO!$J$2:$J$5250,"="&amp;data!$G919),"")</f>
        <v>3</v>
      </c>
      <c r="L919" s="13">
        <f>SUMIFS(IPO!$E$2:$E$5250,IPO!$H$2:$H$5250,"="&amp;data!$B919,IPO!$J$2:$J$5250,"="&amp;data!$G919)</f>
        <v>3.5</v>
      </c>
      <c r="M919" s="13">
        <f>SUMIFS(IPO!$F$2:$F$5250,IPO!$H$2:$H$5250,"="&amp;data!$B919,IPO!$J$2:$J$5250,"="&amp;data!$G919)</f>
        <v>5</v>
      </c>
      <c r="N919" s="13"/>
      <c r="P919" s="16">
        <f>COUNTIFS(equity_bonds!$H$2:$H$6414,"="&amp;data!$B919,equity_bonds!$J$2:$J$6414,"="&amp;data!$G919)</f>
        <v>1</v>
      </c>
      <c r="Q919" s="16">
        <f>SUMIFS(equity_bonds!$B$2:$B$6414,equity_bonds!$H$2:$H$6414,"="&amp;data!$B919,equity_bonds!$J$2:$J$6414,"="&amp;data!$G919)</f>
        <v>6093.5</v>
      </c>
      <c r="R919" s="16">
        <f>IF(P919=1,SUMIFS(equity_bonds!$C$2:$C$6414,equity_bonds!$H$2:$H$6414,"="&amp;data!$B919,equity_bonds!$J$2:$J$6414,"="&amp;data!$G919),"")</f>
        <v>39</v>
      </c>
      <c r="S919" s="16">
        <f>SUMIFS(equity_bonds!$E$2:$E$6414,equity_bonds!$H$2:$H$6414,"="&amp;data!$B919,equity_bonds!$J$2:$J$6414,"="&amp;data!$G919)</f>
        <v>0.1</v>
      </c>
      <c r="T919" s="16">
        <f>SUMIFS(equity_bonds!$F$2:$F$6414,equity_bonds!$H$2:$H$6414,"="&amp;data!$B919,equity_bonds!$J$2:$J$6414,"="&amp;data!$G919)</f>
        <v>12</v>
      </c>
      <c r="U919" s="16"/>
    </row>
    <row r="920" spans="1:21" x14ac:dyDescent="0.25">
      <c r="A920">
        <v>4408</v>
      </c>
      <c r="B920">
        <v>1994</v>
      </c>
      <c r="C920">
        <v>4</v>
      </c>
      <c r="D920" t="s">
        <v>80</v>
      </c>
      <c r="E920" t="s">
        <v>53</v>
      </c>
      <c r="F920" t="s">
        <v>2612</v>
      </c>
      <c r="G920" t="str">
        <f t="shared" si="14"/>
        <v>Weil Gotshal</v>
      </c>
      <c r="I920" s="13">
        <f>COUNTIFS(IPO!$J$2:$J$5250,"="&amp;data!$G920,IPO!$H$2:$H$5250,"="&amp;data!$B920)</f>
        <v>1</v>
      </c>
      <c r="J920" s="13">
        <f>SUMIFS(IPO!$B$2:$B$5250,IPO!$H$2:$H$5250,"="&amp;data!$B920,IPO!$J$2:$J$5250,"="&amp;data!$G920)</f>
        <v>475.5</v>
      </c>
      <c r="K920" s="13">
        <f>IF(I920=1,SUMIFS(IPO!$C$2:$C$5250,IPO!$H$2:$H$5250,"="&amp;data!$B920,IPO!$J$2:$J$5250,"="&amp;data!$G920),"")</f>
        <v>40</v>
      </c>
      <c r="L920" s="13">
        <f>SUMIFS(IPO!$E$2:$E$5250,IPO!$H$2:$H$5250,"="&amp;data!$B920,IPO!$J$2:$J$5250,"="&amp;data!$G920)</f>
        <v>0.5</v>
      </c>
      <c r="M920" s="13">
        <f>SUMIFS(IPO!$F$2:$F$5250,IPO!$H$2:$H$5250,"="&amp;data!$B920,IPO!$J$2:$J$5250,"="&amp;data!$G920)</f>
        <v>6</v>
      </c>
      <c r="N920" s="13"/>
      <c r="P920" s="16">
        <f>COUNTIFS(equity_bonds!$H$2:$H$6414,"="&amp;data!$B920,equity_bonds!$J$2:$J$6414,"="&amp;data!$G920)</f>
        <v>1</v>
      </c>
      <c r="Q920" s="16">
        <f>SUMIFS(equity_bonds!$B$2:$B$6414,equity_bonds!$H$2:$H$6414,"="&amp;data!$B920,equity_bonds!$J$2:$J$6414,"="&amp;data!$G920)</f>
        <v>32663.7</v>
      </c>
      <c r="R920" s="16">
        <f>IF(P920=1,SUMIFS(equity_bonds!$C$2:$C$6414,equity_bonds!$H$2:$H$6414,"="&amp;data!$B920,equity_bonds!$J$2:$J$6414,"="&amp;data!$G920),"")</f>
        <v>7</v>
      </c>
      <c r="S920" s="16">
        <f>SUMIFS(equity_bonds!$E$2:$E$6414,equity_bonds!$H$2:$H$6414,"="&amp;data!$B920,equity_bonds!$J$2:$J$6414,"="&amp;data!$G920)</f>
        <v>0.5</v>
      </c>
      <c r="T920" s="16">
        <f>SUMIFS(equity_bonds!$F$2:$F$6414,equity_bonds!$H$2:$H$6414,"="&amp;data!$B920,equity_bonds!$J$2:$J$6414,"="&amp;data!$G920)</f>
        <v>58</v>
      </c>
      <c r="U920" s="16"/>
    </row>
    <row r="921" spans="1:21" x14ac:dyDescent="0.25">
      <c r="A921">
        <v>4437</v>
      </c>
      <c r="B921">
        <v>1994</v>
      </c>
      <c r="C921">
        <v>17</v>
      </c>
      <c r="D921" t="s">
        <v>91</v>
      </c>
      <c r="E921" t="s">
        <v>54</v>
      </c>
      <c r="F921" t="s">
        <v>2613</v>
      </c>
      <c r="G921" t="str">
        <f t="shared" si="14"/>
        <v>White Case</v>
      </c>
      <c r="I921" s="13">
        <f>COUNTIFS(IPO!$J$2:$J$5250,"="&amp;data!$G921,IPO!$H$2:$H$5250,"="&amp;data!$B921)</f>
        <v>1</v>
      </c>
      <c r="J921" s="13">
        <f>SUMIFS(IPO!$B$2:$B$5250,IPO!$H$2:$H$5250,"="&amp;data!$B921,IPO!$J$2:$J$5250,"="&amp;data!$G921)</f>
        <v>475</v>
      </c>
      <c r="K921" s="13">
        <f>IF(I921=1,SUMIFS(IPO!$C$2:$C$5250,IPO!$H$2:$H$5250,"="&amp;data!$B921,IPO!$J$2:$J$5250,"="&amp;data!$G921),"")</f>
        <v>41</v>
      </c>
      <c r="L921" s="13">
        <f>SUMIFS(IPO!$E$2:$E$5250,IPO!$H$2:$H$5250,"="&amp;data!$B921,IPO!$J$2:$J$5250,"="&amp;data!$G921)</f>
        <v>0.5</v>
      </c>
      <c r="M921" s="13">
        <f>SUMIFS(IPO!$F$2:$F$5250,IPO!$H$2:$H$5250,"="&amp;data!$B921,IPO!$J$2:$J$5250,"="&amp;data!$G921)</f>
        <v>6</v>
      </c>
      <c r="N921" s="13"/>
      <c r="P921" s="16">
        <f>COUNTIFS(equity_bonds!$H$2:$H$6414,"="&amp;data!$B921,equity_bonds!$J$2:$J$6414,"="&amp;data!$G921)</f>
        <v>1</v>
      </c>
      <c r="Q921" s="16">
        <f>SUMIFS(equity_bonds!$B$2:$B$6414,equity_bonds!$H$2:$H$6414,"="&amp;data!$B921,equity_bonds!$J$2:$J$6414,"="&amp;data!$G921)</f>
        <v>7304.5</v>
      </c>
      <c r="R921" s="16">
        <f>IF(P921=1,SUMIFS(equity_bonds!$C$2:$C$6414,equity_bonds!$H$2:$H$6414,"="&amp;data!$B921,equity_bonds!$J$2:$J$6414,"="&amp;data!$G921),"")</f>
        <v>34</v>
      </c>
      <c r="S921" s="16">
        <f>SUMIFS(equity_bonds!$E$2:$E$6414,equity_bonds!$H$2:$H$6414,"="&amp;data!$B921,equity_bonds!$J$2:$J$6414,"="&amp;data!$G921)</f>
        <v>0.1</v>
      </c>
      <c r="T921" s="16">
        <f>SUMIFS(equity_bonds!$F$2:$F$6414,equity_bonds!$H$2:$H$6414,"="&amp;data!$B921,equity_bonds!$J$2:$J$6414,"="&amp;data!$G921)</f>
        <v>17</v>
      </c>
      <c r="U921" s="16"/>
    </row>
    <row r="922" spans="1:21" x14ac:dyDescent="0.25">
      <c r="A922">
        <v>4486</v>
      </c>
      <c r="B922">
        <v>1994</v>
      </c>
      <c r="C922">
        <v>97</v>
      </c>
      <c r="D922" t="s">
        <v>5</v>
      </c>
      <c r="E922" t="s">
        <v>234</v>
      </c>
      <c r="F922" t="s">
        <v>2672</v>
      </c>
      <c r="G922" t="str">
        <f t="shared" si="14"/>
        <v>Williams Connolly</v>
      </c>
      <c r="I922" s="13">
        <f>COUNTIFS(IPO!$J$2:$J$5250,"="&amp;data!$G922,IPO!$H$2:$H$5250,"="&amp;data!$B922)</f>
        <v>0</v>
      </c>
      <c r="J922" s="13">
        <f>SUMIFS(IPO!$B$2:$B$5250,IPO!$H$2:$H$5250,"="&amp;data!$B922,IPO!$J$2:$J$5250,"="&amp;data!$G922)</f>
        <v>0</v>
      </c>
      <c r="K922" s="13" t="str">
        <f>IF(I922=1,SUMIFS(IPO!$C$2:$C$5250,IPO!$H$2:$H$5250,"="&amp;data!$B922,IPO!$J$2:$J$5250,"="&amp;data!$G922),"")</f>
        <v/>
      </c>
      <c r="L922" s="13">
        <f>SUMIFS(IPO!$E$2:$E$5250,IPO!$H$2:$H$5250,"="&amp;data!$B922,IPO!$J$2:$J$5250,"="&amp;data!$G922)</f>
        <v>0</v>
      </c>
      <c r="M922" s="13">
        <f>SUMIFS(IPO!$F$2:$F$5250,IPO!$H$2:$H$5250,"="&amp;data!$B922,IPO!$J$2:$J$5250,"="&amp;data!$G922)</f>
        <v>0</v>
      </c>
      <c r="N922" s="13"/>
      <c r="P922" s="16">
        <f>COUNTIFS(equity_bonds!$H$2:$H$6414,"="&amp;data!$B922,equity_bonds!$J$2:$J$6414,"="&amp;data!$G922)</f>
        <v>0</v>
      </c>
      <c r="Q922" s="16">
        <v>649.9</v>
      </c>
      <c r="R922" s="16">
        <v>141</v>
      </c>
      <c r="S922" s="16">
        <v>0</v>
      </c>
      <c r="T922" s="16">
        <v>2</v>
      </c>
      <c r="U922" s="16"/>
    </row>
    <row r="923" spans="1:21" x14ac:dyDescent="0.25">
      <c r="A923">
        <v>4528</v>
      </c>
      <c r="B923">
        <v>1994</v>
      </c>
      <c r="C923">
        <v>28</v>
      </c>
      <c r="D923" t="s">
        <v>117</v>
      </c>
      <c r="E923" t="s">
        <v>55</v>
      </c>
      <c r="F923" t="s">
        <v>2614</v>
      </c>
      <c r="G923" t="str">
        <f t="shared" si="14"/>
        <v>Willkie Farr</v>
      </c>
      <c r="I923" s="13">
        <f>COUNTIFS(IPO!$J$2:$J$5250,"="&amp;data!$G923,IPO!$H$2:$H$5250,"="&amp;data!$B923)</f>
        <v>1</v>
      </c>
      <c r="J923" s="13">
        <f>SUMIFS(IPO!$B$2:$B$5250,IPO!$H$2:$H$5250,"="&amp;data!$B923,IPO!$J$2:$J$5250,"="&amp;data!$G923)</f>
        <v>2746.5</v>
      </c>
      <c r="K923" s="13">
        <f>IF(I923=1,SUMIFS(IPO!$C$2:$C$5250,IPO!$H$2:$H$5250,"="&amp;data!$B923,IPO!$J$2:$J$5250,"="&amp;data!$G923),"")</f>
        <v>6</v>
      </c>
      <c r="L923" s="13">
        <f>SUMIFS(IPO!$E$2:$E$5250,IPO!$H$2:$H$5250,"="&amp;data!$B923,IPO!$J$2:$J$5250,"="&amp;data!$G923)</f>
        <v>3</v>
      </c>
      <c r="M923" s="13">
        <f>SUMIFS(IPO!$F$2:$F$5250,IPO!$H$2:$H$5250,"="&amp;data!$B923,IPO!$J$2:$J$5250,"="&amp;data!$G923)</f>
        <v>12</v>
      </c>
      <c r="N923" s="13"/>
      <c r="P923" s="16">
        <f>COUNTIFS(equity_bonds!$H$2:$H$6414,"="&amp;data!$B923,equity_bonds!$J$2:$J$6414,"="&amp;data!$G923)</f>
        <v>1</v>
      </c>
      <c r="Q923" s="16">
        <f>SUMIFS(equity_bonds!$B$2:$B$6414,equity_bonds!$H$2:$H$6414,"="&amp;data!$B923,equity_bonds!$J$2:$J$6414,"="&amp;data!$G923)</f>
        <v>4343.2</v>
      </c>
      <c r="R923" s="16">
        <f>IF(P923=1,SUMIFS(equity_bonds!$C$2:$C$6414,equity_bonds!$H$2:$H$6414,"="&amp;data!$B923,equity_bonds!$J$2:$J$6414,"="&amp;data!$G923),"")</f>
        <v>48</v>
      </c>
      <c r="S923" s="16">
        <f>SUMIFS(equity_bonds!$E$2:$E$6414,equity_bonds!$H$2:$H$6414,"="&amp;data!$B923,equity_bonds!$J$2:$J$6414,"="&amp;data!$G923)</f>
        <v>0.1</v>
      </c>
      <c r="T923" s="16">
        <f>SUMIFS(equity_bonds!$F$2:$F$6414,equity_bonds!$H$2:$H$6414,"="&amp;data!$B923,equity_bonds!$J$2:$J$6414,"="&amp;data!$G923)</f>
        <v>29</v>
      </c>
      <c r="U923" s="16"/>
    </row>
    <row r="924" spans="1:21" x14ac:dyDescent="0.25">
      <c r="A924">
        <v>4567</v>
      </c>
      <c r="B924">
        <v>1994</v>
      </c>
      <c r="C924">
        <v>70</v>
      </c>
      <c r="D924" t="s">
        <v>194</v>
      </c>
      <c r="E924" t="s">
        <v>167</v>
      </c>
      <c r="F924" t="s">
        <v>2649</v>
      </c>
      <c r="G924" t="str">
        <f t="shared" si="14"/>
        <v>Wilmer Cutler</v>
      </c>
      <c r="I924" s="13">
        <f>COUNTIFS(IPO!$J$2:$J$5250,"="&amp;data!$G924,IPO!$H$2:$H$5250,"="&amp;data!$B924)</f>
        <v>1</v>
      </c>
      <c r="J924" s="13">
        <f>SUMIFS(IPO!$B$2:$B$5250,IPO!$H$2:$H$5250,"="&amp;data!$B924,IPO!$J$2:$J$5250,"="&amp;data!$G924)</f>
        <v>172</v>
      </c>
      <c r="K924" s="13">
        <f>IF(I924=1,SUMIFS(IPO!$C$2:$C$5250,IPO!$H$2:$H$5250,"="&amp;data!$B924,IPO!$J$2:$J$5250,"="&amp;data!$G924),"")</f>
        <v>95</v>
      </c>
      <c r="L924" s="13">
        <f>SUMIFS(IPO!$E$2:$E$5250,IPO!$H$2:$H$5250,"="&amp;data!$B924,IPO!$J$2:$J$5250,"="&amp;data!$G924)</f>
        <v>0.2</v>
      </c>
      <c r="M924" s="13">
        <f>SUMIFS(IPO!$F$2:$F$5250,IPO!$H$2:$H$5250,"="&amp;data!$B924,IPO!$J$2:$J$5250,"="&amp;data!$G924)</f>
        <v>1</v>
      </c>
      <c r="N924" s="13"/>
      <c r="P924" s="16">
        <f>COUNTIFS(equity_bonds!$H$2:$H$6414,"="&amp;data!$B924,equity_bonds!$J$2:$J$6414,"="&amp;data!$G924)</f>
        <v>0</v>
      </c>
      <c r="Q924" s="16">
        <f>SUMIFS(equity_bonds!$B$2:$B$6414,equity_bonds!$H$2:$H$6414,"="&amp;data!$B924,equity_bonds!$J$2:$J$6414,"="&amp;data!$G924)</f>
        <v>0</v>
      </c>
      <c r="R924" s="16" t="str">
        <f>IF(P924=1,SUMIFS(equity_bonds!$C$2:$C$6414,equity_bonds!$H$2:$H$6414,"="&amp;data!$B924,equity_bonds!$J$2:$J$6414,"="&amp;data!$G924),"")</f>
        <v/>
      </c>
      <c r="S924" s="16">
        <f>SUMIFS(equity_bonds!$E$2:$E$6414,equity_bonds!$H$2:$H$6414,"="&amp;data!$B924,equity_bonds!$J$2:$J$6414,"="&amp;data!$G924)</f>
        <v>0</v>
      </c>
      <c r="T924" s="16">
        <f>SUMIFS(equity_bonds!$F$2:$F$6414,equity_bonds!$H$2:$H$6414,"="&amp;data!$B924,equity_bonds!$J$2:$J$6414,"="&amp;data!$G924)</f>
        <v>0</v>
      </c>
      <c r="U924" s="16"/>
    </row>
    <row r="925" spans="1:21" x14ac:dyDescent="0.25">
      <c r="A925">
        <v>4592</v>
      </c>
      <c r="B925">
        <v>1994</v>
      </c>
      <c r="C925">
        <v>77</v>
      </c>
      <c r="D925" t="s">
        <v>170</v>
      </c>
      <c r="E925" t="s">
        <v>224</v>
      </c>
      <c r="F925" t="s">
        <v>2666</v>
      </c>
      <c r="G925" t="str">
        <f t="shared" si="14"/>
        <v>Wilson Sonsini</v>
      </c>
      <c r="I925" s="13">
        <f>COUNTIFS(IPO!$J$2:$J$5250,"="&amp;data!$G925,IPO!$H$2:$H$5250,"="&amp;data!$B925)</f>
        <v>1</v>
      </c>
      <c r="J925" s="13">
        <f>SUMIFS(IPO!$B$2:$B$5250,IPO!$H$2:$H$5250,"="&amp;data!$B925,IPO!$J$2:$J$5250,"="&amp;data!$G925)</f>
        <v>938.8</v>
      </c>
      <c r="K925" s="13">
        <f>IF(I925=1,SUMIFS(IPO!$C$2:$C$5250,IPO!$H$2:$H$5250,"="&amp;data!$B925,IPO!$J$2:$J$5250,"="&amp;data!$G925),"")</f>
        <v>25</v>
      </c>
      <c r="L925" s="13">
        <f>SUMIFS(IPO!$E$2:$E$5250,IPO!$H$2:$H$5250,"="&amp;data!$B925,IPO!$J$2:$J$5250,"="&amp;data!$G925)</f>
        <v>1</v>
      </c>
      <c r="M925" s="13">
        <f>SUMIFS(IPO!$F$2:$F$5250,IPO!$H$2:$H$5250,"="&amp;data!$B925,IPO!$J$2:$J$5250,"="&amp;data!$G925)</f>
        <v>30</v>
      </c>
      <c r="N925" s="13"/>
      <c r="P925" s="16">
        <f>COUNTIFS(equity_bonds!$H$2:$H$6414,"="&amp;data!$B925,equity_bonds!$J$2:$J$6414,"="&amp;data!$G925)</f>
        <v>1</v>
      </c>
      <c r="Q925" s="16">
        <f>SUMIFS(equity_bonds!$B$2:$B$6414,equity_bonds!$H$2:$H$6414,"="&amp;data!$B925,equity_bonds!$J$2:$J$6414,"="&amp;data!$G925)</f>
        <v>2408.1999999999998</v>
      </c>
      <c r="R925" s="16">
        <f>IF(P925=1,SUMIFS(equity_bonds!$C$2:$C$6414,equity_bonds!$H$2:$H$6414,"="&amp;data!$B925,equity_bonds!$J$2:$J$6414,"="&amp;data!$G925),"")</f>
        <v>71</v>
      </c>
      <c r="S925" s="16">
        <f>SUMIFS(equity_bonds!$E$2:$E$6414,equity_bonds!$H$2:$H$6414,"="&amp;data!$B925,equity_bonds!$J$2:$J$6414,"="&amp;data!$G925)</f>
        <v>0</v>
      </c>
      <c r="T925" s="16">
        <f>SUMIFS(equity_bonds!$F$2:$F$6414,equity_bonds!$H$2:$H$6414,"="&amp;data!$B925,equity_bonds!$J$2:$J$6414,"="&amp;data!$G925)</f>
        <v>56</v>
      </c>
      <c r="U925" s="16"/>
    </row>
    <row r="926" spans="1:21" x14ac:dyDescent="0.25">
      <c r="A926">
        <v>4618</v>
      </c>
      <c r="B926">
        <v>1994</v>
      </c>
      <c r="C926">
        <v>60</v>
      </c>
      <c r="D926" t="s">
        <v>199</v>
      </c>
      <c r="E926" t="s">
        <v>193</v>
      </c>
      <c r="F926" t="s">
        <v>2658</v>
      </c>
      <c r="G926" t="str">
        <f t="shared" si="14"/>
        <v>Wilson Elser</v>
      </c>
      <c r="I926" s="13">
        <f>COUNTIFS(IPO!$J$2:$J$5250,"="&amp;data!$G926,IPO!$H$2:$H$5250,"="&amp;data!$B926)</f>
        <v>0</v>
      </c>
      <c r="J926" s="13">
        <f>SUMIFS(IPO!$B$2:$B$5250,IPO!$H$2:$H$5250,"="&amp;data!$B926,IPO!$J$2:$J$5250,"="&amp;data!$G926)</f>
        <v>0</v>
      </c>
      <c r="K926" s="13" t="str">
        <f>IF(I926=1,SUMIFS(IPO!$C$2:$C$5250,IPO!$H$2:$H$5250,"="&amp;data!$B926,IPO!$J$2:$J$5250,"="&amp;data!$G926),"")</f>
        <v/>
      </c>
      <c r="L926" s="13">
        <f>SUMIFS(IPO!$E$2:$E$5250,IPO!$H$2:$H$5250,"="&amp;data!$B926,IPO!$J$2:$J$5250,"="&amp;data!$G926)</f>
        <v>0</v>
      </c>
      <c r="M926" s="13">
        <f>SUMIFS(IPO!$F$2:$F$5250,IPO!$H$2:$H$5250,"="&amp;data!$B926,IPO!$J$2:$J$5250,"="&amp;data!$G926)</f>
        <v>0</v>
      </c>
      <c r="N926" s="13"/>
      <c r="P926" s="16">
        <f>COUNTIFS(equity_bonds!$H$2:$H$6414,"="&amp;data!$B926,equity_bonds!$J$2:$J$6414,"="&amp;data!$G926)</f>
        <v>0</v>
      </c>
      <c r="Q926" s="16">
        <f>SUMIFS(equity_bonds!$B$2:$B$6414,equity_bonds!$H$2:$H$6414,"="&amp;data!$B926,equity_bonds!$J$2:$J$6414,"="&amp;data!$G926)</f>
        <v>0</v>
      </c>
      <c r="R926" s="16" t="str">
        <f>IF(P926=1,SUMIFS(equity_bonds!$C$2:$C$6414,equity_bonds!$H$2:$H$6414,"="&amp;data!$B926,equity_bonds!$J$2:$J$6414,"="&amp;data!$G926),"")</f>
        <v/>
      </c>
      <c r="S926" s="16">
        <f>SUMIFS(equity_bonds!$E$2:$E$6414,equity_bonds!$H$2:$H$6414,"="&amp;data!$B926,equity_bonds!$J$2:$J$6414,"="&amp;data!$G926)</f>
        <v>0</v>
      </c>
      <c r="T926" s="16">
        <f>SUMIFS(equity_bonds!$F$2:$F$6414,equity_bonds!$H$2:$H$6414,"="&amp;data!$B926,equity_bonds!$J$2:$J$6414,"="&amp;data!$G926)</f>
        <v>0</v>
      </c>
      <c r="U926" s="16"/>
    </row>
    <row r="927" spans="1:21" x14ac:dyDescent="0.25">
      <c r="A927">
        <v>4656</v>
      </c>
      <c r="B927">
        <v>1994</v>
      </c>
      <c r="C927">
        <v>36</v>
      </c>
      <c r="D927" t="s">
        <v>104</v>
      </c>
      <c r="E927" t="s">
        <v>56</v>
      </c>
      <c r="F927" t="s">
        <v>2615</v>
      </c>
      <c r="G927" t="str">
        <f t="shared" si="14"/>
        <v>Winston Strawn</v>
      </c>
      <c r="I927" s="13">
        <f>COUNTIFS(IPO!$J$2:$J$5250,"="&amp;data!$G927,IPO!$H$2:$H$5250,"="&amp;data!$B927)</f>
        <v>1</v>
      </c>
      <c r="J927" s="13">
        <f>SUMIFS(IPO!$B$2:$B$5250,IPO!$H$2:$H$5250,"="&amp;data!$B927,IPO!$J$2:$J$5250,"="&amp;data!$G927)</f>
        <v>173.5</v>
      </c>
      <c r="K927" s="13">
        <f>IF(I927=1,SUMIFS(IPO!$C$2:$C$5250,IPO!$H$2:$H$5250,"="&amp;data!$B927,IPO!$J$2:$J$5250,"="&amp;data!$G927),"")</f>
        <v>94</v>
      </c>
      <c r="L927" s="13">
        <f>SUMIFS(IPO!$E$2:$E$5250,IPO!$H$2:$H$5250,"="&amp;data!$B927,IPO!$J$2:$J$5250,"="&amp;data!$G927)</f>
        <v>0.2</v>
      </c>
      <c r="M927" s="13">
        <f>SUMIFS(IPO!$F$2:$F$5250,IPO!$H$2:$H$5250,"="&amp;data!$B927,IPO!$J$2:$J$5250,"="&amp;data!$G927)</f>
        <v>3</v>
      </c>
      <c r="N927" s="13"/>
      <c r="P927" s="16">
        <f>COUNTIFS(equity_bonds!$H$2:$H$6414,"="&amp;data!$B927,equity_bonds!$J$2:$J$6414,"="&amp;data!$G927)</f>
        <v>1</v>
      </c>
      <c r="Q927" s="16">
        <f>SUMIFS(equity_bonds!$B$2:$B$6414,equity_bonds!$H$2:$H$6414,"="&amp;data!$B927,equity_bonds!$J$2:$J$6414,"="&amp;data!$G927)</f>
        <v>6345.4</v>
      </c>
      <c r="R927" s="16">
        <f>IF(P927=1,SUMIFS(equity_bonds!$C$2:$C$6414,equity_bonds!$H$2:$H$6414,"="&amp;data!$B927,equity_bonds!$J$2:$J$6414,"="&amp;data!$G927),"")</f>
        <v>38</v>
      </c>
      <c r="S927" s="16">
        <f>SUMIFS(equity_bonds!$E$2:$E$6414,equity_bonds!$H$2:$H$6414,"="&amp;data!$B927,equity_bonds!$J$2:$J$6414,"="&amp;data!$G927)</f>
        <v>0.1</v>
      </c>
      <c r="T927" s="16">
        <f>SUMIFS(equity_bonds!$F$2:$F$6414,equity_bonds!$H$2:$H$6414,"="&amp;data!$B927,equity_bonds!$J$2:$J$6414,"="&amp;data!$G927)</f>
        <v>15</v>
      </c>
      <c r="U927" s="16"/>
    </row>
    <row r="928" spans="1:21" x14ac:dyDescent="0.25">
      <c r="A928">
        <v>4685</v>
      </c>
      <c r="B928">
        <v>1994</v>
      </c>
      <c r="C928">
        <v>62</v>
      </c>
      <c r="D928" t="s">
        <v>209</v>
      </c>
      <c r="E928" t="s">
        <v>168</v>
      </c>
      <c r="F928" t="s">
        <v>2650</v>
      </c>
      <c r="G928" t="str">
        <f t="shared" si="14"/>
        <v>Winthrop Stimson</v>
      </c>
      <c r="I928" s="13">
        <f>COUNTIFS(IPO!$J$2:$J$5250,"="&amp;data!$G928,IPO!$H$2:$H$5250,"="&amp;data!$B928)</f>
        <v>0</v>
      </c>
      <c r="J928" s="13">
        <f>SUMIFS(IPO!$B$2:$B$5250,IPO!$H$2:$H$5250,"="&amp;data!$B928,IPO!$J$2:$J$5250,"="&amp;data!$G928)</f>
        <v>0</v>
      </c>
      <c r="K928" s="13" t="str">
        <f>IF(I928=1,SUMIFS(IPO!$C$2:$C$5250,IPO!$H$2:$H$5250,"="&amp;data!$B928,IPO!$J$2:$J$5250,"="&amp;data!$G928),"")</f>
        <v/>
      </c>
      <c r="L928" s="13">
        <f>SUMIFS(IPO!$E$2:$E$5250,IPO!$H$2:$H$5250,"="&amp;data!$B928,IPO!$J$2:$J$5250,"="&amp;data!$G928)</f>
        <v>0</v>
      </c>
      <c r="M928" s="13">
        <f>SUMIFS(IPO!$F$2:$F$5250,IPO!$H$2:$H$5250,"="&amp;data!$B928,IPO!$J$2:$J$5250,"="&amp;data!$G928)</f>
        <v>0</v>
      </c>
      <c r="N928" s="13"/>
      <c r="P928" s="16">
        <f>COUNTIFS(equity_bonds!$H$2:$H$6414,"="&amp;data!$B928,equity_bonds!$J$2:$J$6414,"="&amp;data!$G928)</f>
        <v>1</v>
      </c>
      <c r="Q928" s="16">
        <f>SUMIFS(equity_bonds!$B$2:$B$6414,equity_bonds!$H$2:$H$6414,"="&amp;data!$B928,equity_bonds!$J$2:$J$6414,"="&amp;data!$G928)</f>
        <v>9141.4</v>
      </c>
      <c r="R928" s="16">
        <f>IF(P928=1,SUMIFS(equity_bonds!$C$2:$C$6414,equity_bonds!$H$2:$H$6414,"="&amp;data!$B928,equity_bonds!$J$2:$J$6414,"="&amp;data!$G928),"")</f>
        <v>25</v>
      </c>
      <c r="S928" s="16">
        <f>SUMIFS(equity_bonds!$E$2:$E$6414,equity_bonds!$H$2:$H$6414,"="&amp;data!$B928,equity_bonds!$J$2:$J$6414,"="&amp;data!$G928)</f>
        <v>0.1</v>
      </c>
      <c r="T928" s="16">
        <f>SUMIFS(equity_bonds!$F$2:$F$6414,equity_bonds!$H$2:$H$6414,"="&amp;data!$B928,equity_bonds!$J$2:$J$6414,"="&amp;data!$G928)</f>
        <v>36</v>
      </c>
      <c r="U928" s="16"/>
    </row>
    <row r="929" spans="1:21" x14ac:dyDescent="0.25">
      <c r="A929">
        <v>49</v>
      </c>
      <c r="B929">
        <v>1995</v>
      </c>
      <c r="C929">
        <v>31</v>
      </c>
      <c r="D929" t="s">
        <v>115</v>
      </c>
      <c r="E929" t="s">
        <v>6</v>
      </c>
      <c r="F929" t="s">
        <v>2572</v>
      </c>
      <c r="G929" t="str">
        <f t="shared" si="14"/>
        <v>Akin Gump</v>
      </c>
      <c r="I929" s="13">
        <f>COUNTIFS(IPO!$J$2:$J$5250,"="&amp;data!$G929,IPO!$H$2:$H$5250,"="&amp;data!$B929)</f>
        <v>1</v>
      </c>
      <c r="J929" s="13">
        <f>SUMIFS(IPO!$B$2:$B$5250,IPO!$H$2:$H$5250,"="&amp;data!$B929,IPO!$J$2:$J$5250,"="&amp;data!$G929)</f>
        <v>73.599999999999994</v>
      </c>
      <c r="K929" s="13">
        <f>IF(I929=1,SUMIFS(IPO!$C$2:$C$5250,IPO!$H$2:$H$5250,"="&amp;data!$B929,IPO!$J$2:$J$5250,"="&amp;data!$G929),"")</f>
        <v>104</v>
      </c>
      <c r="L929" s="13">
        <f>SUMIFS(IPO!$E$2:$E$5250,IPO!$H$2:$H$5250,"="&amp;data!$B929,IPO!$J$2:$J$5250,"="&amp;data!$G929)</f>
        <v>0.1</v>
      </c>
      <c r="M929" s="13">
        <f>SUMIFS(IPO!$F$2:$F$5250,IPO!$H$2:$H$5250,"="&amp;data!$B929,IPO!$J$2:$J$5250,"="&amp;data!$G929)</f>
        <v>4</v>
      </c>
      <c r="N929" s="13"/>
      <c r="P929" s="16">
        <f>COUNTIFS(equity_bonds!$H$2:$H$6414,"="&amp;data!$B929,equity_bonds!$J$2:$J$6414,"="&amp;data!$G929)</f>
        <v>1</v>
      </c>
      <c r="Q929" s="16">
        <f>SUMIFS(equity_bonds!$B$2:$B$6414,equity_bonds!$H$2:$H$6414,"="&amp;data!$B929,equity_bonds!$J$2:$J$6414,"="&amp;data!$G929)</f>
        <v>879.5</v>
      </c>
      <c r="R929" s="16">
        <f>IF(P929=1,SUMIFS(equity_bonds!$C$2:$C$6414,equity_bonds!$H$2:$H$6414,"="&amp;data!$B929,equity_bonds!$J$2:$J$6414,"="&amp;data!$G929),"")</f>
        <v>113</v>
      </c>
      <c r="S929" s="16">
        <f>SUMIFS(equity_bonds!$E$2:$E$6414,equity_bonds!$H$2:$H$6414,"="&amp;data!$B929,equity_bonds!$J$2:$J$6414,"="&amp;data!$G929)</f>
        <v>0</v>
      </c>
      <c r="T929" s="16">
        <f>SUMIFS(equity_bonds!$F$2:$F$6414,equity_bonds!$H$2:$H$6414,"="&amp;data!$B929,equity_bonds!$J$2:$J$6414,"="&amp;data!$G929)</f>
        <v>9</v>
      </c>
      <c r="U929" s="16"/>
    </row>
    <row r="930" spans="1:21" x14ac:dyDescent="0.25">
      <c r="A930">
        <v>77</v>
      </c>
      <c r="B930">
        <v>1995</v>
      </c>
      <c r="C930">
        <v>78</v>
      </c>
      <c r="D930" t="s">
        <v>207</v>
      </c>
      <c r="E930" t="s">
        <v>228</v>
      </c>
      <c r="F930" t="s">
        <v>2668</v>
      </c>
      <c r="G930" t="str">
        <f t="shared" si="14"/>
        <v>Alston Bird</v>
      </c>
      <c r="I930" s="13">
        <f>COUNTIFS(IPO!$J$2:$J$5250,"="&amp;data!$G930,IPO!$H$2:$H$5250,"="&amp;data!$B930)</f>
        <v>1</v>
      </c>
      <c r="J930" s="13">
        <f>SUMIFS(IPO!$B$2:$B$5250,IPO!$H$2:$H$5250,"="&amp;data!$B930,IPO!$J$2:$J$5250,"="&amp;data!$G930)</f>
        <v>64.900000000000006</v>
      </c>
      <c r="K930" s="13">
        <f>IF(I930=1,SUMIFS(IPO!$C$2:$C$5250,IPO!$H$2:$H$5250,"="&amp;data!$B930,IPO!$J$2:$J$5250,"="&amp;data!$G930),"")</f>
        <v>114</v>
      </c>
      <c r="L930" s="13">
        <f>SUMIFS(IPO!$E$2:$E$5250,IPO!$H$2:$H$5250,"="&amp;data!$B930,IPO!$J$2:$J$5250,"="&amp;data!$G930)</f>
        <v>0.1</v>
      </c>
      <c r="M930" s="13">
        <f>SUMIFS(IPO!$F$2:$F$5250,IPO!$H$2:$H$5250,"="&amp;data!$B930,IPO!$J$2:$J$5250,"="&amp;data!$G930)</f>
        <v>3</v>
      </c>
      <c r="N930" s="13"/>
      <c r="P930" s="16">
        <f>COUNTIFS(equity_bonds!$H$2:$H$6414,"="&amp;data!$B930,equity_bonds!$J$2:$J$6414,"="&amp;data!$G930)</f>
        <v>1</v>
      </c>
      <c r="Q930" s="16">
        <f>SUMIFS(equity_bonds!$B$2:$B$6414,equity_bonds!$H$2:$H$6414,"="&amp;data!$B930,equity_bonds!$J$2:$J$6414,"="&amp;data!$G930)</f>
        <v>3929.3</v>
      </c>
      <c r="R930" s="16">
        <f>IF(P930=1,SUMIFS(equity_bonds!$C$2:$C$6414,equity_bonds!$H$2:$H$6414,"="&amp;data!$B930,equity_bonds!$J$2:$J$6414,"="&amp;data!$G930),"")</f>
        <v>37</v>
      </c>
      <c r="S930" s="16">
        <f>SUMIFS(equity_bonds!$E$2:$E$6414,equity_bonds!$H$2:$H$6414,"="&amp;data!$B930,equity_bonds!$J$2:$J$6414,"="&amp;data!$G930)</f>
        <v>0.1</v>
      </c>
      <c r="T930" s="16">
        <f>SUMIFS(equity_bonds!$F$2:$F$6414,equity_bonds!$H$2:$H$6414,"="&amp;data!$B930,equity_bonds!$J$2:$J$6414,"="&amp;data!$G930)</f>
        <v>9</v>
      </c>
      <c r="U930" s="16"/>
    </row>
    <row r="931" spans="1:21" x14ac:dyDescent="0.25">
      <c r="A931">
        <v>104</v>
      </c>
      <c r="B931">
        <v>1995</v>
      </c>
      <c r="C931">
        <v>88</v>
      </c>
      <c r="D931" t="s">
        <v>203</v>
      </c>
      <c r="E931" t="s">
        <v>229</v>
      </c>
      <c r="F931" t="s">
        <v>2669</v>
      </c>
      <c r="G931" t="str">
        <f t="shared" si="14"/>
        <v>Anderson Kill</v>
      </c>
      <c r="I931" s="13">
        <f>COUNTIFS(IPO!$J$2:$J$5250,"="&amp;data!$G931,IPO!$H$2:$H$5250,"="&amp;data!$B931)</f>
        <v>0</v>
      </c>
      <c r="J931" s="13">
        <f>SUMIFS(IPO!$B$2:$B$5250,IPO!$H$2:$H$5250,"="&amp;data!$B931,IPO!$J$2:$J$5250,"="&amp;data!$G931)</f>
        <v>0</v>
      </c>
      <c r="K931" s="13" t="str">
        <f>IF(I931=1,SUMIFS(IPO!$C$2:$C$5250,IPO!$H$2:$H$5250,"="&amp;data!$B931,IPO!$J$2:$J$5250,"="&amp;data!$G931),"")</f>
        <v/>
      </c>
      <c r="L931" s="13">
        <f>SUMIFS(IPO!$E$2:$E$5250,IPO!$H$2:$H$5250,"="&amp;data!$B931,IPO!$J$2:$J$5250,"="&amp;data!$G931)</f>
        <v>0</v>
      </c>
      <c r="M931" s="13">
        <f>SUMIFS(IPO!$F$2:$F$5250,IPO!$H$2:$H$5250,"="&amp;data!$B931,IPO!$J$2:$J$5250,"="&amp;data!$G931)</f>
        <v>0</v>
      </c>
      <c r="N931" s="13"/>
      <c r="P931" s="16">
        <f>COUNTIFS(equity_bonds!$H$2:$H$6414,"="&amp;data!$B931,equity_bonds!$J$2:$J$6414,"="&amp;data!$G931)</f>
        <v>0</v>
      </c>
      <c r="Q931" s="16">
        <f>SUMIFS(equity_bonds!$B$2:$B$6414,equity_bonds!$H$2:$H$6414,"="&amp;data!$B931,equity_bonds!$J$2:$J$6414,"="&amp;data!$G931)</f>
        <v>0</v>
      </c>
      <c r="R931" s="16" t="str">
        <f>IF(P931=1,SUMIFS(equity_bonds!$C$2:$C$6414,equity_bonds!$H$2:$H$6414,"="&amp;data!$B931,equity_bonds!$J$2:$J$6414,"="&amp;data!$G931),"")</f>
        <v/>
      </c>
      <c r="S931" s="16">
        <f>SUMIFS(equity_bonds!$E$2:$E$6414,equity_bonds!$H$2:$H$6414,"="&amp;data!$B931,equity_bonds!$J$2:$J$6414,"="&amp;data!$G931)</f>
        <v>0</v>
      </c>
      <c r="T931" s="16">
        <f>SUMIFS(equity_bonds!$F$2:$F$6414,equity_bonds!$H$2:$H$6414,"="&amp;data!$B931,equity_bonds!$J$2:$J$6414,"="&amp;data!$G931)</f>
        <v>0</v>
      </c>
      <c r="U931" s="16"/>
    </row>
    <row r="932" spans="1:21" x14ac:dyDescent="0.25">
      <c r="A932">
        <v>113</v>
      </c>
      <c r="B932">
        <v>1995</v>
      </c>
      <c r="C932">
        <v>75</v>
      </c>
      <c r="D932" t="s">
        <v>222</v>
      </c>
      <c r="E932" t="s">
        <v>120</v>
      </c>
      <c r="F932" t="s">
        <v>512</v>
      </c>
      <c r="G932" t="str">
        <f t="shared" si="14"/>
        <v>Andrews Kurth</v>
      </c>
      <c r="I932" s="13">
        <f>COUNTIFS(IPO!$J$2:$J$5250,"="&amp;data!$G932,IPO!$H$2:$H$5250,"="&amp;data!$B932)</f>
        <v>1</v>
      </c>
      <c r="J932" s="13">
        <f>SUMIFS(IPO!$B$2:$B$5250,IPO!$H$2:$H$5250,"="&amp;data!$B932,IPO!$J$2:$J$5250,"="&amp;data!$G932)</f>
        <v>594.1</v>
      </c>
      <c r="K932" s="13">
        <f>IF(I932=1,SUMIFS(IPO!$C$2:$C$5250,IPO!$H$2:$H$5250,"="&amp;data!$B932,IPO!$J$2:$J$5250,"="&amp;data!$G932),"")</f>
        <v>30</v>
      </c>
      <c r="L932" s="13">
        <f>SUMIFS(IPO!$E$2:$E$5250,IPO!$H$2:$H$5250,"="&amp;data!$B932,IPO!$J$2:$J$5250,"="&amp;data!$G932)</f>
        <v>0.8</v>
      </c>
      <c r="M932" s="13">
        <f>SUMIFS(IPO!$F$2:$F$5250,IPO!$H$2:$H$5250,"="&amp;data!$B932,IPO!$J$2:$J$5250,"="&amp;data!$G932)</f>
        <v>4</v>
      </c>
      <c r="N932" s="13"/>
      <c r="P932" s="16">
        <f>COUNTIFS(equity_bonds!$H$2:$H$6414,"="&amp;data!$B932,equity_bonds!$J$2:$J$6414,"="&amp;data!$G932)</f>
        <v>1</v>
      </c>
      <c r="Q932" s="16">
        <f>SUMIFS(equity_bonds!$B$2:$B$6414,equity_bonds!$H$2:$H$6414,"="&amp;data!$B932,equity_bonds!$J$2:$J$6414,"="&amp;data!$G932)</f>
        <v>1792.6</v>
      </c>
      <c r="R932" s="16">
        <f>IF(P932=1,SUMIFS(equity_bonds!$C$2:$C$6414,equity_bonds!$H$2:$H$6414,"="&amp;data!$B932,equity_bonds!$J$2:$J$6414,"="&amp;data!$G932),"")</f>
        <v>76</v>
      </c>
      <c r="S932" s="16">
        <f>SUMIFS(equity_bonds!$E$2:$E$6414,equity_bonds!$H$2:$H$6414,"="&amp;data!$B932,equity_bonds!$J$2:$J$6414,"="&amp;data!$G932)</f>
        <v>0</v>
      </c>
      <c r="T932" s="16">
        <f>SUMIFS(equity_bonds!$F$2:$F$6414,equity_bonds!$H$2:$H$6414,"="&amp;data!$B932,equity_bonds!$J$2:$J$6414,"="&amp;data!$G932)</f>
        <v>11</v>
      </c>
      <c r="U932" s="16"/>
    </row>
    <row r="933" spans="1:21" x14ac:dyDescent="0.25">
      <c r="A933">
        <v>177</v>
      </c>
      <c r="B933">
        <v>1995</v>
      </c>
      <c r="C933">
        <v>38</v>
      </c>
      <c r="D933" t="s">
        <v>111</v>
      </c>
      <c r="E933" t="s">
        <v>7</v>
      </c>
      <c r="F933" t="s">
        <v>2573</v>
      </c>
      <c r="G933" t="str">
        <f t="shared" si="14"/>
        <v>Arnold Porter</v>
      </c>
      <c r="I933" s="13">
        <f>COUNTIFS(IPO!$J$2:$J$5250,"="&amp;data!$G933,IPO!$H$2:$H$5250,"="&amp;data!$B933)</f>
        <v>0</v>
      </c>
      <c r="J933" s="13">
        <f>SUMIFS(IPO!$B$2:$B$5250,IPO!$H$2:$H$5250,"="&amp;data!$B933,IPO!$J$2:$J$5250,"="&amp;data!$G933)</f>
        <v>0</v>
      </c>
      <c r="K933" s="13" t="str">
        <f>IF(I933=1,SUMIFS(IPO!$C$2:$C$5250,IPO!$H$2:$H$5250,"="&amp;data!$B933,IPO!$J$2:$J$5250,"="&amp;data!$G933),"")</f>
        <v/>
      </c>
      <c r="L933" s="13">
        <f>SUMIFS(IPO!$E$2:$E$5250,IPO!$H$2:$H$5250,"="&amp;data!$B933,IPO!$J$2:$J$5250,"="&amp;data!$G933)</f>
        <v>0</v>
      </c>
      <c r="M933" s="13">
        <f>SUMIFS(IPO!$F$2:$F$5250,IPO!$H$2:$H$5250,"="&amp;data!$B933,IPO!$J$2:$J$5250,"="&amp;data!$G933)</f>
        <v>0</v>
      </c>
      <c r="N933" s="13"/>
      <c r="P933" s="16">
        <f>COUNTIFS(equity_bonds!$H$2:$H$6414,"="&amp;data!$B933,equity_bonds!$J$2:$J$6414,"="&amp;data!$G933)</f>
        <v>1</v>
      </c>
      <c r="Q933" s="16">
        <f>SUMIFS(equity_bonds!$B$2:$B$6414,equity_bonds!$H$2:$H$6414,"="&amp;data!$B933,equity_bonds!$J$2:$J$6414,"="&amp;data!$G933)</f>
        <v>351.9</v>
      </c>
      <c r="R933" s="16">
        <f>IF(P933=1,SUMIFS(equity_bonds!$C$2:$C$6414,equity_bonds!$H$2:$H$6414,"="&amp;data!$B933,equity_bonds!$J$2:$J$6414,"="&amp;data!$G933),"")</f>
        <v>173</v>
      </c>
      <c r="S933" s="16">
        <f>SUMIFS(equity_bonds!$E$2:$E$6414,equity_bonds!$H$2:$H$6414,"="&amp;data!$B933,equity_bonds!$J$2:$J$6414,"="&amp;data!$G933)</f>
        <v>0</v>
      </c>
      <c r="T933" s="16">
        <f>SUMIFS(equity_bonds!$F$2:$F$6414,equity_bonds!$H$2:$H$6414,"="&amp;data!$B933,equity_bonds!$J$2:$J$6414,"="&amp;data!$G933)</f>
        <v>2</v>
      </c>
      <c r="U933" s="16"/>
    </row>
    <row r="934" spans="1:21" x14ac:dyDescent="0.25">
      <c r="A934">
        <v>203</v>
      </c>
      <c r="B934">
        <v>1995</v>
      </c>
      <c r="C934">
        <v>79</v>
      </c>
      <c r="D934" t="s">
        <v>178</v>
      </c>
      <c r="E934" t="s">
        <v>213</v>
      </c>
      <c r="F934" t="s">
        <v>2662</v>
      </c>
      <c r="G934" t="str">
        <f t="shared" si="14"/>
        <v>Arter Hadden</v>
      </c>
      <c r="I934" s="13">
        <f>COUNTIFS(IPO!$J$2:$J$5250,"="&amp;data!$G934,IPO!$H$2:$H$5250,"="&amp;data!$B934)</f>
        <v>1</v>
      </c>
      <c r="J934" s="13">
        <f>SUMIFS(IPO!$B$2:$B$5250,IPO!$H$2:$H$5250,"="&amp;data!$B934,IPO!$J$2:$J$5250,"="&amp;data!$G934)</f>
        <v>55.6</v>
      </c>
      <c r="K934" s="13">
        <f>IF(I934=1,SUMIFS(IPO!$C$2:$C$5250,IPO!$H$2:$H$5250,"="&amp;data!$B934,IPO!$J$2:$J$5250,"="&amp;data!$G934),"")</f>
        <v>126</v>
      </c>
      <c r="L934" s="13">
        <f>SUMIFS(IPO!$E$2:$E$5250,IPO!$H$2:$H$5250,"="&amp;data!$B934,IPO!$J$2:$J$5250,"="&amp;data!$G934)</f>
        <v>0.1</v>
      </c>
      <c r="M934" s="13">
        <f>SUMIFS(IPO!$F$2:$F$5250,IPO!$H$2:$H$5250,"="&amp;data!$B934,IPO!$J$2:$J$5250,"="&amp;data!$G934)</f>
        <v>4</v>
      </c>
      <c r="N934" s="13"/>
      <c r="P934" s="16">
        <f>COUNTIFS(equity_bonds!$H$2:$H$6414,"="&amp;data!$B934,equity_bonds!$J$2:$J$6414,"="&amp;data!$G934)</f>
        <v>1</v>
      </c>
      <c r="Q934" s="16">
        <f>SUMIFS(equity_bonds!$B$2:$B$6414,equity_bonds!$H$2:$H$6414,"="&amp;data!$B934,equity_bonds!$J$2:$J$6414,"="&amp;data!$G934)</f>
        <v>1425</v>
      </c>
      <c r="R934" s="16">
        <f>IF(P934=1,SUMIFS(equity_bonds!$C$2:$C$6414,equity_bonds!$H$2:$H$6414,"="&amp;data!$B934,equity_bonds!$J$2:$J$6414,"="&amp;data!$G934),"")</f>
        <v>89</v>
      </c>
      <c r="S934" s="16">
        <f>SUMIFS(equity_bonds!$E$2:$E$6414,equity_bonds!$H$2:$H$6414,"="&amp;data!$B934,equity_bonds!$J$2:$J$6414,"="&amp;data!$G934)</f>
        <v>0</v>
      </c>
      <c r="T934" s="16">
        <f>SUMIFS(equity_bonds!$F$2:$F$6414,equity_bonds!$H$2:$H$6414,"="&amp;data!$B934,equity_bonds!$J$2:$J$6414,"="&amp;data!$G934)</f>
        <v>7</v>
      </c>
      <c r="U934" s="16"/>
    </row>
    <row r="935" spans="1:21" x14ac:dyDescent="0.25">
      <c r="A935">
        <v>236</v>
      </c>
      <c r="B935">
        <v>1995</v>
      </c>
      <c r="C935">
        <v>50</v>
      </c>
      <c r="D935" t="s">
        <v>95</v>
      </c>
      <c r="E935" t="s">
        <v>8</v>
      </c>
      <c r="F935" t="s">
        <v>2574</v>
      </c>
      <c r="G935" t="str">
        <f t="shared" si="14"/>
        <v>Baker Hostetler</v>
      </c>
      <c r="I935" s="13">
        <f>COUNTIFS(IPO!$J$2:$J$5250,"="&amp;data!$G935,IPO!$H$2:$H$5250,"="&amp;data!$B935)</f>
        <v>0</v>
      </c>
      <c r="J935" s="13">
        <f>SUMIFS(IPO!$B$2:$B$5250,IPO!$H$2:$H$5250,"="&amp;data!$B935,IPO!$J$2:$J$5250,"="&amp;data!$G935)</f>
        <v>0</v>
      </c>
      <c r="K935" s="13" t="str">
        <f>IF(I935=1,SUMIFS(IPO!$C$2:$C$5250,IPO!$H$2:$H$5250,"="&amp;data!$B935,IPO!$J$2:$J$5250,"="&amp;data!$G935),"")</f>
        <v/>
      </c>
      <c r="L935" s="13">
        <f>SUMIFS(IPO!$E$2:$E$5250,IPO!$H$2:$H$5250,"="&amp;data!$B935,IPO!$J$2:$J$5250,"="&amp;data!$G935)</f>
        <v>0</v>
      </c>
      <c r="M935" s="13">
        <f>SUMIFS(IPO!$F$2:$F$5250,IPO!$H$2:$H$5250,"="&amp;data!$B935,IPO!$J$2:$J$5250,"="&amp;data!$G935)</f>
        <v>0</v>
      </c>
      <c r="N935" s="13"/>
      <c r="P935" s="16">
        <f>COUNTIFS(equity_bonds!$H$2:$H$6414,"="&amp;data!$B935,equity_bonds!$J$2:$J$6414,"="&amp;data!$G935)</f>
        <v>1</v>
      </c>
      <c r="Q935" s="16">
        <f>SUMIFS(equity_bonds!$B$2:$B$6414,equity_bonds!$H$2:$H$6414,"="&amp;data!$B935,equity_bonds!$J$2:$J$6414,"="&amp;data!$G935)</f>
        <v>1142.8</v>
      </c>
      <c r="R935" s="16">
        <f>IF(P935=1,SUMIFS(equity_bonds!$C$2:$C$6414,equity_bonds!$H$2:$H$6414,"="&amp;data!$B935,equity_bonds!$J$2:$J$6414,"="&amp;data!$G935),"")</f>
        <v>99</v>
      </c>
      <c r="S935" s="16">
        <f>SUMIFS(equity_bonds!$E$2:$E$6414,equity_bonds!$H$2:$H$6414,"="&amp;data!$B935,equity_bonds!$J$2:$J$6414,"="&amp;data!$G935)</f>
        <v>0</v>
      </c>
      <c r="T935" s="16">
        <f>SUMIFS(equity_bonds!$F$2:$F$6414,equity_bonds!$H$2:$H$6414,"="&amp;data!$B935,equity_bonds!$J$2:$J$6414,"="&amp;data!$G935)</f>
        <v>10</v>
      </c>
      <c r="U935" s="16"/>
    </row>
    <row r="936" spans="1:21" x14ac:dyDescent="0.25">
      <c r="A936">
        <v>267</v>
      </c>
      <c r="B936">
        <v>1995</v>
      </c>
      <c r="C936">
        <v>2</v>
      </c>
      <c r="D936" t="s">
        <v>109</v>
      </c>
      <c r="E936" t="s">
        <v>9</v>
      </c>
      <c r="F936" t="s">
        <v>2575</v>
      </c>
      <c r="G936" t="str">
        <f t="shared" si="14"/>
        <v>Baker McKenzie</v>
      </c>
      <c r="I936" s="13">
        <f>COUNTIFS(IPO!$J$2:$J$5250,"="&amp;data!$G936,IPO!$H$2:$H$5250,"="&amp;data!$B936)</f>
        <v>1</v>
      </c>
      <c r="J936" s="13">
        <f>SUMIFS(IPO!$B$2:$B$5250,IPO!$H$2:$H$5250,"="&amp;data!$B936,IPO!$J$2:$J$5250,"="&amp;data!$G936)</f>
        <v>1303.0999999999999</v>
      </c>
      <c r="K936" s="13">
        <f>IF(I936=1,SUMIFS(IPO!$C$2:$C$5250,IPO!$H$2:$H$5250,"="&amp;data!$B936,IPO!$J$2:$J$5250,"="&amp;data!$G936),"")</f>
        <v>11</v>
      </c>
      <c r="L936" s="13">
        <f>SUMIFS(IPO!$E$2:$E$5250,IPO!$H$2:$H$5250,"="&amp;data!$B936,IPO!$J$2:$J$5250,"="&amp;data!$G936)</f>
        <v>1.7</v>
      </c>
      <c r="M936" s="13">
        <f>SUMIFS(IPO!$F$2:$F$5250,IPO!$H$2:$H$5250,"="&amp;data!$B936,IPO!$J$2:$J$5250,"="&amp;data!$G936)</f>
        <v>5</v>
      </c>
      <c r="N936" s="13"/>
      <c r="P936" s="16">
        <f>COUNTIFS(equity_bonds!$H$2:$H$6414,"="&amp;data!$B936,equity_bonds!$J$2:$J$6414,"="&amp;data!$G936)</f>
        <v>2</v>
      </c>
      <c r="Q936" s="16">
        <f>SUMIFS(equity_bonds!$B$2:$B$6414,equity_bonds!$H$2:$H$6414,"="&amp;data!$B936,equity_bonds!$J$2:$J$6414,"="&amp;data!$G936)</f>
        <v>663.5</v>
      </c>
      <c r="R936" s="16" t="str">
        <f>IF(P936=1,SUMIFS(equity_bonds!$C$2:$C$6414,equity_bonds!$H$2:$H$6414,"="&amp;data!$B936,equity_bonds!$J$2:$J$6414,"="&amp;data!$G936),"")</f>
        <v/>
      </c>
      <c r="S936" s="16">
        <f>SUMIFS(equity_bonds!$E$2:$E$6414,equity_bonds!$H$2:$H$6414,"="&amp;data!$B936,equity_bonds!$J$2:$J$6414,"="&amp;data!$G936)</f>
        <v>0</v>
      </c>
      <c r="T936" s="16">
        <f>SUMIFS(equity_bonds!$F$2:$F$6414,equity_bonds!$H$2:$H$6414,"="&amp;data!$B936,equity_bonds!$J$2:$J$6414,"="&amp;data!$G936)</f>
        <v>8</v>
      </c>
      <c r="U936" s="16"/>
    </row>
    <row r="937" spans="1:21" x14ac:dyDescent="0.25">
      <c r="A937">
        <v>298</v>
      </c>
      <c r="B937">
        <v>1995</v>
      </c>
      <c r="C937">
        <v>28</v>
      </c>
      <c r="D937" t="s">
        <v>118</v>
      </c>
      <c r="E937" t="s">
        <v>10</v>
      </c>
      <c r="F937" t="s">
        <v>10</v>
      </c>
      <c r="G937" t="str">
        <f t="shared" si="14"/>
        <v>Baker Botts</v>
      </c>
      <c r="I937" s="13">
        <f>COUNTIFS(IPO!$J$2:$J$5250,"="&amp;data!$G937,IPO!$H$2:$H$5250,"="&amp;data!$B937)</f>
        <v>1</v>
      </c>
      <c r="J937" s="13">
        <f>SUMIFS(IPO!$B$2:$B$5250,IPO!$H$2:$H$5250,"="&amp;data!$B937,IPO!$J$2:$J$5250,"="&amp;data!$G937)</f>
        <v>186.4</v>
      </c>
      <c r="K937" s="13">
        <f>IF(I937=1,SUMIFS(IPO!$C$2:$C$5250,IPO!$H$2:$H$5250,"="&amp;data!$B937,IPO!$J$2:$J$5250,"="&amp;data!$G937),"")</f>
        <v>58</v>
      </c>
      <c r="L937" s="13">
        <f>SUMIFS(IPO!$E$2:$E$5250,IPO!$H$2:$H$5250,"="&amp;data!$B937,IPO!$J$2:$J$5250,"="&amp;data!$G937)</f>
        <v>0.2</v>
      </c>
      <c r="M937" s="13">
        <f>SUMIFS(IPO!$F$2:$F$5250,IPO!$H$2:$H$5250,"="&amp;data!$B937,IPO!$J$2:$J$5250,"="&amp;data!$G937)</f>
        <v>3</v>
      </c>
      <c r="N937" s="13"/>
      <c r="P937" s="16">
        <f>COUNTIFS(equity_bonds!$H$2:$H$6414,"="&amp;data!$B937,equity_bonds!$J$2:$J$6414,"="&amp;data!$G937)</f>
        <v>1</v>
      </c>
      <c r="Q937" s="16">
        <f>SUMIFS(equity_bonds!$B$2:$B$6414,equity_bonds!$H$2:$H$6414,"="&amp;data!$B937,equity_bonds!$J$2:$J$6414,"="&amp;data!$G937)</f>
        <v>2508.1</v>
      </c>
      <c r="R937" s="16">
        <f>IF(P937=1,SUMIFS(equity_bonds!$C$2:$C$6414,equity_bonds!$H$2:$H$6414,"="&amp;data!$B937,equity_bonds!$J$2:$J$6414,"="&amp;data!$G937),"")</f>
        <v>59</v>
      </c>
      <c r="S937" s="16">
        <f>SUMIFS(equity_bonds!$E$2:$E$6414,equity_bonds!$H$2:$H$6414,"="&amp;data!$B937,equity_bonds!$J$2:$J$6414,"="&amp;data!$G937)</f>
        <v>0.1</v>
      </c>
      <c r="T937" s="16">
        <f>SUMIFS(equity_bonds!$F$2:$F$6414,equity_bonds!$H$2:$H$6414,"="&amp;data!$B937,equity_bonds!$J$2:$J$6414,"="&amp;data!$G937)</f>
        <v>15</v>
      </c>
      <c r="U937" s="16"/>
    </row>
    <row r="938" spans="1:21" x14ac:dyDescent="0.25">
      <c r="A938">
        <v>483</v>
      </c>
      <c r="B938">
        <v>1995</v>
      </c>
      <c r="C938">
        <v>35</v>
      </c>
      <c r="D938" t="s">
        <v>117</v>
      </c>
      <c r="E938" t="s">
        <v>62</v>
      </c>
      <c r="F938" t="s">
        <v>2616</v>
      </c>
      <c r="G938" t="str">
        <f t="shared" si="14"/>
        <v>Brobeck Phleger</v>
      </c>
      <c r="I938" s="13">
        <f>COUNTIFS(IPO!$J$2:$J$5250,"="&amp;data!$G938,IPO!$H$2:$H$5250,"="&amp;data!$B938)</f>
        <v>1</v>
      </c>
      <c r="J938" s="13">
        <f>SUMIFS(IPO!$B$2:$B$5250,IPO!$H$2:$H$5250,"="&amp;data!$B938,IPO!$J$2:$J$5250,"="&amp;data!$G938)</f>
        <v>195.3</v>
      </c>
      <c r="K938" s="13">
        <f>IF(I938=1,SUMIFS(IPO!$C$2:$C$5250,IPO!$H$2:$H$5250,"="&amp;data!$B938,IPO!$J$2:$J$5250,"="&amp;data!$G938),"")</f>
        <v>56</v>
      </c>
      <c r="L938" s="13">
        <f>SUMIFS(IPO!$E$2:$E$5250,IPO!$H$2:$H$5250,"="&amp;data!$B938,IPO!$J$2:$J$5250,"="&amp;data!$G938)</f>
        <v>0.3</v>
      </c>
      <c r="M938" s="13">
        <f>SUMIFS(IPO!$F$2:$F$5250,IPO!$H$2:$H$5250,"="&amp;data!$B938,IPO!$J$2:$J$5250,"="&amp;data!$G938)</f>
        <v>9</v>
      </c>
      <c r="N938" s="13"/>
      <c r="P938" s="16">
        <f>COUNTIFS(equity_bonds!$H$2:$H$6414,"="&amp;data!$B938,equity_bonds!$J$2:$J$6414,"="&amp;data!$G938)</f>
        <v>1</v>
      </c>
      <c r="Q938" s="16">
        <f>SUMIFS(equity_bonds!$B$2:$B$6414,equity_bonds!$H$2:$H$6414,"="&amp;data!$B938,equity_bonds!$J$2:$J$6414,"="&amp;data!$G938)</f>
        <v>3376.6</v>
      </c>
      <c r="R938" s="16">
        <f>IF(P938=1,SUMIFS(equity_bonds!$C$2:$C$6414,equity_bonds!$H$2:$H$6414,"="&amp;data!$B938,equity_bonds!$J$2:$J$6414,"="&amp;data!$G938),"")</f>
        <v>46</v>
      </c>
      <c r="S938" s="16">
        <f>SUMIFS(equity_bonds!$E$2:$E$6414,equity_bonds!$H$2:$H$6414,"="&amp;data!$B938,equity_bonds!$J$2:$J$6414,"="&amp;data!$G938)</f>
        <v>0.1</v>
      </c>
      <c r="T938" s="16">
        <f>SUMIFS(equity_bonds!$F$2:$F$6414,equity_bonds!$H$2:$H$6414,"="&amp;data!$B938,equity_bonds!$J$2:$J$6414,"="&amp;data!$G938)</f>
        <v>22</v>
      </c>
      <c r="U938" s="16"/>
    </row>
    <row r="939" spans="1:21" x14ac:dyDescent="0.25">
      <c r="A939">
        <v>500</v>
      </c>
      <c r="B939">
        <v>1995</v>
      </c>
      <c r="C939">
        <v>69</v>
      </c>
      <c r="D939" t="s">
        <v>205</v>
      </c>
      <c r="E939" t="s">
        <v>125</v>
      </c>
      <c r="F939" t="s">
        <v>2633</v>
      </c>
      <c r="G939" t="str">
        <f t="shared" si="14"/>
        <v>Brown Wood</v>
      </c>
      <c r="I939" s="13">
        <f>COUNTIFS(IPO!$J$2:$J$5250,"="&amp;data!$G939,IPO!$H$2:$H$5250,"="&amp;data!$B939)</f>
        <v>1</v>
      </c>
      <c r="J939" s="13">
        <f>SUMIFS(IPO!$B$2:$B$5250,IPO!$H$2:$H$5250,"="&amp;data!$B939,IPO!$J$2:$J$5250,"="&amp;data!$G939)</f>
        <v>675.1</v>
      </c>
      <c r="K939" s="13">
        <f>IF(I939=1,SUMIFS(IPO!$C$2:$C$5250,IPO!$H$2:$H$5250,"="&amp;data!$B939,IPO!$J$2:$J$5250,"="&amp;data!$G939),"")</f>
        <v>23</v>
      </c>
      <c r="L939" s="13">
        <f>SUMIFS(IPO!$E$2:$E$5250,IPO!$H$2:$H$5250,"="&amp;data!$B939,IPO!$J$2:$J$5250,"="&amp;data!$G939)</f>
        <v>0.9</v>
      </c>
      <c r="M939" s="13">
        <f>SUMIFS(IPO!$F$2:$F$5250,IPO!$H$2:$H$5250,"="&amp;data!$B939,IPO!$J$2:$J$5250,"="&amp;data!$G939)</f>
        <v>4</v>
      </c>
      <c r="N939" s="13"/>
      <c r="P939" s="16">
        <f>COUNTIFS(equity_bonds!$H$2:$H$6414,"="&amp;data!$B939,equity_bonds!$J$2:$J$6414,"="&amp;data!$G939)</f>
        <v>1</v>
      </c>
      <c r="Q939" s="16">
        <f>SUMIFS(equity_bonds!$B$2:$B$6414,equity_bonds!$H$2:$H$6414,"="&amp;data!$B939,equity_bonds!$J$2:$J$6414,"="&amp;data!$G939)</f>
        <v>98271.1</v>
      </c>
      <c r="R939" s="16">
        <f>IF(P939=1,SUMIFS(equity_bonds!$C$2:$C$6414,equity_bonds!$H$2:$H$6414,"="&amp;data!$B939,equity_bonds!$J$2:$J$6414,"="&amp;data!$G939),"")</f>
        <v>3</v>
      </c>
      <c r="S939" s="16">
        <f>SUMIFS(equity_bonds!$E$2:$E$6414,equity_bonds!$H$2:$H$6414,"="&amp;data!$B939,equity_bonds!$J$2:$J$6414,"="&amp;data!$G939)</f>
        <v>2.2999999999999998</v>
      </c>
      <c r="T939" s="16">
        <f>SUMIFS(equity_bonds!$F$2:$F$6414,equity_bonds!$H$2:$H$6414,"="&amp;data!$B939,equity_bonds!$J$2:$J$6414,"="&amp;data!$G939)</f>
        <v>91</v>
      </c>
      <c r="U939" s="16"/>
    </row>
    <row r="940" spans="1:21" x14ac:dyDescent="0.25">
      <c r="A940">
        <v>542</v>
      </c>
      <c r="B940">
        <v>1995</v>
      </c>
      <c r="C940">
        <v>59</v>
      </c>
      <c r="D940" t="s">
        <v>138</v>
      </c>
      <c r="E940" t="s">
        <v>126</v>
      </c>
      <c r="F940" t="s">
        <v>126</v>
      </c>
      <c r="G940" t="str">
        <f t="shared" si="14"/>
        <v>Bryan Cave</v>
      </c>
      <c r="I940" s="13">
        <f>COUNTIFS(IPO!$J$2:$J$5250,"="&amp;data!$G940,IPO!$H$2:$H$5250,"="&amp;data!$B940)</f>
        <v>0</v>
      </c>
      <c r="J940" s="13">
        <f>SUMIFS(IPO!$B$2:$B$5250,IPO!$H$2:$H$5250,"="&amp;data!$B940,IPO!$J$2:$J$5250,"="&amp;data!$G940)</f>
        <v>0</v>
      </c>
      <c r="K940" s="13" t="str">
        <f>IF(I940=1,SUMIFS(IPO!$C$2:$C$5250,IPO!$H$2:$H$5250,"="&amp;data!$B940,IPO!$J$2:$J$5250,"="&amp;data!$G940),"")</f>
        <v/>
      </c>
      <c r="L940" s="13">
        <f>SUMIFS(IPO!$E$2:$E$5250,IPO!$H$2:$H$5250,"="&amp;data!$B940,IPO!$J$2:$J$5250,"="&amp;data!$G940)</f>
        <v>0</v>
      </c>
      <c r="M940" s="13">
        <f>SUMIFS(IPO!$F$2:$F$5250,IPO!$H$2:$H$5250,"="&amp;data!$B940,IPO!$J$2:$J$5250,"="&amp;data!$G940)</f>
        <v>0</v>
      </c>
      <c r="N940" s="13"/>
      <c r="P940" s="16">
        <f>COUNTIFS(equity_bonds!$H$2:$H$6414,"="&amp;data!$B940,equity_bonds!$J$2:$J$6414,"="&amp;data!$G940)</f>
        <v>0</v>
      </c>
      <c r="Q940" s="16">
        <f>SUMIFS(equity_bonds!$B$2:$B$6414,equity_bonds!$H$2:$H$6414,"="&amp;data!$B940,equity_bonds!$J$2:$J$6414,"="&amp;data!$G940)</f>
        <v>0</v>
      </c>
      <c r="R940" s="16" t="str">
        <f>IF(P940=1,SUMIFS(equity_bonds!$C$2:$C$6414,equity_bonds!$H$2:$H$6414,"="&amp;data!$B940,equity_bonds!$J$2:$J$6414,"="&amp;data!$G940),"")</f>
        <v/>
      </c>
      <c r="S940" s="16">
        <f>SUMIFS(equity_bonds!$E$2:$E$6414,equity_bonds!$H$2:$H$6414,"="&amp;data!$B940,equity_bonds!$J$2:$J$6414,"="&amp;data!$G940)</f>
        <v>0</v>
      </c>
      <c r="T940" s="16">
        <f>SUMIFS(equity_bonds!$F$2:$F$6414,equity_bonds!$H$2:$H$6414,"="&amp;data!$B940,equity_bonds!$J$2:$J$6414,"="&amp;data!$G940)</f>
        <v>0</v>
      </c>
      <c r="U940" s="16"/>
    </row>
    <row r="941" spans="1:21" x14ac:dyDescent="0.25">
      <c r="A941">
        <v>607</v>
      </c>
      <c r="B941">
        <v>1995</v>
      </c>
      <c r="C941">
        <v>55</v>
      </c>
      <c r="D941" t="s">
        <v>174</v>
      </c>
      <c r="E941" t="s">
        <v>11</v>
      </c>
      <c r="F941" t="s">
        <v>2576</v>
      </c>
      <c r="G941" t="str">
        <f t="shared" si="14"/>
        <v>Cadwalader Wickersham</v>
      </c>
      <c r="I941" s="13">
        <f>COUNTIFS(IPO!$J$2:$J$5250,"="&amp;data!$G941,IPO!$H$2:$H$5250,"="&amp;data!$B941)</f>
        <v>1</v>
      </c>
      <c r="J941" s="13">
        <f>SUMIFS(IPO!$B$2:$B$5250,IPO!$H$2:$H$5250,"="&amp;data!$B941,IPO!$J$2:$J$5250,"="&amp;data!$G941)</f>
        <v>53.4</v>
      </c>
      <c r="K941" s="13">
        <f>IF(I941=1,SUMIFS(IPO!$C$2:$C$5250,IPO!$H$2:$H$5250,"="&amp;data!$B941,IPO!$J$2:$J$5250,"="&amp;data!$G941),"")</f>
        <v>129</v>
      </c>
      <c r="L941" s="13">
        <f>SUMIFS(IPO!$E$2:$E$5250,IPO!$H$2:$H$5250,"="&amp;data!$B941,IPO!$J$2:$J$5250,"="&amp;data!$G941)</f>
        <v>0.1</v>
      </c>
      <c r="M941" s="13">
        <f>SUMIFS(IPO!$F$2:$F$5250,IPO!$H$2:$H$5250,"="&amp;data!$B941,IPO!$J$2:$J$5250,"="&amp;data!$G941)</f>
        <v>1</v>
      </c>
      <c r="N941" s="13"/>
      <c r="P941" s="16">
        <f>COUNTIFS(equity_bonds!$H$2:$H$6414,"="&amp;data!$B941,equity_bonds!$J$2:$J$6414,"="&amp;data!$G941)</f>
        <v>1</v>
      </c>
      <c r="Q941" s="16">
        <f>SUMIFS(equity_bonds!$B$2:$B$6414,equity_bonds!$H$2:$H$6414,"="&amp;data!$B941,equity_bonds!$J$2:$J$6414,"="&amp;data!$G941)</f>
        <v>36263.4</v>
      </c>
      <c r="R941" s="16">
        <f>IF(P941=1,SUMIFS(equity_bonds!$C$2:$C$6414,equity_bonds!$H$2:$H$6414,"="&amp;data!$B941,equity_bonds!$J$2:$J$6414,"="&amp;data!$G941),"")</f>
        <v>7</v>
      </c>
      <c r="S941" s="16">
        <f>SUMIFS(equity_bonds!$E$2:$E$6414,equity_bonds!$H$2:$H$6414,"="&amp;data!$B941,equity_bonds!$J$2:$J$6414,"="&amp;data!$G941)</f>
        <v>0.9</v>
      </c>
      <c r="T941" s="16">
        <f>SUMIFS(equity_bonds!$F$2:$F$6414,equity_bonds!$H$2:$H$6414,"="&amp;data!$B941,equity_bonds!$J$2:$J$6414,"="&amp;data!$G941)</f>
        <v>28</v>
      </c>
      <c r="U941" s="16"/>
    </row>
    <row r="942" spans="1:21" x14ac:dyDescent="0.25">
      <c r="A942">
        <v>638</v>
      </c>
      <c r="B942">
        <v>1995</v>
      </c>
      <c r="C942">
        <v>57</v>
      </c>
      <c r="D942" t="s">
        <v>159</v>
      </c>
      <c r="E942" t="s">
        <v>12</v>
      </c>
      <c r="F942" t="s">
        <v>2577</v>
      </c>
      <c r="G942" t="str">
        <f t="shared" si="14"/>
        <v>Cahill Gordon</v>
      </c>
      <c r="I942" s="13">
        <f>COUNTIFS(IPO!$J$2:$J$5250,"="&amp;data!$G942,IPO!$H$2:$H$5250,"="&amp;data!$B942)</f>
        <v>1</v>
      </c>
      <c r="J942" s="13">
        <f>SUMIFS(IPO!$B$2:$B$5250,IPO!$H$2:$H$5250,"="&amp;data!$B942,IPO!$J$2:$J$5250,"="&amp;data!$G942)</f>
        <v>1163.5</v>
      </c>
      <c r="K942" s="13">
        <f>IF(I942=1,SUMIFS(IPO!$C$2:$C$5250,IPO!$H$2:$H$5250,"="&amp;data!$B942,IPO!$J$2:$J$5250,"="&amp;data!$G942),"")</f>
        <v>14</v>
      </c>
      <c r="L942" s="13">
        <f>SUMIFS(IPO!$E$2:$E$5250,IPO!$H$2:$H$5250,"="&amp;data!$B942,IPO!$J$2:$J$5250,"="&amp;data!$G942)</f>
        <v>1.5</v>
      </c>
      <c r="M942" s="13">
        <f>SUMIFS(IPO!$F$2:$F$5250,IPO!$H$2:$H$5250,"="&amp;data!$B942,IPO!$J$2:$J$5250,"="&amp;data!$G942)</f>
        <v>3</v>
      </c>
      <c r="N942" s="13"/>
      <c r="P942" s="16">
        <f>COUNTIFS(equity_bonds!$H$2:$H$6414,"="&amp;data!$B942,equity_bonds!$J$2:$J$6414,"="&amp;data!$G942)</f>
        <v>1</v>
      </c>
      <c r="Q942" s="16">
        <f>SUMIFS(equity_bonds!$B$2:$B$6414,equity_bonds!$H$2:$H$6414,"="&amp;data!$B942,equity_bonds!$J$2:$J$6414,"="&amp;data!$G942)</f>
        <v>2367.1999999999998</v>
      </c>
      <c r="R942" s="16">
        <f>IF(P942=1,SUMIFS(equity_bonds!$C$2:$C$6414,equity_bonds!$H$2:$H$6414,"="&amp;data!$B942,equity_bonds!$J$2:$J$6414,"="&amp;data!$G942),"")</f>
        <v>61</v>
      </c>
      <c r="S942" s="16">
        <f>SUMIFS(equity_bonds!$E$2:$E$6414,equity_bonds!$H$2:$H$6414,"="&amp;data!$B942,equity_bonds!$J$2:$J$6414,"="&amp;data!$G942)</f>
        <v>0.1</v>
      </c>
      <c r="T942" s="16">
        <f>SUMIFS(equity_bonds!$F$2:$F$6414,equity_bonds!$H$2:$H$6414,"="&amp;data!$B942,equity_bonds!$J$2:$J$6414,"="&amp;data!$G942)</f>
        <v>13</v>
      </c>
      <c r="U942" s="16"/>
    </row>
    <row r="943" spans="1:21" x14ac:dyDescent="0.25">
      <c r="A943">
        <v>679</v>
      </c>
      <c r="B943">
        <v>1995</v>
      </c>
      <c r="C943">
        <v>52</v>
      </c>
      <c r="D943" t="s">
        <v>174</v>
      </c>
      <c r="E943" t="s">
        <v>129</v>
      </c>
      <c r="F943" t="s">
        <v>2635</v>
      </c>
      <c r="G943" t="str">
        <f t="shared" si="14"/>
        <v>Chadbourne Parke</v>
      </c>
      <c r="I943" s="13">
        <f>COUNTIFS(IPO!$J$2:$J$5250,"="&amp;data!$G943,IPO!$H$2:$H$5250,"="&amp;data!$B943)</f>
        <v>1</v>
      </c>
      <c r="J943" s="13">
        <f>SUMIFS(IPO!$B$2:$B$5250,IPO!$H$2:$H$5250,"="&amp;data!$B943,IPO!$J$2:$J$5250,"="&amp;data!$G943)</f>
        <v>163.5</v>
      </c>
      <c r="K943" s="13">
        <f>IF(I943=1,SUMIFS(IPO!$C$2:$C$5250,IPO!$H$2:$H$5250,"="&amp;data!$B943,IPO!$J$2:$J$5250,"="&amp;data!$G943),"")</f>
        <v>67</v>
      </c>
      <c r="L943" s="13">
        <f>SUMIFS(IPO!$E$2:$E$5250,IPO!$H$2:$H$5250,"="&amp;data!$B943,IPO!$J$2:$J$5250,"="&amp;data!$G943)</f>
        <v>0.2</v>
      </c>
      <c r="M943" s="13">
        <f>SUMIFS(IPO!$F$2:$F$5250,IPO!$H$2:$H$5250,"="&amp;data!$B943,IPO!$J$2:$J$5250,"="&amp;data!$G943)</f>
        <v>1</v>
      </c>
      <c r="N943" s="13"/>
      <c r="P943" s="16">
        <f>COUNTIFS(equity_bonds!$H$2:$H$6414,"="&amp;data!$B943,equity_bonds!$J$2:$J$6414,"="&amp;data!$G943)</f>
        <v>0</v>
      </c>
      <c r="Q943" s="16">
        <f>SUMIFS(equity_bonds!$B$2:$B$6414,equity_bonds!$H$2:$H$6414,"="&amp;data!$B943,equity_bonds!$J$2:$J$6414,"="&amp;data!$G943)</f>
        <v>0</v>
      </c>
      <c r="R943" s="16" t="str">
        <f>IF(P943=1,SUMIFS(equity_bonds!$C$2:$C$6414,equity_bonds!$H$2:$H$6414,"="&amp;data!$B943,equity_bonds!$J$2:$J$6414,"="&amp;data!$G943),"")</f>
        <v/>
      </c>
      <c r="S943" s="16">
        <f>SUMIFS(equity_bonds!$E$2:$E$6414,equity_bonds!$H$2:$H$6414,"="&amp;data!$B943,equity_bonds!$J$2:$J$6414,"="&amp;data!$G943)</f>
        <v>0</v>
      </c>
      <c r="T943" s="16">
        <f>SUMIFS(equity_bonds!$F$2:$F$6414,equity_bonds!$H$2:$H$6414,"="&amp;data!$B943,equity_bonds!$J$2:$J$6414,"="&amp;data!$G943)</f>
        <v>0</v>
      </c>
      <c r="U943" s="16"/>
    </row>
    <row r="944" spans="1:21" x14ac:dyDescent="0.25">
      <c r="A944">
        <v>766</v>
      </c>
      <c r="B944">
        <v>1995</v>
      </c>
      <c r="C944">
        <v>8</v>
      </c>
      <c r="D944" t="s">
        <v>69</v>
      </c>
      <c r="E944" t="s">
        <v>13</v>
      </c>
      <c r="F944" t="s">
        <v>2578</v>
      </c>
      <c r="G944" t="str">
        <f t="shared" si="14"/>
        <v>Cleary Gottlieb</v>
      </c>
      <c r="I944" s="13">
        <f>COUNTIFS(IPO!$J$2:$J$5250,"="&amp;data!$G944,IPO!$H$2:$H$5250,"="&amp;data!$B944)</f>
        <v>1</v>
      </c>
      <c r="J944" s="13">
        <f>SUMIFS(IPO!$B$2:$B$5250,IPO!$H$2:$H$5250,"="&amp;data!$B944,IPO!$J$2:$J$5250,"="&amp;data!$G944)</f>
        <v>2386.3000000000002</v>
      </c>
      <c r="K944" s="13">
        <f>IF(I944=1,SUMIFS(IPO!$C$2:$C$5250,IPO!$H$2:$H$5250,"="&amp;data!$B944,IPO!$J$2:$J$5250,"="&amp;data!$G944),"")</f>
        <v>5</v>
      </c>
      <c r="L944" s="13">
        <f>SUMIFS(IPO!$E$2:$E$5250,IPO!$H$2:$H$5250,"="&amp;data!$B944,IPO!$J$2:$J$5250,"="&amp;data!$G944)</f>
        <v>3.1</v>
      </c>
      <c r="M944" s="13">
        <f>SUMIFS(IPO!$F$2:$F$5250,IPO!$H$2:$H$5250,"="&amp;data!$B944,IPO!$J$2:$J$5250,"="&amp;data!$G944)</f>
        <v>6</v>
      </c>
      <c r="N944" s="13"/>
      <c r="P944" s="16">
        <f>COUNTIFS(equity_bonds!$H$2:$H$6414,"="&amp;data!$B944,equity_bonds!$J$2:$J$6414,"="&amp;data!$G944)</f>
        <v>1</v>
      </c>
      <c r="Q944" s="16">
        <f>SUMIFS(equity_bonds!$B$2:$B$6414,equity_bonds!$H$2:$H$6414,"="&amp;data!$B944,equity_bonds!$J$2:$J$6414,"="&amp;data!$G944)</f>
        <v>12953.3</v>
      </c>
      <c r="R944" s="16">
        <f>IF(P944=1,SUMIFS(equity_bonds!$C$2:$C$6414,equity_bonds!$H$2:$H$6414,"="&amp;data!$B944,equity_bonds!$J$2:$J$6414,"="&amp;data!$G944),"")</f>
        <v>15</v>
      </c>
      <c r="S944" s="16">
        <f>SUMIFS(equity_bonds!$E$2:$E$6414,equity_bonds!$H$2:$H$6414,"="&amp;data!$B944,equity_bonds!$J$2:$J$6414,"="&amp;data!$G944)</f>
        <v>0.3</v>
      </c>
      <c r="T944" s="16">
        <f>SUMIFS(equity_bonds!$F$2:$F$6414,equity_bonds!$H$2:$H$6414,"="&amp;data!$B944,equity_bonds!$J$2:$J$6414,"="&amp;data!$G944)</f>
        <v>24</v>
      </c>
      <c r="U944" s="16"/>
    </row>
    <row r="945" spans="1:21" x14ac:dyDescent="0.25">
      <c r="A945">
        <v>805</v>
      </c>
      <c r="B945">
        <v>1995</v>
      </c>
      <c r="C945">
        <v>53</v>
      </c>
      <c r="D945" t="s">
        <v>132</v>
      </c>
      <c r="E945" t="s">
        <v>67</v>
      </c>
      <c r="F945" t="s">
        <v>67</v>
      </c>
      <c r="G945" t="str">
        <f t="shared" si="14"/>
        <v>Coudert Brothers</v>
      </c>
      <c r="I945" s="13">
        <f>COUNTIFS(IPO!$J$2:$J$5250,"="&amp;data!$G945,IPO!$H$2:$H$5250,"="&amp;data!$B945)</f>
        <v>0</v>
      </c>
      <c r="J945" s="13">
        <f>SUMIFS(IPO!$B$2:$B$5250,IPO!$H$2:$H$5250,"="&amp;data!$B945,IPO!$J$2:$J$5250,"="&amp;data!$G945)</f>
        <v>0</v>
      </c>
      <c r="K945" s="13" t="str">
        <f>IF(I945=1,SUMIFS(IPO!$C$2:$C$5250,IPO!$H$2:$H$5250,"="&amp;data!$B945,IPO!$J$2:$J$5250,"="&amp;data!$G945),"")</f>
        <v/>
      </c>
      <c r="L945" s="13">
        <f>SUMIFS(IPO!$E$2:$E$5250,IPO!$H$2:$H$5250,"="&amp;data!$B945,IPO!$J$2:$J$5250,"="&amp;data!$G945)</f>
        <v>0</v>
      </c>
      <c r="M945" s="13">
        <f>SUMIFS(IPO!$F$2:$F$5250,IPO!$H$2:$H$5250,"="&amp;data!$B945,IPO!$J$2:$J$5250,"="&amp;data!$G945)</f>
        <v>0</v>
      </c>
      <c r="N945" s="13"/>
      <c r="P945" s="16">
        <f>COUNTIFS(equity_bonds!$H$2:$H$6414,"="&amp;data!$B945,equity_bonds!$J$2:$J$6414,"="&amp;data!$G945)</f>
        <v>1</v>
      </c>
      <c r="Q945" s="16">
        <f>SUMIFS(equity_bonds!$B$2:$B$6414,equity_bonds!$H$2:$H$6414,"="&amp;data!$B945,equity_bonds!$J$2:$J$6414,"="&amp;data!$G945)</f>
        <v>1779.9</v>
      </c>
      <c r="R945" s="16">
        <f>IF(P945=1,SUMIFS(equity_bonds!$C$2:$C$6414,equity_bonds!$H$2:$H$6414,"="&amp;data!$B945,equity_bonds!$J$2:$J$6414,"="&amp;data!$G945),"")</f>
        <v>77</v>
      </c>
      <c r="S945" s="16">
        <f>SUMIFS(equity_bonds!$E$2:$E$6414,equity_bonds!$H$2:$H$6414,"="&amp;data!$B945,equity_bonds!$J$2:$J$6414,"="&amp;data!$G945)</f>
        <v>0</v>
      </c>
      <c r="T945" s="16">
        <f>SUMIFS(equity_bonds!$F$2:$F$6414,equity_bonds!$H$2:$H$6414,"="&amp;data!$B945,equity_bonds!$J$2:$J$6414,"="&amp;data!$G945)</f>
        <v>13</v>
      </c>
      <c r="U945" s="16"/>
    </row>
    <row r="946" spans="1:21" x14ac:dyDescent="0.25">
      <c r="A946">
        <v>826</v>
      </c>
      <c r="B946">
        <v>1995</v>
      </c>
      <c r="C946">
        <v>44</v>
      </c>
      <c r="D946" t="s">
        <v>185</v>
      </c>
      <c r="E946" t="s">
        <v>14</v>
      </c>
      <c r="F946" t="s">
        <v>2579</v>
      </c>
      <c r="G946" t="str">
        <f t="shared" si="14"/>
        <v>Covington Burling</v>
      </c>
      <c r="I946" s="13">
        <f>COUNTIFS(IPO!$J$2:$J$5250,"="&amp;data!$G946,IPO!$H$2:$H$5250,"="&amp;data!$B946)</f>
        <v>1</v>
      </c>
      <c r="J946" s="13">
        <f>SUMIFS(IPO!$B$2:$B$5250,IPO!$H$2:$H$5250,"="&amp;data!$B946,IPO!$J$2:$J$5250,"="&amp;data!$G946)</f>
        <v>116.4</v>
      </c>
      <c r="K946" s="13">
        <f>IF(I946=1,SUMIFS(IPO!$C$2:$C$5250,IPO!$H$2:$H$5250,"="&amp;data!$B946,IPO!$J$2:$J$5250,"="&amp;data!$G946),"")</f>
        <v>78</v>
      </c>
      <c r="L946" s="13">
        <f>SUMIFS(IPO!$E$2:$E$5250,IPO!$H$2:$H$5250,"="&amp;data!$B946,IPO!$J$2:$J$5250,"="&amp;data!$G946)</f>
        <v>0.2</v>
      </c>
      <c r="M946" s="13">
        <f>SUMIFS(IPO!$F$2:$F$5250,IPO!$H$2:$H$5250,"="&amp;data!$B946,IPO!$J$2:$J$5250,"="&amp;data!$G946)</f>
        <v>2</v>
      </c>
      <c r="N946" s="13"/>
      <c r="P946" s="16">
        <f>COUNTIFS(equity_bonds!$H$2:$H$6414,"="&amp;data!$B946,equity_bonds!$J$2:$J$6414,"="&amp;data!$G946)</f>
        <v>1</v>
      </c>
      <c r="Q946" s="16">
        <f>SUMIFS(equity_bonds!$B$2:$B$6414,equity_bonds!$H$2:$H$6414,"="&amp;data!$B946,equity_bonds!$J$2:$J$6414,"="&amp;data!$G946)</f>
        <v>536.20000000000005</v>
      </c>
      <c r="R946" s="16">
        <f>IF(P946=1,SUMIFS(equity_bonds!$C$2:$C$6414,equity_bonds!$H$2:$H$6414,"="&amp;data!$B946,equity_bonds!$J$2:$J$6414,"="&amp;data!$G946),"")</f>
        <v>133</v>
      </c>
      <c r="S946" s="16">
        <f>SUMIFS(equity_bonds!$E$2:$E$6414,equity_bonds!$H$2:$H$6414,"="&amp;data!$B946,equity_bonds!$J$2:$J$6414,"="&amp;data!$G946)</f>
        <v>0</v>
      </c>
      <c r="T946" s="16">
        <f>SUMIFS(equity_bonds!$F$2:$F$6414,equity_bonds!$H$2:$H$6414,"="&amp;data!$B946,equity_bonds!$J$2:$J$6414,"="&amp;data!$G946)</f>
        <v>5</v>
      </c>
      <c r="U946" s="16"/>
    </row>
    <row r="947" spans="1:21" x14ac:dyDescent="0.25">
      <c r="A947">
        <v>876</v>
      </c>
      <c r="B947">
        <v>1995</v>
      </c>
      <c r="C947">
        <v>23</v>
      </c>
      <c r="D947" t="s">
        <v>91</v>
      </c>
      <c r="E947" t="s">
        <v>15</v>
      </c>
      <c r="F947" t="s">
        <v>2580</v>
      </c>
      <c r="G947" t="str">
        <f t="shared" si="14"/>
        <v>Cravath Swaine</v>
      </c>
      <c r="I947" s="13">
        <f>COUNTIFS(IPO!$J$2:$J$5250,"="&amp;data!$G947,IPO!$H$2:$H$5250,"="&amp;data!$B947)</f>
        <v>1</v>
      </c>
      <c r="J947" s="13">
        <f>SUMIFS(IPO!$B$2:$B$5250,IPO!$H$2:$H$5250,"="&amp;data!$B947,IPO!$J$2:$J$5250,"="&amp;data!$G947)</f>
        <v>315</v>
      </c>
      <c r="K947" s="13">
        <f>IF(I947=1,SUMIFS(IPO!$C$2:$C$5250,IPO!$H$2:$H$5250,"="&amp;data!$B947,IPO!$J$2:$J$5250,"="&amp;data!$G947),"")</f>
        <v>36</v>
      </c>
      <c r="L947" s="13">
        <f>SUMIFS(IPO!$E$2:$E$5250,IPO!$H$2:$H$5250,"="&amp;data!$B947,IPO!$J$2:$J$5250,"="&amp;data!$G947)</f>
        <v>0.4</v>
      </c>
      <c r="M947" s="13">
        <f>SUMIFS(IPO!$F$2:$F$5250,IPO!$H$2:$H$5250,"="&amp;data!$B947,IPO!$J$2:$J$5250,"="&amp;data!$G947)</f>
        <v>2</v>
      </c>
      <c r="N947" s="13"/>
      <c r="P947" s="16">
        <f>COUNTIFS(equity_bonds!$H$2:$H$6414,"="&amp;data!$B947,equity_bonds!$J$2:$J$6414,"="&amp;data!$G947)</f>
        <v>1</v>
      </c>
      <c r="Q947" s="16">
        <f>SUMIFS(equity_bonds!$B$2:$B$6414,equity_bonds!$H$2:$H$6414,"="&amp;data!$B947,equity_bonds!$J$2:$J$6414,"="&amp;data!$G947)</f>
        <v>39436.6</v>
      </c>
      <c r="R947" s="16">
        <f>IF(P947=1,SUMIFS(equity_bonds!$C$2:$C$6414,equity_bonds!$H$2:$H$6414,"="&amp;data!$B947,equity_bonds!$J$2:$J$6414,"="&amp;data!$G947),"")</f>
        <v>6</v>
      </c>
      <c r="S947" s="16">
        <f>SUMIFS(equity_bonds!$E$2:$E$6414,equity_bonds!$H$2:$H$6414,"="&amp;data!$B947,equity_bonds!$J$2:$J$6414,"="&amp;data!$G947)</f>
        <v>0.9</v>
      </c>
      <c r="T947" s="16">
        <f>SUMIFS(equity_bonds!$F$2:$F$6414,equity_bonds!$H$2:$H$6414,"="&amp;data!$B947,equity_bonds!$J$2:$J$6414,"="&amp;data!$G947)</f>
        <v>72</v>
      </c>
      <c r="U947" s="16"/>
    </row>
    <row r="948" spans="1:21" x14ac:dyDescent="0.25">
      <c r="A948">
        <v>945</v>
      </c>
      <c r="B948">
        <v>1995</v>
      </c>
      <c r="C948">
        <v>13</v>
      </c>
      <c r="D948" t="s">
        <v>166</v>
      </c>
      <c r="E948" t="s">
        <v>16</v>
      </c>
      <c r="F948" t="s">
        <v>2581</v>
      </c>
      <c r="G948" t="str">
        <f t="shared" si="14"/>
        <v>Davis Polk</v>
      </c>
      <c r="I948" s="13">
        <f>COUNTIFS(IPO!$J$2:$J$5250,"="&amp;data!$G948,IPO!$H$2:$H$5250,"="&amp;data!$B948)</f>
        <v>1</v>
      </c>
      <c r="J948" s="13">
        <f>SUMIFS(IPO!$B$2:$B$5250,IPO!$H$2:$H$5250,"="&amp;data!$B948,IPO!$J$2:$J$5250,"="&amp;data!$G948)</f>
        <v>595</v>
      </c>
      <c r="K948" s="13">
        <f>IF(I948=1,SUMIFS(IPO!$C$2:$C$5250,IPO!$H$2:$H$5250,"="&amp;data!$B948,IPO!$J$2:$J$5250,"="&amp;data!$G948),"")</f>
        <v>29</v>
      </c>
      <c r="L948" s="13">
        <f>SUMIFS(IPO!$E$2:$E$5250,IPO!$H$2:$H$5250,"="&amp;data!$B948,IPO!$J$2:$J$5250,"="&amp;data!$G948)</f>
        <v>0.8</v>
      </c>
      <c r="M948" s="13">
        <f>SUMIFS(IPO!$F$2:$F$5250,IPO!$H$2:$H$5250,"="&amp;data!$B948,IPO!$J$2:$J$5250,"="&amp;data!$G948)</f>
        <v>8</v>
      </c>
      <c r="N948" s="13"/>
      <c r="P948" s="16">
        <f>COUNTIFS(equity_bonds!$H$2:$H$6414,"="&amp;data!$B948,equity_bonds!$J$2:$J$6414,"="&amp;data!$G948)</f>
        <v>1</v>
      </c>
      <c r="Q948" s="16">
        <f>SUMIFS(equity_bonds!$B$2:$B$6414,equity_bonds!$H$2:$H$6414,"="&amp;data!$B948,equity_bonds!$J$2:$J$6414,"="&amp;data!$G948)</f>
        <v>8022.4</v>
      </c>
      <c r="R948" s="16">
        <f>IF(P948=1,SUMIFS(equity_bonds!$C$2:$C$6414,equity_bonds!$H$2:$H$6414,"="&amp;data!$B948,equity_bonds!$J$2:$J$6414,"="&amp;data!$G948),"")</f>
        <v>24</v>
      </c>
      <c r="S948" s="16">
        <f>SUMIFS(equity_bonds!$E$2:$E$6414,equity_bonds!$H$2:$H$6414,"="&amp;data!$B948,equity_bonds!$J$2:$J$6414,"="&amp;data!$G948)</f>
        <v>0.2</v>
      </c>
      <c r="T948" s="16">
        <f>SUMIFS(equity_bonds!$F$2:$F$6414,equity_bonds!$H$2:$H$6414,"="&amp;data!$B948,equity_bonds!$J$2:$J$6414,"="&amp;data!$G948)</f>
        <v>24</v>
      </c>
      <c r="U948" s="16"/>
    </row>
    <row r="949" spans="1:21" x14ac:dyDescent="0.25">
      <c r="A949">
        <v>1008</v>
      </c>
      <c r="B949">
        <v>1995</v>
      </c>
      <c r="C949">
        <v>24</v>
      </c>
      <c r="D949" t="s">
        <v>87</v>
      </c>
      <c r="E949" t="s">
        <v>17</v>
      </c>
      <c r="F949" t="s">
        <v>2582</v>
      </c>
      <c r="G949" t="str">
        <f t="shared" si="14"/>
        <v>Debevoise Plimpton</v>
      </c>
      <c r="I949" s="13">
        <f>COUNTIFS(IPO!$J$2:$J$5250,"="&amp;data!$G949,IPO!$H$2:$H$5250,"="&amp;data!$B949)</f>
        <v>1</v>
      </c>
      <c r="J949" s="13">
        <f>SUMIFS(IPO!$B$2:$B$5250,IPO!$H$2:$H$5250,"="&amp;data!$B949,IPO!$J$2:$J$5250,"="&amp;data!$G949)</f>
        <v>3579.1</v>
      </c>
      <c r="K949" s="13">
        <f>IF(I949=1,SUMIFS(IPO!$C$2:$C$5250,IPO!$H$2:$H$5250,"="&amp;data!$B949,IPO!$J$2:$J$5250,"="&amp;data!$G949),"")</f>
        <v>2</v>
      </c>
      <c r="L949" s="13">
        <f>SUMIFS(IPO!$E$2:$E$5250,IPO!$H$2:$H$5250,"="&amp;data!$B949,IPO!$J$2:$J$5250,"="&amp;data!$G949)</f>
        <v>4.7</v>
      </c>
      <c r="M949" s="13">
        <f>SUMIFS(IPO!$F$2:$F$5250,IPO!$H$2:$H$5250,"="&amp;data!$B949,IPO!$J$2:$J$5250,"="&amp;data!$G949)</f>
        <v>6</v>
      </c>
      <c r="N949" s="13"/>
      <c r="P949" s="16">
        <f>COUNTIFS(equity_bonds!$H$2:$H$6414,"="&amp;data!$B949,equity_bonds!$J$2:$J$6414,"="&amp;data!$G949)</f>
        <v>1</v>
      </c>
      <c r="Q949" s="16">
        <f>SUMIFS(equity_bonds!$B$2:$B$6414,equity_bonds!$H$2:$H$6414,"="&amp;data!$B949,equity_bonds!$J$2:$J$6414,"="&amp;data!$G949)</f>
        <v>1949.3</v>
      </c>
      <c r="R949" s="16">
        <f>IF(P949=1,SUMIFS(equity_bonds!$C$2:$C$6414,equity_bonds!$H$2:$H$6414,"="&amp;data!$B949,equity_bonds!$J$2:$J$6414,"="&amp;data!$G949),"")</f>
        <v>70</v>
      </c>
      <c r="S949" s="16">
        <f>SUMIFS(equity_bonds!$E$2:$E$6414,equity_bonds!$H$2:$H$6414,"="&amp;data!$B949,equity_bonds!$J$2:$J$6414,"="&amp;data!$G949)</f>
        <v>0.1</v>
      </c>
      <c r="T949" s="16">
        <f>SUMIFS(equity_bonds!$F$2:$F$6414,equity_bonds!$H$2:$H$6414,"="&amp;data!$B949,equity_bonds!$J$2:$J$6414,"="&amp;data!$G949)</f>
        <v>12</v>
      </c>
      <c r="U949" s="16"/>
    </row>
    <row r="950" spans="1:21" x14ac:dyDescent="0.25">
      <c r="A950">
        <v>1038</v>
      </c>
      <c r="B950">
        <v>1995</v>
      </c>
      <c r="C950">
        <v>64</v>
      </c>
      <c r="D950" t="s">
        <v>212</v>
      </c>
      <c r="E950" t="s">
        <v>72</v>
      </c>
      <c r="F950" t="s">
        <v>72</v>
      </c>
      <c r="G950" t="str">
        <f t="shared" si="14"/>
        <v>Dechert</v>
      </c>
      <c r="I950" s="13">
        <v>1</v>
      </c>
      <c r="J950" s="13">
        <v>991.4</v>
      </c>
      <c r="K950" s="13">
        <v>17</v>
      </c>
      <c r="L950" s="13">
        <v>1.3</v>
      </c>
      <c r="M950" s="13">
        <v>5</v>
      </c>
      <c r="N950" s="13"/>
      <c r="P950" s="16">
        <f>COUNTIFS(equity_bonds!$H$2:$H$6414,"="&amp;data!$B950,equity_bonds!$J$2:$J$6414,"="&amp;data!$G950)</f>
        <v>0</v>
      </c>
      <c r="Q950" s="16">
        <v>1644.9</v>
      </c>
      <c r="R950" s="16">
        <v>81</v>
      </c>
      <c r="S950" s="16">
        <v>0</v>
      </c>
      <c r="T950" s="16">
        <v>9</v>
      </c>
      <c r="U950" s="16"/>
    </row>
    <row r="951" spans="1:21" x14ac:dyDescent="0.25">
      <c r="A951">
        <v>1075</v>
      </c>
      <c r="B951">
        <v>1995</v>
      </c>
      <c r="C951">
        <v>30</v>
      </c>
      <c r="D951" t="s">
        <v>94</v>
      </c>
      <c r="E951" t="s">
        <v>18</v>
      </c>
      <c r="F951" t="s">
        <v>18</v>
      </c>
      <c r="G951" t="str">
        <f t="shared" si="14"/>
        <v>Dewey Ballantine</v>
      </c>
      <c r="I951" s="13">
        <f>COUNTIFS(IPO!$J$2:$J$5250,"="&amp;data!$G951,IPO!$H$2:$H$5250,"="&amp;data!$B951)</f>
        <v>2</v>
      </c>
      <c r="J951" s="13">
        <f>SUMIFS(IPO!$B$2:$B$5250,IPO!$H$2:$H$5250,"="&amp;data!$B951,IPO!$J$2:$J$5250,"="&amp;data!$G951)</f>
        <v>242.8</v>
      </c>
      <c r="K951" s="13" t="str">
        <f>IF(I951=1,SUMIFS(IPO!$C$2:$C$5250,IPO!$H$2:$H$5250,"="&amp;data!$B951,IPO!$J$2:$J$5250,"="&amp;data!$G951),"")</f>
        <v/>
      </c>
      <c r="L951" s="13">
        <f>SUMIFS(IPO!$E$2:$E$5250,IPO!$H$2:$H$5250,"="&amp;data!$B951,IPO!$J$2:$J$5250,"="&amp;data!$G951)</f>
        <v>0.4</v>
      </c>
      <c r="M951" s="13">
        <f>SUMIFS(IPO!$F$2:$F$5250,IPO!$H$2:$H$5250,"="&amp;data!$B951,IPO!$J$2:$J$5250,"="&amp;data!$G951)</f>
        <v>2</v>
      </c>
      <c r="N951" s="13"/>
      <c r="P951" s="16">
        <f>COUNTIFS(equity_bonds!$H$2:$H$6414,"="&amp;data!$B951,equity_bonds!$J$2:$J$6414,"="&amp;data!$G951)</f>
        <v>2</v>
      </c>
      <c r="Q951" s="16">
        <f>SUMIFS(equity_bonds!$B$2:$B$6414,equity_bonds!$H$2:$H$6414,"="&amp;data!$B951,equity_bonds!$J$2:$J$6414,"="&amp;data!$G951)</f>
        <v>14207.300000000001</v>
      </c>
      <c r="R951" s="16" t="str">
        <f>IF(P951=1,SUMIFS(equity_bonds!$C$2:$C$6414,equity_bonds!$H$2:$H$6414,"="&amp;data!$B951,equity_bonds!$J$2:$J$6414,"="&amp;data!$G951),"")</f>
        <v/>
      </c>
      <c r="S951" s="16">
        <f>SUMIFS(equity_bonds!$E$2:$E$6414,equity_bonds!$H$2:$H$6414,"="&amp;data!$B951,equity_bonds!$J$2:$J$6414,"="&amp;data!$G951)</f>
        <v>0.4</v>
      </c>
      <c r="T951" s="16">
        <f>SUMIFS(equity_bonds!$F$2:$F$6414,equity_bonds!$H$2:$H$6414,"="&amp;data!$B951,equity_bonds!$J$2:$J$6414,"="&amp;data!$G951)</f>
        <v>52</v>
      </c>
      <c r="U951" s="16"/>
    </row>
    <row r="952" spans="1:21" x14ac:dyDescent="0.25">
      <c r="A952">
        <v>1145</v>
      </c>
      <c r="B952">
        <v>1995</v>
      </c>
      <c r="C952">
        <v>65</v>
      </c>
      <c r="D952" t="s">
        <v>131</v>
      </c>
      <c r="E952" t="s">
        <v>19</v>
      </c>
      <c r="F952" t="s">
        <v>2583</v>
      </c>
      <c r="G952" t="str">
        <f t="shared" si="14"/>
        <v>Dorsey Whitney</v>
      </c>
      <c r="I952" s="13">
        <f>COUNTIFS(IPO!$J$2:$J$5250,"="&amp;data!$G952,IPO!$H$2:$H$5250,"="&amp;data!$B952)</f>
        <v>1</v>
      </c>
      <c r="J952" s="13">
        <f>SUMIFS(IPO!$B$2:$B$5250,IPO!$H$2:$H$5250,"="&amp;data!$B952,IPO!$J$2:$J$5250,"="&amp;data!$G952)</f>
        <v>292.2</v>
      </c>
      <c r="K952" s="13">
        <f>IF(I952=1,SUMIFS(IPO!$C$2:$C$5250,IPO!$H$2:$H$5250,"="&amp;data!$B952,IPO!$J$2:$J$5250,"="&amp;data!$G952),"")</f>
        <v>40</v>
      </c>
      <c r="L952" s="13">
        <f>SUMIFS(IPO!$E$2:$E$5250,IPO!$H$2:$H$5250,"="&amp;data!$B952,IPO!$J$2:$J$5250,"="&amp;data!$G952)</f>
        <v>0.4</v>
      </c>
      <c r="M952" s="13">
        <f>SUMIFS(IPO!$F$2:$F$5250,IPO!$H$2:$H$5250,"="&amp;data!$B952,IPO!$J$2:$J$5250,"="&amp;data!$G952)</f>
        <v>9</v>
      </c>
      <c r="N952" s="13"/>
      <c r="P952" s="16">
        <f>COUNTIFS(equity_bonds!$H$2:$H$6414,"="&amp;data!$B952,equity_bonds!$J$2:$J$6414,"="&amp;data!$G952)</f>
        <v>1</v>
      </c>
      <c r="Q952" s="16">
        <f>SUMIFS(equity_bonds!$B$2:$B$6414,equity_bonds!$H$2:$H$6414,"="&amp;data!$B952,equity_bonds!$J$2:$J$6414,"="&amp;data!$G952)</f>
        <v>23582.1</v>
      </c>
      <c r="R952" s="16">
        <f>IF(P952=1,SUMIFS(equity_bonds!$C$2:$C$6414,equity_bonds!$H$2:$H$6414,"="&amp;data!$B952,equity_bonds!$J$2:$J$6414,"="&amp;data!$G952),"")</f>
        <v>10</v>
      </c>
      <c r="S952" s="16">
        <f>SUMIFS(equity_bonds!$E$2:$E$6414,equity_bonds!$H$2:$H$6414,"="&amp;data!$B952,equity_bonds!$J$2:$J$6414,"="&amp;data!$G952)</f>
        <v>0.6</v>
      </c>
      <c r="T952" s="16">
        <f>SUMIFS(equity_bonds!$F$2:$F$6414,equity_bonds!$H$2:$H$6414,"="&amp;data!$B952,equity_bonds!$J$2:$J$6414,"="&amp;data!$G952)</f>
        <v>43</v>
      </c>
      <c r="U952" s="16"/>
    </row>
    <row r="953" spans="1:21" x14ac:dyDescent="0.25">
      <c r="A953">
        <v>1376</v>
      </c>
      <c r="B953">
        <v>1995</v>
      </c>
      <c r="C953">
        <v>41</v>
      </c>
      <c r="D953" t="s">
        <v>68</v>
      </c>
      <c r="E953" t="s">
        <v>76</v>
      </c>
      <c r="F953" t="s">
        <v>2617</v>
      </c>
      <c r="G953" t="str">
        <f t="shared" si="14"/>
        <v>Foley Lardner</v>
      </c>
      <c r="I953" s="13">
        <f>COUNTIFS(IPO!$J$2:$J$5250,"="&amp;data!$G953,IPO!$H$2:$H$5250,"="&amp;data!$B953)</f>
        <v>1</v>
      </c>
      <c r="J953" s="13">
        <f>SUMIFS(IPO!$B$2:$B$5250,IPO!$H$2:$H$5250,"="&amp;data!$B953,IPO!$J$2:$J$5250,"="&amp;data!$G953)</f>
        <v>67.3</v>
      </c>
      <c r="K953" s="13">
        <f>IF(I953=1,SUMIFS(IPO!$C$2:$C$5250,IPO!$H$2:$H$5250,"="&amp;data!$B953,IPO!$J$2:$J$5250,"="&amp;data!$G953),"")</f>
        <v>112</v>
      </c>
      <c r="L953" s="13">
        <f>SUMIFS(IPO!$E$2:$E$5250,IPO!$H$2:$H$5250,"="&amp;data!$B953,IPO!$J$2:$J$5250,"="&amp;data!$G953)</f>
        <v>0.1</v>
      </c>
      <c r="M953" s="13">
        <f>SUMIFS(IPO!$F$2:$F$5250,IPO!$H$2:$H$5250,"="&amp;data!$B953,IPO!$J$2:$J$5250,"="&amp;data!$G953)</f>
        <v>5</v>
      </c>
      <c r="N953" s="13"/>
      <c r="P953" s="16">
        <f>COUNTIFS(equity_bonds!$H$2:$H$6414,"="&amp;data!$B953,equity_bonds!$J$2:$J$6414,"="&amp;data!$G953)</f>
        <v>0</v>
      </c>
      <c r="Q953" s="16">
        <f>SUMIFS(equity_bonds!$B$2:$B$6414,equity_bonds!$H$2:$H$6414,"="&amp;data!$B953,equity_bonds!$J$2:$J$6414,"="&amp;data!$G953)</f>
        <v>0</v>
      </c>
      <c r="R953" s="16" t="str">
        <f>IF(P953=1,SUMIFS(equity_bonds!$C$2:$C$6414,equity_bonds!$H$2:$H$6414,"="&amp;data!$B953,equity_bonds!$J$2:$J$6414,"="&amp;data!$G953),"")</f>
        <v/>
      </c>
      <c r="S953" s="16">
        <f>SUMIFS(equity_bonds!$E$2:$E$6414,equity_bonds!$H$2:$H$6414,"="&amp;data!$B953,equity_bonds!$J$2:$J$6414,"="&amp;data!$G953)</f>
        <v>0</v>
      </c>
      <c r="T953" s="16">
        <f>SUMIFS(equity_bonds!$F$2:$F$6414,equity_bonds!$H$2:$H$6414,"="&amp;data!$B953,equity_bonds!$J$2:$J$6414,"="&amp;data!$G953)</f>
        <v>0</v>
      </c>
      <c r="U953" s="16"/>
    </row>
    <row r="954" spans="1:21" x14ac:dyDescent="0.25">
      <c r="A954">
        <v>1452</v>
      </c>
      <c r="B954">
        <v>1995</v>
      </c>
      <c r="C954">
        <v>32</v>
      </c>
      <c r="D954" t="s">
        <v>190</v>
      </c>
      <c r="E954" t="s">
        <v>21</v>
      </c>
      <c r="F954" t="s">
        <v>2585</v>
      </c>
      <c r="G954" t="str">
        <f t="shared" si="14"/>
        <v>Fried Frank</v>
      </c>
      <c r="I954" s="13">
        <f>COUNTIFS(IPO!$J$2:$J$5250,"="&amp;data!$G954,IPO!$H$2:$H$5250,"="&amp;data!$B954)</f>
        <v>1</v>
      </c>
      <c r="J954" s="13">
        <f>SUMIFS(IPO!$B$2:$B$5250,IPO!$H$2:$H$5250,"="&amp;data!$B954,IPO!$J$2:$J$5250,"="&amp;data!$G954)</f>
        <v>649.70000000000005</v>
      </c>
      <c r="K954" s="13">
        <f>IF(I954=1,SUMIFS(IPO!$C$2:$C$5250,IPO!$H$2:$H$5250,"="&amp;data!$B954,IPO!$J$2:$J$5250,"="&amp;data!$G954),"")</f>
        <v>24</v>
      </c>
      <c r="L954" s="13">
        <f>SUMIFS(IPO!$E$2:$E$5250,IPO!$H$2:$H$5250,"="&amp;data!$B954,IPO!$J$2:$J$5250,"="&amp;data!$G954)</f>
        <v>0.9</v>
      </c>
      <c r="M954" s="13">
        <f>SUMIFS(IPO!$F$2:$F$5250,IPO!$H$2:$H$5250,"="&amp;data!$B954,IPO!$J$2:$J$5250,"="&amp;data!$G954)</f>
        <v>3</v>
      </c>
      <c r="N954" s="13"/>
      <c r="P954" s="16">
        <f>COUNTIFS(equity_bonds!$H$2:$H$6414,"="&amp;data!$B954,equity_bonds!$J$2:$J$6414,"="&amp;data!$G954)</f>
        <v>1</v>
      </c>
      <c r="Q954" s="16">
        <f>SUMIFS(equity_bonds!$B$2:$B$6414,equity_bonds!$H$2:$H$6414,"="&amp;data!$B954,equity_bonds!$J$2:$J$6414,"="&amp;data!$G954)</f>
        <v>1151.3</v>
      </c>
      <c r="R954" s="16">
        <f>IF(P954=1,SUMIFS(equity_bonds!$C$2:$C$6414,equity_bonds!$H$2:$H$6414,"="&amp;data!$B954,equity_bonds!$J$2:$J$6414,"="&amp;data!$G954),"")</f>
        <v>98</v>
      </c>
      <c r="S954" s="16">
        <f>SUMIFS(equity_bonds!$E$2:$E$6414,equity_bonds!$H$2:$H$6414,"="&amp;data!$B954,equity_bonds!$J$2:$J$6414,"="&amp;data!$G954)</f>
        <v>0</v>
      </c>
      <c r="T954" s="16">
        <f>SUMIFS(equity_bonds!$F$2:$F$6414,equity_bonds!$H$2:$H$6414,"="&amp;data!$B954,equity_bonds!$J$2:$J$6414,"="&amp;data!$G954)</f>
        <v>10</v>
      </c>
      <c r="U954" s="16"/>
    </row>
    <row r="955" spans="1:21" x14ac:dyDescent="0.25">
      <c r="A955">
        <v>1495</v>
      </c>
      <c r="B955">
        <v>1995</v>
      </c>
      <c r="C955">
        <v>16</v>
      </c>
      <c r="D955" t="s">
        <v>101</v>
      </c>
      <c r="E955" t="s">
        <v>22</v>
      </c>
      <c r="F955" t="s">
        <v>2586</v>
      </c>
      <c r="G955" t="str">
        <f t="shared" si="14"/>
        <v>Fulbright Jaworski</v>
      </c>
      <c r="I955" s="13">
        <f>COUNTIFS(IPO!$J$2:$J$5250,"="&amp;data!$G955,IPO!$H$2:$H$5250,"="&amp;data!$B955)</f>
        <v>1</v>
      </c>
      <c r="J955" s="13">
        <f>SUMIFS(IPO!$B$2:$B$5250,IPO!$H$2:$H$5250,"="&amp;data!$B955,IPO!$J$2:$J$5250,"="&amp;data!$G955)</f>
        <v>126.1</v>
      </c>
      <c r="K955" s="13">
        <f>IF(I955=1,SUMIFS(IPO!$C$2:$C$5250,IPO!$H$2:$H$5250,"="&amp;data!$B955,IPO!$J$2:$J$5250,"="&amp;data!$G955),"")</f>
        <v>74</v>
      </c>
      <c r="L955" s="13">
        <f>SUMIFS(IPO!$E$2:$E$5250,IPO!$H$2:$H$5250,"="&amp;data!$B955,IPO!$J$2:$J$5250,"="&amp;data!$G955)</f>
        <v>0.2</v>
      </c>
      <c r="M955" s="13">
        <f>SUMIFS(IPO!$F$2:$F$5250,IPO!$H$2:$H$5250,"="&amp;data!$B955,IPO!$J$2:$J$5250,"="&amp;data!$G955)</f>
        <v>9</v>
      </c>
      <c r="N955" s="13"/>
      <c r="P955" s="16">
        <f>COUNTIFS(equity_bonds!$H$2:$H$6414,"="&amp;data!$B955,equity_bonds!$J$2:$J$6414,"="&amp;data!$G955)</f>
        <v>1</v>
      </c>
      <c r="Q955" s="16">
        <f>SUMIFS(equity_bonds!$B$2:$B$6414,equity_bonds!$H$2:$H$6414,"="&amp;data!$B955,equity_bonds!$J$2:$J$6414,"="&amp;data!$G955)</f>
        <v>2943.2</v>
      </c>
      <c r="R955" s="16">
        <f>IF(P955=1,SUMIFS(equity_bonds!$C$2:$C$6414,equity_bonds!$H$2:$H$6414,"="&amp;data!$B955,equity_bonds!$J$2:$J$6414,"="&amp;data!$G955),"")</f>
        <v>52</v>
      </c>
      <c r="S955" s="16">
        <f>SUMIFS(equity_bonds!$E$2:$E$6414,equity_bonds!$H$2:$H$6414,"="&amp;data!$B955,equity_bonds!$J$2:$J$6414,"="&amp;data!$G955)</f>
        <v>0.1</v>
      </c>
      <c r="T955" s="16">
        <f>SUMIFS(equity_bonds!$F$2:$F$6414,equity_bonds!$H$2:$H$6414,"="&amp;data!$B955,equity_bonds!$J$2:$J$6414,"="&amp;data!$G955)</f>
        <v>22</v>
      </c>
      <c r="U955" s="16"/>
    </row>
    <row r="956" spans="1:21" x14ac:dyDescent="0.25">
      <c r="A956">
        <v>1567</v>
      </c>
      <c r="B956">
        <v>1995</v>
      </c>
      <c r="C956">
        <v>6</v>
      </c>
      <c r="D956" t="s">
        <v>70</v>
      </c>
      <c r="E956" t="s">
        <v>23</v>
      </c>
      <c r="F956" t="s">
        <v>2587</v>
      </c>
      <c r="G956" t="str">
        <f t="shared" si="14"/>
        <v>Gibson Dunn</v>
      </c>
      <c r="I956" s="13">
        <f>COUNTIFS(IPO!$J$2:$J$5250,"="&amp;data!$G956,IPO!$H$2:$H$5250,"="&amp;data!$B956)</f>
        <v>1</v>
      </c>
      <c r="J956" s="13">
        <f>SUMIFS(IPO!$B$2:$B$5250,IPO!$H$2:$H$5250,"="&amp;data!$B956,IPO!$J$2:$J$5250,"="&amp;data!$G956)</f>
        <v>271.7</v>
      </c>
      <c r="K956" s="13">
        <f>IF(I956=1,SUMIFS(IPO!$C$2:$C$5250,IPO!$H$2:$H$5250,"="&amp;data!$B956,IPO!$J$2:$J$5250,"="&amp;data!$G956),"")</f>
        <v>44</v>
      </c>
      <c r="L956" s="13">
        <f>SUMIFS(IPO!$E$2:$E$5250,IPO!$H$2:$H$5250,"="&amp;data!$B956,IPO!$J$2:$J$5250,"="&amp;data!$G956)</f>
        <v>0.4</v>
      </c>
      <c r="M956" s="13">
        <f>SUMIFS(IPO!$F$2:$F$5250,IPO!$H$2:$H$5250,"="&amp;data!$B956,IPO!$J$2:$J$5250,"="&amp;data!$G956)</f>
        <v>5</v>
      </c>
      <c r="N956" s="13"/>
      <c r="P956" s="16">
        <f>COUNTIFS(equity_bonds!$H$2:$H$6414,"="&amp;data!$B956,equity_bonds!$J$2:$J$6414,"="&amp;data!$G956)</f>
        <v>1</v>
      </c>
      <c r="Q956" s="16">
        <f>SUMIFS(equity_bonds!$B$2:$B$6414,equity_bonds!$H$2:$H$6414,"="&amp;data!$B956,equity_bonds!$J$2:$J$6414,"="&amp;data!$G956)</f>
        <v>1833.6</v>
      </c>
      <c r="R956" s="16">
        <f>IF(P956=1,SUMIFS(equity_bonds!$C$2:$C$6414,equity_bonds!$H$2:$H$6414,"="&amp;data!$B956,equity_bonds!$J$2:$J$6414,"="&amp;data!$G956),"")</f>
        <v>75</v>
      </c>
      <c r="S956" s="16">
        <f>SUMIFS(equity_bonds!$E$2:$E$6414,equity_bonds!$H$2:$H$6414,"="&amp;data!$B956,equity_bonds!$J$2:$J$6414,"="&amp;data!$G956)</f>
        <v>0</v>
      </c>
      <c r="T956" s="16">
        <f>SUMIFS(equity_bonds!$F$2:$F$6414,equity_bonds!$H$2:$H$6414,"="&amp;data!$B956,equity_bonds!$J$2:$J$6414,"="&amp;data!$G956)</f>
        <v>17</v>
      </c>
      <c r="U956" s="16"/>
    </row>
    <row r="957" spans="1:21" x14ac:dyDescent="0.25">
      <c r="A957">
        <v>1594</v>
      </c>
      <c r="B957">
        <v>1995</v>
      </c>
      <c r="C957">
        <v>77</v>
      </c>
      <c r="D957" t="s">
        <v>170</v>
      </c>
      <c r="E957" t="s">
        <v>135</v>
      </c>
      <c r="F957" t="s">
        <v>135</v>
      </c>
      <c r="G957" t="str">
        <f t="shared" si="14"/>
        <v>Goodwin Procter</v>
      </c>
      <c r="I957" s="13">
        <f>COUNTIFS(IPO!$J$2:$J$5250,"="&amp;data!$G957,IPO!$H$2:$H$5250,"="&amp;data!$B957)</f>
        <v>1</v>
      </c>
      <c r="J957" s="13">
        <f>SUMIFS(IPO!$B$2:$B$5250,IPO!$H$2:$H$5250,"="&amp;data!$B957,IPO!$J$2:$J$5250,"="&amp;data!$G957)</f>
        <v>1244.5</v>
      </c>
      <c r="K957" s="13">
        <f>IF(I957=1,SUMIFS(IPO!$C$2:$C$5250,IPO!$H$2:$H$5250,"="&amp;data!$B957,IPO!$J$2:$J$5250,"="&amp;data!$G957),"")</f>
        <v>13</v>
      </c>
      <c r="L957" s="13">
        <f>SUMIFS(IPO!$E$2:$E$5250,IPO!$H$2:$H$5250,"="&amp;data!$B957,IPO!$J$2:$J$5250,"="&amp;data!$G957)</f>
        <v>1.6</v>
      </c>
      <c r="M957" s="13">
        <f>SUMIFS(IPO!$F$2:$F$5250,IPO!$H$2:$H$5250,"="&amp;data!$B957,IPO!$J$2:$J$5250,"="&amp;data!$G957)</f>
        <v>6</v>
      </c>
      <c r="N957" s="13"/>
      <c r="P957" s="16">
        <f>COUNTIFS(equity_bonds!$H$2:$H$6414,"="&amp;data!$B957,equity_bonds!$J$2:$J$6414,"="&amp;data!$G957)</f>
        <v>1</v>
      </c>
      <c r="Q957" s="16">
        <f>SUMIFS(equity_bonds!$B$2:$B$6414,equity_bonds!$H$2:$H$6414,"="&amp;data!$B957,equity_bonds!$J$2:$J$6414,"="&amp;data!$G957)</f>
        <v>2048.5</v>
      </c>
      <c r="R957" s="16">
        <f>IF(P957=1,SUMIFS(equity_bonds!$C$2:$C$6414,equity_bonds!$H$2:$H$6414,"="&amp;data!$B957,equity_bonds!$J$2:$J$6414,"="&amp;data!$G957),"")</f>
        <v>65</v>
      </c>
      <c r="S957" s="16">
        <f>SUMIFS(equity_bonds!$E$2:$E$6414,equity_bonds!$H$2:$H$6414,"="&amp;data!$B957,equity_bonds!$J$2:$J$6414,"="&amp;data!$G957)</f>
        <v>0.1</v>
      </c>
      <c r="T957" s="16">
        <f>SUMIFS(equity_bonds!$F$2:$F$6414,equity_bonds!$H$2:$H$6414,"="&amp;data!$B957,equity_bonds!$J$2:$J$6414,"="&amp;data!$G957)</f>
        <v>14</v>
      </c>
      <c r="U957" s="16"/>
    </row>
    <row r="958" spans="1:21" x14ac:dyDescent="0.25">
      <c r="A958">
        <v>1642</v>
      </c>
      <c r="B958">
        <v>1995</v>
      </c>
      <c r="C958">
        <v>72</v>
      </c>
      <c r="D958" t="s">
        <v>194</v>
      </c>
      <c r="E958" t="s">
        <v>177</v>
      </c>
      <c r="F958" t="s">
        <v>2652</v>
      </c>
      <c r="G958" t="str">
        <f t="shared" si="14"/>
        <v>Graham James</v>
      </c>
      <c r="I958" s="13">
        <f>COUNTIFS(IPO!$J$2:$J$5250,"="&amp;data!$G958,IPO!$H$2:$H$5250,"="&amp;data!$B958)</f>
        <v>0</v>
      </c>
      <c r="J958" s="13">
        <f>SUMIFS(IPO!$B$2:$B$5250,IPO!$H$2:$H$5250,"="&amp;data!$B958,IPO!$J$2:$J$5250,"="&amp;data!$G958)</f>
        <v>0</v>
      </c>
      <c r="K958" s="13" t="str">
        <f>IF(I958=1,SUMIFS(IPO!$C$2:$C$5250,IPO!$H$2:$H$5250,"="&amp;data!$B958,IPO!$J$2:$J$5250,"="&amp;data!$G958),"")</f>
        <v/>
      </c>
      <c r="L958" s="13">
        <f>SUMIFS(IPO!$E$2:$E$5250,IPO!$H$2:$H$5250,"="&amp;data!$B958,IPO!$J$2:$J$5250,"="&amp;data!$G958)</f>
        <v>0</v>
      </c>
      <c r="M958" s="13">
        <f>SUMIFS(IPO!$F$2:$F$5250,IPO!$H$2:$H$5250,"="&amp;data!$B958,IPO!$J$2:$J$5250,"="&amp;data!$G958)</f>
        <v>0</v>
      </c>
      <c r="N958" s="13"/>
      <c r="P958" s="16">
        <f>COUNTIFS(equity_bonds!$H$2:$H$6414,"="&amp;data!$B958,equity_bonds!$J$2:$J$6414,"="&amp;data!$G958)</f>
        <v>0</v>
      </c>
      <c r="Q958" s="16">
        <f>SUMIFS(equity_bonds!$B$2:$B$6414,equity_bonds!$H$2:$H$6414,"="&amp;data!$B958,equity_bonds!$J$2:$J$6414,"="&amp;data!$G958)</f>
        <v>0</v>
      </c>
      <c r="R958" s="16" t="str">
        <f>IF(P958=1,SUMIFS(equity_bonds!$C$2:$C$6414,equity_bonds!$H$2:$H$6414,"="&amp;data!$B958,equity_bonds!$J$2:$J$6414,"="&amp;data!$G958),"")</f>
        <v/>
      </c>
      <c r="S958" s="16">
        <f>SUMIFS(equity_bonds!$E$2:$E$6414,equity_bonds!$H$2:$H$6414,"="&amp;data!$B958,equity_bonds!$J$2:$J$6414,"="&amp;data!$G958)</f>
        <v>0</v>
      </c>
      <c r="T958" s="16">
        <f>SUMIFS(equity_bonds!$F$2:$F$6414,equity_bonds!$H$2:$H$6414,"="&amp;data!$B958,equity_bonds!$J$2:$J$6414,"="&amp;data!$G958)</f>
        <v>0</v>
      </c>
      <c r="U958" s="16"/>
    </row>
    <row r="959" spans="1:21" x14ac:dyDescent="0.25">
      <c r="A959">
        <v>1648</v>
      </c>
      <c r="B959">
        <v>1995</v>
      </c>
      <c r="C959">
        <v>90</v>
      </c>
      <c r="D959" t="s">
        <v>5</v>
      </c>
      <c r="E959" t="s">
        <v>235</v>
      </c>
      <c r="F959" t="s">
        <v>2673</v>
      </c>
      <c r="G959" t="str">
        <f t="shared" si="14"/>
        <v>Gray Cary</v>
      </c>
      <c r="I959" s="13">
        <f>COUNTIFS(IPO!$J$2:$J$5250,"="&amp;data!$G959,IPO!$H$2:$H$5250,"="&amp;data!$B959)</f>
        <v>1</v>
      </c>
      <c r="J959" s="13">
        <f>SUMIFS(IPO!$B$2:$B$5250,IPO!$H$2:$H$5250,"="&amp;data!$B959,IPO!$J$2:$J$5250,"="&amp;data!$G959)</f>
        <v>103.9</v>
      </c>
      <c r="K959" s="13">
        <f>IF(I959=1,SUMIFS(IPO!$C$2:$C$5250,IPO!$H$2:$H$5250,"="&amp;data!$B959,IPO!$J$2:$J$5250,"="&amp;data!$G959),"")</f>
        <v>83</v>
      </c>
      <c r="L959" s="13">
        <f>SUMIFS(IPO!$E$2:$E$5250,IPO!$H$2:$H$5250,"="&amp;data!$B959,IPO!$J$2:$J$5250,"="&amp;data!$G959)</f>
        <v>0.1</v>
      </c>
      <c r="M959" s="13">
        <f>SUMIFS(IPO!$F$2:$F$5250,IPO!$H$2:$H$5250,"="&amp;data!$B959,IPO!$J$2:$J$5250,"="&amp;data!$G959)</f>
        <v>6</v>
      </c>
      <c r="N959" s="13"/>
      <c r="P959" s="16">
        <f>COUNTIFS(equity_bonds!$H$2:$H$6414,"="&amp;data!$B959,equity_bonds!$J$2:$J$6414,"="&amp;data!$G959)</f>
        <v>0</v>
      </c>
      <c r="Q959" s="16">
        <f>SUMIFS(equity_bonds!$B$2:$B$6414,equity_bonds!$H$2:$H$6414,"="&amp;data!$B959,equity_bonds!$J$2:$J$6414,"="&amp;data!$G959)</f>
        <v>0</v>
      </c>
      <c r="R959" s="16" t="str">
        <f>IF(P959=1,SUMIFS(equity_bonds!$C$2:$C$6414,equity_bonds!$H$2:$H$6414,"="&amp;data!$B959,equity_bonds!$J$2:$J$6414,"="&amp;data!$G959),"")</f>
        <v/>
      </c>
      <c r="S959" s="16">
        <f>SUMIFS(equity_bonds!$E$2:$E$6414,equity_bonds!$H$2:$H$6414,"="&amp;data!$B959,equity_bonds!$J$2:$J$6414,"="&amp;data!$G959)</f>
        <v>0</v>
      </c>
      <c r="T959" s="16">
        <f>SUMIFS(equity_bonds!$F$2:$F$6414,equity_bonds!$H$2:$H$6414,"="&amp;data!$B959,equity_bonds!$J$2:$J$6414,"="&amp;data!$G959)</f>
        <v>0</v>
      </c>
      <c r="U959" s="16"/>
    </row>
    <row r="960" spans="1:21" x14ac:dyDescent="0.25">
      <c r="A960">
        <v>1666</v>
      </c>
      <c r="B960">
        <v>1995</v>
      </c>
      <c r="C960">
        <v>96</v>
      </c>
      <c r="D960" t="s">
        <v>5</v>
      </c>
      <c r="E960" t="s">
        <v>236</v>
      </c>
      <c r="F960" t="s">
        <v>236</v>
      </c>
      <c r="G960" t="str">
        <f t="shared" si="14"/>
        <v>Greenberg Traurig</v>
      </c>
      <c r="I960" s="13">
        <f>COUNTIFS(IPO!$J$2:$J$5250,"="&amp;data!$G960,IPO!$H$2:$H$5250,"="&amp;data!$B960)</f>
        <v>1</v>
      </c>
      <c r="J960" s="13">
        <f>SUMIFS(IPO!$B$2:$B$5250,IPO!$H$2:$H$5250,"="&amp;data!$B960,IPO!$J$2:$J$5250,"="&amp;data!$G960)</f>
        <v>29.2</v>
      </c>
      <c r="K960" s="13">
        <f>IF(I960=1,SUMIFS(IPO!$C$2:$C$5250,IPO!$H$2:$H$5250,"="&amp;data!$B960,IPO!$J$2:$J$5250,"="&amp;data!$G960),"")</f>
        <v>175</v>
      </c>
      <c r="L960" s="13">
        <f>SUMIFS(IPO!$E$2:$E$5250,IPO!$H$2:$H$5250,"="&amp;data!$B960,IPO!$J$2:$J$5250,"="&amp;data!$G960)</f>
        <v>0</v>
      </c>
      <c r="M960" s="13">
        <f>SUMIFS(IPO!$F$2:$F$5250,IPO!$H$2:$H$5250,"="&amp;data!$B960,IPO!$J$2:$J$5250,"="&amp;data!$G960)</f>
        <v>8</v>
      </c>
      <c r="N960" s="13"/>
      <c r="P960" s="16">
        <f>COUNTIFS(equity_bonds!$H$2:$H$6414,"="&amp;data!$B960,equity_bonds!$J$2:$J$6414,"="&amp;data!$G960)</f>
        <v>0</v>
      </c>
      <c r="Q960" s="16">
        <f>SUMIFS(equity_bonds!$B$2:$B$6414,equity_bonds!$H$2:$H$6414,"="&amp;data!$B960,equity_bonds!$J$2:$J$6414,"="&amp;data!$G960)</f>
        <v>0</v>
      </c>
      <c r="R960" s="16" t="str">
        <f>IF(P960=1,SUMIFS(equity_bonds!$C$2:$C$6414,equity_bonds!$H$2:$H$6414,"="&amp;data!$B960,equity_bonds!$J$2:$J$6414,"="&amp;data!$G960),"")</f>
        <v/>
      </c>
      <c r="S960" s="16">
        <f>SUMIFS(equity_bonds!$E$2:$E$6414,equity_bonds!$H$2:$H$6414,"="&amp;data!$B960,equity_bonds!$J$2:$J$6414,"="&amp;data!$G960)</f>
        <v>0</v>
      </c>
      <c r="T960" s="16">
        <f>SUMIFS(equity_bonds!$F$2:$F$6414,equity_bonds!$H$2:$H$6414,"="&amp;data!$B960,equity_bonds!$J$2:$J$6414,"="&amp;data!$G960)</f>
        <v>0</v>
      </c>
      <c r="U960" s="16"/>
    </row>
    <row r="961" spans="1:21" x14ac:dyDescent="0.25">
      <c r="A961">
        <v>1698</v>
      </c>
      <c r="B961">
        <v>1995</v>
      </c>
      <c r="C961">
        <v>61</v>
      </c>
      <c r="D961" t="s">
        <v>197</v>
      </c>
      <c r="E961" t="s">
        <v>81</v>
      </c>
      <c r="F961" t="s">
        <v>81</v>
      </c>
      <c r="G961" t="str">
        <f t="shared" si="14"/>
        <v>Hale and</v>
      </c>
      <c r="I961" s="13">
        <v>1</v>
      </c>
      <c r="J961" s="13">
        <v>613.79999999999995</v>
      </c>
      <c r="K961" s="13">
        <v>28</v>
      </c>
      <c r="L961" s="13">
        <v>0.8</v>
      </c>
      <c r="M961" s="13">
        <v>10</v>
      </c>
      <c r="N961" s="13"/>
      <c r="P961" s="16">
        <f>COUNTIFS(equity_bonds!$H$2:$H$6414,"="&amp;data!$B961,equity_bonds!$J$2:$J$6414,"="&amp;data!$G961)</f>
        <v>0</v>
      </c>
      <c r="Q961" s="16">
        <v>1015.1</v>
      </c>
      <c r="R961" s="16">
        <v>107</v>
      </c>
      <c r="S961" s="16">
        <v>0</v>
      </c>
      <c r="T961" s="16">
        <v>16</v>
      </c>
      <c r="U961" s="16"/>
    </row>
    <row r="962" spans="1:21" x14ac:dyDescent="0.25">
      <c r="A962">
        <v>1737</v>
      </c>
      <c r="B962">
        <v>1995</v>
      </c>
      <c r="C962">
        <v>54</v>
      </c>
      <c r="D962" t="s">
        <v>73</v>
      </c>
      <c r="E962" t="s">
        <v>82</v>
      </c>
      <c r="F962" t="s">
        <v>2619</v>
      </c>
      <c r="G962" t="str">
        <f t="shared" si="14"/>
        <v>Heller Ehrman</v>
      </c>
      <c r="I962" s="13">
        <f>COUNTIFS(IPO!$J$2:$J$5250,"="&amp;data!$G962,IPO!$H$2:$H$5250,"="&amp;data!$B962)</f>
        <v>0</v>
      </c>
      <c r="J962" s="13">
        <f>SUMIFS(IPO!$B$2:$B$5250,IPO!$H$2:$H$5250,"="&amp;data!$B962,IPO!$J$2:$J$5250,"="&amp;data!$G962)</f>
        <v>0</v>
      </c>
      <c r="K962" s="13" t="str">
        <f>IF(I962=1,SUMIFS(IPO!$C$2:$C$5250,IPO!$H$2:$H$5250,"="&amp;data!$B962,IPO!$J$2:$J$5250,"="&amp;data!$G962),"")</f>
        <v/>
      </c>
      <c r="L962" s="13">
        <f>SUMIFS(IPO!$E$2:$E$5250,IPO!$H$2:$H$5250,"="&amp;data!$B962,IPO!$J$2:$J$5250,"="&amp;data!$G962)</f>
        <v>0</v>
      </c>
      <c r="M962" s="13">
        <f>SUMIFS(IPO!$F$2:$F$5250,IPO!$H$2:$H$5250,"="&amp;data!$B962,IPO!$J$2:$J$5250,"="&amp;data!$G962)</f>
        <v>0</v>
      </c>
      <c r="N962" s="13"/>
      <c r="P962" s="16">
        <f>COUNTIFS(equity_bonds!$H$2:$H$6414,"="&amp;data!$B962,equity_bonds!$J$2:$J$6414,"="&amp;data!$G962)</f>
        <v>1</v>
      </c>
      <c r="Q962" s="16">
        <f>SUMIFS(equity_bonds!$B$2:$B$6414,equity_bonds!$H$2:$H$6414,"="&amp;data!$B962,equity_bonds!$J$2:$J$6414,"="&amp;data!$G962)</f>
        <v>413.8</v>
      </c>
      <c r="R962" s="16">
        <f>IF(P962=1,SUMIFS(equity_bonds!$C$2:$C$6414,equity_bonds!$H$2:$H$6414,"="&amp;data!$B962,equity_bonds!$J$2:$J$6414,"="&amp;data!$G962),"")</f>
        <v>160</v>
      </c>
      <c r="S962" s="16">
        <f>SUMIFS(equity_bonds!$E$2:$E$6414,equity_bonds!$H$2:$H$6414,"="&amp;data!$B962,equity_bonds!$J$2:$J$6414,"="&amp;data!$G962)</f>
        <v>0</v>
      </c>
      <c r="T962" s="16">
        <f>SUMIFS(equity_bonds!$F$2:$F$6414,equity_bonds!$H$2:$H$6414,"="&amp;data!$B962,equity_bonds!$J$2:$J$6414,"="&amp;data!$G962)</f>
        <v>3</v>
      </c>
      <c r="U962" s="16"/>
    </row>
    <row r="963" spans="1:21" x14ac:dyDescent="0.25">
      <c r="A963">
        <v>1785</v>
      </c>
      <c r="B963">
        <v>1995</v>
      </c>
      <c r="C963">
        <v>44</v>
      </c>
      <c r="D963" t="s">
        <v>159</v>
      </c>
      <c r="E963" t="s">
        <v>83</v>
      </c>
      <c r="F963" t="s">
        <v>2620</v>
      </c>
      <c r="G963" t="str">
        <f t="shared" si="14"/>
        <v>Hogan Hartson</v>
      </c>
      <c r="I963" s="13">
        <f>COUNTIFS(IPO!$J$2:$J$5250,"="&amp;data!$G963,IPO!$H$2:$H$5250,"="&amp;data!$B963)</f>
        <v>1</v>
      </c>
      <c r="J963" s="13">
        <f>SUMIFS(IPO!$B$2:$B$5250,IPO!$H$2:$H$5250,"="&amp;data!$B963,IPO!$J$2:$J$5250,"="&amp;data!$G963)</f>
        <v>630.79999999999995</v>
      </c>
      <c r="K963" s="13">
        <f>IF(I963=1,SUMIFS(IPO!$C$2:$C$5250,IPO!$H$2:$H$5250,"="&amp;data!$B963,IPO!$J$2:$J$5250,"="&amp;data!$G963),"")</f>
        <v>26</v>
      </c>
      <c r="L963" s="13">
        <f>SUMIFS(IPO!$E$2:$E$5250,IPO!$H$2:$H$5250,"="&amp;data!$B963,IPO!$J$2:$J$5250,"="&amp;data!$G963)</f>
        <v>0.8</v>
      </c>
      <c r="M963" s="13">
        <f>SUMIFS(IPO!$F$2:$F$5250,IPO!$H$2:$H$5250,"="&amp;data!$B963,IPO!$J$2:$J$5250,"="&amp;data!$G963)</f>
        <v>7</v>
      </c>
      <c r="N963" s="13"/>
      <c r="P963" s="16">
        <f>COUNTIFS(equity_bonds!$H$2:$H$6414,"="&amp;data!$B963,equity_bonds!$J$2:$J$6414,"="&amp;data!$G963)</f>
        <v>1</v>
      </c>
      <c r="Q963" s="16">
        <f>SUMIFS(equity_bonds!$B$2:$B$6414,equity_bonds!$H$2:$H$6414,"="&amp;data!$B963,equity_bonds!$J$2:$J$6414,"="&amp;data!$G963)</f>
        <v>1159.5999999999999</v>
      </c>
      <c r="R963" s="16">
        <f>IF(P963=1,SUMIFS(equity_bonds!$C$2:$C$6414,equity_bonds!$H$2:$H$6414,"="&amp;data!$B963,equity_bonds!$J$2:$J$6414,"="&amp;data!$G963),"")</f>
        <v>96</v>
      </c>
      <c r="S963" s="16">
        <f>SUMIFS(equity_bonds!$E$2:$E$6414,equity_bonds!$H$2:$H$6414,"="&amp;data!$B963,equity_bonds!$J$2:$J$6414,"="&amp;data!$G963)</f>
        <v>0</v>
      </c>
      <c r="T963" s="16">
        <f>SUMIFS(equity_bonds!$F$2:$F$6414,equity_bonds!$H$2:$H$6414,"="&amp;data!$B963,equity_bonds!$J$2:$J$6414,"="&amp;data!$G963)</f>
        <v>14</v>
      </c>
      <c r="U963" s="16"/>
    </row>
    <row r="964" spans="1:21" x14ac:dyDescent="0.25">
      <c r="A964">
        <v>1831</v>
      </c>
      <c r="B964">
        <v>1995</v>
      </c>
      <c r="C964">
        <v>74</v>
      </c>
      <c r="D964" t="s">
        <v>183</v>
      </c>
      <c r="E964" t="s">
        <v>139</v>
      </c>
      <c r="F964" t="s">
        <v>2638</v>
      </c>
      <c r="G964" t="str">
        <f t="shared" ref="G964:G1027" si="15">TRIM(LEFT(SUBSTITUTE(F964," ",REPT(" ",100)),200))</f>
        <v>Holland Knight</v>
      </c>
      <c r="I964" s="13">
        <f>COUNTIFS(IPO!$J$2:$J$5250,"="&amp;data!$G964,IPO!$H$2:$H$5250,"="&amp;data!$B964)</f>
        <v>1</v>
      </c>
      <c r="J964" s="13">
        <f>SUMIFS(IPO!$B$2:$B$5250,IPO!$H$2:$H$5250,"="&amp;data!$B964,IPO!$J$2:$J$5250,"="&amp;data!$G964)</f>
        <v>29.3</v>
      </c>
      <c r="K964" s="13">
        <f>IF(I964=1,SUMIFS(IPO!$C$2:$C$5250,IPO!$H$2:$H$5250,"="&amp;data!$B964,IPO!$J$2:$J$5250,"="&amp;data!$G964),"")</f>
        <v>174</v>
      </c>
      <c r="L964" s="13">
        <f>SUMIFS(IPO!$E$2:$E$5250,IPO!$H$2:$H$5250,"="&amp;data!$B964,IPO!$J$2:$J$5250,"="&amp;data!$G964)</f>
        <v>0</v>
      </c>
      <c r="M964" s="13">
        <f>SUMIFS(IPO!$F$2:$F$5250,IPO!$H$2:$H$5250,"="&amp;data!$B964,IPO!$J$2:$J$5250,"="&amp;data!$G964)</f>
        <v>2</v>
      </c>
      <c r="N964" s="13"/>
      <c r="P964" s="16">
        <f>COUNTIFS(equity_bonds!$H$2:$H$6414,"="&amp;data!$B964,equity_bonds!$J$2:$J$6414,"="&amp;data!$G964)</f>
        <v>0</v>
      </c>
      <c r="Q964" s="16">
        <f>SUMIFS(equity_bonds!$B$2:$B$6414,equity_bonds!$H$2:$H$6414,"="&amp;data!$B964,equity_bonds!$J$2:$J$6414,"="&amp;data!$G964)</f>
        <v>0</v>
      </c>
      <c r="R964" s="16" t="str">
        <f>IF(P964=1,SUMIFS(equity_bonds!$C$2:$C$6414,equity_bonds!$H$2:$H$6414,"="&amp;data!$B964,equity_bonds!$J$2:$J$6414,"="&amp;data!$G964),"")</f>
        <v/>
      </c>
      <c r="S964" s="16">
        <f>SUMIFS(equity_bonds!$E$2:$E$6414,equity_bonds!$H$2:$H$6414,"="&amp;data!$B964,equity_bonds!$J$2:$J$6414,"="&amp;data!$G964)</f>
        <v>0</v>
      </c>
      <c r="T964" s="16">
        <f>SUMIFS(equity_bonds!$F$2:$F$6414,equity_bonds!$H$2:$H$6414,"="&amp;data!$B964,equity_bonds!$J$2:$J$6414,"="&amp;data!$G964)</f>
        <v>0</v>
      </c>
      <c r="U964" s="16"/>
    </row>
    <row r="965" spans="1:21" x14ac:dyDescent="0.25">
      <c r="A965">
        <v>1861</v>
      </c>
      <c r="B965">
        <v>1995</v>
      </c>
      <c r="C965">
        <v>79</v>
      </c>
      <c r="D965" t="s">
        <v>204</v>
      </c>
      <c r="E965" t="s">
        <v>230</v>
      </c>
      <c r="F965" t="s">
        <v>230</v>
      </c>
      <c r="G965" t="str">
        <f t="shared" si="15"/>
        <v>Honigman Miller</v>
      </c>
      <c r="I965" s="13">
        <f>COUNTIFS(IPO!$J$2:$J$5250,"="&amp;data!$G965,IPO!$H$2:$H$5250,"="&amp;data!$B965)</f>
        <v>1</v>
      </c>
      <c r="J965" s="13">
        <f>SUMIFS(IPO!$B$2:$B$5250,IPO!$H$2:$H$5250,"="&amp;data!$B965,IPO!$J$2:$J$5250,"="&amp;data!$G965)</f>
        <v>120</v>
      </c>
      <c r="K965" s="13">
        <f>IF(I965=1,SUMIFS(IPO!$C$2:$C$5250,IPO!$H$2:$H$5250,"="&amp;data!$B965,IPO!$J$2:$J$5250,"="&amp;data!$G965),"")</f>
        <v>76</v>
      </c>
      <c r="L965" s="13">
        <f>SUMIFS(IPO!$E$2:$E$5250,IPO!$H$2:$H$5250,"="&amp;data!$B965,IPO!$J$2:$J$5250,"="&amp;data!$G965)</f>
        <v>0.2</v>
      </c>
      <c r="M965" s="13">
        <f>SUMIFS(IPO!$F$2:$F$5250,IPO!$H$2:$H$5250,"="&amp;data!$B965,IPO!$J$2:$J$5250,"="&amp;data!$G965)</f>
        <v>2</v>
      </c>
      <c r="N965" s="13"/>
      <c r="P965" s="16">
        <f>COUNTIFS(equity_bonds!$H$2:$H$6414,"="&amp;data!$B965,equity_bonds!$J$2:$J$6414,"="&amp;data!$G965)</f>
        <v>1</v>
      </c>
      <c r="Q965" s="16">
        <f>SUMIFS(equity_bonds!$B$2:$B$6414,equity_bonds!$H$2:$H$6414,"="&amp;data!$B965,equity_bonds!$J$2:$J$6414,"="&amp;data!$G965)</f>
        <v>3697.5</v>
      </c>
      <c r="R965" s="16">
        <f>IF(P965=1,SUMIFS(equity_bonds!$C$2:$C$6414,equity_bonds!$H$2:$H$6414,"="&amp;data!$B965,equity_bonds!$J$2:$J$6414,"="&amp;data!$G965),"")</f>
        <v>40</v>
      </c>
      <c r="S965" s="16">
        <f>SUMIFS(equity_bonds!$E$2:$E$6414,equity_bonds!$H$2:$H$6414,"="&amp;data!$B965,equity_bonds!$J$2:$J$6414,"="&amp;data!$G965)</f>
        <v>0.1</v>
      </c>
      <c r="T965" s="16">
        <f>SUMIFS(equity_bonds!$F$2:$F$6414,equity_bonds!$H$2:$H$6414,"="&amp;data!$B965,equity_bonds!$J$2:$J$6414,"="&amp;data!$G965)</f>
        <v>6</v>
      </c>
      <c r="U965" s="16"/>
    </row>
    <row r="966" spans="1:21" x14ac:dyDescent="0.25">
      <c r="A966">
        <v>1895</v>
      </c>
      <c r="B966">
        <v>1995</v>
      </c>
      <c r="C966">
        <v>48</v>
      </c>
      <c r="D966" t="s">
        <v>175</v>
      </c>
      <c r="E966" t="s">
        <v>227</v>
      </c>
      <c r="F966" t="s">
        <v>2667</v>
      </c>
      <c r="G966" t="str">
        <f t="shared" si="15"/>
        <v>Howrey Simon</v>
      </c>
      <c r="I966" s="13">
        <f>COUNTIFS(IPO!$J$2:$J$5250,"="&amp;data!$G966,IPO!$H$2:$H$5250,"="&amp;data!$B966)</f>
        <v>0</v>
      </c>
      <c r="J966" s="13">
        <f>SUMIFS(IPO!$B$2:$B$5250,IPO!$H$2:$H$5250,"="&amp;data!$B966,IPO!$J$2:$J$5250,"="&amp;data!$G966)</f>
        <v>0</v>
      </c>
      <c r="K966" s="13" t="str">
        <f>IF(I966=1,SUMIFS(IPO!$C$2:$C$5250,IPO!$H$2:$H$5250,"="&amp;data!$B966,IPO!$J$2:$J$5250,"="&amp;data!$G966),"")</f>
        <v/>
      </c>
      <c r="L966" s="13">
        <f>SUMIFS(IPO!$E$2:$E$5250,IPO!$H$2:$H$5250,"="&amp;data!$B966,IPO!$J$2:$J$5250,"="&amp;data!$G966)</f>
        <v>0</v>
      </c>
      <c r="M966" s="13">
        <f>SUMIFS(IPO!$F$2:$F$5250,IPO!$H$2:$H$5250,"="&amp;data!$B966,IPO!$J$2:$J$5250,"="&amp;data!$G966)</f>
        <v>0</v>
      </c>
      <c r="N966" s="13"/>
      <c r="P966" s="16">
        <f>COUNTIFS(equity_bonds!$H$2:$H$6414,"="&amp;data!$B966,equity_bonds!$J$2:$J$6414,"="&amp;data!$G966)</f>
        <v>0</v>
      </c>
      <c r="Q966" s="16">
        <f>SUMIFS(equity_bonds!$B$2:$B$6414,equity_bonds!$H$2:$H$6414,"="&amp;data!$B966,equity_bonds!$J$2:$J$6414,"="&amp;data!$G966)</f>
        <v>0</v>
      </c>
      <c r="R966" s="16" t="str">
        <f>IF(P966=1,SUMIFS(equity_bonds!$C$2:$C$6414,equity_bonds!$H$2:$H$6414,"="&amp;data!$B966,equity_bonds!$J$2:$J$6414,"="&amp;data!$G966),"")</f>
        <v/>
      </c>
      <c r="S966" s="16">
        <f>SUMIFS(equity_bonds!$E$2:$E$6414,equity_bonds!$H$2:$H$6414,"="&amp;data!$B966,equity_bonds!$J$2:$J$6414,"="&amp;data!$G966)</f>
        <v>0</v>
      </c>
      <c r="T966" s="16">
        <f>SUMIFS(equity_bonds!$F$2:$F$6414,equity_bonds!$H$2:$H$6414,"="&amp;data!$B966,equity_bonds!$J$2:$J$6414,"="&amp;data!$G966)</f>
        <v>0</v>
      </c>
      <c r="U966" s="16"/>
    </row>
    <row r="967" spans="1:21" x14ac:dyDescent="0.25">
      <c r="A967">
        <v>1916</v>
      </c>
      <c r="B967">
        <v>1995</v>
      </c>
      <c r="C967">
        <v>97</v>
      </c>
      <c r="D967" t="s">
        <v>201</v>
      </c>
      <c r="E967" t="s">
        <v>140</v>
      </c>
      <c r="F967" t="s">
        <v>2639</v>
      </c>
      <c r="G967" t="str">
        <f t="shared" si="15"/>
        <v>Hughes Hubbard</v>
      </c>
      <c r="I967" s="13">
        <f>COUNTIFS(IPO!$J$2:$J$5250,"="&amp;data!$G967,IPO!$H$2:$H$5250,"="&amp;data!$B967)</f>
        <v>0</v>
      </c>
      <c r="J967" s="13">
        <f>SUMIFS(IPO!$B$2:$B$5250,IPO!$H$2:$H$5250,"="&amp;data!$B967,IPO!$J$2:$J$5250,"="&amp;data!$G967)</f>
        <v>0</v>
      </c>
      <c r="K967" s="13" t="str">
        <f>IF(I967=1,SUMIFS(IPO!$C$2:$C$5250,IPO!$H$2:$H$5250,"="&amp;data!$B967,IPO!$J$2:$J$5250,"="&amp;data!$G967),"")</f>
        <v/>
      </c>
      <c r="L967" s="13">
        <f>SUMIFS(IPO!$E$2:$E$5250,IPO!$H$2:$H$5250,"="&amp;data!$B967,IPO!$J$2:$J$5250,"="&amp;data!$G967)</f>
        <v>0</v>
      </c>
      <c r="M967" s="13">
        <f>SUMIFS(IPO!$F$2:$F$5250,IPO!$H$2:$H$5250,"="&amp;data!$B967,IPO!$J$2:$J$5250,"="&amp;data!$G967)</f>
        <v>0</v>
      </c>
      <c r="N967" s="13"/>
      <c r="P967" s="16">
        <f>COUNTIFS(equity_bonds!$H$2:$H$6414,"="&amp;data!$B967,equity_bonds!$J$2:$J$6414,"="&amp;data!$G967)</f>
        <v>0</v>
      </c>
      <c r="Q967" s="16">
        <f>SUMIFS(equity_bonds!$B$2:$B$6414,equity_bonds!$H$2:$H$6414,"="&amp;data!$B967,equity_bonds!$J$2:$J$6414,"="&amp;data!$G967)</f>
        <v>0</v>
      </c>
      <c r="R967" s="16" t="str">
        <f>IF(P967=1,SUMIFS(equity_bonds!$C$2:$C$6414,equity_bonds!$H$2:$H$6414,"="&amp;data!$B967,equity_bonds!$J$2:$J$6414,"="&amp;data!$G967),"")</f>
        <v/>
      </c>
      <c r="S967" s="16">
        <f>SUMIFS(equity_bonds!$E$2:$E$6414,equity_bonds!$H$2:$H$6414,"="&amp;data!$B967,equity_bonds!$J$2:$J$6414,"="&amp;data!$G967)</f>
        <v>0</v>
      </c>
      <c r="T967" s="16">
        <f>SUMIFS(equity_bonds!$F$2:$F$6414,equity_bonds!$H$2:$H$6414,"="&amp;data!$B967,equity_bonds!$J$2:$J$6414,"="&amp;data!$G967)</f>
        <v>0</v>
      </c>
      <c r="U967" s="16"/>
    </row>
    <row r="968" spans="1:21" x14ac:dyDescent="0.25">
      <c r="A968">
        <v>1946</v>
      </c>
      <c r="B968">
        <v>1995</v>
      </c>
      <c r="C968">
        <v>42</v>
      </c>
      <c r="D968" t="s">
        <v>84</v>
      </c>
      <c r="E968" t="s">
        <v>24</v>
      </c>
      <c r="F968" t="s">
        <v>2588</v>
      </c>
      <c r="G968" t="str">
        <f t="shared" si="15"/>
        <v>Hunton Williams</v>
      </c>
      <c r="I968" s="13">
        <f>COUNTIFS(IPO!$J$2:$J$5250,"="&amp;data!$G968,IPO!$H$2:$H$5250,"="&amp;data!$B968)</f>
        <v>1</v>
      </c>
      <c r="J968" s="13">
        <f>SUMIFS(IPO!$B$2:$B$5250,IPO!$H$2:$H$5250,"="&amp;data!$B968,IPO!$J$2:$J$5250,"="&amp;data!$G968)</f>
        <v>291.60000000000002</v>
      </c>
      <c r="K968" s="13">
        <f>IF(I968=1,SUMIFS(IPO!$C$2:$C$5250,IPO!$H$2:$H$5250,"="&amp;data!$B968,IPO!$J$2:$J$5250,"="&amp;data!$G968),"")</f>
        <v>42</v>
      </c>
      <c r="L968" s="13">
        <f>SUMIFS(IPO!$E$2:$E$5250,IPO!$H$2:$H$5250,"="&amp;data!$B968,IPO!$J$2:$J$5250,"="&amp;data!$G968)</f>
        <v>0.4</v>
      </c>
      <c r="M968" s="13">
        <f>SUMIFS(IPO!$F$2:$F$5250,IPO!$H$2:$H$5250,"="&amp;data!$B968,IPO!$J$2:$J$5250,"="&amp;data!$G968)</f>
        <v>4</v>
      </c>
      <c r="N968" s="13"/>
      <c r="P968" s="16">
        <f>COUNTIFS(equity_bonds!$H$2:$H$6414,"="&amp;data!$B968,equity_bonds!$J$2:$J$6414,"="&amp;data!$G968)</f>
        <v>1</v>
      </c>
      <c r="Q968" s="16">
        <f>SUMIFS(equity_bonds!$B$2:$B$6414,equity_bonds!$H$2:$H$6414,"="&amp;data!$B968,equity_bonds!$J$2:$J$6414,"="&amp;data!$G968)</f>
        <v>106450.5</v>
      </c>
      <c r="R968" s="16">
        <f>IF(P968=1,SUMIFS(equity_bonds!$C$2:$C$6414,equity_bonds!$H$2:$H$6414,"="&amp;data!$B968,equity_bonds!$J$2:$J$6414,"="&amp;data!$G968),"")</f>
        <v>2</v>
      </c>
      <c r="S968" s="16">
        <f>SUMIFS(equity_bonds!$E$2:$E$6414,equity_bonds!$H$2:$H$6414,"="&amp;data!$B968,equity_bonds!$J$2:$J$6414,"="&amp;data!$G968)</f>
        <v>2.5</v>
      </c>
      <c r="T968" s="16">
        <f>SUMIFS(equity_bonds!$F$2:$F$6414,equity_bonds!$H$2:$H$6414,"="&amp;data!$B968,equity_bonds!$J$2:$J$6414,"="&amp;data!$G968)</f>
        <v>51</v>
      </c>
      <c r="U968" s="16"/>
    </row>
    <row r="969" spans="1:21" x14ac:dyDescent="0.25">
      <c r="A969">
        <v>2087</v>
      </c>
      <c r="B969">
        <v>1995</v>
      </c>
      <c r="C969">
        <v>46</v>
      </c>
      <c r="D969" t="s">
        <v>74</v>
      </c>
      <c r="E969" t="s">
        <v>85</v>
      </c>
      <c r="F969" t="s">
        <v>2621</v>
      </c>
      <c r="G969" t="str">
        <f t="shared" si="15"/>
        <v>Jenner Block</v>
      </c>
      <c r="I969" s="13">
        <f>COUNTIFS(IPO!$J$2:$J$5250,"="&amp;data!$G969,IPO!$H$2:$H$5250,"="&amp;data!$B969)</f>
        <v>1</v>
      </c>
      <c r="J969" s="13">
        <f>SUMIFS(IPO!$B$2:$B$5250,IPO!$H$2:$H$5250,"="&amp;data!$B969,IPO!$J$2:$J$5250,"="&amp;data!$G969)</f>
        <v>692.1</v>
      </c>
      <c r="K969" s="13">
        <f>IF(I969=1,SUMIFS(IPO!$C$2:$C$5250,IPO!$H$2:$H$5250,"="&amp;data!$B969,IPO!$J$2:$J$5250,"="&amp;data!$G969),"")</f>
        <v>22</v>
      </c>
      <c r="L969" s="13">
        <f>SUMIFS(IPO!$E$2:$E$5250,IPO!$H$2:$H$5250,"="&amp;data!$B969,IPO!$J$2:$J$5250,"="&amp;data!$G969)</f>
        <v>0.9</v>
      </c>
      <c r="M969" s="13">
        <f>SUMIFS(IPO!$F$2:$F$5250,IPO!$H$2:$H$5250,"="&amp;data!$B969,IPO!$J$2:$J$5250,"="&amp;data!$G969)</f>
        <v>2</v>
      </c>
      <c r="N969" s="13"/>
      <c r="P969" s="16">
        <f>COUNTIFS(equity_bonds!$H$2:$H$6414,"="&amp;data!$B969,equity_bonds!$J$2:$J$6414,"="&amp;data!$G969)</f>
        <v>1</v>
      </c>
      <c r="Q969" s="16">
        <f>SUMIFS(equity_bonds!$B$2:$B$6414,equity_bonds!$H$2:$H$6414,"="&amp;data!$B969,equity_bonds!$J$2:$J$6414,"="&amp;data!$G969)</f>
        <v>692.1</v>
      </c>
      <c r="R969" s="16">
        <f>IF(P969=1,SUMIFS(equity_bonds!$C$2:$C$6414,equity_bonds!$H$2:$H$6414,"="&amp;data!$B969,equity_bonds!$J$2:$J$6414,"="&amp;data!$G969),"")</f>
        <v>125</v>
      </c>
      <c r="S969" s="16">
        <f>SUMIFS(equity_bonds!$E$2:$E$6414,equity_bonds!$H$2:$H$6414,"="&amp;data!$B969,equity_bonds!$J$2:$J$6414,"="&amp;data!$G969)</f>
        <v>0</v>
      </c>
      <c r="T969" s="16">
        <f>SUMIFS(equity_bonds!$F$2:$F$6414,equity_bonds!$H$2:$H$6414,"="&amp;data!$B969,equity_bonds!$J$2:$J$6414,"="&amp;data!$G969)</f>
        <v>2</v>
      </c>
      <c r="U969" s="16"/>
    </row>
    <row r="970" spans="1:21" x14ac:dyDescent="0.25">
      <c r="A970">
        <v>2137</v>
      </c>
      <c r="B970">
        <v>1995</v>
      </c>
      <c r="C970">
        <v>3</v>
      </c>
      <c r="D970" t="s">
        <v>107</v>
      </c>
      <c r="E970" t="s">
        <v>25</v>
      </c>
      <c r="F970" t="s">
        <v>2589</v>
      </c>
      <c r="G970" t="str">
        <f t="shared" si="15"/>
        <v>Jones Day</v>
      </c>
      <c r="I970" s="13">
        <f>COUNTIFS(IPO!$J$2:$J$5250,"="&amp;data!$G970,IPO!$H$2:$H$5250,"="&amp;data!$B970)</f>
        <v>1</v>
      </c>
      <c r="J970" s="13">
        <f>SUMIFS(IPO!$B$2:$B$5250,IPO!$H$2:$H$5250,"="&amp;data!$B970,IPO!$J$2:$J$5250,"="&amp;data!$G970)</f>
        <v>275.60000000000002</v>
      </c>
      <c r="K970" s="13">
        <f>IF(I970=1,SUMIFS(IPO!$C$2:$C$5250,IPO!$H$2:$H$5250,"="&amp;data!$B970,IPO!$J$2:$J$5250,"="&amp;data!$G970),"")</f>
        <v>43</v>
      </c>
      <c r="L970" s="13">
        <f>SUMIFS(IPO!$E$2:$E$5250,IPO!$H$2:$H$5250,"="&amp;data!$B970,IPO!$J$2:$J$5250,"="&amp;data!$G970)</f>
        <v>0.4</v>
      </c>
      <c r="M970" s="13">
        <f>SUMIFS(IPO!$F$2:$F$5250,IPO!$H$2:$H$5250,"="&amp;data!$B970,IPO!$J$2:$J$5250,"="&amp;data!$G970)</f>
        <v>8</v>
      </c>
      <c r="N970" s="13"/>
      <c r="P970" s="16">
        <f>COUNTIFS(equity_bonds!$H$2:$H$6414,"="&amp;data!$B970,equity_bonds!$J$2:$J$6414,"="&amp;data!$G970)</f>
        <v>1</v>
      </c>
      <c r="Q970" s="16">
        <f>SUMIFS(equity_bonds!$B$2:$B$6414,equity_bonds!$H$2:$H$6414,"="&amp;data!$B970,equity_bonds!$J$2:$J$6414,"="&amp;data!$G970)</f>
        <v>3855.2</v>
      </c>
      <c r="R970" s="16">
        <f>IF(P970=1,SUMIFS(equity_bonds!$C$2:$C$6414,equity_bonds!$H$2:$H$6414,"="&amp;data!$B970,equity_bonds!$J$2:$J$6414,"="&amp;data!$G970),"")</f>
        <v>38</v>
      </c>
      <c r="S970" s="16">
        <f>SUMIFS(equity_bonds!$E$2:$E$6414,equity_bonds!$H$2:$H$6414,"="&amp;data!$B970,equity_bonds!$J$2:$J$6414,"="&amp;data!$G970)</f>
        <v>0.1</v>
      </c>
      <c r="T970" s="16">
        <f>SUMIFS(equity_bonds!$F$2:$F$6414,equity_bonds!$H$2:$H$6414,"="&amp;data!$B970,equity_bonds!$J$2:$J$6414,"="&amp;data!$G970)</f>
        <v>21</v>
      </c>
      <c r="U970" s="16"/>
    </row>
    <row r="971" spans="1:21" x14ac:dyDescent="0.25">
      <c r="A971">
        <v>2175</v>
      </c>
      <c r="B971">
        <v>1995</v>
      </c>
      <c r="C971">
        <v>51</v>
      </c>
      <c r="D971" t="s">
        <v>151</v>
      </c>
      <c r="E971" t="s">
        <v>143</v>
      </c>
      <c r="F971" t="s">
        <v>2641</v>
      </c>
      <c r="G971" t="str">
        <f t="shared" si="15"/>
        <v>Katten Muchin</v>
      </c>
      <c r="I971" s="13">
        <f>COUNTIFS(IPO!$J$2:$J$5250,"="&amp;data!$G971,IPO!$H$2:$H$5250,"="&amp;data!$B971)</f>
        <v>1</v>
      </c>
      <c r="J971" s="13">
        <f>SUMIFS(IPO!$B$2:$B$5250,IPO!$H$2:$H$5250,"="&amp;data!$B971,IPO!$J$2:$J$5250,"="&amp;data!$G971)</f>
        <v>34.1</v>
      </c>
      <c r="K971" s="13">
        <f>IF(I971=1,SUMIFS(IPO!$C$2:$C$5250,IPO!$H$2:$H$5250,"="&amp;data!$B971,IPO!$J$2:$J$5250,"="&amp;data!$G971),"")</f>
        <v>161</v>
      </c>
      <c r="L971" s="13">
        <f>SUMIFS(IPO!$E$2:$E$5250,IPO!$H$2:$H$5250,"="&amp;data!$B971,IPO!$J$2:$J$5250,"="&amp;data!$G971)</f>
        <v>0</v>
      </c>
      <c r="M971" s="13">
        <f>SUMIFS(IPO!$F$2:$F$5250,IPO!$H$2:$H$5250,"="&amp;data!$B971,IPO!$J$2:$J$5250,"="&amp;data!$G971)</f>
        <v>2</v>
      </c>
      <c r="N971" s="13"/>
      <c r="P971" s="16">
        <f>COUNTIFS(equity_bonds!$H$2:$H$6414,"="&amp;data!$B971,equity_bonds!$J$2:$J$6414,"="&amp;data!$G971)</f>
        <v>0</v>
      </c>
      <c r="Q971" s="16">
        <f>SUMIFS(equity_bonds!$B$2:$B$6414,equity_bonds!$H$2:$H$6414,"="&amp;data!$B971,equity_bonds!$J$2:$J$6414,"="&amp;data!$G971)</f>
        <v>0</v>
      </c>
      <c r="R971" s="16" t="str">
        <f>IF(P971=1,SUMIFS(equity_bonds!$C$2:$C$6414,equity_bonds!$H$2:$H$6414,"="&amp;data!$B971,equity_bonds!$J$2:$J$6414,"="&amp;data!$G971),"")</f>
        <v/>
      </c>
      <c r="S971" s="16">
        <f>SUMIFS(equity_bonds!$E$2:$E$6414,equity_bonds!$H$2:$H$6414,"="&amp;data!$B971,equity_bonds!$J$2:$J$6414,"="&amp;data!$G971)</f>
        <v>0</v>
      </c>
      <c r="T971" s="16">
        <f>SUMIFS(equity_bonds!$F$2:$F$6414,equity_bonds!$H$2:$H$6414,"="&amp;data!$B971,equity_bonds!$J$2:$J$6414,"="&amp;data!$G971)</f>
        <v>0</v>
      </c>
      <c r="U971" s="16"/>
    </row>
    <row r="972" spans="1:21" x14ac:dyDescent="0.25">
      <c r="A972">
        <v>2204</v>
      </c>
      <c r="B972">
        <v>1995</v>
      </c>
      <c r="C972">
        <v>37</v>
      </c>
      <c r="D972" t="s">
        <v>57</v>
      </c>
      <c r="E972" t="s">
        <v>26</v>
      </c>
      <c r="F972" t="s">
        <v>26</v>
      </c>
      <c r="G972" t="str">
        <f t="shared" si="15"/>
        <v>Kaye Scholer</v>
      </c>
      <c r="I972" s="13">
        <f>COUNTIFS(IPO!$J$2:$J$5250,"="&amp;data!$G972,IPO!$H$2:$H$5250,"="&amp;data!$B972)</f>
        <v>1</v>
      </c>
      <c r="J972" s="13">
        <f>SUMIFS(IPO!$B$2:$B$5250,IPO!$H$2:$H$5250,"="&amp;data!$B972,IPO!$J$2:$J$5250,"="&amp;data!$G972)</f>
        <v>195.4</v>
      </c>
      <c r="K972" s="13">
        <f>IF(I972=1,SUMIFS(IPO!$C$2:$C$5250,IPO!$H$2:$H$5250,"="&amp;data!$B972,IPO!$J$2:$J$5250,"="&amp;data!$G972),"")</f>
        <v>55</v>
      </c>
      <c r="L972" s="13">
        <f>SUMIFS(IPO!$E$2:$E$5250,IPO!$H$2:$H$5250,"="&amp;data!$B972,IPO!$J$2:$J$5250,"="&amp;data!$G972)</f>
        <v>0.3</v>
      </c>
      <c r="M972" s="13">
        <f>SUMIFS(IPO!$F$2:$F$5250,IPO!$H$2:$H$5250,"="&amp;data!$B972,IPO!$J$2:$J$5250,"="&amp;data!$G972)</f>
        <v>4</v>
      </c>
      <c r="N972" s="13"/>
      <c r="P972" s="16">
        <f>COUNTIFS(equity_bonds!$H$2:$H$6414,"="&amp;data!$B972,equity_bonds!$J$2:$J$6414,"="&amp;data!$G972)</f>
        <v>1</v>
      </c>
      <c r="Q972" s="16">
        <f>SUMIFS(equity_bonds!$B$2:$B$6414,equity_bonds!$H$2:$H$6414,"="&amp;data!$B972,equity_bonds!$J$2:$J$6414,"="&amp;data!$G972)</f>
        <v>432.7</v>
      </c>
      <c r="R972" s="16">
        <f>IF(P972=1,SUMIFS(equity_bonds!$C$2:$C$6414,equity_bonds!$H$2:$H$6414,"="&amp;data!$B972,equity_bonds!$J$2:$J$6414,"="&amp;data!$G972),"")</f>
        <v>157</v>
      </c>
      <c r="S972" s="16">
        <f>SUMIFS(equity_bonds!$E$2:$E$6414,equity_bonds!$H$2:$H$6414,"="&amp;data!$B972,equity_bonds!$J$2:$J$6414,"="&amp;data!$G972)</f>
        <v>0</v>
      </c>
      <c r="T972" s="16">
        <f>SUMIFS(equity_bonds!$F$2:$F$6414,equity_bonds!$H$2:$H$6414,"="&amp;data!$B972,equity_bonds!$J$2:$J$6414,"="&amp;data!$G972)</f>
        <v>7</v>
      </c>
      <c r="U972" s="16"/>
    </row>
    <row r="973" spans="1:21" x14ac:dyDescent="0.25">
      <c r="A973">
        <v>2230</v>
      </c>
      <c r="B973">
        <v>1995</v>
      </c>
      <c r="C973">
        <v>82</v>
      </c>
      <c r="D973" t="s">
        <v>144</v>
      </c>
      <c r="E973" t="s">
        <v>218</v>
      </c>
      <c r="F973" t="s">
        <v>2664</v>
      </c>
      <c r="G973" t="str">
        <f t="shared" si="15"/>
        <v>Keck Mahin</v>
      </c>
      <c r="I973" s="13">
        <f>COUNTIFS(IPO!$J$2:$J$5250,"="&amp;data!$G973,IPO!$H$2:$H$5250,"="&amp;data!$B973)</f>
        <v>0</v>
      </c>
      <c r="J973" s="13">
        <f>SUMIFS(IPO!$B$2:$B$5250,IPO!$H$2:$H$5250,"="&amp;data!$B973,IPO!$J$2:$J$5250,"="&amp;data!$G973)</f>
        <v>0</v>
      </c>
      <c r="K973" s="13" t="str">
        <f>IF(I973=1,SUMIFS(IPO!$C$2:$C$5250,IPO!$H$2:$H$5250,"="&amp;data!$B973,IPO!$J$2:$J$5250,"="&amp;data!$G973),"")</f>
        <v/>
      </c>
      <c r="L973" s="13">
        <f>SUMIFS(IPO!$E$2:$E$5250,IPO!$H$2:$H$5250,"="&amp;data!$B973,IPO!$J$2:$J$5250,"="&amp;data!$G973)</f>
        <v>0</v>
      </c>
      <c r="M973" s="13">
        <f>SUMIFS(IPO!$F$2:$F$5250,IPO!$H$2:$H$5250,"="&amp;data!$B973,IPO!$J$2:$J$5250,"="&amp;data!$G973)</f>
        <v>0</v>
      </c>
      <c r="N973" s="13"/>
      <c r="P973" s="16">
        <f>COUNTIFS(equity_bonds!$H$2:$H$6414,"="&amp;data!$B973,equity_bonds!$J$2:$J$6414,"="&amp;data!$G973)</f>
        <v>0</v>
      </c>
      <c r="Q973" s="16">
        <f>SUMIFS(equity_bonds!$B$2:$B$6414,equity_bonds!$H$2:$H$6414,"="&amp;data!$B973,equity_bonds!$J$2:$J$6414,"="&amp;data!$G973)</f>
        <v>0</v>
      </c>
      <c r="R973" s="16" t="str">
        <f>IF(P973=1,SUMIFS(equity_bonds!$C$2:$C$6414,equity_bonds!$H$2:$H$6414,"="&amp;data!$B973,equity_bonds!$J$2:$J$6414,"="&amp;data!$G973),"")</f>
        <v/>
      </c>
      <c r="S973" s="16">
        <f>SUMIFS(equity_bonds!$E$2:$E$6414,equity_bonds!$H$2:$H$6414,"="&amp;data!$B973,equity_bonds!$J$2:$J$6414,"="&amp;data!$G973)</f>
        <v>0</v>
      </c>
      <c r="T973" s="16">
        <f>SUMIFS(equity_bonds!$F$2:$F$6414,equity_bonds!$H$2:$H$6414,"="&amp;data!$B973,equity_bonds!$J$2:$J$6414,"="&amp;data!$G973)</f>
        <v>0</v>
      </c>
      <c r="U973" s="16"/>
    </row>
    <row r="974" spans="1:21" x14ac:dyDescent="0.25">
      <c r="A974">
        <v>2242</v>
      </c>
      <c r="B974">
        <v>1995</v>
      </c>
      <c r="C974">
        <v>62</v>
      </c>
      <c r="D974" t="s">
        <v>209</v>
      </c>
      <c r="E974" t="s">
        <v>27</v>
      </c>
      <c r="F974" t="s">
        <v>2590</v>
      </c>
      <c r="G974" t="str">
        <f t="shared" si="15"/>
        <v>Kelley Drye</v>
      </c>
      <c r="I974" s="13">
        <f>COUNTIFS(IPO!$J$2:$J$5250,"="&amp;data!$G974,IPO!$H$2:$H$5250,"="&amp;data!$B974)</f>
        <v>1</v>
      </c>
      <c r="J974" s="13">
        <f>SUMIFS(IPO!$B$2:$B$5250,IPO!$H$2:$H$5250,"="&amp;data!$B974,IPO!$J$2:$J$5250,"="&amp;data!$G974)</f>
        <v>80.400000000000006</v>
      </c>
      <c r="K974" s="13">
        <f>IF(I974=1,SUMIFS(IPO!$C$2:$C$5250,IPO!$H$2:$H$5250,"="&amp;data!$B974,IPO!$J$2:$J$5250,"="&amp;data!$G974),"")</f>
        <v>98</v>
      </c>
      <c r="L974" s="13">
        <f>SUMIFS(IPO!$E$2:$E$5250,IPO!$H$2:$H$5250,"="&amp;data!$B974,IPO!$J$2:$J$5250,"="&amp;data!$G974)</f>
        <v>0.1</v>
      </c>
      <c r="M974" s="13">
        <f>SUMIFS(IPO!$F$2:$F$5250,IPO!$H$2:$H$5250,"="&amp;data!$B974,IPO!$J$2:$J$5250,"="&amp;data!$G974)</f>
        <v>4</v>
      </c>
      <c r="N974" s="13"/>
      <c r="P974" s="16">
        <f>COUNTIFS(equity_bonds!$H$2:$H$6414,"="&amp;data!$B974,equity_bonds!$J$2:$J$6414,"="&amp;data!$G974)</f>
        <v>1</v>
      </c>
      <c r="Q974" s="16">
        <f>SUMIFS(equity_bonds!$B$2:$B$6414,equity_bonds!$H$2:$H$6414,"="&amp;data!$B974,equity_bonds!$J$2:$J$6414,"="&amp;data!$G974)</f>
        <v>654.9</v>
      </c>
      <c r="R974" s="16">
        <f>IF(P974=1,SUMIFS(equity_bonds!$C$2:$C$6414,equity_bonds!$H$2:$H$6414,"="&amp;data!$B974,equity_bonds!$J$2:$J$6414,"="&amp;data!$G974),"")</f>
        <v>126</v>
      </c>
      <c r="S974" s="16">
        <f>SUMIFS(equity_bonds!$E$2:$E$6414,equity_bonds!$H$2:$H$6414,"="&amp;data!$B974,equity_bonds!$J$2:$J$6414,"="&amp;data!$G974)</f>
        <v>0</v>
      </c>
      <c r="T974" s="16">
        <f>SUMIFS(equity_bonds!$F$2:$F$6414,equity_bonds!$H$2:$H$6414,"="&amp;data!$B974,equity_bonds!$J$2:$J$6414,"="&amp;data!$G974)</f>
        <v>6</v>
      </c>
      <c r="U974" s="16"/>
    </row>
    <row r="975" spans="1:21" x14ac:dyDescent="0.25">
      <c r="A975">
        <v>2306</v>
      </c>
      <c r="B975">
        <v>1995</v>
      </c>
      <c r="C975">
        <v>49</v>
      </c>
      <c r="D975" t="s">
        <v>136</v>
      </c>
      <c r="E975" t="s">
        <v>88</v>
      </c>
      <c r="F975" t="s">
        <v>2623</v>
      </c>
      <c r="G975" t="str">
        <f t="shared" si="15"/>
        <v>King Spalding</v>
      </c>
      <c r="I975" s="13">
        <f>COUNTIFS(IPO!$J$2:$J$5250,"="&amp;data!$G975,IPO!$H$2:$H$5250,"="&amp;data!$B975)</f>
        <v>1</v>
      </c>
      <c r="J975" s="13">
        <f>SUMIFS(IPO!$B$2:$B$5250,IPO!$H$2:$H$5250,"="&amp;data!$B975,IPO!$J$2:$J$5250,"="&amp;data!$G975)</f>
        <v>331.8</v>
      </c>
      <c r="K975" s="13">
        <f>IF(I975=1,SUMIFS(IPO!$C$2:$C$5250,IPO!$H$2:$H$5250,"="&amp;data!$B975,IPO!$J$2:$J$5250,"="&amp;data!$G975),"")</f>
        <v>35</v>
      </c>
      <c r="L975" s="13">
        <f>SUMIFS(IPO!$E$2:$E$5250,IPO!$H$2:$H$5250,"="&amp;data!$B975,IPO!$J$2:$J$5250,"="&amp;data!$G975)</f>
        <v>0.4</v>
      </c>
      <c r="M975" s="13">
        <f>SUMIFS(IPO!$F$2:$F$5250,IPO!$H$2:$H$5250,"="&amp;data!$B975,IPO!$J$2:$J$5250,"="&amp;data!$G975)</f>
        <v>3</v>
      </c>
      <c r="N975" s="13"/>
      <c r="P975" s="16">
        <f>COUNTIFS(equity_bonds!$H$2:$H$6414,"="&amp;data!$B975,equity_bonds!$J$2:$J$6414,"="&amp;data!$G975)</f>
        <v>1</v>
      </c>
      <c r="Q975" s="16">
        <f>SUMIFS(equity_bonds!$B$2:$B$6414,equity_bonds!$H$2:$H$6414,"="&amp;data!$B975,equity_bonds!$J$2:$J$6414,"="&amp;data!$G975)</f>
        <v>1953.9</v>
      </c>
      <c r="R975" s="16">
        <f>IF(P975=1,SUMIFS(equity_bonds!$C$2:$C$6414,equity_bonds!$H$2:$H$6414,"="&amp;data!$B975,equity_bonds!$J$2:$J$6414,"="&amp;data!$G975),"")</f>
        <v>69</v>
      </c>
      <c r="S975" s="16">
        <f>SUMIFS(equity_bonds!$E$2:$E$6414,equity_bonds!$H$2:$H$6414,"="&amp;data!$B975,equity_bonds!$J$2:$J$6414,"="&amp;data!$G975)</f>
        <v>0.1</v>
      </c>
      <c r="T975" s="16">
        <f>SUMIFS(equity_bonds!$F$2:$F$6414,equity_bonds!$H$2:$H$6414,"="&amp;data!$B975,equity_bonds!$J$2:$J$6414,"="&amp;data!$G975)</f>
        <v>11</v>
      </c>
      <c r="U975" s="16"/>
    </row>
    <row r="976" spans="1:21" x14ac:dyDescent="0.25">
      <c r="A976">
        <v>2337</v>
      </c>
      <c r="B976">
        <v>1995</v>
      </c>
      <c r="C976">
        <v>18</v>
      </c>
      <c r="D976" t="s">
        <v>66</v>
      </c>
      <c r="E976" t="s">
        <v>28</v>
      </c>
      <c r="F976" t="s">
        <v>2591</v>
      </c>
      <c r="G976" t="str">
        <f t="shared" si="15"/>
        <v>Kirkland Ellis</v>
      </c>
      <c r="I976" s="13">
        <f>COUNTIFS(IPO!$J$2:$J$5250,"="&amp;data!$G976,IPO!$H$2:$H$5250,"="&amp;data!$B976)</f>
        <v>1</v>
      </c>
      <c r="J976" s="13">
        <f>SUMIFS(IPO!$B$2:$B$5250,IPO!$H$2:$H$5250,"="&amp;data!$B976,IPO!$J$2:$J$5250,"="&amp;data!$G976)</f>
        <v>238.8</v>
      </c>
      <c r="K976" s="13">
        <f>IF(I976=1,SUMIFS(IPO!$C$2:$C$5250,IPO!$H$2:$H$5250,"="&amp;data!$B976,IPO!$J$2:$J$5250,"="&amp;data!$G976),"")</f>
        <v>47</v>
      </c>
      <c r="L976" s="13">
        <f>SUMIFS(IPO!$E$2:$E$5250,IPO!$H$2:$H$5250,"="&amp;data!$B976,IPO!$J$2:$J$5250,"="&amp;data!$G976)</f>
        <v>0.3</v>
      </c>
      <c r="M976" s="13">
        <f>SUMIFS(IPO!$F$2:$F$5250,IPO!$H$2:$H$5250,"="&amp;data!$B976,IPO!$J$2:$J$5250,"="&amp;data!$G976)</f>
        <v>5</v>
      </c>
      <c r="N976" s="13"/>
      <c r="P976" s="16">
        <f>COUNTIFS(equity_bonds!$H$2:$H$6414,"="&amp;data!$B976,equity_bonds!$J$2:$J$6414,"="&amp;data!$G976)</f>
        <v>1</v>
      </c>
      <c r="Q976" s="16">
        <f>SUMIFS(equity_bonds!$B$2:$B$6414,equity_bonds!$H$2:$H$6414,"="&amp;data!$B976,equity_bonds!$J$2:$J$6414,"="&amp;data!$G976)</f>
        <v>7081.7</v>
      </c>
      <c r="R976" s="16">
        <f>IF(P976=1,SUMIFS(equity_bonds!$C$2:$C$6414,equity_bonds!$H$2:$H$6414,"="&amp;data!$B976,equity_bonds!$J$2:$J$6414,"="&amp;data!$G976),"")</f>
        <v>25</v>
      </c>
      <c r="S976" s="16">
        <f>SUMIFS(equity_bonds!$E$2:$E$6414,equity_bonds!$H$2:$H$6414,"="&amp;data!$B976,equity_bonds!$J$2:$J$6414,"="&amp;data!$G976)</f>
        <v>0.2</v>
      </c>
      <c r="T976" s="16">
        <f>SUMIFS(equity_bonds!$F$2:$F$6414,equity_bonds!$H$2:$H$6414,"="&amp;data!$B976,equity_bonds!$J$2:$J$6414,"="&amp;data!$G976)</f>
        <v>16</v>
      </c>
      <c r="U976" s="16"/>
    </row>
    <row r="977" spans="1:21" x14ac:dyDescent="0.25">
      <c r="A977">
        <v>2366</v>
      </c>
      <c r="B977">
        <v>1995</v>
      </c>
      <c r="C977">
        <v>86</v>
      </c>
      <c r="D977" t="s">
        <v>189</v>
      </c>
      <c r="E977" t="s">
        <v>145</v>
      </c>
      <c r="F977" t="s">
        <v>2642</v>
      </c>
      <c r="G977" t="str">
        <f t="shared" si="15"/>
        <v>Kirkpatrick Lockhart</v>
      </c>
      <c r="I977" s="13">
        <f>COUNTIFS(IPO!$J$2:$J$5250,"="&amp;data!$G977,IPO!$H$2:$H$5250,"="&amp;data!$B977)</f>
        <v>1</v>
      </c>
      <c r="J977" s="13">
        <f>SUMIFS(IPO!$B$2:$B$5250,IPO!$H$2:$H$5250,"="&amp;data!$B977,IPO!$J$2:$J$5250,"="&amp;data!$G977)</f>
        <v>702.1</v>
      </c>
      <c r="K977" s="13">
        <f>IF(I977=1,SUMIFS(IPO!$C$2:$C$5250,IPO!$H$2:$H$5250,"="&amp;data!$B977,IPO!$J$2:$J$5250,"="&amp;data!$G977),"")</f>
        <v>21</v>
      </c>
      <c r="L977" s="13">
        <f>SUMIFS(IPO!$E$2:$E$5250,IPO!$H$2:$H$5250,"="&amp;data!$B977,IPO!$J$2:$J$5250,"="&amp;data!$G977)</f>
        <v>0.9</v>
      </c>
      <c r="M977" s="13">
        <f>SUMIFS(IPO!$F$2:$F$5250,IPO!$H$2:$H$5250,"="&amp;data!$B977,IPO!$J$2:$J$5250,"="&amp;data!$G977)</f>
        <v>3</v>
      </c>
      <c r="N977" s="13"/>
      <c r="P977" s="16">
        <f>COUNTIFS(equity_bonds!$H$2:$H$6414,"="&amp;data!$B977,equity_bonds!$J$2:$J$6414,"="&amp;data!$G977)</f>
        <v>1</v>
      </c>
      <c r="Q977" s="16">
        <f>SUMIFS(equity_bonds!$B$2:$B$6414,equity_bonds!$H$2:$H$6414,"="&amp;data!$B977,equity_bonds!$J$2:$J$6414,"="&amp;data!$G977)</f>
        <v>767.1</v>
      </c>
      <c r="R977" s="16">
        <f>IF(P977=1,SUMIFS(equity_bonds!$C$2:$C$6414,equity_bonds!$H$2:$H$6414,"="&amp;data!$B977,equity_bonds!$J$2:$J$6414,"="&amp;data!$G977),"")</f>
        <v>121</v>
      </c>
      <c r="S977" s="16">
        <f>SUMIFS(equity_bonds!$E$2:$E$6414,equity_bonds!$H$2:$H$6414,"="&amp;data!$B977,equity_bonds!$J$2:$J$6414,"="&amp;data!$G977)</f>
        <v>0</v>
      </c>
      <c r="T977" s="16">
        <f>SUMIFS(equity_bonds!$F$2:$F$6414,equity_bonds!$H$2:$H$6414,"="&amp;data!$B977,equity_bonds!$J$2:$J$6414,"="&amp;data!$G977)</f>
        <v>5</v>
      </c>
      <c r="U977" s="16"/>
    </row>
    <row r="978" spans="1:21" x14ac:dyDescent="0.25">
      <c r="A978">
        <v>2447</v>
      </c>
      <c r="B978">
        <v>1995</v>
      </c>
      <c r="C978">
        <v>9</v>
      </c>
      <c r="D978" t="s">
        <v>164</v>
      </c>
      <c r="E978" t="s">
        <v>29</v>
      </c>
      <c r="F978" t="s">
        <v>2592</v>
      </c>
      <c r="G978" t="str">
        <f t="shared" si="15"/>
        <v>Latham Watkins</v>
      </c>
      <c r="I978" s="13">
        <f>COUNTIFS(IPO!$J$2:$J$5250,"="&amp;data!$G978,IPO!$H$2:$H$5250,"="&amp;data!$B978)</f>
        <v>1</v>
      </c>
      <c r="J978" s="13">
        <f>SUMIFS(IPO!$B$2:$B$5250,IPO!$H$2:$H$5250,"="&amp;data!$B978,IPO!$J$2:$J$5250,"="&amp;data!$G978)</f>
        <v>1037.4000000000001</v>
      </c>
      <c r="K978" s="13">
        <f>IF(I978=1,SUMIFS(IPO!$C$2:$C$5250,IPO!$H$2:$H$5250,"="&amp;data!$B978,IPO!$J$2:$J$5250,"="&amp;data!$G978),"")</f>
        <v>16</v>
      </c>
      <c r="L978" s="13">
        <f>SUMIFS(IPO!$E$2:$E$5250,IPO!$H$2:$H$5250,"="&amp;data!$B978,IPO!$J$2:$J$5250,"="&amp;data!$G978)</f>
        <v>1.4</v>
      </c>
      <c r="M978" s="13">
        <f>SUMIFS(IPO!$F$2:$F$5250,IPO!$H$2:$H$5250,"="&amp;data!$B978,IPO!$J$2:$J$5250,"="&amp;data!$G978)</f>
        <v>11</v>
      </c>
      <c r="N978" s="13"/>
      <c r="P978" s="16">
        <f>COUNTIFS(equity_bonds!$H$2:$H$6414,"="&amp;data!$B978,equity_bonds!$J$2:$J$6414,"="&amp;data!$G978)</f>
        <v>1</v>
      </c>
      <c r="Q978" s="16">
        <f>SUMIFS(equity_bonds!$B$2:$B$6414,equity_bonds!$H$2:$H$6414,"="&amp;data!$B978,equity_bonds!$J$2:$J$6414,"="&amp;data!$G978)</f>
        <v>15271.3</v>
      </c>
      <c r="R978" s="16">
        <f>IF(P978=1,SUMIFS(equity_bonds!$C$2:$C$6414,equity_bonds!$H$2:$H$6414,"="&amp;data!$B978,equity_bonds!$J$2:$J$6414,"="&amp;data!$G978),"")</f>
        <v>14</v>
      </c>
      <c r="S978" s="16">
        <f>SUMIFS(equity_bonds!$E$2:$E$6414,equity_bonds!$H$2:$H$6414,"="&amp;data!$B978,equity_bonds!$J$2:$J$6414,"="&amp;data!$G978)</f>
        <v>0.4</v>
      </c>
      <c r="T978" s="16">
        <f>SUMIFS(equity_bonds!$F$2:$F$6414,equity_bonds!$H$2:$H$6414,"="&amp;data!$B978,equity_bonds!$J$2:$J$6414,"="&amp;data!$G978)</f>
        <v>30</v>
      </c>
      <c r="U978" s="16"/>
    </row>
    <row r="979" spans="1:21" x14ac:dyDescent="0.25">
      <c r="A979">
        <v>2480</v>
      </c>
      <c r="B979">
        <v>1995</v>
      </c>
      <c r="C979">
        <v>33</v>
      </c>
      <c r="D979" t="s">
        <v>64</v>
      </c>
      <c r="E979" t="s">
        <v>231</v>
      </c>
      <c r="F979" t="s">
        <v>2670</v>
      </c>
      <c r="G979" t="str">
        <f t="shared" si="15"/>
        <v>LeBoeuf Lamb</v>
      </c>
      <c r="I979" s="13">
        <f>COUNTIFS(IPO!$J$2:$J$5250,"="&amp;data!$G979,IPO!$H$2:$H$5250,"="&amp;data!$B979)</f>
        <v>0</v>
      </c>
      <c r="J979" s="13">
        <f>SUMIFS(IPO!$B$2:$B$5250,IPO!$H$2:$H$5250,"="&amp;data!$B979,IPO!$J$2:$J$5250,"="&amp;data!$G979)</f>
        <v>0</v>
      </c>
      <c r="K979" s="13" t="str">
        <f>IF(I979=1,SUMIFS(IPO!$C$2:$C$5250,IPO!$H$2:$H$5250,"="&amp;data!$B979,IPO!$J$2:$J$5250,"="&amp;data!$G979),"")</f>
        <v/>
      </c>
      <c r="L979" s="13">
        <f>SUMIFS(IPO!$E$2:$E$5250,IPO!$H$2:$H$5250,"="&amp;data!$B979,IPO!$J$2:$J$5250,"="&amp;data!$G979)</f>
        <v>0</v>
      </c>
      <c r="M979" s="13">
        <f>SUMIFS(IPO!$F$2:$F$5250,IPO!$H$2:$H$5250,"="&amp;data!$B979,IPO!$J$2:$J$5250,"="&amp;data!$G979)</f>
        <v>0</v>
      </c>
      <c r="N979" s="13"/>
      <c r="P979" s="16">
        <f>COUNTIFS(equity_bonds!$H$2:$H$6414,"="&amp;data!$B979,equity_bonds!$J$2:$J$6414,"="&amp;data!$G979)</f>
        <v>1</v>
      </c>
      <c r="Q979" s="16">
        <f>SUMIFS(equity_bonds!$B$2:$B$6414,equity_bonds!$H$2:$H$6414,"="&amp;data!$B979,equity_bonds!$J$2:$J$6414,"="&amp;data!$G979)</f>
        <v>1748.9</v>
      </c>
      <c r="R979" s="16">
        <f>IF(P979=1,SUMIFS(equity_bonds!$C$2:$C$6414,equity_bonds!$H$2:$H$6414,"="&amp;data!$B979,equity_bonds!$J$2:$J$6414,"="&amp;data!$G979),"")</f>
        <v>78</v>
      </c>
      <c r="S979" s="16">
        <f>SUMIFS(equity_bonds!$E$2:$E$6414,equity_bonds!$H$2:$H$6414,"="&amp;data!$B979,equity_bonds!$J$2:$J$6414,"="&amp;data!$G979)</f>
        <v>0</v>
      </c>
      <c r="T979" s="16">
        <f>SUMIFS(equity_bonds!$F$2:$F$6414,equity_bonds!$H$2:$H$6414,"="&amp;data!$B979,equity_bonds!$J$2:$J$6414,"="&amp;data!$G979)</f>
        <v>6</v>
      </c>
      <c r="U979" s="16"/>
    </row>
    <row r="980" spans="1:21" x14ac:dyDescent="0.25">
      <c r="A980">
        <v>2590</v>
      </c>
      <c r="B980">
        <v>1995</v>
      </c>
      <c r="C980">
        <v>82</v>
      </c>
      <c r="D980" t="s">
        <v>217</v>
      </c>
      <c r="E980" t="s">
        <v>93</v>
      </c>
      <c r="F980" t="s">
        <v>2625</v>
      </c>
      <c r="G980" t="str">
        <f t="shared" si="15"/>
        <v>Lord Bissell</v>
      </c>
      <c r="I980" s="13">
        <f>COUNTIFS(IPO!$J$2:$J$5250,"="&amp;data!$G980,IPO!$H$2:$H$5250,"="&amp;data!$B980)</f>
        <v>0</v>
      </c>
      <c r="J980" s="13">
        <f>SUMIFS(IPO!$B$2:$B$5250,IPO!$H$2:$H$5250,"="&amp;data!$B980,IPO!$J$2:$J$5250,"="&amp;data!$G980)</f>
        <v>0</v>
      </c>
      <c r="K980" s="13" t="str">
        <f>IF(I980=1,SUMIFS(IPO!$C$2:$C$5250,IPO!$H$2:$H$5250,"="&amp;data!$B980,IPO!$J$2:$J$5250,"="&amp;data!$G980),"")</f>
        <v/>
      </c>
      <c r="L980" s="13">
        <f>SUMIFS(IPO!$E$2:$E$5250,IPO!$H$2:$H$5250,"="&amp;data!$B980,IPO!$J$2:$J$5250,"="&amp;data!$G980)</f>
        <v>0</v>
      </c>
      <c r="M980" s="13">
        <f>SUMIFS(IPO!$F$2:$F$5250,IPO!$H$2:$H$5250,"="&amp;data!$B980,IPO!$J$2:$J$5250,"="&amp;data!$G980)</f>
        <v>0</v>
      </c>
      <c r="N980" s="13"/>
      <c r="P980" s="16">
        <f>COUNTIFS(equity_bonds!$H$2:$H$6414,"="&amp;data!$B980,equity_bonds!$J$2:$J$6414,"="&amp;data!$G980)</f>
        <v>1</v>
      </c>
      <c r="Q980" s="16">
        <f>SUMIFS(equity_bonds!$B$2:$B$6414,equity_bonds!$H$2:$H$6414,"="&amp;data!$B980,equity_bonds!$J$2:$J$6414,"="&amp;data!$G980)</f>
        <v>650</v>
      </c>
      <c r="R980" s="16">
        <f>IF(P980=1,SUMIFS(equity_bonds!$C$2:$C$6414,equity_bonds!$H$2:$H$6414,"="&amp;data!$B980,equity_bonds!$J$2:$J$6414,"="&amp;data!$G980),"")</f>
        <v>127</v>
      </c>
      <c r="S980" s="16">
        <f>SUMIFS(equity_bonds!$E$2:$E$6414,equity_bonds!$H$2:$H$6414,"="&amp;data!$B980,equity_bonds!$J$2:$J$6414,"="&amp;data!$G980)</f>
        <v>0</v>
      </c>
      <c r="T980" s="16">
        <f>SUMIFS(equity_bonds!$F$2:$F$6414,equity_bonds!$H$2:$H$6414,"="&amp;data!$B980,equity_bonds!$J$2:$J$6414,"="&amp;data!$G980)</f>
        <v>2</v>
      </c>
      <c r="U980" s="16"/>
    </row>
    <row r="981" spans="1:21" x14ac:dyDescent="0.25">
      <c r="A981">
        <v>2668</v>
      </c>
      <c r="B981">
        <v>1995</v>
      </c>
      <c r="C981">
        <v>9</v>
      </c>
      <c r="D981" t="s">
        <v>108</v>
      </c>
      <c r="E981" t="s">
        <v>31</v>
      </c>
      <c r="F981" t="s">
        <v>2594</v>
      </c>
      <c r="G981" t="str">
        <f t="shared" si="15"/>
        <v>Mayer Brown</v>
      </c>
      <c r="I981" s="13">
        <f>COUNTIFS(IPO!$J$2:$J$5250,"="&amp;data!$G981,IPO!$H$2:$H$5250,"="&amp;data!$B981)</f>
        <v>1</v>
      </c>
      <c r="J981" s="13">
        <f>SUMIFS(IPO!$B$2:$B$5250,IPO!$H$2:$H$5250,"="&amp;data!$B981,IPO!$J$2:$J$5250,"="&amp;data!$G981)</f>
        <v>735.8</v>
      </c>
      <c r="K981" s="13">
        <f>IF(I981=1,SUMIFS(IPO!$C$2:$C$5250,IPO!$H$2:$H$5250,"="&amp;data!$B981,IPO!$J$2:$J$5250,"="&amp;data!$G981),"")</f>
        <v>20</v>
      </c>
      <c r="L981" s="13">
        <f>SUMIFS(IPO!$E$2:$E$5250,IPO!$H$2:$H$5250,"="&amp;data!$B981,IPO!$J$2:$J$5250,"="&amp;data!$G981)</f>
        <v>1</v>
      </c>
      <c r="M981" s="13">
        <f>SUMIFS(IPO!$F$2:$F$5250,IPO!$H$2:$H$5250,"="&amp;data!$B981,IPO!$J$2:$J$5250,"="&amp;data!$G981)</f>
        <v>10</v>
      </c>
      <c r="N981" s="13"/>
      <c r="P981" s="16">
        <f>COUNTIFS(equity_bonds!$H$2:$H$6414,"="&amp;data!$B981,equity_bonds!$J$2:$J$6414,"="&amp;data!$G981)</f>
        <v>1</v>
      </c>
      <c r="Q981" s="16">
        <f>SUMIFS(equity_bonds!$B$2:$B$6414,equity_bonds!$H$2:$H$6414,"="&amp;data!$B981,equity_bonds!$J$2:$J$6414,"="&amp;data!$G981)</f>
        <v>6261.8</v>
      </c>
      <c r="R981" s="16">
        <f>IF(P981=1,SUMIFS(equity_bonds!$C$2:$C$6414,equity_bonds!$H$2:$H$6414,"="&amp;data!$B981,equity_bonds!$J$2:$J$6414,"="&amp;data!$G981),"")</f>
        <v>27</v>
      </c>
      <c r="S981" s="16">
        <f>SUMIFS(equity_bonds!$E$2:$E$6414,equity_bonds!$H$2:$H$6414,"="&amp;data!$B981,equity_bonds!$J$2:$J$6414,"="&amp;data!$G981)</f>
        <v>0.2</v>
      </c>
      <c r="T981" s="16">
        <f>SUMIFS(equity_bonds!$F$2:$F$6414,equity_bonds!$H$2:$H$6414,"="&amp;data!$B981,equity_bonds!$J$2:$J$6414,"="&amp;data!$G981)</f>
        <v>31</v>
      </c>
      <c r="U981" s="16"/>
    </row>
    <row r="982" spans="1:21" x14ac:dyDescent="0.25">
      <c r="A982">
        <v>2705</v>
      </c>
      <c r="B982">
        <v>1995</v>
      </c>
      <c r="C982">
        <v>82</v>
      </c>
      <c r="D982" t="s">
        <v>203</v>
      </c>
      <c r="E982" t="s">
        <v>148</v>
      </c>
      <c r="F982" t="s">
        <v>2643</v>
      </c>
      <c r="G982" t="str">
        <f t="shared" si="15"/>
        <v>McCutchen Doyle</v>
      </c>
      <c r="I982" s="13">
        <f>COUNTIFS(IPO!$J$2:$J$5250,"="&amp;data!$G982,IPO!$H$2:$H$5250,"="&amp;data!$B982)</f>
        <v>0</v>
      </c>
      <c r="J982" s="13">
        <f>SUMIFS(IPO!$B$2:$B$5250,IPO!$H$2:$H$5250,"="&amp;data!$B982,IPO!$J$2:$J$5250,"="&amp;data!$G982)</f>
        <v>0</v>
      </c>
      <c r="K982" s="13" t="str">
        <f>IF(I982=1,SUMIFS(IPO!$C$2:$C$5250,IPO!$H$2:$H$5250,"="&amp;data!$B982,IPO!$J$2:$J$5250,"="&amp;data!$G982),"")</f>
        <v/>
      </c>
      <c r="L982" s="13">
        <f>SUMIFS(IPO!$E$2:$E$5250,IPO!$H$2:$H$5250,"="&amp;data!$B982,IPO!$J$2:$J$5250,"="&amp;data!$G982)</f>
        <v>0</v>
      </c>
      <c r="M982" s="13">
        <f>SUMIFS(IPO!$F$2:$F$5250,IPO!$H$2:$H$5250,"="&amp;data!$B982,IPO!$J$2:$J$5250,"="&amp;data!$G982)</f>
        <v>0</v>
      </c>
      <c r="N982" s="13"/>
      <c r="P982" s="16">
        <f>COUNTIFS(equity_bonds!$H$2:$H$6414,"="&amp;data!$B982,equity_bonds!$J$2:$J$6414,"="&amp;data!$G982)</f>
        <v>0</v>
      </c>
      <c r="Q982" s="16">
        <f>SUMIFS(equity_bonds!$B$2:$B$6414,equity_bonds!$H$2:$H$6414,"="&amp;data!$B982,equity_bonds!$J$2:$J$6414,"="&amp;data!$G982)</f>
        <v>0</v>
      </c>
      <c r="R982" s="16" t="str">
        <f>IF(P982=1,SUMIFS(equity_bonds!$C$2:$C$6414,equity_bonds!$H$2:$H$6414,"="&amp;data!$B982,equity_bonds!$J$2:$J$6414,"="&amp;data!$G982),"")</f>
        <v/>
      </c>
      <c r="S982" s="16">
        <f>SUMIFS(equity_bonds!$E$2:$E$6414,equity_bonds!$H$2:$H$6414,"="&amp;data!$B982,equity_bonds!$J$2:$J$6414,"="&amp;data!$G982)</f>
        <v>0</v>
      </c>
      <c r="T982" s="16">
        <f>SUMIFS(equity_bonds!$F$2:$F$6414,equity_bonds!$H$2:$H$6414,"="&amp;data!$B982,equity_bonds!$J$2:$J$6414,"="&amp;data!$G982)</f>
        <v>0</v>
      </c>
      <c r="U982" s="16"/>
    </row>
    <row r="983" spans="1:21" x14ac:dyDescent="0.25">
      <c r="A983">
        <v>2733</v>
      </c>
      <c r="B983">
        <v>1995</v>
      </c>
      <c r="C983">
        <v>21</v>
      </c>
      <c r="D983" t="s">
        <v>89</v>
      </c>
      <c r="E983" t="s">
        <v>32</v>
      </c>
      <c r="F983" t="s">
        <v>2595</v>
      </c>
      <c r="G983" t="str">
        <f t="shared" si="15"/>
        <v>McDermott Will</v>
      </c>
      <c r="I983" s="13">
        <f>COUNTIFS(IPO!$J$2:$J$5250,"="&amp;data!$G983,IPO!$H$2:$H$5250,"="&amp;data!$B983)</f>
        <v>1</v>
      </c>
      <c r="J983" s="13">
        <f>SUMIFS(IPO!$B$2:$B$5250,IPO!$H$2:$H$5250,"="&amp;data!$B983,IPO!$J$2:$J$5250,"="&amp;data!$G983)</f>
        <v>95</v>
      </c>
      <c r="K983" s="13">
        <f>IF(I983=1,SUMIFS(IPO!$C$2:$C$5250,IPO!$H$2:$H$5250,"="&amp;data!$B983,IPO!$J$2:$J$5250,"="&amp;data!$G983),"")</f>
        <v>88</v>
      </c>
      <c r="L983" s="13">
        <f>SUMIFS(IPO!$E$2:$E$5250,IPO!$H$2:$H$5250,"="&amp;data!$B983,IPO!$J$2:$J$5250,"="&amp;data!$G983)</f>
        <v>0.1</v>
      </c>
      <c r="M983" s="13">
        <f>SUMIFS(IPO!$F$2:$F$5250,IPO!$H$2:$H$5250,"="&amp;data!$B983,IPO!$J$2:$J$5250,"="&amp;data!$G983)</f>
        <v>2</v>
      </c>
      <c r="N983" s="13"/>
      <c r="P983" s="16">
        <f>COUNTIFS(equity_bonds!$H$2:$H$6414,"="&amp;data!$B983,equity_bonds!$J$2:$J$6414,"="&amp;data!$G983)</f>
        <v>2</v>
      </c>
      <c r="Q983" s="16">
        <f>SUMIFS(equity_bonds!$B$2:$B$6414,equity_bonds!$H$2:$H$6414,"="&amp;data!$B983,equity_bonds!$J$2:$J$6414,"="&amp;data!$G983)</f>
        <v>6111.9</v>
      </c>
      <c r="R983" s="16" t="str">
        <f>IF(P983=1,SUMIFS(equity_bonds!$C$2:$C$6414,equity_bonds!$H$2:$H$6414,"="&amp;data!$B983,equity_bonds!$J$2:$J$6414,"="&amp;data!$G983),"")</f>
        <v/>
      </c>
      <c r="S983" s="16">
        <f>SUMIFS(equity_bonds!$E$2:$E$6414,equity_bonds!$H$2:$H$6414,"="&amp;data!$B983,equity_bonds!$J$2:$J$6414,"="&amp;data!$G983)</f>
        <v>0.2</v>
      </c>
      <c r="T983" s="16">
        <f>SUMIFS(equity_bonds!$F$2:$F$6414,equity_bonds!$H$2:$H$6414,"="&amp;data!$B983,equity_bonds!$J$2:$J$6414,"="&amp;data!$G983)</f>
        <v>13</v>
      </c>
      <c r="U983" s="16"/>
    </row>
    <row r="984" spans="1:21" x14ac:dyDescent="0.25">
      <c r="A984">
        <v>2756</v>
      </c>
      <c r="B984">
        <v>1995</v>
      </c>
      <c r="C984">
        <v>60</v>
      </c>
      <c r="D984" t="s">
        <v>215</v>
      </c>
      <c r="E984" t="s">
        <v>182</v>
      </c>
      <c r="F984" t="s">
        <v>182</v>
      </c>
      <c r="G984" t="str">
        <f t="shared" si="15"/>
        <v>McGuireWoods</v>
      </c>
      <c r="I984" s="13">
        <v>1</v>
      </c>
      <c r="J984" s="13">
        <v>91.2</v>
      </c>
      <c r="K984" s="13">
        <v>91</v>
      </c>
      <c r="L984" s="13">
        <v>0.1</v>
      </c>
      <c r="M984" s="13">
        <v>2</v>
      </c>
      <c r="N984" s="13"/>
      <c r="P984" s="16">
        <f>COUNTIFS(equity_bonds!$H$2:$H$6414,"="&amp;data!$B984,equity_bonds!$J$2:$J$6414,"="&amp;data!$G984)</f>
        <v>0</v>
      </c>
      <c r="Q984" s="16">
        <v>12797.4</v>
      </c>
      <c r="R984" s="16">
        <v>17</v>
      </c>
      <c r="S984" s="16">
        <v>0.3</v>
      </c>
      <c r="T984" s="16">
        <v>15</v>
      </c>
      <c r="U984" s="16"/>
    </row>
    <row r="985" spans="1:21" x14ac:dyDescent="0.25">
      <c r="A985">
        <v>2784</v>
      </c>
      <c r="B985">
        <v>1995</v>
      </c>
      <c r="C985">
        <v>90</v>
      </c>
      <c r="D985" t="s">
        <v>206</v>
      </c>
      <c r="E985" t="s">
        <v>232</v>
      </c>
      <c r="F985" t="s">
        <v>2671</v>
      </c>
      <c r="G985" t="str">
        <f t="shared" si="15"/>
        <v>McKenna Cuneo</v>
      </c>
      <c r="I985" s="13">
        <f>COUNTIFS(IPO!$J$2:$J$5250,"="&amp;data!$G985,IPO!$H$2:$H$5250,"="&amp;data!$B985)</f>
        <v>0</v>
      </c>
      <c r="J985" s="13">
        <f>SUMIFS(IPO!$B$2:$B$5250,IPO!$H$2:$H$5250,"="&amp;data!$B985,IPO!$J$2:$J$5250,"="&amp;data!$G985)</f>
        <v>0</v>
      </c>
      <c r="K985" s="13" t="str">
        <f>IF(I985=1,SUMIFS(IPO!$C$2:$C$5250,IPO!$H$2:$H$5250,"="&amp;data!$B985,IPO!$J$2:$J$5250,"="&amp;data!$G985),"")</f>
        <v/>
      </c>
      <c r="L985" s="13">
        <f>SUMIFS(IPO!$E$2:$E$5250,IPO!$H$2:$H$5250,"="&amp;data!$B985,IPO!$J$2:$J$5250,"="&amp;data!$G985)</f>
        <v>0</v>
      </c>
      <c r="M985" s="13">
        <f>SUMIFS(IPO!$F$2:$F$5250,IPO!$H$2:$H$5250,"="&amp;data!$B985,IPO!$J$2:$J$5250,"="&amp;data!$G985)</f>
        <v>0</v>
      </c>
      <c r="N985" s="13"/>
      <c r="P985" s="16">
        <f>COUNTIFS(equity_bonds!$H$2:$H$6414,"="&amp;data!$B985,equity_bonds!$J$2:$J$6414,"="&amp;data!$G985)</f>
        <v>0</v>
      </c>
      <c r="Q985" s="16">
        <f>SUMIFS(equity_bonds!$B$2:$B$6414,equity_bonds!$H$2:$H$6414,"="&amp;data!$B985,equity_bonds!$J$2:$J$6414,"="&amp;data!$G985)</f>
        <v>0</v>
      </c>
      <c r="R985" s="16" t="str">
        <f>IF(P985=1,SUMIFS(equity_bonds!$C$2:$C$6414,equity_bonds!$H$2:$H$6414,"="&amp;data!$B985,equity_bonds!$J$2:$J$6414,"="&amp;data!$G985),"")</f>
        <v/>
      </c>
      <c r="S985" s="16">
        <f>SUMIFS(equity_bonds!$E$2:$E$6414,equity_bonds!$H$2:$H$6414,"="&amp;data!$B985,equity_bonds!$J$2:$J$6414,"="&amp;data!$G985)</f>
        <v>0</v>
      </c>
      <c r="T985" s="16">
        <f>SUMIFS(equity_bonds!$F$2:$F$6414,equity_bonds!$H$2:$H$6414,"="&amp;data!$B985,equity_bonds!$J$2:$J$6414,"="&amp;data!$G985)</f>
        <v>0</v>
      </c>
      <c r="U985" s="16"/>
    </row>
    <row r="986" spans="1:21" x14ac:dyDescent="0.25">
      <c r="A986">
        <v>2838</v>
      </c>
      <c r="B986">
        <v>1995</v>
      </c>
      <c r="C986">
        <v>26</v>
      </c>
      <c r="D986" t="s">
        <v>77</v>
      </c>
      <c r="E986" t="s">
        <v>33</v>
      </c>
      <c r="F986" t="s">
        <v>2596</v>
      </c>
      <c r="G986" t="str">
        <f t="shared" si="15"/>
        <v>Milbank Tweed</v>
      </c>
      <c r="I986" s="13">
        <f>COUNTIFS(IPO!$J$2:$J$5250,"="&amp;data!$G986,IPO!$H$2:$H$5250,"="&amp;data!$B986)</f>
        <v>2</v>
      </c>
      <c r="J986" s="13">
        <f>SUMIFS(IPO!$B$2:$B$5250,IPO!$H$2:$H$5250,"="&amp;data!$B986,IPO!$J$2:$J$5250,"="&amp;data!$G986)</f>
        <v>650.5</v>
      </c>
      <c r="K986" s="13" t="str">
        <f>IF(I986=1,SUMIFS(IPO!$C$2:$C$5250,IPO!$H$2:$H$5250,"="&amp;data!$B986,IPO!$J$2:$J$5250,"="&amp;data!$G986),"")</f>
        <v/>
      </c>
      <c r="L986" s="13">
        <f>SUMIFS(IPO!$E$2:$E$5250,IPO!$H$2:$H$5250,"="&amp;data!$B986,IPO!$J$2:$J$5250,"="&amp;data!$G986)</f>
        <v>0.9</v>
      </c>
      <c r="M986" s="13">
        <f>SUMIFS(IPO!$F$2:$F$5250,IPO!$H$2:$H$5250,"="&amp;data!$B986,IPO!$J$2:$J$5250,"="&amp;data!$G986)</f>
        <v>7</v>
      </c>
      <c r="N986" s="13"/>
      <c r="P986" s="16">
        <f>COUNTIFS(equity_bonds!$H$2:$H$6414,"="&amp;data!$B986,equity_bonds!$J$2:$J$6414,"="&amp;data!$G986)</f>
        <v>1</v>
      </c>
      <c r="Q986" s="16">
        <f>SUMIFS(equity_bonds!$B$2:$B$6414,equity_bonds!$H$2:$H$6414,"="&amp;data!$B986,equity_bonds!$J$2:$J$6414,"="&amp;data!$G986)</f>
        <v>4881.6000000000004</v>
      </c>
      <c r="R986" s="16">
        <f>IF(P986=1,SUMIFS(equity_bonds!$C$2:$C$6414,equity_bonds!$H$2:$H$6414,"="&amp;data!$B986,equity_bonds!$J$2:$J$6414,"="&amp;data!$G986),"")</f>
        <v>31</v>
      </c>
      <c r="S986" s="16">
        <f>SUMIFS(equity_bonds!$E$2:$E$6414,equity_bonds!$H$2:$H$6414,"="&amp;data!$B986,equity_bonds!$J$2:$J$6414,"="&amp;data!$G986)</f>
        <v>0.1</v>
      </c>
      <c r="T986" s="16">
        <f>SUMIFS(equity_bonds!$F$2:$F$6414,equity_bonds!$H$2:$H$6414,"="&amp;data!$B986,equity_bonds!$J$2:$J$6414,"="&amp;data!$G986)</f>
        <v>22</v>
      </c>
      <c r="U986" s="16"/>
    </row>
    <row r="987" spans="1:21" x14ac:dyDescent="0.25">
      <c r="A987">
        <v>2881</v>
      </c>
      <c r="B987">
        <v>1995</v>
      </c>
      <c r="C987">
        <v>85</v>
      </c>
      <c r="D987" t="s">
        <v>189</v>
      </c>
      <c r="E987" t="s">
        <v>233</v>
      </c>
      <c r="F987" t="s">
        <v>2530</v>
      </c>
      <c r="G987" t="str">
        <f t="shared" si="15"/>
        <v>Mintz Levin</v>
      </c>
      <c r="I987" s="13">
        <f>COUNTIFS(IPO!$J$2:$J$5250,"="&amp;data!$G987,IPO!$H$2:$H$5250,"="&amp;data!$B987)</f>
        <v>0</v>
      </c>
      <c r="J987" s="13">
        <f>SUMIFS(IPO!$B$2:$B$5250,IPO!$H$2:$H$5250,"="&amp;data!$B987,IPO!$J$2:$J$5250,"="&amp;data!$G987)</f>
        <v>0</v>
      </c>
      <c r="K987" s="13" t="str">
        <f>IF(I987=1,SUMIFS(IPO!$C$2:$C$5250,IPO!$H$2:$H$5250,"="&amp;data!$B987,IPO!$J$2:$J$5250,"="&amp;data!$G987),"")</f>
        <v/>
      </c>
      <c r="L987" s="13">
        <f>SUMIFS(IPO!$E$2:$E$5250,IPO!$H$2:$H$5250,"="&amp;data!$B987,IPO!$J$2:$J$5250,"="&amp;data!$G987)</f>
        <v>0</v>
      </c>
      <c r="M987" s="13">
        <f>SUMIFS(IPO!$F$2:$F$5250,IPO!$H$2:$H$5250,"="&amp;data!$B987,IPO!$J$2:$J$5250,"="&amp;data!$G987)</f>
        <v>0</v>
      </c>
      <c r="N987" s="13"/>
      <c r="P987" s="16">
        <f>COUNTIFS(equity_bonds!$H$2:$H$6414,"="&amp;data!$B987,equity_bonds!$J$2:$J$6414,"="&amp;data!$G987)</f>
        <v>0</v>
      </c>
      <c r="Q987" s="16">
        <f>SUMIFS(equity_bonds!$B$2:$B$6414,equity_bonds!$H$2:$H$6414,"="&amp;data!$B987,equity_bonds!$J$2:$J$6414,"="&amp;data!$G987)</f>
        <v>0</v>
      </c>
      <c r="R987" s="16" t="str">
        <f>IF(P987=1,SUMIFS(equity_bonds!$C$2:$C$6414,equity_bonds!$H$2:$H$6414,"="&amp;data!$B987,equity_bonds!$J$2:$J$6414,"="&amp;data!$G987),"")</f>
        <v/>
      </c>
      <c r="S987" s="16">
        <f>SUMIFS(equity_bonds!$E$2:$E$6414,equity_bonds!$H$2:$H$6414,"="&amp;data!$B987,equity_bonds!$J$2:$J$6414,"="&amp;data!$G987)</f>
        <v>0</v>
      </c>
      <c r="T987" s="16">
        <f>SUMIFS(equity_bonds!$F$2:$F$6414,equity_bonds!$H$2:$H$6414,"="&amp;data!$B987,equity_bonds!$J$2:$J$6414,"="&amp;data!$G987)</f>
        <v>0</v>
      </c>
      <c r="U987" s="16"/>
    </row>
    <row r="988" spans="1:21" x14ac:dyDescent="0.25">
      <c r="A988">
        <v>2927</v>
      </c>
      <c r="B988">
        <v>1995</v>
      </c>
      <c r="C988">
        <v>14</v>
      </c>
      <c r="D988" t="s">
        <v>78</v>
      </c>
      <c r="E988" t="s">
        <v>34</v>
      </c>
      <c r="F988" t="s">
        <v>2597</v>
      </c>
      <c r="G988" t="str">
        <f t="shared" si="15"/>
        <v>Morgan Lewis</v>
      </c>
      <c r="I988" s="13">
        <f>COUNTIFS(IPO!$J$2:$J$5250,"="&amp;data!$G988,IPO!$H$2:$H$5250,"="&amp;data!$B988)</f>
        <v>1</v>
      </c>
      <c r="J988" s="13">
        <f>SUMIFS(IPO!$B$2:$B$5250,IPO!$H$2:$H$5250,"="&amp;data!$B988,IPO!$J$2:$J$5250,"="&amp;data!$G988)</f>
        <v>173.1</v>
      </c>
      <c r="K988" s="13">
        <f>IF(I988=1,SUMIFS(IPO!$C$2:$C$5250,IPO!$H$2:$H$5250,"="&amp;data!$B988,IPO!$J$2:$J$5250,"="&amp;data!$G988),"")</f>
        <v>63</v>
      </c>
      <c r="L988" s="13">
        <f>SUMIFS(IPO!$E$2:$E$5250,IPO!$H$2:$H$5250,"="&amp;data!$B988,IPO!$J$2:$J$5250,"="&amp;data!$G988)</f>
        <v>0.2</v>
      </c>
      <c r="M988" s="13">
        <f>SUMIFS(IPO!$F$2:$F$5250,IPO!$H$2:$H$5250,"="&amp;data!$B988,IPO!$J$2:$J$5250,"="&amp;data!$G988)</f>
        <v>7</v>
      </c>
      <c r="N988" s="13"/>
      <c r="P988" s="16">
        <f>COUNTIFS(equity_bonds!$H$2:$H$6414,"="&amp;data!$B988,equity_bonds!$J$2:$J$6414,"="&amp;data!$G988)</f>
        <v>1</v>
      </c>
      <c r="Q988" s="16">
        <f>SUMIFS(equity_bonds!$B$2:$B$6414,equity_bonds!$H$2:$H$6414,"="&amp;data!$B988,equity_bonds!$J$2:$J$6414,"="&amp;data!$G988)</f>
        <v>4842.5</v>
      </c>
      <c r="R988" s="16">
        <f>IF(P988=1,SUMIFS(equity_bonds!$C$2:$C$6414,equity_bonds!$H$2:$H$6414,"="&amp;data!$B988,equity_bonds!$J$2:$J$6414,"="&amp;data!$G988),"")</f>
        <v>32</v>
      </c>
      <c r="S988" s="16">
        <f>SUMIFS(equity_bonds!$E$2:$E$6414,equity_bonds!$H$2:$H$6414,"="&amp;data!$B988,equity_bonds!$J$2:$J$6414,"="&amp;data!$G988)</f>
        <v>0.1</v>
      </c>
      <c r="T988" s="16">
        <f>SUMIFS(equity_bonds!$F$2:$F$6414,equity_bonds!$H$2:$H$6414,"="&amp;data!$B988,equity_bonds!$J$2:$J$6414,"="&amp;data!$G988)</f>
        <v>21</v>
      </c>
      <c r="U988" s="16"/>
    </row>
    <row r="989" spans="1:21" x14ac:dyDescent="0.25">
      <c r="A989">
        <v>2967</v>
      </c>
      <c r="B989">
        <v>1995</v>
      </c>
      <c r="C989">
        <v>22</v>
      </c>
      <c r="D989" t="s">
        <v>116</v>
      </c>
      <c r="E989" t="s">
        <v>35</v>
      </c>
      <c r="F989" t="s">
        <v>2598</v>
      </c>
      <c r="G989" t="str">
        <f t="shared" si="15"/>
        <v>Morrison Foerster</v>
      </c>
      <c r="I989" s="13">
        <f>COUNTIFS(IPO!$J$2:$J$5250,"="&amp;data!$G989,IPO!$H$2:$H$5250,"="&amp;data!$B989)</f>
        <v>1</v>
      </c>
      <c r="J989" s="13">
        <f>SUMIFS(IPO!$B$2:$B$5250,IPO!$H$2:$H$5250,"="&amp;data!$B989,IPO!$J$2:$J$5250,"="&amp;data!$G989)</f>
        <v>301.3</v>
      </c>
      <c r="K989" s="13">
        <f>IF(I989=1,SUMIFS(IPO!$C$2:$C$5250,IPO!$H$2:$H$5250,"="&amp;data!$B989,IPO!$J$2:$J$5250,"="&amp;data!$G989),"")</f>
        <v>38</v>
      </c>
      <c r="L989" s="13">
        <f>SUMIFS(IPO!$E$2:$E$5250,IPO!$H$2:$H$5250,"="&amp;data!$B989,IPO!$J$2:$J$5250,"="&amp;data!$G989)</f>
        <v>0.4</v>
      </c>
      <c r="M989" s="13">
        <f>SUMIFS(IPO!$F$2:$F$5250,IPO!$H$2:$H$5250,"="&amp;data!$B989,IPO!$J$2:$J$5250,"="&amp;data!$G989)</f>
        <v>7</v>
      </c>
      <c r="N989" s="13"/>
      <c r="P989" s="16">
        <f>COUNTIFS(equity_bonds!$H$2:$H$6414,"="&amp;data!$B989,equity_bonds!$J$2:$J$6414,"="&amp;data!$G989)</f>
        <v>1</v>
      </c>
      <c r="Q989" s="16">
        <f>SUMIFS(equity_bonds!$B$2:$B$6414,equity_bonds!$H$2:$H$6414,"="&amp;data!$B989,equity_bonds!$J$2:$J$6414,"="&amp;data!$G989)</f>
        <v>524.6</v>
      </c>
      <c r="R989" s="16">
        <f>IF(P989=1,SUMIFS(equity_bonds!$C$2:$C$6414,equity_bonds!$H$2:$H$6414,"="&amp;data!$B989,equity_bonds!$J$2:$J$6414,"="&amp;data!$G989),"")</f>
        <v>134</v>
      </c>
      <c r="S989" s="16">
        <f>SUMIFS(equity_bonds!$E$2:$E$6414,equity_bonds!$H$2:$H$6414,"="&amp;data!$B989,equity_bonds!$J$2:$J$6414,"="&amp;data!$G989)</f>
        <v>0</v>
      </c>
      <c r="T989" s="16">
        <f>SUMIFS(equity_bonds!$F$2:$F$6414,equity_bonds!$H$2:$H$6414,"="&amp;data!$B989,equity_bonds!$J$2:$J$6414,"="&amp;data!$G989)</f>
        <v>11</v>
      </c>
      <c r="U989" s="16"/>
    </row>
    <row r="990" spans="1:21" x14ac:dyDescent="0.25">
      <c r="A990">
        <v>2998</v>
      </c>
      <c r="B990">
        <v>1995</v>
      </c>
      <c r="C990">
        <v>76</v>
      </c>
      <c r="D990" t="s">
        <v>155</v>
      </c>
      <c r="E990" t="s">
        <v>36</v>
      </c>
      <c r="F990" t="s">
        <v>2599</v>
      </c>
      <c r="G990" t="str">
        <f t="shared" si="15"/>
        <v>Mudge Rose</v>
      </c>
      <c r="I990" s="13">
        <f>COUNTIFS(IPO!$J$2:$J$5250,"="&amp;data!$G990,IPO!$H$2:$H$5250,"="&amp;data!$B990)</f>
        <v>0</v>
      </c>
      <c r="J990" s="13">
        <f>SUMIFS(IPO!$B$2:$B$5250,IPO!$H$2:$H$5250,"="&amp;data!$B990,IPO!$J$2:$J$5250,"="&amp;data!$G990)</f>
        <v>0</v>
      </c>
      <c r="K990" s="13" t="str">
        <f>IF(I990=1,SUMIFS(IPO!$C$2:$C$5250,IPO!$H$2:$H$5250,"="&amp;data!$B990,IPO!$J$2:$J$5250,"="&amp;data!$G990),"")</f>
        <v/>
      </c>
      <c r="L990" s="13">
        <f>SUMIFS(IPO!$E$2:$E$5250,IPO!$H$2:$H$5250,"="&amp;data!$B990,IPO!$J$2:$J$5250,"="&amp;data!$G990)</f>
        <v>0</v>
      </c>
      <c r="M990" s="13">
        <f>SUMIFS(IPO!$F$2:$F$5250,IPO!$H$2:$H$5250,"="&amp;data!$B990,IPO!$J$2:$J$5250,"="&amp;data!$G990)</f>
        <v>0</v>
      </c>
      <c r="N990" s="13"/>
      <c r="P990" s="16">
        <f>COUNTIFS(equity_bonds!$H$2:$H$6414,"="&amp;data!$B990,equity_bonds!$J$2:$J$6414,"="&amp;data!$G990)</f>
        <v>1</v>
      </c>
      <c r="Q990" s="16">
        <f>SUMIFS(equity_bonds!$B$2:$B$6414,equity_bonds!$H$2:$H$6414,"="&amp;data!$B990,equity_bonds!$J$2:$J$6414,"="&amp;data!$G990)</f>
        <v>615.4</v>
      </c>
      <c r="R990" s="16">
        <f>IF(P990=1,SUMIFS(equity_bonds!$C$2:$C$6414,equity_bonds!$H$2:$H$6414,"="&amp;data!$B990,equity_bonds!$J$2:$J$6414,"="&amp;data!$G990),"")</f>
        <v>131</v>
      </c>
      <c r="S990" s="16">
        <f>SUMIFS(equity_bonds!$E$2:$E$6414,equity_bonds!$H$2:$H$6414,"="&amp;data!$B990,equity_bonds!$J$2:$J$6414,"="&amp;data!$G990)</f>
        <v>0</v>
      </c>
      <c r="T990" s="16">
        <f>SUMIFS(equity_bonds!$F$2:$F$6414,equity_bonds!$H$2:$H$6414,"="&amp;data!$B990,equity_bonds!$J$2:$J$6414,"="&amp;data!$G990)</f>
        <v>4</v>
      </c>
      <c r="U990" s="16"/>
    </row>
    <row r="991" spans="1:21" x14ac:dyDescent="0.25">
      <c r="A991">
        <v>3063</v>
      </c>
      <c r="B991">
        <v>1995</v>
      </c>
      <c r="C991">
        <v>11</v>
      </c>
      <c r="D991" t="s">
        <v>112</v>
      </c>
      <c r="E991" t="s">
        <v>37</v>
      </c>
      <c r="F991" t="s">
        <v>2600</v>
      </c>
      <c r="G991" t="str">
        <f t="shared" si="15"/>
        <v>O'Melveny Myers</v>
      </c>
      <c r="I991" s="13">
        <f>COUNTIFS(IPO!$J$2:$J$5250,"="&amp;data!$G991,IPO!$H$2:$H$5250,"="&amp;data!$B991)</f>
        <v>1</v>
      </c>
      <c r="J991" s="13">
        <f>SUMIFS(IPO!$B$2:$B$5250,IPO!$H$2:$H$5250,"="&amp;data!$B991,IPO!$J$2:$J$5250,"="&amp;data!$G991)</f>
        <v>625.1</v>
      </c>
      <c r="K991" s="13">
        <f>IF(I991=1,SUMIFS(IPO!$C$2:$C$5250,IPO!$H$2:$H$5250,"="&amp;data!$B991,IPO!$J$2:$J$5250,"="&amp;data!$G991),"")</f>
        <v>27</v>
      </c>
      <c r="L991" s="13">
        <f>SUMIFS(IPO!$E$2:$E$5250,IPO!$H$2:$H$5250,"="&amp;data!$B991,IPO!$J$2:$J$5250,"="&amp;data!$G991)</f>
        <v>0.8</v>
      </c>
      <c r="M991" s="13">
        <f>SUMIFS(IPO!$F$2:$F$5250,IPO!$H$2:$H$5250,"="&amp;data!$B991,IPO!$J$2:$J$5250,"="&amp;data!$G991)</f>
        <v>2</v>
      </c>
      <c r="N991" s="13"/>
      <c r="P991" s="16">
        <f>COUNTIFS(equity_bonds!$H$2:$H$6414,"="&amp;data!$B991,equity_bonds!$J$2:$J$6414,"="&amp;data!$G991)</f>
        <v>1</v>
      </c>
      <c r="Q991" s="16">
        <f>SUMIFS(equity_bonds!$B$2:$B$6414,equity_bonds!$H$2:$H$6414,"="&amp;data!$B991,equity_bonds!$J$2:$J$6414,"="&amp;data!$G991)</f>
        <v>9011.9</v>
      </c>
      <c r="R991" s="16">
        <f>IF(P991=1,SUMIFS(equity_bonds!$C$2:$C$6414,equity_bonds!$H$2:$H$6414,"="&amp;data!$B991,equity_bonds!$J$2:$J$6414,"="&amp;data!$G991),"")</f>
        <v>23</v>
      </c>
      <c r="S991" s="16">
        <f>SUMIFS(equity_bonds!$E$2:$E$6414,equity_bonds!$H$2:$H$6414,"="&amp;data!$B991,equity_bonds!$J$2:$J$6414,"="&amp;data!$G991)</f>
        <v>0.2</v>
      </c>
      <c r="T991" s="16">
        <f>SUMIFS(equity_bonds!$F$2:$F$6414,equity_bonds!$H$2:$H$6414,"="&amp;data!$B991,equity_bonds!$J$2:$J$6414,"="&amp;data!$G991)</f>
        <v>23</v>
      </c>
      <c r="U991" s="16"/>
    </row>
    <row r="992" spans="1:21" x14ac:dyDescent="0.25">
      <c r="A992">
        <v>3111</v>
      </c>
      <c r="B992">
        <v>1995</v>
      </c>
      <c r="C992">
        <v>58</v>
      </c>
      <c r="D992" t="s">
        <v>175</v>
      </c>
      <c r="E992" t="s">
        <v>97</v>
      </c>
      <c r="F992" t="s">
        <v>2626</v>
      </c>
      <c r="G992" t="str">
        <f t="shared" si="15"/>
        <v>Orrick Herrington</v>
      </c>
      <c r="I992" s="13">
        <f>COUNTIFS(IPO!$J$2:$J$5250,"="&amp;data!$G992,IPO!$H$2:$H$5250,"="&amp;data!$B992)</f>
        <v>0</v>
      </c>
      <c r="J992" s="13">
        <f>SUMIFS(IPO!$B$2:$B$5250,IPO!$H$2:$H$5250,"="&amp;data!$B992,IPO!$J$2:$J$5250,"="&amp;data!$G992)</f>
        <v>0</v>
      </c>
      <c r="K992" s="13" t="str">
        <f>IF(I992=1,SUMIFS(IPO!$C$2:$C$5250,IPO!$H$2:$H$5250,"="&amp;data!$B992,IPO!$J$2:$J$5250,"="&amp;data!$G992),"")</f>
        <v/>
      </c>
      <c r="L992" s="13">
        <f>SUMIFS(IPO!$E$2:$E$5250,IPO!$H$2:$H$5250,"="&amp;data!$B992,IPO!$J$2:$J$5250,"="&amp;data!$G992)</f>
        <v>0</v>
      </c>
      <c r="M992" s="13">
        <f>SUMIFS(IPO!$F$2:$F$5250,IPO!$H$2:$H$5250,"="&amp;data!$B992,IPO!$J$2:$J$5250,"="&amp;data!$G992)</f>
        <v>0</v>
      </c>
      <c r="N992" s="13"/>
      <c r="P992" s="16">
        <f>COUNTIFS(equity_bonds!$H$2:$H$6414,"="&amp;data!$B992,equity_bonds!$J$2:$J$6414,"="&amp;data!$G992)</f>
        <v>1</v>
      </c>
      <c r="Q992" s="16">
        <f>SUMIFS(equity_bonds!$B$2:$B$6414,equity_bonds!$H$2:$H$6414,"="&amp;data!$B992,equity_bonds!$J$2:$J$6414,"="&amp;data!$G992)</f>
        <v>35162.300000000003</v>
      </c>
      <c r="R992" s="16">
        <f>IF(P992=1,SUMIFS(equity_bonds!$C$2:$C$6414,equity_bonds!$H$2:$H$6414,"="&amp;data!$B992,equity_bonds!$J$2:$J$6414,"="&amp;data!$G992),"")</f>
        <v>8</v>
      </c>
      <c r="S992" s="16">
        <f>SUMIFS(equity_bonds!$E$2:$E$6414,equity_bonds!$H$2:$H$6414,"="&amp;data!$B992,equity_bonds!$J$2:$J$6414,"="&amp;data!$G992)</f>
        <v>0.8</v>
      </c>
      <c r="T992" s="16">
        <f>SUMIFS(equity_bonds!$F$2:$F$6414,equity_bonds!$H$2:$H$6414,"="&amp;data!$B992,equity_bonds!$J$2:$J$6414,"="&amp;data!$G992)</f>
        <v>40</v>
      </c>
      <c r="U992" s="16"/>
    </row>
    <row r="993" spans="1:21" x14ac:dyDescent="0.25">
      <c r="A993">
        <v>3185</v>
      </c>
      <c r="B993">
        <v>1995</v>
      </c>
      <c r="C993">
        <v>35</v>
      </c>
      <c r="D993" t="s">
        <v>104</v>
      </c>
      <c r="E993" t="s">
        <v>98</v>
      </c>
      <c r="F993" t="s">
        <v>2627</v>
      </c>
      <c r="G993" t="str">
        <f t="shared" si="15"/>
        <v>Paul Hastings</v>
      </c>
      <c r="I993" s="13">
        <f>COUNTIFS(IPO!$J$2:$J$5250,"="&amp;data!$G993,IPO!$H$2:$H$5250,"="&amp;data!$B993)</f>
        <v>1</v>
      </c>
      <c r="J993" s="13">
        <f>SUMIFS(IPO!$B$2:$B$5250,IPO!$H$2:$H$5250,"="&amp;data!$B993,IPO!$J$2:$J$5250,"="&amp;data!$G993)</f>
        <v>34.5</v>
      </c>
      <c r="K993" s="13">
        <f>IF(I993=1,SUMIFS(IPO!$C$2:$C$5250,IPO!$H$2:$H$5250,"="&amp;data!$B993,IPO!$J$2:$J$5250,"="&amp;data!$G993),"")</f>
        <v>158</v>
      </c>
      <c r="L993" s="13">
        <f>SUMIFS(IPO!$E$2:$E$5250,IPO!$H$2:$H$5250,"="&amp;data!$B993,IPO!$J$2:$J$5250,"="&amp;data!$G993)</f>
        <v>0.1</v>
      </c>
      <c r="M993" s="13">
        <f>SUMIFS(IPO!$F$2:$F$5250,IPO!$H$2:$H$5250,"="&amp;data!$B993,IPO!$J$2:$J$5250,"="&amp;data!$G993)</f>
        <v>1</v>
      </c>
      <c r="N993" s="13"/>
      <c r="P993" s="16">
        <f>COUNTIFS(equity_bonds!$H$2:$H$6414,"="&amp;data!$B993,equity_bonds!$J$2:$J$6414,"="&amp;data!$G993)</f>
        <v>0</v>
      </c>
      <c r="Q993" s="16">
        <f>SUMIFS(equity_bonds!$B$2:$B$6414,equity_bonds!$H$2:$H$6414,"="&amp;data!$B993,equity_bonds!$J$2:$J$6414,"="&amp;data!$G993)</f>
        <v>0</v>
      </c>
      <c r="R993" s="16" t="str">
        <f>IF(P993=1,SUMIFS(equity_bonds!$C$2:$C$6414,equity_bonds!$H$2:$H$6414,"="&amp;data!$B993,equity_bonds!$J$2:$J$6414,"="&amp;data!$G993),"")</f>
        <v/>
      </c>
      <c r="S993" s="16">
        <f>SUMIFS(equity_bonds!$E$2:$E$6414,equity_bonds!$H$2:$H$6414,"="&amp;data!$B993,equity_bonds!$J$2:$J$6414,"="&amp;data!$G993)</f>
        <v>0</v>
      </c>
      <c r="T993" s="16">
        <f>SUMIFS(equity_bonds!$F$2:$F$6414,equity_bonds!$H$2:$H$6414,"="&amp;data!$B993,equity_bonds!$J$2:$J$6414,"="&amp;data!$G993)</f>
        <v>0</v>
      </c>
      <c r="U993" s="16"/>
    </row>
    <row r="994" spans="1:21" x14ac:dyDescent="0.25">
      <c r="A994">
        <v>3212</v>
      </c>
      <c r="B994">
        <v>1995</v>
      </c>
      <c r="C994">
        <v>25</v>
      </c>
      <c r="D994" t="s">
        <v>71</v>
      </c>
      <c r="E994" t="s">
        <v>38</v>
      </c>
      <c r="F994" t="s">
        <v>2601</v>
      </c>
      <c r="G994" t="str">
        <f t="shared" si="15"/>
        <v>Paul Weiss</v>
      </c>
      <c r="I994" s="13">
        <f>COUNTIFS(IPO!$J$2:$J$5250,"="&amp;data!$G994,IPO!$H$2:$H$5250,"="&amp;data!$B994)</f>
        <v>0</v>
      </c>
      <c r="J994" s="13">
        <f>SUMIFS(IPO!$B$2:$B$5250,IPO!$H$2:$H$5250,"="&amp;data!$B994,IPO!$J$2:$J$5250,"="&amp;data!$G994)</f>
        <v>0</v>
      </c>
      <c r="K994" s="13" t="str">
        <f>IF(I994=1,SUMIFS(IPO!$C$2:$C$5250,IPO!$H$2:$H$5250,"="&amp;data!$B994,IPO!$J$2:$J$5250,"="&amp;data!$G994),"")</f>
        <v/>
      </c>
      <c r="L994" s="13">
        <f>SUMIFS(IPO!$E$2:$E$5250,IPO!$H$2:$H$5250,"="&amp;data!$B994,IPO!$J$2:$J$5250,"="&amp;data!$G994)</f>
        <v>0</v>
      </c>
      <c r="M994" s="13">
        <f>SUMIFS(IPO!$F$2:$F$5250,IPO!$H$2:$H$5250,"="&amp;data!$B994,IPO!$J$2:$J$5250,"="&amp;data!$G994)</f>
        <v>0</v>
      </c>
      <c r="N994" s="13"/>
      <c r="P994" s="16">
        <f>COUNTIFS(equity_bonds!$H$2:$H$6414,"="&amp;data!$B994,equity_bonds!$J$2:$J$6414,"="&amp;data!$G994)</f>
        <v>1</v>
      </c>
      <c r="Q994" s="16">
        <f>SUMIFS(equity_bonds!$B$2:$B$6414,equity_bonds!$H$2:$H$6414,"="&amp;data!$B994,equity_bonds!$J$2:$J$6414,"="&amp;data!$G994)</f>
        <v>2625.7</v>
      </c>
      <c r="R994" s="16">
        <f>IF(P994=1,SUMIFS(equity_bonds!$C$2:$C$6414,equity_bonds!$H$2:$H$6414,"="&amp;data!$B994,equity_bonds!$J$2:$J$6414,"="&amp;data!$G994),"")</f>
        <v>57</v>
      </c>
      <c r="S994" s="16">
        <f>SUMIFS(equity_bonds!$E$2:$E$6414,equity_bonds!$H$2:$H$6414,"="&amp;data!$B994,equity_bonds!$J$2:$J$6414,"="&amp;data!$G994)</f>
        <v>0.1</v>
      </c>
      <c r="T994" s="16">
        <f>SUMIFS(equity_bonds!$F$2:$F$6414,equity_bonds!$H$2:$H$6414,"="&amp;data!$B994,equity_bonds!$J$2:$J$6414,"="&amp;data!$G994)</f>
        <v>11</v>
      </c>
      <c r="U994" s="16"/>
    </row>
    <row r="995" spans="1:21" x14ac:dyDescent="0.25">
      <c r="A995">
        <v>3246</v>
      </c>
      <c r="B995">
        <v>1995</v>
      </c>
      <c r="C995">
        <v>94</v>
      </c>
      <c r="D995" t="s">
        <v>200</v>
      </c>
      <c r="E995" t="s">
        <v>100</v>
      </c>
      <c r="F995" t="s">
        <v>100</v>
      </c>
      <c r="G995" t="str">
        <f t="shared" si="15"/>
        <v>Pepper Hamilton</v>
      </c>
      <c r="I995" s="13">
        <f>COUNTIFS(IPO!$J$2:$J$5250,"="&amp;data!$G995,IPO!$H$2:$H$5250,"="&amp;data!$B995)</f>
        <v>1</v>
      </c>
      <c r="J995" s="13">
        <f>SUMIFS(IPO!$B$2:$B$5250,IPO!$H$2:$H$5250,"="&amp;data!$B995,IPO!$J$2:$J$5250,"="&amp;data!$G995)</f>
        <v>22.4</v>
      </c>
      <c r="K995" s="13">
        <f>IF(I995=1,SUMIFS(IPO!$C$2:$C$5250,IPO!$H$2:$H$5250,"="&amp;data!$B995,IPO!$J$2:$J$5250,"="&amp;data!$G995),"")</f>
        <v>194</v>
      </c>
      <c r="L995" s="13">
        <f>SUMIFS(IPO!$E$2:$E$5250,IPO!$H$2:$H$5250,"="&amp;data!$B995,IPO!$J$2:$J$5250,"="&amp;data!$G995)</f>
        <v>0</v>
      </c>
      <c r="M995" s="13">
        <f>SUMIFS(IPO!$F$2:$F$5250,IPO!$H$2:$H$5250,"="&amp;data!$B995,IPO!$J$2:$J$5250,"="&amp;data!$G995)</f>
        <v>1</v>
      </c>
      <c r="N995" s="13"/>
      <c r="P995" s="16">
        <f>COUNTIFS(equity_bonds!$H$2:$H$6414,"="&amp;data!$B995,equity_bonds!$J$2:$J$6414,"="&amp;data!$G995)</f>
        <v>1</v>
      </c>
      <c r="Q995" s="16">
        <f>SUMIFS(equity_bonds!$B$2:$B$6414,equity_bonds!$H$2:$H$6414,"="&amp;data!$B995,equity_bonds!$J$2:$J$6414,"="&amp;data!$G995)</f>
        <v>288.10000000000002</v>
      </c>
      <c r="R995" s="16">
        <f>IF(P995=1,SUMIFS(equity_bonds!$C$2:$C$6414,equity_bonds!$H$2:$H$6414,"="&amp;data!$B995,equity_bonds!$J$2:$J$6414,"="&amp;data!$G995),"")</f>
        <v>188</v>
      </c>
      <c r="S995" s="16">
        <f>SUMIFS(equity_bonds!$E$2:$E$6414,equity_bonds!$H$2:$H$6414,"="&amp;data!$B995,equity_bonds!$J$2:$J$6414,"="&amp;data!$G995)</f>
        <v>0</v>
      </c>
      <c r="T995" s="16">
        <f>SUMIFS(equity_bonds!$F$2:$F$6414,equity_bonds!$H$2:$H$6414,"="&amp;data!$B995,equity_bonds!$J$2:$J$6414,"="&amp;data!$G995)</f>
        <v>4</v>
      </c>
      <c r="U995" s="16"/>
    </row>
    <row r="996" spans="1:21" x14ac:dyDescent="0.25">
      <c r="A996">
        <v>3275</v>
      </c>
      <c r="B996">
        <v>1995</v>
      </c>
      <c r="C996">
        <v>67</v>
      </c>
      <c r="D996" t="s">
        <v>130</v>
      </c>
      <c r="E996" t="s">
        <v>157</v>
      </c>
      <c r="F996" t="s">
        <v>157</v>
      </c>
      <c r="G996" t="str">
        <f t="shared" si="15"/>
        <v>Perkins Coie</v>
      </c>
      <c r="I996" s="13">
        <f>COUNTIFS(IPO!$J$2:$J$5250,"="&amp;data!$G996,IPO!$H$2:$H$5250,"="&amp;data!$B996)</f>
        <v>1</v>
      </c>
      <c r="J996" s="13">
        <f>SUMIFS(IPO!$B$2:$B$5250,IPO!$H$2:$H$5250,"="&amp;data!$B996,IPO!$J$2:$J$5250,"="&amp;data!$G996)</f>
        <v>110.8</v>
      </c>
      <c r="K996" s="13">
        <f>IF(I996=1,SUMIFS(IPO!$C$2:$C$5250,IPO!$H$2:$H$5250,"="&amp;data!$B996,IPO!$J$2:$J$5250,"="&amp;data!$G996),"")</f>
        <v>79</v>
      </c>
      <c r="L996" s="13">
        <f>SUMIFS(IPO!$E$2:$E$5250,IPO!$H$2:$H$5250,"="&amp;data!$B996,IPO!$J$2:$J$5250,"="&amp;data!$G996)</f>
        <v>0.1</v>
      </c>
      <c r="M996" s="13">
        <f>SUMIFS(IPO!$F$2:$F$5250,IPO!$H$2:$H$5250,"="&amp;data!$B996,IPO!$J$2:$J$5250,"="&amp;data!$G996)</f>
        <v>4</v>
      </c>
      <c r="N996" s="13"/>
      <c r="P996" s="16">
        <f>COUNTIFS(equity_bonds!$H$2:$H$6414,"="&amp;data!$B996,equity_bonds!$J$2:$J$6414,"="&amp;data!$G996)</f>
        <v>1</v>
      </c>
      <c r="Q996" s="16">
        <f>SUMIFS(equity_bonds!$B$2:$B$6414,equity_bonds!$H$2:$H$6414,"="&amp;data!$B996,equity_bonds!$J$2:$J$6414,"="&amp;data!$G996)</f>
        <v>501.9</v>
      </c>
      <c r="R996" s="16">
        <f>IF(P996=1,SUMIFS(equity_bonds!$C$2:$C$6414,equity_bonds!$H$2:$H$6414,"="&amp;data!$B996,equity_bonds!$J$2:$J$6414,"="&amp;data!$G996),"")</f>
        <v>138</v>
      </c>
      <c r="S996" s="16">
        <f>SUMIFS(equity_bonds!$E$2:$E$6414,equity_bonds!$H$2:$H$6414,"="&amp;data!$B996,equity_bonds!$J$2:$J$6414,"="&amp;data!$G996)</f>
        <v>0</v>
      </c>
      <c r="T996" s="16">
        <f>SUMIFS(equity_bonds!$F$2:$F$6414,equity_bonds!$H$2:$H$6414,"="&amp;data!$B996,equity_bonds!$J$2:$J$6414,"="&amp;data!$G996)</f>
        <v>9</v>
      </c>
      <c r="U996" s="16"/>
    </row>
    <row r="997" spans="1:21" x14ac:dyDescent="0.25">
      <c r="A997">
        <v>3314</v>
      </c>
      <c r="B997">
        <v>1995</v>
      </c>
      <c r="C997">
        <v>19</v>
      </c>
      <c r="D997" t="s">
        <v>147</v>
      </c>
      <c r="E997" t="s">
        <v>39</v>
      </c>
      <c r="F997" t="s">
        <v>2602</v>
      </c>
      <c r="G997" t="str">
        <f t="shared" si="15"/>
        <v>Pillsbury Madison</v>
      </c>
      <c r="I997" s="13">
        <f>COUNTIFS(IPO!$J$2:$J$5250,"="&amp;data!$G997,IPO!$H$2:$H$5250,"="&amp;data!$B997)</f>
        <v>1</v>
      </c>
      <c r="J997" s="13">
        <f>SUMIFS(IPO!$B$2:$B$5250,IPO!$H$2:$H$5250,"="&amp;data!$B997,IPO!$J$2:$J$5250,"="&amp;data!$G997)</f>
        <v>42.4</v>
      </c>
      <c r="K997" s="13">
        <f>IF(I997=1,SUMIFS(IPO!$C$2:$C$5250,IPO!$H$2:$H$5250,"="&amp;data!$B997,IPO!$J$2:$J$5250,"="&amp;data!$G997),"")</f>
        <v>141</v>
      </c>
      <c r="L997" s="13">
        <f>SUMIFS(IPO!$E$2:$E$5250,IPO!$H$2:$H$5250,"="&amp;data!$B997,IPO!$J$2:$J$5250,"="&amp;data!$G997)</f>
        <v>0.1</v>
      </c>
      <c r="M997" s="13">
        <f>SUMIFS(IPO!$F$2:$F$5250,IPO!$H$2:$H$5250,"="&amp;data!$B997,IPO!$J$2:$J$5250,"="&amp;data!$G997)</f>
        <v>2</v>
      </c>
      <c r="N997" s="13"/>
      <c r="P997" s="16">
        <f>COUNTIFS(equity_bonds!$H$2:$H$6414,"="&amp;data!$B997,equity_bonds!$J$2:$J$6414,"="&amp;data!$G997)</f>
        <v>1</v>
      </c>
      <c r="Q997" s="16">
        <f>SUMIFS(equity_bonds!$B$2:$B$6414,equity_bonds!$H$2:$H$6414,"="&amp;data!$B997,equity_bonds!$J$2:$J$6414,"="&amp;data!$G997)</f>
        <v>3486.2</v>
      </c>
      <c r="R997" s="16">
        <f>IF(P997=1,SUMIFS(equity_bonds!$C$2:$C$6414,equity_bonds!$H$2:$H$6414,"="&amp;data!$B997,equity_bonds!$J$2:$J$6414,"="&amp;data!$G997),"")</f>
        <v>43</v>
      </c>
      <c r="S997" s="16">
        <f>SUMIFS(equity_bonds!$E$2:$E$6414,equity_bonds!$H$2:$H$6414,"="&amp;data!$B997,equity_bonds!$J$2:$J$6414,"="&amp;data!$G997)</f>
        <v>0.1</v>
      </c>
      <c r="T997" s="16">
        <f>SUMIFS(equity_bonds!$F$2:$F$6414,equity_bonds!$H$2:$H$6414,"="&amp;data!$B997,equity_bonds!$J$2:$J$6414,"="&amp;data!$G997)</f>
        <v>9</v>
      </c>
      <c r="U997" s="16"/>
    </row>
    <row r="998" spans="1:21" x14ac:dyDescent="0.25">
      <c r="A998">
        <v>3339</v>
      </c>
      <c r="B998">
        <v>1995</v>
      </c>
      <c r="C998">
        <v>90</v>
      </c>
      <c r="D998" t="s">
        <v>210</v>
      </c>
      <c r="E998" t="s">
        <v>208</v>
      </c>
      <c r="F998" t="s">
        <v>2660</v>
      </c>
      <c r="G998" t="str">
        <f t="shared" si="15"/>
        <v>Piper Marbury</v>
      </c>
      <c r="I998" s="13">
        <f>COUNTIFS(IPO!$J$2:$J$5250,"="&amp;data!$G998,IPO!$H$2:$H$5250,"="&amp;data!$B998)</f>
        <v>0</v>
      </c>
      <c r="J998" s="13">
        <f>SUMIFS(IPO!$B$2:$B$5250,IPO!$H$2:$H$5250,"="&amp;data!$B998,IPO!$J$2:$J$5250,"="&amp;data!$G998)</f>
        <v>0</v>
      </c>
      <c r="K998" s="13" t="str">
        <f>IF(I998=1,SUMIFS(IPO!$C$2:$C$5250,IPO!$H$2:$H$5250,"="&amp;data!$B998,IPO!$J$2:$J$5250,"="&amp;data!$G998),"")</f>
        <v/>
      </c>
      <c r="L998" s="13">
        <f>SUMIFS(IPO!$E$2:$E$5250,IPO!$H$2:$H$5250,"="&amp;data!$B998,IPO!$J$2:$J$5250,"="&amp;data!$G998)</f>
        <v>0</v>
      </c>
      <c r="M998" s="13">
        <f>SUMIFS(IPO!$F$2:$F$5250,IPO!$H$2:$H$5250,"="&amp;data!$B998,IPO!$J$2:$J$5250,"="&amp;data!$G998)</f>
        <v>0</v>
      </c>
      <c r="N998" s="13"/>
      <c r="P998" s="16">
        <f>COUNTIFS(equity_bonds!$H$2:$H$6414,"="&amp;data!$B998,equity_bonds!$J$2:$J$6414,"="&amp;data!$G998)</f>
        <v>1</v>
      </c>
      <c r="Q998" s="16">
        <f>SUMIFS(equity_bonds!$B$2:$B$6414,equity_bonds!$H$2:$H$6414,"="&amp;data!$B998,equity_bonds!$J$2:$J$6414,"="&amp;data!$G998)</f>
        <v>4957.5</v>
      </c>
      <c r="R998" s="16">
        <f>IF(P998=1,SUMIFS(equity_bonds!$C$2:$C$6414,equity_bonds!$H$2:$H$6414,"="&amp;data!$B998,equity_bonds!$J$2:$J$6414,"="&amp;data!$G998),"")</f>
        <v>30</v>
      </c>
      <c r="S998" s="16">
        <f>SUMIFS(equity_bonds!$E$2:$E$6414,equity_bonds!$H$2:$H$6414,"="&amp;data!$B998,equity_bonds!$J$2:$J$6414,"="&amp;data!$G998)</f>
        <v>0.1</v>
      </c>
      <c r="T998" s="16">
        <f>SUMIFS(equity_bonds!$F$2:$F$6414,equity_bonds!$H$2:$H$6414,"="&amp;data!$B998,equity_bonds!$J$2:$J$6414,"="&amp;data!$G998)</f>
        <v>18</v>
      </c>
      <c r="U998" s="16"/>
    </row>
    <row r="999" spans="1:21" x14ac:dyDescent="0.25">
      <c r="A999">
        <v>3405</v>
      </c>
      <c r="B999">
        <v>1995</v>
      </c>
      <c r="C999">
        <v>29</v>
      </c>
      <c r="D999" t="s">
        <v>59</v>
      </c>
      <c r="E999" t="s">
        <v>40</v>
      </c>
      <c r="F999" t="s">
        <v>40</v>
      </c>
      <c r="G999" t="str">
        <f t="shared" si="15"/>
        <v>Proskauer Rose</v>
      </c>
      <c r="I999" s="13">
        <f>COUNTIFS(IPO!$J$2:$J$5250,"="&amp;data!$G999,IPO!$H$2:$H$5250,"="&amp;data!$B999)</f>
        <v>1</v>
      </c>
      <c r="J999" s="13">
        <f>SUMIFS(IPO!$B$2:$B$5250,IPO!$H$2:$H$5250,"="&amp;data!$B999,IPO!$J$2:$J$5250,"="&amp;data!$G999)</f>
        <v>21.4</v>
      </c>
      <c r="K999" s="13">
        <f>IF(I999=1,SUMIFS(IPO!$C$2:$C$5250,IPO!$H$2:$H$5250,"="&amp;data!$B999,IPO!$J$2:$J$5250,"="&amp;data!$G999),"")</f>
        <v>196</v>
      </c>
      <c r="L999" s="13">
        <f>SUMIFS(IPO!$E$2:$E$5250,IPO!$H$2:$H$5250,"="&amp;data!$B999,IPO!$J$2:$J$5250,"="&amp;data!$G999)</f>
        <v>0</v>
      </c>
      <c r="M999" s="13">
        <f>SUMIFS(IPO!$F$2:$F$5250,IPO!$H$2:$H$5250,"="&amp;data!$B999,IPO!$J$2:$J$5250,"="&amp;data!$G999)</f>
        <v>3</v>
      </c>
      <c r="N999" s="13"/>
      <c r="P999" s="16">
        <f>COUNTIFS(equity_bonds!$H$2:$H$6414,"="&amp;data!$B999,equity_bonds!$J$2:$J$6414,"="&amp;data!$G999)</f>
        <v>1</v>
      </c>
      <c r="Q999" s="16">
        <f>SUMIFS(equity_bonds!$B$2:$B$6414,equity_bonds!$H$2:$H$6414,"="&amp;data!$B999,equity_bonds!$J$2:$J$6414,"="&amp;data!$G999)</f>
        <v>388</v>
      </c>
      <c r="R999" s="16">
        <f>IF(P999=1,SUMIFS(equity_bonds!$C$2:$C$6414,equity_bonds!$H$2:$H$6414,"="&amp;data!$B999,equity_bonds!$J$2:$J$6414,"="&amp;data!$G999),"")</f>
        <v>166</v>
      </c>
      <c r="S999" s="16">
        <f>SUMIFS(equity_bonds!$E$2:$E$6414,equity_bonds!$H$2:$H$6414,"="&amp;data!$B999,equity_bonds!$J$2:$J$6414,"="&amp;data!$G999)</f>
        <v>0</v>
      </c>
      <c r="T999" s="16">
        <f>SUMIFS(equity_bonds!$F$2:$F$6414,equity_bonds!$H$2:$H$6414,"="&amp;data!$B999,equity_bonds!$J$2:$J$6414,"="&amp;data!$G999)</f>
        <v>9</v>
      </c>
      <c r="U999" s="16"/>
    </row>
    <row r="1000" spans="1:21" x14ac:dyDescent="0.25">
      <c r="A1000">
        <v>3466</v>
      </c>
      <c r="B1000">
        <v>1995</v>
      </c>
      <c r="C1000">
        <v>67</v>
      </c>
      <c r="D1000" t="s">
        <v>220</v>
      </c>
      <c r="E1000" t="s">
        <v>41</v>
      </c>
      <c r="F1000" t="s">
        <v>41</v>
      </c>
      <c r="G1000" t="str">
        <f t="shared" si="15"/>
        <v>Reed Smith</v>
      </c>
      <c r="I1000" s="13">
        <f>COUNTIFS(IPO!$J$2:$J$5250,"="&amp;data!$G1000,IPO!$H$2:$H$5250,"="&amp;data!$B1000)</f>
        <v>1</v>
      </c>
      <c r="J1000" s="13">
        <f>SUMIFS(IPO!$B$2:$B$5250,IPO!$H$2:$H$5250,"="&amp;data!$B1000,IPO!$J$2:$J$5250,"="&amp;data!$G1000)</f>
        <v>22.6</v>
      </c>
      <c r="K1000" s="13">
        <f>IF(I1000=1,SUMIFS(IPO!$C$2:$C$5250,IPO!$H$2:$H$5250,"="&amp;data!$B1000,IPO!$J$2:$J$5250,"="&amp;data!$G1000),"")</f>
        <v>191</v>
      </c>
      <c r="L1000" s="13">
        <f>SUMIFS(IPO!$E$2:$E$5250,IPO!$H$2:$H$5250,"="&amp;data!$B1000,IPO!$J$2:$J$5250,"="&amp;data!$G1000)</f>
        <v>0</v>
      </c>
      <c r="M1000" s="13">
        <f>SUMIFS(IPO!$F$2:$F$5250,IPO!$H$2:$H$5250,"="&amp;data!$B1000,IPO!$J$2:$J$5250,"="&amp;data!$G1000)</f>
        <v>2</v>
      </c>
      <c r="N1000" s="13"/>
      <c r="P1000" s="16">
        <f>COUNTIFS(equity_bonds!$H$2:$H$6414,"="&amp;data!$B1000,equity_bonds!$J$2:$J$6414,"="&amp;data!$G1000)</f>
        <v>0</v>
      </c>
      <c r="Q1000" s="16">
        <f>SUMIFS(equity_bonds!$B$2:$B$6414,equity_bonds!$H$2:$H$6414,"="&amp;data!$B1000,equity_bonds!$J$2:$J$6414,"="&amp;data!$G1000)</f>
        <v>0</v>
      </c>
      <c r="R1000" s="16" t="str">
        <f>IF(P1000=1,SUMIFS(equity_bonds!$C$2:$C$6414,equity_bonds!$H$2:$H$6414,"="&amp;data!$B1000,equity_bonds!$J$2:$J$6414,"="&amp;data!$G1000),"")</f>
        <v/>
      </c>
      <c r="S1000" s="16">
        <f>SUMIFS(equity_bonds!$E$2:$E$6414,equity_bonds!$H$2:$H$6414,"="&amp;data!$B1000,equity_bonds!$J$2:$J$6414,"="&amp;data!$G1000)</f>
        <v>0</v>
      </c>
      <c r="T1000" s="16">
        <f>SUMIFS(equity_bonds!$F$2:$F$6414,equity_bonds!$H$2:$H$6414,"="&amp;data!$B1000,equity_bonds!$J$2:$J$6414,"="&amp;data!$G1000)</f>
        <v>0</v>
      </c>
      <c r="U1000" s="16"/>
    </row>
    <row r="1001" spans="1:21" x14ac:dyDescent="0.25">
      <c r="A1001">
        <v>3528</v>
      </c>
      <c r="B1001">
        <v>1995</v>
      </c>
      <c r="C1001">
        <v>34</v>
      </c>
      <c r="D1001" t="s">
        <v>146</v>
      </c>
      <c r="E1001" t="s">
        <v>42</v>
      </c>
      <c r="F1001" t="s">
        <v>2603</v>
      </c>
      <c r="G1001" t="str">
        <f t="shared" si="15"/>
        <v>Rogers Wells</v>
      </c>
      <c r="I1001" s="13">
        <f>COUNTIFS(IPO!$J$2:$J$5250,"="&amp;data!$G1001,IPO!$H$2:$H$5250,"="&amp;data!$B1001)</f>
        <v>1</v>
      </c>
      <c r="J1001" s="13">
        <f>SUMIFS(IPO!$B$2:$B$5250,IPO!$H$2:$H$5250,"="&amp;data!$B1001,IPO!$J$2:$J$5250,"="&amp;data!$G1001)</f>
        <v>1859</v>
      </c>
      <c r="K1001" s="13">
        <f>IF(I1001=1,SUMIFS(IPO!$C$2:$C$5250,IPO!$H$2:$H$5250,"="&amp;data!$B1001,IPO!$J$2:$J$5250,"="&amp;data!$G1001),"")</f>
        <v>6</v>
      </c>
      <c r="L1001" s="13">
        <f>SUMIFS(IPO!$E$2:$E$5250,IPO!$H$2:$H$5250,"="&amp;data!$B1001,IPO!$J$2:$J$5250,"="&amp;data!$G1001)</f>
        <v>2.4</v>
      </c>
      <c r="M1001" s="13">
        <f>SUMIFS(IPO!$F$2:$F$5250,IPO!$H$2:$H$5250,"="&amp;data!$B1001,IPO!$J$2:$J$5250,"="&amp;data!$G1001)</f>
        <v>17</v>
      </c>
      <c r="N1001" s="13"/>
      <c r="P1001" s="16">
        <f>COUNTIFS(equity_bonds!$H$2:$H$6414,"="&amp;data!$B1001,equity_bonds!$J$2:$J$6414,"="&amp;data!$G1001)</f>
        <v>1</v>
      </c>
      <c r="Q1001" s="16">
        <f>SUMIFS(equity_bonds!$B$2:$B$6414,equity_bonds!$H$2:$H$6414,"="&amp;data!$B1001,equity_bonds!$J$2:$J$6414,"="&amp;data!$G1001)</f>
        <v>2775.5</v>
      </c>
      <c r="R1001" s="16">
        <f>IF(P1001=1,SUMIFS(equity_bonds!$C$2:$C$6414,equity_bonds!$H$2:$H$6414,"="&amp;data!$B1001,equity_bonds!$J$2:$J$6414,"="&amp;data!$G1001),"")</f>
        <v>55</v>
      </c>
      <c r="S1001" s="16">
        <f>SUMIFS(equity_bonds!$E$2:$E$6414,equity_bonds!$H$2:$H$6414,"="&amp;data!$B1001,equity_bonds!$J$2:$J$6414,"="&amp;data!$G1001)</f>
        <v>0.1</v>
      </c>
      <c r="T1001" s="16">
        <f>SUMIFS(equity_bonds!$F$2:$F$6414,equity_bonds!$H$2:$H$6414,"="&amp;data!$B1001,equity_bonds!$J$2:$J$6414,"="&amp;data!$G1001)</f>
        <v>25</v>
      </c>
      <c r="U1001" s="16"/>
    </row>
    <row r="1002" spans="1:21" x14ac:dyDescent="0.25">
      <c r="A1002">
        <v>3543</v>
      </c>
      <c r="B1002">
        <v>1995</v>
      </c>
      <c r="C1002">
        <v>43</v>
      </c>
      <c r="D1002" t="s">
        <v>128</v>
      </c>
      <c r="E1002" t="s">
        <v>103</v>
      </c>
      <c r="F1002" t="s">
        <v>2628</v>
      </c>
      <c r="G1002" t="str">
        <f t="shared" si="15"/>
        <v>Ropes Gray</v>
      </c>
      <c r="I1002" s="13">
        <f>COUNTIFS(IPO!$J$2:$J$5250,"="&amp;data!$G1002,IPO!$H$2:$H$5250,"="&amp;data!$B1002)</f>
        <v>1</v>
      </c>
      <c r="J1002" s="13">
        <f>SUMIFS(IPO!$B$2:$B$5250,IPO!$H$2:$H$5250,"="&amp;data!$B1002,IPO!$J$2:$J$5250,"="&amp;data!$G1002)</f>
        <v>488.4</v>
      </c>
      <c r="K1002" s="13">
        <f>IF(I1002=1,SUMIFS(IPO!$C$2:$C$5250,IPO!$H$2:$H$5250,"="&amp;data!$B1002,IPO!$J$2:$J$5250,"="&amp;data!$G1002),"")</f>
        <v>31</v>
      </c>
      <c r="L1002" s="13">
        <f>SUMIFS(IPO!$E$2:$E$5250,IPO!$H$2:$H$5250,"="&amp;data!$B1002,IPO!$J$2:$J$5250,"="&amp;data!$G1002)</f>
        <v>0.6</v>
      </c>
      <c r="M1002" s="13">
        <f>SUMIFS(IPO!$F$2:$F$5250,IPO!$H$2:$H$5250,"="&amp;data!$B1002,IPO!$J$2:$J$5250,"="&amp;data!$G1002)</f>
        <v>7</v>
      </c>
      <c r="N1002" s="13"/>
      <c r="P1002" s="16">
        <f>COUNTIFS(equity_bonds!$H$2:$H$6414,"="&amp;data!$B1002,equity_bonds!$J$2:$J$6414,"="&amp;data!$G1002)</f>
        <v>1</v>
      </c>
      <c r="Q1002" s="16">
        <f>SUMIFS(equity_bonds!$B$2:$B$6414,equity_bonds!$H$2:$H$6414,"="&amp;data!$B1002,equity_bonds!$J$2:$J$6414,"="&amp;data!$G1002)</f>
        <v>2470.1999999999998</v>
      </c>
      <c r="R1002" s="16">
        <f>IF(P1002=1,SUMIFS(equity_bonds!$C$2:$C$6414,equity_bonds!$H$2:$H$6414,"="&amp;data!$B1002,equity_bonds!$J$2:$J$6414,"="&amp;data!$G1002),"")</f>
        <v>60</v>
      </c>
      <c r="S1002" s="16">
        <f>SUMIFS(equity_bonds!$E$2:$E$6414,equity_bonds!$H$2:$H$6414,"="&amp;data!$B1002,equity_bonds!$J$2:$J$6414,"="&amp;data!$G1002)</f>
        <v>0.1</v>
      </c>
      <c r="T1002" s="16">
        <f>SUMIFS(equity_bonds!$F$2:$F$6414,equity_bonds!$H$2:$H$6414,"="&amp;data!$B1002,equity_bonds!$J$2:$J$6414,"="&amp;data!$G1002)</f>
        <v>21</v>
      </c>
      <c r="U1002" s="16"/>
    </row>
    <row r="1003" spans="1:21" x14ac:dyDescent="0.25">
      <c r="A1003">
        <v>3573</v>
      </c>
      <c r="B1003">
        <v>1995</v>
      </c>
      <c r="C1003">
        <v>97</v>
      </c>
      <c r="D1003" t="s">
        <v>195</v>
      </c>
      <c r="E1003" t="s">
        <v>187</v>
      </c>
      <c r="F1003" t="s">
        <v>2655</v>
      </c>
      <c r="G1003" t="str">
        <f t="shared" si="15"/>
        <v>Rosenman Colin</v>
      </c>
      <c r="I1003" s="13">
        <f>COUNTIFS(IPO!$J$2:$J$5250,"="&amp;data!$G1003,IPO!$H$2:$H$5250,"="&amp;data!$B1003)</f>
        <v>1</v>
      </c>
      <c r="J1003" s="13">
        <f>SUMIFS(IPO!$B$2:$B$5250,IPO!$H$2:$H$5250,"="&amp;data!$B1003,IPO!$J$2:$J$5250,"="&amp;data!$G1003)</f>
        <v>104.5</v>
      </c>
      <c r="K1003" s="13">
        <f>IF(I1003=1,SUMIFS(IPO!$C$2:$C$5250,IPO!$H$2:$H$5250,"="&amp;data!$B1003,IPO!$J$2:$J$5250,"="&amp;data!$G1003),"")</f>
        <v>81</v>
      </c>
      <c r="L1003" s="13">
        <f>SUMIFS(IPO!$E$2:$E$5250,IPO!$H$2:$H$5250,"="&amp;data!$B1003,IPO!$J$2:$J$5250,"="&amp;data!$G1003)</f>
        <v>0.1</v>
      </c>
      <c r="M1003" s="13">
        <f>SUMIFS(IPO!$F$2:$F$5250,IPO!$H$2:$H$5250,"="&amp;data!$B1003,IPO!$J$2:$J$5250,"="&amp;data!$G1003)</f>
        <v>3</v>
      </c>
      <c r="N1003" s="13"/>
      <c r="P1003" s="16">
        <f>COUNTIFS(equity_bonds!$H$2:$H$6414,"="&amp;data!$B1003,equity_bonds!$J$2:$J$6414,"="&amp;data!$G1003)</f>
        <v>0</v>
      </c>
      <c r="Q1003" s="16">
        <f>SUMIFS(equity_bonds!$B$2:$B$6414,equity_bonds!$H$2:$H$6414,"="&amp;data!$B1003,equity_bonds!$J$2:$J$6414,"="&amp;data!$G1003)</f>
        <v>0</v>
      </c>
      <c r="R1003" s="16" t="str">
        <f>IF(P1003=1,SUMIFS(equity_bonds!$C$2:$C$6414,equity_bonds!$H$2:$H$6414,"="&amp;data!$B1003,equity_bonds!$J$2:$J$6414,"="&amp;data!$G1003),"")</f>
        <v/>
      </c>
      <c r="S1003" s="16">
        <f>SUMIFS(equity_bonds!$E$2:$E$6414,equity_bonds!$H$2:$H$6414,"="&amp;data!$B1003,equity_bonds!$J$2:$J$6414,"="&amp;data!$G1003)</f>
        <v>0</v>
      </c>
      <c r="T1003" s="16">
        <f>SUMIFS(equity_bonds!$F$2:$F$6414,equity_bonds!$H$2:$H$6414,"="&amp;data!$B1003,equity_bonds!$J$2:$J$6414,"="&amp;data!$G1003)</f>
        <v>0</v>
      </c>
      <c r="U1003" s="16"/>
    </row>
    <row r="1004" spans="1:21" x14ac:dyDescent="0.25">
      <c r="A1004">
        <v>3669</v>
      </c>
      <c r="B1004">
        <v>1995</v>
      </c>
      <c r="C1004">
        <v>66</v>
      </c>
      <c r="D1004" t="s">
        <v>154</v>
      </c>
      <c r="E1004" t="s">
        <v>105</v>
      </c>
      <c r="F1004" t="s">
        <v>105</v>
      </c>
      <c r="G1004" t="str">
        <f t="shared" si="15"/>
        <v>Seyfarth Shaw</v>
      </c>
      <c r="I1004" s="13">
        <f>COUNTIFS(IPO!$J$2:$J$5250,"="&amp;data!$G1004,IPO!$H$2:$H$5250,"="&amp;data!$B1004)</f>
        <v>0</v>
      </c>
      <c r="J1004" s="13">
        <f>SUMIFS(IPO!$B$2:$B$5250,IPO!$H$2:$H$5250,"="&amp;data!$B1004,IPO!$J$2:$J$5250,"="&amp;data!$G1004)</f>
        <v>0</v>
      </c>
      <c r="K1004" s="13" t="str">
        <f>IF(I1004=1,SUMIFS(IPO!$C$2:$C$5250,IPO!$H$2:$H$5250,"="&amp;data!$B1004,IPO!$J$2:$J$5250,"="&amp;data!$G1004),"")</f>
        <v/>
      </c>
      <c r="L1004" s="13">
        <f>SUMIFS(IPO!$E$2:$E$5250,IPO!$H$2:$H$5250,"="&amp;data!$B1004,IPO!$J$2:$J$5250,"="&amp;data!$G1004)</f>
        <v>0</v>
      </c>
      <c r="M1004" s="13">
        <f>SUMIFS(IPO!$F$2:$F$5250,IPO!$H$2:$H$5250,"="&amp;data!$B1004,IPO!$J$2:$J$5250,"="&amp;data!$G1004)</f>
        <v>0</v>
      </c>
      <c r="N1004" s="13"/>
      <c r="P1004" s="16">
        <f>COUNTIFS(equity_bonds!$H$2:$H$6414,"="&amp;data!$B1004,equity_bonds!$J$2:$J$6414,"="&amp;data!$G1004)</f>
        <v>0</v>
      </c>
      <c r="Q1004" s="16">
        <f>SUMIFS(equity_bonds!$B$2:$B$6414,equity_bonds!$H$2:$H$6414,"="&amp;data!$B1004,equity_bonds!$J$2:$J$6414,"="&amp;data!$G1004)</f>
        <v>0</v>
      </c>
      <c r="R1004" s="16" t="str">
        <f>IF(P1004=1,SUMIFS(equity_bonds!$C$2:$C$6414,equity_bonds!$H$2:$H$6414,"="&amp;data!$B1004,equity_bonds!$J$2:$J$6414,"="&amp;data!$G1004),"")</f>
        <v/>
      </c>
      <c r="S1004" s="16">
        <f>SUMIFS(equity_bonds!$E$2:$E$6414,equity_bonds!$H$2:$H$6414,"="&amp;data!$B1004,equity_bonds!$J$2:$J$6414,"="&amp;data!$G1004)</f>
        <v>0</v>
      </c>
      <c r="T1004" s="16">
        <f>SUMIFS(equity_bonds!$F$2:$F$6414,equity_bonds!$H$2:$H$6414,"="&amp;data!$B1004,equity_bonds!$J$2:$J$6414,"="&amp;data!$G1004)</f>
        <v>0</v>
      </c>
      <c r="U1004" s="16"/>
    </row>
    <row r="1005" spans="1:21" x14ac:dyDescent="0.25">
      <c r="A1005">
        <v>3695</v>
      </c>
      <c r="B1005">
        <v>1995</v>
      </c>
      <c r="C1005">
        <v>86</v>
      </c>
      <c r="D1005" t="s">
        <v>179</v>
      </c>
      <c r="E1005" t="s">
        <v>162</v>
      </c>
      <c r="F1005" t="s">
        <v>162</v>
      </c>
      <c r="G1005" t="str">
        <f t="shared" si="15"/>
        <v>Shaw Pittman</v>
      </c>
      <c r="I1005" s="13">
        <f>COUNTIFS(IPO!$J$2:$J$5250,"="&amp;data!$G1005,IPO!$H$2:$H$5250,"="&amp;data!$B1005)</f>
        <v>1</v>
      </c>
      <c r="J1005" s="13">
        <f>SUMIFS(IPO!$B$2:$B$5250,IPO!$H$2:$H$5250,"="&amp;data!$B1005,IPO!$J$2:$J$5250,"="&amp;data!$G1005)</f>
        <v>436.8</v>
      </c>
      <c r="K1005" s="13">
        <f>IF(I1005=1,SUMIFS(IPO!$C$2:$C$5250,IPO!$H$2:$H$5250,"="&amp;data!$B1005,IPO!$J$2:$J$5250,"="&amp;data!$G1005),"")</f>
        <v>32</v>
      </c>
      <c r="L1005" s="13">
        <f>SUMIFS(IPO!$E$2:$E$5250,IPO!$H$2:$H$5250,"="&amp;data!$B1005,IPO!$J$2:$J$5250,"="&amp;data!$G1005)</f>
        <v>0.6</v>
      </c>
      <c r="M1005" s="13">
        <f>SUMIFS(IPO!$F$2:$F$5250,IPO!$H$2:$H$5250,"="&amp;data!$B1005,IPO!$J$2:$J$5250,"="&amp;data!$G1005)</f>
        <v>2</v>
      </c>
      <c r="N1005" s="13"/>
      <c r="P1005" s="16">
        <f>COUNTIFS(equity_bonds!$H$2:$H$6414,"="&amp;data!$B1005,equity_bonds!$J$2:$J$6414,"="&amp;data!$G1005)</f>
        <v>1</v>
      </c>
      <c r="Q1005" s="16">
        <f>SUMIFS(equity_bonds!$B$2:$B$6414,equity_bonds!$H$2:$H$6414,"="&amp;data!$B1005,equity_bonds!$J$2:$J$6414,"="&amp;data!$G1005)</f>
        <v>3950.7</v>
      </c>
      <c r="R1005" s="16">
        <f>IF(P1005=1,SUMIFS(equity_bonds!$C$2:$C$6414,equity_bonds!$H$2:$H$6414,"="&amp;data!$B1005,equity_bonds!$J$2:$J$6414,"="&amp;data!$G1005),"")</f>
        <v>36</v>
      </c>
      <c r="S1005" s="16">
        <f>SUMIFS(equity_bonds!$E$2:$E$6414,equity_bonds!$H$2:$H$6414,"="&amp;data!$B1005,equity_bonds!$J$2:$J$6414,"="&amp;data!$G1005)</f>
        <v>0.1</v>
      </c>
      <c r="T1005" s="16">
        <f>SUMIFS(equity_bonds!$F$2:$F$6414,equity_bonds!$H$2:$H$6414,"="&amp;data!$B1005,equity_bonds!$J$2:$J$6414,"="&amp;data!$G1005)</f>
        <v>6</v>
      </c>
      <c r="U1005" s="16"/>
    </row>
    <row r="1006" spans="1:21" x14ac:dyDescent="0.25">
      <c r="A1006">
        <v>3724</v>
      </c>
      <c r="B1006">
        <v>1995</v>
      </c>
      <c r="C1006">
        <v>7</v>
      </c>
      <c r="D1006" t="s">
        <v>153</v>
      </c>
      <c r="E1006" t="s">
        <v>44</v>
      </c>
      <c r="F1006" t="s">
        <v>2605</v>
      </c>
      <c r="G1006" t="str">
        <f t="shared" si="15"/>
        <v>Shearman Sterling</v>
      </c>
      <c r="I1006" s="13">
        <f>COUNTIFS(IPO!$J$2:$J$5250,"="&amp;data!$G1006,IPO!$H$2:$H$5250,"="&amp;data!$B1006)</f>
        <v>1</v>
      </c>
      <c r="J1006" s="13">
        <f>SUMIFS(IPO!$B$2:$B$5250,IPO!$H$2:$H$5250,"="&amp;data!$B1006,IPO!$J$2:$J$5250,"="&amp;data!$G1006)</f>
        <v>642.70000000000005</v>
      </c>
      <c r="K1006" s="13">
        <f>IF(I1006=1,SUMIFS(IPO!$C$2:$C$5250,IPO!$H$2:$H$5250,"="&amp;data!$B1006,IPO!$J$2:$J$5250,"="&amp;data!$G1006),"")</f>
        <v>25</v>
      </c>
      <c r="L1006" s="13">
        <f>SUMIFS(IPO!$E$2:$E$5250,IPO!$H$2:$H$5250,"="&amp;data!$B1006,IPO!$J$2:$J$5250,"="&amp;data!$G1006)</f>
        <v>0.8</v>
      </c>
      <c r="M1006" s="13">
        <f>SUMIFS(IPO!$F$2:$F$5250,IPO!$H$2:$H$5250,"="&amp;data!$B1006,IPO!$J$2:$J$5250,"="&amp;data!$G1006)</f>
        <v>5</v>
      </c>
      <c r="N1006" s="13"/>
      <c r="P1006" s="16">
        <f>COUNTIFS(equity_bonds!$H$2:$H$6414,"="&amp;data!$B1006,equity_bonds!$J$2:$J$6414,"="&amp;data!$G1006)</f>
        <v>1</v>
      </c>
      <c r="Q1006" s="16">
        <f>SUMIFS(equity_bonds!$B$2:$B$6414,equity_bonds!$H$2:$H$6414,"="&amp;data!$B1006,equity_bonds!$J$2:$J$6414,"="&amp;data!$G1006)</f>
        <v>12936.8</v>
      </c>
      <c r="R1006" s="16">
        <f>IF(P1006=1,SUMIFS(equity_bonds!$C$2:$C$6414,equity_bonds!$H$2:$H$6414,"="&amp;data!$B1006,equity_bonds!$J$2:$J$6414,"="&amp;data!$G1006),"")</f>
        <v>16</v>
      </c>
      <c r="S1006" s="16">
        <f>SUMIFS(equity_bonds!$E$2:$E$6414,equity_bonds!$H$2:$H$6414,"="&amp;data!$B1006,equity_bonds!$J$2:$J$6414,"="&amp;data!$G1006)</f>
        <v>0.3</v>
      </c>
      <c r="T1006" s="16">
        <f>SUMIFS(equity_bonds!$F$2:$F$6414,equity_bonds!$H$2:$H$6414,"="&amp;data!$B1006,equity_bonds!$J$2:$J$6414,"="&amp;data!$G1006)</f>
        <v>18</v>
      </c>
      <c r="U1006" s="16"/>
    </row>
    <row r="1007" spans="1:21" x14ac:dyDescent="0.25">
      <c r="A1007">
        <v>3757</v>
      </c>
      <c r="B1007">
        <v>1995</v>
      </c>
      <c r="C1007">
        <v>93</v>
      </c>
      <c r="D1007" t="s">
        <v>217</v>
      </c>
      <c r="E1007" t="s">
        <v>188</v>
      </c>
      <c r="F1007" t="s">
        <v>2656</v>
      </c>
      <c r="G1007" t="str">
        <f t="shared" si="15"/>
        <v>Sheppard Mullin</v>
      </c>
      <c r="I1007" s="13">
        <f>COUNTIFS(IPO!$J$2:$J$5250,"="&amp;data!$G1007,IPO!$H$2:$H$5250,"="&amp;data!$B1007)</f>
        <v>0</v>
      </c>
      <c r="J1007" s="13">
        <f>SUMIFS(IPO!$B$2:$B$5250,IPO!$H$2:$H$5250,"="&amp;data!$B1007,IPO!$J$2:$J$5250,"="&amp;data!$G1007)</f>
        <v>0</v>
      </c>
      <c r="K1007" s="13" t="str">
        <f>IF(I1007=1,SUMIFS(IPO!$C$2:$C$5250,IPO!$H$2:$H$5250,"="&amp;data!$B1007,IPO!$J$2:$J$5250,"="&amp;data!$G1007),"")</f>
        <v/>
      </c>
      <c r="L1007" s="13">
        <f>SUMIFS(IPO!$E$2:$E$5250,IPO!$H$2:$H$5250,"="&amp;data!$B1007,IPO!$J$2:$J$5250,"="&amp;data!$G1007)</f>
        <v>0</v>
      </c>
      <c r="M1007" s="13">
        <f>SUMIFS(IPO!$F$2:$F$5250,IPO!$H$2:$H$5250,"="&amp;data!$B1007,IPO!$J$2:$J$5250,"="&amp;data!$G1007)</f>
        <v>0</v>
      </c>
      <c r="N1007" s="13"/>
      <c r="P1007" s="16">
        <f>COUNTIFS(equity_bonds!$H$2:$H$6414,"="&amp;data!$B1007,equity_bonds!$J$2:$J$6414,"="&amp;data!$G1007)</f>
        <v>1</v>
      </c>
      <c r="Q1007" s="16">
        <f>SUMIFS(equity_bonds!$B$2:$B$6414,equity_bonds!$H$2:$H$6414,"="&amp;data!$B1007,equity_bonds!$J$2:$J$6414,"="&amp;data!$G1007)</f>
        <v>2196.8000000000002</v>
      </c>
      <c r="R1007" s="16">
        <f>IF(P1007=1,SUMIFS(equity_bonds!$C$2:$C$6414,equity_bonds!$H$2:$H$6414,"="&amp;data!$B1007,equity_bonds!$J$2:$J$6414,"="&amp;data!$G1007),"")</f>
        <v>62</v>
      </c>
      <c r="S1007" s="16">
        <f>SUMIFS(equity_bonds!$E$2:$E$6414,equity_bonds!$H$2:$H$6414,"="&amp;data!$B1007,equity_bonds!$J$2:$J$6414,"="&amp;data!$G1007)</f>
        <v>0.1</v>
      </c>
      <c r="T1007" s="16">
        <f>SUMIFS(equity_bonds!$F$2:$F$6414,equity_bonds!$H$2:$H$6414,"="&amp;data!$B1007,equity_bonds!$J$2:$J$6414,"="&amp;data!$G1007)</f>
        <v>3</v>
      </c>
      <c r="U1007" s="16"/>
    </row>
    <row r="1008" spans="1:21" x14ac:dyDescent="0.25">
      <c r="A1008">
        <v>3808</v>
      </c>
      <c r="B1008">
        <v>1995</v>
      </c>
      <c r="C1008">
        <v>12</v>
      </c>
      <c r="D1008" t="s">
        <v>96</v>
      </c>
      <c r="E1008" t="s">
        <v>45</v>
      </c>
      <c r="F1008" t="s">
        <v>507</v>
      </c>
      <c r="G1008" t="str">
        <f t="shared" si="15"/>
        <v>Sidley Austin</v>
      </c>
      <c r="I1008" s="13">
        <f>COUNTIFS(IPO!$J$2:$J$5250,"="&amp;data!$G1008,IPO!$H$2:$H$5250,"="&amp;data!$B1008)</f>
        <v>1</v>
      </c>
      <c r="J1008" s="13">
        <f>SUMIFS(IPO!$B$2:$B$5250,IPO!$H$2:$H$5250,"="&amp;data!$B1008,IPO!$J$2:$J$5250,"="&amp;data!$G1008)</f>
        <v>49</v>
      </c>
      <c r="K1008" s="13">
        <f>IF(I1008=1,SUMIFS(IPO!$C$2:$C$5250,IPO!$H$2:$H$5250,"="&amp;data!$B1008,IPO!$J$2:$J$5250,"="&amp;data!$G1008),"")</f>
        <v>134</v>
      </c>
      <c r="L1008" s="13">
        <f>SUMIFS(IPO!$E$2:$E$5250,IPO!$H$2:$H$5250,"="&amp;data!$B1008,IPO!$J$2:$J$5250,"="&amp;data!$G1008)</f>
        <v>0.1</v>
      </c>
      <c r="M1008" s="13">
        <f>SUMIFS(IPO!$F$2:$F$5250,IPO!$H$2:$H$5250,"="&amp;data!$B1008,IPO!$J$2:$J$5250,"="&amp;data!$G1008)</f>
        <v>1</v>
      </c>
      <c r="N1008" s="13"/>
      <c r="P1008" s="16">
        <f>COUNTIFS(equity_bonds!$H$2:$H$6414,"="&amp;data!$B1008,equity_bonds!$J$2:$J$6414,"="&amp;data!$G1008)</f>
        <v>1</v>
      </c>
      <c r="Q1008" s="16">
        <f>SUMIFS(equity_bonds!$B$2:$B$6414,equity_bonds!$H$2:$H$6414,"="&amp;data!$B1008,equity_bonds!$J$2:$J$6414,"="&amp;data!$G1008)</f>
        <v>11203.9</v>
      </c>
      <c r="R1008" s="16">
        <f>IF(P1008=1,SUMIFS(equity_bonds!$C$2:$C$6414,equity_bonds!$H$2:$H$6414,"="&amp;data!$B1008,equity_bonds!$J$2:$J$6414,"="&amp;data!$G1008),"")</f>
        <v>20</v>
      </c>
      <c r="S1008" s="16">
        <f>SUMIFS(equity_bonds!$E$2:$E$6414,equity_bonds!$H$2:$H$6414,"="&amp;data!$B1008,equity_bonds!$J$2:$J$6414,"="&amp;data!$G1008)</f>
        <v>0.3</v>
      </c>
      <c r="T1008" s="16">
        <f>SUMIFS(equity_bonds!$F$2:$F$6414,equity_bonds!$H$2:$H$6414,"="&amp;data!$B1008,equity_bonds!$J$2:$J$6414,"="&amp;data!$G1008)</f>
        <v>28</v>
      </c>
      <c r="U1008" s="16"/>
    </row>
    <row r="1009" spans="1:21" x14ac:dyDescent="0.25">
      <c r="A1009">
        <v>3847</v>
      </c>
      <c r="B1009">
        <v>1995</v>
      </c>
      <c r="C1009">
        <v>17</v>
      </c>
      <c r="D1009" t="s">
        <v>123</v>
      </c>
      <c r="E1009" t="s">
        <v>46</v>
      </c>
      <c r="F1009" t="s">
        <v>2606</v>
      </c>
      <c r="G1009" t="str">
        <f t="shared" si="15"/>
        <v>Simpson Thacher</v>
      </c>
      <c r="I1009" s="13">
        <f>COUNTIFS(IPO!$J$2:$J$5250,"="&amp;data!$G1009,IPO!$H$2:$H$5250,"="&amp;data!$B1009)</f>
        <v>1</v>
      </c>
      <c r="J1009" s="13">
        <f>SUMIFS(IPO!$B$2:$B$5250,IPO!$H$2:$H$5250,"="&amp;data!$B1009,IPO!$J$2:$J$5250,"="&amp;data!$G1009)</f>
        <v>1107.5999999999999</v>
      </c>
      <c r="K1009" s="13">
        <f>IF(I1009=1,SUMIFS(IPO!$C$2:$C$5250,IPO!$H$2:$H$5250,"="&amp;data!$B1009,IPO!$J$2:$J$5250,"="&amp;data!$G1009),"")</f>
        <v>15</v>
      </c>
      <c r="L1009" s="13">
        <f>SUMIFS(IPO!$E$2:$E$5250,IPO!$H$2:$H$5250,"="&amp;data!$B1009,IPO!$J$2:$J$5250,"="&amp;data!$G1009)</f>
        <v>1.5</v>
      </c>
      <c r="M1009" s="13">
        <f>SUMIFS(IPO!$F$2:$F$5250,IPO!$H$2:$H$5250,"="&amp;data!$B1009,IPO!$J$2:$J$5250,"="&amp;data!$G1009)</f>
        <v>10</v>
      </c>
      <c r="N1009" s="13"/>
      <c r="P1009" s="16">
        <f>COUNTIFS(equity_bonds!$H$2:$H$6414,"="&amp;data!$B1009,equity_bonds!$J$2:$J$6414,"="&amp;data!$G1009)</f>
        <v>1</v>
      </c>
      <c r="Q1009" s="16">
        <f>SUMIFS(equity_bonds!$B$2:$B$6414,equity_bonds!$H$2:$H$6414,"="&amp;data!$B1009,equity_bonds!$J$2:$J$6414,"="&amp;data!$G1009)</f>
        <v>12370.9</v>
      </c>
      <c r="R1009" s="16">
        <f>IF(P1009=1,SUMIFS(equity_bonds!$C$2:$C$6414,equity_bonds!$H$2:$H$6414,"="&amp;data!$B1009,equity_bonds!$J$2:$J$6414,"="&amp;data!$G1009),"")</f>
        <v>18</v>
      </c>
      <c r="S1009" s="16">
        <f>SUMIFS(equity_bonds!$E$2:$E$6414,equity_bonds!$H$2:$H$6414,"="&amp;data!$B1009,equity_bonds!$J$2:$J$6414,"="&amp;data!$G1009)</f>
        <v>0.3</v>
      </c>
      <c r="T1009" s="16">
        <f>SUMIFS(equity_bonds!$F$2:$F$6414,equity_bonds!$H$2:$H$6414,"="&amp;data!$B1009,equity_bonds!$J$2:$J$6414,"="&amp;data!$G1009)</f>
        <v>53</v>
      </c>
      <c r="U1009" s="16"/>
    </row>
    <row r="1010" spans="1:21" x14ac:dyDescent="0.25">
      <c r="A1010">
        <v>3878</v>
      </c>
      <c r="B1010">
        <v>1995</v>
      </c>
      <c r="C1010">
        <v>1</v>
      </c>
      <c r="D1010" t="s">
        <v>60</v>
      </c>
      <c r="E1010" t="s">
        <v>47</v>
      </c>
      <c r="F1010" t="s">
        <v>2607</v>
      </c>
      <c r="G1010" t="str">
        <f t="shared" si="15"/>
        <v>Skadden Arps</v>
      </c>
      <c r="I1010" s="13">
        <f>COUNTIFS(IPO!$J$2:$J$5250,"="&amp;data!$G1010,IPO!$H$2:$H$5250,"="&amp;data!$B1010)</f>
        <v>1</v>
      </c>
      <c r="J1010" s="13">
        <f>SUMIFS(IPO!$B$2:$B$5250,IPO!$H$2:$H$5250,"="&amp;data!$B1010,IPO!$J$2:$J$5250,"="&amp;data!$G1010)</f>
        <v>2725.4</v>
      </c>
      <c r="K1010" s="13">
        <f>IF(I1010=1,SUMIFS(IPO!$C$2:$C$5250,IPO!$H$2:$H$5250,"="&amp;data!$B1010,IPO!$J$2:$J$5250,"="&amp;data!$G1010),"")</f>
        <v>4</v>
      </c>
      <c r="L1010" s="13">
        <f>SUMIFS(IPO!$E$2:$E$5250,IPO!$H$2:$H$5250,"="&amp;data!$B1010,IPO!$J$2:$J$5250,"="&amp;data!$G1010)</f>
        <v>3.6</v>
      </c>
      <c r="M1010" s="13">
        <f>SUMIFS(IPO!$F$2:$F$5250,IPO!$H$2:$H$5250,"="&amp;data!$B1010,IPO!$J$2:$J$5250,"="&amp;data!$G1010)</f>
        <v>18</v>
      </c>
      <c r="N1010" s="13"/>
      <c r="P1010" s="16">
        <f>COUNTIFS(equity_bonds!$H$2:$H$6414,"="&amp;data!$B1010,equity_bonds!$J$2:$J$6414,"="&amp;data!$G1010)</f>
        <v>1</v>
      </c>
      <c r="Q1010" s="16">
        <f>SUMIFS(equity_bonds!$B$2:$B$6414,equity_bonds!$H$2:$H$6414,"="&amp;data!$B1010,equity_bonds!$J$2:$J$6414,"="&amp;data!$G1010)</f>
        <v>43755.8</v>
      </c>
      <c r="R1010" s="16">
        <f>IF(P1010=1,SUMIFS(equity_bonds!$C$2:$C$6414,equity_bonds!$H$2:$H$6414,"="&amp;data!$B1010,equity_bonds!$J$2:$J$6414,"="&amp;data!$G1010),"")</f>
        <v>4</v>
      </c>
      <c r="S1010" s="16">
        <f>SUMIFS(equity_bonds!$E$2:$E$6414,equity_bonds!$H$2:$H$6414,"="&amp;data!$B1010,equity_bonds!$J$2:$J$6414,"="&amp;data!$G1010)</f>
        <v>1</v>
      </c>
      <c r="T1010" s="16">
        <f>SUMIFS(equity_bonds!$F$2:$F$6414,equity_bonds!$H$2:$H$6414,"="&amp;data!$B1010,equity_bonds!$J$2:$J$6414,"="&amp;data!$G1010)</f>
        <v>74</v>
      </c>
      <c r="U1010" s="16"/>
    </row>
    <row r="1011" spans="1:21" x14ac:dyDescent="0.25">
      <c r="A1011">
        <v>3928</v>
      </c>
      <c r="B1011">
        <v>1995</v>
      </c>
      <c r="C1011">
        <v>55</v>
      </c>
      <c r="D1011" t="s">
        <v>142</v>
      </c>
      <c r="E1011" t="s">
        <v>211</v>
      </c>
      <c r="F1011" t="s">
        <v>2661</v>
      </c>
      <c r="G1011" t="str">
        <f t="shared" si="15"/>
        <v>Sonnenschein Nath</v>
      </c>
      <c r="I1011" s="13">
        <f>COUNTIFS(IPO!$J$2:$J$5250,"="&amp;data!$G1011,IPO!$H$2:$H$5250,"="&amp;data!$B1011)</f>
        <v>0</v>
      </c>
      <c r="J1011" s="13">
        <f>SUMIFS(IPO!$B$2:$B$5250,IPO!$H$2:$H$5250,"="&amp;data!$B1011,IPO!$J$2:$J$5250,"="&amp;data!$G1011)</f>
        <v>0</v>
      </c>
      <c r="K1011" s="13" t="str">
        <f>IF(I1011=1,SUMIFS(IPO!$C$2:$C$5250,IPO!$H$2:$H$5250,"="&amp;data!$B1011,IPO!$J$2:$J$5250,"="&amp;data!$G1011),"")</f>
        <v/>
      </c>
      <c r="L1011" s="13">
        <f>SUMIFS(IPO!$E$2:$E$5250,IPO!$H$2:$H$5250,"="&amp;data!$B1011,IPO!$J$2:$J$5250,"="&amp;data!$G1011)</f>
        <v>0</v>
      </c>
      <c r="M1011" s="13">
        <f>SUMIFS(IPO!$F$2:$F$5250,IPO!$H$2:$H$5250,"="&amp;data!$B1011,IPO!$J$2:$J$5250,"="&amp;data!$G1011)</f>
        <v>0</v>
      </c>
      <c r="N1011" s="13"/>
      <c r="P1011" s="16">
        <f>COUNTIFS(equity_bonds!$H$2:$H$6414,"="&amp;data!$B1011,equity_bonds!$J$2:$J$6414,"="&amp;data!$G1011)</f>
        <v>0</v>
      </c>
      <c r="Q1011" s="16">
        <f>SUMIFS(equity_bonds!$B$2:$B$6414,equity_bonds!$H$2:$H$6414,"="&amp;data!$B1011,equity_bonds!$J$2:$J$6414,"="&amp;data!$G1011)</f>
        <v>0</v>
      </c>
      <c r="R1011" s="16" t="str">
        <f>IF(P1011=1,SUMIFS(equity_bonds!$C$2:$C$6414,equity_bonds!$H$2:$H$6414,"="&amp;data!$B1011,equity_bonds!$J$2:$J$6414,"="&amp;data!$G1011),"")</f>
        <v/>
      </c>
      <c r="S1011" s="16">
        <f>SUMIFS(equity_bonds!$E$2:$E$6414,equity_bonds!$H$2:$H$6414,"="&amp;data!$B1011,equity_bonds!$J$2:$J$6414,"="&amp;data!$G1011)</f>
        <v>0</v>
      </c>
      <c r="T1011" s="16">
        <f>SUMIFS(equity_bonds!$F$2:$F$6414,equity_bonds!$H$2:$H$6414,"="&amp;data!$B1011,equity_bonds!$J$2:$J$6414,"="&amp;data!$G1011)</f>
        <v>0</v>
      </c>
      <c r="U1011" s="16"/>
    </row>
    <row r="1012" spans="1:21" x14ac:dyDescent="0.25">
      <c r="A1012">
        <v>3955</v>
      </c>
      <c r="B1012">
        <v>1995</v>
      </c>
      <c r="C1012">
        <v>46</v>
      </c>
      <c r="D1012" t="s">
        <v>63</v>
      </c>
      <c r="E1012" t="s">
        <v>48</v>
      </c>
      <c r="F1012" t="s">
        <v>48</v>
      </c>
      <c r="G1012" t="str">
        <f t="shared" si="15"/>
        <v>Squire Sanders</v>
      </c>
      <c r="I1012" s="13">
        <f>COUNTIFS(IPO!$J$2:$J$5250,"="&amp;data!$G1012,IPO!$H$2:$H$5250,"="&amp;data!$B1012)</f>
        <v>0</v>
      </c>
      <c r="J1012" s="13">
        <f>SUMIFS(IPO!$B$2:$B$5250,IPO!$H$2:$H$5250,"="&amp;data!$B1012,IPO!$J$2:$J$5250,"="&amp;data!$G1012)</f>
        <v>0</v>
      </c>
      <c r="K1012" s="13" t="str">
        <f>IF(I1012=1,SUMIFS(IPO!$C$2:$C$5250,IPO!$H$2:$H$5250,"="&amp;data!$B1012,IPO!$J$2:$J$5250,"="&amp;data!$G1012),"")</f>
        <v/>
      </c>
      <c r="L1012" s="13">
        <f>SUMIFS(IPO!$E$2:$E$5250,IPO!$H$2:$H$5250,"="&amp;data!$B1012,IPO!$J$2:$J$5250,"="&amp;data!$G1012)</f>
        <v>0</v>
      </c>
      <c r="M1012" s="13">
        <f>SUMIFS(IPO!$F$2:$F$5250,IPO!$H$2:$H$5250,"="&amp;data!$B1012,IPO!$J$2:$J$5250,"="&amp;data!$G1012)</f>
        <v>0</v>
      </c>
      <c r="N1012" s="13"/>
      <c r="P1012" s="16">
        <f>COUNTIFS(equity_bonds!$H$2:$H$6414,"="&amp;data!$B1012,equity_bonds!$J$2:$J$6414,"="&amp;data!$G1012)</f>
        <v>1</v>
      </c>
      <c r="Q1012" s="16">
        <f>SUMIFS(equity_bonds!$B$2:$B$6414,equity_bonds!$H$2:$H$6414,"="&amp;data!$B1012,equity_bonds!$J$2:$J$6414,"="&amp;data!$G1012)</f>
        <v>9892.7999999999993</v>
      </c>
      <c r="R1012" s="16">
        <f>IF(P1012=1,SUMIFS(equity_bonds!$C$2:$C$6414,equity_bonds!$H$2:$H$6414,"="&amp;data!$B1012,equity_bonds!$J$2:$J$6414,"="&amp;data!$G1012),"")</f>
        <v>22</v>
      </c>
      <c r="S1012" s="16">
        <f>SUMIFS(equity_bonds!$E$2:$E$6414,equity_bonds!$H$2:$H$6414,"="&amp;data!$B1012,equity_bonds!$J$2:$J$6414,"="&amp;data!$G1012)</f>
        <v>0.2</v>
      </c>
      <c r="T1012" s="16">
        <f>SUMIFS(equity_bonds!$F$2:$F$6414,equity_bonds!$H$2:$H$6414,"="&amp;data!$B1012,equity_bonds!$J$2:$J$6414,"="&amp;data!$G1012)</f>
        <v>13</v>
      </c>
      <c r="U1012" s="16"/>
    </row>
    <row r="1013" spans="1:21" x14ac:dyDescent="0.25">
      <c r="A1013">
        <v>3981</v>
      </c>
      <c r="B1013">
        <v>1995</v>
      </c>
      <c r="C1013">
        <v>89</v>
      </c>
      <c r="D1013" t="s">
        <v>181</v>
      </c>
      <c r="E1013" t="s">
        <v>163</v>
      </c>
      <c r="F1013" t="s">
        <v>2647</v>
      </c>
      <c r="G1013" t="str">
        <f t="shared" si="15"/>
        <v>Steptoe Johnson</v>
      </c>
      <c r="I1013" s="13">
        <f>COUNTIFS(IPO!$J$2:$J$5250,"="&amp;data!$G1013,IPO!$H$2:$H$5250,"="&amp;data!$B1013)</f>
        <v>0</v>
      </c>
      <c r="J1013" s="13">
        <f>SUMIFS(IPO!$B$2:$B$5250,IPO!$H$2:$H$5250,"="&amp;data!$B1013,IPO!$J$2:$J$5250,"="&amp;data!$G1013)</f>
        <v>0</v>
      </c>
      <c r="K1013" s="13" t="str">
        <f>IF(I1013=1,SUMIFS(IPO!$C$2:$C$5250,IPO!$H$2:$H$5250,"="&amp;data!$B1013,IPO!$J$2:$J$5250,"="&amp;data!$G1013),"")</f>
        <v/>
      </c>
      <c r="L1013" s="13">
        <f>SUMIFS(IPO!$E$2:$E$5250,IPO!$H$2:$H$5250,"="&amp;data!$B1013,IPO!$J$2:$J$5250,"="&amp;data!$G1013)</f>
        <v>0</v>
      </c>
      <c r="M1013" s="13">
        <f>SUMIFS(IPO!$F$2:$F$5250,IPO!$H$2:$H$5250,"="&amp;data!$B1013,IPO!$J$2:$J$5250,"="&amp;data!$G1013)</f>
        <v>0</v>
      </c>
      <c r="N1013" s="13"/>
      <c r="P1013" s="16">
        <f>COUNTIFS(equity_bonds!$H$2:$H$6414,"="&amp;data!$B1013,equity_bonds!$J$2:$J$6414,"="&amp;data!$G1013)</f>
        <v>0</v>
      </c>
      <c r="Q1013" s="16">
        <f>SUMIFS(equity_bonds!$B$2:$B$6414,equity_bonds!$H$2:$H$6414,"="&amp;data!$B1013,equity_bonds!$J$2:$J$6414,"="&amp;data!$G1013)</f>
        <v>0</v>
      </c>
      <c r="R1013" s="16" t="str">
        <f>IF(P1013=1,SUMIFS(equity_bonds!$C$2:$C$6414,equity_bonds!$H$2:$H$6414,"="&amp;data!$B1013,equity_bonds!$J$2:$J$6414,"="&amp;data!$G1013),"")</f>
        <v/>
      </c>
      <c r="S1013" s="16">
        <f>SUMIFS(equity_bonds!$E$2:$E$6414,equity_bonds!$H$2:$H$6414,"="&amp;data!$B1013,equity_bonds!$J$2:$J$6414,"="&amp;data!$G1013)</f>
        <v>0</v>
      </c>
      <c r="T1013" s="16">
        <f>SUMIFS(equity_bonds!$F$2:$F$6414,equity_bonds!$H$2:$H$6414,"="&amp;data!$B1013,equity_bonds!$J$2:$J$6414,"="&amp;data!$G1013)</f>
        <v>0</v>
      </c>
      <c r="U1013" s="16"/>
    </row>
    <row r="1014" spans="1:21" x14ac:dyDescent="0.25">
      <c r="A1014">
        <v>4061</v>
      </c>
      <c r="B1014">
        <v>1995</v>
      </c>
      <c r="C1014">
        <v>39</v>
      </c>
      <c r="D1014" t="s">
        <v>58</v>
      </c>
      <c r="E1014" t="s">
        <v>49</v>
      </c>
      <c r="F1014" t="s">
        <v>2608</v>
      </c>
      <c r="G1014" t="str">
        <f t="shared" si="15"/>
        <v>Stroock Stroock</v>
      </c>
      <c r="I1014" s="13">
        <f>COUNTIFS(IPO!$J$2:$J$5250,"="&amp;data!$G1014,IPO!$H$2:$H$5250,"="&amp;data!$B1014)</f>
        <v>1</v>
      </c>
      <c r="J1014" s="13">
        <f>SUMIFS(IPO!$B$2:$B$5250,IPO!$H$2:$H$5250,"="&amp;data!$B1014,IPO!$J$2:$J$5250,"="&amp;data!$G1014)</f>
        <v>313.8</v>
      </c>
      <c r="K1014" s="13">
        <f>IF(I1014=1,SUMIFS(IPO!$C$2:$C$5250,IPO!$H$2:$H$5250,"="&amp;data!$B1014,IPO!$J$2:$J$5250,"="&amp;data!$G1014),"")</f>
        <v>37</v>
      </c>
      <c r="L1014" s="13">
        <f>SUMIFS(IPO!$E$2:$E$5250,IPO!$H$2:$H$5250,"="&amp;data!$B1014,IPO!$J$2:$J$5250,"="&amp;data!$G1014)</f>
        <v>0.4</v>
      </c>
      <c r="M1014" s="13">
        <f>SUMIFS(IPO!$F$2:$F$5250,IPO!$H$2:$H$5250,"="&amp;data!$B1014,IPO!$J$2:$J$5250,"="&amp;data!$G1014)</f>
        <v>6</v>
      </c>
      <c r="N1014" s="13"/>
      <c r="P1014" s="16">
        <f>COUNTIFS(equity_bonds!$H$2:$H$6414,"="&amp;data!$B1014,equity_bonds!$J$2:$J$6414,"="&amp;data!$G1014)</f>
        <v>1</v>
      </c>
      <c r="Q1014" s="16">
        <f>SUMIFS(equity_bonds!$B$2:$B$6414,equity_bonds!$H$2:$H$6414,"="&amp;data!$B1014,equity_bonds!$J$2:$J$6414,"="&amp;data!$G1014)</f>
        <v>16597.400000000001</v>
      </c>
      <c r="R1014" s="16">
        <f>IF(P1014=1,SUMIFS(equity_bonds!$C$2:$C$6414,equity_bonds!$H$2:$H$6414,"="&amp;data!$B1014,equity_bonds!$J$2:$J$6414,"="&amp;data!$G1014),"")</f>
        <v>12</v>
      </c>
      <c r="S1014" s="16">
        <f>SUMIFS(equity_bonds!$E$2:$E$6414,equity_bonds!$H$2:$H$6414,"="&amp;data!$B1014,equity_bonds!$J$2:$J$6414,"="&amp;data!$G1014)</f>
        <v>0.4</v>
      </c>
      <c r="T1014" s="16">
        <f>SUMIFS(equity_bonds!$F$2:$F$6414,equity_bonds!$H$2:$H$6414,"="&amp;data!$B1014,equity_bonds!$J$2:$J$6414,"="&amp;data!$G1014)</f>
        <v>20</v>
      </c>
      <c r="U1014" s="16"/>
    </row>
    <row r="1015" spans="1:21" x14ac:dyDescent="0.25">
      <c r="A1015">
        <v>4090</v>
      </c>
      <c r="B1015">
        <v>1995</v>
      </c>
      <c r="C1015">
        <v>5</v>
      </c>
      <c r="D1015" t="s">
        <v>80</v>
      </c>
      <c r="E1015" t="s">
        <v>50</v>
      </c>
      <c r="F1015" t="s">
        <v>2609</v>
      </c>
      <c r="G1015" t="str">
        <f t="shared" si="15"/>
        <v>Sullivan Cromwell</v>
      </c>
      <c r="I1015" s="13">
        <f>COUNTIFS(IPO!$J$2:$J$5250,"="&amp;data!$G1015,IPO!$H$2:$H$5250,"="&amp;data!$B1015)</f>
        <v>1</v>
      </c>
      <c r="J1015" s="13">
        <f>SUMIFS(IPO!$B$2:$B$5250,IPO!$H$2:$H$5250,"="&amp;data!$B1015,IPO!$J$2:$J$5250,"="&amp;data!$G1015)</f>
        <v>7910</v>
      </c>
      <c r="K1015" s="13">
        <f>IF(I1015=1,SUMIFS(IPO!$C$2:$C$5250,IPO!$H$2:$H$5250,"="&amp;data!$B1015,IPO!$J$2:$J$5250,"="&amp;data!$G1015),"")</f>
        <v>1</v>
      </c>
      <c r="L1015" s="13">
        <f>SUMIFS(IPO!$E$2:$E$5250,IPO!$H$2:$H$5250,"="&amp;data!$B1015,IPO!$J$2:$J$5250,"="&amp;data!$G1015)</f>
        <v>10.3</v>
      </c>
      <c r="M1015" s="13">
        <f>SUMIFS(IPO!$F$2:$F$5250,IPO!$H$2:$H$5250,"="&amp;data!$B1015,IPO!$J$2:$J$5250,"="&amp;data!$G1015)</f>
        <v>8</v>
      </c>
      <c r="N1015" s="13"/>
      <c r="P1015" s="16">
        <f>COUNTIFS(equity_bonds!$H$2:$H$6414,"="&amp;data!$B1015,equity_bonds!$J$2:$J$6414,"="&amp;data!$G1015)</f>
        <v>1</v>
      </c>
      <c r="Q1015" s="16">
        <f>SUMIFS(equity_bonds!$B$2:$B$6414,equity_bonds!$H$2:$H$6414,"="&amp;data!$B1015,equity_bonds!$J$2:$J$6414,"="&amp;data!$G1015)</f>
        <v>20676.7</v>
      </c>
      <c r="R1015" s="16">
        <f>IF(P1015=1,SUMIFS(equity_bonds!$C$2:$C$6414,equity_bonds!$H$2:$H$6414,"="&amp;data!$B1015,equity_bonds!$J$2:$J$6414,"="&amp;data!$G1015),"")</f>
        <v>11</v>
      </c>
      <c r="S1015" s="16">
        <f>SUMIFS(equity_bonds!$E$2:$E$6414,equity_bonds!$H$2:$H$6414,"="&amp;data!$B1015,equity_bonds!$J$2:$J$6414,"="&amp;data!$G1015)</f>
        <v>0.5</v>
      </c>
      <c r="T1015" s="16">
        <f>SUMIFS(equity_bonds!$F$2:$F$6414,equity_bonds!$H$2:$H$6414,"="&amp;data!$B1015,equity_bonds!$J$2:$J$6414,"="&amp;data!$G1015)</f>
        <v>60</v>
      </c>
      <c r="U1015" s="16"/>
    </row>
    <row r="1016" spans="1:21" x14ac:dyDescent="0.25">
      <c r="A1016">
        <v>4129</v>
      </c>
      <c r="B1016">
        <v>1995</v>
      </c>
      <c r="C1016">
        <v>94</v>
      </c>
      <c r="D1016" t="s">
        <v>172</v>
      </c>
      <c r="E1016" t="s">
        <v>165</v>
      </c>
      <c r="F1016" t="s">
        <v>2648</v>
      </c>
      <c r="G1016" t="str">
        <f t="shared" si="15"/>
        <v>Sutherland Asbill</v>
      </c>
      <c r="I1016" s="13">
        <f>COUNTIFS(IPO!$J$2:$J$5250,"="&amp;data!$G1016,IPO!$H$2:$H$5250,"="&amp;data!$B1016)</f>
        <v>0</v>
      </c>
      <c r="J1016" s="13">
        <f>SUMIFS(IPO!$B$2:$B$5250,IPO!$H$2:$H$5250,"="&amp;data!$B1016,IPO!$J$2:$J$5250,"="&amp;data!$G1016)</f>
        <v>0</v>
      </c>
      <c r="K1016" s="13" t="str">
        <f>IF(I1016=1,SUMIFS(IPO!$C$2:$C$5250,IPO!$H$2:$H$5250,"="&amp;data!$B1016,IPO!$J$2:$J$5250,"="&amp;data!$G1016),"")</f>
        <v/>
      </c>
      <c r="L1016" s="13">
        <f>SUMIFS(IPO!$E$2:$E$5250,IPO!$H$2:$H$5250,"="&amp;data!$B1016,IPO!$J$2:$J$5250,"="&amp;data!$G1016)</f>
        <v>0</v>
      </c>
      <c r="M1016" s="13">
        <f>SUMIFS(IPO!$F$2:$F$5250,IPO!$H$2:$H$5250,"="&amp;data!$B1016,IPO!$J$2:$J$5250,"="&amp;data!$G1016)</f>
        <v>0</v>
      </c>
      <c r="N1016" s="13"/>
      <c r="P1016" s="16">
        <f>COUNTIFS(equity_bonds!$H$2:$H$6414,"="&amp;data!$B1016,equity_bonds!$J$2:$J$6414,"="&amp;data!$G1016)</f>
        <v>1</v>
      </c>
      <c r="Q1016" s="16">
        <f>SUMIFS(equity_bonds!$B$2:$B$6414,equity_bonds!$H$2:$H$6414,"="&amp;data!$B1016,equity_bonds!$J$2:$J$6414,"="&amp;data!$G1016)</f>
        <v>453.9</v>
      </c>
      <c r="R1016" s="16">
        <f>IF(P1016=1,SUMIFS(equity_bonds!$C$2:$C$6414,equity_bonds!$H$2:$H$6414,"="&amp;data!$B1016,equity_bonds!$J$2:$J$6414,"="&amp;data!$G1016),"")</f>
        <v>151</v>
      </c>
      <c r="S1016" s="16">
        <f>SUMIFS(equity_bonds!$E$2:$E$6414,equity_bonds!$H$2:$H$6414,"="&amp;data!$B1016,equity_bonds!$J$2:$J$6414,"="&amp;data!$G1016)</f>
        <v>0</v>
      </c>
      <c r="T1016" s="16">
        <f>SUMIFS(equity_bonds!$F$2:$F$6414,equity_bonds!$H$2:$H$6414,"="&amp;data!$B1016,equity_bonds!$J$2:$J$6414,"="&amp;data!$G1016)</f>
        <v>3</v>
      </c>
      <c r="U1016" s="16"/>
    </row>
    <row r="1017" spans="1:21" x14ac:dyDescent="0.25">
      <c r="A1017">
        <v>4228</v>
      </c>
      <c r="B1017">
        <v>1995</v>
      </c>
      <c r="C1017">
        <v>100</v>
      </c>
      <c r="D1017" t="s">
        <v>179</v>
      </c>
      <c r="E1017" t="s">
        <v>223</v>
      </c>
      <c r="F1017" t="s">
        <v>223</v>
      </c>
      <c r="G1017" t="str">
        <f t="shared" si="15"/>
        <v>Thompson Hine</v>
      </c>
      <c r="I1017" s="13">
        <f>COUNTIFS(IPO!$J$2:$J$5250,"="&amp;data!$G1017,IPO!$H$2:$H$5250,"="&amp;data!$B1017)</f>
        <v>0</v>
      </c>
      <c r="J1017" s="13">
        <f>SUMIFS(IPO!$B$2:$B$5250,IPO!$H$2:$H$5250,"="&amp;data!$B1017,IPO!$J$2:$J$5250,"="&amp;data!$G1017)</f>
        <v>0</v>
      </c>
      <c r="K1017" s="13" t="str">
        <f>IF(I1017=1,SUMIFS(IPO!$C$2:$C$5250,IPO!$H$2:$H$5250,"="&amp;data!$B1017,IPO!$J$2:$J$5250,"="&amp;data!$G1017),"")</f>
        <v/>
      </c>
      <c r="L1017" s="13">
        <f>SUMIFS(IPO!$E$2:$E$5250,IPO!$H$2:$H$5250,"="&amp;data!$B1017,IPO!$J$2:$J$5250,"="&amp;data!$G1017)</f>
        <v>0</v>
      </c>
      <c r="M1017" s="13">
        <f>SUMIFS(IPO!$F$2:$F$5250,IPO!$H$2:$H$5250,"="&amp;data!$B1017,IPO!$J$2:$J$5250,"="&amp;data!$G1017)</f>
        <v>0</v>
      </c>
      <c r="N1017" s="13"/>
      <c r="P1017" s="16">
        <f>COUNTIFS(equity_bonds!$H$2:$H$6414,"="&amp;data!$B1017,equity_bonds!$J$2:$J$6414,"="&amp;data!$G1017)</f>
        <v>1</v>
      </c>
      <c r="Q1017" s="16">
        <f>SUMIFS(equity_bonds!$B$2:$B$6414,equity_bonds!$H$2:$H$6414,"="&amp;data!$B1017,equity_bonds!$J$2:$J$6414,"="&amp;data!$G1017)</f>
        <v>913.5</v>
      </c>
      <c r="R1017" s="16">
        <f>IF(P1017=1,SUMIFS(equity_bonds!$C$2:$C$6414,equity_bonds!$H$2:$H$6414,"="&amp;data!$B1017,equity_bonds!$J$2:$J$6414,"="&amp;data!$G1017),"")</f>
        <v>111</v>
      </c>
      <c r="S1017" s="16">
        <f>SUMIFS(equity_bonds!$E$2:$E$6414,equity_bonds!$H$2:$H$6414,"="&amp;data!$B1017,equity_bonds!$J$2:$J$6414,"="&amp;data!$G1017)</f>
        <v>0</v>
      </c>
      <c r="T1017" s="16">
        <f>SUMIFS(equity_bonds!$F$2:$F$6414,equity_bonds!$H$2:$H$6414,"="&amp;data!$B1017,equity_bonds!$J$2:$J$6414,"="&amp;data!$G1017)</f>
        <v>3</v>
      </c>
      <c r="U1017" s="16"/>
    </row>
    <row r="1018" spans="1:21" x14ac:dyDescent="0.25">
      <c r="A1018">
        <v>4326</v>
      </c>
      <c r="B1018">
        <v>1995</v>
      </c>
      <c r="C1018">
        <v>19</v>
      </c>
      <c r="D1018" t="s">
        <v>99</v>
      </c>
      <c r="E1018" t="s">
        <v>51</v>
      </c>
      <c r="F1018" t="s">
        <v>2610</v>
      </c>
      <c r="G1018" t="str">
        <f t="shared" si="15"/>
        <v>Vinson Elkins</v>
      </c>
      <c r="I1018" s="13">
        <f>COUNTIFS(IPO!$J$2:$J$5250,"="&amp;data!$G1018,IPO!$H$2:$H$5250,"="&amp;data!$B1018)</f>
        <v>1</v>
      </c>
      <c r="J1018" s="13">
        <f>SUMIFS(IPO!$B$2:$B$5250,IPO!$H$2:$H$5250,"="&amp;data!$B1018,IPO!$J$2:$J$5250,"="&amp;data!$G1018)</f>
        <v>1357.8</v>
      </c>
      <c r="K1018" s="13">
        <f>IF(I1018=1,SUMIFS(IPO!$C$2:$C$5250,IPO!$H$2:$H$5250,"="&amp;data!$B1018,IPO!$J$2:$J$5250,"="&amp;data!$G1018),"")</f>
        <v>10</v>
      </c>
      <c r="L1018" s="13">
        <f>SUMIFS(IPO!$E$2:$E$5250,IPO!$H$2:$H$5250,"="&amp;data!$B1018,IPO!$J$2:$J$5250,"="&amp;data!$G1018)</f>
        <v>1.8</v>
      </c>
      <c r="M1018" s="13">
        <f>SUMIFS(IPO!$F$2:$F$5250,IPO!$H$2:$H$5250,"="&amp;data!$B1018,IPO!$J$2:$J$5250,"="&amp;data!$G1018)</f>
        <v>7</v>
      </c>
      <c r="N1018" s="13"/>
      <c r="P1018" s="16">
        <f>COUNTIFS(equity_bonds!$H$2:$H$6414,"="&amp;data!$B1018,equity_bonds!$J$2:$J$6414,"="&amp;data!$G1018)</f>
        <v>1</v>
      </c>
      <c r="Q1018" s="16">
        <f>SUMIFS(equity_bonds!$B$2:$B$6414,equity_bonds!$H$2:$H$6414,"="&amp;data!$B1018,equity_bonds!$J$2:$J$6414,"="&amp;data!$G1018)</f>
        <v>3762.9</v>
      </c>
      <c r="R1018" s="16">
        <f>IF(P1018=1,SUMIFS(equity_bonds!$C$2:$C$6414,equity_bonds!$H$2:$H$6414,"="&amp;data!$B1018,equity_bonds!$J$2:$J$6414,"="&amp;data!$G1018),"")</f>
        <v>39</v>
      </c>
      <c r="S1018" s="16">
        <f>SUMIFS(equity_bonds!$E$2:$E$6414,equity_bonds!$H$2:$H$6414,"="&amp;data!$B1018,equity_bonds!$J$2:$J$6414,"="&amp;data!$G1018)</f>
        <v>0.1</v>
      </c>
      <c r="T1018" s="16">
        <f>SUMIFS(equity_bonds!$F$2:$F$6414,equity_bonds!$H$2:$H$6414,"="&amp;data!$B1018,equity_bonds!$J$2:$J$6414,"="&amp;data!$G1018)</f>
        <v>18</v>
      </c>
      <c r="U1018" s="16"/>
    </row>
    <row r="1019" spans="1:21" x14ac:dyDescent="0.25">
      <c r="A1019">
        <v>4378</v>
      </c>
      <c r="B1019">
        <v>1995</v>
      </c>
      <c r="C1019">
        <v>62</v>
      </c>
      <c r="D1019" t="s">
        <v>198</v>
      </c>
      <c r="E1019" t="s">
        <v>52</v>
      </c>
      <c r="F1019" t="s">
        <v>2611</v>
      </c>
      <c r="G1019" t="str">
        <f t="shared" si="15"/>
        <v>Wachtell Lipton</v>
      </c>
      <c r="I1019" s="13">
        <f>COUNTIFS(IPO!$J$2:$J$5250,"="&amp;data!$G1019,IPO!$H$2:$H$5250,"="&amp;data!$B1019)</f>
        <v>0</v>
      </c>
      <c r="J1019" s="13">
        <f>SUMIFS(IPO!$B$2:$B$5250,IPO!$H$2:$H$5250,"="&amp;data!$B1019,IPO!$J$2:$J$5250,"="&amp;data!$G1019)</f>
        <v>0</v>
      </c>
      <c r="K1019" s="13" t="str">
        <f>IF(I1019=1,SUMIFS(IPO!$C$2:$C$5250,IPO!$H$2:$H$5250,"="&amp;data!$B1019,IPO!$J$2:$J$5250,"="&amp;data!$G1019),"")</f>
        <v/>
      </c>
      <c r="L1019" s="13">
        <f>SUMIFS(IPO!$E$2:$E$5250,IPO!$H$2:$H$5250,"="&amp;data!$B1019,IPO!$J$2:$J$5250,"="&amp;data!$G1019)</f>
        <v>0</v>
      </c>
      <c r="M1019" s="13">
        <f>SUMIFS(IPO!$F$2:$F$5250,IPO!$H$2:$H$5250,"="&amp;data!$B1019,IPO!$J$2:$J$5250,"="&amp;data!$G1019)</f>
        <v>0</v>
      </c>
      <c r="N1019" s="13"/>
      <c r="P1019" s="16">
        <f>COUNTIFS(equity_bonds!$H$2:$H$6414,"="&amp;data!$B1019,equity_bonds!$J$2:$J$6414,"="&amp;data!$G1019)</f>
        <v>1</v>
      </c>
      <c r="Q1019" s="16">
        <f>SUMIFS(equity_bonds!$B$2:$B$6414,equity_bonds!$H$2:$H$6414,"="&amp;data!$B1019,equity_bonds!$J$2:$J$6414,"="&amp;data!$G1019)</f>
        <v>4101.2</v>
      </c>
      <c r="R1019" s="16">
        <f>IF(P1019=1,SUMIFS(equity_bonds!$C$2:$C$6414,equity_bonds!$H$2:$H$6414,"="&amp;data!$B1019,equity_bonds!$J$2:$J$6414,"="&amp;data!$G1019),"")</f>
        <v>35</v>
      </c>
      <c r="S1019" s="16">
        <f>SUMIFS(equity_bonds!$E$2:$E$6414,equity_bonds!$H$2:$H$6414,"="&amp;data!$B1019,equity_bonds!$J$2:$J$6414,"="&amp;data!$G1019)</f>
        <v>0.1</v>
      </c>
      <c r="T1019" s="16">
        <f>SUMIFS(equity_bonds!$F$2:$F$6414,equity_bonds!$H$2:$H$6414,"="&amp;data!$B1019,equity_bonds!$J$2:$J$6414,"="&amp;data!$G1019)</f>
        <v>14</v>
      </c>
      <c r="U1019" s="16"/>
    </row>
    <row r="1020" spans="1:21" x14ac:dyDescent="0.25">
      <c r="A1020">
        <v>4409</v>
      </c>
      <c r="B1020">
        <v>1995</v>
      </c>
      <c r="C1020">
        <v>4</v>
      </c>
      <c r="D1020" t="s">
        <v>114</v>
      </c>
      <c r="E1020" t="s">
        <v>53</v>
      </c>
      <c r="F1020" t="s">
        <v>2612</v>
      </c>
      <c r="G1020" t="str">
        <f t="shared" si="15"/>
        <v>Weil Gotshal</v>
      </c>
      <c r="I1020" s="13">
        <f>COUNTIFS(IPO!$J$2:$J$5250,"="&amp;data!$G1020,IPO!$H$2:$H$5250,"="&amp;data!$B1020)</f>
        <v>1</v>
      </c>
      <c r="J1020" s="13">
        <f>SUMIFS(IPO!$B$2:$B$5250,IPO!$H$2:$H$5250,"="&amp;data!$B1020,IPO!$J$2:$J$5250,"="&amp;data!$G1020)</f>
        <v>1612</v>
      </c>
      <c r="K1020" s="13">
        <f>IF(I1020=1,SUMIFS(IPO!$C$2:$C$5250,IPO!$H$2:$H$5250,"="&amp;data!$B1020,IPO!$J$2:$J$5250,"="&amp;data!$G1020),"")</f>
        <v>7</v>
      </c>
      <c r="L1020" s="13">
        <f>SUMIFS(IPO!$E$2:$E$5250,IPO!$H$2:$H$5250,"="&amp;data!$B1020,IPO!$J$2:$J$5250,"="&amp;data!$G1020)</f>
        <v>2.1</v>
      </c>
      <c r="M1020" s="13">
        <f>SUMIFS(IPO!$F$2:$F$5250,IPO!$H$2:$H$5250,"="&amp;data!$B1020,IPO!$J$2:$J$5250,"="&amp;data!$G1020)</f>
        <v>5</v>
      </c>
      <c r="N1020" s="13"/>
      <c r="P1020" s="16">
        <f>COUNTIFS(equity_bonds!$H$2:$H$6414,"="&amp;data!$B1020,equity_bonds!$J$2:$J$6414,"="&amp;data!$G1020)</f>
        <v>1</v>
      </c>
      <c r="Q1020" s="16">
        <f>SUMIFS(equity_bonds!$B$2:$B$6414,equity_bonds!$H$2:$H$6414,"="&amp;data!$B1020,equity_bonds!$J$2:$J$6414,"="&amp;data!$G1020)</f>
        <v>24591.1</v>
      </c>
      <c r="R1020" s="16">
        <f>IF(P1020=1,SUMIFS(equity_bonds!$C$2:$C$6414,equity_bonds!$H$2:$H$6414,"="&amp;data!$B1020,equity_bonds!$J$2:$J$6414,"="&amp;data!$G1020),"")</f>
        <v>9</v>
      </c>
      <c r="S1020" s="16">
        <f>SUMIFS(equity_bonds!$E$2:$E$6414,equity_bonds!$H$2:$H$6414,"="&amp;data!$B1020,equity_bonds!$J$2:$J$6414,"="&amp;data!$G1020)</f>
        <v>0.6</v>
      </c>
      <c r="T1020" s="16">
        <f>SUMIFS(equity_bonds!$F$2:$F$6414,equity_bonds!$H$2:$H$6414,"="&amp;data!$B1020,equity_bonds!$J$2:$J$6414,"="&amp;data!$G1020)</f>
        <v>73</v>
      </c>
      <c r="U1020" s="16"/>
    </row>
    <row r="1021" spans="1:21" x14ac:dyDescent="0.25">
      <c r="A1021">
        <v>4438</v>
      </c>
      <c r="B1021">
        <v>1995</v>
      </c>
      <c r="C1021">
        <v>15</v>
      </c>
      <c r="D1021" t="s">
        <v>61</v>
      </c>
      <c r="E1021" t="s">
        <v>54</v>
      </c>
      <c r="F1021" t="s">
        <v>2613</v>
      </c>
      <c r="G1021" t="str">
        <f t="shared" si="15"/>
        <v>White Case</v>
      </c>
      <c r="I1021" s="13">
        <f>COUNTIFS(IPO!$J$2:$J$5250,"="&amp;data!$G1021,IPO!$H$2:$H$5250,"="&amp;data!$B1021)</f>
        <v>1</v>
      </c>
      <c r="J1021" s="13">
        <f>SUMIFS(IPO!$B$2:$B$5250,IPO!$H$2:$H$5250,"="&amp;data!$B1021,IPO!$J$2:$J$5250,"="&amp;data!$G1021)</f>
        <v>243.7</v>
      </c>
      <c r="K1021" s="13">
        <f>IF(I1021=1,SUMIFS(IPO!$C$2:$C$5250,IPO!$H$2:$H$5250,"="&amp;data!$B1021,IPO!$J$2:$J$5250,"="&amp;data!$G1021),"")</f>
        <v>46</v>
      </c>
      <c r="L1021" s="13">
        <f>SUMIFS(IPO!$E$2:$E$5250,IPO!$H$2:$H$5250,"="&amp;data!$B1021,IPO!$J$2:$J$5250,"="&amp;data!$G1021)</f>
        <v>0.3</v>
      </c>
      <c r="M1021" s="13">
        <f>SUMIFS(IPO!$F$2:$F$5250,IPO!$H$2:$H$5250,"="&amp;data!$B1021,IPO!$J$2:$J$5250,"="&amp;data!$G1021)</f>
        <v>6</v>
      </c>
      <c r="N1021" s="13"/>
      <c r="P1021" s="16">
        <f>COUNTIFS(equity_bonds!$H$2:$H$6414,"="&amp;data!$B1021,equity_bonds!$J$2:$J$6414,"="&amp;data!$G1021)</f>
        <v>1</v>
      </c>
      <c r="Q1021" s="16">
        <f>SUMIFS(equity_bonds!$B$2:$B$6414,equity_bonds!$H$2:$H$6414,"="&amp;data!$B1021,equity_bonds!$J$2:$J$6414,"="&amp;data!$G1021)</f>
        <v>3649.1</v>
      </c>
      <c r="R1021" s="16">
        <f>IF(P1021=1,SUMIFS(equity_bonds!$C$2:$C$6414,equity_bonds!$H$2:$H$6414,"="&amp;data!$B1021,equity_bonds!$J$2:$J$6414,"="&amp;data!$G1021),"")</f>
        <v>41</v>
      </c>
      <c r="S1021" s="16">
        <f>SUMIFS(equity_bonds!$E$2:$E$6414,equity_bonds!$H$2:$H$6414,"="&amp;data!$B1021,equity_bonds!$J$2:$J$6414,"="&amp;data!$G1021)</f>
        <v>0.1</v>
      </c>
      <c r="T1021" s="16">
        <f>SUMIFS(equity_bonds!$F$2:$F$6414,equity_bonds!$H$2:$H$6414,"="&amp;data!$B1021,equity_bonds!$J$2:$J$6414,"="&amp;data!$G1021)</f>
        <v>19</v>
      </c>
      <c r="U1021" s="16"/>
    </row>
    <row r="1022" spans="1:21" x14ac:dyDescent="0.25">
      <c r="A1022">
        <v>4487</v>
      </c>
      <c r="B1022">
        <v>1995</v>
      </c>
      <c r="C1022">
        <v>97</v>
      </c>
      <c r="D1022" t="s">
        <v>207</v>
      </c>
      <c r="E1022" t="s">
        <v>234</v>
      </c>
      <c r="F1022" t="s">
        <v>2672</v>
      </c>
      <c r="G1022" t="str">
        <f t="shared" si="15"/>
        <v>Williams Connolly</v>
      </c>
      <c r="I1022" s="13">
        <f>COUNTIFS(IPO!$J$2:$J$5250,"="&amp;data!$G1022,IPO!$H$2:$H$5250,"="&amp;data!$B1022)</f>
        <v>0</v>
      </c>
      <c r="J1022" s="13">
        <f>SUMIFS(IPO!$B$2:$B$5250,IPO!$H$2:$H$5250,"="&amp;data!$B1022,IPO!$J$2:$J$5250,"="&amp;data!$G1022)</f>
        <v>0</v>
      </c>
      <c r="K1022" s="13" t="str">
        <f>IF(I1022=1,SUMIFS(IPO!$C$2:$C$5250,IPO!$H$2:$H$5250,"="&amp;data!$B1022,IPO!$J$2:$J$5250,"="&amp;data!$G1022),"")</f>
        <v/>
      </c>
      <c r="L1022" s="13">
        <f>SUMIFS(IPO!$E$2:$E$5250,IPO!$H$2:$H$5250,"="&amp;data!$B1022,IPO!$J$2:$J$5250,"="&amp;data!$G1022)</f>
        <v>0</v>
      </c>
      <c r="M1022" s="13">
        <f>SUMIFS(IPO!$F$2:$F$5250,IPO!$H$2:$H$5250,"="&amp;data!$B1022,IPO!$J$2:$J$5250,"="&amp;data!$G1022)</f>
        <v>0</v>
      </c>
      <c r="N1022" s="13"/>
      <c r="P1022" s="16">
        <f>COUNTIFS(equity_bonds!$H$2:$H$6414,"="&amp;data!$B1022,equity_bonds!$J$2:$J$6414,"="&amp;data!$G1022)</f>
        <v>0</v>
      </c>
      <c r="Q1022" s="16">
        <v>729.7</v>
      </c>
      <c r="R1022" s="16">
        <v>123</v>
      </c>
      <c r="S1022" s="16">
        <v>0</v>
      </c>
      <c r="T1022" s="16">
        <v>2</v>
      </c>
      <c r="U1022" s="16"/>
    </row>
    <row r="1023" spans="1:21" x14ac:dyDescent="0.25">
      <c r="A1023">
        <v>4529</v>
      </c>
      <c r="B1023">
        <v>1995</v>
      </c>
      <c r="C1023">
        <v>27</v>
      </c>
      <c r="D1023" t="s">
        <v>94</v>
      </c>
      <c r="E1023" t="s">
        <v>55</v>
      </c>
      <c r="F1023" t="s">
        <v>2614</v>
      </c>
      <c r="G1023" t="str">
        <f t="shared" si="15"/>
        <v>Willkie Farr</v>
      </c>
      <c r="I1023" s="13">
        <f>COUNTIFS(IPO!$J$2:$J$5250,"="&amp;data!$G1023,IPO!$H$2:$H$5250,"="&amp;data!$B1023)</f>
        <v>1</v>
      </c>
      <c r="J1023" s="13">
        <f>SUMIFS(IPO!$B$2:$B$5250,IPO!$H$2:$H$5250,"="&amp;data!$B1023,IPO!$J$2:$J$5250,"="&amp;data!$G1023)</f>
        <v>781.9</v>
      </c>
      <c r="K1023" s="13">
        <f>IF(I1023=1,SUMIFS(IPO!$C$2:$C$5250,IPO!$H$2:$H$5250,"="&amp;data!$B1023,IPO!$J$2:$J$5250,"="&amp;data!$G1023),"")</f>
        <v>18</v>
      </c>
      <c r="L1023" s="13">
        <f>SUMIFS(IPO!$E$2:$E$5250,IPO!$H$2:$H$5250,"="&amp;data!$B1023,IPO!$J$2:$J$5250,"="&amp;data!$G1023)</f>
        <v>1</v>
      </c>
      <c r="M1023" s="13">
        <f>SUMIFS(IPO!$F$2:$F$5250,IPO!$H$2:$H$5250,"="&amp;data!$B1023,IPO!$J$2:$J$5250,"="&amp;data!$G1023)</f>
        <v>10</v>
      </c>
      <c r="N1023" s="13"/>
      <c r="P1023" s="16">
        <f>COUNTIFS(equity_bonds!$H$2:$H$6414,"="&amp;data!$B1023,equity_bonds!$J$2:$J$6414,"="&amp;data!$G1023)</f>
        <v>1</v>
      </c>
      <c r="Q1023" s="16">
        <f>SUMIFS(equity_bonds!$B$2:$B$6414,equity_bonds!$H$2:$H$6414,"="&amp;data!$B1023,equity_bonds!$J$2:$J$6414,"="&amp;data!$G1023)</f>
        <v>5075.3</v>
      </c>
      <c r="R1023" s="16">
        <f>IF(P1023=1,SUMIFS(equity_bonds!$C$2:$C$6414,equity_bonds!$H$2:$H$6414,"="&amp;data!$B1023,equity_bonds!$J$2:$J$6414,"="&amp;data!$G1023),"")</f>
        <v>29</v>
      </c>
      <c r="S1023" s="16">
        <f>SUMIFS(equity_bonds!$E$2:$E$6414,equity_bonds!$H$2:$H$6414,"="&amp;data!$B1023,equity_bonds!$J$2:$J$6414,"="&amp;data!$G1023)</f>
        <v>0.1</v>
      </c>
      <c r="T1023" s="16">
        <f>SUMIFS(equity_bonds!$F$2:$F$6414,equity_bonds!$H$2:$H$6414,"="&amp;data!$B1023,equity_bonds!$J$2:$J$6414,"="&amp;data!$G1023)</f>
        <v>27</v>
      </c>
      <c r="U1023" s="16"/>
    </row>
    <row r="1024" spans="1:21" x14ac:dyDescent="0.25">
      <c r="A1024">
        <v>4568</v>
      </c>
      <c r="B1024">
        <v>1995</v>
      </c>
      <c r="C1024">
        <v>69</v>
      </c>
      <c r="D1024" t="s">
        <v>154</v>
      </c>
      <c r="E1024" t="s">
        <v>167</v>
      </c>
      <c r="F1024" t="s">
        <v>2649</v>
      </c>
      <c r="G1024" t="str">
        <f t="shared" si="15"/>
        <v>Wilmer Cutler</v>
      </c>
      <c r="I1024" s="13">
        <f>COUNTIFS(IPO!$J$2:$J$5250,"="&amp;data!$G1024,IPO!$H$2:$H$5250,"="&amp;data!$B1024)</f>
        <v>0</v>
      </c>
      <c r="J1024" s="13">
        <f>SUMIFS(IPO!$B$2:$B$5250,IPO!$H$2:$H$5250,"="&amp;data!$B1024,IPO!$J$2:$J$5250,"="&amp;data!$G1024)</f>
        <v>0</v>
      </c>
      <c r="K1024" s="13" t="str">
        <f>IF(I1024=1,SUMIFS(IPO!$C$2:$C$5250,IPO!$H$2:$H$5250,"="&amp;data!$B1024,IPO!$J$2:$J$5250,"="&amp;data!$G1024),"")</f>
        <v/>
      </c>
      <c r="L1024" s="13">
        <f>SUMIFS(IPO!$E$2:$E$5250,IPO!$H$2:$H$5250,"="&amp;data!$B1024,IPO!$J$2:$J$5250,"="&amp;data!$G1024)</f>
        <v>0</v>
      </c>
      <c r="M1024" s="13">
        <f>SUMIFS(IPO!$F$2:$F$5250,IPO!$H$2:$H$5250,"="&amp;data!$B1024,IPO!$J$2:$J$5250,"="&amp;data!$G1024)</f>
        <v>0</v>
      </c>
      <c r="N1024" s="13"/>
      <c r="P1024" s="16">
        <f>COUNTIFS(equity_bonds!$H$2:$H$6414,"="&amp;data!$B1024,equity_bonds!$J$2:$J$6414,"="&amp;data!$G1024)</f>
        <v>0</v>
      </c>
      <c r="Q1024" s="16">
        <f>SUMIFS(equity_bonds!$B$2:$B$6414,equity_bonds!$H$2:$H$6414,"="&amp;data!$B1024,equity_bonds!$J$2:$J$6414,"="&amp;data!$G1024)</f>
        <v>0</v>
      </c>
      <c r="R1024" s="16" t="str">
        <f>IF(P1024=1,SUMIFS(equity_bonds!$C$2:$C$6414,equity_bonds!$H$2:$H$6414,"="&amp;data!$B1024,equity_bonds!$J$2:$J$6414,"="&amp;data!$G1024),"")</f>
        <v/>
      </c>
      <c r="S1024" s="16">
        <f>SUMIFS(equity_bonds!$E$2:$E$6414,equity_bonds!$H$2:$H$6414,"="&amp;data!$B1024,equity_bonds!$J$2:$J$6414,"="&amp;data!$G1024)</f>
        <v>0</v>
      </c>
      <c r="T1024" s="16">
        <f>SUMIFS(equity_bonds!$F$2:$F$6414,equity_bonds!$H$2:$H$6414,"="&amp;data!$B1024,equity_bonds!$J$2:$J$6414,"="&amp;data!$G1024)</f>
        <v>0</v>
      </c>
      <c r="U1024" s="16"/>
    </row>
    <row r="1025" spans="1:21" x14ac:dyDescent="0.25">
      <c r="A1025">
        <v>4593</v>
      </c>
      <c r="B1025">
        <v>1995</v>
      </c>
      <c r="C1025">
        <v>71</v>
      </c>
      <c r="D1025" t="s">
        <v>199</v>
      </c>
      <c r="E1025" t="s">
        <v>224</v>
      </c>
      <c r="F1025" t="s">
        <v>2666</v>
      </c>
      <c r="G1025" t="str">
        <f t="shared" si="15"/>
        <v>Wilson Sonsini</v>
      </c>
      <c r="I1025" s="13">
        <f>COUNTIFS(IPO!$J$2:$J$5250,"="&amp;data!$G1025,IPO!$H$2:$H$5250,"="&amp;data!$B1025)</f>
        <v>1</v>
      </c>
      <c r="J1025" s="13">
        <f>SUMIFS(IPO!$B$2:$B$5250,IPO!$H$2:$H$5250,"="&amp;data!$B1025,IPO!$J$2:$J$5250,"="&amp;data!$G1025)</f>
        <v>348.3</v>
      </c>
      <c r="K1025" s="13">
        <f>IF(I1025=1,SUMIFS(IPO!$C$2:$C$5250,IPO!$H$2:$H$5250,"="&amp;data!$B1025,IPO!$J$2:$J$5250,"="&amp;data!$G1025),"")</f>
        <v>34</v>
      </c>
      <c r="L1025" s="13">
        <f>SUMIFS(IPO!$E$2:$E$5250,IPO!$H$2:$H$5250,"="&amp;data!$B1025,IPO!$J$2:$J$5250,"="&amp;data!$G1025)</f>
        <v>0.5</v>
      </c>
      <c r="M1025" s="13">
        <f>SUMIFS(IPO!$F$2:$F$5250,IPO!$H$2:$H$5250,"="&amp;data!$B1025,IPO!$J$2:$J$5250,"="&amp;data!$G1025)</f>
        <v>17</v>
      </c>
      <c r="N1025" s="13"/>
      <c r="P1025" s="16">
        <f>COUNTIFS(equity_bonds!$H$2:$H$6414,"="&amp;data!$B1025,equity_bonds!$J$2:$J$6414,"="&amp;data!$G1025)</f>
        <v>1</v>
      </c>
      <c r="Q1025" s="16">
        <f>SUMIFS(equity_bonds!$B$2:$B$6414,equity_bonds!$H$2:$H$6414,"="&amp;data!$B1025,equity_bonds!$J$2:$J$6414,"="&amp;data!$G1025)</f>
        <v>1947.2</v>
      </c>
      <c r="R1025" s="16">
        <f>IF(P1025=1,SUMIFS(equity_bonds!$C$2:$C$6414,equity_bonds!$H$2:$H$6414,"="&amp;data!$B1025,equity_bonds!$J$2:$J$6414,"="&amp;data!$G1025),"")</f>
        <v>71</v>
      </c>
      <c r="S1025" s="16">
        <f>SUMIFS(equity_bonds!$E$2:$E$6414,equity_bonds!$H$2:$H$6414,"="&amp;data!$B1025,equity_bonds!$J$2:$J$6414,"="&amp;data!$G1025)</f>
        <v>0.1</v>
      </c>
      <c r="T1025" s="16">
        <f>SUMIFS(equity_bonds!$F$2:$F$6414,equity_bonds!$H$2:$H$6414,"="&amp;data!$B1025,equity_bonds!$J$2:$J$6414,"="&amp;data!$G1025)</f>
        <v>31</v>
      </c>
      <c r="U1025" s="16"/>
    </row>
    <row r="1026" spans="1:21" x14ac:dyDescent="0.25">
      <c r="A1026">
        <v>4619</v>
      </c>
      <c r="B1026">
        <v>1995</v>
      </c>
      <c r="C1026">
        <v>72</v>
      </c>
      <c r="D1026" t="s">
        <v>161</v>
      </c>
      <c r="E1026" t="s">
        <v>193</v>
      </c>
      <c r="F1026" t="s">
        <v>2658</v>
      </c>
      <c r="G1026" t="str">
        <f t="shared" si="15"/>
        <v>Wilson Elser</v>
      </c>
      <c r="I1026" s="13">
        <f>COUNTIFS(IPO!$J$2:$J$5250,"="&amp;data!$G1026,IPO!$H$2:$H$5250,"="&amp;data!$B1026)</f>
        <v>0</v>
      </c>
      <c r="J1026" s="13">
        <f>SUMIFS(IPO!$B$2:$B$5250,IPO!$H$2:$H$5250,"="&amp;data!$B1026,IPO!$J$2:$J$5250,"="&amp;data!$G1026)</f>
        <v>0</v>
      </c>
      <c r="K1026" s="13" t="str">
        <f>IF(I1026=1,SUMIFS(IPO!$C$2:$C$5250,IPO!$H$2:$H$5250,"="&amp;data!$B1026,IPO!$J$2:$J$5250,"="&amp;data!$G1026),"")</f>
        <v/>
      </c>
      <c r="L1026" s="13">
        <f>SUMIFS(IPO!$E$2:$E$5250,IPO!$H$2:$H$5250,"="&amp;data!$B1026,IPO!$J$2:$J$5250,"="&amp;data!$G1026)</f>
        <v>0</v>
      </c>
      <c r="M1026" s="13">
        <f>SUMIFS(IPO!$F$2:$F$5250,IPO!$H$2:$H$5250,"="&amp;data!$B1026,IPO!$J$2:$J$5250,"="&amp;data!$G1026)</f>
        <v>0</v>
      </c>
      <c r="N1026" s="13"/>
      <c r="P1026" s="16">
        <f>COUNTIFS(equity_bonds!$H$2:$H$6414,"="&amp;data!$B1026,equity_bonds!$J$2:$J$6414,"="&amp;data!$G1026)</f>
        <v>0</v>
      </c>
      <c r="Q1026" s="16">
        <f>SUMIFS(equity_bonds!$B$2:$B$6414,equity_bonds!$H$2:$H$6414,"="&amp;data!$B1026,equity_bonds!$J$2:$J$6414,"="&amp;data!$G1026)</f>
        <v>0</v>
      </c>
      <c r="R1026" s="16" t="str">
        <f>IF(P1026=1,SUMIFS(equity_bonds!$C$2:$C$6414,equity_bonds!$H$2:$H$6414,"="&amp;data!$B1026,equity_bonds!$J$2:$J$6414,"="&amp;data!$G1026),"")</f>
        <v/>
      </c>
      <c r="S1026" s="16">
        <f>SUMIFS(equity_bonds!$E$2:$E$6414,equity_bonds!$H$2:$H$6414,"="&amp;data!$B1026,equity_bonds!$J$2:$J$6414,"="&amp;data!$G1026)</f>
        <v>0</v>
      </c>
      <c r="T1026" s="16">
        <f>SUMIFS(equity_bonds!$F$2:$F$6414,equity_bonds!$H$2:$H$6414,"="&amp;data!$B1026,equity_bonds!$J$2:$J$6414,"="&amp;data!$G1026)</f>
        <v>0</v>
      </c>
      <c r="U1026" s="16"/>
    </row>
    <row r="1027" spans="1:21" x14ac:dyDescent="0.25">
      <c r="A1027">
        <v>4657</v>
      </c>
      <c r="B1027">
        <v>1995</v>
      </c>
      <c r="C1027">
        <v>40</v>
      </c>
      <c r="D1027" t="s">
        <v>102</v>
      </c>
      <c r="E1027" t="s">
        <v>56</v>
      </c>
      <c r="F1027" t="s">
        <v>2615</v>
      </c>
      <c r="G1027" t="str">
        <f t="shared" si="15"/>
        <v>Winston Strawn</v>
      </c>
      <c r="I1027" s="13">
        <f>COUNTIFS(IPO!$J$2:$J$5250,"="&amp;data!$G1027,IPO!$H$2:$H$5250,"="&amp;data!$B1027)</f>
        <v>1</v>
      </c>
      <c r="J1027" s="13">
        <f>SUMIFS(IPO!$B$2:$B$5250,IPO!$H$2:$H$5250,"="&amp;data!$B1027,IPO!$J$2:$J$5250,"="&amp;data!$G1027)</f>
        <v>207.3</v>
      </c>
      <c r="K1027" s="13">
        <f>IF(I1027=1,SUMIFS(IPO!$C$2:$C$5250,IPO!$H$2:$H$5250,"="&amp;data!$B1027,IPO!$J$2:$J$5250,"="&amp;data!$G1027),"")</f>
        <v>50</v>
      </c>
      <c r="L1027" s="13">
        <f>SUMIFS(IPO!$E$2:$E$5250,IPO!$H$2:$H$5250,"="&amp;data!$B1027,IPO!$J$2:$J$5250,"="&amp;data!$G1027)</f>
        <v>0.3</v>
      </c>
      <c r="M1027" s="13">
        <f>SUMIFS(IPO!$F$2:$F$5250,IPO!$H$2:$H$5250,"="&amp;data!$B1027,IPO!$J$2:$J$5250,"="&amp;data!$G1027)</f>
        <v>2</v>
      </c>
      <c r="N1027" s="13"/>
      <c r="P1027" s="16">
        <f>COUNTIFS(equity_bonds!$H$2:$H$6414,"="&amp;data!$B1027,equity_bonds!$J$2:$J$6414,"="&amp;data!$G1027)</f>
        <v>1</v>
      </c>
      <c r="Q1027" s="16">
        <f>SUMIFS(equity_bonds!$B$2:$B$6414,equity_bonds!$H$2:$H$6414,"="&amp;data!$B1027,equity_bonds!$J$2:$J$6414,"="&amp;data!$G1027)</f>
        <v>3454.7</v>
      </c>
      <c r="R1027" s="16">
        <f>IF(P1027=1,SUMIFS(equity_bonds!$C$2:$C$6414,equity_bonds!$H$2:$H$6414,"="&amp;data!$B1027,equity_bonds!$J$2:$J$6414,"="&amp;data!$G1027),"")</f>
        <v>45</v>
      </c>
      <c r="S1027" s="16">
        <f>SUMIFS(equity_bonds!$E$2:$E$6414,equity_bonds!$H$2:$H$6414,"="&amp;data!$B1027,equity_bonds!$J$2:$J$6414,"="&amp;data!$G1027)</f>
        <v>0.1</v>
      </c>
      <c r="T1027" s="16">
        <f>SUMIFS(equity_bonds!$F$2:$F$6414,equity_bonds!$H$2:$H$6414,"="&amp;data!$B1027,equity_bonds!$J$2:$J$6414,"="&amp;data!$G1027)</f>
        <v>11</v>
      </c>
      <c r="U1027" s="16"/>
    </row>
    <row r="1028" spans="1:21" x14ac:dyDescent="0.25">
      <c r="A1028">
        <v>4686</v>
      </c>
      <c r="B1028">
        <v>1995</v>
      </c>
      <c r="C1028">
        <v>79</v>
      </c>
      <c r="D1028" t="s">
        <v>156</v>
      </c>
      <c r="E1028" t="s">
        <v>168</v>
      </c>
      <c r="F1028" t="s">
        <v>2650</v>
      </c>
      <c r="G1028" t="str">
        <f t="shared" ref="G1028:G1091" si="16">TRIM(LEFT(SUBSTITUTE(F1028," ",REPT(" ",100)),200))</f>
        <v>Winthrop Stimson</v>
      </c>
      <c r="I1028" s="13">
        <f>COUNTIFS(IPO!$J$2:$J$5250,"="&amp;data!$G1028,IPO!$H$2:$H$5250,"="&amp;data!$B1028)</f>
        <v>0</v>
      </c>
      <c r="J1028" s="13">
        <f>SUMIFS(IPO!$B$2:$B$5250,IPO!$H$2:$H$5250,"="&amp;data!$B1028,IPO!$J$2:$J$5250,"="&amp;data!$G1028)</f>
        <v>0</v>
      </c>
      <c r="K1028" s="13" t="str">
        <f>IF(I1028=1,SUMIFS(IPO!$C$2:$C$5250,IPO!$H$2:$H$5250,"="&amp;data!$B1028,IPO!$J$2:$J$5250,"="&amp;data!$G1028),"")</f>
        <v/>
      </c>
      <c r="L1028" s="13">
        <f>SUMIFS(IPO!$E$2:$E$5250,IPO!$H$2:$H$5250,"="&amp;data!$B1028,IPO!$J$2:$J$5250,"="&amp;data!$G1028)</f>
        <v>0</v>
      </c>
      <c r="M1028" s="13">
        <f>SUMIFS(IPO!$F$2:$F$5250,IPO!$H$2:$H$5250,"="&amp;data!$B1028,IPO!$J$2:$J$5250,"="&amp;data!$G1028)</f>
        <v>0</v>
      </c>
      <c r="N1028" s="13"/>
      <c r="P1028" s="16">
        <f>COUNTIFS(equity_bonds!$H$2:$H$6414,"="&amp;data!$B1028,equity_bonds!$J$2:$J$6414,"="&amp;data!$G1028)</f>
        <v>1</v>
      </c>
      <c r="Q1028" s="16">
        <f>SUMIFS(equity_bonds!$B$2:$B$6414,equity_bonds!$H$2:$H$6414,"="&amp;data!$B1028,equity_bonds!$J$2:$J$6414,"="&amp;data!$G1028)</f>
        <v>1605.7</v>
      </c>
      <c r="R1028" s="16">
        <f>IF(P1028=1,SUMIFS(equity_bonds!$C$2:$C$6414,equity_bonds!$H$2:$H$6414,"="&amp;data!$B1028,equity_bonds!$J$2:$J$6414,"="&amp;data!$G1028),"")</f>
        <v>83</v>
      </c>
      <c r="S1028" s="16">
        <f>SUMIFS(equity_bonds!$E$2:$E$6414,equity_bonds!$H$2:$H$6414,"="&amp;data!$B1028,equity_bonds!$J$2:$J$6414,"="&amp;data!$G1028)</f>
        <v>0</v>
      </c>
      <c r="T1028" s="16">
        <f>SUMIFS(equity_bonds!$F$2:$F$6414,equity_bonds!$H$2:$H$6414,"="&amp;data!$B1028,equity_bonds!$J$2:$J$6414,"="&amp;data!$G1028)</f>
        <v>11</v>
      </c>
      <c r="U1028" s="16"/>
    </row>
    <row r="1029" spans="1:21" x14ac:dyDescent="0.25">
      <c r="A1029">
        <v>50</v>
      </c>
      <c r="B1029">
        <v>1996</v>
      </c>
      <c r="C1029">
        <v>25</v>
      </c>
      <c r="D1029" t="s">
        <v>64</v>
      </c>
      <c r="E1029" t="s">
        <v>6</v>
      </c>
      <c r="F1029" t="s">
        <v>2572</v>
      </c>
      <c r="G1029" t="str">
        <f t="shared" si="16"/>
        <v>Akin Gump</v>
      </c>
      <c r="I1029" s="13">
        <f>COUNTIFS(IPO!$J$2:$J$5250,"="&amp;data!$G1029,IPO!$H$2:$H$5250,"="&amp;data!$B1029)</f>
        <v>1</v>
      </c>
      <c r="J1029" s="13">
        <f>SUMIFS(IPO!$B$2:$B$5250,IPO!$H$2:$H$5250,"="&amp;data!$B1029,IPO!$J$2:$J$5250,"="&amp;data!$G1029)</f>
        <v>176.1</v>
      </c>
      <c r="K1029" s="13">
        <f>IF(I1029=1,SUMIFS(IPO!$C$2:$C$5250,IPO!$H$2:$H$5250,"="&amp;data!$B1029,IPO!$J$2:$J$5250,"="&amp;data!$G1029),"")</f>
        <v>47</v>
      </c>
      <c r="L1029" s="13">
        <f>SUMIFS(IPO!$E$2:$E$5250,IPO!$H$2:$H$5250,"="&amp;data!$B1029,IPO!$J$2:$J$5250,"="&amp;data!$G1029)</f>
        <v>0.3</v>
      </c>
      <c r="M1029" s="13">
        <f>SUMIFS(IPO!$F$2:$F$5250,IPO!$H$2:$H$5250,"="&amp;data!$B1029,IPO!$J$2:$J$5250,"="&amp;data!$G1029)</f>
        <v>4</v>
      </c>
      <c r="N1029" s="13"/>
      <c r="P1029" s="16">
        <f>COUNTIFS(equity_bonds!$H$2:$H$6414,"="&amp;data!$B1029,equity_bonds!$J$2:$J$6414,"="&amp;data!$G1029)</f>
        <v>1</v>
      </c>
      <c r="Q1029" s="16">
        <f>SUMIFS(equity_bonds!$B$2:$B$6414,equity_bonds!$H$2:$H$6414,"="&amp;data!$B1029,equity_bonds!$J$2:$J$6414,"="&amp;data!$G1029)</f>
        <v>3440.9</v>
      </c>
      <c r="R1029" s="16">
        <f>IF(P1029=1,SUMIFS(equity_bonds!$C$2:$C$6414,equity_bonds!$H$2:$H$6414,"="&amp;data!$B1029,equity_bonds!$J$2:$J$6414,"="&amp;data!$G1029),"")</f>
        <v>52</v>
      </c>
      <c r="S1029" s="16">
        <f>SUMIFS(equity_bonds!$E$2:$E$6414,equity_bonds!$H$2:$H$6414,"="&amp;data!$B1029,equity_bonds!$J$2:$J$6414,"="&amp;data!$G1029)</f>
        <v>0.2</v>
      </c>
      <c r="T1029" s="16">
        <f>SUMIFS(equity_bonds!$F$2:$F$6414,equity_bonds!$H$2:$H$6414,"="&amp;data!$B1029,equity_bonds!$J$2:$J$6414,"="&amp;data!$G1029)</f>
        <v>13</v>
      </c>
      <c r="U1029" s="16"/>
    </row>
    <row r="1030" spans="1:21" x14ac:dyDescent="0.25">
      <c r="A1030">
        <v>78</v>
      </c>
      <c r="B1030">
        <v>1996</v>
      </c>
      <c r="C1030">
        <v>75</v>
      </c>
      <c r="D1030" t="s">
        <v>215</v>
      </c>
      <c r="E1030" t="s">
        <v>228</v>
      </c>
      <c r="F1030" t="s">
        <v>2668</v>
      </c>
      <c r="G1030" t="str">
        <f t="shared" si="16"/>
        <v>Alston Bird</v>
      </c>
      <c r="I1030" s="13">
        <f>COUNTIFS(IPO!$J$2:$J$5250,"="&amp;data!$G1030,IPO!$H$2:$H$5250,"="&amp;data!$B1030)</f>
        <v>0</v>
      </c>
      <c r="J1030" s="13">
        <f>SUMIFS(IPO!$B$2:$B$5250,IPO!$H$2:$H$5250,"="&amp;data!$B1030,IPO!$J$2:$J$5250,"="&amp;data!$G1030)</f>
        <v>0</v>
      </c>
      <c r="K1030" s="13" t="str">
        <f>IF(I1030=1,SUMIFS(IPO!$C$2:$C$5250,IPO!$H$2:$H$5250,"="&amp;data!$B1030,IPO!$J$2:$J$5250,"="&amp;data!$G1030),"")</f>
        <v/>
      </c>
      <c r="L1030" s="13">
        <f>SUMIFS(IPO!$E$2:$E$5250,IPO!$H$2:$H$5250,"="&amp;data!$B1030,IPO!$J$2:$J$5250,"="&amp;data!$G1030)</f>
        <v>0</v>
      </c>
      <c r="M1030" s="13">
        <f>SUMIFS(IPO!$F$2:$F$5250,IPO!$H$2:$H$5250,"="&amp;data!$B1030,IPO!$J$2:$J$5250,"="&amp;data!$G1030)</f>
        <v>0</v>
      </c>
      <c r="N1030" s="13"/>
      <c r="P1030" s="16">
        <f>COUNTIFS(equity_bonds!$H$2:$H$6414,"="&amp;data!$B1030,equity_bonds!$J$2:$J$6414,"="&amp;data!$G1030)</f>
        <v>1</v>
      </c>
      <c r="Q1030" s="16">
        <f>SUMIFS(equity_bonds!$B$2:$B$6414,equity_bonds!$H$2:$H$6414,"="&amp;data!$B1030,equity_bonds!$J$2:$J$6414,"="&amp;data!$G1030)</f>
        <v>534.9</v>
      </c>
      <c r="R1030" s="16">
        <f>IF(P1030=1,SUMIFS(equity_bonds!$C$2:$C$6414,equity_bonds!$H$2:$H$6414,"="&amp;data!$B1030,equity_bonds!$J$2:$J$6414,"="&amp;data!$G1030),"")</f>
        <v>153</v>
      </c>
      <c r="S1030" s="16">
        <f>SUMIFS(equity_bonds!$E$2:$E$6414,equity_bonds!$H$2:$H$6414,"="&amp;data!$B1030,equity_bonds!$J$2:$J$6414,"="&amp;data!$G1030)</f>
        <v>0</v>
      </c>
      <c r="T1030" s="16">
        <f>SUMIFS(equity_bonds!$F$2:$F$6414,equity_bonds!$H$2:$H$6414,"="&amp;data!$B1030,equity_bonds!$J$2:$J$6414,"="&amp;data!$G1030)</f>
        <v>5</v>
      </c>
      <c r="U1030" s="16"/>
    </row>
    <row r="1031" spans="1:21" x14ac:dyDescent="0.25">
      <c r="A1031">
        <v>114</v>
      </c>
      <c r="B1031">
        <v>1996</v>
      </c>
      <c r="C1031">
        <v>78</v>
      </c>
      <c r="D1031" t="s">
        <v>178</v>
      </c>
      <c r="E1031" t="s">
        <v>120</v>
      </c>
      <c r="F1031" t="s">
        <v>512</v>
      </c>
      <c r="G1031" t="str">
        <f t="shared" si="16"/>
        <v>Andrews Kurth</v>
      </c>
      <c r="I1031" s="13">
        <f>COUNTIFS(IPO!$J$2:$J$5250,"="&amp;data!$G1031,IPO!$H$2:$H$5250,"="&amp;data!$B1031)</f>
        <v>1</v>
      </c>
      <c r="J1031" s="13">
        <f>SUMIFS(IPO!$B$2:$B$5250,IPO!$H$2:$H$5250,"="&amp;data!$B1031,IPO!$J$2:$J$5250,"="&amp;data!$G1031)</f>
        <v>84.6</v>
      </c>
      <c r="K1031" s="13">
        <f>IF(I1031=1,SUMIFS(IPO!$C$2:$C$5250,IPO!$H$2:$H$5250,"="&amp;data!$B1031,IPO!$J$2:$J$5250,"="&amp;data!$G1031),"")</f>
        <v>85</v>
      </c>
      <c r="L1031" s="13">
        <f>SUMIFS(IPO!$E$2:$E$5250,IPO!$H$2:$H$5250,"="&amp;data!$B1031,IPO!$J$2:$J$5250,"="&amp;data!$G1031)</f>
        <v>0.1</v>
      </c>
      <c r="M1031" s="13">
        <f>SUMIFS(IPO!$F$2:$F$5250,IPO!$H$2:$H$5250,"="&amp;data!$B1031,IPO!$J$2:$J$5250,"="&amp;data!$G1031)</f>
        <v>3</v>
      </c>
      <c r="N1031" s="13"/>
      <c r="P1031" s="16">
        <f>COUNTIFS(equity_bonds!$H$2:$H$6414,"="&amp;data!$B1031,equity_bonds!$J$2:$J$6414,"="&amp;data!$G1031)</f>
        <v>1</v>
      </c>
      <c r="Q1031" s="16">
        <f>SUMIFS(equity_bonds!$B$2:$B$6414,equity_bonds!$H$2:$H$6414,"="&amp;data!$B1031,equity_bonds!$J$2:$J$6414,"="&amp;data!$G1031)</f>
        <v>4024.9</v>
      </c>
      <c r="R1031" s="16">
        <f>IF(P1031=1,SUMIFS(equity_bonds!$C$2:$C$6414,equity_bonds!$H$2:$H$6414,"="&amp;data!$B1031,equity_bonds!$J$2:$J$6414,"="&amp;data!$G1031),"")</f>
        <v>46</v>
      </c>
      <c r="S1031" s="16">
        <f>SUMIFS(equity_bonds!$E$2:$E$6414,equity_bonds!$H$2:$H$6414,"="&amp;data!$B1031,equity_bonds!$J$2:$J$6414,"="&amp;data!$G1031)</f>
        <v>0.2</v>
      </c>
      <c r="T1031" s="16">
        <f>SUMIFS(equity_bonds!$F$2:$F$6414,equity_bonds!$H$2:$H$6414,"="&amp;data!$B1031,equity_bonds!$J$2:$J$6414,"="&amp;data!$G1031)</f>
        <v>20</v>
      </c>
      <c r="U1031" s="16"/>
    </row>
    <row r="1032" spans="1:21" x14ac:dyDescent="0.25">
      <c r="A1032">
        <v>178</v>
      </c>
      <c r="B1032">
        <v>1996</v>
      </c>
      <c r="C1032">
        <v>38</v>
      </c>
      <c r="D1032" t="s">
        <v>58</v>
      </c>
      <c r="E1032" t="s">
        <v>7</v>
      </c>
      <c r="F1032" t="s">
        <v>2573</v>
      </c>
      <c r="G1032" t="str">
        <f t="shared" si="16"/>
        <v>Arnold Porter</v>
      </c>
      <c r="I1032" s="13">
        <f>COUNTIFS(IPO!$J$2:$J$5250,"="&amp;data!$G1032,IPO!$H$2:$H$5250,"="&amp;data!$B1032)</f>
        <v>1</v>
      </c>
      <c r="J1032" s="13">
        <f>SUMIFS(IPO!$B$2:$B$5250,IPO!$H$2:$H$5250,"="&amp;data!$B1032,IPO!$J$2:$J$5250,"="&amp;data!$G1032)</f>
        <v>24.2</v>
      </c>
      <c r="K1032" s="13">
        <f>IF(I1032=1,SUMIFS(IPO!$C$2:$C$5250,IPO!$H$2:$H$5250,"="&amp;data!$B1032,IPO!$J$2:$J$5250,"="&amp;data!$G1032),"")</f>
        <v>173</v>
      </c>
      <c r="L1032" s="13">
        <f>SUMIFS(IPO!$E$2:$E$5250,IPO!$H$2:$H$5250,"="&amp;data!$B1032,IPO!$J$2:$J$5250,"="&amp;data!$G1032)</f>
        <v>0</v>
      </c>
      <c r="M1032" s="13">
        <f>SUMIFS(IPO!$F$2:$F$5250,IPO!$H$2:$H$5250,"="&amp;data!$B1032,IPO!$J$2:$J$5250,"="&amp;data!$G1032)</f>
        <v>1</v>
      </c>
      <c r="N1032" s="13"/>
      <c r="P1032" s="16">
        <f>COUNTIFS(equity_bonds!$H$2:$H$6414,"="&amp;data!$B1032,equity_bonds!$J$2:$J$6414,"="&amp;data!$G1032)</f>
        <v>0</v>
      </c>
      <c r="Q1032" s="16">
        <f>SUMIFS(equity_bonds!$B$2:$B$6414,equity_bonds!$H$2:$H$6414,"="&amp;data!$B1032,equity_bonds!$J$2:$J$6414,"="&amp;data!$G1032)</f>
        <v>0</v>
      </c>
      <c r="R1032" s="16" t="str">
        <f>IF(P1032=1,SUMIFS(equity_bonds!$C$2:$C$6414,equity_bonds!$H$2:$H$6414,"="&amp;data!$B1032,equity_bonds!$J$2:$J$6414,"="&amp;data!$G1032),"")</f>
        <v/>
      </c>
      <c r="S1032" s="16">
        <f>SUMIFS(equity_bonds!$E$2:$E$6414,equity_bonds!$H$2:$H$6414,"="&amp;data!$B1032,equity_bonds!$J$2:$J$6414,"="&amp;data!$G1032)</f>
        <v>0</v>
      </c>
      <c r="T1032" s="16">
        <f>SUMIFS(equity_bonds!$F$2:$F$6414,equity_bonds!$H$2:$H$6414,"="&amp;data!$B1032,equity_bonds!$J$2:$J$6414,"="&amp;data!$G1032)</f>
        <v>0</v>
      </c>
      <c r="U1032" s="16"/>
    </row>
    <row r="1033" spans="1:21" x14ac:dyDescent="0.25">
      <c r="A1033">
        <v>204</v>
      </c>
      <c r="B1033">
        <v>1996</v>
      </c>
      <c r="C1033">
        <v>84</v>
      </c>
      <c r="D1033" t="s">
        <v>204</v>
      </c>
      <c r="E1033" t="s">
        <v>213</v>
      </c>
      <c r="F1033" t="s">
        <v>2662</v>
      </c>
      <c r="G1033" t="str">
        <f t="shared" si="16"/>
        <v>Arter Hadden</v>
      </c>
      <c r="I1033" s="13">
        <f>COUNTIFS(IPO!$J$2:$J$5250,"="&amp;data!$G1033,IPO!$H$2:$H$5250,"="&amp;data!$B1033)</f>
        <v>0</v>
      </c>
      <c r="J1033" s="13">
        <f>SUMIFS(IPO!$B$2:$B$5250,IPO!$H$2:$H$5250,"="&amp;data!$B1033,IPO!$J$2:$J$5250,"="&amp;data!$G1033)</f>
        <v>0</v>
      </c>
      <c r="K1033" s="13" t="str">
        <f>IF(I1033=1,SUMIFS(IPO!$C$2:$C$5250,IPO!$H$2:$H$5250,"="&amp;data!$B1033,IPO!$J$2:$J$5250,"="&amp;data!$G1033),"")</f>
        <v/>
      </c>
      <c r="L1033" s="13">
        <f>SUMIFS(IPO!$E$2:$E$5250,IPO!$H$2:$H$5250,"="&amp;data!$B1033,IPO!$J$2:$J$5250,"="&amp;data!$G1033)</f>
        <v>0</v>
      </c>
      <c r="M1033" s="13">
        <f>SUMIFS(IPO!$F$2:$F$5250,IPO!$H$2:$H$5250,"="&amp;data!$B1033,IPO!$J$2:$J$5250,"="&amp;data!$G1033)</f>
        <v>0</v>
      </c>
      <c r="N1033" s="13"/>
      <c r="P1033" s="16">
        <f>COUNTIFS(equity_bonds!$H$2:$H$6414,"="&amp;data!$B1033,equity_bonds!$J$2:$J$6414,"="&amp;data!$G1033)</f>
        <v>1</v>
      </c>
      <c r="Q1033" s="16">
        <f>SUMIFS(equity_bonds!$B$2:$B$6414,equity_bonds!$H$2:$H$6414,"="&amp;data!$B1033,equity_bonds!$J$2:$J$6414,"="&amp;data!$G1033)</f>
        <v>5772</v>
      </c>
      <c r="R1033" s="16">
        <f>IF(P1033=1,SUMIFS(equity_bonds!$C$2:$C$6414,equity_bonds!$H$2:$H$6414,"="&amp;data!$B1033,equity_bonds!$J$2:$J$6414,"="&amp;data!$G1033),"")</f>
        <v>35</v>
      </c>
      <c r="S1033" s="16">
        <f>SUMIFS(equity_bonds!$E$2:$E$6414,equity_bonds!$H$2:$H$6414,"="&amp;data!$B1033,equity_bonds!$J$2:$J$6414,"="&amp;data!$G1033)</f>
        <v>0.3</v>
      </c>
      <c r="T1033" s="16">
        <f>SUMIFS(equity_bonds!$F$2:$F$6414,equity_bonds!$H$2:$H$6414,"="&amp;data!$B1033,equity_bonds!$J$2:$J$6414,"="&amp;data!$G1033)</f>
        <v>5</v>
      </c>
      <c r="U1033" s="16"/>
    </row>
    <row r="1034" spans="1:21" x14ac:dyDescent="0.25">
      <c r="A1034">
        <v>237</v>
      </c>
      <c r="B1034">
        <v>1996</v>
      </c>
      <c r="C1034">
        <v>52</v>
      </c>
      <c r="D1034" t="s">
        <v>158</v>
      </c>
      <c r="E1034" t="s">
        <v>8</v>
      </c>
      <c r="F1034" t="s">
        <v>2574</v>
      </c>
      <c r="G1034" t="str">
        <f t="shared" si="16"/>
        <v>Baker Hostetler</v>
      </c>
      <c r="I1034" s="13">
        <f>COUNTIFS(IPO!$J$2:$J$5250,"="&amp;data!$G1034,IPO!$H$2:$H$5250,"="&amp;data!$B1034)</f>
        <v>1</v>
      </c>
      <c r="J1034" s="13">
        <f>SUMIFS(IPO!$B$2:$B$5250,IPO!$H$2:$H$5250,"="&amp;data!$B1034,IPO!$J$2:$J$5250,"="&amp;data!$G1034)</f>
        <v>68</v>
      </c>
      <c r="K1034" s="13">
        <f>IF(I1034=1,SUMIFS(IPO!$C$2:$C$5250,IPO!$H$2:$H$5250,"="&amp;data!$B1034,IPO!$J$2:$J$5250,"="&amp;data!$G1034),"")</f>
        <v>96</v>
      </c>
      <c r="L1034" s="13">
        <f>SUMIFS(IPO!$E$2:$E$5250,IPO!$H$2:$H$5250,"="&amp;data!$B1034,IPO!$J$2:$J$5250,"="&amp;data!$G1034)</f>
        <v>0.1</v>
      </c>
      <c r="M1034" s="13">
        <f>SUMIFS(IPO!$F$2:$F$5250,IPO!$H$2:$H$5250,"="&amp;data!$B1034,IPO!$J$2:$J$5250,"="&amp;data!$G1034)</f>
        <v>1</v>
      </c>
      <c r="N1034" s="13"/>
      <c r="P1034" s="16">
        <f>COUNTIFS(equity_bonds!$H$2:$H$6414,"="&amp;data!$B1034,equity_bonds!$J$2:$J$6414,"="&amp;data!$G1034)</f>
        <v>1</v>
      </c>
      <c r="Q1034" s="16">
        <f>SUMIFS(equity_bonds!$B$2:$B$6414,equity_bonds!$H$2:$H$6414,"="&amp;data!$B1034,equity_bonds!$J$2:$J$6414,"="&amp;data!$G1034)</f>
        <v>2044.3</v>
      </c>
      <c r="R1034" s="16">
        <f>IF(P1034=1,SUMIFS(equity_bonds!$C$2:$C$6414,equity_bonds!$H$2:$H$6414,"="&amp;data!$B1034,equity_bonds!$J$2:$J$6414,"="&amp;data!$G1034),"")</f>
        <v>72</v>
      </c>
      <c r="S1034" s="16">
        <f>SUMIFS(equity_bonds!$E$2:$E$6414,equity_bonds!$H$2:$H$6414,"="&amp;data!$B1034,equity_bonds!$J$2:$J$6414,"="&amp;data!$G1034)</f>
        <v>0.1</v>
      </c>
      <c r="T1034" s="16">
        <f>SUMIFS(equity_bonds!$F$2:$F$6414,equity_bonds!$H$2:$H$6414,"="&amp;data!$B1034,equity_bonds!$J$2:$J$6414,"="&amp;data!$G1034)</f>
        <v>13</v>
      </c>
      <c r="U1034" s="16"/>
    </row>
    <row r="1035" spans="1:21" x14ac:dyDescent="0.25">
      <c r="A1035">
        <v>268</v>
      </c>
      <c r="B1035">
        <v>1996</v>
      </c>
      <c r="C1035">
        <v>2</v>
      </c>
      <c r="D1035" t="s">
        <v>60</v>
      </c>
      <c r="E1035" t="s">
        <v>9</v>
      </c>
      <c r="F1035" t="s">
        <v>2575</v>
      </c>
      <c r="G1035" t="str">
        <f t="shared" si="16"/>
        <v>Baker McKenzie</v>
      </c>
      <c r="I1035" s="13">
        <f>COUNTIFS(IPO!$J$2:$J$5250,"="&amp;data!$G1035,IPO!$H$2:$H$5250,"="&amp;data!$B1035)</f>
        <v>1</v>
      </c>
      <c r="J1035" s="13">
        <f>SUMIFS(IPO!$B$2:$B$5250,IPO!$H$2:$H$5250,"="&amp;data!$B1035,IPO!$J$2:$J$5250,"="&amp;data!$G1035)</f>
        <v>851.4</v>
      </c>
      <c r="K1035" s="13">
        <f>IF(I1035=1,SUMIFS(IPO!$C$2:$C$5250,IPO!$H$2:$H$5250,"="&amp;data!$B1035,IPO!$J$2:$J$5250,"="&amp;data!$G1035),"")</f>
        <v>12</v>
      </c>
      <c r="L1035" s="13">
        <f>SUMIFS(IPO!$E$2:$E$5250,IPO!$H$2:$H$5250,"="&amp;data!$B1035,IPO!$J$2:$J$5250,"="&amp;data!$G1035)</f>
        <v>1.4</v>
      </c>
      <c r="M1035" s="13">
        <f>SUMIFS(IPO!$F$2:$F$5250,IPO!$H$2:$H$5250,"="&amp;data!$B1035,IPO!$J$2:$J$5250,"="&amp;data!$G1035)</f>
        <v>4</v>
      </c>
      <c r="N1035" s="13"/>
      <c r="P1035" s="16">
        <f>COUNTIFS(equity_bonds!$H$2:$H$6414,"="&amp;data!$B1035,equity_bonds!$J$2:$J$6414,"="&amp;data!$G1035)</f>
        <v>1</v>
      </c>
      <c r="Q1035" s="16">
        <f>SUMIFS(equity_bonds!$B$2:$B$6414,equity_bonds!$H$2:$H$6414,"="&amp;data!$B1035,equity_bonds!$J$2:$J$6414,"="&amp;data!$G1035)</f>
        <v>1499.1</v>
      </c>
      <c r="R1035" s="16">
        <f>IF(P1035=1,SUMIFS(equity_bonds!$C$2:$C$6414,equity_bonds!$H$2:$H$6414,"="&amp;data!$B1035,equity_bonds!$J$2:$J$6414,"="&amp;data!$G1035),"")</f>
        <v>85</v>
      </c>
      <c r="S1035" s="16">
        <f>SUMIFS(equity_bonds!$E$2:$E$6414,equity_bonds!$H$2:$H$6414,"="&amp;data!$B1035,equity_bonds!$J$2:$J$6414,"="&amp;data!$G1035)</f>
        <v>0.1</v>
      </c>
      <c r="T1035" s="16">
        <f>SUMIFS(equity_bonds!$F$2:$F$6414,equity_bonds!$H$2:$H$6414,"="&amp;data!$B1035,equity_bonds!$J$2:$J$6414,"="&amp;data!$G1035)</f>
        <v>6</v>
      </c>
      <c r="U1035" s="16"/>
    </row>
    <row r="1036" spans="1:21" x14ac:dyDescent="0.25">
      <c r="A1036">
        <v>299</v>
      </c>
      <c r="B1036">
        <v>1996</v>
      </c>
      <c r="C1036">
        <v>32</v>
      </c>
      <c r="D1036" t="s">
        <v>94</v>
      </c>
      <c r="E1036" t="s">
        <v>10</v>
      </c>
      <c r="F1036" t="s">
        <v>10</v>
      </c>
      <c r="G1036" t="str">
        <f t="shared" si="16"/>
        <v>Baker Botts</v>
      </c>
      <c r="I1036" s="13">
        <f>COUNTIFS(IPO!$J$2:$J$5250,"="&amp;data!$G1036,IPO!$H$2:$H$5250,"="&amp;data!$B1036)</f>
        <v>1</v>
      </c>
      <c r="J1036" s="13">
        <f>SUMIFS(IPO!$B$2:$B$5250,IPO!$H$2:$H$5250,"="&amp;data!$B1036,IPO!$J$2:$J$5250,"="&amp;data!$G1036)</f>
        <v>795</v>
      </c>
      <c r="K1036" s="13">
        <f>IF(I1036=1,SUMIFS(IPO!$C$2:$C$5250,IPO!$H$2:$H$5250,"="&amp;data!$B1036,IPO!$J$2:$J$5250,"="&amp;data!$G1036),"")</f>
        <v>16</v>
      </c>
      <c r="L1036" s="13">
        <f>SUMIFS(IPO!$E$2:$E$5250,IPO!$H$2:$H$5250,"="&amp;data!$B1036,IPO!$J$2:$J$5250,"="&amp;data!$G1036)</f>
        <v>1.3</v>
      </c>
      <c r="M1036" s="13">
        <f>SUMIFS(IPO!$F$2:$F$5250,IPO!$H$2:$H$5250,"="&amp;data!$B1036,IPO!$J$2:$J$5250,"="&amp;data!$G1036)</f>
        <v>5</v>
      </c>
      <c r="N1036" s="13"/>
      <c r="P1036" s="16">
        <f>COUNTIFS(equity_bonds!$H$2:$H$6414,"="&amp;data!$B1036,equity_bonds!$J$2:$J$6414,"="&amp;data!$G1036)</f>
        <v>1</v>
      </c>
      <c r="Q1036" s="16">
        <f>SUMIFS(equity_bonds!$B$2:$B$6414,equity_bonds!$H$2:$H$6414,"="&amp;data!$B1036,equity_bonds!$J$2:$J$6414,"="&amp;data!$G1036)</f>
        <v>7746.9</v>
      </c>
      <c r="R1036" s="16">
        <f>IF(P1036=1,SUMIFS(equity_bonds!$C$2:$C$6414,equity_bonds!$H$2:$H$6414,"="&amp;data!$B1036,equity_bonds!$J$2:$J$6414,"="&amp;data!$G1036),"")</f>
        <v>29</v>
      </c>
      <c r="S1036" s="16">
        <f>SUMIFS(equity_bonds!$E$2:$E$6414,equity_bonds!$H$2:$H$6414,"="&amp;data!$B1036,equity_bonds!$J$2:$J$6414,"="&amp;data!$G1036)</f>
        <v>0.4</v>
      </c>
      <c r="T1036" s="16">
        <f>SUMIFS(equity_bonds!$F$2:$F$6414,equity_bonds!$H$2:$H$6414,"="&amp;data!$B1036,equity_bonds!$J$2:$J$6414,"="&amp;data!$G1036)</f>
        <v>18</v>
      </c>
      <c r="U1036" s="16"/>
    </row>
    <row r="1037" spans="1:21" x14ac:dyDescent="0.25">
      <c r="A1037">
        <v>341</v>
      </c>
      <c r="B1037">
        <v>1996</v>
      </c>
      <c r="C1037">
        <v>97</v>
      </c>
      <c r="D1037" t="s">
        <v>5</v>
      </c>
      <c r="E1037" t="s">
        <v>237</v>
      </c>
      <c r="F1037" t="s">
        <v>2674</v>
      </c>
      <c r="G1037" t="str">
        <f t="shared" si="16"/>
        <v>Ballard Spahr</v>
      </c>
      <c r="I1037" s="13">
        <f>COUNTIFS(IPO!$J$2:$J$5250,"="&amp;data!$G1037,IPO!$H$2:$H$5250,"="&amp;data!$B1037)</f>
        <v>0</v>
      </c>
      <c r="J1037" s="13">
        <f>SUMIFS(IPO!$B$2:$B$5250,IPO!$H$2:$H$5250,"="&amp;data!$B1037,IPO!$J$2:$J$5250,"="&amp;data!$G1037)</f>
        <v>0</v>
      </c>
      <c r="K1037" s="13" t="str">
        <f>IF(I1037=1,SUMIFS(IPO!$C$2:$C$5250,IPO!$H$2:$H$5250,"="&amp;data!$B1037,IPO!$J$2:$J$5250,"="&amp;data!$G1037),"")</f>
        <v/>
      </c>
      <c r="L1037" s="13">
        <f>SUMIFS(IPO!$E$2:$E$5250,IPO!$H$2:$H$5250,"="&amp;data!$B1037,IPO!$J$2:$J$5250,"="&amp;data!$G1037)</f>
        <v>0</v>
      </c>
      <c r="M1037" s="13">
        <f>SUMIFS(IPO!$F$2:$F$5250,IPO!$H$2:$H$5250,"="&amp;data!$B1037,IPO!$J$2:$J$5250,"="&amp;data!$G1037)</f>
        <v>0</v>
      </c>
      <c r="N1037" s="13"/>
      <c r="P1037" s="16">
        <f>COUNTIFS(equity_bonds!$H$2:$H$6414,"="&amp;data!$B1037,equity_bonds!$J$2:$J$6414,"="&amp;data!$G1037)</f>
        <v>1</v>
      </c>
      <c r="Q1037" s="16">
        <f>SUMIFS(equity_bonds!$B$2:$B$6414,equity_bonds!$H$2:$H$6414,"="&amp;data!$B1037,equity_bonds!$J$2:$J$6414,"="&amp;data!$G1037)</f>
        <v>1320.8</v>
      </c>
      <c r="R1037" s="16">
        <f>IF(P1037=1,SUMIFS(equity_bonds!$C$2:$C$6414,equity_bonds!$H$2:$H$6414,"="&amp;data!$B1037,equity_bonds!$J$2:$J$6414,"="&amp;data!$G1037),"")</f>
        <v>93</v>
      </c>
      <c r="S1037" s="16">
        <f>SUMIFS(equity_bonds!$E$2:$E$6414,equity_bonds!$H$2:$H$6414,"="&amp;data!$B1037,equity_bonds!$J$2:$J$6414,"="&amp;data!$G1037)</f>
        <v>0.1</v>
      </c>
      <c r="T1037" s="16">
        <f>SUMIFS(equity_bonds!$F$2:$F$6414,equity_bonds!$H$2:$H$6414,"="&amp;data!$B1037,equity_bonds!$J$2:$J$6414,"="&amp;data!$G1037)</f>
        <v>8</v>
      </c>
      <c r="U1037" s="16"/>
    </row>
    <row r="1038" spans="1:21" x14ac:dyDescent="0.25">
      <c r="A1038">
        <v>386</v>
      </c>
      <c r="B1038">
        <v>1996</v>
      </c>
      <c r="C1038">
        <v>97</v>
      </c>
      <c r="D1038" t="s">
        <v>5</v>
      </c>
      <c r="E1038" t="s">
        <v>214</v>
      </c>
      <c r="F1038" t="s">
        <v>2663</v>
      </c>
      <c r="G1038" t="str">
        <f t="shared" si="16"/>
        <v>Bingham Dana</v>
      </c>
      <c r="I1038" s="13">
        <f>COUNTIFS(IPO!$J$2:$J$5250,"="&amp;data!$G1038,IPO!$H$2:$H$5250,"="&amp;data!$B1038)</f>
        <v>1</v>
      </c>
      <c r="J1038" s="13">
        <f>SUMIFS(IPO!$B$2:$B$5250,IPO!$H$2:$H$5250,"="&amp;data!$B1038,IPO!$J$2:$J$5250,"="&amp;data!$G1038)</f>
        <v>114.1</v>
      </c>
      <c r="K1038" s="13">
        <f>IF(I1038=1,SUMIFS(IPO!$C$2:$C$5250,IPO!$H$2:$H$5250,"="&amp;data!$B1038,IPO!$J$2:$J$5250,"="&amp;data!$G1038),"")</f>
        <v>70</v>
      </c>
      <c r="L1038" s="13">
        <f>SUMIFS(IPO!$E$2:$E$5250,IPO!$H$2:$H$5250,"="&amp;data!$B1038,IPO!$J$2:$J$5250,"="&amp;data!$G1038)</f>
        <v>0.2</v>
      </c>
      <c r="M1038" s="13">
        <f>SUMIFS(IPO!$F$2:$F$5250,IPO!$H$2:$H$5250,"="&amp;data!$B1038,IPO!$J$2:$J$5250,"="&amp;data!$G1038)</f>
        <v>3</v>
      </c>
      <c r="N1038" s="13"/>
      <c r="P1038" s="16">
        <f>COUNTIFS(equity_bonds!$H$2:$H$6414,"="&amp;data!$B1038,equity_bonds!$J$2:$J$6414,"="&amp;data!$G1038)</f>
        <v>1</v>
      </c>
      <c r="Q1038" s="16">
        <f>SUMIFS(equity_bonds!$B$2:$B$6414,equity_bonds!$H$2:$H$6414,"="&amp;data!$B1038,equity_bonds!$J$2:$J$6414,"="&amp;data!$G1038)</f>
        <v>2618.3000000000002</v>
      </c>
      <c r="R1038" s="16">
        <f>IF(P1038=1,SUMIFS(equity_bonds!$C$2:$C$6414,equity_bonds!$H$2:$H$6414,"="&amp;data!$B1038,equity_bonds!$J$2:$J$6414,"="&amp;data!$G1038),"")</f>
        <v>62</v>
      </c>
      <c r="S1038" s="16">
        <f>SUMIFS(equity_bonds!$E$2:$E$6414,equity_bonds!$H$2:$H$6414,"="&amp;data!$B1038,equity_bonds!$J$2:$J$6414,"="&amp;data!$G1038)</f>
        <v>0.1</v>
      </c>
      <c r="T1038" s="16">
        <f>SUMIFS(equity_bonds!$F$2:$F$6414,equity_bonds!$H$2:$H$6414,"="&amp;data!$B1038,equity_bonds!$J$2:$J$6414,"="&amp;data!$G1038)</f>
        <v>8</v>
      </c>
      <c r="U1038" s="16"/>
    </row>
    <row r="1039" spans="1:21" x14ac:dyDescent="0.25">
      <c r="A1039">
        <v>484</v>
      </c>
      <c r="B1039">
        <v>1996</v>
      </c>
      <c r="C1039">
        <v>32</v>
      </c>
      <c r="D1039" t="s">
        <v>104</v>
      </c>
      <c r="E1039" t="s">
        <v>62</v>
      </c>
      <c r="F1039" t="s">
        <v>2616</v>
      </c>
      <c r="G1039" t="str">
        <f t="shared" si="16"/>
        <v>Brobeck Phleger</v>
      </c>
      <c r="I1039" s="13">
        <f>COUNTIFS(IPO!$J$2:$J$5250,"="&amp;data!$G1039,IPO!$H$2:$H$5250,"="&amp;data!$B1039)</f>
        <v>2</v>
      </c>
      <c r="J1039" s="13">
        <f>SUMIFS(IPO!$B$2:$B$5250,IPO!$H$2:$H$5250,"="&amp;data!$B1039,IPO!$J$2:$J$5250,"="&amp;data!$G1039)</f>
        <v>758.30000000000007</v>
      </c>
      <c r="K1039" s="13" t="str">
        <f>IF(I1039=1,SUMIFS(IPO!$C$2:$C$5250,IPO!$H$2:$H$5250,"="&amp;data!$B1039,IPO!$J$2:$J$5250,"="&amp;data!$G1039),"")</f>
        <v/>
      </c>
      <c r="L1039" s="13">
        <f>SUMIFS(IPO!$E$2:$E$5250,IPO!$H$2:$H$5250,"="&amp;data!$B1039,IPO!$J$2:$J$5250,"="&amp;data!$G1039)</f>
        <v>1.3</v>
      </c>
      <c r="M1039" s="13">
        <f>SUMIFS(IPO!$F$2:$F$5250,IPO!$H$2:$H$5250,"="&amp;data!$B1039,IPO!$J$2:$J$5250,"="&amp;data!$G1039)</f>
        <v>20</v>
      </c>
      <c r="N1039" s="13"/>
      <c r="P1039" s="16">
        <f>COUNTIFS(equity_bonds!$H$2:$H$6414,"="&amp;data!$B1039,equity_bonds!$J$2:$J$6414,"="&amp;data!$G1039)</f>
        <v>1</v>
      </c>
      <c r="Q1039" s="16">
        <f>SUMIFS(equity_bonds!$B$2:$B$6414,equity_bonds!$H$2:$H$6414,"="&amp;data!$B1039,equity_bonds!$J$2:$J$6414,"="&amp;data!$G1039)</f>
        <v>7978.4</v>
      </c>
      <c r="R1039" s="16">
        <f>IF(P1039=1,SUMIFS(equity_bonds!$C$2:$C$6414,equity_bonds!$H$2:$H$6414,"="&amp;data!$B1039,equity_bonds!$J$2:$J$6414,"="&amp;data!$G1039),"")</f>
        <v>26</v>
      </c>
      <c r="S1039" s="16">
        <f>SUMIFS(equity_bonds!$E$2:$E$6414,equity_bonds!$H$2:$H$6414,"="&amp;data!$B1039,equity_bonds!$J$2:$J$6414,"="&amp;data!$G1039)</f>
        <v>0.4</v>
      </c>
      <c r="T1039" s="16">
        <f>SUMIFS(equity_bonds!$F$2:$F$6414,equity_bonds!$H$2:$H$6414,"="&amp;data!$B1039,equity_bonds!$J$2:$J$6414,"="&amp;data!$G1039)</f>
        <v>46</v>
      </c>
      <c r="U1039" s="16"/>
    </row>
    <row r="1040" spans="1:21" x14ac:dyDescent="0.25">
      <c r="A1040">
        <v>501</v>
      </c>
      <c r="B1040">
        <v>1996</v>
      </c>
      <c r="C1040">
        <v>80</v>
      </c>
      <c r="D1040" t="s">
        <v>194</v>
      </c>
      <c r="E1040" t="s">
        <v>125</v>
      </c>
      <c r="F1040" t="s">
        <v>2633</v>
      </c>
      <c r="G1040" t="str">
        <f t="shared" si="16"/>
        <v>Brown Wood</v>
      </c>
      <c r="I1040" s="13">
        <f>COUNTIFS(IPO!$J$2:$J$5250,"="&amp;data!$G1040,IPO!$H$2:$H$5250,"="&amp;data!$B1040)</f>
        <v>1</v>
      </c>
      <c r="J1040" s="13">
        <f>SUMIFS(IPO!$B$2:$B$5250,IPO!$H$2:$H$5250,"="&amp;data!$B1040,IPO!$J$2:$J$5250,"="&amp;data!$G1040)</f>
        <v>74.2</v>
      </c>
      <c r="K1040" s="13">
        <f>IF(I1040=1,SUMIFS(IPO!$C$2:$C$5250,IPO!$H$2:$H$5250,"="&amp;data!$B1040,IPO!$J$2:$J$5250,"="&amp;data!$G1040),"")</f>
        <v>90</v>
      </c>
      <c r="L1040" s="13">
        <f>SUMIFS(IPO!$E$2:$E$5250,IPO!$H$2:$H$5250,"="&amp;data!$B1040,IPO!$J$2:$J$5250,"="&amp;data!$G1040)</f>
        <v>0.1</v>
      </c>
      <c r="M1040" s="13">
        <f>SUMIFS(IPO!$F$2:$F$5250,IPO!$H$2:$H$5250,"="&amp;data!$B1040,IPO!$J$2:$J$5250,"="&amp;data!$G1040)</f>
        <v>2</v>
      </c>
      <c r="N1040" s="13"/>
      <c r="P1040" s="16">
        <f>COUNTIFS(equity_bonds!$H$2:$H$6414,"="&amp;data!$B1040,equity_bonds!$J$2:$J$6414,"="&amp;data!$G1040)</f>
        <v>1</v>
      </c>
      <c r="Q1040" s="16">
        <f>SUMIFS(equity_bonds!$B$2:$B$6414,equity_bonds!$H$2:$H$6414,"="&amp;data!$B1040,equity_bonds!$J$2:$J$6414,"="&amp;data!$G1040)</f>
        <v>85929.8</v>
      </c>
      <c r="R1040" s="16">
        <f>IF(P1040=1,SUMIFS(equity_bonds!$C$2:$C$6414,equity_bonds!$H$2:$H$6414,"="&amp;data!$B1040,equity_bonds!$J$2:$J$6414,"="&amp;data!$G1040),"")</f>
        <v>2</v>
      </c>
      <c r="S1040" s="16">
        <f>SUMIFS(equity_bonds!$E$2:$E$6414,equity_bonds!$H$2:$H$6414,"="&amp;data!$B1040,equity_bonds!$J$2:$J$6414,"="&amp;data!$G1040)</f>
        <v>3.9</v>
      </c>
      <c r="T1040" s="16">
        <f>SUMIFS(equity_bonds!$F$2:$F$6414,equity_bonds!$H$2:$H$6414,"="&amp;data!$B1040,equity_bonds!$J$2:$J$6414,"="&amp;data!$G1040)</f>
        <v>81</v>
      </c>
      <c r="U1040" s="16"/>
    </row>
    <row r="1041" spans="1:21" x14ac:dyDescent="0.25">
      <c r="A1041">
        <v>543</v>
      </c>
      <c r="B1041">
        <v>1996</v>
      </c>
      <c r="C1041">
        <v>50</v>
      </c>
      <c r="D1041" t="s">
        <v>155</v>
      </c>
      <c r="E1041" t="s">
        <v>126</v>
      </c>
      <c r="F1041" t="s">
        <v>126</v>
      </c>
      <c r="G1041" t="str">
        <f t="shared" si="16"/>
        <v>Bryan Cave</v>
      </c>
      <c r="I1041" s="13">
        <f>COUNTIFS(IPO!$J$2:$J$5250,"="&amp;data!$G1041,IPO!$H$2:$H$5250,"="&amp;data!$B1041)</f>
        <v>1</v>
      </c>
      <c r="J1041" s="13">
        <f>SUMIFS(IPO!$B$2:$B$5250,IPO!$H$2:$H$5250,"="&amp;data!$B1041,IPO!$J$2:$J$5250,"="&amp;data!$G1041)</f>
        <v>100.5</v>
      </c>
      <c r="K1041" s="13">
        <f>IF(I1041=1,SUMIFS(IPO!$C$2:$C$5250,IPO!$H$2:$H$5250,"="&amp;data!$B1041,IPO!$J$2:$J$5250,"="&amp;data!$G1041),"")</f>
        <v>75</v>
      </c>
      <c r="L1041" s="13">
        <f>SUMIFS(IPO!$E$2:$E$5250,IPO!$H$2:$H$5250,"="&amp;data!$B1041,IPO!$J$2:$J$5250,"="&amp;data!$G1041)</f>
        <v>0.2</v>
      </c>
      <c r="M1041" s="13">
        <f>SUMIFS(IPO!$F$2:$F$5250,IPO!$H$2:$H$5250,"="&amp;data!$B1041,IPO!$J$2:$J$5250,"="&amp;data!$G1041)</f>
        <v>2</v>
      </c>
      <c r="N1041" s="13"/>
      <c r="P1041" s="16">
        <f>COUNTIFS(equity_bonds!$H$2:$H$6414,"="&amp;data!$B1041,equity_bonds!$J$2:$J$6414,"="&amp;data!$G1041)</f>
        <v>1</v>
      </c>
      <c r="Q1041" s="16">
        <f>SUMIFS(equity_bonds!$B$2:$B$6414,equity_bonds!$H$2:$H$6414,"="&amp;data!$B1041,equity_bonds!$J$2:$J$6414,"="&amp;data!$G1041)</f>
        <v>1375</v>
      </c>
      <c r="R1041" s="16">
        <f>IF(P1041=1,SUMIFS(equity_bonds!$C$2:$C$6414,equity_bonds!$H$2:$H$6414,"="&amp;data!$B1041,equity_bonds!$J$2:$J$6414,"="&amp;data!$G1041),"")</f>
        <v>92</v>
      </c>
      <c r="S1041" s="16">
        <f>SUMIFS(equity_bonds!$E$2:$E$6414,equity_bonds!$H$2:$H$6414,"="&amp;data!$B1041,equity_bonds!$J$2:$J$6414,"="&amp;data!$G1041)</f>
        <v>0.1</v>
      </c>
      <c r="T1041" s="16">
        <f>SUMIFS(equity_bonds!$F$2:$F$6414,equity_bonds!$H$2:$H$6414,"="&amp;data!$B1041,equity_bonds!$J$2:$J$6414,"="&amp;data!$G1041)</f>
        <v>4</v>
      </c>
      <c r="U1041" s="16"/>
    </row>
    <row r="1042" spans="1:21" x14ac:dyDescent="0.25">
      <c r="A1042">
        <v>608</v>
      </c>
      <c r="B1042">
        <v>1996</v>
      </c>
      <c r="C1042">
        <v>54</v>
      </c>
      <c r="D1042" t="s">
        <v>136</v>
      </c>
      <c r="E1042" t="s">
        <v>11</v>
      </c>
      <c r="F1042" t="s">
        <v>2576</v>
      </c>
      <c r="G1042" t="str">
        <f t="shared" si="16"/>
        <v>Cadwalader Wickersham</v>
      </c>
      <c r="I1042" s="13">
        <f>COUNTIFS(IPO!$J$2:$J$5250,"="&amp;data!$G1042,IPO!$H$2:$H$5250,"="&amp;data!$B1042)</f>
        <v>0</v>
      </c>
      <c r="J1042" s="13">
        <f>SUMIFS(IPO!$B$2:$B$5250,IPO!$H$2:$H$5250,"="&amp;data!$B1042,IPO!$J$2:$J$5250,"="&amp;data!$G1042)</f>
        <v>0</v>
      </c>
      <c r="K1042" s="13" t="str">
        <f>IF(I1042=1,SUMIFS(IPO!$C$2:$C$5250,IPO!$H$2:$H$5250,"="&amp;data!$B1042,IPO!$J$2:$J$5250,"="&amp;data!$G1042),"")</f>
        <v/>
      </c>
      <c r="L1042" s="13">
        <f>SUMIFS(IPO!$E$2:$E$5250,IPO!$H$2:$H$5250,"="&amp;data!$B1042,IPO!$J$2:$J$5250,"="&amp;data!$G1042)</f>
        <v>0</v>
      </c>
      <c r="M1042" s="13">
        <f>SUMIFS(IPO!$F$2:$F$5250,IPO!$H$2:$H$5250,"="&amp;data!$B1042,IPO!$J$2:$J$5250,"="&amp;data!$G1042)</f>
        <v>0</v>
      </c>
      <c r="N1042" s="13"/>
      <c r="P1042" s="16">
        <f>COUNTIFS(equity_bonds!$H$2:$H$6414,"="&amp;data!$B1042,equity_bonds!$J$2:$J$6414,"="&amp;data!$G1042)</f>
        <v>1</v>
      </c>
      <c r="Q1042" s="16">
        <f>SUMIFS(equity_bonds!$B$2:$B$6414,equity_bonds!$H$2:$H$6414,"="&amp;data!$B1042,equity_bonds!$J$2:$J$6414,"="&amp;data!$G1042)</f>
        <v>5435.5</v>
      </c>
      <c r="R1042" s="16">
        <f>IF(P1042=1,SUMIFS(equity_bonds!$C$2:$C$6414,equity_bonds!$H$2:$H$6414,"="&amp;data!$B1042,equity_bonds!$J$2:$J$6414,"="&amp;data!$G1042),"")</f>
        <v>39</v>
      </c>
      <c r="S1042" s="16">
        <f>SUMIFS(equity_bonds!$E$2:$E$6414,equity_bonds!$H$2:$H$6414,"="&amp;data!$B1042,equity_bonds!$J$2:$J$6414,"="&amp;data!$G1042)</f>
        <v>0.2</v>
      </c>
      <c r="T1042" s="16">
        <f>SUMIFS(equity_bonds!$F$2:$F$6414,equity_bonds!$H$2:$H$6414,"="&amp;data!$B1042,equity_bonds!$J$2:$J$6414,"="&amp;data!$G1042)</f>
        <v>3</v>
      </c>
      <c r="U1042" s="16"/>
    </row>
    <row r="1043" spans="1:21" x14ac:dyDescent="0.25">
      <c r="A1043">
        <v>639</v>
      </c>
      <c r="B1043">
        <v>1996</v>
      </c>
      <c r="C1043">
        <v>60</v>
      </c>
      <c r="D1043" t="s">
        <v>175</v>
      </c>
      <c r="E1043" t="s">
        <v>12</v>
      </c>
      <c r="F1043" t="s">
        <v>2577</v>
      </c>
      <c r="G1043" t="str">
        <f t="shared" si="16"/>
        <v>Cahill Gordon</v>
      </c>
      <c r="I1043" s="13">
        <f>COUNTIFS(IPO!$J$2:$J$5250,"="&amp;data!$G1043,IPO!$H$2:$H$5250,"="&amp;data!$B1043)</f>
        <v>1</v>
      </c>
      <c r="J1043" s="13">
        <f>SUMIFS(IPO!$B$2:$B$5250,IPO!$H$2:$H$5250,"="&amp;data!$B1043,IPO!$J$2:$J$5250,"="&amp;data!$G1043)</f>
        <v>300.2</v>
      </c>
      <c r="K1043" s="13">
        <f>IF(I1043=1,SUMIFS(IPO!$C$2:$C$5250,IPO!$H$2:$H$5250,"="&amp;data!$B1043,IPO!$J$2:$J$5250,"="&amp;data!$G1043),"")</f>
        <v>34</v>
      </c>
      <c r="L1043" s="13">
        <f>SUMIFS(IPO!$E$2:$E$5250,IPO!$H$2:$H$5250,"="&amp;data!$B1043,IPO!$J$2:$J$5250,"="&amp;data!$G1043)</f>
        <v>0.5</v>
      </c>
      <c r="M1043" s="13">
        <f>SUMIFS(IPO!$F$2:$F$5250,IPO!$H$2:$H$5250,"="&amp;data!$B1043,IPO!$J$2:$J$5250,"="&amp;data!$G1043)</f>
        <v>3</v>
      </c>
      <c r="N1043" s="13"/>
      <c r="P1043" s="16">
        <f>COUNTIFS(equity_bonds!$H$2:$H$6414,"="&amp;data!$B1043,equity_bonds!$J$2:$J$6414,"="&amp;data!$G1043)</f>
        <v>1</v>
      </c>
      <c r="Q1043" s="16">
        <f>SUMIFS(equity_bonds!$B$2:$B$6414,equity_bonds!$H$2:$H$6414,"="&amp;data!$B1043,equity_bonds!$J$2:$J$6414,"="&amp;data!$G1043)</f>
        <v>10349.200000000001</v>
      </c>
      <c r="R1043" s="16">
        <f>IF(P1043=1,SUMIFS(equity_bonds!$C$2:$C$6414,equity_bonds!$H$2:$H$6414,"="&amp;data!$B1043,equity_bonds!$J$2:$J$6414,"="&amp;data!$G1043),"")</f>
        <v>23</v>
      </c>
      <c r="S1043" s="16">
        <f>SUMIFS(equity_bonds!$E$2:$E$6414,equity_bonds!$H$2:$H$6414,"="&amp;data!$B1043,equity_bonds!$J$2:$J$6414,"="&amp;data!$G1043)</f>
        <v>0.5</v>
      </c>
      <c r="T1043" s="16">
        <f>SUMIFS(equity_bonds!$F$2:$F$6414,equity_bonds!$H$2:$H$6414,"="&amp;data!$B1043,equity_bonds!$J$2:$J$6414,"="&amp;data!$G1043)</f>
        <v>20</v>
      </c>
      <c r="U1043" s="16"/>
    </row>
    <row r="1044" spans="1:21" x14ac:dyDescent="0.25">
      <c r="A1044">
        <v>680</v>
      </c>
      <c r="B1044">
        <v>1996</v>
      </c>
      <c r="C1044">
        <v>46</v>
      </c>
      <c r="D1044" t="s">
        <v>159</v>
      </c>
      <c r="E1044" t="s">
        <v>129</v>
      </c>
      <c r="F1044" t="s">
        <v>2635</v>
      </c>
      <c r="G1044" t="str">
        <f t="shared" si="16"/>
        <v>Chadbourne Parke</v>
      </c>
      <c r="I1044" s="13">
        <f>COUNTIFS(IPO!$J$2:$J$5250,"="&amp;data!$G1044,IPO!$H$2:$H$5250,"="&amp;data!$B1044)</f>
        <v>1</v>
      </c>
      <c r="J1044" s="13">
        <f>SUMIFS(IPO!$B$2:$B$5250,IPO!$H$2:$H$5250,"="&amp;data!$B1044,IPO!$J$2:$J$5250,"="&amp;data!$G1044)</f>
        <v>266.10000000000002</v>
      </c>
      <c r="K1044" s="13">
        <f>IF(I1044=1,SUMIFS(IPO!$C$2:$C$5250,IPO!$H$2:$H$5250,"="&amp;data!$B1044,IPO!$J$2:$J$5250,"="&amp;data!$G1044),"")</f>
        <v>38</v>
      </c>
      <c r="L1044" s="13">
        <f>SUMIFS(IPO!$E$2:$E$5250,IPO!$H$2:$H$5250,"="&amp;data!$B1044,IPO!$J$2:$J$5250,"="&amp;data!$G1044)</f>
        <v>0.4</v>
      </c>
      <c r="M1044" s="13">
        <f>SUMIFS(IPO!$F$2:$F$5250,IPO!$H$2:$H$5250,"="&amp;data!$B1044,IPO!$J$2:$J$5250,"="&amp;data!$G1044)</f>
        <v>1</v>
      </c>
      <c r="N1044" s="13"/>
      <c r="P1044" s="16">
        <f>COUNTIFS(equity_bonds!$H$2:$H$6414,"="&amp;data!$B1044,equity_bonds!$J$2:$J$6414,"="&amp;data!$G1044)</f>
        <v>1</v>
      </c>
      <c r="Q1044" s="16">
        <f>SUMIFS(equity_bonds!$B$2:$B$6414,equity_bonds!$H$2:$H$6414,"="&amp;data!$B1044,equity_bonds!$J$2:$J$6414,"="&amp;data!$G1044)</f>
        <v>1295.5999999999999</v>
      </c>
      <c r="R1044" s="16">
        <f>IF(P1044=1,SUMIFS(equity_bonds!$C$2:$C$6414,equity_bonds!$H$2:$H$6414,"="&amp;data!$B1044,equity_bonds!$J$2:$J$6414,"="&amp;data!$G1044),"")</f>
        <v>94</v>
      </c>
      <c r="S1044" s="16">
        <f>SUMIFS(equity_bonds!$E$2:$E$6414,equity_bonds!$H$2:$H$6414,"="&amp;data!$B1044,equity_bonds!$J$2:$J$6414,"="&amp;data!$G1044)</f>
        <v>0.1</v>
      </c>
      <c r="T1044" s="16">
        <f>SUMIFS(equity_bonds!$F$2:$F$6414,equity_bonds!$H$2:$H$6414,"="&amp;data!$B1044,equity_bonds!$J$2:$J$6414,"="&amp;data!$G1044)</f>
        <v>2</v>
      </c>
      <c r="U1044" s="16"/>
    </row>
    <row r="1045" spans="1:21" x14ac:dyDescent="0.25">
      <c r="A1045">
        <v>767</v>
      </c>
      <c r="B1045">
        <v>1996</v>
      </c>
      <c r="C1045">
        <v>8</v>
      </c>
      <c r="D1045" t="s">
        <v>69</v>
      </c>
      <c r="E1045" t="s">
        <v>13</v>
      </c>
      <c r="F1045" t="s">
        <v>2578</v>
      </c>
      <c r="G1045" t="str">
        <f t="shared" si="16"/>
        <v>Cleary Gottlieb</v>
      </c>
      <c r="I1045" s="13">
        <f>COUNTIFS(IPO!$J$2:$J$5250,"="&amp;data!$G1045,IPO!$H$2:$H$5250,"="&amp;data!$B1045)</f>
        <v>1</v>
      </c>
      <c r="J1045" s="13">
        <f>SUMIFS(IPO!$B$2:$B$5250,IPO!$H$2:$H$5250,"="&amp;data!$B1045,IPO!$J$2:$J$5250,"="&amp;data!$G1045)</f>
        <v>142.4</v>
      </c>
      <c r="K1045" s="13">
        <f>IF(I1045=1,SUMIFS(IPO!$C$2:$C$5250,IPO!$H$2:$H$5250,"="&amp;data!$B1045,IPO!$J$2:$J$5250,"="&amp;data!$G1045),"")</f>
        <v>59</v>
      </c>
      <c r="L1045" s="13">
        <f>SUMIFS(IPO!$E$2:$E$5250,IPO!$H$2:$H$5250,"="&amp;data!$B1045,IPO!$J$2:$J$5250,"="&amp;data!$G1045)</f>
        <v>0.2</v>
      </c>
      <c r="M1045" s="13">
        <f>SUMIFS(IPO!$F$2:$F$5250,IPO!$H$2:$H$5250,"="&amp;data!$B1045,IPO!$J$2:$J$5250,"="&amp;data!$G1045)</f>
        <v>2</v>
      </c>
      <c r="N1045" s="13"/>
      <c r="P1045" s="16">
        <f>COUNTIFS(equity_bonds!$H$2:$H$6414,"="&amp;data!$B1045,equity_bonds!$J$2:$J$6414,"="&amp;data!$G1045)</f>
        <v>1</v>
      </c>
      <c r="Q1045" s="16">
        <f>SUMIFS(equity_bonds!$B$2:$B$6414,equity_bonds!$H$2:$H$6414,"="&amp;data!$B1045,equity_bonds!$J$2:$J$6414,"="&amp;data!$G1045)</f>
        <v>5682.6</v>
      </c>
      <c r="R1045" s="16">
        <f>IF(P1045=1,SUMIFS(equity_bonds!$C$2:$C$6414,equity_bonds!$H$2:$H$6414,"="&amp;data!$B1045,equity_bonds!$J$2:$J$6414,"="&amp;data!$G1045),"")</f>
        <v>37</v>
      </c>
      <c r="S1045" s="16">
        <f>SUMIFS(equity_bonds!$E$2:$E$6414,equity_bonds!$H$2:$H$6414,"="&amp;data!$B1045,equity_bonds!$J$2:$J$6414,"="&amp;data!$G1045)</f>
        <v>0.3</v>
      </c>
      <c r="T1045" s="16">
        <f>SUMIFS(equity_bonds!$F$2:$F$6414,equity_bonds!$H$2:$H$6414,"="&amp;data!$B1045,equity_bonds!$J$2:$J$6414,"="&amp;data!$G1045)</f>
        <v>9</v>
      </c>
      <c r="U1045" s="16"/>
    </row>
    <row r="1046" spans="1:21" x14ac:dyDescent="0.25">
      <c r="A1046">
        <v>780</v>
      </c>
      <c r="B1046">
        <v>1996</v>
      </c>
      <c r="C1046">
        <v>95</v>
      </c>
      <c r="D1046" t="s">
        <v>5</v>
      </c>
      <c r="E1046" t="s">
        <v>238</v>
      </c>
      <c r="F1046" t="s">
        <v>238</v>
      </c>
      <c r="G1046" t="str">
        <f t="shared" si="16"/>
        <v>Cooley Godward</v>
      </c>
      <c r="I1046" s="13">
        <f>COUNTIFS(IPO!$J$2:$J$5250,"="&amp;data!$G1046,IPO!$H$2:$H$5250,"="&amp;data!$B1046)</f>
        <v>1</v>
      </c>
      <c r="J1046" s="13">
        <f>SUMIFS(IPO!$B$2:$B$5250,IPO!$H$2:$H$5250,"="&amp;data!$B1046,IPO!$J$2:$J$5250,"="&amp;data!$G1046)</f>
        <v>213.2</v>
      </c>
      <c r="K1046" s="13">
        <f>IF(I1046=1,SUMIFS(IPO!$C$2:$C$5250,IPO!$H$2:$H$5250,"="&amp;data!$B1046,IPO!$J$2:$J$5250,"="&amp;data!$G1046),"")</f>
        <v>45</v>
      </c>
      <c r="L1046" s="13">
        <f>SUMIFS(IPO!$E$2:$E$5250,IPO!$H$2:$H$5250,"="&amp;data!$B1046,IPO!$J$2:$J$5250,"="&amp;data!$G1046)</f>
        <v>0.4</v>
      </c>
      <c r="M1046" s="13">
        <f>SUMIFS(IPO!$F$2:$F$5250,IPO!$H$2:$H$5250,"="&amp;data!$B1046,IPO!$J$2:$J$5250,"="&amp;data!$G1046)</f>
        <v>10</v>
      </c>
      <c r="N1046" s="13"/>
      <c r="P1046" s="16">
        <f>COUNTIFS(equity_bonds!$H$2:$H$6414,"="&amp;data!$B1046,equity_bonds!$J$2:$J$6414,"="&amp;data!$G1046)</f>
        <v>1</v>
      </c>
      <c r="Q1046" s="16">
        <f>SUMIFS(equity_bonds!$B$2:$B$6414,equity_bonds!$H$2:$H$6414,"="&amp;data!$B1046,equity_bonds!$J$2:$J$6414,"="&amp;data!$G1046)</f>
        <v>1012.7</v>
      </c>
      <c r="R1046" s="16">
        <f>IF(P1046=1,SUMIFS(equity_bonds!$C$2:$C$6414,equity_bonds!$H$2:$H$6414,"="&amp;data!$B1046,equity_bonds!$J$2:$J$6414,"="&amp;data!$G1046),"")</f>
        <v>109</v>
      </c>
      <c r="S1046" s="16">
        <f>SUMIFS(equity_bonds!$E$2:$E$6414,equity_bonds!$H$2:$H$6414,"="&amp;data!$B1046,equity_bonds!$J$2:$J$6414,"="&amp;data!$G1046)</f>
        <v>0.1</v>
      </c>
      <c r="T1046" s="16">
        <f>SUMIFS(equity_bonds!$F$2:$F$6414,equity_bonds!$H$2:$H$6414,"="&amp;data!$B1046,equity_bonds!$J$2:$J$6414,"="&amp;data!$G1046)</f>
        <v>23</v>
      </c>
      <c r="U1046" s="16"/>
    </row>
    <row r="1047" spans="1:21" x14ac:dyDescent="0.25">
      <c r="A1047">
        <v>806</v>
      </c>
      <c r="B1047">
        <v>1996</v>
      </c>
      <c r="C1047">
        <v>62</v>
      </c>
      <c r="D1047" t="s">
        <v>122</v>
      </c>
      <c r="E1047" t="s">
        <v>67</v>
      </c>
      <c r="F1047" t="s">
        <v>67</v>
      </c>
      <c r="G1047" t="str">
        <f t="shared" si="16"/>
        <v>Coudert Brothers</v>
      </c>
      <c r="I1047" s="13">
        <f>COUNTIFS(IPO!$J$2:$J$5250,"="&amp;data!$G1047,IPO!$H$2:$H$5250,"="&amp;data!$B1047)</f>
        <v>0</v>
      </c>
      <c r="J1047" s="13">
        <f>SUMIFS(IPO!$B$2:$B$5250,IPO!$H$2:$H$5250,"="&amp;data!$B1047,IPO!$J$2:$J$5250,"="&amp;data!$G1047)</f>
        <v>0</v>
      </c>
      <c r="K1047" s="13" t="str">
        <f>IF(I1047=1,SUMIFS(IPO!$C$2:$C$5250,IPO!$H$2:$H$5250,"="&amp;data!$B1047,IPO!$J$2:$J$5250,"="&amp;data!$G1047),"")</f>
        <v/>
      </c>
      <c r="L1047" s="13">
        <f>SUMIFS(IPO!$E$2:$E$5250,IPO!$H$2:$H$5250,"="&amp;data!$B1047,IPO!$J$2:$J$5250,"="&amp;data!$G1047)</f>
        <v>0</v>
      </c>
      <c r="M1047" s="13">
        <f>SUMIFS(IPO!$F$2:$F$5250,IPO!$H$2:$H$5250,"="&amp;data!$B1047,IPO!$J$2:$J$5250,"="&amp;data!$G1047)</f>
        <v>0</v>
      </c>
      <c r="N1047" s="13"/>
      <c r="P1047" s="16">
        <f>COUNTIFS(equity_bonds!$H$2:$H$6414,"="&amp;data!$B1047,equity_bonds!$J$2:$J$6414,"="&amp;data!$G1047)</f>
        <v>1</v>
      </c>
      <c r="Q1047" s="16">
        <f>SUMIFS(equity_bonds!$B$2:$B$6414,equity_bonds!$H$2:$H$6414,"="&amp;data!$B1047,equity_bonds!$J$2:$J$6414,"="&amp;data!$G1047)</f>
        <v>689.3</v>
      </c>
      <c r="R1047" s="16">
        <f>IF(P1047=1,SUMIFS(equity_bonds!$C$2:$C$6414,equity_bonds!$H$2:$H$6414,"="&amp;data!$B1047,equity_bonds!$J$2:$J$6414,"="&amp;data!$G1047),"")</f>
        <v>141</v>
      </c>
      <c r="S1047" s="16">
        <f>SUMIFS(equity_bonds!$E$2:$E$6414,equity_bonds!$H$2:$H$6414,"="&amp;data!$B1047,equity_bonds!$J$2:$J$6414,"="&amp;data!$G1047)</f>
        <v>0</v>
      </c>
      <c r="T1047" s="16">
        <f>SUMIFS(equity_bonds!$F$2:$F$6414,equity_bonds!$H$2:$H$6414,"="&amp;data!$B1047,equity_bonds!$J$2:$J$6414,"="&amp;data!$G1047)</f>
        <v>11</v>
      </c>
      <c r="U1047" s="16"/>
    </row>
    <row r="1048" spans="1:21" x14ac:dyDescent="0.25">
      <c r="A1048">
        <v>827</v>
      </c>
      <c r="B1048">
        <v>1996</v>
      </c>
      <c r="C1048">
        <v>60</v>
      </c>
      <c r="D1048" t="s">
        <v>185</v>
      </c>
      <c r="E1048" t="s">
        <v>14</v>
      </c>
      <c r="F1048" t="s">
        <v>2579</v>
      </c>
      <c r="G1048" t="str">
        <f t="shared" si="16"/>
        <v>Covington Burling</v>
      </c>
      <c r="I1048" s="13">
        <f>COUNTIFS(IPO!$J$2:$J$5250,"="&amp;data!$G1048,IPO!$H$2:$H$5250,"="&amp;data!$B1048)</f>
        <v>0</v>
      </c>
      <c r="J1048" s="13">
        <f>SUMIFS(IPO!$B$2:$B$5250,IPO!$H$2:$H$5250,"="&amp;data!$B1048,IPO!$J$2:$J$5250,"="&amp;data!$G1048)</f>
        <v>0</v>
      </c>
      <c r="K1048" s="13" t="str">
        <f>IF(I1048=1,SUMIFS(IPO!$C$2:$C$5250,IPO!$H$2:$H$5250,"="&amp;data!$B1048,IPO!$J$2:$J$5250,"="&amp;data!$G1048),"")</f>
        <v/>
      </c>
      <c r="L1048" s="13">
        <f>SUMIFS(IPO!$E$2:$E$5250,IPO!$H$2:$H$5250,"="&amp;data!$B1048,IPO!$J$2:$J$5250,"="&amp;data!$G1048)</f>
        <v>0</v>
      </c>
      <c r="M1048" s="13">
        <f>SUMIFS(IPO!$F$2:$F$5250,IPO!$H$2:$H$5250,"="&amp;data!$B1048,IPO!$J$2:$J$5250,"="&amp;data!$G1048)</f>
        <v>0</v>
      </c>
      <c r="N1048" s="13"/>
      <c r="P1048" s="16">
        <f>COUNTIFS(equity_bonds!$H$2:$H$6414,"="&amp;data!$B1048,equity_bonds!$J$2:$J$6414,"="&amp;data!$G1048)</f>
        <v>1</v>
      </c>
      <c r="Q1048" s="16">
        <f>SUMIFS(equity_bonds!$B$2:$B$6414,equity_bonds!$H$2:$H$6414,"="&amp;data!$B1048,equity_bonds!$J$2:$J$6414,"="&amp;data!$G1048)</f>
        <v>697.3</v>
      </c>
      <c r="R1048" s="16">
        <f>IF(P1048=1,SUMIFS(equity_bonds!$C$2:$C$6414,equity_bonds!$H$2:$H$6414,"="&amp;data!$B1048,equity_bonds!$J$2:$J$6414,"="&amp;data!$G1048),"")</f>
        <v>139</v>
      </c>
      <c r="S1048" s="16">
        <f>SUMIFS(equity_bonds!$E$2:$E$6414,equity_bonds!$H$2:$H$6414,"="&amp;data!$B1048,equity_bonds!$J$2:$J$6414,"="&amp;data!$G1048)</f>
        <v>0</v>
      </c>
      <c r="T1048" s="16">
        <f>SUMIFS(equity_bonds!$F$2:$F$6414,equity_bonds!$H$2:$H$6414,"="&amp;data!$B1048,equity_bonds!$J$2:$J$6414,"="&amp;data!$G1048)</f>
        <v>2</v>
      </c>
      <c r="U1048" s="16"/>
    </row>
    <row r="1049" spans="1:21" x14ac:dyDescent="0.25">
      <c r="A1049">
        <v>877</v>
      </c>
      <c r="B1049">
        <v>1996</v>
      </c>
      <c r="C1049">
        <v>19</v>
      </c>
      <c r="D1049" t="s">
        <v>77</v>
      </c>
      <c r="E1049" t="s">
        <v>15</v>
      </c>
      <c r="F1049" t="s">
        <v>2580</v>
      </c>
      <c r="G1049" t="str">
        <f t="shared" si="16"/>
        <v>Cravath Swaine</v>
      </c>
      <c r="I1049" s="13">
        <f>COUNTIFS(IPO!$J$2:$J$5250,"="&amp;data!$G1049,IPO!$H$2:$H$5250,"="&amp;data!$B1049)</f>
        <v>1</v>
      </c>
      <c r="J1049" s="13">
        <f>SUMIFS(IPO!$B$2:$B$5250,IPO!$H$2:$H$5250,"="&amp;data!$B1049,IPO!$J$2:$J$5250,"="&amp;data!$G1049)</f>
        <v>571.70000000000005</v>
      </c>
      <c r="K1049" s="13">
        <f>IF(I1049=1,SUMIFS(IPO!$C$2:$C$5250,IPO!$H$2:$H$5250,"="&amp;data!$B1049,IPO!$J$2:$J$5250,"="&amp;data!$G1049),"")</f>
        <v>18</v>
      </c>
      <c r="L1049" s="13">
        <f>SUMIFS(IPO!$E$2:$E$5250,IPO!$H$2:$H$5250,"="&amp;data!$B1049,IPO!$J$2:$J$5250,"="&amp;data!$G1049)</f>
        <v>1</v>
      </c>
      <c r="M1049" s="13">
        <f>SUMIFS(IPO!$F$2:$F$5250,IPO!$H$2:$H$5250,"="&amp;data!$B1049,IPO!$J$2:$J$5250,"="&amp;data!$G1049)</f>
        <v>1</v>
      </c>
      <c r="N1049" s="13"/>
      <c r="P1049" s="16">
        <f>COUNTIFS(equity_bonds!$H$2:$H$6414,"="&amp;data!$B1049,equity_bonds!$J$2:$J$6414,"="&amp;data!$G1049)</f>
        <v>1</v>
      </c>
      <c r="Q1049" s="16">
        <f>SUMIFS(equity_bonds!$B$2:$B$6414,equity_bonds!$H$2:$H$6414,"="&amp;data!$B1049,equity_bonds!$J$2:$J$6414,"="&amp;data!$G1049)</f>
        <v>30253</v>
      </c>
      <c r="R1049" s="16">
        <f>IF(P1049=1,SUMIFS(equity_bonds!$C$2:$C$6414,equity_bonds!$H$2:$H$6414,"="&amp;data!$B1049,equity_bonds!$J$2:$J$6414,"="&amp;data!$G1049),"")</f>
        <v>5</v>
      </c>
      <c r="S1049" s="16">
        <f>SUMIFS(equity_bonds!$E$2:$E$6414,equity_bonds!$H$2:$H$6414,"="&amp;data!$B1049,equity_bonds!$J$2:$J$6414,"="&amp;data!$G1049)</f>
        <v>1.4</v>
      </c>
      <c r="T1049" s="16">
        <f>SUMIFS(equity_bonds!$F$2:$F$6414,equity_bonds!$H$2:$H$6414,"="&amp;data!$B1049,equity_bonds!$J$2:$J$6414,"="&amp;data!$G1049)</f>
        <v>63</v>
      </c>
      <c r="U1049" s="16"/>
    </row>
    <row r="1050" spans="1:21" x14ac:dyDescent="0.25">
      <c r="A1050">
        <v>946</v>
      </c>
      <c r="B1050">
        <v>1996</v>
      </c>
      <c r="C1050">
        <v>10</v>
      </c>
      <c r="D1050" t="s">
        <v>78</v>
      </c>
      <c r="E1050" t="s">
        <v>16</v>
      </c>
      <c r="F1050" t="s">
        <v>2581</v>
      </c>
      <c r="G1050" t="str">
        <f t="shared" si="16"/>
        <v>Davis Polk</v>
      </c>
      <c r="I1050" s="13">
        <f>COUNTIFS(IPO!$J$2:$J$5250,"="&amp;data!$G1050,IPO!$H$2:$H$5250,"="&amp;data!$B1050)</f>
        <v>1</v>
      </c>
      <c r="J1050" s="13">
        <f>SUMIFS(IPO!$B$2:$B$5250,IPO!$H$2:$H$5250,"="&amp;data!$B1050,IPO!$J$2:$J$5250,"="&amp;data!$G1050)</f>
        <v>6619.4</v>
      </c>
      <c r="K1050" s="13">
        <f>IF(I1050=1,SUMIFS(IPO!$C$2:$C$5250,IPO!$H$2:$H$5250,"="&amp;data!$B1050,IPO!$J$2:$J$5250,"="&amp;data!$G1050),"")</f>
        <v>1</v>
      </c>
      <c r="L1050" s="13">
        <f>SUMIFS(IPO!$E$2:$E$5250,IPO!$H$2:$H$5250,"="&amp;data!$B1050,IPO!$J$2:$J$5250,"="&amp;data!$G1050)</f>
        <v>11</v>
      </c>
      <c r="M1050" s="13">
        <f>SUMIFS(IPO!$F$2:$F$5250,IPO!$H$2:$H$5250,"="&amp;data!$B1050,IPO!$J$2:$J$5250,"="&amp;data!$G1050)</f>
        <v>8</v>
      </c>
      <c r="N1050" s="13"/>
      <c r="P1050" s="16">
        <f>COUNTIFS(equity_bonds!$H$2:$H$6414,"="&amp;data!$B1050,equity_bonds!$J$2:$J$6414,"="&amp;data!$G1050)</f>
        <v>1</v>
      </c>
      <c r="Q1050" s="16">
        <f>SUMIFS(equity_bonds!$B$2:$B$6414,equity_bonds!$H$2:$H$6414,"="&amp;data!$B1050,equity_bonds!$J$2:$J$6414,"="&amp;data!$G1050)</f>
        <v>20925.099999999999</v>
      </c>
      <c r="R1050" s="16">
        <f>IF(P1050=1,SUMIFS(equity_bonds!$C$2:$C$6414,equity_bonds!$H$2:$H$6414,"="&amp;data!$B1050,equity_bonds!$J$2:$J$6414,"="&amp;data!$G1050),"")</f>
        <v>12</v>
      </c>
      <c r="S1050" s="16">
        <f>SUMIFS(equity_bonds!$E$2:$E$6414,equity_bonds!$H$2:$H$6414,"="&amp;data!$B1050,equity_bonds!$J$2:$J$6414,"="&amp;data!$G1050)</f>
        <v>0.9</v>
      </c>
      <c r="T1050" s="16">
        <f>SUMIFS(equity_bonds!$F$2:$F$6414,equity_bonds!$H$2:$H$6414,"="&amp;data!$B1050,equity_bonds!$J$2:$J$6414,"="&amp;data!$G1050)</f>
        <v>48</v>
      </c>
      <c r="U1050" s="16"/>
    </row>
    <row r="1051" spans="1:21" x14ac:dyDescent="0.25">
      <c r="A1051">
        <v>1009</v>
      </c>
      <c r="B1051">
        <v>1996</v>
      </c>
      <c r="C1051">
        <v>24</v>
      </c>
      <c r="D1051" t="s">
        <v>89</v>
      </c>
      <c r="E1051" t="s">
        <v>17</v>
      </c>
      <c r="F1051" t="s">
        <v>2582</v>
      </c>
      <c r="G1051" t="str">
        <f t="shared" si="16"/>
        <v>Debevoise Plimpton</v>
      </c>
      <c r="I1051" s="13">
        <f>COUNTIFS(IPO!$J$2:$J$5250,"="&amp;data!$G1051,IPO!$H$2:$H$5250,"="&amp;data!$B1051)</f>
        <v>1</v>
      </c>
      <c r="J1051" s="13">
        <f>SUMIFS(IPO!$B$2:$B$5250,IPO!$H$2:$H$5250,"="&amp;data!$B1051,IPO!$J$2:$J$5250,"="&amp;data!$G1051)</f>
        <v>2011.4</v>
      </c>
      <c r="K1051" s="13">
        <f>IF(I1051=1,SUMIFS(IPO!$C$2:$C$5250,IPO!$H$2:$H$5250,"="&amp;data!$B1051,IPO!$J$2:$J$5250,"="&amp;data!$G1051),"")</f>
        <v>3</v>
      </c>
      <c r="L1051" s="13">
        <f>SUMIFS(IPO!$E$2:$E$5250,IPO!$H$2:$H$5250,"="&amp;data!$B1051,IPO!$J$2:$J$5250,"="&amp;data!$G1051)</f>
        <v>3.3</v>
      </c>
      <c r="M1051" s="13">
        <f>SUMIFS(IPO!$F$2:$F$5250,IPO!$H$2:$H$5250,"="&amp;data!$B1051,IPO!$J$2:$J$5250,"="&amp;data!$G1051)</f>
        <v>4</v>
      </c>
      <c r="N1051" s="13"/>
      <c r="P1051" s="16">
        <f>COUNTIFS(equity_bonds!$H$2:$H$6414,"="&amp;data!$B1051,equity_bonds!$J$2:$J$6414,"="&amp;data!$G1051)</f>
        <v>1</v>
      </c>
      <c r="Q1051" s="16">
        <f>SUMIFS(equity_bonds!$B$2:$B$6414,equity_bonds!$H$2:$H$6414,"="&amp;data!$B1051,equity_bonds!$J$2:$J$6414,"="&amp;data!$G1051)</f>
        <v>3825.6</v>
      </c>
      <c r="R1051" s="16">
        <f>IF(P1051=1,SUMIFS(equity_bonds!$C$2:$C$6414,equity_bonds!$H$2:$H$6414,"="&amp;data!$B1051,equity_bonds!$J$2:$J$6414,"="&amp;data!$G1051),"")</f>
        <v>50</v>
      </c>
      <c r="S1051" s="16">
        <f>SUMIFS(equity_bonds!$E$2:$E$6414,equity_bonds!$H$2:$H$6414,"="&amp;data!$B1051,equity_bonds!$J$2:$J$6414,"="&amp;data!$G1051)</f>
        <v>0.2</v>
      </c>
      <c r="T1051" s="16">
        <f>SUMIFS(equity_bonds!$F$2:$F$6414,equity_bonds!$H$2:$H$6414,"="&amp;data!$B1051,equity_bonds!$J$2:$J$6414,"="&amp;data!$G1051)</f>
        <v>11</v>
      </c>
      <c r="U1051" s="16"/>
    </row>
    <row r="1052" spans="1:21" x14ac:dyDescent="0.25">
      <c r="A1052">
        <v>1039</v>
      </c>
      <c r="B1052">
        <v>1996</v>
      </c>
      <c r="C1052">
        <v>65</v>
      </c>
      <c r="D1052" t="s">
        <v>212</v>
      </c>
      <c r="E1052" t="s">
        <v>72</v>
      </c>
      <c r="F1052" t="s">
        <v>72</v>
      </c>
      <c r="G1052" t="str">
        <f t="shared" si="16"/>
        <v>Dechert</v>
      </c>
      <c r="I1052" s="13">
        <v>1</v>
      </c>
      <c r="J1052" s="13">
        <v>489.3</v>
      </c>
      <c r="K1052" s="13">
        <v>24</v>
      </c>
      <c r="L1052" s="13">
        <v>0.8</v>
      </c>
      <c r="M1052" s="13">
        <v>4</v>
      </c>
      <c r="N1052" s="13"/>
      <c r="P1052" s="16">
        <f>COUNTIFS(equity_bonds!$H$2:$H$6414,"="&amp;data!$B1052,equity_bonds!$J$2:$J$6414,"="&amp;data!$G1052)</f>
        <v>0</v>
      </c>
      <c r="Q1052" s="16">
        <v>5589.5</v>
      </c>
      <c r="R1052" s="16">
        <v>38</v>
      </c>
      <c r="S1052" s="16">
        <v>0.3</v>
      </c>
      <c r="T1052" s="16">
        <v>9</v>
      </c>
      <c r="U1052" s="16"/>
    </row>
    <row r="1053" spans="1:21" x14ac:dyDescent="0.25">
      <c r="A1053">
        <v>1076</v>
      </c>
      <c r="B1053">
        <v>1996</v>
      </c>
      <c r="C1053">
        <v>30</v>
      </c>
      <c r="D1053" t="s">
        <v>59</v>
      </c>
      <c r="E1053" t="s">
        <v>18</v>
      </c>
      <c r="F1053" t="s">
        <v>18</v>
      </c>
      <c r="G1053" t="str">
        <f t="shared" si="16"/>
        <v>Dewey Ballantine</v>
      </c>
      <c r="I1053" s="13">
        <f>COUNTIFS(IPO!$J$2:$J$5250,"="&amp;data!$G1053,IPO!$H$2:$H$5250,"="&amp;data!$B1053)</f>
        <v>0</v>
      </c>
      <c r="J1053" s="13">
        <f>SUMIFS(IPO!$B$2:$B$5250,IPO!$H$2:$H$5250,"="&amp;data!$B1053,IPO!$J$2:$J$5250,"="&amp;data!$G1053)</f>
        <v>0</v>
      </c>
      <c r="K1053" s="13" t="str">
        <f>IF(I1053=1,SUMIFS(IPO!$C$2:$C$5250,IPO!$H$2:$H$5250,"="&amp;data!$B1053,IPO!$J$2:$J$5250,"="&amp;data!$G1053),"")</f>
        <v/>
      </c>
      <c r="L1053" s="13">
        <f>SUMIFS(IPO!$E$2:$E$5250,IPO!$H$2:$H$5250,"="&amp;data!$B1053,IPO!$J$2:$J$5250,"="&amp;data!$G1053)</f>
        <v>0</v>
      </c>
      <c r="M1053" s="13">
        <f>SUMIFS(IPO!$F$2:$F$5250,IPO!$H$2:$H$5250,"="&amp;data!$B1053,IPO!$J$2:$J$5250,"="&amp;data!$G1053)</f>
        <v>0</v>
      </c>
      <c r="N1053" s="13"/>
      <c r="P1053" s="16">
        <f>COUNTIFS(equity_bonds!$H$2:$H$6414,"="&amp;data!$B1053,equity_bonds!$J$2:$J$6414,"="&amp;data!$G1053)</f>
        <v>2</v>
      </c>
      <c r="Q1053" s="16">
        <f>SUMIFS(equity_bonds!$B$2:$B$6414,equity_bonds!$H$2:$H$6414,"="&amp;data!$B1053,equity_bonds!$J$2:$J$6414,"="&amp;data!$G1053)</f>
        <v>16300.5</v>
      </c>
      <c r="R1053" s="16" t="str">
        <f>IF(P1053=1,SUMIFS(equity_bonds!$C$2:$C$6414,equity_bonds!$H$2:$H$6414,"="&amp;data!$B1053,equity_bonds!$J$2:$J$6414,"="&amp;data!$G1053),"")</f>
        <v/>
      </c>
      <c r="S1053" s="16">
        <f>SUMIFS(equity_bonds!$E$2:$E$6414,equity_bonds!$H$2:$H$6414,"="&amp;data!$B1053,equity_bonds!$J$2:$J$6414,"="&amp;data!$G1053)</f>
        <v>0.7</v>
      </c>
      <c r="T1053" s="16">
        <f>SUMIFS(equity_bonds!$F$2:$F$6414,equity_bonds!$H$2:$H$6414,"="&amp;data!$B1053,equity_bonds!$J$2:$J$6414,"="&amp;data!$G1053)</f>
        <v>36</v>
      </c>
      <c r="U1053" s="16"/>
    </row>
    <row r="1054" spans="1:21" x14ac:dyDescent="0.25">
      <c r="A1054">
        <v>1146</v>
      </c>
      <c r="B1054">
        <v>1996</v>
      </c>
      <c r="C1054">
        <v>69</v>
      </c>
      <c r="D1054" t="s">
        <v>130</v>
      </c>
      <c r="E1054" t="s">
        <v>19</v>
      </c>
      <c r="F1054" t="s">
        <v>2583</v>
      </c>
      <c r="G1054" t="str">
        <f t="shared" si="16"/>
        <v>Dorsey Whitney</v>
      </c>
      <c r="I1054" s="13">
        <f>COUNTIFS(IPO!$J$2:$J$5250,"="&amp;data!$G1054,IPO!$H$2:$H$5250,"="&amp;data!$B1054)</f>
        <v>1</v>
      </c>
      <c r="J1054" s="13">
        <f>SUMIFS(IPO!$B$2:$B$5250,IPO!$H$2:$H$5250,"="&amp;data!$B1054,IPO!$J$2:$J$5250,"="&amp;data!$G1054)</f>
        <v>36.200000000000003</v>
      </c>
      <c r="K1054" s="13">
        <f>IF(I1054=1,SUMIFS(IPO!$C$2:$C$5250,IPO!$H$2:$H$5250,"="&amp;data!$B1054,IPO!$J$2:$J$5250,"="&amp;data!$G1054),"")</f>
        <v>147</v>
      </c>
      <c r="L1054" s="13">
        <f>SUMIFS(IPO!$E$2:$E$5250,IPO!$H$2:$H$5250,"="&amp;data!$B1054,IPO!$J$2:$J$5250,"="&amp;data!$G1054)</f>
        <v>0.1</v>
      </c>
      <c r="M1054" s="13">
        <f>SUMIFS(IPO!$F$2:$F$5250,IPO!$H$2:$H$5250,"="&amp;data!$B1054,IPO!$J$2:$J$5250,"="&amp;data!$G1054)</f>
        <v>4</v>
      </c>
      <c r="N1054" s="13"/>
      <c r="P1054" s="16">
        <f>COUNTIFS(equity_bonds!$H$2:$H$6414,"="&amp;data!$B1054,equity_bonds!$J$2:$J$6414,"="&amp;data!$G1054)</f>
        <v>1</v>
      </c>
      <c r="Q1054" s="16">
        <f>SUMIFS(equity_bonds!$B$2:$B$6414,equity_bonds!$H$2:$H$6414,"="&amp;data!$B1054,equity_bonds!$J$2:$J$6414,"="&amp;data!$G1054)</f>
        <v>25844.9</v>
      </c>
      <c r="R1054" s="16">
        <f>IF(P1054=1,SUMIFS(equity_bonds!$C$2:$C$6414,equity_bonds!$H$2:$H$6414,"="&amp;data!$B1054,equity_bonds!$J$2:$J$6414,"="&amp;data!$G1054),"")</f>
        <v>8</v>
      </c>
      <c r="S1054" s="16">
        <f>SUMIFS(equity_bonds!$E$2:$E$6414,equity_bonds!$H$2:$H$6414,"="&amp;data!$B1054,equity_bonds!$J$2:$J$6414,"="&amp;data!$G1054)</f>
        <v>1.2</v>
      </c>
      <c r="T1054" s="16">
        <f>SUMIFS(equity_bonds!$F$2:$F$6414,equity_bonds!$H$2:$H$6414,"="&amp;data!$B1054,equity_bonds!$J$2:$J$6414,"="&amp;data!$G1054)</f>
        <v>42</v>
      </c>
      <c r="U1054" s="16"/>
    </row>
    <row r="1055" spans="1:21" x14ac:dyDescent="0.25">
      <c r="A1055">
        <v>1377</v>
      </c>
      <c r="B1055">
        <v>1996</v>
      </c>
      <c r="C1055">
        <v>36</v>
      </c>
      <c r="D1055" t="s">
        <v>115</v>
      </c>
      <c r="E1055" t="s">
        <v>76</v>
      </c>
      <c r="F1055" t="s">
        <v>2617</v>
      </c>
      <c r="G1055" t="str">
        <f t="shared" si="16"/>
        <v>Foley Lardner</v>
      </c>
      <c r="I1055" s="13">
        <f>COUNTIFS(IPO!$J$2:$J$5250,"="&amp;data!$G1055,IPO!$H$2:$H$5250,"="&amp;data!$B1055)</f>
        <v>0</v>
      </c>
      <c r="J1055" s="13">
        <f>SUMIFS(IPO!$B$2:$B$5250,IPO!$H$2:$H$5250,"="&amp;data!$B1055,IPO!$J$2:$J$5250,"="&amp;data!$G1055)</f>
        <v>0</v>
      </c>
      <c r="K1055" s="13" t="str">
        <f>IF(I1055=1,SUMIFS(IPO!$C$2:$C$5250,IPO!$H$2:$H$5250,"="&amp;data!$B1055,IPO!$J$2:$J$5250,"="&amp;data!$G1055),"")</f>
        <v/>
      </c>
      <c r="L1055" s="13">
        <f>SUMIFS(IPO!$E$2:$E$5250,IPO!$H$2:$H$5250,"="&amp;data!$B1055,IPO!$J$2:$J$5250,"="&amp;data!$G1055)</f>
        <v>0</v>
      </c>
      <c r="M1055" s="13">
        <f>SUMIFS(IPO!$F$2:$F$5250,IPO!$H$2:$H$5250,"="&amp;data!$B1055,IPO!$J$2:$J$5250,"="&amp;data!$G1055)</f>
        <v>0</v>
      </c>
      <c r="N1055" s="13"/>
      <c r="P1055" s="16">
        <f>COUNTIFS(equity_bonds!$H$2:$H$6414,"="&amp;data!$B1055,equity_bonds!$J$2:$J$6414,"="&amp;data!$G1055)</f>
        <v>1</v>
      </c>
      <c r="Q1055" s="16">
        <f>SUMIFS(equity_bonds!$B$2:$B$6414,equity_bonds!$H$2:$H$6414,"="&amp;data!$B1055,equity_bonds!$J$2:$J$6414,"="&amp;data!$G1055)</f>
        <v>902</v>
      </c>
      <c r="R1055" s="16">
        <f>IF(P1055=1,SUMIFS(equity_bonds!$C$2:$C$6414,equity_bonds!$H$2:$H$6414,"="&amp;data!$B1055,equity_bonds!$J$2:$J$6414,"="&amp;data!$G1055),"")</f>
        <v>120</v>
      </c>
      <c r="S1055" s="16">
        <f>SUMIFS(equity_bonds!$E$2:$E$6414,equity_bonds!$H$2:$H$6414,"="&amp;data!$B1055,equity_bonds!$J$2:$J$6414,"="&amp;data!$G1055)</f>
        <v>0</v>
      </c>
      <c r="T1055" s="16">
        <f>SUMIFS(equity_bonds!$F$2:$F$6414,equity_bonds!$H$2:$H$6414,"="&amp;data!$B1055,equity_bonds!$J$2:$J$6414,"="&amp;data!$G1055)</f>
        <v>8</v>
      </c>
      <c r="U1055" s="16"/>
    </row>
    <row r="1056" spans="1:21" x14ac:dyDescent="0.25">
      <c r="A1056">
        <v>1453</v>
      </c>
      <c r="B1056">
        <v>1996</v>
      </c>
      <c r="C1056">
        <v>37</v>
      </c>
      <c r="D1056" t="s">
        <v>111</v>
      </c>
      <c r="E1056" t="s">
        <v>21</v>
      </c>
      <c r="F1056" t="s">
        <v>2585</v>
      </c>
      <c r="G1056" t="str">
        <f t="shared" si="16"/>
        <v>Fried Frank</v>
      </c>
      <c r="I1056" s="13">
        <f>COUNTIFS(IPO!$J$2:$J$5250,"="&amp;data!$G1056,IPO!$H$2:$H$5250,"="&amp;data!$B1056)</f>
        <v>1</v>
      </c>
      <c r="J1056" s="13">
        <f>SUMIFS(IPO!$B$2:$B$5250,IPO!$H$2:$H$5250,"="&amp;data!$B1056,IPO!$J$2:$J$5250,"="&amp;data!$G1056)</f>
        <v>836</v>
      </c>
      <c r="K1056" s="13">
        <f>IF(I1056=1,SUMIFS(IPO!$C$2:$C$5250,IPO!$H$2:$H$5250,"="&amp;data!$B1056,IPO!$J$2:$J$5250,"="&amp;data!$G1056),"")</f>
        <v>14</v>
      </c>
      <c r="L1056" s="13">
        <f>SUMIFS(IPO!$E$2:$E$5250,IPO!$H$2:$H$5250,"="&amp;data!$B1056,IPO!$J$2:$J$5250,"="&amp;data!$G1056)</f>
        <v>1.4</v>
      </c>
      <c r="M1056" s="13">
        <f>SUMIFS(IPO!$F$2:$F$5250,IPO!$H$2:$H$5250,"="&amp;data!$B1056,IPO!$J$2:$J$5250,"="&amp;data!$G1056)</f>
        <v>3</v>
      </c>
      <c r="N1056" s="13"/>
      <c r="P1056" s="16">
        <f>COUNTIFS(equity_bonds!$H$2:$H$6414,"="&amp;data!$B1056,equity_bonds!$J$2:$J$6414,"="&amp;data!$G1056)</f>
        <v>1</v>
      </c>
      <c r="Q1056" s="16">
        <f>SUMIFS(equity_bonds!$B$2:$B$6414,equity_bonds!$H$2:$H$6414,"="&amp;data!$B1056,equity_bonds!$J$2:$J$6414,"="&amp;data!$G1056)</f>
        <v>5066.8999999999996</v>
      </c>
      <c r="R1056" s="16">
        <f>IF(P1056=1,SUMIFS(equity_bonds!$C$2:$C$6414,equity_bonds!$H$2:$H$6414,"="&amp;data!$B1056,equity_bonds!$J$2:$J$6414,"="&amp;data!$G1056),"")</f>
        <v>41</v>
      </c>
      <c r="S1056" s="16">
        <f>SUMIFS(equity_bonds!$E$2:$E$6414,equity_bonds!$H$2:$H$6414,"="&amp;data!$B1056,equity_bonds!$J$2:$J$6414,"="&amp;data!$G1056)</f>
        <v>0.2</v>
      </c>
      <c r="T1056" s="16">
        <f>SUMIFS(equity_bonds!$F$2:$F$6414,equity_bonds!$H$2:$H$6414,"="&amp;data!$B1056,equity_bonds!$J$2:$J$6414,"="&amp;data!$G1056)</f>
        <v>23</v>
      </c>
      <c r="U1056" s="16"/>
    </row>
    <row r="1057" spans="1:21" x14ac:dyDescent="0.25">
      <c r="A1057">
        <v>1496</v>
      </c>
      <c r="B1057">
        <v>1996</v>
      </c>
      <c r="C1057">
        <v>18</v>
      </c>
      <c r="D1057" t="s">
        <v>147</v>
      </c>
      <c r="E1057" t="s">
        <v>22</v>
      </c>
      <c r="F1057" t="s">
        <v>2586</v>
      </c>
      <c r="G1057" t="str">
        <f t="shared" si="16"/>
        <v>Fulbright Jaworski</v>
      </c>
      <c r="I1057" s="13">
        <f>COUNTIFS(IPO!$J$2:$J$5250,"="&amp;data!$G1057,IPO!$H$2:$H$5250,"="&amp;data!$B1057)</f>
        <v>1</v>
      </c>
      <c r="J1057" s="13">
        <f>SUMIFS(IPO!$B$2:$B$5250,IPO!$H$2:$H$5250,"="&amp;data!$B1057,IPO!$J$2:$J$5250,"="&amp;data!$G1057)</f>
        <v>103.7</v>
      </c>
      <c r="K1057" s="13">
        <f>IF(I1057=1,SUMIFS(IPO!$C$2:$C$5250,IPO!$H$2:$H$5250,"="&amp;data!$B1057,IPO!$J$2:$J$5250,"="&amp;data!$G1057),"")</f>
        <v>73</v>
      </c>
      <c r="L1057" s="13">
        <f>SUMIFS(IPO!$E$2:$E$5250,IPO!$H$2:$H$5250,"="&amp;data!$B1057,IPO!$J$2:$J$5250,"="&amp;data!$G1057)</f>
        <v>0.2</v>
      </c>
      <c r="M1057" s="13">
        <f>SUMIFS(IPO!$F$2:$F$5250,IPO!$H$2:$H$5250,"="&amp;data!$B1057,IPO!$J$2:$J$5250,"="&amp;data!$G1057)</f>
        <v>5</v>
      </c>
      <c r="N1057" s="13"/>
      <c r="P1057" s="16">
        <f>COUNTIFS(equity_bonds!$H$2:$H$6414,"="&amp;data!$B1057,equity_bonds!$J$2:$J$6414,"="&amp;data!$G1057)</f>
        <v>1</v>
      </c>
      <c r="Q1057" s="16">
        <f>SUMIFS(equity_bonds!$B$2:$B$6414,equity_bonds!$H$2:$H$6414,"="&amp;data!$B1057,equity_bonds!$J$2:$J$6414,"="&amp;data!$G1057)</f>
        <v>6393.4</v>
      </c>
      <c r="R1057" s="16">
        <f>IF(P1057=1,SUMIFS(equity_bonds!$C$2:$C$6414,equity_bonds!$H$2:$H$6414,"="&amp;data!$B1057,equity_bonds!$J$2:$J$6414,"="&amp;data!$G1057),"")</f>
        <v>34</v>
      </c>
      <c r="S1057" s="16">
        <f>SUMIFS(equity_bonds!$E$2:$E$6414,equity_bonds!$H$2:$H$6414,"="&amp;data!$B1057,equity_bonds!$J$2:$J$6414,"="&amp;data!$G1057)</f>
        <v>0.3</v>
      </c>
      <c r="T1057" s="16">
        <f>SUMIFS(equity_bonds!$F$2:$F$6414,equity_bonds!$H$2:$H$6414,"="&amp;data!$B1057,equity_bonds!$J$2:$J$6414,"="&amp;data!$G1057)</f>
        <v>22</v>
      </c>
      <c r="U1057" s="16"/>
    </row>
    <row r="1058" spans="1:21" x14ac:dyDescent="0.25">
      <c r="A1058">
        <v>1568</v>
      </c>
      <c r="B1058">
        <v>1996</v>
      </c>
      <c r="C1058">
        <v>11</v>
      </c>
      <c r="D1058" t="s">
        <v>70</v>
      </c>
      <c r="E1058" t="s">
        <v>23</v>
      </c>
      <c r="F1058" t="s">
        <v>2587</v>
      </c>
      <c r="G1058" t="str">
        <f t="shared" si="16"/>
        <v>Gibson Dunn</v>
      </c>
      <c r="I1058" s="13">
        <f>COUNTIFS(IPO!$J$2:$J$5250,"="&amp;data!$G1058,IPO!$H$2:$H$5250,"="&amp;data!$B1058)</f>
        <v>1</v>
      </c>
      <c r="J1058" s="13">
        <f>SUMIFS(IPO!$B$2:$B$5250,IPO!$H$2:$H$5250,"="&amp;data!$B1058,IPO!$J$2:$J$5250,"="&amp;data!$G1058)</f>
        <v>810.1</v>
      </c>
      <c r="K1058" s="13">
        <f>IF(I1058=1,SUMIFS(IPO!$C$2:$C$5250,IPO!$H$2:$H$5250,"="&amp;data!$B1058,IPO!$J$2:$J$5250,"="&amp;data!$G1058),"")</f>
        <v>15</v>
      </c>
      <c r="L1058" s="13">
        <f>SUMIFS(IPO!$E$2:$E$5250,IPO!$H$2:$H$5250,"="&amp;data!$B1058,IPO!$J$2:$J$5250,"="&amp;data!$G1058)</f>
        <v>1.3</v>
      </c>
      <c r="M1058" s="13">
        <f>SUMIFS(IPO!$F$2:$F$5250,IPO!$H$2:$H$5250,"="&amp;data!$B1058,IPO!$J$2:$J$5250,"="&amp;data!$G1058)</f>
        <v>5</v>
      </c>
      <c r="N1058" s="13"/>
      <c r="P1058" s="16">
        <f>COUNTIFS(equity_bonds!$H$2:$H$6414,"="&amp;data!$B1058,equity_bonds!$J$2:$J$6414,"="&amp;data!$G1058)</f>
        <v>1</v>
      </c>
      <c r="Q1058" s="16">
        <f>SUMIFS(equity_bonds!$B$2:$B$6414,equity_bonds!$H$2:$H$6414,"="&amp;data!$B1058,equity_bonds!$J$2:$J$6414,"="&amp;data!$G1058)</f>
        <v>2574.5</v>
      </c>
      <c r="R1058" s="16">
        <f>IF(P1058=1,SUMIFS(equity_bonds!$C$2:$C$6414,equity_bonds!$H$2:$H$6414,"="&amp;data!$B1058,equity_bonds!$J$2:$J$6414,"="&amp;data!$G1058),"")</f>
        <v>63</v>
      </c>
      <c r="S1058" s="16">
        <f>SUMIFS(equity_bonds!$E$2:$E$6414,equity_bonds!$H$2:$H$6414,"="&amp;data!$B1058,equity_bonds!$J$2:$J$6414,"="&amp;data!$G1058)</f>
        <v>0.1</v>
      </c>
      <c r="T1058" s="16">
        <f>SUMIFS(equity_bonds!$F$2:$F$6414,equity_bonds!$H$2:$H$6414,"="&amp;data!$B1058,equity_bonds!$J$2:$J$6414,"="&amp;data!$G1058)</f>
        <v>15</v>
      </c>
      <c r="U1058" s="16"/>
    </row>
    <row r="1059" spans="1:21" x14ac:dyDescent="0.25">
      <c r="A1059">
        <v>1595</v>
      </c>
      <c r="B1059">
        <v>1996</v>
      </c>
      <c r="C1059">
        <v>71</v>
      </c>
      <c r="D1059" t="s">
        <v>199</v>
      </c>
      <c r="E1059" t="s">
        <v>135</v>
      </c>
      <c r="F1059" t="s">
        <v>135</v>
      </c>
      <c r="G1059" t="str">
        <f t="shared" si="16"/>
        <v>Goodwin Procter</v>
      </c>
      <c r="I1059" s="13">
        <f>COUNTIFS(IPO!$J$2:$J$5250,"="&amp;data!$G1059,IPO!$H$2:$H$5250,"="&amp;data!$B1059)</f>
        <v>1</v>
      </c>
      <c r="J1059" s="13">
        <f>SUMIFS(IPO!$B$2:$B$5250,IPO!$H$2:$H$5250,"="&amp;data!$B1059,IPO!$J$2:$J$5250,"="&amp;data!$G1059)</f>
        <v>226.1</v>
      </c>
      <c r="K1059" s="13">
        <f>IF(I1059=1,SUMIFS(IPO!$C$2:$C$5250,IPO!$H$2:$H$5250,"="&amp;data!$B1059,IPO!$J$2:$J$5250,"="&amp;data!$G1059),"")</f>
        <v>42</v>
      </c>
      <c r="L1059" s="13">
        <f>SUMIFS(IPO!$E$2:$E$5250,IPO!$H$2:$H$5250,"="&amp;data!$B1059,IPO!$J$2:$J$5250,"="&amp;data!$G1059)</f>
        <v>0.4</v>
      </c>
      <c r="M1059" s="13">
        <f>SUMIFS(IPO!$F$2:$F$5250,IPO!$H$2:$H$5250,"="&amp;data!$B1059,IPO!$J$2:$J$5250,"="&amp;data!$G1059)</f>
        <v>5</v>
      </c>
      <c r="N1059" s="13"/>
      <c r="P1059" s="16">
        <f>COUNTIFS(equity_bonds!$H$2:$H$6414,"="&amp;data!$B1059,equity_bonds!$J$2:$J$6414,"="&amp;data!$G1059)</f>
        <v>1</v>
      </c>
      <c r="Q1059" s="16">
        <f>SUMIFS(equity_bonds!$B$2:$B$6414,equity_bonds!$H$2:$H$6414,"="&amp;data!$B1059,equity_bonds!$J$2:$J$6414,"="&amp;data!$G1059)</f>
        <v>3199</v>
      </c>
      <c r="R1059" s="16">
        <f>IF(P1059=1,SUMIFS(equity_bonds!$C$2:$C$6414,equity_bonds!$H$2:$H$6414,"="&amp;data!$B1059,equity_bonds!$J$2:$J$6414,"="&amp;data!$G1059),"")</f>
        <v>57</v>
      </c>
      <c r="S1059" s="16">
        <f>SUMIFS(equity_bonds!$E$2:$E$6414,equity_bonds!$H$2:$H$6414,"="&amp;data!$B1059,equity_bonds!$J$2:$J$6414,"="&amp;data!$G1059)</f>
        <v>0.1</v>
      </c>
      <c r="T1059" s="16">
        <f>SUMIFS(equity_bonds!$F$2:$F$6414,equity_bonds!$H$2:$H$6414,"="&amp;data!$B1059,equity_bonds!$J$2:$J$6414,"="&amp;data!$G1059)</f>
        <v>26</v>
      </c>
      <c r="U1059" s="16"/>
    </row>
    <row r="1060" spans="1:21" x14ac:dyDescent="0.25">
      <c r="A1060">
        <v>1643</v>
      </c>
      <c r="B1060">
        <v>1996</v>
      </c>
      <c r="C1060">
        <v>74</v>
      </c>
      <c r="D1060" t="s">
        <v>205</v>
      </c>
      <c r="E1060" t="s">
        <v>177</v>
      </c>
      <c r="F1060" t="s">
        <v>2652</v>
      </c>
      <c r="G1060" t="str">
        <f t="shared" si="16"/>
        <v>Graham James</v>
      </c>
      <c r="I1060" s="13">
        <f>COUNTIFS(IPO!$J$2:$J$5250,"="&amp;data!$G1060,IPO!$H$2:$H$5250,"="&amp;data!$B1060)</f>
        <v>1</v>
      </c>
      <c r="J1060" s="13">
        <f>SUMIFS(IPO!$B$2:$B$5250,IPO!$H$2:$H$5250,"="&amp;data!$B1060,IPO!$J$2:$J$5250,"="&amp;data!$G1060)</f>
        <v>67.3</v>
      </c>
      <c r="K1060" s="13">
        <f>IF(I1060=1,SUMIFS(IPO!$C$2:$C$5250,IPO!$H$2:$H$5250,"="&amp;data!$B1060,IPO!$J$2:$J$5250,"="&amp;data!$G1060),"")</f>
        <v>99</v>
      </c>
      <c r="L1060" s="13">
        <f>SUMIFS(IPO!$E$2:$E$5250,IPO!$H$2:$H$5250,"="&amp;data!$B1060,IPO!$J$2:$J$5250,"="&amp;data!$G1060)</f>
        <v>0.1</v>
      </c>
      <c r="M1060" s="13">
        <f>SUMIFS(IPO!$F$2:$F$5250,IPO!$H$2:$H$5250,"="&amp;data!$B1060,IPO!$J$2:$J$5250,"="&amp;data!$G1060)</f>
        <v>2</v>
      </c>
      <c r="N1060" s="13"/>
      <c r="P1060" s="16">
        <f>COUNTIFS(equity_bonds!$H$2:$H$6414,"="&amp;data!$B1060,equity_bonds!$J$2:$J$6414,"="&amp;data!$G1060)</f>
        <v>0</v>
      </c>
      <c r="Q1060" s="16">
        <f>SUMIFS(equity_bonds!$B$2:$B$6414,equity_bonds!$H$2:$H$6414,"="&amp;data!$B1060,equity_bonds!$J$2:$J$6414,"="&amp;data!$G1060)</f>
        <v>0</v>
      </c>
      <c r="R1060" s="16" t="str">
        <f>IF(P1060=1,SUMIFS(equity_bonds!$C$2:$C$6414,equity_bonds!$H$2:$H$6414,"="&amp;data!$B1060,equity_bonds!$J$2:$J$6414,"="&amp;data!$G1060),"")</f>
        <v/>
      </c>
      <c r="S1060" s="16">
        <f>SUMIFS(equity_bonds!$E$2:$E$6414,equity_bonds!$H$2:$H$6414,"="&amp;data!$B1060,equity_bonds!$J$2:$J$6414,"="&amp;data!$G1060)</f>
        <v>0</v>
      </c>
      <c r="T1060" s="16">
        <f>SUMIFS(equity_bonds!$F$2:$F$6414,equity_bonds!$H$2:$H$6414,"="&amp;data!$B1060,equity_bonds!$J$2:$J$6414,"="&amp;data!$G1060)</f>
        <v>0</v>
      </c>
      <c r="U1060" s="16"/>
    </row>
    <row r="1061" spans="1:21" x14ac:dyDescent="0.25">
      <c r="A1061">
        <v>1649</v>
      </c>
      <c r="B1061">
        <v>1996</v>
      </c>
      <c r="C1061">
        <v>89</v>
      </c>
      <c r="D1061" t="s">
        <v>210</v>
      </c>
      <c r="E1061" t="s">
        <v>235</v>
      </c>
      <c r="F1061" t="s">
        <v>2673</v>
      </c>
      <c r="G1061" t="str">
        <f t="shared" si="16"/>
        <v>Gray Cary</v>
      </c>
      <c r="I1061" s="13">
        <f>COUNTIFS(IPO!$J$2:$J$5250,"="&amp;data!$G1061,IPO!$H$2:$H$5250,"="&amp;data!$B1061)</f>
        <v>1</v>
      </c>
      <c r="J1061" s="13">
        <f>SUMIFS(IPO!$B$2:$B$5250,IPO!$H$2:$H$5250,"="&amp;data!$B1061,IPO!$J$2:$J$5250,"="&amp;data!$G1061)</f>
        <v>374.1</v>
      </c>
      <c r="K1061" s="13">
        <f>IF(I1061=1,SUMIFS(IPO!$C$2:$C$5250,IPO!$H$2:$H$5250,"="&amp;data!$B1061,IPO!$J$2:$J$5250,"="&amp;data!$G1061),"")</f>
        <v>29</v>
      </c>
      <c r="L1061" s="13">
        <f>SUMIFS(IPO!$E$2:$E$5250,IPO!$H$2:$H$5250,"="&amp;data!$B1061,IPO!$J$2:$J$5250,"="&amp;data!$G1061)</f>
        <v>0.6</v>
      </c>
      <c r="M1061" s="13">
        <f>SUMIFS(IPO!$F$2:$F$5250,IPO!$H$2:$H$5250,"="&amp;data!$B1061,IPO!$J$2:$J$5250,"="&amp;data!$G1061)</f>
        <v>9</v>
      </c>
      <c r="N1061" s="13"/>
      <c r="P1061" s="16">
        <f>COUNTIFS(equity_bonds!$H$2:$H$6414,"="&amp;data!$B1061,equity_bonds!$J$2:$J$6414,"="&amp;data!$G1061)</f>
        <v>1</v>
      </c>
      <c r="Q1061" s="16">
        <f>SUMIFS(equity_bonds!$B$2:$B$6414,equity_bonds!$H$2:$H$6414,"="&amp;data!$B1061,equity_bonds!$J$2:$J$6414,"="&amp;data!$G1061)</f>
        <v>767.8</v>
      </c>
      <c r="R1061" s="16">
        <f>IF(P1061=1,SUMIFS(equity_bonds!$C$2:$C$6414,equity_bonds!$H$2:$H$6414,"="&amp;data!$B1061,equity_bonds!$J$2:$J$6414,"="&amp;data!$G1061),"")</f>
        <v>133</v>
      </c>
      <c r="S1061" s="16">
        <f>SUMIFS(equity_bonds!$E$2:$E$6414,equity_bonds!$H$2:$H$6414,"="&amp;data!$B1061,equity_bonds!$J$2:$J$6414,"="&amp;data!$G1061)</f>
        <v>0</v>
      </c>
      <c r="T1061" s="16">
        <f>SUMIFS(equity_bonds!$F$2:$F$6414,equity_bonds!$H$2:$H$6414,"="&amp;data!$B1061,equity_bonds!$J$2:$J$6414,"="&amp;data!$G1061)</f>
        <v>14</v>
      </c>
      <c r="U1061" s="16"/>
    </row>
    <row r="1062" spans="1:21" x14ac:dyDescent="0.25">
      <c r="A1062">
        <v>1667</v>
      </c>
      <c r="B1062">
        <v>1996</v>
      </c>
      <c r="C1062">
        <v>79</v>
      </c>
      <c r="D1062" t="s">
        <v>172</v>
      </c>
      <c r="E1062" t="s">
        <v>236</v>
      </c>
      <c r="F1062" t="s">
        <v>236</v>
      </c>
      <c r="G1062" t="str">
        <f t="shared" si="16"/>
        <v>Greenberg Traurig</v>
      </c>
      <c r="I1062" s="13">
        <f>COUNTIFS(IPO!$J$2:$J$5250,"="&amp;data!$G1062,IPO!$H$2:$H$5250,"="&amp;data!$B1062)</f>
        <v>1</v>
      </c>
      <c r="J1062" s="13">
        <f>SUMIFS(IPO!$B$2:$B$5250,IPO!$H$2:$H$5250,"="&amp;data!$B1062,IPO!$J$2:$J$5250,"="&amp;data!$G1062)</f>
        <v>171.2</v>
      </c>
      <c r="K1062" s="13">
        <f>IF(I1062=1,SUMIFS(IPO!$C$2:$C$5250,IPO!$H$2:$H$5250,"="&amp;data!$B1062,IPO!$J$2:$J$5250,"="&amp;data!$G1062),"")</f>
        <v>48</v>
      </c>
      <c r="L1062" s="13">
        <f>SUMIFS(IPO!$E$2:$E$5250,IPO!$H$2:$H$5250,"="&amp;data!$B1062,IPO!$J$2:$J$5250,"="&amp;data!$G1062)</f>
        <v>0.3</v>
      </c>
      <c r="M1062" s="13">
        <f>SUMIFS(IPO!$F$2:$F$5250,IPO!$H$2:$H$5250,"="&amp;data!$B1062,IPO!$J$2:$J$5250,"="&amp;data!$G1062)</f>
        <v>5</v>
      </c>
      <c r="N1062" s="13"/>
      <c r="P1062" s="16">
        <f>COUNTIFS(equity_bonds!$H$2:$H$6414,"="&amp;data!$B1062,equity_bonds!$J$2:$J$6414,"="&amp;data!$G1062)</f>
        <v>1</v>
      </c>
      <c r="Q1062" s="16">
        <f>SUMIFS(equity_bonds!$B$2:$B$6414,equity_bonds!$H$2:$H$6414,"="&amp;data!$B1062,equity_bonds!$J$2:$J$6414,"="&amp;data!$G1062)</f>
        <v>338.5</v>
      </c>
      <c r="R1062" s="16">
        <f>IF(P1062=1,SUMIFS(equity_bonds!$C$2:$C$6414,equity_bonds!$H$2:$H$6414,"="&amp;data!$B1062,equity_bonds!$J$2:$J$6414,"="&amp;data!$G1062),"")</f>
        <v>190</v>
      </c>
      <c r="S1062" s="16">
        <f>SUMIFS(equity_bonds!$E$2:$E$6414,equity_bonds!$H$2:$H$6414,"="&amp;data!$B1062,equity_bonds!$J$2:$J$6414,"="&amp;data!$G1062)</f>
        <v>0</v>
      </c>
      <c r="T1062" s="16">
        <f>SUMIFS(equity_bonds!$F$2:$F$6414,equity_bonds!$H$2:$H$6414,"="&amp;data!$B1062,equity_bonds!$J$2:$J$6414,"="&amp;data!$G1062)</f>
        <v>8</v>
      </c>
      <c r="U1062" s="16"/>
    </row>
    <row r="1063" spans="1:21" x14ac:dyDescent="0.25">
      <c r="A1063">
        <v>1699</v>
      </c>
      <c r="B1063">
        <v>1996</v>
      </c>
      <c r="C1063">
        <v>53</v>
      </c>
      <c r="D1063" t="s">
        <v>197</v>
      </c>
      <c r="E1063" t="s">
        <v>81</v>
      </c>
      <c r="F1063" t="s">
        <v>81</v>
      </c>
      <c r="G1063" t="str">
        <f t="shared" si="16"/>
        <v>Hale and</v>
      </c>
      <c r="I1063" s="13">
        <v>1</v>
      </c>
      <c r="J1063" s="13">
        <v>389.8</v>
      </c>
      <c r="K1063" s="13">
        <v>27</v>
      </c>
      <c r="L1063" s="13">
        <v>0.7</v>
      </c>
      <c r="M1063" s="13">
        <v>9</v>
      </c>
      <c r="N1063" s="13"/>
      <c r="P1063" s="16">
        <f>COUNTIFS(equity_bonds!$H$2:$H$6414,"="&amp;data!$B1063,equity_bonds!$J$2:$J$6414,"="&amp;data!$G1063)</f>
        <v>0</v>
      </c>
      <c r="Q1063" s="16">
        <v>1255.5</v>
      </c>
      <c r="R1063" s="16">
        <v>95</v>
      </c>
      <c r="S1063" s="16">
        <v>0.1</v>
      </c>
      <c r="T1063" s="16">
        <v>19</v>
      </c>
      <c r="U1063" s="16"/>
    </row>
    <row r="1064" spans="1:21" x14ac:dyDescent="0.25">
      <c r="A1064">
        <v>1738</v>
      </c>
      <c r="B1064">
        <v>1996</v>
      </c>
      <c r="C1064">
        <v>54</v>
      </c>
      <c r="D1064" t="s">
        <v>209</v>
      </c>
      <c r="E1064" t="s">
        <v>82</v>
      </c>
      <c r="F1064" t="s">
        <v>2619</v>
      </c>
      <c r="G1064" t="str">
        <f t="shared" si="16"/>
        <v>Heller Ehrman</v>
      </c>
      <c r="I1064" s="13">
        <f>COUNTIFS(IPO!$J$2:$J$5250,"="&amp;data!$G1064,IPO!$H$2:$H$5250,"="&amp;data!$B1064)</f>
        <v>1</v>
      </c>
      <c r="J1064" s="13">
        <f>SUMIFS(IPO!$B$2:$B$5250,IPO!$H$2:$H$5250,"="&amp;data!$B1064,IPO!$J$2:$J$5250,"="&amp;data!$G1064)</f>
        <v>144.1</v>
      </c>
      <c r="K1064" s="13">
        <f>IF(I1064=1,SUMIFS(IPO!$C$2:$C$5250,IPO!$H$2:$H$5250,"="&amp;data!$B1064,IPO!$J$2:$J$5250,"="&amp;data!$G1064),"")</f>
        <v>57</v>
      </c>
      <c r="L1064" s="13">
        <f>SUMIFS(IPO!$E$2:$E$5250,IPO!$H$2:$H$5250,"="&amp;data!$B1064,IPO!$J$2:$J$5250,"="&amp;data!$G1064)</f>
        <v>0.2</v>
      </c>
      <c r="M1064" s="13">
        <f>SUMIFS(IPO!$F$2:$F$5250,IPO!$H$2:$H$5250,"="&amp;data!$B1064,IPO!$J$2:$J$5250,"="&amp;data!$G1064)</f>
        <v>2</v>
      </c>
      <c r="N1064" s="13"/>
      <c r="P1064" s="16">
        <f>COUNTIFS(equity_bonds!$H$2:$H$6414,"="&amp;data!$B1064,equity_bonds!$J$2:$J$6414,"="&amp;data!$G1064)</f>
        <v>0</v>
      </c>
      <c r="Q1064" s="16">
        <f>SUMIFS(equity_bonds!$B$2:$B$6414,equity_bonds!$H$2:$H$6414,"="&amp;data!$B1064,equity_bonds!$J$2:$J$6414,"="&amp;data!$G1064)</f>
        <v>0</v>
      </c>
      <c r="R1064" s="16" t="str">
        <f>IF(P1064=1,SUMIFS(equity_bonds!$C$2:$C$6414,equity_bonds!$H$2:$H$6414,"="&amp;data!$B1064,equity_bonds!$J$2:$J$6414,"="&amp;data!$G1064),"")</f>
        <v/>
      </c>
      <c r="S1064" s="16">
        <f>SUMIFS(equity_bonds!$E$2:$E$6414,equity_bonds!$H$2:$H$6414,"="&amp;data!$B1064,equity_bonds!$J$2:$J$6414,"="&amp;data!$G1064)</f>
        <v>0</v>
      </c>
      <c r="T1064" s="16">
        <f>SUMIFS(equity_bonds!$F$2:$F$6414,equity_bonds!$H$2:$H$6414,"="&amp;data!$B1064,equity_bonds!$J$2:$J$6414,"="&amp;data!$G1064)</f>
        <v>0</v>
      </c>
      <c r="U1064" s="16"/>
    </row>
    <row r="1065" spans="1:21" x14ac:dyDescent="0.25">
      <c r="A1065">
        <v>1786</v>
      </c>
      <c r="B1065">
        <v>1996</v>
      </c>
      <c r="C1065">
        <v>47</v>
      </c>
      <c r="D1065" t="s">
        <v>185</v>
      </c>
      <c r="E1065" t="s">
        <v>83</v>
      </c>
      <c r="F1065" t="s">
        <v>2620</v>
      </c>
      <c r="G1065" t="str">
        <f t="shared" si="16"/>
        <v>Hogan Hartson</v>
      </c>
      <c r="I1065" s="13">
        <f>COUNTIFS(IPO!$J$2:$J$5250,"="&amp;data!$G1065,IPO!$H$2:$H$5250,"="&amp;data!$B1065)</f>
        <v>1</v>
      </c>
      <c r="J1065" s="13">
        <f>SUMIFS(IPO!$B$2:$B$5250,IPO!$H$2:$H$5250,"="&amp;data!$B1065,IPO!$J$2:$J$5250,"="&amp;data!$G1065)</f>
        <v>157.5</v>
      </c>
      <c r="K1065" s="13">
        <f>IF(I1065=1,SUMIFS(IPO!$C$2:$C$5250,IPO!$H$2:$H$5250,"="&amp;data!$B1065,IPO!$J$2:$J$5250,"="&amp;data!$G1065),"")</f>
        <v>51</v>
      </c>
      <c r="L1065" s="13">
        <f>SUMIFS(IPO!$E$2:$E$5250,IPO!$H$2:$H$5250,"="&amp;data!$B1065,IPO!$J$2:$J$5250,"="&amp;data!$G1065)</f>
        <v>0.3</v>
      </c>
      <c r="M1065" s="13">
        <f>SUMIFS(IPO!$F$2:$F$5250,IPO!$H$2:$H$5250,"="&amp;data!$B1065,IPO!$J$2:$J$5250,"="&amp;data!$G1065)</f>
        <v>3</v>
      </c>
      <c r="N1065" s="13"/>
      <c r="P1065" s="16">
        <f>COUNTIFS(equity_bonds!$H$2:$H$6414,"="&amp;data!$B1065,equity_bonds!$J$2:$J$6414,"="&amp;data!$G1065)</f>
        <v>1</v>
      </c>
      <c r="Q1065" s="16">
        <f>SUMIFS(equity_bonds!$B$2:$B$6414,equity_bonds!$H$2:$H$6414,"="&amp;data!$B1065,equity_bonds!$J$2:$J$6414,"="&amp;data!$G1065)</f>
        <v>1101.0999999999999</v>
      </c>
      <c r="R1065" s="16">
        <f>IF(P1065=1,SUMIFS(equity_bonds!$C$2:$C$6414,equity_bonds!$H$2:$H$6414,"="&amp;data!$B1065,equity_bonds!$J$2:$J$6414,"="&amp;data!$G1065),"")</f>
        <v>104</v>
      </c>
      <c r="S1065" s="16">
        <f>SUMIFS(equity_bonds!$E$2:$E$6414,equity_bonds!$H$2:$H$6414,"="&amp;data!$B1065,equity_bonds!$J$2:$J$6414,"="&amp;data!$G1065)</f>
        <v>0.1</v>
      </c>
      <c r="T1065" s="16">
        <f>SUMIFS(equity_bonds!$F$2:$F$6414,equity_bonds!$H$2:$H$6414,"="&amp;data!$B1065,equity_bonds!$J$2:$J$6414,"="&amp;data!$G1065)</f>
        <v>10</v>
      </c>
      <c r="U1065" s="16"/>
    </row>
    <row r="1066" spans="1:21" x14ac:dyDescent="0.25">
      <c r="A1066">
        <v>1832</v>
      </c>
      <c r="B1066">
        <v>1996</v>
      </c>
      <c r="C1066">
        <v>65</v>
      </c>
      <c r="D1066" t="s">
        <v>144</v>
      </c>
      <c r="E1066" t="s">
        <v>139</v>
      </c>
      <c r="F1066" t="s">
        <v>2638</v>
      </c>
      <c r="G1066" t="str">
        <f t="shared" si="16"/>
        <v>Holland Knight</v>
      </c>
      <c r="I1066" s="13">
        <f>COUNTIFS(IPO!$J$2:$J$5250,"="&amp;data!$G1066,IPO!$H$2:$H$5250,"="&amp;data!$B1066)</f>
        <v>1</v>
      </c>
      <c r="J1066" s="13">
        <f>SUMIFS(IPO!$B$2:$B$5250,IPO!$H$2:$H$5250,"="&amp;data!$B1066,IPO!$J$2:$J$5250,"="&amp;data!$G1066)</f>
        <v>53.6</v>
      </c>
      <c r="K1066" s="13">
        <f>IF(I1066=1,SUMIFS(IPO!$C$2:$C$5250,IPO!$H$2:$H$5250,"="&amp;data!$B1066,IPO!$J$2:$J$5250,"="&amp;data!$G1066),"")</f>
        <v>117</v>
      </c>
      <c r="L1066" s="13">
        <f>SUMIFS(IPO!$E$2:$E$5250,IPO!$H$2:$H$5250,"="&amp;data!$B1066,IPO!$J$2:$J$5250,"="&amp;data!$G1066)</f>
        <v>0.1</v>
      </c>
      <c r="M1066" s="13">
        <f>SUMIFS(IPO!$F$2:$F$5250,IPO!$H$2:$H$5250,"="&amp;data!$B1066,IPO!$J$2:$J$5250,"="&amp;data!$G1066)</f>
        <v>3</v>
      </c>
      <c r="N1066" s="13"/>
      <c r="P1066" s="16">
        <f>COUNTIFS(equity_bonds!$H$2:$H$6414,"="&amp;data!$B1066,equity_bonds!$J$2:$J$6414,"="&amp;data!$G1066)</f>
        <v>0</v>
      </c>
      <c r="Q1066" s="16">
        <f>SUMIFS(equity_bonds!$B$2:$B$6414,equity_bonds!$H$2:$H$6414,"="&amp;data!$B1066,equity_bonds!$J$2:$J$6414,"="&amp;data!$G1066)</f>
        <v>0</v>
      </c>
      <c r="R1066" s="16" t="str">
        <f>IF(P1066=1,SUMIFS(equity_bonds!$C$2:$C$6414,equity_bonds!$H$2:$H$6414,"="&amp;data!$B1066,equity_bonds!$J$2:$J$6414,"="&amp;data!$G1066),"")</f>
        <v/>
      </c>
      <c r="S1066" s="16">
        <f>SUMIFS(equity_bonds!$E$2:$E$6414,equity_bonds!$H$2:$H$6414,"="&amp;data!$B1066,equity_bonds!$J$2:$J$6414,"="&amp;data!$G1066)</f>
        <v>0</v>
      </c>
      <c r="T1066" s="16">
        <f>SUMIFS(equity_bonds!$F$2:$F$6414,equity_bonds!$H$2:$H$6414,"="&amp;data!$B1066,equity_bonds!$J$2:$J$6414,"="&amp;data!$G1066)</f>
        <v>0</v>
      </c>
      <c r="U1066" s="16"/>
    </row>
    <row r="1067" spans="1:21" x14ac:dyDescent="0.25">
      <c r="A1067">
        <v>1862</v>
      </c>
      <c r="B1067">
        <v>1996</v>
      </c>
      <c r="C1067">
        <v>97</v>
      </c>
      <c r="D1067" t="s">
        <v>204</v>
      </c>
      <c r="E1067" t="s">
        <v>230</v>
      </c>
      <c r="F1067" t="s">
        <v>230</v>
      </c>
      <c r="G1067" t="str">
        <f t="shared" si="16"/>
        <v>Honigman Miller</v>
      </c>
      <c r="I1067" s="13">
        <f>COUNTIFS(IPO!$J$2:$J$5250,"="&amp;data!$G1067,IPO!$H$2:$H$5250,"="&amp;data!$B1067)</f>
        <v>1</v>
      </c>
      <c r="J1067" s="13">
        <f>SUMIFS(IPO!$B$2:$B$5250,IPO!$H$2:$H$5250,"="&amp;data!$B1067,IPO!$J$2:$J$5250,"="&amp;data!$G1067)</f>
        <v>48.3</v>
      </c>
      <c r="K1067" s="13">
        <f>IF(I1067=1,SUMIFS(IPO!$C$2:$C$5250,IPO!$H$2:$H$5250,"="&amp;data!$B1067,IPO!$J$2:$J$5250,"="&amp;data!$G1067),"")</f>
        <v>124</v>
      </c>
      <c r="L1067" s="13">
        <f>SUMIFS(IPO!$E$2:$E$5250,IPO!$H$2:$H$5250,"="&amp;data!$B1067,IPO!$J$2:$J$5250,"="&amp;data!$G1067)</f>
        <v>0.1</v>
      </c>
      <c r="M1067" s="13">
        <f>SUMIFS(IPO!$F$2:$F$5250,IPO!$H$2:$H$5250,"="&amp;data!$B1067,IPO!$J$2:$J$5250,"="&amp;data!$G1067)</f>
        <v>1</v>
      </c>
      <c r="N1067" s="13"/>
      <c r="P1067" s="16">
        <f>COUNTIFS(equity_bonds!$H$2:$H$6414,"="&amp;data!$B1067,equity_bonds!$J$2:$J$6414,"="&amp;data!$G1067)</f>
        <v>1</v>
      </c>
      <c r="Q1067" s="16">
        <f>SUMIFS(equity_bonds!$B$2:$B$6414,equity_bonds!$H$2:$H$6414,"="&amp;data!$B1067,equity_bonds!$J$2:$J$6414,"="&amp;data!$G1067)</f>
        <v>428.6</v>
      </c>
      <c r="R1067" s="16">
        <f>IF(P1067=1,SUMIFS(equity_bonds!$C$2:$C$6414,equity_bonds!$H$2:$H$6414,"="&amp;data!$B1067,equity_bonds!$J$2:$J$6414,"="&amp;data!$G1067),"")</f>
        <v>170</v>
      </c>
      <c r="S1067" s="16">
        <f>SUMIFS(equity_bonds!$E$2:$E$6414,equity_bonds!$H$2:$H$6414,"="&amp;data!$B1067,equity_bonds!$J$2:$J$6414,"="&amp;data!$G1067)</f>
        <v>0</v>
      </c>
      <c r="T1067" s="16">
        <f>SUMIFS(equity_bonds!$F$2:$F$6414,equity_bonds!$H$2:$H$6414,"="&amp;data!$B1067,equity_bonds!$J$2:$J$6414,"="&amp;data!$G1067)</f>
        <v>4</v>
      </c>
      <c r="U1067" s="16"/>
    </row>
    <row r="1068" spans="1:21" x14ac:dyDescent="0.25">
      <c r="A1068">
        <v>1896</v>
      </c>
      <c r="B1068">
        <v>1996</v>
      </c>
      <c r="C1068">
        <v>49</v>
      </c>
      <c r="D1068" t="s">
        <v>74</v>
      </c>
      <c r="E1068" t="s">
        <v>227</v>
      </c>
      <c r="F1068" t="s">
        <v>2667</v>
      </c>
      <c r="G1068" t="str">
        <f t="shared" si="16"/>
        <v>Howrey Simon</v>
      </c>
      <c r="I1068" s="13">
        <f>COUNTIFS(IPO!$J$2:$J$5250,"="&amp;data!$G1068,IPO!$H$2:$H$5250,"="&amp;data!$B1068)</f>
        <v>0</v>
      </c>
      <c r="J1068" s="13">
        <f>SUMIFS(IPO!$B$2:$B$5250,IPO!$H$2:$H$5250,"="&amp;data!$B1068,IPO!$J$2:$J$5250,"="&amp;data!$G1068)</f>
        <v>0</v>
      </c>
      <c r="K1068" s="13" t="str">
        <f>IF(I1068=1,SUMIFS(IPO!$C$2:$C$5250,IPO!$H$2:$H$5250,"="&amp;data!$B1068,IPO!$J$2:$J$5250,"="&amp;data!$G1068),"")</f>
        <v/>
      </c>
      <c r="L1068" s="13">
        <f>SUMIFS(IPO!$E$2:$E$5250,IPO!$H$2:$H$5250,"="&amp;data!$B1068,IPO!$J$2:$J$5250,"="&amp;data!$G1068)</f>
        <v>0</v>
      </c>
      <c r="M1068" s="13">
        <f>SUMIFS(IPO!$F$2:$F$5250,IPO!$H$2:$H$5250,"="&amp;data!$B1068,IPO!$J$2:$J$5250,"="&amp;data!$G1068)</f>
        <v>0</v>
      </c>
      <c r="N1068" s="13"/>
      <c r="P1068" s="16">
        <f>COUNTIFS(equity_bonds!$H$2:$H$6414,"="&amp;data!$B1068,equity_bonds!$J$2:$J$6414,"="&amp;data!$G1068)</f>
        <v>0</v>
      </c>
      <c r="Q1068" s="16">
        <f>SUMIFS(equity_bonds!$B$2:$B$6414,equity_bonds!$H$2:$H$6414,"="&amp;data!$B1068,equity_bonds!$J$2:$J$6414,"="&amp;data!$G1068)</f>
        <v>0</v>
      </c>
      <c r="R1068" s="16" t="str">
        <f>IF(P1068=1,SUMIFS(equity_bonds!$C$2:$C$6414,equity_bonds!$H$2:$H$6414,"="&amp;data!$B1068,equity_bonds!$J$2:$J$6414,"="&amp;data!$G1068),"")</f>
        <v/>
      </c>
      <c r="S1068" s="16">
        <f>SUMIFS(equity_bonds!$E$2:$E$6414,equity_bonds!$H$2:$H$6414,"="&amp;data!$B1068,equity_bonds!$J$2:$J$6414,"="&amp;data!$G1068)</f>
        <v>0</v>
      </c>
      <c r="T1068" s="16">
        <f>SUMIFS(equity_bonds!$F$2:$F$6414,equity_bonds!$H$2:$H$6414,"="&amp;data!$B1068,equity_bonds!$J$2:$J$6414,"="&amp;data!$G1068)</f>
        <v>0</v>
      </c>
      <c r="U1068" s="16"/>
    </row>
    <row r="1069" spans="1:21" x14ac:dyDescent="0.25">
      <c r="A1069">
        <v>1917</v>
      </c>
      <c r="B1069">
        <v>1996</v>
      </c>
      <c r="C1069">
        <v>93</v>
      </c>
      <c r="D1069" t="s">
        <v>207</v>
      </c>
      <c r="E1069" t="s">
        <v>140</v>
      </c>
      <c r="F1069" t="s">
        <v>2639</v>
      </c>
      <c r="G1069" t="str">
        <f t="shared" si="16"/>
        <v>Hughes Hubbard</v>
      </c>
      <c r="I1069" s="13">
        <f>COUNTIFS(IPO!$J$2:$J$5250,"="&amp;data!$G1069,IPO!$H$2:$H$5250,"="&amp;data!$B1069)</f>
        <v>0</v>
      </c>
      <c r="J1069" s="13">
        <f>SUMIFS(IPO!$B$2:$B$5250,IPO!$H$2:$H$5250,"="&amp;data!$B1069,IPO!$J$2:$J$5250,"="&amp;data!$G1069)</f>
        <v>0</v>
      </c>
      <c r="K1069" s="13" t="str">
        <f>IF(I1069=1,SUMIFS(IPO!$C$2:$C$5250,IPO!$H$2:$H$5250,"="&amp;data!$B1069,IPO!$J$2:$J$5250,"="&amp;data!$G1069),"")</f>
        <v/>
      </c>
      <c r="L1069" s="13">
        <f>SUMIFS(IPO!$E$2:$E$5250,IPO!$H$2:$H$5250,"="&amp;data!$B1069,IPO!$J$2:$J$5250,"="&amp;data!$G1069)</f>
        <v>0</v>
      </c>
      <c r="M1069" s="13">
        <f>SUMIFS(IPO!$F$2:$F$5250,IPO!$H$2:$H$5250,"="&amp;data!$B1069,IPO!$J$2:$J$5250,"="&amp;data!$G1069)</f>
        <v>0</v>
      </c>
      <c r="N1069" s="13"/>
      <c r="P1069" s="16">
        <f>COUNTIFS(equity_bonds!$H$2:$H$6414,"="&amp;data!$B1069,equity_bonds!$J$2:$J$6414,"="&amp;data!$G1069)</f>
        <v>1</v>
      </c>
      <c r="Q1069" s="16">
        <f>SUMIFS(equity_bonds!$B$2:$B$6414,equity_bonds!$H$2:$H$6414,"="&amp;data!$B1069,equity_bonds!$J$2:$J$6414,"="&amp;data!$G1069)</f>
        <v>575.20000000000005</v>
      </c>
      <c r="R1069" s="16">
        <f>IF(P1069=1,SUMIFS(equity_bonds!$C$2:$C$6414,equity_bonds!$H$2:$H$6414,"="&amp;data!$B1069,equity_bonds!$J$2:$J$6414,"="&amp;data!$G1069),"")</f>
        <v>149</v>
      </c>
      <c r="S1069" s="16">
        <f>SUMIFS(equity_bonds!$E$2:$E$6414,equity_bonds!$H$2:$H$6414,"="&amp;data!$B1069,equity_bonds!$J$2:$J$6414,"="&amp;data!$G1069)</f>
        <v>0</v>
      </c>
      <c r="T1069" s="16">
        <f>SUMIFS(equity_bonds!$F$2:$F$6414,equity_bonds!$H$2:$H$6414,"="&amp;data!$B1069,equity_bonds!$J$2:$J$6414,"="&amp;data!$G1069)</f>
        <v>5</v>
      </c>
      <c r="U1069" s="16"/>
    </row>
    <row r="1070" spans="1:21" x14ac:dyDescent="0.25">
      <c r="A1070">
        <v>1947</v>
      </c>
      <c r="B1070">
        <v>1996</v>
      </c>
      <c r="C1070">
        <v>41</v>
      </c>
      <c r="D1070" t="s">
        <v>84</v>
      </c>
      <c r="E1070" t="s">
        <v>24</v>
      </c>
      <c r="F1070" t="s">
        <v>2588</v>
      </c>
      <c r="G1070" t="str">
        <f t="shared" si="16"/>
        <v>Hunton Williams</v>
      </c>
      <c r="I1070" s="13">
        <f>COUNTIFS(IPO!$J$2:$J$5250,"="&amp;data!$G1070,IPO!$H$2:$H$5250,"="&amp;data!$B1070)</f>
        <v>1</v>
      </c>
      <c r="J1070" s="13">
        <f>SUMIFS(IPO!$B$2:$B$5250,IPO!$H$2:$H$5250,"="&amp;data!$B1070,IPO!$J$2:$J$5250,"="&amp;data!$G1070)</f>
        <v>505.6</v>
      </c>
      <c r="K1070" s="13">
        <f>IF(I1070=1,SUMIFS(IPO!$C$2:$C$5250,IPO!$H$2:$H$5250,"="&amp;data!$B1070,IPO!$J$2:$J$5250,"="&amp;data!$G1070),"")</f>
        <v>23</v>
      </c>
      <c r="L1070" s="13">
        <f>SUMIFS(IPO!$E$2:$E$5250,IPO!$H$2:$H$5250,"="&amp;data!$B1070,IPO!$J$2:$J$5250,"="&amp;data!$G1070)</f>
        <v>0.8</v>
      </c>
      <c r="M1070" s="13">
        <f>SUMIFS(IPO!$F$2:$F$5250,IPO!$H$2:$H$5250,"="&amp;data!$B1070,IPO!$J$2:$J$5250,"="&amp;data!$G1070)</f>
        <v>4</v>
      </c>
      <c r="N1070" s="13"/>
      <c r="P1070" s="16">
        <f>COUNTIFS(equity_bonds!$H$2:$H$6414,"="&amp;data!$B1070,equity_bonds!$J$2:$J$6414,"="&amp;data!$G1070)</f>
        <v>1</v>
      </c>
      <c r="Q1070" s="16">
        <f>SUMIFS(equity_bonds!$B$2:$B$6414,equity_bonds!$H$2:$H$6414,"="&amp;data!$B1070,equity_bonds!$J$2:$J$6414,"="&amp;data!$G1070)</f>
        <v>8819.5</v>
      </c>
      <c r="R1070" s="16">
        <f>IF(P1070=1,SUMIFS(equity_bonds!$C$2:$C$6414,equity_bonds!$H$2:$H$6414,"="&amp;data!$B1070,equity_bonds!$J$2:$J$6414,"="&amp;data!$G1070),"")</f>
        <v>24</v>
      </c>
      <c r="S1070" s="16">
        <f>SUMIFS(equity_bonds!$E$2:$E$6414,equity_bonds!$H$2:$H$6414,"="&amp;data!$B1070,equity_bonds!$J$2:$J$6414,"="&amp;data!$G1070)</f>
        <v>0.4</v>
      </c>
      <c r="T1070" s="16">
        <f>SUMIFS(equity_bonds!$F$2:$F$6414,equity_bonds!$H$2:$H$6414,"="&amp;data!$B1070,equity_bonds!$J$2:$J$6414,"="&amp;data!$G1070)</f>
        <v>30</v>
      </c>
      <c r="U1070" s="16"/>
    </row>
    <row r="1071" spans="1:21" x14ac:dyDescent="0.25">
      <c r="A1071">
        <v>2088</v>
      </c>
      <c r="B1071">
        <v>1996</v>
      </c>
      <c r="C1071">
        <v>45</v>
      </c>
      <c r="D1071" t="s">
        <v>151</v>
      </c>
      <c r="E1071" t="s">
        <v>85</v>
      </c>
      <c r="F1071" t="s">
        <v>2621</v>
      </c>
      <c r="G1071" t="str">
        <f t="shared" si="16"/>
        <v>Jenner Block</v>
      </c>
      <c r="I1071" s="13">
        <f>COUNTIFS(IPO!$J$2:$J$5250,"="&amp;data!$G1071,IPO!$H$2:$H$5250,"="&amp;data!$B1071)</f>
        <v>1</v>
      </c>
      <c r="J1071" s="13">
        <f>SUMIFS(IPO!$B$2:$B$5250,IPO!$H$2:$H$5250,"="&amp;data!$B1071,IPO!$J$2:$J$5250,"="&amp;data!$G1071)</f>
        <v>59.8</v>
      </c>
      <c r="K1071" s="13">
        <f>IF(I1071=1,SUMIFS(IPO!$C$2:$C$5250,IPO!$H$2:$H$5250,"="&amp;data!$B1071,IPO!$J$2:$J$5250,"="&amp;data!$G1071),"")</f>
        <v>107</v>
      </c>
      <c r="L1071" s="13">
        <f>SUMIFS(IPO!$E$2:$E$5250,IPO!$H$2:$H$5250,"="&amp;data!$B1071,IPO!$J$2:$J$5250,"="&amp;data!$G1071)</f>
        <v>0.1</v>
      </c>
      <c r="M1071" s="13">
        <f>SUMIFS(IPO!$F$2:$F$5250,IPO!$H$2:$H$5250,"="&amp;data!$B1071,IPO!$J$2:$J$5250,"="&amp;data!$G1071)</f>
        <v>1</v>
      </c>
      <c r="N1071" s="13"/>
      <c r="P1071" s="16">
        <f>COUNTIFS(equity_bonds!$H$2:$H$6414,"="&amp;data!$B1071,equity_bonds!$J$2:$J$6414,"="&amp;data!$G1071)</f>
        <v>0</v>
      </c>
      <c r="Q1071" s="16">
        <f>SUMIFS(equity_bonds!$B$2:$B$6414,equity_bonds!$H$2:$H$6414,"="&amp;data!$B1071,equity_bonds!$J$2:$J$6414,"="&amp;data!$G1071)</f>
        <v>0</v>
      </c>
      <c r="R1071" s="16" t="str">
        <f>IF(P1071=1,SUMIFS(equity_bonds!$C$2:$C$6414,equity_bonds!$H$2:$H$6414,"="&amp;data!$B1071,equity_bonds!$J$2:$J$6414,"="&amp;data!$G1071),"")</f>
        <v/>
      </c>
      <c r="S1071" s="16">
        <f>SUMIFS(equity_bonds!$E$2:$E$6414,equity_bonds!$H$2:$H$6414,"="&amp;data!$B1071,equity_bonds!$J$2:$J$6414,"="&amp;data!$G1071)</f>
        <v>0</v>
      </c>
      <c r="T1071" s="16">
        <f>SUMIFS(equity_bonds!$F$2:$F$6414,equity_bonds!$H$2:$H$6414,"="&amp;data!$B1071,equity_bonds!$J$2:$J$6414,"="&amp;data!$G1071)</f>
        <v>0</v>
      </c>
      <c r="U1071" s="16"/>
    </row>
    <row r="1072" spans="1:21" x14ac:dyDescent="0.25">
      <c r="A1072">
        <v>2138</v>
      </c>
      <c r="B1072">
        <v>1996</v>
      </c>
      <c r="C1072">
        <v>3</v>
      </c>
      <c r="D1072" t="s">
        <v>107</v>
      </c>
      <c r="E1072" t="s">
        <v>25</v>
      </c>
      <c r="F1072" t="s">
        <v>2589</v>
      </c>
      <c r="G1072" t="str">
        <f t="shared" si="16"/>
        <v>Jones Day</v>
      </c>
      <c r="I1072" s="13">
        <f>COUNTIFS(IPO!$J$2:$J$5250,"="&amp;data!$G1072,IPO!$H$2:$H$5250,"="&amp;data!$B1072)</f>
        <v>1</v>
      </c>
      <c r="J1072" s="13">
        <f>SUMIFS(IPO!$B$2:$B$5250,IPO!$H$2:$H$5250,"="&amp;data!$B1072,IPO!$J$2:$J$5250,"="&amp;data!$G1072)</f>
        <v>292.8</v>
      </c>
      <c r="K1072" s="13">
        <f>IF(I1072=1,SUMIFS(IPO!$C$2:$C$5250,IPO!$H$2:$H$5250,"="&amp;data!$B1072,IPO!$J$2:$J$5250,"="&amp;data!$G1072),"")</f>
        <v>37</v>
      </c>
      <c r="L1072" s="13">
        <f>SUMIFS(IPO!$E$2:$E$5250,IPO!$H$2:$H$5250,"="&amp;data!$B1072,IPO!$J$2:$J$5250,"="&amp;data!$G1072)</f>
        <v>0.5</v>
      </c>
      <c r="M1072" s="13">
        <f>SUMIFS(IPO!$F$2:$F$5250,IPO!$H$2:$H$5250,"="&amp;data!$B1072,IPO!$J$2:$J$5250,"="&amp;data!$G1072)</f>
        <v>4</v>
      </c>
      <c r="N1072" s="13"/>
      <c r="P1072" s="16">
        <f>COUNTIFS(equity_bonds!$H$2:$H$6414,"="&amp;data!$B1072,equity_bonds!$J$2:$J$6414,"="&amp;data!$G1072)</f>
        <v>1</v>
      </c>
      <c r="Q1072" s="16">
        <f>SUMIFS(equity_bonds!$B$2:$B$6414,equity_bonds!$H$2:$H$6414,"="&amp;data!$B1072,equity_bonds!$J$2:$J$6414,"="&amp;data!$G1072)</f>
        <v>14556</v>
      </c>
      <c r="R1072" s="16">
        <f>IF(P1072=1,SUMIFS(equity_bonds!$C$2:$C$6414,equity_bonds!$H$2:$H$6414,"="&amp;data!$B1072,equity_bonds!$J$2:$J$6414,"="&amp;data!$G1072),"")</f>
        <v>18</v>
      </c>
      <c r="S1072" s="16">
        <f>SUMIFS(equity_bonds!$E$2:$E$6414,equity_bonds!$H$2:$H$6414,"="&amp;data!$B1072,equity_bonds!$J$2:$J$6414,"="&amp;data!$G1072)</f>
        <v>0.7</v>
      </c>
      <c r="T1072" s="16">
        <f>SUMIFS(equity_bonds!$F$2:$F$6414,equity_bonds!$H$2:$H$6414,"="&amp;data!$B1072,equity_bonds!$J$2:$J$6414,"="&amp;data!$G1072)</f>
        <v>29</v>
      </c>
      <c r="U1072" s="16"/>
    </row>
    <row r="1073" spans="1:21" x14ac:dyDescent="0.25">
      <c r="A1073">
        <v>2176</v>
      </c>
      <c r="B1073">
        <v>1996</v>
      </c>
      <c r="C1073">
        <v>57</v>
      </c>
      <c r="D1073" t="s">
        <v>146</v>
      </c>
      <c r="E1073" t="s">
        <v>143</v>
      </c>
      <c r="F1073" t="s">
        <v>2641</v>
      </c>
      <c r="G1073" t="str">
        <f t="shared" si="16"/>
        <v>Katten Muchin</v>
      </c>
      <c r="I1073" s="13">
        <f>COUNTIFS(IPO!$J$2:$J$5250,"="&amp;data!$G1073,IPO!$H$2:$H$5250,"="&amp;data!$B1073)</f>
        <v>1</v>
      </c>
      <c r="J1073" s="13">
        <f>SUMIFS(IPO!$B$2:$B$5250,IPO!$H$2:$H$5250,"="&amp;data!$B1073,IPO!$J$2:$J$5250,"="&amp;data!$G1073)</f>
        <v>45.3</v>
      </c>
      <c r="K1073" s="13">
        <f>IF(I1073=1,SUMIFS(IPO!$C$2:$C$5250,IPO!$H$2:$H$5250,"="&amp;data!$B1073,IPO!$J$2:$J$5250,"="&amp;data!$G1073),"")</f>
        <v>131</v>
      </c>
      <c r="L1073" s="13">
        <f>SUMIFS(IPO!$E$2:$E$5250,IPO!$H$2:$H$5250,"="&amp;data!$B1073,IPO!$J$2:$J$5250,"="&amp;data!$G1073)</f>
        <v>0.1</v>
      </c>
      <c r="M1073" s="13">
        <f>SUMIFS(IPO!$F$2:$F$5250,IPO!$H$2:$H$5250,"="&amp;data!$B1073,IPO!$J$2:$J$5250,"="&amp;data!$G1073)</f>
        <v>2</v>
      </c>
      <c r="N1073" s="13"/>
      <c r="P1073" s="16">
        <f>COUNTIFS(equity_bonds!$H$2:$H$6414,"="&amp;data!$B1073,equity_bonds!$J$2:$J$6414,"="&amp;data!$G1073)</f>
        <v>1</v>
      </c>
      <c r="Q1073" s="16">
        <f>SUMIFS(equity_bonds!$B$2:$B$6414,equity_bonds!$H$2:$H$6414,"="&amp;data!$B1073,equity_bonds!$J$2:$J$6414,"="&amp;data!$G1073)</f>
        <v>2103.1999999999998</v>
      </c>
      <c r="R1073" s="16">
        <f>IF(P1073=1,SUMIFS(equity_bonds!$C$2:$C$6414,equity_bonds!$H$2:$H$6414,"="&amp;data!$B1073,equity_bonds!$J$2:$J$6414,"="&amp;data!$G1073),"")</f>
        <v>70</v>
      </c>
      <c r="S1073" s="16">
        <f>SUMIFS(equity_bonds!$E$2:$E$6414,equity_bonds!$H$2:$H$6414,"="&amp;data!$B1073,equity_bonds!$J$2:$J$6414,"="&amp;data!$G1073)</f>
        <v>0.1</v>
      </c>
      <c r="T1073" s="16">
        <f>SUMIFS(equity_bonds!$F$2:$F$6414,equity_bonds!$H$2:$H$6414,"="&amp;data!$B1073,equity_bonds!$J$2:$J$6414,"="&amp;data!$G1073)</f>
        <v>5</v>
      </c>
      <c r="U1073" s="16"/>
    </row>
    <row r="1074" spans="1:21" x14ac:dyDescent="0.25">
      <c r="A1074">
        <v>2205</v>
      </c>
      <c r="B1074">
        <v>1996</v>
      </c>
      <c r="C1074">
        <v>40</v>
      </c>
      <c r="D1074" t="s">
        <v>68</v>
      </c>
      <c r="E1074" t="s">
        <v>26</v>
      </c>
      <c r="F1074" t="s">
        <v>26</v>
      </c>
      <c r="G1074" t="str">
        <f t="shared" si="16"/>
        <v>Kaye Scholer</v>
      </c>
      <c r="I1074" s="13">
        <f>COUNTIFS(IPO!$J$2:$J$5250,"="&amp;data!$G1074,IPO!$H$2:$H$5250,"="&amp;data!$B1074)</f>
        <v>0</v>
      </c>
      <c r="J1074" s="13">
        <f>SUMIFS(IPO!$B$2:$B$5250,IPO!$H$2:$H$5250,"="&amp;data!$B1074,IPO!$J$2:$J$5250,"="&amp;data!$G1074)</f>
        <v>0</v>
      </c>
      <c r="K1074" s="13" t="str">
        <f>IF(I1074=1,SUMIFS(IPO!$C$2:$C$5250,IPO!$H$2:$H$5250,"="&amp;data!$B1074,IPO!$J$2:$J$5250,"="&amp;data!$G1074),"")</f>
        <v/>
      </c>
      <c r="L1074" s="13">
        <f>SUMIFS(IPO!$E$2:$E$5250,IPO!$H$2:$H$5250,"="&amp;data!$B1074,IPO!$J$2:$J$5250,"="&amp;data!$G1074)</f>
        <v>0</v>
      </c>
      <c r="M1074" s="13">
        <f>SUMIFS(IPO!$F$2:$F$5250,IPO!$H$2:$H$5250,"="&amp;data!$B1074,IPO!$J$2:$J$5250,"="&amp;data!$G1074)</f>
        <v>0</v>
      </c>
      <c r="N1074" s="13"/>
      <c r="P1074" s="16">
        <f>COUNTIFS(equity_bonds!$H$2:$H$6414,"="&amp;data!$B1074,equity_bonds!$J$2:$J$6414,"="&amp;data!$G1074)</f>
        <v>1</v>
      </c>
      <c r="Q1074" s="16">
        <f>SUMIFS(equity_bonds!$B$2:$B$6414,equity_bonds!$H$2:$H$6414,"="&amp;data!$B1074,equity_bonds!$J$2:$J$6414,"="&amp;data!$G1074)</f>
        <v>304.60000000000002</v>
      </c>
      <c r="R1074" s="16">
        <f>IF(P1074=1,SUMIFS(equity_bonds!$C$2:$C$6414,equity_bonds!$H$2:$H$6414,"="&amp;data!$B1074,equity_bonds!$J$2:$J$6414,"="&amp;data!$G1074),"")</f>
        <v>200</v>
      </c>
      <c r="S1074" s="16">
        <f>SUMIFS(equity_bonds!$E$2:$E$6414,equity_bonds!$H$2:$H$6414,"="&amp;data!$B1074,equity_bonds!$J$2:$J$6414,"="&amp;data!$G1074)</f>
        <v>0</v>
      </c>
      <c r="T1074" s="16">
        <f>SUMIFS(equity_bonds!$F$2:$F$6414,equity_bonds!$H$2:$H$6414,"="&amp;data!$B1074,equity_bonds!$J$2:$J$6414,"="&amp;data!$G1074)</f>
        <v>4</v>
      </c>
      <c r="U1074" s="16"/>
    </row>
    <row r="1075" spans="1:21" x14ac:dyDescent="0.25">
      <c r="A1075">
        <v>2243</v>
      </c>
      <c r="B1075">
        <v>1996</v>
      </c>
      <c r="C1075">
        <v>72</v>
      </c>
      <c r="D1075" t="s">
        <v>156</v>
      </c>
      <c r="E1075" t="s">
        <v>27</v>
      </c>
      <c r="F1075" t="s">
        <v>2590</v>
      </c>
      <c r="G1075" t="str">
        <f t="shared" si="16"/>
        <v>Kelley Drye</v>
      </c>
      <c r="I1075" s="13">
        <f>COUNTIFS(IPO!$J$2:$J$5250,"="&amp;data!$G1075,IPO!$H$2:$H$5250,"="&amp;data!$B1075)</f>
        <v>1</v>
      </c>
      <c r="J1075" s="13">
        <f>SUMIFS(IPO!$B$2:$B$5250,IPO!$H$2:$H$5250,"="&amp;data!$B1075,IPO!$J$2:$J$5250,"="&amp;data!$G1075)</f>
        <v>451.2</v>
      </c>
      <c r="K1075" s="13">
        <f>IF(I1075=1,SUMIFS(IPO!$C$2:$C$5250,IPO!$H$2:$H$5250,"="&amp;data!$B1075,IPO!$J$2:$J$5250,"="&amp;data!$G1075),"")</f>
        <v>25</v>
      </c>
      <c r="L1075" s="13">
        <f>SUMIFS(IPO!$E$2:$E$5250,IPO!$H$2:$H$5250,"="&amp;data!$B1075,IPO!$J$2:$J$5250,"="&amp;data!$G1075)</f>
        <v>0.8</v>
      </c>
      <c r="M1075" s="13">
        <f>SUMIFS(IPO!$F$2:$F$5250,IPO!$H$2:$H$5250,"="&amp;data!$B1075,IPO!$J$2:$J$5250,"="&amp;data!$G1075)</f>
        <v>1</v>
      </c>
      <c r="N1075" s="13"/>
      <c r="P1075" s="16">
        <f>COUNTIFS(equity_bonds!$H$2:$H$6414,"="&amp;data!$B1075,equity_bonds!$J$2:$J$6414,"="&amp;data!$G1075)</f>
        <v>1</v>
      </c>
      <c r="Q1075" s="16">
        <f>SUMIFS(equity_bonds!$B$2:$B$6414,equity_bonds!$H$2:$H$6414,"="&amp;data!$B1075,equity_bonds!$J$2:$J$6414,"="&amp;data!$G1075)</f>
        <v>508.7</v>
      </c>
      <c r="R1075" s="16">
        <f>IF(P1075=1,SUMIFS(equity_bonds!$C$2:$C$6414,equity_bonds!$H$2:$H$6414,"="&amp;data!$B1075,equity_bonds!$J$2:$J$6414,"="&amp;data!$G1075),"")</f>
        <v>157</v>
      </c>
      <c r="S1075" s="16">
        <f>SUMIFS(equity_bonds!$E$2:$E$6414,equity_bonds!$H$2:$H$6414,"="&amp;data!$B1075,equity_bonds!$J$2:$J$6414,"="&amp;data!$G1075)</f>
        <v>0</v>
      </c>
      <c r="T1075" s="16">
        <f>SUMIFS(equity_bonds!$F$2:$F$6414,equity_bonds!$H$2:$H$6414,"="&amp;data!$B1075,equity_bonds!$J$2:$J$6414,"="&amp;data!$G1075)</f>
        <v>2</v>
      </c>
      <c r="U1075" s="16"/>
    </row>
    <row r="1076" spans="1:21" x14ac:dyDescent="0.25">
      <c r="A1076">
        <v>2307</v>
      </c>
      <c r="B1076">
        <v>1996</v>
      </c>
      <c r="C1076">
        <v>44</v>
      </c>
      <c r="D1076" t="s">
        <v>174</v>
      </c>
      <c r="E1076" t="s">
        <v>88</v>
      </c>
      <c r="F1076" t="s">
        <v>2623</v>
      </c>
      <c r="G1076" t="str">
        <f t="shared" si="16"/>
        <v>King Spalding</v>
      </c>
      <c r="I1076" s="13">
        <f>COUNTIFS(IPO!$J$2:$J$5250,"="&amp;data!$G1076,IPO!$H$2:$H$5250,"="&amp;data!$B1076)</f>
        <v>1</v>
      </c>
      <c r="J1076" s="13">
        <f>SUMIFS(IPO!$B$2:$B$5250,IPO!$H$2:$H$5250,"="&amp;data!$B1076,IPO!$J$2:$J$5250,"="&amp;data!$G1076)</f>
        <v>24</v>
      </c>
      <c r="K1076" s="13">
        <f>IF(I1076=1,SUMIFS(IPO!$C$2:$C$5250,IPO!$H$2:$H$5250,"="&amp;data!$B1076,IPO!$J$2:$J$5250,"="&amp;data!$G1076),"")</f>
        <v>174</v>
      </c>
      <c r="L1076" s="13">
        <f>SUMIFS(IPO!$E$2:$E$5250,IPO!$H$2:$H$5250,"="&amp;data!$B1076,IPO!$J$2:$J$5250,"="&amp;data!$G1076)</f>
        <v>0</v>
      </c>
      <c r="M1076" s="13">
        <f>SUMIFS(IPO!$F$2:$F$5250,IPO!$H$2:$H$5250,"="&amp;data!$B1076,IPO!$J$2:$J$5250,"="&amp;data!$G1076)</f>
        <v>1</v>
      </c>
      <c r="N1076" s="13"/>
      <c r="P1076" s="16">
        <f>COUNTIFS(equity_bonds!$H$2:$H$6414,"="&amp;data!$B1076,equity_bonds!$J$2:$J$6414,"="&amp;data!$G1076)</f>
        <v>1</v>
      </c>
      <c r="Q1076" s="16">
        <f>SUMIFS(equity_bonds!$B$2:$B$6414,equity_bonds!$H$2:$H$6414,"="&amp;data!$B1076,equity_bonds!$J$2:$J$6414,"="&amp;data!$G1076)</f>
        <v>904.2</v>
      </c>
      <c r="R1076" s="16">
        <f>IF(P1076=1,SUMIFS(equity_bonds!$C$2:$C$6414,equity_bonds!$H$2:$H$6414,"="&amp;data!$B1076,equity_bonds!$J$2:$J$6414,"="&amp;data!$G1076),"")</f>
        <v>119</v>
      </c>
      <c r="S1076" s="16">
        <f>SUMIFS(equity_bonds!$E$2:$E$6414,equity_bonds!$H$2:$H$6414,"="&amp;data!$B1076,equity_bonds!$J$2:$J$6414,"="&amp;data!$G1076)</f>
        <v>0</v>
      </c>
      <c r="T1076" s="16">
        <f>SUMIFS(equity_bonds!$F$2:$F$6414,equity_bonds!$H$2:$H$6414,"="&amp;data!$B1076,equity_bonds!$J$2:$J$6414,"="&amp;data!$G1076)</f>
        <v>8</v>
      </c>
      <c r="U1076" s="16"/>
    </row>
    <row r="1077" spans="1:21" x14ac:dyDescent="0.25">
      <c r="A1077">
        <v>2338</v>
      </c>
      <c r="B1077">
        <v>1996</v>
      </c>
      <c r="C1077">
        <v>20</v>
      </c>
      <c r="D1077" t="s">
        <v>123</v>
      </c>
      <c r="E1077" t="s">
        <v>28</v>
      </c>
      <c r="F1077" t="s">
        <v>2591</v>
      </c>
      <c r="G1077" t="str">
        <f t="shared" si="16"/>
        <v>Kirkland Ellis</v>
      </c>
      <c r="I1077" s="13">
        <f>COUNTIFS(IPO!$J$2:$J$5250,"="&amp;data!$G1077,IPO!$H$2:$H$5250,"="&amp;data!$B1077)</f>
        <v>1</v>
      </c>
      <c r="J1077" s="13">
        <f>SUMIFS(IPO!$B$2:$B$5250,IPO!$H$2:$H$5250,"="&amp;data!$B1077,IPO!$J$2:$J$5250,"="&amp;data!$G1077)</f>
        <v>1627.5</v>
      </c>
      <c r="K1077" s="13">
        <f>IF(I1077=1,SUMIFS(IPO!$C$2:$C$5250,IPO!$H$2:$H$5250,"="&amp;data!$B1077,IPO!$J$2:$J$5250,"="&amp;data!$G1077),"")</f>
        <v>6</v>
      </c>
      <c r="L1077" s="13">
        <f>SUMIFS(IPO!$E$2:$E$5250,IPO!$H$2:$H$5250,"="&amp;data!$B1077,IPO!$J$2:$J$5250,"="&amp;data!$G1077)</f>
        <v>2.7</v>
      </c>
      <c r="M1077" s="13">
        <f>SUMIFS(IPO!$F$2:$F$5250,IPO!$H$2:$H$5250,"="&amp;data!$B1077,IPO!$J$2:$J$5250,"="&amp;data!$G1077)</f>
        <v>10</v>
      </c>
      <c r="N1077" s="13"/>
      <c r="P1077" s="16">
        <f>COUNTIFS(equity_bonds!$H$2:$H$6414,"="&amp;data!$B1077,equity_bonds!$J$2:$J$6414,"="&amp;data!$G1077)</f>
        <v>1</v>
      </c>
      <c r="Q1077" s="16">
        <f>SUMIFS(equity_bonds!$B$2:$B$6414,equity_bonds!$H$2:$H$6414,"="&amp;data!$B1077,equity_bonds!$J$2:$J$6414,"="&amp;data!$G1077)</f>
        <v>7802.7</v>
      </c>
      <c r="R1077" s="16">
        <f>IF(P1077=1,SUMIFS(equity_bonds!$C$2:$C$6414,equity_bonds!$H$2:$H$6414,"="&amp;data!$B1077,equity_bonds!$J$2:$J$6414,"="&amp;data!$G1077),"")</f>
        <v>28</v>
      </c>
      <c r="S1077" s="16">
        <f>SUMIFS(equity_bonds!$E$2:$E$6414,equity_bonds!$H$2:$H$6414,"="&amp;data!$B1077,equity_bonds!$J$2:$J$6414,"="&amp;data!$G1077)</f>
        <v>0.4</v>
      </c>
      <c r="T1077" s="16">
        <f>SUMIFS(equity_bonds!$F$2:$F$6414,equity_bonds!$H$2:$H$6414,"="&amp;data!$B1077,equity_bonds!$J$2:$J$6414,"="&amp;data!$G1077)</f>
        <v>28</v>
      </c>
      <c r="U1077" s="16"/>
    </row>
    <row r="1078" spans="1:21" x14ac:dyDescent="0.25">
      <c r="A1078">
        <v>2367</v>
      </c>
      <c r="B1078">
        <v>1996</v>
      </c>
      <c r="C1078">
        <v>57</v>
      </c>
      <c r="D1078" t="s">
        <v>173</v>
      </c>
      <c r="E1078" t="s">
        <v>145</v>
      </c>
      <c r="F1078" t="s">
        <v>2642</v>
      </c>
      <c r="G1078" t="str">
        <f t="shared" si="16"/>
        <v>Kirkpatrick Lockhart</v>
      </c>
      <c r="I1078" s="13">
        <f>COUNTIFS(IPO!$J$2:$J$5250,"="&amp;data!$G1078,IPO!$H$2:$H$5250,"="&amp;data!$B1078)</f>
        <v>1</v>
      </c>
      <c r="J1078" s="13">
        <f>SUMIFS(IPO!$B$2:$B$5250,IPO!$H$2:$H$5250,"="&amp;data!$B1078,IPO!$J$2:$J$5250,"="&amp;data!$G1078)</f>
        <v>23.2</v>
      </c>
      <c r="K1078" s="13">
        <f>IF(I1078=1,SUMIFS(IPO!$C$2:$C$5250,IPO!$H$2:$H$5250,"="&amp;data!$B1078,IPO!$J$2:$J$5250,"="&amp;data!$G1078),"")</f>
        <v>176</v>
      </c>
      <c r="L1078" s="13">
        <f>SUMIFS(IPO!$E$2:$E$5250,IPO!$H$2:$H$5250,"="&amp;data!$B1078,IPO!$J$2:$J$5250,"="&amp;data!$G1078)</f>
        <v>0</v>
      </c>
      <c r="M1078" s="13">
        <f>SUMIFS(IPO!$F$2:$F$5250,IPO!$H$2:$H$5250,"="&amp;data!$B1078,IPO!$J$2:$J$5250,"="&amp;data!$G1078)</f>
        <v>3</v>
      </c>
      <c r="N1078" s="13"/>
      <c r="P1078" s="16">
        <f>COUNTIFS(equity_bonds!$H$2:$H$6414,"="&amp;data!$B1078,equity_bonds!$J$2:$J$6414,"="&amp;data!$G1078)</f>
        <v>1</v>
      </c>
      <c r="Q1078" s="16">
        <f>SUMIFS(equity_bonds!$B$2:$B$6414,equity_bonds!$H$2:$H$6414,"="&amp;data!$B1078,equity_bonds!$J$2:$J$6414,"="&amp;data!$G1078)</f>
        <v>1004.2</v>
      </c>
      <c r="R1078" s="16">
        <f>IF(P1078=1,SUMIFS(equity_bonds!$C$2:$C$6414,equity_bonds!$H$2:$H$6414,"="&amp;data!$B1078,equity_bonds!$J$2:$J$6414,"="&amp;data!$G1078),"")</f>
        <v>111</v>
      </c>
      <c r="S1078" s="16">
        <f>SUMIFS(equity_bonds!$E$2:$E$6414,equity_bonds!$H$2:$H$6414,"="&amp;data!$B1078,equity_bonds!$J$2:$J$6414,"="&amp;data!$G1078)</f>
        <v>0.1</v>
      </c>
      <c r="T1078" s="16">
        <f>SUMIFS(equity_bonds!$F$2:$F$6414,equity_bonds!$H$2:$H$6414,"="&amp;data!$B1078,equity_bonds!$J$2:$J$6414,"="&amp;data!$G1078)</f>
        <v>11</v>
      </c>
      <c r="U1078" s="16"/>
    </row>
    <row r="1079" spans="1:21" x14ac:dyDescent="0.25">
      <c r="A1079">
        <v>2448</v>
      </c>
      <c r="B1079">
        <v>1996</v>
      </c>
      <c r="C1079">
        <v>6</v>
      </c>
      <c r="D1079" t="s">
        <v>153</v>
      </c>
      <c r="E1079" t="s">
        <v>29</v>
      </c>
      <c r="F1079" t="s">
        <v>2592</v>
      </c>
      <c r="G1079" t="str">
        <f t="shared" si="16"/>
        <v>Latham Watkins</v>
      </c>
      <c r="I1079" s="13">
        <f>COUNTIFS(IPO!$J$2:$J$5250,"="&amp;data!$G1079,IPO!$H$2:$H$5250,"="&amp;data!$B1079)</f>
        <v>1</v>
      </c>
      <c r="J1079" s="13">
        <f>SUMIFS(IPO!$B$2:$B$5250,IPO!$H$2:$H$5250,"="&amp;data!$B1079,IPO!$J$2:$J$5250,"="&amp;data!$G1079)</f>
        <v>901.3</v>
      </c>
      <c r="K1079" s="13">
        <f>IF(I1079=1,SUMIFS(IPO!$C$2:$C$5250,IPO!$H$2:$H$5250,"="&amp;data!$B1079,IPO!$J$2:$J$5250,"="&amp;data!$G1079),"")</f>
        <v>10</v>
      </c>
      <c r="L1079" s="13">
        <f>SUMIFS(IPO!$E$2:$E$5250,IPO!$H$2:$H$5250,"="&amp;data!$B1079,IPO!$J$2:$J$5250,"="&amp;data!$G1079)</f>
        <v>1.5</v>
      </c>
      <c r="M1079" s="13">
        <f>SUMIFS(IPO!$F$2:$F$5250,IPO!$H$2:$H$5250,"="&amp;data!$B1079,IPO!$J$2:$J$5250,"="&amp;data!$G1079)</f>
        <v>8</v>
      </c>
      <c r="N1079" s="13"/>
      <c r="P1079" s="16">
        <f>COUNTIFS(equity_bonds!$H$2:$H$6414,"="&amp;data!$B1079,equity_bonds!$J$2:$J$6414,"="&amp;data!$G1079)</f>
        <v>1</v>
      </c>
      <c r="Q1079" s="16">
        <f>SUMIFS(equity_bonds!$B$2:$B$6414,equity_bonds!$H$2:$H$6414,"="&amp;data!$B1079,equity_bonds!$J$2:$J$6414,"="&amp;data!$G1079)</f>
        <v>24647.4</v>
      </c>
      <c r="R1079" s="16">
        <f>IF(P1079=1,SUMIFS(equity_bonds!$C$2:$C$6414,equity_bonds!$H$2:$H$6414,"="&amp;data!$B1079,equity_bonds!$J$2:$J$6414,"="&amp;data!$G1079),"")</f>
        <v>9</v>
      </c>
      <c r="S1079" s="16">
        <f>SUMIFS(equity_bonds!$E$2:$E$6414,equity_bonds!$H$2:$H$6414,"="&amp;data!$B1079,equity_bonds!$J$2:$J$6414,"="&amp;data!$G1079)</f>
        <v>1.1000000000000001</v>
      </c>
      <c r="T1079" s="16">
        <f>SUMIFS(equity_bonds!$F$2:$F$6414,equity_bonds!$H$2:$H$6414,"="&amp;data!$B1079,equity_bonds!$J$2:$J$6414,"="&amp;data!$G1079)</f>
        <v>53</v>
      </c>
      <c r="U1079" s="16"/>
    </row>
    <row r="1080" spans="1:21" x14ac:dyDescent="0.25">
      <c r="A1080">
        <v>2481</v>
      </c>
      <c r="B1080">
        <v>1996</v>
      </c>
      <c r="C1080">
        <v>27</v>
      </c>
      <c r="D1080" t="s">
        <v>117</v>
      </c>
      <c r="E1080" t="s">
        <v>231</v>
      </c>
      <c r="F1080" t="s">
        <v>2670</v>
      </c>
      <c r="G1080" t="str">
        <f t="shared" si="16"/>
        <v>LeBoeuf Lamb</v>
      </c>
      <c r="I1080" s="13">
        <f>COUNTIFS(IPO!$J$2:$J$5250,"="&amp;data!$G1080,IPO!$H$2:$H$5250,"="&amp;data!$B1080)</f>
        <v>1</v>
      </c>
      <c r="J1080" s="13">
        <f>SUMIFS(IPO!$B$2:$B$5250,IPO!$H$2:$H$5250,"="&amp;data!$B1080,IPO!$J$2:$J$5250,"="&amp;data!$G1080)</f>
        <v>67.400000000000006</v>
      </c>
      <c r="K1080" s="13">
        <f>IF(I1080=1,SUMIFS(IPO!$C$2:$C$5250,IPO!$H$2:$H$5250,"="&amp;data!$B1080,IPO!$J$2:$J$5250,"="&amp;data!$G1080),"")</f>
        <v>97</v>
      </c>
      <c r="L1080" s="13">
        <f>SUMIFS(IPO!$E$2:$E$5250,IPO!$H$2:$H$5250,"="&amp;data!$B1080,IPO!$J$2:$J$5250,"="&amp;data!$G1080)</f>
        <v>0.1</v>
      </c>
      <c r="M1080" s="13">
        <f>SUMIFS(IPO!$F$2:$F$5250,IPO!$H$2:$H$5250,"="&amp;data!$B1080,IPO!$J$2:$J$5250,"="&amp;data!$G1080)</f>
        <v>1</v>
      </c>
      <c r="N1080" s="13"/>
      <c r="P1080" s="16">
        <f>COUNTIFS(equity_bonds!$H$2:$H$6414,"="&amp;data!$B1080,equity_bonds!$J$2:$J$6414,"="&amp;data!$G1080)</f>
        <v>2</v>
      </c>
      <c r="Q1080" s="16">
        <f>SUMIFS(equity_bonds!$B$2:$B$6414,equity_bonds!$H$2:$H$6414,"="&amp;data!$B1080,equity_bonds!$J$2:$J$6414,"="&amp;data!$G1080)</f>
        <v>2264.1</v>
      </c>
      <c r="R1080" s="16" t="str">
        <f>IF(P1080=1,SUMIFS(equity_bonds!$C$2:$C$6414,equity_bonds!$H$2:$H$6414,"="&amp;data!$B1080,equity_bonds!$J$2:$J$6414,"="&amp;data!$G1080),"")</f>
        <v/>
      </c>
      <c r="S1080" s="16">
        <f>SUMIFS(equity_bonds!$E$2:$E$6414,equity_bonds!$H$2:$H$6414,"="&amp;data!$B1080,equity_bonds!$J$2:$J$6414,"="&amp;data!$G1080)</f>
        <v>0.1</v>
      </c>
      <c r="T1080" s="16">
        <f>SUMIFS(equity_bonds!$F$2:$F$6414,equity_bonds!$H$2:$H$6414,"="&amp;data!$B1080,equity_bonds!$J$2:$J$6414,"="&amp;data!$G1080)</f>
        <v>8</v>
      </c>
      <c r="U1080" s="16"/>
    </row>
    <row r="1081" spans="1:21" x14ac:dyDescent="0.25">
      <c r="A1081">
        <v>2591</v>
      </c>
      <c r="B1081">
        <v>1996</v>
      </c>
      <c r="C1081">
        <v>84</v>
      </c>
      <c r="D1081" t="s">
        <v>191</v>
      </c>
      <c r="E1081" t="s">
        <v>93</v>
      </c>
      <c r="F1081" t="s">
        <v>2625</v>
      </c>
      <c r="G1081" t="str">
        <f t="shared" si="16"/>
        <v>Lord Bissell</v>
      </c>
      <c r="I1081" s="13">
        <f>COUNTIFS(IPO!$J$2:$J$5250,"="&amp;data!$G1081,IPO!$H$2:$H$5250,"="&amp;data!$B1081)</f>
        <v>0</v>
      </c>
      <c r="J1081" s="13">
        <f>SUMIFS(IPO!$B$2:$B$5250,IPO!$H$2:$H$5250,"="&amp;data!$B1081,IPO!$J$2:$J$5250,"="&amp;data!$G1081)</f>
        <v>0</v>
      </c>
      <c r="K1081" s="13" t="str">
        <f>IF(I1081=1,SUMIFS(IPO!$C$2:$C$5250,IPO!$H$2:$H$5250,"="&amp;data!$B1081,IPO!$J$2:$J$5250,"="&amp;data!$G1081),"")</f>
        <v/>
      </c>
      <c r="L1081" s="13">
        <f>SUMIFS(IPO!$E$2:$E$5250,IPO!$H$2:$H$5250,"="&amp;data!$B1081,IPO!$J$2:$J$5250,"="&amp;data!$G1081)</f>
        <v>0</v>
      </c>
      <c r="M1081" s="13">
        <f>SUMIFS(IPO!$F$2:$F$5250,IPO!$H$2:$H$5250,"="&amp;data!$B1081,IPO!$J$2:$J$5250,"="&amp;data!$G1081)</f>
        <v>0</v>
      </c>
      <c r="N1081" s="13"/>
      <c r="P1081" s="16">
        <f>COUNTIFS(equity_bonds!$H$2:$H$6414,"="&amp;data!$B1081,equity_bonds!$J$2:$J$6414,"="&amp;data!$G1081)</f>
        <v>0</v>
      </c>
      <c r="Q1081" s="16">
        <f>SUMIFS(equity_bonds!$B$2:$B$6414,equity_bonds!$H$2:$H$6414,"="&amp;data!$B1081,equity_bonds!$J$2:$J$6414,"="&amp;data!$G1081)</f>
        <v>0</v>
      </c>
      <c r="R1081" s="16" t="str">
        <f>IF(P1081=1,SUMIFS(equity_bonds!$C$2:$C$6414,equity_bonds!$H$2:$H$6414,"="&amp;data!$B1081,equity_bonds!$J$2:$J$6414,"="&amp;data!$G1081),"")</f>
        <v/>
      </c>
      <c r="S1081" s="16">
        <f>SUMIFS(equity_bonds!$E$2:$E$6414,equity_bonds!$H$2:$H$6414,"="&amp;data!$B1081,equity_bonds!$J$2:$J$6414,"="&amp;data!$G1081)</f>
        <v>0</v>
      </c>
      <c r="T1081" s="16">
        <f>SUMIFS(equity_bonds!$F$2:$F$6414,equity_bonds!$H$2:$H$6414,"="&amp;data!$B1081,equity_bonds!$J$2:$J$6414,"="&amp;data!$G1081)</f>
        <v>0</v>
      </c>
      <c r="U1081" s="16"/>
    </row>
    <row r="1082" spans="1:21" x14ac:dyDescent="0.25">
      <c r="A1082">
        <v>2669</v>
      </c>
      <c r="B1082">
        <v>1996</v>
      </c>
      <c r="C1082">
        <v>13</v>
      </c>
      <c r="D1082" t="s">
        <v>153</v>
      </c>
      <c r="E1082" t="s">
        <v>31</v>
      </c>
      <c r="F1082" t="s">
        <v>2594</v>
      </c>
      <c r="G1082" t="str">
        <f t="shared" si="16"/>
        <v>Mayer Brown</v>
      </c>
      <c r="I1082" s="13">
        <f>COUNTIFS(IPO!$J$2:$J$5250,"="&amp;data!$G1082,IPO!$H$2:$H$5250,"="&amp;data!$B1082)</f>
        <v>1</v>
      </c>
      <c r="J1082" s="13">
        <f>SUMIFS(IPO!$B$2:$B$5250,IPO!$H$2:$H$5250,"="&amp;data!$B1082,IPO!$J$2:$J$5250,"="&amp;data!$G1082)</f>
        <v>117.2</v>
      </c>
      <c r="K1082" s="13">
        <f>IF(I1082=1,SUMIFS(IPO!$C$2:$C$5250,IPO!$H$2:$H$5250,"="&amp;data!$B1082,IPO!$J$2:$J$5250,"="&amp;data!$G1082),"")</f>
        <v>64</v>
      </c>
      <c r="L1082" s="13">
        <f>SUMIFS(IPO!$E$2:$E$5250,IPO!$H$2:$H$5250,"="&amp;data!$B1082,IPO!$J$2:$J$5250,"="&amp;data!$G1082)</f>
        <v>0.2</v>
      </c>
      <c r="M1082" s="13">
        <f>SUMIFS(IPO!$F$2:$F$5250,IPO!$H$2:$H$5250,"="&amp;data!$B1082,IPO!$J$2:$J$5250,"="&amp;data!$G1082)</f>
        <v>3</v>
      </c>
      <c r="N1082" s="13"/>
      <c r="P1082" s="16">
        <f>COUNTIFS(equity_bonds!$H$2:$H$6414,"="&amp;data!$B1082,equity_bonds!$J$2:$J$6414,"="&amp;data!$G1082)</f>
        <v>1</v>
      </c>
      <c r="Q1082" s="16">
        <f>SUMIFS(equity_bonds!$B$2:$B$6414,equity_bonds!$H$2:$H$6414,"="&amp;data!$B1082,equity_bonds!$J$2:$J$6414,"="&amp;data!$G1082)</f>
        <v>12512.7</v>
      </c>
      <c r="R1082" s="16">
        <f>IF(P1082=1,SUMIFS(equity_bonds!$C$2:$C$6414,equity_bonds!$H$2:$H$6414,"="&amp;data!$B1082,equity_bonds!$J$2:$J$6414,"="&amp;data!$G1082),"")</f>
        <v>21</v>
      </c>
      <c r="S1082" s="16">
        <f>SUMIFS(equity_bonds!$E$2:$E$6414,equity_bonds!$H$2:$H$6414,"="&amp;data!$B1082,equity_bonds!$J$2:$J$6414,"="&amp;data!$G1082)</f>
        <v>0.6</v>
      </c>
      <c r="T1082" s="16">
        <f>SUMIFS(equity_bonds!$F$2:$F$6414,equity_bonds!$H$2:$H$6414,"="&amp;data!$B1082,equity_bonds!$J$2:$J$6414,"="&amp;data!$G1082)</f>
        <v>31</v>
      </c>
      <c r="U1082" s="16"/>
    </row>
    <row r="1083" spans="1:21" x14ac:dyDescent="0.25">
      <c r="A1083">
        <v>2706</v>
      </c>
      <c r="B1083">
        <v>1996</v>
      </c>
      <c r="C1083">
        <v>91</v>
      </c>
      <c r="D1083" t="s">
        <v>191</v>
      </c>
      <c r="E1083" t="s">
        <v>148</v>
      </c>
      <c r="F1083" t="s">
        <v>2643</v>
      </c>
      <c r="G1083" t="str">
        <f t="shared" si="16"/>
        <v>McCutchen Doyle</v>
      </c>
      <c r="I1083" s="13">
        <f>COUNTIFS(IPO!$J$2:$J$5250,"="&amp;data!$G1083,IPO!$H$2:$H$5250,"="&amp;data!$B1083)</f>
        <v>0</v>
      </c>
      <c r="J1083" s="13">
        <f>SUMIFS(IPO!$B$2:$B$5250,IPO!$H$2:$H$5250,"="&amp;data!$B1083,IPO!$J$2:$J$5250,"="&amp;data!$G1083)</f>
        <v>0</v>
      </c>
      <c r="K1083" s="13" t="str">
        <f>IF(I1083=1,SUMIFS(IPO!$C$2:$C$5250,IPO!$H$2:$H$5250,"="&amp;data!$B1083,IPO!$J$2:$J$5250,"="&amp;data!$G1083),"")</f>
        <v/>
      </c>
      <c r="L1083" s="13">
        <f>SUMIFS(IPO!$E$2:$E$5250,IPO!$H$2:$H$5250,"="&amp;data!$B1083,IPO!$J$2:$J$5250,"="&amp;data!$G1083)</f>
        <v>0</v>
      </c>
      <c r="M1083" s="13">
        <f>SUMIFS(IPO!$F$2:$F$5250,IPO!$H$2:$H$5250,"="&amp;data!$B1083,IPO!$J$2:$J$5250,"="&amp;data!$G1083)</f>
        <v>0</v>
      </c>
      <c r="N1083" s="13"/>
      <c r="P1083" s="16">
        <f>COUNTIFS(equity_bonds!$H$2:$H$6414,"="&amp;data!$B1083,equity_bonds!$J$2:$J$6414,"="&amp;data!$G1083)</f>
        <v>0</v>
      </c>
      <c r="Q1083" s="16">
        <f>SUMIFS(equity_bonds!$B$2:$B$6414,equity_bonds!$H$2:$H$6414,"="&amp;data!$B1083,equity_bonds!$J$2:$J$6414,"="&amp;data!$G1083)</f>
        <v>0</v>
      </c>
      <c r="R1083" s="16" t="str">
        <f>IF(P1083=1,SUMIFS(equity_bonds!$C$2:$C$6414,equity_bonds!$H$2:$H$6414,"="&amp;data!$B1083,equity_bonds!$J$2:$J$6414,"="&amp;data!$G1083),"")</f>
        <v/>
      </c>
      <c r="S1083" s="16">
        <f>SUMIFS(equity_bonds!$E$2:$E$6414,equity_bonds!$H$2:$H$6414,"="&amp;data!$B1083,equity_bonds!$J$2:$J$6414,"="&amp;data!$G1083)</f>
        <v>0</v>
      </c>
      <c r="T1083" s="16">
        <f>SUMIFS(equity_bonds!$F$2:$F$6414,equity_bonds!$H$2:$H$6414,"="&amp;data!$B1083,equity_bonds!$J$2:$J$6414,"="&amp;data!$G1083)</f>
        <v>0</v>
      </c>
      <c r="U1083" s="16"/>
    </row>
    <row r="1084" spans="1:21" x14ac:dyDescent="0.25">
      <c r="A1084">
        <v>2734</v>
      </c>
      <c r="B1084">
        <v>1996</v>
      </c>
      <c r="C1084">
        <v>17</v>
      </c>
      <c r="D1084" t="s">
        <v>91</v>
      </c>
      <c r="E1084" t="s">
        <v>32</v>
      </c>
      <c r="F1084" t="s">
        <v>2595</v>
      </c>
      <c r="G1084" t="str">
        <f t="shared" si="16"/>
        <v>McDermott Will</v>
      </c>
      <c r="I1084" s="13">
        <f>COUNTIFS(IPO!$J$2:$J$5250,"="&amp;data!$G1084,IPO!$H$2:$H$5250,"="&amp;data!$B1084)</f>
        <v>2</v>
      </c>
      <c r="J1084" s="13">
        <f>SUMIFS(IPO!$B$2:$B$5250,IPO!$H$2:$H$5250,"="&amp;data!$B1084,IPO!$J$2:$J$5250,"="&amp;data!$G1084)</f>
        <v>322.5</v>
      </c>
      <c r="K1084" s="13" t="str">
        <f>IF(I1084=1,SUMIFS(IPO!$C$2:$C$5250,IPO!$H$2:$H$5250,"="&amp;data!$B1084,IPO!$J$2:$J$5250,"="&amp;data!$G1084),"")</f>
        <v/>
      </c>
      <c r="L1084" s="13">
        <f>SUMIFS(IPO!$E$2:$E$5250,IPO!$H$2:$H$5250,"="&amp;data!$B1084,IPO!$J$2:$J$5250,"="&amp;data!$G1084)</f>
        <v>0.5</v>
      </c>
      <c r="M1084" s="13">
        <f>SUMIFS(IPO!$F$2:$F$5250,IPO!$H$2:$H$5250,"="&amp;data!$B1084,IPO!$J$2:$J$5250,"="&amp;data!$G1084)</f>
        <v>4</v>
      </c>
      <c r="N1084" s="13"/>
      <c r="P1084" s="16">
        <f>COUNTIFS(equity_bonds!$H$2:$H$6414,"="&amp;data!$B1084,equity_bonds!$J$2:$J$6414,"="&amp;data!$G1084)</f>
        <v>2</v>
      </c>
      <c r="Q1084" s="16">
        <f>SUMIFS(equity_bonds!$B$2:$B$6414,equity_bonds!$H$2:$H$6414,"="&amp;data!$B1084,equity_bonds!$J$2:$J$6414,"="&amp;data!$G1084)</f>
        <v>5430.4</v>
      </c>
      <c r="R1084" s="16" t="str">
        <f>IF(P1084=1,SUMIFS(equity_bonds!$C$2:$C$6414,equity_bonds!$H$2:$H$6414,"="&amp;data!$B1084,equity_bonds!$J$2:$J$6414,"="&amp;data!$G1084),"")</f>
        <v/>
      </c>
      <c r="S1084" s="16">
        <f>SUMIFS(equity_bonds!$E$2:$E$6414,equity_bonds!$H$2:$H$6414,"="&amp;data!$B1084,equity_bonds!$J$2:$J$6414,"="&amp;data!$G1084)</f>
        <v>0.2</v>
      </c>
      <c r="T1084" s="16">
        <f>SUMIFS(equity_bonds!$F$2:$F$6414,equity_bonds!$H$2:$H$6414,"="&amp;data!$B1084,equity_bonds!$J$2:$J$6414,"="&amp;data!$G1084)</f>
        <v>7</v>
      </c>
      <c r="U1084" s="16"/>
    </row>
    <row r="1085" spans="1:21" x14ac:dyDescent="0.25">
      <c r="A1085">
        <v>2757</v>
      </c>
      <c r="B1085">
        <v>1996</v>
      </c>
      <c r="C1085">
        <v>64</v>
      </c>
      <c r="D1085" t="s">
        <v>161</v>
      </c>
      <c r="E1085" t="s">
        <v>182</v>
      </c>
      <c r="F1085" t="s">
        <v>182</v>
      </c>
      <c r="G1085" t="str">
        <f t="shared" si="16"/>
        <v>McGuireWoods</v>
      </c>
      <c r="I1085" s="13">
        <f>COUNTIFS(IPO!$J$2:$J$5250,"="&amp;data!$G1085,IPO!$H$2:$H$5250,"="&amp;data!$B1085)</f>
        <v>0</v>
      </c>
      <c r="J1085" s="13">
        <f>SUMIFS(IPO!$B$2:$B$5250,IPO!$H$2:$H$5250,"="&amp;data!$B1085,IPO!$J$2:$J$5250,"="&amp;data!$G1085)</f>
        <v>0</v>
      </c>
      <c r="K1085" s="13" t="str">
        <f>IF(I1085=1,SUMIFS(IPO!$C$2:$C$5250,IPO!$H$2:$H$5250,"="&amp;data!$B1085,IPO!$J$2:$J$5250,"="&amp;data!$G1085),"")</f>
        <v/>
      </c>
      <c r="L1085" s="13">
        <f>SUMIFS(IPO!$E$2:$E$5250,IPO!$H$2:$H$5250,"="&amp;data!$B1085,IPO!$J$2:$J$5250,"="&amp;data!$G1085)</f>
        <v>0</v>
      </c>
      <c r="M1085" s="13">
        <f>SUMIFS(IPO!$F$2:$F$5250,IPO!$H$2:$H$5250,"="&amp;data!$B1085,IPO!$J$2:$J$5250,"="&amp;data!$G1085)</f>
        <v>0</v>
      </c>
      <c r="N1085" s="13"/>
      <c r="P1085" s="16">
        <f>COUNTIFS(equity_bonds!$H$2:$H$6414,"="&amp;data!$B1085,equity_bonds!$J$2:$J$6414,"="&amp;data!$G1085)</f>
        <v>0</v>
      </c>
      <c r="Q1085" s="16">
        <v>4340.5</v>
      </c>
      <c r="R1085" s="16">
        <v>44</v>
      </c>
      <c r="S1085" s="16">
        <v>0.2</v>
      </c>
      <c r="T1085" s="16">
        <v>21</v>
      </c>
      <c r="U1085" s="16"/>
    </row>
    <row r="1086" spans="1:21" x14ac:dyDescent="0.25">
      <c r="A1086">
        <v>2785</v>
      </c>
      <c r="B1086">
        <v>1996</v>
      </c>
      <c r="C1086">
        <v>82</v>
      </c>
      <c r="D1086" t="s">
        <v>210</v>
      </c>
      <c r="E1086" t="s">
        <v>232</v>
      </c>
      <c r="F1086" t="s">
        <v>2671</v>
      </c>
      <c r="G1086" t="str">
        <f t="shared" si="16"/>
        <v>McKenna Cuneo</v>
      </c>
      <c r="I1086" s="13">
        <f>COUNTIFS(IPO!$J$2:$J$5250,"="&amp;data!$G1086,IPO!$H$2:$H$5250,"="&amp;data!$B1086)</f>
        <v>0</v>
      </c>
      <c r="J1086" s="13">
        <f>SUMIFS(IPO!$B$2:$B$5250,IPO!$H$2:$H$5250,"="&amp;data!$B1086,IPO!$J$2:$J$5250,"="&amp;data!$G1086)</f>
        <v>0</v>
      </c>
      <c r="K1086" s="13" t="str">
        <f>IF(I1086=1,SUMIFS(IPO!$C$2:$C$5250,IPO!$H$2:$H$5250,"="&amp;data!$B1086,IPO!$J$2:$J$5250,"="&amp;data!$G1086),"")</f>
        <v/>
      </c>
      <c r="L1086" s="13">
        <f>SUMIFS(IPO!$E$2:$E$5250,IPO!$H$2:$H$5250,"="&amp;data!$B1086,IPO!$J$2:$J$5250,"="&amp;data!$G1086)</f>
        <v>0</v>
      </c>
      <c r="M1086" s="13">
        <f>SUMIFS(IPO!$F$2:$F$5250,IPO!$H$2:$H$5250,"="&amp;data!$B1086,IPO!$J$2:$J$5250,"="&amp;data!$G1086)</f>
        <v>0</v>
      </c>
      <c r="N1086" s="13"/>
      <c r="P1086" s="16">
        <f>COUNTIFS(equity_bonds!$H$2:$H$6414,"="&amp;data!$B1086,equity_bonds!$J$2:$J$6414,"="&amp;data!$G1086)</f>
        <v>0</v>
      </c>
      <c r="Q1086" s="16">
        <f>SUMIFS(equity_bonds!$B$2:$B$6414,equity_bonds!$H$2:$H$6414,"="&amp;data!$B1086,equity_bonds!$J$2:$J$6414,"="&amp;data!$G1086)</f>
        <v>0</v>
      </c>
      <c r="R1086" s="16" t="str">
        <f>IF(P1086=1,SUMIFS(equity_bonds!$C$2:$C$6414,equity_bonds!$H$2:$H$6414,"="&amp;data!$B1086,equity_bonds!$J$2:$J$6414,"="&amp;data!$G1086),"")</f>
        <v/>
      </c>
      <c r="S1086" s="16">
        <f>SUMIFS(equity_bonds!$E$2:$E$6414,equity_bonds!$H$2:$H$6414,"="&amp;data!$B1086,equity_bonds!$J$2:$J$6414,"="&amp;data!$G1086)</f>
        <v>0</v>
      </c>
      <c r="T1086" s="16">
        <f>SUMIFS(equity_bonds!$F$2:$F$6414,equity_bonds!$H$2:$H$6414,"="&amp;data!$B1086,equity_bonds!$J$2:$J$6414,"="&amp;data!$G1086)</f>
        <v>0</v>
      </c>
      <c r="U1086" s="16"/>
    </row>
    <row r="1087" spans="1:21" x14ac:dyDescent="0.25">
      <c r="A1087">
        <v>2839</v>
      </c>
      <c r="B1087">
        <v>1996</v>
      </c>
      <c r="C1087">
        <v>31</v>
      </c>
      <c r="D1087" t="s">
        <v>71</v>
      </c>
      <c r="E1087" t="s">
        <v>33</v>
      </c>
      <c r="F1087" t="s">
        <v>2596</v>
      </c>
      <c r="G1087" t="str">
        <f t="shared" si="16"/>
        <v>Milbank Tweed</v>
      </c>
      <c r="I1087" s="13">
        <f>COUNTIFS(IPO!$J$2:$J$5250,"="&amp;data!$G1087,IPO!$H$2:$H$5250,"="&amp;data!$B1087)</f>
        <v>2</v>
      </c>
      <c r="J1087" s="13">
        <f>SUMIFS(IPO!$B$2:$B$5250,IPO!$H$2:$H$5250,"="&amp;data!$B1087,IPO!$J$2:$J$5250,"="&amp;data!$G1087)</f>
        <v>517.6</v>
      </c>
      <c r="K1087" s="13" t="str">
        <f>IF(I1087=1,SUMIFS(IPO!$C$2:$C$5250,IPO!$H$2:$H$5250,"="&amp;data!$B1087,IPO!$J$2:$J$5250,"="&amp;data!$G1087),"")</f>
        <v/>
      </c>
      <c r="L1087" s="13">
        <f>SUMIFS(IPO!$E$2:$E$5250,IPO!$H$2:$H$5250,"="&amp;data!$B1087,IPO!$J$2:$J$5250,"="&amp;data!$G1087)</f>
        <v>0.9</v>
      </c>
      <c r="M1087" s="13">
        <f>SUMIFS(IPO!$F$2:$F$5250,IPO!$H$2:$H$5250,"="&amp;data!$B1087,IPO!$J$2:$J$5250,"="&amp;data!$G1087)</f>
        <v>3</v>
      </c>
      <c r="N1087" s="13"/>
      <c r="P1087" s="16">
        <f>COUNTIFS(equity_bonds!$H$2:$H$6414,"="&amp;data!$B1087,equity_bonds!$J$2:$J$6414,"="&amp;data!$G1087)</f>
        <v>1</v>
      </c>
      <c r="Q1087" s="16">
        <f>SUMIFS(equity_bonds!$B$2:$B$6414,equity_bonds!$H$2:$H$6414,"="&amp;data!$B1087,equity_bonds!$J$2:$J$6414,"="&amp;data!$G1087)</f>
        <v>4987.1000000000004</v>
      </c>
      <c r="R1087" s="16">
        <f>IF(P1087=1,SUMIFS(equity_bonds!$C$2:$C$6414,equity_bonds!$H$2:$H$6414,"="&amp;data!$B1087,equity_bonds!$J$2:$J$6414,"="&amp;data!$G1087),"")</f>
        <v>42</v>
      </c>
      <c r="S1087" s="16">
        <f>SUMIFS(equity_bonds!$E$2:$E$6414,equity_bonds!$H$2:$H$6414,"="&amp;data!$B1087,equity_bonds!$J$2:$J$6414,"="&amp;data!$G1087)</f>
        <v>0.2</v>
      </c>
      <c r="T1087" s="16">
        <f>SUMIFS(equity_bonds!$F$2:$F$6414,equity_bonds!$H$2:$H$6414,"="&amp;data!$B1087,equity_bonds!$J$2:$J$6414,"="&amp;data!$G1087)</f>
        <v>20</v>
      </c>
      <c r="U1087" s="16"/>
    </row>
    <row r="1088" spans="1:21" x14ac:dyDescent="0.25">
      <c r="A1088">
        <v>2882</v>
      </c>
      <c r="B1088">
        <v>1996</v>
      </c>
      <c r="C1088">
        <v>80</v>
      </c>
      <c r="D1088" t="s">
        <v>171</v>
      </c>
      <c r="E1088" t="s">
        <v>233</v>
      </c>
      <c r="F1088" t="s">
        <v>2530</v>
      </c>
      <c r="G1088" t="str">
        <f t="shared" si="16"/>
        <v>Mintz Levin</v>
      </c>
      <c r="I1088" s="13">
        <f>COUNTIFS(IPO!$J$2:$J$5250,"="&amp;data!$G1088,IPO!$H$2:$H$5250,"="&amp;data!$B1088)</f>
        <v>1</v>
      </c>
      <c r="J1088" s="13">
        <f>SUMIFS(IPO!$B$2:$B$5250,IPO!$H$2:$H$5250,"="&amp;data!$B1088,IPO!$J$2:$J$5250,"="&amp;data!$G1088)</f>
        <v>99.5</v>
      </c>
      <c r="K1088" s="13">
        <f>IF(I1088=1,SUMIFS(IPO!$C$2:$C$5250,IPO!$H$2:$H$5250,"="&amp;data!$B1088,IPO!$J$2:$J$5250,"="&amp;data!$G1088),"")</f>
        <v>76</v>
      </c>
      <c r="L1088" s="13">
        <f>SUMIFS(IPO!$E$2:$E$5250,IPO!$H$2:$H$5250,"="&amp;data!$B1088,IPO!$J$2:$J$5250,"="&amp;data!$G1088)</f>
        <v>0.2</v>
      </c>
      <c r="M1088" s="13">
        <f>SUMIFS(IPO!$F$2:$F$5250,IPO!$H$2:$H$5250,"="&amp;data!$B1088,IPO!$J$2:$J$5250,"="&amp;data!$G1088)</f>
        <v>2</v>
      </c>
      <c r="N1088" s="13"/>
      <c r="P1088" s="16">
        <f>COUNTIFS(equity_bonds!$H$2:$H$6414,"="&amp;data!$B1088,equity_bonds!$J$2:$J$6414,"="&amp;data!$G1088)</f>
        <v>1</v>
      </c>
      <c r="Q1088" s="16">
        <f>SUMIFS(equity_bonds!$B$2:$B$6414,equity_bonds!$H$2:$H$6414,"="&amp;data!$B1088,equity_bonds!$J$2:$J$6414,"="&amp;data!$G1088)</f>
        <v>334.5</v>
      </c>
      <c r="R1088" s="16">
        <f>IF(P1088=1,SUMIFS(equity_bonds!$C$2:$C$6414,equity_bonds!$H$2:$H$6414,"="&amp;data!$B1088,equity_bonds!$J$2:$J$6414,"="&amp;data!$G1088),"")</f>
        <v>191</v>
      </c>
      <c r="S1088" s="16">
        <f>SUMIFS(equity_bonds!$E$2:$E$6414,equity_bonds!$H$2:$H$6414,"="&amp;data!$B1088,equity_bonds!$J$2:$J$6414,"="&amp;data!$G1088)</f>
        <v>0</v>
      </c>
      <c r="T1088" s="16">
        <f>SUMIFS(equity_bonds!$F$2:$F$6414,equity_bonds!$H$2:$H$6414,"="&amp;data!$B1088,equity_bonds!$J$2:$J$6414,"="&amp;data!$G1088)</f>
        <v>3</v>
      </c>
      <c r="U1088" s="16"/>
    </row>
    <row r="1089" spans="1:21" x14ac:dyDescent="0.25">
      <c r="A1089">
        <v>2928</v>
      </c>
      <c r="B1089">
        <v>1996</v>
      </c>
      <c r="C1089">
        <v>7</v>
      </c>
      <c r="D1089" t="s">
        <v>112</v>
      </c>
      <c r="E1089" t="s">
        <v>34</v>
      </c>
      <c r="F1089" t="s">
        <v>2597</v>
      </c>
      <c r="G1089" t="str">
        <f t="shared" si="16"/>
        <v>Morgan Lewis</v>
      </c>
      <c r="I1089" s="13">
        <f>COUNTIFS(IPO!$J$2:$J$5250,"="&amp;data!$G1089,IPO!$H$2:$H$5250,"="&amp;data!$B1089)</f>
        <v>1</v>
      </c>
      <c r="J1089" s="13">
        <f>SUMIFS(IPO!$B$2:$B$5250,IPO!$H$2:$H$5250,"="&amp;data!$B1089,IPO!$J$2:$J$5250,"="&amp;data!$G1089)</f>
        <v>70.7</v>
      </c>
      <c r="K1089" s="13">
        <f>IF(I1089=1,SUMIFS(IPO!$C$2:$C$5250,IPO!$H$2:$H$5250,"="&amp;data!$B1089,IPO!$J$2:$J$5250,"="&amp;data!$G1089),"")</f>
        <v>94</v>
      </c>
      <c r="L1089" s="13">
        <f>SUMIFS(IPO!$E$2:$E$5250,IPO!$H$2:$H$5250,"="&amp;data!$B1089,IPO!$J$2:$J$5250,"="&amp;data!$G1089)</f>
        <v>0.1</v>
      </c>
      <c r="M1089" s="13">
        <f>SUMIFS(IPO!$F$2:$F$5250,IPO!$H$2:$H$5250,"="&amp;data!$B1089,IPO!$J$2:$J$5250,"="&amp;data!$G1089)</f>
        <v>3</v>
      </c>
      <c r="N1089" s="13"/>
      <c r="P1089" s="16">
        <f>COUNTIFS(equity_bonds!$H$2:$H$6414,"="&amp;data!$B1089,equity_bonds!$J$2:$J$6414,"="&amp;data!$G1089)</f>
        <v>1</v>
      </c>
      <c r="Q1089" s="16">
        <f>SUMIFS(equity_bonds!$B$2:$B$6414,equity_bonds!$H$2:$H$6414,"="&amp;data!$B1089,equity_bonds!$J$2:$J$6414,"="&amp;data!$G1089)</f>
        <v>3855</v>
      </c>
      <c r="R1089" s="16">
        <f>IF(P1089=1,SUMIFS(equity_bonds!$C$2:$C$6414,equity_bonds!$H$2:$H$6414,"="&amp;data!$B1089,equity_bonds!$J$2:$J$6414,"="&amp;data!$G1089),"")</f>
        <v>49</v>
      </c>
      <c r="S1089" s="16">
        <f>SUMIFS(equity_bonds!$E$2:$E$6414,equity_bonds!$H$2:$H$6414,"="&amp;data!$B1089,equity_bonds!$J$2:$J$6414,"="&amp;data!$G1089)</f>
        <v>0.2</v>
      </c>
      <c r="T1089" s="16">
        <f>SUMIFS(equity_bonds!$F$2:$F$6414,equity_bonds!$H$2:$H$6414,"="&amp;data!$B1089,equity_bonds!$J$2:$J$6414,"="&amp;data!$G1089)</f>
        <v>21</v>
      </c>
      <c r="U1089" s="16"/>
    </row>
    <row r="1090" spans="1:21" x14ac:dyDescent="0.25">
      <c r="A1090">
        <v>2968</v>
      </c>
      <c r="B1090">
        <v>1996</v>
      </c>
      <c r="C1090">
        <v>22</v>
      </c>
      <c r="D1090" t="s">
        <v>66</v>
      </c>
      <c r="E1090" t="s">
        <v>35</v>
      </c>
      <c r="F1090" t="s">
        <v>2598</v>
      </c>
      <c r="G1090" t="str">
        <f t="shared" si="16"/>
        <v>Morrison Foerster</v>
      </c>
      <c r="I1090" s="13">
        <f>COUNTIFS(IPO!$J$2:$J$5250,"="&amp;data!$G1090,IPO!$H$2:$H$5250,"="&amp;data!$B1090)</f>
        <v>1</v>
      </c>
      <c r="J1090" s="13">
        <f>SUMIFS(IPO!$B$2:$B$5250,IPO!$H$2:$H$5250,"="&amp;data!$B1090,IPO!$J$2:$J$5250,"="&amp;data!$G1090)</f>
        <v>216.9</v>
      </c>
      <c r="K1090" s="13">
        <f>IF(I1090=1,SUMIFS(IPO!$C$2:$C$5250,IPO!$H$2:$H$5250,"="&amp;data!$B1090,IPO!$J$2:$J$5250,"="&amp;data!$G1090),"")</f>
        <v>44</v>
      </c>
      <c r="L1090" s="13">
        <f>SUMIFS(IPO!$E$2:$E$5250,IPO!$H$2:$H$5250,"="&amp;data!$B1090,IPO!$J$2:$J$5250,"="&amp;data!$G1090)</f>
        <v>0.4</v>
      </c>
      <c r="M1090" s="13">
        <f>SUMIFS(IPO!$F$2:$F$5250,IPO!$H$2:$H$5250,"="&amp;data!$B1090,IPO!$J$2:$J$5250,"="&amp;data!$G1090)</f>
        <v>7</v>
      </c>
      <c r="N1090" s="13"/>
      <c r="P1090" s="16">
        <f>COUNTIFS(equity_bonds!$H$2:$H$6414,"="&amp;data!$B1090,equity_bonds!$J$2:$J$6414,"="&amp;data!$G1090)</f>
        <v>1</v>
      </c>
      <c r="Q1090" s="16">
        <f>SUMIFS(equity_bonds!$B$2:$B$6414,equity_bonds!$H$2:$H$6414,"="&amp;data!$B1090,equity_bonds!$J$2:$J$6414,"="&amp;data!$G1090)</f>
        <v>2423.6999999999998</v>
      </c>
      <c r="R1090" s="16">
        <f>IF(P1090=1,SUMIFS(equity_bonds!$C$2:$C$6414,equity_bonds!$H$2:$H$6414,"="&amp;data!$B1090,equity_bonds!$J$2:$J$6414,"="&amp;data!$G1090),"")</f>
        <v>64</v>
      </c>
      <c r="S1090" s="16">
        <f>SUMIFS(equity_bonds!$E$2:$E$6414,equity_bonds!$H$2:$H$6414,"="&amp;data!$B1090,equity_bonds!$J$2:$J$6414,"="&amp;data!$G1090)</f>
        <v>0.1</v>
      </c>
      <c r="T1090" s="16">
        <f>SUMIFS(equity_bonds!$F$2:$F$6414,equity_bonds!$H$2:$H$6414,"="&amp;data!$B1090,equity_bonds!$J$2:$J$6414,"="&amp;data!$G1090)</f>
        <v>19</v>
      </c>
      <c r="U1090" s="16"/>
    </row>
    <row r="1091" spans="1:21" x14ac:dyDescent="0.25">
      <c r="A1091">
        <v>3064</v>
      </c>
      <c r="B1091">
        <v>1996</v>
      </c>
      <c r="C1091">
        <v>15</v>
      </c>
      <c r="D1091" t="s">
        <v>96</v>
      </c>
      <c r="E1091" t="s">
        <v>37</v>
      </c>
      <c r="F1091" t="s">
        <v>2600</v>
      </c>
      <c r="G1091" t="str">
        <f t="shared" si="16"/>
        <v>O'Melveny Myers</v>
      </c>
      <c r="I1091" s="13">
        <f>COUNTIFS(IPO!$J$2:$J$5250,"="&amp;data!$G1091,IPO!$H$2:$H$5250,"="&amp;data!$B1091)</f>
        <v>1</v>
      </c>
      <c r="J1091" s="13">
        <f>SUMIFS(IPO!$B$2:$B$5250,IPO!$H$2:$H$5250,"="&amp;data!$B1091,IPO!$J$2:$J$5250,"="&amp;data!$G1091)</f>
        <v>104</v>
      </c>
      <c r="K1091" s="13">
        <f>IF(I1091=1,SUMIFS(IPO!$C$2:$C$5250,IPO!$H$2:$H$5250,"="&amp;data!$B1091,IPO!$J$2:$J$5250,"="&amp;data!$G1091),"")</f>
        <v>72</v>
      </c>
      <c r="L1091" s="13">
        <f>SUMIFS(IPO!$E$2:$E$5250,IPO!$H$2:$H$5250,"="&amp;data!$B1091,IPO!$J$2:$J$5250,"="&amp;data!$G1091)</f>
        <v>0.2</v>
      </c>
      <c r="M1091" s="13">
        <f>SUMIFS(IPO!$F$2:$F$5250,IPO!$H$2:$H$5250,"="&amp;data!$B1091,IPO!$J$2:$J$5250,"="&amp;data!$G1091)</f>
        <v>3</v>
      </c>
      <c r="N1091" s="13"/>
      <c r="P1091" s="16">
        <f>COUNTIFS(equity_bonds!$H$2:$H$6414,"="&amp;data!$B1091,equity_bonds!$J$2:$J$6414,"="&amp;data!$G1091)</f>
        <v>1</v>
      </c>
      <c r="Q1091" s="16">
        <f>SUMIFS(equity_bonds!$B$2:$B$6414,equity_bonds!$H$2:$H$6414,"="&amp;data!$B1091,equity_bonds!$J$2:$J$6414,"="&amp;data!$G1091)</f>
        <v>6658.5</v>
      </c>
      <c r="R1091" s="16">
        <f>IF(P1091=1,SUMIFS(equity_bonds!$C$2:$C$6414,equity_bonds!$H$2:$H$6414,"="&amp;data!$B1091,equity_bonds!$J$2:$J$6414,"="&amp;data!$G1091),"")</f>
        <v>32</v>
      </c>
      <c r="S1091" s="16">
        <f>SUMIFS(equity_bonds!$E$2:$E$6414,equity_bonds!$H$2:$H$6414,"="&amp;data!$B1091,equity_bonds!$J$2:$J$6414,"="&amp;data!$G1091)</f>
        <v>0.3</v>
      </c>
      <c r="T1091" s="16">
        <f>SUMIFS(equity_bonds!$F$2:$F$6414,equity_bonds!$H$2:$H$6414,"="&amp;data!$B1091,equity_bonds!$J$2:$J$6414,"="&amp;data!$G1091)</f>
        <v>31</v>
      </c>
      <c r="U1091" s="16"/>
    </row>
    <row r="1092" spans="1:21" x14ac:dyDescent="0.25">
      <c r="A1092">
        <v>3112</v>
      </c>
      <c r="B1092">
        <v>1996</v>
      </c>
      <c r="C1092">
        <v>56</v>
      </c>
      <c r="D1092" t="s">
        <v>196</v>
      </c>
      <c r="E1092" t="s">
        <v>97</v>
      </c>
      <c r="F1092" t="s">
        <v>2626</v>
      </c>
      <c r="G1092" t="str">
        <f t="shared" ref="G1092:G1155" si="17">TRIM(LEFT(SUBSTITUTE(F1092," ",REPT(" ",100)),200))</f>
        <v>Orrick Herrington</v>
      </c>
      <c r="I1092" s="13">
        <f>COUNTIFS(IPO!$J$2:$J$5250,"="&amp;data!$G1092,IPO!$H$2:$H$5250,"="&amp;data!$B1092)</f>
        <v>0</v>
      </c>
      <c r="J1092" s="13">
        <f>SUMIFS(IPO!$B$2:$B$5250,IPO!$H$2:$H$5250,"="&amp;data!$B1092,IPO!$J$2:$J$5250,"="&amp;data!$G1092)</f>
        <v>0</v>
      </c>
      <c r="K1092" s="13" t="str">
        <f>IF(I1092=1,SUMIFS(IPO!$C$2:$C$5250,IPO!$H$2:$H$5250,"="&amp;data!$B1092,IPO!$J$2:$J$5250,"="&amp;data!$G1092),"")</f>
        <v/>
      </c>
      <c r="L1092" s="13">
        <f>SUMIFS(IPO!$E$2:$E$5250,IPO!$H$2:$H$5250,"="&amp;data!$B1092,IPO!$J$2:$J$5250,"="&amp;data!$G1092)</f>
        <v>0</v>
      </c>
      <c r="M1092" s="13">
        <f>SUMIFS(IPO!$F$2:$F$5250,IPO!$H$2:$H$5250,"="&amp;data!$B1092,IPO!$J$2:$J$5250,"="&amp;data!$G1092)</f>
        <v>0</v>
      </c>
      <c r="N1092" s="13"/>
      <c r="P1092" s="16">
        <f>COUNTIFS(equity_bonds!$H$2:$H$6414,"="&amp;data!$B1092,equity_bonds!$J$2:$J$6414,"="&amp;data!$G1092)</f>
        <v>1</v>
      </c>
      <c r="Q1092" s="16">
        <f>SUMIFS(equity_bonds!$B$2:$B$6414,equity_bonds!$H$2:$H$6414,"="&amp;data!$B1092,equity_bonds!$J$2:$J$6414,"="&amp;data!$G1092)</f>
        <v>37755.5</v>
      </c>
      <c r="R1092" s="16">
        <f>IF(P1092=1,SUMIFS(equity_bonds!$C$2:$C$6414,equity_bonds!$H$2:$H$6414,"="&amp;data!$B1092,equity_bonds!$J$2:$J$6414,"="&amp;data!$G1092),"")</f>
        <v>3</v>
      </c>
      <c r="S1092" s="16">
        <f>SUMIFS(equity_bonds!$E$2:$E$6414,equity_bonds!$H$2:$H$6414,"="&amp;data!$B1092,equity_bonds!$J$2:$J$6414,"="&amp;data!$G1092)</f>
        <v>1.7</v>
      </c>
      <c r="T1092" s="16">
        <f>SUMIFS(equity_bonds!$F$2:$F$6414,equity_bonds!$H$2:$H$6414,"="&amp;data!$B1092,equity_bonds!$J$2:$J$6414,"="&amp;data!$G1092)</f>
        <v>52</v>
      </c>
      <c r="U1092" s="16"/>
    </row>
    <row r="1093" spans="1:21" x14ac:dyDescent="0.25">
      <c r="A1093">
        <v>3186</v>
      </c>
      <c r="B1093">
        <v>1996</v>
      </c>
      <c r="C1093">
        <v>35</v>
      </c>
      <c r="D1093" t="s">
        <v>104</v>
      </c>
      <c r="E1093" t="s">
        <v>98</v>
      </c>
      <c r="F1093" t="s">
        <v>2627</v>
      </c>
      <c r="G1093" t="str">
        <f t="shared" si="17"/>
        <v>Paul Hastings</v>
      </c>
      <c r="I1093" s="13">
        <f>COUNTIFS(IPO!$J$2:$J$5250,"="&amp;data!$G1093,IPO!$H$2:$H$5250,"="&amp;data!$B1093)</f>
        <v>0</v>
      </c>
      <c r="J1093" s="13">
        <f>SUMIFS(IPO!$B$2:$B$5250,IPO!$H$2:$H$5250,"="&amp;data!$B1093,IPO!$J$2:$J$5250,"="&amp;data!$G1093)</f>
        <v>0</v>
      </c>
      <c r="K1093" s="13" t="str">
        <f>IF(I1093=1,SUMIFS(IPO!$C$2:$C$5250,IPO!$H$2:$H$5250,"="&amp;data!$B1093,IPO!$J$2:$J$5250,"="&amp;data!$G1093),"")</f>
        <v/>
      </c>
      <c r="L1093" s="13">
        <f>SUMIFS(IPO!$E$2:$E$5250,IPO!$H$2:$H$5250,"="&amp;data!$B1093,IPO!$J$2:$J$5250,"="&amp;data!$G1093)</f>
        <v>0</v>
      </c>
      <c r="M1093" s="13">
        <f>SUMIFS(IPO!$F$2:$F$5250,IPO!$H$2:$H$5250,"="&amp;data!$B1093,IPO!$J$2:$J$5250,"="&amp;data!$G1093)</f>
        <v>0</v>
      </c>
      <c r="N1093" s="13"/>
      <c r="P1093" s="16">
        <f>COUNTIFS(equity_bonds!$H$2:$H$6414,"="&amp;data!$B1093,equity_bonds!$J$2:$J$6414,"="&amp;data!$G1093)</f>
        <v>0</v>
      </c>
      <c r="Q1093" s="16">
        <f>SUMIFS(equity_bonds!$B$2:$B$6414,equity_bonds!$H$2:$H$6414,"="&amp;data!$B1093,equity_bonds!$J$2:$J$6414,"="&amp;data!$G1093)</f>
        <v>0</v>
      </c>
      <c r="R1093" s="16" t="str">
        <f>IF(P1093=1,SUMIFS(equity_bonds!$C$2:$C$6414,equity_bonds!$H$2:$H$6414,"="&amp;data!$B1093,equity_bonds!$J$2:$J$6414,"="&amp;data!$G1093),"")</f>
        <v/>
      </c>
      <c r="S1093" s="16">
        <f>SUMIFS(equity_bonds!$E$2:$E$6414,equity_bonds!$H$2:$H$6414,"="&amp;data!$B1093,equity_bonds!$J$2:$J$6414,"="&amp;data!$G1093)</f>
        <v>0</v>
      </c>
      <c r="T1093" s="16">
        <f>SUMIFS(equity_bonds!$F$2:$F$6414,equity_bonds!$H$2:$H$6414,"="&amp;data!$B1093,equity_bonds!$J$2:$J$6414,"="&amp;data!$G1093)</f>
        <v>0</v>
      </c>
      <c r="U1093" s="16"/>
    </row>
    <row r="1094" spans="1:21" x14ac:dyDescent="0.25">
      <c r="A1094">
        <v>3213</v>
      </c>
      <c r="B1094">
        <v>1996</v>
      </c>
      <c r="C1094">
        <v>27</v>
      </c>
      <c r="D1094" t="s">
        <v>87</v>
      </c>
      <c r="E1094" t="s">
        <v>38</v>
      </c>
      <c r="F1094" t="s">
        <v>2601</v>
      </c>
      <c r="G1094" t="str">
        <f t="shared" si="17"/>
        <v>Paul Weiss</v>
      </c>
      <c r="I1094" s="13">
        <f>COUNTIFS(IPO!$J$2:$J$5250,"="&amp;data!$G1094,IPO!$H$2:$H$5250,"="&amp;data!$B1094)</f>
        <v>1</v>
      </c>
      <c r="J1094" s="13">
        <f>SUMIFS(IPO!$B$2:$B$5250,IPO!$H$2:$H$5250,"="&amp;data!$B1094,IPO!$J$2:$J$5250,"="&amp;data!$G1094)</f>
        <v>27.4</v>
      </c>
      <c r="K1094" s="13">
        <f>IF(I1094=1,SUMIFS(IPO!$C$2:$C$5250,IPO!$H$2:$H$5250,"="&amp;data!$B1094,IPO!$J$2:$J$5250,"="&amp;data!$G1094),"")</f>
        <v>167</v>
      </c>
      <c r="L1094" s="13">
        <f>SUMIFS(IPO!$E$2:$E$5250,IPO!$H$2:$H$5250,"="&amp;data!$B1094,IPO!$J$2:$J$5250,"="&amp;data!$G1094)</f>
        <v>0.1</v>
      </c>
      <c r="M1094" s="13">
        <f>SUMIFS(IPO!$F$2:$F$5250,IPO!$H$2:$H$5250,"="&amp;data!$B1094,IPO!$J$2:$J$5250,"="&amp;data!$G1094)</f>
        <v>3</v>
      </c>
      <c r="N1094" s="13"/>
      <c r="P1094" s="16">
        <f>COUNTIFS(equity_bonds!$H$2:$H$6414,"="&amp;data!$B1094,equity_bonds!$J$2:$J$6414,"="&amp;data!$G1094)</f>
        <v>1</v>
      </c>
      <c r="Q1094" s="16">
        <f>SUMIFS(equity_bonds!$B$2:$B$6414,equity_bonds!$H$2:$H$6414,"="&amp;data!$B1094,equity_bonds!$J$2:$J$6414,"="&amp;data!$G1094)</f>
        <v>2245.8000000000002</v>
      </c>
      <c r="R1094" s="16">
        <f>IF(P1094=1,SUMIFS(equity_bonds!$C$2:$C$6414,equity_bonds!$H$2:$H$6414,"="&amp;data!$B1094,equity_bonds!$J$2:$J$6414,"="&amp;data!$G1094),"")</f>
        <v>67</v>
      </c>
      <c r="S1094" s="16">
        <f>SUMIFS(equity_bonds!$E$2:$E$6414,equity_bonds!$H$2:$H$6414,"="&amp;data!$B1094,equity_bonds!$J$2:$J$6414,"="&amp;data!$G1094)</f>
        <v>0.1</v>
      </c>
      <c r="T1094" s="16">
        <f>SUMIFS(equity_bonds!$F$2:$F$6414,equity_bonds!$H$2:$H$6414,"="&amp;data!$B1094,equity_bonds!$J$2:$J$6414,"="&amp;data!$G1094)</f>
        <v>11</v>
      </c>
      <c r="U1094" s="16"/>
    </row>
    <row r="1095" spans="1:21" x14ac:dyDescent="0.25">
      <c r="A1095">
        <v>3247</v>
      </c>
      <c r="B1095">
        <v>1996</v>
      </c>
      <c r="C1095">
        <v>87</v>
      </c>
      <c r="D1095" t="s">
        <v>180</v>
      </c>
      <c r="E1095" t="s">
        <v>100</v>
      </c>
      <c r="F1095" t="s">
        <v>100</v>
      </c>
      <c r="G1095" t="str">
        <f t="shared" si="17"/>
        <v>Pepper Hamilton</v>
      </c>
      <c r="I1095" s="13">
        <f>COUNTIFS(IPO!$J$2:$J$5250,"="&amp;data!$G1095,IPO!$H$2:$H$5250,"="&amp;data!$B1095)</f>
        <v>0</v>
      </c>
      <c r="J1095" s="13">
        <f>SUMIFS(IPO!$B$2:$B$5250,IPO!$H$2:$H$5250,"="&amp;data!$B1095,IPO!$J$2:$J$5250,"="&amp;data!$G1095)</f>
        <v>0</v>
      </c>
      <c r="K1095" s="13" t="str">
        <f>IF(I1095=1,SUMIFS(IPO!$C$2:$C$5250,IPO!$H$2:$H$5250,"="&amp;data!$B1095,IPO!$J$2:$J$5250,"="&amp;data!$G1095),"")</f>
        <v/>
      </c>
      <c r="L1095" s="13">
        <f>SUMIFS(IPO!$E$2:$E$5250,IPO!$H$2:$H$5250,"="&amp;data!$B1095,IPO!$J$2:$J$5250,"="&amp;data!$G1095)</f>
        <v>0</v>
      </c>
      <c r="M1095" s="13">
        <f>SUMIFS(IPO!$F$2:$F$5250,IPO!$H$2:$H$5250,"="&amp;data!$B1095,IPO!$J$2:$J$5250,"="&amp;data!$G1095)</f>
        <v>0</v>
      </c>
      <c r="N1095" s="13"/>
      <c r="P1095" s="16">
        <f>COUNTIFS(equity_bonds!$H$2:$H$6414,"="&amp;data!$B1095,equity_bonds!$J$2:$J$6414,"="&amp;data!$G1095)</f>
        <v>1</v>
      </c>
      <c r="Q1095" s="16">
        <f>SUMIFS(equity_bonds!$B$2:$B$6414,equity_bonds!$H$2:$H$6414,"="&amp;data!$B1095,equity_bonds!$J$2:$J$6414,"="&amp;data!$G1095)</f>
        <v>370</v>
      </c>
      <c r="R1095" s="16">
        <f>IF(P1095=1,SUMIFS(equity_bonds!$C$2:$C$6414,equity_bonds!$H$2:$H$6414,"="&amp;data!$B1095,equity_bonds!$J$2:$J$6414,"="&amp;data!$G1095),"")</f>
        <v>180</v>
      </c>
      <c r="S1095" s="16">
        <f>SUMIFS(equity_bonds!$E$2:$E$6414,equity_bonds!$H$2:$H$6414,"="&amp;data!$B1095,equity_bonds!$J$2:$J$6414,"="&amp;data!$G1095)</f>
        <v>0</v>
      </c>
      <c r="T1095" s="16">
        <f>SUMIFS(equity_bonds!$F$2:$F$6414,equity_bonds!$H$2:$H$6414,"="&amp;data!$B1095,equity_bonds!$J$2:$J$6414,"="&amp;data!$G1095)</f>
        <v>4</v>
      </c>
      <c r="U1095" s="16"/>
    </row>
    <row r="1096" spans="1:21" x14ac:dyDescent="0.25">
      <c r="A1096">
        <v>3276</v>
      </c>
      <c r="B1096">
        <v>1996</v>
      </c>
      <c r="C1096">
        <v>72</v>
      </c>
      <c r="D1096" t="s">
        <v>198</v>
      </c>
      <c r="E1096" t="s">
        <v>157</v>
      </c>
      <c r="F1096" t="s">
        <v>157</v>
      </c>
      <c r="G1096" t="str">
        <f t="shared" si="17"/>
        <v>Perkins Coie</v>
      </c>
      <c r="I1096" s="13">
        <f>COUNTIFS(IPO!$J$2:$J$5250,"="&amp;data!$G1096,IPO!$H$2:$H$5250,"="&amp;data!$B1096)</f>
        <v>1</v>
      </c>
      <c r="J1096" s="13">
        <f>SUMIFS(IPO!$B$2:$B$5250,IPO!$H$2:$H$5250,"="&amp;data!$B1096,IPO!$J$2:$J$5250,"="&amp;data!$G1096)</f>
        <v>356.7</v>
      </c>
      <c r="K1096" s="13">
        <f>IF(I1096=1,SUMIFS(IPO!$C$2:$C$5250,IPO!$H$2:$H$5250,"="&amp;data!$B1096,IPO!$J$2:$J$5250,"="&amp;data!$G1096),"")</f>
        <v>31</v>
      </c>
      <c r="L1096" s="13">
        <f>SUMIFS(IPO!$E$2:$E$5250,IPO!$H$2:$H$5250,"="&amp;data!$B1096,IPO!$J$2:$J$5250,"="&amp;data!$G1096)</f>
        <v>0.6</v>
      </c>
      <c r="M1096" s="13">
        <f>SUMIFS(IPO!$F$2:$F$5250,IPO!$H$2:$H$5250,"="&amp;data!$B1096,IPO!$J$2:$J$5250,"="&amp;data!$G1096)</f>
        <v>5</v>
      </c>
      <c r="N1096" s="13"/>
      <c r="P1096" s="16">
        <f>COUNTIFS(equity_bonds!$H$2:$H$6414,"="&amp;data!$B1096,equity_bonds!$J$2:$J$6414,"="&amp;data!$G1096)</f>
        <v>1</v>
      </c>
      <c r="Q1096" s="16">
        <f>SUMIFS(equity_bonds!$B$2:$B$6414,equity_bonds!$H$2:$H$6414,"="&amp;data!$B1096,equity_bonds!$J$2:$J$6414,"="&amp;data!$G1096)</f>
        <v>951</v>
      </c>
      <c r="R1096" s="16">
        <f>IF(P1096=1,SUMIFS(equity_bonds!$C$2:$C$6414,equity_bonds!$H$2:$H$6414,"="&amp;data!$B1096,equity_bonds!$J$2:$J$6414,"="&amp;data!$G1096),"")</f>
        <v>115</v>
      </c>
      <c r="S1096" s="16">
        <f>SUMIFS(equity_bonds!$E$2:$E$6414,equity_bonds!$H$2:$H$6414,"="&amp;data!$B1096,equity_bonds!$J$2:$J$6414,"="&amp;data!$G1096)</f>
        <v>0</v>
      </c>
      <c r="T1096" s="16">
        <f>SUMIFS(equity_bonds!$F$2:$F$6414,equity_bonds!$H$2:$H$6414,"="&amp;data!$B1096,equity_bonds!$J$2:$J$6414,"="&amp;data!$G1096)</f>
        <v>10</v>
      </c>
      <c r="U1096" s="16"/>
    </row>
    <row r="1097" spans="1:21" x14ac:dyDescent="0.25">
      <c r="A1097">
        <v>3315</v>
      </c>
      <c r="B1097">
        <v>1996</v>
      </c>
      <c r="C1097">
        <v>23</v>
      </c>
      <c r="D1097" t="s">
        <v>99</v>
      </c>
      <c r="E1097" t="s">
        <v>39</v>
      </c>
      <c r="F1097" t="s">
        <v>2602</v>
      </c>
      <c r="G1097" t="str">
        <f t="shared" si="17"/>
        <v>Pillsbury Madison</v>
      </c>
      <c r="I1097" s="13">
        <f>COUNTIFS(IPO!$J$2:$J$5250,"="&amp;data!$G1097,IPO!$H$2:$H$5250,"="&amp;data!$B1097)</f>
        <v>1</v>
      </c>
      <c r="J1097" s="13">
        <f>SUMIFS(IPO!$B$2:$B$5250,IPO!$H$2:$H$5250,"="&amp;data!$B1097,IPO!$J$2:$J$5250,"="&amp;data!$G1097)</f>
        <v>154.6</v>
      </c>
      <c r="K1097" s="13">
        <f>IF(I1097=1,SUMIFS(IPO!$C$2:$C$5250,IPO!$H$2:$H$5250,"="&amp;data!$B1097,IPO!$J$2:$J$5250,"="&amp;data!$G1097),"")</f>
        <v>53</v>
      </c>
      <c r="L1097" s="13">
        <f>SUMIFS(IPO!$E$2:$E$5250,IPO!$H$2:$H$5250,"="&amp;data!$B1097,IPO!$J$2:$J$5250,"="&amp;data!$G1097)</f>
        <v>0.3</v>
      </c>
      <c r="M1097" s="13">
        <f>SUMIFS(IPO!$F$2:$F$5250,IPO!$H$2:$H$5250,"="&amp;data!$B1097,IPO!$J$2:$J$5250,"="&amp;data!$G1097)</f>
        <v>3</v>
      </c>
      <c r="N1097" s="13"/>
      <c r="P1097" s="16">
        <f>COUNTIFS(equity_bonds!$H$2:$H$6414,"="&amp;data!$B1097,equity_bonds!$J$2:$J$6414,"="&amp;data!$G1097)</f>
        <v>1</v>
      </c>
      <c r="Q1097" s="16">
        <f>SUMIFS(equity_bonds!$B$2:$B$6414,equity_bonds!$H$2:$H$6414,"="&amp;data!$B1097,equity_bonds!$J$2:$J$6414,"="&amp;data!$G1097)</f>
        <v>2797.9</v>
      </c>
      <c r="R1097" s="16">
        <f>IF(P1097=1,SUMIFS(equity_bonds!$C$2:$C$6414,equity_bonds!$H$2:$H$6414,"="&amp;data!$B1097,equity_bonds!$J$2:$J$6414,"="&amp;data!$G1097),"")</f>
        <v>61</v>
      </c>
      <c r="S1097" s="16">
        <f>SUMIFS(equity_bonds!$E$2:$E$6414,equity_bonds!$H$2:$H$6414,"="&amp;data!$B1097,equity_bonds!$J$2:$J$6414,"="&amp;data!$G1097)</f>
        <v>0.1</v>
      </c>
      <c r="T1097" s="16">
        <f>SUMIFS(equity_bonds!$F$2:$F$6414,equity_bonds!$H$2:$H$6414,"="&amp;data!$B1097,equity_bonds!$J$2:$J$6414,"="&amp;data!$G1097)</f>
        <v>16</v>
      </c>
      <c r="U1097" s="16"/>
    </row>
    <row r="1098" spans="1:21" x14ac:dyDescent="0.25">
      <c r="A1098">
        <v>3340</v>
      </c>
      <c r="B1098">
        <v>1996</v>
      </c>
      <c r="C1098">
        <v>82</v>
      </c>
      <c r="D1098" t="s">
        <v>210</v>
      </c>
      <c r="E1098" t="s">
        <v>208</v>
      </c>
      <c r="F1098" t="s">
        <v>2660</v>
      </c>
      <c r="G1098" t="str">
        <f t="shared" si="17"/>
        <v>Piper Marbury</v>
      </c>
      <c r="I1098" s="13">
        <f>COUNTIFS(IPO!$J$2:$J$5250,"="&amp;data!$G1098,IPO!$H$2:$H$5250,"="&amp;data!$B1098)</f>
        <v>1</v>
      </c>
      <c r="J1098" s="13">
        <f>SUMIFS(IPO!$B$2:$B$5250,IPO!$H$2:$H$5250,"="&amp;data!$B1098,IPO!$J$2:$J$5250,"="&amp;data!$G1098)</f>
        <v>120.8</v>
      </c>
      <c r="K1098" s="13">
        <f>IF(I1098=1,SUMIFS(IPO!$C$2:$C$5250,IPO!$H$2:$H$5250,"="&amp;data!$B1098,IPO!$J$2:$J$5250,"="&amp;data!$G1098),"")</f>
        <v>63</v>
      </c>
      <c r="L1098" s="13">
        <f>SUMIFS(IPO!$E$2:$E$5250,IPO!$H$2:$H$5250,"="&amp;data!$B1098,IPO!$J$2:$J$5250,"="&amp;data!$G1098)</f>
        <v>0.2</v>
      </c>
      <c r="M1098" s="13">
        <f>SUMIFS(IPO!$F$2:$F$5250,IPO!$H$2:$H$5250,"="&amp;data!$B1098,IPO!$J$2:$J$5250,"="&amp;data!$G1098)</f>
        <v>1</v>
      </c>
      <c r="N1098" s="13"/>
      <c r="P1098" s="16">
        <f>COUNTIFS(equity_bonds!$H$2:$H$6414,"="&amp;data!$B1098,equity_bonds!$J$2:$J$6414,"="&amp;data!$G1098)</f>
        <v>1</v>
      </c>
      <c r="Q1098" s="16">
        <f>SUMIFS(equity_bonds!$B$2:$B$6414,equity_bonds!$H$2:$H$6414,"="&amp;data!$B1098,equity_bonds!$J$2:$J$6414,"="&amp;data!$G1098)</f>
        <v>7094.8</v>
      </c>
      <c r="R1098" s="16">
        <f>IF(P1098=1,SUMIFS(equity_bonds!$C$2:$C$6414,equity_bonds!$H$2:$H$6414,"="&amp;data!$B1098,equity_bonds!$J$2:$J$6414,"="&amp;data!$G1098),"")</f>
        <v>30</v>
      </c>
      <c r="S1098" s="16">
        <f>SUMIFS(equity_bonds!$E$2:$E$6414,equity_bonds!$H$2:$H$6414,"="&amp;data!$B1098,equity_bonds!$J$2:$J$6414,"="&amp;data!$G1098)</f>
        <v>0.3</v>
      </c>
      <c r="T1098" s="16">
        <f>SUMIFS(equity_bonds!$F$2:$F$6414,equity_bonds!$H$2:$H$6414,"="&amp;data!$B1098,equity_bonds!$J$2:$J$6414,"="&amp;data!$G1098)</f>
        <v>25</v>
      </c>
      <c r="U1098" s="16"/>
    </row>
    <row r="1099" spans="1:21" x14ac:dyDescent="0.25">
      <c r="A1099">
        <v>3406</v>
      </c>
      <c r="B1099">
        <v>1996</v>
      </c>
      <c r="C1099">
        <v>26</v>
      </c>
      <c r="D1099" t="s">
        <v>110</v>
      </c>
      <c r="E1099" t="s">
        <v>40</v>
      </c>
      <c r="F1099" t="s">
        <v>40</v>
      </c>
      <c r="G1099" t="str">
        <f t="shared" si="17"/>
        <v>Proskauer Rose</v>
      </c>
      <c r="I1099" s="13">
        <f>COUNTIFS(IPO!$J$2:$J$5250,"="&amp;data!$G1099,IPO!$H$2:$H$5250,"="&amp;data!$B1099)</f>
        <v>1</v>
      </c>
      <c r="J1099" s="13">
        <f>SUMIFS(IPO!$B$2:$B$5250,IPO!$H$2:$H$5250,"="&amp;data!$B1099,IPO!$J$2:$J$5250,"="&amp;data!$G1099)</f>
        <v>158.19999999999999</v>
      </c>
      <c r="K1099" s="13">
        <f>IF(I1099=1,SUMIFS(IPO!$C$2:$C$5250,IPO!$H$2:$H$5250,"="&amp;data!$B1099,IPO!$J$2:$J$5250,"="&amp;data!$G1099),"")</f>
        <v>49</v>
      </c>
      <c r="L1099" s="13">
        <f>SUMIFS(IPO!$E$2:$E$5250,IPO!$H$2:$H$5250,"="&amp;data!$B1099,IPO!$J$2:$J$5250,"="&amp;data!$G1099)</f>
        <v>0.3</v>
      </c>
      <c r="M1099" s="13">
        <f>SUMIFS(IPO!$F$2:$F$5250,IPO!$H$2:$H$5250,"="&amp;data!$B1099,IPO!$J$2:$J$5250,"="&amp;data!$G1099)</f>
        <v>4</v>
      </c>
      <c r="N1099" s="13"/>
      <c r="P1099" s="16">
        <f>COUNTIFS(equity_bonds!$H$2:$H$6414,"="&amp;data!$B1099,equity_bonds!$J$2:$J$6414,"="&amp;data!$G1099)</f>
        <v>1</v>
      </c>
      <c r="Q1099" s="16">
        <f>SUMIFS(equity_bonds!$B$2:$B$6414,equity_bonds!$H$2:$H$6414,"="&amp;data!$B1099,equity_bonds!$J$2:$J$6414,"="&amp;data!$G1099)</f>
        <v>419.5</v>
      </c>
      <c r="R1099" s="16">
        <f>IF(P1099=1,SUMIFS(equity_bonds!$C$2:$C$6414,equity_bonds!$H$2:$H$6414,"="&amp;data!$B1099,equity_bonds!$J$2:$J$6414,"="&amp;data!$G1099),"")</f>
        <v>172</v>
      </c>
      <c r="S1099" s="16">
        <f>SUMIFS(equity_bonds!$E$2:$E$6414,equity_bonds!$H$2:$H$6414,"="&amp;data!$B1099,equity_bonds!$J$2:$J$6414,"="&amp;data!$G1099)</f>
        <v>0</v>
      </c>
      <c r="T1099" s="16">
        <f>SUMIFS(equity_bonds!$F$2:$F$6414,equity_bonds!$H$2:$H$6414,"="&amp;data!$B1099,equity_bonds!$J$2:$J$6414,"="&amp;data!$G1099)</f>
        <v>9</v>
      </c>
      <c r="U1099" s="16"/>
    </row>
    <row r="1100" spans="1:21" x14ac:dyDescent="0.25">
      <c r="A1100">
        <v>3467</v>
      </c>
      <c r="B1100">
        <v>1996</v>
      </c>
      <c r="C1100">
        <v>70</v>
      </c>
      <c r="D1100" t="s">
        <v>198</v>
      </c>
      <c r="E1100" t="s">
        <v>41</v>
      </c>
      <c r="F1100" t="s">
        <v>41</v>
      </c>
      <c r="G1100" t="str">
        <f t="shared" si="17"/>
        <v>Reed Smith</v>
      </c>
      <c r="I1100" s="13">
        <f>COUNTIFS(IPO!$J$2:$J$5250,"="&amp;data!$G1100,IPO!$H$2:$H$5250,"="&amp;data!$B1100)</f>
        <v>1</v>
      </c>
      <c r="J1100" s="13">
        <f>SUMIFS(IPO!$B$2:$B$5250,IPO!$H$2:$H$5250,"="&amp;data!$B1100,IPO!$J$2:$J$5250,"="&amp;data!$G1100)</f>
        <v>121.5</v>
      </c>
      <c r="K1100" s="13">
        <f>IF(I1100=1,SUMIFS(IPO!$C$2:$C$5250,IPO!$H$2:$H$5250,"="&amp;data!$B1100,IPO!$J$2:$J$5250,"="&amp;data!$G1100),"")</f>
        <v>62</v>
      </c>
      <c r="L1100" s="13">
        <f>SUMIFS(IPO!$E$2:$E$5250,IPO!$H$2:$H$5250,"="&amp;data!$B1100,IPO!$J$2:$J$5250,"="&amp;data!$G1100)</f>
        <v>0.2</v>
      </c>
      <c r="M1100" s="13">
        <f>SUMIFS(IPO!$F$2:$F$5250,IPO!$H$2:$H$5250,"="&amp;data!$B1100,IPO!$J$2:$J$5250,"="&amp;data!$G1100)</f>
        <v>2</v>
      </c>
      <c r="N1100" s="13"/>
      <c r="P1100" s="16">
        <f>COUNTIFS(equity_bonds!$H$2:$H$6414,"="&amp;data!$B1100,equity_bonds!$J$2:$J$6414,"="&amp;data!$G1100)</f>
        <v>1</v>
      </c>
      <c r="Q1100" s="16">
        <f>SUMIFS(equity_bonds!$B$2:$B$6414,equity_bonds!$H$2:$H$6414,"="&amp;data!$B1100,equity_bonds!$J$2:$J$6414,"="&amp;data!$G1100)</f>
        <v>1090.7</v>
      </c>
      <c r="R1100" s="16">
        <f>IF(P1100=1,SUMIFS(equity_bonds!$C$2:$C$6414,equity_bonds!$H$2:$H$6414,"="&amp;data!$B1100,equity_bonds!$J$2:$J$6414,"="&amp;data!$G1100),"")</f>
        <v>105</v>
      </c>
      <c r="S1100" s="16">
        <f>SUMIFS(equity_bonds!$E$2:$E$6414,equity_bonds!$H$2:$H$6414,"="&amp;data!$B1100,equity_bonds!$J$2:$J$6414,"="&amp;data!$G1100)</f>
        <v>0.1</v>
      </c>
      <c r="T1100" s="16">
        <f>SUMIFS(equity_bonds!$F$2:$F$6414,equity_bonds!$H$2:$H$6414,"="&amp;data!$B1100,equity_bonds!$J$2:$J$6414,"="&amp;data!$G1100)</f>
        <v>4</v>
      </c>
      <c r="U1100" s="16"/>
    </row>
    <row r="1101" spans="1:21" x14ac:dyDescent="0.25">
      <c r="A1101">
        <v>3529</v>
      </c>
      <c r="B1101">
        <v>1996</v>
      </c>
      <c r="C1101">
        <v>34</v>
      </c>
      <c r="D1101" t="s">
        <v>57</v>
      </c>
      <c r="E1101" t="s">
        <v>42</v>
      </c>
      <c r="F1101" t="s">
        <v>2603</v>
      </c>
      <c r="G1101" t="str">
        <f t="shared" si="17"/>
        <v>Rogers Wells</v>
      </c>
      <c r="I1101" s="13">
        <f>COUNTIFS(IPO!$J$2:$J$5250,"="&amp;data!$G1101,IPO!$H$2:$H$5250,"="&amp;data!$B1101)</f>
        <v>1</v>
      </c>
      <c r="J1101" s="13">
        <f>SUMIFS(IPO!$B$2:$B$5250,IPO!$H$2:$H$5250,"="&amp;data!$B1101,IPO!$J$2:$J$5250,"="&amp;data!$G1101)</f>
        <v>98</v>
      </c>
      <c r="K1101" s="13">
        <f>IF(I1101=1,SUMIFS(IPO!$C$2:$C$5250,IPO!$H$2:$H$5250,"="&amp;data!$B1101,IPO!$J$2:$J$5250,"="&amp;data!$G1101),"")</f>
        <v>78</v>
      </c>
      <c r="L1101" s="13">
        <f>SUMIFS(IPO!$E$2:$E$5250,IPO!$H$2:$H$5250,"="&amp;data!$B1101,IPO!$J$2:$J$5250,"="&amp;data!$G1101)</f>
        <v>0.2</v>
      </c>
      <c r="M1101" s="13">
        <f>SUMIFS(IPO!$F$2:$F$5250,IPO!$H$2:$H$5250,"="&amp;data!$B1101,IPO!$J$2:$J$5250,"="&amp;data!$G1101)</f>
        <v>1</v>
      </c>
      <c r="N1101" s="13"/>
      <c r="P1101" s="16">
        <f>COUNTIFS(equity_bonds!$H$2:$H$6414,"="&amp;data!$B1101,equity_bonds!$J$2:$J$6414,"="&amp;data!$G1101)</f>
        <v>1</v>
      </c>
      <c r="Q1101" s="16">
        <f>SUMIFS(equity_bonds!$B$2:$B$6414,equity_bonds!$H$2:$H$6414,"="&amp;data!$B1101,equity_bonds!$J$2:$J$6414,"="&amp;data!$G1101)</f>
        <v>1632.6</v>
      </c>
      <c r="R1101" s="16">
        <f>IF(P1101=1,SUMIFS(equity_bonds!$C$2:$C$6414,equity_bonds!$H$2:$H$6414,"="&amp;data!$B1101,equity_bonds!$J$2:$J$6414,"="&amp;data!$G1101),"")</f>
        <v>81</v>
      </c>
      <c r="S1101" s="16">
        <f>SUMIFS(equity_bonds!$E$2:$E$6414,equity_bonds!$H$2:$H$6414,"="&amp;data!$B1101,equity_bonds!$J$2:$J$6414,"="&amp;data!$G1101)</f>
        <v>0.1</v>
      </c>
      <c r="T1101" s="16">
        <f>SUMIFS(equity_bonds!$F$2:$F$6414,equity_bonds!$H$2:$H$6414,"="&amp;data!$B1101,equity_bonds!$J$2:$J$6414,"="&amp;data!$G1101)</f>
        <v>13</v>
      </c>
      <c r="U1101" s="16"/>
    </row>
    <row r="1102" spans="1:21" x14ac:dyDescent="0.25">
      <c r="A1102">
        <v>3544</v>
      </c>
      <c r="B1102">
        <v>1996</v>
      </c>
      <c r="C1102">
        <v>42</v>
      </c>
      <c r="D1102" t="s">
        <v>63</v>
      </c>
      <c r="E1102" t="s">
        <v>103</v>
      </c>
      <c r="F1102" t="s">
        <v>2628</v>
      </c>
      <c r="G1102" t="str">
        <f t="shared" si="17"/>
        <v>Ropes Gray</v>
      </c>
      <c r="I1102" s="13">
        <f>COUNTIFS(IPO!$J$2:$J$5250,"="&amp;data!$G1102,IPO!$H$2:$H$5250,"="&amp;data!$B1102)</f>
        <v>1</v>
      </c>
      <c r="J1102" s="13">
        <f>SUMIFS(IPO!$B$2:$B$5250,IPO!$H$2:$H$5250,"="&amp;data!$B1102,IPO!$J$2:$J$5250,"="&amp;data!$G1102)</f>
        <v>237.9</v>
      </c>
      <c r="K1102" s="13">
        <f>IF(I1102=1,SUMIFS(IPO!$C$2:$C$5250,IPO!$H$2:$H$5250,"="&amp;data!$B1102,IPO!$J$2:$J$5250,"="&amp;data!$G1102),"")</f>
        <v>41</v>
      </c>
      <c r="L1102" s="13">
        <f>SUMIFS(IPO!$E$2:$E$5250,IPO!$H$2:$H$5250,"="&amp;data!$B1102,IPO!$J$2:$J$5250,"="&amp;data!$G1102)</f>
        <v>0.4</v>
      </c>
      <c r="M1102" s="13">
        <f>SUMIFS(IPO!$F$2:$F$5250,IPO!$H$2:$H$5250,"="&amp;data!$B1102,IPO!$J$2:$J$5250,"="&amp;data!$G1102)</f>
        <v>1</v>
      </c>
      <c r="N1102" s="13"/>
      <c r="P1102" s="16">
        <f>COUNTIFS(equity_bonds!$H$2:$H$6414,"="&amp;data!$B1102,equity_bonds!$J$2:$J$6414,"="&amp;data!$G1102)</f>
        <v>1</v>
      </c>
      <c r="Q1102" s="16">
        <f>SUMIFS(equity_bonds!$B$2:$B$6414,equity_bonds!$H$2:$H$6414,"="&amp;data!$B1102,equity_bonds!$J$2:$J$6414,"="&amp;data!$G1102)</f>
        <v>3202.6</v>
      </c>
      <c r="R1102" s="16">
        <f>IF(P1102=1,SUMIFS(equity_bonds!$C$2:$C$6414,equity_bonds!$H$2:$H$6414,"="&amp;data!$B1102,equity_bonds!$J$2:$J$6414,"="&amp;data!$G1102),"")</f>
        <v>56</v>
      </c>
      <c r="S1102" s="16">
        <f>SUMIFS(equity_bonds!$E$2:$E$6414,equity_bonds!$H$2:$H$6414,"="&amp;data!$B1102,equity_bonds!$J$2:$J$6414,"="&amp;data!$G1102)</f>
        <v>0.1</v>
      </c>
      <c r="T1102" s="16">
        <f>SUMIFS(equity_bonds!$F$2:$F$6414,equity_bonds!$H$2:$H$6414,"="&amp;data!$B1102,equity_bonds!$J$2:$J$6414,"="&amp;data!$G1102)</f>
        <v>19</v>
      </c>
      <c r="U1102" s="16"/>
    </row>
    <row r="1103" spans="1:21" x14ac:dyDescent="0.25">
      <c r="A1103">
        <v>3574</v>
      </c>
      <c r="B1103">
        <v>1996</v>
      </c>
      <c r="C1103">
        <v>93</v>
      </c>
      <c r="D1103" t="s">
        <v>207</v>
      </c>
      <c r="E1103" t="s">
        <v>187</v>
      </c>
      <c r="F1103" t="s">
        <v>2655</v>
      </c>
      <c r="G1103" t="str">
        <f t="shared" si="17"/>
        <v>Rosenman Colin</v>
      </c>
      <c r="I1103" s="13">
        <f>COUNTIFS(IPO!$J$2:$J$5250,"="&amp;data!$G1103,IPO!$H$2:$H$5250,"="&amp;data!$B1103)</f>
        <v>1</v>
      </c>
      <c r="J1103" s="13">
        <f>SUMIFS(IPO!$B$2:$B$5250,IPO!$H$2:$H$5250,"="&amp;data!$B1103,IPO!$J$2:$J$5250,"="&amp;data!$G1103)</f>
        <v>153</v>
      </c>
      <c r="K1103" s="13">
        <f>IF(I1103=1,SUMIFS(IPO!$C$2:$C$5250,IPO!$H$2:$H$5250,"="&amp;data!$B1103,IPO!$J$2:$J$5250,"="&amp;data!$G1103),"")</f>
        <v>54</v>
      </c>
      <c r="L1103" s="13">
        <f>SUMIFS(IPO!$E$2:$E$5250,IPO!$H$2:$H$5250,"="&amp;data!$B1103,IPO!$J$2:$J$5250,"="&amp;data!$G1103)</f>
        <v>0.3</v>
      </c>
      <c r="M1103" s="13">
        <f>SUMIFS(IPO!$F$2:$F$5250,IPO!$H$2:$H$5250,"="&amp;data!$B1103,IPO!$J$2:$J$5250,"="&amp;data!$G1103)</f>
        <v>1</v>
      </c>
      <c r="N1103" s="13"/>
      <c r="P1103" s="16">
        <f>COUNTIFS(equity_bonds!$H$2:$H$6414,"="&amp;data!$B1103,equity_bonds!$J$2:$J$6414,"="&amp;data!$G1103)</f>
        <v>0</v>
      </c>
      <c r="Q1103" s="16">
        <f>SUMIFS(equity_bonds!$B$2:$B$6414,equity_bonds!$H$2:$H$6414,"="&amp;data!$B1103,equity_bonds!$J$2:$J$6414,"="&amp;data!$G1103)</f>
        <v>0</v>
      </c>
      <c r="R1103" s="16" t="str">
        <f>IF(P1103=1,SUMIFS(equity_bonds!$C$2:$C$6414,equity_bonds!$H$2:$H$6414,"="&amp;data!$B1103,equity_bonds!$J$2:$J$6414,"="&amp;data!$G1103),"")</f>
        <v/>
      </c>
      <c r="S1103" s="16">
        <f>SUMIFS(equity_bonds!$E$2:$E$6414,equity_bonds!$H$2:$H$6414,"="&amp;data!$B1103,equity_bonds!$J$2:$J$6414,"="&amp;data!$G1103)</f>
        <v>0</v>
      </c>
      <c r="T1103" s="16">
        <f>SUMIFS(equity_bonds!$F$2:$F$6414,equity_bonds!$H$2:$H$6414,"="&amp;data!$B1103,equity_bonds!$J$2:$J$6414,"="&amp;data!$G1103)</f>
        <v>0</v>
      </c>
      <c r="U1103" s="16"/>
    </row>
    <row r="1104" spans="1:21" x14ac:dyDescent="0.25">
      <c r="A1104">
        <v>3670</v>
      </c>
      <c r="B1104">
        <v>1996</v>
      </c>
      <c r="C1104">
        <v>68</v>
      </c>
      <c r="D1104" t="s">
        <v>220</v>
      </c>
      <c r="E1104" t="s">
        <v>105</v>
      </c>
      <c r="F1104" t="s">
        <v>105</v>
      </c>
      <c r="G1104" t="str">
        <f t="shared" si="17"/>
        <v>Seyfarth Shaw</v>
      </c>
      <c r="I1104" s="13">
        <f>COUNTIFS(IPO!$J$2:$J$5250,"="&amp;data!$G1104,IPO!$H$2:$H$5250,"="&amp;data!$B1104)</f>
        <v>0</v>
      </c>
      <c r="J1104" s="13">
        <f>SUMIFS(IPO!$B$2:$B$5250,IPO!$H$2:$H$5250,"="&amp;data!$B1104,IPO!$J$2:$J$5250,"="&amp;data!$G1104)</f>
        <v>0</v>
      </c>
      <c r="K1104" s="13" t="str">
        <f>IF(I1104=1,SUMIFS(IPO!$C$2:$C$5250,IPO!$H$2:$H$5250,"="&amp;data!$B1104,IPO!$J$2:$J$5250,"="&amp;data!$G1104),"")</f>
        <v/>
      </c>
      <c r="L1104" s="13">
        <f>SUMIFS(IPO!$E$2:$E$5250,IPO!$H$2:$H$5250,"="&amp;data!$B1104,IPO!$J$2:$J$5250,"="&amp;data!$G1104)</f>
        <v>0</v>
      </c>
      <c r="M1104" s="13">
        <f>SUMIFS(IPO!$F$2:$F$5250,IPO!$H$2:$H$5250,"="&amp;data!$B1104,IPO!$J$2:$J$5250,"="&amp;data!$G1104)</f>
        <v>0</v>
      </c>
      <c r="N1104" s="13"/>
      <c r="P1104" s="16">
        <f>COUNTIFS(equity_bonds!$H$2:$H$6414,"="&amp;data!$B1104,equity_bonds!$J$2:$J$6414,"="&amp;data!$G1104)</f>
        <v>0</v>
      </c>
      <c r="Q1104" s="16">
        <f>SUMIFS(equity_bonds!$B$2:$B$6414,equity_bonds!$H$2:$H$6414,"="&amp;data!$B1104,equity_bonds!$J$2:$J$6414,"="&amp;data!$G1104)</f>
        <v>0</v>
      </c>
      <c r="R1104" s="16" t="str">
        <f>IF(P1104=1,SUMIFS(equity_bonds!$C$2:$C$6414,equity_bonds!$H$2:$H$6414,"="&amp;data!$B1104,equity_bonds!$J$2:$J$6414,"="&amp;data!$G1104),"")</f>
        <v/>
      </c>
      <c r="S1104" s="16">
        <f>SUMIFS(equity_bonds!$E$2:$E$6414,equity_bonds!$H$2:$H$6414,"="&amp;data!$B1104,equity_bonds!$J$2:$J$6414,"="&amp;data!$G1104)</f>
        <v>0</v>
      </c>
      <c r="T1104" s="16">
        <f>SUMIFS(equity_bonds!$F$2:$F$6414,equity_bonds!$H$2:$H$6414,"="&amp;data!$B1104,equity_bonds!$J$2:$J$6414,"="&amp;data!$G1104)</f>
        <v>0</v>
      </c>
      <c r="U1104" s="16"/>
    </row>
    <row r="1105" spans="1:21" x14ac:dyDescent="0.25">
      <c r="A1105">
        <v>3696</v>
      </c>
      <c r="B1105">
        <v>1996</v>
      </c>
      <c r="C1105">
        <v>92</v>
      </c>
      <c r="D1105" t="s">
        <v>173</v>
      </c>
      <c r="E1105" t="s">
        <v>162</v>
      </c>
      <c r="F1105" t="s">
        <v>162</v>
      </c>
      <c r="G1105" t="str">
        <f t="shared" si="17"/>
        <v>Shaw Pittman</v>
      </c>
      <c r="I1105" s="13">
        <f>COUNTIFS(IPO!$J$2:$J$5250,"="&amp;data!$G1105,IPO!$H$2:$H$5250,"="&amp;data!$B1105)</f>
        <v>0</v>
      </c>
      <c r="J1105" s="13">
        <f>SUMIFS(IPO!$B$2:$B$5250,IPO!$H$2:$H$5250,"="&amp;data!$B1105,IPO!$J$2:$J$5250,"="&amp;data!$G1105)</f>
        <v>0</v>
      </c>
      <c r="K1105" s="13" t="str">
        <f>IF(I1105=1,SUMIFS(IPO!$C$2:$C$5250,IPO!$H$2:$H$5250,"="&amp;data!$B1105,IPO!$J$2:$J$5250,"="&amp;data!$G1105),"")</f>
        <v/>
      </c>
      <c r="L1105" s="13">
        <f>SUMIFS(IPO!$E$2:$E$5250,IPO!$H$2:$H$5250,"="&amp;data!$B1105,IPO!$J$2:$J$5250,"="&amp;data!$G1105)</f>
        <v>0</v>
      </c>
      <c r="M1105" s="13">
        <f>SUMIFS(IPO!$F$2:$F$5250,IPO!$H$2:$H$5250,"="&amp;data!$B1105,IPO!$J$2:$J$5250,"="&amp;data!$G1105)</f>
        <v>0</v>
      </c>
      <c r="N1105" s="13"/>
      <c r="P1105" s="16">
        <f>COUNTIFS(equity_bonds!$H$2:$H$6414,"="&amp;data!$B1105,equity_bonds!$J$2:$J$6414,"="&amp;data!$G1105)</f>
        <v>1</v>
      </c>
      <c r="Q1105" s="16">
        <f>SUMIFS(equity_bonds!$B$2:$B$6414,equity_bonds!$H$2:$H$6414,"="&amp;data!$B1105,equity_bonds!$J$2:$J$6414,"="&amp;data!$G1105)</f>
        <v>3345.1</v>
      </c>
      <c r="R1105" s="16">
        <f>IF(P1105=1,SUMIFS(equity_bonds!$C$2:$C$6414,equity_bonds!$H$2:$H$6414,"="&amp;data!$B1105,equity_bonds!$J$2:$J$6414,"="&amp;data!$G1105),"")</f>
        <v>53</v>
      </c>
      <c r="S1105" s="16">
        <f>SUMIFS(equity_bonds!$E$2:$E$6414,equity_bonds!$H$2:$H$6414,"="&amp;data!$B1105,equity_bonds!$J$2:$J$6414,"="&amp;data!$G1105)</f>
        <v>0.2</v>
      </c>
      <c r="T1105" s="16">
        <f>SUMIFS(equity_bonds!$F$2:$F$6414,equity_bonds!$H$2:$H$6414,"="&amp;data!$B1105,equity_bonds!$J$2:$J$6414,"="&amp;data!$G1105)</f>
        <v>7</v>
      </c>
      <c r="U1105" s="16"/>
    </row>
    <row r="1106" spans="1:21" x14ac:dyDescent="0.25">
      <c r="A1106">
        <v>3725</v>
      </c>
      <c r="B1106">
        <v>1996</v>
      </c>
      <c r="C1106">
        <v>9</v>
      </c>
      <c r="D1106" t="s">
        <v>166</v>
      </c>
      <c r="E1106" t="s">
        <v>44</v>
      </c>
      <c r="F1106" t="s">
        <v>2605</v>
      </c>
      <c r="G1106" t="str">
        <f t="shared" si="17"/>
        <v>Shearman Sterling</v>
      </c>
      <c r="I1106" s="13">
        <f>COUNTIFS(IPO!$J$2:$J$5250,"="&amp;data!$G1106,IPO!$H$2:$H$5250,"="&amp;data!$B1106)</f>
        <v>1</v>
      </c>
      <c r="J1106" s="13">
        <f>SUMIFS(IPO!$B$2:$B$5250,IPO!$H$2:$H$5250,"="&amp;data!$B1106,IPO!$J$2:$J$5250,"="&amp;data!$G1106)</f>
        <v>1958.2</v>
      </c>
      <c r="K1106" s="13">
        <f>IF(I1106=1,SUMIFS(IPO!$C$2:$C$5250,IPO!$H$2:$H$5250,"="&amp;data!$B1106,IPO!$J$2:$J$5250,"="&amp;data!$G1106),"")</f>
        <v>4</v>
      </c>
      <c r="L1106" s="13">
        <f>SUMIFS(IPO!$E$2:$E$5250,IPO!$H$2:$H$5250,"="&amp;data!$B1106,IPO!$J$2:$J$5250,"="&amp;data!$G1106)</f>
        <v>3.3</v>
      </c>
      <c r="M1106" s="13">
        <f>SUMIFS(IPO!$F$2:$F$5250,IPO!$H$2:$H$5250,"="&amp;data!$B1106,IPO!$J$2:$J$5250,"="&amp;data!$G1106)</f>
        <v>5</v>
      </c>
      <c r="N1106" s="13"/>
      <c r="P1106" s="16">
        <f>COUNTIFS(equity_bonds!$H$2:$H$6414,"="&amp;data!$B1106,equity_bonds!$J$2:$J$6414,"="&amp;data!$G1106)</f>
        <v>1</v>
      </c>
      <c r="Q1106" s="16">
        <f>SUMIFS(equity_bonds!$B$2:$B$6414,equity_bonds!$H$2:$H$6414,"="&amp;data!$B1106,equity_bonds!$J$2:$J$6414,"="&amp;data!$G1106)</f>
        <v>17036.099999999999</v>
      </c>
      <c r="R1106" s="16">
        <f>IF(P1106=1,SUMIFS(equity_bonds!$C$2:$C$6414,equity_bonds!$H$2:$H$6414,"="&amp;data!$B1106,equity_bonds!$J$2:$J$6414,"="&amp;data!$G1106),"")</f>
        <v>14</v>
      </c>
      <c r="S1106" s="16">
        <f>SUMIFS(equity_bonds!$E$2:$E$6414,equity_bonds!$H$2:$H$6414,"="&amp;data!$B1106,equity_bonds!$J$2:$J$6414,"="&amp;data!$G1106)</f>
        <v>0.8</v>
      </c>
      <c r="T1106" s="16">
        <f>SUMIFS(equity_bonds!$F$2:$F$6414,equity_bonds!$H$2:$H$6414,"="&amp;data!$B1106,equity_bonds!$J$2:$J$6414,"="&amp;data!$G1106)</f>
        <v>30</v>
      </c>
      <c r="U1106" s="16"/>
    </row>
    <row r="1107" spans="1:21" x14ac:dyDescent="0.25">
      <c r="A1107">
        <v>3758</v>
      </c>
      <c r="B1107">
        <v>1996</v>
      </c>
      <c r="C1107">
        <v>89</v>
      </c>
      <c r="D1107" t="s">
        <v>179</v>
      </c>
      <c r="E1107" t="s">
        <v>188</v>
      </c>
      <c r="F1107" t="s">
        <v>2656</v>
      </c>
      <c r="G1107" t="str">
        <f t="shared" si="17"/>
        <v>Sheppard Mullin</v>
      </c>
      <c r="I1107" s="13">
        <f>COUNTIFS(IPO!$J$2:$J$5250,"="&amp;data!$G1107,IPO!$H$2:$H$5250,"="&amp;data!$B1107)</f>
        <v>0</v>
      </c>
      <c r="J1107" s="13">
        <f>SUMIFS(IPO!$B$2:$B$5250,IPO!$H$2:$H$5250,"="&amp;data!$B1107,IPO!$J$2:$J$5250,"="&amp;data!$G1107)</f>
        <v>0</v>
      </c>
      <c r="K1107" s="13" t="str">
        <f>IF(I1107=1,SUMIFS(IPO!$C$2:$C$5250,IPO!$H$2:$H$5250,"="&amp;data!$B1107,IPO!$J$2:$J$5250,"="&amp;data!$G1107),"")</f>
        <v/>
      </c>
      <c r="L1107" s="13">
        <f>SUMIFS(IPO!$E$2:$E$5250,IPO!$H$2:$H$5250,"="&amp;data!$B1107,IPO!$J$2:$J$5250,"="&amp;data!$G1107)</f>
        <v>0</v>
      </c>
      <c r="M1107" s="13">
        <f>SUMIFS(IPO!$F$2:$F$5250,IPO!$H$2:$H$5250,"="&amp;data!$B1107,IPO!$J$2:$J$5250,"="&amp;data!$G1107)</f>
        <v>0</v>
      </c>
      <c r="N1107" s="13"/>
      <c r="P1107" s="16">
        <f>COUNTIFS(equity_bonds!$H$2:$H$6414,"="&amp;data!$B1107,equity_bonds!$J$2:$J$6414,"="&amp;data!$G1107)</f>
        <v>0</v>
      </c>
      <c r="Q1107" s="16">
        <f>SUMIFS(equity_bonds!$B$2:$B$6414,equity_bonds!$H$2:$H$6414,"="&amp;data!$B1107,equity_bonds!$J$2:$J$6414,"="&amp;data!$G1107)</f>
        <v>0</v>
      </c>
      <c r="R1107" s="16" t="str">
        <f>IF(P1107=1,SUMIFS(equity_bonds!$C$2:$C$6414,equity_bonds!$H$2:$H$6414,"="&amp;data!$B1107,equity_bonds!$J$2:$J$6414,"="&amp;data!$G1107),"")</f>
        <v/>
      </c>
      <c r="S1107" s="16">
        <f>SUMIFS(equity_bonds!$E$2:$E$6414,equity_bonds!$H$2:$H$6414,"="&amp;data!$B1107,equity_bonds!$J$2:$J$6414,"="&amp;data!$G1107)</f>
        <v>0</v>
      </c>
      <c r="T1107" s="16">
        <f>SUMIFS(equity_bonds!$F$2:$F$6414,equity_bonds!$H$2:$H$6414,"="&amp;data!$B1107,equity_bonds!$J$2:$J$6414,"="&amp;data!$G1107)</f>
        <v>0</v>
      </c>
      <c r="U1107" s="16"/>
    </row>
    <row r="1108" spans="1:21" x14ac:dyDescent="0.25">
      <c r="A1108">
        <v>3809</v>
      </c>
      <c r="B1108">
        <v>1996</v>
      </c>
      <c r="C1108">
        <v>11</v>
      </c>
      <c r="D1108" t="s">
        <v>164</v>
      </c>
      <c r="E1108" t="s">
        <v>45</v>
      </c>
      <c r="F1108" t="s">
        <v>507</v>
      </c>
      <c r="G1108" t="str">
        <f t="shared" si="17"/>
        <v>Sidley Austin</v>
      </c>
      <c r="I1108" s="13">
        <f>COUNTIFS(IPO!$J$2:$J$5250,"="&amp;data!$G1108,IPO!$H$2:$H$5250,"="&amp;data!$B1108)</f>
        <v>1</v>
      </c>
      <c r="J1108" s="13">
        <f>SUMIFS(IPO!$B$2:$B$5250,IPO!$H$2:$H$5250,"="&amp;data!$B1108,IPO!$J$2:$J$5250,"="&amp;data!$G1108)</f>
        <v>61.5</v>
      </c>
      <c r="K1108" s="13">
        <f>IF(I1108=1,SUMIFS(IPO!$C$2:$C$5250,IPO!$H$2:$H$5250,"="&amp;data!$B1108,IPO!$J$2:$J$5250,"="&amp;data!$G1108),"")</f>
        <v>104</v>
      </c>
      <c r="L1108" s="13">
        <f>SUMIFS(IPO!$E$2:$E$5250,IPO!$H$2:$H$5250,"="&amp;data!$B1108,IPO!$J$2:$J$5250,"="&amp;data!$G1108)</f>
        <v>0.1</v>
      </c>
      <c r="M1108" s="13">
        <f>SUMIFS(IPO!$F$2:$F$5250,IPO!$H$2:$H$5250,"="&amp;data!$B1108,IPO!$J$2:$J$5250,"="&amp;data!$G1108)</f>
        <v>2</v>
      </c>
      <c r="N1108" s="13"/>
      <c r="P1108" s="16">
        <f>COUNTIFS(equity_bonds!$H$2:$H$6414,"="&amp;data!$B1108,equity_bonds!$J$2:$J$6414,"="&amp;data!$G1108)</f>
        <v>1</v>
      </c>
      <c r="Q1108" s="16">
        <f>SUMIFS(equity_bonds!$B$2:$B$6414,equity_bonds!$H$2:$H$6414,"="&amp;data!$B1108,equity_bonds!$J$2:$J$6414,"="&amp;data!$G1108)</f>
        <v>15749.9</v>
      </c>
      <c r="R1108" s="16">
        <f>IF(P1108=1,SUMIFS(equity_bonds!$C$2:$C$6414,equity_bonds!$H$2:$H$6414,"="&amp;data!$B1108,equity_bonds!$J$2:$J$6414,"="&amp;data!$G1108),"")</f>
        <v>15</v>
      </c>
      <c r="S1108" s="16">
        <f>SUMIFS(equity_bonds!$E$2:$E$6414,equity_bonds!$H$2:$H$6414,"="&amp;data!$B1108,equity_bonds!$J$2:$J$6414,"="&amp;data!$G1108)</f>
        <v>0.7</v>
      </c>
      <c r="T1108" s="16">
        <f>SUMIFS(equity_bonds!$F$2:$F$6414,equity_bonds!$H$2:$H$6414,"="&amp;data!$B1108,equity_bonds!$J$2:$J$6414,"="&amp;data!$G1108)</f>
        <v>45</v>
      </c>
      <c r="U1108" s="16"/>
    </row>
    <row r="1109" spans="1:21" x14ac:dyDescent="0.25">
      <c r="A1109">
        <v>3848</v>
      </c>
      <c r="B1109">
        <v>1996</v>
      </c>
      <c r="C1109">
        <v>14</v>
      </c>
      <c r="D1109" t="s">
        <v>61</v>
      </c>
      <c r="E1109" t="s">
        <v>46</v>
      </c>
      <c r="F1109" t="s">
        <v>2606</v>
      </c>
      <c r="G1109" t="str">
        <f t="shared" si="17"/>
        <v>Simpson Thacher</v>
      </c>
      <c r="I1109" s="13">
        <f>COUNTIFS(IPO!$J$2:$J$5250,"="&amp;data!$G1109,IPO!$H$2:$H$5250,"="&amp;data!$B1109)</f>
        <v>1</v>
      </c>
      <c r="J1109" s="13">
        <f>SUMIFS(IPO!$B$2:$B$5250,IPO!$H$2:$H$5250,"="&amp;data!$B1109,IPO!$J$2:$J$5250,"="&amp;data!$G1109)</f>
        <v>252.7</v>
      </c>
      <c r="K1109" s="13">
        <f>IF(I1109=1,SUMIFS(IPO!$C$2:$C$5250,IPO!$H$2:$H$5250,"="&amp;data!$B1109,IPO!$J$2:$J$5250,"="&amp;data!$G1109),"")</f>
        <v>40</v>
      </c>
      <c r="L1109" s="13">
        <f>SUMIFS(IPO!$E$2:$E$5250,IPO!$H$2:$H$5250,"="&amp;data!$B1109,IPO!$J$2:$J$5250,"="&amp;data!$G1109)</f>
        <v>0.4</v>
      </c>
      <c r="M1109" s="13">
        <f>SUMIFS(IPO!$F$2:$F$5250,IPO!$H$2:$H$5250,"="&amp;data!$B1109,IPO!$J$2:$J$5250,"="&amp;data!$G1109)</f>
        <v>2</v>
      </c>
      <c r="N1109" s="13"/>
      <c r="P1109" s="16">
        <f>COUNTIFS(equity_bonds!$H$2:$H$6414,"="&amp;data!$B1109,equity_bonds!$J$2:$J$6414,"="&amp;data!$G1109)</f>
        <v>1</v>
      </c>
      <c r="Q1109" s="16">
        <f>SUMIFS(equity_bonds!$B$2:$B$6414,equity_bonds!$H$2:$H$6414,"="&amp;data!$B1109,equity_bonds!$J$2:$J$6414,"="&amp;data!$G1109)</f>
        <v>23647.9</v>
      </c>
      <c r="R1109" s="16">
        <f>IF(P1109=1,SUMIFS(equity_bonds!$C$2:$C$6414,equity_bonds!$H$2:$H$6414,"="&amp;data!$B1109,equity_bonds!$J$2:$J$6414,"="&amp;data!$G1109),"")</f>
        <v>11</v>
      </c>
      <c r="S1109" s="16">
        <f>SUMIFS(equity_bonds!$E$2:$E$6414,equity_bonds!$H$2:$H$6414,"="&amp;data!$B1109,equity_bonds!$J$2:$J$6414,"="&amp;data!$G1109)</f>
        <v>1.1000000000000001</v>
      </c>
      <c r="T1109" s="16">
        <f>SUMIFS(equity_bonds!$F$2:$F$6414,equity_bonds!$H$2:$H$6414,"="&amp;data!$B1109,equity_bonds!$J$2:$J$6414,"="&amp;data!$G1109)</f>
        <v>39</v>
      </c>
      <c r="U1109" s="16"/>
    </row>
    <row r="1110" spans="1:21" x14ac:dyDescent="0.25">
      <c r="A1110">
        <v>3879</v>
      </c>
      <c r="B1110">
        <v>1996</v>
      </c>
      <c r="C1110">
        <v>1</v>
      </c>
      <c r="D1110" t="s">
        <v>109</v>
      </c>
      <c r="E1110" t="s">
        <v>47</v>
      </c>
      <c r="F1110" t="s">
        <v>2607</v>
      </c>
      <c r="G1110" t="str">
        <f t="shared" si="17"/>
        <v>Skadden Arps</v>
      </c>
      <c r="I1110" s="13">
        <f>COUNTIFS(IPO!$J$2:$J$5250,"="&amp;data!$G1110,IPO!$H$2:$H$5250,"="&amp;data!$B1110)</f>
        <v>1</v>
      </c>
      <c r="J1110" s="13">
        <f>SUMIFS(IPO!$B$2:$B$5250,IPO!$H$2:$H$5250,"="&amp;data!$B1110,IPO!$J$2:$J$5250,"="&amp;data!$G1110)</f>
        <v>2674.6</v>
      </c>
      <c r="K1110" s="13">
        <f>IF(I1110=1,SUMIFS(IPO!$C$2:$C$5250,IPO!$H$2:$H$5250,"="&amp;data!$B1110,IPO!$J$2:$J$5250,"="&amp;data!$G1110),"")</f>
        <v>2</v>
      </c>
      <c r="L1110" s="13">
        <f>SUMIFS(IPO!$E$2:$E$5250,IPO!$H$2:$H$5250,"="&amp;data!$B1110,IPO!$J$2:$J$5250,"="&amp;data!$G1110)</f>
        <v>4.4000000000000004</v>
      </c>
      <c r="M1110" s="13">
        <f>SUMIFS(IPO!$F$2:$F$5250,IPO!$H$2:$H$5250,"="&amp;data!$B1110,IPO!$J$2:$J$5250,"="&amp;data!$G1110)</f>
        <v>10</v>
      </c>
      <c r="N1110" s="13"/>
      <c r="P1110" s="16">
        <f>COUNTIFS(equity_bonds!$H$2:$H$6414,"="&amp;data!$B1110,equity_bonds!$J$2:$J$6414,"="&amp;data!$G1110)</f>
        <v>1</v>
      </c>
      <c r="Q1110" s="16">
        <f>SUMIFS(equity_bonds!$B$2:$B$6414,equity_bonds!$H$2:$H$6414,"="&amp;data!$B1110,equity_bonds!$J$2:$J$6414,"="&amp;data!$G1110)</f>
        <v>31998.1</v>
      </c>
      <c r="R1110" s="16">
        <f>IF(P1110=1,SUMIFS(equity_bonds!$C$2:$C$6414,equity_bonds!$H$2:$H$6414,"="&amp;data!$B1110,equity_bonds!$J$2:$J$6414,"="&amp;data!$G1110),"")</f>
        <v>4</v>
      </c>
      <c r="S1110" s="16">
        <f>SUMIFS(equity_bonds!$E$2:$E$6414,equity_bonds!$H$2:$H$6414,"="&amp;data!$B1110,equity_bonds!$J$2:$J$6414,"="&amp;data!$G1110)</f>
        <v>1.4</v>
      </c>
      <c r="T1110" s="16">
        <f>SUMIFS(equity_bonds!$F$2:$F$6414,equity_bonds!$H$2:$H$6414,"="&amp;data!$B1110,equity_bonds!$J$2:$J$6414,"="&amp;data!$G1110)</f>
        <v>66</v>
      </c>
      <c r="U1110" s="16"/>
    </row>
    <row r="1111" spans="1:21" x14ac:dyDescent="0.25">
      <c r="A1111">
        <v>3929</v>
      </c>
      <c r="B1111">
        <v>1996</v>
      </c>
      <c r="C1111">
        <v>43</v>
      </c>
      <c r="D1111" t="s">
        <v>136</v>
      </c>
      <c r="E1111" t="s">
        <v>211</v>
      </c>
      <c r="F1111" t="s">
        <v>2661</v>
      </c>
      <c r="G1111" t="str">
        <f t="shared" si="17"/>
        <v>Sonnenschein Nath</v>
      </c>
      <c r="I1111" s="13">
        <f>COUNTIFS(IPO!$J$2:$J$5250,"="&amp;data!$G1111,IPO!$H$2:$H$5250,"="&amp;data!$B1111)</f>
        <v>0</v>
      </c>
      <c r="J1111" s="13">
        <f>SUMIFS(IPO!$B$2:$B$5250,IPO!$H$2:$H$5250,"="&amp;data!$B1111,IPO!$J$2:$J$5250,"="&amp;data!$G1111)</f>
        <v>0</v>
      </c>
      <c r="K1111" s="13" t="str">
        <f>IF(I1111=1,SUMIFS(IPO!$C$2:$C$5250,IPO!$H$2:$H$5250,"="&amp;data!$B1111,IPO!$J$2:$J$5250,"="&amp;data!$G1111),"")</f>
        <v/>
      </c>
      <c r="L1111" s="13">
        <f>SUMIFS(IPO!$E$2:$E$5250,IPO!$H$2:$H$5250,"="&amp;data!$B1111,IPO!$J$2:$J$5250,"="&amp;data!$G1111)</f>
        <v>0</v>
      </c>
      <c r="M1111" s="13">
        <f>SUMIFS(IPO!$F$2:$F$5250,IPO!$H$2:$H$5250,"="&amp;data!$B1111,IPO!$J$2:$J$5250,"="&amp;data!$G1111)</f>
        <v>0</v>
      </c>
      <c r="N1111" s="13"/>
      <c r="P1111" s="16">
        <f>COUNTIFS(equity_bonds!$H$2:$H$6414,"="&amp;data!$B1111,equity_bonds!$J$2:$J$6414,"="&amp;data!$G1111)</f>
        <v>0</v>
      </c>
      <c r="Q1111" s="16">
        <f>SUMIFS(equity_bonds!$B$2:$B$6414,equity_bonds!$H$2:$H$6414,"="&amp;data!$B1111,equity_bonds!$J$2:$J$6414,"="&amp;data!$G1111)</f>
        <v>0</v>
      </c>
      <c r="R1111" s="16" t="str">
        <f>IF(P1111=1,SUMIFS(equity_bonds!$C$2:$C$6414,equity_bonds!$H$2:$H$6414,"="&amp;data!$B1111,equity_bonds!$J$2:$J$6414,"="&amp;data!$G1111),"")</f>
        <v/>
      </c>
      <c r="S1111" s="16">
        <f>SUMIFS(equity_bonds!$E$2:$E$6414,equity_bonds!$H$2:$H$6414,"="&amp;data!$B1111,equity_bonds!$J$2:$J$6414,"="&amp;data!$G1111)</f>
        <v>0</v>
      </c>
      <c r="T1111" s="16">
        <f>SUMIFS(equity_bonds!$F$2:$F$6414,equity_bonds!$H$2:$H$6414,"="&amp;data!$B1111,equity_bonds!$J$2:$J$6414,"="&amp;data!$G1111)</f>
        <v>0</v>
      </c>
      <c r="U1111" s="16"/>
    </row>
    <row r="1112" spans="1:21" x14ac:dyDescent="0.25">
      <c r="A1112">
        <v>3956</v>
      </c>
      <c r="B1112">
        <v>1996</v>
      </c>
      <c r="C1112">
        <v>51</v>
      </c>
      <c r="D1112" t="s">
        <v>151</v>
      </c>
      <c r="E1112" t="s">
        <v>48</v>
      </c>
      <c r="F1112" t="s">
        <v>48</v>
      </c>
      <c r="G1112" t="str">
        <f t="shared" si="17"/>
        <v>Squire Sanders</v>
      </c>
      <c r="I1112" s="13">
        <f>COUNTIFS(IPO!$J$2:$J$5250,"="&amp;data!$G1112,IPO!$H$2:$H$5250,"="&amp;data!$B1112)</f>
        <v>0</v>
      </c>
      <c r="J1112" s="13">
        <f>SUMIFS(IPO!$B$2:$B$5250,IPO!$H$2:$H$5250,"="&amp;data!$B1112,IPO!$J$2:$J$5250,"="&amp;data!$G1112)</f>
        <v>0</v>
      </c>
      <c r="K1112" s="13" t="str">
        <f>IF(I1112=1,SUMIFS(IPO!$C$2:$C$5250,IPO!$H$2:$H$5250,"="&amp;data!$B1112,IPO!$J$2:$J$5250,"="&amp;data!$G1112),"")</f>
        <v/>
      </c>
      <c r="L1112" s="13">
        <f>SUMIFS(IPO!$E$2:$E$5250,IPO!$H$2:$H$5250,"="&amp;data!$B1112,IPO!$J$2:$J$5250,"="&amp;data!$G1112)</f>
        <v>0</v>
      </c>
      <c r="M1112" s="13">
        <f>SUMIFS(IPO!$F$2:$F$5250,IPO!$H$2:$H$5250,"="&amp;data!$B1112,IPO!$J$2:$J$5250,"="&amp;data!$G1112)</f>
        <v>0</v>
      </c>
      <c r="N1112" s="13"/>
      <c r="P1112" s="16">
        <f>COUNTIFS(equity_bonds!$H$2:$H$6414,"="&amp;data!$B1112,equity_bonds!$J$2:$J$6414,"="&amp;data!$G1112)</f>
        <v>1</v>
      </c>
      <c r="Q1112" s="16">
        <f>SUMIFS(equity_bonds!$B$2:$B$6414,equity_bonds!$H$2:$H$6414,"="&amp;data!$B1112,equity_bonds!$J$2:$J$6414,"="&amp;data!$G1112)</f>
        <v>8341.5</v>
      </c>
      <c r="R1112" s="16">
        <f>IF(P1112=1,SUMIFS(equity_bonds!$C$2:$C$6414,equity_bonds!$H$2:$H$6414,"="&amp;data!$B1112,equity_bonds!$J$2:$J$6414,"="&amp;data!$G1112),"")</f>
        <v>25</v>
      </c>
      <c r="S1112" s="16">
        <f>SUMIFS(equity_bonds!$E$2:$E$6414,equity_bonds!$H$2:$H$6414,"="&amp;data!$B1112,equity_bonds!$J$2:$J$6414,"="&amp;data!$G1112)</f>
        <v>0.4</v>
      </c>
      <c r="T1112" s="16">
        <f>SUMIFS(equity_bonds!$F$2:$F$6414,equity_bonds!$H$2:$H$6414,"="&amp;data!$B1112,equity_bonds!$J$2:$J$6414,"="&amp;data!$G1112)</f>
        <v>11</v>
      </c>
      <c r="U1112" s="16"/>
    </row>
    <row r="1113" spans="1:21" x14ac:dyDescent="0.25">
      <c r="A1113">
        <v>3982</v>
      </c>
      <c r="B1113">
        <v>1996</v>
      </c>
      <c r="C1113">
        <v>86</v>
      </c>
      <c r="D1113" t="s">
        <v>181</v>
      </c>
      <c r="E1113" t="s">
        <v>163</v>
      </c>
      <c r="F1113" t="s">
        <v>2647</v>
      </c>
      <c r="G1113" t="str">
        <f t="shared" si="17"/>
        <v>Steptoe Johnson</v>
      </c>
      <c r="I1113" s="13">
        <f>COUNTIFS(IPO!$J$2:$J$5250,"="&amp;data!$G1113,IPO!$H$2:$H$5250,"="&amp;data!$B1113)</f>
        <v>0</v>
      </c>
      <c r="J1113" s="13">
        <f>SUMIFS(IPO!$B$2:$B$5250,IPO!$H$2:$H$5250,"="&amp;data!$B1113,IPO!$J$2:$J$5250,"="&amp;data!$G1113)</f>
        <v>0</v>
      </c>
      <c r="K1113" s="13" t="str">
        <f>IF(I1113=1,SUMIFS(IPO!$C$2:$C$5250,IPO!$H$2:$H$5250,"="&amp;data!$B1113,IPO!$J$2:$J$5250,"="&amp;data!$G1113),"")</f>
        <v/>
      </c>
      <c r="L1113" s="13">
        <f>SUMIFS(IPO!$E$2:$E$5250,IPO!$H$2:$H$5250,"="&amp;data!$B1113,IPO!$J$2:$J$5250,"="&amp;data!$G1113)</f>
        <v>0</v>
      </c>
      <c r="M1113" s="13">
        <f>SUMIFS(IPO!$F$2:$F$5250,IPO!$H$2:$H$5250,"="&amp;data!$B1113,IPO!$J$2:$J$5250,"="&amp;data!$G1113)</f>
        <v>0</v>
      </c>
      <c r="N1113" s="13"/>
      <c r="P1113" s="16">
        <f>COUNTIFS(equity_bonds!$H$2:$H$6414,"="&amp;data!$B1113,equity_bonds!$J$2:$J$6414,"="&amp;data!$G1113)</f>
        <v>0</v>
      </c>
      <c r="Q1113" s="16">
        <f>SUMIFS(equity_bonds!$B$2:$B$6414,equity_bonds!$H$2:$H$6414,"="&amp;data!$B1113,equity_bonds!$J$2:$J$6414,"="&amp;data!$G1113)</f>
        <v>0</v>
      </c>
      <c r="R1113" s="16" t="str">
        <f>IF(P1113=1,SUMIFS(equity_bonds!$C$2:$C$6414,equity_bonds!$H$2:$H$6414,"="&amp;data!$B1113,equity_bonds!$J$2:$J$6414,"="&amp;data!$G1113),"")</f>
        <v/>
      </c>
      <c r="S1113" s="16">
        <f>SUMIFS(equity_bonds!$E$2:$E$6414,equity_bonds!$H$2:$H$6414,"="&amp;data!$B1113,equity_bonds!$J$2:$J$6414,"="&amp;data!$G1113)</f>
        <v>0</v>
      </c>
      <c r="T1113" s="16">
        <f>SUMIFS(equity_bonds!$F$2:$F$6414,equity_bonds!$H$2:$H$6414,"="&amp;data!$B1113,equity_bonds!$J$2:$J$6414,"="&amp;data!$G1113)</f>
        <v>0</v>
      </c>
      <c r="U1113" s="16"/>
    </row>
    <row r="1114" spans="1:21" x14ac:dyDescent="0.25">
      <c r="A1114">
        <v>4062</v>
      </c>
      <c r="B1114">
        <v>1996</v>
      </c>
      <c r="C1114">
        <v>47</v>
      </c>
      <c r="D1114" t="s">
        <v>190</v>
      </c>
      <c r="E1114" t="s">
        <v>49</v>
      </c>
      <c r="F1114" t="s">
        <v>2608</v>
      </c>
      <c r="G1114" t="str">
        <f t="shared" si="17"/>
        <v>Stroock Stroock</v>
      </c>
      <c r="I1114" s="13">
        <f>COUNTIFS(IPO!$J$2:$J$5250,"="&amp;data!$G1114,IPO!$H$2:$H$5250,"="&amp;data!$B1114)</f>
        <v>0</v>
      </c>
      <c r="J1114" s="13">
        <f>SUMIFS(IPO!$B$2:$B$5250,IPO!$H$2:$H$5250,"="&amp;data!$B1114,IPO!$J$2:$J$5250,"="&amp;data!$G1114)</f>
        <v>0</v>
      </c>
      <c r="K1114" s="13" t="str">
        <f>IF(I1114=1,SUMIFS(IPO!$C$2:$C$5250,IPO!$H$2:$H$5250,"="&amp;data!$B1114,IPO!$J$2:$J$5250,"="&amp;data!$G1114),"")</f>
        <v/>
      </c>
      <c r="L1114" s="13">
        <f>SUMIFS(IPO!$E$2:$E$5250,IPO!$H$2:$H$5250,"="&amp;data!$B1114,IPO!$J$2:$J$5250,"="&amp;data!$G1114)</f>
        <v>0</v>
      </c>
      <c r="M1114" s="13">
        <f>SUMIFS(IPO!$F$2:$F$5250,IPO!$H$2:$H$5250,"="&amp;data!$B1114,IPO!$J$2:$J$5250,"="&amp;data!$G1114)</f>
        <v>0</v>
      </c>
      <c r="N1114" s="13"/>
      <c r="P1114" s="16">
        <f>COUNTIFS(equity_bonds!$H$2:$H$6414,"="&amp;data!$B1114,equity_bonds!$J$2:$J$6414,"="&amp;data!$G1114)</f>
        <v>1</v>
      </c>
      <c r="Q1114" s="16">
        <f>SUMIFS(equity_bonds!$B$2:$B$6414,equity_bonds!$H$2:$H$6414,"="&amp;data!$B1114,equity_bonds!$J$2:$J$6414,"="&amp;data!$G1114)</f>
        <v>12583</v>
      </c>
      <c r="R1114" s="16">
        <f>IF(P1114=1,SUMIFS(equity_bonds!$C$2:$C$6414,equity_bonds!$H$2:$H$6414,"="&amp;data!$B1114,equity_bonds!$J$2:$J$6414,"="&amp;data!$G1114),"")</f>
        <v>20</v>
      </c>
      <c r="S1114" s="16">
        <f>SUMIFS(equity_bonds!$E$2:$E$6414,equity_bonds!$H$2:$H$6414,"="&amp;data!$B1114,equity_bonds!$J$2:$J$6414,"="&amp;data!$G1114)</f>
        <v>0.6</v>
      </c>
      <c r="T1114" s="16">
        <f>SUMIFS(equity_bonds!$F$2:$F$6414,equity_bonds!$H$2:$H$6414,"="&amp;data!$B1114,equity_bonds!$J$2:$J$6414,"="&amp;data!$G1114)</f>
        <v>14</v>
      </c>
      <c r="U1114" s="16"/>
    </row>
    <row r="1115" spans="1:21" x14ac:dyDescent="0.25">
      <c r="A1115">
        <v>4091</v>
      </c>
      <c r="B1115">
        <v>1996</v>
      </c>
      <c r="C1115">
        <v>4</v>
      </c>
      <c r="D1115" t="s">
        <v>80</v>
      </c>
      <c r="E1115" t="s">
        <v>50</v>
      </c>
      <c r="F1115" t="s">
        <v>2609</v>
      </c>
      <c r="G1115" t="str">
        <f t="shared" si="17"/>
        <v>Sullivan Cromwell</v>
      </c>
      <c r="I1115" s="13">
        <f>COUNTIFS(IPO!$J$2:$J$5250,"="&amp;data!$G1115,IPO!$H$2:$H$5250,"="&amp;data!$B1115)</f>
        <v>1</v>
      </c>
      <c r="J1115" s="13">
        <f>SUMIFS(IPO!$B$2:$B$5250,IPO!$H$2:$H$5250,"="&amp;data!$B1115,IPO!$J$2:$J$5250,"="&amp;data!$G1115)</f>
        <v>895.1</v>
      </c>
      <c r="K1115" s="13">
        <f>IF(I1115=1,SUMIFS(IPO!$C$2:$C$5250,IPO!$H$2:$H$5250,"="&amp;data!$B1115,IPO!$J$2:$J$5250,"="&amp;data!$G1115),"")</f>
        <v>11</v>
      </c>
      <c r="L1115" s="13">
        <f>SUMIFS(IPO!$E$2:$E$5250,IPO!$H$2:$H$5250,"="&amp;data!$B1115,IPO!$J$2:$J$5250,"="&amp;data!$G1115)</f>
        <v>1.5</v>
      </c>
      <c r="M1115" s="13">
        <f>SUMIFS(IPO!$F$2:$F$5250,IPO!$H$2:$H$5250,"="&amp;data!$B1115,IPO!$J$2:$J$5250,"="&amp;data!$G1115)</f>
        <v>6</v>
      </c>
      <c r="N1115" s="13"/>
      <c r="P1115" s="16">
        <f>COUNTIFS(equity_bonds!$H$2:$H$6414,"="&amp;data!$B1115,equity_bonds!$J$2:$J$6414,"="&amp;data!$G1115)</f>
        <v>1</v>
      </c>
      <c r="Q1115" s="16">
        <f>SUMIFS(equity_bonds!$B$2:$B$6414,equity_bonds!$H$2:$H$6414,"="&amp;data!$B1115,equity_bonds!$J$2:$J$6414,"="&amp;data!$G1115)</f>
        <v>27044.799999999999</v>
      </c>
      <c r="R1115" s="16">
        <f>IF(P1115=1,SUMIFS(equity_bonds!$C$2:$C$6414,equity_bonds!$H$2:$H$6414,"="&amp;data!$B1115,equity_bonds!$J$2:$J$6414,"="&amp;data!$G1115),"")</f>
        <v>7</v>
      </c>
      <c r="S1115" s="16">
        <f>SUMIFS(equity_bonds!$E$2:$E$6414,equity_bonds!$H$2:$H$6414,"="&amp;data!$B1115,equity_bonds!$J$2:$J$6414,"="&amp;data!$G1115)</f>
        <v>1.2</v>
      </c>
      <c r="T1115" s="16">
        <f>SUMIFS(equity_bonds!$F$2:$F$6414,equity_bonds!$H$2:$H$6414,"="&amp;data!$B1115,equity_bonds!$J$2:$J$6414,"="&amp;data!$G1115)</f>
        <v>52</v>
      </c>
      <c r="U1115" s="16"/>
    </row>
    <row r="1116" spans="1:21" x14ac:dyDescent="0.25">
      <c r="A1116">
        <v>4130</v>
      </c>
      <c r="B1116">
        <v>1996</v>
      </c>
      <c r="C1116">
        <v>88</v>
      </c>
      <c r="D1116" t="s">
        <v>180</v>
      </c>
      <c r="E1116" t="s">
        <v>165</v>
      </c>
      <c r="F1116" t="s">
        <v>2648</v>
      </c>
      <c r="G1116" t="str">
        <f t="shared" si="17"/>
        <v>Sutherland Asbill</v>
      </c>
      <c r="I1116" s="13">
        <f>COUNTIFS(IPO!$J$2:$J$5250,"="&amp;data!$G1116,IPO!$H$2:$H$5250,"="&amp;data!$B1116)</f>
        <v>0</v>
      </c>
      <c r="J1116" s="13">
        <f>SUMIFS(IPO!$B$2:$B$5250,IPO!$H$2:$H$5250,"="&amp;data!$B1116,IPO!$J$2:$J$5250,"="&amp;data!$G1116)</f>
        <v>0</v>
      </c>
      <c r="K1116" s="13" t="str">
        <f>IF(I1116=1,SUMIFS(IPO!$C$2:$C$5250,IPO!$H$2:$H$5250,"="&amp;data!$B1116,IPO!$J$2:$J$5250,"="&amp;data!$G1116),"")</f>
        <v/>
      </c>
      <c r="L1116" s="13">
        <f>SUMIFS(IPO!$E$2:$E$5250,IPO!$H$2:$H$5250,"="&amp;data!$B1116,IPO!$J$2:$J$5250,"="&amp;data!$G1116)</f>
        <v>0</v>
      </c>
      <c r="M1116" s="13">
        <f>SUMIFS(IPO!$F$2:$F$5250,IPO!$H$2:$H$5250,"="&amp;data!$B1116,IPO!$J$2:$J$5250,"="&amp;data!$G1116)</f>
        <v>0</v>
      </c>
      <c r="N1116" s="13"/>
      <c r="P1116" s="16">
        <f>COUNTIFS(equity_bonds!$H$2:$H$6414,"="&amp;data!$B1116,equity_bonds!$J$2:$J$6414,"="&amp;data!$G1116)</f>
        <v>0</v>
      </c>
      <c r="Q1116" s="16">
        <f>SUMIFS(equity_bonds!$B$2:$B$6414,equity_bonds!$H$2:$H$6414,"="&amp;data!$B1116,equity_bonds!$J$2:$J$6414,"="&amp;data!$G1116)</f>
        <v>0</v>
      </c>
      <c r="R1116" s="16" t="str">
        <f>IF(P1116=1,SUMIFS(equity_bonds!$C$2:$C$6414,equity_bonds!$H$2:$H$6414,"="&amp;data!$B1116,equity_bonds!$J$2:$J$6414,"="&amp;data!$G1116),"")</f>
        <v/>
      </c>
      <c r="S1116" s="16">
        <f>SUMIFS(equity_bonds!$E$2:$E$6414,equity_bonds!$H$2:$H$6414,"="&amp;data!$B1116,equity_bonds!$J$2:$J$6414,"="&amp;data!$G1116)</f>
        <v>0</v>
      </c>
      <c r="T1116" s="16">
        <f>SUMIFS(equity_bonds!$F$2:$F$6414,equity_bonds!$H$2:$H$6414,"="&amp;data!$B1116,equity_bonds!$J$2:$J$6414,"="&amp;data!$G1116)</f>
        <v>0</v>
      </c>
      <c r="U1116" s="16"/>
    </row>
    <row r="1117" spans="1:21" x14ac:dyDescent="0.25">
      <c r="A1117">
        <v>4229</v>
      </c>
      <c r="B1117">
        <v>1996</v>
      </c>
      <c r="C1117">
        <v>96</v>
      </c>
      <c r="D1117" t="s">
        <v>201</v>
      </c>
      <c r="E1117" t="s">
        <v>223</v>
      </c>
      <c r="F1117" t="s">
        <v>223</v>
      </c>
      <c r="G1117" t="str">
        <f t="shared" si="17"/>
        <v>Thompson Hine</v>
      </c>
      <c r="I1117" s="13">
        <f>COUNTIFS(IPO!$J$2:$J$5250,"="&amp;data!$G1117,IPO!$H$2:$H$5250,"="&amp;data!$B1117)</f>
        <v>0</v>
      </c>
      <c r="J1117" s="13">
        <f>SUMIFS(IPO!$B$2:$B$5250,IPO!$H$2:$H$5250,"="&amp;data!$B1117,IPO!$J$2:$J$5250,"="&amp;data!$G1117)</f>
        <v>0</v>
      </c>
      <c r="K1117" s="13" t="str">
        <f>IF(I1117=1,SUMIFS(IPO!$C$2:$C$5250,IPO!$H$2:$H$5250,"="&amp;data!$B1117,IPO!$J$2:$J$5250,"="&amp;data!$G1117),"")</f>
        <v/>
      </c>
      <c r="L1117" s="13">
        <f>SUMIFS(IPO!$E$2:$E$5250,IPO!$H$2:$H$5250,"="&amp;data!$B1117,IPO!$J$2:$J$5250,"="&amp;data!$G1117)</f>
        <v>0</v>
      </c>
      <c r="M1117" s="13">
        <f>SUMIFS(IPO!$F$2:$F$5250,IPO!$H$2:$H$5250,"="&amp;data!$B1117,IPO!$J$2:$J$5250,"="&amp;data!$G1117)</f>
        <v>0</v>
      </c>
      <c r="N1117" s="13"/>
      <c r="P1117" s="16">
        <f>COUNTIFS(equity_bonds!$H$2:$H$6414,"="&amp;data!$B1117,equity_bonds!$J$2:$J$6414,"="&amp;data!$G1117)</f>
        <v>1</v>
      </c>
      <c r="Q1117" s="16">
        <f>SUMIFS(equity_bonds!$B$2:$B$6414,equity_bonds!$H$2:$H$6414,"="&amp;data!$B1117,equity_bonds!$J$2:$J$6414,"="&amp;data!$G1117)</f>
        <v>1161.5</v>
      </c>
      <c r="R1117" s="16">
        <f>IF(P1117=1,SUMIFS(equity_bonds!$C$2:$C$6414,equity_bonds!$H$2:$H$6414,"="&amp;data!$B1117,equity_bonds!$J$2:$J$6414,"="&amp;data!$G1117),"")</f>
        <v>100</v>
      </c>
      <c r="S1117" s="16">
        <f>SUMIFS(equity_bonds!$E$2:$E$6414,equity_bonds!$H$2:$H$6414,"="&amp;data!$B1117,equity_bonds!$J$2:$J$6414,"="&amp;data!$G1117)</f>
        <v>0.1</v>
      </c>
      <c r="T1117" s="16">
        <f>SUMIFS(equity_bonds!$F$2:$F$6414,equity_bonds!$H$2:$H$6414,"="&amp;data!$B1117,equity_bonds!$J$2:$J$6414,"="&amp;data!$G1117)</f>
        <v>4</v>
      </c>
      <c r="U1117" s="16"/>
    </row>
    <row r="1118" spans="1:21" x14ac:dyDescent="0.25">
      <c r="A1118">
        <v>4327</v>
      </c>
      <c r="B1118">
        <v>1996</v>
      </c>
      <c r="C1118">
        <v>21</v>
      </c>
      <c r="D1118" t="s">
        <v>99</v>
      </c>
      <c r="E1118" t="s">
        <v>51</v>
      </c>
      <c r="F1118" t="s">
        <v>2610</v>
      </c>
      <c r="G1118" t="str">
        <f t="shared" si="17"/>
        <v>Vinson Elkins</v>
      </c>
      <c r="I1118" s="13">
        <f>COUNTIFS(IPO!$J$2:$J$5250,"="&amp;data!$G1118,IPO!$H$2:$H$5250,"="&amp;data!$B1118)</f>
        <v>1</v>
      </c>
      <c r="J1118" s="13">
        <f>SUMIFS(IPO!$B$2:$B$5250,IPO!$H$2:$H$5250,"="&amp;data!$B1118,IPO!$J$2:$J$5250,"="&amp;data!$G1118)</f>
        <v>255</v>
      </c>
      <c r="K1118" s="13">
        <f>IF(I1118=1,SUMIFS(IPO!$C$2:$C$5250,IPO!$H$2:$H$5250,"="&amp;data!$B1118,IPO!$J$2:$J$5250,"="&amp;data!$G1118),"")</f>
        <v>39</v>
      </c>
      <c r="L1118" s="13">
        <f>SUMIFS(IPO!$E$2:$E$5250,IPO!$H$2:$H$5250,"="&amp;data!$B1118,IPO!$J$2:$J$5250,"="&amp;data!$G1118)</f>
        <v>0.4</v>
      </c>
      <c r="M1118" s="13">
        <f>SUMIFS(IPO!$F$2:$F$5250,IPO!$H$2:$H$5250,"="&amp;data!$B1118,IPO!$J$2:$J$5250,"="&amp;data!$G1118)</f>
        <v>4</v>
      </c>
      <c r="N1118" s="13"/>
      <c r="P1118" s="16">
        <f>COUNTIFS(equity_bonds!$H$2:$H$6414,"="&amp;data!$B1118,equity_bonds!$J$2:$J$6414,"="&amp;data!$G1118)</f>
        <v>1</v>
      </c>
      <c r="Q1118" s="16">
        <f>SUMIFS(equity_bonds!$B$2:$B$6414,equity_bonds!$H$2:$H$6414,"="&amp;data!$B1118,equity_bonds!$J$2:$J$6414,"="&amp;data!$G1118)</f>
        <v>3860.7</v>
      </c>
      <c r="R1118" s="16">
        <f>IF(P1118=1,SUMIFS(equity_bonds!$C$2:$C$6414,equity_bonds!$H$2:$H$6414,"="&amp;data!$B1118,equity_bonds!$J$2:$J$6414,"="&amp;data!$G1118),"")</f>
        <v>48</v>
      </c>
      <c r="S1118" s="16">
        <f>SUMIFS(equity_bonds!$E$2:$E$6414,equity_bonds!$H$2:$H$6414,"="&amp;data!$B1118,equity_bonds!$J$2:$J$6414,"="&amp;data!$G1118)</f>
        <v>0.2</v>
      </c>
      <c r="T1118" s="16">
        <f>SUMIFS(equity_bonds!$F$2:$F$6414,equity_bonds!$H$2:$H$6414,"="&amp;data!$B1118,equity_bonds!$J$2:$J$6414,"="&amp;data!$G1118)</f>
        <v>20</v>
      </c>
      <c r="U1118" s="16"/>
    </row>
    <row r="1119" spans="1:21" x14ac:dyDescent="0.25">
      <c r="A1119">
        <v>4379</v>
      </c>
      <c r="B1119">
        <v>1996</v>
      </c>
      <c r="C1119">
        <v>59</v>
      </c>
      <c r="D1119" t="s">
        <v>156</v>
      </c>
      <c r="E1119" t="s">
        <v>52</v>
      </c>
      <c r="F1119" t="s">
        <v>2611</v>
      </c>
      <c r="G1119" t="str">
        <f t="shared" si="17"/>
        <v>Wachtell Lipton</v>
      </c>
      <c r="I1119" s="13">
        <f>COUNTIFS(IPO!$J$2:$J$5250,"="&amp;data!$G1119,IPO!$H$2:$H$5250,"="&amp;data!$B1119)</f>
        <v>0</v>
      </c>
      <c r="J1119" s="13">
        <f>SUMIFS(IPO!$B$2:$B$5250,IPO!$H$2:$H$5250,"="&amp;data!$B1119,IPO!$J$2:$J$5250,"="&amp;data!$G1119)</f>
        <v>0</v>
      </c>
      <c r="K1119" s="13" t="str">
        <f>IF(I1119=1,SUMIFS(IPO!$C$2:$C$5250,IPO!$H$2:$H$5250,"="&amp;data!$B1119,IPO!$J$2:$J$5250,"="&amp;data!$G1119),"")</f>
        <v/>
      </c>
      <c r="L1119" s="13">
        <f>SUMIFS(IPO!$E$2:$E$5250,IPO!$H$2:$H$5250,"="&amp;data!$B1119,IPO!$J$2:$J$5250,"="&amp;data!$G1119)</f>
        <v>0</v>
      </c>
      <c r="M1119" s="13">
        <f>SUMIFS(IPO!$F$2:$F$5250,IPO!$H$2:$H$5250,"="&amp;data!$B1119,IPO!$J$2:$J$5250,"="&amp;data!$G1119)</f>
        <v>0</v>
      </c>
      <c r="N1119" s="13"/>
      <c r="P1119" s="16">
        <f>COUNTIFS(equity_bonds!$H$2:$H$6414,"="&amp;data!$B1119,equity_bonds!$J$2:$J$6414,"="&amp;data!$G1119)</f>
        <v>1</v>
      </c>
      <c r="Q1119" s="16">
        <f>SUMIFS(equity_bonds!$B$2:$B$6414,equity_bonds!$H$2:$H$6414,"="&amp;data!$B1119,equity_bonds!$J$2:$J$6414,"="&amp;data!$G1119)</f>
        <v>1691</v>
      </c>
      <c r="R1119" s="16">
        <f>IF(P1119=1,SUMIFS(equity_bonds!$C$2:$C$6414,equity_bonds!$H$2:$H$6414,"="&amp;data!$B1119,equity_bonds!$J$2:$J$6414,"="&amp;data!$G1119),"")</f>
        <v>79</v>
      </c>
      <c r="S1119" s="16">
        <f>SUMIFS(equity_bonds!$E$2:$E$6414,equity_bonds!$H$2:$H$6414,"="&amp;data!$B1119,equity_bonds!$J$2:$J$6414,"="&amp;data!$G1119)</f>
        <v>0.1</v>
      </c>
      <c r="T1119" s="16">
        <f>SUMIFS(equity_bonds!$F$2:$F$6414,equity_bonds!$H$2:$H$6414,"="&amp;data!$B1119,equity_bonds!$J$2:$J$6414,"="&amp;data!$G1119)</f>
        <v>5</v>
      </c>
      <c r="U1119" s="16"/>
    </row>
    <row r="1120" spans="1:21" x14ac:dyDescent="0.25">
      <c r="A1120">
        <v>4410</v>
      </c>
      <c r="B1120">
        <v>1996</v>
      </c>
      <c r="C1120">
        <v>5</v>
      </c>
      <c r="D1120" t="s">
        <v>114</v>
      </c>
      <c r="E1120" t="s">
        <v>53</v>
      </c>
      <c r="F1120" t="s">
        <v>2612</v>
      </c>
      <c r="G1120" t="str">
        <f t="shared" si="17"/>
        <v>Weil Gotshal</v>
      </c>
      <c r="I1120" s="13">
        <f>COUNTIFS(IPO!$J$2:$J$5250,"="&amp;data!$G1120,IPO!$H$2:$H$5250,"="&amp;data!$B1120)</f>
        <v>1</v>
      </c>
      <c r="J1120" s="13">
        <f>SUMIFS(IPO!$B$2:$B$5250,IPO!$H$2:$H$5250,"="&amp;data!$B1120,IPO!$J$2:$J$5250,"="&amp;data!$G1120)</f>
        <v>935.4</v>
      </c>
      <c r="K1120" s="13">
        <f>IF(I1120=1,SUMIFS(IPO!$C$2:$C$5250,IPO!$H$2:$H$5250,"="&amp;data!$B1120,IPO!$J$2:$J$5250,"="&amp;data!$G1120),"")</f>
        <v>9</v>
      </c>
      <c r="L1120" s="13">
        <f>SUMIFS(IPO!$E$2:$E$5250,IPO!$H$2:$H$5250,"="&amp;data!$B1120,IPO!$J$2:$J$5250,"="&amp;data!$G1120)</f>
        <v>1.6</v>
      </c>
      <c r="M1120" s="13">
        <f>SUMIFS(IPO!$F$2:$F$5250,IPO!$H$2:$H$5250,"="&amp;data!$B1120,IPO!$J$2:$J$5250,"="&amp;data!$G1120)</f>
        <v>4</v>
      </c>
      <c r="N1120" s="13"/>
      <c r="P1120" s="16">
        <f>COUNTIFS(equity_bonds!$H$2:$H$6414,"="&amp;data!$B1120,equity_bonds!$J$2:$J$6414,"="&amp;data!$G1120)</f>
        <v>1</v>
      </c>
      <c r="Q1120" s="16">
        <f>SUMIFS(equity_bonds!$B$2:$B$6414,equity_bonds!$H$2:$H$6414,"="&amp;data!$B1120,equity_bonds!$J$2:$J$6414,"="&amp;data!$G1120)</f>
        <v>24469.599999999999</v>
      </c>
      <c r="R1120" s="16">
        <f>IF(P1120=1,SUMIFS(equity_bonds!$C$2:$C$6414,equity_bonds!$H$2:$H$6414,"="&amp;data!$B1120,equity_bonds!$J$2:$J$6414,"="&amp;data!$G1120),"")</f>
        <v>10</v>
      </c>
      <c r="S1120" s="16">
        <f>SUMIFS(equity_bonds!$E$2:$E$6414,equity_bonds!$H$2:$H$6414,"="&amp;data!$B1120,equity_bonds!$J$2:$J$6414,"="&amp;data!$G1120)</f>
        <v>1.1000000000000001</v>
      </c>
      <c r="T1120" s="16">
        <f>SUMIFS(equity_bonds!$F$2:$F$6414,equity_bonds!$H$2:$H$6414,"="&amp;data!$B1120,equity_bonds!$J$2:$J$6414,"="&amp;data!$G1120)</f>
        <v>81</v>
      </c>
      <c r="U1120" s="16"/>
    </row>
    <row r="1121" spans="1:21" x14ac:dyDescent="0.25">
      <c r="A1121">
        <v>4439</v>
      </c>
      <c r="B1121">
        <v>1996</v>
      </c>
      <c r="C1121">
        <v>16</v>
      </c>
      <c r="D1121" t="s">
        <v>101</v>
      </c>
      <c r="E1121" t="s">
        <v>54</v>
      </c>
      <c r="F1121" t="s">
        <v>2613</v>
      </c>
      <c r="G1121" t="str">
        <f t="shared" si="17"/>
        <v>White Case</v>
      </c>
      <c r="I1121" s="13">
        <f>COUNTIFS(IPO!$J$2:$J$5250,"="&amp;data!$G1121,IPO!$H$2:$H$5250,"="&amp;data!$B1121)</f>
        <v>1</v>
      </c>
      <c r="J1121" s="13">
        <f>SUMIFS(IPO!$B$2:$B$5250,IPO!$H$2:$H$5250,"="&amp;data!$B1121,IPO!$J$2:$J$5250,"="&amp;data!$G1121)</f>
        <v>1253.2</v>
      </c>
      <c r="K1121" s="13">
        <f>IF(I1121=1,SUMIFS(IPO!$C$2:$C$5250,IPO!$H$2:$H$5250,"="&amp;data!$B1121,IPO!$J$2:$J$5250,"="&amp;data!$G1121),"")</f>
        <v>7</v>
      </c>
      <c r="L1121" s="13">
        <f>SUMIFS(IPO!$E$2:$E$5250,IPO!$H$2:$H$5250,"="&amp;data!$B1121,IPO!$J$2:$J$5250,"="&amp;data!$G1121)</f>
        <v>2.1</v>
      </c>
      <c r="M1121" s="13">
        <f>SUMIFS(IPO!$F$2:$F$5250,IPO!$H$2:$H$5250,"="&amp;data!$B1121,IPO!$J$2:$J$5250,"="&amp;data!$G1121)</f>
        <v>5</v>
      </c>
      <c r="N1121" s="13"/>
      <c r="P1121" s="16">
        <f>COUNTIFS(equity_bonds!$H$2:$H$6414,"="&amp;data!$B1121,equity_bonds!$J$2:$J$6414,"="&amp;data!$G1121)</f>
        <v>1</v>
      </c>
      <c r="Q1121" s="16">
        <f>SUMIFS(equity_bonds!$B$2:$B$6414,equity_bonds!$H$2:$H$6414,"="&amp;data!$B1121,equity_bonds!$J$2:$J$6414,"="&amp;data!$G1121)</f>
        <v>4343.8999999999996</v>
      </c>
      <c r="R1121" s="16">
        <f>IF(P1121=1,SUMIFS(equity_bonds!$C$2:$C$6414,equity_bonds!$H$2:$H$6414,"="&amp;data!$B1121,equity_bonds!$J$2:$J$6414,"="&amp;data!$G1121),"")</f>
        <v>43</v>
      </c>
      <c r="S1121" s="16">
        <f>SUMIFS(equity_bonds!$E$2:$E$6414,equity_bonds!$H$2:$H$6414,"="&amp;data!$B1121,equity_bonds!$J$2:$J$6414,"="&amp;data!$G1121)</f>
        <v>0.2</v>
      </c>
      <c r="T1121" s="16">
        <f>SUMIFS(equity_bonds!$F$2:$F$6414,equity_bonds!$H$2:$H$6414,"="&amp;data!$B1121,equity_bonds!$J$2:$J$6414,"="&amp;data!$G1121)</f>
        <v>14</v>
      </c>
      <c r="U1121" s="16"/>
    </row>
    <row r="1122" spans="1:21" x14ac:dyDescent="0.25">
      <c r="A1122">
        <v>4488</v>
      </c>
      <c r="B1122">
        <v>1996</v>
      </c>
      <c r="C1122">
        <v>100</v>
      </c>
      <c r="D1122" t="s">
        <v>207</v>
      </c>
      <c r="E1122" t="s">
        <v>234</v>
      </c>
      <c r="F1122" t="s">
        <v>2672</v>
      </c>
      <c r="G1122" t="str">
        <f t="shared" si="17"/>
        <v>Williams Connolly</v>
      </c>
      <c r="I1122" s="13">
        <f>COUNTIFS(IPO!$J$2:$J$5250,"="&amp;data!$G1122,IPO!$H$2:$H$5250,"="&amp;data!$B1122)</f>
        <v>0</v>
      </c>
      <c r="J1122" s="13">
        <f>SUMIFS(IPO!$B$2:$B$5250,IPO!$H$2:$H$5250,"="&amp;data!$B1122,IPO!$J$2:$J$5250,"="&amp;data!$G1122)</f>
        <v>0</v>
      </c>
      <c r="K1122" s="13" t="str">
        <f>IF(I1122=1,SUMIFS(IPO!$C$2:$C$5250,IPO!$H$2:$H$5250,"="&amp;data!$B1122,IPO!$J$2:$J$5250,"="&amp;data!$G1122),"")</f>
        <v/>
      </c>
      <c r="L1122" s="13">
        <f>SUMIFS(IPO!$E$2:$E$5250,IPO!$H$2:$H$5250,"="&amp;data!$B1122,IPO!$J$2:$J$5250,"="&amp;data!$G1122)</f>
        <v>0</v>
      </c>
      <c r="M1122" s="13">
        <f>SUMIFS(IPO!$F$2:$F$5250,IPO!$H$2:$H$5250,"="&amp;data!$B1122,IPO!$J$2:$J$5250,"="&amp;data!$G1122)</f>
        <v>0</v>
      </c>
      <c r="N1122" s="13"/>
      <c r="P1122" s="16">
        <f>COUNTIFS(equity_bonds!$H$2:$H$6414,"="&amp;data!$B1122,equity_bonds!$J$2:$J$6414,"="&amp;data!$G1122)</f>
        <v>0</v>
      </c>
      <c r="Q1122" s="16">
        <v>676.4</v>
      </c>
      <c r="R1122" s="16">
        <v>142</v>
      </c>
      <c r="S1122" s="16">
        <v>0</v>
      </c>
      <c r="T1122" s="16">
        <v>2</v>
      </c>
      <c r="U1122" s="16"/>
    </row>
    <row r="1123" spans="1:21" x14ac:dyDescent="0.25">
      <c r="A1123">
        <v>4530</v>
      </c>
      <c r="B1123">
        <v>1996</v>
      </c>
      <c r="C1123">
        <v>29</v>
      </c>
      <c r="D1123" t="s">
        <v>118</v>
      </c>
      <c r="E1123" t="s">
        <v>55</v>
      </c>
      <c r="F1123" t="s">
        <v>2614</v>
      </c>
      <c r="G1123" t="str">
        <f t="shared" si="17"/>
        <v>Willkie Farr</v>
      </c>
      <c r="I1123" s="13">
        <f>COUNTIFS(IPO!$J$2:$J$5250,"="&amp;data!$G1123,IPO!$H$2:$H$5250,"="&amp;data!$B1123)</f>
        <v>1</v>
      </c>
      <c r="J1123" s="13">
        <f>SUMIFS(IPO!$B$2:$B$5250,IPO!$H$2:$H$5250,"="&amp;data!$B1123,IPO!$J$2:$J$5250,"="&amp;data!$G1123)</f>
        <v>850</v>
      </c>
      <c r="K1123" s="13">
        <f>IF(I1123=1,SUMIFS(IPO!$C$2:$C$5250,IPO!$H$2:$H$5250,"="&amp;data!$B1123,IPO!$J$2:$J$5250,"="&amp;data!$G1123),"")</f>
        <v>13</v>
      </c>
      <c r="L1123" s="13">
        <f>SUMIFS(IPO!$E$2:$E$5250,IPO!$H$2:$H$5250,"="&amp;data!$B1123,IPO!$J$2:$J$5250,"="&amp;data!$G1123)</f>
        <v>1.4</v>
      </c>
      <c r="M1123" s="13">
        <f>SUMIFS(IPO!$F$2:$F$5250,IPO!$H$2:$H$5250,"="&amp;data!$B1123,IPO!$J$2:$J$5250,"="&amp;data!$G1123)</f>
        <v>6</v>
      </c>
      <c r="N1123" s="13"/>
      <c r="P1123" s="16">
        <f>COUNTIFS(equity_bonds!$H$2:$H$6414,"="&amp;data!$B1123,equity_bonds!$J$2:$J$6414,"="&amp;data!$G1123)</f>
        <v>1</v>
      </c>
      <c r="Q1123" s="16">
        <f>SUMIFS(equity_bonds!$B$2:$B$6414,equity_bonds!$H$2:$H$6414,"="&amp;data!$B1123,equity_bonds!$J$2:$J$6414,"="&amp;data!$G1123)</f>
        <v>7965.3</v>
      </c>
      <c r="R1123" s="16">
        <f>IF(P1123=1,SUMIFS(equity_bonds!$C$2:$C$6414,equity_bonds!$H$2:$H$6414,"="&amp;data!$B1123,equity_bonds!$J$2:$J$6414,"="&amp;data!$G1123),"")</f>
        <v>27</v>
      </c>
      <c r="S1123" s="16">
        <f>SUMIFS(equity_bonds!$E$2:$E$6414,equity_bonds!$H$2:$H$6414,"="&amp;data!$B1123,equity_bonds!$J$2:$J$6414,"="&amp;data!$G1123)</f>
        <v>0.4</v>
      </c>
      <c r="T1123" s="16">
        <f>SUMIFS(equity_bonds!$F$2:$F$6414,equity_bonds!$H$2:$H$6414,"="&amp;data!$B1123,equity_bonds!$J$2:$J$6414,"="&amp;data!$G1123)</f>
        <v>27</v>
      </c>
      <c r="U1123" s="16"/>
    </row>
    <row r="1124" spans="1:21" x14ac:dyDescent="0.25">
      <c r="A1124">
        <v>4569</v>
      </c>
      <c r="B1124">
        <v>1996</v>
      </c>
      <c r="C1124">
        <v>76</v>
      </c>
      <c r="D1124" t="s">
        <v>194</v>
      </c>
      <c r="E1124" t="s">
        <v>167</v>
      </c>
      <c r="F1124" t="s">
        <v>2649</v>
      </c>
      <c r="G1124" t="str">
        <f t="shared" si="17"/>
        <v>Wilmer Cutler</v>
      </c>
      <c r="I1124" s="13">
        <f>COUNTIFS(IPO!$J$2:$J$5250,"="&amp;data!$G1124,IPO!$H$2:$H$5250,"="&amp;data!$B1124)</f>
        <v>1</v>
      </c>
      <c r="J1124" s="13">
        <f>SUMIFS(IPO!$B$2:$B$5250,IPO!$H$2:$H$5250,"="&amp;data!$B1124,IPO!$J$2:$J$5250,"="&amp;data!$G1124)</f>
        <v>55.9</v>
      </c>
      <c r="K1124" s="13">
        <f>IF(I1124=1,SUMIFS(IPO!$C$2:$C$5250,IPO!$H$2:$H$5250,"="&amp;data!$B1124,IPO!$J$2:$J$5250,"="&amp;data!$G1124),"")</f>
        <v>112</v>
      </c>
      <c r="L1124" s="13">
        <f>SUMIFS(IPO!$E$2:$E$5250,IPO!$H$2:$H$5250,"="&amp;data!$B1124,IPO!$J$2:$J$5250,"="&amp;data!$G1124)</f>
        <v>0.1</v>
      </c>
      <c r="M1124" s="13">
        <f>SUMIFS(IPO!$F$2:$F$5250,IPO!$H$2:$H$5250,"="&amp;data!$B1124,IPO!$J$2:$J$5250,"="&amp;data!$G1124)</f>
        <v>1</v>
      </c>
      <c r="N1124" s="13"/>
      <c r="P1124" s="16">
        <f>COUNTIFS(equity_bonds!$H$2:$H$6414,"="&amp;data!$B1124,equity_bonds!$J$2:$J$6414,"="&amp;data!$G1124)</f>
        <v>0</v>
      </c>
      <c r="Q1124" s="16">
        <f>SUMIFS(equity_bonds!$B$2:$B$6414,equity_bonds!$H$2:$H$6414,"="&amp;data!$B1124,equity_bonds!$J$2:$J$6414,"="&amp;data!$G1124)</f>
        <v>0</v>
      </c>
      <c r="R1124" s="16" t="str">
        <f>IF(P1124=1,SUMIFS(equity_bonds!$C$2:$C$6414,equity_bonds!$H$2:$H$6414,"="&amp;data!$B1124,equity_bonds!$J$2:$J$6414,"="&amp;data!$G1124),"")</f>
        <v/>
      </c>
      <c r="S1124" s="16">
        <f>SUMIFS(equity_bonds!$E$2:$E$6414,equity_bonds!$H$2:$H$6414,"="&amp;data!$B1124,equity_bonds!$J$2:$J$6414,"="&amp;data!$G1124)</f>
        <v>0</v>
      </c>
      <c r="T1124" s="16">
        <f>SUMIFS(equity_bonds!$F$2:$F$6414,equity_bonds!$H$2:$H$6414,"="&amp;data!$B1124,equity_bonds!$J$2:$J$6414,"="&amp;data!$G1124)</f>
        <v>0</v>
      </c>
      <c r="U1124" s="16"/>
    </row>
    <row r="1125" spans="1:21" x14ac:dyDescent="0.25">
      <c r="A1125">
        <v>4594</v>
      </c>
      <c r="B1125">
        <v>1996</v>
      </c>
      <c r="C1125">
        <v>67</v>
      </c>
      <c r="D1125" t="s">
        <v>137</v>
      </c>
      <c r="E1125" t="s">
        <v>224</v>
      </c>
      <c r="F1125" t="s">
        <v>2666</v>
      </c>
      <c r="G1125" t="str">
        <f t="shared" si="17"/>
        <v>Wilson Sonsini</v>
      </c>
      <c r="I1125" s="13">
        <f>COUNTIFS(IPO!$J$2:$J$5250,"="&amp;data!$G1125,IPO!$H$2:$H$5250,"="&amp;data!$B1125)</f>
        <v>1</v>
      </c>
      <c r="J1125" s="13">
        <f>SUMIFS(IPO!$B$2:$B$5250,IPO!$H$2:$H$5250,"="&amp;data!$B1125,IPO!$J$2:$J$5250,"="&amp;data!$G1125)</f>
        <v>1761</v>
      </c>
      <c r="K1125" s="13">
        <f>IF(I1125=1,SUMIFS(IPO!$C$2:$C$5250,IPO!$H$2:$H$5250,"="&amp;data!$B1125,IPO!$J$2:$J$5250,"="&amp;data!$G1125),"")</f>
        <v>5</v>
      </c>
      <c r="L1125" s="13">
        <f>SUMIFS(IPO!$E$2:$E$5250,IPO!$H$2:$H$5250,"="&amp;data!$B1125,IPO!$J$2:$J$5250,"="&amp;data!$G1125)</f>
        <v>2.9</v>
      </c>
      <c r="M1125" s="13">
        <f>SUMIFS(IPO!$F$2:$F$5250,IPO!$H$2:$H$5250,"="&amp;data!$B1125,IPO!$J$2:$J$5250,"="&amp;data!$G1125)</f>
        <v>37</v>
      </c>
      <c r="N1125" s="13"/>
      <c r="P1125" s="16">
        <f>COUNTIFS(equity_bonds!$H$2:$H$6414,"="&amp;data!$B1125,equity_bonds!$J$2:$J$6414,"="&amp;data!$G1125)</f>
        <v>1</v>
      </c>
      <c r="Q1125" s="16">
        <f>SUMIFS(equity_bonds!$B$2:$B$6414,equity_bonds!$H$2:$H$6414,"="&amp;data!$B1125,equity_bonds!$J$2:$J$6414,"="&amp;data!$G1125)</f>
        <v>4209.2</v>
      </c>
      <c r="R1125" s="16">
        <f>IF(P1125=1,SUMIFS(equity_bonds!$C$2:$C$6414,equity_bonds!$H$2:$H$6414,"="&amp;data!$B1125,equity_bonds!$J$2:$J$6414,"="&amp;data!$G1125),"")</f>
        <v>45</v>
      </c>
      <c r="S1125" s="16">
        <f>SUMIFS(equity_bonds!$E$2:$E$6414,equity_bonds!$H$2:$H$6414,"="&amp;data!$B1125,equity_bonds!$J$2:$J$6414,"="&amp;data!$G1125)</f>
        <v>0.2</v>
      </c>
      <c r="T1125" s="16">
        <f>SUMIFS(equity_bonds!$F$2:$F$6414,equity_bonds!$H$2:$H$6414,"="&amp;data!$B1125,equity_bonds!$J$2:$J$6414,"="&amp;data!$G1125)</f>
        <v>68</v>
      </c>
      <c r="U1125" s="16"/>
    </row>
    <row r="1126" spans="1:21" x14ac:dyDescent="0.25">
      <c r="A1126">
        <v>4620</v>
      </c>
      <c r="B1126">
        <v>1996</v>
      </c>
      <c r="C1126">
        <v>63</v>
      </c>
      <c r="D1126" t="s">
        <v>205</v>
      </c>
      <c r="E1126" t="s">
        <v>193</v>
      </c>
      <c r="F1126" t="s">
        <v>2658</v>
      </c>
      <c r="G1126" t="str">
        <f t="shared" si="17"/>
        <v>Wilson Elser</v>
      </c>
      <c r="I1126" s="13">
        <f>COUNTIFS(IPO!$J$2:$J$5250,"="&amp;data!$G1126,IPO!$H$2:$H$5250,"="&amp;data!$B1126)</f>
        <v>0</v>
      </c>
      <c r="J1126" s="13">
        <f>SUMIFS(IPO!$B$2:$B$5250,IPO!$H$2:$H$5250,"="&amp;data!$B1126,IPO!$J$2:$J$5250,"="&amp;data!$G1126)</f>
        <v>0</v>
      </c>
      <c r="K1126" s="13" t="str">
        <f>IF(I1126=1,SUMIFS(IPO!$C$2:$C$5250,IPO!$H$2:$H$5250,"="&amp;data!$B1126,IPO!$J$2:$J$5250,"="&amp;data!$G1126),"")</f>
        <v/>
      </c>
      <c r="L1126" s="13">
        <f>SUMIFS(IPO!$E$2:$E$5250,IPO!$H$2:$H$5250,"="&amp;data!$B1126,IPO!$J$2:$J$5250,"="&amp;data!$G1126)</f>
        <v>0</v>
      </c>
      <c r="M1126" s="13">
        <f>SUMIFS(IPO!$F$2:$F$5250,IPO!$H$2:$H$5250,"="&amp;data!$B1126,IPO!$J$2:$J$5250,"="&amp;data!$G1126)</f>
        <v>0</v>
      </c>
      <c r="N1126" s="13"/>
      <c r="P1126" s="16">
        <f>COUNTIFS(equity_bonds!$H$2:$H$6414,"="&amp;data!$B1126,equity_bonds!$J$2:$J$6414,"="&amp;data!$G1126)</f>
        <v>0</v>
      </c>
      <c r="Q1126" s="16">
        <f>SUMIFS(equity_bonds!$B$2:$B$6414,equity_bonds!$H$2:$H$6414,"="&amp;data!$B1126,equity_bonds!$J$2:$J$6414,"="&amp;data!$G1126)</f>
        <v>0</v>
      </c>
      <c r="R1126" s="16" t="str">
        <f>IF(P1126=1,SUMIFS(equity_bonds!$C$2:$C$6414,equity_bonds!$H$2:$H$6414,"="&amp;data!$B1126,equity_bonds!$J$2:$J$6414,"="&amp;data!$G1126),"")</f>
        <v/>
      </c>
      <c r="S1126" s="16">
        <f>SUMIFS(equity_bonds!$E$2:$E$6414,equity_bonds!$H$2:$H$6414,"="&amp;data!$B1126,equity_bonds!$J$2:$J$6414,"="&amp;data!$G1126)</f>
        <v>0</v>
      </c>
      <c r="T1126" s="16">
        <f>SUMIFS(equity_bonds!$F$2:$F$6414,equity_bonds!$H$2:$H$6414,"="&amp;data!$B1126,equity_bonds!$J$2:$J$6414,"="&amp;data!$G1126)</f>
        <v>0</v>
      </c>
      <c r="U1126" s="16"/>
    </row>
    <row r="1127" spans="1:21" x14ac:dyDescent="0.25">
      <c r="A1127">
        <v>4658</v>
      </c>
      <c r="B1127">
        <v>1996</v>
      </c>
      <c r="C1127">
        <v>39</v>
      </c>
      <c r="D1127" t="s">
        <v>95</v>
      </c>
      <c r="E1127" t="s">
        <v>56</v>
      </c>
      <c r="F1127" t="s">
        <v>2615</v>
      </c>
      <c r="G1127" t="str">
        <f t="shared" si="17"/>
        <v>Winston Strawn</v>
      </c>
      <c r="I1127" s="13">
        <f>COUNTIFS(IPO!$J$2:$J$5250,"="&amp;data!$G1127,IPO!$H$2:$H$5250,"="&amp;data!$B1127)</f>
        <v>0</v>
      </c>
      <c r="J1127" s="13">
        <f>SUMIFS(IPO!$B$2:$B$5250,IPO!$H$2:$H$5250,"="&amp;data!$B1127,IPO!$J$2:$J$5250,"="&amp;data!$G1127)</f>
        <v>0</v>
      </c>
      <c r="K1127" s="13" t="str">
        <f>IF(I1127=1,SUMIFS(IPO!$C$2:$C$5250,IPO!$H$2:$H$5250,"="&amp;data!$B1127,IPO!$J$2:$J$5250,"="&amp;data!$G1127),"")</f>
        <v/>
      </c>
      <c r="L1127" s="13">
        <f>SUMIFS(IPO!$E$2:$E$5250,IPO!$H$2:$H$5250,"="&amp;data!$B1127,IPO!$J$2:$J$5250,"="&amp;data!$G1127)</f>
        <v>0</v>
      </c>
      <c r="M1127" s="13">
        <f>SUMIFS(IPO!$F$2:$F$5250,IPO!$H$2:$H$5250,"="&amp;data!$B1127,IPO!$J$2:$J$5250,"="&amp;data!$G1127)</f>
        <v>0</v>
      </c>
      <c r="N1127" s="13"/>
      <c r="P1127" s="16">
        <f>COUNTIFS(equity_bonds!$H$2:$H$6414,"="&amp;data!$B1127,equity_bonds!$J$2:$J$6414,"="&amp;data!$G1127)</f>
        <v>1</v>
      </c>
      <c r="Q1127" s="16">
        <f>SUMIFS(equity_bonds!$B$2:$B$6414,equity_bonds!$H$2:$H$6414,"="&amp;data!$B1127,equity_bonds!$J$2:$J$6414,"="&amp;data!$G1127)</f>
        <v>2876.4</v>
      </c>
      <c r="R1127" s="16">
        <f>IF(P1127=1,SUMIFS(equity_bonds!$C$2:$C$6414,equity_bonds!$H$2:$H$6414,"="&amp;data!$B1127,equity_bonds!$J$2:$J$6414,"="&amp;data!$G1127),"")</f>
        <v>60</v>
      </c>
      <c r="S1127" s="16">
        <f>SUMIFS(equity_bonds!$E$2:$E$6414,equity_bonds!$H$2:$H$6414,"="&amp;data!$B1127,equity_bonds!$J$2:$J$6414,"="&amp;data!$G1127)</f>
        <v>0.1</v>
      </c>
      <c r="T1127" s="16">
        <f>SUMIFS(equity_bonds!$F$2:$F$6414,equity_bonds!$H$2:$H$6414,"="&amp;data!$B1127,equity_bonds!$J$2:$J$6414,"="&amp;data!$G1127)</f>
        <v>7</v>
      </c>
      <c r="U1127" s="16"/>
    </row>
    <row r="1128" spans="1:21" x14ac:dyDescent="0.25">
      <c r="A1128">
        <v>4687</v>
      </c>
      <c r="B1128">
        <v>1996</v>
      </c>
      <c r="C1128">
        <v>76</v>
      </c>
      <c r="D1128" t="s">
        <v>204</v>
      </c>
      <c r="E1128" t="s">
        <v>168</v>
      </c>
      <c r="F1128" t="s">
        <v>2650</v>
      </c>
      <c r="G1128" t="str">
        <f t="shared" si="17"/>
        <v>Winthrop Stimson</v>
      </c>
      <c r="I1128" s="13">
        <f>COUNTIFS(IPO!$J$2:$J$5250,"="&amp;data!$G1128,IPO!$H$2:$H$5250,"="&amp;data!$B1128)</f>
        <v>1</v>
      </c>
      <c r="J1128" s="13">
        <f>SUMIFS(IPO!$B$2:$B$5250,IPO!$H$2:$H$5250,"="&amp;data!$B1128,IPO!$J$2:$J$5250,"="&amp;data!$G1128)</f>
        <v>176.2</v>
      </c>
      <c r="K1128" s="13">
        <f>IF(I1128=1,SUMIFS(IPO!$C$2:$C$5250,IPO!$H$2:$H$5250,"="&amp;data!$B1128,IPO!$J$2:$J$5250,"="&amp;data!$G1128),"")</f>
        <v>46</v>
      </c>
      <c r="L1128" s="13">
        <f>SUMIFS(IPO!$E$2:$E$5250,IPO!$H$2:$H$5250,"="&amp;data!$B1128,IPO!$J$2:$J$5250,"="&amp;data!$G1128)</f>
        <v>0.3</v>
      </c>
      <c r="M1128" s="13">
        <f>SUMIFS(IPO!$F$2:$F$5250,IPO!$H$2:$H$5250,"="&amp;data!$B1128,IPO!$J$2:$J$5250,"="&amp;data!$G1128)</f>
        <v>2</v>
      </c>
      <c r="N1128" s="13"/>
      <c r="P1128" s="16">
        <f>COUNTIFS(equity_bonds!$H$2:$H$6414,"="&amp;data!$B1128,equity_bonds!$J$2:$J$6414,"="&amp;data!$G1128)</f>
        <v>1</v>
      </c>
      <c r="Q1128" s="16">
        <f>SUMIFS(equity_bonds!$B$2:$B$6414,equity_bonds!$H$2:$H$6414,"="&amp;data!$B1128,equity_bonds!$J$2:$J$6414,"="&amp;data!$G1128)</f>
        <v>1954.4</v>
      </c>
      <c r="R1128" s="16">
        <f>IF(P1128=1,SUMIFS(equity_bonds!$C$2:$C$6414,equity_bonds!$H$2:$H$6414,"="&amp;data!$B1128,equity_bonds!$J$2:$J$6414,"="&amp;data!$G1128),"")</f>
        <v>74</v>
      </c>
      <c r="S1128" s="16">
        <f>SUMIFS(equity_bonds!$E$2:$E$6414,equity_bonds!$H$2:$H$6414,"="&amp;data!$B1128,equity_bonds!$J$2:$J$6414,"="&amp;data!$G1128)</f>
        <v>0.1</v>
      </c>
      <c r="T1128" s="16">
        <f>SUMIFS(equity_bonds!$F$2:$F$6414,equity_bonds!$H$2:$H$6414,"="&amp;data!$B1128,equity_bonds!$J$2:$J$6414,"="&amp;data!$G1128)</f>
        <v>9</v>
      </c>
      <c r="U1128" s="16"/>
    </row>
    <row r="1129" spans="1:21" x14ac:dyDescent="0.25">
      <c r="A1129">
        <v>51</v>
      </c>
      <c r="B1129">
        <v>1997</v>
      </c>
      <c r="C1129">
        <v>24</v>
      </c>
      <c r="D1129" t="s">
        <v>87</v>
      </c>
      <c r="E1129" t="s">
        <v>6</v>
      </c>
      <c r="F1129" t="s">
        <v>2572</v>
      </c>
      <c r="G1129" t="str">
        <f t="shared" si="17"/>
        <v>Akin Gump</v>
      </c>
      <c r="I1129" s="13">
        <f>COUNTIFS(IPO!$J$2:$J$5250,"="&amp;data!$G1129,IPO!$H$2:$H$5250,"="&amp;data!$B1129)</f>
        <v>0</v>
      </c>
      <c r="J1129" s="13">
        <f>SUMIFS(IPO!$B$2:$B$5250,IPO!$H$2:$H$5250,"="&amp;data!$B1129,IPO!$J$2:$J$5250,"="&amp;data!$G1129)</f>
        <v>0</v>
      </c>
      <c r="K1129" s="13" t="str">
        <f>IF(I1129=1,SUMIFS(IPO!$C$2:$C$5250,IPO!$H$2:$H$5250,"="&amp;data!$B1129,IPO!$J$2:$J$5250,"="&amp;data!$G1129),"")</f>
        <v/>
      </c>
      <c r="L1129" s="13">
        <f>SUMIFS(IPO!$E$2:$E$5250,IPO!$H$2:$H$5250,"="&amp;data!$B1129,IPO!$J$2:$J$5250,"="&amp;data!$G1129)</f>
        <v>0</v>
      </c>
      <c r="M1129" s="13">
        <f>SUMIFS(IPO!$F$2:$F$5250,IPO!$H$2:$H$5250,"="&amp;data!$B1129,IPO!$J$2:$J$5250,"="&amp;data!$G1129)</f>
        <v>0</v>
      </c>
      <c r="N1129" s="13"/>
      <c r="P1129" s="16">
        <f>COUNTIFS(equity_bonds!$H$2:$H$6414,"="&amp;data!$B1129,equity_bonds!$J$2:$J$6414,"="&amp;data!$G1129)</f>
        <v>2</v>
      </c>
      <c r="Q1129" s="16">
        <f>SUMIFS(equity_bonds!$B$2:$B$6414,equity_bonds!$H$2:$H$6414,"="&amp;data!$B1129,equity_bonds!$J$2:$J$6414,"="&amp;data!$G1129)</f>
        <v>5554.6</v>
      </c>
      <c r="R1129" s="16" t="str">
        <f>IF(P1129=1,SUMIFS(equity_bonds!$C$2:$C$6414,equity_bonds!$H$2:$H$6414,"="&amp;data!$B1129,equity_bonds!$J$2:$J$6414,"="&amp;data!$G1129),"")</f>
        <v/>
      </c>
      <c r="S1129" s="16">
        <f>SUMIFS(equity_bonds!$E$2:$E$6414,equity_bonds!$H$2:$H$6414,"="&amp;data!$B1129,equity_bonds!$J$2:$J$6414,"="&amp;data!$G1129)</f>
        <v>0.2</v>
      </c>
      <c r="T1129" s="16">
        <f>SUMIFS(equity_bonds!$F$2:$F$6414,equity_bonds!$H$2:$H$6414,"="&amp;data!$B1129,equity_bonds!$J$2:$J$6414,"="&amp;data!$G1129)</f>
        <v>18</v>
      </c>
      <c r="U1129" s="16"/>
    </row>
    <row r="1130" spans="1:21" x14ac:dyDescent="0.25">
      <c r="A1130">
        <v>79</v>
      </c>
      <c r="B1130">
        <v>1997</v>
      </c>
      <c r="C1130">
        <v>77</v>
      </c>
      <c r="D1130" t="s">
        <v>178</v>
      </c>
      <c r="E1130" t="s">
        <v>228</v>
      </c>
      <c r="F1130" t="s">
        <v>2668</v>
      </c>
      <c r="G1130" t="str">
        <f t="shared" si="17"/>
        <v>Alston Bird</v>
      </c>
      <c r="I1130" s="13">
        <f>COUNTIFS(IPO!$J$2:$J$5250,"="&amp;data!$G1130,IPO!$H$2:$H$5250,"="&amp;data!$B1130)</f>
        <v>1</v>
      </c>
      <c r="J1130" s="13">
        <f>SUMIFS(IPO!$B$2:$B$5250,IPO!$H$2:$H$5250,"="&amp;data!$B1130,IPO!$J$2:$J$5250,"="&amp;data!$G1130)</f>
        <v>80.7</v>
      </c>
      <c r="K1130" s="13">
        <f>IF(I1130=1,SUMIFS(IPO!$C$2:$C$5250,IPO!$H$2:$H$5250,"="&amp;data!$B1130,IPO!$J$2:$J$5250,"="&amp;data!$G1130),"")</f>
        <v>148</v>
      </c>
      <c r="L1130" s="13">
        <f>SUMIFS(IPO!$E$2:$E$5250,IPO!$H$2:$H$5250,"="&amp;data!$B1130,IPO!$J$2:$J$5250,"="&amp;data!$G1130)</f>
        <v>0.1</v>
      </c>
      <c r="M1130" s="13">
        <f>SUMIFS(IPO!$F$2:$F$5250,IPO!$H$2:$H$5250,"="&amp;data!$B1130,IPO!$J$2:$J$5250,"="&amp;data!$G1130)</f>
        <v>1</v>
      </c>
      <c r="N1130" s="13"/>
      <c r="P1130" s="16">
        <f>COUNTIFS(equity_bonds!$H$2:$H$6414,"="&amp;data!$B1130,equity_bonds!$J$2:$J$6414,"="&amp;data!$G1130)</f>
        <v>1</v>
      </c>
      <c r="Q1130" s="16">
        <f>SUMIFS(equity_bonds!$B$2:$B$6414,equity_bonds!$H$2:$H$6414,"="&amp;data!$B1130,equity_bonds!$J$2:$J$6414,"="&amp;data!$G1130)</f>
        <v>482.7</v>
      </c>
      <c r="R1130" s="16">
        <f>IF(P1130=1,SUMIFS(equity_bonds!$C$2:$C$6414,equity_bonds!$H$2:$H$6414,"="&amp;data!$B1130,equity_bonds!$J$2:$J$6414,"="&amp;data!$G1130),"")</f>
        <v>187</v>
      </c>
      <c r="S1130" s="16">
        <f>SUMIFS(equity_bonds!$E$2:$E$6414,equity_bonds!$H$2:$H$6414,"="&amp;data!$B1130,equity_bonds!$J$2:$J$6414,"="&amp;data!$G1130)</f>
        <v>0</v>
      </c>
      <c r="T1130" s="16">
        <f>SUMIFS(equity_bonds!$F$2:$F$6414,equity_bonds!$H$2:$H$6414,"="&amp;data!$B1130,equity_bonds!$J$2:$J$6414,"="&amp;data!$G1130)</f>
        <v>6</v>
      </c>
      <c r="U1130" s="16"/>
    </row>
    <row r="1131" spans="1:21" x14ac:dyDescent="0.25">
      <c r="A1131">
        <v>115</v>
      </c>
      <c r="B1131">
        <v>1997</v>
      </c>
      <c r="C1131">
        <v>88</v>
      </c>
      <c r="D1131" t="s">
        <v>215</v>
      </c>
      <c r="E1131" t="s">
        <v>120</v>
      </c>
      <c r="F1131" t="s">
        <v>512</v>
      </c>
      <c r="G1131" t="str">
        <f t="shared" si="17"/>
        <v>Andrews Kurth</v>
      </c>
      <c r="I1131" s="13">
        <f>COUNTIFS(IPO!$J$2:$J$5250,"="&amp;data!$G1131,IPO!$H$2:$H$5250,"="&amp;data!$B1131)</f>
        <v>1</v>
      </c>
      <c r="J1131" s="13">
        <f>SUMIFS(IPO!$B$2:$B$5250,IPO!$H$2:$H$5250,"="&amp;data!$B1131,IPO!$J$2:$J$5250,"="&amp;data!$G1131)</f>
        <v>1370.4</v>
      </c>
      <c r="K1131" s="13">
        <f>IF(I1131=1,SUMIFS(IPO!$C$2:$C$5250,IPO!$H$2:$H$5250,"="&amp;data!$B1131,IPO!$J$2:$J$5250,"="&amp;data!$G1131),"")</f>
        <v>18</v>
      </c>
      <c r="L1131" s="13">
        <f>SUMIFS(IPO!$E$2:$E$5250,IPO!$H$2:$H$5250,"="&amp;data!$B1131,IPO!$J$2:$J$5250,"="&amp;data!$G1131)</f>
        <v>1.3</v>
      </c>
      <c r="M1131" s="13">
        <f>SUMIFS(IPO!$F$2:$F$5250,IPO!$H$2:$H$5250,"="&amp;data!$B1131,IPO!$J$2:$J$5250,"="&amp;data!$G1131)</f>
        <v>8</v>
      </c>
      <c r="N1131" s="13"/>
      <c r="P1131" s="16">
        <f>COUNTIFS(equity_bonds!$H$2:$H$6414,"="&amp;data!$B1131,equity_bonds!$J$2:$J$6414,"="&amp;data!$G1131)</f>
        <v>1</v>
      </c>
      <c r="Q1131" s="16">
        <f>SUMIFS(equity_bonds!$B$2:$B$6414,equity_bonds!$H$2:$H$6414,"="&amp;data!$B1131,equity_bonds!$J$2:$J$6414,"="&amp;data!$G1131)</f>
        <v>13999.9</v>
      </c>
      <c r="R1131" s="16">
        <f>IF(P1131=1,SUMIFS(equity_bonds!$C$2:$C$6414,equity_bonds!$H$2:$H$6414,"="&amp;data!$B1131,equity_bonds!$J$2:$J$6414,"="&amp;data!$G1131),"")</f>
        <v>26</v>
      </c>
      <c r="S1131" s="16">
        <f>SUMIFS(equity_bonds!$E$2:$E$6414,equity_bonds!$H$2:$H$6414,"="&amp;data!$B1131,equity_bonds!$J$2:$J$6414,"="&amp;data!$G1131)</f>
        <v>0.4</v>
      </c>
      <c r="T1131" s="16">
        <f>SUMIFS(equity_bonds!$F$2:$F$6414,equity_bonds!$H$2:$H$6414,"="&amp;data!$B1131,equity_bonds!$J$2:$J$6414,"="&amp;data!$G1131)</f>
        <v>31</v>
      </c>
      <c r="U1131" s="16"/>
    </row>
    <row r="1132" spans="1:21" x14ac:dyDescent="0.25">
      <c r="A1132">
        <v>179</v>
      </c>
      <c r="B1132">
        <v>1997</v>
      </c>
      <c r="C1132">
        <v>39</v>
      </c>
      <c r="D1132" t="s">
        <v>58</v>
      </c>
      <c r="E1132" t="s">
        <v>7</v>
      </c>
      <c r="F1132" t="s">
        <v>2573</v>
      </c>
      <c r="G1132" t="str">
        <f t="shared" si="17"/>
        <v>Arnold Porter</v>
      </c>
      <c r="I1132" s="13">
        <f>COUNTIFS(IPO!$J$2:$J$5250,"="&amp;data!$G1132,IPO!$H$2:$H$5250,"="&amp;data!$B1132)</f>
        <v>1</v>
      </c>
      <c r="J1132" s="13">
        <f>SUMIFS(IPO!$B$2:$B$5250,IPO!$H$2:$H$5250,"="&amp;data!$B1132,IPO!$J$2:$J$5250,"="&amp;data!$G1132)</f>
        <v>53.5</v>
      </c>
      <c r="K1132" s="13">
        <f>IF(I1132=1,SUMIFS(IPO!$C$2:$C$5250,IPO!$H$2:$H$5250,"="&amp;data!$B1132,IPO!$J$2:$J$5250,"="&amp;data!$G1132),"")</f>
        <v>180</v>
      </c>
      <c r="L1132" s="13">
        <f>SUMIFS(IPO!$E$2:$E$5250,IPO!$H$2:$H$5250,"="&amp;data!$B1132,IPO!$J$2:$J$5250,"="&amp;data!$G1132)</f>
        <v>0.1</v>
      </c>
      <c r="M1132" s="13">
        <f>SUMIFS(IPO!$F$2:$F$5250,IPO!$H$2:$H$5250,"="&amp;data!$B1132,IPO!$J$2:$J$5250,"="&amp;data!$G1132)</f>
        <v>2</v>
      </c>
      <c r="N1132" s="13"/>
      <c r="P1132" s="16">
        <f>COUNTIFS(equity_bonds!$H$2:$H$6414,"="&amp;data!$B1132,equity_bonds!$J$2:$J$6414,"="&amp;data!$G1132)</f>
        <v>0</v>
      </c>
      <c r="Q1132" s="16">
        <f>SUMIFS(equity_bonds!$B$2:$B$6414,equity_bonds!$H$2:$H$6414,"="&amp;data!$B1132,equity_bonds!$J$2:$J$6414,"="&amp;data!$G1132)</f>
        <v>0</v>
      </c>
      <c r="R1132" s="16" t="str">
        <f>IF(P1132=1,SUMIFS(equity_bonds!$C$2:$C$6414,equity_bonds!$H$2:$H$6414,"="&amp;data!$B1132,equity_bonds!$J$2:$J$6414,"="&amp;data!$G1132),"")</f>
        <v/>
      </c>
      <c r="S1132" s="16">
        <f>SUMIFS(equity_bonds!$E$2:$E$6414,equity_bonds!$H$2:$H$6414,"="&amp;data!$B1132,equity_bonds!$J$2:$J$6414,"="&amp;data!$G1132)</f>
        <v>0</v>
      </c>
      <c r="T1132" s="16">
        <f>SUMIFS(equity_bonds!$F$2:$F$6414,equity_bonds!$H$2:$H$6414,"="&amp;data!$B1132,equity_bonds!$J$2:$J$6414,"="&amp;data!$G1132)</f>
        <v>0</v>
      </c>
      <c r="U1132" s="16"/>
    </row>
    <row r="1133" spans="1:21" x14ac:dyDescent="0.25">
      <c r="A1133">
        <v>205</v>
      </c>
      <c r="B1133">
        <v>1997</v>
      </c>
      <c r="C1133">
        <v>90</v>
      </c>
      <c r="D1133" t="s">
        <v>217</v>
      </c>
      <c r="E1133" t="s">
        <v>213</v>
      </c>
      <c r="F1133" t="s">
        <v>2662</v>
      </c>
      <c r="G1133" t="str">
        <f t="shared" si="17"/>
        <v>Arter Hadden</v>
      </c>
      <c r="I1133" s="13">
        <f>COUNTIFS(IPO!$J$2:$J$5250,"="&amp;data!$G1133,IPO!$H$2:$H$5250,"="&amp;data!$B1133)</f>
        <v>0</v>
      </c>
      <c r="J1133" s="13">
        <f>SUMIFS(IPO!$B$2:$B$5250,IPO!$H$2:$H$5250,"="&amp;data!$B1133,IPO!$J$2:$J$5250,"="&amp;data!$G1133)</f>
        <v>0</v>
      </c>
      <c r="K1133" s="13" t="str">
        <f>IF(I1133=1,SUMIFS(IPO!$C$2:$C$5250,IPO!$H$2:$H$5250,"="&amp;data!$B1133,IPO!$J$2:$J$5250,"="&amp;data!$G1133),"")</f>
        <v/>
      </c>
      <c r="L1133" s="13">
        <f>SUMIFS(IPO!$E$2:$E$5250,IPO!$H$2:$H$5250,"="&amp;data!$B1133,IPO!$J$2:$J$5250,"="&amp;data!$G1133)</f>
        <v>0</v>
      </c>
      <c r="M1133" s="13">
        <f>SUMIFS(IPO!$F$2:$F$5250,IPO!$H$2:$H$5250,"="&amp;data!$B1133,IPO!$J$2:$J$5250,"="&amp;data!$G1133)</f>
        <v>0</v>
      </c>
      <c r="N1133" s="13"/>
      <c r="P1133" s="16">
        <f>COUNTIFS(equity_bonds!$H$2:$H$6414,"="&amp;data!$B1133,equity_bonds!$J$2:$J$6414,"="&amp;data!$G1133)</f>
        <v>1</v>
      </c>
      <c r="Q1133" s="16">
        <f>SUMIFS(equity_bonds!$B$2:$B$6414,equity_bonds!$H$2:$H$6414,"="&amp;data!$B1133,equity_bonds!$J$2:$J$6414,"="&amp;data!$G1133)</f>
        <v>21630.799999999999</v>
      </c>
      <c r="R1133" s="16">
        <f>IF(P1133=1,SUMIFS(equity_bonds!$C$2:$C$6414,equity_bonds!$H$2:$H$6414,"="&amp;data!$B1133,equity_bonds!$J$2:$J$6414,"="&amp;data!$G1133),"")</f>
        <v>18</v>
      </c>
      <c r="S1133" s="16">
        <f>SUMIFS(equity_bonds!$E$2:$E$6414,equity_bonds!$H$2:$H$6414,"="&amp;data!$B1133,equity_bonds!$J$2:$J$6414,"="&amp;data!$G1133)</f>
        <v>0.6</v>
      </c>
      <c r="T1133" s="16">
        <f>SUMIFS(equity_bonds!$F$2:$F$6414,equity_bonds!$H$2:$H$6414,"="&amp;data!$B1133,equity_bonds!$J$2:$J$6414,"="&amp;data!$G1133)</f>
        <v>11</v>
      </c>
      <c r="U1133" s="16"/>
    </row>
    <row r="1134" spans="1:21" x14ac:dyDescent="0.25">
      <c r="A1134">
        <v>238</v>
      </c>
      <c r="B1134">
        <v>1997</v>
      </c>
      <c r="C1134">
        <v>58</v>
      </c>
      <c r="D1134" t="s">
        <v>159</v>
      </c>
      <c r="E1134" t="s">
        <v>8</v>
      </c>
      <c r="F1134" t="s">
        <v>2574</v>
      </c>
      <c r="G1134" t="str">
        <f t="shared" si="17"/>
        <v>Baker Hostetler</v>
      </c>
      <c r="I1134" s="13">
        <f>COUNTIFS(IPO!$J$2:$J$5250,"="&amp;data!$G1134,IPO!$H$2:$H$5250,"="&amp;data!$B1134)</f>
        <v>1</v>
      </c>
      <c r="J1134" s="13">
        <f>SUMIFS(IPO!$B$2:$B$5250,IPO!$H$2:$H$5250,"="&amp;data!$B1134,IPO!$J$2:$J$5250,"="&amp;data!$G1134)</f>
        <v>178.8</v>
      </c>
      <c r="K1134" s="13">
        <f>IF(I1134=1,SUMIFS(IPO!$C$2:$C$5250,IPO!$H$2:$H$5250,"="&amp;data!$B1134,IPO!$J$2:$J$5250,"="&amp;data!$G1134),"")</f>
        <v>86</v>
      </c>
      <c r="L1134" s="13">
        <f>SUMIFS(IPO!$E$2:$E$5250,IPO!$H$2:$H$5250,"="&amp;data!$B1134,IPO!$J$2:$J$5250,"="&amp;data!$G1134)</f>
        <v>0.2</v>
      </c>
      <c r="M1134" s="13">
        <f>SUMIFS(IPO!$F$2:$F$5250,IPO!$H$2:$H$5250,"="&amp;data!$B1134,IPO!$J$2:$J$5250,"="&amp;data!$G1134)</f>
        <v>2</v>
      </c>
      <c r="N1134" s="13"/>
      <c r="P1134" s="16">
        <f>COUNTIFS(equity_bonds!$H$2:$H$6414,"="&amp;data!$B1134,equity_bonds!$J$2:$J$6414,"="&amp;data!$G1134)</f>
        <v>1</v>
      </c>
      <c r="Q1134" s="16">
        <f>SUMIFS(equity_bonds!$B$2:$B$6414,equity_bonds!$H$2:$H$6414,"="&amp;data!$B1134,equity_bonds!$J$2:$J$6414,"="&amp;data!$G1134)</f>
        <v>1529.8</v>
      </c>
      <c r="R1134" s="16">
        <f>IF(P1134=1,SUMIFS(equity_bonds!$C$2:$C$6414,equity_bonds!$H$2:$H$6414,"="&amp;data!$B1134,equity_bonds!$J$2:$J$6414,"="&amp;data!$G1134),"")</f>
        <v>105</v>
      </c>
      <c r="S1134" s="16">
        <f>SUMIFS(equity_bonds!$E$2:$E$6414,equity_bonds!$H$2:$H$6414,"="&amp;data!$B1134,equity_bonds!$J$2:$J$6414,"="&amp;data!$G1134)</f>
        <v>0.1</v>
      </c>
      <c r="T1134" s="16">
        <f>SUMIFS(equity_bonds!$F$2:$F$6414,equity_bonds!$H$2:$H$6414,"="&amp;data!$B1134,equity_bonds!$J$2:$J$6414,"="&amp;data!$G1134)</f>
        <v>14</v>
      </c>
      <c r="U1134" s="16"/>
    </row>
    <row r="1135" spans="1:21" x14ac:dyDescent="0.25">
      <c r="A1135">
        <v>269</v>
      </c>
      <c r="B1135">
        <v>1997</v>
      </c>
      <c r="C1135">
        <v>2</v>
      </c>
      <c r="D1135" t="s">
        <v>60</v>
      </c>
      <c r="E1135" t="s">
        <v>9</v>
      </c>
      <c r="F1135" t="s">
        <v>2575</v>
      </c>
      <c r="G1135" t="str">
        <f t="shared" si="17"/>
        <v>Baker McKenzie</v>
      </c>
      <c r="I1135" s="13">
        <f>COUNTIFS(IPO!$J$2:$J$5250,"="&amp;data!$G1135,IPO!$H$2:$H$5250,"="&amp;data!$B1135)</f>
        <v>2</v>
      </c>
      <c r="J1135" s="13">
        <f>SUMIFS(IPO!$B$2:$B$5250,IPO!$H$2:$H$5250,"="&amp;data!$B1135,IPO!$J$2:$J$5250,"="&amp;data!$G1135)</f>
        <v>327.8</v>
      </c>
      <c r="K1135" s="13" t="str">
        <f>IF(I1135=1,SUMIFS(IPO!$C$2:$C$5250,IPO!$H$2:$H$5250,"="&amp;data!$B1135,IPO!$J$2:$J$5250,"="&amp;data!$G1135),"")</f>
        <v/>
      </c>
      <c r="L1135" s="13">
        <f>SUMIFS(IPO!$E$2:$E$5250,IPO!$H$2:$H$5250,"="&amp;data!$B1135,IPO!$J$2:$J$5250,"="&amp;data!$G1135)</f>
        <v>0.3</v>
      </c>
      <c r="M1135" s="13">
        <f>SUMIFS(IPO!$F$2:$F$5250,IPO!$H$2:$H$5250,"="&amp;data!$B1135,IPO!$J$2:$J$5250,"="&amp;data!$G1135)</f>
        <v>7</v>
      </c>
      <c r="N1135" s="13"/>
      <c r="P1135" s="16">
        <f>COUNTIFS(equity_bonds!$H$2:$H$6414,"="&amp;data!$B1135,equity_bonds!$J$2:$J$6414,"="&amp;data!$G1135)</f>
        <v>1</v>
      </c>
      <c r="Q1135" s="16">
        <f>SUMIFS(equity_bonds!$B$2:$B$6414,equity_bonds!$H$2:$H$6414,"="&amp;data!$B1135,equity_bonds!$J$2:$J$6414,"="&amp;data!$G1135)</f>
        <v>2369.5</v>
      </c>
      <c r="R1135" s="16">
        <f>IF(P1135=1,SUMIFS(equity_bonds!$C$2:$C$6414,equity_bonds!$H$2:$H$6414,"="&amp;data!$B1135,equity_bonds!$J$2:$J$6414,"="&amp;data!$G1135),"")</f>
        <v>81</v>
      </c>
      <c r="S1135" s="16">
        <f>SUMIFS(equity_bonds!$E$2:$E$6414,equity_bonds!$H$2:$H$6414,"="&amp;data!$B1135,equity_bonds!$J$2:$J$6414,"="&amp;data!$G1135)</f>
        <v>0.1</v>
      </c>
      <c r="T1135" s="16">
        <f>SUMIFS(equity_bonds!$F$2:$F$6414,equity_bonds!$H$2:$H$6414,"="&amp;data!$B1135,equity_bonds!$J$2:$J$6414,"="&amp;data!$G1135)</f>
        <v>13</v>
      </c>
      <c r="U1135" s="16"/>
    </row>
    <row r="1136" spans="1:21" x14ac:dyDescent="0.25">
      <c r="A1136">
        <v>300</v>
      </c>
      <c r="B1136">
        <v>1997</v>
      </c>
      <c r="C1136">
        <v>38</v>
      </c>
      <c r="D1136" t="s">
        <v>111</v>
      </c>
      <c r="E1136" t="s">
        <v>10</v>
      </c>
      <c r="F1136" t="s">
        <v>10</v>
      </c>
      <c r="G1136" t="str">
        <f t="shared" si="17"/>
        <v>Baker Botts</v>
      </c>
      <c r="I1136" s="13">
        <f>COUNTIFS(IPO!$J$2:$J$5250,"="&amp;data!$G1136,IPO!$H$2:$H$5250,"="&amp;data!$B1136)</f>
        <v>1</v>
      </c>
      <c r="J1136" s="13">
        <f>SUMIFS(IPO!$B$2:$B$5250,IPO!$H$2:$H$5250,"="&amp;data!$B1136,IPO!$J$2:$J$5250,"="&amp;data!$G1136)</f>
        <v>628.6</v>
      </c>
      <c r="K1136" s="13">
        <f>IF(I1136=1,SUMIFS(IPO!$C$2:$C$5250,IPO!$H$2:$H$5250,"="&amp;data!$B1136,IPO!$J$2:$J$5250,"="&amp;data!$G1136),"")</f>
        <v>31</v>
      </c>
      <c r="L1136" s="13">
        <f>SUMIFS(IPO!$E$2:$E$5250,IPO!$H$2:$H$5250,"="&amp;data!$B1136,IPO!$J$2:$J$5250,"="&amp;data!$G1136)</f>
        <v>0.6</v>
      </c>
      <c r="M1136" s="13">
        <f>SUMIFS(IPO!$F$2:$F$5250,IPO!$H$2:$H$5250,"="&amp;data!$B1136,IPO!$J$2:$J$5250,"="&amp;data!$G1136)</f>
        <v>5</v>
      </c>
      <c r="N1136" s="13"/>
      <c r="P1136" s="16">
        <f>COUNTIFS(equity_bonds!$H$2:$H$6414,"="&amp;data!$B1136,equity_bonds!$J$2:$J$6414,"="&amp;data!$G1136)</f>
        <v>1</v>
      </c>
      <c r="Q1136" s="16">
        <f>SUMIFS(equity_bonds!$B$2:$B$6414,equity_bonds!$H$2:$H$6414,"="&amp;data!$B1136,equity_bonds!$J$2:$J$6414,"="&amp;data!$G1136)</f>
        <v>11396.8</v>
      </c>
      <c r="R1136" s="16">
        <f>IF(P1136=1,SUMIFS(equity_bonds!$C$2:$C$6414,equity_bonds!$H$2:$H$6414,"="&amp;data!$B1136,equity_bonds!$J$2:$J$6414,"="&amp;data!$G1136),"")</f>
        <v>29</v>
      </c>
      <c r="S1136" s="16">
        <f>SUMIFS(equity_bonds!$E$2:$E$6414,equity_bonds!$H$2:$H$6414,"="&amp;data!$B1136,equity_bonds!$J$2:$J$6414,"="&amp;data!$G1136)</f>
        <v>0.3</v>
      </c>
      <c r="T1136" s="16">
        <f>SUMIFS(equity_bonds!$F$2:$F$6414,equity_bonds!$H$2:$H$6414,"="&amp;data!$B1136,equity_bonds!$J$2:$J$6414,"="&amp;data!$G1136)</f>
        <v>36</v>
      </c>
      <c r="U1136" s="16"/>
    </row>
    <row r="1137" spans="1:21" x14ac:dyDescent="0.25">
      <c r="A1137">
        <v>342</v>
      </c>
      <c r="B1137">
        <v>1997</v>
      </c>
      <c r="C1137">
        <v>97</v>
      </c>
      <c r="D1137" t="s">
        <v>207</v>
      </c>
      <c r="E1137" t="s">
        <v>237</v>
      </c>
      <c r="F1137" t="s">
        <v>2674</v>
      </c>
      <c r="G1137" t="str">
        <f t="shared" si="17"/>
        <v>Ballard Spahr</v>
      </c>
      <c r="I1137" s="13">
        <f>COUNTIFS(IPO!$J$2:$J$5250,"="&amp;data!$G1137,IPO!$H$2:$H$5250,"="&amp;data!$B1137)</f>
        <v>1</v>
      </c>
      <c r="J1137" s="13">
        <f>SUMIFS(IPO!$B$2:$B$5250,IPO!$H$2:$H$5250,"="&amp;data!$B1137,IPO!$J$2:$J$5250,"="&amp;data!$G1137)</f>
        <v>112.2</v>
      </c>
      <c r="K1137" s="13">
        <f>IF(I1137=1,SUMIFS(IPO!$C$2:$C$5250,IPO!$H$2:$H$5250,"="&amp;data!$B1137,IPO!$J$2:$J$5250,"="&amp;data!$G1137),"")</f>
        <v>121</v>
      </c>
      <c r="L1137" s="13">
        <f>SUMIFS(IPO!$E$2:$E$5250,IPO!$H$2:$H$5250,"="&amp;data!$B1137,IPO!$J$2:$J$5250,"="&amp;data!$G1137)</f>
        <v>0.1</v>
      </c>
      <c r="M1137" s="13">
        <f>SUMIFS(IPO!$F$2:$F$5250,IPO!$H$2:$H$5250,"="&amp;data!$B1137,IPO!$J$2:$J$5250,"="&amp;data!$G1137)</f>
        <v>3</v>
      </c>
      <c r="N1137" s="13"/>
      <c r="P1137" s="16">
        <f>COUNTIFS(equity_bonds!$H$2:$H$6414,"="&amp;data!$B1137,equity_bonds!$J$2:$J$6414,"="&amp;data!$G1137)</f>
        <v>1</v>
      </c>
      <c r="Q1137" s="16">
        <f>SUMIFS(equity_bonds!$B$2:$B$6414,equity_bonds!$H$2:$H$6414,"="&amp;data!$B1137,equity_bonds!$J$2:$J$6414,"="&amp;data!$G1137)</f>
        <v>1206</v>
      </c>
      <c r="R1137" s="16">
        <f>IF(P1137=1,SUMIFS(equity_bonds!$C$2:$C$6414,equity_bonds!$H$2:$H$6414,"="&amp;data!$B1137,equity_bonds!$J$2:$J$6414,"="&amp;data!$G1137),"")</f>
        <v>124</v>
      </c>
      <c r="S1137" s="16">
        <f>SUMIFS(equity_bonds!$E$2:$E$6414,equity_bonds!$H$2:$H$6414,"="&amp;data!$B1137,equity_bonds!$J$2:$J$6414,"="&amp;data!$G1137)</f>
        <v>0</v>
      </c>
      <c r="T1137" s="16">
        <f>SUMIFS(equity_bonds!$F$2:$F$6414,equity_bonds!$H$2:$H$6414,"="&amp;data!$B1137,equity_bonds!$J$2:$J$6414,"="&amp;data!$G1137)</f>
        <v>8</v>
      </c>
      <c r="U1137" s="16"/>
    </row>
    <row r="1138" spans="1:21" x14ac:dyDescent="0.25">
      <c r="A1138">
        <v>387</v>
      </c>
      <c r="B1138">
        <v>1997</v>
      </c>
      <c r="C1138">
        <v>88</v>
      </c>
      <c r="D1138" t="s">
        <v>207</v>
      </c>
      <c r="E1138" t="s">
        <v>214</v>
      </c>
      <c r="F1138" t="s">
        <v>2663</v>
      </c>
      <c r="G1138" t="str">
        <f t="shared" si="17"/>
        <v>Bingham Dana</v>
      </c>
      <c r="I1138" s="13">
        <f>COUNTIFS(IPO!$J$2:$J$5250,"="&amp;data!$G1138,IPO!$H$2:$H$5250,"="&amp;data!$B1138)</f>
        <v>1</v>
      </c>
      <c r="J1138" s="13">
        <f>SUMIFS(IPO!$B$2:$B$5250,IPO!$H$2:$H$5250,"="&amp;data!$B1138,IPO!$J$2:$J$5250,"="&amp;data!$G1138)</f>
        <v>121.4</v>
      </c>
      <c r="K1138" s="13">
        <f>IF(I1138=1,SUMIFS(IPO!$C$2:$C$5250,IPO!$H$2:$H$5250,"="&amp;data!$B1138,IPO!$J$2:$J$5250,"="&amp;data!$G1138),"")</f>
        <v>115</v>
      </c>
      <c r="L1138" s="13">
        <f>SUMIFS(IPO!$E$2:$E$5250,IPO!$H$2:$H$5250,"="&amp;data!$B1138,IPO!$J$2:$J$5250,"="&amp;data!$G1138)</f>
        <v>0.1</v>
      </c>
      <c r="M1138" s="13">
        <f>SUMIFS(IPO!$F$2:$F$5250,IPO!$H$2:$H$5250,"="&amp;data!$B1138,IPO!$J$2:$J$5250,"="&amp;data!$G1138)</f>
        <v>5</v>
      </c>
      <c r="N1138" s="13"/>
      <c r="P1138" s="16">
        <f>COUNTIFS(equity_bonds!$H$2:$H$6414,"="&amp;data!$B1138,equity_bonds!$J$2:$J$6414,"="&amp;data!$G1138)</f>
        <v>0</v>
      </c>
      <c r="Q1138" s="16">
        <f>SUMIFS(equity_bonds!$B$2:$B$6414,equity_bonds!$H$2:$H$6414,"="&amp;data!$B1138,equity_bonds!$J$2:$J$6414,"="&amp;data!$G1138)</f>
        <v>0</v>
      </c>
      <c r="R1138" s="16" t="str">
        <f>IF(P1138=1,SUMIFS(equity_bonds!$C$2:$C$6414,equity_bonds!$H$2:$H$6414,"="&amp;data!$B1138,equity_bonds!$J$2:$J$6414,"="&amp;data!$G1138),"")</f>
        <v/>
      </c>
      <c r="S1138" s="16">
        <f>SUMIFS(equity_bonds!$E$2:$E$6414,equity_bonds!$H$2:$H$6414,"="&amp;data!$B1138,equity_bonds!$J$2:$J$6414,"="&amp;data!$G1138)</f>
        <v>0</v>
      </c>
      <c r="T1138" s="16">
        <f>SUMIFS(equity_bonds!$F$2:$F$6414,equity_bonds!$H$2:$H$6414,"="&amp;data!$B1138,equity_bonds!$J$2:$J$6414,"="&amp;data!$G1138)</f>
        <v>0</v>
      </c>
      <c r="U1138" s="16"/>
    </row>
    <row r="1139" spans="1:21" x14ac:dyDescent="0.25">
      <c r="A1139">
        <v>485</v>
      </c>
      <c r="B1139">
        <v>1997</v>
      </c>
      <c r="C1139">
        <v>30</v>
      </c>
      <c r="D1139" t="s">
        <v>111</v>
      </c>
      <c r="E1139" t="s">
        <v>62</v>
      </c>
      <c r="F1139" t="s">
        <v>2616</v>
      </c>
      <c r="G1139" t="str">
        <f t="shared" si="17"/>
        <v>Brobeck Phleger</v>
      </c>
      <c r="I1139" s="13">
        <f>COUNTIFS(IPO!$J$2:$J$5250,"="&amp;data!$G1139,IPO!$H$2:$H$5250,"="&amp;data!$B1139)</f>
        <v>1</v>
      </c>
      <c r="J1139" s="13">
        <f>SUMIFS(IPO!$B$2:$B$5250,IPO!$H$2:$H$5250,"="&amp;data!$B1139,IPO!$J$2:$J$5250,"="&amp;data!$G1139)</f>
        <v>767.8</v>
      </c>
      <c r="K1139" s="13">
        <f>IF(I1139=1,SUMIFS(IPO!$C$2:$C$5250,IPO!$H$2:$H$5250,"="&amp;data!$B1139,IPO!$J$2:$J$5250,"="&amp;data!$G1139),"")</f>
        <v>25</v>
      </c>
      <c r="L1139" s="13">
        <f>SUMIFS(IPO!$E$2:$E$5250,IPO!$H$2:$H$5250,"="&amp;data!$B1139,IPO!$J$2:$J$5250,"="&amp;data!$G1139)</f>
        <v>0.7</v>
      </c>
      <c r="M1139" s="13">
        <f>SUMIFS(IPO!$F$2:$F$5250,IPO!$H$2:$H$5250,"="&amp;data!$B1139,IPO!$J$2:$J$5250,"="&amp;data!$G1139)</f>
        <v>23</v>
      </c>
      <c r="N1139" s="13"/>
      <c r="P1139" s="16">
        <f>COUNTIFS(equity_bonds!$H$2:$H$6414,"="&amp;data!$B1139,equity_bonds!$J$2:$J$6414,"="&amp;data!$G1139)</f>
        <v>1</v>
      </c>
      <c r="Q1139" s="16">
        <f>SUMIFS(equity_bonds!$B$2:$B$6414,equity_bonds!$H$2:$H$6414,"="&amp;data!$B1139,equity_bonds!$J$2:$J$6414,"="&amp;data!$G1139)</f>
        <v>12531.3</v>
      </c>
      <c r="R1139" s="16">
        <f>IF(P1139=1,SUMIFS(equity_bonds!$C$2:$C$6414,equity_bonds!$H$2:$H$6414,"="&amp;data!$B1139,equity_bonds!$J$2:$J$6414,"="&amp;data!$G1139),"")</f>
        <v>28</v>
      </c>
      <c r="S1139" s="16">
        <f>SUMIFS(equity_bonds!$E$2:$E$6414,equity_bonds!$H$2:$H$6414,"="&amp;data!$B1139,equity_bonds!$J$2:$J$6414,"="&amp;data!$G1139)</f>
        <v>0.4</v>
      </c>
      <c r="T1139" s="16">
        <f>SUMIFS(equity_bonds!$F$2:$F$6414,equity_bonds!$H$2:$H$6414,"="&amp;data!$B1139,equity_bonds!$J$2:$J$6414,"="&amp;data!$G1139)</f>
        <v>59</v>
      </c>
      <c r="U1139" s="16"/>
    </row>
    <row r="1140" spans="1:21" x14ac:dyDescent="0.25">
      <c r="A1140">
        <v>502</v>
      </c>
      <c r="B1140">
        <v>1997</v>
      </c>
      <c r="C1140">
        <v>79</v>
      </c>
      <c r="D1140" t="s">
        <v>216</v>
      </c>
      <c r="E1140" t="s">
        <v>125</v>
      </c>
      <c r="F1140" t="s">
        <v>2633</v>
      </c>
      <c r="G1140" t="str">
        <f t="shared" si="17"/>
        <v>Brown Wood</v>
      </c>
      <c r="I1140" s="13">
        <f>COUNTIFS(IPO!$J$2:$J$5250,"="&amp;data!$G1140,IPO!$H$2:$H$5250,"="&amp;data!$B1140)</f>
        <v>0</v>
      </c>
      <c r="J1140" s="13">
        <f>SUMIFS(IPO!$B$2:$B$5250,IPO!$H$2:$H$5250,"="&amp;data!$B1140,IPO!$J$2:$J$5250,"="&amp;data!$G1140)</f>
        <v>0</v>
      </c>
      <c r="K1140" s="13" t="str">
        <f>IF(I1140=1,SUMIFS(IPO!$C$2:$C$5250,IPO!$H$2:$H$5250,"="&amp;data!$B1140,IPO!$J$2:$J$5250,"="&amp;data!$G1140),"")</f>
        <v/>
      </c>
      <c r="L1140" s="13">
        <f>SUMIFS(IPO!$E$2:$E$5250,IPO!$H$2:$H$5250,"="&amp;data!$B1140,IPO!$J$2:$J$5250,"="&amp;data!$G1140)</f>
        <v>0</v>
      </c>
      <c r="M1140" s="13">
        <f>SUMIFS(IPO!$F$2:$F$5250,IPO!$H$2:$H$5250,"="&amp;data!$B1140,IPO!$J$2:$J$5250,"="&amp;data!$G1140)</f>
        <v>0</v>
      </c>
      <c r="N1140" s="13"/>
      <c r="P1140" s="16">
        <f>COUNTIFS(equity_bonds!$H$2:$H$6414,"="&amp;data!$B1140,equity_bonds!$J$2:$J$6414,"="&amp;data!$G1140)</f>
        <v>1</v>
      </c>
      <c r="Q1140" s="16">
        <f>SUMIFS(equity_bonds!$B$2:$B$6414,equity_bonds!$H$2:$H$6414,"="&amp;data!$B1140,equity_bonds!$J$2:$J$6414,"="&amp;data!$G1140)</f>
        <v>60207.7</v>
      </c>
      <c r="R1140" s="16">
        <f>IF(P1140=1,SUMIFS(equity_bonds!$C$2:$C$6414,equity_bonds!$H$2:$H$6414,"="&amp;data!$B1140,equity_bonds!$J$2:$J$6414,"="&amp;data!$G1140),"")</f>
        <v>7</v>
      </c>
      <c r="S1140" s="16">
        <f>SUMIFS(equity_bonds!$E$2:$E$6414,equity_bonds!$H$2:$H$6414,"="&amp;data!$B1140,equity_bonds!$J$2:$J$6414,"="&amp;data!$G1140)</f>
        <v>1.8</v>
      </c>
      <c r="T1140" s="16">
        <f>SUMIFS(equity_bonds!$F$2:$F$6414,equity_bonds!$H$2:$H$6414,"="&amp;data!$B1140,equity_bonds!$J$2:$J$6414,"="&amp;data!$G1140)</f>
        <v>91</v>
      </c>
      <c r="U1140" s="16"/>
    </row>
    <row r="1141" spans="1:21" x14ac:dyDescent="0.25">
      <c r="A1141">
        <v>544</v>
      </c>
      <c r="B1141">
        <v>1997</v>
      </c>
      <c r="C1141">
        <v>45</v>
      </c>
      <c r="D1141" t="s">
        <v>158</v>
      </c>
      <c r="E1141" t="s">
        <v>126</v>
      </c>
      <c r="F1141" t="s">
        <v>126</v>
      </c>
      <c r="G1141" t="str">
        <f t="shared" si="17"/>
        <v>Bryan Cave</v>
      </c>
      <c r="I1141" s="13">
        <f>COUNTIFS(IPO!$J$2:$J$5250,"="&amp;data!$G1141,IPO!$H$2:$H$5250,"="&amp;data!$B1141)</f>
        <v>1</v>
      </c>
      <c r="J1141" s="13">
        <f>SUMIFS(IPO!$B$2:$B$5250,IPO!$H$2:$H$5250,"="&amp;data!$B1141,IPO!$J$2:$J$5250,"="&amp;data!$G1141)</f>
        <v>488</v>
      </c>
      <c r="K1141" s="13">
        <f>IF(I1141=1,SUMIFS(IPO!$C$2:$C$5250,IPO!$H$2:$H$5250,"="&amp;data!$B1141,IPO!$J$2:$J$5250,"="&amp;data!$G1141),"")</f>
        <v>39</v>
      </c>
      <c r="L1141" s="13">
        <f>SUMIFS(IPO!$E$2:$E$5250,IPO!$H$2:$H$5250,"="&amp;data!$B1141,IPO!$J$2:$J$5250,"="&amp;data!$G1141)</f>
        <v>0.5</v>
      </c>
      <c r="M1141" s="13">
        <f>SUMIFS(IPO!$F$2:$F$5250,IPO!$H$2:$H$5250,"="&amp;data!$B1141,IPO!$J$2:$J$5250,"="&amp;data!$G1141)</f>
        <v>2</v>
      </c>
      <c r="N1141" s="13"/>
      <c r="P1141" s="16">
        <f>COUNTIFS(equity_bonds!$H$2:$H$6414,"="&amp;data!$B1141,equity_bonds!$J$2:$J$6414,"="&amp;data!$G1141)</f>
        <v>1</v>
      </c>
      <c r="Q1141" s="16">
        <f>SUMIFS(equity_bonds!$B$2:$B$6414,equity_bonds!$H$2:$H$6414,"="&amp;data!$B1141,equity_bonds!$J$2:$J$6414,"="&amp;data!$G1141)</f>
        <v>784.3</v>
      </c>
      <c r="R1141" s="16">
        <f>IF(P1141=1,SUMIFS(equity_bonds!$C$2:$C$6414,equity_bonds!$H$2:$H$6414,"="&amp;data!$B1141,equity_bonds!$J$2:$J$6414,"="&amp;data!$G1141),"")</f>
        <v>150</v>
      </c>
      <c r="S1141" s="16">
        <f>SUMIFS(equity_bonds!$E$2:$E$6414,equity_bonds!$H$2:$H$6414,"="&amp;data!$B1141,equity_bonds!$J$2:$J$6414,"="&amp;data!$G1141)</f>
        <v>0</v>
      </c>
      <c r="T1141" s="16">
        <f>SUMIFS(equity_bonds!$F$2:$F$6414,equity_bonds!$H$2:$H$6414,"="&amp;data!$B1141,equity_bonds!$J$2:$J$6414,"="&amp;data!$G1141)</f>
        <v>4</v>
      </c>
      <c r="U1141" s="16"/>
    </row>
    <row r="1142" spans="1:21" x14ac:dyDescent="0.25">
      <c r="A1142">
        <v>609</v>
      </c>
      <c r="B1142">
        <v>1997</v>
      </c>
      <c r="C1142">
        <v>58</v>
      </c>
      <c r="D1142" t="s">
        <v>209</v>
      </c>
      <c r="E1142" t="s">
        <v>11</v>
      </c>
      <c r="F1142" t="s">
        <v>2576</v>
      </c>
      <c r="G1142" t="str">
        <f t="shared" si="17"/>
        <v>Cadwalader Wickersham</v>
      </c>
      <c r="I1142" s="13">
        <f>COUNTIFS(IPO!$J$2:$J$5250,"="&amp;data!$G1142,IPO!$H$2:$H$5250,"="&amp;data!$B1142)</f>
        <v>0</v>
      </c>
      <c r="J1142" s="13">
        <f>SUMIFS(IPO!$B$2:$B$5250,IPO!$H$2:$H$5250,"="&amp;data!$B1142,IPO!$J$2:$J$5250,"="&amp;data!$G1142)</f>
        <v>0</v>
      </c>
      <c r="K1142" s="13" t="str">
        <f>IF(I1142=1,SUMIFS(IPO!$C$2:$C$5250,IPO!$H$2:$H$5250,"="&amp;data!$B1142,IPO!$J$2:$J$5250,"="&amp;data!$G1142),"")</f>
        <v/>
      </c>
      <c r="L1142" s="13">
        <f>SUMIFS(IPO!$E$2:$E$5250,IPO!$H$2:$H$5250,"="&amp;data!$B1142,IPO!$J$2:$J$5250,"="&amp;data!$G1142)</f>
        <v>0</v>
      </c>
      <c r="M1142" s="13">
        <f>SUMIFS(IPO!$F$2:$F$5250,IPO!$H$2:$H$5250,"="&amp;data!$B1142,IPO!$J$2:$J$5250,"="&amp;data!$G1142)</f>
        <v>0</v>
      </c>
      <c r="N1142" s="13"/>
      <c r="P1142" s="16">
        <f>COUNTIFS(equity_bonds!$H$2:$H$6414,"="&amp;data!$B1142,equity_bonds!$J$2:$J$6414,"="&amp;data!$G1142)</f>
        <v>1</v>
      </c>
      <c r="Q1142" s="16">
        <f>SUMIFS(equity_bonds!$B$2:$B$6414,equity_bonds!$H$2:$H$6414,"="&amp;data!$B1142,equity_bonds!$J$2:$J$6414,"="&amp;data!$G1142)</f>
        <v>33598.300000000003</v>
      </c>
      <c r="R1142" s="16">
        <f>IF(P1142=1,SUMIFS(equity_bonds!$C$2:$C$6414,equity_bonds!$H$2:$H$6414,"="&amp;data!$B1142,equity_bonds!$J$2:$J$6414,"="&amp;data!$G1142),"")</f>
        <v>12</v>
      </c>
      <c r="S1142" s="16">
        <f>SUMIFS(equity_bonds!$E$2:$E$6414,equity_bonds!$H$2:$H$6414,"="&amp;data!$B1142,equity_bonds!$J$2:$J$6414,"="&amp;data!$G1142)</f>
        <v>1</v>
      </c>
      <c r="T1142" s="16">
        <f>SUMIFS(equity_bonds!$F$2:$F$6414,equity_bonds!$H$2:$H$6414,"="&amp;data!$B1142,equity_bonds!$J$2:$J$6414,"="&amp;data!$G1142)</f>
        <v>15</v>
      </c>
      <c r="U1142" s="16"/>
    </row>
    <row r="1143" spans="1:21" x14ac:dyDescent="0.25">
      <c r="A1143">
        <v>640</v>
      </c>
      <c r="B1143">
        <v>1997</v>
      </c>
      <c r="C1143">
        <v>66</v>
      </c>
      <c r="D1143" t="s">
        <v>161</v>
      </c>
      <c r="E1143" t="s">
        <v>12</v>
      </c>
      <c r="F1143" t="s">
        <v>2577</v>
      </c>
      <c r="G1143" t="str">
        <f t="shared" si="17"/>
        <v>Cahill Gordon</v>
      </c>
      <c r="I1143" s="13">
        <f>COUNTIFS(IPO!$J$2:$J$5250,"="&amp;data!$G1143,IPO!$H$2:$H$5250,"="&amp;data!$B1143)</f>
        <v>1</v>
      </c>
      <c r="J1143" s="13">
        <f>SUMIFS(IPO!$B$2:$B$5250,IPO!$H$2:$H$5250,"="&amp;data!$B1143,IPO!$J$2:$J$5250,"="&amp;data!$G1143)</f>
        <v>191.8</v>
      </c>
      <c r="K1143" s="13">
        <f>IF(I1143=1,SUMIFS(IPO!$C$2:$C$5250,IPO!$H$2:$H$5250,"="&amp;data!$B1143,IPO!$J$2:$J$5250,"="&amp;data!$G1143),"")</f>
        <v>81</v>
      </c>
      <c r="L1143" s="13">
        <f>SUMIFS(IPO!$E$2:$E$5250,IPO!$H$2:$H$5250,"="&amp;data!$B1143,IPO!$J$2:$J$5250,"="&amp;data!$G1143)</f>
        <v>0.2</v>
      </c>
      <c r="M1143" s="13">
        <f>SUMIFS(IPO!$F$2:$F$5250,IPO!$H$2:$H$5250,"="&amp;data!$B1143,IPO!$J$2:$J$5250,"="&amp;data!$G1143)</f>
        <v>2</v>
      </c>
      <c r="N1143" s="13"/>
      <c r="P1143" s="16">
        <f>COUNTIFS(equity_bonds!$H$2:$H$6414,"="&amp;data!$B1143,equity_bonds!$J$2:$J$6414,"="&amp;data!$G1143)</f>
        <v>1</v>
      </c>
      <c r="Q1143" s="16">
        <f>SUMIFS(equity_bonds!$B$2:$B$6414,equity_bonds!$H$2:$H$6414,"="&amp;data!$B1143,equity_bonds!$J$2:$J$6414,"="&amp;data!$G1143)</f>
        <v>6644.8</v>
      </c>
      <c r="R1143" s="16">
        <f>IF(P1143=1,SUMIFS(equity_bonds!$C$2:$C$6414,equity_bonds!$H$2:$H$6414,"="&amp;data!$B1143,equity_bonds!$J$2:$J$6414,"="&amp;data!$G1143),"")</f>
        <v>34</v>
      </c>
      <c r="S1143" s="16">
        <f>SUMIFS(equity_bonds!$E$2:$E$6414,equity_bonds!$H$2:$H$6414,"="&amp;data!$B1143,equity_bonds!$J$2:$J$6414,"="&amp;data!$G1143)</f>
        <v>0.2</v>
      </c>
      <c r="T1143" s="16">
        <f>SUMIFS(equity_bonds!$F$2:$F$6414,equity_bonds!$H$2:$H$6414,"="&amp;data!$B1143,equity_bonds!$J$2:$J$6414,"="&amp;data!$G1143)</f>
        <v>26</v>
      </c>
      <c r="U1143" s="16"/>
    </row>
    <row r="1144" spans="1:21" x14ac:dyDescent="0.25">
      <c r="A1144">
        <v>681</v>
      </c>
      <c r="B1144">
        <v>1997</v>
      </c>
      <c r="C1144">
        <v>41</v>
      </c>
      <c r="D1144" t="s">
        <v>151</v>
      </c>
      <c r="E1144" t="s">
        <v>129</v>
      </c>
      <c r="F1144" t="s">
        <v>2635</v>
      </c>
      <c r="G1144" t="str">
        <f t="shared" si="17"/>
        <v>Chadbourne Parke</v>
      </c>
      <c r="I1144" s="13">
        <f>COUNTIFS(IPO!$J$2:$J$5250,"="&amp;data!$G1144,IPO!$H$2:$H$5250,"="&amp;data!$B1144)</f>
        <v>2</v>
      </c>
      <c r="J1144" s="13">
        <f>SUMIFS(IPO!$B$2:$B$5250,IPO!$H$2:$H$5250,"="&amp;data!$B1144,IPO!$J$2:$J$5250,"="&amp;data!$G1144)</f>
        <v>185.5</v>
      </c>
      <c r="K1144" s="13" t="str">
        <f>IF(I1144=1,SUMIFS(IPO!$C$2:$C$5250,IPO!$H$2:$H$5250,"="&amp;data!$B1144,IPO!$J$2:$J$5250,"="&amp;data!$G1144),"")</f>
        <v/>
      </c>
      <c r="L1144" s="13">
        <f>SUMIFS(IPO!$E$2:$E$5250,IPO!$H$2:$H$5250,"="&amp;data!$B1144,IPO!$J$2:$J$5250,"="&amp;data!$G1144)</f>
        <v>0.2</v>
      </c>
      <c r="M1144" s="13">
        <f>SUMIFS(IPO!$F$2:$F$5250,IPO!$H$2:$H$5250,"="&amp;data!$B1144,IPO!$J$2:$J$5250,"="&amp;data!$G1144)</f>
        <v>3</v>
      </c>
      <c r="N1144" s="13"/>
      <c r="P1144" s="16">
        <f>COUNTIFS(equity_bonds!$H$2:$H$6414,"="&amp;data!$B1144,equity_bonds!$J$2:$J$6414,"="&amp;data!$G1144)</f>
        <v>1</v>
      </c>
      <c r="Q1144" s="16">
        <f>SUMIFS(equity_bonds!$B$2:$B$6414,equity_bonds!$H$2:$H$6414,"="&amp;data!$B1144,equity_bonds!$J$2:$J$6414,"="&amp;data!$G1144)</f>
        <v>500</v>
      </c>
      <c r="R1144" s="16">
        <f>IF(P1144=1,SUMIFS(equity_bonds!$C$2:$C$6414,equity_bonds!$H$2:$H$6414,"="&amp;data!$B1144,equity_bonds!$J$2:$J$6414,"="&amp;data!$G1144),"")</f>
        <v>182</v>
      </c>
      <c r="S1144" s="16">
        <f>SUMIFS(equity_bonds!$E$2:$E$6414,equity_bonds!$H$2:$H$6414,"="&amp;data!$B1144,equity_bonds!$J$2:$J$6414,"="&amp;data!$G1144)</f>
        <v>0</v>
      </c>
      <c r="T1144" s="16">
        <f>SUMIFS(equity_bonds!$F$2:$F$6414,equity_bonds!$H$2:$H$6414,"="&amp;data!$B1144,equity_bonds!$J$2:$J$6414,"="&amp;data!$G1144)</f>
        <v>4</v>
      </c>
      <c r="U1144" s="16"/>
    </row>
    <row r="1145" spans="1:21" x14ac:dyDescent="0.25">
      <c r="A1145">
        <v>768</v>
      </c>
      <c r="B1145">
        <v>1997</v>
      </c>
      <c r="C1145">
        <v>11</v>
      </c>
      <c r="D1145" t="s">
        <v>69</v>
      </c>
      <c r="E1145" t="s">
        <v>13</v>
      </c>
      <c r="F1145" t="s">
        <v>2578</v>
      </c>
      <c r="G1145" t="str">
        <f t="shared" si="17"/>
        <v>Cleary Gottlieb</v>
      </c>
      <c r="I1145" s="13">
        <f>COUNTIFS(IPO!$J$2:$J$5250,"="&amp;data!$G1145,IPO!$H$2:$H$5250,"="&amp;data!$B1145)</f>
        <v>1</v>
      </c>
      <c r="J1145" s="13">
        <f>SUMIFS(IPO!$B$2:$B$5250,IPO!$H$2:$H$5250,"="&amp;data!$B1145,IPO!$J$2:$J$5250,"="&amp;data!$G1145)</f>
        <v>14014</v>
      </c>
      <c r="K1145" s="13">
        <f>IF(I1145=1,SUMIFS(IPO!$C$2:$C$5250,IPO!$H$2:$H$5250,"="&amp;data!$B1145,IPO!$J$2:$J$5250,"="&amp;data!$G1145),"")</f>
        <v>1</v>
      </c>
      <c r="L1145" s="13">
        <f>SUMIFS(IPO!$E$2:$E$5250,IPO!$H$2:$H$5250,"="&amp;data!$B1145,IPO!$J$2:$J$5250,"="&amp;data!$G1145)</f>
        <v>13.6</v>
      </c>
      <c r="M1145" s="13">
        <f>SUMIFS(IPO!$F$2:$F$5250,IPO!$H$2:$H$5250,"="&amp;data!$B1145,IPO!$J$2:$J$5250,"="&amp;data!$G1145)</f>
        <v>5</v>
      </c>
      <c r="N1145" s="13"/>
      <c r="P1145" s="16">
        <f>COUNTIFS(equity_bonds!$H$2:$H$6414,"="&amp;data!$B1145,equity_bonds!$J$2:$J$6414,"="&amp;data!$G1145)</f>
        <v>1</v>
      </c>
      <c r="Q1145" s="16">
        <f>SUMIFS(equity_bonds!$B$2:$B$6414,equity_bonds!$H$2:$H$6414,"="&amp;data!$B1145,equity_bonds!$J$2:$J$6414,"="&amp;data!$G1145)</f>
        <v>76480</v>
      </c>
      <c r="R1145" s="16">
        <f>IF(P1145=1,SUMIFS(equity_bonds!$C$2:$C$6414,equity_bonds!$H$2:$H$6414,"="&amp;data!$B1145,equity_bonds!$J$2:$J$6414,"="&amp;data!$G1145),"")</f>
        <v>5</v>
      </c>
      <c r="S1145" s="16">
        <f>SUMIFS(equity_bonds!$E$2:$E$6414,equity_bonds!$H$2:$H$6414,"="&amp;data!$B1145,equity_bonds!$J$2:$J$6414,"="&amp;data!$G1145)</f>
        <v>2.2999999999999998</v>
      </c>
      <c r="T1145" s="16">
        <f>SUMIFS(equity_bonds!$F$2:$F$6414,equity_bonds!$H$2:$H$6414,"="&amp;data!$B1145,equity_bonds!$J$2:$J$6414,"="&amp;data!$G1145)</f>
        <v>32</v>
      </c>
      <c r="U1145" s="16"/>
    </row>
    <row r="1146" spans="1:21" x14ac:dyDescent="0.25">
      <c r="A1146">
        <v>781</v>
      </c>
      <c r="B1146">
        <v>1997</v>
      </c>
      <c r="C1146">
        <v>71</v>
      </c>
      <c r="D1146" t="s">
        <v>183</v>
      </c>
      <c r="E1146" t="s">
        <v>238</v>
      </c>
      <c r="F1146" t="s">
        <v>238</v>
      </c>
      <c r="G1146" t="str">
        <f t="shared" si="17"/>
        <v>Cooley Godward</v>
      </c>
      <c r="I1146" s="13">
        <f>COUNTIFS(IPO!$J$2:$J$5250,"="&amp;data!$G1146,IPO!$H$2:$H$5250,"="&amp;data!$B1146)</f>
        <v>2</v>
      </c>
      <c r="J1146" s="13">
        <f>SUMIFS(IPO!$B$2:$B$5250,IPO!$H$2:$H$5250,"="&amp;data!$B1146,IPO!$J$2:$J$5250,"="&amp;data!$G1146)</f>
        <v>851.4</v>
      </c>
      <c r="K1146" s="13" t="str">
        <f>IF(I1146=1,SUMIFS(IPO!$C$2:$C$5250,IPO!$H$2:$H$5250,"="&amp;data!$B1146,IPO!$J$2:$J$5250,"="&amp;data!$G1146),"")</f>
        <v/>
      </c>
      <c r="L1146" s="13">
        <f>SUMIFS(IPO!$E$2:$E$5250,IPO!$H$2:$H$5250,"="&amp;data!$B1146,IPO!$J$2:$J$5250,"="&amp;data!$G1146)</f>
        <v>0.79999999999999993</v>
      </c>
      <c r="M1146" s="13">
        <f>SUMIFS(IPO!$F$2:$F$5250,IPO!$H$2:$H$5250,"="&amp;data!$B1146,IPO!$J$2:$J$5250,"="&amp;data!$G1146)</f>
        <v>31</v>
      </c>
      <c r="N1146" s="13"/>
      <c r="P1146" s="16">
        <f>COUNTIFS(equity_bonds!$H$2:$H$6414,"="&amp;data!$B1146,equity_bonds!$J$2:$J$6414,"="&amp;data!$G1146)</f>
        <v>2</v>
      </c>
      <c r="Q1146" s="16">
        <f>SUMIFS(equity_bonds!$B$2:$B$6414,equity_bonds!$H$2:$H$6414,"="&amp;data!$B1146,equity_bonds!$J$2:$J$6414,"="&amp;data!$G1146)</f>
        <v>1822.7</v>
      </c>
      <c r="R1146" s="16" t="str">
        <f>IF(P1146=1,SUMIFS(equity_bonds!$C$2:$C$6414,equity_bonds!$H$2:$H$6414,"="&amp;data!$B1146,equity_bonds!$J$2:$J$6414,"="&amp;data!$G1146),"")</f>
        <v/>
      </c>
      <c r="S1146" s="16">
        <f>SUMIFS(equity_bonds!$E$2:$E$6414,equity_bonds!$H$2:$H$6414,"="&amp;data!$B1146,equity_bonds!$J$2:$J$6414,"="&amp;data!$G1146)</f>
        <v>0</v>
      </c>
      <c r="T1146" s="16">
        <f>SUMIFS(equity_bonds!$F$2:$F$6414,equity_bonds!$H$2:$H$6414,"="&amp;data!$B1146,equity_bonds!$J$2:$J$6414,"="&amp;data!$G1146)</f>
        <v>46</v>
      </c>
      <c r="U1146" s="16"/>
    </row>
    <row r="1147" spans="1:21" x14ac:dyDescent="0.25">
      <c r="A1147">
        <v>807</v>
      </c>
      <c r="B1147">
        <v>1997</v>
      </c>
      <c r="C1147">
        <v>68</v>
      </c>
      <c r="D1147" t="s">
        <v>156</v>
      </c>
      <c r="E1147" t="s">
        <v>67</v>
      </c>
      <c r="F1147" t="s">
        <v>67</v>
      </c>
      <c r="G1147" t="str">
        <f t="shared" si="17"/>
        <v>Coudert Brothers</v>
      </c>
      <c r="I1147" s="13">
        <f>COUNTIFS(IPO!$J$2:$J$5250,"="&amp;data!$G1147,IPO!$H$2:$H$5250,"="&amp;data!$B1147)</f>
        <v>1</v>
      </c>
      <c r="J1147" s="13">
        <f>SUMIFS(IPO!$B$2:$B$5250,IPO!$H$2:$H$5250,"="&amp;data!$B1147,IPO!$J$2:$J$5250,"="&amp;data!$G1147)</f>
        <v>229</v>
      </c>
      <c r="K1147" s="13">
        <f>IF(I1147=1,SUMIFS(IPO!$C$2:$C$5250,IPO!$H$2:$H$5250,"="&amp;data!$B1147,IPO!$J$2:$J$5250,"="&amp;data!$G1147),"")</f>
        <v>72</v>
      </c>
      <c r="L1147" s="13">
        <f>SUMIFS(IPO!$E$2:$E$5250,IPO!$H$2:$H$5250,"="&amp;data!$B1147,IPO!$J$2:$J$5250,"="&amp;data!$G1147)</f>
        <v>0.2</v>
      </c>
      <c r="M1147" s="13">
        <f>SUMIFS(IPO!$F$2:$F$5250,IPO!$H$2:$H$5250,"="&amp;data!$B1147,IPO!$J$2:$J$5250,"="&amp;data!$G1147)</f>
        <v>2</v>
      </c>
      <c r="N1147" s="13"/>
      <c r="P1147" s="16">
        <f>COUNTIFS(equity_bonds!$H$2:$H$6414,"="&amp;data!$B1147,equity_bonds!$J$2:$J$6414,"="&amp;data!$G1147)</f>
        <v>1</v>
      </c>
      <c r="Q1147" s="16">
        <f>SUMIFS(equity_bonds!$B$2:$B$6414,equity_bonds!$H$2:$H$6414,"="&amp;data!$B1147,equity_bonds!$J$2:$J$6414,"="&amp;data!$G1147)</f>
        <v>2028.5</v>
      </c>
      <c r="R1147" s="16">
        <f>IF(P1147=1,SUMIFS(equity_bonds!$C$2:$C$6414,equity_bonds!$H$2:$H$6414,"="&amp;data!$B1147,equity_bonds!$J$2:$J$6414,"="&amp;data!$G1147),"")</f>
        <v>87</v>
      </c>
      <c r="S1147" s="16">
        <f>SUMIFS(equity_bonds!$E$2:$E$6414,equity_bonds!$H$2:$H$6414,"="&amp;data!$B1147,equity_bonds!$J$2:$J$6414,"="&amp;data!$G1147)</f>
        <v>0.1</v>
      </c>
      <c r="T1147" s="16">
        <f>SUMIFS(equity_bonds!$F$2:$F$6414,equity_bonds!$H$2:$H$6414,"="&amp;data!$B1147,equity_bonds!$J$2:$J$6414,"="&amp;data!$G1147)</f>
        <v>6</v>
      </c>
      <c r="U1147" s="16"/>
    </row>
    <row r="1148" spans="1:21" x14ac:dyDescent="0.25">
      <c r="A1148">
        <v>828</v>
      </c>
      <c r="B1148">
        <v>1997</v>
      </c>
      <c r="C1148">
        <v>56</v>
      </c>
      <c r="D1148" t="s">
        <v>161</v>
      </c>
      <c r="E1148" t="s">
        <v>14</v>
      </c>
      <c r="F1148" t="s">
        <v>2579</v>
      </c>
      <c r="G1148" t="str">
        <f t="shared" si="17"/>
        <v>Covington Burling</v>
      </c>
      <c r="I1148" s="13">
        <f>COUNTIFS(IPO!$J$2:$J$5250,"="&amp;data!$G1148,IPO!$H$2:$H$5250,"="&amp;data!$B1148)</f>
        <v>0</v>
      </c>
      <c r="J1148" s="13">
        <f>SUMIFS(IPO!$B$2:$B$5250,IPO!$H$2:$H$5250,"="&amp;data!$B1148,IPO!$J$2:$J$5250,"="&amp;data!$G1148)</f>
        <v>0</v>
      </c>
      <c r="K1148" s="13" t="str">
        <f>IF(I1148=1,SUMIFS(IPO!$C$2:$C$5250,IPO!$H$2:$H$5250,"="&amp;data!$B1148,IPO!$J$2:$J$5250,"="&amp;data!$G1148),"")</f>
        <v/>
      </c>
      <c r="L1148" s="13">
        <f>SUMIFS(IPO!$E$2:$E$5250,IPO!$H$2:$H$5250,"="&amp;data!$B1148,IPO!$J$2:$J$5250,"="&amp;data!$G1148)</f>
        <v>0</v>
      </c>
      <c r="M1148" s="13">
        <f>SUMIFS(IPO!$F$2:$F$5250,IPO!$H$2:$H$5250,"="&amp;data!$B1148,IPO!$J$2:$J$5250,"="&amp;data!$G1148)</f>
        <v>0</v>
      </c>
      <c r="N1148" s="13"/>
      <c r="P1148" s="16">
        <f>COUNTIFS(equity_bonds!$H$2:$H$6414,"="&amp;data!$B1148,equity_bonds!$J$2:$J$6414,"="&amp;data!$G1148)</f>
        <v>0</v>
      </c>
      <c r="Q1148" s="16">
        <f>SUMIFS(equity_bonds!$B$2:$B$6414,equity_bonds!$H$2:$H$6414,"="&amp;data!$B1148,equity_bonds!$J$2:$J$6414,"="&amp;data!$G1148)</f>
        <v>0</v>
      </c>
      <c r="R1148" s="16" t="str">
        <f>IF(P1148=1,SUMIFS(equity_bonds!$C$2:$C$6414,equity_bonds!$H$2:$H$6414,"="&amp;data!$B1148,equity_bonds!$J$2:$J$6414,"="&amp;data!$G1148),"")</f>
        <v/>
      </c>
      <c r="S1148" s="16">
        <f>SUMIFS(equity_bonds!$E$2:$E$6414,equity_bonds!$H$2:$H$6414,"="&amp;data!$B1148,equity_bonds!$J$2:$J$6414,"="&amp;data!$G1148)</f>
        <v>0</v>
      </c>
      <c r="T1148" s="16">
        <f>SUMIFS(equity_bonds!$F$2:$F$6414,equity_bonds!$H$2:$H$6414,"="&amp;data!$B1148,equity_bonds!$J$2:$J$6414,"="&amp;data!$G1148)</f>
        <v>0</v>
      </c>
      <c r="U1148" s="16"/>
    </row>
    <row r="1149" spans="1:21" x14ac:dyDescent="0.25">
      <c r="A1149">
        <v>878</v>
      </c>
      <c r="B1149">
        <v>1997</v>
      </c>
      <c r="C1149">
        <v>19</v>
      </c>
      <c r="D1149" t="s">
        <v>99</v>
      </c>
      <c r="E1149" t="s">
        <v>15</v>
      </c>
      <c r="F1149" t="s">
        <v>2580</v>
      </c>
      <c r="G1149" t="str">
        <f t="shared" si="17"/>
        <v>Cravath Swaine</v>
      </c>
      <c r="I1149" s="13">
        <f>COUNTIFS(IPO!$J$2:$J$5250,"="&amp;data!$G1149,IPO!$H$2:$H$5250,"="&amp;data!$B1149)</f>
        <v>1</v>
      </c>
      <c r="J1149" s="13">
        <f>SUMIFS(IPO!$B$2:$B$5250,IPO!$H$2:$H$5250,"="&amp;data!$B1149,IPO!$J$2:$J$5250,"="&amp;data!$G1149)</f>
        <v>774.1</v>
      </c>
      <c r="K1149" s="13">
        <f>IF(I1149=1,SUMIFS(IPO!$C$2:$C$5250,IPO!$H$2:$H$5250,"="&amp;data!$B1149,IPO!$J$2:$J$5250,"="&amp;data!$G1149),"")</f>
        <v>24</v>
      </c>
      <c r="L1149" s="13">
        <f>SUMIFS(IPO!$E$2:$E$5250,IPO!$H$2:$H$5250,"="&amp;data!$B1149,IPO!$J$2:$J$5250,"="&amp;data!$G1149)</f>
        <v>0.8</v>
      </c>
      <c r="M1149" s="13">
        <f>SUMIFS(IPO!$F$2:$F$5250,IPO!$H$2:$H$5250,"="&amp;data!$B1149,IPO!$J$2:$J$5250,"="&amp;data!$G1149)</f>
        <v>5</v>
      </c>
      <c r="N1149" s="13"/>
      <c r="P1149" s="16">
        <f>COUNTIFS(equity_bonds!$H$2:$H$6414,"="&amp;data!$B1149,equity_bonds!$J$2:$J$6414,"="&amp;data!$G1149)</f>
        <v>1</v>
      </c>
      <c r="Q1149" s="16">
        <f>SUMIFS(equity_bonds!$B$2:$B$6414,equity_bonds!$H$2:$H$6414,"="&amp;data!$B1149,equity_bonds!$J$2:$J$6414,"="&amp;data!$G1149)</f>
        <v>36025.599999999999</v>
      </c>
      <c r="R1149" s="16">
        <f>IF(P1149=1,SUMIFS(equity_bonds!$C$2:$C$6414,equity_bonds!$H$2:$H$6414,"="&amp;data!$B1149,equity_bonds!$J$2:$J$6414,"="&amp;data!$G1149),"")</f>
        <v>11</v>
      </c>
      <c r="S1149" s="16">
        <f>SUMIFS(equity_bonds!$E$2:$E$6414,equity_bonds!$H$2:$H$6414,"="&amp;data!$B1149,equity_bonds!$J$2:$J$6414,"="&amp;data!$G1149)</f>
        <v>1.1000000000000001</v>
      </c>
      <c r="T1149" s="16">
        <f>SUMIFS(equity_bonds!$F$2:$F$6414,equity_bonds!$H$2:$H$6414,"="&amp;data!$B1149,equity_bonds!$J$2:$J$6414,"="&amp;data!$G1149)</f>
        <v>93</v>
      </c>
      <c r="U1149" s="16"/>
    </row>
    <row r="1150" spans="1:21" x14ac:dyDescent="0.25">
      <c r="A1150">
        <v>947</v>
      </c>
      <c r="B1150">
        <v>1997</v>
      </c>
      <c r="C1150">
        <v>5</v>
      </c>
      <c r="D1150" t="s">
        <v>108</v>
      </c>
      <c r="E1150" t="s">
        <v>16</v>
      </c>
      <c r="F1150" t="s">
        <v>2581</v>
      </c>
      <c r="G1150" t="str">
        <f t="shared" si="17"/>
        <v>Davis Polk</v>
      </c>
      <c r="I1150" s="13">
        <f>COUNTIFS(IPO!$J$2:$J$5250,"="&amp;data!$G1150,IPO!$H$2:$H$5250,"="&amp;data!$B1150)</f>
        <v>1</v>
      </c>
      <c r="J1150" s="13">
        <f>SUMIFS(IPO!$B$2:$B$5250,IPO!$H$2:$H$5250,"="&amp;data!$B1150,IPO!$J$2:$J$5250,"="&amp;data!$G1150)</f>
        <v>7525.9</v>
      </c>
      <c r="K1150" s="13">
        <f>IF(I1150=1,SUMIFS(IPO!$C$2:$C$5250,IPO!$H$2:$H$5250,"="&amp;data!$B1150,IPO!$J$2:$J$5250,"="&amp;data!$G1150),"")</f>
        <v>3</v>
      </c>
      <c r="L1150" s="13">
        <f>SUMIFS(IPO!$E$2:$E$5250,IPO!$H$2:$H$5250,"="&amp;data!$B1150,IPO!$J$2:$J$5250,"="&amp;data!$G1150)</f>
        <v>7.3</v>
      </c>
      <c r="M1150" s="13">
        <f>SUMIFS(IPO!$F$2:$F$5250,IPO!$H$2:$H$5250,"="&amp;data!$B1150,IPO!$J$2:$J$5250,"="&amp;data!$G1150)</f>
        <v>8</v>
      </c>
      <c r="N1150" s="13"/>
      <c r="P1150" s="16">
        <f>COUNTIFS(equity_bonds!$H$2:$H$6414,"="&amp;data!$B1150,equity_bonds!$J$2:$J$6414,"="&amp;data!$G1150)</f>
        <v>1</v>
      </c>
      <c r="Q1150" s="16">
        <f>SUMIFS(equity_bonds!$B$2:$B$6414,equity_bonds!$H$2:$H$6414,"="&amp;data!$B1150,equity_bonds!$J$2:$J$6414,"="&amp;data!$G1150)</f>
        <v>43497.3</v>
      </c>
      <c r="R1150" s="16">
        <f>IF(P1150=1,SUMIFS(equity_bonds!$C$2:$C$6414,equity_bonds!$H$2:$H$6414,"="&amp;data!$B1150,equity_bonds!$J$2:$J$6414,"="&amp;data!$G1150),"")</f>
        <v>9</v>
      </c>
      <c r="S1150" s="16">
        <f>SUMIFS(equity_bonds!$E$2:$E$6414,equity_bonds!$H$2:$H$6414,"="&amp;data!$B1150,equity_bonds!$J$2:$J$6414,"="&amp;data!$G1150)</f>
        <v>1.3</v>
      </c>
      <c r="T1150" s="16">
        <f>SUMIFS(equity_bonds!$F$2:$F$6414,equity_bonds!$H$2:$H$6414,"="&amp;data!$B1150,equity_bonds!$J$2:$J$6414,"="&amp;data!$G1150)</f>
        <v>56</v>
      </c>
      <c r="U1150" s="16"/>
    </row>
    <row r="1151" spans="1:21" x14ac:dyDescent="0.25">
      <c r="A1151">
        <v>1010</v>
      </c>
      <c r="B1151">
        <v>1997</v>
      </c>
      <c r="C1151">
        <v>22</v>
      </c>
      <c r="D1151" t="s">
        <v>89</v>
      </c>
      <c r="E1151" t="s">
        <v>17</v>
      </c>
      <c r="F1151" t="s">
        <v>2582</v>
      </c>
      <c r="G1151" t="str">
        <f t="shared" si="17"/>
        <v>Debevoise Plimpton</v>
      </c>
      <c r="I1151" s="13">
        <f>COUNTIFS(IPO!$J$2:$J$5250,"="&amp;data!$G1151,IPO!$H$2:$H$5250,"="&amp;data!$B1151)</f>
        <v>1</v>
      </c>
      <c r="J1151" s="13">
        <f>SUMIFS(IPO!$B$2:$B$5250,IPO!$H$2:$H$5250,"="&amp;data!$B1151,IPO!$J$2:$J$5250,"="&amp;data!$G1151)</f>
        <v>1532.1</v>
      </c>
      <c r="K1151" s="13">
        <f>IF(I1151=1,SUMIFS(IPO!$C$2:$C$5250,IPO!$H$2:$H$5250,"="&amp;data!$B1151,IPO!$J$2:$J$5250,"="&amp;data!$G1151),"")</f>
        <v>17</v>
      </c>
      <c r="L1151" s="13">
        <f>SUMIFS(IPO!$E$2:$E$5250,IPO!$H$2:$H$5250,"="&amp;data!$B1151,IPO!$J$2:$J$5250,"="&amp;data!$G1151)</f>
        <v>1.5</v>
      </c>
      <c r="M1151" s="13">
        <f>SUMIFS(IPO!$F$2:$F$5250,IPO!$H$2:$H$5250,"="&amp;data!$B1151,IPO!$J$2:$J$5250,"="&amp;data!$G1151)</f>
        <v>4</v>
      </c>
      <c r="N1151" s="13"/>
      <c r="P1151" s="16">
        <f>COUNTIFS(equity_bonds!$H$2:$H$6414,"="&amp;data!$B1151,equity_bonds!$J$2:$J$6414,"="&amp;data!$G1151)</f>
        <v>1</v>
      </c>
      <c r="Q1151" s="16">
        <f>SUMIFS(equity_bonds!$B$2:$B$6414,equity_bonds!$H$2:$H$6414,"="&amp;data!$B1151,equity_bonds!$J$2:$J$6414,"="&amp;data!$G1151)</f>
        <v>4944.2</v>
      </c>
      <c r="R1151" s="16">
        <f>IF(P1151=1,SUMIFS(equity_bonds!$C$2:$C$6414,equity_bonds!$H$2:$H$6414,"="&amp;data!$B1151,equity_bonds!$J$2:$J$6414,"="&amp;data!$G1151),"")</f>
        <v>47</v>
      </c>
      <c r="S1151" s="16">
        <f>SUMIFS(equity_bonds!$E$2:$E$6414,equity_bonds!$H$2:$H$6414,"="&amp;data!$B1151,equity_bonds!$J$2:$J$6414,"="&amp;data!$G1151)</f>
        <v>0.2</v>
      </c>
      <c r="T1151" s="16">
        <f>SUMIFS(equity_bonds!$F$2:$F$6414,equity_bonds!$H$2:$H$6414,"="&amp;data!$B1151,equity_bonds!$J$2:$J$6414,"="&amp;data!$G1151)</f>
        <v>10</v>
      </c>
      <c r="U1151" s="16"/>
    </row>
    <row r="1152" spans="1:21" x14ac:dyDescent="0.25">
      <c r="A1152">
        <v>1040</v>
      </c>
      <c r="B1152">
        <v>1997</v>
      </c>
      <c r="C1152">
        <v>58</v>
      </c>
      <c r="D1152" t="s">
        <v>130</v>
      </c>
      <c r="E1152" t="s">
        <v>72</v>
      </c>
      <c r="F1152" t="s">
        <v>72</v>
      </c>
      <c r="G1152" t="str">
        <f t="shared" si="17"/>
        <v>Dechert</v>
      </c>
      <c r="I1152" s="13">
        <f>COUNTIFS(IPO!$J$2:$J$5250,"="&amp;data!$G1152,IPO!$H$2:$H$5250,"="&amp;data!$B1152)</f>
        <v>0</v>
      </c>
      <c r="J1152" s="13">
        <f>SUMIFS(IPO!$B$2:$B$5250,IPO!$H$2:$H$5250,"="&amp;data!$B1152,IPO!$J$2:$J$5250,"="&amp;data!$G1152)</f>
        <v>0</v>
      </c>
      <c r="K1152" s="13" t="str">
        <f>IF(I1152=1,SUMIFS(IPO!$C$2:$C$5250,IPO!$H$2:$H$5250,"="&amp;data!$B1152,IPO!$J$2:$J$5250,"="&amp;data!$G1152),"")</f>
        <v/>
      </c>
      <c r="L1152" s="13">
        <f>SUMIFS(IPO!$E$2:$E$5250,IPO!$H$2:$H$5250,"="&amp;data!$B1152,IPO!$J$2:$J$5250,"="&amp;data!$G1152)</f>
        <v>0</v>
      </c>
      <c r="M1152" s="13">
        <f>SUMIFS(IPO!$F$2:$F$5250,IPO!$H$2:$H$5250,"="&amp;data!$B1152,IPO!$J$2:$J$5250,"="&amp;data!$G1152)</f>
        <v>0</v>
      </c>
      <c r="N1152" s="13"/>
      <c r="P1152" s="16">
        <f>COUNTIFS(equity_bonds!$H$2:$H$6414,"="&amp;data!$B1152,equity_bonds!$J$2:$J$6414,"="&amp;data!$G1152)</f>
        <v>0</v>
      </c>
      <c r="Q1152" s="16">
        <v>13342.4</v>
      </c>
      <c r="R1152" s="16">
        <v>27</v>
      </c>
      <c r="S1152" s="16">
        <v>0.4</v>
      </c>
      <c r="T1152" s="16">
        <v>16</v>
      </c>
      <c r="U1152" s="16"/>
    </row>
    <row r="1153" spans="1:21" x14ac:dyDescent="0.25">
      <c r="A1153">
        <v>1077</v>
      </c>
      <c r="B1153">
        <v>1997</v>
      </c>
      <c r="C1153">
        <v>28</v>
      </c>
      <c r="D1153" t="s">
        <v>59</v>
      </c>
      <c r="E1153" t="s">
        <v>18</v>
      </c>
      <c r="F1153" t="s">
        <v>18</v>
      </c>
      <c r="G1153" t="str">
        <f t="shared" si="17"/>
        <v>Dewey Ballantine</v>
      </c>
      <c r="I1153" s="13">
        <f>COUNTIFS(IPO!$J$2:$J$5250,"="&amp;data!$G1153,IPO!$H$2:$H$5250,"="&amp;data!$B1153)</f>
        <v>1</v>
      </c>
      <c r="J1153" s="13">
        <f>SUMIFS(IPO!$B$2:$B$5250,IPO!$H$2:$H$5250,"="&amp;data!$B1153,IPO!$J$2:$J$5250,"="&amp;data!$G1153)</f>
        <v>136.6</v>
      </c>
      <c r="K1153" s="13">
        <f>IF(I1153=1,SUMIFS(IPO!$C$2:$C$5250,IPO!$H$2:$H$5250,"="&amp;data!$B1153,IPO!$J$2:$J$5250,"="&amp;data!$G1153),"")</f>
        <v>105</v>
      </c>
      <c r="L1153" s="13">
        <f>SUMIFS(IPO!$E$2:$E$5250,IPO!$H$2:$H$5250,"="&amp;data!$B1153,IPO!$J$2:$J$5250,"="&amp;data!$G1153)</f>
        <v>0.1</v>
      </c>
      <c r="M1153" s="13">
        <f>SUMIFS(IPO!$F$2:$F$5250,IPO!$H$2:$H$5250,"="&amp;data!$B1153,IPO!$J$2:$J$5250,"="&amp;data!$G1153)</f>
        <v>4</v>
      </c>
      <c r="N1153" s="13"/>
      <c r="P1153" s="16">
        <f>COUNTIFS(equity_bonds!$H$2:$H$6414,"="&amp;data!$B1153,equity_bonds!$J$2:$J$6414,"="&amp;data!$G1153)</f>
        <v>3</v>
      </c>
      <c r="Q1153" s="16">
        <f>SUMIFS(equity_bonds!$B$2:$B$6414,equity_bonds!$H$2:$H$6414,"="&amp;data!$B1153,equity_bonds!$J$2:$J$6414,"="&amp;data!$G1153)</f>
        <v>22043.5</v>
      </c>
      <c r="R1153" s="16" t="str">
        <f>IF(P1153=1,SUMIFS(equity_bonds!$C$2:$C$6414,equity_bonds!$H$2:$H$6414,"="&amp;data!$B1153,equity_bonds!$J$2:$J$6414,"="&amp;data!$G1153),"")</f>
        <v/>
      </c>
      <c r="S1153" s="16">
        <f>SUMIFS(equity_bonds!$E$2:$E$6414,equity_bonds!$H$2:$H$6414,"="&amp;data!$B1153,equity_bonds!$J$2:$J$6414,"="&amp;data!$G1153)</f>
        <v>0.7</v>
      </c>
      <c r="T1153" s="16">
        <f>SUMIFS(equity_bonds!$F$2:$F$6414,equity_bonds!$H$2:$H$6414,"="&amp;data!$B1153,equity_bonds!$J$2:$J$6414,"="&amp;data!$G1153)</f>
        <v>68</v>
      </c>
      <c r="U1153" s="16"/>
    </row>
    <row r="1154" spans="1:21" x14ac:dyDescent="0.25">
      <c r="A1154">
        <v>1147</v>
      </c>
      <c r="B1154">
        <v>1997</v>
      </c>
      <c r="C1154">
        <v>62</v>
      </c>
      <c r="D1154" t="s">
        <v>194</v>
      </c>
      <c r="E1154" t="s">
        <v>19</v>
      </c>
      <c r="F1154" t="s">
        <v>2583</v>
      </c>
      <c r="G1154" t="str">
        <f t="shared" si="17"/>
        <v>Dorsey Whitney</v>
      </c>
      <c r="I1154" s="13">
        <f>COUNTIFS(IPO!$J$2:$J$5250,"="&amp;data!$G1154,IPO!$H$2:$H$5250,"="&amp;data!$B1154)</f>
        <v>1</v>
      </c>
      <c r="J1154" s="13">
        <f>SUMIFS(IPO!$B$2:$B$5250,IPO!$H$2:$H$5250,"="&amp;data!$B1154,IPO!$J$2:$J$5250,"="&amp;data!$G1154)</f>
        <v>86.5</v>
      </c>
      <c r="K1154" s="13">
        <f>IF(I1154=1,SUMIFS(IPO!$C$2:$C$5250,IPO!$H$2:$H$5250,"="&amp;data!$B1154,IPO!$J$2:$J$5250,"="&amp;data!$G1154),"")</f>
        <v>140</v>
      </c>
      <c r="L1154" s="13">
        <f>SUMIFS(IPO!$E$2:$E$5250,IPO!$H$2:$H$5250,"="&amp;data!$B1154,IPO!$J$2:$J$5250,"="&amp;data!$G1154)</f>
        <v>0.1</v>
      </c>
      <c r="M1154" s="13">
        <f>SUMIFS(IPO!$F$2:$F$5250,IPO!$H$2:$H$5250,"="&amp;data!$B1154,IPO!$J$2:$J$5250,"="&amp;data!$G1154)</f>
        <v>6</v>
      </c>
      <c r="N1154" s="13"/>
      <c r="P1154" s="16">
        <f>COUNTIFS(equity_bonds!$H$2:$H$6414,"="&amp;data!$B1154,equity_bonds!$J$2:$J$6414,"="&amp;data!$G1154)</f>
        <v>1</v>
      </c>
      <c r="Q1154" s="16">
        <f>SUMIFS(equity_bonds!$B$2:$B$6414,equity_bonds!$H$2:$H$6414,"="&amp;data!$B1154,equity_bonds!$J$2:$J$6414,"="&amp;data!$G1154)</f>
        <v>60730.9</v>
      </c>
      <c r="R1154" s="16">
        <f>IF(P1154=1,SUMIFS(equity_bonds!$C$2:$C$6414,equity_bonds!$H$2:$H$6414,"="&amp;data!$B1154,equity_bonds!$J$2:$J$6414,"="&amp;data!$G1154),"")</f>
        <v>6</v>
      </c>
      <c r="S1154" s="16">
        <f>SUMIFS(equity_bonds!$E$2:$E$6414,equity_bonds!$H$2:$H$6414,"="&amp;data!$B1154,equity_bonds!$J$2:$J$6414,"="&amp;data!$G1154)</f>
        <v>1.8</v>
      </c>
      <c r="T1154" s="16">
        <f>SUMIFS(equity_bonds!$F$2:$F$6414,equity_bonds!$H$2:$H$6414,"="&amp;data!$B1154,equity_bonds!$J$2:$J$6414,"="&amp;data!$G1154)</f>
        <v>41</v>
      </c>
      <c r="U1154" s="16"/>
    </row>
    <row r="1155" spans="1:21" x14ac:dyDescent="0.25">
      <c r="A1155">
        <v>1378</v>
      </c>
      <c r="B1155">
        <v>1997</v>
      </c>
      <c r="C1155">
        <v>27</v>
      </c>
      <c r="D1155" t="s">
        <v>102</v>
      </c>
      <c r="E1155" t="s">
        <v>76</v>
      </c>
      <c r="F1155" t="s">
        <v>2617</v>
      </c>
      <c r="G1155" t="str">
        <f t="shared" si="17"/>
        <v>Foley Lardner</v>
      </c>
      <c r="I1155" s="13">
        <f>COUNTIFS(IPO!$J$2:$J$5250,"="&amp;data!$G1155,IPO!$H$2:$H$5250,"="&amp;data!$B1155)</f>
        <v>1</v>
      </c>
      <c r="J1155" s="13">
        <f>SUMIFS(IPO!$B$2:$B$5250,IPO!$H$2:$H$5250,"="&amp;data!$B1155,IPO!$J$2:$J$5250,"="&amp;data!$G1155)</f>
        <v>115</v>
      </c>
      <c r="K1155" s="13">
        <f>IF(I1155=1,SUMIFS(IPO!$C$2:$C$5250,IPO!$H$2:$H$5250,"="&amp;data!$B1155,IPO!$J$2:$J$5250,"="&amp;data!$G1155),"")</f>
        <v>119</v>
      </c>
      <c r="L1155" s="13">
        <f>SUMIFS(IPO!$E$2:$E$5250,IPO!$H$2:$H$5250,"="&amp;data!$B1155,IPO!$J$2:$J$5250,"="&amp;data!$G1155)</f>
        <v>0.1</v>
      </c>
      <c r="M1155" s="13">
        <f>SUMIFS(IPO!$F$2:$F$5250,IPO!$H$2:$H$5250,"="&amp;data!$B1155,IPO!$J$2:$J$5250,"="&amp;data!$G1155)</f>
        <v>2</v>
      </c>
      <c r="N1155" s="13"/>
      <c r="P1155" s="16">
        <f>COUNTIFS(equity_bonds!$H$2:$H$6414,"="&amp;data!$B1155,equity_bonds!$J$2:$J$6414,"="&amp;data!$G1155)</f>
        <v>1</v>
      </c>
      <c r="Q1155" s="16">
        <f>SUMIFS(equity_bonds!$B$2:$B$6414,equity_bonds!$H$2:$H$6414,"="&amp;data!$B1155,equity_bonds!$J$2:$J$6414,"="&amp;data!$G1155)</f>
        <v>753.3</v>
      </c>
      <c r="R1155" s="16">
        <f>IF(P1155=1,SUMIFS(equity_bonds!$C$2:$C$6414,equity_bonds!$H$2:$H$6414,"="&amp;data!$B1155,equity_bonds!$J$2:$J$6414,"="&amp;data!$G1155),"")</f>
        <v>156</v>
      </c>
      <c r="S1155" s="16">
        <f>SUMIFS(equity_bonds!$E$2:$E$6414,equity_bonds!$H$2:$H$6414,"="&amp;data!$B1155,equity_bonds!$J$2:$J$6414,"="&amp;data!$G1155)</f>
        <v>0</v>
      </c>
      <c r="T1155" s="16">
        <f>SUMIFS(equity_bonds!$F$2:$F$6414,equity_bonds!$H$2:$H$6414,"="&amp;data!$B1155,equity_bonds!$J$2:$J$6414,"="&amp;data!$G1155)</f>
        <v>8</v>
      </c>
      <c r="U1155" s="16"/>
    </row>
    <row r="1156" spans="1:21" x14ac:dyDescent="0.25">
      <c r="A1156">
        <v>1454</v>
      </c>
      <c r="B1156">
        <v>1997</v>
      </c>
      <c r="C1156">
        <v>36</v>
      </c>
      <c r="D1156" t="s">
        <v>68</v>
      </c>
      <c r="E1156" t="s">
        <v>21</v>
      </c>
      <c r="F1156" t="s">
        <v>2585</v>
      </c>
      <c r="G1156" t="str">
        <f t="shared" ref="G1156:G1219" si="18">TRIM(LEFT(SUBSTITUTE(F1156," ",REPT(" ",100)),200))</f>
        <v>Fried Frank</v>
      </c>
      <c r="I1156" s="13">
        <f>COUNTIFS(IPO!$J$2:$J$5250,"="&amp;data!$G1156,IPO!$H$2:$H$5250,"="&amp;data!$B1156)</f>
        <v>1</v>
      </c>
      <c r="J1156" s="13">
        <f>SUMIFS(IPO!$B$2:$B$5250,IPO!$H$2:$H$5250,"="&amp;data!$B1156,IPO!$J$2:$J$5250,"="&amp;data!$G1156)</f>
        <v>2379.4</v>
      </c>
      <c r="K1156" s="13">
        <f>IF(I1156=1,SUMIFS(IPO!$C$2:$C$5250,IPO!$H$2:$H$5250,"="&amp;data!$B1156,IPO!$J$2:$J$5250,"="&amp;data!$G1156),"")</f>
        <v>9</v>
      </c>
      <c r="L1156" s="13">
        <f>SUMIFS(IPO!$E$2:$E$5250,IPO!$H$2:$H$5250,"="&amp;data!$B1156,IPO!$J$2:$J$5250,"="&amp;data!$G1156)</f>
        <v>2.2999999999999998</v>
      </c>
      <c r="M1156" s="13">
        <f>SUMIFS(IPO!$F$2:$F$5250,IPO!$H$2:$H$5250,"="&amp;data!$B1156,IPO!$J$2:$J$5250,"="&amp;data!$G1156)</f>
        <v>4</v>
      </c>
      <c r="N1156" s="13"/>
      <c r="P1156" s="16">
        <f>COUNTIFS(equity_bonds!$H$2:$H$6414,"="&amp;data!$B1156,equity_bonds!$J$2:$J$6414,"="&amp;data!$G1156)</f>
        <v>1</v>
      </c>
      <c r="Q1156" s="16">
        <f>SUMIFS(equity_bonds!$B$2:$B$6414,equity_bonds!$H$2:$H$6414,"="&amp;data!$B1156,equity_bonds!$J$2:$J$6414,"="&amp;data!$G1156)</f>
        <v>7238.3</v>
      </c>
      <c r="R1156" s="16">
        <f>IF(P1156=1,SUMIFS(equity_bonds!$C$2:$C$6414,equity_bonds!$H$2:$H$6414,"="&amp;data!$B1156,equity_bonds!$J$2:$J$6414,"="&amp;data!$G1156),"")</f>
        <v>33</v>
      </c>
      <c r="S1156" s="16">
        <f>SUMIFS(equity_bonds!$E$2:$E$6414,equity_bonds!$H$2:$H$6414,"="&amp;data!$B1156,equity_bonds!$J$2:$J$6414,"="&amp;data!$G1156)</f>
        <v>0.2</v>
      </c>
      <c r="T1156" s="16">
        <f>SUMIFS(equity_bonds!$F$2:$F$6414,equity_bonds!$H$2:$H$6414,"="&amp;data!$B1156,equity_bonds!$J$2:$J$6414,"="&amp;data!$G1156)</f>
        <v>35</v>
      </c>
      <c r="U1156" s="16"/>
    </row>
    <row r="1157" spans="1:21" x14ac:dyDescent="0.25">
      <c r="A1157">
        <v>1497</v>
      </c>
      <c r="B1157">
        <v>1997</v>
      </c>
      <c r="C1157">
        <v>18</v>
      </c>
      <c r="D1157" t="s">
        <v>123</v>
      </c>
      <c r="E1157" t="s">
        <v>22</v>
      </c>
      <c r="F1157" t="s">
        <v>2586</v>
      </c>
      <c r="G1157" t="str">
        <f t="shared" si="18"/>
        <v>Fulbright Jaworski</v>
      </c>
      <c r="I1157" s="13">
        <f>COUNTIFS(IPO!$J$2:$J$5250,"="&amp;data!$G1157,IPO!$H$2:$H$5250,"="&amp;data!$B1157)</f>
        <v>1</v>
      </c>
      <c r="J1157" s="13">
        <f>SUMIFS(IPO!$B$2:$B$5250,IPO!$H$2:$H$5250,"="&amp;data!$B1157,IPO!$J$2:$J$5250,"="&amp;data!$G1157)</f>
        <v>553.5</v>
      </c>
      <c r="K1157" s="13">
        <f>IF(I1157=1,SUMIFS(IPO!$C$2:$C$5250,IPO!$H$2:$H$5250,"="&amp;data!$B1157,IPO!$J$2:$J$5250,"="&amp;data!$G1157),"")</f>
        <v>36</v>
      </c>
      <c r="L1157" s="13">
        <f>SUMIFS(IPO!$E$2:$E$5250,IPO!$H$2:$H$5250,"="&amp;data!$B1157,IPO!$J$2:$J$5250,"="&amp;data!$G1157)</f>
        <v>0.5</v>
      </c>
      <c r="M1157" s="13">
        <f>SUMIFS(IPO!$F$2:$F$5250,IPO!$H$2:$H$5250,"="&amp;data!$B1157,IPO!$J$2:$J$5250,"="&amp;data!$G1157)</f>
        <v>14</v>
      </c>
      <c r="N1157" s="13"/>
      <c r="P1157" s="16">
        <f>COUNTIFS(equity_bonds!$H$2:$H$6414,"="&amp;data!$B1157,equity_bonds!$J$2:$J$6414,"="&amp;data!$G1157)</f>
        <v>1</v>
      </c>
      <c r="Q1157" s="16">
        <f>SUMIFS(equity_bonds!$B$2:$B$6414,equity_bonds!$H$2:$H$6414,"="&amp;data!$B1157,equity_bonds!$J$2:$J$6414,"="&amp;data!$G1157)</f>
        <v>3174.3</v>
      </c>
      <c r="R1157" s="16">
        <f>IF(P1157=1,SUMIFS(equity_bonds!$C$2:$C$6414,equity_bonds!$H$2:$H$6414,"="&amp;data!$B1157,equity_bonds!$J$2:$J$6414,"="&amp;data!$G1157),"")</f>
        <v>63</v>
      </c>
      <c r="S1157" s="16">
        <f>SUMIFS(equity_bonds!$E$2:$E$6414,equity_bonds!$H$2:$H$6414,"="&amp;data!$B1157,equity_bonds!$J$2:$J$6414,"="&amp;data!$G1157)</f>
        <v>0.1</v>
      </c>
      <c r="T1157" s="16">
        <f>SUMIFS(equity_bonds!$F$2:$F$6414,equity_bonds!$H$2:$H$6414,"="&amp;data!$B1157,equity_bonds!$J$2:$J$6414,"="&amp;data!$G1157)</f>
        <v>23</v>
      </c>
      <c r="U1157" s="16"/>
    </row>
    <row r="1158" spans="1:21" x14ac:dyDescent="0.25">
      <c r="A1158">
        <v>1569</v>
      </c>
      <c r="B1158">
        <v>1997</v>
      </c>
      <c r="C1158">
        <v>13</v>
      </c>
      <c r="D1158" t="s">
        <v>96</v>
      </c>
      <c r="E1158" t="s">
        <v>23</v>
      </c>
      <c r="F1158" t="s">
        <v>2587</v>
      </c>
      <c r="G1158" t="str">
        <f t="shared" si="18"/>
        <v>Gibson Dunn</v>
      </c>
      <c r="I1158" s="13">
        <f>COUNTIFS(IPO!$J$2:$J$5250,"="&amp;data!$G1158,IPO!$H$2:$H$5250,"="&amp;data!$B1158)</f>
        <v>1</v>
      </c>
      <c r="J1158" s="13">
        <f>SUMIFS(IPO!$B$2:$B$5250,IPO!$H$2:$H$5250,"="&amp;data!$B1158,IPO!$J$2:$J$5250,"="&amp;data!$G1158)</f>
        <v>1874.1</v>
      </c>
      <c r="K1158" s="13">
        <f>IF(I1158=1,SUMIFS(IPO!$C$2:$C$5250,IPO!$H$2:$H$5250,"="&amp;data!$B1158,IPO!$J$2:$J$5250,"="&amp;data!$G1158),"")</f>
        <v>11</v>
      </c>
      <c r="L1158" s="13">
        <f>SUMIFS(IPO!$E$2:$E$5250,IPO!$H$2:$H$5250,"="&amp;data!$B1158,IPO!$J$2:$J$5250,"="&amp;data!$G1158)</f>
        <v>1.8</v>
      </c>
      <c r="M1158" s="13">
        <f>SUMIFS(IPO!$F$2:$F$5250,IPO!$H$2:$H$5250,"="&amp;data!$B1158,IPO!$J$2:$J$5250,"="&amp;data!$G1158)</f>
        <v>9</v>
      </c>
      <c r="N1158" s="13"/>
      <c r="P1158" s="16">
        <f>COUNTIFS(equity_bonds!$H$2:$H$6414,"="&amp;data!$B1158,equity_bonds!$J$2:$J$6414,"="&amp;data!$G1158)</f>
        <v>1</v>
      </c>
      <c r="Q1158" s="16">
        <f>SUMIFS(equity_bonds!$B$2:$B$6414,equity_bonds!$H$2:$H$6414,"="&amp;data!$B1158,equity_bonds!$J$2:$J$6414,"="&amp;data!$G1158)</f>
        <v>4665.3999999999996</v>
      </c>
      <c r="R1158" s="16">
        <f>IF(P1158=1,SUMIFS(equity_bonds!$C$2:$C$6414,equity_bonds!$H$2:$H$6414,"="&amp;data!$B1158,equity_bonds!$J$2:$J$6414,"="&amp;data!$G1158),"")</f>
        <v>50</v>
      </c>
      <c r="S1158" s="16">
        <f>SUMIFS(equity_bonds!$E$2:$E$6414,equity_bonds!$H$2:$H$6414,"="&amp;data!$B1158,equity_bonds!$J$2:$J$6414,"="&amp;data!$G1158)</f>
        <v>0.1</v>
      </c>
      <c r="T1158" s="16">
        <f>SUMIFS(equity_bonds!$F$2:$F$6414,equity_bonds!$H$2:$H$6414,"="&amp;data!$B1158,equity_bonds!$J$2:$J$6414,"="&amp;data!$G1158)</f>
        <v>26</v>
      </c>
      <c r="U1158" s="16"/>
    </row>
    <row r="1159" spans="1:21" x14ac:dyDescent="0.25">
      <c r="A1159">
        <v>1596</v>
      </c>
      <c r="B1159">
        <v>1997</v>
      </c>
      <c r="C1159">
        <v>72</v>
      </c>
      <c r="D1159" t="s">
        <v>137</v>
      </c>
      <c r="E1159" t="s">
        <v>135</v>
      </c>
      <c r="F1159" t="s">
        <v>135</v>
      </c>
      <c r="G1159" t="str">
        <f t="shared" si="18"/>
        <v>Goodwin Procter</v>
      </c>
      <c r="I1159" s="13">
        <f>COUNTIFS(IPO!$J$2:$J$5250,"="&amp;data!$G1159,IPO!$H$2:$H$5250,"="&amp;data!$B1159)</f>
        <v>1</v>
      </c>
      <c r="J1159" s="13">
        <f>SUMIFS(IPO!$B$2:$B$5250,IPO!$H$2:$H$5250,"="&amp;data!$B1159,IPO!$J$2:$J$5250,"="&amp;data!$G1159)</f>
        <v>368.3</v>
      </c>
      <c r="K1159" s="13">
        <f>IF(I1159=1,SUMIFS(IPO!$C$2:$C$5250,IPO!$H$2:$H$5250,"="&amp;data!$B1159,IPO!$J$2:$J$5250,"="&amp;data!$G1159),"")</f>
        <v>45</v>
      </c>
      <c r="L1159" s="13">
        <f>SUMIFS(IPO!$E$2:$E$5250,IPO!$H$2:$H$5250,"="&amp;data!$B1159,IPO!$J$2:$J$5250,"="&amp;data!$G1159)</f>
        <v>0.4</v>
      </c>
      <c r="M1159" s="13">
        <f>SUMIFS(IPO!$F$2:$F$5250,IPO!$H$2:$H$5250,"="&amp;data!$B1159,IPO!$J$2:$J$5250,"="&amp;data!$G1159)</f>
        <v>7</v>
      </c>
      <c r="N1159" s="13"/>
      <c r="P1159" s="16">
        <f>COUNTIFS(equity_bonds!$H$2:$H$6414,"="&amp;data!$B1159,equity_bonds!$J$2:$J$6414,"="&amp;data!$G1159)</f>
        <v>1</v>
      </c>
      <c r="Q1159" s="16">
        <f>SUMIFS(equity_bonds!$B$2:$B$6414,equity_bonds!$H$2:$H$6414,"="&amp;data!$B1159,equity_bonds!$J$2:$J$6414,"="&amp;data!$G1159)</f>
        <v>5458.4</v>
      </c>
      <c r="R1159" s="16">
        <f>IF(P1159=1,SUMIFS(equity_bonds!$C$2:$C$6414,equity_bonds!$H$2:$H$6414,"="&amp;data!$B1159,equity_bonds!$J$2:$J$6414,"="&amp;data!$G1159),"")</f>
        <v>43</v>
      </c>
      <c r="S1159" s="16">
        <f>SUMIFS(equity_bonds!$E$2:$E$6414,equity_bonds!$H$2:$H$6414,"="&amp;data!$B1159,equity_bonds!$J$2:$J$6414,"="&amp;data!$G1159)</f>
        <v>0.2</v>
      </c>
      <c r="T1159" s="16">
        <f>SUMIFS(equity_bonds!$F$2:$F$6414,equity_bonds!$H$2:$H$6414,"="&amp;data!$B1159,equity_bonds!$J$2:$J$6414,"="&amp;data!$G1159)</f>
        <v>38</v>
      </c>
      <c r="U1159" s="16"/>
    </row>
    <row r="1160" spans="1:21" x14ac:dyDescent="0.25">
      <c r="A1160">
        <v>1644</v>
      </c>
      <c r="B1160">
        <v>1997</v>
      </c>
      <c r="C1160">
        <v>64</v>
      </c>
      <c r="D1160" t="s">
        <v>144</v>
      </c>
      <c r="E1160" t="s">
        <v>177</v>
      </c>
      <c r="F1160" t="s">
        <v>2652</v>
      </c>
      <c r="G1160" t="str">
        <f t="shared" si="18"/>
        <v>Graham James</v>
      </c>
      <c r="I1160" s="13">
        <f>COUNTIFS(IPO!$J$2:$J$5250,"="&amp;data!$G1160,IPO!$H$2:$H$5250,"="&amp;data!$B1160)</f>
        <v>1</v>
      </c>
      <c r="J1160" s="13">
        <f>SUMIFS(IPO!$B$2:$B$5250,IPO!$H$2:$H$5250,"="&amp;data!$B1160,IPO!$J$2:$J$5250,"="&amp;data!$G1160)</f>
        <v>124.2</v>
      </c>
      <c r="K1160" s="13">
        <f>IF(I1160=1,SUMIFS(IPO!$C$2:$C$5250,IPO!$H$2:$H$5250,"="&amp;data!$B1160,IPO!$J$2:$J$5250,"="&amp;data!$G1160),"")</f>
        <v>113</v>
      </c>
      <c r="L1160" s="13">
        <f>SUMIFS(IPO!$E$2:$E$5250,IPO!$H$2:$H$5250,"="&amp;data!$B1160,IPO!$J$2:$J$5250,"="&amp;data!$G1160)</f>
        <v>0.1</v>
      </c>
      <c r="M1160" s="13">
        <f>SUMIFS(IPO!$F$2:$F$5250,IPO!$H$2:$H$5250,"="&amp;data!$B1160,IPO!$J$2:$J$5250,"="&amp;data!$G1160)</f>
        <v>2</v>
      </c>
      <c r="N1160" s="13"/>
      <c r="P1160" s="16">
        <f>COUNTIFS(equity_bonds!$H$2:$H$6414,"="&amp;data!$B1160,equity_bonds!$J$2:$J$6414,"="&amp;data!$G1160)</f>
        <v>0</v>
      </c>
      <c r="Q1160" s="16">
        <f>SUMIFS(equity_bonds!$B$2:$B$6414,equity_bonds!$H$2:$H$6414,"="&amp;data!$B1160,equity_bonds!$J$2:$J$6414,"="&amp;data!$G1160)</f>
        <v>0</v>
      </c>
      <c r="R1160" s="16" t="str">
        <f>IF(P1160=1,SUMIFS(equity_bonds!$C$2:$C$6414,equity_bonds!$H$2:$H$6414,"="&amp;data!$B1160,equity_bonds!$J$2:$J$6414,"="&amp;data!$G1160),"")</f>
        <v/>
      </c>
      <c r="S1160" s="16">
        <f>SUMIFS(equity_bonds!$E$2:$E$6414,equity_bonds!$H$2:$H$6414,"="&amp;data!$B1160,equity_bonds!$J$2:$J$6414,"="&amp;data!$G1160)</f>
        <v>0</v>
      </c>
      <c r="T1160" s="16">
        <f>SUMIFS(equity_bonds!$F$2:$F$6414,equity_bonds!$H$2:$H$6414,"="&amp;data!$B1160,equity_bonds!$J$2:$J$6414,"="&amp;data!$G1160)</f>
        <v>0</v>
      </c>
      <c r="U1160" s="16"/>
    </row>
    <row r="1161" spans="1:21" x14ac:dyDescent="0.25">
      <c r="A1161">
        <v>1650</v>
      </c>
      <c r="B1161">
        <v>1997</v>
      </c>
      <c r="C1161">
        <v>84</v>
      </c>
      <c r="D1161" t="s">
        <v>181</v>
      </c>
      <c r="E1161" t="s">
        <v>235</v>
      </c>
      <c r="F1161" t="s">
        <v>2673</v>
      </c>
      <c r="G1161" t="str">
        <f t="shared" si="18"/>
        <v>Gray Cary</v>
      </c>
      <c r="I1161" s="13">
        <f>COUNTIFS(IPO!$J$2:$J$5250,"="&amp;data!$G1161,IPO!$H$2:$H$5250,"="&amp;data!$B1161)</f>
        <v>1</v>
      </c>
      <c r="J1161" s="13">
        <f>SUMIFS(IPO!$B$2:$B$5250,IPO!$H$2:$H$5250,"="&amp;data!$B1161,IPO!$J$2:$J$5250,"="&amp;data!$G1161)</f>
        <v>301.5</v>
      </c>
      <c r="K1161" s="13">
        <f>IF(I1161=1,SUMIFS(IPO!$C$2:$C$5250,IPO!$H$2:$H$5250,"="&amp;data!$B1161,IPO!$J$2:$J$5250,"="&amp;data!$G1161),"")</f>
        <v>56</v>
      </c>
      <c r="L1161" s="13">
        <f>SUMIFS(IPO!$E$2:$E$5250,IPO!$H$2:$H$5250,"="&amp;data!$B1161,IPO!$J$2:$J$5250,"="&amp;data!$G1161)</f>
        <v>0.3</v>
      </c>
      <c r="M1161" s="13">
        <f>SUMIFS(IPO!$F$2:$F$5250,IPO!$H$2:$H$5250,"="&amp;data!$B1161,IPO!$J$2:$J$5250,"="&amp;data!$G1161)</f>
        <v>9</v>
      </c>
      <c r="N1161" s="13"/>
      <c r="P1161" s="16">
        <f>COUNTIFS(equity_bonds!$H$2:$H$6414,"="&amp;data!$B1161,equity_bonds!$J$2:$J$6414,"="&amp;data!$G1161)</f>
        <v>1</v>
      </c>
      <c r="Q1161" s="16">
        <f>SUMIFS(equity_bonds!$B$2:$B$6414,equity_bonds!$H$2:$H$6414,"="&amp;data!$B1161,equity_bonds!$J$2:$J$6414,"="&amp;data!$G1161)</f>
        <v>486.9</v>
      </c>
      <c r="R1161" s="16">
        <f>IF(P1161=1,SUMIFS(equity_bonds!$C$2:$C$6414,equity_bonds!$H$2:$H$6414,"="&amp;data!$B1161,equity_bonds!$J$2:$J$6414,"="&amp;data!$G1161),"")</f>
        <v>186</v>
      </c>
      <c r="S1161" s="16">
        <f>SUMIFS(equity_bonds!$E$2:$E$6414,equity_bonds!$H$2:$H$6414,"="&amp;data!$B1161,equity_bonds!$J$2:$J$6414,"="&amp;data!$G1161)</f>
        <v>0</v>
      </c>
      <c r="T1161" s="16">
        <f>SUMIFS(equity_bonds!$F$2:$F$6414,equity_bonds!$H$2:$H$6414,"="&amp;data!$B1161,equity_bonds!$J$2:$J$6414,"="&amp;data!$G1161)</f>
        <v>13</v>
      </c>
      <c r="U1161" s="16"/>
    </row>
    <row r="1162" spans="1:21" x14ac:dyDescent="0.25">
      <c r="A1162">
        <v>1668</v>
      </c>
      <c r="B1162">
        <v>1997</v>
      </c>
      <c r="C1162">
        <v>76</v>
      </c>
      <c r="D1162" t="s">
        <v>204</v>
      </c>
      <c r="E1162" t="s">
        <v>236</v>
      </c>
      <c r="F1162" t="s">
        <v>236</v>
      </c>
      <c r="G1162" t="str">
        <f t="shared" si="18"/>
        <v>Greenberg Traurig</v>
      </c>
      <c r="I1162" s="13">
        <f>COUNTIFS(IPO!$J$2:$J$5250,"="&amp;data!$G1162,IPO!$H$2:$H$5250,"="&amp;data!$B1162)</f>
        <v>2</v>
      </c>
      <c r="J1162" s="13">
        <f>SUMIFS(IPO!$B$2:$B$5250,IPO!$H$2:$H$5250,"="&amp;data!$B1162,IPO!$J$2:$J$5250,"="&amp;data!$G1162)</f>
        <v>239.4</v>
      </c>
      <c r="K1162" s="13" t="str">
        <f>IF(I1162=1,SUMIFS(IPO!$C$2:$C$5250,IPO!$H$2:$H$5250,"="&amp;data!$B1162,IPO!$J$2:$J$5250,"="&amp;data!$G1162),"")</f>
        <v/>
      </c>
      <c r="L1162" s="13">
        <f>SUMIFS(IPO!$E$2:$E$5250,IPO!$H$2:$H$5250,"="&amp;data!$B1162,IPO!$J$2:$J$5250,"="&amp;data!$G1162)</f>
        <v>0.30000000000000004</v>
      </c>
      <c r="M1162" s="13">
        <f>SUMIFS(IPO!$F$2:$F$5250,IPO!$H$2:$H$5250,"="&amp;data!$B1162,IPO!$J$2:$J$5250,"="&amp;data!$G1162)</f>
        <v>10</v>
      </c>
      <c r="N1162" s="13"/>
      <c r="P1162" s="16">
        <f>COUNTIFS(equity_bonds!$H$2:$H$6414,"="&amp;data!$B1162,equity_bonds!$J$2:$J$6414,"="&amp;data!$G1162)</f>
        <v>1</v>
      </c>
      <c r="Q1162" s="16">
        <f>SUMIFS(equity_bonds!$B$2:$B$6414,equity_bonds!$H$2:$H$6414,"="&amp;data!$B1162,equity_bonds!$J$2:$J$6414,"="&amp;data!$G1162)</f>
        <v>774.2</v>
      </c>
      <c r="R1162" s="16">
        <f>IF(P1162=1,SUMIFS(equity_bonds!$C$2:$C$6414,equity_bonds!$H$2:$H$6414,"="&amp;data!$B1162,equity_bonds!$J$2:$J$6414,"="&amp;data!$G1162),"")</f>
        <v>151</v>
      </c>
      <c r="S1162" s="16">
        <f>SUMIFS(equity_bonds!$E$2:$E$6414,equity_bonds!$H$2:$H$6414,"="&amp;data!$B1162,equity_bonds!$J$2:$J$6414,"="&amp;data!$G1162)</f>
        <v>0</v>
      </c>
      <c r="T1162" s="16">
        <f>SUMIFS(equity_bonds!$F$2:$F$6414,equity_bonds!$H$2:$H$6414,"="&amp;data!$B1162,equity_bonds!$J$2:$J$6414,"="&amp;data!$G1162)</f>
        <v>17</v>
      </c>
      <c r="U1162" s="16"/>
    </row>
    <row r="1163" spans="1:21" x14ac:dyDescent="0.25">
      <c r="A1163">
        <v>1700</v>
      </c>
      <c r="B1163">
        <v>1997</v>
      </c>
      <c r="C1163">
        <v>52</v>
      </c>
      <c r="D1163" t="s">
        <v>122</v>
      </c>
      <c r="E1163" t="s">
        <v>81</v>
      </c>
      <c r="F1163" t="s">
        <v>81</v>
      </c>
      <c r="G1163" t="str">
        <f t="shared" si="18"/>
        <v>Hale and</v>
      </c>
      <c r="I1163" s="13">
        <v>1</v>
      </c>
      <c r="J1163" s="13">
        <v>944.9</v>
      </c>
      <c r="K1163" s="13">
        <v>22</v>
      </c>
      <c r="L1163" s="13">
        <v>0.9</v>
      </c>
      <c r="M1163" s="13">
        <v>19</v>
      </c>
      <c r="N1163" s="13"/>
      <c r="P1163" s="16">
        <f>COUNTIFS(equity_bonds!$H$2:$H$6414,"="&amp;data!$B1163,equity_bonds!$J$2:$J$6414,"="&amp;data!$G1163)</f>
        <v>0</v>
      </c>
      <c r="Q1163" s="16">
        <v>1769.2</v>
      </c>
      <c r="R1163" s="16">
        <v>95</v>
      </c>
      <c r="S1163" s="16">
        <v>0.1</v>
      </c>
      <c r="T1163" s="16">
        <v>30</v>
      </c>
      <c r="U1163" s="16"/>
    </row>
    <row r="1164" spans="1:21" x14ac:dyDescent="0.25">
      <c r="A1164">
        <v>1739</v>
      </c>
      <c r="B1164">
        <v>1997</v>
      </c>
      <c r="C1164">
        <v>53</v>
      </c>
      <c r="D1164" t="s">
        <v>209</v>
      </c>
      <c r="E1164" t="s">
        <v>82</v>
      </c>
      <c r="F1164" t="s">
        <v>2619</v>
      </c>
      <c r="G1164" t="str">
        <f t="shared" si="18"/>
        <v>Heller Ehrman</v>
      </c>
      <c r="I1164" s="13">
        <f>COUNTIFS(IPO!$J$2:$J$5250,"="&amp;data!$G1164,IPO!$H$2:$H$5250,"="&amp;data!$B1164)</f>
        <v>1</v>
      </c>
      <c r="J1164" s="13">
        <f>SUMIFS(IPO!$B$2:$B$5250,IPO!$H$2:$H$5250,"="&amp;data!$B1164,IPO!$J$2:$J$5250,"="&amp;data!$G1164)</f>
        <v>182</v>
      </c>
      <c r="K1164" s="13">
        <f>IF(I1164=1,SUMIFS(IPO!$C$2:$C$5250,IPO!$H$2:$H$5250,"="&amp;data!$B1164,IPO!$J$2:$J$5250,"="&amp;data!$G1164),"")</f>
        <v>84</v>
      </c>
      <c r="L1164" s="13">
        <f>SUMIFS(IPO!$E$2:$E$5250,IPO!$H$2:$H$5250,"="&amp;data!$B1164,IPO!$J$2:$J$5250,"="&amp;data!$G1164)</f>
        <v>0.2</v>
      </c>
      <c r="M1164" s="13">
        <f>SUMIFS(IPO!$F$2:$F$5250,IPO!$H$2:$H$5250,"="&amp;data!$B1164,IPO!$J$2:$J$5250,"="&amp;data!$G1164)</f>
        <v>3</v>
      </c>
      <c r="N1164" s="13"/>
      <c r="P1164" s="16">
        <f>COUNTIFS(equity_bonds!$H$2:$H$6414,"="&amp;data!$B1164,equity_bonds!$J$2:$J$6414,"="&amp;data!$G1164)</f>
        <v>1</v>
      </c>
      <c r="Q1164" s="16">
        <f>SUMIFS(equity_bonds!$B$2:$B$6414,equity_bonds!$H$2:$H$6414,"="&amp;data!$B1164,equity_bonds!$J$2:$J$6414,"="&amp;data!$G1164)</f>
        <v>883.8</v>
      </c>
      <c r="R1164" s="16">
        <f>IF(P1164=1,SUMIFS(equity_bonds!$C$2:$C$6414,equity_bonds!$H$2:$H$6414,"="&amp;data!$B1164,equity_bonds!$J$2:$J$6414,"="&amp;data!$G1164),"")</f>
        <v>142</v>
      </c>
      <c r="S1164" s="16">
        <f>SUMIFS(equity_bonds!$E$2:$E$6414,equity_bonds!$H$2:$H$6414,"="&amp;data!$B1164,equity_bonds!$J$2:$J$6414,"="&amp;data!$G1164)</f>
        <v>0</v>
      </c>
      <c r="T1164" s="16">
        <f>SUMIFS(equity_bonds!$F$2:$F$6414,equity_bonds!$H$2:$H$6414,"="&amp;data!$B1164,equity_bonds!$J$2:$J$6414,"="&amp;data!$G1164)</f>
        <v>8</v>
      </c>
      <c r="U1164" s="16"/>
    </row>
    <row r="1165" spans="1:21" x14ac:dyDescent="0.25">
      <c r="A1165">
        <v>1787</v>
      </c>
      <c r="B1165">
        <v>1997</v>
      </c>
      <c r="C1165">
        <v>42</v>
      </c>
      <c r="D1165" t="s">
        <v>73</v>
      </c>
      <c r="E1165" t="s">
        <v>83</v>
      </c>
      <c r="F1165" t="s">
        <v>2620</v>
      </c>
      <c r="G1165" t="str">
        <f t="shared" si="18"/>
        <v>Hogan Hartson</v>
      </c>
      <c r="I1165" s="13">
        <f>COUNTIFS(IPO!$J$2:$J$5250,"="&amp;data!$G1165,IPO!$H$2:$H$5250,"="&amp;data!$B1165)</f>
        <v>1</v>
      </c>
      <c r="J1165" s="13">
        <f>SUMIFS(IPO!$B$2:$B$5250,IPO!$H$2:$H$5250,"="&amp;data!$B1165,IPO!$J$2:$J$5250,"="&amp;data!$G1165)</f>
        <v>664.8</v>
      </c>
      <c r="K1165" s="13">
        <f>IF(I1165=1,SUMIFS(IPO!$C$2:$C$5250,IPO!$H$2:$H$5250,"="&amp;data!$B1165,IPO!$J$2:$J$5250,"="&amp;data!$G1165),"")</f>
        <v>29</v>
      </c>
      <c r="L1165" s="13">
        <f>SUMIFS(IPO!$E$2:$E$5250,IPO!$H$2:$H$5250,"="&amp;data!$B1165,IPO!$J$2:$J$5250,"="&amp;data!$G1165)</f>
        <v>0.6</v>
      </c>
      <c r="M1165" s="13">
        <f>SUMIFS(IPO!$F$2:$F$5250,IPO!$H$2:$H$5250,"="&amp;data!$B1165,IPO!$J$2:$J$5250,"="&amp;data!$G1165)</f>
        <v>7</v>
      </c>
      <c r="N1165" s="13"/>
      <c r="P1165" s="16">
        <f>COUNTIFS(equity_bonds!$H$2:$H$6414,"="&amp;data!$B1165,equity_bonds!$J$2:$J$6414,"="&amp;data!$G1165)</f>
        <v>1</v>
      </c>
      <c r="Q1165" s="16">
        <f>SUMIFS(equity_bonds!$B$2:$B$6414,equity_bonds!$H$2:$H$6414,"="&amp;data!$B1165,equity_bonds!$J$2:$J$6414,"="&amp;data!$G1165)</f>
        <v>4329.5</v>
      </c>
      <c r="R1165" s="16">
        <f>IF(P1165=1,SUMIFS(equity_bonds!$C$2:$C$6414,equity_bonds!$H$2:$H$6414,"="&amp;data!$B1165,equity_bonds!$J$2:$J$6414,"="&amp;data!$G1165),"")</f>
        <v>53</v>
      </c>
      <c r="S1165" s="16">
        <f>SUMIFS(equity_bonds!$E$2:$E$6414,equity_bonds!$H$2:$H$6414,"="&amp;data!$B1165,equity_bonds!$J$2:$J$6414,"="&amp;data!$G1165)</f>
        <v>0.1</v>
      </c>
      <c r="T1165" s="16">
        <f>SUMIFS(equity_bonds!$F$2:$F$6414,equity_bonds!$H$2:$H$6414,"="&amp;data!$B1165,equity_bonds!$J$2:$J$6414,"="&amp;data!$G1165)</f>
        <v>28</v>
      </c>
      <c r="U1165" s="16"/>
    </row>
    <row r="1166" spans="1:21" x14ac:dyDescent="0.25">
      <c r="A1166">
        <v>1833</v>
      </c>
      <c r="B1166">
        <v>1997</v>
      </c>
      <c r="C1166">
        <v>54</v>
      </c>
      <c r="D1166" t="s">
        <v>130</v>
      </c>
      <c r="E1166" t="s">
        <v>139</v>
      </c>
      <c r="F1166" t="s">
        <v>2638</v>
      </c>
      <c r="G1166" t="str">
        <f t="shared" si="18"/>
        <v>Holland Knight</v>
      </c>
      <c r="I1166" s="13">
        <f>COUNTIFS(IPO!$J$2:$J$5250,"="&amp;data!$G1166,IPO!$H$2:$H$5250,"="&amp;data!$B1166)</f>
        <v>1</v>
      </c>
      <c r="J1166" s="13">
        <f>SUMIFS(IPO!$B$2:$B$5250,IPO!$H$2:$H$5250,"="&amp;data!$B1166,IPO!$J$2:$J$5250,"="&amp;data!$G1166)</f>
        <v>260.89999999999998</v>
      </c>
      <c r="K1166" s="13">
        <f>IF(I1166=1,SUMIFS(IPO!$C$2:$C$5250,IPO!$H$2:$H$5250,"="&amp;data!$B1166,IPO!$J$2:$J$5250,"="&amp;data!$G1166),"")</f>
        <v>65</v>
      </c>
      <c r="L1166" s="13">
        <f>SUMIFS(IPO!$E$2:$E$5250,IPO!$H$2:$H$5250,"="&amp;data!$B1166,IPO!$J$2:$J$5250,"="&amp;data!$G1166)</f>
        <v>0.3</v>
      </c>
      <c r="M1166" s="13">
        <f>SUMIFS(IPO!$F$2:$F$5250,IPO!$H$2:$H$5250,"="&amp;data!$B1166,IPO!$J$2:$J$5250,"="&amp;data!$G1166)</f>
        <v>3</v>
      </c>
      <c r="N1166" s="13"/>
      <c r="P1166" s="16">
        <f>COUNTIFS(equity_bonds!$H$2:$H$6414,"="&amp;data!$B1166,equity_bonds!$J$2:$J$6414,"="&amp;data!$G1166)</f>
        <v>1</v>
      </c>
      <c r="Q1166" s="16">
        <f>SUMIFS(equity_bonds!$B$2:$B$6414,equity_bonds!$H$2:$H$6414,"="&amp;data!$B1166,equity_bonds!$J$2:$J$6414,"="&amp;data!$G1166)</f>
        <v>735</v>
      </c>
      <c r="R1166" s="16">
        <f>IF(P1166=1,SUMIFS(equity_bonds!$C$2:$C$6414,equity_bonds!$H$2:$H$6414,"="&amp;data!$B1166,equity_bonds!$J$2:$J$6414,"="&amp;data!$G1166),"")</f>
        <v>161</v>
      </c>
      <c r="S1166" s="16">
        <f>SUMIFS(equity_bonds!$E$2:$E$6414,equity_bonds!$H$2:$H$6414,"="&amp;data!$B1166,equity_bonds!$J$2:$J$6414,"="&amp;data!$G1166)</f>
        <v>0</v>
      </c>
      <c r="T1166" s="16">
        <f>SUMIFS(equity_bonds!$F$2:$F$6414,equity_bonds!$H$2:$H$6414,"="&amp;data!$B1166,equity_bonds!$J$2:$J$6414,"="&amp;data!$G1166)</f>
        <v>7</v>
      </c>
      <c r="U1166" s="16"/>
    </row>
    <row r="1167" spans="1:21" x14ac:dyDescent="0.25">
      <c r="A1167">
        <v>1897</v>
      </c>
      <c r="B1167">
        <v>1997</v>
      </c>
      <c r="C1167">
        <v>62</v>
      </c>
      <c r="D1167" t="s">
        <v>174</v>
      </c>
      <c r="E1167" t="s">
        <v>227</v>
      </c>
      <c r="F1167" t="s">
        <v>2667</v>
      </c>
      <c r="G1167" t="str">
        <f t="shared" si="18"/>
        <v>Howrey Simon</v>
      </c>
      <c r="I1167" s="13">
        <f>COUNTIFS(IPO!$J$2:$J$5250,"="&amp;data!$G1167,IPO!$H$2:$H$5250,"="&amp;data!$B1167)</f>
        <v>0</v>
      </c>
      <c r="J1167" s="13">
        <f>SUMIFS(IPO!$B$2:$B$5250,IPO!$H$2:$H$5250,"="&amp;data!$B1167,IPO!$J$2:$J$5250,"="&amp;data!$G1167)</f>
        <v>0</v>
      </c>
      <c r="K1167" s="13" t="str">
        <f>IF(I1167=1,SUMIFS(IPO!$C$2:$C$5250,IPO!$H$2:$H$5250,"="&amp;data!$B1167,IPO!$J$2:$J$5250,"="&amp;data!$G1167),"")</f>
        <v/>
      </c>
      <c r="L1167" s="13">
        <f>SUMIFS(IPO!$E$2:$E$5250,IPO!$H$2:$H$5250,"="&amp;data!$B1167,IPO!$J$2:$J$5250,"="&amp;data!$G1167)</f>
        <v>0</v>
      </c>
      <c r="M1167" s="13">
        <f>SUMIFS(IPO!$F$2:$F$5250,IPO!$H$2:$H$5250,"="&amp;data!$B1167,IPO!$J$2:$J$5250,"="&amp;data!$G1167)</f>
        <v>0</v>
      </c>
      <c r="N1167" s="13"/>
      <c r="P1167" s="16">
        <f>COUNTIFS(equity_bonds!$H$2:$H$6414,"="&amp;data!$B1167,equity_bonds!$J$2:$J$6414,"="&amp;data!$G1167)</f>
        <v>0</v>
      </c>
      <c r="Q1167" s="16">
        <f>SUMIFS(equity_bonds!$B$2:$B$6414,equity_bonds!$H$2:$H$6414,"="&amp;data!$B1167,equity_bonds!$J$2:$J$6414,"="&amp;data!$G1167)</f>
        <v>0</v>
      </c>
      <c r="R1167" s="16" t="str">
        <f>IF(P1167=1,SUMIFS(equity_bonds!$C$2:$C$6414,equity_bonds!$H$2:$H$6414,"="&amp;data!$B1167,equity_bonds!$J$2:$J$6414,"="&amp;data!$G1167),"")</f>
        <v/>
      </c>
      <c r="S1167" s="16">
        <f>SUMIFS(equity_bonds!$E$2:$E$6414,equity_bonds!$H$2:$H$6414,"="&amp;data!$B1167,equity_bonds!$J$2:$J$6414,"="&amp;data!$G1167)</f>
        <v>0</v>
      </c>
      <c r="T1167" s="16">
        <f>SUMIFS(equity_bonds!$F$2:$F$6414,equity_bonds!$H$2:$H$6414,"="&amp;data!$B1167,equity_bonds!$J$2:$J$6414,"="&amp;data!$G1167)</f>
        <v>0</v>
      </c>
      <c r="U1167" s="16"/>
    </row>
    <row r="1168" spans="1:21" x14ac:dyDescent="0.25">
      <c r="A1168">
        <v>1918</v>
      </c>
      <c r="B1168">
        <v>1997</v>
      </c>
      <c r="C1168">
        <v>92</v>
      </c>
      <c r="D1168" t="s">
        <v>179</v>
      </c>
      <c r="E1168" t="s">
        <v>140</v>
      </c>
      <c r="F1168" t="s">
        <v>2639</v>
      </c>
      <c r="G1168" t="str">
        <f t="shared" si="18"/>
        <v>Hughes Hubbard</v>
      </c>
      <c r="I1168" s="13">
        <f>COUNTIFS(IPO!$J$2:$J$5250,"="&amp;data!$G1168,IPO!$H$2:$H$5250,"="&amp;data!$B1168)</f>
        <v>0</v>
      </c>
      <c r="J1168" s="13">
        <f>SUMIFS(IPO!$B$2:$B$5250,IPO!$H$2:$H$5250,"="&amp;data!$B1168,IPO!$J$2:$J$5250,"="&amp;data!$G1168)</f>
        <v>0</v>
      </c>
      <c r="K1168" s="13" t="str">
        <f>IF(I1168=1,SUMIFS(IPO!$C$2:$C$5250,IPO!$H$2:$H$5250,"="&amp;data!$B1168,IPO!$J$2:$J$5250,"="&amp;data!$G1168),"")</f>
        <v/>
      </c>
      <c r="L1168" s="13">
        <f>SUMIFS(IPO!$E$2:$E$5250,IPO!$H$2:$H$5250,"="&amp;data!$B1168,IPO!$J$2:$J$5250,"="&amp;data!$G1168)</f>
        <v>0</v>
      </c>
      <c r="M1168" s="13">
        <f>SUMIFS(IPO!$F$2:$F$5250,IPO!$H$2:$H$5250,"="&amp;data!$B1168,IPO!$J$2:$J$5250,"="&amp;data!$G1168)</f>
        <v>0</v>
      </c>
      <c r="N1168" s="13"/>
      <c r="P1168" s="16">
        <f>COUNTIFS(equity_bonds!$H$2:$H$6414,"="&amp;data!$B1168,equity_bonds!$J$2:$J$6414,"="&amp;data!$G1168)</f>
        <v>0</v>
      </c>
      <c r="Q1168" s="16">
        <f>SUMIFS(equity_bonds!$B$2:$B$6414,equity_bonds!$H$2:$H$6414,"="&amp;data!$B1168,equity_bonds!$J$2:$J$6414,"="&amp;data!$G1168)</f>
        <v>0</v>
      </c>
      <c r="R1168" s="16" t="str">
        <f>IF(P1168=1,SUMIFS(equity_bonds!$C$2:$C$6414,equity_bonds!$H$2:$H$6414,"="&amp;data!$B1168,equity_bonds!$J$2:$J$6414,"="&amp;data!$G1168),"")</f>
        <v/>
      </c>
      <c r="S1168" s="16">
        <f>SUMIFS(equity_bonds!$E$2:$E$6414,equity_bonds!$H$2:$H$6414,"="&amp;data!$B1168,equity_bonds!$J$2:$J$6414,"="&amp;data!$G1168)</f>
        <v>0</v>
      </c>
      <c r="T1168" s="16">
        <f>SUMIFS(equity_bonds!$F$2:$F$6414,equity_bonds!$H$2:$H$6414,"="&amp;data!$B1168,equity_bonds!$J$2:$J$6414,"="&amp;data!$G1168)</f>
        <v>0</v>
      </c>
      <c r="U1168" s="16"/>
    </row>
    <row r="1169" spans="1:21" x14ac:dyDescent="0.25">
      <c r="A1169">
        <v>1948</v>
      </c>
      <c r="B1169">
        <v>1997</v>
      </c>
      <c r="C1169">
        <v>33</v>
      </c>
      <c r="D1169" t="s">
        <v>115</v>
      </c>
      <c r="E1169" t="s">
        <v>24</v>
      </c>
      <c r="F1169" t="s">
        <v>2588</v>
      </c>
      <c r="G1169" t="str">
        <f t="shared" si="18"/>
        <v>Hunton Williams</v>
      </c>
      <c r="I1169" s="13">
        <f>COUNTIFS(IPO!$J$2:$J$5250,"="&amp;data!$G1169,IPO!$H$2:$H$5250,"="&amp;data!$B1169)</f>
        <v>1</v>
      </c>
      <c r="J1169" s="13">
        <f>SUMIFS(IPO!$B$2:$B$5250,IPO!$H$2:$H$5250,"="&amp;data!$B1169,IPO!$J$2:$J$5250,"="&amp;data!$G1169)</f>
        <v>387.6</v>
      </c>
      <c r="K1169" s="13">
        <f>IF(I1169=1,SUMIFS(IPO!$C$2:$C$5250,IPO!$H$2:$H$5250,"="&amp;data!$B1169,IPO!$J$2:$J$5250,"="&amp;data!$G1169),"")</f>
        <v>44</v>
      </c>
      <c r="L1169" s="13">
        <f>SUMIFS(IPO!$E$2:$E$5250,IPO!$H$2:$H$5250,"="&amp;data!$B1169,IPO!$J$2:$J$5250,"="&amp;data!$G1169)</f>
        <v>0.4</v>
      </c>
      <c r="M1169" s="13">
        <f>SUMIFS(IPO!$F$2:$F$5250,IPO!$H$2:$H$5250,"="&amp;data!$B1169,IPO!$J$2:$J$5250,"="&amp;data!$G1169)</f>
        <v>4</v>
      </c>
      <c r="N1169" s="13"/>
      <c r="P1169" s="16">
        <f>COUNTIFS(equity_bonds!$H$2:$H$6414,"="&amp;data!$B1169,equity_bonds!$J$2:$J$6414,"="&amp;data!$G1169)</f>
        <v>1</v>
      </c>
      <c r="Q1169" s="16">
        <f>SUMIFS(equity_bonds!$B$2:$B$6414,equity_bonds!$H$2:$H$6414,"="&amp;data!$B1169,equity_bonds!$J$2:$J$6414,"="&amp;data!$G1169)</f>
        <v>19472</v>
      </c>
      <c r="R1169" s="16">
        <f>IF(P1169=1,SUMIFS(equity_bonds!$C$2:$C$6414,equity_bonds!$H$2:$H$6414,"="&amp;data!$B1169,equity_bonds!$J$2:$J$6414,"="&amp;data!$G1169),"")</f>
        <v>19</v>
      </c>
      <c r="S1169" s="16">
        <f>SUMIFS(equity_bonds!$E$2:$E$6414,equity_bonds!$H$2:$H$6414,"="&amp;data!$B1169,equity_bonds!$J$2:$J$6414,"="&amp;data!$G1169)</f>
        <v>0.6</v>
      </c>
      <c r="T1169" s="16">
        <f>SUMIFS(equity_bonds!$F$2:$F$6414,equity_bonds!$H$2:$H$6414,"="&amp;data!$B1169,equity_bonds!$J$2:$J$6414,"="&amp;data!$G1169)</f>
        <v>35</v>
      </c>
      <c r="U1169" s="16"/>
    </row>
    <row r="1170" spans="1:21" x14ac:dyDescent="0.25">
      <c r="A1170">
        <v>2067</v>
      </c>
      <c r="B1170">
        <v>1997</v>
      </c>
      <c r="C1170">
        <v>98</v>
      </c>
      <c r="D1170" t="s">
        <v>5</v>
      </c>
      <c r="E1170" t="s">
        <v>239</v>
      </c>
      <c r="F1170" t="s">
        <v>2675</v>
      </c>
      <c r="G1170" t="str">
        <f t="shared" si="18"/>
        <v>Jenkens Gilchrist</v>
      </c>
      <c r="I1170" s="13">
        <f>COUNTIFS(IPO!$J$2:$J$5250,"="&amp;data!$G1170,IPO!$H$2:$H$5250,"="&amp;data!$B1170)</f>
        <v>1</v>
      </c>
      <c r="J1170" s="13">
        <f>SUMIFS(IPO!$B$2:$B$5250,IPO!$H$2:$H$5250,"="&amp;data!$B1170,IPO!$J$2:$J$5250,"="&amp;data!$G1170)</f>
        <v>110.8</v>
      </c>
      <c r="K1170" s="13">
        <f>IF(I1170=1,SUMIFS(IPO!$C$2:$C$5250,IPO!$H$2:$H$5250,"="&amp;data!$B1170,IPO!$J$2:$J$5250,"="&amp;data!$G1170),"")</f>
        <v>123</v>
      </c>
      <c r="L1170" s="13">
        <f>SUMIFS(IPO!$E$2:$E$5250,IPO!$H$2:$H$5250,"="&amp;data!$B1170,IPO!$J$2:$J$5250,"="&amp;data!$G1170)</f>
        <v>0.1</v>
      </c>
      <c r="M1170" s="13">
        <f>SUMIFS(IPO!$F$2:$F$5250,IPO!$H$2:$H$5250,"="&amp;data!$B1170,IPO!$J$2:$J$5250,"="&amp;data!$G1170)</f>
        <v>3</v>
      </c>
      <c r="N1170" s="13"/>
      <c r="P1170" s="16">
        <f>COUNTIFS(equity_bonds!$H$2:$H$6414,"="&amp;data!$B1170,equity_bonds!$J$2:$J$6414,"="&amp;data!$G1170)</f>
        <v>0</v>
      </c>
      <c r="Q1170" s="16">
        <f>SUMIFS(equity_bonds!$B$2:$B$6414,equity_bonds!$H$2:$H$6414,"="&amp;data!$B1170,equity_bonds!$J$2:$J$6414,"="&amp;data!$G1170)</f>
        <v>0</v>
      </c>
      <c r="R1170" s="16" t="str">
        <f>IF(P1170=1,SUMIFS(equity_bonds!$C$2:$C$6414,equity_bonds!$H$2:$H$6414,"="&amp;data!$B1170,equity_bonds!$J$2:$J$6414,"="&amp;data!$G1170),"")</f>
        <v/>
      </c>
      <c r="S1170" s="16">
        <f>SUMIFS(equity_bonds!$E$2:$E$6414,equity_bonds!$H$2:$H$6414,"="&amp;data!$B1170,equity_bonds!$J$2:$J$6414,"="&amp;data!$G1170)</f>
        <v>0</v>
      </c>
      <c r="T1170" s="16">
        <f>SUMIFS(equity_bonds!$F$2:$F$6414,equity_bonds!$H$2:$H$6414,"="&amp;data!$B1170,equity_bonds!$J$2:$J$6414,"="&amp;data!$G1170)</f>
        <v>0</v>
      </c>
      <c r="U1170" s="16"/>
    </row>
    <row r="1171" spans="1:21" x14ac:dyDescent="0.25">
      <c r="A1171">
        <v>2089</v>
      </c>
      <c r="B1171">
        <v>1997</v>
      </c>
      <c r="C1171">
        <v>47</v>
      </c>
      <c r="D1171" t="s">
        <v>128</v>
      </c>
      <c r="E1171" t="s">
        <v>85</v>
      </c>
      <c r="F1171" t="s">
        <v>2621</v>
      </c>
      <c r="G1171" t="str">
        <f t="shared" si="18"/>
        <v>Jenner Block</v>
      </c>
      <c r="I1171" s="13">
        <f>COUNTIFS(IPO!$J$2:$J$5250,"="&amp;data!$G1171,IPO!$H$2:$H$5250,"="&amp;data!$B1171)</f>
        <v>0</v>
      </c>
      <c r="J1171" s="13">
        <f>SUMIFS(IPO!$B$2:$B$5250,IPO!$H$2:$H$5250,"="&amp;data!$B1171,IPO!$J$2:$J$5250,"="&amp;data!$G1171)</f>
        <v>0</v>
      </c>
      <c r="K1171" s="13" t="str">
        <f>IF(I1171=1,SUMIFS(IPO!$C$2:$C$5250,IPO!$H$2:$H$5250,"="&amp;data!$B1171,IPO!$J$2:$J$5250,"="&amp;data!$G1171),"")</f>
        <v/>
      </c>
      <c r="L1171" s="13">
        <f>SUMIFS(IPO!$E$2:$E$5250,IPO!$H$2:$H$5250,"="&amp;data!$B1171,IPO!$J$2:$J$5250,"="&amp;data!$G1171)</f>
        <v>0</v>
      </c>
      <c r="M1171" s="13">
        <f>SUMIFS(IPO!$F$2:$F$5250,IPO!$H$2:$H$5250,"="&amp;data!$B1171,IPO!$J$2:$J$5250,"="&amp;data!$G1171)</f>
        <v>0</v>
      </c>
      <c r="N1171" s="13"/>
      <c r="P1171" s="16">
        <f>COUNTIFS(equity_bonds!$H$2:$H$6414,"="&amp;data!$B1171,equity_bonds!$J$2:$J$6414,"="&amp;data!$G1171)</f>
        <v>0</v>
      </c>
      <c r="Q1171" s="16">
        <f>SUMIFS(equity_bonds!$B$2:$B$6414,equity_bonds!$H$2:$H$6414,"="&amp;data!$B1171,equity_bonds!$J$2:$J$6414,"="&amp;data!$G1171)</f>
        <v>0</v>
      </c>
      <c r="R1171" s="16" t="str">
        <f>IF(P1171=1,SUMIFS(equity_bonds!$C$2:$C$6414,equity_bonds!$H$2:$H$6414,"="&amp;data!$B1171,equity_bonds!$J$2:$J$6414,"="&amp;data!$G1171),"")</f>
        <v/>
      </c>
      <c r="S1171" s="16">
        <f>SUMIFS(equity_bonds!$E$2:$E$6414,equity_bonds!$H$2:$H$6414,"="&amp;data!$B1171,equity_bonds!$J$2:$J$6414,"="&amp;data!$G1171)</f>
        <v>0</v>
      </c>
      <c r="T1171" s="16">
        <f>SUMIFS(equity_bonds!$F$2:$F$6414,equity_bonds!$H$2:$H$6414,"="&amp;data!$B1171,equity_bonds!$J$2:$J$6414,"="&amp;data!$G1171)</f>
        <v>0</v>
      </c>
      <c r="U1171" s="16"/>
    </row>
    <row r="1172" spans="1:21" x14ac:dyDescent="0.25">
      <c r="A1172">
        <v>2139</v>
      </c>
      <c r="B1172">
        <v>1997</v>
      </c>
      <c r="C1172">
        <v>3</v>
      </c>
      <c r="D1172" t="s">
        <v>107</v>
      </c>
      <c r="E1172" t="s">
        <v>25</v>
      </c>
      <c r="F1172" t="s">
        <v>2589</v>
      </c>
      <c r="G1172" t="str">
        <f t="shared" si="18"/>
        <v>Jones Day</v>
      </c>
      <c r="I1172" s="13">
        <f>COUNTIFS(IPO!$J$2:$J$5250,"="&amp;data!$G1172,IPO!$H$2:$H$5250,"="&amp;data!$B1172)</f>
        <v>1</v>
      </c>
      <c r="J1172" s="13">
        <f>SUMIFS(IPO!$B$2:$B$5250,IPO!$H$2:$H$5250,"="&amp;data!$B1172,IPO!$J$2:$J$5250,"="&amp;data!$G1172)</f>
        <v>1630.2</v>
      </c>
      <c r="K1172" s="13">
        <f>IF(I1172=1,SUMIFS(IPO!$C$2:$C$5250,IPO!$H$2:$H$5250,"="&amp;data!$B1172,IPO!$J$2:$J$5250,"="&amp;data!$G1172),"")</f>
        <v>14</v>
      </c>
      <c r="L1172" s="13">
        <f>SUMIFS(IPO!$E$2:$E$5250,IPO!$H$2:$H$5250,"="&amp;data!$B1172,IPO!$J$2:$J$5250,"="&amp;data!$G1172)</f>
        <v>1.6</v>
      </c>
      <c r="M1172" s="13">
        <f>SUMIFS(IPO!$F$2:$F$5250,IPO!$H$2:$H$5250,"="&amp;data!$B1172,IPO!$J$2:$J$5250,"="&amp;data!$G1172)</f>
        <v>8</v>
      </c>
      <c r="N1172" s="13"/>
      <c r="P1172" s="16">
        <f>COUNTIFS(equity_bonds!$H$2:$H$6414,"="&amp;data!$B1172,equity_bonds!$J$2:$J$6414,"="&amp;data!$G1172)</f>
        <v>1</v>
      </c>
      <c r="Q1172" s="16">
        <f>SUMIFS(equity_bonds!$B$2:$B$6414,equity_bonds!$H$2:$H$6414,"="&amp;data!$B1172,equity_bonds!$J$2:$J$6414,"="&amp;data!$G1172)</f>
        <v>11133.1</v>
      </c>
      <c r="R1172" s="16">
        <f>IF(P1172=1,SUMIFS(equity_bonds!$C$2:$C$6414,equity_bonds!$H$2:$H$6414,"="&amp;data!$B1172,equity_bonds!$J$2:$J$6414,"="&amp;data!$G1172),"")</f>
        <v>31</v>
      </c>
      <c r="S1172" s="16">
        <f>SUMIFS(equity_bonds!$E$2:$E$6414,equity_bonds!$H$2:$H$6414,"="&amp;data!$B1172,equity_bonds!$J$2:$J$6414,"="&amp;data!$G1172)</f>
        <v>0.3</v>
      </c>
      <c r="T1172" s="16">
        <f>SUMIFS(equity_bonds!$F$2:$F$6414,equity_bonds!$H$2:$H$6414,"="&amp;data!$B1172,equity_bonds!$J$2:$J$6414,"="&amp;data!$G1172)</f>
        <v>47</v>
      </c>
      <c r="U1172" s="16"/>
    </row>
    <row r="1173" spans="1:21" x14ac:dyDescent="0.25">
      <c r="A1173">
        <v>2177</v>
      </c>
      <c r="B1173">
        <v>1997</v>
      </c>
      <c r="C1173">
        <v>56</v>
      </c>
      <c r="D1173" t="s">
        <v>175</v>
      </c>
      <c r="E1173" t="s">
        <v>143</v>
      </c>
      <c r="F1173" t="s">
        <v>2641</v>
      </c>
      <c r="G1173" t="str">
        <f t="shared" si="18"/>
        <v>Katten Muchin</v>
      </c>
      <c r="I1173" s="13">
        <f>COUNTIFS(IPO!$J$2:$J$5250,"="&amp;data!$G1173,IPO!$H$2:$H$5250,"="&amp;data!$B1173)</f>
        <v>1</v>
      </c>
      <c r="J1173" s="13">
        <f>SUMIFS(IPO!$B$2:$B$5250,IPO!$H$2:$H$5250,"="&amp;data!$B1173,IPO!$J$2:$J$5250,"="&amp;data!$G1173)</f>
        <v>113.3</v>
      </c>
      <c r="K1173" s="13">
        <f>IF(I1173=1,SUMIFS(IPO!$C$2:$C$5250,IPO!$H$2:$H$5250,"="&amp;data!$B1173,IPO!$J$2:$J$5250,"="&amp;data!$G1173),"")</f>
        <v>120</v>
      </c>
      <c r="L1173" s="13">
        <f>SUMIFS(IPO!$E$2:$E$5250,IPO!$H$2:$H$5250,"="&amp;data!$B1173,IPO!$J$2:$J$5250,"="&amp;data!$G1173)</f>
        <v>0.1</v>
      </c>
      <c r="M1173" s="13">
        <f>SUMIFS(IPO!$F$2:$F$5250,IPO!$H$2:$H$5250,"="&amp;data!$B1173,IPO!$J$2:$J$5250,"="&amp;data!$G1173)</f>
        <v>5</v>
      </c>
      <c r="N1173" s="13"/>
      <c r="P1173" s="16">
        <f>COUNTIFS(equity_bonds!$H$2:$H$6414,"="&amp;data!$B1173,equity_bonds!$J$2:$J$6414,"="&amp;data!$G1173)</f>
        <v>2</v>
      </c>
      <c r="Q1173" s="16">
        <f>SUMIFS(equity_bonds!$B$2:$B$6414,equity_bonds!$H$2:$H$6414,"="&amp;data!$B1173,equity_bonds!$J$2:$J$6414,"="&amp;data!$G1173)</f>
        <v>8154.9</v>
      </c>
      <c r="R1173" s="16" t="str">
        <f>IF(P1173=1,SUMIFS(equity_bonds!$C$2:$C$6414,equity_bonds!$H$2:$H$6414,"="&amp;data!$B1173,equity_bonds!$J$2:$J$6414,"="&amp;data!$G1173),"")</f>
        <v/>
      </c>
      <c r="S1173" s="16">
        <f>SUMIFS(equity_bonds!$E$2:$E$6414,equity_bonds!$H$2:$H$6414,"="&amp;data!$B1173,equity_bonds!$J$2:$J$6414,"="&amp;data!$G1173)</f>
        <v>0.30000000000000004</v>
      </c>
      <c r="T1173" s="16">
        <f>SUMIFS(equity_bonds!$F$2:$F$6414,equity_bonds!$H$2:$H$6414,"="&amp;data!$B1173,equity_bonds!$J$2:$J$6414,"="&amp;data!$G1173)</f>
        <v>11</v>
      </c>
      <c r="U1173" s="16"/>
    </row>
    <row r="1174" spans="1:21" x14ac:dyDescent="0.25">
      <c r="A1174">
        <v>2206</v>
      </c>
      <c r="B1174">
        <v>1997</v>
      </c>
      <c r="C1174">
        <v>49</v>
      </c>
      <c r="D1174" t="s">
        <v>95</v>
      </c>
      <c r="E1174" t="s">
        <v>26</v>
      </c>
      <c r="F1174" t="s">
        <v>26</v>
      </c>
      <c r="G1174" t="str">
        <f t="shared" si="18"/>
        <v>Kaye Scholer</v>
      </c>
      <c r="I1174" s="13">
        <f>COUNTIFS(IPO!$J$2:$J$5250,"="&amp;data!$G1174,IPO!$H$2:$H$5250,"="&amp;data!$B1174)</f>
        <v>1</v>
      </c>
      <c r="J1174" s="13">
        <f>SUMIFS(IPO!$B$2:$B$5250,IPO!$H$2:$H$5250,"="&amp;data!$B1174,IPO!$J$2:$J$5250,"="&amp;data!$G1174)</f>
        <v>280.8</v>
      </c>
      <c r="K1174" s="13">
        <f>IF(I1174=1,SUMIFS(IPO!$C$2:$C$5250,IPO!$H$2:$H$5250,"="&amp;data!$B1174,IPO!$J$2:$J$5250,"="&amp;data!$G1174),"")</f>
        <v>61</v>
      </c>
      <c r="L1174" s="13">
        <f>SUMIFS(IPO!$E$2:$E$5250,IPO!$H$2:$H$5250,"="&amp;data!$B1174,IPO!$J$2:$J$5250,"="&amp;data!$G1174)</f>
        <v>0.3</v>
      </c>
      <c r="M1174" s="13">
        <f>SUMIFS(IPO!$F$2:$F$5250,IPO!$H$2:$H$5250,"="&amp;data!$B1174,IPO!$J$2:$J$5250,"="&amp;data!$G1174)</f>
        <v>4</v>
      </c>
      <c r="N1174" s="13"/>
      <c r="P1174" s="16">
        <f>COUNTIFS(equity_bonds!$H$2:$H$6414,"="&amp;data!$B1174,equity_bonds!$J$2:$J$6414,"="&amp;data!$G1174)</f>
        <v>0</v>
      </c>
      <c r="Q1174" s="16">
        <f>SUMIFS(equity_bonds!$B$2:$B$6414,equity_bonds!$H$2:$H$6414,"="&amp;data!$B1174,equity_bonds!$J$2:$J$6414,"="&amp;data!$G1174)</f>
        <v>0</v>
      </c>
      <c r="R1174" s="16" t="str">
        <f>IF(P1174=1,SUMIFS(equity_bonds!$C$2:$C$6414,equity_bonds!$H$2:$H$6414,"="&amp;data!$B1174,equity_bonds!$J$2:$J$6414,"="&amp;data!$G1174),"")</f>
        <v/>
      </c>
      <c r="S1174" s="16">
        <f>SUMIFS(equity_bonds!$E$2:$E$6414,equity_bonds!$H$2:$H$6414,"="&amp;data!$B1174,equity_bonds!$J$2:$J$6414,"="&amp;data!$G1174)</f>
        <v>0</v>
      </c>
      <c r="T1174" s="16">
        <f>SUMIFS(equity_bonds!$F$2:$F$6414,equity_bonds!$H$2:$H$6414,"="&amp;data!$B1174,equity_bonds!$J$2:$J$6414,"="&amp;data!$G1174)</f>
        <v>0</v>
      </c>
      <c r="U1174" s="16"/>
    </row>
    <row r="1175" spans="1:21" x14ac:dyDescent="0.25">
      <c r="A1175">
        <v>2244</v>
      </c>
      <c r="B1175">
        <v>1997</v>
      </c>
      <c r="C1175">
        <v>78</v>
      </c>
      <c r="D1175" t="s">
        <v>205</v>
      </c>
      <c r="E1175" t="s">
        <v>27</v>
      </c>
      <c r="F1175" t="s">
        <v>2590</v>
      </c>
      <c r="G1175" t="str">
        <f t="shared" si="18"/>
        <v>Kelley Drye</v>
      </c>
      <c r="I1175" s="13">
        <f>COUNTIFS(IPO!$J$2:$J$5250,"="&amp;data!$G1175,IPO!$H$2:$H$5250,"="&amp;data!$B1175)</f>
        <v>1</v>
      </c>
      <c r="J1175" s="13">
        <f>SUMIFS(IPO!$B$2:$B$5250,IPO!$H$2:$H$5250,"="&amp;data!$B1175,IPO!$J$2:$J$5250,"="&amp;data!$G1175)</f>
        <v>271.5</v>
      </c>
      <c r="K1175" s="13">
        <f>IF(I1175=1,SUMIFS(IPO!$C$2:$C$5250,IPO!$H$2:$H$5250,"="&amp;data!$B1175,IPO!$J$2:$J$5250,"="&amp;data!$G1175),"")</f>
        <v>64</v>
      </c>
      <c r="L1175" s="13">
        <f>SUMIFS(IPO!$E$2:$E$5250,IPO!$H$2:$H$5250,"="&amp;data!$B1175,IPO!$J$2:$J$5250,"="&amp;data!$G1175)</f>
        <v>0.3</v>
      </c>
      <c r="M1175" s="13">
        <f>SUMIFS(IPO!$F$2:$F$5250,IPO!$H$2:$H$5250,"="&amp;data!$B1175,IPO!$J$2:$J$5250,"="&amp;data!$G1175)</f>
        <v>5</v>
      </c>
      <c r="N1175" s="13"/>
      <c r="P1175" s="16">
        <f>COUNTIFS(equity_bonds!$H$2:$H$6414,"="&amp;data!$B1175,equity_bonds!$J$2:$J$6414,"="&amp;data!$G1175)</f>
        <v>0</v>
      </c>
      <c r="Q1175" s="16">
        <f>SUMIFS(equity_bonds!$B$2:$B$6414,equity_bonds!$H$2:$H$6414,"="&amp;data!$B1175,equity_bonds!$J$2:$J$6414,"="&amp;data!$G1175)</f>
        <v>0</v>
      </c>
      <c r="R1175" s="16" t="str">
        <f>IF(P1175=1,SUMIFS(equity_bonds!$C$2:$C$6414,equity_bonds!$H$2:$H$6414,"="&amp;data!$B1175,equity_bonds!$J$2:$J$6414,"="&amp;data!$G1175),"")</f>
        <v/>
      </c>
      <c r="S1175" s="16">
        <f>SUMIFS(equity_bonds!$E$2:$E$6414,equity_bonds!$H$2:$H$6414,"="&amp;data!$B1175,equity_bonds!$J$2:$J$6414,"="&amp;data!$G1175)</f>
        <v>0</v>
      </c>
      <c r="T1175" s="16">
        <f>SUMIFS(equity_bonds!$F$2:$F$6414,equity_bonds!$H$2:$H$6414,"="&amp;data!$B1175,equity_bonds!$J$2:$J$6414,"="&amp;data!$G1175)</f>
        <v>0</v>
      </c>
      <c r="U1175" s="16"/>
    </row>
    <row r="1176" spans="1:21" x14ac:dyDescent="0.25">
      <c r="A1176">
        <v>2308</v>
      </c>
      <c r="B1176">
        <v>1997</v>
      </c>
      <c r="C1176">
        <v>42</v>
      </c>
      <c r="D1176" t="s">
        <v>185</v>
      </c>
      <c r="E1176" t="s">
        <v>88</v>
      </c>
      <c r="F1176" t="s">
        <v>2623</v>
      </c>
      <c r="G1176" t="str">
        <f t="shared" si="18"/>
        <v>King Spalding</v>
      </c>
      <c r="I1176" s="13">
        <f>COUNTIFS(IPO!$J$2:$J$5250,"="&amp;data!$G1176,IPO!$H$2:$H$5250,"="&amp;data!$B1176)</f>
        <v>0</v>
      </c>
      <c r="J1176" s="13">
        <f>SUMIFS(IPO!$B$2:$B$5250,IPO!$H$2:$H$5250,"="&amp;data!$B1176,IPO!$J$2:$J$5250,"="&amp;data!$G1176)</f>
        <v>0</v>
      </c>
      <c r="K1176" s="13" t="str">
        <f>IF(I1176=1,SUMIFS(IPO!$C$2:$C$5250,IPO!$H$2:$H$5250,"="&amp;data!$B1176,IPO!$J$2:$J$5250,"="&amp;data!$G1176),"")</f>
        <v/>
      </c>
      <c r="L1176" s="13">
        <f>SUMIFS(IPO!$E$2:$E$5250,IPO!$H$2:$H$5250,"="&amp;data!$B1176,IPO!$J$2:$J$5250,"="&amp;data!$G1176)</f>
        <v>0</v>
      </c>
      <c r="M1176" s="13">
        <f>SUMIFS(IPO!$F$2:$F$5250,IPO!$H$2:$H$5250,"="&amp;data!$B1176,IPO!$J$2:$J$5250,"="&amp;data!$G1176)</f>
        <v>0</v>
      </c>
      <c r="N1176" s="13"/>
      <c r="P1176" s="16">
        <f>COUNTIFS(equity_bonds!$H$2:$H$6414,"="&amp;data!$B1176,equity_bonds!$J$2:$J$6414,"="&amp;data!$G1176)</f>
        <v>1</v>
      </c>
      <c r="Q1176" s="16">
        <f>SUMIFS(equity_bonds!$B$2:$B$6414,equity_bonds!$H$2:$H$6414,"="&amp;data!$B1176,equity_bonds!$J$2:$J$6414,"="&amp;data!$G1176)</f>
        <v>6177.4</v>
      </c>
      <c r="R1176" s="16">
        <f>IF(P1176=1,SUMIFS(equity_bonds!$C$2:$C$6414,equity_bonds!$H$2:$H$6414,"="&amp;data!$B1176,equity_bonds!$J$2:$J$6414,"="&amp;data!$G1176),"")</f>
        <v>38</v>
      </c>
      <c r="S1176" s="16">
        <f>SUMIFS(equity_bonds!$E$2:$E$6414,equity_bonds!$H$2:$H$6414,"="&amp;data!$B1176,equity_bonds!$J$2:$J$6414,"="&amp;data!$G1176)</f>
        <v>0.2</v>
      </c>
      <c r="T1176" s="16">
        <f>SUMIFS(equity_bonds!$F$2:$F$6414,equity_bonds!$H$2:$H$6414,"="&amp;data!$B1176,equity_bonds!$J$2:$J$6414,"="&amp;data!$G1176)</f>
        <v>16</v>
      </c>
      <c r="U1176" s="16"/>
    </row>
    <row r="1177" spans="1:21" x14ac:dyDescent="0.25">
      <c r="A1177">
        <v>2339</v>
      </c>
      <c r="B1177">
        <v>1997</v>
      </c>
      <c r="C1177">
        <v>21</v>
      </c>
      <c r="D1177" t="s">
        <v>116</v>
      </c>
      <c r="E1177" t="s">
        <v>28</v>
      </c>
      <c r="F1177" t="s">
        <v>2591</v>
      </c>
      <c r="G1177" t="str">
        <f t="shared" si="18"/>
        <v>Kirkland Ellis</v>
      </c>
      <c r="I1177" s="13">
        <f>COUNTIFS(IPO!$J$2:$J$5250,"="&amp;data!$G1177,IPO!$H$2:$H$5250,"="&amp;data!$B1177)</f>
        <v>1</v>
      </c>
      <c r="J1177" s="13">
        <f>SUMIFS(IPO!$B$2:$B$5250,IPO!$H$2:$H$5250,"="&amp;data!$B1177,IPO!$J$2:$J$5250,"="&amp;data!$G1177)</f>
        <v>1166.0999999999999</v>
      </c>
      <c r="K1177" s="13">
        <f>IF(I1177=1,SUMIFS(IPO!$C$2:$C$5250,IPO!$H$2:$H$5250,"="&amp;data!$B1177,IPO!$J$2:$J$5250,"="&amp;data!$G1177),"")</f>
        <v>19</v>
      </c>
      <c r="L1177" s="13">
        <f>SUMIFS(IPO!$E$2:$E$5250,IPO!$H$2:$H$5250,"="&amp;data!$B1177,IPO!$J$2:$J$5250,"="&amp;data!$G1177)</f>
        <v>1.1000000000000001</v>
      </c>
      <c r="M1177" s="13">
        <f>SUMIFS(IPO!$F$2:$F$5250,IPO!$H$2:$H$5250,"="&amp;data!$B1177,IPO!$J$2:$J$5250,"="&amp;data!$G1177)</f>
        <v>6</v>
      </c>
      <c r="N1177" s="13"/>
      <c r="P1177" s="16">
        <f>COUNTIFS(equity_bonds!$H$2:$H$6414,"="&amp;data!$B1177,equity_bonds!$J$2:$J$6414,"="&amp;data!$G1177)</f>
        <v>1</v>
      </c>
      <c r="Q1177" s="16">
        <f>SUMIFS(equity_bonds!$B$2:$B$6414,equity_bonds!$H$2:$H$6414,"="&amp;data!$B1177,equity_bonds!$J$2:$J$6414,"="&amp;data!$G1177)</f>
        <v>4266.1000000000004</v>
      </c>
      <c r="R1177" s="16">
        <f>IF(P1177=1,SUMIFS(equity_bonds!$C$2:$C$6414,equity_bonds!$H$2:$H$6414,"="&amp;data!$B1177,equity_bonds!$J$2:$J$6414,"="&amp;data!$G1177),"")</f>
        <v>54</v>
      </c>
      <c r="S1177" s="16">
        <f>SUMIFS(equity_bonds!$E$2:$E$6414,equity_bonds!$H$2:$H$6414,"="&amp;data!$B1177,equity_bonds!$J$2:$J$6414,"="&amp;data!$G1177)</f>
        <v>0.1</v>
      </c>
      <c r="T1177" s="16">
        <f>SUMIFS(equity_bonds!$F$2:$F$6414,equity_bonds!$H$2:$H$6414,"="&amp;data!$B1177,equity_bonds!$J$2:$J$6414,"="&amp;data!$G1177)</f>
        <v>15</v>
      </c>
      <c r="U1177" s="16"/>
    </row>
    <row r="1178" spans="1:21" x14ac:dyDescent="0.25">
      <c r="A1178">
        <v>2368</v>
      </c>
      <c r="B1178">
        <v>1997</v>
      </c>
      <c r="C1178">
        <v>64</v>
      </c>
      <c r="D1178" t="s">
        <v>175</v>
      </c>
      <c r="E1178" t="s">
        <v>145</v>
      </c>
      <c r="F1178" t="s">
        <v>2642</v>
      </c>
      <c r="G1178" t="str">
        <f t="shared" si="18"/>
        <v>Kirkpatrick Lockhart</v>
      </c>
      <c r="I1178" s="13">
        <f>COUNTIFS(IPO!$J$2:$J$5250,"="&amp;data!$G1178,IPO!$H$2:$H$5250,"="&amp;data!$B1178)</f>
        <v>1</v>
      </c>
      <c r="J1178" s="13">
        <f>SUMIFS(IPO!$B$2:$B$5250,IPO!$H$2:$H$5250,"="&amp;data!$B1178,IPO!$J$2:$J$5250,"="&amp;data!$G1178)</f>
        <v>89.7</v>
      </c>
      <c r="K1178" s="13">
        <f>IF(I1178=1,SUMIFS(IPO!$C$2:$C$5250,IPO!$H$2:$H$5250,"="&amp;data!$B1178,IPO!$J$2:$J$5250,"="&amp;data!$G1178),"")</f>
        <v>138</v>
      </c>
      <c r="L1178" s="13">
        <f>SUMIFS(IPO!$E$2:$E$5250,IPO!$H$2:$H$5250,"="&amp;data!$B1178,IPO!$J$2:$J$5250,"="&amp;data!$G1178)</f>
        <v>0.1</v>
      </c>
      <c r="M1178" s="13">
        <f>SUMIFS(IPO!$F$2:$F$5250,IPO!$H$2:$H$5250,"="&amp;data!$B1178,IPO!$J$2:$J$5250,"="&amp;data!$G1178)</f>
        <v>3</v>
      </c>
      <c r="N1178" s="13"/>
      <c r="P1178" s="16">
        <f>COUNTIFS(equity_bonds!$H$2:$H$6414,"="&amp;data!$B1178,equity_bonds!$J$2:$J$6414,"="&amp;data!$G1178)</f>
        <v>1</v>
      </c>
      <c r="Q1178" s="16">
        <f>SUMIFS(equity_bonds!$B$2:$B$6414,equity_bonds!$H$2:$H$6414,"="&amp;data!$B1178,equity_bonds!$J$2:$J$6414,"="&amp;data!$G1178)</f>
        <v>1920.9</v>
      </c>
      <c r="R1178" s="16">
        <f>IF(P1178=1,SUMIFS(equity_bonds!$C$2:$C$6414,equity_bonds!$H$2:$H$6414,"="&amp;data!$B1178,equity_bonds!$J$2:$J$6414,"="&amp;data!$G1178),"")</f>
        <v>92</v>
      </c>
      <c r="S1178" s="16">
        <f>SUMIFS(equity_bonds!$E$2:$E$6414,equity_bonds!$H$2:$H$6414,"="&amp;data!$B1178,equity_bonds!$J$2:$J$6414,"="&amp;data!$G1178)</f>
        <v>0.1</v>
      </c>
      <c r="T1178" s="16">
        <f>SUMIFS(equity_bonds!$F$2:$F$6414,equity_bonds!$H$2:$H$6414,"="&amp;data!$B1178,equity_bonds!$J$2:$J$6414,"="&amp;data!$G1178)</f>
        <v>13</v>
      </c>
      <c r="U1178" s="16"/>
    </row>
    <row r="1179" spans="1:21" x14ac:dyDescent="0.25">
      <c r="A1179">
        <v>2449</v>
      </c>
      <c r="B1179">
        <v>1997</v>
      </c>
      <c r="C1179">
        <v>4</v>
      </c>
      <c r="D1179" t="s">
        <v>70</v>
      </c>
      <c r="E1179" t="s">
        <v>29</v>
      </c>
      <c r="F1179" t="s">
        <v>2592</v>
      </c>
      <c r="G1179" t="str">
        <f t="shared" si="18"/>
        <v>Latham Watkins</v>
      </c>
      <c r="I1179" s="13">
        <f>COUNTIFS(IPO!$J$2:$J$5250,"="&amp;data!$G1179,IPO!$H$2:$H$5250,"="&amp;data!$B1179)</f>
        <v>1</v>
      </c>
      <c r="J1179" s="13">
        <f>SUMIFS(IPO!$B$2:$B$5250,IPO!$H$2:$H$5250,"="&amp;data!$B1179,IPO!$J$2:$J$5250,"="&amp;data!$G1179)</f>
        <v>1635.8</v>
      </c>
      <c r="K1179" s="13">
        <f>IF(I1179=1,SUMIFS(IPO!$C$2:$C$5250,IPO!$H$2:$H$5250,"="&amp;data!$B1179,IPO!$J$2:$J$5250,"="&amp;data!$G1179),"")</f>
        <v>13</v>
      </c>
      <c r="L1179" s="13">
        <f>SUMIFS(IPO!$E$2:$E$5250,IPO!$H$2:$H$5250,"="&amp;data!$B1179,IPO!$J$2:$J$5250,"="&amp;data!$G1179)</f>
        <v>1.6</v>
      </c>
      <c r="M1179" s="13">
        <f>SUMIFS(IPO!$F$2:$F$5250,IPO!$H$2:$H$5250,"="&amp;data!$B1179,IPO!$J$2:$J$5250,"="&amp;data!$G1179)</f>
        <v>17</v>
      </c>
      <c r="N1179" s="13"/>
      <c r="P1179" s="16">
        <f>COUNTIFS(equity_bonds!$H$2:$H$6414,"="&amp;data!$B1179,equity_bonds!$J$2:$J$6414,"="&amp;data!$G1179)</f>
        <v>1</v>
      </c>
      <c r="Q1179" s="16">
        <f>SUMIFS(equity_bonds!$B$2:$B$6414,equity_bonds!$H$2:$H$6414,"="&amp;data!$B1179,equity_bonds!$J$2:$J$6414,"="&amp;data!$G1179)</f>
        <v>24419.8</v>
      </c>
      <c r="R1179" s="16">
        <f>IF(P1179=1,SUMIFS(equity_bonds!$C$2:$C$6414,equity_bonds!$H$2:$H$6414,"="&amp;data!$B1179,equity_bonds!$J$2:$J$6414,"="&amp;data!$G1179),"")</f>
        <v>16</v>
      </c>
      <c r="S1179" s="16">
        <f>SUMIFS(equity_bonds!$E$2:$E$6414,equity_bonds!$H$2:$H$6414,"="&amp;data!$B1179,equity_bonds!$J$2:$J$6414,"="&amp;data!$G1179)</f>
        <v>0.7</v>
      </c>
      <c r="T1179" s="16">
        <f>SUMIFS(equity_bonds!$F$2:$F$6414,equity_bonds!$H$2:$H$6414,"="&amp;data!$B1179,equity_bonds!$J$2:$J$6414,"="&amp;data!$G1179)</f>
        <v>63</v>
      </c>
      <c r="U1179" s="16"/>
    </row>
    <row r="1180" spans="1:21" x14ac:dyDescent="0.25">
      <c r="A1180">
        <v>2482</v>
      </c>
      <c r="B1180">
        <v>1997</v>
      </c>
      <c r="C1180">
        <v>32</v>
      </c>
      <c r="D1180" t="s">
        <v>118</v>
      </c>
      <c r="E1180" t="s">
        <v>231</v>
      </c>
      <c r="F1180" t="s">
        <v>2670</v>
      </c>
      <c r="G1180" t="str">
        <f t="shared" si="18"/>
        <v>LeBoeuf Lamb</v>
      </c>
      <c r="I1180" s="13">
        <f>COUNTIFS(IPO!$J$2:$J$5250,"="&amp;data!$G1180,IPO!$H$2:$H$5250,"="&amp;data!$B1180)</f>
        <v>2</v>
      </c>
      <c r="J1180" s="13">
        <f>SUMIFS(IPO!$B$2:$B$5250,IPO!$H$2:$H$5250,"="&amp;data!$B1180,IPO!$J$2:$J$5250,"="&amp;data!$G1180)</f>
        <v>324.39999999999998</v>
      </c>
      <c r="K1180" s="13" t="str">
        <f>IF(I1180=1,SUMIFS(IPO!$C$2:$C$5250,IPO!$H$2:$H$5250,"="&amp;data!$B1180,IPO!$J$2:$J$5250,"="&amp;data!$G1180),"")</f>
        <v/>
      </c>
      <c r="L1180" s="13">
        <f>SUMIFS(IPO!$E$2:$E$5250,IPO!$H$2:$H$5250,"="&amp;data!$B1180,IPO!$J$2:$J$5250,"="&amp;data!$G1180)</f>
        <v>0.30000000000000004</v>
      </c>
      <c r="M1180" s="13">
        <f>SUMIFS(IPO!$F$2:$F$5250,IPO!$H$2:$H$5250,"="&amp;data!$B1180,IPO!$J$2:$J$5250,"="&amp;data!$G1180)</f>
        <v>3</v>
      </c>
      <c r="N1180" s="13"/>
      <c r="P1180" s="16">
        <f>COUNTIFS(equity_bonds!$H$2:$H$6414,"="&amp;data!$B1180,equity_bonds!$J$2:$J$6414,"="&amp;data!$G1180)</f>
        <v>1</v>
      </c>
      <c r="Q1180" s="16">
        <f>SUMIFS(equity_bonds!$B$2:$B$6414,equity_bonds!$H$2:$H$6414,"="&amp;data!$B1180,equity_bonds!$J$2:$J$6414,"="&amp;data!$G1180)</f>
        <v>1973.7</v>
      </c>
      <c r="R1180" s="16">
        <f>IF(P1180=1,SUMIFS(equity_bonds!$C$2:$C$6414,equity_bonds!$H$2:$H$6414,"="&amp;data!$B1180,equity_bonds!$J$2:$J$6414,"="&amp;data!$G1180),"")</f>
        <v>91</v>
      </c>
      <c r="S1180" s="16">
        <f>SUMIFS(equity_bonds!$E$2:$E$6414,equity_bonds!$H$2:$H$6414,"="&amp;data!$B1180,equity_bonds!$J$2:$J$6414,"="&amp;data!$G1180)</f>
        <v>0.1</v>
      </c>
      <c r="T1180" s="16">
        <f>SUMIFS(equity_bonds!$F$2:$F$6414,equity_bonds!$H$2:$H$6414,"="&amp;data!$B1180,equity_bonds!$J$2:$J$6414,"="&amp;data!$G1180)</f>
        <v>12</v>
      </c>
      <c r="U1180" s="16"/>
    </row>
    <row r="1181" spans="1:21" x14ac:dyDescent="0.25">
      <c r="A1181">
        <v>2527</v>
      </c>
      <c r="B1181">
        <v>1997</v>
      </c>
      <c r="C1181">
        <v>99</v>
      </c>
      <c r="D1181" t="s">
        <v>5</v>
      </c>
      <c r="E1181" t="s">
        <v>240</v>
      </c>
      <c r="F1181" t="s">
        <v>240</v>
      </c>
      <c r="G1181" t="str">
        <f t="shared" si="18"/>
        <v>Littler Mendelson</v>
      </c>
      <c r="I1181" s="13">
        <f>COUNTIFS(IPO!$J$2:$J$5250,"="&amp;data!$G1181,IPO!$H$2:$H$5250,"="&amp;data!$B1181)</f>
        <v>0</v>
      </c>
      <c r="J1181" s="13">
        <f>SUMIFS(IPO!$B$2:$B$5250,IPO!$H$2:$H$5250,"="&amp;data!$B1181,IPO!$J$2:$J$5250,"="&amp;data!$G1181)</f>
        <v>0</v>
      </c>
      <c r="K1181" s="13" t="str">
        <f>IF(I1181=1,SUMIFS(IPO!$C$2:$C$5250,IPO!$H$2:$H$5250,"="&amp;data!$B1181,IPO!$J$2:$J$5250,"="&amp;data!$G1181),"")</f>
        <v/>
      </c>
      <c r="L1181" s="13">
        <f>SUMIFS(IPO!$E$2:$E$5250,IPO!$H$2:$H$5250,"="&amp;data!$B1181,IPO!$J$2:$J$5250,"="&amp;data!$G1181)</f>
        <v>0</v>
      </c>
      <c r="M1181" s="13">
        <f>SUMIFS(IPO!$F$2:$F$5250,IPO!$H$2:$H$5250,"="&amp;data!$B1181,IPO!$J$2:$J$5250,"="&amp;data!$G1181)</f>
        <v>0</v>
      </c>
      <c r="N1181" s="13"/>
      <c r="P1181" s="16">
        <f>COUNTIFS(equity_bonds!$H$2:$H$6414,"="&amp;data!$B1181,equity_bonds!$J$2:$J$6414,"="&amp;data!$G1181)</f>
        <v>0</v>
      </c>
      <c r="Q1181" s="16">
        <f>SUMIFS(equity_bonds!$B$2:$B$6414,equity_bonds!$H$2:$H$6414,"="&amp;data!$B1181,equity_bonds!$J$2:$J$6414,"="&amp;data!$G1181)</f>
        <v>0</v>
      </c>
      <c r="R1181" s="16" t="str">
        <f>IF(P1181=1,SUMIFS(equity_bonds!$C$2:$C$6414,equity_bonds!$H$2:$H$6414,"="&amp;data!$B1181,equity_bonds!$J$2:$J$6414,"="&amp;data!$G1181),"")</f>
        <v/>
      </c>
      <c r="S1181" s="16">
        <f>SUMIFS(equity_bonds!$E$2:$E$6414,equity_bonds!$H$2:$H$6414,"="&amp;data!$B1181,equity_bonds!$J$2:$J$6414,"="&amp;data!$G1181)</f>
        <v>0</v>
      </c>
      <c r="T1181" s="16">
        <f>SUMIFS(equity_bonds!$F$2:$F$6414,equity_bonds!$H$2:$H$6414,"="&amp;data!$B1181,equity_bonds!$J$2:$J$6414,"="&amp;data!$G1181)</f>
        <v>0</v>
      </c>
      <c r="U1181" s="16"/>
    </row>
    <row r="1182" spans="1:21" x14ac:dyDescent="0.25">
      <c r="A1182">
        <v>2592</v>
      </c>
      <c r="B1182">
        <v>1997</v>
      </c>
      <c r="C1182">
        <v>81</v>
      </c>
      <c r="D1182" t="s">
        <v>217</v>
      </c>
      <c r="E1182" t="s">
        <v>93</v>
      </c>
      <c r="F1182" t="s">
        <v>2625</v>
      </c>
      <c r="G1182" t="str">
        <f t="shared" si="18"/>
        <v>Lord Bissell</v>
      </c>
      <c r="I1182" s="13">
        <f>COUNTIFS(IPO!$J$2:$J$5250,"="&amp;data!$G1182,IPO!$H$2:$H$5250,"="&amp;data!$B1182)</f>
        <v>0</v>
      </c>
      <c r="J1182" s="13">
        <f>SUMIFS(IPO!$B$2:$B$5250,IPO!$H$2:$H$5250,"="&amp;data!$B1182,IPO!$J$2:$J$5250,"="&amp;data!$G1182)</f>
        <v>0</v>
      </c>
      <c r="K1182" s="13" t="str">
        <f>IF(I1182=1,SUMIFS(IPO!$C$2:$C$5250,IPO!$H$2:$H$5250,"="&amp;data!$B1182,IPO!$J$2:$J$5250,"="&amp;data!$G1182),"")</f>
        <v/>
      </c>
      <c r="L1182" s="13">
        <f>SUMIFS(IPO!$E$2:$E$5250,IPO!$H$2:$H$5250,"="&amp;data!$B1182,IPO!$J$2:$J$5250,"="&amp;data!$G1182)</f>
        <v>0</v>
      </c>
      <c r="M1182" s="13">
        <f>SUMIFS(IPO!$F$2:$F$5250,IPO!$H$2:$H$5250,"="&amp;data!$B1182,IPO!$J$2:$J$5250,"="&amp;data!$G1182)</f>
        <v>0</v>
      </c>
      <c r="N1182" s="13"/>
      <c r="P1182" s="16">
        <f>COUNTIFS(equity_bonds!$H$2:$H$6414,"="&amp;data!$B1182,equity_bonds!$J$2:$J$6414,"="&amp;data!$G1182)</f>
        <v>0</v>
      </c>
      <c r="Q1182" s="16">
        <f>SUMIFS(equity_bonds!$B$2:$B$6414,equity_bonds!$H$2:$H$6414,"="&amp;data!$B1182,equity_bonds!$J$2:$J$6414,"="&amp;data!$G1182)</f>
        <v>0</v>
      </c>
      <c r="R1182" s="16" t="str">
        <f>IF(P1182=1,SUMIFS(equity_bonds!$C$2:$C$6414,equity_bonds!$H$2:$H$6414,"="&amp;data!$B1182,equity_bonds!$J$2:$J$6414,"="&amp;data!$G1182),"")</f>
        <v/>
      </c>
      <c r="S1182" s="16">
        <f>SUMIFS(equity_bonds!$E$2:$E$6414,equity_bonds!$H$2:$H$6414,"="&amp;data!$B1182,equity_bonds!$J$2:$J$6414,"="&amp;data!$G1182)</f>
        <v>0</v>
      </c>
      <c r="T1182" s="16">
        <f>SUMIFS(equity_bonds!$F$2:$F$6414,equity_bonds!$H$2:$H$6414,"="&amp;data!$B1182,equity_bonds!$J$2:$J$6414,"="&amp;data!$G1182)</f>
        <v>0</v>
      </c>
      <c r="U1182" s="16"/>
    </row>
    <row r="1183" spans="1:21" x14ac:dyDescent="0.25">
      <c r="A1183">
        <v>2670</v>
      </c>
      <c r="B1183">
        <v>1997</v>
      </c>
      <c r="C1183">
        <v>7</v>
      </c>
      <c r="D1183" t="s">
        <v>78</v>
      </c>
      <c r="E1183" t="s">
        <v>31</v>
      </c>
      <c r="F1183" t="s">
        <v>2594</v>
      </c>
      <c r="G1183" t="str">
        <f t="shared" si="18"/>
        <v>Mayer Brown</v>
      </c>
      <c r="I1183" s="13">
        <f>COUNTIFS(IPO!$J$2:$J$5250,"="&amp;data!$G1183,IPO!$H$2:$H$5250,"="&amp;data!$B1183)</f>
        <v>1</v>
      </c>
      <c r="J1183" s="13">
        <f>SUMIFS(IPO!$B$2:$B$5250,IPO!$H$2:$H$5250,"="&amp;data!$B1183,IPO!$J$2:$J$5250,"="&amp;data!$G1183)</f>
        <v>901.3</v>
      </c>
      <c r="K1183" s="13">
        <f>IF(I1183=1,SUMIFS(IPO!$C$2:$C$5250,IPO!$H$2:$H$5250,"="&amp;data!$B1183,IPO!$J$2:$J$5250,"="&amp;data!$G1183),"")</f>
        <v>23</v>
      </c>
      <c r="L1183" s="13">
        <f>SUMIFS(IPO!$E$2:$E$5250,IPO!$H$2:$H$5250,"="&amp;data!$B1183,IPO!$J$2:$J$5250,"="&amp;data!$G1183)</f>
        <v>0.9</v>
      </c>
      <c r="M1183" s="13">
        <f>SUMIFS(IPO!$F$2:$F$5250,IPO!$H$2:$H$5250,"="&amp;data!$B1183,IPO!$J$2:$J$5250,"="&amp;data!$G1183)</f>
        <v>6</v>
      </c>
      <c r="N1183" s="13"/>
      <c r="P1183" s="16">
        <f>COUNTIFS(equity_bonds!$H$2:$H$6414,"="&amp;data!$B1183,equity_bonds!$J$2:$J$6414,"="&amp;data!$G1183)</f>
        <v>1</v>
      </c>
      <c r="Q1183" s="16">
        <f>SUMIFS(equity_bonds!$B$2:$B$6414,equity_bonds!$H$2:$H$6414,"="&amp;data!$B1183,equity_bonds!$J$2:$J$6414,"="&amp;data!$G1183)</f>
        <v>26325.599999999999</v>
      </c>
      <c r="R1183" s="16">
        <f>IF(P1183=1,SUMIFS(equity_bonds!$C$2:$C$6414,equity_bonds!$H$2:$H$6414,"="&amp;data!$B1183,equity_bonds!$J$2:$J$6414,"="&amp;data!$G1183),"")</f>
        <v>15</v>
      </c>
      <c r="S1183" s="16">
        <f>SUMIFS(equity_bonds!$E$2:$E$6414,equity_bonds!$H$2:$H$6414,"="&amp;data!$B1183,equity_bonds!$J$2:$J$6414,"="&amp;data!$G1183)</f>
        <v>0.8</v>
      </c>
      <c r="T1183" s="16">
        <f>SUMIFS(equity_bonds!$F$2:$F$6414,equity_bonds!$H$2:$H$6414,"="&amp;data!$B1183,equity_bonds!$J$2:$J$6414,"="&amp;data!$G1183)</f>
        <v>58</v>
      </c>
      <c r="U1183" s="16"/>
    </row>
    <row r="1184" spans="1:21" x14ac:dyDescent="0.25">
      <c r="A1184">
        <v>2735</v>
      </c>
      <c r="B1184">
        <v>1997</v>
      </c>
      <c r="C1184">
        <v>15</v>
      </c>
      <c r="D1184" t="s">
        <v>61</v>
      </c>
      <c r="E1184" t="s">
        <v>32</v>
      </c>
      <c r="F1184" t="s">
        <v>2595</v>
      </c>
      <c r="G1184" t="str">
        <f t="shared" si="18"/>
        <v>McDermott Will</v>
      </c>
      <c r="I1184" s="13">
        <f>COUNTIFS(IPO!$J$2:$J$5250,"="&amp;data!$G1184,IPO!$H$2:$H$5250,"="&amp;data!$B1184)</f>
        <v>1</v>
      </c>
      <c r="J1184" s="13">
        <f>SUMIFS(IPO!$B$2:$B$5250,IPO!$H$2:$H$5250,"="&amp;data!$B1184,IPO!$J$2:$J$5250,"="&amp;data!$G1184)</f>
        <v>60.7</v>
      </c>
      <c r="K1184" s="13">
        <f>IF(I1184=1,SUMIFS(IPO!$C$2:$C$5250,IPO!$H$2:$H$5250,"="&amp;data!$B1184,IPO!$J$2:$J$5250,"="&amp;data!$G1184),"")</f>
        <v>171</v>
      </c>
      <c r="L1184" s="13">
        <f>SUMIFS(IPO!$E$2:$E$5250,IPO!$H$2:$H$5250,"="&amp;data!$B1184,IPO!$J$2:$J$5250,"="&amp;data!$G1184)</f>
        <v>0.1</v>
      </c>
      <c r="M1184" s="13">
        <f>SUMIFS(IPO!$F$2:$F$5250,IPO!$H$2:$H$5250,"="&amp;data!$B1184,IPO!$J$2:$J$5250,"="&amp;data!$G1184)</f>
        <v>2</v>
      </c>
      <c r="N1184" s="13"/>
      <c r="P1184" s="16">
        <f>COUNTIFS(equity_bonds!$H$2:$H$6414,"="&amp;data!$B1184,equity_bonds!$J$2:$J$6414,"="&amp;data!$G1184)</f>
        <v>2</v>
      </c>
      <c r="Q1184" s="16">
        <f>SUMIFS(equity_bonds!$B$2:$B$6414,equity_bonds!$H$2:$H$6414,"="&amp;data!$B1184,equity_bonds!$J$2:$J$6414,"="&amp;data!$G1184)</f>
        <v>10016.5</v>
      </c>
      <c r="R1184" s="16" t="str">
        <f>IF(P1184=1,SUMIFS(equity_bonds!$C$2:$C$6414,equity_bonds!$H$2:$H$6414,"="&amp;data!$B1184,equity_bonds!$J$2:$J$6414,"="&amp;data!$G1184),"")</f>
        <v/>
      </c>
      <c r="S1184" s="16">
        <f>SUMIFS(equity_bonds!$E$2:$E$6414,equity_bonds!$H$2:$H$6414,"="&amp;data!$B1184,equity_bonds!$J$2:$J$6414,"="&amp;data!$G1184)</f>
        <v>0.30000000000000004</v>
      </c>
      <c r="T1184" s="16">
        <f>SUMIFS(equity_bonds!$F$2:$F$6414,equity_bonds!$H$2:$H$6414,"="&amp;data!$B1184,equity_bonds!$J$2:$J$6414,"="&amp;data!$G1184)</f>
        <v>34</v>
      </c>
      <c r="U1184" s="16"/>
    </row>
    <row r="1185" spans="1:21" x14ac:dyDescent="0.25">
      <c r="A1185">
        <v>2758</v>
      </c>
      <c r="B1185">
        <v>1997</v>
      </c>
      <c r="C1185">
        <v>75</v>
      </c>
      <c r="D1185" t="s">
        <v>212</v>
      </c>
      <c r="E1185" t="s">
        <v>182</v>
      </c>
      <c r="F1185" t="s">
        <v>182</v>
      </c>
      <c r="G1185" t="str">
        <f t="shared" si="18"/>
        <v>McGuireWoods</v>
      </c>
      <c r="I1185" s="13">
        <f>COUNTIFS(IPO!$J$2:$J$5250,"="&amp;data!$G1185,IPO!$H$2:$H$5250,"="&amp;data!$B1185)</f>
        <v>0</v>
      </c>
      <c r="J1185" s="13">
        <f>SUMIFS(IPO!$B$2:$B$5250,IPO!$H$2:$H$5250,"="&amp;data!$B1185,IPO!$J$2:$J$5250,"="&amp;data!$G1185)</f>
        <v>0</v>
      </c>
      <c r="K1185" s="13" t="str">
        <f>IF(I1185=1,SUMIFS(IPO!$C$2:$C$5250,IPO!$H$2:$H$5250,"="&amp;data!$B1185,IPO!$J$2:$J$5250,"="&amp;data!$G1185),"")</f>
        <v/>
      </c>
      <c r="L1185" s="13">
        <f>SUMIFS(IPO!$E$2:$E$5250,IPO!$H$2:$H$5250,"="&amp;data!$B1185,IPO!$J$2:$J$5250,"="&amp;data!$G1185)</f>
        <v>0</v>
      </c>
      <c r="M1185" s="13">
        <f>SUMIFS(IPO!$F$2:$F$5250,IPO!$H$2:$H$5250,"="&amp;data!$B1185,IPO!$J$2:$J$5250,"="&amp;data!$G1185)</f>
        <v>0</v>
      </c>
      <c r="N1185" s="13"/>
      <c r="P1185" s="16">
        <f>COUNTIFS(equity_bonds!$H$2:$H$6414,"="&amp;data!$B1185,equity_bonds!$J$2:$J$6414,"="&amp;data!$G1185)</f>
        <v>0</v>
      </c>
      <c r="Q1185" s="16">
        <v>6069.2</v>
      </c>
      <c r="R1185" s="16">
        <v>39</v>
      </c>
      <c r="S1185" s="16">
        <v>0.2</v>
      </c>
      <c r="T1185" s="16">
        <v>11</v>
      </c>
      <c r="U1185" s="16"/>
    </row>
    <row r="1186" spans="1:21" x14ac:dyDescent="0.25">
      <c r="A1186">
        <v>2786</v>
      </c>
      <c r="B1186">
        <v>1997</v>
      </c>
      <c r="C1186">
        <v>91</v>
      </c>
      <c r="D1186" t="s">
        <v>191</v>
      </c>
      <c r="E1186" t="s">
        <v>232</v>
      </c>
      <c r="F1186" t="s">
        <v>2671</v>
      </c>
      <c r="G1186" t="str">
        <f t="shared" si="18"/>
        <v>McKenna Cuneo</v>
      </c>
      <c r="I1186" s="13">
        <f>COUNTIFS(IPO!$J$2:$J$5250,"="&amp;data!$G1186,IPO!$H$2:$H$5250,"="&amp;data!$B1186)</f>
        <v>0</v>
      </c>
      <c r="J1186" s="13">
        <f>SUMIFS(IPO!$B$2:$B$5250,IPO!$H$2:$H$5250,"="&amp;data!$B1186,IPO!$J$2:$J$5250,"="&amp;data!$G1186)</f>
        <v>0</v>
      </c>
      <c r="K1186" s="13" t="str">
        <f>IF(I1186=1,SUMIFS(IPO!$C$2:$C$5250,IPO!$H$2:$H$5250,"="&amp;data!$B1186,IPO!$J$2:$J$5250,"="&amp;data!$G1186),"")</f>
        <v/>
      </c>
      <c r="L1186" s="13">
        <f>SUMIFS(IPO!$E$2:$E$5250,IPO!$H$2:$H$5250,"="&amp;data!$B1186,IPO!$J$2:$J$5250,"="&amp;data!$G1186)</f>
        <v>0</v>
      </c>
      <c r="M1186" s="13">
        <f>SUMIFS(IPO!$F$2:$F$5250,IPO!$H$2:$H$5250,"="&amp;data!$B1186,IPO!$J$2:$J$5250,"="&amp;data!$G1186)</f>
        <v>0</v>
      </c>
      <c r="N1186" s="13"/>
      <c r="P1186" s="16">
        <f>COUNTIFS(equity_bonds!$H$2:$H$6414,"="&amp;data!$B1186,equity_bonds!$J$2:$J$6414,"="&amp;data!$G1186)</f>
        <v>0</v>
      </c>
      <c r="Q1186" s="16">
        <f>SUMIFS(equity_bonds!$B$2:$B$6414,equity_bonds!$H$2:$H$6414,"="&amp;data!$B1186,equity_bonds!$J$2:$J$6414,"="&amp;data!$G1186)</f>
        <v>0</v>
      </c>
      <c r="R1186" s="16" t="str">
        <f>IF(P1186=1,SUMIFS(equity_bonds!$C$2:$C$6414,equity_bonds!$H$2:$H$6414,"="&amp;data!$B1186,equity_bonds!$J$2:$J$6414,"="&amp;data!$G1186),"")</f>
        <v/>
      </c>
      <c r="S1186" s="16">
        <f>SUMIFS(equity_bonds!$E$2:$E$6414,equity_bonds!$H$2:$H$6414,"="&amp;data!$B1186,equity_bonds!$J$2:$J$6414,"="&amp;data!$G1186)</f>
        <v>0</v>
      </c>
      <c r="T1186" s="16">
        <f>SUMIFS(equity_bonds!$F$2:$F$6414,equity_bonds!$H$2:$H$6414,"="&amp;data!$B1186,equity_bonds!$J$2:$J$6414,"="&amp;data!$G1186)</f>
        <v>0</v>
      </c>
      <c r="U1186" s="16"/>
    </row>
    <row r="1187" spans="1:21" x14ac:dyDescent="0.25">
      <c r="A1187">
        <v>2840</v>
      </c>
      <c r="B1187">
        <v>1997</v>
      </c>
      <c r="C1187">
        <v>34</v>
      </c>
      <c r="D1187" t="s">
        <v>64</v>
      </c>
      <c r="E1187" t="s">
        <v>33</v>
      </c>
      <c r="F1187" t="s">
        <v>2596</v>
      </c>
      <c r="G1187" t="str">
        <f t="shared" si="18"/>
        <v>Milbank Tweed</v>
      </c>
      <c r="I1187" s="13">
        <f>COUNTIFS(IPO!$J$2:$J$5250,"="&amp;data!$G1187,IPO!$H$2:$H$5250,"="&amp;data!$B1187)</f>
        <v>1</v>
      </c>
      <c r="J1187" s="13">
        <f>SUMIFS(IPO!$B$2:$B$5250,IPO!$H$2:$H$5250,"="&amp;data!$B1187,IPO!$J$2:$J$5250,"="&amp;data!$G1187)</f>
        <v>2658.1</v>
      </c>
      <c r="K1187" s="13">
        <f>IF(I1187=1,SUMIFS(IPO!$C$2:$C$5250,IPO!$H$2:$H$5250,"="&amp;data!$B1187,IPO!$J$2:$J$5250,"="&amp;data!$G1187),"")</f>
        <v>7</v>
      </c>
      <c r="L1187" s="13">
        <f>SUMIFS(IPO!$E$2:$E$5250,IPO!$H$2:$H$5250,"="&amp;data!$B1187,IPO!$J$2:$J$5250,"="&amp;data!$G1187)</f>
        <v>2.6</v>
      </c>
      <c r="M1187" s="13">
        <f>SUMIFS(IPO!$F$2:$F$5250,IPO!$H$2:$H$5250,"="&amp;data!$B1187,IPO!$J$2:$J$5250,"="&amp;data!$G1187)</f>
        <v>4</v>
      </c>
      <c r="N1187" s="13"/>
      <c r="P1187" s="16">
        <f>COUNTIFS(equity_bonds!$H$2:$H$6414,"="&amp;data!$B1187,equity_bonds!$J$2:$J$6414,"="&amp;data!$G1187)</f>
        <v>1</v>
      </c>
      <c r="Q1187" s="16">
        <f>SUMIFS(equity_bonds!$B$2:$B$6414,equity_bonds!$H$2:$H$6414,"="&amp;data!$B1187,equity_bonds!$J$2:$J$6414,"="&amp;data!$G1187)</f>
        <v>6387.2</v>
      </c>
      <c r="R1187" s="16">
        <f>IF(P1187=1,SUMIFS(equity_bonds!$C$2:$C$6414,equity_bonds!$H$2:$H$6414,"="&amp;data!$B1187,equity_bonds!$J$2:$J$6414,"="&amp;data!$G1187),"")</f>
        <v>36</v>
      </c>
      <c r="S1187" s="16">
        <f>SUMIFS(equity_bonds!$E$2:$E$6414,equity_bonds!$H$2:$H$6414,"="&amp;data!$B1187,equity_bonds!$J$2:$J$6414,"="&amp;data!$G1187)</f>
        <v>0.2</v>
      </c>
      <c r="T1187" s="16">
        <f>SUMIFS(equity_bonds!$F$2:$F$6414,equity_bonds!$H$2:$H$6414,"="&amp;data!$B1187,equity_bonds!$J$2:$J$6414,"="&amp;data!$G1187)</f>
        <v>27</v>
      </c>
      <c r="U1187" s="16"/>
    </row>
    <row r="1188" spans="1:21" x14ac:dyDescent="0.25">
      <c r="A1188">
        <v>2883</v>
      </c>
      <c r="B1188">
        <v>1997</v>
      </c>
      <c r="C1188">
        <v>93</v>
      </c>
      <c r="D1188" t="s">
        <v>216</v>
      </c>
      <c r="E1188" t="s">
        <v>233</v>
      </c>
      <c r="F1188" t="s">
        <v>2530</v>
      </c>
      <c r="G1188" t="str">
        <f t="shared" si="18"/>
        <v>Mintz Levin</v>
      </c>
      <c r="I1188" s="13">
        <f>COUNTIFS(IPO!$J$2:$J$5250,"="&amp;data!$G1188,IPO!$H$2:$H$5250,"="&amp;data!$B1188)</f>
        <v>1</v>
      </c>
      <c r="J1188" s="13">
        <f>SUMIFS(IPO!$B$2:$B$5250,IPO!$H$2:$H$5250,"="&amp;data!$B1188,IPO!$J$2:$J$5250,"="&amp;data!$G1188)</f>
        <v>103.2</v>
      </c>
      <c r="K1188" s="13">
        <f>IF(I1188=1,SUMIFS(IPO!$C$2:$C$5250,IPO!$H$2:$H$5250,"="&amp;data!$B1188,IPO!$J$2:$J$5250,"="&amp;data!$G1188),"")</f>
        <v>127</v>
      </c>
      <c r="L1188" s="13">
        <f>SUMIFS(IPO!$E$2:$E$5250,IPO!$H$2:$H$5250,"="&amp;data!$B1188,IPO!$J$2:$J$5250,"="&amp;data!$G1188)</f>
        <v>0.1</v>
      </c>
      <c r="M1188" s="13">
        <f>SUMIFS(IPO!$F$2:$F$5250,IPO!$H$2:$H$5250,"="&amp;data!$B1188,IPO!$J$2:$J$5250,"="&amp;data!$G1188)</f>
        <v>3</v>
      </c>
      <c r="N1188" s="13"/>
      <c r="P1188" s="16">
        <f>COUNTIFS(equity_bonds!$H$2:$H$6414,"="&amp;data!$B1188,equity_bonds!$J$2:$J$6414,"="&amp;data!$G1188)</f>
        <v>0</v>
      </c>
      <c r="Q1188" s="16">
        <f>SUMIFS(equity_bonds!$B$2:$B$6414,equity_bonds!$H$2:$H$6414,"="&amp;data!$B1188,equity_bonds!$J$2:$J$6414,"="&amp;data!$G1188)</f>
        <v>0</v>
      </c>
      <c r="R1188" s="16" t="str">
        <f>IF(P1188=1,SUMIFS(equity_bonds!$C$2:$C$6414,equity_bonds!$H$2:$H$6414,"="&amp;data!$B1188,equity_bonds!$J$2:$J$6414,"="&amp;data!$G1188),"")</f>
        <v/>
      </c>
      <c r="S1188" s="16">
        <f>SUMIFS(equity_bonds!$E$2:$E$6414,equity_bonds!$H$2:$H$6414,"="&amp;data!$B1188,equity_bonds!$J$2:$J$6414,"="&amp;data!$G1188)</f>
        <v>0</v>
      </c>
      <c r="T1188" s="16">
        <f>SUMIFS(equity_bonds!$F$2:$F$6414,equity_bonds!$H$2:$H$6414,"="&amp;data!$B1188,equity_bonds!$J$2:$J$6414,"="&amp;data!$G1188)</f>
        <v>0</v>
      </c>
      <c r="U1188" s="16"/>
    </row>
    <row r="1189" spans="1:21" x14ac:dyDescent="0.25">
      <c r="A1189">
        <v>2929</v>
      </c>
      <c r="B1189">
        <v>1997</v>
      </c>
      <c r="C1189">
        <v>10</v>
      </c>
      <c r="D1189" t="s">
        <v>166</v>
      </c>
      <c r="E1189" t="s">
        <v>34</v>
      </c>
      <c r="F1189" t="s">
        <v>2597</v>
      </c>
      <c r="G1189" t="str">
        <f t="shared" si="18"/>
        <v>Morgan Lewis</v>
      </c>
      <c r="I1189" s="13">
        <f>COUNTIFS(IPO!$J$2:$J$5250,"="&amp;data!$G1189,IPO!$H$2:$H$5250,"="&amp;data!$B1189)</f>
        <v>1</v>
      </c>
      <c r="J1189" s="13">
        <f>SUMIFS(IPO!$B$2:$B$5250,IPO!$H$2:$H$5250,"="&amp;data!$B1189,IPO!$J$2:$J$5250,"="&amp;data!$G1189)</f>
        <v>620.6</v>
      </c>
      <c r="K1189" s="13">
        <f>IF(I1189=1,SUMIFS(IPO!$C$2:$C$5250,IPO!$H$2:$H$5250,"="&amp;data!$B1189,IPO!$J$2:$J$5250,"="&amp;data!$G1189),"")</f>
        <v>32</v>
      </c>
      <c r="L1189" s="13">
        <f>SUMIFS(IPO!$E$2:$E$5250,IPO!$H$2:$H$5250,"="&amp;data!$B1189,IPO!$J$2:$J$5250,"="&amp;data!$G1189)</f>
        <v>0.6</v>
      </c>
      <c r="M1189" s="13">
        <f>SUMIFS(IPO!$F$2:$F$5250,IPO!$H$2:$H$5250,"="&amp;data!$B1189,IPO!$J$2:$J$5250,"="&amp;data!$G1189)</f>
        <v>13</v>
      </c>
      <c r="N1189" s="13"/>
      <c r="P1189" s="16">
        <f>COUNTIFS(equity_bonds!$H$2:$H$6414,"="&amp;data!$B1189,equity_bonds!$J$2:$J$6414,"="&amp;data!$G1189)</f>
        <v>1</v>
      </c>
      <c r="Q1189" s="16">
        <f>SUMIFS(equity_bonds!$B$2:$B$6414,equity_bonds!$H$2:$H$6414,"="&amp;data!$B1189,equity_bonds!$J$2:$J$6414,"="&amp;data!$G1189)</f>
        <v>5247.9</v>
      </c>
      <c r="R1189" s="16">
        <f>IF(P1189=1,SUMIFS(equity_bonds!$C$2:$C$6414,equity_bonds!$H$2:$H$6414,"="&amp;data!$B1189,equity_bonds!$J$2:$J$6414,"="&amp;data!$G1189),"")</f>
        <v>46</v>
      </c>
      <c r="S1189" s="16">
        <f>SUMIFS(equity_bonds!$E$2:$E$6414,equity_bonds!$H$2:$H$6414,"="&amp;data!$B1189,equity_bonds!$J$2:$J$6414,"="&amp;data!$G1189)</f>
        <v>0.2</v>
      </c>
      <c r="T1189" s="16">
        <f>SUMIFS(equity_bonds!$F$2:$F$6414,equity_bonds!$H$2:$H$6414,"="&amp;data!$B1189,equity_bonds!$J$2:$J$6414,"="&amp;data!$G1189)</f>
        <v>36</v>
      </c>
      <c r="U1189" s="16"/>
    </row>
    <row r="1190" spans="1:21" x14ac:dyDescent="0.25">
      <c r="A1190">
        <v>2969</v>
      </c>
      <c r="B1190">
        <v>1997</v>
      </c>
      <c r="C1190">
        <v>23</v>
      </c>
      <c r="D1190" t="s">
        <v>66</v>
      </c>
      <c r="E1190" t="s">
        <v>35</v>
      </c>
      <c r="F1190" t="s">
        <v>2598</v>
      </c>
      <c r="G1190" t="str">
        <f t="shared" si="18"/>
        <v>Morrison Foerster</v>
      </c>
      <c r="I1190" s="13">
        <f>COUNTIFS(IPO!$J$2:$J$5250,"="&amp;data!$G1190,IPO!$H$2:$H$5250,"="&amp;data!$B1190)</f>
        <v>1</v>
      </c>
      <c r="J1190" s="13">
        <f>SUMIFS(IPO!$B$2:$B$5250,IPO!$H$2:$H$5250,"="&amp;data!$B1190,IPO!$J$2:$J$5250,"="&amp;data!$G1190)</f>
        <v>360.9</v>
      </c>
      <c r="K1190" s="13">
        <f>IF(I1190=1,SUMIFS(IPO!$C$2:$C$5250,IPO!$H$2:$H$5250,"="&amp;data!$B1190,IPO!$J$2:$J$5250,"="&amp;data!$G1190),"")</f>
        <v>47</v>
      </c>
      <c r="L1190" s="13">
        <f>SUMIFS(IPO!$E$2:$E$5250,IPO!$H$2:$H$5250,"="&amp;data!$B1190,IPO!$J$2:$J$5250,"="&amp;data!$G1190)</f>
        <v>0.4</v>
      </c>
      <c r="M1190" s="13">
        <f>SUMIFS(IPO!$F$2:$F$5250,IPO!$H$2:$H$5250,"="&amp;data!$B1190,IPO!$J$2:$J$5250,"="&amp;data!$G1190)</f>
        <v>4</v>
      </c>
      <c r="N1190" s="13"/>
      <c r="P1190" s="16">
        <f>COUNTIFS(equity_bonds!$H$2:$H$6414,"="&amp;data!$B1190,equity_bonds!$J$2:$J$6414,"="&amp;data!$G1190)</f>
        <v>1</v>
      </c>
      <c r="Q1190" s="16">
        <f>SUMIFS(equity_bonds!$B$2:$B$6414,equity_bonds!$H$2:$H$6414,"="&amp;data!$B1190,equity_bonds!$J$2:$J$6414,"="&amp;data!$G1190)</f>
        <v>2842.7</v>
      </c>
      <c r="R1190" s="16">
        <f>IF(P1190=1,SUMIFS(equity_bonds!$C$2:$C$6414,equity_bonds!$H$2:$H$6414,"="&amp;data!$B1190,equity_bonds!$J$2:$J$6414,"="&amp;data!$G1190),"")</f>
        <v>71</v>
      </c>
      <c r="S1190" s="16">
        <f>SUMIFS(equity_bonds!$E$2:$E$6414,equity_bonds!$H$2:$H$6414,"="&amp;data!$B1190,equity_bonds!$J$2:$J$6414,"="&amp;data!$G1190)</f>
        <v>0.1</v>
      </c>
      <c r="T1190" s="16">
        <f>SUMIFS(equity_bonds!$F$2:$F$6414,equity_bonds!$H$2:$H$6414,"="&amp;data!$B1190,equity_bonds!$J$2:$J$6414,"="&amp;data!$G1190)</f>
        <v>20</v>
      </c>
      <c r="U1190" s="16"/>
    </row>
    <row r="1191" spans="1:21" x14ac:dyDescent="0.25">
      <c r="A1191">
        <v>3065</v>
      </c>
      <c r="B1191">
        <v>1997</v>
      </c>
      <c r="C1191">
        <v>17</v>
      </c>
      <c r="D1191" t="s">
        <v>101</v>
      </c>
      <c r="E1191" t="s">
        <v>37</v>
      </c>
      <c r="F1191" t="s">
        <v>2600</v>
      </c>
      <c r="G1191" t="str">
        <f t="shared" si="18"/>
        <v>O'Melveny Myers</v>
      </c>
      <c r="I1191" s="13">
        <f>COUNTIFS(IPO!$J$2:$J$5250,"="&amp;data!$G1191,IPO!$H$2:$H$5250,"="&amp;data!$B1191)</f>
        <v>1</v>
      </c>
      <c r="J1191" s="13">
        <f>SUMIFS(IPO!$B$2:$B$5250,IPO!$H$2:$H$5250,"="&amp;data!$B1191,IPO!$J$2:$J$5250,"="&amp;data!$G1191)</f>
        <v>312.39999999999998</v>
      </c>
      <c r="K1191" s="13">
        <f>IF(I1191=1,SUMIFS(IPO!$C$2:$C$5250,IPO!$H$2:$H$5250,"="&amp;data!$B1191,IPO!$J$2:$J$5250,"="&amp;data!$G1191),"")</f>
        <v>55</v>
      </c>
      <c r="L1191" s="13">
        <f>SUMIFS(IPO!$E$2:$E$5250,IPO!$H$2:$H$5250,"="&amp;data!$B1191,IPO!$J$2:$J$5250,"="&amp;data!$G1191)</f>
        <v>0.3</v>
      </c>
      <c r="M1191" s="13">
        <f>SUMIFS(IPO!$F$2:$F$5250,IPO!$H$2:$H$5250,"="&amp;data!$B1191,IPO!$J$2:$J$5250,"="&amp;data!$G1191)</f>
        <v>3</v>
      </c>
      <c r="N1191" s="13"/>
      <c r="P1191" s="16">
        <f>COUNTIFS(equity_bonds!$H$2:$H$6414,"="&amp;data!$B1191,equity_bonds!$J$2:$J$6414,"="&amp;data!$G1191)</f>
        <v>1</v>
      </c>
      <c r="Q1191" s="16">
        <f>SUMIFS(equity_bonds!$B$2:$B$6414,equity_bonds!$H$2:$H$6414,"="&amp;data!$B1191,equity_bonds!$J$2:$J$6414,"="&amp;data!$G1191)</f>
        <v>2686.8</v>
      </c>
      <c r="R1191" s="16">
        <f>IF(P1191=1,SUMIFS(equity_bonds!$C$2:$C$6414,equity_bonds!$H$2:$H$6414,"="&amp;data!$B1191,equity_bonds!$J$2:$J$6414,"="&amp;data!$G1191),"")</f>
        <v>75</v>
      </c>
      <c r="S1191" s="16">
        <f>SUMIFS(equity_bonds!$E$2:$E$6414,equity_bonds!$H$2:$H$6414,"="&amp;data!$B1191,equity_bonds!$J$2:$J$6414,"="&amp;data!$G1191)</f>
        <v>0.1</v>
      </c>
      <c r="T1191" s="16">
        <f>SUMIFS(equity_bonds!$F$2:$F$6414,equity_bonds!$H$2:$H$6414,"="&amp;data!$B1191,equity_bonds!$J$2:$J$6414,"="&amp;data!$G1191)</f>
        <v>39</v>
      </c>
      <c r="U1191" s="16"/>
    </row>
    <row r="1192" spans="1:21" x14ac:dyDescent="0.25">
      <c r="A1192">
        <v>3113</v>
      </c>
      <c r="B1192">
        <v>1997</v>
      </c>
      <c r="C1192">
        <v>48</v>
      </c>
      <c r="D1192" t="s">
        <v>138</v>
      </c>
      <c r="E1192" t="s">
        <v>97</v>
      </c>
      <c r="F1192" t="s">
        <v>2626</v>
      </c>
      <c r="G1192" t="str">
        <f t="shared" si="18"/>
        <v>Orrick Herrington</v>
      </c>
      <c r="I1192" s="13">
        <f>COUNTIFS(IPO!$J$2:$J$5250,"="&amp;data!$G1192,IPO!$H$2:$H$5250,"="&amp;data!$B1192)</f>
        <v>0</v>
      </c>
      <c r="J1192" s="13">
        <f>SUMIFS(IPO!$B$2:$B$5250,IPO!$H$2:$H$5250,"="&amp;data!$B1192,IPO!$J$2:$J$5250,"="&amp;data!$G1192)</f>
        <v>0</v>
      </c>
      <c r="K1192" s="13" t="str">
        <f>IF(I1192=1,SUMIFS(IPO!$C$2:$C$5250,IPO!$H$2:$H$5250,"="&amp;data!$B1192,IPO!$J$2:$J$5250,"="&amp;data!$G1192),"")</f>
        <v/>
      </c>
      <c r="L1192" s="13">
        <f>SUMIFS(IPO!$E$2:$E$5250,IPO!$H$2:$H$5250,"="&amp;data!$B1192,IPO!$J$2:$J$5250,"="&amp;data!$G1192)</f>
        <v>0</v>
      </c>
      <c r="M1192" s="13">
        <f>SUMIFS(IPO!$F$2:$F$5250,IPO!$H$2:$H$5250,"="&amp;data!$B1192,IPO!$J$2:$J$5250,"="&amp;data!$G1192)</f>
        <v>0</v>
      </c>
      <c r="N1192" s="13"/>
      <c r="P1192" s="16">
        <f>COUNTIFS(equity_bonds!$H$2:$H$6414,"="&amp;data!$B1192,equity_bonds!$J$2:$J$6414,"="&amp;data!$G1192)</f>
        <v>1</v>
      </c>
      <c r="Q1192" s="16">
        <f>SUMIFS(equity_bonds!$B$2:$B$6414,equity_bonds!$H$2:$H$6414,"="&amp;data!$B1192,equity_bonds!$J$2:$J$6414,"="&amp;data!$G1192)</f>
        <v>135806.79999999999</v>
      </c>
      <c r="R1192" s="16">
        <f>IF(P1192=1,SUMIFS(equity_bonds!$C$2:$C$6414,equity_bonds!$H$2:$H$6414,"="&amp;data!$B1192,equity_bonds!$J$2:$J$6414,"="&amp;data!$G1192),"")</f>
        <v>2</v>
      </c>
      <c r="S1192" s="16">
        <f>SUMIFS(equity_bonds!$E$2:$E$6414,equity_bonds!$H$2:$H$6414,"="&amp;data!$B1192,equity_bonds!$J$2:$J$6414,"="&amp;data!$G1192)</f>
        <v>4</v>
      </c>
      <c r="T1192" s="16">
        <f>SUMIFS(equity_bonds!$F$2:$F$6414,equity_bonds!$H$2:$H$6414,"="&amp;data!$B1192,equity_bonds!$J$2:$J$6414,"="&amp;data!$G1192)</f>
        <v>106</v>
      </c>
      <c r="U1192" s="16"/>
    </row>
    <row r="1193" spans="1:21" x14ac:dyDescent="0.25">
      <c r="A1193">
        <v>3187</v>
      </c>
      <c r="B1193">
        <v>1997</v>
      </c>
      <c r="C1193">
        <v>37</v>
      </c>
      <c r="D1193" t="s">
        <v>104</v>
      </c>
      <c r="E1193" t="s">
        <v>98</v>
      </c>
      <c r="F1193" t="s">
        <v>2627</v>
      </c>
      <c r="G1193" t="str">
        <f t="shared" si="18"/>
        <v>Paul Hastings</v>
      </c>
      <c r="I1193" s="13">
        <f>COUNTIFS(IPO!$J$2:$J$5250,"="&amp;data!$G1193,IPO!$H$2:$H$5250,"="&amp;data!$B1193)</f>
        <v>1</v>
      </c>
      <c r="J1193" s="13">
        <f>SUMIFS(IPO!$B$2:$B$5250,IPO!$H$2:$H$5250,"="&amp;data!$B1193,IPO!$J$2:$J$5250,"="&amp;data!$G1193)</f>
        <v>207</v>
      </c>
      <c r="K1193" s="13">
        <f>IF(I1193=1,SUMIFS(IPO!$C$2:$C$5250,IPO!$H$2:$H$5250,"="&amp;data!$B1193,IPO!$J$2:$J$5250,"="&amp;data!$G1193),"")</f>
        <v>78</v>
      </c>
      <c r="L1193" s="13">
        <f>SUMIFS(IPO!$E$2:$E$5250,IPO!$H$2:$H$5250,"="&amp;data!$B1193,IPO!$J$2:$J$5250,"="&amp;data!$G1193)</f>
        <v>0.2</v>
      </c>
      <c r="M1193" s="13">
        <f>SUMIFS(IPO!$F$2:$F$5250,IPO!$H$2:$H$5250,"="&amp;data!$B1193,IPO!$J$2:$J$5250,"="&amp;data!$G1193)</f>
        <v>2</v>
      </c>
      <c r="N1193" s="13"/>
      <c r="P1193" s="16">
        <f>COUNTIFS(equity_bonds!$H$2:$H$6414,"="&amp;data!$B1193,equity_bonds!$J$2:$J$6414,"="&amp;data!$G1193)</f>
        <v>1</v>
      </c>
      <c r="Q1193" s="16">
        <f>SUMIFS(equity_bonds!$B$2:$B$6414,equity_bonds!$H$2:$H$6414,"="&amp;data!$B1193,equity_bonds!$J$2:$J$6414,"="&amp;data!$G1193)</f>
        <v>497.5</v>
      </c>
      <c r="R1193" s="16">
        <f>IF(P1193=1,SUMIFS(equity_bonds!$C$2:$C$6414,equity_bonds!$H$2:$H$6414,"="&amp;data!$B1193,equity_bonds!$J$2:$J$6414,"="&amp;data!$G1193),"")</f>
        <v>184</v>
      </c>
      <c r="S1193" s="16">
        <f>SUMIFS(equity_bonds!$E$2:$E$6414,equity_bonds!$H$2:$H$6414,"="&amp;data!$B1193,equity_bonds!$J$2:$J$6414,"="&amp;data!$G1193)</f>
        <v>0</v>
      </c>
      <c r="T1193" s="16">
        <f>SUMIFS(equity_bonds!$F$2:$F$6414,equity_bonds!$H$2:$H$6414,"="&amp;data!$B1193,equity_bonds!$J$2:$J$6414,"="&amp;data!$G1193)</f>
        <v>5</v>
      </c>
      <c r="U1193" s="16"/>
    </row>
    <row r="1194" spans="1:21" x14ac:dyDescent="0.25">
      <c r="A1194">
        <v>3214</v>
      </c>
      <c r="B1194">
        <v>1997</v>
      </c>
      <c r="C1194">
        <v>29</v>
      </c>
      <c r="D1194" t="s">
        <v>118</v>
      </c>
      <c r="E1194" t="s">
        <v>38</v>
      </c>
      <c r="F1194" t="s">
        <v>2601</v>
      </c>
      <c r="G1194" t="str">
        <f t="shared" si="18"/>
        <v>Paul Weiss</v>
      </c>
      <c r="I1194" s="13">
        <f>COUNTIFS(IPO!$J$2:$J$5250,"="&amp;data!$G1194,IPO!$H$2:$H$5250,"="&amp;data!$B1194)</f>
        <v>1</v>
      </c>
      <c r="J1194" s="13">
        <f>SUMIFS(IPO!$B$2:$B$5250,IPO!$H$2:$H$5250,"="&amp;data!$B1194,IPO!$J$2:$J$5250,"="&amp;data!$G1194)</f>
        <v>1004.2</v>
      </c>
      <c r="K1194" s="13">
        <f>IF(I1194=1,SUMIFS(IPO!$C$2:$C$5250,IPO!$H$2:$H$5250,"="&amp;data!$B1194,IPO!$J$2:$J$5250,"="&amp;data!$G1194),"")</f>
        <v>20</v>
      </c>
      <c r="L1194" s="13">
        <f>SUMIFS(IPO!$E$2:$E$5250,IPO!$H$2:$H$5250,"="&amp;data!$B1194,IPO!$J$2:$J$5250,"="&amp;data!$G1194)</f>
        <v>1</v>
      </c>
      <c r="M1194" s="13">
        <f>SUMIFS(IPO!$F$2:$F$5250,IPO!$H$2:$H$5250,"="&amp;data!$B1194,IPO!$J$2:$J$5250,"="&amp;data!$G1194)</f>
        <v>8</v>
      </c>
      <c r="N1194" s="13"/>
      <c r="P1194" s="16">
        <f>COUNTIFS(equity_bonds!$H$2:$H$6414,"="&amp;data!$B1194,equity_bonds!$J$2:$J$6414,"="&amp;data!$G1194)</f>
        <v>1</v>
      </c>
      <c r="Q1194" s="16">
        <f>SUMIFS(equity_bonds!$B$2:$B$6414,equity_bonds!$H$2:$H$6414,"="&amp;data!$B1194,equity_bonds!$J$2:$J$6414,"="&amp;data!$G1194)</f>
        <v>5353</v>
      </c>
      <c r="R1194" s="16">
        <f>IF(P1194=1,SUMIFS(equity_bonds!$C$2:$C$6414,equity_bonds!$H$2:$H$6414,"="&amp;data!$B1194,equity_bonds!$J$2:$J$6414,"="&amp;data!$G1194),"")</f>
        <v>44</v>
      </c>
      <c r="S1194" s="16">
        <f>SUMIFS(equity_bonds!$E$2:$E$6414,equity_bonds!$H$2:$H$6414,"="&amp;data!$B1194,equity_bonds!$J$2:$J$6414,"="&amp;data!$G1194)</f>
        <v>0.2</v>
      </c>
      <c r="T1194" s="16">
        <f>SUMIFS(equity_bonds!$F$2:$F$6414,equity_bonds!$H$2:$H$6414,"="&amp;data!$B1194,equity_bonds!$J$2:$J$6414,"="&amp;data!$G1194)</f>
        <v>19</v>
      </c>
      <c r="U1194" s="16"/>
    </row>
    <row r="1195" spans="1:21" x14ac:dyDescent="0.25">
      <c r="A1195">
        <v>3248</v>
      </c>
      <c r="B1195">
        <v>1997</v>
      </c>
      <c r="C1195">
        <v>84</v>
      </c>
      <c r="D1195" t="s">
        <v>206</v>
      </c>
      <c r="E1195" t="s">
        <v>100</v>
      </c>
      <c r="F1195" t="s">
        <v>100</v>
      </c>
      <c r="G1195" t="str">
        <f t="shared" si="18"/>
        <v>Pepper Hamilton</v>
      </c>
      <c r="I1195" s="13">
        <f>COUNTIFS(IPO!$J$2:$J$5250,"="&amp;data!$G1195,IPO!$H$2:$H$5250,"="&amp;data!$B1195)</f>
        <v>1</v>
      </c>
      <c r="J1195" s="13">
        <f>SUMIFS(IPO!$B$2:$B$5250,IPO!$H$2:$H$5250,"="&amp;data!$B1195,IPO!$J$2:$J$5250,"="&amp;data!$G1195)</f>
        <v>110.3</v>
      </c>
      <c r="K1195" s="13">
        <f>IF(I1195=1,SUMIFS(IPO!$C$2:$C$5250,IPO!$H$2:$H$5250,"="&amp;data!$B1195,IPO!$J$2:$J$5250,"="&amp;data!$G1195),"")</f>
        <v>124</v>
      </c>
      <c r="L1195" s="13">
        <f>SUMIFS(IPO!$E$2:$E$5250,IPO!$H$2:$H$5250,"="&amp;data!$B1195,IPO!$J$2:$J$5250,"="&amp;data!$G1195)</f>
        <v>0.1</v>
      </c>
      <c r="M1195" s="13">
        <f>SUMIFS(IPO!$F$2:$F$5250,IPO!$H$2:$H$5250,"="&amp;data!$B1195,IPO!$J$2:$J$5250,"="&amp;data!$G1195)</f>
        <v>2</v>
      </c>
      <c r="N1195" s="13"/>
      <c r="P1195" s="16">
        <f>COUNTIFS(equity_bonds!$H$2:$H$6414,"="&amp;data!$B1195,equity_bonds!$J$2:$J$6414,"="&amp;data!$G1195)</f>
        <v>1</v>
      </c>
      <c r="Q1195" s="16">
        <f>SUMIFS(equity_bonds!$B$2:$B$6414,equity_bonds!$H$2:$H$6414,"="&amp;data!$B1195,equity_bonds!$J$2:$J$6414,"="&amp;data!$G1195)</f>
        <v>438.7</v>
      </c>
      <c r="R1195" s="16">
        <f>IF(P1195=1,SUMIFS(equity_bonds!$C$2:$C$6414,equity_bonds!$H$2:$H$6414,"="&amp;data!$B1195,equity_bonds!$J$2:$J$6414,"="&amp;data!$G1195),"")</f>
        <v>196</v>
      </c>
      <c r="S1195" s="16">
        <f>SUMIFS(equity_bonds!$E$2:$E$6414,equity_bonds!$H$2:$H$6414,"="&amp;data!$B1195,equity_bonds!$J$2:$J$6414,"="&amp;data!$G1195)</f>
        <v>0</v>
      </c>
      <c r="T1195" s="16">
        <f>SUMIFS(equity_bonds!$F$2:$F$6414,equity_bonds!$H$2:$H$6414,"="&amp;data!$B1195,equity_bonds!$J$2:$J$6414,"="&amp;data!$G1195)</f>
        <v>5</v>
      </c>
      <c r="U1195" s="16"/>
    </row>
    <row r="1196" spans="1:21" x14ac:dyDescent="0.25">
      <c r="A1196">
        <v>3277</v>
      </c>
      <c r="B1196">
        <v>1997</v>
      </c>
      <c r="C1196">
        <v>73</v>
      </c>
      <c r="D1196" t="s">
        <v>205</v>
      </c>
      <c r="E1196" t="s">
        <v>157</v>
      </c>
      <c r="F1196" t="s">
        <v>157</v>
      </c>
      <c r="G1196" t="str">
        <f t="shared" si="18"/>
        <v>Perkins Coie</v>
      </c>
      <c r="I1196" s="13">
        <f>COUNTIFS(IPO!$J$2:$J$5250,"="&amp;data!$G1196,IPO!$H$2:$H$5250,"="&amp;data!$B1196)</f>
        <v>1</v>
      </c>
      <c r="J1196" s="13">
        <f>SUMIFS(IPO!$B$2:$B$5250,IPO!$H$2:$H$5250,"="&amp;data!$B1196,IPO!$J$2:$J$5250,"="&amp;data!$G1196)</f>
        <v>52.6</v>
      </c>
      <c r="K1196" s="13">
        <f>IF(I1196=1,SUMIFS(IPO!$C$2:$C$5250,IPO!$H$2:$H$5250,"="&amp;data!$B1196,IPO!$J$2:$J$5250,"="&amp;data!$G1196),"")</f>
        <v>183</v>
      </c>
      <c r="L1196" s="13">
        <f>SUMIFS(IPO!$E$2:$E$5250,IPO!$H$2:$H$5250,"="&amp;data!$B1196,IPO!$J$2:$J$5250,"="&amp;data!$G1196)</f>
        <v>0.1</v>
      </c>
      <c r="M1196" s="13">
        <f>SUMIFS(IPO!$F$2:$F$5250,IPO!$H$2:$H$5250,"="&amp;data!$B1196,IPO!$J$2:$J$5250,"="&amp;data!$G1196)</f>
        <v>1</v>
      </c>
      <c r="N1196" s="13"/>
      <c r="P1196" s="16">
        <f>COUNTIFS(equity_bonds!$H$2:$H$6414,"="&amp;data!$B1196,equity_bonds!$J$2:$J$6414,"="&amp;data!$G1196)</f>
        <v>1</v>
      </c>
      <c r="Q1196" s="16">
        <f>SUMIFS(equity_bonds!$B$2:$B$6414,equity_bonds!$H$2:$H$6414,"="&amp;data!$B1196,equity_bonds!$J$2:$J$6414,"="&amp;data!$G1196)</f>
        <v>2576.9</v>
      </c>
      <c r="R1196" s="16">
        <f>IF(P1196=1,SUMIFS(equity_bonds!$C$2:$C$6414,equity_bonds!$H$2:$H$6414,"="&amp;data!$B1196,equity_bonds!$J$2:$J$6414,"="&amp;data!$G1196),"")</f>
        <v>78</v>
      </c>
      <c r="S1196" s="16">
        <f>SUMIFS(equity_bonds!$E$2:$E$6414,equity_bonds!$H$2:$H$6414,"="&amp;data!$B1196,equity_bonds!$J$2:$J$6414,"="&amp;data!$G1196)</f>
        <v>0.1</v>
      </c>
      <c r="T1196" s="16">
        <f>SUMIFS(equity_bonds!$F$2:$F$6414,equity_bonds!$H$2:$H$6414,"="&amp;data!$B1196,equity_bonds!$J$2:$J$6414,"="&amp;data!$G1196)</f>
        <v>13</v>
      </c>
      <c r="U1196" s="16"/>
    </row>
    <row r="1197" spans="1:21" x14ac:dyDescent="0.25">
      <c r="A1197">
        <v>3316</v>
      </c>
      <c r="B1197">
        <v>1997</v>
      </c>
      <c r="C1197">
        <v>25</v>
      </c>
      <c r="D1197" t="s">
        <v>77</v>
      </c>
      <c r="E1197" t="s">
        <v>39</v>
      </c>
      <c r="F1197" t="s">
        <v>2602</v>
      </c>
      <c r="G1197" t="str">
        <f t="shared" si="18"/>
        <v>Pillsbury Madison</v>
      </c>
      <c r="I1197" s="13">
        <f>COUNTIFS(IPO!$J$2:$J$5250,"="&amp;data!$G1197,IPO!$H$2:$H$5250,"="&amp;data!$B1197)</f>
        <v>1</v>
      </c>
      <c r="J1197" s="13">
        <f>SUMIFS(IPO!$B$2:$B$5250,IPO!$H$2:$H$5250,"="&amp;data!$B1197,IPO!$J$2:$J$5250,"="&amp;data!$G1197)</f>
        <v>366.9</v>
      </c>
      <c r="K1197" s="13">
        <f>IF(I1197=1,SUMIFS(IPO!$C$2:$C$5250,IPO!$H$2:$H$5250,"="&amp;data!$B1197,IPO!$J$2:$J$5250,"="&amp;data!$G1197),"")</f>
        <v>46</v>
      </c>
      <c r="L1197" s="13">
        <f>SUMIFS(IPO!$E$2:$E$5250,IPO!$H$2:$H$5250,"="&amp;data!$B1197,IPO!$J$2:$J$5250,"="&amp;data!$G1197)</f>
        <v>0.4</v>
      </c>
      <c r="M1197" s="13">
        <f>SUMIFS(IPO!$F$2:$F$5250,IPO!$H$2:$H$5250,"="&amp;data!$B1197,IPO!$J$2:$J$5250,"="&amp;data!$G1197)</f>
        <v>3</v>
      </c>
      <c r="N1197" s="13"/>
      <c r="P1197" s="16">
        <f>COUNTIFS(equity_bonds!$H$2:$H$6414,"="&amp;data!$B1197,equity_bonds!$J$2:$J$6414,"="&amp;data!$G1197)</f>
        <v>1</v>
      </c>
      <c r="Q1197" s="16">
        <f>SUMIFS(equity_bonds!$B$2:$B$6414,equity_bonds!$H$2:$H$6414,"="&amp;data!$B1197,equity_bonds!$J$2:$J$6414,"="&amp;data!$G1197)</f>
        <v>2667.1</v>
      </c>
      <c r="R1197" s="16">
        <f>IF(P1197=1,SUMIFS(equity_bonds!$C$2:$C$6414,equity_bonds!$H$2:$H$6414,"="&amp;data!$B1197,equity_bonds!$J$2:$J$6414,"="&amp;data!$G1197),"")</f>
        <v>76</v>
      </c>
      <c r="S1197" s="16">
        <f>SUMIFS(equity_bonds!$E$2:$E$6414,equity_bonds!$H$2:$H$6414,"="&amp;data!$B1197,equity_bonds!$J$2:$J$6414,"="&amp;data!$G1197)</f>
        <v>0.1</v>
      </c>
      <c r="T1197" s="16">
        <f>SUMIFS(equity_bonds!$F$2:$F$6414,equity_bonds!$H$2:$H$6414,"="&amp;data!$B1197,equity_bonds!$J$2:$J$6414,"="&amp;data!$G1197)</f>
        <v>11</v>
      </c>
      <c r="U1197" s="16"/>
    </row>
    <row r="1198" spans="1:21" x14ac:dyDescent="0.25">
      <c r="A1198">
        <v>3341</v>
      </c>
      <c r="B1198">
        <v>1997</v>
      </c>
      <c r="C1198">
        <v>80</v>
      </c>
      <c r="D1198" t="s">
        <v>191</v>
      </c>
      <c r="E1198" t="s">
        <v>208</v>
      </c>
      <c r="F1198" t="s">
        <v>2660</v>
      </c>
      <c r="G1198" t="str">
        <f t="shared" si="18"/>
        <v>Piper Marbury</v>
      </c>
      <c r="I1198" s="13">
        <f>COUNTIFS(IPO!$J$2:$J$5250,"="&amp;data!$G1198,IPO!$H$2:$H$5250,"="&amp;data!$B1198)</f>
        <v>1</v>
      </c>
      <c r="J1198" s="13">
        <f>SUMIFS(IPO!$B$2:$B$5250,IPO!$H$2:$H$5250,"="&amp;data!$B1198,IPO!$J$2:$J$5250,"="&amp;data!$G1198)</f>
        <v>221.5</v>
      </c>
      <c r="K1198" s="13">
        <f>IF(I1198=1,SUMIFS(IPO!$C$2:$C$5250,IPO!$H$2:$H$5250,"="&amp;data!$B1198,IPO!$J$2:$J$5250,"="&amp;data!$G1198),"")</f>
        <v>74</v>
      </c>
      <c r="L1198" s="13">
        <f>SUMIFS(IPO!$E$2:$E$5250,IPO!$H$2:$H$5250,"="&amp;data!$B1198,IPO!$J$2:$J$5250,"="&amp;data!$G1198)</f>
        <v>0.2</v>
      </c>
      <c r="M1198" s="13">
        <f>SUMIFS(IPO!$F$2:$F$5250,IPO!$H$2:$H$5250,"="&amp;data!$B1198,IPO!$J$2:$J$5250,"="&amp;data!$G1198)</f>
        <v>4</v>
      </c>
      <c r="N1198" s="13"/>
      <c r="P1198" s="16">
        <f>COUNTIFS(equity_bonds!$H$2:$H$6414,"="&amp;data!$B1198,equity_bonds!$J$2:$J$6414,"="&amp;data!$G1198)</f>
        <v>1</v>
      </c>
      <c r="Q1198" s="16">
        <f>SUMIFS(equity_bonds!$B$2:$B$6414,equity_bonds!$H$2:$H$6414,"="&amp;data!$B1198,equity_bonds!$J$2:$J$6414,"="&amp;data!$G1198)</f>
        <v>1386.7</v>
      </c>
      <c r="R1198" s="16">
        <f>IF(P1198=1,SUMIFS(equity_bonds!$C$2:$C$6414,equity_bonds!$H$2:$H$6414,"="&amp;data!$B1198,equity_bonds!$J$2:$J$6414,"="&amp;data!$G1198),"")</f>
        <v>111</v>
      </c>
      <c r="S1198" s="16">
        <f>SUMIFS(equity_bonds!$E$2:$E$6414,equity_bonds!$H$2:$H$6414,"="&amp;data!$B1198,equity_bonds!$J$2:$J$6414,"="&amp;data!$G1198)</f>
        <v>0</v>
      </c>
      <c r="T1198" s="16">
        <f>SUMIFS(equity_bonds!$F$2:$F$6414,equity_bonds!$H$2:$H$6414,"="&amp;data!$B1198,equity_bonds!$J$2:$J$6414,"="&amp;data!$G1198)</f>
        <v>16</v>
      </c>
      <c r="U1198" s="16"/>
    </row>
    <row r="1199" spans="1:21" x14ac:dyDescent="0.25">
      <c r="A1199">
        <v>3407</v>
      </c>
      <c r="B1199">
        <v>1997</v>
      </c>
      <c r="C1199">
        <v>31</v>
      </c>
      <c r="D1199" t="s">
        <v>71</v>
      </c>
      <c r="E1199" t="s">
        <v>40</v>
      </c>
      <c r="F1199" t="s">
        <v>40</v>
      </c>
      <c r="G1199" t="str">
        <f t="shared" si="18"/>
        <v>Proskauer Rose</v>
      </c>
      <c r="I1199" s="13">
        <f>COUNTIFS(IPO!$J$2:$J$5250,"="&amp;data!$G1199,IPO!$H$2:$H$5250,"="&amp;data!$B1199)</f>
        <v>1</v>
      </c>
      <c r="J1199" s="13">
        <f>SUMIFS(IPO!$B$2:$B$5250,IPO!$H$2:$H$5250,"="&amp;data!$B1199,IPO!$J$2:$J$5250,"="&amp;data!$G1199)</f>
        <v>753.3</v>
      </c>
      <c r="K1199" s="13">
        <f>IF(I1199=1,SUMIFS(IPO!$C$2:$C$5250,IPO!$H$2:$H$5250,"="&amp;data!$B1199,IPO!$J$2:$J$5250,"="&amp;data!$G1199),"")</f>
        <v>27</v>
      </c>
      <c r="L1199" s="13">
        <f>SUMIFS(IPO!$E$2:$E$5250,IPO!$H$2:$H$5250,"="&amp;data!$B1199,IPO!$J$2:$J$5250,"="&amp;data!$G1199)</f>
        <v>0.7</v>
      </c>
      <c r="M1199" s="13">
        <f>SUMIFS(IPO!$F$2:$F$5250,IPO!$H$2:$H$5250,"="&amp;data!$B1199,IPO!$J$2:$J$5250,"="&amp;data!$G1199)</f>
        <v>7</v>
      </c>
      <c r="N1199" s="13"/>
      <c r="P1199" s="16">
        <f>COUNTIFS(equity_bonds!$H$2:$H$6414,"="&amp;data!$B1199,equity_bonds!$J$2:$J$6414,"="&amp;data!$G1199)</f>
        <v>1</v>
      </c>
      <c r="Q1199" s="16">
        <f>SUMIFS(equity_bonds!$B$2:$B$6414,equity_bonds!$H$2:$H$6414,"="&amp;data!$B1199,equity_bonds!$J$2:$J$6414,"="&amp;data!$G1199)</f>
        <v>1370.6</v>
      </c>
      <c r="R1199" s="16">
        <f>IF(P1199=1,SUMIFS(equity_bonds!$C$2:$C$6414,equity_bonds!$H$2:$H$6414,"="&amp;data!$B1199,equity_bonds!$J$2:$J$6414,"="&amp;data!$G1199),"")</f>
        <v>113</v>
      </c>
      <c r="S1199" s="16">
        <f>SUMIFS(equity_bonds!$E$2:$E$6414,equity_bonds!$H$2:$H$6414,"="&amp;data!$B1199,equity_bonds!$J$2:$J$6414,"="&amp;data!$G1199)</f>
        <v>0</v>
      </c>
      <c r="T1199" s="16">
        <f>SUMIFS(equity_bonds!$F$2:$F$6414,equity_bonds!$H$2:$H$6414,"="&amp;data!$B1199,equity_bonds!$J$2:$J$6414,"="&amp;data!$G1199)</f>
        <v>13</v>
      </c>
      <c r="U1199" s="16"/>
    </row>
    <row r="1200" spans="1:21" x14ac:dyDescent="0.25">
      <c r="A1200">
        <v>3468</v>
      </c>
      <c r="B1200">
        <v>1997</v>
      </c>
      <c r="C1200">
        <v>69</v>
      </c>
      <c r="D1200" t="s">
        <v>154</v>
      </c>
      <c r="E1200" t="s">
        <v>41</v>
      </c>
      <c r="F1200" t="s">
        <v>41</v>
      </c>
      <c r="G1200" t="str">
        <f t="shared" si="18"/>
        <v>Reed Smith</v>
      </c>
      <c r="I1200" s="13">
        <f>COUNTIFS(IPO!$J$2:$J$5250,"="&amp;data!$G1200,IPO!$H$2:$H$5250,"="&amp;data!$B1200)</f>
        <v>0</v>
      </c>
      <c r="J1200" s="13">
        <f>SUMIFS(IPO!$B$2:$B$5250,IPO!$H$2:$H$5250,"="&amp;data!$B1200,IPO!$J$2:$J$5250,"="&amp;data!$G1200)</f>
        <v>0</v>
      </c>
      <c r="K1200" s="13" t="str">
        <f>IF(I1200=1,SUMIFS(IPO!$C$2:$C$5250,IPO!$H$2:$H$5250,"="&amp;data!$B1200,IPO!$J$2:$J$5250,"="&amp;data!$G1200),"")</f>
        <v/>
      </c>
      <c r="L1200" s="13">
        <f>SUMIFS(IPO!$E$2:$E$5250,IPO!$H$2:$H$5250,"="&amp;data!$B1200,IPO!$J$2:$J$5250,"="&amp;data!$G1200)</f>
        <v>0</v>
      </c>
      <c r="M1200" s="13">
        <f>SUMIFS(IPO!$F$2:$F$5250,IPO!$H$2:$H$5250,"="&amp;data!$B1200,IPO!$J$2:$J$5250,"="&amp;data!$G1200)</f>
        <v>0</v>
      </c>
      <c r="N1200" s="13"/>
      <c r="P1200" s="16">
        <f>COUNTIFS(equity_bonds!$H$2:$H$6414,"="&amp;data!$B1200,equity_bonds!$J$2:$J$6414,"="&amp;data!$G1200)</f>
        <v>1</v>
      </c>
      <c r="Q1200" s="16">
        <f>SUMIFS(equity_bonds!$B$2:$B$6414,equity_bonds!$H$2:$H$6414,"="&amp;data!$B1200,equity_bonds!$J$2:$J$6414,"="&amp;data!$G1200)</f>
        <v>3467.2</v>
      </c>
      <c r="R1200" s="16">
        <f>IF(P1200=1,SUMIFS(equity_bonds!$C$2:$C$6414,equity_bonds!$H$2:$H$6414,"="&amp;data!$B1200,equity_bonds!$J$2:$J$6414,"="&amp;data!$G1200),"")</f>
        <v>59</v>
      </c>
      <c r="S1200" s="16">
        <f>SUMIFS(equity_bonds!$E$2:$E$6414,equity_bonds!$H$2:$H$6414,"="&amp;data!$B1200,equity_bonds!$J$2:$J$6414,"="&amp;data!$G1200)</f>
        <v>0.1</v>
      </c>
      <c r="T1200" s="16">
        <f>SUMIFS(equity_bonds!$F$2:$F$6414,equity_bonds!$H$2:$H$6414,"="&amp;data!$B1200,equity_bonds!$J$2:$J$6414,"="&amp;data!$G1200)</f>
        <v>9</v>
      </c>
      <c r="U1200" s="16"/>
    </row>
    <row r="1201" spans="1:21" x14ac:dyDescent="0.25">
      <c r="A1201">
        <v>3530</v>
      </c>
      <c r="B1201">
        <v>1997</v>
      </c>
      <c r="C1201">
        <v>40</v>
      </c>
      <c r="D1201" t="s">
        <v>57</v>
      </c>
      <c r="E1201" t="s">
        <v>42</v>
      </c>
      <c r="F1201" t="s">
        <v>2603</v>
      </c>
      <c r="G1201" t="str">
        <f t="shared" si="18"/>
        <v>Rogers Wells</v>
      </c>
      <c r="I1201" s="13">
        <f>COUNTIFS(IPO!$J$2:$J$5250,"="&amp;data!$G1201,IPO!$H$2:$H$5250,"="&amp;data!$B1201)</f>
        <v>1</v>
      </c>
      <c r="J1201" s="13">
        <f>SUMIFS(IPO!$B$2:$B$5250,IPO!$H$2:$H$5250,"="&amp;data!$B1201,IPO!$J$2:$J$5250,"="&amp;data!$G1201)</f>
        <v>159.5</v>
      </c>
      <c r="K1201" s="13">
        <f>IF(I1201=1,SUMIFS(IPO!$C$2:$C$5250,IPO!$H$2:$H$5250,"="&amp;data!$B1201,IPO!$J$2:$J$5250,"="&amp;data!$G1201),"")</f>
        <v>93</v>
      </c>
      <c r="L1201" s="13">
        <f>SUMIFS(IPO!$E$2:$E$5250,IPO!$H$2:$H$5250,"="&amp;data!$B1201,IPO!$J$2:$J$5250,"="&amp;data!$G1201)</f>
        <v>0.2</v>
      </c>
      <c r="M1201" s="13">
        <f>SUMIFS(IPO!$F$2:$F$5250,IPO!$H$2:$H$5250,"="&amp;data!$B1201,IPO!$J$2:$J$5250,"="&amp;data!$G1201)</f>
        <v>3</v>
      </c>
      <c r="N1201" s="13"/>
      <c r="P1201" s="16">
        <f>COUNTIFS(equity_bonds!$H$2:$H$6414,"="&amp;data!$B1201,equity_bonds!$J$2:$J$6414,"="&amp;data!$G1201)</f>
        <v>1</v>
      </c>
      <c r="Q1201" s="16">
        <f>SUMIFS(equity_bonds!$B$2:$B$6414,equity_bonds!$H$2:$H$6414,"="&amp;data!$B1201,equity_bonds!$J$2:$J$6414,"="&amp;data!$G1201)</f>
        <v>1096.7</v>
      </c>
      <c r="R1201" s="16">
        <f>IF(P1201=1,SUMIFS(equity_bonds!$C$2:$C$6414,equity_bonds!$H$2:$H$6414,"="&amp;data!$B1201,equity_bonds!$J$2:$J$6414,"="&amp;data!$G1201),"")</f>
        <v>129</v>
      </c>
      <c r="S1201" s="16">
        <f>SUMIFS(equity_bonds!$E$2:$E$6414,equity_bonds!$H$2:$H$6414,"="&amp;data!$B1201,equity_bonds!$J$2:$J$6414,"="&amp;data!$G1201)</f>
        <v>0</v>
      </c>
      <c r="T1201" s="16">
        <f>SUMIFS(equity_bonds!$F$2:$F$6414,equity_bonds!$H$2:$H$6414,"="&amp;data!$B1201,equity_bonds!$J$2:$J$6414,"="&amp;data!$G1201)</f>
        <v>11</v>
      </c>
      <c r="U1201" s="16"/>
    </row>
    <row r="1202" spans="1:21" x14ac:dyDescent="0.25">
      <c r="A1202">
        <v>3545</v>
      </c>
      <c r="B1202">
        <v>1997</v>
      </c>
      <c r="C1202">
        <v>44</v>
      </c>
      <c r="D1202" t="s">
        <v>84</v>
      </c>
      <c r="E1202" t="s">
        <v>103</v>
      </c>
      <c r="F1202" t="s">
        <v>2628</v>
      </c>
      <c r="G1202" t="str">
        <f t="shared" si="18"/>
        <v>Ropes Gray</v>
      </c>
      <c r="I1202" s="13">
        <f>COUNTIFS(IPO!$J$2:$J$5250,"="&amp;data!$G1202,IPO!$H$2:$H$5250,"="&amp;data!$B1202)</f>
        <v>0</v>
      </c>
      <c r="J1202" s="13">
        <f>SUMIFS(IPO!$B$2:$B$5250,IPO!$H$2:$H$5250,"="&amp;data!$B1202,IPO!$J$2:$J$5250,"="&amp;data!$G1202)</f>
        <v>0</v>
      </c>
      <c r="K1202" s="13" t="str">
        <f>IF(I1202=1,SUMIFS(IPO!$C$2:$C$5250,IPO!$H$2:$H$5250,"="&amp;data!$B1202,IPO!$J$2:$J$5250,"="&amp;data!$G1202),"")</f>
        <v/>
      </c>
      <c r="L1202" s="13">
        <f>SUMIFS(IPO!$E$2:$E$5250,IPO!$H$2:$H$5250,"="&amp;data!$B1202,IPO!$J$2:$J$5250,"="&amp;data!$G1202)</f>
        <v>0</v>
      </c>
      <c r="M1202" s="13">
        <f>SUMIFS(IPO!$F$2:$F$5250,IPO!$H$2:$H$5250,"="&amp;data!$B1202,IPO!$J$2:$J$5250,"="&amp;data!$G1202)</f>
        <v>0</v>
      </c>
      <c r="N1202" s="13"/>
      <c r="P1202" s="16">
        <f>COUNTIFS(equity_bonds!$H$2:$H$6414,"="&amp;data!$B1202,equity_bonds!$J$2:$J$6414,"="&amp;data!$G1202)</f>
        <v>1</v>
      </c>
      <c r="Q1202" s="16">
        <f>SUMIFS(equity_bonds!$B$2:$B$6414,equity_bonds!$H$2:$H$6414,"="&amp;data!$B1202,equity_bonds!$J$2:$J$6414,"="&amp;data!$G1202)</f>
        <v>3191.3</v>
      </c>
      <c r="R1202" s="16">
        <f>IF(P1202=1,SUMIFS(equity_bonds!$C$2:$C$6414,equity_bonds!$H$2:$H$6414,"="&amp;data!$B1202,equity_bonds!$J$2:$J$6414,"="&amp;data!$G1202),"")</f>
        <v>61</v>
      </c>
      <c r="S1202" s="16">
        <f>SUMIFS(equity_bonds!$E$2:$E$6414,equity_bonds!$H$2:$H$6414,"="&amp;data!$B1202,equity_bonds!$J$2:$J$6414,"="&amp;data!$G1202)</f>
        <v>0.1</v>
      </c>
      <c r="T1202" s="16">
        <f>SUMIFS(equity_bonds!$F$2:$F$6414,equity_bonds!$H$2:$H$6414,"="&amp;data!$B1202,equity_bonds!$J$2:$J$6414,"="&amp;data!$G1202)</f>
        <v>20</v>
      </c>
      <c r="U1202" s="16"/>
    </row>
    <row r="1203" spans="1:21" x14ac:dyDescent="0.25">
      <c r="A1203">
        <v>3626</v>
      </c>
      <c r="B1203">
        <v>1997</v>
      </c>
      <c r="C1203">
        <v>93</v>
      </c>
      <c r="D1203" t="s">
        <v>5</v>
      </c>
      <c r="E1203" t="s">
        <v>241</v>
      </c>
      <c r="F1203" t="s">
        <v>2676</v>
      </c>
      <c r="G1203" t="str">
        <f t="shared" si="18"/>
        <v>Schulte Roth</v>
      </c>
      <c r="I1203" s="13">
        <f>COUNTIFS(IPO!$J$2:$J$5250,"="&amp;data!$G1203,IPO!$H$2:$H$5250,"="&amp;data!$B1203)</f>
        <v>1</v>
      </c>
      <c r="J1203" s="13">
        <f>SUMIFS(IPO!$B$2:$B$5250,IPO!$H$2:$H$5250,"="&amp;data!$B1203,IPO!$J$2:$J$5250,"="&amp;data!$G1203)</f>
        <v>88.7</v>
      </c>
      <c r="K1203" s="13">
        <f>IF(I1203=1,SUMIFS(IPO!$C$2:$C$5250,IPO!$H$2:$H$5250,"="&amp;data!$B1203,IPO!$J$2:$J$5250,"="&amp;data!$G1203),"")</f>
        <v>139</v>
      </c>
      <c r="L1203" s="13">
        <f>SUMIFS(IPO!$E$2:$E$5250,IPO!$H$2:$H$5250,"="&amp;data!$B1203,IPO!$J$2:$J$5250,"="&amp;data!$G1203)</f>
        <v>0.1</v>
      </c>
      <c r="M1203" s="13">
        <f>SUMIFS(IPO!$F$2:$F$5250,IPO!$H$2:$H$5250,"="&amp;data!$B1203,IPO!$J$2:$J$5250,"="&amp;data!$G1203)</f>
        <v>2</v>
      </c>
      <c r="N1203" s="13"/>
      <c r="P1203" s="16">
        <f>COUNTIFS(equity_bonds!$H$2:$H$6414,"="&amp;data!$B1203,equity_bonds!$J$2:$J$6414,"="&amp;data!$G1203)</f>
        <v>1</v>
      </c>
      <c r="Q1203" s="16">
        <f>SUMIFS(equity_bonds!$B$2:$B$6414,equity_bonds!$H$2:$H$6414,"="&amp;data!$B1203,equity_bonds!$J$2:$J$6414,"="&amp;data!$G1203)</f>
        <v>11307.3</v>
      </c>
      <c r="R1203" s="16">
        <f>IF(P1203=1,SUMIFS(equity_bonds!$C$2:$C$6414,equity_bonds!$H$2:$H$6414,"="&amp;data!$B1203,equity_bonds!$J$2:$J$6414,"="&amp;data!$G1203),"")</f>
        <v>30</v>
      </c>
      <c r="S1203" s="16">
        <f>SUMIFS(equity_bonds!$E$2:$E$6414,equity_bonds!$H$2:$H$6414,"="&amp;data!$B1203,equity_bonds!$J$2:$J$6414,"="&amp;data!$G1203)</f>
        <v>0.3</v>
      </c>
      <c r="T1203" s="16">
        <f>SUMIFS(equity_bonds!$F$2:$F$6414,equity_bonds!$H$2:$H$6414,"="&amp;data!$B1203,equity_bonds!$J$2:$J$6414,"="&amp;data!$G1203)</f>
        <v>35</v>
      </c>
      <c r="U1203" s="16"/>
    </row>
    <row r="1204" spans="1:21" x14ac:dyDescent="0.25">
      <c r="A1204">
        <v>3671</v>
      </c>
      <c r="B1204">
        <v>1997</v>
      </c>
      <c r="C1204">
        <v>70</v>
      </c>
      <c r="D1204" t="s">
        <v>131</v>
      </c>
      <c r="E1204" t="s">
        <v>105</v>
      </c>
      <c r="F1204" t="s">
        <v>105</v>
      </c>
      <c r="G1204" t="str">
        <f t="shared" si="18"/>
        <v>Seyfarth Shaw</v>
      </c>
      <c r="I1204" s="13">
        <f>COUNTIFS(IPO!$J$2:$J$5250,"="&amp;data!$G1204,IPO!$H$2:$H$5250,"="&amp;data!$B1204)</f>
        <v>0</v>
      </c>
      <c r="J1204" s="13">
        <f>SUMIFS(IPO!$B$2:$B$5250,IPO!$H$2:$H$5250,"="&amp;data!$B1204,IPO!$J$2:$J$5250,"="&amp;data!$G1204)</f>
        <v>0</v>
      </c>
      <c r="K1204" s="13" t="str">
        <f>IF(I1204=1,SUMIFS(IPO!$C$2:$C$5250,IPO!$H$2:$H$5250,"="&amp;data!$B1204,IPO!$J$2:$J$5250,"="&amp;data!$G1204),"")</f>
        <v/>
      </c>
      <c r="L1204" s="13">
        <f>SUMIFS(IPO!$E$2:$E$5250,IPO!$H$2:$H$5250,"="&amp;data!$B1204,IPO!$J$2:$J$5250,"="&amp;data!$G1204)</f>
        <v>0</v>
      </c>
      <c r="M1204" s="13">
        <f>SUMIFS(IPO!$F$2:$F$5250,IPO!$H$2:$H$5250,"="&amp;data!$B1204,IPO!$J$2:$J$5250,"="&amp;data!$G1204)</f>
        <v>0</v>
      </c>
      <c r="N1204" s="13"/>
      <c r="P1204" s="16">
        <f>COUNTIFS(equity_bonds!$H$2:$H$6414,"="&amp;data!$B1204,equity_bonds!$J$2:$J$6414,"="&amp;data!$G1204)</f>
        <v>0</v>
      </c>
      <c r="Q1204" s="16">
        <f>SUMIFS(equity_bonds!$B$2:$B$6414,equity_bonds!$H$2:$H$6414,"="&amp;data!$B1204,equity_bonds!$J$2:$J$6414,"="&amp;data!$G1204)</f>
        <v>0</v>
      </c>
      <c r="R1204" s="16" t="str">
        <f>IF(P1204=1,SUMIFS(equity_bonds!$C$2:$C$6414,equity_bonds!$H$2:$H$6414,"="&amp;data!$B1204,equity_bonds!$J$2:$J$6414,"="&amp;data!$G1204),"")</f>
        <v/>
      </c>
      <c r="S1204" s="16">
        <f>SUMIFS(equity_bonds!$E$2:$E$6414,equity_bonds!$H$2:$H$6414,"="&amp;data!$B1204,equity_bonds!$J$2:$J$6414,"="&amp;data!$G1204)</f>
        <v>0</v>
      </c>
      <c r="T1204" s="16">
        <f>SUMIFS(equity_bonds!$F$2:$F$6414,equity_bonds!$H$2:$H$6414,"="&amp;data!$B1204,equity_bonds!$J$2:$J$6414,"="&amp;data!$G1204)</f>
        <v>0</v>
      </c>
      <c r="U1204" s="16"/>
    </row>
    <row r="1205" spans="1:21" x14ac:dyDescent="0.25">
      <c r="A1205">
        <v>3697</v>
      </c>
      <c r="B1205">
        <v>1997</v>
      </c>
      <c r="C1205">
        <v>93</v>
      </c>
      <c r="D1205" t="s">
        <v>219</v>
      </c>
      <c r="E1205" t="s">
        <v>162</v>
      </c>
      <c r="F1205" t="s">
        <v>162</v>
      </c>
      <c r="G1205" t="str">
        <f t="shared" si="18"/>
        <v>Shaw Pittman</v>
      </c>
      <c r="I1205" s="13">
        <f>COUNTIFS(IPO!$J$2:$J$5250,"="&amp;data!$G1205,IPO!$H$2:$H$5250,"="&amp;data!$B1205)</f>
        <v>1</v>
      </c>
      <c r="J1205" s="13">
        <f>SUMIFS(IPO!$B$2:$B$5250,IPO!$H$2:$H$5250,"="&amp;data!$B1205,IPO!$J$2:$J$5250,"="&amp;data!$G1205)</f>
        <v>359.1</v>
      </c>
      <c r="K1205" s="13">
        <f>IF(I1205=1,SUMIFS(IPO!$C$2:$C$5250,IPO!$H$2:$H$5250,"="&amp;data!$B1205,IPO!$J$2:$J$5250,"="&amp;data!$G1205),"")</f>
        <v>48</v>
      </c>
      <c r="L1205" s="13">
        <f>SUMIFS(IPO!$E$2:$E$5250,IPO!$H$2:$H$5250,"="&amp;data!$B1205,IPO!$J$2:$J$5250,"="&amp;data!$G1205)</f>
        <v>0.4</v>
      </c>
      <c r="M1205" s="13">
        <f>SUMIFS(IPO!$F$2:$F$5250,IPO!$H$2:$H$5250,"="&amp;data!$B1205,IPO!$J$2:$J$5250,"="&amp;data!$G1205)</f>
        <v>2</v>
      </c>
      <c r="N1205" s="13"/>
      <c r="P1205" s="16">
        <f>COUNTIFS(equity_bonds!$H$2:$H$6414,"="&amp;data!$B1205,equity_bonds!$J$2:$J$6414,"="&amp;data!$G1205)</f>
        <v>1</v>
      </c>
      <c r="Q1205" s="16">
        <f>SUMIFS(equity_bonds!$B$2:$B$6414,equity_bonds!$H$2:$H$6414,"="&amp;data!$B1205,equity_bonds!$J$2:$J$6414,"="&amp;data!$G1205)</f>
        <v>5618.4</v>
      </c>
      <c r="R1205" s="16">
        <f>IF(P1205=1,SUMIFS(equity_bonds!$C$2:$C$6414,equity_bonds!$H$2:$H$6414,"="&amp;data!$B1205,equity_bonds!$J$2:$J$6414,"="&amp;data!$G1205),"")</f>
        <v>42</v>
      </c>
      <c r="S1205" s="16">
        <f>SUMIFS(equity_bonds!$E$2:$E$6414,equity_bonds!$H$2:$H$6414,"="&amp;data!$B1205,equity_bonds!$J$2:$J$6414,"="&amp;data!$G1205)</f>
        <v>0.2</v>
      </c>
      <c r="T1205" s="16">
        <f>SUMIFS(equity_bonds!$F$2:$F$6414,equity_bonds!$H$2:$H$6414,"="&amp;data!$B1205,equity_bonds!$J$2:$J$6414,"="&amp;data!$G1205)</f>
        <v>15</v>
      </c>
      <c r="U1205" s="16"/>
    </row>
    <row r="1206" spans="1:21" x14ac:dyDescent="0.25">
      <c r="A1206">
        <v>3726</v>
      </c>
      <c r="B1206">
        <v>1997</v>
      </c>
      <c r="C1206">
        <v>8</v>
      </c>
      <c r="D1206" t="s">
        <v>153</v>
      </c>
      <c r="E1206" t="s">
        <v>44</v>
      </c>
      <c r="F1206" t="s">
        <v>2605</v>
      </c>
      <c r="G1206" t="str">
        <f t="shared" si="18"/>
        <v>Shearman Sterling</v>
      </c>
      <c r="I1206" s="13">
        <f>COUNTIFS(IPO!$J$2:$J$5250,"="&amp;data!$G1206,IPO!$H$2:$H$5250,"="&amp;data!$B1206)</f>
        <v>1</v>
      </c>
      <c r="J1206" s="13">
        <f>SUMIFS(IPO!$B$2:$B$5250,IPO!$H$2:$H$5250,"="&amp;data!$B1206,IPO!$J$2:$J$5250,"="&amp;data!$G1206)</f>
        <v>1671.8</v>
      </c>
      <c r="K1206" s="13">
        <f>IF(I1206=1,SUMIFS(IPO!$C$2:$C$5250,IPO!$H$2:$H$5250,"="&amp;data!$B1206,IPO!$J$2:$J$5250,"="&amp;data!$G1206),"")</f>
        <v>12</v>
      </c>
      <c r="L1206" s="13">
        <f>SUMIFS(IPO!$E$2:$E$5250,IPO!$H$2:$H$5250,"="&amp;data!$B1206,IPO!$J$2:$J$5250,"="&amp;data!$G1206)</f>
        <v>1.6</v>
      </c>
      <c r="M1206" s="13">
        <f>SUMIFS(IPO!$F$2:$F$5250,IPO!$H$2:$H$5250,"="&amp;data!$B1206,IPO!$J$2:$J$5250,"="&amp;data!$G1206)</f>
        <v>12</v>
      </c>
      <c r="N1206" s="13"/>
      <c r="P1206" s="16">
        <f>COUNTIFS(equity_bonds!$H$2:$H$6414,"="&amp;data!$B1206,equity_bonds!$J$2:$J$6414,"="&amp;data!$G1206)</f>
        <v>1</v>
      </c>
      <c r="Q1206" s="16">
        <f>SUMIFS(equity_bonds!$B$2:$B$6414,equity_bonds!$H$2:$H$6414,"="&amp;data!$B1206,equity_bonds!$J$2:$J$6414,"="&amp;data!$G1206)</f>
        <v>16744.599999999999</v>
      </c>
      <c r="R1206" s="16">
        <f>IF(P1206=1,SUMIFS(equity_bonds!$C$2:$C$6414,equity_bonds!$H$2:$H$6414,"="&amp;data!$B1206,equity_bonds!$J$2:$J$6414,"="&amp;data!$G1206),"")</f>
        <v>21</v>
      </c>
      <c r="S1206" s="16">
        <f>SUMIFS(equity_bonds!$E$2:$E$6414,equity_bonds!$H$2:$H$6414,"="&amp;data!$B1206,equity_bonds!$J$2:$J$6414,"="&amp;data!$G1206)</f>
        <v>0.5</v>
      </c>
      <c r="T1206" s="16">
        <f>SUMIFS(equity_bonds!$F$2:$F$6414,equity_bonds!$H$2:$H$6414,"="&amp;data!$B1206,equity_bonds!$J$2:$J$6414,"="&amp;data!$G1206)</f>
        <v>38</v>
      </c>
      <c r="U1206" s="16"/>
    </row>
    <row r="1207" spans="1:21" x14ac:dyDescent="0.25">
      <c r="A1207">
        <v>3759</v>
      </c>
      <c r="B1207">
        <v>1997</v>
      </c>
      <c r="C1207">
        <v>83</v>
      </c>
      <c r="D1207" t="s">
        <v>181</v>
      </c>
      <c r="E1207" t="s">
        <v>188</v>
      </c>
      <c r="F1207" t="s">
        <v>2656</v>
      </c>
      <c r="G1207" t="str">
        <f t="shared" si="18"/>
        <v>Sheppard Mullin</v>
      </c>
      <c r="I1207" s="13">
        <f>COUNTIFS(IPO!$J$2:$J$5250,"="&amp;data!$G1207,IPO!$H$2:$H$5250,"="&amp;data!$B1207)</f>
        <v>1</v>
      </c>
      <c r="J1207" s="13">
        <f>SUMIFS(IPO!$B$2:$B$5250,IPO!$H$2:$H$5250,"="&amp;data!$B1207,IPO!$J$2:$J$5250,"="&amp;data!$G1207)</f>
        <v>99.5</v>
      </c>
      <c r="K1207" s="13">
        <f>IF(I1207=1,SUMIFS(IPO!$C$2:$C$5250,IPO!$H$2:$H$5250,"="&amp;data!$B1207,IPO!$J$2:$J$5250,"="&amp;data!$G1207),"")</f>
        <v>132</v>
      </c>
      <c r="L1207" s="13">
        <f>SUMIFS(IPO!$E$2:$E$5250,IPO!$H$2:$H$5250,"="&amp;data!$B1207,IPO!$J$2:$J$5250,"="&amp;data!$G1207)</f>
        <v>0.1</v>
      </c>
      <c r="M1207" s="13">
        <f>SUMIFS(IPO!$F$2:$F$5250,IPO!$H$2:$H$5250,"="&amp;data!$B1207,IPO!$J$2:$J$5250,"="&amp;data!$G1207)</f>
        <v>2</v>
      </c>
      <c r="N1207" s="13"/>
      <c r="P1207" s="16">
        <f>COUNTIFS(equity_bonds!$H$2:$H$6414,"="&amp;data!$B1207,equity_bonds!$J$2:$J$6414,"="&amp;data!$G1207)</f>
        <v>1</v>
      </c>
      <c r="Q1207" s="16">
        <f>SUMIFS(equity_bonds!$B$2:$B$6414,equity_bonds!$H$2:$H$6414,"="&amp;data!$B1207,equity_bonds!$J$2:$J$6414,"="&amp;data!$G1207)</f>
        <v>742</v>
      </c>
      <c r="R1207" s="16">
        <f>IF(P1207=1,SUMIFS(equity_bonds!$C$2:$C$6414,equity_bonds!$H$2:$H$6414,"="&amp;data!$B1207,equity_bonds!$J$2:$J$6414,"="&amp;data!$G1207),"")</f>
        <v>160</v>
      </c>
      <c r="S1207" s="16">
        <f>SUMIFS(equity_bonds!$E$2:$E$6414,equity_bonds!$H$2:$H$6414,"="&amp;data!$B1207,equity_bonds!$J$2:$J$6414,"="&amp;data!$G1207)</f>
        <v>0</v>
      </c>
      <c r="T1207" s="16">
        <f>SUMIFS(equity_bonds!$F$2:$F$6414,equity_bonds!$H$2:$H$6414,"="&amp;data!$B1207,equity_bonds!$J$2:$J$6414,"="&amp;data!$G1207)</f>
        <v>5</v>
      </c>
      <c r="U1207" s="16"/>
    </row>
    <row r="1208" spans="1:21" x14ac:dyDescent="0.25">
      <c r="A1208">
        <v>3776</v>
      </c>
      <c r="B1208">
        <v>1997</v>
      </c>
      <c r="C1208">
        <v>74</v>
      </c>
      <c r="D1208" t="s">
        <v>5</v>
      </c>
      <c r="E1208" t="s">
        <v>242</v>
      </c>
      <c r="F1208" t="s">
        <v>2677</v>
      </c>
      <c r="G1208" t="str">
        <f t="shared" si="18"/>
        <v>Shook Hardy</v>
      </c>
      <c r="I1208" s="13">
        <f>COUNTIFS(IPO!$J$2:$J$5250,"="&amp;data!$G1208,IPO!$H$2:$H$5250,"="&amp;data!$B1208)</f>
        <v>0</v>
      </c>
      <c r="J1208" s="13">
        <f>SUMIFS(IPO!$B$2:$B$5250,IPO!$H$2:$H$5250,"="&amp;data!$B1208,IPO!$J$2:$J$5250,"="&amp;data!$G1208)</f>
        <v>0</v>
      </c>
      <c r="K1208" s="13" t="str">
        <f>IF(I1208=1,SUMIFS(IPO!$C$2:$C$5250,IPO!$H$2:$H$5250,"="&amp;data!$B1208,IPO!$J$2:$J$5250,"="&amp;data!$G1208),"")</f>
        <v/>
      </c>
      <c r="L1208" s="13">
        <f>SUMIFS(IPO!$E$2:$E$5250,IPO!$H$2:$H$5250,"="&amp;data!$B1208,IPO!$J$2:$J$5250,"="&amp;data!$G1208)</f>
        <v>0</v>
      </c>
      <c r="M1208" s="13">
        <f>SUMIFS(IPO!$F$2:$F$5250,IPO!$H$2:$H$5250,"="&amp;data!$B1208,IPO!$J$2:$J$5250,"="&amp;data!$G1208)</f>
        <v>0</v>
      </c>
      <c r="N1208" s="13"/>
      <c r="P1208" s="16">
        <f>COUNTIFS(equity_bonds!$H$2:$H$6414,"="&amp;data!$B1208,equity_bonds!$J$2:$J$6414,"="&amp;data!$G1208)</f>
        <v>0</v>
      </c>
      <c r="Q1208" s="16">
        <f>SUMIFS(equity_bonds!$B$2:$B$6414,equity_bonds!$H$2:$H$6414,"="&amp;data!$B1208,equity_bonds!$J$2:$J$6414,"="&amp;data!$G1208)</f>
        <v>0</v>
      </c>
      <c r="R1208" s="16" t="str">
        <f>IF(P1208=1,SUMIFS(equity_bonds!$C$2:$C$6414,equity_bonds!$H$2:$H$6414,"="&amp;data!$B1208,equity_bonds!$J$2:$J$6414,"="&amp;data!$G1208),"")</f>
        <v/>
      </c>
      <c r="S1208" s="16">
        <f>SUMIFS(equity_bonds!$E$2:$E$6414,equity_bonds!$H$2:$H$6414,"="&amp;data!$B1208,equity_bonds!$J$2:$J$6414,"="&amp;data!$G1208)</f>
        <v>0</v>
      </c>
      <c r="T1208" s="16">
        <f>SUMIFS(equity_bonds!$F$2:$F$6414,equity_bonds!$H$2:$H$6414,"="&amp;data!$B1208,equity_bonds!$J$2:$J$6414,"="&amp;data!$G1208)</f>
        <v>0</v>
      </c>
      <c r="U1208" s="16"/>
    </row>
    <row r="1209" spans="1:21" x14ac:dyDescent="0.25">
      <c r="A1209">
        <v>3810</v>
      </c>
      <c r="B1209">
        <v>1997</v>
      </c>
      <c r="C1209">
        <v>12</v>
      </c>
      <c r="D1209" t="s">
        <v>96</v>
      </c>
      <c r="E1209" t="s">
        <v>45</v>
      </c>
      <c r="F1209" t="s">
        <v>507</v>
      </c>
      <c r="G1209" t="str">
        <f t="shared" si="18"/>
        <v>Sidley Austin</v>
      </c>
      <c r="I1209" s="13">
        <f>COUNTIFS(IPO!$J$2:$J$5250,"="&amp;data!$G1209,IPO!$H$2:$H$5250,"="&amp;data!$B1209)</f>
        <v>1</v>
      </c>
      <c r="J1209" s="13">
        <f>SUMIFS(IPO!$B$2:$B$5250,IPO!$H$2:$H$5250,"="&amp;data!$B1209,IPO!$J$2:$J$5250,"="&amp;data!$G1209)</f>
        <v>1589.1</v>
      </c>
      <c r="K1209" s="13">
        <f>IF(I1209=1,SUMIFS(IPO!$C$2:$C$5250,IPO!$H$2:$H$5250,"="&amp;data!$B1209,IPO!$J$2:$J$5250,"="&amp;data!$G1209),"")</f>
        <v>15</v>
      </c>
      <c r="L1209" s="13">
        <f>SUMIFS(IPO!$E$2:$E$5250,IPO!$H$2:$H$5250,"="&amp;data!$B1209,IPO!$J$2:$J$5250,"="&amp;data!$G1209)</f>
        <v>1.5</v>
      </c>
      <c r="M1209" s="13">
        <f>SUMIFS(IPO!$F$2:$F$5250,IPO!$H$2:$H$5250,"="&amp;data!$B1209,IPO!$J$2:$J$5250,"="&amp;data!$G1209)</f>
        <v>6</v>
      </c>
      <c r="N1209" s="13"/>
      <c r="P1209" s="16">
        <f>COUNTIFS(equity_bonds!$H$2:$H$6414,"="&amp;data!$B1209,equity_bonds!$J$2:$J$6414,"="&amp;data!$G1209)</f>
        <v>2</v>
      </c>
      <c r="Q1209" s="16">
        <f>SUMIFS(equity_bonds!$B$2:$B$6414,equity_bonds!$H$2:$H$6414,"="&amp;data!$B1209,equity_bonds!$J$2:$J$6414,"="&amp;data!$G1209)</f>
        <v>25093.599999999999</v>
      </c>
      <c r="R1209" s="16" t="str">
        <f>IF(P1209=1,SUMIFS(equity_bonds!$C$2:$C$6414,equity_bonds!$H$2:$H$6414,"="&amp;data!$B1209,equity_bonds!$J$2:$J$6414,"="&amp;data!$G1209),"")</f>
        <v/>
      </c>
      <c r="S1209" s="16">
        <f>SUMIFS(equity_bonds!$E$2:$E$6414,equity_bonds!$H$2:$H$6414,"="&amp;data!$B1209,equity_bonds!$J$2:$J$6414,"="&amp;data!$G1209)</f>
        <v>0.79999999999999993</v>
      </c>
      <c r="T1209" s="16">
        <f>SUMIFS(equity_bonds!$F$2:$F$6414,equity_bonds!$H$2:$H$6414,"="&amp;data!$B1209,equity_bonds!$J$2:$J$6414,"="&amp;data!$G1209)</f>
        <v>90</v>
      </c>
      <c r="U1209" s="16"/>
    </row>
    <row r="1210" spans="1:21" x14ac:dyDescent="0.25">
      <c r="A1210">
        <v>3849</v>
      </c>
      <c r="B1210">
        <v>1997</v>
      </c>
      <c r="C1210">
        <v>16</v>
      </c>
      <c r="D1210" t="s">
        <v>112</v>
      </c>
      <c r="E1210" t="s">
        <v>46</v>
      </c>
      <c r="F1210" t="s">
        <v>2606</v>
      </c>
      <c r="G1210" t="str">
        <f t="shared" si="18"/>
        <v>Simpson Thacher</v>
      </c>
      <c r="I1210" s="13">
        <f>COUNTIFS(IPO!$J$2:$J$5250,"="&amp;data!$G1210,IPO!$H$2:$H$5250,"="&amp;data!$B1210)</f>
        <v>1</v>
      </c>
      <c r="J1210" s="13">
        <f>SUMIFS(IPO!$B$2:$B$5250,IPO!$H$2:$H$5250,"="&amp;data!$B1210,IPO!$J$2:$J$5250,"="&amp;data!$G1210)</f>
        <v>4051.8</v>
      </c>
      <c r="K1210" s="13">
        <f>IF(I1210=1,SUMIFS(IPO!$C$2:$C$5250,IPO!$H$2:$H$5250,"="&amp;data!$B1210,IPO!$J$2:$J$5250,"="&amp;data!$G1210),"")</f>
        <v>5</v>
      </c>
      <c r="L1210" s="13">
        <f>SUMIFS(IPO!$E$2:$E$5250,IPO!$H$2:$H$5250,"="&amp;data!$B1210,IPO!$J$2:$J$5250,"="&amp;data!$G1210)</f>
        <v>3.9</v>
      </c>
      <c r="M1210" s="13">
        <f>SUMIFS(IPO!$F$2:$F$5250,IPO!$H$2:$H$5250,"="&amp;data!$B1210,IPO!$J$2:$J$5250,"="&amp;data!$G1210)</f>
        <v>3</v>
      </c>
      <c r="N1210" s="13"/>
      <c r="P1210" s="16">
        <f>COUNTIFS(equity_bonds!$H$2:$H$6414,"="&amp;data!$B1210,equity_bonds!$J$2:$J$6414,"="&amp;data!$G1210)</f>
        <v>1</v>
      </c>
      <c r="Q1210" s="16">
        <f>SUMIFS(equity_bonds!$B$2:$B$6414,equity_bonds!$H$2:$H$6414,"="&amp;data!$B1210,equity_bonds!$J$2:$J$6414,"="&amp;data!$G1210)</f>
        <v>41000.400000000001</v>
      </c>
      <c r="R1210" s="16">
        <f>IF(P1210=1,SUMIFS(equity_bonds!$C$2:$C$6414,equity_bonds!$H$2:$H$6414,"="&amp;data!$B1210,equity_bonds!$J$2:$J$6414,"="&amp;data!$G1210),"")</f>
        <v>10</v>
      </c>
      <c r="S1210" s="16">
        <f>SUMIFS(equity_bonds!$E$2:$E$6414,equity_bonds!$H$2:$H$6414,"="&amp;data!$B1210,equity_bonds!$J$2:$J$6414,"="&amp;data!$G1210)</f>
        <v>1.2</v>
      </c>
      <c r="T1210" s="16">
        <f>SUMIFS(equity_bonds!$F$2:$F$6414,equity_bonds!$H$2:$H$6414,"="&amp;data!$B1210,equity_bonds!$J$2:$J$6414,"="&amp;data!$G1210)</f>
        <v>45</v>
      </c>
      <c r="U1210" s="16"/>
    </row>
    <row r="1211" spans="1:21" x14ac:dyDescent="0.25">
      <c r="A1211">
        <v>3880</v>
      </c>
      <c r="B1211">
        <v>1997</v>
      </c>
      <c r="C1211">
        <v>1</v>
      </c>
      <c r="D1211" t="s">
        <v>109</v>
      </c>
      <c r="E1211" t="s">
        <v>47</v>
      </c>
      <c r="F1211" t="s">
        <v>2607</v>
      </c>
      <c r="G1211" t="str">
        <f t="shared" si="18"/>
        <v>Skadden Arps</v>
      </c>
      <c r="I1211" s="13">
        <f>COUNTIFS(IPO!$J$2:$J$5250,"="&amp;data!$G1211,IPO!$H$2:$H$5250,"="&amp;data!$B1211)</f>
        <v>1</v>
      </c>
      <c r="J1211" s="13">
        <f>SUMIFS(IPO!$B$2:$B$5250,IPO!$H$2:$H$5250,"="&amp;data!$B1211,IPO!$J$2:$J$5250,"="&amp;data!$G1211)</f>
        <v>2439.6</v>
      </c>
      <c r="K1211" s="13">
        <f>IF(I1211=1,SUMIFS(IPO!$C$2:$C$5250,IPO!$H$2:$H$5250,"="&amp;data!$B1211,IPO!$J$2:$J$5250,"="&amp;data!$G1211),"")</f>
        <v>8</v>
      </c>
      <c r="L1211" s="13">
        <f>SUMIFS(IPO!$E$2:$E$5250,IPO!$H$2:$H$5250,"="&amp;data!$B1211,IPO!$J$2:$J$5250,"="&amp;data!$G1211)</f>
        <v>2.4</v>
      </c>
      <c r="M1211" s="13">
        <f>SUMIFS(IPO!$F$2:$F$5250,IPO!$H$2:$H$5250,"="&amp;data!$B1211,IPO!$J$2:$J$5250,"="&amp;data!$G1211)</f>
        <v>17</v>
      </c>
      <c r="N1211" s="13"/>
      <c r="P1211" s="16">
        <f>COUNTIFS(equity_bonds!$H$2:$H$6414,"="&amp;data!$B1211,equity_bonds!$J$2:$J$6414,"="&amp;data!$G1211)</f>
        <v>1</v>
      </c>
      <c r="Q1211" s="16">
        <f>SUMIFS(equity_bonds!$B$2:$B$6414,equity_bonds!$H$2:$H$6414,"="&amp;data!$B1211,equity_bonds!$J$2:$J$6414,"="&amp;data!$G1211)</f>
        <v>83617.3</v>
      </c>
      <c r="R1211" s="16">
        <f>IF(P1211=1,SUMIFS(equity_bonds!$C$2:$C$6414,equity_bonds!$H$2:$H$6414,"="&amp;data!$B1211,equity_bonds!$J$2:$J$6414,"="&amp;data!$G1211),"")</f>
        <v>3</v>
      </c>
      <c r="S1211" s="16">
        <f>SUMIFS(equity_bonds!$E$2:$E$6414,equity_bonds!$H$2:$H$6414,"="&amp;data!$B1211,equity_bonds!$J$2:$J$6414,"="&amp;data!$G1211)</f>
        <v>2.5</v>
      </c>
      <c r="T1211" s="16">
        <f>SUMIFS(equity_bonds!$F$2:$F$6414,equity_bonds!$H$2:$H$6414,"="&amp;data!$B1211,equity_bonds!$J$2:$J$6414,"="&amp;data!$G1211)</f>
        <v>102</v>
      </c>
      <c r="U1211" s="16"/>
    </row>
    <row r="1212" spans="1:21" x14ac:dyDescent="0.25">
      <c r="A1212">
        <v>3930</v>
      </c>
      <c r="B1212">
        <v>1997</v>
      </c>
      <c r="C1212">
        <v>46</v>
      </c>
      <c r="D1212" t="s">
        <v>63</v>
      </c>
      <c r="E1212" t="s">
        <v>211</v>
      </c>
      <c r="F1212" t="s">
        <v>2661</v>
      </c>
      <c r="G1212" t="str">
        <f t="shared" si="18"/>
        <v>Sonnenschein Nath</v>
      </c>
      <c r="I1212" s="13">
        <f>COUNTIFS(IPO!$J$2:$J$5250,"="&amp;data!$G1212,IPO!$H$2:$H$5250,"="&amp;data!$B1212)</f>
        <v>0</v>
      </c>
      <c r="J1212" s="13">
        <f>SUMIFS(IPO!$B$2:$B$5250,IPO!$H$2:$H$5250,"="&amp;data!$B1212,IPO!$J$2:$J$5250,"="&amp;data!$G1212)</f>
        <v>0</v>
      </c>
      <c r="K1212" s="13" t="str">
        <f>IF(I1212=1,SUMIFS(IPO!$C$2:$C$5250,IPO!$H$2:$H$5250,"="&amp;data!$B1212,IPO!$J$2:$J$5250,"="&amp;data!$G1212),"")</f>
        <v/>
      </c>
      <c r="L1212" s="13">
        <f>SUMIFS(IPO!$E$2:$E$5250,IPO!$H$2:$H$5250,"="&amp;data!$B1212,IPO!$J$2:$J$5250,"="&amp;data!$G1212)</f>
        <v>0</v>
      </c>
      <c r="M1212" s="13">
        <f>SUMIFS(IPO!$F$2:$F$5250,IPO!$H$2:$H$5250,"="&amp;data!$B1212,IPO!$J$2:$J$5250,"="&amp;data!$G1212)</f>
        <v>0</v>
      </c>
      <c r="N1212" s="13"/>
      <c r="P1212" s="16">
        <f>COUNTIFS(equity_bonds!$H$2:$H$6414,"="&amp;data!$B1212,equity_bonds!$J$2:$J$6414,"="&amp;data!$G1212)</f>
        <v>1</v>
      </c>
      <c r="Q1212" s="16">
        <f>SUMIFS(equity_bonds!$B$2:$B$6414,equity_bonds!$H$2:$H$6414,"="&amp;data!$B1212,equity_bonds!$J$2:$J$6414,"="&amp;data!$G1212)</f>
        <v>1234.9000000000001</v>
      </c>
      <c r="R1212" s="16">
        <f>IF(P1212=1,SUMIFS(equity_bonds!$C$2:$C$6414,equity_bonds!$H$2:$H$6414,"="&amp;data!$B1212,equity_bonds!$J$2:$J$6414,"="&amp;data!$G1212),"")</f>
        <v>120</v>
      </c>
      <c r="S1212" s="16">
        <f>SUMIFS(equity_bonds!$E$2:$E$6414,equity_bonds!$H$2:$H$6414,"="&amp;data!$B1212,equity_bonds!$J$2:$J$6414,"="&amp;data!$G1212)</f>
        <v>0</v>
      </c>
      <c r="T1212" s="16">
        <f>SUMIFS(equity_bonds!$F$2:$F$6414,equity_bonds!$H$2:$H$6414,"="&amp;data!$B1212,equity_bonds!$J$2:$J$6414,"="&amp;data!$G1212)</f>
        <v>6</v>
      </c>
      <c r="U1212" s="16"/>
    </row>
    <row r="1213" spans="1:21" x14ac:dyDescent="0.25">
      <c r="A1213">
        <v>3957</v>
      </c>
      <c r="B1213">
        <v>1997</v>
      </c>
      <c r="C1213">
        <v>55</v>
      </c>
      <c r="D1213" t="s">
        <v>146</v>
      </c>
      <c r="E1213" t="s">
        <v>48</v>
      </c>
      <c r="F1213" t="s">
        <v>48</v>
      </c>
      <c r="G1213" t="str">
        <f t="shared" si="18"/>
        <v>Squire Sanders</v>
      </c>
      <c r="I1213" s="13">
        <f>COUNTIFS(IPO!$J$2:$J$5250,"="&amp;data!$G1213,IPO!$H$2:$H$5250,"="&amp;data!$B1213)</f>
        <v>1</v>
      </c>
      <c r="J1213" s="13">
        <f>SUMIFS(IPO!$B$2:$B$5250,IPO!$H$2:$H$5250,"="&amp;data!$B1213,IPO!$J$2:$J$5250,"="&amp;data!$G1213)</f>
        <v>51.4</v>
      </c>
      <c r="K1213" s="13">
        <f>IF(I1213=1,SUMIFS(IPO!$C$2:$C$5250,IPO!$H$2:$H$5250,"="&amp;data!$B1213,IPO!$J$2:$J$5250,"="&amp;data!$G1213),"")</f>
        <v>184</v>
      </c>
      <c r="L1213" s="13">
        <f>SUMIFS(IPO!$E$2:$E$5250,IPO!$H$2:$H$5250,"="&amp;data!$B1213,IPO!$J$2:$J$5250,"="&amp;data!$G1213)</f>
        <v>0.1</v>
      </c>
      <c r="M1213" s="13">
        <f>SUMIFS(IPO!$F$2:$F$5250,IPO!$H$2:$H$5250,"="&amp;data!$B1213,IPO!$J$2:$J$5250,"="&amp;data!$G1213)</f>
        <v>5</v>
      </c>
      <c r="N1213" s="13"/>
      <c r="P1213" s="16">
        <f>COUNTIFS(equity_bonds!$H$2:$H$6414,"="&amp;data!$B1213,equity_bonds!$J$2:$J$6414,"="&amp;data!$G1213)</f>
        <v>1</v>
      </c>
      <c r="Q1213" s="16">
        <f>SUMIFS(equity_bonds!$B$2:$B$6414,equity_bonds!$H$2:$H$6414,"="&amp;data!$B1213,equity_bonds!$J$2:$J$6414,"="&amp;data!$G1213)</f>
        <v>1737.3</v>
      </c>
      <c r="R1213" s="16">
        <f>IF(P1213=1,SUMIFS(equity_bonds!$C$2:$C$6414,equity_bonds!$H$2:$H$6414,"="&amp;data!$B1213,equity_bonds!$J$2:$J$6414,"="&amp;data!$G1213),"")</f>
        <v>96</v>
      </c>
      <c r="S1213" s="16">
        <f>SUMIFS(equity_bonds!$E$2:$E$6414,equity_bonds!$H$2:$H$6414,"="&amp;data!$B1213,equity_bonds!$J$2:$J$6414,"="&amp;data!$G1213)</f>
        <v>0.1</v>
      </c>
      <c r="T1213" s="16">
        <f>SUMIFS(equity_bonds!$F$2:$F$6414,equity_bonds!$H$2:$H$6414,"="&amp;data!$B1213,equity_bonds!$J$2:$J$6414,"="&amp;data!$G1213)</f>
        <v>8</v>
      </c>
      <c r="U1213" s="16"/>
    </row>
    <row r="1214" spans="1:21" x14ac:dyDescent="0.25">
      <c r="A1214">
        <v>3983</v>
      </c>
      <c r="B1214">
        <v>1997</v>
      </c>
      <c r="C1214">
        <v>96</v>
      </c>
      <c r="D1214" t="s">
        <v>173</v>
      </c>
      <c r="E1214" t="s">
        <v>163</v>
      </c>
      <c r="F1214" t="s">
        <v>2647</v>
      </c>
      <c r="G1214" t="str">
        <f t="shared" si="18"/>
        <v>Steptoe Johnson</v>
      </c>
      <c r="I1214" s="13">
        <f>COUNTIFS(IPO!$J$2:$J$5250,"="&amp;data!$G1214,IPO!$H$2:$H$5250,"="&amp;data!$B1214)</f>
        <v>0</v>
      </c>
      <c r="J1214" s="13">
        <f>SUMIFS(IPO!$B$2:$B$5250,IPO!$H$2:$H$5250,"="&amp;data!$B1214,IPO!$J$2:$J$5250,"="&amp;data!$G1214)</f>
        <v>0</v>
      </c>
      <c r="K1214" s="13" t="str">
        <f>IF(I1214=1,SUMIFS(IPO!$C$2:$C$5250,IPO!$H$2:$H$5250,"="&amp;data!$B1214,IPO!$J$2:$J$5250,"="&amp;data!$G1214),"")</f>
        <v/>
      </c>
      <c r="L1214" s="13">
        <f>SUMIFS(IPO!$E$2:$E$5250,IPO!$H$2:$H$5250,"="&amp;data!$B1214,IPO!$J$2:$J$5250,"="&amp;data!$G1214)</f>
        <v>0</v>
      </c>
      <c r="M1214" s="13">
        <f>SUMIFS(IPO!$F$2:$F$5250,IPO!$H$2:$H$5250,"="&amp;data!$B1214,IPO!$J$2:$J$5250,"="&amp;data!$G1214)</f>
        <v>0</v>
      </c>
      <c r="N1214" s="13"/>
      <c r="P1214" s="16">
        <f>COUNTIFS(equity_bonds!$H$2:$H$6414,"="&amp;data!$B1214,equity_bonds!$J$2:$J$6414,"="&amp;data!$G1214)</f>
        <v>0</v>
      </c>
      <c r="Q1214" s="16">
        <f>SUMIFS(equity_bonds!$B$2:$B$6414,equity_bonds!$H$2:$H$6414,"="&amp;data!$B1214,equity_bonds!$J$2:$J$6414,"="&amp;data!$G1214)</f>
        <v>0</v>
      </c>
      <c r="R1214" s="16" t="str">
        <f>IF(P1214=1,SUMIFS(equity_bonds!$C$2:$C$6414,equity_bonds!$H$2:$H$6414,"="&amp;data!$B1214,equity_bonds!$J$2:$J$6414,"="&amp;data!$G1214),"")</f>
        <v/>
      </c>
      <c r="S1214" s="16">
        <f>SUMIFS(equity_bonds!$E$2:$E$6414,equity_bonds!$H$2:$H$6414,"="&amp;data!$B1214,equity_bonds!$J$2:$J$6414,"="&amp;data!$G1214)</f>
        <v>0</v>
      </c>
      <c r="T1214" s="16">
        <f>SUMIFS(equity_bonds!$F$2:$F$6414,equity_bonds!$H$2:$H$6414,"="&amp;data!$B1214,equity_bonds!$J$2:$J$6414,"="&amp;data!$G1214)</f>
        <v>0</v>
      </c>
      <c r="U1214" s="16"/>
    </row>
    <row r="1215" spans="1:21" x14ac:dyDescent="0.25">
      <c r="A1215">
        <v>4063</v>
      </c>
      <c r="B1215">
        <v>1997</v>
      </c>
      <c r="C1215">
        <v>51</v>
      </c>
      <c r="D1215" t="s">
        <v>73</v>
      </c>
      <c r="E1215" t="s">
        <v>49</v>
      </c>
      <c r="F1215" t="s">
        <v>2608</v>
      </c>
      <c r="G1215" t="str">
        <f t="shared" si="18"/>
        <v>Stroock Stroock</v>
      </c>
      <c r="I1215" s="13">
        <f>COUNTIFS(IPO!$J$2:$J$5250,"="&amp;data!$G1215,IPO!$H$2:$H$5250,"="&amp;data!$B1215)</f>
        <v>1</v>
      </c>
      <c r="J1215" s="13">
        <f>SUMIFS(IPO!$B$2:$B$5250,IPO!$H$2:$H$5250,"="&amp;data!$B1215,IPO!$J$2:$J$5250,"="&amp;data!$G1215)</f>
        <v>101.4</v>
      </c>
      <c r="K1215" s="13">
        <f>IF(I1215=1,SUMIFS(IPO!$C$2:$C$5250,IPO!$H$2:$H$5250,"="&amp;data!$B1215,IPO!$J$2:$J$5250,"="&amp;data!$G1215),"")</f>
        <v>130</v>
      </c>
      <c r="L1215" s="13">
        <f>SUMIFS(IPO!$E$2:$E$5250,IPO!$H$2:$H$5250,"="&amp;data!$B1215,IPO!$J$2:$J$5250,"="&amp;data!$G1215)</f>
        <v>0.1</v>
      </c>
      <c r="M1215" s="13">
        <f>SUMIFS(IPO!$F$2:$F$5250,IPO!$H$2:$H$5250,"="&amp;data!$B1215,IPO!$J$2:$J$5250,"="&amp;data!$G1215)</f>
        <v>3</v>
      </c>
      <c r="N1215" s="13"/>
      <c r="P1215" s="16">
        <f>COUNTIFS(equity_bonds!$H$2:$H$6414,"="&amp;data!$B1215,equity_bonds!$J$2:$J$6414,"="&amp;data!$G1215)</f>
        <v>1</v>
      </c>
      <c r="Q1215" s="16">
        <f>SUMIFS(equity_bonds!$B$2:$B$6414,equity_bonds!$H$2:$H$6414,"="&amp;data!$B1215,equity_bonds!$J$2:$J$6414,"="&amp;data!$G1215)</f>
        <v>57114.9</v>
      </c>
      <c r="R1215" s="16">
        <f>IF(P1215=1,SUMIFS(equity_bonds!$C$2:$C$6414,equity_bonds!$H$2:$H$6414,"="&amp;data!$B1215,equity_bonds!$J$2:$J$6414,"="&amp;data!$G1215),"")</f>
        <v>8</v>
      </c>
      <c r="S1215" s="16">
        <f>SUMIFS(equity_bonds!$E$2:$E$6414,equity_bonds!$H$2:$H$6414,"="&amp;data!$B1215,equity_bonds!$J$2:$J$6414,"="&amp;data!$G1215)</f>
        <v>1.7</v>
      </c>
      <c r="T1215" s="16">
        <f>SUMIFS(equity_bonds!$F$2:$F$6414,equity_bonds!$H$2:$H$6414,"="&amp;data!$B1215,equity_bonds!$J$2:$J$6414,"="&amp;data!$G1215)</f>
        <v>32</v>
      </c>
      <c r="U1215" s="16"/>
    </row>
    <row r="1216" spans="1:21" x14ac:dyDescent="0.25">
      <c r="A1216">
        <v>4092</v>
      </c>
      <c r="B1216">
        <v>1997</v>
      </c>
      <c r="C1216">
        <v>5</v>
      </c>
      <c r="D1216" t="s">
        <v>114</v>
      </c>
      <c r="E1216" t="s">
        <v>50</v>
      </c>
      <c r="F1216" t="s">
        <v>2609</v>
      </c>
      <c r="G1216" t="str">
        <f t="shared" si="18"/>
        <v>Sullivan Cromwell</v>
      </c>
      <c r="I1216" s="13">
        <f>COUNTIFS(IPO!$J$2:$J$5250,"="&amp;data!$G1216,IPO!$H$2:$H$5250,"="&amp;data!$B1216)</f>
        <v>1</v>
      </c>
      <c r="J1216" s="13">
        <f>SUMIFS(IPO!$B$2:$B$5250,IPO!$H$2:$H$5250,"="&amp;data!$B1216,IPO!$J$2:$J$5250,"="&amp;data!$G1216)</f>
        <v>2142.3000000000002</v>
      </c>
      <c r="K1216" s="13">
        <f>IF(I1216=1,SUMIFS(IPO!$C$2:$C$5250,IPO!$H$2:$H$5250,"="&amp;data!$B1216,IPO!$J$2:$J$5250,"="&amp;data!$G1216),"")</f>
        <v>10</v>
      </c>
      <c r="L1216" s="13">
        <f>SUMIFS(IPO!$E$2:$E$5250,IPO!$H$2:$H$5250,"="&amp;data!$B1216,IPO!$J$2:$J$5250,"="&amp;data!$G1216)</f>
        <v>2.1</v>
      </c>
      <c r="M1216" s="13">
        <f>SUMIFS(IPO!$F$2:$F$5250,IPO!$H$2:$H$5250,"="&amp;data!$B1216,IPO!$J$2:$J$5250,"="&amp;data!$G1216)</f>
        <v>6</v>
      </c>
      <c r="N1216" s="13"/>
      <c r="P1216" s="16">
        <f>COUNTIFS(equity_bonds!$H$2:$H$6414,"="&amp;data!$B1216,equity_bonds!$J$2:$J$6414,"="&amp;data!$G1216)</f>
        <v>1</v>
      </c>
      <c r="Q1216" s="16">
        <f>SUMIFS(equity_bonds!$B$2:$B$6414,equity_bonds!$H$2:$H$6414,"="&amp;data!$B1216,equity_bonds!$J$2:$J$6414,"="&amp;data!$G1216)</f>
        <v>14453.5</v>
      </c>
      <c r="R1216" s="16">
        <f>IF(P1216=1,SUMIFS(equity_bonds!$C$2:$C$6414,equity_bonds!$H$2:$H$6414,"="&amp;data!$B1216,equity_bonds!$J$2:$J$6414,"="&amp;data!$G1216),"")</f>
        <v>25</v>
      </c>
      <c r="S1216" s="16">
        <f>SUMIFS(equity_bonds!$E$2:$E$6414,equity_bonds!$H$2:$H$6414,"="&amp;data!$B1216,equity_bonds!$J$2:$J$6414,"="&amp;data!$G1216)</f>
        <v>0.4</v>
      </c>
      <c r="T1216" s="16">
        <f>SUMIFS(equity_bonds!$F$2:$F$6414,equity_bonds!$H$2:$H$6414,"="&amp;data!$B1216,equity_bonds!$J$2:$J$6414,"="&amp;data!$G1216)</f>
        <v>34</v>
      </c>
      <c r="U1216" s="16"/>
    </row>
    <row r="1217" spans="1:21" x14ac:dyDescent="0.25">
      <c r="A1217">
        <v>4230</v>
      </c>
      <c r="B1217">
        <v>1997</v>
      </c>
      <c r="C1217">
        <v>87</v>
      </c>
      <c r="D1217" t="s">
        <v>172</v>
      </c>
      <c r="E1217" t="s">
        <v>223</v>
      </c>
      <c r="F1217" t="s">
        <v>223</v>
      </c>
      <c r="G1217" t="str">
        <f t="shared" si="18"/>
        <v>Thompson Hine</v>
      </c>
      <c r="I1217" s="13">
        <f>COUNTIFS(IPO!$J$2:$J$5250,"="&amp;data!$G1217,IPO!$H$2:$H$5250,"="&amp;data!$B1217)</f>
        <v>0</v>
      </c>
      <c r="J1217" s="13">
        <f>SUMIFS(IPO!$B$2:$B$5250,IPO!$H$2:$H$5250,"="&amp;data!$B1217,IPO!$J$2:$J$5250,"="&amp;data!$G1217)</f>
        <v>0</v>
      </c>
      <c r="K1217" s="13" t="str">
        <f>IF(I1217=1,SUMIFS(IPO!$C$2:$C$5250,IPO!$H$2:$H$5250,"="&amp;data!$B1217,IPO!$J$2:$J$5250,"="&amp;data!$G1217),"")</f>
        <v/>
      </c>
      <c r="L1217" s="13">
        <f>SUMIFS(IPO!$E$2:$E$5250,IPO!$H$2:$H$5250,"="&amp;data!$B1217,IPO!$J$2:$J$5250,"="&amp;data!$G1217)</f>
        <v>0</v>
      </c>
      <c r="M1217" s="13">
        <f>SUMIFS(IPO!$F$2:$F$5250,IPO!$H$2:$H$5250,"="&amp;data!$B1217,IPO!$J$2:$J$5250,"="&amp;data!$G1217)</f>
        <v>0</v>
      </c>
      <c r="N1217" s="13"/>
      <c r="P1217" s="16">
        <f>COUNTIFS(equity_bonds!$H$2:$H$6414,"="&amp;data!$B1217,equity_bonds!$J$2:$J$6414,"="&amp;data!$G1217)</f>
        <v>1</v>
      </c>
      <c r="Q1217" s="16">
        <f>SUMIFS(equity_bonds!$B$2:$B$6414,equity_bonds!$H$2:$H$6414,"="&amp;data!$B1217,equity_bonds!$J$2:$J$6414,"="&amp;data!$G1217)</f>
        <v>2715.8</v>
      </c>
      <c r="R1217" s="16">
        <f>IF(P1217=1,SUMIFS(equity_bonds!$C$2:$C$6414,equity_bonds!$H$2:$H$6414,"="&amp;data!$B1217,equity_bonds!$J$2:$J$6414,"="&amp;data!$G1217),"")</f>
        <v>74</v>
      </c>
      <c r="S1217" s="16">
        <f>SUMIFS(equity_bonds!$E$2:$E$6414,equity_bonds!$H$2:$H$6414,"="&amp;data!$B1217,equity_bonds!$J$2:$J$6414,"="&amp;data!$G1217)</f>
        <v>0.1</v>
      </c>
      <c r="T1217" s="16">
        <f>SUMIFS(equity_bonds!$F$2:$F$6414,equity_bonds!$H$2:$H$6414,"="&amp;data!$B1217,equity_bonds!$J$2:$J$6414,"="&amp;data!$G1217)</f>
        <v>6</v>
      </c>
      <c r="U1217" s="16"/>
    </row>
    <row r="1218" spans="1:21" x14ac:dyDescent="0.25">
      <c r="A1218">
        <v>4295</v>
      </c>
      <c r="B1218">
        <v>1997</v>
      </c>
      <c r="C1218">
        <v>100</v>
      </c>
      <c r="D1218" t="s">
        <v>5</v>
      </c>
      <c r="E1218" t="s">
        <v>225</v>
      </c>
      <c r="F1218" t="s">
        <v>225</v>
      </c>
      <c r="G1218" t="str">
        <f t="shared" si="18"/>
        <v>Venable</v>
      </c>
      <c r="I1218" s="13">
        <f>COUNTIFS(IPO!$J$2:$J$5250,"="&amp;data!$G1218,IPO!$H$2:$H$5250,"="&amp;data!$B1218)</f>
        <v>0</v>
      </c>
      <c r="J1218" s="13">
        <f>SUMIFS(IPO!$B$2:$B$5250,IPO!$H$2:$H$5250,"="&amp;data!$B1218,IPO!$J$2:$J$5250,"="&amp;data!$G1218)</f>
        <v>0</v>
      </c>
      <c r="K1218" s="13" t="str">
        <f>IF(I1218=1,SUMIFS(IPO!$C$2:$C$5250,IPO!$H$2:$H$5250,"="&amp;data!$B1218,IPO!$J$2:$J$5250,"="&amp;data!$G1218),"")</f>
        <v/>
      </c>
      <c r="L1218" s="13">
        <f>SUMIFS(IPO!$E$2:$E$5250,IPO!$H$2:$H$5250,"="&amp;data!$B1218,IPO!$J$2:$J$5250,"="&amp;data!$G1218)</f>
        <v>0</v>
      </c>
      <c r="M1218" s="13">
        <f>SUMIFS(IPO!$F$2:$F$5250,IPO!$H$2:$H$5250,"="&amp;data!$B1218,IPO!$J$2:$J$5250,"="&amp;data!$G1218)</f>
        <v>0</v>
      </c>
      <c r="N1218" s="13"/>
      <c r="P1218" s="16">
        <f>COUNTIFS(equity_bonds!$H$2:$H$6414,"="&amp;data!$B1218,equity_bonds!$J$2:$J$6414,"="&amp;data!$G1218)</f>
        <v>0</v>
      </c>
      <c r="Q1218" s="16">
        <v>754.5</v>
      </c>
      <c r="R1218" s="16">
        <v>155</v>
      </c>
      <c r="S1218" s="16">
        <v>0</v>
      </c>
      <c r="T1218" s="16">
        <v>8</v>
      </c>
      <c r="U1218" s="16"/>
    </row>
    <row r="1219" spans="1:21" x14ac:dyDescent="0.25">
      <c r="A1219">
        <v>4328</v>
      </c>
      <c r="B1219">
        <v>1997</v>
      </c>
      <c r="C1219">
        <v>20</v>
      </c>
      <c r="D1219" t="s">
        <v>91</v>
      </c>
      <c r="E1219" t="s">
        <v>51</v>
      </c>
      <c r="F1219" t="s">
        <v>2610</v>
      </c>
      <c r="G1219" t="str">
        <f t="shared" si="18"/>
        <v>Vinson Elkins</v>
      </c>
      <c r="I1219" s="13">
        <f>COUNTIFS(IPO!$J$2:$J$5250,"="&amp;data!$G1219,IPO!$H$2:$H$5250,"="&amp;data!$B1219)</f>
        <v>1</v>
      </c>
      <c r="J1219" s="13">
        <f>SUMIFS(IPO!$B$2:$B$5250,IPO!$H$2:$H$5250,"="&amp;data!$B1219,IPO!$J$2:$J$5250,"="&amp;data!$G1219)</f>
        <v>423.4</v>
      </c>
      <c r="K1219" s="13">
        <f>IF(I1219=1,SUMIFS(IPO!$C$2:$C$5250,IPO!$H$2:$H$5250,"="&amp;data!$B1219,IPO!$J$2:$J$5250,"="&amp;data!$G1219),"")</f>
        <v>43</v>
      </c>
      <c r="L1219" s="13">
        <f>SUMIFS(IPO!$E$2:$E$5250,IPO!$H$2:$H$5250,"="&amp;data!$B1219,IPO!$J$2:$J$5250,"="&amp;data!$G1219)</f>
        <v>0.4</v>
      </c>
      <c r="M1219" s="13">
        <f>SUMIFS(IPO!$F$2:$F$5250,IPO!$H$2:$H$5250,"="&amp;data!$B1219,IPO!$J$2:$J$5250,"="&amp;data!$G1219)</f>
        <v>6</v>
      </c>
      <c r="N1219" s="13"/>
      <c r="P1219" s="16">
        <f>COUNTIFS(equity_bonds!$H$2:$H$6414,"="&amp;data!$B1219,equity_bonds!$J$2:$J$6414,"="&amp;data!$G1219)</f>
        <v>1</v>
      </c>
      <c r="Q1219" s="16">
        <f>SUMIFS(equity_bonds!$B$2:$B$6414,equity_bonds!$H$2:$H$6414,"="&amp;data!$B1219,equity_bonds!$J$2:$J$6414,"="&amp;data!$G1219)</f>
        <v>4333.6000000000004</v>
      </c>
      <c r="R1219" s="16">
        <f>IF(P1219=1,SUMIFS(equity_bonds!$C$2:$C$6414,equity_bonds!$H$2:$H$6414,"="&amp;data!$B1219,equity_bonds!$J$2:$J$6414,"="&amp;data!$G1219),"")</f>
        <v>52</v>
      </c>
      <c r="S1219" s="16">
        <f>SUMIFS(equity_bonds!$E$2:$E$6414,equity_bonds!$H$2:$H$6414,"="&amp;data!$B1219,equity_bonds!$J$2:$J$6414,"="&amp;data!$G1219)</f>
        <v>0.1</v>
      </c>
      <c r="T1219" s="16">
        <f>SUMIFS(equity_bonds!$F$2:$F$6414,equity_bonds!$H$2:$H$6414,"="&amp;data!$B1219,equity_bonds!$J$2:$J$6414,"="&amp;data!$G1219)</f>
        <v>35</v>
      </c>
      <c r="U1219" s="16"/>
    </row>
    <row r="1220" spans="1:21" x14ac:dyDescent="0.25">
      <c r="A1220">
        <v>4380</v>
      </c>
      <c r="B1220">
        <v>1997</v>
      </c>
      <c r="C1220">
        <v>61</v>
      </c>
      <c r="D1220" t="s">
        <v>155</v>
      </c>
      <c r="E1220" t="s">
        <v>52</v>
      </c>
      <c r="F1220" t="s">
        <v>2611</v>
      </c>
      <c r="G1220" t="str">
        <f t="shared" ref="G1220:G1283" si="19">TRIM(LEFT(SUBSTITUTE(F1220," ",REPT(" ",100)),200))</f>
        <v>Wachtell Lipton</v>
      </c>
      <c r="I1220" s="13">
        <f>COUNTIFS(IPO!$J$2:$J$5250,"="&amp;data!$G1220,IPO!$H$2:$H$5250,"="&amp;data!$B1220)</f>
        <v>1</v>
      </c>
      <c r="J1220" s="13">
        <f>SUMIFS(IPO!$B$2:$B$5250,IPO!$H$2:$H$5250,"="&amp;data!$B1220,IPO!$J$2:$J$5250,"="&amp;data!$G1220)</f>
        <v>3266.5</v>
      </c>
      <c r="K1220" s="13">
        <f>IF(I1220=1,SUMIFS(IPO!$C$2:$C$5250,IPO!$H$2:$H$5250,"="&amp;data!$B1220,IPO!$J$2:$J$5250,"="&amp;data!$G1220),"")</f>
        <v>6</v>
      </c>
      <c r="L1220" s="13">
        <f>SUMIFS(IPO!$E$2:$E$5250,IPO!$H$2:$H$5250,"="&amp;data!$B1220,IPO!$J$2:$J$5250,"="&amp;data!$G1220)</f>
        <v>3.2</v>
      </c>
      <c r="M1220" s="13">
        <f>SUMIFS(IPO!$F$2:$F$5250,IPO!$H$2:$H$5250,"="&amp;data!$B1220,IPO!$J$2:$J$5250,"="&amp;data!$G1220)</f>
        <v>2</v>
      </c>
      <c r="N1220" s="13"/>
      <c r="P1220" s="16">
        <f>COUNTIFS(equity_bonds!$H$2:$H$6414,"="&amp;data!$B1220,equity_bonds!$J$2:$J$6414,"="&amp;data!$G1220)</f>
        <v>1</v>
      </c>
      <c r="Q1220" s="16">
        <f>SUMIFS(equity_bonds!$B$2:$B$6414,equity_bonds!$H$2:$H$6414,"="&amp;data!$B1220,equity_bonds!$J$2:$J$6414,"="&amp;data!$G1220)</f>
        <v>4882.1000000000004</v>
      </c>
      <c r="R1220" s="16">
        <f>IF(P1220=1,SUMIFS(equity_bonds!$C$2:$C$6414,equity_bonds!$H$2:$H$6414,"="&amp;data!$B1220,equity_bonds!$J$2:$J$6414,"="&amp;data!$G1220),"")</f>
        <v>49</v>
      </c>
      <c r="S1220" s="16">
        <f>SUMIFS(equity_bonds!$E$2:$E$6414,equity_bonds!$H$2:$H$6414,"="&amp;data!$B1220,equity_bonds!$J$2:$J$6414,"="&amp;data!$G1220)</f>
        <v>0.2</v>
      </c>
      <c r="T1220" s="16">
        <f>SUMIFS(equity_bonds!$F$2:$F$6414,equity_bonds!$H$2:$H$6414,"="&amp;data!$B1220,equity_bonds!$J$2:$J$6414,"="&amp;data!$G1220)</f>
        <v>10</v>
      </c>
      <c r="U1220" s="16"/>
    </row>
    <row r="1221" spans="1:21" x14ac:dyDescent="0.25">
      <c r="A1221">
        <v>4411</v>
      </c>
      <c r="B1221">
        <v>1997</v>
      </c>
      <c r="C1221">
        <v>9</v>
      </c>
      <c r="D1221" t="s">
        <v>80</v>
      </c>
      <c r="E1221" t="s">
        <v>53</v>
      </c>
      <c r="F1221" t="s">
        <v>2612</v>
      </c>
      <c r="G1221" t="str">
        <f t="shared" si="19"/>
        <v>Weil Gotshal</v>
      </c>
      <c r="I1221" s="13">
        <f>COUNTIFS(IPO!$J$2:$J$5250,"="&amp;data!$G1221,IPO!$H$2:$H$5250,"="&amp;data!$B1221)</f>
        <v>1</v>
      </c>
      <c r="J1221" s="13">
        <f>SUMIFS(IPO!$B$2:$B$5250,IPO!$H$2:$H$5250,"="&amp;data!$B1221,IPO!$J$2:$J$5250,"="&amp;data!$G1221)</f>
        <v>442.1</v>
      </c>
      <c r="K1221" s="13">
        <f>IF(I1221=1,SUMIFS(IPO!$C$2:$C$5250,IPO!$H$2:$H$5250,"="&amp;data!$B1221,IPO!$J$2:$J$5250,"="&amp;data!$G1221),"")</f>
        <v>42</v>
      </c>
      <c r="L1221" s="13">
        <f>SUMIFS(IPO!$E$2:$E$5250,IPO!$H$2:$H$5250,"="&amp;data!$B1221,IPO!$J$2:$J$5250,"="&amp;data!$G1221)</f>
        <v>0.4</v>
      </c>
      <c r="M1221" s="13">
        <f>SUMIFS(IPO!$F$2:$F$5250,IPO!$H$2:$H$5250,"="&amp;data!$B1221,IPO!$J$2:$J$5250,"="&amp;data!$G1221)</f>
        <v>6</v>
      </c>
      <c r="N1221" s="13"/>
      <c r="P1221" s="16">
        <f>COUNTIFS(equity_bonds!$H$2:$H$6414,"="&amp;data!$B1221,equity_bonds!$J$2:$J$6414,"="&amp;data!$G1221)</f>
        <v>1</v>
      </c>
      <c r="Q1221" s="16">
        <f>SUMIFS(equity_bonds!$B$2:$B$6414,equity_bonds!$H$2:$H$6414,"="&amp;data!$B1221,equity_bonds!$J$2:$J$6414,"="&amp;data!$G1221)</f>
        <v>28416.400000000001</v>
      </c>
      <c r="R1221" s="16">
        <f>IF(P1221=1,SUMIFS(equity_bonds!$C$2:$C$6414,equity_bonds!$H$2:$H$6414,"="&amp;data!$B1221,equity_bonds!$J$2:$J$6414,"="&amp;data!$G1221),"")</f>
        <v>14</v>
      </c>
      <c r="S1221" s="16">
        <f>SUMIFS(equity_bonds!$E$2:$E$6414,equity_bonds!$H$2:$H$6414,"="&amp;data!$B1221,equity_bonds!$J$2:$J$6414,"="&amp;data!$G1221)</f>
        <v>0.8</v>
      </c>
      <c r="T1221" s="16">
        <f>SUMIFS(equity_bonds!$F$2:$F$6414,equity_bonds!$H$2:$H$6414,"="&amp;data!$B1221,equity_bonds!$J$2:$J$6414,"="&amp;data!$G1221)</f>
        <v>147</v>
      </c>
      <c r="U1221" s="16"/>
    </row>
    <row r="1222" spans="1:21" x14ac:dyDescent="0.25">
      <c r="A1222">
        <v>4440</v>
      </c>
      <c r="B1222">
        <v>1997</v>
      </c>
      <c r="C1222">
        <v>14</v>
      </c>
      <c r="D1222" t="s">
        <v>147</v>
      </c>
      <c r="E1222" t="s">
        <v>54</v>
      </c>
      <c r="F1222" t="s">
        <v>2613</v>
      </c>
      <c r="G1222" t="str">
        <f t="shared" si="19"/>
        <v>White Case</v>
      </c>
      <c r="I1222" s="13">
        <f>COUNTIFS(IPO!$J$2:$J$5250,"="&amp;data!$G1222,IPO!$H$2:$H$5250,"="&amp;data!$B1222)</f>
        <v>0</v>
      </c>
      <c r="J1222" s="13">
        <f>SUMIFS(IPO!$B$2:$B$5250,IPO!$H$2:$H$5250,"="&amp;data!$B1222,IPO!$J$2:$J$5250,"="&amp;data!$G1222)</f>
        <v>0</v>
      </c>
      <c r="K1222" s="13" t="str">
        <f>IF(I1222=1,SUMIFS(IPO!$C$2:$C$5250,IPO!$H$2:$H$5250,"="&amp;data!$B1222,IPO!$J$2:$J$5250,"="&amp;data!$G1222),"")</f>
        <v/>
      </c>
      <c r="L1222" s="13">
        <f>SUMIFS(IPO!$E$2:$E$5250,IPO!$H$2:$H$5250,"="&amp;data!$B1222,IPO!$J$2:$J$5250,"="&amp;data!$G1222)</f>
        <v>0</v>
      </c>
      <c r="M1222" s="13">
        <f>SUMIFS(IPO!$F$2:$F$5250,IPO!$H$2:$H$5250,"="&amp;data!$B1222,IPO!$J$2:$J$5250,"="&amp;data!$G1222)</f>
        <v>0</v>
      </c>
      <c r="N1222" s="13"/>
      <c r="P1222" s="16">
        <f>COUNTIFS(equity_bonds!$H$2:$H$6414,"="&amp;data!$B1222,equity_bonds!$J$2:$J$6414,"="&amp;data!$G1222)</f>
        <v>1</v>
      </c>
      <c r="Q1222" s="16">
        <f>SUMIFS(equity_bonds!$B$2:$B$6414,equity_bonds!$H$2:$H$6414,"="&amp;data!$B1222,equity_bonds!$J$2:$J$6414,"="&amp;data!$G1222)</f>
        <v>4215.5</v>
      </c>
      <c r="R1222" s="16">
        <f>IF(P1222=1,SUMIFS(equity_bonds!$C$2:$C$6414,equity_bonds!$H$2:$H$6414,"="&amp;data!$B1222,equity_bonds!$J$2:$J$6414,"="&amp;data!$G1222),"")</f>
        <v>55</v>
      </c>
      <c r="S1222" s="16">
        <f>SUMIFS(equity_bonds!$E$2:$E$6414,equity_bonds!$H$2:$H$6414,"="&amp;data!$B1222,equity_bonds!$J$2:$J$6414,"="&amp;data!$G1222)</f>
        <v>0.1</v>
      </c>
      <c r="T1222" s="16">
        <f>SUMIFS(equity_bonds!$F$2:$F$6414,equity_bonds!$H$2:$H$6414,"="&amp;data!$B1222,equity_bonds!$J$2:$J$6414,"="&amp;data!$G1222)</f>
        <v>18</v>
      </c>
      <c r="U1222" s="16"/>
    </row>
    <row r="1223" spans="1:21" x14ac:dyDescent="0.25">
      <c r="A1223">
        <v>4531</v>
      </c>
      <c r="B1223">
        <v>1997</v>
      </c>
      <c r="C1223">
        <v>26</v>
      </c>
      <c r="D1223" t="s">
        <v>110</v>
      </c>
      <c r="E1223" t="s">
        <v>55</v>
      </c>
      <c r="F1223" t="s">
        <v>2614</v>
      </c>
      <c r="G1223" t="str">
        <f t="shared" si="19"/>
        <v>Willkie Farr</v>
      </c>
      <c r="I1223" s="13">
        <f>COUNTIFS(IPO!$J$2:$J$5250,"="&amp;data!$G1223,IPO!$H$2:$H$5250,"="&amp;data!$B1223)</f>
        <v>1</v>
      </c>
      <c r="J1223" s="13">
        <f>SUMIFS(IPO!$B$2:$B$5250,IPO!$H$2:$H$5250,"="&amp;data!$B1223,IPO!$J$2:$J$5250,"="&amp;data!$G1223)</f>
        <v>587.70000000000005</v>
      </c>
      <c r="K1223" s="13">
        <f>IF(I1223=1,SUMIFS(IPO!$C$2:$C$5250,IPO!$H$2:$H$5250,"="&amp;data!$B1223,IPO!$J$2:$J$5250,"="&amp;data!$G1223),"")</f>
        <v>34</v>
      </c>
      <c r="L1223" s="13">
        <f>SUMIFS(IPO!$E$2:$E$5250,IPO!$H$2:$H$5250,"="&amp;data!$B1223,IPO!$J$2:$J$5250,"="&amp;data!$G1223)</f>
        <v>0.6</v>
      </c>
      <c r="M1223" s="13">
        <f>SUMIFS(IPO!$F$2:$F$5250,IPO!$H$2:$H$5250,"="&amp;data!$B1223,IPO!$J$2:$J$5250,"="&amp;data!$G1223)</f>
        <v>10</v>
      </c>
      <c r="N1223" s="13"/>
      <c r="P1223" s="16">
        <f>COUNTIFS(equity_bonds!$H$2:$H$6414,"="&amp;data!$B1223,equity_bonds!$J$2:$J$6414,"="&amp;data!$G1223)</f>
        <v>1</v>
      </c>
      <c r="Q1223" s="16">
        <f>SUMIFS(equity_bonds!$B$2:$B$6414,equity_bonds!$H$2:$H$6414,"="&amp;data!$B1223,equity_bonds!$J$2:$J$6414,"="&amp;data!$G1223)</f>
        <v>5737.1</v>
      </c>
      <c r="R1223" s="16">
        <f>IF(P1223=1,SUMIFS(equity_bonds!$C$2:$C$6414,equity_bonds!$H$2:$H$6414,"="&amp;data!$B1223,equity_bonds!$J$2:$J$6414,"="&amp;data!$G1223),"")</f>
        <v>40</v>
      </c>
      <c r="S1223" s="16">
        <f>SUMIFS(equity_bonds!$E$2:$E$6414,equity_bonds!$H$2:$H$6414,"="&amp;data!$B1223,equity_bonds!$J$2:$J$6414,"="&amp;data!$G1223)</f>
        <v>0.2</v>
      </c>
      <c r="T1223" s="16">
        <f>SUMIFS(equity_bonds!$F$2:$F$6414,equity_bonds!$H$2:$H$6414,"="&amp;data!$B1223,equity_bonds!$J$2:$J$6414,"="&amp;data!$G1223)</f>
        <v>20</v>
      </c>
      <c r="U1223" s="16"/>
    </row>
    <row r="1224" spans="1:21" x14ac:dyDescent="0.25">
      <c r="A1224">
        <v>4570</v>
      </c>
      <c r="B1224">
        <v>1997</v>
      </c>
      <c r="C1224">
        <v>82</v>
      </c>
      <c r="D1224" t="s">
        <v>222</v>
      </c>
      <c r="E1224" t="s">
        <v>167</v>
      </c>
      <c r="F1224" t="s">
        <v>2649</v>
      </c>
      <c r="G1224" t="str">
        <f t="shared" si="19"/>
        <v>Wilmer Cutler</v>
      </c>
      <c r="I1224" s="13">
        <f>COUNTIFS(IPO!$J$2:$J$5250,"="&amp;data!$G1224,IPO!$H$2:$H$5250,"="&amp;data!$B1224)</f>
        <v>0</v>
      </c>
      <c r="J1224" s="13">
        <f>SUMIFS(IPO!$B$2:$B$5250,IPO!$H$2:$H$5250,"="&amp;data!$B1224,IPO!$J$2:$J$5250,"="&amp;data!$G1224)</f>
        <v>0</v>
      </c>
      <c r="K1224" s="13" t="str">
        <f>IF(I1224=1,SUMIFS(IPO!$C$2:$C$5250,IPO!$H$2:$H$5250,"="&amp;data!$B1224,IPO!$J$2:$J$5250,"="&amp;data!$G1224),"")</f>
        <v/>
      </c>
      <c r="L1224" s="13">
        <f>SUMIFS(IPO!$E$2:$E$5250,IPO!$H$2:$H$5250,"="&amp;data!$B1224,IPO!$J$2:$J$5250,"="&amp;data!$G1224)</f>
        <v>0</v>
      </c>
      <c r="M1224" s="13">
        <f>SUMIFS(IPO!$F$2:$F$5250,IPO!$H$2:$H$5250,"="&amp;data!$B1224,IPO!$J$2:$J$5250,"="&amp;data!$G1224)</f>
        <v>0</v>
      </c>
      <c r="N1224" s="13"/>
      <c r="P1224" s="16">
        <f>COUNTIFS(equity_bonds!$H$2:$H$6414,"="&amp;data!$B1224,equity_bonds!$J$2:$J$6414,"="&amp;data!$G1224)</f>
        <v>1</v>
      </c>
      <c r="Q1224" s="16">
        <f>SUMIFS(equity_bonds!$B$2:$B$6414,equity_bonds!$H$2:$H$6414,"="&amp;data!$B1224,equity_bonds!$J$2:$J$6414,"="&amp;data!$G1224)</f>
        <v>1343.6</v>
      </c>
      <c r="R1224" s="16">
        <f>IF(P1224=1,SUMIFS(equity_bonds!$C$2:$C$6414,equity_bonds!$H$2:$H$6414,"="&amp;data!$B1224,equity_bonds!$J$2:$J$6414,"="&amp;data!$G1224),"")</f>
        <v>114</v>
      </c>
      <c r="S1224" s="16">
        <f>SUMIFS(equity_bonds!$E$2:$E$6414,equity_bonds!$H$2:$H$6414,"="&amp;data!$B1224,equity_bonds!$J$2:$J$6414,"="&amp;data!$G1224)</f>
        <v>0</v>
      </c>
      <c r="T1224" s="16">
        <f>SUMIFS(equity_bonds!$F$2:$F$6414,equity_bonds!$H$2:$H$6414,"="&amp;data!$B1224,equity_bonds!$J$2:$J$6414,"="&amp;data!$G1224)</f>
        <v>4</v>
      </c>
      <c r="U1224" s="16"/>
    </row>
    <row r="1225" spans="1:21" x14ac:dyDescent="0.25">
      <c r="A1225">
        <v>4595</v>
      </c>
      <c r="B1225">
        <v>1997</v>
      </c>
      <c r="C1225">
        <v>50</v>
      </c>
      <c r="D1225" t="s">
        <v>198</v>
      </c>
      <c r="E1225" t="s">
        <v>224</v>
      </c>
      <c r="F1225" t="s">
        <v>2666</v>
      </c>
      <c r="G1225" t="str">
        <f t="shared" si="19"/>
        <v>Wilson Sonsini</v>
      </c>
      <c r="I1225" s="13">
        <f>COUNTIFS(IPO!$J$2:$J$5250,"="&amp;data!$G1225,IPO!$H$2:$H$5250,"="&amp;data!$B1225)</f>
        <v>1</v>
      </c>
      <c r="J1225" s="13">
        <f>SUMIFS(IPO!$B$2:$B$5250,IPO!$H$2:$H$5250,"="&amp;data!$B1225,IPO!$J$2:$J$5250,"="&amp;data!$G1225)</f>
        <v>1551.6</v>
      </c>
      <c r="K1225" s="13">
        <f>IF(I1225=1,SUMIFS(IPO!$C$2:$C$5250,IPO!$H$2:$H$5250,"="&amp;data!$B1225,IPO!$J$2:$J$5250,"="&amp;data!$G1225),"")</f>
        <v>16</v>
      </c>
      <c r="L1225" s="13">
        <f>SUMIFS(IPO!$E$2:$E$5250,IPO!$H$2:$H$5250,"="&amp;data!$B1225,IPO!$J$2:$J$5250,"="&amp;data!$G1225)</f>
        <v>1.5</v>
      </c>
      <c r="M1225" s="13">
        <f>SUMIFS(IPO!$F$2:$F$5250,IPO!$H$2:$H$5250,"="&amp;data!$B1225,IPO!$J$2:$J$5250,"="&amp;data!$G1225)</f>
        <v>54</v>
      </c>
      <c r="N1225" s="13"/>
      <c r="P1225" s="16">
        <f>COUNTIFS(equity_bonds!$H$2:$H$6414,"="&amp;data!$B1225,equity_bonds!$J$2:$J$6414,"="&amp;data!$G1225)</f>
        <v>1</v>
      </c>
      <c r="Q1225" s="16">
        <f>SUMIFS(equity_bonds!$B$2:$B$6414,equity_bonds!$H$2:$H$6414,"="&amp;data!$B1225,equity_bonds!$J$2:$J$6414,"="&amp;data!$G1225)</f>
        <v>4447.6000000000004</v>
      </c>
      <c r="R1225" s="16">
        <f>IF(P1225=1,SUMIFS(equity_bonds!$C$2:$C$6414,equity_bonds!$H$2:$H$6414,"="&amp;data!$B1225,equity_bonds!$J$2:$J$6414,"="&amp;data!$G1225),"")</f>
        <v>51</v>
      </c>
      <c r="S1225" s="16">
        <f>SUMIFS(equity_bonds!$E$2:$E$6414,equity_bonds!$H$2:$H$6414,"="&amp;data!$B1225,equity_bonds!$J$2:$J$6414,"="&amp;data!$G1225)</f>
        <v>0.1</v>
      </c>
      <c r="T1225" s="16">
        <f>SUMIFS(equity_bonds!$F$2:$F$6414,equity_bonds!$H$2:$H$6414,"="&amp;data!$B1225,equity_bonds!$J$2:$J$6414,"="&amp;data!$G1225)</f>
        <v>78</v>
      </c>
      <c r="U1225" s="16"/>
    </row>
    <row r="1226" spans="1:21" x14ac:dyDescent="0.25">
      <c r="A1226">
        <v>4621</v>
      </c>
      <c r="B1226">
        <v>1997</v>
      </c>
      <c r="C1226">
        <v>67</v>
      </c>
      <c r="D1226" t="s">
        <v>142</v>
      </c>
      <c r="E1226" t="s">
        <v>193</v>
      </c>
      <c r="F1226" t="s">
        <v>2658</v>
      </c>
      <c r="G1226" t="str">
        <f t="shared" si="19"/>
        <v>Wilson Elser</v>
      </c>
      <c r="I1226" s="13">
        <f>COUNTIFS(IPO!$J$2:$J$5250,"="&amp;data!$G1226,IPO!$H$2:$H$5250,"="&amp;data!$B1226)</f>
        <v>0</v>
      </c>
      <c r="J1226" s="13">
        <f>SUMIFS(IPO!$B$2:$B$5250,IPO!$H$2:$H$5250,"="&amp;data!$B1226,IPO!$J$2:$J$5250,"="&amp;data!$G1226)</f>
        <v>0</v>
      </c>
      <c r="K1226" s="13" t="str">
        <f>IF(I1226=1,SUMIFS(IPO!$C$2:$C$5250,IPO!$H$2:$H$5250,"="&amp;data!$B1226,IPO!$J$2:$J$5250,"="&amp;data!$G1226),"")</f>
        <v/>
      </c>
      <c r="L1226" s="13">
        <f>SUMIFS(IPO!$E$2:$E$5250,IPO!$H$2:$H$5250,"="&amp;data!$B1226,IPO!$J$2:$J$5250,"="&amp;data!$G1226)</f>
        <v>0</v>
      </c>
      <c r="M1226" s="13">
        <f>SUMIFS(IPO!$F$2:$F$5250,IPO!$H$2:$H$5250,"="&amp;data!$B1226,IPO!$J$2:$J$5250,"="&amp;data!$G1226)</f>
        <v>0</v>
      </c>
      <c r="N1226" s="13"/>
      <c r="P1226" s="16">
        <f>COUNTIFS(equity_bonds!$H$2:$H$6414,"="&amp;data!$B1226,equity_bonds!$J$2:$J$6414,"="&amp;data!$G1226)</f>
        <v>0</v>
      </c>
      <c r="Q1226" s="16">
        <f>SUMIFS(equity_bonds!$B$2:$B$6414,equity_bonds!$H$2:$H$6414,"="&amp;data!$B1226,equity_bonds!$J$2:$J$6414,"="&amp;data!$G1226)</f>
        <v>0</v>
      </c>
      <c r="R1226" s="16" t="str">
        <f>IF(P1226=1,SUMIFS(equity_bonds!$C$2:$C$6414,equity_bonds!$H$2:$H$6414,"="&amp;data!$B1226,equity_bonds!$J$2:$J$6414,"="&amp;data!$G1226),"")</f>
        <v/>
      </c>
      <c r="S1226" s="16">
        <f>SUMIFS(equity_bonds!$E$2:$E$6414,equity_bonds!$H$2:$H$6414,"="&amp;data!$B1226,equity_bonds!$J$2:$J$6414,"="&amp;data!$G1226)</f>
        <v>0</v>
      </c>
      <c r="T1226" s="16">
        <f>SUMIFS(equity_bonds!$F$2:$F$6414,equity_bonds!$H$2:$H$6414,"="&amp;data!$B1226,equity_bonds!$J$2:$J$6414,"="&amp;data!$G1226)</f>
        <v>0</v>
      </c>
      <c r="U1226" s="16"/>
    </row>
    <row r="1227" spans="1:21" x14ac:dyDescent="0.25">
      <c r="A1227">
        <v>4659</v>
      </c>
      <c r="B1227">
        <v>1997</v>
      </c>
      <c r="C1227">
        <v>35</v>
      </c>
      <c r="D1227" t="s">
        <v>190</v>
      </c>
      <c r="E1227" t="s">
        <v>56</v>
      </c>
      <c r="F1227" t="s">
        <v>2615</v>
      </c>
      <c r="G1227" t="str">
        <f t="shared" si="19"/>
        <v>Winston Strawn</v>
      </c>
      <c r="I1227" s="13">
        <f>COUNTIFS(IPO!$J$2:$J$5250,"="&amp;data!$G1227,IPO!$H$2:$H$5250,"="&amp;data!$B1227)</f>
        <v>1</v>
      </c>
      <c r="J1227" s="13">
        <f>SUMIFS(IPO!$B$2:$B$5250,IPO!$H$2:$H$5250,"="&amp;data!$B1227,IPO!$J$2:$J$5250,"="&amp;data!$G1227)</f>
        <v>182.7</v>
      </c>
      <c r="K1227" s="13">
        <f>IF(I1227=1,SUMIFS(IPO!$C$2:$C$5250,IPO!$H$2:$H$5250,"="&amp;data!$B1227,IPO!$J$2:$J$5250,"="&amp;data!$G1227),"")</f>
        <v>83</v>
      </c>
      <c r="L1227" s="13">
        <f>SUMIFS(IPO!$E$2:$E$5250,IPO!$H$2:$H$5250,"="&amp;data!$B1227,IPO!$J$2:$J$5250,"="&amp;data!$G1227)</f>
        <v>0.2</v>
      </c>
      <c r="M1227" s="13">
        <f>SUMIFS(IPO!$F$2:$F$5250,IPO!$H$2:$H$5250,"="&amp;data!$B1227,IPO!$J$2:$J$5250,"="&amp;data!$G1227)</f>
        <v>2</v>
      </c>
      <c r="N1227" s="13"/>
      <c r="P1227" s="16">
        <f>COUNTIFS(equity_bonds!$H$2:$H$6414,"="&amp;data!$B1227,equity_bonds!$J$2:$J$6414,"="&amp;data!$G1227)</f>
        <v>1</v>
      </c>
      <c r="Q1227" s="16">
        <f>SUMIFS(equity_bonds!$B$2:$B$6414,equity_bonds!$H$2:$H$6414,"="&amp;data!$B1227,equity_bonds!$J$2:$J$6414,"="&amp;data!$G1227)</f>
        <v>2243.8000000000002</v>
      </c>
      <c r="R1227" s="16">
        <f>IF(P1227=1,SUMIFS(equity_bonds!$C$2:$C$6414,equity_bonds!$H$2:$H$6414,"="&amp;data!$B1227,equity_bonds!$J$2:$J$6414,"="&amp;data!$G1227),"")</f>
        <v>83</v>
      </c>
      <c r="S1227" s="16">
        <f>SUMIFS(equity_bonds!$E$2:$E$6414,equity_bonds!$H$2:$H$6414,"="&amp;data!$B1227,equity_bonds!$J$2:$J$6414,"="&amp;data!$G1227)</f>
        <v>0.1</v>
      </c>
      <c r="T1227" s="16">
        <f>SUMIFS(equity_bonds!$F$2:$F$6414,equity_bonds!$H$2:$H$6414,"="&amp;data!$B1227,equity_bonds!$J$2:$J$6414,"="&amp;data!$G1227)</f>
        <v>10</v>
      </c>
      <c r="U1227" s="16"/>
    </row>
    <row r="1228" spans="1:21" x14ac:dyDescent="0.25">
      <c r="A1228">
        <v>4688</v>
      </c>
      <c r="B1228">
        <v>1997</v>
      </c>
      <c r="C1228">
        <v>84</v>
      </c>
      <c r="D1228" t="s">
        <v>222</v>
      </c>
      <c r="E1228" t="s">
        <v>168</v>
      </c>
      <c r="F1228" t="s">
        <v>2650</v>
      </c>
      <c r="G1228" t="str">
        <f t="shared" si="19"/>
        <v>Winthrop Stimson</v>
      </c>
      <c r="I1228" s="13">
        <f>COUNTIFS(IPO!$J$2:$J$5250,"="&amp;data!$G1228,IPO!$H$2:$H$5250,"="&amp;data!$B1228)</f>
        <v>0</v>
      </c>
      <c r="J1228" s="13">
        <f>SUMIFS(IPO!$B$2:$B$5250,IPO!$H$2:$H$5250,"="&amp;data!$B1228,IPO!$J$2:$J$5250,"="&amp;data!$G1228)</f>
        <v>0</v>
      </c>
      <c r="K1228" s="13" t="str">
        <f>IF(I1228=1,SUMIFS(IPO!$C$2:$C$5250,IPO!$H$2:$H$5250,"="&amp;data!$B1228,IPO!$J$2:$J$5250,"="&amp;data!$G1228),"")</f>
        <v/>
      </c>
      <c r="L1228" s="13">
        <f>SUMIFS(IPO!$E$2:$E$5250,IPO!$H$2:$H$5250,"="&amp;data!$B1228,IPO!$J$2:$J$5250,"="&amp;data!$G1228)</f>
        <v>0</v>
      </c>
      <c r="M1228" s="13">
        <f>SUMIFS(IPO!$F$2:$F$5250,IPO!$H$2:$H$5250,"="&amp;data!$B1228,IPO!$J$2:$J$5250,"="&amp;data!$G1228)</f>
        <v>0</v>
      </c>
      <c r="N1228" s="13"/>
      <c r="P1228" s="16">
        <f>COUNTIFS(equity_bonds!$H$2:$H$6414,"="&amp;data!$B1228,equity_bonds!$J$2:$J$6414,"="&amp;data!$G1228)</f>
        <v>1</v>
      </c>
      <c r="Q1228" s="16">
        <f>SUMIFS(equity_bonds!$B$2:$B$6414,equity_bonds!$H$2:$H$6414,"="&amp;data!$B1228,equity_bonds!$J$2:$J$6414,"="&amp;data!$G1228)</f>
        <v>2378.8000000000002</v>
      </c>
      <c r="R1228" s="16">
        <f>IF(P1228=1,SUMIFS(equity_bonds!$C$2:$C$6414,equity_bonds!$H$2:$H$6414,"="&amp;data!$B1228,equity_bonds!$J$2:$J$6414,"="&amp;data!$G1228),"")</f>
        <v>80</v>
      </c>
      <c r="S1228" s="16">
        <f>SUMIFS(equity_bonds!$E$2:$E$6414,equity_bonds!$H$2:$H$6414,"="&amp;data!$B1228,equity_bonds!$J$2:$J$6414,"="&amp;data!$G1228)</f>
        <v>0.1</v>
      </c>
      <c r="T1228" s="16">
        <f>SUMIFS(equity_bonds!$F$2:$F$6414,equity_bonds!$H$2:$H$6414,"="&amp;data!$B1228,equity_bonds!$J$2:$J$6414,"="&amp;data!$G1228)</f>
        <v>12</v>
      </c>
      <c r="U1228" s="16"/>
    </row>
    <row r="1229" spans="1:21" x14ac:dyDescent="0.25">
      <c r="A1229">
        <v>52</v>
      </c>
      <c r="B1229">
        <v>1998</v>
      </c>
      <c r="C1229">
        <v>22</v>
      </c>
      <c r="D1229" t="s">
        <v>89</v>
      </c>
      <c r="E1229" t="s">
        <v>6</v>
      </c>
      <c r="F1229" t="s">
        <v>2572</v>
      </c>
      <c r="G1229" t="str">
        <f t="shared" si="19"/>
        <v>Akin Gump</v>
      </c>
      <c r="I1229" s="13">
        <f>COUNTIFS(IPO!$J$2:$J$5250,"="&amp;data!$G1229,IPO!$H$2:$H$5250,"="&amp;data!$B1229)</f>
        <v>2</v>
      </c>
      <c r="J1229" s="13">
        <f>SUMIFS(IPO!$B$2:$B$5250,IPO!$H$2:$H$5250,"="&amp;data!$B1229,IPO!$J$2:$J$5250,"="&amp;data!$G1229)</f>
        <v>325.7</v>
      </c>
      <c r="K1229" s="13" t="str">
        <f>IF(I1229=1,SUMIFS(IPO!$C$2:$C$5250,IPO!$H$2:$H$5250,"="&amp;data!$B1229,IPO!$J$2:$J$5250,"="&amp;data!$G1229),"")</f>
        <v/>
      </c>
      <c r="L1229" s="13">
        <f>SUMIFS(IPO!$E$2:$E$5250,IPO!$H$2:$H$5250,"="&amp;data!$B1229,IPO!$J$2:$J$5250,"="&amp;data!$G1229)</f>
        <v>0.30000000000000004</v>
      </c>
      <c r="M1229" s="13">
        <f>SUMIFS(IPO!$F$2:$F$5250,IPO!$H$2:$H$5250,"="&amp;data!$B1229,IPO!$J$2:$J$5250,"="&amp;data!$G1229)</f>
        <v>5</v>
      </c>
      <c r="N1229" s="13"/>
      <c r="P1229" s="16">
        <f>COUNTIFS(equity_bonds!$H$2:$H$6414,"="&amp;data!$B1229,equity_bonds!$J$2:$J$6414,"="&amp;data!$G1229)</f>
        <v>2</v>
      </c>
      <c r="Q1229" s="16">
        <f>SUMIFS(equity_bonds!$B$2:$B$6414,equity_bonds!$H$2:$H$6414,"="&amp;data!$B1229,equity_bonds!$J$2:$J$6414,"="&amp;data!$G1229)</f>
        <v>7603.8</v>
      </c>
      <c r="R1229" s="16" t="str">
        <f>IF(P1229=1,SUMIFS(equity_bonds!$C$2:$C$6414,equity_bonds!$H$2:$H$6414,"="&amp;data!$B1229,equity_bonds!$J$2:$J$6414,"="&amp;data!$G1229),"")</f>
        <v/>
      </c>
      <c r="S1229" s="16">
        <f>SUMIFS(equity_bonds!$E$2:$E$6414,equity_bonds!$H$2:$H$6414,"="&amp;data!$B1229,equity_bonds!$J$2:$J$6414,"="&amp;data!$G1229)</f>
        <v>0.2</v>
      </c>
      <c r="T1229" s="16">
        <f>SUMIFS(equity_bonds!$F$2:$F$6414,equity_bonds!$H$2:$H$6414,"="&amp;data!$B1229,equity_bonds!$J$2:$J$6414,"="&amp;data!$G1229)</f>
        <v>23</v>
      </c>
      <c r="U1229" s="16"/>
    </row>
    <row r="1230" spans="1:21" x14ac:dyDescent="0.25">
      <c r="A1230">
        <v>80</v>
      </c>
      <c r="B1230">
        <v>1998</v>
      </c>
      <c r="C1230">
        <v>76</v>
      </c>
      <c r="D1230" t="s">
        <v>199</v>
      </c>
      <c r="E1230" t="s">
        <v>228</v>
      </c>
      <c r="F1230" t="s">
        <v>2668</v>
      </c>
      <c r="G1230" t="str">
        <f t="shared" si="19"/>
        <v>Alston Bird</v>
      </c>
      <c r="I1230" s="13">
        <f>COUNTIFS(IPO!$J$2:$J$5250,"="&amp;data!$G1230,IPO!$H$2:$H$5250,"="&amp;data!$B1230)</f>
        <v>1</v>
      </c>
      <c r="J1230" s="13">
        <f>SUMIFS(IPO!$B$2:$B$5250,IPO!$H$2:$H$5250,"="&amp;data!$B1230,IPO!$J$2:$J$5250,"="&amp;data!$G1230)</f>
        <v>258.7</v>
      </c>
      <c r="K1230" s="13">
        <f>IF(I1230=1,SUMIFS(IPO!$C$2:$C$5250,IPO!$H$2:$H$5250,"="&amp;data!$B1230,IPO!$J$2:$J$5250,"="&amp;data!$G1230),"")</f>
        <v>70</v>
      </c>
      <c r="L1230" s="13">
        <f>SUMIFS(IPO!$E$2:$E$5250,IPO!$H$2:$H$5250,"="&amp;data!$B1230,IPO!$J$2:$J$5250,"="&amp;data!$G1230)</f>
        <v>0.2</v>
      </c>
      <c r="M1230" s="13">
        <f>SUMIFS(IPO!$F$2:$F$5250,IPO!$H$2:$H$5250,"="&amp;data!$B1230,IPO!$J$2:$J$5250,"="&amp;data!$G1230)</f>
        <v>3</v>
      </c>
      <c r="N1230" s="13"/>
      <c r="P1230" s="16">
        <f>COUNTIFS(equity_bonds!$H$2:$H$6414,"="&amp;data!$B1230,equity_bonds!$J$2:$J$6414,"="&amp;data!$G1230)</f>
        <v>1</v>
      </c>
      <c r="Q1230" s="16">
        <f>SUMIFS(equity_bonds!$B$2:$B$6414,equity_bonds!$H$2:$H$6414,"="&amp;data!$B1230,equity_bonds!$J$2:$J$6414,"="&amp;data!$G1230)</f>
        <v>2836.7</v>
      </c>
      <c r="R1230" s="16">
        <f>IF(P1230=1,SUMIFS(equity_bonds!$C$2:$C$6414,equity_bonds!$H$2:$H$6414,"="&amp;data!$B1230,equity_bonds!$J$2:$J$6414,"="&amp;data!$G1230),"")</f>
        <v>89</v>
      </c>
      <c r="S1230" s="16">
        <f>SUMIFS(equity_bonds!$E$2:$E$6414,equity_bonds!$H$2:$H$6414,"="&amp;data!$B1230,equity_bonds!$J$2:$J$6414,"="&amp;data!$G1230)</f>
        <v>0.1</v>
      </c>
      <c r="T1230" s="16">
        <f>SUMIFS(equity_bonds!$F$2:$F$6414,equity_bonds!$H$2:$H$6414,"="&amp;data!$B1230,equity_bonds!$J$2:$J$6414,"="&amp;data!$G1230)</f>
        <v>17</v>
      </c>
      <c r="U1230" s="16"/>
    </row>
    <row r="1231" spans="1:21" x14ac:dyDescent="0.25">
      <c r="A1231">
        <v>116</v>
      </c>
      <c r="B1231">
        <v>1998</v>
      </c>
      <c r="C1231">
        <v>94</v>
      </c>
      <c r="D1231" t="s">
        <v>200</v>
      </c>
      <c r="E1231" t="s">
        <v>120</v>
      </c>
      <c r="F1231" t="s">
        <v>512</v>
      </c>
      <c r="G1231" t="str">
        <f t="shared" si="19"/>
        <v>Andrews Kurth</v>
      </c>
      <c r="I1231" s="13">
        <f>COUNTIFS(IPO!$J$2:$J$5250,"="&amp;data!$G1231,IPO!$H$2:$H$5250,"="&amp;data!$B1231)</f>
        <v>1</v>
      </c>
      <c r="J1231" s="13">
        <f>SUMIFS(IPO!$B$2:$B$5250,IPO!$H$2:$H$5250,"="&amp;data!$B1231,IPO!$J$2:$J$5250,"="&amp;data!$G1231)</f>
        <v>355.9</v>
      </c>
      <c r="K1231" s="13">
        <f>IF(I1231=1,SUMIFS(IPO!$C$2:$C$5250,IPO!$H$2:$H$5250,"="&amp;data!$B1231,IPO!$J$2:$J$5250,"="&amp;data!$G1231),"")</f>
        <v>54</v>
      </c>
      <c r="L1231" s="13">
        <f>SUMIFS(IPO!$E$2:$E$5250,IPO!$H$2:$H$5250,"="&amp;data!$B1231,IPO!$J$2:$J$5250,"="&amp;data!$G1231)</f>
        <v>0.3</v>
      </c>
      <c r="M1231" s="13">
        <f>SUMIFS(IPO!$F$2:$F$5250,IPO!$H$2:$H$5250,"="&amp;data!$B1231,IPO!$J$2:$J$5250,"="&amp;data!$G1231)</f>
        <v>4</v>
      </c>
      <c r="N1231" s="13"/>
      <c r="P1231" s="16">
        <f>COUNTIFS(equity_bonds!$H$2:$H$6414,"="&amp;data!$B1231,equity_bonds!$J$2:$J$6414,"="&amp;data!$G1231)</f>
        <v>1</v>
      </c>
      <c r="Q1231" s="16">
        <f>SUMIFS(equity_bonds!$B$2:$B$6414,equity_bonds!$H$2:$H$6414,"="&amp;data!$B1231,equity_bonds!$J$2:$J$6414,"="&amp;data!$G1231)</f>
        <v>50783.5</v>
      </c>
      <c r="R1231" s="16">
        <f>IF(P1231=1,SUMIFS(equity_bonds!$C$2:$C$6414,equity_bonds!$H$2:$H$6414,"="&amp;data!$B1231,equity_bonds!$J$2:$J$6414,"="&amp;data!$G1231),"")</f>
        <v>14</v>
      </c>
      <c r="S1231" s="16">
        <f>SUMIFS(equity_bonds!$E$2:$E$6414,equity_bonds!$H$2:$H$6414,"="&amp;data!$B1231,equity_bonds!$J$2:$J$6414,"="&amp;data!$G1231)</f>
        <v>0.9</v>
      </c>
      <c r="T1231" s="16">
        <f>SUMIFS(equity_bonds!$F$2:$F$6414,equity_bonds!$H$2:$H$6414,"="&amp;data!$B1231,equity_bonds!$J$2:$J$6414,"="&amp;data!$G1231)</f>
        <v>46</v>
      </c>
      <c r="U1231" s="16"/>
    </row>
    <row r="1232" spans="1:21" x14ac:dyDescent="0.25">
      <c r="A1232">
        <v>180</v>
      </c>
      <c r="B1232">
        <v>1998</v>
      </c>
      <c r="C1232">
        <v>41</v>
      </c>
      <c r="D1232" t="s">
        <v>190</v>
      </c>
      <c r="E1232" t="s">
        <v>7</v>
      </c>
      <c r="F1232" t="s">
        <v>2573</v>
      </c>
      <c r="G1232" t="str">
        <f t="shared" si="19"/>
        <v>Arnold Porter</v>
      </c>
      <c r="I1232" s="13">
        <f>COUNTIFS(IPO!$J$2:$J$5250,"="&amp;data!$G1232,IPO!$H$2:$H$5250,"="&amp;data!$B1232)</f>
        <v>1</v>
      </c>
      <c r="J1232" s="13">
        <f>SUMIFS(IPO!$B$2:$B$5250,IPO!$H$2:$H$5250,"="&amp;data!$B1232,IPO!$J$2:$J$5250,"="&amp;data!$G1232)</f>
        <v>255.9</v>
      </c>
      <c r="K1232" s="13">
        <f>IF(I1232=1,SUMIFS(IPO!$C$2:$C$5250,IPO!$H$2:$H$5250,"="&amp;data!$B1232,IPO!$J$2:$J$5250,"="&amp;data!$G1232),"")</f>
        <v>72</v>
      </c>
      <c r="L1232" s="13">
        <f>SUMIFS(IPO!$E$2:$E$5250,IPO!$H$2:$H$5250,"="&amp;data!$B1232,IPO!$J$2:$J$5250,"="&amp;data!$G1232)</f>
        <v>0.2</v>
      </c>
      <c r="M1232" s="13">
        <f>SUMIFS(IPO!$F$2:$F$5250,IPO!$H$2:$H$5250,"="&amp;data!$B1232,IPO!$J$2:$J$5250,"="&amp;data!$G1232)</f>
        <v>4</v>
      </c>
      <c r="N1232" s="13"/>
      <c r="P1232" s="16">
        <f>COUNTIFS(equity_bonds!$H$2:$H$6414,"="&amp;data!$B1232,equity_bonds!$J$2:$J$6414,"="&amp;data!$G1232)</f>
        <v>1</v>
      </c>
      <c r="Q1232" s="16">
        <f>SUMIFS(equity_bonds!$B$2:$B$6414,equity_bonds!$H$2:$H$6414,"="&amp;data!$B1232,equity_bonds!$J$2:$J$6414,"="&amp;data!$G1232)</f>
        <v>2705.7</v>
      </c>
      <c r="R1232" s="16">
        <f>IF(P1232=1,SUMIFS(equity_bonds!$C$2:$C$6414,equity_bonds!$H$2:$H$6414,"="&amp;data!$B1232,equity_bonds!$J$2:$J$6414,"="&amp;data!$G1232),"")</f>
        <v>90</v>
      </c>
      <c r="S1232" s="16">
        <f>SUMIFS(equity_bonds!$E$2:$E$6414,equity_bonds!$H$2:$H$6414,"="&amp;data!$B1232,equity_bonds!$J$2:$J$6414,"="&amp;data!$G1232)</f>
        <v>0.1</v>
      </c>
      <c r="T1232" s="16">
        <f>SUMIFS(equity_bonds!$F$2:$F$6414,equity_bonds!$H$2:$H$6414,"="&amp;data!$B1232,equity_bonds!$J$2:$J$6414,"="&amp;data!$G1232)</f>
        <v>11</v>
      </c>
      <c r="U1232" s="16"/>
    </row>
    <row r="1233" spans="1:21" x14ac:dyDescent="0.25">
      <c r="A1233">
        <v>206</v>
      </c>
      <c r="B1233">
        <v>1998</v>
      </c>
      <c r="C1233">
        <v>82</v>
      </c>
      <c r="D1233" t="s">
        <v>210</v>
      </c>
      <c r="E1233" t="s">
        <v>213</v>
      </c>
      <c r="F1233" t="s">
        <v>2662</v>
      </c>
      <c r="G1233" t="str">
        <f t="shared" si="19"/>
        <v>Arter Hadden</v>
      </c>
      <c r="I1233" s="13">
        <f>COUNTIFS(IPO!$J$2:$J$5250,"="&amp;data!$G1233,IPO!$H$2:$H$5250,"="&amp;data!$B1233)</f>
        <v>0</v>
      </c>
      <c r="J1233" s="13">
        <f>SUMIFS(IPO!$B$2:$B$5250,IPO!$H$2:$H$5250,"="&amp;data!$B1233,IPO!$J$2:$J$5250,"="&amp;data!$G1233)</f>
        <v>0</v>
      </c>
      <c r="K1233" s="13" t="str">
        <f>IF(I1233=1,SUMIFS(IPO!$C$2:$C$5250,IPO!$H$2:$H$5250,"="&amp;data!$B1233,IPO!$J$2:$J$5250,"="&amp;data!$G1233),"")</f>
        <v/>
      </c>
      <c r="L1233" s="13">
        <f>SUMIFS(IPO!$E$2:$E$5250,IPO!$H$2:$H$5250,"="&amp;data!$B1233,IPO!$J$2:$J$5250,"="&amp;data!$G1233)</f>
        <v>0</v>
      </c>
      <c r="M1233" s="13">
        <f>SUMIFS(IPO!$F$2:$F$5250,IPO!$H$2:$H$5250,"="&amp;data!$B1233,IPO!$J$2:$J$5250,"="&amp;data!$G1233)</f>
        <v>0</v>
      </c>
      <c r="N1233" s="13"/>
      <c r="P1233" s="16">
        <f>COUNTIFS(equity_bonds!$H$2:$H$6414,"="&amp;data!$B1233,equity_bonds!$J$2:$J$6414,"="&amp;data!$G1233)</f>
        <v>1</v>
      </c>
      <c r="Q1233" s="16">
        <f>SUMIFS(equity_bonds!$B$2:$B$6414,equity_bonds!$H$2:$H$6414,"="&amp;data!$B1233,equity_bonds!$J$2:$J$6414,"="&amp;data!$G1233)</f>
        <v>119919.4</v>
      </c>
      <c r="R1233" s="16">
        <f>IF(P1233=1,SUMIFS(equity_bonds!$C$2:$C$6414,equity_bonds!$H$2:$H$6414,"="&amp;data!$B1233,equity_bonds!$J$2:$J$6414,"="&amp;data!$G1233),"")</f>
        <v>6</v>
      </c>
      <c r="S1233" s="16">
        <f>SUMIFS(equity_bonds!$E$2:$E$6414,equity_bonds!$H$2:$H$6414,"="&amp;data!$B1233,equity_bonds!$J$2:$J$6414,"="&amp;data!$G1233)</f>
        <v>2.1</v>
      </c>
      <c r="T1233" s="16">
        <f>SUMIFS(equity_bonds!$F$2:$F$6414,equity_bonds!$H$2:$H$6414,"="&amp;data!$B1233,equity_bonds!$J$2:$J$6414,"="&amp;data!$G1233)</f>
        <v>32</v>
      </c>
      <c r="U1233" s="16"/>
    </row>
    <row r="1234" spans="1:21" x14ac:dyDescent="0.25">
      <c r="A1234">
        <v>239</v>
      </c>
      <c r="B1234">
        <v>1998</v>
      </c>
      <c r="C1234">
        <v>53</v>
      </c>
      <c r="D1234" t="s">
        <v>196</v>
      </c>
      <c r="E1234" t="s">
        <v>8</v>
      </c>
      <c r="F1234" t="s">
        <v>2574</v>
      </c>
      <c r="G1234" t="str">
        <f t="shared" si="19"/>
        <v>Baker Hostetler</v>
      </c>
      <c r="I1234" s="13">
        <f>COUNTIFS(IPO!$J$2:$J$5250,"="&amp;data!$G1234,IPO!$H$2:$H$5250,"="&amp;data!$B1234)</f>
        <v>1</v>
      </c>
      <c r="J1234" s="13">
        <f>SUMIFS(IPO!$B$2:$B$5250,IPO!$H$2:$H$5250,"="&amp;data!$B1234,IPO!$J$2:$J$5250,"="&amp;data!$G1234)</f>
        <v>298.3</v>
      </c>
      <c r="K1234" s="13">
        <f>IF(I1234=1,SUMIFS(IPO!$C$2:$C$5250,IPO!$H$2:$H$5250,"="&amp;data!$B1234,IPO!$J$2:$J$5250,"="&amp;data!$G1234),"")</f>
        <v>62</v>
      </c>
      <c r="L1234" s="13">
        <f>SUMIFS(IPO!$E$2:$E$5250,IPO!$H$2:$H$5250,"="&amp;data!$B1234,IPO!$J$2:$J$5250,"="&amp;data!$G1234)</f>
        <v>0.3</v>
      </c>
      <c r="M1234" s="13">
        <f>SUMIFS(IPO!$F$2:$F$5250,IPO!$H$2:$H$5250,"="&amp;data!$B1234,IPO!$J$2:$J$5250,"="&amp;data!$G1234)</f>
        <v>4</v>
      </c>
      <c r="N1234" s="13"/>
      <c r="P1234" s="16">
        <f>COUNTIFS(equity_bonds!$H$2:$H$6414,"="&amp;data!$B1234,equity_bonds!$J$2:$J$6414,"="&amp;data!$G1234)</f>
        <v>1</v>
      </c>
      <c r="Q1234" s="16">
        <f>SUMIFS(equity_bonds!$B$2:$B$6414,equity_bonds!$H$2:$H$6414,"="&amp;data!$B1234,equity_bonds!$J$2:$J$6414,"="&amp;data!$G1234)</f>
        <v>3445.8</v>
      </c>
      <c r="R1234" s="16">
        <f>IF(P1234=1,SUMIFS(equity_bonds!$C$2:$C$6414,equity_bonds!$H$2:$H$6414,"="&amp;data!$B1234,equity_bonds!$J$2:$J$6414,"="&amp;data!$G1234),"")</f>
        <v>82</v>
      </c>
      <c r="S1234" s="16">
        <f>SUMIFS(equity_bonds!$E$2:$E$6414,equity_bonds!$H$2:$H$6414,"="&amp;data!$B1234,equity_bonds!$J$2:$J$6414,"="&amp;data!$G1234)</f>
        <v>0.1</v>
      </c>
      <c r="T1234" s="16">
        <f>SUMIFS(equity_bonds!$F$2:$F$6414,equity_bonds!$H$2:$H$6414,"="&amp;data!$B1234,equity_bonds!$J$2:$J$6414,"="&amp;data!$G1234)</f>
        <v>28</v>
      </c>
      <c r="U1234" s="16"/>
    </row>
    <row r="1235" spans="1:21" x14ac:dyDescent="0.25">
      <c r="A1235">
        <v>270</v>
      </c>
      <c r="B1235">
        <v>1998</v>
      </c>
      <c r="C1235">
        <v>2</v>
      </c>
      <c r="D1235" t="s">
        <v>60</v>
      </c>
      <c r="E1235" t="s">
        <v>9</v>
      </c>
      <c r="F1235" t="s">
        <v>2575</v>
      </c>
      <c r="G1235" t="str">
        <f t="shared" si="19"/>
        <v>Baker McKenzie</v>
      </c>
      <c r="I1235" s="13">
        <f>COUNTIFS(IPO!$J$2:$J$5250,"="&amp;data!$G1235,IPO!$H$2:$H$5250,"="&amp;data!$B1235)</f>
        <v>2</v>
      </c>
      <c r="J1235" s="13">
        <f>SUMIFS(IPO!$B$2:$B$5250,IPO!$H$2:$H$5250,"="&amp;data!$B1235,IPO!$J$2:$J$5250,"="&amp;data!$G1235)</f>
        <v>860.3</v>
      </c>
      <c r="K1235" s="13" t="str">
        <f>IF(I1235=1,SUMIFS(IPO!$C$2:$C$5250,IPO!$H$2:$H$5250,"="&amp;data!$B1235,IPO!$J$2:$J$5250,"="&amp;data!$G1235),"")</f>
        <v/>
      </c>
      <c r="L1235" s="13">
        <f>SUMIFS(IPO!$E$2:$E$5250,IPO!$H$2:$H$5250,"="&amp;data!$B1235,IPO!$J$2:$J$5250,"="&amp;data!$G1235)</f>
        <v>0.8</v>
      </c>
      <c r="M1235" s="13">
        <f>SUMIFS(IPO!$F$2:$F$5250,IPO!$H$2:$H$5250,"="&amp;data!$B1235,IPO!$J$2:$J$5250,"="&amp;data!$G1235)</f>
        <v>11</v>
      </c>
      <c r="N1235" s="13"/>
      <c r="P1235" s="16">
        <f>COUNTIFS(equity_bonds!$H$2:$H$6414,"="&amp;data!$B1235,equity_bonds!$J$2:$J$6414,"="&amp;data!$G1235)</f>
        <v>1</v>
      </c>
      <c r="Q1235" s="16">
        <f>SUMIFS(equity_bonds!$B$2:$B$6414,equity_bonds!$H$2:$H$6414,"="&amp;data!$B1235,equity_bonds!$J$2:$J$6414,"="&amp;data!$G1235)</f>
        <v>3502.5</v>
      </c>
      <c r="R1235" s="16">
        <f>IF(P1235=1,SUMIFS(equity_bonds!$C$2:$C$6414,equity_bonds!$H$2:$H$6414,"="&amp;data!$B1235,equity_bonds!$J$2:$J$6414,"="&amp;data!$G1235),"")</f>
        <v>80</v>
      </c>
      <c r="S1235" s="16">
        <f>SUMIFS(equity_bonds!$E$2:$E$6414,equity_bonds!$H$2:$H$6414,"="&amp;data!$B1235,equity_bonds!$J$2:$J$6414,"="&amp;data!$G1235)</f>
        <v>0.1</v>
      </c>
      <c r="T1235" s="16">
        <f>SUMIFS(equity_bonds!$F$2:$F$6414,equity_bonds!$H$2:$H$6414,"="&amp;data!$B1235,equity_bonds!$J$2:$J$6414,"="&amp;data!$G1235)</f>
        <v>17</v>
      </c>
      <c r="U1235" s="16"/>
    </row>
    <row r="1236" spans="1:21" x14ac:dyDescent="0.25">
      <c r="A1236">
        <v>301</v>
      </c>
      <c r="B1236">
        <v>1998</v>
      </c>
      <c r="C1236">
        <v>36</v>
      </c>
      <c r="D1236" t="s">
        <v>58</v>
      </c>
      <c r="E1236" t="s">
        <v>10</v>
      </c>
      <c r="F1236" t="s">
        <v>10</v>
      </c>
      <c r="G1236" t="str">
        <f t="shared" si="19"/>
        <v>Baker Botts</v>
      </c>
      <c r="I1236" s="13">
        <f>COUNTIFS(IPO!$J$2:$J$5250,"="&amp;data!$G1236,IPO!$H$2:$H$5250,"="&amp;data!$B1236)</f>
        <v>1</v>
      </c>
      <c r="J1236" s="13">
        <f>SUMIFS(IPO!$B$2:$B$5250,IPO!$H$2:$H$5250,"="&amp;data!$B1236,IPO!$J$2:$J$5250,"="&amp;data!$G1236)</f>
        <v>519.20000000000005</v>
      </c>
      <c r="K1236" s="13">
        <f>IF(I1236=1,SUMIFS(IPO!$C$2:$C$5250,IPO!$H$2:$H$5250,"="&amp;data!$B1236,IPO!$J$2:$J$5250,"="&amp;data!$G1236),"")</f>
        <v>41</v>
      </c>
      <c r="L1236" s="13">
        <f>SUMIFS(IPO!$E$2:$E$5250,IPO!$H$2:$H$5250,"="&amp;data!$B1236,IPO!$J$2:$J$5250,"="&amp;data!$G1236)</f>
        <v>0.4</v>
      </c>
      <c r="M1236" s="13">
        <f>SUMIFS(IPO!$F$2:$F$5250,IPO!$H$2:$H$5250,"="&amp;data!$B1236,IPO!$J$2:$J$5250,"="&amp;data!$G1236)</f>
        <v>8</v>
      </c>
      <c r="N1236" s="13"/>
      <c r="P1236" s="16">
        <f>COUNTIFS(equity_bonds!$H$2:$H$6414,"="&amp;data!$B1236,equity_bonds!$J$2:$J$6414,"="&amp;data!$G1236)</f>
        <v>1</v>
      </c>
      <c r="Q1236" s="16">
        <f>SUMIFS(equity_bonds!$B$2:$B$6414,equity_bonds!$H$2:$H$6414,"="&amp;data!$B1236,equity_bonds!$J$2:$J$6414,"="&amp;data!$G1236)</f>
        <v>5539.9</v>
      </c>
      <c r="R1236" s="16">
        <f>IF(P1236=1,SUMIFS(equity_bonds!$C$2:$C$6414,equity_bonds!$H$2:$H$6414,"="&amp;data!$B1236,equity_bonds!$J$2:$J$6414,"="&amp;data!$G1236),"")</f>
        <v>62</v>
      </c>
      <c r="S1236" s="16">
        <f>SUMIFS(equity_bonds!$E$2:$E$6414,equity_bonds!$H$2:$H$6414,"="&amp;data!$B1236,equity_bonds!$J$2:$J$6414,"="&amp;data!$G1236)</f>
        <v>0.1</v>
      </c>
      <c r="T1236" s="16">
        <f>SUMIFS(equity_bonds!$F$2:$F$6414,equity_bonds!$H$2:$H$6414,"="&amp;data!$B1236,equity_bonds!$J$2:$J$6414,"="&amp;data!$G1236)</f>
        <v>23</v>
      </c>
      <c r="U1236" s="16"/>
    </row>
    <row r="1237" spans="1:21" x14ac:dyDescent="0.25">
      <c r="A1237">
        <v>343</v>
      </c>
      <c r="B1237">
        <v>1998</v>
      </c>
      <c r="C1237">
        <v>99</v>
      </c>
      <c r="D1237" t="s">
        <v>207</v>
      </c>
      <c r="E1237" t="s">
        <v>237</v>
      </c>
      <c r="F1237" t="s">
        <v>2674</v>
      </c>
      <c r="G1237" t="str">
        <f t="shared" si="19"/>
        <v>Ballard Spahr</v>
      </c>
      <c r="I1237" s="13">
        <f>COUNTIFS(IPO!$J$2:$J$5250,"="&amp;data!$G1237,IPO!$H$2:$H$5250,"="&amp;data!$B1237)</f>
        <v>1</v>
      </c>
      <c r="J1237" s="13">
        <f>SUMIFS(IPO!$B$2:$B$5250,IPO!$H$2:$H$5250,"="&amp;data!$B1237,IPO!$J$2:$J$5250,"="&amp;data!$G1237)</f>
        <v>485.8</v>
      </c>
      <c r="K1237" s="13">
        <f>IF(I1237=1,SUMIFS(IPO!$C$2:$C$5250,IPO!$H$2:$H$5250,"="&amp;data!$B1237,IPO!$J$2:$J$5250,"="&amp;data!$G1237),"")</f>
        <v>44</v>
      </c>
      <c r="L1237" s="13">
        <f>SUMIFS(IPO!$E$2:$E$5250,IPO!$H$2:$H$5250,"="&amp;data!$B1237,IPO!$J$2:$J$5250,"="&amp;data!$G1237)</f>
        <v>0.4</v>
      </c>
      <c r="M1237" s="13">
        <f>SUMIFS(IPO!$F$2:$F$5250,IPO!$H$2:$H$5250,"="&amp;data!$B1237,IPO!$J$2:$J$5250,"="&amp;data!$G1237)</f>
        <v>3</v>
      </c>
      <c r="N1237" s="13"/>
      <c r="P1237" s="16">
        <f>COUNTIFS(equity_bonds!$H$2:$H$6414,"="&amp;data!$B1237,equity_bonds!$J$2:$J$6414,"="&amp;data!$G1237)</f>
        <v>1</v>
      </c>
      <c r="Q1237" s="16">
        <f>SUMIFS(equity_bonds!$B$2:$B$6414,equity_bonds!$H$2:$H$6414,"="&amp;data!$B1237,equity_bonds!$J$2:$J$6414,"="&amp;data!$G1237)</f>
        <v>4466.3</v>
      </c>
      <c r="R1237" s="16">
        <f>IF(P1237=1,SUMIFS(equity_bonds!$C$2:$C$6414,equity_bonds!$H$2:$H$6414,"="&amp;data!$B1237,equity_bonds!$J$2:$J$6414,"="&amp;data!$G1237),"")</f>
        <v>72</v>
      </c>
      <c r="S1237" s="16">
        <f>SUMIFS(equity_bonds!$E$2:$E$6414,equity_bonds!$H$2:$H$6414,"="&amp;data!$B1237,equity_bonds!$J$2:$J$6414,"="&amp;data!$G1237)</f>
        <v>0.1</v>
      </c>
      <c r="T1237" s="16">
        <f>SUMIFS(equity_bonds!$F$2:$F$6414,equity_bonds!$H$2:$H$6414,"="&amp;data!$B1237,equity_bonds!$J$2:$J$6414,"="&amp;data!$G1237)</f>
        <v>19</v>
      </c>
      <c r="U1237" s="16"/>
    </row>
    <row r="1238" spans="1:21" x14ac:dyDescent="0.25">
      <c r="A1238">
        <v>388</v>
      </c>
      <c r="B1238">
        <v>1998</v>
      </c>
      <c r="C1238">
        <v>88</v>
      </c>
      <c r="D1238" t="s">
        <v>200</v>
      </c>
      <c r="E1238" t="s">
        <v>214</v>
      </c>
      <c r="F1238" t="s">
        <v>2663</v>
      </c>
      <c r="G1238" t="str">
        <f t="shared" si="19"/>
        <v>Bingham Dana</v>
      </c>
      <c r="I1238" s="13">
        <f>COUNTIFS(IPO!$J$2:$J$5250,"="&amp;data!$G1238,IPO!$H$2:$H$5250,"="&amp;data!$B1238)</f>
        <v>1</v>
      </c>
      <c r="J1238" s="13">
        <f>SUMIFS(IPO!$B$2:$B$5250,IPO!$H$2:$H$5250,"="&amp;data!$B1238,IPO!$J$2:$J$5250,"="&amp;data!$G1238)</f>
        <v>43.6</v>
      </c>
      <c r="K1238" s="13">
        <f>IF(I1238=1,SUMIFS(IPO!$C$2:$C$5250,IPO!$H$2:$H$5250,"="&amp;data!$B1238,IPO!$J$2:$J$5250,"="&amp;data!$G1238),"")</f>
        <v>172</v>
      </c>
      <c r="L1238" s="13">
        <f>SUMIFS(IPO!$E$2:$E$5250,IPO!$H$2:$H$5250,"="&amp;data!$B1238,IPO!$J$2:$J$5250,"="&amp;data!$G1238)</f>
        <v>0</v>
      </c>
      <c r="M1238" s="13">
        <f>SUMIFS(IPO!$F$2:$F$5250,IPO!$H$2:$H$5250,"="&amp;data!$B1238,IPO!$J$2:$J$5250,"="&amp;data!$G1238)</f>
        <v>3</v>
      </c>
      <c r="N1238" s="13"/>
      <c r="P1238" s="16">
        <f>COUNTIFS(equity_bonds!$H$2:$H$6414,"="&amp;data!$B1238,equity_bonds!$J$2:$J$6414,"="&amp;data!$G1238)</f>
        <v>0</v>
      </c>
      <c r="Q1238" s="16">
        <f>SUMIFS(equity_bonds!$B$2:$B$6414,equity_bonds!$H$2:$H$6414,"="&amp;data!$B1238,equity_bonds!$J$2:$J$6414,"="&amp;data!$G1238)</f>
        <v>0</v>
      </c>
      <c r="R1238" s="16" t="str">
        <f>IF(P1238=1,SUMIFS(equity_bonds!$C$2:$C$6414,equity_bonds!$H$2:$H$6414,"="&amp;data!$B1238,equity_bonds!$J$2:$J$6414,"="&amp;data!$G1238),"")</f>
        <v/>
      </c>
      <c r="S1238" s="16">
        <f>SUMIFS(equity_bonds!$E$2:$E$6414,equity_bonds!$H$2:$H$6414,"="&amp;data!$B1238,equity_bonds!$J$2:$J$6414,"="&amp;data!$G1238)</f>
        <v>0</v>
      </c>
      <c r="T1238" s="16">
        <f>SUMIFS(equity_bonds!$F$2:$F$6414,equity_bonds!$H$2:$H$6414,"="&amp;data!$B1238,equity_bonds!$J$2:$J$6414,"="&amp;data!$G1238)</f>
        <v>0</v>
      </c>
      <c r="U1238" s="16"/>
    </row>
    <row r="1239" spans="1:21" x14ac:dyDescent="0.25">
      <c r="A1239">
        <v>486</v>
      </c>
      <c r="B1239">
        <v>1998</v>
      </c>
      <c r="C1239">
        <v>33</v>
      </c>
      <c r="D1239" t="s">
        <v>59</v>
      </c>
      <c r="E1239" t="s">
        <v>62</v>
      </c>
      <c r="F1239" t="s">
        <v>2616</v>
      </c>
      <c r="G1239" t="str">
        <f t="shared" si="19"/>
        <v>Brobeck Phleger</v>
      </c>
      <c r="I1239" s="13">
        <f>COUNTIFS(IPO!$J$2:$J$5250,"="&amp;data!$G1239,IPO!$H$2:$H$5250,"="&amp;data!$B1239)</f>
        <v>1</v>
      </c>
      <c r="J1239" s="13">
        <f>SUMIFS(IPO!$B$2:$B$5250,IPO!$H$2:$H$5250,"="&amp;data!$B1239,IPO!$J$2:$J$5250,"="&amp;data!$G1239)</f>
        <v>635.6</v>
      </c>
      <c r="K1239" s="13">
        <f>IF(I1239=1,SUMIFS(IPO!$C$2:$C$5250,IPO!$H$2:$H$5250,"="&amp;data!$B1239,IPO!$J$2:$J$5250,"="&amp;data!$G1239),"")</f>
        <v>39</v>
      </c>
      <c r="L1239" s="13">
        <f>SUMIFS(IPO!$E$2:$E$5250,IPO!$H$2:$H$5250,"="&amp;data!$B1239,IPO!$J$2:$J$5250,"="&amp;data!$G1239)</f>
        <v>0.5</v>
      </c>
      <c r="M1239" s="13">
        <f>SUMIFS(IPO!$F$2:$F$5250,IPO!$H$2:$H$5250,"="&amp;data!$B1239,IPO!$J$2:$J$5250,"="&amp;data!$G1239)</f>
        <v>16</v>
      </c>
      <c r="N1239" s="13"/>
      <c r="P1239" s="16">
        <f>COUNTIFS(equity_bonds!$H$2:$H$6414,"="&amp;data!$B1239,equity_bonds!$J$2:$J$6414,"="&amp;data!$G1239)</f>
        <v>1</v>
      </c>
      <c r="Q1239" s="16">
        <f>SUMIFS(equity_bonds!$B$2:$B$6414,equity_bonds!$H$2:$H$6414,"="&amp;data!$B1239,equity_bonds!$J$2:$J$6414,"="&amp;data!$G1239)</f>
        <v>4175.3</v>
      </c>
      <c r="R1239" s="16">
        <f>IF(P1239=1,SUMIFS(equity_bonds!$C$2:$C$6414,equity_bonds!$H$2:$H$6414,"="&amp;data!$B1239,equity_bonds!$J$2:$J$6414,"="&amp;data!$G1239),"")</f>
        <v>73</v>
      </c>
      <c r="S1239" s="16">
        <f>SUMIFS(equity_bonds!$E$2:$E$6414,equity_bonds!$H$2:$H$6414,"="&amp;data!$B1239,equity_bonds!$J$2:$J$6414,"="&amp;data!$G1239)</f>
        <v>0.1</v>
      </c>
      <c r="T1239" s="16">
        <f>SUMIFS(equity_bonds!$F$2:$F$6414,equity_bonds!$H$2:$H$6414,"="&amp;data!$B1239,equity_bonds!$J$2:$J$6414,"="&amp;data!$G1239)</f>
        <v>36</v>
      </c>
      <c r="U1239" s="16"/>
    </row>
    <row r="1240" spans="1:21" x14ac:dyDescent="0.25">
      <c r="A1240">
        <v>503</v>
      </c>
      <c r="B1240">
        <v>1998</v>
      </c>
      <c r="C1240">
        <v>79</v>
      </c>
      <c r="D1240" t="s">
        <v>204</v>
      </c>
      <c r="E1240" t="s">
        <v>125</v>
      </c>
      <c r="F1240" t="s">
        <v>2633</v>
      </c>
      <c r="G1240" t="str">
        <f t="shared" si="19"/>
        <v>Brown Wood</v>
      </c>
      <c r="I1240" s="13">
        <f>COUNTIFS(IPO!$J$2:$J$5250,"="&amp;data!$G1240,IPO!$H$2:$H$5250,"="&amp;data!$B1240)</f>
        <v>1</v>
      </c>
      <c r="J1240" s="13">
        <f>SUMIFS(IPO!$B$2:$B$5250,IPO!$H$2:$H$5250,"="&amp;data!$B1240,IPO!$J$2:$J$5250,"="&amp;data!$G1240)</f>
        <v>238.4</v>
      </c>
      <c r="K1240" s="13">
        <f>IF(I1240=1,SUMIFS(IPO!$C$2:$C$5250,IPO!$H$2:$H$5250,"="&amp;data!$B1240,IPO!$J$2:$J$5250,"="&amp;data!$G1240),"")</f>
        <v>74</v>
      </c>
      <c r="L1240" s="13">
        <f>SUMIFS(IPO!$E$2:$E$5250,IPO!$H$2:$H$5250,"="&amp;data!$B1240,IPO!$J$2:$J$5250,"="&amp;data!$G1240)</f>
        <v>0.2</v>
      </c>
      <c r="M1240" s="13">
        <f>SUMIFS(IPO!$F$2:$F$5250,IPO!$H$2:$H$5250,"="&amp;data!$B1240,IPO!$J$2:$J$5250,"="&amp;data!$G1240)</f>
        <v>1</v>
      </c>
      <c r="N1240" s="13"/>
      <c r="P1240" s="16">
        <f>COUNTIFS(equity_bonds!$H$2:$H$6414,"="&amp;data!$B1240,equity_bonds!$J$2:$J$6414,"="&amp;data!$G1240)</f>
        <v>1</v>
      </c>
      <c r="Q1240" s="16">
        <f>SUMIFS(equity_bonds!$B$2:$B$6414,equity_bonds!$H$2:$H$6414,"="&amp;data!$B1240,equity_bonds!$J$2:$J$6414,"="&amp;data!$G1240)</f>
        <v>289722.8</v>
      </c>
      <c r="R1240" s="16">
        <f>IF(P1240=1,SUMIFS(equity_bonds!$C$2:$C$6414,equity_bonds!$H$2:$H$6414,"="&amp;data!$B1240,equity_bonds!$J$2:$J$6414,"="&amp;data!$G1240),"")</f>
        <v>2</v>
      </c>
      <c r="S1240" s="16">
        <f>SUMIFS(equity_bonds!$E$2:$E$6414,equity_bonds!$H$2:$H$6414,"="&amp;data!$B1240,equity_bonds!$J$2:$J$6414,"="&amp;data!$G1240)</f>
        <v>5</v>
      </c>
      <c r="T1240" s="16">
        <f>SUMIFS(equity_bonds!$F$2:$F$6414,equity_bonds!$H$2:$H$6414,"="&amp;data!$B1240,equity_bonds!$J$2:$J$6414,"="&amp;data!$G1240)</f>
        <v>258</v>
      </c>
      <c r="U1240" s="16"/>
    </row>
    <row r="1241" spans="1:21" x14ac:dyDescent="0.25">
      <c r="A1241">
        <v>545</v>
      </c>
      <c r="B1241">
        <v>1998</v>
      </c>
      <c r="C1241">
        <v>49</v>
      </c>
      <c r="D1241" t="s">
        <v>128</v>
      </c>
      <c r="E1241" t="s">
        <v>126</v>
      </c>
      <c r="F1241" t="s">
        <v>126</v>
      </c>
      <c r="G1241" t="str">
        <f t="shared" si="19"/>
        <v>Bryan Cave</v>
      </c>
      <c r="I1241" s="13">
        <f>COUNTIFS(IPO!$J$2:$J$5250,"="&amp;data!$G1241,IPO!$H$2:$H$5250,"="&amp;data!$B1241)</f>
        <v>1</v>
      </c>
      <c r="J1241" s="13">
        <f>SUMIFS(IPO!$B$2:$B$5250,IPO!$H$2:$H$5250,"="&amp;data!$B1241,IPO!$J$2:$J$5250,"="&amp;data!$G1241)</f>
        <v>38.799999999999997</v>
      </c>
      <c r="K1241" s="13">
        <f>IF(I1241=1,SUMIFS(IPO!$C$2:$C$5250,IPO!$H$2:$H$5250,"="&amp;data!$B1241,IPO!$J$2:$J$5250,"="&amp;data!$G1241),"")</f>
        <v>178</v>
      </c>
      <c r="L1241" s="13">
        <f>SUMIFS(IPO!$E$2:$E$5250,IPO!$H$2:$H$5250,"="&amp;data!$B1241,IPO!$J$2:$J$5250,"="&amp;data!$G1241)</f>
        <v>0</v>
      </c>
      <c r="M1241" s="13">
        <f>SUMIFS(IPO!$F$2:$F$5250,IPO!$H$2:$H$5250,"="&amp;data!$B1241,IPO!$J$2:$J$5250,"="&amp;data!$G1241)</f>
        <v>2</v>
      </c>
      <c r="N1241" s="13"/>
      <c r="P1241" s="16">
        <f>COUNTIFS(equity_bonds!$H$2:$H$6414,"="&amp;data!$B1241,equity_bonds!$J$2:$J$6414,"="&amp;data!$G1241)</f>
        <v>2</v>
      </c>
      <c r="Q1241" s="16">
        <f>SUMIFS(equity_bonds!$B$2:$B$6414,equity_bonds!$H$2:$H$6414,"="&amp;data!$B1241,equity_bonds!$J$2:$J$6414,"="&amp;data!$G1241)</f>
        <v>4700.2</v>
      </c>
      <c r="R1241" s="16" t="str">
        <f>IF(P1241=1,SUMIFS(equity_bonds!$C$2:$C$6414,equity_bonds!$H$2:$H$6414,"="&amp;data!$B1241,equity_bonds!$J$2:$J$6414,"="&amp;data!$G1241),"")</f>
        <v/>
      </c>
      <c r="S1241" s="16">
        <f>SUMIFS(equity_bonds!$E$2:$E$6414,equity_bonds!$H$2:$H$6414,"="&amp;data!$B1241,equity_bonds!$J$2:$J$6414,"="&amp;data!$G1241)</f>
        <v>0.1</v>
      </c>
      <c r="T1241" s="16">
        <f>SUMIFS(equity_bonds!$F$2:$F$6414,equity_bonds!$H$2:$H$6414,"="&amp;data!$B1241,equity_bonds!$J$2:$J$6414,"="&amp;data!$G1241)</f>
        <v>18</v>
      </c>
      <c r="U1241" s="16"/>
    </row>
    <row r="1242" spans="1:21" x14ac:dyDescent="0.25">
      <c r="A1242">
        <v>610</v>
      </c>
      <c r="B1242">
        <v>1998</v>
      </c>
      <c r="C1242">
        <v>62</v>
      </c>
      <c r="D1242" t="s">
        <v>196</v>
      </c>
      <c r="E1242" t="s">
        <v>11</v>
      </c>
      <c r="F1242" t="s">
        <v>2576</v>
      </c>
      <c r="G1242" t="str">
        <f t="shared" si="19"/>
        <v>Cadwalader Wickersham</v>
      </c>
      <c r="I1242" s="13">
        <f>COUNTIFS(IPO!$J$2:$J$5250,"="&amp;data!$G1242,IPO!$H$2:$H$5250,"="&amp;data!$B1242)</f>
        <v>0</v>
      </c>
      <c r="J1242" s="13">
        <f>SUMIFS(IPO!$B$2:$B$5250,IPO!$H$2:$H$5250,"="&amp;data!$B1242,IPO!$J$2:$J$5250,"="&amp;data!$G1242)</f>
        <v>0</v>
      </c>
      <c r="K1242" s="13" t="str">
        <f>IF(I1242=1,SUMIFS(IPO!$C$2:$C$5250,IPO!$H$2:$H$5250,"="&amp;data!$B1242,IPO!$J$2:$J$5250,"="&amp;data!$G1242),"")</f>
        <v/>
      </c>
      <c r="L1242" s="13">
        <f>SUMIFS(IPO!$E$2:$E$5250,IPO!$H$2:$H$5250,"="&amp;data!$B1242,IPO!$J$2:$J$5250,"="&amp;data!$G1242)</f>
        <v>0</v>
      </c>
      <c r="M1242" s="13">
        <f>SUMIFS(IPO!$F$2:$F$5250,IPO!$H$2:$H$5250,"="&amp;data!$B1242,IPO!$J$2:$J$5250,"="&amp;data!$G1242)</f>
        <v>0</v>
      </c>
      <c r="N1242" s="13"/>
      <c r="P1242" s="16">
        <f>COUNTIFS(equity_bonds!$H$2:$H$6414,"="&amp;data!$B1242,equity_bonds!$J$2:$J$6414,"="&amp;data!$G1242)</f>
        <v>1</v>
      </c>
      <c r="Q1242" s="16">
        <f>SUMIFS(equity_bonds!$B$2:$B$6414,equity_bonds!$H$2:$H$6414,"="&amp;data!$B1242,equity_bonds!$J$2:$J$6414,"="&amp;data!$G1242)</f>
        <v>77489.5</v>
      </c>
      <c r="R1242" s="16">
        <f>IF(P1242=1,SUMIFS(equity_bonds!$C$2:$C$6414,equity_bonds!$H$2:$H$6414,"="&amp;data!$B1242,equity_bonds!$J$2:$J$6414,"="&amp;data!$G1242),"")</f>
        <v>10</v>
      </c>
      <c r="S1242" s="16">
        <f>SUMIFS(equity_bonds!$E$2:$E$6414,equity_bonds!$H$2:$H$6414,"="&amp;data!$B1242,equity_bonds!$J$2:$J$6414,"="&amp;data!$G1242)</f>
        <v>1.4</v>
      </c>
      <c r="T1242" s="16">
        <f>SUMIFS(equity_bonds!$F$2:$F$6414,equity_bonds!$H$2:$H$6414,"="&amp;data!$B1242,equity_bonds!$J$2:$J$6414,"="&amp;data!$G1242)</f>
        <v>33</v>
      </c>
      <c r="U1242" s="16"/>
    </row>
    <row r="1243" spans="1:21" x14ac:dyDescent="0.25">
      <c r="A1243">
        <v>641</v>
      </c>
      <c r="B1243">
        <v>1998</v>
      </c>
      <c r="C1243">
        <v>67</v>
      </c>
      <c r="D1243" t="s">
        <v>220</v>
      </c>
      <c r="E1243" t="s">
        <v>12</v>
      </c>
      <c r="F1243" t="s">
        <v>2577</v>
      </c>
      <c r="G1243" t="str">
        <f t="shared" si="19"/>
        <v>Cahill Gordon</v>
      </c>
      <c r="I1243" s="13">
        <f>COUNTIFS(IPO!$J$2:$J$5250,"="&amp;data!$G1243,IPO!$H$2:$H$5250,"="&amp;data!$B1243)</f>
        <v>1</v>
      </c>
      <c r="J1243" s="13">
        <f>SUMIFS(IPO!$B$2:$B$5250,IPO!$H$2:$H$5250,"="&amp;data!$B1243,IPO!$J$2:$J$5250,"="&amp;data!$G1243)</f>
        <v>869.4</v>
      </c>
      <c r="K1243" s="13">
        <f>IF(I1243=1,SUMIFS(IPO!$C$2:$C$5250,IPO!$H$2:$H$5250,"="&amp;data!$B1243,IPO!$J$2:$J$5250,"="&amp;data!$G1243),"")</f>
        <v>29</v>
      </c>
      <c r="L1243" s="13">
        <f>SUMIFS(IPO!$E$2:$E$5250,IPO!$H$2:$H$5250,"="&amp;data!$B1243,IPO!$J$2:$J$5250,"="&amp;data!$G1243)</f>
        <v>0.7</v>
      </c>
      <c r="M1243" s="13">
        <f>SUMIFS(IPO!$F$2:$F$5250,IPO!$H$2:$H$5250,"="&amp;data!$B1243,IPO!$J$2:$J$5250,"="&amp;data!$G1243)</f>
        <v>4</v>
      </c>
      <c r="N1243" s="13"/>
      <c r="P1243" s="16">
        <f>COUNTIFS(equity_bonds!$H$2:$H$6414,"="&amp;data!$B1243,equity_bonds!$J$2:$J$6414,"="&amp;data!$G1243)</f>
        <v>1</v>
      </c>
      <c r="Q1243" s="16">
        <f>SUMIFS(equity_bonds!$B$2:$B$6414,equity_bonds!$H$2:$H$6414,"="&amp;data!$B1243,equity_bonds!$J$2:$J$6414,"="&amp;data!$G1243)</f>
        <v>8647.2000000000007</v>
      </c>
      <c r="R1243" s="16">
        <f>IF(P1243=1,SUMIFS(equity_bonds!$C$2:$C$6414,equity_bonds!$H$2:$H$6414,"="&amp;data!$B1243,equity_bonds!$J$2:$J$6414,"="&amp;data!$G1243),"")</f>
        <v>46</v>
      </c>
      <c r="S1243" s="16">
        <f>SUMIFS(equity_bonds!$E$2:$E$6414,equity_bonds!$H$2:$H$6414,"="&amp;data!$B1243,equity_bonds!$J$2:$J$6414,"="&amp;data!$G1243)</f>
        <v>0.2</v>
      </c>
      <c r="T1243" s="16">
        <f>SUMIFS(equity_bonds!$F$2:$F$6414,equity_bonds!$H$2:$H$6414,"="&amp;data!$B1243,equity_bonds!$J$2:$J$6414,"="&amp;data!$G1243)</f>
        <v>33</v>
      </c>
      <c r="U1243" s="16"/>
    </row>
    <row r="1244" spans="1:21" x14ac:dyDescent="0.25">
      <c r="A1244">
        <v>682</v>
      </c>
      <c r="B1244">
        <v>1998</v>
      </c>
      <c r="C1244">
        <v>45</v>
      </c>
      <c r="D1244" t="s">
        <v>115</v>
      </c>
      <c r="E1244" t="s">
        <v>129</v>
      </c>
      <c r="F1244" t="s">
        <v>2635</v>
      </c>
      <c r="G1244" t="str">
        <f t="shared" si="19"/>
        <v>Chadbourne Parke</v>
      </c>
      <c r="I1244" s="13">
        <f>COUNTIFS(IPO!$J$2:$J$5250,"="&amp;data!$G1244,IPO!$H$2:$H$5250,"="&amp;data!$B1244)</f>
        <v>1</v>
      </c>
      <c r="J1244" s="13">
        <f>SUMIFS(IPO!$B$2:$B$5250,IPO!$H$2:$H$5250,"="&amp;data!$B1244,IPO!$J$2:$J$5250,"="&amp;data!$G1244)</f>
        <v>105.4</v>
      </c>
      <c r="K1244" s="13">
        <f>IF(I1244=1,SUMIFS(IPO!$C$2:$C$5250,IPO!$H$2:$H$5250,"="&amp;data!$B1244,IPO!$J$2:$J$5250,"="&amp;data!$G1244),"")</f>
        <v>115</v>
      </c>
      <c r="L1244" s="13">
        <f>SUMIFS(IPO!$E$2:$E$5250,IPO!$H$2:$H$5250,"="&amp;data!$B1244,IPO!$J$2:$J$5250,"="&amp;data!$G1244)</f>
        <v>0.1</v>
      </c>
      <c r="M1244" s="13">
        <f>SUMIFS(IPO!$F$2:$F$5250,IPO!$H$2:$H$5250,"="&amp;data!$B1244,IPO!$J$2:$J$5250,"="&amp;data!$G1244)</f>
        <v>2</v>
      </c>
      <c r="N1244" s="13"/>
      <c r="P1244" s="16">
        <f>COUNTIFS(equity_bonds!$H$2:$H$6414,"="&amp;data!$B1244,equity_bonds!$J$2:$J$6414,"="&amp;data!$G1244)</f>
        <v>0</v>
      </c>
      <c r="Q1244" s="16">
        <f>SUMIFS(equity_bonds!$B$2:$B$6414,equity_bonds!$H$2:$H$6414,"="&amp;data!$B1244,equity_bonds!$J$2:$J$6414,"="&amp;data!$G1244)</f>
        <v>0</v>
      </c>
      <c r="R1244" s="16" t="str">
        <f>IF(P1244=1,SUMIFS(equity_bonds!$C$2:$C$6414,equity_bonds!$H$2:$H$6414,"="&amp;data!$B1244,equity_bonds!$J$2:$J$6414,"="&amp;data!$G1244),"")</f>
        <v/>
      </c>
      <c r="S1244" s="16">
        <f>SUMIFS(equity_bonds!$E$2:$E$6414,equity_bonds!$H$2:$H$6414,"="&amp;data!$B1244,equity_bonds!$J$2:$J$6414,"="&amp;data!$G1244)</f>
        <v>0</v>
      </c>
      <c r="T1244" s="16">
        <f>SUMIFS(equity_bonds!$F$2:$F$6414,equity_bonds!$H$2:$H$6414,"="&amp;data!$B1244,equity_bonds!$J$2:$J$6414,"="&amp;data!$G1244)</f>
        <v>0</v>
      </c>
      <c r="U1244" s="16"/>
    </row>
    <row r="1245" spans="1:21" x14ac:dyDescent="0.25">
      <c r="A1245">
        <v>769</v>
      </c>
      <c r="B1245">
        <v>1998</v>
      </c>
      <c r="C1245">
        <v>11</v>
      </c>
      <c r="D1245" t="s">
        <v>96</v>
      </c>
      <c r="E1245" t="s">
        <v>13</v>
      </c>
      <c r="F1245" t="s">
        <v>2578</v>
      </c>
      <c r="G1245" t="str">
        <f t="shared" si="19"/>
        <v>Cleary Gottlieb</v>
      </c>
      <c r="I1245" s="13">
        <f>COUNTIFS(IPO!$J$2:$J$5250,"="&amp;data!$G1245,IPO!$H$2:$H$5250,"="&amp;data!$B1245)</f>
        <v>1</v>
      </c>
      <c r="J1245" s="13">
        <f>SUMIFS(IPO!$B$2:$B$5250,IPO!$H$2:$H$5250,"="&amp;data!$B1245,IPO!$J$2:$J$5250,"="&amp;data!$G1245)</f>
        <v>4233.3</v>
      </c>
      <c r="K1245" s="13">
        <f>IF(I1245=1,SUMIFS(IPO!$C$2:$C$5250,IPO!$H$2:$H$5250,"="&amp;data!$B1245,IPO!$J$2:$J$5250,"="&amp;data!$G1245),"")</f>
        <v>3</v>
      </c>
      <c r="L1245" s="13">
        <f>SUMIFS(IPO!$E$2:$E$5250,IPO!$H$2:$H$5250,"="&amp;data!$B1245,IPO!$J$2:$J$5250,"="&amp;data!$G1245)</f>
        <v>3.5</v>
      </c>
      <c r="M1245" s="13">
        <f>SUMIFS(IPO!$F$2:$F$5250,IPO!$H$2:$H$5250,"="&amp;data!$B1245,IPO!$J$2:$J$5250,"="&amp;data!$G1245)</f>
        <v>10</v>
      </c>
      <c r="N1245" s="13"/>
      <c r="P1245" s="16">
        <f>COUNTIFS(equity_bonds!$H$2:$H$6414,"="&amp;data!$B1245,equity_bonds!$J$2:$J$6414,"="&amp;data!$G1245)</f>
        <v>1</v>
      </c>
      <c r="Q1245" s="16">
        <f>SUMIFS(equity_bonds!$B$2:$B$6414,equity_bonds!$H$2:$H$6414,"="&amp;data!$B1245,equity_bonds!$J$2:$J$6414,"="&amp;data!$G1245)</f>
        <v>104429.1</v>
      </c>
      <c r="R1245" s="16">
        <f>IF(P1245=1,SUMIFS(equity_bonds!$C$2:$C$6414,equity_bonds!$H$2:$H$6414,"="&amp;data!$B1245,equity_bonds!$J$2:$J$6414,"="&amp;data!$G1245),"")</f>
        <v>7</v>
      </c>
      <c r="S1245" s="16">
        <f>SUMIFS(equity_bonds!$E$2:$E$6414,equity_bonds!$H$2:$H$6414,"="&amp;data!$B1245,equity_bonds!$J$2:$J$6414,"="&amp;data!$G1245)</f>
        <v>1.8</v>
      </c>
      <c r="T1245" s="16">
        <f>SUMIFS(equity_bonds!$F$2:$F$6414,equity_bonds!$H$2:$H$6414,"="&amp;data!$B1245,equity_bonds!$J$2:$J$6414,"="&amp;data!$G1245)</f>
        <v>45</v>
      </c>
      <c r="U1245" s="16"/>
    </row>
    <row r="1246" spans="1:21" x14ac:dyDescent="0.25">
      <c r="A1246">
        <v>782</v>
      </c>
      <c r="B1246">
        <v>1998</v>
      </c>
      <c r="C1246">
        <v>60</v>
      </c>
      <c r="D1246" t="s">
        <v>137</v>
      </c>
      <c r="E1246" t="s">
        <v>238</v>
      </c>
      <c r="F1246" t="s">
        <v>238</v>
      </c>
      <c r="G1246" t="str">
        <f t="shared" si="19"/>
        <v>Cooley Godward</v>
      </c>
      <c r="I1246" s="13">
        <f>COUNTIFS(IPO!$J$2:$J$5250,"="&amp;data!$G1246,IPO!$H$2:$H$5250,"="&amp;data!$B1246)</f>
        <v>1</v>
      </c>
      <c r="J1246" s="13">
        <f>SUMIFS(IPO!$B$2:$B$5250,IPO!$H$2:$H$5250,"="&amp;data!$B1246,IPO!$J$2:$J$5250,"="&amp;data!$G1246)</f>
        <v>222.5</v>
      </c>
      <c r="K1246" s="13">
        <f>IF(I1246=1,SUMIFS(IPO!$C$2:$C$5250,IPO!$H$2:$H$5250,"="&amp;data!$B1246,IPO!$J$2:$J$5250,"="&amp;data!$G1246),"")</f>
        <v>80</v>
      </c>
      <c r="L1246" s="13">
        <f>SUMIFS(IPO!$E$2:$E$5250,IPO!$H$2:$H$5250,"="&amp;data!$B1246,IPO!$J$2:$J$5250,"="&amp;data!$G1246)</f>
        <v>0.2</v>
      </c>
      <c r="M1246" s="13">
        <f>SUMIFS(IPO!$F$2:$F$5250,IPO!$H$2:$H$5250,"="&amp;data!$B1246,IPO!$J$2:$J$5250,"="&amp;data!$G1246)</f>
        <v>12</v>
      </c>
      <c r="N1246" s="13"/>
      <c r="P1246" s="16">
        <f>COUNTIFS(equity_bonds!$H$2:$H$6414,"="&amp;data!$B1246,equity_bonds!$J$2:$J$6414,"="&amp;data!$G1246)</f>
        <v>1</v>
      </c>
      <c r="Q1246" s="16">
        <f>SUMIFS(equity_bonds!$B$2:$B$6414,equity_bonds!$H$2:$H$6414,"="&amp;data!$B1246,equity_bonds!$J$2:$J$6414,"="&amp;data!$G1246)</f>
        <v>921.6</v>
      </c>
      <c r="R1246" s="16">
        <f>IF(P1246=1,SUMIFS(equity_bonds!$C$2:$C$6414,equity_bonds!$H$2:$H$6414,"="&amp;data!$B1246,equity_bonds!$J$2:$J$6414,"="&amp;data!$G1246),"")</f>
        <v>151</v>
      </c>
      <c r="S1246" s="16">
        <f>SUMIFS(equity_bonds!$E$2:$E$6414,equity_bonds!$H$2:$H$6414,"="&amp;data!$B1246,equity_bonds!$J$2:$J$6414,"="&amp;data!$G1246)</f>
        <v>0</v>
      </c>
      <c r="T1246" s="16">
        <f>SUMIFS(equity_bonds!$F$2:$F$6414,equity_bonds!$H$2:$H$6414,"="&amp;data!$B1246,equity_bonds!$J$2:$J$6414,"="&amp;data!$G1246)</f>
        <v>26</v>
      </c>
      <c r="U1246" s="16"/>
    </row>
    <row r="1247" spans="1:21" x14ac:dyDescent="0.25">
      <c r="A1247">
        <v>808</v>
      </c>
      <c r="B1247">
        <v>1998</v>
      </c>
      <c r="C1247">
        <v>64</v>
      </c>
      <c r="D1247" t="s">
        <v>131</v>
      </c>
      <c r="E1247" t="s">
        <v>67</v>
      </c>
      <c r="F1247" t="s">
        <v>67</v>
      </c>
      <c r="G1247" t="str">
        <f t="shared" si="19"/>
        <v>Coudert Brothers</v>
      </c>
      <c r="I1247" s="13">
        <f>COUNTIFS(IPO!$J$2:$J$5250,"="&amp;data!$G1247,IPO!$H$2:$H$5250,"="&amp;data!$B1247)</f>
        <v>1</v>
      </c>
      <c r="J1247" s="13">
        <f>SUMIFS(IPO!$B$2:$B$5250,IPO!$H$2:$H$5250,"="&amp;data!$B1247,IPO!$J$2:$J$5250,"="&amp;data!$G1247)</f>
        <v>344.8</v>
      </c>
      <c r="K1247" s="13">
        <f>IF(I1247=1,SUMIFS(IPO!$C$2:$C$5250,IPO!$H$2:$H$5250,"="&amp;data!$B1247,IPO!$J$2:$J$5250,"="&amp;data!$G1247),"")</f>
        <v>56</v>
      </c>
      <c r="L1247" s="13">
        <f>SUMIFS(IPO!$E$2:$E$5250,IPO!$H$2:$H$5250,"="&amp;data!$B1247,IPO!$J$2:$J$5250,"="&amp;data!$G1247)</f>
        <v>0.3</v>
      </c>
      <c r="M1247" s="13">
        <f>SUMIFS(IPO!$F$2:$F$5250,IPO!$H$2:$H$5250,"="&amp;data!$B1247,IPO!$J$2:$J$5250,"="&amp;data!$G1247)</f>
        <v>3</v>
      </c>
      <c r="N1247" s="13"/>
      <c r="P1247" s="16">
        <f>COUNTIFS(equity_bonds!$H$2:$H$6414,"="&amp;data!$B1247,equity_bonds!$J$2:$J$6414,"="&amp;data!$G1247)</f>
        <v>0</v>
      </c>
      <c r="Q1247" s="16">
        <f>SUMIFS(equity_bonds!$B$2:$B$6414,equity_bonds!$H$2:$H$6414,"="&amp;data!$B1247,equity_bonds!$J$2:$J$6414,"="&amp;data!$G1247)</f>
        <v>0</v>
      </c>
      <c r="R1247" s="16" t="str">
        <f>IF(P1247=1,SUMIFS(equity_bonds!$C$2:$C$6414,equity_bonds!$H$2:$H$6414,"="&amp;data!$B1247,equity_bonds!$J$2:$J$6414,"="&amp;data!$G1247),"")</f>
        <v/>
      </c>
      <c r="S1247" s="16">
        <f>SUMIFS(equity_bonds!$E$2:$E$6414,equity_bonds!$H$2:$H$6414,"="&amp;data!$B1247,equity_bonds!$J$2:$J$6414,"="&amp;data!$G1247)</f>
        <v>0</v>
      </c>
      <c r="T1247" s="16">
        <f>SUMIFS(equity_bonds!$F$2:$F$6414,equity_bonds!$H$2:$H$6414,"="&amp;data!$B1247,equity_bonds!$J$2:$J$6414,"="&amp;data!$G1247)</f>
        <v>0</v>
      </c>
      <c r="U1247" s="16"/>
    </row>
    <row r="1248" spans="1:21" x14ac:dyDescent="0.25">
      <c r="A1248">
        <v>829</v>
      </c>
      <c r="B1248">
        <v>1998</v>
      </c>
      <c r="C1248">
        <v>61</v>
      </c>
      <c r="D1248" t="s">
        <v>138</v>
      </c>
      <c r="E1248" t="s">
        <v>14</v>
      </c>
      <c r="F1248" t="s">
        <v>2579</v>
      </c>
      <c r="G1248" t="str">
        <f t="shared" si="19"/>
        <v>Covington Burling</v>
      </c>
      <c r="I1248" s="13">
        <f>COUNTIFS(IPO!$J$2:$J$5250,"="&amp;data!$G1248,IPO!$H$2:$H$5250,"="&amp;data!$B1248)</f>
        <v>0</v>
      </c>
      <c r="J1248" s="13">
        <f>SUMIFS(IPO!$B$2:$B$5250,IPO!$H$2:$H$5250,"="&amp;data!$B1248,IPO!$J$2:$J$5250,"="&amp;data!$G1248)</f>
        <v>0</v>
      </c>
      <c r="K1248" s="13" t="str">
        <f>IF(I1248=1,SUMIFS(IPO!$C$2:$C$5250,IPO!$H$2:$H$5250,"="&amp;data!$B1248,IPO!$J$2:$J$5250,"="&amp;data!$G1248),"")</f>
        <v/>
      </c>
      <c r="L1248" s="13">
        <f>SUMIFS(IPO!$E$2:$E$5250,IPO!$H$2:$H$5250,"="&amp;data!$B1248,IPO!$J$2:$J$5250,"="&amp;data!$G1248)</f>
        <v>0</v>
      </c>
      <c r="M1248" s="13">
        <f>SUMIFS(IPO!$F$2:$F$5250,IPO!$H$2:$H$5250,"="&amp;data!$B1248,IPO!$J$2:$J$5250,"="&amp;data!$G1248)</f>
        <v>0</v>
      </c>
      <c r="N1248" s="13"/>
      <c r="P1248" s="16">
        <f>COUNTIFS(equity_bonds!$H$2:$H$6414,"="&amp;data!$B1248,equity_bonds!$J$2:$J$6414,"="&amp;data!$G1248)</f>
        <v>0</v>
      </c>
      <c r="Q1248" s="16">
        <f>SUMIFS(equity_bonds!$B$2:$B$6414,equity_bonds!$H$2:$H$6414,"="&amp;data!$B1248,equity_bonds!$J$2:$J$6414,"="&amp;data!$G1248)</f>
        <v>0</v>
      </c>
      <c r="R1248" s="16" t="str">
        <f>IF(P1248=1,SUMIFS(equity_bonds!$C$2:$C$6414,equity_bonds!$H$2:$H$6414,"="&amp;data!$B1248,equity_bonds!$J$2:$J$6414,"="&amp;data!$G1248),"")</f>
        <v/>
      </c>
      <c r="S1248" s="16">
        <f>SUMIFS(equity_bonds!$E$2:$E$6414,equity_bonds!$H$2:$H$6414,"="&amp;data!$B1248,equity_bonds!$J$2:$J$6414,"="&amp;data!$G1248)</f>
        <v>0</v>
      </c>
      <c r="T1248" s="16">
        <f>SUMIFS(equity_bonds!$F$2:$F$6414,equity_bonds!$H$2:$H$6414,"="&amp;data!$B1248,equity_bonds!$J$2:$J$6414,"="&amp;data!$G1248)</f>
        <v>0</v>
      </c>
      <c r="U1248" s="16"/>
    </row>
    <row r="1249" spans="1:21" x14ac:dyDescent="0.25">
      <c r="A1249">
        <v>879</v>
      </c>
      <c r="B1249">
        <v>1998</v>
      </c>
      <c r="C1249">
        <v>18</v>
      </c>
      <c r="D1249" t="s">
        <v>99</v>
      </c>
      <c r="E1249" t="s">
        <v>15</v>
      </c>
      <c r="F1249" t="s">
        <v>2580</v>
      </c>
      <c r="G1249" t="str">
        <f t="shared" si="19"/>
        <v>Cravath Swaine</v>
      </c>
      <c r="I1249" s="13">
        <f>COUNTIFS(IPO!$J$2:$J$5250,"="&amp;data!$G1249,IPO!$H$2:$H$5250,"="&amp;data!$B1249)</f>
        <v>1</v>
      </c>
      <c r="J1249" s="13">
        <f>SUMIFS(IPO!$B$2:$B$5250,IPO!$H$2:$H$5250,"="&amp;data!$B1249,IPO!$J$2:$J$5250,"="&amp;data!$G1249)</f>
        <v>1693.8</v>
      </c>
      <c r="K1249" s="13">
        <f>IF(I1249=1,SUMIFS(IPO!$C$2:$C$5250,IPO!$H$2:$H$5250,"="&amp;data!$B1249,IPO!$J$2:$J$5250,"="&amp;data!$G1249),"")</f>
        <v>16</v>
      </c>
      <c r="L1249" s="13">
        <f>SUMIFS(IPO!$E$2:$E$5250,IPO!$H$2:$H$5250,"="&amp;data!$B1249,IPO!$J$2:$J$5250,"="&amp;data!$G1249)</f>
        <v>1.4</v>
      </c>
      <c r="M1249" s="13">
        <f>SUMIFS(IPO!$F$2:$F$5250,IPO!$H$2:$H$5250,"="&amp;data!$B1249,IPO!$J$2:$J$5250,"="&amp;data!$G1249)</f>
        <v>2</v>
      </c>
      <c r="N1249" s="13"/>
      <c r="P1249" s="16">
        <f>COUNTIFS(equity_bonds!$H$2:$H$6414,"="&amp;data!$B1249,equity_bonds!$J$2:$J$6414,"="&amp;data!$G1249)</f>
        <v>1</v>
      </c>
      <c r="Q1249" s="16">
        <f>SUMIFS(equity_bonds!$B$2:$B$6414,equity_bonds!$H$2:$H$6414,"="&amp;data!$B1249,equity_bonds!$J$2:$J$6414,"="&amp;data!$G1249)</f>
        <v>49244.6</v>
      </c>
      <c r="R1249" s="16">
        <f>IF(P1249=1,SUMIFS(equity_bonds!$C$2:$C$6414,equity_bonds!$H$2:$H$6414,"="&amp;data!$B1249,equity_bonds!$J$2:$J$6414,"="&amp;data!$G1249),"")</f>
        <v>17</v>
      </c>
      <c r="S1249" s="16">
        <f>SUMIFS(equity_bonds!$E$2:$E$6414,equity_bonds!$H$2:$H$6414,"="&amp;data!$B1249,equity_bonds!$J$2:$J$6414,"="&amp;data!$G1249)</f>
        <v>0.9</v>
      </c>
      <c r="T1249" s="16">
        <f>SUMIFS(equity_bonds!$F$2:$F$6414,equity_bonds!$H$2:$H$6414,"="&amp;data!$B1249,equity_bonds!$J$2:$J$6414,"="&amp;data!$G1249)</f>
        <v>85</v>
      </c>
      <c r="U1249" s="16"/>
    </row>
    <row r="1250" spans="1:21" x14ac:dyDescent="0.25">
      <c r="A1250">
        <v>948</v>
      </c>
      <c r="B1250">
        <v>1998</v>
      </c>
      <c r="C1250">
        <v>6</v>
      </c>
      <c r="D1250" t="s">
        <v>80</v>
      </c>
      <c r="E1250" t="s">
        <v>16</v>
      </c>
      <c r="F1250" t="s">
        <v>2581</v>
      </c>
      <c r="G1250" t="str">
        <f t="shared" si="19"/>
        <v>Davis Polk</v>
      </c>
      <c r="I1250" s="13">
        <f>COUNTIFS(IPO!$J$2:$J$5250,"="&amp;data!$G1250,IPO!$H$2:$H$5250,"="&amp;data!$B1250)</f>
        <v>1</v>
      </c>
      <c r="J1250" s="13">
        <f>SUMIFS(IPO!$B$2:$B$5250,IPO!$H$2:$H$5250,"="&amp;data!$B1250,IPO!$J$2:$J$5250,"="&amp;data!$G1250)</f>
        <v>1865</v>
      </c>
      <c r="K1250" s="13">
        <f>IF(I1250=1,SUMIFS(IPO!$C$2:$C$5250,IPO!$H$2:$H$5250,"="&amp;data!$B1250,IPO!$J$2:$J$5250,"="&amp;data!$G1250),"")</f>
        <v>14</v>
      </c>
      <c r="L1250" s="13">
        <f>SUMIFS(IPO!$E$2:$E$5250,IPO!$H$2:$H$5250,"="&amp;data!$B1250,IPO!$J$2:$J$5250,"="&amp;data!$G1250)</f>
        <v>1.6</v>
      </c>
      <c r="M1250" s="13">
        <f>SUMIFS(IPO!$F$2:$F$5250,IPO!$H$2:$H$5250,"="&amp;data!$B1250,IPO!$J$2:$J$5250,"="&amp;data!$G1250)</f>
        <v>7</v>
      </c>
      <c r="N1250" s="13"/>
      <c r="P1250" s="16">
        <f>COUNTIFS(equity_bonds!$H$2:$H$6414,"="&amp;data!$B1250,equity_bonds!$J$2:$J$6414,"="&amp;data!$G1250)</f>
        <v>1</v>
      </c>
      <c r="Q1250" s="16">
        <f>SUMIFS(equity_bonds!$B$2:$B$6414,equity_bonds!$H$2:$H$6414,"="&amp;data!$B1250,equity_bonds!$J$2:$J$6414,"="&amp;data!$G1250)</f>
        <v>25362.5</v>
      </c>
      <c r="R1250" s="16">
        <f>IF(P1250=1,SUMIFS(equity_bonds!$C$2:$C$6414,equity_bonds!$H$2:$H$6414,"="&amp;data!$B1250,equity_bonds!$J$2:$J$6414,"="&amp;data!$G1250),"")</f>
        <v>23</v>
      </c>
      <c r="S1250" s="16">
        <f>SUMIFS(equity_bonds!$E$2:$E$6414,equity_bonds!$H$2:$H$6414,"="&amp;data!$B1250,equity_bonds!$J$2:$J$6414,"="&amp;data!$G1250)</f>
        <v>0.4</v>
      </c>
      <c r="T1250" s="16">
        <f>SUMIFS(equity_bonds!$F$2:$F$6414,equity_bonds!$H$2:$H$6414,"="&amp;data!$B1250,equity_bonds!$J$2:$J$6414,"="&amp;data!$G1250)</f>
        <v>46</v>
      </c>
      <c r="U1250" s="16"/>
    </row>
    <row r="1251" spans="1:21" x14ac:dyDescent="0.25">
      <c r="A1251">
        <v>1011</v>
      </c>
      <c r="B1251">
        <v>1998</v>
      </c>
      <c r="C1251">
        <v>26</v>
      </c>
      <c r="D1251" t="s">
        <v>66</v>
      </c>
      <c r="E1251" t="s">
        <v>17</v>
      </c>
      <c r="F1251" t="s">
        <v>2582</v>
      </c>
      <c r="G1251" t="str">
        <f t="shared" si="19"/>
        <v>Debevoise Plimpton</v>
      </c>
      <c r="I1251" s="13">
        <f>COUNTIFS(IPO!$J$2:$J$5250,"="&amp;data!$G1251,IPO!$H$2:$H$5250,"="&amp;data!$B1251)</f>
        <v>1</v>
      </c>
      <c r="J1251" s="13">
        <f>SUMIFS(IPO!$B$2:$B$5250,IPO!$H$2:$H$5250,"="&amp;data!$B1251,IPO!$J$2:$J$5250,"="&amp;data!$G1251)</f>
        <v>1114.3</v>
      </c>
      <c r="K1251" s="13">
        <f>IF(I1251=1,SUMIFS(IPO!$C$2:$C$5250,IPO!$H$2:$H$5250,"="&amp;data!$B1251,IPO!$J$2:$J$5250,"="&amp;data!$G1251),"")</f>
        <v>24</v>
      </c>
      <c r="L1251" s="13">
        <f>SUMIFS(IPO!$E$2:$E$5250,IPO!$H$2:$H$5250,"="&amp;data!$B1251,IPO!$J$2:$J$5250,"="&amp;data!$G1251)</f>
        <v>0.9</v>
      </c>
      <c r="M1251" s="13">
        <f>SUMIFS(IPO!$F$2:$F$5250,IPO!$H$2:$H$5250,"="&amp;data!$B1251,IPO!$J$2:$J$5250,"="&amp;data!$G1251)</f>
        <v>2</v>
      </c>
      <c r="N1251" s="13"/>
      <c r="P1251" s="16">
        <f>COUNTIFS(equity_bonds!$H$2:$H$6414,"="&amp;data!$B1251,equity_bonds!$J$2:$J$6414,"="&amp;data!$G1251)</f>
        <v>1</v>
      </c>
      <c r="Q1251" s="16">
        <f>SUMIFS(equity_bonds!$B$2:$B$6414,equity_bonds!$H$2:$H$6414,"="&amp;data!$B1251,equity_bonds!$J$2:$J$6414,"="&amp;data!$G1251)</f>
        <v>7213.4</v>
      </c>
      <c r="R1251" s="16">
        <f>IF(P1251=1,SUMIFS(equity_bonds!$C$2:$C$6414,equity_bonds!$H$2:$H$6414,"="&amp;data!$B1251,equity_bonds!$J$2:$J$6414,"="&amp;data!$G1251),"")</f>
        <v>48</v>
      </c>
      <c r="S1251" s="16">
        <f>SUMIFS(equity_bonds!$E$2:$E$6414,equity_bonds!$H$2:$H$6414,"="&amp;data!$B1251,equity_bonds!$J$2:$J$6414,"="&amp;data!$G1251)</f>
        <v>0.1</v>
      </c>
      <c r="T1251" s="16">
        <f>SUMIFS(equity_bonds!$F$2:$F$6414,equity_bonds!$H$2:$H$6414,"="&amp;data!$B1251,equity_bonds!$J$2:$J$6414,"="&amp;data!$G1251)</f>
        <v>24</v>
      </c>
      <c r="U1251" s="16"/>
    </row>
    <row r="1252" spans="1:21" x14ac:dyDescent="0.25">
      <c r="A1252">
        <v>1041</v>
      </c>
      <c r="B1252">
        <v>1998</v>
      </c>
      <c r="C1252">
        <v>54</v>
      </c>
      <c r="D1252" t="s">
        <v>196</v>
      </c>
      <c r="E1252" t="s">
        <v>72</v>
      </c>
      <c r="F1252" t="s">
        <v>72</v>
      </c>
      <c r="G1252" t="str">
        <f t="shared" si="19"/>
        <v>Dechert</v>
      </c>
      <c r="I1252" s="13">
        <v>1</v>
      </c>
      <c r="J1252" s="13">
        <v>138</v>
      </c>
      <c r="K1252" s="13">
        <v>98</v>
      </c>
      <c r="L1252" s="13">
        <v>0.1</v>
      </c>
      <c r="M1252" s="13">
        <v>3</v>
      </c>
      <c r="N1252" s="13"/>
      <c r="P1252" s="16">
        <f>COUNTIFS(equity_bonds!$H$2:$H$6414,"="&amp;data!$B1252,equity_bonds!$J$2:$J$6414,"="&amp;data!$G1252)</f>
        <v>0</v>
      </c>
      <c r="Q1252" s="16">
        <f>SUMIFS(equity_bonds!$B$2:$B$6414,equity_bonds!$H$2:$H$6414,"="&amp;data!$B1252,equity_bonds!$J$2:$J$6414,"="&amp;data!$G1252)</f>
        <v>0</v>
      </c>
      <c r="R1252" s="16" t="str">
        <f>IF(P1252=1,SUMIFS(equity_bonds!$C$2:$C$6414,equity_bonds!$H$2:$H$6414,"="&amp;data!$B1252,equity_bonds!$J$2:$J$6414,"="&amp;data!$G1252),"")</f>
        <v/>
      </c>
      <c r="S1252" s="16">
        <f>SUMIFS(equity_bonds!$E$2:$E$6414,equity_bonds!$H$2:$H$6414,"="&amp;data!$B1252,equity_bonds!$J$2:$J$6414,"="&amp;data!$G1252)</f>
        <v>0</v>
      </c>
      <c r="T1252" s="16">
        <f>SUMIFS(equity_bonds!$F$2:$F$6414,equity_bonds!$H$2:$H$6414,"="&amp;data!$B1252,equity_bonds!$J$2:$J$6414,"="&amp;data!$G1252)</f>
        <v>0</v>
      </c>
      <c r="U1252" s="16"/>
    </row>
    <row r="1253" spans="1:21" x14ac:dyDescent="0.25">
      <c r="A1253">
        <v>1078</v>
      </c>
      <c r="B1253">
        <v>1998</v>
      </c>
      <c r="C1253">
        <v>25</v>
      </c>
      <c r="D1253" t="s">
        <v>94</v>
      </c>
      <c r="E1253" t="s">
        <v>18</v>
      </c>
      <c r="F1253" t="s">
        <v>18</v>
      </c>
      <c r="G1253" t="str">
        <f t="shared" si="19"/>
        <v>Dewey Ballantine</v>
      </c>
      <c r="I1253" s="13">
        <f>COUNTIFS(IPO!$J$2:$J$5250,"="&amp;data!$G1253,IPO!$H$2:$H$5250,"="&amp;data!$B1253)</f>
        <v>1</v>
      </c>
      <c r="J1253" s="13">
        <f>SUMIFS(IPO!$B$2:$B$5250,IPO!$H$2:$H$5250,"="&amp;data!$B1253,IPO!$J$2:$J$5250,"="&amp;data!$G1253)</f>
        <v>91.2</v>
      </c>
      <c r="K1253" s="13">
        <f>IF(I1253=1,SUMIFS(IPO!$C$2:$C$5250,IPO!$H$2:$H$5250,"="&amp;data!$B1253,IPO!$J$2:$J$5250,"="&amp;data!$G1253),"")</f>
        <v>122</v>
      </c>
      <c r="L1253" s="13">
        <f>SUMIFS(IPO!$E$2:$E$5250,IPO!$H$2:$H$5250,"="&amp;data!$B1253,IPO!$J$2:$J$5250,"="&amp;data!$G1253)</f>
        <v>0.1</v>
      </c>
      <c r="M1253" s="13">
        <f>SUMIFS(IPO!$F$2:$F$5250,IPO!$H$2:$H$5250,"="&amp;data!$B1253,IPO!$J$2:$J$5250,"="&amp;data!$G1253)</f>
        <v>2</v>
      </c>
      <c r="N1253" s="13"/>
      <c r="P1253" s="16">
        <f>COUNTIFS(equity_bonds!$H$2:$H$6414,"="&amp;data!$B1253,equity_bonds!$J$2:$J$6414,"="&amp;data!$G1253)</f>
        <v>2</v>
      </c>
      <c r="Q1253" s="16">
        <f>SUMIFS(equity_bonds!$B$2:$B$6414,equity_bonds!$H$2:$H$6414,"="&amp;data!$B1253,equity_bonds!$J$2:$J$6414,"="&amp;data!$G1253)</f>
        <v>53908.799999999996</v>
      </c>
      <c r="R1253" s="16" t="str">
        <f>IF(P1253=1,SUMIFS(equity_bonds!$C$2:$C$6414,equity_bonds!$H$2:$H$6414,"="&amp;data!$B1253,equity_bonds!$J$2:$J$6414,"="&amp;data!$G1253),"")</f>
        <v/>
      </c>
      <c r="S1253" s="16">
        <f>SUMIFS(equity_bonds!$E$2:$E$6414,equity_bonds!$H$2:$H$6414,"="&amp;data!$B1253,equity_bonds!$J$2:$J$6414,"="&amp;data!$G1253)</f>
        <v>0.9</v>
      </c>
      <c r="T1253" s="16">
        <f>SUMIFS(equity_bonds!$F$2:$F$6414,equity_bonds!$H$2:$H$6414,"="&amp;data!$B1253,equity_bonds!$J$2:$J$6414,"="&amp;data!$G1253)</f>
        <v>74</v>
      </c>
      <c r="U1253" s="16"/>
    </row>
    <row r="1254" spans="1:21" x14ac:dyDescent="0.25">
      <c r="A1254">
        <v>1148</v>
      </c>
      <c r="B1254">
        <v>1998</v>
      </c>
      <c r="C1254">
        <v>58</v>
      </c>
      <c r="D1254" t="s">
        <v>156</v>
      </c>
      <c r="E1254" t="s">
        <v>19</v>
      </c>
      <c r="F1254" t="s">
        <v>2583</v>
      </c>
      <c r="G1254" t="str">
        <f t="shared" si="19"/>
        <v>Dorsey Whitney</v>
      </c>
      <c r="I1254" s="13">
        <f>COUNTIFS(IPO!$J$2:$J$5250,"="&amp;data!$G1254,IPO!$H$2:$H$5250,"="&amp;data!$B1254)</f>
        <v>1</v>
      </c>
      <c r="J1254" s="13">
        <f>SUMIFS(IPO!$B$2:$B$5250,IPO!$H$2:$H$5250,"="&amp;data!$B1254,IPO!$J$2:$J$5250,"="&amp;data!$G1254)</f>
        <v>354.4</v>
      </c>
      <c r="K1254" s="13">
        <f>IF(I1254=1,SUMIFS(IPO!$C$2:$C$5250,IPO!$H$2:$H$5250,"="&amp;data!$B1254,IPO!$J$2:$J$5250,"="&amp;data!$G1254),"")</f>
        <v>55</v>
      </c>
      <c r="L1254" s="13">
        <f>SUMIFS(IPO!$E$2:$E$5250,IPO!$H$2:$H$5250,"="&amp;data!$B1254,IPO!$J$2:$J$5250,"="&amp;data!$G1254)</f>
        <v>0.3</v>
      </c>
      <c r="M1254" s="13">
        <f>SUMIFS(IPO!$F$2:$F$5250,IPO!$H$2:$H$5250,"="&amp;data!$B1254,IPO!$J$2:$J$5250,"="&amp;data!$G1254)</f>
        <v>6</v>
      </c>
      <c r="N1254" s="13"/>
      <c r="P1254" s="16">
        <f>COUNTIFS(equity_bonds!$H$2:$H$6414,"="&amp;data!$B1254,equity_bonds!$J$2:$J$6414,"="&amp;data!$G1254)</f>
        <v>1</v>
      </c>
      <c r="Q1254" s="16">
        <f>SUMIFS(equity_bonds!$B$2:$B$6414,equity_bonds!$H$2:$H$6414,"="&amp;data!$B1254,equity_bonds!$J$2:$J$6414,"="&amp;data!$G1254)</f>
        <v>145630</v>
      </c>
      <c r="R1254" s="16">
        <f>IF(P1254=1,SUMIFS(equity_bonds!$C$2:$C$6414,equity_bonds!$H$2:$H$6414,"="&amp;data!$B1254,equity_bonds!$J$2:$J$6414,"="&amp;data!$G1254),"")</f>
        <v>5</v>
      </c>
      <c r="S1254" s="16">
        <f>SUMIFS(equity_bonds!$E$2:$E$6414,equity_bonds!$H$2:$H$6414,"="&amp;data!$B1254,equity_bonds!$J$2:$J$6414,"="&amp;data!$G1254)</f>
        <v>2.5</v>
      </c>
      <c r="T1254" s="16">
        <f>SUMIFS(equity_bonds!$F$2:$F$6414,equity_bonds!$H$2:$H$6414,"="&amp;data!$B1254,equity_bonds!$J$2:$J$6414,"="&amp;data!$G1254)</f>
        <v>76</v>
      </c>
      <c r="U1254" s="16"/>
    </row>
    <row r="1255" spans="1:21" x14ac:dyDescent="0.25">
      <c r="A1255">
        <v>1379</v>
      </c>
      <c r="B1255">
        <v>1998</v>
      </c>
      <c r="C1255">
        <v>24</v>
      </c>
      <c r="D1255" t="s">
        <v>118</v>
      </c>
      <c r="E1255" t="s">
        <v>76</v>
      </c>
      <c r="F1255" t="s">
        <v>2617</v>
      </c>
      <c r="G1255" t="str">
        <f t="shared" si="19"/>
        <v>Foley Lardner</v>
      </c>
      <c r="I1255" s="13">
        <f>COUNTIFS(IPO!$J$2:$J$5250,"="&amp;data!$G1255,IPO!$H$2:$H$5250,"="&amp;data!$B1255)</f>
        <v>1</v>
      </c>
      <c r="J1255" s="13">
        <f>SUMIFS(IPO!$B$2:$B$5250,IPO!$H$2:$H$5250,"="&amp;data!$B1255,IPO!$J$2:$J$5250,"="&amp;data!$G1255)</f>
        <v>236.9</v>
      </c>
      <c r="K1255" s="13">
        <f>IF(I1255=1,SUMIFS(IPO!$C$2:$C$5250,IPO!$H$2:$H$5250,"="&amp;data!$B1255,IPO!$J$2:$J$5250,"="&amp;data!$G1255),"")</f>
        <v>76</v>
      </c>
      <c r="L1255" s="13">
        <f>SUMIFS(IPO!$E$2:$E$5250,IPO!$H$2:$H$5250,"="&amp;data!$B1255,IPO!$J$2:$J$5250,"="&amp;data!$G1255)</f>
        <v>0.2</v>
      </c>
      <c r="M1255" s="13">
        <f>SUMIFS(IPO!$F$2:$F$5250,IPO!$H$2:$H$5250,"="&amp;data!$B1255,IPO!$J$2:$J$5250,"="&amp;data!$G1255)</f>
        <v>6</v>
      </c>
      <c r="N1255" s="13"/>
      <c r="P1255" s="16">
        <f>COUNTIFS(equity_bonds!$H$2:$H$6414,"="&amp;data!$B1255,equity_bonds!$J$2:$J$6414,"="&amp;data!$G1255)</f>
        <v>1</v>
      </c>
      <c r="Q1255" s="16">
        <f>SUMIFS(equity_bonds!$B$2:$B$6414,equity_bonds!$H$2:$H$6414,"="&amp;data!$B1255,equity_bonds!$J$2:$J$6414,"="&amp;data!$G1255)</f>
        <v>1369.9</v>
      </c>
      <c r="R1255" s="16">
        <f>IF(P1255=1,SUMIFS(equity_bonds!$C$2:$C$6414,equity_bonds!$H$2:$H$6414,"="&amp;data!$B1255,equity_bonds!$J$2:$J$6414,"="&amp;data!$G1255),"")</f>
        <v>131</v>
      </c>
      <c r="S1255" s="16">
        <f>SUMIFS(equity_bonds!$E$2:$E$6414,equity_bonds!$H$2:$H$6414,"="&amp;data!$B1255,equity_bonds!$J$2:$J$6414,"="&amp;data!$G1255)</f>
        <v>0</v>
      </c>
      <c r="T1255" s="16">
        <f>SUMIFS(equity_bonds!$F$2:$F$6414,equity_bonds!$H$2:$H$6414,"="&amp;data!$B1255,equity_bonds!$J$2:$J$6414,"="&amp;data!$G1255)</f>
        <v>13</v>
      </c>
      <c r="U1255" s="16"/>
    </row>
    <row r="1256" spans="1:21" x14ac:dyDescent="0.25">
      <c r="A1256">
        <v>1455</v>
      </c>
      <c r="B1256">
        <v>1998</v>
      </c>
      <c r="C1256">
        <v>39</v>
      </c>
      <c r="D1256" t="s">
        <v>102</v>
      </c>
      <c r="E1256" t="s">
        <v>21</v>
      </c>
      <c r="F1256" t="s">
        <v>2585</v>
      </c>
      <c r="G1256" t="str">
        <f t="shared" si="19"/>
        <v>Fried Frank</v>
      </c>
      <c r="I1256" s="13">
        <f>COUNTIFS(IPO!$J$2:$J$5250,"="&amp;data!$G1256,IPO!$H$2:$H$5250,"="&amp;data!$B1256)</f>
        <v>1</v>
      </c>
      <c r="J1256" s="13">
        <f>SUMIFS(IPO!$B$2:$B$5250,IPO!$H$2:$H$5250,"="&amp;data!$B1256,IPO!$J$2:$J$5250,"="&amp;data!$G1256)</f>
        <v>392.7</v>
      </c>
      <c r="K1256" s="13">
        <f>IF(I1256=1,SUMIFS(IPO!$C$2:$C$5250,IPO!$H$2:$H$5250,"="&amp;data!$B1256,IPO!$J$2:$J$5250,"="&amp;data!$G1256),"")</f>
        <v>51</v>
      </c>
      <c r="L1256" s="13">
        <f>SUMIFS(IPO!$E$2:$E$5250,IPO!$H$2:$H$5250,"="&amp;data!$B1256,IPO!$J$2:$J$5250,"="&amp;data!$G1256)</f>
        <v>0.3</v>
      </c>
      <c r="M1256" s="13">
        <f>SUMIFS(IPO!$F$2:$F$5250,IPO!$H$2:$H$5250,"="&amp;data!$B1256,IPO!$J$2:$J$5250,"="&amp;data!$G1256)</f>
        <v>4</v>
      </c>
      <c r="N1256" s="13"/>
      <c r="P1256" s="16">
        <f>COUNTIFS(equity_bonds!$H$2:$H$6414,"="&amp;data!$B1256,equity_bonds!$J$2:$J$6414,"="&amp;data!$G1256)</f>
        <v>1</v>
      </c>
      <c r="Q1256" s="16">
        <f>SUMIFS(equity_bonds!$B$2:$B$6414,equity_bonds!$H$2:$H$6414,"="&amp;data!$B1256,equity_bonds!$J$2:$J$6414,"="&amp;data!$G1256)</f>
        <v>14151.3</v>
      </c>
      <c r="R1256" s="16">
        <f>IF(P1256=1,SUMIFS(equity_bonds!$C$2:$C$6414,equity_bonds!$H$2:$H$6414,"="&amp;data!$B1256,equity_bonds!$J$2:$J$6414,"="&amp;data!$G1256),"")</f>
        <v>32</v>
      </c>
      <c r="S1256" s="16">
        <f>SUMIFS(equity_bonds!$E$2:$E$6414,equity_bonds!$H$2:$H$6414,"="&amp;data!$B1256,equity_bonds!$J$2:$J$6414,"="&amp;data!$G1256)</f>
        <v>0.3</v>
      </c>
      <c r="T1256" s="16">
        <f>SUMIFS(equity_bonds!$F$2:$F$6414,equity_bonds!$H$2:$H$6414,"="&amp;data!$B1256,equity_bonds!$J$2:$J$6414,"="&amp;data!$G1256)</f>
        <v>49</v>
      </c>
      <c r="U1256" s="16"/>
    </row>
    <row r="1257" spans="1:21" x14ac:dyDescent="0.25">
      <c r="A1257">
        <v>1498</v>
      </c>
      <c r="B1257">
        <v>1998</v>
      </c>
      <c r="C1257">
        <v>19</v>
      </c>
      <c r="D1257" t="s">
        <v>123</v>
      </c>
      <c r="E1257" t="s">
        <v>22</v>
      </c>
      <c r="F1257" t="s">
        <v>2586</v>
      </c>
      <c r="G1257" t="str">
        <f t="shared" si="19"/>
        <v>Fulbright Jaworski</v>
      </c>
      <c r="I1257" s="13">
        <f>COUNTIFS(IPO!$J$2:$J$5250,"="&amp;data!$G1257,IPO!$H$2:$H$5250,"="&amp;data!$B1257)</f>
        <v>1</v>
      </c>
      <c r="J1257" s="13">
        <f>SUMIFS(IPO!$B$2:$B$5250,IPO!$H$2:$H$5250,"="&amp;data!$B1257,IPO!$J$2:$J$5250,"="&amp;data!$G1257)</f>
        <v>165.3</v>
      </c>
      <c r="K1257" s="13">
        <f>IF(I1257=1,SUMIFS(IPO!$C$2:$C$5250,IPO!$H$2:$H$5250,"="&amp;data!$B1257,IPO!$J$2:$J$5250,"="&amp;data!$G1257),"")</f>
        <v>86</v>
      </c>
      <c r="L1257" s="13">
        <f>SUMIFS(IPO!$E$2:$E$5250,IPO!$H$2:$H$5250,"="&amp;data!$B1257,IPO!$J$2:$J$5250,"="&amp;data!$G1257)</f>
        <v>0.1</v>
      </c>
      <c r="M1257" s="13">
        <f>SUMIFS(IPO!$F$2:$F$5250,IPO!$H$2:$H$5250,"="&amp;data!$B1257,IPO!$J$2:$J$5250,"="&amp;data!$G1257)</f>
        <v>7</v>
      </c>
      <c r="N1257" s="13"/>
      <c r="P1257" s="16">
        <f>COUNTIFS(equity_bonds!$H$2:$H$6414,"="&amp;data!$B1257,equity_bonds!$J$2:$J$6414,"="&amp;data!$G1257)</f>
        <v>1</v>
      </c>
      <c r="Q1257" s="16">
        <f>SUMIFS(equity_bonds!$B$2:$B$6414,equity_bonds!$H$2:$H$6414,"="&amp;data!$B1257,equity_bonds!$J$2:$J$6414,"="&amp;data!$G1257)</f>
        <v>1444.9</v>
      </c>
      <c r="R1257" s="16">
        <f>IF(P1257=1,SUMIFS(equity_bonds!$C$2:$C$6414,equity_bonds!$H$2:$H$6414,"="&amp;data!$B1257,equity_bonds!$J$2:$J$6414,"="&amp;data!$G1257),"")</f>
        <v>129</v>
      </c>
      <c r="S1257" s="16">
        <f>SUMIFS(equity_bonds!$E$2:$E$6414,equity_bonds!$H$2:$H$6414,"="&amp;data!$B1257,equity_bonds!$J$2:$J$6414,"="&amp;data!$G1257)</f>
        <v>0</v>
      </c>
      <c r="T1257" s="16">
        <f>SUMIFS(equity_bonds!$F$2:$F$6414,equity_bonds!$H$2:$H$6414,"="&amp;data!$B1257,equity_bonds!$J$2:$J$6414,"="&amp;data!$G1257)</f>
        <v>11</v>
      </c>
      <c r="U1257" s="16"/>
    </row>
    <row r="1258" spans="1:21" x14ac:dyDescent="0.25">
      <c r="A1258">
        <v>1570</v>
      </c>
      <c r="B1258">
        <v>1998</v>
      </c>
      <c r="C1258">
        <v>13</v>
      </c>
      <c r="D1258" t="s">
        <v>78</v>
      </c>
      <c r="E1258" t="s">
        <v>23</v>
      </c>
      <c r="F1258" t="s">
        <v>2587</v>
      </c>
      <c r="G1258" t="str">
        <f t="shared" si="19"/>
        <v>Gibson Dunn</v>
      </c>
      <c r="I1258" s="13">
        <f>COUNTIFS(IPO!$J$2:$J$5250,"="&amp;data!$G1258,IPO!$H$2:$H$5250,"="&amp;data!$B1258)</f>
        <v>1</v>
      </c>
      <c r="J1258" s="13">
        <f>SUMIFS(IPO!$B$2:$B$5250,IPO!$H$2:$H$5250,"="&amp;data!$B1258,IPO!$J$2:$J$5250,"="&amp;data!$G1258)</f>
        <v>642.79999999999995</v>
      </c>
      <c r="K1258" s="13">
        <f>IF(I1258=1,SUMIFS(IPO!$C$2:$C$5250,IPO!$H$2:$H$5250,"="&amp;data!$B1258,IPO!$J$2:$J$5250,"="&amp;data!$G1258),"")</f>
        <v>37</v>
      </c>
      <c r="L1258" s="13">
        <f>SUMIFS(IPO!$E$2:$E$5250,IPO!$H$2:$H$5250,"="&amp;data!$B1258,IPO!$J$2:$J$5250,"="&amp;data!$G1258)</f>
        <v>0.5</v>
      </c>
      <c r="M1258" s="13">
        <f>SUMIFS(IPO!$F$2:$F$5250,IPO!$H$2:$H$5250,"="&amp;data!$B1258,IPO!$J$2:$J$5250,"="&amp;data!$G1258)</f>
        <v>5</v>
      </c>
      <c r="N1258" s="13"/>
      <c r="P1258" s="16">
        <f>COUNTIFS(equity_bonds!$H$2:$H$6414,"="&amp;data!$B1258,equity_bonds!$J$2:$J$6414,"="&amp;data!$G1258)</f>
        <v>1</v>
      </c>
      <c r="Q1258" s="16">
        <f>SUMIFS(equity_bonds!$B$2:$B$6414,equity_bonds!$H$2:$H$6414,"="&amp;data!$B1258,equity_bonds!$J$2:$J$6414,"="&amp;data!$G1258)</f>
        <v>16462.7</v>
      </c>
      <c r="R1258" s="16">
        <f>IF(P1258=1,SUMIFS(equity_bonds!$C$2:$C$6414,equity_bonds!$H$2:$H$6414,"="&amp;data!$B1258,equity_bonds!$J$2:$J$6414,"="&amp;data!$G1258),"")</f>
        <v>30</v>
      </c>
      <c r="S1258" s="16">
        <f>SUMIFS(equity_bonds!$E$2:$E$6414,equity_bonds!$H$2:$H$6414,"="&amp;data!$B1258,equity_bonds!$J$2:$J$6414,"="&amp;data!$G1258)</f>
        <v>0.3</v>
      </c>
      <c r="T1258" s="16">
        <f>SUMIFS(equity_bonds!$F$2:$F$6414,equity_bonds!$H$2:$H$6414,"="&amp;data!$B1258,equity_bonds!$J$2:$J$6414,"="&amp;data!$G1258)</f>
        <v>48</v>
      </c>
      <c r="U1258" s="16"/>
    </row>
    <row r="1259" spans="1:21" x14ac:dyDescent="0.25">
      <c r="A1259">
        <v>1597</v>
      </c>
      <c r="B1259">
        <v>1998</v>
      </c>
      <c r="C1259">
        <v>69</v>
      </c>
      <c r="D1259" t="s">
        <v>205</v>
      </c>
      <c r="E1259" t="s">
        <v>135</v>
      </c>
      <c r="F1259" t="s">
        <v>135</v>
      </c>
      <c r="G1259" t="str">
        <f t="shared" si="19"/>
        <v>Goodwin Procter</v>
      </c>
      <c r="I1259" s="13">
        <f>COUNTIFS(IPO!$J$2:$J$5250,"="&amp;data!$G1259,IPO!$H$2:$H$5250,"="&amp;data!$B1259)</f>
        <v>1</v>
      </c>
      <c r="J1259" s="13">
        <f>SUMIFS(IPO!$B$2:$B$5250,IPO!$H$2:$H$5250,"="&amp;data!$B1259,IPO!$J$2:$J$5250,"="&amp;data!$G1259)</f>
        <v>1895.1</v>
      </c>
      <c r="K1259" s="13">
        <f>IF(I1259=1,SUMIFS(IPO!$C$2:$C$5250,IPO!$H$2:$H$5250,"="&amp;data!$B1259,IPO!$J$2:$J$5250,"="&amp;data!$G1259),"")</f>
        <v>11</v>
      </c>
      <c r="L1259" s="13">
        <f>SUMIFS(IPO!$E$2:$E$5250,IPO!$H$2:$H$5250,"="&amp;data!$B1259,IPO!$J$2:$J$5250,"="&amp;data!$G1259)</f>
        <v>1.6</v>
      </c>
      <c r="M1259" s="13">
        <f>SUMIFS(IPO!$F$2:$F$5250,IPO!$H$2:$H$5250,"="&amp;data!$B1259,IPO!$J$2:$J$5250,"="&amp;data!$G1259)</f>
        <v>7</v>
      </c>
      <c r="N1259" s="13"/>
      <c r="P1259" s="16">
        <f>COUNTIFS(equity_bonds!$H$2:$H$6414,"="&amp;data!$B1259,equity_bonds!$J$2:$J$6414,"="&amp;data!$G1259)</f>
        <v>1</v>
      </c>
      <c r="Q1259" s="16">
        <f>SUMIFS(equity_bonds!$B$2:$B$6414,equity_bonds!$H$2:$H$6414,"="&amp;data!$B1259,equity_bonds!$J$2:$J$6414,"="&amp;data!$G1259)</f>
        <v>10991.8</v>
      </c>
      <c r="R1259" s="16">
        <f>IF(P1259=1,SUMIFS(equity_bonds!$C$2:$C$6414,equity_bonds!$H$2:$H$6414,"="&amp;data!$B1259,equity_bonds!$J$2:$J$6414,"="&amp;data!$G1259),"")</f>
        <v>36</v>
      </c>
      <c r="S1259" s="16">
        <f>SUMIFS(equity_bonds!$E$2:$E$6414,equity_bonds!$H$2:$H$6414,"="&amp;data!$B1259,equity_bonds!$J$2:$J$6414,"="&amp;data!$G1259)</f>
        <v>0.2</v>
      </c>
      <c r="T1259" s="16">
        <f>SUMIFS(equity_bonds!$F$2:$F$6414,equity_bonds!$H$2:$H$6414,"="&amp;data!$B1259,equity_bonds!$J$2:$J$6414,"="&amp;data!$G1259)</f>
        <v>50</v>
      </c>
      <c r="U1259" s="16"/>
    </row>
    <row r="1260" spans="1:21" x14ac:dyDescent="0.25">
      <c r="A1260">
        <v>1645</v>
      </c>
      <c r="B1260">
        <v>1998</v>
      </c>
      <c r="C1260">
        <v>73</v>
      </c>
      <c r="D1260" t="s">
        <v>212</v>
      </c>
      <c r="E1260" t="s">
        <v>177</v>
      </c>
      <c r="F1260" t="s">
        <v>2652</v>
      </c>
      <c r="G1260" t="str">
        <f t="shared" si="19"/>
        <v>Graham James</v>
      </c>
      <c r="I1260" s="13">
        <f>COUNTIFS(IPO!$J$2:$J$5250,"="&amp;data!$G1260,IPO!$H$2:$H$5250,"="&amp;data!$B1260)</f>
        <v>1</v>
      </c>
      <c r="J1260" s="13">
        <f>SUMIFS(IPO!$B$2:$B$5250,IPO!$H$2:$H$5250,"="&amp;data!$B1260,IPO!$J$2:$J$5250,"="&amp;data!$G1260)</f>
        <v>93.4</v>
      </c>
      <c r="K1260" s="13">
        <f>IF(I1260=1,SUMIFS(IPO!$C$2:$C$5250,IPO!$H$2:$H$5250,"="&amp;data!$B1260,IPO!$J$2:$J$5250,"="&amp;data!$G1260),"")</f>
        <v>121</v>
      </c>
      <c r="L1260" s="13">
        <f>SUMIFS(IPO!$E$2:$E$5250,IPO!$H$2:$H$5250,"="&amp;data!$B1260,IPO!$J$2:$J$5250,"="&amp;data!$G1260)</f>
        <v>0.1</v>
      </c>
      <c r="M1260" s="13">
        <f>SUMIFS(IPO!$F$2:$F$5250,IPO!$H$2:$H$5250,"="&amp;data!$B1260,IPO!$J$2:$J$5250,"="&amp;data!$G1260)</f>
        <v>4</v>
      </c>
      <c r="N1260" s="13"/>
      <c r="P1260" s="16">
        <f>COUNTIFS(equity_bonds!$H$2:$H$6414,"="&amp;data!$B1260,equity_bonds!$J$2:$J$6414,"="&amp;data!$G1260)</f>
        <v>0</v>
      </c>
      <c r="Q1260" s="16">
        <f>SUMIFS(equity_bonds!$B$2:$B$6414,equity_bonds!$H$2:$H$6414,"="&amp;data!$B1260,equity_bonds!$J$2:$J$6414,"="&amp;data!$G1260)</f>
        <v>0</v>
      </c>
      <c r="R1260" s="16" t="str">
        <f>IF(P1260=1,SUMIFS(equity_bonds!$C$2:$C$6414,equity_bonds!$H$2:$H$6414,"="&amp;data!$B1260,equity_bonds!$J$2:$J$6414,"="&amp;data!$G1260),"")</f>
        <v/>
      </c>
      <c r="S1260" s="16">
        <f>SUMIFS(equity_bonds!$E$2:$E$6414,equity_bonds!$H$2:$H$6414,"="&amp;data!$B1260,equity_bonds!$J$2:$J$6414,"="&amp;data!$G1260)</f>
        <v>0</v>
      </c>
      <c r="T1260" s="16">
        <f>SUMIFS(equity_bonds!$F$2:$F$6414,equity_bonds!$H$2:$H$6414,"="&amp;data!$B1260,equity_bonds!$J$2:$J$6414,"="&amp;data!$G1260)</f>
        <v>0</v>
      </c>
      <c r="U1260" s="16"/>
    </row>
    <row r="1261" spans="1:21" x14ac:dyDescent="0.25">
      <c r="A1261">
        <v>1651</v>
      </c>
      <c r="B1261">
        <v>1998</v>
      </c>
      <c r="C1261">
        <v>95</v>
      </c>
      <c r="D1261" t="s">
        <v>217</v>
      </c>
      <c r="E1261" t="s">
        <v>235</v>
      </c>
      <c r="F1261" t="s">
        <v>2673</v>
      </c>
      <c r="G1261" t="str">
        <f t="shared" si="19"/>
        <v>Gray Cary</v>
      </c>
      <c r="I1261" s="13">
        <f>COUNTIFS(IPO!$J$2:$J$5250,"="&amp;data!$G1261,IPO!$H$2:$H$5250,"="&amp;data!$B1261)</f>
        <v>1</v>
      </c>
      <c r="J1261" s="13">
        <f>SUMIFS(IPO!$B$2:$B$5250,IPO!$H$2:$H$5250,"="&amp;data!$B1261,IPO!$J$2:$J$5250,"="&amp;data!$G1261)</f>
        <v>272.7</v>
      </c>
      <c r="K1261" s="13">
        <f>IF(I1261=1,SUMIFS(IPO!$C$2:$C$5250,IPO!$H$2:$H$5250,"="&amp;data!$B1261,IPO!$J$2:$J$5250,"="&amp;data!$G1261),"")</f>
        <v>67</v>
      </c>
      <c r="L1261" s="13">
        <f>SUMIFS(IPO!$E$2:$E$5250,IPO!$H$2:$H$5250,"="&amp;data!$B1261,IPO!$J$2:$J$5250,"="&amp;data!$G1261)</f>
        <v>0.2</v>
      </c>
      <c r="M1261" s="13">
        <f>SUMIFS(IPO!$F$2:$F$5250,IPO!$H$2:$H$5250,"="&amp;data!$B1261,IPO!$J$2:$J$5250,"="&amp;data!$G1261)</f>
        <v>8</v>
      </c>
      <c r="N1261" s="13"/>
      <c r="P1261" s="16">
        <f>COUNTIFS(equity_bonds!$H$2:$H$6414,"="&amp;data!$B1261,equity_bonds!$J$2:$J$6414,"="&amp;data!$G1261)</f>
        <v>1</v>
      </c>
      <c r="Q1261" s="16">
        <f>SUMIFS(equity_bonds!$B$2:$B$6414,equity_bonds!$H$2:$H$6414,"="&amp;data!$B1261,equity_bonds!$J$2:$J$6414,"="&amp;data!$G1261)</f>
        <v>472</v>
      </c>
      <c r="R1261" s="16">
        <f>IF(P1261=1,SUMIFS(equity_bonds!$C$2:$C$6414,equity_bonds!$H$2:$H$6414,"="&amp;data!$B1261,equity_bonds!$J$2:$J$6414,"="&amp;data!$G1261),"")</f>
        <v>198</v>
      </c>
      <c r="S1261" s="16">
        <f>SUMIFS(equity_bonds!$E$2:$E$6414,equity_bonds!$H$2:$H$6414,"="&amp;data!$B1261,equity_bonds!$J$2:$J$6414,"="&amp;data!$G1261)</f>
        <v>0</v>
      </c>
      <c r="T1261" s="16">
        <f>SUMIFS(equity_bonds!$F$2:$F$6414,equity_bonds!$H$2:$H$6414,"="&amp;data!$B1261,equity_bonds!$J$2:$J$6414,"="&amp;data!$G1261)</f>
        <v>12</v>
      </c>
      <c r="U1261" s="16"/>
    </row>
    <row r="1262" spans="1:21" x14ac:dyDescent="0.25">
      <c r="A1262">
        <v>1669</v>
      </c>
      <c r="B1262">
        <v>1998</v>
      </c>
      <c r="C1262">
        <v>68</v>
      </c>
      <c r="D1262" t="s">
        <v>222</v>
      </c>
      <c r="E1262" t="s">
        <v>236</v>
      </c>
      <c r="F1262" t="s">
        <v>236</v>
      </c>
      <c r="G1262" t="str">
        <f t="shared" si="19"/>
        <v>Greenberg Traurig</v>
      </c>
      <c r="I1262" s="13">
        <f>COUNTIFS(IPO!$J$2:$J$5250,"="&amp;data!$G1262,IPO!$H$2:$H$5250,"="&amp;data!$B1262)</f>
        <v>2</v>
      </c>
      <c r="J1262" s="13">
        <f>SUMIFS(IPO!$B$2:$B$5250,IPO!$H$2:$H$5250,"="&amp;data!$B1262,IPO!$J$2:$J$5250,"="&amp;data!$G1262)</f>
        <v>421.09999999999997</v>
      </c>
      <c r="K1262" s="13" t="str">
        <f>IF(I1262=1,SUMIFS(IPO!$C$2:$C$5250,IPO!$H$2:$H$5250,"="&amp;data!$B1262,IPO!$J$2:$J$5250,"="&amp;data!$G1262),"")</f>
        <v/>
      </c>
      <c r="L1262" s="13">
        <f>SUMIFS(IPO!$E$2:$E$5250,IPO!$H$2:$H$5250,"="&amp;data!$B1262,IPO!$J$2:$J$5250,"="&amp;data!$G1262)</f>
        <v>0.3</v>
      </c>
      <c r="M1262" s="13">
        <f>SUMIFS(IPO!$F$2:$F$5250,IPO!$H$2:$H$5250,"="&amp;data!$B1262,IPO!$J$2:$J$5250,"="&amp;data!$G1262)</f>
        <v>13</v>
      </c>
      <c r="N1262" s="13"/>
      <c r="P1262" s="16">
        <f>COUNTIFS(equity_bonds!$H$2:$H$6414,"="&amp;data!$B1262,equity_bonds!$J$2:$J$6414,"="&amp;data!$G1262)</f>
        <v>1</v>
      </c>
      <c r="Q1262" s="16">
        <f>SUMIFS(equity_bonds!$B$2:$B$6414,equity_bonds!$H$2:$H$6414,"="&amp;data!$B1262,equity_bonds!$J$2:$J$6414,"="&amp;data!$G1262)</f>
        <v>1032.4000000000001</v>
      </c>
      <c r="R1262" s="16">
        <f>IF(P1262=1,SUMIFS(equity_bonds!$C$2:$C$6414,equity_bonds!$H$2:$H$6414,"="&amp;data!$B1262,equity_bonds!$J$2:$J$6414,"="&amp;data!$G1262),"")</f>
        <v>142</v>
      </c>
      <c r="S1262" s="16">
        <f>SUMIFS(equity_bonds!$E$2:$E$6414,equity_bonds!$H$2:$H$6414,"="&amp;data!$B1262,equity_bonds!$J$2:$J$6414,"="&amp;data!$G1262)</f>
        <v>0</v>
      </c>
      <c r="T1262" s="16">
        <f>SUMIFS(equity_bonds!$F$2:$F$6414,equity_bonds!$H$2:$H$6414,"="&amp;data!$B1262,equity_bonds!$J$2:$J$6414,"="&amp;data!$G1262)</f>
        <v>17</v>
      </c>
      <c r="U1262" s="16"/>
    </row>
    <row r="1263" spans="1:21" x14ac:dyDescent="0.25">
      <c r="A1263">
        <v>1701</v>
      </c>
      <c r="B1263">
        <v>1998</v>
      </c>
      <c r="C1263">
        <v>54</v>
      </c>
      <c r="D1263" t="s">
        <v>159</v>
      </c>
      <c r="E1263" t="s">
        <v>81</v>
      </c>
      <c r="F1263" t="s">
        <v>81</v>
      </c>
      <c r="G1263" t="str">
        <f t="shared" si="19"/>
        <v>Hale and</v>
      </c>
      <c r="I1263" s="13">
        <v>1</v>
      </c>
      <c r="J1263" s="13">
        <v>280.2</v>
      </c>
      <c r="K1263" s="13">
        <v>66</v>
      </c>
      <c r="L1263" s="13">
        <v>0.2</v>
      </c>
      <c r="M1263" s="13">
        <v>11</v>
      </c>
      <c r="N1263" s="13"/>
      <c r="P1263" s="16">
        <f>COUNTIFS(equity_bonds!$H$2:$H$6414,"="&amp;data!$B1263,equity_bonds!$J$2:$J$6414,"="&amp;data!$G1263)</f>
        <v>0</v>
      </c>
      <c r="Q1263" s="16">
        <v>1207.3</v>
      </c>
      <c r="R1263" s="16">
        <v>137</v>
      </c>
      <c r="S1263" s="16">
        <v>0</v>
      </c>
      <c r="T1263" s="16">
        <v>16</v>
      </c>
      <c r="U1263" s="16"/>
    </row>
    <row r="1264" spans="1:21" x14ac:dyDescent="0.25">
      <c r="A1264">
        <v>1740</v>
      </c>
      <c r="B1264">
        <v>1998</v>
      </c>
      <c r="C1264">
        <v>63</v>
      </c>
      <c r="D1264" t="s">
        <v>122</v>
      </c>
      <c r="E1264" t="s">
        <v>82</v>
      </c>
      <c r="F1264" t="s">
        <v>2619</v>
      </c>
      <c r="G1264" t="str">
        <f t="shared" si="19"/>
        <v>Heller Ehrman</v>
      </c>
      <c r="I1264" s="13">
        <f>COUNTIFS(IPO!$J$2:$J$5250,"="&amp;data!$G1264,IPO!$H$2:$H$5250,"="&amp;data!$B1264)</f>
        <v>0</v>
      </c>
      <c r="J1264" s="13">
        <f>SUMIFS(IPO!$B$2:$B$5250,IPO!$H$2:$H$5250,"="&amp;data!$B1264,IPO!$J$2:$J$5250,"="&amp;data!$G1264)</f>
        <v>0</v>
      </c>
      <c r="K1264" s="13" t="str">
        <f>IF(I1264=1,SUMIFS(IPO!$C$2:$C$5250,IPO!$H$2:$H$5250,"="&amp;data!$B1264,IPO!$J$2:$J$5250,"="&amp;data!$G1264),"")</f>
        <v/>
      </c>
      <c r="L1264" s="13">
        <f>SUMIFS(IPO!$E$2:$E$5250,IPO!$H$2:$H$5250,"="&amp;data!$B1264,IPO!$J$2:$J$5250,"="&amp;data!$G1264)</f>
        <v>0</v>
      </c>
      <c r="M1264" s="13">
        <f>SUMIFS(IPO!$F$2:$F$5250,IPO!$H$2:$H$5250,"="&amp;data!$B1264,IPO!$J$2:$J$5250,"="&amp;data!$G1264)</f>
        <v>0</v>
      </c>
      <c r="N1264" s="13"/>
      <c r="P1264" s="16">
        <f>COUNTIFS(equity_bonds!$H$2:$H$6414,"="&amp;data!$B1264,equity_bonds!$J$2:$J$6414,"="&amp;data!$G1264)</f>
        <v>1</v>
      </c>
      <c r="Q1264" s="16">
        <f>SUMIFS(equity_bonds!$B$2:$B$6414,equity_bonds!$H$2:$H$6414,"="&amp;data!$B1264,equity_bonds!$J$2:$J$6414,"="&amp;data!$G1264)</f>
        <v>530.1</v>
      </c>
      <c r="R1264" s="16">
        <f>IF(P1264=1,SUMIFS(equity_bonds!$C$2:$C$6414,equity_bonds!$H$2:$H$6414,"="&amp;data!$B1264,equity_bonds!$J$2:$J$6414,"="&amp;data!$G1264),"")</f>
        <v>183</v>
      </c>
      <c r="S1264" s="16">
        <f>SUMIFS(equity_bonds!$E$2:$E$6414,equity_bonds!$H$2:$H$6414,"="&amp;data!$B1264,equity_bonds!$J$2:$J$6414,"="&amp;data!$G1264)</f>
        <v>0</v>
      </c>
      <c r="T1264" s="16">
        <f>SUMIFS(equity_bonds!$F$2:$F$6414,equity_bonds!$H$2:$H$6414,"="&amp;data!$B1264,equity_bonds!$J$2:$J$6414,"="&amp;data!$G1264)</f>
        <v>7</v>
      </c>
      <c r="U1264" s="16"/>
    </row>
    <row r="1265" spans="1:21" x14ac:dyDescent="0.25">
      <c r="A1265">
        <v>1788</v>
      </c>
      <c r="B1265">
        <v>1998</v>
      </c>
      <c r="C1265">
        <v>38</v>
      </c>
      <c r="D1265" t="s">
        <v>84</v>
      </c>
      <c r="E1265" t="s">
        <v>83</v>
      </c>
      <c r="F1265" t="s">
        <v>2620</v>
      </c>
      <c r="G1265" t="str">
        <f t="shared" si="19"/>
        <v>Hogan Hartson</v>
      </c>
      <c r="I1265" s="13">
        <f>COUNTIFS(IPO!$J$2:$J$5250,"="&amp;data!$G1265,IPO!$H$2:$H$5250,"="&amp;data!$B1265)</f>
        <v>1</v>
      </c>
      <c r="J1265" s="13">
        <f>SUMIFS(IPO!$B$2:$B$5250,IPO!$H$2:$H$5250,"="&amp;data!$B1265,IPO!$J$2:$J$5250,"="&amp;data!$G1265)</f>
        <v>392.9</v>
      </c>
      <c r="K1265" s="13">
        <f>IF(I1265=1,SUMIFS(IPO!$C$2:$C$5250,IPO!$H$2:$H$5250,"="&amp;data!$B1265,IPO!$J$2:$J$5250,"="&amp;data!$G1265),"")</f>
        <v>50</v>
      </c>
      <c r="L1265" s="13">
        <f>SUMIFS(IPO!$E$2:$E$5250,IPO!$H$2:$H$5250,"="&amp;data!$B1265,IPO!$J$2:$J$5250,"="&amp;data!$G1265)</f>
        <v>0.3</v>
      </c>
      <c r="M1265" s="13">
        <f>SUMIFS(IPO!$F$2:$F$5250,IPO!$H$2:$H$5250,"="&amp;data!$B1265,IPO!$J$2:$J$5250,"="&amp;data!$G1265)</f>
        <v>5</v>
      </c>
      <c r="N1265" s="13"/>
      <c r="P1265" s="16">
        <f>COUNTIFS(equity_bonds!$H$2:$H$6414,"="&amp;data!$B1265,equity_bonds!$J$2:$J$6414,"="&amp;data!$G1265)</f>
        <v>1</v>
      </c>
      <c r="Q1265" s="16">
        <f>SUMIFS(equity_bonds!$B$2:$B$6414,equity_bonds!$H$2:$H$6414,"="&amp;data!$B1265,equity_bonds!$J$2:$J$6414,"="&amp;data!$G1265)</f>
        <v>6231.9</v>
      </c>
      <c r="R1265" s="16">
        <f>IF(P1265=1,SUMIFS(equity_bonds!$C$2:$C$6414,equity_bonds!$H$2:$H$6414,"="&amp;data!$B1265,equity_bonds!$J$2:$J$6414,"="&amp;data!$G1265),"")</f>
        <v>55</v>
      </c>
      <c r="S1265" s="16">
        <f>SUMIFS(equity_bonds!$E$2:$E$6414,equity_bonds!$H$2:$H$6414,"="&amp;data!$B1265,equity_bonds!$J$2:$J$6414,"="&amp;data!$G1265)</f>
        <v>0.1</v>
      </c>
      <c r="T1265" s="16">
        <f>SUMIFS(equity_bonds!$F$2:$F$6414,equity_bonds!$H$2:$H$6414,"="&amp;data!$B1265,equity_bonds!$J$2:$J$6414,"="&amp;data!$G1265)</f>
        <v>30</v>
      </c>
      <c r="U1265" s="16"/>
    </row>
    <row r="1266" spans="1:21" x14ac:dyDescent="0.25">
      <c r="A1266">
        <v>1834</v>
      </c>
      <c r="B1266">
        <v>1998</v>
      </c>
      <c r="C1266">
        <v>50</v>
      </c>
      <c r="D1266" t="s">
        <v>209</v>
      </c>
      <c r="E1266" t="s">
        <v>139</v>
      </c>
      <c r="F1266" t="s">
        <v>2638</v>
      </c>
      <c r="G1266" t="str">
        <f t="shared" si="19"/>
        <v>Holland Knight</v>
      </c>
      <c r="I1266" s="13">
        <f>COUNTIFS(IPO!$J$2:$J$5250,"="&amp;data!$G1266,IPO!$H$2:$H$5250,"="&amp;data!$B1266)</f>
        <v>1</v>
      </c>
      <c r="J1266" s="13">
        <f>SUMIFS(IPO!$B$2:$B$5250,IPO!$H$2:$H$5250,"="&amp;data!$B1266,IPO!$J$2:$J$5250,"="&amp;data!$G1266)</f>
        <v>127.1</v>
      </c>
      <c r="K1266" s="13">
        <f>IF(I1266=1,SUMIFS(IPO!$C$2:$C$5250,IPO!$H$2:$H$5250,"="&amp;data!$B1266,IPO!$J$2:$J$5250,"="&amp;data!$G1266),"")</f>
        <v>103</v>
      </c>
      <c r="L1266" s="13">
        <f>SUMIFS(IPO!$E$2:$E$5250,IPO!$H$2:$H$5250,"="&amp;data!$B1266,IPO!$J$2:$J$5250,"="&amp;data!$G1266)</f>
        <v>0.1</v>
      </c>
      <c r="M1266" s="13">
        <f>SUMIFS(IPO!$F$2:$F$5250,IPO!$H$2:$H$5250,"="&amp;data!$B1266,IPO!$J$2:$J$5250,"="&amp;data!$G1266)</f>
        <v>2</v>
      </c>
      <c r="N1266" s="13"/>
      <c r="P1266" s="16">
        <f>COUNTIFS(equity_bonds!$H$2:$H$6414,"="&amp;data!$B1266,equity_bonds!$J$2:$J$6414,"="&amp;data!$G1266)</f>
        <v>1</v>
      </c>
      <c r="Q1266" s="16">
        <f>SUMIFS(equity_bonds!$B$2:$B$6414,equity_bonds!$H$2:$H$6414,"="&amp;data!$B1266,equity_bonds!$J$2:$J$6414,"="&amp;data!$G1266)</f>
        <v>521.5</v>
      </c>
      <c r="R1266" s="16">
        <f>IF(P1266=1,SUMIFS(equity_bonds!$C$2:$C$6414,equity_bonds!$H$2:$H$6414,"="&amp;data!$B1266,equity_bonds!$J$2:$J$6414,"="&amp;data!$G1266),"")</f>
        <v>188</v>
      </c>
      <c r="S1266" s="16">
        <f>SUMIFS(equity_bonds!$E$2:$E$6414,equity_bonds!$H$2:$H$6414,"="&amp;data!$B1266,equity_bonds!$J$2:$J$6414,"="&amp;data!$G1266)</f>
        <v>0</v>
      </c>
      <c r="T1266" s="16">
        <f>SUMIFS(equity_bonds!$F$2:$F$6414,equity_bonds!$H$2:$H$6414,"="&amp;data!$B1266,equity_bonds!$J$2:$J$6414,"="&amp;data!$G1266)</f>
        <v>7</v>
      </c>
      <c r="U1266" s="16"/>
    </row>
    <row r="1267" spans="1:21" x14ac:dyDescent="0.25">
      <c r="A1267">
        <v>1898</v>
      </c>
      <c r="B1267">
        <v>1998</v>
      </c>
      <c r="C1267">
        <v>66</v>
      </c>
      <c r="D1267" t="s">
        <v>156</v>
      </c>
      <c r="E1267" t="s">
        <v>227</v>
      </c>
      <c r="F1267" t="s">
        <v>2667</v>
      </c>
      <c r="G1267" t="str">
        <f t="shared" si="19"/>
        <v>Howrey Simon</v>
      </c>
      <c r="I1267" s="13">
        <f>COUNTIFS(IPO!$J$2:$J$5250,"="&amp;data!$G1267,IPO!$H$2:$H$5250,"="&amp;data!$B1267)</f>
        <v>0</v>
      </c>
      <c r="J1267" s="13">
        <f>SUMIFS(IPO!$B$2:$B$5250,IPO!$H$2:$H$5250,"="&amp;data!$B1267,IPO!$J$2:$J$5250,"="&amp;data!$G1267)</f>
        <v>0</v>
      </c>
      <c r="K1267" s="13" t="str">
        <f>IF(I1267=1,SUMIFS(IPO!$C$2:$C$5250,IPO!$H$2:$H$5250,"="&amp;data!$B1267,IPO!$J$2:$J$5250,"="&amp;data!$G1267),"")</f>
        <v/>
      </c>
      <c r="L1267" s="13">
        <f>SUMIFS(IPO!$E$2:$E$5250,IPO!$H$2:$H$5250,"="&amp;data!$B1267,IPO!$J$2:$J$5250,"="&amp;data!$G1267)</f>
        <v>0</v>
      </c>
      <c r="M1267" s="13">
        <f>SUMIFS(IPO!$F$2:$F$5250,IPO!$H$2:$H$5250,"="&amp;data!$B1267,IPO!$J$2:$J$5250,"="&amp;data!$G1267)</f>
        <v>0</v>
      </c>
      <c r="N1267" s="13"/>
      <c r="P1267" s="16">
        <f>COUNTIFS(equity_bonds!$H$2:$H$6414,"="&amp;data!$B1267,equity_bonds!$J$2:$J$6414,"="&amp;data!$G1267)</f>
        <v>0</v>
      </c>
      <c r="Q1267" s="16">
        <f>SUMIFS(equity_bonds!$B$2:$B$6414,equity_bonds!$H$2:$H$6414,"="&amp;data!$B1267,equity_bonds!$J$2:$J$6414,"="&amp;data!$G1267)</f>
        <v>0</v>
      </c>
      <c r="R1267" s="16" t="str">
        <f>IF(P1267=1,SUMIFS(equity_bonds!$C$2:$C$6414,equity_bonds!$H$2:$H$6414,"="&amp;data!$B1267,equity_bonds!$J$2:$J$6414,"="&amp;data!$G1267),"")</f>
        <v/>
      </c>
      <c r="S1267" s="16">
        <f>SUMIFS(equity_bonds!$E$2:$E$6414,equity_bonds!$H$2:$H$6414,"="&amp;data!$B1267,equity_bonds!$J$2:$J$6414,"="&amp;data!$G1267)</f>
        <v>0</v>
      </c>
      <c r="T1267" s="16">
        <f>SUMIFS(equity_bonds!$F$2:$F$6414,equity_bonds!$H$2:$H$6414,"="&amp;data!$B1267,equity_bonds!$J$2:$J$6414,"="&amp;data!$G1267)</f>
        <v>0</v>
      </c>
      <c r="U1267" s="16"/>
    </row>
    <row r="1268" spans="1:21" x14ac:dyDescent="0.25">
      <c r="A1268">
        <v>1919</v>
      </c>
      <c r="B1268">
        <v>1998</v>
      </c>
      <c r="C1268">
        <v>93</v>
      </c>
      <c r="D1268" t="s">
        <v>219</v>
      </c>
      <c r="E1268" t="s">
        <v>140</v>
      </c>
      <c r="F1268" t="s">
        <v>2639</v>
      </c>
      <c r="G1268" t="str">
        <f t="shared" si="19"/>
        <v>Hughes Hubbard</v>
      </c>
      <c r="I1268" s="13">
        <f>COUNTIFS(IPO!$J$2:$J$5250,"="&amp;data!$G1268,IPO!$H$2:$H$5250,"="&amp;data!$B1268)</f>
        <v>0</v>
      </c>
      <c r="J1268" s="13">
        <f>SUMIFS(IPO!$B$2:$B$5250,IPO!$H$2:$H$5250,"="&amp;data!$B1268,IPO!$J$2:$J$5250,"="&amp;data!$G1268)</f>
        <v>0</v>
      </c>
      <c r="K1268" s="13" t="str">
        <f>IF(I1268=1,SUMIFS(IPO!$C$2:$C$5250,IPO!$H$2:$H$5250,"="&amp;data!$B1268,IPO!$J$2:$J$5250,"="&amp;data!$G1268),"")</f>
        <v/>
      </c>
      <c r="L1268" s="13">
        <f>SUMIFS(IPO!$E$2:$E$5250,IPO!$H$2:$H$5250,"="&amp;data!$B1268,IPO!$J$2:$J$5250,"="&amp;data!$G1268)</f>
        <v>0</v>
      </c>
      <c r="M1268" s="13">
        <f>SUMIFS(IPO!$F$2:$F$5250,IPO!$H$2:$H$5250,"="&amp;data!$B1268,IPO!$J$2:$J$5250,"="&amp;data!$G1268)</f>
        <v>0</v>
      </c>
      <c r="N1268" s="13"/>
      <c r="P1268" s="16">
        <f>COUNTIFS(equity_bonds!$H$2:$H$6414,"="&amp;data!$B1268,equity_bonds!$J$2:$J$6414,"="&amp;data!$G1268)</f>
        <v>1</v>
      </c>
      <c r="Q1268" s="16">
        <f>SUMIFS(equity_bonds!$B$2:$B$6414,equity_bonds!$H$2:$H$6414,"="&amp;data!$B1268,equity_bonds!$J$2:$J$6414,"="&amp;data!$G1268)</f>
        <v>1670.2</v>
      </c>
      <c r="R1268" s="16">
        <f>IF(P1268=1,SUMIFS(equity_bonds!$C$2:$C$6414,equity_bonds!$H$2:$H$6414,"="&amp;data!$B1268,equity_bonds!$J$2:$J$6414,"="&amp;data!$G1268),"")</f>
        <v>120</v>
      </c>
      <c r="S1268" s="16">
        <f>SUMIFS(equity_bonds!$E$2:$E$6414,equity_bonds!$H$2:$H$6414,"="&amp;data!$B1268,equity_bonds!$J$2:$J$6414,"="&amp;data!$G1268)</f>
        <v>0</v>
      </c>
      <c r="T1268" s="16">
        <f>SUMIFS(equity_bonds!$F$2:$F$6414,equity_bonds!$H$2:$H$6414,"="&amp;data!$B1268,equity_bonds!$J$2:$J$6414,"="&amp;data!$G1268)</f>
        <v>8</v>
      </c>
      <c r="U1268" s="16"/>
    </row>
    <row r="1269" spans="1:21" x14ac:dyDescent="0.25">
      <c r="A1269">
        <v>1949</v>
      </c>
      <c r="B1269">
        <v>1998</v>
      </c>
      <c r="C1269">
        <v>28</v>
      </c>
      <c r="D1269" t="s">
        <v>117</v>
      </c>
      <c r="E1269" t="s">
        <v>24</v>
      </c>
      <c r="F1269" t="s">
        <v>2588</v>
      </c>
      <c r="G1269" t="str">
        <f t="shared" si="19"/>
        <v>Hunton Williams</v>
      </c>
      <c r="I1269" s="13">
        <f>COUNTIFS(IPO!$J$2:$J$5250,"="&amp;data!$G1269,IPO!$H$2:$H$5250,"="&amp;data!$B1269)</f>
        <v>1</v>
      </c>
      <c r="J1269" s="13">
        <f>SUMIFS(IPO!$B$2:$B$5250,IPO!$H$2:$H$5250,"="&amp;data!$B1269,IPO!$J$2:$J$5250,"="&amp;data!$G1269)</f>
        <v>339.3</v>
      </c>
      <c r="K1269" s="13">
        <f>IF(I1269=1,SUMIFS(IPO!$C$2:$C$5250,IPO!$H$2:$H$5250,"="&amp;data!$B1269,IPO!$J$2:$J$5250,"="&amp;data!$G1269),"")</f>
        <v>58</v>
      </c>
      <c r="L1269" s="13">
        <f>SUMIFS(IPO!$E$2:$E$5250,IPO!$H$2:$H$5250,"="&amp;data!$B1269,IPO!$J$2:$J$5250,"="&amp;data!$G1269)</f>
        <v>0.3</v>
      </c>
      <c r="M1269" s="13">
        <f>SUMIFS(IPO!$F$2:$F$5250,IPO!$H$2:$H$5250,"="&amp;data!$B1269,IPO!$J$2:$J$5250,"="&amp;data!$G1269)</f>
        <v>3</v>
      </c>
      <c r="N1269" s="13"/>
      <c r="P1269" s="16">
        <f>COUNTIFS(equity_bonds!$H$2:$H$6414,"="&amp;data!$B1269,equity_bonds!$J$2:$J$6414,"="&amp;data!$G1269)</f>
        <v>1</v>
      </c>
      <c r="Q1269" s="16">
        <f>SUMIFS(equity_bonds!$B$2:$B$6414,equity_bonds!$H$2:$H$6414,"="&amp;data!$B1269,equity_bonds!$J$2:$J$6414,"="&amp;data!$G1269)</f>
        <v>36044.6</v>
      </c>
      <c r="R1269" s="16">
        <f>IF(P1269=1,SUMIFS(equity_bonds!$C$2:$C$6414,equity_bonds!$H$2:$H$6414,"="&amp;data!$B1269,equity_bonds!$J$2:$J$6414,"="&amp;data!$G1269),"")</f>
        <v>19</v>
      </c>
      <c r="S1269" s="16">
        <f>SUMIFS(equity_bonds!$E$2:$E$6414,equity_bonds!$H$2:$H$6414,"="&amp;data!$B1269,equity_bonds!$J$2:$J$6414,"="&amp;data!$G1269)</f>
        <v>0.6</v>
      </c>
      <c r="T1269" s="16">
        <f>SUMIFS(equity_bonds!$F$2:$F$6414,equity_bonds!$H$2:$H$6414,"="&amp;data!$B1269,equity_bonds!$J$2:$J$6414,"="&amp;data!$G1269)</f>
        <v>48</v>
      </c>
      <c r="U1269" s="16"/>
    </row>
    <row r="1270" spans="1:21" x14ac:dyDescent="0.25">
      <c r="A1270">
        <v>2068</v>
      </c>
      <c r="B1270">
        <v>1998</v>
      </c>
      <c r="C1270">
        <v>84</v>
      </c>
      <c r="D1270" t="s">
        <v>169</v>
      </c>
      <c r="E1270" t="s">
        <v>239</v>
      </c>
      <c r="F1270" t="s">
        <v>2675</v>
      </c>
      <c r="G1270" t="str">
        <f t="shared" si="19"/>
        <v>Jenkens Gilchrist</v>
      </c>
      <c r="I1270" s="13">
        <f>COUNTIFS(IPO!$J$2:$J$5250,"="&amp;data!$G1270,IPO!$H$2:$H$5250,"="&amp;data!$B1270)</f>
        <v>1</v>
      </c>
      <c r="J1270" s="13">
        <f>SUMIFS(IPO!$B$2:$B$5250,IPO!$H$2:$H$5250,"="&amp;data!$B1270,IPO!$J$2:$J$5250,"="&amp;data!$G1270)</f>
        <v>139.69999999999999</v>
      </c>
      <c r="K1270" s="13">
        <f>IF(I1270=1,SUMIFS(IPO!$C$2:$C$5250,IPO!$H$2:$H$5250,"="&amp;data!$B1270,IPO!$J$2:$J$5250,"="&amp;data!$G1270),"")</f>
        <v>96</v>
      </c>
      <c r="L1270" s="13">
        <f>SUMIFS(IPO!$E$2:$E$5250,IPO!$H$2:$H$5250,"="&amp;data!$B1270,IPO!$J$2:$J$5250,"="&amp;data!$G1270)</f>
        <v>0.1</v>
      </c>
      <c r="M1270" s="13">
        <f>SUMIFS(IPO!$F$2:$F$5250,IPO!$H$2:$H$5250,"="&amp;data!$B1270,IPO!$J$2:$J$5250,"="&amp;data!$G1270)</f>
        <v>1</v>
      </c>
      <c r="N1270" s="13"/>
      <c r="P1270" s="16">
        <f>COUNTIFS(equity_bonds!$H$2:$H$6414,"="&amp;data!$B1270,equity_bonds!$J$2:$J$6414,"="&amp;data!$G1270)</f>
        <v>1</v>
      </c>
      <c r="Q1270" s="16">
        <f>SUMIFS(equity_bonds!$B$2:$B$6414,equity_bonds!$H$2:$H$6414,"="&amp;data!$B1270,equity_bonds!$J$2:$J$6414,"="&amp;data!$G1270)</f>
        <v>988.9</v>
      </c>
      <c r="R1270" s="16">
        <f>IF(P1270=1,SUMIFS(equity_bonds!$C$2:$C$6414,equity_bonds!$H$2:$H$6414,"="&amp;data!$B1270,equity_bonds!$J$2:$J$6414,"="&amp;data!$G1270),"")</f>
        <v>148</v>
      </c>
      <c r="S1270" s="16">
        <f>SUMIFS(equity_bonds!$E$2:$E$6414,equity_bonds!$H$2:$H$6414,"="&amp;data!$B1270,equity_bonds!$J$2:$J$6414,"="&amp;data!$G1270)</f>
        <v>0</v>
      </c>
      <c r="T1270" s="16">
        <f>SUMIFS(equity_bonds!$F$2:$F$6414,equity_bonds!$H$2:$H$6414,"="&amp;data!$B1270,equity_bonds!$J$2:$J$6414,"="&amp;data!$G1270)</f>
        <v>7</v>
      </c>
      <c r="U1270" s="16"/>
    </row>
    <row r="1271" spans="1:21" x14ac:dyDescent="0.25">
      <c r="A1271">
        <v>2090</v>
      </c>
      <c r="B1271">
        <v>1998</v>
      </c>
      <c r="C1271">
        <v>52</v>
      </c>
      <c r="D1271" t="s">
        <v>73</v>
      </c>
      <c r="E1271" t="s">
        <v>85</v>
      </c>
      <c r="F1271" t="s">
        <v>2621</v>
      </c>
      <c r="G1271" t="str">
        <f t="shared" si="19"/>
        <v>Jenner Block</v>
      </c>
      <c r="I1271" s="13">
        <f>COUNTIFS(IPO!$J$2:$J$5250,"="&amp;data!$G1271,IPO!$H$2:$H$5250,"="&amp;data!$B1271)</f>
        <v>0</v>
      </c>
      <c r="J1271" s="13">
        <f>SUMIFS(IPO!$B$2:$B$5250,IPO!$H$2:$H$5250,"="&amp;data!$B1271,IPO!$J$2:$J$5250,"="&amp;data!$G1271)</f>
        <v>0</v>
      </c>
      <c r="K1271" s="13" t="str">
        <f>IF(I1271=1,SUMIFS(IPO!$C$2:$C$5250,IPO!$H$2:$H$5250,"="&amp;data!$B1271,IPO!$J$2:$J$5250,"="&amp;data!$G1271),"")</f>
        <v/>
      </c>
      <c r="L1271" s="13">
        <f>SUMIFS(IPO!$E$2:$E$5250,IPO!$H$2:$H$5250,"="&amp;data!$B1271,IPO!$J$2:$J$5250,"="&amp;data!$G1271)</f>
        <v>0</v>
      </c>
      <c r="M1271" s="13">
        <f>SUMIFS(IPO!$F$2:$F$5250,IPO!$H$2:$H$5250,"="&amp;data!$B1271,IPO!$J$2:$J$5250,"="&amp;data!$G1271)</f>
        <v>0</v>
      </c>
      <c r="N1271" s="13"/>
      <c r="P1271" s="16">
        <f>COUNTIFS(equity_bonds!$H$2:$H$6414,"="&amp;data!$B1271,equity_bonds!$J$2:$J$6414,"="&amp;data!$G1271)</f>
        <v>1</v>
      </c>
      <c r="Q1271" s="16">
        <f>SUMIFS(equity_bonds!$B$2:$B$6414,equity_bonds!$H$2:$H$6414,"="&amp;data!$B1271,equity_bonds!$J$2:$J$6414,"="&amp;data!$G1271)</f>
        <v>999.7</v>
      </c>
      <c r="R1271" s="16">
        <f>IF(P1271=1,SUMIFS(equity_bonds!$C$2:$C$6414,equity_bonds!$H$2:$H$6414,"="&amp;data!$B1271,equity_bonds!$J$2:$J$6414,"="&amp;data!$G1271),"")</f>
        <v>147</v>
      </c>
      <c r="S1271" s="16">
        <f>SUMIFS(equity_bonds!$E$2:$E$6414,equity_bonds!$H$2:$H$6414,"="&amp;data!$B1271,equity_bonds!$J$2:$J$6414,"="&amp;data!$G1271)</f>
        <v>0</v>
      </c>
      <c r="T1271" s="16">
        <f>SUMIFS(equity_bonds!$F$2:$F$6414,equity_bonds!$H$2:$H$6414,"="&amp;data!$B1271,equity_bonds!$J$2:$J$6414,"="&amp;data!$G1271)</f>
        <v>2</v>
      </c>
      <c r="U1271" s="16"/>
    </row>
    <row r="1272" spans="1:21" x14ac:dyDescent="0.25">
      <c r="A1272">
        <v>2140</v>
      </c>
      <c r="B1272">
        <v>1998</v>
      </c>
      <c r="C1272">
        <v>3</v>
      </c>
      <c r="D1272" t="s">
        <v>107</v>
      </c>
      <c r="E1272" t="s">
        <v>25</v>
      </c>
      <c r="F1272" t="s">
        <v>2589</v>
      </c>
      <c r="G1272" t="str">
        <f t="shared" si="19"/>
        <v>Jones Day</v>
      </c>
      <c r="I1272" s="13">
        <f>COUNTIFS(IPO!$J$2:$J$5250,"="&amp;data!$G1272,IPO!$H$2:$H$5250,"="&amp;data!$B1272)</f>
        <v>1</v>
      </c>
      <c r="J1272" s="13">
        <f>SUMIFS(IPO!$B$2:$B$5250,IPO!$H$2:$H$5250,"="&amp;data!$B1272,IPO!$J$2:$J$5250,"="&amp;data!$G1272)</f>
        <v>943.4</v>
      </c>
      <c r="K1272" s="13">
        <f>IF(I1272=1,SUMIFS(IPO!$C$2:$C$5250,IPO!$H$2:$H$5250,"="&amp;data!$B1272,IPO!$J$2:$J$5250,"="&amp;data!$G1272),"")</f>
        <v>28</v>
      </c>
      <c r="L1272" s="13">
        <f>SUMIFS(IPO!$E$2:$E$5250,IPO!$H$2:$H$5250,"="&amp;data!$B1272,IPO!$J$2:$J$5250,"="&amp;data!$G1272)</f>
        <v>0.8</v>
      </c>
      <c r="M1272" s="13">
        <f>SUMIFS(IPO!$F$2:$F$5250,IPO!$H$2:$H$5250,"="&amp;data!$B1272,IPO!$J$2:$J$5250,"="&amp;data!$G1272)</f>
        <v>4</v>
      </c>
      <c r="N1272" s="13"/>
      <c r="P1272" s="16">
        <f>COUNTIFS(equity_bonds!$H$2:$H$6414,"="&amp;data!$B1272,equity_bonds!$J$2:$J$6414,"="&amp;data!$G1272)</f>
        <v>1</v>
      </c>
      <c r="Q1272" s="16">
        <f>SUMIFS(equity_bonds!$B$2:$B$6414,equity_bonds!$H$2:$H$6414,"="&amp;data!$B1272,equity_bonds!$J$2:$J$6414,"="&amp;data!$G1272)</f>
        <v>10538.3</v>
      </c>
      <c r="R1272" s="16">
        <f>IF(P1272=1,SUMIFS(equity_bonds!$C$2:$C$6414,equity_bonds!$H$2:$H$6414,"="&amp;data!$B1272,equity_bonds!$J$2:$J$6414,"="&amp;data!$G1272),"")</f>
        <v>38</v>
      </c>
      <c r="S1272" s="16">
        <f>SUMIFS(equity_bonds!$E$2:$E$6414,equity_bonds!$H$2:$H$6414,"="&amp;data!$B1272,equity_bonds!$J$2:$J$6414,"="&amp;data!$G1272)</f>
        <v>0.2</v>
      </c>
      <c r="T1272" s="16">
        <f>SUMIFS(equity_bonds!$F$2:$F$6414,equity_bonds!$H$2:$H$6414,"="&amp;data!$B1272,equity_bonds!$J$2:$J$6414,"="&amp;data!$G1272)</f>
        <v>70</v>
      </c>
      <c r="U1272" s="16"/>
    </row>
    <row r="1273" spans="1:21" x14ac:dyDescent="0.25">
      <c r="A1273">
        <v>2178</v>
      </c>
      <c r="B1273">
        <v>1998</v>
      </c>
      <c r="C1273">
        <v>57</v>
      </c>
      <c r="D1273" t="s">
        <v>138</v>
      </c>
      <c r="E1273" t="s">
        <v>143</v>
      </c>
      <c r="F1273" t="s">
        <v>2641</v>
      </c>
      <c r="G1273" t="str">
        <f t="shared" si="19"/>
        <v>Katten Muchin</v>
      </c>
      <c r="I1273" s="13">
        <f>COUNTIFS(IPO!$J$2:$J$5250,"="&amp;data!$G1273,IPO!$H$2:$H$5250,"="&amp;data!$B1273)</f>
        <v>1</v>
      </c>
      <c r="J1273" s="13">
        <f>SUMIFS(IPO!$B$2:$B$5250,IPO!$H$2:$H$5250,"="&amp;data!$B1273,IPO!$J$2:$J$5250,"="&amp;data!$G1273)</f>
        <v>32</v>
      </c>
      <c r="K1273" s="13">
        <f>IF(I1273=1,SUMIFS(IPO!$C$2:$C$5250,IPO!$H$2:$H$5250,"="&amp;data!$B1273,IPO!$J$2:$J$5250,"="&amp;data!$G1273),"")</f>
        <v>199</v>
      </c>
      <c r="L1273" s="13">
        <f>SUMIFS(IPO!$E$2:$E$5250,IPO!$H$2:$H$5250,"="&amp;data!$B1273,IPO!$J$2:$J$5250,"="&amp;data!$G1273)</f>
        <v>0</v>
      </c>
      <c r="M1273" s="13">
        <f>SUMIFS(IPO!$F$2:$F$5250,IPO!$H$2:$H$5250,"="&amp;data!$B1273,IPO!$J$2:$J$5250,"="&amp;data!$G1273)</f>
        <v>2</v>
      </c>
      <c r="N1273" s="13"/>
      <c r="P1273" s="16">
        <f>COUNTIFS(equity_bonds!$H$2:$H$6414,"="&amp;data!$B1273,equity_bonds!$J$2:$J$6414,"="&amp;data!$G1273)</f>
        <v>2</v>
      </c>
      <c r="Q1273" s="16">
        <f>SUMIFS(equity_bonds!$B$2:$B$6414,equity_bonds!$H$2:$H$6414,"="&amp;data!$B1273,equity_bonds!$J$2:$J$6414,"="&amp;data!$G1273)</f>
        <v>9023.6</v>
      </c>
      <c r="R1273" s="16" t="str">
        <f>IF(P1273=1,SUMIFS(equity_bonds!$C$2:$C$6414,equity_bonds!$H$2:$H$6414,"="&amp;data!$B1273,equity_bonds!$J$2:$J$6414,"="&amp;data!$G1273),"")</f>
        <v/>
      </c>
      <c r="S1273" s="16">
        <f>SUMIFS(equity_bonds!$E$2:$E$6414,equity_bonds!$H$2:$H$6414,"="&amp;data!$B1273,equity_bonds!$J$2:$J$6414,"="&amp;data!$G1273)</f>
        <v>0.2</v>
      </c>
      <c r="T1273" s="16">
        <f>SUMIFS(equity_bonds!$F$2:$F$6414,equity_bonds!$H$2:$H$6414,"="&amp;data!$B1273,equity_bonds!$J$2:$J$6414,"="&amp;data!$G1273)</f>
        <v>17</v>
      </c>
      <c r="U1273" s="16"/>
    </row>
    <row r="1274" spans="1:21" x14ac:dyDescent="0.25">
      <c r="A1274">
        <v>2207</v>
      </c>
      <c r="B1274">
        <v>1998</v>
      </c>
      <c r="C1274">
        <v>51</v>
      </c>
      <c r="D1274" t="s">
        <v>174</v>
      </c>
      <c r="E1274" t="s">
        <v>26</v>
      </c>
      <c r="F1274" t="s">
        <v>26</v>
      </c>
      <c r="G1274" t="str">
        <f t="shared" si="19"/>
        <v>Kaye Scholer</v>
      </c>
      <c r="I1274" s="13">
        <f>COUNTIFS(IPO!$J$2:$J$5250,"="&amp;data!$G1274,IPO!$H$2:$H$5250,"="&amp;data!$B1274)</f>
        <v>1</v>
      </c>
      <c r="J1274" s="13">
        <f>SUMIFS(IPO!$B$2:$B$5250,IPO!$H$2:$H$5250,"="&amp;data!$B1274,IPO!$J$2:$J$5250,"="&amp;data!$G1274)</f>
        <v>36.799999999999997</v>
      </c>
      <c r="K1274" s="13">
        <f>IF(I1274=1,SUMIFS(IPO!$C$2:$C$5250,IPO!$H$2:$H$5250,"="&amp;data!$B1274,IPO!$J$2:$J$5250,"="&amp;data!$G1274),"")</f>
        <v>185</v>
      </c>
      <c r="L1274" s="13">
        <f>SUMIFS(IPO!$E$2:$E$5250,IPO!$H$2:$H$5250,"="&amp;data!$B1274,IPO!$J$2:$J$5250,"="&amp;data!$G1274)</f>
        <v>0</v>
      </c>
      <c r="M1274" s="13">
        <f>SUMIFS(IPO!$F$2:$F$5250,IPO!$H$2:$H$5250,"="&amp;data!$B1274,IPO!$J$2:$J$5250,"="&amp;data!$G1274)</f>
        <v>2</v>
      </c>
      <c r="N1274" s="13"/>
      <c r="P1274" s="16">
        <f>COUNTIFS(equity_bonds!$H$2:$H$6414,"="&amp;data!$B1274,equity_bonds!$J$2:$J$6414,"="&amp;data!$G1274)</f>
        <v>1</v>
      </c>
      <c r="Q1274" s="16">
        <f>SUMIFS(equity_bonds!$B$2:$B$6414,equity_bonds!$H$2:$H$6414,"="&amp;data!$B1274,equity_bonds!$J$2:$J$6414,"="&amp;data!$G1274)</f>
        <v>796.8</v>
      </c>
      <c r="R1274" s="16">
        <f>IF(P1274=1,SUMIFS(equity_bonds!$C$2:$C$6414,equity_bonds!$H$2:$H$6414,"="&amp;data!$B1274,equity_bonds!$J$2:$J$6414,"="&amp;data!$G1274),"")</f>
        <v>160</v>
      </c>
      <c r="S1274" s="16">
        <f>SUMIFS(equity_bonds!$E$2:$E$6414,equity_bonds!$H$2:$H$6414,"="&amp;data!$B1274,equity_bonds!$J$2:$J$6414,"="&amp;data!$G1274)</f>
        <v>0</v>
      </c>
      <c r="T1274" s="16">
        <f>SUMIFS(equity_bonds!$F$2:$F$6414,equity_bonds!$H$2:$H$6414,"="&amp;data!$B1274,equity_bonds!$J$2:$J$6414,"="&amp;data!$G1274)</f>
        <v>3</v>
      </c>
      <c r="U1274" s="16"/>
    </row>
    <row r="1275" spans="1:21" x14ac:dyDescent="0.25">
      <c r="A1275">
        <v>2245</v>
      </c>
      <c r="B1275">
        <v>1998</v>
      </c>
      <c r="C1275">
        <v>85</v>
      </c>
      <c r="D1275" t="s">
        <v>215</v>
      </c>
      <c r="E1275" t="s">
        <v>27</v>
      </c>
      <c r="F1275" t="s">
        <v>2590</v>
      </c>
      <c r="G1275" t="str">
        <f t="shared" si="19"/>
        <v>Kelley Drye</v>
      </c>
      <c r="I1275" s="13">
        <f>COUNTIFS(IPO!$J$2:$J$5250,"="&amp;data!$G1275,IPO!$H$2:$H$5250,"="&amp;data!$B1275)</f>
        <v>1</v>
      </c>
      <c r="J1275" s="13">
        <f>SUMIFS(IPO!$B$2:$B$5250,IPO!$H$2:$H$5250,"="&amp;data!$B1275,IPO!$J$2:$J$5250,"="&amp;data!$G1275)</f>
        <v>37.200000000000003</v>
      </c>
      <c r="K1275" s="13">
        <f>IF(I1275=1,SUMIFS(IPO!$C$2:$C$5250,IPO!$H$2:$H$5250,"="&amp;data!$B1275,IPO!$J$2:$J$5250,"="&amp;data!$G1275),"")</f>
        <v>182</v>
      </c>
      <c r="L1275" s="13">
        <f>SUMIFS(IPO!$E$2:$E$5250,IPO!$H$2:$H$5250,"="&amp;data!$B1275,IPO!$J$2:$J$5250,"="&amp;data!$G1275)</f>
        <v>0</v>
      </c>
      <c r="M1275" s="13">
        <f>SUMIFS(IPO!$F$2:$F$5250,IPO!$H$2:$H$5250,"="&amp;data!$B1275,IPO!$J$2:$J$5250,"="&amp;data!$G1275)</f>
        <v>1</v>
      </c>
      <c r="N1275" s="13"/>
      <c r="P1275" s="16">
        <f>COUNTIFS(equity_bonds!$H$2:$H$6414,"="&amp;data!$B1275,equity_bonds!$J$2:$J$6414,"="&amp;data!$G1275)</f>
        <v>0</v>
      </c>
      <c r="Q1275" s="16">
        <f>SUMIFS(equity_bonds!$B$2:$B$6414,equity_bonds!$H$2:$H$6414,"="&amp;data!$B1275,equity_bonds!$J$2:$J$6414,"="&amp;data!$G1275)</f>
        <v>0</v>
      </c>
      <c r="R1275" s="16" t="str">
        <f>IF(P1275=1,SUMIFS(equity_bonds!$C$2:$C$6414,equity_bonds!$H$2:$H$6414,"="&amp;data!$B1275,equity_bonds!$J$2:$J$6414,"="&amp;data!$G1275),"")</f>
        <v/>
      </c>
      <c r="S1275" s="16">
        <f>SUMIFS(equity_bonds!$E$2:$E$6414,equity_bonds!$H$2:$H$6414,"="&amp;data!$B1275,equity_bonds!$J$2:$J$6414,"="&amp;data!$G1275)</f>
        <v>0</v>
      </c>
      <c r="T1275" s="16">
        <f>SUMIFS(equity_bonds!$F$2:$F$6414,equity_bonds!$H$2:$H$6414,"="&amp;data!$B1275,equity_bonds!$J$2:$J$6414,"="&amp;data!$G1275)</f>
        <v>0</v>
      </c>
      <c r="U1275" s="16"/>
    </row>
    <row r="1276" spans="1:21" x14ac:dyDescent="0.25">
      <c r="A1276">
        <v>2279</v>
      </c>
      <c r="B1276">
        <v>1998</v>
      </c>
      <c r="C1276">
        <v>78</v>
      </c>
      <c r="D1276" t="s">
        <v>5</v>
      </c>
      <c r="E1276" t="s">
        <v>243</v>
      </c>
      <c r="F1276" t="s">
        <v>243</v>
      </c>
      <c r="G1276" t="str">
        <f t="shared" si="19"/>
        <v>Kilpatrick Stockton</v>
      </c>
      <c r="I1276" s="13">
        <f>COUNTIFS(IPO!$J$2:$J$5250,"="&amp;data!$G1276,IPO!$H$2:$H$5250,"="&amp;data!$B1276)</f>
        <v>1</v>
      </c>
      <c r="J1276" s="13">
        <f>SUMIFS(IPO!$B$2:$B$5250,IPO!$H$2:$H$5250,"="&amp;data!$B1276,IPO!$J$2:$J$5250,"="&amp;data!$G1276)</f>
        <v>114.6</v>
      </c>
      <c r="K1276" s="13">
        <f>IF(I1276=1,SUMIFS(IPO!$C$2:$C$5250,IPO!$H$2:$H$5250,"="&amp;data!$B1276,IPO!$J$2:$J$5250,"="&amp;data!$G1276),"")</f>
        <v>108</v>
      </c>
      <c r="L1276" s="13">
        <f>SUMIFS(IPO!$E$2:$E$5250,IPO!$H$2:$H$5250,"="&amp;data!$B1276,IPO!$J$2:$J$5250,"="&amp;data!$G1276)</f>
        <v>0.1</v>
      </c>
      <c r="M1276" s="13">
        <f>SUMIFS(IPO!$F$2:$F$5250,IPO!$H$2:$H$5250,"="&amp;data!$B1276,IPO!$J$2:$J$5250,"="&amp;data!$G1276)</f>
        <v>3</v>
      </c>
      <c r="N1276" s="13"/>
      <c r="P1276" s="16">
        <f>COUNTIFS(equity_bonds!$H$2:$H$6414,"="&amp;data!$B1276,equity_bonds!$J$2:$J$6414,"="&amp;data!$G1276)</f>
        <v>0</v>
      </c>
      <c r="Q1276" s="16">
        <f>SUMIFS(equity_bonds!$B$2:$B$6414,equity_bonds!$H$2:$H$6414,"="&amp;data!$B1276,equity_bonds!$J$2:$J$6414,"="&amp;data!$G1276)</f>
        <v>0</v>
      </c>
      <c r="R1276" s="16" t="str">
        <f>IF(P1276=1,SUMIFS(equity_bonds!$C$2:$C$6414,equity_bonds!$H$2:$H$6414,"="&amp;data!$B1276,equity_bonds!$J$2:$J$6414,"="&amp;data!$G1276),"")</f>
        <v/>
      </c>
      <c r="S1276" s="16">
        <f>SUMIFS(equity_bonds!$E$2:$E$6414,equity_bonds!$H$2:$H$6414,"="&amp;data!$B1276,equity_bonds!$J$2:$J$6414,"="&amp;data!$G1276)</f>
        <v>0</v>
      </c>
      <c r="T1276" s="16">
        <f>SUMIFS(equity_bonds!$F$2:$F$6414,equity_bonds!$H$2:$H$6414,"="&amp;data!$B1276,equity_bonds!$J$2:$J$6414,"="&amp;data!$G1276)</f>
        <v>0</v>
      </c>
      <c r="U1276" s="16"/>
    </row>
    <row r="1277" spans="1:21" x14ac:dyDescent="0.25">
      <c r="A1277">
        <v>2309</v>
      </c>
      <c r="B1277">
        <v>1998</v>
      </c>
      <c r="C1277">
        <v>42</v>
      </c>
      <c r="D1277" t="s">
        <v>84</v>
      </c>
      <c r="E1277" t="s">
        <v>88</v>
      </c>
      <c r="F1277" t="s">
        <v>2623</v>
      </c>
      <c r="G1277" t="str">
        <f t="shared" si="19"/>
        <v>King Spalding</v>
      </c>
      <c r="I1277" s="13">
        <f>COUNTIFS(IPO!$J$2:$J$5250,"="&amp;data!$G1277,IPO!$H$2:$H$5250,"="&amp;data!$B1277)</f>
        <v>1</v>
      </c>
      <c r="J1277" s="13">
        <f>SUMIFS(IPO!$B$2:$B$5250,IPO!$H$2:$H$5250,"="&amp;data!$B1277,IPO!$J$2:$J$5250,"="&amp;data!$G1277)</f>
        <v>292.60000000000002</v>
      </c>
      <c r="K1277" s="13">
        <f>IF(I1277=1,SUMIFS(IPO!$C$2:$C$5250,IPO!$H$2:$H$5250,"="&amp;data!$B1277,IPO!$J$2:$J$5250,"="&amp;data!$G1277),"")</f>
        <v>63</v>
      </c>
      <c r="L1277" s="13">
        <f>SUMIFS(IPO!$E$2:$E$5250,IPO!$H$2:$H$5250,"="&amp;data!$B1277,IPO!$J$2:$J$5250,"="&amp;data!$G1277)</f>
        <v>0.2</v>
      </c>
      <c r="M1277" s="13">
        <f>SUMIFS(IPO!$F$2:$F$5250,IPO!$H$2:$H$5250,"="&amp;data!$B1277,IPO!$J$2:$J$5250,"="&amp;data!$G1277)</f>
        <v>3</v>
      </c>
      <c r="N1277" s="13"/>
      <c r="P1277" s="16">
        <f>COUNTIFS(equity_bonds!$H$2:$H$6414,"="&amp;data!$B1277,equity_bonds!$J$2:$J$6414,"="&amp;data!$G1277)</f>
        <v>1</v>
      </c>
      <c r="Q1277" s="16">
        <f>SUMIFS(equity_bonds!$B$2:$B$6414,equity_bonds!$H$2:$H$6414,"="&amp;data!$B1277,equity_bonds!$J$2:$J$6414,"="&amp;data!$G1277)</f>
        <v>6372.4</v>
      </c>
      <c r="R1277" s="16">
        <f>IF(P1277=1,SUMIFS(equity_bonds!$C$2:$C$6414,equity_bonds!$H$2:$H$6414,"="&amp;data!$B1277,equity_bonds!$J$2:$J$6414,"="&amp;data!$G1277),"")</f>
        <v>52</v>
      </c>
      <c r="S1277" s="16">
        <f>SUMIFS(equity_bonds!$E$2:$E$6414,equity_bonds!$H$2:$H$6414,"="&amp;data!$B1277,equity_bonds!$J$2:$J$6414,"="&amp;data!$G1277)</f>
        <v>0.1</v>
      </c>
      <c r="T1277" s="16">
        <f>SUMIFS(equity_bonds!$F$2:$F$6414,equity_bonds!$H$2:$H$6414,"="&amp;data!$B1277,equity_bonds!$J$2:$J$6414,"="&amp;data!$G1277)</f>
        <v>34</v>
      </c>
      <c r="U1277" s="16"/>
    </row>
    <row r="1278" spans="1:21" x14ac:dyDescent="0.25">
      <c r="A1278">
        <v>2340</v>
      </c>
      <c r="B1278">
        <v>1998</v>
      </c>
      <c r="C1278">
        <v>20</v>
      </c>
      <c r="D1278" t="s">
        <v>91</v>
      </c>
      <c r="E1278" t="s">
        <v>28</v>
      </c>
      <c r="F1278" t="s">
        <v>2591</v>
      </c>
      <c r="G1278" t="str">
        <f t="shared" si="19"/>
        <v>Kirkland Ellis</v>
      </c>
      <c r="I1278" s="13">
        <f>COUNTIFS(IPO!$J$2:$J$5250,"="&amp;data!$G1278,IPO!$H$2:$H$5250,"="&amp;data!$B1278)</f>
        <v>1</v>
      </c>
      <c r="J1278" s="13">
        <f>SUMIFS(IPO!$B$2:$B$5250,IPO!$H$2:$H$5250,"="&amp;data!$B1278,IPO!$J$2:$J$5250,"="&amp;data!$G1278)</f>
        <v>429.5</v>
      </c>
      <c r="K1278" s="13">
        <f>IF(I1278=1,SUMIFS(IPO!$C$2:$C$5250,IPO!$H$2:$H$5250,"="&amp;data!$B1278,IPO!$J$2:$J$5250,"="&amp;data!$G1278),"")</f>
        <v>47</v>
      </c>
      <c r="L1278" s="13">
        <f>SUMIFS(IPO!$E$2:$E$5250,IPO!$H$2:$H$5250,"="&amp;data!$B1278,IPO!$J$2:$J$5250,"="&amp;data!$G1278)</f>
        <v>0.4</v>
      </c>
      <c r="M1278" s="13">
        <f>SUMIFS(IPO!$F$2:$F$5250,IPO!$H$2:$H$5250,"="&amp;data!$B1278,IPO!$J$2:$J$5250,"="&amp;data!$G1278)</f>
        <v>7</v>
      </c>
      <c r="N1278" s="13"/>
      <c r="P1278" s="16">
        <f>COUNTIFS(equity_bonds!$H$2:$H$6414,"="&amp;data!$B1278,equity_bonds!$J$2:$J$6414,"="&amp;data!$G1278)</f>
        <v>1</v>
      </c>
      <c r="Q1278" s="16">
        <f>SUMIFS(equity_bonds!$B$2:$B$6414,equity_bonds!$H$2:$H$6414,"="&amp;data!$B1278,equity_bonds!$J$2:$J$6414,"="&amp;data!$G1278)</f>
        <v>5778</v>
      </c>
      <c r="R1278" s="16">
        <f>IF(P1278=1,SUMIFS(equity_bonds!$C$2:$C$6414,equity_bonds!$H$2:$H$6414,"="&amp;data!$B1278,equity_bonds!$J$2:$J$6414,"="&amp;data!$G1278),"")</f>
        <v>60</v>
      </c>
      <c r="S1278" s="16">
        <f>SUMIFS(equity_bonds!$E$2:$E$6414,equity_bonds!$H$2:$H$6414,"="&amp;data!$B1278,equity_bonds!$J$2:$J$6414,"="&amp;data!$G1278)</f>
        <v>0.1</v>
      </c>
      <c r="T1278" s="16">
        <f>SUMIFS(equity_bonds!$F$2:$F$6414,equity_bonds!$H$2:$H$6414,"="&amp;data!$B1278,equity_bonds!$J$2:$J$6414,"="&amp;data!$G1278)</f>
        <v>19</v>
      </c>
      <c r="U1278" s="16"/>
    </row>
    <row r="1279" spans="1:21" x14ac:dyDescent="0.25">
      <c r="A1279">
        <v>2369</v>
      </c>
      <c r="B1279">
        <v>1998</v>
      </c>
      <c r="C1279">
        <v>65</v>
      </c>
      <c r="D1279" t="s">
        <v>212</v>
      </c>
      <c r="E1279" t="s">
        <v>145</v>
      </c>
      <c r="F1279" t="s">
        <v>2642</v>
      </c>
      <c r="G1279" t="str">
        <f t="shared" si="19"/>
        <v>Kirkpatrick Lockhart</v>
      </c>
      <c r="I1279" s="13">
        <f>COUNTIFS(IPO!$J$2:$J$5250,"="&amp;data!$G1279,IPO!$H$2:$H$5250,"="&amp;data!$B1279)</f>
        <v>0</v>
      </c>
      <c r="J1279" s="13">
        <f>SUMIFS(IPO!$B$2:$B$5250,IPO!$H$2:$H$5250,"="&amp;data!$B1279,IPO!$J$2:$J$5250,"="&amp;data!$G1279)</f>
        <v>0</v>
      </c>
      <c r="K1279" s="13" t="str">
        <f>IF(I1279=1,SUMIFS(IPO!$C$2:$C$5250,IPO!$H$2:$H$5250,"="&amp;data!$B1279,IPO!$J$2:$J$5250,"="&amp;data!$G1279),"")</f>
        <v/>
      </c>
      <c r="L1279" s="13">
        <f>SUMIFS(IPO!$E$2:$E$5250,IPO!$H$2:$H$5250,"="&amp;data!$B1279,IPO!$J$2:$J$5250,"="&amp;data!$G1279)</f>
        <v>0</v>
      </c>
      <c r="M1279" s="13">
        <f>SUMIFS(IPO!$F$2:$F$5250,IPO!$H$2:$H$5250,"="&amp;data!$B1279,IPO!$J$2:$J$5250,"="&amp;data!$G1279)</f>
        <v>0</v>
      </c>
      <c r="N1279" s="13"/>
      <c r="P1279" s="16">
        <f>COUNTIFS(equity_bonds!$H$2:$H$6414,"="&amp;data!$B1279,equity_bonds!$J$2:$J$6414,"="&amp;data!$G1279)</f>
        <v>1</v>
      </c>
      <c r="Q1279" s="16">
        <f>SUMIFS(equity_bonds!$B$2:$B$6414,equity_bonds!$H$2:$H$6414,"="&amp;data!$B1279,equity_bonds!$J$2:$J$6414,"="&amp;data!$G1279)</f>
        <v>1543.9</v>
      </c>
      <c r="R1279" s="16">
        <f>IF(P1279=1,SUMIFS(equity_bonds!$C$2:$C$6414,equity_bonds!$H$2:$H$6414,"="&amp;data!$B1279,equity_bonds!$J$2:$J$6414,"="&amp;data!$G1279),"")</f>
        <v>124</v>
      </c>
      <c r="S1279" s="16">
        <f>SUMIFS(equity_bonds!$E$2:$E$6414,equity_bonds!$H$2:$H$6414,"="&amp;data!$B1279,equity_bonds!$J$2:$J$6414,"="&amp;data!$G1279)</f>
        <v>0</v>
      </c>
      <c r="T1279" s="16">
        <f>SUMIFS(equity_bonds!$F$2:$F$6414,equity_bonds!$H$2:$H$6414,"="&amp;data!$B1279,equity_bonds!$J$2:$J$6414,"="&amp;data!$G1279)</f>
        <v>5</v>
      </c>
      <c r="U1279" s="16"/>
    </row>
    <row r="1280" spans="1:21" x14ac:dyDescent="0.25">
      <c r="A1280">
        <v>2450</v>
      </c>
      <c r="B1280">
        <v>1998</v>
      </c>
      <c r="C1280">
        <v>4</v>
      </c>
      <c r="D1280" t="s">
        <v>114</v>
      </c>
      <c r="E1280" t="s">
        <v>29</v>
      </c>
      <c r="F1280" t="s">
        <v>2592</v>
      </c>
      <c r="G1280" t="str">
        <f t="shared" si="19"/>
        <v>Latham Watkins</v>
      </c>
      <c r="I1280" s="13">
        <f>COUNTIFS(IPO!$J$2:$J$5250,"="&amp;data!$G1280,IPO!$H$2:$H$5250,"="&amp;data!$B1280)</f>
        <v>1</v>
      </c>
      <c r="J1280" s="13">
        <f>SUMIFS(IPO!$B$2:$B$5250,IPO!$H$2:$H$5250,"="&amp;data!$B1280,IPO!$J$2:$J$5250,"="&amp;data!$G1280)</f>
        <v>2062.5</v>
      </c>
      <c r="K1280" s="13">
        <f>IF(I1280=1,SUMIFS(IPO!$C$2:$C$5250,IPO!$H$2:$H$5250,"="&amp;data!$B1280,IPO!$J$2:$J$5250,"="&amp;data!$G1280),"")</f>
        <v>9</v>
      </c>
      <c r="L1280" s="13">
        <f>SUMIFS(IPO!$E$2:$E$5250,IPO!$H$2:$H$5250,"="&amp;data!$B1280,IPO!$J$2:$J$5250,"="&amp;data!$G1280)</f>
        <v>1.7</v>
      </c>
      <c r="M1280" s="13">
        <f>SUMIFS(IPO!$F$2:$F$5250,IPO!$H$2:$H$5250,"="&amp;data!$B1280,IPO!$J$2:$J$5250,"="&amp;data!$G1280)</f>
        <v>12</v>
      </c>
      <c r="N1280" s="13"/>
      <c r="P1280" s="16">
        <f>COUNTIFS(equity_bonds!$H$2:$H$6414,"="&amp;data!$B1280,equity_bonds!$J$2:$J$6414,"="&amp;data!$G1280)</f>
        <v>1</v>
      </c>
      <c r="Q1280" s="16">
        <f>SUMIFS(equity_bonds!$B$2:$B$6414,equity_bonds!$H$2:$H$6414,"="&amp;data!$B1280,equity_bonds!$J$2:$J$6414,"="&amp;data!$G1280)</f>
        <v>57864.5</v>
      </c>
      <c r="R1280" s="16">
        <f>IF(P1280=1,SUMIFS(equity_bonds!$C$2:$C$6414,equity_bonds!$H$2:$H$6414,"="&amp;data!$B1280,equity_bonds!$J$2:$J$6414,"="&amp;data!$G1280),"")</f>
        <v>12</v>
      </c>
      <c r="S1280" s="16">
        <f>SUMIFS(equity_bonds!$E$2:$E$6414,equity_bonds!$H$2:$H$6414,"="&amp;data!$B1280,equity_bonds!$J$2:$J$6414,"="&amp;data!$G1280)</f>
        <v>1</v>
      </c>
      <c r="T1280" s="16">
        <f>SUMIFS(equity_bonds!$F$2:$F$6414,equity_bonds!$H$2:$H$6414,"="&amp;data!$B1280,equity_bonds!$J$2:$J$6414,"="&amp;data!$G1280)</f>
        <v>152</v>
      </c>
      <c r="U1280" s="16"/>
    </row>
    <row r="1281" spans="1:21" x14ac:dyDescent="0.25">
      <c r="A1281">
        <v>2483</v>
      </c>
      <c r="B1281">
        <v>1998</v>
      </c>
      <c r="C1281">
        <v>26</v>
      </c>
      <c r="D1281" t="s">
        <v>111</v>
      </c>
      <c r="E1281" t="s">
        <v>231</v>
      </c>
      <c r="F1281" t="s">
        <v>2670</v>
      </c>
      <c r="G1281" t="str">
        <f t="shared" si="19"/>
        <v>LeBoeuf Lamb</v>
      </c>
      <c r="I1281" s="13">
        <f>COUNTIFS(IPO!$J$2:$J$5250,"="&amp;data!$G1281,IPO!$H$2:$H$5250,"="&amp;data!$B1281)</f>
        <v>2</v>
      </c>
      <c r="J1281" s="13">
        <f>SUMIFS(IPO!$B$2:$B$5250,IPO!$H$2:$H$5250,"="&amp;data!$B1281,IPO!$J$2:$J$5250,"="&amp;data!$G1281)</f>
        <v>1426.4</v>
      </c>
      <c r="K1281" s="13" t="str">
        <f>IF(I1281=1,SUMIFS(IPO!$C$2:$C$5250,IPO!$H$2:$H$5250,"="&amp;data!$B1281,IPO!$J$2:$J$5250,"="&amp;data!$G1281),"")</f>
        <v/>
      </c>
      <c r="L1281" s="13">
        <f>SUMIFS(IPO!$E$2:$E$5250,IPO!$H$2:$H$5250,"="&amp;data!$B1281,IPO!$J$2:$J$5250,"="&amp;data!$G1281)</f>
        <v>1.2</v>
      </c>
      <c r="M1281" s="13">
        <f>SUMIFS(IPO!$F$2:$F$5250,IPO!$H$2:$H$5250,"="&amp;data!$B1281,IPO!$J$2:$J$5250,"="&amp;data!$G1281)</f>
        <v>3</v>
      </c>
      <c r="N1281" s="13"/>
      <c r="P1281" s="16">
        <f>COUNTIFS(equity_bonds!$H$2:$H$6414,"="&amp;data!$B1281,equity_bonds!$J$2:$J$6414,"="&amp;data!$G1281)</f>
        <v>1</v>
      </c>
      <c r="Q1281" s="16">
        <f>SUMIFS(equity_bonds!$B$2:$B$6414,equity_bonds!$H$2:$H$6414,"="&amp;data!$B1281,equity_bonds!$J$2:$J$6414,"="&amp;data!$G1281)</f>
        <v>9731.9</v>
      </c>
      <c r="R1281" s="16">
        <f>IF(P1281=1,SUMIFS(equity_bonds!$C$2:$C$6414,equity_bonds!$H$2:$H$6414,"="&amp;data!$B1281,equity_bonds!$J$2:$J$6414,"="&amp;data!$G1281),"")</f>
        <v>42</v>
      </c>
      <c r="S1281" s="16">
        <f>SUMIFS(equity_bonds!$E$2:$E$6414,equity_bonds!$H$2:$H$6414,"="&amp;data!$B1281,equity_bonds!$J$2:$J$6414,"="&amp;data!$G1281)</f>
        <v>0.2</v>
      </c>
      <c r="T1281" s="16">
        <f>SUMIFS(equity_bonds!$F$2:$F$6414,equity_bonds!$H$2:$H$6414,"="&amp;data!$B1281,equity_bonds!$J$2:$J$6414,"="&amp;data!$G1281)</f>
        <v>18</v>
      </c>
      <c r="U1281" s="16"/>
    </row>
    <row r="1282" spans="1:21" x14ac:dyDescent="0.25">
      <c r="A1282">
        <v>2528</v>
      </c>
      <c r="B1282">
        <v>1998</v>
      </c>
      <c r="C1282">
        <v>87</v>
      </c>
      <c r="D1282" t="s">
        <v>195</v>
      </c>
      <c r="E1282" t="s">
        <v>240</v>
      </c>
      <c r="F1282" t="s">
        <v>240</v>
      </c>
      <c r="G1282" t="str">
        <f t="shared" si="19"/>
        <v>Littler Mendelson</v>
      </c>
      <c r="I1282" s="13">
        <f>COUNTIFS(IPO!$J$2:$J$5250,"="&amp;data!$G1282,IPO!$H$2:$H$5250,"="&amp;data!$B1282)</f>
        <v>0</v>
      </c>
      <c r="J1282" s="13">
        <f>SUMIFS(IPO!$B$2:$B$5250,IPO!$H$2:$H$5250,"="&amp;data!$B1282,IPO!$J$2:$J$5250,"="&amp;data!$G1282)</f>
        <v>0</v>
      </c>
      <c r="K1282" s="13" t="str">
        <f>IF(I1282=1,SUMIFS(IPO!$C$2:$C$5250,IPO!$H$2:$H$5250,"="&amp;data!$B1282,IPO!$J$2:$J$5250,"="&amp;data!$G1282),"")</f>
        <v/>
      </c>
      <c r="L1282" s="13">
        <f>SUMIFS(IPO!$E$2:$E$5250,IPO!$H$2:$H$5250,"="&amp;data!$B1282,IPO!$J$2:$J$5250,"="&amp;data!$G1282)</f>
        <v>0</v>
      </c>
      <c r="M1282" s="13">
        <f>SUMIFS(IPO!$F$2:$F$5250,IPO!$H$2:$H$5250,"="&amp;data!$B1282,IPO!$J$2:$J$5250,"="&amp;data!$G1282)</f>
        <v>0</v>
      </c>
      <c r="N1282" s="13"/>
      <c r="P1282" s="16">
        <f>COUNTIFS(equity_bonds!$H$2:$H$6414,"="&amp;data!$B1282,equity_bonds!$J$2:$J$6414,"="&amp;data!$G1282)</f>
        <v>0</v>
      </c>
      <c r="Q1282" s="16">
        <f>SUMIFS(equity_bonds!$B$2:$B$6414,equity_bonds!$H$2:$H$6414,"="&amp;data!$B1282,equity_bonds!$J$2:$J$6414,"="&amp;data!$G1282)</f>
        <v>0</v>
      </c>
      <c r="R1282" s="16" t="str">
        <f>IF(P1282=1,SUMIFS(equity_bonds!$C$2:$C$6414,equity_bonds!$H$2:$H$6414,"="&amp;data!$B1282,equity_bonds!$J$2:$J$6414,"="&amp;data!$G1282),"")</f>
        <v/>
      </c>
      <c r="S1282" s="16">
        <f>SUMIFS(equity_bonds!$E$2:$E$6414,equity_bonds!$H$2:$H$6414,"="&amp;data!$B1282,equity_bonds!$J$2:$J$6414,"="&amp;data!$G1282)</f>
        <v>0</v>
      </c>
      <c r="T1282" s="16">
        <f>SUMIFS(equity_bonds!$F$2:$F$6414,equity_bonds!$H$2:$H$6414,"="&amp;data!$B1282,equity_bonds!$J$2:$J$6414,"="&amp;data!$G1282)</f>
        <v>0</v>
      </c>
      <c r="U1282" s="16"/>
    </row>
    <row r="1283" spans="1:21" x14ac:dyDescent="0.25">
      <c r="A1283">
        <v>2593</v>
      </c>
      <c r="B1283">
        <v>1998</v>
      </c>
      <c r="C1283">
        <v>86</v>
      </c>
      <c r="D1283" t="s">
        <v>203</v>
      </c>
      <c r="E1283" t="s">
        <v>93</v>
      </c>
      <c r="F1283" t="s">
        <v>2625</v>
      </c>
      <c r="G1283" t="str">
        <f t="shared" si="19"/>
        <v>Lord Bissell</v>
      </c>
      <c r="I1283" s="13">
        <f>COUNTIFS(IPO!$J$2:$J$5250,"="&amp;data!$G1283,IPO!$H$2:$H$5250,"="&amp;data!$B1283)</f>
        <v>0</v>
      </c>
      <c r="J1283" s="13">
        <f>SUMIFS(IPO!$B$2:$B$5250,IPO!$H$2:$H$5250,"="&amp;data!$B1283,IPO!$J$2:$J$5250,"="&amp;data!$G1283)</f>
        <v>0</v>
      </c>
      <c r="K1283" s="13" t="str">
        <f>IF(I1283=1,SUMIFS(IPO!$C$2:$C$5250,IPO!$H$2:$H$5250,"="&amp;data!$B1283,IPO!$J$2:$J$5250,"="&amp;data!$G1283),"")</f>
        <v/>
      </c>
      <c r="L1283" s="13">
        <f>SUMIFS(IPO!$E$2:$E$5250,IPO!$H$2:$H$5250,"="&amp;data!$B1283,IPO!$J$2:$J$5250,"="&amp;data!$G1283)</f>
        <v>0</v>
      </c>
      <c r="M1283" s="13">
        <f>SUMIFS(IPO!$F$2:$F$5250,IPO!$H$2:$H$5250,"="&amp;data!$B1283,IPO!$J$2:$J$5250,"="&amp;data!$G1283)</f>
        <v>0</v>
      </c>
      <c r="N1283" s="13"/>
      <c r="P1283" s="16">
        <f>COUNTIFS(equity_bonds!$H$2:$H$6414,"="&amp;data!$B1283,equity_bonds!$J$2:$J$6414,"="&amp;data!$G1283)</f>
        <v>1</v>
      </c>
      <c r="Q1283" s="16">
        <f>SUMIFS(equity_bonds!$B$2:$B$6414,equity_bonds!$H$2:$H$6414,"="&amp;data!$B1283,equity_bonds!$J$2:$J$6414,"="&amp;data!$G1283)</f>
        <v>631.79999999999995</v>
      </c>
      <c r="R1283" s="16">
        <f>IF(P1283=1,SUMIFS(equity_bonds!$C$2:$C$6414,equity_bonds!$H$2:$H$6414,"="&amp;data!$B1283,equity_bonds!$J$2:$J$6414,"="&amp;data!$G1283),"")</f>
        <v>171</v>
      </c>
      <c r="S1283" s="16">
        <f>SUMIFS(equity_bonds!$E$2:$E$6414,equity_bonds!$H$2:$H$6414,"="&amp;data!$B1283,equity_bonds!$J$2:$J$6414,"="&amp;data!$G1283)</f>
        <v>0</v>
      </c>
      <c r="T1283" s="16">
        <f>SUMIFS(equity_bonds!$F$2:$F$6414,equity_bonds!$H$2:$H$6414,"="&amp;data!$B1283,equity_bonds!$J$2:$J$6414,"="&amp;data!$G1283)</f>
        <v>3</v>
      </c>
      <c r="U1283" s="16"/>
    </row>
    <row r="1284" spans="1:21" x14ac:dyDescent="0.25">
      <c r="A1284">
        <v>2671</v>
      </c>
      <c r="B1284">
        <v>1998</v>
      </c>
      <c r="C1284">
        <v>12</v>
      </c>
      <c r="D1284" t="s">
        <v>166</v>
      </c>
      <c r="E1284" t="s">
        <v>31</v>
      </c>
      <c r="F1284" t="s">
        <v>2594</v>
      </c>
      <c r="G1284" t="str">
        <f t="shared" ref="G1284:G1347" si="20">TRIM(LEFT(SUBSTITUTE(F1284," ",REPT(" ",100)),200))</f>
        <v>Mayer Brown</v>
      </c>
      <c r="I1284" s="13">
        <f>COUNTIFS(IPO!$J$2:$J$5250,"="&amp;data!$G1284,IPO!$H$2:$H$5250,"="&amp;data!$B1284)</f>
        <v>1</v>
      </c>
      <c r="J1284" s="13">
        <f>SUMIFS(IPO!$B$2:$B$5250,IPO!$H$2:$H$5250,"="&amp;data!$B1284,IPO!$J$2:$J$5250,"="&amp;data!$G1284)</f>
        <v>636.1</v>
      </c>
      <c r="K1284" s="13">
        <f>IF(I1284=1,SUMIFS(IPO!$C$2:$C$5250,IPO!$H$2:$H$5250,"="&amp;data!$B1284,IPO!$J$2:$J$5250,"="&amp;data!$G1284),"")</f>
        <v>38</v>
      </c>
      <c r="L1284" s="13">
        <f>SUMIFS(IPO!$E$2:$E$5250,IPO!$H$2:$H$5250,"="&amp;data!$B1284,IPO!$J$2:$J$5250,"="&amp;data!$G1284)</f>
        <v>0.5</v>
      </c>
      <c r="M1284" s="13">
        <f>SUMIFS(IPO!$F$2:$F$5250,IPO!$H$2:$H$5250,"="&amp;data!$B1284,IPO!$J$2:$J$5250,"="&amp;data!$G1284)</f>
        <v>3</v>
      </c>
      <c r="N1284" s="13"/>
      <c r="P1284" s="16">
        <f>COUNTIFS(equity_bonds!$H$2:$H$6414,"="&amp;data!$B1284,equity_bonds!$J$2:$J$6414,"="&amp;data!$G1284)</f>
        <v>1</v>
      </c>
      <c r="Q1284" s="16">
        <f>SUMIFS(equity_bonds!$B$2:$B$6414,equity_bonds!$H$2:$H$6414,"="&amp;data!$B1284,equity_bonds!$J$2:$J$6414,"="&amp;data!$G1284)</f>
        <v>44909.9</v>
      </c>
      <c r="R1284" s="16">
        <f>IF(P1284=1,SUMIFS(equity_bonds!$C$2:$C$6414,equity_bonds!$H$2:$H$6414,"="&amp;data!$B1284,equity_bonds!$J$2:$J$6414,"="&amp;data!$G1284),"")</f>
        <v>18</v>
      </c>
      <c r="S1284" s="16">
        <f>SUMIFS(equity_bonds!$E$2:$E$6414,equity_bonds!$H$2:$H$6414,"="&amp;data!$B1284,equity_bonds!$J$2:$J$6414,"="&amp;data!$G1284)</f>
        <v>0.8</v>
      </c>
      <c r="T1284" s="16">
        <f>SUMIFS(equity_bonds!$F$2:$F$6414,equity_bonds!$H$2:$H$6414,"="&amp;data!$B1284,equity_bonds!$J$2:$J$6414,"="&amp;data!$G1284)</f>
        <v>64</v>
      </c>
      <c r="U1284" s="16"/>
    </row>
    <row r="1285" spans="1:21" x14ac:dyDescent="0.25">
      <c r="A1285">
        <v>2707</v>
      </c>
      <c r="B1285">
        <v>1998</v>
      </c>
      <c r="C1285">
        <v>91</v>
      </c>
      <c r="D1285" t="s">
        <v>5</v>
      </c>
      <c r="E1285" t="s">
        <v>148</v>
      </c>
      <c r="F1285" t="s">
        <v>2643</v>
      </c>
      <c r="G1285" t="str">
        <f t="shared" si="20"/>
        <v>McCutchen Doyle</v>
      </c>
      <c r="I1285" s="13">
        <f>COUNTIFS(IPO!$J$2:$J$5250,"="&amp;data!$G1285,IPO!$H$2:$H$5250,"="&amp;data!$B1285)</f>
        <v>0</v>
      </c>
      <c r="J1285" s="13">
        <f>SUMIFS(IPO!$B$2:$B$5250,IPO!$H$2:$H$5250,"="&amp;data!$B1285,IPO!$J$2:$J$5250,"="&amp;data!$G1285)</f>
        <v>0</v>
      </c>
      <c r="K1285" s="13" t="str">
        <f>IF(I1285=1,SUMIFS(IPO!$C$2:$C$5250,IPO!$H$2:$H$5250,"="&amp;data!$B1285,IPO!$J$2:$J$5250,"="&amp;data!$G1285),"")</f>
        <v/>
      </c>
      <c r="L1285" s="13">
        <f>SUMIFS(IPO!$E$2:$E$5250,IPO!$H$2:$H$5250,"="&amp;data!$B1285,IPO!$J$2:$J$5250,"="&amp;data!$G1285)</f>
        <v>0</v>
      </c>
      <c r="M1285" s="13">
        <f>SUMIFS(IPO!$F$2:$F$5250,IPO!$H$2:$H$5250,"="&amp;data!$B1285,IPO!$J$2:$J$5250,"="&amp;data!$G1285)</f>
        <v>0</v>
      </c>
      <c r="N1285" s="13"/>
      <c r="P1285" s="16">
        <f>COUNTIFS(equity_bonds!$H$2:$H$6414,"="&amp;data!$B1285,equity_bonds!$J$2:$J$6414,"="&amp;data!$G1285)</f>
        <v>0</v>
      </c>
      <c r="Q1285" s="16">
        <f>SUMIFS(equity_bonds!$B$2:$B$6414,equity_bonds!$H$2:$H$6414,"="&amp;data!$B1285,equity_bonds!$J$2:$J$6414,"="&amp;data!$G1285)</f>
        <v>0</v>
      </c>
      <c r="R1285" s="16" t="str">
        <f>IF(P1285=1,SUMIFS(equity_bonds!$C$2:$C$6414,equity_bonds!$H$2:$H$6414,"="&amp;data!$B1285,equity_bonds!$J$2:$J$6414,"="&amp;data!$G1285),"")</f>
        <v/>
      </c>
      <c r="S1285" s="16">
        <f>SUMIFS(equity_bonds!$E$2:$E$6414,equity_bonds!$H$2:$H$6414,"="&amp;data!$B1285,equity_bonds!$J$2:$J$6414,"="&amp;data!$G1285)</f>
        <v>0</v>
      </c>
      <c r="T1285" s="16">
        <f>SUMIFS(equity_bonds!$F$2:$F$6414,equity_bonds!$H$2:$H$6414,"="&amp;data!$B1285,equity_bonds!$J$2:$J$6414,"="&amp;data!$G1285)</f>
        <v>0</v>
      </c>
      <c r="U1285" s="16"/>
    </row>
    <row r="1286" spans="1:21" x14ac:dyDescent="0.25">
      <c r="A1286">
        <v>2736</v>
      </c>
      <c r="B1286">
        <v>1998</v>
      </c>
      <c r="C1286">
        <v>14</v>
      </c>
      <c r="D1286" t="s">
        <v>101</v>
      </c>
      <c r="E1286" t="s">
        <v>32</v>
      </c>
      <c r="F1286" t="s">
        <v>2595</v>
      </c>
      <c r="G1286" t="str">
        <f t="shared" si="20"/>
        <v>McDermott Will</v>
      </c>
      <c r="I1286" s="13">
        <f>COUNTIFS(IPO!$J$2:$J$5250,"="&amp;data!$G1286,IPO!$H$2:$H$5250,"="&amp;data!$B1286)</f>
        <v>0</v>
      </c>
      <c r="J1286" s="13">
        <f>SUMIFS(IPO!$B$2:$B$5250,IPO!$H$2:$H$5250,"="&amp;data!$B1286,IPO!$J$2:$J$5250,"="&amp;data!$G1286)</f>
        <v>0</v>
      </c>
      <c r="K1286" s="13" t="str">
        <f>IF(I1286=1,SUMIFS(IPO!$C$2:$C$5250,IPO!$H$2:$H$5250,"="&amp;data!$B1286,IPO!$J$2:$J$5250,"="&amp;data!$G1286),"")</f>
        <v/>
      </c>
      <c r="L1286" s="13">
        <f>SUMIFS(IPO!$E$2:$E$5250,IPO!$H$2:$H$5250,"="&amp;data!$B1286,IPO!$J$2:$J$5250,"="&amp;data!$G1286)</f>
        <v>0</v>
      </c>
      <c r="M1286" s="13">
        <f>SUMIFS(IPO!$F$2:$F$5250,IPO!$H$2:$H$5250,"="&amp;data!$B1286,IPO!$J$2:$J$5250,"="&amp;data!$G1286)</f>
        <v>0</v>
      </c>
      <c r="N1286" s="13"/>
      <c r="P1286" s="16">
        <f>COUNTIFS(equity_bonds!$H$2:$H$6414,"="&amp;data!$B1286,equity_bonds!$J$2:$J$6414,"="&amp;data!$G1286)</f>
        <v>1</v>
      </c>
      <c r="Q1286" s="16">
        <f>SUMIFS(equity_bonds!$B$2:$B$6414,equity_bonds!$H$2:$H$6414,"="&amp;data!$B1286,equity_bonds!$J$2:$J$6414,"="&amp;data!$G1286)</f>
        <v>4742.3999999999996</v>
      </c>
      <c r="R1286" s="16">
        <f>IF(P1286=1,SUMIFS(equity_bonds!$C$2:$C$6414,equity_bonds!$H$2:$H$6414,"="&amp;data!$B1286,equity_bonds!$J$2:$J$6414,"="&amp;data!$G1286),"")</f>
        <v>70</v>
      </c>
      <c r="S1286" s="16">
        <f>SUMIFS(equity_bonds!$E$2:$E$6414,equity_bonds!$H$2:$H$6414,"="&amp;data!$B1286,equity_bonds!$J$2:$J$6414,"="&amp;data!$G1286)</f>
        <v>0.1</v>
      </c>
      <c r="T1286" s="16">
        <f>SUMIFS(equity_bonds!$F$2:$F$6414,equity_bonds!$H$2:$H$6414,"="&amp;data!$B1286,equity_bonds!$J$2:$J$6414,"="&amp;data!$G1286)</f>
        <v>17</v>
      </c>
      <c r="U1286" s="16"/>
    </row>
    <row r="1287" spans="1:21" x14ac:dyDescent="0.25">
      <c r="A1287">
        <v>2759</v>
      </c>
      <c r="B1287">
        <v>1998</v>
      </c>
      <c r="C1287">
        <v>81</v>
      </c>
      <c r="D1287" t="s">
        <v>178</v>
      </c>
      <c r="E1287" t="s">
        <v>182</v>
      </c>
      <c r="F1287" t="s">
        <v>182</v>
      </c>
      <c r="G1287" t="str">
        <f t="shared" si="20"/>
        <v>McGuireWoods</v>
      </c>
      <c r="I1287" s="13">
        <v>1</v>
      </c>
      <c r="J1287" s="13">
        <v>955</v>
      </c>
      <c r="K1287" s="13">
        <v>27</v>
      </c>
      <c r="L1287" s="13">
        <v>0.8</v>
      </c>
      <c r="M1287" s="13">
        <v>4</v>
      </c>
      <c r="N1287" s="13"/>
      <c r="P1287" s="16">
        <f>COUNTIFS(equity_bonds!$H$2:$H$6414,"="&amp;data!$B1287,equity_bonds!$J$2:$J$6414,"="&amp;data!$G1287)</f>
        <v>0</v>
      </c>
      <c r="Q1287" s="16">
        <v>5450.3</v>
      </c>
      <c r="R1287" s="16">
        <v>64</v>
      </c>
      <c r="S1287" s="16">
        <v>0.1</v>
      </c>
      <c r="T1287" s="16">
        <v>12</v>
      </c>
      <c r="U1287" s="16"/>
    </row>
    <row r="1288" spans="1:21" x14ac:dyDescent="0.25">
      <c r="A1288">
        <v>2841</v>
      </c>
      <c r="B1288">
        <v>1998</v>
      </c>
      <c r="C1288">
        <v>37</v>
      </c>
      <c r="D1288" t="s">
        <v>57</v>
      </c>
      <c r="E1288" t="s">
        <v>33</v>
      </c>
      <c r="F1288" t="s">
        <v>2596</v>
      </c>
      <c r="G1288" t="str">
        <f t="shared" si="20"/>
        <v>Milbank Tweed</v>
      </c>
      <c r="I1288" s="13">
        <f>COUNTIFS(IPO!$J$2:$J$5250,"="&amp;data!$G1288,IPO!$H$2:$H$5250,"="&amp;data!$B1288)</f>
        <v>2</v>
      </c>
      <c r="J1288" s="13">
        <f>SUMIFS(IPO!$B$2:$B$5250,IPO!$H$2:$H$5250,"="&amp;data!$B1288,IPO!$J$2:$J$5250,"="&amp;data!$G1288)</f>
        <v>250.9</v>
      </c>
      <c r="K1288" s="13" t="str">
        <f>IF(I1288=1,SUMIFS(IPO!$C$2:$C$5250,IPO!$H$2:$H$5250,"="&amp;data!$B1288,IPO!$J$2:$J$5250,"="&amp;data!$G1288),"")</f>
        <v/>
      </c>
      <c r="L1288" s="13">
        <f>SUMIFS(IPO!$E$2:$E$5250,IPO!$H$2:$H$5250,"="&amp;data!$B1288,IPO!$J$2:$J$5250,"="&amp;data!$G1288)</f>
        <v>0.2</v>
      </c>
      <c r="M1288" s="13">
        <f>SUMIFS(IPO!$F$2:$F$5250,IPO!$H$2:$H$5250,"="&amp;data!$B1288,IPO!$J$2:$J$5250,"="&amp;data!$G1288)</f>
        <v>3</v>
      </c>
      <c r="N1288" s="13"/>
      <c r="P1288" s="16">
        <f>COUNTIFS(equity_bonds!$H$2:$H$6414,"="&amp;data!$B1288,equity_bonds!$J$2:$J$6414,"="&amp;data!$G1288)</f>
        <v>1</v>
      </c>
      <c r="Q1288" s="16">
        <f>SUMIFS(equity_bonds!$B$2:$B$6414,equity_bonds!$H$2:$H$6414,"="&amp;data!$B1288,equity_bonds!$J$2:$J$6414,"="&amp;data!$G1288)</f>
        <v>9043.9</v>
      </c>
      <c r="R1288" s="16">
        <f>IF(P1288=1,SUMIFS(equity_bonds!$C$2:$C$6414,equity_bonds!$H$2:$H$6414,"="&amp;data!$B1288,equity_bonds!$J$2:$J$6414,"="&amp;data!$G1288),"")</f>
        <v>45</v>
      </c>
      <c r="S1288" s="16">
        <f>SUMIFS(equity_bonds!$E$2:$E$6414,equity_bonds!$H$2:$H$6414,"="&amp;data!$B1288,equity_bonds!$J$2:$J$6414,"="&amp;data!$G1288)</f>
        <v>0.2</v>
      </c>
      <c r="T1288" s="16">
        <f>SUMIFS(equity_bonds!$F$2:$F$6414,equity_bonds!$H$2:$H$6414,"="&amp;data!$B1288,equity_bonds!$J$2:$J$6414,"="&amp;data!$G1288)</f>
        <v>32</v>
      </c>
      <c r="U1288" s="16"/>
    </row>
    <row r="1289" spans="1:21" x14ac:dyDescent="0.25">
      <c r="A1289">
        <v>2884</v>
      </c>
      <c r="B1289">
        <v>1998</v>
      </c>
      <c r="C1289">
        <v>96</v>
      </c>
      <c r="D1289" t="s">
        <v>179</v>
      </c>
      <c r="E1289" t="s">
        <v>233</v>
      </c>
      <c r="F1289" t="s">
        <v>2530</v>
      </c>
      <c r="G1289" t="str">
        <f t="shared" si="20"/>
        <v>Mintz Levin</v>
      </c>
      <c r="I1289" s="13">
        <f>COUNTIFS(IPO!$J$2:$J$5250,"="&amp;data!$G1289,IPO!$H$2:$H$5250,"="&amp;data!$B1289)</f>
        <v>0</v>
      </c>
      <c r="J1289" s="13">
        <f>SUMIFS(IPO!$B$2:$B$5250,IPO!$H$2:$H$5250,"="&amp;data!$B1289,IPO!$J$2:$J$5250,"="&amp;data!$G1289)</f>
        <v>0</v>
      </c>
      <c r="K1289" s="13" t="str">
        <f>IF(I1289=1,SUMIFS(IPO!$C$2:$C$5250,IPO!$H$2:$H$5250,"="&amp;data!$B1289,IPO!$J$2:$J$5250,"="&amp;data!$G1289),"")</f>
        <v/>
      </c>
      <c r="L1289" s="13">
        <f>SUMIFS(IPO!$E$2:$E$5250,IPO!$H$2:$H$5250,"="&amp;data!$B1289,IPO!$J$2:$J$5250,"="&amp;data!$G1289)</f>
        <v>0</v>
      </c>
      <c r="M1289" s="13">
        <f>SUMIFS(IPO!$F$2:$F$5250,IPO!$H$2:$H$5250,"="&amp;data!$B1289,IPO!$J$2:$J$5250,"="&amp;data!$G1289)</f>
        <v>0</v>
      </c>
      <c r="N1289" s="13"/>
      <c r="P1289" s="16">
        <f>COUNTIFS(equity_bonds!$H$2:$H$6414,"="&amp;data!$B1289,equity_bonds!$J$2:$J$6414,"="&amp;data!$G1289)</f>
        <v>0</v>
      </c>
      <c r="Q1289" s="16">
        <f>SUMIFS(equity_bonds!$B$2:$B$6414,equity_bonds!$H$2:$H$6414,"="&amp;data!$B1289,equity_bonds!$J$2:$J$6414,"="&amp;data!$G1289)</f>
        <v>0</v>
      </c>
      <c r="R1289" s="16" t="str">
        <f>IF(P1289=1,SUMIFS(equity_bonds!$C$2:$C$6414,equity_bonds!$H$2:$H$6414,"="&amp;data!$B1289,equity_bonds!$J$2:$J$6414,"="&amp;data!$G1289),"")</f>
        <v/>
      </c>
      <c r="S1289" s="16">
        <f>SUMIFS(equity_bonds!$E$2:$E$6414,equity_bonds!$H$2:$H$6414,"="&amp;data!$B1289,equity_bonds!$J$2:$J$6414,"="&amp;data!$G1289)</f>
        <v>0</v>
      </c>
      <c r="T1289" s="16">
        <f>SUMIFS(equity_bonds!$F$2:$F$6414,equity_bonds!$H$2:$H$6414,"="&amp;data!$B1289,equity_bonds!$J$2:$J$6414,"="&amp;data!$G1289)</f>
        <v>0</v>
      </c>
      <c r="U1289" s="16"/>
    </row>
    <row r="1290" spans="1:21" x14ac:dyDescent="0.25">
      <c r="A1290">
        <v>2930</v>
      </c>
      <c r="B1290">
        <v>1998</v>
      </c>
      <c r="C1290">
        <v>8</v>
      </c>
      <c r="D1290" t="s">
        <v>108</v>
      </c>
      <c r="E1290" t="s">
        <v>34</v>
      </c>
      <c r="F1290" t="s">
        <v>2597</v>
      </c>
      <c r="G1290" t="str">
        <f t="shared" si="20"/>
        <v>Morgan Lewis</v>
      </c>
      <c r="I1290" s="13">
        <f>COUNTIFS(IPO!$J$2:$J$5250,"="&amp;data!$G1290,IPO!$H$2:$H$5250,"="&amp;data!$B1290)</f>
        <v>1</v>
      </c>
      <c r="J1290" s="13">
        <f>SUMIFS(IPO!$B$2:$B$5250,IPO!$H$2:$H$5250,"="&amp;data!$B1290,IPO!$J$2:$J$5250,"="&amp;data!$G1290)</f>
        <v>1053.9000000000001</v>
      </c>
      <c r="K1290" s="13">
        <f>IF(I1290=1,SUMIFS(IPO!$C$2:$C$5250,IPO!$H$2:$H$5250,"="&amp;data!$B1290,IPO!$J$2:$J$5250,"="&amp;data!$G1290),"")</f>
        <v>26</v>
      </c>
      <c r="L1290" s="13">
        <f>SUMIFS(IPO!$E$2:$E$5250,IPO!$H$2:$H$5250,"="&amp;data!$B1290,IPO!$J$2:$J$5250,"="&amp;data!$G1290)</f>
        <v>0.9</v>
      </c>
      <c r="M1290" s="13">
        <f>SUMIFS(IPO!$F$2:$F$5250,IPO!$H$2:$H$5250,"="&amp;data!$B1290,IPO!$J$2:$J$5250,"="&amp;data!$G1290)</f>
        <v>11</v>
      </c>
      <c r="N1290" s="13"/>
      <c r="P1290" s="16">
        <f>COUNTIFS(equity_bonds!$H$2:$H$6414,"="&amp;data!$B1290,equity_bonds!$J$2:$J$6414,"="&amp;data!$G1290)</f>
        <v>1</v>
      </c>
      <c r="Q1290" s="16">
        <f>SUMIFS(equity_bonds!$B$2:$B$6414,equity_bonds!$H$2:$H$6414,"="&amp;data!$B1290,equity_bonds!$J$2:$J$6414,"="&amp;data!$G1290)</f>
        <v>6255.4</v>
      </c>
      <c r="R1290" s="16">
        <f>IF(P1290=1,SUMIFS(equity_bonds!$C$2:$C$6414,equity_bonds!$H$2:$H$6414,"="&amp;data!$B1290,equity_bonds!$J$2:$J$6414,"="&amp;data!$G1290),"")</f>
        <v>54</v>
      </c>
      <c r="S1290" s="16">
        <f>SUMIFS(equity_bonds!$E$2:$E$6414,equity_bonds!$H$2:$H$6414,"="&amp;data!$B1290,equity_bonds!$J$2:$J$6414,"="&amp;data!$G1290)</f>
        <v>0.1</v>
      </c>
      <c r="T1290" s="16">
        <f>SUMIFS(equity_bonds!$F$2:$F$6414,equity_bonds!$H$2:$H$6414,"="&amp;data!$B1290,equity_bonds!$J$2:$J$6414,"="&amp;data!$G1290)</f>
        <v>30</v>
      </c>
      <c r="U1290" s="16"/>
    </row>
    <row r="1291" spans="1:21" x14ac:dyDescent="0.25">
      <c r="A1291">
        <v>2970</v>
      </c>
      <c r="B1291">
        <v>1998</v>
      </c>
      <c r="C1291">
        <v>23</v>
      </c>
      <c r="D1291" t="s">
        <v>77</v>
      </c>
      <c r="E1291" t="s">
        <v>35</v>
      </c>
      <c r="F1291" t="s">
        <v>2598</v>
      </c>
      <c r="G1291" t="str">
        <f t="shared" si="20"/>
        <v>Morrison Foerster</v>
      </c>
      <c r="I1291" s="13">
        <f>COUNTIFS(IPO!$J$2:$J$5250,"="&amp;data!$G1291,IPO!$H$2:$H$5250,"="&amp;data!$B1291)</f>
        <v>1</v>
      </c>
      <c r="J1291" s="13">
        <f>SUMIFS(IPO!$B$2:$B$5250,IPO!$H$2:$H$5250,"="&amp;data!$B1291,IPO!$J$2:$J$5250,"="&amp;data!$G1291)</f>
        <v>74</v>
      </c>
      <c r="K1291" s="13">
        <f>IF(I1291=1,SUMIFS(IPO!$C$2:$C$5250,IPO!$H$2:$H$5250,"="&amp;data!$B1291,IPO!$J$2:$J$5250,"="&amp;data!$G1291),"")</f>
        <v>132</v>
      </c>
      <c r="L1291" s="13">
        <f>SUMIFS(IPO!$E$2:$E$5250,IPO!$H$2:$H$5250,"="&amp;data!$B1291,IPO!$J$2:$J$5250,"="&amp;data!$G1291)</f>
        <v>0.1</v>
      </c>
      <c r="M1291" s="13">
        <f>SUMIFS(IPO!$F$2:$F$5250,IPO!$H$2:$H$5250,"="&amp;data!$B1291,IPO!$J$2:$J$5250,"="&amp;data!$G1291)</f>
        <v>4</v>
      </c>
      <c r="N1291" s="13"/>
      <c r="P1291" s="16">
        <f>COUNTIFS(equity_bonds!$H$2:$H$6414,"="&amp;data!$B1291,equity_bonds!$J$2:$J$6414,"="&amp;data!$G1291)</f>
        <v>1</v>
      </c>
      <c r="Q1291" s="16">
        <f>SUMIFS(equity_bonds!$B$2:$B$6414,equity_bonds!$H$2:$H$6414,"="&amp;data!$B1291,equity_bonds!$J$2:$J$6414,"="&amp;data!$G1291)</f>
        <v>6559.2</v>
      </c>
      <c r="R1291" s="16">
        <f>IF(P1291=1,SUMIFS(equity_bonds!$C$2:$C$6414,equity_bonds!$H$2:$H$6414,"="&amp;data!$B1291,equity_bonds!$J$2:$J$6414,"="&amp;data!$G1291),"")</f>
        <v>51</v>
      </c>
      <c r="S1291" s="16">
        <f>SUMIFS(equity_bonds!$E$2:$E$6414,equity_bonds!$H$2:$H$6414,"="&amp;data!$B1291,equity_bonds!$J$2:$J$6414,"="&amp;data!$G1291)</f>
        <v>0.1</v>
      </c>
      <c r="T1291" s="16">
        <f>SUMIFS(equity_bonds!$F$2:$F$6414,equity_bonds!$H$2:$H$6414,"="&amp;data!$B1291,equity_bonds!$J$2:$J$6414,"="&amp;data!$G1291)</f>
        <v>26</v>
      </c>
      <c r="U1291" s="16"/>
    </row>
    <row r="1292" spans="1:21" x14ac:dyDescent="0.25">
      <c r="A1292">
        <v>3066</v>
      </c>
      <c r="B1292">
        <v>1998</v>
      </c>
      <c r="C1292">
        <v>17</v>
      </c>
      <c r="D1292" t="s">
        <v>61</v>
      </c>
      <c r="E1292" t="s">
        <v>37</v>
      </c>
      <c r="F1292" t="s">
        <v>2600</v>
      </c>
      <c r="G1292" t="str">
        <f t="shared" si="20"/>
        <v>O'Melveny Myers</v>
      </c>
      <c r="I1292" s="13">
        <f>COUNTIFS(IPO!$J$2:$J$5250,"="&amp;data!$G1292,IPO!$H$2:$H$5250,"="&amp;data!$B1292)</f>
        <v>1</v>
      </c>
      <c r="J1292" s="13">
        <f>SUMIFS(IPO!$B$2:$B$5250,IPO!$H$2:$H$5250,"="&amp;data!$B1292,IPO!$J$2:$J$5250,"="&amp;data!$G1292)</f>
        <v>3863</v>
      </c>
      <c r="K1292" s="13">
        <f>IF(I1292=1,SUMIFS(IPO!$C$2:$C$5250,IPO!$H$2:$H$5250,"="&amp;data!$B1292,IPO!$J$2:$J$5250,"="&amp;data!$G1292),"")</f>
        <v>5</v>
      </c>
      <c r="L1292" s="13">
        <f>SUMIFS(IPO!$E$2:$E$5250,IPO!$H$2:$H$5250,"="&amp;data!$B1292,IPO!$J$2:$J$5250,"="&amp;data!$G1292)</f>
        <v>3.2</v>
      </c>
      <c r="M1292" s="13">
        <f>SUMIFS(IPO!$F$2:$F$5250,IPO!$H$2:$H$5250,"="&amp;data!$B1292,IPO!$J$2:$J$5250,"="&amp;data!$G1292)</f>
        <v>12</v>
      </c>
      <c r="N1292" s="13"/>
      <c r="P1292" s="16">
        <f>COUNTIFS(equity_bonds!$H$2:$H$6414,"="&amp;data!$B1292,equity_bonds!$J$2:$J$6414,"="&amp;data!$G1292)</f>
        <v>1</v>
      </c>
      <c r="Q1292" s="16">
        <f>SUMIFS(equity_bonds!$B$2:$B$6414,equity_bonds!$H$2:$H$6414,"="&amp;data!$B1292,equity_bonds!$J$2:$J$6414,"="&amp;data!$G1292)</f>
        <v>23031.599999999999</v>
      </c>
      <c r="R1292" s="16">
        <f>IF(P1292=1,SUMIFS(equity_bonds!$C$2:$C$6414,equity_bonds!$H$2:$H$6414,"="&amp;data!$B1292,equity_bonds!$J$2:$J$6414,"="&amp;data!$G1292),"")</f>
        <v>24</v>
      </c>
      <c r="S1292" s="16">
        <f>SUMIFS(equity_bonds!$E$2:$E$6414,equity_bonds!$H$2:$H$6414,"="&amp;data!$B1292,equity_bonds!$J$2:$J$6414,"="&amp;data!$G1292)</f>
        <v>0.4</v>
      </c>
      <c r="T1292" s="16">
        <f>SUMIFS(equity_bonds!$F$2:$F$6414,equity_bonds!$H$2:$H$6414,"="&amp;data!$B1292,equity_bonds!$J$2:$J$6414,"="&amp;data!$G1292)</f>
        <v>106</v>
      </c>
      <c r="U1292" s="16"/>
    </row>
    <row r="1293" spans="1:21" x14ac:dyDescent="0.25">
      <c r="A1293">
        <v>3114</v>
      </c>
      <c r="B1293">
        <v>1998</v>
      </c>
      <c r="C1293">
        <v>44</v>
      </c>
      <c r="D1293" t="s">
        <v>74</v>
      </c>
      <c r="E1293" t="s">
        <v>97</v>
      </c>
      <c r="F1293" t="s">
        <v>2626</v>
      </c>
      <c r="G1293" t="str">
        <f t="shared" si="20"/>
        <v>Orrick Herrington</v>
      </c>
      <c r="I1293" s="13">
        <f>COUNTIFS(IPO!$J$2:$J$5250,"="&amp;data!$G1293,IPO!$H$2:$H$5250,"="&amp;data!$B1293)</f>
        <v>1</v>
      </c>
      <c r="J1293" s="13">
        <f>SUMIFS(IPO!$B$2:$B$5250,IPO!$H$2:$H$5250,"="&amp;data!$B1293,IPO!$J$2:$J$5250,"="&amp;data!$G1293)</f>
        <v>52.9</v>
      </c>
      <c r="K1293" s="13">
        <f>IF(I1293=1,SUMIFS(IPO!$C$2:$C$5250,IPO!$H$2:$H$5250,"="&amp;data!$B1293,IPO!$J$2:$J$5250,"="&amp;data!$G1293),"")</f>
        <v>157</v>
      </c>
      <c r="L1293" s="13">
        <f>SUMIFS(IPO!$E$2:$E$5250,IPO!$H$2:$H$5250,"="&amp;data!$B1293,IPO!$J$2:$J$5250,"="&amp;data!$G1293)</f>
        <v>0</v>
      </c>
      <c r="M1293" s="13">
        <f>SUMIFS(IPO!$F$2:$F$5250,IPO!$H$2:$H$5250,"="&amp;data!$B1293,IPO!$J$2:$J$5250,"="&amp;data!$G1293)</f>
        <v>3</v>
      </c>
      <c r="N1293" s="13"/>
      <c r="P1293" s="16">
        <f>COUNTIFS(equity_bonds!$H$2:$H$6414,"="&amp;data!$B1293,equity_bonds!$J$2:$J$6414,"="&amp;data!$G1293)</f>
        <v>1</v>
      </c>
      <c r="Q1293" s="16">
        <f>SUMIFS(equity_bonds!$B$2:$B$6414,equity_bonds!$H$2:$H$6414,"="&amp;data!$B1293,equity_bonds!$J$2:$J$6414,"="&amp;data!$G1293)</f>
        <v>172752.6</v>
      </c>
      <c r="R1293" s="16">
        <f>IF(P1293=1,SUMIFS(equity_bonds!$C$2:$C$6414,equity_bonds!$H$2:$H$6414,"="&amp;data!$B1293,equity_bonds!$J$2:$J$6414,"="&amp;data!$G1293),"")</f>
        <v>4</v>
      </c>
      <c r="S1293" s="16">
        <f>SUMIFS(equity_bonds!$E$2:$E$6414,equity_bonds!$H$2:$H$6414,"="&amp;data!$B1293,equity_bonds!$J$2:$J$6414,"="&amp;data!$G1293)</f>
        <v>3</v>
      </c>
      <c r="T1293" s="16">
        <f>SUMIFS(equity_bonds!$F$2:$F$6414,equity_bonds!$H$2:$H$6414,"="&amp;data!$B1293,equity_bonds!$J$2:$J$6414,"="&amp;data!$G1293)</f>
        <v>128</v>
      </c>
      <c r="U1293" s="16"/>
    </row>
    <row r="1294" spans="1:21" x14ac:dyDescent="0.25">
      <c r="A1294">
        <v>3188</v>
      </c>
      <c r="B1294">
        <v>1998</v>
      </c>
      <c r="C1294">
        <v>29</v>
      </c>
      <c r="D1294" t="s">
        <v>68</v>
      </c>
      <c r="E1294" t="s">
        <v>98</v>
      </c>
      <c r="F1294" t="s">
        <v>2627</v>
      </c>
      <c r="G1294" t="str">
        <f t="shared" si="20"/>
        <v>Paul Hastings</v>
      </c>
      <c r="I1294" s="13">
        <f>COUNTIFS(IPO!$J$2:$J$5250,"="&amp;data!$G1294,IPO!$H$2:$H$5250,"="&amp;data!$B1294)</f>
        <v>0</v>
      </c>
      <c r="J1294" s="13">
        <f>SUMIFS(IPO!$B$2:$B$5250,IPO!$H$2:$H$5250,"="&amp;data!$B1294,IPO!$J$2:$J$5250,"="&amp;data!$G1294)</f>
        <v>0</v>
      </c>
      <c r="K1294" s="13" t="str">
        <f>IF(I1294=1,SUMIFS(IPO!$C$2:$C$5250,IPO!$H$2:$H$5250,"="&amp;data!$B1294,IPO!$J$2:$J$5250,"="&amp;data!$G1294),"")</f>
        <v/>
      </c>
      <c r="L1294" s="13">
        <f>SUMIFS(IPO!$E$2:$E$5250,IPO!$H$2:$H$5250,"="&amp;data!$B1294,IPO!$J$2:$J$5250,"="&amp;data!$G1294)</f>
        <v>0</v>
      </c>
      <c r="M1294" s="13">
        <f>SUMIFS(IPO!$F$2:$F$5250,IPO!$H$2:$H$5250,"="&amp;data!$B1294,IPO!$J$2:$J$5250,"="&amp;data!$G1294)</f>
        <v>0</v>
      </c>
      <c r="N1294" s="13"/>
      <c r="P1294" s="16">
        <f>COUNTIFS(equity_bonds!$H$2:$H$6414,"="&amp;data!$B1294,equity_bonds!$J$2:$J$6414,"="&amp;data!$G1294)</f>
        <v>0</v>
      </c>
      <c r="Q1294" s="16">
        <f>SUMIFS(equity_bonds!$B$2:$B$6414,equity_bonds!$H$2:$H$6414,"="&amp;data!$B1294,equity_bonds!$J$2:$J$6414,"="&amp;data!$G1294)</f>
        <v>0</v>
      </c>
      <c r="R1294" s="16" t="str">
        <f>IF(P1294=1,SUMIFS(equity_bonds!$C$2:$C$6414,equity_bonds!$H$2:$H$6414,"="&amp;data!$B1294,equity_bonds!$J$2:$J$6414,"="&amp;data!$G1294),"")</f>
        <v/>
      </c>
      <c r="S1294" s="16">
        <f>SUMIFS(equity_bonds!$E$2:$E$6414,equity_bonds!$H$2:$H$6414,"="&amp;data!$B1294,equity_bonds!$J$2:$J$6414,"="&amp;data!$G1294)</f>
        <v>0</v>
      </c>
      <c r="T1294" s="16">
        <f>SUMIFS(equity_bonds!$F$2:$F$6414,equity_bonds!$H$2:$H$6414,"="&amp;data!$B1294,equity_bonds!$J$2:$J$6414,"="&amp;data!$G1294)</f>
        <v>0</v>
      </c>
      <c r="U1294" s="16"/>
    </row>
    <row r="1295" spans="1:21" x14ac:dyDescent="0.25">
      <c r="A1295">
        <v>3215</v>
      </c>
      <c r="B1295">
        <v>1998</v>
      </c>
      <c r="C1295">
        <v>29</v>
      </c>
      <c r="D1295" t="s">
        <v>110</v>
      </c>
      <c r="E1295" t="s">
        <v>38</v>
      </c>
      <c r="F1295" t="s">
        <v>2601</v>
      </c>
      <c r="G1295" t="str">
        <f t="shared" si="20"/>
        <v>Paul Weiss</v>
      </c>
      <c r="I1295" s="13">
        <f>COUNTIFS(IPO!$J$2:$J$5250,"="&amp;data!$G1295,IPO!$H$2:$H$5250,"="&amp;data!$B1295)</f>
        <v>1</v>
      </c>
      <c r="J1295" s="13">
        <f>SUMIFS(IPO!$B$2:$B$5250,IPO!$H$2:$H$5250,"="&amp;data!$B1295,IPO!$J$2:$J$5250,"="&amp;data!$G1295)</f>
        <v>2518.5</v>
      </c>
      <c r="K1295" s="13">
        <f>IF(I1295=1,SUMIFS(IPO!$C$2:$C$5250,IPO!$H$2:$H$5250,"="&amp;data!$B1295,IPO!$J$2:$J$5250,"="&amp;data!$G1295),"")</f>
        <v>7</v>
      </c>
      <c r="L1295" s="13">
        <f>SUMIFS(IPO!$E$2:$E$5250,IPO!$H$2:$H$5250,"="&amp;data!$B1295,IPO!$J$2:$J$5250,"="&amp;data!$G1295)</f>
        <v>2.1</v>
      </c>
      <c r="M1295" s="13">
        <f>SUMIFS(IPO!$F$2:$F$5250,IPO!$H$2:$H$5250,"="&amp;data!$B1295,IPO!$J$2:$J$5250,"="&amp;data!$G1295)</f>
        <v>5</v>
      </c>
      <c r="N1295" s="13"/>
      <c r="P1295" s="16">
        <f>COUNTIFS(equity_bonds!$H$2:$H$6414,"="&amp;data!$B1295,equity_bonds!$J$2:$J$6414,"="&amp;data!$G1295)</f>
        <v>1</v>
      </c>
      <c r="Q1295" s="16">
        <f>SUMIFS(equity_bonds!$B$2:$B$6414,equity_bonds!$H$2:$H$6414,"="&amp;data!$B1295,equity_bonds!$J$2:$J$6414,"="&amp;data!$G1295)</f>
        <v>6032.4</v>
      </c>
      <c r="R1295" s="16">
        <f>IF(P1295=1,SUMIFS(equity_bonds!$C$2:$C$6414,equity_bonds!$H$2:$H$6414,"="&amp;data!$B1295,equity_bonds!$J$2:$J$6414,"="&amp;data!$G1295),"")</f>
        <v>58</v>
      </c>
      <c r="S1295" s="16">
        <f>SUMIFS(equity_bonds!$E$2:$E$6414,equity_bonds!$H$2:$H$6414,"="&amp;data!$B1295,equity_bonds!$J$2:$J$6414,"="&amp;data!$G1295)</f>
        <v>0.1</v>
      </c>
      <c r="T1295" s="16">
        <f>SUMIFS(equity_bonds!$F$2:$F$6414,equity_bonds!$H$2:$H$6414,"="&amp;data!$B1295,equity_bonds!$J$2:$J$6414,"="&amp;data!$G1295)</f>
        <v>20</v>
      </c>
      <c r="U1295" s="16"/>
    </row>
    <row r="1296" spans="1:21" x14ac:dyDescent="0.25">
      <c r="A1296">
        <v>3249</v>
      </c>
      <c r="B1296">
        <v>1998</v>
      </c>
      <c r="C1296">
        <v>91</v>
      </c>
      <c r="D1296" t="s">
        <v>217</v>
      </c>
      <c r="E1296" t="s">
        <v>100</v>
      </c>
      <c r="F1296" t="s">
        <v>100</v>
      </c>
      <c r="G1296" t="str">
        <f t="shared" si="20"/>
        <v>Pepper Hamilton</v>
      </c>
      <c r="I1296" s="13">
        <f>COUNTIFS(IPO!$J$2:$J$5250,"="&amp;data!$G1296,IPO!$H$2:$H$5250,"="&amp;data!$B1296)</f>
        <v>1</v>
      </c>
      <c r="J1296" s="13">
        <f>SUMIFS(IPO!$B$2:$B$5250,IPO!$H$2:$H$5250,"="&amp;data!$B1296,IPO!$J$2:$J$5250,"="&amp;data!$G1296)</f>
        <v>158</v>
      </c>
      <c r="K1296" s="13">
        <f>IF(I1296=1,SUMIFS(IPO!$C$2:$C$5250,IPO!$H$2:$H$5250,"="&amp;data!$B1296,IPO!$J$2:$J$5250,"="&amp;data!$G1296),"")</f>
        <v>89</v>
      </c>
      <c r="L1296" s="13">
        <f>SUMIFS(IPO!$E$2:$E$5250,IPO!$H$2:$H$5250,"="&amp;data!$B1296,IPO!$J$2:$J$5250,"="&amp;data!$G1296)</f>
        <v>0.1</v>
      </c>
      <c r="M1296" s="13">
        <f>SUMIFS(IPO!$F$2:$F$5250,IPO!$H$2:$H$5250,"="&amp;data!$B1296,IPO!$J$2:$J$5250,"="&amp;data!$G1296)</f>
        <v>5</v>
      </c>
      <c r="N1296" s="13"/>
      <c r="P1296" s="16">
        <f>COUNTIFS(equity_bonds!$H$2:$H$6414,"="&amp;data!$B1296,equity_bonds!$J$2:$J$6414,"="&amp;data!$G1296)</f>
        <v>1</v>
      </c>
      <c r="Q1296" s="16">
        <f>SUMIFS(equity_bonds!$B$2:$B$6414,equity_bonds!$H$2:$H$6414,"="&amp;data!$B1296,equity_bonds!$J$2:$J$6414,"="&amp;data!$G1296)</f>
        <v>2412.9</v>
      </c>
      <c r="R1296" s="16">
        <f>IF(P1296=1,SUMIFS(equity_bonds!$C$2:$C$6414,equity_bonds!$H$2:$H$6414,"="&amp;data!$B1296,equity_bonds!$J$2:$J$6414,"="&amp;data!$G1296),"")</f>
        <v>97</v>
      </c>
      <c r="S1296" s="16">
        <f>SUMIFS(equity_bonds!$E$2:$E$6414,equity_bonds!$H$2:$H$6414,"="&amp;data!$B1296,equity_bonds!$J$2:$J$6414,"="&amp;data!$G1296)</f>
        <v>0</v>
      </c>
      <c r="T1296" s="16">
        <f>SUMIFS(equity_bonds!$F$2:$F$6414,equity_bonds!$H$2:$H$6414,"="&amp;data!$B1296,equity_bonds!$J$2:$J$6414,"="&amp;data!$G1296)</f>
        <v>13</v>
      </c>
      <c r="U1296" s="16"/>
    </row>
    <row r="1297" spans="1:21" x14ac:dyDescent="0.25">
      <c r="A1297">
        <v>3278</v>
      </c>
      <c r="B1297">
        <v>1998</v>
      </c>
      <c r="C1297">
        <v>72</v>
      </c>
      <c r="D1297" t="s">
        <v>132</v>
      </c>
      <c r="E1297" t="s">
        <v>157</v>
      </c>
      <c r="F1297" t="s">
        <v>157</v>
      </c>
      <c r="G1297" t="str">
        <f t="shared" si="20"/>
        <v>Perkins Coie</v>
      </c>
      <c r="I1297" s="13">
        <f>COUNTIFS(IPO!$J$2:$J$5250,"="&amp;data!$G1297,IPO!$H$2:$H$5250,"="&amp;data!$B1297)</f>
        <v>1</v>
      </c>
      <c r="J1297" s="13">
        <f>SUMIFS(IPO!$B$2:$B$5250,IPO!$H$2:$H$5250,"="&amp;data!$B1297,IPO!$J$2:$J$5250,"="&amp;data!$G1297)</f>
        <v>124.2</v>
      </c>
      <c r="K1297" s="13">
        <f>IF(I1297=1,SUMIFS(IPO!$C$2:$C$5250,IPO!$H$2:$H$5250,"="&amp;data!$B1297,IPO!$J$2:$J$5250,"="&amp;data!$G1297),"")</f>
        <v>104</v>
      </c>
      <c r="L1297" s="13">
        <f>SUMIFS(IPO!$E$2:$E$5250,IPO!$H$2:$H$5250,"="&amp;data!$B1297,IPO!$J$2:$J$5250,"="&amp;data!$G1297)</f>
        <v>0.1</v>
      </c>
      <c r="M1297" s="13">
        <f>SUMIFS(IPO!$F$2:$F$5250,IPO!$H$2:$H$5250,"="&amp;data!$B1297,IPO!$J$2:$J$5250,"="&amp;data!$G1297)</f>
        <v>1</v>
      </c>
      <c r="N1297" s="13"/>
      <c r="P1297" s="16">
        <f>COUNTIFS(equity_bonds!$H$2:$H$6414,"="&amp;data!$B1297,equity_bonds!$J$2:$J$6414,"="&amp;data!$G1297)</f>
        <v>1</v>
      </c>
      <c r="Q1297" s="16">
        <f>SUMIFS(equity_bonds!$B$2:$B$6414,equity_bonds!$H$2:$H$6414,"="&amp;data!$B1297,equity_bonds!$J$2:$J$6414,"="&amp;data!$G1297)</f>
        <v>4058.9</v>
      </c>
      <c r="R1297" s="16">
        <f>IF(P1297=1,SUMIFS(equity_bonds!$C$2:$C$6414,equity_bonds!$H$2:$H$6414,"="&amp;data!$B1297,equity_bonds!$J$2:$J$6414,"="&amp;data!$G1297),"")</f>
        <v>74</v>
      </c>
      <c r="S1297" s="16">
        <f>SUMIFS(equity_bonds!$E$2:$E$6414,equity_bonds!$H$2:$H$6414,"="&amp;data!$B1297,equity_bonds!$J$2:$J$6414,"="&amp;data!$G1297)</f>
        <v>0.1</v>
      </c>
      <c r="T1297" s="16">
        <f>SUMIFS(equity_bonds!$F$2:$F$6414,equity_bonds!$H$2:$H$6414,"="&amp;data!$B1297,equity_bonds!$J$2:$J$6414,"="&amp;data!$G1297)</f>
        <v>61</v>
      </c>
      <c r="U1297" s="16"/>
    </row>
    <row r="1298" spans="1:21" x14ac:dyDescent="0.25">
      <c r="A1298">
        <v>3317</v>
      </c>
      <c r="B1298">
        <v>1998</v>
      </c>
      <c r="C1298">
        <v>32</v>
      </c>
      <c r="D1298" t="s">
        <v>87</v>
      </c>
      <c r="E1298" t="s">
        <v>39</v>
      </c>
      <c r="F1298" t="s">
        <v>2602</v>
      </c>
      <c r="G1298" t="str">
        <f t="shared" si="20"/>
        <v>Pillsbury Madison</v>
      </c>
      <c r="I1298" s="13">
        <f>COUNTIFS(IPO!$J$2:$J$5250,"="&amp;data!$G1298,IPO!$H$2:$H$5250,"="&amp;data!$B1298)</f>
        <v>1</v>
      </c>
      <c r="J1298" s="13">
        <f>SUMIFS(IPO!$B$2:$B$5250,IPO!$H$2:$H$5250,"="&amp;data!$B1298,IPO!$J$2:$J$5250,"="&amp;data!$G1298)</f>
        <v>462.3</v>
      </c>
      <c r="K1298" s="13">
        <f>IF(I1298=1,SUMIFS(IPO!$C$2:$C$5250,IPO!$H$2:$H$5250,"="&amp;data!$B1298,IPO!$J$2:$J$5250,"="&amp;data!$G1298),"")</f>
        <v>45</v>
      </c>
      <c r="L1298" s="13">
        <f>SUMIFS(IPO!$E$2:$E$5250,IPO!$H$2:$H$5250,"="&amp;data!$B1298,IPO!$J$2:$J$5250,"="&amp;data!$G1298)</f>
        <v>0.4</v>
      </c>
      <c r="M1298" s="13">
        <f>SUMIFS(IPO!$F$2:$F$5250,IPO!$H$2:$H$5250,"="&amp;data!$B1298,IPO!$J$2:$J$5250,"="&amp;data!$G1298)</f>
        <v>7</v>
      </c>
      <c r="N1298" s="13"/>
      <c r="P1298" s="16">
        <f>COUNTIFS(equity_bonds!$H$2:$H$6414,"="&amp;data!$B1298,equity_bonds!$J$2:$J$6414,"="&amp;data!$G1298)</f>
        <v>1</v>
      </c>
      <c r="Q1298" s="16">
        <f>SUMIFS(equity_bonds!$B$2:$B$6414,equity_bonds!$H$2:$H$6414,"="&amp;data!$B1298,equity_bonds!$J$2:$J$6414,"="&amp;data!$G1298)</f>
        <v>554.6</v>
      </c>
      <c r="R1298" s="16">
        <f>IF(P1298=1,SUMIFS(equity_bonds!$C$2:$C$6414,equity_bonds!$H$2:$H$6414,"="&amp;data!$B1298,equity_bonds!$J$2:$J$6414,"="&amp;data!$G1298),"")</f>
        <v>179</v>
      </c>
      <c r="S1298" s="16">
        <f>SUMIFS(equity_bonds!$E$2:$E$6414,equity_bonds!$H$2:$H$6414,"="&amp;data!$B1298,equity_bonds!$J$2:$J$6414,"="&amp;data!$G1298)</f>
        <v>0</v>
      </c>
      <c r="T1298" s="16">
        <f>SUMIFS(equity_bonds!$F$2:$F$6414,equity_bonds!$H$2:$H$6414,"="&amp;data!$B1298,equity_bonds!$J$2:$J$6414,"="&amp;data!$G1298)</f>
        <v>8</v>
      </c>
      <c r="U1298" s="16"/>
    </row>
    <row r="1299" spans="1:21" x14ac:dyDescent="0.25">
      <c r="A1299">
        <v>3342</v>
      </c>
      <c r="B1299">
        <v>1998</v>
      </c>
      <c r="C1299">
        <v>82</v>
      </c>
      <c r="D1299" t="s">
        <v>216</v>
      </c>
      <c r="E1299" t="s">
        <v>208</v>
      </c>
      <c r="F1299" t="s">
        <v>2660</v>
      </c>
      <c r="G1299" t="str">
        <f t="shared" si="20"/>
        <v>Piper Marbury</v>
      </c>
      <c r="I1299" s="13">
        <f>COUNTIFS(IPO!$J$2:$J$5250,"="&amp;data!$G1299,IPO!$H$2:$H$5250,"="&amp;data!$B1299)</f>
        <v>1</v>
      </c>
      <c r="J1299" s="13">
        <f>SUMIFS(IPO!$B$2:$B$5250,IPO!$H$2:$H$5250,"="&amp;data!$B1299,IPO!$J$2:$J$5250,"="&amp;data!$G1299)</f>
        <v>88.1</v>
      </c>
      <c r="K1299" s="13">
        <f>IF(I1299=1,SUMIFS(IPO!$C$2:$C$5250,IPO!$H$2:$H$5250,"="&amp;data!$B1299,IPO!$J$2:$J$5250,"="&amp;data!$G1299),"")</f>
        <v>124</v>
      </c>
      <c r="L1299" s="13">
        <f>SUMIFS(IPO!$E$2:$E$5250,IPO!$H$2:$H$5250,"="&amp;data!$B1299,IPO!$J$2:$J$5250,"="&amp;data!$G1299)</f>
        <v>0.1</v>
      </c>
      <c r="M1299" s="13">
        <f>SUMIFS(IPO!$F$2:$F$5250,IPO!$H$2:$H$5250,"="&amp;data!$B1299,IPO!$J$2:$J$5250,"="&amp;data!$G1299)</f>
        <v>4</v>
      </c>
      <c r="N1299" s="13"/>
      <c r="P1299" s="16">
        <f>COUNTIFS(equity_bonds!$H$2:$H$6414,"="&amp;data!$B1299,equity_bonds!$J$2:$J$6414,"="&amp;data!$G1299)</f>
        <v>1</v>
      </c>
      <c r="Q1299" s="16">
        <f>SUMIFS(equity_bonds!$B$2:$B$6414,equity_bonds!$H$2:$H$6414,"="&amp;data!$B1299,equity_bonds!$J$2:$J$6414,"="&amp;data!$G1299)</f>
        <v>5213.6000000000004</v>
      </c>
      <c r="R1299" s="16">
        <f>IF(P1299=1,SUMIFS(equity_bonds!$C$2:$C$6414,equity_bonds!$H$2:$H$6414,"="&amp;data!$B1299,equity_bonds!$J$2:$J$6414,"="&amp;data!$G1299),"")</f>
        <v>67</v>
      </c>
      <c r="S1299" s="16">
        <f>SUMIFS(equity_bonds!$E$2:$E$6414,equity_bonds!$H$2:$H$6414,"="&amp;data!$B1299,equity_bonds!$J$2:$J$6414,"="&amp;data!$G1299)</f>
        <v>0.1</v>
      </c>
      <c r="T1299" s="16">
        <f>SUMIFS(equity_bonds!$F$2:$F$6414,equity_bonds!$H$2:$H$6414,"="&amp;data!$B1299,equity_bonds!$J$2:$J$6414,"="&amp;data!$G1299)</f>
        <v>21</v>
      </c>
      <c r="U1299" s="16"/>
    </row>
    <row r="1300" spans="1:21" x14ac:dyDescent="0.25">
      <c r="A1300">
        <v>3408</v>
      </c>
      <c r="B1300">
        <v>1998</v>
      </c>
      <c r="C1300">
        <v>31</v>
      </c>
      <c r="D1300" t="s">
        <v>64</v>
      </c>
      <c r="E1300" t="s">
        <v>40</v>
      </c>
      <c r="F1300" t="s">
        <v>40</v>
      </c>
      <c r="G1300" t="str">
        <f t="shared" si="20"/>
        <v>Proskauer Rose</v>
      </c>
      <c r="I1300" s="13">
        <f>COUNTIFS(IPO!$J$2:$J$5250,"="&amp;data!$G1300,IPO!$H$2:$H$5250,"="&amp;data!$B1300)</f>
        <v>0</v>
      </c>
      <c r="J1300" s="13">
        <f>SUMIFS(IPO!$B$2:$B$5250,IPO!$H$2:$H$5250,"="&amp;data!$B1300,IPO!$J$2:$J$5250,"="&amp;data!$G1300)</f>
        <v>0</v>
      </c>
      <c r="K1300" s="13" t="str">
        <f>IF(I1300=1,SUMIFS(IPO!$C$2:$C$5250,IPO!$H$2:$H$5250,"="&amp;data!$B1300,IPO!$J$2:$J$5250,"="&amp;data!$G1300),"")</f>
        <v/>
      </c>
      <c r="L1300" s="13">
        <f>SUMIFS(IPO!$E$2:$E$5250,IPO!$H$2:$H$5250,"="&amp;data!$B1300,IPO!$J$2:$J$5250,"="&amp;data!$G1300)</f>
        <v>0</v>
      </c>
      <c r="M1300" s="13">
        <f>SUMIFS(IPO!$F$2:$F$5250,IPO!$H$2:$H$5250,"="&amp;data!$B1300,IPO!$J$2:$J$5250,"="&amp;data!$G1300)</f>
        <v>0</v>
      </c>
      <c r="N1300" s="13"/>
      <c r="P1300" s="16">
        <f>COUNTIFS(equity_bonds!$H$2:$H$6414,"="&amp;data!$B1300,equity_bonds!$J$2:$J$6414,"="&amp;data!$G1300)</f>
        <v>1</v>
      </c>
      <c r="Q1300" s="16">
        <f>SUMIFS(equity_bonds!$B$2:$B$6414,equity_bonds!$H$2:$H$6414,"="&amp;data!$B1300,equity_bonds!$J$2:$J$6414,"="&amp;data!$G1300)</f>
        <v>543</v>
      </c>
      <c r="R1300" s="16">
        <f>IF(P1300=1,SUMIFS(equity_bonds!$C$2:$C$6414,equity_bonds!$H$2:$H$6414,"="&amp;data!$B1300,equity_bonds!$J$2:$J$6414,"="&amp;data!$G1300),"")</f>
        <v>180</v>
      </c>
      <c r="S1300" s="16">
        <f>SUMIFS(equity_bonds!$E$2:$E$6414,equity_bonds!$H$2:$H$6414,"="&amp;data!$B1300,equity_bonds!$J$2:$J$6414,"="&amp;data!$G1300)</f>
        <v>0</v>
      </c>
      <c r="T1300" s="16">
        <f>SUMIFS(equity_bonds!$F$2:$F$6414,equity_bonds!$H$2:$H$6414,"="&amp;data!$B1300,equity_bonds!$J$2:$J$6414,"="&amp;data!$G1300)</f>
        <v>7</v>
      </c>
      <c r="U1300" s="16"/>
    </row>
    <row r="1301" spans="1:21" x14ac:dyDescent="0.25">
      <c r="A1301">
        <v>3469</v>
      </c>
      <c r="B1301">
        <v>1998</v>
      </c>
      <c r="C1301">
        <v>73</v>
      </c>
      <c r="D1301" t="s">
        <v>194</v>
      </c>
      <c r="E1301" t="s">
        <v>41</v>
      </c>
      <c r="F1301" t="s">
        <v>41</v>
      </c>
      <c r="G1301" t="str">
        <f t="shared" si="20"/>
        <v>Reed Smith</v>
      </c>
      <c r="I1301" s="13">
        <f>COUNTIFS(IPO!$J$2:$J$5250,"="&amp;data!$G1301,IPO!$H$2:$H$5250,"="&amp;data!$B1301)</f>
        <v>0</v>
      </c>
      <c r="J1301" s="13">
        <f>SUMIFS(IPO!$B$2:$B$5250,IPO!$H$2:$H$5250,"="&amp;data!$B1301,IPO!$J$2:$J$5250,"="&amp;data!$G1301)</f>
        <v>0</v>
      </c>
      <c r="K1301" s="13" t="str">
        <f>IF(I1301=1,SUMIFS(IPO!$C$2:$C$5250,IPO!$H$2:$H$5250,"="&amp;data!$B1301,IPO!$J$2:$J$5250,"="&amp;data!$G1301),"")</f>
        <v/>
      </c>
      <c r="L1301" s="13">
        <f>SUMIFS(IPO!$E$2:$E$5250,IPO!$H$2:$H$5250,"="&amp;data!$B1301,IPO!$J$2:$J$5250,"="&amp;data!$G1301)</f>
        <v>0</v>
      </c>
      <c r="M1301" s="13">
        <f>SUMIFS(IPO!$F$2:$F$5250,IPO!$H$2:$H$5250,"="&amp;data!$B1301,IPO!$J$2:$J$5250,"="&amp;data!$G1301)</f>
        <v>0</v>
      </c>
      <c r="N1301" s="13"/>
      <c r="P1301" s="16">
        <f>COUNTIFS(equity_bonds!$H$2:$H$6414,"="&amp;data!$B1301,equity_bonds!$J$2:$J$6414,"="&amp;data!$G1301)</f>
        <v>1</v>
      </c>
      <c r="Q1301" s="16">
        <f>SUMIFS(equity_bonds!$B$2:$B$6414,equity_bonds!$H$2:$H$6414,"="&amp;data!$B1301,equity_bonds!$J$2:$J$6414,"="&amp;data!$G1301)</f>
        <v>9767.4</v>
      </c>
      <c r="R1301" s="16">
        <f>IF(P1301=1,SUMIFS(equity_bonds!$C$2:$C$6414,equity_bonds!$H$2:$H$6414,"="&amp;data!$B1301,equity_bonds!$J$2:$J$6414,"="&amp;data!$G1301),"")</f>
        <v>41</v>
      </c>
      <c r="S1301" s="16">
        <f>SUMIFS(equity_bonds!$E$2:$E$6414,equity_bonds!$H$2:$H$6414,"="&amp;data!$B1301,equity_bonds!$J$2:$J$6414,"="&amp;data!$G1301)</f>
        <v>0.2</v>
      </c>
      <c r="T1301" s="16">
        <f>SUMIFS(equity_bonds!$F$2:$F$6414,equity_bonds!$H$2:$H$6414,"="&amp;data!$B1301,equity_bonds!$J$2:$J$6414,"="&amp;data!$G1301)</f>
        <v>9</v>
      </c>
      <c r="U1301" s="16"/>
    </row>
    <row r="1302" spans="1:21" x14ac:dyDescent="0.25">
      <c r="A1302">
        <v>3488</v>
      </c>
      <c r="B1302">
        <v>1998</v>
      </c>
      <c r="C1302">
        <v>70</v>
      </c>
      <c r="D1302" t="s">
        <v>5</v>
      </c>
      <c r="E1302" t="s">
        <v>244</v>
      </c>
      <c r="F1302" t="s">
        <v>2678</v>
      </c>
      <c r="G1302" t="str">
        <f t="shared" si="20"/>
        <v>Robins Kaplan</v>
      </c>
      <c r="I1302" s="13">
        <f>COUNTIFS(IPO!$J$2:$J$5250,"="&amp;data!$G1302,IPO!$H$2:$H$5250,"="&amp;data!$B1302)</f>
        <v>1</v>
      </c>
      <c r="J1302" s="13">
        <f>SUMIFS(IPO!$B$2:$B$5250,IPO!$H$2:$H$5250,"="&amp;data!$B1302,IPO!$J$2:$J$5250,"="&amp;data!$G1302)</f>
        <v>67.7</v>
      </c>
      <c r="K1302" s="13">
        <f>IF(I1302=1,SUMIFS(IPO!$C$2:$C$5250,IPO!$H$2:$H$5250,"="&amp;data!$B1302,IPO!$J$2:$J$5250,"="&amp;data!$G1302),"")</f>
        <v>137</v>
      </c>
      <c r="L1302" s="13">
        <f>SUMIFS(IPO!$E$2:$E$5250,IPO!$H$2:$H$5250,"="&amp;data!$B1302,IPO!$J$2:$J$5250,"="&amp;data!$G1302)</f>
        <v>0.1</v>
      </c>
      <c r="M1302" s="13">
        <f>SUMIFS(IPO!$F$2:$F$5250,IPO!$H$2:$H$5250,"="&amp;data!$B1302,IPO!$J$2:$J$5250,"="&amp;data!$G1302)</f>
        <v>2</v>
      </c>
      <c r="N1302" s="13"/>
      <c r="P1302" s="16">
        <f>COUNTIFS(equity_bonds!$H$2:$H$6414,"="&amp;data!$B1302,equity_bonds!$J$2:$J$6414,"="&amp;data!$G1302)</f>
        <v>0</v>
      </c>
      <c r="Q1302" s="16">
        <f>SUMIFS(equity_bonds!$B$2:$B$6414,equity_bonds!$H$2:$H$6414,"="&amp;data!$B1302,equity_bonds!$J$2:$J$6414,"="&amp;data!$G1302)</f>
        <v>0</v>
      </c>
      <c r="R1302" s="16" t="str">
        <f>IF(P1302=1,SUMIFS(equity_bonds!$C$2:$C$6414,equity_bonds!$H$2:$H$6414,"="&amp;data!$B1302,equity_bonds!$J$2:$J$6414,"="&amp;data!$G1302),"")</f>
        <v/>
      </c>
      <c r="S1302" s="16">
        <f>SUMIFS(equity_bonds!$E$2:$E$6414,equity_bonds!$H$2:$H$6414,"="&amp;data!$B1302,equity_bonds!$J$2:$J$6414,"="&amp;data!$G1302)</f>
        <v>0</v>
      </c>
      <c r="T1302" s="16">
        <f>SUMIFS(equity_bonds!$F$2:$F$6414,equity_bonds!$H$2:$H$6414,"="&amp;data!$B1302,equity_bonds!$J$2:$J$6414,"="&amp;data!$G1302)</f>
        <v>0</v>
      </c>
      <c r="U1302" s="16"/>
    </row>
    <row r="1303" spans="1:21" x14ac:dyDescent="0.25">
      <c r="A1303">
        <v>3531</v>
      </c>
      <c r="B1303">
        <v>1998</v>
      </c>
      <c r="C1303">
        <v>43</v>
      </c>
      <c r="D1303" t="s">
        <v>95</v>
      </c>
      <c r="E1303" t="s">
        <v>42</v>
      </c>
      <c r="F1303" t="s">
        <v>2603</v>
      </c>
      <c r="G1303" t="str">
        <f t="shared" si="20"/>
        <v>Rogers Wells</v>
      </c>
      <c r="I1303" s="13">
        <f>COUNTIFS(IPO!$J$2:$J$5250,"="&amp;data!$G1303,IPO!$H$2:$H$5250,"="&amp;data!$B1303)</f>
        <v>0</v>
      </c>
      <c r="J1303" s="13">
        <f>SUMIFS(IPO!$B$2:$B$5250,IPO!$H$2:$H$5250,"="&amp;data!$B1303,IPO!$J$2:$J$5250,"="&amp;data!$G1303)</f>
        <v>0</v>
      </c>
      <c r="K1303" s="13" t="str">
        <f>IF(I1303=1,SUMIFS(IPO!$C$2:$C$5250,IPO!$H$2:$H$5250,"="&amp;data!$B1303,IPO!$J$2:$J$5250,"="&amp;data!$G1303),"")</f>
        <v/>
      </c>
      <c r="L1303" s="13">
        <f>SUMIFS(IPO!$E$2:$E$5250,IPO!$H$2:$H$5250,"="&amp;data!$B1303,IPO!$J$2:$J$5250,"="&amp;data!$G1303)</f>
        <v>0</v>
      </c>
      <c r="M1303" s="13">
        <f>SUMIFS(IPO!$F$2:$F$5250,IPO!$H$2:$H$5250,"="&amp;data!$B1303,IPO!$J$2:$J$5250,"="&amp;data!$G1303)</f>
        <v>0</v>
      </c>
      <c r="N1303" s="13"/>
      <c r="P1303" s="16">
        <f>COUNTIFS(equity_bonds!$H$2:$H$6414,"="&amp;data!$B1303,equity_bonds!$J$2:$J$6414,"="&amp;data!$G1303)</f>
        <v>1</v>
      </c>
      <c r="Q1303" s="16">
        <f>SUMIFS(equity_bonds!$B$2:$B$6414,equity_bonds!$H$2:$H$6414,"="&amp;data!$B1303,equity_bonds!$J$2:$J$6414,"="&amp;data!$G1303)</f>
        <v>3069</v>
      </c>
      <c r="R1303" s="16">
        <f>IF(P1303=1,SUMIFS(equity_bonds!$C$2:$C$6414,equity_bonds!$H$2:$H$6414,"="&amp;data!$B1303,equity_bonds!$J$2:$J$6414,"="&amp;data!$G1303),"")</f>
        <v>86</v>
      </c>
      <c r="S1303" s="16">
        <f>SUMIFS(equity_bonds!$E$2:$E$6414,equity_bonds!$H$2:$H$6414,"="&amp;data!$B1303,equity_bonds!$J$2:$J$6414,"="&amp;data!$G1303)</f>
        <v>0.1</v>
      </c>
      <c r="T1303" s="16">
        <f>SUMIFS(equity_bonds!$F$2:$F$6414,equity_bonds!$H$2:$H$6414,"="&amp;data!$B1303,equity_bonds!$J$2:$J$6414,"="&amp;data!$G1303)</f>
        <v>9</v>
      </c>
      <c r="U1303" s="16"/>
    </row>
    <row r="1304" spans="1:21" x14ac:dyDescent="0.25">
      <c r="A1304">
        <v>3546</v>
      </c>
      <c r="B1304">
        <v>1998</v>
      </c>
      <c r="C1304">
        <v>47</v>
      </c>
      <c r="D1304" t="s">
        <v>185</v>
      </c>
      <c r="E1304" t="s">
        <v>103</v>
      </c>
      <c r="F1304" t="s">
        <v>2628</v>
      </c>
      <c r="G1304" t="str">
        <f t="shared" si="20"/>
        <v>Ropes Gray</v>
      </c>
      <c r="I1304" s="13">
        <f>COUNTIFS(IPO!$J$2:$J$5250,"="&amp;data!$G1304,IPO!$H$2:$H$5250,"="&amp;data!$B1304)</f>
        <v>1</v>
      </c>
      <c r="J1304" s="13">
        <f>SUMIFS(IPO!$B$2:$B$5250,IPO!$H$2:$H$5250,"="&amp;data!$B1304,IPO!$J$2:$J$5250,"="&amp;data!$G1304)</f>
        <v>44.4</v>
      </c>
      <c r="K1304" s="13">
        <f>IF(I1304=1,SUMIFS(IPO!$C$2:$C$5250,IPO!$H$2:$H$5250,"="&amp;data!$B1304,IPO!$J$2:$J$5250,"="&amp;data!$G1304),"")</f>
        <v>171</v>
      </c>
      <c r="L1304" s="13">
        <f>SUMIFS(IPO!$E$2:$E$5250,IPO!$H$2:$H$5250,"="&amp;data!$B1304,IPO!$J$2:$J$5250,"="&amp;data!$G1304)</f>
        <v>0</v>
      </c>
      <c r="M1304" s="13">
        <f>SUMIFS(IPO!$F$2:$F$5250,IPO!$H$2:$H$5250,"="&amp;data!$B1304,IPO!$J$2:$J$5250,"="&amp;data!$G1304)</f>
        <v>1</v>
      </c>
      <c r="N1304" s="13"/>
      <c r="P1304" s="16">
        <f>COUNTIFS(equity_bonds!$H$2:$H$6414,"="&amp;data!$B1304,equity_bonds!$J$2:$J$6414,"="&amp;data!$G1304)</f>
        <v>1</v>
      </c>
      <c r="Q1304" s="16">
        <f>SUMIFS(equity_bonds!$B$2:$B$6414,equity_bonds!$H$2:$H$6414,"="&amp;data!$B1304,equity_bonds!$J$2:$J$6414,"="&amp;data!$G1304)</f>
        <v>3453.1</v>
      </c>
      <c r="R1304" s="16">
        <f>IF(P1304=1,SUMIFS(equity_bonds!$C$2:$C$6414,equity_bonds!$H$2:$H$6414,"="&amp;data!$B1304,equity_bonds!$J$2:$J$6414,"="&amp;data!$G1304),"")</f>
        <v>81</v>
      </c>
      <c r="S1304" s="16">
        <f>SUMIFS(equity_bonds!$E$2:$E$6414,equity_bonds!$H$2:$H$6414,"="&amp;data!$B1304,equity_bonds!$J$2:$J$6414,"="&amp;data!$G1304)</f>
        <v>0.1</v>
      </c>
      <c r="T1304" s="16">
        <f>SUMIFS(equity_bonds!$F$2:$F$6414,equity_bonds!$H$2:$H$6414,"="&amp;data!$B1304,equity_bonds!$J$2:$J$6414,"="&amp;data!$G1304)</f>
        <v>26</v>
      </c>
      <c r="U1304" s="16"/>
    </row>
    <row r="1305" spans="1:21" x14ac:dyDescent="0.25">
      <c r="A1305">
        <v>3627</v>
      </c>
      <c r="B1305">
        <v>1998</v>
      </c>
      <c r="C1305">
        <v>98</v>
      </c>
      <c r="D1305" t="s">
        <v>179</v>
      </c>
      <c r="E1305" t="s">
        <v>241</v>
      </c>
      <c r="F1305" t="s">
        <v>2676</v>
      </c>
      <c r="G1305" t="str">
        <f t="shared" si="20"/>
        <v>Schulte Roth</v>
      </c>
      <c r="I1305" s="13">
        <f>COUNTIFS(IPO!$J$2:$J$5250,"="&amp;data!$G1305,IPO!$H$2:$H$5250,"="&amp;data!$B1305)</f>
        <v>1</v>
      </c>
      <c r="J1305" s="13">
        <f>SUMIFS(IPO!$B$2:$B$5250,IPO!$H$2:$H$5250,"="&amp;data!$B1305,IPO!$J$2:$J$5250,"="&amp;data!$G1305)</f>
        <v>1940</v>
      </c>
      <c r="K1305" s="13">
        <f>IF(I1305=1,SUMIFS(IPO!$C$2:$C$5250,IPO!$H$2:$H$5250,"="&amp;data!$B1305,IPO!$J$2:$J$5250,"="&amp;data!$G1305),"")</f>
        <v>10</v>
      </c>
      <c r="L1305" s="13">
        <f>SUMIFS(IPO!$E$2:$E$5250,IPO!$H$2:$H$5250,"="&amp;data!$B1305,IPO!$J$2:$J$5250,"="&amp;data!$G1305)</f>
        <v>1.6</v>
      </c>
      <c r="M1305" s="13">
        <f>SUMIFS(IPO!$F$2:$F$5250,IPO!$H$2:$H$5250,"="&amp;data!$B1305,IPO!$J$2:$J$5250,"="&amp;data!$G1305)</f>
        <v>1</v>
      </c>
      <c r="N1305" s="13"/>
      <c r="P1305" s="16">
        <f>COUNTIFS(equity_bonds!$H$2:$H$6414,"="&amp;data!$B1305,equity_bonds!$J$2:$J$6414,"="&amp;data!$G1305)</f>
        <v>1</v>
      </c>
      <c r="Q1305" s="16">
        <f>SUMIFS(equity_bonds!$B$2:$B$6414,equity_bonds!$H$2:$H$6414,"="&amp;data!$B1305,equity_bonds!$J$2:$J$6414,"="&amp;data!$G1305)</f>
        <v>22148.799999999999</v>
      </c>
      <c r="R1305" s="16">
        <f>IF(P1305=1,SUMIFS(equity_bonds!$C$2:$C$6414,equity_bonds!$H$2:$H$6414,"="&amp;data!$B1305,equity_bonds!$J$2:$J$6414,"="&amp;data!$G1305),"")</f>
        <v>26</v>
      </c>
      <c r="S1305" s="16">
        <f>SUMIFS(equity_bonds!$E$2:$E$6414,equity_bonds!$H$2:$H$6414,"="&amp;data!$B1305,equity_bonds!$J$2:$J$6414,"="&amp;data!$G1305)</f>
        <v>0.4</v>
      </c>
      <c r="T1305" s="16">
        <f>SUMIFS(equity_bonds!$F$2:$F$6414,equity_bonds!$H$2:$H$6414,"="&amp;data!$B1305,equity_bonds!$J$2:$J$6414,"="&amp;data!$G1305)</f>
        <v>19</v>
      </c>
      <c r="U1305" s="16"/>
    </row>
    <row r="1306" spans="1:21" x14ac:dyDescent="0.25">
      <c r="A1306">
        <v>3672</v>
      </c>
      <c r="B1306">
        <v>1998</v>
      </c>
      <c r="C1306">
        <v>77</v>
      </c>
      <c r="D1306" t="s">
        <v>154</v>
      </c>
      <c r="E1306" t="s">
        <v>105</v>
      </c>
      <c r="F1306" t="s">
        <v>105</v>
      </c>
      <c r="G1306" t="str">
        <f t="shared" si="20"/>
        <v>Seyfarth Shaw</v>
      </c>
      <c r="I1306" s="13">
        <f>COUNTIFS(IPO!$J$2:$J$5250,"="&amp;data!$G1306,IPO!$H$2:$H$5250,"="&amp;data!$B1306)</f>
        <v>0</v>
      </c>
      <c r="J1306" s="13">
        <f>SUMIFS(IPO!$B$2:$B$5250,IPO!$H$2:$H$5250,"="&amp;data!$B1306,IPO!$J$2:$J$5250,"="&amp;data!$G1306)</f>
        <v>0</v>
      </c>
      <c r="K1306" s="13" t="str">
        <f>IF(I1306=1,SUMIFS(IPO!$C$2:$C$5250,IPO!$H$2:$H$5250,"="&amp;data!$B1306,IPO!$J$2:$J$5250,"="&amp;data!$G1306),"")</f>
        <v/>
      </c>
      <c r="L1306" s="13">
        <f>SUMIFS(IPO!$E$2:$E$5250,IPO!$H$2:$H$5250,"="&amp;data!$B1306,IPO!$J$2:$J$5250,"="&amp;data!$G1306)</f>
        <v>0</v>
      </c>
      <c r="M1306" s="13">
        <f>SUMIFS(IPO!$F$2:$F$5250,IPO!$H$2:$H$5250,"="&amp;data!$B1306,IPO!$J$2:$J$5250,"="&amp;data!$G1306)</f>
        <v>0</v>
      </c>
      <c r="N1306" s="13"/>
      <c r="P1306" s="16">
        <f>COUNTIFS(equity_bonds!$H$2:$H$6414,"="&amp;data!$B1306,equity_bonds!$J$2:$J$6414,"="&amp;data!$G1306)</f>
        <v>0</v>
      </c>
      <c r="Q1306" s="16">
        <f>SUMIFS(equity_bonds!$B$2:$B$6414,equity_bonds!$H$2:$H$6414,"="&amp;data!$B1306,equity_bonds!$J$2:$J$6414,"="&amp;data!$G1306)</f>
        <v>0</v>
      </c>
      <c r="R1306" s="16" t="str">
        <f>IF(P1306=1,SUMIFS(equity_bonds!$C$2:$C$6414,equity_bonds!$H$2:$H$6414,"="&amp;data!$B1306,equity_bonds!$J$2:$J$6414,"="&amp;data!$G1306),"")</f>
        <v/>
      </c>
      <c r="S1306" s="16">
        <f>SUMIFS(equity_bonds!$E$2:$E$6414,equity_bonds!$H$2:$H$6414,"="&amp;data!$B1306,equity_bonds!$J$2:$J$6414,"="&amp;data!$G1306)</f>
        <v>0</v>
      </c>
      <c r="T1306" s="16">
        <f>SUMIFS(equity_bonds!$F$2:$F$6414,equity_bonds!$H$2:$H$6414,"="&amp;data!$B1306,equity_bonds!$J$2:$J$6414,"="&amp;data!$G1306)</f>
        <v>0</v>
      </c>
      <c r="U1306" s="16"/>
    </row>
    <row r="1307" spans="1:21" x14ac:dyDescent="0.25">
      <c r="A1307">
        <v>3727</v>
      </c>
      <c r="B1307">
        <v>1998</v>
      </c>
      <c r="C1307">
        <v>9</v>
      </c>
      <c r="D1307" t="s">
        <v>69</v>
      </c>
      <c r="E1307" t="s">
        <v>44</v>
      </c>
      <c r="F1307" t="s">
        <v>2605</v>
      </c>
      <c r="G1307" t="str">
        <f t="shared" si="20"/>
        <v>Shearman Sterling</v>
      </c>
      <c r="I1307" s="13">
        <f>COUNTIFS(IPO!$J$2:$J$5250,"="&amp;data!$G1307,IPO!$H$2:$H$5250,"="&amp;data!$B1307)</f>
        <v>1</v>
      </c>
      <c r="J1307" s="13">
        <f>SUMIFS(IPO!$B$2:$B$5250,IPO!$H$2:$H$5250,"="&amp;data!$B1307,IPO!$J$2:$J$5250,"="&amp;data!$G1307)</f>
        <v>14243.6</v>
      </c>
      <c r="K1307" s="13">
        <f>IF(I1307=1,SUMIFS(IPO!$C$2:$C$5250,IPO!$H$2:$H$5250,"="&amp;data!$B1307,IPO!$J$2:$J$5250,"="&amp;data!$G1307),"")</f>
        <v>2</v>
      </c>
      <c r="L1307" s="13">
        <f>SUMIFS(IPO!$E$2:$E$5250,IPO!$H$2:$H$5250,"="&amp;data!$B1307,IPO!$J$2:$J$5250,"="&amp;data!$G1307)</f>
        <v>11.9</v>
      </c>
      <c r="M1307" s="13">
        <f>SUMIFS(IPO!$F$2:$F$5250,IPO!$H$2:$H$5250,"="&amp;data!$B1307,IPO!$J$2:$J$5250,"="&amp;data!$G1307)</f>
        <v>10</v>
      </c>
      <c r="N1307" s="13"/>
      <c r="P1307" s="16">
        <f>COUNTIFS(equity_bonds!$H$2:$H$6414,"="&amp;data!$B1307,equity_bonds!$J$2:$J$6414,"="&amp;data!$G1307)</f>
        <v>1</v>
      </c>
      <c r="Q1307" s="16">
        <f>SUMIFS(equity_bonds!$B$2:$B$6414,equity_bonds!$H$2:$H$6414,"="&amp;data!$B1307,equity_bonds!$J$2:$J$6414,"="&amp;data!$G1307)</f>
        <v>20158.8</v>
      </c>
      <c r="R1307" s="16">
        <f>IF(P1307=1,SUMIFS(equity_bonds!$C$2:$C$6414,equity_bonds!$H$2:$H$6414,"="&amp;data!$B1307,equity_bonds!$J$2:$J$6414,"="&amp;data!$G1307),"")</f>
        <v>28</v>
      </c>
      <c r="S1307" s="16">
        <f>SUMIFS(equity_bonds!$E$2:$E$6414,equity_bonds!$H$2:$H$6414,"="&amp;data!$B1307,equity_bonds!$J$2:$J$6414,"="&amp;data!$G1307)</f>
        <v>0.4</v>
      </c>
      <c r="T1307" s="16">
        <f>SUMIFS(equity_bonds!$F$2:$F$6414,equity_bonds!$H$2:$H$6414,"="&amp;data!$B1307,equity_bonds!$J$2:$J$6414,"="&amp;data!$G1307)</f>
        <v>47</v>
      </c>
      <c r="U1307" s="16"/>
    </row>
    <row r="1308" spans="1:21" x14ac:dyDescent="0.25">
      <c r="A1308">
        <v>3760</v>
      </c>
      <c r="B1308">
        <v>1998</v>
      </c>
      <c r="C1308">
        <v>89</v>
      </c>
      <c r="D1308" t="s">
        <v>170</v>
      </c>
      <c r="E1308" t="s">
        <v>188</v>
      </c>
      <c r="F1308" t="s">
        <v>2656</v>
      </c>
      <c r="G1308" t="str">
        <f t="shared" si="20"/>
        <v>Sheppard Mullin</v>
      </c>
      <c r="I1308" s="13">
        <f>COUNTIFS(IPO!$J$2:$J$5250,"="&amp;data!$G1308,IPO!$H$2:$H$5250,"="&amp;data!$B1308)</f>
        <v>0</v>
      </c>
      <c r="J1308" s="13">
        <f>SUMIFS(IPO!$B$2:$B$5250,IPO!$H$2:$H$5250,"="&amp;data!$B1308,IPO!$J$2:$J$5250,"="&amp;data!$G1308)</f>
        <v>0</v>
      </c>
      <c r="K1308" s="13" t="str">
        <f>IF(I1308=1,SUMIFS(IPO!$C$2:$C$5250,IPO!$H$2:$H$5250,"="&amp;data!$B1308,IPO!$J$2:$J$5250,"="&amp;data!$G1308),"")</f>
        <v/>
      </c>
      <c r="L1308" s="13">
        <f>SUMIFS(IPO!$E$2:$E$5250,IPO!$H$2:$H$5250,"="&amp;data!$B1308,IPO!$J$2:$J$5250,"="&amp;data!$G1308)</f>
        <v>0</v>
      </c>
      <c r="M1308" s="13">
        <f>SUMIFS(IPO!$F$2:$F$5250,IPO!$H$2:$H$5250,"="&amp;data!$B1308,IPO!$J$2:$J$5250,"="&amp;data!$G1308)</f>
        <v>0</v>
      </c>
      <c r="N1308" s="13"/>
      <c r="P1308" s="16">
        <f>COUNTIFS(equity_bonds!$H$2:$H$6414,"="&amp;data!$B1308,equity_bonds!$J$2:$J$6414,"="&amp;data!$G1308)</f>
        <v>0</v>
      </c>
      <c r="Q1308" s="16">
        <f>SUMIFS(equity_bonds!$B$2:$B$6414,equity_bonds!$H$2:$H$6414,"="&amp;data!$B1308,equity_bonds!$J$2:$J$6414,"="&amp;data!$G1308)</f>
        <v>0</v>
      </c>
      <c r="R1308" s="16" t="str">
        <f>IF(P1308=1,SUMIFS(equity_bonds!$C$2:$C$6414,equity_bonds!$H$2:$H$6414,"="&amp;data!$B1308,equity_bonds!$J$2:$J$6414,"="&amp;data!$G1308),"")</f>
        <v/>
      </c>
      <c r="S1308" s="16">
        <f>SUMIFS(equity_bonds!$E$2:$E$6414,equity_bonds!$H$2:$H$6414,"="&amp;data!$B1308,equity_bonds!$J$2:$J$6414,"="&amp;data!$G1308)</f>
        <v>0</v>
      </c>
      <c r="T1308" s="16">
        <f>SUMIFS(equity_bonds!$F$2:$F$6414,equity_bonds!$H$2:$H$6414,"="&amp;data!$B1308,equity_bonds!$J$2:$J$6414,"="&amp;data!$G1308)</f>
        <v>0</v>
      </c>
      <c r="U1308" s="16"/>
    </row>
    <row r="1309" spans="1:21" x14ac:dyDescent="0.25">
      <c r="A1309">
        <v>3777</v>
      </c>
      <c r="B1309">
        <v>1998</v>
      </c>
      <c r="C1309">
        <v>70</v>
      </c>
      <c r="D1309" t="s">
        <v>144</v>
      </c>
      <c r="E1309" t="s">
        <v>242</v>
      </c>
      <c r="F1309" t="s">
        <v>2677</v>
      </c>
      <c r="G1309" t="str">
        <f t="shared" si="20"/>
        <v>Shook Hardy</v>
      </c>
      <c r="I1309" s="13">
        <f>COUNTIFS(IPO!$J$2:$J$5250,"="&amp;data!$G1309,IPO!$H$2:$H$5250,"="&amp;data!$B1309)</f>
        <v>0</v>
      </c>
      <c r="J1309" s="13">
        <f>SUMIFS(IPO!$B$2:$B$5250,IPO!$H$2:$H$5250,"="&amp;data!$B1309,IPO!$J$2:$J$5250,"="&amp;data!$G1309)</f>
        <v>0</v>
      </c>
      <c r="K1309" s="13" t="str">
        <f>IF(I1309=1,SUMIFS(IPO!$C$2:$C$5250,IPO!$H$2:$H$5250,"="&amp;data!$B1309,IPO!$J$2:$J$5250,"="&amp;data!$G1309),"")</f>
        <v/>
      </c>
      <c r="L1309" s="13">
        <f>SUMIFS(IPO!$E$2:$E$5250,IPO!$H$2:$H$5250,"="&amp;data!$B1309,IPO!$J$2:$J$5250,"="&amp;data!$G1309)</f>
        <v>0</v>
      </c>
      <c r="M1309" s="13">
        <f>SUMIFS(IPO!$F$2:$F$5250,IPO!$H$2:$H$5250,"="&amp;data!$B1309,IPO!$J$2:$J$5250,"="&amp;data!$G1309)</f>
        <v>0</v>
      </c>
      <c r="N1309" s="13"/>
      <c r="P1309" s="16">
        <f>COUNTIFS(equity_bonds!$H$2:$H$6414,"="&amp;data!$B1309,equity_bonds!$J$2:$J$6414,"="&amp;data!$G1309)</f>
        <v>0</v>
      </c>
      <c r="Q1309" s="16">
        <f>SUMIFS(equity_bonds!$B$2:$B$6414,equity_bonds!$H$2:$H$6414,"="&amp;data!$B1309,equity_bonds!$J$2:$J$6414,"="&amp;data!$G1309)</f>
        <v>0</v>
      </c>
      <c r="R1309" s="16" t="str">
        <f>IF(P1309=1,SUMIFS(equity_bonds!$C$2:$C$6414,equity_bonds!$H$2:$H$6414,"="&amp;data!$B1309,equity_bonds!$J$2:$J$6414,"="&amp;data!$G1309),"")</f>
        <v/>
      </c>
      <c r="S1309" s="16">
        <f>SUMIFS(equity_bonds!$E$2:$E$6414,equity_bonds!$H$2:$H$6414,"="&amp;data!$B1309,equity_bonds!$J$2:$J$6414,"="&amp;data!$G1309)</f>
        <v>0</v>
      </c>
      <c r="T1309" s="16">
        <f>SUMIFS(equity_bonds!$F$2:$F$6414,equity_bonds!$H$2:$H$6414,"="&amp;data!$B1309,equity_bonds!$J$2:$J$6414,"="&amp;data!$G1309)</f>
        <v>0</v>
      </c>
      <c r="U1309" s="16"/>
    </row>
    <row r="1310" spans="1:21" x14ac:dyDescent="0.25">
      <c r="A1310">
        <v>3811</v>
      </c>
      <c r="B1310">
        <v>1998</v>
      </c>
      <c r="C1310">
        <v>7</v>
      </c>
      <c r="D1310" t="s">
        <v>164</v>
      </c>
      <c r="E1310" t="s">
        <v>45</v>
      </c>
      <c r="F1310" t="s">
        <v>507</v>
      </c>
      <c r="G1310" t="str">
        <f t="shared" si="20"/>
        <v>Sidley Austin</v>
      </c>
      <c r="I1310" s="13">
        <f>COUNTIFS(IPO!$J$2:$J$5250,"="&amp;data!$G1310,IPO!$H$2:$H$5250,"="&amp;data!$B1310)</f>
        <v>1</v>
      </c>
      <c r="J1310" s="13">
        <f>SUMIFS(IPO!$B$2:$B$5250,IPO!$H$2:$H$5250,"="&amp;data!$B1310,IPO!$J$2:$J$5250,"="&amp;data!$G1310)</f>
        <v>152.5</v>
      </c>
      <c r="K1310" s="13">
        <f>IF(I1310=1,SUMIFS(IPO!$C$2:$C$5250,IPO!$H$2:$H$5250,"="&amp;data!$B1310,IPO!$J$2:$J$5250,"="&amp;data!$G1310),"")</f>
        <v>91</v>
      </c>
      <c r="L1310" s="13">
        <f>SUMIFS(IPO!$E$2:$E$5250,IPO!$H$2:$H$5250,"="&amp;data!$B1310,IPO!$J$2:$J$5250,"="&amp;data!$G1310)</f>
        <v>0.1</v>
      </c>
      <c r="M1310" s="13">
        <f>SUMIFS(IPO!$F$2:$F$5250,IPO!$H$2:$H$5250,"="&amp;data!$B1310,IPO!$J$2:$J$5250,"="&amp;data!$G1310)</f>
        <v>2</v>
      </c>
      <c r="N1310" s="13"/>
      <c r="P1310" s="16">
        <f>COUNTIFS(equity_bonds!$H$2:$H$6414,"="&amp;data!$B1310,equity_bonds!$J$2:$J$6414,"="&amp;data!$G1310)</f>
        <v>2</v>
      </c>
      <c r="Q1310" s="16">
        <f>SUMIFS(equity_bonds!$B$2:$B$6414,equity_bonds!$H$2:$H$6414,"="&amp;data!$B1310,equity_bonds!$J$2:$J$6414,"="&amp;data!$G1310)</f>
        <v>47524.7</v>
      </c>
      <c r="R1310" s="16" t="str">
        <f>IF(P1310=1,SUMIFS(equity_bonds!$C$2:$C$6414,equity_bonds!$H$2:$H$6414,"="&amp;data!$B1310,equity_bonds!$J$2:$J$6414,"="&amp;data!$G1310),"")</f>
        <v/>
      </c>
      <c r="S1310" s="16">
        <f>SUMIFS(equity_bonds!$E$2:$E$6414,equity_bonds!$H$2:$H$6414,"="&amp;data!$B1310,equity_bonds!$J$2:$J$6414,"="&amp;data!$G1310)</f>
        <v>0.8</v>
      </c>
      <c r="T1310" s="16">
        <f>SUMIFS(equity_bonds!$F$2:$F$6414,equity_bonds!$H$2:$H$6414,"="&amp;data!$B1310,equity_bonds!$J$2:$J$6414,"="&amp;data!$G1310)</f>
        <v>53</v>
      </c>
      <c r="U1310" s="16"/>
    </row>
    <row r="1311" spans="1:21" x14ac:dyDescent="0.25">
      <c r="A1311">
        <v>3850</v>
      </c>
      <c r="B1311">
        <v>1998</v>
      </c>
      <c r="C1311">
        <v>16</v>
      </c>
      <c r="D1311" t="s">
        <v>147</v>
      </c>
      <c r="E1311" t="s">
        <v>46</v>
      </c>
      <c r="F1311" t="s">
        <v>2606</v>
      </c>
      <c r="G1311" t="str">
        <f t="shared" si="20"/>
        <v>Simpson Thacher</v>
      </c>
      <c r="I1311" s="13">
        <f>COUNTIFS(IPO!$J$2:$J$5250,"="&amp;data!$G1311,IPO!$H$2:$H$5250,"="&amp;data!$B1311)</f>
        <v>1</v>
      </c>
      <c r="J1311" s="13">
        <f>SUMIFS(IPO!$B$2:$B$5250,IPO!$H$2:$H$5250,"="&amp;data!$B1311,IPO!$J$2:$J$5250,"="&amp;data!$G1311)</f>
        <v>1813.5</v>
      </c>
      <c r="K1311" s="13">
        <f>IF(I1311=1,SUMIFS(IPO!$C$2:$C$5250,IPO!$H$2:$H$5250,"="&amp;data!$B1311,IPO!$J$2:$J$5250,"="&amp;data!$G1311),"")</f>
        <v>15</v>
      </c>
      <c r="L1311" s="13">
        <f>SUMIFS(IPO!$E$2:$E$5250,IPO!$H$2:$H$5250,"="&amp;data!$B1311,IPO!$J$2:$J$5250,"="&amp;data!$G1311)</f>
        <v>1.5</v>
      </c>
      <c r="M1311" s="13">
        <f>SUMIFS(IPO!$F$2:$F$5250,IPO!$H$2:$H$5250,"="&amp;data!$B1311,IPO!$J$2:$J$5250,"="&amp;data!$G1311)</f>
        <v>4</v>
      </c>
      <c r="N1311" s="13"/>
      <c r="P1311" s="16">
        <f>COUNTIFS(equity_bonds!$H$2:$H$6414,"="&amp;data!$B1311,equity_bonds!$J$2:$J$6414,"="&amp;data!$G1311)</f>
        <v>1</v>
      </c>
      <c r="Q1311" s="16">
        <f>SUMIFS(equity_bonds!$B$2:$B$6414,equity_bonds!$H$2:$H$6414,"="&amp;data!$B1311,equity_bonds!$J$2:$J$6414,"="&amp;data!$G1311)</f>
        <v>49464.3</v>
      </c>
      <c r="R1311" s="16">
        <f>IF(P1311=1,SUMIFS(equity_bonds!$C$2:$C$6414,equity_bonds!$H$2:$H$6414,"="&amp;data!$B1311,equity_bonds!$J$2:$J$6414,"="&amp;data!$G1311),"")</f>
        <v>15</v>
      </c>
      <c r="S1311" s="16">
        <f>SUMIFS(equity_bonds!$E$2:$E$6414,equity_bonds!$H$2:$H$6414,"="&amp;data!$B1311,equity_bonds!$J$2:$J$6414,"="&amp;data!$G1311)</f>
        <v>0.9</v>
      </c>
      <c r="T1311" s="16">
        <f>SUMIFS(equity_bonds!$F$2:$F$6414,equity_bonds!$H$2:$H$6414,"="&amp;data!$B1311,equity_bonds!$J$2:$J$6414,"="&amp;data!$G1311)</f>
        <v>81</v>
      </c>
      <c r="U1311" s="16"/>
    </row>
    <row r="1312" spans="1:21" x14ac:dyDescent="0.25">
      <c r="A1312">
        <v>3881</v>
      </c>
      <c r="B1312">
        <v>1998</v>
      </c>
      <c r="C1312">
        <v>1</v>
      </c>
      <c r="D1312" t="s">
        <v>109</v>
      </c>
      <c r="E1312" t="s">
        <v>47</v>
      </c>
      <c r="F1312" t="s">
        <v>2607</v>
      </c>
      <c r="G1312" t="str">
        <f t="shared" si="20"/>
        <v>Skadden Arps</v>
      </c>
      <c r="I1312" s="13">
        <f>COUNTIFS(IPO!$J$2:$J$5250,"="&amp;data!$G1312,IPO!$H$2:$H$5250,"="&amp;data!$B1312)</f>
        <v>1</v>
      </c>
      <c r="J1312" s="13">
        <f>SUMIFS(IPO!$B$2:$B$5250,IPO!$H$2:$H$5250,"="&amp;data!$B1312,IPO!$J$2:$J$5250,"="&amp;data!$G1312)</f>
        <v>2457.6999999999998</v>
      </c>
      <c r="K1312" s="13">
        <f>IF(I1312=1,SUMIFS(IPO!$C$2:$C$5250,IPO!$H$2:$H$5250,"="&amp;data!$B1312,IPO!$J$2:$J$5250,"="&amp;data!$G1312),"")</f>
        <v>8</v>
      </c>
      <c r="L1312" s="13">
        <f>SUMIFS(IPO!$E$2:$E$5250,IPO!$H$2:$H$5250,"="&amp;data!$B1312,IPO!$J$2:$J$5250,"="&amp;data!$G1312)</f>
        <v>2.1</v>
      </c>
      <c r="M1312" s="13">
        <f>SUMIFS(IPO!$F$2:$F$5250,IPO!$H$2:$H$5250,"="&amp;data!$B1312,IPO!$J$2:$J$5250,"="&amp;data!$G1312)</f>
        <v>14</v>
      </c>
      <c r="N1312" s="13"/>
      <c r="P1312" s="16">
        <f>COUNTIFS(equity_bonds!$H$2:$H$6414,"="&amp;data!$B1312,equity_bonds!$J$2:$J$6414,"="&amp;data!$G1312)</f>
        <v>1</v>
      </c>
      <c r="Q1312" s="16">
        <f>SUMIFS(equity_bonds!$B$2:$B$6414,equity_bonds!$H$2:$H$6414,"="&amp;data!$B1312,equity_bonds!$J$2:$J$6414,"="&amp;data!$G1312)</f>
        <v>95899.6</v>
      </c>
      <c r="R1312" s="16">
        <f>IF(P1312=1,SUMIFS(equity_bonds!$C$2:$C$6414,equity_bonds!$H$2:$H$6414,"="&amp;data!$B1312,equity_bonds!$J$2:$J$6414,"="&amp;data!$G1312),"")</f>
        <v>8</v>
      </c>
      <c r="S1312" s="16">
        <f>SUMIFS(equity_bonds!$E$2:$E$6414,equity_bonds!$H$2:$H$6414,"="&amp;data!$B1312,equity_bonds!$J$2:$J$6414,"="&amp;data!$G1312)</f>
        <v>1.7</v>
      </c>
      <c r="T1312" s="16">
        <f>SUMIFS(equity_bonds!$F$2:$F$6414,equity_bonds!$H$2:$H$6414,"="&amp;data!$B1312,equity_bonds!$J$2:$J$6414,"="&amp;data!$G1312)</f>
        <v>130</v>
      </c>
      <c r="U1312" s="16"/>
    </row>
    <row r="1313" spans="1:21" x14ac:dyDescent="0.25">
      <c r="A1313">
        <v>3931</v>
      </c>
      <c r="B1313">
        <v>1998</v>
      </c>
      <c r="C1313">
        <v>46</v>
      </c>
      <c r="D1313" t="s">
        <v>151</v>
      </c>
      <c r="E1313" t="s">
        <v>211</v>
      </c>
      <c r="F1313" t="s">
        <v>2661</v>
      </c>
      <c r="G1313" t="str">
        <f t="shared" si="20"/>
        <v>Sonnenschein Nath</v>
      </c>
      <c r="I1313" s="13">
        <f>COUNTIFS(IPO!$J$2:$J$5250,"="&amp;data!$G1313,IPO!$H$2:$H$5250,"="&amp;data!$B1313)</f>
        <v>1</v>
      </c>
      <c r="J1313" s="13">
        <f>SUMIFS(IPO!$B$2:$B$5250,IPO!$H$2:$H$5250,"="&amp;data!$B1313,IPO!$J$2:$J$5250,"="&amp;data!$G1313)</f>
        <v>139.1</v>
      </c>
      <c r="K1313" s="13">
        <f>IF(I1313=1,SUMIFS(IPO!$C$2:$C$5250,IPO!$H$2:$H$5250,"="&amp;data!$B1313,IPO!$J$2:$J$5250,"="&amp;data!$G1313),"")</f>
        <v>97</v>
      </c>
      <c r="L1313" s="13">
        <f>SUMIFS(IPO!$E$2:$E$5250,IPO!$H$2:$H$5250,"="&amp;data!$B1313,IPO!$J$2:$J$5250,"="&amp;data!$G1313)</f>
        <v>0.1</v>
      </c>
      <c r="M1313" s="13">
        <f>SUMIFS(IPO!$F$2:$F$5250,IPO!$H$2:$H$5250,"="&amp;data!$B1313,IPO!$J$2:$J$5250,"="&amp;data!$G1313)</f>
        <v>2</v>
      </c>
      <c r="N1313" s="13"/>
      <c r="P1313" s="16">
        <f>COUNTIFS(equity_bonds!$H$2:$H$6414,"="&amp;data!$B1313,equity_bonds!$J$2:$J$6414,"="&amp;data!$G1313)</f>
        <v>0</v>
      </c>
      <c r="Q1313" s="16">
        <v>517.5</v>
      </c>
      <c r="R1313" s="16">
        <v>189</v>
      </c>
      <c r="S1313" s="16">
        <v>0</v>
      </c>
      <c r="T1313" s="16">
        <v>1</v>
      </c>
      <c r="U1313" s="16"/>
    </row>
    <row r="1314" spans="1:21" x14ac:dyDescent="0.25">
      <c r="A1314">
        <v>3958</v>
      </c>
      <c r="B1314">
        <v>1998</v>
      </c>
      <c r="C1314">
        <v>59</v>
      </c>
      <c r="D1314" t="s">
        <v>136</v>
      </c>
      <c r="E1314" t="s">
        <v>48</v>
      </c>
      <c r="F1314" t="s">
        <v>48</v>
      </c>
      <c r="G1314" t="str">
        <f t="shared" si="20"/>
        <v>Squire Sanders</v>
      </c>
      <c r="I1314" s="13">
        <f>COUNTIFS(IPO!$J$2:$J$5250,"="&amp;data!$G1314,IPO!$H$2:$H$5250,"="&amp;data!$B1314)</f>
        <v>0</v>
      </c>
      <c r="J1314" s="13">
        <f>SUMIFS(IPO!$B$2:$B$5250,IPO!$H$2:$H$5250,"="&amp;data!$B1314,IPO!$J$2:$J$5250,"="&amp;data!$G1314)</f>
        <v>0</v>
      </c>
      <c r="K1314" s="13" t="str">
        <f>IF(I1314=1,SUMIFS(IPO!$C$2:$C$5250,IPO!$H$2:$H$5250,"="&amp;data!$B1314,IPO!$J$2:$J$5250,"="&amp;data!$G1314),"")</f>
        <v/>
      </c>
      <c r="L1314" s="13">
        <f>SUMIFS(IPO!$E$2:$E$5250,IPO!$H$2:$H$5250,"="&amp;data!$B1314,IPO!$J$2:$J$5250,"="&amp;data!$G1314)</f>
        <v>0</v>
      </c>
      <c r="M1314" s="13">
        <f>SUMIFS(IPO!$F$2:$F$5250,IPO!$H$2:$H$5250,"="&amp;data!$B1314,IPO!$J$2:$J$5250,"="&amp;data!$G1314)</f>
        <v>0</v>
      </c>
      <c r="N1314" s="13"/>
      <c r="P1314" s="16">
        <f>COUNTIFS(equity_bonds!$H$2:$H$6414,"="&amp;data!$B1314,equity_bonds!$J$2:$J$6414,"="&amp;data!$G1314)</f>
        <v>1</v>
      </c>
      <c r="Q1314" s="16">
        <f>SUMIFS(equity_bonds!$B$2:$B$6414,equity_bonds!$H$2:$H$6414,"="&amp;data!$B1314,equity_bonds!$J$2:$J$6414,"="&amp;data!$G1314)</f>
        <v>3330.8</v>
      </c>
      <c r="R1314" s="16">
        <f>IF(P1314=1,SUMIFS(equity_bonds!$C$2:$C$6414,equity_bonds!$H$2:$H$6414,"="&amp;data!$B1314,equity_bonds!$J$2:$J$6414,"="&amp;data!$G1314),"")</f>
        <v>84</v>
      </c>
      <c r="S1314" s="16">
        <f>SUMIFS(equity_bonds!$E$2:$E$6414,equity_bonds!$H$2:$H$6414,"="&amp;data!$B1314,equity_bonds!$J$2:$J$6414,"="&amp;data!$G1314)</f>
        <v>0.1</v>
      </c>
      <c r="T1314" s="16">
        <f>SUMIFS(equity_bonds!$F$2:$F$6414,equity_bonds!$H$2:$H$6414,"="&amp;data!$B1314,equity_bonds!$J$2:$J$6414,"="&amp;data!$G1314)</f>
        <v>6</v>
      </c>
      <c r="U1314" s="16"/>
    </row>
    <row r="1315" spans="1:21" x14ac:dyDescent="0.25">
      <c r="A1315">
        <v>3984</v>
      </c>
      <c r="B1315">
        <v>1998</v>
      </c>
      <c r="C1315">
        <v>100</v>
      </c>
      <c r="D1315" t="s">
        <v>172</v>
      </c>
      <c r="E1315" t="s">
        <v>163</v>
      </c>
      <c r="F1315" t="s">
        <v>2647</v>
      </c>
      <c r="G1315" t="str">
        <f t="shared" si="20"/>
        <v>Steptoe Johnson</v>
      </c>
      <c r="I1315" s="13">
        <f>COUNTIFS(IPO!$J$2:$J$5250,"="&amp;data!$G1315,IPO!$H$2:$H$5250,"="&amp;data!$B1315)</f>
        <v>0</v>
      </c>
      <c r="J1315" s="13">
        <f>SUMIFS(IPO!$B$2:$B$5250,IPO!$H$2:$H$5250,"="&amp;data!$B1315,IPO!$J$2:$J$5250,"="&amp;data!$G1315)</f>
        <v>0</v>
      </c>
      <c r="K1315" s="13" t="str">
        <f>IF(I1315=1,SUMIFS(IPO!$C$2:$C$5250,IPO!$H$2:$H$5250,"="&amp;data!$B1315,IPO!$J$2:$J$5250,"="&amp;data!$G1315),"")</f>
        <v/>
      </c>
      <c r="L1315" s="13">
        <f>SUMIFS(IPO!$E$2:$E$5250,IPO!$H$2:$H$5250,"="&amp;data!$B1315,IPO!$J$2:$J$5250,"="&amp;data!$G1315)</f>
        <v>0</v>
      </c>
      <c r="M1315" s="13">
        <f>SUMIFS(IPO!$F$2:$F$5250,IPO!$H$2:$H$5250,"="&amp;data!$B1315,IPO!$J$2:$J$5250,"="&amp;data!$G1315)</f>
        <v>0</v>
      </c>
      <c r="N1315" s="13"/>
      <c r="P1315" s="16">
        <f>COUNTIFS(equity_bonds!$H$2:$H$6414,"="&amp;data!$B1315,equity_bonds!$J$2:$J$6414,"="&amp;data!$G1315)</f>
        <v>0</v>
      </c>
      <c r="Q1315" s="16">
        <f>SUMIFS(equity_bonds!$B$2:$B$6414,equity_bonds!$H$2:$H$6414,"="&amp;data!$B1315,equity_bonds!$J$2:$J$6414,"="&amp;data!$G1315)</f>
        <v>0</v>
      </c>
      <c r="R1315" s="16" t="str">
        <f>IF(P1315=1,SUMIFS(equity_bonds!$C$2:$C$6414,equity_bonds!$H$2:$H$6414,"="&amp;data!$B1315,equity_bonds!$J$2:$J$6414,"="&amp;data!$G1315),"")</f>
        <v/>
      </c>
      <c r="S1315" s="16">
        <f>SUMIFS(equity_bonds!$E$2:$E$6414,equity_bonds!$H$2:$H$6414,"="&amp;data!$B1315,equity_bonds!$J$2:$J$6414,"="&amp;data!$G1315)</f>
        <v>0</v>
      </c>
      <c r="T1315" s="16">
        <f>SUMIFS(equity_bonds!$F$2:$F$6414,equity_bonds!$H$2:$H$6414,"="&amp;data!$B1315,equity_bonds!$J$2:$J$6414,"="&amp;data!$G1315)</f>
        <v>0</v>
      </c>
      <c r="U1315" s="16"/>
    </row>
    <row r="1316" spans="1:21" x14ac:dyDescent="0.25">
      <c r="A1316">
        <v>4064</v>
      </c>
      <c r="B1316">
        <v>1998</v>
      </c>
      <c r="C1316">
        <v>56</v>
      </c>
      <c r="D1316" t="s">
        <v>146</v>
      </c>
      <c r="E1316" t="s">
        <v>49</v>
      </c>
      <c r="F1316" t="s">
        <v>2608</v>
      </c>
      <c r="G1316" t="str">
        <f t="shared" si="20"/>
        <v>Stroock Stroock</v>
      </c>
      <c r="I1316" s="13">
        <f>COUNTIFS(IPO!$J$2:$J$5250,"="&amp;data!$G1316,IPO!$H$2:$H$5250,"="&amp;data!$B1316)</f>
        <v>1</v>
      </c>
      <c r="J1316" s="13">
        <f>SUMIFS(IPO!$B$2:$B$5250,IPO!$H$2:$H$5250,"="&amp;data!$B1316,IPO!$J$2:$J$5250,"="&amp;data!$G1316)</f>
        <v>281</v>
      </c>
      <c r="K1316" s="13">
        <f>IF(I1316=1,SUMIFS(IPO!$C$2:$C$5250,IPO!$H$2:$H$5250,"="&amp;data!$B1316,IPO!$J$2:$J$5250,"="&amp;data!$G1316),"")</f>
        <v>65</v>
      </c>
      <c r="L1316" s="13">
        <f>SUMIFS(IPO!$E$2:$E$5250,IPO!$H$2:$H$5250,"="&amp;data!$B1316,IPO!$J$2:$J$5250,"="&amp;data!$G1316)</f>
        <v>0.2</v>
      </c>
      <c r="M1316" s="13">
        <f>SUMIFS(IPO!$F$2:$F$5250,IPO!$H$2:$H$5250,"="&amp;data!$B1316,IPO!$J$2:$J$5250,"="&amp;data!$G1316)</f>
        <v>4</v>
      </c>
      <c r="N1316" s="13"/>
      <c r="P1316" s="16">
        <f>COUNTIFS(equity_bonds!$H$2:$H$6414,"="&amp;data!$B1316,equity_bonds!$J$2:$J$6414,"="&amp;data!$G1316)</f>
        <v>1</v>
      </c>
      <c r="Q1316" s="16">
        <f>SUMIFS(equity_bonds!$B$2:$B$6414,equity_bonds!$H$2:$H$6414,"="&amp;data!$B1316,equity_bonds!$J$2:$J$6414,"="&amp;data!$G1316)</f>
        <v>78877</v>
      </c>
      <c r="R1316" s="16">
        <f>IF(P1316=1,SUMIFS(equity_bonds!$C$2:$C$6414,equity_bonds!$H$2:$H$6414,"="&amp;data!$B1316,equity_bonds!$J$2:$J$6414,"="&amp;data!$G1316),"")</f>
        <v>9</v>
      </c>
      <c r="S1316" s="16">
        <f>SUMIFS(equity_bonds!$E$2:$E$6414,equity_bonds!$H$2:$H$6414,"="&amp;data!$B1316,equity_bonds!$J$2:$J$6414,"="&amp;data!$G1316)</f>
        <v>1.4</v>
      </c>
      <c r="T1316" s="16">
        <f>SUMIFS(equity_bonds!$F$2:$F$6414,equity_bonds!$H$2:$H$6414,"="&amp;data!$B1316,equity_bonds!$J$2:$J$6414,"="&amp;data!$G1316)</f>
        <v>43</v>
      </c>
      <c r="U1316" s="16"/>
    </row>
    <row r="1317" spans="1:21" x14ac:dyDescent="0.25">
      <c r="A1317">
        <v>4093</v>
      </c>
      <c r="B1317">
        <v>1998</v>
      </c>
      <c r="C1317">
        <v>5</v>
      </c>
      <c r="D1317" t="s">
        <v>80</v>
      </c>
      <c r="E1317" t="s">
        <v>50</v>
      </c>
      <c r="F1317" t="s">
        <v>2609</v>
      </c>
      <c r="G1317" t="str">
        <f t="shared" si="20"/>
        <v>Sullivan Cromwell</v>
      </c>
      <c r="I1317" s="13">
        <f>COUNTIFS(IPO!$J$2:$J$5250,"="&amp;data!$G1317,IPO!$H$2:$H$5250,"="&amp;data!$B1317)</f>
        <v>1</v>
      </c>
      <c r="J1317" s="13">
        <f>SUMIFS(IPO!$B$2:$B$5250,IPO!$H$2:$H$5250,"="&amp;data!$B1317,IPO!$J$2:$J$5250,"="&amp;data!$G1317)</f>
        <v>20672.099999999999</v>
      </c>
      <c r="K1317" s="13">
        <f>IF(I1317=1,SUMIFS(IPO!$C$2:$C$5250,IPO!$H$2:$H$5250,"="&amp;data!$B1317,IPO!$J$2:$J$5250,"="&amp;data!$G1317),"")</f>
        <v>1</v>
      </c>
      <c r="L1317" s="13">
        <f>SUMIFS(IPO!$E$2:$E$5250,IPO!$H$2:$H$5250,"="&amp;data!$B1317,IPO!$J$2:$J$5250,"="&amp;data!$G1317)</f>
        <v>17.3</v>
      </c>
      <c r="M1317" s="13">
        <f>SUMIFS(IPO!$F$2:$F$5250,IPO!$H$2:$H$5250,"="&amp;data!$B1317,IPO!$J$2:$J$5250,"="&amp;data!$G1317)</f>
        <v>9</v>
      </c>
      <c r="N1317" s="13"/>
      <c r="P1317" s="16">
        <f>COUNTIFS(equity_bonds!$H$2:$H$6414,"="&amp;data!$B1317,equity_bonds!$J$2:$J$6414,"="&amp;data!$G1317)</f>
        <v>1</v>
      </c>
      <c r="Q1317" s="16">
        <f>SUMIFS(equity_bonds!$B$2:$B$6414,equity_bonds!$H$2:$H$6414,"="&amp;data!$B1317,equity_bonds!$J$2:$J$6414,"="&amp;data!$G1317)</f>
        <v>49331.1</v>
      </c>
      <c r="R1317" s="16">
        <f>IF(P1317=1,SUMIFS(equity_bonds!$C$2:$C$6414,equity_bonds!$H$2:$H$6414,"="&amp;data!$B1317,equity_bonds!$J$2:$J$6414,"="&amp;data!$G1317),"")</f>
        <v>16</v>
      </c>
      <c r="S1317" s="16">
        <f>SUMIFS(equity_bonds!$E$2:$E$6414,equity_bonds!$H$2:$H$6414,"="&amp;data!$B1317,equity_bonds!$J$2:$J$6414,"="&amp;data!$G1317)</f>
        <v>0.9</v>
      </c>
      <c r="T1317" s="16">
        <f>SUMIFS(equity_bonds!$F$2:$F$6414,equity_bonds!$H$2:$H$6414,"="&amp;data!$B1317,equity_bonds!$J$2:$J$6414,"="&amp;data!$G1317)</f>
        <v>86</v>
      </c>
      <c r="U1317" s="16"/>
    </row>
    <row r="1318" spans="1:21" x14ac:dyDescent="0.25">
      <c r="A1318">
        <v>4231</v>
      </c>
      <c r="B1318">
        <v>1998</v>
      </c>
      <c r="C1318">
        <v>96</v>
      </c>
      <c r="D1318" t="s">
        <v>206</v>
      </c>
      <c r="E1318" t="s">
        <v>223</v>
      </c>
      <c r="F1318" t="s">
        <v>223</v>
      </c>
      <c r="G1318" t="str">
        <f t="shared" si="20"/>
        <v>Thompson Hine</v>
      </c>
      <c r="I1318" s="13">
        <f>COUNTIFS(IPO!$J$2:$J$5250,"="&amp;data!$G1318,IPO!$H$2:$H$5250,"="&amp;data!$B1318)</f>
        <v>0</v>
      </c>
      <c r="J1318" s="13">
        <f>SUMIFS(IPO!$B$2:$B$5250,IPO!$H$2:$H$5250,"="&amp;data!$B1318,IPO!$J$2:$J$5250,"="&amp;data!$G1318)</f>
        <v>0</v>
      </c>
      <c r="K1318" s="13" t="str">
        <f>IF(I1318=1,SUMIFS(IPO!$C$2:$C$5250,IPO!$H$2:$H$5250,"="&amp;data!$B1318,IPO!$J$2:$J$5250,"="&amp;data!$G1318),"")</f>
        <v/>
      </c>
      <c r="L1318" s="13">
        <f>SUMIFS(IPO!$E$2:$E$5250,IPO!$H$2:$H$5250,"="&amp;data!$B1318,IPO!$J$2:$J$5250,"="&amp;data!$G1318)</f>
        <v>0</v>
      </c>
      <c r="M1318" s="13">
        <f>SUMIFS(IPO!$F$2:$F$5250,IPO!$H$2:$H$5250,"="&amp;data!$B1318,IPO!$J$2:$J$5250,"="&amp;data!$G1318)</f>
        <v>0</v>
      </c>
      <c r="N1318" s="13"/>
      <c r="P1318" s="16">
        <f>COUNTIFS(equity_bonds!$H$2:$H$6414,"="&amp;data!$B1318,equity_bonds!$J$2:$J$6414,"="&amp;data!$G1318)</f>
        <v>1</v>
      </c>
      <c r="Q1318" s="16">
        <f>SUMIFS(equity_bonds!$B$2:$B$6414,equity_bonds!$H$2:$H$6414,"="&amp;data!$B1318,equity_bonds!$J$2:$J$6414,"="&amp;data!$G1318)</f>
        <v>2414.5</v>
      </c>
      <c r="R1318" s="16">
        <f>IF(P1318=1,SUMIFS(equity_bonds!$C$2:$C$6414,equity_bonds!$H$2:$H$6414,"="&amp;data!$B1318,equity_bonds!$J$2:$J$6414,"="&amp;data!$G1318),"")</f>
        <v>96</v>
      </c>
      <c r="S1318" s="16">
        <f>SUMIFS(equity_bonds!$E$2:$E$6414,equity_bonds!$H$2:$H$6414,"="&amp;data!$B1318,equity_bonds!$J$2:$J$6414,"="&amp;data!$G1318)</f>
        <v>0</v>
      </c>
      <c r="T1318" s="16">
        <f>SUMIFS(equity_bonds!$F$2:$F$6414,equity_bonds!$H$2:$H$6414,"="&amp;data!$B1318,equity_bonds!$J$2:$J$6414,"="&amp;data!$G1318)</f>
        <v>3</v>
      </c>
      <c r="U1318" s="16"/>
    </row>
    <row r="1319" spans="1:21" x14ac:dyDescent="0.25">
      <c r="A1319">
        <v>4329</v>
      </c>
      <c r="B1319">
        <v>1998</v>
      </c>
      <c r="C1319">
        <v>20</v>
      </c>
      <c r="D1319" t="s">
        <v>116</v>
      </c>
      <c r="E1319" t="s">
        <v>51</v>
      </c>
      <c r="F1319" t="s">
        <v>2610</v>
      </c>
      <c r="G1319" t="str">
        <f t="shared" si="20"/>
        <v>Vinson Elkins</v>
      </c>
      <c r="I1319" s="13">
        <f>COUNTIFS(IPO!$J$2:$J$5250,"="&amp;data!$G1319,IPO!$H$2:$H$5250,"="&amp;data!$B1319)</f>
        <v>1</v>
      </c>
      <c r="J1319" s="13">
        <f>SUMIFS(IPO!$B$2:$B$5250,IPO!$H$2:$H$5250,"="&amp;data!$B1319,IPO!$J$2:$J$5250,"="&amp;data!$G1319)</f>
        <v>1377.6</v>
      </c>
      <c r="K1319" s="13">
        <f>IF(I1319=1,SUMIFS(IPO!$C$2:$C$5250,IPO!$H$2:$H$5250,"="&amp;data!$B1319,IPO!$J$2:$J$5250,"="&amp;data!$G1319),"")</f>
        <v>21</v>
      </c>
      <c r="L1319" s="13">
        <f>SUMIFS(IPO!$E$2:$E$5250,IPO!$H$2:$H$5250,"="&amp;data!$B1319,IPO!$J$2:$J$5250,"="&amp;data!$G1319)</f>
        <v>1.2</v>
      </c>
      <c r="M1319" s="13">
        <f>SUMIFS(IPO!$F$2:$F$5250,IPO!$H$2:$H$5250,"="&amp;data!$B1319,IPO!$J$2:$J$5250,"="&amp;data!$G1319)</f>
        <v>11</v>
      </c>
      <c r="N1319" s="13"/>
      <c r="P1319" s="16">
        <f>COUNTIFS(equity_bonds!$H$2:$H$6414,"="&amp;data!$B1319,equity_bonds!$J$2:$J$6414,"="&amp;data!$G1319)</f>
        <v>1</v>
      </c>
      <c r="Q1319" s="16">
        <f>SUMIFS(equity_bonds!$B$2:$B$6414,equity_bonds!$H$2:$H$6414,"="&amp;data!$B1319,equity_bonds!$J$2:$J$6414,"="&amp;data!$G1319)</f>
        <v>10903.8</v>
      </c>
      <c r="R1319" s="16">
        <f>IF(P1319=1,SUMIFS(equity_bonds!$C$2:$C$6414,equity_bonds!$H$2:$H$6414,"="&amp;data!$B1319,equity_bonds!$J$2:$J$6414,"="&amp;data!$G1319),"")</f>
        <v>37</v>
      </c>
      <c r="S1319" s="16">
        <f>SUMIFS(equity_bonds!$E$2:$E$6414,equity_bonds!$H$2:$H$6414,"="&amp;data!$B1319,equity_bonds!$J$2:$J$6414,"="&amp;data!$G1319)</f>
        <v>0.2</v>
      </c>
      <c r="T1319" s="16">
        <f>SUMIFS(equity_bonds!$F$2:$F$6414,equity_bonds!$H$2:$H$6414,"="&amp;data!$B1319,equity_bonds!$J$2:$J$6414,"="&amp;data!$G1319)</f>
        <v>49</v>
      </c>
      <c r="U1319" s="16"/>
    </row>
    <row r="1320" spans="1:21" x14ac:dyDescent="0.25">
      <c r="A1320">
        <v>4381</v>
      </c>
      <c r="B1320">
        <v>1998</v>
      </c>
      <c r="C1320">
        <v>40</v>
      </c>
      <c r="D1320" t="s">
        <v>197</v>
      </c>
      <c r="E1320" t="s">
        <v>52</v>
      </c>
      <c r="F1320" t="s">
        <v>2611</v>
      </c>
      <c r="G1320" t="str">
        <f t="shared" si="20"/>
        <v>Wachtell Lipton</v>
      </c>
      <c r="I1320" s="13">
        <f>COUNTIFS(IPO!$J$2:$J$5250,"="&amp;data!$G1320,IPO!$H$2:$H$5250,"="&amp;data!$B1320)</f>
        <v>1</v>
      </c>
      <c r="J1320" s="13">
        <f>SUMIFS(IPO!$B$2:$B$5250,IPO!$H$2:$H$5250,"="&amp;data!$B1320,IPO!$J$2:$J$5250,"="&amp;data!$G1320)</f>
        <v>3088</v>
      </c>
      <c r="K1320" s="13">
        <f>IF(I1320=1,SUMIFS(IPO!$C$2:$C$5250,IPO!$H$2:$H$5250,"="&amp;data!$B1320,IPO!$J$2:$J$5250,"="&amp;data!$G1320),"")</f>
        <v>6</v>
      </c>
      <c r="L1320" s="13">
        <f>SUMIFS(IPO!$E$2:$E$5250,IPO!$H$2:$H$5250,"="&amp;data!$B1320,IPO!$J$2:$J$5250,"="&amp;data!$G1320)</f>
        <v>2.6</v>
      </c>
      <c r="M1320" s="13">
        <f>SUMIFS(IPO!$F$2:$F$5250,IPO!$H$2:$H$5250,"="&amp;data!$B1320,IPO!$J$2:$J$5250,"="&amp;data!$G1320)</f>
        <v>5</v>
      </c>
      <c r="N1320" s="13"/>
      <c r="P1320" s="16">
        <f>COUNTIFS(equity_bonds!$H$2:$H$6414,"="&amp;data!$B1320,equity_bonds!$J$2:$J$6414,"="&amp;data!$G1320)</f>
        <v>1</v>
      </c>
      <c r="Q1320" s="16">
        <f>SUMIFS(equity_bonds!$B$2:$B$6414,equity_bonds!$H$2:$H$6414,"="&amp;data!$B1320,equity_bonds!$J$2:$J$6414,"="&amp;data!$G1320)</f>
        <v>11746.2</v>
      </c>
      <c r="R1320" s="16">
        <f>IF(P1320=1,SUMIFS(equity_bonds!$C$2:$C$6414,equity_bonds!$H$2:$H$6414,"="&amp;data!$B1320,equity_bonds!$J$2:$J$6414,"="&amp;data!$G1320),"")</f>
        <v>34</v>
      </c>
      <c r="S1320" s="16">
        <f>SUMIFS(equity_bonds!$E$2:$E$6414,equity_bonds!$H$2:$H$6414,"="&amp;data!$B1320,equity_bonds!$J$2:$J$6414,"="&amp;data!$G1320)</f>
        <v>0.2</v>
      </c>
      <c r="T1320" s="16">
        <f>SUMIFS(equity_bonds!$F$2:$F$6414,equity_bonds!$H$2:$H$6414,"="&amp;data!$B1320,equity_bonds!$J$2:$J$6414,"="&amp;data!$G1320)</f>
        <v>19</v>
      </c>
      <c r="U1320" s="16"/>
    </row>
    <row r="1321" spans="1:21" x14ac:dyDescent="0.25">
      <c r="A1321">
        <v>4412</v>
      </c>
      <c r="B1321">
        <v>1998</v>
      </c>
      <c r="C1321">
        <v>10</v>
      </c>
      <c r="D1321" t="s">
        <v>153</v>
      </c>
      <c r="E1321" t="s">
        <v>53</v>
      </c>
      <c r="F1321" t="s">
        <v>2612</v>
      </c>
      <c r="G1321" t="str">
        <f t="shared" si="20"/>
        <v>Weil Gotshal</v>
      </c>
      <c r="I1321" s="13">
        <f>COUNTIFS(IPO!$J$2:$J$5250,"="&amp;data!$G1321,IPO!$H$2:$H$5250,"="&amp;data!$B1321)</f>
        <v>1</v>
      </c>
      <c r="J1321" s="13">
        <f>SUMIFS(IPO!$B$2:$B$5250,IPO!$H$2:$H$5250,"="&amp;data!$B1321,IPO!$J$2:$J$5250,"="&amp;data!$G1321)</f>
        <v>1440.6</v>
      </c>
      <c r="K1321" s="13">
        <f>IF(I1321=1,SUMIFS(IPO!$C$2:$C$5250,IPO!$H$2:$H$5250,"="&amp;data!$B1321,IPO!$J$2:$J$5250,"="&amp;data!$G1321),"")</f>
        <v>20</v>
      </c>
      <c r="L1321" s="13">
        <f>SUMIFS(IPO!$E$2:$E$5250,IPO!$H$2:$H$5250,"="&amp;data!$B1321,IPO!$J$2:$J$5250,"="&amp;data!$G1321)</f>
        <v>1.2</v>
      </c>
      <c r="M1321" s="13">
        <f>SUMIFS(IPO!$F$2:$F$5250,IPO!$H$2:$H$5250,"="&amp;data!$B1321,IPO!$J$2:$J$5250,"="&amp;data!$G1321)</f>
        <v>8</v>
      </c>
      <c r="N1321" s="13"/>
      <c r="P1321" s="16">
        <f>COUNTIFS(equity_bonds!$H$2:$H$6414,"="&amp;data!$B1321,equity_bonds!$J$2:$J$6414,"="&amp;data!$G1321)</f>
        <v>1</v>
      </c>
      <c r="Q1321" s="16">
        <f>SUMIFS(equity_bonds!$B$2:$B$6414,equity_bonds!$H$2:$H$6414,"="&amp;data!$B1321,equity_bonds!$J$2:$J$6414,"="&amp;data!$G1321)</f>
        <v>59198.7</v>
      </c>
      <c r="R1321" s="16">
        <f>IF(P1321=1,SUMIFS(equity_bonds!$C$2:$C$6414,equity_bonds!$H$2:$H$6414,"="&amp;data!$B1321,equity_bonds!$J$2:$J$6414,"="&amp;data!$G1321),"")</f>
        <v>11</v>
      </c>
      <c r="S1321" s="16">
        <f>SUMIFS(equity_bonds!$E$2:$E$6414,equity_bonds!$H$2:$H$6414,"="&amp;data!$B1321,equity_bonds!$J$2:$J$6414,"="&amp;data!$G1321)</f>
        <v>1</v>
      </c>
      <c r="T1321" s="16">
        <f>SUMIFS(equity_bonds!$F$2:$F$6414,equity_bonds!$H$2:$H$6414,"="&amp;data!$B1321,equity_bonds!$J$2:$J$6414,"="&amp;data!$G1321)</f>
        <v>167</v>
      </c>
      <c r="U1321" s="16"/>
    </row>
    <row r="1322" spans="1:21" x14ac:dyDescent="0.25">
      <c r="A1322">
        <v>4441</v>
      </c>
      <c r="B1322">
        <v>1998</v>
      </c>
      <c r="C1322">
        <v>15</v>
      </c>
      <c r="D1322" t="s">
        <v>112</v>
      </c>
      <c r="E1322" t="s">
        <v>54</v>
      </c>
      <c r="F1322" t="s">
        <v>2613</v>
      </c>
      <c r="G1322" t="str">
        <f t="shared" si="20"/>
        <v>White Case</v>
      </c>
      <c r="I1322" s="13">
        <f>COUNTIFS(IPO!$J$2:$J$5250,"="&amp;data!$G1322,IPO!$H$2:$H$5250,"="&amp;data!$B1322)</f>
        <v>1</v>
      </c>
      <c r="J1322" s="13">
        <f>SUMIFS(IPO!$B$2:$B$5250,IPO!$H$2:$H$5250,"="&amp;data!$B1322,IPO!$J$2:$J$5250,"="&amp;data!$G1322)</f>
        <v>745.9</v>
      </c>
      <c r="K1322" s="13">
        <f>IF(I1322=1,SUMIFS(IPO!$C$2:$C$5250,IPO!$H$2:$H$5250,"="&amp;data!$B1322,IPO!$J$2:$J$5250,"="&amp;data!$G1322),"")</f>
        <v>30</v>
      </c>
      <c r="L1322" s="13">
        <f>SUMIFS(IPO!$E$2:$E$5250,IPO!$H$2:$H$5250,"="&amp;data!$B1322,IPO!$J$2:$J$5250,"="&amp;data!$G1322)</f>
        <v>0.6</v>
      </c>
      <c r="M1322" s="13">
        <f>SUMIFS(IPO!$F$2:$F$5250,IPO!$H$2:$H$5250,"="&amp;data!$B1322,IPO!$J$2:$J$5250,"="&amp;data!$G1322)</f>
        <v>2</v>
      </c>
      <c r="N1322" s="13"/>
      <c r="P1322" s="16">
        <f>COUNTIFS(equity_bonds!$H$2:$H$6414,"="&amp;data!$B1322,equity_bonds!$J$2:$J$6414,"="&amp;data!$G1322)</f>
        <v>1</v>
      </c>
      <c r="Q1322" s="16">
        <f>SUMIFS(equity_bonds!$B$2:$B$6414,equity_bonds!$H$2:$H$6414,"="&amp;data!$B1322,equity_bonds!$J$2:$J$6414,"="&amp;data!$G1322)</f>
        <v>6006.3</v>
      </c>
      <c r="R1322" s="16">
        <f>IF(P1322=1,SUMIFS(equity_bonds!$C$2:$C$6414,equity_bonds!$H$2:$H$6414,"="&amp;data!$B1322,equity_bonds!$J$2:$J$6414,"="&amp;data!$G1322),"")</f>
        <v>59</v>
      </c>
      <c r="S1322" s="16">
        <f>SUMIFS(equity_bonds!$E$2:$E$6414,equity_bonds!$H$2:$H$6414,"="&amp;data!$B1322,equity_bonds!$J$2:$J$6414,"="&amp;data!$G1322)</f>
        <v>0.1</v>
      </c>
      <c r="T1322" s="16">
        <f>SUMIFS(equity_bonds!$F$2:$F$6414,equity_bonds!$H$2:$H$6414,"="&amp;data!$B1322,equity_bonds!$J$2:$J$6414,"="&amp;data!$G1322)</f>
        <v>44</v>
      </c>
      <c r="U1322" s="16"/>
    </row>
    <row r="1323" spans="1:21" x14ac:dyDescent="0.25">
      <c r="A1323">
        <v>4532</v>
      </c>
      <c r="B1323">
        <v>1998</v>
      </c>
      <c r="C1323">
        <v>35</v>
      </c>
      <c r="D1323" t="s">
        <v>71</v>
      </c>
      <c r="E1323" t="s">
        <v>55</v>
      </c>
      <c r="F1323" t="s">
        <v>2614</v>
      </c>
      <c r="G1323" t="str">
        <f t="shared" si="20"/>
        <v>Willkie Farr</v>
      </c>
      <c r="I1323" s="13">
        <f>COUNTIFS(IPO!$J$2:$J$5250,"="&amp;data!$G1323,IPO!$H$2:$H$5250,"="&amp;data!$B1323)</f>
        <v>1</v>
      </c>
      <c r="J1323" s="13">
        <f>SUMIFS(IPO!$B$2:$B$5250,IPO!$H$2:$H$5250,"="&amp;data!$B1323,IPO!$J$2:$J$5250,"="&amp;data!$G1323)</f>
        <v>734.2</v>
      </c>
      <c r="K1323" s="13">
        <f>IF(I1323=1,SUMIFS(IPO!$C$2:$C$5250,IPO!$H$2:$H$5250,"="&amp;data!$B1323,IPO!$J$2:$J$5250,"="&amp;data!$G1323),"")</f>
        <v>31</v>
      </c>
      <c r="L1323" s="13">
        <f>SUMIFS(IPO!$E$2:$E$5250,IPO!$H$2:$H$5250,"="&amp;data!$B1323,IPO!$J$2:$J$5250,"="&amp;data!$G1323)</f>
        <v>0.6</v>
      </c>
      <c r="M1323" s="13">
        <f>SUMIFS(IPO!$F$2:$F$5250,IPO!$H$2:$H$5250,"="&amp;data!$B1323,IPO!$J$2:$J$5250,"="&amp;data!$G1323)</f>
        <v>3</v>
      </c>
      <c r="N1323" s="13"/>
      <c r="P1323" s="16">
        <f>COUNTIFS(equity_bonds!$H$2:$H$6414,"="&amp;data!$B1323,equity_bonds!$J$2:$J$6414,"="&amp;data!$G1323)</f>
        <v>1</v>
      </c>
      <c r="Q1323" s="16">
        <f>SUMIFS(equity_bonds!$B$2:$B$6414,equity_bonds!$H$2:$H$6414,"="&amp;data!$B1323,equity_bonds!$J$2:$J$6414,"="&amp;data!$G1323)</f>
        <v>22139.8</v>
      </c>
      <c r="R1323" s="16">
        <f>IF(P1323=1,SUMIFS(equity_bonds!$C$2:$C$6414,equity_bonds!$H$2:$H$6414,"="&amp;data!$B1323,equity_bonds!$J$2:$J$6414,"="&amp;data!$G1323),"")</f>
        <v>27</v>
      </c>
      <c r="S1323" s="16">
        <f>SUMIFS(equity_bonds!$E$2:$E$6414,equity_bonds!$H$2:$H$6414,"="&amp;data!$B1323,equity_bonds!$J$2:$J$6414,"="&amp;data!$G1323)</f>
        <v>0.4</v>
      </c>
      <c r="T1323" s="16">
        <f>SUMIFS(equity_bonds!$F$2:$F$6414,equity_bonds!$H$2:$H$6414,"="&amp;data!$B1323,equity_bonds!$J$2:$J$6414,"="&amp;data!$G1323)</f>
        <v>24</v>
      </c>
      <c r="U1323" s="16"/>
    </row>
    <row r="1324" spans="1:21" x14ac:dyDescent="0.25">
      <c r="A1324">
        <v>4571</v>
      </c>
      <c r="B1324">
        <v>1998</v>
      </c>
      <c r="C1324">
        <v>80</v>
      </c>
      <c r="D1324" t="s">
        <v>191</v>
      </c>
      <c r="E1324" t="s">
        <v>167</v>
      </c>
      <c r="F1324" t="s">
        <v>2649</v>
      </c>
      <c r="G1324" t="str">
        <f t="shared" si="20"/>
        <v>Wilmer Cutler</v>
      </c>
      <c r="I1324" s="13">
        <f>COUNTIFS(IPO!$J$2:$J$5250,"="&amp;data!$G1324,IPO!$H$2:$H$5250,"="&amp;data!$B1324)</f>
        <v>0</v>
      </c>
      <c r="J1324" s="13">
        <f>SUMIFS(IPO!$B$2:$B$5250,IPO!$H$2:$H$5250,"="&amp;data!$B1324,IPO!$J$2:$J$5250,"="&amp;data!$G1324)</f>
        <v>0</v>
      </c>
      <c r="K1324" s="13" t="str">
        <f>IF(I1324=1,SUMIFS(IPO!$C$2:$C$5250,IPO!$H$2:$H$5250,"="&amp;data!$B1324,IPO!$J$2:$J$5250,"="&amp;data!$G1324),"")</f>
        <v/>
      </c>
      <c r="L1324" s="13">
        <f>SUMIFS(IPO!$E$2:$E$5250,IPO!$H$2:$H$5250,"="&amp;data!$B1324,IPO!$J$2:$J$5250,"="&amp;data!$G1324)</f>
        <v>0</v>
      </c>
      <c r="M1324" s="13">
        <f>SUMIFS(IPO!$F$2:$F$5250,IPO!$H$2:$H$5250,"="&amp;data!$B1324,IPO!$J$2:$J$5250,"="&amp;data!$G1324)</f>
        <v>0</v>
      </c>
      <c r="N1324" s="13"/>
      <c r="P1324" s="16">
        <f>COUNTIFS(equity_bonds!$H$2:$H$6414,"="&amp;data!$B1324,equity_bonds!$J$2:$J$6414,"="&amp;data!$G1324)</f>
        <v>1</v>
      </c>
      <c r="Q1324" s="16">
        <f>SUMIFS(equity_bonds!$B$2:$B$6414,equity_bonds!$H$2:$H$6414,"="&amp;data!$B1324,equity_bonds!$J$2:$J$6414,"="&amp;data!$G1324)</f>
        <v>1372.5</v>
      </c>
      <c r="R1324" s="16">
        <f>IF(P1324=1,SUMIFS(equity_bonds!$C$2:$C$6414,equity_bonds!$H$2:$H$6414,"="&amp;data!$B1324,equity_bonds!$J$2:$J$6414,"="&amp;data!$G1324),"")</f>
        <v>130</v>
      </c>
      <c r="S1324" s="16">
        <f>SUMIFS(equity_bonds!$E$2:$E$6414,equity_bonds!$H$2:$H$6414,"="&amp;data!$B1324,equity_bonds!$J$2:$J$6414,"="&amp;data!$G1324)</f>
        <v>0</v>
      </c>
      <c r="T1324" s="16">
        <f>SUMIFS(equity_bonds!$F$2:$F$6414,equity_bonds!$H$2:$H$6414,"="&amp;data!$B1324,equity_bonds!$J$2:$J$6414,"="&amp;data!$G1324)</f>
        <v>3</v>
      </c>
      <c r="U1324" s="16"/>
    </row>
    <row r="1325" spans="1:21" x14ac:dyDescent="0.25">
      <c r="A1325">
        <v>4596</v>
      </c>
      <c r="B1325">
        <v>1998</v>
      </c>
      <c r="C1325">
        <v>48</v>
      </c>
      <c r="D1325" t="s">
        <v>158</v>
      </c>
      <c r="E1325" t="s">
        <v>224</v>
      </c>
      <c r="F1325" t="s">
        <v>2666</v>
      </c>
      <c r="G1325" t="str">
        <f t="shared" si="20"/>
        <v>Wilson Sonsini</v>
      </c>
      <c r="I1325" s="13">
        <f>COUNTIFS(IPO!$J$2:$J$5250,"="&amp;data!$G1325,IPO!$H$2:$H$5250,"="&amp;data!$B1325)</f>
        <v>1</v>
      </c>
      <c r="J1325" s="13">
        <f>SUMIFS(IPO!$B$2:$B$5250,IPO!$H$2:$H$5250,"="&amp;data!$B1325,IPO!$J$2:$J$5250,"="&amp;data!$G1325)</f>
        <v>1665.3</v>
      </c>
      <c r="K1325" s="13">
        <f>IF(I1325=1,SUMIFS(IPO!$C$2:$C$5250,IPO!$H$2:$H$5250,"="&amp;data!$B1325,IPO!$J$2:$J$5250,"="&amp;data!$G1325),"")</f>
        <v>17</v>
      </c>
      <c r="L1325" s="13">
        <f>SUMIFS(IPO!$E$2:$E$5250,IPO!$H$2:$H$5250,"="&amp;data!$B1325,IPO!$J$2:$J$5250,"="&amp;data!$G1325)</f>
        <v>1.4</v>
      </c>
      <c r="M1325" s="13">
        <f>SUMIFS(IPO!$F$2:$F$5250,IPO!$H$2:$H$5250,"="&amp;data!$B1325,IPO!$J$2:$J$5250,"="&amp;data!$G1325)</f>
        <v>29</v>
      </c>
      <c r="N1325" s="13"/>
      <c r="P1325" s="16">
        <f>COUNTIFS(equity_bonds!$H$2:$H$6414,"="&amp;data!$B1325,equity_bonds!$J$2:$J$6414,"="&amp;data!$G1325)</f>
        <v>1</v>
      </c>
      <c r="Q1325" s="16">
        <f>SUMIFS(equity_bonds!$B$2:$B$6414,equity_bonds!$H$2:$H$6414,"="&amp;data!$B1325,equity_bonds!$J$2:$J$6414,"="&amp;data!$G1325)</f>
        <v>9544.5</v>
      </c>
      <c r="R1325" s="16">
        <f>IF(P1325=1,SUMIFS(equity_bonds!$C$2:$C$6414,equity_bonds!$H$2:$H$6414,"="&amp;data!$B1325,equity_bonds!$J$2:$J$6414,"="&amp;data!$G1325),"")</f>
        <v>43</v>
      </c>
      <c r="S1325" s="16">
        <f>SUMIFS(equity_bonds!$E$2:$E$6414,equity_bonds!$H$2:$H$6414,"="&amp;data!$B1325,equity_bonds!$J$2:$J$6414,"="&amp;data!$G1325)</f>
        <v>0.2</v>
      </c>
      <c r="T1325" s="16">
        <f>SUMIFS(equity_bonds!$F$2:$F$6414,equity_bonds!$H$2:$H$6414,"="&amp;data!$B1325,equity_bonds!$J$2:$J$6414,"="&amp;data!$G1325)</f>
        <v>57</v>
      </c>
      <c r="U1325" s="16"/>
    </row>
    <row r="1326" spans="1:21" x14ac:dyDescent="0.25">
      <c r="A1326">
        <v>4622</v>
      </c>
      <c r="B1326">
        <v>1998</v>
      </c>
      <c r="C1326">
        <v>75</v>
      </c>
      <c r="D1326" t="s">
        <v>198</v>
      </c>
      <c r="E1326" t="s">
        <v>193</v>
      </c>
      <c r="F1326" t="s">
        <v>2658</v>
      </c>
      <c r="G1326" t="str">
        <f t="shared" si="20"/>
        <v>Wilson Elser</v>
      </c>
      <c r="I1326" s="13">
        <f>COUNTIFS(IPO!$J$2:$J$5250,"="&amp;data!$G1326,IPO!$H$2:$H$5250,"="&amp;data!$B1326)</f>
        <v>0</v>
      </c>
      <c r="J1326" s="13">
        <f>SUMIFS(IPO!$B$2:$B$5250,IPO!$H$2:$H$5250,"="&amp;data!$B1326,IPO!$J$2:$J$5250,"="&amp;data!$G1326)</f>
        <v>0</v>
      </c>
      <c r="K1326" s="13" t="str">
        <f>IF(I1326=1,SUMIFS(IPO!$C$2:$C$5250,IPO!$H$2:$H$5250,"="&amp;data!$B1326,IPO!$J$2:$J$5250,"="&amp;data!$G1326),"")</f>
        <v/>
      </c>
      <c r="L1326" s="13">
        <f>SUMIFS(IPO!$E$2:$E$5250,IPO!$H$2:$H$5250,"="&amp;data!$B1326,IPO!$J$2:$J$5250,"="&amp;data!$G1326)</f>
        <v>0</v>
      </c>
      <c r="M1326" s="13">
        <f>SUMIFS(IPO!$F$2:$F$5250,IPO!$H$2:$H$5250,"="&amp;data!$B1326,IPO!$J$2:$J$5250,"="&amp;data!$G1326)</f>
        <v>0</v>
      </c>
      <c r="N1326" s="13"/>
      <c r="P1326" s="16">
        <f>COUNTIFS(equity_bonds!$H$2:$H$6414,"="&amp;data!$B1326,equity_bonds!$J$2:$J$6414,"="&amp;data!$G1326)</f>
        <v>0</v>
      </c>
      <c r="Q1326" s="16">
        <f>SUMIFS(equity_bonds!$B$2:$B$6414,equity_bonds!$H$2:$H$6414,"="&amp;data!$B1326,equity_bonds!$J$2:$J$6414,"="&amp;data!$G1326)</f>
        <v>0</v>
      </c>
      <c r="R1326" s="16" t="str">
        <f>IF(P1326=1,SUMIFS(equity_bonds!$C$2:$C$6414,equity_bonds!$H$2:$H$6414,"="&amp;data!$B1326,equity_bonds!$J$2:$J$6414,"="&amp;data!$G1326),"")</f>
        <v/>
      </c>
      <c r="S1326" s="16">
        <f>SUMIFS(equity_bonds!$E$2:$E$6414,equity_bonds!$H$2:$H$6414,"="&amp;data!$B1326,equity_bonds!$J$2:$J$6414,"="&amp;data!$G1326)</f>
        <v>0</v>
      </c>
      <c r="T1326" s="16">
        <f>SUMIFS(equity_bonds!$F$2:$F$6414,equity_bonds!$H$2:$H$6414,"="&amp;data!$B1326,equity_bonds!$J$2:$J$6414,"="&amp;data!$G1326)</f>
        <v>0</v>
      </c>
      <c r="U1326" s="16"/>
    </row>
    <row r="1327" spans="1:21" x14ac:dyDescent="0.25">
      <c r="A1327">
        <v>4660</v>
      </c>
      <c r="B1327">
        <v>1998</v>
      </c>
      <c r="C1327">
        <v>34</v>
      </c>
      <c r="D1327" t="s">
        <v>104</v>
      </c>
      <c r="E1327" t="s">
        <v>56</v>
      </c>
      <c r="F1327" t="s">
        <v>2615</v>
      </c>
      <c r="G1327" t="str">
        <f t="shared" si="20"/>
        <v>Winston Strawn</v>
      </c>
      <c r="I1327" s="13">
        <f>COUNTIFS(IPO!$J$2:$J$5250,"="&amp;data!$G1327,IPO!$H$2:$H$5250,"="&amp;data!$B1327)</f>
        <v>1</v>
      </c>
      <c r="J1327" s="13">
        <f>SUMIFS(IPO!$B$2:$B$5250,IPO!$H$2:$H$5250,"="&amp;data!$B1327,IPO!$J$2:$J$5250,"="&amp;data!$G1327)</f>
        <v>319.10000000000002</v>
      </c>
      <c r="K1327" s="13">
        <f>IF(I1327=1,SUMIFS(IPO!$C$2:$C$5250,IPO!$H$2:$H$5250,"="&amp;data!$B1327,IPO!$J$2:$J$5250,"="&amp;data!$G1327),"")</f>
        <v>60</v>
      </c>
      <c r="L1327" s="13">
        <f>SUMIFS(IPO!$E$2:$E$5250,IPO!$H$2:$H$5250,"="&amp;data!$B1327,IPO!$J$2:$J$5250,"="&amp;data!$G1327)</f>
        <v>0.3</v>
      </c>
      <c r="M1327" s="13">
        <f>SUMIFS(IPO!$F$2:$F$5250,IPO!$H$2:$H$5250,"="&amp;data!$B1327,IPO!$J$2:$J$5250,"="&amp;data!$G1327)</f>
        <v>3</v>
      </c>
      <c r="N1327" s="13"/>
      <c r="P1327" s="16">
        <f>COUNTIFS(equity_bonds!$H$2:$H$6414,"="&amp;data!$B1327,equity_bonds!$J$2:$J$6414,"="&amp;data!$G1327)</f>
        <v>1</v>
      </c>
      <c r="Q1327" s="16">
        <f>SUMIFS(equity_bonds!$B$2:$B$6414,equity_bonds!$H$2:$H$6414,"="&amp;data!$B1327,equity_bonds!$J$2:$J$6414,"="&amp;data!$G1327)</f>
        <v>9051.6</v>
      </c>
      <c r="R1327" s="16">
        <f>IF(P1327=1,SUMIFS(equity_bonds!$C$2:$C$6414,equity_bonds!$H$2:$H$6414,"="&amp;data!$B1327,equity_bonds!$J$2:$J$6414,"="&amp;data!$G1327),"")</f>
        <v>44</v>
      </c>
      <c r="S1327" s="16">
        <f>SUMIFS(equity_bonds!$E$2:$E$6414,equity_bonds!$H$2:$H$6414,"="&amp;data!$B1327,equity_bonds!$J$2:$J$6414,"="&amp;data!$G1327)</f>
        <v>0.2</v>
      </c>
      <c r="T1327" s="16">
        <f>SUMIFS(equity_bonds!$F$2:$F$6414,equity_bonds!$H$2:$H$6414,"="&amp;data!$B1327,equity_bonds!$J$2:$J$6414,"="&amp;data!$G1327)</f>
        <v>26</v>
      </c>
      <c r="U1327" s="16"/>
    </row>
    <row r="1328" spans="1:21" x14ac:dyDescent="0.25">
      <c r="A1328">
        <v>4689</v>
      </c>
      <c r="B1328">
        <v>1998</v>
      </c>
      <c r="C1328">
        <v>90</v>
      </c>
      <c r="D1328" t="s">
        <v>217</v>
      </c>
      <c r="E1328" t="s">
        <v>168</v>
      </c>
      <c r="F1328" t="s">
        <v>2650</v>
      </c>
      <c r="G1328" t="str">
        <f t="shared" si="20"/>
        <v>Winthrop Stimson</v>
      </c>
      <c r="I1328" s="13">
        <f>COUNTIFS(IPO!$J$2:$J$5250,"="&amp;data!$G1328,IPO!$H$2:$H$5250,"="&amp;data!$B1328)</f>
        <v>2</v>
      </c>
      <c r="J1328" s="13">
        <f>SUMIFS(IPO!$B$2:$B$5250,IPO!$H$2:$H$5250,"="&amp;data!$B1328,IPO!$J$2:$J$5250,"="&amp;data!$G1328)</f>
        <v>359.5</v>
      </c>
      <c r="K1328" s="13" t="str">
        <f>IF(I1328=1,SUMIFS(IPO!$C$2:$C$5250,IPO!$H$2:$H$5250,"="&amp;data!$B1328,IPO!$J$2:$J$5250,"="&amp;data!$G1328),"")</f>
        <v/>
      </c>
      <c r="L1328" s="13">
        <f>SUMIFS(IPO!$E$2:$E$5250,IPO!$H$2:$H$5250,"="&amp;data!$B1328,IPO!$J$2:$J$5250,"="&amp;data!$G1328)</f>
        <v>0.30000000000000004</v>
      </c>
      <c r="M1328" s="13">
        <f>SUMIFS(IPO!$F$2:$F$5250,IPO!$H$2:$H$5250,"="&amp;data!$B1328,IPO!$J$2:$J$5250,"="&amp;data!$G1328)</f>
        <v>3</v>
      </c>
      <c r="N1328" s="13"/>
      <c r="P1328" s="16">
        <f>COUNTIFS(equity_bonds!$H$2:$H$6414,"="&amp;data!$B1328,equity_bonds!$J$2:$J$6414,"="&amp;data!$G1328)</f>
        <v>1</v>
      </c>
      <c r="Q1328" s="16">
        <f>SUMIFS(equity_bonds!$B$2:$B$6414,equity_bonds!$H$2:$H$6414,"="&amp;data!$B1328,equity_bonds!$J$2:$J$6414,"="&amp;data!$G1328)</f>
        <v>3946.1</v>
      </c>
      <c r="R1328" s="16">
        <f>IF(P1328=1,SUMIFS(equity_bonds!$C$2:$C$6414,equity_bonds!$H$2:$H$6414,"="&amp;data!$B1328,equity_bonds!$J$2:$J$6414,"="&amp;data!$G1328),"")</f>
        <v>75</v>
      </c>
      <c r="S1328" s="16">
        <f>SUMIFS(equity_bonds!$E$2:$E$6414,equity_bonds!$H$2:$H$6414,"="&amp;data!$B1328,equity_bonds!$J$2:$J$6414,"="&amp;data!$G1328)</f>
        <v>0.1</v>
      </c>
      <c r="T1328" s="16">
        <f>SUMIFS(equity_bonds!$F$2:$F$6414,equity_bonds!$H$2:$H$6414,"="&amp;data!$B1328,equity_bonds!$J$2:$J$6414,"="&amp;data!$G1328)</f>
        <v>12</v>
      </c>
      <c r="U1328" s="16"/>
    </row>
    <row r="1329" spans="1:21" x14ac:dyDescent="0.25">
      <c r="A1329">
        <v>24</v>
      </c>
      <c r="B1329">
        <v>1999</v>
      </c>
      <c r="C1329">
        <v>188</v>
      </c>
      <c r="D1329" t="s">
        <v>5</v>
      </c>
      <c r="E1329" t="s">
        <v>245</v>
      </c>
      <c r="F1329" t="s">
        <v>2679</v>
      </c>
      <c r="G1329" t="str">
        <f t="shared" si="20"/>
        <v>Akerman Senterfitt</v>
      </c>
      <c r="I1329" s="13">
        <f>COUNTIFS(IPO!$J$2:$J$5250,"="&amp;data!$G1329,IPO!$H$2:$H$5250,"="&amp;data!$B1329)</f>
        <v>1</v>
      </c>
      <c r="J1329" s="13">
        <f>SUMIFS(IPO!$B$2:$B$5250,IPO!$H$2:$H$5250,"="&amp;data!$B1329,IPO!$J$2:$J$5250,"="&amp;data!$G1329)</f>
        <v>3282.6</v>
      </c>
      <c r="K1329" s="13">
        <f>IF(I1329=1,SUMIFS(IPO!$C$2:$C$5250,IPO!$H$2:$H$5250,"="&amp;data!$B1329,IPO!$J$2:$J$5250,"="&amp;data!$G1329),"")</f>
        <v>7</v>
      </c>
      <c r="L1329" s="13">
        <f>SUMIFS(IPO!$E$2:$E$5250,IPO!$H$2:$H$5250,"="&amp;data!$B1329,IPO!$J$2:$J$5250,"="&amp;data!$G1329)</f>
        <v>3.6</v>
      </c>
      <c r="M1329" s="13">
        <f>SUMIFS(IPO!$F$2:$F$5250,IPO!$H$2:$H$5250,"="&amp;data!$B1329,IPO!$J$2:$J$5250,"="&amp;data!$G1329)</f>
        <v>3</v>
      </c>
      <c r="N1329" s="13"/>
      <c r="P1329" s="16">
        <f>COUNTIFS(equity_bonds!$H$2:$H$6414,"="&amp;data!$B1329,equity_bonds!$J$2:$J$6414,"="&amp;data!$G1329)</f>
        <v>1</v>
      </c>
      <c r="Q1329" s="16">
        <f>SUMIFS(equity_bonds!$B$2:$B$6414,equity_bonds!$H$2:$H$6414,"="&amp;data!$B1329,equity_bonds!$J$2:$J$6414,"="&amp;data!$G1329)</f>
        <v>3631.3</v>
      </c>
      <c r="R1329" s="16">
        <f>IF(P1329=1,SUMIFS(equity_bonds!$C$2:$C$6414,equity_bonds!$H$2:$H$6414,"="&amp;data!$B1329,equity_bonds!$J$2:$J$6414,"="&amp;data!$G1329),"")</f>
        <v>94</v>
      </c>
      <c r="S1329" s="16">
        <f>SUMIFS(equity_bonds!$E$2:$E$6414,equity_bonds!$H$2:$H$6414,"="&amp;data!$B1329,equity_bonds!$J$2:$J$6414,"="&amp;data!$G1329)</f>
        <v>0</v>
      </c>
      <c r="T1329" s="16">
        <f>SUMIFS(equity_bonds!$F$2:$F$6414,equity_bonds!$H$2:$H$6414,"="&amp;data!$B1329,equity_bonds!$J$2:$J$6414,"="&amp;data!$G1329)</f>
        <v>6</v>
      </c>
      <c r="U1329" s="16"/>
    </row>
    <row r="1330" spans="1:21" x14ac:dyDescent="0.25">
      <c r="A1330">
        <v>53</v>
      </c>
      <c r="B1330">
        <v>1999</v>
      </c>
      <c r="C1330">
        <v>20</v>
      </c>
      <c r="D1330" t="s">
        <v>66</v>
      </c>
      <c r="E1330" t="s">
        <v>6</v>
      </c>
      <c r="F1330" t="s">
        <v>2572</v>
      </c>
      <c r="G1330" t="str">
        <f t="shared" si="20"/>
        <v>Akin Gump</v>
      </c>
      <c r="I1330" s="13">
        <f>COUNTIFS(IPO!$J$2:$J$5250,"="&amp;data!$G1330,IPO!$H$2:$H$5250,"="&amp;data!$B1330)</f>
        <v>2</v>
      </c>
      <c r="J1330" s="13">
        <f>SUMIFS(IPO!$B$2:$B$5250,IPO!$H$2:$H$5250,"="&amp;data!$B1330,IPO!$J$2:$J$5250,"="&amp;data!$G1330)</f>
        <v>264.8</v>
      </c>
      <c r="K1330" s="13" t="str">
        <f>IF(I1330=1,SUMIFS(IPO!$C$2:$C$5250,IPO!$H$2:$H$5250,"="&amp;data!$B1330,IPO!$J$2:$J$5250,"="&amp;data!$G1330),"")</f>
        <v/>
      </c>
      <c r="L1330" s="13">
        <f>SUMIFS(IPO!$E$2:$E$5250,IPO!$H$2:$H$5250,"="&amp;data!$B1330,IPO!$J$2:$J$5250,"="&amp;data!$G1330)</f>
        <v>0.30000000000000004</v>
      </c>
      <c r="M1330" s="13">
        <f>SUMIFS(IPO!$F$2:$F$5250,IPO!$H$2:$H$5250,"="&amp;data!$B1330,IPO!$J$2:$J$5250,"="&amp;data!$G1330)</f>
        <v>6</v>
      </c>
      <c r="N1330" s="13"/>
      <c r="P1330" s="16">
        <f>COUNTIFS(equity_bonds!$H$2:$H$6414,"="&amp;data!$B1330,equity_bonds!$J$2:$J$6414,"="&amp;data!$G1330)</f>
        <v>2</v>
      </c>
      <c r="Q1330" s="16">
        <f>SUMIFS(equity_bonds!$B$2:$B$6414,equity_bonds!$H$2:$H$6414,"="&amp;data!$B1330,equity_bonds!$J$2:$J$6414,"="&amp;data!$G1330)</f>
        <v>8465.2999999999993</v>
      </c>
      <c r="R1330" s="16" t="str">
        <f>IF(P1330=1,SUMIFS(equity_bonds!$C$2:$C$6414,equity_bonds!$H$2:$H$6414,"="&amp;data!$B1330,equity_bonds!$J$2:$J$6414,"="&amp;data!$G1330),"")</f>
        <v/>
      </c>
      <c r="S1330" s="16">
        <f>SUMIFS(equity_bonds!$E$2:$E$6414,equity_bonds!$H$2:$H$6414,"="&amp;data!$B1330,equity_bonds!$J$2:$J$6414,"="&amp;data!$G1330)</f>
        <v>0.1</v>
      </c>
      <c r="T1330" s="16">
        <f>SUMIFS(equity_bonds!$F$2:$F$6414,equity_bonds!$H$2:$H$6414,"="&amp;data!$B1330,equity_bonds!$J$2:$J$6414,"="&amp;data!$G1330)</f>
        <v>26</v>
      </c>
      <c r="U1330" s="16"/>
    </row>
    <row r="1331" spans="1:21" x14ac:dyDescent="0.25">
      <c r="A1331">
        <v>81</v>
      </c>
      <c r="B1331">
        <v>1999</v>
      </c>
      <c r="C1331">
        <v>65</v>
      </c>
      <c r="D1331" t="s">
        <v>222</v>
      </c>
      <c r="E1331" t="s">
        <v>228</v>
      </c>
      <c r="F1331" t="s">
        <v>2668</v>
      </c>
      <c r="G1331" t="str">
        <f t="shared" si="20"/>
        <v>Alston Bird</v>
      </c>
      <c r="I1331" s="13">
        <f>COUNTIFS(IPO!$J$2:$J$5250,"="&amp;data!$G1331,IPO!$H$2:$H$5250,"="&amp;data!$B1331)</f>
        <v>0</v>
      </c>
      <c r="J1331" s="13">
        <f>SUMIFS(IPO!$B$2:$B$5250,IPO!$H$2:$H$5250,"="&amp;data!$B1331,IPO!$J$2:$J$5250,"="&amp;data!$G1331)</f>
        <v>0</v>
      </c>
      <c r="K1331" s="13" t="str">
        <f>IF(I1331=1,SUMIFS(IPO!$C$2:$C$5250,IPO!$H$2:$H$5250,"="&amp;data!$B1331,IPO!$J$2:$J$5250,"="&amp;data!$G1331),"")</f>
        <v/>
      </c>
      <c r="L1331" s="13">
        <f>SUMIFS(IPO!$E$2:$E$5250,IPO!$H$2:$H$5250,"="&amp;data!$B1331,IPO!$J$2:$J$5250,"="&amp;data!$G1331)</f>
        <v>0</v>
      </c>
      <c r="M1331" s="13">
        <f>SUMIFS(IPO!$F$2:$F$5250,IPO!$H$2:$H$5250,"="&amp;data!$B1331,IPO!$J$2:$J$5250,"="&amp;data!$G1331)</f>
        <v>0</v>
      </c>
      <c r="N1331" s="13"/>
      <c r="P1331" s="16">
        <f>COUNTIFS(equity_bonds!$H$2:$H$6414,"="&amp;data!$B1331,equity_bonds!$J$2:$J$6414,"="&amp;data!$G1331)</f>
        <v>1</v>
      </c>
      <c r="Q1331" s="16">
        <f>SUMIFS(equity_bonds!$B$2:$B$6414,equity_bonds!$H$2:$H$6414,"="&amp;data!$B1331,equity_bonds!$J$2:$J$6414,"="&amp;data!$G1331)</f>
        <v>12217.9</v>
      </c>
      <c r="R1331" s="16">
        <f>IF(P1331=1,SUMIFS(equity_bonds!$C$2:$C$6414,equity_bonds!$H$2:$H$6414,"="&amp;data!$B1331,equity_bonds!$J$2:$J$6414,"="&amp;data!$G1331),"")</f>
        <v>47</v>
      </c>
      <c r="S1331" s="16">
        <f>SUMIFS(equity_bonds!$E$2:$E$6414,equity_bonds!$H$2:$H$6414,"="&amp;data!$B1331,equity_bonds!$J$2:$J$6414,"="&amp;data!$G1331)</f>
        <v>0.1</v>
      </c>
      <c r="T1331" s="16">
        <f>SUMIFS(equity_bonds!$F$2:$F$6414,equity_bonds!$H$2:$H$6414,"="&amp;data!$B1331,equity_bonds!$J$2:$J$6414,"="&amp;data!$G1331)</f>
        <v>29</v>
      </c>
      <c r="U1331" s="16"/>
    </row>
    <row r="1332" spans="1:21" x14ac:dyDescent="0.25">
      <c r="A1332">
        <v>98</v>
      </c>
      <c r="B1332">
        <v>1999</v>
      </c>
      <c r="C1332">
        <v>141</v>
      </c>
      <c r="D1332" t="s">
        <v>5</v>
      </c>
      <c r="E1332" t="s">
        <v>246</v>
      </c>
      <c r="F1332" t="s">
        <v>2680</v>
      </c>
      <c r="G1332" t="str">
        <f t="shared" si="20"/>
        <v>Altheimer Gray</v>
      </c>
      <c r="I1332" s="13">
        <f>COUNTIFS(IPO!$J$2:$J$5250,"="&amp;data!$G1332,IPO!$H$2:$H$5250,"="&amp;data!$B1332)</f>
        <v>0</v>
      </c>
      <c r="J1332" s="13">
        <f>SUMIFS(IPO!$B$2:$B$5250,IPO!$H$2:$H$5250,"="&amp;data!$B1332,IPO!$J$2:$J$5250,"="&amp;data!$G1332)</f>
        <v>0</v>
      </c>
      <c r="K1332" s="13" t="str">
        <f>IF(I1332=1,SUMIFS(IPO!$C$2:$C$5250,IPO!$H$2:$H$5250,"="&amp;data!$B1332,IPO!$J$2:$J$5250,"="&amp;data!$G1332),"")</f>
        <v/>
      </c>
      <c r="L1332" s="13">
        <f>SUMIFS(IPO!$E$2:$E$5250,IPO!$H$2:$H$5250,"="&amp;data!$B1332,IPO!$J$2:$J$5250,"="&amp;data!$G1332)</f>
        <v>0</v>
      </c>
      <c r="M1332" s="13">
        <f>SUMIFS(IPO!$F$2:$F$5250,IPO!$H$2:$H$5250,"="&amp;data!$B1332,IPO!$J$2:$J$5250,"="&amp;data!$G1332)</f>
        <v>0</v>
      </c>
      <c r="N1332" s="13"/>
      <c r="P1332" s="16">
        <f>COUNTIFS(equity_bonds!$H$2:$H$6414,"="&amp;data!$B1332,equity_bonds!$J$2:$J$6414,"="&amp;data!$G1332)</f>
        <v>0</v>
      </c>
      <c r="Q1332" s="16">
        <f>SUMIFS(equity_bonds!$B$2:$B$6414,equity_bonds!$H$2:$H$6414,"="&amp;data!$B1332,equity_bonds!$J$2:$J$6414,"="&amp;data!$G1332)</f>
        <v>0</v>
      </c>
      <c r="R1332" s="16" t="str">
        <f>IF(P1332=1,SUMIFS(equity_bonds!$C$2:$C$6414,equity_bonds!$H$2:$H$6414,"="&amp;data!$B1332,equity_bonds!$J$2:$J$6414,"="&amp;data!$G1332),"")</f>
        <v/>
      </c>
      <c r="S1332" s="16">
        <f>SUMIFS(equity_bonds!$E$2:$E$6414,equity_bonds!$H$2:$H$6414,"="&amp;data!$B1332,equity_bonds!$J$2:$J$6414,"="&amp;data!$G1332)</f>
        <v>0</v>
      </c>
      <c r="T1332" s="16">
        <f>SUMIFS(equity_bonds!$F$2:$F$6414,equity_bonds!$H$2:$H$6414,"="&amp;data!$B1332,equity_bonds!$J$2:$J$6414,"="&amp;data!$G1332)</f>
        <v>0</v>
      </c>
      <c r="U1332" s="16"/>
    </row>
    <row r="1333" spans="1:21" x14ac:dyDescent="0.25">
      <c r="A1333">
        <v>117</v>
      </c>
      <c r="B1333">
        <v>1999</v>
      </c>
      <c r="C1333">
        <v>110</v>
      </c>
      <c r="D1333" t="s">
        <v>180</v>
      </c>
      <c r="E1333" t="s">
        <v>120</v>
      </c>
      <c r="F1333" t="s">
        <v>512</v>
      </c>
      <c r="G1333" t="str">
        <f t="shared" si="20"/>
        <v>Andrews Kurth</v>
      </c>
      <c r="I1333" s="13">
        <f>COUNTIFS(IPO!$J$2:$J$5250,"="&amp;data!$G1333,IPO!$H$2:$H$5250,"="&amp;data!$B1333)</f>
        <v>1</v>
      </c>
      <c r="J1333" s="13">
        <f>SUMIFS(IPO!$B$2:$B$5250,IPO!$H$2:$H$5250,"="&amp;data!$B1333,IPO!$J$2:$J$5250,"="&amp;data!$G1333)</f>
        <v>616.5</v>
      </c>
      <c r="K1333" s="13">
        <f>IF(I1333=1,SUMIFS(IPO!$C$2:$C$5250,IPO!$H$2:$H$5250,"="&amp;data!$B1333,IPO!$J$2:$J$5250,"="&amp;data!$G1333),"")</f>
        <v>30</v>
      </c>
      <c r="L1333" s="13">
        <f>SUMIFS(IPO!$E$2:$E$5250,IPO!$H$2:$H$5250,"="&amp;data!$B1333,IPO!$J$2:$J$5250,"="&amp;data!$G1333)</f>
        <v>0.7</v>
      </c>
      <c r="M1333" s="13">
        <f>SUMIFS(IPO!$F$2:$F$5250,IPO!$H$2:$H$5250,"="&amp;data!$B1333,IPO!$J$2:$J$5250,"="&amp;data!$G1333)</f>
        <v>7</v>
      </c>
      <c r="N1333" s="13"/>
      <c r="P1333" s="16">
        <f>COUNTIFS(equity_bonds!$H$2:$H$6414,"="&amp;data!$B1333,equity_bonds!$J$2:$J$6414,"="&amp;data!$G1333)</f>
        <v>1</v>
      </c>
      <c r="Q1333" s="16">
        <f>SUMIFS(equity_bonds!$B$2:$B$6414,equity_bonds!$H$2:$H$6414,"="&amp;data!$B1333,equity_bonds!$J$2:$J$6414,"="&amp;data!$G1333)</f>
        <v>34263.9</v>
      </c>
      <c r="R1333" s="16">
        <f>IF(P1333=1,SUMIFS(equity_bonds!$C$2:$C$6414,equity_bonds!$H$2:$H$6414,"="&amp;data!$B1333,equity_bonds!$J$2:$J$6414,"="&amp;data!$G1333),"")</f>
        <v>24</v>
      </c>
      <c r="S1333" s="16">
        <f>SUMIFS(equity_bonds!$E$2:$E$6414,equity_bonds!$H$2:$H$6414,"="&amp;data!$B1333,equity_bonds!$J$2:$J$6414,"="&amp;data!$G1333)</f>
        <v>0.3</v>
      </c>
      <c r="T1333" s="16">
        <f>SUMIFS(equity_bonds!$F$2:$F$6414,equity_bonds!$H$2:$H$6414,"="&amp;data!$B1333,equity_bonds!$J$2:$J$6414,"="&amp;data!$G1333)</f>
        <v>31</v>
      </c>
      <c r="U1333" s="16"/>
    </row>
    <row r="1334" spans="1:21" x14ac:dyDescent="0.25">
      <c r="A1334">
        <v>152</v>
      </c>
      <c r="B1334">
        <v>1999</v>
      </c>
      <c r="C1334">
        <v>126</v>
      </c>
      <c r="D1334" t="s">
        <v>5</v>
      </c>
      <c r="E1334" t="s">
        <v>121</v>
      </c>
      <c r="F1334" t="s">
        <v>2631</v>
      </c>
      <c r="G1334" t="str">
        <f t="shared" si="20"/>
        <v>Arent Fox</v>
      </c>
      <c r="I1334" s="13">
        <f>COUNTIFS(IPO!$J$2:$J$5250,"="&amp;data!$G1334,IPO!$H$2:$H$5250,"="&amp;data!$B1334)</f>
        <v>0</v>
      </c>
      <c r="J1334" s="13">
        <f>SUMIFS(IPO!$B$2:$B$5250,IPO!$H$2:$H$5250,"="&amp;data!$B1334,IPO!$J$2:$J$5250,"="&amp;data!$G1334)</f>
        <v>0</v>
      </c>
      <c r="K1334" s="13" t="str">
        <f>IF(I1334=1,SUMIFS(IPO!$C$2:$C$5250,IPO!$H$2:$H$5250,"="&amp;data!$B1334,IPO!$J$2:$J$5250,"="&amp;data!$G1334),"")</f>
        <v/>
      </c>
      <c r="L1334" s="13">
        <f>SUMIFS(IPO!$E$2:$E$5250,IPO!$H$2:$H$5250,"="&amp;data!$B1334,IPO!$J$2:$J$5250,"="&amp;data!$G1334)</f>
        <v>0</v>
      </c>
      <c r="M1334" s="13">
        <f>SUMIFS(IPO!$F$2:$F$5250,IPO!$H$2:$H$5250,"="&amp;data!$B1334,IPO!$J$2:$J$5250,"="&amp;data!$G1334)</f>
        <v>0</v>
      </c>
      <c r="N1334" s="13"/>
      <c r="P1334" s="16">
        <f>COUNTIFS(equity_bonds!$H$2:$H$6414,"="&amp;data!$B1334,equity_bonds!$J$2:$J$6414,"="&amp;data!$G1334)</f>
        <v>0</v>
      </c>
      <c r="Q1334" s="16">
        <f>SUMIFS(equity_bonds!$B$2:$B$6414,equity_bonds!$H$2:$H$6414,"="&amp;data!$B1334,equity_bonds!$J$2:$J$6414,"="&amp;data!$G1334)</f>
        <v>0</v>
      </c>
      <c r="R1334" s="16" t="str">
        <f>IF(P1334=1,SUMIFS(equity_bonds!$C$2:$C$6414,equity_bonds!$H$2:$H$6414,"="&amp;data!$B1334,equity_bonds!$J$2:$J$6414,"="&amp;data!$G1334),"")</f>
        <v/>
      </c>
      <c r="S1334" s="16">
        <f>SUMIFS(equity_bonds!$E$2:$E$6414,equity_bonds!$H$2:$H$6414,"="&amp;data!$B1334,equity_bonds!$J$2:$J$6414,"="&amp;data!$G1334)</f>
        <v>0</v>
      </c>
      <c r="T1334" s="16">
        <f>SUMIFS(equity_bonds!$F$2:$F$6414,equity_bonds!$H$2:$H$6414,"="&amp;data!$B1334,equity_bonds!$J$2:$J$6414,"="&amp;data!$G1334)</f>
        <v>0</v>
      </c>
      <c r="U1334" s="16"/>
    </row>
    <row r="1335" spans="1:21" x14ac:dyDescent="0.25">
      <c r="A1335">
        <v>165</v>
      </c>
      <c r="B1335">
        <v>1999</v>
      </c>
      <c r="C1335">
        <v>185</v>
      </c>
      <c r="D1335" t="s">
        <v>5</v>
      </c>
      <c r="E1335" t="s">
        <v>247</v>
      </c>
      <c r="F1335" t="s">
        <v>2681</v>
      </c>
      <c r="G1335" t="str">
        <f t="shared" si="20"/>
        <v>Arnold White</v>
      </c>
      <c r="I1335" s="13">
        <f>COUNTIFS(IPO!$J$2:$J$5250,"="&amp;data!$G1335,IPO!$H$2:$H$5250,"="&amp;data!$B1335)</f>
        <v>0</v>
      </c>
      <c r="J1335" s="13">
        <f>SUMIFS(IPO!$B$2:$B$5250,IPO!$H$2:$H$5250,"="&amp;data!$B1335,IPO!$J$2:$J$5250,"="&amp;data!$G1335)</f>
        <v>0</v>
      </c>
      <c r="K1335" s="13" t="str">
        <f>IF(I1335=1,SUMIFS(IPO!$C$2:$C$5250,IPO!$H$2:$H$5250,"="&amp;data!$B1335,IPO!$J$2:$J$5250,"="&amp;data!$G1335),"")</f>
        <v/>
      </c>
      <c r="L1335" s="13">
        <f>SUMIFS(IPO!$E$2:$E$5250,IPO!$H$2:$H$5250,"="&amp;data!$B1335,IPO!$J$2:$J$5250,"="&amp;data!$G1335)</f>
        <v>0</v>
      </c>
      <c r="M1335" s="13">
        <f>SUMIFS(IPO!$F$2:$F$5250,IPO!$H$2:$H$5250,"="&amp;data!$B1335,IPO!$J$2:$J$5250,"="&amp;data!$G1335)</f>
        <v>0</v>
      </c>
      <c r="N1335" s="13"/>
      <c r="P1335" s="16">
        <f>COUNTIFS(equity_bonds!$H$2:$H$6414,"="&amp;data!$B1335,equity_bonds!$J$2:$J$6414,"="&amp;data!$G1335)</f>
        <v>0</v>
      </c>
      <c r="Q1335" s="16">
        <f>SUMIFS(equity_bonds!$B$2:$B$6414,equity_bonds!$H$2:$H$6414,"="&amp;data!$B1335,equity_bonds!$J$2:$J$6414,"="&amp;data!$G1335)</f>
        <v>0</v>
      </c>
      <c r="R1335" s="16" t="str">
        <f>IF(P1335=1,SUMIFS(equity_bonds!$C$2:$C$6414,equity_bonds!$H$2:$H$6414,"="&amp;data!$B1335,equity_bonds!$J$2:$J$6414,"="&amp;data!$G1335),"")</f>
        <v/>
      </c>
      <c r="S1335" s="16">
        <f>SUMIFS(equity_bonds!$E$2:$E$6414,equity_bonds!$H$2:$H$6414,"="&amp;data!$B1335,equity_bonds!$J$2:$J$6414,"="&amp;data!$G1335)</f>
        <v>0</v>
      </c>
      <c r="T1335" s="16">
        <f>SUMIFS(equity_bonds!$F$2:$F$6414,equity_bonds!$H$2:$H$6414,"="&amp;data!$B1335,equity_bonds!$J$2:$J$6414,"="&amp;data!$G1335)</f>
        <v>0</v>
      </c>
      <c r="U1335" s="16"/>
    </row>
    <row r="1336" spans="1:21" x14ac:dyDescent="0.25">
      <c r="A1336">
        <v>181</v>
      </c>
      <c r="B1336">
        <v>1999</v>
      </c>
      <c r="C1336">
        <v>45</v>
      </c>
      <c r="D1336" t="s">
        <v>115</v>
      </c>
      <c r="E1336" t="s">
        <v>7</v>
      </c>
      <c r="F1336" t="s">
        <v>2573</v>
      </c>
      <c r="G1336" t="str">
        <f t="shared" si="20"/>
        <v>Arnold Porter</v>
      </c>
      <c r="I1336" s="13">
        <f>COUNTIFS(IPO!$J$2:$J$5250,"="&amp;data!$G1336,IPO!$H$2:$H$5250,"="&amp;data!$B1336)</f>
        <v>0</v>
      </c>
      <c r="J1336" s="13">
        <f>SUMIFS(IPO!$B$2:$B$5250,IPO!$H$2:$H$5250,"="&amp;data!$B1336,IPO!$J$2:$J$5250,"="&amp;data!$G1336)</f>
        <v>0</v>
      </c>
      <c r="K1336" s="13" t="str">
        <f>IF(I1336=1,SUMIFS(IPO!$C$2:$C$5250,IPO!$H$2:$H$5250,"="&amp;data!$B1336,IPO!$J$2:$J$5250,"="&amp;data!$G1336),"")</f>
        <v/>
      </c>
      <c r="L1336" s="13">
        <f>SUMIFS(IPO!$E$2:$E$5250,IPO!$H$2:$H$5250,"="&amp;data!$B1336,IPO!$J$2:$J$5250,"="&amp;data!$G1336)</f>
        <v>0</v>
      </c>
      <c r="M1336" s="13">
        <f>SUMIFS(IPO!$F$2:$F$5250,IPO!$H$2:$H$5250,"="&amp;data!$B1336,IPO!$J$2:$J$5250,"="&amp;data!$G1336)</f>
        <v>0</v>
      </c>
      <c r="N1336" s="13"/>
      <c r="P1336" s="16">
        <f>COUNTIFS(equity_bonds!$H$2:$H$6414,"="&amp;data!$B1336,equity_bonds!$J$2:$J$6414,"="&amp;data!$G1336)</f>
        <v>1</v>
      </c>
      <c r="Q1336" s="16">
        <f>SUMIFS(equity_bonds!$B$2:$B$6414,equity_bonds!$H$2:$H$6414,"="&amp;data!$B1336,equity_bonds!$J$2:$J$6414,"="&amp;data!$G1336)</f>
        <v>4443.5</v>
      </c>
      <c r="R1336" s="16">
        <f>IF(P1336=1,SUMIFS(equity_bonds!$C$2:$C$6414,equity_bonds!$H$2:$H$6414,"="&amp;data!$B1336,equity_bonds!$J$2:$J$6414,"="&amp;data!$G1336),"")</f>
        <v>85</v>
      </c>
      <c r="S1336" s="16">
        <f>SUMIFS(equity_bonds!$E$2:$E$6414,equity_bonds!$H$2:$H$6414,"="&amp;data!$B1336,equity_bonds!$J$2:$J$6414,"="&amp;data!$G1336)</f>
        <v>0</v>
      </c>
      <c r="T1336" s="16">
        <f>SUMIFS(equity_bonds!$F$2:$F$6414,equity_bonds!$H$2:$H$6414,"="&amp;data!$B1336,equity_bonds!$J$2:$J$6414,"="&amp;data!$G1336)</f>
        <v>11</v>
      </c>
      <c r="U1336" s="16"/>
    </row>
    <row r="1337" spans="1:21" x14ac:dyDescent="0.25">
      <c r="A1337">
        <v>207</v>
      </c>
      <c r="B1337">
        <v>1999</v>
      </c>
      <c r="C1337">
        <v>79</v>
      </c>
      <c r="D1337" t="s">
        <v>191</v>
      </c>
      <c r="E1337" t="s">
        <v>213</v>
      </c>
      <c r="F1337" t="s">
        <v>2662</v>
      </c>
      <c r="G1337" t="str">
        <f t="shared" si="20"/>
        <v>Arter Hadden</v>
      </c>
      <c r="I1337" s="13">
        <f>COUNTIFS(IPO!$J$2:$J$5250,"="&amp;data!$G1337,IPO!$H$2:$H$5250,"="&amp;data!$B1337)</f>
        <v>1</v>
      </c>
      <c r="J1337" s="13">
        <f>SUMIFS(IPO!$B$2:$B$5250,IPO!$H$2:$H$5250,"="&amp;data!$B1337,IPO!$J$2:$J$5250,"="&amp;data!$G1337)</f>
        <v>110.4</v>
      </c>
      <c r="K1337" s="13">
        <f>IF(I1337=1,SUMIFS(IPO!$C$2:$C$5250,IPO!$H$2:$H$5250,"="&amp;data!$B1337,IPO!$J$2:$J$5250,"="&amp;data!$G1337),"")</f>
        <v>81</v>
      </c>
      <c r="L1337" s="13">
        <f>SUMIFS(IPO!$E$2:$E$5250,IPO!$H$2:$H$5250,"="&amp;data!$B1337,IPO!$J$2:$J$5250,"="&amp;data!$G1337)</f>
        <v>0.1</v>
      </c>
      <c r="M1337" s="13">
        <f>SUMIFS(IPO!$F$2:$F$5250,IPO!$H$2:$H$5250,"="&amp;data!$B1337,IPO!$J$2:$J$5250,"="&amp;data!$G1337)</f>
        <v>1</v>
      </c>
      <c r="N1337" s="13"/>
      <c r="P1337" s="16">
        <f>COUNTIFS(equity_bonds!$H$2:$H$6414,"="&amp;data!$B1337,equity_bonds!$J$2:$J$6414,"="&amp;data!$G1337)</f>
        <v>1</v>
      </c>
      <c r="Q1337" s="16">
        <f>SUMIFS(equity_bonds!$B$2:$B$6414,equity_bonds!$H$2:$H$6414,"="&amp;data!$B1337,equity_bonds!$J$2:$J$6414,"="&amp;data!$G1337)</f>
        <v>111556.6</v>
      </c>
      <c r="R1337" s="16">
        <f>IF(P1337=1,SUMIFS(equity_bonds!$C$2:$C$6414,equity_bonds!$H$2:$H$6414,"="&amp;data!$B1337,equity_bonds!$J$2:$J$6414,"="&amp;data!$G1337),"")</f>
        <v>10</v>
      </c>
      <c r="S1337" s="16">
        <f>SUMIFS(equity_bonds!$E$2:$E$6414,equity_bonds!$H$2:$H$6414,"="&amp;data!$B1337,equity_bonds!$J$2:$J$6414,"="&amp;data!$G1337)</f>
        <v>0.8</v>
      </c>
      <c r="T1337" s="16">
        <f>SUMIFS(equity_bonds!$F$2:$F$6414,equity_bonds!$H$2:$H$6414,"="&amp;data!$B1337,equity_bonds!$J$2:$J$6414,"="&amp;data!$G1337)</f>
        <v>32</v>
      </c>
      <c r="U1337" s="16"/>
    </row>
    <row r="1338" spans="1:21" x14ac:dyDescent="0.25">
      <c r="A1338">
        <v>212</v>
      </c>
      <c r="B1338">
        <v>1999</v>
      </c>
      <c r="C1338">
        <v>173</v>
      </c>
      <c r="D1338" t="s">
        <v>5</v>
      </c>
      <c r="E1338" t="s">
        <v>248</v>
      </c>
      <c r="F1338" t="s">
        <v>2682</v>
      </c>
      <c r="G1338" t="str">
        <f t="shared" si="20"/>
        <v>Baker Daniels</v>
      </c>
      <c r="I1338" s="13">
        <f>COUNTIFS(IPO!$J$2:$J$5250,"="&amp;data!$G1338,IPO!$H$2:$H$5250,"="&amp;data!$B1338)</f>
        <v>1</v>
      </c>
      <c r="J1338" s="13">
        <f>SUMIFS(IPO!$B$2:$B$5250,IPO!$H$2:$H$5250,"="&amp;data!$B1338,IPO!$J$2:$J$5250,"="&amp;data!$G1338)</f>
        <v>15.2</v>
      </c>
      <c r="K1338" s="13">
        <f>IF(I1338=1,SUMIFS(IPO!$C$2:$C$5250,IPO!$H$2:$H$5250,"="&amp;data!$B1338,IPO!$J$2:$J$5250,"="&amp;data!$G1338),"")</f>
        <v>185</v>
      </c>
      <c r="L1338" s="13">
        <f>SUMIFS(IPO!$E$2:$E$5250,IPO!$H$2:$H$5250,"="&amp;data!$B1338,IPO!$J$2:$J$5250,"="&amp;data!$G1338)</f>
        <v>0</v>
      </c>
      <c r="M1338" s="13">
        <f>SUMIFS(IPO!$F$2:$F$5250,IPO!$H$2:$H$5250,"="&amp;data!$B1338,IPO!$J$2:$J$5250,"="&amp;data!$G1338)</f>
        <v>1</v>
      </c>
      <c r="N1338" s="13"/>
      <c r="P1338" s="16">
        <f>COUNTIFS(equity_bonds!$H$2:$H$6414,"="&amp;data!$B1338,equity_bonds!$J$2:$J$6414,"="&amp;data!$G1338)</f>
        <v>1</v>
      </c>
      <c r="Q1338" s="16">
        <f>SUMIFS(equity_bonds!$B$2:$B$6414,equity_bonds!$H$2:$H$6414,"="&amp;data!$B1338,equity_bonds!$J$2:$J$6414,"="&amp;data!$G1338)</f>
        <v>3097.3</v>
      </c>
      <c r="R1338" s="16">
        <f>IF(P1338=1,SUMIFS(equity_bonds!$C$2:$C$6414,equity_bonds!$H$2:$H$6414,"="&amp;data!$B1338,equity_bonds!$J$2:$J$6414,"="&amp;data!$G1338),"")</f>
        <v>100</v>
      </c>
      <c r="S1338" s="16">
        <f>SUMIFS(equity_bonds!$E$2:$E$6414,equity_bonds!$H$2:$H$6414,"="&amp;data!$B1338,equity_bonds!$J$2:$J$6414,"="&amp;data!$G1338)</f>
        <v>0</v>
      </c>
      <c r="T1338" s="16">
        <f>SUMIFS(equity_bonds!$F$2:$F$6414,equity_bonds!$H$2:$H$6414,"="&amp;data!$B1338,equity_bonds!$J$2:$J$6414,"="&amp;data!$G1338)</f>
        <v>47</v>
      </c>
      <c r="U1338" s="16"/>
    </row>
    <row r="1339" spans="1:21" x14ac:dyDescent="0.25">
      <c r="A1339">
        <v>240</v>
      </c>
      <c r="B1339">
        <v>1999</v>
      </c>
      <c r="C1339">
        <v>54</v>
      </c>
      <c r="D1339" t="s">
        <v>122</v>
      </c>
      <c r="E1339" t="s">
        <v>8</v>
      </c>
      <c r="F1339" t="s">
        <v>2574</v>
      </c>
      <c r="G1339" t="str">
        <f t="shared" si="20"/>
        <v>Baker Hostetler</v>
      </c>
      <c r="I1339" s="13">
        <f>COUNTIFS(IPO!$J$2:$J$5250,"="&amp;data!$G1339,IPO!$H$2:$H$5250,"="&amp;data!$B1339)</f>
        <v>1</v>
      </c>
      <c r="J1339" s="13">
        <f>SUMIFS(IPO!$B$2:$B$5250,IPO!$H$2:$H$5250,"="&amp;data!$B1339,IPO!$J$2:$J$5250,"="&amp;data!$G1339)</f>
        <v>98.3</v>
      </c>
      <c r="K1339" s="13">
        <f>IF(I1339=1,SUMIFS(IPO!$C$2:$C$5250,IPO!$H$2:$H$5250,"="&amp;data!$B1339,IPO!$J$2:$J$5250,"="&amp;data!$G1339),"")</f>
        <v>86</v>
      </c>
      <c r="L1339" s="13">
        <f>SUMIFS(IPO!$E$2:$E$5250,IPO!$H$2:$H$5250,"="&amp;data!$B1339,IPO!$J$2:$J$5250,"="&amp;data!$G1339)</f>
        <v>0.1</v>
      </c>
      <c r="M1339" s="13">
        <f>SUMIFS(IPO!$F$2:$F$5250,IPO!$H$2:$H$5250,"="&amp;data!$B1339,IPO!$J$2:$J$5250,"="&amp;data!$G1339)</f>
        <v>3</v>
      </c>
      <c r="N1339" s="13"/>
      <c r="P1339" s="16">
        <f>COUNTIFS(equity_bonds!$H$2:$H$6414,"="&amp;data!$B1339,equity_bonds!$J$2:$J$6414,"="&amp;data!$G1339)</f>
        <v>1</v>
      </c>
      <c r="Q1339" s="16">
        <f>SUMIFS(equity_bonds!$B$2:$B$6414,equity_bonds!$H$2:$H$6414,"="&amp;data!$B1339,equity_bonds!$J$2:$J$6414,"="&amp;data!$G1339)</f>
        <v>1730.9</v>
      </c>
      <c r="R1339" s="16">
        <f>IF(P1339=1,SUMIFS(equity_bonds!$C$2:$C$6414,equity_bonds!$H$2:$H$6414,"="&amp;data!$B1339,equity_bonds!$J$2:$J$6414,"="&amp;data!$G1339),"")</f>
        <v>141</v>
      </c>
      <c r="S1339" s="16">
        <f>SUMIFS(equity_bonds!$E$2:$E$6414,equity_bonds!$H$2:$H$6414,"="&amp;data!$B1339,equity_bonds!$J$2:$J$6414,"="&amp;data!$G1339)</f>
        <v>0</v>
      </c>
      <c r="T1339" s="16">
        <f>SUMIFS(equity_bonds!$F$2:$F$6414,equity_bonds!$H$2:$H$6414,"="&amp;data!$B1339,equity_bonds!$J$2:$J$6414,"="&amp;data!$G1339)</f>
        <v>14</v>
      </c>
      <c r="U1339" s="16"/>
    </row>
    <row r="1340" spans="1:21" x14ac:dyDescent="0.25">
      <c r="A1340">
        <v>271</v>
      </c>
      <c r="B1340">
        <v>1999</v>
      </c>
      <c r="C1340">
        <v>2</v>
      </c>
      <c r="D1340" t="s">
        <v>60</v>
      </c>
      <c r="E1340" t="s">
        <v>9</v>
      </c>
      <c r="F1340" t="s">
        <v>2575</v>
      </c>
      <c r="G1340" t="str">
        <f t="shared" si="20"/>
        <v>Baker McKenzie</v>
      </c>
      <c r="I1340" s="13">
        <f>COUNTIFS(IPO!$J$2:$J$5250,"="&amp;data!$G1340,IPO!$H$2:$H$5250,"="&amp;data!$B1340)</f>
        <v>1</v>
      </c>
      <c r="J1340" s="13">
        <f>SUMIFS(IPO!$B$2:$B$5250,IPO!$H$2:$H$5250,"="&amp;data!$B1340,IPO!$J$2:$J$5250,"="&amp;data!$G1340)</f>
        <v>251.1</v>
      </c>
      <c r="K1340" s="13">
        <f>IF(I1340=1,SUMIFS(IPO!$C$2:$C$5250,IPO!$H$2:$H$5250,"="&amp;data!$B1340,IPO!$J$2:$J$5250,"="&amp;data!$G1340),"")</f>
        <v>51</v>
      </c>
      <c r="L1340" s="13">
        <f>SUMIFS(IPO!$E$2:$E$5250,IPO!$H$2:$H$5250,"="&amp;data!$B1340,IPO!$J$2:$J$5250,"="&amp;data!$G1340)</f>
        <v>0.3</v>
      </c>
      <c r="M1340" s="13">
        <f>SUMIFS(IPO!$F$2:$F$5250,IPO!$H$2:$H$5250,"="&amp;data!$B1340,IPO!$J$2:$J$5250,"="&amp;data!$G1340)</f>
        <v>1</v>
      </c>
      <c r="N1340" s="13"/>
      <c r="P1340" s="16">
        <f>COUNTIFS(equity_bonds!$H$2:$H$6414,"="&amp;data!$B1340,equity_bonds!$J$2:$J$6414,"="&amp;data!$G1340)</f>
        <v>1</v>
      </c>
      <c r="Q1340" s="16">
        <f>SUMIFS(equity_bonds!$B$2:$B$6414,equity_bonds!$H$2:$H$6414,"="&amp;data!$B1340,equity_bonds!$J$2:$J$6414,"="&amp;data!$G1340)</f>
        <v>1324</v>
      </c>
      <c r="R1340" s="16">
        <f>IF(P1340=1,SUMIFS(equity_bonds!$C$2:$C$6414,equity_bonds!$H$2:$H$6414,"="&amp;data!$B1340,equity_bonds!$J$2:$J$6414,"="&amp;data!$G1340),"")</f>
        <v>155</v>
      </c>
      <c r="S1340" s="16">
        <f>SUMIFS(equity_bonds!$E$2:$E$6414,equity_bonds!$H$2:$H$6414,"="&amp;data!$B1340,equity_bonds!$J$2:$J$6414,"="&amp;data!$G1340)</f>
        <v>0</v>
      </c>
      <c r="T1340" s="16">
        <f>SUMIFS(equity_bonds!$F$2:$F$6414,equity_bonds!$H$2:$H$6414,"="&amp;data!$B1340,equity_bonds!$J$2:$J$6414,"="&amp;data!$G1340)</f>
        <v>6</v>
      </c>
      <c r="U1340" s="16"/>
    </row>
    <row r="1341" spans="1:21" x14ac:dyDescent="0.25">
      <c r="A1341">
        <v>302</v>
      </c>
      <c r="B1341">
        <v>1999</v>
      </c>
      <c r="C1341">
        <v>39</v>
      </c>
      <c r="D1341" t="s">
        <v>102</v>
      </c>
      <c r="E1341" t="s">
        <v>10</v>
      </c>
      <c r="F1341" t="s">
        <v>10</v>
      </c>
      <c r="G1341" t="str">
        <f t="shared" si="20"/>
        <v>Baker Botts</v>
      </c>
      <c r="I1341" s="13">
        <f>COUNTIFS(IPO!$J$2:$J$5250,"="&amp;data!$G1341,IPO!$H$2:$H$5250,"="&amp;data!$B1341)</f>
        <v>1</v>
      </c>
      <c r="J1341" s="13">
        <f>SUMIFS(IPO!$B$2:$B$5250,IPO!$H$2:$H$5250,"="&amp;data!$B1341,IPO!$J$2:$J$5250,"="&amp;data!$G1341)</f>
        <v>9124.7000000000007</v>
      </c>
      <c r="K1341" s="13">
        <f>IF(I1341=1,SUMIFS(IPO!$C$2:$C$5250,IPO!$H$2:$H$5250,"="&amp;data!$B1341,IPO!$J$2:$J$5250,"="&amp;data!$G1341),"")</f>
        <v>2</v>
      </c>
      <c r="L1341" s="13">
        <f>SUMIFS(IPO!$E$2:$E$5250,IPO!$H$2:$H$5250,"="&amp;data!$B1341,IPO!$J$2:$J$5250,"="&amp;data!$G1341)</f>
        <v>10.1</v>
      </c>
      <c r="M1341" s="13">
        <f>SUMIFS(IPO!$F$2:$F$5250,IPO!$H$2:$H$5250,"="&amp;data!$B1341,IPO!$J$2:$J$5250,"="&amp;data!$G1341)</f>
        <v>4</v>
      </c>
      <c r="N1341" s="13"/>
      <c r="P1341" s="16">
        <f>COUNTIFS(equity_bonds!$H$2:$H$6414,"="&amp;data!$B1341,equity_bonds!$J$2:$J$6414,"="&amp;data!$G1341)</f>
        <v>1</v>
      </c>
      <c r="Q1341" s="16">
        <f>SUMIFS(equity_bonds!$B$2:$B$6414,equity_bonds!$H$2:$H$6414,"="&amp;data!$B1341,equity_bonds!$J$2:$J$6414,"="&amp;data!$G1341)</f>
        <v>20045</v>
      </c>
      <c r="R1341" s="16">
        <f>IF(P1341=1,SUMIFS(equity_bonds!$C$2:$C$6414,equity_bonds!$H$2:$H$6414,"="&amp;data!$B1341,equity_bonds!$J$2:$J$6414,"="&amp;data!$G1341),"")</f>
        <v>35</v>
      </c>
      <c r="S1341" s="16">
        <f>SUMIFS(equity_bonds!$E$2:$E$6414,equity_bonds!$H$2:$H$6414,"="&amp;data!$B1341,equity_bonds!$J$2:$J$6414,"="&amp;data!$G1341)</f>
        <v>0.2</v>
      </c>
      <c r="T1341" s="16">
        <f>SUMIFS(equity_bonds!$F$2:$F$6414,equity_bonds!$H$2:$H$6414,"="&amp;data!$B1341,equity_bonds!$J$2:$J$6414,"="&amp;data!$G1341)</f>
        <v>23</v>
      </c>
      <c r="U1341" s="16"/>
    </row>
    <row r="1342" spans="1:21" x14ac:dyDescent="0.25">
      <c r="A1342">
        <v>344</v>
      </c>
      <c r="B1342">
        <v>1999</v>
      </c>
      <c r="C1342">
        <v>102</v>
      </c>
      <c r="D1342" t="s">
        <v>195</v>
      </c>
      <c r="E1342" t="s">
        <v>237</v>
      </c>
      <c r="F1342" t="s">
        <v>2674</v>
      </c>
      <c r="G1342" t="str">
        <f t="shared" si="20"/>
        <v>Ballard Spahr</v>
      </c>
      <c r="I1342" s="13">
        <f>COUNTIFS(IPO!$J$2:$J$5250,"="&amp;data!$G1342,IPO!$H$2:$H$5250,"="&amp;data!$B1342)</f>
        <v>1</v>
      </c>
      <c r="J1342" s="13">
        <f>SUMIFS(IPO!$B$2:$B$5250,IPO!$H$2:$H$5250,"="&amp;data!$B1342,IPO!$J$2:$J$5250,"="&amp;data!$G1342)</f>
        <v>70.2</v>
      </c>
      <c r="K1342" s="13">
        <f>IF(I1342=1,SUMIFS(IPO!$C$2:$C$5250,IPO!$H$2:$H$5250,"="&amp;data!$B1342,IPO!$J$2:$J$5250,"="&amp;data!$G1342),"")</f>
        <v>98</v>
      </c>
      <c r="L1342" s="13">
        <f>SUMIFS(IPO!$E$2:$E$5250,IPO!$H$2:$H$5250,"="&amp;data!$B1342,IPO!$J$2:$J$5250,"="&amp;data!$G1342)</f>
        <v>0.1</v>
      </c>
      <c r="M1342" s="13">
        <f>SUMIFS(IPO!$F$2:$F$5250,IPO!$H$2:$H$5250,"="&amp;data!$B1342,IPO!$J$2:$J$5250,"="&amp;data!$G1342)</f>
        <v>2</v>
      </c>
      <c r="N1342" s="13"/>
      <c r="P1342" s="16">
        <f>COUNTIFS(equity_bonds!$H$2:$H$6414,"="&amp;data!$B1342,equity_bonds!$J$2:$J$6414,"="&amp;data!$G1342)</f>
        <v>1</v>
      </c>
      <c r="Q1342" s="16">
        <f>SUMIFS(equity_bonds!$B$2:$B$6414,equity_bonds!$H$2:$H$6414,"="&amp;data!$B1342,equity_bonds!$J$2:$J$6414,"="&amp;data!$G1342)</f>
        <v>11445.2</v>
      </c>
      <c r="R1342" s="16">
        <f>IF(P1342=1,SUMIFS(equity_bonds!$C$2:$C$6414,equity_bonds!$H$2:$H$6414,"="&amp;data!$B1342,equity_bonds!$J$2:$J$6414,"="&amp;data!$G1342),"")</f>
        <v>50</v>
      </c>
      <c r="S1342" s="16">
        <f>SUMIFS(equity_bonds!$E$2:$E$6414,equity_bonds!$H$2:$H$6414,"="&amp;data!$B1342,equity_bonds!$J$2:$J$6414,"="&amp;data!$G1342)</f>
        <v>0.1</v>
      </c>
      <c r="T1342" s="16">
        <f>SUMIFS(equity_bonds!$F$2:$F$6414,equity_bonds!$H$2:$H$6414,"="&amp;data!$B1342,equity_bonds!$J$2:$J$6414,"="&amp;data!$G1342)</f>
        <v>16</v>
      </c>
      <c r="U1342" s="16"/>
    </row>
    <row r="1343" spans="1:21" x14ac:dyDescent="0.25">
      <c r="A1343">
        <v>355</v>
      </c>
      <c r="B1343">
        <v>1999</v>
      </c>
      <c r="C1343">
        <v>175</v>
      </c>
      <c r="D1343" t="s">
        <v>5</v>
      </c>
      <c r="E1343" t="s">
        <v>249</v>
      </c>
      <c r="F1343" t="s">
        <v>2683</v>
      </c>
      <c r="G1343" t="str">
        <f t="shared" si="20"/>
        <v>Barnes Thornburg</v>
      </c>
      <c r="I1343" s="13">
        <f>COUNTIFS(IPO!$J$2:$J$5250,"="&amp;data!$G1343,IPO!$H$2:$H$5250,"="&amp;data!$B1343)</f>
        <v>0</v>
      </c>
      <c r="J1343" s="13">
        <f>SUMIFS(IPO!$B$2:$B$5250,IPO!$H$2:$H$5250,"="&amp;data!$B1343,IPO!$J$2:$J$5250,"="&amp;data!$G1343)</f>
        <v>0</v>
      </c>
      <c r="K1343" s="13" t="str">
        <f>IF(I1343=1,SUMIFS(IPO!$C$2:$C$5250,IPO!$H$2:$H$5250,"="&amp;data!$B1343,IPO!$J$2:$J$5250,"="&amp;data!$G1343),"")</f>
        <v/>
      </c>
      <c r="L1343" s="13">
        <f>SUMIFS(IPO!$E$2:$E$5250,IPO!$H$2:$H$5250,"="&amp;data!$B1343,IPO!$J$2:$J$5250,"="&amp;data!$G1343)</f>
        <v>0</v>
      </c>
      <c r="M1343" s="13">
        <f>SUMIFS(IPO!$F$2:$F$5250,IPO!$H$2:$H$5250,"="&amp;data!$B1343,IPO!$J$2:$J$5250,"="&amp;data!$G1343)</f>
        <v>0</v>
      </c>
      <c r="N1343" s="13"/>
      <c r="P1343" s="16">
        <f>COUNTIFS(equity_bonds!$H$2:$H$6414,"="&amp;data!$B1343,equity_bonds!$J$2:$J$6414,"="&amp;data!$G1343)</f>
        <v>1</v>
      </c>
      <c r="Q1343" s="16">
        <f>SUMIFS(equity_bonds!$B$2:$B$6414,equity_bonds!$H$2:$H$6414,"="&amp;data!$B1343,equity_bonds!$J$2:$J$6414,"="&amp;data!$G1343)</f>
        <v>6437.4</v>
      </c>
      <c r="R1343" s="16">
        <f>IF(P1343=1,SUMIFS(equity_bonds!$C$2:$C$6414,equity_bonds!$H$2:$H$6414,"="&amp;data!$B1343,equity_bonds!$J$2:$J$6414,"="&amp;data!$G1343),"")</f>
        <v>71</v>
      </c>
      <c r="S1343" s="16">
        <f>SUMIFS(equity_bonds!$E$2:$E$6414,equity_bonds!$H$2:$H$6414,"="&amp;data!$B1343,equity_bonds!$J$2:$J$6414,"="&amp;data!$G1343)</f>
        <v>0.1</v>
      </c>
      <c r="T1343" s="16">
        <f>SUMIFS(equity_bonds!$F$2:$F$6414,equity_bonds!$H$2:$H$6414,"="&amp;data!$B1343,equity_bonds!$J$2:$J$6414,"="&amp;data!$G1343)</f>
        <v>9</v>
      </c>
      <c r="U1343" s="16"/>
    </row>
    <row r="1344" spans="1:21" x14ac:dyDescent="0.25">
      <c r="A1344">
        <v>372</v>
      </c>
      <c r="B1344">
        <v>1999</v>
      </c>
      <c r="C1344">
        <v>164</v>
      </c>
      <c r="D1344" t="s">
        <v>5</v>
      </c>
      <c r="E1344" t="s">
        <v>250</v>
      </c>
      <c r="F1344" t="s">
        <v>250</v>
      </c>
      <c r="G1344" t="str">
        <f t="shared" si="20"/>
        <v>Battle Fowler</v>
      </c>
      <c r="I1344" s="13">
        <f>COUNTIFS(IPO!$J$2:$J$5250,"="&amp;data!$G1344,IPO!$H$2:$H$5250,"="&amp;data!$B1344)</f>
        <v>0</v>
      </c>
      <c r="J1344" s="13">
        <f>SUMIFS(IPO!$B$2:$B$5250,IPO!$H$2:$H$5250,"="&amp;data!$B1344,IPO!$J$2:$J$5250,"="&amp;data!$G1344)</f>
        <v>0</v>
      </c>
      <c r="K1344" s="13" t="str">
        <f>IF(I1344=1,SUMIFS(IPO!$C$2:$C$5250,IPO!$H$2:$H$5250,"="&amp;data!$B1344,IPO!$J$2:$J$5250,"="&amp;data!$G1344),"")</f>
        <v/>
      </c>
      <c r="L1344" s="13">
        <f>SUMIFS(IPO!$E$2:$E$5250,IPO!$H$2:$H$5250,"="&amp;data!$B1344,IPO!$J$2:$J$5250,"="&amp;data!$G1344)</f>
        <v>0</v>
      </c>
      <c r="M1344" s="13">
        <f>SUMIFS(IPO!$F$2:$F$5250,IPO!$H$2:$H$5250,"="&amp;data!$B1344,IPO!$J$2:$J$5250,"="&amp;data!$G1344)</f>
        <v>0</v>
      </c>
      <c r="N1344" s="13"/>
      <c r="P1344" s="16">
        <f>COUNTIFS(equity_bonds!$H$2:$H$6414,"="&amp;data!$B1344,equity_bonds!$J$2:$J$6414,"="&amp;data!$G1344)</f>
        <v>0</v>
      </c>
      <c r="Q1344" s="16">
        <f>SUMIFS(equity_bonds!$B$2:$B$6414,equity_bonds!$H$2:$H$6414,"="&amp;data!$B1344,equity_bonds!$J$2:$J$6414,"="&amp;data!$G1344)</f>
        <v>0</v>
      </c>
      <c r="R1344" s="16" t="str">
        <f>IF(P1344=1,SUMIFS(equity_bonds!$C$2:$C$6414,equity_bonds!$H$2:$H$6414,"="&amp;data!$B1344,equity_bonds!$J$2:$J$6414,"="&amp;data!$G1344),"")</f>
        <v/>
      </c>
      <c r="S1344" s="16">
        <f>SUMIFS(equity_bonds!$E$2:$E$6414,equity_bonds!$H$2:$H$6414,"="&amp;data!$B1344,equity_bonds!$J$2:$J$6414,"="&amp;data!$G1344)</f>
        <v>0</v>
      </c>
      <c r="T1344" s="16">
        <f>SUMIFS(equity_bonds!$F$2:$F$6414,equity_bonds!$H$2:$H$6414,"="&amp;data!$B1344,equity_bonds!$J$2:$J$6414,"="&amp;data!$G1344)</f>
        <v>0</v>
      </c>
      <c r="U1344" s="16"/>
    </row>
    <row r="1345" spans="1:21" x14ac:dyDescent="0.25">
      <c r="A1345">
        <v>374</v>
      </c>
      <c r="B1345">
        <v>1999</v>
      </c>
      <c r="C1345">
        <v>196</v>
      </c>
      <c r="D1345" t="s">
        <v>5</v>
      </c>
      <c r="E1345" t="s">
        <v>251</v>
      </c>
      <c r="F1345" t="s">
        <v>2684</v>
      </c>
      <c r="G1345" t="str">
        <f t="shared" si="20"/>
        <v>Bell Boyd</v>
      </c>
      <c r="I1345" s="13">
        <f>COUNTIFS(IPO!$J$2:$J$5250,"="&amp;data!$G1345,IPO!$H$2:$H$5250,"="&amp;data!$B1345)</f>
        <v>0</v>
      </c>
      <c r="J1345" s="13">
        <f>SUMIFS(IPO!$B$2:$B$5250,IPO!$H$2:$H$5250,"="&amp;data!$B1345,IPO!$J$2:$J$5250,"="&amp;data!$G1345)</f>
        <v>0</v>
      </c>
      <c r="K1345" s="13" t="str">
        <f>IF(I1345=1,SUMIFS(IPO!$C$2:$C$5250,IPO!$H$2:$H$5250,"="&amp;data!$B1345,IPO!$J$2:$J$5250,"="&amp;data!$G1345),"")</f>
        <v/>
      </c>
      <c r="L1345" s="13">
        <f>SUMIFS(IPO!$E$2:$E$5250,IPO!$H$2:$H$5250,"="&amp;data!$B1345,IPO!$J$2:$J$5250,"="&amp;data!$G1345)</f>
        <v>0</v>
      </c>
      <c r="M1345" s="13">
        <f>SUMIFS(IPO!$F$2:$F$5250,IPO!$H$2:$H$5250,"="&amp;data!$B1345,IPO!$J$2:$J$5250,"="&amp;data!$G1345)</f>
        <v>0</v>
      </c>
      <c r="N1345" s="13"/>
      <c r="P1345" s="16">
        <f>COUNTIFS(equity_bonds!$H$2:$H$6414,"="&amp;data!$B1345,equity_bonds!$J$2:$J$6414,"="&amp;data!$G1345)</f>
        <v>0</v>
      </c>
      <c r="Q1345" s="16">
        <f>SUMIFS(equity_bonds!$B$2:$B$6414,equity_bonds!$H$2:$H$6414,"="&amp;data!$B1345,equity_bonds!$J$2:$J$6414,"="&amp;data!$G1345)</f>
        <v>0</v>
      </c>
      <c r="R1345" s="16" t="str">
        <f>IF(P1345=1,SUMIFS(equity_bonds!$C$2:$C$6414,equity_bonds!$H$2:$H$6414,"="&amp;data!$B1345,equity_bonds!$J$2:$J$6414,"="&amp;data!$G1345),"")</f>
        <v/>
      </c>
      <c r="S1345" s="16">
        <f>SUMIFS(equity_bonds!$E$2:$E$6414,equity_bonds!$H$2:$H$6414,"="&amp;data!$B1345,equity_bonds!$J$2:$J$6414,"="&amp;data!$G1345)</f>
        <v>0</v>
      </c>
      <c r="T1345" s="16">
        <f>SUMIFS(equity_bonds!$F$2:$F$6414,equity_bonds!$H$2:$H$6414,"="&amp;data!$B1345,equity_bonds!$J$2:$J$6414,"="&amp;data!$G1345)</f>
        <v>0</v>
      </c>
      <c r="U1345" s="16"/>
    </row>
    <row r="1346" spans="1:21" x14ac:dyDescent="0.25">
      <c r="A1346">
        <v>389</v>
      </c>
      <c r="B1346">
        <v>1999</v>
      </c>
      <c r="C1346">
        <v>82</v>
      </c>
      <c r="D1346" t="s">
        <v>200</v>
      </c>
      <c r="E1346" t="s">
        <v>214</v>
      </c>
      <c r="F1346" t="s">
        <v>2663</v>
      </c>
      <c r="G1346" t="str">
        <f t="shared" si="20"/>
        <v>Bingham Dana</v>
      </c>
      <c r="I1346" s="13">
        <f>COUNTIFS(IPO!$J$2:$J$5250,"="&amp;data!$G1346,IPO!$H$2:$H$5250,"="&amp;data!$B1346)</f>
        <v>1</v>
      </c>
      <c r="J1346" s="13">
        <f>SUMIFS(IPO!$B$2:$B$5250,IPO!$H$2:$H$5250,"="&amp;data!$B1346,IPO!$J$2:$J$5250,"="&amp;data!$G1346)</f>
        <v>38</v>
      </c>
      <c r="K1346" s="13">
        <f>IF(I1346=1,SUMIFS(IPO!$C$2:$C$5250,IPO!$H$2:$H$5250,"="&amp;data!$B1346,IPO!$J$2:$J$5250,"="&amp;data!$G1346),"")</f>
        <v>136</v>
      </c>
      <c r="L1346" s="13">
        <f>SUMIFS(IPO!$E$2:$E$5250,IPO!$H$2:$H$5250,"="&amp;data!$B1346,IPO!$J$2:$J$5250,"="&amp;data!$G1346)</f>
        <v>0</v>
      </c>
      <c r="M1346" s="13">
        <f>SUMIFS(IPO!$F$2:$F$5250,IPO!$H$2:$H$5250,"="&amp;data!$B1346,IPO!$J$2:$J$5250,"="&amp;data!$G1346)</f>
        <v>2</v>
      </c>
      <c r="N1346" s="13"/>
      <c r="P1346" s="16">
        <f>COUNTIFS(equity_bonds!$H$2:$H$6414,"="&amp;data!$B1346,equity_bonds!$J$2:$J$6414,"="&amp;data!$G1346)</f>
        <v>0</v>
      </c>
      <c r="Q1346" s="16">
        <f>SUMIFS(equity_bonds!$B$2:$B$6414,equity_bonds!$H$2:$H$6414,"="&amp;data!$B1346,equity_bonds!$J$2:$J$6414,"="&amp;data!$G1346)</f>
        <v>0</v>
      </c>
      <c r="R1346" s="16" t="str">
        <f>IF(P1346=1,SUMIFS(equity_bonds!$C$2:$C$6414,equity_bonds!$H$2:$H$6414,"="&amp;data!$B1346,equity_bonds!$J$2:$J$6414,"="&amp;data!$G1346),"")</f>
        <v/>
      </c>
      <c r="S1346" s="16">
        <f>SUMIFS(equity_bonds!$E$2:$E$6414,equity_bonds!$H$2:$H$6414,"="&amp;data!$B1346,equity_bonds!$J$2:$J$6414,"="&amp;data!$G1346)</f>
        <v>0</v>
      </c>
      <c r="T1346" s="16">
        <f>SUMIFS(equity_bonds!$F$2:$F$6414,equity_bonds!$H$2:$H$6414,"="&amp;data!$B1346,equity_bonds!$J$2:$J$6414,"="&amp;data!$G1346)</f>
        <v>0</v>
      </c>
      <c r="U1346" s="16"/>
    </row>
    <row r="1347" spans="1:21" x14ac:dyDescent="0.25">
      <c r="A1347">
        <v>406</v>
      </c>
      <c r="B1347">
        <v>1999</v>
      </c>
      <c r="C1347">
        <v>152</v>
      </c>
      <c r="D1347" t="s">
        <v>5</v>
      </c>
      <c r="E1347" t="s">
        <v>252</v>
      </c>
      <c r="F1347" t="s">
        <v>252</v>
      </c>
      <c r="G1347" t="str">
        <f t="shared" si="20"/>
        <v>Blackwell Sanders</v>
      </c>
      <c r="I1347" s="13">
        <f>COUNTIFS(IPO!$J$2:$J$5250,"="&amp;data!$G1347,IPO!$H$2:$H$5250,"="&amp;data!$B1347)</f>
        <v>1</v>
      </c>
      <c r="J1347" s="13">
        <f>SUMIFS(IPO!$B$2:$B$5250,IPO!$H$2:$H$5250,"="&amp;data!$B1347,IPO!$J$2:$J$5250,"="&amp;data!$G1347)</f>
        <v>76</v>
      </c>
      <c r="K1347" s="13">
        <f>IF(I1347=1,SUMIFS(IPO!$C$2:$C$5250,IPO!$H$2:$H$5250,"="&amp;data!$B1347,IPO!$J$2:$J$5250,"="&amp;data!$G1347),"")</f>
        <v>94</v>
      </c>
      <c r="L1347" s="13">
        <f>SUMIFS(IPO!$E$2:$E$5250,IPO!$H$2:$H$5250,"="&amp;data!$B1347,IPO!$J$2:$J$5250,"="&amp;data!$G1347)</f>
        <v>0.1</v>
      </c>
      <c r="M1347" s="13">
        <f>SUMIFS(IPO!$F$2:$F$5250,IPO!$H$2:$H$5250,"="&amp;data!$B1347,IPO!$J$2:$J$5250,"="&amp;data!$G1347)</f>
        <v>1</v>
      </c>
      <c r="N1347" s="13"/>
      <c r="P1347" s="16">
        <f>COUNTIFS(equity_bonds!$H$2:$H$6414,"="&amp;data!$B1347,equity_bonds!$J$2:$J$6414,"="&amp;data!$G1347)</f>
        <v>0</v>
      </c>
      <c r="Q1347" s="16">
        <f>SUMIFS(equity_bonds!$B$2:$B$6414,equity_bonds!$H$2:$H$6414,"="&amp;data!$B1347,equity_bonds!$J$2:$J$6414,"="&amp;data!$G1347)</f>
        <v>0</v>
      </c>
      <c r="R1347" s="16" t="str">
        <f>IF(P1347=1,SUMIFS(equity_bonds!$C$2:$C$6414,equity_bonds!$H$2:$H$6414,"="&amp;data!$B1347,equity_bonds!$J$2:$J$6414,"="&amp;data!$G1347),"")</f>
        <v/>
      </c>
      <c r="S1347" s="16">
        <f>SUMIFS(equity_bonds!$E$2:$E$6414,equity_bonds!$H$2:$H$6414,"="&amp;data!$B1347,equity_bonds!$J$2:$J$6414,"="&amp;data!$G1347)</f>
        <v>0</v>
      </c>
      <c r="T1347" s="16">
        <f>SUMIFS(equity_bonds!$F$2:$F$6414,equity_bonds!$H$2:$H$6414,"="&amp;data!$B1347,equity_bonds!$J$2:$J$6414,"="&amp;data!$G1347)</f>
        <v>0</v>
      </c>
      <c r="U1347" s="16"/>
    </row>
    <row r="1348" spans="1:21" x14ac:dyDescent="0.25">
      <c r="A1348">
        <v>429</v>
      </c>
      <c r="B1348">
        <v>1999</v>
      </c>
      <c r="C1348">
        <v>133</v>
      </c>
      <c r="D1348" t="s">
        <v>5</v>
      </c>
      <c r="E1348" t="s">
        <v>124</v>
      </c>
      <c r="F1348" t="s">
        <v>2632</v>
      </c>
      <c r="G1348" t="str">
        <f t="shared" ref="G1348:G1411" si="21">TRIM(LEFT(SUBSTITUTE(F1348," ",REPT(" ",100)),200))</f>
        <v>Blank Rome</v>
      </c>
      <c r="I1348" s="13">
        <f>COUNTIFS(IPO!$J$2:$J$5250,"="&amp;data!$G1348,IPO!$H$2:$H$5250,"="&amp;data!$B1348)</f>
        <v>0</v>
      </c>
      <c r="J1348" s="13">
        <f>SUMIFS(IPO!$B$2:$B$5250,IPO!$H$2:$H$5250,"="&amp;data!$B1348,IPO!$J$2:$J$5250,"="&amp;data!$G1348)</f>
        <v>0</v>
      </c>
      <c r="K1348" s="13" t="str">
        <f>IF(I1348=1,SUMIFS(IPO!$C$2:$C$5250,IPO!$H$2:$H$5250,"="&amp;data!$B1348,IPO!$J$2:$J$5250,"="&amp;data!$G1348),"")</f>
        <v/>
      </c>
      <c r="L1348" s="13">
        <f>SUMIFS(IPO!$E$2:$E$5250,IPO!$H$2:$H$5250,"="&amp;data!$B1348,IPO!$J$2:$J$5250,"="&amp;data!$G1348)</f>
        <v>0</v>
      </c>
      <c r="M1348" s="13">
        <f>SUMIFS(IPO!$F$2:$F$5250,IPO!$H$2:$H$5250,"="&amp;data!$B1348,IPO!$J$2:$J$5250,"="&amp;data!$G1348)</f>
        <v>0</v>
      </c>
      <c r="N1348" s="13"/>
      <c r="P1348" s="16">
        <f>COUNTIFS(equity_bonds!$H$2:$H$6414,"="&amp;data!$B1348,equity_bonds!$J$2:$J$6414,"="&amp;data!$G1348)</f>
        <v>1</v>
      </c>
      <c r="Q1348" s="16">
        <f>SUMIFS(equity_bonds!$B$2:$B$6414,equity_bonds!$H$2:$H$6414,"="&amp;data!$B1348,equity_bonds!$J$2:$J$6414,"="&amp;data!$G1348)</f>
        <v>2832.4</v>
      </c>
      <c r="R1348" s="16">
        <f>IF(P1348=1,SUMIFS(equity_bonds!$C$2:$C$6414,equity_bonds!$H$2:$H$6414,"="&amp;data!$B1348,equity_bonds!$J$2:$J$6414,"="&amp;data!$G1348),"")</f>
        <v>108</v>
      </c>
      <c r="S1348" s="16">
        <f>SUMIFS(equity_bonds!$E$2:$E$6414,equity_bonds!$H$2:$H$6414,"="&amp;data!$B1348,equity_bonds!$J$2:$J$6414,"="&amp;data!$G1348)</f>
        <v>0</v>
      </c>
      <c r="T1348" s="16">
        <f>SUMIFS(equity_bonds!$F$2:$F$6414,equity_bonds!$H$2:$H$6414,"="&amp;data!$B1348,equity_bonds!$J$2:$J$6414,"="&amp;data!$G1348)</f>
        <v>8</v>
      </c>
      <c r="U1348" s="16"/>
    </row>
    <row r="1349" spans="1:21" x14ac:dyDescent="0.25">
      <c r="A1349">
        <v>434</v>
      </c>
      <c r="B1349">
        <v>1999</v>
      </c>
      <c r="C1349">
        <v>193</v>
      </c>
      <c r="D1349" t="s">
        <v>5</v>
      </c>
      <c r="E1349" t="s">
        <v>253</v>
      </c>
      <c r="F1349" t="s">
        <v>2685</v>
      </c>
      <c r="G1349" t="str">
        <f t="shared" si="21"/>
        <v>Bogle Gates</v>
      </c>
      <c r="I1349" s="13">
        <f>COUNTIFS(IPO!$J$2:$J$5250,"="&amp;data!$G1349,IPO!$H$2:$H$5250,"="&amp;data!$B1349)</f>
        <v>0</v>
      </c>
      <c r="J1349" s="13">
        <f>SUMIFS(IPO!$B$2:$B$5250,IPO!$H$2:$H$5250,"="&amp;data!$B1349,IPO!$J$2:$J$5250,"="&amp;data!$G1349)</f>
        <v>0</v>
      </c>
      <c r="K1349" s="13" t="str">
        <f>IF(I1349=1,SUMIFS(IPO!$C$2:$C$5250,IPO!$H$2:$H$5250,"="&amp;data!$B1349,IPO!$J$2:$J$5250,"="&amp;data!$G1349),"")</f>
        <v/>
      </c>
      <c r="L1349" s="13">
        <f>SUMIFS(IPO!$E$2:$E$5250,IPO!$H$2:$H$5250,"="&amp;data!$B1349,IPO!$J$2:$J$5250,"="&amp;data!$G1349)</f>
        <v>0</v>
      </c>
      <c r="M1349" s="13">
        <f>SUMIFS(IPO!$F$2:$F$5250,IPO!$H$2:$H$5250,"="&amp;data!$B1349,IPO!$J$2:$J$5250,"="&amp;data!$G1349)</f>
        <v>0</v>
      </c>
      <c r="N1349" s="13"/>
      <c r="P1349" s="16">
        <f>COUNTIFS(equity_bonds!$H$2:$H$6414,"="&amp;data!$B1349,equity_bonds!$J$2:$J$6414,"="&amp;data!$G1349)</f>
        <v>0</v>
      </c>
      <c r="Q1349" s="16">
        <f>SUMIFS(equity_bonds!$B$2:$B$6414,equity_bonds!$H$2:$H$6414,"="&amp;data!$B1349,equity_bonds!$J$2:$J$6414,"="&amp;data!$G1349)</f>
        <v>0</v>
      </c>
      <c r="R1349" s="16" t="str">
        <f>IF(P1349=1,SUMIFS(equity_bonds!$C$2:$C$6414,equity_bonds!$H$2:$H$6414,"="&amp;data!$B1349,equity_bonds!$J$2:$J$6414,"="&amp;data!$G1349),"")</f>
        <v/>
      </c>
      <c r="S1349" s="16">
        <f>SUMIFS(equity_bonds!$E$2:$E$6414,equity_bonds!$H$2:$H$6414,"="&amp;data!$B1349,equity_bonds!$J$2:$J$6414,"="&amp;data!$G1349)</f>
        <v>0</v>
      </c>
      <c r="T1349" s="16">
        <f>SUMIFS(equity_bonds!$F$2:$F$6414,equity_bonds!$H$2:$H$6414,"="&amp;data!$B1349,equity_bonds!$J$2:$J$6414,"="&amp;data!$G1349)</f>
        <v>0</v>
      </c>
      <c r="U1349" s="16"/>
    </row>
    <row r="1350" spans="1:21" x14ac:dyDescent="0.25">
      <c r="A1350">
        <v>459</v>
      </c>
      <c r="B1350">
        <v>1999</v>
      </c>
      <c r="C1350">
        <v>149</v>
      </c>
      <c r="D1350" t="s">
        <v>5</v>
      </c>
      <c r="E1350" t="s">
        <v>254</v>
      </c>
      <c r="F1350" t="s">
        <v>2686</v>
      </c>
      <c r="G1350" t="str">
        <f t="shared" si="21"/>
        <v>Bracewell Patterson</v>
      </c>
      <c r="I1350" s="13">
        <f>COUNTIFS(IPO!$J$2:$J$5250,"="&amp;data!$G1350,IPO!$H$2:$H$5250,"="&amp;data!$B1350)</f>
        <v>1</v>
      </c>
      <c r="J1350" s="13">
        <f>SUMIFS(IPO!$B$2:$B$5250,IPO!$H$2:$H$5250,"="&amp;data!$B1350,IPO!$J$2:$J$5250,"="&amp;data!$G1350)</f>
        <v>293.2</v>
      </c>
      <c r="K1350" s="13">
        <f>IF(I1350=1,SUMIFS(IPO!$C$2:$C$5250,IPO!$H$2:$H$5250,"="&amp;data!$B1350,IPO!$J$2:$J$5250,"="&amp;data!$G1350),"")</f>
        <v>48</v>
      </c>
      <c r="L1350" s="13">
        <f>SUMIFS(IPO!$E$2:$E$5250,IPO!$H$2:$H$5250,"="&amp;data!$B1350,IPO!$J$2:$J$5250,"="&amp;data!$G1350)</f>
        <v>0.3</v>
      </c>
      <c r="M1350" s="13">
        <f>SUMIFS(IPO!$F$2:$F$5250,IPO!$H$2:$H$5250,"="&amp;data!$B1350,IPO!$J$2:$J$5250,"="&amp;data!$G1350)</f>
        <v>7</v>
      </c>
      <c r="N1350" s="13"/>
      <c r="P1350" s="16">
        <f>COUNTIFS(equity_bonds!$H$2:$H$6414,"="&amp;data!$B1350,equity_bonds!$J$2:$J$6414,"="&amp;data!$G1350)</f>
        <v>1</v>
      </c>
      <c r="Q1350" s="16">
        <f>SUMIFS(equity_bonds!$B$2:$B$6414,equity_bonds!$H$2:$H$6414,"="&amp;data!$B1350,equity_bonds!$J$2:$J$6414,"="&amp;data!$G1350)</f>
        <v>890</v>
      </c>
      <c r="R1350" s="16">
        <f>IF(P1350=1,SUMIFS(equity_bonds!$C$2:$C$6414,equity_bonds!$H$2:$H$6414,"="&amp;data!$B1350,equity_bonds!$J$2:$J$6414,"="&amp;data!$G1350),"")</f>
        <v>195</v>
      </c>
      <c r="S1350" s="16">
        <f>SUMIFS(equity_bonds!$E$2:$E$6414,equity_bonds!$H$2:$H$6414,"="&amp;data!$B1350,equity_bonds!$J$2:$J$6414,"="&amp;data!$G1350)</f>
        <v>0</v>
      </c>
      <c r="T1350" s="16">
        <f>SUMIFS(equity_bonds!$F$2:$F$6414,equity_bonds!$H$2:$H$6414,"="&amp;data!$B1350,equity_bonds!$J$2:$J$6414,"="&amp;data!$G1350)</f>
        <v>12</v>
      </c>
      <c r="U1350" s="16"/>
    </row>
    <row r="1351" spans="1:21" x14ac:dyDescent="0.25">
      <c r="A1351">
        <v>487</v>
      </c>
      <c r="B1351">
        <v>1999</v>
      </c>
      <c r="C1351">
        <v>30</v>
      </c>
      <c r="D1351" t="s">
        <v>117</v>
      </c>
      <c r="E1351" t="s">
        <v>62</v>
      </c>
      <c r="F1351" t="s">
        <v>2616</v>
      </c>
      <c r="G1351" t="str">
        <f t="shared" si="21"/>
        <v>Brobeck Phleger</v>
      </c>
      <c r="I1351" s="13">
        <f>COUNTIFS(IPO!$J$2:$J$5250,"="&amp;data!$G1351,IPO!$H$2:$H$5250,"="&amp;data!$B1351)</f>
        <v>1</v>
      </c>
      <c r="J1351" s="13">
        <f>SUMIFS(IPO!$B$2:$B$5250,IPO!$H$2:$H$5250,"="&amp;data!$B1351,IPO!$J$2:$J$5250,"="&amp;data!$G1351)</f>
        <v>828.1</v>
      </c>
      <c r="K1351" s="13">
        <f>IF(I1351=1,SUMIFS(IPO!$C$2:$C$5250,IPO!$H$2:$H$5250,"="&amp;data!$B1351,IPO!$J$2:$J$5250,"="&amp;data!$G1351),"")</f>
        <v>20</v>
      </c>
      <c r="L1351" s="13">
        <f>SUMIFS(IPO!$E$2:$E$5250,IPO!$H$2:$H$5250,"="&amp;data!$B1351,IPO!$J$2:$J$5250,"="&amp;data!$G1351)</f>
        <v>0.9</v>
      </c>
      <c r="M1351" s="13">
        <f>SUMIFS(IPO!$F$2:$F$5250,IPO!$H$2:$H$5250,"="&amp;data!$B1351,IPO!$J$2:$J$5250,"="&amp;data!$G1351)</f>
        <v>11</v>
      </c>
      <c r="N1351" s="13"/>
      <c r="P1351" s="16">
        <f>COUNTIFS(equity_bonds!$H$2:$H$6414,"="&amp;data!$B1351,equity_bonds!$J$2:$J$6414,"="&amp;data!$G1351)</f>
        <v>1</v>
      </c>
      <c r="Q1351" s="16">
        <f>SUMIFS(equity_bonds!$B$2:$B$6414,equity_bonds!$H$2:$H$6414,"="&amp;data!$B1351,equity_bonds!$J$2:$J$6414,"="&amp;data!$G1351)</f>
        <v>2210.1</v>
      </c>
      <c r="R1351" s="16">
        <f>IF(P1351=1,SUMIFS(equity_bonds!$C$2:$C$6414,equity_bonds!$H$2:$H$6414,"="&amp;data!$B1351,equity_bonds!$J$2:$J$6414,"="&amp;data!$G1351),"")</f>
        <v>128</v>
      </c>
      <c r="S1351" s="16">
        <f>SUMIFS(equity_bonds!$E$2:$E$6414,equity_bonds!$H$2:$H$6414,"="&amp;data!$B1351,equity_bonds!$J$2:$J$6414,"="&amp;data!$G1351)</f>
        <v>0</v>
      </c>
      <c r="T1351" s="16">
        <f>SUMIFS(equity_bonds!$F$2:$F$6414,equity_bonds!$H$2:$H$6414,"="&amp;data!$B1351,equity_bonds!$J$2:$J$6414,"="&amp;data!$G1351)</f>
        <v>24</v>
      </c>
      <c r="U1351" s="16"/>
    </row>
    <row r="1352" spans="1:21" x14ac:dyDescent="0.25">
      <c r="A1352">
        <v>504</v>
      </c>
      <c r="B1352">
        <v>1999</v>
      </c>
      <c r="C1352">
        <v>75</v>
      </c>
      <c r="D1352" t="s">
        <v>204</v>
      </c>
      <c r="E1352" t="s">
        <v>125</v>
      </c>
      <c r="F1352" t="s">
        <v>2633</v>
      </c>
      <c r="G1352" t="str">
        <f t="shared" si="21"/>
        <v>Brown Wood</v>
      </c>
      <c r="I1352" s="13">
        <f>COUNTIFS(IPO!$J$2:$J$5250,"="&amp;data!$G1352,IPO!$H$2:$H$5250,"="&amp;data!$B1352)</f>
        <v>1</v>
      </c>
      <c r="J1352" s="13">
        <f>SUMIFS(IPO!$B$2:$B$5250,IPO!$H$2:$H$5250,"="&amp;data!$B1352,IPO!$J$2:$J$5250,"="&amp;data!$G1352)</f>
        <v>2488.9</v>
      </c>
      <c r="K1352" s="13">
        <f>IF(I1352=1,SUMIFS(IPO!$C$2:$C$5250,IPO!$H$2:$H$5250,"="&amp;data!$B1352,IPO!$J$2:$J$5250,"="&amp;data!$G1352),"")</f>
        <v>10</v>
      </c>
      <c r="L1352" s="13">
        <f>SUMIFS(IPO!$E$2:$E$5250,IPO!$H$2:$H$5250,"="&amp;data!$B1352,IPO!$J$2:$J$5250,"="&amp;data!$G1352)</f>
        <v>2.8</v>
      </c>
      <c r="M1352" s="13">
        <f>SUMIFS(IPO!$F$2:$F$5250,IPO!$H$2:$H$5250,"="&amp;data!$B1352,IPO!$J$2:$J$5250,"="&amp;data!$G1352)</f>
        <v>14</v>
      </c>
      <c r="N1352" s="13"/>
      <c r="P1352" s="16">
        <f>COUNTIFS(equity_bonds!$H$2:$H$6414,"="&amp;data!$B1352,equity_bonds!$J$2:$J$6414,"="&amp;data!$G1352)</f>
        <v>1</v>
      </c>
      <c r="Q1352" s="16">
        <f>SUMIFS(equity_bonds!$B$2:$B$6414,equity_bonds!$H$2:$H$6414,"="&amp;data!$B1352,equity_bonds!$J$2:$J$6414,"="&amp;data!$G1352)</f>
        <v>2311278.2999999998</v>
      </c>
      <c r="R1352" s="16">
        <f>IF(P1352=1,SUMIFS(equity_bonds!$C$2:$C$6414,equity_bonds!$H$2:$H$6414,"="&amp;data!$B1352,equity_bonds!$J$2:$J$6414,"="&amp;data!$G1352),"")</f>
        <v>2</v>
      </c>
      <c r="S1352" s="16">
        <f>SUMIFS(equity_bonds!$E$2:$E$6414,equity_bonds!$H$2:$H$6414,"="&amp;data!$B1352,equity_bonds!$J$2:$J$6414,"="&amp;data!$G1352)</f>
        <v>16.8</v>
      </c>
      <c r="T1352" s="16">
        <f>SUMIFS(equity_bonds!$F$2:$F$6414,equity_bonds!$H$2:$H$6414,"="&amp;data!$B1352,equity_bonds!$J$2:$J$6414,"="&amp;data!$G1352)</f>
        <v>558</v>
      </c>
      <c r="U1352" s="16"/>
    </row>
    <row r="1353" spans="1:21" x14ac:dyDescent="0.25">
      <c r="A1353">
        <v>546</v>
      </c>
      <c r="B1353">
        <v>1999</v>
      </c>
      <c r="C1353">
        <v>51</v>
      </c>
      <c r="D1353" t="s">
        <v>174</v>
      </c>
      <c r="E1353" t="s">
        <v>126</v>
      </c>
      <c r="F1353" t="s">
        <v>126</v>
      </c>
      <c r="G1353" t="str">
        <f t="shared" si="21"/>
        <v>Bryan Cave</v>
      </c>
      <c r="I1353" s="13">
        <f>COUNTIFS(IPO!$J$2:$J$5250,"="&amp;data!$G1353,IPO!$H$2:$H$5250,"="&amp;data!$B1353)</f>
        <v>0</v>
      </c>
      <c r="J1353" s="13">
        <f>SUMIFS(IPO!$B$2:$B$5250,IPO!$H$2:$H$5250,"="&amp;data!$B1353,IPO!$J$2:$J$5250,"="&amp;data!$G1353)</f>
        <v>0</v>
      </c>
      <c r="K1353" s="13" t="str">
        <f>IF(I1353=1,SUMIFS(IPO!$C$2:$C$5250,IPO!$H$2:$H$5250,"="&amp;data!$B1353,IPO!$J$2:$J$5250,"="&amp;data!$G1353),"")</f>
        <v/>
      </c>
      <c r="L1353" s="13">
        <f>SUMIFS(IPO!$E$2:$E$5250,IPO!$H$2:$H$5250,"="&amp;data!$B1353,IPO!$J$2:$J$5250,"="&amp;data!$G1353)</f>
        <v>0</v>
      </c>
      <c r="M1353" s="13">
        <f>SUMIFS(IPO!$F$2:$F$5250,IPO!$H$2:$H$5250,"="&amp;data!$B1353,IPO!$J$2:$J$5250,"="&amp;data!$G1353)</f>
        <v>0</v>
      </c>
      <c r="N1353" s="13"/>
      <c r="P1353" s="16">
        <f>COUNTIFS(equity_bonds!$H$2:$H$6414,"="&amp;data!$B1353,equity_bonds!$J$2:$J$6414,"="&amp;data!$G1353)</f>
        <v>2</v>
      </c>
      <c r="Q1353" s="16">
        <f>SUMIFS(equity_bonds!$B$2:$B$6414,equity_bonds!$H$2:$H$6414,"="&amp;data!$B1353,equity_bonds!$J$2:$J$6414,"="&amp;data!$G1353)</f>
        <v>32102.1</v>
      </c>
      <c r="R1353" s="16" t="str">
        <f>IF(P1353=1,SUMIFS(equity_bonds!$C$2:$C$6414,equity_bonds!$H$2:$H$6414,"="&amp;data!$B1353,equity_bonds!$J$2:$J$6414,"="&amp;data!$G1353),"")</f>
        <v/>
      </c>
      <c r="S1353" s="16">
        <f>SUMIFS(equity_bonds!$E$2:$E$6414,equity_bonds!$H$2:$H$6414,"="&amp;data!$B1353,equity_bonds!$J$2:$J$6414,"="&amp;data!$G1353)</f>
        <v>0.2</v>
      </c>
      <c r="T1353" s="16">
        <f>SUMIFS(equity_bonds!$F$2:$F$6414,equity_bonds!$H$2:$H$6414,"="&amp;data!$B1353,equity_bonds!$J$2:$J$6414,"="&amp;data!$G1353)</f>
        <v>11</v>
      </c>
      <c r="U1353" s="16"/>
    </row>
    <row r="1354" spans="1:21" x14ac:dyDescent="0.25">
      <c r="A1354">
        <v>568</v>
      </c>
      <c r="B1354">
        <v>1999</v>
      </c>
      <c r="C1354">
        <v>108</v>
      </c>
      <c r="D1354" t="s">
        <v>5</v>
      </c>
      <c r="E1354" t="s">
        <v>255</v>
      </c>
      <c r="F1354" t="s">
        <v>255</v>
      </c>
      <c r="G1354" t="str">
        <f t="shared" si="21"/>
        <v>Buchanan Ingersoll</v>
      </c>
      <c r="I1354" s="13">
        <f>COUNTIFS(IPO!$J$2:$J$5250,"="&amp;data!$G1354,IPO!$H$2:$H$5250,"="&amp;data!$B1354)</f>
        <v>1</v>
      </c>
      <c r="J1354" s="13">
        <f>SUMIFS(IPO!$B$2:$B$5250,IPO!$H$2:$H$5250,"="&amp;data!$B1354,IPO!$J$2:$J$5250,"="&amp;data!$G1354)</f>
        <v>368.7</v>
      </c>
      <c r="K1354" s="13">
        <f>IF(I1354=1,SUMIFS(IPO!$C$2:$C$5250,IPO!$H$2:$H$5250,"="&amp;data!$B1354,IPO!$J$2:$J$5250,"="&amp;data!$G1354),"")</f>
        <v>40</v>
      </c>
      <c r="L1354" s="13">
        <f>SUMIFS(IPO!$E$2:$E$5250,IPO!$H$2:$H$5250,"="&amp;data!$B1354,IPO!$J$2:$J$5250,"="&amp;data!$G1354)</f>
        <v>0.4</v>
      </c>
      <c r="M1354" s="13">
        <f>SUMIFS(IPO!$F$2:$F$5250,IPO!$H$2:$H$5250,"="&amp;data!$B1354,IPO!$J$2:$J$5250,"="&amp;data!$G1354)</f>
        <v>4</v>
      </c>
      <c r="N1354" s="13"/>
      <c r="P1354" s="16">
        <f>COUNTIFS(equity_bonds!$H$2:$H$6414,"="&amp;data!$B1354,equity_bonds!$J$2:$J$6414,"="&amp;data!$G1354)</f>
        <v>1</v>
      </c>
      <c r="Q1354" s="16">
        <f>SUMIFS(equity_bonds!$B$2:$B$6414,equity_bonds!$H$2:$H$6414,"="&amp;data!$B1354,equity_bonds!$J$2:$J$6414,"="&amp;data!$G1354)</f>
        <v>2198.3000000000002</v>
      </c>
      <c r="R1354" s="16">
        <f>IF(P1354=1,SUMIFS(equity_bonds!$C$2:$C$6414,equity_bonds!$H$2:$H$6414,"="&amp;data!$B1354,equity_bonds!$J$2:$J$6414,"="&amp;data!$G1354),"")</f>
        <v>129</v>
      </c>
      <c r="S1354" s="16">
        <f>SUMIFS(equity_bonds!$E$2:$E$6414,equity_bonds!$H$2:$H$6414,"="&amp;data!$B1354,equity_bonds!$J$2:$J$6414,"="&amp;data!$G1354)</f>
        <v>0</v>
      </c>
      <c r="T1354" s="16">
        <f>SUMIFS(equity_bonds!$F$2:$F$6414,equity_bonds!$H$2:$H$6414,"="&amp;data!$B1354,equity_bonds!$J$2:$J$6414,"="&amp;data!$G1354)</f>
        <v>14</v>
      </c>
      <c r="U1354" s="16"/>
    </row>
    <row r="1355" spans="1:21" x14ac:dyDescent="0.25">
      <c r="A1355">
        <v>611</v>
      </c>
      <c r="B1355">
        <v>1999</v>
      </c>
      <c r="C1355">
        <v>56</v>
      </c>
      <c r="D1355" t="s">
        <v>156</v>
      </c>
      <c r="E1355" t="s">
        <v>11</v>
      </c>
      <c r="F1355" t="s">
        <v>2576</v>
      </c>
      <c r="G1355" t="str">
        <f t="shared" si="21"/>
        <v>Cadwalader Wickersham</v>
      </c>
      <c r="I1355" s="13">
        <f>COUNTIFS(IPO!$J$2:$J$5250,"="&amp;data!$G1355,IPO!$H$2:$H$5250,"="&amp;data!$B1355)</f>
        <v>1</v>
      </c>
      <c r="J1355" s="13">
        <f>SUMIFS(IPO!$B$2:$B$5250,IPO!$H$2:$H$5250,"="&amp;data!$B1355,IPO!$J$2:$J$5250,"="&amp;data!$G1355)</f>
        <v>42.9</v>
      </c>
      <c r="K1355" s="13">
        <f>IF(I1355=1,SUMIFS(IPO!$C$2:$C$5250,IPO!$H$2:$H$5250,"="&amp;data!$B1355,IPO!$J$2:$J$5250,"="&amp;data!$G1355),"")</f>
        <v>125</v>
      </c>
      <c r="L1355" s="13">
        <f>SUMIFS(IPO!$E$2:$E$5250,IPO!$H$2:$H$5250,"="&amp;data!$B1355,IPO!$J$2:$J$5250,"="&amp;data!$G1355)</f>
        <v>0.1</v>
      </c>
      <c r="M1355" s="13">
        <f>SUMIFS(IPO!$F$2:$F$5250,IPO!$H$2:$H$5250,"="&amp;data!$B1355,IPO!$J$2:$J$5250,"="&amp;data!$G1355)</f>
        <v>1</v>
      </c>
      <c r="N1355" s="13"/>
      <c r="P1355" s="16">
        <f>COUNTIFS(equity_bonds!$H$2:$H$6414,"="&amp;data!$B1355,equity_bonds!$J$2:$J$6414,"="&amp;data!$G1355)</f>
        <v>1</v>
      </c>
      <c r="Q1355" s="16">
        <f>SUMIFS(equity_bonds!$B$2:$B$6414,equity_bonds!$H$2:$H$6414,"="&amp;data!$B1355,equity_bonds!$J$2:$J$6414,"="&amp;data!$G1355)</f>
        <v>434770</v>
      </c>
      <c r="R1355" s="16">
        <f>IF(P1355=1,SUMIFS(equity_bonds!$C$2:$C$6414,equity_bonds!$H$2:$H$6414,"="&amp;data!$B1355,equity_bonds!$J$2:$J$6414,"="&amp;data!$G1355),"")</f>
        <v>5</v>
      </c>
      <c r="S1355" s="16">
        <f>SUMIFS(equity_bonds!$E$2:$E$6414,equity_bonds!$H$2:$H$6414,"="&amp;data!$B1355,equity_bonds!$J$2:$J$6414,"="&amp;data!$G1355)</f>
        <v>3.2</v>
      </c>
      <c r="T1355" s="16">
        <f>SUMIFS(equity_bonds!$F$2:$F$6414,equity_bonds!$H$2:$H$6414,"="&amp;data!$B1355,equity_bonds!$J$2:$J$6414,"="&amp;data!$G1355)</f>
        <v>91</v>
      </c>
      <c r="U1355" s="16"/>
    </row>
    <row r="1356" spans="1:21" x14ac:dyDescent="0.25">
      <c r="A1356">
        <v>642</v>
      </c>
      <c r="B1356">
        <v>1999</v>
      </c>
      <c r="C1356">
        <v>71</v>
      </c>
      <c r="D1356" t="s">
        <v>198</v>
      </c>
      <c r="E1356" t="s">
        <v>12</v>
      </c>
      <c r="F1356" t="s">
        <v>2577</v>
      </c>
      <c r="G1356" t="str">
        <f t="shared" si="21"/>
        <v>Cahill Gordon</v>
      </c>
      <c r="I1356" s="13">
        <f>COUNTIFS(IPO!$J$2:$J$5250,"="&amp;data!$G1356,IPO!$H$2:$H$5250,"="&amp;data!$B1356)</f>
        <v>0</v>
      </c>
      <c r="J1356" s="13">
        <f>SUMIFS(IPO!$B$2:$B$5250,IPO!$H$2:$H$5250,"="&amp;data!$B1356,IPO!$J$2:$J$5250,"="&amp;data!$G1356)</f>
        <v>0</v>
      </c>
      <c r="K1356" s="13" t="str">
        <f>IF(I1356=1,SUMIFS(IPO!$C$2:$C$5250,IPO!$H$2:$H$5250,"="&amp;data!$B1356,IPO!$J$2:$J$5250,"="&amp;data!$G1356),"")</f>
        <v/>
      </c>
      <c r="L1356" s="13">
        <f>SUMIFS(IPO!$E$2:$E$5250,IPO!$H$2:$H$5250,"="&amp;data!$B1356,IPO!$J$2:$J$5250,"="&amp;data!$G1356)</f>
        <v>0</v>
      </c>
      <c r="M1356" s="13">
        <f>SUMIFS(IPO!$F$2:$F$5250,IPO!$H$2:$H$5250,"="&amp;data!$B1356,IPO!$J$2:$J$5250,"="&amp;data!$G1356)</f>
        <v>0</v>
      </c>
      <c r="N1356" s="13"/>
      <c r="P1356" s="16">
        <f>COUNTIFS(equity_bonds!$H$2:$H$6414,"="&amp;data!$B1356,equity_bonds!$J$2:$J$6414,"="&amp;data!$G1356)</f>
        <v>1</v>
      </c>
      <c r="Q1356" s="16">
        <f>SUMIFS(equity_bonds!$B$2:$B$6414,equity_bonds!$H$2:$H$6414,"="&amp;data!$B1356,equity_bonds!$J$2:$J$6414,"="&amp;data!$G1356)</f>
        <v>6794.5</v>
      </c>
      <c r="R1356" s="16">
        <f>IF(P1356=1,SUMIFS(equity_bonds!$C$2:$C$6414,equity_bonds!$H$2:$H$6414,"="&amp;data!$B1356,equity_bonds!$J$2:$J$6414,"="&amp;data!$G1356),"")</f>
        <v>69</v>
      </c>
      <c r="S1356" s="16">
        <f>SUMIFS(equity_bonds!$E$2:$E$6414,equity_bonds!$H$2:$H$6414,"="&amp;data!$B1356,equity_bonds!$J$2:$J$6414,"="&amp;data!$G1356)</f>
        <v>0.1</v>
      </c>
      <c r="T1356" s="16">
        <f>SUMIFS(equity_bonds!$F$2:$F$6414,equity_bonds!$H$2:$H$6414,"="&amp;data!$B1356,equity_bonds!$J$2:$J$6414,"="&amp;data!$G1356)</f>
        <v>21</v>
      </c>
      <c r="U1356" s="16"/>
    </row>
    <row r="1357" spans="1:21" x14ac:dyDescent="0.25">
      <c r="A1357">
        <v>683</v>
      </c>
      <c r="B1357">
        <v>1999</v>
      </c>
      <c r="C1357">
        <v>50</v>
      </c>
      <c r="D1357" t="s">
        <v>128</v>
      </c>
      <c r="E1357" t="s">
        <v>129</v>
      </c>
      <c r="F1357" t="s">
        <v>2635</v>
      </c>
      <c r="G1357" t="str">
        <f t="shared" si="21"/>
        <v>Chadbourne Parke</v>
      </c>
      <c r="I1357" s="13">
        <f>COUNTIFS(IPO!$J$2:$J$5250,"="&amp;data!$G1357,IPO!$H$2:$H$5250,"="&amp;data!$B1357)</f>
        <v>0</v>
      </c>
      <c r="J1357" s="13">
        <f>SUMIFS(IPO!$B$2:$B$5250,IPO!$H$2:$H$5250,"="&amp;data!$B1357,IPO!$J$2:$J$5250,"="&amp;data!$G1357)</f>
        <v>0</v>
      </c>
      <c r="K1357" s="13" t="str">
        <f>IF(I1357=1,SUMIFS(IPO!$C$2:$C$5250,IPO!$H$2:$H$5250,"="&amp;data!$B1357,IPO!$J$2:$J$5250,"="&amp;data!$G1357),"")</f>
        <v/>
      </c>
      <c r="L1357" s="13">
        <f>SUMIFS(IPO!$E$2:$E$5250,IPO!$H$2:$H$5250,"="&amp;data!$B1357,IPO!$J$2:$J$5250,"="&amp;data!$G1357)</f>
        <v>0</v>
      </c>
      <c r="M1357" s="13">
        <f>SUMIFS(IPO!$F$2:$F$5250,IPO!$H$2:$H$5250,"="&amp;data!$B1357,IPO!$J$2:$J$5250,"="&amp;data!$G1357)</f>
        <v>0</v>
      </c>
      <c r="N1357" s="13"/>
      <c r="P1357" s="16">
        <f>COUNTIFS(equity_bonds!$H$2:$H$6414,"="&amp;data!$B1357,equity_bonds!$J$2:$J$6414,"="&amp;data!$G1357)</f>
        <v>1</v>
      </c>
      <c r="Q1357" s="16">
        <f>SUMIFS(equity_bonds!$B$2:$B$6414,equity_bonds!$H$2:$H$6414,"="&amp;data!$B1357,equity_bonds!$J$2:$J$6414,"="&amp;data!$G1357)</f>
        <v>5737.2</v>
      </c>
      <c r="R1357" s="16">
        <f>IF(P1357=1,SUMIFS(equity_bonds!$C$2:$C$6414,equity_bonds!$H$2:$H$6414,"="&amp;data!$B1357,equity_bonds!$J$2:$J$6414,"="&amp;data!$G1357),"")</f>
        <v>76</v>
      </c>
      <c r="S1357" s="16">
        <f>SUMIFS(equity_bonds!$E$2:$E$6414,equity_bonds!$H$2:$H$6414,"="&amp;data!$B1357,equity_bonds!$J$2:$J$6414,"="&amp;data!$G1357)</f>
        <v>0</v>
      </c>
      <c r="T1357" s="16">
        <f>SUMIFS(equity_bonds!$F$2:$F$6414,equity_bonds!$H$2:$H$6414,"="&amp;data!$B1357,equity_bonds!$J$2:$J$6414,"="&amp;data!$G1357)</f>
        <v>3</v>
      </c>
      <c r="U1357" s="16"/>
    </row>
    <row r="1358" spans="1:21" x14ac:dyDescent="0.25">
      <c r="A1358">
        <v>709</v>
      </c>
      <c r="B1358">
        <v>1999</v>
      </c>
      <c r="C1358">
        <v>165</v>
      </c>
      <c r="D1358" t="s">
        <v>5</v>
      </c>
      <c r="E1358" t="s">
        <v>65</v>
      </c>
      <c r="F1358" t="s">
        <v>65</v>
      </c>
      <c r="G1358" t="str">
        <f t="shared" si="21"/>
        <v>Chapman and</v>
      </c>
      <c r="I1358" s="13">
        <f>COUNTIFS(IPO!$J$2:$J$5250,"="&amp;data!$G1358,IPO!$H$2:$H$5250,"="&amp;data!$B1358)</f>
        <v>0</v>
      </c>
      <c r="J1358" s="13">
        <f>SUMIFS(IPO!$B$2:$B$5250,IPO!$H$2:$H$5250,"="&amp;data!$B1358,IPO!$J$2:$J$5250,"="&amp;data!$G1358)</f>
        <v>0</v>
      </c>
      <c r="K1358" s="13" t="str">
        <f>IF(I1358=1,SUMIFS(IPO!$C$2:$C$5250,IPO!$H$2:$H$5250,"="&amp;data!$B1358,IPO!$J$2:$J$5250,"="&amp;data!$G1358),"")</f>
        <v/>
      </c>
      <c r="L1358" s="13">
        <f>SUMIFS(IPO!$E$2:$E$5250,IPO!$H$2:$H$5250,"="&amp;data!$B1358,IPO!$J$2:$J$5250,"="&amp;data!$G1358)</f>
        <v>0</v>
      </c>
      <c r="M1358" s="13">
        <f>SUMIFS(IPO!$F$2:$F$5250,IPO!$H$2:$H$5250,"="&amp;data!$B1358,IPO!$J$2:$J$5250,"="&amp;data!$G1358)</f>
        <v>0</v>
      </c>
      <c r="N1358" s="13"/>
      <c r="P1358" s="16">
        <f>COUNTIFS(equity_bonds!$H$2:$H$6414,"="&amp;data!$B1358,equity_bonds!$J$2:$J$6414,"="&amp;data!$G1358)</f>
        <v>0</v>
      </c>
      <c r="Q1358" s="16">
        <f>SUMIFS(equity_bonds!$B$2:$B$6414,equity_bonds!$H$2:$H$6414,"="&amp;data!$B1358,equity_bonds!$J$2:$J$6414,"="&amp;data!$G1358)</f>
        <v>0</v>
      </c>
      <c r="R1358" s="16" t="str">
        <f>IF(P1358=1,SUMIFS(equity_bonds!$C$2:$C$6414,equity_bonds!$H$2:$H$6414,"="&amp;data!$B1358,equity_bonds!$J$2:$J$6414,"="&amp;data!$G1358),"")</f>
        <v/>
      </c>
      <c r="S1358" s="16">
        <f>SUMIFS(equity_bonds!$E$2:$E$6414,equity_bonds!$H$2:$H$6414,"="&amp;data!$B1358,equity_bonds!$J$2:$J$6414,"="&amp;data!$G1358)</f>
        <v>0</v>
      </c>
      <c r="T1358" s="16">
        <f>SUMIFS(equity_bonds!$F$2:$F$6414,equity_bonds!$H$2:$H$6414,"="&amp;data!$B1358,equity_bonds!$J$2:$J$6414,"="&amp;data!$G1358)</f>
        <v>0</v>
      </c>
      <c r="U1358" s="16"/>
    </row>
    <row r="1359" spans="1:21" x14ac:dyDescent="0.25">
      <c r="A1359">
        <v>729</v>
      </c>
      <c r="B1359">
        <v>1999</v>
      </c>
      <c r="C1359">
        <v>145</v>
      </c>
      <c r="D1359" t="s">
        <v>5</v>
      </c>
      <c r="E1359" t="s">
        <v>256</v>
      </c>
      <c r="F1359" t="s">
        <v>2687</v>
      </c>
      <c r="G1359" t="str">
        <f t="shared" si="21"/>
        <v>Choate Hall</v>
      </c>
      <c r="I1359" s="13">
        <f>COUNTIFS(IPO!$J$2:$J$5250,"="&amp;data!$G1359,IPO!$H$2:$H$5250,"="&amp;data!$B1359)</f>
        <v>0</v>
      </c>
      <c r="J1359" s="13">
        <f>SUMIFS(IPO!$B$2:$B$5250,IPO!$H$2:$H$5250,"="&amp;data!$B1359,IPO!$J$2:$J$5250,"="&amp;data!$G1359)</f>
        <v>0</v>
      </c>
      <c r="K1359" s="13" t="str">
        <f>IF(I1359=1,SUMIFS(IPO!$C$2:$C$5250,IPO!$H$2:$H$5250,"="&amp;data!$B1359,IPO!$J$2:$J$5250,"="&amp;data!$G1359),"")</f>
        <v/>
      </c>
      <c r="L1359" s="13">
        <f>SUMIFS(IPO!$E$2:$E$5250,IPO!$H$2:$H$5250,"="&amp;data!$B1359,IPO!$J$2:$J$5250,"="&amp;data!$G1359)</f>
        <v>0</v>
      </c>
      <c r="M1359" s="13">
        <f>SUMIFS(IPO!$F$2:$F$5250,IPO!$H$2:$H$5250,"="&amp;data!$B1359,IPO!$J$2:$J$5250,"="&amp;data!$G1359)</f>
        <v>0</v>
      </c>
      <c r="N1359" s="13"/>
      <c r="P1359" s="16">
        <f>COUNTIFS(equity_bonds!$H$2:$H$6414,"="&amp;data!$B1359,equity_bonds!$J$2:$J$6414,"="&amp;data!$G1359)</f>
        <v>1</v>
      </c>
      <c r="Q1359" s="16">
        <f>SUMIFS(equity_bonds!$B$2:$B$6414,equity_bonds!$H$2:$H$6414,"="&amp;data!$B1359,equity_bonds!$J$2:$J$6414,"="&amp;data!$G1359)</f>
        <v>2120</v>
      </c>
      <c r="R1359" s="16">
        <f>IF(P1359=1,SUMIFS(equity_bonds!$C$2:$C$6414,equity_bonds!$H$2:$H$6414,"="&amp;data!$B1359,equity_bonds!$J$2:$J$6414,"="&amp;data!$G1359),"")</f>
        <v>132</v>
      </c>
      <c r="S1359" s="16">
        <f>SUMIFS(equity_bonds!$E$2:$E$6414,equity_bonds!$H$2:$H$6414,"="&amp;data!$B1359,equity_bonds!$J$2:$J$6414,"="&amp;data!$G1359)</f>
        <v>0</v>
      </c>
      <c r="T1359" s="16">
        <f>SUMIFS(equity_bonds!$F$2:$F$6414,equity_bonds!$H$2:$H$6414,"="&amp;data!$B1359,equity_bonds!$J$2:$J$6414,"="&amp;data!$G1359)</f>
        <v>12</v>
      </c>
      <c r="U1359" s="16"/>
    </row>
    <row r="1360" spans="1:21" x14ac:dyDescent="0.25">
      <c r="A1360">
        <v>770</v>
      </c>
      <c r="B1360">
        <v>1999</v>
      </c>
      <c r="C1360">
        <v>15</v>
      </c>
      <c r="D1360" t="s">
        <v>96</v>
      </c>
      <c r="E1360" t="s">
        <v>13</v>
      </c>
      <c r="F1360" t="s">
        <v>2578</v>
      </c>
      <c r="G1360" t="str">
        <f t="shared" si="21"/>
        <v>Cleary Gottlieb</v>
      </c>
      <c r="I1360" s="13">
        <f>COUNTIFS(IPO!$J$2:$J$5250,"="&amp;data!$G1360,IPO!$H$2:$H$5250,"="&amp;data!$B1360)</f>
        <v>1</v>
      </c>
      <c r="J1360" s="13">
        <f>SUMIFS(IPO!$B$2:$B$5250,IPO!$H$2:$H$5250,"="&amp;data!$B1360,IPO!$J$2:$J$5250,"="&amp;data!$G1360)</f>
        <v>1028.3</v>
      </c>
      <c r="K1360" s="13">
        <f>IF(I1360=1,SUMIFS(IPO!$C$2:$C$5250,IPO!$H$2:$H$5250,"="&amp;data!$B1360,IPO!$J$2:$J$5250,"="&amp;data!$G1360),"")</f>
        <v>15</v>
      </c>
      <c r="L1360" s="13">
        <f>SUMIFS(IPO!$E$2:$E$5250,IPO!$H$2:$H$5250,"="&amp;data!$B1360,IPO!$J$2:$J$5250,"="&amp;data!$G1360)</f>
        <v>1.1000000000000001</v>
      </c>
      <c r="M1360" s="13">
        <f>SUMIFS(IPO!$F$2:$F$5250,IPO!$H$2:$H$5250,"="&amp;data!$B1360,IPO!$J$2:$J$5250,"="&amp;data!$G1360)</f>
        <v>2</v>
      </c>
      <c r="N1360" s="13"/>
      <c r="P1360" s="16">
        <f>COUNTIFS(equity_bonds!$H$2:$H$6414,"="&amp;data!$B1360,equity_bonds!$J$2:$J$6414,"="&amp;data!$G1360)</f>
        <v>1</v>
      </c>
      <c r="Q1360" s="16">
        <f>SUMIFS(equity_bonds!$B$2:$B$6414,equity_bonds!$H$2:$H$6414,"="&amp;data!$B1360,equity_bonds!$J$2:$J$6414,"="&amp;data!$G1360)</f>
        <v>305644.40000000002</v>
      </c>
      <c r="R1360" s="16">
        <f>IF(P1360=1,SUMIFS(equity_bonds!$C$2:$C$6414,equity_bonds!$H$2:$H$6414,"="&amp;data!$B1360,equity_bonds!$J$2:$J$6414,"="&amp;data!$G1360),"")</f>
        <v>6</v>
      </c>
      <c r="S1360" s="16">
        <f>SUMIFS(equity_bonds!$E$2:$E$6414,equity_bonds!$H$2:$H$6414,"="&amp;data!$B1360,equity_bonds!$J$2:$J$6414,"="&amp;data!$G1360)</f>
        <v>2.2000000000000002</v>
      </c>
      <c r="T1360" s="16">
        <f>SUMIFS(equity_bonds!$F$2:$F$6414,equity_bonds!$H$2:$H$6414,"="&amp;data!$B1360,equity_bonds!$J$2:$J$6414,"="&amp;data!$G1360)</f>
        <v>102</v>
      </c>
      <c r="U1360" s="16"/>
    </row>
    <row r="1361" spans="1:21" x14ac:dyDescent="0.25">
      <c r="A1361">
        <v>783</v>
      </c>
      <c r="B1361">
        <v>1999</v>
      </c>
      <c r="C1361">
        <v>58</v>
      </c>
      <c r="D1361" t="s">
        <v>161</v>
      </c>
      <c r="E1361" t="s">
        <v>238</v>
      </c>
      <c r="F1361" t="s">
        <v>238</v>
      </c>
      <c r="G1361" t="str">
        <f t="shared" si="21"/>
        <v>Cooley Godward</v>
      </c>
      <c r="I1361" s="13">
        <f>COUNTIFS(IPO!$J$2:$J$5250,"="&amp;data!$G1361,IPO!$H$2:$H$5250,"="&amp;data!$B1361)</f>
        <v>1</v>
      </c>
      <c r="J1361" s="13">
        <f>SUMIFS(IPO!$B$2:$B$5250,IPO!$H$2:$H$5250,"="&amp;data!$B1361,IPO!$J$2:$J$5250,"="&amp;data!$G1361)</f>
        <v>294.7</v>
      </c>
      <c r="K1361" s="13">
        <f>IF(I1361=1,SUMIFS(IPO!$C$2:$C$5250,IPO!$H$2:$H$5250,"="&amp;data!$B1361,IPO!$J$2:$J$5250,"="&amp;data!$G1361),"")</f>
        <v>47</v>
      </c>
      <c r="L1361" s="13">
        <f>SUMIFS(IPO!$E$2:$E$5250,IPO!$H$2:$H$5250,"="&amp;data!$B1361,IPO!$J$2:$J$5250,"="&amp;data!$G1361)</f>
        <v>0.3</v>
      </c>
      <c r="M1361" s="13">
        <f>SUMIFS(IPO!$F$2:$F$5250,IPO!$H$2:$H$5250,"="&amp;data!$B1361,IPO!$J$2:$J$5250,"="&amp;data!$G1361)</f>
        <v>11</v>
      </c>
      <c r="N1361" s="13"/>
      <c r="P1361" s="16">
        <f>COUNTIFS(equity_bonds!$H$2:$H$6414,"="&amp;data!$B1361,equity_bonds!$J$2:$J$6414,"="&amp;data!$G1361)</f>
        <v>0</v>
      </c>
      <c r="Q1361" s="16">
        <f>SUMIFS(equity_bonds!$B$2:$B$6414,equity_bonds!$H$2:$H$6414,"="&amp;data!$B1361,equity_bonds!$J$2:$J$6414,"="&amp;data!$G1361)</f>
        <v>0</v>
      </c>
      <c r="R1361" s="16" t="str">
        <f>IF(P1361=1,SUMIFS(equity_bonds!$C$2:$C$6414,equity_bonds!$H$2:$H$6414,"="&amp;data!$B1361,equity_bonds!$J$2:$J$6414,"="&amp;data!$G1361),"")</f>
        <v/>
      </c>
      <c r="S1361" s="16">
        <f>SUMIFS(equity_bonds!$E$2:$E$6414,equity_bonds!$H$2:$H$6414,"="&amp;data!$B1361,equity_bonds!$J$2:$J$6414,"="&amp;data!$G1361)</f>
        <v>0</v>
      </c>
      <c r="T1361" s="16">
        <f>SUMIFS(equity_bonds!$F$2:$F$6414,equity_bonds!$H$2:$H$6414,"="&amp;data!$B1361,equity_bonds!$J$2:$J$6414,"="&amp;data!$G1361)</f>
        <v>0</v>
      </c>
      <c r="U1361" s="16"/>
    </row>
    <row r="1362" spans="1:21" x14ac:dyDescent="0.25">
      <c r="A1362">
        <v>809</v>
      </c>
      <c r="B1362">
        <v>1999</v>
      </c>
      <c r="C1362">
        <v>67</v>
      </c>
      <c r="D1362" t="s">
        <v>212</v>
      </c>
      <c r="E1362" t="s">
        <v>67</v>
      </c>
      <c r="F1362" t="s">
        <v>67</v>
      </c>
      <c r="G1362" t="str">
        <f t="shared" si="21"/>
        <v>Coudert Brothers</v>
      </c>
      <c r="I1362" s="13">
        <f>COUNTIFS(IPO!$J$2:$J$5250,"="&amp;data!$G1362,IPO!$H$2:$H$5250,"="&amp;data!$B1362)</f>
        <v>0</v>
      </c>
      <c r="J1362" s="13">
        <f>SUMIFS(IPO!$B$2:$B$5250,IPO!$H$2:$H$5250,"="&amp;data!$B1362,IPO!$J$2:$J$5250,"="&amp;data!$G1362)</f>
        <v>0</v>
      </c>
      <c r="K1362" s="13" t="str">
        <f>IF(I1362=1,SUMIFS(IPO!$C$2:$C$5250,IPO!$H$2:$H$5250,"="&amp;data!$B1362,IPO!$J$2:$J$5250,"="&amp;data!$G1362),"")</f>
        <v/>
      </c>
      <c r="L1362" s="13">
        <f>SUMIFS(IPO!$E$2:$E$5250,IPO!$H$2:$H$5250,"="&amp;data!$B1362,IPO!$J$2:$J$5250,"="&amp;data!$G1362)</f>
        <v>0</v>
      </c>
      <c r="M1362" s="13">
        <f>SUMIFS(IPO!$F$2:$F$5250,IPO!$H$2:$H$5250,"="&amp;data!$B1362,IPO!$J$2:$J$5250,"="&amp;data!$G1362)</f>
        <v>0</v>
      </c>
      <c r="N1362" s="13"/>
      <c r="P1362" s="16">
        <f>COUNTIFS(equity_bonds!$H$2:$H$6414,"="&amp;data!$B1362,equity_bonds!$J$2:$J$6414,"="&amp;data!$G1362)</f>
        <v>0</v>
      </c>
      <c r="Q1362" s="16">
        <f>SUMIFS(equity_bonds!$B$2:$B$6414,equity_bonds!$H$2:$H$6414,"="&amp;data!$B1362,equity_bonds!$J$2:$J$6414,"="&amp;data!$G1362)</f>
        <v>0</v>
      </c>
      <c r="R1362" s="16" t="str">
        <f>IF(P1362=1,SUMIFS(equity_bonds!$C$2:$C$6414,equity_bonds!$H$2:$H$6414,"="&amp;data!$B1362,equity_bonds!$J$2:$J$6414,"="&amp;data!$G1362),"")</f>
        <v/>
      </c>
      <c r="S1362" s="16">
        <f>SUMIFS(equity_bonds!$E$2:$E$6414,equity_bonds!$H$2:$H$6414,"="&amp;data!$B1362,equity_bonds!$J$2:$J$6414,"="&amp;data!$G1362)</f>
        <v>0</v>
      </c>
      <c r="T1362" s="16">
        <f>SUMIFS(equity_bonds!$F$2:$F$6414,equity_bonds!$H$2:$H$6414,"="&amp;data!$B1362,equity_bonds!$J$2:$J$6414,"="&amp;data!$G1362)</f>
        <v>0</v>
      </c>
      <c r="U1362" s="16"/>
    </row>
    <row r="1363" spans="1:21" x14ac:dyDescent="0.25">
      <c r="A1363">
        <v>830</v>
      </c>
      <c r="B1363">
        <v>1999</v>
      </c>
      <c r="C1363">
        <v>70</v>
      </c>
      <c r="D1363" t="s">
        <v>197</v>
      </c>
      <c r="E1363" t="s">
        <v>14</v>
      </c>
      <c r="F1363" t="s">
        <v>2579</v>
      </c>
      <c r="G1363" t="str">
        <f t="shared" si="21"/>
        <v>Covington Burling</v>
      </c>
      <c r="I1363" s="13">
        <f>COUNTIFS(IPO!$J$2:$J$5250,"="&amp;data!$G1363,IPO!$H$2:$H$5250,"="&amp;data!$B1363)</f>
        <v>0</v>
      </c>
      <c r="J1363" s="13">
        <f>SUMIFS(IPO!$B$2:$B$5250,IPO!$H$2:$H$5250,"="&amp;data!$B1363,IPO!$J$2:$J$5250,"="&amp;data!$G1363)</f>
        <v>0</v>
      </c>
      <c r="K1363" s="13" t="str">
        <f>IF(I1363=1,SUMIFS(IPO!$C$2:$C$5250,IPO!$H$2:$H$5250,"="&amp;data!$B1363,IPO!$J$2:$J$5250,"="&amp;data!$G1363),"")</f>
        <v/>
      </c>
      <c r="L1363" s="13">
        <f>SUMIFS(IPO!$E$2:$E$5250,IPO!$H$2:$H$5250,"="&amp;data!$B1363,IPO!$J$2:$J$5250,"="&amp;data!$G1363)</f>
        <v>0</v>
      </c>
      <c r="M1363" s="13">
        <f>SUMIFS(IPO!$F$2:$F$5250,IPO!$H$2:$H$5250,"="&amp;data!$B1363,IPO!$J$2:$J$5250,"="&amp;data!$G1363)</f>
        <v>0</v>
      </c>
      <c r="N1363" s="13"/>
      <c r="P1363" s="16">
        <f>COUNTIFS(equity_bonds!$H$2:$H$6414,"="&amp;data!$B1363,equity_bonds!$J$2:$J$6414,"="&amp;data!$G1363)</f>
        <v>1</v>
      </c>
      <c r="Q1363" s="16">
        <f>SUMIFS(equity_bonds!$B$2:$B$6414,equity_bonds!$H$2:$H$6414,"="&amp;data!$B1363,equity_bonds!$J$2:$J$6414,"="&amp;data!$G1363)</f>
        <v>1120</v>
      </c>
      <c r="R1363" s="16">
        <f>IF(P1363=1,SUMIFS(equity_bonds!$C$2:$C$6414,equity_bonds!$H$2:$H$6414,"="&amp;data!$B1363,equity_bonds!$J$2:$J$6414,"="&amp;data!$G1363),"")</f>
        <v>169</v>
      </c>
      <c r="S1363" s="16">
        <f>SUMIFS(equity_bonds!$E$2:$E$6414,equity_bonds!$H$2:$H$6414,"="&amp;data!$B1363,equity_bonds!$J$2:$J$6414,"="&amp;data!$G1363)</f>
        <v>0</v>
      </c>
      <c r="T1363" s="16">
        <f>SUMIFS(equity_bonds!$F$2:$F$6414,equity_bonds!$H$2:$H$6414,"="&amp;data!$B1363,equity_bonds!$J$2:$J$6414,"="&amp;data!$G1363)</f>
        <v>3</v>
      </c>
      <c r="U1363" s="16"/>
    </row>
    <row r="1364" spans="1:21" x14ac:dyDescent="0.25">
      <c r="A1364">
        <v>847</v>
      </c>
      <c r="B1364">
        <v>1999</v>
      </c>
      <c r="C1364">
        <v>115</v>
      </c>
      <c r="D1364" t="s">
        <v>5</v>
      </c>
      <c r="E1364" t="s">
        <v>257</v>
      </c>
      <c r="F1364" t="s">
        <v>257</v>
      </c>
      <c r="G1364" t="str">
        <f t="shared" si="21"/>
        <v>Cozen O'Connor</v>
      </c>
      <c r="I1364" s="13">
        <f>COUNTIFS(IPO!$J$2:$J$5250,"="&amp;data!$G1364,IPO!$H$2:$H$5250,"="&amp;data!$B1364)</f>
        <v>0</v>
      </c>
      <c r="J1364" s="13">
        <f>SUMIFS(IPO!$B$2:$B$5250,IPO!$H$2:$H$5250,"="&amp;data!$B1364,IPO!$J$2:$J$5250,"="&amp;data!$G1364)</f>
        <v>0</v>
      </c>
      <c r="K1364" s="13" t="str">
        <f>IF(I1364=1,SUMIFS(IPO!$C$2:$C$5250,IPO!$H$2:$H$5250,"="&amp;data!$B1364,IPO!$J$2:$J$5250,"="&amp;data!$G1364),"")</f>
        <v/>
      </c>
      <c r="L1364" s="13">
        <f>SUMIFS(IPO!$E$2:$E$5250,IPO!$H$2:$H$5250,"="&amp;data!$B1364,IPO!$J$2:$J$5250,"="&amp;data!$G1364)</f>
        <v>0</v>
      </c>
      <c r="M1364" s="13">
        <f>SUMIFS(IPO!$F$2:$F$5250,IPO!$H$2:$H$5250,"="&amp;data!$B1364,IPO!$J$2:$J$5250,"="&amp;data!$G1364)</f>
        <v>0</v>
      </c>
      <c r="N1364" s="13"/>
      <c r="P1364" s="16">
        <f>COUNTIFS(equity_bonds!$H$2:$H$6414,"="&amp;data!$B1364,equity_bonds!$J$2:$J$6414,"="&amp;data!$G1364)</f>
        <v>0</v>
      </c>
      <c r="Q1364" s="16">
        <f>SUMIFS(equity_bonds!$B$2:$B$6414,equity_bonds!$H$2:$H$6414,"="&amp;data!$B1364,equity_bonds!$J$2:$J$6414,"="&amp;data!$G1364)</f>
        <v>0</v>
      </c>
      <c r="R1364" s="16" t="str">
        <f>IF(P1364=1,SUMIFS(equity_bonds!$C$2:$C$6414,equity_bonds!$H$2:$H$6414,"="&amp;data!$B1364,equity_bonds!$J$2:$J$6414,"="&amp;data!$G1364),"")</f>
        <v/>
      </c>
      <c r="S1364" s="16">
        <f>SUMIFS(equity_bonds!$E$2:$E$6414,equity_bonds!$H$2:$H$6414,"="&amp;data!$B1364,equity_bonds!$J$2:$J$6414,"="&amp;data!$G1364)</f>
        <v>0</v>
      </c>
      <c r="T1364" s="16">
        <f>SUMIFS(equity_bonds!$F$2:$F$6414,equity_bonds!$H$2:$H$6414,"="&amp;data!$B1364,equity_bonds!$J$2:$J$6414,"="&amp;data!$G1364)</f>
        <v>0</v>
      </c>
      <c r="U1364" s="16"/>
    </row>
    <row r="1365" spans="1:21" x14ac:dyDescent="0.25">
      <c r="A1365">
        <v>880</v>
      </c>
      <c r="B1365">
        <v>1999</v>
      </c>
      <c r="C1365">
        <v>17</v>
      </c>
      <c r="D1365" t="s">
        <v>123</v>
      </c>
      <c r="E1365" t="s">
        <v>15</v>
      </c>
      <c r="F1365" t="s">
        <v>2580</v>
      </c>
      <c r="G1365" t="str">
        <f t="shared" si="21"/>
        <v>Cravath Swaine</v>
      </c>
      <c r="I1365" s="13">
        <f>COUNTIFS(IPO!$J$2:$J$5250,"="&amp;data!$G1365,IPO!$H$2:$H$5250,"="&amp;data!$B1365)</f>
        <v>1</v>
      </c>
      <c r="J1365" s="13">
        <f>SUMIFS(IPO!$B$2:$B$5250,IPO!$H$2:$H$5250,"="&amp;data!$B1365,IPO!$J$2:$J$5250,"="&amp;data!$G1365)</f>
        <v>4329.1000000000004</v>
      </c>
      <c r="K1365" s="13">
        <f>IF(I1365=1,SUMIFS(IPO!$C$2:$C$5250,IPO!$H$2:$H$5250,"="&amp;data!$B1365,IPO!$J$2:$J$5250,"="&amp;data!$G1365),"")</f>
        <v>5</v>
      </c>
      <c r="L1365" s="13">
        <f>SUMIFS(IPO!$E$2:$E$5250,IPO!$H$2:$H$5250,"="&amp;data!$B1365,IPO!$J$2:$J$5250,"="&amp;data!$G1365)</f>
        <v>4.8</v>
      </c>
      <c r="M1365" s="13">
        <f>SUMIFS(IPO!$F$2:$F$5250,IPO!$H$2:$H$5250,"="&amp;data!$B1365,IPO!$J$2:$J$5250,"="&amp;data!$G1365)</f>
        <v>3</v>
      </c>
      <c r="N1365" s="13"/>
      <c r="P1365" s="16">
        <f>COUNTIFS(equity_bonds!$H$2:$H$6414,"="&amp;data!$B1365,equity_bonds!$J$2:$J$6414,"="&amp;data!$G1365)</f>
        <v>1</v>
      </c>
      <c r="Q1365" s="16">
        <f>SUMIFS(equity_bonds!$B$2:$B$6414,equity_bonds!$H$2:$H$6414,"="&amp;data!$B1365,equity_bonds!$J$2:$J$6414,"="&amp;data!$G1365)</f>
        <v>26488.1</v>
      </c>
      <c r="R1365" s="16">
        <f>IF(P1365=1,SUMIFS(equity_bonds!$C$2:$C$6414,equity_bonds!$H$2:$H$6414,"="&amp;data!$B1365,equity_bonds!$J$2:$J$6414,"="&amp;data!$G1365),"")</f>
        <v>29</v>
      </c>
      <c r="S1365" s="16">
        <f>SUMIFS(equity_bonds!$E$2:$E$6414,equity_bonds!$H$2:$H$6414,"="&amp;data!$B1365,equity_bonds!$J$2:$J$6414,"="&amp;data!$G1365)</f>
        <v>0.2</v>
      </c>
      <c r="T1365" s="16">
        <f>SUMIFS(equity_bonds!$F$2:$F$6414,equity_bonds!$H$2:$H$6414,"="&amp;data!$B1365,equity_bonds!$J$2:$J$6414,"="&amp;data!$G1365)</f>
        <v>74</v>
      </c>
      <c r="U1365" s="16"/>
    </row>
    <row r="1366" spans="1:21" x14ac:dyDescent="0.25">
      <c r="A1366">
        <v>895</v>
      </c>
      <c r="B1366">
        <v>1999</v>
      </c>
      <c r="C1366">
        <v>162</v>
      </c>
      <c r="D1366" t="s">
        <v>5</v>
      </c>
      <c r="E1366" t="s">
        <v>258</v>
      </c>
      <c r="F1366" t="s">
        <v>2688</v>
      </c>
      <c r="G1366" t="str">
        <f t="shared" si="21"/>
        <v>Crosby Heafey</v>
      </c>
      <c r="I1366" s="13">
        <f>COUNTIFS(IPO!$J$2:$J$5250,"="&amp;data!$G1366,IPO!$H$2:$H$5250,"="&amp;data!$B1366)</f>
        <v>0</v>
      </c>
      <c r="J1366" s="13">
        <f>SUMIFS(IPO!$B$2:$B$5250,IPO!$H$2:$H$5250,"="&amp;data!$B1366,IPO!$J$2:$J$5250,"="&amp;data!$G1366)</f>
        <v>0</v>
      </c>
      <c r="K1366" s="13" t="str">
        <f>IF(I1366=1,SUMIFS(IPO!$C$2:$C$5250,IPO!$H$2:$H$5250,"="&amp;data!$B1366,IPO!$J$2:$J$5250,"="&amp;data!$G1366),"")</f>
        <v/>
      </c>
      <c r="L1366" s="13">
        <f>SUMIFS(IPO!$E$2:$E$5250,IPO!$H$2:$H$5250,"="&amp;data!$B1366,IPO!$J$2:$J$5250,"="&amp;data!$G1366)</f>
        <v>0</v>
      </c>
      <c r="M1366" s="13">
        <f>SUMIFS(IPO!$F$2:$F$5250,IPO!$H$2:$H$5250,"="&amp;data!$B1366,IPO!$J$2:$J$5250,"="&amp;data!$G1366)</f>
        <v>0</v>
      </c>
      <c r="N1366" s="13"/>
      <c r="P1366" s="16">
        <f>COUNTIFS(equity_bonds!$H$2:$H$6414,"="&amp;data!$B1366,equity_bonds!$J$2:$J$6414,"="&amp;data!$G1366)</f>
        <v>0</v>
      </c>
      <c r="Q1366" s="16">
        <f>SUMIFS(equity_bonds!$B$2:$B$6414,equity_bonds!$H$2:$H$6414,"="&amp;data!$B1366,equity_bonds!$J$2:$J$6414,"="&amp;data!$G1366)</f>
        <v>0</v>
      </c>
      <c r="R1366" s="16" t="str">
        <f>IF(P1366=1,SUMIFS(equity_bonds!$C$2:$C$6414,equity_bonds!$H$2:$H$6414,"="&amp;data!$B1366,equity_bonds!$J$2:$J$6414,"="&amp;data!$G1366),"")</f>
        <v/>
      </c>
      <c r="S1366" s="16">
        <f>SUMIFS(equity_bonds!$E$2:$E$6414,equity_bonds!$H$2:$H$6414,"="&amp;data!$B1366,equity_bonds!$J$2:$J$6414,"="&amp;data!$G1366)</f>
        <v>0</v>
      </c>
      <c r="T1366" s="16">
        <f>SUMIFS(equity_bonds!$F$2:$F$6414,equity_bonds!$H$2:$H$6414,"="&amp;data!$B1366,equity_bonds!$J$2:$J$6414,"="&amp;data!$G1366)</f>
        <v>0</v>
      </c>
      <c r="U1366" s="16"/>
    </row>
    <row r="1367" spans="1:21" x14ac:dyDescent="0.25">
      <c r="A1367">
        <v>900</v>
      </c>
      <c r="B1367">
        <v>1999</v>
      </c>
      <c r="C1367">
        <v>119</v>
      </c>
      <c r="D1367" t="s">
        <v>5</v>
      </c>
      <c r="E1367" t="s">
        <v>259</v>
      </c>
      <c r="F1367" t="s">
        <v>2689</v>
      </c>
      <c r="G1367" t="str">
        <f t="shared" si="21"/>
        <v>Crowell Moring</v>
      </c>
      <c r="I1367" s="13">
        <f>COUNTIFS(IPO!$J$2:$J$5250,"="&amp;data!$G1367,IPO!$H$2:$H$5250,"="&amp;data!$B1367)</f>
        <v>0</v>
      </c>
      <c r="J1367" s="13">
        <f>SUMIFS(IPO!$B$2:$B$5250,IPO!$H$2:$H$5250,"="&amp;data!$B1367,IPO!$J$2:$J$5250,"="&amp;data!$G1367)</f>
        <v>0</v>
      </c>
      <c r="K1367" s="13" t="str">
        <f>IF(I1367=1,SUMIFS(IPO!$C$2:$C$5250,IPO!$H$2:$H$5250,"="&amp;data!$B1367,IPO!$J$2:$J$5250,"="&amp;data!$G1367),"")</f>
        <v/>
      </c>
      <c r="L1367" s="13">
        <f>SUMIFS(IPO!$E$2:$E$5250,IPO!$H$2:$H$5250,"="&amp;data!$B1367,IPO!$J$2:$J$5250,"="&amp;data!$G1367)</f>
        <v>0</v>
      </c>
      <c r="M1367" s="13">
        <f>SUMIFS(IPO!$F$2:$F$5250,IPO!$H$2:$H$5250,"="&amp;data!$B1367,IPO!$J$2:$J$5250,"="&amp;data!$G1367)</f>
        <v>0</v>
      </c>
      <c r="N1367" s="13"/>
      <c r="P1367" s="16">
        <f>COUNTIFS(equity_bonds!$H$2:$H$6414,"="&amp;data!$B1367,equity_bonds!$J$2:$J$6414,"="&amp;data!$G1367)</f>
        <v>0</v>
      </c>
      <c r="Q1367" s="16">
        <f>SUMIFS(equity_bonds!$B$2:$B$6414,equity_bonds!$H$2:$H$6414,"="&amp;data!$B1367,equity_bonds!$J$2:$J$6414,"="&amp;data!$G1367)</f>
        <v>0</v>
      </c>
      <c r="R1367" s="16" t="str">
        <f>IF(P1367=1,SUMIFS(equity_bonds!$C$2:$C$6414,equity_bonds!$H$2:$H$6414,"="&amp;data!$B1367,equity_bonds!$J$2:$J$6414,"="&amp;data!$G1367),"")</f>
        <v/>
      </c>
      <c r="S1367" s="16">
        <f>SUMIFS(equity_bonds!$E$2:$E$6414,equity_bonds!$H$2:$H$6414,"="&amp;data!$B1367,equity_bonds!$J$2:$J$6414,"="&amp;data!$G1367)</f>
        <v>0</v>
      </c>
      <c r="T1367" s="16">
        <f>SUMIFS(equity_bonds!$F$2:$F$6414,equity_bonds!$H$2:$H$6414,"="&amp;data!$B1367,equity_bonds!$J$2:$J$6414,"="&amp;data!$G1367)</f>
        <v>0</v>
      </c>
      <c r="U1367" s="16"/>
    </row>
    <row r="1368" spans="1:21" x14ac:dyDescent="0.25">
      <c r="A1368">
        <v>917</v>
      </c>
      <c r="B1368">
        <v>1999</v>
      </c>
      <c r="C1368">
        <v>194</v>
      </c>
      <c r="D1368" t="s">
        <v>5</v>
      </c>
      <c r="E1368" t="s">
        <v>260</v>
      </c>
      <c r="F1368" t="s">
        <v>2690</v>
      </c>
      <c r="G1368" t="str">
        <f t="shared" si="21"/>
        <v>Cummings Lockwood</v>
      </c>
      <c r="I1368" s="13">
        <f>COUNTIFS(IPO!$J$2:$J$5250,"="&amp;data!$G1368,IPO!$H$2:$H$5250,"="&amp;data!$B1368)</f>
        <v>0</v>
      </c>
      <c r="J1368" s="13">
        <f>SUMIFS(IPO!$B$2:$B$5250,IPO!$H$2:$H$5250,"="&amp;data!$B1368,IPO!$J$2:$J$5250,"="&amp;data!$G1368)</f>
        <v>0</v>
      </c>
      <c r="K1368" s="13" t="str">
        <f>IF(I1368=1,SUMIFS(IPO!$C$2:$C$5250,IPO!$H$2:$H$5250,"="&amp;data!$B1368,IPO!$J$2:$J$5250,"="&amp;data!$G1368),"")</f>
        <v/>
      </c>
      <c r="L1368" s="13">
        <f>SUMIFS(IPO!$E$2:$E$5250,IPO!$H$2:$H$5250,"="&amp;data!$B1368,IPO!$J$2:$J$5250,"="&amp;data!$G1368)</f>
        <v>0</v>
      </c>
      <c r="M1368" s="13">
        <f>SUMIFS(IPO!$F$2:$F$5250,IPO!$H$2:$H$5250,"="&amp;data!$B1368,IPO!$J$2:$J$5250,"="&amp;data!$G1368)</f>
        <v>0</v>
      </c>
      <c r="N1368" s="13"/>
      <c r="P1368" s="16">
        <f>COUNTIFS(equity_bonds!$H$2:$H$6414,"="&amp;data!$B1368,equity_bonds!$J$2:$J$6414,"="&amp;data!$G1368)</f>
        <v>0</v>
      </c>
      <c r="Q1368" s="16">
        <f>SUMIFS(equity_bonds!$B$2:$B$6414,equity_bonds!$H$2:$H$6414,"="&amp;data!$B1368,equity_bonds!$J$2:$J$6414,"="&amp;data!$G1368)</f>
        <v>0</v>
      </c>
      <c r="R1368" s="16" t="str">
        <f>IF(P1368=1,SUMIFS(equity_bonds!$C$2:$C$6414,equity_bonds!$H$2:$H$6414,"="&amp;data!$B1368,equity_bonds!$J$2:$J$6414,"="&amp;data!$G1368),"")</f>
        <v/>
      </c>
      <c r="S1368" s="16">
        <f>SUMIFS(equity_bonds!$E$2:$E$6414,equity_bonds!$H$2:$H$6414,"="&amp;data!$B1368,equity_bonds!$J$2:$J$6414,"="&amp;data!$G1368)</f>
        <v>0</v>
      </c>
      <c r="T1368" s="16">
        <f>SUMIFS(equity_bonds!$F$2:$F$6414,equity_bonds!$H$2:$H$6414,"="&amp;data!$B1368,equity_bonds!$J$2:$J$6414,"="&amp;data!$G1368)</f>
        <v>0</v>
      </c>
      <c r="U1368" s="16"/>
    </row>
    <row r="1369" spans="1:21" x14ac:dyDescent="0.25">
      <c r="A1369">
        <v>922</v>
      </c>
      <c r="B1369">
        <v>1999</v>
      </c>
      <c r="C1369">
        <v>183</v>
      </c>
      <c r="D1369" t="s">
        <v>5</v>
      </c>
      <c r="E1369" t="s">
        <v>261</v>
      </c>
      <c r="F1369" t="s">
        <v>2691</v>
      </c>
      <c r="G1369" t="str">
        <f t="shared" si="21"/>
        <v>Curtis Mallet-Prevost</v>
      </c>
      <c r="I1369" s="13">
        <f>COUNTIFS(IPO!$J$2:$J$5250,"="&amp;data!$G1369,IPO!$H$2:$H$5250,"="&amp;data!$B1369)</f>
        <v>0</v>
      </c>
      <c r="J1369" s="13">
        <f>SUMIFS(IPO!$B$2:$B$5250,IPO!$H$2:$H$5250,"="&amp;data!$B1369,IPO!$J$2:$J$5250,"="&amp;data!$G1369)</f>
        <v>0</v>
      </c>
      <c r="K1369" s="13" t="str">
        <f>IF(I1369=1,SUMIFS(IPO!$C$2:$C$5250,IPO!$H$2:$H$5250,"="&amp;data!$B1369,IPO!$J$2:$J$5250,"="&amp;data!$G1369),"")</f>
        <v/>
      </c>
      <c r="L1369" s="13">
        <f>SUMIFS(IPO!$E$2:$E$5250,IPO!$H$2:$H$5250,"="&amp;data!$B1369,IPO!$J$2:$J$5250,"="&amp;data!$G1369)</f>
        <v>0</v>
      </c>
      <c r="M1369" s="13">
        <f>SUMIFS(IPO!$F$2:$F$5250,IPO!$H$2:$H$5250,"="&amp;data!$B1369,IPO!$J$2:$J$5250,"="&amp;data!$G1369)</f>
        <v>0</v>
      </c>
      <c r="N1369" s="13"/>
      <c r="P1369" s="16">
        <f>COUNTIFS(equity_bonds!$H$2:$H$6414,"="&amp;data!$B1369,equity_bonds!$J$2:$J$6414,"="&amp;data!$G1369)</f>
        <v>0</v>
      </c>
      <c r="Q1369" s="16">
        <f>SUMIFS(equity_bonds!$B$2:$B$6414,equity_bonds!$H$2:$H$6414,"="&amp;data!$B1369,equity_bonds!$J$2:$J$6414,"="&amp;data!$G1369)</f>
        <v>0</v>
      </c>
      <c r="R1369" s="16" t="str">
        <f>IF(P1369=1,SUMIFS(equity_bonds!$C$2:$C$6414,equity_bonds!$H$2:$H$6414,"="&amp;data!$B1369,equity_bonds!$J$2:$J$6414,"="&amp;data!$G1369),"")</f>
        <v/>
      </c>
      <c r="S1369" s="16">
        <f>SUMIFS(equity_bonds!$E$2:$E$6414,equity_bonds!$H$2:$H$6414,"="&amp;data!$B1369,equity_bonds!$J$2:$J$6414,"="&amp;data!$G1369)</f>
        <v>0</v>
      </c>
      <c r="T1369" s="16">
        <f>SUMIFS(equity_bonds!$F$2:$F$6414,equity_bonds!$H$2:$H$6414,"="&amp;data!$B1369,equity_bonds!$J$2:$J$6414,"="&amp;data!$G1369)</f>
        <v>0</v>
      </c>
      <c r="U1369" s="16"/>
    </row>
    <row r="1370" spans="1:21" x14ac:dyDescent="0.25">
      <c r="A1370">
        <v>949</v>
      </c>
      <c r="B1370">
        <v>1999</v>
      </c>
      <c r="C1370">
        <v>5</v>
      </c>
      <c r="D1370" t="s">
        <v>70</v>
      </c>
      <c r="E1370" t="s">
        <v>16</v>
      </c>
      <c r="F1370" t="s">
        <v>2581</v>
      </c>
      <c r="G1370" t="str">
        <f t="shared" si="21"/>
        <v>Davis Polk</v>
      </c>
      <c r="I1370" s="13">
        <f>COUNTIFS(IPO!$J$2:$J$5250,"="&amp;data!$G1370,IPO!$H$2:$H$5250,"="&amp;data!$B1370)</f>
        <v>1</v>
      </c>
      <c r="J1370" s="13">
        <f>SUMIFS(IPO!$B$2:$B$5250,IPO!$H$2:$H$5250,"="&amp;data!$B1370,IPO!$J$2:$J$5250,"="&amp;data!$G1370)</f>
        <v>724.8</v>
      </c>
      <c r="K1370" s="13">
        <f>IF(I1370=1,SUMIFS(IPO!$C$2:$C$5250,IPO!$H$2:$H$5250,"="&amp;data!$B1370,IPO!$J$2:$J$5250,"="&amp;data!$G1370),"")</f>
        <v>24</v>
      </c>
      <c r="L1370" s="13">
        <f>SUMIFS(IPO!$E$2:$E$5250,IPO!$H$2:$H$5250,"="&amp;data!$B1370,IPO!$J$2:$J$5250,"="&amp;data!$G1370)</f>
        <v>0.8</v>
      </c>
      <c r="M1370" s="13">
        <f>SUMIFS(IPO!$F$2:$F$5250,IPO!$H$2:$H$5250,"="&amp;data!$B1370,IPO!$J$2:$J$5250,"="&amp;data!$G1370)</f>
        <v>2</v>
      </c>
      <c r="N1370" s="13"/>
      <c r="P1370" s="16">
        <f>COUNTIFS(equity_bonds!$H$2:$H$6414,"="&amp;data!$B1370,equity_bonds!$J$2:$J$6414,"="&amp;data!$G1370)</f>
        <v>1</v>
      </c>
      <c r="Q1370" s="16">
        <f>SUMIFS(equity_bonds!$B$2:$B$6414,equity_bonds!$H$2:$H$6414,"="&amp;data!$B1370,equity_bonds!$J$2:$J$6414,"="&amp;data!$G1370)</f>
        <v>56340.800000000003</v>
      </c>
      <c r="R1370" s="16">
        <f>IF(P1370=1,SUMIFS(equity_bonds!$C$2:$C$6414,equity_bonds!$H$2:$H$6414,"="&amp;data!$B1370,equity_bonds!$J$2:$J$6414,"="&amp;data!$G1370),"")</f>
        <v>21</v>
      </c>
      <c r="S1370" s="16">
        <f>SUMIFS(equity_bonds!$E$2:$E$6414,equity_bonds!$H$2:$H$6414,"="&amp;data!$B1370,equity_bonds!$J$2:$J$6414,"="&amp;data!$G1370)</f>
        <v>0.4</v>
      </c>
      <c r="T1370" s="16">
        <f>SUMIFS(equity_bonds!$F$2:$F$6414,equity_bonds!$H$2:$H$6414,"="&amp;data!$B1370,equity_bonds!$J$2:$J$6414,"="&amp;data!$G1370)</f>
        <v>90</v>
      </c>
      <c r="U1370" s="16"/>
    </row>
    <row r="1371" spans="1:21" x14ac:dyDescent="0.25">
      <c r="A1371">
        <v>965</v>
      </c>
      <c r="B1371">
        <v>1999</v>
      </c>
      <c r="C1371">
        <v>115</v>
      </c>
      <c r="D1371" t="s">
        <v>5</v>
      </c>
      <c r="E1371" t="s">
        <v>262</v>
      </c>
      <c r="F1371" t="s">
        <v>262</v>
      </c>
      <c r="G1371" t="str">
        <f t="shared" si="21"/>
        <v>Davis Wright</v>
      </c>
      <c r="I1371" s="13">
        <f>COUNTIFS(IPO!$J$2:$J$5250,"="&amp;data!$G1371,IPO!$H$2:$H$5250,"="&amp;data!$B1371)</f>
        <v>0</v>
      </c>
      <c r="J1371" s="13">
        <f>SUMIFS(IPO!$B$2:$B$5250,IPO!$H$2:$H$5250,"="&amp;data!$B1371,IPO!$J$2:$J$5250,"="&amp;data!$G1371)</f>
        <v>0</v>
      </c>
      <c r="K1371" s="13" t="str">
        <f>IF(I1371=1,SUMIFS(IPO!$C$2:$C$5250,IPO!$H$2:$H$5250,"="&amp;data!$B1371,IPO!$J$2:$J$5250,"="&amp;data!$G1371),"")</f>
        <v/>
      </c>
      <c r="L1371" s="13">
        <f>SUMIFS(IPO!$E$2:$E$5250,IPO!$H$2:$H$5250,"="&amp;data!$B1371,IPO!$J$2:$J$5250,"="&amp;data!$G1371)</f>
        <v>0</v>
      </c>
      <c r="M1371" s="13">
        <f>SUMIFS(IPO!$F$2:$F$5250,IPO!$H$2:$H$5250,"="&amp;data!$B1371,IPO!$J$2:$J$5250,"="&amp;data!$G1371)</f>
        <v>0</v>
      </c>
      <c r="N1371" s="13"/>
      <c r="P1371" s="16">
        <f>COUNTIFS(equity_bonds!$H$2:$H$6414,"="&amp;data!$B1371,equity_bonds!$J$2:$J$6414,"="&amp;data!$G1371)</f>
        <v>0</v>
      </c>
      <c r="Q1371" s="16">
        <f>SUMIFS(equity_bonds!$B$2:$B$6414,equity_bonds!$H$2:$H$6414,"="&amp;data!$B1371,equity_bonds!$J$2:$J$6414,"="&amp;data!$G1371)</f>
        <v>0</v>
      </c>
      <c r="R1371" s="16" t="str">
        <f>IF(P1371=1,SUMIFS(equity_bonds!$C$2:$C$6414,equity_bonds!$H$2:$H$6414,"="&amp;data!$B1371,equity_bonds!$J$2:$J$6414,"="&amp;data!$G1371),"")</f>
        <v/>
      </c>
      <c r="S1371" s="16">
        <f>SUMIFS(equity_bonds!$E$2:$E$6414,equity_bonds!$H$2:$H$6414,"="&amp;data!$B1371,equity_bonds!$J$2:$J$6414,"="&amp;data!$G1371)</f>
        <v>0</v>
      </c>
      <c r="T1371" s="16">
        <f>SUMIFS(equity_bonds!$F$2:$F$6414,equity_bonds!$H$2:$H$6414,"="&amp;data!$B1371,equity_bonds!$J$2:$J$6414,"="&amp;data!$G1371)</f>
        <v>0</v>
      </c>
      <c r="U1371" s="16"/>
    </row>
    <row r="1372" spans="1:21" x14ac:dyDescent="0.25">
      <c r="A1372">
        <v>989</v>
      </c>
      <c r="B1372">
        <v>1999</v>
      </c>
      <c r="C1372">
        <v>130</v>
      </c>
      <c r="D1372" t="s">
        <v>5</v>
      </c>
      <c r="E1372" t="s">
        <v>263</v>
      </c>
      <c r="F1372" t="s">
        <v>2692</v>
      </c>
      <c r="G1372" t="str">
        <f t="shared" si="21"/>
        <v>Day Berry</v>
      </c>
      <c r="I1372" s="13">
        <f>COUNTIFS(IPO!$J$2:$J$5250,"="&amp;data!$G1372,IPO!$H$2:$H$5250,"="&amp;data!$B1372)</f>
        <v>0</v>
      </c>
      <c r="J1372" s="13">
        <f>SUMIFS(IPO!$B$2:$B$5250,IPO!$H$2:$H$5250,"="&amp;data!$B1372,IPO!$J$2:$J$5250,"="&amp;data!$G1372)</f>
        <v>0</v>
      </c>
      <c r="K1372" s="13" t="str">
        <f>IF(I1372=1,SUMIFS(IPO!$C$2:$C$5250,IPO!$H$2:$H$5250,"="&amp;data!$B1372,IPO!$J$2:$J$5250,"="&amp;data!$G1372),"")</f>
        <v/>
      </c>
      <c r="L1372" s="13">
        <f>SUMIFS(IPO!$E$2:$E$5250,IPO!$H$2:$H$5250,"="&amp;data!$B1372,IPO!$J$2:$J$5250,"="&amp;data!$G1372)</f>
        <v>0</v>
      </c>
      <c r="M1372" s="13">
        <f>SUMIFS(IPO!$F$2:$F$5250,IPO!$H$2:$H$5250,"="&amp;data!$B1372,IPO!$J$2:$J$5250,"="&amp;data!$G1372)</f>
        <v>0</v>
      </c>
      <c r="N1372" s="13"/>
      <c r="P1372" s="16">
        <f>COUNTIFS(equity_bonds!$H$2:$H$6414,"="&amp;data!$B1372,equity_bonds!$J$2:$J$6414,"="&amp;data!$G1372)</f>
        <v>0</v>
      </c>
      <c r="Q1372" s="16">
        <f>SUMIFS(equity_bonds!$B$2:$B$6414,equity_bonds!$H$2:$H$6414,"="&amp;data!$B1372,equity_bonds!$J$2:$J$6414,"="&amp;data!$G1372)</f>
        <v>0</v>
      </c>
      <c r="R1372" s="16" t="str">
        <f>IF(P1372=1,SUMIFS(equity_bonds!$C$2:$C$6414,equity_bonds!$H$2:$H$6414,"="&amp;data!$B1372,equity_bonds!$J$2:$J$6414,"="&amp;data!$G1372),"")</f>
        <v/>
      </c>
      <c r="S1372" s="16">
        <f>SUMIFS(equity_bonds!$E$2:$E$6414,equity_bonds!$H$2:$H$6414,"="&amp;data!$B1372,equity_bonds!$J$2:$J$6414,"="&amp;data!$G1372)</f>
        <v>0</v>
      </c>
      <c r="T1372" s="16">
        <f>SUMIFS(equity_bonds!$F$2:$F$6414,equity_bonds!$H$2:$H$6414,"="&amp;data!$B1372,equity_bonds!$J$2:$J$6414,"="&amp;data!$G1372)</f>
        <v>0</v>
      </c>
      <c r="U1372" s="16"/>
    </row>
    <row r="1373" spans="1:21" x14ac:dyDescent="0.25">
      <c r="A1373">
        <v>1012</v>
      </c>
      <c r="B1373">
        <v>1999</v>
      </c>
      <c r="C1373">
        <v>29</v>
      </c>
      <c r="D1373" t="s">
        <v>71</v>
      </c>
      <c r="E1373" t="s">
        <v>17</v>
      </c>
      <c r="F1373" t="s">
        <v>2582</v>
      </c>
      <c r="G1373" t="str">
        <f t="shared" si="21"/>
        <v>Debevoise Plimpton</v>
      </c>
      <c r="I1373" s="13">
        <f>COUNTIFS(IPO!$J$2:$J$5250,"="&amp;data!$G1373,IPO!$H$2:$H$5250,"="&amp;data!$B1373)</f>
        <v>0</v>
      </c>
      <c r="J1373" s="13">
        <f>SUMIFS(IPO!$B$2:$B$5250,IPO!$H$2:$H$5250,"="&amp;data!$B1373,IPO!$J$2:$J$5250,"="&amp;data!$G1373)</f>
        <v>0</v>
      </c>
      <c r="K1373" s="13" t="str">
        <f>IF(I1373=1,SUMIFS(IPO!$C$2:$C$5250,IPO!$H$2:$H$5250,"="&amp;data!$B1373,IPO!$J$2:$J$5250,"="&amp;data!$G1373),"")</f>
        <v/>
      </c>
      <c r="L1373" s="13">
        <f>SUMIFS(IPO!$E$2:$E$5250,IPO!$H$2:$H$5250,"="&amp;data!$B1373,IPO!$J$2:$J$5250,"="&amp;data!$G1373)</f>
        <v>0</v>
      </c>
      <c r="M1373" s="13">
        <f>SUMIFS(IPO!$F$2:$F$5250,IPO!$H$2:$H$5250,"="&amp;data!$B1373,IPO!$J$2:$J$5250,"="&amp;data!$G1373)</f>
        <v>0</v>
      </c>
      <c r="N1373" s="13"/>
      <c r="P1373" s="16">
        <f>COUNTIFS(equity_bonds!$H$2:$H$6414,"="&amp;data!$B1373,equity_bonds!$J$2:$J$6414,"="&amp;data!$G1373)</f>
        <v>1</v>
      </c>
      <c r="Q1373" s="16">
        <f>SUMIFS(equity_bonds!$B$2:$B$6414,equity_bonds!$H$2:$H$6414,"="&amp;data!$B1373,equity_bonds!$J$2:$J$6414,"="&amp;data!$G1373)</f>
        <v>6261.5</v>
      </c>
      <c r="R1373" s="16">
        <f>IF(P1373=1,SUMIFS(equity_bonds!$C$2:$C$6414,equity_bonds!$H$2:$H$6414,"="&amp;data!$B1373,equity_bonds!$J$2:$J$6414,"="&amp;data!$G1373),"")</f>
        <v>73</v>
      </c>
      <c r="S1373" s="16">
        <f>SUMIFS(equity_bonds!$E$2:$E$6414,equity_bonds!$H$2:$H$6414,"="&amp;data!$B1373,equity_bonds!$J$2:$J$6414,"="&amp;data!$G1373)</f>
        <v>0.1</v>
      </c>
      <c r="T1373" s="16">
        <f>SUMIFS(equity_bonds!$F$2:$F$6414,equity_bonds!$H$2:$H$6414,"="&amp;data!$B1373,equity_bonds!$J$2:$J$6414,"="&amp;data!$G1373)</f>
        <v>24</v>
      </c>
      <c r="U1373" s="16"/>
    </row>
    <row r="1374" spans="1:21" x14ac:dyDescent="0.25">
      <c r="A1374">
        <v>1042</v>
      </c>
      <c r="B1374">
        <v>1999</v>
      </c>
      <c r="C1374">
        <v>59</v>
      </c>
      <c r="D1374" t="s">
        <v>209</v>
      </c>
      <c r="E1374" t="s">
        <v>72</v>
      </c>
      <c r="F1374" t="s">
        <v>72</v>
      </c>
      <c r="G1374" t="str">
        <f t="shared" si="21"/>
        <v>Dechert</v>
      </c>
      <c r="I1374" s="13">
        <f>COUNTIFS(IPO!$J$2:$J$5250,"="&amp;data!$G1374,IPO!$H$2:$H$5250,"="&amp;data!$B1374)</f>
        <v>0</v>
      </c>
      <c r="J1374" s="13">
        <f>SUMIFS(IPO!$B$2:$B$5250,IPO!$H$2:$H$5250,"="&amp;data!$B1374,IPO!$J$2:$J$5250,"="&amp;data!$G1374)</f>
        <v>0</v>
      </c>
      <c r="K1374" s="13" t="str">
        <f>IF(I1374=1,SUMIFS(IPO!$C$2:$C$5250,IPO!$H$2:$H$5250,"="&amp;data!$B1374,IPO!$J$2:$J$5250,"="&amp;data!$G1374),"")</f>
        <v/>
      </c>
      <c r="L1374" s="13">
        <f>SUMIFS(IPO!$E$2:$E$5250,IPO!$H$2:$H$5250,"="&amp;data!$B1374,IPO!$J$2:$J$5250,"="&amp;data!$G1374)</f>
        <v>0</v>
      </c>
      <c r="M1374" s="13">
        <f>SUMIFS(IPO!$F$2:$F$5250,IPO!$H$2:$H$5250,"="&amp;data!$B1374,IPO!$J$2:$J$5250,"="&amp;data!$G1374)</f>
        <v>0</v>
      </c>
      <c r="N1374" s="13"/>
      <c r="P1374" s="16">
        <f>COUNTIFS(equity_bonds!$H$2:$H$6414,"="&amp;data!$B1374,equity_bonds!$J$2:$J$6414,"="&amp;data!$G1374)</f>
        <v>0</v>
      </c>
      <c r="Q1374" s="16">
        <v>2620.8000000000002</v>
      </c>
      <c r="R1374" s="16">
        <v>112</v>
      </c>
      <c r="S1374" s="16">
        <v>0</v>
      </c>
      <c r="T1374" s="16">
        <v>39</v>
      </c>
      <c r="U1374" s="16"/>
    </row>
    <row r="1375" spans="1:21" x14ac:dyDescent="0.25">
      <c r="A1375">
        <v>1079</v>
      </c>
      <c r="B1375">
        <v>1999</v>
      </c>
      <c r="C1375">
        <v>31</v>
      </c>
      <c r="D1375" t="s">
        <v>87</v>
      </c>
      <c r="E1375" t="s">
        <v>18</v>
      </c>
      <c r="F1375" t="s">
        <v>18</v>
      </c>
      <c r="G1375" t="str">
        <f t="shared" si="21"/>
        <v>Dewey Ballantine</v>
      </c>
      <c r="I1375" s="13">
        <f>COUNTIFS(IPO!$J$2:$J$5250,"="&amp;data!$G1375,IPO!$H$2:$H$5250,"="&amp;data!$B1375)</f>
        <v>2</v>
      </c>
      <c r="J1375" s="13">
        <f>SUMIFS(IPO!$B$2:$B$5250,IPO!$H$2:$H$5250,"="&amp;data!$B1375,IPO!$J$2:$J$5250,"="&amp;data!$G1375)</f>
        <v>552</v>
      </c>
      <c r="K1375" s="13" t="str">
        <f>IF(I1375=1,SUMIFS(IPO!$C$2:$C$5250,IPO!$H$2:$H$5250,"="&amp;data!$B1375,IPO!$J$2:$J$5250,"="&amp;data!$G1375),"")</f>
        <v/>
      </c>
      <c r="L1375" s="13">
        <f>SUMIFS(IPO!$E$2:$E$5250,IPO!$H$2:$H$5250,"="&amp;data!$B1375,IPO!$J$2:$J$5250,"="&amp;data!$G1375)</f>
        <v>0.6</v>
      </c>
      <c r="M1375" s="13">
        <f>SUMIFS(IPO!$F$2:$F$5250,IPO!$H$2:$H$5250,"="&amp;data!$B1375,IPO!$J$2:$J$5250,"="&amp;data!$G1375)</f>
        <v>4</v>
      </c>
      <c r="N1375" s="13"/>
      <c r="P1375" s="16">
        <f>COUNTIFS(equity_bonds!$H$2:$H$6414,"="&amp;data!$B1375,equity_bonds!$J$2:$J$6414,"="&amp;data!$G1375)</f>
        <v>2</v>
      </c>
      <c r="Q1375" s="16">
        <f>SUMIFS(equity_bonds!$B$2:$B$6414,equity_bonds!$H$2:$H$6414,"="&amp;data!$B1375,equity_bonds!$J$2:$J$6414,"="&amp;data!$G1375)</f>
        <v>72848</v>
      </c>
      <c r="R1375" s="16" t="str">
        <f>IF(P1375=1,SUMIFS(equity_bonds!$C$2:$C$6414,equity_bonds!$H$2:$H$6414,"="&amp;data!$B1375,equity_bonds!$J$2:$J$6414,"="&amp;data!$G1375),"")</f>
        <v/>
      </c>
      <c r="S1375" s="16">
        <f>SUMIFS(equity_bonds!$E$2:$E$6414,equity_bonds!$H$2:$H$6414,"="&amp;data!$B1375,equity_bonds!$J$2:$J$6414,"="&amp;data!$G1375)</f>
        <v>0.5</v>
      </c>
      <c r="T1375" s="16">
        <f>SUMIFS(equity_bonds!$F$2:$F$6414,equity_bonds!$H$2:$H$6414,"="&amp;data!$B1375,equity_bonds!$J$2:$J$6414,"="&amp;data!$G1375)</f>
        <v>38</v>
      </c>
      <c r="U1375" s="16"/>
    </row>
    <row r="1376" spans="1:21" x14ac:dyDescent="0.25">
      <c r="A1376">
        <v>1105</v>
      </c>
      <c r="B1376">
        <v>1999</v>
      </c>
      <c r="C1376">
        <v>117</v>
      </c>
      <c r="D1376" t="s">
        <v>5</v>
      </c>
      <c r="E1376" t="s">
        <v>264</v>
      </c>
      <c r="F1376" t="s">
        <v>2693</v>
      </c>
      <c r="G1376" t="str">
        <f t="shared" si="21"/>
        <v>Dickstein Shapiro</v>
      </c>
      <c r="I1376" s="13">
        <f>COUNTIFS(IPO!$J$2:$J$5250,"="&amp;data!$G1376,IPO!$H$2:$H$5250,"="&amp;data!$B1376)</f>
        <v>0</v>
      </c>
      <c r="J1376" s="13">
        <f>SUMIFS(IPO!$B$2:$B$5250,IPO!$H$2:$H$5250,"="&amp;data!$B1376,IPO!$J$2:$J$5250,"="&amp;data!$G1376)</f>
        <v>0</v>
      </c>
      <c r="K1376" s="13" t="str">
        <f>IF(I1376=1,SUMIFS(IPO!$C$2:$C$5250,IPO!$H$2:$H$5250,"="&amp;data!$B1376,IPO!$J$2:$J$5250,"="&amp;data!$G1376),"")</f>
        <v/>
      </c>
      <c r="L1376" s="13">
        <f>SUMIFS(IPO!$E$2:$E$5250,IPO!$H$2:$H$5250,"="&amp;data!$B1376,IPO!$J$2:$J$5250,"="&amp;data!$G1376)</f>
        <v>0</v>
      </c>
      <c r="M1376" s="13">
        <f>SUMIFS(IPO!$F$2:$F$5250,IPO!$H$2:$H$5250,"="&amp;data!$B1376,IPO!$J$2:$J$5250,"="&amp;data!$G1376)</f>
        <v>0</v>
      </c>
      <c r="N1376" s="13"/>
      <c r="P1376" s="16">
        <f>COUNTIFS(equity_bonds!$H$2:$H$6414,"="&amp;data!$B1376,equity_bonds!$J$2:$J$6414,"="&amp;data!$G1376)</f>
        <v>0</v>
      </c>
      <c r="Q1376" s="16">
        <f>SUMIFS(equity_bonds!$B$2:$B$6414,equity_bonds!$H$2:$H$6414,"="&amp;data!$B1376,equity_bonds!$J$2:$J$6414,"="&amp;data!$G1376)</f>
        <v>0</v>
      </c>
      <c r="R1376" s="16" t="str">
        <f>IF(P1376=1,SUMIFS(equity_bonds!$C$2:$C$6414,equity_bonds!$H$2:$H$6414,"="&amp;data!$B1376,equity_bonds!$J$2:$J$6414,"="&amp;data!$G1376),"")</f>
        <v/>
      </c>
      <c r="S1376" s="16">
        <f>SUMIFS(equity_bonds!$E$2:$E$6414,equity_bonds!$H$2:$H$6414,"="&amp;data!$B1376,equity_bonds!$J$2:$J$6414,"="&amp;data!$G1376)</f>
        <v>0</v>
      </c>
      <c r="T1376" s="16">
        <f>SUMIFS(equity_bonds!$F$2:$F$6414,equity_bonds!$H$2:$H$6414,"="&amp;data!$B1376,equity_bonds!$J$2:$J$6414,"="&amp;data!$G1376)</f>
        <v>0</v>
      </c>
      <c r="U1376" s="16"/>
    </row>
    <row r="1377" spans="1:21" x14ac:dyDescent="0.25">
      <c r="A1377">
        <v>1149</v>
      </c>
      <c r="B1377">
        <v>1999</v>
      </c>
      <c r="C1377">
        <v>60</v>
      </c>
      <c r="D1377" t="s">
        <v>196</v>
      </c>
      <c r="E1377" t="s">
        <v>19</v>
      </c>
      <c r="F1377" t="s">
        <v>2583</v>
      </c>
      <c r="G1377" t="str">
        <f t="shared" si="21"/>
        <v>Dorsey Whitney</v>
      </c>
      <c r="I1377" s="13">
        <f>COUNTIFS(IPO!$J$2:$J$5250,"="&amp;data!$G1377,IPO!$H$2:$H$5250,"="&amp;data!$B1377)</f>
        <v>1</v>
      </c>
      <c r="J1377" s="13">
        <f>SUMIFS(IPO!$B$2:$B$5250,IPO!$H$2:$H$5250,"="&amp;data!$B1377,IPO!$J$2:$J$5250,"="&amp;data!$G1377)</f>
        <v>19.3</v>
      </c>
      <c r="K1377" s="13">
        <f>IF(I1377=1,SUMIFS(IPO!$C$2:$C$5250,IPO!$H$2:$H$5250,"="&amp;data!$B1377,IPO!$J$2:$J$5250,"="&amp;data!$G1377),"")</f>
        <v>169</v>
      </c>
      <c r="L1377" s="13">
        <f>SUMIFS(IPO!$E$2:$E$5250,IPO!$H$2:$H$5250,"="&amp;data!$B1377,IPO!$J$2:$J$5250,"="&amp;data!$G1377)</f>
        <v>0</v>
      </c>
      <c r="M1377" s="13">
        <f>SUMIFS(IPO!$F$2:$F$5250,IPO!$H$2:$H$5250,"="&amp;data!$B1377,IPO!$J$2:$J$5250,"="&amp;data!$G1377)</f>
        <v>1</v>
      </c>
      <c r="N1377" s="13"/>
      <c r="P1377" s="16">
        <f>COUNTIFS(equity_bonds!$H$2:$H$6414,"="&amp;data!$B1377,equity_bonds!$J$2:$J$6414,"="&amp;data!$G1377)</f>
        <v>1</v>
      </c>
      <c r="Q1377" s="16">
        <f>SUMIFS(equity_bonds!$B$2:$B$6414,equity_bonds!$H$2:$H$6414,"="&amp;data!$B1377,equity_bonds!$J$2:$J$6414,"="&amp;data!$G1377)</f>
        <v>112002.1</v>
      </c>
      <c r="R1377" s="16">
        <f>IF(P1377=1,SUMIFS(equity_bonds!$C$2:$C$6414,equity_bonds!$H$2:$H$6414,"="&amp;data!$B1377,equity_bonds!$J$2:$J$6414,"="&amp;data!$G1377),"")</f>
        <v>9</v>
      </c>
      <c r="S1377" s="16">
        <f>SUMIFS(equity_bonds!$E$2:$E$6414,equity_bonds!$H$2:$H$6414,"="&amp;data!$B1377,equity_bonds!$J$2:$J$6414,"="&amp;data!$G1377)</f>
        <v>0.8</v>
      </c>
      <c r="T1377" s="16">
        <f>SUMIFS(equity_bonds!$F$2:$F$6414,equity_bonds!$H$2:$H$6414,"="&amp;data!$B1377,equity_bonds!$J$2:$J$6414,"="&amp;data!$G1377)</f>
        <v>64</v>
      </c>
      <c r="U1377" s="16"/>
    </row>
    <row r="1378" spans="1:21" x14ac:dyDescent="0.25">
      <c r="A1378">
        <v>1173</v>
      </c>
      <c r="B1378">
        <v>1999</v>
      </c>
      <c r="C1378">
        <v>157</v>
      </c>
      <c r="D1378" t="s">
        <v>5</v>
      </c>
      <c r="E1378" t="s">
        <v>221</v>
      </c>
      <c r="F1378" t="s">
        <v>2665</v>
      </c>
      <c r="G1378" t="str">
        <f t="shared" si="21"/>
        <v>Dow Lohnes</v>
      </c>
      <c r="I1378" s="13">
        <f>COUNTIFS(IPO!$J$2:$J$5250,"="&amp;data!$G1378,IPO!$H$2:$H$5250,"="&amp;data!$B1378)</f>
        <v>0</v>
      </c>
      <c r="J1378" s="13">
        <f>SUMIFS(IPO!$B$2:$B$5250,IPO!$H$2:$H$5250,"="&amp;data!$B1378,IPO!$J$2:$J$5250,"="&amp;data!$G1378)</f>
        <v>0</v>
      </c>
      <c r="K1378" s="13" t="str">
        <f>IF(I1378=1,SUMIFS(IPO!$C$2:$C$5250,IPO!$H$2:$H$5250,"="&amp;data!$B1378,IPO!$J$2:$J$5250,"="&amp;data!$G1378),"")</f>
        <v/>
      </c>
      <c r="L1378" s="13">
        <f>SUMIFS(IPO!$E$2:$E$5250,IPO!$H$2:$H$5250,"="&amp;data!$B1378,IPO!$J$2:$J$5250,"="&amp;data!$G1378)</f>
        <v>0</v>
      </c>
      <c r="M1378" s="13">
        <f>SUMIFS(IPO!$F$2:$F$5250,IPO!$H$2:$H$5250,"="&amp;data!$B1378,IPO!$J$2:$J$5250,"="&amp;data!$G1378)</f>
        <v>0</v>
      </c>
      <c r="N1378" s="13"/>
      <c r="P1378" s="16">
        <f>COUNTIFS(equity_bonds!$H$2:$H$6414,"="&amp;data!$B1378,equity_bonds!$J$2:$J$6414,"="&amp;data!$G1378)</f>
        <v>2</v>
      </c>
      <c r="Q1378" s="16">
        <f>SUMIFS(equity_bonds!$B$2:$B$6414,equity_bonds!$H$2:$H$6414,"="&amp;data!$B1378,equity_bonds!$J$2:$J$6414,"="&amp;data!$G1378)</f>
        <v>3180.1</v>
      </c>
      <c r="R1378" s="16" t="str">
        <f>IF(P1378=1,SUMIFS(equity_bonds!$C$2:$C$6414,equity_bonds!$H$2:$H$6414,"="&amp;data!$B1378,equity_bonds!$J$2:$J$6414,"="&amp;data!$G1378),"")</f>
        <v/>
      </c>
      <c r="S1378" s="16">
        <f>SUMIFS(equity_bonds!$E$2:$E$6414,equity_bonds!$H$2:$H$6414,"="&amp;data!$B1378,equity_bonds!$J$2:$J$6414,"="&amp;data!$G1378)</f>
        <v>0</v>
      </c>
      <c r="T1378" s="16">
        <f>SUMIFS(equity_bonds!$F$2:$F$6414,equity_bonds!$H$2:$H$6414,"="&amp;data!$B1378,equity_bonds!$J$2:$J$6414,"="&amp;data!$G1378)</f>
        <v>10</v>
      </c>
      <c r="U1378" s="16"/>
    </row>
    <row r="1379" spans="1:21" x14ac:dyDescent="0.25">
      <c r="A1379">
        <v>1181</v>
      </c>
      <c r="B1379">
        <v>1999</v>
      </c>
      <c r="C1379">
        <v>153</v>
      </c>
      <c r="D1379" t="s">
        <v>5</v>
      </c>
      <c r="E1379" t="s">
        <v>265</v>
      </c>
      <c r="F1379" t="s">
        <v>2694</v>
      </c>
      <c r="G1379" t="str">
        <f t="shared" si="21"/>
        <v>Drinker Biddle</v>
      </c>
      <c r="I1379" s="13">
        <f>COUNTIFS(IPO!$J$2:$J$5250,"="&amp;data!$G1379,IPO!$H$2:$H$5250,"="&amp;data!$B1379)</f>
        <v>1</v>
      </c>
      <c r="J1379" s="13">
        <f>SUMIFS(IPO!$B$2:$B$5250,IPO!$H$2:$H$5250,"="&amp;data!$B1379,IPO!$J$2:$J$5250,"="&amp;data!$G1379)</f>
        <v>675.6</v>
      </c>
      <c r="K1379" s="13">
        <f>IF(I1379=1,SUMIFS(IPO!$C$2:$C$5250,IPO!$H$2:$H$5250,"="&amp;data!$B1379,IPO!$J$2:$J$5250,"="&amp;data!$G1379),"")</f>
        <v>26</v>
      </c>
      <c r="L1379" s="13">
        <f>SUMIFS(IPO!$E$2:$E$5250,IPO!$H$2:$H$5250,"="&amp;data!$B1379,IPO!$J$2:$J$5250,"="&amp;data!$G1379)</f>
        <v>0.8</v>
      </c>
      <c r="M1379" s="13">
        <f>SUMIFS(IPO!$F$2:$F$5250,IPO!$H$2:$H$5250,"="&amp;data!$B1379,IPO!$J$2:$J$5250,"="&amp;data!$G1379)</f>
        <v>3</v>
      </c>
      <c r="N1379" s="13"/>
      <c r="P1379" s="16">
        <f>COUNTIFS(equity_bonds!$H$2:$H$6414,"="&amp;data!$B1379,equity_bonds!$J$2:$J$6414,"="&amp;data!$G1379)</f>
        <v>1</v>
      </c>
      <c r="Q1379" s="16">
        <f>SUMIFS(equity_bonds!$B$2:$B$6414,equity_bonds!$H$2:$H$6414,"="&amp;data!$B1379,equity_bonds!$J$2:$J$6414,"="&amp;data!$G1379)</f>
        <v>1355.5</v>
      </c>
      <c r="R1379" s="16">
        <f>IF(P1379=1,SUMIFS(equity_bonds!$C$2:$C$6414,equity_bonds!$H$2:$H$6414,"="&amp;data!$B1379,equity_bonds!$J$2:$J$6414,"="&amp;data!$G1379),"")</f>
        <v>152</v>
      </c>
      <c r="S1379" s="16">
        <f>SUMIFS(equity_bonds!$E$2:$E$6414,equity_bonds!$H$2:$H$6414,"="&amp;data!$B1379,equity_bonds!$J$2:$J$6414,"="&amp;data!$G1379)</f>
        <v>0</v>
      </c>
      <c r="T1379" s="16">
        <f>SUMIFS(equity_bonds!$F$2:$F$6414,equity_bonds!$H$2:$H$6414,"="&amp;data!$B1379,equity_bonds!$J$2:$J$6414,"="&amp;data!$G1379)</f>
        <v>5</v>
      </c>
      <c r="U1379" s="16"/>
    </row>
    <row r="1380" spans="1:21" x14ac:dyDescent="0.25">
      <c r="A1380">
        <v>1196</v>
      </c>
      <c r="B1380">
        <v>1999</v>
      </c>
      <c r="C1380">
        <v>147</v>
      </c>
      <c r="D1380" t="s">
        <v>5</v>
      </c>
      <c r="E1380" t="s">
        <v>266</v>
      </c>
      <c r="F1380" t="s">
        <v>266</v>
      </c>
      <c r="G1380" t="str">
        <f t="shared" si="21"/>
        <v>Duane Morris</v>
      </c>
      <c r="I1380" s="13">
        <f>COUNTIFS(IPO!$J$2:$J$5250,"="&amp;data!$G1380,IPO!$H$2:$H$5250,"="&amp;data!$B1380)</f>
        <v>0</v>
      </c>
      <c r="J1380" s="13">
        <f>SUMIFS(IPO!$B$2:$B$5250,IPO!$H$2:$H$5250,"="&amp;data!$B1380,IPO!$J$2:$J$5250,"="&amp;data!$G1380)</f>
        <v>0</v>
      </c>
      <c r="K1380" s="13" t="str">
        <f>IF(I1380=1,SUMIFS(IPO!$C$2:$C$5250,IPO!$H$2:$H$5250,"="&amp;data!$B1380,IPO!$J$2:$J$5250,"="&amp;data!$G1380),"")</f>
        <v/>
      </c>
      <c r="L1380" s="13">
        <f>SUMIFS(IPO!$E$2:$E$5250,IPO!$H$2:$H$5250,"="&amp;data!$B1380,IPO!$J$2:$J$5250,"="&amp;data!$G1380)</f>
        <v>0</v>
      </c>
      <c r="M1380" s="13">
        <f>SUMIFS(IPO!$F$2:$F$5250,IPO!$H$2:$H$5250,"="&amp;data!$B1380,IPO!$J$2:$J$5250,"="&amp;data!$G1380)</f>
        <v>0</v>
      </c>
      <c r="N1380" s="13"/>
      <c r="P1380" s="16">
        <f>COUNTIFS(equity_bonds!$H$2:$H$6414,"="&amp;data!$B1380,equity_bonds!$J$2:$J$6414,"="&amp;data!$G1380)</f>
        <v>0</v>
      </c>
      <c r="Q1380" s="16">
        <f>SUMIFS(equity_bonds!$B$2:$B$6414,equity_bonds!$H$2:$H$6414,"="&amp;data!$B1380,equity_bonds!$J$2:$J$6414,"="&amp;data!$G1380)</f>
        <v>0</v>
      </c>
      <c r="R1380" s="16" t="str">
        <f>IF(P1380=1,SUMIFS(equity_bonds!$C$2:$C$6414,equity_bonds!$H$2:$H$6414,"="&amp;data!$B1380,equity_bonds!$J$2:$J$6414,"="&amp;data!$G1380),"")</f>
        <v/>
      </c>
      <c r="S1380" s="16">
        <f>SUMIFS(equity_bonds!$E$2:$E$6414,equity_bonds!$H$2:$H$6414,"="&amp;data!$B1380,equity_bonds!$J$2:$J$6414,"="&amp;data!$G1380)</f>
        <v>0</v>
      </c>
      <c r="T1380" s="16">
        <f>SUMIFS(equity_bonds!$F$2:$F$6414,equity_bonds!$H$2:$H$6414,"="&amp;data!$B1380,equity_bonds!$J$2:$J$6414,"="&amp;data!$G1380)</f>
        <v>0</v>
      </c>
      <c r="U1380" s="16"/>
    </row>
    <row r="1381" spans="1:21" x14ac:dyDescent="0.25">
      <c r="A1381">
        <v>1222</v>
      </c>
      <c r="B1381">
        <v>1999</v>
      </c>
      <c r="C1381">
        <v>157</v>
      </c>
      <c r="D1381" t="s">
        <v>5</v>
      </c>
      <c r="E1381" t="s">
        <v>75</v>
      </c>
      <c r="F1381" t="s">
        <v>75</v>
      </c>
      <c r="G1381" t="str">
        <f t="shared" si="21"/>
        <v>Dykema Gossett</v>
      </c>
      <c r="I1381" s="13">
        <f>COUNTIFS(IPO!$J$2:$J$5250,"="&amp;data!$G1381,IPO!$H$2:$H$5250,"="&amp;data!$B1381)</f>
        <v>0</v>
      </c>
      <c r="J1381" s="13">
        <f>SUMIFS(IPO!$B$2:$B$5250,IPO!$H$2:$H$5250,"="&amp;data!$B1381,IPO!$J$2:$J$5250,"="&amp;data!$G1381)</f>
        <v>0</v>
      </c>
      <c r="K1381" s="13" t="str">
        <f>IF(I1381=1,SUMIFS(IPO!$C$2:$C$5250,IPO!$H$2:$H$5250,"="&amp;data!$B1381,IPO!$J$2:$J$5250,"="&amp;data!$G1381),"")</f>
        <v/>
      </c>
      <c r="L1381" s="13">
        <f>SUMIFS(IPO!$E$2:$E$5250,IPO!$H$2:$H$5250,"="&amp;data!$B1381,IPO!$J$2:$J$5250,"="&amp;data!$G1381)</f>
        <v>0</v>
      </c>
      <c r="M1381" s="13">
        <f>SUMIFS(IPO!$F$2:$F$5250,IPO!$H$2:$H$5250,"="&amp;data!$B1381,IPO!$J$2:$J$5250,"="&amp;data!$G1381)</f>
        <v>0</v>
      </c>
      <c r="N1381" s="13"/>
      <c r="P1381" s="16">
        <f>COUNTIFS(equity_bonds!$H$2:$H$6414,"="&amp;data!$B1381,equity_bonds!$J$2:$J$6414,"="&amp;data!$G1381)</f>
        <v>0</v>
      </c>
      <c r="Q1381" s="16">
        <f>SUMIFS(equity_bonds!$B$2:$B$6414,equity_bonds!$H$2:$H$6414,"="&amp;data!$B1381,equity_bonds!$J$2:$J$6414,"="&amp;data!$G1381)</f>
        <v>0</v>
      </c>
      <c r="R1381" s="16" t="str">
        <f>IF(P1381=1,SUMIFS(equity_bonds!$C$2:$C$6414,equity_bonds!$H$2:$H$6414,"="&amp;data!$B1381,equity_bonds!$J$2:$J$6414,"="&amp;data!$G1381),"")</f>
        <v/>
      </c>
      <c r="S1381" s="16">
        <f>SUMIFS(equity_bonds!$E$2:$E$6414,equity_bonds!$H$2:$H$6414,"="&amp;data!$B1381,equity_bonds!$J$2:$J$6414,"="&amp;data!$G1381)</f>
        <v>0</v>
      </c>
      <c r="T1381" s="16">
        <f>SUMIFS(equity_bonds!$F$2:$F$6414,equity_bonds!$H$2:$H$6414,"="&amp;data!$B1381,equity_bonds!$J$2:$J$6414,"="&amp;data!$G1381)</f>
        <v>0</v>
      </c>
      <c r="U1381" s="16"/>
    </row>
    <row r="1382" spans="1:21" x14ac:dyDescent="0.25">
      <c r="A1382">
        <v>1238</v>
      </c>
      <c r="B1382">
        <v>1999</v>
      </c>
      <c r="C1382">
        <v>188</v>
      </c>
      <c r="D1382" t="s">
        <v>5</v>
      </c>
      <c r="E1382" t="s">
        <v>267</v>
      </c>
      <c r="F1382" t="s">
        <v>2695</v>
      </c>
      <c r="G1382" t="str">
        <f t="shared" si="21"/>
        <v>Eckert Seamans</v>
      </c>
      <c r="I1382" s="13">
        <f>COUNTIFS(IPO!$J$2:$J$5250,"="&amp;data!$G1382,IPO!$H$2:$H$5250,"="&amp;data!$B1382)</f>
        <v>1</v>
      </c>
      <c r="J1382" s="13">
        <f>SUMIFS(IPO!$B$2:$B$5250,IPO!$H$2:$H$5250,"="&amp;data!$B1382,IPO!$J$2:$J$5250,"="&amp;data!$G1382)</f>
        <v>126.6</v>
      </c>
      <c r="K1382" s="13">
        <f>IF(I1382=1,SUMIFS(IPO!$C$2:$C$5250,IPO!$H$2:$H$5250,"="&amp;data!$B1382,IPO!$J$2:$J$5250,"="&amp;data!$G1382),"")</f>
        <v>74</v>
      </c>
      <c r="L1382" s="13">
        <f>SUMIFS(IPO!$E$2:$E$5250,IPO!$H$2:$H$5250,"="&amp;data!$B1382,IPO!$J$2:$J$5250,"="&amp;data!$G1382)</f>
        <v>0.1</v>
      </c>
      <c r="M1382" s="13">
        <f>SUMIFS(IPO!$F$2:$F$5250,IPO!$H$2:$H$5250,"="&amp;data!$B1382,IPO!$J$2:$J$5250,"="&amp;data!$G1382)</f>
        <v>1</v>
      </c>
      <c r="N1382" s="13"/>
      <c r="P1382" s="16">
        <f>COUNTIFS(equity_bonds!$H$2:$H$6414,"="&amp;data!$B1382,equity_bonds!$J$2:$J$6414,"="&amp;data!$G1382)</f>
        <v>0</v>
      </c>
      <c r="Q1382" s="16">
        <f>SUMIFS(equity_bonds!$B$2:$B$6414,equity_bonds!$H$2:$H$6414,"="&amp;data!$B1382,equity_bonds!$J$2:$J$6414,"="&amp;data!$G1382)</f>
        <v>0</v>
      </c>
      <c r="R1382" s="16" t="str">
        <f>IF(P1382=1,SUMIFS(equity_bonds!$C$2:$C$6414,equity_bonds!$H$2:$H$6414,"="&amp;data!$B1382,equity_bonds!$J$2:$J$6414,"="&amp;data!$G1382),"")</f>
        <v/>
      </c>
      <c r="S1382" s="16">
        <f>SUMIFS(equity_bonds!$E$2:$E$6414,equity_bonds!$H$2:$H$6414,"="&amp;data!$B1382,equity_bonds!$J$2:$J$6414,"="&amp;data!$G1382)</f>
        <v>0</v>
      </c>
      <c r="T1382" s="16">
        <f>SUMIFS(equity_bonds!$F$2:$F$6414,equity_bonds!$H$2:$H$6414,"="&amp;data!$B1382,equity_bonds!$J$2:$J$6414,"="&amp;data!$G1382)</f>
        <v>0</v>
      </c>
      <c r="U1382" s="16"/>
    </row>
    <row r="1383" spans="1:21" x14ac:dyDescent="0.25">
      <c r="A1383">
        <v>1240</v>
      </c>
      <c r="B1383">
        <v>1999</v>
      </c>
      <c r="C1383">
        <v>181</v>
      </c>
      <c r="D1383" t="s">
        <v>5</v>
      </c>
      <c r="E1383" t="s">
        <v>268</v>
      </c>
      <c r="F1383" t="s">
        <v>534</v>
      </c>
      <c r="G1383" t="str">
        <f t="shared" si="21"/>
        <v>Edwards Angell</v>
      </c>
      <c r="I1383" s="13">
        <f>COUNTIFS(IPO!$J$2:$J$5250,"="&amp;data!$G1383,IPO!$H$2:$H$5250,"="&amp;data!$B1383)</f>
        <v>0</v>
      </c>
      <c r="J1383" s="13">
        <f>SUMIFS(IPO!$B$2:$B$5250,IPO!$H$2:$H$5250,"="&amp;data!$B1383,IPO!$J$2:$J$5250,"="&amp;data!$G1383)</f>
        <v>0</v>
      </c>
      <c r="K1383" s="13" t="str">
        <f>IF(I1383=1,SUMIFS(IPO!$C$2:$C$5250,IPO!$H$2:$H$5250,"="&amp;data!$B1383,IPO!$J$2:$J$5250,"="&amp;data!$G1383),"")</f>
        <v/>
      </c>
      <c r="L1383" s="13">
        <f>SUMIFS(IPO!$E$2:$E$5250,IPO!$H$2:$H$5250,"="&amp;data!$B1383,IPO!$J$2:$J$5250,"="&amp;data!$G1383)</f>
        <v>0</v>
      </c>
      <c r="M1383" s="13">
        <f>SUMIFS(IPO!$F$2:$F$5250,IPO!$H$2:$H$5250,"="&amp;data!$B1383,IPO!$J$2:$J$5250,"="&amp;data!$G1383)</f>
        <v>0</v>
      </c>
      <c r="N1383" s="13"/>
      <c r="P1383" s="16">
        <f>COUNTIFS(equity_bonds!$H$2:$H$6414,"="&amp;data!$B1383,equity_bonds!$J$2:$J$6414,"="&amp;data!$G1383)</f>
        <v>1</v>
      </c>
      <c r="Q1383" s="16">
        <f>SUMIFS(equity_bonds!$B$2:$B$6414,equity_bonds!$H$2:$H$6414,"="&amp;data!$B1383,equity_bonds!$J$2:$J$6414,"="&amp;data!$G1383)</f>
        <v>7446</v>
      </c>
      <c r="R1383" s="16">
        <f>IF(P1383=1,SUMIFS(equity_bonds!$C$2:$C$6414,equity_bonds!$H$2:$H$6414,"="&amp;data!$B1383,equity_bonds!$J$2:$J$6414,"="&amp;data!$G1383),"")</f>
        <v>65</v>
      </c>
      <c r="S1383" s="16">
        <f>SUMIFS(equity_bonds!$E$2:$E$6414,equity_bonds!$H$2:$H$6414,"="&amp;data!$B1383,equity_bonds!$J$2:$J$6414,"="&amp;data!$G1383)</f>
        <v>0.1</v>
      </c>
      <c r="T1383" s="16">
        <f>SUMIFS(equity_bonds!$F$2:$F$6414,equity_bonds!$H$2:$H$6414,"="&amp;data!$B1383,equity_bonds!$J$2:$J$6414,"="&amp;data!$G1383)</f>
        <v>15</v>
      </c>
      <c r="U1383" s="16"/>
    </row>
    <row r="1384" spans="1:21" x14ac:dyDescent="0.25">
      <c r="A1384">
        <v>1258</v>
      </c>
      <c r="B1384">
        <v>1999</v>
      </c>
      <c r="C1384">
        <v>128</v>
      </c>
      <c r="D1384" t="s">
        <v>5</v>
      </c>
      <c r="E1384" t="s">
        <v>269</v>
      </c>
      <c r="F1384" t="s">
        <v>2696</v>
      </c>
      <c r="G1384" t="str">
        <f t="shared" si="21"/>
        <v>Epstein Becker</v>
      </c>
      <c r="I1384" s="13">
        <f>COUNTIFS(IPO!$J$2:$J$5250,"="&amp;data!$G1384,IPO!$H$2:$H$5250,"="&amp;data!$B1384)</f>
        <v>0</v>
      </c>
      <c r="J1384" s="13">
        <f>SUMIFS(IPO!$B$2:$B$5250,IPO!$H$2:$H$5250,"="&amp;data!$B1384,IPO!$J$2:$J$5250,"="&amp;data!$G1384)</f>
        <v>0</v>
      </c>
      <c r="K1384" s="13" t="str">
        <f>IF(I1384=1,SUMIFS(IPO!$C$2:$C$5250,IPO!$H$2:$H$5250,"="&amp;data!$B1384,IPO!$J$2:$J$5250,"="&amp;data!$G1384),"")</f>
        <v/>
      </c>
      <c r="L1384" s="13">
        <f>SUMIFS(IPO!$E$2:$E$5250,IPO!$H$2:$H$5250,"="&amp;data!$B1384,IPO!$J$2:$J$5250,"="&amp;data!$G1384)</f>
        <v>0</v>
      </c>
      <c r="M1384" s="13">
        <f>SUMIFS(IPO!$F$2:$F$5250,IPO!$H$2:$H$5250,"="&amp;data!$B1384,IPO!$J$2:$J$5250,"="&amp;data!$G1384)</f>
        <v>0</v>
      </c>
      <c r="N1384" s="13"/>
      <c r="P1384" s="16">
        <f>COUNTIFS(equity_bonds!$H$2:$H$6414,"="&amp;data!$B1384,equity_bonds!$J$2:$J$6414,"="&amp;data!$G1384)</f>
        <v>0</v>
      </c>
      <c r="Q1384" s="16">
        <f>SUMIFS(equity_bonds!$B$2:$B$6414,equity_bonds!$H$2:$H$6414,"="&amp;data!$B1384,equity_bonds!$J$2:$J$6414,"="&amp;data!$G1384)</f>
        <v>0</v>
      </c>
      <c r="R1384" s="16" t="str">
        <f>IF(P1384=1,SUMIFS(equity_bonds!$C$2:$C$6414,equity_bonds!$H$2:$H$6414,"="&amp;data!$B1384,equity_bonds!$J$2:$J$6414,"="&amp;data!$G1384),"")</f>
        <v/>
      </c>
      <c r="S1384" s="16">
        <f>SUMIFS(equity_bonds!$E$2:$E$6414,equity_bonds!$H$2:$H$6414,"="&amp;data!$B1384,equity_bonds!$J$2:$J$6414,"="&amp;data!$G1384)</f>
        <v>0</v>
      </c>
      <c r="T1384" s="16">
        <f>SUMIFS(equity_bonds!$F$2:$F$6414,equity_bonds!$H$2:$H$6414,"="&amp;data!$B1384,equity_bonds!$J$2:$J$6414,"="&amp;data!$G1384)</f>
        <v>0</v>
      </c>
      <c r="U1384" s="16"/>
    </row>
    <row r="1385" spans="1:21" x14ac:dyDescent="0.25">
      <c r="A1385">
        <v>1274</v>
      </c>
      <c r="B1385">
        <v>1999</v>
      </c>
      <c r="C1385">
        <v>98</v>
      </c>
      <c r="D1385" t="s">
        <v>5</v>
      </c>
      <c r="E1385" t="s">
        <v>133</v>
      </c>
      <c r="F1385" t="s">
        <v>2636</v>
      </c>
      <c r="G1385" t="str">
        <f t="shared" si="21"/>
        <v>Faegre Benson</v>
      </c>
      <c r="I1385" s="13">
        <f>COUNTIFS(IPO!$J$2:$J$5250,"="&amp;data!$G1385,IPO!$H$2:$H$5250,"="&amp;data!$B1385)</f>
        <v>0</v>
      </c>
      <c r="J1385" s="13">
        <f>SUMIFS(IPO!$B$2:$B$5250,IPO!$H$2:$H$5250,"="&amp;data!$B1385,IPO!$J$2:$J$5250,"="&amp;data!$G1385)</f>
        <v>0</v>
      </c>
      <c r="K1385" s="13" t="str">
        <f>IF(I1385=1,SUMIFS(IPO!$C$2:$C$5250,IPO!$H$2:$H$5250,"="&amp;data!$B1385,IPO!$J$2:$J$5250,"="&amp;data!$G1385),"")</f>
        <v/>
      </c>
      <c r="L1385" s="13">
        <f>SUMIFS(IPO!$E$2:$E$5250,IPO!$H$2:$H$5250,"="&amp;data!$B1385,IPO!$J$2:$J$5250,"="&amp;data!$G1385)</f>
        <v>0</v>
      </c>
      <c r="M1385" s="13">
        <f>SUMIFS(IPO!$F$2:$F$5250,IPO!$H$2:$H$5250,"="&amp;data!$B1385,IPO!$J$2:$J$5250,"="&amp;data!$G1385)</f>
        <v>0</v>
      </c>
      <c r="N1385" s="13"/>
      <c r="P1385" s="16">
        <f>COUNTIFS(equity_bonds!$H$2:$H$6414,"="&amp;data!$B1385,equity_bonds!$J$2:$J$6414,"="&amp;data!$G1385)</f>
        <v>1</v>
      </c>
      <c r="Q1385" s="16">
        <f>SUMIFS(equity_bonds!$B$2:$B$6414,equity_bonds!$H$2:$H$6414,"="&amp;data!$B1385,equity_bonds!$J$2:$J$6414,"="&amp;data!$G1385)</f>
        <v>2515.6</v>
      </c>
      <c r="R1385" s="16">
        <f>IF(P1385=1,SUMIFS(equity_bonds!$C$2:$C$6414,equity_bonds!$H$2:$H$6414,"="&amp;data!$B1385,equity_bonds!$J$2:$J$6414,"="&amp;data!$G1385),"")</f>
        <v>114</v>
      </c>
      <c r="S1385" s="16">
        <f>SUMIFS(equity_bonds!$E$2:$E$6414,equity_bonds!$H$2:$H$6414,"="&amp;data!$B1385,equity_bonds!$J$2:$J$6414,"="&amp;data!$G1385)</f>
        <v>0</v>
      </c>
      <c r="T1385" s="16">
        <f>SUMIFS(equity_bonds!$F$2:$F$6414,equity_bonds!$H$2:$H$6414,"="&amp;data!$B1385,equity_bonds!$J$2:$J$6414,"="&amp;data!$G1385)</f>
        <v>10</v>
      </c>
      <c r="U1385" s="16"/>
    </row>
    <row r="1386" spans="1:21" x14ac:dyDescent="0.25">
      <c r="A1386">
        <v>1292</v>
      </c>
      <c r="B1386">
        <v>1999</v>
      </c>
      <c r="C1386">
        <v>132</v>
      </c>
      <c r="D1386" t="s">
        <v>5</v>
      </c>
      <c r="E1386" t="s">
        <v>270</v>
      </c>
      <c r="F1386" t="s">
        <v>2697</v>
      </c>
      <c r="G1386" t="str">
        <f t="shared" si="21"/>
        <v>Fenwick West</v>
      </c>
      <c r="I1386" s="13">
        <f>COUNTIFS(IPO!$J$2:$J$5250,"="&amp;data!$G1386,IPO!$H$2:$H$5250,"="&amp;data!$B1386)</f>
        <v>1</v>
      </c>
      <c r="J1386" s="13">
        <f>SUMIFS(IPO!$B$2:$B$5250,IPO!$H$2:$H$5250,"="&amp;data!$B1386,IPO!$J$2:$J$5250,"="&amp;data!$G1386)</f>
        <v>276.2</v>
      </c>
      <c r="K1386" s="13">
        <f>IF(I1386=1,SUMIFS(IPO!$C$2:$C$5250,IPO!$H$2:$H$5250,"="&amp;data!$B1386,IPO!$J$2:$J$5250,"="&amp;data!$G1386),"")</f>
        <v>50</v>
      </c>
      <c r="L1386" s="13">
        <f>SUMIFS(IPO!$E$2:$E$5250,IPO!$H$2:$H$5250,"="&amp;data!$B1386,IPO!$J$2:$J$5250,"="&amp;data!$G1386)</f>
        <v>0.3</v>
      </c>
      <c r="M1386" s="13">
        <f>SUMIFS(IPO!$F$2:$F$5250,IPO!$H$2:$H$5250,"="&amp;data!$B1386,IPO!$J$2:$J$5250,"="&amp;data!$G1386)</f>
        <v>6</v>
      </c>
      <c r="N1386" s="13"/>
      <c r="P1386" s="16">
        <f>COUNTIFS(equity_bonds!$H$2:$H$6414,"="&amp;data!$B1386,equity_bonds!$J$2:$J$6414,"="&amp;data!$G1386)</f>
        <v>1</v>
      </c>
      <c r="Q1386" s="16">
        <f>SUMIFS(equity_bonds!$B$2:$B$6414,equity_bonds!$H$2:$H$6414,"="&amp;data!$B1386,equity_bonds!$J$2:$J$6414,"="&amp;data!$G1386)</f>
        <v>3246.5</v>
      </c>
      <c r="R1386" s="16">
        <f>IF(P1386=1,SUMIFS(equity_bonds!$C$2:$C$6414,equity_bonds!$H$2:$H$6414,"="&amp;data!$B1386,equity_bonds!$J$2:$J$6414,"="&amp;data!$G1386),"")</f>
        <v>98</v>
      </c>
      <c r="S1386" s="16">
        <f>SUMIFS(equity_bonds!$E$2:$E$6414,equity_bonds!$H$2:$H$6414,"="&amp;data!$B1386,equity_bonds!$J$2:$J$6414,"="&amp;data!$G1386)</f>
        <v>0</v>
      </c>
      <c r="T1386" s="16">
        <f>SUMIFS(equity_bonds!$F$2:$F$6414,equity_bonds!$H$2:$H$6414,"="&amp;data!$B1386,equity_bonds!$J$2:$J$6414,"="&amp;data!$G1386)</f>
        <v>18</v>
      </c>
      <c r="U1386" s="16"/>
    </row>
    <row r="1387" spans="1:21" x14ac:dyDescent="0.25">
      <c r="A1387">
        <v>1314</v>
      </c>
      <c r="B1387">
        <v>1999</v>
      </c>
      <c r="C1387">
        <v>135</v>
      </c>
      <c r="D1387" t="s">
        <v>5</v>
      </c>
      <c r="E1387" t="s">
        <v>271</v>
      </c>
      <c r="F1387" t="s">
        <v>2698</v>
      </c>
      <c r="G1387" t="str">
        <f t="shared" si="21"/>
        <v>Finnegan Henderson</v>
      </c>
      <c r="I1387" s="13">
        <f>COUNTIFS(IPO!$J$2:$J$5250,"="&amp;data!$G1387,IPO!$H$2:$H$5250,"="&amp;data!$B1387)</f>
        <v>0</v>
      </c>
      <c r="J1387" s="13">
        <f>SUMIFS(IPO!$B$2:$B$5250,IPO!$H$2:$H$5250,"="&amp;data!$B1387,IPO!$J$2:$J$5250,"="&amp;data!$G1387)</f>
        <v>0</v>
      </c>
      <c r="K1387" s="13" t="str">
        <f>IF(I1387=1,SUMIFS(IPO!$C$2:$C$5250,IPO!$H$2:$H$5250,"="&amp;data!$B1387,IPO!$J$2:$J$5250,"="&amp;data!$G1387),"")</f>
        <v/>
      </c>
      <c r="L1387" s="13">
        <f>SUMIFS(IPO!$E$2:$E$5250,IPO!$H$2:$H$5250,"="&amp;data!$B1387,IPO!$J$2:$J$5250,"="&amp;data!$G1387)</f>
        <v>0</v>
      </c>
      <c r="M1387" s="13">
        <f>SUMIFS(IPO!$F$2:$F$5250,IPO!$H$2:$H$5250,"="&amp;data!$B1387,IPO!$J$2:$J$5250,"="&amp;data!$G1387)</f>
        <v>0</v>
      </c>
      <c r="N1387" s="13"/>
      <c r="P1387" s="16">
        <f>COUNTIFS(equity_bonds!$H$2:$H$6414,"="&amp;data!$B1387,equity_bonds!$J$2:$J$6414,"="&amp;data!$G1387)</f>
        <v>0</v>
      </c>
      <c r="Q1387" s="16">
        <f>SUMIFS(equity_bonds!$B$2:$B$6414,equity_bonds!$H$2:$H$6414,"="&amp;data!$B1387,equity_bonds!$J$2:$J$6414,"="&amp;data!$G1387)</f>
        <v>0</v>
      </c>
      <c r="R1387" s="16" t="str">
        <f>IF(P1387=1,SUMIFS(equity_bonds!$C$2:$C$6414,equity_bonds!$H$2:$H$6414,"="&amp;data!$B1387,equity_bonds!$J$2:$J$6414,"="&amp;data!$G1387),"")</f>
        <v/>
      </c>
      <c r="S1387" s="16">
        <f>SUMIFS(equity_bonds!$E$2:$E$6414,equity_bonds!$H$2:$H$6414,"="&amp;data!$B1387,equity_bonds!$J$2:$J$6414,"="&amp;data!$G1387)</f>
        <v>0</v>
      </c>
      <c r="T1387" s="16">
        <f>SUMIFS(equity_bonds!$F$2:$F$6414,equity_bonds!$H$2:$H$6414,"="&amp;data!$B1387,equity_bonds!$J$2:$J$6414,"="&amp;data!$G1387)</f>
        <v>0</v>
      </c>
      <c r="U1387" s="16"/>
    </row>
    <row r="1388" spans="1:21" x14ac:dyDescent="0.25">
      <c r="A1388">
        <v>1329</v>
      </c>
      <c r="B1388">
        <v>1999</v>
      </c>
      <c r="C1388">
        <v>154</v>
      </c>
      <c r="D1388" t="s">
        <v>5</v>
      </c>
      <c r="E1388" t="s">
        <v>272</v>
      </c>
      <c r="F1388" t="s">
        <v>2699</v>
      </c>
      <c r="G1388" t="str">
        <f t="shared" si="21"/>
        <v>Fish Neave</v>
      </c>
      <c r="I1388" s="13">
        <f>COUNTIFS(IPO!$J$2:$J$5250,"="&amp;data!$G1388,IPO!$H$2:$H$5250,"="&amp;data!$B1388)</f>
        <v>0</v>
      </c>
      <c r="J1388" s="13">
        <f>SUMIFS(IPO!$B$2:$B$5250,IPO!$H$2:$H$5250,"="&amp;data!$B1388,IPO!$J$2:$J$5250,"="&amp;data!$G1388)</f>
        <v>0</v>
      </c>
      <c r="K1388" s="13" t="str">
        <f>IF(I1388=1,SUMIFS(IPO!$C$2:$C$5250,IPO!$H$2:$H$5250,"="&amp;data!$B1388,IPO!$J$2:$J$5250,"="&amp;data!$G1388),"")</f>
        <v/>
      </c>
      <c r="L1388" s="13">
        <f>SUMIFS(IPO!$E$2:$E$5250,IPO!$H$2:$H$5250,"="&amp;data!$B1388,IPO!$J$2:$J$5250,"="&amp;data!$G1388)</f>
        <v>0</v>
      </c>
      <c r="M1388" s="13">
        <f>SUMIFS(IPO!$F$2:$F$5250,IPO!$H$2:$H$5250,"="&amp;data!$B1388,IPO!$J$2:$J$5250,"="&amp;data!$G1388)</f>
        <v>0</v>
      </c>
      <c r="N1388" s="13"/>
      <c r="P1388" s="16">
        <f>COUNTIFS(equity_bonds!$H$2:$H$6414,"="&amp;data!$B1388,equity_bonds!$J$2:$J$6414,"="&amp;data!$G1388)</f>
        <v>0</v>
      </c>
      <c r="Q1388" s="16">
        <f>SUMIFS(equity_bonds!$B$2:$B$6414,equity_bonds!$H$2:$H$6414,"="&amp;data!$B1388,equity_bonds!$J$2:$J$6414,"="&amp;data!$G1388)</f>
        <v>0</v>
      </c>
      <c r="R1388" s="16" t="str">
        <f>IF(P1388=1,SUMIFS(equity_bonds!$C$2:$C$6414,equity_bonds!$H$2:$H$6414,"="&amp;data!$B1388,equity_bonds!$J$2:$J$6414,"="&amp;data!$G1388),"")</f>
        <v/>
      </c>
      <c r="S1388" s="16">
        <f>SUMIFS(equity_bonds!$E$2:$E$6414,equity_bonds!$H$2:$H$6414,"="&amp;data!$B1388,equity_bonds!$J$2:$J$6414,"="&amp;data!$G1388)</f>
        <v>0</v>
      </c>
      <c r="T1388" s="16">
        <f>SUMIFS(equity_bonds!$F$2:$F$6414,equity_bonds!$H$2:$H$6414,"="&amp;data!$B1388,equity_bonds!$J$2:$J$6414,"="&amp;data!$G1388)</f>
        <v>0</v>
      </c>
      <c r="U1388" s="16"/>
    </row>
    <row r="1389" spans="1:21" x14ac:dyDescent="0.25">
      <c r="A1389">
        <v>1380</v>
      </c>
      <c r="B1389">
        <v>1999</v>
      </c>
      <c r="C1389">
        <v>24</v>
      </c>
      <c r="D1389" t="s">
        <v>89</v>
      </c>
      <c r="E1389" t="s">
        <v>76</v>
      </c>
      <c r="F1389" t="s">
        <v>2617</v>
      </c>
      <c r="G1389" t="str">
        <f t="shared" si="21"/>
        <v>Foley Lardner</v>
      </c>
      <c r="I1389" s="13">
        <f>COUNTIFS(IPO!$J$2:$J$5250,"="&amp;data!$G1389,IPO!$H$2:$H$5250,"="&amp;data!$B1389)</f>
        <v>1</v>
      </c>
      <c r="J1389" s="13">
        <f>SUMIFS(IPO!$B$2:$B$5250,IPO!$H$2:$H$5250,"="&amp;data!$B1389,IPO!$J$2:$J$5250,"="&amp;data!$G1389)</f>
        <v>90.8</v>
      </c>
      <c r="K1389" s="13">
        <f>IF(I1389=1,SUMIFS(IPO!$C$2:$C$5250,IPO!$H$2:$H$5250,"="&amp;data!$B1389,IPO!$J$2:$J$5250,"="&amp;data!$G1389),"")</f>
        <v>89</v>
      </c>
      <c r="L1389" s="13">
        <f>SUMIFS(IPO!$E$2:$E$5250,IPO!$H$2:$H$5250,"="&amp;data!$B1389,IPO!$J$2:$J$5250,"="&amp;data!$G1389)</f>
        <v>0.1</v>
      </c>
      <c r="M1389" s="13">
        <f>SUMIFS(IPO!$F$2:$F$5250,IPO!$H$2:$H$5250,"="&amp;data!$B1389,IPO!$J$2:$J$5250,"="&amp;data!$G1389)</f>
        <v>1</v>
      </c>
      <c r="N1389" s="13"/>
      <c r="P1389" s="16">
        <f>COUNTIFS(equity_bonds!$H$2:$H$6414,"="&amp;data!$B1389,equity_bonds!$J$2:$J$6414,"="&amp;data!$G1389)</f>
        <v>1</v>
      </c>
      <c r="Q1389" s="16">
        <f>SUMIFS(equity_bonds!$B$2:$B$6414,equity_bonds!$H$2:$H$6414,"="&amp;data!$B1389,equity_bonds!$J$2:$J$6414,"="&amp;data!$G1389)</f>
        <v>1214.4000000000001</v>
      </c>
      <c r="R1389" s="16">
        <f>IF(P1389=1,SUMIFS(equity_bonds!$C$2:$C$6414,equity_bonds!$H$2:$H$6414,"="&amp;data!$B1389,equity_bonds!$J$2:$J$6414,"="&amp;data!$G1389),"")</f>
        <v>162</v>
      </c>
      <c r="S1389" s="16">
        <f>SUMIFS(equity_bonds!$E$2:$E$6414,equity_bonds!$H$2:$H$6414,"="&amp;data!$B1389,equity_bonds!$J$2:$J$6414,"="&amp;data!$G1389)</f>
        <v>0</v>
      </c>
      <c r="T1389" s="16">
        <f>SUMIFS(equity_bonds!$F$2:$F$6414,equity_bonds!$H$2:$H$6414,"="&amp;data!$B1389,equity_bonds!$J$2:$J$6414,"="&amp;data!$G1389)</f>
        <v>13</v>
      </c>
      <c r="U1389" s="16"/>
    </row>
    <row r="1390" spans="1:21" x14ac:dyDescent="0.25">
      <c r="A1390">
        <v>1397</v>
      </c>
      <c r="B1390">
        <v>1999</v>
      </c>
      <c r="C1390">
        <v>145</v>
      </c>
      <c r="D1390" t="s">
        <v>5</v>
      </c>
      <c r="E1390" t="s">
        <v>273</v>
      </c>
      <c r="F1390" t="s">
        <v>273</v>
      </c>
      <c r="G1390" t="str">
        <f t="shared" si="21"/>
        <v>Foley Hoag</v>
      </c>
      <c r="I1390" s="13">
        <f>COUNTIFS(IPO!$J$2:$J$5250,"="&amp;data!$G1390,IPO!$H$2:$H$5250,"="&amp;data!$B1390)</f>
        <v>1</v>
      </c>
      <c r="J1390" s="13">
        <f>SUMIFS(IPO!$B$2:$B$5250,IPO!$H$2:$H$5250,"="&amp;data!$B1390,IPO!$J$2:$J$5250,"="&amp;data!$G1390)</f>
        <v>46.6</v>
      </c>
      <c r="K1390" s="13">
        <f>IF(I1390=1,SUMIFS(IPO!$C$2:$C$5250,IPO!$H$2:$H$5250,"="&amp;data!$B1390,IPO!$J$2:$J$5250,"="&amp;data!$G1390),"")</f>
        <v>118</v>
      </c>
      <c r="L1390" s="13">
        <f>SUMIFS(IPO!$E$2:$E$5250,IPO!$H$2:$H$5250,"="&amp;data!$B1390,IPO!$J$2:$J$5250,"="&amp;data!$G1390)</f>
        <v>0.1</v>
      </c>
      <c r="M1390" s="13">
        <f>SUMIFS(IPO!$F$2:$F$5250,IPO!$H$2:$H$5250,"="&amp;data!$B1390,IPO!$J$2:$J$5250,"="&amp;data!$G1390)</f>
        <v>2</v>
      </c>
      <c r="N1390" s="13"/>
      <c r="P1390" s="16">
        <f>COUNTIFS(equity_bonds!$H$2:$H$6414,"="&amp;data!$B1390,equity_bonds!$J$2:$J$6414,"="&amp;data!$G1390)</f>
        <v>0</v>
      </c>
      <c r="Q1390" s="16">
        <f>SUMIFS(equity_bonds!$B$2:$B$6414,equity_bonds!$H$2:$H$6414,"="&amp;data!$B1390,equity_bonds!$J$2:$J$6414,"="&amp;data!$G1390)</f>
        <v>0</v>
      </c>
      <c r="R1390" s="16" t="str">
        <f>IF(P1390=1,SUMIFS(equity_bonds!$C$2:$C$6414,equity_bonds!$H$2:$H$6414,"="&amp;data!$B1390,equity_bonds!$J$2:$J$6414,"="&amp;data!$G1390),"")</f>
        <v/>
      </c>
      <c r="S1390" s="16">
        <f>SUMIFS(equity_bonds!$E$2:$E$6414,equity_bonds!$H$2:$H$6414,"="&amp;data!$B1390,equity_bonds!$J$2:$J$6414,"="&amp;data!$G1390)</f>
        <v>0</v>
      </c>
      <c r="T1390" s="16">
        <f>SUMIFS(equity_bonds!$F$2:$F$6414,equity_bonds!$H$2:$H$6414,"="&amp;data!$B1390,equity_bonds!$J$2:$J$6414,"="&amp;data!$G1390)</f>
        <v>0</v>
      </c>
      <c r="U1390" s="16"/>
    </row>
    <row r="1391" spans="1:21" x14ac:dyDescent="0.25">
      <c r="A1391">
        <v>1456</v>
      </c>
      <c r="B1391">
        <v>1999</v>
      </c>
      <c r="C1391">
        <v>42</v>
      </c>
      <c r="D1391" t="s">
        <v>190</v>
      </c>
      <c r="E1391" t="s">
        <v>21</v>
      </c>
      <c r="F1391" t="s">
        <v>2585</v>
      </c>
      <c r="G1391" t="str">
        <f t="shared" si="21"/>
        <v>Fried Frank</v>
      </c>
      <c r="I1391" s="13">
        <f>COUNTIFS(IPO!$J$2:$J$5250,"="&amp;data!$G1391,IPO!$H$2:$H$5250,"="&amp;data!$B1391)</f>
        <v>1</v>
      </c>
      <c r="J1391" s="13">
        <f>SUMIFS(IPO!$B$2:$B$5250,IPO!$H$2:$H$5250,"="&amp;data!$B1391,IPO!$J$2:$J$5250,"="&amp;data!$G1391)</f>
        <v>218.9</v>
      </c>
      <c r="K1391" s="13">
        <f>IF(I1391=1,SUMIFS(IPO!$C$2:$C$5250,IPO!$H$2:$H$5250,"="&amp;data!$B1391,IPO!$J$2:$J$5250,"="&amp;data!$G1391),"")</f>
        <v>55</v>
      </c>
      <c r="L1391" s="13">
        <f>SUMIFS(IPO!$E$2:$E$5250,IPO!$H$2:$H$5250,"="&amp;data!$B1391,IPO!$J$2:$J$5250,"="&amp;data!$G1391)</f>
        <v>0.2</v>
      </c>
      <c r="M1391" s="13">
        <f>SUMIFS(IPO!$F$2:$F$5250,IPO!$H$2:$H$5250,"="&amp;data!$B1391,IPO!$J$2:$J$5250,"="&amp;data!$G1391)</f>
        <v>2</v>
      </c>
      <c r="N1391" s="13"/>
      <c r="P1391" s="16">
        <f>COUNTIFS(equity_bonds!$H$2:$H$6414,"="&amp;data!$B1391,equity_bonds!$J$2:$J$6414,"="&amp;data!$G1391)</f>
        <v>1</v>
      </c>
      <c r="Q1391" s="16">
        <f>SUMIFS(equity_bonds!$B$2:$B$6414,equity_bonds!$H$2:$H$6414,"="&amp;data!$B1391,equity_bonds!$J$2:$J$6414,"="&amp;data!$G1391)</f>
        <v>27061.3</v>
      </c>
      <c r="R1391" s="16">
        <f>IF(P1391=1,SUMIFS(equity_bonds!$C$2:$C$6414,equity_bonds!$H$2:$H$6414,"="&amp;data!$B1391,equity_bonds!$J$2:$J$6414,"="&amp;data!$G1391),"")</f>
        <v>28</v>
      </c>
      <c r="S1391" s="16">
        <f>SUMIFS(equity_bonds!$E$2:$E$6414,equity_bonds!$H$2:$H$6414,"="&amp;data!$B1391,equity_bonds!$J$2:$J$6414,"="&amp;data!$G1391)</f>
        <v>0.2</v>
      </c>
      <c r="T1391" s="16">
        <f>SUMIFS(equity_bonds!$F$2:$F$6414,equity_bonds!$H$2:$H$6414,"="&amp;data!$B1391,equity_bonds!$J$2:$J$6414,"="&amp;data!$G1391)</f>
        <v>77</v>
      </c>
      <c r="U1391" s="16"/>
    </row>
    <row r="1392" spans="1:21" x14ac:dyDescent="0.25">
      <c r="A1392">
        <v>1499</v>
      </c>
      <c r="B1392">
        <v>1999</v>
      </c>
      <c r="C1392">
        <v>21</v>
      </c>
      <c r="D1392" t="s">
        <v>99</v>
      </c>
      <c r="E1392" t="s">
        <v>22</v>
      </c>
      <c r="F1392" t="s">
        <v>2586</v>
      </c>
      <c r="G1392" t="str">
        <f t="shared" si="21"/>
        <v>Fulbright Jaworski</v>
      </c>
      <c r="I1392" s="13">
        <f>COUNTIFS(IPO!$J$2:$J$5250,"="&amp;data!$G1392,IPO!$H$2:$H$5250,"="&amp;data!$B1392)</f>
        <v>1</v>
      </c>
      <c r="J1392" s="13">
        <f>SUMIFS(IPO!$B$2:$B$5250,IPO!$H$2:$H$5250,"="&amp;data!$B1392,IPO!$J$2:$J$5250,"="&amp;data!$G1392)</f>
        <v>67.3</v>
      </c>
      <c r="K1392" s="13">
        <f>IF(I1392=1,SUMIFS(IPO!$C$2:$C$5250,IPO!$H$2:$H$5250,"="&amp;data!$B1392,IPO!$J$2:$J$5250,"="&amp;data!$G1392),"")</f>
        <v>104</v>
      </c>
      <c r="L1392" s="13">
        <f>SUMIFS(IPO!$E$2:$E$5250,IPO!$H$2:$H$5250,"="&amp;data!$B1392,IPO!$J$2:$J$5250,"="&amp;data!$G1392)</f>
        <v>0.1</v>
      </c>
      <c r="M1392" s="13">
        <f>SUMIFS(IPO!$F$2:$F$5250,IPO!$H$2:$H$5250,"="&amp;data!$B1392,IPO!$J$2:$J$5250,"="&amp;data!$G1392)</f>
        <v>4</v>
      </c>
      <c r="N1392" s="13"/>
      <c r="P1392" s="16">
        <f>COUNTIFS(equity_bonds!$H$2:$H$6414,"="&amp;data!$B1392,equity_bonds!$J$2:$J$6414,"="&amp;data!$G1392)</f>
        <v>1</v>
      </c>
      <c r="Q1392" s="16">
        <f>SUMIFS(equity_bonds!$B$2:$B$6414,equity_bonds!$H$2:$H$6414,"="&amp;data!$B1392,equity_bonds!$J$2:$J$6414,"="&amp;data!$G1392)</f>
        <v>4531.7</v>
      </c>
      <c r="R1392" s="16">
        <f>IF(P1392=1,SUMIFS(equity_bonds!$C$2:$C$6414,equity_bonds!$H$2:$H$6414,"="&amp;data!$B1392,equity_bonds!$J$2:$J$6414,"="&amp;data!$G1392),"")</f>
        <v>82</v>
      </c>
      <c r="S1392" s="16">
        <f>SUMIFS(equity_bonds!$E$2:$E$6414,equity_bonds!$H$2:$H$6414,"="&amp;data!$B1392,equity_bonds!$J$2:$J$6414,"="&amp;data!$G1392)</f>
        <v>0</v>
      </c>
      <c r="T1392" s="16">
        <f>SUMIFS(equity_bonds!$F$2:$F$6414,equity_bonds!$H$2:$H$6414,"="&amp;data!$B1392,equity_bonds!$J$2:$J$6414,"="&amp;data!$G1392)</f>
        <v>17</v>
      </c>
      <c r="U1392" s="16"/>
    </row>
    <row r="1393" spans="1:21" x14ac:dyDescent="0.25">
      <c r="A1393">
        <v>1515</v>
      </c>
      <c r="B1393">
        <v>1999</v>
      </c>
      <c r="C1393">
        <v>109</v>
      </c>
      <c r="D1393" t="s">
        <v>5</v>
      </c>
      <c r="E1393" t="s">
        <v>274</v>
      </c>
      <c r="F1393" t="s">
        <v>274</v>
      </c>
      <c r="G1393" t="str">
        <f t="shared" si="21"/>
        <v>Gardere Wynne</v>
      </c>
      <c r="I1393" s="13">
        <f>COUNTIFS(IPO!$J$2:$J$5250,"="&amp;data!$G1393,IPO!$H$2:$H$5250,"="&amp;data!$B1393)</f>
        <v>0</v>
      </c>
      <c r="J1393" s="13">
        <f>SUMIFS(IPO!$B$2:$B$5250,IPO!$H$2:$H$5250,"="&amp;data!$B1393,IPO!$J$2:$J$5250,"="&amp;data!$G1393)</f>
        <v>0</v>
      </c>
      <c r="K1393" s="13" t="str">
        <f>IF(I1393=1,SUMIFS(IPO!$C$2:$C$5250,IPO!$H$2:$H$5250,"="&amp;data!$B1393,IPO!$J$2:$J$5250,"="&amp;data!$G1393),"")</f>
        <v/>
      </c>
      <c r="L1393" s="13">
        <f>SUMIFS(IPO!$E$2:$E$5250,IPO!$H$2:$H$5250,"="&amp;data!$B1393,IPO!$J$2:$J$5250,"="&amp;data!$G1393)</f>
        <v>0</v>
      </c>
      <c r="M1393" s="13">
        <f>SUMIFS(IPO!$F$2:$F$5250,IPO!$H$2:$H$5250,"="&amp;data!$B1393,IPO!$J$2:$J$5250,"="&amp;data!$G1393)</f>
        <v>0</v>
      </c>
      <c r="N1393" s="13"/>
      <c r="P1393" s="16">
        <f>COUNTIFS(equity_bonds!$H$2:$H$6414,"="&amp;data!$B1393,equity_bonds!$J$2:$J$6414,"="&amp;data!$G1393)</f>
        <v>1</v>
      </c>
      <c r="Q1393" s="16">
        <f>SUMIFS(equity_bonds!$B$2:$B$6414,equity_bonds!$H$2:$H$6414,"="&amp;data!$B1393,equity_bonds!$J$2:$J$6414,"="&amp;data!$G1393)</f>
        <v>4476</v>
      </c>
      <c r="R1393" s="16">
        <f>IF(P1393=1,SUMIFS(equity_bonds!$C$2:$C$6414,equity_bonds!$H$2:$H$6414,"="&amp;data!$B1393,equity_bonds!$J$2:$J$6414,"="&amp;data!$G1393),"")</f>
        <v>84</v>
      </c>
      <c r="S1393" s="16">
        <f>SUMIFS(equity_bonds!$E$2:$E$6414,equity_bonds!$H$2:$H$6414,"="&amp;data!$B1393,equity_bonds!$J$2:$J$6414,"="&amp;data!$G1393)</f>
        <v>0</v>
      </c>
      <c r="T1393" s="16">
        <f>SUMIFS(equity_bonds!$F$2:$F$6414,equity_bonds!$H$2:$H$6414,"="&amp;data!$B1393,equity_bonds!$J$2:$J$6414,"="&amp;data!$G1393)</f>
        <v>2</v>
      </c>
      <c r="U1393" s="16"/>
    </row>
    <row r="1394" spans="1:21" x14ac:dyDescent="0.25">
      <c r="A1394">
        <v>1535</v>
      </c>
      <c r="B1394">
        <v>1999</v>
      </c>
      <c r="C1394">
        <v>138</v>
      </c>
      <c r="D1394" t="s">
        <v>5</v>
      </c>
      <c r="E1394" t="s">
        <v>275</v>
      </c>
      <c r="F1394" t="s">
        <v>2700</v>
      </c>
      <c r="G1394" t="str">
        <f t="shared" si="21"/>
        <v>Gardner Carton</v>
      </c>
      <c r="I1394" s="13">
        <f>COUNTIFS(IPO!$J$2:$J$5250,"="&amp;data!$G1394,IPO!$H$2:$H$5250,"="&amp;data!$B1394)</f>
        <v>0</v>
      </c>
      <c r="J1394" s="13">
        <f>SUMIFS(IPO!$B$2:$B$5250,IPO!$H$2:$H$5250,"="&amp;data!$B1394,IPO!$J$2:$J$5250,"="&amp;data!$G1394)</f>
        <v>0</v>
      </c>
      <c r="K1394" s="13" t="str">
        <f>IF(I1394=1,SUMIFS(IPO!$C$2:$C$5250,IPO!$H$2:$H$5250,"="&amp;data!$B1394,IPO!$J$2:$J$5250,"="&amp;data!$G1394),"")</f>
        <v/>
      </c>
      <c r="L1394" s="13">
        <f>SUMIFS(IPO!$E$2:$E$5250,IPO!$H$2:$H$5250,"="&amp;data!$B1394,IPO!$J$2:$J$5250,"="&amp;data!$G1394)</f>
        <v>0</v>
      </c>
      <c r="M1394" s="13">
        <f>SUMIFS(IPO!$F$2:$F$5250,IPO!$H$2:$H$5250,"="&amp;data!$B1394,IPO!$J$2:$J$5250,"="&amp;data!$G1394)</f>
        <v>0</v>
      </c>
      <c r="N1394" s="13"/>
      <c r="P1394" s="16">
        <f>COUNTIFS(equity_bonds!$H$2:$H$6414,"="&amp;data!$B1394,equity_bonds!$J$2:$J$6414,"="&amp;data!$G1394)</f>
        <v>1</v>
      </c>
      <c r="Q1394" s="16">
        <f>SUMIFS(equity_bonds!$B$2:$B$6414,equity_bonds!$H$2:$H$6414,"="&amp;data!$B1394,equity_bonds!$J$2:$J$6414,"="&amp;data!$G1394)</f>
        <v>1173.7</v>
      </c>
      <c r="R1394" s="16">
        <f>IF(P1394=1,SUMIFS(equity_bonds!$C$2:$C$6414,equity_bonds!$H$2:$H$6414,"="&amp;data!$B1394,equity_bonds!$J$2:$J$6414,"="&amp;data!$G1394),"")</f>
        <v>163</v>
      </c>
      <c r="S1394" s="16">
        <f>SUMIFS(equity_bonds!$E$2:$E$6414,equity_bonds!$H$2:$H$6414,"="&amp;data!$B1394,equity_bonds!$J$2:$J$6414,"="&amp;data!$G1394)</f>
        <v>0</v>
      </c>
      <c r="T1394" s="16">
        <f>SUMIFS(equity_bonds!$F$2:$F$6414,equity_bonds!$H$2:$H$6414,"="&amp;data!$B1394,equity_bonds!$J$2:$J$6414,"="&amp;data!$G1394)</f>
        <v>6</v>
      </c>
      <c r="U1394" s="16"/>
    </row>
    <row r="1395" spans="1:21" x14ac:dyDescent="0.25">
      <c r="A1395">
        <v>1571</v>
      </c>
      <c r="B1395">
        <v>1999</v>
      </c>
      <c r="C1395">
        <v>14</v>
      </c>
      <c r="D1395" t="s">
        <v>78</v>
      </c>
      <c r="E1395" t="s">
        <v>23</v>
      </c>
      <c r="F1395" t="s">
        <v>2587</v>
      </c>
      <c r="G1395" t="str">
        <f t="shared" si="21"/>
        <v>Gibson Dunn</v>
      </c>
      <c r="I1395" s="13">
        <f>COUNTIFS(IPO!$J$2:$J$5250,"="&amp;data!$G1395,IPO!$H$2:$H$5250,"="&amp;data!$B1395)</f>
        <v>1</v>
      </c>
      <c r="J1395" s="13">
        <f>SUMIFS(IPO!$B$2:$B$5250,IPO!$H$2:$H$5250,"="&amp;data!$B1395,IPO!$J$2:$J$5250,"="&amp;data!$G1395)</f>
        <v>777.8</v>
      </c>
      <c r="K1395" s="13">
        <f>IF(I1395=1,SUMIFS(IPO!$C$2:$C$5250,IPO!$H$2:$H$5250,"="&amp;data!$B1395,IPO!$J$2:$J$5250,"="&amp;data!$G1395),"")</f>
        <v>23</v>
      </c>
      <c r="L1395" s="13">
        <f>SUMIFS(IPO!$E$2:$E$5250,IPO!$H$2:$H$5250,"="&amp;data!$B1395,IPO!$J$2:$J$5250,"="&amp;data!$G1395)</f>
        <v>0.9</v>
      </c>
      <c r="M1395" s="13">
        <f>SUMIFS(IPO!$F$2:$F$5250,IPO!$H$2:$H$5250,"="&amp;data!$B1395,IPO!$J$2:$J$5250,"="&amp;data!$G1395)</f>
        <v>5</v>
      </c>
      <c r="N1395" s="13"/>
      <c r="P1395" s="16">
        <f>COUNTIFS(equity_bonds!$H$2:$H$6414,"="&amp;data!$B1395,equity_bonds!$J$2:$J$6414,"="&amp;data!$G1395)</f>
        <v>1</v>
      </c>
      <c r="Q1395" s="16">
        <f>SUMIFS(equity_bonds!$B$2:$B$6414,equity_bonds!$H$2:$H$6414,"="&amp;data!$B1395,equity_bonds!$J$2:$J$6414,"="&amp;data!$G1395)</f>
        <v>10705.1</v>
      </c>
      <c r="R1395" s="16">
        <f>IF(P1395=1,SUMIFS(equity_bonds!$C$2:$C$6414,equity_bonds!$H$2:$H$6414,"="&amp;data!$B1395,equity_bonds!$J$2:$J$6414,"="&amp;data!$G1395),"")</f>
        <v>55</v>
      </c>
      <c r="S1395" s="16">
        <f>SUMIFS(equity_bonds!$E$2:$E$6414,equity_bonds!$H$2:$H$6414,"="&amp;data!$B1395,equity_bonds!$J$2:$J$6414,"="&amp;data!$G1395)</f>
        <v>0.1</v>
      </c>
      <c r="T1395" s="16">
        <f>SUMIFS(equity_bonds!$F$2:$F$6414,equity_bonds!$H$2:$H$6414,"="&amp;data!$B1395,equity_bonds!$J$2:$J$6414,"="&amp;data!$G1395)</f>
        <v>40</v>
      </c>
      <c r="U1395" s="16"/>
    </row>
    <row r="1396" spans="1:21" x14ac:dyDescent="0.25">
      <c r="A1396">
        <v>1598</v>
      </c>
      <c r="B1396">
        <v>1999</v>
      </c>
      <c r="C1396">
        <v>56</v>
      </c>
      <c r="D1396" t="s">
        <v>194</v>
      </c>
      <c r="E1396" t="s">
        <v>135</v>
      </c>
      <c r="F1396" t="s">
        <v>135</v>
      </c>
      <c r="G1396" t="str">
        <f t="shared" si="21"/>
        <v>Goodwin Procter</v>
      </c>
      <c r="I1396" s="13">
        <f>COUNTIFS(IPO!$J$2:$J$5250,"="&amp;data!$G1396,IPO!$H$2:$H$5250,"="&amp;data!$B1396)</f>
        <v>1</v>
      </c>
      <c r="J1396" s="13">
        <f>SUMIFS(IPO!$B$2:$B$5250,IPO!$H$2:$H$5250,"="&amp;data!$B1396,IPO!$J$2:$J$5250,"="&amp;data!$G1396)</f>
        <v>195.1</v>
      </c>
      <c r="K1396" s="13">
        <f>IF(I1396=1,SUMIFS(IPO!$C$2:$C$5250,IPO!$H$2:$H$5250,"="&amp;data!$B1396,IPO!$J$2:$J$5250,"="&amp;data!$G1396),"")</f>
        <v>58</v>
      </c>
      <c r="L1396" s="13">
        <f>SUMIFS(IPO!$E$2:$E$5250,IPO!$H$2:$H$5250,"="&amp;data!$B1396,IPO!$J$2:$J$5250,"="&amp;data!$G1396)</f>
        <v>0.2</v>
      </c>
      <c r="M1396" s="13">
        <f>SUMIFS(IPO!$F$2:$F$5250,IPO!$H$2:$H$5250,"="&amp;data!$B1396,IPO!$J$2:$J$5250,"="&amp;data!$G1396)</f>
        <v>4</v>
      </c>
      <c r="N1396" s="13"/>
      <c r="P1396" s="16">
        <f>COUNTIFS(equity_bonds!$H$2:$H$6414,"="&amp;data!$B1396,equity_bonds!$J$2:$J$6414,"="&amp;data!$G1396)</f>
        <v>1</v>
      </c>
      <c r="Q1396" s="16">
        <f>SUMIFS(equity_bonds!$B$2:$B$6414,equity_bonds!$H$2:$H$6414,"="&amp;data!$B1396,equity_bonds!$J$2:$J$6414,"="&amp;data!$G1396)</f>
        <v>8294.5</v>
      </c>
      <c r="R1396" s="16">
        <f>IF(P1396=1,SUMIFS(equity_bonds!$C$2:$C$6414,equity_bonds!$H$2:$H$6414,"="&amp;data!$B1396,equity_bonds!$J$2:$J$6414,"="&amp;data!$G1396),"")</f>
        <v>63</v>
      </c>
      <c r="S1396" s="16">
        <f>SUMIFS(equity_bonds!$E$2:$E$6414,equity_bonds!$H$2:$H$6414,"="&amp;data!$B1396,equity_bonds!$J$2:$J$6414,"="&amp;data!$G1396)</f>
        <v>0.1</v>
      </c>
      <c r="T1396" s="16">
        <f>SUMIFS(equity_bonds!$F$2:$F$6414,equity_bonds!$H$2:$H$6414,"="&amp;data!$B1396,equity_bonds!$J$2:$J$6414,"="&amp;data!$G1396)</f>
        <v>36</v>
      </c>
      <c r="U1396" s="16"/>
    </row>
    <row r="1397" spans="1:21" x14ac:dyDescent="0.25">
      <c r="A1397">
        <v>1646</v>
      </c>
      <c r="B1397">
        <v>1999</v>
      </c>
      <c r="C1397">
        <v>85</v>
      </c>
      <c r="D1397" t="s">
        <v>132</v>
      </c>
      <c r="E1397" t="s">
        <v>177</v>
      </c>
      <c r="F1397" t="s">
        <v>2652</v>
      </c>
      <c r="G1397" t="str">
        <f t="shared" si="21"/>
        <v>Graham James</v>
      </c>
      <c r="I1397" s="13">
        <f>COUNTIFS(IPO!$J$2:$J$5250,"="&amp;data!$G1397,IPO!$H$2:$H$5250,"="&amp;data!$B1397)</f>
        <v>1</v>
      </c>
      <c r="J1397" s="13">
        <f>SUMIFS(IPO!$B$2:$B$5250,IPO!$H$2:$H$5250,"="&amp;data!$B1397,IPO!$J$2:$J$5250,"="&amp;data!$G1397)</f>
        <v>16.2</v>
      </c>
      <c r="K1397" s="13">
        <f>IF(I1397=1,SUMIFS(IPO!$C$2:$C$5250,IPO!$H$2:$H$5250,"="&amp;data!$B1397,IPO!$J$2:$J$5250,"="&amp;data!$G1397),"")</f>
        <v>182</v>
      </c>
      <c r="L1397" s="13">
        <f>SUMIFS(IPO!$E$2:$E$5250,IPO!$H$2:$H$5250,"="&amp;data!$B1397,IPO!$J$2:$J$5250,"="&amp;data!$G1397)</f>
        <v>0</v>
      </c>
      <c r="M1397" s="13">
        <f>SUMIFS(IPO!$F$2:$F$5250,IPO!$H$2:$H$5250,"="&amp;data!$B1397,IPO!$J$2:$J$5250,"="&amp;data!$G1397)</f>
        <v>1</v>
      </c>
      <c r="N1397" s="13"/>
      <c r="P1397" s="16">
        <f>COUNTIFS(equity_bonds!$H$2:$H$6414,"="&amp;data!$B1397,equity_bonds!$J$2:$J$6414,"="&amp;data!$G1397)</f>
        <v>0</v>
      </c>
      <c r="Q1397" s="16">
        <f>SUMIFS(equity_bonds!$B$2:$B$6414,equity_bonds!$H$2:$H$6414,"="&amp;data!$B1397,equity_bonds!$J$2:$J$6414,"="&amp;data!$G1397)</f>
        <v>0</v>
      </c>
      <c r="R1397" s="16" t="str">
        <f>IF(P1397=1,SUMIFS(equity_bonds!$C$2:$C$6414,equity_bonds!$H$2:$H$6414,"="&amp;data!$B1397,equity_bonds!$J$2:$J$6414,"="&amp;data!$G1397),"")</f>
        <v/>
      </c>
      <c r="S1397" s="16">
        <f>SUMIFS(equity_bonds!$E$2:$E$6414,equity_bonds!$H$2:$H$6414,"="&amp;data!$B1397,equity_bonds!$J$2:$J$6414,"="&amp;data!$G1397)</f>
        <v>0</v>
      </c>
      <c r="T1397" s="16">
        <f>SUMIFS(equity_bonds!$F$2:$F$6414,equity_bonds!$H$2:$H$6414,"="&amp;data!$B1397,equity_bonds!$J$2:$J$6414,"="&amp;data!$G1397)</f>
        <v>0</v>
      </c>
      <c r="U1397" s="16"/>
    </row>
    <row r="1398" spans="1:21" x14ac:dyDescent="0.25">
      <c r="A1398">
        <v>1652</v>
      </c>
      <c r="B1398">
        <v>1999</v>
      </c>
      <c r="C1398">
        <v>94</v>
      </c>
      <c r="D1398" t="s">
        <v>183</v>
      </c>
      <c r="E1398" t="s">
        <v>235</v>
      </c>
      <c r="F1398" t="s">
        <v>2673</v>
      </c>
      <c r="G1398" t="str">
        <f t="shared" si="21"/>
        <v>Gray Cary</v>
      </c>
      <c r="I1398" s="13">
        <f>COUNTIFS(IPO!$J$2:$J$5250,"="&amp;data!$G1398,IPO!$H$2:$H$5250,"="&amp;data!$B1398)</f>
        <v>1</v>
      </c>
      <c r="J1398" s="13">
        <f>SUMIFS(IPO!$B$2:$B$5250,IPO!$H$2:$H$5250,"="&amp;data!$B1398,IPO!$J$2:$J$5250,"="&amp;data!$G1398)</f>
        <v>833.8</v>
      </c>
      <c r="K1398" s="13">
        <f>IF(I1398=1,SUMIFS(IPO!$C$2:$C$5250,IPO!$H$2:$H$5250,"="&amp;data!$B1398,IPO!$J$2:$J$5250,"="&amp;data!$G1398),"")</f>
        <v>18</v>
      </c>
      <c r="L1398" s="13">
        <f>SUMIFS(IPO!$E$2:$E$5250,IPO!$H$2:$H$5250,"="&amp;data!$B1398,IPO!$J$2:$J$5250,"="&amp;data!$G1398)</f>
        <v>0.9</v>
      </c>
      <c r="M1398" s="13">
        <f>SUMIFS(IPO!$F$2:$F$5250,IPO!$H$2:$H$5250,"="&amp;data!$B1398,IPO!$J$2:$J$5250,"="&amp;data!$G1398)</f>
        <v>6</v>
      </c>
      <c r="N1398" s="13"/>
      <c r="P1398" s="16">
        <f>COUNTIFS(equity_bonds!$H$2:$H$6414,"="&amp;data!$B1398,equity_bonds!$J$2:$J$6414,"="&amp;data!$G1398)</f>
        <v>1</v>
      </c>
      <c r="Q1398" s="16">
        <f>SUMIFS(equity_bonds!$B$2:$B$6414,equity_bonds!$H$2:$H$6414,"="&amp;data!$B1398,equity_bonds!$J$2:$J$6414,"="&amp;data!$G1398)</f>
        <v>1168</v>
      </c>
      <c r="R1398" s="16">
        <f>IF(P1398=1,SUMIFS(equity_bonds!$C$2:$C$6414,equity_bonds!$H$2:$H$6414,"="&amp;data!$B1398,equity_bonds!$J$2:$J$6414,"="&amp;data!$G1398),"")</f>
        <v>164</v>
      </c>
      <c r="S1398" s="16">
        <f>SUMIFS(equity_bonds!$E$2:$E$6414,equity_bonds!$H$2:$H$6414,"="&amp;data!$B1398,equity_bonds!$J$2:$J$6414,"="&amp;data!$G1398)</f>
        <v>0</v>
      </c>
      <c r="T1398" s="16">
        <f>SUMIFS(equity_bonds!$F$2:$F$6414,equity_bonds!$H$2:$H$6414,"="&amp;data!$B1398,equity_bonds!$J$2:$J$6414,"="&amp;data!$G1398)</f>
        <v>10</v>
      </c>
      <c r="U1398" s="16"/>
    </row>
    <row r="1399" spans="1:21" x14ac:dyDescent="0.25">
      <c r="A1399">
        <v>1670</v>
      </c>
      <c r="B1399">
        <v>1999</v>
      </c>
      <c r="C1399">
        <v>64</v>
      </c>
      <c r="D1399" t="s">
        <v>131</v>
      </c>
      <c r="E1399" t="s">
        <v>236</v>
      </c>
      <c r="F1399" t="s">
        <v>236</v>
      </c>
      <c r="G1399" t="str">
        <f t="shared" si="21"/>
        <v>Greenberg Traurig</v>
      </c>
      <c r="I1399" s="13">
        <f>COUNTIFS(IPO!$J$2:$J$5250,"="&amp;data!$G1399,IPO!$H$2:$H$5250,"="&amp;data!$B1399)</f>
        <v>2</v>
      </c>
      <c r="J1399" s="13">
        <f>SUMIFS(IPO!$B$2:$B$5250,IPO!$H$2:$H$5250,"="&amp;data!$B1399,IPO!$J$2:$J$5250,"="&amp;data!$G1399)</f>
        <v>169.6</v>
      </c>
      <c r="K1399" s="13" t="str">
        <f>IF(I1399=1,SUMIFS(IPO!$C$2:$C$5250,IPO!$H$2:$H$5250,"="&amp;data!$B1399,IPO!$J$2:$J$5250,"="&amp;data!$G1399),"")</f>
        <v/>
      </c>
      <c r="L1399" s="13">
        <f>SUMIFS(IPO!$E$2:$E$5250,IPO!$H$2:$H$5250,"="&amp;data!$B1399,IPO!$J$2:$J$5250,"="&amp;data!$G1399)</f>
        <v>0.2</v>
      </c>
      <c r="M1399" s="13">
        <f>SUMIFS(IPO!$F$2:$F$5250,IPO!$H$2:$H$5250,"="&amp;data!$B1399,IPO!$J$2:$J$5250,"="&amp;data!$G1399)</f>
        <v>10</v>
      </c>
      <c r="N1399" s="13"/>
      <c r="P1399" s="16">
        <f>COUNTIFS(equity_bonds!$H$2:$H$6414,"="&amp;data!$B1399,equity_bonds!$J$2:$J$6414,"="&amp;data!$G1399)</f>
        <v>1</v>
      </c>
      <c r="Q1399" s="16">
        <f>SUMIFS(equity_bonds!$B$2:$B$6414,equity_bonds!$H$2:$H$6414,"="&amp;data!$B1399,equity_bonds!$J$2:$J$6414,"="&amp;data!$G1399)</f>
        <v>1248.8</v>
      </c>
      <c r="R1399" s="16">
        <f>IF(P1399=1,SUMIFS(equity_bonds!$C$2:$C$6414,equity_bonds!$H$2:$H$6414,"="&amp;data!$B1399,equity_bonds!$J$2:$J$6414,"="&amp;data!$G1399),"")</f>
        <v>160</v>
      </c>
      <c r="S1399" s="16">
        <f>SUMIFS(equity_bonds!$E$2:$E$6414,equity_bonds!$H$2:$H$6414,"="&amp;data!$B1399,equity_bonds!$J$2:$J$6414,"="&amp;data!$G1399)</f>
        <v>0</v>
      </c>
      <c r="T1399" s="16">
        <f>SUMIFS(equity_bonds!$F$2:$F$6414,equity_bonds!$H$2:$H$6414,"="&amp;data!$B1399,equity_bonds!$J$2:$J$6414,"="&amp;data!$G1399)</f>
        <v>16</v>
      </c>
      <c r="U1399" s="16"/>
    </row>
    <row r="1400" spans="1:21" x14ac:dyDescent="0.25">
      <c r="A1400">
        <v>1702</v>
      </c>
      <c r="B1400">
        <v>1999</v>
      </c>
      <c r="C1400">
        <v>53</v>
      </c>
      <c r="D1400" t="s">
        <v>209</v>
      </c>
      <c r="E1400" t="s">
        <v>81</v>
      </c>
      <c r="F1400" t="s">
        <v>81</v>
      </c>
      <c r="G1400" t="str">
        <f t="shared" si="21"/>
        <v>Hale and</v>
      </c>
      <c r="I1400" s="13">
        <v>1</v>
      </c>
      <c r="J1400" s="13">
        <v>366.4</v>
      </c>
      <c r="K1400" s="13">
        <v>41</v>
      </c>
      <c r="L1400" s="13">
        <v>0.4</v>
      </c>
      <c r="M1400" s="13">
        <v>9</v>
      </c>
      <c r="N1400" s="13"/>
      <c r="P1400" s="16">
        <f>COUNTIFS(equity_bonds!$H$2:$H$6414,"="&amp;data!$B1400,equity_bonds!$J$2:$J$6414,"="&amp;data!$G1400)</f>
        <v>0</v>
      </c>
      <c r="Q1400" s="16">
        <v>2256</v>
      </c>
      <c r="R1400" s="16">
        <v>126</v>
      </c>
      <c r="S1400" s="16">
        <v>0</v>
      </c>
      <c r="T1400" s="16">
        <v>18</v>
      </c>
      <c r="U1400" s="16"/>
    </row>
    <row r="1401" spans="1:21" x14ac:dyDescent="0.25">
      <c r="A1401">
        <v>1708</v>
      </c>
      <c r="B1401">
        <v>1999</v>
      </c>
      <c r="C1401">
        <v>105</v>
      </c>
      <c r="D1401" t="s">
        <v>5</v>
      </c>
      <c r="E1401" t="s">
        <v>276</v>
      </c>
      <c r="F1401" t="s">
        <v>276</v>
      </c>
      <c r="G1401" t="str">
        <f t="shared" si="21"/>
        <v>Haynes and</v>
      </c>
      <c r="I1401" s="13">
        <f>COUNTIFS(IPO!$J$2:$J$5250,"="&amp;data!$G1401,IPO!$H$2:$H$5250,"="&amp;data!$B1401)</f>
        <v>0</v>
      </c>
      <c r="J1401" s="13">
        <f>SUMIFS(IPO!$B$2:$B$5250,IPO!$H$2:$H$5250,"="&amp;data!$B1401,IPO!$J$2:$J$5250,"="&amp;data!$G1401)</f>
        <v>0</v>
      </c>
      <c r="K1401" s="13" t="str">
        <f>IF(I1401=1,SUMIFS(IPO!$C$2:$C$5250,IPO!$H$2:$H$5250,"="&amp;data!$B1401,IPO!$J$2:$J$5250,"="&amp;data!$G1401),"")</f>
        <v/>
      </c>
      <c r="L1401" s="13">
        <f>SUMIFS(IPO!$E$2:$E$5250,IPO!$H$2:$H$5250,"="&amp;data!$B1401,IPO!$J$2:$J$5250,"="&amp;data!$G1401)</f>
        <v>0</v>
      </c>
      <c r="M1401" s="13">
        <f>SUMIFS(IPO!$F$2:$F$5250,IPO!$H$2:$H$5250,"="&amp;data!$B1401,IPO!$J$2:$J$5250,"="&amp;data!$G1401)</f>
        <v>0</v>
      </c>
      <c r="N1401" s="13"/>
      <c r="P1401" s="16">
        <f>COUNTIFS(equity_bonds!$H$2:$H$6414,"="&amp;data!$B1401,equity_bonds!$J$2:$J$6414,"="&amp;data!$G1401)</f>
        <v>0</v>
      </c>
      <c r="Q1401" s="16">
        <f>SUMIFS(equity_bonds!$B$2:$B$6414,equity_bonds!$H$2:$H$6414,"="&amp;data!$B1401,equity_bonds!$J$2:$J$6414,"="&amp;data!$G1401)</f>
        <v>0</v>
      </c>
      <c r="R1401" s="16" t="str">
        <f>IF(P1401=1,SUMIFS(equity_bonds!$C$2:$C$6414,equity_bonds!$H$2:$H$6414,"="&amp;data!$B1401,equity_bonds!$J$2:$J$6414,"="&amp;data!$G1401),"")</f>
        <v/>
      </c>
      <c r="S1401" s="16">
        <f>SUMIFS(equity_bonds!$E$2:$E$6414,equity_bonds!$H$2:$H$6414,"="&amp;data!$B1401,equity_bonds!$J$2:$J$6414,"="&amp;data!$G1401)</f>
        <v>0</v>
      </c>
      <c r="T1401" s="16">
        <f>SUMIFS(equity_bonds!$F$2:$F$6414,equity_bonds!$H$2:$H$6414,"="&amp;data!$B1401,equity_bonds!$J$2:$J$6414,"="&amp;data!$G1401)</f>
        <v>0</v>
      </c>
      <c r="U1401" s="16"/>
    </row>
    <row r="1402" spans="1:21" x14ac:dyDescent="0.25">
      <c r="A1402">
        <v>1741</v>
      </c>
      <c r="B1402">
        <v>1999</v>
      </c>
      <c r="C1402">
        <v>61</v>
      </c>
      <c r="D1402" t="s">
        <v>142</v>
      </c>
      <c r="E1402" t="s">
        <v>82</v>
      </c>
      <c r="F1402" t="s">
        <v>2619</v>
      </c>
      <c r="G1402" t="str">
        <f t="shared" si="21"/>
        <v>Heller Ehrman</v>
      </c>
      <c r="I1402" s="13">
        <f>COUNTIFS(IPO!$J$2:$J$5250,"="&amp;data!$G1402,IPO!$H$2:$H$5250,"="&amp;data!$B1402)</f>
        <v>0</v>
      </c>
      <c r="J1402" s="13">
        <f>SUMIFS(IPO!$B$2:$B$5250,IPO!$H$2:$H$5250,"="&amp;data!$B1402,IPO!$J$2:$J$5250,"="&amp;data!$G1402)</f>
        <v>0</v>
      </c>
      <c r="K1402" s="13" t="str">
        <f>IF(I1402=1,SUMIFS(IPO!$C$2:$C$5250,IPO!$H$2:$H$5250,"="&amp;data!$B1402,IPO!$J$2:$J$5250,"="&amp;data!$G1402),"")</f>
        <v/>
      </c>
      <c r="L1402" s="13">
        <f>SUMIFS(IPO!$E$2:$E$5250,IPO!$H$2:$H$5250,"="&amp;data!$B1402,IPO!$J$2:$J$5250,"="&amp;data!$G1402)</f>
        <v>0</v>
      </c>
      <c r="M1402" s="13">
        <f>SUMIFS(IPO!$F$2:$F$5250,IPO!$H$2:$H$5250,"="&amp;data!$B1402,IPO!$J$2:$J$5250,"="&amp;data!$G1402)</f>
        <v>0</v>
      </c>
      <c r="N1402" s="13"/>
      <c r="P1402" s="16">
        <f>COUNTIFS(equity_bonds!$H$2:$H$6414,"="&amp;data!$B1402,equity_bonds!$J$2:$J$6414,"="&amp;data!$G1402)</f>
        <v>0</v>
      </c>
      <c r="Q1402" s="16">
        <f>SUMIFS(equity_bonds!$B$2:$B$6414,equity_bonds!$H$2:$H$6414,"="&amp;data!$B1402,equity_bonds!$J$2:$J$6414,"="&amp;data!$G1402)</f>
        <v>0</v>
      </c>
      <c r="R1402" s="16" t="str">
        <f>IF(P1402=1,SUMIFS(equity_bonds!$C$2:$C$6414,equity_bonds!$H$2:$H$6414,"="&amp;data!$B1402,equity_bonds!$J$2:$J$6414,"="&amp;data!$G1402),"")</f>
        <v/>
      </c>
      <c r="S1402" s="16">
        <f>SUMIFS(equity_bonds!$E$2:$E$6414,equity_bonds!$H$2:$H$6414,"="&amp;data!$B1402,equity_bonds!$J$2:$J$6414,"="&amp;data!$G1402)</f>
        <v>0</v>
      </c>
      <c r="T1402" s="16">
        <f>SUMIFS(equity_bonds!$F$2:$F$6414,equity_bonds!$H$2:$H$6414,"="&amp;data!$B1402,equity_bonds!$J$2:$J$6414,"="&amp;data!$G1402)</f>
        <v>0</v>
      </c>
      <c r="U1402" s="16"/>
    </row>
    <row r="1403" spans="1:21" x14ac:dyDescent="0.25">
      <c r="A1403">
        <v>1757</v>
      </c>
      <c r="B1403">
        <v>1999</v>
      </c>
      <c r="C1403">
        <v>112</v>
      </c>
      <c r="D1403" t="s">
        <v>5</v>
      </c>
      <c r="E1403" t="s">
        <v>277</v>
      </c>
      <c r="F1403" t="s">
        <v>2701</v>
      </c>
      <c r="G1403" t="str">
        <f t="shared" si="21"/>
        <v>Hinshaw Culbertson</v>
      </c>
      <c r="I1403" s="13">
        <f>COUNTIFS(IPO!$J$2:$J$5250,"="&amp;data!$G1403,IPO!$H$2:$H$5250,"="&amp;data!$B1403)</f>
        <v>0</v>
      </c>
      <c r="J1403" s="13">
        <f>SUMIFS(IPO!$B$2:$B$5250,IPO!$H$2:$H$5250,"="&amp;data!$B1403,IPO!$J$2:$J$5250,"="&amp;data!$G1403)</f>
        <v>0</v>
      </c>
      <c r="K1403" s="13" t="str">
        <f>IF(I1403=1,SUMIFS(IPO!$C$2:$C$5250,IPO!$H$2:$H$5250,"="&amp;data!$B1403,IPO!$J$2:$J$5250,"="&amp;data!$G1403),"")</f>
        <v/>
      </c>
      <c r="L1403" s="13">
        <f>SUMIFS(IPO!$E$2:$E$5250,IPO!$H$2:$H$5250,"="&amp;data!$B1403,IPO!$J$2:$J$5250,"="&amp;data!$G1403)</f>
        <v>0</v>
      </c>
      <c r="M1403" s="13">
        <f>SUMIFS(IPO!$F$2:$F$5250,IPO!$H$2:$H$5250,"="&amp;data!$B1403,IPO!$J$2:$J$5250,"="&amp;data!$G1403)</f>
        <v>0</v>
      </c>
      <c r="N1403" s="13"/>
      <c r="P1403" s="16">
        <f>COUNTIFS(equity_bonds!$H$2:$H$6414,"="&amp;data!$B1403,equity_bonds!$J$2:$J$6414,"="&amp;data!$G1403)</f>
        <v>0</v>
      </c>
      <c r="Q1403" s="16">
        <f>SUMIFS(equity_bonds!$B$2:$B$6414,equity_bonds!$H$2:$H$6414,"="&amp;data!$B1403,equity_bonds!$J$2:$J$6414,"="&amp;data!$G1403)</f>
        <v>0</v>
      </c>
      <c r="R1403" s="16" t="str">
        <f>IF(P1403=1,SUMIFS(equity_bonds!$C$2:$C$6414,equity_bonds!$H$2:$H$6414,"="&amp;data!$B1403,equity_bonds!$J$2:$J$6414,"="&amp;data!$G1403),"")</f>
        <v/>
      </c>
      <c r="S1403" s="16">
        <f>SUMIFS(equity_bonds!$E$2:$E$6414,equity_bonds!$H$2:$H$6414,"="&amp;data!$B1403,equity_bonds!$J$2:$J$6414,"="&amp;data!$G1403)</f>
        <v>0</v>
      </c>
      <c r="T1403" s="16">
        <f>SUMIFS(equity_bonds!$F$2:$F$6414,equity_bonds!$H$2:$H$6414,"="&amp;data!$B1403,equity_bonds!$J$2:$J$6414,"="&amp;data!$G1403)</f>
        <v>0</v>
      </c>
      <c r="U1403" s="16"/>
    </row>
    <row r="1404" spans="1:21" x14ac:dyDescent="0.25">
      <c r="A1404">
        <v>1789</v>
      </c>
      <c r="B1404">
        <v>1999</v>
      </c>
      <c r="C1404">
        <v>36</v>
      </c>
      <c r="D1404" t="s">
        <v>58</v>
      </c>
      <c r="E1404" t="s">
        <v>83</v>
      </c>
      <c r="F1404" t="s">
        <v>2620</v>
      </c>
      <c r="G1404" t="str">
        <f t="shared" si="21"/>
        <v>Hogan Hartson</v>
      </c>
      <c r="I1404" s="13">
        <f>COUNTIFS(IPO!$J$2:$J$5250,"="&amp;data!$G1404,IPO!$H$2:$H$5250,"="&amp;data!$B1404)</f>
        <v>1</v>
      </c>
      <c r="J1404" s="13">
        <f>SUMIFS(IPO!$B$2:$B$5250,IPO!$H$2:$H$5250,"="&amp;data!$B1404,IPO!$J$2:$J$5250,"="&amp;data!$G1404)</f>
        <v>438.6</v>
      </c>
      <c r="K1404" s="13">
        <f>IF(I1404=1,SUMIFS(IPO!$C$2:$C$5250,IPO!$H$2:$H$5250,"="&amp;data!$B1404,IPO!$J$2:$J$5250,"="&amp;data!$G1404),"")</f>
        <v>37</v>
      </c>
      <c r="L1404" s="13">
        <f>SUMIFS(IPO!$E$2:$E$5250,IPO!$H$2:$H$5250,"="&amp;data!$B1404,IPO!$J$2:$J$5250,"="&amp;data!$G1404)</f>
        <v>0.5</v>
      </c>
      <c r="M1404" s="13">
        <f>SUMIFS(IPO!$F$2:$F$5250,IPO!$H$2:$H$5250,"="&amp;data!$B1404,IPO!$J$2:$J$5250,"="&amp;data!$G1404)</f>
        <v>6</v>
      </c>
      <c r="N1404" s="13"/>
      <c r="P1404" s="16">
        <f>COUNTIFS(equity_bonds!$H$2:$H$6414,"="&amp;data!$B1404,equity_bonds!$J$2:$J$6414,"="&amp;data!$G1404)</f>
        <v>1</v>
      </c>
      <c r="Q1404" s="16">
        <f>SUMIFS(equity_bonds!$B$2:$B$6414,equity_bonds!$H$2:$H$6414,"="&amp;data!$B1404,equity_bonds!$J$2:$J$6414,"="&amp;data!$G1404)</f>
        <v>13551.6</v>
      </c>
      <c r="R1404" s="16">
        <f>IF(P1404=1,SUMIFS(equity_bonds!$C$2:$C$6414,equity_bonds!$H$2:$H$6414,"="&amp;data!$B1404,equity_bonds!$J$2:$J$6414,"="&amp;data!$G1404),"")</f>
        <v>42</v>
      </c>
      <c r="S1404" s="16">
        <f>SUMIFS(equity_bonds!$E$2:$E$6414,equity_bonds!$H$2:$H$6414,"="&amp;data!$B1404,equity_bonds!$J$2:$J$6414,"="&amp;data!$G1404)</f>
        <v>0.1</v>
      </c>
      <c r="T1404" s="16">
        <f>SUMIFS(equity_bonds!$F$2:$F$6414,equity_bonds!$H$2:$H$6414,"="&amp;data!$B1404,equity_bonds!$J$2:$J$6414,"="&amp;data!$G1404)</f>
        <v>34</v>
      </c>
      <c r="U1404" s="16"/>
    </row>
    <row r="1405" spans="1:21" x14ac:dyDescent="0.25">
      <c r="A1405">
        <v>1806</v>
      </c>
      <c r="B1405">
        <v>1999</v>
      </c>
      <c r="C1405">
        <v>169</v>
      </c>
      <c r="D1405" t="s">
        <v>5</v>
      </c>
      <c r="E1405" t="s">
        <v>278</v>
      </c>
      <c r="F1405" t="s">
        <v>2702</v>
      </c>
      <c r="G1405" t="str">
        <f t="shared" si="21"/>
        <v>Holland Hart</v>
      </c>
      <c r="I1405" s="13">
        <f>COUNTIFS(IPO!$J$2:$J$5250,"="&amp;data!$G1405,IPO!$H$2:$H$5250,"="&amp;data!$B1405)</f>
        <v>1</v>
      </c>
      <c r="J1405" s="13">
        <f>SUMIFS(IPO!$B$2:$B$5250,IPO!$H$2:$H$5250,"="&amp;data!$B1405,IPO!$J$2:$J$5250,"="&amp;data!$G1405)</f>
        <v>16.899999999999999</v>
      </c>
      <c r="K1405" s="13">
        <f>IF(I1405=1,SUMIFS(IPO!$C$2:$C$5250,IPO!$H$2:$H$5250,"="&amp;data!$B1405,IPO!$J$2:$J$5250,"="&amp;data!$G1405),"")</f>
        <v>177</v>
      </c>
      <c r="L1405" s="13">
        <f>SUMIFS(IPO!$E$2:$E$5250,IPO!$H$2:$H$5250,"="&amp;data!$B1405,IPO!$J$2:$J$5250,"="&amp;data!$G1405)</f>
        <v>0</v>
      </c>
      <c r="M1405" s="13">
        <f>SUMIFS(IPO!$F$2:$F$5250,IPO!$H$2:$H$5250,"="&amp;data!$B1405,IPO!$J$2:$J$5250,"="&amp;data!$G1405)</f>
        <v>1</v>
      </c>
      <c r="N1405" s="13"/>
      <c r="P1405" s="16">
        <f>COUNTIFS(equity_bonds!$H$2:$H$6414,"="&amp;data!$B1405,equity_bonds!$J$2:$J$6414,"="&amp;data!$G1405)</f>
        <v>0</v>
      </c>
      <c r="Q1405" s="16">
        <f>SUMIFS(equity_bonds!$B$2:$B$6414,equity_bonds!$H$2:$H$6414,"="&amp;data!$B1405,equity_bonds!$J$2:$J$6414,"="&amp;data!$G1405)</f>
        <v>0</v>
      </c>
      <c r="R1405" s="16" t="str">
        <f>IF(P1405=1,SUMIFS(equity_bonds!$C$2:$C$6414,equity_bonds!$H$2:$H$6414,"="&amp;data!$B1405,equity_bonds!$J$2:$J$6414,"="&amp;data!$G1405),"")</f>
        <v/>
      </c>
      <c r="S1405" s="16">
        <f>SUMIFS(equity_bonds!$E$2:$E$6414,equity_bonds!$H$2:$H$6414,"="&amp;data!$B1405,equity_bonds!$J$2:$J$6414,"="&amp;data!$G1405)</f>
        <v>0</v>
      </c>
      <c r="T1405" s="16">
        <f>SUMIFS(equity_bonds!$F$2:$F$6414,equity_bonds!$H$2:$H$6414,"="&amp;data!$B1405,equity_bonds!$J$2:$J$6414,"="&amp;data!$G1405)</f>
        <v>0</v>
      </c>
      <c r="U1405" s="16"/>
    </row>
    <row r="1406" spans="1:21" x14ac:dyDescent="0.25">
      <c r="A1406">
        <v>1835</v>
      </c>
      <c r="B1406">
        <v>1999</v>
      </c>
      <c r="C1406">
        <v>41</v>
      </c>
      <c r="D1406" t="s">
        <v>158</v>
      </c>
      <c r="E1406" t="s">
        <v>139</v>
      </c>
      <c r="F1406" t="s">
        <v>2638</v>
      </c>
      <c r="G1406" t="str">
        <f t="shared" si="21"/>
        <v>Holland Knight</v>
      </c>
      <c r="I1406" s="13">
        <f>COUNTIFS(IPO!$J$2:$J$5250,"="&amp;data!$G1406,IPO!$H$2:$H$5250,"="&amp;data!$B1406)</f>
        <v>1</v>
      </c>
      <c r="J1406" s="13">
        <f>SUMIFS(IPO!$B$2:$B$5250,IPO!$H$2:$H$5250,"="&amp;data!$B1406,IPO!$J$2:$J$5250,"="&amp;data!$G1406)</f>
        <v>41.5</v>
      </c>
      <c r="K1406" s="13">
        <f>IF(I1406=1,SUMIFS(IPO!$C$2:$C$5250,IPO!$H$2:$H$5250,"="&amp;data!$B1406,IPO!$J$2:$J$5250,"="&amp;data!$G1406),"")</f>
        <v>129</v>
      </c>
      <c r="L1406" s="13">
        <f>SUMIFS(IPO!$E$2:$E$5250,IPO!$H$2:$H$5250,"="&amp;data!$B1406,IPO!$J$2:$J$5250,"="&amp;data!$G1406)</f>
        <v>0.1</v>
      </c>
      <c r="M1406" s="13">
        <f>SUMIFS(IPO!$F$2:$F$5250,IPO!$H$2:$H$5250,"="&amp;data!$B1406,IPO!$J$2:$J$5250,"="&amp;data!$G1406)</f>
        <v>3</v>
      </c>
      <c r="N1406" s="13"/>
      <c r="P1406" s="16">
        <f>COUNTIFS(equity_bonds!$H$2:$H$6414,"="&amp;data!$B1406,equity_bonds!$J$2:$J$6414,"="&amp;data!$G1406)</f>
        <v>0</v>
      </c>
      <c r="Q1406" s="16">
        <f>SUMIFS(equity_bonds!$B$2:$B$6414,equity_bonds!$H$2:$H$6414,"="&amp;data!$B1406,equity_bonds!$J$2:$J$6414,"="&amp;data!$G1406)</f>
        <v>0</v>
      </c>
      <c r="R1406" s="16" t="str">
        <f>IF(P1406=1,SUMIFS(equity_bonds!$C$2:$C$6414,equity_bonds!$H$2:$H$6414,"="&amp;data!$B1406,equity_bonds!$J$2:$J$6414,"="&amp;data!$G1406),"")</f>
        <v/>
      </c>
      <c r="S1406" s="16">
        <f>SUMIFS(equity_bonds!$E$2:$E$6414,equity_bonds!$H$2:$H$6414,"="&amp;data!$B1406,equity_bonds!$J$2:$J$6414,"="&amp;data!$G1406)</f>
        <v>0</v>
      </c>
      <c r="T1406" s="16">
        <f>SUMIFS(equity_bonds!$F$2:$F$6414,equity_bonds!$H$2:$H$6414,"="&amp;data!$B1406,equity_bonds!$J$2:$J$6414,"="&amp;data!$G1406)</f>
        <v>0</v>
      </c>
      <c r="U1406" s="16"/>
    </row>
    <row r="1407" spans="1:21" x14ac:dyDescent="0.25">
      <c r="A1407">
        <v>1863</v>
      </c>
      <c r="B1407">
        <v>1999</v>
      </c>
      <c r="C1407">
        <v>138</v>
      </c>
      <c r="D1407" t="s">
        <v>5</v>
      </c>
      <c r="E1407" t="s">
        <v>230</v>
      </c>
      <c r="F1407" t="s">
        <v>230</v>
      </c>
      <c r="G1407" t="str">
        <f t="shared" si="21"/>
        <v>Honigman Miller</v>
      </c>
      <c r="I1407" s="13">
        <f>COUNTIFS(IPO!$J$2:$J$5250,"="&amp;data!$G1407,IPO!$H$2:$H$5250,"="&amp;data!$B1407)</f>
        <v>1</v>
      </c>
      <c r="J1407" s="13">
        <f>SUMIFS(IPO!$B$2:$B$5250,IPO!$H$2:$H$5250,"="&amp;data!$B1407,IPO!$J$2:$J$5250,"="&amp;data!$G1407)</f>
        <v>46.6</v>
      </c>
      <c r="K1407" s="13">
        <f>IF(I1407=1,SUMIFS(IPO!$C$2:$C$5250,IPO!$H$2:$H$5250,"="&amp;data!$B1407,IPO!$J$2:$J$5250,"="&amp;data!$G1407),"")</f>
        <v>118</v>
      </c>
      <c r="L1407" s="13">
        <f>SUMIFS(IPO!$E$2:$E$5250,IPO!$H$2:$H$5250,"="&amp;data!$B1407,IPO!$J$2:$J$5250,"="&amp;data!$G1407)</f>
        <v>0.1</v>
      </c>
      <c r="M1407" s="13">
        <f>SUMIFS(IPO!$F$2:$F$5250,IPO!$H$2:$H$5250,"="&amp;data!$B1407,IPO!$J$2:$J$5250,"="&amp;data!$G1407)</f>
        <v>2</v>
      </c>
      <c r="N1407" s="13"/>
      <c r="P1407" s="16">
        <f>COUNTIFS(equity_bonds!$H$2:$H$6414,"="&amp;data!$B1407,equity_bonds!$J$2:$J$6414,"="&amp;data!$G1407)</f>
        <v>0</v>
      </c>
      <c r="Q1407" s="16">
        <f>SUMIFS(equity_bonds!$B$2:$B$6414,equity_bonds!$H$2:$H$6414,"="&amp;data!$B1407,equity_bonds!$J$2:$J$6414,"="&amp;data!$G1407)</f>
        <v>0</v>
      </c>
      <c r="R1407" s="16" t="str">
        <f>IF(P1407=1,SUMIFS(equity_bonds!$C$2:$C$6414,equity_bonds!$H$2:$H$6414,"="&amp;data!$B1407,equity_bonds!$J$2:$J$6414,"="&amp;data!$G1407),"")</f>
        <v/>
      </c>
      <c r="S1407" s="16">
        <f>SUMIFS(equity_bonds!$E$2:$E$6414,equity_bonds!$H$2:$H$6414,"="&amp;data!$B1407,equity_bonds!$J$2:$J$6414,"="&amp;data!$G1407)</f>
        <v>0</v>
      </c>
      <c r="T1407" s="16">
        <f>SUMIFS(equity_bonds!$F$2:$F$6414,equity_bonds!$H$2:$H$6414,"="&amp;data!$B1407,equity_bonds!$J$2:$J$6414,"="&amp;data!$G1407)</f>
        <v>0</v>
      </c>
      <c r="U1407" s="16"/>
    </row>
    <row r="1408" spans="1:21" x14ac:dyDescent="0.25">
      <c r="A1408">
        <v>1899</v>
      </c>
      <c r="B1408">
        <v>1999</v>
      </c>
      <c r="C1408">
        <v>74</v>
      </c>
      <c r="D1408" t="s">
        <v>220</v>
      </c>
      <c r="E1408" t="s">
        <v>227</v>
      </c>
      <c r="F1408" t="s">
        <v>2667</v>
      </c>
      <c r="G1408" t="str">
        <f t="shared" si="21"/>
        <v>Howrey Simon</v>
      </c>
      <c r="I1408" s="13">
        <f>COUNTIFS(IPO!$J$2:$J$5250,"="&amp;data!$G1408,IPO!$H$2:$H$5250,"="&amp;data!$B1408)</f>
        <v>0</v>
      </c>
      <c r="J1408" s="13">
        <f>SUMIFS(IPO!$B$2:$B$5250,IPO!$H$2:$H$5250,"="&amp;data!$B1408,IPO!$J$2:$J$5250,"="&amp;data!$G1408)</f>
        <v>0</v>
      </c>
      <c r="K1408" s="13" t="str">
        <f>IF(I1408=1,SUMIFS(IPO!$C$2:$C$5250,IPO!$H$2:$H$5250,"="&amp;data!$B1408,IPO!$J$2:$J$5250,"="&amp;data!$G1408),"")</f>
        <v/>
      </c>
      <c r="L1408" s="13">
        <f>SUMIFS(IPO!$E$2:$E$5250,IPO!$H$2:$H$5250,"="&amp;data!$B1408,IPO!$J$2:$J$5250,"="&amp;data!$G1408)</f>
        <v>0</v>
      </c>
      <c r="M1408" s="13">
        <f>SUMIFS(IPO!$F$2:$F$5250,IPO!$H$2:$H$5250,"="&amp;data!$B1408,IPO!$J$2:$J$5250,"="&amp;data!$G1408)</f>
        <v>0</v>
      </c>
      <c r="N1408" s="13"/>
      <c r="P1408" s="16">
        <f>COUNTIFS(equity_bonds!$H$2:$H$6414,"="&amp;data!$B1408,equity_bonds!$J$2:$J$6414,"="&amp;data!$G1408)</f>
        <v>0</v>
      </c>
      <c r="Q1408" s="16">
        <f>SUMIFS(equity_bonds!$B$2:$B$6414,equity_bonds!$H$2:$H$6414,"="&amp;data!$B1408,equity_bonds!$J$2:$J$6414,"="&amp;data!$G1408)</f>
        <v>0</v>
      </c>
      <c r="R1408" s="16" t="str">
        <f>IF(P1408=1,SUMIFS(equity_bonds!$C$2:$C$6414,equity_bonds!$H$2:$H$6414,"="&amp;data!$B1408,equity_bonds!$J$2:$J$6414,"="&amp;data!$G1408),"")</f>
        <v/>
      </c>
      <c r="S1408" s="16">
        <f>SUMIFS(equity_bonds!$E$2:$E$6414,equity_bonds!$H$2:$H$6414,"="&amp;data!$B1408,equity_bonds!$J$2:$J$6414,"="&amp;data!$G1408)</f>
        <v>0</v>
      </c>
      <c r="T1408" s="16">
        <f>SUMIFS(equity_bonds!$F$2:$F$6414,equity_bonds!$H$2:$H$6414,"="&amp;data!$B1408,equity_bonds!$J$2:$J$6414,"="&amp;data!$G1408)</f>
        <v>0</v>
      </c>
      <c r="U1408" s="16"/>
    </row>
    <row r="1409" spans="1:21" x14ac:dyDescent="0.25">
      <c r="A1409">
        <v>1905</v>
      </c>
      <c r="B1409">
        <v>1999</v>
      </c>
      <c r="C1409">
        <v>199</v>
      </c>
      <c r="D1409" t="s">
        <v>5</v>
      </c>
      <c r="E1409" t="s">
        <v>279</v>
      </c>
      <c r="F1409" t="s">
        <v>2703</v>
      </c>
      <c r="G1409" t="str">
        <f t="shared" si="21"/>
        <v>Hughes Luce</v>
      </c>
      <c r="I1409" s="13">
        <f>COUNTIFS(IPO!$J$2:$J$5250,"="&amp;data!$G1409,IPO!$H$2:$H$5250,"="&amp;data!$B1409)</f>
        <v>1</v>
      </c>
      <c r="J1409" s="13">
        <f>SUMIFS(IPO!$B$2:$B$5250,IPO!$H$2:$H$5250,"="&amp;data!$B1409,IPO!$J$2:$J$5250,"="&amp;data!$G1409)</f>
        <v>674</v>
      </c>
      <c r="K1409" s="13">
        <f>IF(I1409=1,SUMIFS(IPO!$C$2:$C$5250,IPO!$H$2:$H$5250,"="&amp;data!$B1409,IPO!$J$2:$J$5250,"="&amp;data!$G1409),"")</f>
        <v>27</v>
      </c>
      <c r="L1409" s="13">
        <f>SUMIFS(IPO!$E$2:$E$5250,IPO!$H$2:$H$5250,"="&amp;data!$B1409,IPO!$J$2:$J$5250,"="&amp;data!$G1409)</f>
        <v>0.7</v>
      </c>
      <c r="M1409" s="13">
        <f>SUMIFS(IPO!$F$2:$F$5250,IPO!$H$2:$H$5250,"="&amp;data!$B1409,IPO!$J$2:$J$5250,"="&amp;data!$G1409)</f>
        <v>2</v>
      </c>
      <c r="N1409" s="13"/>
      <c r="P1409" s="16">
        <f>COUNTIFS(equity_bonds!$H$2:$H$6414,"="&amp;data!$B1409,equity_bonds!$J$2:$J$6414,"="&amp;data!$G1409)</f>
        <v>1</v>
      </c>
      <c r="Q1409" s="16">
        <f>SUMIFS(equity_bonds!$B$2:$B$6414,equity_bonds!$H$2:$H$6414,"="&amp;data!$B1409,equity_bonds!$J$2:$J$6414,"="&amp;data!$G1409)</f>
        <v>2673.7</v>
      </c>
      <c r="R1409" s="16">
        <f>IF(P1409=1,SUMIFS(equity_bonds!$C$2:$C$6414,equity_bonds!$H$2:$H$6414,"="&amp;data!$B1409,equity_bonds!$J$2:$J$6414,"="&amp;data!$G1409),"")</f>
        <v>111</v>
      </c>
      <c r="S1409" s="16">
        <f>SUMIFS(equity_bonds!$E$2:$E$6414,equity_bonds!$H$2:$H$6414,"="&amp;data!$B1409,equity_bonds!$J$2:$J$6414,"="&amp;data!$G1409)</f>
        <v>0</v>
      </c>
      <c r="T1409" s="16">
        <f>SUMIFS(equity_bonds!$F$2:$F$6414,equity_bonds!$H$2:$H$6414,"="&amp;data!$B1409,equity_bonds!$J$2:$J$6414,"="&amp;data!$G1409)</f>
        <v>5</v>
      </c>
      <c r="U1409" s="16"/>
    </row>
    <row r="1410" spans="1:21" x14ac:dyDescent="0.25">
      <c r="A1410">
        <v>1920</v>
      </c>
      <c r="B1410">
        <v>1999</v>
      </c>
      <c r="C1410">
        <v>94</v>
      </c>
      <c r="D1410" t="s">
        <v>179</v>
      </c>
      <c r="E1410" t="s">
        <v>140</v>
      </c>
      <c r="F1410" t="s">
        <v>2639</v>
      </c>
      <c r="G1410" t="str">
        <f t="shared" si="21"/>
        <v>Hughes Hubbard</v>
      </c>
      <c r="I1410" s="13">
        <f>COUNTIFS(IPO!$J$2:$J$5250,"="&amp;data!$G1410,IPO!$H$2:$H$5250,"="&amp;data!$B1410)</f>
        <v>0</v>
      </c>
      <c r="J1410" s="13">
        <f>SUMIFS(IPO!$B$2:$B$5250,IPO!$H$2:$H$5250,"="&amp;data!$B1410,IPO!$J$2:$J$5250,"="&amp;data!$G1410)</f>
        <v>0</v>
      </c>
      <c r="K1410" s="13" t="str">
        <f>IF(I1410=1,SUMIFS(IPO!$C$2:$C$5250,IPO!$H$2:$H$5250,"="&amp;data!$B1410,IPO!$J$2:$J$5250,"="&amp;data!$G1410),"")</f>
        <v/>
      </c>
      <c r="L1410" s="13">
        <f>SUMIFS(IPO!$E$2:$E$5250,IPO!$H$2:$H$5250,"="&amp;data!$B1410,IPO!$J$2:$J$5250,"="&amp;data!$G1410)</f>
        <v>0</v>
      </c>
      <c r="M1410" s="13">
        <f>SUMIFS(IPO!$F$2:$F$5250,IPO!$H$2:$H$5250,"="&amp;data!$B1410,IPO!$J$2:$J$5250,"="&amp;data!$G1410)</f>
        <v>0</v>
      </c>
      <c r="N1410" s="13"/>
      <c r="P1410" s="16">
        <f>COUNTIFS(equity_bonds!$H$2:$H$6414,"="&amp;data!$B1410,equity_bonds!$J$2:$J$6414,"="&amp;data!$G1410)</f>
        <v>1</v>
      </c>
      <c r="Q1410" s="16">
        <f>SUMIFS(equity_bonds!$B$2:$B$6414,equity_bonds!$H$2:$H$6414,"="&amp;data!$B1410,equity_bonds!$J$2:$J$6414,"="&amp;data!$G1410)</f>
        <v>12019.1</v>
      </c>
      <c r="R1410" s="16">
        <f>IF(P1410=1,SUMIFS(equity_bonds!$C$2:$C$6414,equity_bonds!$H$2:$H$6414,"="&amp;data!$B1410,equity_bonds!$J$2:$J$6414,"="&amp;data!$G1410),"")</f>
        <v>48</v>
      </c>
      <c r="S1410" s="16">
        <f>SUMIFS(equity_bonds!$E$2:$E$6414,equity_bonds!$H$2:$H$6414,"="&amp;data!$B1410,equity_bonds!$J$2:$J$6414,"="&amp;data!$G1410)</f>
        <v>0.1</v>
      </c>
      <c r="T1410" s="16">
        <f>SUMIFS(equity_bonds!$F$2:$F$6414,equity_bonds!$H$2:$H$6414,"="&amp;data!$B1410,equity_bonds!$J$2:$J$6414,"="&amp;data!$G1410)</f>
        <v>11</v>
      </c>
      <c r="U1410" s="16"/>
    </row>
    <row r="1411" spans="1:21" x14ac:dyDescent="0.25">
      <c r="A1411">
        <v>1950</v>
      </c>
      <c r="B1411">
        <v>1999</v>
      </c>
      <c r="C1411">
        <v>32</v>
      </c>
      <c r="D1411" t="s">
        <v>94</v>
      </c>
      <c r="E1411" t="s">
        <v>24</v>
      </c>
      <c r="F1411" t="s">
        <v>2588</v>
      </c>
      <c r="G1411" t="str">
        <f t="shared" si="21"/>
        <v>Hunton Williams</v>
      </c>
      <c r="I1411" s="13">
        <f>COUNTIFS(IPO!$J$2:$J$5250,"="&amp;data!$G1411,IPO!$H$2:$H$5250,"="&amp;data!$B1411)</f>
        <v>0</v>
      </c>
      <c r="J1411" s="13">
        <f>SUMIFS(IPO!$B$2:$B$5250,IPO!$H$2:$H$5250,"="&amp;data!$B1411,IPO!$J$2:$J$5250,"="&amp;data!$G1411)</f>
        <v>0</v>
      </c>
      <c r="K1411" s="13" t="str">
        <f>IF(I1411=1,SUMIFS(IPO!$C$2:$C$5250,IPO!$H$2:$H$5250,"="&amp;data!$B1411,IPO!$J$2:$J$5250,"="&amp;data!$G1411),"")</f>
        <v/>
      </c>
      <c r="L1411" s="13">
        <f>SUMIFS(IPO!$E$2:$E$5250,IPO!$H$2:$H$5250,"="&amp;data!$B1411,IPO!$J$2:$J$5250,"="&amp;data!$G1411)</f>
        <v>0</v>
      </c>
      <c r="M1411" s="13">
        <f>SUMIFS(IPO!$F$2:$F$5250,IPO!$H$2:$H$5250,"="&amp;data!$B1411,IPO!$J$2:$J$5250,"="&amp;data!$G1411)</f>
        <v>0</v>
      </c>
      <c r="N1411" s="13"/>
      <c r="P1411" s="16">
        <f>COUNTIFS(equity_bonds!$H$2:$H$6414,"="&amp;data!$B1411,equity_bonds!$J$2:$J$6414,"="&amp;data!$G1411)</f>
        <v>1</v>
      </c>
      <c r="Q1411" s="16">
        <f>SUMIFS(equity_bonds!$B$2:$B$6414,equity_bonds!$H$2:$H$6414,"="&amp;data!$B1411,equity_bonds!$J$2:$J$6414,"="&amp;data!$G1411)</f>
        <v>43981.4</v>
      </c>
      <c r="R1411" s="16">
        <f>IF(P1411=1,SUMIFS(equity_bonds!$C$2:$C$6414,equity_bonds!$H$2:$H$6414,"="&amp;data!$B1411,equity_bonds!$J$2:$J$6414,"="&amp;data!$G1411),"")</f>
        <v>23</v>
      </c>
      <c r="S1411" s="16">
        <f>SUMIFS(equity_bonds!$E$2:$E$6414,equity_bonds!$H$2:$H$6414,"="&amp;data!$B1411,equity_bonds!$J$2:$J$6414,"="&amp;data!$G1411)</f>
        <v>0.3</v>
      </c>
      <c r="T1411" s="16">
        <f>SUMIFS(equity_bonds!$F$2:$F$6414,equity_bonds!$H$2:$H$6414,"="&amp;data!$B1411,equity_bonds!$J$2:$J$6414,"="&amp;data!$G1411)</f>
        <v>58</v>
      </c>
      <c r="U1411" s="16"/>
    </row>
    <row r="1412" spans="1:21" x14ac:dyDescent="0.25">
      <c r="A1412">
        <v>2003</v>
      </c>
      <c r="B1412">
        <v>1999</v>
      </c>
      <c r="C1412">
        <v>120</v>
      </c>
      <c r="D1412" t="s">
        <v>5</v>
      </c>
      <c r="E1412" t="s">
        <v>141</v>
      </c>
      <c r="F1412" t="s">
        <v>2640</v>
      </c>
      <c r="G1412" t="str">
        <f t="shared" ref="G1412:G1475" si="22">TRIM(LEFT(SUBSTITUTE(F1412," ",REPT(" ",100)),200))</f>
        <v>Irell Manella</v>
      </c>
      <c r="I1412" s="13">
        <f>COUNTIFS(IPO!$J$2:$J$5250,"="&amp;data!$G1412,IPO!$H$2:$H$5250,"="&amp;data!$B1412)</f>
        <v>0</v>
      </c>
      <c r="J1412" s="13">
        <f>SUMIFS(IPO!$B$2:$B$5250,IPO!$H$2:$H$5250,"="&amp;data!$B1412,IPO!$J$2:$J$5250,"="&amp;data!$G1412)</f>
        <v>0</v>
      </c>
      <c r="K1412" s="13" t="str">
        <f>IF(I1412=1,SUMIFS(IPO!$C$2:$C$5250,IPO!$H$2:$H$5250,"="&amp;data!$B1412,IPO!$J$2:$J$5250,"="&amp;data!$G1412),"")</f>
        <v/>
      </c>
      <c r="L1412" s="13">
        <f>SUMIFS(IPO!$E$2:$E$5250,IPO!$H$2:$H$5250,"="&amp;data!$B1412,IPO!$J$2:$J$5250,"="&amp;data!$G1412)</f>
        <v>0</v>
      </c>
      <c r="M1412" s="13">
        <f>SUMIFS(IPO!$F$2:$F$5250,IPO!$H$2:$H$5250,"="&amp;data!$B1412,IPO!$J$2:$J$5250,"="&amp;data!$G1412)</f>
        <v>0</v>
      </c>
      <c r="N1412" s="13"/>
      <c r="P1412" s="16">
        <f>COUNTIFS(equity_bonds!$H$2:$H$6414,"="&amp;data!$B1412,equity_bonds!$J$2:$J$6414,"="&amp;data!$G1412)</f>
        <v>1</v>
      </c>
      <c r="Q1412" s="16">
        <f>SUMIFS(equity_bonds!$B$2:$B$6414,equity_bonds!$H$2:$H$6414,"="&amp;data!$B1412,equity_bonds!$J$2:$J$6414,"="&amp;data!$G1412)</f>
        <v>1162.3</v>
      </c>
      <c r="R1412" s="16">
        <f>IF(P1412=1,SUMIFS(equity_bonds!$C$2:$C$6414,equity_bonds!$H$2:$H$6414,"="&amp;data!$B1412,equity_bonds!$J$2:$J$6414,"="&amp;data!$G1412),"")</f>
        <v>165</v>
      </c>
      <c r="S1412" s="16">
        <f>SUMIFS(equity_bonds!$E$2:$E$6414,equity_bonds!$H$2:$H$6414,"="&amp;data!$B1412,equity_bonds!$J$2:$J$6414,"="&amp;data!$G1412)</f>
        <v>0</v>
      </c>
      <c r="T1412" s="16">
        <f>SUMIFS(equity_bonds!$F$2:$F$6414,equity_bonds!$H$2:$H$6414,"="&amp;data!$B1412,equity_bonds!$J$2:$J$6414,"="&amp;data!$G1412)</f>
        <v>7</v>
      </c>
      <c r="U1412" s="16"/>
    </row>
    <row r="1413" spans="1:21" x14ac:dyDescent="0.25">
      <c r="A1413">
        <v>2033</v>
      </c>
      <c r="B1413">
        <v>1999</v>
      </c>
      <c r="C1413">
        <v>113</v>
      </c>
      <c r="D1413" t="s">
        <v>5</v>
      </c>
      <c r="E1413" t="s">
        <v>280</v>
      </c>
      <c r="F1413" t="s">
        <v>2704</v>
      </c>
      <c r="G1413" t="str">
        <f t="shared" si="22"/>
        <v>Jackson Lewis</v>
      </c>
      <c r="I1413" s="13">
        <f>COUNTIFS(IPO!$J$2:$J$5250,"="&amp;data!$G1413,IPO!$H$2:$H$5250,"="&amp;data!$B1413)</f>
        <v>0</v>
      </c>
      <c r="J1413" s="13">
        <f>SUMIFS(IPO!$B$2:$B$5250,IPO!$H$2:$H$5250,"="&amp;data!$B1413,IPO!$J$2:$J$5250,"="&amp;data!$G1413)</f>
        <v>0</v>
      </c>
      <c r="K1413" s="13" t="str">
        <f>IF(I1413=1,SUMIFS(IPO!$C$2:$C$5250,IPO!$H$2:$H$5250,"="&amp;data!$B1413,IPO!$J$2:$J$5250,"="&amp;data!$G1413),"")</f>
        <v/>
      </c>
      <c r="L1413" s="13">
        <f>SUMIFS(IPO!$E$2:$E$5250,IPO!$H$2:$H$5250,"="&amp;data!$B1413,IPO!$J$2:$J$5250,"="&amp;data!$G1413)</f>
        <v>0</v>
      </c>
      <c r="M1413" s="13">
        <f>SUMIFS(IPO!$F$2:$F$5250,IPO!$H$2:$H$5250,"="&amp;data!$B1413,IPO!$J$2:$J$5250,"="&amp;data!$G1413)</f>
        <v>0</v>
      </c>
      <c r="N1413" s="13"/>
      <c r="P1413" s="16">
        <f>COUNTIFS(equity_bonds!$H$2:$H$6414,"="&amp;data!$B1413,equity_bonds!$J$2:$J$6414,"="&amp;data!$G1413)</f>
        <v>0</v>
      </c>
      <c r="Q1413" s="16">
        <f>SUMIFS(equity_bonds!$B$2:$B$6414,equity_bonds!$H$2:$H$6414,"="&amp;data!$B1413,equity_bonds!$J$2:$J$6414,"="&amp;data!$G1413)</f>
        <v>0</v>
      </c>
      <c r="R1413" s="16" t="str">
        <f>IF(P1413=1,SUMIFS(equity_bonds!$C$2:$C$6414,equity_bonds!$H$2:$H$6414,"="&amp;data!$B1413,equity_bonds!$J$2:$J$6414,"="&amp;data!$G1413),"")</f>
        <v/>
      </c>
      <c r="S1413" s="16">
        <f>SUMIFS(equity_bonds!$E$2:$E$6414,equity_bonds!$H$2:$H$6414,"="&amp;data!$B1413,equity_bonds!$J$2:$J$6414,"="&amp;data!$G1413)</f>
        <v>0</v>
      </c>
      <c r="T1413" s="16">
        <f>SUMIFS(equity_bonds!$F$2:$F$6414,equity_bonds!$H$2:$H$6414,"="&amp;data!$B1413,equity_bonds!$J$2:$J$6414,"="&amp;data!$G1413)</f>
        <v>0</v>
      </c>
      <c r="U1413" s="16"/>
    </row>
    <row r="1414" spans="1:21" x14ac:dyDescent="0.25">
      <c r="A1414">
        <v>2037</v>
      </c>
      <c r="B1414">
        <v>1999</v>
      </c>
      <c r="C1414">
        <v>162</v>
      </c>
      <c r="D1414" t="s">
        <v>5</v>
      </c>
      <c r="E1414" t="s">
        <v>281</v>
      </c>
      <c r="F1414" t="s">
        <v>281</v>
      </c>
      <c r="G1414" t="str">
        <f t="shared" si="22"/>
        <v>Jackson Walker</v>
      </c>
      <c r="I1414" s="13">
        <f>COUNTIFS(IPO!$J$2:$J$5250,"="&amp;data!$G1414,IPO!$H$2:$H$5250,"="&amp;data!$B1414)</f>
        <v>1</v>
      </c>
      <c r="J1414" s="13">
        <f>SUMIFS(IPO!$B$2:$B$5250,IPO!$H$2:$H$5250,"="&amp;data!$B1414,IPO!$J$2:$J$5250,"="&amp;data!$G1414)</f>
        <v>137.9</v>
      </c>
      <c r="K1414" s="13">
        <f>IF(I1414=1,SUMIFS(IPO!$C$2:$C$5250,IPO!$H$2:$H$5250,"="&amp;data!$B1414,IPO!$J$2:$J$5250,"="&amp;data!$G1414),"")</f>
        <v>68</v>
      </c>
      <c r="L1414" s="13">
        <f>SUMIFS(IPO!$E$2:$E$5250,IPO!$H$2:$H$5250,"="&amp;data!$B1414,IPO!$J$2:$J$5250,"="&amp;data!$G1414)</f>
        <v>0.2</v>
      </c>
      <c r="M1414" s="13">
        <f>SUMIFS(IPO!$F$2:$F$5250,IPO!$H$2:$H$5250,"="&amp;data!$B1414,IPO!$J$2:$J$5250,"="&amp;data!$G1414)</f>
        <v>4</v>
      </c>
      <c r="N1414" s="13"/>
      <c r="P1414" s="16">
        <f>COUNTIFS(equity_bonds!$H$2:$H$6414,"="&amp;data!$B1414,equity_bonds!$J$2:$J$6414,"="&amp;data!$G1414)</f>
        <v>0</v>
      </c>
      <c r="Q1414" s="16">
        <f>SUMIFS(equity_bonds!$B$2:$B$6414,equity_bonds!$H$2:$H$6414,"="&amp;data!$B1414,equity_bonds!$J$2:$J$6414,"="&amp;data!$G1414)</f>
        <v>0</v>
      </c>
      <c r="R1414" s="16" t="str">
        <f>IF(P1414=1,SUMIFS(equity_bonds!$C$2:$C$6414,equity_bonds!$H$2:$H$6414,"="&amp;data!$B1414,equity_bonds!$J$2:$J$6414,"="&amp;data!$G1414),"")</f>
        <v/>
      </c>
      <c r="S1414" s="16">
        <f>SUMIFS(equity_bonds!$E$2:$E$6414,equity_bonds!$H$2:$H$6414,"="&amp;data!$B1414,equity_bonds!$J$2:$J$6414,"="&amp;data!$G1414)</f>
        <v>0</v>
      </c>
      <c r="T1414" s="16">
        <f>SUMIFS(equity_bonds!$F$2:$F$6414,equity_bonds!$H$2:$H$6414,"="&amp;data!$B1414,equity_bonds!$J$2:$J$6414,"="&amp;data!$G1414)</f>
        <v>0</v>
      </c>
      <c r="U1414" s="16"/>
    </row>
    <row r="1415" spans="1:21" x14ac:dyDescent="0.25">
      <c r="A1415">
        <v>2069</v>
      </c>
      <c r="B1415">
        <v>1999</v>
      </c>
      <c r="C1415">
        <v>77</v>
      </c>
      <c r="D1415" t="s">
        <v>217</v>
      </c>
      <c r="E1415" t="s">
        <v>239</v>
      </c>
      <c r="F1415" t="s">
        <v>2675</v>
      </c>
      <c r="G1415" t="str">
        <f t="shared" si="22"/>
        <v>Jenkens Gilchrist</v>
      </c>
      <c r="I1415" s="13">
        <f>COUNTIFS(IPO!$J$2:$J$5250,"="&amp;data!$G1415,IPO!$H$2:$H$5250,"="&amp;data!$B1415)</f>
        <v>0</v>
      </c>
      <c r="J1415" s="13">
        <f>SUMIFS(IPO!$B$2:$B$5250,IPO!$H$2:$H$5250,"="&amp;data!$B1415,IPO!$J$2:$J$5250,"="&amp;data!$G1415)</f>
        <v>0</v>
      </c>
      <c r="K1415" s="13" t="str">
        <f>IF(I1415=1,SUMIFS(IPO!$C$2:$C$5250,IPO!$H$2:$H$5250,"="&amp;data!$B1415,IPO!$J$2:$J$5250,"="&amp;data!$G1415),"")</f>
        <v/>
      </c>
      <c r="L1415" s="13">
        <f>SUMIFS(IPO!$E$2:$E$5250,IPO!$H$2:$H$5250,"="&amp;data!$B1415,IPO!$J$2:$J$5250,"="&amp;data!$G1415)</f>
        <v>0</v>
      </c>
      <c r="M1415" s="13">
        <f>SUMIFS(IPO!$F$2:$F$5250,IPO!$H$2:$H$5250,"="&amp;data!$B1415,IPO!$J$2:$J$5250,"="&amp;data!$G1415)</f>
        <v>0</v>
      </c>
      <c r="N1415" s="13"/>
      <c r="P1415" s="16">
        <f>COUNTIFS(equity_bonds!$H$2:$H$6414,"="&amp;data!$B1415,equity_bonds!$J$2:$J$6414,"="&amp;data!$G1415)</f>
        <v>1</v>
      </c>
      <c r="Q1415" s="16">
        <f>SUMIFS(equity_bonds!$B$2:$B$6414,equity_bonds!$H$2:$H$6414,"="&amp;data!$B1415,equity_bonds!$J$2:$J$6414,"="&amp;data!$G1415)</f>
        <v>1161.8</v>
      </c>
      <c r="R1415" s="16">
        <f>IF(P1415=1,SUMIFS(equity_bonds!$C$2:$C$6414,equity_bonds!$H$2:$H$6414,"="&amp;data!$B1415,equity_bonds!$J$2:$J$6414,"="&amp;data!$G1415),"")</f>
        <v>166</v>
      </c>
      <c r="S1415" s="16">
        <f>SUMIFS(equity_bonds!$E$2:$E$6414,equity_bonds!$H$2:$H$6414,"="&amp;data!$B1415,equity_bonds!$J$2:$J$6414,"="&amp;data!$G1415)</f>
        <v>0</v>
      </c>
      <c r="T1415" s="16">
        <f>SUMIFS(equity_bonds!$F$2:$F$6414,equity_bonds!$H$2:$H$6414,"="&amp;data!$B1415,equity_bonds!$J$2:$J$6414,"="&amp;data!$G1415)</f>
        <v>3</v>
      </c>
      <c r="U1415" s="16"/>
    </row>
    <row r="1416" spans="1:21" x14ac:dyDescent="0.25">
      <c r="A1416">
        <v>2091</v>
      </c>
      <c r="B1416">
        <v>1999</v>
      </c>
      <c r="C1416">
        <v>62</v>
      </c>
      <c r="D1416" t="s">
        <v>159</v>
      </c>
      <c r="E1416" t="s">
        <v>85</v>
      </c>
      <c r="F1416" t="s">
        <v>2621</v>
      </c>
      <c r="G1416" t="str">
        <f t="shared" si="22"/>
        <v>Jenner Block</v>
      </c>
      <c r="I1416" s="13">
        <f>COUNTIFS(IPO!$J$2:$J$5250,"="&amp;data!$G1416,IPO!$H$2:$H$5250,"="&amp;data!$B1416)</f>
        <v>0</v>
      </c>
      <c r="J1416" s="13">
        <f>SUMIFS(IPO!$B$2:$B$5250,IPO!$H$2:$H$5250,"="&amp;data!$B1416,IPO!$J$2:$J$5250,"="&amp;data!$G1416)</f>
        <v>0</v>
      </c>
      <c r="K1416" s="13" t="str">
        <f>IF(I1416=1,SUMIFS(IPO!$C$2:$C$5250,IPO!$H$2:$H$5250,"="&amp;data!$B1416,IPO!$J$2:$J$5250,"="&amp;data!$G1416),"")</f>
        <v/>
      </c>
      <c r="L1416" s="13">
        <f>SUMIFS(IPO!$E$2:$E$5250,IPO!$H$2:$H$5250,"="&amp;data!$B1416,IPO!$J$2:$J$5250,"="&amp;data!$G1416)</f>
        <v>0</v>
      </c>
      <c r="M1416" s="13">
        <f>SUMIFS(IPO!$F$2:$F$5250,IPO!$H$2:$H$5250,"="&amp;data!$B1416,IPO!$J$2:$J$5250,"="&amp;data!$G1416)</f>
        <v>0</v>
      </c>
      <c r="N1416" s="13"/>
      <c r="P1416" s="16">
        <f>COUNTIFS(equity_bonds!$H$2:$H$6414,"="&amp;data!$B1416,equity_bonds!$J$2:$J$6414,"="&amp;data!$G1416)</f>
        <v>0</v>
      </c>
      <c r="Q1416" s="16">
        <f>SUMIFS(equity_bonds!$B$2:$B$6414,equity_bonds!$H$2:$H$6414,"="&amp;data!$B1416,equity_bonds!$J$2:$J$6414,"="&amp;data!$G1416)</f>
        <v>0</v>
      </c>
      <c r="R1416" s="16" t="str">
        <f>IF(P1416=1,SUMIFS(equity_bonds!$C$2:$C$6414,equity_bonds!$H$2:$H$6414,"="&amp;data!$B1416,equity_bonds!$J$2:$J$6414,"="&amp;data!$G1416),"")</f>
        <v/>
      </c>
      <c r="S1416" s="16">
        <f>SUMIFS(equity_bonds!$E$2:$E$6414,equity_bonds!$H$2:$H$6414,"="&amp;data!$B1416,equity_bonds!$J$2:$J$6414,"="&amp;data!$G1416)</f>
        <v>0</v>
      </c>
      <c r="T1416" s="16">
        <f>SUMIFS(equity_bonds!$F$2:$F$6414,equity_bonds!$H$2:$H$6414,"="&amp;data!$B1416,equity_bonds!$J$2:$J$6414,"="&amp;data!$G1416)</f>
        <v>0</v>
      </c>
      <c r="U1416" s="16"/>
    </row>
    <row r="1417" spans="1:21" x14ac:dyDescent="0.25">
      <c r="A1417">
        <v>2141</v>
      </c>
      <c r="B1417">
        <v>1999</v>
      </c>
      <c r="C1417">
        <v>3</v>
      </c>
      <c r="D1417" t="s">
        <v>107</v>
      </c>
      <c r="E1417" t="s">
        <v>25</v>
      </c>
      <c r="F1417" t="s">
        <v>2589</v>
      </c>
      <c r="G1417" t="str">
        <f t="shared" si="22"/>
        <v>Jones Day</v>
      </c>
      <c r="I1417" s="13">
        <f>COUNTIFS(IPO!$J$2:$J$5250,"="&amp;data!$G1417,IPO!$H$2:$H$5250,"="&amp;data!$B1417)</f>
        <v>1</v>
      </c>
      <c r="J1417" s="13">
        <f>SUMIFS(IPO!$B$2:$B$5250,IPO!$H$2:$H$5250,"="&amp;data!$B1417,IPO!$J$2:$J$5250,"="&amp;data!$G1417)</f>
        <v>345.4</v>
      </c>
      <c r="K1417" s="13">
        <f>IF(I1417=1,SUMIFS(IPO!$C$2:$C$5250,IPO!$H$2:$H$5250,"="&amp;data!$B1417,IPO!$J$2:$J$5250,"="&amp;data!$G1417),"")</f>
        <v>42</v>
      </c>
      <c r="L1417" s="13">
        <f>SUMIFS(IPO!$E$2:$E$5250,IPO!$H$2:$H$5250,"="&amp;data!$B1417,IPO!$J$2:$J$5250,"="&amp;data!$G1417)</f>
        <v>0.4</v>
      </c>
      <c r="M1417" s="13">
        <f>SUMIFS(IPO!$F$2:$F$5250,IPO!$H$2:$H$5250,"="&amp;data!$B1417,IPO!$J$2:$J$5250,"="&amp;data!$G1417)</f>
        <v>5</v>
      </c>
      <c r="N1417" s="13"/>
      <c r="P1417" s="16">
        <f>COUNTIFS(equity_bonds!$H$2:$H$6414,"="&amp;data!$B1417,equity_bonds!$J$2:$J$6414,"="&amp;data!$G1417)</f>
        <v>1</v>
      </c>
      <c r="Q1417" s="16">
        <f>SUMIFS(equity_bonds!$B$2:$B$6414,equity_bonds!$H$2:$H$6414,"="&amp;data!$B1417,equity_bonds!$J$2:$J$6414,"="&amp;data!$G1417)</f>
        <v>9967.4</v>
      </c>
      <c r="R1417" s="16">
        <f>IF(P1417=1,SUMIFS(equity_bonds!$C$2:$C$6414,equity_bonds!$H$2:$H$6414,"="&amp;data!$B1417,equity_bonds!$J$2:$J$6414,"="&amp;data!$G1417),"")</f>
        <v>58</v>
      </c>
      <c r="S1417" s="16">
        <f>SUMIFS(equity_bonds!$E$2:$E$6414,equity_bonds!$H$2:$H$6414,"="&amp;data!$B1417,equity_bonds!$J$2:$J$6414,"="&amp;data!$G1417)</f>
        <v>0.1</v>
      </c>
      <c r="T1417" s="16">
        <f>SUMIFS(equity_bonds!$F$2:$F$6414,equity_bonds!$H$2:$H$6414,"="&amp;data!$B1417,equity_bonds!$J$2:$J$6414,"="&amp;data!$G1417)</f>
        <v>49</v>
      </c>
      <c r="U1417" s="16"/>
    </row>
    <row r="1418" spans="1:21" x14ac:dyDescent="0.25">
      <c r="A1418">
        <v>2179</v>
      </c>
      <c r="B1418">
        <v>1999</v>
      </c>
      <c r="C1418">
        <v>55</v>
      </c>
      <c r="D1418" t="s">
        <v>175</v>
      </c>
      <c r="E1418" t="s">
        <v>143</v>
      </c>
      <c r="F1418" t="s">
        <v>2641</v>
      </c>
      <c r="G1418" t="str">
        <f t="shared" si="22"/>
        <v>Katten Muchin</v>
      </c>
      <c r="I1418" s="13">
        <f>COUNTIFS(IPO!$J$2:$J$5250,"="&amp;data!$G1418,IPO!$H$2:$H$5250,"="&amp;data!$B1418)</f>
        <v>1</v>
      </c>
      <c r="J1418" s="13">
        <f>SUMIFS(IPO!$B$2:$B$5250,IPO!$H$2:$H$5250,"="&amp;data!$B1418,IPO!$J$2:$J$5250,"="&amp;data!$G1418)</f>
        <v>2261.5</v>
      </c>
      <c r="K1418" s="13">
        <f>IF(I1418=1,SUMIFS(IPO!$C$2:$C$5250,IPO!$H$2:$H$5250,"="&amp;data!$B1418,IPO!$J$2:$J$5250,"="&amp;data!$G1418),"")</f>
        <v>11</v>
      </c>
      <c r="L1418" s="13">
        <f>SUMIFS(IPO!$E$2:$E$5250,IPO!$H$2:$H$5250,"="&amp;data!$B1418,IPO!$J$2:$J$5250,"="&amp;data!$G1418)</f>
        <v>2.5</v>
      </c>
      <c r="M1418" s="13">
        <f>SUMIFS(IPO!$F$2:$F$5250,IPO!$H$2:$H$5250,"="&amp;data!$B1418,IPO!$J$2:$J$5250,"="&amp;data!$G1418)</f>
        <v>5</v>
      </c>
      <c r="N1418" s="13"/>
      <c r="P1418" s="16">
        <f>COUNTIFS(equity_bonds!$H$2:$H$6414,"="&amp;data!$B1418,equity_bonds!$J$2:$J$6414,"="&amp;data!$G1418)</f>
        <v>2</v>
      </c>
      <c r="Q1418" s="16">
        <f>SUMIFS(equity_bonds!$B$2:$B$6414,equity_bonds!$H$2:$H$6414,"="&amp;data!$B1418,equity_bonds!$J$2:$J$6414,"="&amp;data!$G1418)</f>
        <v>9191.7000000000007</v>
      </c>
      <c r="R1418" s="16" t="str">
        <f>IF(P1418=1,SUMIFS(equity_bonds!$C$2:$C$6414,equity_bonds!$H$2:$H$6414,"="&amp;data!$B1418,equity_bonds!$J$2:$J$6414,"="&amp;data!$G1418),"")</f>
        <v/>
      </c>
      <c r="S1418" s="16">
        <f>SUMIFS(equity_bonds!$E$2:$E$6414,equity_bonds!$H$2:$H$6414,"="&amp;data!$B1418,equity_bonds!$J$2:$J$6414,"="&amp;data!$G1418)</f>
        <v>0.1</v>
      </c>
      <c r="T1418" s="16">
        <f>SUMIFS(equity_bonds!$F$2:$F$6414,equity_bonds!$H$2:$H$6414,"="&amp;data!$B1418,equity_bonds!$J$2:$J$6414,"="&amp;data!$G1418)</f>
        <v>25</v>
      </c>
      <c r="U1418" s="16"/>
    </row>
    <row r="1419" spans="1:21" x14ac:dyDescent="0.25">
      <c r="A1419">
        <v>2208</v>
      </c>
      <c r="B1419">
        <v>1999</v>
      </c>
      <c r="C1419">
        <v>52</v>
      </c>
      <c r="D1419" t="s">
        <v>146</v>
      </c>
      <c r="E1419" t="s">
        <v>26</v>
      </c>
      <c r="F1419" t="s">
        <v>26</v>
      </c>
      <c r="G1419" t="str">
        <f t="shared" si="22"/>
        <v>Kaye Scholer</v>
      </c>
      <c r="I1419" s="13">
        <f>COUNTIFS(IPO!$J$2:$J$5250,"="&amp;data!$G1419,IPO!$H$2:$H$5250,"="&amp;data!$B1419)</f>
        <v>1</v>
      </c>
      <c r="J1419" s="13">
        <f>SUMIFS(IPO!$B$2:$B$5250,IPO!$H$2:$H$5250,"="&amp;data!$B1419,IPO!$J$2:$J$5250,"="&amp;data!$G1419)</f>
        <v>111.3</v>
      </c>
      <c r="K1419" s="13">
        <f>IF(I1419=1,SUMIFS(IPO!$C$2:$C$5250,IPO!$H$2:$H$5250,"="&amp;data!$B1419,IPO!$J$2:$J$5250,"="&amp;data!$G1419),"")</f>
        <v>80</v>
      </c>
      <c r="L1419" s="13">
        <f>SUMIFS(IPO!$E$2:$E$5250,IPO!$H$2:$H$5250,"="&amp;data!$B1419,IPO!$J$2:$J$5250,"="&amp;data!$G1419)</f>
        <v>0.1</v>
      </c>
      <c r="M1419" s="13">
        <f>SUMIFS(IPO!$F$2:$F$5250,IPO!$H$2:$H$5250,"="&amp;data!$B1419,IPO!$J$2:$J$5250,"="&amp;data!$G1419)</f>
        <v>2</v>
      </c>
      <c r="N1419" s="13"/>
      <c r="P1419" s="16">
        <f>COUNTIFS(equity_bonds!$H$2:$H$6414,"="&amp;data!$B1419,equity_bonds!$J$2:$J$6414,"="&amp;data!$G1419)</f>
        <v>0</v>
      </c>
      <c r="Q1419" s="16">
        <f>SUMIFS(equity_bonds!$B$2:$B$6414,equity_bonds!$H$2:$H$6414,"="&amp;data!$B1419,equity_bonds!$J$2:$J$6414,"="&amp;data!$G1419)</f>
        <v>0</v>
      </c>
      <c r="R1419" s="16" t="str">
        <f>IF(P1419=1,SUMIFS(equity_bonds!$C$2:$C$6414,equity_bonds!$H$2:$H$6414,"="&amp;data!$B1419,equity_bonds!$J$2:$J$6414,"="&amp;data!$G1419),"")</f>
        <v/>
      </c>
      <c r="S1419" s="16">
        <f>SUMIFS(equity_bonds!$E$2:$E$6414,equity_bonds!$H$2:$H$6414,"="&amp;data!$B1419,equity_bonds!$J$2:$J$6414,"="&amp;data!$G1419)</f>
        <v>0</v>
      </c>
      <c r="T1419" s="16">
        <f>SUMIFS(equity_bonds!$F$2:$F$6414,equity_bonds!$H$2:$H$6414,"="&amp;data!$B1419,equity_bonds!$J$2:$J$6414,"="&amp;data!$G1419)</f>
        <v>0</v>
      </c>
      <c r="U1419" s="16"/>
    </row>
    <row r="1420" spans="1:21" x14ac:dyDescent="0.25">
      <c r="A1420">
        <v>2246</v>
      </c>
      <c r="B1420">
        <v>1999</v>
      </c>
      <c r="C1420">
        <v>89</v>
      </c>
      <c r="D1420" t="s">
        <v>171</v>
      </c>
      <c r="E1420" t="s">
        <v>27</v>
      </c>
      <c r="F1420" t="s">
        <v>2590</v>
      </c>
      <c r="G1420" t="str">
        <f t="shared" si="22"/>
        <v>Kelley Drye</v>
      </c>
      <c r="I1420" s="13">
        <f>COUNTIFS(IPO!$J$2:$J$5250,"="&amp;data!$G1420,IPO!$H$2:$H$5250,"="&amp;data!$B1420)</f>
        <v>0</v>
      </c>
      <c r="J1420" s="13">
        <f>SUMIFS(IPO!$B$2:$B$5250,IPO!$H$2:$H$5250,"="&amp;data!$B1420,IPO!$J$2:$J$5250,"="&amp;data!$G1420)</f>
        <v>0</v>
      </c>
      <c r="K1420" s="13" t="str">
        <f>IF(I1420=1,SUMIFS(IPO!$C$2:$C$5250,IPO!$H$2:$H$5250,"="&amp;data!$B1420,IPO!$J$2:$J$5250,"="&amp;data!$G1420),"")</f>
        <v/>
      </c>
      <c r="L1420" s="13">
        <f>SUMIFS(IPO!$E$2:$E$5250,IPO!$H$2:$H$5250,"="&amp;data!$B1420,IPO!$J$2:$J$5250,"="&amp;data!$G1420)</f>
        <v>0</v>
      </c>
      <c r="M1420" s="13">
        <f>SUMIFS(IPO!$F$2:$F$5250,IPO!$H$2:$H$5250,"="&amp;data!$B1420,IPO!$J$2:$J$5250,"="&amp;data!$G1420)</f>
        <v>0</v>
      </c>
      <c r="N1420" s="13"/>
      <c r="P1420" s="16">
        <f>COUNTIFS(equity_bonds!$H$2:$H$6414,"="&amp;data!$B1420,equity_bonds!$J$2:$J$6414,"="&amp;data!$G1420)</f>
        <v>1</v>
      </c>
      <c r="Q1420" s="16">
        <f>SUMIFS(equity_bonds!$B$2:$B$6414,equity_bonds!$H$2:$H$6414,"="&amp;data!$B1420,equity_bonds!$J$2:$J$6414,"="&amp;data!$G1420)</f>
        <v>3649.3</v>
      </c>
      <c r="R1420" s="16">
        <f>IF(P1420=1,SUMIFS(equity_bonds!$C$2:$C$6414,equity_bonds!$H$2:$H$6414,"="&amp;data!$B1420,equity_bonds!$J$2:$J$6414,"="&amp;data!$G1420),"")</f>
        <v>93</v>
      </c>
      <c r="S1420" s="16">
        <f>SUMIFS(equity_bonds!$E$2:$E$6414,equity_bonds!$H$2:$H$6414,"="&amp;data!$B1420,equity_bonds!$J$2:$J$6414,"="&amp;data!$G1420)</f>
        <v>0</v>
      </c>
      <c r="T1420" s="16">
        <f>SUMIFS(equity_bonds!$F$2:$F$6414,equity_bonds!$H$2:$H$6414,"="&amp;data!$B1420,equity_bonds!$J$2:$J$6414,"="&amp;data!$G1420)</f>
        <v>3</v>
      </c>
      <c r="U1420" s="16"/>
    </row>
    <row r="1421" spans="1:21" x14ac:dyDescent="0.25">
      <c r="A1421">
        <v>2262</v>
      </c>
      <c r="B1421">
        <v>1999</v>
      </c>
      <c r="C1421">
        <v>198</v>
      </c>
      <c r="D1421" t="s">
        <v>5</v>
      </c>
      <c r="E1421" t="s">
        <v>282</v>
      </c>
      <c r="F1421" t="s">
        <v>2705</v>
      </c>
      <c r="G1421" t="str">
        <f t="shared" si="22"/>
        <v>Kenyon Kenyon</v>
      </c>
      <c r="I1421" s="13">
        <f>COUNTIFS(IPO!$J$2:$J$5250,"="&amp;data!$G1421,IPO!$H$2:$H$5250,"="&amp;data!$B1421)</f>
        <v>0</v>
      </c>
      <c r="J1421" s="13">
        <f>SUMIFS(IPO!$B$2:$B$5250,IPO!$H$2:$H$5250,"="&amp;data!$B1421,IPO!$J$2:$J$5250,"="&amp;data!$G1421)</f>
        <v>0</v>
      </c>
      <c r="K1421" s="13" t="str">
        <f>IF(I1421=1,SUMIFS(IPO!$C$2:$C$5250,IPO!$H$2:$H$5250,"="&amp;data!$B1421,IPO!$J$2:$J$5250,"="&amp;data!$G1421),"")</f>
        <v/>
      </c>
      <c r="L1421" s="13">
        <f>SUMIFS(IPO!$E$2:$E$5250,IPO!$H$2:$H$5250,"="&amp;data!$B1421,IPO!$J$2:$J$5250,"="&amp;data!$G1421)</f>
        <v>0</v>
      </c>
      <c r="M1421" s="13">
        <f>SUMIFS(IPO!$F$2:$F$5250,IPO!$H$2:$H$5250,"="&amp;data!$B1421,IPO!$J$2:$J$5250,"="&amp;data!$G1421)</f>
        <v>0</v>
      </c>
      <c r="N1421" s="13"/>
      <c r="P1421" s="16">
        <f>COUNTIFS(equity_bonds!$H$2:$H$6414,"="&amp;data!$B1421,equity_bonds!$J$2:$J$6414,"="&amp;data!$G1421)</f>
        <v>0</v>
      </c>
      <c r="Q1421" s="16">
        <f>SUMIFS(equity_bonds!$B$2:$B$6414,equity_bonds!$H$2:$H$6414,"="&amp;data!$B1421,equity_bonds!$J$2:$J$6414,"="&amp;data!$G1421)</f>
        <v>0</v>
      </c>
      <c r="R1421" s="16" t="str">
        <f>IF(P1421=1,SUMIFS(equity_bonds!$C$2:$C$6414,equity_bonds!$H$2:$H$6414,"="&amp;data!$B1421,equity_bonds!$J$2:$J$6414,"="&amp;data!$G1421),"")</f>
        <v/>
      </c>
      <c r="S1421" s="16">
        <f>SUMIFS(equity_bonds!$E$2:$E$6414,equity_bonds!$H$2:$H$6414,"="&amp;data!$B1421,equity_bonds!$J$2:$J$6414,"="&amp;data!$G1421)</f>
        <v>0</v>
      </c>
      <c r="T1421" s="16">
        <f>SUMIFS(equity_bonds!$F$2:$F$6414,equity_bonds!$H$2:$H$6414,"="&amp;data!$B1421,equity_bonds!$J$2:$J$6414,"="&amp;data!$G1421)</f>
        <v>0</v>
      </c>
      <c r="U1421" s="16"/>
    </row>
    <row r="1422" spans="1:21" x14ac:dyDescent="0.25">
      <c r="A1422">
        <v>2280</v>
      </c>
      <c r="B1422">
        <v>1999</v>
      </c>
      <c r="C1422">
        <v>79</v>
      </c>
      <c r="D1422" t="s">
        <v>215</v>
      </c>
      <c r="E1422" t="s">
        <v>243</v>
      </c>
      <c r="F1422" t="s">
        <v>243</v>
      </c>
      <c r="G1422" t="str">
        <f t="shared" si="22"/>
        <v>Kilpatrick Stockton</v>
      </c>
      <c r="I1422" s="13">
        <f>COUNTIFS(IPO!$J$2:$J$5250,"="&amp;data!$G1422,IPO!$H$2:$H$5250,"="&amp;data!$B1422)</f>
        <v>1</v>
      </c>
      <c r="J1422" s="13">
        <f>SUMIFS(IPO!$B$2:$B$5250,IPO!$H$2:$H$5250,"="&amp;data!$B1422,IPO!$J$2:$J$5250,"="&amp;data!$G1422)</f>
        <v>22.1</v>
      </c>
      <c r="K1422" s="13">
        <f>IF(I1422=1,SUMIFS(IPO!$C$2:$C$5250,IPO!$H$2:$H$5250,"="&amp;data!$B1422,IPO!$J$2:$J$5250,"="&amp;data!$G1422),"")</f>
        <v>161</v>
      </c>
      <c r="L1422" s="13">
        <f>SUMIFS(IPO!$E$2:$E$5250,IPO!$H$2:$H$5250,"="&amp;data!$B1422,IPO!$J$2:$J$5250,"="&amp;data!$G1422)</f>
        <v>0</v>
      </c>
      <c r="M1422" s="13">
        <f>SUMIFS(IPO!$F$2:$F$5250,IPO!$H$2:$H$5250,"="&amp;data!$B1422,IPO!$J$2:$J$5250,"="&amp;data!$G1422)</f>
        <v>1</v>
      </c>
      <c r="N1422" s="13"/>
      <c r="P1422" s="16">
        <f>COUNTIFS(equity_bonds!$H$2:$H$6414,"="&amp;data!$B1422,equity_bonds!$J$2:$J$6414,"="&amp;data!$G1422)</f>
        <v>1</v>
      </c>
      <c r="Q1422" s="16">
        <f>SUMIFS(equity_bonds!$B$2:$B$6414,equity_bonds!$H$2:$H$6414,"="&amp;data!$B1422,equity_bonds!$J$2:$J$6414,"="&amp;data!$G1422)</f>
        <v>944.7</v>
      </c>
      <c r="R1422" s="16">
        <f>IF(P1422=1,SUMIFS(equity_bonds!$C$2:$C$6414,equity_bonds!$H$2:$H$6414,"="&amp;data!$B1422,equity_bonds!$J$2:$J$6414,"="&amp;data!$G1422),"")</f>
        <v>191</v>
      </c>
      <c r="S1422" s="16">
        <f>SUMIFS(equity_bonds!$E$2:$E$6414,equity_bonds!$H$2:$H$6414,"="&amp;data!$B1422,equity_bonds!$J$2:$J$6414,"="&amp;data!$G1422)</f>
        <v>0</v>
      </c>
      <c r="T1422" s="16">
        <f>SUMIFS(equity_bonds!$F$2:$F$6414,equity_bonds!$H$2:$H$6414,"="&amp;data!$B1422,equity_bonds!$J$2:$J$6414,"="&amp;data!$G1422)</f>
        <v>6</v>
      </c>
      <c r="U1422" s="16"/>
    </row>
    <row r="1423" spans="1:21" x14ac:dyDescent="0.25">
      <c r="A1423">
        <v>2310</v>
      </c>
      <c r="B1423">
        <v>1999</v>
      </c>
      <c r="C1423">
        <v>37</v>
      </c>
      <c r="D1423" t="s">
        <v>84</v>
      </c>
      <c r="E1423" t="s">
        <v>88</v>
      </c>
      <c r="F1423" t="s">
        <v>2623</v>
      </c>
      <c r="G1423" t="str">
        <f t="shared" si="22"/>
        <v>King Spalding</v>
      </c>
      <c r="I1423" s="13">
        <f>COUNTIFS(IPO!$J$2:$J$5250,"="&amp;data!$G1423,IPO!$H$2:$H$5250,"="&amp;data!$B1423)</f>
        <v>1</v>
      </c>
      <c r="J1423" s="13">
        <f>SUMIFS(IPO!$B$2:$B$5250,IPO!$H$2:$H$5250,"="&amp;data!$B1423,IPO!$J$2:$J$5250,"="&amp;data!$G1423)</f>
        <v>286.5</v>
      </c>
      <c r="K1423" s="13">
        <f>IF(I1423=1,SUMIFS(IPO!$C$2:$C$5250,IPO!$H$2:$H$5250,"="&amp;data!$B1423,IPO!$J$2:$J$5250,"="&amp;data!$G1423),"")</f>
        <v>49</v>
      </c>
      <c r="L1423" s="13">
        <f>SUMIFS(IPO!$E$2:$E$5250,IPO!$H$2:$H$5250,"="&amp;data!$B1423,IPO!$J$2:$J$5250,"="&amp;data!$G1423)</f>
        <v>0.3</v>
      </c>
      <c r="M1423" s="13">
        <f>SUMIFS(IPO!$F$2:$F$5250,IPO!$H$2:$H$5250,"="&amp;data!$B1423,IPO!$J$2:$J$5250,"="&amp;data!$G1423)</f>
        <v>4</v>
      </c>
      <c r="N1423" s="13"/>
      <c r="P1423" s="16">
        <f>COUNTIFS(equity_bonds!$H$2:$H$6414,"="&amp;data!$B1423,equity_bonds!$J$2:$J$6414,"="&amp;data!$G1423)</f>
        <v>1</v>
      </c>
      <c r="Q1423" s="16">
        <f>SUMIFS(equity_bonds!$B$2:$B$6414,equity_bonds!$H$2:$H$6414,"="&amp;data!$B1423,equity_bonds!$J$2:$J$6414,"="&amp;data!$G1423)</f>
        <v>12454.8</v>
      </c>
      <c r="R1423" s="16">
        <f>IF(P1423=1,SUMIFS(equity_bonds!$C$2:$C$6414,equity_bonds!$H$2:$H$6414,"="&amp;data!$B1423,equity_bonds!$J$2:$J$6414,"="&amp;data!$G1423),"")</f>
        <v>45</v>
      </c>
      <c r="S1423" s="16">
        <f>SUMIFS(equity_bonds!$E$2:$E$6414,equity_bonds!$H$2:$H$6414,"="&amp;data!$B1423,equity_bonds!$J$2:$J$6414,"="&amp;data!$G1423)</f>
        <v>0.1</v>
      </c>
      <c r="T1423" s="16">
        <f>SUMIFS(equity_bonds!$F$2:$F$6414,equity_bonds!$H$2:$H$6414,"="&amp;data!$B1423,equity_bonds!$J$2:$J$6414,"="&amp;data!$G1423)</f>
        <v>31</v>
      </c>
      <c r="U1423" s="16"/>
    </row>
    <row r="1424" spans="1:21" x14ac:dyDescent="0.25">
      <c r="A1424">
        <v>2341</v>
      </c>
      <c r="B1424">
        <v>1999</v>
      </c>
      <c r="C1424">
        <v>19</v>
      </c>
      <c r="D1424" t="s">
        <v>116</v>
      </c>
      <c r="E1424" t="s">
        <v>28</v>
      </c>
      <c r="F1424" t="s">
        <v>2591</v>
      </c>
      <c r="G1424" t="str">
        <f t="shared" si="22"/>
        <v>Kirkland Ellis</v>
      </c>
      <c r="I1424" s="13">
        <f>COUNTIFS(IPO!$J$2:$J$5250,"="&amp;data!$G1424,IPO!$H$2:$H$5250,"="&amp;data!$B1424)</f>
        <v>1</v>
      </c>
      <c r="J1424" s="13">
        <f>SUMIFS(IPO!$B$2:$B$5250,IPO!$H$2:$H$5250,"="&amp;data!$B1424,IPO!$J$2:$J$5250,"="&amp;data!$G1424)</f>
        <v>781.1</v>
      </c>
      <c r="K1424" s="13">
        <f>IF(I1424=1,SUMIFS(IPO!$C$2:$C$5250,IPO!$H$2:$H$5250,"="&amp;data!$B1424,IPO!$J$2:$J$5250,"="&amp;data!$G1424),"")</f>
        <v>22</v>
      </c>
      <c r="L1424" s="13">
        <f>SUMIFS(IPO!$E$2:$E$5250,IPO!$H$2:$H$5250,"="&amp;data!$B1424,IPO!$J$2:$J$5250,"="&amp;data!$G1424)</f>
        <v>0.9</v>
      </c>
      <c r="M1424" s="13">
        <f>SUMIFS(IPO!$F$2:$F$5250,IPO!$H$2:$H$5250,"="&amp;data!$B1424,IPO!$J$2:$J$5250,"="&amp;data!$G1424)</f>
        <v>7</v>
      </c>
      <c r="N1424" s="13"/>
      <c r="P1424" s="16">
        <f>COUNTIFS(equity_bonds!$H$2:$H$6414,"="&amp;data!$B1424,equity_bonds!$J$2:$J$6414,"="&amp;data!$G1424)</f>
        <v>1</v>
      </c>
      <c r="Q1424" s="16">
        <f>SUMIFS(equity_bonds!$B$2:$B$6414,equity_bonds!$H$2:$H$6414,"="&amp;data!$B1424,equity_bonds!$J$2:$J$6414,"="&amp;data!$G1424)</f>
        <v>14846.6</v>
      </c>
      <c r="R1424" s="16">
        <f>IF(P1424=1,SUMIFS(equity_bonds!$C$2:$C$6414,equity_bonds!$H$2:$H$6414,"="&amp;data!$B1424,equity_bonds!$J$2:$J$6414,"="&amp;data!$G1424),"")</f>
        <v>37</v>
      </c>
      <c r="S1424" s="16">
        <f>SUMIFS(equity_bonds!$E$2:$E$6414,equity_bonds!$H$2:$H$6414,"="&amp;data!$B1424,equity_bonds!$J$2:$J$6414,"="&amp;data!$G1424)</f>
        <v>0.1</v>
      </c>
      <c r="T1424" s="16">
        <f>SUMIFS(equity_bonds!$F$2:$F$6414,equity_bonds!$H$2:$H$6414,"="&amp;data!$B1424,equity_bonds!$J$2:$J$6414,"="&amp;data!$G1424)</f>
        <v>43</v>
      </c>
      <c r="U1424" s="16"/>
    </row>
    <row r="1425" spans="1:21" x14ac:dyDescent="0.25">
      <c r="A1425">
        <v>2370</v>
      </c>
      <c r="B1425">
        <v>1999</v>
      </c>
      <c r="C1425">
        <v>69</v>
      </c>
      <c r="D1425" t="s">
        <v>130</v>
      </c>
      <c r="E1425" t="s">
        <v>145</v>
      </c>
      <c r="F1425" t="s">
        <v>2642</v>
      </c>
      <c r="G1425" t="str">
        <f t="shared" si="22"/>
        <v>Kirkpatrick Lockhart</v>
      </c>
      <c r="I1425" s="13">
        <f>COUNTIFS(IPO!$J$2:$J$5250,"="&amp;data!$G1425,IPO!$H$2:$H$5250,"="&amp;data!$B1425)</f>
        <v>1</v>
      </c>
      <c r="J1425" s="13">
        <f>SUMIFS(IPO!$B$2:$B$5250,IPO!$H$2:$H$5250,"="&amp;data!$B1425,IPO!$J$2:$J$5250,"="&amp;data!$G1425)</f>
        <v>2557.4</v>
      </c>
      <c r="K1425" s="13">
        <f>IF(I1425=1,SUMIFS(IPO!$C$2:$C$5250,IPO!$H$2:$H$5250,"="&amp;data!$B1425,IPO!$J$2:$J$5250,"="&amp;data!$G1425),"")</f>
        <v>9</v>
      </c>
      <c r="L1425" s="13">
        <f>SUMIFS(IPO!$E$2:$E$5250,IPO!$H$2:$H$5250,"="&amp;data!$B1425,IPO!$J$2:$J$5250,"="&amp;data!$G1425)</f>
        <v>2.8</v>
      </c>
      <c r="M1425" s="13">
        <f>SUMIFS(IPO!$F$2:$F$5250,IPO!$H$2:$H$5250,"="&amp;data!$B1425,IPO!$J$2:$J$5250,"="&amp;data!$G1425)</f>
        <v>6</v>
      </c>
      <c r="N1425" s="13"/>
      <c r="P1425" s="16">
        <f>COUNTIFS(equity_bonds!$H$2:$H$6414,"="&amp;data!$B1425,equity_bonds!$J$2:$J$6414,"="&amp;data!$G1425)</f>
        <v>1</v>
      </c>
      <c r="Q1425" s="16">
        <f>SUMIFS(equity_bonds!$B$2:$B$6414,equity_bonds!$H$2:$H$6414,"="&amp;data!$B1425,equity_bonds!$J$2:$J$6414,"="&amp;data!$G1425)</f>
        <v>4393</v>
      </c>
      <c r="R1425" s="16">
        <f>IF(P1425=1,SUMIFS(equity_bonds!$C$2:$C$6414,equity_bonds!$H$2:$H$6414,"="&amp;data!$B1425,equity_bonds!$J$2:$J$6414,"="&amp;data!$G1425),"")</f>
        <v>87</v>
      </c>
      <c r="S1425" s="16">
        <f>SUMIFS(equity_bonds!$E$2:$E$6414,equity_bonds!$H$2:$H$6414,"="&amp;data!$B1425,equity_bonds!$J$2:$J$6414,"="&amp;data!$G1425)</f>
        <v>0</v>
      </c>
      <c r="T1425" s="16">
        <f>SUMIFS(equity_bonds!$F$2:$F$6414,equity_bonds!$H$2:$H$6414,"="&amp;data!$B1425,equity_bonds!$J$2:$J$6414,"="&amp;data!$G1425)</f>
        <v>17</v>
      </c>
      <c r="U1425" s="16"/>
    </row>
    <row r="1426" spans="1:21" x14ac:dyDescent="0.25">
      <c r="A1426">
        <v>2395</v>
      </c>
      <c r="B1426">
        <v>1999</v>
      </c>
      <c r="C1426">
        <v>128</v>
      </c>
      <c r="D1426" t="s">
        <v>5</v>
      </c>
      <c r="E1426" t="s">
        <v>283</v>
      </c>
      <c r="F1426" t="s">
        <v>2706</v>
      </c>
      <c r="G1426" t="str">
        <f t="shared" si="22"/>
        <v>Kramer Levin</v>
      </c>
      <c r="I1426" s="13">
        <f>COUNTIFS(IPO!$J$2:$J$5250,"="&amp;data!$G1426,IPO!$H$2:$H$5250,"="&amp;data!$B1426)</f>
        <v>1</v>
      </c>
      <c r="J1426" s="13">
        <f>SUMIFS(IPO!$B$2:$B$5250,IPO!$H$2:$H$5250,"="&amp;data!$B1426,IPO!$J$2:$J$5250,"="&amp;data!$G1426)</f>
        <v>53.6</v>
      </c>
      <c r="K1426" s="13">
        <f>IF(I1426=1,SUMIFS(IPO!$C$2:$C$5250,IPO!$H$2:$H$5250,"="&amp;data!$B1426,IPO!$J$2:$J$5250,"="&amp;data!$G1426),"")</f>
        <v>114</v>
      </c>
      <c r="L1426" s="13">
        <f>SUMIFS(IPO!$E$2:$E$5250,IPO!$H$2:$H$5250,"="&amp;data!$B1426,IPO!$J$2:$J$5250,"="&amp;data!$G1426)</f>
        <v>0.1</v>
      </c>
      <c r="M1426" s="13">
        <f>SUMIFS(IPO!$F$2:$F$5250,IPO!$H$2:$H$5250,"="&amp;data!$B1426,IPO!$J$2:$J$5250,"="&amp;data!$G1426)</f>
        <v>1</v>
      </c>
      <c r="N1426" s="13"/>
      <c r="P1426" s="16">
        <f>COUNTIFS(equity_bonds!$H$2:$H$6414,"="&amp;data!$B1426,equity_bonds!$J$2:$J$6414,"="&amp;data!$G1426)</f>
        <v>2</v>
      </c>
      <c r="Q1426" s="16">
        <f>SUMIFS(equity_bonds!$B$2:$B$6414,equity_bonds!$H$2:$H$6414,"="&amp;data!$B1426,equity_bonds!$J$2:$J$6414,"="&amp;data!$G1426)</f>
        <v>3260.2</v>
      </c>
      <c r="R1426" s="16" t="str">
        <f>IF(P1426=1,SUMIFS(equity_bonds!$C$2:$C$6414,equity_bonds!$H$2:$H$6414,"="&amp;data!$B1426,equity_bonds!$J$2:$J$6414,"="&amp;data!$G1426),"")</f>
        <v/>
      </c>
      <c r="S1426" s="16">
        <f>SUMIFS(equity_bonds!$E$2:$E$6414,equity_bonds!$H$2:$H$6414,"="&amp;data!$B1426,equity_bonds!$J$2:$J$6414,"="&amp;data!$G1426)</f>
        <v>0</v>
      </c>
      <c r="T1426" s="16">
        <f>SUMIFS(equity_bonds!$F$2:$F$6414,equity_bonds!$H$2:$H$6414,"="&amp;data!$B1426,equity_bonds!$J$2:$J$6414,"="&amp;data!$G1426)</f>
        <v>2</v>
      </c>
      <c r="U1426" s="16"/>
    </row>
    <row r="1427" spans="1:21" x14ac:dyDescent="0.25">
      <c r="A1427">
        <v>2413</v>
      </c>
      <c r="B1427">
        <v>1999</v>
      </c>
      <c r="C1427">
        <v>170</v>
      </c>
      <c r="D1427" t="s">
        <v>5</v>
      </c>
      <c r="E1427" t="s">
        <v>90</v>
      </c>
      <c r="F1427" t="s">
        <v>90</v>
      </c>
      <c r="G1427" t="str">
        <f t="shared" si="22"/>
        <v>Kutak Rock</v>
      </c>
      <c r="I1427" s="13">
        <f>COUNTIFS(IPO!$J$2:$J$5250,"="&amp;data!$G1427,IPO!$H$2:$H$5250,"="&amp;data!$B1427)</f>
        <v>0</v>
      </c>
      <c r="J1427" s="13">
        <f>SUMIFS(IPO!$B$2:$B$5250,IPO!$H$2:$H$5250,"="&amp;data!$B1427,IPO!$J$2:$J$5250,"="&amp;data!$G1427)</f>
        <v>0</v>
      </c>
      <c r="K1427" s="13" t="str">
        <f>IF(I1427=1,SUMIFS(IPO!$C$2:$C$5250,IPO!$H$2:$H$5250,"="&amp;data!$B1427,IPO!$J$2:$J$5250,"="&amp;data!$G1427),"")</f>
        <v/>
      </c>
      <c r="L1427" s="13">
        <f>SUMIFS(IPO!$E$2:$E$5250,IPO!$H$2:$H$5250,"="&amp;data!$B1427,IPO!$J$2:$J$5250,"="&amp;data!$G1427)</f>
        <v>0</v>
      </c>
      <c r="M1427" s="13">
        <f>SUMIFS(IPO!$F$2:$F$5250,IPO!$H$2:$H$5250,"="&amp;data!$B1427,IPO!$J$2:$J$5250,"="&amp;data!$G1427)</f>
        <v>0</v>
      </c>
      <c r="N1427" s="13"/>
      <c r="P1427" s="16">
        <f>COUNTIFS(equity_bonds!$H$2:$H$6414,"="&amp;data!$B1427,equity_bonds!$J$2:$J$6414,"="&amp;data!$G1427)</f>
        <v>1</v>
      </c>
      <c r="Q1427" s="16">
        <f>SUMIFS(equity_bonds!$B$2:$B$6414,equity_bonds!$H$2:$H$6414,"="&amp;data!$B1427,equity_bonds!$J$2:$J$6414,"="&amp;data!$G1427)</f>
        <v>7034.3</v>
      </c>
      <c r="R1427" s="16">
        <f>IF(P1427=1,SUMIFS(equity_bonds!$C$2:$C$6414,equity_bonds!$H$2:$H$6414,"="&amp;data!$B1427,equity_bonds!$J$2:$J$6414,"="&amp;data!$G1427),"")</f>
        <v>67</v>
      </c>
      <c r="S1427" s="16">
        <f>SUMIFS(equity_bonds!$E$2:$E$6414,equity_bonds!$H$2:$H$6414,"="&amp;data!$B1427,equity_bonds!$J$2:$J$6414,"="&amp;data!$G1427)</f>
        <v>0.1</v>
      </c>
      <c r="T1427" s="16">
        <f>SUMIFS(equity_bonds!$F$2:$F$6414,equity_bonds!$H$2:$H$6414,"="&amp;data!$B1427,equity_bonds!$J$2:$J$6414,"="&amp;data!$G1427)</f>
        <v>8</v>
      </c>
      <c r="U1427" s="16"/>
    </row>
    <row r="1428" spans="1:21" x14ac:dyDescent="0.25">
      <c r="A1428">
        <v>2434</v>
      </c>
      <c r="B1428">
        <v>1999</v>
      </c>
      <c r="C1428">
        <v>171</v>
      </c>
      <c r="D1428" t="s">
        <v>5</v>
      </c>
      <c r="E1428" t="s">
        <v>284</v>
      </c>
      <c r="F1428" t="s">
        <v>284</v>
      </c>
      <c r="G1428" t="str">
        <f t="shared" si="22"/>
        <v>Lane Powell</v>
      </c>
      <c r="I1428" s="13">
        <f>COUNTIFS(IPO!$J$2:$J$5250,"="&amp;data!$G1428,IPO!$H$2:$H$5250,"="&amp;data!$B1428)</f>
        <v>0</v>
      </c>
      <c r="J1428" s="13">
        <f>SUMIFS(IPO!$B$2:$B$5250,IPO!$H$2:$H$5250,"="&amp;data!$B1428,IPO!$J$2:$J$5250,"="&amp;data!$G1428)</f>
        <v>0</v>
      </c>
      <c r="K1428" s="13" t="str">
        <f>IF(I1428=1,SUMIFS(IPO!$C$2:$C$5250,IPO!$H$2:$H$5250,"="&amp;data!$B1428,IPO!$J$2:$J$5250,"="&amp;data!$G1428),"")</f>
        <v/>
      </c>
      <c r="L1428" s="13">
        <f>SUMIFS(IPO!$E$2:$E$5250,IPO!$H$2:$H$5250,"="&amp;data!$B1428,IPO!$J$2:$J$5250,"="&amp;data!$G1428)</f>
        <v>0</v>
      </c>
      <c r="M1428" s="13">
        <f>SUMIFS(IPO!$F$2:$F$5250,IPO!$H$2:$H$5250,"="&amp;data!$B1428,IPO!$J$2:$J$5250,"="&amp;data!$G1428)</f>
        <v>0</v>
      </c>
      <c r="N1428" s="13"/>
      <c r="P1428" s="16">
        <f>COUNTIFS(equity_bonds!$H$2:$H$6414,"="&amp;data!$B1428,equity_bonds!$J$2:$J$6414,"="&amp;data!$G1428)</f>
        <v>1</v>
      </c>
      <c r="Q1428" s="16">
        <f>SUMIFS(equity_bonds!$B$2:$B$6414,equity_bonds!$H$2:$H$6414,"="&amp;data!$B1428,equity_bonds!$J$2:$J$6414,"="&amp;data!$G1428)</f>
        <v>899.9</v>
      </c>
      <c r="R1428" s="16">
        <f>IF(P1428=1,SUMIFS(equity_bonds!$C$2:$C$6414,equity_bonds!$H$2:$H$6414,"="&amp;data!$B1428,equity_bonds!$J$2:$J$6414,"="&amp;data!$G1428),"")</f>
        <v>194</v>
      </c>
      <c r="S1428" s="16">
        <f>SUMIFS(equity_bonds!$E$2:$E$6414,equity_bonds!$H$2:$H$6414,"="&amp;data!$B1428,equity_bonds!$J$2:$J$6414,"="&amp;data!$G1428)</f>
        <v>0</v>
      </c>
      <c r="T1428" s="16">
        <f>SUMIFS(equity_bonds!$F$2:$F$6414,equity_bonds!$H$2:$H$6414,"="&amp;data!$B1428,equity_bonds!$J$2:$J$6414,"="&amp;data!$G1428)</f>
        <v>2</v>
      </c>
      <c r="U1428" s="16"/>
    </row>
    <row r="1429" spans="1:21" x14ac:dyDescent="0.25">
      <c r="A1429">
        <v>2451</v>
      </c>
      <c r="B1429">
        <v>1999</v>
      </c>
      <c r="C1429">
        <v>4</v>
      </c>
      <c r="D1429" t="s">
        <v>114</v>
      </c>
      <c r="E1429" t="s">
        <v>29</v>
      </c>
      <c r="F1429" t="s">
        <v>2592</v>
      </c>
      <c r="G1429" t="str">
        <f t="shared" si="22"/>
        <v>Latham Watkins</v>
      </c>
      <c r="I1429" s="13">
        <f>COUNTIFS(IPO!$J$2:$J$5250,"="&amp;data!$G1429,IPO!$H$2:$H$5250,"="&amp;data!$B1429)</f>
        <v>1</v>
      </c>
      <c r="J1429" s="13">
        <f>SUMIFS(IPO!$B$2:$B$5250,IPO!$H$2:$H$5250,"="&amp;data!$B1429,IPO!$J$2:$J$5250,"="&amp;data!$G1429)</f>
        <v>629</v>
      </c>
      <c r="K1429" s="13">
        <f>IF(I1429=1,SUMIFS(IPO!$C$2:$C$5250,IPO!$H$2:$H$5250,"="&amp;data!$B1429,IPO!$J$2:$J$5250,"="&amp;data!$G1429),"")</f>
        <v>29</v>
      </c>
      <c r="L1429" s="13">
        <f>SUMIFS(IPO!$E$2:$E$5250,IPO!$H$2:$H$5250,"="&amp;data!$B1429,IPO!$J$2:$J$5250,"="&amp;data!$G1429)</f>
        <v>0.7</v>
      </c>
      <c r="M1429" s="13">
        <f>SUMIFS(IPO!$F$2:$F$5250,IPO!$H$2:$H$5250,"="&amp;data!$B1429,IPO!$J$2:$J$5250,"="&amp;data!$G1429)</f>
        <v>6</v>
      </c>
      <c r="N1429" s="13"/>
      <c r="P1429" s="16">
        <f>COUNTIFS(equity_bonds!$H$2:$H$6414,"="&amp;data!$B1429,equity_bonds!$J$2:$J$6414,"="&amp;data!$G1429)</f>
        <v>1</v>
      </c>
      <c r="Q1429" s="16">
        <f>SUMIFS(equity_bonds!$B$2:$B$6414,equity_bonds!$H$2:$H$6414,"="&amp;data!$B1429,equity_bonds!$J$2:$J$6414,"="&amp;data!$G1429)</f>
        <v>77800</v>
      </c>
      <c r="R1429" s="16">
        <f>IF(P1429=1,SUMIFS(equity_bonds!$C$2:$C$6414,equity_bonds!$H$2:$H$6414,"="&amp;data!$B1429,equity_bonds!$J$2:$J$6414,"="&amp;data!$G1429),"")</f>
        <v>15</v>
      </c>
      <c r="S1429" s="16">
        <f>SUMIFS(equity_bonds!$E$2:$E$6414,equity_bonds!$H$2:$H$6414,"="&amp;data!$B1429,equity_bonds!$J$2:$J$6414,"="&amp;data!$G1429)</f>
        <v>0.6</v>
      </c>
      <c r="T1429" s="16">
        <f>SUMIFS(equity_bonds!$F$2:$F$6414,equity_bonds!$H$2:$H$6414,"="&amp;data!$B1429,equity_bonds!$J$2:$J$6414,"="&amp;data!$G1429)</f>
        <v>118</v>
      </c>
      <c r="U1429" s="16"/>
    </row>
    <row r="1430" spans="1:21" x14ac:dyDescent="0.25">
      <c r="A1430">
        <v>2484</v>
      </c>
      <c r="B1430">
        <v>1999</v>
      </c>
      <c r="C1430">
        <v>23</v>
      </c>
      <c r="D1430" t="s">
        <v>71</v>
      </c>
      <c r="E1430" t="s">
        <v>231</v>
      </c>
      <c r="F1430" t="s">
        <v>2670</v>
      </c>
      <c r="G1430" t="str">
        <f t="shared" si="22"/>
        <v>LeBoeuf Lamb</v>
      </c>
      <c r="I1430" s="13">
        <f>COUNTIFS(IPO!$J$2:$J$5250,"="&amp;data!$G1430,IPO!$H$2:$H$5250,"="&amp;data!$B1430)</f>
        <v>1</v>
      </c>
      <c r="J1430" s="13">
        <f>SUMIFS(IPO!$B$2:$B$5250,IPO!$H$2:$H$5250,"="&amp;data!$B1430,IPO!$J$2:$J$5250,"="&amp;data!$G1430)</f>
        <v>305.3</v>
      </c>
      <c r="K1430" s="13">
        <f>IF(I1430=1,SUMIFS(IPO!$C$2:$C$5250,IPO!$H$2:$H$5250,"="&amp;data!$B1430,IPO!$J$2:$J$5250,"="&amp;data!$G1430),"")</f>
        <v>44</v>
      </c>
      <c r="L1430" s="13">
        <f>SUMIFS(IPO!$E$2:$E$5250,IPO!$H$2:$H$5250,"="&amp;data!$B1430,IPO!$J$2:$J$5250,"="&amp;data!$G1430)</f>
        <v>0.3</v>
      </c>
      <c r="M1430" s="13">
        <f>SUMIFS(IPO!$F$2:$F$5250,IPO!$H$2:$H$5250,"="&amp;data!$B1430,IPO!$J$2:$J$5250,"="&amp;data!$G1430)</f>
        <v>1</v>
      </c>
      <c r="N1430" s="13"/>
      <c r="P1430" s="16">
        <f>COUNTIFS(equity_bonds!$H$2:$H$6414,"="&amp;data!$B1430,equity_bonds!$J$2:$J$6414,"="&amp;data!$G1430)</f>
        <v>2</v>
      </c>
      <c r="Q1430" s="16">
        <f>SUMIFS(equity_bonds!$B$2:$B$6414,equity_bonds!$H$2:$H$6414,"="&amp;data!$B1430,equity_bonds!$J$2:$J$6414,"="&amp;data!$G1430)</f>
        <v>13264.5</v>
      </c>
      <c r="R1430" s="16" t="str">
        <f>IF(P1430=1,SUMIFS(equity_bonds!$C$2:$C$6414,equity_bonds!$H$2:$H$6414,"="&amp;data!$B1430,equity_bonds!$J$2:$J$6414,"="&amp;data!$G1430),"")</f>
        <v/>
      </c>
      <c r="S1430" s="16">
        <f>SUMIFS(equity_bonds!$E$2:$E$6414,equity_bonds!$H$2:$H$6414,"="&amp;data!$B1430,equity_bonds!$J$2:$J$6414,"="&amp;data!$G1430)</f>
        <v>0.1</v>
      </c>
      <c r="T1430" s="16">
        <f>SUMIFS(equity_bonds!$F$2:$F$6414,equity_bonds!$H$2:$H$6414,"="&amp;data!$B1430,equity_bonds!$J$2:$J$6414,"="&amp;data!$G1430)</f>
        <v>24</v>
      </c>
      <c r="U1430" s="16"/>
    </row>
    <row r="1431" spans="1:21" x14ac:dyDescent="0.25">
      <c r="A1431">
        <v>2522</v>
      </c>
      <c r="B1431">
        <v>1999</v>
      </c>
      <c r="C1431">
        <v>167</v>
      </c>
      <c r="D1431" t="s">
        <v>5</v>
      </c>
      <c r="E1431" t="s">
        <v>285</v>
      </c>
      <c r="F1431" t="s">
        <v>2707</v>
      </c>
      <c r="G1431" t="str">
        <f t="shared" si="22"/>
        <v>Liddell Sapp</v>
      </c>
      <c r="I1431" s="13">
        <f>COUNTIFS(IPO!$J$2:$J$5250,"="&amp;data!$G1431,IPO!$H$2:$H$5250,"="&amp;data!$B1431)</f>
        <v>1</v>
      </c>
      <c r="J1431" s="13">
        <f>SUMIFS(IPO!$B$2:$B$5250,IPO!$H$2:$H$5250,"="&amp;data!$B1431,IPO!$J$2:$J$5250,"="&amp;data!$G1431)</f>
        <v>302.39999999999998</v>
      </c>
      <c r="K1431" s="13">
        <f>IF(I1431=1,SUMIFS(IPO!$C$2:$C$5250,IPO!$H$2:$H$5250,"="&amp;data!$B1431,IPO!$J$2:$J$5250,"="&amp;data!$G1431),"")</f>
        <v>45</v>
      </c>
      <c r="L1431" s="13">
        <f>SUMIFS(IPO!$E$2:$E$5250,IPO!$H$2:$H$5250,"="&amp;data!$B1431,IPO!$J$2:$J$5250,"="&amp;data!$G1431)</f>
        <v>0.3</v>
      </c>
      <c r="M1431" s="13">
        <f>SUMIFS(IPO!$F$2:$F$5250,IPO!$H$2:$H$5250,"="&amp;data!$B1431,IPO!$J$2:$J$5250,"="&amp;data!$G1431)</f>
        <v>3</v>
      </c>
      <c r="N1431" s="13"/>
      <c r="P1431" s="16">
        <f>COUNTIFS(equity_bonds!$H$2:$H$6414,"="&amp;data!$B1431,equity_bonds!$J$2:$J$6414,"="&amp;data!$G1431)</f>
        <v>1</v>
      </c>
      <c r="Q1431" s="16">
        <f>SUMIFS(equity_bonds!$B$2:$B$6414,equity_bonds!$H$2:$H$6414,"="&amp;data!$B1431,equity_bonds!$J$2:$J$6414,"="&amp;data!$G1431)</f>
        <v>8525.2000000000007</v>
      </c>
      <c r="R1431" s="16">
        <f>IF(P1431=1,SUMIFS(equity_bonds!$C$2:$C$6414,equity_bonds!$H$2:$H$6414,"="&amp;data!$B1431,equity_bonds!$J$2:$J$6414,"="&amp;data!$G1431),"")</f>
        <v>61</v>
      </c>
      <c r="S1431" s="16">
        <f>SUMIFS(equity_bonds!$E$2:$E$6414,equity_bonds!$H$2:$H$6414,"="&amp;data!$B1431,equity_bonds!$J$2:$J$6414,"="&amp;data!$G1431)</f>
        <v>0.1</v>
      </c>
      <c r="T1431" s="16">
        <f>SUMIFS(equity_bonds!$F$2:$F$6414,equity_bonds!$H$2:$H$6414,"="&amp;data!$B1431,equity_bonds!$J$2:$J$6414,"="&amp;data!$G1431)</f>
        <v>25</v>
      </c>
      <c r="U1431" s="16"/>
    </row>
    <row r="1432" spans="1:21" x14ac:dyDescent="0.25">
      <c r="A1432">
        <v>2529</v>
      </c>
      <c r="B1432">
        <v>1999</v>
      </c>
      <c r="C1432">
        <v>87</v>
      </c>
      <c r="D1432" t="s">
        <v>206</v>
      </c>
      <c r="E1432" t="s">
        <v>240</v>
      </c>
      <c r="F1432" t="s">
        <v>240</v>
      </c>
      <c r="G1432" t="str">
        <f t="shared" si="22"/>
        <v>Littler Mendelson</v>
      </c>
      <c r="I1432" s="13">
        <f>COUNTIFS(IPO!$J$2:$J$5250,"="&amp;data!$G1432,IPO!$H$2:$H$5250,"="&amp;data!$B1432)</f>
        <v>0</v>
      </c>
      <c r="J1432" s="13">
        <f>SUMIFS(IPO!$B$2:$B$5250,IPO!$H$2:$H$5250,"="&amp;data!$B1432,IPO!$J$2:$J$5250,"="&amp;data!$G1432)</f>
        <v>0</v>
      </c>
      <c r="K1432" s="13" t="str">
        <f>IF(I1432=1,SUMIFS(IPO!$C$2:$C$5250,IPO!$H$2:$H$5250,"="&amp;data!$B1432,IPO!$J$2:$J$5250,"="&amp;data!$G1432),"")</f>
        <v/>
      </c>
      <c r="L1432" s="13">
        <f>SUMIFS(IPO!$E$2:$E$5250,IPO!$H$2:$H$5250,"="&amp;data!$B1432,IPO!$J$2:$J$5250,"="&amp;data!$G1432)</f>
        <v>0</v>
      </c>
      <c r="M1432" s="13">
        <f>SUMIFS(IPO!$F$2:$F$5250,IPO!$H$2:$H$5250,"="&amp;data!$B1432,IPO!$J$2:$J$5250,"="&amp;data!$G1432)</f>
        <v>0</v>
      </c>
      <c r="N1432" s="13"/>
      <c r="P1432" s="16">
        <f>COUNTIFS(equity_bonds!$H$2:$H$6414,"="&amp;data!$B1432,equity_bonds!$J$2:$J$6414,"="&amp;data!$G1432)</f>
        <v>0</v>
      </c>
      <c r="Q1432" s="16">
        <f>SUMIFS(equity_bonds!$B$2:$B$6414,equity_bonds!$H$2:$H$6414,"="&amp;data!$B1432,equity_bonds!$J$2:$J$6414,"="&amp;data!$G1432)</f>
        <v>0</v>
      </c>
      <c r="R1432" s="16" t="str">
        <f>IF(P1432=1,SUMIFS(equity_bonds!$C$2:$C$6414,equity_bonds!$H$2:$H$6414,"="&amp;data!$B1432,equity_bonds!$J$2:$J$6414,"="&amp;data!$G1432),"")</f>
        <v/>
      </c>
      <c r="S1432" s="16">
        <f>SUMIFS(equity_bonds!$E$2:$E$6414,equity_bonds!$H$2:$H$6414,"="&amp;data!$B1432,equity_bonds!$J$2:$J$6414,"="&amp;data!$G1432)</f>
        <v>0</v>
      </c>
      <c r="T1432" s="16">
        <f>SUMIFS(equity_bonds!$F$2:$F$6414,equity_bonds!$H$2:$H$6414,"="&amp;data!$B1432,equity_bonds!$J$2:$J$6414,"="&amp;data!$G1432)</f>
        <v>0</v>
      </c>
      <c r="U1432" s="16"/>
    </row>
    <row r="1433" spans="1:21" x14ac:dyDescent="0.25">
      <c r="A1433">
        <v>2562</v>
      </c>
      <c r="B1433">
        <v>1999</v>
      </c>
      <c r="C1433">
        <v>180</v>
      </c>
      <c r="D1433" t="s">
        <v>5</v>
      </c>
      <c r="E1433" t="s">
        <v>286</v>
      </c>
      <c r="F1433" t="s">
        <v>286</v>
      </c>
      <c r="G1433" t="str">
        <f t="shared" si="22"/>
        <v>Locke Purnell</v>
      </c>
      <c r="I1433" s="13">
        <f>COUNTIFS(IPO!$J$2:$J$5250,"="&amp;data!$G1433,IPO!$H$2:$H$5250,"="&amp;data!$B1433)</f>
        <v>2</v>
      </c>
      <c r="J1433" s="13">
        <f>SUMIFS(IPO!$B$2:$B$5250,IPO!$H$2:$H$5250,"="&amp;data!$B1433,IPO!$J$2:$J$5250,"="&amp;data!$G1433)</f>
        <v>100</v>
      </c>
      <c r="K1433" s="13" t="str">
        <f>IF(I1433=1,SUMIFS(IPO!$C$2:$C$5250,IPO!$H$2:$H$5250,"="&amp;data!$B1433,IPO!$J$2:$J$5250,"="&amp;data!$G1433),"")</f>
        <v/>
      </c>
      <c r="L1433" s="13">
        <f>SUMIFS(IPO!$E$2:$E$5250,IPO!$H$2:$H$5250,"="&amp;data!$B1433,IPO!$J$2:$J$5250,"="&amp;data!$G1433)</f>
        <v>0.2</v>
      </c>
      <c r="M1433" s="13">
        <f>SUMIFS(IPO!$F$2:$F$5250,IPO!$H$2:$H$5250,"="&amp;data!$B1433,IPO!$J$2:$J$5250,"="&amp;data!$G1433)</f>
        <v>2</v>
      </c>
      <c r="N1433" s="13"/>
      <c r="P1433" s="16">
        <f>COUNTIFS(equity_bonds!$H$2:$H$6414,"="&amp;data!$B1433,equity_bonds!$J$2:$J$6414,"="&amp;data!$G1433)</f>
        <v>1</v>
      </c>
      <c r="Q1433" s="16">
        <f>SUMIFS(equity_bonds!$B$2:$B$6414,equity_bonds!$H$2:$H$6414,"="&amp;data!$B1433,equity_bonds!$J$2:$J$6414,"="&amp;data!$G1433)</f>
        <v>1063</v>
      </c>
      <c r="R1433" s="16">
        <f>IF(P1433=1,SUMIFS(equity_bonds!$C$2:$C$6414,equity_bonds!$H$2:$H$6414,"="&amp;data!$B1433,equity_bonds!$J$2:$J$6414,"="&amp;data!$G1433),"")</f>
        <v>181</v>
      </c>
      <c r="S1433" s="16">
        <f>SUMIFS(equity_bonds!$E$2:$E$6414,equity_bonds!$H$2:$H$6414,"="&amp;data!$B1433,equity_bonds!$J$2:$J$6414,"="&amp;data!$G1433)</f>
        <v>0</v>
      </c>
      <c r="T1433" s="16">
        <f>SUMIFS(equity_bonds!$F$2:$F$6414,equity_bonds!$H$2:$H$6414,"="&amp;data!$B1433,equity_bonds!$J$2:$J$6414,"="&amp;data!$G1433)</f>
        <v>8</v>
      </c>
      <c r="U1433" s="16"/>
    </row>
    <row r="1434" spans="1:21" x14ac:dyDescent="0.25">
      <c r="A1434">
        <v>2563</v>
      </c>
      <c r="B1434">
        <v>1999</v>
      </c>
      <c r="C1434">
        <v>143</v>
      </c>
      <c r="D1434" t="s">
        <v>5</v>
      </c>
      <c r="E1434" t="s">
        <v>287</v>
      </c>
      <c r="F1434" t="s">
        <v>2708</v>
      </c>
      <c r="G1434" t="str">
        <f t="shared" si="22"/>
        <v>Loeb Loeb</v>
      </c>
      <c r="I1434" s="13">
        <f>COUNTIFS(IPO!$J$2:$J$5250,"="&amp;data!$G1434,IPO!$H$2:$H$5250,"="&amp;data!$B1434)</f>
        <v>0</v>
      </c>
      <c r="J1434" s="13">
        <f>SUMIFS(IPO!$B$2:$B$5250,IPO!$H$2:$H$5250,"="&amp;data!$B1434,IPO!$J$2:$J$5250,"="&amp;data!$G1434)</f>
        <v>0</v>
      </c>
      <c r="K1434" s="13" t="str">
        <f>IF(I1434=1,SUMIFS(IPO!$C$2:$C$5250,IPO!$H$2:$H$5250,"="&amp;data!$B1434,IPO!$J$2:$J$5250,"="&amp;data!$G1434),"")</f>
        <v/>
      </c>
      <c r="L1434" s="13">
        <f>SUMIFS(IPO!$E$2:$E$5250,IPO!$H$2:$H$5250,"="&amp;data!$B1434,IPO!$J$2:$J$5250,"="&amp;data!$G1434)</f>
        <v>0</v>
      </c>
      <c r="M1434" s="13">
        <f>SUMIFS(IPO!$F$2:$F$5250,IPO!$H$2:$H$5250,"="&amp;data!$B1434,IPO!$J$2:$J$5250,"="&amp;data!$G1434)</f>
        <v>0</v>
      </c>
      <c r="N1434" s="13"/>
      <c r="P1434" s="16">
        <f>COUNTIFS(equity_bonds!$H$2:$H$6414,"="&amp;data!$B1434,equity_bonds!$J$2:$J$6414,"="&amp;data!$G1434)</f>
        <v>0</v>
      </c>
      <c r="Q1434" s="16">
        <f>SUMIFS(equity_bonds!$B$2:$B$6414,equity_bonds!$H$2:$H$6414,"="&amp;data!$B1434,equity_bonds!$J$2:$J$6414,"="&amp;data!$G1434)</f>
        <v>0</v>
      </c>
      <c r="R1434" s="16" t="str">
        <f>IF(P1434=1,SUMIFS(equity_bonds!$C$2:$C$6414,equity_bonds!$H$2:$H$6414,"="&amp;data!$B1434,equity_bonds!$J$2:$J$6414,"="&amp;data!$G1434),"")</f>
        <v/>
      </c>
      <c r="S1434" s="16">
        <f>SUMIFS(equity_bonds!$E$2:$E$6414,equity_bonds!$H$2:$H$6414,"="&amp;data!$B1434,equity_bonds!$J$2:$J$6414,"="&amp;data!$G1434)</f>
        <v>0</v>
      </c>
      <c r="T1434" s="16">
        <f>SUMIFS(equity_bonds!$F$2:$F$6414,equity_bonds!$H$2:$H$6414,"="&amp;data!$B1434,equity_bonds!$J$2:$J$6414,"="&amp;data!$G1434)</f>
        <v>0</v>
      </c>
      <c r="U1434" s="16"/>
    </row>
    <row r="1435" spans="1:21" x14ac:dyDescent="0.25">
      <c r="A1435">
        <v>2594</v>
      </c>
      <c r="B1435">
        <v>1999</v>
      </c>
      <c r="C1435">
        <v>105</v>
      </c>
      <c r="D1435" t="s">
        <v>173</v>
      </c>
      <c r="E1435" t="s">
        <v>93</v>
      </c>
      <c r="F1435" t="s">
        <v>2625</v>
      </c>
      <c r="G1435" t="str">
        <f t="shared" si="22"/>
        <v>Lord Bissell</v>
      </c>
      <c r="I1435" s="13">
        <f>COUNTIFS(IPO!$J$2:$J$5250,"="&amp;data!$G1435,IPO!$H$2:$H$5250,"="&amp;data!$B1435)</f>
        <v>0</v>
      </c>
      <c r="J1435" s="13">
        <f>SUMIFS(IPO!$B$2:$B$5250,IPO!$H$2:$H$5250,"="&amp;data!$B1435,IPO!$J$2:$J$5250,"="&amp;data!$G1435)</f>
        <v>0</v>
      </c>
      <c r="K1435" s="13" t="str">
        <f>IF(I1435=1,SUMIFS(IPO!$C$2:$C$5250,IPO!$H$2:$H$5250,"="&amp;data!$B1435,IPO!$J$2:$J$5250,"="&amp;data!$G1435),"")</f>
        <v/>
      </c>
      <c r="L1435" s="13">
        <f>SUMIFS(IPO!$E$2:$E$5250,IPO!$H$2:$H$5250,"="&amp;data!$B1435,IPO!$J$2:$J$5250,"="&amp;data!$G1435)</f>
        <v>0</v>
      </c>
      <c r="M1435" s="13">
        <f>SUMIFS(IPO!$F$2:$F$5250,IPO!$H$2:$H$5250,"="&amp;data!$B1435,IPO!$J$2:$J$5250,"="&amp;data!$G1435)</f>
        <v>0</v>
      </c>
      <c r="N1435" s="13"/>
      <c r="P1435" s="16">
        <f>COUNTIFS(equity_bonds!$H$2:$H$6414,"="&amp;data!$B1435,equity_bonds!$J$2:$J$6414,"="&amp;data!$G1435)</f>
        <v>0</v>
      </c>
      <c r="Q1435" s="16">
        <f>SUMIFS(equity_bonds!$B$2:$B$6414,equity_bonds!$H$2:$H$6414,"="&amp;data!$B1435,equity_bonds!$J$2:$J$6414,"="&amp;data!$G1435)</f>
        <v>0</v>
      </c>
      <c r="R1435" s="16" t="str">
        <f>IF(P1435=1,SUMIFS(equity_bonds!$C$2:$C$6414,equity_bonds!$H$2:$H$6414,"="&amp;data!$B1435,equity_bonds!$J$2:$J$6414,"="&amp;data!$G1435),"")</f>
        <v/>
      </c>
      <c r="S1435" s="16">
        <f>SUMIFS(equity_bonds!$E$2:$E$6414,equity_bonds!$H$2:$H$6414,"="&amp;data!$B1435,equity_bonds!$J$2:$J$6414,"="&amp;data!$G1435)</f>
        <v>0</v>
      </c>
      <c r="T1435" s="16">
        <f>SUMIFS(equity_bonds!$F$2:$F$6414,equity_bonds!$H$2:$H$6414,"="&amp;data!$B1435,equity_bonds!$J$2:$J$6414,"="&amp;data!$G1435)</f>
        <v>0</v>
      </c>
      <c r="U1435" s="16"/>
    </row>
    <row r="1436" spans="1:21" x14ac:dyDescent="0.25">
      <c r="A1436">
        <v>2620</v>
      </c>
      <c r="B1436">
        <v>1999</v>
      </c>
      <c r="C1436">
        <v>197</v>
      </c>
      <c r="D1436" t="s">
        <v>5</v>
      </c>
      <c r="E1436" t="s">
        <v>288</v>
      </c>
      <c r="F1436" t="s">
        <v>2709</v>
      </c>
      <c r="G1436" t="str">
        <f t="shared" si="22"/>
        <v>Luce Forward</v>
      </c>
      <c r="I1436" s="13">
        <f>COUNTIFS(IPO!$J$2:$J$5250,"="&amp;data!$G1436,IPO!$H$2:$H$5250,"="&amp;data!$B1436)</f>
        <v>0</v>
      </c>
      <c r="J1436" s="13">
        <f>SUMIFS(IPO!$B$2:$B$5250,IPO!$H$2:$H$5250,"="&amp;data!$B1436,IPO!$J$2:$J$5250,"="&amp;data!$G1436)</f>
        <v>0</v>
      </c>
      <c r="K1436" s="13" t="str">
        <f>IF(I1436=1,SUMIFS(IPO!$C$2:$C$5250,IPO!$H$2:$H$5250,"="&amp;data!$B1436,IPO!$J$2:$J$5250,"="&amp;data!$G1436),"")</f>
        <v/>
      </c>
      <c r="L1436" s="13">
        <f>SUMIFS(IPO!$E$2:$E$5250,IPO!$H$2:$H$5250,"="&amp;data!$B1436,IPO!$J$2:$J$5250,"="&amp;data!$G1436)</f>
        <v>0</v>
      </c>
      <c r="M1436" s="13">
        <f>SUMIFS(IPO!$F$2:$F$5250,IPO!$H$2:$H$5250,"="&amp;data!$B1436,IPO!$J$2:$J$5250,"="&amp;data!$G1436)</f>
        <v>0</v>
      </c>
      <c r="N1436" s="13"/>
      <c r="P1436" s="16">
        <f>COUNTIFS(equity_bonds!$H$2:$H$6414,"="&amp;data!$B1436,equity_bonds!$J$2:$J$6414,"="&amp;data!$G1436)</f>
        <v>0</v>
      </c>
      <c r="Q1436" s="16">
        <f>SUMIFS(equity_bonds!$B$2:$B$6414,equity_bonds!$H$2:$H$6414,"="&amp;data!$B1436,equity_bonds!$J$2:$J$6414,"="&amp;data!$G1436)</f>
        <v>0</v>
      </c>
      <c r="R1436" s="16" t="str">
        <f>IF(P1436=1,SUMIFS(equity_bonds!$C$2:$C$6414,equity_bonds!$H$2:$H$6414,"="&amp;data!$B1436,equity_bonds!$J$2:$J$6414,"="&amp;data!$G1436),"")</f>
        <v/>
      </c>
      <c r="S1436" s="16">
        <f>SUMIFS(equity_bonds!$E$2:$E$6414,equity_bonds!$H$2:$H$6414,"="&amp;data!$B1436,equity_bonds!$J$2:$J$6414,"="&amp;data!$G1436)</f>
        <v>0</v>
      </c>
      <c r="T1436" s="16">
        <f>SUMIFS(equity_bonds!$F$2:$F$6414,equity_bonds!$H$2:$H$6414,"="&amp;data!$B1436,equity_bonds!$J$2:$J$6414,"="&amp;data!$G1436)</f>
        <v>0</v>
      </c>
      <c r="U1436" s="16"/>
    </row>
    <row r="1437" spans="1:21" x14ac:dyDescent="0.25">
      <c r="A1437">
        <v>2633</v>
      </c>
      <c r="B1437">
        <v>1999</v>
      </c>
      <c r="C1437">
        <v>179</v>
      </c>
      <c r="D1437" t="s">
        <v>5</v>
      </c>
      <c r="E1437" t="s">
        <v>289</v>
      </c>
      <c r="F1437" t="s">
        <v>2710</v>
      </c>
      <c r="G1437" t="str">
        <f t="shared" si="22"/>
        <v>Manatt Phelps</v>
      </c>
      <c r="I1437" s="13">
        <f>COUNTIFS(IPO!$J$2:$J$5250,"="&amp;data!$G1437,IPO!$H$2:$H$5250,"="&amp;data!$B1437)</f>
        <v>1</v>
      </c>
      <c r="J1437" s="13">
        <f>SUMIFS(IPO!$B$2:$B$5250,IPO!$H$2:$H$5250,"="&amp;data!$B1437,IPO!$J$2:$J$5250,"="&amp;data!$G1437)</f>
        <v>69.599999999999994</v>
      </c>
      <c r="K1437" s="13">
        <f>IF(I1437=1,SUMIFS(IPO!$C$2:$C$5250,IPO!$H$2:$H$5250,"="&amp;data!$B1437,IPO!$J$2:$J$5250,"="&amp;data!$G1437),"")</f>
        <v>101</v>
      </c>
      <c r="L1437" s="13">
        <f>SUMIFS(IPO!$E$2:$E$5250,IPO!$H$2:$H$5250,"="&amp;data!$B1437,IPO!$J$2:$J$5250,"="&amp;data!$G1437)</f>
        <v>0.1</v>
      </c>
      <c r="M1437" s="13">
        <f>SUMIFS(IPO!$F$2:$F$5250,IPO!$H$2:$H$5250,"="&amp;data!$B1437,IPO!$J$2:$J$5250,"="&amp;data!$G1437)</f>
        <v>1</v>
      </c>
      <c r="N1437" s="13"/>
      <c r="P1437" s="16">
        <f>COUNTIFS(equity_bonds!$H$2:$H$6414,"="&amp;data!$B1437,equity_bonds!$J$2:$J$6414,"="&amp;data!$G1437)</f>
        <v>0</v>
      </c>
      <c r="Q1437" s="16">
        <f>SUMIFS(equity_bonds!$B$2:$B$6414,equity_bonds!$H$2:$H$6414,"="&amp;data!$B1437,equity_bonds!$J$2:$J$6414,"="&amp;data!$G1437)</f>
        <v>0</v>
      </c>
      <c r="R1437" s="16" t="str">
        <f>IF(P1437=1,SUMIFS(equity_bonds!$C$2:$C$6414,equity_bonds!$H$2:$H$6414,"="&amp;data!$B1437,equity_bonds!$J$2:$J$6414,"="&amp;data!$G1437),"")</f>
        <v/>
      </c>
      <c r="S1437" s="16">
        <f>SUMIFS(equity_bonds!$E$2:$E$6414,equity_bonds!$H$2:$H$6414,"="&amp;data!$B1437,equity_bonds!$J$2:$J$6414,"="&amp;data!$G1437)</f>
        <v>0</v>
      </c>
      <c r="T1437" s="16">
        <f>SUMIFS(equity_bonds!$F$2:$F$6414,equity_bonds!$H$2:$H$6414,"="&amp;data!$B1437,equity_bonds!$J$2:$J$6414,"="&amp;data!$G1437)</f>
        <v>0</v>
      </c>
      <c r="U1437" s="16"/>
    </row>
    <row r="1438" spans="1:21" x14ac:dyDescent="0.25">
      <c r="A1438">
        <v>2672</v>
      </c>
      <c r="B1438">
        <v>1999</v>
      </c>
      <c r="C1438">
        <v>9</v>
      </c>
      <c r="D1438" t="s">
        <v>164</v>
      </c>
      <c r="E1438" t="s">
        <v>31</v>
      </c>
      <c r="F1438" t="s">
        <v>2594</v>
      </c>
      <c r="G1438" t="str">
        <f t="shared" si="22"/>
        <v>Mayer Brown</v>
      </c>
      <c r="I1438" s="13">
        <f>COUNTIFS(IPO!$J$2:$J$5250,"="&amp;data!$G1438,IPO!$H$2:$H$5250,"="&amp;data!$B1438)</f>
        <v>1</v>
      </c>
      <c r="J1438" s="13">
        <f>SUMIFS(IPO!$B$2:$B$5250,IPO!$H$2:$H$5250,"="&amp;data!$B1438,IPO!$J$2:$J$5250,"="&amp;data!$G1438)</f>
        <v>381</v>
      </c>
      <c r="K1438" s="13">
        <f>IF(I1438=1,SUMIFS(IPO!$C$2:$C$5250,IPO!$H$2:$H$5250,"="&amp;data!$B1438,IPO!$J$2:$J$5250,"="&amp;data!$G1438),"")</f>
        <v>39</v>
      </c>
      <c r="L1438" s="13">
        <f>SUMIFS(IPO!$E$2:$E$5250,IPO!$H$2:$H$5250,"="&amp;data!$B1438,IPO!$J$2:$J$5250,"="&amp;data!$G1438)</f>
        <v>0.4</v>
      </c>
      <c r="M1438" s="13">
        <f>SUMIFS(IPO!$F$2:$F$5250,IPO!$H$2:$H$5250,"="&amp;data!$B1438,IPO!$J$2:$J$5250,"="&amp;data!$G1438)</f>
        <v>2</v>
      </c>
      <c r="N1438" s="13"/>
      <c r="P1438" s="16">
        <f>COUNTIFS(equity_bonds!$H$2:$H$6414,"="&amp;data!$B1438,equity_bonds!$J$2:$J$6414,"="&amp;data!$G1438)</f>
        <v>1</v>
      </c>
      <c r="Q1438" s="16">
        <f>SUMIFS(equity_bonds!$B$2:$B$6414,equity_bonds!$H$2:$H$6414,"="&amp;data!$B1438,equity_bonds!$J$2:$J$6414,"="&amp;data!$G1438)</f>
        <v>89718.3</v>
      </c>
      <c r="R1438" s="16">
        <f>IF(P1438=1,SUMIFS(equity_bonds!$C$2:$C$6414,equity_bonds!$H$2:$H$6414,"="&amp;data!$B1438,equity_bonds!$J$2:$J$6414,"="&amp;data!$G1438),"")</f>
        <v>13</v>
      </c>
      <c r="S1438" s="16">
        <f>SUMIFS(equity_bonds!$E$2:$E$6414,equity_bonds!$H$2:$H$6414,"="&amp;data!$B1438,equity_bonds!$J$2:$J$6414,"="&amp;data!$G1438)</f>
        <v>0.7</v>
      </c>
      <c r="T1438" s="16">
        <f>SUMIFS(equity_bonds!$F$2:$F$6414,equity_bonds!$H$2:$H$6414,"="&amp;data!$B1438,equity_bonds!$J$2:$J$6414,"="&amp;data!$G1438)</f>
        <v>111</v>
      </c>
      <c r="U1438" s="16"/>
    </row>
    <row r="1439" spans="1:21" x14ac:dyDescent="0.25">
      <c r="A1439">
        <v>2680</v>
      </c>
      <c r="B1439">
        <v>1999</v>
      </c>
      <c r="C1439">
        <v>150</v>
      </c>
      <c r="D1439" t="s">
        <v>5</v>
      </c>
      <c r="E1439" t="s">
        <v>290</v>
      </c>
      <c r="F1439" t="s">
        <v>2711</v>
      </c>
      <c r="G1439" t="str">
        <f t="shared" si="22"/>
        <v>McCarter English</v>
      </c>
      <c r="I1439" s="13">
        <f>COUNTIFS(IPO!$J$2:$J$5250,"="&amp;data!$G1439,IPO!$H$2:$H$5250,"="&amp;data!$B1439)</f>
        <v>0</v>
      </c>
      <c r="J1439" s="13">
        <f>SUMIFS(IPO!$B$2:$B$5250,IPO!$H$2:$H$5250,"="&amp;data!$B1439,IPO!$J$2:$J$5250,"="&amp;data!$G1439)</f>
        <v>0</v>
      </c>
      <c r="K1439" s="13" t="str">
        <f>IF(I1439=1,SUMIFS(IPO!$C$2:$C$5250,IPO!$H$2:$H$5250,"="&amp;data!$B1439,IPO!$J$2:$J$5250,"="&amp;data!$G1439),"")</f>
        <v/>
      </c>
      <c r="L1439" s="13">
        <f>SUMIFS(IPO!$E$2:$E$5250,IPO!$H$2:$H$5250,"="&amp;data!$B1439,IPO!$J$2:$J$5250,"="&amp;data!$G1439)</f>
        <v>0</v>
      </c>
      <c r="M1439" s="13">
        <f>SUMIFS(IPO!$F$2:$F$5250,IPO!$H$2:$H$5250,"="&amp;data!$B1439,IPO!$J$2:$J$5250,"="&amp;data!$G1439)</f>
        <v>0</v>
      </c>
      <c r="N1439" s="13"/>
      <c r="P1439" s="16">
        <f>COUNTIFS(equity_bonds!$H$2:$H$6414,"="&amp;data!$B1439,equity_bonds!$J$2:$J$6414,"="&amp;data!$G1439)</f>
        <v>0</v>
      </c>
      <c r="Q1439" s="16">
        <f>SUMIFS(equity_bonds!$B$2:$B$6414,equity_bonds!$H$2:$H$6414,"="&amp;data!$B1439,equity_bonds!$J$2:$J$6414,"="&amp;data!$G1439)</f>
        <v>0</v>
      </c>
      <c r="R1439" s="16" t="str">
        <f>IF(P1439=1,SUMIFS(equity_bonds!$C$2:$C$6414,equity_bonds!$H$2:$H$6414,"="&amp;data!$B1439,equity_bonds!$J$2:$J$6414,"="&amp;data!$G1439),"")</f>
        <v/>
      </c>
      <c r="S1439" s="16">
        <f>SUMIFS(equity_bonds!$E$2:$E$6414,equity_bonds!$H$2:$H$6414,"="&amp;data!$B1439,equity_bonds!$J$2:$J$6414,"="&amp;data!$G1439)</f>
        <v>0</v>
      </c>
      <c r="T1439" s="16">
        <f>SUMIFS(equity_bonds!$F$2:$F$6414,equity_bonds!$H$2:$H$6414,"="&amp;data!$B1439,equity_bonds!$J$2:$J$6414,"="&amp;data!$G1439)</f>
        <v>0</v>
      </c>
      <c r="U1439" s="16"/>
    </row>
    <row r="1440" spans="1:21" x14ac:dyDescent="0.25">
      <c r="A1440">
        <v>2708</v>
      </c>
      <c r="B1440">
        <v>1999</v>
      </c>
      <c r="C1440">
        <v>94</v>
      </c>
      <c r="D1440" t="s">
        <v>189</v>
      </c>
      <c r="E1440" t="s">
        <v>148</v>
      </c>
      <c r="F1440" t="s">
        <v>2643</v>
      </c>
      <c r="G1440" t="str">
        <f t="shared" si="22"/>
        <v>McCutchen Doyle</v>
      </c>
      <c r="I1440" s="13">
        <f>COUNTIFS(IPO!$J$2:$J$5250,"="&amp;data!$G1440,IPO!$H$2:$H$5250,"="&amp;data!$B1440)</f>
        <v>0</v>
      </c>
      <c r="J1440" s="13">
        <f>SUMIFS(IPO!$B$2:$B$5250,IPO!$H$2:$H$5250,"="&amp;data!$B1440,IPO!$J$2:$J$5250,"="&amp;data!$G1440)</f>
        <v>0</v>
      </c>
      <c r="K1440" s="13" t="str">
        <f>IF(I1440=1,SUMIFS(IPO!$C$2:$C$5250,IPO!$H$2:$H$5250,"="&amp;data!$B1440,IPO!$J$2:$J$5250,"="&amp;data!$G1440),"")</f>
        <v/>
      </c>
      <c r="L1440" s="13">
        <f>SUMIFS(IPO!$E$2:$E$5250,IPO!$H$2:$H$5250,"="&amp;data!$B1440,IPO!$J$2:$J$5250,"="&amp;data!$G1440)</f>
        <v>0</v>
      </c>
      <c r="M1440" s="13">
        <f>SUMIFS(IPO!$F$2:$F$5250,IPO!$H$2:$H$5250,"="&amp;data!$B1440,IPO!$J$2:$J$5250,"="&amp;data!$G1440)</f>
        <v>0</v>
      </c>
      <c r="N1440" s="13"/>
      <c r="P1440" s="16">
        <f>COUNTIFS(equity_bonds!$H$2:$H$6414,"="&amp;data!$B1440,equity_bonds!$J$2:$J$6414,"="&amp;data!$G1440)</f>
        <v>0</v>
      </c>
      <c r="Q1440" s="16">
        <f>SUMIFS(equity_bonds!$B$2:$B$6414,equity_bonds!$H$2:$H$6414,"="&amp;data!$B1440,equity_bonds!$J$2:$J$6414,"="&amp;data!$G1440)</f>
        <v>0</v>
      </c>
      <c r="R1440" s="16" t="str">
        <f>IF(P1440=1,SUMIFS(equity_bonds!$C$2:$C$6414,equity_bonds!$H$2:$H$6414,"="&amp;data!$B1440,equity_bonds!$J$2:$J$6414,"="&amp;data!$G1440),"")</f>
        <v/>
      </c>
      <c r="S1440" s="16">
        <f>SUMIFS(equity_bonds!$E$2:$E$6414,equity_bonds!$H$2:$H$6414,"="&amp;data!$B1440,equity_bonds!$J$2:$J$6414,"="&amp;data!$G1440)</f>
        <v>0</v>
      </c>
      <c r="T1440" s="16">
        <f>SUMIFS(equity_bonds!$F$2:$F$6414,equity_bonds!$H$2:$H$6414,"="&amp;data!$B1440,equity_bonds!$J$2:$J$6414,"="&amp;data!$G1440)</f>
        <v>0</v>
      </c>
      <c r="U1440" s="16"/>
    </row>
    <row r="1441" spans="1:21" x14ac:dyDescent="0.25">
      <c r="A1441">
        <v>2737</v>
      </c>
      <c r="B1441">
        <v>1999</v>
      </c>
      <c r="C1441">
        <v>12</v>
      </c>
      <c r="D1441" t="s">
        <v>112</v>
      </c>
      <c r="E1441" t="s">
        <v>32</v>
      </c>
      <c r="F1441" t="s">
        <v>2595</v>
      </c>
      <c r="G1441" t="str">
        <f t="shared" si="22"/>
        <v>McDermott Will</v>
      </c>
      <c r="I1441" s="13">
        <f>COUNTIFS(IPO!$J$2:$J$5250,"="&amp;data!$G1441,IPO!$H$2:$H$5250,"="&amp;data!$B1441)</f>
        <v>0</v>
      </c>
      <c r="J1441" s="13">
        <f>SUMIFS(IPO!$B$2:$B$5250,IPO!$H$2:$H$5250,"="&amp;data!$B1441,IPO!$J$2:$J$5250,"="&amp;data!$G1441)</f>
        <v>0</v>
      </c>
      <c r="K1441" s="13" t="str">
        <f>IF(I1441=1,SUMIFS(IPO!$C$2:$C$5250,IPO!$H$2:$H$5250,"="&amp;data!$B1441,IPO!$J$2:$J$5250,"="&amp;data!$G1441),"")</f>
        <v/>
      </c>
      <c r="L1441" s="13">
        <f>SUMIFS(IPO!$E$2:$E$5250,IPO!$H$2:$H$5250,"="&amp;data!$B1441,IPO!$J$2:$J$5250,"="&amp;data!$G1441)</f>
        <v>0</v>
      </c>
      <c r="M1441" s="13">
        <f>SUMIFS(IPO!$F$2:$F$5250,IPO!$H$2:$H$5250,"="&amp;data!$B1441,IPO!$J$2:$J$5250,"="&amp;data!$G1441)</f>
        <v>0</v>
      </c>
      <c r="N1441" s="13"/>
      <c r="P1441" s="16">
        <f>COUNTIFS(equity_bonds!$H$2:$H$6414,"="&amp;data!$B1441,equity_bonds!$J$2:$J$6414,"="&amp;data!$G1441)</f>
        <v>1</v>
      </c>
      <c r="Q1441" s="16">
        <f>SUMIFS(equity_bonds!$B$2:$B$6414,equity_bonds!$H$2:$H$6414,"="&amp;data!$B1441,equity_bonds!$J$2:$J$6414,"="&amp;data!$G1441)</f>
        <v>20806.5</v>
      </c>
      <c r="R1441" s="16">
        <f>IF(P1441=1,SUMIFS(equity_bonds!$C$2:$C$6414,equity_bonds!$H$2:$H$6414,"="&amp;data!$B1441,equity_bonds!$J$2:$J$6414,"="&amp;data!$G1441),"")</f>
        <v>34</v>
      </c>
      <c r="S1441" s="16">
        <f>SUMIFS(equity_bonds!$E$2:$E$6414,equity_bonds!$H$2:$H$6414,"="&amp;data!$B1441,equity_bonds!$J$2:$J$6414,"="&amp;data!$G1441)</f>
        <v>0.2</v>
      </c>
      <c r="T1441" s="16">
        <f>SUMIFS(equity_bonds!$F$2:$F$6414,equity_bonds!$H$2:$H$6414,"="&amp;data!$B1441,equity_bonds!$J$2:$J$6414,"="&amp;data!$G1441)</f>
        <v>37</v>
      </c>
      <c r="U1441" s="16"/>
    </row>
    <row r="1442" spans="1:21" x14ac:dyDescent="0.25">
      <c r="A1442">
        <v>2760</v>
      </c>
      <c r="B1442">
        <v>1999</v>
      </c>
      <c r="C1442">
        <v>73</v>
      </c>
      <c r="D1442" t="s">
        <v>203</v>
      </c>
      <c r="E1442" t="s">
        <v>182</v>
      </c>
      <c r="F1442" t="s">
        <v>182</v>
      </c>
      <c r="G1442" t="str">
        <f t="shared" si="22"/>
        <v>McGuireWoods</v>
      </c>
      <c r="I1442" s="13">
        <f>COUNTIFS(IPO!$J$2:$J$5250,"="&amp;data!$G1442,IPO!$H$2:$H$5250,"="&amp;data!$B1442)</f>
        <v>0</v>
      </c>
      <c r="J1442" s="13">
        <f>SUMIFS(IPO!$B$2:$B$5250,IPO!$H$2:$H$5250,"="&amp;data!$B1442,IPO!$J$2:$J$5250,"="&amp;data!$G1442)</f>
        <v>0</v>
      </c>
      <c r="K1442" s="13" t="str">
        <f>IF(I1442=1,SUMIFS(IPO!$C$2:$C$5250,IPO!$H$2:$H$5250,"="&amp;data!$B1442,IPO!$J$2:$J$5250,"="&amp;data!$G1442),"")</f>
        <v/>
      </c>
      <c r="L1442" s="13">
        <f>SUMIFS(IPO!$E$2:$E$5250,IPO!$H$2:$H$5250,"="&amp;data!$B1442,IPO!$J$2:$J$5250,"="&amp;data!$G1442)</f>
        <v>0</v>
      </c>
      <c r="M1442" s="13">
        <f>SUMIFS(IPO!$F$2:$F$5250,IPO!$H$2:$H$5250,"="&amp;data!$B1442,IPO!$J$2:$J$5250,"="&amp;data!$G1442)</f>
        <v>0</v>
      </c>
      <c r="N1442" s="13"/>
      <c r="P1442" s="16">
        <f>COUNTIFS(equity_bonds!$H$2:$H$6414,"="&amp;data!$B1442,equity_bonds!$J$2:$J$6414,"="&amp;data!$G1442)</f>
        <v>0</v>
      </c>
      <c r="Q1442" s="16">
        <v>9994.2000000000007</v>
      </c>
      <c r="R1442" s="16">
        <v>57</v>
      </c>
      <c r="S1442" s="16">
        <v>0.1</v>
      </c>
      <c r="T1442" s="16">
        <v>31</v>
      </c>
      <c r="U1442" s="16"/>
    </row>
    <row r="1443" spans="1:21" x14ac:dyDescent="0.25">
      <c r="A1443">
        <v>2787</v>
      </c>
      <c r="B1443">
        <v>1999</v>
      </c>
      <c r="C1443">
        <v>126</v>
      </c>
      <c r="D1443" t="s">
        <v>5</v>
      </c>
      <c r="E1443" t="s">
        <v>232</v>
      </c>
      <c r="F1443" t="s">
        <v>2671</v>
      </c>
      <c r="G1443" t="str">
        <f t="shared" si="22"/>
        <v>McKenna Cuneo</v>
      </c>
      <c r="I1443" s="13">
        <f>COUNTIFS(IPO!$J$2:$J$5250,"="&amp;data!$G1443,IPO!$H$2:$H$5250,"="&amp;data!$B1443)</f>
        <v>0</v>
      </c>
      <c r="J1443" s="13">
        <f>SUMIFS(IPO!$B$2:$B$5250,IPO!$H$2:$H$5250,"="&amp;data!$B1443,IPO!$J$2:$J$5250,"="&amp;data!$G1443)</f>
        <v>0</v>
      </c>
      <c r="K1443" s="13" t="str">
        <f>IF(I1443=1,SUMIFS(IPO!$C$2:$C$5250,IPO!$H$2:$H$5250,"="&amp;data!$B1443,IPO!$J$2:$J$5250,"="&amp;data!$G1443),"")</f>
        <v/>
      </c>
      <c r="L1443" s="13">
        <f>SUMIFS(IPO!$E$2:$E$5250,IPO!$H$2:$H$5250,"="&amp;data!$B1443,IPO!$J$2:$J$5250,"="&amp;data!$G1443)</f>
        <v>0</v>
      </c>
      <c r="M1443" s="13">
        <f>SUMIFS(IPO!$F$2:$F$5250,IPO!$H$2:$H$5250,"="&amp;data!$B1443,IPO!$J$2:$J$5250,"="&amp;data!$G1443)</f>
        <v>0</v>
      </c>
      <c r="N1443" s="13"/>
      <c r="P1443" s="16">
        <f>COUNTIFS(equity_bonds!$H$2:$H$6414,"="&amp;data!$B1443,equity_bonds!$J$2:$J$6414,"="&amp;data!$G1443)</f>
        <v>0</v>
      </c>
      <c r="Q1443" s="16">
        <f>SUMIFS(equity_bonds!$B$2:$B$6414,equity_bonds!$H$2:$H$6414,"="&amp;data!$B1443,equity_bonds!$J$2:$J$6414,"="&amp;data!$G1443)</f>
        <v>0</v>
      </c>
      <c r="R1443" s="16" t="str">
        <f>IF(P1443=1,SUMIFS(equity_bonds!$C$2:$C$6414,equity_bonds!$H$2:$H$6414,"="&amp;data!$B1443,equity_bonds!$J$2:$J$6414,"="&amp;data!$G1443),"")</f>
        <v/>
      </c>
      <c r="S1443" s="16">
        <f>SUMIFS(equity_bonds!$E$2:$E$6414,equity_bonds!$H$2:$H$6414,"="&amp;data!$B1443,equity_bonds!$J$2:$J$6414,"="&amp;data!$G1443)</f>
        <v>0</v>
      </c>
      <c r="T1443" s="16">
        <f>SUMIFS(equity_bonds!$F$2:$F$6414,equity_bonds!$H$2:$H$6414,"="&amp;data!$B1443,equity_bonds!$J$2:$J$6414,"="&amp;data!$G1443)</f>
        <v>0</v>
      </c>
      <c r="U1443" s="16"/>
    </row>
    <row r="1444" spans="1:21" x14ac:dyDescent="0.25">
      <c r="A1444">
        <v>2808</v>
      </c>
      <c r="B1444">
        <v>1999</v>
      </c>
      <c r="C1444">
        <v>181</v>
      </c>
      <c r="D1444" t="s">
        <v>5</v>
      </c>
      <c r="E1444" t="s">
        <v>291</v>
      </c>
      <c r="F1444" t="s">
        <v>2712</v>
      </c>
      <c r="G1444" t="str">
        <f t="shared" si="22"/>
        <v>Mendes Mount</v>
      </c>
      <c r="I1444" s="13">
        <f>COUNTIFS(IPO!$J$2:$J$5250,"="&amp;data!$G1444,IPO!$H$2:$H$5250,"="&amp;data!$B1444)</f>
        <v>0</v>
      </c>
      <c r="J1444" s="13">
        <f>SUMIFS(IPO!$B$2:$B$5250,IPO!$H$2:$H$5250,"="&amp;data!$B1444,IPO!$J$2:$J$5250,"="&amp;data!$G1444)</f>
        <v>0</v>
      </c>
      <c r="K1444" s="13" t="str">
        <f>IF(I1444=1,SUMIFS(IPO!$C$2:$C$5250,IPO!$H$2:$H$5250,"="&amp;data!$B1444,IPO!$J$2:$J$5250,"="&amp;data!$G1444),"")</f>
        <v/>
      </c>
      <c r="L1444" s="13">
        <f>SUMIFS(IPO!$E$2:$E$5250,IPO!$H$2:$H$5250,"="&amp;data!$B1444,IPO!$J$2:$J$5250,"="&amp;data!$G1444)</f>
        <v>0</v>
      </c>
      <c r="M1444" s="13">
        <f>SUMIFS(IPO!$F$2:$F$5250,IPO!$H$2:$H$5250,"="&amp;data!$B1444,IPO!$J$2:$J$5250,"="&amp;data!$G1444)</f>
        <v>0</v>
      </c>
      <c r="N1444" s="13"/>
      <c r="P1444" s="16">
        <f>COUNTIFS(equity_bonds!$H$2:$H$6414,"="&amp;data!$B1444,equity_bonds!$J$2:$J$6414,"="&amp;data!$G1444)</f>
        <v>0</v>
      </c>
      <c r="Q1444" s="16">
        <f>SUMIFS(equity_bonds!$B$2:$B$6414,equity_bonds!$H$2:$H$6414,"="&amp;data!$B1444,equity_bonds!$J$2:$J$6414,"="&amp;data!$G1444)</f>
        <v>0</v>
      </c>
      <c r="R1444" s="16" t="str">
        <f>IF(P1444=1,SUMIFS(equity_bonds!$C$2:$C$6414,equity_bonds!$H$2:$H$6414,"="&amp;data!$B1444,equity_bonds!$J$2:$J$6414,"="&amp;data!$G1444),"")</f>
        <v/>
      </c>
      <c r="S1444" s="16">
        <f>SUMIFS(equity_bonds!$E$2:$E$6414,equity_bonds!$H$2:$H$6414,"="&amp;data!$B1444,equity_bonds!$J$2:$J$6414,"="&amp;data!$G1444)</f>
        <v>0</v>
      </c>
      <c r="T1444" s="16">
        <f>SUMIFS(equity_bonds!$F$2:$F$6414,equity_bonds!$H$2:$H$6414,"="&amp;data!$B1444,equity_bonds!$J$2:$J$6414,"="&amp;data!$G1444)</f>
        <v>0</v>
      </c>
      <c r="U1444" s="16"/>
    </row>
    <row r="1445" spans="1:21" x14ac:dyDescent="0.25">
      <c r="A1445">
        <v>2811</v>
      </c>
      <c r="B1445">
        <v>1999</v>
      </c>
      <c r="C1445">
        <v>188</v>
      </c>
      <c r="D1445" t="s">
        <v>5</v>
      </c>
      <c r="E1445" t="s">
        <v>292</v>
      </c>
      <c r="F1445" t="s">
        <v>2713</v>
      </c>
      <c r="G1445" t="str">
        <f t="shared" si="22"/>
        <v>Michael Best</v>
      </c>
      <c r="I1445" s="13">
        <f>COUNTIFS(IPO!$J$2:$J$5250,"="&amp;data!$G1445,IPO!$H$2:$H$5250,"="&amp;data!$B1445)</f>
        <v>0</v>
      </c>
      <c r="J1445" s="13">
        <f>SUMIFS(IPO!$B$2:$B$5250,IPO!$H$2:$H$5250,"="&amp;data!$B1445,IPO!$J$2:$J$5250,"="&amp;data!$G1445)</f>
        <v>0</v>
      </c>
      <c r="K1445" s="13" t="str">
        <f>IF(I1445=1,SUMIFS(IPO!$C$2:$C$5250,IPO!$H$2:$H$5250,"="&amp;data!$B1445,IPO!$J$2:$J$5250,"="&amp;data!$G1445),"")</f>
        <v/>
      </c>
      <c r="L1445" s="13">
        <f>SUMIFS(IPO!$E$2:$E$5250,IPO!$H$2:$H$5250,"="&amp;data!$B1445,IPO!$J$2:$J$5250,"="&amp;data!$G1445)</f>
        <v>0</v>
      </c>
      <c r="M1445" s="13">
        <f>SUMIFS(IPO!$F$2:$F$5250,IPO!$H$2:$H$5250,"="&amp;data!$B1445,IPO!$J$2:$J$5250,"="&amp;data!$G1445)</f>
        <v>0</v>
      </c>
      <c r="N1445" s="13"/>
      <c r="P1445" s="16">
        <f>COUNTIFS(equity_bonds!$H$2:$H$6414,"="&amp;data!$B1445,equity_bonds!$J$2:$J$6414,"="&amp;data!$G1445)</f>
        <v>0</v>
      </c>
      <c r="Q1445" s="16">
        <f>SUMIFS(equity_bonds!$B$2:$B$6414,equity_bonds!$H$2:$H$6414,"="&amp;data!$B1445,equity_bonds!$J$2:$J$6414,"="&amp;data!$G1445)</f>
        <v>0</v>
      </c>
      <c r="R1445" s="16" t="str">
        <f>IF(P1445=1,SUMIFS(equity_bonds!$C$2:$C$6414,equity_bonds!$H$2:$H$6414,"="&amp;data!$B1445,equity_bonds!$J$2:$J$6414,"="&amp;data!$G1445),"")</f>
        <v/>
      </c>
      <c r="S1445" s="16">
        <f>SUMIFS(equity_bonds!$E$2:$E$6414,equity_bonds!$H$2:$H$6414,"="&amp;data!$B1445,equity_bonds!$J$2:$J$6414,"="&amp;data!$G1445)</f>
        <v>0</v>
      </c>
      <c r="T1445" s="16">
        <f>SUMIFS(equity_bonds!$F$2:$F$6414,equity_bonds!$H$2:$H$6414,"="&amp;data!$B1445,equity_bonds!$J$2:$J$6414,"="&amp;data!$G1445)</f>
        <v>0</v>
      </c>
      <c r="U1445" s="16"/>
    </row>
    <row r="1446" spans="1:21" x14ac:dyDescent="0.25">
      <c r="A1446">
        <v>2842</v>
      </c>
      <c r="B1446">
        <v>1999</v>
      </c>
      <c r="C1446">
        <v>33</v>
      </c>
      <c r="D1446" t="s">
        <v>68</v>
      </c>
      <c r="E1446" t="s">
        <v>33</v>
      </c>
      <c r="F1446" t="s">
        <v>2596</v>
      </c>
      <c r="G1446" t="str">
        <f t="shared" si="22"/>
        <v>Milbank Tweed</v>
      </c>
      <c r="I1446" s="13">
        <f>COUNTIFS(IPO!$J$2:$J$5250,"="&amp;data!$G1446,IPO!$H$2:$H$5250,"="&amp;data!$B1446)</f>
        <v>1</v>
      </c>
      <c r="J1446" s="13">
        <f>SUMIFS(IPO!$B$2:$B$5250,IPO!$H$2:$H$5250,"="&amp;data!$B1446,IPO!$J$2:$J$5250,"="&amp;data!$G1446)</f>
        <v>30.4</v>
      </c>
      <c r="K1446" s="13">
        <f>IF(I1446=1,SUMIFS(IPO!$C$2:$C$5250,IPO!$H$2:$H$5250,"="&amp;data!$B1446,IPO!$J$2:$J$5250,"="&amp;data!$G1446),"")</f>
        <v>147</v>
      </c>
      <c r="L1446" s="13">
        <f>SUMIFS(IPO!$E$2:$E$5250,IPO!$H$2:$H$5250,"="&amp;data!$B1446,IPO!$J$2:$J$5250,"="&amp;data!$G1446)</f>
        <v>0</v>
      </c>
      <c r="M1446" s="13">
        <f>SUMIFS(IPO!$F$2:$F$5250,IPO!$H$2:$H$5250,"="&amp;data!$B1446,IPO!$J$2:$J$5250,"="&amp;data!$G1446)</f>
        <v>1</v>
      </c>
      <c r="N1446" s="13"/>
      <c r="P1446" s="16">
        <f>COUNTIFS(equity_bonds!$H$2:$H$6414,"="&amp;data!$B1446,equity_bonds!$J$2:$J$6414,"="&amp;data!$G1446)</f>
        <v>2</v>
      </c>
      <c r="Q1446" s="16">
        <f>SUMIFS(equity_bonds!$B$2:$B$6414,equity_bonds!$H$2:$H$6414,"="&amp;data!$B1446,equity_bonds!$J$2:$J$6414,"="&amp;data!$G1446)</f>
        <v>14021.9</v>
      </c>
      <c r="R1446" s="16" t="str">
        <f>IF(P1446=1,SUMIFS(equity_bonds!$C$2:$C$6414,equity_bonds!$H$2:$H$6414,"="&amp;data!$B1446,equity_bonds!$J$2:$J$6414,"="&amp;data!$G1446),"")</f>
        <v/>
      </c>
      <c r="S1446" s="16">
        <f>SUMIFS(equity_bonds!$E$2:$E$6414,equity_bonds!$H$2:$H$6414,"="&amp;data!$B1446,equity_bonds!$J$2:$J$6414,"="&amp;data!$G1446)</f>
        <v>0.1</v>
      </c>
      <c r="T1446" s="16">
        <f>SUMIFS(equity_bonds!$F$2:$F$6414,equity_bonds!$H$2:$H$6414,"="&amp;data!$B1446,equity_bonds!$J$2:$J$6414,"="&amp;data!$G1446)</f>
        <v>59</v>
      </c>
      <c r="U1446" s="16"/>
    </row>
    <row r="1447" spans="1:21" x14ac:dyDescent="0.25">
      <c r="A1447">
        <v>2863</v>
      </c>
      <c r="B1447">
        <v>1999</v>
      </c>
      <c r="C1447">
        <v>122</v>
      </c>
      <c r="D1447" t="s">
        <v>5</v>
      </c>
      <c r="E1447" t="s">
        <v>150</v>
      </c>
      <c r="F1447" t="s">
        <v>2528</v>
      </c>
      <c r="G1447" t="str">
        <f t="shared" si="22"/>
        <v>Miller Canfield</v>
      </c>
      <c r="I1447" s="13">
        <f>COUNTIFS(IPO!$J$2:$J$5250,"="&amp;data!$G1447,IPO!$H$2:$H$5250,"="&amp;data!$B1447)</f>
        <v>0</v>
      </c>
      <c r="J1447" s="13">
        <f>SUMIFS(IPO!$B$2:$B$5250,IPO!$H$2:$H$5250,"="&amp;data!$B1447,IPO!$J$2:$J$5250,"="&amp;data!$G1447)</f>
        <v>0</v>
      </c>
      <c r="K1447" s="13" t="str">
        <f>IF(I1447=1,SUMIFS(IPO!$C$2:$C$5250,IPO!$H$2:$H$5250,"="&amp;data!$B1447,IPO!$J$2:$J$5250,"="&amp;data!$G1447),"")</f>
        <v/>
      </c>
      <c r="L1447" s="13">
        <f>SUMIFS(IPO!$E$2:$E$5250,IPO!$H$2:$H$5250,"="&amp;data!$B1447,IPO!$J$2:$J$5250,"="&amp;data!$G1447)</f>
        <v>0</v>
      </c>
      <c r="M1447" s="13">
        <f>SUMIFS(IPO!$F$2:$F$5250,IPO!$H$2:$H$5250,"="&amp;data!$B1447,IPO!$J$2:$J$5250,"="&amp;data!$G1447)</f>
        <v>0</v>
      </c>
      <c r="N1447" s="13"/>
      <c r="P1447" s="16">
        <f>COUNTIFS(equity_bonds!$H$2:$H$6414,"="&amp;data!$B1447,equity_bonds!$J$2:$J$6414,"="&amp;data!$G1447)</f>
        <v>0</v>
      </c>
      <c r="Q1447" s="16">
        <f>SUMIFS(equity_bonds!$B$2:$B$6414,equity_bonds!$H$2:$H$6414,"="&amp;data!$B1447,equity_bonds!$J$2:$J$6414,"="&amp;data!$G1447)</f>
        <v>0</v>
      </c>
      <c r="R1447" s="16" t="str">
        <f>IF(P1447=1,SUMIFS(equity_bonds!$C$2:$C$6414,equity_bonds!$H$2:$H$6414,"="&amp;data!$B1447,equity_bonds!$J$2:$J$6414,"="&amp;data!$G1447),"")</f>
        <v/>
      </c>
      <c r="S1447" s="16">
        <f>SUMIFS(equity_bonds!$E$2:$E$6414,equity_bonds!$H$2:$H$6414,"="&amp;data!$B1447,equity_bonds!$J$2:$J$6414,"="&amp;data!$G1447)</f>
        <v>0</v>
      </c>
      <c r="T1447" s="16">
        <f>SUMIFS(equity_bonds!$F$2:$F$6414,equity_bonds!$H$2:$H$6414,"="&amp;data!$B1447,equity_bonds!$J$2:$J$6414,"="&amp;data!$G1447)</f>
        <v>0</v>
      </c>
      <c r="U1447" s="16"/>
    </row>
    <row r="1448" spans="1:21" x14ac:dyDescent="0.25">
      <c r="A1448">
        <v>2885</v>
      </c>
      <c r="B1448">
        <v>1999</v>
      </c>
      <c r="C1448">
        <v>102</v>
      </c>
      <c r="D1448" t="s">
        <v>172</v>
      </c>
      <c r="E1448" t="s">
        <v>233</v>
      </c>
      <c r="F1448" t="s">
        <v>2530</v>
      </c>
      <c r="G1448" t="str">
        <f t="shared" si="22"/>
        <v>Mintz Levin</v>
      </c>
      <c r="I1448" s="13">
        <f>COUNTIFS(IPO!$J$2:$J$5250,"="&amp;data!$G1448,IPO!$H$2:$H$5250,"="&amp;data!$B1448)</f>
        <v>1</v>
      </c>
      <c r="J1448" s="13">
        <f>SUMIFS(IPO!$B$2:$B$5250,IPO!$H$2:$H$5250,"="&amp;data!$B1448,IPO!$J$2:$J$5250,"="&amp;data!$G1448)</f>
        <v>162.6</v>
      </c>
      <c r="K1448" s="13">
        <f>IF(I1448=1,SUMIFS(IPO!$C$2:$C$5250,IPO!$H$2:$H$5250,"="&amp;data!$B1448,IPO!$J$2:$J$5250,"="&amp;data!$G1448),"")</f>
        <v>64</v>
      </c>
      <c r="L1448" s="13">
        <f>SUMIFS(IPO!$E$2:$E$5250,IPO!$H$2:$H$5250,"="&amp;data!$B1448,IPO!$J$2:$J$5250,"="&amp;data!$G1448)</f>
        <v>0.2</v>
      </c>
      <c r="M1448" s="13">
        <f>SUMIFS(IPO!$F$2:$F$5250,IPO!$H$2:$H$5250,"="&amp;data!$B1448,IPO!$J$2:$J$5250,"="&amp;data!$G1448)</f>
        <v>5</v>
      </c>
      <c r="N1448" s="13"/>
      <c r="P1448" s="16">
        <f>COUNTIFS(equity_bonds!$H$2:$H$6414,"="&amp;data!$B1448,equity_bonds!$J$2:$J$6414,"="&amp;data!$G1448)</f>
        <v>1</v>
      </c>
      <c r="Q1448" s="16">
        <f>SUMIFS(equity_bonds!$B$2:$B$6414,equity_bonds!$H$2:$H$6414,"="&amp;data!$B1448,equity_bonds!$J$2:$J$6414,"="&amp;data!$G1448)</f>
        <v>996.8</v>
      </c>
      <c r="R1448" s="16">
        <f>IF(P1448=1,SUMIFS(equity_bonds!$C$2:$C$6414,equity_bonds!$H$2:$H$6414,"="&amp;data!$B1448,equity_bonds!$J$2:$J$6414,"="&amp;data!$G1448),"")</f>
        <v>189</v>
      </c>
      <c r="S1448" s="16">
        <f>SUMIFS(equity_bonds!$E$2:$E$6414,equity_bonds!$H$2:$H$6414,"="&amp;data!$B1448,equity_bonds!$J$2:$J$6414,"="&amp;data!$G1448)</f>
        <v>0</v>
      </c>
      <c r="T1448" s="16">
        <f>SUMIFS(equity_bonds!$F$2:$F$6414,equity_bonds!$H$2:$H$6414,"="&amp;data!$B1448,equity_bonds!$J$2:$J$6414,"="&amp;data!$G1448)</f>
        <v>6</v>
      </c>
      <c r="U1448" s="16"/>
    </row>
    <row r="1449" spans="1:21" x14ac:dyDescent="0.25">
      <c r="A1449">
        <v>2931</v>
      </c>
      <c r="B1449">
        <v>1999</v>
      </c>
      <c r="C1449">
        <v>11</v>
      </c>
      <c r="D1449" t="s">
        <v>69</v>
      </c>
      <c r="E1449" t="s">
        <v>34</v>
      </c>
      <c r="F1449" t="s">
        <v>2597</v>
      </c>
      <c r="G1449" t="str">
        <f t="shared" si="22"/>
        <v>Morgan Lewis</v>
      </c>
      <c r="I1449" s="13">
        <f>COUNTIFS(IPO!$J$2:$J$5250,"="&amp;data!$G1449,IPO!$H$2:$H$5250,"="&amp;data!$B1449)</f>
        <v>1</v>
      </c>
      <c r="J1449" s="13">
        <f>SUMIFS(IPO!$B$2:$B$5250,IPO!$H$2:$H$5250,"="&amp;data!$B1449,IPO!$J$2:$J$5250,"="&amp;data!$G1449)</f>
        <v>1366.9</v>
      </c>
      <c r="K1449" s="13">
        <f>IF(I1449=1,SUMIFS(IPO!$C$2:$C$5250,IPO!$H$2:$H$5250,"="&amp;data!$B1449,IPO!$J$2:$J$5250,"="&amp;data!$G1449),"")</f>
        <v>12</v>
      </c>
      <c r="L1449" s="13">
        <f>SUMIFS(IPO!$E$2:$E$5250,IPO!$H$2:$H$5250,"="&amp;data!$B1449,IPO!$J$2:$J$5250,"="&amp;data!$G1449)</f>
        <v>1.5</v>
      </c>
      <c r="M1449" s="13">
        <f>SUMIFS(IPO!$F$2:$F$5250,IPO!$H$2:$H$5250,"="&amp;data!$B1449,IPO!$J$2:$J$5250,"="&amp;data!$G1449)</f>
        <v>7</v>
      </c>
      <c r="N1449" s="13"/>
      <c r="P1449" s="16">
        <f>COUNTIFS(equity_bonds!$H$2:$H$6414,"="&amp;data!$B1449,equity_bonds!$J$2:$J$6414,"="&amp;data!$G1449)</f>
        <v>1</v>
      </c>
      <c r="Q1449" s="16">
        <f>SUMIFS(equity_bonds!$B$2:$B$6414,equity_bonds!$H$2:$H$6414,"="&amp;data!$B1449,equity_bonds!$J$2:$J$6414,"="&amp;data!$G1449)</f>
        <v>88575.9</v>
      </c>
      <c r="R1449" s="16">
        <f>IF(P1449=1,SUMIFS(equity_bonds!$C$2:$C$6414,equity_bonds!$H$2:$H$6414,"="&amp;data!$B1449,equity_bonds!$J$2:$J$6414,"="&amp;data!$G1449),"")</f>
        <v>14</v>
      </c>
      <c r="S1449" s="16">
        <f>SUMIFS(equity_bonds!$E$2:$E$6414,equity_bonds!$H$2:$H$6414,"="&amp;data!$B1449,equity_bonds!$J$2:$J$6414,"="&amp;data!$G1449)</f>
        <v>0.6</v>
      </c>
      <c r="T1449" s="16">
        <f>SUMIFS(equity_bonds!$F$2:$F$6414,equity_bonds!$H$2:$H$6414,"="&amp;data!$B1449,equity_bonds!$J$2:$J$6414,"="&amp;data!$G1449)</f>
        <v>53</v>
      </c>
      <c r="U1449" s="16"/>
    </row>
    <row r="1450" spans="1:21" x14ac:dyDescent="0.25">
      <c r="A1450">
        <v>2971</v>
      </c>
      <c r="B1450">
        <v>1999</v>
      </c>
      <c r="C1450">
        <v>25</v>
      </c>
      <c r="D1450" t="s">
        <v>77</v>
      </c>
      <c r="E1450" t="s">
        <v>35</v>
      </c>
      <c r="F1450" t="s">
        <v>2598</v>
      </c>
      <c r="G1450" t="str">
        <f t="shared" si="22"/>
        <v>Morrison Foerster</v>
      </c>
      <c r="I1450" s="13">
        <f>COUNTIFS(IPO!$J$2:$J$5250,"="&amp;data!$G1450,IPO!$H$2:$H$5250,"="&amp;data!$B1450)</f>
        <v>1</v>
      </c>
      <c r="J1450" s="13">
        <f>SUMIFS(IPO!$B$2:$B$5250,IPO!$H$2:$H$5250,"="&amp;data!$B1450,IPO!$J$2:$J$5250,"="&amp;data!$G1450)</f>
        <v>421.2</v>
      </c>
      <c r="K1450" s="13">
        <f>IF(I1450=1,SUMIFS(IPO!$C$2:$C$5250,IPO!$H$2:$H$5250,"="&amp;data!$B1450,IPO!$J$2:$J$5250,"="&amp;data!$G1450),"")</f>
        <v>38</v>
      </c>
      <c r="L1450" s="13">
        <f>SUMIFS(IPO!$E$2:$E$5250,IPO!$H$2:$H$5250,"="&amp;data!$B1450,IPO!$J$2:$J$5250,"="&amp;data!$G1450)</f>
        <v>0.5</v>
      </c>
      <c r="M1450" s="13">
        <f>SUMIFS(IPO!$F$2:$F$5250,IPO!$H$2:$H$5250,"="&amp;data!$B1450,IPO!$J$2:$J$5250,"="&amp;data!$G1450)</f>
        <v>7</v>
      </c>
      <c r="N1450" s="13"/>
      <c r="P1450" s="16">
        <f>COUNTIFS(equity_bonds!$H$2:$H$6414,"="&amp;data!$B1450,equity_bonds!$J$2:$J$6414,"="&amp;data!$G1450)</f>
        <v>1</v>
      </c>
      <c r="Q1450" s="16">
        <f>SUMIFS(equity_bonds!$B$2:$B$6414,equity_bonds!$H$2:$H$6414,"="&amp;data!$B1450,equity_bonds!$J$2:$J$6414,"="&amp;data!$G1450)</f>
        <v>12232.7</v>
      </c>
      <c r="R1450" s="16">
        <f>IF(P1450=1,SUMIFS(equity_bonds!$C$2:$C$6414,equity_bonds!$H$2:$H$6414,"="&amp;data!$B1450,equity_bonds!$J$2:$J$6414,"="&amp;data!$G1450),"")</f>
        <v>46</v>
      </c>
      <c r="S1450" s="16">
        <f>SUMIFS(equity_bonds!$E$2:$E$6414,equity_bonds!$H$2:$H$6414,"="&amp;data!$B1450,equity_bonds!$J$2:$J$6414,"="&amp;data!$G1450)</f>
        <v>0.1</v>
      </c>
      <c r="T1450" s="16">
        <f>SUMIFS(equity_bonds!$F$2:$F$6414,equity_bonds!$H$2:$H$6414,"="&amp;data!$B1450,equity_bonds!$J$2:$J$6414,"="&amp;data!$G1450)</f>
        <v>20</v>
      </c>
      <c r="U1450" s="16"/>
    </row>
    <row r="1451" spans="1:21" x14ac:dyDescent="0.25">
      <c r="A1451">
        <v>3000</v>
      </c>
      <c r="B1451">
        <v>1999</v>
      </c>
      <c r="C1451">
        <v>174</v>
      </c>
      <c r="D1451" t="s">
        <v>5</v>
      </c>
      <c r="E1451" t="s">
        <v>293</v>
      </c>
      <c r="F1451" t="s">
        <v>2714</v>
      </c>
      <c r="G1451" t="str">
        <f t="shared" si="22"/>
        <v>Munger Tolles</v>
      </c>
      <c r="I1451" s="13">
        <f>COUNTIFS(IPO!$J$2:$J$5250,"="&amp;data!$G1451,IPO!$H$2:$H$5250,"="&amp;data!$B1451)</f>
        <v>0</v>
      </c>
      <c r="J1451" s="13">
        <f>SUMIFS(IPO!$B$2:$B$5250,IPO!$H$2:$H$5250,"="&amp;data!$B1451,IPO!$J$2:$J$5250,"="&amp;data!$G1451)</f>
        <v>0</v>
      </c>
      <c r="K1451" s="13" t="str">
        <f>IF(I1451=1,SUMIFS(IPO!$C$2:$C$5250,IPO!$H$2:$H$5250,"="&amp;data!$B1451,IPO!$J$2:$J$5250,"="&amp;data!$G1451),"")</f>
        <v/>
      </c>
      <c r="L1451" s="13">
        <f>SUMIFS(IPO!$E$2:$E$5250,IPO!$H$2:$H$5250,"="&amp;data!$B1451,IPO!$J$2:$J$5250,"="&amp;data!$G1451)</f>
        <v>0</v>
      </c>
      <c r="M1451" s="13">
        <f>SUMIFS(IPO!$F$2:$F$5250,IPO!$H$2:$H$5250,"="&amp;data!$B1451,IPO!$J$2:$J$5250,"="&amp;data!$G1451)</f>
        <v>0</v>
      </c>
      <c r="N1451" s="13"/>
      <c r="P1451" s="16">
        <f>COUNTIFS(equity_bonds!$H$2:$H$6414,"="&amp;data!$B1451,equity_bonds!$J$2:$J$6414,"="&amp;data!$G1451)</f>
        <v>1</v>
      </c>
      <c r="Q1451" s="16">
        <f>SUMIFS(equity_bonds!$B$2:$B$6414,equity_bonds!$H$2:$H$6414,"="&amp;data!$B1451,equity_bonds!$J$2:$J$6414,"="&amp;data!$G1451)</f>
        <v>1073</v>
      </c>
      <c r="R1451" s="16">
        <f>IF(P1451=1,SUMIFS(equity_bonds!$C$2:$C$6414,equity_bonds!$H$2:$H$6414,"="&amp;data!$B1451,equity_bonds!$J$2:$J$6414,"="&amp;data!$G1451),"")</f>
        <v>178</v>
      </c>
      <c r="S1451" s="16">
        <f>SUMIFS(equity_bonds!$E$2:$E$6414,equity_bonds!$H$2:$H$6414,"="&amp;data!$B1451,equity_bonds!$J$2:$J$6414,"="&amp;data!$G1451)</f>
        <v>0</v>
      </c>
      <c r="T1451" s="16">
        <f>SUMIFS(equity_bonds!$F$2:$F$6414,equity_bonds!$H$2:$H$6414,"="&amp;data!$B1451,equity_bonds!$J$2:$J$6414,"="&amp;data!$G1451)</f>
        <v>3</v>
      </c>
      <c r="U1451" s="16"/>
    </row>
    <row r="1452" spans="1:21" x14ac:dyDescent="0.25">
      <c r="A1452">
        <v>3017</v>
      </c>
      <c r="B1452">
        <v>1999</v>
      </c>
      <c r="C1452">
        <v>178</v>
      </c>
      <c r="D1452" t="s">
        <v>5</v>
      </c>
      <c r="E1452" t="s">
        <v>294</v>
      </c>
      <c r="F1452" t="s">
        <v>2715</v>
      </c>
      <c r="G1452" t="str">
        <f t="shared" si="22"/>
        <v>Nelson Mullins</v>
      </c>
      <c r="I1452" s="13">
        <f>COUNTIFS(IPO!$J$2:$J$5250,"="&amp;data!$G1452,IPO!$H$2:$H$5250,"="&amp;data!$B1452)</f>
        <v>1</v>
      </c>
      <c r="J1452" s="13">
        <f>SUMIFS(IPO!$B$2:$B$5250,IPO!$H$2:$H$5250,"="&amp;data!$B1452,IPO!$J$2:$J$5250,"="&amp;data!$G1452)</f>
        <v>89.4</v>
      </c>
      <c r="K1452" s="13">
        <f>IF(I1452=1,SUMIFS(IPO!$C$2:$C$5250,IPO!$H$2:$H$5250,"="&amp;data!$B1452,IPO!$J$2:$J$5250,"="&amp;data!$G1452),"")</f>
        <v>91</v>
      </c>
      <c r="L1452" s="13">
        <f>SUMIFS(IPO!$E$2:$E$5250,IPO!$H$2:$H$5250,"="&amp;data!$B1452,IPO!$J$2:$J$5250,"="&amp;data!$G1452)</f>
        <v>0.1</v>
      </c>
      <c r="M1452" s="13">
        <f>SUMIFS(IPO!$F$2:$F$5250,IPO!$H$2:$H$5250,"="&amp;data!$B1452,IPO!$J$2:$J$5250,"="&amp;data!$G1452)</f>
        <v>5</v>
      </c>
      <c r="N1452" s="13"/>
      <c r="P1452" s="16">
        <f>COUNTIFS(equity_bonds!$H$2:$H$6414,"="&amp;data!$B1452,equity_bonds!$J$2:$J$6414,"="&amp;data!$G1452)</f>
        <v>0</v>
      </c>
      <c r="Q1452" s="16">
        <f>SUMIFS(equity_bonds!$B$2:$B$6414,equity_bonds!$H$2:$H$6414,"="&amp;data!$B1452,equity_bonds!$J$2:$J$6414,"="&amp;data!$G1452)</f>
        <v>0</v>
      </c>
      <c r="R1452" s="16" t="str">
        <f>IF(P1452=1,SUMIFS(equity_bonds!$C$2:$C$6414,equity_bonds!$H$2:$H$6414,"="&amp;data!$B1452,equity_bonds!$J$2:$J$6414,"="&amp;data!$G1452),"")</f>
        <v/>
      </c>
      <c r="S1452" s="16">
        <f>SUMIFS(equity_bonds!$E$2:$E$6414,equity_bonds!$H$2:$H$6414,"="&amp;data!$B1452,equity_bonds!$J$2:$J$6414,"="&amp;data!$G1452)</f>
        <v>0</v>
      </c>
      <c r="T1452" s="16">
        <f>SUMIFS(equity_bonds!$F$2:$F$6414,equity_bonds!$H$2:$H$6414,"="&amp;data!$B1452,equity_bonds!$J$2:$J$6414,"="&amp;data!$G1452)</f>
        <v>0</v>
      </c>
      <c r="U1452" s="16"/>
    </row>
    <row r="1453" spans="1:21" x14ac:dyDescent="0.25">
      <c r="A1453">
        <v>3050</v>
      </c>
      <c r="B1453">
        <v>1999</v>
      </c>
      <c r="C1453">
        <v>111</v>
      </c>
      <c r="D1453" t="s">
        <v>5</v>
      </c>
      <c r="E1453" t="s">
        <v>152</v>
      </c>
      <c r="F1453" t="s">
        <v>2645</v>
      </c>
      <c r="G1453" t="str">
        <f t="shared" si="22"/>
        <v>Nixon Hargrave</v>
      </c>
      <c r="I1453" s="13">
        <f>COUNTIFS(IPO!$J$2:$J$5250,"="&amp;data!$G1453,IPO!$H$2:$H$5250,"="&amp;data!$B1453)</f>
        <v>0</v>
      </c>
      <c r="J1453" s="13">
        <f>SUMIFS(IPO!$B$2:$B$5250,IPO!$H$2:$H$5250,"="&amp;data!$B1453,IPO!$J$2:$J$5250,"="&amp;data!$G1453)</f>
        <v>0</v>
      </c>
      <c r="K1453" s="13" t="str">
        <f>IF(I1453=1,SUMIFS(IPO!$C$2:$C$5250,IPO!$H$2:$H$5250,"="&amp;data!$B1453,IPO!$J$2:$J$5250,"="&amp;data!$G1453),"")</f>
        <v/>
      </c>
      <c r="L1453" s="13">
        <f>SUMIFS(IPO!$E$2:$E$5250,IPO!$H$2:$H$5250,"="&amp;data!$B1453,IPO!$J$2:$J$5250,"="&amp;data!$G1453)</f>
        <v>0</v>
      </c>
      <c r="M1453" s="13">
        <f>SUMIFS(IPO!$F$2:$F$5250,IPO!$H$2:$H$5250,"="&amp;data!$B1453,IPO!$J$2:$J$5250,"="&amp;data!$G1453)</f>
        <v>0</v>
      </c>
      <c r="N1453" s="13"/>
      <c r="P1453" s="16">
        <f>COUNTIFS(equity_bonds!$H$2:$H$6414,"="&amp;data!$B1453,equity_bonds!$J$2:$J$6414,"="&amp;data!$G1453)</f>
        <v>1</v>
      </c>
      <c r="Q1453" s="16">
        <f>SUMIFS(equity_bonds!$B$2:$B$6414,equity_bonds!$H$2:$H$6414,"="&amp;data!$B1453,equity_bonds!$J$2:$J$6414,"="&amp;data!$G1453)</f>
        <v>997.6</v>
      </c>
      <c r="R1453" s="16">
        <f>IF(P1453=1,SUMIFS(equity_bonds!$C$2:$C$6414,equity_bonds!$H$2:$H$6414,"="&amp;data!$B1453,equity_bonds!$J$2:$J$6414,"="&amp;data!$G1453),"")</f>
        <v>188</v>
      </c>
      <c r="S1453" s="16">
        <f>SUMIFS(equity_bonds!$E$2:$E$6414,equity_bonds!$H$2:$H$6414,"="&amp;data!$B1453,equity_bonds!$J$2:$J$6414,"="&amp;data!$G1453)</f>
        <v>0</v>
      </c>
      <c r="T1453" s="16">
        <f>SUMIFS(equity_bonds!$F$2:$F$6414,equity_bonds!$H$2:$H$6414,"="&amp;data!$B1453,equity_bonds!$J$2:$J$6414,"="&amp;data!$G1453)</f>
        <v>7</v>
      </c>
      <c r="U1453" s="16"/>
    </row>
    <row r="1454" spans="1:21" x14ac:dyDescent="0.25">
      <c r="A1454">
        <v>3067</v>
      </c>
      <c r="B1454">
        <v>1999</v>
      </c>
      <c r="C1454">
        <v>18</v>
      </c>
      <c r="D1454" t="s">
        <v>61</v>
      </c>
      <c r="E1454" t="s">
        <v>37</v>
      </c>
      <c r="F1454" t="s">
        <v>2600</v>
      </c>
      <c r="G1454" t="str">
        <f t="shared" si="22"/>
        <v>O'Melveny Myers</v>
      </c>
      <c r="I1454" s="13">
        <f>COUNTIFS(IPO!$J$2:$J$5250,"="&amp;data!$G1454,IPO!$H$2:$H$5250,"="&amp;data!$B1454)</f>
        <v>1</v>
      </c>
      <c r="J1454" s="13">
        <f>SUMIFS(IPO!$B$2:$B$5250,IPO!$H$2:$H$5250,"="&amp;data!$B1454,IPO!$J$2:$J$5250,"="&amp;data!$G1454)</f>
        <v>29</v>
      </c>
      <c r="K1454" s="13">
        <f>IF(I1454=1,SUMIFS(IPO!$C$2:$C$5250,IPO!$H$2:$H$5250,"="&amp;data!$B1454,IPO!$J$2:$J$5250,"="&amp;data!$G1454),"")</f>
        <v>150</v>
      </c>
      <c r="L1454" s="13">
        <f>SUMIFS(IPO!$E$2:$E$5250,IPO!$H$2:$H$5250,"="&amp;data!$B1454,IPO!$J$2:$J$5250,"="&amp;data!$G1454)</f>
        <v>0</v>
      </c>
      <c r="M1454" s="13">
        <f>SUMIFS(IPO!$F$2:$F$5250,IPO!$H$2:$H$5250,"="&amp;data!$B1454,IPO!$J$2:$J$5250,"="&amp;data!$G1454)</f>
        <v>1</v>
      </c>
      <c r="N1454" s="13"/>
      <c r="P1454" s="16">
        <f>COUNTIFS(equity_bonds!$H$2:$H$6414,"="&amp;data!$B1454,equity_bonds!$J$2:$J$6414,"="&amp;data!$G1454)</f>
        <v>1</v>
      </c>
      <c r="Q1454" s="16">
        <f>SUMIFS(equity_bonds!$B$2:$B$6414,equity_bonds!$H$2:$H$6414,"="&amp;data!$B1454,equity_bonds!$J$2:$J$6414,"="&amp;data!$G1454)</f>
        <v>58733</v>
      </c>
      <c r="R1454" s="16">
        <f>IF(P1454=1,SUMIFS(equity_bonds!$C$2:$C$6414,equity_bonds!$H$2:$H$6414,"="&amp;data!$B1454,equity_bonds!$J$2:$J$6414,"="&amp;data!$G1454),"")</f>
        <v>20</v>
      </c>
      <c r="S1454" s="16">
        <f>SUMIFS(equity_bonds!$E$2:$E$6414,equity_bonds!$H$2:$H$6414,"="&amp;data!$B1454,equity_bonds!$J$2:$J$6414,"="&amp;data!$G1454)</f>
        <v>0.4</v>
      </c>
      <c r="T1454" s="16">
        <f>SUMIFS(equity_bonds!$F$2:$F$6414,equity_bonds!$H$2:$H$6414,"="&amp;data!$B1454,equity_bonds!$J$2:$J$6414,"="&amp;data!$G1454)</f>
        <v>109</v>
      </c>
      <c r="U1454" s="16"/>
    </row>
    <row r="1455" spans="1:21" x14ac:dyDescent="0.25">
      <c r="A1455">
        <v>3095</v>
      </c>
      <c r="B1455">
        <v>1999</v>
      </c>
      <c r="C1455">
        <v>130</v>
      </c>
      <c r="D1455" t="s">
        <v>5</v>
      </c>
      <c r="E1455" t="s">
        <v>295</v>
      </c>
      <c r="F1455" t="s">
        <v>2716</v>
      </c>
      <c r="G1455" t="str">
        <f t="shared" si="22"/>
        <v>Oppenheimer Wolff</v>
      </c>
      <c r="I1455" s="13">
        <f>COUNTIFS(IPO!$J$2:$J$5250,"="&amp;data!$G1455,IPO!$H$2:$H$5250,"="&amp;data!$B1455)</f>
        <v>1</v>
      </c>
      <c r="J1455" s="13">
        <f>SUMIFS(IPO!$B$2:$B$5250,IPO!$H$2:$H$5250,"="&amp;data!$B1455,IPO!$J$2:$J$5250,"="&amp;data!$G1455)</f>
        <v>78.2</v>
      </c>
      <c r="K1455" s="13">
        <f>IF(I1455=1,SUMIFS(IPO!$C$2:$C$5250,IPO!$H$2:$H$5250,"="&amp;data!$B1455,IPO!$J$2:$J$5250,"="&amp;data!$G1455),"")</f>
        <v>93</v>
      </c>
      <c r="L1455" s="13">
        <f>SUMIFS(IPO!$E$2:$E$5250,IPO!$H$2:$H$5250,"="&amp;data!$B1455,IPO!$J$2:$J$5250,"="&amp;data!$G1455)</f>
        <v>0.1</v>
      </c>
      <c r="M1455" s="13">
        <f>SUMIFS(IPO!$F$2:$F$5250,IPO!$H$2:$H$5250,"="&amp;data!$B1455,IPO!$J$2:$J$5250,"="&amp;data!$G1455)</f>
        <v>1</v>
      </c>
      <c r="N1455" s="13"/>
      <c r="P1455" s="16">
        <f>COUNTIFS(equity_bonds!$H$2:$H$6414,"="&amp;data!$B1455,equity_bonds!$J$2:$J$6414,"="&amp;data!$G1455)</f>
        <v>0</v>
      </c>
      <c r="Q1455" s="16">
        <f>SUMIFS(equity_bonds!$B$2:$B$6414,equity_bonds!$H$2:$H$6414,"="&amp;data!$B1455,equity_bonds!$J$2:$J$6414,"="&amp;data!$G1455)</f>
        <v>0</v>
      </c>
      <c r="R1455" s="16" t="str">
        <f>IF(P1455=1,SUMIFS(equity_bonds!$C$2:$C$6414,equity_bonds!$H$2:$H$6414,"="&amp;data!$B1455,equity_bonds!$J$2:$J$6414,"="&amp;data!$G1455),"")</f>
        <v/>
      </c>
      <c r="S1455" s="16">
        <f>SUMIFS(equity_bonds!$E$2:$E$6414,equity_bonds!$H$2:$H$6414,"="&amp;data!$B1455,equity_bonds!$J$2:$J$6414,"="&amp;data!$G1455)</f>
        <v>0</v>
      </c>
      <c r="T1455" s="16">
        <f>SUMIFS(equity_bonds!$F$2:$F$6414,equity_bonds!$H$2:$H$6414,"="&amp;data!$B1455,equity_bonds!$J$2:$J$6414,"="&amp;data!$G1455)</f>
        <v>0</v>
      </c>
      <c r="U1455" s="16"/>
    </row>
    <row r="1456" spans="1:21" x14ac:dyDescent="0.25">
      <c r="A1456">
        <v>3115</v>
      </c>
      <c r="B1456">
        <v>1999</v>
      </c>
      <c r="C1456">
        <v>38</v>
      </c>
      <c r="D1456" t="s">
        <v>185</v>
      </c>
      <c r="E1456" t="s">
        <v>97</v>
      </c>
      <c r="F1456" t="s">
        <v>2626</v>
      </c>
      <c r="G1456" t="str">
        <f t="shared" si="22"/>
        <v>Orrick Herrington</v>
      </c>
      <c r="I1456" s="13">
        <f>COUNTIFS(IPO!$J$2:$J$5250,"="&amp;data!$G1456,IPO!$H$2:$H$5250,"="&amp;data!$B1456)</f>
        <v>1</v>
      </c>
      <c r="J1456" s="13">
        <f>SUMIFS(IPO!$B$2:$B$5250,IPO!$H$2:$H$5250,"="&amp;data!$B1456,IPO!$J$2:$J$5250,"="&amp;data!$G1456)</f>
        <v>16.100000000000001</v>
      </c>
      <c r="K1456" s="13">
        <f>IF(I1456=1,SUMIFS(IPO!$C$2:$C$5250,IPO!$H$2:$H$5250,"="&amp;data!$B1456,IPO!$J$2:$J$5250,"="&amp;data!$G1456),"")</f>
        <v>183</v>
      </c>
      <c r="L1456" s="13">
        <f>SUMIFS(IPO!$E$2:$E$5250,IPO!$H$2:$H$5250,"="&amp;data!$B1456,IPO!$J$2:$J$5250,"="&amp;data!$G1456)</f>
        <v>0</v>
      </c>
      <c r="M1456" s="13">
        <f>SUMIFS(IPO!$F$2:$F$5250,IPO!$H$2:$H$5250,"="&amp;data!$B1456,IPO!$J$2:$J$5250,"="&amp;data!$G1456)</f>
        <v>1</v>
      </c>
      <c r="N1456" s="13"/>
      <c r="P1456" s="16">
        <f>COUNTIFS(equity_bonds!$H$2:$H$6414,"="&amp;data!$B1456,equity_bonds!$J$2:$J$6414,"="&amp;data!$G1456)</f>
        <v>1</v>
      </c>
      <c r="Q1456" s="16">
        <f>SUMIFS(equity_bonds!$B$2:$B$6414,equity_bonds!$H$2:$H$6414,"="&amp;data!$B1456,equity_bonds!$J$2:$J$6414,"="&amp;data!$G1456)</f>
        <v>646951.4</v>
      </c>
      <c r="R1456" s="16">
        <f>IF(P1456=1,SUMIFS(equity_bonds!$C$2:$C$6414,equity_bonds!$H$2:$H$6414,"="&amp;data!$B1456,equity_bonds!$J$2:$J$6414,"="&amp;data!$G1456),"")</f>
        <v>3</v>
      </c>
      <c r="S1456" s="16">
        <f>SUMIFS(equity_bonds!$E$2:$E$6414,equity_bonds!$H$2:$H$6414,"="&amp;data!$B1456,equity_bonds!$J$2:$J$6414,"="&amp;data!$G1456)</f>
        <v>4.7</v>
      </c>
      <c r="T1456" s="16">
        <f>SUMIFS(equity_bonds!$F$2:$F$6414,equity_bonds!$H$2:$H$6414,"="&amp;data!$B1456,equity_bonds!$J$2:$J$6414,"="&amp;data!$G1456)</f>
        <v>209</v>
      </c>
      <c r="U1456" s="16"/>
    </row>
    <row r="1457" spans="1:21" x14ac:dyDescent="0.25">
      <c r="A1457">
        <v>3130</v>
      </c>
      <c r="B1457">
        <v>1999</v>
      </c>
      <c r="C1457">
        <v>176</v>
      </c>
      <c r="D1457" t="s">
        <v>5</v>
      </c>
      <c r="E1457" t="s">
        <v>296</v>
      </c>
      <c r="F1457" t="s">
        <v>2717</v>
      </c>
      <c r="G1457" t="str">
        <f t="shared" si="22"/>
        <v>Palmer Dodge</v>
      </c>
      <c r="I1457" s="13">
        <v>1</v>
      </c>
      <c r="J1457" s="13">
        <v>39.9</v>
      </c>
      <c r="K1457" s="13">
        <v>134</v>
      </c>
      <c r="L1457" s="13">
        <v>0</v>
      </c>
      <c r="M1457" s="13">
        <v>1</v>
      </c>
      <c r="N1457" s="13"/>
      <c r="P1457" s="16">
        <f>COUNTIFS(equity_bonds!$H$2:$H$6414,"="&amp;data!$B1457,equity_bonds!$J$2:$J$6414,"="&amp;data!$G1457)</f>
        <v>1</v>
      </c>
      <c r="Q1457" s="16">
        <f>SUMIFS(equity_bonds!$B$2:$B$6414,equity_bonds!$H$2:$H$6414,"="&amp;data!$B1457,equity_bonds!$J$2:$J$6414,"="&amp;data!$G1457)</f>
        <v>1802.5</v>
      </c>
      <c r="R1457" s="16">
        <f>IF(P1457=1,SUMIFS(equity_bonds!$C$2:$C$6414,equity_bonds!$H$2:$H$6414,"="&amp;data!$B1457,equity_bonds!$J$2:$J$6414,"="&amp;data!$G1457),"")</f>
        <v>139</v>
      </c>
      <c r="S1457" s="16">
        <f>SUMIFS(equity_bonds!$E$2:$E$6414,equity_bonds!$H$2:$H$6414,"="&amp;data!$B1457,equity_bonds!$J$2:$J$6414,"="&amp;data!$G1457)</f>
        <v>0</v>
      </c>
      <c r="T1457" s="16">
        <f>SUMIFS(equity_bonds!$F$2:$F$6414,equity_bonds!$H$2:$H$6414,"="&amp;data!$B1457,equity_bonds!$J$2:$J$6414,"="&amp;data!$G1457)</f>
        <v>12</v>
      </c>
      <c r="U1457" s="16"/>
    </row>
    <row r="1458" spans="1:21" x14ac:dyDescent="0.25">
      <c r="A1458">
        <v>3146</v>
      </c>
      <c r="B1458">
        <v>1999</v>
      </c>
      <c r="C1458">
        <v>187</v>
      </c>
      <c r="D1458" t="s">
        <v>5</v>
      </c>
      <c r="E1458" t="s">
        <v>297</v>
      </c>
      <c r="F1458" t="s">
        <v>2718</v>
      </c>
      <c r="G1458" t="str">
        <f t="shared" si="22"/>
        <v>Patterson Belknap</v>
      </c>
      <c r="I1458" s="13">
        <f>COUNTIFS(IPO!$J$2:$J$5250,"="&amp;data!$G1458,IPO!$H$2:$H$5250,"="&amp;data!$B1458)</f>
        <v>0</v>
      </c>
      <c r="J1458" s="13">
        <f>SUMIFS(IPO!$B$2:$B$5250,IPO!$H$2:$H$5250,"="&amp;data!$B1458,IPO!$J$2:$J$5250,"="&amp;data!$G1458)</f>
        <v>0</v>
      </c>
      <c r="K1458" s="13" t="str">
        <f>IF(I1458=1,SUMIFS(IPO!$C$2:$C$5250,IPO!$H$2:$H$5250,"="&amp;data!$B1458,IPO!$J$2:$J$5250,"="&amp;data!$G1458),"")</f>
        <v/>
      </c>
      <c r="L1458" s="13">
        <f>SUMIFS(IPO!$E$2:$E$5250,IPO!$H$2:$H$5250,"="&amp;data!$B1458,IPO!$J$2:$J$5250,"="&amp;data!$G1458)</f>
        <v>0</v>
      </c>
      <c r="M1458" s="13">
        <f>SUMIFS(IPO!$F$2:$F$5250,IPO!$H$2:$H$5250,"="&amp;data!$B1458,IPO!$J$2:$J$5250,"="&amp;data!$G1458)</f>
        <v>0</v>
      </c>
      <c r="N1458" s="13"/>
      <c r="P1458" s="16">
        <f>COUNTIFS(equity_bonds!$H$2:$H$6414,"="&amp;data!$B1458,equity_bonds!$J$2:$J$6414,"="&amp;data!$G1458)</f>
        <v>0</v>
      </c>
      <c r="Q1458" s="16">
        <f>SUMIFS(equity_bonds!$B$2:$B$6414,equity_bonds!$H$2:$H$6414,"="&amp;data!$B1458,equity_bonds!$J$2:$J$6414,"="&amp;data!$G1458)</f>
        <v>0</v>
      </c>
      <c r="R1458" s="16" t="str">
        <f>IF(P1458=1,SUMIFS(equity_bonds!$C$2:$C$6414,equity_bonds!$H$2:$H$6414,"="&amp;data!$B1458,equity_bonds!$J$2:$J$6414,"="&amp;data!$G1458),"")</f>
        <v/>
      </c>
      <c r="S1458" s="16">
        <f>SUMIFS(equity_bonds!$E$2:$E$6414,equity_bonds!$H$2:$H$6414,"="&amp;data!$B1458,equity_bonds!$J$2:$J$6414,"="&amp;data!$G1458)</f>
        <v>0</v>
      </c>
      <c r="T1458" s="16">
        <f>SUMIFS(equity_bonds!$F$2:$F$6414,equity_bonds!$H$2:$H$6414,"="&amp;data!$B1458,equity_bonds!$J$2:$J$6414,"="&amp;data!$G1458)</f>
        <v>0</v>
      </c>
      <c r="U1458" s="16"/>
    </row>
    <row r="1459" spans="1:21" x14ac:dyDescent="0.25">
      <c r="A1459">
        <v>3154</v>
      </c>
      <c r="B1459">
        <v>1999</v>
      </c>
      <c r="C1459">
        <v>120</v>
      </c>
      <c r="D1459" t="s">
        <v>5</v>
      </c>
      <c r="E1459" t="s">
        <v>298</v>
      </c>
      <c r="F1459" t="s">
        <v>298</v>
      </c>
      <c r="G1459" t="str">
        <f t="shared" si="22"/>
        <v>Patton Boggs</v>
      </c>
      <c r="I1459" s="13">
        <f>COUNTIFS(IPO!$J$2:$J$5250,"="&amp;data!$G1459,IPO!$H$2:$H$5250,"="&amp;data!$B1459)</f>
        <v>0</v>
      </c>
      <c r="J1459" s="13">
        <f>SUMIFS(IPO!$B$2:$B$5250,IPO!$H$2:$H$5250,"="&amp;data!$B1459,IPO!$J$2:$J$5250,"="&amp;data!$G1459)</f>
        <v>0</v>
      </c>
      <c r="K1459" s="13" t="str">
        <f>IF(I1459=1,SUMIFS(IPO!$C$2:$C$5250,IPO!$H$2:$H$5250,"="&amp;data!$B1459,IPO!$J$2:$J$5250,"="&amp;data!$G1459),"")</f>
        <v/>
      </c>
      <c r="L1459" s="13">
        <f>SUMIFS(IPO!$E$2:$E$5250,IPO!$H$2:$H$5250,"="&amp;data!$B1459,IPO!$J$2:$J$5250,"="&amp;data!$G1459)</f>
        <v>0</v>
      </c>
      <c r="M1459" s="13">
        <f>SUMIFS(IPO!$F$2:$F$5250,IPO!$H$2:$H$5250,"="&amp;data!$B1459,IPO!$J$2:$J$5250,"="&amp;data!$G1459)</f>
        <v>0</v>
      </c>
      <c r="N1459" s="13"/>
      <c r="P1459" s="16">
        <f>COUNTIFS(equity_bonds!$H$2:$H$6414,"="&amp;data!$B1459,equity_bonds!$J$2:$J$6414,"="&amp;data!$G1459)</f>
        <v>0</v>
      </c>
      <c r="Q1459" s="16">
        <f>SUMIFS(equity_bonds!$B$2:$B$6414,equity_bonds!$H$2:$H$6414,"="&amp;data!$B1459,equity_bonds!$J$2:$J$6414,"="&amp;data!$G1459)</f>
        <v>0</v>
      </c>
      <c r="R1459" s="16" t="str">
        <f>IF(P1459=1,SUMIFS(equity_bonds!$C$2:$C$6414,equity_bonds!$H$2:$H$6414,"="&amp;data!$B1459,equity_bonds!$J$2:$J$6414,"="&amp;data!$G1459),"")</f>
        <v/>
      </c>
      <c r="S1459" s="16">
        <f>SUMIFS(equity_bonds!$E$2:$E$6414,equity_bonds!$H$2:$H$6414,"="&amp;data!$B1459,equity_bonds!$J$2:$J$6414,"="&amp;data!$G1459)</f>
        <v>0</v>
      </c>
      <c r="T1459" s="16">
        <f>SUMIFS(equity_bonds!$F$2:$F$6414,equity_bonds!$H$2:$H$6414,"="&amp;data!$B1459,equity_bonds!$J$2:$J$6414,"="&amp;data!$G1459)</f>
        <v>0</v>
      </c>
      <c r="U1459" s="16"/>
    </row>
    <row r="1460" spans="1:21" x14ac:dyDescent="0.25">
      <c r="A1460">
        <v>3189</v>
      </c>
      <c r="B1460">
        <v>1999</v>
      </c>
      <c r="C1460">
        <v>28</v>
      </c>
      <c r="D1460" t="s">
        <v>110</v>
      </c>
      <c r="E1460" t="s">
        <v>98</v>
      </c>
      <c r="F1460" t="s">
        <v>2627</v>
      </c>
      <c r="G1460" t="str">
        <f t="shared" si="22"/>
        <v>Paul Hastings</v>
      </c>
      <c r="I1460" s="13">
        <f>COUNTIFS(IPO!$J$2:$J$5250,"="&amp;data!$G1460,IPO!$H$2:$H$5250,"="&amp;data!$B1460)</f>
        <v>1</v>
      </c>
      <c r="J1460" s="13">
        <f>SUMIFS(IPO!$B$2:$B$5250,IPO!$H$2:$H$5250,"="&amp;data!$B1460,IPO!$J$2:$J$5250,"="&amp;data!$G1460)</f>
        <v>115.9</v>
      </c>
      <c r="K1460" s="13">
        <f>IF(I1460=1,SUMIFS(IPO!$C$2:$C$5250,IPO!$H$2:$H$5250,"="&amp;data!$B1460,IPO!$J$2:$J$5250,"="&amp;data!$G1460),"")</f>
        <v>77</v>
      </c>
      <c r="L1460" s="13">
        <f>SUMIFS(IPO!$E$2:$E$5250,IPO!$H$2:$H$5250,"="&amp;data!$B1460,IPO!$J$2:$J$5250,"="&amp;data!$G1460)</f>
        <v>0.1</v>
      </c>
      <c r="M1460" s="13">
        <f>SUMIFS(IPO!$F$2:$F$5250,IPO!$H$2:$H$5250,"="&amp;data!$B1460,IPO!$J$2:$J$5250,"="&amp;data!$G1460)</f>
        <v>2</v>
      </c>
      <c r="N1460" s="13"/>
      <c r="P1460" s="16">
        <f>COUNTIFS(equity_bonds!$H$2:$H$6414,"="&amp;data!$B1460,equity_bonds!$J$2:$J$6414,"="&amp;data!$G1460)</f>
        <v>1</v>
      </c>
      <c r="Q1460" s="16">
        <f>SUMIFS(equity_bonds!$B$2:$B$6414,equity_bonds!$H$2:$H$6414,"="&amp;data!$B1460,equity_bonds!$J$2:$J$6414,"="&amp;data!$G1460)</f>
        <v>1738.3</v>
      </c>
      <c r="R1460" s="16">
        <f>IF(P1460=1,SUMIFS(equity_bonds!$C$2:$C$6414,equity_bonds!$H$2:$H$6414,"="&amp;data!$B1460,equity_bonds!$J$2:$J$6414,"="&amp;data!$G1460),"")</f>
        <v>140</v>
      </c>
      <c r="S1460" s="16">
        <f>SUMIFS(equity_bonds!$E$2:$E$6414,equity_bonds!$H$2:$H$6414,"="&amp;data!$B1460,equity_bonds!$J$2:$J$6414,"="&amp;data!$G1460)</f>
        <v>0</v>
      </c>
      <c r="T1460" s="16">
        <f>SUMIFS(equity_bonds!$F$2:$F$6414,equity_bonds!$H$2:$H$6414,"="&amp;data!$B1460,equity_bonds!$J$2:$J$6414,"="&amp;data!$G1460)</f>
        <v>9</v>
      </c>
      <c r="U1460" s="16"/>
    </row>
    <row r="1461" spans="1:21" x14ac:dyDescent="0.25">
      <c r="A1461">
        <v>3216</v>
      </c>
      <c r="B1461">
        <v>1999</v>
      </c>
      <c r="C1461">
        <v>39</v>
      </c>
      <c r="D1461" t="s">
        <v>110</v>
      </c>
      <c r="E1461" t="s">
        <v>38</v>
      </c>
      <c r="F1461" t="s">
        <v>2601</v>
      </c>
      <c r="G1461" t="str">
        <f t="shared" si="22"/>
        <v>Paul Weiss</v>
      </c>
      <c r="I1461" s="13">
        <f>COUNTIFS(IPO!$J$2:$J$5250,"="&amp;data!$G1461,IPO!$H$2:$H$5250,"="&amp;data!$B1461)</f>
        <v>1</v>
      </c>
      <c r="J1461" s="13">
        <f>SUMIFS(IPO!$B$2:$B$5250,IPO!$H$2:$H$5250,"="&amp;data!$B1461,IPO!$J$2:$J$5250,"="&amp;data!$G1461)</f>
        <v>60</v>
      </c>
      <c r="K1461" s="13">
        <f>IF(I1461=1,SUMIFS(IPO!$C$2:$C$5250,IPO!$H$2:$H$5250,"="&amp;data!$B1461,IPO!$J$2:$J$5250,"="&amp;data!$G1461),"")</f>
        <v>110</v>
      </c>
      <c r="L1461" s="13">
        <f>SUMIFS(IPO!$E$2:$E$5250,IPO!$H$2:$H$5250,"="&amp;data!$B1461,IPO!$J$2:$J$5250,"="&amp;data!$G1461)</f>
        <v>0.1</v>
      </c>
      <c r="M1461" s="13">
        <f>SUMIFS(IPO!$F$2:$F$5250,IPO!$H$2:$H$5250,"="&amp;data!$B1461,IPO!$J$2:$J$5250,"="&amp;data!$G1461)</f>
        <v>2</v>
      </c>
      <c r="N1461" s="13"/>
      <c r="P1461" s="16">
        <f>COUNTIFS(equity_bonds!$H$2:$H$6414,"="&amp;data!$B1461,equity_bonds!$J$2:$J$6414,"="&amp;data!$G1461)</f>
        <v>1</v>
      </c>
      <c r="Q1461" s="16">
        <f>SUMIFS(equity_bonds!$B$2:$B$6414,equity_bonds!$H$2:$H$6414,"="&amp;data!$B1461,equity_bonds!$J$2:$J$6414,"="&amp;data!$G1461)</f>
        <v>14752.7</v>
      </c>
      <c r="R1461" s="16">
        <f>IF(P1461=1,SUMIFS(equity_bonds!$C$2:$C$6414,equity_bonds!$H$2:$H$6414,"="&amp;data!$B1461,equity_bonds!$J$2:$J$6414,"="&amp;data!$G1461),"")</f>
        <v>38</v>
      </c>
      <c r="S1461" s="16">
        <f>SUMIFS(equity_bonds!$E$2:$E$6414,equity_bonds!$H$2:$H$6414,"="&amp;data!$B1461,equity_bonds!$J$2:$J$6414,"="&amp;data!$G1461)</f>
        <v>0.1</v>
      </c>
      <c r="T1461" s="16">
        <f>SUMIFS(equity_bonds!$F$2:$F$6414,equity_bonds!$H$2:$H$6414,"="&amp;data!$B1461,equity_bonds!$J$2:$J$6414,"="&amp;data!$G1461)</f>
        <v>22</v>
      </c>
      <c r="U1461" s="16"/>
    </row>
    <row r="1462" spans="1:21" x14ac:dyDescent="0.25">
      <c r="A1462">
        <v>3231</v>
      </c>
      <c r="B1462">
        <v>1999</v>
      </c>
      <c r="C1462">
        <v>154</v>
      </c>
      <c r="D1462" t="s">
        <v>5</v>
      </c>
      <c r="E1462" t="s">
        <v>299</v>
      </c>
      <c r="F1462" t="s">
        <v>2719</v>
      </c>
      <c r="G1462" t="str">
        <f t="shared" si="22"/>
        <v>Pennie Edmonds</v>
      </c>
      <c r="I1462" s="13">
        <f>COUNTIFS(IPO!$J$2:$J$5250,"="&amp;data!$G1462,IPO!$H$2:$H$5250,"="&amp;data!$B1462)</f>
        <v>0</v>
      </c>
      <c r="J1462" s="13">
        <f>SUMIFS(IPO!$B$2:$B$5250,IPO!$H$2:$H$5250,"="&amp;data!$B1462,IPO!$J$2:$J$5250,"="&amp;data!$G1462)</f>
        <v>0</v>
      </c>
      <c r="K1462" s="13" t="str">
        <f>IF(I1462=1,SUMIFS(IPO!$C$2:$C$5250,IPO!$H$2:$H$5250,"="&amp;data!$B1462,IPO!$J$2:$J$5250,"="&amp;data!$G1462),"")</f>
        <v/>
      </c>
      <c r="L1462" s="13">
        <f>SUMIFS(IPO!$E$2:$E$5250,IPO!$H$2:$H$5250,"="&amp;data!$B1462,IPO!$J$2:$J$5250,"="&amp;data!$G1462)</f>
        <v>0</v>
      </c>
      <c r="M1462" s="13">
        <f>SUMIFS(IPO!$F$2:$F$5250,IPO!$H$2:$H$5250,"="&amp;data!$B1462,IPO!$J$2:$J$5250,"="&amp;data!$G1462)</f>
        <v>0</v>
      </c>
      <c r="N1462" s="13"/>
      <c r="P1462" s="16">
        <f>COUNTIFS(equity_bonds!$H$2:$H$6414,"="&amp;data!$B1462,equity_bonds!$J$2:$J$6414,"="&amp;data!$G1462)</f>
        <v>0</v>
      </c>
      <c r="Q1462" s="16">
        <f>SUMIFS(equity_bonds!$B$2:$B$6414,equity_bonds!$H$2:$H$6414,"="&amp;data!$B1462,equity_bonds!$J$2:$J$6414,"="&amp;data!$G1462)</f>
        <v>0</v>
      </c>
      <c r="R1462" s="16" t="str">
        <f>IF(P1462=1,SUMIFS(equity_bonds!$C$2:$C$6414,equity_bonds!$H$2:$H$6414,"="&amp;data!$B1462,equity_bonds!$J$2:$J$6414,"="&amp;data!$G1462),"")</f>
        <v/>
      </c>
      <c r="S1462" s="16">
        <f>SUMIFS(equity_bonds!$E$2:$E$6414,equity_bonds!$H$2:$H$6414,"="&amp;data!$B1462,equity_bonds!$J$2:$J$6414,"="&amp;data!$G1462)</f>
        <v>0</v>
      </c>
      <c r="T1462" s="16">
        <f>SUMIFS(equity_bonds!$F$2:$F$6414,equity_bonds!$H$2:$H$6414,"="&amp;data!$B1462,equity_bonds!$J$2:$J$6414,"="&amp;data!$G1462)</f>
        <v>0</v>
      </c>
      <c r="U1462" s="16"/>
    </row>
    <row r="1463" spans="1:21" x14ac:dyDescent="0.25">
      <c r="A1463">
        <v>3250</v>
      </c>
      <c r="B1463">
        <v>1999</v>
      </c>
      <c r="C1463">
        <v>99</v>
      </c>
      <c r="D1463" t="s">
        <v>189</v>
      </c>
      <c r="E1463" t="s">
        <v>100</v>
      </c>
      <c r="F1463" t="s">
        <v>100</v>
      </c>
      <c r="G1463" t="str">
        <f t="shared" si="22"/>
        <v>Pepper Hamilton</v>
      </c>
      <c r="I1463" s="13">
        <f>COUNTIFS(IPO!$J$2:$J$5250,"="&amp;data!$G1463,IPO!$H$2:$H$5250,"="&amp;data!$B1463)</f>
        <v>1</v>
      </c>
      <c r="J1463" s="13">
        <f>SUMIFS(IPO!$B$2:$B$5250,IPO!$H$2:$H$5250,"="&amp;data!$B1463,IPO!$J$2:$J$5250,"="&amp;data!$G1463)</f>
        <v>40</v>
      </c>
      <c r="K1463" s="13">
        <f>IF(I1463=1,SUMIFS(IPO!$C$2:$C$5250,IPO!$H$2:$H$5250,"="&amp;data!$B1463,IPO!$J$2:$J$5250,"="&amp;data!$G1463),"")</f>
        <v>133</v>
      </c>
      <c r="L1463" s="13">
        <f>SUMIFS(IPO!$E$2:$E$5250,IPO!$H$2:$H$5250,"="&amp;data!$B1463,IPO!$J$2:$J$5250,"="&amp;data!$G1463)</f>
        <v>0</v>
      </c>
      <c r="M1463" s="13">
        <f>SUMIFS(IPO!$F$2:$F$5250,IPO!$H$2:$H$5250,"="&amp;data!$B1463,IPO!$J$2:$J$5250,"="&amp;data!$G1463)</f>
        <v>3</v>
      </c>
      <c r="N1463" s="13"/>
      <c r="P1463" s="16">
        <f>COUNTIFS(equity_bonds!$H$2:$H$6414,"="&amp;data!$B1463,equity_bonds!$J$2:$J$6414,"="&amp;data!$G1463)</f>
        <v>1</v>
      </c>
      <c r="Q1463" s="16">
        <f>SUMIFS(equity_bonds!$B$2:$B$6414,equity_bonds!$H$2:$H$6414,"="&amp;data!$B1463,equity_bonds!$J$2:$J$6414,"="&amp;data!$G1463)</f>
        <v>1617.4</v>
      </c>
      <c r="R1463" s="16">
        <f>IF(P1463=1,SUMIFS(equity_bonds!$C$2:$C$6414,equity_bonds!$H$2:$H$6414,"="&amp;data!$B1463,equity_bonds!$J$2:$J$6414,"="&amp;data!$G1463),"")</f>
        <v>146</v>
      </c>
      <c r="S1463" s="16">
        <f>SUMIFS(equity_bonds!$E$2:$E$6414,equity_bonds!$H$2:$H$6414,"="&amp;data!$B1463,equity_bonds!$J$2:$J$6414,"="&amp;data!$G1463)</f>
        <v>0</v>
      </c>
      <c r="T1463" s="16">
        <f>SUMIFS(equity_bonds!$F$2:$F$6414,equity_bonds!$H$2:$H$6414,"="&amp;data!$B1463,equity_bonds!$J$2:$J$6414,"="&amp;data!$G1463)</f>
        <v>7</v>
      </c>
      <c r="U1463" s="16"/>
    </row>
    <row r="1464" spans="1:21" x14ac:dyDescent="0.25">
      <c r="A1464">
        <v>3279</v>
      </c>
      <c r="B1464">
        <v>1999</v>
      </c>
      <c r="C1464">
        <v>81</v>
      </c>
      <c r="D1464" t="s">
        <v>205</v>
      </c>
      <c r="E1464" t="s">
        <v>157</v>
      </c>
      <c r="F1464" t="s">
        <v>157</v>
      </c>
      <c r="G1464" t="str">
        <f t="shared" si="22"/>
        <v>Perkins Coie</v>
      </c>
      <c r="I1464" s="13">
        <f>COUNTIFS(IPO!$J$2:$J$5250,"="&amp;data!$G1464,IPO!$H$2:$H$5250,"="&amp;data!$B1464)</f>
        <v>1</v>
      </c>
      <c r="J1464" s="13">
        <f>SUMIFS(IPO!$B$2:$B$5250,IPO!$H$2:$H$5250,"="&amp;data!$B1464,IPO!$J$2:$J$5250,"="&amp;data!$G1464)</f>
        <v>133.69999999999999</v>
      </c>
      <c r="K1464" s="13">
        <f>IF(I1464=1,SUMIFS(IPO!$C$2:$C$5250,IPO!$H$2:$H$5250,"="&amp;data!$B1464,IPO!$J$2:$J$5250,"="&amp;data!$G1464),"")</f>
        <v>71</v>
      </c>
      <c r="L1464" s="13">
        <f>SUMIFS(IPO!$E$2:$E$5250,IPO!$H$2:$H$5250,"="&amp;data!$B1464,IPO!$J$2:$J$5250,"="&amp;data!$G1464)</f>
        <v>0.2</v>
      </c>
      <c r="M1464" s="13">
        <f>SUMIFS(IPO!$F$2:$F$5250,IPO!$H$2:$H$5250,"="&amp;data!$B1464,IPO!$J$2:$J$5250,"="&amp;data!$G1464)</f>
        <v>5</v>
      </c>
      <c r="N1464" s="13"/>
      <c r="P1464" s="16">
        <f>COUNTIFS(equity_bonds!$H$2:$H$6414,"="&amp;data!$B1464,equity_bonds!$J$2:$J$6414,"="&amp;data!$G1464)</f>
        <v>1</v>
      </c>
      <c r="Q1464" s="16">
        <f>SUMIFS(equity_bonds!$B$2:$B$6414,equity_bonds!$H$2:$H$6414,"="&amp;data!$B1464,equity_bonds!$J$2:$J$6414,"="&amp;data!$G1464)</f>
        <v>3702.9</v>
      </c>
      <c r="R1464" s="16">
        <f>IF(P1464=1,SUMIFS(equity_bonds!$C$2:$C$6414,equity_bonds!$H$2:$H$6414,"="&amp;data!$B1464,equity_bonds!$J$2:$J$6414,"="&amp;data!$G1464),"")</f>
        <v>92</v>
      </c>
      <c r="S1464" s="16">
        <f>SUMIFS(equity_bonds!$E$2:$E$6414,equity_bonds!$H$2:$H$6414,"="&amp;data!$B1464,equity_bonds!$J$2:$J$6414,"="&amp;data!$G1464)</f>
        <v>0</v>
      </c>
      <c r="T1464" s="16">
        <f>SUMIFS(equity_bonds!$F$2:$F$6414,equity_bonds!$H$2:$H$6414,"="&amp;data!$B1464,equity_bonds!$J$2:$J$6414,"="&amp;data!$G1464)</f>
        <v>42</v>
      </c>
      <c r="U1464" s="16"/>
    </row>
    <row r="1465" spans="1:21" x14ac:dyDescent="0.25">
      <c r="A1465">
        <v>3318</v>
      </c>
      <c r="B1465">
        <v>1999</v>
      </c>
      <c r="C1465">
        <v>44</v>
      </c>
      <c r="D1465" t="s">
        <v>111</v>
      </c>
      <c r="E1465" t="s">
        <v>39</v>
      </c>
      <c r="F1465" t="s">
        <v>2602</v>
      </c>
      <c r="G1465" t="str">
        <f t="shared" si="22"/>
        <v>Pillsbury Madison</v>
      </c>
      <c r="I1465" s="13">
        <f>COUNTIFS(IPO!$J$2:$J$5250,"="&amp;data!$G1465,IPO!$H$2:$H$5250,"="&amp;data!$B1465)</f>
        <v>1</v>
      </c>
      <c r="J1465" s="13">
        <f>SUMIFS(IPO!$B$2:$B$5250,IPO!$H$2:$H$5250,"="&amp;data!$B1465,IPO!$J$2:$J$5250,"="&amp;data!$G1465)</f>
        <v>42.9</v>
      </c>
      <c r="K1465" s="13">
        <f>IF(I1465=1,SUMIFS(IPO!$C$2:$C$5250,IPO!$H$2:$H$5250,"="&amp;data!$B1465,IPO!$J$2:$J$5250,"="&amp;data!$G1465),"")</f>
        <v>125</v>
      </c>
      <c r="L1465" s="13">
        <f>SUMIFS(IPO!$E$2:$E$5250,IPO!$H$2:$H$5250,"="&amp;data!$B1465,IPO!$J$2:$J$5250,"="&amp;data!$G1465)</f>
        <v>0.1</v>
      </c>
      <c r="M1465" s="13">
        <f>SUMIFS(IPO!$F$2:$F$5250,IPO!$H$2:$H$5250,"="&amp;data!$B1465,IPO!$J$2:$J$5250,"="&amp;data!$G1465)</f>
        <v>2</v>
      </c>
      <c r="N1465" s="13"/>
      <c r="P1465" s="16">
        <f>COUNTIFS(equity_bonds!$H$2:$H$6414,"="&amp;data!$B1465,equity_bonds!$J$2:$J$6414,"="&amp;data!$G1465)</f>
        <v>1</v>
      </c>
      <c r="Q1465" s="16">
        <f>SUMIFS(equity_bonds!$B$2:$B$6414,equity_bonds!$H$2:$H$6414,"="&amp;data!$B1465,equity_bonds!$J$2:$J$6414,"="&amp;data!$G1465)</f>
        <v>3483</v>
      </c>
      <c r="R1465" s="16">
        <f>IF(P1465=1,SUMIFS(equity_bonds!$C$2:$C$6414,equity_bonds!$H$2:$H$6414,"="&amp;data!$B1465,equity_bonds!$J$2:$J$6414,"="&amp;data!$G1465),"")</f>
        <v>95</v>
      </c>
      <c r="S1465" s="16">
        <f>SUMIFS(equity_bonds!$E$2:$E$6414,equity_bonds!$H$2:$H$6414,"="&amp;data!$B1465,equity_bonds!$J$2:$J$6414,"="&amp;data!$G1465)</f>
        <v>0</v>
      </c>
      <c r="T1465" s="16">
        <f>SUMIFS(equity_bonds!$F$2:$F$6414,equity_bonds!$H$2:$H$6414,"="&amp;data!$B1465,equity_bonds!$J$2:$J$6414,"="&amp;data!$G1465)</f>
        <v>10</v>
      </c>
      <c r="U1465" s="16"/>
    </row>
    <row r="1466" spans="1:21" x14ac:dyDescent="0.25">
      <c r="A1466">
        <v>3343</v>
      </c>
      <c r="B1466">
        <v>1999</v>
      </c>
      <c r="C1466">
        <v>85</v>
      </c>
      <c r="D1466" t="s">
        <v>191</v>
      </c>
      <c r="E1466" t="s">
        <v>208</v>
      </c>
      <c r="F1466" t="s">
        <v>2660</v>
      </c>
      <c r="G1466" t="str">
        <f t="shared" si="22"/>
        <v>Piper Marbury</v>
      </c>
      <c r="I1466" s="13">
        <f>COUNTIFS(IPO!$J$2:$J$5250,"="&amp;data!$G1466,IPO!$H$2:$H$5250,"="&amp;data!$B1466)</f>
        <v>1</v>
      </c>
      <c r="J1466" s="13">
        <f>SUMIFS(IPO!$B$2:$B$5250,IPO!$H$2:$H$5250,"="&amp;data!$B1466,IPO!$J$2:$J$5250,"="&amp;data!$G1466)</f>
        <v>344.9</v>
      </c>
      <c r="K1466" s="13">
        <f>IF(I1466=1,SUMIFS(IPO!$C$2:$C$5250,IPO!$H$2:$H$5250,"="&amp;data!$B1466,IPO!$J$2:$J$5250,"="&amp;data!$G1466),"")</f>
        <v>43</v>
      </c>
      <c r="L1466" s="13">
        <f>SUMIFS(IPO!$E$2:$E$5250,IPO!$H$2:$H$5250,"="&amp;data!$B1466,IPO!$J$2:$J$5250,"="&amp;data!$G1466)</f>
        <v>0.4</v>
      </c>
      <c r="M1466" s="13">
        <f>SUMIFS(IPO!$F$2:$F$5250,IPO!$H$2:$H$5250,"="&amp;data!$B1466,IPO!$J$2:$J$5250,"="&amp;data!$G1466)</f>
        <v>4</v>
      </c>
      <c r="N1466" s="13"/>
      <c r="P1466" s="16">
        <f>COUNTIFS(equity_bonds!$H$2:$H$6414,"="&amp;data!$B1466,equity_bonds!$J$2:$J$6414,"="&amp;data!$G1466)</f>
        <v>1</v>
      </c>
      <c r="Q1466" s="16">
        <f>SUMIFS(equity_bonds!$B$2:$B$6414,equity_bonds!$H$2:$H$6414,"="&amp;data!$B1466,equity_bonds!$J$2:$J$6414,"="&amp;data!$G1466)</f>
        <v>993</v>
      </c>
      <c r="R1466" s="16">
        <f>IF(P1466=1,SUMIFS(equity_bonds!$C$2:$C$6414,equity_bonds!$H$2:$H$6414,"="&amp;data!$B1466,equity_bonds!$J$2:$J$6414,"="&amp;data!$G1466),"")</f>
        <v>190</v>
      </c>
      <c r="S1466" s="16">
        <f>SUMIFS(equity_bonds!$E$2:$E$6414,equity_bonds!$H$2:$H$6414,"="&amp;data!$B1466,equity_bonds!$J$2:$J$6414,"="&amp;data!$G1466)</f>
        <v>0</v>
      </c>
      <c r="T1466" s="16">
        <f>SUMIFS(equity_bonds!$F$2:$F$6414,equity_bonds!$H$2:$H$6414,"="&amp;data!$B1466,equity_bonds!$J$2:$J$6414,"="&amp;data!$G1466)</f>
        <v>11</v>
      </c>
      <c r="U1466" s="16"/>
    </row>
    <row r="1467" spans="1:21" x14ac:dyDescent="0.25">
      <c r="A1467">
        <v>3359</v>
      </c>
      <c r="B1467">
        <v>1999</v>
      </c>
      <c r="C1467">
        <v>167</v>
      </c>
      <c r="D1467" t="s">
        <v>5</v>
      </c>
      <c r="E1467" t="s">
        <v>300</v>
      </c>
      <c r="F1467" t="s">
        <v>2720</v>
      </c>
      <c r="G1467" t="str">
        <f t="shared" si="22"/>
        <v>Porter Wright</v>
      </c>
      <c r="I1467" s="13">
        <f>COUNTIFS(IPO!$J$2:$J$5250,"="&amp;data!$G1467,IPO!$H$2:$H$5250,"="&amp;data!$B1467)</f>
        <v>0</v>
      </c>
      <c r="J1467" s="13">
        <f>SUMIFS(IPO!$B$2:$B$5250,IPO!$H$2:$H$5250,"="&amp;data!$B1467,IPO!$J$2:$J$5250,"="&amp;data!$G1467)</f>
        <v>0</v>
      </c>
      <c r="K1467" s="13" t="str">
        <f>IF(I1467=1,SUMIFS(IPO!$C$2:$C$5250,IPO!$H$2:$H$5250,"="&amp;data!$B1467,IPO!$J$2:$J$5250,"="&amp;data!$G1467),"")</f>
        <v/>
      </c>
      <c r="L1467" s="13">
        <f>SUMIFS(IPO!$E$2:$E$5250,IPO!$H$2:$H$5250,"="&amp;data!$B1467,IPO!$J$2:$J$5250,"="&amp;data!$G1467)</f>
        <v>0</v>
      </c>
      <c r="M1467" s="13">
        <f>SUMIFS(IPO!$F$2:$F$5250,IPO!$H$2:$H$5250,"="&amp;data!$B1467,IPO!$J$2:$J$5250,"="&amp;data!$G1467)</f>
        <v>0</v>
      </c>
      <c r="N1467" s="13"/>
      <c r="P1467" s="16">
        <f>COUNTIFS(equity_bonds!$H$2:$H$6414,"="&amp;data!$B1467,equity_bonds!$J$2:$J$6414,"="&amp;data!$G1467)</f>
        <v>1</v>
      </c>
      <c r="Q1467" s="16">
        <f>SUMIFS(equity_bonds!$B$2:$B$6414,equity_bonds!$H$2:$H$6414,"="&amp;data!$B1467,equity_bonds!$J$2:$J$6414,"="&amp;data!$G1467)</f>
        <v>1018.1</v>
      </c>
      <c r="R1467" s="16">
        <f>IF(P1467=1,SUMIFS(equity_bonds!$C$2:$C$6414,equity_bonds!$H$2:$H$6414,"="&amp;data!$B1467,equity_bonds!$J$2:$J$6414,"="&amp;data!$G1467),"")</f>
        <v>184</v>
      </c>
      <c r="S1467" s="16">
        <f>SUMIFS(equity_bonds!$E$2:$E$6414,equity_bonds!$H$2:$H$6414,"="&amp;data!$B1467,equity_bonds!$J$2:$J$6414,"="&amp;data!$G1467)</f>
        <v>0</v>
      </c>
      <c r="T1467" s="16">
        <f>SUMIFS(equity_bonds!$F$2:$F$6414,equity_bonds!$H$2:$H$6414,"="&amp;data!$B1467,equity_bonds!$J$2:$J$6414,"="&amp;data!$G1467)</f>
        <v>10</v>
      </c>
      <c r="U1467" s="16"/>
    </row>
    <row r="1468" spans="1:21" x14ac:dyDescent="0.25">
      <c r="A1468">
        <v>3380</v>
      </c>
      <c r="B1468">
        <v>1999</v>
      </c>
      <c r="C1468">
        <v>144</v>
      </c>
      <c r="D1468" t="s">
        <v>5</v>
      </c>
      <c r="E1468" t="s">
        <v>301</v>
      </c>
      <c r="F1468" t="s">
        <v>2721</v>
      </c>
      <c r="G1468" t="str">
        <f t="shared" si="22"/>
        <v>Powell Goldstein</v>
      </c>
      <c r="I1468" s="13">
        <f>COUNTIFS(IPO!$J$2:$J$5250,"="&amp;data!$G1468,IPO!$H$2:$H$5250,"="&amp;data!$B1468)</f>
        <v>1</v>
      </c>
      <c r="J1468" s="13">
        <f>SUMIFS(IPO!$B$2:$B$5250,IPO!$H$2:$H$5250,"="&amp;data!$B1468,IPO!$J$2:$J$5250,"="&amp;data!$G1468)</f>
        <v>75</v>
      </c>
      <c r="K1468" s="13">
        <f>IF(I1468=1,SUMIFS(IPO!$C$2:$C$5250,IPO!$H$2:$H$5250,"="&amp;data!$B1468,IPO!$J$2:$J$5250,"="&amp;data!$G1468),"")</f>
        <v>95</v>
      </c>
      <c r="L1468" s="13">
        <f>SUMIFS(IPO!$E$2:$E$5250,IPO!$H$2:$H$5250,"="&amp;data!$B1468,IPO!$J$2:$J$5250,"="&amp;data!$G1468)</f>
        <v>0.1</v>
      </c>
      <c r="M1468" s="13">
        <f>SUMIFS(IPO!$F$2:$F$5250,IPO!$H$2:$H$5250,"="&amp;data!$B1468,IPO!$J$2:$J$5250,"="&amp;data!$G1468)</f>
        <v>1</v>
      </c>
      <c r="N1468" s="13"/>
      <c r="P1468" s="16">
        <f>COUNTIFS(equity_bonds!$H$2:$H$6414,"="&amp;data!$B1468,equity_bonds!$J$2:$J$6414,"="&amp;data!$G1468)</f>
        <v>1</v>
      </c>
      <c r="Q1468" s="16">
        <f>SUMIFS(equity_bonds!$B$2:$B$6414,equity_bonds!$H$2:$H$6414,"="&amp;data!$B1468,equity_bonds!$J$2:$J$6414,"="&amp;data!$G1468)</f>
        <v>1325.9</v>
      </c>
      <c r="R1468" s="16">
        <f>IF(P1468=1,SUMIFS(equity_bonds!$C$2:$C$6414,equity_bonds!$H$2:$H$6414,"="&amp;data!$B1468,equity_bonds!$J$2:$J$6414,"="&amp;data!$G1468),"")</f>
        <v>154</v>
      </c>
      <c r="S1468" s="16">
        <f>SUMIFS(equity_bonds!$E$2:$E$6414,equity_bonds!$H$2:$H$6414,"="&amp;data!$B1468,equity_bonds!$J$2:$J$6414,"="&amp;data!$G1468)</f>
        <v>0</v>
      </c>
      <c r="T1468" s="16">
        <f>SUMIFS(equity_bonds!$F$2:$F$6414,equity_bonds!$H$2:$H$6414,"="&amp;data!$B1468,equity_bonds!$J$2:$J$6414,"="&amp;data!$G1468)</f>
        <v>4</v>
      </c>
      <c r="U1468" s="16"/>
    </row>
    <row r="1469" spans="1:21" x14ac:dyDescent="0.25">
      <c r="A1469">
        <v>3386</v>
      </c>
      <c r="B1469">
        <v>1999</v>
      </c>
      <c r="C1469">
        <v>113</v>
      </c>
      <c r="D1469" t="s">
        <v>5</v>
      </c>
      <c r="E1469" t="s">
        <v>302</v>
      </c>
      <c r="F1469" t="s">
        <v>2722</v>
      </c>
      <c r="G1469" t="str">
        <f t="shared" si="22"/>
        <v>Preston Gates</v>
      </c>
      <c r="I1469" s="13">
        <f>COUNTIFS(IPO!$J$2:$J$5250,"="&amp;data!$G1469,IPO!$H$2:$H$5250,"="&amp;data!$B1469)</f>
        <v>0</v>
      </c>
      <c r="J1469" s="13">
        <f>SUMIFS(IPO!$B$2:$B$5250,IPO!$H$2:$H$5250,"="&amp;data!$B1469,IPO!$J$2:$J$5250,"="&amp;data!$G1469)</f>
        <v>0</v>
      </c>
      <c r="K1469" s="13" t="str">
        <f>IF(I1469=1,SUMIFS(IPO!$C$2:$C$5250,IPO!$H$2:$H$5250,"="&amp;data!$B1469,IPO!$J$2:$J$5250,"="&amp;data!$G1469),"")</f>
        <v/>
      </c>
      <c r="L1469" s="13">
        <f>SUMIFS(IPO!$E$2:$E$5250,IPO!$H$2:$H$5250,"="&amp;data!$B1469,IPO!$J$2:$J$5250,"="&amp;data!$G1469)</f>
        <v>0</v>
      </c>
      <c r="M1469" s="13">
        <f>SUMIFS(IPO!$F$2:$F$5250,IPO!$H$2:$H$5250,"="&amp;data!$B1469,IPO!$J$2:$J$5250,"="&amp;data!$G1469)</f>
        <v>0</v>
      </c>
      <c r="N1469" s="13"/>
      <c r="P1469" s="16">
        <f>COUNTIFS(equity_bonds!$H$2:$H$6414,"="&amp;data!$B1469,equity_bonds!$J$2:$J$6414,"="&amp;data!$G1469)</f>
        <v>0</v>
      </c>
      <c r="Q1469" s="16">
        <f>SUMIFS(equity_bonds!$B$2:$B$6414,equity_bonds!$H$2:$H$6414,"="&amp;data!$B1469,equity_bonds!$J$2:$J$6414,"="&amp;data!$G1469)</f>
        <v>0</v>
      </c>
      <c r="R1469" s="16" t="str">
        <f>IF(P1469=1,SUMIFS(equity_bonds!$C$2:$C$6414,equity_bonds!$H$2:$H$6414,"="&amp;data!$B1469,equity_bonds!$J$2:$J$6414,"="&amp;data!$G1469),"")</f>
        <v/>
      </c>
      <c r="S1469" s="16">
        <f>SUMIFS(equity_bonds!$E$2:$E$6414,equity_bonds!$H$2:$H$6414,"="&amp;data!$B1469,equity_bonds!$J$2:$J$6414,"="&amp;data!$G1469)</f>
        <v>0</v>
      </c>
      <c r="T1469" s="16">
        <f>SUMIFS(equity_bonds!$F$2:$F$6414,equity_bonds!$H$2:$H$6414,"="&amp;data!$B1469,equity_bonds!$J$2:$J$6414,"="&amp;data!$G1469)</f>
        <v>0</v>
      </c>
      <c r="U1469" s="16"/>
    </row>
    <row r="1470" spans="1:21" x14ac:dyDescent="0.25">
      <c r="A1470">
        <v>3409</v>
      </c>
      <c r="B1470">
        <v>1999</v>
      </c>
      <c r="C1470">
        <v>43</v>
      </c>
      <c r="D1470" t="s">
        <v>64</v>
      </c>
      <c r="E1470" t="s">
        <v>40</v>
      </c>
      <c r="F1470" t="s">
        <v>40</v>
      </c>
      <c r="G1470" t="str">
        <f t="shared" si="22"/>
        <v>Proskauer Rose</v>
      </c>
      <c r="I1470" s="13">
        <f>COUNTIFS(IPO!$J$2:$J$5250,"="&amp;data!$G1470,IPO!$H$2:$H$5250,"="&amp;data!$B1470)</f>
        <v>2</v>
      </c>
      <c r="J1470" s="13">
        <f>SUMIFS(IPO!$B$2:$B$5250,IPO!$H$2:$H$5250,"="&amp;data!$B1470,IPO!$J$2:$J$5250,"="&amp;data!$G1470)</f>
        <v>378</v>
      </c>
      <c r="K1470" s="13" t="str">
        <f>IF(I1470=1,SUMIFS(IPO!$C$2:$C$5250,IPO!$H$2:$H$5250,"="&amp;data!$B1470,IPO!$J$2:$J$5250,"="&amp;data!$G1470),"")</f>
        <v/>
      </c>
      <c r="L1470" s="13">
        <f>SUMIFS(IPO!$E$2:$E$5250,IPO!$H$2:$H$5250,"="&amp;data!$B1470,IPO!$J$2:$J$5250,"="&amp;data!$G1470)</f>
        <v>0.5</v>
      </c>
      <c r="M1470" s="13">
        <f>SUMIFS(IPO!$F$2:$F$5250,IPO!$H$2:$H$5250,"="&amp;data!$B1470,IPO!$J$2:$J$5250,"="&amp;data!$G1470)</f>
        <v>6</v>
      </c>
      <c r="N1470" s="13"/>
      <c r="P1470" s="16">
        <f>COUNTIFS(equity_bonds!$H$2:$H$6414,"="&amp;data!$B1470,equity_bonds!$J$2:$J$6414,"="&amp;data!$G1470)</f>
        <v>1</v>
      </c>
      <c r="Q1470" s="16">
        <f>SUMIFS(equity_bonds!$B$2:$B$6414,equity_bonds!$H$2:$H$6414,"="&amp;data!$B1470,equity_bonds!$J$2:$J$6414,"="&amp;data!$G1470)</f>
        <v>2340.1</v>
      </c>
      <c r="R1470" s="16">
        <f>IF(P1470=1,SUMIFS(equity_bonds!$C$2:$C$6414,equity_bonds!$H$2:$H$6414,"="&amp;data!$B1470,equity_bonds!$J$2:$J$6414,"="&amp;data!$G1470),"")</f>
        <v>119</v>
      </c>
      <c r="S1470" s="16">
        <f>SUMIFS(equity_bonds!$E$2:$E$6414,equity_bonds!$H$2:$H$6414,"="&amp;data!$B1470,equity_bonds!$J$2:$J$6414,"="&amp;data!$G1470)</f>
        <v>0</v>
      </c>
      <c r="T1470" s="16">
        <f>SUMIFS(equity_bonds!$F$2:$F$6414,equity_bonds!$H$2:$H$6414,"="&amp;data!$B1470,equity_bonds!$J$2:$J$6414,"="&amp;data!$G1470)</f>
        <v>6</v>
      </c>
      <c r="U1470" s="16"/>
    </row>
    <row r="1471" spans="1:21" x14ac:dyDescent="0.25">
      <c r="A1471">
        <v>3426</v>
      </c>
      <c r="B1471">
        <v>1999</v>
      </c>
      <c r="C1471">
        <v>125</v>
      </c>
      <c r="D1471" t="s">
        <v>5</v>
      </c>
      <c r="E1471" t="s">
        <v>303</v>
      </c>
      <c r="F1471" t="s">
        <v>2723</v>
      </c>
      <c r="G1471" t="str">
        <f t="shared" si="22"/>
        <v>Quarles Brady</v>
      </c>
      <c r="I1471" s="13">
        <f>COUNTIFS(IPO!$J$2:$J$5250,"="&amp;data!$G1471,IPO!$H$2:$H$5250,"="&amp;data!$B1471)</f>
        <v>0</v>
      </c>
      <c r="J1471" s="13">
        <f>SUMIFS(IPO!$B$2:$B$5250,IPO!$H$2:$H$5250,"="&amp;data!$B1471,IPO!$J$2:$J$5250,"="&amp;data!$G1471)</f>
        <v>0</v>
      </c>
      <c r="K1471" s="13" t="str">
        <f>IF(I1471=1,SUMIFS(IPO!$C$2:$C$5250,IPO!$H$2:$H$5250,"="&amp;data!$B1471,IPO!$J$2:$J$5250,"="&amp;data!$G1471),"")</f>
        <v/>
      </c>
      <c r="L1471" s="13">
        <f>SUMIFS(IPO!$E$2:$E$5250,IPO!$H$2:$H$5250,"="&amp;data!$B1471,IPO!$J$2:$J$5250,"="&amp;data!$G1471)</f>
        <v>0</v>
      </c>
      <c r="M1471" s="13">
        <f>SUMIFS(IPO!$F$2:$F$5250,IPO!$H$2:$H$5250,"="&amp;data!$B1471,IPO!$J$2:$J$5250,"="&amp;data!$G1471)</f>
        <v>0</v>
      </c>
      <c r="N1471" s="13"/>
      <c r="P1471" s="16">
        <f>COUNTIFS(equity_bonds!$H$2:$H$6414,"="&amp;data!$B1471,equity_bonds!$J$2:$J$6414,"="&amp;data!$G1471)</f>
        <v>0</v>
      </c>
      <c r="Q1471" s="16">
        <f>SUMIFS(equity_bonds!$B$2:$B$6414,equity_bonds!$H$2:$H$6414,"="&amp;data!$B1471,equity_bonds!$J$2:$J$6414,"="&amp;data!$G1471)</f>
        <v>0</v>
      </c>
      <c r="R1471" s="16" t="str">
        <f>IF(P1471=1,SUMIFS(equity_bonds!$C$2:$C$6414,equity_bonds!$H$2:$H$6414,"="&amp;data!$B1471,equity_bonds!$J$2:$J$6414,"="&amp;data!$G1471),"")</f>
        <v/>
      </c>
      <c r="S1471" s="16">
        <f>SUMIFS(equity_bonds!$E$2:$E$6414,equity_bonds!$H$2:$H$6414,"="&amp;data!$B1471,equity_bonds!$J$2:$J$6414,"="&amp;data!$G1471)</f>
        <v>0</v>
      </c>
      <c r="T1471" s="16">
        <f>SUMIFS(equity_bonds!$F$2:$F$6414,equity_bonds!$H$2:$H$6414,"="&amp;data!$B1471,equity_bonds!$J$2:$J$6414,"="&amp;data!$G1471)</f>
        <v>0</v>
      </c>
      <c r="U1471" s="16"/>
    </row>
    <row r="1472" spans="1:21" x14ac:dyDescent="0.25">
      <c r="A1472">
        <v>3470</v>
      </c>
      <c r="B1472">
        <v>1999</v>
      </c>
      <c r="C1472">
        <v>76</v>
      </c>
      <c r="D1472" t="s">
        <v>132</v>
      </c>
      <c r="E1472" t="s">
        <v>41</v>
      </c>
      <c r="F1472" t="s">
        <v>41</v>
      </c>
      <c r="G1472" t="str">
        <f t="shared" si="22"/>
        <v>Reed Smith</v>
      </c>
      <c r="I1472" s="13">
        <f>COUNTIFS(IPO!$J$2:$J$5250,"="&amp;data!$G1472,IPO!$H$2:$H$5250,"="&amp;data!$B1472)</f>
        <v>0</v>
      </c>
      <c r="J1472" s="13">
        <f>SUMIFS(IPO!$B$2:$B$5250,IPO!$H$2:$H$5250,"="&amp;data!$B1472,IPO!$J$2:$J$5250,"="&amp;data!$G1472)</f>
        <v>0</v>
      </c>
      <c r="K1472" s="13" t="str">
        <f>IF(I1472=1,SUMIFS(IPO!$C$2:$C$5250,IPO!$H$2:$H$5250,"="&amp;data!$B1472,IPO!$J$2:$J$5250,"="&amp;data!$G1472),"")</f>
        <v/>
      </c>
      <c r="L1472" s="13">
        <f>SUMIFS(IPO!$E$2:$E$5250,IPO!$H$2:$H$5250,"="&amp;data!$B1472,IPO!$J$2:$J$5250,"="&amp;data!$G1472)</f>
        <v>0</v>
      </c>
      <c r="M1472" s="13">
        <f>SUMIFS(IPO!$F$2:$F$5250,IPO!$H$2:$H$5250,"="&amp;data!$B1472,IPO!$J$2:$J$5250,"="&amp;data!$G1472)</f>
        <v>0</v>
      </c>
      <c r="N1472" s="13"/>
      <c r="P1472" s="16">
        <f>COUNTIFS(equity_bonds!$H$2:$H$6414,"="&amp;data!$B1472,equity_bonds!$J$2:$J$6414,"="&amp;data!$G1472)</f>
        <v>2</v>
      </c>
      <c r="Q1472" s="16">
        <f>SUMIFS(equity_bonds!$B$2:$B$6414,equity_bonds!$H$2:$H$6414,"="&amp;data!$B1472,equity_bonds!$J$2:$J$6414,"="&amp;data!$G1472)</f>
        <v>4226.8999999999996</v>
      </c>
      <c r="R1472" s="16" t="str">
        <f>IF(P1472=1,SUMIFS(equity_bonds!$C$2:$C$6414,equity_bonds!$H$2:$H$6414,"="&amp;data!$B1472,equity_bonds!$J$2:$J$6414,"="&amp;data!$G1472),"")</f>
        <v/>
      </c>
      <c r="S1472" s="16">
        <f>SUMIFS(equity_bonds!$E$2:$E$6414,equity_bonds!$H$2:$H$6414,"="&amp;data!$B1472,equity_bonds!$J$2:$J$6414,"="&amp;data!$G1472)</f>
        <v>0</v>
      </c>
      <c r="T1472" s="16">
        <f>SUMIFS(equity_bonds!$F$2:$F$6414,equity_bonds!$H$2:$H$6414,"="&amp;data!$B1472,equity_bonds!$J$2:$J$6414,"="&amp;data!$G1472)</f>
        <v>5</v>
      </c>
      <c r="U1472" s="16"/>
    </row>
    <row r="1473" spans="1:21" x14ac:dyDescent="0.25">
      <c r="A1473">
        <v>3489</v>
      </c>
      <c r="B1473">
        <v>1999</v>
      </c>
      <c r="C1473">
        <v>26</v>
      </c>
      <c r="D1473" t="s">
        <v>154</v>
      </c>
      <c r="E1473" t="s">
        <v>244</v>
      </c>
      <c r="F1473" t="s">
        <v>2678</v>
      </c>
      <c r="G1473" t="str">
        <f t="shared" si="22"/>
        <v>Robins Kaplan</v>
      </c>
      <c r="I1473" s="13">
        <f>COUNTIFS(IPO!$J$2:$J$5250,"="&amp;data!$G1473,IPO!$H$2:$H$5250,"="&amp;data!$B1473)</f>
        <v>0</v>
      </c>
      <c r="J1473" s="13">
        <f>SUMIFS(IPO!$B$2:$B$5250,IPO!$H$2:$H$5250,"="&amp;data!$B1473,IPO!$J$2:$J$5250,"="&amp;data!$G1473)</f>
        <v>0</v>
      </c>
      <c r="K1473" s="13" t="str">
        <f>IF(I1473=1,SUMIFS(IPO!$C$2:$C$5250,IPO!$H$2:$H$5250,"="&amp;data!$B1473,IPO!$J$2:$J$5250,"="&amp;data!$G1473),"")</f>
        <v/>
      </c>
      <c r="L1473" s="13">
        <f>SUMIFS(IPO!$E$2:$E$5250,IPO!$H$2:$H$5250,"="&amp;data!$B1473,IPO!$J$2:$J$5250,"="&amp;data!$G1473)</f>
        <v>0</v>
      </c>
      <c r="M1473" s="13">
        <f>SUMIFS(IPO!$F$2:$F$5250,IPO!$H$2:$H$5250,"="&amp;data!$B1473,IPO!$J$2:$J$5250,"="&amp;data!$G1473)</f>
        <v>0</v>
      </c>
      <c r="N1473" s="13"/>
      <c r="P1473" s="16">
        <f>COUNTIFS(equity_bonds!$H$2:$H$6414,"="&amp;data!$B1473,equity_bonds!$J$2:$J$6414,"="&amp;data!$G1473)</f>
        <v>0</v>
      </c>
      <c r="Q1473" s="16">
        <f>SUMIFS(equity_bonds!$B$2:$B$6414,equity_bonds!$H$2:$H$6414,"="&amp;data!$B1473,equity_bonds!$J$2:$J$6414,"="&amp;data!$G1473)</f>
        <v>0</v>
      </c>
      <c r="R1473" s="16" t="str">
        <f>IF(P1473=1,SUMIFS(equity_bonds!$C$2:$C$6414,equity_bonds!$H$2:$H$6414,"="&amp;data!$B1473,equity_bonds!$J$2:$J$6414,"="&amp;data!$G1473),"")</f>
        <v/>
      </c>
      <c r="S1473" s="16">
        <f>SUMIFS(equity_bonds!$E$2:$E$6414,equity_bonds!$H$2:$H$6414,"="&amp;data!$B1473,equity_bonds!$J$2:$J$6414,"="&amp;data!$G1473)</f>
        <v>0</v>
      </c>
      <c r="T1473" s="16">
        <f>SUMIFS(equity_bonds!$F$2:$F$6414,equity_bonds!$H$2:$H$6414,"="&amp;data!$B1473,equity_bonds!$J$2:$J$6414,"="&amp;data!$G1473)</f>
        <v>0</v>
      </c>
      <c r="U1473" s="16"/>
    </row>
    <row r="1474" spans="1:21" x14ac:dyDescent="0.25">
      <c r="A1474">
        <v>3532</v>
      </c>
      <c r="B1474">
        <v>1999</v>
      </c>
      <c r="C1474">
        <v>47</v>
      </c>
      <c r="D1474" t="s">
        <v>63</v>
      </c>
      <c r="E1474" t="s">
        <v>42</v>
      </c>
      <c r="F1474" t="s">
        <v>2603</v>
      </c>
      <c r="G1474" t="str">
        <f t="shared" si="22"/>
        <v>Rogers Wells</v>
      </c>
      <c r="I1474" s="13">
        <f>COUNTIFS(IPO!$J$2:$J$5250,"="&amp;data!$G1474,IPO!$H$2:$H$5250,"="&amp;data!$B1474)</f>
        <v>1</v>
      </c>
      <c r="J1474" s="13">
        <f>SUMIFS(IPO!$B$2:$B$5250,IPO!$H$2:$H$5250,"="&amp;data!$B1474,IPO!$J$2:$J$5250,"="&amp;data!$G1474)</f>
        <v>792</v>
      </c>
      <c r="K1474" s="13">
        <f>IF(I1474=1,SUMIFS(IPO!$C$2:$C$5250,IPO!$H$2:$H$5250,"="&amp;data!$B1474,IPO!$J$2:$J$5250,"="&amp;data!$G1474),"")</f>
        <v>21</v>
      </c>
      <c r="L1474" s="13">
        <f>SUMIFS(IPO!$E$2:$E$5250,IPO!$H$2:$H$5250,"="&amp;data!$B1474,IPO!$J$2:$J$5250,"="&amp;data!$G1474)</f>
        <v>0.9</v>
      </c>
      <c r="M1474" s="13">
        <f>SUMIFS(IPO!$F$2:$F$5250,IPO!$H$2:$H$5250,"="&amp;data!$B1474,IPO!$J$2:$J$5250,"="&amp;data!$G1474)</f>
        <v>2</v>
      </c>
      <c r="N1474" s="13"/>
      <c r="P1474" s="16">
        <f>COUNTIFS(equity_bonds!$H$2:$H$6414,"="&amp;data!$B1474,equity_bonds!$J$2:$J$6414,"="&amp;data!$G1474)</f>
        <v>1</v>
      </c>
      <c r="Q1474" s="16">
        <f>SUMIFS(equity_bonds!$B$2:$B$6414,equity_bonds!$H$2:$H$6414,"="&amp;data!$B1474,equity_bonds!$J$2:$J$6414,"="&amp;data!$G1474)</f>
        <v>5673.9</v>
      </c>
      <c r="R1474" s="16">
        <f>IF(P1474=1,SUMIFS(equity_bonds!$C$2:$C$6414,equity_bonds!$H$2:$H$6414,"="&amp;data!$B1474,equity_bonds!$J$2:$J$6414,"="&amp;data!$G1474),"")</f>
        <v>77</v>
      </c>
      <c r="S1474" s="16">
        <f>SUMIFS(equity_bonds!$E$2:$E$6414,equity_bonds!$H$2:$H$6414,"="&amp;data!$B1474,equity_bonds!$J$2:$J$6414,"="&amp;data!$G1474)</f>
        <v>0</v>
      </c>
      <c r="T1474" s="16">
        <f>SUMIFS(equity_bonds!$F$2:$F$6414,equity_bonds!$H$2:$H$6414,"="&amp;data!$B1474,equity_bonds!$J$2:$J$6414,"="&amp;data!$G1474)</f>
        <v>20</v>
      </c>
      <c r="U1474" s="16"/>
    </row>
    <row r="1475" spans="1:21" x14ac:dyDescent="0.25">
      <c r="A1475">
        <v>3547</v>
      </c>
      <c r="B1475">
        <v>1999</v>
      </c>
      <c r="C1475">
        <v>49</v>
      </c>
      <c r="D1475" t="s">
        <v>73</v>
      </c>
      <c r="E1475" t="s">
        <v>103</v>
      </c>
      <c r="F1475" t="s">
        <v>2628</v>
      </c>
      <c r="G1475" t="str">
        <f t="shared" si="22"/>
        <v>Ropes Gray</v>
      </c>
      <c r="I1475" s="13">
        <f>COUNTIFS(IPO!$J$2:$J$5250,"="&amp;data!$G1475,IPO!$H$2:$H$5250,"="&amp;data!$B1475)</f>
        <v>0</v>
      </c>
      <c r="J1475" s="13">
        <f>SUMIFS(IPO!$B$2:$B$5250,IPO!$H$2:$H$5250,"="&amp;data!$B1475,IPO!$J$2:$J$5250,"="&amp;data!$G1475)</f>
        <v>0</v>
      </c>
      <c r="K1475" s="13" t="str">
        <f>IF(I1475=1,SUMIFS(IPO!$C$2:$C$5250,IPO!$H$2:$H$5250,"="&amp;data!$B1475,IPO!$J$2:$J$5250,"="&amp;data!$G1475),"")</f>
        <v/>
      </c>
      <c r="L1475" s="13">
        <f>SUMIFS(IPO!$E$2:$E$5250,IPO!$H$2:$H$5250,"="&amp;data!$B1475,IPO!$J$2:$J$5250,"="&amp;data!$G1475)</f>
        <v>0</v>
      </c>
      <c r="M1475" s="13">
        <f>SUMIFS(IPO!$F$2:$F$5250,IPO!$H$2:$H$5250,"="&amp;data!$B1475,IPO!$J$2:$J$5250,"="&amp;data!$G1475)</f>
        <v>0</v>
      </c>
      <c r="N1475" s="13"/>
      <c r="P1475" s="16">
        <f>COUNTIFS(equity_bonds!$H$2:$H$6414,"="&amp;data!$B1475,equity_bonds!$J$2:$J$6414,"="&amp;data!$G1475)</f>
        <v>1</v>
      </c>
      <c r="Q1475" s="16">
        <f>SUMIFS(equity_bonds!$B$2:$B$6414,equity_bonds!$H$2:$H$6414,"="&amp;data!$B1475,equity_bonds!$J$2:$J$6414,"="&amp;data!$G1475)</f>
        <v>2308.4</v>
      </c>
      <c r="R1475" s="16">
        <f>IF(P1475=1,SUMIFS(equity_bonds!$C$2:$C$6414,equity_bonds!$H$2:$H$6414,"="&amp;data!$B1475,equity_bonds!$J$2:$J$6414,"="&amp;data!$G1475),"")</f>
        <v>120</v>
      </c>
      <c r="S1475" s="16">
        <f>SUMIFS(equity_bonds!$E$2:$E$6414,equity_bonds!$H$2:$H$6414,"="&amp;data!$B1475,equity_bonds!$J$2:$J$6414,"="&amp;data!$G1475)</f>
        <v>0</v>
      </c>
      <c r="T1475" s="16">
        <f>SUMIFS(equity_bonds!$F$2:$F$6414,equity_bonds!$H$2:$H$6414,"="&amp;data!$B1475,equity_bonds!$J$2:$J$6414,"="&amp;data!$G1475)</f>
        <v>11</v>
      </c>
      <c r="U1475" s="16"/>
    </row>
    <row r="1476" spans="1:21" x14ac:dyDescent="0.25">
      <c r="A1476">
        <v>3575</v>
      </c>
      <c r="B1476">
        <v>1999</v>
      </c>
      <c r="C1476">
        <v>124</v>
      </c>
      <c r="D1476" t="s">
        <v>5</v>
      </c>
      <c r="E1476" t="s">
        <v>187</v>
      </c>
      <c r="F1476" t="s">
        <v>2655</v>
      </c>
      <c r="G1476" t="str">
        <f t="shared" ref="G1476:G1539" si="23">TRIM(LEFT(SUBSTITUTE(F1476," ",REPT(" ",100)),200))</f>
        <v>Rosenman Colin</v>
      </c>
      <c r="I1476" s="13">
        <f>COUNTIFS(IPO!$J$2:$J$5250,"="&amp;data!$G1476,IPO!$H$2:$H$5250,"="&amp;data!$B1476)</f>
        <v>0</v>
      </c>
      <c r="J1476" s="13">
        <f>SUMIFS(IPO!$B$2:$B$5250,IPO!$H$2:$H$5250,"="&amp;data!$B1476,IPO!$J$2:$J$5250,"="&amp;data!$G1476)</f>
        <v>0</v>
      </c>
      <c r="K1476" s="13" t="str">
        <f>IF(I1476=1,SUMIFS(IPO!$C$2:$C$5250,IPO!$H$2:$H$5250,"="&amp;data!$B1476,IPO!$J$2:$J$5250,"="&amp;data!$G1476),"")</f>
        <v/>
      </c>
      <c r="L1476" s="13">
        <f>SUMIFS(IPO!$E$2:$E$5250,IPO!$H$2:$H$5250,"="&amp;data!$B1476,IPO!$J$2:$J$5250,"="&amp;data!$G1476)</f>
        <v>0</v>
      </c>
      <c r="M1476" s="13">
        <f>SUMIFS(IPO!$F$2:$F$5250,IPO!$H$2:$H$5250,"="&amp;data!$B1476,IPO!$J$2:$J$5250,"="&amp;data!$G1476)</f>
        <v>0</v>
      </c>
      <c r="N1476" s="13"/>
      <c r="P1476" s="16">
        <f>COUNTIFS(equity_bonds!$H$2:$H$6414,"="&amp;data!$B1476,equity_bonds!$J$2:$J$6414,"="&amp;data!$G1476)</f>
        <v>2</v>
      </c>
      <c r="Q1476" s="16">
        <f>SUMIFS(equity_bonds!$B$2:$B$6414,equity_bonds!$H$2:$H$6414,"="&amp;data!$B1476,equity_bonds!$J$2:$J$6414,"="&amp;data!$G1476)</f>
        <v>2164.4</v>
      </c>
      <c r="R1476" s="16" t="str">
        <f>IF(P1476=1,SUMIFS(equity_bonds!$C$2:$C$6414,equity_bonds!$H$2:$H$6414,"="&amp;data!$B1476,equity_bonds!$J$2:$J$6414,"="&amp;data!$G1476),"")</f>
        <v/>
      </c>
      <c r="S1476" s="16">
        <f>SUMIFS(equity_bonds!$E$2:$E$6414,equity_bonds!$H$2:$H$6414,"="&amp;data!$B1476,equity_bonds!$J$2:$J$6414,"="&amp;data!$G1476)</f>
        <v>0</v>
      </c>
      <c r="T1476" s="16">
        <f>SUMIFS(equity_bonds!$F$2:$F$6414,equity_bonds!$H$2:$H$6414,"="&amp;data!$B1476,equity_bonds!$J$2:$J$6414,"="&amp;data!$G1476)</f>
        <v>6</v>
      </c>
      <c r="U1476" s="16"/>
    </row>
    <row r="1477" spans="1:21" x14ac:dyDescent="0.25">
      <c r="A1477">
        <v>3579</v>
      </c>
      <c r="B1477">
        <v>1999</v>
      </c>
      <c r="C1477">
        <v>91</v>
      </c>
      <c r="D1477" t="s">
        <v>5</v>
      </c>
      <c r="E1477" t="s">
        <v>304</v>
      </c>
      <c r="F1477" t="s">
        <v>2724</v>
      </c>
      <c r="G1477" t="str">
        <f t="shared" si="23"/>
        <v>Rudnick Wolfe</v>
      </c>
      <c r="I1477" s="13">
        <f>COUNTIFS(IPO!$J$2:$J$5250,"="&amp;data!$G1477,IPO!$H$2:$H$5250,"="&amp;data!$B1477)</f>
        <v>1</v>
      </c>
      <c r="J1477" s="13">
        <f>SUMIFS(IPO!$B$2:$B$5250,IPO!$H$2:$H$5250,"="&amp;data!$B1477,IPO!$J$2:$J$5250,"="&amp;data!$G1477)</f>
        <v>130.80000000000001</v>
      </c>
      <c r="K1477" s="13">
        <f>IF(I1477=1,SUMIFS(IPO!$C$2:$C$5250,IPO!$H$2:$H$5250,"="&amp;data!$B1477,IPO!$J$2:$J$5250,"="&amp;data!$G1477),"")</f>
        <v>72</v>
      </c>
      <c r="L1477" s="13">
        <f>SUMIFS(IPO!$E$2:$E$5250,IPO!$H$2:$H$5250,"="&amp;data!$B1477,IPO!$J$2:$J$5250,"="&amp;data!$G1477)</f>
        <v>0.1</v>
      </c>
      <c r="M1477" s="13">
        <f>SUMIFS(IPO!$F$2:$F$5250,IPO!$H$2:$H$5250,"="&amp;data!$B1477,IPO!$J$2:$J$5250,"="&amp;data!$G1477)</f>
        <v>1</v>
      </c>
      <c r="N1477" s="13"/>
      <c r="P1477" s="16">
        <f>COUNTIFS(equity_bonds!$H$2:$H$6414,"="&amp;data!$B1477,equity_bonds!$J$2:$J$6414,"="&amp;data!$G1477)</f>
        <v>0</v>
      </c>
      <c r="Q1477" s="16">
        <f>SUMIFS(equity_bonds!$B$2:$B$6414,equity_bonds!$H$2:$H$6414,"="&amp;data!$B1477,equity_bonds!$J$2:$J$6414,"="&amp;data!$G1477)</f>
        <v>0</v>
      </c>
      <c r="R1477" s="16" t="str">
        <f>IF(P1477=1,SUMIFS(equity_bonds!$C$2:$C$6414,equity_bonds!$H$2:$H$6414,"="&amp;data!$B1477,equity_bonds!$J$2:$J$6414,"="&amp;data!$G1477),"")</f>
        <v/>
      </c>
      <c r="S1477" s="16">
        <f>SUMIFS(equity_bonds!$E$2:$E$6414,equity_bonds!$H$2:$H$6414,"="&amp;data!$B1477,equity_bonds!$J$2:$J$6414,"="&amp;data!$G1477)</f>
        <v>0</v>
      </c>
      <c r="T1477" s="16">
        <f>SUMIFS(equity_bonds!$F$2:$F$6414,equity_bonds!$H$2:$H$6414,"="&amp;data!$B1477,equity_bonds!$J$2:$J$6414,"="&amp;data!$G1477)</f>
        <v>0</v>
      </c>
      <c r="U1477" s="16"/>
    </row>
    <row r="1478" spans="1:21" x14ac:dyDescent="0.25">
      <c r="A1478">
        <v>3580</v>
      </c>
      <c r="B1478">
        <v>1999</v>
      </c>
      <c r="C1478">
        <v>191</v>
      </c>
      <c r="D1478" t="s">
        <v>5</v>
      </c>
      <c r="E1478" t="s">
        <v>305</v>
      </c>
      <c r="F1478" t="s">
        <v>305</v>
      </c>
      <c r="G1478" t="str">
        <f t="shared" si="23"/>
        <v>Saul Ewing</v>
      </c>
      <c r="I1478" s="13">
        <f>COUNTIFS(IPO!$J$2:$J$5250,"="&amp;data!$G1478,IPO!$H$2:$H$5250,"="&amp;data!$B1478)</f>
        <v>0</v>
      </c>
      <c r="J1478" s="13">
        <f>SUMIFS(IPO!$B$2:$B$5250,IPO!$H$2:$H$5250,"="&amp;data!$B1478,IPO!$J$2:$J$5250,"="&amp;data!$G1478)</f>
        <v>0</v>
      </c>
      <c r="K1478" s="13" t="str">
        <f>IF(I1478=1,SUMIFS(IPO!$C$2:$C$5250,IPO!$H$2:$H$5250,"="&amp;data!$B1478,IPO!$J$2:$J$5250,"="&amp;data!$G1478),"")</f>
        <v/>
      </c>
      <c r="L1478" s="13">
        <f>SUMIFS(IPO!$E$2:$E$5250,IPO!$H$2:$H$5250,"="&amp;data!$B1478,IPO!$J$2:$J$5250,"="&amp;data!$G1478)</f>
        <v>0</v>
      </c>
      <c r="M1478" s="13">
        <f>SUMIFS(IPO!$F$2:$F$5250,IPO!$H$2:$H$5250,"="&amp;data!$B1478,IPO!$J$2:$J$5250,"="&amp;data!$G1478)</f>
        <v>0</v>
      </c>
      <c r="N1478" s="13"/>
      <c r="P1478" s="16">
        <f>COUNTIFS(equity_bonds!$H$2:$H$6414,"="&amp;data!$B1478,equity_bonds!$J$2:$J$6414,"="&amp;data!$G1478)</f>
        <v>0</v>
      </c>
      <c r="Q1478" s="16">
        <f>SUMIFS(equity_bonds!$B$2:$B$6414,equity_bonds!$H$2:$H$6414,"="&amp;data!$B1478,equity_bonds!$J$2:$J$6414,"="&amp;data!$G1478)</f>
        <v>0</v>
      </c>
      <c r="R1478" s="16" t="str">
        <f>IF(P1478=1,SUMIFS(equity_bonds!$C$2:$C$6414,equity_bonds!$H$2:$H$6414,"="&amp;data!$B1478,equity_bonds!$J$2:$J$6414,"="&amp;data!$G1478),"")</f>
        <v/>
      </c>
      <c r="S1478" s="16">
        <f>SUMIFS(equity_bonds!$E$2:$E$6414,equity_bonds!$H$2:$H$6414,"="&amp;data!$B1478,equity_bonds!$J$2:$J$6414,"="&amp;data!$G1478)</f>
        <v>0</v>
      </c>
      <c r="T1478" s="16">
        <f>SUMIFS(equity_bonds!$F$2:$F$6414,equity_bonds!$H$2:$H$6414,"="&amp;data!$B1478,equity_bonds!$J$2:$J$6414,"="&amp;data!$G1478)</f>
        <v>0</v>
      </c>
      <c r="U1478" s="16"/>
    </row>
    <row r="1479" spans="1:21" x14ac:dyDescent="0.25">
      <c r="A1479">
        <v>3607</v>
      </c>
      <c r="B1479">
        <v>1999</v>
      </c>
      <c r="C1479">
        <v>151</v>
      </c>
      <c r="D1479" t="s">
        <v>5</v>
      </c>
      <c r="E1479" t="s">
        <v>306</v>
      </c>
      <c r="F1479" t="s">
        <v>2725</v>
      </c>
      <c r="G1479" t="str">
        <f t="shared" si="23"/>
        <v>Schiff Hardin</v>
      </c>
      <c r="I1479" s="13">
        <f>COUNTIFS(IPO!$J$2:$J$5250,"="&amp;data!$G1479,IPO!$H$2:$H$5250,"="&amp;data!$B1479)</f>
        <v>0</v>
      </c>
      <c r="J1479" s="13">
        <f>SUMIFS(IPO!$B$2:$B$5250,IPO!$H$2:$H$5250,"="&amp;data!$B1479,IPO!$J$2:$J$5250,"="&amp;data!$G1479)</f>
        <v>0</v>
      </c>
      <c r="K1479" s="13" t="str">
        <f>IF(I1479=1,SUMIFS(IPO!$C$2:$C$5250,IPO!$H$2:$H$5250,"="&amp;data!$B1479,IPO!$J$2:$J$5250,"="&amp;data!$G1479),"")</f>
        <v/>
      </c>
      <c r="L1479" s="13">
        <f>SUMIFS(IPO!$E$2:$E$5250,IPO!$H$2:$H$5250,"="&amp;data!$B1479,IPO!$J$2:$J$5250,"="&amp;data!$G1479)</f>
        <v>0</v>
      </c>
      <c r="M1479" s="13">
        <f>SUMIFS(IPO!$F$2:$F$5250,IPO!$H$2:$H$5250,"="&amp;data!$B1479,IPO!$J$2:$J$5250,"="&amp;data!$G1479)</f>
        <v>0</v>
      </c>
      <c r="N1479" s="13"/>
      <c r="P1479" s="16">
        <f>COUNTIFS(equity_bonds!$H$2:$H$6414,"="&amp;data!$B1479,equity_bonds!$J$2:$J$6414,"="&amp;data!$G1479)</f>
        <v>1</v>
      </c>
      <c r="Q1479" s="16">
        <f>SUMIFS(equity_bonds!$B$2:$B$6414,equity_bonds!$H$2:$H$6414,"="&amp;data!$B1479,equity_bonds!$J$2:$J$6414,"="&amp;data!$G1479)</f>
        <v>11493.6</v>
      </c>
      <c r="R1479" s="16">
        <f>IF(P1479=1,SUMIFS(equity_bonds!$C$2:$C$6414,equity_bonds!$H$2:$H$6414,"="&amp;data!$B1479,equity_bonds!$J$2:$J$6414,"="&amp;data!$G1479),"")</f>
        <v>49</v>
      </c>
      <c r="S1479" s="16">
        <f>SUMIFS(equity_bonds!$E$2:$E$6414,equity_bonds!$H$2:$H$6414,"="&amp;data!$B1479,equity_bonds!$J$2:$J$6414,"="&amp;data!$G1479)</f>
        <v>0.1</v>
      </c>
      <c r="T1479" s="16">
        <f>SUMIFS(equity_bonds!$F$2:$F$6414,equity_bonds!$H$2:$H$6414,"="&amp;data!$B1479,equity_bonds!$J$2:$J$6414,"="&amp;data!$G1479)</f>
        <v>27</v>
      </c>
      <c r="U1479" s="16"/>
    </row>
    <row r="1480" spans="1:21" x14ac:dyDescent="0.25">
      <c r="A1480">
        <v>3618</v>
      </c>
      <c r="B1480">
        <v>1999</v>
      </c>
      <c r="C1480">
        <v>183</v>
      </c>
      <c r="D1480" t="s">
        <v>5</v>
      </c>
      <c r="E1480" t="s">
        <v>160</v>
      </c>
      <c r="F1480" t="s">
        <v>2646</v>
      </c>
      <c r="G1480" t="str">
        <f t="shared" si="23"/>
        <v>Schnader Harrison</v>
      </c>
      <c r="I1480" s="13">
        <f>COUNTIFS(IPO!$J$2:$J$5250,"="&amp;data!$G1480,IPO!$H$2:$H$5250,"="&amp;data!$B1480)</f>
        <v>0</v>
      </c>
      <c r="J1480" s="13">
        <f>SUMIFS(IPO!$B$2:$B$5250,IPO!$H$2:$H$5250,"="&amp;data!$B1480,IPO!$J$2:$J$5250,"="&amp;data!$G1480)</f>
        <v>0</v>
      </c>
      <c r="K1480" s="13" t="str">
        <f>IF(I1480=1,SUMIFS(IPO!$C$2:$C$5250,IPO!$H$2:$H$5250,"="&amp;data!$B1480,IPO!$J$2:$J$5250,"="&amp;data!$G1480),"")</f>
        <v/>
      </c>
      <c r="L1480" s="13">
        <f>SUMIFS(IPO!$E$2:$E$5250,IPO!$H$2:$H$5250,"="&amp;data!$B1480,IPO!$J$2:$J$5250,"="&amp;data!$G1480)</f>
        <v>0</v>
      </c>
      <c r="M1480" s="13">
        <f>SUMIFS(IPO!$F$2:$F$5250,IPO!$H$2:$H$5250,"="&amp;data!$B1480,IPO!$J$2:$J$5250,"="&amp;data!$G1480)</f>
        <v>0</v>
      </c>
      <c r="N1480" s="13"/>
      <c r="P1480" s="16">
        <f>COUNTIFS(equity_bonds!$H$2:$H$6414,"="&amp;data!$B1480,equity_bonds!$J$2:$J$6414,"="&amp;data!$G1480)</f>
        <v>0</v>
      </c>
      <c r="Q1480" s="16">
        <f>SUMIFS(equity_bonds!$B$2:$B$6414,equity_bonds!$H$2:$H$6414,"="&amp;data!$B1480,equity_bonds!$J$2:$J$6414,"="&amp;data!$G1480)</f>
        <v>0</v>
      </c>
      <c r="R1480" s="16" t="str">
        <f>IF(P1480=1,SUMIFS(equity_bonds!$C$2:$C$6414,equity_bonds!$H$2:$H$6414,"="&amp;data!$B1480,equity_bonds!$J$2:$J$6414,"="&amp;data!$G1480),"")</f>
        <v/>
      </c>
      <c r="S1480" s="16">
        <f>SUMIFS(equity_bonds!$E$2:$E$6414,equity_bonds!$H$2:$H$6414,"="&amp;data!$B1480,equity_bonds!$J$2:$J$6414,"="&amp;data!$G1480)</f>
        <v>0</v>
      </c>
      <c r="T1480" s="16">
        <f>SUMIFS(equity_bonds!$F$2:$F$6414,equity_bonds!$H$2:$H$6414,"="&amp;data!$B1480,equity_bonds!$J$2:$J$6414,"="&amp;data!$G1480)</f>
        <v>0</v>
      </c>
      <c r="U1480" s="16"/>
    </row>
    <row r="1481" spans="1:21" x14ac:dyDescent="0.25">
      <c r="A1481">
        <v>3628</v>
      </c>
      <c r="B1481">
        <v>1999</v>
      </c>
      <c r="C1481">
        <v>91</v>
      </c>
      <c r="D1481" t="s">
        <v>169</v>
      </c>
      <c r="E1481" t="s">
        <v>241</v>
      </c>
      <c r="F1481" t="s">
        <v>2676</v>
      </c>
      <c r="G1481" t="str">
        <f t="shared" si="23"/>
        <v>Schulte Roth</v>
      </c>
      <c r="I1481" s="13">
        <f>COUNTIFS(IPO!$J$2:$J$5250,"="&amp;data!$G1481,IPO!$H$2:$H$5250,"="&amp;data!$B1481)</f>
        <v>0</v>
      </c>
      <c r="J1481" s="13">
        <f>SUMIFS(IPO!$B$2:$B$5250,IPO!$H$2:$H$5250,"="&amp;data!$B1481,IPO!$J$2:$J$5250,"="&amp;data!$G1481)</f>
        <v>0</v>
      </c>
      <c r="K1481" s="13" t="str">
        <f>IF(I1481=1,SUMIFS(IPO!$C$2:$C$5250,IPO!$H$2:$H$5250,"="&amp;data!$B1481,IPO!$J$2:$J$5250,"="&amp;data!$G1481),"")</f>
        <v/>
      </c>
      <c r="L1481" s="13">
        <f>SUMIFS(IPO!$E$2:$E$5250,IPO!$H$2:$H$5250,"="&amp;data!$B1481,IPO!$J$2:$J$5250,"="&amp;data!$G1481)</f>
        <v>0</v>
      </c>
      <c r="M1481" s="13">
        <f>SUMIFS(IPO!$F$2:$F$5250,IPO!$H$2:$H$5250,"="&amp;data!$B1481,IPO!$J$2:$J$5250,"="&amp;data!$G1481)</f>
        <v>0</v>
      </c>
      <c r="N1481" s="13"/>
      <c r="P1481" s="16">
        <f>COUNTIFS(equity_bonds!$H$2:$H$6414,"="&amp;data!$B1481,equity_bonds!$J$2:$J$6414,"="&amp;data!$G1481)</f>
        <v>1</v>
      </c>
      <c r="Q1481" s="16">
        <f>SUMIFS(equity_bonds!$B$2:$B$6414,equity_bonds!$H$2:$H$6414,"="&amp;data!$B1481,equity_bonds!$J$2:$J$6414,"="&amp;data!$G1481)</f>
        <v>26400</v>
      </c>
      <c r="R1481" s="16">
        <f>IF(P1481=1,SUMIFS(equity_bonds!$C$2:$C$6414,equity_bonds!$H$2:$H$6414,"="&amp;data!$B1481,equity_bonds!$J$2:$J$6414,"="&amp;data!$G1481),"")</f>
        <v>30</v>
      </c>
      <c r="S1481" s="16">
        <f>SUMIFS(equity_bonds!$E$2:$E$6414,equity_bonds!$H$2:$H$6414,"="&amp;data!$B1481,equity_bonds!$J$2:$J$6414,"="&amp;data!$G1481)</f>
        <v>0.2</v>
      </c>
      <c r="T1481" s="16">
        <f>SUMIFS(equity_bonds!$F$2:$F$6414,equity_bonds!$H$2:$H$6414,"="&amp;data!$B1481,equity_bonds!$J$2:$J$6414,"="&amp;data!$G1481)</f>
        <v>28</v>
      </c>
      <c r="U1481" s="16"/>
    </row>
    <row r="1482" spans="1:21" x14ac:dyDescent="0.25">
      <c r="A1482">
        <v>3649</v>
      </c>
      <c r="B1482">
        <v>1999</v>
      </c>
      <c r="C1482">
        <v>133</v>
      </c>
      <c r="D1482" t="s">
        <v>5</v>
      </c>
      <c r="E1482" t="s">
        <v>307</v>
      </c>
      <c r="F1482" t="s">
        <v>2726</v>
      </c>
      <c r="G1482" t="str">
        <f t="shared" si="23"/>
        <v>Sedgwick Detert</v>
      </c>
      <c r="I1482" s="13">
        <f>COUNTIFS(IPO!$J$2:$J$5250,"="&amp;data!$G1482,IPO!$H$2:$H$5250,"="&amp;data!$B1482)</f>
        <v>0</v>
      </c>
      <c r="J1482" s="13">
        <f>SUMIFS(IPO!$B$2:$B$5250,IPO!$H$2:$H$5250,"="&amp;data!$B1482,IPO!$J$2:$J$5250,"="&amp;data!$G1482)</f>
        <v>0</v>
      </c>
      <c r="K1482" s="13" t="str">
        <f>IF(I1482=1,SUMIFS(IPO!$C$2:$C$5250,IPO!$H$2:$H$5250,"="&amp;data!$B1482,IPO!$J$2:$J$5250,"="&amp;data!$G1482),"")</f>
        <v/>
      </c>
      <c r="L1482" s="13">
        <f>SUMIFS(IPO!$E$2:$E$5250,IPO!$H$2:$H$5250,"="&amp;data!$B1482,IPO!$J$2:$J$5250,"="&amp;data!$G1482)</f>
        <v>0</v>
      </c>
      <c r="M1482" s="13">
        <f>SUMIFS(IPO!$F$2:$F$5250,IPO!$H$2:$H$5250,"="&amp;data!$B1482,IPO!$J$2:$J$5250,"="&amp;data!$G1482)</f>
        <v>0</v>
      </c>
      <c r="N1482" s="13"/>
      <c r="P1482" s="16">
        <f>COUNTIFS(equity_bonds!$H$2:$H$6414,"="&amp;data!$B1482,equity_bonds!$J$2:$J$6414,"="&amp;data!$G1482)</f>
        <v>0</v>
      </c>
      <c r="Q1482" s="16">
        <f>SUMIFS(equity_bonds!$B$2:$B$6414,equity_bonds!$H$2:$H$6414,"="&amp;data!$B1482,equity_bonds!$J$2:$J$6414,"="&amp;data!$G1482)</f>
        <v>0</v>
      </c>
      <c r="R1482" s="16" t="str">
        <f>IF(P1482=1,SUMIFS(equity_bonds!$C$2:$C$6414,equity_bonds!$H$2:$H$6414,"="&amp;data!$B1482,equity_bonds!$J$2:$J$6414,"="&amp;data!$G1482),"")</f>
        <v/>
      </c>
      <c r="S1482" s="16">
        <f>SUMIFS(equity_bonds!$E$2:$E$6414,equity_bonds!$H$2:$H$6414,"="&amp;data!$B1482,equity_bonds!$J$2:$J$6414,"="&amp;data!$G1482)</f>
        <v>0</v>
      </c>
      <c r="T1482" s="16">
        <f>SUMIFS(equity_bonds!$F$2:$F$6414,equity_bonds!$H$2:$H$6414,"="&amp;data!$B1482,equity_bonds!$J$2:$J$6414,"="&amp;data!$G1482)</f>
        <v>0</v>
      </c>
      <c r="U1482" s="16"/>
    </row>
    <row r="1483" spans="1:21" x14ac:dyDescent="0.25">
      <c r="A1483">
        <v>3673</v>
      </c>
      <c r="B1483">
        <v>1999</v>
      </c>
      <c r="C1483">
        <v>71</v>
      </c>
      <c r="D1483" t="s">
        <v>199</v>
      </c>
      <c r="E1483" t="s">
        <v>105</v>
      </c>
      <c r="F1483" t="s">
        <v>105</v>
      </c>
      <c r="G1483" t="str">
        <f t="shared" si="23"/>
        <v>Seyfarth Shaw</v>
      </c>
      <c r="I1483" s="13">
        <f>COUNTIFS(IPO!$J$2:$J$5250,"="&amp;data!$G1483,IPO!$H$2:$H$5250,"="&amp;data!$B1483)</f>
        <v>0</v>
      </c>
      <c r="J1483" s="13">
        <f>SUMIFS(IPO!$B$2:$B$5250,IPO!$H$2:$H$5250,"="&amp;data!$B1483,IPO!$J$2:$J$5250,"="&amp;data!$G1483)</f>
        <v>0</v>
      </c>
      <c r="K1483" s="13" t="str">
        <f>IF(I1483=1,SUMIFS(IPO!$C$2:$C$5250,IPO!$H$2:$H$5250,"="&amp;data!$B1483,IPO!$J$2:$J$5250,"="&amp;data!$G1483),"")</f>
        <v/>
      </c>
      <c r="L1483" s="13">
        <f>SUMIFS(IPO!$E$2:$E$5250,IPO!$H$2:$H$5250,"="&amp;data!$B1483,IPO!$J$2:$J$5250,"="&amp;data!$G1483)</f>
        <v>0</v>
      </c>
      <c r="M1483" s="13">
        <f>SUMIFS(IPO!$F$2:$F$5250,IPO!$H$2:$H$5250,"="&amp;data!$B1483,IPO!$J$2:$J$5250,"="&amp;data!$G1483)</f>
        <v>0</v>
      </c>
      <c r="N1483" s="13"/>
      <c r="P1483" s="16">
        <f>COUNTIFS(equity_bonds!$H$2:$H$6414,"="&amp;data!$B1483,equity_bonds!$J$2:$J$6414,"="&amp;data!$G1483)</f>
        <v>0</v>
      </c>
      <c r="Q1483" s="16">
        <f>SUMIFS(equity_bonds!$B$2:$B$6414,equity_bonds!$H$2:$H$6414,"="&amp;data!$B1483,equity_bonds!$J$2:$J$6414,"="&amp;data!$G1483)</f>
        <v>0</v>
      </c>
      <c r="R1483" s="16" t="str">
        <f>IF(P1483=1,SUMIFS(equity_bonds!$C$2:$C$6414,equity_bonds!$H$2:$H$6414,"="&amp;data!$B1483,equity_bonds!$J$2:$J$6414,"="&amp;data!$G1483),"")</f>
        <v/>
      </c>
      <c r="S1483" s="16">
        <f>SUMIFS(equity_bonds!$E$2:$E$6414,equity_bonds!$H$2:$H$6414,"="&amp;data!$B1483,equity_bonds!$J$2:$J$6414,"="&amp;data!$G1483)</f>
        <v>0</v>
      </c>
      <c r="T1483" s="16">
        <f>SUMIFS(equity_bonds!$F$2:$F$6414,equity_bonds!$H$2:$H$6414,"="&amp;data!$B1483,equity_bonds!$J$2:$J$6414,"="&amp;data!$G1483)</f>
        <v>0</v>
      </c>
      <c r="U1483" s="16"/>
    </row>
    <row r="1484" spans="1:21" x14ac:dyDescent="0.25">
      <c r="A1484">
        <v>3698</v>
      </c>
      <c r="B1484">
        <v>1999</v>
      </c>
      <c r="C1484">
        <v>94</v>
      </c>
      <c r="D1484" t="s">
        <v>5</v>
      </c>
      <c r="E1484" t="s">
        <v>162</v>
      </c>
      <c r="F1484" t="s">
        <v>162</v>
      </c>
      <c r="G1484" t="str">
        <f t="shared" si="23"/>
        <v>Shaw Pittman</v>
      </c>
      <c r="I1484" s="13">
        <f>COUNTIFS(IPO!$J$2:$J$5250,"="&amp;data!$G1484,IPO!$H$2:$H$5250,"="&amp;data!$B1484)</f>
        <v>0</v>
      </c>
      <c r="J1484" s="13">
        <f>SUMIFS(IPO!$B$2:$B$5250,IPO!$H$2:$H$5250,"="&amp;data!$B1484,IPO!$J$2:$J$5250,"="&amp;data!$G1484)</f>
        <v>0</v>
      </c>
      <c r="K1484" s="13" t="str">
        <f>IF(I1484=1,SUMIFS(IPO!$C$2:$C$5250,IPO!$H$2:$H$5250,"="&amp;data!$B1484,IPO!$J$2:$J$5250,"="&amp;data!$G1484),"")</f>
        <v/>
      </c>
      <c r="L1484" s="13">
        <f>SUMIFS(IPO!$E$2:$E$5250,IPO!$H$2:$H$5250,"="&amp;data!$B1484,IPO!$J$2:$J$5250,"="&amp;data!$G1484)</f>
        <v>0</v>
      </c>
      <c r="M1484" s="13">
        <f>SUMIFS(IPO!$F$2:$F$5250,IPO!$H$2:$H$5250,"="&amp;data!$B1484,IPO!$J$2:$J$5250,"="&amp;data!$G1484)</f>
        <v>0</v>
      </c>
      <c r="N1484" s="13"/>
      <c r="P1484" s="16">
        <f>COUNTIFS(equity_bonds!$H$2:$H$6414,"="&amp;data!$B1484,equity_bonds!$J$2:$J$6414,"="&amp;data!$G1484)</f>
        <v>1</v>
      </c>
      <c r="Q1484" s="16">
        <f>SUMIFS(equity_bonds!$B$2:$B$6414,equity_bonds!$H$2:$H$6414,"="&amp;data!$B1484,equity_bonds!$J$2:$J$6414,"="&amp;data!$G1484)</f>
        <v>1633.5</v>
      </c>
      <c r="R1484" s="16">
        <f>IF(P1484=1,SUMIFS(equity_bonds!$C$2:$C$6414,equity_bonds!$H$2:$H$6414,"="&amp;data!$B1484,equity_bonds!$J$2:$J$6414,"="&amp;data!$G1484),"")</f>
        <v>144</v>
      </c>
      <c r="S1484" s="16">
        <f>SUMIFS(equity_bonds!$E$2:$E$6414,equity_bonds!$H$2:$H$6414,"="&amp;data!$B1484,equity_bonds!$J$2:$J$6414,"="&amp;data!$G1484)</f>
        <v>0</v>
      </c>
      <c r="T1484" s="16">
        <f>SUMIFS(equity_bonds!$F$2:$F$6414,equity_bonds!$H$2:$H$6414,"="&amp;data!$B1484,equity_bonds!$J$2:$J$6414,"="&amp;data!$G1484)</f>
        <v>11</v>
      </c>
      <c r="U1484" s="16"/>
    </row>
    <row r="1485" spans="1:21" x14ac:dyDescent="0.25">
      <c r="A1485">
        <v>3728</v>
      </c>
      <c r="B1485">
        <v>1999</v>
      </c>
      <c r="C1485">
        <v>7</v>
      </c>
      <c r="D1485" t="s">
        <v>153</v>
      </c>
      <c r="E1485" t="s">
        <v>44</v>
      </c>
      <c r="F1485" t="s">
        <v>2605</v>
      </c>
      <c r="G1485" t="str">
        <f t="shared" si="23"/>
        <v>Shearman Sterling</v>
      </c>
      <c r="I1485" s="13">
        <f>COUNTIFS(IPO!$J$2:$J$5250,"="&amp;data!$G1485,IPO!$H$2:$H$5250,"="&amp;data!$B1485)</f>
        <v>1</v>
      </c>
      <c r="J1485" s="13">
        <f>SUMIFS(IPO!$B$2:$B$5250,IPO!$H$2:$H$5250,"="&amp;data!$B1485,IPO!$J$2:$J$5250,"="&amp;data!$G1485)</f>
        <v>6568.4</v>
      </c>
      <c r="K1485" s="13">
        <f>IF(I1485=1,SUMIFS(IPO!$C$2:$C$5250,IPO!$H$2:$H$5250,"="&amp;data!$B1485,IPO!$J$2:$J$5250,"="&amp;data!$G1485),"")</f>
        <v>4</v>
      </c>
      <c r="L1485" s="13">
        <f>SUMIFS(IPO!$E$2:$E$5250,IPO!$H$2:$H$5250,"="&amp;data!$B1485,IPO!$J$2:$J$5250,"="&amp;data!$G1485)</f>
        <v>7.3</v>
      </c>
      <c r="M1485" s="13">
        <f>SUMIFS(IPO!$F$2:$F$5250,IPO!$H$2:$H$5250,"="&amp;data!$B1485,IPO!$J$2:$J$5250,"="&amp;data!$G1485)</f>
        <v>11</v>
      </c>
      <c r="N1485" s="13"/>
      <c r="P1485" s="16">
        <f>COUNTIFS(equity_bonds!$H$2:$H$6414,"="&amp;data!$B1485,equity_bonds!$J$2:$J$6414,"="&amp;data!$G1485)</f>
        <v>1</v>
      </c>
      <c r="Q1485" s="16">
        <f>SUMIFS(equity_bonds!$B$2:$B$6414,equity_bonds!$H$2:$H$6414,"="&amp;data!$B1485,equity_bonds!$J$2:$J$6414,"="&amp;data!$G1485)</f>
        <v>21277.5</v>
      </c>
      <c r="R1485" s="16">
        <f>IF(P1485=1,SUMIFS(equity_bonds!$C$2:$C$6414,equity_bonds!$H$2:$H$6414,"="&amp;data!$B1485,equity_bonds!$J$2:$J$6414,"="&amp;data!$G1485),"")</f>
        <v>33</v>
      </c>
      <c r="S1485" s="16">
        <f>SUMIFS(equity_bonds!$E$2:$E$6414,equity_bonds!$H$2:$H$6414,"="&amp;data!$B1485,equity_bonds!$J$2:$J$6414,"="&amp;data!$G1485)</f>
        <v>0.2</v>
      </c>
      <c r="T1485" s="16">
        <f>SUMIFS(equity_bonds!$F$2:$F$6414,equity_bonds!$H$2:$H$6414,"="&amp;data!$B1485,equity_bonds!$J$2:$J$6414,"="&amp;data!$G1485)</f>
        <v>68</v>
      </c>
      <c r="U1485" s="16"/>
    </row>
    <row r="1486" spans="1:21" x14ac:dyDescent="0.25">
      <c r="A1486">
        <v>3761</v>
      </c>
      <c r="B1486">
        <v>1999</v>
      </c>
      <c r="C1486">
        <v>107</v>
      </c>
      <c r="D1486" t="s">
        <v>181</v>
      </c>
      <c r="E1486" t="s">
        <v>188</v>
      </c>
      <c r="F1486" t="s">
        <v>2656</v>
      </c>
      <c r="G1486" t="str">
        <f t="shared" si="23"/>
        <v>Sheppard Mullin</v>
      </c>
      <c r="I1486" s="13">
        <f>COUNTIFS(IPO!$J$2:$J$5250,"="&amp;data!$G1486,IPO!$H$2:$H$5250,"="&amp;data!$B1486)</f>
        <v>0</v>
      </c>
      <c r="J1486" s="13">
        <f>SUMIFS(IPO!$B$2:$B$5250,IPO!$H$2:$H$5250,"="&amp;data!$B1486,IPO!$J$2:$J$5250,"="&amp;data!$G1486)</f>
        <v>0</v>
      </c>
      <c r="K1486" s="13" t="str">
        <f>IF(I1486=1,SUMIFS(IPO!$C$2:$C$5250,IPO!$H$2:$H$5250,"="&amp;data!$B1486,IPO!$J$2:$J$5250,"="&amp;data!$G1486),"")</f>
        <v/>
      </c>
      <c r="L1486" s="13">
        <f>SUMIFS(IPO!$E$2:$E$5250,IPO!$H$2:$H$5250,"="&amp;data!$B1486,IPO!$J$2:$J$5250,"="&amp;data!$G1486)</f>
        <v>0</v>
      </c>
      <c r="M1486" s="13">
        <f>SUMIFS(IPO!$F$2:$F$5250,IPO!$H$2:$H$5250,"="&amp;data!$B1486,IPO!$J$2:$J$5250,"="&amp;data!$G1486)</f>
        <v>0</v>
      </c>
      <c r="N1486" s="13"/>
      <c r="P1486" s="16">
        <f>COUNTIFS(equity_bonds!$H$2:$H$6414,"="&amp;data!$B1486,equity_bonds!$J$2:$J$6414,"="&amp;data!$G1486)</f>
        <v>0</v>
      </c>
      <c r="Q1486" s="16">
        <f>SUMIFS(equity_bonds!$B$2:$B$6414,equity_bonds!$H$2:$H$6414,"="&amp;data!$B1486,equity_bonds!$J$2:$J$6414,"="&amp;data!$G1486)</f>
        <v>0</v>
      </c>
      <c r="R1486" s="16" t="str">
        <f>IF(P1486=1,SUMIFS(equity_bonds!$C$2:$C$6414,equity_bonds!$H$2:$H$6414,"="&amp;data!$B1486,equity_bonds!$J$2:$J$6414,"="&amp;data!$G1486),"")</f>
        <v/>
      </c>
      <c r="S1486" s="16">
        <f>SUMIFS(equity_bonds!$E$2:$E$6414,equity_bonds!$H$2:$H$6414,"="&amp;data!$B1486,equity_bonds!$J$2:$J$6414,"="&amp;data!$G1486)</f>
        <v>0</v>
      </c>
      <c r="T1486" s="16">
        <f>SUMIFS(equity_bonds!$F$2:$F$6414,equity_bonds!$H$2:$H$6414,"="&amp;data!$B1486,equity_bonds!$J$2:$J$6414,"="&amp;data!$G1486)</f>
        <v>0</v>
      </c>
      <c r="U1486" s="16"/>
    </row>
    <row r="1487" spans="1:21" x14ac:dyDescent="0.25">
      <c r="A1487">
        <v>3778</v>
      </c>
      <c r="B1487">
        <v>1999</v>
      </c>
      <c r="C1487">
        <v>78</v>
      </c>
      <c r="D1487" t="s">
        <v>154</v>
      </c>
      <c r="E1487" t="s">
        <v>242</v>
      </c>
      <c r="F1487" t="s">
        <v>2677</v>
      </c>
      <c r="G1487" t="str">
        <f t="shared" si="23"/>
        <v>Shook Hardy</v>
      </c>
      <c r="I1487" s="13">
        <f>COUNTIFS(IPO!$J$2:$J$5250,"="&amp;data!$G1487,IPO!$H$2:$H$5250,"="&amp;data!$B1487)</f>
        <v>0</v>
      </c>
      <c r="J1487" s="13">
        <f>SUMIFS(IPO!$B$2:$B$5250,IPO!$H$2:$H$5250,"="&amp;data!$B1487,IPO!$J$2:$J$5250,"="&amp;data!$G1487)</f>
        <v>0</v>
      </c>
      <c r="K1487" s="13" t="str">
        <f>IF(I1487=1,SUMIFS(IPO!$C$2:$C$5250,IPO!$H$2:$H$5250,"="&amp;data!$B1487,IPO!$J$2:$J$5250,"="&amp;data!$G1487),"")</f>
        <v/>
      </c>
      <c r="L1487" s="13">
        <f>SUMIFS(IPO!$E$2:$E$5250,IPO!$H$2:$H$5250,"="&amp;data!$B1487,IPO!$J$2:$J$5250,"="&amp;data!$G1487)</f>
        <v>0</v>
      </c>
      <c r="M1487" s="13">
        <f>SUMIFS(IPO!$F$2:$F$5250,IPO!$H$2:$H$5250,"="&amp;data!$B1487,IPO!$J$2:$J$5250,"="&amp;data!$G1487)</f>
        <v>0</v>
      </c>
      <c r="N1487" s="13"/>
      <c r="P1487" s="16">
        <f>COUNTIFS(equity_bonds!$H$2:$H$6414,"="&amp;data!$B1487,equity_bonds!$J$2:$J$6414,"="&amp;data!$G1487)</f>
        <v>0</v>
      </c>
      <c r="Q1487" s="16">
        <f>SUMIFS(equity_bonds!$B$2:$B$6414,equity_bonds!$H$2:$H$6414,"="&amp;data!$B1487,equity_bonds!$J$2:$J$6414,"="&amp;data!$G1487)</f>
        <v>0</v>
      </c>
      <c r="R1487" s="16" t="str">
        <f>IF(P1487=1,SUMIFS(equity_bonds!$C$2:$C$6414,equity_bonds!$H$2:$H$6414,"="&amp;data!$B1487,equity_bonds!$J$2:$J$6414,"="&amp;data!$G1487),"")</f>
        <v/>
      </c>
      <c r="S1487" s="16">
        <f>SUMIFS(equity_bonds!$E$2:$E$6414,equity_bonds!$H$2:$H$6414,"="&amp;data!$B1487,equity_bonds!$J$2:$J$6414,"="&amp;data!$G1487)</f>
        <v>0</v>
      </c>
      <c r="T1487" s="16">
        <f>SUMIFS(equity_bonds!$F$2:$F$6414,equity_bonds!$H$2:$H$6414,"="&amp;data!$B1487,equity_bonds!$J$2:$J$6414,"="&amp;data!$G1487)</f>
        <v>0</v>
      </c>
      <c r="U1487" s="16"/>
    </row>
    <row r="1488" spans="1:21" x14ac:dyDescent="0.25">
      <c r="A1488">
        <v>3812</v>
      </c>
      <c r="B1488">
        <v>1999</v>
      </c>
      <c r="C1488">
        <v>8</v>
      </c>
      <c r="D1488" t="s">
        <v>166</v>
      </c>
      <c r="E1488" t="s">
        <v>45</v>
      </c>
      <c r="F1488" t="s">
        <v>507</v>
      </c>
      <c r="G1488" t="str">
        <f t="shared" si="23"/>
        <v>Sidley Austin</v>
      </c>
      <c r="I1488" s="13">
        <f>COUNTIFS(IPO!$J$2:$J$5250,"="&amp;data!$G1488,IPO!$H$2:$H$5250,"="&amp;data!$B1488)</f>
        <v>1</v>
      </c>
      <c r="J1488" s="13">
        <f>SUMIFS(IPO!$B$2:$B$5250,IPO!$H$2:$H$5250,"="&amp;data!$B1488,IPO!$J$2:$J$5250,"="&amp;data!$G1488)</f>
        <v>498.9</v>
      </c>
      <c r="K1488" s="13">
        <f>IF(I1488=1,SUMIFS(IPO!$C$2:$C$5250,IPO!$H$2:$H$5250,"="&amp;data!$B1488,IPO!$J$2:$J$5250,"="&amp;data!$G1488),"")</f>
        <v>34</v>
      </c>
      <c r="L1488" s="13">
        <f>SUMIFS(IPO!$E$2:$E$5250,IPO!$H$2:$H$5250,"="&amp;data!$B1488,IPO!$J$2:$J$5250,"="&amp;data!$G1488)</f>
        <v>0.6</v>
      </c>
      <c r="M1488" s="13">
        <f>SUMIFS(IPO!$F$2:$F$5250,IPO!$H$2:$H$5250,"="&amp;data!$B1488,IPO!$J$2:$J$5250,"="&amp;data!$G1488)</f>
        <v>4</v>
      </c>
      <c r="N1488" s="13"/>
      <c r="P1488" s="16">
        <f>COUNTIFS(equity_bonds!$H$2:$H$6414,"="&amp;data!$B1488,equity_bonds!$J$2:$J$6414,"="&amp;data!$G1488)</f>
        <v>2</v>
      </c>
      <c r="Q1488" s="16">
        <f>SUMIFS(equity_bonds!$B$2:$B$6414,equity_bonds!$H$2:$H$6414,"="&amp;data!$B1488,equity_bonds!$J$2:$J$6414,"="&amp;data!$G1488)</f>
        <v>153274.1</v>
      </c>
      <c r="R1488" s="16" t="str">
        <f>IF(P1488=1,SUMIFS(equity_bonds!$C$2:$C$6414,equity_bonds!$H$2:$H$6414,"="&amp;data!$B1488,equity_bonds!$J$2:$J$6414,"="&amp;data!$G1488),"")</f>
        <v/>
      </c>
      <c r="S1488" s="16">
        <f>SUMIFS(equity_bonds!$E$2:$E$6414,equity_bonds!$H$2:$H$6414,"="&amp;data!$B1488,equity_bonds!$J$2:$J$6414,"="&amp;data!$G1488)</f>
        <v>1.1000000000000001</v>
      </c>
      <c r="T1488" s="16">
        <f>SUMIFS(equity_bonds!$F$2:$F$6414,equity_bonds!$H$2:$H$6414,"="&amp;data!$B1488,equity_bonds!$J$2:$J$6414,"="&amp;data!$G1488)</f>
        <v>66</v>
      </c>
      <c r="U1488" s="16"/>
    </row>
    <row r="1489" spans="1:21" x14ac:dyDescent="0.25">
      <c r="A1489">
        <v>3851</v>
      </c>
      <c r="B1489">
        <v>1999</v>
      </c>
      <c r="C1489">
        <v>13</v>
      </c>
      <c r="D1489" t="s">
        <v>147</v>
      </c>
      <c r="E1489" t="s">
        <v>46</v>
      </c>
      <c r="F1489" t="s">
        <v>2606</v>
      </c>
      <c r="G1489" t="str">
        <f t="shared" si="23"/>
        <v>Simpson Thacher</v>
      </c>
      <c r="I1489" s="13">
        <f>COUNTIFS(IPO!$J$2:$J$5250,"="&amp;data!$G1489,IPO!$H$2:$H$5250,"="&amp;data!$B1489)</f>
        <v>1</v>
      </c>
      <c r="J1489" s="13">
        <f>SUMIFS(IPO!$B$2:$B$5250,IPO!$H$2:$H$5250,"="&amp;data!$B1489,IPO!$J$2:$J$5250,"="&amp;data!$G1489)</f>
        <v>1360.1</v>
      </c>
      <c r="K1489" s="13">
        <f>IF(I1489=1,SUMIFS(IPO!$C$2:$C$5250,IPO!$H$2:$H$5250,"="&amp;data!$B1489,IPO!$J$2:$J$5250,"="&amp;data!$G1489),"")</f>
        <v>13</v>
      </c>
      <c r="L1489" s="13">
        <f>SUMIFS(IPO!$E$2:$E$5250,IPO!$H$2:$H$5250,"="&amp;data!$B1489,IPO!$J$2:$J$5250,"="&amp;data!$G1489)</f>
        <v>1.5</v>
      </c>
      <c r="M1489" s="13">
        <f>SUMIFS(IPO!$F$2:$F$5250,IPO!$H$2:$H$5250,"="&amp;data!$B1489,IPO!$J$2:$J$5250,"="&amp;data!$G1489)</f>
        <v>7</v>
      </c>
      <c r="N1489" s="13"/>
      <c r="P1489" s="16">
        <f>COUNTIFS(equity_bonds!$H$2:$H$6414,"="&amp;data!$B1489,equity_bonds!$J$2:$J$6414,"="&amp;data!$G1489)</f>
        <v>1</v>
      </c>
      <c r="Q1489" s="16">
        <f>SUMIFS(equity_bonds!$B$2:$B$6414,equity_bonds!$H$2:$H$6414,"="&amp;data!$B1489,equity_bonds!$J$2:$J$6414,"="&amp;data!$G1489)</f>
        <v>103357.9</v>
      </c>
      <c r="R1489" s="16">
        <f>IF(P1489=1,SUMIFS(equity_bonds!$C$2:$C$6414,equity_bonds!$H$2:$H$6414,"="&amp;data!$B1489,equity_bonds!$J$2:$J$6414,"="&amp;data!$G1489),"")</f>
        <v>12</v>
      </c>
      <c r="S1489" s="16">
        <f>SUMIFS(equity_bonds!$E$2:$E$6414,equity_bonds!$H$2:$H$6414,"="&amp;data!$B1489,equity_bonds!$J$2:$J$6414,"="&amp;data!$G1489)</f>
        <v>0.8</v>
      </c>
      <c r="T1489" s="16">
        <f>SUMIFS(equity_bonds!$F$2:$F$6414,equity_bonds!$H$2:$H$6414,"="&amp;data!$B1489,equity_bonds!$J$2:$J$6414,"="&amp;data!$G1489)</f>
        <v>143</v>
      </c>
      <c r="U1489" s="16"/>
    </row>
    <row r="1490" spans="1:21" x14ac:dyDescent="0.25">
      <c r="A1490">
        <v>3882</v>
      </c>
      <c r="B1490">
        <v>1999</v>
      </c>
      <c r="C1490">
        <v>1</v>
      </c>
      <c r="D1490" t="s">
        <v>109</v>
      </c>
      <c r="E1490" t="s">
        <v>47</v>
      </c>
      <c r="F1490" t="s">
        <v>2607</v>
      </c>
      <c r="G1490" t="str">
        <f t="shared" si="23"/>
        <v>Skadden Arps</v>
      </c>
      <c r="I1490" s="13">
        <f>COUNTIFS(IPO!$J$2:$J$5250,"="&amp;data!$G1490,IPO!$H$2:$H$5250,"="&amp;data!$B1490)</f>
        <v>1</v>
      </c>
      <c r="J1490" s="13">
        <f>SUMIFS(IPO!$B$2:$B$5250,IPO!$H$2:$H$5250,"="&amp;data!$B1490,IPO!$J$2:$J$5250,"="&amp;data!$G1490)</f>
        <v>17430.400000000001</v>
      </c>
      <c r="K1490" s="13">
        <f>IF(I1490=1,SUMIFS(IPO!$C$2:$C$5250,IPO!$H$2:$H$5250,"="&amp;data!$B1490,IPO!$J$2:$J$5250,"="&amp;data!$G1490),"")</f>
        <v>1</v>
      </c>
      <c r="L1490" s="13">
        <f>SUMIFS(IPO!$E$2:$E$5250,IPO!$H$2:$H$5250,"="&amp;data!$B1490,IPO!$J$2:$J$5250,"="&amp;data!$G1490)</f>
        <v>19.3</v>
      </c>
      <c r="M1490" s="13">
        <f>SUMIFS(IPO!$F$2:$F$5250,IPO!$H$2:$H$5250,"="&amp;data!$B1490,IPO!$J$2:$J$5250,"="&amp;data!$G1490)</f>
        <v>16</v>
      </c>
      <c r="N1490" s="13"/>
      <c r="P1490" s="16">
        <f>COUNTIFS(equity_bonds!$H$2:$H$6414,"="&amp;data!$B1490,equity_bonds!$J$2:$J$6414,"="&amp;data!$G1490)</f>
        <v>1</v>
      </c>
      <c r="Q1490" s="16">
        <f>SUMIFS(equity_bonds!$B$2:$B$6414,equity_bonds!$H$2:$H$6414,"="&amp;data!$B1490,equity_bonds!$J$2:$J$6414,"="&amp;data!$G1490)</f>
        <v>109738.3</v>
      </c>
      <c r="R1490" s="16">
        <f>IF(P1490=1,SUMIFS(equity_bonds!$C$2:$C$6414,equity_bonds!$H$2:$H$6414,"="&amp;data!$B1490,equity_bonds!$J$2:$J$6414,"="&amp;data!$G1490),"")</f>
        <v>11</v>
      </c>
      <c r="S1490" s="16">
        <f>SUMIFS(equity_bonds!$E$2:$E$6414,equity_bonds!$H$2:$H$6414,"="&amp;data!$B1490,equity_bonds!$J$2:$J$6414,"="&amp;data!$G1490)</f>
        <v>0.8</v>
      </c>
      <c r="T1490" s="16">
        <f>SUMIFS(equity_bonds!$F$2:$F$6414,equity_bonds!$H$2:$H$6414,"="&amp;data!$B1490,equity_bonds!$J$2:$J$6414,"="&amp;data!$G1490)</f>
        <v>141</v>
      </c>
      <c r="U1490" s="16"/>
    </row>
    <row r="1491" spans="1:21" x14ac:dyDescent="0.25">
      <c r="A1491">
        <v>3900</v>
      </c>
      <c r="B1491">
        <v>1999</v>
      </c>
      <c r="C1491">
        <v>135</v>
      </c>
      <c r="D1491" t="s">
        <v>5</v>
      </c>
      <c r="E1491" t="s">
        <v>308</v>
      </c>
      <c r="F1491" t="s">
        <v>2727</v>
      </c>
      <c r="G1491" t="str">
        <f t="shared" si="23"/>
        <v>Snell Wilmer</v>
      </c>
      <c r="I1491" s="13">
        <f>COUNTIFS(IPO!$J$2:$J$5250,"="&amp;data!$G1491,IPO!$H$2:$H$5250,"="&amp;data!$B1491)</f>
        <v>0</v>
      </c>
      <c r="J1491" s="13">
        <f>SUMIFS(IPO!$B$2:$B$5250,IPO!$H$2:$H$5250,"="&amp;data!$B1491,IPO!$J$2:$J$5250,"="&amp;data!$G1491)</f>
        <v>0</v>
      </c>
      <c r="K1491" s="13" t="str">
        <f>IF(I1491=1,SUMIFS(IPO!$C$2:$C$5250,IPO!$H$2:$H$5250,"="&amp;data!$B1491,IPO!$J$2:$J$5250,"="&amp;data!$G1491),"")</f>
        <v/>
      </c>
      <c r="L1491" s="13">
        <f>SUMIFS(IPO!$E$2:$E$5250,IPO!$H$2:$H$5250,"="&amp;data!$B1491,IPO!$J$2:$J$5250,"="&amp;data!$G1491)</f>
        <v>0</v>
      </c>
      <c r="M1491" s="13">
        <f>SUMIFS(IPO!$F$2:$F$5250,IPO!$H$2:$H$5250,"="&amp;data!$B1491,IPO!$J$2:$J$5250,"="&amp;data!$G1491)</f>
        <v>0</v>
      </c>
      <c r="N1491" s="13"/>
      <c r="P1491" s="16">
        <f>COUNTIFS(equity_bonds!$H$2:$H$6414,"="&amp;data!$B1491,equity_bonds!$J$2:$J$6414,"="&amp;data!$G1491)</f>
        <v>0</v>
      </c>
      <c r="Q1491" s="16">
        <f>SUMIFS(equity_bonds!$B$2:$B$6414,equity_bonds!$H$2:$H$6414,"="&amp;data!$B1491,equity_bonds!$J$2:$J$6414,"="&amp;data!$G1491)</f>
        <v>0</v>
      </c>
      <c r="R1491" s="16" t="str">
        <f>IF(P1491=1,SUMIFS(equity_bonds!$C$2:$C$6414,equity_bonds!$H$2:$H$6414,"="&amp;data!$B1491,equity_bonds!$J$2:$J$6414,"="&amp;data!$G1491),"")</f>
        <v/>
      </c>
      <c r="S1491" s="16">
        <f>SUMIFS(equity_bonds!$E$2:$E$6414,equity_bonds!$H$2:$H$6414,"="&amp;data!$B1491,equity_bonds!$J$2:$J$6414,"="&amp;data!$G1491)</f>
        <v>0</v>
      </c>
      <c r="T1491" s="16">
        <f>SUMIFS(equity_bonds!$F$2:$F$6414,equity_bonds!$H$2:$H$6414,"="&amp;data!$B1491,equity_bonds!$J$2:$J$6414,"="&amp;data!$G1491)</f>
        <v>0</v>
      </c>
      <c r="U1491" s="16"/>
    </row>
    <row r="1492" spans="1:21" x14ac:dyDescent="0.25">
      <c r="A1492">
        <v>3932</v>
      </c>
      <c r="B1492">
        <v>1999</v>
      </c>
      <c r="C1492">
        <v>48</v>
      </c>
      <c r="D1492" t="s">
        <v>151</v>
      </c>
      <c r="E1492" t="s">
        <v>211</v>
      </c>
      <c r="F1492" t="s">
        <v>2661</v>
      </c>
      <c r="G1492" t="str">
        <f t="shared" si="23"/>
        <v>Sonnenschein Nath</v>
      </c>
      <c r="I1492" s="13">
        <f>COUNTIFS(IPO!$J$2:$J$5250,"="&amp;data!$G1492,IPO!$H$2:$H$5250,"="&amp;data!$B1492)</f>
        <v>0</v>
      </c>
      <c r="J1492" s="13">
        <f>SUMIFS(IPO!$B$2:$B$5250,IPO!$H$2:$H$5250,"="&amp;data!$B1492,IPO!$J$2:$J$5250,"="&amp;data!$G1492)</f>
        <v>0</v>
      </c>
      <c r="K1492" s="13" t="str">
        <f>IF(I1492=1,SUMIFS(IPO!$C$2:$C$5250,IPO!$H$2:$H$5250,"="&amp;data!$B1492,IPO!$J$2:$J$5250,"="&amp;data!$G1492),"")</f>
        <v/>
      </c>
      <c r="L1492" s="13">
        <f>SUMIFS(IPO!$E$2:$E$5250,IPO!$H$2:$H$5250,"="&amp;data!$B1492,IPO!$J$2:$J$5250,"="&amp;data!$G1492)</f>
        <v>0</v>
      </c>
      <c r="M1492" s="13">
        <f>SUMIFS(IPO!$F$2:$F$5250,IPO!$H$2:$H$5250,"="&amp;data!$B1492,IPO!$J$2:$J$5250,"="&amp;data!$G1492)</f>
        <v>0</v>
      </c>
      <c r="N1492" s="13"/>
      <c r="P1492" s="16">
        <f>COUNTIFS(equity_bonds!$H$2:$H$6414,"="&amp;data!$B1492,equity_bonds!$J$2:$J$6414,"="&amp;data!$G1492)</f>
        <v>1</v>
      </c>
      <c r="Q1492" s="16">
        <f>SUMIFS(equity_bonds!$B$2:$B$6414,equity_bonds!$H$2:$H$6414,"="&amp;data!$B1492,equity_bonds!$J$2:$J$6414,"="&amp;data!$G1492)</f>
        <v>2752.8</v>
      </c>
      <c r="R1492" s="16">
        <f>IF(P1492=1,SUMIFS(equity_bonds!$C$2:$C$6414,equity_bonds!$H$2:$H$6414,"="&amp;data!$B1492,equity_bonds!$J$2:$J$6414,"="&amp;data!$G1492),"")</f>
        <v>110</v>
      </c>
      <c r="S1492" s="16">
        <f>SUMIFS(equity_bonds!$E$2:$E$6414,equity_bonds!$H$2:$H$6414,"="&amp;data!$B1492,equity_bonds!$J$2:$J$6414,"="&amp;data!$G1492)</f>
        <v>0</v>
      </c>
      <c r="T1492" s="16">
        <f>SUMIFS(equity_bonds!$F$2:$F$6414,equity_bonds!$H$2:$H$6414,"="&amp;data!$B1492,equity_bonds!$J$2:$J$6414,"="&amp;data!$G1492)</f>
        <v>9</v>
      </c>
      <c r="U1492" s="16"/>
    </row>
    <row r="1493" spans="1:21" x14ac:dyDescent="0.25">
      <c r="A1493">
        <v>3959</v>
      </c>
      <c r="B1493">
        <v>1999</v>
      </c>
      <c r="C1493">
        <v>66</v>
      </c>
      <c r="D1493" t="s">
        <v>155</v>
      </c>
      <c r="E1493" t="s">
        <v>48</v>
      </c>
      <c r="F1493" t="s">
        <v>48</v>
      </c>
      <c r="G1493" t="str">
        <f t="shared" si="23"/>
        <v>Squire Sanders</v>
      </c>
      <c r="I1493" s="13">
        <f>COUNTIFS(IPO!$J$2:$J$5250,"="&amp;data!$G1493,IPO!$H$2:$H$5250,"="&amp;data!$B1493)</f>
        <v>1</v>
      </c>
      <c r="J1493" s="13">
        <f>SUMIFS(IPO!$B$2:$B$5250,IPO!$H$2:$H$5250,"="&amp;data!$B1493,IPO!$J$2:$J$5250,"="&amp;data!$G1493)</f>
        <v>19.600000000000001</v>
      </c>
      <c r="K1493" s="13">
        <f>IF(I1493=1,SUMIFS(IPO!$C$2:$C$5250,IPO!$H$2:$H$5250,"="&amp;data!$B1493,IPO!$J$2:$J$5250,"="&amp;data!$G1493),"")</f>
        <v>167</v>
      </c>
      <c r="L1493" s="13">
        <f>SUMIFS(IPO!$E$2:$E$5250,IPO!$H$2:$H$5250,"="&amp;data!$B1493,IPO!$J$2:$J$5250,"="&amp;data!$G1493)</f>
        <v>0</v>
      </c>
      <c r="M1493" s="13">
        <f>SUMIFS(IPO!$F$2:$F$5250,IPO!$H$2:$H$5250,"="&amp;data!$B1493,IPO!$J$2:$J$5250,"="&amp;data!$G1493)</f>
        <v>2</v>
      </c>
      <c r="N1493" s="13"/>
      <c r="P1493" s="16">
        <f>COUNTIFS(equity_bonds!$H$2:$H$6414,"="&amp;data!$B1493,equity_bonds!$J$2:$J$6414,"="&amp;data!$G1493)</f>
        <v>1</v>
      </c>
      <c r="Q1493" s="16">
        <f>SUMIFS(equity_bonds!$B$2:$B$6414,equity_bonds!$H$2:$H$6414,"="&amp;data!$B1493,equity_bonds!$J$2:$J$6414,"="&amp;data!$G1493)</f>
        <v>2194.5</v>
      </c>
      <c r="R1493" s="16">
        <f>IF(P1493=1,SUMIFS(equity_bonds!$C$2:$C$6414,equity_bonds!$H$2:$H$6414,"="&amp;data!$B1493,equity_bonds!$J$2:$J$6414,"="&amp;data!$G1493),"")</f>
        <v>130</v>
      </c>
      <c r="S1493" s="16">
        <f>SUMIFS(equity_bonds!$E$2:$E$6414,equity_bonds!$H$2:$H$6414,"="&amp;data!$B1493,equity_bonds!$J$2:$J$6414,"="&amp;data!$G1493)</f>
        <v>0</v>
      </c>
      <c r="T1493" s="16">
        <f>SUMIFS(equity_bonds!$F$2:$F$6414,equity_bonds!$H$2:$H$6414,"="&amp;data!$B1493,equity_bonds!$J$2:$J$6414,"="&amp;data!$G1493)</f>
        <v>9</v>
      </c>
      <c r="U1493" s="16"/>
    </row>
    <row r="1494" spans="1:21" x14ac:dyDescent="0.25">
      <c r="A1494">
        <v>3973</v>
      </c>
      <c r="B1494">
        <v>1999</v>
      </c>
      <c r="C1494">
        <v>194</v>
      </c>
      <c r="D1494" t="s">
        <v>5</v>
      </c>
      <c r="E1494" t="s">
        <v>309</v>
      </c>
      <c r="F1494" t="s">
        <v>2728</v>
      </c>
      <c r="G1494" t="str">
        <f t="shared" si="23"/>
        <v>Steel Hector</v>
      </c>
      <c r="I1494" s="13">
        <f>COUNTIFS(IPO!$J$2:$J$5250,"="&amp;data!$G1494,IPO!$H$2:$H$5250,"="&amp;data!$B1494)</f>
        <v>0</v>
      </c>
      <c r="J1494" s="13">
        <f>SUMIFS(IPO!$B$2:$B$5250,IPO!$H$2:$H$5250,"="&amp;data!$B1494,IPO!$J$2:$J$5250,"="&amp;data!$G1494)</f>
        <v>0</v>
      </c>
      <c r="K1494" s="13" t="str">
        <f>IF(I1494=1,SUMIFS(IPO!$C$2:$C$5250,IPO!$H$2:$H$5250,"="&amp;data!$B1494,IPO!$J$2:$J$5250,"="&amp;data!$G1494),"")</f>
        <v/>
      </c>
      <c r="L1494" s="13">
        <f>SUMIFS(IPO!$E$2:$E$5250,IPO!$H$2:$H$5250,"="&amp;data!$B1494,IPO!$J$2:$J$5250,"="&amp;data!$G1494)</f>
        <v>0</v>
      </c>
      <c r="M1494" s="13">
        <f>SUMIFS(IPO!$F$2:$F$5250,IPO!$H$2:$H$5250,"="&amp;data!$B1494,IPO!$J$2:$J$5250,"="&amp;data!$G1494)</f>
        <v>0</v>
      </c>
      <c r="N1494" s="13"/>
      <c r="P1494" s="16">
        <f>COUNTIFS(equity_bonds!$H$2:$H$6414,"="&amp;data!$B1494,equity_bonds!$J$2:$J$6414,"="&amp;data!$G1494)</f>
        <v>1</v>
      </c>
      <c r="Q1494" s="16">
        <f>SUMIFS(equity_bonds!$B$2:$B$6414,equity_bonds!$H$2:$H$6414,"="&amp;data!$B1494,equity_bonds!$J$2:$J$6414,"="&amp;data!$G1494)</f>
        <v>866.4</v>
      </c>
      <c r="R1494" s="16">
        <f>IF(P1494=1,SUMIFS(equity_bonds!$C$2:$C$6414,equity_bonds!$H$2:$H$6414,"="&amp;data!$B1494,equity_bonds!$J$2:$J$6414,"="&amp;data!$G1494),"")</f>
        <v>197</v>
      </c>
      <c r="S1494" s="16">
        <f>SUMIFS(equity_bonds!$E$2:$E$6414,equity_bonds!$H$2:$H$6414,"="&amp;data!$B1494,equity_bonds!$J$2:$J$6414,"="&amp;data!$G1494)</f>
        <v>0</v>
      </c>
      <c r="T1494" s="16">
        <f>SUMIFS(equity_bonds!$F$2:$F$6414,equity_bonds!$H$2:$H$6414,"="&amp;data!$B1494,equity_bonds!$J$2:$J$6414,"="&amp;data!$G1494)</f>
        <v>3</v>
      </c>
      <c r="U1494" s="16"/>
    </row>
    <row r="1495" spans="1:21" x14ac:dyDescent="0.25">
      <c r="A1495">
        <v>3985</v>
      </c>
      <c r="B1495">
        <v>1999</v>
      </c>
      <c r="C1495">
        <v>99</v>
      </c>
      <c r="D1495" t="s">
        <v>201</v>
      </c>
      <c r="E1495" t="s">
        <v>163</v>
      </c>
      <c r="F1495" t="s">
        <v>2647</v>
      </c>
      <c r="G1495" t="str">
        <f t="shared" si="23"/>
        <v>Steptoe Johnson</v>
      </c>
      <c r="I1495" s="13">
        <f>COUNTIFS(IPO!$J$2:$J$5250,"="&amp;data!$G1495,IPO!$H$2:$H$5250,"="&amp;data!$B1495)</f>
        <v>0</v>
      </c>
      <c r="J1495" s="13">
        <f>SUMIFS(IPO!$B$2:$B$5250,IPO!$H$2:$H$5250,"="&amp;data!$B1495,IPO!$J$2:$J$5250,"="&amp;data!$G1495)</f>
        <v>0</v>
      </c>
      <c r="K1495" s="13" t="str">
        <f>IF(I1495=1,SUMIFS(IPO!$C$2:$C$5250,IPO!$H$2:$H$5250,"="&amp;data!$B1495,IPO!$J$2:$J$5250,"="&amp;data!$G1495),"")</f>
        <v/>
      </c>
      <c r="L1495" s="13">
        <f>SUMIFS(IPO!$E$2:$E$5250,IPO!$H$2:$H$5250,"="&amp;data!$B1495,IPO!$J$2:$J$5250,"="&amp;data!$G1495)</f>
        <v>0</v>
      </c>
      <c r="M1495" s="13">
        <f>SUMIFS(IPO!$F$2:$F$5250,IPO!$H$2:$H$5250,"="&amp;data!$B1495,IPO!$J$2:$J$5250,"="&amp;data!$G1495)</f>
        <v>0</v>
      </c>
      <c r="N1495" s="13"/>
      <c r="P1495" s="16">
        <f>COUNTIFS(equity_bonds!$H$2:$H$6414,"="&amp;data!$B1495,equity_bonds!$J$2:$J$6414,"="&amp;data!$G1495)</f>
        <v>0</v>
      </c>
      <c r="Q1495" s="16">
        <f>SUMIFS(equity_bonds!$B$2:$B$6414,equity_bonds!$H$2:$H$6414,"="&amp;data!$B1495,equity_bonds!$J$2:$J$6414,"="&amp;data!$G1495)</f>
        <v>0</v>
      </c>
      <c r="R1495" s="16" t="str">
        <f>IF(P1495=1,SUMIFS(equity_bonds!$C$2:$C$6414,equity_bonds!$H$2:$H$6414,"="&amp;data!$B1495,equity_bonds!$J$2:$J$6414,"="&amp;data!$G1495),"")</f>
        <v/>
      </c>
      <c r="S1495" s="16">
        <f>SUMIFS(equity_bonds!$E$2:$E$6414,equity_bonds!$H$2:$H$6414,"="&amp;data!$B1495,equity_bonds!$J$2:$J$6414,"="&amp;data!$G1495)</f>
        <v>0</v>
      </c>
      <c r="T1495" s="16">
        <f>SUMIFS(equity_bonds!$F$2:$F$6414,equity_bonds!$H$2:$H$6414,"="&amp;data!$B1495,equity_bonds!$J$2:$J$6414,"="&amp;data!$G1495)</f>
        <v>0</v>
      </c>
      <c r="U1495" s="16"/>
    </row>
    <row r="1496" spans="1:21" x14ac:dyDescent="0.25">
      <c r="A1496">
        <v>4026</v>
      </c>
      <c r="B1496">
        <v>1999</v>
      </c>
      <c r="C1496">
        <v>147</v>
      </c>
      <c r="D1496" t="s">
        <v>5</v>
      </c>
      <c r="E1496" t="s">
        <v>310</v>
      </c>
      <c r="F1496" t="s">
        <v>310</v>
      </c>
      <c r="G1496" t="str">
        <f t="shared" si="23"/>
        <v>Stoel Rives</v>
      </c>
      <c r="I1496" s="13">
        <f>COUNTIFS(IPO!$J$2:$J$5250,"="&amp;data!$G1496,IPO!$H$2:$H$5250,"="&amp;data!$B1496)</f>
        <v>2</v>
      </c>
      <c r="J1496" s="13">
        <f>SUMIFS(IPO!$B$2:$B$5250,IPO!$H$2:$H$5250,"="&amp;data!$B1496,IPO!$J$2:$J$5250,"="&amp;data!$G1496)</f>
        <v>231.8</v>
      </c>
      <c r="K1496" s="13" t="str">
        <f>IF(I1496=1,SUMIFS(IPO!$C$2:$C$5250,IPO!$H$2:$H$5250,"="&amp;data!$B1496,IPO!$J$2:$J$5250,"="&amp;data!$G1496),"")</f>
        <v/>
      </c>
      <c r="L1496" s="13">
        <f>SUMIFS(IPO!$E$2:$E$5250,IPO!$H$2:$H$5250,"="&amp;data!$B1496,IPO!$J$2:$J$5250,"="&amp;data!$G1496)</f>
        <v>0.2</v>
      </c>
      <c r="M1496" s="13">
        <f>SUMIFS(IPO!$F$2:$F$5250,IPO!$H$2:$H$5250,"="&amp;data!$B1496,IPO!$J$2:$J$5250,"="&amp;data!$G1496)</f>
        <v>2</v>
      </c>
      <c r="N1496" s="13"/>
      <c r="P1496" s="16">
        <f>COUNTIFS(equity_bonds!$H$2:$H$6414,"="&amp;data!$B1496,equity_bonds!$J$2:$J$6414,"="&amp;data!$G1496)</f>
        <v>1</v>
      </c>
      <c r="Q1496" s="16">
        <f>SUMIFS(equity_bonds!$B$2:$B$6414,equity_bonds!$H$2:$H$6414,"="&amp;data!$B1496,equity_bonds!$J$2:$J$6414,"="&amp;data!$G1496)</f>
        <v>9008.7000000000007</v>
      </c>
      <c r="R1496" s="16">
        <f>IF(P1496=1,SUMIFS(equity_bonds!$C$2:$C$6414,equity_bonds!$H$2:$H$6414,"="&amp;data!$B1496,equity_bonds!$J$2:$J$6414,"="&amp;data!$G1496),"")</f>
        <v>60</v>
      </c>
      <c r="S1496" s="16">
        <f>SUMIFS(equity_bonds!$E$2:$E$6414,equity_bonds!$H$2:$H$6414,"="&amp;data!$B1496,equity_bonds!$J$2:$J$6414,"="&amp;data!$G1496)</f>
        <v>0.1</v>
      </c>
      <c r="T1496" s="16">
        <f>SUMIFS(equity_bonds!$F$2:$F$6414,equity_bonds!$H$2:$H$6414,"="&amp;data!$B1496,equity_bonds!$J$2:$J$6414,"="&amp;data!$G1496)</f>
        <v>8</v>
      </c>
      <c r="U1496" s="16"/>
    </row>
    <row r="1497" spans="1:21" x14ac:dyDescent="0.25">
      <c r="A1497">
        <v>4043</v>
      </c>
      <c r="B1497">
        <v>1999</v>
      </c>
      <c r="C1497">
        <v>199</v>
      </c>
      <c r="D1497" t="s">
        <v>5</v>
      </c>
      <c r="E1497" t="s">
        <v>311</v>
      </c>
      <c r="F1497" t="s">
        <v>2729</v>
      </c>
      <c r="G1497" t="str">
        <f t="shared" si="23"/>
        <v>Strasburger Price</v>
      </c>
      <c r="I1497" s="13">
        <f>COUNTIFS(IPO!$J$2:$J$5250,"="&amp;data!$G1497,IPO!$H$2:$H$5250,"="&amp;data!$B1497)</f>
        <v>0</v>
      </c>
      <c r="J1497" s="13">
        <f>SUMIFS(IPO!$B$2:$B$5250,IPO!$H$2:$H$5250,"="&amp;data!$B1497,IPO!$J$2:$J$5250,"="&amp;data!$G1497)</f>
        <v>0</v>
      </c>
      <c r="K1497" s="13" t="str">
        <f>IF(I1497=1,SUMIFS(IPO!$C$2:$C$5250,IPO!$H$2:$H$5250,"="&amp;data!$B1497,IPO!$J$2:$J$5250,"="&amp;data!$G1497),"")</f>
        <v/>
      </c>
      <c r="L1497" s="13">
        <f>SUMIFS(IPO!$E$2:$E$5250,IPO!$H$2:$H$5250,"="&amp;data!$B1497,IPO!$J$2:$J$5250,"="&amp;data!$G1497)</f>
        <v>0</v>
      </c>
      <c r="M1497" s="13">
        <f>SUMIFS(IPO!$F$2:$F$5250,IPO!$H$2:$H$5250,"="&amp;data!$B1497,IPO!$J$2:$J$5250,"="&amp;data!$G1497)</f>
        <v>0</v>
      </c>
      <c r="N1497" s="13"/>
      <c r="P1497" s="16">
        <f>COUNTIFS(equity_bonds!$H$2:$H$6414,"="&amp;data!$B1497,equity_bonds!$J$2:$J$6414,"="&amp;data!$G1497)</f>
        <v>0</v>
      </c>
      <c r="Q1497" s="16">
        <f>SUMIFS(equity_bonds!$B$2:$B$6414,equity_bonds!$H$2:$H$6414,"="&amp;data!$B1497,equity_bonds!$J$2:$J$6414,"="&amp;data!$G1497)</f>
        <v>0</v>
      </c>
      <c r="R1497" s="16" t="str">
        <f>IF(P1497=1,SUMIFS(equity_bonds!$C$2:$C$6414,equity_bonds!$H$2:$H$6414,"="&amp;data!$B1497,equity_bonds!$J$2:$J$6414,"="&amp;data!$G1497),"")</f>
        <v/>
      </c>
      <c r="S1497" s="16">
        <f>SUMIFS(equity_bonds!$E$2:$E$6414,equity_bonds!$H$2:$H$6414,"="&amp;data!$B1497,equity_bonds!$J$2:$J$6414,"="&amp;data!$G1497)</f>
        <v>0</v>
      </c>
      <c r="T1497" s="16">
        <f>SUMIFS(equity_bonds!$F$2:$F$6414,equity_bonds!$H$2:$H$6414,"="&amp;data!$B1497,equity_bonds!$J$2:$J$6414,"="&amp;data!$G1497)</f>
        <v>0</v>
      </c>
      <c r="U1497" s="16"/>
    </row>
    <row r="1498" spans="1:21" x14ac:dyDescent="0.25">
      <c r="A1498">
        <v>4065</v>
      </c>
      <c r="B1498">
        <v>1999</v>
      </c>
      <c r="C1498">
        <v>63</v>
      </c>
      <c r="D1498" t="s">
        <v>138</v>
      </c>
      <c r="E1498" t="s">
        <v>49</v>
      </c>
      <c r="F1498" t="s">
        <v>2608</v>
      </c>
      <c r="G1498" t="str">
        <f t="shared" si="23"/>
        <v>Stroock Stroock</v>
      </c>
      <c r="I1498" s="13">
        <f>COUNTIFS(IPO!$J$2:$J$5250,"="&amp;data!$G1498,IPO!$H$2:$H$5250,"="&amp;data!$B1498)</f>
        <v>1</v>
      </c>
      <c r="J1498" s="13">
        <f>SUMIFS(IPO!$B$2:$B$5250,IPO!$H$2:$H$5250,"="&amp;data!$B1498,IPO!$J$2:$J$5250,"="&amp;data!$G1498)</f>
        <v>14.3</v>
      </c>
      <c r="K1498" s="13">
        <f>IF(I1498=1,SUMIFS(IPO!$C$2:$C$5250,IPO!$H$2:$H$5250,"="&amp;data!$B1498,IPO!$J$2:$J$5250,"="&amp;data!$G1498),"")</f>
        <v>188</v>
      </c>
      <c r="L1498" s="13">
        <f>SUMIFS(IPO!$E$2:$E$5250,IPO!$H$2:$H$5250,"="&amp;data!$B1498,IPO!$J$2:$J$5250,"="&amp;data!$G1498)</f>
        <v>0</v>
      </c>
      <c r="M1498" s="13">
        <f>SUMIFS(IPO!$F$2:$F$5250,IPO!$H$2:$H$5250,"="&amp;data!$B1498,IPO!$J$2:$J$5250,"="&amp;data!$G1498)</f>
        <v>2</v>
      </c>
      <c r="N1498" s="13"/>
      <c r="P1498" s="16">
        <f>COUNTIFS(equity_bonds!$H$2:$H$6414,"="&amp;data!$B1498,equity_bonds!$J$2:$J$6414,"="&amp;data!$G1498)</f>
        <v>1</v>
      </c>
      <c r="Q1498" s="16">
        <f>SUMIFS(equity_bonds!$B$2:$B$6414,equity_bonds!$H$2:$H$6414,"="&amp;data!$B1498,equity_bonds!$J$2:$J$6414,"="&amp;data!$G1498)</f>
        <v>298204.2</v>
      </c>
      <c r="R1498" s="16">
        <f>IF(P1498=1,SUMIFS(equity_bonds!$C$2:$C$6414,equity_bonds!$H$2:$H$6414,"="&amp;data!$B1498,equity_bonds!$J$2:$J$6414,"="&amp;data!$G1498),"")</f>
        <v>7</v>
      </c>
      <c r="S1498" s="16">
        <f>SUMIFS(equity_bonds!$E$2:$E$6414,equity_bonds!$H$2:$H$6414,"="&amp;data!$B1498,equity_bonds!$J$2:$J$6414,"="&amp;data!$G1498)</f>
        <v>2.2000000000000002</v>
      </c>
      <c r="T1498" s="16">
        <f>SUMIFS(equity_bonds!$F$2:$F$6414,equity_bonds!$H$2:$H$6414,"="&amp;data!$B1498,equity_bonds!$J$2:$J$6414,"="&amp;data!$G1498)</f>
        <v>57</v>
      </c>
      <c r="U1498" s="16"/>
    </row>
    <row r="1499" spans="1:21" x14ac:dyDescent="0.25">
      <c r="A1499">
        <v>4094</v>
      </c>
      <c r="B1499">
        <v>1999</v>
      </c>
      <c r="C1499">
        <v>6</v>
      </c>
      <c r="D1499" t="s">
        <v>80</v>
      </c>
      <c r="E1499" t="s">
        <v>50</v>
      </c>
      <c r="F1499" t="s">
        <v>2609</v>
      </c>
      <c r="G1499" t="str">
        <f t="shared" si="23"/>
        <v>Sullivan Cromwell</v>
      </c>
      <c r="I1499" s="13">
        <f>COUNTIFS(IPO!$J$2:$J$5250,"="&amp;data!$G1499,IPO!$H$2:$H$5250,"="&amp;data!$B1499)</f>
        <v>1</v>
      </c>
      <c r="J1499" s="13">
        <f>SUMIFS(IPO!$B$2:$B$5250,IPO!$H$2:$H$5250,"="&amp;data!$B1499,IPO!$J$2:$J$5250,"="&amp;data!$G1499)</f>
        <v>7479.6</v>
      </c>
      <c r="K1499" s="13">
        <f>IF(I1499=1,SUMIFS(IPO!$C$2:$C$5250,IPO!$H$2:$H$5250,"="&amp;data!$B1499,IPO!$J$2:$J$5250,"="&amp;data!$G1499),"")</f>
        <v>3</v>
      </c>
      <c r="L1499" s="13">
        <f>SUMIFS(IPO!$E$2:$E$5250,IPO!$H$2:$H$5250,"="&amp;data!$B1499,IPO!$J$2:$J$5250,"="&amp;data!$G1499)</f>
        <v>8.3000000000000007</v>
      </c>
      <c r="M1499" s="13">
        <f>SUMIFS(IPO!$F$2:$F$5250,IPO!$H$2:$H$5250,"="&amp;data!$B1499,IPO!$J$2:$J$5250,"="&amp;data!$G1499)</f>
        <v>4</v>
      </c>
      <c r="N1499" s="13"/>
      <c r="P1499" s="16">
        <f>COUNTIFS(equity_bonds!$H$2:$H$6414,"="&amp;data!$B1499,equity_bonds!$J$2:$J$6414,"="&amp;data!$G1499)</f>
        <v>1</v>
      </c>
      <c r="Q1499" s="16">
        <f>SUMIFS(equity_bonds!$B$2:$B$6414,equity_bonds!$H$2:$H$6414,"="&amp;data!$B1499,equity_bonds!$J$2:$J$6414,"="&amp;data!$G1499)</f>
        <v>61770.1</v>
      </c>
      <c r="R1499" s="16">
        <f>IF(P1499=1,SUMIFS(equity_bonds!$C$2:$C$6414,equity_bonds!$H$2:$H$6414,"="&amp;data!$B1499,equity_bonds!$J$2:$J$6414,"="&amp;data!$G1499),"")</f>
        <v>17</v>
      </c>
      <c r="S1499" s="16">
        <f>SUMIFS(equity_bonds!$E$2:$E$6414,equity_bonds!$H$2:$H$6414,"="&amp;data!$B1499,equity_bonds!$J$2:$J$6414,"="&amp;data!$G1499)</f>
        <v>0.5</v>
      </c>
      <c r="T1499" s="16">
        <f>SUMIFS(equity_bonds!$F$2:$F$6414,equity_bonds!$H$2:$H$6414,"="&amp;data!$B1499,equity_bonds!$J$2:$J$6414,"="&amp;data!$G1499)</f>
        <v>109</v>
      </c>
      <c r="U1499" s="16"/>
    </row>
    <row r="1500" spans="1:21" x14ac:dyDescent="0.25">
      <c r="A1500">
        <v>4131</v>
      </c>
      <c r="B1500">
        <v>1999</v>
      </c>
      <c r="C1500">
        <v>118</v>
      </c>
      <c r="D1500" t="s">
        <v>5</v>
      </c>
      <c r="E1500" t="s">
        <v>165</v>
      </c>
      <c r="F1500" t="s">
        <v>2648</v>
      </c>
      <c r="G1500" t="str">
        <f t="shared" si="23"/>
        <v>Sutherland Asbill</v>
      </c>
      <c r="I1500" s="13">
        <f>COUNTIFS(IPO!$J$2:$J$5250,"="&amp;data!$G1500,IPO!$H$2:$H$5250,"="&amp;data!$B1500)</f>
        <v>0</v>
      </c>
      <c r="J1500" s="13">
        <f>SUMIFS(IPO!$B$2:$B$5250,IPO!$H$2:$H$5250,"="&amp;data!$B1500,IPO!$J$2:$J$5250,"="&amp;data!$G1500)</f>
        <v>0</v>
      </c>
      <c r="K1500" s="13" t="str">
        <f>IF(I1500=1,SUMIFS(IPO!$C$2:$C$5250,IPO!$H$2:$H$5250,"="&amp;data!$B1500,IPO!$J$2:$J$5250,"="&amp;data!$G1500),"")</f>
        <v/>
      </c>
      <c r="L1500" s="13">
        <f>SUMIFS(IPO!$E$2:$E$5250,IPO!$H$2:$H$5250,"="&amp;data!$B1500,IPO!$J$2:$J$5250,"="&amp;data!$G1500)</f>
        <v>0</v>
      </c>
      <c r="M1500" s="13">
        <f>SUMIFS(IPO!$F$2:$F$5250,IPO!$H$2:$H$5250,"="&amp;data!$B1500,IPO!$J$2:$J$5250,"="&amp;data!$G1500)</f>
        <v>0</v>
      </c>
      <c r="N1500" s="13"/>
      <c r="P1500" s="16">
        <f>COUNTIFS(equity_bonds!$H$2:$H$6414,"="&amp;data!$B1500,equity_bonds!$J$2:$J$6414,"="&amp;data!$G1500)</f>
        <v>0</v>
      </c>
      <c r="Q1500" s="16">
        <f>SUMIFS(equity_bonds!$B$2:$B$6414,equity_bonds!$H$2:$H$6414,"="&amp;data!$B1500,equity_bonds!$J$2:$J$6414,"="&amp;data!$G1500)</f>
        <v>0</v>
      </c>
      <c r="R1500" s="16" t="str">
        <f>IF(P1500=1,SUMIFS(equity_bonds!$C$2:$C$6414,equity_bonds!$H$2:$H$6414,"="&amp;data!$B1500,equity_bonds!$J$2:$J$6414,"="&amp;data!$G1500),"")</f>
        <v/>
      </c>
      <c r="S1500" s="16">
        <f>SUMIFS(equity_bonds!$E$2:$E$6414,equity_bonds!$H$2:$H$6414,"="&amp;data!$B1500,equity_bonds!$J$2:$J$6414,"="&amp;data!$G1500)</f>
        <v>0</v>
      </c>
      <c r="T1500" s="16">
        <f>SUMIFS(equity_bonds!$F$2:$F$6414,equity_bonds!$H$2:$H$6414,"="&amp;data!$B1500,equity_bonds!$J$2:$J$6414,"="&amp;data!$G1500)</f>
        <v>0</v>
      </c>
      <c r="U1500" s="16"/>
    </row>
    <row r="1501" spans="1:21" x14ac:dyDescent="0.25">
      <c r="A1501">
        <v>4147</v>
      </c>
      <c r="B1501">
        <v>1999</v>
      </c>
      <c r="C1501">
        <v>88</v>
      </c>
      <c r="D1501" t="s">
        <v>5</v>
      </c>
      <c r="E1501" t="s">
        <v>312</v>
      </c>
      <c r="F1501" t="s">
        <v>312</v>
      </c>
      <c r="G1501" t="str">
        <f t="shared" si="23"/>
        <v>Swidler Berlin</v>
      </c>
      <c r="I1501" s="13">
        <f>COUNTIFS(IPO!$J$2:$J$5250,"="&amp;data!$G1501,IPO!$H$2:$H$5250,"="&amp;data!$B1501)</f>
        <v>0</v>
      </c>
      <c r="J1501" s="13">
        <f>SUMIFS(IPO!$B$2:$B$5250,IPO!$H$2:$H$5250,"="&amp;data!$B1501,IPO!$J$2:$J$5250,"="&amp;data!$G1501)</f>
        <v>0</v>
      </c>
      <c r="K1501" s="13" t="str">
        <f>IF(I1501=1,SUMIFS(IPO!$C$2:$C$5250,IPO!$H$2:$H$5250,"="&amp;data!$B1501,IPO!$J$2:$J$5250,"="&amp;data!$G1501),"")</f>
        <v/>
      </c>
      <c r="L1501" s="13">
        <f>SUMIFS(IPO!$E$2:$E$5250,IPO!$H$2:$H$5250,"="&amp;data!$B1501,IPO!$J$2:$J$5250,"="&amp;data!$G1501)</f>
        <v>0</v>
      </c>
      <c r="M1501" s="13">
        <f>SUMIFS(IPO!$F$2:$F$5250,IPO!$H$2:$H$5250,"="&amp;data!$B1501,IPO!$J$2:$J$5250,"="&amp;data!$G1501)</f>
        <v>0</v>
      </c>
      <c r="N1501" s="13"/>
      <c r="P1501" s="16">
        <f>COUNTIFS(equity_bonds!$H$2:$H$6414,"="&amp;data!$B1501,equity_bonds!$J$2:$J$6414,"="&amp;data!$G1501)</f>
        <v>1</v>
      </c>
      <c r="Q1501" s="16">
        <f>SUMIFS(equity_bonds!$B$2:$B$6414,equity_bonds!$H$2:$H$6414,"="&amp;data!$B1501,equity_bonds!$J$2:$J$6414,"="&amp;data!$G1501)</f>
        <v>851</v>
      </c>
      <c r="R1501" s="16">
        <f>IF(P1501=1,SUMIFS(equity_bonds!$C$2:$C$6414,equity_bonds!$H$2:$H$6414,"="&amp;data!$B1501,equity_bonds!$J$2:$J$6414,"="&amp;data!$G1501),"")</f>
        <v>200</v>
      </c>
      <c r="S1501" s="16">
        <f>SUMIFS(equity_bonds!$E$2:$E$6414,equity_bonds!$H$2:$H$6414,"="&amp;data!$B1501,equity_bonds!$J$2:$J$6414,"="&amp;data!$G1501)</f>
        <v>0</v>
      </c>
      <c r="T1501" s="16">
        <f>SUMIFS(equity_bonds!$F$2:$F$6414,equity_bonds!$H$2:$H$6414,"="&amp;data!$B1501,equity_bonds!$J$2:$J$6414,"="&amp;data!$G1501)</f>
        <v>7</v>
      </c>
      <c r="U1501" s="16"/>
    </row>
    <row r="1502" spans="1:21" x14ac:dyDescent="0.25">
      <c r="A1502">
        <v>4154</v>
      </c>
      <c r="B1502">
        <v>1999</v>
      </c>
      <c r="C1502">
        <v>90</v>
      </c>
      <c r="D1502" t="s">
        <v>5</v>
      </c>
      <c r="E1502" t="s">
        <v>313</v>
      </c>
      <c r="F1502" t="s">
        <v>2730</v>
      </c>
      <c r="G1502" t="str">
        <f t="shared" si="23"/>
        <v>Testa Hurwitz</v>
      </c>
      <c r="I1502" s="13">
        <f>COUNTIFS(IPO!$J$2:$J$5250,"="&amp;data!$G1502,IPO!$H$2:$H$5250,"="&amp;data!$B1502)</f>
        <v>1</v>
      </c>
      <c r="J1502" s="13">
        <f>SUMIFS(IPO!$B$2:$B$5250,IPO!$H$2:$H$5250,"="&amp;data!$B1502,IPO!$J$2:$J$5250,"="&amp;data!$G1502)</f>
        <v>37.4</v>
      </c>
      <c r="K1502" s="13">
        <f>IF(I1502=1,SUMIFS(IPO!$C$2:$C$5250,IPO!$H$2:$H$5250,"="&amp;data!$B1502,IPO!$J$2:$J$5250,"="&amp;data!$G1502),"")</f>
        <v>138</v>
      </c>
      <c r="L1502" s="13">
        <f>SUMIFS(IPO!$E$2:$E$5250,IPO!$H$2:$H$5250,"="&amp;data!$B1502,IPO!$J$2:$J$5250,"="&amp;data!$G1502)</f>
        <v>0</v>
      </c>
      <c r="M1502" s="13">
        <f>SUMIFS(IPO!$F$2:$F$5250,IPO!$H$2:$H$5250,"="&amp;data!$B1502,IPO!$J$2:$J$5250,"="&amp;data!$G1502)</f>
        <v>1</v>
      </c>
      <c r="N1502" s="13"/>
      <c r="P1502" s="16">
        <f>COUNTIFS(equity_bonds!$H$2:$H$6414,"="&amp;data!$B1502,equity_bonds!$J$2:$J$6414,"="&amp;data!$G1502)</f>
        <v>0</v>
      </c>
      <c r="Q1502" s="16">
        <f>SUMIFS(equity_bonds!$B$2:$B$6414,equity_bonds!$H$2:$H$6414,"="&amp;data!$B1502,equity_bonds!$J$2:$J$6414,"="&amp;data!$G1502)</f>
        <v>0</v>
      </c>
      <c r="R1502" s="16" t="str">
        <f>IF(P1502=1,SUMIFS(equity_bonds!$C$2:$C$6414,equity_bonds!$H$2:$H$6414,"="&amp;data!$B1502,equity_bonds!$J$2:$J$6414,"="&amp;data!$G1502),"")</f>
        <v/>
      </c>
      <c r="S1502" s="16">
        <f>SUMIFS(equity_bonds!$E$2:$E$6414,equity_bonds!$H$2:$H$6414,"="&amp;data!$B1502,equity_bonds!$J$2:$J$6414,"="&amp;data!$G1502)</f>
        <v>0</v>
      </c>
      <c r="T1502" s="16">
        <f>SUMIFS(equity_bonds!$F$2:$F$6414,equity_bonds!$H$2:$H$6414,"="&amp;data!$B1502,equity_bonds!$J$2:$J$6414,"="&amp;data!$G1502)</f>
        <v>0</v>
      </c>
      <c r="U1502" s="16"/>
    </row>
    <row r="1503" spans="1:21" x14ac:dyDescent="0.25">
      <c r="A1503">
        <v>4161</v>
      </c>
      <c r="B1503">
        <v>1999</v>
      </c>
      <c r="C1503">
        <v>191</v>
      </c>
      <c r="D1503" t="s">
        <v>5</v>
      </c>
      <c r="E1503" t="s">
        <v>314</v>
      </c>
      <c r="F1503" t="s">
        <v>2731</v>
      </c>
      <c r="G1503" t="str">
        <f t="shared" si="23"/>
        <v>Thacher Proffitt</v>
      </c>
      <c r="I1503" s="13">
        <f>COUNTIFS(IPO!$J$2:$J$5250,"="&amp;data!$G1503,IPO!$H$2:$H$5250,"="&amp;data!$B1503)</f>
        <v>0</v>
      </c>
      <c r="J1503" s="13">
        <f>SUMIFS(IPO!$B$2:$B$5250,IPO!$H$2:$H$5250,"="&amp;data!$B1503,IPO!$J$2:$J$5250,"="&amp;data!$G1503)</f>
        <v>0</v>
      </c>
      <c r="K1503" s="13" t="str">
        <f>IF(I1503=1,SUMIFS(IPO!$C$2:$C$5250,IPO!$H$2:$H$5250,"="&amp;data!$B1503,IPO!$J$2:$J$5250,"="&amp;data!$G1503),"")</f>
        <v/>
      </c>
      <c r="L1503" s="13">
        <f>SUMIFS(IPO!$E$2:$E$5250,IPO!$H$2:$H$5250,"="&amp;data!$B1503,IPO!$J$2:$J$5250,"="&amp;data!$G1503)</f>
        <v>0</v>
      </c>
      <c r="M1503" s="13">
        <f>SUMIFS(IPO!$F$2:$F$5250,IPO!$H$2:$H$5250,"="&amp;data!$B1503,IPO!$J$2:$J$5250,"="&amp;data!$G1503)</f>
        <v>0</v>
      </c>
      <c r="N1503" s="13"/>
      <c r="P1503" s="16">
        <f>COUNTIFS(equity_bonds!$H$2:$H$6414,"="&amp;data!$B1503,equity_bonds!$J$2:$J$6414,"="&amp;data!$G1503)</f>
        <v>1</v>
      </c>
      <c r="Q1503" s="16">
        <f>SUMIFS(equity_bonds!$B$2:$B$6414,equity_bonds!$H$2:$H$6414,"="&amp;data!$B1503,equity_bonds!$J$2:$J$6414,"="&amp;data!$G1503)</f>
        <v>436632.8</v>
      </c>
      <c r="R1503" s="16">
        <f>IF(P1503=1,SUMIFS(equity_bonds!$C$2:$C$6414,equity_bonds!$H$2:$H$6414,"="&amp;data!$B1503,equity_bonds!$J$2:$J$6414,"="&amp;data!$G1503),"")</f>
        <v>4</v>
      </c>
      <c r="S1503" s="16">
        <f>SUMIFS(equity_bonds!$E$2:$E$6414,equity_bonds!$H$2:$H$6414,"="&amp;data!$B1503,equity_bonds!$J$2:$J$6414,"="&amp;data!$G1503)</f>
        <v>3.2</v>
      </c>
      <c r="T1503" s="16">
        <f>SUMIFS(equity_bonds!$F$2:$F$6414,equity_bonds!$H$2:$H$6414,"="&amp;data!$B1503,equity_bonds!$J$2:$J$6414,"="&amp;data!$G1503)</f>
        <v>84</v>
      </c>
      <c r="U1503" s="16"/>
    </row>
    <row r="1504" spans="1:21" x14ac:dyDescent="0.25">
      <c r="A1504">
        <v>4173</v>
      </c>
      <c r="B1504">
        <v>1999</v>
      </c>
      <c r="C1504">
        <v>67</v>
      </c>
      <c r="D1504" t="s">
        <v>5</v>
      </c>
      <c r="E1504" t="s">
        <v>315</v>
      </c>
      <c r="F1504" t="s">
        <v>2732</v>
      </c>
      <c r="G1504" t="str">
        <f t="shared" si="23"/>
        <v>Thelen Reid</v>
      </c>
      <c r="I1504" s="13">
        <f>COUNTIFS(IPO!$J$2:$J$5250,"="&amp;data!$G1504,IPO!$H$2:$H$5250,"="&amp;data!$B1504)</f>
        <v>0</v>
      </c>
      <c r="J1504" s="13">
        <f>SUMIFS(IPO!$B$2:$B$5250,IPO!$H$2:$H$5250,"="&amp;data!$B1504,IPO!$J$2:$J$5250,"="&amp;data!$G1504)</f>
        <v>0</v>
      </c>
      <c r="K1504" s="13" t="str">
        <f>IF(I1504=1,SUMIFS(IPO!$C$2:$C$5250,IPO!$H$2:$H$5250,"="&amp;data!$B1504,IPO!$J$2:$J$5250,"="&amp;data!$G1504),"")</f>
        <v/>
      </c>
      <c r="L1504" s="13">
        <f>SUMIFS(IPO!$E$2:$E$5250,IPO!$H$2:$H$5250,"="&amp;data!$B1504,IPO!$J$2:$J$5250,"="&amp;data!$G1504)</f>
        <v>0</v>
      </c>
      <c r="M1504" s="13">
        <f>SUMIFS(IPO!$F$2:$F$5250,IPO!$H$2:$H$5250,"="&amp;data!$B1504,IPO!$J$2:$J$5250,"="&amp;data!$G1504)</f>
        <v>0</v>
      </c>
      <c r="N1504" s="13"/>
      <c r="P1504" s="16">
        <f>COUNTIFS(equity_bonds!$H$2:$H$6414,"="&amp;data!$B1504,equity_bonds!$J$2:$J$6414,"="&amp;data!$G1504)</f>
        <v>0</v>
      </c>
      <c r="Q1504" s="16">
        <f>SUMIFS(equity_bonds!$B$2:$B$6414,equity_bonds!$H$2:$H$6414,"="&amp;data!$B1504,equity_bonds!$J$2:$J$6414,"="&amp;data!$G1504)</f>
        <v>0</v>
      </c>
      <c r="R1504" s="16" t="str">
        <f>IF(P1504=1,SUMIFS(equity_bonds!$C$2:$C$6414,equity_bonds!$H$2:$H$6414,"="&amp;data!$B1504,equity_bonds!$J$2:$J$6414,"="&amp;data!$G1504),"")</f>
        <v/>
      </c>
      <c r="S1504" s="16">
        <f>SUMIFS(equity_bonds!$E$2:$E$6414,equity_bonds!$H$2:$H$6414,"="&amp;data!$B1504,equity_bonds!$J$2:$J$6414,"="&amp;data!$G1504)</f>
        <v>0</v>
      </c>
      <c r="T1504" s="16">
        <f>SUMIFS(equity_bonds!$F$2:$F$6414,equity_bonds!$H$2:$H$6414,"="&amp;data!$B1504,equity_bonds!$J$2:$J$6414,"="&amp;data!$G1504)</f>
        <v>0</v>
      </c>
      <c r="U1504" s="16"/>
    </row>
    <row r="1505" spans="1:21" x14ac:dyDescent="0.25">
      <c r="A1505">
        <v>4190</v>
      </c>
      <c r="B1505">
        <v>1999</v>
      </c>
      <c r="C1505">
        <v>160</v>
      </c>
      <c r="D1505" t="s">
        <v>5</v>
      </c>
      <c r="E1505" t="s">
        <v>316</v>
      </c>
      <c r="F1505" t="s">
        <v>2733</v>
      </c>
      <c r="G1505" t="str">
        <f t="shared" si="23"/>
        <v>Thompson Knight</v>
      </c>
      <c r="I1505" s="13">
        <f>COUNTIFS(IPO!$J$2:$J$5250,"="&amp;data!$G1505,IPO!$H$2:$H$5250,"="&amp;data!$B1505)</f>
        <v>0</v>
      </c>
      <c r="J1505" s="13">
        <f>SUMIFS(IPO!$B$2:$B$5250,IPO!$H$2:$H$5250,"="&amp;data!$B1505,IPO!$J$2:$J$5250,"="&amp;data!$G1505)</f>
        <v>0</v>
      </c>
      <c r="K1505" s="13" t="str">
        <f>IF(I1505=1,SUMIFS(IPO!$C$2:$C$5250,IPO!$H$2:$H$5250,"="&amp;data!$B1505,IPO!$J$2:$J$5250,"="&amp;data!$G1505),"")</f>
        <v/>
      </c>
      <c r="L1505" s="13">
        <f>SUMIFS(IPO!$E$2:$E$5250,IPO!$H$2:$H$5250,"="&amp;data!$B1505,IPO!$J$2:$J$5250,"="&amp;data!$G1505)</f>
        <v>0</v>
      </c>
      <c r="M1505" s="13">
        <f>SUMIFS(IPO!$F$2:$F$5250,IPO!$H$2:$H$5250,"="&amp;data!$B1505,IPO!$J$2:$J$5250,"="&amp;data!$G1505)</f>
        <v>0</v>
      </c>
      <c r="N1505" s="13"/>
      <c r="P1505" s="16">
        <f>COUNTIFS(equity_bonds!$H$2:$H$6414,"="&amp;data!$B1505,equity_bonds!$J$2:$J$6414,"="&amp;data!$G1505)</f>
        <v>1</v>
      </c>
      <c r="Q1505" s="16">
        <f>SUMIFS(equity_bonds!$B$2:$B$6414,equity_bonds!$H$2:$H$6414,"="&amp;data!$B1505,equity_bonds!$J$2:$J$6414,"="&amp;data!$G1505)</f>
        <v>5779.5</v>
      </c>
      <c r="R1505" s="16">
        <f>IF(P1505=1,SUMIFS(equity_bonds!$C$2:$C$6414,equity_bonds!$H$2:$H$6414,"="&amp;data!$B1505,equity_bonds!$J$2:$J$6414,"="&amp;data!$G1505),"")</f>
        <v>75</v>
      </c>
      <c r="S1505" s="16">
        <f>SUMIFS(equity_bonds!$E$2:$E$6414,equity_bonds!$H$2:$H$6414,"="&amp;data!$B1505,equity_bonds!$J$2:$J$6414,"="&amp;data!$G1505)</f>
        <v>0</v>
      </c>
      <c r="T1505" s="16">
        <f>SUMIFS(equity_bonds!$F$2:$F$6414,equity_bonds!$H$2:$H$6414,"="&amp;data!$B1505,equity_bonds!$J$2:$J$6414,"="&amp;data!$G1505)</f>
        <v>12</v>
      </c>
      <c r="U1505" s="16"/>
    </row>
    <row r="1506" spans="1:21" x14ac:dyDescent="0.25">
      <c r="A1506">
        <v>4207</v>
      </c>
      <c r="B1506">
        <v>1999</v>
      </c>
      <c r="C1506">
        <v>166</v>
      </c>
      <c r="D1506" t="s">
        <v>5</v>
      </c>
      <c r="E1506" t="s">
        <v>317</v>
      </c>
      <c r="F1506" t="s">
        <v>317</v>
      </c>
      <c r="G1506" t="str">
        <f t="shared" si="23"/>
        <v>Thompson Coburn</v>
      </c>
      <c r="I1506" s="13">
        <f>COUNTIFS(IPO!$J$2:$J$5250,"="&amp;data!$G1506,IPO!$H$2:$H$5250,"="&amp;data!$B1506)</f>
        <v>0</v>
      </c>
      <c r="J1506" s="13">
        <f>SUMIFS(IPO!$B$2:$B$5250,IPO!$H$2:$H$5250,"="&amp;data!$B1506,IPO!$J$2:$J$5250,"="&amp;data!$G1506)</f>
        <v>0</v>
      </c>
      <c r="K1506" s="13" t="str">
        <f>IF(I1506=1,SUMIFS(IPO!$C$2:$C$5250,IPO!$H$2:$H$5250,"="&amp;data!$B1506,IPO!$J$2:$J$5250,"="&amp;data!$G1506),"")</f>
        <v/>
      </c>
      <c r="L1506" s="13">
        <f>SUMIFS(IPO!$E$2:$E$5250,IPO!$H$2:$H$5250,"="&amp;data!$B1506,IPO!$J$2:$J$5250,"="&amp;data!$G1506)</f>
        <v>0</v>
      </c>
      <c r="M1506" s="13">
        <f>SUMIFS(IPO!$F$2:$F$5250,IPO!$H$2:$H$5250,"="&amp;data!$B1506,IPO!$J$2:$J$5250,"="&amp;data!$G1506)</f>
        <v>0</v>
      </c>
      <c r="N1506" s="13"/>
      <c r="P1506" s="16">
        <f>COUNTIFS(equity_bonds!$H$2:$H$6414,"="&amp;data!$B1506,equity_bonds!$J$2:$J$6414,"="&amp;data!$G1506)</f>
        <v>1</v>
      </c>
      <c r="Q1506" s="16">
        <f>SUMIFS(equity_bonds!$B$2:$B$6414,equity_bonds!$H$2:$H$6414,"="&amp;data!$B1506,equity_bonds!$J$2:$J$6414,"="&amp;data!$G1506)</f>
        <v>1847.6</v>
      </c>
      <c r="R1506" s="16">
        <f>IF(P1506=1,SUMIFS(equity_bonds!$C$2:$C$6414,equity_bonds!$H$2:$H$6414,"="&amp;data!$B1506,equity_bonds!$J$2:$J$6414,"="&amp;data!$G1506),"")</f>
        <v>138</v>
      </c>
      <c r="S1506" s="16">
        <f>SUMIFS(equity_bonds!$E$2:$E$6414,equity_bonds!$H$2:$H$6414,"="&amp;data!$B1506,equity_bonds!$J$2:$J$6414,"="&amp;data!$G1506)</f>
        <v>0</v>
      </c>
      <c r="T1506" s="16">
        <f>SUMIFS(equity_bonds!$F$2:$F$6414,equity_bonds!$H$2:$H$6414,"="&amp;data!$B1506,equity_bonds!$J$2:$J$6414,"="&amp;data!$G1506)</f>
        <v>2</v>
      </c>
      <c r="U1506" s="16"/>
    </row>
    <row r="1507" spans="1:21" x14ac:dyDescent="0.25">
      <c r="A1507">
        <v>4232</v>
      </c>
      <c r="B1507">
        <v>1999</v>
      </c>
      <c r="C1507">
        <v>104</v>
      </c>
      <c r="D1507" t="s">
        <v>172</v>
      </c>
      <c r="E1507" t="s">
        <v>223</v>
      </c>
      <c r="F1507" t="s">
        <v>223</v>
      </c>
      <c r="G1507" t="str">
        <f t="shared" si="23"/>
        <v>Thompson Hine</v>
      </c>
      <c r="I1507" s="13">
        <f>COUNTIFS(IPO!$J$2:$J$5250,"="&amp;data!$G1507,IPO!$H$2:$H$5250,"="&amp;data!$B1507)</f>
        <v>0</v>
      </c>
      <c r="J1507" s="13">
        <f>SUMIFS(IPO!$B$2:$B$5250,IPO!$H$2:$H$5250,"="&amp;data!$B1507,IPO!$J$2:$J$5250,"="&amp;data!$G1507)</f>
        <v>0</v>
      </c>
      <c r="K1507" s="13" t="str">
        <f>IF(I1507=1,SUMIFS(IPO!$C$2:$C$5250,IPO!$H$2:$H$5250,"="&amp;data!$B1507,IPO!$J$2:$J$5250,"="&amp;data!$G1507),"")</f>
        <v/>
      </c>
      <c r="L1507" s="13">
        <f>SUMIFS(IPO!$E$2:$E$5250,IPO!$H$2:$H$5250,"="&amp;data!$B1507,IPO!$J$2:$J$5250,"="&amp;data!$G1507)</f>
        <v>0</v>
      </c>
      <c r="M1507" s="13">
        <f>SUMIFS(IPO!$F$2:$F$5250,IPO!$H$2:$H$5250,"="&amp;data!$B1507,IPO!$J$2:$J$5250,"="&amp;data!$G1507)</f>
        <v>0</v>
      </c>
      <c r="N1507" s="13"/>
      <c r="P1507" s="16">
        <f>COUNTIFS(equity_bonds!$H$2:$H$6414,"="&amp;data!$B1507,equity_bonds!$J$2:$J$6414,"="&amp;data!$G1507)</f>
        <v>1</v>
      </c>
      <c r="Q1507" s="16">
        <f>SUMIFS(equity_bonds!$B$2:$B$6414,equity_bonds!$H$2:$H$6414,"="&amp;data!$B1507,equity_bonds!$J$2:$J$6414,"="&amp;data!$G1507)</f>
        <v>1983</v>
      </c>
      <c r="R1507" s="16">
        <f>IF(P1507=1,SUMIFS(equity_bonds!$C$2:$C$6414,equity_bonds!$H$2:$H$6414,"="&amp;data!$B1507,equity_bonds!$J$2:$J$6414,"="&amp;data!$G1507),"")</f>
        <v>134</v>
      </c>
      <c r="S1507" s="16">
        <f>SUMIFS(equity_bonds!$E$2:$E$6414,equity_bonds!$H$2:$H$6414,"="&amp;data!$B1507,equity_bonds!$J$2:$J$6414,"="&amp;data!$G1507)</f>
        <v>0</v>
      </c>
      <c r="T1507" s="16">
        <f>SUMIFS(equity_bonds!$F$2:$F$6414,equity_bonds!$H$2:$H$6414,"="&amp;data!$B1507,equity_bonds!$J$2:$J$6414,"="&amp;data!$G1507)</f>
        <v>6</v>
      </c>
      <c r="U1507" s="16"/>
    </row>
    <row r="1508" spans="1:21" x14ac:dyDescent="0.25">
      <c r="A1508">
        <v>4259</v>
      </c>
      <c r="B1508">
        <v>1999</v>
      </c>
      <c r="C1508">
        <v>156</v>
      </c>
      <c r="D1508" t="s">
        <v>5</v>
      </c>
      <c r="E1508" t="s">
        <v>318</v>
      </c>
      <c r="F1508" t="s">
        <v>318</v>
      </c>
      <c r="G1508" t="str">
        <f t="shared" si="23"/>
        <v>Troutman Sanders</v>
      </c>
      <c r="I1508" s="13">
        <f>COUNTIFS(IPO!$J$2:$J$5250,"="&amp;data!$G1508,IPO!$H$2:$H$5250,"="&amp;data!$B1508)</f>
        <v>1</v>
      </c>
      <c r="J1508" s="13">
        <f>SUMIFS(IPO!$B$2:$B$5250,IPO!$H$2:$H$5250,"="&amp;data!$B1508,IPO!$J$2:$J$5250,"="&amp;data!$G1508)</f>
        <v>10.4</v>
      </c>
      <c r="K1508" s="13">
        <f>IF(I1508=1,SUMIFS(IPO!$C$2:$C$5250,IPO!$H$2:$H$5250,"="&amp;data!$B1508,IPO!$J$2:$J$5250,"="&amp;data!$G1508),"")</f>
        <v>199</v>
      </c>
      <c r="L1508" s="13">
        <f>SUMIFS(IPO!$E$2:$E$5250,IPO!$H$2:$H$5250,"="&amp;data!$B1508,IPO!$J$2:$J$5250,"="&amp;data!$G1508)</f>
        <v>0</v>
      </c>
      <c r="M1508" s="13">
        <f>SUMIFS(IPO!$F$2:$F$5250,IPO!$H$2:$H$5250,"="&amp;data!$B1508,IPO!$J$2:$J$5250,"="&amp;data!$G1508)</f>
        <v>2</v>
      </c>
      <c r="N1508" s="13"/>
      <c r="P1508" s="16">
        <f>COUNTIFS(equity_bonds!$H$2:$H$6414,"="&amp;data!$B1508,equity_bonds!$J$2:$J$6414,"="&amp;data!$G1508)</f>
        <v>1</v>
      </c>
      <c r="Q1508" s="16">
        <f>SUMIFS(equity_bonds!$B$2:$B$6414,equity_bonds!$H$2:$H$6414,"="&amp;data!$B1508,equity_bonds!$J$2:$J$6414,"="&amp;data!$G1508)</f>
        <v>3195.1</v>
      </c>
      <c r="R1508" s="16">
        <f>IF(P1508=1,SUMIFS(equity_bonds!$C$2:$C$6414,equity_bonds!$H$2:$H$6414,"="&amp;data!$B1508,equity_bonds!$J$2:$J$6414,"="&amp;data!$G1508),"")</f>
        <v>99</v>
      </c>
      <c r="S1508" s="16">
        <f>SUMIFS(equity_bonds!$E$2:$E$6414,equity_bonds!$H$2:$H$6414,"="&amp;data!$B1508,equity_bonds!$J$2:$J$6414,"="&amp;data!$G1508)</f>
        <v>0</v>
      </c>
      <c r="T1508" s="16">
        <f>SUMIFS(equity_bonds!$F$2:$F$6414,equity_bonds!$H$2:$H$6414,"="&amp;data!$B1508,equity_bonds!$J$2:$J$6414,"="&amp;data!$G1508)</f>
        <v>8</v>
      </c>
      <c r="U1508" s="16"/>
    </row>
    <row r="1509" spans="1:21" x14ac:dyDescent="0.25">
      <c r="A1509">
        <v>4283</v>
      </c>
      <c r="B1509">
        <v>1999</v>
      </c>
      <c r="C1509">
        <v>176</v>
      </c>
      <c r="D1509" t="s">
        <v>5</v>
      </c>
      <c r="E1509" t="s">
        <v>319</v>
      </c>
      <c r="F1509" t="s">
        <v>2734</v>
      </c>
      <c r="G1509" t="str">
        <f t="shared" si="23"/>
        <v>Vedder Price</v>
      </c>
      <c r="I1509" s="13">
        <f>COUNTIFS(IPO!$J$2:$J$5250,"="&amp;data!$G1509,IPO!$H$2:$H$5250,"="&amp;data!$B1509)</f>
        <v>1</v>
      </c>
      <c r="J1509" s="13">
        <f>SUMIFS(IPO!$B$2:$B$5250,IPO!$H$2:$H$5250,"="&amp;data!$B1509,IPO!$J$2:$J$5250,"="&amp;data!$G1509)</f>
        <v>19</v>
      </c>
      <c r="K1509" s="13">
        <f>IF(I1509=1,SUMIFS(IPO!$C$2:$C$5250,IPO!$H$2:$H$5250,"="&amp;data!$B1509,IPO!$J$2:$J$5250,"="&amp;data!$G1509),"")</f>
        <v>171</v>
      </c>
      <c r="L1509" s="13">
        <f>SUMIFS(IPO!$E$2:$E$5250,IPO!$H$2:$H$5250,"="&amp;data!$B1509,IPO!$J$2:$J$5250,"="&amp;data!$G1509)</f>
        <v>0</v>
      </c>
      <c r="M1509" s="13">
        <f>SUMIFS(IPO!$F$2:$F$5250,IPO!$H$2:$H$5250,"="&amp;data!$B1509,IPO!$J$2:$J$5250,"="&amp;data!$G1509)</f>
        <v>1</v>
      </c>
      <c r="N1509" s="13"/>
      <c r="P1509" s="16">
        <f>COUNTIFS(equity_bonds!$H$2:$H$6414,"="&amp;data!$B1509,equity_bonds!$J$2:$J$6414,"="&amp;data!$G1509)</f>
        <v>0</v>
      </c>
      <c r="Q1509" s="16">
        <f>SUMIFS(equity_bonds!$B$2:$B$6414,equity_bonds!$H$2:$H$6414,"="&amp;data!$B1509,equity_bonds!$J$2:$J$6414,"="&amp;data!$G1509)</f>
        <v>0</v>
      </c>
      <c r="R1509" s="16" t="str">
        <f>IF(P1509=1,SUMIFS(equity_bonds!$C$2:$C$6414,equity_bonds!$H$2:$H$6414,"="&amp;data!$B1509,equity_bonds!$J$2:$J$6414,"="&amp;data!$G1509),"")</f>
        <v/>
      </c>
      <c r="S1509" s="16">
        <f>SUMIFS(equity_bonds!$E$2:$E$6414,equity_bonds!$H$2:$H$6414,"="&amp;data!$B1509,equity_bonds!$J$2:$J$6414,"="&amp;data!$G1509)</f>
        <v>0</v>
      </c>
      <c r="T1509" s="16">
        <f>SUMIFS(equity_bonds!$F$2:$F$6414,equity_bonds!$H$2:$H$6414,"="&amp;data!$B1509,equity_bonds!$J$2:$J$6414,"="&amp;data!$G1509)</f>
        <v>0</v>
      </c>
      <c r="U1509" s="16"/>
    </row>
    <row r="1510" spans="1:21" x14ac:dyDescent="0.25">
      <c r="A1510">
        <v>4296</v>
      </c>
      <c r="B1510">
        <v>1999</v>
      </c>
      <c r="C1510">
        <v>122</v>
      </c>
      <c r="D1510" t="s">
        <v>5</v>
      </c>
      <c r="E1510" t="s">
        <v>225</v>
      </c>
      <c r="F1510" t="s">
        <v>225</v>
      </c>
      <c r="G1510" t="str">
        <f t="shared" si="23"/>
        <v>Venable</v>
      </c>
      <c r="I1510" s="13">
        <f>COUNTIFS(IPO!$J$2:$J$5250,"="&amp;data!$G1510,IPO!$H$2:$H$5250,"="&amp;data!$B1510)</f>
        <v>0</v>
      </c>
      <c r="J1510" s="13">
        <f>SUMIFS(IPO!$B$2:$B$5250,IPO!$H$2:$H$5250,"="&amp;data!$B1510,IPO!$J$2:$J$5250,"="&amp;data!$G1510)</f>
        <v>0</v>
      </c>
      <c r="K1510" s="13" t="str">
        <f>IF(I1510=1,SUMIFS(IPO!$C$2:$C$5250,IPO!$H$2:$H$5250,"="&amp;data!$B1510,IPO!$J$2:$J$5250,"="&amp;data!$G1510),"")</f>
        <v/>
      </c>
      <c r="L1510" s="13">
        <f>SUMIFS(IPO!$E$2:$E$5250,IPO!$H$2:$H$5250,"="&amp;data!$B1510,IPO!$J$2:$J$5250,"="&amp;data!$G1510)</f>
        <v>0</v>
      </c>
      <c r="M1510" s="13">
        <f>SUMIFS(IPO!$F$2:$F$5250,IPO!$H$2:$H$5250,"="&amp;data!$B1510,IPO!$J$2:$J$5250,"="&amp;data!$G1510)</f>
        <v>0</v>
      </c>
      <c r="N1510" s="13"/>
      <c r="P1510" s="16">
        <f>COUNTIFS(equity_bonds!$H$2:$H$6414,"="&amp;data!$B1510,equity_bonds!$J$2:$J$6414,"="&amp;data!$G1510)</f>
        <v>0</v>
      </c>
      <c r="Q1510" s="16">
        <f>SUMIFS(equity_bonds!$B$2:$B$6414,equity_bonds!$H$2:$H$6414,"="&amp;data!$B1510,equity_bonds!$J$2:$J$6414,"="&amp;data!$G1510)</f>
        <v>0</v>
      </c>
      <c r="R1510" s="16" t="str">
        <f>IF(P1510=1,SUMIFS(equity_bonds!$C$2:$C$6414,equity_bonds!$H$2:$H$6414,"="&amp;data!$B1510,equity_bonds!$J$2:$J$6414,"="&amp;data!$G1510),"")</f>
        <v/>
      </c>
      <c r="S1510" s="16">
        <f>SUMIFS(equity_bonds!$E$2:$E$6414,equity_bonds!$H$2:$H$6414,"="&amp;data!$B1510,equity_bonds!$J$2:$J$6414,"="&amp;data!$G1510)</f>
        <v>0</v>
      </c>
      <c r="T1510" s="16">
        <f>SUMIFS(equity_bonds!$F$2:$F$6414,equity_bonds!$H$2:$H$6414,"="&amp;data!$B1510,equity_bonds!$J$2:$J$6414,"="&amp;data!$G1510)</f>
        <v>0</v>
      </c>
      <c r="U1510" s="16"/>
    </row>
    <row r="1511" spans="1:21" x14ac:dyDescent="0.25">
      <c r="A1511">
        <v>4313</v>
      </c>
      <c r="B1511">
        <v>1999</v>
      </c>
      <c r="C1511">
        <v>185</v>
      </c>
      <c r="D1511" t="s">
        <v>5</v>
      </c>
      <c r="E1511" t="s">
        <v>320</v>
      </c>
      <c r="F1511" t="s">
        <v>2531</v>
      </c>
      <c r="G1511" t="str">
        <f t="shared" si="23"/>
        <v>Verner Liipfert</v>
      </c>
      <c r="I1511" s="13">
        <f>COUNTIFS(IPO!$J$2:$J$5250,"="&amp;data!$G1511,IPO!$H$2:$H$5250,"="&amp;data!$B1511)</f>
        <v>0</v>
      </c>
      <c r="J1511" s="13">
        <f>SUMIFS(IPO!$B$2:$B$5250,IPO!$H$2:$H$5250,"="&amp;data!$B1511,IPO!$J$2:$J$5250,"="&amp;data!$G1511)</f>
        <v>0</v>
      </c>
      <c r="K1511" s="13" t="str">
        <f>IF(I1511=1,SUMIFS(IPO!$C$2:$C$5250,IPO!$H$2:$H$5250,"="&amp;data!$B1511,IPO!$J$2:$J$5250,"="&amp;data!$G1511),"")</f>
        <v/>
      </c>
      <c r="L1511" s="13">
        <f>SUMIFS(IPO!$E$2:$E$5250,IPO!$H$2:$H$5250,"="&amp;data!$B1511,IPO!$J$2:$J$5250,"="&amp;data!$G1511)</f>
        <v>0</v>
      </c>
      <c r="M1511" s="13">
        <f>SUMIFS(IPO!$F$2:$F$5250,IPO!$H$2:$H$5250,"="&amp;data!$B1511,IPO!$J$2:$J$5250,"="&amp;data!$G1511)</f>
        <v>0</v>
      </c>
      <c r="N1511" s="13"/>
      <c r="P1511" s="16">
        <f>COUNTIFS(equity_bonds!$H$2:$H$6414,"="&amp;data!$B1511,equity_bonds!$J$2:$J$6414,"="&amp;data!$G1511)</f>
        <v>0</v>
      </c>
      <c r="Q1511" s="16">
        <f>SUMIFS(equity_bonds!$B$2:$B$6414,equity_bonds!$H$2:$H$6414,"="&amp;data!$B1511,equity_bonds!$J$2:$J$6414,"="&amp;data!$G1511)</f>
        <v>0</v>
      </c>
      <c r="R1511" s="16" t="str">
        <f>IF(P1511=1,SUMIFS(equity_bonds!$C$2:$C$6414,equity_bonds!$H$2:$H$6414,"="&amp;data!$B1511,equity_bonds!$J$2:$J$6414,"="&amp;data!$G1511),"")</f>
        <v/>
      </c>
      <c r="S1511" s="16">
        <f>SUMIFS(equity_bonds!$E$2:$E$6414,equity_bonds!$H$2:$H$6414,"="&amp;data!$B1511,equity_bonds!$J$2:$J$6414,"="&amp;data!$G1511)</f>
        <v>0</v>
      </c>
      <c r="T1511" s="16">
        <f>SUMIFS(equity_bonds!$F$2:$F$6414,equity_bonds!$H$2:$H$6414,"="&amp;data!$B1511,equity_bonds!$J$2:$J$6414,"="&amp;data!$G1511)</f>
        <v>0</v>
      </c>
      <c r="U1511" s="16"/>
    </row>
    <row r="1512" spans="1:21" x14ac:dyDescent="0.25">
      <c r="A1512">
        <v>4330</v>
      </c>
      <c r="B1512">
        <v>1999</v>
      </c>
      <c r="C1512">
        <v>22</v>
      </c>
      <c r="D1512" t="s">
        <v>116</v>
      </c>
      <c r="E1512" t="s">
        <v>51</v>
      </c>
      <c r="F1512" t="s">
        <v>2610</v>
      </c>
      <c r="G1512" t="str">
        <f t="shared" si="23"/>
        <v>Vinson Elkins</v>
      </c>
      <c r="I1512" s="13">
        <f>COUNTIFS(IPO!$J$2:$J$5250,"="&amp;data!$G1512,IPO!$H$2:$H$5250,"="&amp;data!$B1512)</f>
        <v>1</v>
      </c>
      <c r="J1512" s="13">
        <f>SUMIFS(IPO!$B$2:$B$5250,IPO!$H$2:$H$5250,"="&amp;data!$B1512,IPO!$J$2:$J$5250,"="&amp;data!$G1512)</f>
        <v>1028.2</v>
      </c>
      <c r="K1512" s="13">
        <f>IF(I1512=1,SUMIFS(IPO!$C$2:$C$5250,IPO!$H$2:$H$5250,"="&amp;data!$B1512,IPO!$J$2:$J$5250,"="&amp;data!$G1512),"")</f>
        <v>16</v>
      </c>
      <c r="L1512" s="13">
        <f>SUMIFS(IPO!$E$2:$E$5250,IPO!$H$2:$H$5250,"="&amp;data!$B1512,IPO!$J$2:$J$5250,"="&amp;data!$G1512)</f>
        <v>1.1000000000000001</v>
      </c>
      <c r="M1512" s="13">
        <f>SUMIFS(IPO!$F$2:$F$5250,IPO!$H$2:$H$5250,"="&amp;data!$B1512,IPO!$J$2:$J$5250,"="&amp;data!$G1512)</f>
        <v>3</v>
      </c>
      <c r="N1512" s="13"/>
      <c r="P1512" s="16">
        <f>COUNTIFS(equity_bonds!$H$2:$H$6414,"="&amp;data!$B1512,equity_bonds!$J$2:$J$6414,"="&amp;data!$G1512)</f>
        <v>1</v>
      </c>
      <c r="Q1512" s="16">
        <f>SUMIFS(equity_bonds!$B$2:$B$6414,equity_bonds!$H$2:$H$6414,"="&amp;data!$B1512,equity_bonds!$J$2:$J$6414,"="&amp;data!$G1512)</f>
        <v>9783.7000000000007</v>
      </c>
      <c r="R1512" s="16">
        <f>IF(P1512=1,SUMIFS(equity_bonds!$C$2:$C$6414,equity_bonds!$H$2:$H$6414,"="&amp;data!$B1512,equity_bonds!$J$2:$J$6414,"="&amp;data!$G1512),"")</f>
        <v>59</v>
      </c>
      <c r="S1512" s="16">
        <f>SUMIFS(equity_bonds!$E$2:$E$6414,equity_bonds!$H$2:$H$6414,"="&amp;data!$B1512,equity_bonds!$J$2:$J$6414,"="&amp;data!$G1512)</f>
        <v>0.1</v>
      </c>
      <c r="T1512" s="16">
        <f>SUMIFS(equity_bonds!$F$2:$F$6414,equity_bonds!$H$2:$H$6414,"="&amp;data!$B1512,equity_bonds!$J$2:$J$6414,"="&amp;data!$G1512)</f>
        <v>38</v>
      </c>
      <c r="U1512" s="16"/>
    </row>
    <row r="1513" spans="1:21" x14ac:dyDescent="0.25">
      <c r="A1513">
        <v>4350</v>
      </c>
      <c r="B1513">
        <v>1999</v>
      </c>
      <c r="C1513">
        <v>138</v>
      </c>
      <c r="D1513" t="s">
        <v>5</v>
      </c>
      <c r="E1513" t="s">
        <v>226</v>
      </c>
      <c r="F1513" t="s">
        <v>2529</v>
      </c>
      <c r="G1513" t="str">
        <f t="shared" si="23"/>
        <v>Vorys Sater</v>
      </c>
      <c r="I1513" s="13">
        <f>COUNTIFS(IPO!$J$2:$J$5250,"="&amp;data!$G1513,IPO!$H$2:$H$5250,"="&amp;data!$B1513)</f>
        <v>0</v>
      </c>
      <c r="J1513" s="13">
        <f>SUMIFS(IPO!$B$2:$B$5250,IPO!$H$2:$H$5250,"="&amp;data!$B1513,IPO!$J$2:$J$5250,"="&amp;data!$G1513)</f>
        <v>0</v>
      </c>
      <c r="K1513" s="13" t="str">
        <f>IF(I1513=1,SUMIFS(IPO!$C$2:$C$5250,IPO!$H$2:$H$5250,"="&amp;data!$B1513,IPO!$J$2:$J$5250,"="&amp;data!$G1513),"")</f>
        <v/>
      </c>
      <c r="L1513" s="13">
        <f>SUMIFS(IPO!$E$2:$E$5250,IPO!$H$2:$H$5250,"="&amp;data!$B1513,IPO!$J$2:$J$5250,"="&amp;data!$G1513)</f>
        <v>0</v>
      </c>
      <c r="M1513" s="13">
        <f>SUMIFS(IPO!$F$2:$F$5250,IPO!$H$2:$H$5250,"="&amp;data!$B1513,IPO!$J$2:$J$5250,"="&amp;data!$G1513)</f>
        <v>0</v>
      </c>
      <c r="N1513" s="13"/>
      <c r="P1513" s="16">
        <f>COUNTIFS(equity_bonds!$H$2:$H$6414,"="&amp;data!$B1513,equity_bonds!$J$2:$J$6414,"="&amp;data!$G1513)</f>
        <v>0</v>
      </c>
      <c r="Q1513" s="16">
        <f>SUMIFS(equity_bonds!$B$2:$B$6414,equity_bonds!$H$2:$H$6414,"="&amp;data!$B1513,equity_bonds!$J$2:$J$6414,"="&amp;data!$G1513)</f>
        <v>0</v>
      </c>
      <c r="R1513" s="16" t="str">
        <f>IF(P1513=1,SUMIFS(equity_bonds!$C$2:$C$6414,equity_bonds!$H$2:$H$6414,"="&amp;data!$B1513,equity_bonds!$J$2:$J$6414,"="&amp;data!$G1513),"")</f>
        <v/>
      </c>
      <c r="S1513" s="16">
        <f>SUMIFS(equity_bonds!$E$2:$E$6414,equity_bonds!$H$2:$H$6414,"="&amp;data!$B1513,equity_bonds!$J$2:$J$6414,"="&amp;data!$G1513)</f>
        <v>0</v>
      </c>
      <c r="T1513" s="16">
        <f>SUMIFS(equity_bonds!$F$2:$F$6414,equity_bonds!$H$2:$H$6414,"="&amp;data!$B1513,equity_bonds!$J$2:$J$6414,"="&amp;data!$G1513)</f>
        <v>0</v>
      </c>
      <c r="U1513" s="16"/>
    </row>
    <row r="1514" spans="1:21" x14ac:dyDescent="0.25">
      <c r="A1514">
        <v>4382</v>
      </c>
      <c r="B1514">
        <v>1999</v>
      </c>
      <c r="C1514">
        <v>27</v>
      </c>
      <c r="D1514" t="s">
        <v>95</v>
      </c>
      <c r="E1514" t="s">
        <v>52</v>
      </c>
      <c r="F1514" t="s">
        <v>2611</v>
      </c>
      <c r="G1514" t="str">
        <f t="shared" si="23"/>
        <v>Wachtell Lipton</v>
      </c>
      <c r="I1514" s="13">
        <f>COUNTIFS(IPO!$J$2:$J$5250,"="&amp;data!$G1514,IPO!$H$2:$H$5250,"="&amp;data!$B1514)</f>
        <v>0</v>
      </c>
      <c r="J1514" s="13">
        <f>SUMIFS(IPO!$B$2:$B$5250,IPO!$H$2:$H$5250,"="&amp;data!$B1514,IPO!$J$2:$J$5250,"="&amp;data!$G1514)</f>
        <v>0</v>
      </c>
      <c r="K1514" s="13" t="str">
        <f>IF(I1514=1,SUMIFS(IPO!$C$2:$C$5250,IPO!$H$2:$H$5250,"="&amp;data!$B1514,IPO!$J$2:$J$5250,"="&amp;data!$G1514),"")</f>
        <v/>
      </c>
      <c r="L1514" s="13">
        <f>SUMIFS(IPO!$E$2:$E$5250,IPO!$H$2:$H$5250,"="&amp;data!$B1514,IPO!$J$2:$J$5250,"="&amp;data!$G1514)</f>
        <v>0</v>
      </c>
      <c r="M1514" s="13">
        <f>SUMIFS(IPO!$F$2:$F$5250,IPO!$H$2:$H$5250,"="&amp;data!$B1514,IPO!$J$2:$J$5250,"="&amp;data!$G1514)</f>
        <v>0</v>
      </c>
      <c r="N1514" s="13"/>
      <c r="P1514" s="16">
        <f>COUNTIFS(equity_bonds!$H$2:$H$6414,"="&amp;data!$B1514,equity_bonds!$J$2:$J$6414,"="&amp;data!$G1514)</f>
        <v>1</v>
      </c>
      <c r="Q1514" s="16">
        <f>SUMIFS(equity_bonds!$B$2:$B$6414,equity_bonds!$H$2:$H$6414,"="&amp;data!$B1514,equity_bonds!$J$2:$J$6414,"="&amp;data!$G1514)</f>
        <v>13731</v>
      </c>
      <c r="R1514" s="16">
        <f>IF(P1514=1,SUMIFS(equity_bonds!$C$2:$C$6414,equity_bonds!$H$2:$H$6414,"="&amp;data!$B1514,equity_bonds!$J$2:$J$6414,"="&amp;data!$G1514),"")</f>
        <v>40</v>
      </c>
      <c r="S1514" s="16">
        <f>SUMIFS(equity_bonds!$E$2:$E$6414,equity_bonds!$H$2:$H$6414,"="&amp;data!$B1514,equity_bonds!$J$2:$J$6414,"="&amp;data!$G1514)</f>
        <v>0.1</v>
      </c>
      <c r="T1514" s="16">
        <f>SUMIFS(equity_bonds!$F$2:$F$6414,equity_bonds!$H$2:$H$6414,"="&amp;data!$B1514,equity_bonds!$J$2:$J$6414,"="&amp;data!$G1514)</f>
        <v>19</v>
      </c>
      <c r="U1514" s="16"/>
    </row>
    <row r="1515" spans="1:21" x14ac:dyDescent="0.25">
      <c r="A1515">
        <v>4413</v>
      </c>
      <c r="B1515">
        <v>1999</v>
      </c>
      <c r="C1515">
        <v>10</v>
      </c>
      <c r="D1515" t="s">
        <v>108</v>
      </c>
      <c r="E1515" t="s">
        <v>53</v>
      </c>
      <c r="F1515" t="s">
        <v>2612</v>
      </c>
      <c r="G1515" t="str">
        <f t="shared" si="23"/>
        <v>Weil Gotshal</v>
      </c>
      <c r="I1515" s="13">
        <f>COUNTIFS(IPO!$J$2:$J$5250,"="&amp;data!$G1515,IPO!$H$2:$H$5250,"="&amp;data!$B1515)</f>
        <v>1</v>
      </c>
      <c r="J1515" s="13">
        <f>SUMIFS(IPO!$B$2:$B$5250,IPO!$H$2:$H$5250,"="&amp;data!$B1515,IPO!$J$2:$J$5250,"="&amp;data!$G1515)</f>
        <v>448.1</v>
      </c>
      <c r="K1515" s="13">
        <f>IF(I1515=1,SUMIFS(IPO!$C$2:$C$5250,IPO!$H$2:$H$5250,"="&amp;data!$B1515,IPO!$J$2:$J$5250,"="&amp;data!$G1515),"")</f>
        <v>36</v>
      </c>
      <c r="L1515" s="13">
        <f>SUMIFS(IPO!$E$2:$E$5250,IPO!$H$2:$H$5250,"="&amp;data!$B1515,IPO!$J$2:$J$5250,"="&amp;data!$G1515)</f>
        <v>0.5</v>
      </c>
      <c r="M1515" s="13">
        <f>SUMIFS(IPO!$F$2:$F$5250,IPO!$H$2:$H$5250,"="&amp;data!$B1515,IPO!$J$2:$J$5250,"="&amp;data!$G1515)</f>
        <v>5</v>
      </c>
      <c r="N1515" s="13"/>
      <c r="P1515" s="16">
        <f>COUNTIFS(equity_bonds!$H$2:$H$6414,"="&amp;data!$B1515,equity_bonds!$J$2:$J$6414,"="&amp;data!$G1515)</f>
        <v>1</v>
      </c>
      <c r="Q1515" s="16">
        <f>SUMIFS(equity_bonds!$B$2:$B$6414,equity_bonds!$H$2:$H$6414,"="&amp;data!$B1515,equity_bonds!$J$2:$J$6414,"="&amp;data!$G1515)</f>
        <v>63230.400000000001</v>
      </c>
      <c r="R1515" s="16">
        <f>IF(P1515=1,SUMIFS(equity_bonds!$C$2:$C$6414,equity_bonds!$H$2:$H$6414,"="&amp;data!$B1515,equity_bonds!$J$2:$J$6414,"="&amp;data!$G1515),"")</f>
        <v>16</v>
      </c>
      <c r="S1515" s="16">
        <f>SUMIFS(equity_bonds!$E$2:$E$6414,equity_bonds!$H$2:$H$6414,"="&amp;data!$B1515,equity_bonds!$J$2:$J$6414,"="&amp;data!$G1515)</f>
        <v>0.5</v>
      </c>
      <c r="T1515" s="16">
        <f>SUMIFS(equity_bonds!$F$2:$F$6414,equity_bonds!$H$2:$H$6414,"="&amp;data!$B1515,equity_bonds!$J$2:$J$6414,"="&amp;data!$G1515)</f>
        <v>230</v>
      </c>
      <c r="U1515" s="16"/>
    </row>
    <row r="1516" spans="1:21" x14ac:dyDescent="0.25">
      <c r="A1516">
        <v>4442</v>
      </c>
      <c r="B1516">
        <v>1999</v>
      </c>
      <c r="C1516">
        <v>16</v>
      </c>
      <c r="D1516" t="s">
        <v>101</v>
      </c>
      <c r="E1516" t="s">
        <v>54</v>
      </c>
      <c r="F1516" t="s">
        <v>2613</v>
      </c>
      <c r="G1516" t="str">
        <f t="shared" si="23"/>
        <v>White Case</v>
      </c>
      <c r="I1516" s="13">
        <f>COUNTIFS(IPO!$J$2:$J$5250,"="&amp;data!$G1516,IPO!$H$2:$H$5250,"="&amp;data!$B1516)</f>
        <v>1</v>
      </c>
      <c r="J1516" s="13">
        <f>SUMIFS(IPO!$B$2:$B$5250,IPO!$H$2:$H$5250,"="&amp;data!$B1516,IPO!$J$2:$J$5250,"="&amp;data!$G1516)</f>
        <v>75</v>
      </c>
      <c r="K1516" s="13">
        <f>IF(I1516=1,SUMIFS(IPO!$C$2:$C$5250,IPO!$H$2:$H$5250,"="&amp;data!$B1516,IPO!$J$2:$J$5250,"="&amp;data!$G1516),"")</f>
        <v>95</v>
      </c>
      <c r="L1516" s="13">
        <f>SUMIFS(IPO!$E$2:$E$5250,IPO!$H$2:$H$5250,"="&amp;data!$B1516,IPO!$J$2:$J$5250,"="&amp;data!$G1516)</f>
        <v>0.1</v>
      </c>
      <c r="M1516" s="13">
        <f>SUMIFS(IPO!$F$2:$F$5250,IPO!$H$2:$H$5250,"="&amp;data!$B1516,IPO!$J$2:$J$5250,"="&amp;data!$G1516)</f>
        <v>1</v>
      </c>
      <c r="N1516" s="13"/>
      <c r="P1516" s="16">
        <f>COUNTIFS(equity_bonds!$H$2:$H$6414,"="&amp;data!$B1516,equity_bonds!$J$2:$J$6414,"="&amp;data!$G1516)</f>
        <v>1</v>
      </c>
      <c r="Q1516" s="16">
        <f>SUMIFS(equity_bonds!$B$2:$B$6414,equity_bonds!$H$2:$H$6414,"="&amp;data!$B1516,equity_bonds!$J$2:$J$6414,"="&amp;data!$G1516)</f>
        <v>5184.5</v>
      </c>
      <c r="R1516" s="16">
        <f>IF(P1516=1,SUMIFS(equity_bonds!$C$2:$C$6414,equity_bonds!$H$2:$H$6414,"="&amp;data!$B1516,equity_bonds!$J$2:$J$6414,"="&amp;data!$G1516),"")</f>
        <v>79</v>
      </c>
      <c r="S1516" s="16">
        <f>SUMIFS(equity_bonds!$E$2:$E$6414,equity_bonds!$H$2:$H$6414,"="&amp;data!$B1516,equity_bonds!$J$2:$J$6414,"="&amp;data!$G1516)</f>
        <v>0</v>
      </c>
      <c r="T1516" s="16">
        <f>SUMIFS(equity_bonds!$F$2:$F$6414,equity_bonds!$H$2:$H$6414,"="&amp;data!$B1516,equity_bonds!$J$2:$J$6414,"="&amp;data!$G1516)</f>
        <v>24</v>
      </c>
      <c r="U1516" s="16"/>
    </row>
    <row r="1517" spans="1:21" x14ac:dyDescent="0.25">
      <c r="A1517">
        <v>4459</v>
      </c>
      <c r="B1517">
        <v>1999</v>
      </c>
      <c r="C1517">
        <v>171</v>
      </c>
      <c r="D1517" t="s">
        <v>5</v>
      </c>
      <c r="E1517" t="s">
        <v>321</v>
      </c>
      <c r="F1517" t="s">
        <v>2735</v>
      </c>
      <c r="G1517" t="str">
        <f t="shared" si="23"/>
        <v>Whitman Breed</v>
      </c>
      <c r="I1517" s="13">
        <f>COUNTIFS(IPO!$J$2:$J$5250,"="&amp;data!$G1517,IPO!$H$2:$H$5250,"="&amp;data!$B1517)</f>
        <v>0</v>
      </c>
      <c r="J1517" s="13">
        <f>SUMIFS(IPO!$B$2:$B$5250,IPO!$H$2:$H$5250,"="&amp;data!$B1517,IPO!$J$2:$J$5250,"="&amp;data!$G1517)</f>
        <v>0</v>
      </c>
      <c r="K1517" s="13" t="str">
        <f>IF(I1517=1,SUMIFS(IPO!$C$2:$C$5250,IPO!$H$2:$H$5250,"="&amp;data!$B1517,IPO!$J$2:$J$5250,"="&amp;data!$G1517),"")</f>
        <v/>
      </c>
      <c r="L1517" s="13">
        <f>SUMIFS(IPO!$E$2:$E$5250,IPO!$H$2:$H$5250,"="&amp;data!$B1517,IPO!$J$2:$J$5250,"="&amp;data!$G1517)</f>
        <v>0</v>
      </c>
      <c r="M1517" s="13">
        <f>SUMIFS(IPO!$F$2:$F$5250,IPO!$H$2:$H$5250,"="&amp;data!$B1517,IPO!$J$2:$J$5250,"="&amp;data!$G1517)</f>
        <v>0</v>
      </c>
      <c r="N1517" s="13"/>
      <c r="P1517" s="16">
        <f>COUNTIFS(equity_bonds!$H$2:$H$6414,"="&amp;data!$B1517,equity_bonds!$J$2:$J$6414,"="&amp;data!$G1517)</f>
        <v>0</v>
      </c>
      <c r="Q1517" s="16">
        <f>SUMIFS(equity_bonds!$B$2:$B$6414,equity_bonds!$H$2:$H$6414,"="&amp;data!$B1517,equity_bonds!$J$2:$J$6414,"="&amp;data!$G1517)</f>
        <v>0</v>
      </c>
      <c r="R1517" s="16" t="str">
        <f>IF(P1517=1,SUMIFS(equity_bonds!$C$2:$C$6414,equity_bonds!$H$2:$H$6414,"="&amp;data!$B1517,equity_bonds!$J$2:$J$6414,"="&amp;data!$G1517),"")</f>
        <v/>
      </c>
      <c r="S1517" s="16">
        <f>SUMIFS(equity_bonds!$E$2:$E$6414,equity_bonds!$H$2:$H$6414,"="&amp;data!$B1517,equity_bonds!$J$2:$J$6414,"="&amp;data!$G1517)</f>
        <v>0</v>
      </c>
      <c r="T1517" s="16">
        <f>SUMIFS(equity_bonds!$F$2:$F$6414,equity_bonds!$H$2:$H$6414,"="&amp;data!$B1517,equity_bonds!$J$2:$J$6414,"="&amp;data!$G1517)</f>
        <v>0</v>
      </c>
      <c r="U1517" s="16"/>
    </row>
    <row r="1518" spans="1:21" x14ac:dyDescent="0.25">
      <c r="A1518">
        <v>4482</v>
      </c>
      <c r="B1518">
        <v>1999</v>
      </c>
      <c r="C1518">
        <v>137</v>
      </c>
      <c r="D1518" t="s">
        <v>5</v>
      </c>
      <c r="E1518" t="s">
        <v>322</v>
      </c>
      <c r="F1518" t="s">
        <v>2736</v>
      </c>
      <c r="G1518" t="str">
        <f t="shared" si="23"/>
        <v>Wiley Rein</v>
      </c>
      <c r="I1518" s="13">
        <f>COUNTIFS(IPO!$J$2:$J$5250,"="&amp;data!$G1518,IPO!$H$2:$H$5250,"="&amp;data!$B1518)</f>
        <v>0</v>
      </c>
      <c r="J1518" s="13">
        <f>SUMIFS(IPO!$B$2:$B$5250,IPO!$H$2:$H$5250,"="&amp;data!$B1518,IPO!$J$2:$J$5250,"="&amp;data!$G1518)</f>
        <v>0</v>
      </c>
      <c r="K1518" s="13" t="str">
        <f>IF(I1518=1,SUMIFS(IPO!$C$2:$C$5250,IPO!$H$2:$H$5250,"="&amp;data!$B1518,IPO!$J$2:$J$5250,"="&amp;data!$G1518),"")</f>
        <v/>
      </c>
      <c r="L1518" s="13">
        <f>SUMIFS(IPO!$E$2:$E$5250,IPO!$H$2:$H$5250,"="&amp;data!$B1518,IPO!$J$2:$J$5250,"="&amp;data!$G1518)</f>
        <v>0</v>
      </c>
      <c r="M1518" s="13">
        <f>SUMIFS(IPO!$F$2:$F$5250,IPO!$H$2:$H$5250,"="&amp;data!$B1518,IPO!$J$2:$J$5250,"="&amp;data!$G1518)</f>
        <v>0</v>
      </c>
      <c r="N1518" s="13"/>
      <c r="P1518" s="16">
        <f>COUNTIFS(equity_bonds!$H$2:$H$6414,"="&amp;data!$B1518,equity_bonds!$J$2:$J$6414,"="&amp;data!$G1518)</f>
        <v>0</v>
      </c>
      <c r="Q1518" s="16">
        <f>SUMIFS(equity_bonds!$B$2:$B$6414,equity_bonds!$H$2:$H$6414,"="&amp;data!$B1518,equity_bonds!$J$2:$J$6414,"="&amp;data!$G1518)</f>
        <v>0</v>
      </c>
      <c r="R1518" s="16" t="str">
        <f>IF(P1518=1,SUMIFS(equity_bonds!$C$2:$C$6414,equity_bonds!$H$2:$H$6414,"="&amp;data!$B1518,equity_bonds!$J$2:$J$6414,"="&amp;data!$G1518),"")</f>
        <v/>
      </c>
      <c r="S1518" s="16">
        <f>SUMIFS(equity_bonds!$E$2:$E$6414,equity_bonds!$H$2:$H$6414,"="&amp;data!$B1518,equity_bonds!$J$2:$J$6414,"="&amp;data!$G1518)</f>
        <v>0</v>
      </c>
      <c r="T1518" s="16">
        <f>SUMIFS(equity_bonds!$F$2:$F$6414,equity_bonds!$H$2:$H$6414,"="&amp;data!$B1518,equity_bonds!$J$2:$J$6414,"="&amp;data!$G1518)</f>
        <v>0</v>
      </c>
      <c r="U1518" s="16"/>
    </row>
    <row r="1519" spans="1:21" x14ac:dyDescent="0.25">
      <c r="A1519">
        <v>4489</v>
      </c>
      <c r="B1519">
        <v>1999</v>
      </c>
      <c r="C1519">
        <v>101</v>
      </c>
      <c r="D1519" t="s">
        <v>5</v>
      </c>
      <c r="E1519" t="s">
        <v>234</v>
      </c>
      <c r="F1519" t="s">
        <v>2672</v>
      </c>
      <c r="G1519" t="str">
        <f t="shared" si="23"/>
        <v>Williams Connolly</v>
      </c>
      <c r="I1519" s="13">
        <v>1</v>
      </c>
      <c r="J1519" s="13">
        <v>46.7</v>
      </c>
      <c r="K1519" s="13">
        <v>117</v>
      </c>
      <c r="L1519" s="13">
        <v>0.1</v>
      </c>
      <c r="M1519" s="13">
        <v>1</v>
      </c>
      <c r="N1519" s="13"/>
      <c r="P1519" s="16">
        <f>COUNTIFS(equity_bonds!$H$2:$H$6414,"="&amp;data!$B1519,equity_bonds!$J$2:$J$6414,"="&amp;data!$G1519)</f>
        <v>0</v>
      </c>
      <c r="Q1519" s="16">
        <v>8452.1</v>
      </c>
      <c r="R1519" s="16">
        <v>62</v>
      </c>
      <c r="S1519" s="16">
        <v>0.1</v>
      </c>
      <c r="T1519" s="16">
        <v>4</v>
      </c>
      <c r="U1519" s="16"/>
    </row>
    <row r="1520" spans="1:21" x14ac:dyDescent="0.25">
      <c r="A1520">
        <v>4533</v>
      </c>
      <c r="B1520">
        <v>1999</v>
      </c>
      <c r="C1520">
        <v>35</v>
      </c>
      <c r="D1520" t="s">
        <v>104</v>
      </c>
      <c r="E1520" t="s">
        <v>55</v>
      </c>
      <c r="F1520" t="s">
        <v>2614</v>
      </c>
      <c r="G1520" t="str">
        <f t="shared" si="23"/>
        <v>Willkie Farr</v>
      </c>
      <c r="I1520" s="13">
        <f>COUNTIFS(IPO!$J$2:$J$5250,"="&amp;data!$G1520,IPO!$H$2:$H$5250,"="&amp;data!$B1520)</f>
        <v>1</v>
      </c>
      <c r="J1520" s="13">
        <f>SUMIFS(IPO!$B$2:$B$5250,IPO!$H$2:$H$5250,"="&amp;data!$B1520,IPO!$J$2:$J$5250,"="&amp;data!$G1520)</f>
        <v>184.2</v>
      </c>
      <c r="K1520" s="13">
        <f>IF(I1520=1,SUMIFS(IPO!$C$2:$C$5250,IPO!$H$2:$H$5250,"="&amp;data!$B1520,IPO!$J$2:$J$5250,"="&amp;data!$G1520),"")</f>
        <v>60</v>
      </c>
      <c r="L1520" s="13">
        <f>SUMIFS(IPO!$E$2:$E$5250,IPO!$H$2:$H$5250,"="&amp;data!$B1520,IPO!$J$2:$J$5250,"="&amp;data!$G1520)</f>
        <v>0.2</v>
      </c>
      <c r="M1520" s="13">
        <f>SUMIFS(IPO!$F$2:$F$5250,IPO!$H$2:$H$5250,"="&amp;data!$B1520,IPO!$J$2:$J$5250,"="&amp;data!$G1520)</f>
        <v>2</v>
      </c>
      <c r="N1520" s="13"/>
      <c r="P1520" s="16">
        <f>COUNTIFS(equity_bonds!$H$2:$H$6414,"="&amp;data!$B1520,equity_bonds!$J$2:$J$6414,"="&amp;data!$G1520)</f>
        <v>1</v>
      </c>
      <c r="Q1520" s="16">
        <f>SUMIFS(equity_bonds!$B$2:$B$6414,equity_bonds!$H$2:$H$6414,"="&amp;data!$B1520,equity_bonds!$J$2:$J$6414,"="&amp;data!$G1520)</f>
        <v>59220.7</v>
      </c>
      <c r="R1520" s="16">
        <f>IF(P1520=1,SUMIFS(equity_bonds!$C$2:$C$6414,equity_bonds!$H$2:$H$6414,"="&amp;data!$B1520,equity_bonds!$J$2:$J$6414,"="&amp;data!$G1520),"")</f>
        <v>18</v>
      </c>
      <c r="S1520" s="16">
        <f>SUMIFS(equity_bonds!$E$2:$E$6414,equity_bonds!$H$2:$H$6414,"="&amp;data!$B1520,equity_bonds!$J$2:$J$6414,"="&amp;data!$G1520)</f>
        <v>0.4</v>
      </c>
      <c r="T1520" s="16">
        <f>SUMIFS(equity_bonds!$F$2:$F$6414,equity_bonds!$H$2:$H$6414,"="&amp;data!$B1520,equity_bonds!$J$2:$J$6414,"="&amp;data!$G1520)</f>
        <v>38</v>
      </c>
      <c r="U1520" s="16"/>
    </row>
    <row r="1521" spans="1:21" x14ac:dyDescent="0.25">
      <c r="A1521">
        <v>4572</v>
      </c>
      <c r="B1521">
        <v>1999</v>
      </c>
      <c r="C1521">
        <v>83</v>
      </c>
      <c r="D1521" t="s">
        <v>216</v>
      </c>
      <c r="E1521" t="s">
        <v>167</v>
      </c>
      <c r="F1521" t="s">
        <v>2649</v>
      </c>
      <c r="G1521" t="str">
        <f t="shared" si="23"/>
        <v>Wilmer Cutler</v>
      </c>
      <c r="I1521" s="13">
        <f>COUNTIFS(IPO!$J$2:$J$5250,"="&amp;data!$G1521,IPO!$H$2:$H$5250,"="&amp;data!$B1521)</f>
        <v>1</v>
      </c>
      <c r="J1521" s="13">
        <f>SUMIFS(IPO!$B$2:$B$5250,IPO!$H$2:$H$5250,"="&amp;data!$B1521,IPO!$J$2:$J$5250,"="&amp;data!$G1521)</f>
        <v>477.4</v>
      </c>
      <c r="K1521" s="13">
        <f>IF(I1521=1,SUMIFS(IPO!$C$2:$C$5250,IPO!$H$2:$H$5250,"="&amp;data!$B1521,IPO!$J$2:$J$5250,"="&amp;data!$G1521),"")</f>
        <v>35</v>
      </c>
      <c r="L1521" s="13">
        <f>SUMIFS(IPO!$E$2:$E$5250,IPO!$H$2:$H$5250,"="&amp;data!$B1521,IPO!$J$2:$J$5250,"="&amp;data!$G1521)</f>
        <v>0.5</v>
      </c>
      <c r="M1521" s="13">
        <f>SUMIFS(IPO!$F$2:$F$5250,IPO!$H$2:$H$5250,"="&amp;data!$B1521,IPO!$J$2:$J$5250,"="&amp;data!$G1521)</f>
        <v>6</v>
      </c>
      <c r="N1521" s="13"/>
      <c r="P1521" s="16">
        <f>COUNTIFS(equity_bonds!$H$2:$H$6414,"="&amp;data!$B1521,equity_bonds!$J$2:$J$6414,"="&amp;data!$G1521)</f>
        <v>1</v>
      </c>
      <c r="Q1521" s="16">
        <f>SUMIFS(equity_bonds!$B$2:$B$6414,equity_bonds!$H$2:$H$6414,"="&amp;data!$B1521,equity_bonds!$J$2:$J$6414,"="&amp;data!$G1521)</f>
        <v>1372.3</v>
      </c>
      <c r="R1521" s="16">
        <f>IF(P1521=1,SUMIFS(equity_bonds!$C$2:$C$6414,equity_bonds!$H$2:$H$6414,"="&amp;data!$B1521,equity_bonds!$J$2:$J$6414,"="&amp;data!$G1521),"")</f>
        <v>151</v>
      </c>
      <c r="S1521" s="16">
        <f>SUMIFS(equity_bonds!$E$2:$E$6414,equity_bonds!$H$2:$H$6414,"="&amp;data!$B1521,equity_bonds!$J$2:$J$6414,"="&amp;data!$G1521)</f>
        <v>0</v>
      </c>
      <c r="T1521" s="16">
        <f>SUMIFS(equity_bonds!$F$2:$F$6414,equity_bonds!$H$2:$H$6414,"="&amp;data!$B1521,equity_bonds!$J$2:$J$6414,"="&amp;data!$G1521)</f>
        <v>9</v>
      </c>
      <c r="U1521" s="16"/>
    </row>
    <row r="1522" spans="1:21" x14ac:dyDescent="0.25">
      <c r="A1522">
        <v>4597</v>
      </c>
      <c r="B1522">
        <v>1999</v>
      </c>
      <c r="C1522">
        <v>46</v>
      </c>
      <c r="D1522" t="s">
        <v>74</v>
      </c>
      <c r="E1522" t="s">
        <v>224</v>
      </c>
      <c r="F1522" t="s">
        <v>2666</v>
      </c>
      <c r="G1522" t="str">
        <f t="shared" si="23"/>
        <v>Wilson Sonsini</v>
      </c>
      <c r="I1522" s="13">
        <f>COUNTIFS(IPO!$J$2:$J$5250,"="&amp;data!$G1522,IPO!$H$2:$H$5250,"="&amp;data!$B1522)</f>
        <v>1</v>
      </c>
      <c r="J1522" s="13">
        <f>SUMIFS(IPO!$B$2:$B$5250,IPO!$H$2:$H$5250,"="&amp;data!$B1522,IPO!$J$2:$J$5250,"="&amp;data!$G1522)</f>
        <v>1101.3</v>
      </c>
      <c r="K1522" s="13">
        <f>IF(I1522=1,SUMIFS(IPO!$C$2:$C$5250,IPO!$H$2:$H$5250,"="&amp;data!$B1522,IPO!$J$2:$J$5250,"="&amp;data!$G1522),"")</f>
        <v>14</v>
      </c>
      <c r="L1522" s="13">
        <f>SUMIFS(IPO!$E$2:$E$5250,IPO!$H$2:$H$5250,"="&amp;data!$B1522,IPO!$J$2:$J$5250,"="&amp;data!$G1522)</f>
        <v>1.2</v>
      </c>
      <c r="M1522" s="13">
        <f>SUMIFS(IPO!$F$2:$F$5250,IPO!$H$2:$H$5250,"="&amp;data!$B1522,IPO!$J$2:$J$5250,"="&amp;data!$G1522)</f>
        <v>22</v>
      </c>
      <c r="N1522" s="13"/>
      <c r="P1522" s="16">
        <f>COUNTIFS(equity_bonds!$H$2:$H$6414,"="&amp;data!$B1522,equity_bonds!$J$2:$J$6414,"="&amp;data!$G1522)</f>
        <v>1</v>
      </c>
      <c r="Q1522" s="16">
        <f>SUMIFS(equity_bonds!$B$2:$B$6414,equity_bonds!$H$2:$H$6414,"="&amp;data!$B1522,equity_bonds!$J$2:$J$6414,"="&amp;data!$G1522)</f>
        <v>5005.8999999999996</v>
      </c>
      <c r="R1522" s="16">
        <f>IF(P1522=1,SUMIFS(equity_bonds!$C$2:$C$6414,equity_bonds!$H$2:$H$6414,"="&amp;data!$B1522,equity_bonds!$J$2:$J$6414,"="&amp;data!$G1522),"")</f>
        <v>81</v>
      </c>
      <c r="S1522" s="16">
        <f>SUMIFS(equity_bonds!$E$2:$E$6414,equity_bonds!$H$2:$H$6414,"="&amp;data!$B1522,equity_bonds!$J$2:$J$6414,"="&amp;data!$G1522)</f>
        <v>0</v>
      </c>
      <c r="T1522" s="16">
        <f>SUMIFS(equity_bonds!$F$2:$F$6414,equity_bonds!$H$2:$H$6414,"="&amp;data!$B1522,equity_bonds!$J$2:$J$6414,"="&amp;data!$G1522)</f>
        <v>41</v>
      </c>
      <c r="U1522" s="16"/>
    </row>
    <row r="1523" spans="1:21" x14ac:dyDescent="0.25">
      <c r="A1523">
        <v>4623</v>
      </c>
      <c r="B1523">
        <v>1999</v>
      </c>
      <c r="C1523">
        <v>84</v>
      </c>
      <c r="D1523" t="s">
        <v>178</v>
      </c>
      <c r="E1523" t="s">
        <v>193</v>
      </c>
      <c r="F1523" t="s">
        <v>2658</v>
      </c>
      <c r="G1523" t="str">
        <f t="shared" si="23"/>
        <v>Wilson Elser</v>
      </c>
      <c r="I1523" s="13">
        <f>COUNTIFS(IPO!$J$2:$J$5250,"="&amp;data!$G1523,IPO!$H$2:$H$5250,"="&amp;data!$B1523)</f>
        <v>0</v>
      </c>
      <c r="J1523" s="13">
        <f>SUMIFS(IPO!$B$2:$B$5250,IPO!$H$2:$H$5250,"="&amp;data!$B1523,IPO!$J$2:$J$5250,"="&amp;data!$G1523)</f>
        <v>0</v>
      </c>
      <c r="K1523" s="13" t="str">
        <f>IF(I1523=1,SUMIFS(IPO!$C$2:$C$5250,IPO!$H$2:$H$5250,"="&amp;data!$B1523,IPO!$J$2:$J$5250,"="&amp;data!$G1523),"")</f>
        <v/>
      </c>
      <c r="L1523" s="13">
        <f>SUMIFS(IPO!$E$2:$E$5250,IPO!$H$2:$H$5250,"="&amp;data!$B1523,IPO!$J$2:$J$5250,"="&amp;data!$G1523)</f>
        <v>0</v>
      </c>
      <c r="M1523" s="13">
        <f>SUMIFS(IPO!$F$2:$F$5250,IPO!$H$2:$H$5250,"="&amp;data!$B1523,IPO!$J$2:$J$5250,"="&amp;data!$G1523)</f>
        <v>0</v>
      </c>
      <c r="N1523" s="13"/>
      <c r="P1523" s="16">
        <f>COUNTIFS(equity_bonds!$H$2:$H$6414,"="&amp;data!$B1523,equity_bonds!$J$2:$J$6414,"="&amp;data!$G1523)</f>
        <v>0</v>
      </c>
      <c r="Q1523" s="16">
        <f>SUMIFS(equity_bonds!$B$2:$B$6414,equity_bonds!$H$2:$H$6414,"="&amp;data!$B1523,equity_bonds!$J$2:$J$6414,"="&amp;data!$G1523)</f>
        <v>0</v>
      </c>
      <c r="R1523" s="16" t="str">
        <f>IF(P1523=1,SUMIFS(equity_bonds!$C$2:$C$6414,equity_bonds!$H$2:$H$6414,"="&amp;data!$B1523,equity_bonds!$J$2:$J$6414,"="&amp;data!$G1523),"")</f>
        <v/>
      </c>
      <c r="S1523" s="16">
        <f>SUMIFS(equity_bonds!$E$2:$E$6414,equity_bonds!$H$2:$H$6414,"="&amp;data!$B1523,equity_bonds!$J$2:$J$6414,"="&amp;data!$G1523)</f>
        <v>0</v>
      </c>
      <c r="T1523" s="16">
        <f>SUMIFS(equity_bonds!$F$2:$F$6414,equity_bonds!$H$2:$H$6414,"="&amp;data!$B1523,equity_bonds!$J$2:$J$6414,"="&amp;data!$G1523)</f>
        <v>0</v>
      </c>
      <c r="U1523" s="16"/>
    </row>
    <row r="1524" spans="1:21" x14ac:dyDescent="0.25">
      <c r="A1524">
        <v>4639</v>
      </c>
      <c r="B1524">
        <v>1999</v>
      </c>
      <c r="C1524">
        <v>157</v>
      </c>
      <c r="D1524" t="s">
        <v>5</v>
      </c>
      <c r="E1524" t="s">
        <v>323</v>
      </c>
      <c r="F1524" t="s">
        <v>2737</v>
      </c>
      <c r="G1524" t="str">
        <f t="shared" si="23"/>
        <v>Winstead Sechrest</v>
      </c>
      <c r="I1524" s="13">
        <f>COUNTIFS(IPO!$J$2:$J$5250,"="&amp;data!$G1524,IPO!$H$2:$H$5250,"="&amp;data!$B1524)</f>
        <v>1</v>
      </c>
      <c r="J1524" s="13">
        <f>SUMIFS(IPO!$B$2:$B$5250,IPO!$H$2:$H$5250,"="&amp;data!$B1524,IPO!$J$2:$J$5250,"="&amp;data!$G1524)</f>
        <v>135</v>
      </c>
      <c r="K1524" s="13">
        <f>IF(I1524=1,SUMIFS(IPO!$C$2:$C$5250,IPO!$H$2:$H$5250,"="&amp;data!$B1524,IPO!$J$2:$J$5250,"="&amp;data!$G1524),"")</f>
        <v>70</v>
      </c>
      <c r="L1524" s="13">
        <f>SUMIFS(IPO!$E$2:$E$5250,IPO!$H$2:$H$5250,"="&amp;data!$B1524,IPO!$J$2:$J$5250,"="&amp;data!$G1524)</f>
        <v>0.2</v>
      </c>
      <c r="M1524" s="13">
        <f>SUMIFS(IPO!$F$2:$F$5250,IPO!$H$2:$H$5250,"="&amp;data!$B1524,IPO!$J$2:$J$5250,"="&amp;data!$G1524)</f>
        <v>1</v>
      </c>
      <c r="N1524" s="13"/>
      <c r="P1524" s="16">
        <f>COUNTIFS(equity_bonds!$H$2:$H$6414,"="&amp;data!$B1524,equity_bonds!$J$2:$J$6414,"="&amp;data!$G1524)</f>
        <v>2</v>
      </c>
      <c r="Q1524" s="16">
        <f>SUMIFS(equity_bonds!$B$2:$B$6414,equity_bonds!$H$2:$H$6414,"="&amp;data!$B1524,equity_bonds!$J$2:$J$6414,"="&amp;data!$G1524)</f>
        <v>2742.8</v>
      </c>
      <c r="R1524" s="16" t="str">
        <f>IF(P1524=1,SUMIFS(equity_bonds!$C$2:$C$6414,equity_bonds!$H$2:$H$6414,"="&amp;data!$B1524,equity_bonds!$J$2:$J$6414,"="&amp;data!$G1524),"")</f>
        <v/>
      </c>
      <c r="S1524" s="16">
        <f>SUMIFS(equity_bonds!$E$2:$E$6414,equity_bonds!$H$2:$H$6414,"="&amp;data!$B1524,equity_bonds!$J$2:$J$6414,"="&amp;data!$G1524)</f>
        <v>0</v>
      </c>
      <c r="T1524" s="16">
        <f>SUMIFS(equity_bonds!$F$2:$F$6414,equity_bonds!$H$2:$H$6414,"="&amp;data!$B1524,equity_bonds!$J$2:$J$6414,"="&amp;data!$G1524)</f>
        <v>13</v>
      </c>
      <c r="U1524" s="16"/>
    </row>
    <row r="1525" spans="1:21" x14ac:dyDescent="0.25">
      <c r="A1525">
        <v>4661</v>
      </c>
      <c r="B1525">
        <v>1999</v>
      </c>
      <c r="C1525">
        <v>34</v>
      </c>
      <c r="D1525" t="s">
        <v>57</v>
      </c>
      <c r="E1525" t="s">
        <v>56</v>
      </c>
      <c r="F1525" t="s">
        <v>2615</v>
      </c>
      <c r="G1525" t="str">
        <f t="shared" si="23"/>
        <v>Winston Strawn</v>
      </c>
      <c r="I1525" s="13">
        <f>COUNTIFS(IPO!$J$2:$J$5250,"="&amp;data!$G1525,IPO!$H$2:$H$5250,"="&amp;data!$B1525)</f>
        <v>1</v>
      </c>
      <c r="J1525" s="13">
        <f>SUMIFS(IPO!$B$2:$B$5250,IPO!$H$2:$H$5250,"="&amp;data!$B1525,IPO!$J$2:$J$5250,"="&amp;data!$G1525)</f>
        <v>701.8</v>
      </c>
      <c r="K1525" s="13">
        <f>IF(I1525=1,SUMIFS(IPO!$C$2:$C$5250,IPO!$H$2:$H$5250,"="&amp;data!$B1525,IPO!$J$2:$J$5250,"="&amp;data!$G1525),"")</f>
        <v>25</v>
      </c>
      <c r="L1525" s="13">
        <f>SUMIFS(IPO!$E$2:$E$5250,IPO!$H$2:$H$5250,"="&amp;data!$B1525,IPO!$J$2:$J$5250,"="&amp;data!$G1525)</f>
        <v>0.8</v>
      </c>
      <c r="M1525" s="13">
        <f>SUMIFS(IPO!$F$2:$F$5250,IPO!$H$2:$H$5250,"="&amp;data!$B1525,IPO!$J$2:$J$5250,"="&amp;data!$G1525)</f>
        <v>2</v>
      </c>
      <c r="N1525" s="13"/>
      <c r="P1525" s="16">
        <f>COUNTIFS(equity_bonds!$H$2:$H$6414,"="&amp;data!$B1525,equity_bonds!$J$2:$J$6414,"="&amp;data!$G1525)</f>
        <v>1</v>
      </c>
      <c r="Q1525" s="16">
        <f>SUMIFS(equity_bonds!$B$2:$B$6414,equity_bonds!$H$2:$H$6414,"="&amp;data!$B1525,equity_bonds!$J$2:$J$6414,"="&amp;data!$G1525)</f>
        <v>49104.1</v>
      </c>
      <c r="R1525" s="16">
        <f>IF(P1525=1,SUMIFS(equity_bonds!$C$2:$C$6414,equity_bonds!$H$2:$H$6414,"="&amp;data!$B1525,equity_bonds!$J$2:$J$6414,"="&amp;data!$G1525),"")</f>
        <v>22</v>
      </c>
      <c r="S1525" s="16">
        <f>SUMIFS(equity_bonds!$E$2:$E$6414,equity_bonds!$H$2:$H$6414,"="&amp;data!$B1525,equity_bonds!$J$2:$J$6414,"="&amp;data!$G1525)</f>
        <v>0.4</v>
      </c>
      <c r="T1525" s="16">
        <f>SUMIFS(equity_bonds!$F$2:$F$6414,equity_bonds!$H$2:$H$6414,"="&amp;data!$B1525,equity_bonds!$J$2:$J$6414,"="&amp;data!$G1525)</f>
        <v>46</v>
      </c>
      <c r="U1525" s="16"/>
    </row>
    <row r="1526" spans="1:21" x14ac:dyDescent="0.25">
      <c r="A1526">
        <v>4690</v>
      </c>
      <c r="B1526">
        <v>1999</v>
      </c>
      <c r="C1526">
        <v>93</v>
      </c>
      <c r="D1526" t="s">
        <v>210</v>
      </c>
      <c r="E1526" t="s">
        <v>168</v>
      </c>
      <c r="F1526" t="s">
        <v>2650</v>
      </c>
      <c r="G1526" t="str">
        <f t="shared" si="23"/>
        <v>Winthrop Stimson</v>
      </c>
      <c r="I1526" s="13">
        <f>COUNTIFS(IPO!$J$2:$J$5250,"="&amp;data!$G1526,IPO!$H$2:$H$5250,"="&amp;data!$B1526)</f>
        <v>0</v>
      </c>
      <c r="J1526" s="13">
        <f>SUMIFS(IPO!$B$2:$B$5250,IPO!$H$2:$H$5250,"="&amp;data!$B1526,IPO!$J$2:$J$5250,"="&amp;data!$G1526)</f>
        <v>0</v>
      </c>
      <c r="K1526" s="13" t="str">
        <f>IF(I1526=1,SUMIFS(IPO!$C$2:$C$5250,IPO!$H$2:$H$5250,"="&amp;data!$B1526,IPO!$J$2:$J$5250,"="&amp;data!$G1526),"")</f>
        <v/>
      </c>
      <c r="L1526" s="13">
        <f>SUMIFS(IPO!$E$2:$E$5250,IPO!$H$2:$H$5250,"="&amp;data!$B1526,IPO!$J$2:$J$5250,"="&amp;data!$G1526)</f>
        <v>0</v>
      </c>
      <c r="M1526" s="13">
        <f>SUMIFS(IPO!$F$2:$F$5250,IPO!$H$2:$H$5250,"="&amp;data!$B1526,IPO!$J$2:$J$5250,"="&amp;data!$G1526)</f>
        <v>0</v>
      </c>
      <c r="N1526" s="13"/>
      <c r="P1526" s="16">
        <f>COUNTIFS(equity_bonds!$H$2:$H$6414,"="&amp;data!$B1526,equity_bonds!$J$2:$J$6414,"="&amp;data!$G1526)</f>
        <v>1</v>
      </c>
      <c r="Q1526" s="16">
        <f>SUMIFS(equity_bonds!$B$2:$B$6414,equity_bonds!$H$2:$H$6414,"="&amp;data!$B1526,equity_bonds!$J$2:$J$6414,"="&amp;data!$G1526)</f>
        <v>1386.8</v>
      </c>
      <c r="R1526" s="16">
        <f>IF(P1526=1,SUMIFS(equity_bonds!$C$2:$C$6414,equity_bonds!$H$2:$H$6414,"="&amp;data!$B1526,equity_bonds!$J$2:$J$6414,"="&amp;data!$G1526),"")</f>
        <v>150</v>
      </c>
      <c r="S1526" s="16">
        <f>SUMIFS(equity_bonds!$E$2:$E$6414,equity_bonds!$H$2:$H$6414,"="&amp;data!$B1526,equity_bonds!$J$2:$J$6414,"="&amp;data!$G1526)</f>
        <v>0</v>
      </c>
      <c r="T1526" s="16">
        <f>SUMIFS(equity_bonds!$F$2:$F$6414,equity_bonds!$H$2:$H$6414,"="&amp;data!$B1526,equity_bonds!$J$2:$J$6414,"="&amp;data!$G1526)</f>
        <v>11</v>
      </c>
      <c r="U1526" s="16"/>
    </row>
    <row r="1527" spans="1:21" x14ac:dyDescent="0.25">
      <c r="A1527">
        <v>4699</v>
      </c>
      <c r="B1527">
        <v>1999</v>
      </c>
      <c r="C1527">
        <v>160</v>
      </c>
      <c r="D1527" t="s">
        <v>5</v>
      </c>
      <c r="E1527" t="s">
        <v>119</v>
      </c>
      <c r="F1527" t="s">
        <v>2527</v>
      </c>
      <c r="G1527" t="str">
        <f t="shared" si="23"/>
        <v>Wolf Block</v>
      </c>
      <c r="I1527" s="13">
        <f>COUNTIFS(IPO!$J$2:$J$5250,"="&amp;data!$G1527,IPO!$H$2:$H$5250,"="&amp;data!$B1527)</f>
        <v>0</v>
      </c>
      <c r="J1527" s="13">
        <f>SUMIFS(IPO!$B$2:$B$5250,IPO!$H$2:$H$5250,"="&amp;data!$B1527,IPO!$J$2:$J$5250,"="&amp;data!$G1527)</f>
        <v>0</v>
      </c>
      <c r="K1527" s="13" t="str">
        <f>IF(I1527=1,SUMIFS(IPO!$C$2:$C$5250,IPO!$H$2:$H$5250,"="&amp;data!$B1527,IPO!$J$2:$J$5250,"="&amp;data!$G1527),"")</f>
        <v/>
      </c>
      <c r="L1527" s="13">
        <f>SUMIFS(IPO!$E$2:$E$5250,IPO!$H$2:$H$5250,"="&amp;data!$B1527,IPO!$J$2:$J$5250,"="&amp;data!$G1527)</f>
        <v>0</v>
      </c>
      <c r="M1527" s="13">
        <f>SUMIFS(IPO!$F$2:$F$5250,IPO!$H$2:$H$5250,"="&amp;data!$B1527,IPO!$J$2:$J$5250,"="&amp;data!$G1527)</f>
        <v>0</v>
      </c>
      <c r="N1527" s="13"/>
      <c r="P1527" s="16">
        <f>COUNTIFS(equity_bonds!$H$2:$H$6414,"="&amp;data!$B1527,equity_bonds!$J$2:$J$6414,"="&amp;data!$G1527)</f>
        <v>1</v>
      </c>
      <c r="Q1527" s="16">
        <f>SUMIFS(equity_bonds!$B$2:$B$6414,equity_bonds!$H$2:$H$6414,"="&amp;data!$B1527,equity_bonds!$J$2:$J$6414,"="&amp;data!$G1527)</f>
        <v>3018.2</v>
      </c>
      <c r="R1527" s="16">
        <f>IF(P1527=1,SUMIFS(equity_bonds!$C$2:$C$6414,equity_bonds!$H$2:$H$6414,"="&amp;data!$B1527,equity_bonds!$J$2:$J$6414,"="&amp;data!$G1527),"")</f>
        <v>101</v>
      </c>
      <c r="S1527" s="16">
        <f>SUMIFS(equity_bonds!$E$2:$E$6414,equity_bonds!$H$2:$H$6414,"="&amp;data!$B1527,equity_bonds!$J$2:$J$6414,"="&amp;data!$G1527)</f>
        <v>0</v>
      </c>
      <c r="T1527" s="16">
        <f>SUMIFS(equity_bonds!$F$2:$F$6414,equity_bonds!$H$2:$H$6414,"="&amp;data!$B1527,equity_bonds!$J$2:$J$6414,"="&amp;data!$G1527)</f>
        <v>16</v>
      </c>
      <c r="U1527" s="16"/>
    </row>
    <row r="1528" spans="1:21" x14ac:dyDescent="0.25">
      <c r="A1528">
        <v>4712</v>
      </c>
      <c r="B1528">
        <v>1999</v>
      </c>
      <c r="C1528">
        <v>141</v>
      </c>
      <c r="D1528" t="s">
        <v>5</v>
      </c>
      <c r="E1528" t="s">
        <v>324</v>
      </c>
      <c r="F1528" t="s">
        <v>2738</v>
      </c>
      <c r="G1528" t="str">
        <f t="shared" si="23"/>
        <v>Womble Carlyle</v>
      </c>
      <c r="I1528" s="13">
        <f>COUNTIFS(IPO!$J$2:$J$5250,"="&amp;data!$G1528,IPO!$H$2:$H$5250,"="&amp;data!$B1528)</f>
        <v>1</v>
      </c>
      <c r="J1528" s="13">
        <f>SUMIFS(IPO!$B$2:$B$5250,IPO!$H$2:$H$5250,"="&amp;data!$B1528,IPO!$J$2:$J$5250,"="&amp;data!$G1528)</f>
        <v>59.2</v>
      </c>
      <c r="K1528" s="13">
        <f>IF(I1528=1,SUMIFS(IPO!$C$2:$C$5250,IPO!$H$2:$H$5250,"="&amp;data!$B1528,IPO!$J$2:$J$5250,"="&amp;data!$G1528),"")</f>
        <v>111</v>
      </c>
      <c r="L1528" s="13">
        <f>SUMIFS(IPO!$E$2:$E$5250,IPO!$H$2:$H$5250,"="&amp;data!$B1528,IPO!$J$2:$J$5250,"="&amp;data!$G1528)</f>
        <v>0.1</v>
      </c>
      <c r="M1528" s="13">
        <f>SUMIFS(IPO!$F$2:$F$5250,IPO!$H$2:$H$5250,"="&amp;data!$B1528,IPO!$J$2:$J$5250,"="&amp;data!$G1528)</f>
        <v>2</v>
      </c>
      <c r="N1528" s="13"/>
      <c r="P1528" s="16">
        <f>COUNTIFS(equity_bonds!$H$2:$H$6414,"="&amp;data!$B1528,equity_bonds!$J$2:$J$6414,"="&amp;data!$G1528)</f>
        <v>0</v>
      </c>
      <c r="Q1528" s="16">
        <f>SUMIFS(equity_bonds!$B$2:$B$6414,equity_bonds!$H$2:$H$6414,"="&amp;data!$B1528,equity_bonds!$J$2:$J$6414,"="&amp;data!$G1528)</f>
        <v>0</v>
      </c>
      <c r="R1528" s="16" t="str">
        <f>IF(P1528=1,SUMIFS(equity_bonds!$C$2:$C$6414,equity_bonds!$H$2:$H$6414,"="&amp;data!$B1528,equity_bonds!$J$2:$J$6414,"="&amp;data!$G1528),"")</f>
        <v/>
      </c>
      <c r="S1528" s="16">
        <f>SUMIFS(equity_bonds!$E$2:$E$6414,equity_bonds!$H$2:$H$6414,"="&amp;data!$B1528,equity_bonds!$J$2:$J$6414,"="&amp;data!$G1528)</f>
        <v>0</v>
      </c>
      <c r="T1528" s="16">
        <f>SUMIFS(equity_bonds!$F$2:$F$6414,equity_bonds!$H$2:$H$6414,"="&amp;data!$B1528,equity_bonds!$J$2:$J$6414,"="&amp;data!$G1528)</f>
        <v>0</v>
      </c>
      <c r="U1528" s="16"/>
    </row>
    <row r="1529" spans="1:21" x14ac:dyDescent="0.25">
      <c r="A1529">
        <v>25</v>
      </c>
      <c r="B1529">
        <v>2000</v>
      </c>
      <c r="C1529">
        <v>172</v>
      </c>
      <c r="D1529" t="s">
        <v>325</v>
      </c>
      <c r="E1529" t="s">
        <v>245</v>
      </c>
      <c r="F1529" t="s">
        <v>2679</v>
      </c>
      <c r="G1529" t="str">
        <f t="shared" si="23"/>
        <v>Akerman Senterfitt</v>
      </c>
      <c r="I1529" s="13">
        <f>COUNTIFS(IPO!$J$2:$J$5250,"="&amp;data!$G1529,IPO!$H$2:$H$5250,"="&amp;data!$B1529)</f>
        <v>1</v>
      </c>
      <c r="J1529" s="13">
        <f>SUMIFS(IPO!$B$2:$B$5250,IPO!$H$2:$H$5250,"="&amp;data!$B1529,IPO!$J$2:$J$5250,"="&amp;data!$G1529)</f>
        <v>121.7</v>
      </c>
      <c r="K1529" s="13">
        <f>IF(I1529=1,SUMIFS(IPO!$C$2:$C$5250,IPO!$H$2:$H$5250,"="&amp;data!$B1529,IPO!$J$2:$J$5250,"="&amp;data!$G1529),"")</f>
        <v>107</v>
      </c>
      <c r="L1529" s="13">
        <f>SUMIFS(IPO!$E$2:$E$5250,IPO!$H$2:$H$5250,"="&amp;data!$B1529,IPO!$J$2:$J$5250,"="&amp;data!$G1529)</f>
        <v>0.1</v>
      </c>
      <c r="M1529" s="13">
        <f>SUMIFS(IPO!$F$2:$F$5250,IPO!$H$2:$H$5250,"="&amp;data!$B1529,IPO!$J$2:$J$5250,"="&amp;data!$G1529)</f>
        <v>2</v>
      </c>
      <c r="N1529" s="13"/>
      <c r="P1529" s="16">
        <f>COUNTIFS(equity_bonds!$H$2:$H$6414,"="&amp;data!$B1529,equity_bonds!$J$2:$J$6414,"="&amp;data!$G1529)</f>
        <v>1</v>
      </c>
      <c r="Q1529" s="16">
        <f>SUMIFS(equity_bonds!$B$2:$B$6414,equity_bonds!$H$2:$H$6414,"="&amp;data!$B1529,equity_bonds!$J$2:$J$6414,"="&amp;data!$G1529)</f>
        <v>5803</v>
      </c>
      <c r="R1529" s="16">
        <f>IF(P1529=1,SUMIFS(equity_bonds!$C$2:$C$6414,equity_bonds!$H$2:$H$6414,"="&amp;data!$B1529,equity_bonds!$J$2:$J$6414,"="&amp;data!$G1529),"")</f>
        <v>71</v>
      </c>
      <c r="S1529" s="16">
        <f>SUMIFS(equity_bonds!$E$2:$E$6414,equity_bonds!$H$2:$H$6414,"="&amp;data!$B1529,equity_bonds!$J$2:$J$6414,"="&amp;data!$G1529)</f>
        <v>0.1</v>
      </c>
      <c r="T1529" s="16">
        <f>SUMIFS(equity_bonds!$F$2:$F$6414,equity_bonds!$H$2:$H$6414,"="&amp;data!$B1529,equity_bonds!$J$2:$J$6414,"="&amp;data!$G1529)</f>
        <v>10</v>
      </c>
      <c r="U1529" s="16"/>
    </row>
    <row r="1530" spans="1:21" x14ac:dyDescent="0.25">
      <c r="A1530">
        <v>54</v>
      </c>
      <c r="B1530">
        <v>2000</v>
      </c>
      <c r="C1530">
        <v>19</v>
      </c>
      <c r="D1530" t="s">
        <v>116</v>
      </c>
      <c r="E1530" t="s">
        <v>6</v>
      </c>
      <c r="F1530" t="s">
        <v>2572</v>
      </c>
      <c r="G1530" t="str">
        <f t="shared" si="23"/>
        <v>Akin Gump</v>
      </c>
      <c r="I1530" s="13">
        <f>COUNTIFS(IPO!$J$2:$J$5250,"="&amp;data!$G1530,IPO!$H$2:$H$5250,"="&amp;data!$B1530)</f>
        <v>1</v>
      </c>
      <c r="J1530" s="13">
        <f>SUMIFS(IPO!$B$2:$B$5250,IPO!$H$2:$H$5250,"="&amp;data!$B1530,IPO!$J$2:$J$5250,"="&amp;data!$G1530)</f>
        <v>91.4</v>
      </c>
      <c r="K1530" s="13">
        <f>IF(I1530=1,SUMIFS(IPO!$C$2:$C$5250,IPO!$H$2:$H$5250,"="&amp;data!$B1530,IPO!$J$2:$J$5250,"="&amp;data!$G1530),"")</f>
        <v>119</v>
      </c>
      <c r="L1530" s="13">
        <f>SUMIFS(IPO!$E$2:$E$5250,IPO!$H$2:$H$5250,"="&amp;data!$B1530,IPO!$J$2:$J$5250,"="&amp;data!$G1530)</f>
        <v>0.1</v>
      </c>
      <c r="M1530" s="13">
        <f>SUMIFS(IPO!$F$2:$F$5250,IPO!$H$2:$H$5250,"="&amp;data!$B1530,IPO!$J$2:$J$5250,"="&amp;data!$G1530)</f>
        <v>1</v>
      </c>
      <c r="N1530" s="13"/>
      <c r="P1530" s="16">
        <f>COUNTIFS(equity_bonds!$H$2:$H$6414,"="&amp;data!$B1530,equity_bonds!$J$2:$J$6414,"="&amp;data!$G1530)</f>
        <v>2</v>
      </c>
      <c r="Q1530" s="16">
        <f>SUMIFS(equity_bonds!$B$2:$B$6414,equity_bonds!$H$2:$H$6414,"="&amp;data!$B1530,equity_bonds!$J$2:$J$6414,"="&amp;data!$G1530)</f>
        <v>7734</v>
      </c>
      <c r="R1530" s="16" t="str">
        <f>IF(P1530=1,SUMIFS(equity_bonds!$C$2:$C$6414,equity_bonds!$H$2:$H$6414,"="&amp;data!$B1530,equity_bonds!$J$2:$J$6414,"="&amp;data!$G1530),"")</f>
        <v/>
      </c>
      <c r="S1530" s="16">
        <f>SUMIFS(equity_bonds!$E$2:$E$6414,equity_bonds!$H$2:$H$6414,"="&amp;data!$B1530,equity_bonds!$J$2:$J$6414,"="&amp;data!$G1530)</f>
        <v>0</v>
      </c>
      <c r="T1530" s="16">
        <f>SUMIFS(equity_bonds!$F$2:$F$6414,equity_bonds!$H$2:$H$6414,"="&amp;data!$B1530,equity_bonds!$J$2:$J$6414,"="&amp;data!$G1530)</f>
        <v>12</v>
      </c>
      <c r="U1530" s="16"/>
    </row>
    <row r="1531" spans="1:21" x14ac:dyDescent="0.25">
      <c r="A1531">
        <v>82</v>
      </c>
      <c r="B1531">
        <v>2000</v>
      </c>
      <c r="C1531">
        <v>64</v>
      </c>
      <c r="D1531" t="s">
        <v>130</v>
      </c>
      <c r="E1531" t="s">
        <v>228</v>
      </c>
      <c r="F1531" t="s">
        <v>2668</v>
      </c>
      <c r="G1531" t="str">
        <f t="shared" si="23"/>
        <v>Alston Bird</v>
      </c>
      <c r="I1531" s="13">
        <f>COUNTIFS(IPO!$J$2:$J$5250,"="&amp;data!$G1531,IPO!$H$2:$H$5250,"="&amp;data!$B1531)</f>
        <v>1</v>
      </c>
      <c r="J1531" s="13">
        <f>SUMIFS(IPO!$B$2:$B$5250,IPO!$H$2:$H$5250,"="&amp;data!$B1531,IPO!$J$2:$J$5250,"="&amp;data!$G1531)</f>
        <v>139.69999999999999</v>
      </c>
      <c r="K1531" s="13">
        <f>IF(I1531=1,SUMIFS(IPO!$C$2:$C$5250,IPO!$H$2:$H$5250,"="&amp;data!$B1531,IPO!$J$2:$J$5250,"="&amp;data!$G1531),"")</f>
        <v>95</v>
      </c>
      <c r="L1531" s="13">
        <f>SUMIFS(IPO!$E$2:$E$5250,IPO!$H$2:$H$5250,"="&amp;data!$B1531,IPO!$J$2:$J$5250,"="&amp;data!$G1531)</f>
        <v>0.1</v>
      </c>
      <c r="M1531" s="13">
        <f>SUMIFS(IPO!$F$2:$F$5250,IPO!$H$2:$H$5250,"="&amp;data!$B1531,IPO!$J$2:$J$5250,"="&amp;data!$G1531)</f>
        <v>3</v>
      </c>
      <c r="N1531" s="13"/>
      <c r="P1531" s="16">
        <f>COUNTIFS(equity_bonds!$H$2:$H$6414,"="&amp;data!$B1531,equity_bonds!$J$2:$J$6414,"="&amp;data!$G1531)</f>
        <v>1</v>
      </c>
      <c r="Q1531" s="16">
        <f>SUMIFS(equity_bonds!$B$2:$B$6414,equity_bonds!$H$2:$H$6414,"="&amp;data!$B1531,equity_bonds!$J$2:$J$6414,"="&amp;data!$G1531)</f>
        <v>760.3</v>
      </c>
      <c r="R1531" s="16">
        <f>IF(P1531=1,SUMIFS(equity_bonds!$C$2:$C$6414,equity_bonds!$H$2:$H$6414,"="&amp;data!$B1531,equity_bonds!$J$2:$J$6414,"="&amp;data!$G1531),"")</f>
        <v>187</v>
      </c>
      <c r="S1531" s="16">
        <f>SUMIFS(equity_bonds!$E$2:$E$6414,equity_bonds!$H$2:$H$6414,"="&amp;data!$B1531,equity_bonds!$J$2:$J$6414,"="&amp;data!$G1531)</f>
        <v>0</v>
      </c>
      <c r="T1531" s="16">
        <f>SUMIFS(equity_bonds!$F$2:$F$6414,equity_bonds!$H$2:$H$6414,"="&amp;data!$B1531,equity_bonds!$J$2:$J$6414,"="&amp;data!$G1531)</f>
        <v>4</v>
      </c>
      <c r="U1531" s="16"/>
    </row>
    <row r="1532" spans="1:21" x14ac:dyDescent="0.25">
      <c r="A1532">
        <v>99</v>
      </c>
      <c r="B1532">
        <v>2000</v>
      </c>
      <c r="C1532">
        <v>135</v>
      </c>
      <c r="D1532" t="s">
        <v>326</v>
      </c>
      <c r="E1532" t="s">
        <v>246</v>
      </c>
      <c r="F1532" t="s">
        <v>2680</v>
      </c>
      <c r="G1532" t="str">
        <f t="shared" si="23"/>
        <v>Altheimer Gray</v>
      </c>
      <c r="I1532" s="13">
        <f>COUNTIFS(IPO!$J$2:$J$5250,"="&amp;data!$G1532,IPO!$H$2:$H$5250,"="&amp;data!$B1532)</f>
        <v>0</v>
      </c>
      <c r="J1532" s="13">
        <f>SUMIFS(IPO!$B$2:$B$5250,IPO!$H$2:$H$5250,"="&amp;data!$B1532,IPO!$J$2:$J$5250,"="&amp;data!$G1532)</f>
        <v>0</v>
      </c>
      <c r="K1532" s="13" t="str">
        <f>IF(I1532=1,SUMIFS(IPO!$C$2:$C$5250,IPO!$H$2:$H$5250,"="&amp;data!$B1532,IPO!$J$2:$J$5250,"="&amp;data!$G1532),"")</f>
        <v/>
      </c>
      <c r="L1532" s="13">
        <f>SUMIFS(IPO!$E$2:$E$5250,IPO!$H$2:$H$5250,"="&amp;data!$B1532,IPO!$J$2:$J$5250,"="&amp;data!$G1532)</f>
        <v>0</v>
      </c>
      <c r="M1532" s="13">
        <f>SUMIFS(IPO!$F$2:$F$5250,IPO!$H$2:$H$5250,"="&amp;data!$B1532,IPO!$J$2:$J$5250,"="&amp;data!$G1532)</f>
        <v>0</v>
      </c>
      <c r="N1532" s="13"/>
      <c r="P1532" s="16">
        <f>COUNTIFS(equity_bonds!$H$2:$H$6414,"="&amp;data!$B1532,equity_bonds!$J$2:$J$6414,"="&amp;data!$G1532)</f>
        <v>0</v>
      </c>
      <c r="Q1532" s="16">
        <f>SUMIFS(equity_bonds!$B$2:$B$6414,equity_bonds!$H$2:$H$6414,"="&amp;data!$B1532,equity_bonds!$J$2:$J$6414,"="&amp;data!$G1532)</f>
        <v>0</v>
      </c>
      <c r="R1532" s="16" t="str">
        <f>IF(P1532=1,SUMIFS(equity_bonds!$C$2:$C$6414,equity_bonds!$H$2:$H$6414,"="&amp;data!$B1532,equity_bonds!$J$2:$J$6414,"="&amp;data!$G1532),"")</f>
        <v/>
      </c>
      <c r="S1532" s="16">
        <f>SUMIFS(equity_bonds!$E$2:$E$6414,equity_bonds!$H$2:$H$6414,"="&amp;data!$B1532,equity_bonds!$J$2:$J$6414,"="&amp;data!$G1532)</f>
        <v>0</v>
      </c>
      <c r="T1532" s="16">
        <f>SUMIFS(equity_bonds!$F$2:$F$6414,equity_bonds!$H$2:$H$6414,"="&amp;data!$B1532,equity_bonds!$J$2:$J$6414,"="&amp;data!$G1532)</f>
        <v>0</v>
      </c>
      <c r="U1532" s="16"/>
    </row>
    <row r="1533" spans="1:21" x14ac:dyDescent="0.25">
      <c r="A1533">
        <v>118</v>
      </c>
      <c r="B1533">
        <v>2000</v>
      </c>
      <c r="C1533">
        <v>113</v>
      </c>
      <c r="D1533" t="s">
        <v>327</v>
      </c>
      <c r="E1533" t="s">
        <v>120</v>
      </c>
      <c r="F1533" t="s">
        <v>512</v>
      </c>
      <c r="G1533" t="str">
        <f t="shared" si="23"/>
        <v>Andrews Kurth</v>
      </c>
      <c r="I1533" s="13">
        <f>COUNTIFS(IPO!$J$2:$J$5250,"="&amp;data!$G1533,IPO!$H$2:$H$5250,"="&amp;data!$B1533)</f>
        <v>1</v>
      </c>
      <c r="J1533" s="13">
        <f>SUMIFS(IPO!$B$2:$B$5250,IPO!$H$2:$H$5250,"="&amp;data!$B1533,IPO!$J$2:$J$5250,"="&amp;data!$G1533)</f>
        <v>361</v>
      </c>
      <c r="K1533" s="13">
        <f>IF(I1533=1,SUMIFS(IPO!$C$2:$C$5250,IPO!$H$2:$H$5250,"="&amp;data!$B1533,IPO!$J$2:$J$5250,"="&amp;data!$G1533),"")</f>
        <v>54</v>
      </c>
      <c r="L1533" s="13">
        <f>SUMIFS(IPO!$E$2:$E$5250,IPO!$H$2:$H$5250,"="&amp;data!$B1533,IPO!$J$2:$J$5250,"="&amp;data!$G1533)</f>
        <v>0.2</v>
      </c>
      <c r="M1533" s="13">
        <f>SUMIFS(IPO!$F$2:$F$5250,IPO!$H$2:$H$5250,"="&amp;data!$B1533,IPO!$J$2:$J$5250,"="&amp;data!$G1533)</f>
        <v>3</v>
      </c>
      <c r="N1533" s="13"/>
      <c r="P1533" s="16">
        <f>COUNTIFS(equity_bonds!$H$2:$H$6414,"="&amp;data!$B1533,equity_bonds!$J$2:$J$6414,"="&amp;data!$G1533)</f>
        <v>1</v>
      </c>
      <c r="Q1533" s="16">
        <f>SUMIFS(equity_bonds!$B$2:$B$6414,equity_bonds!$H$2:$H$6414,"="&amp;data!$B1533,equity_bonds!$J$2:$J$6414,"="&amp;data!$G1533)</f>
        <v>19263.2</v>
      </c>
      <c r="R1533" s="16">
        <f>IF(P1533=1,SUMIFS(equity_bonds!$C$2:$C$6414,equity_bonds!$H$2:$H$6414,"="&amp;data!$B1533,equity_bonds!$J$2:$J$6414,"="&amp;data!$G1533),"")</f>
        <v>41</v>
      </c>
      <c r="S1533" s="16">
        <f>SUMIFS(equity_bonds!$E$2:$E$6414,equity_bonds!$H$2:$H$6414,"="&amp;data!$B1533,equity_bonds!$J$2:$J$6414,"="&amp;data!$G1533)</f>
        <v>0.2</v>
      </c>
      <c r="T1533" s="16">
        <f>SUMIFS(equity_bonds!$F$2:$F$6414,equity_bonds!$H$2:$H$6414,"="&amp;data!$B1533,equity_bonds!$J$2:$J$6414,"="&amp;data!$G1533)</f>
        <v>31</v>
      </c>
      <c r="U1533" s="16"/>
    </row>
    <row r="1534" spans="1:21" x14ac:dyDescent="0.25">
      <c r="A1534">
        <v>153</v>
      </c>
      <c r="B1534">
        <v>2000</v>
      </c>
      <c r="C1534">
        <v>135</v>
      </c>
      <c r="D1534" t="s">
        <v>328</v>
      </c>
      <c r="E1534" t="s">
        <v>121</v>
      </c>
      <c r="F1534" t="s">
        <v>2631</v>
      </c>
      <c r="G1534" t="str">
        <f t="shared" si="23"/>
        <v>Arent Fox</v>
      </c>
      <c r="I1534" s="13">
        <f>COUNTIFS(IPO!$J$2:$J$5250,"="&amp;data!$G1534,IPO!$H$2:$H$5250,"="&amp;data!$B1534)</f>
        <v>1</v>
      </c>
      <c r="J1534" s="13">
        <f>SUMIFS(IPO!$B$2:$B$5250,IPO!$H$2:$H$5250,"="&amp;data!$B1534,IPO!$J$2:$J$5250,"="&amp;data!$G1534)</f>
        <v>40.700000000000003</v>
      </c>
      <c r="K1534" s="13">
        <f>IF(I1534=1,SUMIFS(IPO!$C$2:$C$5250,IPO!$H$2:$H$5250,"="&amp;data!$B1534,IPO!$J$2:$J$5250,"="&amp;data!$G1534),"")</f>
        <v>160</v>
      </c>
      <c r="L1534" s="13">
        <f>SUMIFS(IPO!$E$2:$E$5250,IPO!$H$2:$H$5250,"="&amp;data!$B1534,IPO!$J$2:$J$5250,"="&amp;data!$G1534)</f>
        <v>0</v>
      </c>
      <c r="M1534" s="13">
        <f>SUMIFS(IPO!$F$2:$F$5250,IPO!$H$2:$H$5250,"="&amp;data!$B1534,IPO!$J$2:$J$5250,"="&amp;data!$G1534)</f>
        <v>1</v>
      </c>
      <c r="N1534" s="13"/>
      <c r="P1534" s="16">
        <f>COUNTIFS(equity_bonds!$H$2:$H$6414,"="&amp;data!$B1534,equity_bonds!$J$2:$J$6414,"="&amp;data!$G1534)</f>
        <v>0</v>
      </c>
      <c r="Q1534" s="16">
        <f>SUMIFS(equity_bonds!$B$2:$B$6414,equity_bonds!$H$2:$H$6414,"="&amp;data!$B1534,equity_bonds!$J$2:$J$6414,"="&amp;data!$G1534)</f>
        <v>0</v>
      </c>
      <c r="R1534" s="16" t="str">
        <f>IF(P1534=1,SUMIFS(equity_bonds!$C$2:$C$6414,equity_bonds!$H$2:$H$6414,"="&amp;data!$B1534,equity_bonds!$J$2:$J$6414,"="&amp;data!$G1534),"")</f>
        <v/>
      </c>
      <c r="S1534" s="16">
        <f>SUMIFS(equity_bonds!$E$2:$E$6414,equity_bonds!$H$2:$H$6414,"="&amp;data!$B1534,equity_bonds!$J$2:$J$6414,"="&amp;data!$G1534)</f>
        <v>0</v>
      </c>
      <c r="T1534" s="16">
        <f>SUMIFS(equity_bonds!$F$2:$F$6414,equity_bonds!$H$2:$H$6414,"="&amp;data!$B1534,equity_bonds!$J$2:$J$6414,"="&amp;data!$G1534)</f>
        <v>0</v>
      </c>
      <c r="U1534" s="16"/>
    </row>
    <row r="1535" spans="1:21" x14ac:dyDescent="0.25">
      <c r="A1535">
        <v>166</v>
      </c>
      <c r="B1535">
        <v>2000</v>
      </c>
      <c r="C1535">
        <v>191</v>
      </c>
      <c r="D1535" t="s">
        <v>329</v>
      </c>
      <c r="E1535" t="s">
        <v>247</v>
      </c>
      <c r="F1535" t="s">
        <v>2681</v>
      </c>
      <c r="G1535" t="str">
        <f t="shared" si="23"/>
        <v>Arnold White</v>
      </c>
      <c r="I1535" s="13">
        <f>COUNTIFS(IPO!$J$2:$J$5250,"="&amp;data!$G1535,IPO!$H$2:$H$5250,"="&amp;data!$B1535)</f>
        <v>0</v>
      </c>
      <c r="J1535" s="13">
        <f>SUMIFS(IPO!$B$2:$B$5250,IPO!$H$2:$H$5250,"="&amp;data!$B1535,IPO!$J$2:$J$5250,"="&amp;data!$G1535)</f>
        <v>0</v>
      </c>
      <c r="K1535" s="13" t="str">
        <f>IF(I1535=1,SUMIFS(IPO!$C$2:$C$5250,IPO!$H$2:$H$5250,"="&amp;data!$B1535,IPO!$J$2:$J$5250,"="&amp;data!$G1535),"")</f>
        <v/>
      </c>
      <c r="L1535" s="13">
        <f>SUMIFS(IPO!$E$2:$E$5250,IPO!$H$2:$H$5250,"="&amp;data!$B1535,IPO!$J$2:$J$5250,"="&amp;data!$G1535)</f>
        <v>0</v>
      </c>
      <c r="M1535" s="13">
        <f>SUMIFS(IPO!$F$2:$F$5250,IPO!$H$2:$H$5250,"="&amp;data!$B1535,IPO!$J$2:$J$5250,"="&amp;data!$G1535)</f>
        <v>0</v>
      </c>
      <c r="N1535" s="13"/>
      <c r="P1535" s="16">
        <f>COUNTIFS(equity_bonds!$H$2:$H$6414,"="&amp;data!$B1535,equity_bonds!$J$2:$J$6414,"="&amp;data!$G1535)</f>
        <v>0</v>
      </c>
      <c r="Q1535" s="16">
        <f>SUMIFS(equity_bonds!$B$2:$B$6414,equity_bonds!$H$2:$H$6414,"="&amp;data!$B1535,equity_bonds!$J$2:$J$6414,"="&amp;data!$G1535)</f>
        <v>0</v>
      </c>
      <c r="R1535" s="16" t="str">
        <f>IF(P1535=1,SUMIFS(equity_bonds!$C$2:$C$6414,equity_bonds!$H$2:$H$6414,"="&amp;data!$B1535,equity_bonds!$J$2:$J$6414,"="&amp;data!$G1535),"")</f>
        <v/>
      </c>
      <c r="S1535" s="16">
        <f>SUMIFS(equity_bonds!$E$2:$E$6414,equity_bonds!$H$2:$H$6414,"="&amp;data!$B1535,equity_bonds!$J$2:$J$6414,"="&amp;data!$G1535)</f>
        <v>0</v>
      </c>
      <c r="T1535" s="16">
        <f>SUMIFS(equity_bonds!$F$2:$F$6414,equity_bonds!$H$2:$H$6414,"="&amp;data!$B1535,equity_bonds!$J$2:$J$6414,"="&amp;data!$G1535)</f>
        <v>0</v>
      </c>
      <c r="U1535" s="16"/>
    </row>
    <row r="1536" spans="1:21" x14ac:dyDescent="0.25">
      <c r="A1536">
        <v>182</v>
      </c>
      <c r="B1536">
        <v>2000</v>
      </c>
      <c r="C1536">
        <v>41</v>
      </c>
      <c r="D1536" t="s">
        <v>128</v>
      </c>
      <c r="E1536" t="s">
        <v>7</v>
      </c>
      <c r="F1536" t="s">
        <v>2573</v>
      </c>
      <c r="G1536" t="str">
        <f t="shared" si="23"/>
        <v>Arnold Porter</v>
      </c>
      <c r="I1536" s="13">
        <f>COUNTIFS(IPO!$J$2:$J$5250,"="&amp;data!$G1536,IPO!$H$2:$H$5250,"="&amp;data!$B1536)</f>
        <v>1</v>
      </c>
      <c r="J1536" s="13">
        <f>SUMIFS(IPO!$B$2:$B$5250,IPO!$H$2:$H$5250,"="&amp;data!$B1536,IPO!$J$2:$J$5250,"="&amp;data!$G1536)</f>
        <v>25.9</v>
      </c>
      <c r="K1536" s="13">
        <f>IF(I1536=1,SUMIFS(IPO!$C$2:$C$5250,IPO!$H$2:$H$5250,"="&amp;data!$B1536,IPO!$J$2:$J$5250,"="&amp;data!$G1536),"")</f>
        <v>173</v>
      </c>
      <c r="L1536" s="13">
        <f>SUMIFS(IPO!$E$2:$E$5250,IPO!$H$2:$H$5250,"="&amp;data!$B1536,IPO!$J$2:$J$5250,"="&amp;data!$G1536)</f>
        <v>0</v>
      </c>
      <c r="M1536" s="13">
        <f>SUMIFS(IPO!$F$2:$F$5250,IPO!$H$2:$H$5250,"="&amp;data!$B1536,IPO!$J$2:$J$5250,"="&amp;data!$G1536)</f>
        <v>1</v>
      </c>
      <c r="N1536" s="13"/>
      <c r="P1536" s="16">
        <f>COUNTIFS(equity_bonds!$H$2:$H$6414,"="&amp;data!$B1536,equity_bonds!$J$2:$J$6414,"="&amp;data!$G1536)</f>
        <v>1</v>
      </c>
      <c r="Q1536" s="16">
        <f>SUMIFS(equity_bonds!$B$2:$B$6414,equity_bonds!$H$2:$H$6414,"="&amp;data!$B1536,equity_bonds!$J$2:$J$6414,"="&amp;data!$G1536)</f>
        <v>2205.1999999999998</v>
      </c>
      <c r="R1536" s="16">
        <f>IF(P1536=1,SUMIFS(equity_bonds!$C$2:$C$6414,equity_bonds!$H$2:$H$6414,"="&amp;data!$B1536,equity_bonds!$J$2:$J$6414,"="&amp;data!$G1536),"")</f>
        <v>125</v>
      </c>
      <c r="S1536" s="16">
        <f>SUMIFS(equity_bonds!$E$2:$E$6414,equity_bonds!$H$2:$H$6414,"="&amp;data!$B1536,equity_bonds!$J$2:$J$6414,"="&amp;data!$G1536)</f>
        <v>0</v>
      </c>
      <c r="T1536" s="16">
        <f>SUMIFS(equity_bonds!$F$2:$F$6414,equity_bonds!$H$2:$H$6414,"="&amp;data!$B1536,equity_bonds!$J$2:$J$6414,"="&amp;data!$G1536)</f>
        <v>4</v>
      </c>
      <c r="U1536" s="16"/>
    </row>
    <row r="1537" spans="1:21" x14ac:dyDescent="0.25">
      <c r="A1537">
        <v>208</v>
      </c>
      <c r="B1537">
        <v>2000</v>
      </c>
      <c r="C1537">
        <v>87</v>
      </c>
      <c r="D1537" t="s">
        <v>204</v>
      </c>
      <c r="E1537" t="s">
        <v>213</v>
      </c>
      <c r="F1537" t="s">
        <v>2662</v>
      </c>
      <c r="G1537" t="str">
        <f t="shared" si="23"/>
        <v>Arter Hadden</v>
      </c>
      <c r="I1537" s="13">
        <f>COUNTIFS(IPO!$J$2:$J$5250,"="&amp;data!$G1537,IPO!$H$2:$H$5250,"="&amp;data!$B1537)</f>
        <v>1</v>
      </c>
      <c r="J1537" s="13">
        <f>SUMIFS(IPO!$B$2:$B$5250,IPO!$H$2:$H$5250,"="&amp;data!$B1537,IPO!$J$2:$J$5250,"="&amp;data!$G1537)</f>
        <v>46</v>
      </c>
      <c r="K1537" s="13">
        <f>IF(I1537=1,SUMIFS(IPO!$C$2:$C$5250,IPO!$H$2:$H$5250,"="&amp;data!$B1537,IPO!$J$2:$J$5250,"="&amp;data!$G1537),"")</f>
        <v>154</v>
      </c>
      <c r="L1537" s="13">
        <f>SUMIFS(IPO!$E$2:$E$5250,IPO!$H$2:$H$5250,"="&amp;data!$B1537,IPO!$J$2:$J$5250,"="&amp;data!$G1537)</f>
        <v>0</v>
      </c>
      <c r="M1537" s="13">
        <f>SUMIFS(IPO!$F$2:$F$5250,IPO!$H$2:$H$5250,"="&amp;data!$B1537,IPO!$J$2:$J$5250,"="&amp;data!$G1537)</f>
        <v>1</v>
      </c>
      <c r="N1537" s="13"/>
      <c r="P1537" s="16">
        <f>COUNTIFS(equity_bonds!$H$2:$H$6414,"="&amp;data!$B1537,equity_bonds!$J$2:$J$6414,"="&amp;data!$G1537)</f>
        <v>1</v>
      </c>
      <c r="Q1537" s="16">
        <f>SUMIFS(equity_bonds!$B$2:$B$6414,equity_bonds!$H$2:$H$6414,"="&amp;data!$B1537,equity_bonds!$J$2:$J$6414,"="&amp;data!$G1537)</f>
        <v>8490.4</v>
      </c>
      <c r="R1537" s="16">
        <f>IF(P1537=1,SUMIFS(equity_bonds!$C$2:$C$6414,equity_bonds!$H$2:$H$6414,"="&amp;data!$B1537,equity_bonds!$J$2:$J$6414,"="&amp;data!$G1537),"")</f>
        <v>60</v>
      </c>
      <c r="S1537" s="16">
        <f>SUMIFS(equity_bonds!$E$2:$E$6414,equity_bonds!$H$2:$H$6414,"="&amp;data!$B1537,equity_bonds!$J$2:$J$6414,"="&amp;data!$G1537)</f>
        <v>0.1</v>
      </c>
      <c r="T1537" s="16">
        <f>SUMIFS(equity_bonds!$F$2:$F$6414,equity_bonds!$H$2:$H$6414,"="&amp;data!$B1537,equity_bonds!$J$2:$J$6414,"="&amp;data!$G1537)</f>
        <v>13</v>
      </c>
      <c r="U1537" s="16"/>
    </row>
    <row r="1538" spans="1:21" x14ac:dyDescent="0.25">
      <c r="A1538">
        <v>213</v>
      </c>
      <c r="B1538">
        <v>2000</v>
      </c>
      <c r="C1538">
        <v>184</v>
      </c>
      <c r="D1538" t="s">
        <v>330</v>
      </c>
      <c r="E1538" t="s">
        <v>248</v>
      </c>
      <c r="F1538" t="s">
        <v>2682</v>
      </c>
      <c r="G1538" t="str">
        <f t="shared" si="23"/>
        <v>Baker Daniels</v>
      </c>
      <c r="I1538" s="13">
        <f>COUNTIFS(IPO!$J$2:$J$5250,"="&amp;data!$G1538,IPO!$H$2:$H$5250,"="&amp;data!$B1538)</f>
        <v>1</v>
      </c>
      <c r="J1538" s="13">
        <f>SUMIFS(IPO!$B$2:$B$5250,IPO!$H$2:$H$5250,"="&amp;data!$B1538,IPO!$J$2:$J$5250,"="&amp;data!$G1538)</f>
        <v>105.1</v>
      </c>
      <c r="K1538" s="13">
        <f>IF(I1538=1,SUMIFS(IPO!$C$2:$C$5250,IPO!$H$2:$H$5250,"="&amp;data!$B1538,IPO!$J$2:$J$5250,"="&amp;data!$G1538),"")</f>
        <v>115</v>
      </c>
      <c r="L1538" s="13">
        <f>SUMIFS(IPO!$E$2:$E$5250,IPO!$H$2:$H$5250,"="&amp;data!$B1538,IPO!$J$2:$J$5250,"="&amp;data!$G1538)</f>
        <v>0.1</v>
      </c>
      <c r="M1538" s="13">
        <f>SUMIFS(IPO!$F$2:$F$5250,IPO!$H$2:$H$5250,"="&amp;data!$B1538,IPO!$J$2:$J$5250,"="&amp;data!$G1538)</f>
        <v>2</v>
      </c>
      <c r="N1538" s="13"/>
      <c r="P1538" s="16">
        <f>COUNTIFS(equity_bonds!$H$2:$H$6414,"="&amp;data!$B1538,equity_bonds!$J$2:$J$6414,"="&amp;data!$G1538)</f>
        <v>1</v>
      </c>
      <c r="Q1538" s="16">
        <f>SUMIFS(equity_bonds!$B$2:$B$6414,equity_bonds!$H$2:$H$6414,"="&amp;data!$B1538,equity_bonds!$J$2:$J$6414,"="&amp;data!$G1538)</f>
        <v>9509.6</v>
      </c>
      <c r="R1538" s="16">
        <f>IF(P1538=1,SUMIFS(equity_bonds!$C$2:$C$6414,equity_bonds!$H$2:$H$6414,"="&amp;data!$B1538,equity_bonds!$J$2:$J$6414,"="&amp;data!$G1538),"")</f>
        <v>57</v>
      </c>
      <c r="S1538" s="16">
        <f>SUMIFS(equity_bonds!$E$2:$E$6414,equity_bonds!$H$2:$H$6414,"="&amp;data!$B1538,equity_bonds!$J$2:$J$6414,"="&amp;data!$G1538)</f>
        <v>0.1</v>
      </c>
      <c r="T1538" s="16">
        <f>SUMIFS(equity_bonds!$F$2:$F$6414,equity_bonds!$H$2:$H$6414,"="&amp;data!$B1538,equity_bonds!$J$2:$J$6414,"="&amp;data!$G1538)</f>
        <v>37</v>
      </c>
      <c r="U1538" s="16"/>
    </row>
    <row r="1539" spans="1:21" x14ac:dyDescent="0.25">
      <c r="A1539">
        <v>241</v>
      </c>
      <c r="B1539">
        <v>2000</v>
      </c>
      <c r="C1539">
        <v>63</v>
      </c>
      <c r="D1539" t="s">
        <v>209</v>
      </c>
      <c r="E1539" t="s">
        <v>8</v>
      </c>
      <c r="F1539" t="s">
        <v>2574</v>
      </c>
      <c r="G1539" t="str">
        <f t="shared" si="23"/>
        <v>Baker Hostetler</v>
      </c>
      <c r="I1539" s="13">
        <f>COUNTIFS(IPO!$J$2:$J$5250,"="&amp;data!$G1539,IPO!$H$2:$H$5250,"="&amp;data!$B1539)</f>
        <v>0</v>
      </c>
      <c r="J1539" s="13">
        <f>SUMIFS(IPO!$B$2:$B$5250,IPO!$H$2:$H$5250,"="&amp;data!$B1539,IPO!$J$2:$J$5250,"="&amp;data!$G1539)</f>
        <v>0</v>
      </c>
      <c r="K1539" s="13" t="str">
        <f>IF(I1539=1,SUMIFS(IPO!$C$2:$C$5250,IPO!$H$2:$H$5250,"="&amp;data!$B1539,IPO!$J$2:$J$5250,"="&amp;data!$G1539),"")</f>
        <v/>
      </c>
      <c r="L1539" s="13">
        <f>SUMIFS(IPO!$E$2:$E$5250,IPO!$H$2:$H$5250,"="&amp;data!$B1539,IPO!$J$2:$J$5250,"="&amp;data!$G1539)</f>
        <v>0</v>
      </c>
      <c r="M1539" s="13">
        <f>SUMIFS(IPO!$F$2:$F$5250,IPO!$H$2:$H$5250,"="&amp;data!$B1539,IPO!$J$2:$J$5250,"="&amp;data!$G1539)</f>
        <v>0</v>
      </c>
      <c r="N1539" s="13"/>
      <c r="P1539" s="16">
        <f>COUNTIFS(equity_bonds!$H$2:$H$6414,"="&amp;data!$B1539,equity_bonds!$J$2:$J$6414,"="&amp;data!$G1539)</f>
        <v>1</v>
      </c>
      <c r="Q1539" s="16">
        <f>SUMIFS(equity_bonds!$B$2:$B$6414,equity_bonds!$H$2:$H$6414,"="&amp;data!$B1539,equity_bonds!$J$2:$J$6414,"="&amp;data!$G1539)</f>
        <v>2627.7</v>
      </c>
      <c r="R1539" s="16">
        <f>IF(P1539=1,SUMIFS(equity_bonds!$C$2:$C$6414,equity_bonds!$H$2:$H$6414,"="&amp;data!$B1539,equity_bonds!$J$2:$J$6414,"="&amp;data!$G1539),"")</f>
        <v>114</v>
      </c>
      <c r="S1539" s="16">
        <f>SUMIFS(equity_bonds!$E$2:$E$6414,equity_bonds!$H$2:$H$6414,"="&amp;data!$B1539,equity_bonds!$J$2:$J$6414,"="&amp;data!$G1539)</f>
        <v>0</v>
      </c>
      <c r="T1539" s="16">
        <f>SUMIFS(equity_bonds!$F$2:$F$6414,equity_bonds!$H$2:$H$6414,"="&amp;data!$B1539,equity_bonds!$J$2:$J$6414,"="&amp;data!$G1539)</f>
        <v>7</v>
      </c>
      <c r="U1539" s="16"/>
    </row>
    <row r="1540" spans="1:21" x14ac:dyDescent="0.25">
      <c r="A1540">
        <v>272</v>
      </c>
      <c r="B1540">
        <v>2000</v>
      </c>
      <c r="C1540">
        <v>2</v>
      </c>
      <c r="D1540" t="s">
        <v>60</v>
      </c>
      <c r="E1540" t="s">
        <v>9</v>
      </c>
      <c r="F1540" t="s">
        <v>2575</v>
      </c>
      <c r="G1540" t="str">
        <f t="shared" ref="G1540:G1603" si="24">TRIM(LEFT(SUBSTITUTE(F1540," ",REPT(" ",100)),200))</f>
        <v>Baker McKenzie</v>
      </c>
      <c r="I1540" s="13">
        <f>COUNTIFS(IPO!$J$2:$J$5250,"="&amp;data!$G1540,IPO!$H$2:$H$5250,"="&amp;data!$B1540)</f>
        <v>0</v>
      </c>
      <c r="J1540" s="13">
        <f>SUMIFS(IPO!$B$2:$B$5250,IPO!$H$2:$H$5250,"="&amp;data!$B1540,IPO!$J$2:$J$5250,"="&amp;data!$G1540)</f>
        <v>0</v>
      </c>
      <c r="K1540" s="13" t="str">
        <f>IF(I1540=1,SUMIFS(IPO!$C$2:$C$5250,IPO!$H$2:$H$5250,"="&amp;data!$B1540,IPO!$J$2:$J$5250,"="&amp;data!$G1540),"")</f>
        <v/>
      </c>
      <c r="L1540" s="13">
        <f>SUMIFS(IPO!$E$2:$E$5250,IPO!$H$2:$H$5250,"="&amp;data!$B1540,IPO!$J$2:$J$5250,"="&amp;data!$G1540)</f>
        <v>0</v>
      </c>
      <c r="M1540" s="13">
        <f>SUMIFS(IPO!$F$2:$F$5250,IPO!$H$2:$H$5250,"="&amp;data!$B1540,IPO!$J$2:$J$5250,"="&amp;data!$G1540)</f>
        <v>0</v>
      </c>
      <c r="N1540" s="13"/>
      <c r="P1540" s="16">
        <f>COUNTIFS(equity_bonds!$H$2:$H$6414,"="&amp;data!$B1540,equity_bonds!$J$2:$J$6414,"="&amp;data!$G1540)</f>
        <v>0</v>
      </c>
      <c r="Q1540" s="16">
        <f>SUMIFS(equity_bonds!$B$2:$B$6414,equity_bonds!$H$2:$H$6414,"="&amp;data!$B1540,equity_bonds!$J$2:$J$6414,"="&amp;data!$G1540)</f>
        <v>0</v>
      </c>
      <c r="R1540" s="16" t="str">
        <f>IF(P1540=1,SUMIFS(equity_bonds!$C$2:$C$6414,equity_bonds!$H$2:$H$6414,"="&amp;data!$B1540,equity_bonds!$J$2:$J$6414,"="&amp;data!$G1540),"")</f>
        <v/>
      </c>
      <c r="S1540" s="16">
        <f>SUMIFS(equity_bonds!$E$2:$E$6414,equity_bonds!$H$2:$H$6414,"="&amp;data!$B1540,equity_bonds!$J$2:$J$6414,"="&amp;data!$G1540)</f>
        <v>0</v>
      </c>
      <c r="T1540" s="16">
        <f>SUMIFS(equity_bonds!$F$2:$F$6414,equity_bonds!$H$2:$H$6414,"="&amp;data!$B1540,equity_bonds!$J$2:$J$6414,"="&amp;data!$G1540)</f>
        <v>0</v>
      </c>
      <c r="U1540" s="16"/>
    </row>
    <row r="1541" spans="1:21" x14ac:dyDescent="0.25">
      <c r="A1541">
        <v>303</v>
      </c>
      <c r="B1541">
        <v>2000</v>
      </c>
      <c r="C1541">
        <v>41</v>
      </c>
      <c r="D1541" t="s">
        <v>190</v>
      </c>
      <c r="E1541" t="s">
        <v>10</v>
      </c>
      <c r="F1541" t="s">
        <v>10</v>
      </c>
      <c r="G1541" t="str">
        <f t="shared" si="24"/>
        <v>Baker Botts</v>
      </c>
      <c r="I1541" s="13">
        <f>COUNTIFS(IPO!$J$2:$J$5250,"="&amp;data!$G1541,IPO!$H$2:$H$5250,"="&amp;data!$B1541)</f>
        <v>1</v>
      </c>
      <c r="J1541" s="13">
        <f>SUMIFS(IPO!$B$2:$B$5250,IPO!$H$2:$H$5250,"="&amp;data!$B1541,IPO!$J$2:$J$5250,"="&amp;data!$G1541)</f>
        <v>194.3</v>
      </c>
      <c r="K1541" s="13">
        <f>IF(I1541=1,SUMIFS(IPO!$C$2:$C$5250,IPO!$H$2:$H$5250,"="&amp;data!$B1541,IPO!$J$2:$J$5250,"="&amp;data!$G1541),"")</f>
        <v>71</v>
      </c>
      <c r="L1541" s="13">
        <f>SUMIFS(IPO!$E$2:$E$5250,IPO!$H$2:$H$5250,"="&amp;data!$B1541,IPO!$J$2:$J$5250,"="&amp;data!$G1541)</f>
        <v>0.1</v>
      </c>
      <c r="M1541" s="13">
        <f>SUMIFS(IPO!$F$2:$F$5250,IPO!$H$2:$H$5250,"="&amp;data!$B1541,IPO!$J$2:$J$5250,"="&amp;data!$G1541)</f>
        <v>2</v>
      </c>
      <c r="N1541" s="13"/>
      <c r="P1541" s="16">
        <f>COUNTIFS(equity_bonds!$H$2:$H$6414,"="&amp;data!$B1541,equity_bonds!$J$2:$J$6414,"="&amp;data!$G1541)</f>
        <v>1</v>
      </c>
      <c r="Q1541" s="16">
        <f>SUMIFS(equity_bonds!$B$2:$B$6414,equity_bonds!$H$2:$H$6414,"="&amp;data!$B1541,equity_bonds!$J$2:$J$6414,"="&amp;data!$G1541)</f>
        <v>42755.8</v>
      </c>
      <c r="R1541" s="16">
        <f>IF(P1541=1,SUMIFS(equity_bonds!$C$2:$C$6414,equity_bonds!$H$2:$H$6414,"="&amp;data!$B1541,equity_bonds!$J$2:$J$6414,"="&amp;data!$G1541),"")</f>
        <v>23</v>
      </c>
      <c r="S1541" s="16">
        <f>SUMIFS(equity_bonds!$E$2:$E$6414,equity_bonds!$H$2:$H$6414,"="&amp;data!$B1541,equity_bonds!$J$2:$J$6414,"="&amp;data!$G1541)</f>
        <v>0.4</v>
      </c>
      <c r="T1541" s="16">
        <f>SUMIFS(equity_bonds!$F$2:$F$6414,equity_bonds!$H$2:$H$6414,"="&amp;data!$B1541,equity_bonds!$J$2:$J$6414,"="&amp;data!$G1541)</f>
        <v>29</v>
      </c>
      <c r="U1541" s="16"/>
    </row>
    <row r="1542" spans="1:21" x14ac:dyDescent="0.25">
      <c r="A1542">
        <v>320</v>
      </c>
      <c r="B1542">
        <v>2000</v>
      </c>
      <c r="C1542">
        <v>183</v>
      </c>
      <c r="D1542" t="s">
        <v>5</v>
      </c>
      <c r="E1542" t="s">
        <v>331</v>
      </c>
      <c r="F1542" t="s">
        <v>2739</v>
      </c>
      <c r="G1542" t="str">
        <f t="shared" si="24"/>
        <v>Baker Donelson</v>
      </c>
      <c r="I1542" s="13">
        <f>COUNTIFS(IPO!$J$2:$J$5250,"="&amp;data!$G1542,IPO!$H$2:$H$5250,"="&amp;data!$B1542)</f>
        <v>1</v>
      </c>
      <c r="J1542" s="13">
        <f>SUMIFS(IPO!$B$2:$B$5250,IPO!$H$2:$H$5250,"="&amp;data!$B1542,IPO!$J$2:$J$5250,"="&amp;data!$G1542)</f>
        <v>151.19999999999999</v>
      </c>
      <c r="K1542" s="13">
        <f>IF(I1542=1,SUMIFS(IPO!$C$2:$C$5250,IPO!$H$2:$H$5250,"="&amp;data!$B1542,IPO!$J$2:$J$5250,"="&amp;data!$G1542),"")</f>
        <v>88</v>
      </c>
      <c r="L1542" s="13">
        <f>SUMIFS(IPO!$E$2:$E$5250,IPO!$H$2:$H$5250,"="&amp;data!$B1542,IPO!$J$2:$J$5250,"="&amp;data!$G1542)</f>
        <v>0.1</v>
      </c>
      <c r="M1542" s="13">
        <f>SUMIFS(IPO!$F$2:$F$5250,IPO!$H$2:$H$5250,"="&amp;data!$B1542,IPO!$J$2:$J$5250,"="&amp;data!$G1542)</f>
        <v>1</v>
      </c>
      <c r="N1542" s="13"/>
      <c r="P1542" s="16">
        <f>COUNTIFS(equity_bonds!$H$2:$H$6414,"="&amp;data!$B1542,equity_bonds!$J$2:$J$6414,"="&amp;data!$G1542)</f>
        <v>0</v>
      </c>
      <c r="Q1542" s="16">
        <f>SUMIFS(equity_bonds!$B$2:$B$6414,equity_bonds!$H$2:$H$6414,"="&amp;data!$B1542,equity_bonds!$J$2:$J$6414,"="&amp;data!$G1542)</f>
        <v>0</v>
      </c>
      <c r="R1542" s="16" t="str">
        <f>IF(P1542=1,SUMIFS(equity_bonds!$C$2:$C$6414,equity_bonds!$H$2:$H$6414,"="&amp;data!$B1542,equity_bonds!$J$2:$J$6414,"="&amp;data!$G1542),"")</f>
        <v/>
      </c>
      <c r="S1542" s="16">
        <f>SUMIFS(equity_bonds!$E$2:$E$6414,equity_bonds!$H$2:$H$6414,"="&amp;data!$B1542,equity_bonds!$J$2:$J$6414,"="&amp;data!$G1542)</f>
        <v>0</v>
      </c>
      <c r="T1542" s="16">
        <f>SUMIFS(equity_bonds!$F$2:$F$6414,equity_bonds!$H$2:$H$6414,"="&amp;data!$B1542,equity_bonds!$J$2:$J$6414,"="&amp;data!$G1542)</f>
        <v>0</v>
      </c>
      <c r="U1542" s="16"/>
    </row>
    <row r="1543" spans="1:21" x14ac:dyDescent="0.25">
      <c r="A1543">
        <v>345</v>
      </c>
      <c r="B1543">
        <v>2000</v>
      </c>
      <c r="C1543">
        <v>106</v>
      </c>
      <c r="D1543" t="s">
        <v>332</v>
      </c>
      <c r="E1543" t="s">
        <v>237</v>
      </c>
      <c r="F1543" t="s">
        <v>2674</v>
      </c>
      <c r="G1543" t="str">
        <f t="shared" si="24"/>
        <v>Ballard Spahr</v>
      </c>
      <c r="I1543" s="13">
        <f>COUNTIFS(IPO!$J$2:$J$5250,"="&amp;data!$G1543,IPO!$H$2:$H$5250,"="&amp;data!$B1543)</f>
        <v>0</v>
      </c>
      <c r="J1543" s="13">
        <f>SUMIFS(IPO!$B$2:$B$5250,IPO!$H$2:$H$5250,"="&amp;data!$B1543,IPO!$J$2:$J$5250,"="&amp;data!$G1543)</f>
        <v>0</v>
      </c>
      <c r="K1543" s="13" t="str">
        <f>IF(I1543=1,SUMIFS(IPO!$C$2:$C$5250,IPO!$H$2:$H$5250,"="&amp;data!$B1543,IPO!$J$2:$J$5250,"="&amp;data!$G1543),"")</f>
        <v/>
      </c>
      <c r="L1543" s="13">
        <f>SUMIFS(IPO!$E$2:$E$5250,IPO!$H$2:$H$5250,"="&amp;data!$B1543,IPO!$J$2:$J$5250,"="&amp;data!$G1543)</f>
        <v>0</v>
      </c>
      <c r="M1543" s="13">
        <f>SUMIFS(IPO!$F$2:$F$5250,IPO!$H$2:$H$5250,"="&amp;data!$B1543,IPO!$J$2:$J$5250,"="&amp;data!$G1543)</f>
        <v>0</v>
      </c>
      <c r="N1543" s="13"/>
      <c r="P1543" s="16">
        <f>COUNTIFS(equity_bonds!$H$2:$H$6414,"="&amp;data!$B1543,equity_bonds!$J$2:$J$6414,"="&amp;data!$G1543)</f>
        <v>1</v>
      </c>
      <c r="Q1543" s="16">
        <f>SUMIFS(equity_bonds!$B$2:$B$6414,equity_bonds!$H$2:$H$6414,"="&amp;data!$B1543,equity_bonds!$J$2:$J$6414,"="&amp;data!$G1543)</f>
        <v>40792.1</v>
      </c>
      <c r="R1543" s="16">
        <f>IF(P1543=1,SUMIFS(equity_bonds!$C$2:$C$6414,equity_bonds!$H$2:$H$6414,"="&amp;data!$B1543,equity_bonds!$J$2:$J$6414,"="&amp;data!$G1543),"")</f>
        <v>25</v>
      </c>
      <c r="S1543" s="16">
        <f>SUMIFS(equity_bonds!$E$2:$E$6414,equity_bonds!$H$2:$H$6414,"="&amp;data!$B1543,equity_bonds!$J$2:$J$6414,"="&amp;data!$G1543)</f>
        <v>0.4</v>
      </c>
      <c r="T1543" s="16">
        <f>SUMIFS(equity_bonds!$F$2:$F$6414,equity_bonds!$H$2:$H$6414,"="&amp;data!$B1543,equity_bonds!$J$2:$J$6414,"="&amp;data!$G1543)</f>
        <v>12</v>
      </c>
      <c r="U1543" s="16"/>
    </row>
    <row r="1544" spans="1:21" x14ac:dyDescent="0.25">
      <c r="A1544">
        <v>356</v>
      </c>
      <c r="B1544">
        <v>2000</v>
      </c>
      <c r="C1544">
        <v>167</v>
      </c>
      <c r="D1544" t="s">
        <v>333</v>
      </c>
      <c r="E1544" t="s">
        <v>249</v>
      </c>
      <c r="F1544" t="s">
        <v>2683</v>
      </c>
      <c r="G1544" t="str">
        <f t="shared" si="24"/>
        <v>Barnes Thornburg</v>
      </c>
      <c r="I1544" s="13">
        <f>COUNTIFS(IPO!$J$2:$J$5250,"="&amp;data!$G1544,IPO!$H$2:$H$5250,"="&amp;data!$B1544)</f>
        <v>0</v>
      </c>
      <c r="J1544" s="13">
        <f>SUMIFS(IPO!$B$2:$B$5250,IPO!$H$2:$H$5250,"="&amp;data!$B1544,IPO!$J$2:$J$5250,"="&amp;data!$G1544)</f>
        <v>0</v>
      </c>
      <c r="K1544" s="13" t="str">
        <f>IF(I1544=1,SUMIFS(IPO!$C$2:$C$5250,IPO!$H$2:$H$5250,"="&amp;data!$B1544,IPO!$J$2:$J$5250,"="&amp;data!$G1544),"")</f>
        <v/>
      </c>
      <c r="L1544" s="13">
        <f>SUMIFS(IPO!$E$2:$E$5250,IPO!$H$2:$H$5250,"="&amp;data!$B1544,IPO!$J$2:$J$5250,"="&amp;data!$G1544)</f>
        <v>0</v>
      </c>
      <c r="M1544" s="13">
        <f>SUMIFS(IPO!$F$2:$F$5250,IPO!$H$2:$H$5250,"="&amp;data!$B1544,IPO!$J$2:$J$5250,"="&amp;data!$G1544)</f>
        <v>0</v>
      </c>
      <c r="N1544" s="13"/>
      <c r="P1544" s="16">
        <f>COUNTIFS(equity_bonds!$H$2:$H$6414,"="&amp;data!$B1544,equity_bonds!$J$2:$J$6414,"="&amp;data!$G1544)</f>
        <v>1</v>
      </c>
      <c r="Q1544" s="16">
        <f>SUMIFS(equity_bonds!$B$2:$B$6414,equity_bonds!$H$2:$H$6414,"="&amp;data!$B1544,equity_bonds!$J$2:$J$6414,"="&amp;data!$G1544)</f>
        <v>8968.4</v>
      </c>
      <c r="R1544" s="16">
        <f>IF(P1544=1,SUMIFS(equity_bonds!$C$2:$C$6414,equity_bonds!$H$2:$H$6414,"="&amp;data!$B1544,equity_bonds!$J$2:$J$6414,"="&amp;data!$G1544),"")</f>
        <v>58</v>
      </c>
      <c r="S1544" s="16">
        <f>SUMIFS(equity_bonds!$E$2:$E$6414,equity_bonds!$H$2:$H$6414,"="&amp;data!$B1544,equity_bonds!$J$2:$J$6414,"="&amp;data!$G1544)</f>
        <v>0.1</v>
      </c>
      <c r="T1544" s="16">
        <f>SUMIFS(equity_bonds!$F$2:$F$6414,equity_bonds!$H$2:$H$6414,"="&amp;data!$B1544,equity_bonds!$J$2:$J$6414,"="&amp;data!$G1544)</f>
        <v>8</v>
      </c>
      <c r="U1544" s="16"/>
    </row>
    <row r="1545" spans="1:21" x14ac:dyDescent="0.25">
      <c r="A1545">
        <v>373</v>
      </c>
      <c r="B1545">
        <v>2000</v>
      </c>
      <c r="C1545">
        <v>177</v>
      </c>
      <c r="D1545" t="s">
        <v>334</v>
      </c>
      <c r="E1545" t="s">
        <v>250</v>
      </c>
      <c r="F1545" t="s">
        <v>250</v>
      </c>
      <c r="G1545" t="str">
        <f t="shared" si="24"/>
        <v>Battle Fowler</v>
      </c>
      <c r="I1545" s="13">
        <f>COUNTIFS(IPO!$J$2:$J$5250,"="&amp;data!$G1545,IPO!$H$2:$H$5250,"="&amp;data!$B1545)</f>
        <v>0</v>
      </c>
      <c r="J1545" s="13">
        <f>SUMIFS(IPO!$B$2:$B$5250,IPO!$H$2:$H$5250,"="&amp;data!$B1545,IPO!$J$2:$J$5250,"="&amp;data!$G1545)</f>
        <v>0</v>
      </c>
      <c r="K1545" s="13" t="str">
        <f>IF(I1545=1,SUMIFS(IPO!$C$2:$C$5250,IPO!$H$2:$H$5250,"="&amp;data!$B1545,IPO!$J$2:$J$5250,"="&amp;data!$G1545),"")</f>
        <v/>
      </c>
      <c r="L1545" s="13">
        <f>SUMIFS(IPO!$E$2:$E$5250,IPO!$H$2:$H$5250,"="&amp;data!$B1545,IPO!$J$2:$J$5250,"="&amp;data!$G1545)</f>
        <v>0</v>
      </c>
      <c r="M1545" s="13">
        <f>SUMIFS(IPO!$F$2:$F$5250,IPO!$H$2:$H$5250,"="&amp;data!$B1545,IPO!$J$2:$J$5250,"="&amp;data!$G1545)</f>
        <v>0</v>
      </c>
      <c r="N1545" s="13"/>
      <c r="P1545" s="16">
        <f>COUNTIFS(equity_bonds!$H$2:$H$6414,"="&amp;data!$B1545,equity_bonds!$J$2:$J$6414,"="&amp;data!$G1545)</f>
        <v>0</v>
      </c>
      <c r="Q1545" s="16">
        <f>SUMIFS(equity_bonds!$B$2:$B$6414,equity_bonds!$H$2:$H$6414,"="&amp;data!$B1545,equity_bonds!$J$2:$J$6414,"="&amp;data!$G1545)</f>
        <v>0</v>
      </c>
      <c r="R1545" s="16" t="str">
        <f>IF(P1545=1,SUMIFS(equity_bonds!$C$2:$C$6414,equity_bonds!$H$2:$H$6414,"="&amp;data!$B1545,equity_bonds!$J$2:$J$6414,"="&amp;data!$G1545),"")</f>
        <v/>
      </c>
      <c r="S1545" s="16">
        <f>SUMIFS(equity_bonds!$E$2:$E$6414,equity_bonds!$H$2:$H$6414,"="&amp;data!$B1545,equity_bonds!$J$2:$J$6414,"="&amp;data!$G1545)</f>
        <v>0</v>
      </c>
      <c r="T1545" s="16">
        <f>SUMIFS(equity_bonds!$F$2:$F$6414,equity_bonds!$H$2:$H$6414,"="&amp;data!$B1545,equity_bonds!$J$2:$J$6414,"="&amp;data!$G1545)</f>
        <v>0</v>
      </c>
      <c r="U1545" s="16"/>
    </row>
    <row r="1546" spans="1:21" x14ac:dyDescent="0.25">
      <c r="A1546">
        <v>375</v>
      </c>
      <c r="B1546">
        <v>2000</v>
      </c>
      <c r="C1546">
        <v>195</v>
      </c>
      <c r="D1546" t="s">
        <v>335</v>
      </c>
      <c r="E1546" t="s">
        <v>251</v>
      </c>
      <c r="F1546" t="s">
        <v>2684</v>
      </c>
      <c r="G1546" t="str">
        <f t="shared" si="24"/>
        <v>Bell Boyd</v>
      </c>
      <c r="I1546" s="13">
        <f>COUNTIFS(IPO!$J$2:$J$5250,"="&amp;data!$G1546,IPO!$H$2:$H$5250,"="&amp;data!$B1546)</f>
        <v>1</v>
      </c>
      <c r="J1546" s="13">
        <f>SUMIFS(IPO!$B$2:$B$5250,IPO!$H$2:$H$5250,"="&amp;data!$B1546,IPO!$J$2:$J$5250,"="&amp;data!$G1546)</f>
        <v>1266.5</v>
      </c>
      <c r="K1546" s="13">
        <f>IF(I1546=1,SUMIFS(IPO!$C$2:$C$5250,IPO!$H$2:$H$5250,"="&amp;data!$B1546,IPO!$J$2:$J$5250,"="&amp;data!$G1546),"")</f>
        <v>29</v>
      </c>
      <c r="L1546" s="13">
        <f>SUMIFS(IPO!$E$2:$E$5250,IPO!$H$2:$H$5250,"="&amp;data!$B1546,IPO!$J$2:$J$5250,"="&amp;data!$G1546)</f>
        <v>0.8</v>
      </c>
      <c r="M1546" s="13">
        <f>SUMIFS(IPO!$F$2:$F$5250,IPO!$H$2:$H$5250,"="&amp;data!$B1546,IPO!$J$2:$J$5250,"="&amp;data!$G1546)</f>
        <v>16</v>
      </c>
      <c r="N1546" s="13"/>
      <c r="P1546" s="16">
        <f>COUNTIFS(equity_bonds!$H$2:$H$6414,"="&amp;data!$B1546,equity_bonds!$J$2:$J$6414,"="&amp;data!$G1546)</f>
        <v>1</v>
      </c>
      <c r="Q1546" s="16">
        <f>SUMIFS(equity_bonds!$B$2:$B$6414,equity_bonds!$H$2:$H$6414,"="&amp;data!$B1546,equity_bonds!$J$2:$J$6414,"="&amp;data!$G1546)</f>
        <v>1266.5</v>
      </c>
      <c r="R1546" s="16">
        <f>IF(P1546=1,SUMIFS(equity_bonds!$C$2:$C$6414,equity_bonds!$H$2:$H$6414,"="&amp;data!$B1546,equity_bonds!$J$2:$J$6414,"="&amp;data!$G1546),"")</f>
        <v>155</v>
      </c>
      <c r="S1546" s="16">
        <f>SUMIFS(equity_bonds!$E$2:$E$6414,equity_bonds!$H$2:$H$6414,"="&amp;data!$B1546,equity_bonds!$J$2:$J$6414,"="&amp;data!$G1546)</f>
        <v>0</v>
      </c>
      <c r="T1546" s="16">
        <f>SUMIFS(equity_bonds!$F$2:$F$6414,equity_bonds!$H$2:$H$6414,"="&amp;data!$B1546,equity_bonds!$J$2:$J$6414,"="&amp;data!$G1546)</f>
        <v>16</v>
      </c>
      <c r="U1546" s="16"/>
    </row>
    <row r="1547" spans="1:21" x14ac:dyDescent="0.25">
      <c r="A1547">
        <v>390</v>
      </c>
      <c r="B1547">
        <v>2000</v>
      </c>
      <c r="C1547">
        <v>81</v>
      </c>
      <c r="D1547" t="s">
        <v>191</v>
      </c>
      <c r="E1547" t="s">
        <v>214</v>
      </c>
      <c r="F1547" t="s">
        <v>2663</v>
      </c>
      <c r="G1547" t="str">
        <f t="shared" si="24"/>
        <v>Bingham Dana</v>
      </c>
      <c r="I1547" s="13">
        <f>COUNTIFS(IPO!$J$2:$J$5250,"="&amp;data!$G1547,IPO!$H$2:$H$5250,"="&amp;data!$B1547)</f>
        <v>2</v>
      </c>
      <c r="J1547" s="13">
        <f>SUMIFS(IPO!$B$2:$B$5250,IPO!$H$2:$H$5250,"="&amp;data!$B1547,IPO!$J$2:$J$5250,"="&amp;data!$G1547)</f>
        <v>289.89999999999998</v>
      </c>
      <c r="K1547" s="13" t="str">
        <f>IF(I1547=1,SUMIFS(IPO!$C$2:$C$5250,IPO!$H$2:$H$5250,"="&amp;data!$B1547,IPO!$J$2:$J$5250,"="&amp;data!$G1547),"")</f>
        <v/>
      </c>
      <c r="L1547" s="13">
        <f>SUMIFS(IPO!$E$2:$E$5250,IPO!$H$2:$H$5250,"="&amp;data!$B1547,IPO!$J$2:$J$5250,"="&amp;data!$G1547)</f>
        <v>0.2</v>
      </c>
      <c r="M1547" s="13">
        <f>SUMIFS(IPO!$F$2:$F$5250,IPO!$H$2:$H$5250,"="&amp;data!$B1547,IPO!$J$2:$J$5250,"="&amp;data!$G1547)</f>
        <v>3</v>
      </c>
      <c r="N1547" s="13"/>
      <c r="P1547" s="16">
        <f>COUNTIFS(equity_bonds!$H$2:$H$6414,"="&amp;data!$B1547,equity_bonds!$J$2:$J$6414,"="&amp;data!$G1547)</f>
        <v>0</v>
      </c>
      <c r="Q1547" s="16">
        <f>SUMIFS(equity_bonds!$B$2:$B$6414,equity_bonds!$H$2:$H$6414,"="&amp;data!$B1547,equity_bonds!$J$2:$J$6414,"="&amp;data!$G1547)</f>
        <v>0</v>
      </c>
      <c r="R1547" s="16" t="str">
        <f>IF(P1547=1,SUMIFS(equity_bonds!$C$2:$C$6414,equity_bonds!$H$2:$H$6414,"="&amp;data!$B1547,equity_bonds!$J$2:$J$6414,"="&amp;data!$G1547),"")</f>
        <v/>
      </c>
      <c r="S1547" s="16">
        <f>SUMIFS(equity_bonds!$E$2:$E$6414,equity_bonds!$H$2:$H$6414,"="&amp;data!$B1547,equity_bonds!$J$2:$J$6414,"="&amp;data!$G1547)</f>
        <v>0</v>
      </c>
      <c r="T1547" s="16">
        <f>SUMIFS(equity_bonds!$F$2:$F$6414,equity_bonds!$H$2:$H$6414,"="&amp;data!$B1547,equity_bonds!$J$2:$J$6414,"="&amp;data!$G1547)</f>
        <v>0</v>
      </c>
      <c r="U1547" s="16"/>
    </row>
    <row r="1548" spans="1:21" x14ac:dyDescent="0.25">
      <c r="A1548">
        <v>407</v>
      </c>
      <c r="B1548">
        <v>2000</v>
      </c>
      <c r="C1548">
        <v>182</v>
      </c>
      <c r="D1548" t="s">
        <v>336</v>
      </c>
      <c r="E1548" t="s">
        <v>252</v>
      </c>
      <c r="F1548" t="s">
        <v>252</v>
      </c>
      <c r="G1548" t="str">
        <f t="shared" si="24"/>
        <v>Blackwell Sanders</v>
      </c>
      <c r="I1548" s="13">
        <f>COUNTIFS(IPO!$J$2:$J$5250,"="&amp;data!$G1548,IPO!$H$2:$H$5250,"="&amp;data!$B1548)</f>
        <v>1</v>
      </c>
      <c r="J1548" s="13">
        <f>SUMIFS(IPO!$B$2:$B$5250,IPO!$H$2:$H$5250,"="&amp;data!$B1548,IPO!$J$2:$J$5250,"="&amp;data!$G1548)</f>
        <v>85.2</v>
      </c>
      <c r="K1548" s="13">
        <f>IF(I1548=1,SUMIFS(IPO!$C$2:$C$5250,IPO!$H$2:$H$5250,"="&amp;data!$B1548,IPO!$J$2:$J$5250,"="&amp;data!$G1548),"")</f>
        <v>121</v>
      </c>
      <c r="L1548" s="13">
        <f>SUMIFS(IPO!$E$2:$E$5250,IPO!$H$2:$H$5250,"="&amp;data!$B1548,IPO!$J$2:$J$5250,"="&amp;data!$G1548)</f>
        <v>0.1</v>
      </c>
      <c r="M1548" s="13">
        <f>SUMIFS(IPO!$F$2:$F$5250,IPO!$H$2:$H$5250,"="&amp;data!$B1548,IPO!$J$2:$J$5250,"="&amp;data!$G1548)</f>
        <v>1</v>
      </c>
      <c r="N1548" s="13"/>
      <c r="P1548" s="16">
        <f>COUNTIFS(equity_bonds!$H$2:$H$6414,"="&amp;data!$B1548,equity_bonds!$J$2:$J$6414,"="&amp;data!$G1548)</f>
        <v>1</v>
      </c>
      <c r="Q1548" s="16">
        <f>SUMIFS(equity_bonds!$B$2:$B$6414,equity_bonds!$H$2:$H$6414,"="&amp;data!$B1548,equity_bonds!$J$2:$J$6414,"="&amp;data!$G1548)</f>
        <v>1554.2</v>
      </c>
      <c r="R1548" s="16">
        <f>IF(P1548=1,SUMIFS(equity_bonds!$C$2:$C$6414,equity_bonds!$H$2:$H$6414,"="&amp;data!$B1548,equity_bonds!$J$2:$J$6414,"="&amp;data!$G1548),"")</f>
        <v>144</v>
      </c>
      <c r="S1548" s="16">
        <f>SUMIFS(equity_bonds!$E$2:$E$6414,equity_bonds!$H$2:$H$6414,"="&amp;data!$B1548,equity_bonds!$J$2:$J$6414,"="&amp;data!$G1548)</f>
        <v>0</v>
      </c>
      <c r="T1548" s="16">
        <f>SUMIFS(equity_bonds!$F$2:$F$6414,equity_bonds!$H$2:$H$6414,"="&amp;data!$B1548,equity_bonds!$J$2:$J$6414,"="&amp;data!$G1548)</f>
        <v>5</v>
      </c>
      <c r="U1548" s="16"/>
    </row>
    <row r="1549" spans="1:21" x14ac:dyDescent="0.25">
      <c r="A1549">
        <v>430</v>
      </c>
      <c r="B1549">
        <v>2000</v>
      </c>
      <c r="C1549">
        <v>121</v>
      </c>
      <c r="D1549" t="s">
        <v>337</v>
      </c>
      <c r="E1549" t="s">
        <v>124</v>
      </c>
      <c r="F1549" t="s">
        <v>2632</v>
      </c>
      <c r="G1549" t="str">
        <f t="shared" si="24"/>
        <v>Blank Rome</v>
      </c>
      <c r="I1549" s="13">
        <f>COUNTIFS(IPO!$J$2:$J$5250,"="&amp;data!$G1549,IPO!$H$2:$H$5250,"="&amp;data!$B1549)</f>
        <v>0</v>
      </c>
      <c r="J1549" s="13">
        <f>SUMIFS(IPO!$B$2:$B$5250,IPO!$H$2:$H$5250,"="&amp;data!$B1549,IPO!$J$2:$J$5250,"="&amp;data!$G1549)</f>
        <v>0</v>
      </c>
      <c r="K1549" s="13" t="str">
        <f>IF(I1549=1,SUMIFS(IPO!$C$2:$C$5250,IPO!$H$2:$H$5250,"="&amp;data!$B1549,IPO!$J$2:$J$5250,"="&amp;data!$G1549),"")</f>
        <v/>
      </c>
      <c r="L1549" s="13">
        <f>SUMIFS(IPO!$E$2:$E$5250,IPO!$H$2:$H$5250,"="&amp;data!$B1549,IPO!$J$2:$J$5250,"="&amp;data!$G1549)</f>
        <v>0</v>
      </c>
      <c r="M1549" s="13">
        <f>SUMIFS(IPO!$F$2:$F$5250,IPO!$H$2:$H$5250,"="&amp;data!$B1549,IPO!$J$2:$J$5250,"="&amp;data!$G1549)</f>
        <v>0</v>
      </c>
      <c r="N1549" s="13"/>
      <c r="P1549" s="16">
        <f>COUNTIFS(equity_bonds!$H$2:$H$6414,"="&amp;data!$B1549,equity_bonds!$J$2:$J$6414,"="&amp;data!$G1549)</f>
        <v>1</v>
      </c>
      <c r="Q1549" s="16">
        <f>SUMIFS(equity_bonds!$B$2:$B$6414,equity_bonds!$H$2:$H$6414,"="&amp;data!$B1549,equity_bonds!$J$2:$J$6414,"="&amp;data!$G1549)</f>
        <v>737.8</v>
      </c>
      <c r="R1549" s="16">
        <f>IF(P1549=1,SUMIFS(equity_bonds!$C$2:$C$6414,equity_bonds!$H$2:$H$6414,"="&amp;data!$B1549,equity_bonds!$J$2:$J$6414,"="&amp;data!$G1549),"")</f>
        <v>190</v>
      </c>
      <c r="S1549" s="16">
        <f>SUMIFS(equity_bonds!$E$2:$E$6414,equity_bonds!$H$2:$H$6414,"="&amp;data!$B1549,equity_bonds!$J$2:$J$6414,"="&amp;data!$G1549)</f>
        <v>0</v>
      </c>
      <c r="T1549" s="16">
        <f>SUMIFS(equity_bonds!$F$2:$F$6414,equity_bonds!$H$2:$H$6414,"="&amp;data!$B1549,equity_bonds!$J$2:$J$6414,"="&amp;data!$G1549)</f>
        <v>2</v>
      </c>
      <c r="U1549" s="16"/>
    </row>
    <row r="1550" spans="1:21" x14ac:dyDescent="0.25">
      <c r="A1550">
        <v>460</v>
      </c>
      <c r="B1550">
        <v>2000</v>
      </c>
      <c r="C1550">
        <v>142</v>
      </c>
      <c r="D1550" t="s">
        <v>338</v>
      </c>
      <c r="E1550" t="s">
        <v>254</v>
      </c>
      <c r="F1550" t="s">
        <v>2686</v>
      </c>
      <c r="G1550" t="str">
        <f t="shared" si="24"/>
        <v>Bracewell Patterson</v>
      </c>
      <c r="I1550" s="13">
        <f>COUNTIFS(IPO!$J$2:$J$5250,"="&amp;data!$G1550,IPO!$H$2:$H$5250,"="&amp;data!$B1550)</f>
        <v>0</v>
      </c>
      <c r="J1550" s="13">
        <f>SUMIFS(IPO!$B$2:$B$5250,IPO!$H$2:$H$5250,"="&amp;data!$B1550,IPO!$J$2:$J$5250,"="&amp;data!$G1550)</f>
        <v>0</v>
      </c>
      <c r="K1550" s="13" t="str">
        <f>IF(I1550=1,SUMIFS(IPO!$C$2:$C$5250,IPO!$H$2:$H$5250,"="&amp;data!$B1550,IPO!$J$2:$J$5250,"="&amp;data!$G1550),"")</f>
        <v/>
      </c>
      <c r="L1550" s="13">
        <f>SUMIFS(IPO!$E$2:$E$5250,IPO!$H$2:$H$5250,"="&amp;data!$B1550,IPO!$J$2:$J$5250,"="&amp;data!$G1550)</f>
        <v>0</v>
      </c>
      <c r="M1550" s="13">
        <f>SUMIFS(IPO!$F$2:$F$5250,IPO!$H$2:$H$5250,"="&amp;data!$B1550,IPO!$J$2:$J$5250,"="&amp;data!$G1550)</f>
        <v>0</v>
      </c>
      <c r="N1550" s="13"/>
      <c r="P1550" s="16">
        <f>COUNTIFS(equity_bonds!$H$2:$H$6414,"="&amp;data!$B1550,equity_bonds!$J$2:$J$6414,"="&amp;data!$G1550)</f>
        <v>0</v>
      </c>
      <c r="Q1550" s="16">
        <f>SUMIFS(equity_bonds!$B$2:$B$6414,equity_bonds!$H$2:$H$6414,"="&amp;data!$B1550,equity_bonds!$J$2:$J$6414,"="&amp;data!$G1550)</f>
        <v>0</v>
      </c>
      <c r="R1550" s="16" t="str">
        <f>IF(P1550=1,SUMIFS(equity_bonds!$C$2:$C$6414,equity_bonds!$H$2:$H$6414,"="&amp;data!$B1550,equity_bonds!$J$2:$J$6414,"="&amp;data!$G1550),"")</f>
        <v/>
      </c>
      <c r="S1550" s="16">
        <f>SUMIFS(equity_bonds!$E$2:$E$6414,equity_bonds!$H$2:$H$6414,"="&amp;data!$B1550,equity_bonds!$J$2:$J$6414,"="&amp;data!$G1550)</f>
        <v>0</v>
      </c>
      <c r="T1550" s="16">
        <f>SUMIFS(equity_bonds!$F$2:$F$6414,equity_bonds!$H$2:$H$6414,"="&amp;data!$B1550,equity_bonds!$J$2:$J$6414,"="&amp;data!$G1550)</f>
        <v>0</v>
      </c>
      <c r="U1550" s="16"/>
    </row>
    <row r="1551" spans="1:21" x14ac:dyDescent="0.25">
      <c r="A1551">
        <v>488</v>
      </c>
      <c r="B1551">
        <v>2000</v>
      </c>
      <c r="C1551">
        <v>25</v>
      </c>
      <c r="D1551" t="s">
        <v>59</v>
      </c>
      <c r="E1551" t="s">
        <v>62</v>
      </c>
      <c r="F1551" t="s">
        <v>2616</v>
      </c>
      <c r="G1551" t="str">
        <f t="shared" si="24"/>
        <v>Brobeck Phleger</v>
      </c>
      <c r="I1551" s="13">
        <f>COUNTIFS(IPO!$J$2:$J$5250,"="&amp;data!$G1551,IPO!$H$2:$H$5250,"="&amp;data!$B1551)</f>
        <v>1</v>
      </c>
      <c r="J1551" s="13">
        <f>SUMIFS(IPO!$B$2:$B$5250,IPO!$H$2:$H$5250,"="&amp;data!$B1551,IPO!$J$2:$J$5250,"="&amp;data!$G1551)</f>
        <v>4080.9</v>
      </c>
      <c r="K1551" s="13">
        <f>IF(I1551=1,SUMIFS(IPO!$C$2:$C$5250,IPO!$H$2:$H$5250,"="&amp;data!$B1551,IPO!$J$2:$J$5250,"="&amp;data!$G1551),"")</f>
        <v>11</v>
      </c>
      <c r="L1551" s="13">
        <f>SUMIFS(IPO!$E$2:$E$5250,IPO!$H$2:$H$5250,"="&amp;data!$B1551,IPO!$J$2:$J$5250,"="&amp;data!$G1551)</f>
        <v>2.6</v>
      </c>
      <c r="M1551" s="13">
        <f>SUMIFS(IPO!$F$2:$F$5250,IPO!$H$2:$H$5250,"="&amp;data!$B1551,IPO!$J$2:$J$5250,"="&amp;data!$G1551)</f>
        <v>38</v>
      </c>
      <c r="N1551" s="13"/>
      <c r="P1551" s="16">
        <f>COUNTIFS(equity_bonds!$H$2:$H$6414,"="&amp;data!$B1551,equity_bonds!$J$2:$J$6414,"="&amp;data!$G1551)</f>
        <v>1</v>
      </c>
      <c r="Q1551" s="16">
        <f>SUMIFS(equity_bonds!$B$2:$B$6414,equity_bonds!$H$2:$H$6414,"="&amp;data!$B1551,equity_bonds!$J$2:$J$6414,"="&amp;data!$G1551)</f>
        <v>11813</v>
      </c>
      <c r="R1551" s="16">
        <f>IF(P1551=1,SUMIFS(equity_bonds!$C$2:$C$6414,equity_bonds!$H$2:$H$6414,"="&amp;data!$B1551,equity_bonds!$J$2:$J$6414,"="&amp;data!$G1551),"")</f>
        <v>49</v>
      </c>
      <c r="S1551" s="16">
        <f>SUMIFS(equity_bonds!$E$2:$E$6414,equity_bonds!$H$2:$H$6414,"="&amp;data!$B1551,equity_bonds!$J$2:$J$6414,"="&amp;data!$G1551)</f>
        <v>0.1</v>
      </c>
      <c r="T1551" s="16">
        <f>SUMIFS(equity_bonds!$F$2:$F$6414,equity_bonds!$H$2:$H$6414,"="&amp;data!$B1551,equity_bonds!$J$2:$J$6414,"="&amp;data!$G1551)</f>
        <v>62</v>
      </c>
      <c r="U1551" s="16"/>
    </row>
    <row r="1552" spans="1:21" x14ac:dyDescent="0.25">
      <c r="A1552">
        <v>505</v>
      </c>
      <c r="B1552">
        <v>2000</v>
      </c>
      <c r="C1552">
        <v>72</v>
      </c>
      <c r="D1552" t="s">
        <v>178</v>
      </c>
      <c r="E1552" t="s">
        <v>125</v>
      </c>
      <c r="F1552" t="s">
        <v>2633</v>
      </c>
      <c r="G1552" t="str">
        <f t="shared" si="24"/>
        <v>Brown Wood</v>
      </c>
      <c r="I1552" s="13">
        <f>COUNTIFS(IPO!$J$2:$J$5250,"="&amp;data!$G1552,IPO!$H$2:$H$5250,"="&amp;data!$B1552)</f>
        <v>1</v>
      </c>
      <c r="J1552" s="13">
        <f>SUMIFS(IPO!$B$2:$B$5250,IPO!$H$2:$H$5250,"="&amp;data!$B1552,IPO!$J$2:$J$5250,"="&amp;data!$G1552)</f>
        <v>1371.8</v>
      </c>
      <c r="K1552" s="13">
        <f>IF(I1552=1,SUMIFS(IPO!$C$2:$C$5250,IPO!$H$2:$H$5250,"="&amp;data!$B1552,IPO!$J$2:$J$5250,"="&amp;data!$G1552),"")</f>
        <v>26</v>
      </c>
      <c r="L1552" s="13">
        <f>SUMIFS(IPO!$E$2:$E$5250,IPO!$H$2:$H$5250,"="&amp;data!$B1552,IPO!$J$2:$J$5250,"="&amp;data!$G1552)</f>
        <v>0.9</v>
      </c>
      <c r="M1552" s="13">
        <f>SUMIFS(IPO!$F$2:$F$5250,IPO!$H$2:$H$5250,"="&amp;data!$B1552,IPO!$J$2:$J$5250,"="&amp;data!$G1552)</f>
        <v>9</v>
      </c>
      <c r="N1552" s="13"/>
      <c r="P1552" s="16">
        <f>COUNTIFS(equity_bonds!$H$2:$H$6414,"="&amp;data!$B1552,equity_bonds!$J$2:$J$6414,"="&amp;data!$G1552)</f>
        <v>1</v>
      </c>
      <c r="Q1552" s="16">
        <f>SUMIFS(equity_bonds!$B$2:$B$6414,equity_bonds!$H$2:$H$6414,"="&amp;data!$B1552,equity_bonds!$J$2:$J$6414,"="&amp;data!$G1552)</f>
        <v>1639263.1</v>
      </c>
      <c r="R1552" s="16">
        <f>IF(P1552=1,SUMIFS(equity_bonds!$C$2:$C$6414,equity_bonds!$H$2:$H$6414,"="&amp;data!$B1552,equity_bonds!$J$2:$J$6414,"="&amp;data!$G1552),"")</f>
        <v>2</v>
      </c>
      <c r="S1552" s="16">
        <f>SUMIFS(equity_bonds!$E$2:$E$6414,equity_bonds!$H$2:$H$6414,"="&amp;data!$B1552,equity_bonds!$J$2:$J$6414,"="&amp;data!$G1552)</f>
        <v>14.3</v>
      </c>
      <c r="T1552" s="16">
        <f>SUMIFS(equity_bonds!$F$2:$F$6414,equity_bonds!$H$2:$H$6414,"="&amp;data!$B1552,equity_bonds!$J$2:$J$6414,"="&amp;data!$G1552)</f>
        <v>349</v>
      </c>
      <c r="U1552" s="16"/>
    </row>
    <row r="1553" spans="1:21" x14ac:dyDescent="0.25">
      <c r="A1553">
        <v>547</v>
      </c>
      <c r="B1553">
        <v>2000</v>
      </c>
      <c r="C1553">
        <v>57</v>
      </c>
      <c r="D1553" t="s">
        <v>146</v>
      </c>
      <c r="E1553" t="s">
        <v>126</v>
      </c>
      <c r="F1553" t="s">
        <v>126</v>
      </c>
      <c r="G1553" t="str">
        <f t="shared" si="24"/>
        <v>Bryan Cave</v>
      </c>
      <c r="I1553" s="13">
        <f>COUNTIFS(IPO!$J$2:$J$5250,"="&amp;data!$G1553,IPO!$H$2:$H$5250,"="&amp;data!$B1553)</f>
        <v>2</v>
      </c>
      <c r="J1553" s="13">
        <f>SUMIFS(IPO!$B$2:$B$5250,IPO!$H$2:$H$5250,"="&amp;data!$B1553,IPO!$J$2:$J$5250,"="&amp;data!$G1553)</f>
        <v>225.5</v>
      </c>
      <c r="K1553" s="13" t="str">
        <f>IF(I1553=1,SUMIFS(IPO!$C$2:$C$5250,IPO!$H$2:$H$5250,"="&amp;data!$B1553,IPO!$J$2:$J$5250,"="&amp;data!$G1553),"")</f>
        <v/>
      </c>
      <c r="L1553" s="13">
        <f>SUMIFS(IPO!$E$2:$E$5250,IPO!$H$2:$H$5250,"="&amp;data!$B1553,IPO!$J$2:$J$5250,"="&amp;data!$G1553)</f>
        <v>0.1</v>
      </c>
      <c r="M1553" s="13">
        <f>SUMIFS(IPO!$F$2:$F$5250,IPO!$H$2:$H$5250,"="&amp;data!$B1553,IPO!$J$2:$J$5250,"="&amp;data!$G1553)</f>
        <v>3</v>
      </c>
      <c r="N1553" s="13"/>
      <c r="P1553" s="16">
        <f>COUNTIFS(equity_bonds!$H$2:$H$6414,"="&amp;data!$B1553,equity_bonds!$J$2:$J$6414,"="&amp;data!$G1553)</f>
        <v>1</v>
      </c>
      <c r="Q1553" s="16">
        <f>SUMIFS(equity_bonds!$B$2:$B$6414,equity_bonds!$H$2:$H$6414,"="&amp;data!$B1553,equity_bonds!$J$2:$J$6414,"="&amp;data!$G1553)</f>
        <v>3008.7</v>
      </c>
      <c r="R1553" s="16">
        <f>IF(P1553=1,SUMIFS(equity_bonds!$C$2:$C$6414,equity_bonds!$H$2:$H$6414,"="&amp;data!$B1553,equity_bonds!$J$2:$J$6414,"="&amp;data!$G1553),"")</f>
        <v>108</v>
      </c>
      <c r="S1553" s="16">
        <f>SUMIFS(equity_bonds!$E$2:$E$6414,equity_bonds!$H$2:$H$6414,"="&amp;data!$B1553,equity_bonds!$J$2:$J$6414,"="&amp;data!$G1553)</f>
        <v>0</v>
      </c>
      <c r="T1553" s="16">
        <f>SUMIFS(equity_bonds!$F$2:$F$6414,equity_bonds!$H$2:$H$6414,"="&amp;data!$B1553,equity_bonds!$J$2:$J$6414,"="&amp;data!$G1553)</f>
        <v>10</v>
      </c>
      <c r="U1553" s="16"/>
    </row>
    <row r="1554" spans="1:21" x14ac:dyDescent="0.25">
      <c r="A1554">
        <v>569</v>
      </c>
      <c r="B1554">
        <v>2000</v>
      </c>
      <c r="C1554">
        <v>93</v>
      </c>
      <c r="D1554" t="s">
        <v>339</v>
      </c>
      <c r="E1554" t="s">
        <v>255</v>
      </c>
      <c r="F1554" t="s">
        <v>255</v>
      </c>
      <c r="G1554" t="str">
        <f t="shared" si="24"/>
        <v>Buchanan Ingersoll</v>
      </c>
      <c r="I1554" s="13">
        <f>COUNTIFS(IPO!$J$2:$J$5250,"="&amp;data!$G1554,IPO!$H$2:$H$5250,"="&amp;data!$B1554)</f>
        <v>0</v>
      </c>
      <c r="J1554" s="13">
        <f>SUMIFS(IPO!$B$2:$B$5250,IPO!$H$2:$H$5250,"="&amp;data!$B1554,IPO!$J$2:$J$5250,"="&amp;data!$G1554)</f>
        <v>0</v>
      </c>
      <c r="K1554" s="13" t="str">
        <f>IF(I1554=1,SUMIFS(IPO!$C$2:$C$5250,IPO!$H$2:$H$5250,"="&amp;data!$B1554,IPO!$J$2:$J$5250,"="&amp;data!$G1554),"")</f>
        <v/>
      </c>
      <c r="L1554" s="13">
        <f>SUMIFS(IPO!$E$2:$E$5250,IPO!$H$2:$H$5250,"="&amp;data!$B1554,IPO!$J$2:$J$5250,"="&amp;data!$G1554)</f>
        <v>0</v>
      </c>
      <c r="M1554" s="13">
        <f>SUMIFS(IPO!$F$2:$F$5250,IPO!$H$2:$H$5250,"="&amp;data!$B1554,IPO!$J$2:$J$5250,"="&amp;data!$G1554)</f>
        <v>0</v>
      </c>
      <c r="N1554" s="13"/>
      <c r="P1554" s="16">
        <f>COUNTIFS(equity_bonds!$H$2:$H$6414,"="&amp;data!$B1554,equity_bonds!$J$2:$J$6414,"="&amp;data!$G1554)</f>
        <v>1</v>
      </c>
      <c r="Q1554" s="16">
        <f>SUMIFS(equity_bonds!$B$2:$B$6414,equity_bonds!$H$2:$H$6414,"="&amp;data!$B1554,equity_bonds!$J$2:$J$6414,"="&amp;data!$G1554)</f>
        <v>11768.5</v>
      </c>
      <c r="R1554" s="16">
        <f>IF(P1554=1,SUMIFS(equity_bonds!$C$2:$C$6414,equity_bonds!$H$2:$H$6414,"="&amp;data!$B1554,equity_bonds!$J$2:$J$6414,"="&amp;data!$G1554),"")</f>
        <v>50</v>
      </c>
      <c r="S1554" s="16">
        <f>SUMIFS(equity_bonds!$E$2:$E$6414,equity_bonds!$H$2:$H$6414,"="&amp;data!$B1554,equity_bonds!$J$2:$J$6414,"="&amp;data!$G1554)</f>
        <v>0.1</v>
      </c>
      <c r="T1554" s="16">
        <f>SUMIFS(equity_bonds!$F$2:$F$6414,equity_bonds!$H$2:$H$6414,"="&amp;data!$B1554,equity_bonds!$J$2:$J$6414,"="&amp;data!$G1554)</f>
        <v>11</v>
      </c>
      <c r="U1554" s="16"/>
    </row>
    <row r="1555" spans="1:21" x14ac:dyDescent="0.25">
      <c r="A1555">
        <v>612</v>
      </c>
      <c r="B1555">
        <v>2000</v>
      </c>
      <c r="C1555">
        <v>49</v>
      </c>
      <c r="D1555" t="s">
        <v>138</v>
      </c>
      <c r="E1555" t="s">
        <v>11</v>
      </c>
      <c r="F1555" t="s">
        <v>2576</v>
      </c>
      <c r="G1555" t="str">
        <f t="shared" si="24"/>
        <v>Cadwalader Wickersham</v>
      </c>
      <c r="I1555" s="13">
        <f>COUNTIFS(IPO!$J$2:$J$5250,"="&amp;data!$G1555,IPO!$H$2:$H$5250,"="&amp;data!$B1555)</f>
        <v>1</v>
      </c>
      <c r="J1555" s="13">
        <f>SUMIFS(IPO!$B$2:$B$5250,IPO!$H$2:$H$5250,"="&amp;data!$B1555,IPO!$J$2:$J$5250,"="&amp;data!$G1555)</f>
        <v>101.3</v>
      </c>
      <c r="K1555" s="13">
        <f>IF(I1555=1,SUMIFS(IPO!$C$2:$C$5250,IPO!$H$2:$H$5250,"="&amp;data!$B1555,IPO!$J$2:$J$5250,"="&amp;data!$G1555),"")</f>
        <v>116</v>
      </c>
      <c r="L1555" s="13">
        <f>SUMIFS(IPO!$E$2:$E$5250,IPO!$H$2:$H$5250,"="&amp;data!$B1555,IPO!$J$2:$J$5250,"="&amp;data!$G1555)</f>
        <v>0.1</v>
      </c>
      <c r="M1555" s="13">
        <f>SUMIFS(IPO!$F$2:$F$5250,IPO!$H$2:$H$5250,"="&amp;data!$B1555,IPO!$J$2:$J$5250,"="&amp;data!$G1555)</f>
        <v>2</v>
      </c>
      <c r="N1555" s="13"/>
      <c r="P1555" s="16">
        <f>COUNTIFS(equity_bonds!$H$2:$H$6414,"="&amp;data!$B1555,equity_bonds!$J$2:$J$6414,"="&amp;data!$G1555)</f>
        <v>1</v>
      </c>
      <c r="Q1555" s="16">
        <f>SUMIFS(equity_bonds!$B$2:$B$6414,equity_bonds!$H$2:$H$6414,"="&amp;data!$B1555,equity_bonds!$J$2:$J$6414,"="&amp;data!$G1555)</f>
        <v>384119</v>
      </c>
      <c r="R1555" s="16">
        <f>IF(P1555=1,SUMIFS(equity_bonds!$C$2:$C$6414,equity_bonds!$H$2:$H$6414,"="&amp;data!$B1555,equity_bonds!$J$2:$J$6414,"="&amp;data!$G1555),"")</f>
        <v>4</v>
      </c>
      <c r="S1555" s="16">
        <f>SUMIFS(equity_bonds!$E$2:$E$6414,equity_bonds!$H$2:$H$6414,"="&amp;data!$B1555,equity_bonds!$J$2:$J$6414,"="&amp;data!$G1555)</f>
        <v>3.4</v>
      </c>
      <c r="T1555" s="16">
        <f>SUMIFS(equity_bonds!$F$2:$F$6414,equity_bonds!$H$2:$H$6414,"="&amp;data!$B1555,equity_bonds!$J$2:$J$6414,"="&amp;data!$G1555)</f>
        <v>111</v>
      </c>
      <c r="U1555" s="16"/>
    </row>
    <row r="1556" spans="1:21" x14ac:dyDescent="0.25">
      <c r="A1556">
        <v>643</v>
      </c>
      <c r="B1556">
        <v>2000</v>
      </c>
      <c r="C1556">
        <v>84</v>
      </c>
      <c r="D1556" t="s">
        <v>137</v>
      </c>
      <c r="E1556" t="s">
        <v>12</v>
      </c>
      <c r="F1556" t="s">
        <v>2577</v>
      </c>
      <c r="G1556" t="str">
        <f t="shared" si="24"/>
        <v>Cahill Gordon</v>
      </c>
      <c r="I1556" s="13">
        <f>COUNTIFS(IPO!$J$2:$J$5250,"="&amp;data!$G1556,IPO!$H$2:$H$5250,"="&amp;data!$B1556)</f>
        <v>0</v>
      </c>
      <c r="J1556" s="13">
        <f>SUMIFS(IPO!$B$2:$B$5250,IPO!$H$2:$H$5250,"="&amp;data!$B1556,IPO!$J$2:$J$5250,"="&amp;data!$G1556)</f>
        <v>0</v>
      </c>
      <c r="K1556" s="13" t="str">
        <f>IF(I1556=1,SUMIFS(IPO!$C$2:$C$5250,IPO!$H$2:$H$5250,"="&amp;data!$B1556,IPO!$J$2:$J$5250,"="&amp;data!$G1556),"")</f>
        <v/>
      </c>
      <c r="L1556" s="13">
        <f>SUMIFS(IPO!$E$2:$E$5250,IPO!$H$2:$H$5250,"="&amp;data!$B1556,IPO!$J$2:$J$5250,"="&amp;data!$G1556)</f>
        <v>0</v>
      </c>
      <c r="M1556" s="13">
        <f>SUMIFS(IPO!$F$2:$F$5250,IPO!$H$2:$H$5250,"="&amp;data!$B1556,IPO!$J$2:$J$5250,"="&amp;data!$G1556)</f>
        <v>0</v>
      </c>
      <c r="N1556" s="13"/>
      <c r="P1556" s="16">
        <f>COUNTIFS(equity_bonds!$H$2:$H$6414,"="&amp;data!$B1556,equity_bonds!$J$2:$J$6414,"="&amp;data!$G1556)</f>
        <v>1</v>
      </c>
      <c r="Q1556" s="16">
        <f>SUMIFS(equity_bonds!$B$2:$B$6414,equity_bonds!$H$2:$H$6414,"="&amp;data!$B1556,equity_bonds!$J$2:$J$6414,"="&amp;data!$G1556)</f>
        <v>7236.2</v>
      </c>
      <c r="R1556" s="16">
        <f>IF(P1556=1,SUMIFS(equity_bonds!$C$2:$C$6414,equity_bonds!$H$2:$H$6414,"="&amp;data!$B1556,equity_bonds!$J$2:$J$6414,"="&amp;data!$G1556),"")</f>
        <v>66</v>
      </c>
      <c r="S1556" s="16">
        <f>SUMIFS(equity_bonds!$E$2:$E$6414,equity_bonds!$H$2:$H$6414,"="&amp;data!$B1556,equity_bonds!$J$2:$J$6414,"="&amp;data!$G1556)</f>
        <v>0.1</v>
      </c>
      <c r="T1556" s="16">
        <f>SUMIFS(equity_bonds!$F$2:$F$6414,equity_bonds!$H$2:$H$6414,"="&amp;data!$B1556,equity_bonds!$J$2:$J$6414,"="&amp;data!$G1556)</f>
        <v>15</v>
      </c>
      <c r="U1556" s="16"/>
    </row>
    <row r="1557" spans="1:21" x14ac:dyDescent="0.25">
      <c r="A1557">
        <v>684</v>
      </c>
      <c r="B1557">
        <v>2000</v>
      </c>
      <c r="C1557">
        <v>67</v>
      </c>
      <c r="D1557" t="s">
        <v>158</v>
      </c>
      <c r="E1557" t="s">
        <v>129</v>
      </c>
      <c r="F1557" t="s">
        <v>2635</v>
      </c>
      <c r="G1557" t="str">
        <f t="shared" si="24"/>
        <v>Chadbourne Parke</v>
      </c>
      <c r="I1557" s="13">
        <f>COUNTIFS(IPO!$J$2:$J$5250,"="&amp;data!$G1557,IPO!$H$2:$H$5250,"="&amp;data!$B1557)</f>
        <v>1</v>
      </c>
      <c r="J1557" s="13">
        <f>SUMIFS(IPO!$B$2:$B$5250,IPO!$H$2:$H$5250,"="&amp;data!$B1557,IPO!$J$2:$J$5250,"="&amp;data!$G1557)</f>
        <v>400.7</v>
      </c>
      <c r="K1557" s="13">
        <f>IF(I1557=1,SUMIFS(IPO!$C$2:$C$5250,IPO!$H$2:$H$5250,"="&amp;data!$B1557,IPO!$J$2:$J$5250,"="&amp;data!$G1557),"")</f>
        <v>51</v>
      </c>
      <c r="L1557" s="13">
        <f>SUMIFS(IPO!$E$2:$E$5250,IPO!$H$2:$H$5250,"="&amp;data!$B1557,IPO!$J$2:$J$5250,"="&amp;data!$G1557)</f>
        <v>0.3</v>
      </c>
      <c r="M1557" s="13">
        <f>SUMIFS(IPO!$F$2:$F$5250,IPO!$H$2:$H$5250,"="&amp;data!$B1557,IPO!$J$2:$J$5250,"="&amp;data!$G1557)</f>
        <v>1</v>
      </c>
      <c r="N1557" s="13"/>
      <c r="P1557" s="16">
        <f>COUNTIFS(equity_bonds!$H$2:$H$6414,"="&amp;data!$B1557,equity_bonds!$J$2:$J$6414,"="&amp;data!$G1557)</f>
        <v>1</v>
      </c>
      <c r="Q1557" s="16">
        <f>SUMIFS(equity_bonds!$B$2:$B$6414,equity_bonds!$H$2:$H$6414,"="&amp;data!$B1557,equity_bonds!$J$2:$J$6414,"="&amp;data!$G1557)</f>
        <v>2047.8</v>
      </c>
      <c r="R1557" s="16">
        <f>IF(P1557=1,SUMIFS(equity_bonds!$C$2:$C$6414,equity_bonds!$H$2:$H$6414,"="&amp;data!$B1557,equity_bonds!$J$2:$J$6414,"="&amp;data!$G1557),"")</f>
        <v>129</v>
      </c>
      <c r="S1557" s="16">
        <f>SUMIFS(equity_bonds!$E$2:$E$6414,equity_bonds!$H$2:$H$6414,"="&amp;data!$B1557,equity_bonds!$J$2:$J$6414,"="&amp;data!$G1557)</f>
        <v>0</v>
      </c>
      <c r="T1557" s="16">
        <f>SUMIFS(equity_bonds!$F$2:$F$6414,equity_bonds!$H$2:$H$6414,"="&amp;data!$B1557,equity_bonds!$J$2:$J$6414,"="&amp;data!$G1557)</f>
        <v>4</v>
      </c>
      <c r="U1557" s="16"/>
    </row>
    <row r="1558" spans="1:21" x14ac:dyDescent="0.25">
      <c r="A1558">
        <v>710</v>
      </c>
      <c r="B1558">
        <v>2000</v>
      </c>
      <c r="C1558">
        <v>173</v>
      </c>
      <c r="D1558" t="s">
        <v>340</v>
      </c>
      <c r="E1558" t="s">
        <v>65</v>
      </c>
      <c r="F1558" t="s">
        <v>65</v>
      </c>
      <c r="G1558" t="str">
        <f t="shared" si="24"/>
        <v>Chapman and</v>
      </c>
      <c r="I1558" s="13">
        <f>COUNTIFS(IPO!$J$2:$J$5250,"="&amp;data!$G1558,IPO!$H$2:$H$5250,"="&amp;data!$B1558)</f>
        <v>0</v>
      </c>
      <c r="J1558" s="13">
        <f>SUMIFS(IPO!$B$2:$B$5250,IPO!$H$2:$H$5250,"="&amp;data!$B1558,IPO!$J$2:$J$5250,"="&amp;data!$G1558)</f>
        <v>0</v>
      </c>
      <c r="K1558" s="13" t="str">
        <f>IF(I1558=1,SUMIFS(IPO!$C$2:$C$5250,IPO!$H$2:$H$5250,"="&amp;data!$B1558,IPO!$J$2:$J$5250,"="&amp;data!$G1558),"")</f>
        <v/>
      </c>
      <c r="L1558" s="13">
        <f>SUMIFS(IPO!$E$2:$E$5250,IPO!$H$2:$H$5250,"="&amp;data!$B1558,IPO!$J$2:$J$5250,"="&amp;data!$G1558)</f>
        <v>0</v>
      </c>
      <c r="M1558" s="13">
        <f>SUMIFS(IPO!$F$2:$F$5250,IPO!$H$2:$H$5250,"="&amp;data!$B1558,IPO!$J$2:$J$5250,"="&amp;data!$G1558)</f>
        <v>0</v>
      </c>
      <c r="N1558" s="13"/>
      <c r="P1558" s="16">
        <f>COUNTIFS(equity_bonds!$H$2:$H$6414,"="&amp;data!$B1558,equity_bonds!$J$2:$J$6414,"="&amp;data!$G1558)</f>
        <v>0</v>
      </c>
      <c r="Q1558" s="16">
        <v>7574.4</v>
      </c>
      <c r="R1558" s="16">
        <v>64</v>
      </c>
      <c r="S1558" s="16">
        <v>0.1</v>
      </c>
      <c r="T1558" s="16">
        <v>5</v>
      </c>
      <c r="U1558" s="16"/>
    </row>
    <row r="1559" spans="1:21" x14ac:dyDescent="0.25">
      <c r="A1559">
        <v>730</v>
      </c>
      <c r="B1559">
        <v>2000</v>
      </c>
      <c r="C1559">
        <v>148</v>
      </c>
      <c r="D1559" t="s">
        <v>341</v>
      </c>
      <c r="E1559" t="s">
        <v>256</v>
      </c>
      <c r="F1559" t="s">
        <v>2687</v>
      </c>
      <c r="G1559" t="str">
        <f t="shared" si="24"/>
        <v>Choate Hall</v>
      </c>
      <c r="I1559" s="13">
        <f>COUNTIFS(IPO!$J$2:$J$5250,"="&amp;data!$G1559,IPO!$H$2:$H$5250,"="&amp;data!$B1559)</f>
        <v>0</v>
      </c>
      <c r="J1559" s="13">
        <f>SUMIFS(IPO!$B$2:$B$5250,IPO!$H$2:$H$5250,"="&amp;data!$B1559,IPO!$J$2:$J$5250,"="&amp;data!$G1559)</f>
        <v>0</v>
      </c>
      <c r="K1559" s="13" t="str">
        <f>IF(I1559=1,SUMIFS(IPO!$C$2:$C$5250,IPO!$H$2:$H$5250,"="&amp;data!$B1559,IPO!$J$2:$J$5250,"="&amp;data!$G1559),"")</f>
        <v/>
      </c>
      <c r="L1559" s="13">
        <f>SUMIFS(IPO!$E$2:$E$5250,IPO!$H$2:$H$5250,"="&amp;data!$B1559,IPO!$J$2:$J$5250,"="&amp;data!$G1559)</f>
        <v>0</v>
      </c>
      <c r="M1559" s="13">
        <f>SUMIFS(IPO!$F$2:$F$5250,IPO!$H$2:$H$5250,"="&amp;data!$B1559,IPO!$J$2:$J$5250,"="&amp;data!$G1559)</f>
        <v>0</v>
      </c>
      <c r="N1559" s="13"/>
      <c r="P1559" s="16">
        <f>COUNTIFS(equity_bonds!$H$2:$H$6414,"="&amp;data!$B1559,equity_bonds!$J$2:$J$6414,"="&amp;data!$G1559)</f>
        <v>0</v>
      </c>
      <c r="Q1559" s="16">
        <f>SUMIFS(equity_bonds!$B$2:$B$6414,equity_bonds!$H$2:$H$6414,"="&amp;data!$B1559,equity_bonds!$J$2:$J$6414,"="&amp;data!$G1559)</f>
        <v>0</v>
      </c>
      <c r="R1559" s="16" t="str">
        <f>IF(P1559=1,SUMIFS(equity_bonds!$C$2:$C$6414,equity_bonds!$H$2:$H$6414,"="&amp;data!$B1559,equity_bonds!$J$2:$J$6414,"="&amp;data!$G1559),"")</f>
        <v/>
      </c>
      <c r="S1559" s="16">
        <f>SUMIFS(equity_bonds!$E$2:$E$6414,equity_bonds!$H$2:$H$6414,"="&amp;data!$B1559,equity_bonds!$J$2:$J$6414,"="&amp;data!$G1559)</f>
        <v>0</v>
      </c>
      <c r="T1559" s="16">
        <f>SUMIFS(equity_bonds!$F$2:$F$6414,equity_bonds!$H$2:$H$6414,"="&amp;data!$B1559,equity_bonds!$J$2:$J$6414,"="&amp;data!$G1559)</f>
        <v>0</v>
      </c>
      <c r="U1559" s="16"/>
    </row>
    <row r="1560" spans="1:21" x14ac:dyDescent="0.25">
      <c r="A1560">
        <v>771</v>
      </c>
      <c r="B1560">
        <v>2000</v>
      </c>
      <c r="C1560">
        <v>15</v>
      </c>
      <c r="D1560" t="s">
        <v>101</v>
      </c>
      <c r="E1560" t="s">
        <v>13</v>
      </c>
      <c r="F1560" t="s">
        <v>2578</v>
      </c>
      <c r="G1560" t="str">
        <f t="shared" si="24"/>
        <v>Cleary Gottlieb</v>
      </c>
      <c r="I1560" s="13">
        <f>COUNTIFS(IPO!$J$2:$J$5250,"="&amp;data!$G1560,IPO!$H$2:$H$5250,"="&amp;data!$B1560)</f>
        <v>1</v>
      </c>
      <c r="J1560" s="13">
        <f>SUMIFS(IPO!$B$2:$B$5250,IPO!$H$2:$H$5250,"="&amp;data!$B1560,IPO!$J$2:$J$5250,"="&amp;data!$G1560)</f>
        <v>3534.4</v>
      </c>
      <c r="K1560" s="13">
        <f>IF(I1560=1,SUMIFS(IPO!$C$2:$C$5250,IPO!$H$2:$H$5250,"="&amp;data!$B1560,IPO!$J$2:$J$5250,"="&amp;data!$G1560),"")</f>
        <v>13</v>
      </c>
      <c r="L1560" s="13">
        <f>SUMIFS(IPO!$E$2:$E$5250,IPO!$H$2:$H$5250,"="&amp;data!$B1560,IPO!$J$2:$J$5250,"="&amp;data!$G1560)</f>
        <v>2.2999999999999998</v>
      </c>
      <c r="M1560" s="13">
        <f>SUMIFS(IPO!$F$2:$F$5250,IPO!$H$2:$H$5250,"="&amp;data!$B1560,IPO!$J$2:$J$5250,"="&amp;data!$G1560)</f>
        <v>3</v>
      </c>
      <c r="N1560" s="13"/>
      <c r="P1560" s="16">
        <f>COUNTIFS(equity_bonds!$H$2:$H$6414,"="&amp;data!$B1560,equity_bonds!$J$2:$J$6414,"="&amp;data!$G1560)</f>
        <v>1</v>
      </c>
      <c r="Q1560" s="16">
        <f>SUMIFS(equity_bonds!$B$2:$B$6414,equity_bonds!$H$2:$H$6414,"="&amp;data!$B1560,equity_bonds!$J$2:$J$6414,"="&amp;data!$G1560)</f>
        <v>199610.5</v>
      </c>
      <c r="R1560" s="16">
        <f>IF(P1560=1,SUMIFS(equity_bonds!$C$2:$C$6414,equity_bonds!$H$2:$H$6414,"="&amp;data!$B1560,equity_bonds!$J$2:$J$6414,"="&amp;data!$G1560),"")</f>
        <v>7</v>
      </c>
      <c r="S1560" s="16">
        <f>SUMIFS(equity_bonds!$E$2:$E$6414,equity_bonds!$H$2:$H$6414,"="&amp;data!$B1560,equity_bonds!$J$2:$J$6414,"="&amp;data!$G1560)</f>
        <v>1.8</v>
      </c>
      <c r="T1560" s="16">
        <f>SUMIFS(equity_bonds!$F$2:$F$6414,equity_bonds!$H$2:$H$6414,"="&amp;data!$B1560,equity_bonds!$J$2:$J$6414,"="&amp;data!$G1560)</f>
        <v>53</v>
      </c>
      <c r="U1560" s="16"/>
    </row>
    <row r="1561" spans="1:21" x14ac:dyDescent="0.25">
      <c r="A1561">
        <v>784</v>
      </c>
      <c r="B1561">
        <v>2000</v>
      </c>
      <c r="C1561">
        <v>51</v>
      </c>
      <c r="D1561" t="s">
        <v>196</v>
      </c>
      <c r="E1561" t="s">
        <v>238</v>
      </c>
      <c r="F1561" t="s">
        <v>238</v>
      </c>
      <c r="G1561" t="str">
        <f t="shared" si="24"/>
        <v>Cooley Godward</v>
      </c>
      <c r="I1561" s="13">
        <f>COUNTIFS(IPO!$J$2:$J$5250,"="&amp;data!$G1561,IPO!$H$2:$H$5250,"="&amp;data!$B1561)</f>
        <v>2</v>
      </c>
      <c r="J1561" s="13">
        <f>SUMIFS(IPO!$B$2:$B$5250,IPO!$H$2:$H$5250,"="&amp;data!$B1561,IPO!$J$2:$J$5250,"="&amp;data!$G1561)</f>
        <v>2636.8</v>
      </c>
      <c r="K1561" s="13" t="str">
        <f>IF(I1561=1,SUMIFS(IPO!$C$2:$C$5250,IPO!$H$2:$H$5250,"="&amp;data!$B1561,IPO!$J$2:$J$5250,"="&amp;data!$G1561),"")</f>
        <v/>
      </c>
      <c r="L1561" s="13">
        <f>SUMIFS(IPO!$E$2:$E$5250,IPO!$H$2:$H$5250,"="&amp;data!$B1561,IPO!$J$2:$J$5250,"="&amp;data!$G1561)</f>
        <v>1.6</v>
      </c>
      <c r="M1561" s="13">
        <f>SUMIFS(IPO!$F$2:$F$5250,IPO!$H$2:$H$5250,"="&amp;data!$B1561,IPO!$J$2:$J$5250,"="&amp;data!$G1561)</f>
        <v>32</v>
      </c>
      <c r="N1561" s="13"/>
      <c r="P1561" s="16">
        <f>COUNTIFS(equity_bonds!$H$2:$H$6414,"="&amp;data!$B1561,equity_bonds!$J$2:$J$6414,"="&amp;data!$G1561)</f>
        <v>2</v>
      </c>
      <c r="Q1561" s="16">
        <f>SUMIFS(equity_bonds!$B$2:$B$6414,equity_bonds!$H$2:$H$6414,"="&amp;data!$B1561,equity_bonds!$J$2:$J$6414,"="&amp;data!$G1561)</f>
        <v>9946.4</v>
      </c>
      <c r="R1561" s="16" t="str">
        <f>IF(P1561=1,SUMIFS(equity_bonds!$C$2:$C$6414,equity_bonds!$H$2:$H$6414,"="&amp;data!$B1561,equity_bonds!$J$2:$J$6414,"="&amp;data!$G1561),"")</f>
        <v/>
      </c>
      <c r="S1561" s="16">
        <f>SUMIFS(equity_bonds!$E$2:$E$6414,equity_bonds!$H$2:$H$6414,"="&amp;data!$B1561,equity_bonds!$J$2:$J$6414,"="&amp;data!$G1561)</f>
        <v>0.1</v>
      </c>
      <c r="T1561" s="16">
        <f>SUMIFS(equity_bonds!$F$2:$F$6414,equity_bonds!$H$2:$H$6414,"="&amp;data!$B1561,equity_bonds!$J$2:$J$6414,"="&amp;data!$G1561)</f>
        <v>55</v>
      </c>
      <c r="U1561" s="16"/>
    </row>
    <row r="1562" spans="1:21" x14ac:dyDescent="0.25">
      <c r="A1562">
        <v>810</v>
      </c>
      <c r="B1562">
        <v>2000</v>
      </c>
      <c r="C1562">
        <v>69</v>
      </c>
      <c r="D1562" t="s">
        <v>198</v>
      </c>
      <c r="E1562" t="s">
        <v>67</v>
      </c>
      <c r="F1562" t="s">
        <v>67</v>
      </c>
      <c r="G1562" t="str">
        <f t="shared" si="24"/>
        <v>Coudert Brothers</v>
      </c>
      <c r="I1562" s="13">
        <f>COUNTIFS(IPO!$J$2:$J$5250,"="&amp;data!$G1562,IPO!$H$2:$H$5250,"="&amp;data!$B1562)</f>
        <v>0</v>
      </c>
      <c r="J1562" s="13">
        <f>SUMIFS(IPO!$B$2:$B$5250,IPO!$H$2:$H$5250,"="&amp;data!$B1562,IPO!$J$2:$J$5250,"="&amp;data!$G1562)</f>
        <v>0</v>
      </c>
      <c r="K1562" s="13" t="str">
        <f>IF(I1562=1,SUMIFS(IPO!$C$2:$C$5250,IPO!$H$2:$H$5250,"="&amp;data!$B1562,IPO!$J$2:$J$5250,"="&amp;data!$G1562),"")</f>
        <v/>
      </c>
      <c r="L1562" s="13">
        <f>SUMIFS(IPO!$E$2:$E$5250,IPO!$H$2:$H$5250,"="&amp;data!$B1562,IPO!$J$2:$J$5250,"="&amp;data!$G1562)</f>
        <v>0</v>
      </c>
      <c r="M1562" s="13">
        <f>SUMIFS(IPO!$F$2:$F$5250,IPO!$H$2:$H$5250,"="&amp;data!$B1562,IPO!$J$2:$J$5250,"="&amp;data!$G1562)</f>
        <v>0</v>
      </c>
      <c r="N1562" s="13"/>
      <c r="P1562" s="16">
        <f>COUNTIFS(equity_bonds!$H$2:$H$6414,"="&amp;data!$B1562,equity_bonds!$J$2:$J$6414,"="&amp;data!$G1562)</f>
        <v>0</v>
      </c>
      <c r="Q1562" s="16">
        <f>SUMIFS(equity_bonds!$B$2:$B$6414,equity_bonds!$H$2:$H$6414,"="&amp;data!$B1562,equity_bonds!$J$2:$J$6414,"="&amp;data!$G1562)</f>
        <v>0</v>
      </c>
      <c r="R1562" s="16" t="str">
        <f>IF(P1562=1,SUMIFS(equity_bonds!$C$2:$C$6414,equity_bonds!$H$2:$H$6414,"="&amp;data!$B1562,equity_bonds!$J$2:$J$6414,"="&amp;data!$G1562),"")</f>
        <v/>
      </c>
      <c r="S1562" s="16">
        <f>SUMIFS(equity_bonds!$E$2:$E$6414,equity_bonds!$H$2:$H$6414,"="&amp;data!$B1562,equity_bonds!$J$2:$J$6414,"="&amp;data!$G1562)</f>
        <v>0</v>
      </c>
      <c r="T1562" s="16">
        <f>SUMIFS(equity_bonds!$F$2:$F$6414,equity_bonds!$H$2:$H$6414,"="&amp;data!$B1562,equity_bonds!$J$2:$J$6414,"="&amp;data!$G1562)</f>
        <v>0</v>
      </c>
      <c r="U1562" s="16"/>
    </row>
    <row r="1563" spans="1:21" x14ac:dyDescent="0.25">
      <c r="A1563">
        <v>831</v>
      </c>
      <c r="B1563">
        <v>2000</v>
      </c>
      <c r="C1563">
        <v>79</v>
      </c>
      <c r="D1563" t="s">
        <v>154</v>
      </c>
      <c r="E1563" t="s">
        <v>14</v>
      </c>
      <c r="F1563" t="s">
        <v>2579</v>
      </c>
      <c r="G1563" t="str">
        <f t="shared" si="24"/>
        <v>Covington Burling</v>
      </c>
      <c r="I1563" s="13">
        <f>COUNTIFS(IPO!$J$2:$J$5250,"="&amp;data!$G1563,IPO!$H$2:$H$5250,"="&amp;data!$B1563)</f>
        <v>0</v>
      </c>
      <c r="J1563" s="13">
        <f>SUMIFS(IPO!$B$2:$B$5250,IPO!$H$2:$H$5250,"="&amp;data!$B1563,IPO!$J$2:$J$5250,"="&amp;data!$G1563)</f>
        <v>0</v>
      </c>
      <c r="K1563" s="13" t="str">
        <f>IF(I1563=1,SUMIFS(IPO!$C$2:$C$5250,IPO!$H$2:$H$5250,"="&amp;data!$B1563,IPO!$J$2:$J$5250,"="&amp;data!$G1563),"")</f>
        <v/>
      </c>
      <c r="L1563" s="13">
        <f>SUMIFS(IPO!$E$2:$E$5250,IPO!$H$2:$H$5250,"="&amp;data!$B1563,IPO!$J$2:$J$5250,"="&amp;data!$G1563)</f>
        <v>0</v>
      </c>
      <c r="M1563" s="13">
        <f>SUMIFS(IPO!$F$2:$F$5250,IPO!$H$2:$H$5250,"="&amp;data!$B1563,IPO!$J$2:$J$5250,"="&amp;data!$G1563)</f>
        <v>0</v>
      </c>
      <c r="N1563" s="13"/>
      <c r="P1563" s="16">
        <f>COUNTIFS(equity_bonds!$H$2:$H$6414,"="&amp;data!$B1563,equity_bonds!$J$2:$J$6414,"="&amp;data!$G1563)</f>
        <v>1</v>
      </c>
      <c r="Q1563" s="16">
        <f>SUMIFS(equity_bonds!$B$2:$B$6414,equity_bonds!$H$2:$H$6414,"="&amp;data!$B1563,equity_bonds!$J$2:$J$6414,"="&amp;data!$G1563)</f>
        <v>1266.5</v>
      </c>
      <c r="R1563" s="16">
        <f>IF(P1563=1,SUMIFS(equity_bonds!$C$2:$C$6414,equity_bonds!$H$2:$H$6414,"="&amp;data!$B1563,equity_bonds!$J$2:$J$6414,"="&amp;data!$G1563),"")</f>
        <v>155</v>
      </c>
      <c r="S1563" s="16">
        <f>SUMIFS(equity_bonds!$E$2:$E$6414,equity_bonds!$H$2:$H$6414,"="&amp;data!$B1563,equity_bonds!$J$2:$J$6414,"="&amp;data!$G1563)</f>
        <v>0</v>
      </c>
      <c r="T1563" s="16">
        <f>SUMIFS(equity_bonds!$F$2:$F$6414,equity_bonds!$H$2:$H$6414,"="&amp;data!$B1563,equity_bonds!$J$2:$J$6414,"="&amp;data!$G1563)</f>
        <v>2</v>
      </c>
      <c r="U1563" s="16"/>
    </row>
    <row r="1564" spans="1:21" x14ac:dyDescent="0.25">
      <c r="A1564">
        <v>848</v>
      </c>
      <c r="B1564">
        <v>2000</v>
      </c>
      <c r="C1564">
        <v>117</v>
      </c>
      <c r="D1564" t="s">
        <v>342</v>
      </c>
      <c r="E1564" t="s">
        <v>257</v>
      </c>
      <c r="F1564" t="s">
        <v>257</v>
      </c>
      <c r="G1564" t="str">
        <f t="shared" si="24"/>
        <v>Cozen O'Connor</v>
      </c>
      <c r="I1564" s="13">
        <f>COUNTIFS(IPO!$J$2:$J$5250,"="&amp;data!$G1564,IPO!$H$2:$H$5250,"="&amp;data!$B1564)</f>
        <v>0</v>
      </c>
      <c r="J1564" s="13">
        <f>SUMIFS(IPO!$B$2:$B$5250,IPO!$H$2:$H$5250,"="&amp;data!$B1564,IPO!$J$2:$J$5250,"="&amp;data!$G1564)</f>
        <v>0</v>
      </c>
      <c r="K1564" s="13" t="str">
        <f>IF(I1564=1,SUMIFS(IPO!$C$2:$C$5250,IPO!$H$2:$H$5250,"="&amp;data!$B1564,IPO!$J$2:$J$5250,"="&amp;data!$G1564),"")</f>
        <v/>
      </c>
      <c r="L1564" s="13">
        <f>SUMIFS(IPO!$E$2:$E$5250,IPO!$H$2:$H$5250,"="&amp;data!$B1564,IPO!$J$2:$J$5250,"="&amp;data!$G1564)</f>
        <v>0</v>
      </c>
      <c r="M1564" s="13">
        <f>SUMIFS(IPO!$F$2:$F$5250,IPO!$H$2:$H$5250,"="&amp;data!$B1564,IPO!$J$2:$J$5250,"="&amp;data!$G1564)</f>
        <v>0</v>
      </c>
      <c r="N1564" s="13"/>
      <c r="P1564" s="16">
        <f>COUNTIFS(equity_bonds!$H$2:$H$6414,"="&amp;data!$B1564,equity_bonds!$J$2:$J$6414,"="&amp;data!$G1564)</f>
        <v>0</v>
      </c>
      <c r="Q1564" s="16">
        <f>SUMIFS(equity_bonds!$B$2:$B$6414,equity_bonds!$H$2:$H$6414,"="&amp;data!$B1564,equity_bonds!$J$2:$J$6414,"="&amp;data!$G1564)</f>
        <v>0</v>
      </c>
      <c r="R1564" s="16" t="str">
        <f>IF(P1564=1,SUMIFS(equity_bonds!$C$2:$C$6414,equity_bonds!$H$2:$H$6414,"="&amp;data!$B1564,equity_bonds!$J$2:$J$6414,"="&amp;data!$G1564),"")</f>
        <v/>
      </c>
      <c r="S1564" s="16">
        <f>SUMIFS(equity_bonds!$E$2:$E$6414,equity_bonds!$H$2:$H$6414,"="&amp;data!$B1564,equity_bonds!$J$2:$J$6414,"="&amp;data!$G1564)</f>
        <v>0</v>
      </c>
      <c r="T1564" s="16">
        <f>SUMIFS(equity_bonds!$F$2:$F$6414,equity_bonds!$H$2:$H$6414,"="&amp;data!$B1564,equity_bonds!$J$2:$J$6414,"="&amp;data!$G1564)</f>
        <v>0</v>
      </c>
      <c r="U1564" s="16"/>
    </row>
    <row r="1565" spans="1:21" x14ac:dyDescent="0.25">
      <c r="A1565">
        <v>881</v>
      </c>
      <c r="B1565">
        <v>2000</v>
      </c>
      <c r="C1565">
        <v>20</v>
      </c>
      <c r="D1565" t="s">
        <v>61</v>
      </c>
      <c r="E1565" t="s">
        <v>15</v>
      </c>
      <c r="F1565" t="s">
        <v>2580</v>
      </c>
      <c r="G1565" t="str">
        <f t="shared" si="24"/>
        <v>Cravath Swaine</v>
      </c>
      <c r="I1565" s="13">
        <f>COUNTIFS(IPO!$J$2:$J$5250,"="&amp;data!$G1565,IPO!$H$2:$H$5250,"="&amp;data!$B1565)</f>
        <v>1</v>
      </c>
      <c r="J1565" s="13">
        <f>SUMIFS(IPO!$B$2:$B$5250,IPO!$H$2:$H$5250,"="&amp;data!$B1565,IPO!$J$2:$J$5250,"="&amp;data!$G1565)</f>
        <v>939.9</v>
      </c>
      <c r="K1565" s="13">
        <f>IF(I1565=1,SUMIFS(IPO!$C$2:$C$5250,IPO!$H$2:$H$5250,"="&amp;data!$B1565,IPO!$J$2:$J$5250,"="&amp;data!$G1565),"")</f>
        <v>34</v>
      </c>
      <c r="L1565" s="13">
        <f>SUMIFS(IPO!$E$2:$E$5250,IPO!$H$2:$H$5250,"="&amp;data!$B1565,IPO!$J$2:$J$5250,"="&amp;data!$G1565)</f>
        <v>0.6</v>
      </c>
      <c r="M1565" s="13">
        <f>SUMIFS(IPO!$F$2:$F$5250,IPO!$H$2:$H$5250,"="&amp;data!$B1565,IPO!$J$2:$J$5250,"="&amp;data!$G1565)</f>
        <v>3</v>
      </c>
      <c r="N1565" s="13"/>
      <c r="P1565" s="16">
        <f>COUNTIFS(equity_bonds!$H$2:$H$6414,"="&amp;data!$B1565,equity_bonds!$J$2:$J$6414,"="&amp;data!$G1565)</f>
        <v>1</v>
      </c>
      <c r="Q1565" s="16">
        <f>SUMIFS(equity_bonds!$B$2:$B$6414,equity_bonds!$H$2:$H$6414,"="&amp;data!$B1565,equity_bonds!$J$2:$J$6414,"="&amp;data!$G1565)</f>
        <v>56116.1</v>
      </c>
      <c r="R1565" s="16">
        <f>IF(P1565=1,SUMIFS(equity_bonds!$C$2:$C$6414,equity_bonds!$H$2:$H$6414,"="&amp;data!$B1565,equity_bonds!$J$2:$J$6414,"="&amp;data!$G1565),"")</f>
        <v>19</v>
      </c>
      <c r="S1565" s="16">
        <f>SUMIFS(equity_bonds!$E$2:$E$6414,equity_bonds!$H$2:$H$6414,"="&amp;data!$B1565,equity_bonds!$J$2:$J$6414,"="&amp;data!$G1565)</f>
        <v>0.5</v>
      </c>
      <c r="T1565" s="16">
        <f>SUMIFS(equity_bonds!$F$2:$F$6414,equity_bonds!$H$2:$H$6414,"="&amp;data!$B1565,equity_bonds!$J$2:$J$6414,"="&amp;data!$G1565)</f>
        <v>49</v>
      </c>
      <c r="U1565" s="16"/>
    </row>
    <row r="1566" spans="1:21" x14ac:dyDescent="0.25">
      <c r="A1566">
        <v>896</v>
      </c>
      <c r="B1566">
        <v>2000</v>
      </c>
      <c r="C1566">
        <v>154</v>
      </c>
      <c r="D1566" t="s">
        <v>343</v>
      </c>
      <c r="E1566" t="s">
        <v>258</v>
      </c>
      <c r="F1566" t="s">
        <v>2688</v>
      </c>
      <c r="G1566" t="str">
        <f t="shared" si="24"/>
        <v>Crosby Heafey</v>
      </c>
      <c r="I1566" s="13">
        <f>COUNTIFS(IPO!$J$2:$J$5250,"="&amp;data!$G1566,IPO!$H$2:$H$5250,"="&amp;data!$B1566)</f>
        <v>0</v>
      </c>
      <c r="J1566" s="13">
        <f>SUMIFS(IPO!$B$2:$B$5250,IPO!$H$2:$H$5250,"="&amp;data!$B1566,IPO!$J$2:$J$5250,"="&amp;data!$G1566)</f>
        <v>0</v>
      </c>
      <c r="K1566" s="13" t="str">
        <f>IF(I1566=1,SUMIFS(IPO!$C$2:$C$5250,IPO!$H$2:$H$5250,"="&amp;data!$B1566,IPO!$J$2:$J$5250,"="&amp;data!$G1566),"")</f>
        <v/>
      </c>
      <c r="L1566" s="13">
        <f>SUMIFS(IPO!$E$2:$E$5250,IPO!$H$2:$H$5250,"="&amp;data!$B1566,IPO!$J$2:$J$5250,"="&amp;data!$G1566)</f>
        <v>0</v>
      </c>
      <c r="M1566" s="13">
        <f>SUMIFS(IPO!$F$2:$F$5250,IPO!$H$2:$H$5250,"="&amp;data!$B1566,IPO!$J$2:$J$5250,"="&amp;data!$G1566)</f>
        <v>0</v>
      </c>
      <c r="N1566" s="13"/>
      <c r="P1566" s="16">
        <f>COUNTIFS(equity_bonds!$H$2:$H$6414,"="&amp;data!$B1566,equity_bonds!$J$2:$J$6414,"="&amp;data!$G1566)</f>
        <v>0</v>
      </c>
      <c r="Q1566" s="16">
        <f>SUMIFS(equity_bonds!$B$2:$B$6414,equity_bonds!$H$2:$H$6414,"="&amp;data!$B1566,equity_bonds!$J$2:$J$6414,"="&amp;data!$G1566)</f>
        <v>0</v>
      </c>
      <c r="R1566" s="16" t="str">
        <f>IF(P1566=1,SUMIFS(equity_bonds!$C$2:$C$6414,equity_bonds!$H$2:$H$6414,"="&amp;data!$B1566,equity_bonds!$J$2:$J$6414,"="&amp;data!$G1566),"")</f>
        <v/>
      </c>
      <c r="S1566" s="16">
        <f>SUMIFS(equity_bonds!$E$2:$E$6414,equity_bonds!$H$2:$H$6414,"="&amp;data!$B1566,equity_bonds!$J$2:$J$6414,"="&amp;data!$G1566)</f>
        <v>0</v>
      </c>
      <c r="T1566" s="16">
        <f>SUMIFS(equity_bonds!$F$2:$F$6414,equity_bonds!$H$2:$H$6414,"="&amp;data!$B1566,equity_bonds!$J$2:$J$6414,"="&amp;data!$G1566)</f>
        <v>0</v>
      </c>
      <c r="U1566" s="16"/>
    </row>
    <row r="1567" spans="1:21" x14ac:dyDescent="0.25">
      <c r="A1567">
        <v>901</v>
      </c>
      <c r="B1567">
        <v>2000</v>
      </c>
      <c r="C1567">
        <v>140</v>
      </c>
      <c r="D1567" t="s">
        <v>344</v>
      </c>
      <c r="E1567" t="s">
        <v>259</v>
      </c>
      <c r="F1567" t="s">
        <v>2689</v>
      </c>
      <c r="G1567" t="str">
        <f t="shared" si="24"/>
        <v>Crowell Moring</v>
      </c>
      <c r="I1567" s="13">
        <f>COUNTIFS(IPO!$J$2:$J$5250,"="&amp;data!$G1567,IPO!$H$2:$H$5250,"="&amp;data!$B1567)</f>
        <v>0</v>
      </c>
      <c r="J1567" s="13">
        <f>SUMIFS(IPO!$B$2:$B$5250,IPO!$H$2:$H$5250,"="&amp;data!$B1567,IPO!$J$2:$J$5250,"="&amp;data!$G1567)</f>
        <v>0</v>
      </c>
      <c r="K1567" s="13" t="str">
        <f>IF(I1567=1,SUMIFS(IPO!$C$2:$C$5250,IPO!$H$2:$H$5250,"="&amp;data!$B1567,IPO!$J$2:$J$5250,"="&amp;data!$G1567),"")</f>
        <v/>
      </c>
      <c r="L1567" s="13">
        <f>SUMIFS(IPO!$E$2:$E$5250,IPO!$H$2:$H$5250,"="&amp;data!$B1567,IPO!$J$2:$J$5250,"="&amp;data!$G1567)</f>
        <v>0</v>
      </c>
      <c r="M1567" s="13">
        <f>SUMIFS(IPO!$F$2:$F$5250,IPO!$H$2:$H$5250,"="&amp;data!$B1567,IPO!$J$2:$J$5250,"="&amp;data!$G1567)</f>
        <v>0</v>
      </c>
      <c r="N1567" s="13"/>
      <c r="P1567" s="16">
        <f>COUNTIFS(equity_bonds!$H$2:$H$6414,"="&amp;data!$B1567,equity_bonds!$J$2:$J$6414,"="&amp;data!$G1567)</f>
        <v>0</v>
      </c>
      <c r="Q1567" s="16">
        <f>SUMIFS(equity_bonds!$B$2:$B$6414,equity_bonds!$H$2:$H$6414,"="&amp;data!$B1567,equity_bonds!$J$2:$J$6414,"="&amp;data!$G1567)</f>
        <v>0</v>
      </c>
      <c r="R1567" s="16" t="str">
        <f>IF(P1567=1,SUMIFS(equity_bonds!$C$2:$C$6414,equity_bonds!$H$2:$H$6414,"="&amp;data!$B1567,equity_bonds!$J$2:$J$6414,"="&amp;data!$G1567),"")</f>
        <v/>
      </c>
      <c r="S1567" s="16">
        <f>SUMIFS(equity_bonds!$E$2:$E$6414,equity_bonds!$H$2:$H$6414,"="&amp;data!$B1567,equity_bonds!$J$2:$J$6414,"="&amp;data!$G1567)</f>
        <v>0</v>
      </c>
      <c r="T1567" s="16">
        <f>SUMIFS(equity_bonds!$F$2:$F$6414,equity_bonds!$H$2:$H$6414,"="&amp;data!$B1567,equity_bonds!$J$2:$J$6414,"="&amp;data!$G1567)</f>
        <v>0</v>
      </c>
      <c r="U1567" s="16"/>
    </row>
    <row r="1568" spans="1:21" x14ac:dyDescent="0.25">
      <c r="A1568">
        <v>918</v>
      </c>
      <c r="B1568">
        <v>2000</v>
      </c>
      <c r="C1568">
        <v>192</v>
      </c>
      <c r="D1568" t="s">
        <v>345</v>
      </c>
      <c r="E1568" t="s">
        <v>260</v>
      </c>
      <c r="F1568" t="s">
        <v>2690</v>
      </c>
      <c r="G1568" t="str">
        <f t="shared" si="24"/>
        <v>Cummings Lockwood</v>
      </c>
      <c r="I1568" s="13">
        <f>COUNTIFS(IPO!$J$2:$J$5250,"="&amp;data!$G1568,IPO!$H$2:$H$5250,"="&amp;data!$B1568)</f>
        <v>0</v>
      </c>
      <c r="J1568" s="13">
        <f>SUMIFS(IPO!$B$2:$B$5250,IPO!$H$2:$H$5250,"="&amp;data!$B1568,IPO!$J$2:$J$5250,"="&amp;data!$G1568)</f>
        <v>0</v>
      </c>
      <c r="K1568" s="13" t="str">
        <f>IF(I1568=1,SUMIFS(IPO!$C$2:$C$5250,IPO!$H$2:$H$5250,"="&amp;data!$B1568,IPO!$J$2:$J$5250,"="&amp;data!$G1568),"")</f>
        <v/>
      </c>
      <c r="L1568" s="13">
        <f>SUMIFS(IPO!$E$2:$E$5250,IPO!$H$2:$H$5250,"="&amp;data!$B1568,IPO!$J$2:$J$5250,"="&amp;data!$G1568)</f>
        <v>0</v>
      </c>
      <c r="M1568" s="13">
        <f>SUMIFS(IPO!$F$2:$F$5250,IPO!$H$2:$H$5250,"="&amp;data!$B1568,IPO!$J$2:$J$5250,"="&amp;data!$G1568)</f>
        <v>0</v>
      </c>
      <c r="N1568" s="13"/>
      <c r="P1568" s="16">
        <f>COUNTIFS(equity_bonds!$H$2:$H$6414,"="&amp;data!$B1568,equity_bonds!$J$2:$J$6414,"="&amp;data!$G1568)</f>
        <v>0</v>
      </c>
      <c r="Q1568" s="16">
        <f>SUMIFS(equity_bonds!$B$2:$B$6414,equity_bonds!$H$2:$H$6414,"="&amp;data!$B1568,equity_bonds!$J$2:$J$6414,"="&amp;data!$G1568)</f>
        <v>0</v>
      </c>
      <c r="R1568" s="16" t="str">
        <f>IF(P1568=1,SUMIFS(equity_bonds!$C$2:$C$6414,equity_bonds!$H$2:$H$6414,"="&amp;data!$B1568,equity_bonds!$J$2:$J$6414,"="&amp;data!$G1568),"")</f>
        <v/>
      </c>
      <c r="S1568" s="16">
        <f>SUMIFS(equity_bonds!$E$2:$E$6414,equity_bonds!$H$2:$H$6414,"="&amp;data!$B1568,equity_bonds!$J$2:$J$6414,"="&amp;data!$G1568)</f>
        <v>0</v>
      </c>
      <c r="T1568" s="16">
        <f>SUMIFS(equity_bonds!$F$2:$F$6414,equity_bonds!$H$2:$H$6414,"="&amp;data!$B1568,equity_bonds!$J$2:$J$6414,"="&amp;data!$G1568)</f>
        <v>0</v>
      </c>
      <c r="U1568" s="16"/>
    </row>
    <row r="1569" spans="1:21" x14ac:dyDescent="0.25">
      <c r="A1569">
        <v>923</v>
      </c>
      <c r="B1569">
        <v>2000</v>
      </c>
      <c r="C1569">
        <v>184</v>
      </c>
      <c r="D1569" t="s">
        <v>346</v>
      </c>
      <c r="E1569" t="s">
        <v>261</v>
      </c>
      <c r="F1569" t="s">
        <v>2691</v>
      </c>
      <c r="G1569" t="str">
        <f t="shared" si="24"/>
        <v>Curtis Mallet-Prevost</v>
      </c>
      <c r="I1569" s="13">
        <f>COUNTIFS(IPO!$J$2:$J$5250,"="&amp;data!$G1569,IPO!$H$2:$H$5250,"="&amp;data!$B1569)</f>
        <v>0</v>
      </c>
      <c r="J1569" s="13">
        <f>SUMIFS(IPO!$B$2:$B$5250,IPO!$H$2:$H$5250,"="&amp;data!$B1569,IPO!$J$2:$J$5250,"="&amp;data!$G1569)</f>
        <v>0</v>
      </c>
      <c r="K1569" s="13" t="str">
        <f>IF(I1569=1,SUMIFS(IPO!$C$2:$C$5250,IPO!$H$2:$H$5250,"="&amp;data!$B1569,IPO!$J$2:$J$5250,"="&amp;data!$G1569),"")</f>
        <v/>
      </c>
      <c r="L1569" s="13">
        <f>SUMIFS(IPO!$E$2:$E$5250,IPO!$H$2:$H$5250,"="&amp;data!$B1569,IPO!$J$2:$J$5250,"="&amp;data!$G1569)</f>
        <v>0</v>
      </c>
      <c r="M1569" s="13">
        <f>SUMIFS(IPO!$F$2:$F$5250,IPO!$H$2:$H$5250,"="&amp;data!$B1569,IPO!$J$2:$J$5250,"="&amp;data!$G1569)</f>
        <v>0</v>
      </c>
      <c r="N1569" s="13"/>
      <c r="P1569" s="16">
        <f>COUNTIFS(equity_bonds!$H$2:$H$6414,"="&amp;data!$B1569,equity_bonds!$J$2:$J$6414,"="&amp;data!$G1569)</f>
        <v>0</v>
      </c>
      <c r="Q1569" s="16">
        <f>SUMIFS(equity_bonds!$B$2:$B$6414,equity_bonds!$H$2:$H$6414,"="&amp;data!$B1569,equity_bonds!$J$2:$J$6414,"="&amp;data!$G1569)</f>
        <v>0</v>
      </c>
      <c r="R1569" s="16" t="str">
        <f>IF(P1569=1,SUMIFS(equity_bonds!$C$2:$C$6414,equity_bonds!$H$2:$H$6414,"="&amp;data!$B1569,equity_bonds!$J$2:$J$6414,"="&amp;data!$G1569),"")</f>
        <v/>
      </c>
      <c r="S1569" s="16">
        <f>SUMIFS(equity_bonds!$E$2:$E$6414,equity_bonds!$H$2:$H$6414,"="&amp;data!$B1569,equity_bonds!$J$2:$J$6414,"="&amp;data!$G1569)</f>
        <v>0</v>
      </c>
      <c r="T1569" s="16">
        <f>SUMIFS(equity_bonds!$F$2:$F$6414,equity_bonds!$H$2:$H$6414,"="&amp;data!$B1569,equity_bonds!$J$2:$J$6414,"="&amp;data!$G1569)</f>
        <v>0</v>
      </c>
      <c r="U1569" s="16"/>
    </row>
    <row r="1570" spans="1:21" x14ac:dyDescent="0.25">
      <c r="A1570">
        <v>950</v>
      </c>
      <c r="B1570">
        <v>2000</v>
      </c>
      <c r="C1570">
        <v>8</v>
      </c>
      <c r="D1570" t="s">
        <v>80</v>
      </c>
      <c r="E1570" t="s">
        <v>16</v>
      </c>
      <c r="F1570" t="s">
        <v>2581</v>
      </c>
      <c r="G1570" t="str">
        <f t="shared" si="24"/>
        <v>Davis Polk</v>
      </c>
      <c r="I1570" s="13">
        <f>COUNTIFS(IPO!$J$2:$J$5250,"="&amp;data!$G1570,IPO!$H$2:$H$5250,"="&amp;data!$B1570)</f>
        <v>1</v>
      </c>
      <c r="J1570" s="13">
        <f>SUMIFS(IPO!$B$2:$B$5250,IPO!$H$2:$H$5250,"="&amp;data!$B1570,IPO!$J$2:$J$5250,"="&amp;data!$G1570)</f>
        <v>9236</v>
      </c>
      <c r="K1570" s="13">
        <f>IF(I1570=1,SUMIFS(IPO!$C$2:$C$5250,IPO!$H$2:$H$5250,"="&amp;data!$B1570,IPO!$J$2:$J$5250,"="&amp;data!$G1570),"")</f>
        <v>5</v>
      </c>
      <c r="L1570" s="13">
        <f>SUMIFS(IPO!$E$2:$E$5250,IPO!$H$2:$H$5250,"="&amp;data!$B1570,IPO!$J$2:$J$5250,"="&amp;data!$G1570)</f>
        <v>5.9</v>
      </c>
      <c r="M1570" s="13">
        <f>SUMIFS(IPO!$F$2:$F$5250,IPO!$H$2:$H$5250,"="&amp;data!$B1570,IPO!$J$2:$J$5250,"="&amp;data!$G1570)</f>
        <v>3</v>
      </c>
      <c r="N1570" s="13"/>
      <c r="P1570" s="16">
        <f>COUNTIFS(equity_bonds!$H$2:$H$6414,"="&amp;data!$B1570,equity_bonds!$J$2:$J$6414,"="&amp;data!$G1570)</f>
        <v>1</v>
      </c>
      <c r="Q1570" s="16">
        <f>SUMIFS(equity_bonds!$B$2:$B$6414,equity_bonds!$H$2:$H$6414,"="&amp;data!$B1570,equity_bonds!$J$2:$J$6414,"="&amp;data!$G1570)</f>
        <v>60443.199999999997</v>
      </c>
      <c r="R1570" s="16">
        <f>IF(P1570=1,SUMIFS(equity_bonds!$C$2:$C$6414,equity_bonds!$H$2:$H$6414,"="&amp;data!$B1570,equity_bonds!$J$2:$J$6414,"="&amp;data!$G1570),"")</f>
        <v>18</v>
      </c>
      <c r="S1570" s="16">
        <f>SUMIFS(equity_bonds!$E$2:$E$6414,equity_bonds!$H$2:$H$6414,"="&amp;data!$B1570,equity_bonds!$J$2:$J$6414,"="&amp;data!$G1570)</f>
        <v>0.5</v>
      </c>
      <c r="T1570" s="16">
        <f>SUMIFS(equity_bonds!$F$2:$F$6414,equity_bonds!$H$2:$H$6414,"="&amp;data!$B1570,equity_bonds!$J$2:$J$6414,"="&amp;data!$G1570)</f>
        <v>79</v>
      </c>
      <c r="U1570" s="16"/>
    </row>
    <row r="1571" spans="1:21" x14ac:dyDescent="0.25">
      <c r="A1571">
        <v>966</v>
      </c>
      <c r="B1571">
        <v>2000</v>
      </c>
      <c r="C1571">
        <v>110</v>
      </c>
      <c r="D1571" t="s">
        <v>342</v>
      </c>
      <c r="E1571" t="s">
        <v>262</v>
      </c>
      <c r="F1571" t="s">
        <v>262</v>
      </c>
      <c r="G1571" t="str">
        <f t="shared" si="24"/>
        <v>Davis Wright</v>
      </c>
      <c r="I1571" s="13">
        <f>COUNTIFS(IPO!$J$2:$J$5250,"="&amp;data!$G1571,IPO!$H$2:$H$5250,"="&amp;data!$B1571)</f>
        <v>0</v>
      </c>
      <c r="J1571" s="13">
        <f>SUMIFS(IPO!$B$2:$B$5250,IPO!$H$2:$H$5250,"="&amp;data!$B1571,IPO!$J$2:$J$5250,"="&amp;data!$G1571)</f>
        <v>0</v>
      </c>
      <c r="K1571" s="13" t="str">
        <f>IF(I1571=1,SUMIFS(IPO!$C$2:$C$5250,IPO!$H$2:$H$5250,"="&amp;data!$B1571,IPO!$J$2:$J$5250,"="&amp;data!$G1571),"")</f>
        <v/>
      </c>
      <c r="L1571" s="13">
        <f>SUMIFS(IPO!$E$2:$E$5250,IPO!$H$2:$H$5250,"="&amp;data!$B1571,IPO!$J$2:$J$5250,"="&amp;data!$G1571)</f>
        <v>0</v>
      </c>
      <c r="M1571" s="13">
        <f>SUMIFS(IPO!$F$2:$F$5250,IPO!$H$2:$H$5250,"="&amp;data!$B1571,IPO!$J$2:$J$5250,"="&amp;data!$G1571)</f>
        <v>0</v>
      </c>
      <c r="N1571" s="13"/>
      <c r="P1571" s="16">
        <f>COUNTIFS(equity_bonds!$H$2:$H$6414,"="&amp;data!$B1571,equity_bonds!$J$2:$J$6414,"="&amp;data!$G1571)</f>
        <v>0</v>
      </c>
      <c r="Q1571" s="16">
        <f>SUMIFS(equity_bonds!$B$2:$B$6414,equity_bonds!$H$2:$H$6414,"="&amp;data!$B1571,equity_bonds!$J$2:$J$6414,"="&amp;data!$G1571)</f>
        <v>0</v>
      </c>
      <c r="R1571" s="16" t="str">
        <f>IF(P1571=1,SUMIFS(equity_bonds!$C$2:$C$6414,equity_bonds!$H$2:$H$6414,"="&amp;data!$B1571,equity_bonds!$J$2:$J$6414,"="&amp;data!$G1571),"")</f>
        <v/>
      </c>
      <c r="S1571" s="16">
        <f>SUMIFS(equity_bonds!$E$2:$E$6414,equity_bonds!$H$2:$H$6414,"="&amp;data!$B1571,equity_bonds!$J$2:$J$6414,"="&amp;data!$G1571)</f>
        <v>0</v>
      </c>
      <c r="T1571" s="16">
        <f>SUMIFS(equity_bonds!$F$2:$F$6414,equity_bonds!$H$2:$H$6414,"="&amp;data!$B1571,equity_bonds!$J$2:$J$6414,"="&amp;data!$G1571)</f>
        <v>0</v>
      </c>
      <c r="U1571" s="16"/>
    </row>
    <row r="1572" spans="1:21" x14ac:dyDescent="0.25">
      <c r="A1572">
        <v>990</v>
      </c>
      <c r="B1572">
        <v>2000</v>
      </c>
      <c r="C1572">
        <v>141</v>
      </c>
      <c r="D1572" t="s">
        <v>347</v>
      </c>
      <c r="E1572" t="s">
        <v>263</v>
      </c>
      <c r="F1572" t="s">
        <v>2692</v>
      </c>
      <c r="G1572" t="str">
        <f t="shared" si="24"/>
        <v>Day Berry</v>
      </c>
      <c r="I1572" s="13">
        <f>COUNTIFS(IPO!$J$2:$J$5250,"="&amp;data!$G1572,IPO!$H$2:$H$5250,"="&amp;data!$B1572)</f>
        <v>0</v>
      </c>
      <c r="J1572" s="13">
        <f>SUMIFS(IPO!$B$2:$B$5250,IPO!$H$2:$H$5250,"="&amp;data!$B1572,IPO!$J$2:$J$5250,"="&amp;data!$G1572)</f>
        <v>0</v>
      </c>
      <c r="K1572" s="13" t="str">
        <f>IF(I1572=1,SUMIFS(IPO!$C$2:$C$5250,IPO!$H$2:$H$5250,"="&amp;data!$B1572,IPO!$J$2:$J$5250,"="&amp;data!$G1572),"")</f>
        <v/>
      </c>
      <c r="L1572" s="13">
        <f>SUMIFS(IPO!$E$2:$E$5250,IPO!$H$2:$H$5250,"="&amp;data!$B1572,IPO!$J$2:$J$5250,"="&amp;data!$G1572)</f>
        <v>0</v>
      </c>
      <c r="M1572" s="13">
        <f>SUMIFS(IPO!$F$2:$F$5250,IPO!$H$2:$H$5250,"="&amp;data!$B1572,IPO!$J$2:$J$5250,"="&amp;data!$G1572)</f>
        <v>0</v>
      </c>
      <c r="N1572" s="13"/>
      <c r="P1572" s="16">
        <f>COUNTIFS(equity_bonds!$H$2:$H$6414,"="&amp;data!$B1572,equity_bonds!$J$2:$J$6414,"="&amp;data!$G1572)</f>
        <v>0</v>
      </c>
      <c r="Q1572" s="16">
        <f>SUMIFS(equity_bonds!$B$2:$B$6414,equity_bonds!$H$2:$H$6414,"="&amp;data!$B1572,equity_bonds!$J$2:$J$6414,"="&amp;data!$G1572)</f>
        <v>0</v>
      </c>
      <c r="R1572" s="16" t="str">
        <f>IF(P1572=1,SUMIFS(equity_bonds!$C$2:$C$6414,equity_bonds!$H$2:$H$6414,"="&amp;data!$B1572,equity_bonds!$J$2:$J$6414,"="&amp;data!$G1572),"")</f>
        <v/>
      </c>
      <c r="S1572" s="16">
        <f>SUMIFS(equity_bonds!$E$2:$E$6414,equity_bonds!$H$2:$H$6414,"="&amp;data!$B1572,equity_bonds!$J$2:$J$6414,"="&amp;data!$G1572)</f>
        <v>0</v>
      </c>
      <c r="T1572" s="16">
        <f>SUMIFS(equity_bonds!$F$2:$F$6414,equity_bonds!$H$2:$H$6414,"="&amp;data!$B1572,equity_bonds!$J$2:$J$6414,"="&amp;data!$G1572)</f>
        <v>0</v>
      </c>
      <c r="U1572" s="16"/>
    </row>
    <row r="1573" spans="1:21" x14ac:dyDescent="0.25">
      <c r="A1573">
        <v>1013</v>
      </c>
      <c r="B1573">
        <v>2000</v>
      </c>
      <c r="C1573">
        <v>37</v>
      </c>
      <c r="D1573" t="s">
        <v>110</v>
      </c>
      <c r="E1573" t="s">
        <v>17</v>
      </c>
      <c r="F1573" t="s">
        <v>2582</v>
      </c>
      <c r="G1573" t="str">
        <f t="shared" si="24"/>
        <v>Debevoise Plimpton</v>
      </c>
      <c r="I1573" s="13">
        <f>COUNTIFS(IPO!$J$2:$J$5250,"="&amp;data!$G1573,IPO!$H$2:$H$5250,"="&amp;data!$B1573)</f>
        <v>1</v>
      </c>
      <c r="J1573" s="13">
        <f>SUMIFS(IPO!$B$2:$B$5250,IPO!$H$2:$H$5250,"="&amp;data!$B1573,IPO!$J$2:$J$5250,"="&amp;data!$G1573)</f>
        <v>4646.7</v>
      </c>
      <c r="K1573" s="13">
        <f>IF(I1573=1,SUMIFS(IPO!$C$2:$C$5250,IPO!$H$2:$H$5250,"="&amp;data!$B1573,IPO!$J$2:$J$5250,"="&amp;data!$G1573),"")</f>
        <v>9</v>
      </c>
      <c r="L1573" s="13">
        <f>SUMIFS(IPO!$E$2:$E$5250,IPO!$H$2:$H$5250,"="&amp;data!$B1573,IPO!$J$2:$J$5250,"="&amp;data!$G1573)</f>
        <v>3</v>
      </c>
      <c r="M1573" s="13">
        <f>SUMIFS(IPO!$F$2:$F$5250,IPO!$H$2:$H$5250,"="&amp;data!$B1573,IPO!$J$2:$J$5250,"="&amp;data!$G1573)</f>
        <v>4</v>
      </c>
      <c r="N1573" s="13"/>
      <c r="P1573" s="16">
        <f>COUNTIFS(equity_bonds!$H$2:$H$6414,"="&amp;data!$B1573,equity_bonds!$J$2:$J$6414,"="&amp;data!$G1573)</f>
        <v>1</v>
      </c>
      <c r="Q1573" s="16">
        <f>SUMIFS(equity_bonds!$B$2:$B$6414,equity_bonds!$H$2:$H$6414,"="&amp;data!$B1573,equity_bonds!$J$2:$J$6414,"="&amp;data!$G1573)</f>
        <v>6600</v>
      </c>
      <c r="R1573" s="16">
        <f>IF(P1573=1,SUMIFS(equity_bonds!$C$2:$C$6414,equity_bonds!$H$2:$H$6414,"="&amp;data!$B1573,equity_bonds!$J$2:$J$6414,"="&amp;data!$G1573),"")</f>
        <v>69</v>
      </c>
      <c r="S1573" s="16">
        <f>SUMIFS(equity_bonds!$E$2:$E$6414,equity_bonds!$H$2:$H$6414,"="&amp;data!$B1573,equity_bonds!$J$2:$J$6414,"="&amp;data!$G1573)</f>
        <v>0.1</v>
      </c>
      <c r="T1573" s="16">
        <f>SUMIFS(equity_bonds!$F$2:$F$6414,equity_bonds!$H$2:$H$6414,"="&amp;data!$B1573,equity_bonds!$J$2:$J$6414,"="&amp;data!$G1573)</f>
        <v>13</v>
      </c>
      <c r="U1573" s="16"/>
    </row>
    <row r="1574" spans="1:21" x14ac:dyDescent="0.25">
      <c r="A1574">
        <v>1043</v>
      </c>
      <c r="B1574">
        <v>2000</v>
      </c>
      <c r="C1574">
        <v>60</v>
      </c>
      <c r="D1574" t="s">
        <v>155</v>
      </c>
      <c r="E1574" t="s">
        <v>72</v>
      </c>
      <c r="F1574" t="s">
        <v>72</v>
      </c>
      <c r="G1574" t="str">
        <f t="shared" si="24"/>
        <v>Dechert</v>
      </c>
      <c r="I1574" s="13">
        <v>1</v>
      </c>
      <c r="J1574" s="13">
        <v>1296.2</v>
      </c>
      <c r="K1574" s="13">
        <v>28</v>
      </c>
      <c r="L1574" s="13">
        <v>0.8</v>
      </c>
      <c r="M1574" s="13">
        <v>3</v>
      </c>
      <c r="N1574" s="13"/>
      <c r="P1574" s="16">
        <f>COUNTIFS(equity_bonds!$H$2:$H$6414,"="&amp;data!$B1574,equity_bonds!$J$2:$J$6414,"="&amp;data!$G1574)</f>
        <v>0</v>
      </c>
      <c r="Q1574" s="16">
        <v>6046.7</v>
      </c>
      <c r="R1574" s="16">
        <v>70</v>
      </c>
      <c r="S1574" s="16">
        <v>0.1</v>
      </c>
      <c r="T1574" s="16">
        <v>12</v>
      </c>
      <c r="U1574" s="16"/>
    </row>
    <row r="1575" spans="1:21" x14ac:dyDescent="0.25">
      <c r="A1575">
        <v>1080</v>
      </c>
      <c r="B1575">
        <v>2000</v>
      </c>
      <c r="C1575">
        <v>36</v>
      </c>
      <c r="D1575" t="s">
        <v>64</v>
      </c>
      <c r="E1575" t="s">
        <v>18</v>
      </c>
      <c r="F1575" t="s">
        <v>18</v>
      </c>
      <c r="G1575" t="str">
        <f t="shared" si="24"/>
        <v>Dewey Ballantine</v>
      </c>
      <c r="I1575" s="13">
        <f>COUNTIFS(IPO!$J$2:$J$5250,"="&amp;data!$G1575,IPO!$H$2:$H$5250,"="&amp;data!$B1575)</f>
        <v>1</v>
      </c>
      <c r="J1575" s="13">
        <f>SUMIFS(IPO!$B$2:$B$5250,IPO!$H$2:$H$5250,"="&amp;data!$B1575,IPO!$J$2:$J$5250,"="&amp;data!$G1575)</f>
        <v>292.5</v>
      </c>
      <c r="K1575" s="13">
        <f>IF(I1575=1,SUMIFS(IPO!$C$2:$C$5250,IPO!$H$2:$H$5250,"="&amp;data!$B1575,IPO!$J$2:$J$5250,"="&amp;data!$G1575),"")</f>
        <v>58</v>
      </c>
      <c r="L1575" s="13">
        <f>SUMIFS(IPO!$E$2:$E$5250,IPO!$H$2:$H$5250,"="&amp;data!$B1575,IPO!$J$2:$J$5250,"="&amp;data!$G1575)</f>
        <v>0.2</v>
      </c>
      <c r="M1575" s="13">
        <f>SUMIFS(IPO!$F$2:$F$5250,IPO!$H$2:$H$5250,"="&amp;data!$B1575,IPO!$J$2:$J$5250,"="&amp;data!$G1575)</f>
        <v>5</v>
      </c>
      <c r="N1575" s="13"/>
      <c r="P1575" s="16">
        <f>COUNTIFS(equity_bonds!$H$2:$H$6414,"="&amp;data!$B1575,equity_bonds!$J$2:$J$6414,"="&amp;data!$G1575)</f>
        <v>2</v>
      </c>
      <c r="Q1575" s="16">
        <f>SUMIFS(equity_bonds!$B$2:$B$6414,equity_bonds!$H$2:$H$6414,"="&amp;data!$B1575,equity_bonds!$J$2:$J$6414,"="&amp;data!$G1575)</f>
        <v>74999.8</v>
      </c>
      <c r="R1575" s="16" t="str">
        <f>IF(P1575=1,SUMIFS(equity_bonds!$C$2:$C$6414,equity_bonds!$H$2:$H$6414,"="&amp;data!$B1575,equity_bonds!$J$2:$J$6414,"="&amp;data!$G1575),"")</f>
        <v/>
      </c>
      <c r="S1575" s="16">
        <f>SUMIFS(equity_bonds!$E$2:$E$6414,equity_bonds!$H$2:$H$6414,"="&amp;data!$B1575,equity_bonds!$J$2:$J$6414,"="&amp;data!$G1575)</f>
        <v>0.7</v>
      </c>
      <c r="T1575" s="16">
        <f>SUMIFS(equity_bonds!$F$2:$F$6414,equity_bonds!$H$2:$H$6414,"="&amp;data!$B1575,equity_bonds!$J$2:$J$6414,"="&amp;data!$G1575)</f>
        <v>43</v>
      </c>
      <c r="U1575" s="16"/>
    </row>
    <row r="1576" spans="1:21" x14ac:dyDescent="0.25">
      <c r="A1576">
        <v>1106</v>
      </c>
      <c r="B1576">
        <v>2000</v>
      </c>
      <c r="C1576">
        <v>121</v>
      </c>
      <c r="D1576" t="s">
        <v>348</v>
      </c>
      <c r="E1576" t="s">
        <v>264</v>
      </c>
      <c r="F1576" t="s">
        <v>2693</v>
      </c>
      <c r="G1576" t="str">
        <f t="shared" si="24"/>
        <v>Dickstein Shapiro</v>
      </c>
      <c r="I1576" s="13">
        <f>COUNTIFS(IPO!$J$2:$J$5250,"="&amp;data!$G1576,IPO!$H$2:$H$5250,"="&amp;data!$B1576)</f>
        <v>0</v>
      </c>
      <c r="J1576" s="13">
        <f>SUMIFS(IPO!$B$2:$B$5250,IPO!$H$2:$H$5250,"="&amp;data!$B1576,IPO!$J$2:$J$5250,"="&amp;data!$G1576)</f>
        <v>0</v>
      </c>
      <c r="K1576" s="13" t="str">
        <f>IF(I1576=1,SUMIFS(IPO!$C$2:$C$5250,IPO!$H$2:$H$5250,"="&amp;data!$B1576,IPO!$J$2:$J$5250,"="&amp;data!$G1576),"")</f>
        <v/>
      </c>
      <c r="L1576" s="13">
        <f>SUMIFS(IPO!$E$2:$E$5250,IPO!$H$2:$H$5250,"="&amp;data!$B1576,IPO!$J$2:$J$5250,"="&amp;data!$G1576)</f>
        <v>0</v>
      </c>
      <c r="M1576" s="13">
        <f>SUMIFS(IPO!$F$2:$F$5250,IPO!$H$2:$H$5250,"="&amp;data!$B1576,IPO!$J$2:$J$5250,"="&amp;data!$G1576)</f>
        <v>0</v>
      </c>
      <c r="N1576" s="13"/>
      <c r="P1576" s="16">
        <f>COUNTIFS(equity_bonds!$H$2:$H$6414,"="&amp;data!$B1576,equity_bonds!$J$2:$J$6414,"="&amp;data!$G1576)</f>
        <v>0</v>
      </c>
      <c r="Q1576" s="16">
        <f>SUMIFS(equity_bonds!$B$2:$B$6414,equity_bonds!$H$2:$H$6414,"="&amp;data!$B1576,equity_bonds!$J$2:$J$6414,"="&amp;data!$G1576)</f>
        <v>0</v>
      </c>
      <c r="R1576" s="16" t="str">
        <f>IF(P1576=1,SUMIFS(equity_bonds!$C$2:$C$6414,equity_bonds!$H$2:$H$6414,"="&amp;data!$B1576,equity_bonds!$J$2:$J$6414,"="&amp;data!$G1576),"")</f>
        <v/>
      </c>
      <c r="S1576" s="16">
        <f>SUMIFS(equity_bonds!$E$2:$E$6414,equity_bonds!$H$2:$H$6414,"="&amp;data!$B1576,equity_bonds!$J$2:$J$6414,"="&amp;data!$G1576)</f>
        <v>0</v>
      </c>
      <c r="T1576" s="16">
        <f>SUMIFS(equity_bonds!$F$2:$F$6414,equity_bonds!$H$2:$H$6414,"="&amp;data!$B1576,equity_bonds!$J$2:$J$6414,"="&amp;data!$G1576)</f>
        <v>0</v>
      </c>
      <c r="U1576" s="16"/>
    </row>
    <row r="1577" spans="1:21" x14ac:dyDescent="0.25">
      <c r="A1577">
        <v>1150</v>
      </c>
      <c r="B1577">
        <v>2000</v>
      </c>
      <c r="C1577">
        <v>56</v>
      </c>
      <c r="D1577" t="s">
        <v>161</v>
      </c>
      <c r="E1577" t="s">
        <v>19</v>
      </c>
      <c r="F1577" t="s">
        <v>2583</v>
      </c>
      <c r="G1577" t="str">
        <f t="shared" si="24"/>
        <v>Dorsey Whitney</v>
      </c>
      <c r="I1577" s="13">
        <f>COUNTIFS(IPO!$J$2:$J$5250,"="&amp;data!$G1577,IPO!$H$2:$H$5250,"="&amp;data!$B1577)</f>
        <v>1</v>
      </c>
      <c r="J1577" s="13">
        <f>SUMIFS(IPO!$B$2:$B$5250,IPO!$H$2:$H$5250,"="&amp;data!$B1577,IPO!$J$2:$J$5250,"="&amp;data!$G1577)</f>
        <v>304.39999999999998</v>
      </c>
      <c r="K1577" s="13">
        <f>IF(I1577=1,SUMIFS(IPO!$C$2:$C$5250,IPO!$H$2:$H$5250,"="&amp;data!$B1577,IPO!$J$2:$J$5250,"="&amp;data!$G1577),"")</f>
        <v>57</v>
      </c>
      <c r="L1577" s="13">
        <f>SUMIFS(IPO!$E$2:$E$5250,IPO!$H$2:$H$5250,"="&amp;data!$B1577,IPO!$J$2:$J$5250,"="&amp;data!$G1577)</f>
        <v>0.2</v>
      </c>
      <c r="M1577" s="13">
        <f>SUMIFS(IPO!$F$2:$F$5250,IPO!$H$2:$H$5250,"="&amp;data!$B1577,IPO!$J$2:$J$5250,"="&amp;data!$G1577)</f>
        <v>4</v>
      </c>
      <c r="N1577" s="13"/>
      <c r="P1577" s="16">
        <f>COUNTIFS(equity_bonds!$H$2:$H$6414,"="&amp;data!$B1577,equity_bonds!$J$2:$J$6414,"="&amp;data!$G1577)</f>
        <v>1</v>
      </c>
      <c r="Q1577" s="16">
        <f>SUMIFS(equity_bonds!$B$2:$B$6414,equity_bonds!$H$2:$H$6414,"="&amp;data!$B1577,equity_bonds!$J$2:$J$6414,"="&amp;data!$G1577)</f>
        <v>74408.2</v>
      </c>
      <c r="R1577" s="16">
        <f>IF(P1577=1,SUMIFS(equity_bonds!$C$2:$C$6414,equity_bonds!$H$2:$H$6414,"="&amp;data!$B1577,equity_bonds!$J$2:$J$6414,"="&amp;data!$G1577),"")</f>
        <v>11</v>
      </c>
      <c r="S1577" s="16">
        <f>SUMIFS(equity_bonds!$E$2:$E$6414,equity_bonds!$H$2:$H$6414,"="&amp;data!$B1577,equity_bonds!$J$2:$J$6414,"="&amp;data!$G1577)</f>
        <v>0.7</v>
      </c>
      <c r="T1577" s="16">
        <f>SUMIFS(equity_bonds!$F$2:$F$6414,equity_bonds!$H$2:$H$6414,"="&amp;data!$B1577,equity_bonds!$J$2:$J$6414,"="&amp;data!$G1577)</f>
        <v>47</v>
      </c>
      <c r="U1577" s="16"/>
    </row>
    <row r="1578" spans="1:21" x14ac:dyDescent="0.25">
      <c r="A1578">
        <v>1182</v>
      </c>
      <c r="B1578">
        <v>2000</v>
      </c>
      <c r="C1578">
        <v>137</v>
      </c>
      <c r="D1578" t="s">
        <v>349</v>
      </c>
      <c r="E1578" t="s">
        <v>265</v>
      </c>
      <c r="F1578" t="s">
        <v>2694</v>
      </c>
      <c r="G1578" t="str">
        <f t="shared" si="24"/>
        <v>Drinker Biddle</v>
      </c>
      <c r="I1578" s="13">
        <f>COUNTIFS(IPO!$J$2:$J$5250,"="&amp;data!$G1578,IPO!$H$2:$H$5250,"="&amp;data!$B1578)</f>
        <v>1</v>
      </c>
      <c r="J1578" s="13">
        <f>SUMIFS(IPO!$B$2:$B$5250,IPO!$H$2:$H$5250,"="&amp;data!$B1578,IPO!$J$2:$J$5250,"="&amp;data!$G1578)</f>
        <v>120.8</v>
      </c>
      <c r="K1578" s="13">
        <f>IF(I1578=1,SUMIFS(IPO!$C$2:$C$5250,IPO!$H$2:$H$5250,"="&amp;data!$B1578,IPO!$J$2:$J$5250,"="&amp;data!$G1578),"")</f>
        <v>108</v>
      </c>
      <c r="L1578" s="13">
        <f>SUMIFS(IPO!$E$2:$E$5250,IPO!$H$2:$H$5250,"="&amp;data!$B1578,IPO!$J$2:$J$5250,"="&amp;data!$G1578)</f>
        <v>0.1</v>
      </c>
      <c r="M1578" s="13">
        <f>SUMIFS(IPO!$F$2:$F$5250,IPO!$H$2:$H$5250,"="&amp;data!$B1578,IPO!$J$2:$J$5250,"="&amp;data!$G1578)</f>
        <v>2</v>
      </c>
      <c r="N1578" s="13"/>
      <c r="P1578" s="16">
        <f>COUNTIFS(equity_bonds!$H$2:$H$6414,"="&amp;data!$B1578,equity_bonds!$J$2:$J$6414,"="&amp;data!$G1578)</f>
        <v>1</v>
      </c>
      <c r="Q1578" s="16">
        <f>SUMIFS(equity_bonds!$B$2:$B$6414,equity_bonds!$H$2:$H$6414,"="&amp;data!$B1578,equity_bonds!$J$2:$J$6414,"="&amp;data!$G1578)</f>
        <v>7202.1</v>
      </c>
      <c r="R1578" s="16">
        <f>IF(P1578=1,SUMIFS(equity_bonds!$C$2:$C$6414,equity_bonds!$H$2:$H$6414,"="&amp;data!$B1578,equity_bonds!$J$2:$J$6414,"="&amp;data!$G1578),"")</f>
        <v>67</v>
      </c>
      <c r="S1578" s="16">
        <f>SUMIFS(equity_bonds!$E$2:$E$6414,equity_bonds!$H$2:$H$6414,"="&amp;data!$B1578,equity_bonds!$J$2:$J$6414,"="&amp;data!$G1578)</f>
        <v>0.1</v>
      </c>
      <c r="T1578" s="16">
        <f>SUMIFS(equity_bonds!$F$2:$F$6414,equity_bonds!$H$2:$H$6414,"="&amp;data!$B1578,equity_bonds!$J$2:$J$6414,"="&amp;data!$G1578)</f>
        <v>6</v>
      </c>
      <c r="U1578" s="16"/>
    </row>
    <row r="1579" spans="1:21" x14ac:dyDescent="0.25">
      <c r="A1579">
        <v>1197</v>
      </c>
      <c r="B1579">
        <v>2000</v>
      </c>
      <c r="C1579">
        <v>110</v>
      </c>
      <c r="D1579" t="s">
        <v>350</v>
      </c>
      <c r="E1579" t="s">
        <v>266</v>
      </c>
      <c r="F1579" t="s">
        <v>266</v>
      </c>
      <c r="G1579" t="str">
        <f t="shared" si="24"/>
        <v>Duane Morris</v>
      </c>
      <c r="I1579" s="13">
        <f>COUNTIFS(IPO!$J$2:$J$5250,"="&amp;data!$G1579,IPO!$H$2:$H$5250,"="&amp;data!$B1579)</f>
        <v>0</v>
      </c>
      <c r="J1579" s="13">
        <f>SUMIFS(IPO!$B$2:$B$5250,IPO!$H$2:$H$5250,"="&amp;data!$B1579,IPO!$J$2:$J$5250,"="&amp;data!$G1579)</f>
        <v>0</v>
      </c>
      <c r="K1579" s="13" t="str">
        <f>IF(I1579=1,SUMIFS(IPO!$C$2:$C$5250,IPO!$H$2:$H$5250,"="&amp;data!$B1579,IPO!$J$2:$J$5250,"="&amp;data!$G1579),"")</f>
        <v/>
      </c>
      <c r="L1579" s="13">
        <f>SUMIFS(IPO!$E$2:$E$5250,IPO!$H$2:$H$5250,"="&amp;data!$B1579,IPO!$J$2:$J$5250,"="&amp;data!$G1579)</f>
        <v>0</v>
      </c>
      <c r="M1579" s="13">
        <f>SUMIFS(IPO!$F$2:$F$5250,IPO!$H$2:$H$5250,"="&amp;data!$B1579,IPO!$J$2:$J$5250,"="&amp;data!$G1579)</f>
        <v>0</v>
      </c>
      <c r="N1579" s="13"/>
      <c r="P1579" s="16">
        <f>COUNTIFS(equity_bonds!$H$2:$H$6414,"="&amp;data!$B1579,equity_bonds!$J$2:$J$6414,"="&amp;data!$G1579)</f>
        <v>0</v>
      </c>
      <c r="Q1579" s="16">
        <f>SUMIFS(equity_bonds!$B$2:$B$6414,equity_bonds!$H$2:$H$6414,"="&amp;data!$B1579,equity_bonds!$J$2:$J$6414,"="&amp;data!$G1579)</f>
        <v>0</v>
      </c>
      <c r="R1579" s="16" t="str">
        <f>IF(P1579=1,SUMIFS(equity_bonds!$C$2:$C$6414,equity_bonds!$H$2:$H$6414,"="&amp;data!$B1579,equity_bonds!$J$2:$J$6414,"="&amp;data!$G1579),"")</f>
        <v/>
      </c>
      <c r="S1579" s="16">
        <f>SUMIFS(equity_bonds!$E$2:$E$6414,equity_bonds!$H$2:$H$6414,"="&amp;data!$B1579,equity_bonds!$J$2:$J$6414,"="&amp;data!$G1579)</f>
        <v>0</v>
      </c>
      <c r="T1579" s="16">
        <f>SUMIFS(equity_bonds!$F$2:$F$6414,equity_bonds!$H$2:$H$6414,"="&amp;data!$B1579,equity_bonds!$J$2:$J$6414,"="&amp;data!$G1579)</f>
        <v>0</v>
      </c>
      <c r="U1579" s="16"/>
    </row>
    <row r="1580" spans="1:21" x14ac:dyDescent="0.25">
      <c r="A1580">
        <v>1223</v>
      </c>
      <c r="B1580">
        <v>2000</v>
      </c>
      <c r="C1580">
        <v>174</v>
      </c>
      <c r="D1580" t="s">
        <v>351</v>
      </c>
      <c r="E1580" t="s">
        <v>75</v>
      </c>
      <c r="F1580" t="s">
        <v>75</v>
      </c>
      <c r="G1580" t="str">
        <f t="shared" si="24"/>
        <v>Dykema Gossett</v>
      </c>
      <c r="I1580" s="13">
        <f>COUNTIFS(IPO!$J$2:$J$5250,"="&amp;data!$G1580,IPO!$H$2:$H$5250,"="&amp;data!$B1580)</f>
        <v>0</v>
      </c>
      <c r="J1580" s="13">
        <f>SUMIFS(IPO!$B$2:$B$5250,IPO!$H$2:$H$5250,"="&amp;data!$B1580,IPO!$J$2:$J$5250,"="&amp;data!$G1580)</f>
        <v>0</v>
      </c>
      <c r="K1580" s="13" t="str">
        <f>IF(I1580=1,SUMIFS(IPO!$C$2:$C$5250,IPO!$H$2:$H$5250,"="&amp;data!$B1580,IPO!$J$2:$J$5250,"="&amp;data!$G1580),"")</f>
        <v/>
      </c>
      <c r="L1580" s="13">
        <f>SUMIFS(IPO!$E$2:$E$5250,IPO!$H$2:$H$5250,"="&amp;data!$B1580,IPO!$J$2:$J$5250,"="&amp;data!$G1580)</f>
        <v>0</v>
      </c>
      <c r="M1580" s="13">
        <f>SUMIFS(IPO!$F$2:$F$5250,IPO!$H$2:$H$5250,"="&amp;data!$B1580,IPO!$J$2:$J$5250,"="&amp;data!$G1580)</f>
        <v>0</v>
      </c>
      <c r="N1580" s="13"/>
      <c r="P1580" s="16">
        <f>COUNTIFS(equity_bonds!$H$2:$H$6414,"="&amp;data!$B1580,equity_bonds!$J$2:$J$6414,"="&amp;data!$G1580)</f>
        <v>0</v>
      </c>
      <c r="Q1580" s="16">
        <f>SUMIFS(equity_bonds!$B$2:$B$6414,equity_bonds!$H$2:$H$6414,"="&amp;data!$B1580,equity_bonds!$J$2:$J$6414,"="&amp;data!$G1580)</f>
        <v>0</v>
      </c>
      <c r="R1580" s="16" t="str">
        <f>IF(P1580=1,SUMIFS(equity_bonds!$C$2:$C$6414,equity_bonds!$H$2:$H$6414,"="&amp;data!$B1580,equity_bonds!$J$2:$J$6414,"="&amp;data!$G1580),"")</f>
        <v/>
      </c>
      <c r="S1580" s="16">
        <f>SUMIFS(equity_bonds!$E$2:$E$6414,equity_bonds!$H$2:$H$6414,"="&amp;data!$B1580,equity_bonds!$J$2:$J$6414,"="&amp;data!$G1580)</f>
        <v>0</v>
      </c>
      <c r="T1580" s="16">
        <f>SUMIFS(equity_bonds!$F$2:$F$6414,equity_bonds!$H$2:$H$6414,"="&amp;data!$B1580,equity_bonds!$J$2:$J$6414,"="&amp;data!$G1580)</f>
        <v>0</v>
      </c>
      <c r="U1580" s="16"/>
    </row>
    <row r="1581" spans="1:21" x14ac:dyDescent="0.25">
      <c r="A1581">
        <v>1239</v>
      </c>
      <c r="B1581">
        <v>2000</v>
      </c>
      <c r="C1581">
        <v>196</v>
      </c>
      <c r="D1581" t="s">
        <v>325</v>
      </c>
      <c r="E1581" t="s">
        <v>267</v>
      </c>
      <c r="F1581" t="s">
        <v>2695</v>
      </c>
      <c r="G1581" t="str">
        <f t="shared" si="24"/>
        <v>Eckert Seamans</v>
      </c>
      <c r="I1581" s="13">
        <f>COUNTIFS(IPO!$J$2:$J$5250,"="&amp;data!$G1581,IPO!$H$2:$H$5250,"="&amp;data!$B1581)</f>
        <v>0</v>
      </c>
      <c r="J1581" s="13">
        <f>SUMIFS(IPO!$B$2:$B$5250,IPO!$H$2:$H$5250,"="&amp;data!$B1581,IPO!$J$2:$J$5250,"="&amp;data!$G1581)</f>
        <v>0</v>
      </c>
      <c r="K1581" s="13" t="str">
        <f>IF(I1581=1,SUMIFS(IPO!$C$2:$C$5250,IPO!$H$2:$H$5250,"="&amp;data!$B1581,IPO!$J$2:$J$5250,"="&amp;data!$G1581),"")</f>
        <v/>
      </c>
      <c r="L1581" s="13">
        <f>SUMIFS(IPO!$E$2:$E$5250,IPO!$H$2:$H$5250,"="&amp;data!$B1581,IPO!$J$2:$J$5250,"="&amp;data!$G1581)</f>
        <v>0</v>
      </c>
      <c r="M1581" s="13">
        <f>SUMIFS(IPO!$F$2:$F$5250,IPO!$H$2:$H$5250,"="&amp;data!$B1581,IPO!$J$2:$J$5250,"="&amp;data!$G1581)</f>
        <v>0</v>
      </c>
      <c r="N1581" s="13"/>
      <c r="P1581" s="16">
        <f>COUNTIFS(equity_bonds!$H$2:$H$6414,"="&amp;data!$B1581,equity_bonds!$J$2:$J$6414,"="&amp;data!$G1581)</f>
        <v>1</v>
      </c>
      <c r="Q1581" s="16">
        <f>SUMIFS(equity_bonds!$B$2:$B$6414,equity_bonds!$H$2:$H$6414,"="&amp;data!$B1581,equity_bonds!$J$2:$J$6414,"="&amp;data!$G1581)</f>
        <v>1672.8</v>
      </c>
      <c r="R1581" s="16">
        <f>IF(P1581=1,SUMIFS(equity_bonds!$C$2:$C$6414,equity_bonds!$H$2:$H$6414,"="&amp;data!$B1581,equity_bonds!$J$2:$J$6414,"="&amp;data!$G1581),"")</f>
        <v>138</v>
      </c>
      <c r="S1581" s="16">
        <f>SUMIFS(equity_bonds!$E$2:$E$6414,equity_bonds!$H$2:$H$6414,"="&amp;data!$B1581,equity_bonds!$J$2:$J$6414,"="&amp;data!$G1581)</f>
        <v>0</v>
      </c>
      <c r="T1581" s="16">
        <f>SUMIFS(equity_bonds!$F$2:$F$6414,equity_bonds!$H$2:$H$6414,"="&amp;data!$B1581,equity_bonds!$J$2:$J$6414,"="&amp;data!$G1581)</f>
        <v>2</v>
      </c>
      <c r="U1581" s="16"/>
    </row>
    <row r="1582" spans="1:21" x14ac:dyDescent="0.25">
      <c r="A1582">
        <v>1241</v>
      </c>
      <c r="B1582">
        <v>2000</v>
      </c>
      <c r="C1582">
        <v>160</v>
      </c>
      <c r="D1582" t="s">
        <v>352</v>
      </c>
      <c r="E1582" t="s">
        <v>268</v>
      </c>
      <c r="F1582" t="s">
        <v>534</v>
      </c>
      <c r="G1582" t="str">
        <f t="shared" si="24"/>
        <v>Edwards Angell</v>
      </c>
      <c r="I1582" s="13">
        <f>COUNTIFS(IPO!$J$2:$J$5250,"="&amp;data!$G1582,IPO!$H$2:$H$5250,"="&amp;data!$B1582)</f>
        <v>1</v>
      </c>
      <c r="J1582" s="13">
        <f>SUMIFS(IPO!$B$2:$B$5250,IPO!$H$2:$H$5250,"="&amp;data!$B1582,IPO!$J$2:$J$5250,"="&amp;data!$G1582)</f>
        <v>148.6</v>
      </c>
      <c r="K1582" s="13">
        <f>IF(I1582=1,SUMIFS(IPO!$C$2:$C$5250,IPO!$H$2:$H$5250,"="&amp;data!$B1582,IPO!$J$2:$J$5250,"="&amp;data!$G1582),"")</f>
        <v>91</v>
      </c>
      <c r="L1582" s="13">
        <f>SUMIFS(IPO!$E$2:$E$5250,IPO!$H$2:$H$5250,"="&amp;data!$B1582,IPO!$J$2:$J$5250,"="&amp;data!$G1582)</f>
        <v>0.1</v>
      </c>
      <c r="M1582" s="13">
        <f>SUMIFS(IPO!$F$2:$F$5250,IPO!$H$2:$H$5250,"="&amp;data!$B1582,IPO!$J$2:$J$5250,"="&amp;data!$G1582)</f>
        <v>3</v>
      </c>
      <c r="N1582" s="13"/>
      <c r="P1582" s="16">
        <f>COUNTIFS(equity_bonds!$H$2:$H$6414,"="&amp;data!$B1582,equity_bonds!$J$2:$J$6414,"="&amp;data!$G1582)</f>
        <v>1</v>
      </c>
      <c r="Q1582" s="16">
        <f>SUMIFS(equity_bonds!$B$2:$B$6414,equity_bonds!$H$2:$H$6414,"="&amp;data!$B1582,equity_bonds!$J$2:$J$6414,"="&amp;data!$G1582)</f>
        <v>10709.1</v>
      </c>
      <c r="R1582" s="16">
        <f>IF(P1582=1,SUMIFS(equity_bonds!$C$2:$C$6414,equity_bonds!$H$2:$H$6414,"="&amp;data!$B1582,equity_bonds!$J$2:$J$6414,"="&amp;data!$G1582),"")</f>
        <v>53</v>
      </c>
      <c r="S1582" s="16">
        <f>SUMIFS(equity_bonds!$E$2:$E$6414,equity_bonds!$H$2:$H$6414,"="&amp;data!$B1582,equity_bonds!$J$2:$J$6414,"="&amp;data!$G1582)</f>
        <v>0.1</v>
      </c>
      <c r="T1582" s="16">
        <f>SUMIFS(equity_bonds!$F$2:$F$6414,equity_bonds!$H$2:$H$6414,"="&amp;data!$B1582,equity_bonds!$J$2:$J$6414,"="&amp;data!$G1582)</f>
        <v>15</v>
      </c>
      <c r="U1582" s="16"/>
    </row>
    <row r="1583" spans="1:21" x14ac:dyDescent="0.25">
      <c r="A1583">
        <v>1259</v>
      </c>
      <c r="B1583">
        <v>2000</v>
      </c>
      <c r="C1583">
        <v>131</v>
      </c>
      <c r="D1583" t="s">
        <v>353</v>
      </c>
      <c r="E1583" t="s">
        <v>269</v>
      </c>
      <c r="F1583" t="s">
        <v>2696</v>
      </c>
      <c r="G1583" t="str">
        <f t="shared" si="24"/>
        <v>Epstein Becker</v>
      </c>
      <c r="I1583" s="13">
        <f>COUNTIFS(IPO!$J$2:$J$5250,"="&amp;data!$G1583,IPO!$H$2:$H$5250,"="&amp;data!$B1583)</f>
        <v>0</v>
      </c>
      <c r="J1583" s="13">
        <f>SUMIFS(IPO!$B$2:$B$5250,IPO!$H$2:$H$5250,"="&amp;data!$B1583,IPO!$J$2:$J$5250,"="&amp;data!$G1583)</f>
        <v>0</v>
      </c>
      <c r="K1583" s="13" t="str">
        <f>IF(I1583=1,SUMIFS(IPO!$C$2:$C$5250,IPO!$H$2:$H$5250,"="&amp;data!$B1583,IPO!$J$2:$J$5250,"="&amp;data!$G1583),"")</f>
        <v/>
      </c>
      <c r="L1583" s="13">
        <f>SUMIFS(IPO!$E$2:$E$5250,IPO!$H$2:$H$5250,"="&amp;data!$B1583,IPO!$J$2:$J$5250,"="&amp;data!$G1583)</f>
        <v>0</v>
      </c>
      <c r="M1583" s="13">
        <f>SUMIFS(IPO!$F$2:$F$5250,IPO!$H$2:$H$5250,"="&amp;data!$B1583,IPO!$J$2:$J$5250,"="&amp;data!$G1583)</f>
        <v>0</v>
      </c>
      <c r="N1583" s="13"/>
      <c r="P1583" s="16">
        <f>COUNTIFS(equity_bonds!$H$2:$H$6414,"="&amp;data!$B1583,equity_bonds!$J$2:$J$6414,"="&amp;data!$G1583)</f>
        <v>0</v>
      </c>
      <c r="Q1583" s="16">
        <f>SUMIFS(equity_bonds!$B$2:$B$6414,equity_bonds!$H$2:$H$6414,"="&amp;data!$B1583,equity_bonds!$J$2:$J$6414,"="&amp;data!$G1583)</f>
        <v>0</v>
      </c>
      <c r="R1583" s="16" t="str">
        <f>IF(P1583=1,SUMIFS(equity_bonds!$C$2:$C$6414,equity_bonds!$H$2:$H$6414,"="&amp;data!$B1583,equity_bonds!$J$2:$J$6414,"="&amp;data!$G1583),"")</f>
        <v/>
      </c>
      <c r="S1583" s="16">
        <f>SUMIFS(equity_bonds!$E$2:$E$6414,equity_bonds!$H$2:$H$6414,"="&amp;data!$B1583,equity_bonds!$J$2:$J$6414,"="&amp;data!$G1583)</f>
        <v>0</v>
      </c>
      <c r="T1583" s="16">
        <f>SUMIFS(equity_bonds!$F$2:$F$6414,equity_bonds!$H$2:$H$6414,"="&amp;data!$B1583,equity_bonds!$J$2:$J$6414,"="&amp;data!$G1583)</f>
        <v>0</v>
      </c>
      <c r="U1583" s="16"/>
    </row>
    <row r="1584" spans="1:21" x14ac:dyDescent="0.25">
      <c r="A1584">
        <v>1275</v>
      </c>
      <c r="B1584">
        <v>2000</v>
      </c>
      <c r="C1584">
        <v>110</v>
      </c>
      <c r="D1584" t="s">
        <v>169</v>
      </c>
      <c r="E1584" t="s">
        <v>133</v>
      </c>
      <c r="F1584" t="s">
        <v>2636</v>
      </c>
      <c r="G1584" t="str">
        <f t="shared" si="24"/>
        <v>Faegre Benson</v>
      </c>
      <c r="I1584" s="13">
        <f>COUNTIFS(IPO!$J$2:$J$5250,"="&amp;data!$G1584,IPO!$H$2:$H$5250,"="&amp;data!$B1584)</f>
        <v>1</v>
      </c>
      <c r="J1584" s="13">
        <f>SUMIFS(IPO!$B$2:$B$5250,IPO!$H$2:$H$5250,"="&amp;data!$B1584,IPO!$J$2:$J$5250,"="&amp;data!$G1584)</f>
        <v>175.5</v>
      </c>
      <c r="K1584" s="13">
        <f>IF(I1584=1,SUMIFS(IPO!$C$2:$C$5250,IPO!$H$2:$H$5250,"="&amp;data!$B1584,IPO!$J$2:$J$5250,"="&amp;data!$G1584),"")</f>
        <v>75</v>
      </c>
      <c r="L1584" s="13">
        <f>SUMIFS(IPO!$E$2:$E$5250,IPO!$H$2:$H$5250,"="&amp;data!$B1584,IPO!$J$2:$J$5250,"="&amp;data!$G1584)</f>
        <v>0.1</v>
      </c>
      <c r="M1584" s="13">
        <f>SUMIFS(IPO!$F$2:$F$5250,IPO!$H$2:$H$5250,"="&amp;data!$B1584,IPO!$J$2:$J$5250,"="&amp;data!$G1584)</f>
        <v>2</v>
      </c>
      <c r="N1584" s="13"/>
      <c r="P1584" s="16">
        <f>COUNTIFS(equity_bonds!$H$2:$H$6414,"="&amp;data!$B1584,equity_bonds!$J$2:$J$6414,"="&amp;data!$G1584)</f>
        <v>1</v>
      </c>
      <c r="Q1584" s="16">
        <f>SUMIFS(equity_bonds!$B$2:$B$6414,equity_bonds!$H$2:$H$6414,"="&amp;data!$B1584,equity_bonds!$J$2:$J$6414,"="&amp;data!$G1584)</f>
        <v>3135.1</v>
      </c>
      <c r="R1584" s="16">
        <f>IF(P1584=1,SUMIFS(equity_bonds!$C$2:$C$6414,equity_bonds!$H$2:$H$6414,"="&amp;data!$B1584,equity_bonds!$J$2:$J$6414,"="&amp;data!$G1584),"")</f>
        <v>105</v>
      </c>
      <c r="S1584" s="16">
        <f>SUMIFS(equity_bonds!$E$2:$E$6414,equity_bonds!$H$2:$H$6414,"="&amp;data!$B1584,equity_bonds!$J$2:$J$6414,"="&amp;data!$G1584)</f>
        <v>0</v>
      </c>
      <c r="T1584" s="16">
        <f>SUMIFS(equity_bonds!$F$2:$F$6414,equity_bonds!$H$2:$H$6414,"="&amp;data!$B1584,equity_bonds!$J$2:$J$6414,"="&amp;data!$G1584)</f>
        <v>9</v>
      </c>
      <c r="U1584" s="16"/>
    </row>
    <row r="1585" spans="1:21" x14ac:dyDescent="0.25">
      <c r="A1585">
        <v>1293</v>
      </c>
      <c r="B1585">
        <v>2000</v>
      </c>
      <c r="C1585">
        <v>129</v>
      </c>
      <c r="D1585" t="s">
        <v>354</v>
      </c>
      <c r="E1585" t="s">
        <v>270</v>
      </c>
      <c r="F1585" t="s">
        <v>2697</v>
      </c>
      <c r="G1585" t="str">
        <f t="shared" si="24"/>
        <v>Fenwick West</v>
      </c>
      <c r="I1585" s="13">
        <f>COUNTIFS(IPO!$J$2:$J$5250,"="&amp;data!$G1585,IPO!$H$2:$H$5250,"="&amp;data!$B1585)</f>
        <v>1</v>
      </c>
      <c r="J1585" s="13">
        <f>SUMIFS(IPO!$B$2:$B$5250,IPO!$H$2:$H$5250,"="&amp;data!$B1585,IPO!$J$2:$J$5250,"="&amp;data!$G1585)</f>
        <v>1112.4000000000001</v>
      </c>
      <c r="K1585" s="13">
        <f>IF(I1585=1,SUMIFS(IPO!$C$2:$C$5250,IPO!$H$2:$H$5250,"="&amp;data!$B1585,IPO!$J$2:$J$5250,"="&amp;data!$G1585),"")</f>
        <v>31</v>
      </c>
      <c r="L1585" s="13">
        <f>SUMIFS(IPO!$E$2:$E$5250,IPO!$H$2:$H$5250,"="&amp;data!$B1585,IPO!$J$2:$J$5250,"="&amp;data!$G1585)</f>
        <v>0.7</v>
      </c>
      <c r="M1585" s="13">
        <f>SUMIFS(IPO!$F$2:$F$5250,IPO!$H$2:$H$5250,"="&amp;data!$B1585,IPO!$J$2:$J$5250,"="&amp;data!$G1585)</f>
        <v>9</v>
      </c>
      <c r="N1585" s="13"/>
      <c r="P1585" s="16">
        <f>COUNTIFS(equity_bonds!$H$2:$H$6414,"="&amp;data!$B1585,equity_bonds!$J$2:$J$6414,"="&amp;data!$G1585)</f>
        <v>1</v>
      </c>
      <c r="Q1585" s="16">
        <f>SUMIFS(equity_bonds!$B$2:$B$6414,equity_bonds!$H$2:$H$6414,"="&amp;data!$B1585,equity_bonds!$J$2:$J$6414,"="&amp;data!$G1585)</f>
        <v>3565.3</v>
      </c>
      <c r="R1585" s="16">
        <f>IF(P1585=1,SUMIFS(equity_bonds!$C$2:$C$6414,equity_bonds!$H$2:$H$6414,"="&amp;data!$B1585,equity_bonds!$J$2:$J$6414,"="&amp;data!$G1585),"")</f>
        <v>100</v>
      </c>
      <c r="S1585" s="16">
        <f>SUMIFS(equity_bonds!$E$2:$E$6414,equity_bonds!$H$2:$H$6414,"="&amp;data!$B1585,equity_bonds!$J$2:$J$6414,"="&amp;data!$G1585)</f>
        <v>0</v>
      </c>
      <c r="T1585" s="16">
        <f>SUMIFS(equity_bonds!$F$2:$F$6414,equity_bonds!$H$2:$H$6414,"="&amp;data!$B1585,equity_bonds!$J$2:$J$6414,"="&amp;data!$G1585)</f>
        <v>16</v>
      </c>
      <c r="U1585" s="16"/>
    </row>
    <row r="1586" spans="1:21" x14ac:dyDescent="0.25">
      <c r="A1586">
        <v>1315</v>
      </c>
      <c r="B1586">
        <v>2000</v>
      </c>
      <c r="C1586">
        <v>118</v>
      </c>
      <c r="D1586" t="s">
        <v>355</v>
      </c>
      <c r="E1586" t="s">
        <v>271</v>
      </c>
      <c r="F1586" t="s">
        <v>2698</v>
      </c>
      <c r="G1586" t="str">
        <f t="shared" si="24"/>
        <v>Finnegan Henderson</v>
      </c>
      <c r="I1586" s="13">
        <f>COUNTIFS(IPO!$J$2:$J$5250,"="&amp;data!$G1586,IPO!$H$2:$H$5250,"="&amp;data!$B1586)</f>
        <v>0</v>
      </c>
      <c r="J1586" s="13">
        <f>SUMIFS(IPO!$B$2:$B$5250,IPO!$H$2:$H$5250,"="&amp;data!$B1586,IPO!$J$2:$J$5250,"="&amp;data!$G1586)</f>
        <v>0</v>
      </c>
      <c r="K1586" s="13" t="str">
        <f>IF(I1586=1,SUMIFS(IPO!$C$2:$C$5250,IPO!$H$2:$H$5250,"="&amp;data!$B1586,IPO!$J$2:$J$5250,"="&amp;data!$G1586),"")</f>
        <v/>
      </c>
      <c r="L1586" s="13">
        <f>SUMIFS(IPO!$E$2:$E$5250,IPO!$H$2:$H$5250,"="&amp;data!$B1586,IPO!$J$2:$J$5250,"="&amp;data!$G1586)</f>
        <v>0</v>
      </c>
      <c r="M1586" s="13">
        <f>SUMIFS(IPO!$F$2:$F$5250,IPO!$H$2:$H$5250,"="&amp;data!$B1586,IPO!$J$2:$J$5250,"="&amp;data!$G1586)</f>
        <v>0</v>
      </c>
      <c r="N1586" s="13"/>
      <c r="P1586" s="16">
        <f>COUNTIFS(equity_bonds!$H$2:$H$6414,"="&amp;data!$B1586,equity_bonds!$J$2:$J$6414,"="&amp;data!$G1586)</f>
        <v>0</v>
      </c>
      <c r="Q1586" s="16">
        <f>SUMIFS(equity_bonds!$B$2:$B$6414,equity_bonds!$H$2:$H$6414,"="&amp;data!$B1586,equity_bonds!$J$2:$J$6414,"="&amp;data!$G1586)</f>
        <v>0</v>
      </c>
      <c r="R1586" s="16" t="str">
        <f>IF(P1586=1,SUMIFS(equity_bonds!$C$2:$C$6414,equity_bonds!$H$2:$H$6414,"="&amp;data!$B1586,equity_bonds!$J$2:$J$6414,"="&amp;data!$G1586),"")</f>
        <v/>
      </c>
      <c r="S1586" s="16">
        <f>SUMIFS(equity_bonds!$E$2:$E$6414,equity_bonds!$H$2:$H$6414,"="&amp;data!$B1586,equity_bonds!$J$2:$J$6414,"="&amp;data!$G1586)</f>
        <v>0</v>
      </c>
      <c r="T1586" s="16">
        <f>SUMIFS(equity_bonds!$F$2:$F$6414,equity_bonds!$H$2:$H$6414,"="&amp;data!$B1586,equity_bonds!$J$2:$J$6414,"="&amp;data!$G1586)</f>
        <v>0</v>
      </c>
      <c r="U1586" s="16"/>
    </row>
    <row r="1587" spans="1:21" x14ac:dyDescent="0.25">
      <c r="A1587">
        <v>1330</v>
      </c>
      <c r="B1587">
        <v>2000</v>
      </c>
      <c r="C1587">
        <v>153</v>
      </c>
      <c r="D1587" t="s">
        <v>356</v>
      </c>
      <c r="E1587" t="s">
        <v>272</v>
      </c>
      <c r="F1587" t="s">
        <v>2699</v>
      </c>
      <c r="G1587" t="str">
        <f t="shared" si="24"/>
        <v>Fish Neave</v>
      </c>
      <c r="I1587" s="13">
        <f>COUNTIFS(IPO!$J$2:$J$5250,"="&amp;data!$G1587,IPO!$H$2:$H$5250,"="&amp;data!$B1587)</f>
        <v>0</v>
      </c>
      <c r="J1587" s="13">
        <f>SUMIFS(IPO!$B$2:$B$5250,IPO!$H$2:$H$5250,"="&amp;data!$B1587,IPO!$J$2:$J$5250,"="&amp;data!$G1587)</f>
        <v>0</v>
      </c>
      <c r="K1587" s="13" t="str">
        <f>IF(I1587=1,SUMIFS(IPO!$C$2:$C$5250,IPO!$H$2:$H$5250,"="&amp;data!$B1587,IPO!$J$2:$J$5250,"="&amp;data!$G1587),"")</f>
        <v/>
      </c>
      <c r="L1587" s="13">
        <f>SUMIFS(IPO!$E$2:$E$5250,IPO!$H$2:$H$5250,"="&amp;data!$B1587,IPO!$J$2:$J$5250,"="&amp;data!$G1587)</f>
        <v>0</v>
      </c>
      <c r="M1587" s="13">
        <f>SUMIFS(IPO!$F$2:$F$5250,IPO!$H$2:$H$5250,"="&amp;data!$B1587,IPO!$J$2:$J$5250,"="&amp;data!$G1587)</f>
        <v>0</v>
      </c>
      <c r="N1587" s="13"/>
      <c r="P1587" s="16">
        <f>COUNTIFS(equity_bonds!$H$2:$H$6414,"="&amp;data!$B1587,equity_bonds!$J$2:$J$6414,"="&amp;data!$G1587)</f>
        <v>0</v>
      </c>
      <c r="Q1587" s="16">
        <f>SUMIFS(equity_bonds!$B$2:$B$6414,equity_bonds!$H$2:$H$6414,"="&amp;data!$B1587,equity_bonds!$J$2:$J$6414,"="&amp;data!$G1587)</f>
        <v>0</v>
      </c>
      <c r="R1587" s="16" t="str">
        <f>IF(P1587=1,SUMIFS(equity_bonds!$C$2:$C$6414,equity_bonds!$H$2:$H$6414,"="&amp;data!$B1587,equity_bonds!$J$2:$J$6414,"="&amp;data!$G1587),"")</f>
        <v/>
      </c>
      <c r="S1587" s="16">
        <f>SUMIFS(equity_bonds!$E$2:$E$6414,equity_bonds!$H$2:$H$6414,"="&amp;data!$B1587,equity_bonds!$J$2:$J$6414,"="&amp;data!$G1587)</f>
        <v>0</v>
      </c>
      <c r="T1587" s="16">
        <f>SUMIFS(equity_bonds!$F$2:$F$6414,equity_bonds!$H$2:$H$6414,"="&amp;data!$B1587,equity_bonds!$J$2:$J$6414,"="&amp;data!$G1587)</f>
        <v>0</v>
      </c>
      <c r="U1587" s="16"/>
    </row>
    <row r="1588" spans="1:21" x14ac:dyDescent="0.25">
      <c r="A1588">
        <v>1335</v>
      </c>
      <c r="B1588">
        <v>2000</v>
      </c>
      <c r="C1588">
        <v>157</v>
      </c>
      <c r="D1588" t="s">
        <v>5</v>
      </c>
      <c r="E1588" t="s">
        <v>357</v>
      </c>
      <c r="F1588" t="s">
        <v>2740</v>
      </c>
      <c r="G1588" t="str">
        <f t="shared" si="24"/>
        <v>Fish Richardson</v>
      </c>
      <c r="I1588" s="13">
        <f>COUNTIFS(IPO!$J$2:$J$5250,"="&amp;data!$G1588,IPO!$H$2:$H$5250,"="&amp;data!$B1588)</f>
        <v>0</v>
      </c>
      <c r="J1588" s="13">
        <f>SUMIFS(IPO!$B$2:$B$5250,IPO!$H$2:$H$5250,"="&amp;data!$B1588,IPO!$J$2:$J$5250,"="&amp;data!$G1588)</f>
        <v>0</v>
      </c>
      <c r="K1588" s="13" t="str">
        <f>IF(I1588=1,SUMIFS(IPO!$C$2:$C$5250,IPO!$H$2:$H$5250,"="&amp;data!$B1588,IPO!$J$2:$J$5250,"="&amp;data!$G1588),"")</f>
        <v/>
      </c>
      <c r="L1588" s="13">
        <f>SUMIFS(IPO!$E$2:$E$5250,IPO!$H$2:$H$5250,"="&amp;data!$B1588,IPO!$J$2:$J$5250,"="&amp;data!$G1588)</f>
        <v>0</v>
      </c>
      <c r="M1588" s="13">
        <f>SUMIFS(IPO!$F$2:$F$5250,IPO!$H$2:$H$5250,"="&amp;data!$B1588,IPO!$J$2:$J$5250,"="&amp;data!$G1588)</f>
        <v>0</v>
      </c>
      <c r="N1588" s="13"/>
      <c r="P1588" s="16">
        <f>COUNTIFS(equity_bonds!$H$2:$H$6414,"="&amp;data!$B1588,equity_bonds!$J$2:$J$6414,"="&amp;data!$G1588)</f>
        <v>0</v>
      </c>
      <c r="Q1588" s="16">
        <f>SUMIFS(equity_bonds!$B$2:$B$6414,equity_bonds!$H$2:$H$6414,"="&amp;data!$B1588,equity_bonds!$J$2:$J$6414,"="&amp;data!$G1588)</f>
        <v>0</v>
      </c>
      <c r="R1588" s="16" t="str">
        <f>IF(P1588=1,SUMIFS(equity_bonds!$C$2:$C$6414,equity_bonds!$H$2:$H$6414,"="&amp;data!$B1588,equity_bonds!$J$2:$J$6414,"="&amp;data!$G1588),"")</f>
        <v/>
      </c>
      <c r="S1588" s="16">
        <f>SUMIFS(equity_bonds!$E$2:$E$6414,equity_bonds!$H$2:$H$6414,"="&amp;data!$B1588,equity_bonds!$J$2:$J$6414,"="&amp;data!$G1588)</f>
        <v>0</v>
      </c>
      <c r="T1588" s="16">
        <f>SUMIFS(equity_bonds!$F$2:$F$6414,equity_bonds!$H$2:$H$6414,"="&amp;data!$B1588,equity_bonds!$J$2:$J$6414,"="&amp;data!$G1588)</f>
        <v>0</v>
      </c>
      <c r="U1588" s="16"/>
    </row>
    <row r="1589" spans="1:21" x14ac:dyDescent="0.25">
      <c r="A1589">
        <v>1381</v>
      </c>
      <c r="B1589">
        <v>2000</v>
      </c>
      <c r="C1589">
        <v>26</v>
      </c>
      <c r="D1589" t="s">
        <v>89</v>
      </c>
      <c r="E1589" t="s">
        <v>76</v>
      </c>
      <c r="F1589" t="s">
        <v>2617</v>
      </c>
      <c r="G1589" t="str">
        <f t="shared" si="24"/>
        <v>Foley Lardner</v>
      </c>
      <c r="I1589" s="13">
        <f>COUNTIFS(IPO!$J$2:$J$5250,"="&amp;data!$G1589,IPO!$H$2:$H$5250,"="&amp;data!$B1589)</f>
        <v>1</v>
      </c>
      <c r="J1589" s="13">
        <f>SUMIFS(IPO!$B$2:$B$5250,IPO!$H$2:$H$5250,"="&amp;data!$B1589,IPO!$J$2:$J$5250,"="&amp;data!$G1589)</f>
        <v>161.9</v>
      </c>
      <c r="K1589" s="13">
        <f>IF(I1589=1,SUMIFS(IPO!$C$2:$C$5250,IPO!$H$2:$H$5250,"="&amp;data!$B1589,IPO!$J$2:$J$5250,"="&amp;data!$G1589),"")</f>
        <v>84</v>
      </c>
      <c r="L1589" s="13">
        <f>SUMIFS(IPO!$E$2:$E$5250,IPO!$H$2:$H$5250,"="&amp;data!$B1589,IPO!$J$2:$J$5250,"="&amp;data!$G1589)</f>
        <v>0.1</v>
      </c>
      <c r="M1589" s="13">
        <f>SUMIFS(IPO!$F$2:$F$5250,IPO!$H$2:$H$5250,"="&amp;data!$B1589,IPO!$J$2:$J$5250,"="&amp;data!$G1589)</f>
        <v>3</v>
      </c>
      <c r="N1589" s="13"/>
      <c r="P1589" s="16">
        <f>COUNTIFS(equity_bonds!$H$2:$H$6414,"="&amp;data!$B1589,equity_bonds!$J$2:$J$6414,"="&amp;data!$G1589)</f>
        <v>1</v>
      </c>
      <c r="Q1589" s="16">
        <f>SUMIFS(equity_bonds!$B$2:$B$6414,equity_bonds!$H$2:$H$6414,"="&amp;data!$B1589,equity_bonds!$J$2:$J$6414,"="&amp;data!$G1589)</f>
        <v>2274.1</v>
      </c>
      <c r="R1589" s="16">
        <f>IF(P1589=1,SUMIFS(equity_bonds!$C$2:$C$6414,equity_bonds!$H$2:$H$6414,"="&amp;data!$B1589,equity_bonds!$J$2:$J$6414,"="&amp;data!$G1589),"")</f>
        <v>121</v>
      </c>
      <c r="S1589" s="16">
        <f>SUMIFS(equity_bonds!$E$2:$E$6414,equity_bonds!$H$2:$H$6414,"="&amp;data!$B1589,equity_bonds!$J$2:$J$6414,"="&amp;data!$G1589)</f>
        <v>0</v>
      </c>
      <c r="T1589" s="16">
        <f>SUMIFS(equity_bonds!$F$2:$F$6414,equity_bonds!$H$2:$H$6414,"="&amp;data!$B1589,equity_bonds!$J$2:$J$6414,"="&amp;data!$G1589)</f>
        <v>12</v>
      </c>
      <c r="U1589" s="16"/>
    </row>
    <row r="1590" spans="1:21" x14ac:dyDescent="0.25">
      <c r="A1590">
        <v>1398</v>
      </c>
      <c r="B1590">
        <v>2000</v>
      </c>
      <c r="C1590">
        <v>146</v>
      </c>
      <c r="D1590" t="s">
        <v>341</v>
      </c>
      <c r="E1590" t="s">
        <v>273</v>
      </c>
      <c r="F1590" t="s">
        <v>273</v>
      </c>
      <c r="G1590" t="str">
        <f t="shared" si="24"/>
        <v>Foley Hoag</v>
      </c>
      <c r="I1590" s="13">
        <f>COUNTIFS(IPO!$J$2:$J$5250,"="&amp;data!$G1590,IPO!$H$2:$H$5250,"="&amp;data!$B1590)</f>
        <v>1</v>
      </c>
      <c r="J1590" s="13">
        <f>SUMIFS(IPO!$B$2:$B$5250,IPO!$H$2:$H$5250,"="&amp;data!$B1590,IPO!$J$2:$J$5250,"="&amp;data!$G1590)</f>
        <v>125.9</v>
      </c>
      <c r="K1590" s="13">
        <f>IF(I1590=1,SUMIFS(IPO!$C$2:$C$5250,IPO!$H$2:$H$5250,"="&amp;data!$B1590,IPO!$J$2:$J$5250,"="&amp;data!$G1590),"")</f>
        <v>102</v>
      </c>
      <c r="L1590" s="13">
        <f>SUMIFS(IPO!$E$2:$E$5250,IPO!$H$2:$H$5250,"="&amp;data!$B1590,IPO!$J$2:$J$5250,"="&amp;data!$G1590)</f>
        <v>0.1</v>
      </c>
      <c r="M1590" s="13">
        <f>SUMIFS(IPO!$F$2:$F$5250,IPO!$H$2:$H$5250,"="&amp;data!$B1590,IPO!$J$2:$J$5250,"="&amp;data!$G1590)</f>
        <v>3</v>
      </c>
      <c r="N1590" s="13"/>
      <c r="P1590" s="16">
        <f>COUNTIFS(equity_bonds!$H$2:$H$6414,"="&amp;data!$B1590,equity_bonds!$J$2:$J$6414,"="&amp;data!$G1590)</f>
        <v>0</v>
      </c>
      <c r="Q1590" s="16">
        <f>SUMIFS(equity_bonds!$B$2:$B$6414,equity_bonds!$H$2:$H$6414,"="&amp;data!$B1590,equity_bonds!$J$2:$J$6414,"="&amp;data!$G1590)</f>
        <v>0</v>
      </c>
      <c r="R1590" s="16" t="str">
        <f>IF(P1590=1,SUMIFS(equity_bonds!$C$2:$C$6414,equity_bonds!$H$2:$H$6414,"="&amp;data!$B1590,equity_bonds!$J$2:$J$6414,"="&amp;data!$G1590),"")</f>
        <v/>
      </c>
      <c r="S1590" s="16">
        <f>SUMIFS(equity_bonds!$E$2:$E$6414,equity_bonds!$H$2:$H$6414,"="&amp;data!$B1590,equity_bonds!$J$2:$J$6414,"="&amp;data!$G1590)</f>
        <v>0</v>
      </c>
      <c r="T1590" s="16">
        <f>SUMIFS(equity_bonds!$F$2:$F$6414,equity_bonds!$H$2:$H$6414,"="&amp;data!$B1590,equity_bonds!$J$2:$J$6414,"="&amp;data!$G1590)</f>
        <v>0</v>
      </c>
      <c r="U1590" s="16"/>
    </row>
    <row r="1591" spans="1:21" x14ac:dyDescent="0.25">
      <c r="A1591">
        <v>1457</v>
      </c>
      <c r="B1591">
        <v>2000</v>
      </c>
      <c r="C1591">
        <v>43</v>
      </c>
      <c r="D1591" t="s">
        <v>84</v>
      </c>
      <c r="E1591" t="s">
        <v>21</v>
      </c>
      <c r="F1591" t="s">
        <v>2585</v>
      </c>
      <c r="G1591" t="str">
        <f t="shared" si="24"/>
        <v>Fried Frank</v>
      </c>
      <c r="I1591" s="13">
        <f>COUNTIFS(IPO!$J$2:$J$5250,"="&amp;data!$G1591,IPO!$H$2:$H$5250,"="&amp;data!$B1591)</f>
        <v>1</v>
      </c>
      <c r="J1591" s="13">
        <f>SUMIFS(IPO!$B$2:$B$5250,IPO!$H$2:$H$5250,"="&amp;data!$B1591,IPO!$J$2:$J$5250,"="&amp;data!$G1591)</f>
        <v>1306.3</v>
      </c>
      <c r="K1591" s="13">
        <f>IF(I1591=1,SUMIFS(IPO!$C$2:$C$5250,IPO!$H$2:$H$5250,"="&amp;data!$B1591,IPO!$J$2:$J$5250,"="&amp;data!$G1591),"")</f>
        <v>27</v>
      </c>
      <c r="L1591" s="13">
        <f>SUMIFS(IPO!$E$2:$E$5250,IPO!$H$2:$H$5250,"="&amp;data!$B1591,IPO!$J$2:$J$5250,"="&amp;data!$G1591)</f>
        <v>0.8</v>
      </c>
      <c r="M1591" s="13">
        <f>SUMIFS(IPO!$F$2:$F$5250,IPO!$H$2:$H$5250,"="&amp;data!$B1591,IPO!$J$2:$J$5250,"="&amp;data!$G1591)</f>
        <v>6</v>
      </c>
      <c r="N1591" s="13"/>
      <c r="P1591" s="16">
        <f>COUNTIFS(equity_bonds!$H$2:$H$6414,"="&amp;data!$B1591,equity_bonds!$J$2:$J$6414,"="&amp;data!$G1591)</f>
        <v>1</v>
      </c>
      <c r="Q1591" s="16">
        <f>SUMIFS(equity_bonds!$B$2:$B$6414,equity_bonds!$H$2:$H$6414,"="&amp;data!$B1591,equity_bonds!$J$2:$J$6414,"="&amp;data!$G1591)</f>
        <v>23543.3</v>
      </c>
      <c r="R1591" s="16">
        <f>IF(P1591=1,SUMIFS(equity_bonds!$C$2:$C$6414,equity_bonds!$H$2:$H$6414,"="&amp;data!$B1591,equity_bonds!$J$2:$J$6414,"="&amp;data!$G1591),"")</f>
        <v>36</v>
      </c>
      <c r="S1591" s="16">
        <f>SUMIFS(equity_bonds!$E$2:$E$6414,equity_bonds!$H$2:$H$6414,"="&amp;data!$B1591,equity_bonds!$J$2:$J$6414,"="&amp;data!$G1591)</f>
        <v>0.2</v>
      </c>
      <c r="T1591" s="16">
        <f>SUMIFS(equity_bonds!$F$2:$F$6414,equity_bonds!$H$2:$H$6414,"="&amp;data!$B1591,equity_bonds!$J$2:$J$6414,"="&amp;data!$G1591)</f>
        <v>37</v>
      </c>
      <c r="U1591" s="16"/>
    </row>
    <row r="1592" spans="1:21" x14ac:dyDescent="0.25">
      <c r="A1592">
        <v>1500</v>
      </c>
      <c r="B1592">
        <v>2000</v>
      </c>
      <c r="C1592">
        <v>23</v>
      </c>
      <c r="D1592" t="s">
        <v>91</v>
      </c>
      <c r="E1592" t="s">
        <v>22</v>
      </c>
      <c r="F1592" t="s">
        <v>2586</v>
      </c>
      <c r="G1592" t="str">
        <f t="shared" si="24"/>
        <v>Fulbright Jaworski</v>
      </c>
      <c r="I1592" s="13">
        <f>COUNTIFS(IPO!$J$2:$J$5250,"="&amp;data!$G1592,IPO!$H$2:$H$5250,"="&amp;data!$B1592)</f>
        <v>1</v>
      </c>
      <c r="J1592" s="13">
        <f>SUMIFS(IPO!$B$2:$B$5250,IPO!$H$2:$H$5250,"="&amp;data!$B1592,IPO!$J$2:$J$5250,"="&amp;data!$G1592)</f>
        <v>472.3</v>
      </c>
      <c r="K1592" s="13">
        <f>IF(I1592=1,SUMIFS(IPO!$C$2:$C$5250,IPO!$H$2:$H$5250,"="&amp;data!$B1592,IPO!$J$2:$J$5250,"="&amp;data!$G1592),"")</f>
        <v>43</v>
      </c>
      <c r="L1592" s="13">
        <f>SUMIFS(IPO!$E$2:$E$5250,IPO!$H$2:$H$5250,"="&amp;data!$B1592,IPO!$J$2:$J$5250,"="&amp;data!$G1592)</f>
        <v>0.3</v>
      </c>
      <c r="M1592" s="13">
        <f>SUMIFS(IPO!$F$2:$F$5250,IPO!$H$2:$H$5250,"="&amp;data!$B1592,IPO!$J$2:$J$5250,"="&amp;data!$G1592)</f>
        <v>5</v>
      </c>
      <c r="N1592" s="13"/>
      <c r="P1592" s="16">
        <f>COUNTIFS(equity_bonds!$H$2:$H$6414,"="&amp;data!$B1592,equity_bonds!$J$2:$J$6414,"="&amp;data!$G1592)</f>
        <v>1</v>
      </c>
      <c r="Q1592" s="16">
        <f>SUMIFS(equity_bonds!$B$2:$B$6414,equity_bonds!$H$2:$H$6414,"="&amp;data!$B1592,equity_bonds!$J$2:$J$6414,"="&amp;data!$G1592)</f>
        <v>3898.6</v>
      </c>
      <c r="R1592" s="16">
        <f>IF(P1592=1,SUMIFS(equity_bonds!$C$2:$C$6414,equity_bonds!$H$2:$H$6414,"="&amp;data!$B1592,equity_bonds!$J$2:$J$6414,"="&amp;data!$G1592),"")</f>
        <v>96</v>
      </c>
      <c r="S1592" s="16">
        <f>SUMIFS(equity_bonds!$E$2:$E$6414,equity_bonds!$H$2:$H$6414,"="&amp;data!$B1592,equity_bonds!$J$2:$J$6414,"="&amp;data!$G1592)</f>
        <v>0</v>
      </c>
      <c r="T1592" s="16">
        <f>SUMIFS(equity_bonds!$F$2:$F$6414,equity_bonds!$H$2:$H$6414,"="&amp;data!$B1592,equity_bonds!$J$2:$J$6414,"="&amp;data!$G1592)</f>
        <v>17</v>
      </c>
      <c r="U1592" s="16"/>
    </row>
    <row r="1593" spans="1:21" x14ac:dyDescent="0.25">
      <c r="A1593">
        <v>1516</v>
      </c>
      <c r="B1593">
        <v>2000</v>
      </c>
      <c r="C1593">
        <v>116</v>
      </c>
      <c r="D1593" t="s">
        <v>358</v>
      </c>
      <c r="E1593" t="s">
        <v>274</v>
      </c>
      <c r="F1593" t="s">
        <v>274</v>
      </c>
      <c r="G1593" t="str">
        <f t="shared" si="24"/>
        <v>Gardere Wynne</v>
      </c>
      <c r="I1593" s="13">
        <f>COUNTIFS(IPO!$J$2:$J$5250,"="&amp;data!$G1593,IPO!$H$2:$H$5250,"="&amp;data!$B1593)</f>
        <v>0</v>
      </c>
      <c r="J1593" s="13">
        <f>SUMIFS(IPO!$B$2:$B$5250,IPO!$H$2:$H$5250,"="&amp;data!$B1593,IPO!$J$2:$J$5250,"="&amp;data!$G1593)</f>
        <v>0</v>
      </c>
      <c r="K1593" s="13" t="str">
        <f>IF(I1593=1,SUMIFS(IPO!$C$2:$C$5250,IPO!$H$2:$H$5250,"="&amp;data!$B1593,IPO!$J$2:$J$5250,"="&amp;data!$G1593),"")</f>
        <v/>
      </c>
      <c r="L1593" s="13">
        <f>SUMIFS(IPO!$E$2:$E$5250,IPO!$H$2:$H$5250,"="&amp;data!$B1593,IPO!$J$2:$J$5250,"="&amp;data!$G1593)</f>
        <v>0</v>
      </c>
      <c r="M1593" s="13">
        <f>SUMIFS(IPO!$F$2:$F$5250,IPO!$H$2:$H$5250,"="&amp;data!$B1593,IPO!$J$2:$J$5250,"="&amp;data!$G1593)</f>
        <v>0</v>
      </c>
      <c r="N1593" s="13"/>
      <c r="P1593" s="16">
        <f>COUNTIFS(equity_bonds!$H$2:$H$6414,"="&amp;data!$B1593,equity_bonds!$J$2:$J$6414,"="&amp;data!$G1593)</f>
        <v>0</v>
      </c>
      <c r="Q1593" s="16">
        <f>SUMIFS(equity_bonds!$B$2:$B$6414,equity_bonds!$H$2:$H$6414,"="&amp;data!$B1593,equity_bonds!$J$2:$J$6414,"="&amp;data!$G1593)</f>
        <v>0</v>
      </c>
      <c r="R1593" s="16" t="str">
        <f>IF(P1593=1,SUMIFS(equity_bonds!$C$2:$C$6414,equity_bonds!$H$2:$H$6414,"="&amp;data!$B1593,equity_bonds!$J$2:$J$6414,"="&amp;data!$G1593),"")</f>
        <v/>
      </c>
      <c r="S1593" s="16">
        <f>SUMIFS(equity_bonds!$E$2:$E$6414,equity_bonds!$H$2:$H$6414,"="&amp;data!$B1593,equity_bonds!$J$2:$J$6414,"="&amp;data!$G1593)</f>
        <v>0</v>
      </c>
      <c r="T1593" s="16">
        <f>SUMIFS(equity_bonds!$F$2:$F$6414,equity_bonds!$H$2:$H$6414,"="&amp;data!$B1593,equity_bonds!$J$2:$J$6414,"="&amp;data!$G1593)</f>
        <v>0</v>
      </c>
      <c r="U1593" s="16"/>
    </row>
    <row r="1594" spans="1:21" x14ac:dyDescent="0.25">
      <c r="A1594">
        <v>1536</v>
      </c>
      <c r="B1594">
        <v>2000</v>
      </c>
      <c r="C1594">
        <v>150</v>
      </c>
      <c r="D1594" t="s">
        <v>359</v>
      </c>
      <c r="E1594" t="s">
        <v>275</v>
      </c>
      <c r="F1594" t="s">
        <v>2700</v>
      </c>
      <c r="G1594" t="str">
        <f t="shared" si="24"/>
        <v>Gardner Carton</v>
      </c>
      <c r="I1594" s="13">
        <f>COUNTIFS(IPO!$J$2:$J$5250,"="&amp;data!$G1594,IPO!$H$2:$H$5250,"="&amp;data!$B1594)</f>
        <v>1</v>
      </c>
      <c r="J1594" s="13">
        <f>SUMIFS(IPO!$B$2:$B$5250,IPO!$H$2:$H$5250,"="&amp;data!$B1594,IPO!$J$2:$J$5250,"="&amp;data!$G1594)</f>
        <v>122.5</v>
      </c>
      <c r="K1594" s="13">
        <f>IF(I1594=1,SUMIFS(IPO!$C$2:$C$5250,IPO!$H$2:$H$5250,"="&amp;data!$B1594,IPO!$J$2:$J$5250,"="&amp;data!$G1594),"")</f>
        <v>106</v>
      </c>
      <c r="L1594" s="13">
        <f>SUMIFS(IPO!$E$2:$E$5250,IPO!$H$2:$H$5250,"="&amp;data!$B1594,IPO!$J$2:$J$5250,"="&amp;data!$G1594)</f>
        <v>0.1</v>
      </c>
      <c r="M1594" s="13">
        <f>SUMIFS(IPO!$F$2:$F$5250,IPO!$H$2:$H$5250,"="&amp;data!$B1594,IPO!$J$2:$J$5250,"="&amp;data!$G1594)</f>
        <v>3</v>
      </c>
      <c r="N1594" s="13"/>
      <c r="P1594" s="16">
        <f>COUNTIFS(equity_bonds!$H$2:$H$6414,"="&amp;data!$B1594,equity_bonds!$J$2:$J$6414,"="&amp;data!$G1594)</f>
        <v>1</v>
      </c>
      <c r="Q1594" s="16">
        <f>SUMIFS(equity_bonds!$B$2:$B$6414,equity_bonds!$H$2:$H$6414,"="&amp;data!$B1594,equity_bonds!$J$2:$J$6414,"="&amp;data!$G1594)</f>
        <v>1602.1</v>
      </c>
      <c r="R1594" s="16">
        <f>IF(P1594=1,SUMIFS(equity_bonds!$C$2:$C$6414,equity_bonds!$H$2:$H$6414,"="&amp;data!$B1594,equity_bonds!$J$2:$J$6414,"="&amp;data!$G1594),"")</f>
        <v>141</v>
      </c>
      <c r="S1594" s="16">
        <f>SUMIFS(equity_bonds!$E$2:$E$6414,equity_bonds!$H$2:$H$6414,"="&amp;data!$B1594,equity_bonds!$J$2:$J$6414,"="&amp;data!$G1594)</f>
        <v>0</v>
      </c>
      <c r="T1594" s="16">
        <f>SUMIFS(equity_bonds!$F$2:$F$6414,equity_bonds!$H$2:$H$6414,"="&amp;data!$B1594,equity_bonds!$J$2:$J$6414,"="&amp;data!$G1594)</f>
        <v>8</v>
      </c>
      <c r="U1594" s="16"/>
    </row>
    <row r="1595" spans="1:21" x14ac:dyDescent="0.25">
      <c r="A1595">
        <v>1572</v>
      </c>
      <c r="B1595">
        <v>2000</v>
      </c>
      <c r="C1595">
        <v>14</v>
      </c>
      <c r="D1595" t="s">
        <v>112</v>
      </c>
      <c r="E1595" t="s">
        <v>23</v>
      </c>
      <c r="F1595" t="s">
        <v>2587</v>
      </c>
      <c r="G1595" t="str">
        <f t="shared" si="24"/>
        <v>Gibson Dunn</v>
      </c>
      <c r="I1595" s="13">
        <f>COUNTIFS(IPO!$J$2:$J$5250,"="&amp;data!$G1595,IPO!$H$2:$H$5250,"="&amp;data!$B1595)</f>
        <v>1</v>
      </c>
      <c r="J1595" s="13">
        <f>SUMIFS(IPO!$B$2:$B$5250,IPO!$H$2:$H$5250,"="&amp;data!$B1595,IPO!$J$2:$J$5250,"="&amp;data!$G1595)</f>
        <v>11731.2</v>
      </c>
      <c r="K1595" s="13">
        <f>IF(I1595=1,SUMIFS(IPO!$C$2:$C$5250,IPO!$H$2:$H$5250,"="&amp;data!$B1595,IPO!$J$2:$J$5250,"="&amp;data!$G1595),"")</f>
        <v>3</v>
      </c>
      <c r="L1595" s="13">
        <f>SUMIFS(IPO!$E$2:$E$5250,IPO!$H$2:$H$5250,"="&amp;data!$B1595,IPO!$J$2:$J$5250,"="&amp;data!$G1595)</f>
        <v>7.5</v>
      </c>
      <c r="M1595" s="13">
        <f>SUMIFS(IPO!$F$2:$F$5250,IPO!$H$2:$H$5250,"="&amp;data!$B1595,IPO!$J$2:$J$5250,"="&amp;data!$G1595)</f>
        <v>6</v>
      </c>
      <c r="N1595" s="13"/>
      <c r="P1595" s="16">
        <f>COUNTIFS(equity_bonds!$H$2:$H$6414,"="&amp;data!$B1595,equity_bonds!$J$2:$J$6414,"="&amp;data!$G1595)</f>
        <v>1</v>
      </c>
      <c r="Q1595" s="16">
        <f>SUMIFS(equity_bonds!$B$2:$B$6414,equity_bonds!$H$2:$H$6414,"="&amp;data!$B1595,equity_bonds!$J$2:$J$6414,"="&amp;data!$G1595)</f>
        <v>24315</v>
      </c>
      <c r="R1595" s="16">
        <f>IF(P1595=1,SUMIFS(equity_bonds!$C$2:$C$6414,equity_bonds!$H$2:$H$6414,"="&amp;data!$B1595,equity_bonds!$J$2:$J$6414,"="&amp;data!$G1595),"")</f>
        <v>34</v>
      </c>
      <c r="S1595" s="16">
        <f>SUMIFS(equity_bonds!$E$2:$E$6414,equity_bonds!$H$2:$H$6414,"="&amp;data!$B1595,equity_bonds!$J$2:$J$6414,"="&amp;data!$G1595)</f>
        <v>0.2</v>
      </c>
      <c r="T1595" s="16">
        <f>SUMIFS(equity_bonds!$F$2:$F$6414,equity_bonds!$H$2:$H$6414,"="&amp;data!$B1595,equity_bonds!$J$2:$J$6414,"="&amp;data!$G1595)</f>
        <v>48</v>
      </c>
      <c r="U1595" s="16"/>
    </row>
    <row r="1596" spans="1:21" x14ac:dyDescent="0.25">
      <c r="A1596">
        <v>1599</v>
      </c>
      <c r="B1596">
        <v>2000</v>
      </c>
      <c r="C1596">
        <v>62</v>
      </c>
      <c r="D1596" t="s">
        <v>138</v>
      </c>
      <c r="E1596" t="s">
        <v>135</v>
      </c>
      <c r="F1596" t="s">
        <v>135</v>
      </c>
      <c r="G1596" t="str">
        <f t="shared" si="24"/>
        <v>Goodwin Procter</v>
      </c>
      <c r="I1596" s="13">
        <f>COUNTIFS(IPO!$J$2:$J$5250,"="&amp;data!$G1596,IPO!$H$2:$H$5250,"="&amp;data!$B1596)</f>
        <v>1</v>
      </c>
      <c r="J1596" s="13">
        <f>SUMIFS(IPO!$B$2:$B$5250,IPO!$H$2:$H$5250,"="&amp;data!$B1596,IPO!$J$2:$J$5250,"="&amp;data!$G1596)</f>
        <v>421.1</v>
      </c>
      <c r="K1596" s="13">
        <f>IF(I1596=1,SUMIFS(IPO!$C$2:$C$5250,IPO!$H$2:$H$5250,"="&amp;data!$B1596,IPO!$J$2:$J$5250,"="&amp;data!$G1596),"")</f>
        <v>49</v>
      </c>
      <c r="L1596" s="13">
        <f>SUMIFS(IPO!$E$2:$E$5250,IPO!$H$2:$H$5250,"="&amp;data!$B1596,IPO!$J$2:$J$5250,"="&amp;data!$G1596)</f>
        <v>0.3</v>
      </c>
      <c r="M1596" s="13">
        <f>SUMIFS(IPO!$F$2:$F$5250,IPO!$H$2:$H$5250,"="&amp;data!$B1596,IPO!$J$2:$J$5250,"="&amp;data!$G1596)</f>
        <v>5</v>
      </c>
      <c r="N1596" s="13"/>
      <c r="P1596" s="16">
        <f>COUNTIFS(equity_bonds!$H$2:$H$6414,"="&amp;data!$B1596,equity_bonds!$J$2:$J$6414,"="&amp;data!$G1596)</f>
        <v>1</v>
      </c>
      <c r="Q1596" s="16">
        <f>SUMIFS(equity_bonds!$B$2:$B$6414,equity_bonds!$H$2:$H$6414,"="&amp;data!$B1596,equity_bonds!$J$2:$J$6414,"="&amp;data!$G1596)</f>
        <v>2056.6</v>
      </c>
      <c r="R1596" s="16">
        <f>IF(P1596=1,SUMIFS(equity_bonds!$C$2:$C$6414,equity_bonds!$H$2:$H$6414,"="&amp;data!$B1596,equity_bonds!$J$2:$J$6414,"="&amp;data!$G1596),"")</f>
        <v>128</v>
      </c>
      <c r="S1596" s="16">
        <f>SUMIFS(equity_bonds!$E$2:$E$6414,equity_bonds!$H$2:$H$6414,"="&amp;data!$B1596,equity_bonds!$J$2:$J$6414,"="&amp;data!$G1596)</f>
        <v>0</v>
      </c>
      <c r="T1596" s="16">
        <f>SUMIFS(equity_bonds!$F$2:$F$6414,equity_bonds!$H$2:$H$6414,"="&amp;data!$B1596,equity_bonds!$J$2:$J$6414,"="&amp;data!$G1596)</f>
        <v>16</v>
      </c>
      <c r="U1596" s="16"/>
    </row>
    <row r="1597" spans="1:21" x14ac:dyDescent="0.25">
      <c r="A1597">
        <v>1647</v>
      </c>
      <c r="B1597">
        <v>2000</v>
      </c>
      <c r="C1597">
        <v>91</v>
      </c>
      <c r="D1597" t="s">
        <v>171</v>
      </c>
      <c r="E1597" t="s">
        <v>177</v>
      </c>
      <c r="F1597" t="s">
        <v>2652</v>
      </c>
      <c r="G1597" t="str">
        <f t="shared" si="24"/>
        <v>Graham James</v>
      </c>
      <c r="I1597" s="13">
        <f>COUNTIFS(IPO!$J$2:$J$5250,"="&amp;data!$G1597,IPO!$H$2:$H$5250,"="&amp;data!$B1597)</f>
        <v>1</v>
      </c>
      <c r="J1597" s="13">
        <f>SUMIFS(IPO!$B$2:$B$5250,IPO!$H$2:$H$5250,"="&amp;data!$B1597,IPO!$J$2:$J$5250,"="&amp;data!$G1597)</f>
        <v>46.3</v>
      </c>
      <c r="K1597" s="13">
        <f>IF(I1597=1,SUMIFS(IPO!$C$2:$C$5250,IPO!$H$2:$H$5250,"="&amp;data!$B1597,IPO!$J$2:$J$5250,"="&amp;data!$G1597),"")</f>
        <v>153</v>
      </c>
      <c r="L1597" s="13">
        <f>SUMIFS(IPO!$E$2:$E$5250,IPO!$H$2:$H$5250,"="&amp;data!$B1597,IPO!$J$2:$J$5250,"="&amp;data!$G1597)</f>
        <v>0</v>
      </c>
      <c r="M1597" s="13">
        <f>SUMIFS(IPO!$F$2:$F$5250,IPO!$H$2:$H$5250,"="&amp;data!$B1597,IPO!$J$2:$J$5250,"="&amp;data!$G1597)</f>
        <v>1</v>
      </c>
      <c r="N1597" s="13"/>
      <c r="P1597" s="16">
        <f>COUNTIFS(equity_bonds!$H$2:$H$6414,"="&amp;data!$B1597,equity_bonds!$J$2:$J$6414,"="&amp;data!$G1597)</f>
        <v>0</v>
      </c>
      <c r="Q1597" s="16">
        <f>SUMIFS(equity_bonds!$B$2:$B$6414,equity_bonds!$H$2:$H$6414,"="&amp;data!$B1597,equity_bonds!$J$2:$J$6414,"="&amp;data!$G1597)</f>
        <v>0</v>
      </c>
      <c r="R1597" s="16" t="str">
        <f>IF(P1597=1,SUMIFS(equity_bonds!$C$2:$C$6414,equity_bonds!$H$2:$H$6414,"="&amp;data!$B1597,equity_bonds!$J$2:$J$6414,"="&amp;data!$G1597),"")</f>
        <v/>
      </c>
      <c r="S1597" s="16">
        <f>SUMIFS(equity_bonds!$E$2:$E$6414,equity_bonds!$H$2:$H$6414,"="&amp;data!$B1597,equity_bonds!$J$2:$J$6414,"="&amp;data!$G1597)</f>
        <v>0</v>
      </c>
      <c r="T1597" s="16">
        <f>SUMIFS(equity_bonds!$F$2:$F$6414,equity_bonds!$H$2:$H$6414,"="&amp;data!$B1597,equity_bonds!$J$2:$J$6414,"="&amp;data!$G1597)</f>
        <v>0</v>
      </c>
      <c r="U1597" s="16"/>
    </row>
    <row r="1598" spans="1:21" x14ac:dyDescent="0.25">
      <c r="A1598">
        <v>1653</v>
      </c>
      <c r="B1598">
        <v>2000</v>
      </c>
      <c r="C1598">
        <v>89</v>
      </c>
      <c r="D1598" t="s">
        <v>180</v>
      </c>
      <c r="E1598" t="s">
        <v>235</v>
      </c>
      <c r="F1598" t="s">
        <v>2673</v>
      </c>
      <c r="G1598" t="str">
        <f t="shared" si="24"/>
        <v>Gray Cary</v>
      </c>
      <c r="I1598" s="13">
        <f>COUNTIFS(IPO!$J$2:$J$5250,"="&amp;data!$G1598,IPO!$H$2:$H$5250,"="&amp;data!$B1598)</f>
        <v>1</v>
      </c>
      <c r="J1598" s="13">
        <f>SUMIFS(IPO!$B$2:$B$5250,IPO!$H$2:$H$5250,"="&amp;data!$B1598,IPO!$J$2:$J$5250,"="&amp;data!$G1598)</f>
        <v>1558.6</v>
      </c>
      <c r="K1598" s="13">
        <f>IF(I1598=1,SUMIFS(IPO!$C$2:$C$5250,IPO!$H$2:$H$5250,"="&amp;data!$B1598,IPO!$J$2:$J$5250,"="&amp;data!$G1598),"")</f>
        <v>23</v>
      </c>
      <c r="L1598" s="13">
        <f>SUMIFS(IPO!$E$2:$E$5250,IPO!$H$2:$H$5250,"="&amp;data!$B1598,IPO!$J$2:$J$5250,"="&amp;data!$G1598)</f>
        <v>1</v>
      </c>
      <c r="M1598" s="13">
        <f>SUMIFS(IPO!$F$2:$F$5250,IPO!$H$2:$H$5250,"="&amp;data!$B1598,IPO!$J$2:$J$5250,"="&amp;data!$G1598)</f>
        <v>13</v>
      </c>
      <c r="N1598" s="13"/>
      <c r="P1598" s="16">
        <f>COUNTIFS(equity_bonds!$H$2:$H$6414,"="&amp;data!$B1598,equity_bonds!$J$2:$J$6414,"="&amp;data!$G1598)</f>
        <v>1</v>
      </c>
      <c r="Q1598" s="16">
        <f>SUMIFS(equity_bonds!$B$2:$B$6414,equity_bonds!$H$2:$H$6414,"="&amp;data!$B1598,equity_bonds!$J$2:$J$6414,"="&amp;data!$G1598)</f>
        <v>3944.6</v>
      </c>
      <c r="R1598" s="16">
        <f>IF(P1598=1,SUMIFS(equity_bonds!$C$2:$C$6414,equity_bonds!$H$2:$H$6414,"="&amp;data!$B1598,equity_bonds!$J$2:$J$6414,"="&amp;data!$G1598),"")</f>
        <v>95</v>
      </c>
      <c r="S1598" s="16">
        <f>SUMIFS(equity_bonds!$E$2:$E$6414,equity_bonds!$H$2:$H$6414,"="&amp;data!$B1598,equity_bonds!$J$2:$J$6414,"="&amp;data!$G1598)</f>
        <v>0</v>
      </c>
      <c r="T1598" s="16">
        <f>SUMIFS(equity_bonds!$F$2:$F$6414,equity_bonds!$H$2:$H$6414,"="&amp;data!$B1598,equity_bonds!$J$2:$J$6414,"="&amp;data!$G1598)</f>
        <v>21</v>
      </c>
      <c r="U1598" s="16"/>
    </row>
    <row r="1599" spans="1:21" x14ac:dyDescent="0.25">
      <c r="A1599">
        <v>1671</v>
      </c>
      <c r="B1599">
        <v>2000</v>
      </c>
      <c r="C1599">
        <v>52</v>
      </c>
      <c r="D1599" t="s">
        <v>212</v>
      </c>
      <c r="E1599" t="s">
        <v>236</v>
      </c>
      <c r="F1599" t="s">
        <v>236</v>
      </c>
      <c r="G1599" t="str">
        <f t="shared" si="24"/>
        <v>Greenberg Traurig</v>
      </c>
      <c r="I1599" s="13">
        <f>COUNTIFS(IPO!$J$2:$J$5250,"="&amp;data!$G1599,IPO!$H$2:$H$5250,"="&amp;data!$B1599)</f>
        <v>2</v>
      </c>
      <c r="J1599" s="13">
        <f>SUMIFS(IPO!$B$2:$B$5250,IPO!$H$2:$H$5250,"="&amp;data!$B1599,IPO!$J$2:$J$5250,"="&amp;data!$G1599)</f>
        <v>180.3</v>
      </c>
      <c r="K1599" s="13" t="str">
        <f>IF(I1599=1,SUMIFS(IPO!$C$2:$C$5250,IPO!$H$2:$H$5250,"="&amp;data!$B1599,IPO!$J$2:$J$5250,"="&amp;data!$G1599),"")</f>
        <v/>
      </c>
      <c r="L1599" s="13">
        <f>SUMIFS(IPO!$E$2:$E$5250,IPO!$H$2:$H$5250,"="&amp;data!$B1599,IPO!$J$2:$J$5250,"="&amp;data!$G1599)</f>
        <v>0.1</v>
      </c>
      <c r="M1599" s="13">
        <f>SUMIFS(IPO!$F$2:$F$5250,IPO!$H$2:$H$5250,"="&amp;data!$B1599,IPO!$J$2:$J$5250,"="&amp;data!$G1599)</f>
        <v>6</v>
      </c>
      <c r="N1599" s="13"/>
      <c r="P1599" s="16">
        <f>COUNTIFS(equity_bonds!$H$2:$H$6414,"="&amp;data!$B1599,equity_bonds!$J$2:$J$6414,"="&amp;data!$G1599)</f>
        <v>0</v>
      </c>
      <c r="Q1599" s="16">
        <f>SUMIFS(equity_bonds!$B$2:$B$6414,equity_bonds!$H$2:$H$6414,"="&amp;data!$B1599,equity_bonds!$J$2:$J$6414,"="&amp;data!$G1599)</f>
        <v>0</v>
      </c>
      <c r="R1599" s="16" t="str">
        <f>IF(P1599=1,SUMIFS(equity_bonds!$C$2:$C$6414,equity_bonds!$H$2:$H$6414,"="&amp;data!$B1599,equity_bonds!$J$2:$J$6414,"="&amp;data!$G1599),"")</f>
        <v/>
      </c>
      <c r="S1599" s="16">
        <f>SUMIFS(equity_bonds!$E$2:$E$6414,equity_bonds!$H$2:$H$6414,"="&amp;data!$B1599,equity_bonds!$J$2:$J$6414,"="&amp;data!$G1599)</f>
        <v>0</v>
      </c>
      <c r="T1599" s="16">
        <f>SUMIFS(equity_bonds!$F$2:$F$6414,equity_bonds!$H$2:$H$6414,"="&amp;data!$B1599,equity_bonds!$J$2:$J$6414,"="&amp;data!$G1599)</f>
        <v>0</v>
      </c>
      <c r="U1599" s="16"/>
    </row>
    <row r="1600" spans="1:21" x14ac:dyDescent="0.25">
      <c r="A1600">
        <v>1703</v>
      </c>
      <c r="B1600">
        <v>2000</v>
      </c>
      <c r="C1600">
        <v>54</v>
      </c>
      <c r="D1600" t="s">
        <v>122</v>
      </c>
      <c r="E1600" t="s">
        <v>81</v>
      </c>
      <c r="F1600" t="s">
        <v>81</v>
      </c>
      <c r="G1600" t="str">
        <f t="shared" si="24"/>
        <v>Hale and</v>
      </c>
      <c r="I1600" s="13">
        <v>1</v>
      </c>
      <c r="J1600" s="13">
        <v>2230.9</v>
      </c>
      <c r="K1600" s="13">
        <v>19</v>
      </c>
      <c r="L1600" s="13">
        <v>1.4</v>
      </c>
      <c r="M1600" s="13">
        <v>17</v>
      </c>
      <c r="N1600" s="13"/>
      <c r="P1600" s="16">
        <f>COUNTIFS(equity_bonds!$H$2:$H$6414,"="&amp;data!$B1600,equity_bonds!$J$2:$J$6414,"="&amp;data!$G1600)</f>
        <v>0</v>
      </c>
      <c r="Q1600" s="16">
        <v>5431.5</v>
      </c>
      <c r="R1600" s="16">
        <v>73</v>
      </c>
      <c r="S1600" s="16">
        <v>0.1</v>
      </c>
      <c r="T1600" s="16">
        <v>23</v>
      </c>
      <c r="U1600" s="16"/>
    </row>
    <row r="1601" spans="1:21" x14ac:dyDescent="0.25">
      <c r="A1601">
        <v>1709</v>
      </c>
      <c r="B1601">
        <v>2000</v>
      </c>
      <c r="C1601">
        <v>102</v>
      </c>
      <c r="D1601" t="s">
        <v>360</v>
      </c>
      <c r="E1601" t="s">
        <v>276</v>
      </c>
      <c r="F1601" t="s">
        <v>276</v>
      </c>
      <c r="G1601" t="str">
        <f t="shared" si="24"/>
        <v>Haynes and</v>
      </c>
      <c r="I1601" s="13">
        <f>COUNTIFS(IPO!$J$2:$J$5250,"="&amp;data!$G1601,IPO!$H$2:$H$5250,"="&amp;data!$B1601)</f>
        <v>0</v>
      </c>
      <c r="J1601" s="13">
        <f>SUMIFS(IPO!$B$2:$B$5250,IPO!$H$2:$H$5250,"="&amp;data!$B1601,IPO!$J$2:$J$5250,"="&amp;data!$G1601)</f>
        <v>0</v>
      </c>
      <c r="K1601" s="13" t="str">
        <f>IF(I1601=1,SUMIFS(IPO!$C$2:$C$5250,IPO!$H$2:$H$5250,"="&amp;data!$B1601,IPO!$J$2:$J$5250,"="&amp;data!$G1601),"")</f>
        <v/>
      </c>
      <c r="L1601" s="13">
        <f>SUMIFS(IPO!$E$2:$E$5250,IPO!$H$2:$H$5250,"="&amp;data!$B1601,IPO!$J$2:$J$5250,"="&amp;data!$G1601)</f>
        <v>0</v>
      </c>
      <c r="M1601" s="13">
        <f>SUMIFS(IPO!$F$2:$F$5250,IPO!$H$2:$H$5250,"="&amp;data!$B1601,IPO!$J$2:$J$5250,"="&amp;data!$G1601)</f>
        <v>0</v>
      </c>
      <c r="N1601" s="13"/>
      <c r="P1601" s="16">
        <f>COUNTIFS(equity_bonds!$H$2:$H$6414,"="&amp;data!$B1601,equity_bonds!$J$2:$J$6414,"="&amp;data!$G1601)</f>
        <v>0</v>
      </c>
      <c r="Q1601" s="16">
        <v>772.3</v>
      </c>
      <c r="R1601" s="16">
        <v>184</v>
      </c>
      <c r="S1601" s="16">
        <v>0</v>
      </c>
      <c r="T1601" s="16">
        <v>5</v>
      </c>
      <c r="U1601" s="16"/>
    </row>
    <row r="1602" spans="1:21" x14ac:dyDescent="0.25">
      <c r="A1602">
        <v>1742</v>
      </c>
      <c r="B1602">
        <v>2000</v>
      </c>
      <c r="C1602">
        <v>61</v>
      </c>
      <c r="D1602" t="s">
        <v>197</v>
      </c>
      <c r="E1602" t="s">
        <v>82</v>
      </c>
      <c r="F1602" t="s">
        <v>2619</v>
      </c>
      <c r="G1602" t="str">
        <f t="shared" si="24"/>
        <v>Heller Ehrman</v>
      </c>
      <c r="I1602" s="13">
        <f>COUNTIFS(IPO!$J$2:$J$5250,"="&amp;data!$G1602,IPO!$H$2:$H$5250,"="&amp;data!$B1602)</f>
        <v>1</v>
      </c>
      <c r="J1602" s="13">
        <f>SUMIFS(IPO!$B$2:$B$5250,IPO!$H$2:$H$5250,"="&amp;data!$B1602,IPO!$J$2:$J$5250,"="&amp;data!$G1602)</f>
        <v>220.8</v>
      </c>
      <c r="K1602" s="13">
        <f>IF(I1602=1,SUMIFS(IPO!$C$2:$C$5250,IPO!$H$2:$H$5250,"="&amp;data!$B1602,IPO!$J$2:$J$5250,"="&amp;data!$G1602),"")</f>
        <v>65</v>
      </c>
      <c r="L1602" s="13">
        <f>SUMIFS(IPO!$E$2:$E$5250,IPO!$H$2:$H$5250,"="&amp;data!$B1602,IPO!$J$2:$J$5250,"="&amp;data!$G1602)</f>
        <v>0.1</v>
      </c>
      <c r="M1602" s="13">
        <f>SUMIFS(IPO!$F$2:$F$5250,IPO!$H$2:$H$5250,"="&amp;data!$B1602,IPO!$J$2:$J$5250,"="&amp;data!$G1602)</f>
        <v>2</v>
      </c>
      <c r="N1602" s="13"/>
      <c r="P1602" s="16">
        <f>COUNTIFS(equity_bonds!$H$2:$H$6414,"="&amp;data!$B1602,equity_bonds!$J$2:$J$6414,"="&amp;data!$G1602)</f>
        <v>1</v>
      </c>
      <c r="Q1602" s="16">
        <f>SUMIFS(equity_bonds!$B$2:$B$6414,equity_bonds!$H$2:$H$6414,"="&amp;data!$B1602,equity_bonds!$J$2:$J$6414,"="&amp;data!$G1602)</f>
        <v>4109.5</v>
      </c>
      <c r="R1602" s="16">
        <f>IF(P1602=1,SUMIFS(equity_bonds!$C$2:$C$6414,equity_bonds!$H$2:$H$6414,"="&amp;data!$B1602,equity_bonds!$J$2:$J$6414,"="&amp;data!$G1602),"")</f>
        <v>91</v>
      </c>
      <c r="S1602" s="16">
        <f>SUMIFS(equity_bonds!$E$2:$E$6414,equity_bonds!$H$2:$H$6414,"="&amp;data!$B1602,equity_bonds!$J$2:$J$6414,"="&amp;data!$G1602)</f>
        <v>0</v>
      </c>
      <c r="T1602" s="16">
        <f>SUMIFS(equity_bonds!$F$2:$F$6414,equity_bonds!$H$2:$H$6414,"="&amp;data!$B1602,equity_bonds!$J$2:$J$6414,"="&amp;data!$G1602)</f>
        <v>12</v>
      </c>
      <c r="U1602" s="16"/>
    </row>
    <row r="1603" spans="1:21" x14ac:dyDescent="0.25">
      <c r="A1603">
        <v>1758</v>
      </c>
      <c r="B1603">
        <v>2000</v>
      </c>
      <c r="C1603">
        <v>127</v>
      </c>
      <c r="D1603" t="s">
        <v>361</v>
      </c>
      <c r="E1603" t="s">
        <v>277</v>
      </c>
      <c r="F1603" t="s">
        <v>2701</v>
      </c>
      <c r="G1603" t="str">
        <f t="shared" si="24"/>
        <v>Hinshaw Culbertson</v>
      </c>
      <c r="I1603" s="13">
        <f>COUNTIFS(IPO!$J$2:$J$5250,"="&amp;data!$G1603,IPO!$H$2:$H$5250,"="&amp;data!$B1603)</f>
        <v>0</v>
      </c>
      <c r="J1603" s="13">
        <f>SUMIFS(IPO!$B$2:$B$5250,IPO!$H$2:$H$5250,"="&amp;data!$B1603,IPO!$J$2:$J$5250,"="&amp;data!$G1603)</f>
        <v>0</v>
      </c>
      <c r="K1603" s="13" t="str">
        <f>IF(I1603=1,SUMIFS(IPO!$C$2:$C$5250,IPO!$H$2:$H$5250,"="&amp;data!$B1603,IPO!$J$2:$J$5250,"="&amp;data!$G1603),"")</f>
        <v/>
      </c>
      <c r="L1603" s="13">
        <f>SUMIFS(IPO!$E$2:$E$5250,IPO!$H$2:$H$5250,"="&amp;data!$B1603,IPO!$J$2:$J$5250,"="&amp;data!$G1603)</f>
        <v>0</v>
      </c>
      <c r="M1603" s="13">
        <f>SUMIFS(IPO!$F$2:$F$5250,IPO!$H$2:$H$5250,"="&amp;data!$B1603,IPO!$J$2:$J$5250,"="&amp;data!$G1603)</f>
        <v>0</v>
      </c>
      <c r="N1603" s="13"/>
      <c r="P1603" s="16">
        <f>COUNTIFS(equity_bonds!$H$2:$H$6414,"="&amp;data!$B1603,equity_bonds!$J$2:$J$6414,"="&amp;data!$G1603)</f>
        <v>0</v>
      </c>
      <c r="Q1603" s="16">
        <f>SUMIFS(equity_bonds!$B$2:$B$6414,equity_bonds!$H$2:$H$6414,"="&amp;data!$B1603,equity_bonds!$J$2:$J$6414,"="&amp;data!$G1603)</f>
        <v>0</v>
      </c>
      <c r="R1603" s="16" t="str">
        <f>IF(P1603=1,SUMIFS(equity_bonds!$C$2:$C$6414,equity_bonds!$H$2:$H$6414,"="&amp;data!$B1603,equity_bonds!$J$2:$J$6414,"="&amp;data!$G1603),"")</f>
        <v/>
      </c>
      <c r="S1603" s="16">
        <f>SUMIFS(equity_bonds!$E$2:$E$6414,equity_bonds!$H$2:$H$6414,"="&amp;data!$B1603,equity_bonds!$J$2:$J$6414,"="&amp;data!$G1603)</f>
        <v>0</v>
      </c>
      <c r="T1603" s="16">
        <f>SUMIFS(equity_bonds!$F$2:$F$6414,equity_bonds!$H$2:$H$6414,"="&amp;data!$B1603,equity_bonds!$J$2:$J$6414,"="&amp;data!$G1603)</f>
        <v>0</v>
      </c>
      <c r="U1603" s="16"/>
    </row>
    <row r="1604" spans="1:21" x14ac:dyDescent="0.25">
      <c r="A1604">
        <v>1790</v>
      </c>
      <c r="B1604">
        <v>2000</v>
      </c>
      <c r="C1604">
        <v>40</v>
      </c>
      <c r="D1604" t="s">
        <v>102</v>
      </c>
      <c r="E1604" t="s">
        <v>83</v>
      </c>
      <c r="F1604" t="s">
        <v>2620</v>
      </c>
      <c r="G1604" t="str">
        <f t="shared" ref="G1604:G1667" si="25">TRIM(LEFT(SUBSTITUTE(F1604," ",REPT(" ",100)),200))</f>
        <v>Hogan Hartson</v>
      </c>
      <c r="I1604" s="13">
        <f>COUNTIFS(IPO!$J$2:$J$5250,"="&amp;data!$G1604,IPO!$H$2:$H$5250,"="&amp;data!$B1604)</f>
        <v>1</v>
      </c>
      <c r="J1604" s="13">
        <f>SUMIFS(IPO!$B$2:$B$5250,IPO!$H$2:$H$5250,"="&amp;data!$B1604,IPO!$J$2:$J$5250,"="&amp;data!$G1604)</f>
        <v>800.2</v>
      </c>
      <c r="K1604" s="13">
        <f>IF(I1604=1,SUMIFS(IPO!$C$2:$C$5250,IPO!$H$2:$H$5250,"="&amp;data!$B1604,IPO!$J$2:$J$5250,"="&amp;data!$G1604),"")</f>
        <v>35</v>
      </c>
      <c r="L1604" s="13">
        <f>SUMIFS(IPO!$E$2:$E$5250,IPO!$H$2:$H$5250,"="&amp;data!$B1604,IPO!$J$2:$J$5250,"="&amp;data!$G1604)</f>
        <v>0.5</v>
      </c>
      <c r="M1604" s="13">
        <f>SUMIFS(IPO!$F$2:$F$5250,IPO!$H$2:$H$5250,"="&amp;data!$B1604,IPO!$J$2:$J$5250,"="&amp;data!$G1604)</f>
        <v>6</v>
      </c>
      <c r="N1604" s="13"/>
      <c r="P1604" s="16">
        <f>COUNTIFS(equity_bonds!$H$2:$H$6414,"="&amp;data!$B1604,equity_bonds!$J$2:$J$6414,"="&amp;data!$G1604)</f>
        <v>1</v>
      </c>
      <c r="Q1604" s="16">
        <f>SUMIFS(equity_bonds!$B$2:$B$6414,equity_bonds!$H$2:$H$6414,"="&amp;data!$B1604,equity_bonds!$J$2:$J$6414,"="&amp;data!$G1604)</f>
        <v>13996</v>
      </c>
      <c r="R1604" s="16">
        <f>IF(P1604=1,SUMIFS(equity_bonds!$C$2:$C$6414,equity_bonds!$H$2:$H$6414,"="&amp;data!$B1604,equity_bonds!$J$2:$J$6414,"="&amp;data!$G1604),"")</f>
        <v>45</v>
      </c>
      <c r="S1604" s="16">
        <f>SUMIFS(equity_bonds!$E$2:$E$6414,equity_bonds!$H$2:$H$6414,"="&amp;data!$B1604,equity_bonds!$J$2:$J$6414,"="&amp;data!$G1604)</f>
        <v>0.1</v>
      </c>
      <c r="T1604" s="16">
        <f>SUMIFS(equity_bonds!$F$2:$F$6414,equity_bonds!$H$2:$H$6414,"="&amp;data!$B1604,equity_bonds!$J$2:$J$6414,"="&amp;data!$G1604)</f>
        <v>34</v>
      </c>
      <c r="U1604" s="16"/>
    </row>
    <row r="1605" spans="1:21" x14ac:dyDescent="0.25">
      <c r="A1605">
        <v>1807</v>
      </c>
      <c r="B1605">
        <v>2000</v>
      </c>
      <c r="C1605">
        <v>180</v>
      </c>
      <c r="D1605" t="s">
        <v>362</v>
      </c>
      <c r="E1605" t="s">
        <v>278</v>
      </c>
      <c r="F1605" t="s">
        <v>2702</v>
      </c>
      <c r="G1605" t="str">
        <f t="shared" si="25"/>
        <v>Holland Hart</v>
      </c>
      <c r="I1605" s="13">
        <f>COUNTIFS(IPO!$J$2:$J$5250,"="&amp;data!$G1605,IPO!$H$2:$H$5250,"="&amp;data!$B1605)</f>
        <v>0</v>
      </c>
      <c r="J1605" s="13">
        <f>SUMIFS(IPO!$B$2:$B$5250,IPO!$H$2:$H$5250,"="&amp;data!$B1605,IPO!$J$2:$J$5250,"="&amp;data!$G1605)</f>
        <v>0</v>
      </c>
      <c r="K1605" s="13" t="str">
        <f>IF(I1605=1,SUMIFS(IPO!$C$2:$C$5250,IPO!$H$2:$H$5250,"="&amp;data!$B1605,IPO!$J$2:$J$5250,"="&amp;data!$G1605),"")</f>
        <v/>
      </c>
      <c r="L1605" s="13">
        <f>SUMIFS(IPO!$E$2:$E$5250,IPO!$H$2:$H$5250,"="&amp;data!$B1605,IPO!$J$2:$J$5250,"="&amp;data!$G1605)</f>
        <v>0</v>
      </c>
      <c r="M1605" s="13">
        <f>SUMIFS(IPO!$F$2:$F$5250,IPO!$H$2:$H$5250,"="&amp;data!$B1605,IPO!$J$2:$J$5250,"="&amp;data!$G1605)</f>
        <v>0</v>
      </c>
      <c r="N1605" s="13"/>
      <c r="P1605" s="16">
        <f>COUNTIFS(equity_bonds!$H$2:$H$6414,"="&amp;data!$B1605,equity_bonds!$J$2:$J$6414,"="&amp;data!$G1605)</f>
        <v>0</v>
      </c>
      <c r="Q1605" s="16">
        <f>SUMIFS(equity_bonds!$B$2:$B$6414,equity_bonds!$H$2:$H$6414,"="&amp;data!$B1605,equity_bonds!$J$2:$J$6414,"="&amp;data!$G1605)</f>
        <v>0</v>
      </c>
      <c r="R1605" s="16" t="str">
        <f>IF(P1605=1,SUMIFS(equity_bonds!$C$2:$C$6414,equity_bonds!$H$2:$H$6414,"="&amp;data!$B1605,equity_bonds!$J$2:$J$6414,"="&amp;data!$G1605),"")</f>
        <v/>
      </c>
      <c r="S1605" s="16">
        <f>SUMIFS(equity_bonds!$E$2:$E$6414,equity_bonds!$H$2:$H$6414,"="&amp;data!$B1605,equity_bonds!$J$2:$J$6414,"="&amp;data!$G1605)</f>
        <v>0</v>
      </c>
      <c r="T1605" s="16">
        <f>SUMIFS(equity_bonds!$F$2:$F$6414,equity_bonds!$H$2:$H$6414,"="&amp;data!$B1605,equity_bonds!$J$2:$J$6414,"="&amp;data!$G1605)</f>
        <v>0</v>
      </c>
      <c r="U1605" s="16"/>
    </row>
    <row r="1606" spans="1:21" x14ac:dyDescent="0.25">
      <c r="A1606">
        <v>1836</v>
      </c>
      <c r="B1606">
        <v>2000</v>
      </c>
      <c r="C1606">
        <v>28</v>
      </c>
      <c r="D1606" t="s">
        <v>115</v>
      </c>
      <c r="E1606" t="s">
        <v>139</v>
      </c>
      <c r="F1606" t="s">
        <v>2638</v>
      </c>
      <c r="G1606" t="str">
        <f t="shared" si="25"/>
        <v>Holland Knight</v>
      </c>
      <c r="I1606" s="13">
        <f>COUNTIFS(IPO!$J$2:$J$5250,"="&amp;data!$G1606,IPO!$H$2:$H$5250,"="&amp;data!$B1606)</f>
        <v>1</v>
      </c>
      <c r="J1606" s="13">
        <f>SUMIFS(IPO!$B$2:$B$5250,IPO!$H$2:$H$5250,"="&amp;data!$B1606,IPO!$J$2:$J$5250,"="&amp;data!$G1606)</f>
        <v>616.70000000000005</v>
      </c>
      <c r="K1606" s="13">
        <f>IF(I1606=1,SUMIFS(IPO!$C$2:$C$5250,IPO!$H$2:$H$5250,"="&amp;data!$B1606,IPO!$J$2:$J$5250,"="&amp;data!$G1606),"")</f>
        <v>40</v>
      </c>
      <c r="L1606" s="13">
        <f>SUMIFS(IPO!$E$2:$E$5250,IPO!$H$2:$H$5250,"="&amp;data!$B1606,IPO!$J$2:$J$5250,"="&amp;data!$G1606)</f>
        <v>0.4</v>
      </c>
      <c r="M1606" s="13">
        <f>SUMIFS(IPO!$F$2:$F$5250,IPO!$H$2:$H$5250,"="&amp;data!$B1606,IPO!$J$2:$J$5250,"="&amp;data!$G1606)</f>
        <v>3</v>
      </c>
      <c r="N1606" s="13"/>
      <c r="P1606" s="16">
        <f>COUNTIFS(equity_bonds!$H$2:$H$6414,"="&amp;data!$B1606,equity_bonds!$J$2:$J$6414,"="&amp;data!$G1606)</f>
        <v>1</v>
      </c>
      <c r="Q1606" s="16">
        <f>SUMIFS(equity_bonds!$B$2:$B$6414,equity_bonds!$H$2:$H$6414,"="&amp;data!$B1606,equity_bonds!$J$2:$J$6414,"="&amp;data!$G1606)</f>
        <v>2647.7</v>
      </c>
      <c r="R1606" s="16">
        <f>IF(P1606=1,SUMIFS(equity_bonds!$C$2:$C$6414,equity_bonds!$H$2:$H$6414,"="&amp;data!$B1606,equity_bonds!$J$2:$J$6414,"="&amp;data!$G1606),"")</f>
        <v>112</v>
      </c>
      <c r="S1606" s="16">
        <f>SUMIFS(equity_bonds!$E$2:$E$6414,equity_bonds!$H$2:$H$6414,"="&amp;data!$B1606,equity_bonds!$J$2:$J$6414,"="&amp;data!$G1606)</f>
        <v>0</v>
      </c>
      <c r="T1606" s="16">
        <f>SUMIFS(equity_bonds!$F$2:$F$6414,equity_bonds!$H$2:$H$6414,"="&amp;data!$B1606,equity_bonds!$J$2:$J$6414,"="&amp;data!$G1606)</f>
        <v>7</v>
      </c>
      <c r="U1606" s="16"/>
    </row>
    <row r="1607" spans="1:21" x14ac:dyDescent="0.25">
      <c r="A1607">
        <v>1853</v>
      </c>
      <c r="B1607">
        <v>2000</v>
      </c>
      <c r="C1607">
        <v>199</v>
      </c>
      <c r="D1607" t="s">
        <v>5</v>
      </c>
      <c r="E1607" t="s">
        <v>363</v>
      </c>
      <c r="F1607" t="s">
        <v>2741</v>
      </c>
      <c r="G1607" t="str">
        <f t="shared" si="25"/>
        <v>Holme Roberts</v>
      </c>
      <c r="I1607" s="13">
        <f>COUNTIFS(IPO!$J$2:$J$5250,"="&amp;data!$G1607,IPO!$H$2:$H$5250,"="&amp;data!$B1607)</f>
        <v>1</v>
      </c>
      <c r="J1607" s="13">
        <f>SUMIFS(IPO!$B$2:$B$5250,IPO!$H$2:$H$5250,"="&amp;data!$B1607,IPO!$J$2:$J$5250,"="&amp;data!$G1607)</f>
        <v>1464.9</v>
      </c>
      <c r="K1607" s="13">
        <f>IF(I1607=1,SUMIFS(IPO!$C$2:$C$5250,IPO!$H$2:$H$5250,"="&amp;data!$B1607,IPO!$J$2:$J$5250,"="&amp;data!$G1607),"")</f>
        <v>25</v>
      </c>
      <c r="L1607" s="13">
        <f>SUMIFS(IPO!$E$2:$E$5250,IPO!$H$2:$H$5250,"="&amp;data!$B1607,IPO!$J$2:$J$5250,"="&amp;data!$G1607)</f>
        <v>0.9</v>
      </c>
      <c r="M1607" s="13">
        <f>SUMIFS(IPO!$F$2:$F$5250,IPO!$H$2:$H$5250,"="&amp;data!$B1607,IPO!$J$2:$J$5250,"="&amp;data!$G1607)</f>
        <v>2</v>
      </c>
      <c r="N1607" s="13"/>
      <c r="P1607" s="16">
        <f>COUNTIFS(equity_bonds!$H$2:$H$6414,"="&amp;data!$B1607,equity_bonds!$J$2:$J$6414,"="&amp;data!$G1607)</f>
        <v>1</v>
      </c>
      <c r="Q1607" s="16">
        <f>SUMIFS(equity_bonds!$B$2:$B$6414,equity_bonds!$H$2:$H$6414,"="&amp;data!$B1607,equity_bonds!$J$2:$J$6414,"="&amp;data!$G1607)</f>
        <v>4786.8</v>
      </c>
      <c r="R1607" s="16">
        <f>IF(P1607=1,SUMIFS(equity_bonds!$C$2:$C$6414,equity_bonds!$H$2:$H$6414,"="&amp;data!$B1607,equity_bonds!$J$2:$J$6414,"="&amp;data!$G1607),"")</f>
        <v>85</v>
      </c>
      <c r="S1607" s="16">
        <f>SUMIFS(equity_bonds!$E$2:$E$6414,equity_bonds!$H$2:$H$6414,"="&amp;data!$B1607,equity_bonds!$J$2:$J$6414,"="&amp;data!$G1607)</f>
        <v>0</v>
      </c>
      <c r="T1607" s="16">
        <f>SUMIFS(equity_bonds!$F$2:$F$6414,equity_bonds!$H$2:$H$6414,"="&amp;data!$B1607,equity_bonds!$J$2:$J$6414,"="&amp;data!$G1607)</f>
        <v>12</v>
      </c>
      <c r="U1607" s="16"/>
    </row>
    <row r="1608" spans="1:21" x14ac:dyDescent="0.25">
      <c r="A1608">
        <v>1864</v>
      </c>
      <c r="B1608">
        <v>2000</v>
      </c>
      <c r="C1608">
        <v>165</v>
      </c>
      <c r="D1608" t="s">
        <v>359</v>
      </c>
      <c r="E1608" t="s">
        <v>230</v>
      </c>
      <c r="F1608" t="s">
        <v>230</v>
      </c>
      <c r="G1608" t="str">
        <f t="shared" si="25"/>
        <v>Honigman Miller</v>
      </c>
      <c r="I1608" s="13">
        <f>COUNTIFS(IPO!$J$2:$J$5250,"="&amp;data!$G1608,IPO!$H$2:$H$5250,"="&amp;data!$B1608)</f>
        <v>0</v>
      </c>
      <c r="J1608" s="13">
        <f>SUMIFS(IPO!$B$2:$B$5250,IPO!$H$2:$H$5250,"="&amp;data!$B1608,IPO!$J$2:$J$5250,"="&amp;data!$G1608)</f>
        <v>0</v>
      </c>
      <c r="K1608" s="13" t="str">
        <f>IF(I1608=1,SUMIFS(IPO!$C$2:$C$5250,IPO!$H$2:$H$5250,"="&amp;data!$B1608,IPO!$J$2:$J$5250,"="&amp;data!$G1608),"")</f>
        <v/>
      </c>
      <c r="L1608" s="13">
        <f>SUMIFS(IPO!$E$2:$E$5250,IPO!$H$2:$H$5250,"="&amp;data!$B1608,IPO!$J$2:$J$5250,"="&amp;data!$G1608)</f>
        <v>0</v>
      </c>
      <c r="M1608" s="13">
        <f>SUMIFS(IPO!$F$2:$F$5250,IPO!$H$2:$H$5250,"="&amp;data!$B1608,IPO!$J$2:$J$5250,"="&amp;data!$G1608)</f>
        <v>0</v>
      </c>
      <c r="N1608" s="13"/>
      <c r="P1608" s="16">
        <f>COUNTIFS(equity_bonds!$H$2:$H$6414,"="&amp;data!$B1608,equity_bonds!$J$2:$J$6414,"="&amp;data!$G1608)</f>
        <v>0</v>
      </c>
      <c r="Q1608" s="16">
        <f>SUMIFS(equity_bonds!$B$2:$B$6414,equity_bonds!$H$2:$H$6414,"="&amp;data!$B1608,equity_bonds!$J$2:$J$6414,"="&amp;data!$G1608)</f>
        <v>0</v>
      </c>
      <c r="R1608" s="16" t="str">
        <f>IF(P1608=1,SUMIFS(equity_bonds!$C$2:$C$6414,equity_bonds!$H$2:$H$6414,"="&amp;data!$B1608,equity_bonds!$J$2:$J$6414,"="&amp;data!$G1608),"")</f>
        <v/>
      </c>
      <c r="S1608" s="16">
        <f>SUMIFS(equity_bonds!$E$2:$E$6414,equity_bonds!$H$2:$H$6414,"="&amp;data!$B1608,equity_bonds!$J$2:$J$6414,"="&amp;data!$G1608)</f>
        <v>0</v>
      </c>
      <c r="T1608" s="16">
        <f>SUMIFS(equity_bonds!$F$2:$F$6414,equity_bonds!$H$2:$H$6414,"="&amp;data!$B1608,equity_bonds!$J$2:$J$6414,"="&amp;data!$G1608)</f>
        <v>0</v>
      </c>
      <c r="U1608" s="16"/>
    </row>
    <row r="1609" spans="1:21" x14ac:dyDescent="0.25">
      <c r="A1609">
        <v>1900</v>
      </c>
      <c r="B1609">
        <v>2000</v>
      </c>
      <c r="C1609">
        <v>74</v>
      </c>
      <c r="D1609" t="s">
        <v>144</v>
      </c>
      <c r="E1609" t="s">
        <v>227</v>
      </c>
      <c r="F1609" t="s">
        <v>2667</v>
      </c>
      <c r="G1609" t="str">
        <f t="shared" si="25"/>
        <v>Howrey Simon</v>
      </c>
      <c r="I1609" s="13">
        <f>COUNTIFS(IPO!$J$2:$J$5250,"="&amp;data!$G1609,IPO!$H$2:$H$5250,"="&amp;data!$B1609)</f>
        <v>0</v>
      </c>
      <c r="J1609" s="13">
        <f>SUMIFS(IPO!$B$2:$B$5250,IPO!$H$2:$H$5250,"="&amp;data!$B1609,IPO!$J$2:$J$5250,"="&amp;data!$G1609)</f>
        <v>0</v>
      </c>
      <c r="K1609" s="13" t="str">
        <f>IF(I1609=1,SUMIFS(IPO!$C$2:$C$5250,IPO!$H$2:$H$5250,"="&amp;data!$B1609,IPO!$J$2:$J$5250,"="&amp;data!$G1609),"")</f>
        <v/>
      </c>
      <c r="L1609" s="13">
        <f>SUMIFS(IPO!$E$2:$E$5250,IPO!$H$2:$H$5250,"="&amp;data!$B1609,IPO!$J$2:$J$5250,"="&amp;data!$G1609)</f>
        <v>0</v>
      </c>
      <c r="M1609" s="13">
        <f>SUMIFS(IPO!$F$2:$F$5250,IPO!$H$2:$H$5250,"="&amp;data!$B1609,IPO!$J$2:$J$5250,"="&amp;data!$G1609)</f>
        <v>0</v>
      </c>
      <c r="N1609" s="13"/>
      <c r="P1609" s="16">
        <f>COUNTIFS(equity_bonds!$H$2:$H$6414,"="&amp;data!$B1609,equity_bonds!$J$2:$J$6414,"="&amp;data!$G1609)</f>
        <v>0</v>
      </c>
      <c r="Q1609" s="16">
        <f>SUMIFS(equity_bonds!$B$2:$B$6414,equity_bonds!$H$2:$H$6414,"="&amp;data!$B1609,equity_bonds!$J$2:$J$6414,"="&amp;data!$G1609)</f>
        <v>0</v>
      </c>
      <c r="R1609" s="16" t="str">
        <f>IF(P1609=1,SUMIFS(equity_bonds!$C$2:$C$6414,equity_bonds!$H$2:$H$6414,"="&amp;data!$B1609,equity_bonds!$J$2:$J$6414,"="&amp;data!$G1609),"")</f>
        <v/>
      </c>
      <c r="S1609" s="16">
        <f>SUMIFS(equity_bonds!$E$2:$E$6414,equity_bonds!$H$2:$H$6414,"="&amp;data!$B1609,equity_bonds!$J$2:$J$6414,"="&amp;data!$G1609)</f>
        <v>0</v>
      </c>
      <c r="T1609" s="16">
        <f>SUMIFS(equity_bonds!$F$2:$F$6414,equity_bonds!$H$2:$H$6414,"="&amp;data!$B1609,equity_bonds!$J$2:$J$6414,"="&amp;data!$G1609)</f>
        <v>0</v>
      </c>
      <c r="U1609" s="16"/>
    </row>
    <row r="1610" spans="1:21" x14ac:dyDescent="0.25">
      <c r="A1610">
        <v>1906</v>
      </c>
      <c r="B1610">
        <v>2000</v>
      </c>
      <c r="C1610">
        <v>196</v>
      </c>
      <c r="D1610" t="s">
        <v>364</v>
      </c>
      <c r="E1610" t="s">
        <v>279</v>
      </c>
      <c r="F1610" t="s">
        <v>2703</v>
      </c>
      <c r="G1610" t="str">
        <f t="shared" si="25"/>
        <v>Hughes Luce</v>
      </c>
      <c r="I1610" s="13">
        <f>COUNTIFS(IPO!$J$2:$J$5250,"="&amp;data!$G1610,IPO!$H$2:$H$5250,"="&amp;data!$B1610)</f>
        <v>1</v>
      </c>
      <c r="J1610" s="13">
        <f>SUMIFS(IPO!$B$2:$B$5250,IPO!$H$2:$H$5250,"="&amp;data!$B1610,IPO!$J$2:$J$5250,"="&amp;data!$G1610)</f>
        <v>239.2</v>
      </c>
      <c r="K1610" s="13">
        <f>IF(I1610=1,SUMIFS(IPO!$C$2:$C$5250,IPO!$H$2:$H$5250,"="&amp;data!$B1610,IPO!$J$2:$J$5250,"="&amp;data!$G1610),"")</f>
        <v>62</v>
      </c>
      <c r="L1610" s="13">
        <f>SUMIFS(IPO!$E$2:$E$5250,IPO!$H$2:$H$5250,"="&amp;data!$B1610,IPO!$J$2:$J$5250,"="&amp;data!$G1610)</f>
        <v>0.2</v>
      </c>
      <c r="M1610" s="13">
        <f>SUMIFS(IPO!$F$2:$F$5250,IPO!$H$2:$H$5250,"="&amp;data!$B1610,IPO!$J$2:$J$5250,"="&amp;data!$G1610)</f>
        <v>2</v>
      </c>
      <c r="N1610" s="13"/>
      <c r="P1610" s="16">
        <f>COUNTIFS(equity_bonds!$H$2:$H$6414,"="&amp;data!$B1610,equity_bonds!$J$2:$J$6414,"="&amp;data!$G1610)</f>
        <v>1</v>
      </c>
      <c r="Q1610" s="16">
        <f>SUMIFS(equity_bonds!$B$2:$B$6414,equity_bonds!$H$2:$H$6414,"="&amp;data!$B1610,equity_bonds!$J$2:$J$6414,"="&amp;data!$G1610)</f>
        <v>29149.200000000001</v>
      </c>
      <c r="R1610" s="16">
        <f>IF(P1610=1,SUMIFS(equity_bonds!$C$2:$C$6414,equity_bonds!$H$2:$H$6414,"="&amp;data!$B1610,equity_bonds!$J$2:$J$6414,"="&amp;data!$G1610),"")</f>
        <v>29</v>
      </c>
      <c r="S1610" s="16">
        <f>SUMIFS(equity_bonds!$E$2:$E$6414,equity_bonds!$H$2:$H$6414,"="&amp;data!$B1610,equity_bonds!$J$2:$J$6414,"="&amp;data!$G1610)</f>
        <v>0.3</v>
      </c>
      <c r="T1610" s="16">
        <f>SUMIFS(equity_bonds!$F$2:$F$6414,equity_bonds!$H$2:$H$6414,"="&amp;data!$B1610,equity_bonds!$J$2:$J$6414,"="&amp;data!$G1610)</f>
        <v>8</v>
      </c>
      <c r="U1610" s="16"/>
    </row>
    <row r="1611" spans="1:21" x14ac:dyDescent="0.25">
      <c r="A1611">
        <v>1921</v>
      </c>
      <c r="B1611">
        <v>2000</v>
      </c>
      <c r="C1611">
        <v>104</v>
      </c>
      <c r="D1611" t="s">
        <v>180</v>
      </c>
      <c r="E1611" t="s">
        <v>140</v>
      </c>
      <c r="F1611" t="s">
        <v>2639</v>
      </c>
      <c r="G1611" t="str">
        <f t="shared" si="25"/>
        <v>Hughes Hubbard</v>
      </c>
      <c r="I1611" s="13">
        <f>COUNTIFS(IPO!$J$2:$J$5250,"="&amp;data!$G1611,IPO!$H$2:$H$5250,"="&amp;data!$B1611)</f>
        <v>0</v>
      </c>
      <c r="J1611" s="13">
        <f>SUMIFS(IPO!$B$2:$B$5250,IPO!$H$2:$H$5250,"="&amp;data!$B1611,IPO!$J$2:$J$5250,"="&amp;data!$G1611)</f>
        <v>0</v>
      </c>
      <c r="K1611" s="13" t="str">
        <f>IF(I1611=1,SUMIFS(IPO!$C$2:$C$5250,IPO!$H$2:$H$5250,"="&amp;data!$B1611,IPO!$J$2:$J$5250,"="&amp;data!$G1611),"")</f>
        <v/>
      </c>
      <c r="L1611" s="13">
        <f>SUMIFS(IPO!$E$2:$E$5250,IPO!$H$2:$H$5250,"="&amp;data!$B1611,IPO!$J$2:$J$5250,"="&amp;data!$G1611)</f>
        <v>0</v>
      </c>
      <c r="M1611" s="13">
        <f>SUMIFS(IPO!$F$2:$F$5250,IPO!$H$2:$H$5250,"="&amp;data!$B1611,IPO!$J$2:$J$5250,"="&amp;data!$G1611)</f>
        <v>0</v>
      </c>
      <c r="N1611" s="13"/>
      <c r="P1611" s="16">
        <f>COUNTIFS(equity_bonds!$H$2:$H$6414,"="&amp;data!$B1611,equity_bonds!$J$2:$J$6414,"="&amp;data!$G1611)</f>
        <v>1</v>
      </c>
      <c r="Q1611" s="16">
        <f>SUMIFS(equity_bonds!$B$2:$B$6414,equity_bonds!$H$2:$H$6414,"="&amp;data!$B1611,equity_bonds!$J$2:$J$6414,"="&amp;data!$G1611)</f>
        <v>8014.8</v>
      </c>
      <c r="R1611" s="16">
        <f>IF(P1611=1,SUMIFS(equity_bonds!$C$2:$C$6414,equity_bonds!$H$2:$H$6414,"="&amp;data!$B1611,equity_bonds!$J$2:$J$6414,"="&amp;data!$G1611),"")</f>
        <v>61</v>
      </c>
      <c r="S1611" s="16">
        <f>SUMIFS(equity_bonds!$E$2:$E$6414,equity_bonds!$H$2:$H$6414,"="&amp;data!$B1611,equity_bonds!$J$2:$J$6414,"="&amp;data!$G1611)</f>
        <v>0.1</v>
      </c>
      <c r="T1611" s="16">
        <f>SUMIFS(equity_bonds!$F$2:$F$6414,equity_bonds!$H$2:$H$6414,"="&amp;data!$B1611,equity_bonds!$J$2:$J$6414,"="&amp;data!$G1611)</f>
        <v>5</v>
      </c>
      <c r="U1611" s="16"/>
    </row>
    <row r="1612" spans="1:21" x14ac:dyDescent="0.25">
      <c r="A1612">
        <v>1951</v>
      </c>
      <c r="B1612">
        <v>2000</v>
      </c>
      <c r="C1612">
        <v>34</v>
      </c>
      <c r="D1612" t="s">
        <v>111</v>
      </c>
      <c r="E1612" t="s">
        <v>24</v>
      </c>
      <c r="F1612" t="s">
        <v>2588</v>
      </c>
      <c r="G1612" t="str">
        <f t="shared" si="25"/>
        <v>Hunton Williams</v>
      </c>
      <c r="I1612" s="13">
        <f>COUNTIFS(IPO!$J$2:$J$5250,"="&amp;data!$G1612,IPO!$H$2:$H$5250,"="&amp;data!$B1612)</f>
        <v>1</v>
      </c>
      <c r="J1612" s="13">
        <f>SUMIFS(IPO!$B$2:$B$5250,IPO!$H$2:$H$5250,"="&amp;data!$B1612,IPO!$J$2:$J$5250,"="&amp;data!$G1612)</f>
        <v>13.8</v>
      </c>
      <c r="K1612" s="13">
        <f>IF(I1612=1,SUMIFS(IPO!$C$2:$C$5250,IPO!$H$2:$H$5250,"="&amp;data!$B1612,IPO!$J$2:$J$5250,"="&amp;data!$G1612),"")</f>
        <v>197</v>
      </c>
      <c r="L1612" s="13">
        <f>SUMIFS(IPO!$E$2:$E$5250,IPO!$H$2:$H$5250,"="&amp;data!$B1612,IPO!$J$2:$J$5250,"="&amp;data!$G1612)</f>
        <v>0</v>
      </c>
      <c r="M1612" s="13">
        <f>SUMIFS(IPO!$F$2:$F$5250,IPO!$H$2:$H$5250,"="&amp;data!$B1612,IPO!$J$2:$J$5250,"="&amp;data!$G1612)</f>
        <v>1</v>
      </c>
      <c r="N1612" s="13"/>
      <c r="P1612" s="16">
        <f>COUNTIFS(equity_bonds!$H$2:$H$6414,"="&amp;data!$B1612,equity_bonds!$J$2:$J$6414,"="&amp;data!$G1612)</f>
        <v>1</v>
      </c>
      <c r="Q1612" s="16">
        <f>SUMIFS(equity_bonds!$B$2:$B$6414,equity_bonds!$H$2:$H$6414,"="&amp;data!$B1612,equity_bonds!$J$2:$J$6414,"="&amp;data!$G1612)</f>
        <v>365029</v>
      </c>
      <c r="R1612" s="16">
        <f>IF(P1612=1,SUMIFS(equity_bonds!$C$2:$C$6414,equity_bonds!$H$2:$H$6414,"="&amp;data!$B1612,equity_bonds!$J$2:$J$6414,"="&amp;data!$G1612),"")</f>
        <v>5</v>
      </c>
      <c r="S1612" s="16">
        <f>SUMIFS(equity_bonds!$E$2:$E$6414,equity_bonds!$H$2:$H$6414,"="&amp;data!$B1612,equity_bonds!$J$2:$J$6414,"="&amp;data!$G1612)</f>
        <v>3.2</v>
      </c>
      <c r="T1612" s="16">
        <f>SUMIFS(equity_bonds!$F$2:$F$6414,equity_bonds!$H$2:$H$6414,"="&amp;data!$B1612,equity_bonds!$J$2:$J$6414,"="&amp;data!$G1612)</f>
        <v>68</v>
      </c>
      <c r="U1612" s="16"/>
    </row>
    <row r="1613" spans="1:21" x14ac:dyDescent="0.25">
      <c r="A1613">
        <v>1980</v>
      </c>
      <c r="B1613">
        <v>2000</v>
      </c>
      <c r="C1613">
        <v>194</v>
      </c>
      <c r="D1613" t="s">
        <v>5</v>
      </c>
      <c r="E1613" t="s">
        <v>365</v>
      </c>
      <c r="F1613" t="s">
        <v>365</v>
      </c>
      <c r="G1613" t="str">
        <f t="shared" si="25"/>
        <v>Ice Miller</v>
      </c>
      <c r="I1613" s="13">
        <f>COUNTIFS(IPO!$J$2:$J$5250,"="&amp;data!$G1613,IPO!$H$2:$H$5250,"="&amp;data!$B1613)</f>
        <v>0</v>
      </c>
      <c r="J1613" s="13">
        <f>SUMIFS(IPO!$B$2:$B$5250,IPO!$H$2:$H$5250,"="&amp;data!$B1613,IPO!$J$2:$J$5250,"="&amp;data!$G1613)</f>
        <v>0</v>
      </c>
      <c r="K1613" s="13" t="str">
        <f>IF(I1613=1,SUMIFS(IPO!$C$2:$C$5250,IPO!$H$2:$H$5250,"="&amp;data!$B1613,IPO!$J$2:$J$5250,"="&amp;data!$G1613),"")</f>
        <v/>
      </c>
      <c r="L1613" s="13">
        <f>SUMIFS(IPO!$E$2:$E$5250,IPO!$H$2:$H$5250,"="&amp;data!$B1613,IPO!$J$2:$J$5250,"="&amp;data!$G1613)</f>
        <v>0</v>
      </c>
      <c r="M1613" s="13">
        <f>SUMIFS(IPO!$F$2:$F$5250,IPO!$H$2:$H$5250,"="&amp;data!$B1613,IPO!$J$2:$J$5250,"="&amp;data!$G1613)</f>
        <v>0</v>
      </c>
      <c r="N1613" s="13"/>
      <c r="P1613" s="16">
        <f>COUNTIFS(equity_bonds!$H$2:$H$6414,"="&amp;data!$B1613,equity_bonds!$J$2:$J$6414,"="&amp;data!$G1613)</f>
        <v>0</v>
      </c>
      <c r="Q1613" s="16">
        <f>SUMIFS(equity_bonds!$B$2:$B$6414,equity_bonds!$H$2:$H$6414,"="&amp;data!$B1613,equity_bonds!$J$2:$J$6414,"="&amp;data!$G1613)</f>
        <v>0</v>
      </c>
      <c r="R1613" s="16" t="str">
        <f>IF(P1613=1,SUMIFS(equity_bonds!$C$2:$C$6414,equity_bonds!$H$2:$H$6414,"="&amp;data!$B1613,equity_bonds!$J$2:$J$6414,"="&amp;data!$G1613),"")</f>
        <v/>
      </c>
      <c r="S1613" s="16">
        <f>SUMIFS(equity_bonds!$E$2:$E$6414,equity_bonds!$H$2:$H$6414,"="&amp;data!$B1613,equity_bonds!$J$2:$J$6414,"="&amp;data!$G1613)</f>
        <v>0</v>
      </c>
      <c r="T1613" s="16">
        <f>SUMIFS(equity_bonds!$F$2:$F$6414,equity_bonds!$H$2:$H$6414,"="&amp;data!$B1613,equity_bonds!$J$2:$J$6414,"="&amp;data!$G1613)</f>
        <v>0</v>
      </c>
      <c r="U1613" s="16"/>
    </row>
    <row r="1614" spans="1:21" x14ac:dyDescent="0.25">
      <c r="A1614">
        <v>2004</v>
      </c>
      <c r="B1614">
        <v>2000</v>
      </c>
      <c r="C1614">
        <v>115</v>
      </c>
      <c r="D1614" t="s">
        <v>366</v>
      </c>
      <c r="E1614" t="s">
        <v>141</v>
      </c>
      <c r="F1614" t="s">
        <v>2640</v>
      </c>
      <c r="G1614" t="str">
        <f t="shared" si="25"/>
        <v>Irell Manella</v>
      </c>
      <c r="I1614" s="13">
        <f>COUNTIFS(IPO!$J$2:$J$5250,"="&amp;data!$G1614,IPO!$H$2:$H$5250,"="&amp;data!$B1614)</f>
        <v>0</v>
      </c>
      <c r="J1614" s="13">
        <f>SUMIFS(IPO!$B$2:$B$5250,IPO!$H$2:$H$5250,"="&amp;data!$B1614,IPO!$J$2:$J$5250,"="&amp;data!$G1614)</f>
        <v>0</v>
      </c>
      <c r="K1614" s="13" t="str">
        <f>IF(I1614=1,SUMIFS(IPO!$C$2:$C$5250,IPO!$H$2:$H$5250,"="&amp;data!$B1614,IPO!$J$2:$J$5250,"="&amp;data!$G1614),"")</f>
        <v/>
      </c>
      <c r="L1614" s="13">
        <f>SUMIFS(IPO!$E$2:$E$5250,IPO!$H$2:$H$5250,"="&amp;data!$B1614,IPO!$J$2:$J$5250,"="&amp;data!$G1614)</f>
        <v>0</v>
      </c>
      <c r="M1614" s="13">
        <f>SUMIFS(IPO!$F$2:$F$5250,IPO!$H$2:$H$5250,"="&amp;data!$B1614,IPO!$J$2:$J$5250,"="&amp;data!$G1614)</f>
        <v>0</v>
      </c>
      <c r="N1614" s="13"/>
      <c r="P1614" s="16">
        <f>COUNTIFS(equity_bonds!$H$2:$H$6414,"="&amp;data!$B1614,equity_bonds!$J$2:$J$6414,"="&amp;data!$G1614)</f>
        <v>0</v>
      </c>
      <c r="Q1614" s="16">
        <f>SUMIFS(equity_bonds!$B$2:$B$6414,equity_bonds!$H$2:$H$6414,"="&amp;data!$B1614,equity_bonds!$J$2:$J$6414,"="&amp;data!$G1614)</f>
        <v>0</v>
      </c>
      <c r="R1614" s="16" t="str">
        <f>IF(P1614=1,SUMIFS(equity_bonds!$C$2:$C$6414,equity_bonds!$H$2:$H$6414,"="&amp;data!$B1614,equity_bonds!$J$2:$J$6414,"="&amp;data!$G1614),"")</f>
        <v/>
      </c>
      <c r="S1614" s="16">
        <f>SUMIFS(equity_bonds!$E$2:$E$6414,equity_bonds!$H$2:$H$6414,"="&amp;data!$B1614,equity_bonds!$J$2:$J$6414,"="&amp;data!$G1614)</f>
        <v>0</v>
      </c>
      <c r="T1614" s="16">
        <f>SUMIFS(equity_bonds!$F$2:$F$6414,equity_bonds!$H$2:$H$6414,"="&amp;data!$B1614,equity_bonds!$J$2:$J$6414,"="&amp;data!$G1614)</f>
        <v>0</v>
      </c>
      <c r="U1614" s="16"/>
    </row>
    <row r="1615" spans="1:21" x14ac:dyDescent="0.25">
      <c r="A1615">
        <v>2034</v>
      </c>
      <c r="B1615">
        <v>2000</v>
      </c>
      <c r="C1615">
        <v>124</v>
      </c>
      <c r="D1615" t="s">
        <v>367</v>
      </c>
      <c r="E1615" t="s">
        <v>280</v>
      </c>
      <c r="F1615" t="s">
        <v>2704</v>
      </c>
      <c r="G1615" t="str">
        <f t="shared" si="25"/>
        <v>Jackson Lewis</v>
      </c>
      <c r="I1615" s="13">
        <f>COUNTIFS(IPO!$J$2:$J$5250,"="&amp;data!$G1615,IPO!$H$2:$H$5250,"="&amp;data!$B1615)</f>
        <v>0</v>
      </c>
      <c r="J1615" s="13">
        <f>SUMIFS(IPO!$B$2:$B$5250,IPO!$H$2:$H$5250,"="&amp;data!$B1615,IPO!$J$2:$J$5250,"="&amp;data!$G1615)</f>
        <v>0</v>
      </c>
      <c r="K1615" s="13" t="str">
        <f>IF(I1615=1,SUMIFS(IPO!$C$2:$C$5250,IPO!$H$2:$H$5250,"="&amp;data!$B1615,IPO!$J$2:$J$5250,"="&amp;data!$G1615),"")</f>
        <v/>
      </c>
      <c r="L1615" s="13">
        <f>SUMIFS(IPO!$E$2:$E$5250,IPO!$H$2:$H$5250,"="&amp;data!$B1615,IPO!$J$2:$J$5250,"="&amp;data!$G1615)</f>
        <v>0</v>
      </c>
      <c r="M1615" s="13">
        <f>SUMIFS(IPO!$F$2:$F$5250,IPO!$H$2:$H$5250,"="&amp;data!$B1615,IPO!$J$2:$J$5250,"="&amp;data!$G1615)</f>
        <v>0</v>
      </c>
      <c r="N1615" s="13"/>
      <c r="P1615" s="16">
        <f>COUNTIFS(equity_bonds!$H$2:$H$6414,"="&amp;data!$B1615,equity_bonds!$J$2:$J$6414,"="&amp;data!$G1615)</f>
        <v>0</v>
      </c>
      <c r="Q1615" s="16">
        <f>SUMIFS(equity_bonds!$B$2:$B$6414,equity_bonds!$H$2:$H$6414,"="&amp;data!$B1615,equity_bonds!$J$2:$J$6414,"="&amp;data!$G1615)</f>
        <v>0</v>
      </c>
      <c r="R1615" s="16" t="str">
        <f>IF(P1615=1,SUMIFS(equity_bonds!$C$2:$C$6414,equity_bonds!$H$2:$H$6414,"="&amp;data!$B1615,equity_bonds!$J$2:$J$6414,"="&amp;data!$G1615),"")</f>
        <v/>
      </c>
      <c r="S1615" s="16">
        <f>SUMIFS(equity_bonds!$E$2:$E$6414,equity_bonds!$H$2:$H$6414,"="&amp;data!$B1615,equity_bonds!$J$2:$J$6414,"="&amp;data!$G1615)</f>
        <v>0</v>
      </c>
      <c r="T1615" s="16">
        <f>SUMIFS(equity_bonds!$F$2:$F$6414,equity_bonds!$H$2:$H$6414,"="&amp;data!$B1615,equity_bonds!$J$2:$J$6414,"="&amp;data!$G1615)</f>
        <v>0</v>
      </c>
      <c r="U1615" s="16"/>
    </row>
    <row r="1616" spans="1:21" x14ac:dyDescent="0.25">
      <c r="A1616">
        <v>2038</v>
      </c>
      <c r="B1616">
        <v>2000</v>
      </c>
      <c r="C1616">
        <v>167</v>
      </c>
      <c r="D1616" t="s">
        <v>343</v>
      </c>
      <c r="E1616" t="s">
        <v>281</v>
      </c>
      <c r="F1616" t="s">
        <v>281</v>
      </c>
      <c r="G1616" t="str">
        <f t="shared" si="25"/>
        <v>Jackson Walker</v>
      </c>
      <c r="I1616" s="13">
        <f>COUNTIFS(IPO!$J$2:$J$5250,"="&amp;data!$G1616,IPO!$H$2:$H$5250,"="&amp;data!$B1616)</f>
        <v>0</v>
      </c>
      <c r="J1616" s="13">
        <f>SUMIFS(IPO!$B$2:$B$5250,IPO!$H$2:$H$5250,"="&amp;data!$B1616,IPO!$J$2:$J$5250,"="&amp;data!$G1616)</f>
        <v>0</v>
      </c>
      <c r="K1616" s="13" t="str">
        <f>IF(I1616=1,SUMIFS(IPO!$C$2:$C$5250,IPO!$H$2:$H$5250,"="&amp;data!$B1616,IPO!$J$2:$J$5250,"="&amp;data!$G1616),"")</f>
        <v/>
      </c>
      <c r="L1616" s="13">
        <f>SUMIFS(IPO!$E$2:$E$5250,IPO!$H$2:$H$5250,"="&amp;data!$B1616,IPO!$J$2:$J$5250,"="&amp;data!$G1616)</f>
        <v>0</v>
      </c>
      <c r="M1616" s="13">
        <f>SUMIFS(IPO!$F$2:$F$5250,IPO!$H$2:$H$5250,"="&amp;data!$B1616,IPO!$J$2:$J$5250,"="&amp;data!$G1616)</f>
        <v>0</v>
      </c>
      <c r="N1616" s="13"/>
      <c r="P1616" s="16">
        <f>COUNTIFS(equity_bonds!$H$2:$H$6414,"="&amp;data!$B1616,equity_bonds!$J$2:$J$6414,"="&amp;data!$G1616)</f>
        <v>0</v>
      </c>
      <c r="Q1616" s="16">
        <f>SUMIFS(equity_bonds!$B$2:$B$6414,equity_bonds!$H$2:$H$6414,"="&amp;data!$B1616,equity_bonds!$J$2:$J$6414,"="&amp;data!$G1616)</f>
        <v>0</v>
      </c>
      <c r="R1616" s="16" t="str">
        <f>IF(P1616=1,SUMIFS(equity_bonds!$C$2:$C$6414,equity_bonds!$H$2:$H$6414,"="&amp;data!$B1616,equity_bonds!$J$2:$J$6414,"="&amp;data!$G1616),"")</f>
        <v/>
      </c>
      <c r="S1616" s="16">
        <f>SUMIFS(equity_bonds!$E$2:$E$6414,equity_bonds!$H$2:$H$6414,"="&amp;data!$B1616,equity_bonds!$J$2:$J$6414,"="&amp;data!$G1616)</f>
        <v>0</v>
      </c>
      <c r="T1616" s="16">
        <f>SUMIFS(equity_bonds!$F$2:$F$6414,equity_bonds!$H$2:$H$6414,"="&amp;data!$B1616,equity_bonds!$J$2:$J$6414,"="&amp;data!$G1616)</f>
        <v>0</v>
      </c>
      <c r="U1616" s="16"/>
    </row>
    <row r="1617" spans="1:21" x14ac:dyDescent="0.25">
      <c r="A1617">
        <v>2070</v>
      </c>
      <c r="B1617">
        <v>2000</v>
      </c>
      <c r="C1617">
        <v>57</v>
      </c>
      <c r="D1617" t="s">
        <v>199</v>
      </c>
      <c r="E1617" t="s">
        <v>239</v>
      </c>
      <c r="F1617" t="s">
        <v>2675</v>
      </c>
      <c r="G1617" t="str">
        <f t="shared" si="25"/>
        <v>Jenkens Gilchrist</v>
      </c>
      <c r="I1617" s="13">
        <f>COUNTIFS(IPO!$J$2:$J$5250,"="&amp;data!$G1617,IPO!$H$2:$H$5250,"="&amp;data!$B1617)</f>
        <v>0</v>
      </c>
      <c r="J1617" s="13">
        <f>SUMIFS(IPO!$B$2:$B$5250,IPO!$H$2:$H$5250,"="&amp;data!$B1617,IPO!$J$2:$J$5250,"="&amp;data!$G1617)</f>
        <v>0</v>
      </c>
      <c r="K1617" s="13" t="str">
        <f>IF(I1617=1,SUMIFS(IPO!$C$2:$C$5250,IPO!$H$2:$H$5250,"="&amp;data!$B1617,IPO!$J$2:$J$5250,"="&amp;data!$G1617),"")</f>
        <v/>
      </c>
      <c r="L1617" s="13">
        <f>SUMIFS(IPO!$E$2:$E$5250,IPO!$H$2:$H$5250,"="&amp;data!$B1617,IPO!$J$2:$J$5250,"="&amp;data!$G1617)</f>
        <v>0</v>
      </c>
      <c r="M1617" s="13">
        <f>SUMIFS(IPO!$F$2:$F$5250,IPO!$H$2:$H$5250,"="&amp;data!$B1617,IPO!$J$2:$J$5250,"="&amp;data!$G1617)</f>
        <v>0</v>
      </c>
      <c r="N1617" s="13"/>
      <c r="P1617" s="16">
        <f>COUNTIFS(equity_bonds!$H$2:$H$6414,"="&amp;data!$B1617,equity_bonds!$J$2:$J$6414,"="&amp;data!$G1617)</f>
        <v>1</v>
      </c>
      <c r="Q1617" s="16">
        <f>SUMIFS(equity_bonds!$B$2:$B$6414,equity_bonds!$H$2:$H$6414,"="&amp;data!$B1617,equity_bonds!$J$2:$J$6414,"="&amp;data!$G1617)</f>
        <v>791.3</v>
      </c>
      <c r="R1617" s="16">
        <f>IF(P1617=1,SUMIFS(equity_bonds!$C$2:$C$6414,equity_bonds!$H$2:$H$6414,"="&amp;data!$B1617,equity_bonds!$J$2:$J$6414,"="&amp;data!$G1617),"")</f>
        <v>182</v>
      </c>
      <c r="S1617" s="16">
        <f>SUMIFS(equity_bonds!$E$2:$E$6414,equity_bonds!$H$2:$H$6414,"="&amp;data!$B1617,equity_bonds!$J$2:$J$6414,"="&amp;data!$G1617)</f>
        <v>0</v>
      </c>
      <c r="T1617" s="16">
        <f>SUMIFS(equity_bonds!$F$2:$F$6414,equity_bonds!$H$2:$H$6414,"="&amp;data!$B1617,equity_bonds!$J$2:$J$6414,"="&amp;data!$G1617)</f>
        <v>5</v>
      </c>
      <c r="U1617" s="16"/>
    </row>
    <row r="1618" spans="1:21" x14ac:dyDescent="0.25">
      <c r="A1618">
        <v>2092</v>
      </c>
      <c r="B1618">
        <v>2000</v>
      </c>
      <c r="C1618">
        <v>70</v>
      </c>
      <c r="D1618" t="s">
        <v>156</v>
      </c>
      <c r="E1618" t="s">
        <v>85</v>
      </c>
      <c r="F1618" t="s">
        <v>2621</v>
      </c>
      <c r="G1618" t="str">
        <f t="shared" si="25"/>
        <v>Jenner Block</v>
      </c>
      <c r="I1618" s="13">
        <f>COUNTIFS(IPO!$J$2:$J$5250,"="&amp;data!$G1618,IPO!$H$2:$H$5250,"="&amp;data!$B1618)</f>
        <v>0</v>
      </c>
      <c r="J1618" s="13">
        <f>SUMIFS(IPO!$B$2:$B$5250,IPO!$H$2:$H$5250,"="&amp;data!$B1618,IPO!$J$2:$J$5250,"="&amp;data!$G1618)</f>
        <v>0</v>
      </c>
      <c r="K1618" s="13" t="str">
        <f>IF(I1618=1,SUMIFS(IPO!$C$2:$C$5250,IPO!$H$2:$H$5250,"="&amp;data!$B1618,IPO!$J$2:$J$5250,"="&amp;data!$G1618),"")</f>
        <v/>
      </c>
      <c r="L1618" s="13">
        <f>SUMIFS(IPO!$E$2:$E$5250,IPO!$H$2:$H$5250,"="&amp;data!$B1618,IPO!$J$2:$J$5250,"="&amp;data!$G1618)</f>
        <v>0</v>
      </c>
      <c r="M1618" s="13">
        <f>SUMIFS(IPO!$F$2:$F$5250,IPO!$H$2:$H$5250,"="&amp;data!$B1618,IPO!$J$2:$J$5250,"="&amp;data!$G1618)</f>
        <v>0</v>
      </c>
      <c r="N1618" s="13"/>
      <c r="P1618" s="16">
        <f>COUNTIFS(equity_bonds!$H$2:$H$6414,"="&amp;data!$B1618,equity_bonds!$J$2:$J$6414,"="&amp;data!$G1618)</f>
        <v>0</v>
      </c>
      <c r="Q1618" s="16">
        <f>SUMIFS(equity_bonds!$B$2:$B$6414,equity_bonds!$H$2:$H$6414,"="&amp;data!$B1618,equity_bonds!$J$2:$J$6414,"="&amp;data!$G1618)</f>
        <v>0</v>
      </c>
      <c r="R1618" s="16" t="str">
        <f>IF(P1618=1,SUMIFS(equity_bonds!$C$2:$C$6414,equity_bonds!$H$2:$H$6414,"="&amp;data!$B1618,equity_bonds!$J$2:$J$6414,"="&amp;data!$G1618),"")</f>
        <v/>
      </c>
      <c r="S1618" s="16">
        <f>SUMIFS(equity_bonds!$E$2:$E$6414,equity_bonds!$H$2:$H$6414,"="&amp;data!$B1618,equity_bonds!$J$2:$J$6414,"="&amp;data!$G1618)</f>
        <v>0</v>
      </c>
      <c r="T1618" s="16">
        <f>SUMIFS(equity_bonds!$F$2:$F$6414,equity_bonds!$H$2:$H$6414,"="&amp;data!$B1618,equity_bonds!$J$2:$J$6414,"="&amp;data!$G1618)</f>
        <v>0</v>
      </c>
      <c r="U1618" s="16"/>
    </row>
    <row r="1619" spans="1:21" x14ac:dyDescent="0.25">
      <c r="A1619">
        <v>2142</v>
      </c>
      <c r="B1619">
        <v>2000</v>
      </c>
      <c r="C1619">
        <v>3</v>
      </c>
      <c r="D1619" t="s">
        <v>107</v>
      </c>
      <c r="E1619" t="s">
        <v>25</v>
      </c>
      <c r="F1619" t="s">
        <v>2589</v>
      </c>
      <c r="G1619" t="str">
        <f t="shared" si="25"/>
        <v>Jones Day</v>
      </c>
      <c r="I1619" s="13">
        <f>COUNTIFS(IPO!$J$2:$J$5250,"="&amp;data!$G1619,IPO!$H$2:$H$5250,"="&amp;data!$B1619)</f>
        <v>1</v>
      </c>
      <c r="J1619" s="13">
        <f>SUMIFS(IPO!$B$2:$B$5250,IPO!$H$2:$H$5250,"="&amp;data!$B1619,IPO!$J$2:$J$5250,"="&amp;data!$G1619)</f>
        <v>337.5</v>
      </c>
      <c r="K1619" s="13">
        <f>IF(I1619=1,SUMIFS(IPO!$C$2:$C$5250,IPO!$H$2:$H$5250,"="&amp;data!$B1619,IPO!$J$2:$J$5250,"="&amp;data!$G1619),"")</f>
        <v>55</v>
      </c>
      <c r="L1619" s="13">
        <f>SUMIFS(IPO!$E$2:$E$5250,IPO!$H$2:$H$5250,"="&amp;data!$B1619,IPO!$J$2:$J$5250,"="&amp;data!$G1619)</f>
        <v>0.2</v>
      </c>
      <c r="M1619" s="13">
        <f>SUMIFS(IPO!$F$2:$F$5250,IPO!$H$2:$H$5250,"="&amp;data!$B1619,IPO!$J$2:$J$5250,"="&amp;data!$G1619)</f>
        <v>3</v>
      </c>
      <c r="N1619" s="13"/>
      <c r="P1619" s="16">
        <f>COUNTIFS(equity_bonds!$H$2:$H$6414,"="&amp;data!$B1619,equity_bonds!$J$2:$J$6414,"="&amp;data!$G1619)</f>
        <v>1</v>
      </c>
      <c r="Q1619" s="16">
        <f>SUMIFS(equity_bonds!$B$2:$B$6414,equity_bonds!$H$2:$H$6414,"="&amp;data!$B1619,equity_bonds!$J$2:$J$6414,"="&amp;data!$G1619)</f>
        <v>26881.200000000001</v>
      </c>
      <c r="R1619" s="16">
        <f>IF(P1619=1,SUMIFS(equity_bonds!$C$2:$C$6414,equity_bonds!$H$2:$H$6414,"="&amp;data!$B1619,equity_bonds!$J$2:$J$6414,"="&amp;data!$G1619),"")</f>
        <v>31</v>
      </c>
      <c r="S1619" s="16">
        <f>SUMIFS(equity_bonds!$E$2:$E$6414,equity_bonds!$H$2:$H$6414,"="&amp;data!$B1619,equity_bonds!$J$2:$J$6414,"="&amp;data!$G1619)</f>
        <v>0.2</v>
      </c>
      <c r="T1619" s="16">
        <f>SUMIFS(equity_bonds!$F$2:$F$6414,equity_bonds!$H$2:$H$6414,"="&amp;data!$B1619,equity_bonds!$J$2:$J$6414,"="&amp;data!$G1619)</f>
        <v>18</v>
      </c>
      <c r="U1619" s="16"/>
    </row>
    <row r="1620" spans="1:21" x14ac:dyDescent="0.25">
      <c r="A1620">
        <v>2180</v>
      </c>
      <c r="B1620">
        <v>2000</v>
      </c>
      <c r="C1620">
        <v>59</v>
      </c>
      <c r="D1620" t="s">
        <v>136</v>
      </c>
      <c r="E1620" t="s">
        <v>143</v>
      </c>
      <c r="F1620" t="s">
        <v>2641</v>
      </c>
      <c r="G1620" t="str">
        <f t="shared" si="25"/>
        <v>Katten Muchin</v>
      </c>
      <c r="I1620" s="13">
        <f>COUNTIFS(IPO!$J$2:$J$5250,"="&amp;data!$G1620,IPO!$H$2:$H$5250,"="&amp;data!$B1620)</f>
        <v>2</v>
      </c>
      <c r="J1620" s="13">
        <f>SUMIFS(IPO!$B$2:$B$5250,IPO!$H$2:$H$5250,"="&amp;data!$B1620,IPO!$J$2:$J$5250,"="&amp;data!$G1620)</f>
        <v>78</v>
      </c>
      <c r="K1620" s="13" t="str">
        <f>IF(I1620=1,SUMIFS(IPO!$C$2:$C$5250,IPO!$H$2:$H$5250,"="&amp;data!$B1620,IPO!$J$2:$J$5250,"="&amp;data!$G1620),"")</f>
        <v/>
      </c>
      <c r="L1620" s="13">
        <f>SUMIFS(IPO!$E$2:$E$5250,IPO!$H$2:$H$5250,"="&amp;data!$B1620,IPO!$J$2:$J$5250,"="&amp;data!$G1620)</f>
        <v>0</v>
      </c>
      <c r="M1620" s="13">
        <f>SUMIFS(IPO!$F$2:$F$5250,IPO!$H$2:$H$5250,"="&amp;data!$B1620,IPO!$J$2:$J$5250,"="&amp;data!$G1620)</f>
        <v>3</v>
      </c>
      <c r="N1620" s="13"/>
      <c r="P1620" s="16">
        <f>COUNTIFS(equity_bonds!$H$2:$H$6414,"="&amp;data!$B1620,equity_bonds!$J$2:$J$6414,"="&amp;data!$G1620)</f>
        <v>1</v>
      </c>
      <c r="Q1620" s="16">
        <f>SUMIFS(equity_bonds!$B$2:$B$6414,equity_bonds!$H$2:$H$6414,"="&amp;data!$B1620,equity_bonds!$J$2:$J$6414,"="&amp;data!$G1620)</f>
        <v>3165.4</v>
      </c>
      <c r="R1620" s="16">
        <f>IF(P1620=1,SUMIFS(equity_bonds!$C$2:$C$6414,equity_bonds!$H$2:$H$6414,"="&amp;data!$B1620,equity_bonds!$J$2:$J$6414,"="&amp;data!$G1620),"")</f>
        <v>103</v>
      </c>
      <c r="S1620" s="16">
        <f>SUMIFS(equity_bonds!$E$2:$E$6414,equity_bonds!$H$2:$H$6414,"="&amp;data!$B1620,equity_bonds!$J$2:$J$6414,"="&amp;data!$G1620)</f>
        <v>0</v>
      </c>
      <c r="T1620" s="16">
        <f>SUMIFS(equity_bonds!$F$2:$F$6414,equity_bonds!$H$2:$H$6414,"="&amp;data!$B1620,equity_bonds!$J$2:$J$6414,"="&amp;data!$G1620)</f>
        <v>3</v>
      </c>
      <c r="U1620" s="16"/>
    </row>
    <row r="1621" spans="1:21" x14ac:dyDescent="0.25">
      <c r="A1621">
        <v>2209</v>
      </c>
      <c r="B1621">
        <v>2000</v>
      </c>
      <c r="C1621">
        <v>55</v>
      </c>
      <c r="D1621" t="s">
        <v>159</v>
      </c>
      <c r="E1621" t="s">
        <v>26</v>
      </c>
      <c r="F1621" t="s">
        <v>26</v>
      </c>
      <c r="G1621" t="str">
        <f t="shared" si="25"/>
        <v>Kaye Scholer</v>
      </c>
      <c r="I1621" s="13">
        <f>COUNTIFS(IPO!$J$2:$J$5250,"="&amp;data!$G1621,IPO!$H$2:$H$5250,"="&amp;data!$B1621)</f>
        <v>1</v>
      </c>
      <c r="J1621" s="13">
        <f>SUMIFS(IPO!$B$2:$B$5250,IPO!$H$2:$H$5250,"="&amp;data!$B1621,IPO!$J$2:$J$5250,"="&amp;data!$G1621)</f>
        <v>1052.2</v>
      </c>
      <c r="K1621" s="13">
        <f>IF(I1621=1,SUMIFS(IPO!$C$2:$C$5250,IPO!$H$2:$H$5250,"="&amp;data!$B1621,IPO!$J$2:$J$5250,"="&amp;data!$G1621),"")</f>
        <v>32</v>
      </c>
      <c r="L1621" s="13">
        <f>SUMIFS(IPO!$E$2:$E$5250,IPO!$H$2:$H$5250,"="&amp;data!$B1621,IPO!$J$2:$J$5250,"="&amp;data!$G1621)</f>
        <v>0.7</v>
      </c>
      <c r="M1621" s="13">
        <f>SUMIFS(IPO!$F$2:$F$5250,IPO!$H$2:$H$5250,"="&amp;data!$B1621,IPO!$J$2:$J$5250,"="&amp;data!$G1621)</f>
        <v>2</v>
      </c>
      <c r="N1621" s="13"/>
      <c r="P1621" s="16">
        <f>COUNTIFS(equity_bonds!$H$2:$H$6414,"="&amp;data!$B1621,equity_bonds!$J$2:$J$6414,"="&amp;data!$G1621)</f>
        <v>1</v>
      </c>
      <c r="Q1621" s="16">
        <f>SUMIFS(equity_bonds!$B$2:$B$6414,equity_bonds!$H$2:$H$6414,"="&amp;data!$B1621,equity_bonds!$J$2:$J$6414,"="&amp;data!$G1621)</f>
        <v>1958</v>
      </c>
      <c r="R1621" s="16">
        <f>IF(P1621=1,SUMIFS(equity_bonds!$C$2:$C$6414,equity_bonds!$H$2:$H$6414,"="&amp;data!$B1621,equity_bonds!$J$2:$J$6414,"="&amp;data!$G1621),"")</f>
        <v>134</v>
      </c>
      <c r="S1621" s="16">
        <f>SUMIFS(equity_bonds!$E$2:$E$6414,equity_bonds!$H$2:$H$6414,"="&amp;data!$B1621,equity_bonds!$J$2:$J$6414,"="&amp;data!$G1621)</f>
        <v>0</v>
      </c>
      <c r="T1621" s="16">
        <f>SUMIFS(equity_bonds!$F$2:$F$6414,equity_bonds!$H$2:$H$6414,"="&amp;data!$B1621,equity_bonds!$J$2:$J$6414,"="&amp;data!$G1621)</f>
        <v>6</v>
      </c>
      <c r="U1621" s="16"/>
    </row>
    <row r="1622" spans="1:21" x14ac:dyDescent="0.25">
      <c r="A1622">
        <v>2247</v>
      </c>
      <c r="B1622">
        <v>2000</v>
      </c>
      <c r="C1622">
        <v>96</v>
      </c>
      <c r="D1622" t="s">
        <v>181</v>
      </c>
      <c r="E1622" t="s">
        <v>27</v>
      </c>
      <c r="F1622" t="s">
        <v>2590</v>
      </c>
      <c r="G1622" t="str">
        <f t="shared" si="25"/>
        <v>Kelley Drye</v>
      </c>
      <c r="I1622" s="13">
        <f>COUNTIFS(IPO!$J$2:$J$5250,"="&amp;data!$G1622,IPO!$H$2:$H$5250,"="&amp;data!$B1622)</f>
        <v>1</v>
      </c>
      <c r="J1622" s="13">
        <f>SUMIFS(IPO!$B$2:$B$5250,IPO!$H$2:$H$5250,"="&amp;data!$B1622,IPO!$J$2:$J$5250,"="&amp;data!$G1622)</f>
        <v>30</v>
      </c>
      <c r="K1622" s="13">
        <f>IF(I1622=1,SUMIFS(IPO!$C$2:$C$5250,IPO!$H$2:$H$5250,"="&amp;data!$B1622,IPO!$J$2:$J$5250,"="&amp;data!$G1622),"")</f>
        <v>171</v>
      </c>
      <c r="L1622" s="13">
        <f>SUMIFS(IPO!$E$2:$E$5250,IPO!$H$2:$H$5250,"="&amp;data!$B1622,IPO!$J$2:$J$5250,"="&amp;data!$G1622)</f>
        <v>0</v>
      </c>
      <c r="M1622" s="13">
        <f>SUMIFS(IPO!$F$2:$F$5250,IPO!$H$2:$H$5250,"="&amp;data!$B1622,IPO!$J$2:$J$5250,"="&amp;data!$G1622)</f>
        <v>1</v>
      </c>
      <c r="N1622" s="13"/>
      <c r="P1622" s="16">
        <f>COUNTIFS(equity_bonds!$H$2:$H$6414,"="&amp;data!$B1622,equity_bonds!$J$2:$J$6414,"="&amp;data!$G1622)</f>
        <v>1</v>
      </c>
      <c r="Q1622" s="16">
        <f>SUMIFS(equity_bonds!$B$2:$B$6414,equity_bonds!$H$2:$H$6414,"="&amp;data!$B1622,equity_bonds!$J$2:$J$6414,"="&amp;data!$G1622)</f>
        <v>1319.9</v>
      </c>
      <c r="R1622" s="16">
        <f>IF(P1622=1,SUMIFS(equity_bonds!$C$2:$C$6414,equity_bonds!$H$2:$H$6414,"="&amp;data!$B1622,equity_bonds!$J$2:$J$6414,"="&amp;data!$G1622),"")</f>
        <v>154</v>
      </c>
      <c r="S1622" s="16">
        <f>SUMIFS(equity_bonds!$E$2:$E$6414,equity_bonds!$H$2:$H$6414,"="&amp;data!$B1622,equity_bonds!$J$2:$J$6414,"="&amp;data!$G1622)</f>
        <v>0</v>
      </c>
      <c r="T1622" s="16">
        <f>SUMIFS(equity_bonds!$F$2:$F$6414,equity_bonds!$H$2:$H$6414,"="&amp;data!$B1622,equity_bonds!$J$2:$J$6414,"="&amp;data!$G1622)</f>
        <v>5</v>
      </c>
      <c r="U1622" s="16"/>
    </row>
    <row r="1623" spans="1:21" x14ac:dyDescent="0.25">
      <c r="A1623">
        <v>2263</v>
      </c>
      <c r="B1623">
        <v>2000</v>
      </c>
      <c r="C1623">
        <v>190</v>
      </c>
      <c r="D1623" t="s">
        <v>368</v>
      </c>
      <c r="E1623" t="s">
        <v>282</v>
      </c>
      <c r="F1623" t="s">
        <v>2705</v>
      </c>
      <c r="G1623" t="str">
        <f t="shared" si="25"/>
        <v>Kenyon Kenyon</v>
      </c>
      <c r="I1623" s="13">
        <f>COUNTIFS(IPO!$J$2:$J$5250,"="&amp;data!$G1623,IPO!$H$2:$H$5250,"="&amp;data!$B1623)</f>
        <v>0</v>
      </c>
      <c r="J1623" s="13">
        <f>SUMIFS(IPO!$B$2:$B$5250,IPO!$H$2:$H$5250,"="&amp;data!$B1623,IPO!$J$2:$J$5250,"="&amp;data!$G1623)</f>
        <v>0</v>
      </c>
      <c r="K1623" s="13" t="str">
        <f>IF(I1623=1,SUMIFS(IPO!$C$2:$C$5250,IPO!$H$2:$H$5250,"="&amp;data!$B1623,IPO!$J$2:$J$5250,"="&amp;data!$G1623),"")</f>
        <v/>
      </c>
      <c r="L1623" s="13">
        <f>SUMIFS(IPO!$E$2:$E$5250,IPO!$H$2:$H$5250,"="&amp;data!$B1623,IPO!$J$2:$J$5250,"="&amp;data!$G1623)</f>
        <v>0</v>
      </c>
      <c r="M1623" s="13">
        <f>SUMIFS(IPO!$F$2:$F$5250,IPO!$H$2:$H$5250,"="&amp;data!$B1623,IPO!$J$2:$J$5250,"="&amp;data!$G1623)</f>
        <v>0</v>
      </c>
      <c r="N1623" s="13"/>
      <c r="P1623" s="16">
        <f>COUNTIFS(equity_bonds!$H$2:$H$6414,"="&amp;data!$B1623,equity_bonds!$J$2:$J$6414,"="&amp;data!$G1623)</f>
        <v>0</v>
      </c>
      <c r="Q1623" s="16">
        <f>SUMIFS(equity_bonds!$B$2:$B$6414,equity_bonds!$H$2:$H$6414,"="&amp;data!$B1623,equity_bonds!$J$2:$J$6414,"="&amp;data!$G1623)</f>
        <v>0</v>
      </c>
      <c r="R1623" s="16" t="str">
        <f>IF(P1623=1,SUMIFS(equity_bonds!$C$2:$C$6414,equity_bonds!$H$2:$H$6414,"="&amp;data!$B1623,equity_bonds!$J$2:$J$6414,"="&amp;data!$G1623),"")</f>
        <v/>
      </c>
      <c r="S1623" s="16">
        <f>SUMIFS(equity_bonds!$E$2:$E$6414,equity_bonds!$H$2:$H$6414,"="&amp;data!$B1623,equity_bonds!$J$2:$J$6414,"="&amp;data!$G1623)</f>
        <v>0</v>
      </c>
      <c r="T1623" s="16">
        <f>SUMIFS(equity_bonds!$F$2:$F$6414,equity_bonds!$H$2:$H$6414,"="&amp;data!$B1623,equity_bonds!$J$2:$J$6414,"="&amp;data!$G1623)</f>
        <v>0</v>
      </c>
      <c r="U1623" s="16"/>
    </row>
    <row r="1624" spans="1:21" x14ac:dyDescent="0.25">
      <c r="A1624">
        <v>2281</v>
      </c>
      <c r="B1624">
        <v>2000</v>
      </c>
      <c r="C1624">
        <v>86</v>
      </c>
      <c r="D1624" t="s">
        <v>204</v>
      </c>
      <c r="E1624" t="s">
        <v>243</v>
      </c>
      <c r="F1624" t="s">
        <v>243</v>
      </c>
      <c r="G1624" t="str">
        <f t="shared" si="25"/>
        <v>Kilpatrick Stockton</v>
      </c>
      <c r="I1624" s="13">
        <f>COUNTIFS(IPO!$J$2:$J$5250,"="&amp;data!$G1624,IPO!$H$2:$H$5250,"="&amp;data!$B1624)</f>
        <v>0</v>
      </c>
      <c r="J1624" s="13">
        <f>SUMIFS(IPO!$B$2:$B$5250,IPO!$H$2:$H$5250,"="&amp;data!$B1624,IPO!$J$2:$J$5250,"="&amp;data!$G1624)</f>
        <v>0</v>
      </c>
      <c r="K1624" s="13" t="str">
        <f>IF(I1624=1,SUMIFS(IPO!$C$2:$C$5250,IPO!$H$2:$H$5250,"="&amp;data!$B1624,IPO!$J$2:$J$5250,"="&amp;data!$G1624),"")</f>
        <v/>
      </c>
      <c r="L1624" s="13">
        <f>SUMIFS(IPO!$E$2:$E$5250,IPO!$H$2:$H$5250,"="&amp;data!$B1624,IPO!$J$2:$J$5250,"="&amp;data!$G1624)</f>
        <v>0</v>
      </c>
      <c r="M1624" s="13">
        <f>SUMIFS(IPO!$F$2:$F$5250,IPO!$H$2:$H$5250,"="&amp;data!$B1624,IPO!$J$2:$J$5250,"="&amp;data!$G1624)</f>
        <v>0</v>
      </c>
      <c r="N1624" s="13"/>
      <c r="P1624" s="16">
        <f>COUNTIFS(equity_bonds!$H$2:$H$6414,"="&amp;data!$B1624,equity_bonds!$J$2:$J$6414,"="&amp;data!$G1624)</f>
        <v>0</v>
      </c>
      <c r="Q1624" s="16">
        <f>SUMIFS(equity_bonds!$B$2:$B$6414,equity_bonds!$H$2:$H$6414,"="&amp;data!$B1624,equity_bonds!$J$2:$J$6414,"="&amp;data!$G1624)</f>
        <v>0</v>
      </c>
      <c r="R1624" s="16" t="str">
        <f>IF(P1624=1,SUMIFS(equity_bonds!$C$2:$C$6414,equity_bonds!$H$2:$H$6414,"="&amp;data!$B1624,equity_bonds!$J$2:$J$6414,"="&amp;data!$G1624),"")</f>
        <v/>
      </c>
      <c r="S1624" s="16">
        <f>SUMIFS(equity_bonds!$E$2:$E$6414,equity_bonds!$H$2:$H$6414,"="&amp;data!$B1624,equity_bonds!$J$2:$J$6414,"="&amp;data!$G1624)</f>
        <v>0</v>
      </c>
      <c r="T1624" s="16">
        <f>SUMIFS(equity_bonds!$F$2:$F$6414,equity_bonds!$H$2:$H$6414,"="&amp;data!$B1624,equity_bonds!$J$2:$J$6414,"="&amp;data!$G1624)</f>
        <v>0</v>
      </c>
      <c r="U1624" s="16"/>
    </row>
    <row r="1625" spans="1:21" x14ac:dyDescent="0.25">
      <c r="A1625">
        <v>2311</v>
      </c>
      <c r="B1625">
        <v>2000</v>
      </c>
      <c r="C1625">
        <v>44</v>
      </c>
      <c r="D1625" t="s">
        <v>68</v>
      </c>
      <c r="E1625" t="s">
        <v>88</v>
      </c>
      <c r="F1625" t="s">
        <v>2623</v>
      </c>
      <c r="G1625" t="str">
        <f t="shared" si="25"/>
        <v>King Spalding</v>
      </c>
      <c r="I1625" s="13">
        <f>COUNTIFS(IPO!$J$2:$J$5250,"="&amp;data!$G1625,IPO!$H$2:$H$5250,"="&amp;data!$B1625)</f>
        <v>1</v>
      </c>
      <c r="J1625" s="13">
        <f>SUMIFS(IPO!$B$2:$B$5250,IPO!$H$2:$H$5250,"="&amp;data!$B1625,IPO!$J$2:$J$5250,"="&amp;data!$G1625)</f>
        <v>12.9</v>
      </c>
      <c r="K1625" s="13">
        <f>IF(I1625=1,SUMIFS(IPO!$C$2:$C$5250,IPO!$H$2:$H$5250,"="&amp;data!$B1625,IPO!$J$2:$J$5250,"="&amp;data!$G1625),"")</f>
        <v>198</v>
      </c>
      <c r="L1625" s="13">
        <f>SUMIFS(IPO!$E$2:$E$5250,IPO!$H$2:$H$5250,"="&amp;data!$B1625,IPO!$J$2:$J$5250,"="&amp;data!$G1625)</f>
        <v>0</v>
      </c>
      <c r="M1625" s="13">
        <f>SUMIFS(IPO!$F$2:$F$5250,IPO!$H$2:$H$5250,"="&amp;data!$B1625,IPO!$J$2:$J$5250,"="&amp;data!$G1625)</f>
        <v>2</v>
      </c>
      <c r="N1625" s="13"/>
      <c r="P1625" s="16">
        <f>COUNTIFS(equity_bonds!$H$2:$H$6414,"="&amp;data!$B1625,equity_bonds!$J$2:$J$6414,"="&amp;data!$G1625)</f>
        <v>1</v>
      </c>
      <c r="Q1625" s="16">
        <f>SUMIFS(equity_bonds!$B$2:$B$6414,equity_bonds!$H$2:$H$6414,"="&amp;data!$B1625,equity_bonds!$J$2:$J$6414,"="&amp;data!$G1625)</f>
        <v>25900.1</v>
      </c>
      <c r="R1625" s="16">
        <f>IF(P1625=1,SUMIFS(equity_bonds!$C$2:$C$6414,equity_bonds!$H$2:$H$6414,"="&amp;data!$B1625,equity_bonds!$J$2:$J$6414,"="&amp;data!$G1625),"")</f>
        <v>32</v>
      </c>
      <c r="S1625" s="16">
        <f>SUMIFS(equity_bonds!$E$2:$E$6414,equity_bonds!$H$2:$H$6414,"="&amp;data!$B1625,equity_bonds!$J$2:$J$6414,"="&amp;data!$G1625)</f>
        <v>0.2</v>
      </c>
      <c r="T1625" s="16">
        <f>SUMIFS(equity_bonds!$F$2:$F$6414,equity_bonds!$H$2:$H$6414,"="&amp;data!$B1625,equity_bonds!$J$2:$J$6414,"="&amp;data!$G1625)</f>
        <v>15</v>
      </c>
      <c r="U1625" s="16"/>
    </row>
    <row r="1626" spans="1:21" x14ac:dyDescent="0.25">
      <c r="A1626">
        <v>2342</v>
      </c>
      <c r="B1626">
        <v>2000</v>
      </c>
      <c r="C1626">
        <v>16</v>
      </c>
      <c r="D1626" t="s">
        <v>99</v>
      </c>
      <c r="E1626" t="s">
        <v>28</v>
      </c>
      <c r="F1626" t="s">
        <v>2591</v>
      </c>
      <c r="G1626" t="str">
        <f t="shared" si="25"/>
        <v>Kirkland Ellis</v>
      </c>
      <c r="I1626" s="13">
        <f>COUNTIFS(IPO!$J$2:$J$5250,"="&amp;data!$G1626,IPO!$H$2:$H$5250,"="&amp;data!$B1626)</f>
        <v>1</v>
      </c>
      <c r="J1626" s="13">
        <f>SUMIFS(IPO!$B$2:$B$5250,IPO!$H$2:$H$5250,"="&amp;data!$B1626,IPO!$J$2:$J$5250,"="&amp;data!$G1626)</f>
        <v>3854.9</v>
      </c>
      <c r="K1626" s="13">
        <f>IF(I1626=1,SUMIFS(IPO!$C$2:$C$5250,IPO!$H$2:$H$5250,"="&amp;data!$B1626,IPO!$J$2:$J$5250,"="&amp;data!$G1626),"")</f>
        <v>12</v>
      </c>
      <c r="L1626" s="13">
        <f>SUMIFS(IPO!$E$2:$E$5250,IPO!$H$2:$H$5250,"="&amp;data!$B1626,IPO!$J$2:$J$5250,"="&amp;data!$G1626)</f>
        <v>2.5</v>
      </c>
      <c r="M1626" s="13">
        <f>SUMIFS(IPO!$F$2:$F$5250,IPO!$H$2:$H$5250,"="&amp;data!$B1626,IPO!$J$2:$J$5250,"="&amp;data!$G1626)</f>
        <v>5</v>
      </c>
      <c r="N1626" s="13"/>
      <c r="P1626" s="16">
        <f>COUNTIFS(equity_bonds!$H$2:$H$6414,"="&amp;data!$B1626,equity_bonds!$J$2:$J$6414,"="&amp;data!$G1626)</f>
        <v>1</v>
      </c>
      <c r="Q1626" s="16">
        <f>SUMIFS(equity_bonds!$B$2:$B$6414,equity_bonds!$H$2:$H$6414,"="&amp;data!$B1626,equity_bonds!$J$2:$J$6414,"="&amp;data!$G1626)</f>
        <v>28231.599999999999</v>
      </c>
      <c r="R1626" s="16">
        <f>IF(P1626=1,SUMIFS(equity_bonds!$C$2:$C$6414,equity_bonds!$H$2:$H$6414,"="&amp;data!$B1626,equity_bonds!$J$2:$J$6414,"="&amp;data!$G1626),"")</f>
        <v>30</v>
      </c>
      <c r="S1626" s="16">
        <f>SUMIFS(equity_bonds!$E$2:$E$6414,equity_bonds!$H$2:$H$6414,"="&amp;data!$B1626,equity_bonds!$J$2:$J$6414,"="&amp;data!$G1626)</f>
        <v>0.3</v>
      </c>
      <c r="T1626" s="16">
        <f>SUMIFS(equity_bonds!$F$2:$F$6414,equity_bonds!$H$2:$H$6414,"="&amp;data!$B1626,equity_bonds!$J$2:$J$6414,"="&amp;data!$G1626)</f>
        <v>37</v>
      </c>
      <c r="U1626" s="16"/>
    </row>
    <row r="1627" spans="1:21" x14ac:dyDescent="0.25">
      <c r="A1627">
        <v>2371</v>
      </c>
      <c r="B1627">
        <v>2000</v>
      </c>
      <c r="C1627">
        <v>70</v>
      </c>
      <c r="D1627" t="s">
        <v>194</v>
      </c>
      <c r="E1627" t="s">
        <v>145</v>
      </c>
      <c r="F1627" t="s">
        <v>2642</v>
      </c>
      <c r="G1627" t="str">
        <f t="shared" si="25"/>
        <v>Kirkpatrick Lockhart</v>
      </c>
      <c r="I1627" s="13">
        <f>COUNTIFS(IPO!$J$2:$J$5250,"="&amp;data!$G1627,IPO!$H$2:$H$5250,"="&amp;data!$B1627)</f>
        <v>1</v>
      </c>
      <c r="J1627" s="13">
        <f>SUMIFS(IPO!$B$2:$B$5250,IPO!$H$2:$H$5250,"="&amp;data!$B1627,IPO!$J$2:$J$5250,"="&amp;data!$G1627)</f>
        <v>1488.7</v>
      </c>
      <c r="K1627" s="13">
        <f>IF(I1627=1,SUMIFS(IPO!$C$2:$C$5250,IPO!$H$2:$H$5250,"="&amp;data!$B1627,IPO!$J$2:$J$5250,"="&amp;data!$G1627),"")</f>
        <v>24</v>
      </c>
      <c r="L1627" s="13">
        <f>SUMIFS(IPO!$E$2:$E$5250,IPO!$H$2:$H$5250,"="&amp;data!$B1627,IPO!$J$2:$J$5250,"="&amp;data!$G1627)</f>
        <v>1</v>
      </c>
      <c r="M1627" s="13">
        <f>SUMIFS(IPO!$F$2:$F$5250,IPO!$H$2:$H$5250,"="&amp;data!$B1627,IPO!$J$2:$J$5250,"="&amp;data!$G1627)</f>
        <v>11</v>
      </c>
      <c r="N1627" s="13"/>
      <c r="P1627" s="16">
        <f>COUNTIFS(equity_bonds!$H$2:$H$6414,"="&amp;data!$B1627,equity_bonds!$J$2:$J$6414,"="&amp;data!$G1627)</f>
        <v>1</v>
      </c>
      <c r="Q1627" s="16">
        <f>SUMIFS(equity_bonds!$B$2:$B$6414,equity_bonds!$H$2:$H$6414,"="&amp;data!$B1627,equity_bonds!$J$2:$J$6414,"="&amp;data!$G1627)</f>
        <v>1924.7</v>
      </c>
      <c r="R1627" s="16">
        <f>IF(P1627=1,SUMIFS(equity_bonds!$C$2:$C$6414,equity_bonds!$H$2:$H$6414,"="&amp;data!$B1627,equity_bonds!$J$2:$J$6414,"="&amp;data!$G1627),"")</f>
        <v>135</v>
      </c>
      <c r="S1627" s="16">
        <f>SUMIFS(equity_bonds!$E$2:$E$6414,equity_bonds!$H$2:$H$6414,"="&amp;data!$B1627,equity_bonds!$J$2:$J$6414,"="&amp;data!$G1627)</f>
        <v>0</v>
      </c>
      <c r="T1627" s="16">
        <f>SUMIFS(equity_bonds!$F$2:$F$6414,equity_bonds!$H$2:$H$6414,"="&amp;data!$B1627,equity_bonds!$J$2:$J$6414,"="&amp;data!$G1627)</f>
        <v>13</v>
      </c>
      <c r="U1627" s="16"/>
    </row>
    <row r="1628" spans="1:21" x14ac:dyDescent="0.25">
      <c r="A1628">
        <v>2396</v>
      </c>
      <c r="B1628">
        <v>2000</v>
      </c>
      <c r="C1628">
        <v>134</v>
      </c>
      <c r="D1628" t="s">
        <v>353</v>
      </c>
      <c r="E1628" t="s">
        <v>283</v>
      </c>
      <c r="F1628" t="s">
        <v>2706</v>
      </c>
      <c r="G1628" t="str">
        <f t="shared" si="25"/>
        <v>Kramer Levin</v>
      </c>
      <c r="I1628" s="13">
        <f>COUNTIFS(IPO!$J$2:$J$5250,"="&amp;data!$G1628,IPO!$H$2:$H$5250,"="&amp;data!$B1628)</f>
        <v>0</v>
      </c>
      <c r="J1628" s="13">
        <f>SUMIFS(IPO!$B$2:$B$5250,IPO!$H$2:$H$5250,"="&amp;data!$B1628,IPO!$J$2:$J$5250,"="&amp;data!$G1628)</f>
        <v>0</v>
      </c>
      <c r="K1628" s="13" t="str">
        <f>IF(I1628=1,SUMIFS(IPO!$C$2:$C$5250,IPO!$H$2:$H$5250,"="&amp;data!$B1628,IPO!$J$2:$J$5250,"="&amp;data!$G1628),"")</f>
        <v/>
      </c>
      <c r="L1628" s="13">
        <f>SUMIFS(IPO!$E$2:$E$5250,IPO!$H$2:$H$5250,"="&amp;data!$B1628,IPO!$J$2:$J$5250,"="&amp;data!$G1628)</f>
        <v>0</v>
      </c>
      <c r="M1628" s="13">
        <f>SUMIFS(IPO!$F$2:$F$5250,IPO!$H$2:$H$5250,"="&amp;data!$B1628,IPO!$J$2:$J$5250,"="&amp;data!$G1628)</f>
        <v>0</v>
      </c>
      <c r="N1628" s="13"/>
      <c r="P1628" s="16">
        <f>COUNTIFS(equity_bonds!$H$2:$H$6414,"="&amp;data!$B1628,equity_bonds!$J$2:$J$6414,"="&amp;data!$G1628)</f>
        <v>0</v>
      </c>
      <c r="Q1628" s="16">
        <f>SUMIFS(equity_bonds!$B$2:$B$6414,equity_bonds!$H$2:$H$6414,"="&amp;data!$B1628,equity_bonds!$J$2:$J$6414,"="&amp;data!$G1628)</f>
        <v>0</v>
      </c>
      <c r="R1628" s="16" t="str">
        <f>IF(P1628=1,SUMIFS(equity_bonds!$C$2:$C$6414,equity_bonds!$H$2:$H$6414,"="&amp;data!$B1628,equity_bonds!$J$2:$J$6414,"="&amp;data!$G1628),"")</f>
        <v/>
      </c>
      <c r="S1628" s="16">
        <f>SUMIFS(equity_bonds!$E$2:$E$6414,equity_bonds!$H$2:$H$6414,"="&amp;data!$B1628,equity_bonds!$J$2:$J$6414,"="&amp;data!$G1628)</f>
        <v>0</v>
      </c>
      <c r="T1628" s="16">
        <f>SUMIFS(equity_bonds!$F$2:$F$6414,equity_bonds!$H$2:$H$6414,"="&amp;data!$B1628,equity_bonds!$J$2:$J$6414,"="&amp;data!$G1628)</f>
        <v>0</v>
      </c>
      <c r="U1628" s="16"/>
    </row>
    <row r="1629" spans="1:21" x14ac:dyDescent="0.25">
      <c r="A1629">
        <v>2414</v>
      </c>
      <c r="B1629">
        <v>2000</v>
      </c>
      <c r="C1629">
        <v>163</v>
      </c>
      <c r="D1629" t="s">
        <v>369</v>
      </c>
      <c r="E1629" t="s">
        <v>90</v>
      </c>
      <c r="F1629" t="s">
        <v>90</v>
      </c>
      <c r="G1629" t="str">
        <f t="shared" si="25"/>
        <v>Kutak Rock</v>
      </c>
      <c r="I1629" s="13">
        <f>COUNTIFS(IPO!$J$2:$J$5250,"="&amp;data!$G1629,IPO!$H$2:$H$5250,"="&amp;data!$B1629)</f>
        <v>0</v>
      </c>
      <c r="J1629" s="13">
        <f>SUMIFS(IPO!$B$2:$B$5250,IPO!$H$2:$H$5250,"="&amp;data!$B1629,IPO!$J$2:$J$5250,"="&amp;data!$G1629)</f>
        <v>0</v>
      </c>
      <c r="K1629" s="13" t="str">
        <f>IF(I1629=1,SUMIFS(IPO!$C$2:$C$5250,IPO!$H$2:$H$5250,"="&amp;data!$B1629,IPO!$J$2:$J$5250,"="&amp;data!$G1629),"")</f>
        <v/>
      </c>
      <c r="L1629" s="13">
        <f>SUMIFS(IPO!$E$2:$E$5250,IPO!$H$2:$H$5250,"="&amp;data!$B1629,IPO!$J$2:$J$5250,"="&amp;data!$G1629)</f>
        <v>0</v>
      </c>
      <c r="M1629" s="13">
        <f>SUMIFS(IPO!$F$2:$F$5250,IPO!$H$2:$H$5250,"="&amp;data!$B1629,IPO!$J$2:$J$5250,"="&amp;data!$G1629)</f>
        <v>0</v>
      </c>
      <c r="N1629" s="13"/>
      <c r="P1629" s="16">
        <f>COUNTIFS(equity_bonds!$H$2:$H$6414,"="&amp;data!$B1629,equity_bonds!$J$2:$J$6414,"="&amp;data!$G1629)</f>
        <v>1</v>
      </c>
      <c r="Q1629" s="16">
        <f>SUMIFS(equity_bonds!$B$2:$B$6414,equity_bonds!$H$2:$H$6414,"="&amp;data!$B1629,equity_bonds!$J$2:$J$6414,"="&amp;data!$G1629)</f>
        <v>3126.9</v>
      </c>
      <c r="R1629" s="16">
        <f>IF(P1629=1,SUMIFS(equity_bonds!$C$2:$C$6414,equity_bonds!$H$2:$H$6414,"="&amp;data!$B1629,equity_bonds!$J$2:$J$6414,"="&amp;data!$G1629),"")</f>
        <v>106</v>
      </c>
      <c r="S1629" s="16">
        <f>SUMIFS(equity_bonds!$E$2:$E$6414,equity_bonds!$H$2:$H$6414,"="&amp;data!$B1629,equity_bonds!$J$2:$J$6414,"="&amp;data!$G1629)</f>
        <v>0</v>
      </c>
      <c r="T1629" s="16">
        <f>SUMIFS(equity_bonds!$F$2:$F$6414,equity_bonds!$H$2:$H$6414,"="&amp;data!$B1629,equity_bonds!$J$2:$J$6414,"="&amp;data!$G1629)</f>
        <v>5</v>
      </c>
      <c r="U1629" s="16"/>
    </row>
    <row r="1630" spans="1:21" x14ac:dyDescent="0.25">
      <c r="A1630">
        <v>2435</v>
      </c>
      <c r="B1630">
        <v>2000</v>
      </c>
      <c r="C1630">
        <v>186</v>
      </c>
      <c r="D1630" t="s">
        <v>370</v>
      </c>
      <c r="E1630" t="s">
        <v>284</v>
      </c>
      <c r="F1630" t="s">
        <v>284</v>
      </c>
      <c r="G1630" t="str">
        <f t="shared" si="25"/>
        <v>Lane Powell</v>
      </c>
      <c r="I1630" s="13">
        <f>COUNTIFS(IPO!$J$2:$J$5250,"="&amp;data!$G1630,IPO!$H$2:$H$5250,"="&amp;data!$B1630)</f>
        <v>1</v>
      </c>
      <c r="J1630" s="13">
        <f>SUMIFS(IPO!$B$2:$B$5250,IPO!$H$2:$H$5250,"="&amp;data!$B1630,IPO!$J$2:$J$5250,"="&amp;data!$G1630)</f>
        <v>65</v>
      </c>
      <c r="K1630" s="13">
        <f>IF(I1630=1,SUMIFS(IPO!$C$2:$C$5250,IPO!$H$2:$H$5250,"="&amp;data!$B1630,IPO!$J$2:$J$5250,"="&amp;data!$G1630),"")</f>
        <v>134</v>
      </c>
      <c r="L1630" s="13">
        <f>SUMIFS(IPO!$E$2:$E$5250,IPO!$H$2:$H$5250,"="&amp;data!$B1630,IPO!$J$2:$J$5250,"="&amp;data!$G1630)</f>
        <v>0</v>
      </c>
      <c r="M1630" s="13">
        <f>SUMIFS(IPO!$F$2:$F$5250,IPO!$H$2:$H$5250,"="&amp;data!$B1630,IPO!$J$2:$J$5250,"="&amp;data!$G1630)</f>
        <v>1</v>
      </c>
      <c r="N1630" s="13"/>
      <c r="P1630" s="16">
        <f>COUNTIFS(equity_bonds!$H$2:$H$6414,"="&amp;data!$B1630,equity_bonds!$J$2:$J$6414,"="&amp;data!$G1630)</f>
        <v>0</v>
      </c>
      <c r="Q1630" s="16">
        <f>SUMIFS(equity_bonds!$B$2:$B$6414,equity_bonds!$H$2:$H$6414,"="&amp;data!$B1630,equity_bonds!$J$2:$J$6414,"="&amp;data!$G1630)</f>
        <v>0</v>
      </c>
      <c r="R1630" s="16" t="str">
        <f>IF(P1630=1,SUMIFS(equity_bonds!$C$2:$C$6414,equity_bonds!$H$2:$H$6414,"="&amp;data!$B1630,equity_bonds!$J$2:$J$6414,"="&amp;data!$G1630),"")</f>
        <v/>
      </c>
      <c r="S1630" s="16">
        <f>SUMIFS(equity_bonds!$E$2:$E$6414,equity_bonds!$H$2:$H$6414,"="&amp;data!$B1630,equity_bonds!$J$2:$J$6414,"="&amp;data!$G1630)</f>
        <v>0</v>
      </c>
      <c r="T1630" s="16">
        <f>SUMIFS(equity_bonds!$F$2:$F$6414,equity_bonds!$H$2:$H$6414,"="&amp;data!$B1630,equity_bonds!$J$2:$J$6414,"="&amp;data!$G1630)</f>
        <v>0</v>
      </c>
      <c r="U1630" s="16"/>
    </row>
    <row r="1631" spans="1:21" x14ac:dyDescent="0.25">
      <c r="A1631">
        <v>2452</v>
      </c>
      <c r="B1631">
        <v>2000</v>
      </c>
      <c r="C1631">
        <v>4</v>
      </c>
      <c r="D1631" t="s">
        <v>114</v>
      </c>
      <c r="E1631" t="s">
        <v>29</v>
      </c>
      <c r="F1631" t="s">
        <v>2592</v>
      </c>
      <c r="G1631" t="str">
        <f t="shared" si="25"/>
        <v>Latham Watkins</v>
      </c>
      <c r="I1631" s="13">
        <f>COUNTIFS(IPO!$J$2:$J$5250,"="&amp;data!$G1631,IPO!$H$2:$H$5250,"="&amp;data!$B1631)</f>
        <v>1</v>
      </c>
      <c r="J1631" s="13">
        <f>SUMIFS(IPO!$B$2:$B$5250,IPO!$H$2:$H$5250,"="&amp;data!$B1631,IPO!$J$2:$J$5250,"="&amp;data!$G1631)</f>
        <v>5640.8</v>
      </c>
      <c r="K1631" s="13">
        <f>IF(I1631=1,SUMIFS(IPO!$C$2:$C$5250,IPO!$H$2:$H$5250,"="&amp;data!$B1631,IPO!$J$2:$J$5250,"="&amp;data!$G1631),"")</f>
        <v>8</v>
      </c>
      <c r="L1631" s="13">
        <f>SUMIFS(IPO!$E$2:$E$5250,IPO!$H$2:$H$5250,"="&amp;data!$B1631,IPO!$J$2:$J$5250,"="&amp;data!$G1631)</f>
        <v>3.6</v>
      </c>
      <c r="M1631" s="13">
        <f>SUMIFS(IPO!$F$2:$F$5250,IPO!$H$2:$H$5250,"="&amp;data!$B1631,IPO!$J$2:$J$5250,"="&amp;data!$G1631)</f>
        <v>11</v>
      </c>
      <c r="N1631" s="13"/>
      <c r="P1631" s="16">
        <f>COUNTIFS(equity_bonds!$H$2:$H$6414,"="&amp;data!$B1631,equity_bonds!$J$2:$J$6414,"="&amp;data!$G1631)</f>
        <v>1</v>
      </c>
      <c r="Q1631" s="16">
        <f>SUMIFS(equity_bonds!$B$2:$B$6414,equity_bonds!$H$2:$H$6414,"="&amp;data!$B1631,equity_bonds!$J$2:$J$6414,"="&amp;data!$G1631)</f>
        <v>53749.3</v>
      </c>
      <c r="R1631" s="16">
        <f>IF(P1631=1,SUMIFS(equity_bonds!$C$2:$C$6414,equity_bonds!$H$2:$H$6414,"="&amp;data!$B1631,equity_bonds!$J$2:$J$6414,"="&amp;data!$G1631),"")</f>
        <v>20</v>
      </c>
      <c r="S1631" s="16">
        <f>SUMIFS(equity_bonds!$E$2:$E$6414,equity_bonds!$H$2:$H$6414,"="&amp;data!$B1631,equity_bonds!$J$2:$J$6414,"="&amp;data!$G1631)</f>
        <v>0.5</v>
      </c>
      <c r="T1631" s="16">
        <f>SUMIFS(equity_bonds!$F$2:$F$6414,equity_bonds!$H$2:$H$6414,"="&amp;data!$B1631,equity_bonds!$J$2:$J$6414,"="&amp;data!$G1631)</f>
        <v>58</v>
      </c>
      <c r="U1631" s="16"/>
    </row>
    <row r="1632" spans="1:21" x14ac:dyDescent="0.25">
      <c r="A1632">
        <v>2485</v>
      </c>
      <c r="B1632">
        <v>2000</v>
      </c>
      <c r="C1632">
        <v>24</v>
      </c>
      <c r="D1632" t="s">
        <v>77</v>
      </c>
      <c r="E1632" t="s">
        <v>231</v>
      </c>
      <c r="F1632" t="s">
        <v>2670</v>
      </c>
      <c r="G1632" t="str">
        <f t="shared" si="25"/>
        <v>LeBoeuf Lamb</v>
      </c>
      <c r="I1632" s="13">
        <f>COUNTIFS(IPO!$J$2:$J$5250,"="&amp;data!$G1632,IPO!$H$2:$H$5250,"="&amp;data!$B1632)</f>
        <v>1</v>
      </c>
      <c r="J1632" s="13">
        <f>SUMIFS(IPO!$B$2:$B$5250,IPO!$H$2:$H$5250,"="&amp;data!$B1632,IPO!$J$2:$J$5250,"="&amp;data!$G1632)</f>
        <v>42</v>
      </c>
      <c r="K1632" s="13">
        <f>IF(I1632=1,SUMIFS(IPO!$C$2:$C$5250,IPO!$H$2:$H$5250,"="&amp;data!$B1632,IPO!$J$2:$J$5250,"="&amp;data!$G1632),"")</f>
        <v>159</v>
      </c>
      <c r="L1632" s="13">
        <f>SUMIFS(IPO!$E$2:$E$5250,IPO!$H$2:$H$5250,"="&amp;data!$B1632,IPO!$J$2:$J$5250,"="&amp;data!$G1632)</f>
        <v>0</v>
      </c>
      <c r="M1632" s="13">
        <f>SUMIFS(IPO!$F$2:$F$5250,IPO!$H$2:$H$5250,"="&amp;data!$B1632,IPO!$J$2:$J$5250,"="&amp;data!$G1632)</f>
        <v>2</v>
      </c>
      <c r="N1632" s="13"/>
      <c r="P1632" s="16">
        <f>COUNTIFS(equity_bonds!$H$2:$H$6414,"="&amp;data!$B1632,equity_bonds!$J$2:$J$6414,"="&amp;data!$G1632)</f>
        <v>1</v>
      </c>
      <c r="Q1632" s="16">
        <f>SUMIFS(equity_bonds!$B$2:$B$6414,equity_bonds!$H$2:$H$6414,"="&amp;data!$B1632,equity_bonds!$J$2:$J$6414,"="&amp;data!$G1632)</f>
        <v>740.5</v>
      </c>
      <c r="R1632" s="16">
        <f>IF(P1632=1,SUMIFS(equity_bonds!$C$2:$C$6414,equity_bonds!$H$2:$H$6414,"="&amp;data!$B1632,equity_bonds!$J$2:$J$6414,"="&amp;data!$G1632),"")</f>
        <v>189</v>
      </c>
      <c r="S1632" s="16">
        <f>SUMIFS(equity_bonds!$E$2:$E$6414,equity_bonds!$H$2:$H$6414,"="&amp;data!$B1632,equity_bonds!$J$2:$J$6414,"="&amp;data!$G1632)</f>
        <v>0</v>
      </c>
      <c r="T1632" s="16">
        <f>SUMIFS(equity_bonds!$F$2:$F$6414,equity_bonds!$H$2:$H$6414,"="&amp;data!$B1632,equity_bonds!$J$2:$J$6414,"="&amp;data!$G1632)</f>
        <v>5</v>
      </c>
      <c r="U1632" s="16"/>
    </row>
    <row r="1633" spans="1:21" x14ac:dyDescent="0.25">
      <c r="A1633">
        <v>2530</v>
      </c>
      <c r="B1633">
        <v>2000</v>
      </c>
      <c r="C1633">
        <v>94</v>
      </c>
      <c r="D1633" t="s">
        <v>206</v>
      </c>
      <c r="E1633" t="s">
        <v>240</v>
      </c>
      <c r="F1633" t="s">
        <v>240</v>
      </c>
      <c r="G1633" t="str">
        <f t="shared" si="25"/>
        <v>Littler Mendelson</v>
      </c>
      <c r="I1633" s="13">
        <f>COUNTIFS(IPO!$J$2:$J$5250,"="&amp;data!$G1633,IPO!$H$2:$H$5250,"="&amp;data!$B1633)</f>
        <v>0</v>
      </c>
      <c r="J1633" s="13">
        <f>SUMIFS(IPO!$B$2:$B$5250,IPO!$H$2:$H$5250,"="&amp;data!$B1633,IPO!$J$2:$J$5250,"="&amp;data!$G1633)</f>
        <v>0</v>
      </c>
      <c r="K1633" s="13" t="str">
        <f>IF(I1633=1,SUMIFS(IPO!$C$2:$C$5250,IPO!$H$2:$H$5250,"="&amp;data!$B1633,IPO!$J$2:$J$5250,"="&amp;data!$G1633),"")</f>
        <v/>
      </c>
      <c r="L1633" s="13">
        <f>SUMIFS(IPO!$E$2:$E$5250,IPO!$H$2:$H$5250,"="&amp;data!$B1633,IPO!$J$2:$J$5250,"="&amp;data!$G1633)</f>
        <v>0</v>
      </c>
      <c r="M1633" s="13">
        <f>SUMIFS(IPO!$F$2:$F$5250,IPO!$H$2:$H$5250,"="&amp;data!$B1633,IPO!$J$2:$J$5250,"="&amp;data!$G1633)</f>
        <v>0</v>
      </c>
      <c r="N1633" s="13"/>
      <c r="P1633" s="16">
        <f>COUNTIFS(equity_bonds!$H$2:$H$6414,"="&amp;data!$B1633,equity_bonds!$J$2:$J$6414,"="&amp;data!$G1633)</f>
        <v>0</v>
      </c>
      <c r="Q1633" s="16">
        <f>SUMIFS(equity_bonds!$B$2:$B$6414,equity_bonds!$H$2:$H$6414,"="&amp;data!$B1633,equity_bonds!$J$2:$J$6414,"="&amp;data!$G1633)</f>
        <v>0</v>
      </c>
      <c r="R1633" s="16" t="str">
        <f>IF(P1633=1,SUMIFS(equity_bonds!$C$2:$C$6414,equity_bonds!$H$2:$H$6414,"="&amp;data!$B1633,equity_bonds!$J$2:$J$6414,"="&amp;data!$G1633),"")</f>
        <v/>
      </c>
      <c r="S1633" s="16">
        <f>SUMIFS(equity_bonds!$E$2:$E$6414,equity_bonds!$H$2:$H$6414,"="&amp;data!$B1633,equity_bonds!$J$2:$J$6414,"="&amp;data!$G1633)</f>
        <v>0</v>
      </c>
      <c r="T1633" s="16">
        <f>SUMIFS(equity_bonds!$F$2:$F$6414,equity_bonds!$H$2:$H$6414,"="&amp;data!$B1633,equity_bonds!$J$2:$J$6414,"="&amp;data!$G1633)</f>
        <v>0</v>
      </c>
      <c r="U1633" s="16"/>
    </row>
    <row r="1634" spans="1:21" x14ac:dyDescent="0.25">
      <c r="A1634">
        <v>2546</v>
      </c>
      <c r="B1634">
        <v>2000</v>
      </c>
      <c r="C1634">
        <v>82</v>
      </c>
      <c r="D1634" t="s">
        <v>371</v>
      </c>
      <c r="E1634" t="s">
        <v>372</v>
      </c>
      <c r="F1634" t="s">
        <v>2742</v>
      </c>
      <c r="G1634" t="str">
        <f t="shared" si="25"/>
        <v>Locke Liddell</v>
      </c>
      <c r="I1634" s="13">
        <f>COUNTIFS(IPO!$J$2:$J$5250,"="&amp;data!$G1634,IPO!$H$2:$H$5250,"="&amp;data!$B1634)</f>
        <v>0</v>
      </c>
      <c r="J1634" s="13">
        <f>SUMIFS(IPO!$B$2:$B$5250,IPO!$H$2:$H$5250,"="&amp;data!$B1634,IPO!$J$2:$J$5250,"="&amp;data!$G1634)</f>
        <v>0</v>
      </c>
      <c r="K1634" s="13" t="str">
        <f>IF(I1634=1,SUMIFS(IPO!$C$2:$C$5250,IPO!$H$2:$H$5250,"="&amp;data!$B1634,IPO!$J$2:$J$5250,"="&amp;data!$G1634),"")</f>
        <v/>
      </c>
      <c r="L1634" s="13">
        <f>SUMIFS(IPO!$E$2:$E$5250,IPO!$H$2:$H$5250,"="&amp;data!$B1634,IPO!$J$2:$J$5250,"="&amp;data!$G1634)</f>
        <v>0</v>
      </c>
      <c r="M1634" s="13">
        <f>SUMIFS(IPO!$F$2:$F$5250,IPO!$H$2:$H$5250,"="&amp;data!$B1634,IPO!$J$2:$J$5250,"="&amp;data!$G1634)</f>
        <v>0</v>
      </c>
      <c r="N1634" s="13"/>
      <c r="P1634" s="16">
        <f>COUNTIFS(equity_bonds!$H$2:$H$6414,"="&amp;data!$B1634,equity_bonds!$J$2:$J$6414,"="&amp;data!$G1634)</f>
        <v>1</v>
      </c>
      <c r="Q1634" s="16">
        <f>SUMIFS(equity_bonds!$B$2:$B$6414,equity_bonds!$H$2:$H$6414,"="&amp;data!$B1634,equity_bonds!$J$2:$J$6414,"="&amp;data!$G1634)</f>
        <v>1510.2</v>
      </c>
      <c r="R1634" s="16">
        <f>IF(P1634=1,SUMIFS(equity_bonds!$C$2:$C$6414,equity_bonds!$H$2:$H$6414,"="&amp;data!$B1634,equity_bonds!$J$2:$J$6414,"="&amp;data!$G1634),"")</f>
        <v>146</v>
      </c>
      <c r="S1634" s="16">
        <f>SUMIFS(equity_bonds!$E$2:$E$6414,equity_bonds!$H$2:$H$6414,"="&amp;data!$B1634,equity_bonds!$J$2:$J$6414,"="&amp;data!$G1634)</f>
        <v>0</v>
      </c>
      <c r="T1634" s="16">
        <f>SUMIFS(equity_bonds!$F$2:$F$6414,equity_bonds!$H$2:$H$6414,"="&amp;data!$B1634,equity_bonds!$J$2:$J$6414,"="&amp;data!$G1634)</f>
        <v>4</v>
      </c>
      <c r="U1634" s="16"/>
    </row>
    <row r="1635" spans="1:21" x14ac:dyDescent="0.25">
      <c r="A1635">
        <v>2564</v>
      </c>
      <c r="B1635">
        <v>2000</v>
      </c>
      <c r="C1635">
        <v>149</v>
      </c>
      <c r="D1635" t="s">
        <v>373</v>
      </c>
      <c r="E1635" t="s">
        <v>287</v>
      </c>
      <c r="F1635" t="s">
        <v>2708</v>
      </c>
      <c r="G1635" t="str">
        <f t="shared" si="25"/>
        <v>Loeb Loeb</v>
      </c>
      <c r="I1635" s="13">
        <f>COUNTIFS(IPO!$J$2:$J$5250,"="&amp;data!$G1635,IPO!$H$2:$H$5250,"="&amp;data!$B1635)</f>
        <v>0</v>
      </c>
      <c r="J1635" s="13">
        <f>SUMIFS(IPO!$B$2:$B$5250,IPO!$H$2:$H$5250,"="&amp;data!$B1635,IPO!$J$2:$J$5250,"="&amp;data!$G1635)</f>
        <v>0</v>
      </c>
      <c r="K1635" s="13" t="str">
        <f>IF(I1635=1,SUMIFS(IPO!$C$2:$C$5250,IPO!$H$2:$H$5250,"="&amp;data!$B1635,IPO!$J$2:$J$5250,"="&amp;data!$G1635),"")</f>
        <v/>
      </c>
      <c r="L1635" s="13">
        <f>SUMIFS(IPO!$E$2:$E$5250,IPO!$H$2:$H$5250,"="&amp;data!$B1635,IPO!$J$2:$J$5250,"="&amp;data!$G1635)</f>
        <v>0</v>
      </c>
      <c r="M1635" s="13">
        <f>SUMIFS(IPO!$F$2:$F$5250,IPO!$H$2:$H$5250,"="&amp;data!$B1635,IPO!$J$2:$J$5250,"="&amp;data!$G1635)</f>
        <v>0</v>
      </c>
      <c r="N1635" s="13"/>
      <c r="P1635" s="16">
        <f>COUNTIFS(equity_bonds!$H$2:$H$6414,"="&amp;data!$B1635,equity_bonds!$J$2:$J$6414,"="&amp;data!$G1635)</f>
        <v>0</v>
      </c>
      <c r="Q1635" s="16">
        <f>SUMIFS(equity_bonds!$B$2:$B$6414,equity_bonds!$H$2:$H$6414,"="&amp;data!$B1635,equity_bonds!$J$2:$J$6414,"="&amp;data!$G1635)</f>
        <v>0</v>
      </c>
      <c r="R1635" s="16" t="str">
        <f>IF(P1635=1,SUMIFS(equity_bonds!$C$2:$C$6414,equity_bonds!$H$2:$H$6414,"="&amp;data!$B1635,equity_bonds!$J$2:$J$6414,"="&amp;data!$G1635),"")</f>
        <v/>
      </c>
      <c r="S1635" s="16">
        <f>SUMIFS(equity_bonds!$E$2:$E$6414,equity_bonds!$H$2:$H$6414,"="&amp;data!$B1635,equity_bonds!$J$2:$J$6414,"="&amp;data!$G1635)</f>
        <v>0</v>
      </c>
      <c r="T1635" s="16">
        <f>SUMIFS(equity_bonds!$F$2:$F$6414,equity_bonds!$H$2:$H$6414,"="&amp;data!$B1635,equity_bonds!$J$2:$J$6414,"="&amp;data!$G1635)</f>
        <v>0</v>
      </c>
      <c r="U1635" s="16"/>
    </row>
    <row r="1636" spans="1:21" x14ac:dyDescent="0.25">
      <c r="A1636">
        <v>2580</v>
      </c>
      <c r="B1636">
        <v>2000</v>
      </c>
      <c r="C1636">
        <v>199</v>
      </c>
      <c r="D1636" t="s">
        <v>5</v>
      </c>
      <c r="E1636" t="s">
        <v>374</v>
      </c>
      <c r="F1636" t="s">
        <v>2743</v>
      </c>
      <c r="G1636" t="str">
        <f t="shared" si="25"/>
        <v>Long Aldridge</v>
      </c>
      <c r="I1636" s="13">
        <f>COUNTIFS(IPO!$J$2:$J$5250,"="&amp;data!$G1636,IPO!$H$2:$H$5250,"="&amp;data!$B1636)</f>
        <v>0</v>
      </c>
      <c r="J1636" s="13">
        <f>SUMIFS(IPO!$B$2:$B$5250,IPO!$H$2:$H$5250,"="&amp;data!$B1636,IPO!$J$2:$J$5250,"="&amp;data!$G1636)</f>
        <v>0</v>
      </c>
      <c r="K1636" s="13" t="str">
        <f>IF(I1636=1,SUMIFS(IPO!$C$2:$C$5250,IPO!$H$2:$H$5250,"="&amp;data!$B1636,IPO!$J$2:$J$5250,"="&amp;data!$G1636),"")</f>
        <v/>
      </c>
      <c r="L1636" s="13">
        <f>SUMIFS(IPO!$E$2:$E$5250,IPO!$H$2:$H$5250,"="&amp;data!$B1636,IPO!$J$2:$J$5250,"="&amp;data!$G1636)</f>
        <v>0</v>
      </c>
      <c r="M1636" s="13">
        <f>SUMIFS(IPO!$F$2:$F$5250,IPO!$H$2:$H$5250,"="&amp;data!$B1636,IPO!$J$2:$J$5250,"="&amp;data!$G1636)</f>
        <v>0</v>
      </c>
      <c r="N1636" s="13"/>
      <c r="P1636" s="16">
        <f>COUNTIFS(equity_bonds!$H$2:$H$6414,"="&amp;data!$B1636,equity_bonds!$J$2:$J$6414,"="&amp;data!$G1636)</f>
        <v>0</v>
      </c>
      <c r="Q1636" s="16">
        <f>SUMIFS(equity_bonds!$B$2:$B$6414,equity_bonds!$H$2:$H$6414,"="&amp;data!$B1636,equity_bonds!$J$2:$J$6414,"="&amp;data!$G1636)</f>
        <v>0</v>
      </c>
      <c r="R1636" s="16" t="str">
        <f>IF(P1636=1,SUMIFS(equity_bonds!$C$2:$C$6414,equity_bonds!$H$2:$H$6414,"="&amp;data!$B1636,equity_bonds!$J$2:$J$6414,"="&amp;data!$G1636),"")</f>
        <v/>
      </c>
      <c r="S1636" s="16">
        <f>SUMIFS(equity_bonds!$E$2:$E$6414,equity_bonds!$H$2:$H$6414,"="&amp;data!$B1636,equity_bonds!$J$2:$J$6414,"="&amp;data!$G1636)</f>
        <v>0</v>
      </c>
      <c r="T1636" s="16">
        <f>SUMIFS(equity_bonds!$F$2:$F$6414,equity_bonds!$H$2:$H$6414,"="&amp;data!$B1636,equity_bonds!$J$2:$J$6414,"="&amp;data!$G1636)</f>
        <v>0</v>
      </c>
      <c r="U1636" s="16"/>
    </row>
    <row r="1637" spans="1:21" x14ac:dyDescent="0.25">
      <c r="A1637">
        <v>2595</v>
      </c>
      <c r="B1637">
        <v>2000</v>
      </c>
      <c r="C1637">
        <v>118</v>
      </c>
      <c r="D1637" t="s">
        <v>360</v>
      </c>
      <c r="E1637" t="s">
        <v>93</v>
      </c>
      <c r="F1637" t="s">
        <v>2625</v>
      </c>
      <c r="G1637" t="str">
        <f t="shared" si="25"/>
        <v>Lord Bissell</v>
      </c>
      <c r="I1637" s="13">
        <f>COUNTIFS(IPO!$J$2:$J$5250,"="&amp;data!$G1637,IPO!$H$2:$H$5250,"="&amp;data!$B1637)</f>
        <v>0</v>
      </c>
      <c r="J1637" s="13">
        <f>SUMIFS(IPO!$B$2:$B$5250,IPO!$H$2:$H$5250,"="&amp;data!$B1637,IPO!$J$2:$J$5250,"="&amp;data!$G1637)</f>
        <v>0</v>
      </c>
      <c r="K1637" s="13" t="str">
        <f>IF(I1637=1,SUMIFS(IPO!$C$2:$C$5250,IPO!$H$2:$H$5250,"="&amp;data!$B1637,IPO!$J$2:$J$5250,"="&amp;data!$G1637),"")</f>
        <v/>
      </c>
      <c r="L1637" s="13">
        <f>SUMIFS(IPO!$E$2:$E$5250,IPO!$H$2:$H$5250,"="&amp;data!$B1637,IPO!$J$2:$J$5250,"="&amp;data!$G1637)</f>
        <v>0</v>
      </c>
      <c r="M1637" s="13">
        <f>SUMIFS(IPO!$F$2:$F$5250,IPO!$H$2:$H$5250,"="&amp;data!$B1637,IPO!$J$2:$J$5250,"="&amp;data!$G1637)</f>
        <v>0</v>
      </c>
      <c r="N1637" s="13"/>
      <c r="P1637" s="16">
        <f>COUNTIFS(equity_bonds!$H$2:$H$6414,"="&amp;data!$B1637,equity_bonds!$J$2:$J$6414,"="&amp;data!$G1637)</f>
        <v>0</v>
      </c>
      <c r="Q1637" s="16">
        <f>SUMIFS(equity_bonds!$B$2:$B$6414,equity_bonds!$H$2:$H$6414,"="&amp;data!$B1637,equity_bonds!$J$2:$J$6414,"="&amp;data!$G1637)</f>
        <v>0</v>
      </c>
      <c r="R1637" s="16" t="str">
        <f>IF(P1637=1,SUMIFS(equity_bonds!$C$2:$C$6414,equity_bonds!$H$2:$H$6414,"="&amp;data!$B1637,equity_bonds!$J$2:$J$6414,"="&amp;data!$G1637),"")</f>
        <v/>
      </c>
      <c r="S1637" s="16">
        <f>SUMIFS(equity_bonds!$E$2:$E$6414,equity_bonds!$H$2:$H$6414,"="&amp;data!$B1637,equity_bonds!$J$2:$J$6414,"="&amp;data!$G1637)</f>
        <v>0</v>
      </c>
      <c r="T1637" s="16">
        <f>SUMIFS(equity_bonds!$F$2:$F$6414,equity_bonds!$H$2:$H$6414,"="&amp;data!$B1637,equity_bonds!$J$2:$J$6414,"="&amp;data!$G1637)</f>
        <v>0</v>
      </c>
      <c r="U1637" s="16"/>
    </row>
    <row r="1638" spans="1:21" x14ac:dyDescent="0.25">
      <c r="A1638">
        <v>2621</v>
      </c>
      <c r="B1638">
        <v>2000</v>
      </c>
      <c r="C1638">
        <v>187</v>
      </c>
      <c r="D1638" t="s">
        <v>375</v>
      </c>
      <c r="E1638" t="s">
        <v>288</v>
      </c>
      <c r="F1638" t="s">
        <v>2709</v>
      </c>
      <c r="G1638" t="str">
        <f t="shared" si="25"/>
        <v>Luce Forward</v>
      </c>
      <c r="I1638" s="13">
        <f>COUNTIFS(IPO!$J$2:$J$5250,"="&amp;data!$G1638,IPO!$H$2:$H$5250,"="&amp;data!$B1638)</f>
        <v>0</v>
      </c>
      <c r="J1638" s="13">
        <f>SUMIFS(IPO!$B$2:$B$5250,IPO!$H$2:$H$5250,"="&amp;data!$B1638,IPO!$J$2:$J$5250,"="&amp;data!$G1638)</f>
        <v>0</v>
      </c>
      <c r="K1638" s="13" t="str">
        <f>IF(I1638=1,SUMIFS(IPO!$C$2:$C$5250,IPO!$H$2:$H$5250,"="&amp;data!$B1638,IPO!$J$2:$J$5250,"="&amp;data!$G1638),"")</f>
        <v/>
      </c>
      <c r="L1638" s="13">
        <f>SUMIFS(IPO!$E$2:$E$5250,IPO!$H$2:$H$5250,"="&amp;data!$B1638,IPO!$J$2:$J$5250,"="&amp;data!$G1638)</f>
        <v>0</v>
      </c>
      <c r="M1638" s="13">
        <f>SUMIFS(IPO!$F$2:$F$5250,IPO!$H$2:$H$5250,"="&amp;data!$B1638,IPO!$J$2:$J$5250,"="&amp;data!$G1638)</f>
        <v>0</v>
      </c>
      <c r="N1638" s="13"/>
      <c r="P1638" s="16">
        <f>COUNTIFS(equity_bonds!$H$2:$H$6414,"="&amp;data!$B1638,equity_bonds!$J$2:$J$6414,"="&amp;data!$G1638)</f>
        <v>0</v>
      </c>
      <c r="Q1638" s="16">
        <f>SUMIFS(equity_bonds!$B$2:$B$6414,equity_bonds!$H$2:$H$6414,"="&amp;data!$B1638,equity_bonds!$J$2:$J$6414,"="&amp;data!$G1638)</f>
        <v>0</v>
      </c>
      <c r="R1638" s="16" t="str">
        <f>IF(P1638=1,SUMIFS(equity_bonds!$C$2:$C$6414,equity_bonds!$H$2:$H$6414,"="&amp;data!$B1638,equity_bonds!$J$2:$J$6414,"="&amp;data!$G1638),"")</f>
        <v/>
      </c>
      <c r="S1638" s="16">
        <f>SUMIFS(equity_bonds!$E$2:$E$6414,equity_bonds!$H$2:$H$6414,"="&amp;data!$B1638,equity_bonds!$J$2:$J$6414,"="&amp;data!$G1638)</f>
        <v>0</v>
      </c>
      <c r="T1638" s="16">
        <f>SUMIFS(equity_bonds!$F$2:$F$6414,equity_bonds!$H$2:$H$6414,"="&amp;data!$B1638,equity_bonds!$J$2:$J$6414,"="&amp;data!$G1638)</f>
        <v>0</v>
      </c>
      <c r="U1638" s="16"/>
    </row>
    <row r="1639" spans="1:21" x14ac:dyDescent="0.25">
      <c r="A1639">
        <v>2634</v>
      </c>
      <c r="B1639">
        <v>2000</v>
      </c>
      <c r="C1639">
        <v>156</v>
      </c>
      <c r="D1639" t="s">
        <v>376</v>
      </c>
      <c r="E1639" t="s">
        <v>289</v>
      </c>
      <c r="F1639" t="s">
        <v>2710</v>
      </c>
      <c r="G1639" t="str">
        <f t="shared" si="25"/>
        <v>Manatt Phelps</v>
      </c>
      <c r="I1639" s="13">
        <f>COUNTIFS(IPO!$J$2:$J$5250,"="&amp;data!$G1639,IPO!$H$2:$H$5250,"="&amp;data!$B1639)</f>
        <v>1</v>
      </c>
      <c r="J1639" s="13">
        <f>SUMIFS(IPO!$B$2:$B$5250,IPO!$H$2:$H$5250,"="&amp;data!$B1639,IPO!$J$2:$J$5250,"="&amp;data!$G1639)</f>
        <v>64.400000000000006</v>
      </c>
      <c r="K1639" s="13">
        <f>IF(I1639=1,SUMIFS(IPO!$C$2:$C$5250,IPO!$H$2:$H$5250,"="&amp;data!$B1639,IPO!$J$2:$J$5250,"="&amp;data!$G1639),"")</f>
        <v>135</v>
      </c>
      <c r="L1639" s="13">
        <f>SUMIFS(IPO!$E$2:$E$5250,IPO!$H$2:$H$5250,"="&amp;data!$B1639,IPO!$J$2:$J$5250,"="&amp;data!$G1639)</f>
        <v>0</v>
      </c>
      <c r="M1639" s="13">
        <f>SUMIFS(IPO!$F$2:$F$5250,IPO!$H$2:$H$5250,"="&amp;data!$B1639,IPO!$J$2:$J$5250,"="&amp;data!$G1639)</f>
        <v>1</v>
      </c>
      <c r="N1639" s="13"/>
      <c r="P1639" s="16">
        <f>COUNTIFS(equity_bonds!$H$2:$H$6414,"="&amp;data!$B1639,equity_bonds!$J$2:$J$6414,"="&amp;data!$G1639)</f>
        <v>0</v>
      </c>
      <c r="Q1639" s="16">
        <f>SUMIFS(equity_bonds!$B$2:$B$6414,equity_bonds!$H$2:$H$6414,"="&amp;data!$B1639,equity_bonds!$J$2:$J$6414,"="&amp;data!$G1639)</f>
        <v>0</v>
      </c>
      <c r="R1639" s="16" t="str">
        <f>IF(P1639=1,SUMIFS(equity_bonds!$C$2:$C$6414,equity_bonds!$H$2:$H$6414,"="&amp;data!$B1639,equity_bonds!$J$2:$J$6414,"="&amp;data!$G1639),"")</f>
        <v/>
      </c>
      <c r="S1639" s="16">
        <f>SUMIFS(equity_bonds!$E$2:$E$6414,equity_bonds!$H$2:$H$6414,"="&amp;data!$B1639,equity_bonds!$J$2:$J$6414,"="&amp;data!$G1639)</f>
        <v>0</v>
      </c>
      <c r="T1639" s="16">
        <f>SUMIFS(equity_bonds!$F$2:$F$6414,equity_bonds!$H$2:$H$6414,"="&amp;data!$B1639,equity_bonds!$J$2:$J$6414,"="&amp;data!$G1639)</f>
        <v>0</v>
      </c>
      <c r="U1639" s="16"/>
    </row>
    <row r="1640" spans="1:21" x14ac:dyDescent="0.25">
      <c r="A1640">
        <v>2673</v>
      </c>
      <c r="B1640">
        <v>2000</v>
      </c>
      <c r="C1640">
        <v>7</v>
      </c>
      <c r="D1640" t="s">
        <v>153</v>
      </c>
      <c r="E1640" t="s">
        <v>31</v>
      </c>
      <c r="F1640" t="s">
        <v>2594</v>
      </c>
      <c r="G1640" t="str">
        <f t="shared" si="25"/>
        <v>Mayer Brown</v>
      </c>
      <c r="I1640" s="13">
        <f>COUNTIFS(IPO!$J$2:$J$5250,"="&amp;data!$G1640,IPO!$H$2:$H$5250,"="&amp;data!$B1640)</f>
        <v>1</v>
      </c>
      <c r="J1640" s="13">
        <f>SUMIFS(IPO!$B$2:$B$5250,IPO!$H$2:$H$5250,"="&amp;data!$B1640,IPO!$J$2:$J$5250,"="&amp;data!$G1640)</f>
        <v>425.8</v>
      </c>
      <c r="K1640" s="13">
        <f>IF(I1640=1,SUMIFS(IPO!$C$2:$C$5250,IPO!$H$2:$H$5250,"="&amp;data!$B1640,IPO!$J$2:$J$5250,"="&amp;data!$G1640),"")</f>
        <v>47</v>
      </c>
      <c r="L1640" s="13">
        <f>SUMIFS(IPO!$E$2:$E$5250,IPO!$H$2:$H$5250,"="&amp;data!$B1640,IPO!$J$2:$J$5250,"="&amp;data!$G1640)</f>
        <v>0.3</v>
      </c>
      <c r="M1640" s="13">
        <f>SUMIFS(IPO!$F$2:$F$5250,IPO!$H$2:$H$5250,"="&amp;data!$B1640,IPO!$J$2:$J$5250,"="&amp;data!$G1640)</f>
        <v>4</v>
      </c>
      <c r="N1640" s="13"/>
      <c r="P1640" s="16">
        <f>COUNTIFS(equity_bonds!$H$2:$H$6414,"="&amp;data!$B1640,equity_bonds!$J$2:$J$6414,"="&amp;data!$G1640)</f>
        <v>1</v>
      </c>
      <c r="Q1640" s="16">
        <f>SUMIFS(equity_bonds!$B$2:$B$6414,equity_bonds!$H$2:$H$6414,"="&amp;data!$B1640,equity_bonds!$J$2:$J$6414,"="&amp;data!$G1640)</f>
        <v>131207</v>
      </c>
      <c r="R1640" s="16">
        <f>IF(P1640=1,SUMIFS(equity_bonds!$C$2:$C$6414,equity_bonds!$H$2:$H$6414,"="&amp;data!$B1640,equity_bonds!$J$2:$J$6414,"="&amp;data!$G1640),"")</f>
        <v>8</v>
      </c>
      <c r="S1640" s="16">
        <f>SUMIFS(equity_bonds!$E$2:$E$6414,equity_bonds!$H$2:$H$6414,"="&amp;data!$B1640,equity_bonds!$J$2:$J$6414,"="&amp;data!$G1640)</f>
        <v>1.2</v>
      </c>
      <c r="T1640" s="16">
        <f>SUMIFS(equity_bonds!$F$2:$F$6414,equity_bonds!$H$2:$H$6414,"="&amp;data!$B1640,equity_bonds!$J$2:$J$6414,"="&amp;data!$G1640)</f>
        <v>96</v>
      </c>
      <c r="U1640" s="16"/>
    </row>
    <row r="1641" spans="1:21" x14ac:dyDescent="0.25">
      <c r="A1641">
        <v>2681</v>
      </c>
      <c r="B1641">
        <v>2000</v>
      </c>
      <c r="C1641">
        <v>159</v>
      </c>
      <c r="D1641" t="s">
        <v>377</v>
      </c>
      <c r="E1641" t="s">
        <v>290</v>
      </c>
      <c r="F1641" t="s">
        <v>2711</v>
      </c>
      <c r="G1641" t="str">
        <f t="shared" si="25"/>
        <v>McCarter English</v>
      </c>
      <c r="I1641" s="13">
        <f>COUNTIFS(IPO!$J$2:$J$5250,"="&amp;data!$G1641,IPO!$H$2:$H$5250,"="&amp;data!$B1641)</f>
        <v>0</v>
      </c>
      <c r="J1641" s="13">
        <f>SUMIFS(IPO!$B$2:$B$5250,IPO!$H$2:$H$5250,"="&amp;data!$B1641,IPO!$J$2:$J$5250,"="&amp;data!$G1641)</f>
        <v>0</v>
      </c>
      <c r="K1641" s="13" t="str">
        <f>IF(I1641=1,SUMIFS(IPO!$C$2:$C$5250,IPO!$H$2:$H$5250,"="&amp;data!$B1641,IPO!$J$2:$J$5250,"="&amp;data!$G1641),"")</f>
        <v/>
      </c>
      <c r="L1641" s="13">
        <f>SUMIFS(IPO!$E$2:$E$5250,IPO!$H$2:$H$5250,"="&amp;data!$B1641,IPO!$J$2:$J$5250,"="&amp;data!$G1641)</f>
        <v>0</v>
      </c>
      <c r="M1641" s="13">
        <f>SUMIFS(IPO!$F$2:$F$5250,IPO!$H$2:$H$5250,"="&amp;data!$B1641,IPO!$J$2:$J$5250,"="&amp;data!$G1641)</f>
        <v>0</v>
      </c>
      <c r="N1641" s="13"/>
      <c r="P1641" s="16">
        <f>COUNTIFS(equity_bonds!$H$2:$H$6414,"="&amp;data!$B1641,equity_bonds!$J$2:$J$6414,"="&amp;data!$G1641)</f>
        <v>0</v>
      </c>
      <c r="Q1641" s="16">
        <f>SUMIFS(equity_bonds!$B$2:$B$6414,equity_bonds!$H$2:$H$6414,"="&amp;data!$B1641,equity_bonds!$J$2:$J$6414,"="&amp;data!$G1641)</f>
        <v>0</v>
      </c>
      <c r="R1641" s="16" t="str">
        <f>IF(P1641=1,SUMIFS(equity_bonds!$C$2:$C$6414,equity_bonds!$H$2:$H$6414,"="&amp;data!$B1641,equity_bonds!$J$2:$J$6414,"="&amp;data!$G1641),"")</f>
        <v/>
      </c>
      <c r="S1641" s="16">
        <f>SUMIFS(equity_bonds!$E$2:$E$6414,equity_bonds!$H$2:$H$6414,"="&amp;data!$B1641,equity_bonds!$J$2:$J$6414,"="&amp;data!$G1641)</f>
        <v>0</v>
      </c>
      <c r="T1641" s="16">
        <f>SUMIFS(equity_bonds!$F$2:$F$6414,equity_bonds!$H$2:$H$6414,"="&amp;data!$B1641,equity_bonds!$J$2:$J$6414,"="&amp;data!$G1641)</f>
        <v>0</v>
      </c>
      <c r="U1641" s="16"/>
    </row>
    <row r="1642" spans="1:21" x14ac:dyDescent="0.25">
      <c r="A1642">
        <v>2709</v>
      </c>
      <c r="B1642">
        <v>2000</v>
      </c>
      <c r="C1642">
        <v>107</v>
      </c>
      <c r="D1642" t="s">
        <v>180</v>
      </c>
      <c r="E1642" t="s">
        <v>148</v>
      </c>
      <c r="F1642" t="s">
        <v>2643</v>
      </c>
      <c r="G1642" t="str">
        <f t="shared" si="25"/>
        <v>McCutchen Doyle</v>
      </c>
      <c r="I1642" s="13">
        <f>COUNTIFS(IPO!$J$2:$J$5250,"="&amp;data!$G1642,IPO!$H$2:$H$5250,"="&amp;data!$B1642)</f>
        <v>1</v>
      </c>
      <c r="J1642" s="13">
        <f>SUMIFS(IPO!$B$2:$B$5250,IPO!$H$2:$H$5250,"="&amp;data!$B1642,IPO!$J$2:$J$5250,"="&amp;data!$G1642)</f>
        <v>127.2</v>
      </c>
      <c r="K1642" s="13">
        <f>IF(I1642=1,SUMIFS(IPO!$C$2:$C$5250,IPO!$H$2:$H$5250,"="&amp;data!$B1642,IPO!$J$2:$J$5250,"="&amp;data!$G1642),"")</f>
        <v>100</v>
      </c>
      <c r="L1642" s="13">
        <f>SUMIFS(IPO!$E$2:$E$5250,IPO!$H$2:$H$5250,"="&amp;data!$B1642,IPO!$J$2:$J$5250,"="&amp;data!$G1642)</f>
        <v>0.1</v>
      </c>
      <c r="M1642" s="13">
        <f>SUMIFS(IPO!$F$2:$F$5250,IPO!$H$2:$H$5250,"="&amp;data!$B1642,IPO!$J$2:$J$5250,"="&amp;data!$G1642)</f>
        <v>2</v>
      </c>
      <c r="N1642" s="13"/>
      <c r="P1642" s="16">
        <f>COUNTIFS(equity_bonds!$H$2:$H$6414,"="&amp;data!$B1642,equity_bonds!$J$2:$J$6414,"="&amp;data!$G1642)</f>
        <v>0</v>
      </c>
      <c r="Q1642" s="16">
        <f>SUMIFS(equity_bonds!$B$2:$B$6414,equity_bonds!$H$2:$H$6414,"="&amp;data!$B1642,equity_bonds!$J$2:$J$6414,"="&amp;data!$G1642)</f>
        <v>0</v>
      </c>
      <c r="R1642" s="16" t="str">
        <f>IF(P1642=1,SUMIFS(equity_bonds!$C$2:$C$6414,equity_bonds!$H$2:$H$6414,"="&amp;data!$B1642,equity_bonds!$J$2:$J$6414,"="&amp;data!$G1642),"")</f>
        <v/>
      </c>
      <c r="S1642" s="16">
        <f>SUMIFS(equity_bonds!$E$2:$E$6414,equity_bonds!$H$2:$H$6414,"="&amp;data!$B1642,equity_bonds!$J$2:$J$6414,"="&amp;data!$G1642)</f>
        <v>0</v>
      </c>
      <c r="T1642" s="16">
        <f>SUMIFS(equity_bonds!$F$2:$F$6414,equity_bonds!$H$2:$H$6414,"="&amp;data!$B1642,equity_bonds!$J$2:$J$6414,"="&amp;data!$G1642)</f>
        <v>0</v>
      </c>
      <c r="U1642" s="16"/>
    </row>
    <row r="1643" spans="1:21" x14ac:dyDescent="0.25">
      <c r="A1643">
        <v>2738</v>
      </c>
      <c r="B1643">
        <v>2000</v>
      </c>
      <c r="C1643">
        <v>10</v>
      </c>
      <c r="D1643" t="s">
        <v>164</v>
      </c>
      <c r="E1643" t="s">
        <v>32</v>
      </c>
      <c r="F1643" t="s">
        <v>2595</v>
      </c>
      <c r="G1643" t="str">
        <f t="shared" si="25"/>
        <v>McDermott Will</v>
      </c>
      <c r="I1643" s="13">
        <f>COUNTIFS(IPO!$J$2:$J$5250,"="&amp;data!$G1643,IPO!$H$2:$H$5250,"="&amp;data!$B1643)</f>
        <v>1</v>
      </c>
      <c r="J1643" s="13">
        <f>SUMIFS(IPO!$B$2:$B$5250,IPO!$H$2:$H$5250,"="&amp;data!$B1643,IPO!$J$2:$J$5250,"="&amp;data!$G1643)</f>
        <v>595.70000000000005</v>
      </c>
      <c r="K1643" s="13">
        <f>IF(I1643=1,SUMIFS(IPO!$C$2:$C$5250,IPO!$H$2:$H$5250,"="&amp;data!$B1643,IPO!$J$2:$J$5250,"="&amp;data!$G1643),"")</f>
        <v>41</v>
      </c>
      <c r="L1643" s="13">
        <f>SUMIFS(IPO!$E$2:$E$5250,IPO!$H$2:$H$5250,"="&amp;data!$B1643,IPO!$J$2:$J$5250,"="&amp;data!$G1643)</f>
        <v>0.4</v>
      </c>
      <c r="M1643" s="13">
        <f>SUMIFS(IPO!$F$2:$F$5250,IPO!$H$2:$H$5250,"="&amp;data!$B1643,IPO!$J$2:$J$5250,"="&amp;data!$G1643)</f>
        <v>2</v>
      </c>
      <c r="N1643" s="13"/>
      <c r="P1643" s="16">
        <f>COUNTIFS(equity_bonds!$H$2:$H$6414,"="&amp;data!$B1643,equity_bonds!$J$2:$J$6414,"="&amp;data!$G1643)</f>
        <v>2</v>
      </c>
      <c r="Q1643" s="16">
        <f>SUMIFS(equity_bonds!$B$2:$B$6414,equity_bonds!$H$2:$H$6414,"="&amp;data!$B1643,equity_bonds!$J$2:$J$6414,"="&amp;data!$G1643)</f>
        <v>4955</v>
      </c>
      <c r="R1643" s="16" t="str">
        <f>IF(P1643=1,SUMIFS(equity_bonds!$C$2:$C$6414,equity_bonds!$H$2:$H$6414,"="&amp;data!$B1643,equity_bonds!$J$2:$J$6414,"="&amp;data!$G1643),"")</f>
        <v/>
      </c>
      <c r="S1643" s="16">
        <f>SUMIFS(equity_bonds!$E$2:$E$6414,equity_bonds!$H$2:$H$6414,"="&amp;data!$B1643,equity_bonds!$J$2:$J$6414,"="&amp;data!$G1643)</f>
        <v>0</v>
      </c>
      <c r="T1643" s="16">
        <f>SUMIFS(equity_bonds!$F$2:$F$6414,equity_bonds!$H$2:$H$6414,"="&amp;data!$B1643,equity_bonds!$J$2:$J$6414,"="&amp;data!$G1643)</f>
        <v>21</v>
      </c>
      <c r="U1643" s="16"/>
    </row>
    <row r="1644" spans="1:21" x14ac:dyDescent="0.25">
      <c r="A1644">
        <v>2761</v>
      </c>
      <c r="B1644">
        <v>2000</v>
      </c>
      <c r="C1644">
        <v>67</v>
      </c>
      <c r="D1644" t="s">
        <v>132</v>
      </c>
      <c r="E1644" t="s">
        <v>182</v>
      </c>
      <c r="F1644" t="s">
        <v>182</v>
      </c>
      <c r="G1644" t="str">
        <f t="shared" si="25"/>
        <v>McGuireWoods</v>
      </c>
      <c r="I1644" s="13">
        <v>1</v>
      </c>
      <c r="J1644" s="13">
        <v>12.8</v>
      </c>
      <c r="K1644" s="13">
        <v>199</v>
      </c>
      <c r="L1644" s="13">
        <v>0</v>
      </c>
      <c r="M1644" s="13">
        <v>1</v>
      </c>
      <c r="N1644" s="13"/>
      <c r="P1644" s="16">
        <f>COUNTIFS(equity_bonds!$H$2:$H$6414,"="&amp;data!$B1644,equity_bonds!$J$2:$J$6414,"="&amp;data!$G1644)</f>
        <v>0</v>
      </c>
      <c r="Q1644" s="16">
        <v>43274.3</v>
      </c>
      <c r="R1644" s="16">
        <v>22</v>
      </c>
      <c r="S1644" s="16">
        <v>0.4</v>
      </c>
      <c r="T1644" s="16">
        <v>23</v>
      </c>
      <c r="U1644" s="16"/>
    </row>
    <row r="1645" spans="1:21" x14ac:dyDescent="0.25">
      <c r="A1645">
        <v>2788</v>
      </c>
      <c r="B1645">
        <v>2000</v>
      </c>
      <c r="C1645">
        <v>142</v>
      </c>
      <c r="D1645" t="s">
        <v>328</v>
      </c>
      <c r="E1645" t="s">
        <v>232</v>
      </c>
      <c r="F1645" t="s">
        <v>2671</v>
      </c>
      <c r="G1645" t="str">
        <f t="shared" si="25"/>
        <v>McKenna Cuneo</v>
      </c>
      <c r="I1645" s="13">
        <f>COUNTIFS(IPO!$J$2:$J$5250,"="&amp;data!$G1645,IPO!$H$2:$H$5250,"="&amp;data!$B1645)</f>
        <v>0</v>
      </c>
      <c r="J1645" s="13">
        <f>SUMIFS(IPO!$B$2:$B$5250,IPO!$H$2:$H$5250,"="&amp;data!$B1645,IPO!$J$2:$J$5250,"="&amp;data!$G1645)</f>
        <v>0</v>
      </c>
      <c r="K1645" s="13" t="str">
        <f>IF(I1645=1,SUMIFS(IPO!$C$2:$C$5250,IPO!$H$2:$H$5250,"="&amp;data!$B1645,IPO!$J$2:$J$5250,"="&amp;data!$G1645),"")</f>
        <v/>
      </c>
      <c r="L1645" s="13">
        <f>SUMIFS(IPO!$E$2:$E$5250,IPO!$H$2:$H$5250,"="&amp;data!$B1645,IPO!$J$2:$J$5250,"="&amp;data!$G1645)</f>
        <v>0</v>
      </c>
      <c r="M1645" s="13">
        <f>SUMIFS(IPO!$F$2:$F$5250,IPO!$H$2:$H$5250,"="&amp;data!$B1645,IPO!$J$2:$J$5250,"="&amp;data!$G1645)</f>
        <v>0</v>
      </c>
      <c r="N1645" s="13"/>
      <c r="P1645" s="16">
        <f>COUNTIFS(equity_bonds!$H$2:$H$6414,"="&amp;data!$B1645,equity_bonds!$J$2:$J$6414,"="&amp;data!$G1645)</f>
        <v>0</v>
      </c>
      <c r="Q1645" s="16">
        <f>SUMIFS(equity_bonds!$B$2:$B$6414,equity_bonds!$H$2:$H$6414,"="&amp;data!$B1645,equity_bonds!$J$2:$J$6414,"="&amp;data!$G1645)</f>
        <v>0</v>
      </c>
      <c r="R1645" s="16" t="str">
        <f>IF(P1645=1,SUMIFS(equity_bonds!$C$2:$C$6414,equity_bonds!$H$2:$H$6414,"="&amp;data!$B1645,equity_bonds!$J$2:$J$6414,"="&amp;data!$G1645),"")</f>
        <v/>
      </c>
      <c r="S1645" s="16">
        <f>SUMIFS(equity_bonds!$E$2:$E$6414,equity_bonds!$H$2:$H$6414,"="&amp;data!$B1645,equity_bonds!$J$2:$J$6414,"="&amp;data!$G1645)</f>
        <v>0</v>
      </c>
      <c r="T1645" s="16">
        <f>SUMIFS(equity_bonds!$F$2:$F$6414,equity_bonds!$H$2:$H$6414,"="&amp;data!$B1645,equity_bonds!$J$2:$J$6414,"="&amp;data!$G1645)</f>
        <v>0</v>
      </c>
      <c r="U1645" s="16"/>
    </row>
    <row r="1646" spans="1:21" x14ac:dyDescent="0.25">
      <c r="A1646">
        <v>2812</v>
      </c>
      <c r="B1646">
        <v>2000</v>
      </c>
      <c r="C1646">
        <v>177</v>
      </c>
      <c r="D1646" t="s">
        <v>325</v>
      </c>
      <c r="E1646" t="s">
        <v>292</v>
      </c>
      <c r="F1646" t="s">
        <v>2713</v>
      </c>
      <c r="G1646" t="str">
        <f t="shared" si="25"/>
        <v>Michael Best</v>
      </c>
      <c r="I1646" s="13">
        <f>COUNTIFS(IPO!$J$2:$J$5250,"="&amp;data!$G1646,IPO!$H$2:$H$5250,"="&amp;data!$B1646)</f>
        <v>0</v>
      </c>
      <c r="J1646" s="13">
        <f>SUMIFS(IPO!$B$2:$B$5250,IPO!$H$2:$H$5250,"="&amp;data!$B1646,IPO!$J$2:$J$5250,"="&amp;data!$G1646)</f>
        <v>0</v>
      </c>
      <c r="K1646" s="13" t="str">
        <f>IF(I1646=1,SUMIFS(IPO!$C$2:$C$5250,IPO!$H$2:$H$5250,"="&amp;data!$B1646,IPO!$J$2:$J$5250,"="&amp;data!$G1646),"")</f>
        <v/>
      </c>
      <c r="L1646" s="13">
        <f>SUMIFS(IPO!$E$2:$E$5250,IPO!$H$2:$H$5250,"="&amp;data!$B1646,IPO!$J$2:$J$5250,"="&amp;data!$G1646)</f>
        <v>0</v>
      </c>
      <c r="M1646" s="13">
        <f>SUMIFS(IPO!$F$2:$F$5250,IPO!$H$2:$H$5250,"="&amp;data!$B1646,IPO!$J$2:$J$5250,"="&amp;data!$G1646)</f>
        <v>0</v>
      </c>
      <c r="N1646" s="13"/>
      <c r="P1646" s="16">
        <f>COUNTIFS(equity_bonds!$H$2:$H$6414,"="&amp;data!$B1646,equity_bonds!$J$2:$J$6414,"="&amp;data!$G1646)</f>
        <v>0</v>
      </c>
      <c r="Q1646" s="16">
        <f>SUMIFS(equity_bonds!$B$2:$B$6414,equity_bonds!$H$2:$H$6414,"="&amp;data!$B1646,equity_bonds!$J$2:$J$6414,"="&amp;data!$G1646)</f>
        <v>0</v>
      </c>
      <c r="R1646" s="16" t="str">
        <f>IF(P1646=1,SUMIFS(equity_bonds!$C$2:$C$6414,equity_bonds!$H$2:$H$6414,"="&amp;data!$B1646,equity_bonds!$J$2:$J$6414,"="&amp;data!$G1646),"")</f>
        <v/>
      </c>
      <c r="S1646" s="16">
        <f>SUMIFS(equity_bonds!$E$2:$E$6414,equity_bonds!$H$2:$H$6414,"="&amp;data!$B1646,equity_bonds!$J$2:$J$6414,"="&amp;data!$G1646)</f>
        <v>0</v>
      </c>
      <c r="T1646" s="16">
        <f>SUMIFS(equity_bonds!$F$2:$F$6414,equity_bonds!$H$2:$H$6414,"="&amp;data!$B1646,equity_bonds!$J$2:$J$6414,"="&amp;data!$G1646)</f>
        <v>0</v>
      </c>
      <c r="U1646" s="16"/>
    </row>
    <row r="1647" spans="1:21" x14ac:dyDescent="0.25">
      <c r="A1647">
        <v>2843</v>
      </c>
      <c r="B1647">
        <v>2000</v>
      </c>
      <c r="C1647">
        <v>38</v>
      </c>
      <c r="D1647" t="s">
        <v>117</v>
      </c>
      <c r="E1647" t="s">
        <v>33</v>
      </c>
      <c r="F1647" t="s">
        <v>2596</v>
      </c>
      <c r="G1647" t="str">
        <f t="shared" si="25"/>
        <v>Milbank Tweed</v>
      </c>
      <c r="I1647" s="13">
        <f>COUNTIFS(IPO!$J$2:$J$5250,"="&amp;data!$G1647,IPO!$H$2:$H$5250,"="&amp;data!$B1647)</f>
        <v>1</v>
      </c>
      <c r="J1647" s="13">
        <f>SUMIFS(IPO!$B$2:$B$5250,IPO!$H$2:$H$5250,"="&amp;data!$B1647,IPO!$J$2:$J$5250,"="&amp;data!$G1647)</f>
        <v>469.9</v>
      </c>
      <c r="K1647" s="13">
        <f>IF(I1647=1,SUMIFS(IPO!$C$2:$C$5250,IPO!$H$2:$H$5250,"="&amp;data!$B1647,IPO!$J$2:$J$5250,"="&amp;data!$G1647),"")</f>
        <v>44</v>
      </c>
      <c r="L1647" s="13">
        <f>SUMIFS(IPO!$E$2:$E$5250,IPO!$H$2:$H$5250,"="&amp;data!$B1647,IPO!$J$2:$J$5250,"="&amp;data!$G1647)</f>
        <v>0.3</v>
      </c>
      <c r="M1647" s="13">
        <f>SUMIFS(IPO!$F$2:$F$5250,IPO!$H$2:$H$5250,"="&amp;data!$B1647,IPO!$J$2:$J$5250,"="&amp;data!$G1647)</f>
        <v>2</v>
      </c>
      <c r="N1647" s="13"/>
      <c r="P1647" s="16">
        <f>COUNTIFS(equity_bonds!$H$2:$H$6414,"="&amp;data!$B1647,equity_bonds!$J$2:$J$6414,"="&amp;data!$G1647)</f>
        <v>2</v>
      </c>
      <c r="Q1647" s="16">
        <f>SUMIFS(equity_bonds!$B$2:$B$6414,equity_bonds!$H$2:$H$6414,"="&amp;data!$B1647,equity_bonds!$J$2:$J$6414,"="&amp;data!$G1647)</f>
        <v>23003.3</v>
      </c>
      <c r="R1647" s="16" t="str">
        <f>IF(P1647=1,SUMIFS(equity_bonds!$C$2:$C$6414,equity_bonds!$H$2:$H$6414,"="&amp;data!$B1647,equity_bonds!$J$2:$J$6414,"="&amp;data!$G1647),"")</f>
        <v/>
      </c>
      <c r="S1647" s="16">
        <f>SUMIFS(equity_bonds!$E$2:$E$6414,equity_bonds!$H$2:$H$6414,"="&amp;data!$B1647,equity_bonds!$J$2:$J$6414,"="&amp;data!$G1647)</f>
        <v>0.2</v>
      </c>
      <c r="T1647" s="16">
        <f>SUMIFS(equity_bonds!$F$2:$F$6414,equity_bonds!$H$2:$H$6414,"="&amp;data!$B1647,equity_bonds!$J$2:$J$6414,"="&amp;data!$G1647)</f>
        <v>20</v>
      </c>
      <c r="U1647" s="16"/>
    </row>
    <row r="1648" spans="1:21" x14ac:dyDescent="0.25">
      <c r="A1648">
        <v>2864</v>
      </c>
      <c r="B1648">
        <v>2000</v>
      </c>
      <c r="C1648" s="2">
        <v>0</v>
      </c>
      <c r="D1648" t="s">
        <v>378</v>
      </c>
      <c r="E1648" t="s">
        <v>150</v>
      </c>
      <c r="F1648" t="s">
        <v>2528</v>
      </c>
      <c r="G1648" t="str">
        <f t="shared" si="25"/>
        <v>Miller Canfield</v>
      </c>
      <c r="I1648" s="13">
        <f>COUNTIFS(IPO!$J$2:$J$5250,"="&amp;data!$G1648,IPO!$H$2:$H$5250,"="&amp;data!$B1648)</f>
        <v>0</v>
      </c>
      <c r="J1648" s="13">
        <f>SUMIFS(IPO!$B$2:$B$5250,IPO!$H$2:$H$5250,"="&amp;data!$B1648,IPO!$J$2:$J$5250,"="&amp;data!$G1648)</f>
        <v>0</v>
      </c>
      <c r="K1648" s="13" t="str">
        <f>IF(I1648=1,SUMIFS(IPO!$C$2:$C$5250,IPO!$H$2:$H$5250,"="&amp;data!$B1648,IPO!$J$2:$J$5250,"="&amp;data!$G1648),"")</f>
        <v/>
      </c>
      <c r="L1648" s="13">
        <f>SUMIFS(IPO!$E$2:$E$5250,IPO!$H$2:$H$5250,"="&amp;data!$B1648,IPO!$J$2:$J$5250,"="&amp;data!$G1648)</f>
        <v>0</v>
      </c>
      <c r="M1648" s="13">
        <f>SUMIFS(IPO!$F$2:$F$5250,IPO!$H$2:$H$5250,"="&amp;data!$B1648,IPO!$J$2:$J$5250,"="&amp;data!$G1648)</f>
        <v>0</v>
      </c>
      <c r="N1648" s="13"/>
      <c r="P1648" s="16">
        <f>COUNTIFS(equity_bonds!$H$2:$H$6414,"="&amp;data!$B1648,equity_bonds!$J$2:$J$6414,"="&amp;data!$G1648)</f>
        <v>0</v>
      </c>
      <c r="Q1648" s="16">
        <f>SUMIFS(equity_bonds!$B$2:$B$6414,equity_bonds!$H$2:$H$6414,"="&amp;data!$B1648,equity_bonds!$J$2:$J$6414,"="&amp;data!$G1648)</f>
        <v>0</v>
      </c>
      <c r="R1648" s="16" t="str">
        <f>IF(P1648=1,SUMIFS(equity_bonds!$C$2:$C$6414,equity_bonds!$H$2:$H$6414,"="&amp;data!$B1648,equity_bonds!$J$2:$J$6414,"="&amp;data!$G1648),"")</f>
        <v/>
      </c>
      <c r="S1648" s="16">
        <f>SUMIFS(equity_bonds!$E$2:$E$6414,equity_bonds!$H$2:$H$6414,"="&amp;data!$B1648,equity_bonds!$J$2:$J$6414,"="&amp;data!$G1648)</f>
        <v>0</v>
      </c>
      <c r="T1648" s="16">
        <f>SUMIFS(equity_bonds!$F$2:$F$6414,equity_bonds!$H$2:$H$6414,"="&amp;data!$B1648,equity_bonds!$J$2:$J$6414,"="&amp;data!$G1648)</f>
        <v>0</v>
      </c>
      <c r="U1648" s="16"/>
    </row>
    <row r="1649" spans="1:21" x14ac:dyDescent="0.25">
      <c r="A1649">
        <v>2886</v>
      </c>
      <c r="B1649">
        <v>2000</v>
      </c>
      <c r="C1649">
        <v>90</v>
      </c>
      <c r="D1649" t="s">
        <v>332</v>
      </c>
      <c r="E1649" t="s">
        <v>233</v>
      </c>
      <c r="F1649" t="s">
        <v>2530</v>
      </c>
      <c r="G1649" t="str">
        <f t="shared" si="25"/>
        <v>Mintz Levin</v>
      </c>
      <c r="I1649" s="13">
        <f>COUNTIFS(IPO!$J$2:$J$5250,"="&amp;data!$G1649,IPO!$H$2:$H$5250,"="&amp;data!$B1649)</f>
        <v>1</v>
      </c>
      <c r="J1649" s="13">
        <f>SUMIFS(IPO!$B$2:$B$5250,IPO!$H$2:$H$5250,"="&amp;data!$B1649,IPO!$J$2:$J$5250,"="&amp;data!$G1649)</f>
        <v>55.5</v>
      </c>
      <c r="K1649" s="13">
        <f>IF(I1649=1,SUMIFS(IPO!$C$2:$C$5250,IPO!$H$2:$H$5250,"="&amp;data!$B1649,IPO!$J$2:$J$5250,"="&amp;data!$G1649),"")</f>
        <v>143</v>
      </c>
      <c r="L1649" s="13">
        <f>SUMIFS(IPO!$E$2:$E$5250,IPO!$H$2:$H$5250,"="&amp;data!$B1649,IPO!$J$2:$J$5250,"="&amp;data!$G1649)</f>
        <v>0</v>
      </c>
      <c r="M1649" s="13">
        <f>SUMIFS(IPO!$F$2:$F$5250,IPO!$H$2:$H$5250,"="&amp;data!$B1649,IPO!$J$2:$J$5250,"="&amp;data!$G1649)</f>
        <v>2</v>
      </c>
      <c r="N1649" s="13"/>
      <c r="P1649" s="16">
        <f>COUNTIFS(equity_bonds!$H$2:$H$6414,"="&amp;data!$B1649,equity_bonds!$J$2:$J$6414,"="&amp;data!$G1649)</f>
        <v>1</v>
      </c>
      <c r="Q1649" s="16">
        <f>SUMIFS(equity_bonds!$B$2:$B$6414,equity_bonds!$H$2:$H$6414,"="&amp;data!$B1649,equity_bonds!$J$2:$J$6414,"="&amp;data!$G1649)</f>
        <v>2621.5</v>
      </c>
      <c r="R1649" s="16">
        <f>IF(P1649=1,SUMIFS(equity_bonds!$C$2:$C$6414,equity_bonds!$H$2:$H$6414,"="&amp;data!$B1649,equity_bonds!$J$2:$J$6414,"="&amp;data!$G1649),"")</f>
        <v>115</v>
      </c>
      <c r="S1649" s="16">
        <f>SUMIFS(equity_bonds!$E$2:$E$6414,equity_bonds!$H$2:$H$6414,"="&amp;data!$B1649,equity_bonds!$J$2:$J$6414,"="&amp;data!$G1649)</f>
        <v>0</v>
      </c>
      <c r="T1649" s="16">
        <f>SUMIFS(equity_bonds!$F$2:$F$6414,equity_bonds!$H$2:$H$6414,"="&amp;data!$B1649,equity_bonds!$J$2:$J$6414,"="&amp;data!$G1649)</f>
        <v>5</v>
      </c>
      <c r="U1649" s="16"/>
    </row>
    <row r="1650" spans="1:21" x14ac:dyDescent="0.25">
      <c r="A1650">
        <v>2899</v>
      </c>
      <c r="B1650">
        <v>2000</v>
      </c>
      <c r="C1650">
        <v>167</v>
      </c>
      <c r="D1650" t="s">
        <v>5</v>
      </c>
      <c r="E1650" t="s">
        <v>379</v>
      </c>
      <c r="F1650" t="s">
        <v>2744</v>
      </c>
      <c r="G1650" t="str">
        <f t="shared" si="25"/>
        <v>Moore Van</v>
      </c>
      <c r="I1650" s="13">
        <f>COUNTIFS(IPO!$J$2:$J$5250,"="&amp;data!$G1650,IPO!$H$2:$H$5250,"="&amp;data!$B1650)</f>
        <v>0</v>
      </c>
      <c r="J1650" s="13">
        <f>SUMIFS(IPO!$B$2:$B$5250,IPO!$H$2:$H$5250,"="&amp;data!$B1650,IPO!$J$2:$J$5250,"="&amp;data!$G1650)</f>
        <v>0</v>
      </c>
      <c r="K1650" s="13" t="str">
        <f>IF(I1650=1,SUMIFS(IPO!$C$2:$C$5250,IPO!$H$2:$H$5250,"="&amp;data!$B1650,IPO!$J$2:$J$5250,"="&amp;data!$G1650),"")</f>
        <v/>
      </c>
      <c r="L1650" s="13">
        <f>SUMIFS(IPO!$E$2:$E$5250,IPO!$H$2:$H$5250,"="&amp;data!$B1650,IPO!$J$2:$J$5250,"="&amp;data!$G1650)</f>
        <v>0</v>
      </c>
      <c r="M1650" s="13">
        <f>SUMIFS(IPO!$F$2:$F$5250,IPO!$H$2:$H$5250,"="&amp;data!$B1650,IPO!$J$2:$J$5250,"="&amp;data!$G1650)</f>
        <v>0</v>
      </c>
      <c r="N1650" s="13"/>
      <c r="P1650" s="16">
        <f>COUNTIFS(equity_bonds!$H$2:$H$6414,"="&amp;data!$B1650,equity_bonds!$J$2:$J$6414,"="&amp;data!$G1650)</f>
        <v>0</v>
      </c>
      <c r="Q1650" s="16">
        <f>SUMIFS(equity_bonds!$B$2:$B$6414,equity_bonds!$H$2:$H$6414,"="&amp;data!$B1650,equity_bonds!$J$2:$J$6414,"="&amp;data!$G1650)</f>
        <v>0</v>
      </c>
      <c r="R1650" s="16" t="str">
        <f>IF(P1650=1,SUMIFS(equity_bonds!$C$2:$C$6414,equity_bonds!$H$2:$H$6414,"="&amp;data!$B1650,equity_bonds!$J$2:$J$6414,"="&amp;data!$G1650),"")</f>
        <v/>
      </c>
      <c r="S1650" s="16">
        <f>SUMIFS(equity_bonds!$E$2:$E$6414,equity_bonds!$H$2:$H$6414,"="&amp;data!$B1650,equity_bonds!$J$2:$J$6414,"="&amp;data!$G1650)</f>
        <v>0</v>
      </c>
      <c r="T1650" s="16">
        <f>SUMIFS(equity_bonds!$F$2:$F$6414,equity_bonds!$H$2:$H$6414,"="&amp;data!$B1650,equity_bonds!$J$2:$J$6414,"="&amp;data!$G1650)</f>
        <v>0</v>
      </c>
      <c r="U1650" s="16"/>
    </row>
    <row r="1651" spans="1:21" x14ac:dyDescent="0.25">
      <c r="A1651">
        <v>2932</v>
      </c>
      <c r="B1651">
        <v>2000</v>
      </c>
      <c r="C1651">
        <v>13</v>
      </c>
      <c r="D1651" t="s">
        <v>96</v>
      </c>
      <c r="E1651" t="s">
        <v>34</v>
      </c>
      <c r="F1651" t="s">
        <v>2597</v>
      </c>
      <c r="G1651" t="str">
        <f t="shared" si="25"/>
        <v>Morgan Lewis</v>
      </c>
      <c r="I1651" s="13">
        <f>COUNTIFS(IPO!$J$2:$J$5250,"="&amp;data!$G1651,IPO!$H$2:$H$5250,"="&amp;data!$B1651)</f>
        <v>1</v>
      </c>
      <c r="J1651" s="13">
        <f>SUMIFS(IPO!$B$2:$B$5250,IPO!$H$2:$H$5250,"="&amp;data!$B1651,IPO!$J$2:$J$5250,"="&amp;data!$G1651)</f>
        <v>1727</v>
      </c>
      <c r="K1651" s="13">
        <f>IF(I1651=1,SUMIFS(IPO!$C$2:$C$5250,IPO!$H$2:$H$5250,"="&amp;data!$B1651,IPO!$J$2:$J$5250,"="&amp;data!$G1651),"")</f>
        <v>22</v>
      </c>
      <c r="L1651" s="13">
        <f>SUMIFS(IPO!$E$2:$E$5250,IPO!$H$2:$H$5250,"="&amp;data!$B1651,IPO!$J$2:$J$5250,"="&amp;data!$G1651)</f>
        <v>1.1000000000000001</v>
      </c>
      <c r="M1651" s="13">
        <f>SUMIFS(IPO!$F$2:$F$5250,IPO!$H$2:$H$5250,"="&amp;data!$B1651,IPO!$J$2:$J$5250,"="&amp;data!$G1651)</f>
        <v>10</v>
      </c>
      <c r="N1651" s="13"/>
      <c r="P1651" s="16">
        <f>COUNTIFS(equity_bonds!$H$2:$H$6414,"="&amp;data!$B1651,equity_bonds!$J$2:$J$6414,"="&amp;data!$G1651)</f>
        <v>1</v>
      </c>
      <c r="Q1651" s="16">
        <f>SUMIFS(equity_bonds!$B$2:$B$6414,equity_bonds!$H$2:$H$6414,"="&amp;data!$B1651,equity_bonds!$J$2:$J$6414,"="&amp;data!$G1651)</f>
        <v>130297.3</v>
      </c>
      <c r="R1651" s="16">
        <f>IF(P1651=1,SUMIFS(equity_bonds!$C$2:$C$6414,equity_bonds!$H$2:$H$6414,"="&amp;data!$B1651,equity_bonds!$J$2:$J$6414,"="&amp;data!$G1651),"")</f>
        <v>9</v>
      </c>
      <c r="S1651" s="16">
        <f>SUMIFS(equity_bonds!$E$2:$E$6414,equity_bonds!$H$2:$H$6414,"="&amp;data!$B1651,equity_bonds!$J$2:$J$6414,"="&amp;data!$G1651)</f>
        <v>1.1000000000000001</v>
      </c>
      <c r="T1651" s="16">
        <f>SUMIFS(equity_bonds!$F$2:$F$6414,equity_bonds!$H$2:$H$6414,"="&amp;data!$B1651,equity_bonds!$J$2:$J$6414,"="&amp;data!$G1651)</f>
        <v>74</v>
      </c>
      <c r="U1651" s="16"/>
    </row>
    <row r="1652" spans="1:21" x14ac:dyDescent="0.25">
      <c r="A1652">
        <v>2972</v>
      </c>
      <c r="B1652">
        <v>2000</v>
      </c>
      <c r="C1652">
        <v>22</v>
      </c>
      <c r="D1652" t="s">
        <v>87</v>
      </c>
      <c r="E1652" t="s">
        <v>35</v>
      </c>
      <c r="F1652" t="s">
        <v>2598</v>
      </c>
      <c r="G1652" t="str">
        <f t="shared" si="25"/>
        <v>Morrison Foerster</v>
      </c>
      <c r="I1652" s="13">
        <f>COUNTIFS(IPO!$J$2:$J$5250,"="&amp;data!$G1652,IPO!$H$2:$H$5250,"="&amp;data!$B1652)</f>
        <v>1</v>
      </c>
      <c r="J1652" s="13">
        <f>SUMIFS(IPO!$B$2:$B$5250,IPO!$H$2:$H$5250,"="&amp;data!$B1652,IPO!$J$2:$J$5250,"="&amp;data!$G1652)</f>
        <v>986.4</v>
      </c>
      <c r="K1652" s="13">
        <f>IF(I1652=1,SUMIFS(IPO!$C$2:$C$5250,IPO!$H$2:$H$5250,"="&amp;data!$B1652,IPO!$J$2:$J$5250,"="&amp;data!$G1652),"")</f>
        <v>33</v>
      </c>
      <c r="L1652" s="13">
        <f>SUMIFS(IPO!$E$2:$E$5250,IPO!$H$2:$H$5250,"="&amp;data!$B1652,IPO!$J$2:$J$5250,"="&amp;data!$G1652)</f>
        <v>0.6</v>
      </c>
      <c r="M1652" s="13">
        <f>SUMIFS(IPO!$F$2:$F$5250,IPO!$H$2:$H$5250,"="&amp;data!$B1652,IPO!$J$2:$J$5250,"="&amp;data!$G1652)</f>
        <v>12</v>
      </c>
      <c r="N1652" s="13"/>
      <c r="P1652" s="16">
        <f>COUNTIFS(equity_bonds!$H$2:$H$6414,"="&amp;data!$B1652,equity_bonds!$J$2:$J$6414,"="&amp;data!$G1652)</f>
        <v>1</v>
      </c>
      <c r="Q1652" s="16">
        <f>SUMIFS(equity_bonds!$B$2:$B$6414,equity_bonds!$H$2:$H$6414,"="&amp;data!$B1652,equity_bonds!$J$2:$J$6414,"="&amp;data!$G1652)</f>
        <v>17151.599999999999</v>
      </c>
      <c r="R1652" s="16">
        <f>IF(P1652=1,SUMIFS(equity_bonds!$C$2:$C$6414,equity_bonds!$H$2:$H$6414,"="&amp;data!$B1652,equity_bonds!$J$2:$J$6414,"="&amp;data!$G1652),"")</f>
        <v>43</v>
      </c>
      <c r="S1652" s="16">
        <f>SUMIFS(equity_bonds!$E$2:$E$6414,equity_bonds!$H$2:$H$6414,"="&amp;data!$B1652,equity_bonds!$J$2:$J$6414,"="&amp;data!$G1652)</f>
        <v>0.2</v>
      </c>
      <c r="T1652" s="16">
        <f>SUMIFS(equity_bonds!$F$2:$F$6414,equity_bonds!$H$2:$H$6414,"="&amp;data!$B1652,equity_bonds!$J$2:$J$6414,"="&amp;data!$G1652)</f>
        <v>30</v>
      </c>
      <c r="U1652" s="16"/>
    </row>
    <row r="1653" spans="1:21" x14ac:dyDescent="0.25">
      <c r="A1653">
        <v>3001</v>
      </c>
      <c r="B1653">
        <v>2000</v>
      </c>
      <c r="C1653">
        <v>174</v>
      </c>
      <c r="D1653" t="s">
        <v>380</v>
      </c>
      <c r="E1653" t="s">
        <v>293</v>
      </c>
      <c r="F1653" t="s">
        <v>2714</v>
      </c>
      <c r="G1653" t="str">
        <f t="shared" si="25"/>
        <v>Munger Tolles</v>
      </c>
      <c r="I1653" s="13">
        <f>COUNTIFS(IPO!$J$2:$J$5250,"="&amp;data!$G1653,IPO!$H$2:$H$5250,"="&amp;data!$B1653)</f>
        <v>0</v>
      </c>
      <c r="J1653" s="13">
        <f>SUMIFS(IPO!$B$2:$B$5250,IPO!$H$2:$H$5250,"="&amp;data!$B1653,IPO!$J$2:$J$5250,"="&amp;data!$G1653)</f>
        <v>0</v>
      </c>
      <c r="K1653" s="13" t="str">
        <f>IF(I1653=1,SUMIFS(IPO!$C$2:$C$5250,IPO!$H$2:$H$5250,"="&amp;data!$B1653,IPO!$J$2:$J$5250,"="&amp;data!$G1653),"")</f>
        <v/>
      </c>
      <c r="L1653" s="13">
        <f>SUMIFS(IPO!$E$2:$E$5250,IPO!$H$2:$H$5250,"="&amp;data!$B1653,IPO!$J$2:$J$5250,"="&amp;data!$G1653)</f>
        <v>0</v>
      </c>
      <c r="M1653" s="13">
        <f>SUMIFS(IPO!$F$2:$F$5250,IPO!$H$2:$H$5250,"="&amp;data!$B1653,IPO!$J$2:$J$5250,"="&amp;data!$G1653)</f>
        <v>0</v>
      </c>
      <c r="N1653" s="13"/>
      <c r="P1653" s="16">
        <f>COUNTIFS(equity_bonds!$H$2:$H$6414,"="&amp;data!$B1653,equity_bonds!$J$2:$J$6414,"="&amp;data!$G1653)</f>
        <v>1</v>
      </c>
      <c r="Q1653" s="16">
        <f>SUMIFS(equity_bonds!$B$2:$B$6414,equity_bonds!$H$2:$H$6414,"="&amp;data!$B1653,equity_bonds!$J$2:$J$6414,"="&amp;data!$G1653)</f>
        <v>3065</v>
      </c>
      <c r="R1653" s="16">
        <f>IF(P1653=1,SUMIFS(equity_bonds!$C$2:$C$6414,equity_bonds!$H$2:$H$6414,"="&amp;data!$B1653,equity_bonds!$J$2:$J$6414,"="&amp;data!$G1653),"")</f>
        <v>107</v>
      </c>
      <c r="S1653" s="16">
        <f>SUMIFS(equity_bonds!$E$2:$E$6414,equity_bonds!$H$2:$H$6414,"="&amp;data!$B1653,equity_bonds!$J$2:$J$6414,"="&amp;data!$G1653)</f>
        <v>0</v>
      </c>
      <c r="T1653" s="16">
        <f>SUMIFS(equity_bonds!$F$2:$F$6414,equity_bonds!$H$2:$H$6414,"="&amp;data!$B1653,equity_bonds!$J$2:$J$6414,"="&amp;data!$G1653)</f>
        <v>2</v>
      </c>
      <c r="U1653" s="16"/>
    </row>
    <row r="1654" spans="1:21" x14ac:dyDescent="0.25">
      <c r="A1654">
        <v>3018</v>
      </c>
      <c r="B1654">
        <v>2000</v>
      </c>
      <c r="C1654">
        <v>165</v>
      </c>
      <c r="D1654" t="s">
        <v>381</v>
      </c>
      <c r="E1654" t="s">
        <v>294</v>
      </c>
      <c r="F1654" t="s">
        <v>2715</v>
      </c>
      <c r="G1654" t="str">
        <f t="shared" si="25"/>
        <v>Nelson Mullins</v>
      </c>
      <c r="I1654" s="13">
        <f>COUNTIFS(IPO!$J$2:$J$5250,"="&amp;data!$G1654,IPO!$H$2:$H$5250,"="&amp;data!$B1654)</f>
        <v>0</v>
      </c>
      <c r="J1654" s="13">
        <f>SUMIFS(IPO!$B$2:$B$5250,IPO!$H$2:$H$5250,"="&amp;data!$B1654,IPO!$J$2:$J$5250,"="&amp;data!$G1654)</f>
        <v>0</v>
      </c>
      <c r="K1654" s="13" t="str">
        <f>IF(I1654=1,SUMIFS(IPO!$C$2:$C$5250,IPO!$H$2:$H$5250,"="&amp;data!$B1654,IPO!$J$2:$J$5250,"="&amp;data!$G1654),"")</f>
        <v/>
      </c>
      <c r="L1654" s="13">
        <f>SUMIFS(IPO!$E$2:$E$5250,IPO!$H$2:$H$5250,"="&amp;data!$B1654,IPO!$J$2:$J$5250,"="&amp;data!$G1654)</f>
        <v>0</v>
      </c>
      <c r="M1654" s="13">
        <f>SUMIFS(IPO!$F$2:$F$5250,IPO!$H$2:$H$5250,"="&amp;data!$B1654,IPO!$J$2:$J$5250,"="&amp;data!$G1654)</f>
        <v>0</v>
      </c>
      <c r="N1654" s="13"/>
      <c r="P1654" s="16">
        <f>COUNTIFS(equity_bonds!$H$2:$H$6414,"="&amp;data!$B1654,equity_bonds!$J$2:$J$6414,"="&amp;data!$G1654)</f>
        <v>0</v>
      </c>
      <c r="Q1654" s="16">
        <f>SUMIFS(equity_bonds!$B$2:$B$6414,equity_bonds!$H$2:$H$6414,"="&amp;data!$B1654,equity_bonds!$J$2:$J$6414,"="&amp;data!$G1654)</f>
        <v>0</v>
      </c>
      <c r="R1654" s="16" t="str">
        <f>IF(P1654=1,SUMIFS(equity_bonds!$C$2:$C$6414,equity_bonds!$H$2:$H$6414,"="&amp;data!$B1654,equity_bonds!$J$2:$J$6414,"="&amp;data!$G1654),"")</f>
        <v/>
      </c>
      <c r="S1654" s="16">
        <f>SUMIFS(equity_bonds!$E$2:$E$6414,equity_bonds!$H$2:$H$6414,"="&amp;data!$B1654,equity_bonds!$J$2:$J$6414,"="&amp;data!$G1654)</f>
        <v>0</v>
      </c>
      <c r="T1654" s="16">
        <f>SUMIFS(equity_bonds!$F$2:$F$6414,equity_bonds!$H$2:$H$6414,"="&amp;data!$B1654,equity_bonds!$J$2:$J$6414,"="&amp;data!$G1654)</f>
        <v>0</v>
      </c>
      <c r="U1654" s="16"/>
    </row>
    <row r="1655" spans="1:21" x14ac:dyDescent="0.25">
      <c r="A1655">
        <v>3033</v>
      </c>
      <c r="B1655">
        <v>2000</v>
      </c>
      <c r="C1655">
        <v>73</v>
      </c>
      <c r="D1655" t="s">
        <v>382</v>
      </c>
      <c r="E1655" t="s">
        <v>383</v>
      </c>
      <c r="F1655" t="s">
        <v>383</v>
      </c>
      <c r="G1655" t="str">
        <f t="shared" si="25"/>
        <v>Nixon Peabody</v>
      </c>
      <c r="I1655" s="13">
        <f>COUNTIFS(IPO!$J$2:$J$5250,"="&amp;data!$G1655,IPO!$H$2:$H$5250,"="&amp;data!$B1655)</f>
        <v>0</v>
      </c>
      <c r="J1655" s="13">
        <f>SUMIFS(IPO!$B$2:$B$5250,IPO!$H$2:$H$5250,"="&amp;data!$B1655,IPO!$J$2:$J$5250,"="&amp;data!$G1655)</f>
        <v>0</v>
      </c>
      <c r="K1655" s="13" t="str">
        <f>IF(I1655=1,SUMIFS(IPO!$C$2:$C$5250,IPO!$H$2:$H$5250,"="&amp;data!$B1655,IPO!$J$2:$J$5250,"="&amp;data!$G1655),"")</f>
        <v/>
      </c>
      <c r="L1655" s="13">
        <f>SUMIFS(IPO!$E$2:$E$5250,IPO!$H$2:$H$5250,"="&amp;data!$B1655,IPO!$J$2:$J$5250,"="&amp;data!$G1655)</f>
        <v>0</v>
      </c>
      <c r="M1655" s="13">
        <f>SUMIFS(IPO!$F$2:$F$5250,IPO!$H$2:$H$5250,"="&amp;data!$B1655,IPO!$J$2:$J$5250,"="&amp;data!$G1655)</f>
        <v>0</v>
      </c>
      <c r="N1655" s="13"/>
      <c r="P1655" s="16">
        <f>COUNTIFS(equity_bonds!$H$2:$H$6414,"="&amp;data!$B1655,equity_bonds!$J$2:$J$6414,"="&amp;data!$G1655)</f>
        <v>1</v>
      </c>
      <c r="Q1655" s="16">
        <f>SUMIFS(equity_bonds!$B$2:$B$6414,equity_bonds!$H$2:$H$6414,"="&amp;data!$B1655,equity_bonds!$J$2:$J$6414,"="&amp;data!$G1655)</f>
        <v>753.5</v>
      </c>
      <c r="R1655" s="16">
        <f>IF(P1655=1,SUMIFS(equity_bonds!$C$2:$C$6414,equity_bonds!$H$2:$H$6414,"="&amp;data!$B1655,equity_bonds!$J$2:$J$6414,"="&amp;data!$G1655),"")</f>
        <v>188</v>
      </c>
      <c r="S1655" s="16">
        <f>SUMIFS(equity_bonds!$E$2:$E$6414,equity_bonds!$H$2:$H$6414,"="&amp;data!$B1655,equity_bonds!$J$2:$J$6414,"="&amp;data!$G1655)</f>
        <v>0</v>
      </c>
      <c r="T1655" s="16">
        <f>SUMIFS(equity_bonds!$F$2:$F$6414,equity_bonds!$H$2:$H$6414,"="&amp;data!$B1655,equity_bonds!$J$2:$J$6414,"="&amp;data!$G1655)</f>
        <v>1</v>
      </c>
      <c r="U1655" s="16"/>
    </row>
    <row r="1656" spans="1:21" x14ac:dyDescent="0.25">
      <c r="A1656">
        <v>3068</v>
      </c>
      <c r="B1656">
        <v>2000</v>
      </c>
      <c r="C1656">
        <v>18</v>
      </c>
      <c r="D1656" t="s">
        <v>123</v>
      </c>
      <c r="E1656" t="s">
        <v>37</v>
      </c>
      <c r="F1656" t="s">
        <v>2600</v>
      </c>
      <c r="G1656" t="str">
        <f t="shared" si="25"/>
        <v>O'Melveny Myers</v>
      </c>
      <c r="I1656" s="13">
        <f>COUNTIFS(IPO!$J$2:$J$5250,"="&amp;data!$G1656,IPO!$H$2:$H$5250,"="&amp;data!$B1656)</f>
        <v>1</v>
      </c>
      <c r="J1656" s="13">
        <f>SUMIFS(IPO!$B$2:$B$5250,IPO!$H$2:$H$5250,"="&amp;data!$B1656,IPO!$J$2:$J$5250,"="&amp;data!$G1656)</f>
        <v>706.9</v>
      </c>
      <c r="K1656" s="13">
        <f>IF(I1656=1,SUMIFS(IPO!$C$2:$C$5250,IPO!$H$2:$H$5250,"="&amp;data!$B1656,IPO!$J$2:$J$5250,"="&amp;data!$G1656),"")</f>
        <v>37</v>
      </c>
      <c r="L1656" s="13">
        <f>SUMIFS(IPO!$E$2:$E$5250,IPO!$H$2:$H$5250,"="&amp;data!$B1656,IPO!$J$2:$J$5250,"="&amp;data!$G1656)</f>
        <v>0.5</v>
      </c>
      <c r="M1656" s="13">
        <f>SUMIFS(IPO!$F$2:$F$5250,IPO!$H$2:$H$5250,"="&amp;data!$B1656,IPO!$J$2:$J$5250,"="&amp;data!$G1656)</f>
        <v>3</v>
      </c>
      <c r="N1656" s="13"/>
      <c r="P1656" s="16">
        <f>COUNTIFS(equity_bonds!$H$2:$H$6414,"="&amp;data!$B1656,equity_bonds!$J$2:$J$6414,"="&amp;data!$G1656)</f>
        <v>1</v>
      </c>
      <c r="Q1656" s="16">
        <f>SUMIFS(equity_bonds!$B$2:$B$6414,equity_bonds!$H$2:$H$6414,"="&amp;data!$B1656,equity_bonds!$J$2:$J$6414,"="&amp;data!$G1656)</f>
        <v>61623.1</v>
      </c>
      <c r="R1656" s="16">
        <f>IF(P1656=1,SUMIFS(equity_bonds!$C$2:$C$6414,equity_bonds!$H$2:$H$6414,"="&amp;data!$B1656,equity_bonds!$J$2:$J$6414,"="&amp;data!$G1656),"")</f>
        <v>16</v>
      </c>
      <c r="S1656" s="16">
        <f>SUMIFS(equity_bonds!$E$2:$E$6414,equity_bonds!$H$2:$H$6414,"="&amp;data!$B1656,equity_bonds!$J$2:$J$6414,"="&amp;data!$G1656)</f>
        <v>0.5</v>
      </c>
      <c r="T1656" s="16">
        <f>SUMIFS(equity_bonds!$F$2:$F$6414,equity_bonds!$H$2:$H$6414,"="&amp;data!$B1656,equity_bonds!$J$2:$J$6414,"="&amp;data!$G1656)</f>
        <v>52</v>
      </c>
      <c r="U1656" s="16"/>
    </row>
    <row r="1657" spans="1:21" x14ac:dyDescent="0.25">
      <c r="A1657">
        <v>3096</v>
      </c>
      <c r="B1657">
        <v>2000</v>
      </c>
      <c r="C1657">
        <v>137</v>
      </c>
      <c r="D1657" t="s">
        <v>347</v>
      </c>
      <c r="E1657" t="s">
        <v>295</v>
      </c>
      <c r="F1657" t="s">
        <v>2716</v>
      </c>
      <c r="G1657" t="str">
        <f t="shared" si="25"/>
        <v>Oppenheimer Wolff</v>
      </c>
      <c r="I1657" s="13">
        <f>COUNTIFS(IPO!$J$2:$J$5250,"="&amp;data!$G1657,IPO!$H$2:$H$5250,"="&amp;data!$B1657)</f>
        <v>1</v>
      </c>
      <c r="J1657" s="13">
        <f>SUMIFS(IPO!$B$2:$B$5250,IPO!$H$2:$H$5250,"="&amp;data!$B1657,IPO!$J$2:$J$5250,"="&amp;data!$G1657)</f>
        <v>17.5</v>
      </c>
      <c r="K1657" s="13">
        <f>IF(I1657=1,SUMIFS(IPO!$C$2:$C$5250,IPO!$H$2:$H$5250,"="&amp;data!$B1657,IPO!$J$2:$J$5250,"="&amp;data!$G1657),"")</f>
        <v>185</v>
      </c>
      <c r="L1657" s="13">
        <f>SUMIFS(IPO!$E$2:$E$5250,IPO!$H$2:$H$5250,"="&amp;data!$B1657,IPO!$J$2:$J$5250,"="&amp;data!$G1657)</f>
        <v>0</v>
      </c>
      <c r="M1657" s="13">
        <f>SUMIFS(IPO!$F$2:$F$5250,IPO!$H$2:$H$5250,"="&amp;data!$B1657,IPO!$J$2:$J$5250,"="&amp;data!$G1657)</f>
        <v>1</v>
      </c>
      <c r="N1657" s="13"/>
      <c r="P1657" s="16">
        <f>COUNTIFS(equity_bonds!$H$2:$H$6414,"="&amp;data!$B1657,equity_bonds!$J$2:$J$6414,"="&amp;data!$G1657)</f>
        <v>0</v>
      </c>
      <c r="Q1657" s="16">
        <f>SUMIFS(equity_bonds!$B$2:$B$6414,equity_bonds!$H$2:$H$6414,"="&amp;data!$B1657,equity_bonds!$J$2:$J$6414,"="&amp;data!$G1657)</f>
        <v>0</v>
      </c>
      <c r="R1657" s="16" t="str">
        <f>IF(P1657=1,SUMIFS(equity_bonds!$C$2:$C$6414,equity_bonds!$H$2:$H$6414,"="&amp;data!$B1657,equity_bonds!$J$2:$J$6414,"="&amp;data!$G1657),"")</f>
        <v/>
      </c>
      <c r="S1657" s="16">
        <f>SUMIFS(equity_bonds!$E$2:$E$6414,equity_bonds!$H$2:$H$6414,"="&amp;data!$B1657,equity_bonds!$J$2:$J$6414,"="&amp;data!$G1657)</f>
        <v>0</v>
      </c>
      <c r="T1657" s="16">
        <f>SUMIFS(equity_bonds!$F$2:$F$6414,equity_bonds!$H$2:$H$6414,"="&amp;data!$B1657,equity_bonds!$J$2:$J$6414,"="&amp;data!$G1657)</f>
        <v>0</v>
      </c>
      <c r="U1657" s="16"/>
    </row>
    <row r="1658" spans="1:21" x14ac:dyDescent="0.25">
      <c r="A1658">
        <v>3116</v>
      </c>
      <c r="B1658">
        <v>2000</v>
      </c>
      <c r="C1658">
        <v>39</v>
      </c>
      <c r="D1658" t="s">
        <v>58</v>
      </c>
      <c r="E1658" t="s">
        <v>97</v>
      </c>
      <c r="F1658" t="s">
        <v>2626</v>
      </c>
      <c r="G1658" t="str">
        <f t="shared" si="25"/>
        <v>Orrick Herrington</v>
      </c>
      <c r="I1658" s="13">
        <f>COUNTIFS(IPO!$J$2:$J$5250,"="&amp;data!$G1658,IPO!$H$2:$H$5250,"="&amp;data!$B1658)</f>
        <v>1</v>
      </c>
      <c r="J1658" s="13">
        <f>SUMIFS(IPO!$B$2:$B$5250,IPO!$H$2:$H$5250,"="&amp;data!$B1658,IPO!$J$2:$J$5250,"="&amp;data!$G1658)</f>
        <v>226.5</v>
      </c>
      <c r="K1658" s="13">
        <f>IF(I1658=1,SUMIFS(IPO!$C$2:$C$5250,IPO!$H$2:$H$5250,"="&amp;data!$B1658,IPO!$J$2:$J$5250,"="&amp;data!$G1658),"")</f>
        <v>64</v>
      </c>
      <c r="L1658" s="13">
        <f>SUMIFS(IPO!$E$2:$E$5250,IPO!$H$2:$H$5250,"="&amp;data!$B1658,IPO!$J$2:$J$5250,"="&amp;data!$G1658)</f>
        <v>0.1</v>
      </c>
      <c r="M1658" s="13">
        <f>SUMIFS(IPO!$F$2:$F$5250,IPO!$H$2:$H$5250,"="&amp;data!$B1658,IPO!$J$2:$J$5250,"="&amp;data!$G1658)</f>
        <v>2</v>
      </c>
      <c r="N1658" s="13"/>
      <c r="P1658" s="16">
        <f>COUNTIFS(equity_bonds!$H$2:$H$6414,"="&amp;data!$B1658,equity_bonds!$J$2:$J$6414,"="&amp;data!$G1658)</f>
        <v>1</v>
      </c>
      <c r="Q1658" s="16">
        <f>SUMIFS(equity_bonds!$B$2:$B$6414,equity_bonds!$H$2:$H$6414,"="&amp;data!$B1658,equity_bonds!$J$2:$J$6414,"="&amp;data!$G1658)</f>
        <v>414254.4</v>
      </c>
      <c r="R1658" s="16">
        <f>IF(P1658=1,SUMIFS(equity_bonds!$C$2:$C$6414,equity_bonds!$H$2:$H$6414,"="&amp;data!$B1658,equity_bonds!$J$2:$J$6414,"="&amp;data!$G1658),"")</f>
        <v>3</v>
      </c>
      <c r="S1658" s="16">
        <f>SUMIFS(equity_bonds!$E$2:$E$6414,equity_bonds!$H$2:$H$6414,"="&amp;data!$B1658,equity_bonds!$J$2:$J$6414,"="&amp;data!$G1658)</f>
        <v>3.6</v>
      </c>
      <c r="T1658" s="16">
        <f>SUMIFS(equity_bonds!$F$2:$F$6414,equity_bonds!$H$2:$H$6414,"="&amp;data!$B1658,equity_bonds!$J$2:$J$6414,"="&amp;data!$G1658)</f>
        <v>208</v>
      </c>
      <c r="U1658" s="16"/>
    </row>
    <row r="1659" spans="1:21" x14ac:dyDescent="0.25">
      <c r="A1659">
        <v>3131</v>
      </c>
      <c r="B1659">
        <v>2000</v>
      </c>
      <c r="C1659">
        <v>179</v>
      </c>
      <c r="D1659" t="s">
        <v>384</v>
      </c>
      <c r="E1659" t="s">
        <v>296</v>
      </c>
      <c r="F1659" t="s">
        <v>2717</v>
      </c>
      <c r="G1659" t="str">
        <f t="shared" si="25"/>
        <v>Palmer Dodge</v>
      </c>
      <c r="I1659" s="13">
        <f>COUNTIFS(IPO!$J$2:$J$5250,"="&amp;data!$G1659,IPO!$H$2:$H$5250,"="&amp;data!$B1659)</f>
        <v>0</v>
      </c>
      <c r="J1659" s="13">
        <f>SUMIFS(IPO!$B$2:$B$5250,IPO!$H$2:$H$5250,"="&amp;data!$B1659,IPO!$J$2:$J$5250,"="&amp;data!$G1659)</f>
        <v>0</v>
      </c>
      <c r="K1659" s="13" t="str">
        <f>IF(I1659=1,SUMIFS(IPO!$C$2:$C$5250,IPO!$H$2:$H$5250,"="&amp;data!$B1659,IPO!$J$2:$J$5250,"="&amp;data!$G1659),"")</f>
        <v/>
      </c>
      <c r="L1659" s="13">
        <f>SUMIFS(IPO!$E$2:$E$5250,IPO!$H$2:$H$5250,"="&amp;data!$B1659,IPO!$J$2:$J$5250,"="&amp;data!$G1659)</f>
        <v>0</v>
      </c>
      <c r="M1659" s="13">
        <f>SUMIFS(IPO!$F$2:$F$5250,IPO!$H$2:$H$5250,"="&amp;data!$B1659,IPO!$J$2:$J$5250,"="&amp;data!$G1659)</f>
        <v>0</v>
      </c>
      <c r="N1659" s="13"/>
      <c r="P1659" s="16">
        <f>COUNTIFS(equity_bonds!$H$2:$H$6414,"="&amp;data!$B1659,equity_bonds!$J$2:$J$6414,"="&amp;data!$G1659)</f>
        <v>0</v>
      </c>
      <c r="Q1659" s="16">
        <f>SUMIFS(equity_bonds!$B$2:$B$6414,equity_bonds!$H$2:$H$6414,"="&amp;data!$B1659,equity_bonds!$J$2:$J$6414,"="&amp;data!$G1659)</f>
        <v>0</v>
      </c>
      <c r="R1659" s="16" t="str">
        <f>IF(P1659=1,SUMIFS(equity_bonds!$C$2:$C$6414,equity_bonds!$H$2:$H$6414,"="&amp;data!$B1659,equity_bonds!$J$2:$J$6414,"="&amp;data!$G1659),"")</f>
        <v/>
      </c>
      <c r="S1659" s="16">
        <f>SUMIFS(equity_bonds!$E$2:$E$6414,equity_bonds!$H$2:$H$6414,"="&amp;data!$B1659,equity_bonds!$J$2:$J$6414,"="&amp;data!$G1659)</f>
        <v>0</v>
      </c>
      <c r="T1659" s="16">
        <f>SUMIFS(equity_bonds!$F$2:$F$6414,equity_bonds!$H$2:$H$6414,"="&amp;data!$B1659,equity_bonds!$J$2:$J$6414,"="&amp;data!$G1659)</f>
        <v>0</v>
      </c>
      <c r="U1659" s="16"/>
    </row>
    <row r="1660" spans="1:21" x14ac:dyDescent="0.25">
      <c r="A1660">
        <v>3147</v>
      </c>
      <c r="B1660">
        <v>2000</v>
      </c>
      <c r="C1660">
        <v>176</v>
      </c>
      <c r="D1660" t="s">
        <v>385</v>
      </c>
      <c r="E1660" t="s">
        <v>297</v>
      </c>
      <c r="F1660" t="s">
        <v>2718</v>
      </c>
      <c r="G1660" t="str">
        <f t="shared" si="25"/>
        <v>Patterson Belknap</v>
      </c>
      <c r="I1660" s="13">
        <f>COUNTIFS(IPO!$J$2:$J$5250,"="&amp;data!$G1660,IPO!$H$2:$H$5250,"="&amp;data!$B1660)</f>
        <v>1</v>
      </c>
      <c r="J1660" s="13">
        <f>SUMIFS(IPO!$B$2:$B$5250,IPO!$H$2:$H$5250,"="&amp;data!$B1660,IPO!$J$2:$J$5250,"="&amp;data!$G1660)</f>
        <v>55.2</v>
      </c>
      <c r="K1660" s="13">
        <f>IF(I1660=1,SUMIFS(IPO!$C$2:$C$5250,IPO!$H$2:$H$5250,"="&amp;data!$B1660,IPO!$J$2:$J$5250,"="&amp;data!$G1660),"")</f>
        <v>145</v>
      </c>
      <c r="L1660" s="13">
        <f>SUMIFS(IPO!$E$2:$E$5250,IPO!$H$2:$H$5250,"="&amp;data!$B1660,IPO!$J$2:$J$5250,"="&amp;data!$G1660)</f>
        <v>0</v>
      </c>
      <c r="M1660" s="13">
        <f>SUMIFS(IPO!$F$2:$F$5250,IPO!$H$2:$H$5250,"="&amp;data!$B1660,IPO!$J$2:$J$5250,"="&amp;data!$G1660)</f>
        <v>2</v>
      </c>
      <c r="N1660" s="13"/>
      <c r="P1660" s="16">
        <f>COUNTIFS(equity_bonds!$H$2:$H$6414,"="&amp;data!$B1660,equity_bonds!$J$2:$J$6414,"="&amp;data!$G1660)</f>
        <v>0</v>
      </c>
      <c r="Q1660" s="16">
        <f>SUMIFS(equity_bonds!$B$2:$B$6414,equity_bonds!$H$2:$H$6414,"="&amp;data!$B1660,equity_bonds!$J$2:$J$6414,"="&amp;data!$G1660)</f>
        <v>0</v>
      </c>
      <c r="R1660" s="16" t="str">
        <f>IF(P1660=1,SUMIFS(equity_bonds!$C$2:$C$6414,equity_bonds!$H$2:$H$6414,"="&amp;data!$B1660,equity_bonds!$J$2:$J$6414,"="&amp;data!$G1660),"")</f>
        <v/>
      </c>
      <c r="S1660" s="16">
        <f>SUMIFS(equity_bonds!$E$2:$E$6414,equity_bonds!$H$2:$H$6414,"="&amp;data!$B1660,equity_bonds!$J$2:$J$6414,"="&amp;data!$G1660)</f>
        <v>0</v>
      </c>
      <c r="T1660" s="16">
        <f>SUMIFS(equity_bonds!$F$2:$F$6414,equity_bonds!$H$2:$H$6414,"="&amp;data!$B1660,equity_bonds!$J$2:$J$6414,"="&amp;data!$G1660)</f>
        <v>0</v>
      </c>
      <c r="U1660" s="16"/>
    </row>
    <row r="1661" spans="1:21" x14ac:dyDescent="0.25">
      <c r="A1661">
        <v>3155</v>
      </c>
      <c r="B1661">
        <v>2000</v>
      </c>
      <c r="C1661">
        <v>107</v>
      </c>
      <c r="D1661" t="s">
        <v>366</v>
      </c>
      <c r="E1661" t="s">
        <v>298</v>
      </c>
      <c r="F1661" t="s">
        <v>298</v>
      </c>
      <c r="G1661" t="str">
        <f t="shared" si="25"/>
        <v>Patton Boggs</v>
      </c>
      <c r="I1661" s="13">
        <f>COUNTIFS(IPO!$J$2:$J$5250,"="&amp;data!$G1661,IPO!$H$2:$H$5250,"="&amp;data!$B1661)</f>
        <v>1</v>
      </c>
      <c r="J1661" s="13">
        <f>SUMIFS(IPO!$B$2:$B$5250,IPO!$H$2:$H$5250,"="&amp;data!$B1661,IPO!$J$2:$J$5250,"="&amp;data!$G1661)</f>
        <v>174.4</v>
      </c>
      <c r="K1661" s="13">
        <f>IF(I1661=1,SUMIFS(IPO!$C$2:$C$5250,IPO!$H$2:$H$5250,"="&amp;data!$B1661,IPO!$J$2:$J$5250,"="&amp;data!$G1661),"")</f>
        <v>77</v>
      </c>
      <c r="L1661" s="13">
        <f>SUMIFS(IPO!$E$2:$E$5250,IPO!$H$2:$H$5250,"="&amp;data!$B1661,IPO!$J$2:$J$5250,"="&amp;data!$G1661)</f>
        <v>0.1</v>
      </c>
      <c r="M1661" s="13">
        <f>SUMIFS(IPO!$F$2:$F$5250,IPO!$H$2:$H$5250,"="&amp;data!$B1661,IPO!$J$2:$J$5250,"="&amp;data!$G1661)</f>
        <v>2</v>
      </c>
      <c r="N1661" s="13"/>
      <c r="P1661" s="16">
        <f>COUNTIFS(equity_bonds!$H$2:$H$6414,"="&amp;data!$B1661,equity_bonds!$J$2:$J$6414,"="&amp;data!$G1661)</f>
        <v>0</v>
      </c>
      <c r="Q1661" s="16">
        <f>SUMIFS(equity_bonds!$B$2:$B$6414,equity_bonds!$H$2:$H$6414,"="&amp;data!$B1661,equity_bonds!$J$2:$J$6414,"="&amp;data!$G1661)</f>
        <v>0</v>
      </c>
      <c r="R1661" s="16" t="str">
        <f>IF(P1661=1,SUMIFS(equity_bonds!$C$2:$C$6414,equity_bonds!$H$2:$H$6414,"="&amp;data!$B1661,equity_bonds!$J$2:$J$6414,"="&amp;data!$G1661),"")</f>
        <v/>
      </c>
      <c r="S1661" s="16">
        <f>SUMIFS(equity_bonds!$E$2:$E$6414,equity_bonds!$H$2:$H$6414,"="&amp;data!$B1661,equity_bonds!$J$2:$J$6414,"="&amp;data!$G1661)</f>
        <v>0</v>
      </c>
      <c r="T1661" s="16">
        <f>SUMIFS(equity_bonds!$F$2:$F$6414,equity_bonds!$H$2:$H$6414,"="&amp;data!$B1661,equity_bonds!$J$2:$J$6414,"="&amp;data!$G1661)</f>
        <v>0</v>
      </c>
      <c r="U1661" s="16"/>
    </row>
    <row r="1662" spans="1:21" x14ac:dyDescent="0.25">
      <c r="A1662">
        <v>3190</v>
      </c>
      <c r="B1662">
        <v>2000</v>
      </c>
      <c r="C1662">
        <v>31</v>
      </c>
      <c r="D1662" t="s">
        <v>94</v>
      </c>
      <c r="E1662" t="s">
        <v>98</v>
      </c>
      <c r="F1662" t="s">
        <v>2627</v>
      </c>
      <c r="G1662" t="str">
        <f t="shared" si="25"/>
        <v>Paul Hastings</v>
      </c>
      <c r="I1662" s="13">
        <v>2</v>
      </c>
      <c r="J1662" s="13">
        <v>7698.1</v>
      </c>
      <c r="K1662" s="13"/>
      <c r="L1662" s="13">
        <v>4.9000000000000004</v>
      </c>
      <c r="M1662" s="13">
        <v>3</v>
      </c>
      <c r="N1662" s="13"/>
      <c r="P1662" s="16">
        <f>COUNTIFS(equity_bonds!$H$2:$H$6414,"="&amp;data!$B1662,equity_bonds!$J$2:$J$6414,"="&amp;data!$G1662)</f>
        <v>1</v>
      </c>
      <c r="Q1662" s="16">
        <v>18572.099999999999</v>
      </c>
      <c r="R1662" s="16">
        <f>IF(P1662=1,SUMIFS(equity_bonds!$C$2:$C$6414,equity_bonds!$H$2:$H$6414,"="&amp;data!$B1662,equity_bonds!$J$2:$J$6414,"="&amp;data!$G1662),"")</f>
        <v>42</v>
      </c>
      <c r="S1662" s="16">
        <v>0.2</v>
      </c>
      <c r="T1662" s="16">
        <v>9</v>
      </c>
      <c r="U1662" s="16"/>
    </row>
    <row r="1663" spans="1:21" x14ac:dyDescent="0.25">
      <c r="A1663">
        <v>3217</v>
      </c>
      <c r="B1663">
        <v>2000</v>
      </c>
      <c r="C1663">
        <v>34</v>
      </c>
      <c r="D1663" t="s">
        <v>190</v>
      </c>
      <c r="E1663" t="s">
        <v>38</v>
      </c>
      <c r="F1663" t="s">
        <v>2601</v>
      </c>
      <c r="G1663" t="str">
        <f t="shared" si="25"/>
        <v>Paul Weiss</v>
      </c>
      <c r="I1663" s="13">
        <f>COUNTIFS(IPO!$J$2:$J$5250,"="&amp;data!$G1663,IPO!$H$2:$H$5250,"="&amp;data!$B1663)</f>
        <v>1</v>
      </c>
      <c r="J1663" s="13">
        <f>SUMIFS(IPO!$B$2:$B$5250,IPO!$H$2:$H$5250,"="&amp;data!$B1663,IPO!$J$2:$J$5250,"="&amp;data!$G1663)</f>
        <v>231</v>
      </c>
      <c r="K1663" s="13">
        <f>IF(I1663=1,SUMIFS(IPO!$C$2:$C$5250,IPO!$H$2:$H$5250,"="&amp;data!$B1663,IPO!$J$2:$J$5250,"="&amp;data!$G1663),"")</f>
        <v>63</v>
      </c>
      <c r="L1663" s="13">
        <f>SUMIFS(IPO!$E$2:$E$5250,IPO!$H$2:$H$5250,"="&amp;data!$B1663,IPO!$J$2:$J$5250,"="&amp;data!$G1663)</f>
        <v>0.2</v>
      </c>
      <c r="M1663" s="13">
        <f>SUMIFS(IPO!$F$2:$F$5250,IPO!$H$2:$H$5250,"="&amp;data!$B1663,IPO!$J$2:$J$5250,"="&amp;data!$G1663)</f>
        <v>1</v>
      </c>
      <c r="N1663" s="13"/>
      <c r="P1663" s="16">
        <f>COUNTIFS(equity_bonds!$H$2:$H$6414,"="&amp;data!$B1663,equity_bonds!$J$2:$J$6414,"="&amp;data!$G1663)</f>
        <v>1</v>
      </c>
      <c r="Q1663" s="16">
        <f>SUMIFS(equity_bonds!$B$2:$B$6414,equity_bonds!$H$2:$H$6414,"="&amp;data!$B1663,equity_bonds!$J$2:$J$6414,"="&amp;data!$G1663)</f>
        <v>8730.1</v>
      </c>
      <c r="R1663" s="16">
        <f>IF(P1663=1,SUMIFS(equity_bonds!$C$2:$C$6414,equity_bonds!$H$2:$H$6414,"="&amp;data!$B1663,equity_bonds!$J$2:$J$6414,"="&amp;data!$G1663),"")</f>
        <v>59</v>
      </c>
      <c r="S1663" s="16">
        <f>SUMIFS(equity_bonds!$E$2:$E$6414,equity_bonds!$H$2:$H$6414,"="&amp;data!$B1663,equity_bonds!$J$2:$J$6414,"="&amp;data!$G1663)</f>
        <v>0.1</v>
      </c>
      <c r="T1663" s="16">
        <f>SUMIFS(equity_bonds!$F$2:$F$6414,equity_bonds!$H$2:$H$6414,"="&amp;data!$B1663,equity_bonds!$J$2:$J$6414,"="&amp;data!$G1663)</f>
        <v>19</v>
      </c>
      <c r="U1663" s="16"/>
    </row>
    <row r="1664" spans="1:21" x14ac:dyDescent="0.25">
      <c r="A1664">
        <v>3232</v>
      </c>
      <c r="B1664">
        <v>2000</v>
      </c>
      <c r="C1664">
        <v>127</v>
      </c>
      <c r="D1664" t="s">
        <v>356</v>
      </c>
      <c r="E1664" t="s">
        <v>299</v>
      </c>
      <c r="F1664" t="s">
        <v>2719</v>
      </c>
      <c r="G1664" t="str">
        <f t="shared" si="25"/>
        <v>Pennie Edmonds</v>
      </c>
      <c r="I1664" s="13">
        <f>COUNTIFS(IPO!$J$2:$J$5250,"="&amp;data!$G1664,IPO!$H$2:$H$5250,"="&amp;data!$B1664)</f>
        <v>0</v>
      </c>
      <c r="J1664" s="13">
        <f>SUMIFS(IPO!$B$2:$B$5250,IPO!$H$2:$H$5250,"="&amp;data!$B1664,IPO!$J$2:$J$5250,"="&amp;data!$G1664)</f>
        <v>0</v>
      </c>
      <c r="K1664" s="13" t="str">
        <f>IF(I1664=1,SUMIFS(IPO!$C$2:$C$5250,IPO!$H$2:$H$5250,"="&amp;data!$B1664,IPO!$J$2:$J$5250,"="&amp;data!$G1664),"")</f>
        <v/>
      </c>
      <c r="L1664" s="13">
        <f>SUMIFS(IPO!$E$2:$E$5250,IPO!$H$2:$H$5250,"="&amp;data!$B1664,IPO!$J$2:$J$5250,"="&amp;data!$G1664)</f>
        <v>0</v>
      </c>
      <c r="M1664" s="13">
        <f>SUMIFS(IPO!$F$2:$F$5250,IPO!$H$2:$H$5250,"="&amp;data!$B1664,IPO!$J$2:$J$5250,"="&amp;data!$G1664)</f>
        <v>0</v>
      </c>
      <c r="N1664" s="13"/>
      <c r="P1664" s="16">
        <f>COUNTIFS(equity_bonds!$H$2:$H$6414,"="&amp;data!$B1664,equity_bonds!$J$2:$J$6414,"="&amp;data!$G1664)</f>
        <v>0</v>
      </c>
      <c r="Q1664" s="16">
        <f>SUMIFS(equity_bonds!$B$2:$B$6414,equity_bonds!$H$2:$H$6414,"="&amp;data!$B1664,equity_bonds!$J$2:$J$6414,"="&amp;data!$G1664)</f>
        <v>0</v>
      </c>
      <c r="R1664" s="16" t="str">
        <f>IF(P1664=1,SUMIFS(equity_bonds!$C$2:$C$6414,equity_bonds!$H$2:$H$6414,"="&amp;data!$B1664,equity_bonds!$J$2:$J$6414,"="&amp;data!$G1664),"")</f>
        <v/>
      </c>
      <c r="S1664" s="16">
        <f>SUMIFS(equity_bonds!$E$2:$E$6414,equity_bonds!$H$2:$H$6414,"="&amp;data!$B1664,equity_bonds!$J$2:$J$6414,"="&amp;data!$G1664)</f>
        <v>0</v>
      </c>
      <c r="T1664" s="16">
        <f>SUMIFS(equity_bonds!$F$2:$F$6414,equity_bonds!$H$2:$H$6414,"="&amp;data!$B1664,equity_bonds!$J$2:$J$6414,"="&amp;data!$G1664)</f>
        <v>0</v>
      </c>
      <c r="U1664" s="16"/>
    </row>
    <row r="1665" spans="1:21" x14ac:dyDescent="0.25">
      <c r="A1665">
        <v>3251</v>
      </c>
      <c r="B1665">
        <v>2000</v>
      </c>
      <c r="C1665">
        <v>99</v>
      </c>
      <c r="D1665" t="s">
        <v>195</v>
      </c>
      <c r="E1665" t="s">
        <v>100</v>
      </c>
      <c r="F1665" t="s">
        <v>100</v>
      </c>
      <c r="G1665" t="str">
        <f t="shared" si="25"/>
        <v>Pepper Hamilton</v>
      </c>
      <c r="I1665" s="13">
        <f>COUNTIFS(IPO!$J$2:$J$5250,"="&amp;data!$G1665,IPO!$H$2:$H$5250,"="&amp;data!$B1665)</f>
        <v>2</v>
      </c>
      <c r="J1665" s="13">
        <f>SUMIFS(IPO!$B$2:$B$5250,IPO!$H$2:$H$5250,"="&amp;data!$B1665,IPO!$J$2:$J$5250,"="&amp;data!$G1665)</f>
        <v>138.1</v>
      </c>
      <c r="K1665" s="13" t="str">
        <f>IF(I1665=1,SUMIFS(IPO!$C$2:$C$5250,IPO!$H$2:$H$5250,"="&amp;data!$B1665,IPO!$J$2:$J$5250,"="&amp;data!$G1665),"")</f>
        <v/>
      </c>
      <c r="L1665" s="13">
        <f>SUMIFS(IPO!$E$2:$E$5250,IPO!$H$2:$H$5250,"="&amp;data!$B1665,IPO!$J$2:$J$5250,"="&amp;data!$G1665)</f>
        <v>0.1</v>
      </c>
      <c r="M1665" s="13">
        <f>SUMIFS(IPO!$F$2:$F$5250,IPO!$H$2:$H$5250,"="&amp;data!$B1665,IPO!$J$2:$J$5250,"="&amp;data!$G1665)</f>
        <v>3</v>
      </c>
      <c r="N1665" s="13"/>
      <c r="P1665" s="16">
        <f>COUNTIFS(equity_bonds!$H$2:$H$6414,"="&amp;data!$B1665,equity_bonds!$J$2:$J$6414,"="&amp;data!$G1665)</f>
        <v>1</v>
      </c>
      <c r="Q1665" s="16">
        <f>SUMIFS(equity_bonds!$B$2:$B$6414,equity_bonds!$H$2:$H$6414,"="&amp;data!$B1665,equity_bonds!$J$2:$J$6414,"="&amp;data!$G1665)</f>
        <v>784.5</v>
      </c>
      <c r="R1665" s="16">
        <f>IF(P1665=1,SUMIFS(equity_bonds!$C$2:$C$6414,equity_bonds!$H$2:$H$6414,"="&amp;data!$B1665,equity_bonds!$J$2:$J$6414,"="&amp;data!$G1665),"")</f>
        <v>183</v>
      </c>
      <c r="S1665" s="16">
        <f>SUMIFS(equity_bonds!$E$2:$E$6414,equity_bonds!$H$2:$H$6414,"="&amp;data!$B1665,equity_bonds!$J$2:$J$6414,"="&amp;data!$G1665)</f>
        <v>0</v>
      </c>
      <c r="T1665" s="16">
        <f>SUMIFS(equity_bonds!$F$2:$F$6414,equity_bonds!$H$2:$H$6414,"="&amp;data!$B1665,equity_bonds!$J$2:$J$6414,"="&amp;data!$G1665)</f>
        <v>4</v>
      </c>
      <c r="U1665" s="16"/>
    </row>
    <row r="1666" spans="1:21" x14ac:dyDescent="0.25">
      <c r="A1666">
        <v>3280</v>
      </c>
      <c r="B1666">
        <v>2000</v>
      </c>
      <c r="C1666">
        <v>77</v>
      </c>
      <c r="D1666" t="s">
        <v>203</v>
      </c>
      <c r="E1666" t="s">
        <v>157</v>
      </c>
      <c r="F1666" t="s">
        <v>157</v>
      </c>
      <c r="G1666" t="str">
        <f t="shared" si="25"/>
        <v>Perkins Coie</v>
      </c>
      <c r="I1666" s="13">
        <f>COUNTIFS(IPO!$J$2:$J$5250,"="&amp;data!$G1666,IPO!$H$2:$H$5250,"="&amp;data!$B1666)</f>
        <v>1</v>
      </c>
      <c r="J1666" s="13">
        <f>SUMIFS(IPO!$B$2:$B$5250,IPO!$H$2:$H$5250,"="&amp;data!$B1666,IPO!$J$2:$J$5250,"="&amp;data!$G1666)</f>
        <v>272.10000000000002</v>
      </c>
      <c r="K1666" s="13">
        <f>IF(I1666=1,SUMIFS(IPO!$C$2:$C$5250,IPO!$H$2:$H$5250,"="&amp;data!$B1666,IPO!$J$2:$J$5250,"="&amp;data!$G1666),"")</f>
        <v>59</v>
      </c>
      <c r="L1666" s="13">
        <f>SUMIFS(IPO!$E$2:$E$5250,IPO!$H$2:$H$5250,"="&amp;data!$B1666,IPO!$J$2:$J$5250,"="&amp;data!$G1666)</f>
        <v>0.2</v>
      </c>
      <c r="M1666" s="13">
        <f>SUMIFS(IPO!$F$2:$F$5250,IPO!$H$2:$H$5250,"="&amp;data!$B1666,IPO!$J$2:$J$5250,"="&amp;data!$G1666)</f>
        <v>6</v>
      </c>
      <c r="N1666" s="13"/>
      <c r="P1666" s="16">
        <f>COUNTIFS(equity_bonds!$H$2:$H$6414,"="&amp;data!$B1666,equity_bonds!$J$2:$J$6414,"="&amp;data!$G1666)</f>
        <v>1</v>
      </c>
      <c r="Q1666" s="16">
        <f>SUMIFS(equity_bonds!$B$2:$B$6414,equity_bonds!$H$2:$H$6414,"="&amp;data!$B1666,equity_bonds!$J$2:$J$6414,"="&amp;data!$G1666)</f>
        <v>4005</v>
      </c>
      <c r="R1666" s="16">
        <f>IF(P1666=1,SUMIFS(equity_bonds!$C$2:$C$6414,equity_bonds!$H$2:$H$6414,"="&amp;data!$B1666,equity_bonds!$J$2:$J$6414,"="&amp;data!$G1666),"")</f>
        <v>93</v>
      </c>
      <c r="S1666" s="16">
        <f>SUMIFS(equity_bonds!$E$2:$E$6414,equity_bonds!$H$2:$H$6414,"="&amp;data!$B1666,equity_bonds!$J$2:$J$6414,"="&amp;data!$G1666)</f>
        <v>0</v>
      </c>
      <c r="T1666" s="16">
        <f>SUMIFS(equity_bonds!$F$2:$F$6414,equity_bonds!$H$2:$H$6414,"="&amp;data!$B1666,equity_bonds!$J$2:$J$6414,"="&amp;data!$G1666)</f>
        <v>45</v>
      </c>
      <c r="U1666" s="16"/>
    </row>
    <row r="1667" spans="1:21" x14ac:dyDescent="0.25">
      <c r="A1667">
        <v>3319</v>
      </c>
      <c r="B1667">
        <v>2000</v>
      </c>
      <c r="C1667">
        <v>46</v>
      </c>
      <c r="D1667" t="s">
        <v>185</v>
      </c>
      <c r="E1667" t="s">
        <v>39</v>
      </c>
      <c r="F1667" t="s">
        <v>2602</v>
      </c>
      <c r="G1667" t="str">
        <f t="shared" si="25"/>
        <v>Pillsbury Madison</v>
      </c>
      <c r="I1667" s="13">
        <f>COUNTIFS(IPO!$J$2:$J$5250,"="&amp;data!$G1667,IPO!$H$2:$H$5250,"="&amp;data!$B1667)</f>
        <v>1</v>
      </c>
      <c r="J1667" s="13">
        <f>SUMIFS(IPO!$B$2:$B$5250,IPO!$H$2:$H$5250,"="&amp;data!$B1667,IPO!$J$2:$J$5250,"="&amp;data!$G1667)</f>
        <v>241.2</v>
      </c>
      <c r="K1667" s="13">
        <f>IF(I1667=1,SUMIFS(IPO!$C$2:$C$5250,IPO!$H$2:$H$5250,"="&amp;data!$B1667,IPO!$J$2:$J$5250,"="&amp;data!$G1667),"")</f>
        <v>61</v>
      </c>
      <c r="L1667" s="13">
        <f>SUMIFS(IPO!$E$2:$E$5250,IPO!$H$2:$H$5250,"="&amp;data!$B1667,IPO!$J$2:$J$5250,"="&amp;data!$G1667)</f>
        <v>0.2</v>
      </c>
      <c r="M1667" s="13">
        <f>SUMIFS(IPO!$F$2:$F$5250,IPO!$H$2:$H$5250,"="&amp;data!$B1667,IPO!$J$2:$J$5250,"="&amp;data!$G1667)</f>
        <v>3</v>
      </c>
      <c r="N1667" s="13"/>
      <c r="P1667" s="16">
        <f>COUNTIFS(equity_bonds!$H$2:$H$6414,"="&amp;data!$B1667,equity_bonds!$J$2:$J$6414,"="&amp;data!$G1667)</f>
        <v>1</v>
      </c>
      <c r="Q1667" s="16">
        <f>SUMIFS(equity_bonds!$B$2:$B$6414,equity_bonds!$H$2:$H$6414,"="&amp;data!$B1667,equity_bonds!$J$2:$J$6414,"="&amp;data!$G1667)</f>
        <v>4971.6000000000004</v>
      </c>
      <c r="R1667" s="16">
        <f>IF(P1667=1,SUMIFS(equity_bonds!$C$2:$C$6414,equity_bonds!$H$2:$H$6414,"="&amp;data!$B1667,equity_bonds!$J$2:$J$6414,"="&amp;data!$G1667),"")</f>
        <v>82</v>
      </c>
      <c r="S1667" s="16">
        <f>SUMIFS(equity_bonds!$E$2:$E$6414,equity_bonds!$H$2:$H$6414,"="&amp;data!$B1667,equity_bonds!$J$2:$J$6414,"="&amp;data!$G1667)</f>
        <v>0</v>
      </c>
      <c r="T1667" s="16">
        <f>SUMIFS(equity_bonds!$F$2:$F$6414,equity_bonds!$H$2:$H$6414,"="&amp;data!$B1667,equity_bonds!$J$2:$J$6414,"="&amp;data!$G1667)</f>
        <v>9</v>
      </c>
      <c r="U1667" s="16"/>
    </row>
    <row r="1668" spans="1:21" x14ac:dyDescent="0.25">
      <c r="A1668">
        <v>3344</v>
      </c>
      <c r="B1668">
        <v>2000</v>
      </c>
      <c r="C1668">
        <v>33</v>
      </c>
      <c r="D1668" t="s">
        <v>5</v>
      </c>
      <c r="E1668" t="s">
        <v>386</v>
      </c>
      <c r="F1668" t="s">
        <v>2745</v>
      </c>
      <c r="G1668" t="str">
        <f t="shared" ref="G1668:G1731" si="26">TRIM(LEFT(SUBSTITUTE(F1668," ",REPT(" ",100)),200))</f>
        <v>Piper Marbury</v>
      </c>
      <c r="I1668" s="13">
        <f>COUNTIFS(IPO!$J$2:$J$5250,"="&amp;data!$G1668,IPO!$H$2:$H$5250,"="&amp;data!$B1668)</f>
        <v>1</v>
      </c>
      <c r="J1668" s="13">
        <f>SUMIFS(IPO!$B$2:$B$5250,IPO!$H$2:$H$5250,"="&amp;data!$B1668,IPO!$J$2:$J$5250,"="&amp;data!$G1668)</f>
        <v>172.8</v>
      </c>
      <c r="K1668" s="13">
        <f>IF(I1668=1,SUMIFS(IPO!$C$2:$C$5250,IPO!$H$2:$H$5250,"="&amp;data!$B1668,IPO!$J$2:$J$5250,"="&amp;data!$G1668),"")</f>
        <v>78</v>
      </c>
      <c r="L1668" s="13">
        <f>SUMIFS(IPO!$E$2:$E$5250,IPO!$H$2:$H$5250,"="&amp;data!$B1668,IPO!$J$2:$J$5250,"="&amp;data!$G1668)</f>
        <v>0.1</v>
      </c>
      <c r="M1668" s="13">
        <f>SUMIFS(IPO!$F$2:$F$5250,IPO!$H$2:$H$5250,"="&amp;data!$B1668,IPO!$J$2:$J$5250,"="&amp;data!$G1668)</f>
        <v>4</v>
      </c>
      <c r="N1668" s="13"/>
      <c r="P1668" s="16">
        <f>COUNTIFS(equity_bonds!$H$2:$H$6414,"="&amp;data!$B1668,equity_bonds!$J$2:$J$6414,"="&amp;data!$G1668)</f>
        <v>0</v>
      </c>
      <c r="Q1668" s="16">
        <f>SUMIFS(equity_bonds!$B$2:$B$6414,equity_bonds!$H$2:$H$6414,"="&amp;data!$B1668,equity_bonds!$J$2:$J$6414,"="&amp;data!$G1668)</f>
        <v>0</v>
      </c>
      <c r="R1668" s="16" t="str">
        <f>IF(P1668=1,SUMIFS(equity_bonds!$C$2:$C$6414,equity_bonds!$H$2:$H$6414,"="&amp;data!$B1668,equity_bonds!$J$2:$J$6414,"="&amp;data!$G1668),"")</f>
        <v/>
      </c>
      <c r="S1668" s="16">
        <f>SUMIFS(equity_bonds!$E$2:$E$6414,equity_bonds!$H$2:$H$6414,"="&amp;data!$B1668,equity_bonds!$J$2:$J$6414,"="&amp;data!$G1668)</f>
        <v>0</v>
      </c>
      <c r="T1668" s="16">
        <f>SUMIFS(equity_bonds!$F$2:$F$6414,equity_bonds!$H$2:$H$6414,"="&amp;data!$B1668,equity_bonds!$J$2:$J$6414,"="&amp;data!$G1668)</f>
        <v>0</v>
      </c>
      <c r="U1668" s="16"/>
    </row>
    <row r="1669" spans="1:21" x14ac:dyDescent="0.25">
      <c r="A1669">
        <v>3360</v>
      </c>
      <c r="B1669">
        <v>2000</v>
      </c>
      <c r="C1669">
        <v>160</v>
      </c>
      <c r="D1669" t="s">
        <v>387</v>
      </c>
      <c r="E1669" t="s">
        <v>300</v>
      </c>
      <c r="F1669" t="s">
        <v>2720</v>
      </c>
      <c r="G1669" t="str">
        <f t="shared" si="26"/>
        <v>Porter Wright</v>
      </c>
      <c r="I1669" s="13">
        <f>COUNTIFS(IPO!$J$2:$J$5250,"="&amp;data!$G1669,IPO!$H$2:$H$5250,"="&amp;data!$B1669)</f>
        <v>0</v>
      </c>
      <c r="J1669" s="13">
        <f>SUMIFS(IPO!$B$2:$B$5250,IPO!$H$2:$H$5250,"="&amp;data!$B1669,IPO!$J$2:$J$5250,"="&amp;data!$G1669)</f>
        <v>0</v>
      </c>
      <c r="K1669" s="13" t="str">
        <f>IF(I1669=1,SUMIFS(IPO!$C$2:$C$5250,IPO!$H$2:$H$5250,"="&amp;data!$B1669,IPO!$J$2:$J$5250,"="&amp;data!$G1669),"")</f>
        <v/>
      </c>
      <c r="L1669" s="13">
        <f>SUMIFS(IPO!$E$2:$E$5250,IPO!$H$2:$H$5250,"="&amp;data!$B1669,IPO!$J$2:$J$5250,"="&amp;data!$G1669)</f>
        <v>0</v>
      </c>
      <c r="M1669" s="13">
        <f>SUMIFS(IPO!$F$2:$F$5250,IPO!$H$2:$H$5250,"="&amp;data!$B1669,IPO!$J$2:$J$5250,"="&amp;data!$G1669)</f>
        <v>0</v>
      </c>
      <c r="N1669" s="13"/>
      <c r="P1669" s="16">
        <f>COUNTIFS(equity_bonds!$H$2:$H$6414,"="&amp;data!$B1669,equity_bonds!$J$2:$J$6414,"="&amp;data!$G1669)</f>
        <v>0</v>
      </c>
      <c r="Q1669" s="16">
        <f>SUMIFS(equity_bonds!$B$2:$B$6414,equity_bonds!$H$2:$H$6414,"="&amp;data!$B1669,equity_bonds!$J$2:$J$6414,"="&amp;data!$G1669)</f>
        <v>0</v>
      </c>
      <c r="R1669" s="16" t="str">
        <f>IF(P1669=1,SUMIFS(equity_bonds!$C$2:$C$6414,equity_bonds!$H$2:$H$6414,"="&amp;data!$B1669,equity_bonds!$J$2:$J$6414,"="&amp;data!$G1669),"")</f>
        <v/>
      </c>
      <c r="S1669" s="16">
        <f>SUMIFS(equity_bonds!$E$2:$E$6414,equity_bonds!$H$2:$H$6414,"="&amp;data!$B1669,equity_bonds!$J$2:$J$6414,"="&amp;data!$G1669)</f>
        <v>0</v>
      </c>
      <c r="T1669" s="16">
        <f>SUMIFS(equity_bonds!$F$2:$F$6414,equity_bonds!$H$2:$H$6414,"="&amp;data!$B1669,equity_bonds!$J$2:$J$6414,"="&amp;data!$G1669)</f>
        <v>0</v>
      </c>
      <c r="U1669" s="16"/>
    </row>
    <row r="1670" spans="1:21" x14ac:dyDescent="0.25">
      <c r="A1670">
        <v>3381</v>
      </c>
      <c r="B1670">
        <v>2000</v>
      </c>
      <c r="C1670">
        <v>129</v>
      </c>
      <c r="D1670" t="s">
        <v>388</v>
      </c>
      <c r="E1670" t="s">
        <v>301</v>
      </c>
      <c r="F1670" t="s">
        <v>2721</v>
      </c>
      <c r="G1670" t="str">
        <f t="shared" si="26"/>
        <v>Powell Goldstein</v>
      </c>
      <c r="I1670" s="13">
        <f>COUNTIFS(IPO!$J$2:$J$5250,"="&amp;data!$G1670,IPO!$H$2:$H$5250,"="&amp;data!$B1670)</f>
        <v>0</v>
      </c>
      <c r="J1670" s="13">
        <f>SUMIFS(IPO!$B$2:$B$5250,IPO!$H$2:$H$5250,"="&amp;data!$B1670,IPO!$J$2:$J$5250,"="&amp;data!$G1670)</f>
        <v>0</v>
      </c>
      <c r="K1670" s="13" t="str">
        <f>IF(I1670=1,SUMIFS(IPO!$C$2:$C$5250,IPO!$H$2:$H$5250,"="&amp;data!$B1670,IPO!$J$2:$J$5250,"="&amp;data!$G1670),"")</f>
        <v/>
      </c>
      <c r="L1670" s="13">
        <f>SUMIFS(IPO!$E$2:$E$5250,IPO!$H$2:$H$5250,"="&amp;data!$B1670,IPO!$J$2:$J$5250,"="&amp;data!$G1670)</f>
        <v>0</v>
      </c>
      <c r="M1670" s="13">
        <f>SUMIFS(IPO!$F$2:$F$5250,IPO!$H$2:$H$5250,"="&amp;data!$B1670,IPO!$J$2:$J$5250,"="&amp;data!$G1670)</f>
        <v>0</v>
      </c>
      <c r="N1670" s="13"/>
      <c r="P1670" s="16">
        <f>COUNTIFS(equity_bonds!$H$2:$H$6414,"="&amp;data!$B1670,equity_bonds!$J$2:$J$6414,"="&amp;data!$G1670)</f>
        <v>0</v>
      </c>
      <c r="Q1670" s="16">
        <f>SUMIFS(equity_bonds!$B$2:$B$6414,equity_bonds!$H$2:$H$6414,"="&amp;data!$B1670,equity_bonds!$J$2:$J$6414,"="&amp;data!$G1670)</f>
        <v>0</v>
      </c>
      <c r="R1670" s="16" t="str">
        <f>IF(P1670=1,SUMIFS(equity_bonds!$C$2:$C$6414,equity_bonds!$H$2:$H$6414,"="&amp;data!$B1670,equity_bonds!$J$2:$J$6414,"="&amp;data!$G1670),"")</f>
        <v/>
      </c>
      <c r="S1670" s="16">
        <f>SUMIFS(equity_bonds!$E$2:$E$6414,equity_bonds!$H$2:$H$6414,"="&amp;data!$B1670,equity_bonds!$J$2:$J$6414,"="&amp;data!$G1670)</f>
        <v>0</v>
      </c>
      <c r="T1670" s="16">
        <f>SUMIFS(equity_bonds!$F$2:$F$6414,equity_bonds!$H$2:$H$6414,"="&amp;data!$B1670,equity_bonds!$J$2:$J$6414,"="&amp;data!$G1670)</f>
        <v>0</v>
      </c>
      <c r="U1670" s="16"/>
    </row>
    <row r="1671" spans="1:21" x14ac:dyDescent="0.25">
      <c r="A1671">
        <v>3387</v>
      </c>
      <c r="B1671">
        <v>2000</v>
      </c>
      <c r="C1671">
        <v>103</v>
      </c>
      <c r="D1671" t="s">
        <v>367</v>
      </c>
      <c r="E1671" t="s">
        <v>302</v>
      </c>
      <c r="F1671" t="s">
        <v>2722</v>
      </c>
      <c r="G1671" t="str">
        <f t="shared" si="26"/>
        <v>Preston Gates</v>
      </c>
      <c r="I1671" s="13">
        <f>COUNTIFS(IPO!$J$2:$J$5250,"="&amp;data!$G1671,IPO!$H$2:$H$5250,"="&amp;data!$B1671)</f>
        <v>1</v>
      </c>
      <c r="J1671" s="13">
        <f>SUMIFS(IPO!$B$2:$B$5250,IPO!$H$2:$H$5250,"="&amp;data!$B1671,IPO!$J$2:$J$5250,"="&amp;data!$G1671)</f>
        <v>167.4</v>
      </c>
      <c r="K1671" s="13">
        <f>IF(I1671=1,SUMIFS(IPO!$C$2:$C$5250,IPO!$H$2:$H$5250,"="&amp;data!$B1671,IPO!$J$2:$J$5250,"="&amp;data!$G1671),"")</f>
        <v>79</v>
      </c>
      <c r="L1671" s="13">
        <f>SUMIFS(IPO!$E$2:$E$5250,IPO!$H$2:$H$5250,"="&amp;data!$B1671,IPO!$J$2:$J$5250,"="&amp;data!$G1671)</f>
        <v>0.1</v>
      </c>
      <c r="M1671" s="13">
        <f>SUMIFS(IPO!$F$2:$F$5250,IPO!$H$2:$H$5250,"="&amp;data!$B1671,IPO!$J$2:$J$5250,"="&amp;data!$G1671)</f>
        <v>1</v>
      </c>
      <c r="N1671" s="13"/>
      <c r="P1671" s="16">
        <f>COUNTIFS(equity_bonds!$H$2:$H$6414,"="&amp;data!$B1671,equity_bonds!$J$2:$J$6414,"="&amp;data!$G1671)</f>
        <v>0</v>
      </c>
      <c r="Q1671" s="16">
        <f>SUMIFS(equity_bonds!$B$2:$B$6414,equity_bonds!$H$2:$H$6414,"="&amp;data!$B1671,equity_bonds!$J$2:$J$6414,"="&amp;data!$G1671)</f>
        <v>0</v>
      </c>
      <c r="R1671" s="16" t="str">
        <f>IF(P1671=1,SUMIFS(equity_bonds!$C$2:$C$6414,equity_bonds!$H$2:$H$6414,"="&amp;data!$B1671,equity_bonds!$J$2:$J$6414,"="&amp;data!$G1671),"")</f>
        <v/>
      </c>
      <c r="S1671" s="16">
        <f>SUMIFS(equity_bonds!$E$2:$E$6414,equity_bonds!$H$2:$H$6414,"="&amp;data!$B1671,equity_bonds!$J$2:$J$6414,"="&amp;data!$G1671)</f>
        <v>0</v>
      </c>
      <c r="T1671" s="16">
        <f>SUMIFS(equity_bonds!$F$2:$F$6414,equity_bonds!$H$2:$H$6414,"="&amp;data!$B1671,equity_bonds!$J$2:$J$6414,"="&amp;data!$G1671)</f>
        <v>0</v>
      </c>
      <c r="U1671" s="16"/>
    </row>
    <row r="1672" spans="1:21" x14ac:dyDescent="0.25">
      <c r="A1672">
        <v>3410</v>
      </c>
      <c r="B1672">
        <v>2000</v>
      </c>
      <c r="C1672">
        <v>48</v>
      </c>
      <c r="D1672" t="s">
        <v>63</v>
      </c>
      <c r="E1672" t="s">
        <v>40</v>
      </c>
      <c r="F1672" t="s">
        <v>40</v>
      </c>
      <c r="G1672" t="str">
        <f t="shared" si="26"/>
        <v>Proskauer Rose</v>
      </c>
      <c r="I1672" s="13">
        <f>COUNTIFS(IPO!$J$2:$J$5250,"="&amp;data!$G1672,IPO!$H$2:$H$5250,"="&amp;data!$B1672)</f>
        <v>2</v>
      </c>
      <c r="J1672" s="13">
        <f>SUMIFS(IPO!$B$2:$B$5250,IPO!$H$2:$H$5250,"="&amp;data!$B1672,IPO!$J$2:$J$5250,"="&amp;data!$G1672)</f>
        <v>212.6</v>
      </c>
      <c r="K1672" s="13" t="str">
        <f>IF(I1672=1,SUMIFS(IPO!$C$2:$C$5250,IPO!$H$2:$H$5250,"="&amp;data!$B1672,IPO!$J$2:$J$5250,"="&amp;data!$G1672),"")</f>
        <v/>
      </c>
      <c r="L1672" s="13">
        <f>SUMIFS(IPO!$E$2:$E$5250,IPO!$H$2:$H$5250,"="&amp;data!$B1672,IPO!$J$2:$J$5250,"="&amp;data!$G1672)</f>
        <v>0.2</v>
      </c>
      <c r="M1672" s="13">
        <f>SUMIFS(IPO!$F$2:$F$5250,IPO!$H$2:$H$5250,"="&amp;data!$B1672,IPO!$J$2:$J$5250,"="&amp;data!$G1672)</f>
        <v>2</v>
      </c>
      <c r="N1672" s="13"/>
      <c r="P1672" s="16">
        <f>COUNTIFS(equity_bonds!$H$2:$H$6414,"="&amp;data!$B1672,equity_bonds!$J$2:$J$6414,"="&amp;data!$G1672)</f>
        <v>0</v>
      </c>
      <c r="Q1672" s="16">
        <f>SUMIFS(equity_bonds!$B$2:$B$6414,equity_bonds!$H$2:$H$6414,"="&amp;data!$B1672,equity_bonds!$J$2:$J$6414,"="&amp;data!$G1672)</f>
        <v>0</v>
      </c>
      <c r="R1672" s="16" t="str">
        <f>IF(P1672=1,SUMIFS(equity_bonds!$C$2:$C$6414,equity_bonds!$H$2:$H$6414,"="&amp;data!$B1672,equity_bonds!$J$2:$J$6414,"="&amp;data!$G1672),"")</f>
        <v/>
      </c>
      <c r="S1672" s="16">
        <f>SUMIFS(equity_bonds!$E$2:$E$6414,equity_bonds!$H$2:$H$6414,"="&amp;data!$B1672,equity_bonds!$J$2:$J$6414,"="&amp;data!$G1672)</f>
        <v>0</v>
      </c>
      <c r="T1672" s="16">
        <f>SUMIFS(equity_bonds!$F$2:$F$6414,equity_bonds!$H$2:$H$6414,"="&amp;data!$B1672,equity_bonds!$J$2:$J$6414,"="&amp;data!$G1672)</f>
        <v>0</v>
      </c>
      <c r="U1672" s="16"/>
    </row>
    <row r="1673" spans="1:21" x14ac:dyDescent="0.25">
      <c r="A1673">
        <v>3427</v>
      </c>
      <c r="B1673">
        <v>2000</v>
      </c>
      <c r="C1673">
        <v>124</v>
      </c>
      <c r="D1673" t="s">
        <v>389</v>
      </c>
      <c r="E1673" t="s">
        <v>303</v>
      </c>
      <c r="F1673" t="s">
        <v>2723</v>
      </c>
      <c r="G1673" t="str">
        <f t="shared" si="26"/>
        <v>Quarles Brady</v>
      </c>
      <c r="I1673" s="13">
        <f>COUNTIFS(IPO!$J$2:$J$5250,"="&amp;data!$G1673,IPO!$H$2:$H$5250,"="&amp;data!$B1673)</f>
        <v>0</v>
      </c>
      <c r="J1673" s="13">
        <f>SUMIFS(IPO!$B$2:$B$5250,IPO!$H$2:$H$5250,"="&amp;data!$B1673,IPO!$J$2:$J$5250,"="&amp;data!$G1673)</f>
        <v>0</v>
      </c>
      <c r="K1673" s="13" t="str">
        <f>IF(I1673=1,SUMIFS(IPO!$C$2:$C$5250,IPO!$H$2:$H$5250,"="&amp;data!$B1673,IPO!$J$2:$J$5250,"="&amp;data!$G1673),"")</f>
        <v/>
      </c>
      <c r="L1673" s="13">
        <f>SUMIFS(IPO!$E$2:$E$5250,IPO!$H$2:$H$5250,"="&amp;data!$B1673,IPO!$J$2:$J$5250,"="&amp;data!$G1673)</f>
        <v>0</v>
      </c>
      <c r="M1673" s="13">
        <f>SUMIFS(IPO!$F$2:$F$5250,IPO!$H$2:$H$5250,"="&amp;data!$B1673,IPO!$J$2:$J$5250,"="&amp;data!$G1673)</f>
        <v>0</v>
      </c>
      <c r="N1673" s="13"/>
      <c r="P1673" s="16">
        <f>COUNTIFS(equity_bonds!$H$2:$H$6414,"="&amp;data!$B1673,equity_bonds!$J$2:$J$6414,"="&amp;data!$G1673)</f>
        <v>1</v>
      </c>
      <c r="Q1673" s="16">
        <f>SUMIFS(equity_bonds!$B$2:$B$6414,equity_bonds!$H$2:$H$6414,"="&amp;data!$B1673,equity_bonds!$J$2:$J$6414,"="&amp;data!$G1673)</f>
        <v>859.6</v>
      </c>
      <c r="R1673" s="16">
        <f>IF(P1673=1,SUMIFS(equity_bonds!$C$2:$C$6414,equity_bonds!$H$2:$H$6414,"="&amp;data!$B1673,equity_bonds!$J$2:$J$6414,"="&amp;data!$G1673),"")</f>
        <v>178</v>
      </c>
      <c r="S1673" s="16">
        <f>SUMIFS(equity_bonds!$E$2:$E$6414,equity_bonds!$H$2:$H$6414,"="&amp;data!$B1673,equity_bonds!$J$2:$J$6414,"="&amp;data!$G1673)</f>
        <v>0</v>
      </c>
      <c r="T1673" s="16">
        <f>SUMIFS(equity_bonds!$F$2:$F$6414,equity_bonds!$H$2:$H$6414,"="&amp;data!$B1673,equity_bonds!$J$2:$J$6414,"="&amp;data!$G1673)</f>
        <v>5</v>
      </c>
      <c r="U1673" s="16"/>
    </row>
    <row r="1674" spans="1:21" x14ac:dyDescent="0.25">
      <c r="A1674">
        <v>3471</v>
      </c>
      <c r="B1674">
        <v>2000</v>
      </c>
      <c r="C1674">
        <v>79</v>
      </c>
      <c r="D1674" t="s">
        <v>222</v>
      </c>
      <c r="E1674" t="s">
        <v>41</v>
      </c>
      <c r="F1674" t="s">
        <v>41</v>
      </c>
      <c r="G1674" t="str">
        <f t="shared" si="26"/>
        <v>Reed Smith</v>
      </c>
      <c r="I1674" s="13">
        <f>COUNTIFS(IPO!$J$2:$J$5250,"="&amp;data!$G1674,IPO!$H$2:$H$5250,"="&amp;data!$B1674)</f>
        <v>1</v>
      </c>
      <c r="J1674" s="13">
        <f>SUMIFS(IPO!$B$2:$B$5250,IPO!$H$2:$H$5250,"="&amp;data!$B1674,IPO!$J$2:$J$5250,"="&amp;data!$G1674)</f>
        <v>50.1</v>
      </c>
      <c r="K1674" s="13">
        <f>IF(I1674=1,SUMIFS(IPO!$C$2:$C$5250,IPO!$H$2:$H$5250,"="&amp;data!$B1674,IPO!$J$2:$J$5250,"="&amp;data!$G1674),"")</f>
        <v>148</v>
      </c>
      <c r="L1674" s="13">
        <f>SUMIFS(IPO!$E$2:$E$5250,IPO!$H$2:$H$5250,"="&amp;data!$B1674,IPO!$J$2:$J$5250,"="&amp;data!$G1674)</f>
        <v>0</v>
      </c>
      <c r="M1674" s="13">
        <f>SUMIFS(IPO!$F$2:$F$5250,IPO!$H$2:$H$5250,"="&amp;data!$B1674,IPO!$J$2:$J$5250,"="&amp;data!$G1674)</f>
        <v>1</v>
      </c>
      <c r="N1674" s="13"/>
      <c r="P1674" s="16">
        <f>COUNTIFS(equity_bonds!$H$2:$H$6414,"="&amp;data!$B1674,equity_bonds!$J$2:$J$6414,"="&amp;data!$G1674)</f>
        <v>1</v>
      </c>
      <c r="Q1674" s="16">
        <f>SUMIFS(equity_bonds!$B$2:$B$6414,equity_bonds!$H$2:$H$6414,"="&amp;data!$B1674,equity_bonds!$J$2:$J$6414,"="&amp;data!$G1674)</f>
        <v>2550.1</v>
      </c>
      <c r="R1674" s="16">
        <f>IF(P1674=1,SUMIFS(equity_bonds!$C$2:$C$6414,equity_bonds!$H$2:$H$6414,"="&amp;data!$B1674,equity_bonds!$J$2:$J$6414,"="&amp;data!$G1674),"")</f>
        <v>117</v>
      </c>
      <c r="S1674" s="16">
        <f>SUMIFS(equity_bonds!$E$2:$E$6414,equity_bonds!$H$2:$H$6414,"="&amp;data!$B1674,equity_bonds!$J$2:$J$6414,"="&amp;data!$G1674)</f>
        <v>0</v>
      </c>
      <c r="T1674" s="16">
        <f>SUMIFS(equity_bonds!$F$2:$F$6414,equity_bonds!$H$2:$H$6414,"="&amp;data!$B1674,equity_bonds!$J$2:$J$6414,"="&amp;data!$G1674)</f>
        <v>2</v>
      </c>
      <c r="U1674" s="16"/>
    </row>
    <row r="1675" spans="1:21" x14ac:dyDescent="0.25">
      <c r="A1675">
        <v>3490</v>
      </c>
      <c r="B1675">
        <v>2000</v>
      </c>
      <c r="C1675">
        <v>32</v>
      </c>
      <c r="D1675" t="s">
        <v>71</v>
      </c>
      <c r="E1675" t="s">
        <v>244</v>
      </c>
      <c r="F1675" t="s">
        <v>2678</v>
      </c>
      <c r="G1675" t="str">
        <f t="shared" si="26"/>
        <v>Robins Kaplan</v>
      </c>
      <c r="I1675" s="13">
        <f>COUNTIFS(IPO!$J$2:$J$5250,"="&amp;data!$G1675,IPO!$H$2:$H$5250,"="&amp;data!$B1675)</f>
        <v>0</v>
      </c>
      <c r="J1675" s="13">
        <f>SUMIFS(IPO!$B$2:$B$5250,IPO!$H$2:$H$5250,"="&amp;data!$B1675,IPO!$J$2:$J$5250,"="&amp;data!$G1675)</f>
        <v>0</v>
      </c>
      <c r="K1675" s="13" t="str">
        <f>IF(I1675=1,SUMIFS(IPO!$C$2:$C$5250,IPO!$H$2:$H$5250,"="&amp;data!$B1675,IPO!$J$2:$J$5250,"="&amp;data!$G1675),"")</f>
        <v/>
      </c>
      <c r="L1675" s="13">
        <f>SUMIFS(IPO!$E$2:$E$5250,IPO!$H$2:$H$5250,"="&amp;data!$B1675,IPO!$J$2:$J$5250,"="&amp;data!$G1675)</f>
        <v>0</v>
      </c>
      <c r="M1675" s="13">
        <f>SUMIFS(IPO!$F$2:$F$5250,IPO!$H$2:$H$5250,"="&amp;data!$B1675,IPO!$J$2:$J$5250,"="&amp;data!$G1675)</f>
        <v>0</v>
      </c>
      <c r="N1675" s="13"/>
      <c r="P1675" s="16">
        <f>COUNTIFS(equity_bonds!$H$2:$H$6414,"="&amp;data!$B1675,equity_bonds!$J$2:$J$6414,"="&amp;data!$G1675)</f>
        <v>0</v>
      </c>
      <c r="Q1675" s="16">
        <f>SUMIFS(equity_bonds!$B$2:$B$6414,equity_bonds!$H$2:$H$6414,"="&amp;data!$B1675,equity_bonds!$J$2:$J$6414,"="&amp;data!$G1675)</f>
        <v>0</v>
      </c>
      <c r="R1675" s="16" t="str">
        <f>IF(P1675=1,SUMIFS(equity_bonds!$C$2:$C$6414,equity_bonds!$H$2:$H$6414,"="&amp;data!$B1675,equity_bonds!$J$2:$J$6414,"="&amp;data!$G1675),"")</f>
        <v/>
      </c>
      <c r="S1675" s="16">
        <f>SUMIFS(equity_bonds!$E$2:$E$6414,equity_bonds!$H$2:$H$6414,"="&amp;data!$B1675,equity_bonds!$J$2:$J$6414,"="&amp;data!$G1675)</f>
        <v>0</v>
      </c>
      <c r="T1675" s="16">
        <f>SUMIFS(equity_bonds!$F$2:$F$6414,equity_bonds!$H$2:$H$6414,"="&amp;data!$B1675,equity_bonds!$J$2:$J$6414,"="&amp;data!$G1675)</f>
        <v>0</v>
      </c>
      <c r="U1675" s="16"/>
    </row>
    <row r="1676" spans="1:21" x14ac:dyDescent="0.25">
      <c r="A1676">
        <v>3533</v>
      </c>
      <c r="B1676">
        <v>2000</v>
      </c>
      <c r="C1676">
        <v>45</v>
      </c>
      <c r="D1676" t="s">
        <v>73</v>
      </c>
      <c r="E1676" t="s">
        <v>42</v>
      </c>
      <c r="F1676" t="s">
        <v>2603</v>
      </c>
      <c r="G1676" t="str">
        <f t="shared" si="26"/>
        <v>Rogers Wells</v>
      </c>
      <c r="I1676" s="13">
        <f>COUNTIFS(IPO!$J$2:$J$5250,"="&amp;data!$G1676,IPO!$H$2:$H$5250,"="&amp;data!$B1676)</f>
        <v>1</v>
      </c>
      <c r="J1676" s="13">
        <f>SUMIFS(IPO!$B$2:$B$5250,IPO!$H$2:$H$5250,"="&amp;data!$B1676,IPO!$J$2:$J$5250,"="&amp;data!$G1676)</f>
        <v>1871.7</v>
      </c>
      <c r="K1676" s="13">
        <f>IF(I1676=1,SUMIFS(IPO!$C$2:$C$5250,IPO!$H$2:$H$5250,"="&amp;data!$B1676,IPO!$J$2:$J$5250,"="&amp;data!$G1676),"")</f>
        <v>21</v>
      </c>
      <c r="L1676" s="13">
        <f>SUMIFS(IPO!$E$2:$E$5250,IPO!$H$2:$H$5250,"="&amp;data!$B1676,IPO!$J$2:$J$5250,"="&amp;data!$G1676)</f>
        <v>1.2</v>
      </c>
      <c r="M1676" s="13">
        <f>SUMIFS(IPO!$F$2:$F$5250,IPO!$H$2:$H$5250,"="&amp;data!$B1676,IPO!$J$2:$J$5250,"="&amp;data!$G1676)</f>
        <v>2</v>
      </c>
      <c r="N1676" s="13"/>
      <c r="P1676" s="16">
        <f>COUNTIFS(equity_bonds!$H$2:$H$6414,"="&amp;data!$B1676,equity_bonds!$J$2:$J$6414,"="&amp;data!$G1676)</f>
        <v>1</v>
      </c>
      <c r="Q1676" s="16">
        <f>SUMIFS(equity_bonds!$B$2:$B$6414,equity_bonds!$H$2:$H$6414,"="&amp;data!$B1676,equity_bonds!$J$2:$J$6414,"="&amp;data!$G1676)</f>
        <v>2136.1</v>
      </c>
      <c r="R1676" s="16">
        <f>IF(P1676=1,SUMIFS(equity_bonds!$C$2:$C$6414,equity_bonds!$H$2:$H$6414,"="&amp;data!$B1676,equity_bonds!$J$2:$J$6414,"="&amp;data!$G1676),"")</f>
        <v>127</v>
      </c>
      <c r="S1676" s="16">
        <f>SUMIFS(equity_bonds!$E$2:$E$6414,equity_bonds!$H$2:$H$6414,"="&amp;data!$B1676,equity_bonds!$J$2:$J$6414,"="&amp;data!$G1676)</f>
        <v>0</v>
      </c>
      <c r="T1676" s="16">
        <f>SUMIFS(equity_bonds!$F$2:$F$6414,equity_bonds!$H$2:$H$6414,"="&amp;data!$B1676,equity_bonds!$J$2:$J$6414,"="&amp;data!$G1676)</f>
        <v>6</v>
      </c>
      <c r="U1676" s="16"/>
    </row>
    <row r="1677" spans="1:21" x14ac:dyDescent="0.25">
      <c r="A1677">
        <v>3548</v>
      </c>
      <c r="B1677">
        <v>2000</v>
      </c>
      <c r="C1677">
        <v>53</v>
      </c>
      <c r="D1677" t="s">
        <v>174</v>
      </c>
      <c r="E1677" t="s">
        <v>103</v>
      </c>
      <c r="F1677" t="s">
        <v>2628</v>
      </c>
      <c r="G1677" t="str">
        <f t="shared" si="26"/>
        <v>Ropes Gray</v>
      </c>
      <c r="I1677" s="13">
        <f>COUNTIFS(IPO!$J$2:$J$5250,"="&amp;data!$G1677,IPO!$H$2:$H$5250,"="&amp;data!$B1677)</f>
        <v>1</v>
      </c>
      <c r="J1677" s="13">
        <f>SUMIFS(IPO!$B$2:$B$5250,IPO!$H$2:$H$5250,"="&amp;data!$B1677,IPO!$J$2:$J$5250,"="&amp;data!$G1677)</f>
        <v>166.4</v>
      </c>
      <c r="K1677" s="13">
        <f>IF(I1677=1,SUMIFS(IPO!$C$2:$C$5250,IPO!$H$2:$H$5250,"="&amp;data!$B1677,IPO!$J$2:$J$5250,"="&amp;data!$G1677),"")</f>
        <v>80</v>
      </c>
      <c r="L1677" s="13">
        <f>SUMIFS(IPO!$E$2:$E$5250,IPO!$H$2:$H$5250,"="&amp;data!$B1677,IPO!$J$2:$J$5250,"="&amp;data!$G1677)</f>
        <v>0.1</v>
      </c>
      <c r="M1677" s="13">
        <f>SUMIFS(IPO!$F$2:$F$5250,IPO!$H$2:$H$5250,"="&amp;data!$B1677,IPO!$J$2:$J$5250,"="&amp;data!$G1677)</f>
        <v>7</v>
      </c>
      <c r="N1677" s="13"/>
      <c r="P1677" s="16">
        <f>COUNTIFS(equity_bonds!$H$2:$H$6414,"="&amp;data!$B1677,equity_bonds!$J$2:$J$6414,"="&amp;data!$G1677)</f>
        <v>1</v>
      </c>
      <c r="Q1677" s="16">
        <f>SUMIFS(equity_bonds!$B$2:$B$6414,equity_bonds!$H$2:$H$6414,"="&amp;data!$B1677,equity_bonds!$J$2:$J$6414,"="&amp;data!$G1677)</f>
        <v>5468.4</v>
      </c>
      <c r="R1677" s="16">
        <f>IF(P1677=1,SUMIFS(equity_bonds!$C$2:$C$6414,equity_bonds!$H$2:$H$6414,"="&amp;data!$B1677,equity_bonds!$J$2:$J$6414,"="&amp;data!$G1677),"")</f>
        <v>72</v>
      </c>
      <c r="S1677" s="16">
        <f>SUMIFS(equity_bonds!$E$2:$E$6414,equity_bonds!$H$2:$H$6414,"="&amp;data!$B1677,equity_bonds!$J$2:$J$6414,"="&amp;data!$G1677)</f>
        <v>0.1</v>
      </c>
      <c r="T1677" s="16">
        <f>SUMIFS(equity_bonds!$F$2:$F$6414,equity_bonds!$H$2:$H$6414,"="&amp;data!$B1677,equity_bonds!$J$2:$J$6414,"="&amp;data!$G1677)</f>
        <v>22</v>
      </c>
      <c r="U1677" s="16"/>
    </row>
    <row r="1678" spans="1:21" x14ac:dyDescent="0.25">
      <c r="A1678">
        <v>3576</v>
      </c>
      <c r="B1678">
        <v>2000</v>
      </c>
      <c r="C1678">
        <v>124</v>
      </c>
      <c r="D1678" t="s">
        <v>390</v>
      </c>
      <c r="E1678" t="s">
        <v>187</v>
      </c>
      <c r="F1678" t="s">
        <v>2655</v>
      </c>
      <c r="G1678" t="str">
        <f t="shared" si="26"/>
        <v>Rosenman Colin</v>
      </c>
      <c r="I1678" s="13">
        <f>COUNTIFS(IPO!$J$2:$J$5250,"="&amp;data!$G1678,IPO!$H$2:$H$5250,"="&amp;data!$B1678)</f>
        <v>0</v>
      </c>
      <c r="J1678" s="13">
        <f>SUMIFS(IPO!$B$2:$B$5250,IPO!$H$2:$H$5250,"="&amp;data!$B1678,IPO!$J$2:$J$5250,"="&amp;data!$G1678)</f>
        <v>0</v>
      </c>
      <c r="K1678" s="13" t="str">
        <f>IF(I1678=1,SUMIFS(IPO!$C$2:$C$5250,IPO!$H$2:$H$5250,"="&amp;data!$B1678,IPO!$J$2:$J$5250,"="&amp;data!$G1678),"")</f>
        <v/>
      </c>
      <c r="L1678" s="13">
        <f>SUMIFS(IPO!$E$2:$E$5250,IPO!$H$2:$H$5250,"="&amp;data!$B1678,IPO!$J$2:$J$5250,"="&amp;data!$G1678)</f>
        <v>0</v>
      </c>
      <c r="M1678" s="13">
        <f>SUMIFS(IPO!$F$2:$F$5250,IPO!$H$2:$H$5250,"="&amp;data!$B1678,IPO!$J$2:$J$5250,"="&amp;data!$G1678)</f>
        <v>0</v>
      </c>
      <c r="N1678" s="13"/>
      <c r="P1678" s="16">
        <f>COUNTIFS(equity_bonds!$H$2:$H$6414,"="&amp;data!$B1678,equity_bonds!$J$2:$J$6414,"="&amp;data!$G1678)</f>
        <v>1</v>
      </c>
      <c r="Q1678" s="16">
        <f>SUMIFS(equity_bonds!$B$2:$B$6414,equity_bonds!$H$2:$H$6414,"="&amp;data!$B1678,equity_bonds!$J$2:$J$6414,"="&amp;data!$G1678)</f>
        <v>2979.9</v>
      </c>
      <c r="R1678" s="16">
        <f>IF(P1678=1,SUMIFS(equity_bonds!$C$2:$C$6414,equity_bonds!$H$2:$H$6414,"="&amp;data!$B1678,equity_bonds!$J$2:$J$6414,"="&amp;data!$G1678),"")</f>
        <v>110</v>
      </c>
      <c r="S1678" s="16">
        <f>SUMIFS(equity_bonds!$E$2:$E$6414,equity_bonds!$H$2:$H$6414,"="&amp;data!$B1678,equity_bonds!$J$2:$J$6414,"="&amp;data!$G1678)</f>
        <v>0</v>
      </c>
      <c r="T1678" s="16">
        <f>SUMIFS(equity_bonds!$F$2:$F$6414,equity_bonds!$H$2:$H$6414,"="&amp;data!$B1678,equity_bonds!$J$2:$J$6414,"="&amp;data!$G1678)</f>
        <v>1</v>
      </c>
      <c r="U1678" s="16"/>
    </row>
    <row r="1679" spans="1:21" x14ac:dyDescent="0.25">
      <c r="A1679">
        <v>3581</v>
      </c>
      <c r="B1679">
        <v>2000</v>
      </c>
      <c r="C1679">
        <v>189</v>
      </c>
      <c r="D1679" t="s">
        <v>391</v>
      </c>
      <c r="E1679" t="s">
        <v>305</v>
      </c>
      <c r="F1679" t="s">
        <v>305</v>
      </c>
      <c r="G1679" t="str">
        <f t="shared" si="26"/>
        <v>Saul Ewing</v>
      </c>
      <c r="I1679" s="13">
        <f>COUNTIFS(IPO!$J$2:$J$5250,"="&amp;data!$G1679,IPO!$H$2:$H$5250,"="&amp;data!$B1679)</f>
        <v>0</v>
      </c>
      <c r="J1679" s="13">
        <f>SUMIFS(IPO!$B$2:$B$5250,IPO!$H$2:$H$5250,"="&amp;data!$B1679,IPO!$J$2:$J$5250,"="&amp;data!$G1679)</f>
        <v>0</v>
      </c>
      <c r="K1679" s="13" t="str">
        <f>IF(I1679=1,SUMIFS(IPO!$C$2:$C$5250,IPO!$H$2:$H$5250,"="&amp;data!$B1679,IPO!$J$2:$J$5250,"="&amp;data!$G1679),"")</f>
        <v/>
      </c>
      <c r="L1679" s="13">
        <f>SUMIFS(IPO!$E$2:$E$5250,IPO!$H$2:$H$5250,"="&amp;data!$B1679,IPO!$J$2:$J$5250,"="&amp;data!$G1679)</f>
        <v>0</v>
      </c>
      <c r="M1679" s="13">
        <f>SUMIFS(IPO!$F$2:$F$5250,IPO!$H$2:$H$5250,"="&amp;data!$B1679,IPO!$J$2:$J$5250,"="&amp;data!$G1679)</f>
        <v>0</v>
      </c>
      <c r="N1679" s="13"/>
      <c r="P1679" s="16">
        <f>COUNTIFS(equity_bonds!$H$2:$H$6414,"="&amp;data!$B1679,equity_bonds!$J$2:$J$6414,"="&amp;data!$G1679)</f>
        <v>0</v>
      </c>
      <c r="Q1679" s="16">
        <f>SUMIFS(equity_bonds!$B$2:$B$6414,equity_bonds!$H$2:$H$6414,"="&amp;data!$B1679,equity_bonds!$J$2:$J$6414,"="&amp;data!$G1679)</f>
        <v>0</v>
      </c>
      <c r="R1679" s="16" t="str">
        <f>IF(P1679=1,SUMIFS(equity_bonds!$C$2:$C$6414,equity_bonds!$H$2:$H$6414,"="&amp;data!$B1679,equity_bonds!$J$2:$J$6414,"="&amp;data!$G1679),"")</f>
        <v/>
      </c>
      <c r="S1679" s="16">
        <f>SUMIFS(equity_bonds!$E$2:$E$6414,equity_bonds!$H$2:$H$6414,"="&amp;data!$B1679,equity_bonds!$J$2:$J$6414,"="&amp;data!$G1679)</f>
        <v>0</v>
      </c>
      <c r="T1679" s="16">
        <f>SUMIFS(equity_bonds!$F$2:$F$6414,equity_bonds!$H$2:$H$6414,"="&amp;data!$B1679,equity_bonds!$J$2:$J$6414,"="&amp;data!$G1679)</f>
        <v>0</v>
      </c>
      <c r="U1679" s="16"/>
    </row>
    <row r="1680" spans="1:21" x14ac:dyDescent="0.25">
      <c r="A1680">
        <v>3608</v>
      </c>
      <c r="B1680">
        <v>2000</v>
      </c>
      <c r="C1680">
        <v>151</v>
      </c>
      <c r="D1680" t="s">
        <v>392</v>
      </c>
      <c r="E1680" t="s">
        <v>306</v>
      </c>
      <c r="F1680" t="s">
        <v>2725</v>
      </c>
      <c r="G1680" t="str">
        <f t="shared" si="26"/>
        <v>Schiff Hardin</v>
      </c>
      <c r="I1680" s="13">
        <f>COUNTIFS(IPO!$J$2:$J$5250,"="&amp;data!$G1680,IPO!$H$2:$H$5250,"="&amp;data!$B1680)</f>
        <v>0</v>
      </c>
      <c r="J1680" s="13">
        <f>SUMIFS(IPO!$B$2:$B$5250,IPO!$H$2:$H$5250,"="&amp;data!$B1680,IPO!$J$2:$J$5250,"="&amp;data!$G1680)</f>
        <v>0</v>
      </c>
      <c r="K1680" s="13" t="str">
        <f>IF(I1680=1,SUMIFS(IPO!$C$2:$C$5250,IPO!$H$2:$H$5250,"="&amp;data!$B1680,IPO!$J$2:$J$5250,"="&amp;data!$G1680),"")</f>
        <v/>
      </c>
      <c r="L1680" s="13">
        <f>SUMIFS(IPO!$E$2:$E$5250,IPO!$H$2:$H$5250,"="&amp;data!$B1680,IPO!$J$2:$J$5250,"="&amp;data!$G1680)</f>
        <v>0</v>
      </c>
      <c r="M1680" s="13">
        <f>SUMIFS(IPO!$F$2:$F$5250,IPO!$H$2:$H$5250,"="&amp;data!$B1680,IPO!$J$2:$J$5250,"="&amp;data!$G1680)</f>
        <v>0</v>
      </c>
      <c r="N1680" s="13"/>
      <c r="P1680" s="16">
        <f>COUNTIFS(equity_bonds!$H$2:$H$6414,"="&amp;data!$B1680,equity_bonds!$J$2:$J$6414,"="&amp;data!$G1680)</f>
        <v>1</v>
      </c>
      <c r="Q1680" s="16">
        <f>SUMIFS(equity_bonds!$B$2:$B$6414,equity_bonds!$H$2:$H$6414,"="&amp;data!$B1680,equity_bonds!$J$2:$J$6414,"="&amp;data!$G1680)</f>
        <v>3139.4</v>
      </c>
      <c r="R1680" s="16">
        <f>IF(P1680=1,SUMIFS(equity_bonds!$C$2:$C$6414,equity_bonds!$H$2:$H$6414,"="&amp;data!$B1680,equity_bonds!$J$2:$J$6414,"="&amp;data!$G1680),"")</f>
        <v>104</v>
      </c>
      <c r="S1680" s="16">
        <f>SUMIFS(equity_bonds!$E$2:$E$6414,equity_bonds!$H$2:$H$6414,"="&amp;data!$B1680,equity_bonds!$J$2:$J$6414,"="&amp;data!$G1680)</f>
        <v>0</v>
      </c>
      <c r="T1680" s="16">
        <f>SUMIFS(equity_bonds!$F$2:$F$6414,equity_bonds!$H$2:$H$6414,"="&amp;data!$B1680,equity_bonds!$J$2:$J$6414,"="&amp;data!$G1680)</f>
        <v>9</v>
      </c>
      <c r="U1680" s="16"/>
    </row>
    <row r="1681" spans="1:21" x14ac:dyDescent="0.25">
      <c r="A1681">
        <v>3619</v>
      </c>
      <c r="B1681">
        <v>2000</v>
      </c>
      <c r="C1681">
        <v>167</v>
      </c>
      <c r="D1681" t="s">
        <v>346</v>
      </c>
      <c r="E1681" t="s">
        <v>160</v>
      </c>
      <c r="F1681" t="s">
        <v>2646</v>
      </c>
      <c r="G1681" t="str">
        <f t="shared" si="26"/>
        <v>Schnader Harrison</v>
      </c>
      <c r="I1681" s="13">
        <f>COUNTIFS(IPO!$J$2:$J$5250,"="&amp;data!$G1681,IPO!$H$2:$H$5250,"="&amp;data!$B1681)</f>
        <v>0</v>
      </c>
      <c r="J1681" s="13">
        <f>SUMIFS(IPO!$B$2:$B$5250,IPO!$H$2:$H$5250,"="&amp;data!$B1681,IPO!$J$2:$J$5250,"="&amp;data!$G1681)</f>
        <v>0</v>
      </c>
      <c r="K1681" s="13" t="str">
        <f>IF(I1681=1,SUMIFS(IPO!$C$2:$C$5250,IPO!$H$2:$H$5250,"="&amp;data!$B1681,IPO!$J$2:$J$5250,"="&amp;data!$G1681),"")</f>
        <v/>
      </c>
      <c r="L1681" s="13">
        <f>SUMIFS(IPO!$E$2:$E$5250,IPO!$H$2:$H$5250,"="&amp;data!$B1681,IPO!$J$2:$J$5250,"="&amp;data!$G1681)</f>
        <v>0</v>
      </c>
      <c r="M1681" s="13">
        <f>SUMIFS(IPO!$F$2:$F$5250,IPO!$H$2:$H$5250,"="&amp;data!$B1681,IPO!$J$2:$J$5250,"="&amp;data!$G1681)</f>
        <v>0</v>
      </c>
      <c r="N1681" s="13"/>
      <c r="P1681" s="16">
        <f>COUNTIFS(equity_bonds!$H$2:$H$6414,"="&amp;data!$B1681,equity_bonds!$J$2:$J$6414,"="&amp;data!$G1681)</f>
        <v>0</v>
      </c>
      <c r="Q1681" s="16">
        <f>SUMIFS(equity_bonds!$B$2:$B$6414,equity_bonds!$H$2:$H$6414,"="&amp;data!$B1681,equity_bonds!$J$2:$J$6414,"="&amp;data!$G1681)</f>
        <v>0</v>
      </c>
      <c r="R1681" s="16" t="str">
        <f>IF(P1681=1,SUMIFS(equity_bonds!$C$2:$C$6414,equity_bonds!$H$2:$H$6414,"="&amp;data!$B1681,equity_bonds!$J$2:$J$6414,"="&amp;data!$G1681),"")</f>
        <v/>
      </c>
      <c r="S1681" s="16">
        <f>SUMIFS(equity_bonds!$E$2:$E$6414,equity_bonds!$H$2:$H$6414,"="&amp;data!$B1681,equity_bonds!$J$2:$J$6414,"="&amp;data!$G1681)</f>
        <v>0</v>
      </c>
      <c r="T1681" s="16">
        <f>SUMIFS(equity_bonds!$F$2:$F$6414,equity_bonds!$H$2:$H$6414,"="&amp;data!$B1681,equity_bonds!$J$2:$J$6414,"="&amp;data!$G1681)</f>
        <v>0</v>
      </c>
      <c r="U1681" s="16"/>
    </row>
    <row r="1682" spans="1:21" x14ac:dyDescent="0.25">
      <c r="A1682">
        <v>3629</v>
      </c>
      <c r="B1682">
        <v>2000</v>
      </c>
      <c r="C1682">
        <v>98</v>
      </c>
      <c r="D1682" t="s">
        <v>189</v>
      </c>
      <c r="E1682" t="s">
        <v>241</v>
      </c>
      <c r="F1682" t="s">
        <v>2676</v>
      </c>
      <c r="G1682" t="str">
        <f t="shared" si="26"/>
        <v>Schulte Roth</v>
      </c>
      <c r="I1682" s="13">
        <f>COUNTIFS(IPO!$J$2:$J$5250,"="&amp;data!$G1682,IPO!$H$2:$H$5250,"="&amp;data!$B1682)</f>
        <v>1</v>
      </c>
      <c r="J1682" s="13">
        <f>SUMIFS(IPO!$B$2:$B$5250,IPO!$H$2:$H$5250,"="&amp;data!$B1682,IPO!$J$2:$J$5250,"="&amp;data!$G1682)</f>
        <v>130</v>
      </c>
      <c r="K1682" s="13">
        <f>IF(I1682=1,SUMIFS(IPO!$C$2:$C$5250,IPO!$H$2:$H$5250,"="&amp;data!$B1682,IPO!$J$2:$J$5250,"="&amp;data!$G1682),"")</f>
        <v>98</v>
      </c>
      <c r="L1682" s="13">
        <f>SUMIFS(IPO!$E$2:$E$5250,IPO!$H$2:$H$5250,"="&amp;data!$B1682,IPO!$J$2:$J$5250,"="&amp;data!$G1682)</f>
        <v>0.1</v>
      </c>
      <c r="M1682" s="13">
        <f>SUMIFS(IPO!$F$2:$F$5250,IPO!$H$2:$H$5250,"="&amp;data!$B1682,IPO!$J$2:$J$5250,"="&amp;data!$G1682)</f>
        <v>1</v>
      </c>
      <c r="N1682" s="13"/>
      <c r="P1682" s="16">
        <f>COUNTIFS(equity_bonds!$H$2:$H$6414,"="&amp;data!$B1682,equity_bonds!$J$2:$J$6414,"="&amp;data!$G1682)</f>
        <v>1</v>
      </c>
      <c r="Q1682" s="16">
        <f>SUMIFS(equity_bonds!$B$2:$B$6414,equity_bonds!$H$2:$H$6414,"="&amp;data!$B1682,equity_bonds!$J$2:$J$6414,"="&amp;data!$G1682)</f>
        <v>61092</v>
      </c>
      <c r="R1682" s="16">
        <f>IF(P1682=1,SUMIFS(equity_bonds!$C$2:$C$6414,equity_bonds!$H$2:$H$6414,"="&amp;data!$B1682,equity_bonds!$J$2:$J$6414,"="&amp;data!$G1682),"")</f>
        <v>17</v>
      </c>
      <c r="S1682" s="16">
        <f>SUMIFS(equity_bonds!$E$2:$E$6414,equity_bonds!$H$2:$H$6414,"="&amp;data!$B1682,equity_bonds!$J$2:$J$6414,"="&amp;data!$G1682)</f>
        <v>0.5</v>
      </c>
      <c r="T1682" s="16">
        <f>SUMIFS(equity_bonds!$F$2:$F$6414,equity_bonds!$H$2:$H$6414,"="&amp;data!$B1682,equity_bonds!$J$2:$J$6414,"="&amp;data!$G1682)</f>
        <v>27</v>
      </c>
      <c r="U1682" s="16"/>
    </row>
    <row r="1683" spans="1:21" x14ac:dyDescent="0.25">
      <c r="A1683">
        <v>3650</v>
      </c>
      <c r="B1683">
        <v>2000</v>
      </c>
      <c r="C1683">
        <v>152</v>
      </c>
      <c r="D1683" t="s">
        <v>337</v>
      </c>
      <c r="E1683" t="s">
        <v>307</v>
      </c>
      <c r="F1683" t="s">
        <v>2726</v>
      </c>
      <c r="G1683" t="str">
        <f t="shared" si="26"/>
        <v>Sedgwick Detert</v>
      </c>
      <c r="I1683" s="13">
        <f>COUNTIFS(IPO!$J$2:$J$5250,"="&amp;data!$G1683,IPO!$H$2:$H$5250,"="&amp;data!$B1683)</f>
        <v>0</v>
      </c>
      <c r="J1683" s="13">
        <f>SUMIFS(IPO!$B$2:$B$5250,IPO!$H$2:$H$5250,"="&amp;data!$B1683,IPO!$J$2:$J$5250,"="&amp;data!$G1683)</f>
        <v>0</v>
      </c>
      <c r="K1683" s="13" t="str">
        <f>IF(I1683=1,SUMIFS(IPO!$C$2:$C$5250,IPO!$H$2:$H$5250,"="&amp;data!$B1683,IPO!$J$2:$J$5250,"="&amp;data!$G1683),"")</f>
        <v/>
      </c>
      <c r="L1683" s="13">
        <f>SUMIFS(IPO!$E$2:$E$5250,IPO!$H$2:$H$5250,"="&amp;data!$B1683,IPO!$J$2:$J$5250,"="&amp;data!$G1683)</f>
        <v>0</v>
      </c>
      <c r="M1683" s="13">
        <f>SUMIFS(IPO!$F$2:$F$5250,IPO!$H$2:$H$5250,"="&amp;data!$B1683,IPO!$J$2:$J$5250,"="&amp;data!$G1683)</f>
        <v>0</v>
      </c>
      <c r="N1683" s="13"/>
      <c r="P1683" s="16">
        <f>COUNTIFS(equity_bonds!$H$2:$H$6414,"="&amp;data!$B1683,equity_bonds!$J$2:$J$6414,"="&amp;data!$G1683)</f>
        <v>0</v>
      </c>
      <c r="Q1683" s="16">
        <f>SUMIFS(equity_bonds!$B$2:$B$6414,equity_bonds!$H$2:$H$6414,"="&amp;data!$B1683,equity_bonds!$J$2:$J$6414,"="&amp;data!$G1683)</f>
        <v>0</v>
      </c>
      <c r="R1683" s="16" t="str">
        <f>IF(P1683=1,SUMIFS(equity_bonds!$C$2:$C$6414,equity_bonds!$H$2:$H$6414,"="&amp;data!$B1683,equity_bonds!$J$2:$J$6414,"="&amp;data!$G1683),"")</f>
        <v/>
      </c>
      <c r="S1683" s="16">
        <f>SUMIFS(equity_bonds!$E$2:$E$6414,equity_bonds!$H$2:$H$6414,"="&amp;data!$B1683,equity_bonds!$J$2:$J$6414,"="&amp;data!$G1683)</f>
        <v>0</v>
      </c>
      <c r="T1683" s="16">
        <f>SUMIFS(equity_bonds!$F$2:$F$6414,equity_bonds!$H$2:$H$6414,"="&amp;data!$B1683,equity_bonds!$J$2:$J$6414,"="&amp;data!$G1683)</f>
        <v>0</v>
      </c>
      <c r="U1683" s="16"/>
    </row>
    <row r="1684" spans="1:21" x14ac:dyDescent="0.25">
      <c r="A1684">
        <v>3674</v>
      </c>
      <c r="B1684">
        <v>2000</v>
      </c>
      <c r="C1684">
        <v>76</v>
      </c>
      <c r="D1684" t="s">
        <v>137</v>
      </c>
      <c r="E1684" t="s">
        <v>105</v>
      </c>
      <c r="F1684" t="s">
        <v>105</v>
      </c>
      <c r="G1684" t="str">
        <f t="shared" si="26"/>
        <v>Seyfarth Shaw</v>
      </c>
      <c r="I1684" s="13">
        <f>COUNTIFS(IPO!$J$2:$J$5250,"="&amp;data!$G1684,IPO!$H$2:$H$5250,"="&amp;data!$B1684)</f>
        <v>0</v>
      </c>
      <c r="J1684" s="13">
        <f>SUMIFS(IPO!$B$2:$B$5250,IPO!$H$2:$H$5250,"="&amp;data!$B1684,IPO!$J$2:$J$5250,"="&amp;data!$G1684)</f>
        <v>0</v>
      </c>
      <c r="K1684" s="13" t="str">
        <f>IF(I1684=1,SUMIFS(IPO!$C$2:$C$5250,IPO!$H$2:$H$5250,"="&amp;data!$B1684,IPO!$J$2:$J$5250,"="&amp;data!$G1684),"")</f>
        <v/>
      </c>
      <c r="L1684" s="13">
        <f>SUMIFS(IPO!$E$2:$E$5250,IPO!$H$2:$H$5250,"="&amp;data!$B1684,IPO!$J$2:$J$5250,"="&amp;data!$G1684)</f>
        <v>0</v>
      </c>
      <c r="M1684" s="13">
        <f>SUMIFS(IPO!$F$2:$F$5250,IPO!$H$2:$H$5250,"="&amp;data!$B1684,IPO!$J$2:$J$5250,"="&amp;data!$G1684)</f>
        <v>0</v>
      </c>
      <c r="N1684" s="13"/>
      <c r="P1684" s="16">
        <f>COUNTIFS(equity_bonds!$H$2:$H$6414,"="&amp;data!$B1684,equity_bonds!$J$2:$J$6414,"="&amp;data!$G1684)</f>
        <v>0</v>
      </c>
      <c r="Q1684" s="16">
        <f>SUMIFS(equity_bonds!$B$2:$B$6414,equity_bonds!$H$2:$H$6414,"="&amp;data!$B1684,equity_bonds!$J$2:$J$6414,"="&amp;data!$G1684)</f>
        <v>0</v>
      </c>
      <c r="R1684" s="16" t="str">
        <f>IF(P1684=1,SUMIFS(equity_bonds!$C$2:$C$6414,equity_bonds!$H$2:$H$6414,"="&amp;data!$B1684,equity_bonds!$J$2:$J$6414,"="&amp;data!$G1684),"")</f>
        <v/>
      </c>
      <c r="S1684" s="16">
        <f>SUMIFS(equity_bonds!$E$2:$E$6414,equity_bonds!$H$2:$H$6414,"="&amp;data!$B1684,equity_bonds!$J$2:$J$6414,"="&amp;data!$G1684)</f>
        <v>0</v>
      </c>
      <c r="T1684" s="16">
        <f>SUMIFS(equity_bonds!$F$2:$F$6414,equity_bonds!$H$2:$H$6414,"="&amp;data!$B1684,equity_bonds!$J$2:$J$6414,"="&amp;data!$G1684)</f>
        <v>0</v>
      </c>
      <c r="U1684" s="16"/>
    </row>
    <row r="1685" spans="1:21" x14ac:dyDescent="0.25">
      <c r="A1685">
        <v>3699</v>
      </c>
      <c r="B1685">
        <v>2000</v>
      </c>
      <c r="C1685">
        <v>97</v>
      </c>
      <c r="D1685" t="s">
        <v>180</v>
      </c>
      <c r="E1685" t="s">
        <v>162</v>
      </c>
      <c r="F1685" t="s">
        <v>162</v>
      </c>
      <c r="G1685" t="str">
        <f t="shared" si="26"/>
        <v>Shaw Pittman</v>
      </c>
      <c r="I1685" s="13">
        <f>COUNTIFS(IPO!$J$2:$J$5250,"="&amp;data!$G1685,IPO!$H$2:$H$5250,"="&amp;data!$B1685)</f>
        <v>0</v>
      </c>
      <c r="J1685" s="13">
        <f>SUMIFS(IPO!$B$2:$B$5250,IPO!$H$2:$H$5250,"="&amp;data!$B1685,IPO!$J$2:$J$5250,"="&amp;data!$G1685)</f>
        <v>0</v>
      </c>
      <c r="K1685" s="13" t="str">
        <f>IF(I1685=1,SUMIFS(IPO!$C$2:$C$5250,IPO!$H$2:$H$5250,"="&amp;data!$B1685,IPO!$J$2:$J$5250,"="&amp;data!$G1685),"")</f>
        <v/>
      </c>
      <c r="L1685" s="13">
        <f>SUMIFS(IPO!$E$2:$E$5250,IPO!$H$2:$H$5250,"="&amp;data!$B1685,IPO!$J$2:$J$5250,"="&amp;data!$G1685)</f>
        <v>0</v>
      </c>
      <c r="M1685" s="13">
        <f>SUMIFS(IPO!$F$2:$F$5250,IPO!$H$2:$H$5250,"="&amp;data!$B1685,IPO!$J$2:$J$5250,"="&amp;data!$G1685)</f>
        <v>0</v>
      </c>
      <c r="N1685" s="13"/>
      <c r="P1685" s="16">
        <f>COUNTIFS(equity_bonds!$H$2:$H$6414,"="&amp;data!$B1685,equity_bonds!$J$2:$J$6414,"="&amp;data!$G1685)</f>
        <v>0</v>
      </c>
      <c r="Q1685" s="16">
        <f>SUMIFS(equity_bonds!$B$2:$B$6414,equity_bonds!$H$2:$H$6414,"="&amp;data!$B1685,equity_bonds!$J$2:$J$6414,"="&amp;data!$G1685)</f>
        <v>0</v>
      </c>
      <c r="R1685" s="16" t="str">
        <f>IF(P1685=1,SUMIFS(equity_bonds!$C$2:$C$6414,equity_bonds!$H$2:$H$6414,"="&amp;data!$B1685,equity_bonds!$J$2:$J$6414,"="&amp;data!$G1685),"")</f>
        <v/>
      </c>
      <c r="S1685" s="16">
        <f>SUMIFS(equity_bonds!$E$2:$E$6414,equity_bonds!$H$2:$H$6414,"="&amp;data!$B1685,equity_bonds!$J$2:$J$6414,"="&amp;data!$G1685)</f>
        <v>0</v>
      </c>
      <c r="T1685" s="16">
        <f>SUMIFS(equity_bonds!$F$2:$F$6414,equity_bonds!$H$2:$H$6414,"="&amp;data!$B1685,equity_bonds!$J$2:$J$6414,"="&amp;data!$G1685)</f>
        <v>0</v>
      </c>
      <c r="U1685" s="16"/>
    </row>
    <row r="1686" spans="1:21" x14ac:dyDescent="0.25">
      <c r="A1686">
        <v>3729</v>
      </c>
      <c r="B1686">
        <v>2000</v>
      </c>
      <c r="C1686">
        <v>5</v>
      </c>
      <c r="D1686" t="s">
        <v>166</v>
      </c>
      <c r="E1686" t="s">
        <v>44</v>
      </c>
      <c r="F1686" t="s">
        <v>2605</v>
      </c>
      <c r="G1686" t="str">
        <f t="shared" si="26"/>
        <v>Shearman Sterling</v>
      </c>
      <c r="I1686" s="13">
        <f>COUNTIFS(IPO!$J$2:$J$5250,"="&amp;data!$G1686,IPO!$H$2:$H$5250,"="&amp;data!$B1686)</f>
        <v>1</v>
      </c>
      <c r="J1686" s="13">
        <f>SUMIFS(IPO!$B$2:$B$5250,IPO!$H$2:$H$5250,"="&amp;data!$B1686,IPO!$J$2:$J$5250,"="&amp;data!$G1686)</f>
        <v>3336</v>
      </c>
      <c r="K1686" s="13">
        <f>IF(I1686=1,SUMIFS(IPO!$C$2:$C$5250,IPO!$H$2:$H$5250,"="&amp;data!$B1686,IPO!$J$2:$J$5250,"="&amp;data!$G1686),"")</f>
        <v>15</v>
      </c>
      <c r="L1686" s="13">
        <f>SUMIFS(IPO!$E$2:$E$5250,IPO!$H$2:$H$5250,"="&amp;data!$B1686,IPO!$J$2:$J$5250,"="&amp;data!$G1686)</f>
        <v>2.1</v>
      </c>
      <c r="M1686" s="13">
        <f>SUMIFS(IPO!$F$2:$F$5250,IPO!$H$2:$H$5250,"="&amp;data!$B1686,IPO!$J$2:$J$5250,"="&amp;data!$G1686)</f>
        <v>7</v>
      </c>
      <c r="N1686" s="13"/>
      <c r="P1686" s="16">
        <f>COUNTIFS(equity_bonds!$H$2:$H$6414,"="&amp;data!$B1686,equity_bonds!$J$2:$J$6414,"="&amp;data!$G1686)</f>
        <v>1</v>
      </c>
      <c r="Q1686" s="16">
        <f>SUMIFS(equity_bonds!$B$2:$B$6414,equity_bonds!$H$2:$H$6414,"="&amp;data!$B1686,equity_bonds!$J$2:$J$6414,"="&amp;data!$G1686)</f>
        <v>37892</v>
      </c>
      <c r="R1686" s="16">
        <f>IF(P1686=1,SUMIFS(equity_bonds!$C$2:$C$6414,equity_bonds!$H$2:$H$6414,"="&amp;data!$B1686,equity_bonds!$J$2:$J$6414,"="&amp;data!$G1686),"")</f>
        <v>26</v>
      </c>
      <c r="S1686" s="16">
        <f>SUMIFS(equity_bonds!$E$2:$E$6414,equity_bonds!$H$2:$H$6414,"="&amp;data!$B1686,equity_bonds!$J$2:$J$6414,"="&amp;data!$G1686)</f>
        <v>0.3</v>
      </c>
      <c r="T1686" s="16">
        <f>SUMIFS(equity_bonds!$F$2:$F$6414,equity_bonds!$H$2:$H$6414,"="&amp;data!$B1686,equity_bonds!$J$2:$J$6414,"="&amp;data!$G1686)</f>
        <v>61</v>
      </c>
      <c r="U1686" s="16"/>
    </row>
    <row r="1687" spans="1:21" x14ac:dyDescent="0.25">
      <c r="A1687">
        <v>3762</v>
      </c>
      <c r="B1687">
        <v>2000</v>
      </c>
      <c r="C1687">
        <v>101</v>
      </c>
      <c r="D1687" t="s">
        <v>393</v>
      </c>
      <c r="E1687" t="s">
        <v>188</v>
      </c>
      <c r="F1687" t="s">
        <v>2656</v>
      </c>
      <c r="G1687" t="str">
        <f t="shared" si="26"/>
        <v>Sheppard Mullin</v>
      </c>
      <c r="I1687" s="13">
        <f>COUNTIFS(IPO!$J$2:$J$5250,"="&amp;data!$G1687,IPO!$H$2:$H$5250,"="&amp;data!$B1687)</f>
        <v>0</v>
      </c>
      <c r="J1687" s="13">
        <f>SUMIFS(IPO!$B$2:$B$5250,IPO!$H$2:$H$5250,"="&amp;data!$B1687,IPO!$J$2:$J$5250,"="&amp;data!$G1687)</f>
        <v>0</v>
      </c>
      <c r="K1687" s="13" t="str">
        <f>IF(I1687=1,SUMIFS(IPO!$C$2:$C$5250,IPO!$H$2:$H$5250,"="&amp;data!$B1687,IPO!$J$2:$J$5250,"="&amp;data!$G1687),"")</f>
        <v/>
      </c>
      <c r="L1687" s="13">
        <f>SUMIFS(IPO!$E$2:$E$5250,IPO!$H$2:$H$5250,"="&amp;data!$B1687,IPO!$J$2:$J$5250,"="&amp;data!$G1687)</f>
        <v>0</v>
      </c>
      <c r="M1687" s="13">
        <f>SUMIFS(IPO!$F$2:$F$5250,IPO!$H$2:$H$5250,"="&amp;data!$B1687,IPO!$J$2:$J$5250,"="&amp;data!$G1687)</f>
        <v>0</v>
      </c>
      <c r="N1687" s="13"/>
      <c r="P1687" s="16">
        <f>COUNTIFS(equity_bonds!$H$2:$H$6414,"="&amp;data!$B1687,equity_bonds!$J$2:$J$6414,"="&amp;data!$G1687)</f>
        <v>1</v>
      </c>
      <c r="Q1687" s="16">
        <f>SUMIFS(equity_bonds!$B$2:$B$6414,equity_bonds!$H$2:$H$6414,"="&amp;data!$B1687,equity_bonds!$J$2:$J$6414,"="&amp;data!$G1687)</f>
        <v>1500</v>
      </c>
      <c r="R1687" s="16">
        <f>IF(P1687=1,SUMIFS(equity_bonds!$C$2:$C$6414,equity_bonds!$H$2:$H$6414,"="&amp;data!$B1687,equity_bonds!$J$2:$J$6414,"="&amp;data!$G1687),"")</f>
        <v>148</v>
      </c>
      <c r="S1687" s="16">
        <f>SUMIFS(equity_bonds!$E$2:$E$6414,equity_bonds!$H$2:$H$6414,"="&amp;data!$B1687,equity_bonds!$J$2:$J$6414,"="&amp;data!$G1687)</f>
        <v>0</v>
      </c>
      <c r="T1687" s="16">
        <f>SUMIFS(equity_bonds!$F$2:$F$6414,equity_bonds!$H$2:$H$6414,"="&amp;data!$B1687,equity_bonds!$J$2:$J$6414,"="&amp;data!$G1687)</f>
        <v>1</v>
      </c>
      <c r="U1687" s="16"/>
    </row>
    <row r="1688" spans="1:21" x14ac:dyDescent="0.25">
      <c r="A1688">
        <v>3779</v>
      </c>
      <c r="B1688">
        <v>2000</v>
      </c>
      <c r="C1688">
        <v>75</v>
      </c>
      <c r="D1688" t="s">
        <v>215</v>
      </c>
      <c r="E1688" t="s">
        <v>242</v>
      </c>
      <c r="F1688" t="s">
        <v>2677</v>
      </c>
      <c r="G1688" t="str">
        <f t="shared" si="26"/>
        <v>Shook Hardy</v>
      </c>
      <c r="I1688" s="13">
        <f>COUNTIFS(IPO!$J$2:$J$5250,"="&amp;data!$G1688,IPO!$H$2:$H$5250,"="&amp;data!$B1688)</f>
        <v>0</v>
      </c>
      <c r="J1688" s="13">
        <f>SUMIFS(IPO!$B$2:$B$5250,IPO!$H$2:$H$5250,"="&amp;data!$B1688,IPO!$J$2:$J$5250,"="&amp;data!$G1688)</f>
        <v>0</v>
      </c>
      <c r="K1688" s="13" t="str">
        <f>IF(I1688=1,SUMIFS(IPO!$C$2:$C$5250,IPO!$H$2:$H$5250,"="&amp;data!$B1688,IPO!$J$2:$J$5250,"="&amp;data!$G1688),"")</f>
        <v/>
      </c>
      <c r="L1688" s="13">
        <f>SUMIFS(IPO!$E$2:$E$5250,IPO!$H$2:$H$5250,"="&amp;data!$B1688,IPO!$J$2:$J$5250,"="&amp;data!$G1688)</f>
        <v>0</v>
      </c>
      <c r="M1688" s="13">
        <f>SUMIFS(IPO!$F$2:$F$5250,IPO!$H$2:$H$5250,"="&amp;data!$B1688,IPO!$J$2:$J$5250,"="&amp;data!$G1688)</f>
        <v>0</v>
      </c>
      <c r="N1688" s="13"/>
      <c r="P1688" s="16">
        <f>COUNTIFS(equity_bonds!$H$2:$H$6414,"="&amp;data!$B1688,equity_bonds!$J$2:$J$6414,"="&amp;data!$G1688)</f>
        <v>0</v>
      </c>
      <c r="Q1688" s="16">
        <f>SUMIFS(equity_bonds!$B$2:$B$6414,equity_bonds!$H$2:$H$6414,"="&amp;data!$B1688,equity_bonds!$J$2:$J$6414,"="&amp;data!$G1688)</f>
        <v>0</v>
      </c>
      <c r="R1688" s="16" t="str">
        <f>IF(P1688=1,SUMIFS(equity_bonds!$C$2:$C$6414,equity_bonds!$H$2:$H$6414,"="&amp;data!$B1688,equity_bonds!$J$2:$J$6414,"="&amp;data!$G1688),"")</f>
        <v/>
      </c>
      <c r="S1688" s="16">
        <f>SUMIFS(equity_bonds!$E$2:$E$6414,equity_bonds!$H$2:$H$6414,"="&amp;data!$B1688,equity_bonds!$J$2:$J$6414,"="&amp;data!$G1688)</f>
        <v>0</v>
      </c>
      <c r="T1688" s="16">
        <f>SUMIFS(equity_bonds!$F$2:$F$6414,equity_bonds!$H$2:$H$6414,"="&amp;data!$B1688,equity_bonds!$J$2:$J$6414,"="&amp;data!$G1688)</f>
        <v>0</v>
      </c>
      <c r="U1688" s="16"/>
    </row>
    <row r="1689" spans="1:21" x14ac:dyDescent="0.25">
      <c r="A1689">
        <v>3813</v>
      </c>
      <c r="B1689">
        <v>2000</v>
      </c>
      <c r="C1689">
        <v>9</v>
      </c>
      <c r="D1689" t="s">
        <v>69</v>
      </c>
      <c r="E1689" t="s">
        <v>45</v>
      </c>
      <c r="F1689" t="s">
        <v>507</v>
      </c>
      <c r="G1689" t="str">
        <f t="shared" si="26"/>
        <v>Sidley Austin</v>
      </c>
      <c r="I1689" s="13">
        <f>COUNTIFS(IPO!$J$2:$J$5250,"="&amp;data!$G1689,IPO!$H$2:$H$5250,"="&amp;data!$B1689)</f>
        <v>0</v>
      </c>
      <c r="J1689" s="13">
        <f>SUMIFS(IPO!$B$2:$B$5250,IPO!$H$2:$H$5250,"="&amp;data!$B1689,IPO!$J$2:$J$5250,"="&amp;data!$G1689)</f>
        <v>0</v>
      </c>
      <c r="K1689" s="13" t="str">
        <f>IF(I1689=1,SUMIFS(IPO!$C$2:$C$5250,IPO!$H$2:$H$5250,"="&amp;data!$B1689,IPO!$J$2:$J$5250,"="&amp;data!$G1689),"")</f>
        <v/>
      </c>
      <c r="L1689" s="13">
        <f>SUMIFS(IPO!$E$2:$E$5250,IPO!$H$2:$H$5250,"="&amp;data!$B1689,IPO!$J$2:$J$5250,"="&amp;data!$G1689)</f>
        <v>0</v>
      </c>
      <c r="M1689" s="13">
        <f>SUMIFS(IPO!$F$2:$F$5250,IPO!$H$2:$H$5250,"="&amp;data!$B1689,IPO!$J$2:$J$5250,"="&amp;data!$G1689)</f>
        <v>0</v>
      </c>
      <c r="N1689" s="13"/>
      <c r="P1689" s="16">
        <f>COUNTIFS(equity_bonds!$H$2:$H$6414,"="&amp;data!$B1689,equity_bonds!$J$2:$J$6414,"="&amp;data!$G1689)</f>
        <v>2</v>
      </c>
      <c r="Q1689" s="16">
        <f>SUMIFS(equity_bonds!$B$2:$B$6414,equity_bonds!$H$2:$H$6414,"="&amp;data!$B1689,equity_bonds!$J$2:$J$6414,"="&amp;data!$G1689)</f>
        <v>75950.799999999988</v>
      </c>
      <c r="R1689" s="16" t="str">
        <f>IF(P1689=1,SUMIFS(equity_bonds!$C$2:$C$6414,equity_bonds!$H$2:$H$6414,"="&amp;data!$B1689,equity_bonds!$J$2:$J$6414,"="&amp;data!$G1689),"")</f>
        <v/>
      </c>
      <c r="S1689" s="16">
        <f>SUMIFS(equity_bonds!$E$2:$E$6414,equity_bonds!$H$2:$H$6414,"="&amp;data!$B1689,equity_bonds!$J$2:$J$6414,"="&amp;data!$G1689)</f>
        <v>0.6</v>
      </c>
      <c r="T1689" s="16">
        <f>SUMIFS(equity_bonds!$F$2:$F$6414,equity_bonds!$H$2:$H$6414,"="&amp;data!$B1689,equity_bonds!$J$2:$J$6414,"="&amp;data!$G1689)</f>
        <v>41</v>
      </c>
      <c r="U1689" s="16"/>
    </row>
    <row r="1690" spans="1:21" x14ac:dyDescent="0.25">
      <c r="A1690">
        <v>3852</v>
      </c>
      <c r="B1690">
        <v>2000</v>
      </c>
      <c r="C1690">
        <v>12</v>
      </c>
      <c r="D1690" t="s">
        <v>78</v>
      </c>
      <c r="E1690" t="s">
        <v>46</v>
      </c>
      <c r="F1690" t="s">
        <v>2606</v>
      </c>
      <c r="G1690" t="str">
        <f t="shared" si="26"/>
        <v>Simpson Thacher</v>
      </c>
      <c r="I1690" s="13">
        <f>COUNTIFS(IPO!$J$2:$J$5250,"="&amp;data!$G1690,IPO!$H$2:$H$5250,"="&amp;data!$B1690)</f>
        <v>1</v>
      </c>
      <c r="J1690" s="13">
        <f>SUMIFS(IPO!$B$2:$B$5250,IPO!$H$2:$H$5250,"="&amp;data!$B1690,IPO!$J$2:$J$5250,"="&amp;data!$G1690)</f>
        <v>6321.4</v>
      </c>
      <c r="K1690" s="13">
        <f>IF(I1690=1,SUMIFS(IPO!$C$2:$C$5250,IPO!$H$2:$H$5250,"="&amp;data!$B1690,IPO!$J$2:$J$5250,"="&amp;data!$G1690),"")</f>
        <v>7</v>
      </c>
      <c r="L1690" s="13">
        <f>SUMIFS(IPO!$E$2:$E$5250,IPO!$H$2:$H$5250,"="&amp;data!$B1690,IPO!$J$2:$J$5250,"="&amp;data!$G1690)</f>
        <v>4</v>
      </c>
      <c r="M1690" s="13">
        <f>SUMIFS(IPO!$F$2:$F$5250,IPO!$H$2:$H$5250,"="&amp;data!$B1690,IPO!$J$2:$J$5250,"="&amp;data!$G1690)</f>
        <v>5</v>
      </c>
      <c r="N1690" s="13"/>
      <c r="P1690" s="16">
        <f>COUNTIFS(equity_bonds!$H$2:$H$6414,"="&amp;data!$B1690,equity_bonds!$J$2:$J$6414,"="&amp;data!$G1690)</f>
        <v>1</v>
      </c>
      <c r="Q1690" s="16">
        <f>SUMIFS(equity_bonds!$B$2:$B$6414,equity_bonds!$H$2:$H$6414,"="&amp;data!$B1690,equity_bonds!$J$2:$J$6414,"="&amp;data!$G1690)</f>
        <v>70074.8</v>
      </c>
      <c r="R1690" s="16">
        <f>IF(P1690=1,SUMIFS(equity_bonds!$C$2:$C$6414,equity_bonds!$H$2:$H$6414,"="&amp;data!$B1690,equity_bonds!$J$2:$J$6414,"="&amp;data!$G1690),"")</f>
        <v>15</v>
      </c>
      <c r="S1690" s="16">
        <f>SUMIFS(equity_bonds!$E$2:$E$6414,equity_bonds!$H$2:$H$6414,"="&amp;data!$B1690,equity_bonds!$J$2:$J$6414,"="&amp;data!$G1690)</f>
        <v>0.6</v>
      </c>
      <c r="T1690" s="16">
        <f>SUMIFS(equity_bonds!$F$2:$F$6414,equity_bonds!$H$2:$H$6414,"="&amp;data!$B1690,equity_bonds!$J$2:$J$6414,"="&amp;data!$G1690)</f>
        <v>91</v>
      </c>
      <c r="U1690" s="16"/>
    </row>
    <row r="1691" spans="1:21" x14ac:dyDescent="0.25">
      <c r="A1691">
        <v>3883</v>
      </c>
      <c r="B1691">
        <v>2000</v>
      </c>
      <c r="C1691">
        <v>1</v>
      </c>
      <c r="D1691" t="s">
        <v>109</v>
      </c>
      <c r="E1691" t="s">
        <v>47</v>
      </c>
      <c r="F1691" t="s">
        <v>2607</v>
      </c>
      <c r="G1691" t="str">
        <f t="shared" si="26"/>
        <v>Skadden Arps</v>
      </c>
      <c r="I1691" s="13">
        <f>COUNTIFS(IPO!$J$2:$J$5250,"="&amp;data!$G1691,IPO!$H$2:$H$5250,"="&amp;data!$B1691)</f>
        <v>1</v>
      </c>
      <c r="J1691" s="13">
        <f>SUMIFS(IPO!$B$2:$B$5250,IPO!$H$2:$H$5250,"="&amp;data!$B1691,IPO!$J$2:$J$5250,"="&amp;data!$G1691)</f>
        <v>4527</v>
      </c>
      <c r="K1691" s="13">
        <f>IF(I1691=1,SUMIFS(IPO!$C$2:$C$5250,IPO!$H$2:$H$5250,"="&amp;data!$B1691,IPO!$J$2:$J$5250,"="&amp;data!$G1691),"")</f>
        <v>10</v>
      </c>
      <c r="L1691" s="13">
        <f>SUMIFS(IPO!$E$2:$E$5250,IPO!$H$2:$H$5250,"="&amp;data!$B1691,IPO!$J$2:$J$5250,"="&amp;data!$G1691)</f>
        <v>2.9</v>
      </c>
      <c r="M1691" s="13">
        <f>SUMIFS(IPO!$F$2:$F$5250,IPO!$H$2:$H$5250,"="&amp;data!$B1691,IPO!$J$2:$J$5250,"="&amp;data!$G1691)</f>
        <v>16</v>
      </c>
      <c r="N1691" s="13"/>
      <c r="P1691" s="16">
        <f>COUNTIFS(equity_bonds!$H$2:$H$6414,"="&amp;data!$B1691,equity_bonds!$J$2:$J$6414,"="&amp;data!$G1691)</f>
        <v>1</v>
      </c>
      <c r="Q1691" s="16">
        <f>SUMIFS(equity_bonds!$B$2:$B$6414,equity_bonds!$H$2:$H$6414,"="&amp;data!$B1691,equity_bonds!$J$2:$J$6414,"="&amp;data!$G1691)</f>
        <v>75972.800000000003</v>
      </c>
      <c r="R1691" s="16">
        <f>IF(P1691=1,SUMIFS(equity_bonds!$C$2:$C$6414,equity_bonds!$H$2:$H$6414,"="&amp;data!$B1691,equity_bonds!$J$2:$J$6414,"="&amp;data!$G1691),"")</f>
        <v>10</v>
      </c>
      <c r="S1691" s="16">
        <f>SUMIFS(equity_bonds!$E$2:$E$6414,equity_bonds!$H$2:$H$6414,"="&amp;data!$B1691,equity_bonds!$J$2:$J$6414,"="&amp;data!$G1691)</f>
        <v>0.7</v>
      </c>
      <c r="T1691" s="16">
        <f>SUMIFS(equity_bonds!$F$2:$F$6414,equity_bonds!$H$2:$H$6414,"="&amp;data!$B1691,equity_bonds!$J$2:$J$6414,"="&amp;data!$G1691)</f>
        <v>94</v>
      </c>
      <c r="U1691" s="16"/>
    </row>
    <row r="1692" spans="1:21" x14ac:dyDescent="0.25">
      <c r="A1692">
        <v>3897</v>
      </c>
      <c r="B1692">
        <v>2000</v>
      </c>
      <c r="C1692">
        <v>198</v>
      </c>
      <c r="D1692" t="s">
        <v>5</v>
      </c>
      <c r="E1692" t="s">
        <v>394</v>
      </c>
      <c r="F1692" t="s">
        <v>2746</v>
      </c>
      <c r="G1692" t="str">
        <f t="shared" si="26"/>
        <v>Smith Helms</v>
      </c>
      <c r="I1692" s="13">
        <f>COUNTIFS(IPO!$J$2:$J$5250,"="&amp;data!$G1692,IPO!$H$2:$H$5250,"="&amp;data!$B1692)</f>
        <v>0</v>
      </c>
      <c r="J1692" s="13">
        <f>SUMIFS(IPO!$B$2:$B$5250,IPO!$H$2:$H$5250,"="&amp;data!$B1692,IPO!$J$2:$J$5250,"="&amp;data!$G1692)</f>
        <v>0</v>
      </c>
      <c r="K1692" s="13" t="str">
        <f>IF(I1692=1,SUMIFS(IPO!$C$2:$C$5250,IPO!$H$2:$H$5250,"="&amp;data!$B1692,IPO!$J$2:$J$5250,"="&amp;data!$G1692),"")</f>
        <v/>
      </c>
      <c r="L1692" s="13">
        <f>SUMIFS(IPO!$E$2:$E$5250,IPO!$H$2:$H$5250,"="&amp;data!$B1692,IPO!$J$2:$J$5250,"="&amp;data!$G1692)</f>
        <v>0</v>
      </c>
      <c r="M1692" s="13">
        <f>SUMIFS(IPO!$F$2:$F$5250,IPO!$H$2:$H$5250,"="&amp;data!$B1692,IPO!$J$2:$J$5250,"="&amp;data!$G1692)</f>
        <v>0</v>
      </c>
      <c r="N1692" s="13"/>
      <c r="P1692" s="16">
        <f>COUNTIFS(equity_bonds!$H$2:$H$6414,"="&amp;data!$B1692,equity_bonds!$J$2:$J$6414,"="&amp;data!$G1692)</f>
        <v>1</v>
      </c>
      <c r="Q1692" s="16">
        <f>SUMIFS(equity_bonds!$B$2:$B$6414,equity_bonds!$H$2:$H$6414,"="&amp;data!$B1692,equity_bonds!$J$2:$J$6414,"="&amp;data!$G1692)</f>
        <v>25364.799999999999</v>
      </c>
      <c r="R1692" s="16">
        <f>IF(P1692=1,SUMIFS(equity_bonds!$C$2:$C$6414,equity_bonds!$H$2:$H$6414,"="&amp;data!$B1692,equity_bonds!$J$2:$J$6414,"="&amp;data!$G1692),"")</f>
        <v>33</v>
      </c>
      <c r="S1692" s="16">
        <f>SUMIFS(equity_bonds!$E$2:$E$6414,equity_bonds!$H$2:$H$6414,"="&amp;data!$B1692,equity_bonds!$J$2:$J$6414,"="&amp;data!$G1692)</f>
        <v>0.2</v>
      </c>
      <c r="T1692" s="16">
        <f>SUMIFS(equity_bonds!$F$2:$F$6414,equity_bonds!$H$2:$H$6414,"="&amp;data!$B1692,equity_bonds!$J$2:$J$6414,"="&amp;data!$G1692)</f>
        <v>35</v>
      </c>
      <c r="U1692" s="16"/>
    </row>
    <row r="1693" spans="1:21" x14ac:dyDescent="0.25">
      <c r="A1693">
        <v>3901</v>
      </c>
      <c r="B1693">
        <v>2000</v>
      </c>
      <c r="C1693">
        <v>139</v>
      </c>
      <c r="D1693" t="s">
        <v>355</v>
      </c>
      <c r="E1693" t="s">
        <v>308</v>
      </c>
      <c r="F1693" t="s">
        <v>2727</v>
      </c>
      <c r="G1693" t="str">
        <f t="shared" si="26"/>
        <v>Snell Wilmer</v>
      </c>
      <c r="I1693" s="13">
        <f>COUNTIFS(IPO!$J$2:$J$5250,"="&amp;data!$G1693,IPO!$H$2:$H$5250,"="&amp;data!$B1693)</f>
        <v>1</v>
      </c>
      <c r="J1693" s="13">
        <f>SUMIFS(IPO!$B$2:$B$5250,IPO!$H$2:$H$5250,"="&amp;data!$B1693,IPO!$J$2:$J$5250,"="&amp;data!$G1693)</f>
        <v>48.9</v>
      </c>
      <c r="K1693" s="13">
        <f>IF(I1693=1,SUMIFS(IPO!$C$2:$C$5250,IPO!$H$2:$H$5250,"="&amp;data!$B1693,IPO!$J$2:$J$5250,"="&amp;data!$G1693),"")</f>
        <v>151</v>
      </c>
      <c r="L1693" s="13">
        <f>SUMIFS(IPO!$E$2:$E$5250,IPO!$H$2:$H$5250,"="&amp;data!$B1693,IPO!$J$2:$J$5250,"="&amp;data!$G1693)</f>
        <v>0</v>
      </c>
      <c r="M1693" s="13">
        <f>SUMIFS(IPO!$F$2:$F$5250,IPO!$H$2:$H$5250,"="&amp;data!$B1693,IPO!$J$2:$J$5250,"="&amp;data!$G1693)</f>
        <v>2</v>
      </c>
      <c r="N1693" s="13"/>
      <c r="P1693" s="16">
        <f>COUNTIFS(equity_bonds!$H$2:$H$6414,"="&amp;data!$B1693,equity_bonds!$J$2:$J$6414,"="&amp;data!$G1693)</f>
        <v>0</v>
      </c>
      <c r="Q1693" s="16">
        <f>SUMIFS(equity_bonds!$B$2:$B$6414,equity_bonds!$H$2:$H$6414,"="&amp;data!$B1693,equity_bonds!$J$2:$J$6414,"="&amp;data!$G1693)</f>
        <v>0</v>
      </c>
      <c r="R1693" s="16" t="str">
        <f>IF(P1693=1,SUMIFS(equity_bonds!$C$2:$C$6414,equity_bonds!$H$2:$H$6414,"="&amp;data!$B1693,equity_bonds!$J$2:$J$6414,"="&amp;data!$G1693),"")</f>
        <v/>
      </c>
      <c r="S1693" s="16">
        <f>SUMIFS(equity_bonds!$E$2:$E$6414,equity_bonds!$H$2:$H$6414,"="&amp;data!$B1693,equity_bonds!$J$2:$J$6414,"="&amp;data!$G1693)</f>
        <v>0</v>
      </c>
      <c r="T1693" s="16">
        <f>SUMIFS(equity_bonds!$F$2:$F$6414,equity_bonds!$H$2:$H$6414,"="&amp;data!$B1693,equity_bonds!$J$2:$J$6414,"="&amp;data!$G1693)</f>
        <v>0</v>
      </c>
      <c r="U1693" s="16"/>
    </row>
    <row r="1694" spans="1:21" x14ac:dyDescent="0.25">
      <c r="A1694">
        <v>3933</v>
      </c>
      <c r="B1694">
        <v>2000</v>
      </c>
      <c r="C1694">
        <v>50</v>
      </c>
      <c r="D1694" t="s">
        <v>74</v>
      </c>
      <c r="E1694" t="s">
        <v>211</v>
      </c>
      <c r="F1694" t="s">
        <v>2661</v>
      </c>
      <c r="G1694" t="str">
        <f t="shared" si="26"/>
        <v>Sonnenschein Nath</v>
      </c>
      <c r="I1694" s="13">
        <f>COUNTIFS(IPO!$J$2:$J$5250,"="&amp;data!$G1694,IPO!$H$2:$H$5250,"="&amp;data!$B1694)</f>
        <v>0</v>
      </c>
      <c r="J1694" s="13">
        <f>SUMIFS(IPO!$B$2:$B$5250,IPO!$H$2:$H$5250,"="&amp;data!$B1694,IPO!$J$2:$J$5250,"="&amp;data!$G1694)</f>
        <v>0</v>
      </c>
      <c r="K1694" s="13" t="str">
        <f>IF(I1694=1,SUMIFS(IPO!$C$2:$C$5250,IPO!$H$2:$H$5250,"="&amp;data!$B1694,IPO!$J$2:$J$5250,"="&amp;data!$G1694),"")</f>
        <v/>
      </c>
      <c r="L1694" s="13">
        <f>SUMIFS(IPO!$E$2:$E$5250,IPO!$H$2:$H$5250,"="&amp;data!$B1694,IPO!$J$2:$J$5250,"="&amp;data!$G1694)</f>
        <v>0</v>
      </c>
      <c r="M1694" s="13">
        <f>SUMIFS(IPO!$F$2:$F$5250,IPO!$H$2:$H$5250,"="&amp;data!$B1694,IPO!$J$2:$J$5250,"="&amp;data!$G1694)</f>
        <v>0</v>
      </c>
      <c r="N1694" s="13"/>
      <c r="P1694" s="16">
        <f>COUNTIFS(equity_bonds!$H$2:$H$6414,"="&amp;data!$B1694,equity_bonds!$J$2:$J$6414,"="&amp;data!$G1694)</f>
        <v>0</v>
      </c>
      <c r="Q1694" s="16">
        <f>SUMIFS(equity_bonds!$B$2:$B$6414,equity_bonds!$H$2:$H$6414,"="&amp;data!$B1694,equity_bonds!$J$2:$J$6414,"="&amp;data!$G1694)</f>
        <v>0</v>
      </c>
      <c r="R1694" s="16" t="str">
        <f>IF(P1694=1,SUMIFS(equity_bonds!$C$2:$C$6414,equity_bonds!$H$2:$H$6414,"="&amp;data!$B1694,equity_bonds!$J$2:$J$6414,"="&amp;data!$G1694),"")</f>
        <v/>
      </c>
      <c r="S1694" s="16">
        <f>SUMIFS(equity_bonds!$E$2:$E$6414,equity_bonds!$H$2:$H$6414,"="&amp;data!$B1694,equity_bonds!$J$2:$J$6414,"="&amp;data!$G1694)</f>
        <v>0</v>
      </c>
      <c r="T1694" s="16">
        <f>SUMIFS(equity_bonds!$F$2:$F$6414,equity_bonds!$H$2:$H$6414,"="&amp;data!$B1694,equity_bonds!$J$2:$J$6414,"="&amp;data!$G1694)</f>
        <v>0</v>
      </c>
      <c r="U1694" s="16"/>
    </row>
    <row r="1695" spans="1:21" x14ac:dyDescent="0.25">
      <c r="A1695">
        <v>3960</v>
      </c>
      <c r="B1695">
        <v>2000</v>
      </c>
      <c r="C1695">
        <v>66</v>
      </c>
      <c r="D1695" t="s">
        <v>220</v>
      </c>
      <c r="E1695" t="s">
        <v>48</v>
      </c>
      <c r="F1695" t="s">
        <v>48</v>
      </c>
      <c r="G1695" t="str">
        <f t="shared" si="26"/>
        <v>Squire Sanders</v>
      </c>
      <c r="I1695" s="13">
        <f>COUNTIFS(IPO!$J$2:$J$5250,"="&amp;data!$G1695,IPO!$H$2:$H$5250,"="&amp;data!$B1695)</f>
        <v>0</v>
      </c>
      <c r="J1695" s="13">
        <f>SUMIFS(IPO!$B$2:$B$5250,IPO!$H$2:$H$5250,"="&amp;data!$B1695,IPO!$J$2:$J$5250,"="&amp;data!$G1695)</f>
        <v>0</v>
      </c>
      <c r="K1695" s="13" t="str">
        <f>IF(I1695=1,SUMIFS(IPO!$C$2:$C$5250,IPO!$H$2:$H$5250,"="&amp;data!$B1695,IPO!$J$2:$J$5250,"="&amp;data!$G1695),"")</f>
        <v/>
      </c>
      <c r="L1695" s="13">
        <f>SUMIFS(IPO!$E$2:$E$5250,IPO!$H$2:$H$5250,"="&amp;data!$B1695,IPO!$J$2:$J$5250,"="&amp;data!$G1695)</f>
        <v>0</v>
      </c>
      <c r="M1695" s="13">
        <f>SUMIFS(IPO!$F$2:$F$5250,IPO!$H$2:$H$5250,"="&amp;data!$B1695,IPO!$J$2:$J$5250,"="&amp;data!$G1695)</f>
        <v>0</v>
      </c>
      <c r="N1695" s="13"/>
      <c r="P1695" s="16">
        <f>COUNTIFS(equity_bonds!$H$2:$H$6414,"="&amp;data!$B1695,equity_bonds!$J$2:$J$6414,"="&amp;data!$G1695)</f>
        <v>0</v>
      </c>
      <c r="Q1695" s="16">
        <f>SUMIFS(equity_bonds!$B$2:$B$6414,equity_bonds!$H$2:$H$6414,"="&amp;data!$B1695,equity_bonds!$J$2:$J$6414,"="&amp;data!$G1695)</f>
        <v>0</v>
      </c>
      <c r="R1695" s="16" t="str">
        <f>IF(P1695=1,SUMIFS(equity_bonds!$C$2:$C$6414,equity_bonds!$H$2:$H$6414,"="&amp;data!$B1695,equity_bonds!$J$2:$J$6414,"="&amp;data!$G1695),"")</f>
        <v/>
      </c>
      <c r="S1695" s="16">
        <f>SUMIFS(equity_bonds!$E$2:$E$6414,equity_bonds!$H$2:$H$6414,"="&amp;data!$B1695,equity_bonds!$J$2:$J$6414,"="&amp;data!$G1695)</f>
        <v>0</v>
      </c>
      <c r="T1695" s="16">
        <f>SUMIFS(equity_bonds!$F$2:$F$6414,equity_bonds!$H$2:$H$6414,"="&amp;data!$B1695,equity_bonds!$J$2:$J$6414,"="&amp;data!$G1695)</f>
        <v>0</v>
      </c>
      <c r="U1695" s="16"/>
    </row>
    <row r="1696" spans="1:21" x14ac:dyDescent="0.25">
      <c r="A1696">
        <v>3974</v>
      </c>
      <c r="B1696">
        <v>2000</v>
      </c>
      <c r="C1696">
        <v>192</v>
      </c>
      <c r="D1696" t="s">
        <v>345</v>
      </c>
      <c r="E1696" t="s">
        <v>309</v>
      </c>
      <c r="F1696" t="s">
        <v>2728</v>
      </c>
      <c r="G1696" t="str">
        <f t="shared" si="26"/>
        <v>Steel Hector</v>
      </c>
      <c r="I1696" s="13">
        <f>COUNTIFS(IPO!$J$2:$J$5250,"="&amp;data!$G1696,IPO!$H$2:$H$5250,"="&amp;data!$B1696)</f>
        <v>0</v>
      </c>
      <c r="J1696" s="13">
        <f>SUMIFS(IPO!$B$2:$B$5250,IPO!$H$2:$H$5250,"="&amp;data!$B1696,IPO!$J$2:$J$5250,"="&amp;data!$G1696)</f>
        <v>0</v>
      </c>
      <c r="K1696" s="13" t="str">
        <f>IF(I1696=1,SUMIFS(IPO!$C$2:$C$5250,IPO!$H$2:$H$5250,"="&amp;data!$B1696,IPO!$J$2:$J$5250,"="&amp;data!$G1696),"")</f>
        <v/>
      </c>
      <c r="L1696" s="13">
        <f>SUMIFS(IPO!$E$2:$E$5250,IPO!$H$2:$H$5250,"="&amp;data!$B1696,IPO!$J$2:$J$5250,"="&amp;data!$G1696)</f>
        <v>0</v>
      </c>
      <c r="M1696" s="13">
        <f>SUMIFS(IPO!$F$2:$F$5250,IPO!$H$2:$H$5250,"="&amp;data!$B1696,IPO!$J$2:$J$5250,"="&amp;data!$G1696)</f>
        <v>0</v>
      </c>
      <c r="N1696" s="13"/>
      <c r="P1696" s="16">
        <f>COUNTIFS(equity_bonds!$H$2:$H$6414,"="&amp;data!$B1696,equity_bonds!$J$2:$J$6414,"="&amp;data!$G1696)</f>
        <v>1</v>
      </c>
      <c r="Q1696" s="16">
        <f>SUMIFS(equity_bonds!$B$2:$B$6414,equity_bonds!$H$2:$H$6414,"="&amp;data!$B1696,equity_bonds!$J$2:$J$6414,"="&amp;data!$G1696)</f>
        <v>3617.8</v>
      </c>
      <c r="R1696" s="16">
        <f>IF(P1696=1,SUMIFS(equity_bonds!$C$2:$C$6414,equity_bonds!$H$2:$H$6414,"="&amp;data!$B1696,equity_bonds!$J$2:$J$6414,"="&amp;data!$G1696),"")</f>
        <v>99</v>
      </c>
      <c r="S1696" s="16">
        <f>SUMIFS(equity_bonds!$E$2:$E$6414,equity_bonds!$H$2:$H$6414,"="&amp;data!$B1696,equity_bonds!$J$2:$J$6414,"="&amp;data!$G1696)</f>
        <v>0</v>
      </c>
      <c r="T1696" s="16">
        <f>SUMIFS(equity_bonds!$F$2:$F$6414,equity_bonds!$H$2:$H$6414,"="&amp;data!$B1696,equity_bonds!$J$2:$J$6414,"="&amp;data!$G1696)</f>
        <v>7</v>
      </c>
      <c r="U1696" s="16"/>
    </row>
    <row r="1697" spans="1:21" x14ac:dyDescent="0.25">
      <c r="A1697">
        <v>3986</v>
      </c>
      <c r="B1697">
        <v>2000</v>
      </c>
      <c r="C1697">
        <v>105</v>
      </c>
      <c r="D1697" t="s">
        <v>195</v>
      </c>
      <c r="E1697" t="s">
        <v>163</v>
      </c>
      <c r="F1697" t="s">
        <v>2647</v>
      </c>
      <c r="G1697" t="str">
        <f t="shared" si="26"/>
        <v>Steptoe Johnson</v>
      </c>
      <c r="I1697" s="13">
        <f>COUNTIFS(IPO!$J$2:$J$5250,"="&amp;data!$G1697,IPO!$H$2:$H$5250,"="&amp;data!$B1697)</f>
        <v>0</v>
      </c>
      <c r="J1697" s="13">
        <f>SUMIFS(IPO!$B$2:$B$5250,IPO!$H$2:$H$5250,"="&amp;data!$B1697,IPO!$J$2:$J$5250,"="&amp;data!$G1697)</f>
        <v>0</v>
      </c>
      <c r="K1697" s="13" t="str">
        <f>IF(I1697=1,SUMIFS(IPO!$C$2:$C$5250,IPO!$H$2:$H$5250,"="&amp;data!$B1697,IPO!$J$2:$J$5250,"="&amp;data!$G1697),"")</f>
        <v/>
      </c>
      <c r="L1697" s="13">
        <f>SUMIFS(IPO!$E$2:$E$5250,IPO!$H$2:$H$5250,"="&amp;data!$B1697,IPO!$J$2:$J$5250,"="&amp;data!$G1697)</f>
        <v>0</v>
      </c>
      <c r="M1697" s="13">
        <f>SUMIFS(IPO!$F$2:$F$5250,IPO!$H$2:$H$5250,"="&amp;data!$B1697,IPO!$J$2:$J$5250,"="&amp;data!$G1697)</f>
        <v>0</v>
      </c>
      <c r="N1697" s="13"/>
      <c r="P1697" s="16">
        <f>COUNTIFS(equity_bonds!$H$2:$H$6414,"="&amp;data!$B1697,equity_bonds!$J$2:$J$6414,"="&amp;data!$G1697)</f>
        <v>0</v>
      </c>
      <c r="Q1697" s="16">
        <f>SUMIFS(equity_bonds!$B$2:$B$6414,equity_bonds!$H$2:$H$6414,"="&amp;data!$B1697,equity_bonds!$J$2:$J$6414,"="&amp;data!$G1697)</f>
        <v>0</v>
      </c>
      <c r="R1697" s="16" t="str">
        <f>IF(P1697=1,SUMIFS(equity_bonds!$C$2:$C$6414,equity_bonds!$H$2:$H$6414,"="&amp;data!$B1697,equity_bonds!$J$2:$J$6414,"="&amp;data!$G1697),"")</f>
        <v/>
      </c>
      <c r="S1697" s="16">
        <f>SUMIFS(equity_bonds!$E$2:$E$6414,equity_bonds!$H$2:$H$6414,"="&amp;data!$B1697,equity_bonds!$J$2:$J$6414,"="&amp;data!$G1697)</f>
        <v>0</v>
      </c>
      <c r="T1697" s="16">
        <f>SUMIFS(equity_bonds!$F$2:$F$6414,equity_bonds!$H$2:$H$6414,"="&amp;data!$B1697,equity_bonds!$J$2:$J$6414,"="&amp;data!$G1697)</f>
        <v>0</v>
      </c>
      <c r="U1697" s="16"/>
    </row>
    <row r="1698" spans="1:21" x14ac:dyDescent="0.25">
      <c r="A1698">
        <v>4027</v>
      </c>
      <c r="B1698">
        <v>2000</v>
      </c>
      <c r="C1698">
        <v>133</v>
      </c>
      <c r="D1698" t="s">
        <v>350</v>
      </c>
      <c r="E1698" t="s">
        <v>310</v>
      </c>
      <c r="F1698" t="s">
        <v>310</v>
      </c>
      <c r="G1698" t="str">
        <f t="shared" si="26"/>
        <v>Stoel Rives</v>
      </c>
      <c r="I1698" s="13">
        <f>COUNTIFS(IPO!$J$2:$J$5250,"="&amp;data!$G1698,IPO!$H$2:$H$5250,"="&amp;data!$B1698)</f>
        <v>1</v>
      </c>
      <c r="J1698" s="13">
        <f>SUMIFS(IPO!$B$2:$B$5250,IPO!$H$2:$H$5250,"="&amp;data!$B1698,IPO!$J$2:$J$5250,"="&amp;data!$G1698)</f>
        <v>164.8</v>
      </c>
      <c r="K1698" s="13">
        <f>IF(I1698=1,SUMIFS(IPO!$C$2:$C$5250,IPO!$H$2:$H$5250,"="&amp;data!$B1698,IPO!$J$2:$J$5250,"="&amp;data!$G1698),"")</f>
        <v>82</v>
      </c>
      <c r="L1698" s="13">
        <f>SUMIFS(IPO!$E$2:$E$5250,IPO!$H$2:$H$5250,"="&amp;data!$B1698,IPO!$J$2:$J$5250,"="&amp;data!$G1698)</f>
        <v>0.1</v>
      </c>
      <c r="M1698" s="13">
        <f>SUMIFS(IPO!$F$2:$F$5250,IPO!$H$2:$H$5250,"="&amp;data!$B1698,IPO!$J$2:$J$5250,"="&amp;data!$G1698)</f>
        <v>2</v>
      </c>
      <c r="N1698" s="13"/>
      <c r="P1698" s="16">
        <f>COUNTIFS(equity_bonds!$H$2:$H$6414,"="&amp;data!$B1698,equity_bonds!$J$2:$J$6414,"="&amp;data!$G1698)</f>
        <v>1</v>
      </c>
      <c r="Q1698" s="16">
        <f>SUMIFS(equity_bonds!$B$2:$B$6414,equity_bonds!$H$2:$H$6414,"="&amp;data!$B1698,equity_bonds!$J$2:$J$6414,"="&amp;data!$G1698)</f>
        <v>2378.1</v>
      </c>
      <c r="R1698" s="16">
        <f>IF(P1698=1,SUMIFS(equity_bonds!$C$2:$C$6414,equity_bonds!$H$2:$H$6414,"="&amp;data!$B1698,equity_bonds!$J$2:$J$6414,"="&amp;data!$G1698),"")</f>
        <v>120</v>
      </c>
      <c r="S1698" s="16">
        <f>SUMIFS(equity_bonds!$E$2:$E$6414,equity_bonds!$H$2:$H$6414,"="&amp;data!$B1698,equity_bonds!$J$2:$J$6414,"="&amp;data!$G1698)</f>
        <v>0</v>
      </c>
      <c r="T1698" s="16">
        <f>SUMIFS(equity_bonds!$F$2:$F$6414,equity_bonds!$H$2:$H$6414,"="&amp;data!$B1698,equity_bonds!$J$2:$J$6414,"="&amp;data!$G1698)</f>
        <v>5</v>
      </c>
      <c r="U1698" s="16"/>
    </row>
    <row r="1699" spans="1:21" x14ac:dyDescent="0.25">
      <c r="A1699">
        <v>4066</v>
      </c>
      <c r="B1699">
        <v>2000</v>
      </c>
      <c r="C1699">
        <v>78</v>
      </c>
      <c r="D1699" t="s">
        <v>142</v>
      </c>
      <c r="E1699" t="s">
        <v>49</v>
      </c>
      <c r="F1699" t="s">
        <v>2608</v>
      </c>
      <c r="G1699" t="str">
        <f t="shared" si="26"/>
        <v>Stroock Stroock</v>
      </c>
      <c r="I1699" s="13">
        <f>COUNTIFS(IPO!$J$2:$J$5250,"="&amp;data!$G1699,IPO!$H$2:$H$5250,"="&amp;data!$B1699)</f>
        <v>1</v>
      </c>
      <c r="J1699" s="13">
        <f>SUMIFS(IPO!$B$2:$B$5250,IPO!$H$2:$H$5250,"="&amp;data!$B1699,IPO!$J$2:$J$5250,"="&amp;data!$G1699)</f>
        <v>125.9</v>
      </c>
      <c r="K1699" s="13">
        <f>IF(I1699=1,SUMIFS(IPO!$C$2:$C$5250,IPO!$H$2:$H$5250,"="&amp;data!$B1699,IPO!$J$2:$J$5250,"="&amp;data!$G1699),"")</f>
        <v>102</v>
      </c>
      <c r="L1699" s="13">
        <f>SUMIFS(IPO!$E$2:$E$5250,IPO!$H$2:$H$5250,"="&amp;data!$B1699,IPO!$J$2:$J$5250,"="&amp;data!$G1699)</f>
        <v>0.1</v>
      </c>
      <c r="M1699" s="13">
        <f>SUMIFS(IPO!$F$2:$F$5250,IPO!$H$2:$H$5250,"="&amp;data!$B1699,IPO!$J$2:$J$5250,"="&amp;data!$G1699)</f>
        <v>1</v>
      </c>
      <c r="N1699" s="13"/>
      <c r="P1699" s="16">
        <f>COUNTIFS(equity_bonds!$H$2:$H$6414,"="&amp;data!$B1699,equity_bonds!$J$2:$J$6414,"="&amp;data!$G1699)</f>
        <v>1</v>
      </c>
      <c r="Q1699" s="16">
        <f>SUMIFS(equity_bonds!$B$2:$B$6414,equity_bonds!$H$2:$H$6414,"="&amp;data!$B1699,equity_bonds!$J$2:$J$6414,"="&amp;data!$G1699)</f>
        <v>70443</v>
      </c>
      <c r="R1699" s="16">
        <f>IF(P1699=1,SUMIFS(equity_bonds!$C$2:$C$6414,equity_bonds!$H$2:$H$6414,"="&amp;data!$B1699,equity_bonds!$J$2:$J$6414,"="&amp;data!$G1699),"")</f>
        <v>14</v>
      </c>
      <c r="S1699" s="16">
        <f>SUMIFS(equity_bonds!$E$2:$E$6414,equity_bonds!$H$2:$H$6414,"="&amp;data!$B1699,equity_bonds!$J$2:$J$6414,"="&amp;data!$G1699)</f>
        <v>0.6</v>
      </c>
      <c r="T1699" s="16">
        <f>SUMIFS(equity_bonds!$F$2:$F$6414,equity_bonds!$H$2:$H$6414,"="&amp;data!$B1699,equity_bonds!$J$2:$J$6414,"="&amp;data!$G1699)</f>
        <v>36</v>
      </c>
      <c r="U1699" s="16"/>
    </row>
    <row r="1700" spans="1:21" x14ac:dyDescent="0.25">
      <c r="A1700">
        <v>4095</v>
      </c>
      <c r="B1700">
        <v>2000</v>
      </c>
      <c r="C1700">
        <v>6</v>
      </c>
      <c r="D1700" t="s">
        <v>70</v>
      </c>
      <c r="E1700" t="s">
        <v>50</v>
      </c>
      <c r="F1700" t="s">
        <v>2609</v>
      </c>
      <c r="G1700" t="str">
        <f t="shared" si="26"/>
        <v>Sullivan Cromwell</v>
      </c>
      <c r="I1700" s="13">
        <f>COUNTIFS(IPO!$J$2:$J$5250,"="&amp;data!$G1700,IPO!$H$2:$H$5250,"="&amp;data!$B1700)</f>
        <v>1</v>
      </c>
      <c r="J1700" s="13">
        <f>SUMIFS(IPO!$B$2:$B$5250,IPO!$H$2:$H$5250,"="&amp;data!$B1700,IPO!$J$2:$J$5250,"="&amp;data!$G1700)</f>
        <v>12004</v>
      </c>
      <c r="K1700" s="13">
        <f>IF(I1700=1,SUMIFS(IPO!$C$2:$C$5250,IPO!$H$2:$H$5250,"="&amp;data!$B1700,IPO!$J$2:$J$5250,"="&amp;data!$G1700),"")</f>
        <v>2</v>
      </c>
      <c r="L1700" s="13">
        <f>SUMIFS(IPO!$E$2:$E$5250,IPO!$H$2:$H$5250,"="&amp;data!$B1700,IPO!$J$2:$J$5250,"="&amp;data!$G1700)</f>
        <v>7.7</v>
      </c>
      <c r="M1700" s="13">
        <f>SUMIFS(IPO!$F$2:$F$5250,IPO!$H$2:$H$5250,"="&amp;data!$B1700,IPO!$J$2:$J$5250,"="&amp;data!$G1700)</f>
        <v>5</v>
      </c>
      <c r="N1700" s="13"/>
      <c r="P1700" s="16">
        <f>COUNTIFS(equity_bonds!$H$2:$H$6414,"="&amp;data!$B1700,equity_bonds!$J$2:$J$6414,"="&amp;data!$G1700)</f>
        <v>1</v>
      </c>
      <c r="Q1700" s="16">
        <f>SUMIFS(equity_bonds!$B$2:$B$6414,equity_bonds!$H$2:$H$6414,"="&amp;data!$B1700,equity_bonds!$J$2:$J$6414,"="&amp;data!$G1700)</f>
        <v>37783.199999999997</v>
      </c>
      <c r="R1700" s="16">
        <f>IF(P1700=1,SUMIFS(equity_bonds!$C$2:$C$6414,equity_bonds!$H$2:$H$6414,"="&amp;data!$B1700,equity_bonds!$J$2:$J$6414,"="&amp;data!$G1700),"")</f>
        <v>27</v>
      </c>
      <c r="S1700" s="16">
        <f>SUMIFS(equity_bonds!$E$2:$E$6414,equity_bonds!$H$2:$H$6414,"="&amp;data!$B1700,equity_bonds!$J$2:$J$6414,"="&amp;data!$G1700)</f>
        <v>0.3</v>
      </c>
      <c r="T1700" s="16">
        <f>SUMIFS(equity_bonds!$F$2:$F$6414,equity_bonds!$H$2:$H$6414,"="&amp;data!$B1700,equity_bonds!$J$2:$J$6414,"="&amp;data!$G1700)</f>
        <v>65</v>
      </c>
      <c r="U1700" s="16"/>
    </row>
    <row r="1701" spans="1:21" x14ac:dyDescent="0.25">
      <c r="A1701">
        <v>4132</v>
      </c>
      <c r="B1701">
        <v>2000</v>
      </c>
      <c r="C1701">
        <v>120</v>
      </c>
      <c r="D1701" t="s">
        <v>395</v>
      </c>
      <c r="E1701" t="s">
        <v>165</v>
      </c>
      <c r="F1701" t="s">
        <v>2648</v>
      </c>
      <c r="G1701" t="str">
        <f t="shared" si="26"/>
        <v>Sutherland Asbill</v>
      </c>
      <c r="I1701" s="13">
        <f>COUNTIFS(IPO!$J$2:$J$5250,"="&amp;data!$G1701,IPO!$H$2:$H$5250,"="&amp;data!$B1701)</f>
        <v>1</v>
      </c>
      <c r="J1701" s="13">
        <f>SUMIFS(IPO!$B$2:$B$5250,IPO!$H$2:$H$5250,"="&amp;data!$B1701,IPO!$J$2:$J$5250,"="&amp;data!$G1701)</f>
        <v>67.900000000000006</v>
      </c>
      <c r="K1701" s="13">
        <f>IF(I1701=1,SUMIFS(IPO!$C$2:$C$5250,IPO!$H$2:$H$5250,"="&amp;data!$B1701,IPO!$J$2:$J$5250,"="&amp;data!$G1701),"")</f>
        <v>132</v>
      </c>
      <c r="L1701" s="13">
        <f>SUMIFS(IPO!$E$2:$E$5250,IPO!$H$2:$H$5250,"="&amp;data!$B1701,IPO!$J$2:$J$5250,"="&amp;data!$G1701)</f>
        <v>0</v>
      </c>
      <c r="M1701" s="13">
        <f>SUMIFS(IPO!$F$2:$F$5250,IPO!$H$2:$H$5250,"="&amp;data!$B1701,IPO!$J$2:$J$5250,"="&amp;data!$G1701)</f>
        <v>2</v>
      </c>
      <c r="N1701" s="13"/>
      <c r="P1701" s="16">
        <f>COUNTIFS(equity_bonds!$H$2:$H$6414,"="&amp;data!$B1701,equity_bonds!$J$2:$J$6414,"="&amp;data!$G1701)</f>
        <v>0</v>
      </c>
      <c r="Q1701" s="16">
        <f>SUMIFS(equity_bonds!$B$2:$B$6414,equity_bonds!$H$2:$H$6414,"="&amp;data!$B1701,equity_bonds!$J$2:$J$6414,"="&amp;data!$G1701)</f>
        <v>0</v>
      </c>
      <c r="R1701" s="16" t="str">
        <f>IF(P1701=1,SUMIFS(equity_bonds!$C$2:$C$6414,equity_bonds!$H$2:$H$6414,"="&amp;data!$B1701,equity_bonds!$J$2:$J$6414,"="&amp;data!$G1701),"")</f>
        <v/>
      </c>
      <c r="S1701" s="16">
        <f>SUMIFS(equity_bonds!$E$2:$E$6414,equity_bonds!$H$2:$H$6414,"="&amp;data!$B1701,equity_bonds!$J$2:$J$6414,"="&amp;data!$G1701)</f>
        <v>0</v>
      </c>
      <c r="T1701" s="16">
        <f>SUMIFS(equity_bonds!$F$2:$F$6414,equity_bonds!$H$2:$H$6414,"="&amp;data!$B1701,equity_bonds!$J$2:$J$6414,"="&amp;data!$G1701)</f>
        <v>0</v>
      </c>
      <c r="U1701" s="16"/>
    </row>
    <row r="1702" spans="1:21" x14ac:dyDescent="0.25">
      <c r="A1702">
        <v>4148</v>
      </c>
      <c r="B1702">
        <v>2000</v>
      </c>
      <c r="C1702">
        <v>92</v>
      </c>
      <c r="D1702" t="s">
        <v>200</v>
      </c>
      <c r="E1702" t="s">
        <v>312</v>
      </c>
      <c r="F1702" t="s">
        <v>312</v>
      </c>
      <c r="G1702" t="str">
        <f t="shared" si="26"/>
        <v>Swidler Berlin</v>
      </c>
      <c r="I1702" s="13">
        <f>COUNTIFS(IPO!$J$2:$J$5250,"="&amp;data!$G1702,IPO!$H$2:$H$5250,"="&amp;data!$B1702)</f>
        <v>1</v>
      </c>
      <c r="J1702" s="13">
        <f>SUMIFS(IPO!$B$2:$B$5250,IPO!$H$2:$H$5250,"="&amp;data!$B1702,IPO!$J$2:$J$5250,"="&amp;data!$G1702)</f>
        <v>130</v>
      </c>
      <c r="K1702" s="13">
        <f>IF(I1702=1,SUMIFS(IPO!$C$2:$C$5250,IPO!$H$2:$H$5250,"="&amp;data!$B1702,IPO!$J$2:$J$5250,"="&amp;data!$G1702),"")</f>
        <v>98</v>
      </c>
      <c r="L1702" s="13">
        <f>SUMIFS(IPO!$E$2:$E$5250,IPO!$H$2:$H$5250,"="&amp;data!$B1702,IPO!$J$2:$J$5250,"="&amp;data!$G1702)</f>
        <v>0.1</v>
      </c>
      <c r="M1702" s="13">
        <f>SUMIFS(IPO!$F$2:$F$5250,IPO!$H$2:$H$5250,"="&amp;data!$B1702,IPO!$J$2:$J$5250,"="&amp;data!$G1702)</f>
        <v>2</v>
      </c>
      <c r="N1702" s="13"/>
      <c r="P1702" s="16">
        <f>COUNTIFS(equity_bonds!$H$2:$H$6414,"="&amp;data!$B1702,equity_bonds!$J$2:$J$6414,"="&amp;data!$G1702)</f>
        <v>0</v>
      </c>
      <c r="Q1702" s="16">
        <f>SUMIFS(equity_bonds!$B$2:$B$6414,equity_bonds!$H$2:$H$6414,"="&amp;data!$B1702,equity_bonds!$J$2:$J$6414,"="&amp;data!$G1702)</f>
        <v>0</v>
      </c>
      <c r="R1702" s="16" t="str">
        <f>IF(P1702=1,SUMIFS(equity_bonds!$C$2:$C$6414,equity_bonds!$H$2:$H$6414,"="&amp;data!$B1702,equity_bonds!$J$2:$J$6414,"="&amp;data!$G1702),"")</f>
        <v/>
      </c>
      <c r="S1702" s="16">
        <f>SUMIFS(equity_bonds!$E$2:$E$6414,equity_bonds!$H$2:$H$6414,"="&amp;data!$B1702,equity_bonds!$J$2:$J$6414,"="&amp;data!$G1702)</f>
        <v>0</v>
      </c>
      <c r="T1702" s="16">
        <f>SUMIFS(equity_bonds!$F$2:$F$6414,equity_bonds!$H$2:$H$6414,"="&amp;data!$B1702,equity_bonds!$J$2:$J$6414,"="&amp;data!$G1702)</f>
        <v>0</v>
      </c>
      <c r="U1702" s="16"/>
    </row>
    <row r="1703" spans="1:21" x14ac:dyDescent="0.25">
      <c r="A1703">
        <v>4155</v>
      </c>
      <c r="B1703">
        <v>2000</v>
      </c>
      <c r="C1703">
        <v>64</v>
      </c>
      <c r="D1703" t="s">
        <v>210</v>
      </c>
      <c r="E1703" t="s">
        <v>313</v>
      </c>
      <c r="F1703" t="s">
        <v>2730</v>
      </c>
      <c r="G1703" t="str">
        <f t="shared" si="26"/>
        <v>Testa Hurwitz</v>
      </c>
      <c r="I1703" s="13">
        <f>COUNTIFS(IPO!$J$2:$J$5250,"="&amp;data!$G1703,IPO!$H$2:$H$5250,"="&amp;data!$B1703)</f>
        <v>1</v>
      </c>
      <c r="J1703" s="13">
        <f>SUMIFS(IPO!$B$2:$B$5250,IPO!$H$2:$H$5250,"="&amp;data!$B1703,IPO!$J$2:$J$5250,"="&amp;data!$G1703)</f>
        <v>692</v>
      </c>
      <c r="K1703" s="13">
        <f>IF(I1703=1,SUMIFS(IPO!$C$2:$C$5250,IPO!$H$2:$H$5250,"="&amp;data!$B1703,IPO!$J$2:$J$5250,"="&amp;data!$G1703),"")</f>
        <v>38</v>
      </c>
      <c r="L1703" s="13">
        <f>SUMIFS(IPO!$E$2:$E$5250,IPO!$H$2:$H$5250,"="&amp;data!$B1703,IPO!$J$2:$J$5250,"="&amp;data!$G1703)</f>
        <v>0.4</v>
      </c>
      <c r="M1703" s="13">
        <f>SUMIFS(IPO!$F$2:$F$5250,IPO!$H$2:$H$5250,"="&amp;data!$B1703,IPO!$J$2:$J$5250,"="&amp;data!$G1703)</f>
        <v>10</v>
      </c>
      <c r="N1703" s="13"/>
      <c r="P1703" s="16">
        <f>COUNTIFS(equity_bonds!$H$2:$H$6414,"="&amp;data!$B1703,equity_bonds!$J$2:$J$6414,"="&amp;data!$G1703)</f>
        <v>1</v>
      </c>
      <c r="Q1703" s="16">
        <f>SUMIFS(equity_bonds!$B$2:$B$6414,equity_bonds!$H$2:$H$6414,"="&amp;data!$B1703,equity_bonds!$J$2:$J$6414,"="&amp;data!$G1703)</f>
        <v>1820.2</v>
      </c>
      <c r="R1703" s="16">
        <f>IF(P1703=1,SUMIFS(equity_bonds!$C$2:$C$6414,equity_bonds!$H$2:$H$6414,"="&amp;data!$B1703,equity_bonds!$J$2:$J$6414,"="&amp;data!$G1703),"")</f>
        <v>136</v>
      </c>
      <c r="S1703" s="16">
        <f>SUMIFS(equity_bonds!$E$2:$E$6414,equity_bonds!$H$2:$H$6414,"="&amp;data!$B1703,equity_bonds!$J$2:$J$6414,"="&amp;data!$G1703)</f>
        <v>0</v>
      </c>
      <c r="T1703" s="16">
        <f>SUMIFS(equity_bonds!$F$2:$F$6414,equity_bonds!$H$2:$H$6414,"="&amp;data!$B1703,equity_bonds!$J$2:$J$6414,"="&amp;data!$G1703)</f>
        <v>14</v>
      </c>
      <c r="U1703" s="16"/>
    </row>
    <row r="1704" spans="1:21" x14ac:dyDescent="0.25">
      <c r="A1704">
        <v>4162</v>
      </c>
      <c r="B1704">
        <v>2000</v>
      </c>
      <c r="C1704">
        <v>187</v>
      </c>
      <c r="D1704" t="s">
        <v>391</v>
      </c>
      <c r="E1704" t="s">
        <v>314</v>
      </c>
      <c r="F1704" t="s">
        <v>2731</v>
      </c>
      <c r="G1704" t="str">
        <f t="shared" si="26"/>
        <v>Thacher Proffitt</v>
      </c>
      <c r="I1704" s="13">
        <f>COUNTIFS(IPO!$J$2:$J$5250,"="&amp;data!$G1704,IPO!$H$2:$H$5250,"="&amp;data!$B1704)</f>
        <v>1</v>
      </c>
      <c r="J1704" s="13">
        <f>SUMIFS(IPO!$B$2:$B$5250,IPO!$H$2:$H$5250,"="&amp;data!$B1704,IPO!$J$2:$J$5250,"="&amp;data!$G1704)</f>
        <v>195</v>
      </c>
      <c r="K1704" s="13">
        <f>IF(I1704=1,SUMIFS(IPO!$C$2:$C$5250,IPO!$H$2:$H$5250,"="&amp;data!$B1704,IPO!$J$2:$J$5250,"="&amp;data!$G1704),"")</f>
        <v>70</v>
      </c>
      <c r="L1704" s="13">
        <f>SUMIFS(IPO!$E$2:$E$5250,IPO!$H$2:$H$5250,"="&amp;data!$B1704,IPO!$J$2:$J$5250,"="&amp;data!$G1704)</f>
        <v>0.1</v>
      </c>
      <c r="M1704" s="13">
        <f>SUMIFS(IPO!$F$2:$F$5250,IPO!$H$2:$H$5250,"="&amp;data!$B1704,IPO!$J$2:$J$5250,"="&amp;data!$G1704)</f>
        <v>1</v>
      </c>
      <c r="N1704" s="13"/>
      <c r="P1704" s="16">
        <f>COUNTIFS(equity_bonds!$H$2:$H$6414,"="&amp;data!$B1704,equity_bonds!$J$2:$J$6414,"="&amp;data!$G1704)</f>
        <v>1</v>
      </c>
      <c r="Q1704" s="16">
        <f>SUMIFS(equity_bonds!$B$2:$B$6414,equity_bonds!$H$2:$H$6414,"="&amp;data!$B1704,equity_bonds!$J$2:$J$6414,"="&amp;data!$G1704)</f>
        <v>228064.6</v>
      </c>
      <c r="R1704" s="16">
        <f>IF(P1704=1,SUMIFS(equity_bonds!$C$2:$C$6414,equity_bonds!$H$2:$H$6414,"="&amp;data!$B1704,equity_bonds!$J$2:$J$6414,"="&amp;data!$G1704),"")</f>
        <v>6</v>
      </c>
      <c r="S1704" s="16">
        <f>SUMIFS(equity_bonds!$E$2:$E$6414,equity_bonds!$H$2:$H$6414,"="&amp;data!$B1704,equity_bonds!$J$2:$J$6414,"="&amp;data!$G1704)</f>
        <v>2</v>
      </c>
      <c r="T1704" s="16">
        <f>SUMIFS(equity_bonds!$F$2:$F$6414,equity_bonds!$H$2:$H$6414,"="&amp;data!$B1704,equity_bonds!$J$2:$J$6414,"="&amp;data!$G1704)</f>
        <v>81</v>
      </c>
      <c r="U1704" s="16"/>
    </row>
    <row r="1705" spans="1:21" x14ac:dyDescent="0.25">
      <c r="A1705">
        <v>4174</v>
      </c>
      <c r="B1705">
        <v>2000</v>
      </c>
      <c r="C1705">
        <v>83</v>
      </c>
      <c r="D1705" t="s">
        <v>198</v>
      </c>
      <c r="E1705" t="s">
        <v>315</v>
      </c>
      <c r="F1705" t="s">
        <v>2732</v>
      </c>
      <c r="G1705" t="str">
        <f t="shared" si="26"/>
        <v>Thelen Reid</v>
      </c>
      <c r="I1705" s="13">
        <f>COUNTIFS(IPO!$J$2:$J$5250,"="&amp;data!$G1705,IPO!$H$2:$H$5250,"="&amp;data!$B1705)</f>
        <v>1</v>
      </c>
      <c r="J1705" s="13">
        <f>SUMIFS(IPO!$B$2:$B$5250,IPO!$H$2:$H$5250,"="&amp;data!$B1705,IPO!$J$2:$J$5250,"="&amp;data!$G1705)</f>
        <v>723.2</v>
      </c>
      <c r="K1705" s="13">
        <f>IF(I1705=1,SUMIFS(IPO!$C$2:$C$5250,IPO!$H$2:$H$5250,"="&amp;data!$B1705,IPO!$J$2:$J$5250,"="&amp;data!$G1705),"")</f>
        <v>36</v>
      </c>
      <c r="L1705" s="13">
        <f>SUMIFS(IPO!$E$2:$E$5250,IPO!$H$2:$H$5250,"="&amp;data!$B1705,IPO!$J$2:$J$5250,"="&amp;data!$G1705)</f>
        <v>0.5</v>
      </c>
      <c r="M1705" s="13">
        <f>SUMIFS(IPO!$F$2:$F$5250,IPO!$H$2:$H$5250,"="&amp;data!$B1705,IPO!$J$2:$J$5250,"="&amp;data!$G1705)</f>
        <v>1</v>
      </c>
      <c r="N1705" s="13"/>
      <c r="P1705" s="16">
        <f>COUNTIFS(equity_bonds!$H$2:$H$6414,"="&amp;data!$B1705,equity_bonds!$J$2:$J$6414,"="&amp;data!$G1705)</f>
        <v>1</v>
      </c>
      <c r="Q1705" s="16">
        <f>SUMIFS(equity_bonds!$B$2:$B$6414,equity_bonds!$H$2:$H$6414,"="&amp;data!$B1705,equity_bonds!$J$2:$J$6414,"="&amp;data!$G1705)</f>
        <v>9649</v>
      </c>
      <c r="R1705" s="16">
        <f>IF(P1705=1,SUMIFS(equity_bonds!$C$2:$C$6414,equity_bonds!$H$2:$H$6414,"="&amp;data!$B1705,equity_bonds!$J$2:$J$6414,"="&amp;data!$G1705),"")</f>
        <v>55</v>
      </c>
      <c r="S1705" s="16">
        <f>SUMIFS(equity_bonds!$E$2:$E$6414,equity_bonds!$H$2:$H$6414,"="&amp;data!$B1705,equity_bonds!$J$2:$J$6414,"="&amp;data!$G1705)</f>
        <v>0.1</v>
      </c>
      <c r="T1705" s="16">
        <f>SUMIFS(equity_bonds!$F$2:$F$6414,equity_bonds!$H$2:$H$6414,"="&amp;data!$B1705,equity_bonds!$J$2:$J$6414,"="&amp;data!$G1705)</f>
        <v>20</v>
      </c>
      <c r="U1705" s="16"/>
    </row>
    <row r="1706" spans="1:21" x14ac:dyDescent="0.25">
      <c r="A1706">
        <v>4191</v>
      </c>
      <c r="B1706">
        <v>2000</v>
      </c>
      <c r="C1706">
        <v>131</v>
      </c>
      <c r="D1706" t="s">
        <v>396</v>
      </c>
      <c r="E1706" t="s">
        <v>316</v>
      </c>
      <c r="F1706" t="s">
        <v>2733</v>
      </c>
      <c r="G1706" t="str">
        <f t="shared" si="26"/>
        <v>Thompson Knight</v>
      </c>
      <c r="I1706" s="13">
        <f>COUNTIFS(IPO!$J$2:$J$5250,"="&amp;data!$G1706,IPO!$H$2:$H$5250,"="&amp;data!$B1706)</f>
        <v>1</v>
      </c>
      <c r="J1706" s="13">
        <f>SUMIFS(IPO!$B$2:$B$5250,IPO!$H$2:$H$5250,"="&amp;data!$B1706,IPO!$J$2:$J$5250,"="&amp;data!$G1706)</f>
        <v>149.19999999999999</v>
      </c>
      <c r="K1706" s="13">
        <f>IF(I1706=1,SUMIFS(IPO!$C$2:$C$5250,IPO!$H$2:$H$5250,"="&amp;data!$B1706,IPO!$J$2:$J$5250,"="&amp;data!$G1706),"")</f>
        <v>90</v>
      </c>
      <c r="L1706" s="13">
        <f>SUMIFS(IPO!$E$2:$E$5250,IPO!$H$2:$H$5250,"="&amp;data!$B1706,IPO!$J$2:$J$5250,"="&amp;data!$G1706)</f>
        <v>0.1</v>
      </c>
      <c r="M1706" s="13">
        <f>SUMIFS(IPO!$F$2:$F$5250,IPO!$H$2:$H$5250,"="&amp;data!$B1706,IPO!$J$2:$J$5250,"="&amp;data!$G1706)</f>
        <v>2</v>
      </c>
      <c r="N1706" s="13"/>
      <c r="P1706" s="16">
        <f>COUNTIFS(equity_bonds!$H$2:$H$6414,"="&amp;data!$B1706,equity_bonds!$J$2:$J$6414,"="&amp;data!$G1706)</f>
        <v>1</v>
      </c>
      <c r="Q1706" s="16">
        <f>SUMIFS(equity_bonds!$B$2:$B$6414,equity_bonds!$H$2:$H$6414,"="&amp;data!$B1706,equity_bonds!$J$2:$J$6414,"="&amp;data!$G1706)</f>
        <v>3396.1</v>
      </c>
      <c r="R1706" s="16">
        <f>IF(P1706=1,SUMIFS(equity_bonds!$C$2:$C$6414,equity_bonds!$H$2:$H$6414,"="&amp;data!$B1706,equity_bonds!$J$2:$J$6414,"="&amp;data!$G1706),"")</f>
        <v>101</v>
      </c>
      <c r="S1706" s="16">
        <f>SUMIFS(equity_bonds!$E$2:$E$6414,equity_bonds!$H$2:$H$6414,"="&amp;data!$B1706,equity_bonds!$J$2:$J$6414,"="&amp;data!$G1706)</f>
        <v>0</v>
      </c>
      <c r="T1706" s="16">
        <f>SUMIFS(equity_bonds!$F$2:$F$6414,equity_bonds!$H$2:$H$6414,"="&amp;data!$B1706,equity_bonds!$J$2:$J$6414,"="&amp;data!$G1706)</f>
        <v>13</v>
      </c>
      <c r="U1706" s="16"/>
    </row>
    <row r="1707" spans="1:21" x14ac:dyDescent="0.25">
      <c r="A1707">
        <v>4208</v>
      </c>
      <c r="B1707">
        <v>2000</v>
      </c>
      <c r="C1707">
        <v>163</v>
      </c>
      <c r="D1707" t="s">
        <v>397</v>
      </c>
      <c r="E1707" t="s">
        <v>317</v>
      </c>
      <c r="F1707" t="s">
        <v>317</v>
      </c>
      <c r="G1707" t="str">
        <f t="shared" si="26"/>
        <v>Thompson Coburn</v>
      </c>
      <c r="I1707" s="13">
        <f>COUNTIFS(IPO!$J$2:$J$5250,"="&amp;data!$G1707,IPO!$H$2:$H$5250,"="&amp;data!$B1707)</f>
        <v>0</v>
      </c>
      <c r="J1707" s="13">
        <f>SUMIFS(IPO!$B$2:$B$5250,IPO!$H$2:$H$5250,"="&amp;data!$B1707,IPO!$J$2:$J$5250,"="&amp;data!$G1707)</f>
        <v>0</v>
      </c>
      <c r="K1707" s="13" t="str">
        <f>IF(I1707=1,SUMIFS(IPO!$C$2:$C$5250,IPO!$H$2:$H$5250,"="&amp;data!$B1707,IPO!$J$2:$J$5250,"="&amp;data!$G1707),"")</f>
        <v/>
      </c>
      <c r="L1707" s="13">
        <f>SUMIFS(IPO!$E$2:$E$5250,IPO!$H$2:$H$5250,"="&amp;data!$B1707,IPO!$J$2:$J$5250,"="&amp;data!$G1707)</f>
        <v>0</v>
      </c>
      <c r="M1707" s="13">
        <f>SUMIFS(IPO!$F$2:$F$5250,IPO!$H$2:$H$5250,"="&amp;data!$B1707,IPO!$J$2:$J$5250,"="&amp;data!$G1707)</f>
        <v>0</v>
      </c>
      <c r="N1707" s="13"/>
      <c r="P1707" s="16">
        <f>COUNTIFS(equity_bonds!$H$2:$H$6414,"="&amp;data!$B1707,equity_bonds!$J$2:$J$6414,"="&amp;data!$G1707)</f>
        <v>1</v>
      </c>
      <c r="Q1707" s="16">
        <f>SUMIFS(equity_bonds!$B$2:$B$6414,equity_bonds!$H$2:$H$6414,"="&amp;data!$B1707,equity_bonds!$J$2:$J$6414,"="&amp;data!$G1707)</f>
        <v>2001.1</v>
      </c>
      <c r="R1707" s="16">
        <f>IF(P1707=1,SUMIFS(equity_bonds!$C$2:$C$6414,equity_bonds!$H$2:$H$6414,"="&amp;data!$B1707,equity_bonds!$J$2:$J$6414,"="&amp;data!$G1707),"")</f>
        <v>130</v>
      </c>
      <c r="S1707" s="16">
        <f>SUMIFS(equity_bonds!$E$2:$E$6414,equity_bonds!$H$2:$H$6414,"="&amp;data!$B1707,equity_bonds!$J$2:$J$6414,"="&amp;data!$G1707)</f>
        <v>0</v>
      </c>
      <c r="T1707" s="16">
        <f>SUMIFS(equity_bonds!$F$2:$F$6414,equity_bonds!$H$2:$H$6414,"="&amp;data!$B1707,equity_bonds!$J$2:$J$6414,"="&amp;data!$G1707)</f>
        <v>5</v>
      </c>
      <c r="U1707" s="16"/>
    </row>
    <row r="1708" spans="1:21" x14ac:dyDescent="0.25">
      <c r="A1708">
        <v>4233</v>
      </c>
      <c r="B1708">
        <v>2000</v>
      </c>
      <c r="C1708">
        <v>114</v>
      </c>
      <c r="D1708" t="s">
        <v>398</v>
      </c>
      <c r="E1708" t="s">
        <v>223</v>
      </c>
      <c r="F1708" t="s">
        <v>223</v>
      </c>
      <c r="G1708" t="str">
        <f t="shared" si="26"/>
        <v>Thompson Hine</v>
      </c>
      <c r="I1708" s="13">
        <f>COUNTIFS(IPO!$J$2:$J$5250,"="&amp;data!$G1708,IPO!$H$2:$H$5250,"="&amp;data!$B1708)</f>
        <v>0</v>
      </c>
      <c r="J1708" s="13">
        <f>SUMIFS(IPO!$B$2:$B$5250,IPO!$H$2:$H$5250,"="&amp;data!$B1708,IPO!$J$2:$J$5250,"="&amp;data!$G1708)</f>
        <v>0</v>
      </c>
      <c r="K1708" s="13" t="str">
        <f>IF(I1708=1,SUMIFS(IPO!$C$2:$C$5250,IPO!$H$2:$H$5250,"="&amp;data!$B1708,IPO!$J$2:$J$5250,"="&amp;data!$G1708),"")</f>
        <v/>
      </c>
      <c r="L1708" s="13">
        <f>SUMIFS(IPO!$E$2:$E$5250,IPO!$H$2:$H$5250,"="&amp;data!$B1708,IPO!$J$2:$J$5250,"="&amp;data!$G1708)</f>
        <v>0</v>
      </c>
      <c r="M1708" s="13">
        <f>SUMIFS(IPO!$F$2:$F$5250,IPO!$H$2:$H$5250,"="&amp;data!$B1708,IPO!$J$2:$J$5250,"="&amp;data!$G1708)</f>
        <v>0</v>
      </c>
      <c r="N1708" s="13"/>
      <c r="P1708" s="16">
        <f>COUNTIFS(equity_bonds!$H$2:$H$6414,"="&amp;data!$B1708,equity_bonds!$J$2:$J$6414,"="&amp;data!$G1708)</f>
        <v>1</v>
      </c>
      <c r="Q1708" s="16">
        <f>SUMIFS(equity_bonds!$B$2:$B$6414,equity_bonds!$H$2:$H$6414,"="&amp;data!$B1708,equity_bonds!$J$2:$J$6414,"="&amp;data!$G1708)</f>
        <v>13577.9</v>
      </c>
      <c r="R1708" s="16">
        <f>IF(P1708=1,SUMIFS(equity_bonds!$C$2:$C$6414,equity_bonds!$H$2:$H$6414,"="&amp;data!$B1708,equity_bonds!$J$2:$J$6414,"="&amp;data!$G1708),"")</f>
        <v>46</v>
      </c>
      <c r="S1708" s="16">
        <f>SUMIFS(equity_bonds!$E$2:$E$6414,equity_bonds!$H$2:$H$6414,"="&amp;data!$B1708,equity_bonds!$J$2:$J$6414,"="&amp;data!$G1708)</f>
        <v>0.1</v>
      </c>
      <c r="T1708" s="16">
        <f>SUMIFS(equity_bonds!$F$2:$F$6414,equity_bonds!$H$2:$H$6414,"="&amp;data!$B1708,equity_bonds!$J$2:$J$6414,"="&amp;data!$G1708)</f>
        <v>12</v>
      </c>
      <c r="U1708" s="16"/>
    </row>
    <row r="1709" spans="1:21" x14ac:dyDescent="0.25">
      <c r="A1709">
        <v>4260</v>
      </c>
      <c r="B1709">
        <v>2000</v>
      </c>
      <c r="C1709">
        <v>146</v>
      </c>
      <c r="D1709" t="s">
        <v>399</v>
      </c>
      <c r="E1709" t="s">
        <v>318</v>
      </c>
      <c r="F1709" t="s">
        <v>318</v>
      </c>
      <c r="G1709" t="str">
        <f t="shared" si="26"/>
        <v>Troutman Sanders</v>
      </c>
      <c r="I1709" s="13">
        <f>COUNTIFS(IPO!$J$2:$J$5250,"="&amp;data!$G1709,IPO!$H$2:$H$5250,"="&amp;data!$B1709)</f>
        <v>1</v>
      </c>
      <c r="J1709" s="13">
        <f>SUMIFS(IPO!$B$2:$B$5250,IPO!$H$2:$H$5250,"="&amp;data!$B1709,IPO!$J$2:$J$5250,"="&amp;data!$G1709)</f>
        <v>69</v>
      </c>
      <c r="K1709" s="13">
        <f>IF(I1709=1,SUMIFS(IPO!$C$2:$C$5250,IPO!$H$2:$H$5250,"="&amp;data!$B1709,IPO!$J$2:$J$5250,"="&amp;data!$G1709),"")</f>
        <v>130</v>
      </c>
      <c r="L1709" s="13">
        <f>SUMIFS(IPO!$E$2:$E$5250,IPO!$H$2:$H$5250,"="&amp;data!$B1709,IPO!$J$2:$J$5250,"="&amp;data!$G1709)</f>
        <v>0</v>
      </c>
      <c r="M1709" s="13">
        <f>SUMIFS(IPO!$F$2:$F$5250,IPO!$H$2:$H$5250,"="&amp;data!$B1709,IPO!$J$2:$J$5250,"="&amp;data!$G1709)</f>
        <v>1</v>
      </c>
      <c r="N1709" s="13"/>
      <c r="P1709" s="16">
        <f>COUNTIFS(equity_bonds!$H$2:$H$6414,"="&amp;data!$B1709,equity_bonds!$J$2:$J$6414,"="&amp;data!$G1709)</f>
        <v>1</v>
      </c>
      <c r="Q1709" s="16">
        <f>SUMIFS(equity_bonds!$B$2:$B$6414,equity_bonds!$H$2:$H$6414,"="&amp;data!$B1709,equity_bonds!$J$2:$J$6414,"="&amp;data!$G1709)</f>
        <v>899.6</v>
      </c>
      <c r="R1709" s="16">
        <f>IF(P1709=1,SUMIFS(equity_bonds!$C$2:$C$6414,equity_bonds!$H$2:$H$6414,"="&amp;data!$B1709,equity_bonds!$J$2:$J$6414,"="&amp;data!$G1709),"")</f>
        <v>175</v>
      </c>
      <c r="S1709" s="16">
        <f>SUMIFS(equity_bonds!$E$2:$E$6414,equity_bonds!$H$2:$H$6414,"="&amp;data!$B1709,equity_bonds!$J$2:$J$6414,"="&amp;data!$G1709)</f>
        <v>0</v>
      </c>
      <c r="T1709" s="16">
        <f>SUMIFS(equity_bonds!$F$2:$F$6414,equity_bonds!$H$2:$H$6414,"="&amp;data!$B1709,equity_bonds!$J$2:$J$6414,"="&amp;data!$G1709)</f>
        <v>2</v>
      </c>
      <c r="U1709" s="16"/>
    </row>
    <row r="1710" spans="1:21" x14ac:dyDescent="0.25">
      <c r="A1710">
        <v>4284</v>
      </c>
      <c r="B1710">
        <v>2000</v>
      </c>
      <c r="C1710">
        <v>167</v>
      </c>
      <c r="D1710" t="s">
        <v>384</v>
      </c>
      <c r="E1710" t="s">
        <v>319</v>
      </c>
      <c r="F1710" t="s">
        <v>2734</v>
      </c>
      <c r="G1710" t="str">
        <f t="shared" si="26"/>
        <v>Vedder Price</v>
      </c>
      <c r="I1710" s="13">
        <f>COUNTIFS(IPO!$J$2:$J$5250,"="&amp;data!$G1710,IPO!$H$2:$H$5250,"="&amp;data!$B1710)</f>
        <v>1</v>
      </c>
      <c r="J1710" s="13">
        <f>SUMIFS(IPO!$B$2:$B$5250,IPO!$H$2:$H$5250,"="&amp;data!$B1710,IPO!$J$2:$J$5250,"="&amp;data!$G1710)</f>
        <v>18.600000000000001</v>
      </c>
      <c r="K1710" s="13">
        <f>IF(I1710=1,SUMIFS(IPO!$C$2:$C$5250,IPO!$H$2:$H$5250,"="&amp;data!$B1710,IPO!$J$2:$J$5250,"="&amp;data!$G1710),"")</f>
        <v>182</v>
      </c>
      <c r="L1710" s="13">
        <f>SUMIFS(IPO!$E$2:$E$5250,IPO!$H$2:$H$5250,"="&amp;data!$B1710,IPO!$J$2:$J$5250,"="&amp;data!$G1710)</f>
        <v>0</v>
      </c>
      <c r="M1710" s="13">
        <f>SUMIFS(IPO!$F$2:$F$5250,IPO!$H$2:$H$5250,"="&amp;data!$B1710,IPO!$J$2:$J$5250,"="&amp;data!$G1710)</f>
        <v>1</v>
      </c>
      <c r="N1710" s="13"/>
      <c r="P1710" s="16">
        <f>COUNTIFS(equity_bonds!$H$2:$H$6414,"="&amp;data!$B1710,equity_bonds!$J$2:$J$6414,"="&amp;data!$G1710)</f>
        <v>1</v>
      </c>
      <c r="Q1710" s="16">
        <f>SUMIFS(equity_bonds!$B$2:$B$6414,equity_bonds!$H$2:$H$6414,"="&amp;data!$B1710,equity_bonds!$J$2:$J$6414,"="&amp;data!$G1710)</f>
        <v>607.6</v>
      </c>
      <c r="R1710" s="16">
        <f>IF(P1710=1,SUMIFS(equity_bonds!$C$2:$C$6414,equity_bonds!$H$2:$H$6414,"="&amp;data!$B1710,equity_bonds!$J$2:$J$6414,"="&amp;data!$G1710),"")</f>
        <v>200</v>
      </c>
      <c r="S1710" s="16">
        <f>SUMIFS(equity_bonds!$E$2:$E$6414,equity_bonds!$H$2:$H$6414,"="&amp;data!$B1710,equity_bonds!$J$2:$J$6414,"="&amp;data!$G1710)</f>
        <v>0</v>
      </c>
      <c r="T1710" s="16">
        <f>SUMIFS(equity_bonds!$F$2:$F$6414,equity_bonds!$H$2:$H$6414,"="&amp;data!$B1710,equity_bonds!$J$2:$J$6414,"="&amp;data!$G1710)</f>
        <v>5</v>
      </c>
      <c r="U1710" s="16"/>
    </row>
    <row r="1711" spans="1:21" x14ac:dyDescent="0.25">
      <c r="A1711">
        <v>4297</v>
      </c>
      <c r="B1711">
        <v>2000</v>
      </c>
      <c r="C1711">
        <v>123</v>
      </c>
      <c r="D1711" t="s">
        <v>378</v>
      </c>
      <c r="E1711" t="s">
        <v>225</v>
      </c>
      <c r="F1711" t="s">
        <v>225</v>
      </c>
      <c r="G1711" t="str">
        <f t="shared" si="26"/>
        <v>Venable</v>
      </c>
      <c r="I1711" s="13">
        <v>1</v>
      </c>
      <c r="J1711" s="13">
        <v>190.3</v>
      </c>
      <c r="K1711" s="13">
        <v>72</v>
      </c>
      <c r="L1711" s="13">
        <v>0.1</v>
      </c>
      <c r="M1711" s="13">
        <v>2</v>
      </c>
      <c r="N1711" s="13"/>
      <c r="P1711" s="16">
        <f>COUNTIFS(equity_bonds!$H$2:$H$6414,"="&amp;data!$B1711,equity_bonds!$J$2:$J$6414,"="&amp;data!$G1711)</f>
        <v>0</v>
      </c>
      <c r="Q1711" s="16">
        <f>SUMIFS(equity_bonds!$B$2:$B$6414,equity_bonds!$H$2:$H$6414,"="&amp;data!$B1711,equity_bonds!$J$2:$J$6414,"="&amp;data!$G1711)</f>
        <v>0</v>
      </c>
      <c r="R1711" s="16" t="str">
        <f>IF(P1711=1,SUMIFS(equity_bonds!$C$2:$C$6414,equity_bonds!$H$2:$H$6414,"="&amp;data!$B1711,equity_bonds!$J$2:$J$6414,"="&amp;data!$G1711),"")</f>
        <v/>
      </c>
      <c r="S1711" s="16">
        <f>SUMIFS(equity_bonds!$E$2:$E$6414,equity_bonds!$H$2:$H$6414,"="&amp;data!$B1711,equity_bonds!$J$2:$J$6414,"="&amp;data!$G1711)</f>
        <v>0</v>
      </c>
      <c r="T1711" s="16">
        <f>SUMIFS(equity_bonds!$F$2:$F$6414,equity_bonds!$H$2:$H$6414,"="&amp;data!$B1711,equity_bonds!$J$2:$J$6414,"="&amp;data!$G1711)</f>
        <v>0</v>
      </c>
      <c r="U1711" s="16"/>
    </row>
    <row r="1712" spans="1:21" x14ac:dyDescent="0.25">
      <c r="A1712">
        <v>4331</v>
      </c>
      <c r="B1712">
        <v>2000</v>
      </c>
      <c r="C1712">
        <v>21</v>
      </c>
      <c r="D1712" t="s">
        <v>66</v>
      </c>
      <c r="E1712" t="s">
        <v>51</v>
      </c>
      <c r="F1712" t="s">
        <v>2610</v>
      </c>
      <c r="G1712" t="str">
        <f t="shared" si="26"/>
        <v>Vinson Elkins</v>
      </c>
      <c r="I1712" s="13">
        <f>COUNTIFS(IPO!$J$2:$J$5250,"="&amp;data!$G1712,IPO!$H$2:$H$5250,"="&amp;data!$B1712)</f>
        <v>1</v>
      </c>
      <c r="J1712" s="13">
        <f>SUMIFS(IPO!$B$2:$B$5250,IPO!$H$2:$H$5250,"="&amp;data!$B1712,IPO!$J$2:$J$5250,"="&amp;data!$G1712)</f>
        <v>1883.9</v>
      </c>
      <c r="K1712" s="13">
        <f>IF(I1712=1,SUMIFS(IPO!$C$2:$C$5250,IPO!$H$2:$H$5250,"="&amp;data!$B1712,IPO!$J$2:$J$5250,"="&amp;data!$G1712),"")</f>
        <v>20</v>
      </c>
      <c r="L1712" s="13">
        <f>SUMIFS(IPO!$E$2:$E$5250,IPO!$H$2:$H$5250,"="&amp;data!$B1712,IPO!$J$2:$J$5250,"="&amp;data!$G1712)</f>
        <v>1.2</v>
      </c>
      <c r="M1712" s="13">
        <f>SUMIFS(IPO!$F$2:$F$5250,IPO!$H$2:$H$5250,"="&amp;data!$B1712,IPO!$J$2:$J$5250,"="&amp;data!$G1712)</f>
        <v>4</v>
      </c>
      <c r="N1712" s="13"/>
      <c r="P1712" s="16">
        <f>COUNTIFS(equity_bonds!$H$2:$H$6414,"="&amp;data!$B1712,equity_bonds!$J$2:$J$6414,"="&amp;data!$G1712)</f>
        <v>1</v>
      </c>
      <c r="Q1712" s="16">
        <f>SUMIFS(equity_bonds!$B$2:$B$6414,equity_bonds!$H$2:$H$6414,"="&amp;data!$B1712,equity_bonds!$J$2:$J$6414,"="&amp;data!$G1712)</f>
        <v>12462.4</v>
      </c>
      <c r="R1712" s="16">
        <f>IF(P1712=1,SUMIFS(equity_bonds!$C$2:$C$6414,equity_bonds!$H$2:$H$6414,"="&amp;data!$B1712,equity_bonds!$J$2:$J$6414,"="&amp;data!$G1712),"")</f>
        <v>47</v>
      </c>
      <c r="S1712" s="16">
        <f>SUMIFS(equity_bonds!$E$2:$E$6414,equity_bonds!$H$2:$H$6414,"="&amp;data!$B1712,equity_bonds!$J$2:$J$6414,"="&amp;data!$G1712)</f>
        <v>0.1</v>
      </c>
      <c r="T1712" s="16">
        <f>SUMIFS(equity_bonds!$F$2:$F$6414,equity_bonds!$H$2:$H$6414,"="&amp;data!$B1712,equity_bonds!$J$2:$J$6414,"="&amp;data!$G1712)</f>
        <v>36</v>
      </c>
      <c r="U1712" s="16"/>
    </row>
    <row r="1713" spans="1:21" x14ac:dyDescent="0.25">
      <c r="A1713">
        <v>4351</v>
      </c>
      <c r="B1713">
        <v>2000</v>
      </c>
      <c r="C1713">
        <v>144</v>
      </c>
      <c r="D1713" t="s">
        <v>359</v>
      </c>
      <c r="E1713" t="s">
        <v>226</v>
      </c>
      <c r="F1713" t="s">
        <v>2529</v>
      </c>
      <c r="G1713" t="str">
        <f t="shared" si="26"/>
        <v>Vorys Sater</v>
      </c>
      <c r="I1713" s="13">
        <f>COUNTIFS(IPO!$J$2:$J$5250,"="&amp;data!$G1713,IPO!$H$2:$H$5250,"="&amp;data!$B1713)</f>
        <v>0</v>
      </c>
      <c r="J1713" s="13">
        <f>SUMIFS(IPO!$B$2:$B$5250,IPO!$H$2:$H$5250,"="&amp;data!$B1713,IPO!$J$2:$J$5250,"="&amp;data!$G1713)</f>
        <v>0</v>
      </c>
      <c r="K1713" s="13" t="str">
        <f>IF(I1713=1,SUMIFS(IPO!$C$2:$C$5250,IPO!$H$2:$H$5250,"="&amp;data!$B1713,IPO!$J$2:$J$5250,"="&amp;data!$G1713),"")</f>
        <v/>
      </c>
      <c r="L1713" s="13">
        <f>SUMIFS(IPO!$E$2:$E$5250,IPO!$H$2:$H$5250,"="&amp;data!$B1713,IPO!$J$2:$J$5250,"="&amp;data!$G1713)</f>
        <v>0</v>
      </c>
      <c r="M1713" s="13">
        <f>SUMIFS(IPO!$F$2:$F$5250,IPO!$H$2:$H$5250,"="&amp;data!$B1713,IPO!$J$2:$J$5250,"="&amp;data!$G1713)</f>
        <v>0</v>
      </c>
      <c r="N1713" s="13"/>
      <c r="P1713" s="16">
        <f>COUNTIFS(equity_bonds!$H$2:$H$6414,"="&amp;data!$B1713,equity_bonds!$J$2:$J$6414,"="&amp;data!$G1713)</f>
        <v>0</v>
      </c>
      <c r="Q1713" s="16">
        <f>SUMIFS(equity_bonds!$B$2:$B$6414,equity_bonds!$H$2:$H$6414,"="&amp;data!$B1713,equity_bonds!$J$2:$J$6414,"="&amp;data!$G1713)</f>
        <v>0</v>
      </c>
      <c r="R1713" s="16" t="str">
        <f>IF(P1713=1,SUMIFS(equity_bonds!$C$2:$C$6414,equity_bonds!$H$2:$H$6414,"="&amp;data!$B1713,equity_bonds!$J$2:$J$6414,"="&amp;data!$G1713),"")</f>
        <v/>
      </c>
      <c r="S1713" s="16">
        <f>SUMIFS(equity_bonds!$E$2:$E$6414,equity_bonds!$H$2:$H$6414,"="&amp;data!$B1713,equity_bonds!$J$2:$J$6414,"="&amp;data!$G1713)</f>
        <v>0</v>
      </c>
      <c r="T1713" s="16">
        <f>SUMIFS(equity_bonds!$F$2:$F$6414,equity_bonds!$H$2:$H$6414,"="&amp;data!$B1713,equity_bonds!$J$2:$J$6414,"="&amp;data!$G1713)</f>
        <v>0</v>
      </c>
      <c r="U1713" s="16"/>
    </row>
    <row r="1714" spans="1:21" x14ac:dyDescent="0.25">
      <c r="A1714">
        <v>4383</v>
      </c>
      <c r="B1714">
        <v>2000</v>
      </c>
      <c r="C1714">
        <v>27</v>
      </c>
      <c r="D1714" t="s">
        <v>118</v>
      </c>
      <c r="E1714" t="s">
        <v>52</v>
      </c>
      <c r="F1714" t="s">
        <v>2611</v>
      </c>
      <c r="G1714" t="str">
        <f t="shared" si="26"/>
        <v>Wachtell Lipton</v>
      </c>
      <c r="I1714" s="13">
        <f>COUNTIFS(IPO!$J$2:$J$5250,"="&amp;data!$G1714,IPO!$H$2:$H$5250,"="&amp;data!$B1714)</f>
        <v>1</v>
      </c>
      <c r="J1714" s="13">
        <f>SUMIFS(IPO!$B$2:$B$5250,IPO!$H$2:$H$5250,"="&amp;data!$B1714,IPO!$J$2:$J$5250,"="&amp;data!$G1714)</f>
        <v>425.2</v>
      </c>
      <c r="K1714" s="13">
        <f>IF(I1714=1,SUMIFS(IPO!$C$2:$C$5250,IPO!$H$2:$H$5250,"="&amp;data!$B1714,IPO!$J$2:$J$5250,"="&amp;data!$G1714),"")</f>
        <v>48</v>
      </c>
      <c r="L1714" s="13">
        <f>SUMIFS(IPO!$E$2:$E$5250,IPO!$H$2:$H$5250,"="&amp;data!$B1714,IPO!$J$2:$J$5250,"="&amp;data!$G1714)</f>
        <v>0.3</v>
      </c>
      <c r="M1714" s="13">
        <f>SUMIFS(IPO!$F$2:$F$5250,IPO!$H$2:$H$5250,"="&amp;data!$B1714,IPO!$J$2:$J$5250,"="&amp;data!$G1714)</f>
        <v>2</v>
      </c>
      <c r="N1714" s="13"/>
      <c r="P1714" s="16">
        <f>COUNTIFS(equity_bonds!$H$2:$H$6414,"="&amp;data!$B1714,equity_bonds!$J$2:$J$6414,"="&amp;data!$G1714)</f>
        <v>1</v>
      </c>
      <c r="Q1714" s="16">
        <f>SUMIFS(equity_bonds!$B$2:$B$6414,equity_bonds!$H$2:$H$6414,"="&amp;data!$B1714,equity_bonds!$J$2:$J$6414,"="&amp;data!$G1714)</f>
        <v>4560</v>
      </c>
      <c r="R1714" s="16">
        <f>IF(P1714=1,SUMIFS(equity_bonds!$C$2:$C$6414,equity_bonds!$H$2:$H$6414,"="&amp;data!$B1714,equity_bonds!$J$2:$J$6414,"="&amp;data!$G1714),"")</f>
        <v>86</v>
      </c>
      <c r="S1714" s="16">
        <f>SUMIFS(equity_bonds!$E$2:$E$6414,equity_bonds!$H$2:$H$6414,"="&amp;data!$B1714,equity_bonds!$J$2:$J$6414,"="&amp;data!$G1714)</f>
        <v>0</v>
      </c>
      <c r="T1714" s="16">
        <f>SUMIFS(equity_bonds!$F$2:$F$6414,equity_bonds!$H$2:$H$6414,"="&amp;data!$B1714,equity_bonds!$J$2:$J$6414,"="&amp;data!$G1714)</f>
        <v>13</v>
      </c>
      <c r="U1714" s="16"/>
    </row>
    <row r="1715" spans="1:21" x14ac:dyDescent="0.25">
      <c r="A1715">
        <v>4414</v>
      </c>
      <c r="B1715">
        <v>2000</v>
      </c>
      <c r="C1715">
        <v>11</v>
      </c>
      <c r="D1715" t="s">
        <v>108</v>
      </c>
      <c r="E1715" t="s">
        <v>53</v>
      </c>
      <c r="F1715" t="s">
        <v>2612</v>
      </c>
      <c r="G1715" t="str">
        <f t="shared" si="26"/>
        <v>Weil Gotshal</v>
      </c>
      <c r="I1715" s="13">
        <f>COUNTIFS(IPO!$J$2:$J$5250,"="&amp;data!$G1715,IPO!$H$2:$H$5250,"="&amp;data!$B1715)</f>
        <v>1</v>
      </c>
      <c r="J1715" s="13">
        <f>SUMIFS(IPO!$B$2:$B$5250,IPO!$H$2:$H$5250,"="&amp;data!$B1715,IPO!$J$2:$J$5250,"="&amp;data!$G1715)</f>
        <v>320.3</v>
      </c>
      <c r="K1715" s="13">
        <f>IF(I1715=1,SUMIFS(IPO!$C$2:$C$5250,IPO!$H$2:$H$5250,"="&amp;data!$B1715,IPO!$J$2:$J$5250,"="&amp;data!$G1715),"")</f>
        <v>56</v>
      </c>
      <c r="L1715" s="13">
        <f>SUMIFS(IPO!$E$2:$E$5250,IPO!$H$2:$H$5250,"="&amp;data!$B1715,IPO!$J$2:$J$5250,"="&amp;data!$G1715)</f>
        <v>0.2</v>
      </c>
      <c r="M1715" s="13">
        <f>SUMIFS(IPO!$F$2:$F$5250,IPO!$H$2:$H$5250,"="&amp;data!$B1715,IPO!$J$2:$J$5250,"="&amp;data!$G1715)</f>
        <v>5</v>
      </c>
      <c r="N1715" s="13"/>
      <c r="P1715" s="16">
        <f>COUNTIFS(equity_bonds!$H$2:$H$6414,"="&amp;data!$B1715,equity_bonds!$J$2:$J$6414,"="&amp;data!$G1715)</f>
        <v>1</v>
      </c>
      <c r="Q1715" s="16">
        <f>SUMIFS(equity_bonds!$B$2:$B$6414,equity_bonds!$H$2:$H$6414,"="&amp;data!$B1715,equity_bonds!$J$2:$J$6414,"="&amp;data!$G1715)</f>
        <v>19486.3</v>
      </c>
      <c r="R1715" s="16">
        <f>IF(P1715=1,SUMIFS(equity_bonds!$C$2:$C$6414,equity_bonds!$H$2:$H$6414,"="&amp;data!$B1715,equity_bonds!$J$2:$J$6414,"="&amp;data!$G1715),"")</f>
        <v>40</v>
      </c>
      <c r="S1715" s="16">
        <f>SUMIFS(equity_bonds!$E$2:$E$6414,equity_bonds!$H$2:$H$6414,"="&amp;data!$B1715,equity_bonds!$J$2:$J$6414,"="&amp;data!$G1715)</f>
        <v>0.2</v>
      </c>
      <c r="T1715" s="16">
        <f>SUMIFS(equity_bonds!$F$2:$F$6414,equity_bonds!$H$2:$H$6414,"="&amp;data!$B1715,equity_bonds!$J$2:$J$6414,"="&amp;data!$G1715)</f>
        <v>89</v>
      </c>
      <c r="U1715" s="16"/>
    </row>
    <row r="1716" spans="1:21" x14ac:dyDescent="0.25">
      <c r="A1716">
        <v>4443</v>
      </c>
      <c r="B1716">
        <v>2000</v>
      </c>
      <c r="C1716">
        <v>17</v>
      </c>
      <c r="D1716" t="s">
        <v>147</v>
      </c>
      <c r="E1716" t="s">
        <v>54</v>
      </c>
      <c r="F1716" t="s">
        <v>2613</v>
      </c>
      <c r="G1716" t="str">
        <f t="shared" si="26"/>
        <v>White Case</v>
      </c>
      <c r="I1716" s="13">
        <f>COUNTIFS(IPO!$J$2:$J$5250,"="&amp;data!$G1716,IPO!$H$2:$H$5250,"="&amp;data!$B1716)</f>
        <v>1</v>
      </c>
      <c r="J1716" s="13">
        <f>SUMIFS(IPO!$B$2:$B$5250,IPO!$H$2:$H$5250,"="&amp;data!$B1716,IPO!$J$2:$J$5250,"="&amp;data!$G1716)</f>
        <v>152</v>
      </c>
      <c r="K1716" s="13">
        <f>IF(I1716=1,SUMIFS(IPO!$C$2:$C$5250,IPO!$H$2:$H$5250,"="&amp;data!$B1716,IPO!$J$2:$J$5250,"="&amp;data!$G1716),"")</f>
        <v>87</v>
      </c>
      <c r="L1716" s="13">
        <f>SUMIFS(IPO!$E$2:$E$5250,IPO!$H$2:$H$5250,"="&amp;data!$B1716,IPO!$J$2:$J$5250,"="&amp;data!$G1716)</f>
        <v>0.1</v>
      </c>
      <c r="M1716" s="13">
        <f>SUMIFS(IPO!$F$2:$F$5250,IPO!$H$2:$H$5250,"="&amp;data!$B1716,IPO!$J$2:$J$5250,"="&amp;data!$G1716)</f>
        <v>1</v>
      </c>
      <c r="N1716" s="13"/>
      <c r="P1716" s="16">
        <f>COUNTIFS(equity_bonds!$H$2:$H$6414,"="&amp;data!$B1716,equity_bonds!$J$2:$J$6414,"="&amp;data!$G1716)</f>
        <v>1</v>
      </c>
      <c r="Q1716" s="16">
        <f>SUMIFS(equity_bonds!$B$2:$B$6414,equity_bonds!$H$2:$H$6414,"="&amp;data!$B1716,equity_bonds!$J$2:$J$6414,"="&amp;data!$G1716)</f>
        <v>6676.9</v>
      </c>
      <c r="R1716" s="16">
        <f>IF(P1716=1,SUMIFS(equity_bonds!$C$2:$C$6414,equity_bonds!$H$2:$H$6414,"="&amp;data!$B1716,equity_bonds!$J$2:$J$6414,"="&amp;data!$G1716),"")</f>
        <v>68</v>
      </c>
      <c r="S1716" s="16">
        <f>SUMIFS(equity_bonds!$E$2:$E$6414,equity_bonds!$H$2:$H$6414,"="&amp;data!$B1716,equity_bonds!$J$2:$J$6414,"="&amp;data!$G1716)</f>
        <v>0.1</v>
      </c>
      <c r="T1716" s="16">
        <f>SUMIFS(equity_bonds!$F$2:$F$6414,equity_bonds!$H$2:$H$6414,"="&amp;data!$B1716,equity_bonds!$J$2:$J$6414,"="&amp;data!$G1716)</f>
        <v>10</v>
      </c>
      <c r="U1716" s="16"/>
    </row>
    <row r="1717" spans="1:21" x14ac:dyDescent="0.25">
      <c r="A1717">
        <v>4460</v>
      </c>
      <c r="B1717">
        <v>2000</v>
      </c>
      <c r="C1717">
        <v>180</v>
      </c>
      <c r="D1717" t="s">
        <v>370</v>
      </c>
      <c r="E1717" t="s">
        <v>321</v>
      </c>
      <c r="F1717" t="s">
        <v>2735</v>
      </c>
      <c r="G1717" t="str">
        <f t="shared" si="26"/>
        <v>Whitman Breed</v>
      </c>
      <c r="I1717" s="13">
        <f>COUNTIFS(IPO!$J$2:$J$5250,"="&amp;data!$G1717,IPO!$H$2:$H$5250,"="&amp;data!$B1717)</f>
        <v>0</v>
      </c>
      <c r="J1717" s="13">
        <f>SUMIFS(IPO!$B$2:$B$5250,IPO!$H$2:$H$5250,"="&amp;data!$B1717,IPO!$J$2:$J$5250,"="&amp;data!$G1717)</f>
        <v>0</v>
      </c>
      <c r="K1717" s="13" t="str">
        <f>IF(I1717=1,SUMIFS(IPO!$C$2:$C$5250,IPO!$H$2:$H$5250,"="&amp;data!$B1717,IPO!$J$2:$J$5250,"="&amp;data!$G1717),"")</f>
        <v/>
      </c>
      <c r="L1717" s="13">
        <f>SUMIFS(IPO!$E$2:$E$5250,IPO!$H$2:$H$5250,"="&amp;data!$B1717,IPO!$J$2:$J$5250,"="&amp;data!$G1717)</f>
        <v>0</v>
      </c>
      <c r="M1717" s="13">
        <f>SUMIFS(IPO!$F$2:$F$5250,IPO!$H$2:$H$5250,"="&amp;data!$B1717,IPO!$J$2:$J$5250,"="&amp;data!$G1717)</f>
        <v>0</v>
      </c>
      <c r="N1717" s="13"/>
      <c r="P1717" s="16">
        <f>COUNTIFS(equity_bonds!$H$2:$H$6414,"="&amp;data!$B1717,equity_bonds!$J$2:$J$6414,"="&amp;data!$G1717)</f>
        <v>0</v>
      </c>
      <c r="Q1717" s="16">
        <f>SUMIFS(equity_bonds!$B$2:$B$6414,equity_bonds!$H$2:$H$6414,"="&amp;data!$B1717,equity_bonds!$J$2:$J$6414,"="&amp;data!$G1717)</f>
        <v>0</v>
      </c>
      <c r="R1717" s="16" t="str">
        <f>IF(P1717=1,SUMIFS(equity_bonds!$C$2:$C$6414,equity_bonds!$H$2:$H$6414,"="&amp;data!$B1717,equity_bonds!$J$2:$J$6414,"="&amp;data!$G1717),"")</f>
        <v/>
      </c>
      <c r="S1717" s="16">
        <f>SUMIFS(equity_bonds!$E$2:$E$6414,equity_bonds!$H$2:$H$6414,"="&amp;data!$B1717,equity_bonds!$J$2:$J$6414,"="&amp;data!$G1717)</f>
        <v>0</v>
      </c>
      <c r="T1717" s="16">
        <f>SUMIFS(equity_bonds!$F$2:$F$6414,equity_bonds!$H$2:$H$6414,"="&amp;data!$B1717,equity_bonds!$J$2:$J$6414,"="&amp;data!$G1717)</f>
        <v>0</v>
      </c>
      <c r="U1717" s="16"/>
    </row>
    <row r="1718" spans="1:21" x14ac:dyDescent="0.25">
      <c r="A1718">
        <v>4483</v>
      </c>
      <c r="B1718">
        <v>2000</v>
      </c>
      <c r="C1718">
        <v>145</v>
      </c>
      <c r="D1718" t="s">
        <v>400</v>
      </c>
      <c r="E1718" t="s">
        <v>322</v>
      </c>
      <c r="F1718" t="s">
        <v>2736</v>
      </c>
      <c r="G1718" t="str">
        <f t="shared" si="26"/>
        <v>Wiley Rein</v>
      </c>
      <c r="I1718" s="13">
        <f>COUNTIFS(IPO!$J$2:$J$5250,"="&amp;data!$G1718,IPO!$H$2:$H$5250,"="&amp;data!$B1718)</f>
        <v>0</v>
      </c>
      <c r="J1718" s="13">
        <f>SUMIFS(IPO!$B$2:$B$5250,IPO!$H$2:$H$5250,"="&amp;data!$B1718,IPO!$J$2:$J$5250,"="&amp;data!$G1718)</f>
        <v>0</v>
      </c>
      <c r="K1718" s="13" t="str">
        <f>IF(I1718=1,SUMIFS(IPO!$C$2:$C$5250,IPO!$H$2:$H$5250,"="&amp;data!$B1718,IPO!$J$2:$J$5250,"="&amp;data!$G1718),"")</f>
        <v/>
      </c>
      <c r="L1718" s="13">
        <f>SUMIFS(IPO!$E$2:$E$5250,IPO!$H$2:$H$5250,"="&amp;data!$B1718,IPO!$J$2:$J$5250,"="&amp;data!$G1718)</f>
        <v>0</v>
      </c>
      <c r="M1718" s="13">
        <f>SUMIFS(IPO!$F$2:$F$5250,IPO!$H$2:$H$5250,"="&amp;data!$B1718,IPO!$J$2:$J$5250,"="&amp;data!$G1718)</f>
        <v>0</v>
      </c>
      <c r="N1718" s="13"/>
      <c r="P1718" s="16">
        <f>COUNTIFS(equity_bonds!$H$2:$H$6414,"="&amp;data!$B1718,equity_bonds!$J$2:$J$6414,"="&amp;data!$G1718)</f>
        <v>0</v>
      </c>
      <c r="Q1718" s="16">
        <f>SUMIFS(equity_bonds!$B$2:$B$6414,equity_bonds!$H$2:$H$6414,"="&amp;data!$B1718,equity_bonds!$J$2:$J$6414,"="&amp;data!$G1718)</f>
        <v>0</v>
      </c>
      <c r="R1718" s="16" t="str">
        <f>IF(P1718=1,SUMIFS(equity_bonds!$C$2:$C$6414,equity_bonds!$H$2:$H$6414,"="&amp;data!$B1718,equity_bonds!$J$2:$J$6414,"="&amp;data!$G1718),"")</f>
        <v/>
      </c>
      <c r="S1718" s="16">
        <f>SUMIFS(equity_bonds!$E$2:$E$6414,equity_bonds!$H$2:$H$6414,"="&amp;data!$B1718,equity_bonds!$J$2:$J$6414,"="&amp;data!$G1718)</f>
        <v>0</v>
      </c>
      <c r="T1718" s="16">
        <f>SUMIFS(equity_bonds!$F$2:$F$6414,equity_bonds!$H$2:$H$6414,"="&amp;data!$B1718,equity_bonds!$J$2:$J$6414,"="&amp;data!$G1718)</f>
        <v>0</v>
      </c>
      <c r="U1718" s="16"/>
    </row>
    <row r="1719" spans="1:21" x14ac:dyDescent="0.25">
      <c r="A1719">
        <v>4490</v>
      </c>
      <c r="B1719">
        <v>2000</v>
      </c>
      <c r="C1719">
        <v>107</v>
      </c>
      <c r="D1719" t="s">
        <v>401</v>
      </c>
      <c r="E1719" t="s">
        <v>234</v>
      </c>
      <c r="F1719" t="s">
        <v>2672</v>
      </c>
      <c r="G1719" t="str">
        <f t="shared" si="26"/>
        <v>Williams Connolly</v>
      </c>
      <c r="I1719" s="13">
        <f>COUNTIFS(IPO!$J$2:$J$5250,"="&amp;data!$G1719,IPO!$H$2:$H$5250,"="&amp;data!$B1719)</f>
        <v>0</v>
      </c>
      <c r="J1719" s="13">
        <f>SUMIFS(IPO!$B$2:$B$5250,IPO!$H$2:$H$5250,"="&amp;data!$B1719,IPO!$J$2:$J$5250,"="&amp;data!$G1719)</f>
        <v>0</v>
      </c>
      <c r="K1719" s="13" t="str">
        <f>IF(I1719=1,SUMIFS(IPO!$C$2:$C$5250,IPO!$H$2:$H$5250,"="&amp;data!$B1719,IPO!$J$2:$J$5250,"="&amp;data!$G1719),"")</f>
        <v/>
      </c>
      <c r="L1719" s="13">
        <f>SUMIFS(IPO!$E$2:$E$5250,IPO!$H$2:$H$5250,"="&amp;data!$B1719,IPO!$J$2:$J$5250,"="&amp;data!$G1719)</f>
        <v>0</v>
      </c>
      <c r="M1719" s="13">
        <f>SUMIFS(IPO!$F$2:$F$5250,IPO!$H$2:$H$5250,"="&amp;data!$B1719,IPO!$J$2:$J$5250,"="&amp;data!$G1719)</f>
        <v>0</v>
      </c>
      <c r="N1719" s="13"/>
      <c r="P1719" s="16">
        <f>COUNTIFS(equity_bonds!$H$2:$H$6414,"="&amp;data!$B1719,equity_bonds!$J$2:$J$6414,"="&amp;data!$G1719)</f>
        <v>0</v>
      </c>
      <c r="Q1719" s="16">
        <v>5368.4</v>
      </c>
      <c r="R1719" s="16">
        <v>74</v>
      </c>
      <c r="S1719" s="16">
        <v>0.1</v>
      </c>
      <c r="T1719" s="16">
        <v>3</v>
      </c>
      <c r="U1719" s="16"/>
    </row>
    <row r="1720" spans="1:21" x14ac:dyDescent="0.25">
      <c r="A1720">
        <v>4534</v>
      </c>
      <c r="B1720">
        <v>2000</v>
      </c>
      <c r="C1720">
        <v>47</v>
      </c>
      <c r="D1720" t="s">
        <v>104</v>
      </c>
      <c r="E1720" t="s">
        <v>55</v>
      </c>
      <c r="F1720" t="s">
        <v>2614</v>
      </c>
      <c r="G1720" t="str">
        <f t="shared" si="26"/>
        <v>Willkie Farr</v>
      </c>
      <c r="I1720" s="13">
        <f>COUNTIFS(IPO!$J$2:$J$5250,"="&amp;data!$G1720,IPO!$H$2:$H$5250,"="&amp;data!$B1720)</f>
        <v>1</v>
      </c>
      <c r="J1720" s="13">
        <f>SUMIFS(IPO!$B$2:$B$5250,IPO!$H$2:$H$5250,"="&amp;data!$B1720,IPO!$J$2:$J$5250,"="&amp;data!$G1720)</f>
        <v>54.7</v>
      </c>
      <c r="K1720" s="13">
        <f>IF(I1720=1,SUMIFS(IPO!$C$2:$C$5250,IPO!$H$2:$H$5250,"="&amp;data!$B1720,IPO!$J$2:$J$5250,"="&amp;data!$G1720),"")</f>
        <v>147</v>
      </c>
      <c r="L1720" s="13">
        <f>SUMIFS(IPO!$E$2:$E$5250,IPO!$H$2:$H$5250,"="&amp;data!$B1720,IPO!$J$2:$J$5250,"="&amp;data!$G1720)</f>
        <v>0</v>
      </c>
      <c r="M1720" s="13">
        <f>SUMIFS(IPO!$F$2:$F$5250,IPO!$H$2:$H$5250,"="&amp;data!$B1720,IPO!$J$2:$J$5250,"="&amp;data!$G1720)</f>
        <v>1</v>
      </c>
      <c r="N1720" s="13"/>
      <c r="P1720" s="16">
        <f>COUNTIFS(equity_bonds!$H$2:$H$6414,"="&amp;data!$B1720,equity_bonds!$J$2:$J$6414,"="&amp;data!$G1720)</f>
        <v>1</v>
      </c>
      <c r="Q1720" s="16">
        <f>SUMIFS(equity_bonds!$B$2:$B$6414,equity_bonds!$H$2:$H$6414,"="&amp;data!$B1720,equity_bonds!$J$2:$J$6414,"="&amp;data!$G1720)</f>
        <v>23754.5</v>
      </c>
      <c r="R1720" s="16">
        <f>IF(P1720=1,SUMIFS(equity_bonds!$C$2:$C$6414,equity_bonds!$H$2:$H$6414,"="&amp;data!$B1720,equity_bonds!$J$2:$J$6414,"="&amp;data!$G1720),"")</f>
        <v>35</v>
      </c>
      <c r="S1720" s="16">
        <f>SUMIFS(equity_bonds!$E$2:$E$6414,equity_bonds!$H$2:$H$6414,"="&amp;data!$B1720,equity_bonds!$J$2:$J$6414,"="&amp;data!$G1720)</f>
        <v>0.2</v>
      </c>
      <c r="T1720" s="16">
        <f>SUMIFS(equity_bonds!$F$2:$F$6414,equity_bonds!$H$2:$H$6414,"="&amp;data!$B1720,equity_bonds!$J$2:$J$6414,"="&amp;data!$G1720)</f>
        <v>13</v>
      </c>
      <c r="U1720" s="16"/>
    </row>
    <row r="1721" spans="1:21" x14ac:dyDescent="0.25">
      <c r="A1721">
        <v>4573</v>
      </c>
      <c r="B1721">
        <v>2000</v>
      </c>
      <c r="C1721">
        <v>85</v>
      </c>
      <c r="D1721" t="s">
        <v>170</v>
      </c>
      <c r="E1721" t="s">
        <v>167</v>
      </c>
      <c r="F1721" t="s">
        <v>2649</v>
      </c>
      <c r="G1721" t="str">
        <f t="shared" si="26"/>
        <v>Wilmer Cutler</v>
      </c>
      <c r="I1721" s="13">
        <f>COUNTIFS(IPO!$J$2:$J$5250,"="&amp;data!$G1721,IPO!$H$2:$H$5250,"="&amp;data!$B1721)</f>
        <v>1</v>
      </c>
      <c r="J1721" s="13">
        <f>SUMIFS(IPO!$B$2:$B$5250,IPO!$H$2:$H$5250,"="&amp;data!$B1721,IPO!$J$2:$J$5250,"="&amp;data!$G1721)</f>
        <v>385.1</v>
      </c>
      <c r="K1721" s="13">
        <f>IF(I1721=1,SUMIFS(IPO!$C$2:$C$5250,IPO!$H$2:$H$5250,"="&amp;data!$B1721,IPO!$J$2:$J$5250,"="&amp;data!$G1721),"")</f>
        <v>53</v>
      </c>
      <c r="L1721" s="13">
        <f>SUMIFS(IPO!$E$2:$E$5250,IPO!$H$2:$H$5250,"="&amp;data!$B1721,IPO!$J$2:$J$5250,"="&amp;data!$G1721)</f>
        <v>0.3</v>
      </c>
      <c r="M1721" s="13">
        <f>SUMIFS(IPO!$F$2:$F$5250,IPO!$H$2:$H$5250,"="&amp;data!$B1721,IPO!$J$2:$J$5250,"="&amp;data!$G1721)</f>
        <v>2</v>
      </c>
      <c r="N1721" s="13"/>
      <c r="P1721" s="16">
        <f>COUNTIFS(equity_bonds!$H$2:$H$6414,"="&amp;data!$B1721,equity_bonds!$J$2:$J$6414,"="&amp;data!$G1721)</f>
        <v>0</v>
      </c>
      <c r="Q1721" s="16">
        <f>SUMIFS(equity_bonds!$B$2:$B$6414,equity_bonds!$H$2:$H$6414,"="&amp;data!$B1721,equity_bonds!$J$2:$J$6414,"="&amp;data!$G1721)</f>
        <v>0</v>
      </c>
      <c r="R1721" s="16" t="str">
        <f>IF(P1721=1,SUMIFS(equity_bonds!$C$2:$C$6414,equity_bonds!$H$2:$H$6414,"="&amp;data!$B1721,equity_bonds!$J$2:$J$6414,"="&amp;data!$G1721),"")</f>
        <v/>
      </c>
      <c r="S1721" s="16">
        <f>SUMIFS(equity_bonds!$E$2:$E$6414,equity_bonds!$H$2:$H$6414,"="&amp;data!$B1721,equity_bonds!$J$2:$J$6414,"="&amp;data!$G1721)</f>
        <v>0</v>
      </c>
      <c r="T1721" s="16">
        <f>SUMIFS(equity_bonds!$F$2:$F$6414,equity_bonds!$H$2:$H$6414,"="&amp;data!$B1721,equity_bonds!$J$2:$J$6414,"="&amp;data!$G1721)</f>
        <v>0</v>
      </c>
      <c r="U1721" s="16"/>
    </row>
    <row r="1722" spans="1:21" x14ac:dyDescent="0.25">
      <c r="A1722">
        <v>4598</v>
      </c>
      <c r="B1722">
        <v>2000</v>
      </c>
      <c r="C1722">
        <v>29</v>
      </c>
      <c r="D1722" t="s">
        <v>151</v>
      </c>
      <c r="E1722" t="s">
        <v>224</v>
      </c>
      <c r="F1722" t="s">
        <v>2666</v>
      </c>
      <c r="G1722" t="str">
        <f t="shared" si="26"/>
        <v>Wilson Sonsini</v>
      </c>
      <c r="I1722" s="13">
        <f>COUNTIFS(IPO!$J$2:$J$5250,"="&amp;data!$G1722,IPO!$H$2:$H$5250,"="&amp;data!$B1722)</f>
        <v>1</v>
      </c>
      <c r="J1722" s="13">
        <f>SUMIFS(IPO!$B$2:$B$5250,IPO!$H$2:$H$5250,"="&amp;data!$B1722,IPO!$J$2:$J$5250,"="&amp;data!$G1722)</f>
        <v>10045.700000000001</v>
      </c>
      <c r="K1722" s="13">
        <f>IF(I1722=1,SUMIFS(IPO!$C$2:$C$5250,IPO!$H$2:$H$5250,"="&amp;data!$B1722,IPO!$J$2:$J$5250,"="&amp;data!$G1722),"")</f>
        <v>4</v>
      </c>
      <c r="L1722" s="13">
        <f>SUMIFS(IPO!$E$2:$E$5250,IPO!$H$2:$H$5250,"="&amp;data!$B1722,IPO!$J$2:$J$5250,"="&amp;data!$G1722)</f>
        <v>6.4</v>
      </c>
      <c r="M1722" s="13">
        <f>SUMIFS(IPO!$F$2:$F$5250,IPO!$H$2:$H$5250,"="&amp;data!$B1722,IPO!$J$2:$J$5250,"="&amp;data!$G1722)</f>
        <v>62</v>
      </c>
      <c r="N1722" s="13"/>
      <c r="P1722" s="16">
        <f>COUNTIFS(equity_bonds!$H$2:$H$6414,"="&amp;data!$B1722,equity_bonds!$J$2:$J$6414,"="&amp;data!$G1722)</f>
        <v>1</v>
      </c>
      <c r="Q1722" s="16">
        <f>SUMIFS(equity_bonds!$B$2:$B$6414,equity_bonds!$H$2:$H$6414,"="&amp;data!$B1722,equity_bonds!$J$2:$J$6414,"="&amp;data!$G1722)</f>
        <v>35608.9</v>
      </c>
      <c r="R1722" s="16">
        <f>IF(P1722=1,SUMIFS(equity_bonds!$C$2:$C$6414,equity_bonds!$H$2:$H$6414,"="&amp;data!$B1722,equity_bonds!$J$2:$J$6414,"="&amp;data!$G1722),"")</f>
        <v>28</v>
      </c>
      <c r="S1722" s="16">
        <f>SUMIFS(equity_bonds!$E$2:$E$6414,equity_bonds!$H$2:$H$6414,"="&amp;data!$B1722,equity_bonds!$J$2:$J$6414,"="&amp;data!$G1722)</f>
        <v>0.3</v>
      </c>
      <c r="T1722" s="16">
        <f>SUMIFS(equity_bonds!$F$2:$F$6414,equity_bonds!$H$2:$H$6414,"="&amp;data!$B1722,equity_bonds!$J$2:$J$6414,"="&amp;data!$G1722)</f>
        <v>95</v>
      </c>
      <c r="U1722" s="16"/>
    </row>
    <row r="1723" spans="1:21" x14ac:dyDescent="0.25">
      <c r="A1723">
        <v>4624</v>
      </c>
      <c r="B1723">
        <v>2000</v>
      </c>
      <c r="C1723">
        <v>88</v>
      </c>
      <c r="D1723" t="s">
        <v>217</v>
      </c>
      <c r="E1723" t="s">
        <v>193</v>
      </c>
      <c r="F1723" t="s">
        <v>2658</v>
      </c>
      <c r="G1723" t="str">
        <f t="shared" si="26"/>
        <v>Wilson Elser</v>
      </c>
      <c r="I1723" s="13">
        <f>COUNTIFS(IPO!$J$2:$J$5250,"="&amp;data!$G1723,IPO!$H$2:$H$5250,"="&amp;data!$B1723)</f>
        <v>0</v>
      </c>
      <c r="J1723" s="13">
        <f>SUMIFS(IPO!$B$2:$B$5250,IPO!$H$2:$H$5250,"="&amp;data!$B1723,IPO!$J$2:$J$5250,"="&amp;data!$G1723)</f>
        <v>0</v>
      </c>
      <c r="K1723" s="13" t="str">
        <f>IF(I1723=1,SUMIFS(IPO!$C$2:$C$5250,IPO!$H$2:$H$5250,"="&amp;data!$B1723,IPO!$J$2:$J$5250,"="&amp;data!$G1723),"")</f>
        <v/>
      </c>
      <c r="L1723" s="13">
        <f>SUMIFS(IPO!$E$2:$E$5250,IPO!$H$2:$H$5250,"="&amp;data!$B1723,IPO!$J$2:$J$5250,"="&amp;data!$G1723)</f>
        <v>0</v>
      </c>
      <c r="M1723" s="13">
        <f>SUMIFS(IPO!$F$2:$F$5250,IPO!$H$2:$H$5250,"="&amp;data!$B1723,IPO!$J$2:$J$5250,"="&amp;data!$G1723)</f>
        <v>0</v>
      </c>
      <c r="N1723" s="13"/>
      <c r="P1723" s="16">
        <f>COUNTIFS(equity_bonds!$H$2:$H$6414,"="&amp;data!$B1723,equity_bonds!$J$2:$J$6414,"="&amp;data!$G1723)</f>
        <v>0</v>
      </c>
      <c r="Q1723" s="16">
        <f>SUMIFS(equity_bonds!$B$2:$B$6414,equity_bonds!$H$2:$H$6414,"="&amp;data!$B1723,equity_bonds!$J$2:$J$6414,"="&amp;data!$G1723)</f>
        <v>0</v>
      </c>
      <c r="R1723" s="16" t="str">
        <f>IF(P1723=1,SUMIFS(equity_bonds!$C$2:$C$6414,equity_bonds!$H$2:$H$6414,"="&amp;data!$B1723,equity_bonds!$J$2:$J$6414,"="&amp;data!$G1723),"")</f>
        <v/>
      </c>
      <c r="S1723" s="16">
        <f>SUMIFS(equity_bonds!$E$2:$E$6414,equity_bonds!$H$2:$H$6414,"="&amp;data!$B1723,equity_bonds!$J$2:$J$6414,"="&amp;data!$G1723)</f>
        <v>0</v>
      </c>
      <c r="T1723" s="16">
        <f>SUMIFS(equity_bonds!$F$2:$F$6414,equity_bonds!$H$2:$H$6414,"="&amp;data!$B1723,equity_bonds!$J$2:$J$6414,"="&amp;data!$G1723)</f>
        <v>0</v>
      </c>
      <c r="U1723" s="16"/>
    </row>
    <row r="1724" spans="1:21" x14ac:dyDescent="0.25">
      <c r="A1724">
        <v>4640</v>
      </c>
      <c r="B1724">
        <v>2000</v>
      </c>
      <c r="C1724">
        <v>162</v>
      </c>
      <c r="D1724" t="s">
        <v>351</v>
      </c>
      <c r="E1724" t="s">
        <v>323</v>
      </c>
      <c r="F1724" t="s">
        <v>2737</v>
      </c>
      <c r="G1724" t="str">
        <f t="shared" si="26"/>
        <v>Winstead Sechrest</v>
      </c>
      <c r="I1724" s="13">
        <f>COUNTIFS(IPO!$J$2:$J$5250,"="&amp;data!$G1724,IPO!$H$2:$H$5250,"="&amp;data!$B1724)</f>
        <v>0</v>
      </c>
      <c r="J1724" s="13">
        <f>SUMIFS(IPO!$B$2:$B$5250,IPO!$H$2:$H$5250,"="&amp;data!$B1724,IPO!$J$2:$J$5250,"="&amp;data!$G1724)</f>
        <v>0</v>
      </c>
      <c r="K1724" s="13" t="str">
        <f>IF(I1724=1,SUMIFS(IPO!$C$2:$C$5250,IPO!$H$2:$H$5250,"="&amp;data!$B1724,IPO!$J$2:$J$5250,"="&amp;data!$G1724),"")</f>
        <v/>
      </c>
      <c r="L1724" s="13">
        <f>SUMIFS(IPO!$E$2:$E$5250,IPO!$H$2:$H$5250,"="&amp;data!$B1724,IPO!$J$2:$J$5250,"="&amp;data!$G1724)</f>
        <v>0</v>
      </c>
      <c r="M1724" s="13">
        <f>SUMIFS(IPO!$F$2:$F$5250,IPO!$H$2:$H$5250,"="&amp;data!$B1724,IPO!$J$2:$J$5250,"="&amp;data!$G1724)</f>
        <v>0</v>
      </c>
      <c r="N1724" s="13"/>
      <c r="P1724" s="16">
        <f>COUNTIFS(equity_bonds!$H$2:$H$6414,"="&amp;data!$B1724,equity_bonds!$J$2:$J$6414,"="&amp;data!$G1724)</f>
        <v>0</v>
      </c>
      <c r="Q1724" s="16">
        <f>SUMIFS(equity_bonds!$B$2:$B$6414,equity_bonds!$H$2:$H$6414,"="&amp;data!$B1724,equity_bonds!$J$2:$J$6414,"="&amp;data!$G1724)</f>
        <v>0</v>
      </c>
      <c r="R1724" s="16" t="str">
        <f>IF(P1724=1,SUMIFS(equity_bonds!$C$2:$C$6414,equity_bonds!$H$2:$H$6414,"="&amp;data!$B1724,equity_bonds!$J$2:$J$6414,"="&amp;data!$G1724),"")</f>
        <v/>
      </c>
      <c r="S1724" s="16">
        <f>SUMIFS(equity_bonds!$E$2:$E$6414,equity_bonds!$H$2:$H$6414,"="&amp;data!$B1724,equity_bonds!$J$2:$J$6414,"="&amp;data!$G1724)</f>
        <v>0</v>
      </c>
      <c r="T1724" s="16">
        <f>SUMIFS(equity_bonds!$F$2:$F$6414,equity_bonds!$H$2:$H$6414,"="&amp;data!$B1724,equity_bonds!$J$2:$J$6414,"="&amp;data!$G1724)</f>
        <v>0</v>
      </c>
      <c r="U1724" s="16"/>
    </row>
    <row r="1725" spans="1:21" x14ac:dyDescent="0.25">
      <c r="A1725">
        <v>4662</v>
      </c>
      <c r="B1725">
        <v>2000</v>
      </c>
      <c r="C1725">
        <v>30</v>
      </c>
      <c r="D1725" t="s">
        <v>57</v>
      </c>
      <c r="E1725" t="s">
        <v>56</v>
      </c>
      <c r="F1725" t="s">
        <v>2615</v>
      </c>
      <c r="G1725" t="str">
        <f t="shared" si="26"/>
        <v>Winston Strawn</v>
      </c>
      <c r="I1725" s="13">
        <f>COUNTIFS(IPO!$J$2:$J$5250,"="&amp;data!$G1725,IPO!$H$2:$H$5250,"="&amp;data!$B1725)</f>
        <v>0</v>
      </c>
      <c r="J1725" s="13">
        <f>SUMIFS(IPO!$B$2:$B$5250,IPO!$H$2:$H$5250,"="&amp;data!$B1725,IPO!$J$2:$J$5250,"="&amp;data!$G1725)</f>
        <v>0</v>
      </c>
      <c r="K1725" s="13" t="str">
        <f>IF(I1725=1,SUMIFS(IPO!$C$2:$C$5250,IPO!$H$2:$H$5250,"="&amp;data!$B1725,IPO!$J$2:$J$5250,"="&amp;data!$G1725),"")</f>
        <v/>
      </c>
      <c r="L1725" s="13">
        <f>SUMIFS(IPO!$E$2:$E$5250,IPO!$H$2:$H$5250,"="&amp;data!$B1725,IPO!$J$2:$J$5250,"="&amp;data!$G1725)</f>
        <v>0</v>
      </c>
      <c r="M1725" s="13">
        <f>SUMIFS(IPO!$F$2:$F$5250,IPO!$H$2:$H$5250,"="&amp;data!$B1725,IPO!$J$2:$J$5250,"="&amp;data!$G1725)</f>
        <v>0</v>
      </c>
      <c r="N1725" s="13"/>
      <c r="P1725" s="16">
        <f>COUNTIFS(equity_bonds!$H$2:$H$6414,"="&amp;data!$B1725,equity_bonds!$J$2:$J$6414,"="&amp;data!$G1725)</f>
        <v>1</v>
      </c>
      <c r="Q1725" s="16">
        <f>SUMIFS(equity_bonds!$B$2:$B$6414,equity_bonds!$H$2:$H$6414,"="&amp;data!$B1725,equity_bonds!$J$2:$J$6414,"="&amp;data!$G1725)</f>
        <v>42634.3</v>
      </c>
      <c r="R1725" s="16">
        <f>IF(P1725=1,SUMIFS(equity_bonds!$C$2:$C$6414,equity_bonds!$H$2:$H$6414,"="&amp;data!$B1725,equity_bonds!$J$2:$J$6414,"="&amp;data!$G1725),"")</f>
        <v>24</v>
      </c>
      <c r="S1725" s="16">
        <f>SUMIFS(equity_bonds!$E$2:$E$6414,equity_bonds!$H$2:$H$6414,"="&amp;data!$B1725,equity_bonds!$J$2:$J$6414,"="&amp;data!$G1725)</f>
        <v>0.4</v>
      </c>
      <c r="T1725" s="16">
        <f>SUMIFS(equity_bonds!$F$2:$F$6414,equity_bonds!$H$2:$H$6414,"="&amp;data!$B1725,equity_bonds!$J$2:$J$6414,"="&amp;data!$G1725)</f>
        <v>34</v>
      </c>
      <c r="U1725" s="16"/>
    </row>
    <row r="1726" spans="1:21" x14ac:dyDescent="0.25">
      <c r="A1726">
        <v>4691</v>
      </c>
      <c r="B1726">
        <v>2000</v>
      </c>
      <c r="C1726">
        <v>100</v>
      </c>
      <c r="D1726" t="s">
        <v>179</v>
      </c>
      <c r="E1726" t="s">
        <v>168</v>
      </c>
      <c r="F1726" t="s">
        <v>2650</v>
      </c>
      <c r="G1726" t="str">
        <f t="shared" si="26"/>
        <v>Winthrop Stimson</v>
      </c>
      <c r="I1726" s="13">
        <f>COUNTIFS(IPO!$J$2:$J$5250,"="&amp;data!$G1726,IPO!$H$2:$H$5250,"="&amp;data!$B1726)</f>
        <v>1</v>
      </c>
      <c r="J1726" s="13">
        <f>SUMIFS(IPO!$B$2:$B$5250,IPO!$H$2:$H$5250,"="&amp;data!$B1726,IPO!$J$2:$J$5250,"="&amp;data!$G1726)</f>
        <v>110.3</v>
      </c>
      <c r="K1726" s="13">
        <f>IF(I1726=1,SUMIFS(IPO!$C$2:$C$5250,IPO!$H$2:$H$5250,"="&amp;data!$B1726,IPO!$J$2:$J$5250,"="&amp;data!$G1726),"")</f>
        <v>112</v>
      </c>
      <c r="L1726" s="13">
        <f>SUMIFS(IPO!$E$2:$E$5250,IPO!$H$2:$H$5250,"="&amp;data!$B1726,IPO!$J$2:$J$5250,"="&amp;data!$G1726)</f>
        <v>0.1</v>
      </c>
      <c r="M1726" s="13">
        <f>SUMIFS(IPO!$F$2:$F$5250,IPO!$H$2:$H$5250,"="&amp;data!$B1726,IPO!$J$2:$J$5250,"="&amp;data!$G1726)</f>
        <v>1</v>
      </c>
      <c r="N1726" s="13"/>
      <c r="P1726" s="16">
        <f>COUNTIFS(equity_bonds!$H$2:$H$6414,"="&amp;data!$B1726,equity_bonds!$J$2:$J$6414,"="&amp;data!$G1726)</f>
        <v>1</v>
      </c>
      <c r="Q1726" s="16">
        <f>SUMIFS(equity_bonds!$B$2:$B$6414,equity_bonds!$H$2:$H$6414,"="&amp;data!$B1726,equity_bonds!$J$2:$J$6414,"="&amp;data!$G1726)</f>
        <v>1084.4000000000001</v>
      </c>
      <c r="R1726" s="16">
        <f>IF(P1726=1,SUMIFS(equity_bonds!$C$2:$C$6414,equity_bonds!$H$2:$H$6414,"="&amp;data!$B1726,equity_bonds!$J$2:$J$6414,"="&amp;data!$G1726),"")</f>
        <v>162</v>
      </c>
      <c r="S1726" s="16">
        <f>SUMIFS(equity_bonds!$E$2:$E$6414,equity_bonds!$H$2:$H$6414,"="&amp;data!$B1726,equity_bonds!$J$2:$J$6414,"="&amp;data!$G1726)</f>
        <v>0</v>
      </c>
      <c r="T1726" s="16">
        <f>SUMIFS(equity_bonds!$F$2:$F$6414,equity_bonds!$H$2:$H$6414,"="&amp;data!$B1726,equity_bonds!$J$2:$J$6414,"="&amp;data!$G1726)</f>
        <v>7</v>
      </c>
      <c r="U1726" s="16"/>
    </row>
    <row r="1727" spans="1:21" x14ac:dyDescent="0.25">
      <c r="A1727">
        <v>4700</v>
      </c>
      <c r="B1727">
        <v>2000</v>
      </c>
      <c r="C1727">
        <v>157</v>
      </c>
      <c r="D1727" t="s">
        <v>396</v>
      </c>
      <c r="E1727" t="s">
        <v>119</v>
      </c>
      <c r="F1727" t="s">
        <v>2527</v>
      </c>
      <c r="G1727" t="str">
        <f t="shared" si="26"/>
        <v>Wolf Block</v>
      </c>
      <c r="I1727" s="13">
        <f>COUNTIFS(IPO!$J$2:$J$5250,"="&amp;data!$G1727,IPO!$H$2:$H$5250,"="&amp;data!$B1727)</f>
        <v>0</v>
      </c>
      <c r="J1727" s="13">
        <f>SUMIFS(IPO!$B$2:$B$5250,IPO!$H$2:$H$5250,"="&amp;data!$B1727,IPO!$J$2:$J$5250,"="&amp;data!$G1727)</f>
        <v>0</v>
      </c>
      <c r="K1727" s="13" t="str">
        <f>IF(I1727=1,SUMIFS(IPO!$C$2:$C$5250,IPO!$H$2:$H$5250,"="&amp;data!$B1727,IPO!$J$2:$J$5250,"="&amp;data!$G1727),"")</f>
        <v/>
      </c>
      <c r="L1727" s="13">
        <f>SUMIFS(IPO!$E$2:$E$5250,IPO!$H$2:$H$5250,"="&amp;data!$B1727,IPO!$J$2:$J$5250,"="&amp;data!$G1727)</f>
        <v>0</v>
      </c>
      <c r="M1727" s="13">
        <f>SUMIFS(IPO!$F$2:$F$5250,IPO!$H$2:$H$5250,"="&amp;data!$B1727,IPO!$J$2:$J$5250,"="&amp;data!$G1727)</f>
        <v>0</v>
      </c>
      <c r="N1727" s="13"/>
      <c r="P1727" s="16">
        <f>COUNTIFS(equity_bonds!$H$2:$H$6414,"="&amp;data!$B1727,equity_bonds!$J$2:$J$6414,"="&amp;data!$G1727)</f>
        <v>1</v>
      </c>
      <c r="Q1727" s="16">
        <f>SUMIFS(equity_bonds!$B$2:$B$6414,equity_bonds!$H$2:$H$6414,"="&amp;data!$B1727,equity_bonds!$J$2:$J$6414,"="&amp;data!$G1727)</f>
        <v>2252.5</v>
      </c>
      <c r="R1727" s="16">
        <f>IF(P1727=1,SUMIFS(equity_bonds!$C$2:$C$6414,equity_bonds!$H$2:$H$6414,"="&amp;data!$B1727,equity_bonds!$J$2:$J$6414,"="&amp;data!$G1727),"")</f>
        <v>122</v>
      </c>
      <c r="S1727" s="16">
        <f>SUMIFS(equity_bonds!$E$2:$E$6414,equity_bonds!$H$2:$H$6414,"="&amp;data!$B1727,equity_bonds!$J$2:$J$6414,"="&amp;data!$G1727)</f>
        <v>0</v>
      </c>
      <c r="T1727" s="16">
        <f>SUMIFS(equity_bonds!$F$2:$F$6414,equity_bonds!$H$2:$H$6414,"="&amp;data!$B1727,equity_bonds!$J$2:$J$6414,"="&amp;data!$G1727)</f>
        <v>6</v>
      </c>
      <c r="U1727" s="16"/>
    </row>
    <row r="1728" spans="1:21" x14ac:dyDescent="0.25">
      <c r="A1728">
        <v>4713</v>
      </c>
      <c r="B1728">
        <v>2000</v>
      </c>
      <c r="C1728">
        <v>94</v>
      </c>
      <c r="D1728" t="s">
        <v>326</v>
      </c>
      <c r="E1728" t="s">
        <v>324</v>
      </c>
      <c r="F1728" t="s">
        <v>2738</v>
      </c>
      <c r="G1728" t="str">
        <f t="shared" si="26"/>
        <v>Womble Carlyle</v>
      </c>
      <c r="I1728" s="13">
        <f>COUNTIFS(IPO!$J$2:$J$5250,"="&amp;data!$G1728,IPO!$H$2:$H$5250,"="&amp;data!$B1728)</f>
        <v>0</v>
      </c>
      <c r="J1728" s="13">
        <f>SUMIFS(IPO!$B$2:$B$5250,IPO!$H$2:$H$5250,"="&amp;data!$B1728,IPO!$J$2:$J$5250,"="&amp;data!$G1728)</f>
        <v>0</v>
      </c>
      <c r="K1728" s="13" t="str">
        <f>IF(I1728=1,SUMIFS(IPO!$C$2:$C$5250,IPO!$H$2:$H$5250,"="&amp;data!$B1728,IPO!$J$2:$J$5250,"="&amp;data!$G1728),"")</f>
        <v/>
      </c>
      <c r="L1728" s="13">
        <f>SUMIFS(IPO!$E$2:$E$5250,IPO!$H$2:$H$5250,"="&amp;data!$B1728,IPO!$J$2:$J$5250,"="&amp;data!$G1728)</f>
        <v>0</v>
      </c>
      <c r="M1728" s="13">
        <f>SUMIFS(IPO!$F$2:$F$5250,IPO!$H$2:$H$5250,"="&amp;data!$B1728,IPO!$J$2:$J$5250,"="&amp;data!$G1728)</f>
        <v>0</v>
      </c>
      <c r="N1728" s="13"/>
      <c r="P1728" s="16">
        <f>COUNTIFS(equity_bonds!$H$2:$H$6414,"="&amp;data!$B1728,equity_bonds!$J$2:$J$6414,"="&amp;data!$G1728)</f>
        <v>0</v>
      </c>
      <c r="Q1728" s="16">
        <f>SUMIFS(equity_bonds!$B$2:$B$6414,equity_bonds!$H$2:$H$6414,"="&amp;data!$B1728,equity_bonds!$J$2:$J$6414,"="&amp;data!$G1728)</f>
        <v>0</v>
      </c>
      <c r="R1728" s="16" t="str">
        <f>IF(P1728=1,SUMIFS(equity_bonds!$C$2:$C$6414,equity_bonds!$H$2:$H$6414,"="&amp;data!$B1728,equity_bonds!$J$2:$J$6414,"="&amp;data!$G1728),"")</f>
        <v/>
      </c>
      <c r="S1728" s="16">
        <f>SUMIFS(equity_bonds!$E$2:$E$6414,equity_bonds!$H$2:$H$6414,"="&amp;data!$B1728,equity_bonds!$J$2:$J$6414,"="&amp;data!$G1728)</f>
        <v>0</v>
      </c>
      <c r="T1728" s="16">
        <f>SUMIFS(equity_bonds!$F$2:$F$6414,equity_bonds!$H$2:$H$6414,"="&amp;data!$B1728,equity_bonds!$J$2:$J$6414,"="&amp;data!$G1728)</f>
        <v>0</v>
      </c>
      <c r="U1728" s="16"/>
    </row>
    <row r="1729" spans="1:21" x14ac:dyDescent="0.25">
      <c r="A1729">
        <v>26</v>
      </c>
      <c r="B1729">
        <v>2001</v>
      </c>
      <c r="C1729">
        <v>148</v>
      </c>
      <c r="D1729" t="s">
        <v>402</v>
      </c>
      <c r="E1729" t="s">
        <v>245</v>
      </c>
      <c r="F1729" t="s">
        <v>2679</v>
      </c>
      <c r="G1729" t="str">
        <f t="shared" si="26"/>
        <v>Akerman Senterfitt</v>
      </c>
      <c r="I1729" s="13">
        <f>COUNTIFS(IPO!$J$2:$J$5250,"="&amp;data!$G1729,IPO!$H$2:$H$5250,"="&amp;data!$B1729)</f>
        <v>1</v>
      </c>
      <c r="J1729" s="13">
        <f>SUMIFS(IPO!$B$2:$B$5250,IPO!$H$2:$H$5250,"="&amp;data!$B1729,IPO!$J$2:$J$5250,"="&amp;data!$G1729)</f>
        <v>0</v>
      </c>
      <c r="K1729" s="13">
        <f>IF(I1729=1,SUMIFS(IPO!$C$2:$C$5250,IPO!$H$2:$H$5250,"="&amp;data!$B1729,IPO!$J$2:$J$5250,"="&amp;data!$G1729),"")</f>
        <v>196</v>
      </c>
      <c r="L1729" s="13">
        <f>SUMIFS(IPO!$E$2:$E$5250,IPO!$H$2:$H$5250,"="&amp;data!$B1729,IPO!$J$2:$J$5250,"="&amp;data!$G1729)</f>
        <v>0</v>
      </c>
      <c r="M1729" s="13">
        <f>SUMIFS(IPO!$F$2:$F$5250,IPO!$H$2:$H$5250,"="&amp;data!$B1729,IPO!$J$2:$J$5250,"="&amp;data!$G1729)</f>
        <v>1</v>
      </c>
      <c r="N1729" s="13"/>
      <c r="P1729" s="16">
        <f>COUNTIFS(equity_bonds!$H$2:$H$6414,"="&amp;data!$B1729,equity_bonds!$J$2:$J$6414,"="&amp;data!$G1729)</f>
        <v>1</v>
      </c>
      <c r="Q1729" s="16">
        <f>SUMIFS(equity_bonds!$B$2:$B$6414,equity_bonds!$H$2:$H$6414,"="&amp;data!$B1729,equity_bonds!$J$2:$J$6414,"="&amp;data!$G1729)</f>
        <v>1553.4</v>
      </c>
      <c r="R1729" s="16">
        <f>IF(P1729=1,SUMIFS(equity_bonds!$C$2:$C$6414,equity_bonds!$H$2:$H$6414,"="&amp;data!$B1729,equity_bonds!$J$2:$J$6414,"="&amp;data!$G1729),"")</f>
        <v>152</v>
      </c>
      <c r="S1729" s="16">
        <f>SUMIFS(equity_bonds!$E$2:$E$6414,equity_bonds!$H$2:$H$6414,"="&amp;data!$B1729,equity_bonds!$J$2:$J$6414,"="&amp;data!$G1729)</f>
        <v>0</v>
      </c>
      <c r="T1729" s="16">
        <f>SUMIFS(equity_bonds!$F$2:$F$6414,equity_bonds!$H$2:$H$6414,"="&amp;data!$B1729,equity_bonds!$J$2:$J$6414,"="&amp;data!$G1729)</f>
        <v>4</v>
      </c>
      <c r="U1729" s="16"/>
    </row>
    <row r="1730" spans="1:21" x14ac:dyDescent="0.25">
      <c r="A1730">
        <v>55</v>
      </c>
      <c r="B1730">
        <v>2001</v>
      </c>
      <c r="C1730">
        <v>21</v>
      </c>
      <c r="D1730" t="s">
        <v>99</v>
      </c>
      <c r="E1730" t="s">
        <v>6</v>
      </c>
      <c r="F1730" t="s">
        <v>2572</v>
      </c>
      <c r="G1730" t="str">
        <f t="shared" si="26"/>
        <v>Akin Gump</v>
      </c>
      <c r="I1730" s="13">
        <f>COUNTIFS(IPO!$J$2:$J$5250,"="&amp;data!$G1730,IPO!$H$2:$H$5250,"="&amp;data!$B1730)</f>
        <v>1</v>
      </c>
      <c r="J1730" s="13">
        <f>SUMIFS(IPO!$B$2:$B$5250,IPO!$H$2:$H$5250,"="&amp;data!$B1730,IPO!$J$2:$J$5250,"="&amp;data!$G1730)</f>
        <v>305.60000000000002</v>
      </c>
      <c r="K1730" s="13">
        <f>IF(I1730=1,SUMIFS(IPO!$C$2:$C$5250,IPO!$H$2:$H$5250,"="&amp;data!$B1730,IPO!$J$2:$J$5250,"="&amp;data!$G1730),"")</f>
        <v>69</v>
      </c>
      <c r="L1730" s="13">
        <f>SUMIFS(IPO!$E$2:$E$5250,IPO!$H$2:$H$5250,"="&amp;data!$B1730,IPO!$J$2:$J$5250,"="&amp;data!$G1730)</f>
        <v>0.2</v>
      </c>
      <c r="M1730" s="13">
        <f>SUMIFS(IPO!$F$2:$F$5250,IPO!$H$2:$H$5250,"="&amp;data!$B1730,IPO!$J$2:$J$5250,"="&amp;data!$G1730)</f>
        <v>2</v>
      </c>
      <c r="N1730" s="13"/>
      <c r="P1730" s="16">
        <f>COUNTIFS(equity_bonds!$H$2:$H$6414,"="&amp;data!$B1730,equity_bonds!$J$2:$J$6414,"="&amp;data!$G1730)</f>
        <v>2</v>
      </c>
      <c r="Q1730" s="16">
        <f>SUMIFS(equity_bonds!$B$2:$B$6414,equity_bonds!$H$2:$H$6414,"="&amp;data!$B1730,equity_bonds!$J$2:$J$6414,"="&amp;data!$G1730)</f>
        <v>12962.3</v>
      </c>
      <c r="R1730" s="16" t="str">
        <f>IF(P1730=1,SUMIFS(equity_bonds!$C$2:$C$6414,equity_bonds!$H$2:$H$6414,"="&amp;data!$B1730,equity_bonds!$J$2:$J$6414,"="&amp;data!$G1730),"")</f>
        <v/>
      </c>
      <c r="S1730" s="16">
        <f>SUMIFS(equity_bonds!$E$2:$E$6414,equity_bonds!$H$2:$H$6414,"="&amp;data!$B1730,equity_bonds!$J$2:$J$6414,"="&amp;data!$G1730)</f>
        <v>0.2</v>
      </c>
      <c r="T1730" s="16">
        <f>SUMIFS(equity_bonds!$F$2:$F$6414,equity_bonds!$H$2:$H$6414,"="&amp;data!$B1730,equity_bonds!$J$2:$J$6414,"="&amp;data!$G1730)</f>
        <v>12</v>
      </c>
      <c r="U1730" s="16"/>
    </row>
    <row r="1731" spans="1:21" x14ac:dyDescent="0.25">
      <c r="A1731">
        <v>62</v>
      </c>
      <c r="B1731">
        <v>2001</v>
      </c>
      <c r="C1731">
        <v>180</v>
      </c>
      <c r="D1731" t="s">
        <v>5</v>
      </c>
      <c r="E1731" t="s">
        <v>403</v>
      </c>
      <c r="F1731" t="s">
        <v>2747</v>
      </c>
      <c r="G1731" t="str">
        <f t="shared" si="26"/>
        <v>Allen Matkins</v>
      </c>
      <c r="I1731" s="13">
        <f>COUNTIFS(IPO!$J$2:$J$5250,"="&amp;data!$G1731,IPO!$H$2:$H$5250,"="&amp;data!$B1731)</f>
        <v>0</v>
      </c>
      <c r="J1731" s="13">
        <f>SUMIFS(IPO!$B$2:$B$5250,IPO!$H$2:$H$5250,"="&amp;data!$B1731,IPO!$J$2:$J$5250,"="&amp;data!$G1731)</f>
        <v>0</v>
      </c>
      <c r="K1731" s="13" t="str">
        <f>IF(I1731=1,SUMIFS(IPO!$C$2:$C$5250,IPO!$H$2:$H$5250,"="&amp;data!$B1731,IPO!$J$2:$J$5250,"="&amp;data!$G1731),"")</f>
        <v/>
      </c>
      <c r="L1731" s="13">
        <f>SUMIFS(IPO!$E$2:$E$5250,IPO!$H$2:$H$5250,"="&amp;data!$B1731,IPO!$J$2:$J$5250,"="&amp;data!$G1731)</f>
        <v>0</v>
      </c>
      <c r="M1731" s="13">
        <f>SUMIFS(IPO!$F$2:$F$5250,IPO!$H$2:$H$5250,"="&amp;data!$B1731,IPO!$J$2:$J$5250,"="&amp;data!$G1731)</f>
        <v>0</v>
      </c>
      <c r="N1731" s="13"/>
      <c r="P1731" s="16">
        <f>COUNTIFS(equity_bonds!$H$2:$H$6414,"="&amp;data!$B1731,equity_bonds!$J$2:$J$6414,"="&amp;data!$G1731)</f>
        <v>0</v>
      </c>
      <c r="Q1731" s="16">
        <f>SUMIFS(equity_bonds!$B$2:$B$6414,equity_bonds!$H$2:$H$6414,"="&amp;data!$B1731,equity_bonds!$J$2:$J$6414,"="&amp;data!$G1731)</f>
        <v>0</v>
      </c>
      <c r="R1731" s="16" t="str">
        <f>IF(P1731=1,SUMIFS(equity_bonds!$C$2:$C$6414,equity_bonds!$H$2:$H$6414,"="&amp;data!$B1731,equity_bonds!$J$2:$J$6414,"="&amp;data!$G1731),"")</f>
        <v/>
      </c>
      <c r="S1731" s="16">
        <f>SUMIFS(equity_bonds!$E$2:$E$6414,equity_bonds!$H$2:$H$6414,"="&amp;data!$B1731,equity_bonds!$J$2:$J$6414,"="&amp;data!$G1731)</f>
        <v>0</v>
      </c>
      <c r="T1731" s="16">
        <f>SUMIFS(equity_bonds!$F$2:$F$6414,equity_bonds!$H$2:$H$6414,"="&amp;data!$B1731,equity_bonds!$J$2:$J$6414,"="&amp;data!$G1731)</f>
        <v>0</v>
      </c>
      <c r="U1731" s="16"/>
    </row>
    <row r="1732" spans="1:21" x14ac:dyDescent="0.25">
      <c r="A1732">
        <v>83</v>
      </c>
      <c r="B1732">
        <v>2001</v>
      </c>
      <c r="C1732">
        <v>63</v>
      </c>
      <c r="D1732" t="s">
        <v>212</v>
      </c>
      <c r="E1732" t="s">
        <v>228</v>
      </c>
      <c r="F1732" t="s">
        <v>2668</v>
      </c>
      <c r="G1732" t="str">
        <f t="shared" ref="G1732:G1795" si="27">TRIM(LEFT(SUBSTITUTE(F1732," ",REPT(" ",100)),200))</f>
        <v>Alston Bird</v>
      </c>
      <c r="I1732" s="13">
        <f>COUNTIFS(IPO!$J$2:$J$5250,"="&amp;data!$G1732,IPO!$H$2:$H$5250,"="&amp;data!$B1732)</f>
        <v>1</v>
      </c>
      <c r="J1732" s="13">
        <f>SUMIFS(IPO!$B$2:$B$5250,IPO!$H$2:$H$5250,"="&amp;data!$B1732,IPO!$J$2:$J$5250,"="&amp;data!$G1732)</f>
        <v>63.3</v>
      </c>
      <c r="K1732" s="13">
        <f>IF(I1732=1,SUMIFS(IPO!$C$2:$C$5250,IPO!$H$2:$H$5250,"="&amp;data!$B1732,IPO!$J$2:$J$5250,"="&amp;data!$G1732),"")</f>
        <v>140</v>
      </c>
      <c r="L1732" s="13">
        <f>SUMIFS(IPO!$E$2:$E$5250,IPO!$H$2:$H$5250,"="&amp;data!$B1732,IPO!$J$2:$J$5250,"="&amp;data!$G1732)</f>
        <v>0.1</v>
      </c>
      <c r="M1732" s="13">
        <f>SUMIFS(IPO!$F$2:$F$5250,IPO!$H$2:$H$5250,"="&amp;data!$B1732,IPO!$J$2:$J$5250,"="&amp;data!$G1732)</f>
        <v>1</v>
      </c>
      <c r="N1732" s="13"/>
      <c r="P1732" s="16">
        <f>COUNTIFS(equity_bonds!$H$2:$H$6414,"="&amp;data!$B1732,equity_bonds!$J$2:$J$6414,"="&amp;data!$G1732)</f>
        <v>1</v>
      </c>
      <c r="Q1732" s="16">
        <f>SUMIFS(equity_bonds!$B$2:$B$6414,equity_bonds!$H$2:$H$6414,"="&amp;data!$B1732,equity_bonds!$J$2:$J$6414,"="&amp;data!$G1732)</f>
        <v>2185.6</v>
      </c>
      <c r="R1732" s="16">
        <f>IF(P1732=1,SUMIFS(equity_bonds!$C$2:$C$6414,equity_bonds!$H$2:$H$6414,"="&amp;data!$B1732,equity_bonds!$J$2:$J$6414,"="&amp;data!$G1732),"")</f>
        <v>133</v>
      </c>
      <c r="S1732" s="16">
        <f>SUMIFS(equity_bonds!$E$2:$E$6414,equity_bonds!$H$2:$H$6414,"="&amp;data!$B1732,equity_bonds!$J$2:$J$6414,"="&amp;data!$G1732)</f>
        <v>0</v>
      </c>
      <c r="T1732" s="16">
        <f>SUMIFS(equity_bonds!$F$2:$F$6414,equity_bonds!$H$2:$H$6414,"="&amp;data!$B1732,equity_bonds!$J$2:$J$6414,"="&amp;data!$G1732)</f>
        <v>5</v>
      </c>
      <c r="U1732" s="16"/>
    </row>
    <row r="1733" spans="1:21" x14ac:dyDescent="0.25">
      <c r="A1733">
        <v>100</v>
      </c>
      <c r="B1733">
        <v>2001</v>
      </c>
      <c r="C1733">
        <v>139</v>
      </c>
      <c r="D1733" t="s">
        <v>355</v>
      </c>
      <c r="E1733" t="s">
        <v>246</v>
      </c>
      <c r="F1733" t="s">
        <v>2680</v>
      </c>
      <c r="G1733" t="str">
        <f t="shared" si="27"/>
        <v>Altheimer Gray</v>
      </c>
      <c r="I1733" s="13">
        <f>COUNTIFS(IPO!$J$2:$J$5250,"="&amp;data!$G1733,IPO!$H$2:$H$5250,"="&amp;data!$B1733)</f>
        <v>0</v>
      </c>
      <c r="J1733" s="13">
        <f>SUMIFS(IPO!$B$2:$B$5250,IPO!$H$2:$H$5250,"="&amp;data!$B1733,IPO!$J$2:$J$5250,"="&amp;data!$G1733)</f>
        <v>0</v>
      </c>
      <c r="K1733" s="13" t="str">
        <f>IF(I1733=1,SUMIFS(IPO!$C$2:$C$5250,IPO!$H$2:$H$5250,"="&amp;data!$B1733,IPO!$J$2:$J$5250,"="&amp;data!$G1733),"")</f>
        <v/>
      </c>
      <c r="L1733" s="13">
        <f>SUMIFS(IPO!$E$2:$E$5250,IPO!$H$2:$H$5250,"="&amp;data!$B1733,IPO!$J$2:$J$5250,"="&amp;data!$G1733)</f>
        <v>0</v>
      </c>
      <c r="M1733" s="13">
        <f>SUMIFS(IPO!$F$2:$F$5250,IPO!$H$2:$H$5250,"="&amp;data!$B1733,IPO!$J$2:$J$5250,"="&amp;data!$G1733)</f>
        <v>0</v>
      </c>
      <c r="N1733" s="13"/>
      <c r="P1733" s="16">
        <f>COUNTIFS(equity_bonds!$H$2:$H$6414,"="&amp;data!$B1733,equity_bonds!$J$2:$J$6414,"="&amp;data!$G1733)</f>
        <v>0</v>
      </c>
      <c r="Q1733" s="16">
        <f>SUMIFS(equity_bonds!$B$2:$B$6414,equity_bonds!$H$2:$H$6414,"="&amp;data!$B1733,equity_bonds!$J$2:$J$6414,"="&amp;data!$G1733)</f>
        <v>0</v>
      </c>
      <c r="R1733" s="16" t="str">
        <f>IF(P1733=1,SUMIFS(equity_bonds!$C$2:$C$6414,equity_bonds!$H$2:$H$6414,"="&amp;data!$B1733,equity_bonds!$J$2:$J$6414,"="&amp;data!$G1733),"")</f>
        <v/>
      </c>
      <c r="S1733" s="16">
        <f>SUMIFS(equity_bonds!$E$2:$E$6414,equity_bonds!$H$2:$H$6414,"="&amp;data!$B1733,equity_bonds!$J$2:$J$6414,"="&amp;data!$G1733)</f>
        <v>0</v>
      </c>
      <c r="T1733" s="16">
        <f>SUMIFS(equity_bonds!$F$2:$F$6414,equity_bonds!$H$2:$H$6414,"="&amp;data!$B1733,equity_bonds!$J$2:$J$6414,"="&amp;data!$G1733)</f>
        <v>0</v>
      </c>
      <c r="U1733" s="16"/>
    </row>
    <row r="1734" spans="1:21" x14ac:dyDescent="0.25">
      <c r="A1734">
        <v>119</v>
      </c>
      <c r="B1734">
        <v>2001</v>
      </c>
      <c r="C1734">
        <v>128</v>
      </c>
      <c r="D1734" t="s">
        <v>367</v>
      </c>
      <c r="E1734" t="s">
        <v>120</v>
      </c>
      <c r="F1734" t="s">
        <v>512</v>
      </c>
      <c r="G1734" t="str">
        <f t="shared" si="27"/>
        <v>Andrews Kurth</v>
      </c>
      <c r="I1734" s="13">
        <f>COUNTIFS(IPO!$J$2:$J$5250,"="&amp;data!$G1734,IPO!$H$2:$H$5250,"="&amp;data!$B1734)</f>
        <v>1</v>
      </c>
      <c r="J1734" s="13">
        <f>SUMIFS(IPO!$B$2:$B$5250,IPO!$H$2:$H$5250,"="&amp;data!$B1734,IPO!$J$2:$J$5250,"="&amp;data!$G1734)</f>
        <v>452.2</v>
      </c>
      <c r="K1734" s="13">
        <f>IF(I1734=1,SUMIFS(IPO!$C$2:$C$5250,IPO!$H$2:$H$5250,"="&amp;data!$B1734,IPO!$J$2:$J$5250,"="&amp;data!$G1734),"")</f>
        <v>52</v>
      </c>
      <c r="L1734" s="13">
        <f>SUMIFS(IPO!$E$2:$E$5250,IPO!$H$2:$H$5250,"="&amp;data!$B1734,IPO!$J$2:$J$5250,"="&amp;data!$G1734)</f>
        <v>0.3</v>
      </c>
      <c r="M1734" s="13">
        <f>SUMIFS(IPO!$F$2:$F$5250,IPO!$H$2:$H$5250,"="&amp;data!$B1734,IPO!$J$2:$J$5250,"="&amp;data!$G1734)</f>
        <v>2</v>
      </c>
      <c r="N1734" s="13"/>
      <c r="P1734" s="16">
        <f>COUNTIFS(equity_bonds!$H$2:$H$6414,"="&amp;data!$B1734,equity_bonds!$J$2:$J$6414,"="&amp;data!$G1734)</f>
        <v>1</v>
      </c>
      <c r="Q1734" s="16">
        <f>SUMIFS(equity_bonds!$B$2:$B$6414,equity_bonds!$H$2:$H$6414,"="&amp;data!$B1734,equity_bonds!$J$2:$J$6414,"="&amp;data!$G1734)</f>
        <v>26526.3</v>
      </c>
      <c r="R1734" s="16">
        <f>IF(P1734=1,SUMIFS(equity_bonds!$C$2:$C$6414,equity_bonds!$H$2:$H$6414,"="&amp;data!$B1734,equity_bonds!$J$2:$J$6414,"="&amp;data!$G1734),"")</f>
        <v>23</v>
      </c>
      <c r="S1734" s="16">
        <f>SUMIFS(equity_bonds!$E$2:$E$6414,equity_bonds!$H$2:$H$6414,"="&amp;data!$B1734,equity_bonds!$J$2:$J$6414,"="&amp;data!$G1734)</f>
        <v>0.4</v>
      </c>
      <c r="T1734" s="16">
        <f>SUMIFS(equity_bonds!$F$2:$F$6414,equity_bonds!$H$2:$H$6414,"="&amp;data!$B1734,equity_bonds!$J$2:$J$6414,"="&amp;data!$G1734)</f>
        <v>29</v>
      </c>
      <c r="U1734" s="16"/>
    </row>
    <row r="1735" spans="1:21" x14ac:dyDescent="0.25">
      <c r="A1735">
        <v>154</v>
      </c>
      <c r="B1735">
        <v>2001</v>
      </c>
      <c r="C1735">
        <v>121</v>
      </c>
      <c r="D1735" t="s">
        <v>355</v>
      </c>
      <c r="E1735" t="s">
        <v>121</v>
      </c>
      <c r="F1735" t="s">
        <v>2631</v>
      </c>
      <c r="G1735" t="str">
        <f t="shared" si="27"/>
        <v>Arent Fox</v>
      </c>
      <c r="I1735" s="13">
        <f>COUNTIFS(IPO!$J$2:$J$5250,"="&amp;data!$G1735,IPO!$H$2:$H$5250,"="&amp;data!$B1735)</f>
        <v>1</v>
      </c>
      <c r="J1735" s="13">
        <f>SUMIFS(IPO!$B$2:$B$5250,IPO!$H$2:$H$5250,"="&amp;data!$B1735,IPO!$J$2:$J$5250,"="&amp;data!$G1735)</f>
        <v>0</v>
      </c>
      <c r="K1735" s="13">
        <f>IF(I1735=1,SUMIFS(IPO!$C$2:$C$5250,IPO!$H$2:$H$5250,"="&amp;data!$B1735,IPO!$J$2:$J$5250,"="&amp;data!$G1735),"")</f>
        <v>196</v>
      </c>
      <c r="L1735" s="13">
        <f>SUMIFS(IPO!$E$2:$E$5250,IPO!$H$2:$H$5250,"="&amp;data!$B1735,IPO!$J$2:$J$5250,"="&amp;data!$G1735)</f>
        <v>0</v>
      </c>
      <c r="M1735" s="13">
        <f>SUMIFS(IPO!$F$2:$F$5250,IPO!$H$2:$H$5250,"="&amp;data!$B1735,IPO!$J$2:$J$5250,"="&amp;data!$G1735)</f>
        <v>1</v>
      </c>
      <c r="N1735" s="13"/>
      <c r="P1735" s="16">
        <f>COUNTIFS(equity_bonds!$H$2:$H$6414,"="&amp;data!$B1735,equity_bonds!$J$2:$J$6414,"="&amp;data!$G1735)</f>
        <v>0</v>
      </c>
      <c r="Q1735" s="16">
        <f>SUMIFS(equity_bonds!$B$2:$B$6414,equity_bonds!$H$2:$H$6414,"="&amp;data!$B1735,equity_bonds!$J$2:$J$6414,"="&amp;data!$G1735)</f>
        <v>0</v>
      </c>
      <c r="R1735" s="16" t="str">
        <f>IF(P1735=1,SUMIFS(equity_bonds!$C$2:$C$6414,equity_bonds!$H$2:$H$6414,"="&amp;data!$B1735,equity_bonds!$J$2:$J$6414,"="&amp;data!$G1735),"")</f>
        <v/>
      </c>
      <c r="S1735" s="16">
        <f>SUMIFS(equity_bonds!$E$2:$E$6414,equity_bonds!$H$2:$H$6414,"="&amp;data!$B1735,equity_bonds!$J$2:$J$6414,"="&amp;data!$G1735)</f>
        <v>0</v>
      </c>
      <c r="T1735" s="16">
        <f>SUMIFS(equity_bonds!$F$2:$F$6414,equity_bonds!$H$2:$H$6414,"="&amp;data!$B1735,equity_bonds!$J$2:$J$6414,"="&amp;data!$G1735)</f>
        <v>0</v>
      </c>
      <c r="U1735" s="16"/>
    </row>
    <row r="1736" spans="1:21" x14ac:dyDescent="0.25">
      <c r="A1736">
        <v>183</v>
      </c>
      <c r="B1736">
        <v>2001</v>
      </c>
      <c r="C1736">
        <v>42</v>
      </c>
      <c r="D1736" t="s">
        <v>115</v>
      </c>
      <c r="E1736" t="s">
        <v>7</v>
      </c>
      <c r="F1736" t="s">
        <v>2573</v>
      </c>
      <c r="G1736" t="str">
        <f t="shared" si="27"/>
        <v>Arnold Porter</v>
      </c>
      <c r="I1736" s="13">
        <f>COUNTIFS(IPO!$J$2:$J$5250,"="&amp;data!$G1736,IPO!$H$2:$H$5250,"="&amp;data!$B1736)</f>
        <v>1</v>
      </c>
      <c r="J1736" s="13">
        <f>SUMIFS(IPO!$B$2:$B$5250,IPO!$H$2:$H$5250,"="&amp;data!$B1736,IPO!$J$2:$J$5250,"="&amp;data!$G1736)</f>
        <v>271.5</v>
      </c>
      <c r="K1736" s="13">
        <f>IF(I1736=1,SUMIFS(IPO!$C$2:$C$5250,IPO!$H$2:$H$5250,"="&amp;data!$B1736,IPO!$J$2:$J$5250,"="&amp;data!$G1736),"")</f>
        <v>79</v>
      </c>
      <c r="L1736" s="13">
        <f>SUMIFS(IPO!$E$2:$E$5250,IPO!$H$2:$H$5250,"="&amp;data!$B1736,IPO!$J$2:$J$5250,"="&amp;data!$G1736)</f>
        <v>0.2</v>
      </c>
      <c r="M1736" s="13">
        <f>SUMIFS(IPO!$F$2:$F$5250,IPO!$H$2:$H$5250,"="&amp;data!$B1736,IPO!$J$2:$J$5250,"="&amp;data!$G1736)</f>
        <v>2</v>
      </c>
      <c r="N1736" s="13"/>
      <c r="P1736" s="16">
        <f>COUNTIFS(equity_bonds!$H$2:$H$6414,"="&amp;data!$B1736,equity_bonds!$J$2:$J$6414,"="&amp;data!$G1736)</f>
        <v>1</v>
      </c>
      <c r="Q1736" s="16">
        <f>SUMIFS(equity_bonds!$B$2:$B$6414,equity_bonds!$H$2:$H$6414,"="&amp;data!$B1736,equity_bonds!$J$2:$J$6414,"="&amp;data!$G1736)</f>
        <v>1136.9000000000001</v>
      </c>
      <c r="R1736" s="16">
        <f>IF(P1736=1,SUMIFS(equity_bonds!$C$2:$C$6414,equity_bonds!$H$2:$H$6414,"="&amp;data!$B1736,equity_bonds!$J$2:$J$6414,"="&amp;data!$G1736),"")</f>
        <v>170</v>
      </c>
      <c r="S1736" s="16">
        <f>SUMIFS(equity_bonds!$E$2:$E$6414,equity_bonds!$H$2:$H$6414,"="&amp;data!$B1736,equity_bonds!$J$2:$J$6414,"="&amp;data!$G1736)</f>
        <v>0</v>
      </c>
      <c r="T1736" s="16">
        <f>SUMIFS(equity_bonds!$F$2:$F$6414,equity_bonds!$H$2:$H$6414,"="&amp;data!$B1736,equity_bonds!$J$2:$J$6414,"="&amp;data!$G1736)</f>
        <v>6</v>
      </c>
      <c r="U1736" s="16"/>
    </row>
    <row r="1737" spans="1:21" x14ac:dyDescent="0.25">
      <c r="A1737">
        <v>209</v>
      </c>
      <c r="B1737">
        <v>2001</v>
      </c>
      <c r="C1737">
        <v>93</v>
      </c>
      <c r="D1737" t="s">
        <v>206</v>
      </c>
      <c r="E1737" t="s">
        <v>213</v>
      </c>
      <c r="F1737" t="s">
        <v>2662</v>
      </c>
      <c r="G1737" t="str">
        <f t="shared" si="27"/>
        <v>Arter Hadden</v>
      </c>
      <c r="I1737" s="13">
        <f>COUNTIFS(IPO!$J$2:$J$5250,"="&amp;data!$G1737,IPO!$H$2:$H$5250,"="&amp;data!$B1737)</f>
        <v>1</v>
      </c>
      <c r="J1737" s="13">
        <f>SUMIFS(IPO!$B$2:$B$5250,IPO!$H$2:$H$5250,"="&amp;data!$B1737,IPO!$J$2:$J$5250,"="&amp;data!$G1737)</f>
        <v>0</v>
      </c>
      <c r="K1737" s="13">
        <f>IF(I1737=1,SUMIFS(IPO!$C$2:$C$5250,IPO!$H$2:$H$5250,"="&amp;data!$B1737,IPO!$J$2:$J$5250,"="&amp;data!$G1737),"")</f>
        <v>196</v>
      </c>
      <c r="L1737" s="13">
        <f>SUMIFS(IPO!$E$2:$E$5250,IPO!$H$2:$H$5250,"="&amp;data!$B1737,IPO!$J$2:$J$5250,"="&amp;data!$G1737)</f>
        <v>0</v>
      </c>
      <c r="M1737" s="13">
        <f>SUMIFS(IPO!$F$2:$F$5250,IPO!$H$2:$H$5250,"="&amp;data!$B1737,IPO!$J$2:$J$5250,"="&amp;data!$G1737)</f>
        <v>1</v>
      </c>
      <c r="N1737" s="13"/>
      <c r="P1737" s="16">
        <f>COUNTIFS(equity_bonds!$H$2:$H$6414,"="&amp;data!$B1737,equity_bonds!$J$2:$J$6414,"="&amp;data!$G1737)</f>
        <v>0</v>
      </c>
      <c r="Q1737" s="16">
        <f>SUMIFS(equity_bonds!$B$2:$B$6414,equity_bonds!$H$2:$H$6414,"="&amp;data!$B1737,equity_bonds!$J$2:$J$6414,"="&amp;data!$G1737)</f>
        <v>0</v>
      </c>
      <c r="R1737" s="16" t="str">
        <f>IF(P1737=1,SUMIFS(equity_bonds!$C$2:$C$6414,equity_bonds!$H$2:$H$6414,"="&amp;data!$B1737,equity_bonds!$J$2:$J$6414,"="&amp;data!$G1737),"")</f>
        <v/>
      </c>
      <c r="S1737" s="16">
        <f>SUMIFS(equity_bonds!$E$2:$E$6414,equity_bonds!$H$2:$H$6414,"="&amp;data!$B1737,equity_bonds!$J$2:$J$6414,"="&amp;data!$G1737)</f>
        <v>0</v>
      </c>
      <c r="T1737" s="16">
        <f>SUMIFS(equity_bonds!$F$2:$F$6414,equity_bonds!$H$2:$H$6414,"="&amp;data!$B1737,equity_bonds!$J$2:$J$6414,"="&amp;data!$G1737)</f>
        <v>0</v>
      </c>
      <c r="U1737" s="16"/>
    </row>
    <row r="1738" spans="1:21" x14ac:dyDescent="0.25">
      <c r="A1738">
        <v>214</v>
      </c>
      <c r="B1738">
        <v>2001</v>
      </c>
      <c r="C1738">
        <v>182</v>
      </c>
      <c r="D1738" t="s">
        <v>404</v>
      </c>
      <c r="E1738" t="s">
        <v>248</v>
      </c>
      <c r="F1738" t="s">
        <v>2682</v>
      </c>
      <c r="G1738" t="str">
        <f t="shared" si="27"/>
        <v>Baker Daniels</v>
      </c>
      <c r="I1738" s="13">
        <f>COUNTIFS(IPO!$J$2:$J$5250,"="&amp;data!$G1738,IPO!$H$2:$H$5250,"="&amp;data!$B1738)</f>
        <v>0</v>
      </c>
      <c r="J1738" s="13">
        <f>SUMIFS(IPO!$B$2:$B$5250,IPO!$H$2:$H$5250,"="&amp;data!$B1738,IPO!$J$2:$J$5250,"="&amp;data!$G1738)</f>
        <v>0</v>
      </c>
      <c r="K1738" s="13" t="str">
        <f>IF(I1738=1,SUMIFS(IPO!$C$2:$C$5250,IPO!$H$2:$H$5250,"="&amp;data!$B1738,IPO!$J$2:$J$5250,"="&amp;data!$G1738),"")</f>
        <v/>
      </c>
      <c r="L1738" s="13">
        <f>SUMIFS(IPO!$E$2:$E$5250,IPO!$H$2:$H$5250,"="&amp;data!$B1738,IPO!$J$2:$J$5250,"="&amp;data!$G1738)</f>
        <v>0</v>
      </c>
      <c r="M1738" s="13">
        <f>SUMIFS(IPO!$F$2:$F$5250,IPO!$H$2:$H$5250,"="&amp;data!$B1738,IPO!$J$2:$J$5250,"="&amp;data!$G1738)</f>
        <v>0</v>
      </c>
      <c r="N1738" s="13"/>
      <c r="P1738" s="16">
        <f>COUNTIFS(equity_bonds!$H$2:$H$6414,"="&amp;data!$B1738,equity_bonds!$J$2:$J$6414,"="&amp;data!$G1738)</f>
        <v>1</v>
      </c>
      <c r="Q1738" s="16">
        <f>SUMIFS(equity_bonds!$B$2:$B$6414,equity_bonds!$H$2:$H$6414,"="&amp;data!$B1738,equity_bonds!$J$2:$J$6414,"="&amp;data!$G1738)</f>
        <v>3539.8</v>
      </c>
      <c r="R1738" s="16">
        <f>IF(P1738=1,SUMIFS(equity_bonds!$C$2:$C$6414,equity_bonds!$H$2:$H$6414,"="&amp;data!$B1738,equity_bonds!$J$2:$J$6414,"="&amp;data!$G1738),"")</f>
        <v>101</v>
      </c>
      <c r="S1738" s="16">
        <f>SUMIFS(equity_bonds!$E$2:$E$6414,equity_bonds!$H$2:$H$6414,"="&amp;data!$B1738,equity_bonds!$J$2:$J$6414,"="&amp;data!$G1738)</f>
        <v>0.1</v>
      </c>
      <c r="T1738" s="16">
        <f>SUMIFS(equity_bonds!$F$2:$F$6414,equity_bonds!$H$2:$H$6414,"="&amp;data!$B1738,equity_bonds!$J$2:$J$6414,"="&amp;data!$G1738)</f>
        <v>15</v>
      </c>
      <c r="U1738" s="16"/>
    </row>
    <row r="1739" spans="1:21" x14ac:dyDescent="0.25">
      <c r="A1739">
        <v>242</v>
      </c>
      <c r="B1739">
        <v>2001</v>
      </c>
      <c r="C1739">
        <v>79</v>
      </c>
      <c r="D1739" t="s">
        <v>142</v>
      </c>
      <c r="E1739" t="s">
        <v>8</v>
      </c>
      <c r="F1739" t="s">
        <v>2574</v>
      </c>
      <c r="G1739" t="str">
        <f t="shared" si="27"/>
        <v>Baker Hostetler</v>
      </c>
      <c r="I1739" s="13">
        <f>COUNTIFS(IPO!$J$2:$J$5250,"="&amp;data!$G1739,IPO!$H$2:$H$5250,"="&amp;data!$B1739)</f>
        <v>0</v>
      </c>
      <c r="J1739" s="13">
        <f>SUMIFS(IPO!$B$2:$B$5250,IPO!$H$2:$H$5250,"="&amp;data!$B1739,IPO!$J$2:$J$5250,"="&amp;data!$G1739)</f>
        <v>0</v>
      </c>
      <c r="K1739" s="13" t="str">
        <f>IF(I1739=1,SUMIFS(IPO!$C$2:$C$5250,IPO!$H$2:$H$5250,"="&amp;data!$B1739,IPO!$J$2:$J$5250,"="&amp;data!$G1739),"")</f>
        <v/>
      </c>
      <c r="L1739" s="13">
        <f>SUMIFS(IPO!$E$2:$E$5250,IPO!$H$2:$H$5250,"="&amp;data!$B1739,IPO!$J$2:$J$5250,"="&amp;data!$G1739)</f>
        <v>0</v>
      </c>
      <c r="M1739" s="13">
        <f>SUMIFS(IPO!$F$2:$F$5250,IPO!$H$2:$H$5250,"="&amp;data!$B1739,IPO!$J$2:$J$5250,"="&amp;data!$G1739)</f>
        <v>0</v>
      </c>
      <c r="N1739" s="13"/>
      <c r="P1739" s="16">
        <f>COUNTIFS(equity_bonds!$H$2:$H$6414,"="&amp;data!$B1739,equity_bonds!$J$2:$J$6414,"="&amp;data!$G1739)</f>
        <v>1</v>
      </c>
      <c r="Q1739" s="16">
        <f>SUMIFS(equity_bonds!$B$2:$B$6414,equity_bonds!$H$2:$H$6414,"="&amp;data!$B1739,equity_bonds!$J$2:$J$6414,"="&amp;data!$G1739)</f>
        <v>972.2</v>
      </c>
      <c r="R1739" s="16">
        <f>IF(P1739=1,SUMIFS(equity_bonds!$C$2:$C$6414,equity_bonds!$H$2:$H$6414,"="&amp;data!$B1739,equity_bonds!$J$2:$J$6414,"="&amp;data!$G1739),"")</f>
        <v>186</v>
      </c>
      <c r="S1739" s="16">
        <f>SUMIFS(equity_bonds!$E$2:$E$6414,equity_bonds!$H$2:$H$6414,"="&amp;data!$B1739,equity_bonds!$J$2:$J$6414,"="&amp;data!$G1739)</f>
        <v>0</v>
      </c>
      <c r="T1739" s="16">
        <f>SUMIFS(equity_bonds!$F$2:$F$6414,equity_bonds!$H$2:$H$6414,"="&amp;data!$B1739,equity_bonds!$J$2:$J$6414,"="&amp;data!$G1739)</f>
        <v>2</v>
      </c>
      <c r="U1739" s="16"/>
    </row>
    <row r="1740" spans="1:21" x14ac:dyDescent="0.25">
      <c r="A1740">
        <v>273</v>
      </c>
      <c r="B1740">
        <v>2001</v>
      </c>
      <c r="C1740">
        <v>2</v>
      </c>
      <c r="D1740" t="s">
        <v>60</v>
      </c>
      <c r="E1740" t="s">
        <v>9</v>
      </c>
      <c r="F1740" t="s">
        <v>2575</v>
      </c>
      <c r="G1740" t="str">
        <f t="shared" si="27"/>
        <v>Baker McKenzie</v>
      </c>
      <c r="I1740" s="13">
        <f>COUNTIFS(IPO!$J$2:$J$5250,"="&amp;data!$G1740,IPO!$H$2:$H$5250,"="&amp;data!$B1740)</f>
        <v>1</v>
      </c>
      <c r="J1740" s="13">
        <f>SUMIFS(IPO!$B$2:$B$5250,IPO!$H$2:$H$5250,"="&amp;data!$B1740,IPO!$J$2:$J$5250,"="&amp;data!$G1740)</f>
        <v>55.4</v>
      </c>
      <c r="K1740" s="13">
        <f>IF(I1740=1,SUMIFS(IPO!$C$2:$C$5250,IPO!$H$2:$H$5250,"="&amp;data!$B1740,IPO!$J$2:$J$5250,"="&amp;data!$G1740),"")</f>
        <v>142</v>
      </c>
      <c r="L1740" s="13">
        <f>SUMIFS(IPO!$E$2:$E$5250,IPO!$H$2:$H$5250,"="&amp;data!$B1740,IPO!$J$2:$J$5250,"="&amp;data!$G1740)</f>
        <v>0</v>
      </c>
      <c r="M1740" s="13">
        <f>SUMIFS(IPO!$F$2:$F$5250,IPO!$H$2:$H$5250,"="&amp;data!$B1740,IPO!$J$2:$J$5250,"="&amp;data!$G1740)</f>
        <v>4</v>
      </c>
      <c r="N1740" s="13"/>
      <c r="P1740" s="16">
        <f>COUNTIFS(equity_bonds!$H$2:$H$6414,"="&amp;data!$B1740,equity_bonds!$J$2:$J$6414,"="&amp;data!$G1740)</f>
        <v>0</v>
      </c>
      <c r="Q1740" s="16">
        <f>SUMIFS(equity_bonds!$B$2:$B$6414,equity_bonds!$H$2:$H$6414,"="&amp;data!$B1740,equity_bonds!$J$2:$J$6414,"="&amp;data!$G1740)</f>
        <v>0</v>
      </c>
      <c r="R1740" s="16" t="str">
        <f>IF(P1740=1,SUMIFS(equity_bonds!$C$2:$C$6414,equity_bonds!$H$2:$H$6414,"="&amp;data!$B1740,equity_bonds!$J$2:$J$6414,"="&amp;data!$G1740),"")</f>
        <v/>
      </c>
      <c r="S1740" s="16">
        <f>SUMIFS(equity_bonds!$E$2:$E$6414,equity_bonds!$H$2:$H$6414,"="&amp;data!$B1740,equity_bonds!$J$2:$J$6414,"="&amp;data!$G1740)</f>
        <v>0</v>
      </c>
      <c r="T1740" s="16">
        <f>SUMIFS(equity_bonds!$F$2:$F$6414,equity_bonds!$H$2:$H$6414,"="&amp;data!$B1740,equity_bonds!$J$2:$J$6414,"="&amp;data!$G1740)</f>
        <v>0</v>
      </c>
      <c r="U1740" s="16"/>
    </row>
    <row r="1741" spans="1:21" x14ac:dyDescent="0.25">
      <c r="A1741">
        <v>304</v>
      </c>
      <c r="B1741">
        <v>2001</v>
      </c>
      <c r="C1741">
        <v>41</v>
      </c>
      <c r="D1741" t="s">
        <v>115</v>
      </c>
      <c r="E1741" t="s">
        <v>10</v>
      </c>
      <c r="F1741" t="s">
        <v>10</v>
      </c>
      <c r="G1741" t="str">
        <f t="shared" si="27"/>
        <v>Baker Botts</v>
      </c>
      <c r="I1741" s="13">
        <f>COUNTIFS(IPO!$J$2:$J$5250,"="&amp;data!$G1741,IPO!$H$2:$H$5250,"="&amp;data!$B1741)</f>
        <v>1</v>
      </c>
      <c r="J1741" s="13">
        <f>SUMIFS(IPO!$B$2:$B$5250,IPO!$H$2:$H$5250,"="&amp;data!$B1741,IPO!$J$2:$J$5250,"="&amp;data!$G1741)</f>
        <v>346.2</v>
      </c>
      <c r="K1741" s="13">
        <f>IF(I1741=1,SUMIFS(IPO!$C$2:$C$5250,IPO!$H$2:$H$5250,"="&amp;data!$B1741,IPO!$J$2:$J$5250,"="&amp;data!$G1741),"")</f>
        <v>61</v>
      </c>
      <c r="L1741" s="13">
        <f>SUMIFS(IPO!$E$2:$E$5250,IPO!$H$2:$H$5250,"="&amp;data!$B1741,IPO!$J$2:$J$5250,"="&amp;data!$G1741)</f>
        <v>0.3</v>
      </c>
      <c r="M1741" s="13">
        <f>SUMIFS(IPO!$F$2:$F$5250,IPO!$H$2:$H$5250,"="&amp;data!$B1741,IPO!$J$2:$J$5250,"="&amp;data!$G1741)</f>
        <v>2</v>
      </c>
      <c r="N1741" s="13"/>
      <c r="P1741" s="16">
        <f>COUNTIFS(equity_bonds!$H$2:$H$6414,"="&amp;data!$B1741,equity_bonds!$J$2:$J$6414,"="&amp;data!$G1741)</f>
        <v>2</v>
      </c>
      <c r="Q1741" s="16">
        <f>SUMIFS(equity_bonds!$B$2:$B$6414,equity_bonds!$H$2:$H$6414,"="&amp;data!$B1741,equity_bonds!$J$2:$J$6414,"="&amp;data!$G1741)</f>
        <v>10432.799999999999</v>
      </c>
      <c r="R1741" s="16" t="str">
        <f>IF(P1741=1,SUMIFS(equity_bonds!$C$2:$C$6414,equity_bonds!$H$2:$H$6414,"="&amp;data!$B1741,equity_bonds!$J$2:$J$6414,"="&amp;data!$G1741),"")</f>
        <v/>
      </c>
      <c r="S1741" s="16">
        <f>SUMIFS(equity_bonds!$E$2:$E$6414,equity_bonds!$H$2:$H$6414,"="&amp;data!$B1741,equity_bonds!$J$2:$J$6414,"="&amp;data!$G1741)</f>
        <v>0.1</v>
      </c>
      <c r="T1741" s="16">
        <f>SUMIFS(equity_bonds!$F$2:$F$6414,equity_bonds!$H$2:$H$6414,"="&amp;data!$B1741,equity_bonds!$J$2:$J$6414,"="&amp;data!$G1741)</f>
        <v>23</v>
      </c>
      <c r="U1741" s="16"/>
    </row>
    <row r="1742" spans="1:21" x14ac:dyDescent="0.25">
      <c r="A1742">
        <v>321</v>
      </c>
      <c r="B1742">
        <v>2001</v>
      </c>
      <c r="C1742">
        <v>182</v>
      </c>
      <c r="D1742" t="s">
        <v>346</v>
      </c>
      <c r="E1742" t="s">
        <v>331</v>
      </c>
      <c r="F1742" t="s">
        <v>2739</v>
      </c>
      <c r="G1742" t="str">
        <f t="shared" si="27"/>
        <v>Baker Donelson</v>
      </c>
      <c r="I1742" s="13">
        <f>COUNTIFS(IPO!$J$2:$J$5250,"="&amp;data!$G1742,IPO!$H$2:$H$5250,"="&amp;data!$B1742)</f>
        <v>0</v>
      </c>
      <c r="J1742" s="13">
        <f>SUMIFS(IPO!$B$2:$B$5250,IPO!$H$2:$H$5250,"="&amp;data!$B1742,IPO!$J$2:$J$5250,"="&amp;data!$G1742)</f>
        <v>0</v>
      </c>
      <c r="K1742" s="13" t="str">
        <f>IF(I1742=1,SUMIFS(IPO!$C$2:$C$5250,IPO!$H$2:$H$5250,"="&amp;data!$B1742,IPO!$J$2:$J$5250,"="&amp;data!$G1742),"")</f>
        <v/>
      </c>
      <c r="L1742" s="13">
        <f>SUMIFS(IPO!$E$2:$E$5250,IPO!$H$2:$H$5250,"="&amp;data!$B1742,IPO!$J$2:$J$5250,"="&amp;data!$G1742)</f>
        <v>0</v>
      </c>
      <c r="M1742" s="13">
        <f>SUMIFS(IPO!$F$2:$F$5250,IPO!$H$2:$H$5250,"="&amp;data!$B1742,IPO!$J$2:$J$5250,"="&amp;data!$G1742)</f>
        <v>0</v>
      </c>
      <c r="N1742" s="13"/>
      <c r="P1742" s="16">
        <f>COUNTIFS(equity_bonds!$H$2:$H$6414,"="&amp;data!$B1742,equity_bonds!$J$2:$J$6414,"="&amp;data!$G1742)</f>
        <v>1</v>
      </c>
      <c r="Q1742" s="16">
        <f>SUMIFS(equity_bonds!$B$2:$B$6414,equity_bonds!$H$2:$H$6414,"="&amp;data!$B1742,equity_bonds!$J$2:$J$6414,"="&amp;data!$G1742)</f>
        <v>880.9</v>
      </c>
      <c r="R1742" s="16">
        <f>IF(P1742=1,SUMIFS(equity_bonds!$C$2:$C$6414,equity_bonds!$H$2:$H$6414,"="&amp;data!$B1742,equity_bonds!$J$2:$J$6414,"="&amp;data!$G1742),"")</f>
        <v>192</v>
      </c>
      <c r="S1742" s="16">
        <f>SUMIFS(equity_bonds!$E$2:$E$6414,equity_bonds!$H$2:$H$6414,"="&amp;data!$B1742,equity_bonds!$J$2:$J$6414,"="&amp;data!$G1742)</f>
        <v>0</v>
      </c>
      <c r="T1742" s="16">
        <f>SUMIFS(equity_bonds!$F$2:$F$6414,equity_bonds!$H$2:$H$6414,"="&amp;data!$B1742,equity_bonds!$J$2:$J$6414,"="&amp;data!$G1742)</f>
        <v>4</v>
      </c>
      <c r="U1742" s="16"/>
    </row>
    <row r="1743" spans="1:21" x14ac:dyDescent="0.25">
      <c r="A1743">
        <v>346</v>
      </c>
      <c r="B1743">
        <v>2001</v>
      </c>
      <c r="C1743">
        <v>110</v>
      </c>
      <c r="D1743" t="s">
        <v>405</v>
      </c>
      <c r="E1743" t="s">
        <v>237</v>
      </c>
      <c r="F1743" t="s">
        <v>2674</v>
      </c>
      <c r="G1743" t="str">
        <f t="shared" si="27"/>
        <v>Ballard Spahr</v>
      </c>
      <c r="I1743" s="13">
        <f>COUNTIFS(IPO!$J$2:$J$5250,"="&amp;data!$G1743,IPO!$H$2:$H$5250,"="&amp;data!$B1743)</f>
        <v>1</v>
      </c>
      <c r="J1743" s="13">
        <f>SUMIFS(IPO!$B$2:$B$5250,IPO!$H$2:$H$5250,"="&amp;data!$B1743,IPO!$J$2:$J$5250,"="&amp;data!$G1743)</f>
        <v>266.8</v>
      </c>
      <c r="K1743" s="13">
        <f>IF(I1743=1,SUMIFS(IPO!$C$2:$C$5250,IPO!$H$2:$H$5250,"="&amp;data!$B1743,IPO!$J$2:$J$5250,"="&amp;data!$G1743),"")</f>
        <v>80</v>
      </c>
      <c r="L1743" s="13">
        <f>SUMIFS(IPO!$E$2:$E$5250,IPO!$H$2:$H$5250,"="&amp;data!$B1743,IPO!$J$2:$J$5250,"="&amp;data!$G1743)</f>
        <v>0.2</v>
      </c>
      <c r="M1743" s="13">
        <f>SUMIFS(IPO!$F$2:$F$5250,IPO!$H$2:$H$5250,"="&amp;data!$B1743,IPO!$J$2:$J$5250,"="&amp;data!$G1743)</f>
        <v>1</v>
      </c>
      <c r="N1743" s="13"/>
      <c r="P1743" s="16">
        <f>COUNTIFS(equity_bonds!$H$2:$H$6414,"="&amp;data!$B1743,equity_bonds!$J$2:$J$6414,"="&amp;data!$G1743)</f>
        <v>1</v>
      </c>
      <c r="Q1743" s="16">
        <f>SUMIFS(equity_bonds!$B$2:$B$6414,equity_bonds!$H$2:$H$6414,"="&amp;data!$B1743,equity_bonds!$J$2:$J$6414,"="&amp;data!$G1743)</f>
        <v>21800.400000000001</v>
      </c>
      <c r="R1743" s="16">
        <f>IF(P1743=1,SUMIFS(equity_bonds!$C$2:$C$6414,equity_bonds!$H$2:$H$6414,"="&amp;data!$B1743,equity_bonds!$J$2:$J$6414,"="&amp;data!$G1743),"")</f>
        <v>30</v>
      </c>
      <c r="S1743" s="16">
        <f>SUMIFS(equity_bonds!$E$2:$E$6414,equity_bonds!$H$2:$H$6414,"="&amp;data!$B1743,equity_bonds!$J$2:$J$6414,"="&amp;data!$G1743)</f>
        <v>0.3</v>
      </c>
      <c r="T1743" s="16">
        <f>SUMIFS(equity_bonds!$F$2:$F$6414,equity_bonds!$H$2:$H$6414,"="&amp;data!$B1743,equity_bonds!$J$2:$J$6414,"="&amp;data!$G1743)</f>
        <v>9</v>
      </c>
      <c r="U1743" s="16"/>
    </row>
    <row r="1744" spans="1:21" x14ac:dyDescent="0.25">
      <c r="A1744">
        <v>357</v>
      </c>
      <c r="B1744">
        <v>2001</v>
      </c>
      <c r="C1744">
        <v>173</v>
      </c>
      <c r="D1744" t="s">
        <v>387</v>
      </c>
      <c r="E1744" t="s">
        <v>249</v>
      </c>
      <c r="F1744" t="s">
        <v>2683</v>
      </c>
      <c r="G1744" t="str">
        <f t="shared" si="27"/>
        <v>Barnes Thornburg</v>
      </c>
      <c r="I1744" s="13">
        <f>COUNTIFS(IPO!$J$2:$J$5250,"="&amp;data!$G1744,IPO!$H$2:$H$5250,"="&amp;data!$B1744)</f>
        <v>0</v>
      </c>
      <c r="J1744" s="13">
        <f>SUMIFS(IPO!$B$2:$B$5250,IPO!$H$2:$H$5250,"="&amp;data!$B1744,IPO!$J$2:$J$5250,"="&amp;data!$G1744)</f>
        <v>0</v>
      </c>
      <c r="K1744" s="13" t="str">
        <f>IF(I1744=1,SUMIFS(IPO!$C$2:$C$5250,IPO!$H$2:$H$5250,"="&amp;data!$B1744,IPO!$J$2:$J$5250,"="&amp;data!$G1744),"")</f>
        <v/>
      </c>
      <c r="L1744" s="13">
        <f>SUMIFS(IPO!$E$2:$E$5250,IPO!$H$2:$H$5250,"="&amp;data!$B1744,IPO!$J$2:$J$5250,"="&amp;data!$G1744)</f>
        <v>0</v>
      </c>
      <c r="M1744" s="13">
        <f>SUMIFS(IPO!$F$2:$F$5250,IPO!$H$2:$H$5250,"="&amp;data!$B1744,IPO!$J$2:$J$5250,"="&amp;data!$G1744)</f>
        <v>0</v>
      </c>
      <c r="N1744" s="13"/>
      <c r="P1744" s="16">
        <f>COUNTIFS(equity_bonds!$H$2:$H$6414,"="&amp;data!$B1744,equity_bonds!$J$2:$J$6414,"="&amp;data!$G1744)</f>
        <v>1</v>
      </c>
      <c r="Q1744" s="16">
        <f>SUMIFS(equity_bonds!$B$2:$B$6414,equity_bonds!$H$2:$H$6414,"="&amp;data!$B1744,equity_bonds!$J$2:$J$6414,"="&amp;data!$G1744)</f>
        <v>6543.1</v>
      </c>
      <c r="R1744" s="16">
        <f>IF(P1744=1,SUMIFS(equity_bonds!$C$2:$C$6414,equity_bonds!$H$2:$H$6414,"="&amp;data!$B1744,equity_bonds!$J$2:$J$6414,"="&amp;data!$G1744),"")</f>
        <v>71</v>
      </c>
      <c r="S1744" s="16">
        <f>SUMIFS(equity_bonds!$E$2:$E$6414,equity_bonds!$H$2:$H$6414,"="&amp;data!$B1744,equity_bonds!$J$2:$J$6414,"="&amp;data!$G1744)</f>
        <v>0.1</v>
      </c>
      <c r="T1744" s="16">
        <f>SUMIFS(equity_bonds!$F$2:$F$6414,equity_bonds!$H$2:$H$6414,"="&amp;data!$B1744,equity_bonds!$J$2:$J$6414,"="&amp;data!$G1744)</f>
        <v>4</v>
      </c>
      <c r="U1744" s="16"/>
    </row>
    <row r="1745" spans="1:21" x14ac:dyDescent="0.25">
      <c r="A1745">
        <v>376</v>
      </c>
      <c r="B1745">
        <v>2001</v>
      </c>
      <c r="C1745">
        <v>189</v>
      </c>
      <c r="D1745" t="s">
        <v>406</v>
      </c>
      <c r="E1745" t="s">
        <v>251</v>
      </c>
      <c r="F1745" t="s">
        <v>2684</v>
      </c>
      <c r="G1745" t="str">
        <f t="shared" si="27"/>
        <v>Bell Boyd</v>
      </c>
      <c r="I1745" s="13">
        <f>COUNTIFS(IPO!$J$2:$J$5250,"="&amp;data!$G1745,IPO!$H$2:$H$5250,"="&amp;data!$B1745)</f>
        <v>1</v>
      </c>
      <c r="J1745" s="13">
        <f>SUMIFS(IPO!$B$2:$B$5250,IPO!$H$2:$H$5250,"="&amp;data!$B1745,IPO!$J$2:$J$5250,"="&amp;data!$G1745)</f>
        <v>1.5</v>
      </c>
      <c r="K1745" s="13">
        <f>IF(I1745=1,SUMIFS(IPO!$C$2:$C$5250,IPO!$H$2:$H$5250,"="&amp;data!$B1745,IPO!$J$2:$J$5250,"="&amp;data!$G1745),"")</f>
        <v>195</v>
      </c>
      <c r="L1745" s="13">
        <f>SUMIFS(IPO!$E$2:$E$5250,IPO!$H$2:$H$5250,"="&amp;data!$B1745,IPO!$J$2:$J$5250,"="&amp;data!$G1745)</f>
        <v>0</v>
      </c>
      <c r="M1745" s="13">
        <f>SUMIFS(IPO!$F$2:$F$5250,IPO!$H$2:$H$5250,"="&amp;data!$B1745,IPO!$J$2:$J$5250,"="&amp;data!$G1745)</f>
        <v>1</v>
      </c>
      <c r="N1745" s="13"/>
      <c r="P1745" s="16">
        <f>COUNTIFS(equity_bonds!$H$2:$H$6414,"="&amp;data!$B1745,equity_bonds!$J$2:$J$6414,"="&amp;data!$G1745)</f>
        <v>0</v>
      </c>
      <c r="Q1745" s="16">
        <f>SUMIFS(equity_bonds!$B$2:$B$6414,equity_bonds!$H$2:$H$6414,"="&amp;data!$B1745,equity_bonds!$J$2:$J$6414,"="&amp;data!$G1745)</f>
        <v>0</v>
      </c>
      <c r="R1745" s="16" t="str">
        <f>IF(P1745=1,SUMIFS(equity_bonds!$C$2:$C$6414,equity_bonds!$H$2:$H$6414,"="&amp;data!$B1745,equity_bonds!$J$2:$J$6414,"="&amp;data!$G1745),"")</f>
        <v/>
      </c>
      <c r="S1745" s="16">
        <f>SUMIFS(equity_bonds!$E$2:$E$6414,equity_bonds!$H$2:$H$6414,"="&amp;data!$B1745,equity_bonds!$J$2:$J$6414,"="&amp;data!$G1745)</f>
        <v>0</v>
      </c>
      <c r="T1745" s="16">
        <f>SUMIFS(equity_bonds!$F$2:$F$6414,equity_bonds!$H$2:$H$6414,"="&amp;data!$B1745,equity_bonds!$J$2:$J$6414,"="&amp;data!$G1745)</f>
        <v>0</v>
      </c>
      <c r="U1745" s="16"/>
    </row>
    <row r="1746" spans="1:21" x14ac:dyDescent="0.25">
      <c r="A1746">
        <v>391</v>
      </c>
      <c r="B1746">
        <v>2001</v>
      </c>
      <c r="C1746">
        <v>70</v>
      </c>
      <c r="D1746" t="s">
        <v>203</v>
      </c>
      <c r="E1746" t="s">
        <v>214</v>
      </c>
      <c r="F1746" t="s">
        <v>2663</v>
      </c>
      <c r="G1746" t="str">
        <f t="shared" si="27"/>
        <v>Bingham Dana</v>
      </c>
      <c r="I1746" s="13">
        <f>COUNTIFS(IPO!$J$2:$J$5250,"="&amp;data!$G1746,IPO!$H$2:$H$5250,"="&amp;data!$B1746)</f>
        <v>1</v>
      </c>
      <c r="J1746" s="13">
        <f>SUMIFS(IPO!$B$2:$B$5250,IPO!$H$2:$H$5250,"="&amp;data!$B1746,IPO!$J$2:$J$5250,"="&amp;data!$G1746)</f>
        <v>315.5</v>
      </c>
      <c r="K1746" s="13">
        <f>IF(I1746=1,SUMIFS(IPO!$C$2:$C$5250,IPO!$H$2:$H$5250,"="&amp;data!$B1746,IPO!$J$2:$J$5250,"="&amp;data!$G1746),"")</f>
        <v>66</v>
      </c>
      <c r="L1746" s="13">
        <f>SUMIFS(IPO!$E$2:$E$5250,IPO!$H$2:$H$5250,"="&amp;data!$B1746,IPO!$J$2:$J$5250,"="&amp;data!$G1746)</f>
        <v>0.2</v>
      </c>
      <c r="M1746" s="13">
        <f>SUMIFS(IPO!$F$2:$F$5250,IPO!$H$2:$H$5250,"="&amp;data!$B1746,IPO!$J$2:$J$5250,"="&amp;data!$G1746)</f>
        <v>3</v>
      </c>
      <c r="N1746" s="13"/>
      <c r="P1746" s="16">
        <f>COUNTIFS(equity_bonds!$H$2:$H$6414,"="&amp;data!$B1746,equity_bonds!$J$2:$J$6414,"="&amp;data!$G1746)</f>
        <v>1</v>
      </c>
      <c r="Q1746" s="16">
        <f>SUMIFS(equity_bonds!$B$2:$B$6414,equity_bonds!$H$2:$H$6414,"="&amp;data!$B1746,equity_bonds!$J$2:$J$6414,"="&amp;data!$G1746)</f>
        <v>10278.4</v>
      </c>
      <c r="R1746" s="16">
        <f>IF(P1746=1,SUMIFS(equity_bonds!$C$2:$C$6414,equity_bonds!$H$2:$H$6414,"="&amp;data!$B1746,equity_bonds!$J$2:$J$6414,"="&amp;data!$G1746),"")</f>
        <v>58</v>
      </c>
      <c r="S1746" s="16">
        <f>SUMIFS(equity_bonds!$E$2:$E$6414,equity_bonds!$H$2:$H$6414,"="&amp;data!$B1746,equity_bonds!$J$2:$J$6414,"="&amp;data!$G1746)</f>
        <v>0.2</v>
      </c>
      <c r="T1746" s="16">
        <f>SUMIFS(equity_bonds!$F$2:$F$6414,equity_bonds!$H$2:$H$6414,"="&amp;data!$B1746,equity_bonds!$J$2:$J$6414,"="&amp;data!$G1746)</f>
        <v>10</v>
      </c>
      <c r="U1746" s="16"/>
    </row>
    <row r="1747" spans="1:21" x14ac:dyDescent="0.25">
      <c r="A1747">
        <v>408</v>
      </c>
      <c r="B1747">
        <v>2001</v>
      </c>
      <c r="C1747">
        <v>186</v>
      </c>
      <c r="D1747" t="s">
        <v>407</v>
      </c>
      <c r="E1747" t="s">
        <v>252</v>
      </c>
      <c r="F1747" t="s">
        <v>252</v>
      </c>
      <c r="G1747" t="str">
        <f t="shared" si="27"/>
        <v>Blackwell Sanders</v>
      </c>
      <c r="I1747" s="13">
        <f>COUNTIFS(IPO!$J$2:$J$5250,"="&amp;data!$G1747,IPO!$H$2:$H$5250,"="&amp;data!$B1747)</f>
        <v>0</v>
      </c>
      <c r="J1747" s="13">
        <f>SUMIFS(IPO!$B$2:$B$5250,IPO!$H$2:$H$5250,"="&amp;data!$B1747,IPO!$J$2:$J$5250,"="&amp;data!$G1747)</f>
        <v>0</v>
      </c>
      <c r="K1747" s="13" t="str">
        <f>IF(I1747=1,SUMIFS(IPO!$C$2:$C$5250,IPO!$H$2:$H$5250,"="&amp;data!$B1747,IPO!$J$2:$J$5250,"="&amp;data!$G1747),"")</f>
        <v/>
      </c>
      <c r="L1747" s="13">
        <f>SUMIFS(IPO!$E$2:$E$5250,IPO!$H$2:$H$5250,"="&amp;data!$B1747,IPO!$J$2:$J$5250,"="&amp;data!$G1747)</f>
        <v>0</v>
      </c>
      <c r="M1747" s="13">
        <f>SUMIFS(IPO!$F$2:$F$5250,IPO!$H$2:$H$5250,"="&amp;data!$B1747,IPO!$J$2:$J$5250,"="&amp;data!$G1747)</f>
        <v>0</v>
      </c>
      <c r="N1747" s="13"/>
      <c r="P1747" s="16">
        <f>COUNTIFS(equity_bonds!$H$2:$H$6414,"="&amp;data!$B1747,equity_bonds!$J$2:$J$6414,"="&amp;data!$G1747)</f>
        <v>0</v>
      </c>
      <c r="Q1747" s="16">
        <f>SUMIFS(equity_bonds!$B$2:$B$6414,equity_bonds!$H$2:$H$6414,"="&amp;data!$B1747,equity_bonds!$J$2:$J$6414,"="&amp;data!$G1747)</f>
        <v>0</v>
      </c>
      <c r="R1747" s="16" t="str">
        <f>IF(P1747=1,SUMIFS(equity_bonds!$C$2:$C$6414,equity_bonds!$H$2:$H$6414,"="&amp;data!$B1747,equity_bonds!$J$2:$J$6414,"="&amp;data!$G1747),"")</f>
        <v/>
      </c>
      <c r="S1747" s="16">
        <f>SUMIFS(equity_bonds!$E$2:$E$6414,equity_bonds!$H$2:$H$6414,"="&amp;data!$B1747,equity_bonds!$J$2:$J$6414,"="&amp;data!$G1747)</f>
        <v>0</v>
      </c>
      <c r="T1747" s="16">
        <f>SUMIFS(equity_bonds!$F$2:$F$6414,equity_bonds!$H$2:$H$6414,"="&amp;data!$B1747,equity_bonds!$J$2:$J$6414,"="&amp;data!$G1747)</f>
        <v>0</v>
      </c>
      <c r="U1747" s="16"/>
    </row>
    <row r="1748" spans="1:21" x14ac:dyDescent="0.25">
      <c r="A1748">
        <v>431</v>
      </c>
      <c r="B1748">
        <v>2001</v>
      </c>
      <c r="C1748">
        <v>89</v>
      </c>
      <c r="D1748" t="s">
        <v>408</v>
      </c>
      <c r="E1748" t="s">
        <v>124</v>
      </c>
      <c r="F1748" t="s">
        <v>2632</v>
      </c>
      <c r="G1748" t="str">
        <f t="shared" si="27"/>
        <v>Blank Rome</v>
      </c>
      <c r="I1748" s="13">
        <f>COUNTIFS(IPO!$J$2:$J$5250,"="&amp;data!$G1748,IPO!$H$2:$H$5250,"="&amp;data!$B1748)</f>
        <v>0</v>
      </c>
      <c r="J1748" s="13">
        <f>SUMIFS(IPO!$B$2:$B$5250,IPO!$H$2:$H$5250,"="&amp;data!$B1748,IPO!$J$2:$J$5250,"="&amp;data!$G1748)</f>
        <v>0</v>
      </c>
      <c r="K1748" s="13" t="str">
        <f>IF(I1748=1,SUMIFS(IPO!$C$2:$C$5250,IPO!$H$2:$H$5250,"="&amp;data!$B1748,IPO!$J$2:$J$5250,"="&amp;data!$G1748),"")</f>
        <v/>
      </c>
      <c r="L1748" s="13">
        <f>SUMIFS(IPO!$E$2:$E$5250,IPO!$H$2:$H$5250,"="&amp;data!$B1748,IPO!$J$2:$J$5250,"="&amp;data!$G1748)</f>
        <v>0</v>
      </c>
      <c r="M1748" s="13">
        <f>SUMIFS(IPO!$F$2:$F$5250,IPO!$H$2:$H$5250,"="&amp;data!$B1748,IPO!$J$2:$J$5250,"="&amp;data!$G1748)</f>
        <v>0</v>
      </c>
      <c r="N1748" s="13"/>
      <c r="P1748" s="16">
        <f>COUNTIFS(equity_bonds!$H$2:$H$6414,"="&amp;data!$B1748,equity_bonds!$J$2:$J$6414,"="&amp;data!$G1748)</f>
        <v>0</v>
      </c>
      <c r="Q1748" s="16">
        <f>SUMIFS(equity_bonds!$B$2:$B$6414,equity_bonds!$H$2:$H$6414,"="&amp;data!$B1748,equity_bonds!$J$2:$J$6414,"="&amp;data!$G1748)</f>
        <v>0</v>
      </c>
      <c r="R1748" s="16" t="str">
        <f>IF(P1748=1,SUMIFS(equity_bonds!$C$2:$C$6414,equity_bonds!$H$2:$H$6414,"="&amp;data!$B1748,equity_bonds!$J$2:$J$6414,"="&amp;data!$G1748),"")</f>
        <v/>
      </c>
      <c r="S1748" s="16">
        <f>SUMIFS(equity_bonds!$E$2:$E$6414,equity_bonds!$H$2:$H$6414,"="&amp;data!$B1748,equity_bonds!$J$2:$J$6414,"="&amp;data!$G1748)</f>
        <v>0</v>
      </c>
      <c r="T1748" s="16">
        <f>SUMIFS(equity_bonds!$F$2:$F$6414,equity_bonds!$H$2:$H$6414,"="&amp;data!$B1748,equity_bonds!$J$2:$J$6414,"="&amp;data!$G1748)</f>
        <v>0</v>
      </c>
      <c r="U1748" s="16"/>
    </row>
    <row r="1749" spans="1:21" x14ac:dyDescent="0.25">
      <c r="A1749">
        <v>461</v>
      </c>
      <c r="B1749">
        <v>2001</v>
      </c>
      <c r="C1749">
        <v>131</v>
      </c>
      <c r="D1749" t="s">
        <v>409</v>
      </c>
      <c r="E1749" t="s">
        <v>254</v>
      </c>
      <c r="F1749" t="s">
        <v>2686</v>
      </c>
      <c r="G1749" t="str">
        <f t="shared" si="27"/>
        <v>Bracewell Patterson</v>
      </c>
      <c r="I1749" s="13">
        <f>COUNTIFS(IPO!$J$2:$J$5250,"="&amp;data!$G1749,IPO!$H$2:$H$5250,"="&amp;data!$B1749)</f>
        <v>1</v>
      </c>
      <c r="J1749" s="13">
        <f>SUMIFS(IPO!$B$2:$B$5250,IPO!$H$2:$H$5250,"="&amp;data!$B1749,IPO!$J$2:$J$5250,"="&amp;data!$G1749)</f>
        <v>0</v>
      </c>
      <c r="K1749" s="13">
        <f>IF(I1749=1,SUMIFS(IPO!$C$2:$C$5250,IPO!$H$2:$H$5250,"="&amp;data!$B1749,IPO!$J$2:$J$5250,"="&amp;data!$G1749),"")</f>
        <v>196</v>
      </c>
      <c r="L1749" s="13">
        <f>SUMIFS(IPO!$E$2:$E$5250,IPO!$H$2:$H$5250,"="&amp;data!$B1749,IPO!$J$2:$J$5250,"="&amp;data!$G1749)</f>
        <v>0</v>
      </c>
      <c r="M1749" s="13">
        <f>SUMIFS(IPO!$F$2:$F$5250,IPO!$H$2:$H$5250,"="&amp;data!$B1749,IPO!$J$2:$J$5250,"="&amp;data!$G1749)</f>
        <v>1</v>
      </c>
      <c r="N1749" s="13"/>
      <c r="P1749" s="16">
        <f>COUNTIFS(equity_bonds!$H$2:$H$6414,"="&amp;data!$B1749,equity_bonds!$J$2:$J$6414,"="&amp;data!$G1749)</f>
        <v>1</v>
      </c>
      <c r="Q1749" s="16">
        <f>SUMIFS(equity_bonds!$B$2:$B$6414,equity_bonds!$H$2:$H$6414,"="&amp;data!$B1749,equity_bonds!$J$2:$J$6414,"="&amp;data!$G1749)</f>
        <v>2237</v>
      </c>
      <c r="R1749" s="16">
        <f>IF(P1749=1,SUMIFS(equity_bonds!$C$2:$C$6414,equity_bonds!$H$2:$H$6414,"="&amp;data!$B1749,equity_bonds!$J$2:$J$6414,"="&amp;data!$G1749),"")</f>
        <v>131</v>
      </c>
      <c r="S1749" s="16">
        <f>SUMIFS(equity_bonds!$E$2:$E$6414,equity_bonds!$H$2:$H$6414,"="&amp;data!$B1749,equity_bonds!$J$2:$J$6414,"="&amp;data!$G1749)</f>
        <v>0</v>
      </c>
      <c r="T1749" s="16">
        <f>SUMIFS(equity_bonds!$F$2:$F$6414,equity_bonds!$H$2:$H$6414,"="&amp;data!$B1749,equity_bonds!$J$2:$J$6414,"="&amp;data!$G1749)</f>
        <v>6</v>
      </c>
      <c r="U1749" s="16"/>
    </row>
    <row r="1750" spans="1:21" x14ac:dyDescent="0.25">
      <c r="A1750">
        <v>489</v>
      </c>
      <c r="B1750">
        <v>2001</v>
      </c>
      <c r="C1750">
        <v>14</v>
      </c>
      <c r="D1750" t="s">
        <v>87</v>
      </c>
      <c r="E1750" t="s">
        <v>62</v>
      </c>
      <c r="F1750" t="s">
        <v>2616</v>
      </c>
      <c r="G1750" t="str">
        <f t="shared" si="27"/>
        <v>Brobeck Phleger</v>
      </c>
      <c r="I1750" s="13">
        <f>COUNTIFS(IPO!$J$2:$J$5250,"="&amp;data!$G1750,IPO!$H$2:$H$5250,"="&amp;data!$B1750)</f>
        <v>1</v>
      </c>
      <c r="J1750" s="13">
        <f>SUMIFS(IPO!$B$2:$B$5250,IPO!$H$2:$H$5250,"="&amp;data!$B1750,IPO!$J$2:$J$5250,"="&amp;data!$G1750)</f>
        <v>3908.2</v>
      </c>
      <c r="K1750" s="13">
        <f>IF(I1750=1,SUMIFS(IPO!$C$2:$C$5250,IPO!$H$2:$H$5250,"="&amp;data!$B1750,IPO!$J$2:$J$5250,"="&amp;data!$G1750),"")</f>
        <v>9</v>
      </c>
      <c r="L1750" s="13">
        <f>SUMIFS(IPO!$E$2:$E$5250,IPO!$H$2:$H$5250,"="&amp;data!$B1750,IPO!$J$2:$J$5250,"="&amp;data!$G1750)</f>
        <v>2.9</v>
      </c>
      <c r="M1750" s="13">
        <f>SUMIFS(IPO!$F$2:$F$5250,IPO!$H$2:$H$5250,"="&amp;data!$B1750,IPO!$J$2:$J$5250,"="&amp;data!$G1750)</f>
        <v>39</v>
      </c>
      <c r="N1750" s="13"/>
      <c r="P1750" s="16">
        <f>COUNTIFS(equity_bonds!$H$2:$H$6414,"="&amp;data!$B1750,equity_bonds!$J$2:$J$6414,"="&amp;data!$G1750)</f>
        <v>1</v>
      </c>
      <c r="Q1750" s="16">
        <f>SUMIFS(equity_bonds!$B$2:$B$6414,equity_bonds!$H$2:$H$6414,"="&amp;data!$B1750,equity_bonds!$J$2:$J$6414,"="&amp;data!$G1750)</f>
        <v>15172.4</v>
      </c>
      <c r="R1750" s="16">
        <f>IF(P1750=1,SUMIFS(equity_bonds!$C$2:$C$6414,equity_bonds!$H$2:$H$6414,"="&amp;data!$B1750,equity_bonds!$J$2:$J$6414,"="&amp;data!$G1750),"")</f>
        <v>39</v>
      </c>
      <c r="S1750" s="16">
        <f>SUMIFS(equity_bonds!$E$2:$E$6414,equity_bonds!$H$2:$H$6414,"="&amp;data!$B1750,equity_bonds!$J$2:$J$6414,"="&amp;data!$G1750)</f>
        <v>0.2</v>
      </c>
      <c r="T1750" s="16">
        <f>SUMIFS(equity_bonds!$F$2:$F$6414,equity_bonds!$H$2:$H$6414,"="&amp;data!$B1750,equity_bonds!$J$2:$J$6414,"="&amp;data!$G1750)</f>
        <v>60</v>
      </c>
      <c r="U1750" s="16"/>
    </row>
    <row r="1751" spans="1:21" x14ac:dyDescent="0.25">
      <c r="A1751">
        <v>506</v>
      </c>
      <c r="B1751">
        <v>2001</v>
      </c>
      <c r="C1751">
        <v>76</v>
      </c>
      <c r="D1751" t="s">
        <v>205</v>
      </c>
      <c r="E1751" t="s">
        <v>125</v>
      </c>
      <c r="F1751" t="s">
        <v>2633</v>
      </c>
      <c r="G1751" t="str">
        <f t="shared" si="27"/>
        <v>Brown Wood</v>
      </c>
      <c r="I1751" s="13">
        <f>COUNTIFS(IPO!$J$2:$J$5250,"="&amp;data!$G1751,IPO!$H$2:$H$5250,"="&amp;data!$B1751)</f>
        <v>1</v>
      </c>
      <c r="J1751" s="13">
        <f>SUMIFS(IPO!$B$2:$B$5250,IPO!$H$2:$H$5250,"="&amp;data!$B1751,IPO!$J$2:$J$5250,"="&amp;data!$G1751)</f>
        <v>49.5</v>
      </c>
      <c r="K1751" s="13">
        <f>IF(I1751=1,SUMIFS(IPO!$C$2:$C$5250,IPO!$H$2:$H$5250,"="&amp;data!$B1751,IPO!$J$2:$J$5250,"="&amp;data!$G1751),"")</f>
        <v>153</v>
      </c>
      <c r="L1751" s="13">
        <f>SUMIFS(IPO!$E$2:$E$5250,IPO!$H$2:$H$5250,"="&amp;data!$B1751,IPO!$J$2:$J$5250,"="&amp;data!$G1751)</f>
        <v>0</v>
      </c>
      <c r="M1751" s="13">
        <f>SUMIFS(IPO!$F$2:$F$5250,IPO!$H$2:$H$5250,"="&amp;data!$B1751,IPO!$J$2:$J$5250,"="&amp;data!$G1751)</f>
        <v>2</v>
      </c>
      <c r="N1751" s="13"/>
      <c r="P1751" s="16">
        <f>COUNTIFS(equity_bonds!$H$2:$H$6414,"="&amp;data!$B1751,equity_bonds!$J$2:$J$6414,"="&amp;data!$G1751)</f>
        <v>1</v>
      </c>
      <c r="Q1751" s="16">
        <f>SUMIFS(equity_bonds!$B$2:$B$6414,equity_bonds!$H$2:$H$6414,"="&amp;data!$B1751,equity_bonds!$J$2:$J$6414,"="&amp;data!$G1751)</f>
        <v>899237.1</v>
      </c>
      <c r="R1751" s="16">
        <f>IF(P1751=1,SUMIFS(equity_bonds!$C$2:$C$6414,equity_bonds!$H$2:$H$6414,"="&amp;data!$B1751,equity_bonds!$J$2:$J$6414,"="&amp;data!$G1751),"")</f>
        <v>2</v>
      </c>
      <c r="S1751" s="16">
        <f>SUMIFS(equity_bonds!$E$2:$E$6414,equity_bonds!$H$2:$H$6414,"="&amp;data!$B1751,equity_bonds!$J$2:$J$6414,"="&amp;data!$G1751)</f>
        <v>13.7</v>
      </c>
      <c r="T1751" s="16">
        <f>SUMIFS(equity_bonds!$F$2:$F$6414,equity_bonds!$H$2:$H$6414,"="&amp;data!$B1751,equity_bonds!$J$2:$J$6414,"="&amp;data!$G1751)</f>
        <v>398</v>
      </c>
      <c r="U1751" s="16"/>
    </row>
    <row r="1752" spans="1:21" x14ac:dyDescent="0.25">
      <c r="A1752">
        <v>525</v>
      </c>
      <c r="B1752">
        <v>2001</v>
      </c>
      <c r="C1752">
        <v>177</v>
      </c>
      <c r="D1752" t="s">
        <v>5</v>
      </c>
      <c r="E1752" t="s">
        <v>410</v>
      </c>
      <c r="F1752" t="s">
        <v>2748</v>
      </c>
      <c r="G1752" t="str">
        <f t="shared" si="27"/>
        <v>Brown Rudnick</v>
      </c>
      <c r="I1752" s="13">
        <f>COUNTIFS(IPO!$J$2:$J$5250,"="&amp;data!$G1752,IPO!$H$2:$H$5250,"="&amp;data!$B1752)</f>
        <v>1</v>
      </c>
      <c r="J1752" s="13">
        <f>SUMIFS(IPO!$B$2:$B$5250,IPO!$H$2:$H$5250,"="&amp;data!$B1752,IPO!$J$2:$J$5250,"="&amp;data!$G1752)</f>
        <v>0</v>
      </c>
      <c r="K1752" s="13">
        <f>IF(I1752=1,SUMIFS(IPO!$C$2:$C$5250,IPO!$H$2:$H$5250,"="&amp;data!$B1752,IPO!$J$2:$J$5250,"="&amp;data!$G1752),"")</f>
        <v>196</v>
      </c>
      <c r="L1752" s="13">
        <f>SUMIFS(IPO!$E$2:$E$5250,IPO!$H$2:$H$5250,"="&amp;data!$B1752,IPO!$J$2:$J$5250,"="&amp;data!$G1752)</f>
        <v>0</v>
      </c>
      <c r="M1752" s="13">
        <f>SUMIFS(IPO!$F$2:$F$5250,IPO!$H$2:$H$5250,"="&amp;data!$B1752,IPO!$J$2:$J$5250,"="&amp;data!$G1752)</f>
        <v>1</v>
      </c>
      <c r="N1752" s="13"/>
      <c r="P1752" s="16">
        <f>COUNTIFS(equity_bonds!$H$2:$H$6414,"="&amp;data!$B1752,equity_bonds!$J$2:$J$6414,"="&amp;data!$G1752)</f>
        <v>0</v>
      </c>
      <c r="Q1752" s="16">
        <f>SUMIFS(equity_bonds!$B$2:$B$6414,equity_bonds!$H$2:$H$6414,"="&amp;data!$B1752,equity_bonds!$J$2:$J$6414,"="&amp;data!$G1752)</f>
        <v>0</v>
      </c>
      <c r="R1752" s="16" t="str">
        <f>IF(P1752=1,SUMIFS(equity_bonds!$C$2:$C$6414,equity_bonds!$H$2:$H$6414,"="&amp;data!$B1752,equity_bonds!$J$2:$J$6414,"="&amp;data!$G1752),"")</f>
        <v/>
      </c>
      <c r="S1752" s="16">
        <f>SUMIFS(equity_bonds!$E$2:$E$6414,equity_bonds!$H$2:$H$6414,"="&amp;data!$B1752,equity_bonds!$J$2:$J$6414,"="&amp;data!$G1752)</f>
        <v>0</v>
      </c>
      <c r="T1752" s="16">
        <f>SUMIFS(equity_bonds!$F$2:$F$6414,equity_bonds!$H$2:$H$6414,"="&amp;data!$B1752,equity_bonds!$J$2:$J$6414,"="&amp;data!$G1752)</f>
        <v>0</v>
      </c>
      <c r="U1752" s="16"/>
    </row>
    <row r="1753" spans="1:21" x14ac:dyDescent="0.25">
      <c r="A1753">
        <v>548</v>
      </c>
      <c r="B1753">
        <v>2001</v>
      </c>
      <c r="C1753">
        <v>62</v>
      </c>
      <c r="D1753" t="s">
        <v>175</v>
      </c>
      <c r="E1753" t="s">
        <v>126</v>
      </c>
      <c r="F1753" t="s">
        <v>126</v>
      </c>
      <c r="G1753" t="str">
        <f t="shared" si="27"/>
        <v>Bryan Cave</v>
      </c>
      <c r="I1753" s="13">
        <f>COUNTIFS(IPO!$J$2:$J$5250,"="&amp;data!$G1753,IPO!$H$2:$H$5250,"="&amp;data!$B1753)</f>
        <v>2</v>
      </c>
      <c r="J1753" s="13">
        <f>SUMIFS(IPO!$B$2:$B$5250,IPO!$H$2:$H$5250,"="&amp;data!$B1753,IPO!$J$2:$J$5250,"="&amp;data!$G1753)</f>
        <v>200</v>
      </c>
      <c r="K1753" s="13" t="str">
        <f>IF(I1753=1,SUMIFS(IPO!$C$2:$C$5250,IPO!$H$2:$H$5250,"="&amp;data!$B1753,IPO!$J$2:$J$5250,"="&amp;data!$G1753),"")</f>
        <v/>
      </c>
      <c r="L1753" s="13">
        <f>SUMIFS(IPO!$E$2:$E$5250,IPO!$H$2:$H$5250,"="&amp;data!$B1753,IPO!$J$2:$J$5250,"="&amp;data!$G1753)</f>
        <v>0.1</v>
      </c>
      <c r="M1753" s="13">
        <f>SUMIFS(IPO!$F$2:$F$5250,IPO!$H$2:$H$5250,"="&amp;data!$B1753,IPO!$J$2:$J$5250,"="&amp;data!$G1753)</f>
        <v>4</v>
      </c>
      <c r="N1753" s="13"/>
      <c r="P1753" s="16">
        <f>COUNTIFS(equity_bonds!$H$2:$H$6414,"="&amp;data!$B1753,equity_bonds!$J$2:$J$6414,"="&amp;data!$G1753)</f>
        <v>2</v>
      </c>
      <c r="Q1753" s="16">
        <f>SUMIFS(equity_bonds!$B$2:$B$6414,equity_bonds!$H$2:$H$6414,"="&amp;data!$B1753,equity_bonds!$J$2:$J$6414,"="&amp;data!$G1753)</f>
        <v>45552.899999999994</v>
      </c>
      <c r="R1753" s="16" t="str">
        <f>IF(P1753=1,SUMIFS(equity_bonds!$C$2:$C$6414,equity_bonds!$H$2:$H$6414,"="&amp;data!$B1753,equity_bonds!$J$2:$J$6414,"="&amp;data!$G1753),"")</f>
        <v/>
      </c>
      <c r="S1753" s="16">
        <f>SUMIFS(equity_bonds!$E$2:$E$6414,equity_bonds!$H$2:$H$6414,"="&amp;data!$B1753,equity_bonds!$J$2:$J$6414,"="&amp;data!$G1753)</f>
        <v>0.7</v>
      </c>
      <c r="T1753" s="16">
        <f>SUMIFS(equity_bonds!$F$2:$F$6414,equity_bonds!$H$2:$H$6414,"="&amp;data!$B1753,equity_bonds!$J$2:$J$6414,"="&amp;data!$G1753)</f>
        <v>16</v>
      </c>
      <c r="U1753" s="16"/>
    </row>
    <row r="1754" spans="1:21" x14ac:dyDescent="0.25">
      <c r="A1754">
        <v>570</v>
      </c>
      <c r="B1754">
        <v>2001</v>
      </c>
      <c r="C1754">
        <v>84</v>
      </c>
      <c r="D1754" t="s">
        <v>179</v>
      </c>
      <c r="E1754" t="s">
        <v>255</v>
      </c>
      <c r="F1754" t="s">
        <v>255</v>
      </c>
      <c r="G1754" t="str">
        <f t="shared" si="27"/>
        <v>Buchanan Ingersoll</v>
      </c>
      <c r="I1754" s="13">
        <f>COUNTIFS(IPO!$J$2:$J$5250,"="&amp;data!$G1754,IPO!$H$2:$H$5250,"="&amp;data!$B1754)</f>
        <v>1</v>
      </c>
      <c r="J1754" s="13">
        <f>SUMIFS(IPO!$B$2:$B$5250,IPO!$H$2:$H$5250,"="&amp;data!$B1754,IPO!$J$2:$J$5250,"="&amp;data!$G1754)</f>
        <v>274</v>
      </c>
      <c r="K1754" s="13">
        <f>IF(I1754=1,SUMIFS(IPO!$C$2:$C$5250,IPO!$H$2:$H$5250,"="&amp;data!$B1754,IPO!$J$2:$J$5250,"="&amp;data!$G1754),"")</f>
        <v>78</v>
      </c>
      <c r="L1754" s="13">
        <f>SUMIFS(IPO!$E$2:$E$5250,IPO!$H$2:$H$5250,"="&amp;data!$B1754,IPO!$J$2:$J$5250,"="&amp;data!$G1754)</f>
        <v>0.2</v>
      </c>
      <c r="M1754" s="13">
        <f>SUMIFS(IPO!$F$2:$F$5250,IPO!$H$2:$H$5250,"="&amp;data!$B1754,IPO!$J$2:$J$5250,"="&amp;data!$G1754)</f>
        <v>3</v>
      </c>
      <c r="N1754" s="13"/>
      <c r="P1754" s="16">
        <f>COUNTIFS(equity_bonds!$H$2:$H$6414,"="&amp;data!$B1754,equity_bonds!$J$2:$J$6414,"="&amp;data!$G1754)</f>
        <v>1</v>
      </c>
      <c r="Q1754" s="16">
        <f>SUMIFS(equity_bonds!$B$2:$B$6414,equity_bonds!$H$2:$H$6414,"="&amp;data!$B1754,equity_bonds!$J$2:$J$6414,"="&amp;data!$G1754)</f>
        <v>1072.3</v>
      </c>
      <c r="R1754" s="16">
        <f>IF(P1754=1,SUMIFS(equity_bonds!$C$2:$C$6414,equity_bonds!$H$2:$H$6414,"="&amp;data!$B1754,equity_bonds!$J$2:$J$6414,"="&amp;data!$G1754),"")</f>
        <v>174</v>
      </c>
      <c r="S1754" s="16">
        <f>SUMIFS(equity_bonds!$E$2:$E$6414,equity_bonds!$H$2:$H$6414,"="&amp;data!$B1754,equity_bonds!$J$2:$J$6414,"="&amp;data!$G1754)</f>
        <v>0</v>
      </c>
      <c r="T1754" s="16">
        <f>SUMIFS(equity_bonds!$F$2:$F$6414,equity_bonds!$H$2:$H$6414,"="&amp;data!$B1754,equity_bonds!$J$2:$J$6414,"="&amp;data!$G1754)</f>
        <v>4</v>
      </c>
      <c r="U1754" s="16"/>
    </row>
    <row r="1755" spans="1:21" x14ac:dyDescent="0.25">
      <c r="A1755">
        <v>613</v>
      </c>
      <c r="B1755">
        <v>2001</v>
      </c>
      <c r="C1755">
        <v>59</v>
      </c>
      <c r="D1755" t="s">
        <v>174</v>
      </c>
      <c r="E1755" t="s">
        <v>11</v>
      </c>
      <c r="F1755" t="s">
        <v>2576</v>
      </c>
      <c r="G1755" t="str">
        <f t="shared" si="27"/>
        <v>Cadwalader Wickersham</v>
      </c>
      <c r="I1755" s="13">
        <f>COUNTIFS(IPO!$J$2:$J$5250,"="&amp;data!$G1755,IPO!$H$2:$H$5250,"="&amp;data!$B1755)</f>
        <v>1</v>
      </c>
      <c r="J1755" s="13">
        <f>SUMIFS(IPO!$B$2:$B$5250,IPO!$H$2:$H$5250,"="&amp;data!$B1755,IPO!$J$2:$J$5250,"="&amp;data!$G1755)</f>
        <v>155.80000000000001</v>
      </c>
      <c r="K1755" s="13">
        <f>IF(I1755=1,SUMIFS(IPO!$C$2:$C$5250,IPO!$H$2:$H$5250,"="&amp;data!$B1755,IPO!$J$2:$J$5250,"="&amp;data!$G1755),"")</f>
        <v>96</v>
      </c>
      <c r="L1755" s="13">
        <f>SUMIFS(IPO!$E$2:$E$5250,IPO!$H$2:$H$5250,"="&amp;data!$B1755,IPO!$J$2:$J$5250,"="&amp;data!$G1755)</f>
        <v>0.1</v>
      </c>
      <c r="M1755" s="13">
        <f>SUMIFS(IPO!$F$2:$F$5250,IPO!$H$2:$H$5250,"="&amp;data!$B1755,IPO!$J$2:$J$5250,"="&amp;data!$G1755)</f>
        <v>1</v>
      </c>
      <c r="N1755" s="13"/>
      <c r="P1755" s="16">
        <f>COUNTIFS(equity_bonds!$H$2:$H$6414,"="&amp;data!$B1755,equity_bonds!$J$2:$J$6414,"="&amp;data!$G1755)</f>
        <v>1</v>
      </c>
      <c r="Q1755" s="16">
        <f>SUMIFS(equity_bonds!$B$2:$B$6414,equity_bonds!$H$2:$H$6414,"="&amp;data!$B1755,equity_bonds!$J$2:$J$6414,"="&amp;data!$G1755)</f>
        <v>263050.90000000002</v>
      </c>
      <c r="R1755" s="16">
        <f>IF(P1755=1,SUMIFS(equity_bonds!$C$2:$C$6414,equity_bonds!$H$2:$H$6414,"="&amp;data!$B1755,equity_bonds!$J$2:$J$6414,"="&amp;data!$G1755),"")</f>
        <v>3</v>
      </c>
      <c r="S1755" s="16">
        <f>SUMIFS(equity_bonds!$E$2:$E$6414,equity_bonds!$H$2:$H$6414,"="&amp;data!$B1755,equity_bonds!$J$2:$J$6414,"="&amp;data!$G1755)</f>
        <v>4</v>
      </c>
      <c r="T1755" s="16">
        <f>SUMIFS(equity_bonds!$F$2:$F$6414,equity_bonds!$H$2:$H$6414,"="&amp;data!$B1755,equity_bonds!$J$2:$J$6414,"="&amp;data!$G1755)</f>
        <v>189</v>
      </c>
      <c r="U1755" s="16"/>
    </row>
    <row r="1756" spans="1:21" x14ac:dyDescent="0.25">
      <c r="A1756">
        <v>644</v>
      </c>
      <c r="B1756">
        <v>2001</v>
      </c>
      <c r="C1756">
        <v>94</v>
      </c>
      <c r="D1756" t="s">
        <v>217</v>
      </c>
      <c r="E1756" t="s">
        <v>12</v>
      </c>
      <c r="F1756" t="s">
        <v>2577</v>
      </c>
      <c r="G1756" t="str">
        <f t="shared" si="27"/>
        <v>Cahill Gordon</v>
      </c>
      <c r="I1756" s="13">
        <f>COUNTIFS(IPO!$J$2:$J$5250,"="&amp;data!$G1756,IPO!$H$2:$H$5250,"="&amp;data!$B1756)</f>
        <v>1</v>
      </c>
      <c r="J1756" s="13">
        <f>SUMIFS(IPO!$B$2:$B$5250,IPO!$H$2:$H$5250,"="&amp;data!$B1756,IPO!$J$2:$J$5250,"="&amp;data!$G1756)</f>
        <v>916.3</v>
      </c>
      <c r="K1756" s="13">
        <f>IF(I1756=1,SUMIFS(IPO!$C$2:$C$5250,IPO!$H$2:$H$5250,"="&amp;data!$B1756,IPO!$J$2:$J$5250,"="&amp;data!$G1756),"")</f>
        <v>35</v>
      </c>
      <c r="L1756" s="13">
        <f>SUMIFS(IPO!$E$2:$E$5250,IPO!$H$2:$H$5250,"="&amp;data!$B1756,IPO!$J$2:$J$5250,"="&amp;data!$G1756)</f>
        <v>0.7</v>
      </c>
      <c r="M1756" s="13">
        <f>SUMIFS(IPO!$F$2:$F$5250,IPO!$H$2:$H$5250,"="&amp;data!$B1756,IPO!$J$2:$J$5250,"="&amp;data!$G1756)</f>
        <v>3</v>
      </c>
      <c r="N1756" s="13"/>
      <c r="P1756" s="16">
        <f>COUNTIFS(equity_bonds!$H$2:$H$6414,"="&amp;data!$B1756,equity_bonds!$J$2:$J$6414,"="&amp;data!$G1756)</f>
        <v>1</v>
      </c>
      <c r="Q1756" s="16">
        <f>SUMIFS(equity_bonds!$B$2:$B$6414,equity_bonds!$H$2:$H$6414,"="&amp;data!$B1756,equity_bonds!$J$2:$J$6414,"="&amp;data!$G1756)</f>
        <v>3175.8</v>
      </c>
      <c r="R1756" s="16">
        <f>IF(P1756=1,SUMIFS(equity_bonds!$C$2:$C$6414,equity_bonds!$H$2:$H$6414,"="&amp;data!$B1756,equity_bonds!$J$2:$J$6414,"="&amp;data!$G1756),"")</f>
        <v>108</v>
      </c>
      <c r="S1756" s="16">
        <f>SUMIFS(equity_bonds!$E$2:$E$6414,equity_bonds!$H$2:$H$6414,"="&amp;data!$B1756,equity_bonds!$J$2:$J$6414,"="&amp;data!$G1756)</f>
        <v>0.1</v>
      </c>
      <c r="T1756" s="16">
        <f>SUMIFS(equity_bonds!$F$2:$F$6414,equity_bonds!$H$2:$H$6414,"="&amp;data!$B1756,equity_bonds!$J$2:$J$6414,"="&amp;data!$G1756)</f>
        <v>10</v>
      </c>
      <c r="U1756" s="16"/>
    </row>
    <row r="1757" spans="1:21" x14ac:dyDescent="0.25">
      <c r="A1757">
        <v>685</v>
      </c>
      <c r="B1757">
        <v>2001</v>
      </c>
      <c r="C1757">
        <v>78</v>
      </c>
      <c r="D1757" t="s">
        <v>198</v>
      </c>
      <c r="E1757" t="s">
        <v>129</v>
      </c>
      <c r="F1757" t="s">
        <v>2635</v>
      </c>
      <c r="G1757" t="str">
        <f t="shared" si="27"/>
        <v>Chadbourne Parke</v>
      </c>
      <c r="I1757" s="13">
        <f>COUNTIFS(IPO!$J$2:$J$5250,"="&amp;data!$G1757,IPO!$H$2:$H$5250,"="&amp;data!$B1757)</f>
        <v>2</v>
      </c>
      <c r="J1757" s="13">
        <f>SUMIFS(IPO!$B$2:$B$5250,IPO!$H$2:$H$5250,"="&amp;data!$B1757,IPO!$J$2:$J$5250,"="&amp;data!$G1757)</f>
        <v>0</v>
      </c>
      <c r="K1757" s="13" t="str">
        <f>IF(I1757=1,SUMIFS(IPO!$C$2:$C$5250,IPO!$H$2:$H$5250,"="&amp;data!$B1757,IPO!$J$2:$J$5250,"="&amp;data!$G1757),"")</f>
        <v/>
      </c>
      <c r="L1757" s="13">
        <f>SUMIFS(IPO!$E$2:$E$5250,IPO!$H$2:$H$5250,"="&amp;data!$B1757,IPO!$J$2:$J$5250,"="&amp;data!$G1757)</f>
        <v>0</v>
      </c>
      <c r="M1757" s="13">
        <f>SUMIFS(IPO!$F$2:$F$5250,IPO!$H$2:$H$5250,"="&amp;data!$B1757,IPO!$J$2:$J$5250,"="&amp;data!$G1757)</f>
        <v>2</v>
      </c>
      <c r="N1757" s="13"/>
      <c r="P1757" s="16">
        <f>COUNTIFS(equity_bonds!$H$2:$H$6414,"="&amp;data!$B1757,equity_bonds!$J$2:$J$6414,"="&amp;data!$G1757)</f>
        <v>0</v>
      </c>
      <c r="Q1757" s="16">
        <f>SUMIFS(equity_bonds!$B$2:$B$6414,equity_bonds!$H$2:$H$6414,"="&amp;data!$B1757,equity_bonds!$J$2:$J$6414,"="&amp;data!$G1757)</f>
        <v>0</v>
      </c>
      <c r="R1757" s="16" t="str">
        <f>IF(P1757=1,SUMIFS(equity_bonds!$C$2:$C$6414,equity_bonds!$H$2:$H$6414,"="&amp;data!$B1757,equity_bonds!$J$2:$J$6414,"="&amp;data!$G1757),"")</f>
        <v/>
      </c>
      <c r="S1757" s="16">
        <f>SUMIFS(equity_bonds!$E$2:$E$6414,equity_bonds!$H$2:$H$6414,"="&amp;data!$B1757,equity_bonds!$J$2:$J$6414,"="&amp;data!$G1757)</f>
        <v>0</v>
      </c>
      <c r="T1757" s="16">
        <f>SUMIFS(equity_bonds!$F$2:$F$6414,equity_bonds!$H$2:$H$6414,"="&amp;data!$B1757,equity_bonds!$J$2:$J$6414,"="&amp;data!$G1757)</f>
        <v>0</v>
      </c>
      <c r="U1757" s="16"/>
    </row>
    <row r="1758" spans="1:21" x14ac:dyDescent="0.25">
      <c r="A1758">
        <v>711</v>
      </c>
      <c r="B1758">
        <v>2001</v>
      </c>
      <c r="C1758">
        <v>178</v>
      </c>
      <c r="D1758" t="s">
        <v>330</v>
      </c>
      <c r="E1758" t="s">
        <v>65</v>
      </c>
      <c r="F1758" t="s">
        <v>65</v>
      </c>
      <c r="G1758" t="str">
        <f t="shared" si="27"/>
        <v>Chapman and</v>
      </c>
      <c r="I1758" s="13">
        <f>COUNTIFS(IPO!$J$2:$J$5250,"="&amp;data!$G1758,IPO!$H$2:$H$5250,"="&amp;data!$B1758)</f>
        <v>0</v>
      </c>
      <c r="J1758" s="13">
        <f>SUMIFS(IPO!$B$2:$B$5250,IPO!$H$2:$H$5250,"="&amp;data!$B1758,IPO!$J$2:$J$5250,"="&amp;data!$G1758)</f>
        <v>0</v>
      </c>
      <c r="K1758" s="13" t="str">
        <f>IF(I1758=1,SUMIFS(IPO!$C$2:$C$5250,IPO!$H$2:$H$5250,"="&amp;data!$B1758,IPO!$J$2:$J$5250,"="&amp;data!$G1758),"")</f>
        <v/>
      </c>
      <c r="L1758" s="13">
        <f>SUMIFS(IPO!$E$2:$E$5250,IPO!$H$2:$H$5250,"="&amp;data!$B1758,IPO!$J$2:$J$5250,"="&amp;data!$G1758)</f>
        <v>0</v>
      </c>
      <c r="M1758" s="13">
        <f>SUMIFS(IPO!$F$2:$F$5250,IPO!$H$2:$H$5250,"="&amp;data!$B1758,IPO!$J$2:$J$5250,"="&amp;data!$G1758)</f>
        <v>0</v>
      </c>
      <c r="N1758" s="13"/>
      <c r="P1758" s="16">
        <f>COUNTIFS(equity_bonds!$H$2:$H$6414,"="&amp;data!$B1758,equity_bonds!$J$2:$J$6414,"="&amp;data!$G1758)</f>
        <v>0</v>
      </c>
      <c r="Q1758" s="16">
        <v>1524.4</v>
      </c>
      <c r="R1758" s="16">
        <v>154</v>
      </c>
      <c r="S1758" s="16">
        <v>0</v>
      </c>
      <c r="T1758" s="16">
        <v>3</v>
      </c>
      <c r="U1758" s="16"/>
    </row>
    <row r="1759" spans="1:21" x14ac:dyDescent="0.25">
      <c r="A1759">
        <v>731</v>
      </c>
      <c r="B1759">
        <v>2001</v>
      </c>
      <c r="C1759">
        <v>143</v>
      </c>
      <c r="D1759" t="s">
        <v>411</v>
      </c>
      <c r="E1759" t="s">
        <v>256</v>
      </c>
      <c r="F1759" t="s">
        <v>2687</v>
      </c>
      <c r="G1759" t="str">
        <f t="shared" si="27"/>
        <v>Choate Hall</v>
      </c>
      <c r="I1759" s="13">
        <f>COUNTIFS(IPO!$J$2:$J$5250,"="&amp;data!$G1759,IPO!$H$2:$H$5250,"="&amp;data!$B1759)</f>
        <v>1</v>
      </c>
      <c r="J1759" s="13">
        <f>SUMIFS(IPO!$B$2:$B$5250,IPO!$H$2:$H$5250,"="&amp;data!$B1759,IPO!$J$2:$J$5250,"="&amp;data!$G1759)</f>
        <v>0</v>
      </c>
      <c r="K1759" s="13">
        <f>IF(I1759=1,SUMIFS(IPO!$C$2:$C$5250,IPO!$H$2:$H$5250,"="&amp;data!$B1759,IPO!$J$2:$J$5250,"="&amp;data!$G1759),"")</f>
        <v>196</v>
      </c>
      <c r="L1759" s="13">
        <f>SUMIFS(IPO!$E$2:$E$5250,IPO!$H$2:$H$5250,"="&amp;data!$B1759,IPO!$J$2:$J$5250,"="&amp;data!$G1759)</f>
        <v>0</v>
      </c>
      <c r="M1759" s="13">
        <f>SUMIFS(IPO!$F$2:$F$5250,IPO!$H$2:$H$5250,"="&amp;data!$B1759,IPO!$J$2:$J$5250,"="&amp;data!$G1759)</f>
        <v>1</v>
      </c>
      <c r="N1759" s="13"/>
      <c r="P1759" s="16">
        <f>COUNTIFS(equity_bonds!$H$2:$H$6414,"="&amp;data!$B1759,equity_bonds!$J$2:$J$6414,"="&amp;data!$G1759)</f>
        <v>1</v>
      </c>
      <c r="Q1759" s="16">
        <f>SUMIFS(equity_bonds!$B$2:$B$6414,equity_bonds!$H$2:$H$6414,"="&amp;data!$B1759,equity_bonds!$J$2:$J$6414,"="&amp;data!$G1759)</f>
        <v>1342.6</v>
      </c>
      <c r="R1759" s="16">
        <f>IF(P1759=1,SUMIFS(equity_bonds!$C$2:$C$6414,equity_bonds!$H$2:$H$6414,"="&amp;data!$B1759,equity_bonds!$J$2:$J$6414,"="&amp;data!$G1759),"")</f>
        <v>161</v>
      </c>
      <c r="S1759" s="16">
        <f>SUMIFS(equity_bonds!$E$2:$E$6414,equity_bonds!$H$2:$H$6414,"="&amp;data!$B1759,equity_bonds!$J$2:$J$6414,"="&amp;data!$G1759)</f>
        <v>0</v>
      </c>
      <c r="T1759" s="16">
        <f>SUMIFS(equity_bonds!$F$2:$F$6414,equity_bonds!$H$2:$H$6414,"="&amp;data!$B1759,equity_bonds!$J$2:$J$6414,"="&amp;data!$G1759)</f>
        <v>6</v>
      </c>
      <c r="U1759" s="16"/>
    </row>
    <row r="1760" spans="1:21" x14ac:dyDescent="0.25">
      <c r="A1760">
        <v>772</v>
      </c>
      <c r="B1760">
        <v>2001</v>
      </c>
      <c r="C1760">
        <v>18</v>
      </c>
      <c r="D1760" t="s">
        <v>101</v>
      </c>
      <c r="E1760" t="s">
        <v>13</v>
      </c>
      <c r="F1760" t="s">
        <v>2578</v>
      </c>
      <c r="G1760" t="str">
        <f t="shared" si="27"/>
        <v>Cleary Gottlieb</v>
      </c>
      <c r="I1760" s="13">
        <f>COUNTIFS(IPO!$J$2:$J$5250,"="&amp;data!$G1760,IPO!$H$2:$H$5250,"="&amp;data!$B1760)</f>
        <v>1</v>
      </c>
      <c r="J1760" s="13">
        <f>SUMIFS(IPO!$B$2:$B$5250,IPO!$H$2:$H$5250,"="&amp;data!$B1760,IPO!$J$2:$J$5250,"="&amp;data!$G1760)</f>
        <v>3326.4</v>
      </c>
      <c r="K1760" s="13">
        <f>IF(I1760=1,SUMIFS(IPO!$C$2:$C$5250,IPO!$H$2:$H$5250,"="&amp;data!$B1760,IPO!$J$2:$J$5250,"="&amp;data!$G1760),"")</f>
        <v>10</v>
      </c>
      <c r="L1760" s="13">
        <f>SUMIFS(IPO!$E$2:$E$5250,IPO!$H$2:$H$5250,"="&amp;data!$B1760,IPO!$J$2:$J$5250,"="&amp;data!$G1760)</f>
        <v>2.4</v>
      </c>
      <c r="M1760" s="13">
        <f>SUMIFS(IPO!$F$2:$F$5250,IPO!$H$2:$H$5250,"="&amp;data!$B1760,IPO!$J$2:$J$5250,"="&amp;data!$G1760)</f>
        <v>7</v>
      </c>
      <c r="N1760" s="13"/>
      <c r="P1760" s="16">
        <f>COUNTIFS(equity_bonds!$H$2:$H$6414,"="&amp;data!$B1760,equity_bonds!$J$2:$J$6414,"="&amp;data!$G1760)</f>
        <v>1</v>
      </c>
      <c r="Q1760" s="16">
        <f>SUMIFS(equity_bonds!$B$2:$B$6414,equity_bonds!$H$2:$H$6414,"="&amp;data!$B1760,equity_bonds!$J$2:$J$6414,"="&amp;data!$G1760)</f>
        <v>6054</v>
      </c>
      <c r="R1760" s="16">
        <f>IF(P1760=1,SUMIFS(equity_bonds!$C$2:$C$6414,equity_bonds!$H$2:$H$6414,"="&amp;data!$B1760,equity_bonds!$J$2:$J$6414,"="&amp;data!$G1760),"")</f>
        <v>73</v>
      </c>
      <c r="S1760" s="16">
        <f>SUMIFS(equity_bonds!$E$2:$E$6414,equity_bonds!$H$2:$H$6414,"="&amp;data!$B1760,equity_bonds!$J$2:$J$6414,"="&amp;data!$G1760)</f>
        <v>0.1</v>
      </c>
      <c r="T1760" s="16">
        <f>SUMIFS(equity_bonds!$F$2:$F$6414,equity_bonds!$H$2:$H$6414,"="&amp;data!$B1760,equity_bonds!$J$2:$J$6414,"="&amp;data!$G1760)</f>
        <v>12</v>
      </c>
      <c r="U1760" s="16"/>
    </row>
    <row r="1761" spans="1:21" x14ac:dyDescent="0.25">
      <c r="A1761">
        <v>785</v>
      </c>
      <c r="B1761">
        <v>2001</v>
      </c>
      <c r="C1761">
        <v>30</v>
      </c>
      <c r="D1761" t="s">
        <v>146</v>
      </c>
      <c r="E1761" t="s">
        <v>238</v>
      </c>
      <c r="F1761" t="s">
        <v>238</v>
      </c>
      <c r="G1761" t="str">
        <f t="shared" si="27"/>
        <v>Cooley Godward</v>
      </c>
      <c r="I1761" s="13">
        <f>COUNTIFS(IPO!$J$2:$J$5250,"="&amp;data!$G1761,IPO!$H$2:$H$5250,"="&amp;data!$B1761)</f>
        <v>2</v>
      </c>
      <c r="J1761" s="13">
        <f>SUMIFS(IPO!$B$2:$B$5250,IPO!$H$2:$H$5250,"="&amp;data!$B1761,IPO!$J$2:$J$5250,"="&amp;data!$G1761)</f>
        <v>3405</v>
      </c>
      <c r="K1761" s="13" t="str">
        <f>IF(I1761=1,SUMIFS(IPO!$C$2:$C$5250,IPO!$H$2:$H$5250,"="&amp;data!$B1761,IPO!$J$2:$J$5250,"="&amp;data!$G1761),"")</f>
        <v/>
      </c>
      <c r="L1761" s="13">
        <f>SUMIFS(IPO!$E$2:$E$5250,IPO!$H$2:$H$5250,"="&amp;data!$B1761,IPO!$J$2:$J$5250,"="&amp;data!$G1761)</f>
        <v>2.5</v>
      </c>
      <c r="M1761" s="13">
        <f>SUMIFS(IPO!$F$2:$F$5250,IPO!$H$2:$H$5250,"="&amp;data!$B1761,IPO!$J$2:$J$5250,"="&amp;data!$G1761)</f>
        <v>48</v>
      </c>
      <c r="N1761" s="13"/>
      <c r="P1761" s="16">
        <f>COUNTIFS(equity_bonds!$H$2:$H$6414,"="&amp;data!$B1761,equity_bonds!$J$2:$J$6414,"="&amp;data!$G1761)</f>
        <v>2</v>
      </c>
      <c r="Q1761" s="16">
        <f>SUMIFS(equity_bonds!$B$2:$B$6414,equity_bonds!$H$2:$H$6414,"="&amp;data!$B1761,equity_bonds!$J$2:$J$6414,"="&amp;data!$G1761)</f>
        <v>16207.8</v>
      </c>
      <c r="R1761" s="16" t="str">
        <f>IF(P1761=1,SUMIFS(equity_bonds!$C$2:$C$6414,equity_bonds!$H$2:$H$6414,"="&amp;data!$B1761,equity_bonds!$J$2:$J$6414,"="&amp;data!$G1761),"")</f>
        <v/>
      </c>
      <c r="S1761" s="16">
        <f>SUMIFS(equity_bonds!$E$2:$E$6414,equity_bonds!$H$2:$H$6414,"="&amp;data!$B1761,equity_bonds!$J$2:$J$6414,"="&amp;data!$G1761)</f>
        <v>0.2</v>
      </c>
      <c r="T1761" s="16">
        <f>SUMIFS(equity_bonds!$F$2:$F$6414,equity_bonds!$H$2:$H$6414,"="&amp;data!$B1761,equity_bonds!$J$2:$J$6414,"="&amp;data!$G1761)</f>
        <v>92</v>
      </c>
      <c r="U1761" s="16"/>
    </row>
    <row r="1762" spans="1:21" x14ac:dyDescent="0.25">
      <c r="A1762">
        <v>811</v>
      </c>
      <c r="B1762">
        <v>2001</v>
      </c>
      <c r="C1762">
        <v>75</v>
      </c>
      <c r="D1762" t="s">
        <v>194</v>
      </c>
      <c r="E1762" t="s">
        <v>67</v>
      </c>
      <c r="F1762" t="s">
        <v>67</v>
      </c>
      <c r="G1762" t="str">
        <f t="shared" si="27"/>
        <v>Coudert Brothers</v>
      </c>
      <c r="I1762" s="13">
        <f>COUNTIFS(IPO!$J$2:$J$5250,"="&amp;data!$G1762,IPO!$H$2:$H$5250,"="&amp;data!$B1762)</f>
        <v>1</v>
      </c>
      <c r="J1762" s="13">
        <f>SUMIFS(IPO!$B$2:$B$5250,IPO!$H$2:$H$5250,"="&amp;data!$B1762,IPO!$J$2:$J$5250,"="&amp;data!$G1762)</f>
        <v>78.2</v>
      </c>
      <c r="K1762" s="13">
        <f>IF(I1762=1,SUMIFS(IPO!$C$2:$C$5250,IPO!$H$2:$H$5250,"="&amp;data!$B1762,IPO!$J$2:$J$5250,"="&amp;data!$G1762),"")</f>
        <v>131</v>
      </c>
      <c r="L1762" s="13">
        <f>SUMIFS(IPO!$E$2:$E$5250,IPO!$H$2:$H$5250,"="&amp;data!$B1762,IPO!$J$2:$J$5250,"="&amp;data!$G1762)</f>
        <v>0.1</v>
      </c>
      <c r="M1762" s="13">
        <f>SUMIFS(IPO!$F$2:$F$5250,IPO!$H$2:$H$5250,"="&amp;data!$B1762,IPO!$J$2:$J$5250,"="&amp;data!$G1762)</f>
        <v>2</v>
      </c>
      <c r="N1762" s="13"/>
      <c r="P1762" s="16">
        <f>COUNTIFS(equity_bonds!$H$2:$H$6414,"="&amp;data!$B1762,equity_bonds!$J$2:$J$6414,"="&amp;data!$G1762)</f>
        <v>0</v>
      </c>
      <c r="Q1762" s="16">
        <f>SUMIFS(equity_bonds!$B$2:$B$6414,equity_bonds!$H$2:$H$6414,"="&amp;data!$B1762,equity_bonds!$J$2:$J$6414,"="&amp;data!$G1762)</f>
        <v>0</v>
      </c>
      <c r="R1762" s="16" t="str">
        <f>IF(P1762=1,SUMIFS(equity_bonds!$C$2:$C$6414,equity_bonds!$H$2:$H$6414,"="&amp;data!$B1762,equity_bonds!$J$2:$J$6414,"="&amp;data!$G1762),"")</f>
        <v/>
      </c>
      <c r="S1762" s="16">
        <f>SUMIFS(equity_bonds!$E$2:$E$6414,equity_bonds!$H$2:$H$6414,"="&amp;data!$B1762,equity_bonds!$J$2:$J$6414,"="&amp;data!$G1762)</f>
        <v>0</v>
      </c>
      <c r="T1762" s="16">
        <f>SUMIFS(equity_bonds!$F$2:$F$6414,equity_bonds!$H$2:$H$6414,"="&amp;data!$B1762,equity_bonds!$J$2:$J$6414,"="&amp;data!$G1762)</f>
        <v>0</v>
      </c>
      <c r="U1762" s="16"/>
    </row>
    <row r="1763" spans="1:21" x14ac:dyDescent="0.25">
      <c r="A1763">
        <v>832</v>
      </c>
      <c r="B1763">
        <v>2001</v>
      </c>
      <c r="C1763">
        <v>57</v>
      </c>
      <c r="D1763" t="s">
        <v>204</v>
      </c>
      <c r="E1763" t="s">
        <v>14</v>
      </c>
      <c r="F1763" t="s">
        <v>2579</v>
      </c>
      <c r="G1763" t="str">
        <f t="shared" si="27"/>
        <v>Covington Burling</v>
      </c>
      <c r="I1763" s="13">
        <f>COUNTIFS(IPO!$J$2:$J$5250,"="&amp;data!$G1763,IPO!$H$2:$H$5250,"="&amp;data!$B1763)</f>
        <v>0</v>
      </c>
      <c r="J1763" s="13">
        <f>SUMIFS(IPO!$B$2:$B$5250,IPO!$H$2:$H$5250,"="&amp;data!$B1763,IPO!$J$2:$J$5250,"="&amp;data!$G1763)</f>
        <v>0</v>
      </c>
      <c r="K1763" s="13" t="str">
        <f>IF(I1763=1,SUMIFS(IPO!$C$2:$C$5250,IPO!$H$2:$H$5250,"="&amp;data!$B1763,IPO!$J$2:$J$5250,"="&amp;data!$G1763),"")</f>
        <v/>
      </c>
      <c r="L1763" s="13">
        <f>SUMIFS(IPO!$E$2:$E$5250,IPO!$H$2:$H$5250,"="&amp;data!$B1763,IPO!$J$2:$J$5250,"="&amp;data!$G1763)</f>
        <v>0</v>
      </c>
      <c r="M1763" s="13">
        <f>SUMIFS(IPO!$F$2:$F$5250,IPO!$H$2:$H$5250,"="&amp;data!$B1763,IPO!$J$2:$J$5250,"="&amp;data!$G1763)</f>
        <v>0</v>
      </c>
      <c r="N1763" s="13"/>
      <c r="P1763" s="16">
        <f>COUNTIFS(equity_bonds!$H$2:$H$6414,"="&amp;data!$B1763,equity_bonds!$J$2:$J$6414,"="&amp;data!$G1763)</f>
        <v>1</v>
      </c>
      <c r="Q1763" s="16">
        <f>SUMIFS(equity_bonds!$B$2:$B$6414,equity_bonds!$H$2:$H$6414,"="&amp;data!$B1763,equity_bonds!$J$2:$J$6414,"="&amp;data!$G1763)</f>
        <v>6891.5</v>
      </c>
      <c r="R1763" s="16">
        <f>IF(P1763=1,SUMIFS(equity_bonds!$C$2:$C$6414,equity_bonds!$H$2:$H$6414,"="&amp;data!$B1763,equity_bonds!$J$2:$J$6414,"="&amp;data!$G1763),"")</f>
        <v>70</v>
      </c>
      <c r="S1763" s="16">
        <f>SUMIFS(equity_bonds!$E$2:$E$6414,equity_bonds!$H$2:$H$6414,"="&amp;data!$B1763,equity_bonds!$J$2:$J$6414,"="&amp;data!$G1763)</f>
        <v>0.1</v>
      </c>
      <c r="T1763" s="16">
        <f>SUMIFS(equity_bonds!$F$2:$F$6414,equity_bonds!$H$2:$H$6414,"="&amp;data!$B1763,equity_bonds!$J$2:$J$6414,"="&amp;data!$G1763)</f>
        <v>6</v>
      </c>
      <c r="U1763" s="16"/>
    </row>
    <row r="1764" spans="1:21" x14ac:dyDescent="0.25">
      <c r="A1764">
        <v>849</v>
      </c>
      <c r="B1764">
        <v>2001</v>
      </c>
      <c r="C1764">
        <v>114</v>
      </c>
      <c r="D1764" t="s">
        <v>348</v>
      </c>
      <c r="E1764" t="s">
        <v>257</v>
      </c>
      <c r="F1764" t="s">
        <v>257</v>
      </c>
      <c r="G1764" t="str">
        <f t="shared" si="27"/>
        <v>Cozen O'Connor</v>
      </c>
      <c r="I1764" s="13">
        <f>COUNTIFS(IPO!$J$2:$J$5250,"="&amp;data!$G1764,IPO!$H$2:$H$5250,"="&amp;data!$B1764)</f>
        <v>1</v>
      </c>
      <c r="J1764" s="13">
        <f>SUMIFS(IPO!$B$2:$B$5250,IPO!$H$2:$H$5250,"="&amp;data!$B1764,IPO!$J$2:$J$5250,"="&amp;data!$G1764)</f>
        <v>38</v>
      </c>
      <c r="K1764" s="13">
        <f>IF(I1764=1,SUMIFS(IPO!$C$2:$C$5250,IPO!$H$2:$H$5250,"="&amp;data!$B1764,IPO!$J$2:$J$5250,"="&amp;data!$G1764),"")</f>
        <v>161</v>
      </c>
      <c r="L1764" s="13">
        <f>SUMIFS(IPO!$E$2:$E$5250,IPO!$H$2:$H$5250,"="&amp;data!$B1764,IPO!$J$2:$J$5250,"="&amp;data!$G1764)</f>
        <v>0</v>
      </c>
      <c r="M1764" s="13">
        <f>SUMIFS(IPO!$F$2:$F$5250,IPO!$H$2:$H$5250,"="&amp;data!$B1764,IPO!$J$2:$J$5250,"="&amp;data!$G1764)</f>
        <v>2</v>
      </c>
      <c r="N1764" s="13"/>
      <c r="P1764" s="16">
        <f>COUNTIFS(equity_bonds!$H$2:$H$6414,"="&amp;data!$B1764,equity_bonds!$J$2:$J$6414,"="&amp;data!$G1764)</f>
        <v>0</v>
      </c>
      <c r="Q1764" s="16">
        <f>SUMIFS(equity_bonds!$B$2:$B$6414,equity_bonds!$H$2:$H$6414,"="&amp;data!$B1764,equity_bonds!$J$2:$J$6414,"="&amp;data!$G1764)</f>
        <v>0</v>
      </c>
      <c r="R1764" s="16" t="str">
        <f>IF(P1764=1,SUMIFS(equity_bonds!$C$2:$C$6414,equity_bonds!$H$2:$H$6414,"="&amp;data!$B1764,equity_bonds!$J$2:$J$6414,"="&amp;data!$G1764),"")</f>
        <v/>
      </c>
      <c r="S1764" s="16">
        <f>SUMIFS(equity_bonds!$E$2:$E$6414,equity_bonds!$H$2:$H$6414,"="&amp;data!$B1764,equity_bonds!$J$2:$J$6414,"="&amp;data!$G1764)</f>
        <v>0</v>
      </c>
      <c r="T1764" s="16">
        <f>SUMIFS(equity_bonds!$F$2:$F$6414,equity_bonds!$H$2:$H$6414,"="&amp;data!$B1764,equity_bonds!$J$2:$J$6414,"="&amp;data!$G1764)</f>
        <v>0</v>
      </c>
      <c r="U1764" s="16"/>
    </row>
    <row r="1765" spans="1:21" x14ac:dyDescent="0.25">
      <c r="A1765">
        <v>882</v>
      </c>
      <c r="B1765">
        <v>2001</v>
      </c>
      <c r="C1765">
        <v>25</v>
      </c>
      <c r="D1765" t="s">
        <v>116</v>
      </c>
      <c r="E1765" t="s">
        <v>15</v>
      </c>
      <c r="F1765" t="s">
        <v>2580</v>
      </c>
      <c r="G1765" t="str">
        <f t="shared" si="27"/>
        <v>Cravath Swaine</v>
      </c>
      <c r="I1765" s="13">
        <f>COUNTIFS(IPO!$J$2:$J$5250,"="&amp;data!$G1765,IPO!$H$2:$H$5250,"="&amp;data!$B1765)</f>
        <v>0</v>
      </c>
      <c r="J1765" s="13">
        <f>SUMIFS(IPO!$B$2:$B$5250,IPO!$H$2:$H$5250,"="&amp;data!$B1765,IPO!$J$2:$J$5250,"="&amp;data!$G1765)</f>
        <v>0</v>
      </c>
      <c r="K1765" s="13" t="str">
        <f>IF(I1765=1,SUMIFS(IPO!$C$2:$C$5250,IPO!$H$2:$H$5250,"="&amp;data!$B1765,IPO!$J$2:$J$5250,"="&amp;data!$G1765),"")</f>
        <v/>
      </c>
      <c r="L1765" s="13">
        <f>SUMIFS(IPO!$E$2:$E$5250,IPO!$H$2:$H$5250,"="&amp;data!$B1765,IPO!$J$2:$J$5250,"="&amp;data!$G1765)</f>
        <v>0</v>
      </c>
      <c r="M1765" s="13">
        <f>SUMIFS(IPO!$F$2:$F$5250,IPO!$H$2:$H$5250,"="&amp;data!$B1765,IPO!$J$2:$J$5250,"="&amp;data!$G1765)</f>
        <v>0</v>
      </c>
      <c r="N1765" s="13"/>
      <c r="P1765" s="16">
        <f>COUNTIFS(equity_bonds!$H$2:$H$6414,"="&amp;data!$B1765,equity_bonds!$J$2:$J$6414,"="&amp;data!$G1765)</f>
        <v>1</v>
      </c>
      <c r="Q1765" s="16">
        <f>SUMIFS(equity_bonds!$B$2:$B$6414,equity_bonds!$H$2:$H$6414,"="&amp;data!$B1765,equity_bonds!$J$2:$J$6414,"="&amp;data!$G1765)</f>
        <v>31582.9</v>
      </c>
      <c r="R1765" s="16">
        <f>IF(P1765=1,SUMIFS(equity_bonds!$C$2:$C$6414,equity_bonds!$H$2:$H$6414,"="&amp;data!$B1765,equity_bonds!$J$2:$J$6414,"="&amp;data!$G1765),"")</f>
        <v>21</v>
      </c>
      <c r="S1765" s="16">
        <f>SUMIFS(equity_bonds!$E$2:$E$6414,equity_bonds!$H$2:$H$6414,"="&amp;data!$B1765,equity_bonds!$J$2:$J$6414,"="&amp;data!$G1765)</f>
        <v>0.5</v>
      </c>
      <c r="T1765" s="16">
        <f>SUMIFS(equity_bonds!$F$2:$F$6414,equity_bonds!$H$2:$H$6414,"="&amp;data!$B1765,equity_bonds!$J$2:$J$6414,"="&amp;data!$G1765)</f>
        <v>41</v>
      </c>
      <c r="U1765" s="16"/>
    </row>
    <row r="1766" spans="1:21" x14ac:dyDescent="0.25">
      <c r="A1766">
        <v>897</v>
      </c>
      <c r="B1766">
        <v>2001</v>
      </c>
      <c r="C1766">
        <v>153</v>
      </c>
      <c r="D1766" t="s">
        <v>356</v>
      </c>
      <c r="E1766" t="s">
        <v>258</v>
      </c>
      <c r="F1766" t="s">
        <v>2688</v>
      </c>
      <c r="G1766" t="str">
        <f t="shared" si="27"/>
        <v>Crosby Heafey</v>
      </c>
      <c r="I1766" s="13">
        <f>COUNTIFS(IPO!$J$2:$J$5250,"="&amp;data!$G1766,IPO!$H$2:$H$5250,"="&amp;data!$B1766)</f>
        <v>0</v>
      </c>
      <c r="J1766" s="13">
        <f>SUMIFS(IPO!$B$2:$B$5250,IPO!$H$2:$H$5250,"="&amp;data!$B1766,IPO!$J$2:$J$5250,"="&amp;data!$G1766)</f>
        <v>0</v>
      </c>
      <c r="K1766" s="13" t="str">
        <f>IF(I1766=1,SUMIFS(IPO!$C$2:$C$5250,IPO!$H$2:$H$5250,"="&amp;data!$B1766,IPO!$J$2:$J$5250,"="&amp;data!$G1766),"")</f>
        <v/>
      </c>
      <c r="L1766" s="13">
        <f>SUMIFS(IPO!$E$2:$E$5250,IPO!$H$2:$H$5250,"="&amp;data!$B1766,IPO!$J$2:$J$5250,"="&amp;data!$G1766)</f>
        <v>0</v>
      </c>
      <c r="M1766" s="13">
        <f>SUMIFS(IPO!$F$2:$F$5250,IPO!$H$2:$H$5250,"="&amp;data!$B1766,IPO!$J$2:$J$5250,"="&amp;data!$G1766)</f>
        <v>0</v>
      </c>
      <c r="N1766" s="13"/>
      <c r="P1766" s="16">
        <f>COUNTIFS(equity_bonds!$H$2:$H$6414,"="&amp;data!$B1766,equity_bonds!$J$2:$J$6414,"="&amp;data!$G1766)</f>
        <v>0</v>
      </c>
      <c r="Q1766" s="16">
        <f>SUMIFS(equity_bonds!$B$2:$B$6414,equity_bonds!$H$2:$H$6414,"="&amp;data!$B1766,equity_bonds!$J$2:$J$6414,"="&amp;data!$G1766)</f>
        <v>0</v>
      </c>
      <c r="R1766" s="16" t="str">
        <f>IF(P1766=1,SUMIFS(equity_bonds!$C$2:$C$6414,equity_bonds!$H$2:$H$6414,"="&amp;data!$B1766,equity_bonds!$J$2:$J$6414,"="&amp;data!$G1766),"")</f>
        <v/>
      </c>
      <c r="S1766" s="16">
        <f>SUMIFS(equity_bonds!$E$2:$E$6414,equity_bonds!$H$2:$H$6414,"="&amp;data!$B1766,equity_bonds!$J$2:$J$6414,"="&amp;data!$G1766)</f>
        <v>0</v>
      </c>
      <c r="T1766" s="16">
        <f>SUMIFS(equity_bonds!$F$2:$F$6414,equity_bonds!$H$2:$H$6414,"="&amp;data!$B1766,equity_bonds!$J$2:$J$6414,"="&amp;data!$G1766)</f>
        <v>0</v>
      </c>
      <c r="U1766" s="16"/>
    </row>
    <row r="1767" spans="1:21" x14ac:dyDescent="0.25">
      <c r="A1767">
        <v>902</v>
      </c>
      <c r="B1767">
        <v>2001</v>
      </c>
      <c r="C1767">
        <v>152</v>
      </c>
      <c r="D1767" t="s">
        <v>412</v>
      </c>
      <c r="E1767" t="s">
        <v>259</v>
      </c>
      <c r="F1767" t="s">
        <v>2689</v>
      </c>
      <c r="G1767" t="str">
        <f t="shared" si="27"/>
        <v>Crowell Moring</v>
      </c>
      <c r="I1767" s="13">
        <f>COUNTIFS(IPO!$J$2:$J$5250,"="&amp;data!$G1767,IPO!$H$2:$H$5250,"="&amp;data!$B1767)</f>
        <v>0</v>
      </c>
      <c r="J1767" s="13">
        <f>SUMIFS(IPO!$B$2:$B$5250,IPO!$H$2:$H$5250,"="&amp;data!$B1767,IPO!$J$2:$J$5250,"="&amp;data!$G1767)</f>
        <v>0</v>
      </c>
      <c r="K1767" s="13" t="str">
        <f>IF(I1767=1,SUMIFS(IPO!$C$2:$C$5250,IPO!$H$2:$H$5250,"="&amp;data!$B1767,IPO!$J$2:$J$5250,"="&amp;data!$G1767),"")</f>
        <v/>
      </c>
      <c r="L1767" s="13">
        <f>SUMIFS(IPO!$E$2:$E$5250,IPO!$H$2:$H$5250,"="&amp;data!$B1767,IPO!$J$2:$J$5250,"="&amp;data!$G1767)</f>
        <v>0</v>
      </c>
      <c r="M1767" s="13">
        <f>SUMIFS(IPO!$F$2:$F$5250,IPO!$H$2:$H$5250,"="&amp;data!$B1767,IPO!$J$2:$J$5250,"="&amp;data!$G1767)</f>
        <v>0</v>
      </c>
      <c r="N1767" s="13"/>
      <c r="P1767" s="16">
        <f>COUNTIFS(equity_bonds!$H$2:$H$6414,"="&amp;data!$B1767,equity_bonds!$J$2:$J$6414,"="&amp;data!$G1767)</f>
        <v>0</v>
      </c>
      <c r="Q1767" s="16">
        <f>SUMIFS(equity_bonds!$B$2:$B$6414,equity_bonds!$H$2:$H$6414,"="&amp;data!$B1767,equity_bonds!$J$2:$J$6414,"="&amp;data!$G1767)</f>
        <v>0</v>
      </c>
      <c r="R1767" s="16" t="str">
        <f>IF(P1767=1,SUMIFS(equity_bonds!$C$2:$C$6414,equity_bonds!$H$2:$H$6414,"="&amp;data!$B1767,equity_bonds!$J$2:$J$6414,"="&amp;data!$G1767),"")</f>
        <v/>
      </c>
      <c r="S1767" s="16">
        <f>SUMIFS(equity_bonds!$E$2:$E$6414,equity_bonds!$H$2:$H$6414,"="&amp;data!$B1767,equity_bonds!$J$2:$J$6414,"="&amp;data!$G1767)</f>
        <v>0</v>
      </c>
      <c r="T1767" s="16">
        <f>SUMIFS(equity_bonds!$F$2:$F$6414,equity_bonds!$H$2:$H$6414,"="&amp;data!$B1767,equity_bonds!$J$2:$J$6414,"="&amp;data!$G1767)</f>
        <v>0</v>
      </c>
      <c r="U1767" s="16"/>
    </row>
    <row r="1768" spans="1:21" x14ac:dyDescent="0.25">
      <c r="A1768">
        <v>919</v>
      </c>
      <c r="B1768">
        <v>2001</v>
      </c>
      <c r="C1768">
        <v>193</v>
      </c>
      <c r="D1768" t="s">
        <v>413</v>
      </c>
      <c r="E1768" t="s">
        <v>260</v>
      </c>
      <c r="F1768" t="s">
        <v>2690</v>
      </c>
      <c r="G1768" t="str">
        <f t="shared" si="27"/>
        <v>Cummings Lockwood</v>
      </c>
      <c r="I1768" s="13">
        <f>COUNTIFS(IPO!$J$2:$J$5250,"="&amp;data!$G1768,IPO!$H$2:$H$5250,"="&amp;data!$B1768)</f>
        <v>0</v>
      </c>
      <c r="J1768" s="13">
        <f>SUMIFS(IPO!$B$2:$B$5250,IPO!$H$2:$H$5250,"="&amp;data!$B1768,IPO!$J$2:$J$5250,"="&amp;data!$G1768)</f>
        <v>0</v>
      </c>
      <c r="K1768" s="13" t="str">
        <f>IF(I1768=1,SUMIFS(IPO!$C$2:$C$5250,IPO!$H$2:$H$5250,"="&amp;data!$B1768,IPO!$J$2:$J$5250,"="&amp;data!$G1768),"")</f>
        <v/>
      </c>
      <c r="L1768" s="13">
        <f>SUMIFS(IPO!$E$2:$E$5250,IPO!$H$2:$H$5250,"="&amp;data!$B1768,IPO!$J$2:$J$5250,"="&amp;data!$G1768)</f>
        <v>0</v>
      </c>
      <c r="M1768" s="13">
        <f>SUMIFS(IPO!$F$2:$F$5250,IPO!$H$2:$H$5250,"="&amp;data!$B1768,IPO!$J$2:$J$5250,"="&amp;data!$G1768)</f>
        <v>0</v>
      </c>
      <c r="N1768" s="13"/>
      <c r="P1768" s="16">
        <f>COUNTIFS(equity_bonds!$H$2:$H$6414,"="&amp;data!$B1768,equity_bonds!$J$2:$J$6414,"="&amp;data!$G1768)</f>
        <v>0</v>
      </c>
      <c r="Q1768" s="16">
        <f>SUMIFS(equity_bonds!$B$2:$B$6414,equity_bonds!$H$2:$H$6414,"="&amp;data!$B1768,equity_bonds!$J$2:$J$6414,"="&amp;data!$G1768)</f>
        <v>0</v>
      </c>
      <c r="R1768" s="16" t="str">
        <f>IF(P1768=1,SUMIFS(equity_bonds!$C$2:$C$6414,equity_bonds!$H$2:$H$6414,"="&amp;data!$B1768,equity_bonds!$J$2:$J$6414,"="&amp;data!$G1768),"")</f>
        <v/>
      </c>
      <c r="S1768" s="16">
        <f>SUMIFS(equity_bonds!$E$2:$E$6414,equity_bonds!$H$2:$H$6414,"="&amp;data!$B1768,equity_bonds!$J$2:$J$6414,"="&amp;data!$G1768)</f>
        <v>0</v>
      </c>
      <c r="T1768" s="16">
        <f>SUMIFS(equity_bonds!$F$2:$F$6414,equity_bonds!$H$2:$H$6414,"="&amp;data!$B1768,equity_bonds!$J$2:$J$6414,"="&amp;data!$G1768)</f>
        <v>0</v>
      </c>
      <c r="U1768" s="16"/>
    </row>
    <row r="1769" spans="1:21" x14ac:dyDescent="0.25">
      <c r="A1769">
        <v>924</v>
      </c>
      <c r="B1769">
        <v>2001</v>
      </c>
      <c r="C1769">
        <v>191</v>
      </c>
      <c r="D1769" t="s">
        <v>404</v>
      </c>
      <c r="E1769" t="s">
        <v>261</v>
      </c>
      <c r="F1769" t="s">
        <v>2691</v>
      </c>
      <c r="G1769" t="str">
        <f t="shared" si="27"/>
        <v>Curtis Mallet-Prevost</v>
      </c>
      <c r="I1769" s="13">
        <f>COUNTIFS(IPO!$J$2:$J$5250,"="&amp;data!$G1769,IPO!$H$2:$H$5250,"="&amp;data!$B1769)</f>
        <v>0</v>
      </c>
      <c r="J1769" s="13">
        <f>SUMIFS(IPO!$B$2:$B$5250,IPO!$H$2:$H$5250,"="&amp;data!$B1769,IPO!$J$2:$J$5250,"="&amp;data!$G1769)</f>
        <v>0</v>
      </c>
      <c r="K1769" s="13" t="str">
        <f>IF(I1769=1,SUMIFS(IPO!$C$2:$C$5250,IPO!$H$2:$H$5250,"="&amp;data!$B1769,IPO!$J$2:$J$5250,"="&amp;data!$G1769),"")</f>
        <v/>
      </c>
      <c r="L1769" s="13">
        <f>SUMIFS(IPO!$E$2:$E$5250,IPO!$H$2:$H$5250,"="&amp;data!$B1769,IPO!$J$2:$J$5250,"="&amp;data!$G1769)</f>
        <v>0</v>
      </c>
      <c r="M1769" s="13">
        <f>SUMIFS(IPO!$F$2:$F$5250,IPO!$H$2:$H$5250,"="&amp;data!$B1769,IPO!$J$2:$J$5250,"="&amp;data!$G1769)</f>
        <v>0</v>
      </c>
      <c r="N1769" s="13"/>
      <c r="P1769" s="16">
        <f>COUNTIFS(equity_bonds!$H$2:$H$6414,"="&amp;data!$B1769,equity_bonds!$J$2:$J$6414,"="&amp;data!$G1769)</f>
        <v>0</v>
      </c>
      <c r="Q1769" s="16">
        <f>SUMIFS(equity_bonds!$B$2:$B$6414,equity_bonds!$H$2:$H$6414,"="&amp;data!$B1769,equity_bonds!$J$2:$J$6414,"="&amp;data!$G1769)</f>
        <v>0</v>
      </c>
      <c r="R1769" s="16" t="str">
        <f>IF(P1769=1,SUMIFS(equity_bonds!$C$2:$C$6414,equity_bonds!$H$2:$H$6414,"="&amp;data!$B1769,equity_bonds!$J$2:$J$6414,"="&amp;data!$G1769),"")</f>
        <v/>
      </c>
      <c r="S1769" s="16">
        <f>SUMIFS(equity_bonds!$E$2:$E$6414,equity_bonds!$H$2:$H$6414,"="&amp;data!$B1769,equity_bonds!$J$2:$J$6414,"="&amp;data!$G1769)</f>
        <v>0</v>
      </c>
      <c r="T1769" s="16">
        <f>SUMIFS(equity_bonds!$F$2:$F$6414,equity_bonds!$H$2:$H$6414,"="&amp;data!$B1769,equity_bonds!$J$2:$J$6414,"="&amp;data!$G1769)</f>
        <v>0</v>
      </c>
      <c r="U1769" s="16"/>
    </row>
    <row r="1770" spans="1:21" x14ac:dyDescent="0.25">
      <c r="A1770">
        <v>951</v>
      </c>
      <c r="B1770">
        <v>2001</v>
      </c>
      <c r="C1770">
        <v>7</v>
      </c>
      <c r="D1770" t="s">
        <v>69</v>
      </c>
      <c r="E1770" t="s">
        <v>16</v>
      </c>
      <c r="F1770" t="s">
        <v>2581</v>
      </c>
      <c r="G1770" t="str">
        <f t="shared" si="27"/>
        <v>Davis Polk</v>
      </c>
      <c r="I1770" s="13">
        <f>COUNTIFS(IPO!$J$2:$J$5250,"="&amp;data!$G1770,IPO!$H$2:$H$5250,"="&amp;data!$B1770)</f>
        <v>2</v>
      </c>
      <c r="J1770" s="13">
        <f>SUMIFS(IPO!$B$2:$B$5250,IPO!$H$2:$H$5250,"="&amp;data!$B1770,IPO!$J$2:$J$5250,"="&amp;data!$G1770)</f>
        <v>5124.3</v>
      </c>
      <c r="K1770" s="13" t="str">
        <f>IF(I1770=1,SUMIFS(IPO!$C$2:$C$5250,IPO!$H$2:$H$5250,"="&amp;data!$B1770,IPO!$J$2:$J$5250,"="&amp;data!$G1770),"")</f>
        <v/>
      </c>
      <c r="L1770" s="13">
        <f>SUMIFS(IPO!$E$2:$E$5250,IPO!$H$2:$H$5250,"="&amp;data!$B1770,IPO!$J$2:$J$5250,"="&amp;data!$G1770)</f>
        <v>3.7</v>
      </c>
      <c r="M1770" s="13">
        <f>SUMIFS(IPO!$F$2:$F$5250,IPO!$H$2:$H$5250,"="&amp;data!$B1770,IPO!$J$2:$J$5250,"="&amp;data!$G1770)</f>
        <v>7</v>
      </c>
      <c r="N1770" s="13"/>
      <c r="P1770" s="16">
        <f>COUNTIFS(equity_bonds!$H$2:$H$6414,"="&amp;data!$B1770,equity_bonds!$J$2:$J$6414,"="&amp;data!$G1770)</f>
        <v>1</v>
      </c>
      <c r="Q1770" s="16">
        <f>SUMIFS(equity_bonds!$B$2:$B$6414,equity_bonds!$H$2:$H$6414,"="&amp;data!$B1770,equity_bonds!$J$2:$J$6414,"="&amp;data!$G1770)</f>
        <v>68255.8</v>
      </c>
      <c r="R1770" s="16">
        <f>IF(P1770=1,SUMIFS(equity_bonds!$C$2:$C$6414,equity_bonds!$H$2:$H$6414,"="&amp;data!$B1770,equity_bonds!$J$2:$J$6414,"="&amp;data!$G1770),"")</f>
        <v>13</v>
      </c>
      <c r="S1770" s="16">
        <f>SUMIFS(equity_bonds!$E$2:$E$6414,equity_bonds!$H$2:$H$6414,"="&amp;data!$B1770,equity_bonds!$J$2:$J$6414,"="&amp;data!$G1770)</f>
        <v>1</v>
      </c>
      <c r="T1770" s="16">
        <f>SUMIFS(equity_bonds!$F$2:$F$6414,equity_bonds!$H$2:$H$6414,"="&amp;data!$B1770,equity_bonds!$J$2:$J$6414,"="&amp;data!$G1770)</f>
        <v>84</v>
      </c>
      <c r="U1770" s="16"/>
    </row>
    <row r="1771" spans="1:21" x14ac:dyDescent="0.25">
      <c r="A1771">
        <v>967</v>
      </c>
      <c r="B1771">
        <v>2001</v>
      </c>
      <c r="C1771">
        <v>112</v>
      </c>
      <c r="D1771" t="s">
        <v>327</v>
      </c>
      <c r="E1771" t="s">
        <v>262</v>
      </c>
      <c r="F1771" t="s">
        <v>262</v>
      </c>
      <c r="G1771" t="str">
        <f t="shared" si="27"/>
        <v>Davis Wright</v>
      </c>
      <c r="I1771" s="13">
        <f>COUNTIFS(IPO!$J$2:$J$5250,"="&amp;data!$G1771,IPO!$H$2:$H$5250,"="&amp;data!$B1771)</f>
        <v>1</v>
      </c>
      <c r="J1771" s="13">
        <f>SUMIFS(IPO!$B$2:$B$5250,IPO!$H$2:$H$5250,"="&amp;data!$B1771,IPO!$J$2:$J$5250,"="&amp;data!$G1771)</f>
        <v>52.5</v>
      </c>
      <c r="K1771" s="13">
        <f>IF(I1771=1,SUMIFS(IPO!$C$2:$C$5250,IPO!$H$2:$H$5250,"="&amp;data!$B1771,IPO!$J$2:$J$5250,"="&amp;data!$G1771),"")</f>
        <v>148</v>
      </c>
      <c r="L1771" s="13">
        <f>SUMIFS(IPO!$E$2:$E$5250,IPO!$H$2:$H$5250,"="&amp;data!$B1771,IPO!$J$2:$J$5250,"="&amp;data!$G1771)</f>
        <v>0</v>
      </c>
      <c r="M1771" s="13">
        <f>SUMIFS(IPO!$F$2:$F$5250,IPO!$H$2:$H$5250,"="&amp;data!$B1771,IPO!$J$2:$J$5250,"="&amp;data!$G1771)</f>
        <v>1</v>
      </c>
      <c r="N1771" s="13"/>
      <c r="P1771" s="16">
        <f>COUNTIFS(equity_bonds!$H$2:$H$6414,"="&amp;data!$B1771,equity_bonds!$J$2:$J$6414,"="&amp;data!$G1771)</f>
        <v>0</v>
      </c>
      <c r="Q1771" s="16">
        <f>SUMIFS(equity_bonds!$B$2:$B$6414,equity_bonds!$H$2:$H$6414,"="&amp;data!$B1771,equity_bonds!$J$2:$J$6414,"="&amp;data!$G1771)</f>
        <v>0</v>
      </c>
      <c r="R1771" s="16" t="str">
        <f>IF(P1771=1,SUMIFS(equity_bonds!$C$2:$C$6414,equity_bonds!$H$2:$H$6414,"="&amp;data!$B1771,equity_bonds!$J$2:$J$6414,"="&amp;data!$G1771),"")</f>
        <v/>
      </c>
      <c r="S1771" s="16">
        <f>SUMIFS(equity_bonds!$E$2:$E$6414,equity_bonds!$H$2:$H$6414,"="&amp;data!$B1771,equity_bonds!$J$2:$J$6414,"="&amp;data!$G1771)</f>
        <v>0</v>
      </c>
      <c r="T1771" s="16">
        <f>SUMIFS(equity_bonds!$F$2:$F$6414,equity_bonds!$H$2:$H$6414,"="&amp;data!$B1771,equity_bonds!$J$2:$J$6414,"="&amp;data!$G1771)</f>
        <v>0</v>
      </c>
      <c r="U1771" s="16"/>
    </row>
    <row r="1772" spans="1:21" x14ac:dyDescent="0.25">
      <c r="A1772">
        <v>991</v>
      </c>
      <c r="B1772">
        <v>2001</v>
      </c>
      <c r="C1772">
        <v>164</v>
      </c>
      <c r="D1772" t="s">
        <v>326</v>
      </c>
      <c r="E1772" t="s">
        <v>263</v>
      </c>
      <c r="F1772" t="s">
        <v>2692</v>
      </c>
      <c r="G1772" t="str">
        <f t="shared" si="27"/>
        <v>Day Berry</v>
      </c>
      <c r="I1772" s="13">
        <f>COUNTIFS(IPO!$J$2:$J$5250,"="&amp;data!$G1772,IPO!$H$2:$H$5250,"="&amp;data!$B1772)</f>
        <v>0</v>
      </c>
      <c r="J1772" s="13">
        <f>SUMIFS(IPO!$B$2:$B$5250,IPO!$H$2:$H$5250,"="&amp;data!$B1772,IPO!$J$2:$J$5250,"="&amp;data!$G1772)</f>
        <v>0</v>
      </c>
      <c r="K1772" s="13" t="str">
        <f>IF(I1772=1,SUMIFS(IPO!$C$2:$C$5250,IPO!$H$2:$H$5250,"="&amp;data!$B1772,IPO!$J$2:$J$5250,"="&amp;data!$G1772),"")</f>
        <v/>
      </c>
      <c r="L1772" s="13">
        <f>SUMIFS(IPO!$E$2:$E$5250,IPO!$H$2:$H$5250,"="&amp;data!$B1772,IPO!$J$2:$J$5250,"="&amp;data!$G1772)</f>
        <v>0</v>
      </c>
      <c r="M1772" s="13">
        <f>SUMIFS(IPO!$F$2:$F$5250,IPO!$H$2:$H$5250,"="&amp;data!$B1772,IPO!$J$2:$J$5250,"="&amp;data!$G1772)</f>
        <v>0</v>
      </c>
      <c r="N1772" s="13"/>
      <c r="P1772" s="16">
        <f>COUNTIFS(equity_bonds!$H$2:$H$6414,"="&amp;data!$B1772,equity_bonds!$J$2:$J$6414,"="&amp;data!$G1772)</f>
        <v>0</v>
      </c>
      <c r="Q1772" s="16">
        <f>SUMIFS(equity_bonds!$B$2:$B$6414,equity_bonds!$H$2:$H$6414,"="&amp;data!$B1772,equity_bonds!$J$2:$J$6414,"="&amp;data!$G1772)</f>
        <v>0</v>
      </c>
      <c r="R1772" s="16" t="str">
        <f>IF(P1772=1,SUMIFS(equity_bonds!$C$2:$C$6414,equity_bonds!$H$2:$H$6414,"="&amp;data!$B1772,equity_bonds!$J$2:$J$6414,"="&amp;data!$G1772),"")</f>
        <v/>
      </c>
      <c r="S1772" s="16">
        <f>SUMIFS(equity_bonds!$E$2:$E$6414,equity_bonds!$H$2:$H$6414,"="&amp;data!$B1772,equity_bonds!$J$2:$J$6414,"="&amp;data!$G1772)</f>
        <v>0</v>
      </c>
      <c r="T1772" s="16">
        <f>SUMIFS(equity_bonds!$F$2:$F$6414,equity_bonds!$H$2:$H$6414,"="&amp;data!$B1772,equity_bonds!$J$2:$J$6414,"="&amp;data!$G1772)</f>
        <v>0</v>
      </c>
      <c r="U1772" s="16"/>
    </row>
    <row r="1773" spans="1:21" x14ac:dyDescent="0.25">
      <c r="A1773">
        <v>1014</v>
      </c>
      <c r="B1773">
        <v>2001</v>
      </c>
      <c r="C1773">
        <v>47</v>
      </c>
      <c r="D1773" t="s">
        <v>68</v>
      </c>
      <c r="E1773" t="s">
        <v>17</v>
      </c>
      <c r="F1773" t="s">
        <v>2582</v>
      </c>
      <c r="G1773" t="str">
        <f t="shared" si="27"/>
        <v>Debevoise Plimpton</v>
      </c>
      <c r="I1773" s="13">
        <f>COUNTIFS(IPO!$J$2:$J$5250,"="&amp;data!$G1773,IPO!$H$2:$H$5250,"="&amp;data!$B1773)</f>
        <v>1</v>
      </c>
      <c r="J1773" s="13">
        <f>SUMIFS(IPO!$B$2:$B$5250,IPO!$H$2:$H$5250,"="&amp;data!$B1773,IPO!$J$2:$J$5250,"="&amp;data!$G1773)</f>
        <v>11858.7</v>
      </c>
      <c r="K1773" s="13">
        <f>IF(I1773=1,SUMIFS(IPO!$C$2:$C$5250,IPO!$H$2:$H$5250,"="&amp;data!$B1773,IPO!$J$2:$J$5250,"="&amp;data!$G1773),"")</f>
        <v>2</v>
      </c>
      <c r="L1773" s="13">
        <f>SUMIFS(IPO!$E$2:$E$5250,IPO!$H$2:$H$5250,"="&amp;data!$B1773,IPO!$J$2:$J$5250,"="&amp;data!$G1773)</f>
        <v>8.6999999999999993</v>
      </c>
      <c r="M1773" s="13">
        <f>SUMIFS(IPO!$F$2:$F$5250,IPO!$H$2:$H$5250,"="&amp;data!$B1773,IPO!$J$2:$J$5250,"="&amp;data!$G1773)</f>
        <v>4</v>
      </c>
      <c r="N1773" s="13"/>
      <c r="P1773" s="16">
        <f>COUNTIFS(equity_bonds!$H$2:$H$6414,"="&amp;data!$B1773,equity_bonds!$J$2:$J$6414,"="&amp;data!$G1773)</f>
        <v>1</v>
      </c>
      <c r="Q1773" s="16">
        <f>SUMIFS(equity_bonds!$B$2:$B$6414,equity_bonds!$H$2:$H$6414,"="&amp;data!$B1773,equity_bonds!$J$2:$J$6414,"="&amp;data!$G1773)</f>
        <v>14244.6</v>
      </c>
      <c r="R1773" s="16">
        <f>IF(P1773=1,SUMIFS(equity_bonds!$C$2:$C$6414,equity_bonds!$H$2:$H$6414,"="&amp;data!$B1773,equity_bonds!$J$2:$J$6414,"="&amp;data!$G1773),"")</f>
        <v>45</v>
      </c>
      <c r="S1773" s="16">
        <f>SUMIFS(equity_bonds!$E$2:$E$6414,equity_bonds!$H$2:$H$6414,"="&amp;data!$B1773,equity_bonds!$J$2:$J$6414,"="&amp;data!$G1773)</f>
        <v>0.2</v>
      </c>
      <c r="T1773" s="16">
        <f>SUMIFS(equity_bonds!$F$2:$F$6414,equity_bonds!$H$2:$H$6414,"="&amp;data!$B1773,equity_bonds!$J$2:$J$6414,"="&amp;data!$G1773)</f>
        <v>9</v>
      </c>
      <c r="U1773" s="16"/>
    </row>
    <row r="1774" spans="1:21" x14ac:dyDescent="0.25">
      <c r="A1774">
        <v>1044</v>
      </c>
      <c r="B1774">
        <v>2001</v>
      </c>
      <c r="C1774">
        <v>48</v>
      </c>
      <c r="D1774" t="s">
        <v>161</v>
      </c>
      <c r="E1774" t="s">
        <v>72</v>
      </c>
      <c r="F1774" t="s">
        <v>72</v>
      </c>
      <c r="G1774" t="str">
        <f t="shared" si="27"/>
        <v>Dechert</v>
      </c>
      <c r="I1774" s="13">
        <f>COUNTIFS(IPO!$J$2:$J$5250,"="&amp;data!$G1774,IPO!$H$2:$H$5250,"="&amp;data!$B1774)</f>
        <v>1</v>
      </c>
      <c r="J1774" s="13">
        <f>SUMIFS(IPO!$B$2:$B$5250,IPO!$H$2:$H$5250,"="&amp;data!$B1774,IPO!$J$2:$J$5250,"="&amp;data!$G1774)</f>
        <v>90</v>
      </c>
      <c r="K1774" s="13">
        <f>IF(I1774=1,SUMIFS(IPO!$C$2:$C$5250,IPO!$H$2:$H$5250,"="&amp;data!$B1774,IPO!$J$2:$J$5250,"="&amp;data!$G1774),"")</f>
        <v>123</v>
      </c>
      <c r="L1774" s="13">
        <f>SUMIFS(IPO!$E$2:$E$5250,IPO!$H$2:$H$5250,"="&amp;data!$B1774,IPO!$J$2:$J$5250,"="&amp;data!$G1774)</f>
        <v>0.1</v>
      </c>
      <c r="M1774" s="13">
        <f>SUMIFS(IPO!$F$2:$F$5250,IPO!$H$2:$H$5250,"="&amp;data!$B1774,IPO!$J$2:$J$5250,"="&amp;data!$G1774)</f>
        <v>1</v>
      </c>
      <c r="N1774" s="13"/>
      <c r="P1774" s="16">
        <f>COUNTIFS(equity_bonds!$H$2:$H$6414,"="&amp;data!$B1774,equity_bonds!$J$2:$J$6414,"="&amp;data!$G1774)</f>
        <v>0</v>
      </c>
      <c r="Q1774" s="16">
        <v>3064.3</v>
      </c>
      <c r="R1774" s="16">
        <v>111</v>
      </c>
      <c r="S1774" s="16">
        <v>0.1</v>
      </c>
      <c r="T1774" s="16">
        <v>14</v>
      </c>
      <c r="U1774" s="16"/>
    </row>
    <row r="1775" spans="1:21" x14ac:dyDescent="0.25">
      <c r="A1775">
        <v>1081</v>
      </c>
      <c r="B1775">
        <v>2001</v>
      </c>
      <c r="C1775">
        <v>43</v>
      </c>
      <c r="D1775" t="s">
        <v>102</v>
      </c>
      <c r="E1775" t="s">
        <v>18</v>
      </c>
      <c r="F1775" t="s">
        <v>18</v>
      </c>
      <c r="G1775" t="str">
        <f t="shared" si="27"/>
        <v>Dewey Ballantine</v>
      </c>
      <c r="I1775" s="13">
        <f>COUNTIFS(IPO!$J$2:$J$5250,"="&amp;data!$G1775,IPO!$H$2:$H$5250,"="&amp;data!$B1775)</f>
        <v>2</v>
      </c>
      <c r="J1775" s="13">
        <f>SUMIFS(IPO!$B$2:$B$5250,IPO!$H$2:$H$5250,"="&amp;data!$B1775,IPO!$J$2:$J$5250,"="&amp;data!$G1775)</f>
        <v>46</v>
      </c>
      <c r="K1775" s="13" t="str">
        <f>IF(I1775=1,SUMIFS(IPO!$C$2:$C$5250,IPO!$H$2:$H$5250,"="&amp;data!$B1775,IPO!$J$2:$J$5250,"="&amp;data!$G1775),"")</f>
        <v/>
      </c>
      <c r="L1775" s="13">
        <f>SUMIFS(IPO!$E$2:$E$5250,IPO!$H$2:$H$5250,"="&amp;data!$B1775,IPO!$J$2:$J$5250,"="&amp;data!$G1775)</f>
        <v>0</v>
      </c>
      <c r="M1775" s="13">
        <f>SUMIFS(IPO!$F$2:$F$5250,IPO!$H$2:$H$5250,"="&amp;data!$B1775,IPO!$J$2:$J$5250,"="&amp;data!$G1775)</f>
        <v>2</v>
      </c>
      <c r="N1775" s="13"/>
      <c r="P1775" s="16">
        <f>COUNTIFS(equity_bonds!$H$2:$H$6414,"="&amp;data!$B1775,equity_bonds!$J$2:$J$6414,"="&amp;data!$G1775)</f>
        <v>3</v>
      </c>
      <c r="Q1775" s="16">
        <f>SUMIFS(equity_bonds!$B$2:$B$6414,equity_bonds!$H$2:$H$6414,"="&amp;data!$B1775,equity_bonds!$J$2:$J$6414,"="&amp;data!$G1775)</f>
        <v>43689.2</v>
      </c>
      <c r="R1775" s="16" t="str">
        <f>IF(P1775=1,SUMIFS(equity_bonds!$C$2:$C$6414,equity_bonds!$H$2:$H$6414,"="&amp;data!$B1775,equity_bonds!$J$2:$J$6414,"="&amp;data!$G1775),"")</f>
        <v/>
      </c>
      <c r="S1775" s="16">
        <f>SUMIFS(equity_bonds!$E$2:$E$6414,equity_bonds!$H$2:$H$6414,"="&amp;data!$B1775,equity_bonds!$J$2:$J$6414,"="&amp;data!$G1775)</f>
        <v>0.60000000000000009</v>
      </c>
      <c r="T1775" s="16">
        <f>SUMIFS(equity_bonds!$F$2:$F$6414,equity_bonds!$H$2:$H$6414,"="&amp;data!$B1775,equity_bonds!$J$2:$J$6414,"="&amp;data!$G1775)</f>
        <v>24</v>
      </c>
      <c r="U1775" s="16"/>
    </row>
    <row r="1776" spans="1:21" x14ac:dyDescent="0.25">
      <c r="A1776">
        <v>1107</v>
      </c>
      <c r="B1776">
        <v>2001</v>
      </c>
      <c r="C1776">
        <v>102</v>
      </c>
      <c r="D1776" t="s">
        <v>408</v>
      </c>
      <c r="E1776" t="s">
        <v>264</v>
      </c>
      <c r="F1776" t="s">
        <v>2693</v>
      </c>
      <c r="G1776" t="str">
        <f t="shared" si="27"/>
        <v>Dickstein Shapiro</v>
      </c>
      <c r="I1776" s="13">
        <f>COUNTIFS(IPO!$J$2:$J$5250,"="&amp;data!$G1776,IPO!$H$2:$H$5250,"="&amp;data!$B1776)</f>
        <v>0</v>
      </c>
      <c r="J1776" s="13">
        <f>SUMIFS(IPO!$B$2:$B$5250,IPO!$H$2:$H$5250,"="&amp;data!$B1776,IPO!$J$2:$J$5250,"="&amp;data!$G1776)</f>
        <v>0</v>
      </c>
      <c r="K1776" s="13" t="str">
        <f>IF(I1776=1,SUMIFS(IPO!$C$2:$C$5250,IPO!$H$2:$H$5250,"="&amp;data!$B1776,IPO!$J$2:$J$5250,"="&amp;data!$G1776),"")</f>
        <v/>
      </c>
      <c r="L1776" s="13">
        <f>SUMIFS(IPO!$E$2:$E$5250,IPO!$H$2:$H$5250,"="&amp;data!$B1776,IPO!$J$2:$J$5250,"="&amp;data!$G1776)</f>
        <v>0</v>
      </c>
      <c r="M1776" s="13">
        <f>SUMIFS(IPO!$F$2:$F$5250,IPO!$H$2:$H$5250,"="&amp;data!$B1776,IPO!$J$2:$J$5250,"="&amp;data!$G1776)</f>
        <v>0</v>
      </c>
      <c r="N1776" s="13"/>
      <c r="P1776" s="16">
        <f>COUNTIFS(equity_bonds!$H$2:$H$6414,"="&amp;data!$B1776,equity_bonds!$J$2:$J$6414,"="&amp;data!$G1776)</f>
        <v>0</v>
      </c>
      <c r="Q1776" s="16">
        <f>SUMIFS(equity_bonds!$B$2:$B$6414,equity_bonds!$H$2:$H$6414,"="&amp;data!$B1776,equity_bonds!$J$2:$J$6414,"="&amp;data!$G1776)</f>
        <v>0</v>
      </c>
      <c r="R1776" s="16" t="str">
        <f>IF(P1776=1,SUMIFS(equity_bonds!$C$2:$C$6414,equity_bonds!$H$2:$H$6414,"="&amp;data!$B1776,equity_bonds!$J$2:$J$6414,"="&amp;data!$G1776),"")</f>
        <v/>
      </c>
      <c r="S1776" s="16">
        <f>SUMIFS(equity_bonds!$E$2:$E$6414,equity_bonds!$H$2:$H$6414,"="&amp;data!$B1776,equity_bonds!$J$2:$J$6414,"="&amp;data!$G1776)</f>
        <v>0</v>
      </c>
      <c r="T1776" s="16">
        <f>SUMIFS(equity_bonds!$F$2:$F$6414,equity_bonds!$H$2:$H$6414,"="&amp;data!$B1776,equity_bonds!$J$2:$J$6414,"="&amp;data!$G1776)</f>
        <v>0</v>
      </c>
      <c r="U1776" s="16"/>
    </row>
    <row r="1777" spans="1:21" x14ac:dyDescent="0.25">
      <c r="A1777">
        <v>1151</v>
      </c>
      <c r="B1777">
        <v>2001</v>
      </c>
      <c r="C1777">
        <v>53</v>
      </c>
      <c r="D1777" t="s">
        <v>138</v>
      </c>
      <c r="E1777" t="s">
        <v>19</v>
      </c>
      <c r="F1777" t="s">
        <v>2583</v>
      </c>
      <c r="G1777" t="str">
        <f t="shared" si="27"/>
        <v>Dorsey Whitney</v>
      </c>
      <c r="I1777" s="13">
        <f>COUNTIFS(IPO!$J$2:$J$5250,"="&amp;data!$G1777,IPO!$H$2:$H$5250,"="&amp;data!$B1777)</f>
        <v>1</v>
      </c>
      <c r="J1777" s="13">
        <f>SUMIFS(IPO!$B$2:$B$5250,IPO!$H$2:$H$5250,"="&amp;data!$B1777,IPO!$J$2:$J$5250,"="&amp;data!$G1777)</f>
        <v>1325</v>
      </c>
      <c r="K1777" s="13">
        <f>IF(I1777=1,SUMIFS(IPO!$C$2:$C$5250,IPO!$H$2:$H$5250,"="&amp;data!$B1777,IPO!$J$2:$J$5250,"="&amp;data!$G1777),"")</f>
        <v>24</v>
      </c>
      <c r="L1777" s="13">
        <f>SUMIFS(IPO!$E$2:$E$5250,IPO!$H$2:$H$5250,"="&amp;data!$B1777,IPO!$J$2:$J$5250,"="&amp;data!$G1777)</f>
        <v>1</v>
      </c>
      <c r="M1777" s="13">
        <f>SUMIFS(IPO!$F$2:$F$5250,IPO!$H$2:$H$5250,"="&amp;data!$B1777,IPO!$J$2:$J$5250,"="&amp;data!$G1777)</f>
        <v>8</v>
      </c>
      <c r="N1777" s="13"/>
      <c r="P1777" s="16">
        <f>COUNTIFS(equity_bonds!$H$2:$H$6414,"="&amp;data!$B1777,equity_bonds!$J$2:$J$6414,"="&amp;data!$G1777)</f>
        <v>1</v>
      </c>
      <c r="Q1777" s="16">
        <f>SUMIFS(equity_bonds!$B$2:$B$6414,equity_bonds!$H$2:$H$6414,"="&amp;data!$B1777,equity_bonds!$J$2:$J$6414,"="&amp;data!$G1777)</f>
        <v>46801.1</v>
      </c>
      <c r="R1777" s="16">
        <f>IF(P1777=1,SUMIFS(equity_bonds!$C$2:$C$6414,equity_bonds!$H$2:$H$6414,"="&amp;data!$B1777,equity_bonds!$J$2:$J$6414,"="&amp;data!$G1777),"")</f>
        <v>14</v>
      </c>
      <c r="S1777" s="16">
        <f>SUMIFS(equity_bonds!$E$2:$E$6414,equity_bonds!$H$2:$H$6414,"="&amp;data!$B1777,equity_bonds!$J$2:$J$6414,"="&amp;data!$G1777)</f>
        <v>0.7</v>
      </c>
      <c r="T1777" s="16">
        <f>SUMIFS(equity_bonds!$F$2:$F$6414,equity_bonds!$H$2:$H$6414,"="&amp;data!$B1777,equity_bonds!$J$2:$J$6414,"="&amp;data!$G1777)</f>
        <v>41</v>
      </c>
      <c r="U1777" s="16"/>
    </row>
    <row r="1778" spans="1:21" x14ac:dyDescent="0.25">
      <c r="A1778">
        <v>1174</v>
      </c>
      <c r="B1778">
        <v>2001</v>
      </c>
      <c r="C1778">
        <v>146</v>
      </c>
      <c r="D1778" t="s">
        <v>5</v>
      </c>
      <c r="E1778" t="s">
        <v>221</v>
      </c>
      <c r="F1778" t="s">
        <v>2665</v>
      </c>
      <c r="G1778" t="str">
        <f t="shared" si="27"/>
        <v>Dow Lohnes</v>
      </c>
      <c r="I1778" s="13">
        <f>COUNTIFS(IPO!$J$2:$J$5250,"="&amp;data!$G1778,IPO!$H$2:$H$5250,"="&amp;data!$B1778)</f>
        <v>1</v>
      </c>
      <c r="J1778" s="13">
        <f>SUMIFS(IPO!$B$2:$B$5250,IPO!$H$2:$H$5250,"="&amp;data!$B1778,IPO!$J$2:$J$5250,"="&amp;data!$G1778)</f>
        <v>0</v>
      </c>
      <c r="K1778" s="13">
        <f>IF(I1778=1,SUMIFS(IPO!$C$2:$C$5250,IPO!$H$2:$H$5250,"="&amp;data!$B1778,IPO!$J$2:$J$5250,"="&amp;data!$G1778),"")</f>
        <v>196</v>
      </c>
      <c r="L1778" s="13">
        <f>SUMIFS(IPO!$E$2:$E$5250,IPO!$H$2:$H$5250,"="&amp;data!$B1778,IPO!$J$2:$J$5250,"="&amp;data!$G1778)</f>
        <v>0</v>
      </c>
      <c r="M1778" s="13">
        <f>SUMIFS(IPO!$F$2:$F$5250,IPO!$H$2:$H$5250,"="&amp;data!$B1778,IPO!$J$2:$J$5250,"="&amp;data!$G1778)</f>
        <v>1</v>
      </c>
      <c r="N1778" s="13"/>
      <c r="P1778" s="16">
        <f>COUNTIFS(equity_bonds!$H$2:$H$6414,"="&amp;data!$B1778,equity_bonds!$J$2:$J$6414,"="&amp;data!$G1778)</f>
        <v>2</v>
      </c>
      <c r="Q1778" s="16">
        <f>SUMIFS(equity_bonds!$B$2:$B$6414,equity_bonds!$H$2:$H$6414,"="&amp;data!$B1778,equity_bonds!$J$2:$J$6414,"="&amp;data!$G1778)</f>
        <v>7106.1</v>
      </c>
      <c r="R1778" s="16" t="str">
        <f>IF(P1778=1,SUMIFS(equity_bonds!$C$2:$C$6414,equity_bonds!$H$2:$H$6414,"="&amp;data!$B1778,equity_bonds!$J$2:$J$6414,"="&amp;data!$G1778),"")</f>
        <v/>
      </c>
      <c r="S1778" s="16">
        <f>SUMIFS(equity_bonds!$E$2:$E$6414,equity_bonds!$H$2:$H$6414,"="&amp;data!$B1778,equity_bonds!$J$2:$J$6414,"="&amp;data!$G1778)</f>
        <v>0.1</v>
      </c>
      <c r="T1778" s="16">
        <f>SUMIFS(equity_bonds!$F$2:$F$6414,equity_bonds!$H$2:$H$6414,"="&amp;data!$B1778,equity_bonds!$J$2:$J$6414,"="&amp;data!$G1778)</f>
        <v>12</v>
      </c>
      <c r="U1778" s="16"/>
    </row>
    <row r="1779" spans="1:21" x14ac:dyDescent="0.25">
      <c r="A1779">
        <v>1183</v>
      </c>
      <c r="B1779">
        <v>2001</v>
      </c>
      <c r="C1779">
        <v>104</v>
      </c>
      <c r="D1779" t="s">
        <v>400</v>
      </c>
      <c r="E1779" t="s">
        <v>265</v>
      </c>
      <c r="F1779" t="s">
        <v>2694</v>
      </c>
      <c r="G1779" t="str">
        <f t="shared" si="27"/>
        <v>Drinker Biddle</v>
      </c>
      <c r="I1779" s="13">
        <f>COUNTIFS(IPO!$J$2:$J$5250,"="&amp;data!$G1779,IPO!$H$2:$H$5250,"="&amp;data!$B1779)</f>
        <v>0</v>
      </c>
      <c r="J1779" s="13">
        <f>SUMIFS(IPO!$B$2:$B$5250,IPO!$H$2:$H$5250,"="&amp;data!$B1779,IPO!$J$2:$J$5250,"="&amp;data!$G1779)</f>
        <v>0</v>
      </c>
      <c r="K1779" s="13" t="str">
        <f>IF(I1779=1,SUMIFS(IPO!$C$2:$C$5250,IPO!$H$2:$H$5250,"="&amp;data!$B1779,IPO!$J$2:$J$5250,"="&amp;data!$G1779),"")</f>
        <v/>
      </c>
      <c r="L1779" s="13">
        <f>SUMIFS(IPO!$E$2:$E$5250,IPO!$H$2:$H$5250,"="&amp;data!$B1779,IPO!$J$2:$J$5250,"="&amp;data!$G1779)</f>
        <v>0</v>
      </c>
      <c r="M1779" s="13">
        <f>SUMIFS(IPO!$F$2:$F$5250,IPO!$H$2:$H$5250,"="&amp;data!$B1779,IPO!$J$2:$J$5250,"="&amp;data!$G1779)</f>
        <v>0</v>
      </c>
      <c r="N1779" s="13"/>
      <c r="P1779" s="16">
        <f>COUNTIFS(equity_bonds!$H$2:$H$6414,"="&amp;data!$B1779,equity_bonds!$J$2:$J$6414,"="&amp;data!$G1779)</f>
        <v>1</v>
      </c>
      <c r="Q1779" s="16">
        <f>SUMIFS(equity_bonds!$B$2:$B$6414,equity_bonds!$H$2:$H$6414,"="&amp;data!$B1779,equity_bonds!$J$2:$J$6414,"="&amp;data!$G1779)</f>
        <v>750</v>
      </c>
      <c r="R1779" s="16">
        <f>IF(P1779=1,SUMIFS(equity_bonds!$C$2:$C$6414,equity_bonds!$H$2:$H$6414,"="&amp;data!$B1779,equity_bonds!$J$2:$J$6414,"="&amp;data!$G1779),"")</f>
        <v>199</v>
      </c>
      <c r="S1779" s="16">
        <f>SUMIFS(equity_bonds!$E$2:$E$6414,equity_bonds!$H$2:$H$6414,"="&amp;data!$B1779,equity_bonds!$J$2:$J$6414,"="&amp;data!$G1779)</f>
        <v>0</v>
      </c>
      <c r="T1779" s="16">
        <f>SUMIFS(equity_bonds!$F$2:$F$6414,equity_bonds!$H$2:$H$6414,"="&amp;data!$B1779,equity_bonds!$J$2:$J$6414,"="&amp;data!$G1779)</f>
        <v>1</v>
      </c>
      <c r="U1779" s="16"/>
    </row>
    <row r="1780" spans="1:21" x14ac:dyDescent="0.25">
      <c r="A1780">
        <v>1198</v>
      </c>
      <c r="B1780">
        <v>2001</v>
      </c>
      <c r="C1780">
        <v>92</v>
      </c>
      <c r="D1780" t="s">
        <v>327</v>
      </c>
      <c r="E1780" t="s">
        <v>266</v>
      </c>
      <c r="F1780" t="s">
        <v>266</v>
      </c>
      <c r="G1780" t="str">
        <f t="shared" si="27"/>
        <v>Duane Morris</v>
      </c>
      <c r="I1780" s="13">
        <f>COUNTIFS(IPO!$J$2:$J$5250,"="&amp;data!$G1780,IPO!$H$2:$H$5250,"="&amp;data!$B1780)</f>
        <v>1</v>
      </c>
      <c r="J1780" s="13">
        <f>SUMIFS(IPO!$B$2:$B$5250,IPO!$H$2:$H$5250,"="&amp;data!$B1780,IPO!$J$2:$J$5250,"="&amp;data!$G1780)</f>
        <v>0</v>
      </c>
      <c r="K1780" s="13">
        <f>IF(I1780=1,SUMIFS(IPO!$C$2:$C$5250,IPO!$H$2:$H$5250,"="&amp;data!$B1780,IPO!$J$2:$J$5250,"="&amp;data!$G1780),"")</f>
        <v>196</v>
      </c>
      <c r="L1780" s="13">
        <f>SUMIFS(IPO!$E$2:$E$5250,IPO!$H$2:$H$5250,"="&amp;data!$B1780,IPO!$J$2:$J$5250,"="&amp;data!$G1780)</f>
        <v>0</v>
      </c>
      <c r="M1780" s="13">
        <f>SUMIFS(IPO!$F$2:$F$5250,IPO!$H$2:$H$5250,"="&amp;data!$B1780,IPO!$J$2:$J$5250,"="&amp;data!$G1780)</f>
        <v>1</v>
      </c>
      <c r="N1780" s="13"/>
      <c r="P1780" s="16">
        <f>COUNTIFS(equity_bonds!$H$2:$H$6414,"="&amp;data!$B1780,equity_bonds!$J$2:$J$6414,"="&amp;data!$G1780)</f>
        <v>0</v>
      </c>
      <c r="Q1780" s="16">
        <f>SUMIFS(equity_bonds!$B$2:$B$6414,equity_bonds!$H$2:$H$6414,"="&amp;data!$B1780,equity_bonds!$J$2:$J$6414,"="&amp;data!$G1780)</f>
        <v>0</v>
      </c>
      <c r="R1780" s="16" t="str">
        <f>IF(P1780=1,SUMIFS(equity_bonds!$C$2:$C$6414,equity_bonds!$H$2:$H$6414,"="&amp;data!$B1780,equity_bonds!$J$2:$J$6414,"="&amp;data!$G1780),"")</f>
        <v/>
      </c>
      <c r="S1780" s="16">
        <f>SUMIFS(equity_bonds!$E$2:$E$6414,equity_bonds!$H$2:$H$6414,"="&amp;data!$B1780,equity_bonds!$J$2:$J$6414,"="&amp;data!$G1780)</f>
        <v>0</v>
      </c>
      <c r="T1780" s="16">
        <f>SUMIFS(equity_bonds!$F$2:$F$6414,equity_bonds!$H$2:$H$6414,"="&amp;data!$B1780,equity_bonds!$J$2:$J$6414,"="&amp;data!$G1780)</f>
        <v>0</v>
      </c>
      <c r="U1780" s="16"/>
    </row>
    <row r="1781" spans="1:21" x14ac:dyDescent="0.25">
      <c r="A1781">
        <v>1224</v>
      </c>
      <c r="B1781">
        <v>2001</v>
      </c>
      <c r="C1781">
        <v>180</v>
      </c>
      <c r="D1781" t="s">
        <v>380</v>
      </c>
      <c r="E1781" t="s">
        <v>75</v>
      </c>
      <c r="F1781" t="s">
        <v>75</v>
      </c>
      <c r="G1781" t="str">
        <f t="shared" si="27"/>
        <v>Dykema Gossett</v>
      </c>
      <c r="I1781" s="13">
        <f>COUNTIFS(IPO!$J$2:$J$5250,"="&amp;data!$G1781,IPO!$H$2:$H$5250,"="&amp;data!$B1781)</f>
        <v>2</v>
      </c>
      <c r="J1781" s="13">
        <f>SUMIFS(IPO!$B$2:$B$5250,IPO!$H$2:$H$5250,"="&amp;data!$B1781,IPO!$J$2:$J$5250,"="&amp;data!$G1781)</f>
        <v>130.5</v>
      </c>
      <c r="K1781" s="13" t="str">
        <f>IF(I1781=1,SUMIFS(IPO!$C$2:$C$5250,IPO!$H$2:$H$5250,"="&amp;data!$B1781,IPO!$J$2:$J$5250,"="&amp;data!$G1781),"")</f>
        <v/>
      </c>
      <c r="L1781" s="13">
        <f>SUMIFS(IPO!$E$2:$E$5250,IPO!$H$2:$H$5250,"="&amp;data!$B1781,IPO!$J$2:$J$5250,"="&amp;data!$G1781)</f>
        <v>0.1</v>
      </c>
      <c r="M1781" s="13">
        <f>SUMIFS(IPO!$F$2:$F$5250,IPO!$H$2:$H$5250,"="&amp;data!$B1781,IPO!$J$2:$J$5250,"="&amp;data!$G1781)</f>
        <v>2</v>
      </c>
      <c r="N1781" s="13"/>
      <c r="P1781" s="16">
        <f>COUNTIFS(equity_bonds!$H$2:$H$6414,"="&amp;data!$B1781,equity_bonds!$J$2:$J$6414,"="&amp;data!$G1781)</f>
        <v>0</v>
      </c>
      <c r="Q1781" s="16">
        <f>SUMIFS(equity_bonds!$B$2:$B$6414,equity_bonds!$H$2:$H$6414,"="&amp;data!$B1781,equity_bonds!$J$2:$J$6414,"="&amp;data!$G1781)</f>
        <v>0</v>
      </c>
      <c r="R1781" s="16" t="str">
        <f>IF(P1781=1,SUMIFS(equity_bonds!$C$2:$C$6414,equity_bonds!$H$2:$H$6414,"="&amp;data!$B1781,equity_bonds!$J$2:$J$6414,"="&amp;data!$G1781),"")</f>
        <v/>
      </c>
      <c r="S1781" s="16">
        <f>SUMIFS(equity_bonds!$E$2:$E$6414,equity_bonds!$H$2:$H$6414,"="&amp;data!$B1781,equity_bonds!$J$2:$J$6414,"="&amp;data!$G1781)</f>
        <v>0</v>
      </c>
      <c r="T1781" s="16">
        <f>SUMIFS(equity_bonds!$F$2:$F$6414,equity_bonds!$H$2:$H$6414,"="&amp;data!$B1781,equity_bonds!$J$2:$J$6414,"="&amp;data!$G1781)</f>
        <v>0</v>
      </c>
      <c r="U1781" s="16"/>
    </row>
    <row r="1782" spans="1:21" x14ac:dyDescent="0.25">
      <c r="A1782">
        <v>1242</v>
      </c>
      <c r="B1782">
        <v>2001</v>
      </c>
      <c r="C1782">
        <v>155</v>
      </c>
      <c r="D1782" t="s">
        <v>396</v>
      </c>
      <c r="E1782" t="s">
        <v>268</v>
      </c>
      <c r="F1782" t="s">
        <v>534</v>
      </c>
      <c r="G1782" t="str">
        <f t="shared" si="27"/>
        <v>Edwards Angell</v>
      </c>
      <c r="I1782" s="13">
        <f>COUNTIFS(IPO!$J$2:$J$5250,"="&amp;data!$G1782,IPO!$H$2:$H$5250,"="&amp;data!$B1782)</f>
        <v>1</v>
      </c>
      <c r="J1782" s="13">
        <f>SUMIFS(IPO!$B$2:$B$5250,IPO!$H$2:$H$5250,"="&amp;data!$B1782,IPO!$J$2:$J$5250,"="&amp;data!$G1782)</f>
        <v>55.2</v>
      </c>
      <c r="K1782" s="13">
        <f>IF(I1782=1,SUMIFS(IPO!$C$2:$C$5250,IPO!$H$2:$H$5250,"="&amp;data!$B1782,IPO!$J$2:$J$5250,"="&amp;data!$G1782),"")</f>
        <v>143</v>
      </c>
      <c r="L1782" s="13">
        <f>SUMIFS(IPO!$E$2:$E$5250,IPO!$H$2:$H$5250,"="&amp;data!$B1782,IPO!$J$2:$J$5250,"="&amp;data!$G1782)</f>
        <v>0</v>
      </c>
      <c r="M1782" s="13">
        <f>SUMIFS(IPO!$F$2:$F$5250,IPO!$H$2:$H$5250,"="&amp;data!$B1782,IPO!$J$2:$J$5250,"="&amp;data!$G1782)</f>
        <v>1</v>
      </c>
      <c r="N1782" s="13"/>
      <c r="P1782" s="16">
        <f>COUNTIFS(equity_bonds!$H$2:$H$6414,"="&amp;data!$B1782,equity_bonds!$J$2:$J$6414,"="&amp;data!$G1782)</f>
        <v>1</v>
      </c>
      <c r="Q1782" s="16">
        <f>SUMIFS(equity_bonds!$B$2:$B$6414,equity_bonds!$H$2:$H$6414,"="&amp;data!$B1782,equity_bonds!$J$2:$J$6414,"="&amp;data!$G1782)</f>
        <v>3000.4</v>
      </c>
      <c r="R1782" s="16">
        <f>IF(P1782=1,SUMIFS(equity_bonds!$C$2:$C$6414,equity_bonds!$H$2:$H$6414,"="&amp;data!$B1782,equity_bonds!$J$2:$J$6414,"="&amp;data!$G1782),"")</f>
        <v>112</v>
      </c>
      <c r="S1782" s="16">
        <f>SUMIFS(equity_bonds!$E$2:$E$6414,equity_bonds!$H$2:$H$6414,"="&amp;data!$B1782,equity_bonds!$J$2:$J$6414,"="&amp;data!$G1782)</f>
        <v>0.1</v>
      </c>
      <c r="T1782" s="16">
        <f>SUMIFS(equity_bonds!$F$2:$F$6414,equity_bonds!$H$2:$H$6414,"="&amp;data!$B1782,equity_bonds!$J$2:$J$6414,"="&amp;data!$G1782)</f>
        <v>15</v>
      </c>
      <c r="U1782" s="16"/>
    </row>
    <row r="1783" spans="1:21" x14ac:dyDescent="0.25">
      <c r="A1783">
        <v>1260</v>
      </c>
      <c r="B1783">
        <v>2001</v>
      </c>
      <c r="C1783">
        <v>132</v>
      </c>
      <c r="D1783" t="s">
        <v>414</v>
      </c>
      <c r="E1783" t="s">
        <v>269</v>
      </c>
      <c r="F1783" t="s">
        <v>2696</v>
      </c>
      <c r="G1783" t="str">
        <f t="shared" si="27"/>
        <v>Epstein Becker</v>
      </c>
      <c r="I1783" s="13">
        <f>COUNTIFS(IPO!$J$2:$J$5250,"="&amp;data!$G1783,IPO!$H$2:$H$5250,"="&amp;data!$B1783)</f>
        <v>0</v>
      </c>
      <c r="J1783" s="13">
        <f>SUMIFS(IPO!$B$2:$B$5250,IPO!$H$2:$H$5250,"="&amp;data!$B1783,IPO!$J$2:$J$5250,"="&amp;data!$G1783)</f>
        <v>0</v>
      </c>
      <c r="K1783" s="13" t="str">
        <f>IF(I1783=1,SUMIFS(IPO!$C$2:$C$5250,IPO!$H$2:$H$5250,"="&amp;data!$B1783,IPO!$J$2:$J$5250,"="&amp;data!$G1783),"")</f>
        <v/>
      </c>
      <c r="L1783" s="13">
        <f>SUMIFS(IPO!$E$2:$E$5250,IPO!$H$2:$H$5250,"="&amp;data!$B1783,IPO!$J$2:$J$5250,"="&amp;data!$G1783)</f>
        <v>0</v>
      </c>
      <c r="M1783" s="13">
        <f>SUMIFS(IPO!$F$2:$F$5250,IPO!$H$2:$H$5250,"="&amp;data!$B1783,IPO!$J$2:$J$5250,"="&amp;data!$G1783)</f>
        <v>0</v>
      </c>
      <c r="N1783" s="13"/>
      <c r="P1783" s="16">
        <f>COUNTIFS(equity_bonds!$H$2:$H$6414,"="&amp;data!$B1783,equity_bonds!$J$2:$J$6414,"="&amp;data!$G1783)</f>
        <v>0</v>
      </c>
      <c r="Q1783" s="16">
        <f>SUMIFS(equity_bonds!$B$2:$B$6414,equity_bonds!$H$2:$H$6414,"="&amp;data!$B1783,equity_bonds!$J$2:$J$6414,"="&amp;data!$G1783)</f>
        <v>0</v>
      </c>
      <c r="R1783" s="16" t="str">
        <f>IF(P1783=1,SUMIFS(equity_bonds!$C$2:$C$6414,equity_bonds!$H$2:$H$6414,"="&amp;data!$B1783,equity_bonds!$J$2:$J$6414,"="&amp;data!$G1783),"")</f>
        <v/>
      </c>
      <c r="S1783" s="16">
        <f>SUMIFS(equity_bonds!$E$2:$E$6414,equity_bonds!$H$2:$H$6414,"="&amp;data!$B1783,equity_bonds!$J$2:$J$6414,"="&amp;data!$G1783)</f>
        <v>0</v>
      </c>
      <c r="T1783" s="16">
        <f>SUMIFS(equity_bonds!$F$2:$F$6414,equity_bonds!$H$2:$H$6414,"="&amp;data!$B1783,equity_bonds!$J$2:$J$6414,"="&amp;data!$G1783)</f>
        <v>0</v>
      </c>
      <c r="U1783" s="16"/>
    </row>
    <row r="1784" spans="1:21" x14ac:dyDescent="0.25">
      <c r="A1784">
        <v>1276</v>
      </c>
      <c r="B1784">
        <v>2001</v>
      </c>
      <c r="C1784">
        <v>107</v>
      </c>
      <c r="D1784" t="s">
        <v>327</v>
      </c>
      <c r="E1784" t="s">
        <v>133</v>
      </c>
      <c r="F1784" t="s">
        <v>2636</v>
      </c>
      <c r="G1784" t="str">
        <f t="shared" si="27"/>
        <v>Faegre Benson</v>
      </c>
      <c r="I1784" s="13">
        <f>COUNTIFS(IPO!$J$2:$J$5250,"="&amp;data!$G1784,IPO!$H$2:$H$5250,"="&amp;data!$B1784)</f>
        <v>0</v>
      </c>
      <c r="J1784" s="13">
        <f>SUMIFS(IPO!$B$2:$B$5250,IPO!$H$2:$H$5250,"="&amp;data!$B1784,IPO!$J$2:$J$5250,"="&amp;data!$G1784)</f>
        <v>0</v>
      </c>
      <c r="K1784" s="13" t="str">
        <f>IF(I1784=1,SUMIFS(IPO!$C$2:$C$5250,IPO!$H$2:$H$5250,"="&amp;data!$B1784,IPO!$J$2:$J$5250,"="&amp;data!$G1784),"")</f>
        <v/>
      </c>
      <c r="L1784" s="13">
        <f>SUMIFS(IPO!$E$2:$E$5250,IPO!$H$2:$H$5250,"="&amp;data!$B1784,IPO!$J$2:$J$5250,"="&amp;data!$G1784)</f>
        <v>0</v>
      </c>
      <c r="M1784" s="13">
        <f>SUMIFS(IPO!$F$2:$F$5250,IPO!$H$2:$H$5250,"="&amp;data!$B1784,IPO!$J$2:$J$5250,"="&amp;data!$G1784)</f>
        <v>0</v>
      </c>
      <c r="N1784" s="13"/>
      <c r="P1784" s="16">
        <f>COUNTIFS(equity_bonds!$H$2:$H$6414,"="&amp;data!$B1784,equity_bonds!$J$2:$J$6414,"="&amp;data!$G1784)</f>
        <v>1</v>
      </c>
      <c r="Q1784" s="16">
        <f>SUMIFS(equity_bonds!$B$2:$B$6414,equity_bonds!$H$2:$H$6414,"="&amp;data!$B1784,equity_bonds!$J$2:$J$6414,"="&amp;data!$G1784)</f>
        <v>1943.2</v>
      </c>
      <c r="R1784" s="16">
        <f>IF(P1784=1,SUMIFS(equity_bonds!$C$2:$C$6414,equity_bonds!$H$2:$H$6414,"="&amp;data!$B1784,equity_bonds!$J$2:$J$6414,"="&amp;data!$G1784),"")</f>
        <v>144</v>
      </c>
      <c r="S1784" s="16">
        <f>SUMIFS(equity_bonds!$E$2:$E$6414,equity_bonds!$H$2:$H$6414,"="&amp;data!$B1784,equity_bonds!$J$2:$J$6414,"="&amp;data!$G1784)</f>
        <v>0</v>
      </c>
      <c r="T1784" s="16">
        <f>SUMIFS(equity_bonds!$F$2:$F$6414,equity_bonds!$H$2:$H$6414,"="&amp;data!$B1784,equity_bonds!$J$2:$J$6414,"="&amp;data!$G1784)</f>
        <v>7</v>
      </c>
      <c r="U1784" s="16"/>
    </row>
    <row r="1785" spans="1:21" x14ac:dyDescent="0.25">
      <c r="A1785">
        <v>1294</v>
      </c>
      <c r="B1785">
        <v>2001</v>
      </c>
      <c r="C1785">
        <v>97</v>
      </c>
      <c r="D1785" t="s">
        <v>415</v>
      </c>
      <c r="E1785" t="s">
        <v>270</v>
      </c>
      <c r="F1785" t="s">
        <v>2697</v>
      </c>
      <c r="G1785" t="str">
        <f t="shared" si="27"/>
        <v>Fenwick West</v>
      </c>
      <c r="I1785" s="13">
        <f>COUNTIFS(IPO!$J$2:$J$5250,"="&amp;data!$G1785,IPO!$H$2:$H$5250,"="&amp;data!$B1785)</f>
        <v>1</v>
      </c>
      <c r="J1785" s="13">
        <f>SUMIFS(IPO!$B$2:$B$5250,IPO!$H$2:$H$5250,"="&amp;data!$B1785,IPO!$J$2:$J$5250,"="&amp;data!$G1785)</f>
        <v>2435.9</v>
      </c>
      <c r="K1785" s="13">
        <f>IF(I1785=1,SUMIFS(IPO!$C$2:$C$5250,IPO!$H$2:$H$5250,"="&amp;data!$B1785,IPO!$J$2:$J$5250,"="&amp;data!$G1785),"")</f>
        <v>16</v>
      </c>
      <c r="L1785" s="13">
        <f>SUMIFS(IPO!$E$2:$E$5250,IPO!$H$2:$H$5250,"="&amp;data!$B1785,IPO!$J$2:$J$5250,"="&amp;data!$G1785)</f>
        <v>1.8</v>
      </c>
      <c r="M1785" s="13">
        <f>SUMIFS(IPO!$F$2:$F$5250,IPO!$H$2:$H$5250,"="&amp;data!$B1785,IPO!$J$2:$J$5250,"="&amp;data!$G1785)</f>
        <v>11</v>
      </c>
      <c r="N1785" s="13"/>
      <c r="P1785" s="16">
        <f>COUNTIFS(equity_bonds!$H$2:$H$6414,"="&amp;data!$B1785,equity_bonds!$J$2:$J$6414,"="&amp;data!$G1785)</f>
        <v>1</v>
      </c>
      <c r="Q1785" s="16">
        <f>SUMIFS(equity_bonds!$B$2:$B$6414,equity_bonds!$H$2:$H$6414,"="&amp;data!$B1785,equity_bonds!$J$2:$J$6414,"="&amp;data!$G1785)</f>
        <v>10733.8</v>
      </c>
      <c r="R1785" s="16">
        <f>IF(P1785=1,SUMIFS(equity_bonds!$C$2:$C$6414,equity_bonds!$H$2:$H$6414,"="&amp;data!$B1785,equity_bonds!$J$2:$J$6414,"="&amp;data!$G1785),"")</f>
        <v>55</v>
      </c>
      <c r="S1785" s="16">
        <f>SUMIFS(equity_bonds!$E$2:$E$6414,equity_bonds!$H$2:$H$6414,"="&amp;data!$B1785,equity_bonds!$J$2:$J$6414,"="&amp;data!$G1785)</f>
        <v>0.2</v>
      </c>
      <c r="T1785" s="16">
        <f>SUMIFS(equity_bonds!$F$2:$F$6414,equity_bonds!$H$2:$H$6414,"="&amp;data!$B1785,equity_bonds!$J$2:$J$6414,"="&amp;data!$G1785)</f>
        <v>21</v>
      </c>
      <c r="U1785" s="16"/>
    </row>
    <row r="1786" spans="1:21" x14ac:dyDescent="0.25">
      <c r="A1786">
        <v>1316</v>
      </c>
      <c r="B1786">
        <v>2001</v>
      </c>
      <c r="C1786">
        <v>107</v>
      </c>
      <c r="D1786" t="s">
        <v>395</v>
      </c>
      <c r="E1786" t="s">
        <v>271</v>
      </c>
      <c r="F1786" t="s">
        <v>2698</v>
      </c>
      <c r="G1786" t="str">
        <f t="shared" si="27"/>
        <v>Finnegan Henderson</v>
      </c>
      <c r="I1786" s="13">
        <f>COUNTIFS(IPO!$J$2:$J$5250,"="&amp;data!$G1786,IPO!$H$2:$H$5250,"="&amp;data!$B1786)</f>
        <v>0</v>
      </c>
      <c r="J1786" s="13">
        <f>SUMIFS(IPO!$B$2:$B$5250,IPO!$H$2:$H$5250,"="&amp;data!$B1786,IPO!$J$2:$J$5250,"="&amp;data!$G1786)</f>
        <v>0</v>
      </c>
      <c r="K1786" s="13" t="str">
        <f>IF(I1786=1,SUMIFS(IPO!$C$2:$C$5250,IPO!$H$2:$H$5250,"="&amp;data!$B1786,IPO!$J$2:$J$5250,"="&amp;data!$G1786),"")</f>
        <v/>
      </c>
      <c r="L1786" s="13">
        <f>SUMIFS(IPO!$E$2:$E$5250,IPO!$H$2:$H$5250,"="&amp;data!$B1786,IPO!$J$2:$J$5250,"="&amp;data!$G1786)</f>
        <v>0</v>
      </c>
      <c r="M1786" s="13">
        <f>SUMIFS(IPO!$F$2:$F$5250,IPO!$H$2:$H$5250,"="&amp;data!$B1786,IPO!$J$2:$J$5250,"="&amp;data!$G1786)</f>
        <v>0</v>
      </c>
      <c r="N1786" s="13"/>
      <c r="P1786" s="16">
        <f>COUNTIFS(equity_bonds!$H$2:$H$6414,"="&amp;data!$B1786,equity_bonds!$J$2:$J$6414,"="&amp;data!$G1786)</f>
        <v>0</v>
      </c>
      <c r="Q1786" s="16">
        <f>SUMIFS(equity_bonds!$B$2:$B$6414,equity_bonds!$H$2:$H$6414,"="&amp;data!$B1786,equity_bonds!$J$2:$J$6414,"="&amp;data!$G1786)</f>
        <v>0</v>
      </c>
      <c r="R1786" s="16" t="str">
        <f>IF(P1786=1,SUMIFS(equity_bonds!$C$2:$C$6414,equity_bonds!$H$2:$H$6414,"="&amp;data!$B1786,equity_bonds!$J$2:$J$6414,"="&amp;data!$G1786),"")</f>
        <v/>
      </c>
      <c r="S1786" s="16">
        <f>SUMIFS(equity_bonds!$E$2:$E$6414,equity_bonds!$H$2:$H$6414,"="&amp;data!$B1786,equity_bonds!$J$2:$J$6414,"="&amp;data!$G1786)</f>
        <v>0</v>
      </c>
      <c r="T1786" s="16">
        <f>SUMIFS(equity_bonds!$F$2:$F$6414,equity_bonds!$H$2:$H$6414,"="&amp;data!$B1786,equity_bonds!$J$2:$J$6414,"="&amp;data!$G1786)</f>
        <v>0</v>
      </c>
      <c r="U1786" s="16"/>
    </row>
    <row r="1787" spans="1:21" x14ac:dyDescent="0.25">
      <c r="A1787">
        <v>1331</v>
      </c>
      <c r="B1787">
        <v>2001</v>
      </c>
      <c r="C1787">
        <v>154</v>
      </c>
      <c r="D1787" t="s">
        <v>349</v>
      </c>
      <c r="E1787" t="s">
        <v>272</v>
      </c>
      <c r="F1787" t="s">
        <v>2699</v>
      </c>
      <c r="G1787" t="str">
        <f t="shared" si="27"/>
        <v>Fish Neave</v>
      </c>
      <c r="I1787" s="13">
        <f>COUNTIFS(IPO!$J$2:$J$5250,"="&amp;data!$G1787,IPO!$H$2:$H$5250,"="&amp;data!$B1787)</f>
        <v>0</v>
      </c>
      <c r="J1787" s="13">
        <f>SUMIFS(IPO!$B$2:$B$5250,IPO!$H$2:$H$5250,"="&amp;data!$B1787,IPO!$J$2:$J$5250,"="&amp;data!$G1787)</f>
        <v>0</v>
      </c>
      <c r="K1787" s="13" t="str">
        <f>IF(I1787=1,SUMIFS(IPO!$C$2:$C$5250,IPO!$H$2:$H$5250,"="&amp;data!$B1787,IPO!$J$2:$J$5250,"="&amp;data!$G1787),"")</f>
        <v/>
      </c>
      <c r="L1787" s="13">
        <f>SUMIFS(IPO!$E$2:$E$5250,IPO!$H$2:$H$5250,"="&amp;data!$B1787,IPO!$J$2:$J$5250,"="&amp;data!$G1787)</f>
        <v>0</v>
      </c>
      <c r="M1787" s="13">
        <f>SUMIFS(IPO!$F$2:$F$5250,IPO!$H$2:$H$5250,"="&amp;data!$B1787,IPO!$J$2:$J$5250,"="&amp;data!$G1787)</f>
        <v>0</v>
      </c>
      <c r="N1787" s="13"/>
      <c r="P1787" s="16">
        <f>COUNTIFS(equity_bonds!$H$2:$H$6414,"="&amp;data!$B1787,equity_bonds!$J$2:$J$6414,"="&amp;data!$G1787)</f>
        <v>0</v>
      </c>
      <c r="Q1787" s="16">
        <f>SUMIFS(equity_bonds!$B$2:$B$6414,equity_bonds!$H$2:$H$6414,"="&amp;data!$B1787,equity_bonds!$J$2:$J$6414,"="&amp;data!$G1787)</f>
        <v>0</v>
      </c>
      <c r="R1787" s="16" t="str">
        <f>IF(P1787=1,SUMIFS(equity_bonds!$C$2:$C$6414,equity_bonds!$H$2:$H$6414,"="&amp;data!$B1787,equity_bonds!$J$2:$J$6414,"="&amp;data!$G1787),"")</f>
        <v/>
      </c>
      <c r="S1787" s="16">
        <f>SUMIFS(equity_bonds!$E$2:$E$6414,equity_bonds!$H$2:$H$6414,"="&amp;data!$B1787,equity_bonds!$J$2:$J$6414,"="&amp;data!$G1787)</f>
        <v>0</v>
      </c>
      <c r="T1787" s="16">
        <f>SUMIFS(equity_bonds!$F$2:$F$6414,equity_bonds!$H$2:$H$6414,"="&amp;data!$B1787,equity_bonds!$J$2:$J$6414,"="&amp;data!$G1787)</f>
        <v>0</v>
      </c>
      <c r="U1787" s="16"/>
    </row>
    <row r="1788" spans="1:21" x14ac:dyDescent="0.25">
      <c r="A1788">
        <v>1336</v>
      </c>
      <c r="B1788">
        <v>2001</v>
      </c>
      <c r="C1788">
        <v>133</v>
      </c>
      <c r="D1788" t="s">
        <v>351</v>
      </c>
      <c r="E1788" t="s">
        <v>357</v>
      </c>
      <c r="F1788" t="s">
        <v>2740</v>
      </c>
      <c r="G1788" t="str">
        <f t="shared" si="27"/>
        <v>Fish Richardson</v>
      </c>
      <c r="I1788" s="13">
        <f>COUNTIFS(IPO!$J$2:$J$5250,"="&amp;data!$G1788,IPO!$H$2:$H$5250,"="&amp;data!$B1788)</f>
        <v>0</v>
      </c>
      <c r="J1788" s="13">
        <f>SUMIFS(IPO!$B$2:$B$5250,IPO!$H$2:$H$5250,"="&amp;data!$B1788,IPO!$J$2:$J$5250,"="&amp;data!$G1788)</f>
        <v>0</v>
      </c>
      <c r="K1788" s="13" t="str">
        <f>IF(I1788=1,SUMIFS(IPO!$C$2:$C$5250,IPO!$H$2:$H$5250,"="&amp;data!$B1788,IPO!$J$2:$J$5250,"="&amp;data!$G1788),"")</f>
        <v/>
      </c>
      <c r="L1788" s="13">
        <f>SUMIFS(IPO!$E$2:$E$5250,IPO!$H$2:$H$5250,"="&amp;data!$B1788,IPO!$J$2:$J$5250,"="&amp;data!$G1788)</f>
        <v>0</v>
      </c>
      <c r="M1788" s="13">
        <f>SUMIFS(IPO!$F$2:$F$5250,IPO!$H$2:$H$5250,"="&amp;data!$B1788,IPO!$J$2:$J$5250,"="&amp;data!$G1788)</f>
        <v>0</v>
      </c>
      <c r="N1788" s="13"/>
      <c r="P1788" s="16">
        <f>COUNTIFS(equity_bonds!$H$2:$H$6414,"="&amp;data!$B1788,equity_bonds!$J$2:$J$6414,"="&amp;data!$G1788)</f>
        <v>0</v>
      </c>
      <c r="Q1788" s="16">
        <f>SUMIFS(equity_bonds!$B$2:$B$6414,equity_bonds!$H$2:$H$6414,"="&amp;data!$B1788,equity_bonds!$J$2:$J$6414,"="&amp;data!$G1788)</f>
        <v>0</v>
      </c>
      <c r="R1788" s="16" t="str">
        <f>IF(P1788=1,SUMIFS(equity_bonds!$C$2:$C$6414,equity_bonds!$H$2:$H$6414,"="&amp;data!$B1788,equity_bonds!$J$2:$J$6414,"="&amp;data!$G1788),"")</f>
        <v/>
      </c>
      <c r="S1788" s="16">
        <f>SUMIFS(equity_bonds!$E$2:$E$6414,equity_bonds!$H$2:$H$6414,"="&amp;data!$B1788,equity_bonds!$J$2:$J$6414,"="&amp;data!$G1788)</f>
        <v>0</v>
      </c>
      <c r="T1788" s="16">
        <f>SUMIFS(equity_bonds!$F$2:$F$6414,equity_bonds!$H$2:$H$6414,"="&amp;data!$B1788,equity_bonds!$J$2:$J$6414,"="&amp;data!$G1788)</f>
        <v>0</v>
      </c>
      <c r="U1788" s="16"/>
    </row>
    <row r="1789" spans="1:21" x14ac:dyDescent="0.25">
      <c r="A1789">
        <v>1382</v>
      </c>
      <c r="B1789">
        <v>2001</v>
      </c>
      <c r="C1789">
        <v>28</v>
      </c>
      <c r="D1789" t="s">
        <v>71</v>
      </c>
      <c r="E1789" t="s">
        <v>76</v>
      </c>
      <c r="F1789" t="s">
        <v>2617</v>
      </c>
      <c r="G1789" t="str">
        <f t="shared" si="27"/>
        <v>Foley Lardner</v>
      </c>
      <c r="I1789" s="13">
        <f>COUNTIFS(IPO!$J$2:$J$5250,"="&amp;data!$G1789,IPO!$H$2:$H$5250,"="&amp;data!$B1789)</f>
        <v>1</v>
      </c>
      <c r="J1789" s="13">
        <f>SUMIFS(IPO!$B$2:$B$5250,IPO!$H$2:$H$5250,"="&amp;data!$B1789,IPO!$J$2:$J$5250,"="&amp;data!$G1789)</f>
        <v>144.69999999999999</v>
      </c>
      <c r="K1789" s="13">
        <f>IF(I1789=1,SUMIFS(IPO!$C$2:$C$5250,IPO!$H$2:$H$5250,"="&amp;data!$B1789,IPO!$J$2:$J$5250,"="&amp;data!$G1789),"")</f>
        <v>101</v>
      </c>
      <c r="L1789" s="13">
        <f>SUMIFS(IPO!$E$2:$E$5250,IPO!$H$2:$H$5250,"="&amp;data!$B1789,IPO!$J$2:$J$5250,"="&amp;data!$G1789)</f>
        <v>0.1</v>
      </c>
      <c r="M1789" s="13">
        <f>SUMIFS(IPO!$F$2:$F$5250,IPO!$H$2:$H$5250,"="&amp;data!$B1789,IPO!$J$2:$J$5250,"="&amp;data!$G1789)</f>
        <v>1</v>
      </c>
      <c r="N1789" s="13"/>
      <c r="P1789" s="16">
        <f>COUNTIFS(equity_bonds!$H$2:$H$6414,"="&amp;data!$B1789,equity_bonds!$J$2:$J$6414,"="&amp;data!$G1789)</f>
        <v>1</v>
      </c>
      <c r="Q1789" s="16">
        <f>SUMIFS(equity_bonds!$B$2:$B$6414,equity_bonds!$H$2:$H$6414,"="&amp;data!$B1789,equity_bonds!$J$2:$J$6414,"="&amp;data!$G1789)</f>
        <v>1202.9000000000001</v>
      </c>
      <c r="R1789" s="16">
        <f>IF(P1789=1,SUMIFS(equity_bonds!$C$2:$C$6414,equity_bonds!$H$2:$H$6414,"="&amp;data!$B1789,equity_bonds!$J$2:$J$6414,"="&amp;data!$G1789),"")</f>
        <v>166</v>
      </c>
      <c r="S1789" s="16">
        <f>SUMIFS(equity_bonds!$E$2:$E$6414,equity_bonds!$H$2:$H$6414,"="&amp;data!$B1789,equity_bonds!$J$2:$J$6414,"="&amp;data!$G1789)</f>
        <v>0</v>
      </c>
      <c r="T1789" s="16">
        <f>SUMIFS(equity_bonds!$F$2:$F$6414,equity_bonds!$H$2:$H$6414,"="&amp;data!$B1789,equity_bonds!$J$2:$J$6414,"="&amp;data!$G1789)</f>
        <v>7</v>
      </c>
      <c r="U1789" s="16"/>
    </row>
    <row r="1790" spans="1:21" x14ac:dyDescent="0.25">
      <c r="A1790">
        <v>1399</v>
      </c>
      <c r="B1790">
        <v>2001</v>
      </c>
      <c r="C1790">
        <v>155</v>
      </c>
      <c r="D1790" t="s">
        <v>416</v>
      </c>
      <c r="E1790" t="s">
        <v>273</v>
      </c>
      <c r="F1790" t="s">
        <v>273</v>
      </c>
      <c r="G1790" t="str">
        <f t="shared" si="27"/>
        <v>Foley Hoag</v>
      </c>
      <c r="I1790" s="13">
        <f>COUNTIFS(IPO!$J$2:$J$5250,"="&amp;data!$G1790,IPO!$H$2:$H$5250,"="&amp;data!$B1790)</f>
        <v>1</v>
      </c>
      <c r="J1790" s="13">
        <f>SUMIFS(IPO!$B$2:$B$5250,IPO!$H$2:$H$5250,"="&amp;data!$B1790,IPO!$J$2:$J$5250,"="&amp;data!$G1790)</f>
        <v>168.5</v>
      </c>
      <c r="K1790" s="13">
        <f>IF(I1790=1,SUMIFS(IPO!$C$2:$C$5250,IPO!$H$2:$H$5250,"="&amp;data!$B1790,IPO!$J$2:$J$5250,"="&amp;data!$G1790),"")</f>
        <v>91</v>
      </c>
      <c r="L1790" s="13">
        <f>SUMIFS(IPO!$E$2:$E$5250,IPO!$H$2:$H$5250,"="&amp;data!$B1790,IPO!$J$2:$J$5250,"="&amp;data!$G1790)</f>
        <v>0.1</v>
      </c>
      <c r="M1790" s="13">
        <f>SUMIFS(IPO!$F$2:$F$5250,IPO!$H$2:$H$5250,"="&amp;data!$B1790,IPO!$J$2:$J$5250,"="&amp;data!$G1790)</f>
        <v>2</v>
      </c>
      <c r="N1790" s="13"/>
      <c r="P1790" s="16">
        <f>COUNTIFS(equity_bonds!$H$2:$H$6414,"="&amp;data!$B1790,equity_bonds!$J$2:$J$6414,"="&amp;data!$G1790)</f>
        <v>0</v>
      </c>
      <c r="Q1790" s="16">
        <f>SUMIFS(equity_bonds!$B$2:$B$6414,equity_bonds!$H$2:$H$6414,"="&amp;data!$B1790,equity_bonds!$J$2:$J$6414,"="&amp;data!$G1790)</f>
        <v>0</v>
      </c>
      <c r="R1790" s="16" t="str">
        <f>IF(P1790=1,SUMIFS(equity_bonds!$C$2:$C$6414,equity_bonds!$H$2:$H$6414,"="&amp;data!$B1790,equity_bonds!$J$2:$J$6414,"="&amp;data!$G1790),"")</f>
        <v/>
      </c>
      <c r="S1790" s="16">
        <f>SUMIFS(equity_bonds!$E$2:$E$6414,equity_bonds!$H$2:$H$6414,"="&amp;data!$B1790,equity_bonds!$J$2:$J$6414,"="&amp;data!$G1790)</f>
        <v>0</v>
      </c>
      <c r="T1790" s="16">
        <f>SUMIFS(equity_bonds!$F$2:$F$6414,equity_bonds!$H$2:$H$6414,"="&amp;data!$B1790,equity_bonds!$J$2:$J$6414,"="&amp;data!$G1790)</f>
        <v>0</v>
      </c>
      <c r="U1790" s="16"/>
    </row>
    <row r="1791" spans="1:21" x14ac:dyDescent="0.25">
      <c r="A1791">
        <v>1427</v>
      </c>
      <c r="B1791">
        <v>2001</v>
      </c>
      <c r="C1791">
        <v>185</v>
      </c>
      <c r="D1791" t="s">
        <v>5</v>
      </c>
      <c r="E1791" t="s">
        <v>417</v>
      </c>
      <c r="F1791" t="s">
        <v>2749</v>
      </c>
      <c r="G1791" t="str">
        <f t="shared" si="27"/>
        <v>Fox Rothschild</v>
      </c>
      <c r="I1791" s="13">
        <f>COUNTIFS(IPO!$J$2:$J$5250,"="&amp;data!$G1791,IPO!$H$2:$H$5250,"="&amp;data!$B1791)</f>
        <v>0</v>
      </c>
      <c r="J1791" s="13">
        <f>SUMIFS(IPO!$B$2:$B$5250,IPO!$H$2:$H$5250,"="&amp;data!$B1791,IPO!$J$2:$J$5250,"="&amp;data!$G1791)</f>
        <v>0</v>
      </c>
      <c r="K1791" s="13" t="str">
        <f>IF(I1791=1,SUMIFS(IPO!$C$2:$C$5250,IPO!$H$2:$H$5250,"="&amp;data!$B1791,IPO!$J$2:$J$5250,"="&amp;data!$G1791),"")</f>
        <v/>
      </c>
      <c r="L1791" s="13">
        <f>SUMIFS(IPO!$E$2:$E$5250,IPO!$H$2:$H$5250,"="&amp;data!$B1791,IPO!$J$2:$J$5250,"="&amp;data!$G1791)</f>
        <v>0</v>
      </c>
      <c r="M1791" s="13">
        <f>SUMIFS(IPO!$F$2:$F$5250,IPO!$H$2:$H$5250,"="&amp;data!$B1791,IPO!$J$2:$J$5250,"="&amp;data!$G1791)</f>
        <v>0</v>
      </c>
      <c r="N1791" s="13"/>
      <c r="P1791" s="16">
        <f>COUNTIFS(equity_bonds!$H$2:$H$6414,"="&amp;data!$B1791,equity_bonds!$J$2:$J$6414,"="&amp;data!$G1791)</f>
        <v>0</v>
      </c>
      <c r="Q1791" s="16">
        <f>SUMIFS(equity_bonds!$B$2:$B$6414,equity_bonds!$H$2:$H$6414,"="&amp;data!$B1791,equity_bonds!$J$2:$J$6414,"="&amp;data!$G1791)</f>
        <v>0</v>
      </c>
      <c r="R1791" s="16" t="str">
        <f>IF(P1791=1,SUMIFS(equity_bonds!$C$2:$C$6414,equity_bonds!$H$2:$H$6414,"="&amp;data!$B1791,equity_bonds!$J$2:$J$6414,"="&amp;data!$G1791),"")</f>
        <v/>
      </c>
      <c r="S1791" s="16">
        <f>SUMIFS(equity_bonds!$E$2:$E$6414,equity_bonds!$H$2:$H$6414,"="&amp;data!$B1791,equity_bonds!$J$2:$J$6414,"="&amp;data!$G1791)</f>
        <v>0</v>
      </c>
      <c r="T1791" s="16">
        <f>SUMIFS(equity_bonds!$F$2:$F$6414,equity_bonds!$H$2:$H$6414,"="&amp;data!$B1791,equity_bonds!$J$2:$J$6414,"="&amp;data!$G1791)</f>
        <v>0</v>
      </c>
      <c r="U1791" s="16"/>
    </row>
    <row r="1792" spans="1:21" x14ac:dyDescent="0.25">
      <c r="A1792">
        <v>1458</v>
      </c>
      <c r="B1792">
        <v>2001</v>
      </c>
      <c r="C1792">
        <v>39</v>
      </c>
      <c r="D1792" t="s">
        <v>63</v>
      </c>
      <c r="E1792" t="s">
        <v>21</v>
      </c>
      <c r="F1792" t="s">
        <v>2585</v>
      </c>
      <c r="G1792" t="str">
        <f t="shared" si="27"/>
        <v>Fried Frank</v>
      </c>
      <c r="I1792" s="13">
        <f>COUNTIFS(IPO!$J$2:$J$5250,"="&amp;data!$G1792,IPO!$H$2:$H$5250,"="&amp;data!$B1792)</f>
        <v>1</v>
      </c>
      <c r="J1792" s="13">
        <f>SUMIFS(IPO!$B$2:$B$5250,IPO!$H$2:$H$5250,"="&amp;data!$B1792,IPO!$J$2:$J$5250,"="&amp;data!$G1792)</f>
        <v>643.5</v>
      </c>
      <c r="K1792" s="13">
        <f>IF(I1792=1,SUMIFS(IPO!$C$2:$C$5250,IPO!$H$2:$H$5250,"="&amp;data!$B1792,IPO!$J$2:$J$5250,"="&amp;data!$G1792),"")</f>
        <v>47</v>
      </c>
      <c r="L1792" s="13">
        <f>SUMIFS(IPO!$E$2:$E$5250,IPO!$H$2:$H$5250,"="&amp;data!$B1792,IPO!$J$2:$J$5250,"="&amp;data!$G1792)</f>
        <v>0.5</v>
      </c>
      <c r="M1792" s="13">
        <f>SUMIFS(IPO!$F$2:$F$5250,IPO!$H$2:$H$5250,"="&amp;data!$B1792,IPO!$J$2:$J$5250,"="&amp;data!$G1792)</f>
        <v>7</v>
      </c>
      <c r="N1792" s="13"/>
      <c r="P1792" s="16">
        <f>COUNTIFS(equity_bonds!$H$2:$H$6414,"="&amp;data!$B1792,equity_bonds!$J$2:$J$6414,"="&amp;data!$G1792)</f>
        <v>1</v>
      </c>
      <c r="Q1792" s="16">
        <f>SUMIFS(equity_bonds!$B$2:$B$6414,equity_bonds!$H$2:$H$6414,"="&amp;data!$B1792,equity_bonds!$J$2:$J$6414,"="&amp;data!$G1792)</f>
        <v>10597.8</v>
      </c>
      <c r="R1792" s="16">
        <f>IF(P1792=1,SUMIFS(equity_bonds!$C$2:$C$6414,equity_bonds!$H$2:$H$6414,"="&amp;data!$B1792,equity_bonds!$J$2:$J$6414,"="&amp;data!$G1792),"")</f>
        <v>56</v>
      </c>
      <c r="S1792" s="16">
        <f>SUMIFS(equity_bonds!$E$2:$E$6414,equity_bonds!$H$2:$H$6414,"="&amp;data!$B1792,equity_bonds!$J$2:$J$6414,"="&amp;data!$G1792)</f>
        <v>0.2</v>
      </c>
      <c r="T1792" s="16">
        <f>SUMIFS(equity_bonds!$F$2:$F$6414,equity_bonds!$H$2:$H$6414,"="&amp;data!$B1792,equity_bonds!$J$2:$J$6414,"="&amp;data!$G1792)</f>
        <v>35</v>
      </c>
      <c r="U1792" s="16"/>
    </row>
    <row r="1793" spans="1:21" x14ac:dyDescent="0.25">
      <c r="A1793">
        <v>1501</v>
      </c>
      <c r="B1793">
        <v>2001</v>
      </c>
      <c r="C1793">
        <v>32</v>
      </c>
      <c r="D1793" t="s">
        <v>77</v>
      </c>
      <c r="E1793" t="s">
        <v>22</v>
      </c>
      <c r="F1793" t="s">
        <v>2586</v>
      </c>
      <c r="G1793" t="str">
        <f t="shared" si="27"/>
        <v>Fulbright Jaworski</v>
      </c>
      <c r="I1793" s="13">
        <f>COUNTIFS(IPO!$J$2:$J$5250,"="&amp;data!$G1793,IPO!$H$2:$H$5250,"="&amp;data!$B1793)</f>
        <v>1</v>
      </c>
      <c r="J1793" s="13">
        <f>SUMIFS(IPO!$B$2:$B$5250,IPO!$H$2:$H$5250,"="&amp;data!$B1793,IPO!$J$2:$J$5250,"="&amp;data!$G1793)</f>
        <v>412.6</v>
      </c>
      <c r="K1793" s="13">
        <f>IF(I1793=1,SUMIFS(IPO!$C$2:$C$5250,IPO!$H$2:$H$5250,"="&amp;data!$B1793,IPO!$J$2:$J$5250,"="&amp;data!$G1793),"")</f>
        <v>55</v>
      </c>
      <c r="L1793" s="13">
        <f>SUMIFS(IPO!$E$2:$E$5250,IPO!$H$2:$H$5250,"="&amp;data!$B1793,IPO!$J$2:$J$5250,"="&amp;data!$G1793)</f>
        <v>0.3</v>
      </c>
      <c r="M1793" s="13">
        <f>SUMIFS(IPO!$F$2:$F$5250,IPO!$H$2:$H$5250,"="&amp;data!$B1793,IPO!$J$2:$J$5250,"="&amp;data!$G1793)</f>
        <v>7</v>
      </c>
      <c r="N1793" s="13"/>
      <c r="P1793" s="16">
        <f>COUNTIFS(equity_bonds!$H$2:$H$6414,"="&amp;data!$B1793,equity_bonds!$J$2:$J$6414,"="&amp;data!$G1793)</f>
        <v>1</v>
      </c>
      <c r="Q1793" s="16">
        <f>SUMIFS(equity_bonds!$B$2:$B$6414,equity_bonds!$H$2:$H$6414,"="&amp;data!$B1793,equity_bonds!$J$2:$J$6414,"="&amp;data!$G1793)</f>
        <v>8481.9</v>
      </c>
      <c r="R1793" s="16">
        <f>IF(P1793=1,SUMIFS(equity_bonds!$C$2:$C$6414,equity_bonds!$H$2:$H$6414,"="&amp;data!$B1793,equity_bonds!$J$2:$J$6414,"="&amp;data!$G1793),"")</f>
        <v>63</v>
      </c>
      <c r="S1793" s="16">
        <f>SUMIFS(equity_bonds!$E$2:$E$6414,equity_bonds!$H$2:$H$6414,"="&amp;data!$B1793,equity_bonds!$J$2:$J$6414,"="&amp;data!$G1793)</f>
        <v>0.1</v>
      </c>
      <c r="T1793" s="16">
        <f>SUMIFS(equity_bonds!$F$2:$F$6414,equity_bonds!$H$2:$H$6414,"="&amp;data!$B1793,equity_bonds!$J$2:$J$6414,"="&amp;data!$G1793)</f>
        <v>29</v>
      </c>
      <c r="U1793" s="16"/>
    </row>
    <row r="1794" spans="1:21" x14ac:dyDescent="0.25">
      <c r="A1794">
        <v>1517</v>
      </c>
      <c r="B1794">
        <v>2001</v>
      </c>
      <c r="C1794">
        <v>119</v>
      </c>
      <c r="D1794" t="s">
        <v>418</v>
      </c>
      <c r="E1794" t="s">
        <v>274</v>
      </c>
      <c r="F1794" t="s">
        <v>274</v>
      </c>
      <c r="G1794" t="str">
        <f t="shared" si="27"/>
        <v>Gardere Wynne</v>
      </c>
      <c r="I1794" s="13">
        <f>COUNTIFS(IPO!$J$2:$J$5250,"="&amp;data!$G1794,IPO!$H$2:$H$5250,"="&amp;data!$B1794)</f>
        <v>0</v>
      </c>
      <c r="J1794" s="13">
        <f>SUMIFS(IPO!$B$2:$B$5250,IPO!$H$2:$H$5250,"="&amp;data!$B1794,IPO!$J$2:$J$5250,"="&amp;data!$G1794)</f>
        <v>0</v>
      </c>
      <c r="K1794" s="13" t="str">
        <f>IF(I1794=1,SUMIFS(IPO!$C$2:$C$5250,IPO!$H$2:$H$5250,"="&amp;data!$B1794,IPO!$J$2:$J$5250,"="&amp;data!$G1794),"")</f>
        <v/>
      </c>
      <c r="L1794" s="13">
        <f>SUMIFS(IPO!$E$2:$E$5250,IPO!$H$2:$H$5250,"="&amp;data!$B1794,IPO!$J$2:$J$5250,"="&amp;data!$G1794)</f>
        <v>0</v>
      </c>
      <c r="M1794" s="13">
        <f>SUMIFS(IPO!$F$2:$F$5250,IPO!$H$2:$H$5250,"="&amp;data!$B1794,IPO!$J$2:$J$5250,"="&amp;data!$G1794)</f>
        <v>0</v>
      </c>
      <c r="N1794" s="13"/>
      <c r="P1794" s="16">
        <f>COUNTIFS(equity_bonds!$H$2:$H$6414,"="&amp;data!$B1794,equity_bonds!$J$2:$J$6414,"="&amp;data!$G1794)</f>
        <v>1</v>
      </c>
      <c r="Q1794" s="16">
        <f>SUMIFS(equity_bonds!$B$2:$B$6414,equity_bonds!$H$2:$H$6414,"="&amp;data!$B1794,equity_bonds!$J$2:$J$6414,"="&amp;data!$G1794)</f>
        <v>903.4</v>
      </c>
      <c r="R1794" s="16">
        <f>IF(P1794=1,SUMIFS(equity_bonds!$C$2:$C$6414,equity_bonds!$H$2:$H$6414,"="&amp;data!$B1794,equity_bonds!$J$2:$J$6414,"="&amp;data!$G1794),"")</f>
        <v>191</v>
      </c>
      <c r="S1794" s="16">
        <f>SUMIFS(equity_bonds!$E$2:$E$6414,equity_bonds!$H$2:$H$6414,"="&amp;data!$B1794,equity_bonds!$J$2:$J$6414,"="&amp;data!$G1794)</f>
        <v>0</v>
      </c>
      <c r="T1794" s="16">
        <f>SUMIFS(equity_bonds!$F$2:$F$6414,equity_bonds!$H$2:$H$6414,"="&amp;data!$B1794,equity_bonds!$J$2:$J$6414,"="&amp;data!$G1794)</f>
        <v>2</v>
      </c>
      <c r="U1794" s="16"/>
    </row>
    <row r="1795" spans="1:21" x14ac:dyDescent="0.25">
      <c r="A1795">
        <v>1537</v>
      </c>
      <c r="B1795">
        <v>2001</v>
      </c>
      <c r="C1795">
        <v>151</v>
      </c>
      <c r="D1795" t="s">
        <v>377</v>
      </c>
      <c r="E1795" t="s">
        <v>275</v>
      </c>
      <c r="F1795" t="s">
        <v>2700</v>
      </c>
      <c r="G1795" t="str">
        <f t="shared" si="27"/>
        <v>Gardner Carton</v>
      </c>
      <c r="I1795" s="13">
        <f>COUNTIFS(IPO!$J$2:$J$5250,"="&amp;data!$G1795,IPO!$H$2:$H$5250,"="&amp;data!$B1795)</f>
        <v>0</v>
      </c>
      <c r="J1795" s="13">
        <f>SUMIFS(IPO!$B$2:$B$5250,IPO!$H$2:$H$5250,"="&amp;data!$B1795,IPO!$J$2:$J$5250,"="&amp;data!$G1795)</f>
        <v>0</v>
      </c>
      <c r="K1795" s="13" t="str">
        <f>IF(I1795=1,SUMIFS(IPO!$C$2:$C$5250,IPO!$H$2:$H$5250,"="&amp;data!$B1795,IPO!$J$2:$J$5250,"="&amp;data!$G1795),"")</f>
        <v/>
      </c>
      <c r="L1795" s="13">
        <f>SUMIFS(IPO!$E$2:$E$5250,IPO!$H$2:$H$5250,"="&amp;data!$B1795,IPO!$J$2:$J$5250,"="&amp;data!$G1795)</f>
        <v>0</v>
      </c>
      <c r="M1795" s="13">
        <f>SUMIFS(IPO!$F$2:$F$5250,IPO!$H$2:$H$5250,"="&amp;data!$B1795,IPO!$J$2:$J$5250,"="&amp;data!$G1795)</f>
        <v>0</v>
      </c>
      <c r="N1795" s="13"/>
      <c r="P1795" s="16">
        <f>COUNTIFS(equity_bonds!$H$2:$H$6414,"="&amp;data!$B1795,equity_bonds!$J$2:$J$6414,"="&amp;data!$G1795)</f>
        <v>0</v>
      </c>
      <c r="Q1795" s="16">
        <f>SUMIFS(equity_bonds!$B$2:$B$6414,equity_bonds!$H$2:$H$6414,"="&amp;data!$B1795,equity_bonds!$J$2:$J$6414,"="&amp;data!$G1795)</f>
        <v>0</v>
      </c>
      <c r="R1795" s="16" t="str">
        <f>IF(P1795=1,SUMIFS(equity_bonds!$C$2:$C$6414,equity_bonds!$H$2:$H$6414,"="&amp;data!$B1795,equity_bonds!$J$2:$J$6414,"="&amp;data!$G1795),"")</f>
        <v/>
      </c>
      <c r="S1795" s="16">
        <f>SUMIFS(equity_bonds!$E$2:$E$6414,equity_bonds!$H$2:$H$6414,"="&amp;data!$B1795,equity_bonds!$J$2:$J$6414,"="&amp;data!$G1795)</f>
        <v>0</v>
      </c>
      <c r="T1795" s="16">
        <f>SUMIFS(equity_bonds!$F$2:$F$6414,equity_bonds!$H$2:$H$6414,"="&amp;data!$B1795,equity_bonds!$J$2:$J$6414,"="&amp;data!$G1795)</f>
        <v>0</v>
      </c>
      <c r="U1795" s="16"/>
    </row>
    <row r="1796" spans="1:21" x14ac:dyDescent="0.25">
      <c r="A1796">
        <v>1573</v>
      </c>
      <c r="B1796">
        <v>2001</v>
      </c>
      <c r="C1796">
        <v>17</v>
      </c>
      <c r="D1796" t="s">
        <v>112</v>
      </c>
      <c r="E1796" t="s">
        <v>23</v>
      </c>
      <c r="F1796" t="s">
        <v>2587</v>
      </c>
      <c r="G1796" t="str">
        <f t="shared" ref="G1796:G1859" si="28">TRIM(LEFT(SUBSTITUTE(F1796," ",REPT(" ",100)),200))</f>
        <v>Gibson Dunn</v>
      </c>
      <c r="I1796" s="13">
        <f>COUNTIFS(IPO!$J$2:$J$5250,"="&amp;data!$G1796,IPO!$H$2:$H$5250,"="&amp;data!$B1796)</f>
        <v>1</v>
      </c>
      <c r="J1796" s="13">
        <f>SUMIFS(IPO!$B$2:$B$5250,IPO!$H$2:$H$5250,"="&amp;data!$B1796,IPO!$J$2:$J$5250,"="&amp;data!$G1796)</f>
        <v>692.9</v>
      </c>
      <c r="K1796" s="13">
        <f>IF(I1796=1,SUMIFS(IPO!$C$2:$C$5250,IPO!$H$2:$H$5250,"="&amp;data!$B1796,IPO!$J$2:$J$5250,"="&amp;data!$G1796),"")</f>
        <v>43</v>
      </c>
      <c r="L1796" s="13">
        <f>SUMIFS(IPO!$E$2:$E$5250,IPO!$H$2:$H$5250,"="&amp;data!$B1796,IPO!$J$2:$J$5250,"="&amp;data!$G1796)</f>
        <v>0.5</v>
      </c>
      <c r="M1796" s="13">
        <f>SUMIFS(IPO!$F$2:$F$5250,IPO!$H$2:$H$5250,"="&amp;data!$B1796,IPO!$J$2:$J$5250,"="&amp;data!$G1796)</f>
        <v>7</v>
      </c>
      <c r="N1796" s="13"/>
      <c r="P1796" s="16">
        <f>COUNTIFS(equity_bonds!$H$2:$H$6414,"="&amp;data!$B1796,equity_bonds!$J$2:$J$6414,"="&amp;data!$G1796)</f>
        <v>1</v>
      </c>
      <c r="Q1796" s="16">
        <f>SUMIFS(equity_bonds!$B$2:$B$6414,equity_bonds!$H$2:$H$6414,"="&amp;data!$B1796,equity_bonds!$J$2:$J$6414,"="&amp;data!$G1796)</f>
        <v>10459.6</v>
      </c>
      <c r="R1796" s="16">
        <f>IF(P1796=1,SUMIFS(equity_bonds!$C$2:$C$6414,equity_bonds!$H$2:$H$6414,"="&amp;data!$B1796,equity_bonds!$J$2:$J$6414,"="&amp;data!$G1796),"")</f>
        <v>57</v>
      </c>
      <c r="S1796" s="16">
        <f>SUMIFS(equity_bonds!$E$2:$E$6414,equity_bonds!$H$2:$H$6414,"="&amp;data!$B1796,equity_bonds!$J$2:$J$6414,"="&amp;data!$G1796)</f>
        <v>0.2</v>
      </c>
      <c r="T1796" s="16">
        <f>SUMIFS(equity_bonds!$F$2:$F$6414,equity_bonds!$H$2:$H$6414,"="&amp;data!$B1796,equity_bonds!$J$2:$J$6414,"="&amp;data!$G1796)</f>
        <v>28</v>
      </c>
      <c r="U1796" s="16"/>
    </row>
    <row r="1797" spans="1:21" x14ac:dyDescent="0.25">
      <c r="A1797">
        <v>1600</v>
      </c>
      <c r="B1797">
        <v>2001</v>
      </c>
      <c r="C1797">
        <v>72</v>
      </c>
      <c r="D1797" t="s">
        <v>156</v>
      </c>
      <c r="E1797" t="s">
        <v>135</v>
      </c>
      <c r="F1797" t="s">
        <v>135</v>
      </c>
      <c r="G1797" t="str">
        <f t="shared" si="28"/>
        <v>Goodwin Procter</v>
      </c>
      <c r="I1797" s="13">
        <f>COUNTIFS(IPO!$J$2:$J$5250,"="&amp;data!$G1797,IPO!$H$2:$H$5250,"="&amp;data!$B1797)</f>
        <v>1</v>
      </c>
      <c r="J1797" s="13">
        <f>SUMIFS(IPO!$B$2:$B$5250,IPO!$H$2:$H$5250,"="&amp;data!$B1797,IPO!$J$2:$J$5250,"="&amp;data!$G1797)</f>
        <v>1149.9000000000001</v>
      </c>
      <c r="K1797" s="13">
        <f>IF(I1797=1,SUMIFS(IPO!$C$2:$C$5250,IPO!$H$2:$H$5250,"="&amp;data!$B1797,IPO!$J$2:$J$5250,"="&amp;data!$G1797),"")</f>
        <v>27</v>
      </c>
      <c r="L1797" s="13">
        <f>SUMIFS(IPO!$E$2:$E$5250,IPO!$H$2:$H$5250,"="&amp;data!$B1797,IPO!$J$2:$J$5250,"="&amp;data!$G1797)</f>
        <v>0.8</v>
      </c>
      <c r="M1797" s="13">
        <f>SUMIFS(IPO!$F$2:$F$5250,IPO!$H$2:$H$5250,"="&amp;data!$B1797,IPO!$J$2:$J$5250,"="&amp;data!$G1797)</f>
        <v>8</v>
      </c>
      <c r="N1797" s="13"/>
      <c r="P1797" s="16">
        <f>COUNTIFS(equity_bonds!$H$2:$H$6414,"="&amp;data!$B1797,equity_bonds!$J$2:$J$6414,"="&amp;data!$G1797)</f>
        <v>1</v>
      </c>
      <c r="Q1797" s="16">
        <f>SUMIFS(equity_bonds!$B$2:$B$6414,equity_bonds!$H$2:$H$6414,"="&amp;data!$B1797,equity_bonds!$J$2:$J$6414,"="&amp;data!$G1797)</f>
        <v>3914.4</v>
      </c>
      <c r="R1797" s="16">
        <f>IF(P1797=1,SUMIFS(equity_bonds!$C$2:$C$6414,equity_bonds!$H$2:$H$6414,"="&amp;data!$B1797,equity_bonds!$J$2:$J$6414,"="&amp;data!$G1797),"")</f>
        <v>92</v>
      </c>
      <c r="S1797" s="16">
        <f>SUMIFS(equity_bonds!$E$2:$E$6414,equity_bonds!$H$2:$H$6414,"="&amp;data!$B1797,equity_bonds!$J$2:$J$6414,"="&amp;data!$G1797)</f>
        <v>0.1</v>
      </c>
      <c r="T1797" s="16">
        <f>SUMIFS(equity_bonds!$F$2:$F$6414,equity_bonds!$H$2:$H$6414,"="&amp;data!$B1797,equity_bonds!$J$2:$J$6414,"="&amp;data!$G1797)</f>
        <v>23</v>
      </c>
      <c r="U1797" s="16"/>
    </row>
    <row r="1798" spans="1:21" x14ac:dyDescent="0.25">
      <c r="A1798">
        <v>1654</v>
      </c>
      <c r="B1798">
        <v>2001</v>
      </c>
      <c r="C1798">
        <v>81</v>
      </c>
      <c r="D1798" t="s">
        <v>181</v>
      </c>
      <c r="E1798" t="s">
        <v>235</v>
      </c>
      <c r="F1798" t="s">
        <v>2673</v>
      </c>
      <c r="G1798" t="str">
        <f t="shared" si="28"/>
        <v>Gray Cary</v>
      </c>
      <c r="I1798" s="13">
        <f>COUNTIFS(IPO!$J$2:$J$5250,"="&amp;data!$G1798,IPO!$H$2:$H$5250,"="&amp;data!$B1798)</f>
        <v>2</v>
      </c>
      <c r="J1798" s="13">
        <f>SUMIFS(IPO!$B$2:$B$5250,IPO!$H$2:$H$5250,"="&amp;data!$B1798,IPO!$J$2:$J$5250,"="&amp;data!$G1798)</f>
        <v>535.5</v>
      </c>
      <c r="K1798" s="13" t="str">
        <f>IF(I1798=1,SUMIFS(IPO!$C$2:$C$5250,IPO!$H$2:$H$5250,"="&amp;data!$B1798,IPO!$J$2:$J$5250,"="&amp;data!$G1798),"")</f>
        <v/>
      </c>
      <c r="L1798" s="13">
        <f>SUMIFS(IPO!$E$2:$E$5250,IPO!$H$2:$H$5250,"="&amp;data!$B1798,IPO!$J$2:$J$5250,"="&amp;data!$G1798)</f>
        <v>0.4</v>
      </c>
      <c r="M1798" s="13">
        <f>SUMIFS(IPO!$F$2:$F$5250,IPO!$H$2:$H$5250,"="&amp;data!$B1798,IPO!$J$2:$J$5250,"="&amp;data!$G1798)</f>
        <v>11</v>
      </c>
      <c r="N1798" s="13"/>
      <c r="P1798" s="16">
        <f>COUNTIFS(equity_bonds!$H$2:$H$6414,"="&amp;data!$B1798,equity_bonds!$J$2:$J$6414,"="&amp;data!$G1798)</f>
        <v>2</v>
      </c>
      <c r="Q1798" s="16">
        <f>SUMIFS(equity_bonds!$B$2:$B$6414,equity_bonds!$H$2:$H$6414,"="&amp;data!$B1798,equity_bonds!$J$2:$J$6414,"="&amp;data!$G1798)</f>
        <v>3430.5</v>
      </c>
      <c r="R1798" s="16" t="str">
        <f>IF(P1798=1,SUMIFS(equity_bonds!$C$2:$C$6414,equity_bonds!$H$2:$H$6414,"="&amp;data!$B1798,equity_bonds!$J$2:$J$6414,"="&amp;data!$G1798),"")</f>
        <v/>
      </c>
      <c r="S1798" s="16">
        <f>SUMIFS(equity_bonds!$E$2:$E$6414,equity_bonds!$H$2:$H$6414,"="&amp;data!$B1798,equity_bonds!$J$2:$J$6414,"="&amp;data!$G1798)</f>
        <v>0</v>
      </c>
      <c r="T1798" s="16">
        <f>SUMIFS(equity_bonds!$F$2:$F$6414,equity_bonds!$H$2:$H$6414,"="&amp;data!$B1798,equity_bonds!$J$2:$J$6414,"="&amp;data!$G1798)</f>
        <v>19</v>
      </c>
      <c r="U1798" s="16"/>
    </row>
    <row r="1799" spans="1:21" x14ac:dyDescent="0.25">
      <c r="A1799">
        <v>1672</v>
      </c>
      <c r="B1799">
        <v>2001</v>
      </c>
      <c r="C1799">
        <v>30</v>
      </c>
      <c r="D1799" t="s">
        <v>159</v>
      </c>
      <c r="E1799" t="s">
        <v>236</v>
      </c>
      <c r="F1799" t="s">
        <v>236</v>
      </c>
      <c r="G1799" t="str">
        <f t="shared" si="28"/>
        <v>Greenberg Traurig</v>
      </c>
      <c r="I1799" s="13">
        <f>COUNTIFS(IPO!$J$2:$J$5250,"="&amp;data!$G1799,IPO!$H$2:$H$5250,"="&amp;data!$B1799)</f>
        <v>1</v>
      </c>
      <c r="J1799" s="13">
        <f>SUMIFS(IPO!$B$2:$B$5250,IPO!$H$2:$H$5250,"="&amp;data!$B1799,IPO!$J$2:$J$5250,"="&amp;data!$G1799)</f>
        <v>158.69999999999999</v>
      </c>
      <c r="K1799" s="13">
        <f>IF(I1799=1,SUMIFS(IPO!$C$2:$C$5250,IPO!$H$2:$H$5250,"="&amp;data!$B1799,IPO!$J$2:$J$5250,"="&amp;data!$G1799),"")</f>
        <v>94</v>
      </c>
      <c r="L1799" s="13">
        <f>SUMIFS(IPO!$E$2:$E$5250,IPO!$H$2:$H$5250,"="&amp;data!$B1799,IPO!$J$2:$J$5250,"="&amp;data!$G1799)</f>
        <v>0.1</v>
      </c>
      <c r="M1799" s="13">
        <f>SUMIFS(IPO!$F$2:$F$5250,IPO!$H$2:$H$5250,"="&amp;data!$B1799,IPO!$J$2:$J$5250,"="&amp;data!$G1799)</f>
        <v>4</v>
      </c>
      <c r="N1799" s="13"/>
      <c r="P1799" s="16">
        <f>COUNTIFS(equity_bonds!$H$2:$H$6414,"="&amp;data!$B1799,equity_bonds!$J$2:$J$6414,"="&amp;data!$G1799)</f>
        <v>0</v>
      </c>
      <c r="Q1799" s="16">
        <f>SUMIFS(equity_bonds!$B$2:$B$6414,equity_bonds!$H$2:$H$6414,"="&amp;data!$B1799,equity_bonds!$J$2:$J$6414,"="&amp;data!$G1799)</f>
        <v>0</v>
      </c>
      <c r="R1799" s="16" t="str">
        <f>IF(P1799=1,SUMIFS(equity_bonds!$C$2:$C$6414,equity_bonds!$H$2:$H$6414,"="&amp;data!$B1799,equity_bonds!$J$2:$J$6414,"="&amp;data!$G1799),"")</f>
        <v/>
      </c>
      <c r="S1799" s="16">
        <f>SUMIFS(equity_bonds!$E$2:$E$6414,equity_bonds!$H$2:$H$6414,"="&amp;data!$B1799,equity_bonds!$J$2:$J$6414,"="&amp;data!$G1799)</f>
        <v>0</v>
      </c>
      <c r="T1799" s="16">
        <f>SUMIFS(equity_bonds!$F$2:$F$6414,equity_bonds!$H$2:$H$6414,"="&amp;data!$B1799,equity_bonds!$J$2:$J$6414,"="&amp;data!$G1799)</f>
        <v>0</v>
      </c>
      <c r="U1799" s="16"/>
    </row>
    <row r="1800" spans="1:21" x14ac:dyDescent="0.25">
      <c r="A1800">
        <v>1688</v>
      </c>
      <c r="B1800">
        <v>2001</v>
      </c>
      <c r="C1800">
        <v>194</v>
      </c>
      <c r="D1800" t="s">
        <v>5</v>
      </c>
      <c r="E1800" t="s">
        <v>419</v>
      </c>
      <c r="F1800" t="s">
        <v>2750</v>
      </c>
      <c r="G1800" t="str">
        <f t="shared" si="28"/>
        <v>Gunderson Dettmer</v>
      </c>
      <c r="I1800" s="13">
        <f>COUNTIFS(IPO!$J$2:$J$5250,"="&amp;data!$G1800,IPO!$H$2:$H$5250,"="&amp;data!$B1800)</f>
        <v>1</v>
      </c>
      <c r="J1800" s="13">
        <f>SUMIFS(IPO!$B$2:$B$5250,IPO!$H$2:$H$5250,"="&amp;data!$B1800,IPO!$J$2:$J$5250,"="&amp;data!$G1800)</f>
        <v>535.29999999999995</v>
      </c>
      <c r="K1800" s="13">
        <f>IF(I1800=1,SUMIFS(IPO!$C$2:$C$5250,IPO!$H$2:$H$5250,"="&amp;data!$B1800,IPO!$J$2:$J$5250,"="&amp;data!$G1800),"")</f>
        <v>51</v>
      </c>
      <c r="L1800" s="13">
        <f>SUMIFS(IPO!$E$2:$E$5250,IPO!$H$2:$H$5250,"="&amp;data!$B1800,IPO!$J$2:$J$5250,"="&amp;data!$G1800)</f>
        <v>0.4</v>
      </c>
      <c r="M1800" s="13">
        <f>SUMIFS(IPO!$F$2:$F$5250,IPO!$H$2:$H$5250,"="&amp;data!$B1800,IPO!$J$2:$J$5250,"="&amp;data!$G1800)</f>
        <v>4</v>
      </c>
      <c r="N1800" s="13"/>
      <c r="P1800" s="16">
        <f>COUNTIFS(equity_bonds!$H$2:$H$6414,"="&amp;data!$B1800,equity_bonds!$J$2:$J$6414,"="&amp;data!$G1800)</f>
        <v>1</v>
      </c>
      <c r="Q1800" s="16">
        <f>SUMIFS(equity_bonds!$B$2:$B$6414,equity_bonds!$H$2:$H$6414,"="&amp;data!$B1800,equity_bonds!$J$2:$J$6414,"="&amp;data!$G1800)</f>
        <v>3312.9</v>
      </c>
      <c r="R1800" s="16">
        <f>IF(P1800=1,SUMIFS(equity_bonds!$C$2:$C$6414,equity_bonds!$H$2:$H$6414,"="&amp;data!$B1800,equity_bonds!$J$2:$J$6414,"="&amp;data!$G1800),"")</f>
        <v>105</v>
      </c>
      <c r="S1800" s="16">
        <f>SUMIFS(equity_bonds!$E$2:$E$6414,equity_bonds!$H$2:$H$6414,"="&amp;data!$B1800,equity_bonds!$J$2:$J$6414,"="&amp;data!$G1800)</f>
        <v>0.1</v>
      </c>
      <c r="T1800" s="16">
        <f>SUMIFS(equity_bonds!$F$2:$F$6414,equity_bonds!$H$2:$H$6414,"="&amp;data!$B1800,equity_bonds!$J$2:$J$6414,"="&amp;data!$G1800)</f>
        <v>11</v>
      </c>
      <c r="U1800" s="16"/>
    </row>
    <row r="1801" spans="1:21" x14ac:dyDescent="0.25">
      <c r="A1801">
        <v>1704</v>
      </c>
      <c r="B1801">
        <v>2001</v>
      </c>
      <c r="C1801">
        <v>52</v>
      </c>
      <c r="D1801" t="s">
        <v>209</v>
      </c>
      <c r="E1801" t="s">
        <v>81</v>
      </c>
      <c r="F1801" t="s">
        <v>81</v>
      </c>
      <c r="G1801" t="str">
        <f t="shared" si="28"/>
        <v>Hale and</v>
      </c>
      <c r="I1801" s="13">
        <v>1</v>
      </c>
      <c r="J1801" s="13">
        <v>1862.1</v>
      </c>
      <c r="K1801" s="13">
        <v>19</v>
      </c>
      <c r="L1801" s="13">
        <v>1.4</v>
      </c>
      <c r="M1801" s="13">
        <v>23</v>
      </c>
      <c r="N1801" s="13"/>
      <c r="P1801" s="16">
        <f>COUNTIFS(equity_bonds!$H$2:$H$6414,"="&amp;data!$B1801,equity_bonds!$J$2:$J$6414,"="&amp;data!$G1801)</f>
        <v>0</v>
      </c>
      <c r="Q1801" s="16">
        <v>10076.299999999999</v>
      </c>
      <c r="R1801" s="16">
        <v>59</v>
      </c>
      <c r="S1801" s="16">
        <v>0.2</v>
      </c>
      <c r="T1801" s="16">
        <v>47</v>
      </c>
      <c r="U1801" s="16"/>
    </row>
    <row r="1802" spans="1:21" x14ac:dyDescent="0.25">
      <c r="A1802">
        <v>1710</v>
      </c>
      <c r="B1802">
        <v>2001</v>
      </c>
      <c r="C1802">
        <v>101</v>
      </c>
      <c r="D1802" t="s">
        <v>332</v>
      </c>
      <c r="E1802" t="s">
        <v>276</v>
      </c>
      <c r="F1802" t="s">
        <v>276</v>
      </c>
      <c r="G1802" t="str">
        <f t="shared" si="28"/>
        <v>Haynes and</v>
      </c>
      <c r="I1802" s="13">
        <v>1</v>
      </c>
      <c r="J1802" s="13">
        <v>290</v>
      </c>
      <c r="K1802" s="13">
        <v>74</v>
      </c>
      <c r="L1802" s="13">
        <v>0.2</v>
      </c>
      <c r="M1802" s="13">
        <v>4</v>
      </c>
      <c r="N1802" s="13"/>
      <c r="P1802" s="16">
        <f>COUNTIFS(equity_bonds!$H$2:$H$6414,"="&amp;data!$B1802,equity_bonds!$J$2:$J$6414,"="&amp;data!$G1802)</f>
        <v>0</v>
      </c>
      <c r="Q1802" s="16">
        <v>3448.1</v>
      </c>
      <c r="R1802" s="16">
        <v>103</v>
      </c>
      <c r="S1802" s="16">
        <v>0.1</v>
      </c>
      <c r="T1802" s="16">
        <v>9</v>
      </c>
      <c r="U1802" s="16"/>
    </row>
    <row r="1803" spans="1:21" x14ac:dyDescent="0.25">
      <c r="A1803">
        <v>1743</v>
      </c>
      <c r="B1803">
        <v>2001</v>
      </c>
      <c r="C1803">
        <v>50</v>
      </c>
      <c r="D1803" t="s">
        <v>197</v>
      </c>
      <c r="E1803" t="s">
        <v>82</v>
      </c>
      <c r="F1803" t="s">
        <v>2619</v>
      </c>
      <c r="G1803" t="str">
        <f t="shared" si="28"/>
        <v>Heller Ehrman</v>
      </c>
      <c r="I1803" s="13">
        <f>COUNTIFS(IPO!$J$2:$J$5250,"="&amp;data!$G1803,IPO!$H$2:$H$5250,"="&amp;data!$B1803)</f>
        <v>1</v>
      </c>
      <c r="J1803" s="13">
        <f>SUMIFS(IPO!$B$2:$B$5250,IPO!$H$2:$H$5250,"="&amp;data!$B1803,IPO!$J$2:$J$5250,"="&amp;data!$G1803)</f>
        <v>277.89999999999998</v>
      </c>
      <c r="K1803" s="13">
        <f>IF(I1803=1,SUMIFS(IPO!$C$2:$C$5250,IPO!$H$2:$H$5250,"="&amp;data!$B1803,IPO!$J$2:$J$5250,"="&amp;data!$G1803),"")</f>
        <v>76</v>
      </c>
      <c r="L1803" s="13">
        <f>SUMIFS(IPO!$E$2:$E$5250,IPO!$H$2:$H$5250,"="&amp;data!$B1803,IPO!$J$2:$J$5250,"="&amp;data!$G1803)</f>
        <v>0.2</v>
      </c>
      <c r="M1803" s="13">
        <f>SUMIFS(IPO!$F$2:$F$5250,IPO!$H$2:$H$5250,"="&amp;data!$B1803,IPO!$J$2:$J$5250,"="&amp;data!$G1803)</f>
        <v>8</v>
      </c>
      <c r="N1803" s="13"/>
      <c r="P1803" s="16">
        <f>COUNTIFS(equity_bonds!$H$2:$H$6414,"="&amp;data!$B1803,equity_bonds!$J$2:$J$6414,"="&amp;data!$G1803)</f>
        <v>1</v>
      </c>
      <c r="Q1803" s="16">
        <f>SUMIFS(equity_bonds!$B$2:$B$6414,equity_bonds!$H$2:$H$6414,"="&amp;data!$B1803,equity_bonds!$J$2:$J$6414,"="&amp;data!$G1803)</f>
        <v>22830.9</v>
      </c>
      <c r="R1803" s="16">
        <f>IF(P1803=1,SUMIFS(equity_bonds!$C$2:$C$6414,equity_bonds!$H$2:$H$6414,"="&amp;data!$B1803,equity_bonds!$J$2:$J$6414,"="&amp;data!$G1803),"")</f>
        <v>27</v>
      </c>
      <c r="S1803" s="16">
        <f>SUMIFS(equity_bonds!$E$2:$E$6414,equity_bonds!$H$2:$H$6414,"="&amp;data!$B1803,equity_bonds!$J$2:$J$6414,"="&amp;data!$G1803)</f>
        <v>0.4</v>
      </c>
      <c r="T1803" s="16">
        <f>SUMIFS(equity_bonds!$F$2:$F$6414,equity_bonds!$H$2:$H$6414,"="&amp;data!$B1803,equity_bonds!$J$2:$J$6414,"="&amp;data!$G1803)</f>
        <v>15</v>
      </c>
      <c r="U1803" s="16"/>
    </row>
    <row r="1804" spans="1:21" x14ac:dyDescent="0.25">
      <c r="A1804">
        <v>1759</v>
      </c>
      <c r="B1804">
        <v>2001</v>
      </c>
      <c r="C1804">
        <v>142</v>
      </c>
      <c r="D1804" t="s">
        <v>420</v>
      </c>
      <c r="E1804" t="s">
        <v>277</v>
      </c>
      <c r="F1804" t="s">
        <v>2701</v>
      </c>
      <c r="G1804" t="str">
        <f t="shared" si="28"/>
        <v>Hinshaw Culbertson</v>
      </c>
      <c r="I1804" s="13">
        <f>COUNTIFS(IPO!$J$2:$J$5250,"="&amp;data!$G1804,IPO!$H$2:$H$5250,"="&amp;data!$B1804)</f>
        <v>0</v>
      </c>
      <c r="J1804" s="13">
        <f>SUMIFS(IPO!$B$2:$B$5250,IPO!$H$2:$H$5250,"="&amp;data!$B1804,IPO!$J$2:$J$5250,"="&amp;data!$G1804)</f>
        <v>0</v>
      </c>
      <c r="K1804" s="13" t="str">
        <f>IF(I1804=1,SUMIFS(IPO!$C$2:$C$5250,IPO!$H$2:$H$5250,"="&amp;data!$B1804,IPO!$J$2:$J$5250,"="&amp;data!$G1804),"")</f>
        <v/>
      </c>
      <c r="L1804" s="13">
        <f>SUMIFS(IPO!$E$2:$E$5250,IPO!$H$2:$H$5250,"="&amp;data!$B1804,IPO!$J$2:$J$5250,"="&amp;data!$G1804)</f>
        <v>0</v>
      </c>
      <c r="M1804" s="13">
        <f>SUMIFS(IPO!$F$2:$F$5250,IPO!$H$2:$H$5250,"="&amp;data!$B1804,IPO!$J$2:$J$5250,"="&amp;data!$G1804)</f>
        <v>0</v>
      </c>
      <c r="N1804" s="13"/>
      <c r="P1804" s="16">
        <f>COUNTIFS(equity_bonds!$H$2:$H$6414,"="&amp;data!$B1804,equity_bonds!$J$2:$J$6414,"="&amp;data!$G1804)</f>
        <v>0</v>
      </c>
      <c r="Q1804" s="16">
        <f>SUMIFS(equity_bonds!$B$2:$B$6414,equity_bonds!$H$2:$H$6414,"="&amp;data!$B1804,equity_bonds!$J$2:$J$6414,"="&amp;data!$G1804)</f>
        <v>0</v>
      </c>
      <c r="R1804" s="16" t="str">
        <f>IF(P1804=1,SUMIFS(equity_bonds!$C$2:$C$6414,equity_bonds!$H$2:$H$6414,"="&amp;data!$B1804,equity_bonds!$J$2:$J$6414,"="&amp;data!$G1804),"")</f>
        <v/>
      </c>
      <c r="S1804" s="16">
        <f>SUMIFS(equity_bonds!$E$2:$E$6414,equity_bonds!$H$2:$H$6414,"="&amp;data!$B1804,equity_bonds!$J$2:$J$6414,"="&amp;data!$G1804)</f>
        <v>0</v>
      </c>
      <c r="T1804" s="16">
        <f>SUMIFS(equity_bonds!$F$2:$F$6414,equity_bonds!$H$2:$H$6414,"="&amp;data!$B1804,equity_bonds!$J$2:$J$6414,"="&amp;data!$G1804)</f>
        <v>0</v>
      </c>
      <c r="U1804" s="16"/>
    </row>
    <row r="1805" spans="1:21" x14ac:dyDescent="0.25">
      <c r="A1805">
        <v>1791</v>
      </c>
      <c r="B1805">
        <v>2001</v>
      </c>
      <c r="C1805">
        <v>35</v>
      </c>
      <c r="D1805" t="s">
        <v>95</v>
      </c>
      <c r="E1805" t="s">
        <v>83</v>
      </c>
      <c r="F1805" t="s">
        <v>2620</v>
      </c>
      <c r="G1805" t="str">
        <f t="shared" si="28"/>
        <v>Hogan Hartson</v>
      </c>
      <c r="I1805" s="13">
        <f>COUNTIFS(IPO!$J$2:$J$5250,"="&amp;data!$G1805,IPO!$H$2:$H$5250,"="&amp;data!$B1805)</f>
        <v>1</v>
      </c>
      <c r="J1805" s="13">
        <f>SUMIFS(IPO!$B$2:$B$5250,IPO!$H$2:$H$5250,"="&amp;data!$B1805,IPO!$J$2:$J$5250,"="&amp;data!$G1805)</f>
        <v>954.4</v>
      </c>
      <c r="K1805" s="13">
        <f>IF(I1805=1,SUMIFS(IPO!$C$2:$C$5250,IPO!$H$2:$H$5250,"="&amp;data!$B1805,IPO!$J$2:$J$5250,"="&amp;data!$G1805),"")</f>
        <v>34</v>
      </c>
      <c r="L1805" s="13">
        <f>SUMIFS(IPO!$E$2:$E$5250,IPO!$H$2:$H$5250,"="&amp;data!$B1805,IPO!$J$2:$J$5250,"="&amp;data!$G1805)</f>
        <v>0.7</v>
      </c>
      <c r="M1805" s="13">
        <f>SUMIFS(IPO!$F$2:$F$5250,IPO!$H$2:$H$5250,"="&amp;data!$B1805,IPO!$J$2:$J$5250,"="&amp;data!$G1805)</f>
        <v>8</v>
      </c>
      <c r="N1805" s="13"/>
      <c r="P1805" s="16">
        <f>COUNTIFS(equity_bonds!$H$2:$H$6414,"="&amp;data!$B1805,equity_bonds!$J$2:$J$6414,"="&amp;data!$G1805)</f>
        <v>1</v>
      </c>
      <c r="Q1805" s="16">
        <f>SUMIFS(equity_bonds!$B$2:$B$6414,equity_bonds!$H$2:$H$6414,"="&amp;data!$B1805,equity_bonds!$J$2:$J$6414,"="&amp;data!$G1805)</f>
        <v>8420.7999999999993</v>
      </c>
      <c r="R1805" s="16">
        <f>IF(P1805=1,SUMIFS(equity_bonds!$C$2:$C$6414,equity_bonds!$H$2:$H$6414,"="&amp;data!$B1805,equity_bonds!$J$2:$J$6414,"="&amp;data!$G1805),"")</f>
        <v>64</v>
      </c>
      <c r="S1805" s="16">
        <f>SUMIFS(equity_bonds!$E$2:$E$6414,equity_bonds!$H$2:$H$6414,"="&amp;data!$B1805,equity_bonds!$J$2:$J$6414,"="&amp;data!$G1805)</f>
        <v>0.1</v>
      </c>
      <c r="T1805" s="16">
        <f>SUMIFS(equity_bonds!$F$2:$F$6414,equity_bonds!$H$2:$H$6414,"="&amp;data!$B1805,equity_bonds!$J$2:$J$6414,"="&amp;data!$G1805)</f>
        <v>32</v>
      </c>
      <c r="U1805" s="16"/>
    </row>
    <row r="1806" spans="1:21" x14ac:dyDescent="0.25">
      <c r="A1806">
        <v>1808</v>
      </c>
      <c r="B1806">
        <v>2001</v>
      </c>
      <c r="C1806">
        <v>190</v>
      </c>
      <c r="D1806" t="s">
        <v>371</v>
      </c>
      <c r="E1806" t="s">
        <v>278</v>
      </c>
      <c r="F1806" t="s">
        <v>2702</v>
      </c>
      <c r="G1806" t="str">
        <f t="shared" si="28"/>
        <v>Holland Hart</v>
      </c>
      <c r="I1806" s="13">
        <f>COUNTIFS(IPO!$J$2:$J$5250,"="&amp;data!$G1806,IPO!$H$2:$H$5250,"="&amp;data!$B1806)</f>
        <v>0</v>
      </c>
      <c r="J1806" s="13">
        <f>SUMIFS(IPO!$B$2:$B$5250,IPO!$H$2:$H$5250,"="&amp;data!$B1806,IPO!$J$2:$J$5250,"="&amp;data!$G1806)</f>
        <v>0</v>
      </c>
      <c r="K1806" s="13" t="str">
        <f>IF(I1806=1,SUMIFS(IPO!$C$2:$C$5250,IPO!$H$2:$H$5250,"="&amp;data!$B1806,IPO!$J$2:$J$5250,"="&amp;data!$G1806),"")</f>
        <v/>
      </c>
      <c r="L1806" s="13">
        <f>SUMIFS(IPO!$E$2:$E$5250,IPO!$H$2:$H$5250,"="&amp;data!$B1806,IPO!$J$2:$J$5250,"="&amp;data!$G1806)</f>
        <v>0</v>
      </c>
      <c r="M1806" s="13">
        <f>SUMIFS(IPO!$F$2:$F$5250,IPO!$H$2:$H$5250,"="&amp;data!$B1806,IPO!$J$2:$J$5250,"="&amp;data!$G1806)</f>
        <v>0</v>
      </c>
      <c r="N1806" s="13"/>
      <c r="P1806" s="16">
        <f>COUNTIFS(equity_bonds!$H$2:$H$6414,"="&amp;data!$B1806,equity_bonds!$J$2:$J$6414,"="&amp;data!$G1806)</f>
        <v>0</v>
      </c>
      <c r="Q1806" s="16">
        <f>SUMIFS(equity_bonds!$B$2:$B$6414,equity_bonds!$H$2:$H$6414,"="&amp;data!$B1806,equity_bonds!$J$2:$J$6414,"="&amp;data!$G1806)</f>
        <v>0</v>
      </c>
      <c r="R1806" s="16" t="str">
        <f>IF(P1806=1,SUMIFS(equity_bonds!$C$2:$C$6414,equity_bonds!$H$2:$H$6414,"="&amp;data!$B1806,equity_bonds!$J$2:$J$6414,"="&amp;data!$G1806),"")</f>
        <v/>
      </c>
      <c r="S1806" s="16">
        <f>SUMIFS(equity_bonds!$E$2:$E$6414,equity_bonds!$H$2:$H$6414,"="&amp;data!$B1806,equity_bonds!$J$2:$J$6414,"="&amp;data!$G1806)</f>
        <v>0</v>
      </c>
      <c r="T1806" s="16">
        <f>SUMIFS(equity_bonds!$F$2:$F$6414,equity_bonds!$H$2:$H$6414,"="&amp;data!$B1806,equity_bonds!$J$2:$J$6414,"="&amp;data!$G1806)</f>
        <v>0</v>
      </c>
      <c r="U1806" s="16"/>
    </row>
    <row r="1807" spans="1:21" x14ac:dyDescent="0.25">
      <c r="A1807">
        <v>1837</v>
      </c>
      <c r="B1807">
        <v>2001</v>
      </c>
      <c r="C1807">
        <v>27</v>
      </c>
      <c r="D1807" t="s">
        <v>94</v>
      </c>
      <c r="E1807" t="s">
        <v>139</v>
      </c>
      <c r="F1807" t="s">
        <v>2638</v>
      </c>
      <c r="G1807" t="str">
        <f t="shared" si="28"/>
        <v>Holland Knight</v>
      </c>
      <c r="I1807" s="13">
        <f>COUNTIFS(IPO!$J$2:$J$5250,"="&amp;data!$G1807,IPO!$H$2:$H$5250,"="&amp;data!$B1807)</f>
        <v>0</v>
      </c>
      <c r="J1807" s="13">
        <f>SUMIFS(IPO!$B$2:$B$5250,IPO!$H$2:$H$5250,"="&amp;data!$B1807,IPO!$J$2:$J$5250,"="&amp;data!$G1807)</f>
        <v>0</v>
      </c>
      <c r="K1807" s="13" t="str">
        <f>IF(I1807=1,SUMIFS(IPO!$C$2:$C$5250,IPO!$H$2:$H$5250,"="&amp;data!$B1807,IPO!$J$2:$J$5250,"="&amp;data!$G1807),"")</f>
        <v/>
      </c>
      <c r="L1807" s="13">
        <f>SUMIFS(IPO!$E$2:$E$5250,IPO!$H$2:$H$5250,"="&amp;data!$B1807,IPO!$J$2:$J$5250,"="&amp;data!$G1807)</f>
        <v>0</v>
      </c>
      <c r="M1807" s="13">
        <f>SUMIFS(IPO!$F$2:$F$5250,IPO!$H$2:$H$5250,"="&amp;data!$B1807,IPO!$J$2:$J$5250,"="&amp;data!$G1807)</f>
        <v>0</v>
      </c>
      <c r="N1807" s="13"/>
      <c r="P1807" s="16">
        <f>COUNTIFS(equity_bonds!$H$2:$H$6414,"="&amp;data!$B1807,equity_bonds!$J$2:$J$6414,"="&amp;data!$G1807)</f>
        <v>1</v>
      </c>
      <c r="Q1807" s="16">
        <f>SUMIFS(equity_bonds!$B$2:$B$6414,equity_bonds!$H$2:$H$6414,"="&amp;data!$B1807,equity_bonds!$J$2:$J$6414,"="&amp;data!$G1807)</f>
        <v>3991.5</v>
      </c>
      <c r="R1807" s="16">
        <f>IF(P1807=1,SUMIFS(equity_bonds!$C$2:$C$6414,equity_bonds!$H$2:$H$6414,"="&amp;data!$B1807,equity_bonds!$J$2:$J$6414,"="&amp;data!$G1807),"")</f>
        <v>91</v>
      </c>
      <c r="S1807" s="16">
        <f>SUMIFS(equity_bonds!$E$2:$E$6414,equity_bonds!$H$2:$H$6414,"="&amp;data!$B1807,equity_bonds!$J$2:$J$6414,"="&amp;data!$G1807)</f>
        <v>0.1</v>
      </c>
      <c r="T1807" s="16">
        <f>SUMIFS(equity_bonds!$F$2:$F$6414,equity_bonds!$H$2:$H$6414,"="&amp;data!$B1807,equity_bonds!$J$2:$J$6414,"="&amp;data!$G1807)</f>
        <v>5</v>
      </c>
      <c r="U1807" s="16"/>
    </row>
    <row r="1808" spans="1:21" x14ac:dyDescent="0.25">
      <c r="A1808">
        <v>1865</v>
      </c>
      <c r="B1808">
        <v>2001</v>
      </c>
      <c r="C1808">
        <v>170</v>
      </c>
      <c r="D1808" t="s">
        <v>340</v>
      </c>
      <c r="E1808" t="s">
        <v>230</v>
      </c>
      <c r="F1808" t="s">
        <v>230</v>
      </c>
      <c r="G1808" t="str">
        <f t="shared" si="28"/>
        <v>Honigman Miller</v>
      </c>
      <c r="I1808" s="13">
        <f>COUNTIFS(IPO!$J$2:$J$5250,"="&amp;data!$G1808,IPO!$H$2:$H$5250,"="&amp;data!$B1808)</f>
        <v>0</v>
      </c>
      <c r="J1808" s="13">
        <f>SUMIFS(IPO!$B$2:$B$5250,IPO!$H$2:$H$5250,"="&amp;data!$B1808,IPO!$J$2:$J$5250,"="&amp;data!$G1808)</f>
        <v>0</v>
      </c>
      <c r="K1808" s="13" t="str">
        <f>IF(I1808=1,SUMIFS(IPO!$C$2:$C$5250,IPO!$H$2:$H$5250,"="&amp;data!$B1808,IPO!$J$2:$J$5250,"="&amp;data!$G1808),"")</f>
        <v/>
      </c>
      <c r="L1808" s="13">
        <f>SUMIFS(IPO!$E$2:$E$5250,IPO!$H$2:$H$5250,"="&amp;data!$B1808,IPO!$J$2:$J$5250,"="&amp;data!$G1808)</f>
        <v>0</v>
      </c>
      <c r="M1808" s="13">
        <f>SUMIFS(IPO!$F$2:$F$5250,IPO!$H$2:$H$5250,"="&amp;data!$B1808,IPO!$J$2:$J$5250,"="&amp;data!$G1808)</f>
        <v>0</v>
      </c>
      <c r="N1808" s="13"/>
      <c r="P1808" s="16">
        <f>COUNTIFS(equity_bonds!$H$2:$H$6414,"="&amp;data!$B1808,equity_bonds!$J$2:$J$6414,"="&amp;data!$G1808)</f>
        <v>1</v>
      </c>
      <c r="Q1808" s="16">
        <f>SUMIFS(equity_bonds!$B$2:$B$6414,equity_bonds!$H$2:$H$6414,"="&amp;data!$B1808,equity_bonds!$J$2:$J$6414,"="&amp;data!$G1808)</f>
        <v>1949.2</v>
      </c>
      <c r="R1808" s="16">
        <f>IF(P1808=1,SUMIFS(equity_bonds!$C$2:$C$6414,equity_bonds!$H$2:$H$6414,"="&amp;data!$B1808,equity_bonds!$J$2:$J$6414,"="&amp;data!$G1808),"")</f>
        <v>143</v>
      </c>
      <c r="S1808" s="16">
        <f>SUMIFS(equity_bonds!$E$2:$E$6414,equity_bonds!$H$2:$H$6414,"="&amp;data!$B1808,equity_bonds!$J$2:$J$6414,"="&amp;data!$G1808)</f>
        <v>0</v>
      </c>
      <c r="T1808" s="16">
        <f>SUMIFS(equity_bonds!$F$2:$F$6414,equity_bonds!$H$2:$H$6414,"="&amp;data!$B1808,equity_bonds!$J$2:$J$6414,"="&amp;data!$G1808)</f>
        <v>3</v>
      </c>
      <c r="U1808" s="16"/>
    </row>
    <row r="1809" spans="1:21" x14ac:dyDescent="0.25">
      <c r="A1809">
        <v>1901</v>
      </c>
      <c r="B1809">
        <v>2001</v>
      </c>
      <c r="C1809">
        <v>55</v>
      </c>
      <c r="D1809" t="s">
        <v>144</v>
      </c>
      <c r="E1809" t="s">
        <v>421</v>
      </c>
      <c r="F1809" t="s">
        <v>2751</v>
      </c>
      <c r="G1809" t="str">
        <f t="shared" si="28"/>
        <v>Howrey Simon</v>
      </c>
      <c r="I1809" s="13">
        <f>COUNTIFS(IPO!$J$2:$J$5250,"="&amp;data!$G1809,IPO!$H$2:$H$5250,"="&amp;data!$B1809)</f>
        <v>0</v>
      </c>
      <c r="J1809" s="13">
        <f>SUMIFS(IPO!$B$2:$B$5250,IPO!$H$2:$H$5250,"="&amp;data!$B1809,IPO!$J$2:$J$5250,"="&amp;data!$G1809)</f>
        <v>0</v>
      </c>
      <c r="K1809" s="13" t="str">
        <f>IF(I1809=1,SUMIFS(IPO!$C$2:$C$5250,IPO!$H$2:$H$5250,"="&amp;data!$B1809,IPO!$J$2:$J$5250,"="&amp;data!$G1809),"")</f>
        <v/>
      </c>
      <c r="L1809" s="13">
        <f>SUMIFS(IPO!$E$2:$E$5250,IPO!$H$2:$H$5250,"="&amp;data!$B1809,IPO!$J$2:$J$5250,"="&amp;data!$G1809)</f>
        <v>0</v>
      </c>
      <c r="M1809" s="13">
        <f>SUMIFS(IPO!$F$2:$F$5250,IPO!$H$2:$H$5250,"="&amp;data!$B1809,IPO!$J$2:$J$5250,"="&amp;data!$G1809)</f>
        <v>0</v>
      </c>
      <c r="N1809" s="13"/>
      <c r="P1809" s="16">
        <f>COUNTIFS(equity_bonds!$H$2:$H$6414,"="&amp;data!$B1809,equity_bonds!$J$2:$J$6414,"="&amp;data!$G1809)</f>
        <v>0</v>
      </c>
      <c r="Q1809" s="16">
        <f>SUMIFS(equity_bonds!$B$2:$B$6414,equity_bonds!$H$2:$H$6414,"="&amp;data!$B1809,equity_bonds!$J$2:$J$6414,"="&amp;data!$G1809)</f>
        <v>0</v>
      </c>
      <c r="R1809" s="16" t="str">
        <f>IF(P1809=1,SUMIFS(equity_bonds!$C$2:$C$6414,equity_bonds!$H$2:$H$6414,"="&amp;data!$B1809,equity_bonds!$J$2:$J$6414,"="&amp;data!$G1809),"")</f>
        <v/>
      </c>
      <c r="S1809" s="16">
        <f>SUMIFS(equity_bonds!$E$2:$E$6414,equity_bonds!$H$2:$H$6414,"="&amp;data!$B1809,equity_bonds!$J$2:$J$6414,"="&amp;data!$G1809)</f>
        <v>0</v>
      </c>
      <c r="T1809" s="16">
        <f>SUMIFS(equity_bonds!$F$2:$F$6414,equity_bonds!$H$2:$H$6414,"="&amp;data!$B1809,equity_bonds!$J$2:$J$6414,"="&amp;data!$G1809)</f>
        <v>0</v>
      </c>
      <c r="U1809" s="16"/>
    </row>
    <row r="1810" spans="1:21" x14ac:dyDescent="0.25">
      <c r="A1810">
        <v>1922</v>
      </c>
      <c r="B1810">
        <v>2001</v>
      </c>
      <c r="C1810">
        <v>111</v>
      </c>
      <c r="D1810" t="s">
        <v>398</v>
      </c>
      <c r="E1810" t="s">
        <v>140</v>
      </c>
      <c r="F1810" t="s">
        <v>2639</v>
      </c>
      <c r="G1810" t="str">
        <f t="shared" si="28"/>
        <v>Hughes Hubbard</v>
      </c>
      <c r="I1810" s="13">
        <f>COUNTIFS(IPO!$J$2:$J$5250,"="&amp;data!$G1810,IPO!$H$2:$H$5250,"="&amp;data!$B1810)</f>
        <v>0</v>
      </c>
      <c r="J1810" s="13">
        <f>SUMIFS(IPO!$B$2:$B$5250,IPO!$H$2:$H$5250,"="&amp;data!$B1810,IPO!$J$2:$J$5250,"="&amp;data!$G1810)</f>
        <v>0</v>
      </c>
      <c r="K1810" s="13" t="str">
        <f>IF(I1810=1,SUMIFS(IPO!$C$2:$C$5250,IPO!$H$2:$H$5250,"="&amp;data!$B1810,IPO!$J$2:$J$5250,"="&amp;data!$G1810),"")</f>
        <v/>
      </c>
      <c r="L1810" s="13">
        <f>SUMIFS(IPO!$E$2:$E$5250,IPO!$H$2:$H$5250,"="&amp;data!$B1810,IPO!$J$2:$J$5250,"="&amp;data!$G1810)</f>
        <v>0</v>
      </c>
      <c r="M1810" s="13">
        <f>SUMIFS(IPO!$F$2:$F$5250,IPO!$H$2:$H$5250,"="&amp;data!$B1810,IPO!$J$2:$J$5250,"="&amp;data!$G1810)</f>
        <v>0</v>
      </c>
      <c r="N1810" s="13"/>
      <c r="P1810" s="16">
        <f>COUNTIFS(equity_bonds!$H$2:$H$6414,"="&amp;data!$B1810,equity_bonds!$J$2:$J$6414,"="&amp;data!$G1810)</f>
        <v>1</v>
      </c>
      <c r="Q1810" s="16">
        <f>SUMIFS(equity_bonds!$B$2:$B$6414,equity_bonds!$H$2:$H$6414,"="&amp;data!$B1810,equity_bonds!$J$2:$J$6414,"="&amp;data!$G1810)</f>
        <v>8780.4</v>
      </c>
      <c r="R1810" s="16">
        <f>IF(P1810=1,SUMIFS(equity_bonds!$C$2:$C$6414,equity_bonds!$H$2:$H$6414,"="&amp;data!$B1810,equity_bonds!$J$2:$J$6414,"="&amp;data!$G1810),"")</f>
        <v>61</v>
      </c>
      <c r="S1810" s="16">
        <f>SUMIFS(equity_bonds!$E$2:$E$6414,equity_bonds!$H$2:$H$6414,"="&amp;data!$B1810,equity_bonds!$J$2:$J$6414,"="&amp;data!$G1810)</f>
        <v>0.1</v>
      </c>
      <c r="T1810" s="16">
        <f>SUMIFS(equity_bonds!$F$2:$F$6414,equity_bonds!$H$2:$H$6414,"="&amp;data!$B1810,equity_bonds!$J$2:$J$6414,"="&amp;data!$G1810)</f>
        <v>3</v>
      </c>
      <c r="U1810" s="16"/>
    </row>
    <row r="1811" spans="1:21" x14ac:dyDescent="0.25">
      <c r="A1811">
        <v>1952</v>
      </c>
      <c r="B1811">
        <v>2001</v>
      </c>
      <c r="C1811">
        <v>37</v>
      </c>
      <c r="D1811" t="s">
        <v>57</v>
      </c>
      <c r="E1811" t="s">
        <v>24</v>
      </c>
      <c r="F1811" t="s">
        <v>2588</v>
      </c>
      <c r="G1811" t="str">
        <f t="shared" si="28"/>
        <v>Hunton Williams</v>
      </c>
      <c r="I1811" s="13">
        <f>COUNTIFS(IPO!$J$2:$J$5250,"="&amp;data!$G1811,IPO!$H$2:$H$5250,"="&amp;data!$B1811)</f>
        <v>1</v>
      </c>
      <c r="J1811" s="13">
        <f>SUMIFS(IPO!$B$2:$B$5250,IPO!$H$2:$H$5250,"="&amp;data!$B1811,IPO!$J$2:$J$5250,"="&amp;data!$G1811)</f>
        <v>101.4</v>
      </c>
      <c r="K1811" s="13">
        <f>IF(I1811=1,SUMIFS(IPO!$C$2:$C$5250,IPO!$H$2:$H$5250,"="&amp;data!$B1811,IPO!$J$2:$J$5250,"="&amp;data!$G1811),"")</f>
        <v>118</v>
      </c>
      <c r="L1811" s="13">
        <f>SUMIFS(IPO!$E$2:$E$5250,IPO!$H$2:$H$5250,"="&amp;data!$B1811,IPO!$J$2:$J$5250,"="&amp;data!$G1811)</f>
        <v>0.1</v>
      </c>
      <c r="M1811" s="13">
        <f>SUMIFS(IPO!$F$2:$F$5250,IPO!$H$2:$H$5250,"="&amp;data!$B1811,IPO!$J$2:$J$5250,"="&amp;data!$G1811)</f>
        <v>1</v>
      </c>
      <c r="N1811" s="13"/>
      <c r="P1811" s="16">
        <f>COUNTIFS(equity_bonds!$H$2:$H$6414,"="&amp;data!$B1811,equity_bonds!$J$2:$J$6414,"="&amp;data!$G1811)</f>
        <v>1</v>
      </c>
      <c r="Q1811" s="16">
        <f>SUMIFS(equity_bonds!$B$2:$B$6414,equity_bonds!$H$2:$H$6414,"="&amp;data!$B1811,equity_bonds!$J$2:$J$6414,"="&amp;data!$G1811)</f>
        <v>219853.2</v>
      </c>
      <c r="R1811" s="16">
        <f>IF(P1811=1,SUMIFS(equity_bonds!$C$2:$C$6414,equity_bonds!$H$2:$H$6414,"="&amp;data!$B1811,equity_bonds!$J$2:$J$6414,"="&amp;data!$G1811),"")</f>
        <v>4</v>
      </c>
      <c r="S1811" s="16">
        <f>SUMIFS(equity_bonds!$E$2:$E$6414,equity_bonds!$H$2:$H$6414,"="&amp;data!$B1811,equity_bonds!$J$2:$J$6414,"="&amp;data!$G1811)</f>
        <v>3.4</v>
      </c>
      <c r="T1811" s="16">
        <f>SUMIFS(equity_bonds!$F$2:$F$6414,equity_bonds!$H$2:$H$6414,"="&amp;data!$B1811,equity_bonds!$J$2:$J$6414,"="&amp;data!$G1811)</f>
        <v>41</v>
      </c>
      <c r="U1811" s="16"/>
    </row>
    <row r="1812" spans="1:21" x14ac:dyDescent="0.25">
      <c r="A1812">
        <v>1981</v>
      </c>
      <c r="B1812">
        <v>2001</v>
      </c>
      <c r="C1812">
        <v>198</v>
      </c>
      <c r="D1812" t="s">
        <v>345</v>
      </c>
      <c r="E1812" t="s">
        <v>365</v>
      </c>
      <c r="F1812" t="s">
        <v>365</v>
      </c>
      <c r="G1812" t="str">
        <f t="shared" si="28"/>
        <v>Ice Miller</v>
      </c>
      <c r="I1812" s="13">
        <f>COUNTIFS(IPO!$J$2:$J$5250,"="&amp;data!$G1812,IPO!$H$2:$H$5250,"="&amp;data!$B1812)</f>
        <v>0</v>
      </c>
      <c r="J1812" s="13">
        <f>SUMIFS(IPO!$B$2:$B$5250,IPO!$H$2:$H$5250,"="&amp;data!$B1812,IPO!$J$2:$J$5250,"="&amp;data!$G1812)</f>
        <v>0</v>
      </c>
      <c r="K1812" s="13" t="str">
        <f>IF(I1812=1,SUMIFS(IPO!$C$2:$C$5250,IPO!$H$2:$H$5250,"="&amp;data!$B1812,IPO!$J$2:$J$5250,"="&amp;data!$G1812),"")</f>
        <v/>
      </c>
      <c r="L1812" s="13">
        <f>SUMIFS(IPO!$E$2:$E$5250,IPO!$H$2:$H$5250,"="&amp;data!$B1812,IPO!$J$2:$J$5250,"="&amp;data!$G1812)</f>
        <v>0</v>
      </c>
      <c r="M1812" s="13">
        <f>SUMIFS(IPO!$F$2:$F$5250,IPO!$H$2:$H$5250,"="&amp;data!$B1812,IPO!$J$2:$J$5250,"="&amp;data!$G1812)</f>
        <v>0</v>
      </c>
      <c r="N1812" s="13"/>
      <c r="P1812" s="16">
        <f>COUNTIFS(equity_bonds!$H$2:$H$6414,"="&amp;data!$B1812,equity_bonds!$J$2:$J$6414,"="&amp;data!$G1812)</f>
        <v>0</v>
      </c>
      <c r="Q1812" s="16">
        <f>SUMIFS(equity_bonds!$B$2:$B$6414,equity_bonds!$H$2:$H$6414,"="&amp;data!$B1812,equity_bonds!$J$2:$J$6414,"="&amp;data!$G1812)</f>
        <v>0</v>
      </c>
      <c r="R1812" s="16" t="str">
        <f>IF(P1812=1,SUMIFS(equity_bonds!$C$2:$C$6414,equity_bonds!$H$2:$H$6414,"="&amp;data!$B1812,equity_bonds!$J$2:$J$6414,"="&amp;data!$G1812),"")</f>
        <v/>
      </c>
      <c r="S1812" s="16">
        <f>SUMIFS(equity_bonds!$E$2:$E$6414,equity_bonds!$H$2:$H$6414,"="&amp;data!$B1812,equity_bonds!$J$2:$J$6414,"="&amp;data!$G1812)</f>
        <v>0</v>
      </c>
      <c r="T1812" s="16">
        <f>SUMIFS(equity_bonds!$F$2:$F$6414,equity_bonds!$H$2:$H$6414,"="&amp;data!$B1812,equity_bonds!$J$2:$J$6414,"="&amp;data!$G1812)</f>
        <v>0</v>
      </c>
      <c r="U1812" s="16"/>
    </row>
    <row r="1813" spans="1:21" x14ac:dyDescent="0.25">
      <c r="A1813">
        <v>2005</v>
      </c>
      <c r="B1813">
        <v>2001</v>
      </c>
      <c r="C1813">
        <v>114</v>
      </c>
      <c r="D1813" t="s">
        <v>342</v>
      </c>
      <c r="E1813" t="s">
        <v>141</v>
      </c>
      <c r="F1813" t="s">
        <v>2640</v>
      </c>
      <c r="G1813" t="str">
        <f t="shared" si="28"/>
        <v>Irell Manella</v>
      </c>
      <c r="I1813" s="13">
        <f>COUNTIFS(IPO!$J$2:$J$5250,"="&amp;data!$G1813,IPO!$H$2:$H$5250,"="&amp;data!$B1813)</f>
        <v>0</v>
      </c>
      <c r="J1813" s="13">
        <f>SUMIFS(IPO!$B$2:$B$5250,IPO!$H$2:$H$5250,"="&amp;data!$B1813,IPO!$J$2:$J$5250,"="&amp;data!$G1813)</f>
        <v>0</v>
      </c>
      <c r="K1813" s="13" t="str">
        <f>IF(I1813=1,SUMIFS(IPO!$C$2:$C$5250,IPO!$H$2:$H$5250,"="&amp;data!$B1813,IPO!$J$2:$J$5250,"="&amp;data!$G1813),"")</f>
        <v/>
      </c>
      <c r="L1813" s="13">
        <f>SUMIFS(IPO!$E$2:$E$5250,IPO!$H$2:$H$5250,"="&amp;data!$B1813,IPO!$J$2:$J$5250,"="&amp;data!$G1813)</f>
        <v>0</v>
      </c>
      <c r="M1813" s="13">
        <f>SUMIFS(IPO!$F$2:$F$5250,IPO!$H$2:$H$5250,"="&amp;data!$B1813,IPO!$J$2:$J$5250,"="&amp;data!$G1813)</f>
        <v>0</v>
      </c>
      <c r="N1813" s="13"/>
      <c r="P1813" s="16">
        <f>COUNTIFS(equity_bonds!$H$2:$H$6414,"="&amp;data!$B1813,equity_bonds!$J$2:$J$6414,"="&amp;data!$G1813)</f>
        <v>0</v>
      </c>
      <c r="Q1813" s="16">
        <f>SUMIFS(equity_bonds!$B$2:$B$6414,equity_bonds!$H$2:$H$6414,"="&amp;data!$B1813,equity_bonds!$J$2:$J$6414,"="&amp;data!$G1813)</f>
        <v>0</v>
      </c>
      <c r="R1813" s="16" t="str">
        <f>IF(P1813=1,SUMIFS(equity_bonds!$C$2:$C$6414,equity_bonds!$H$2:$H$6414,"="&amp;data!$B1813,equity_bonds!$J$2:$J$6414,"="&amp;data!$G1813),"")</f>
        <v/>
      </c>
      <c r="S1813" s="16">
        <f>SUMIFS(equity_bonds!$E$2:$E$6414,equity_bonds!$H$2:$H$6414,"="&amp;data!$B1813,equity_bonds!$J$2:$J$6414,"="&amp;data!$G1813)</f>
        <v>0</v>
      </c>
      <c r="T1813" s="16">
        <f>SUMIFS(equity_bonds!$F$2:$F$6414,equity_bonds!$H$2:$H$6414,"="&amp;data!$B1813,equity_bonds!$J$2:$J$6414,"="&amp;data!$G1813)</f>
        <v>0</v>
      </c>
      <c r="U1813" s="16"/>
    </row>
    <row r="1814" spans="1:21" x14ac:dyDescent="0.25">
      <c r="A1814">
        <v>2035</v>
      </c>
      <c r="B1814">
        <v>2001</v>
      </c>
      <c r="C1814">
        <v>130</v>
      </c>
      <c r="D1814" t="s">
        <v>390</v>
      </c>
      <c r="E1814" t="s">
        <v>280</v>
      </c>
      <c r="F1814" t="s">
        <v>2704</v>
      </c>
      <c r="G1814" t="str">
        <f t="shared" si="28"/>
        <v>Jackson Lewis</v>
      </c>
      <c r="I1814" s="13">
        <f>COUNTIFS(IPO!$J$2:$J$5250,"="&amp;data!$G1814,IPO!$H$2:$H$5250,"="&amp;data!$B1814)</f>
        <v>0</v>
      </c>
      <c r="J1814" s="13">
        <f>SUMIFS(IPO!$B$2:$B$5250,IPO!$H$2:$H$5250,"="&amp;data!$B1814,IPO!$J$2:$J$5250,"="&amp;data!$G1814)</f>
        <v>0</v>
      </c>
      <c r="K1814" s="13" t="str">
        <f>IF(I1814=1,SUMIFS(IPO!$C$2:$C$5250,IPO!$H$2:$H$5250,"="&amp;data!$B1814,IPO!$J$2:$J$5250,"="&amp;data!$G1814),"")</f>
        <v/>
      </c>
      <c r="L1814" s="13">
        <f>SUMIFS(IPO!$E$2:$E$5250,IPO!$H$2:$H$5250,"="&amp;data!$B1814,IPO!$J$2:$J$5250,"="&amp;data!$G1814)</f>
        <v>0</v>
      </c>
      <c r="M1814" s="13">
        <f>SUMIFS(IPO!$F$2:$F$5250,IPO!$H$2:$H$5250,"="&amp;data!$B1814,IPO!$J$2:$J$5250,"="&amp;data!$G1814)</f>
        <v>0</v>
      </c>
      <c r="N1814" s="13"/>
      <c r="P1814" s="16">
        <f>COUNTIFS(equity_bonds!$H$2:$H$6414,"="&amp;data!$B1814,equity_bonds!$J$2:$J$6414,"="&amp;data!$G1814)</f>
        <v>0</v>
      </c>
      <c r="Q1814" s="16">
        <f>SUMIFS(equity_bonds!$B$2:$B$6414,equity_bonds!$H$2:$H$6414,"="&amp;data!$B1814,equity_bonds!$J$2:$J$6414,"="&amp;data!$G1814)</f>
        <v>0</v>
      </c>
      <c r="R1814" s="16" t="str">
        <f>IF(P1814=1,SUMIFS(equity_bonds!$C$2:$C$6414,equity_bonds!$H$2:$H$6414,"="&amp;data!$B1814,equity_bonds!$J$2:$J$6414,"="&amp;data!$G1814),"")</f>
        <v/>
      </c>
      <c r="S1814" s="16">
        <f>SUMIFS(equity_bonds!$E$2:$E$6414,equity_bonds!$H$2:$H$6414,"="&amp;data!$B1814,equity_bonds!$J$2:$J$6414,"="&amp;data!$G1814)</f>
        <v>0</v>
      </c>
      <c r="T1814" s="16">
        <f>SUMIFS(equity_bonds!$F$2:$F$6414,equity_bonds!$H$2:$H$6414,"="&amp;data!$B1814,equity_bonds!$J$2:$J$6414,"="&amp;data!$G1814)</f>
        <v>0</v>
      </c>
      <c r="U1814" s="16"/>
    </row>
    <row r="1815" spans="1:21" x14ac:dyDescent="0.25">
      <c r="A1815">
        <v>2039</v>
      </c>
      <c r="B1815">
        <v>2001</v>
      </c>
      <c r="C1815">
        <v>160</v>
      </c>
      <c r="D1815" t="s">
        <v>387</v>
      </c>
      <c r="E1815" t="s">
        <v>281</v>
      </c>
      <c r="F1815" t="s">
        <v>281</v>
      </c>
      <c r="G1815" t="str">
        <f t="shared" si="28"/>
        <v>Jackson Walker</v>
      </c>
      <c r="I1815" s="13">
        <f>COUNTIFS(IPO!$J$2:$J$5250,"="&amp;data!$G1815,IPO!$H$2:$H$5250,"="&amp;data!$B1815)</f>
        <v>1</v>
      </c>
      <c r="J1815" s="13">
        <f>SUMIFS(IPO!$B$2:$B$5250,IPO!$H$2:$H$5250,"="&amp;data!$B1815,IPO!$J$2:$J$5250,"="&amp;data!$G1815)</f>
        <v>110.4</v>
      </c>
      <c r="K1815" s="13">
        <f>IF(I1815=1,SUMIFS(IPO!$C$2:$C$5250,IPO!$H$2:$H$5250,"="&amp;data!$B1815,IPO!$J$2:$J$5250,"="&amp;data!$G1815),"")</f>
        <v>115</v>
      </c>
      <c r="L1815" s="13">
        <f>SUMIFS(IPO!$E$2:$E$5250,IPO!$H$2:$H$5250,"="&amp;data!$B1815,IPO!$J$2:$J$5250,"="&amp;data!$G1815)</f>
        <v>0.1</v>
      </c>
      <c r="M1815" s="13">
        <f>SUMIFS(IPO!$F$2:$F$5250,IPO!$H$2:$H$5250,"="&amp;data!$B1815,IPO!$J$2:$J$5250,"="&amp;data!$G1815)</f>
        <v>1</v>
      </c>
      <c r="N1815" s="13"/>
      <c r="P1815" s="16">
        <f>COUNTIFS(equity_bonds!$H$2:$H$6414,"="&amp;data!$B1815,equity_bonds!$J$2:$J$6414,"="&amp;data!$G1815)</f>
        <v>0</v>
      </c>
      <c r="Q1815" s="16">
        <f>SUMIFS(equity_bonds!$B$2:$B$6414,equity_bonds!$H$2:$H$6414,"="&amp;data!$B1815,equity_bonds!$J$2:$J$6414,"="&amp;data!$G1815)</f>
        <v>0</v>
      </c>
      <c r="R1815" s="16" t="str">
        <f>IF(P1815=1,SUMIFS(equity_bonds!$C$2:$C$6414,equity_bonds!$H$2:$H$6414,"="&amp;data!$B1815,equity_bonds!$J$2:$J$6414,"="&amp;data!$G1815),"")</f>
        <v/>
      </c>
      <c r="S1815" s="16">
        <f>SUMIFS(equity_bonds!$E$2:$E$6414,equity_bonds!$H$2:$H$6414,"="&amp;data!$B1815,equity_bonds!$J$2:$J$6414,"="&amp;data!$G1815)</f>
        <v>0</v>
      </c>
      <c r="T1815" s="16">
        <f>SUMIFS(equity_bonds!$F$2:$F$6414,equity_bonds!$H$2:$H$6414,"="&amp;data!$B1815,equity_bonds!$J$2:$J$6414,"="&amp;data!$G1815)</f>
        <v>0</v>
      </c>
      <c r="U1815" s="16"/>
    </row>
    <row r="1816" spans="1:21" x14ac:dyDescent="0.25">
      <c r="A1816">
        <v>2071</v>
      </c>
      <c r="B1816">
        <v>2001</v>
      </c>
      <c r="C1816">
        <v>54</v>
      </c>
      <c r="D1816" t="s">
        <v>175</v>
      </c>
      <c r="E1816" t="s">
        <v>239</v>
      </c>
      <c r="F1816" t="s">
        <v>2675</v>
      </c>
      <c r="G1816" t="str">
        <f t="shared" si="28"/>
        <v>Jenkens Gilchrist</v>
      </c>
      <c r="I1816" s="13">
        <f>COUNTIFS(IPO!$J$2:$J$5250,"="&amp;data!$G1816,IPO!$H$2:$H$5250,"="&amp;data!$B1816)</f>
        <v>1</v>
      </c>
      <c r="J1816" s="13">
        <f>SUMIFS(IPO!$B$2:$B$5250,IPO!$H$2:$H$5250,"="&amp;data!$B1816,IPO!$J$2:$J$5250,"="&amp;data!$G1816)</f>
        <v>0</v>
      </c>
      <c r="K1816" s="13">
        <f>IF(I1816=1,SUMIFS(IPO!$C$2:$C$5250,IPO!$H$2:$H$5250,"="&amp;data!$B1816,IPO!$J$2:$J$5250,"="&amp;data!$G1816),"")</f>
        <v>196</v>
      </c>
      <c r="L1816" s="13">
        <f>SUMIFS(IPO!$E$2:$E$5250,IPO!$H$2:$H$5250,"="&amp;data!$B1816,IPO!$J$2:$J$5250,"="&amp;data!$G1816)</f>
        <v>0</v>
      </c>
      <c r="M1816" s="13">
        <f>SUMIFS(IPO!$F$2:$F$5250,IPO!$H$2:$H$5250,"="&amp;data!$B1816,IPO!$J$2:$J$5250,"="&amp;data!$G1816)</f>
        <v>1</v>
      </c>
      <c r="N1816" s="13"/>
      <c r="P1816" s="16">
        <f>COUNTIFS(equity_bonds!$H$2:$H$6414,"="&amp;data!$B1816,equity_bonds!$J$2:$J$6414,"="&amp;data!$G1816)</f>
        <v>0</v>
      </c>
      <c r="Q1816" s="16">
        <f>SUMIFS(equity_bonds!$B$2:$B$6414,equity_bonds!$H$2:$H$6414,"="&amp;data!$B1816,equity_bonds!$J$2:$J$6414,"="&amp;data!$G1816)</f>
        <v>0</v>
      </c>
      <c r="R1816" s="16" t="str">
        <f>IF(P1816=1,SUMIFS(equity_bonds!$C$2:$C$6414,equity_bonds!$H$2:$H$6414,"="&amp;data!$B1816,equity_bonds!$J$2:$J$6414,"="&amp;data!$G1816),"")</f>
        <v/>
      </c>
      <c r="S1816" s="16">
        <f>SUMIFS(equity_bonds!$E$2:$E$6414,equity_bonds!$H$2:$H$6414,"="&amp;data!$B1816,equity_bonds!$J$2:$J$6414,"="&amp;data!$G1816)</f>
        <v>0</v>
      </c>
      <c r="T1816" s="16">
        <f>SUMIFS(equity_bonds!$F$2:$F$6414,equity_bonds!$H$2:$H$6414,"="&amp;data!$B1816,equity_bonds!$J$2:$J$6414,"="&amp;data!$G1816)</f>
        <v>0</v>
      </c>
      <c r="U1816" s="16"/>
    </row>
    <row r="1817" spans="1:21" x14ac:dyDescent="0.25">
      <c r="A1817">
        <v>2093</v>
      </c>
      <c r="B1817">
        <v>2001</v>
      </c>
      <c r="C1817">
        <v>82</v>
      </c>
      <c r="D1817" t="s">
        <v>154</v>
      </c>
      <c r="E1817" t="s">
        <v>85</v>
      </c>
      <c r="F1817" t="s">
        <v>2621</v>
      </c>
      <c r="G1817" t="str">
        <f t="shared" si="28"/>
        <v>Jenner Block</v>
      </c>
      <c r="I1817" s="13">
        <f>COUNTIFS(IPO!$J$2:$J$5250,"="&amp;data!$G1817,IPO!$H$2:$H$5250,"="&amp;data!$B1817)</f>
        <v>0</v>
      </c>
      <c r="J1817" s="13">
        <f>SUMIFS(IPO!$B$2:$B$5250,IPO!$H$2:$H$5250,"="&amp;data!$B1817,IPO!$J$2:$J$5250,"="&amp;data!$G1817)</f>
        <v>0</v>
      </c>
      <c r="K1817" s="13" t="str">
        <f>IF(I1817=1,SUMIFS(IPO!$C$2:$C$5250,IPO!$H$2:$H$5250,"="&amp;data!$B1817,IPO!$J$2:$J$5250,"="&amp;data!$G1817),"")</f>
        <v/>
      </c>
      <c r="L1817" s="13">
        <f>SUMIFS(IPO!$E$2:$E$5250,IPO!$H$2:$H$5250,"="&amp;data!$B1817,IPO!$J$2:$J$5250,"="&amp;data!$G1817)</f>
        <v>0</v>
      </c>
      <c r="M1817" s="13">
        <f>SUMIFS(IPO!$F$2:$F$5250,IPO!$H$2:$H$5250,"="&amp;data!$B1817,IPO!$J$2:$J$5250,"="&amp;data!$G1817)</f>
        <v>0</v>
      </c>
      <c r="N1817" s="13"/>
      <c r="P1817" s="16">
        <f>COUNTIFS(equity_bonds!$H$2:$H$6414,"="&amp;data!$B1817,equity_bonds!$J$2:$J$6414,"="&amp;data!$G1817)</f>
        <v>1</v>
      </c>
      <c r="Q1817" s="16">
        <f>SUMIFS(equity_bonds!$B$2:$B$6414,equity_bonds!$H$2:$H$6414,"="&amp;data!$B1817,equity_bonds!$J$2:$J$6414,"="&amp;data!$G1817)</f>
        <v>2041.5</v>
      </c>
      <c r="R1817" s="16">
        <f>IF(P1817=1,SUMIFS(equity_bonds!$C$2:$C$6414,equity_bonds!$H$2:$H$6414,"="&amp;data!$B1817,equity_bonds!$J$2:$J$6414,"="&amp;data!$G1817),"")</f>
        <v>135</v>
      </c>
      <c r="S1817" s="16">
        <f>SUMIFS(equity_bonds!$E$2:$E$6414,equity_bonds!$H$2:$H$6414,"="&amp;data!$B1817,equity_bonds!$J$2:$J$6414,"="&amp;data!$G1817)</f>
        <v>0</v>
      </c>
      <c r="T1817" s="16">
        <f>SUMIFS(equity_bonds!$F$2:$F$6414,equity_bonds!$H$2:$H$6414,"="&amp;data!$B1817,equity_bonds!$J$2:$J$6414,"="&amp;data!$G1817)</f>
        <v>1</v>
      </c>
      <c r="U1817" s="16"/>
    </row>
    <row r="1818" spans="1:21" x14ac:dyDescent="0.25">
      <c r="A1818">
        <v>2143</v>
      </c>
      <c r="B1818">
        <v>2001</v>
      </c>
      <c r="C1818">
        <v>3</v>
      </c>
      <c r="D1818" t="s">
        <v>107</v>
      </c>
      <c r="E1818" t="s">
        <v>25</v>
      </c>
      <c r="F1818" t="s">
        <v>2589</v>
      </c>
      <c r="G1818" t="str">
        <f t="shared" si="28"/>
        <v>Jones Day</v>
      </c>
      <c r="I1818" s="13">
        <f>COUNTIFS(IPO!$J$2:$J$5250,"="&amp;data!$G1818,IPO!$H$2:$H$5250,"="&amp;data!$B1818)</f>
        <v>1</v>
      </c>
      <c r="J1818" s="13">
        <f>SUMIFS(IPO!$B$2:$B$5250,IPO!$H$2:$H$5250,"="&amp;data!$B1818,IPO!$J$2:$J$5250,"="&amp;data!$G1818)</f>
        <v>34.5</v>
      </c>
      <c r="K1818" s="13">
        <f>IF(I1818=1,SUMIFS(IPO!$C$2:$C$5250,IPO!$H$2:$H$5250,"="&amp;data!$B1818,IPO!$J$2:$J$5250,"="&amp;data!$G1818),"")</f>
        <v>166</v>
      </c>
      <c r="L1818" s="13">
        <f>SUMIFS(IPO!$E$2:$E$5250,IPO!$H$2:$H$5250,"="&amp;data!$B1818,IPO!$J$2:$J$5250,"="&amp;data!$G1818)</f>
        <v>0</v>
      </c>
      <c r="M1818" s="13">
        <f>SUMIFS(IPO!$F$2:$F$5250,IPO!$H$2:$H$5250,"="&amp;data!$B1818,IPO!$J$2:$J$5250,"="&amp;data!$G1818)</f>
        <v>4</v>
      </c>
      <c r="N1818" s="13"/>
      <c r="P1818" s="16">
        <f>COUNTIFS(equity_bonds!$H$2:$H$6414,"="&amp;data!$B1818,equity_bonds!$J$2:$J$6414,"="&amp;data!$G1818)</f>
        <v>1</v>
      </c>
      <c r="Q1818" s="16">
        <f>SUMIFS(equity_bonds!$B$2:$B$6414,equity_bonds!$H$2:$H$6414,"="&amp;data!$B1818,equity_bonds!$J$2:$J$6414,"="&amp;data!$G1818)</f>
        <v>11554.4</v>
      </c>
      <c r="R1818" s="16">
        <f>IF(P1818=1,SUMIFS(equity_bonds!$C$2:$C$6414,equity_bonds!$H$2:$H$6414,"="&amp;data!$B1818,equity_bonds!$J$2:$J$6414,"="&amp;data!$G1818),"")</f>
        <v>53</v>
      </c>
      <c r="S1818" s="16">
        <f>SUMIFS(equity_bonds!$E$2:$E$6414,equity_bonds!$H$2:$H$6414,"="&amp;data!$B1818,equity_bonds!$J$2:$J$6414,"="&amp;data!$G1818)</f>
        <v>0.2</v>
      </c>
      <c r="T1818" s="16">
        <f>SUMIFS(equity_bonds!$F$2:$F$6414,equity_bonds!$H$2:$H$6414,"="&amp;data!$B1818,equity_bonds!$J$2:$J$6414,"="&amp;data!$G1818)</f>
        <v>25</v>
      </c>
      <c r="U1818" s="16"/>
    </row>
    <row r="1819" spans="1:21" x14ac:dyDescent="0.25">
      <c r="A1819">
        <v>2181</v>
      </c>
      <c r="B1819">
        <v>2001</v>
      </c>
      <c r="C1819">
        <v>67</v>
      </c>
      <c r="D1819" t="s">
        <v>155</v>
      </c>
      <c r="E1819" t="s">
        <v>143</v>
      </c>
      <c r="F1819" t="s">
        <v>2641</v>
      </c>
      <c r="G1819" t="str">
        <f t="shared" si="28"/>
        <v>Katten Muchin</v>
      </c>
      <c r="I1819" s="13">
        <f>COUNTIFS(IPO!$J$2:$J$5250,"="&amp;data!$G1819,IPO!$H$2:$H$5250,"="&amp;data!$B1819)</f>
        <v>2</v>
      </c>
      <c r="J1819" s="13">
        <f>SUMIFS(IPO!$B$2:$B$5250,IPO!$H$2:$H$5250,"="&amp;data!$B1819,IPO!$J$2:$J$5250,"="&amp;data!$G1819)</f>
        <v>312.60000000000002</v>
      </c>
      <c r="K1819" s="13" t="str">
        <f>IF(I1819=1,SUMIFS(IPO!$C$2:$C$5250,IPO!$H$2:$H$5250,"="&amp;data!$B1819,IPO!$J$2:$J$5250,"="&amp;data!$G1819),"")</f>
        <v/>
      </c>
      <c r="L1819" s="13">
        <f>SUMIFS(IPO!$E$2:$E$5250,IPO!$H$2:$H$5250,"="&amp;data!$B1819,IPO!$J$2:$J$5250,"="&amp;data!$G1819)</f>
        <v>0.30000000000000004</v>
      </c>
      <c r="M1819" s="13">
        <f>SUMIFS(IPO!$F$2:$F$5250,IPO!$H$2:$H$5250,"="&amp;data!$B1819,IPO!$J$2:$J$5250,"="&amp;data!$G1819)</f>
        <v>3</v>
      </c>
      <c r="N1819" s="13"/>
      <c r="P1819" s="16">
        <f>COUNTIFS(equity_bonds!$H$2:$H$6414,"="&amp;data!$B1819,equity_bonds!$J$2:$J$6414,"="&amp;data!$G1819)</f>
        <v>0</v>
      </c>
      <c r="Q1819" s="16">
        <f>SUMIFS(equity_bonds!$B$2:$B$6414,equity_bonds!$H$2:$H$6414,"="&amp;data!$B1819,equity_bonds!$J$2:$J$6414,"="&amp;data!$G1819)</f>
        <v>0</v>
      </c>
      <c r="R1819" s="16" t="str">
        <f>IF(P1819=1,SUMIFS(equity_bonds!$C$2:$C$6414,equity_bonds!$H$2:$H$6414,"="&amp;data!$B1819,equity_bonds!$J$2:$J$6414,"="&amp;data!$G1819),"")</f>
        <v/>
      </c>
      <c r="S1819" s="16">
        <f>SUMIFS(equity_bonds!$E$2:$E$6414,equity_bonds!$H$2:$H$6414,"="&amp;data!$B1819,equity_bonds!$J$2:$J$6414,"="&amp;data!$G1819)</f>
        <v>0</v>
      </c>
      <c r="T1819" s="16">
        <f>SUMIFS(equity_bonds!$F$2:$F$6414,equity_bonds!$H$2:$H$6414,"="&amp;data!$B1819,equity_bonds!$J$2:$J$6414,"="&amp;data!$G1819)</f>
        <v>0</v>
      </c>
      <c r="U1819" s="16"/>
    </row>
    <row r="1820" spans="1:21" x14ac:dyDescent="0.25">
      <c r="A1820">
        <v>2210</v>
      </c>
      <c r="B1820">
        <v>2001</v>
      </c>
      <c r="C1820">
        <v>58</v>
      </c>
      <c r="D1820" t="s">
        <v>136</v>
      </c>
      <c r="E1820" t="s">
        <v>26</v>
      </c>
      <c r="F1820" t="s">
        <v>26</v>
      </c>
      <c r="G1820" t="str">
        <f t="shared" si="28"/>
        <v>Kaye Scholer</v>
      </c>
      <c r="I1820" s="13">
        <f>COUNTIFS(IPO!$J$2:$J$5250,"="&amp;data!$G1820,IPO!$H$2:$H$5250,"="&amp;data!$B1820)</f>
        <v>1</v>
      </c>
      <c r="J1820" s="13">
        <f>SUMIFS(IPO!$B$2:$B$5250,IPO!$H$2:$H$5250,"="&amp;data!$B1820,IPO!$J$2:$J$5250,"="&amp;data!$G1820)</f>
        <v>0</v>
      </c>
      <c r="K1820" s="13">
        <f>IF(I1820=1,SUMIFS(IPO!$C$2:$C$5250,IPO!$H$2:$H$5250,"="&amp;data!$B1820,IPO!$J$2:$J$5250,"="&amp;data!$G1820),"")</f>
        <v>196</v>
      </c>
      <c r="L1820" s="13">
        <f>SUMIFS(IPO!$E$2:$E$5250,IPO!$H$2:$H$5250,"="&amp;data!$B1820,IPO!$J$2:$J$5250,"="&amp;data!$G1820)</f>
        <v>0</v>
      </c>
      <c r="M1820" s="13">
        <f>SUMIFS(IPO!$F$2:$F$5250,IPO!$H$2:$H$5250,"="&amp;data!$B1820,IPO!$J$2:$J$5250,"="&amp;data!$G1820)</f>
        <v>1</v>
      </c>
      <c r="N1820" s="13"/>
      <c r="P1820" s="16">
        <f>COUNTIFS(equity_bonds!$H$2:$H$6414,"="&amp;data!$B1820,equity_bonds!$J$2:$J$6414,"="&amp;data!$G1820)</f>
        <v>0</v>
      </c>
      <c r="Q1820" s="16">
        <f>SUMIFS(equity_bonds!$B$2:$B$6414,equity_bonds!$H$2:$H$6414,"="&amp;data!$B1820,equity_bonds!$J$2:$J$6414,"="&amp;data!$G1820)</f>
        <v>0</v>
      </c>
      <c r="R1820" s="16" t="str">
        <f>IF(P1820=1,SUMIFS(equity_bonds!$C$2:$C$6414,equity_bonds!$H$2:$H$6414,"="&amp;data!$B1820,equity_bonds!$J$2:$J$6414,"="&amp;data!$G1820),"")</f>
        <v/>
      </c>
      <c r="S1820" s="16">
        <f>SUMIFS(equity_bonds!$E$2:$E$6414,equity_bonds!$H$2:$H$6414,"="&amp;data!$B1820,equity_bonds!$J$2:$J$6414,"="&amp;data!$G1820)</f>
        <v>0</v>
      </c>
      <c r="T1820" s="16">
        <f>SUMIFS(equity_bonds!$F$2:$F$6414,equity_bonds!$H$2:$H$6414,"="&amp;data!$B1820,equity_bonds!$J$2:$J$6414,"="&amp;data!$G1820)</f>
        <v>0</v>
      </c>
      <c r="U1820" s="16"/>
    </row>
    <row r="1821" spans="1:21" x14ac:dyDescent="0.25">
      <c r="A1821">
        <v>2248</v>
      </c>
      <c r="B1821">
        <v>2001</v>
      </c>
      <c r="C1821">
        <v>91</v>
      </c>
      <c r="D1821" t="s">
        <v>172</v>
      </c>
      <c r="E1821" t="s">
        <v>27</v>
      </c>
      <c r="F1821" t="s">
        <v>2590</v>
      </c>
      <c r="G1821" t="str">
        <f t="shared" si="28"/>
        <v>Kelley Drye</v>
      </c>
      <c r="I1821" s="13">
        <f>COUNTIFS(IPO!$J$2:$J$5250,"="&amp;data!$G1821,IPO!$H$2:$H$5250,"="&amp;data!$B1821)</f>
        <v>1</v>
      </c>
      <c r="J1821" s="13">
        <f>SUMIFS(IPO!$B$2:$B$5250,IPO!$H$2:$H$5250,"="&amp;data!$B1821,IPO!$J$2:$J$5250,"="&amp;data!$G1821)</f>
        <v>0</v>
      </c>
      <c r="K1821" s="13">
        <f>IF(I1821=1,SUMIFS(IPO!$C$2:$C$5250,IPO!$H$2:$H$5250,"="&amp;data!$B1821,IPO!$J$2:$J$5250,"="&amp;data!$G1821),"")</f>
        <v>196</v>
      </c>
      <c r="L1821" s="13">
        <f>SUMIFS(IPO!$E$2:$E$5250,IPO!$H$2:$H$5250,"="&amp;data!$B1821,IPO!$J$2:$J$5250,"="&amp;data!$G1821)</f>
        <v>0</v>
      </c>
      <c r="M1821" s="13">
        <f>SUMIFS(IPO!$F$2:$F$5250,IPO!$H$2:$H$5250,"="&amp;data!$B1821,IPO!$J$2:$J$5250,"="&amp;data!$G1821)</f>
        <v>1</v>
      </c>
      <c r="N1821" s="13"/>
      <c r="P1821" s="16">
        <f>COUNTIFS(equity_bonds!$H$2:$H$6414,"="&amp;data!$B1821,equity_bonds!$J$2:$J$6414,"="&amp;data!$G1821)</f>
        <v>0</v>
      </c>
      <c r="Q1821" s="16">
        <f>SUMIFS(equity_bonds!$B$2:$B$6414,equity_bonds!$H$2:$H$6414,"="&amp;data!$B1821,equity_bonds!$J$2:$J$6414,"="&amp;data!$G1821)</f>
        <v>0</v>
      </c>
      <c r="R1821" s="16" t="str">
        <f>IF(P1821=1,SUMIFS(equity_bonds!$C$2:$C$6414,equity_bonds!$H$2:$H$6414,"="&amp;data!$B1821,equity_bonds!$J$2:$J$6414,"="&amp;data!$G1821),"")</f>
        <v/>
      </c>
      <c r="S1821" s="16">
        <f>SUMIFS(equity_bonds!$E$2:$E$6414,equity_bonds!$H$2:$H$6414,"="&amp;data!$B1821,equity_bonds!$J$2:$J$6414,"="&amp;data!$G1821)</f>
        <v>0</v>
      </c>
      <c r="T1821" s="16">
        <f>SUMIFS(equity_bonds!$F$2:$F$6414,equity_bonds!$H$2:$H$6414,"="&amp;data!$B1821,equity_bonds!$J$2:$J$6414,"="&amp;data!$G1821)</f>
        <v>0</v>
      </c>
      <c r="U1821" s="16"/>
    </row>
    <row r="1822" spans="1:21" x14ac:dyDescent="0.25">
      <c r="A1822">
        <v>2264</v>
      </c>
      <c r="B1822">
        <v>2001</v>
      </c>
      <c r="C1822">
        <v>159</v>
      </c>
      <c r="D1822" t="s">
        <v>422</v>
      </c>
      <c r="E1822" t="s">
        <v>282</v>
      </c>
      <c r="F1822" t="s">
        <v>2705</v>
      </c>
      <c r="G1822" t="str">
        <f t="shared" si="28"/>
        <v>Kenyon Kenyon</v>
      </c>
      <c r="I1822" s="13">
        <f>COUNTIFS(IPO!$J$2:$J$5250,"="&amp;data!$G1822,IPO!$H$2:$H$5250,"="&amp;data!$B1822)</f>
        <v>0</v>
      </c>
      <c r="J1822" s="13">
        <f>SUMIFS(IPO!$B$2:$B$5250,IPO!$H$2:$H$5250,"="&amp;data!$B1822,IPO!$J$2:$J$5250,"="&amp;data!$G1822)</f>
        <v>0</v>
      </c>
      <c r="K1822" s="13" t="str">
        <f>IF(I1822=1,SUMIFS(IPO!$C$2:$C$5250,IPO!$H$2:$H$5250,"="&amp;data!$B1822,IPO!$J$2:$J$5250,"="&amp;data!$G1822),"")</f>
        <v/>
      </c>
      <c r="L1822" s="13">
        <f>SUMIFS(IPO!$E$2:$E$5250,IPO!$H$2:$H$5250,"="&amp;data!$B1822,IPO!$J$2:$J$5250,"="&amp;data!$G1822)</f>
        <v>0</v>
      </c>
      <c r="M1822" s="13">
        <f>SUMIFS(IPO!$F$2:$F$5250,IPO!$H$2:$H$5250,"="&amp;data!$B1822,IPO!$J$2:$J$5250,"="&amp;data!$G1822)</f>
        <v>0</v>
      </c>
      <c r="N1822" s="13"/>
      <c r="P1822" s="16">
        <f>COUNTIFS(equity_bonds!$H$2:$H$6414,"="&amp;data!$B1822,equity_bonds!$J$2:$J$6414,"="&amp;data!$G1822)</f>
        <v>0</v>
      </c>
      <c r="Q1822" s="16">
        <f>SUMIFS(equity_bonds!$B$2:$B$6414,equity_bonds!$H$2:$H$6414,"="&amp;data!$B1822,equity_bonds!$J$2:$J$6414,"="&amp;data!$G1822)</f>
        <v>0</v>
      </c>
      <c r="R1822" s="16" t="str">
        <f>IF(P1822=1,SUMIFS(equity_bonds!$C$2:$C$6414,equity_bonds!$H$2:$H$6414,"="&amp;data!$B1822,equity_bonds!$J$2:$J$6414,"="&amp;data!$G1822),"")</f>
        <v/>
      </c>
      <c r="S1822" s="16">
        <f>SUMIFS(equity_bonds!$E$2:$E$6414,equity_bonds!$H$2:$H$6414,"="&amp;data!$B1822,equity_bonds!$J$2:$J$6414,"="&amp;data!$G1822)</f>
        <v>0</v>
      </c>
      <c r="T1822" s="16">
        <f>SUMIFS(equity_bonds!$F$2:$F$6414,equity_bonds!$H$2:$H$6414,"="&amp;data!$B1822,equity_bonds!$J$2:$J$6414,"="&amp;data!$G1822)</f>
        <v>0</v>
      </c>
      <c r="U1822" s="16"/>
    </row>
    <row r="1823" spans="1:21" x14ac:dyDescent="0.25">
      <c r="A1823">
        <v>2282</v>
      </c>
      <c r="B1823">
        <v>2001</v>
      </c>
      <c r="C1823">
        <v>86</v>
      </c>
      <c r="D1823" t="s">
        <v>173</v>
      </c>
      <c r="E1823" t="s">
        <v>243</v>
      </c>
      <c r="F1823" t="s">
        <v>243</v>
      </c>
      <c r="G1823" t="str">
        <f t="shared" si="28"/>
        <v>Kilpatrick Stockton</v>
      </c>
      <c r="I1823" s="13">
        <f>COUNTIFS(IPO!$J$2:$J$5250,"="&amp;data!$G1823,IPO!$H$2:$H$5250,"="&amp;data!$B1823)</f>
        <v>1</v>
      </c>
      <c r="J1823" s="13">
        <f>SUMIFS(IPO!$B$2:$B$5250,IPO!$H$2:$H$5250,"="&amp;data!$B1823,IPO!$J$2:$J$5250,"="&amp;data!$G1823)</f>
        <v>60</v>
      </c>
      <c r="K1823" s="13">
        <f>IF(I1823=1,SUMIFS(IPO!$C$2:$C$5250,IPO!$H$2:$H$5250,"="&amp;data!$B1823,IPO!$J$2:$J$5250,"="&amp;data!$G1823),"")</f>
        <v>141</v>
      </c>
      <c r="L1823" s="13">
        <f>SUMIFS(IPO!$E$2:$E$5250,IPO!$H$2:$H$5250,"="&amp;data!$B1823,IPO!$J$2:$J$5250,"="&amp;data!$G1823)</f>
        <v>0</v>
      </c>
      <c r="M1823" s="13">
        <f>SUMIFS(IPO!$F$2:$F$5250,IPO!$H$2:$H$5250,"="&amp;data!$B1823,IPO!$J$2:$J$5250,"="&amp;data!$G1823)</f>
        <v>2</v>
      </c>
      <c r="N1823" s="13"/>
      <c r="P1823" s="16">
        <f>COUNTIFS(equity_bonds!$H$2:$H$6414,"="&amp;data!$B1823,equity_bonds!$J$2:$J$6414,"="&amp;data!$G1823)</f>
        <v>0</v>
      </c>
      <c r="Q1823" s="16">
        <f>SUMIFS(equity_bonds!$B$2:$B$6414,equity_bonds!$H$2:$H$6414,"="&amp;data!$B1823,equity_bonds!$J$2:$J$6414,"="&amp;data!$G1823)</f>
        <v>0</v>
      </c>
      <c r="R1823" s="16" t="str">
        <f>IF(P1823=1,SUMIFS(equity_bonds!$C$2:$C$6414,equity_bonds!$H$2:$H$6414,"="&amp;data!$B1823,equity_bonds!$J$2:$J$6414,"="&amp;data!$G1823),"")</f>
        <v/>
      </c>
      <c r="S1823" s="16">
        <f>SUMIFS(equity_bonds!$E$2:$E$6414,equity_bonds!$H$2:$H$6414,"="&amp;data!$B1823,equity_bonds!$J$2:$J$6414,"="&amp;data!$G1823)</f>
        <v>0</v>
      </c>
      <c r="T1823" s="16">
        <f>SUMIFS(equity_bonds!$F$2:$F$6414,equity_bonds!$H$2:$H$6414,"="&amp;data!$B1823,equity_bonds!$J$2:$J$6414,"="&amp;data!$G1823)</f>
        <v>0</v>
      </c>
      <c r="U1823" s="16"/>
    </row>
    <row r="1824" spans="1:21" x14ac:dyDescent="0.25">
      <c r="A1824">
        <v>2312</v>
      </c>
      <c r="B1824">
        <v>2001</v>
      </c>
      <c r="C1824">
        <v>44</v>
      </c>
      <c r="D1824" t="s">
        <v>185</v>
      </c>
      <c r="E1824" t="s">
        <v>88</v>
      </c>
      <c r="F1824" t="s">
        <v>2623</v>
      </c>
      <c r="G1824" t="str">
        <f t="shared" si="28"/>
        <v>King Spalding</v>
      </c>
      <c r="I1824" s="13">
        <f>COUNTIFS(IPO!$J$2:$J$5250,"="&amp;data!$G1824,IPO!$H$2:$H$5250,"="&amp;data!$B1824)</f>
        <v>1</v>
      </c>
      <c r="J1824" s="13">
        <f>SUMIFS(IPO!$B$2:$B$5250,IPO!$H$2:$H$5250,"="&amp;data!$B1824,IPO!$J$2:$J$5250,"="&amp;data!$G1824)</f>
        <v>360.4</v>
      </c>
      <c r="K1824" s="13">
        <f>IF(I1824=1,SUMIFS(IPO!$C$2:$C$5250,IPO!$H$2:$H$5250,"="&amp;data!$B1824,IPO!$J$2:$J$5250,"="&amp;data!$G1824),"")</f>
        <v>60</v>
      </c>
      <c r="L1824" s="13">
        <f>SUMIFS(IPO!$E$2:$E$5250,IPO!$H$2:$H$5250,"="&amp;data!$B1824,IPO!$J$2:$J$5250,"="&amp;data!$G1824)</f>
        <v>0.3</v>
      </c>
      <c r="M1824" s="13">
        <f>SUMIFS(IPO!$F$2:$F$5250,IPO!$H$2:$H$5250,"="&amp;data!$B1824,IPO!$J$2:$J$5250,"="&amp;data!$G1824)</f>
        <v>3</v>
      </c>
      <c r="N1824" s="13"/>
      <c r="P1824" s="16">
        <f>COUNTIFS(equity_bonds!$H$2:$H$6414,"="&amp;data!$B1824,equity_bonds!$J$2:$J$6414,"="&amp;data!$G1824)</f>
        <v>1</v>
      </c>
      <c r="Q1824" s="16">
        <f>SUMIFS(equity_bonds!$B$2:$B$6414,equity_bonds!$H$2:$H$6414,"="&amp;data!$B1824,equity_bonds!$J$2:$J$6414,"="&amp;data!$G1824)</f>
        <v>3256.2</v>
      </c>
      <c r="R1824" s="16">
        <f>IF(P1824=1,SUMIFS(equity_bonds!$C$2:$C$6414,equity_bonds!$H$2:$H$6414,"="&amp;data!$B1824,equity_bonds!$J$2:$J$6414,"="&amp;data!$G1824),"")</f>
        <v>106</v>
      </c>
      <c r="S1824" s="16">
        <f>SUMIFS(equity_bonds!$E$2:$E$6414,equity_bonds!$H$2:$H$6414,"="&amp;data!$B1824,equity_bonds!$J$2:$J$6414,"="&amp;data!$G1824)</f>
        <v>0.1</v>
      </c>
      <c r="T1824" s="16">
        <f>SUMIFS(equity_bonds!$F$2:$F$6414,equity_bonds!$H$2:$H$6414,"="&amp;data!$B1824,equity_bonds!$J$2:$J$6414,"="&amp;data!$G1824)</f>
        <v>13</v>
      </c>
      <c r="U1824" s="16"/>
    </row>
    <row r="1825" spans="1:21" x14ac:dyDescent="0.25">
      <c r="A1825">
        <v>2343</v>
      </c>
      <c r="B1825">
        <v>2001</v>
      </c>
      <c r="C1825">
        <v>16</v>
      </c>
      <c r="D1825" t="s">
        <v>147</v>
      </c>
      <c r="E1825" t="s">
        <v>28</v>
      </c>
      <c r="F1825" t="s">
        <v>2591</v>
      </c>
      <c r="G1825" t="str">
        <f t="shared" si="28"/>
        <v>Kirkland Ellis</v>
      </c>
      <c r="I1825" s="13">
        <f>COUNTIFS(IPO!$J$2:$J$5250,"="&amp;data!$G1825,IPO!$H$2:$H$5250,"="&amp;data!$B1825)</f>
        <v>1</v>
      </c>
      <c r="J1825" s="13">
        <f>SUMIFS(IPO!$B$2:$B$5250,IPO!$H$2:$H$5250,"="&amp;data!$B1825,IPO!$J$2:$J$5250,"="&amp;data!$G1825)</f>
        <v>1114.4000000000001</v>
      </c>
      <c r="K1825" s="13">
        <f>IF(I1825=1,SUMIFS(IPO!$C$2:$C$5250,IPO!$H$2:$H$5250,"="&amp;data!$B1825,IPO!$J$2:$J$5250,"="&amp;data!$G1825),"")</f>
        <v>30</v>
      </c>
      <c r="L1825" s="13">
        <f>SUMIFS(IPO!$E$2:$E$5250,IPO!$H$2:$H$5250,"="&amp;data!$B1825,IPO!$J$2:$J$5250,"="&amp;data!$G1825)</f>
        <v>0.8</v>
      </c>
      <c r="M1825" s="13">
        <f>SUMIFS(IPO!$F$2:$F$5250,IPO!$H$2:$H$5250,"="&amp;data!$B1825,IPO!$J$2:$J$5250,"="&amp;data!$G1825)</f>
        <v>9</v>
      </c>
      <c r="N1825" s="13"/>
      <c r="P1825" s="16">
        <f>COUNTIFS(equity_bonds!$H$2:$H$6414,"="&amp;data!$B1825,equity_bonds!$J$2:$J$6414,"="&amp;data!$G1825)</f>
        <v>1</v>
      </c>
      <c r="Q1825" s="16">
        <f>SUMIFS(equity_bonds!$B$2:$B$6414,equity_bonds!$H$2:$H$6414,"="&amp;data!$B1825,equity_bonds!$J$2:$J$6414,"="&amp;data!$G1825)</f>
        <v>14768.4</v>
      </c>
      <c r="R1825" s="16">
        <f>IF(P1825=1,SUMIFS(equity_bonds!$C$2:$C$6414,equity_bonds!$H$2:$H$6414,"="&amp;data!$B1825,equity_bonds!$J$2:$J$6414,"="&amp;data!$G1825),"")</f>
        <v>42</v>
      </c>
      <c r="S1825" s="16">
        <f>SUMIFS(equity_bonds!$E$2:$E$6414,equity_bonds!$H$2:$H$6414,"="&amp;data!$B1825,equity_bonds!$J$2:$J$6414,"="&amp;data!$G1825)</f>
        <v>0.2</v>
      </c>
      <c r="T1825" s="16">
        <f>SUMIFS(equity_bonds!$F$2:$F$6414,equity_bonds!$H$2:$H$6414,"="&amp;data!$B1825,equity_bonds!$J$2:$J$6414,"="&amp;data!$G1825)</f>
        <v>33</v>
      </c>
      <c r="U1825" s="16"/>
    </row>
    <row r="1826" spans="1:21" x14ac:dyDescent="0.25">
      <c r="A1826">
        <v>2372</v>
      </c>
      <c r="B1826">
        <v>2001</v>
      </c>
      <c r="C1826">
        <v>64</v>
      </c>
      <c r="D1826" t="s">
        <v>154</v>
      </c>
      <c r="E1826" t="s">
        <v>145</v>
      </c>
      <c r="F1826" t="s">
        <v>2642</v>
      </c>
      <c r="G1826" t="str">
        <f t="shared" si="28"/>
        <v>Kirkpatrick Lockhart</v>
      </c>
      <c r="I1826" s="13">
        <f>COUNTIFS(IPO!$J$2:$J$5250,"="&amp;data!$G1826,IPO!$H$2:$H$5250,"="&amp;data!$B1826)</f>
        <v>1</v>
      </c>
      <c r="J1826" s="13">
        <f>SUMIFS(IPO!$B$2:$B$5250,IPO!$H$2:$H$5250,"="&amp;data!$B1826,IPO!$J$2:$J$5250,"="&amp;data!$G1826)</f>
        <v>1169.4000000000001</v>
      </c>
      <c r="K1826" s="13">
        <f>IF(I1826=1,SUMIFS(IPO!$C$2:$C$5250,IPO!$H$2:$H$5250,"="&amp;data!$B1826,IPO!$J$2:$J$5250,"="&amp;data!$G1826),"")</f>
        <v>26</v>
      </c>
      <c r="L1826" s="13">
        <f>SUMIFS(IPO!$E$2:$E$5250,IPO!$H$2:$H$5250,"="&amp;data!$B1826,IPO!$J$2:$J$5250,"="&amp;data!$G1826)</f>
        <v>0.9</v>
      </c>
      <c r="M1826" s="13">
        <f>SUMIFS(IPO!$F$2:$F$5250,IPO!$H$2:$H$5250,"="&amp;data!$B1826,IPO!$J$2:$J$5250,"="&amp;data!$G1826)</f>
        <v>8</v>
      </c>
      <c r="N1826" s="13"/>
      <c r="P1826" s="16">
        <f>COUNTIFS(equity_bonds!$H$2:$H$6414,"="&amp;data!$B1826,equity_bonds!$J$2:$J$6414,"="&amp;data!$G1826)</f>
        <v>1</v>
      </c>
      <c r="Q1826" s="16">
        <f>SUMIFS(equity_bonds!$B$2:$B$6414,equity_bonds!$H$2:$H$6414,"="&amp;data!$B1826,equity_bonds!$J$2:$J$6414,"="&amp;data!$G1826)</f>
        <v>1434.2</v>
      </c>
      <c r="R1826" s="16">
        <f>IF(P1826=1,SUMIFS(equity_bonds!$C$2:$C$6414,equity_bonds!$H$2:$H$6414,"="&amp;data!$B1826,equity_bonds!$J$2:$J$6414,"="&amp;data!$G1826),"")</f>
        <v>160</v>
      </c>
      <c r="S1826" s="16">
        <f>SUMIFS(equity_bonds!$E$2:$E$6414,equity_bonds!$H$2:$H$6414,"="&amp;data!$B1826,equity_bonds!$J$2:$J$6414,"="&amp;data!$G1826)</f>
        <v>0</v>
      </c>
      <c r="T1826" s="16">
        <f>SUMIFS(equity_bonds!$F$2:$F$6414,equity_bonds!$H$2:$H$6414,"="&amp;data!$B1826,equity_bonds!$J$2:$J$6414,"="&amp;data!$G1826)</f>
        <v>10</v>
      </c>
      <c r="U1826" s="16"/>
    </row>
    <row r="1827" spans="1:21" x14ac:dyDescent="0.25">
      <c r="A1827">
        <v>2397</v>
      </c>
      <c r="B1827">
        <v>2001</v>
      </c>
      <c r="C1827">
        <v>121</v>
      </c>
      <c r="D1827" t="s">
        <v>423</v>
      </c>
      <c r="E1827" t="s">
        <v>283</v>
      </c>
      <c r="F1827" t="s">
        <v>2706</v>
      </c>
      <c r="G1827" t="str">
        <f t="shared" si="28"/>
        <v>Kramer Levin</v>
      </c>
      <c r="I1827" s="13">
        <f>COUNTIFS(IPO!$J$2:$J$5250,"="&amp;data!$G1827,IPO!$H$2:$H$5250,"="&amp;data!$B1827)</f>
        <v>0</v>
      </c>
      <c r="J1827" s="13">
        <f>SUMIFS(IPO!$B$2:$B$5250,IPO!$H$2:$H$5250,"="&amp;data!$B1827,IPO!$J$2:$J$5250,"="&amp;data!$G1827)</f>
        <v>0</v>
      </c>
      <c r="K1827" s="13" t="str">
        <f>IF(I1827=1,SUMIFS(IPO!$C$2:$C$5250,IPO!$H$2:$H$5250,"="&amp;data!$B1827,IPO!$J$2:$J$5250,"="&amp;data!$G1827),"")</f>
        <v/>
      </c>
      <c r="L1827" s="13">
        <f>SUMIFS(IPO!$E$2:$E$5250,IPO!$H$2:$H$5250,"="&amp;data!$B1827,IPO!$J$2:$J$5250,"="&amp;data!$G1827)</f>
        <v>0</v>
      </c>
      <c r="M1827" s="13">
        <f>SUMIFS(IPO!$F$2:$F$5250,IPO!$H$2:$H$5250,"="&amp;data!$B1827,IPO!$J$2:$J$5250,"="&amp;data!$G1827)</f>
        <v>0</v>
      </c>
      <c r="N1827" s="13"/>
      <c r="P1827" s="16">
        <f>COUNTIFS(equity_bonds!$H$2:$H$6414,"="&amp;data!$B1827,equity_bonds!$J$2:$J$6414,"="&amp;data!$G1827)</f>
        <v>2</v>
      </c>
      <c r="Q1827" s="16">
        <f>SUMIFS(equity_bonds!$B$2:$B$6414,equity_bonds!$H$2:$H$6414,"="&amp;data!$B1827,equity_bonds!$J$2:$J$6414,"="&amp;data!$G1827)</f>
        <v>2697.5</v>
      </c>
      <c r="R1827" s="16" t="str">
        <f>IF(P1827=1,SUMIFS(equity_bonds!$C$2:$C$6414,equity_bonds!$H$2:$H$6414,"="&amp;data!$B1827,equity_bonds!$J$2:$J$6414,"="&amp;data!$G1827),"")</f>
        <v/>
      </c>
      <c r="S1827" s="16">
        <f>SUMIFS(equity_bonds!$E$2:$E$6414,equity_bonds!$H$2:$H$6414,"="&amp;data!$B1827,equity_bonds!$J$2:$J$6414,"="&amp;data!$G1827)</f>
        <v>0</v>
      </c>
      <c r="T1827" s="16">
        <f>SUMIFS(equity_bonds!$F$2:$F$6414,equity_bonds!$H$2:$H$6414,"="&amp;data!$B1827,equity_bonds!$J$2:$J$6414,"="&amp;data!$G1827)</f>
        <v>7</v>
      </c>
      <c r="U1827" s="16"/>
    </row>
    <row r="1828" spans="1:21" x14ac:dyDescent="0.25">
      <c r="A1828">
        <v>2415</v>
      </c>
      <c r="B1828">
        <v>2001</v>
      </c>
      <c r="C1828">
        <v>167</v>
      </c>
      <c r="D1828" t="s">
        <v>424</v>
      </c>
      <c r="E1828" t="s">
        <v>90</v>
      </c>
      <c r="F1828" t="s">
        <v>90</v>
      </c>
      <c r="G1828" t="str">
        <f t="shared" si="28"/>
        <v>Kutak Rock</v>
      </c>
      <c r="I1828" s="13">
        <f>COUNTIFS(IPO!$J$2:$J$5250,"="&amp;data!$G1828,IPO!$H$2:$H$5250,"="&amp;data!$B1828)</f>
        <v>1</v>
      </c>
      <c r="J1828" s="13">
        <f>SUMIFS(IPO!$B$2:$B$5250,IPO!$H$2:$H$5250,"="&amp;data!$B1828,IPO!$J$2:$J$5250,"="&amp;data!$G1828)</f>
        <v>77.3</v>
      </c>
      <c r="K1828" s="13">
        <f>IF(I1828=1,SUMIFS(IPO!$C$2:$C$5250,IPO!$H$2:$H$5250,"="&amp;data!$B1828,IPO!$J$2:$J$5250,"="&amp;data!$G1828),"")</f>
        <v>133</v>
      </c>
      <c r="L1828" s="13">
        <f>SUMIFS(IPO!$E$2:$E$5250,IPO!$H$2:$H$5250,"="&amp;data!$B1828,IPO!$J$2:$J$5250,"="&amp;data!$G1828)</f>
        <v>0.1</v>
      </c>
      <c r="M1828" s="13">
        <f>SUMIFS(IPO!$F$2:$F$5250,IPO!$H$2:$H$5250,"="&amp;data!$B1828,IPO!$J$2:$J$5250,"="&amp;data!$G1828)</f>
        <v>1</v>
      </c>
      <c r="N1828" s="13"/>
      <c r="P1828" s="16">
        <f>COUNTIFS(equity_bonds!$H$2:$H$6414,"="&amp;data!$B1828,equity_bonds!$J$2:$J$6414,"="&amp;data!$G1828)</f>
        <v>1</v>
      </c>
      <c r="Q1828" s="16">
        <f>SUMIFS(equity_bonds!$B$2:$B$6414,equity_bonds!$H$2:$H$6414,"="&amp;data!$B1828,equity_bonds!$J$2:$J$6414,"="&amp;data!$G1828)</f>
        <v>1515</v>
      </c>
      <c r="R1828" s="16">
        <f>IF(P1828=1,SUMIFS(equity_bonds!$C$2:$C$6414,equity_bonds!$H$2:$H$6414,"="&amp;data!$B1828,equity_bonds!$J$2:$J$6414,"="&amp;data!$G1828),"")</f>
        <v>155</v>
      </c>
      <c r="S1828" s="16">
        <f>SUMIFS(equity_bonds!$E$2:$E$6414,equity_bonds!$H$2:$H$6414,"="&amp;data!$B1828,equity_bonds!$J$2:$J$6414,"="&amp;data!$G1828)</f>
        <v>0</v>
      </c>
      <c r="T1828" s="16">
        <f>SUMIFS(equity_bonds!$F$2:$F$6414,equity_bonds!$H$2:$H$6414,"="&amp;data!$B1828,equity_bonds!$J$2:$J$6414,"="&amp;data!$G1828)</f>
        <v>2</v>
      </c>
      <c r="U1828" s="16"/>
    </row>
    <row r="1829" spans="1:21" x14ac:dyDescent="0.25">
      <c r="A1829">
        <v>2436</v>
      </c>
      <c r="B1829">
        <v>2001</v>
      </c>
      <c r="C1829">
        <v>191</v>
      </c>
      <c r="D1829" t="s">
        <v>425</v>
      </c>
      <c r="E1829" t="s">
        <v>284</v>
      </c>
      <c r="F1829" t="s">
        <v>284</v>
      </c>
      <c r="G1829" t="str">
        <f t="shared" si="28"/>
        <v>Lane Powell</v>
      </c>
      <c r="I1829" s="13">
        <f>COUNTIFS(IPO!$J$2:$J$5250,"="&amp;data!$G1829,IPO!$H$2:$H$5250,"="&amp;data!$B1829)</f>
        <v>0</v>
      </c>
      <c r="J1829" s="13">
        <f>SUMIFS(IPO!$B$2:$B$5250,IPO!$H$2:$H$5250,"="&amp;data!$B1829,IPO!$J$2:$J$5250,"="&amp;data!$G1829)</f>
        <v>0</v>
      </c>
      <c r="K1829" s="13" t="str">
        <f>IF(I1829=1,SUMIFS(IPO!$C$2:$C$5250,IPO!$H$2:$H$5250,"="&amp;data!$B1829,IPO!$J$2:$J$5250,"="&amp;data!$G1829),"")</f>
        <v/>
      </c>
      <c r="L1829" s="13">
        <f>SUMIFS(IPO!$E$2:$E$5250,IPO!$H$2:$H$5250,"="&amp;data!$B1829,IPO!$J$2:$J$5250,"="&amp;data!$G1829)</f>
        <v>0</v>
      </c>
      <c r="M1829" s="13">
        <f>SUMIFS(IPO!$F$2:$F$5250,IPO!$H$2:$H$5250,"="&amp;data!$B1829,IPO!$J$2:$J$5250,"="&amp;data!$G1829)</f>
        <v>0</v>
      </c>
      <c r="N1829" s="13"/>
      <c r="P1829" s="16">
        <f>COUNTIFS(equity_bonds!$H$2:$H$6414,"="&amp;data!$B1829,equity_bonds!$J$2:$J$6414,"="&amp;data!$G1829)</f>
        <v>0</v>
      </c>
      <c r="Q1829" s="16">
        <f>SUMIFS(equity_bonds!$B$2:$B$6414,equity_bonds!$H$2:$H$6414,"="&amp;data!$B1829,equity_bonds!$J$2:$J$6414,"="&amp;data!$G1829)</f>
        <v>0</v>
      </c>
      <c r="R1829" s="16" t="str">
        <f>IF(P1829=1,SUMIFS(equity_bonds!$C$2:$C$6414,equity_bonds!$H$2:$H$6414,"="&amp;data!$B1829,equity_bonds!$J$2:$J$6414,"="&amp;data!$G1829),"")</f>
        <v/>
      </c>
      <c r="S1829" s="16">
        <f>SUMIFS(equity_bonds!$E$2:$E$6414,equity_bonds!$H$2:$H$6414,"="&amp;data!$B1829,equity_bonds!$J$2:$J$6414,"="&amp;data!$G1829)</f>
        <v>0</v>
      </c>
      <c r="T1829" s="16">
        <f>SUMIFS(equity_bonds!$F$2:$F$6414,equity_bonds!$H$2:$H$6414,"="&amp;data!$B1829,equity_bonds!$J$2:$J$6414,"="&amp;data!$G1829)</f>
        <v>0</v>
      </c>
      <c r="U1829" s="16"/>
    </row>
    <row r="1830" spans="1:21" x14ac:dyDescent="0.25">
      <c r="A1830">
        <v>2453</v>
      </c>
      <c r="B1830">
        <v>2001</v>
      </c>
      <c r="C1830">
        <v>4</v>
      </c>
      <c r="D1830" t="s">
        <v>114</v>
      </c>
      <c r="E1830" t="s">
        <v>29</v>
      </c>
      <c r="F1830" t="s">
        <v>2592</v>
      </c>
      <c r="G1830" t="str">
        <f t="shared" si="28"/>
        <v>Latham Watkins</v>
      </c>
      <c r="I1830" s="13">
        <f>COUNTIFS(IPO!$J$2:$J$5250,"="&amp;data!$G1830,IPO!$H$2:$H$5250,"="&amp;data!$B1830)</f>
        <v>1</v>
      </c>
      <c r="J1830" s="13">
        <f>SUMIFS(IPO!$B$2:$B$5250,IPO!$H$2:$H$5250,"="&amp;data!$B1830,IPO!$J$2:$J$5250,"="&amp;data!$G1830)</f>
        <v>1952.6</v>
      </c>
      <c r="K1830" s="13">
        <f>IF(I1830=1,SUMIFS(IPO!$C$2:$C$5250,IPO!$H$2:$H$5250,"="&amp;data!$B1830,IPO!$J$2:$J$5250,"="&amp;data!$G1830),"")</f>
        <v>17</v>
      </c>
      <c r="L1830" s="13">
        <f>SUMIFS(IPO!$E$2:$E$5250,IPO!$H$2:$H$5250,"="&amp;data!$B1830,IPO!$J$2:$J$5250,"="&amp;data!$G1830)</f>
        <v>1.4</v>
      </c>
      <c r="M1830" s="13">
        <f>SUMIFS(IPO!$F$2:$F$5250,IPO!$H$2:$H$5250,"="&amp;data!$B1830,IPO!$J$2:$J$5250,"="&amp;data!$G1830)</f>
        <v>16</v>
      </c>
      <c r="N1830" s="13"/>
      <c r="P1830" s="16">
        <f>COUNTIFS(equity_bonds!$H$2:$H$6414,"="&amp;data!$B1830,equity_bonds!$J$2:$J$6414,"="&amp;data!$G1830)</f>
        <v>1</v>
      </c>
      <c r="Q1830" s="16">
        <f>SUMIFS(equity_bonds!$B$2:$B$6414,equity_bonds!$H$2:$H$6414,"="&amp;data!$B1830,equity_bonds!$J$2:$J$6414,"="&amp;data!$G1830)</f>
        <v>69020.7</v>
      </c>
      <c r="R1830" s="16">
        <f>IF(P1830=1,SUMIFS(equity_bonds!$C$2:$C$6414,equity_bonds!$H$2:$H$6414,"="&amp;data!$B1830,equity_bonds!$J$2:$J$6414,"="&amp;data!$G1830),"")</f>
        <v>12</v>
      </c>
      <c r="S1830" s="16">
        <f>SUMIFS(equity_bonds!$E$2:$E$6414,equity_bonds!$H$2:$H$6414,"="&amp;data!$B1830,equity_bonds!$J$2:$J$6414,"="&amp;data!$G1830)</f>
        <v>1.1000000000000001</v>
      </c>
      <c r="T1830" s="16">
        <f>SUMIFS(equity_bonds!$F$2:$F$6414,equity_bonds!$H$2:$H$6414,"="&amp;data!$B1830,equity_bonds!$J$2:$J$6414,"="&amp;data!$G1830)</f>
        <v>93</v>
      </c>
      <c r="U1830" s="16"/>
    </row>
    <row r="1831" spans="1:21" x14ac:dyDescent="0.25">
      <c r="A1831">
        <v>2486</v>
      </c>
      <c r="B1831">
        <v>2001</v>
      </c>
      <c r="C1831">
        <v>33</v>
      </c>
      <c r="D1831" t="s">
        <v>89</v>
      </c>
      <c r="E1831" t="s">
        <v>231</v>
      </c>
      <c r="F1831" t="s">
        <v>2670</v>
      </c>
      <c r="G1831" t="str">
        <f t="shared" si="28"/>
        <v>LeBoeuf Lamb</v>
      </c>
      <c r="I1831" s="13">
        <f>COUNTIFS(IPO!$J$2:$J$5250,"="&amp;data!$G1831,IPO!$H$2:$H$5250,"="&amp;data!$B1831)</f>
        <v>1</v>
      </c>
      <c r="J1831" s="13">
        <f>SUMIFS(IPO!$B$2:$B$5250,IPO!$H$2:$H$5250,"="&amp;data!$B1831,IPO!$J$2:$J$5250,"="&amp;data!$G1831)</f>
        <v>0</v>
      </c>
      <c r="K1831" s="13">
        <f>IF(I1831=1,SUMIFS(IPO!$C$2:$C$5250,IPO!$H$2:$H$5250,"="&amp;data!$B1831,IPO!$J$2:$J$5250,"="&amp;data!$G1831),"")</f>
        <v>196</v>
      </c>
      <c r="L1831" s="13">
        <f>SUMIFS(IPO!$E$2:$E$5250,IPO!$H$2:$H$5250,"="&amp;data!$B1831,IPO!$J$2:$J$5250,"="&amp;data!$G1831)</f>
        <v>0</v>
      </c>
      <c r="M1831" s="13">
        <f>SUMIFS(IPO!$F$2:$F$5250,IPO!$H$2:$H$5250,"="&amp;data!$B1831,IPO!$J$2:$J$5250,"="&amp;data!$G1831)</f>
        <v>1</v>
      </c>
      <c r="N1831" s="13"/>
      <c r="P1831" s="16">
        <f>COUNTIFS(equity_bonds!$H$2:$H$6414,"="&amp;data!$B1831,equity_bonds!$J$2:$J$6414,"="&amp;data!$G1831)</f>
        <v>1</v>
      </c>
      <c r="Q1831" s="16">
        <f>SUMIFS(equity_bonds!$B$2:$B$6414,equity_bonds!$H$2:$H$6414,"="&amp;data!$B1831,equity_bonds!$J$2:$J$6414,"="&amp;data!$G1831)</f>
        <v>4611.2</v>
      </c>
      <c r="R1831" s="16">
        <f>IF(P1831=1,SUMIFS(equity_bonds!$C$2:$C$6414,equity_bonds!$H$2:$H$6414,"="&amp;data!$B1831,equity_bonds!$J$2:$J$6414,"="&amp;data!$G1831),"")</f>
        <v>81</v>
      </c>
      <c r="S1831" s="16">
        <f>SUMIFS(equity_bonds!$E$2:$E$6414,equity_bonds!$H$2:$H$6414,"="&amp;data!$B1831,equity_bonds!$J$2:$J$6414,"="&amp;data!$G1831)</f>
        <v>0.1</v>
      </c>
      <c r="T1831" s="16">
        <f>SUMIFS(equity_bonds!$F$2:$F$6414,equity_bonds!$H$2:$H$6414,"="&amp;data!$B1831,equity_bonds!$J$2:$J$6414,"="&amp;data!$G1831)</f>
        <v>9</v>
      </c>
      <c r="U1831" s="16"/>
    </row>
    <row r="1832" spans="1:21" x14ac:dyDescent="0.25">
      <c r="A1832">
        <v>2531</v>
      </c>
      <c r="B1832">
        <v>2001</v>
      </c>
      <c r="C1832">
        <v>106</v>
      </c>
      <c r="D1832" t="s">
        <v>180</v>
      </c>
      <c r="E1832" t="s">
        <v>240</v>
      </c>
      <c r="F1832" t="s">
        <v>240</v>
      </c>
      <c r="G1832" t="str">
        <f t="shared" si="28"/>
        <v>Littler Mendelson</v>
      </c>
      <c r="I1832" s="13">
        <f>COUNTIFS(IPO!$J$2:$J$5250,"="&amp;data!$G1832,IPO!$H$2:$H$5250,"="&amp;data!$B1832)</f>
        <v>0</v>
      </c>
      <c r="J1832" s="13">
        <f>SUMIFS(IPO!$B$2:$B$5250,IPO!$H$2:$H$5250,"="&amp;data!$B1832,IPO!$J$2:$J$5250,"="&amp;data!$G1832)</f>
        <v>0</v>
      </c>
      <c r="K1832" s="13" t="str">
        <f>IF(I1832=1,SUMIFS(IPO!$C$2:$C$5250,IPO!$H$2:$H$5250,"="&amp;data!$B1832,IPO!$J$2:$J$5250,"="&amp;data!$G1832),"")</f>
        <v/>
      </c>
      <c r="L1832" s="13">
        <f>SUMIFS(IPO!$E$2:$E$5250,IPO!$H$2:$H$5250,"="&amp;data!$B1832,IPO!$J$2:$J$5250,"="&amp;data!$G1832)</f>
        <v>0</v>
      </c>
      <c r="M1832" s="13">
        <f>SUMIFS(IPO!$F$2:$F$5250,IPO!$H$2:$H$5250,"="&amp;data!$B1832,IPO!$J$2:$J$5250,"="&amp;data!$G1832)</f>
        <v>0</v>
      </c>
      <c r="N1832" s="13"/>
      <c r="P1832" s="16">
        <f>COUNTIFS(equity_bonds!$H$2:$H$6414,"="&amp;data!$B1832,equity_bonds!$J$2:$J$6414,"="&amp;data!$G1832)</f>
        <v>0</v>
      </c>
      <c r="Q1832" s="16">
        <f>SUMIFS(equity_bonds!$B$2:$B$6414,equity_bonds!$H$2:$H$6414,"="&amp;data!$B1832,equity_bonds!$J$2:$J$6414,"="&amp;data!$G1832)</f>
        <v>0</v>
      </c>
      <c r="R1832" s="16" t="str">
        <f>IF(P1832=1,SUMIFS(equity_bonds!$C$2:$C$6414,equity_bonds!$H$2:$H$6414,"="&amp;data!$B1832,equity_bonds!$J$2:$J$6414,"="&amp;data!$G1832),"")</f>
        <v/>
      </c>
      <c r="S1832" s="16">
        <f>SUMIFS(equity_bonds!$E$2:$E$6414,equity_bonds!$H$2:$H$6414,"="&amp;data!$B1832,equity_bonds!$J$2:$J$6414,"="&amp;data!$G1832)</f>
        <v>0</v>
      </c>
      <c r="T1832" s="16">
        <f>SUMIFS(equity_bonds!$F$2:$F$6414,equity_bonds!$H$2:$H$6414,"="&amp;data!$B1832,equity_bonds!$J$2:$J$6414,"="&amp;data!$G1832)</f>
        <v>0</v>
      </c>
      <c r="U1832" s="16"/>
    </row>
    <row r="1833" spans="1:21" x14ac:dyDescent="0.25">
      <c r="A1833">
        <v>2547</v>
      </c>
      <c r="B1833">
        <v>2001</v>
      </c>
      <c r="C1833">
        <v>87</v>
      </c>
      <c r="D1833" t="s">
        <v>191</v>
      </c>
      <c r="E1833" t="s">
        <v>372</v>
      </c>
      <c r="F1833" t="s">
        <v>2742</v>
      </c>
      <c r="G1833" t="str">
        <f t="shared" si="28"/>
        <v>Locke Liddell</v>
      </c>
      <c r="I1833" s="13">
        <f>COUNTIFS(IPO!$J$2:$J$5250,"="&amp;data!$G1833,IPO!$H$2:$H$5250,"="&amp;data!$B1833)</f>
        <v>0</v>
      </c>
      <c r="J1833" s="13">
        <f>SUMIFS(IPO!$B$2:$B$5250,IPO!$H$2:$H$5250,"="&amp;data!$B1833,IPO!$J$2:$J$5250,"="&amp;data!$G1833)</f>
        <v>0</v>
      </c>
      <c r="K1833" s="13" t="str">
        <f>IF(I1833=1,SUMIFS(IPO!$C$2:$C$5250,IPO!$H$2:$H$5250,"="&amp;data!$B1833,IPO!$J$2:$J$5250,"="&amp;data!$G1833),"")</f>
        <v/>
      </c>
      <c r="L1833" s="13">
        <f>SUMIFS(IPO!$E$2:$E$5250,IPO!$H$2:$H$5250,"="&amp;data!$B1833,IPO!$J$2:$J$5250,"="&amp;data!$G1833)</f>
        <v>0</v>
      </c>
      <c r="M1833" s="13">
        <f>SUMIFS(IPO!$F$2:$F$5250,IPO!$H$2:$H$5250,"="&amp;data!$B1833,IPO!$J$2:$J$5250,"="&amp;data!$G1833)</f>
        <v>0</v>
      </c>
      <c r="N1833" s="13"/>
      <c r="P1833" s="16">
        <f>COUNTIFS(equity_bonds!$H$2:$H$6414,"="&amp;data!$B1833,equity_bonds!$J$2:$J$6414,"="&amp;data!$G1833)</f>
        <v>0</v>
      </c>
      <c r="Q1833" s="16">
        <f>SUMIFS(equity_bonds!$B$2:$B$6414,equity_bonds!$H$2:$H$6414,"="&amp;data!$B1833,equity_bonds!$J$2:$J$6414,"="&amp;data!$G1833)</f>
        <v>0</v>
      </c>
      <c r="R1833" s="16" t="str">
        <f>IF(P1833=1,SUMIFS(equity_bonds!$C$2:$C$6414,equity_bonds!$H$2:$H$6414,"="&amp;data!$B1833,equity_bonds!$J$2:$J$6414,"="&amp;data!$G1833),"")</f>
        <v/>
      </c>
      <c r="S1833" s="16">
        <f>SUMIFS(equity_bonds!$E$2:$E$6414,equity_bonds!$H$2:$H$6414,"="&amp;data!$B1833,equity_bonds!$J$2:$J$6414,"="&amp;data!$G1833)</f>
        <v>0</v>
      </c>
      <c r="T1833" s="16">
        <f>SUMIFS(equity_bonds!$F$2:$F$6414,equity_bonds!$H$2:$H$6414,"="&amp;data!$B1833,equity_bonds!$J$2:$J$6414,"="&amp;data!$G1833)</f>
        <v>0</v>
      </c>
      <c r="U1833" s="16"/>
    </row>
    <row r="1834" spans="1:21" x14ac:dyDescent="0.25">
      <c r="A1834">
        <v>2565</v>
      </c>
      <c r="B1834">
        <v>2001</v>
      </c>
      <c r="C1834">
        <v>157</v>
      </c>
      <c r="D1834" t="s">
        <v>338</v>
      </c>
      <c r="E1834" t="s">
        <v>287</v>
      </c>
      <c r="F1834" t="s">
        <v>2708</v>
      </c>
      <c r="G1834" t="str">
        <f t="shared" si="28"/>
        <v>Loeb Loeb</v>
      </c>
      <c r="I1834" s="13">
        <f>COUNTIFS(IPO!$J$2:$J$5250,"="&amp;data!$G1834,IPO!$H$2:$H$5250,"="&amp;data!$B1834)</f>
        <v>0</v>
      </c>
      <c r="J1834" s="13">
        <f>SUMIFS(IPO!$B$2:$B$5250,IPO!$H$2:$H$5250,"="&amp;data!$B1834,IPO!$J$2:$J$5250,"="&amp;data!$G1834)</f>
        <v>0</v>
      </c>
      <c r="K1834" s="13" t="str">
        <f>IF(I1834=1,SUMIFS(IPO!$C$2:$C$5250,IPO!$H$2:$H$5250,"="&amp;data!$B1834,IPO!$J$2:$J$5250,"="&amp;data!$G1834),"")</f>
        <v/>
      </c>
      <c r="L1834" s="13">
        <f>SUMIFS(IPO!$E$2:$E$5250,IPO!$H$2:$H$5250,"="&amp;data!$B1834,IPO!$J$2:$J$5250,"="&amp;data!$G1834)</f>
        <v>0</v>
      </c>
      <c r="M1834" s="13">
        <f>SUMIFS(IPO!$F$2:$F$5250,IPO!$H$2:$H$5250,"="&amp;data!$B1834,IPO!$J$2:$J$5250,"="&amp;data!$G1834)</f>
        <v>0</v>
      </c>
      <c r="N1834" s="13"/>
      <c r="P1834" s="16">
        <f>COUNTIFS(equity_bonds!$H$2:$H$6414,"="&amp;data!$B1834,equity_bonds!$J$2:$J$6414,"="&amp;data!$G1834)</f>
        <v>0</v>
      </c>
      <c r="Q1834" s="16">
        <f>SUMIFS(equity_bonds!$B$2:$B$6414,equity_bonds!$H$2:$H$6414,"="&amp;data!$B1834,equity_bonds!$J$2:$J$6414,"="&amp;data!$G1834)</f>
        <v>0</v>
      </c>
      <c r="R1834" s="16" t="str">
        <f>IF(P1834=1,SUMIFS(equity_bonds!$C$2:$C$6414,equity_bonds!$H$2:$H$6414,"="&amp;data!$B1834,equity_bonds!$J$2:$J$6414,"="&amp;data!$G1834),"")</f>
        <v/>
      </c>
      <c r="S1834" s="16">
        <f>SUMIFS(equity_bonds!$E$2:$E$6414,equity_bonds!$H$2:$H$6414,"="&amp;data!$B1834,equity_bonds!$J$2:$J$6414,"="&amp;data!$G1834)</f>
        <v>0</v>
      </c>
      <c r="T1834" s="16">
        <f>SUMIFS(equity_bonds!$F$2:$F$6414,equity_bonds!$H$2:$H$6414,"="&amp;data!$B1834,equity_bonds!$J$2:$J$6414,"="&amp;data!$G1834)</f>
        <v>0</v>
      </c>
      <c r="U1834" s="16"/>
    </row>
    <row r="1835" spans="1:21" x14ac:dyDescent="0.25">
      <c r="A1835">
        <v>2581</v>
      </c>
      <c r="B1835">
        <v>2001</v>
      </c>
      <c r="C1835">
        <v>199</v>
      </c>
      <c r="D1835" t="s">
        <v>364</v>
      </c>
      <c r="E1835" t="s">
        <v>374</v>
      </c>
      <c r="F1835" t="s">
        <v>2743</v>
      </c>
      <c r="G1835" t="str">
        <f t="shared" si="28"/>
        <v>Long Aldridge</v>
      </c>
      <c r="I1835" s="13">
        <f>COUNTIFS(IPO!$J$2:$J$5250,"="&amp;data!$G1835,IPO!$H$2:$H$5250,"="&amp;data!$B1835)</f>
        <v>1</v>
      </c>
      <c r="J1835" s="13">
        <f>SUMIFS(IPO!$B$2:$B$5250,IPO!$H$2:$H$5250,"="&amp;data!$B1835,IPO!$J$2:$J$5250,"="&amp;data!$G1835)</f>
        <v>55.2</v>
      </c>
      <c r="K1835" s="13">
        <f>IF(I1835=1,SUMIFS(IPO!$C$2:$C$5250,IPO!$H$2:$H$5250,"="&amp;data!$B1835,IPO!$J$2:$J$5250,"="&amp;data!$G1835),"")</f>
        <v>143</v>
      </c>
      <c r="L1835" s="13">
        <f>SUMIFS(IPO!$E$2:$E$5250,IPO!$H$2:$H$5250,"="&amp;data!$B1835,IPO!$J$2:$J$5250,"="&amp;data!$G1835)</f>
        <v>0</v>
      </c>
      <c r="M1835" s="13">
        <f>SUMIFS(IPO!$F$2:$F$5250,IPO!$H$2:$H$5250,"="&amp;data!$B1835,IPO!$J$2:$J$5250,"="&amp;data!$G1835)</f>
        <v>2</v>
      </c>
      <c r="N1835" s="13"/>
      <c r="P1835" s="16">
        <f>COUNTIFS(equity_bonds!$H$2:$H$6414,"="&amp;data!$B1835,equity_bonds!$J$2:$J$6414,"="&amp;data!$G1835)</f>
        <v>0</v>
      </c>
      <c r="Q1835" s="16">
        <f>SUMIFS(equity_bonds!$B$2:$B$6414,equity_bonds!$H$2:$H$6414,"="&amp;data!$B1835,equity_bonds!$J$2:$J$6414,"="&amp;data!$G1835)</f>
        <v>0</v>
      </c>
      <c r="R1835" s="16" t="str">
        <f>IF(P1835=1,SUMIFS(equity_bonds!$C$2:$C$6414,equity_bonds!$H$2:$H$6414,"="&amp;data!$B1835,equity_bonds!$J$2:$J$6414,"="&amp;data!$G1835),"")</f>
        <v/>
      </c>
      <c r="S1835" s="16">
        <f>SUMIFS(equity_bonds!$E$2:$E$6414,equity_bonds!$H$2:$H$6414,"="&amp;data!$B1835,equity_bonds!$J$2:$J$6414,"="&amp;data!$G1835)</f>
        <v>0</v>
      </c>
      <c r="T1835" s="16">
        <f>SUMIFS(equity_bonds!$F$2:$F$6414,equity_bonds!$H$2:$H$6414,"="&amp;data!$B1835,equity_bonds!$J$2:$J$6414,"="&amp;data!$G1835)</f>
        <v>0</v>
      </c>
      <c r="U1835" s="16"/>
    </row>
    <row r="1836" spans="1:21" x14ac:dyDescent="0.25">
      <c r="A1836">
        <v>2596</v>
      </c>
      <c r="B1836">
        <v>2001</v>
      </c>
      <c r="C1836">
        <v>117</v>
      </c>
      <c r="D1836" t="s">
        <v>395</v>
      </c>
      <c r="E1836" t="s">
        <v>93</v>
      </c>
      <c r="F1836" t="s">
        <v>2625</v>
      </c>
      <c r="G1836" t="str">
        <f t="shared" si="28"/>
        <v>Lord Bissell</v>
      </c>
      <c r="I1836" s="13">
        <f>COUNTIFS(IPO!$J$2:$J$5250,"="&amp;data!$G1836,IPO!$H$2:$H$5250,"="&amp;data!$B1836)</f>
        <v>1</v>
      </c>
      <c r="J1836" s="13">
        <f>SUMIFS(IPO!$B$2:$B$5250,IPO!$H$2:$H$5250,"="&amp;data!$B1836,IPO!$J$2:$J$5250,"="&amp;data!$G1836)</f>
        <v>422.6</v>
      </c>
      <c r="K1836" s="13">
        <f>IF(I1836=1,SUMIFS(IPO!$C$2:$C$5250,IPO!$H$2:$H$5250,"="&amp;data!$B1836,IPO!$J$2:$J$5250,"="&amp;data!$G1836),"")</f>
        <v>54</v>
      </c>
      <c r="L1836" s="13">
        <f>SUMIFS(IPO!$E$2:$E$5250,IPO!$H$2:$H$5250,"="&amp;data!$B1836,IPO!$J$2:$J$5250,"="&amp;data!$G1836)</f>
        <v>0.3</v>
      </c>
      <c r="M1836" s="13">
        <f>SUMIFS(IPO!$F$2:$F$5250,IPO!$H$2:$H$5250,"="&amp;data!$B1836,IPO!$J$2:$J$5250,"="&amp;data!$G1836)</f>
        <v>1</v>
      </c>
      <c r="N1836" s="13"/>
      <c r="P1836" s="16">
        <f>COUNTIFS(equity_bonds!$H$2:$H$6414,"="&amp;data!$B1836,equity_bonds!$J$2:$J$6414,"="&amp;data!$G1836)</f>
        <v>0</v>
      </c>
      <c r="Q1836" s="16">
        <f>SUMIFS(equity_bonds!$B$2:$B$6414,equity_bonds!$H$2:$H$6414,"="&amp;data!$B1836,equity_bonds!$J$2:$J$6414,"="&amp;data!$G1836)</f>
        <v>0</v>
      </c>
      <c r="R1836" s="16" t="str">
        <f>IF(P1836=1,SUMIFS(equity_bonds!$C$2:$C$6414,equity_bonds!$H$2:$H$6414,"="&amp;data!$B1836,equity_bonds!$J$2:$J$6414,"="&amp;data!$G1836),"")</f>
        <v/>
      </c>
      <c r="S1836" s="16">
        <f>SUMIFS(equity_bonds!$E$2:$E$6414,equity_bonds!$H$2:$H$6414,"="&amp;data!$B1836,equity_bonds!$J$2:$J$6414,"="&amp;data!$G1836)</f>
        <v>0</v>
      </c>
      <c r="T1836" s="16">
        <f>SUMIFS(equity_bonds!$F$2:$F$6414,equity_bonds!$H$2:$H$6414,"="&amp;data!$B1836,equity_bonds!$J$2:$J$6414,"="&amp;data!$G1836)</f>
        <v>0</v>
      </c>
      <c r="U1836" s="16"/>
    </row>
    <row r="1837" spans="1:21" x14ac:dyDescent="0.25">
      <c r="A1837">
        <v>2604</v>
      </c>
      <c r="B1837">
        <v>2001</v>
      </c>
      <c r="C1837">
        <v>187</v>
      </c>
      <c r="D1837" t="s">
        <v>5</v>
      </c>
      <c r="E1837" t="s">
        <v>426</v>
      </c>
      <c r="F1837" t="s">
        <v>426</v>
      </c>
      <c r="G1837" t="str">
        <f t="shared" si="28"/>
        <v>Lowenstein Sandler</v>
      </c>
      <c r="I1837" s="13">
        <f>COUNTIFS(IPO!$J$2:$J$5250,"="&amp;data!$G1837,IPO!$H$2:$H$5250,"="&amp;data!$B1837)</f>
        <v>0</v>
      </c>
      <c r="J1837" s="13">
        <f>SUMIFS(IPO!$B$2:$B$5250,IPO!$H$2:$H$5250,"="&amp;data!$B1837,IPO!$J$2:$J$5250,"="&amp;data!$G1837)</f>
        <v>0</v>
      </c>
      <c r="K1837" s="13" t="str">
        <f>IF(I1837=1,SUMIFS(IPO!$C$2:$C$5250,IPO!$H$2:$H$5250,"="&amp;data!$B1837,IPO!$J$2:$J$5250,"="&amp;data!$G1837),"")</f>
        <v/>
      </c>
      <c r="L1837" s="13">
        <f>SUMIFS(IPO!$E$2:$E$5250,IPO!$H$2:$H$5250,"="&amp;data!$B1837,IPO!$J$2:$J$5250,"="&amp;data!$G1837)</f>
        <v>0</v>
      </c>
      <c r="M1837" s="13">
        <f>SUMIFS(IPO!$F$2:$F$5250,IPO!$H$2:$H$5250,"="&amp;data!$B1837,IPO!$J$2:$J$5250,"="&amp;data!$G1837)</f>
        <v>0</v>
      </c>
      <c r="N1837" s="13"/>
      <c r="P1837" s="16">
        <f>COUNTIFS(equity_bonds!$H$2:$H$6414,"="&amp;data!$B1837,equity_bonds!$J$2:$J$6414,"="&amp;data!$G1837)</f>
        <v>0</v>
      </c>
      <c r="Q1837" s="16">
        <f>SUMIFS(equity_bonds!$B$2:$B$6414,equity_bonds!$H$2:$H$6414,"="&amp;data!$B1837,equity_bonds!$J$2:$J$6414,"="&amp;data!$G1837)</f>
        <v>0</v>
      </c>
      <c r="R1837" s="16" t="str">
        <f>IF(P1837=1,SUMIFS(equity_bonds!$C$2:$C$6414,equity_bonds!$H$2:$H$6414,"="&amp;data!$B1837,equity_bonds!$J$2:$J$6414,"="&amp;data!$G1837),"")</f>
        <v/>
      </c>
      <c r="S1837" s="16">
        <f>SUMIFS(equity_bonds!$E$2:$E$6414,equity_bonds!$H$2:$H$6414,"="&amp;data!$B1837,equity_bonds!$J$2:$J$6414,"="&amp;data!$G1837)</f>
        <v>0</v>
      </c>
      <c r="T1837" s="16">
        <f>SUMIFS(equity_bonds!$F$2:$F$6414,equity_bonds!$H$2:$H$6414,"="&amp;data!$B1837,equity_bonds!$J$2:$J$6414,"="&amp;data!$G1837)</f>
        <v>0</v>
      </c>
      <c r="U1837" s="16"/>
    </row>
    <row r="1838" spans="1:21" x14ac:dyDescent="0.25">
      <c r="A1838">
        <v>2622</v>
      </c>
      <c r="B1838">
        <v>2001</v>
      </c>
      <c r="C1838">
        <v>174</v>
      </c>
      <c r="D1838" t="s">
        <v>385</v>
      </c>
      <c r="E1838" t="s">
        <v>288</v>
      </c>
      <c r="F1838" t="s">
        <v>2709</v>
      </c>
      <c r="G1838" t="str">
        <f t="shared" si="28"/>
        <v>Luce Forward</v>
      </c>
      <c r="I1838" s="13">
        <f>COUNTIFS(IPO!$J$2:$J$5250,"="&amp;data!$G1838,IPO!$H$2:$H$5250,"="&amp;data!$B1838)</f>
        <v>1</v>
      </c>
      <c r="J1838" s="13">
        <f>SUMIFS(IPO!$B$2:$B$5250,IPO!$H$2:$H$5250,"="&amp;data!$B1838,IPO!$J$2:$J$5250,"="&amp;data!$G1838)</f>
        <v>17.3</v>
      </c>
      <c r="K1838" s="13">
        <f>IF(I1838=1,SUMIFS(IPO!$C$2:$C$5250,IPO!$H$2:$H$5250,"="&amp;data!$B1838,IPO!$J$2:$J$5250,"="&amp;data!$G1838),"")</f>
        <v>172</v>
      </c>
      <c r="L1838" s="13">
        <f>SUMIFS(IPO!$E$2:$E$5250,IPO!$H$2:$H$5250,"="&amp;data!$B1838,IPO!$J$2:$J$5250,"="&amp;data!$G1838)</f>
        <v>0</v>
      </c>
      <c r="M1838" s="13">
        <f>SUMIFS(IPO!$F$2:$F$5250,IPO!$H$2:$H$5250,"="&amp;data!$B1838,IPO!$J$2:$J$5250,"="&amp;data!$G1838)</f>
        <v>1</v>
      </c>
      <c r="N1838" s="13"/>
      <c r="P1838" s="16">
        <f>COUNTIFS(equity_bonds!$H$2:$H$6414,"="&amp;data!$B1838,equity_bonds!$J$2:$J$6414,"="&amp;data!$G1838)</f>
        <v>0</v>
      </c>
      <c r="Q1838" s="16">
        <f>SUMIFS(equity_bonds!$B$2:$B$6414,equity_bonds!$H$2:$H$6414,"="&amp;data!$B1838,equity_bonds!$J$2:$J$6414,"="&amp;data!$G1838)</f>
        <v>0</v>
      </c>
      <c r="R1838" s="16" t="str">
        <f>IF(P1838=1,SUMIFS(equity_bonds!$C$2:$C$6414,equity_bonds!$H$2:$H$6414,"="&amp;data!$B1838,equity_bonds!$J$2:$J$6414,"="&amp;data!$G1838),"")</f>
        <v/>
      </c>
      <c r="S1838" s="16">
        <f>SUMIFS(equity_bonds!$E$2:$E$6414,equity_bonds!$H$2:$H$6414,"="&amp;data!$B1838,equity_bonds!$J$2:$J$6414,"="&amp;data!$G1838)</f>
        <v>0</v>
      </c>
      <c r="T1838" s="16">
        <f>SUMIFS(equity_bonds!$F$2:$F$6414,equity_bonds!$H$2:$H$6414,"="&amp;data!$B1838,equity_bonds!$J$2:$J$6414,"="&amp;data!$G1838)</f>
        <v>0</v>
      </c>
      <c r="U1838" s="16"/>
    </row>
    <row r="1839" spans="1:21" x14ac:dyDescent="0.25">
      <c r="A1839">
        <v>2635</v>
      </c>
      <c r="B1839">
        <v>2001</v>
      </c>
      <c r="C1839">
        <v>143</v>
      </c>
      <c r="D1839" t="s">
        <v>399</v>
      </c>
      <c r="E1839" t="s">
        <v>289</v>
      </c>
      <c r="F1839" t="s">
        <v>2710</v>
      </c>
      <c r="G1839" t="str">
        <f t="shared" si="28"/>
        <v>Manatt Phelps</v>
      </c>
      <c r="I1839" s="13">
        <f>COUNTIFS(IPO!$J$2:$J$5250,"="&amp;data!$G1839,IPO!$H$2:$H$5250,"="&amp;data!$B1839)</f>
        <v>1</v>
      </c>
      <c r="J1839" s="13">
        <f>SUMIFS(IPO!$B$2:$B$5250,IPO!$H$2:$H$5250,"="&amp;data!$B1839,IPO!$J$2:$J$5250,"="&amp;data!$G1839)</f>
        <v>0</v>
      </c>
      <c r="K1839" s="13">
        <f>IF(I1839=1,SUMIFS(IPO!$C$2:$C$5250,IPO!$H$2:$H$5250,"="&amp;data!$B1839,IPO!$J$2:$J$5250,"="&amp;data!$G1839),"")</f>
        <v>196</v>
      </c>
      <c r="L1839" s="13">
        <f>SUMIFS(IPO!$E$2:$E$5250,IPO!$H$2:$H$5250,"="&amp;data!$B1839,IPO!$J$2:$J$5250,"="&amp;data!$G1839)</f>
        <v>0</v>
      </c>
      <c r="M1839" s="13">
        <f>SUMIFS(IPO!$F$2:$F$5250,IPO!$H$2:$H$5250,"="&amp;data!$B1839,IPO!$J$2:$J$5250,"="&amp;data!$G1839)</f>
        <v>1</v>
      </c>
      <c r="N1839" s="13"/>
      <c r="P1839" s="16">
        <f>COUNTIFS(equity_bonds!$H$2:$H$6414,"="&amp;data!$B1839,equity_bonds!$J$2:$J$6414,"="&amp;data!$G1839)</f>
        <v>0</v>
      </c>
      <c r="Q1839" s="16">
        <f>SUMIFS(equity_bonds!$B$2:$B$6414,equity_bonds!$H$2:$H$6414,"="&amp;data!$B1839,equity_bonds!$J$2:$J$6414,"="&amp;data!$G1839)</f>
        <v>0</v>
      </c>
      <c r="R1839" s="16" t="str">
        <f>IF(P1839=1,SUMIFS(equity_bonds!$C$2:$C$6414,equity_bonds!$H$2:$H$6414,"="&amp;data!$B1839,equity_bonds!$J$2:$J$6414,"="&amp;data!$G1839),"")</f>
        <v/>
      </c>
      <c r="S1839" s="16">
        <f>SUMIFS(equity_bonds!$E$2:$E$6414,equity_bonds!$H$2:$H$6414,"="&amp;data!$B1839,equity_bonds!$J$2:$J$6414,"="&amp;data!$G1839)</f>
        <v>0</v>
      </c>
      <c r="T1839" s="16">
        <f>SUMIFS(equity_bonds!$F$2:$F$6414,equity_bonds!$H$2:$H$6414,"="&amp;data!$B1839,equity_bonds!$J$2:$J$6414,"="&amp;data!$G1839)</f>
        <v>0</v>
      </c>
      <c r="U1839" s="16"/>
    </row>
    <row r="1840" spans="1:21" x14ac:dyDescent="0.25">
      <c r="A1840">
        <v>2674</v>
      </c>
      <c r="B1840">
        <v>2001</v>
      </c>
      <c r="C1840">
        <v>6</v>
      </c>
      <c r="D1840" t="s">
        <v>166</v>
      </c>
      <c r="E1840" t="s">
        <v>31</v>
      </c>
      <c r="F1840" t="s">
        <v>2594</v>
      </c>
      <c r="G1840" t="str">
        <f t="shared" si="28"/>
        <v>Mayer Brown</v>
      </c>
      <c r="I1840" s="13">
        <f>COUNTIFS(IPO!$J$2:$J$5250,"="&amp;data!$G1840,IPO!$H$2:$H$5250,"="&amp;data!$B1840)</f>
        <v>1</v>
      </c>
      <c r="J1840" s="13">
        <f>SUMIFS(IPO!$B$2:$B$5250,IPO!$H$2:$H$5250,"="&amp;data!$B1840,IPO!$J$2:$J$5250,"="&amp;data!$G1840)</f>
        <v>1138.5</v>
      </c>
      <c r="K1840" s="13">
        <f>IF(I1840=1,SUMIFS(IPO!$C$2:$C$5250,IPO!$H$2:$H$5250,"="&amp;data!$B1840,IPO!$J$2:$J$5250,"="&amp;data!$G1840),"")</f>
        <v>28</v>
      </c>
      <c r="L1840" s="13">
        <f>SUMIFS(IPO!$E$2:$E$5250,IPO!$H$2:$H$5250,"="&amp;data!$B1840,IPO!$J$2:$J$5250,"="&amp;data!$G1840)</f>
        <v>0.8</v>
      </c>
      <c r="M1840" s="13">
        <f>SUMIFS(IPO!$F$2:$F$5250,IPO!$H$2:$H$5250,"="&amp;data!$B1840,IPO!$J$2:$J$5250,"="&amp;data!$G1840)</f>
        <v>3</v>
      </c>
      <c r="N1840" s="13"/>
      <c r="P1840" s="16">
        <f>COUNTIFS(equity_bonds!$H$2:$H$6414,"="&amp;data!$B1840,equity_bonds!$J$2:$J$6414,"="&amp;data!$G1840)</f>
        <v>1</v>
      </c>
      <c r="Q1840" s="16">
        <f>SUMIFS(equity_bonds!$B$2:$B$6414,equity_bonds!$H$2:$H$6414,"="&amp;data!$B1840,equity_bonds!$J$2:$J$6414,"="&amp;data!$G1840)</f>
        <v>107757.4</v>
      </c>
      <c r="R1840" s="16">
        <f>IF(P1840=1,SUMIFS(equity_bonds!$C$2:$C$6414,equity_bonds!$H$2:$H$6414,"="&amp;data!$B1840,equity_bonds!$J$2:$J$6414,"="&amp;data!$G1840),"")</f>
        <v>7</v>
      </c>
      <c r="S1840" s="16">
        <f>SUMIFS(equity_bonds!$E$2:$E$6414,equity_bonds!$H$2:$H$6414,"="&amp;data!$B1840,equity_bonds!$J$2:$J$6414,"="&amp;data!$G1840)</f>
        <v>1.6</v>
      </c>
      <c r="T1840" s="16">
        <f>SUMIFS(equity_bonds!$F$2:$F$6414,equity_bonds!$H$2:$H$6414,"="&amp;data!$B1840,equity_bonds!$J$2:$J$6414,"="&amp;data!$G1840)</f>
        <v>65</v>
      </c>
      <c r="U1840" s="16"/>
    </row>
    <row r="1841" spans="1:21" x14ac:dyDescent="0.25">
      <c r="A1841">
        <v>2682</v>
      </c>
      <c r="B1841">
        <v>2001</v>
      </c>
      <c r="C1841">
        <v>163</v>
      </c>
      <c r="D1841" t="s">
        <v>427</v>
      </c>
      <c r="E1841" t="s">
        <v>290</v>
      </c>
      <c r="F1841" t="s">
        <v>2711</v>
      </c>
      <c r="G1841" t="str">
        <f t="shared" si="28"/>
        <v>McCarter English</v>
      </c>
      <c r="I1841" s="13">
        <f>COUNTIFS(IPO!$J$2:$J$5250,"="&amp;data!$G1841,IPO!$H$2:$H$5250,"="&amp;data!$B1841)</f>
        <v>0</v>
      </c>
      <c r="J1841" s="13">
        <f>SUMIFS(IPO!$B$2:$B$5250,IPO!$H$2:$H$5250,"="&amp;data!$B1841,IPO!$J$2:$J$5250,"="&amp;data!$G1841)</f>
        <v>0</v>
      </c>
      <c r="K1841" s="13" t="str">
        <f>IF(I1841=1,SUMIFS(IPO!$C$2:$C$5250,IPO!$H$2:$H$5250,"="&amp;data!$B1841,IPO!$J$2:$J$5250,"="&amp;data!$G1841),"")</f>
        <v/>
      </c>
      <c r="L1841" s="13">
        <f>SUMIFS(IPO!$E$2:$E$5250,IPO!$H$2:$H$5250,"="&amp;data!$B1841,IPO!$J$2:$J$5250,"="&amp;data!$G1841)</f>
        <v>0</v>
      </c>
      <c r="M1841" s="13">
        <f>SUMIFS(IPO!$F$2:$F$5250,IPO!$H$2:$H$5250,"="&amp;data!$B1841,IPO!$J$2:$J$5250,"="&amp;data!$G1841)</f>
        <v>0</v>
      </c>
      <c r="N1841" s="13"/>
      <c r="P1841" s="16">
        <f>COUNTIFS(equity_bonds!$H$2:$H$6414,"="&amp;data!$B1841,equity_bonds!$J$2:$J$6414,"="&amp;data!$G1841)</f>
        <v>0</v>
      </c>
      <c r="Q1841" s="16">
        <f>SUMIFS(equity_bonds!$B$2:$B$6414,equity_bonds!$H$2:$H$6414,"="&amp;data!$B1841,equity_bonds!$J$2:$J$6414,"="&amp;data!$G1841)</f>
        <v>0</v>
      </c>
      <c r="R1841" s="16" t="str">
        <f>IF(P1841=1,SUMIFS(equity_bonds!$C$2:$C$6414,equity_bonds!$H$2:$H$6414,"="&amp;data!$B1841,equity_bonds!$J$2:$J$6414,"="&amp;data!$G1841),"")</f>
        <v/>
      </c>
      <c r="S1841" s="16">
        <f>SUMIFS(equity_bonds!$E$2:$E$6414,equity_bonds!$H$2:$H$6414,"="&amp;data!$B1841,equity_bonds!$J$2:$J$6414,"="&amp;data!$G1841)</f>
        <v>0</v>
      </c>
      <c r="T1841" s="16">
        <f>SUMIFS(equity_bonds!$F$2:$F$6414,equity_bonds!$H$2:$H$6414,"="&amp;data!$B1841,equity_bonds!$J$2:$J$6414,"="&amp;data!$G1841)</f>
        <v>0</v>
      </c>
      <c r="U1841" s="16"/>
    </row>
    <row r="1842" spans="1:21" x14ac:dyDescent="0.25">
      <c r="A1842">
        <v>2710</v>
      </c>
      <c r="B1842">
        <v>2001</v>
      </c>
      <c r="C1842">
        <v>102</v>
      </c>
      <c r="D1842" t="s">
        <v>393</v>
      </c>
      <c r="E1842" t="s">
        <v>148</v>
      </c>
      <c r="F1842" t="s">
        <v>2643</v>
      </c>
      <c r="G1842" t="str">
        <f t="shared" si="28"/>
        <v>McCutchen Doyle</v>
      </c>
      <c r="I1842" s="13">
        <f>COUNTIFS(IPO!$J$2:$J$5250,"="&amp;data!$G1842,IPO!$H$2:$H$5250,"="&amp;data!$B1842)</f>
        <v>1</v>
      </c>
      <c r="J1842" s="13">
        <f>SUMIFS(IPO!$B$2:$B$5250,IPO!$H$2:$H$5250,"="&amp;data!$B1842,IPO!$J$2:$J$5250,"="&amp;data!$G1842)</f>
        <v>0</v>
      </c>
      <c r="K1842" s="13">
        <f>IF(I1842=1,SUMIFS(IPO!$C$2:$C$5250,IPO!$H$2:$H$5250,"="&amp;data!$B1842,IPO!$J$2:$J$5250,"="&amp;data!$G1842),"")</f>
        <v>196</v>
      </c>
      <c r="L1842" s="13">
        <f>SUMIFS(IPO!$E$2:$E$5250,IPO!$H$2:$H$5250,"="&amp;data!$B1842,IPO!$J$2:$J$5250,"="&amp;data!$G1842)</f>
        <v>0</v>
      </c>
      <c r="M1842" s="13">
        <f>SUMIFS(IPO!$F$2:$F$5250,IPO!$H$2:$H$5250,"="&amp;data!$B1842,IPO!$J$2:$J$5250,"="&amp;data!$G1842)</f>
        <v>1</v>
      </c>
      <c r="N1842" s="13"/>
      <c r="P1842" s="16">
        <f>COUNTIFS(equity_bonds!$H$2:$H$6414,"="&amp;data!$B1842,equity_bonds!$J$2:$J$6414,"="&amp;data!$G1842)</f>
        <v>0</v>
      </c>
      <c r="Q1842" s="16">
        <f>SUMIFS(equity_bonds!$B$2:$B$6414,equity_bonds!$H$2:$H$6414,"="&amp;data!$B1842,equity_bonds!$J$2:$J$6414,"="&amp;data!$G1842)</f>
        <v>0</v>
      </c>
      <c r="R1842" s="16" t="str">
        <f>IF(P1842=1,SUMIFS(equity_bonds!$C$2:$C$6414,equity_bonds!$H$2:$H$6414,"="&amp;data!$B1842,equity_bonds!$J$2:$J$6414,"="&amp;data!$G1842),"")</f>
        <v/>
      </c>
      <c r="S1842" s="16">
        <f>SUMIFS(equity_bonds!$E$2:$E$6414,equity_bonds!$H$2:$H$6414,"="&amp;data!$B1842,equity_bonds!$J$2:$J$6414,"="&amp;data!$G1842)</f>
        <v>0</v>
      </c>
      <c r="T1842" s="16">
        <f>SUMIFS(equity_bonds!$F$2:$F$6414,equity_bonds!$H$2:$H$6414,"="&amp;data!$B1842,equity_bonds!$J$2:$J$6414,"="&amp;data!$G1842)</f>
        <v>0</v>
      </c>
      <c r="U1842" s="16"/>
    </row>
    <row r="1843" spans="1:21" x14ac:dyDescent="0.25">
      <c r="A1843">
        <v>2739</v>
      </c>
      <c r="B1843">
        <v>2001</v>
      </c>
      <c r="C1843">
        <v>11</v>
      </c>
      <c r="D1843" t="s">
        <v>108</v>
      </c>
      <c r="E1843" t="s">
        <v>32</v>
      </c>
      <c r="F1843" t="s">
        <v>2595</v>
      </c>
      <c r="G1843" t="str">
        <f t="shared" si="28"/>
        <v>McDermott Will</v>
      </c>
      <c r="I1843" s="13">
        <f>COUNTIFS(IPO!$J$2:$J$5250,"="&amp;data!$G1843,IPO!$H$2:$H$5250,"="&amp;data!$B1843)</f>
        <v>2</v>
      </c>
      <c r="J1843" s="13">
        <f>SUMIFS(IPO!$B$2:$B$5250,IPO!$H$2:$H$5250,"="&amp;data!$B1843,IPO!$J$2:$J$5250,"="&amp;data!$G1843)</f>
        <v>269.10000000000002</v>
      </c>
      <c r="K1843" s="13" t="str">
        <f>IF(I1843=1,SUMIFS(IPO!$C$2:$C$5250,IPO!$H$2:$H$5250,"="&amp;data!$B1843,IPO!$J$2:$J$5250,"="&amp;data!$G1843),"")</f>
        <v/>
      </c>
      <c r="L1843" s="13">
        <f>SUMIFS(IPO!$E$2:$E$5250,IPO!$H$2:$H$5250,"="&amp;data!$B1843,IPO!$J$2:$J$5250,"="&amp;data!$G1843)</f>
        <v>0.2</v>
      </c>
      <c r="M1843" s="13">
        <f>SUMIFS(IPO!$F$2:$F$5250,IPO!$H$2:$H$5250,"="&amp;data!$B1843,IPO!$J$2:$J$5250,"="&amp;data!$G1843)</f>
        <v>4</v>
      </c>
      <c r="N1843" s="13"/>
      <c r="P1843" s="16">
        <f>COUNTIFS(equity_bonds!$H$2:$H$6414,"="&amp;data!$B1843,equity_bonds!$J$2:$J$6414,"="&amp;data!$G1843)</f>
        <v>0</v>
      </c>
      <c r="Q1843" s="16">
        <f>SUMIFS(equity_bonds!$B$2:$B$6414,equity_bonds!$H$2:$H$6414,"="&amp;data!$B1843,equity_bonds!$J$2:$J$6414,"="&amp;data!$G1843)</f>
        <v>0</v>
      </c>
      <c r="R1843" s="16" t="str">
        <f>IF(P1843=1,SUMIFS(equity_bonds!$C$2:$C$6414,equity_bonds!$H$2:$H$6414,"="&amp;data!$B1843,equity_bonds!$J$2:$J$6414,"="&amp;data!$G1843),"")</f>
        <v/>
      </c>
      <c r="S1843" s="16">
        <f>SUMIFS(equity_bonds!$E$2:$E$6414,equity_bonds!$H$2:$H$6414,"="&amp;data!$B1843,equity_bonds!$J$2:$J$6414,"="&amp;data!$G1843)</f>
        <v>0</v>
      </c>
      <c r="T1843" s="16">
        <f>SUMIFS(equity_bonds!$F$2:$F$6414,equity_bonds!$H$2:$H$6414,"="&amp;data!$B1843,equity_bonds!$J$2:$J$6414,"="&amp;data!$G1843)</f>
        <v>0</v>
      </c>
      <c r="U1843" s="16"/>
    </row>
    <row r="1844" spans="1:21" x14ac:dyDescent="0.25">
      <c r="A1844">
        <v>2762</v>
      </c>
      <c r="B1844">
        <v>2001</v>
      </c>
      <c r="C1844">
        <v>69</v>
      </c>
      <c r="D1844" t="s">
        <v>198</v>
      </c>
      <c r="E1844" t="s">
        <v>182</v>
      </c>
      <c r="F1844" t="s">
        <v>182</v>
      </c>
      <c r="G1844" t="str">
        <f t="shared" si="28"/>
        <v>McGuireWoods</v>
      </c>
      <c r="I1844" s="13">
        <f>COUNTIFS(IPO!$J$2:$J$5250,"="&amp;data!$G1844,IPO!$H$2:$H$5250,"="&amp;data!$B1844)</f>
        <v>0</v>
      </c>
      <c r="J1844" s="13">
        <f>SUMIFS(IPO!$B$2:$B$5250,IPO!$H$2:$H$5250,"="&amp;data!$B1844,IPO!$J$2:$J$5250,"="&amp;data!$G1844)</f>
        <v>0</v>
      </c>
      <c r="K1844" s="13" t="str">
        <f>IF(I1844=1,SUMIFS(IPO!$C$2:$C$5250,IPO!$H$2:$H$5250,"="&amp;data!$B1844,IPO!$J$2:$J$5250,"="&amp;data!$G1844),"")</f>
        <v/>
      </c>
      <c r="L1844" s="13">
        <f>SUMIFS(IPO!$E$2:$E$5250,IPO!$H$2:$H$5250,"="&amp;data!$B1844,IPO!$J$2:$J$5250,"="&amp;data!$G1844)</f>
        <v>0</v>
      </c>
      <c r="M1844" s="13">
        <f>SUMIFS(IPO!$F$2:$F$5250,IPO!$H$2:$H$5250,"="&amp;data!$B1844,IPO!$J$2:$J$5250,"="&amp;data!$G1844)</f>
        <v>0</v>
      </c>
      <c r="N1844" s="13"/>
      <c r="P1844" s="16">
        <f>COUNTIFS(equity_bonds!$H$2:$H$6414,"="&amp;data!$B1844,equity_bonds!$J$2:$J$6414,"="&amp;data!$G1844)</f>
        <v>0</v>
      </c>
      <c r="Q1844" s="16">
        <v>45940.1</v>
      </c>
      <c r="R1844" s="16" t="str">
        <f>IF(P1844=1,SUMIFS(equity_bonds!$C$2:$C$6414,equity_bonds!$H$2:$H$6414,"="&amp;data!$B1844,equity_bonds!$J$2:$J$6414,"="&amp;data!$G1844),"")</f>
        <v/>
      </c>
      <c r="S1844" s="16">
        <v>0.7</v>
      </c>
      <c r="T1844" s="16">
        <v>23</v>
      </c>
      <c r="U1844" s="16"/>
    </row>
    <row r="1845" spans="1:21" x14ac:dyDescent="0.25">
      <c r="A1845">
        <v>2789</v>
      </c>
      <c r="B1845">
        <v>2001</v>
      </c>
      <c r="C1845">
        <v>149</v>
      </c>
      <c r="D1845" t="s">
        <v>409</v>
      </c>
      <c r="E1845" t="s">
        <v>232</v>
      </c>
      <c r="F1845" t="s">
        <v>2671</v>
      </c>
      <c r="G1845" t="str">
        <f t="shared" si="28"/>
        <v>McKenna Cuneo</v>
      </c>
      <c r="I1845" s="13">
        <f>COUNTIFS(IPO!$J$2:$J$5250,"="&amp;data!$G1845,IPO!$H$2:$H$5250,"="&amp;data!$B1845)</f>
        <v>0</v>
      </c>
      <c r="J1845" s="13">
        <f>SUMIFS(IPO!$B$2:$B$5250,IPO!$H$2:$H$5250,"="&amp;data!$B1845,IPO!$J$2:$J$5250,"="&amp;data!$G1845)</f>
        <v>0</v>
      </c>
      <c r="K1845" s="13" t="str">
        <f>IF(I1845=1,SUMIFS(IPO!$C$2:$C$5250,IPO!$H$2:$H$5250,"="&amp;data!$B1845,IPO!$J$2:$J$5250,"="&amp;data!$G1845),"")</f>
        <v/>
      </c>
      <c r="L1845" s="13">
        <f>SUMIFS(IPO!$E$2:$E$5250,IPO!$H$2:$H$5250,"="&amp;data!$B1845,IPO!$J$2:$J$5250,"="&amp;data!$G1845)</f>
        <v>0</v>
      </c>
      <c r="M1845" s="13">
        <f>SUMIFS(IPO!$F$2:$F$5250,IPO!$H$2:$H$5250,"="&amp;data!$B1845,IPO!$J$2:$J$5250,"="&amp;data!$G1845)</f>
        <v>0</v>
      </c>
      <c r="N1845" s="13"/>
      <c r="P1845" s="16">
        <f>COUNTIFS(equity_bonds!$H$2:$H$6414,"="&amp;data!$B1845,equity_bonds!$J$2:$J$6414,"="&amp;data!$G1845)</f>
        <v>0</v>
      </c>
      <c r="Q1845" s="16">
        <f>SUMIFS(equity_bonds!$B$2:$B$6414,equity_bonds!$H$2:$H$6414,"="&amp;data!$B1845,equity_bonds!$J$2:$J$6414,"="&amp;data!$G1845)</f>
        <v>0</v>
      </c>
      <c r="R1845" s="16" t="str">
        <f>IF(P1845=1,SUMIFS(equity_bonds!$C$2:$C$6414,equity_bonds!$H$2:$H$6414,"="&amp;data!$B1845,equity_bonds!$J$2:$J$6414,"="&amp;data!$G1845),"")</f>
        <v/>
      </c>
      <c r="S1845" s="16">
        <f>SUMIFS(equity_bonds!$E$2:$E$6414,equity_bonds!$H$2:$H$6414,"="&amp;data!$B1845,equity_bonds!$J$2:$J$6414,"="&amp;data!$G1845)</f>
        <v>0</v>
      </c>
      <c r="T1845" s="16">
        <f>SUMIFS(equity_bonds!$F$2:$F$6414,equity_bonds!$H$2:$H$6414,"="&amp;data!$B1845,equity_bonds!$J$2:$J$6414,"="&amp;data!$G1845)</f>
        <v>0</v>
      </c>
      <c r="U1845" s="16"/>
    </row>
    <row r="1846" spans="1:21" x14ac:dyDescent="0.25">
      <c r="A1846">
        <v>2813</v>
      </c>
      <c r="B1846">
        <v>2001</v>
      </c>
      <c r="C1846">
        <v>182</v>
      </c>
      <c r="D1846" t="s">
        <v>428</v>
      </c>
      <c r="E1846" t="s">
        <v>292</v>
      </c>
      <c r="F1846" t="s">
        <v>2713</v>
      </c>
      <c r="G1846" t="str">
        <f t="shared" si="28"/>
        <v>Michael Best</v>
      </c>
      <c r="I1846" s="13">
        <f>COUNTIFS(IPO!$J$2:$J$5250,"="&amp;data!$G1846,IPO!$H$2:$H$5250,"="&amp;data!$B1846)</f>
        <v>1</v>
      </c>
      <c r="J1846" s="13">
        <f>SUMIFS(IPO!$B$2:$B$5250,IPO!$H$2:$H$5250,"="&amp;data!$B1846,IPO!$J$2:$J$5250,"="&amp;data!$G1846)</f>
        <v>0</v>
      </c>
      <c r="K1846" s="13">
        <f>IF(I1846=1,SUMIFS(IPO!$C$2:$C$5250,IPO!$H$2:$H$5250,"="&amp;data!$B1846,IPO!$J$2:$J$5250,"="&amp;data!$G1846),"")</f>
        <v>196</v>
      </c>
      <c r="L1846" s="13">
        <f>SUMIFS(IPO!$E$2:$E$5250,IPO!$H$2:$H$5250,"="&amp;data!$B1846,IPO!$J$2:$J$5250,"="&amp;data!$G1846)</f>
        <v>0</v>
      </c>
      <c r="M1846" s="13">
        <f>SUMIFS(IPO!$F$2:$F$5250,IPO!$H$2:$H$5250,"="&amp;data!$B1846,IPO!$J$2:$J$5250,"="&amp;data!$G1846)</f>
        <v>1</v>
      </c>
      <c r="N1846" s="13"/>
      <c r="P1846" s="16">
        <f>COUNTIFS(equity_bonds!$H$2:$H$6414,"="&amp;data!$B1846,equity_bonds!$J$2:$J$6414,"="&amp;data!$G1846)</f>
        <v>0</v>
      </c>
      <c r="Q1846" s="16">
        <f>SUMIFS(equity_bonds!$B$2:$B$6414,equity_bonds!$H$2:$H$6414,"="&amp;data!$B1846,equity_bonds!$J$2:$J$6414,"="&amp;data!$G1846)</f>
        <v>0</v>
      </c>
      <c r="R1846" s="16" t="str">
        <f>IF(P1846=1,SUMIFS(equity_bonds!$C$2:$C$6414,equity_bonds!$H$2:$H$6414,"="&amp;data!$B1846,equity_bonds!$J$2:$J$6414,"="&amp;data!$G1846),"")</f>
        <v/>
      </c>
      <c r="S1846" s="16">
        <f>SUMIFS(equity_bonds!$E$2:$E$6414,equity_bonds!$H$2:$H$6414,"="&amp;data!$B1846,equity_bonds!$J$2:$J$6414,"="&amp;data!$G1846)</f>
        <v>0</v>
      </c>
      <c r="T1846" s="16">
        <f>SUMIFS(equity_bonds!$F$2:$F$6414,equity_bonds!$H$2:$H$6414,"="&amp;data!$B1846,equity_bonds!$J$2:$J$6414,"="&amp;data!$G1846)</f>
        <v>0</v>
      </c>
      <c r="U1846" s="16"/>
    </row>
    <row r="1847" spans="1:21" x14ac:dyDescent="0.25">
      <c r="A1847">
        <v>2844</v>
      </c>
      <c r="B1847">
        <v>2001</v>
      </c>
      <c r="C1847">
        <v>40</v>
      </c>
      <c r="D1847" t="s">
        <v>58</v>
      </c>
      <c r="E1847" t="s">
        <v>33</v>
      </c>
      <c r="F1847" t="s">
        <v>2596</v>
      </c>
      <c r="G1847" t="str">
        <f t="shared" si="28"/>
        <v>Milbank Tweed</v>
      </c>
      <c r="I1847" s="13">
        <f>COUNTIFS(IPO!$J$2:$J$5250,"="&amp;data!$G1847,IPO!$H$2:$H$5250,"="&amp;data!$B1847)</f>
        <v>1</v>
      </c>
      <c r="J1847" s="13">
        <f>SUMIFS(IPO!$B$2:$B$5250,IPO!$H$2:$H$5250,"="&amp;data!$B1847,IPO!$J$2:$J$5250,"="&amp;data!$G1847)</f>
        <v>130.9</v>
      </c>
      <c r="K1847" s="13">
        <f>IF(I1847=1,SUMIFS(IPO!$C$2:$C$5250,IPO!$H$2:$H$5250,"="&amp;data!$B1847,IPO!$J$2:$J$5250,"="&amp;data!$G1847),"")</f>
        <v>106</v>
      </c>
      <c r="L1847" s="13">
        <f>SUMIFS(IPO!$E$2:$E$5250,IPO!$H$2:$H$5250,"="&amp;data!$B1847,IPO!$J$2:$J$5250,"="&amp;data!$G1847)</f>
        <v>0.1</v>
      </c>
      <c r="M1847" s="13">
        <f>SUMIFS(IPO!$F$2:$F$5250,IPO!$H$2:$H$5250,"="&amp;data!$B1847,IPO!$J$2:$J$5250,"="&amp;data!$G1847)</f>
        <v>2</v>
      </c>
      <c r="N1847" s="13"/>
      <c r="P1847" s="16">
        <f>COUNTIFS(equity_bonds!$H$2:$H$6414,"="&amp;data!$B1847,equity_bonds!$J$2:$J$6414,"="&amp;data!$G1847)</f>
        <v>1</v>
      </c>
      <c r="Q1847" s="16">
        <f>SUMIFS(equity_bonds!$B$2:$B$6414,equity_bonds!$H$2:$H$6414,"="&amp;data!$B1847,equity_bonds!$J$2:$J$6414,"="&amp;data!$G1847)</f>
        <v>16681.900000000001</v>
      </c>
      <c r="R1847" s="16">
        <f>IF(P1847=1,SUMIFS(equity_bonds!$C$2:$C$6414,equity_bonds!$H$2:$H$6414,"="&amp;data!$B1847,equity_bonds!$J$2:$J$6414,"="&amp;data!$G1847),"")</f>
        <v>37</v>
      </c>
      <c r="S1847" s="16">
        <f>SUMIFS(equity_bonds!$E$2:$E$6414,equity_bonds!$H$2:$H$6414,"="&amp;data!$B1847,equity_bonds!$J$2:$J$6414,"="&amp;data!$G1847)</f>
        <v>0.3</v>
      </c>
      <c r="T1847" s="16">
        <f>SUMIFS(equity_bonds!$F$2:$F$6414,equity_bonds!$H$2:$H$6414,"="&amp;data!$B1847,equity_bonds!$J$2:$J$6414,"="&amp;data!$G1847)</f>
        <v>17</v>
      </c>
      <c r="U1847" s="16"/>
    </row>
    <row r="1848" spans="1:21" x14ac:dyDescent="0.25">
      <c r="A1848">
        <v>2865</v>
      </c>
      <c r="B1848">
        <v>2001</v>
      </c>
      <c r="C1848">
        <v>178</v>
      </c>
      <c r="D1848" t="s">
        <v>356</v>
      </c>
      <c r="E1848" t="s">
        <v>150</v>
      </c>
      <c r="F1848" t="s">
        <v>2528</v>
      </c>
      <c r="G1848" t="str">
        <f t="shared" si="28"/>
        <v>Miller Canfield</v>
      </c>
      <c r="I1848" s="13">
        <f>COUNTIFS(IPO!$J$2:$J$5250,"="&amp;data!$G1848,IPO!$H$2:$H$5250,"="&amp;data!$B1848)</f>
        <v>0</v>
      </c>
      <c r="J1848" s="13">
        <f>SUMIFS(IPO!$B$2:$B$5250,IPO!$H$2:$H$5250,"="&amp;data!$B1848,IPO!$J$2:$J$5250,"="&amp;data!$G1848)</f>
        <v>0</v>
      </c>
      <c r="K1848" s="13" t="str">
        <f>IF(I1848=1,SUMIFS(IPO!$C$2:$C$5250,IPO!$H$2:$H$5250,"="&amp;data!$B1848,IPO!$J$2:$J$5250,"="&amp;data!$G1848),"")</f>
        <v/>
      </c>
      <c r="L1848" s="13">
        <f>SUMIFS(IPO!$E$2:$E$5250,IPO!$H$2:$H$5250,"="&amp;data!$B1848,IPO!$J$2:$J$5250,"="&amp;data!$G1848)</f>
        <v>0</v>
      </c>
      <c r="M1848" s="13">
        <f>SUMIFS(IPO!$F$2:$F$5250,IPO!$H$2:$H$5250,"="&amp;data!$B1848,IPO!$J$2:$J$5250,"="&amp;data!$G1848)</f>
        <v>0</v>
      </c>
      <c r="N1848" s="13"/>
      <c r="P1848" s="16">
        <f>COUNTIFS(equity_bonds!$H$2:$H$6414,"="&amp;data!$B1848,equity_bonds!$J$2:$J$6414,"="&amp;data!$G1848)</f>
        <v>0</v>
      </c>
      <c r="Q1848" s="16">
        <f>SUMIFS(equity_bonds!$B$2:$B$6414,equity_bonds!$H$2:$H$6414,"="&amp;data!$B1848,equity_bonds!$J$2:$J$6414,"="&amp;data!$G1848)</f>
        <v>0</v>
      </c>
      <c r="R1848" s="16" t="str">
        <f>IF(P1848=1,SUMIFS(equity_bonds!$C$2:$C$6414,equity_bonds!$H$2:$H$6414,"="&amp;data!$B1848,equity_bonds!$J$2:$J$6414,"="&amp;data!$G1848),"")</f>
        <v/>
      </c>
      <c r="S1848" s="16">
        <f>SUMIFS(equity_bonds!$E$2:$E$6414,equity_bonds!$H$2:$H$6414,"="&amp;data!$B1848,equity_bonds!$J$2:$J$6414,"="&amp;data!$G1848)</f>
        <v>0</v>
      </c>
      <c r="T1848" s="16">
        <f>SUMIFS(equity_bonds!$F$2:$F$6414,equity_bonds!$H$2:$H$6414,"="&amp;data!$B1848,equity_bonds!$J$2:$J$6414,"="&amp;data!$G1848)</f>
        <v>0</v>
      </c>
      <c r="U1848" s="16"/>
    </row>
    <row r="1849" spans="1:21" x14ac:dyDescent="0.25">
      <c r="A1849">
        <v>2887</v>
      </c>
      <c r="B1849">
        <v>2001</v>
      </c>
      <c r="C1849">
        <v>68</v>
      </c>
      <c r="D1849" t="s">
        <v>210</v>
      </c>
      <c r="E1849" t="s">
        <v>233</v>
      </c>
      <c r="F1849" t="s">
        <v>2530</v>
      </c>
      <c r="G1849" t="str">
        <f t="shared" si="28"/>
        <v>Mintz Levin</v>
      </c>
      <c r="I1849" s="13">
        <f>COUNTIFS(IPO!$J$2:$J$5250,"="&amp;data!$G1849,IPO!$H$2:$H$5250,"="&amp;data!$B1849)</f>
        <v>1</v>
      </c>
      <c r="J1849" s="13">
        <f>SUMIFS(IPO!$B$2:$B$5250,IPO!$H$2:$H$5250,"="&amp;data!$B1849,IPO!$J$2:$J$5250,"="&amp;data!$G1849)</f>
        <v>690</v>
      </c>
      <c r="K1849" s="13">
        <f>IF(I1849=1,SUMIFS(IPO!$C$2:$C$5250,IPO!$H$2:$H$5250,"="&amp;data!$B1849,IPO!$J$2:$J$5250,"="&amp;data!$G1849),"")</f>
        <v>44</v>
      </c>
      <c r="L1849" s="13">
        <f>SUMIFS(IPO!$E$2:$E$5250,IPO!$H$2:$H$5250,"="&amp;data!$B1849,IPO!$J$2:$J$5250,"="&amp;data!$G1849)</f>
        <v>0.5</v>
      </c>
      <c r="M1849" s="13">
        <f>SUMIFS(IPO!$F$2:$F$5250,IPO!$H$2:$H$5250,"="&amp;data!$B1849,IPO!$J$2:$J$5250,"="&amp;data!$G1849)</f>
        <v>11</v>
      </c>
      <c r="N1849" s="13"/>
      <c r="P1849" s="16">
        <f>COUNTIFS(equity_bonds!$H$2:$H$6414,"="&amp;data!$B1849,equity_bonds!$J$2:$J$6414,"="&amp;data!$G1849)</f>
        <v>1</v>
      </c>
      <c r="Q1849" s="16">
        <f>SUMIFS(equity_bonds!$B$2:$B$6414,equity_bonds!$H$2:$H$6414,"="&amp;data!$B1849,equity_bonds!$J$2:$J$6414,"="&amp;data!$G1849)</f>
        <v>2143</v>
      </c>
      <c r="R1849" s="16">
        <f>IF(P1849=1,SUMIFS(equity_bonds!$C$2:$C$6414,equity_bonds!$H$2:$H$6414,"="&amp;data!$B1849,equity_bonds!$J$2:$J$6414,"="&amp;data!$G1849),"")</f>
        <v>134</v>
      </c>
      <c r="S1849" s="16">
        <f>SUMIFS(equity_bonds!$E$2:$E$6414,equity_bonds!$H$2:$H$6414,"="&amp;data!$B1849,equity_bonds!$J$2:$J$6414,"="&amp;data!$G1849)</f>
        <v>0</v>
      </c>
      <c r="T1849" s="16">
        <f>SUMIFS(equity_bonds!$F$2:$F$6414,equity_bonds!$H$2:$H$6414,"="&amp;data!$B1849,equity_bonds!$J$2:$J$6414,"="&amp;data!$G1849)</f>
        <v>19</v>
      </c>
      <c r="U1849" s="16"/>
    </row>
    <row r="1850" spans="1:21" x14ac:dyDescent="0.25">
      <c r="A1850">
        <v>2900</v>
      </c>
      <c r="B1850">
        <v>2001</v>
      </c>
      <c r="C1850">
        <v>169</v>
      </c>
      <c r="D1850" t="s">
        <v>387</v>
      </c>
      <c r="E1850" t="s">
        <v>379</v>
      </c>
      <c r="F1850" t="s">
        <v>2744</v>
      </c>
      <c r="G1850" t="str">
        <f t="shared" si="28"/>
        <v>Moore Van</v>
      </c>
      <c r="I1850" s="13">
        <f>COUNTIFS(IPO!$J$2:$J$5250,"="&amp;data!$G1850,IPO!$H$2:$H$5250,"="&amp;data!$B1850)</f>
        <v>1</v>
      </c>
      <c r="J1850" s="13">
        <f>SUMIFS(IPO!$B$2:$B$5250,IPO!$H$2:$H$5250,"="&amp;data!$B1850,IPO!$J$2:$J$5250,"="&amp;data!$G1850)</f>
        <v>0</v>
      </c>
      <c r="K1850" s="13">
        <f>IF(I1850=1,SUMIFS(IPO!$C$2:$C$5250,IPO!$H$2:$H$5250,"="&amp;data!$B1850,IPO!$J$2:$J$5250,"="&amp;data!$G1850),"")</f>
        <v>196</v>
      </c>
      <c r="L1850" s="13">
        <f>SUMIFS(IPO!$E$2:$E$5250,IPO!$H$2:$H$5250,"="&amp;data!$B1850,IPO!$J$2:$J$5250,"="&amp;data!$G1850)</f>
        <v>0</v>
      </c>
      <c r="M1850" s="13">
        <f>SUMIFS(IPO!$F$2:$F$5250,IPO!$H$2:$H$5250,"="&amp;data!$B1850,IPO!$J$2:$J$5250,"="&amp;data!$G1850)</f>
        <v>1</v>
      </c>
      <c r="N1850" s="13"/>
      <c r="P1850" s="16">
        <f>COUNTIFS(equity_bonds!$H$2:$H$6414,"="&amp;data!$B1850,equity_bonds!$J$2:$J$6414,"="&amp;data!$G1850)</f>
        <v>0</v>
      </c>
      <c r="Q1850" s="16">
        <f>SUMIFS(equity_bonds!$B$2:$B$6414,equity_bonds!$H$2:$H$6414,"="&amp;data!$B1850,equity_bonds!$J$2:$J$6414,"="&amp;data!$G1850)</f>
        <v>0</v>
      </c>
      <c r="R1850" s="16" t="str">
        <f>IF(P1850=1,SUMIFS(equity_bonds!$C$2:$C$6414,equity_bonds!$H$2:$H$6414,"="&amp;data!$B1850,equity_bonds!$J$2:$J$6414,"="&amp;data!$G1850),"")</f>
        <v/>
      </c>
      <c r="S1850" s="16">
        <f>SUMIFS(equity_bonds!$E$2:$E$6414,equity_bonds!$H$2:$H$6414,"="&amp;data!$B1850,equity_bonds!$J$2:$J$6414,"="&amp;data!$G1850)</f>
        <v>0</v>
      </c>
      <c r="T1850" s="16">
        <f>SUMIFS(equity_bonds!$F$2:$F$6414,equity_bonds!$H$2:$H$6414,"="&amp;data!$B1850,equity_bonds!$J$2:$J$6414,"="&amp;data!$G1850)</f>
        <v>0</v>
      </c>
      <c r="U1850" s="16"/>
    </row>
    <row r="1851" spans="1:21" x14ac:dyDescent="0.25">
      <c r="A1851">
        <v>2933</v>
      </c>
      <c r="B1851">
        <v>2001</v>
      </c>
      <c r="C1851">
        <v>9</v>
      </c>
      <c r="D1851" t="s">
        <v>78</v>
      </c>
      <c r="E1851" t="s">
        <v>34</v>
      </c>
      <c r="F1851" t="s">
        <v>2597</v>
      </c>
      <c r="G1851" t="str">
        <f t="shared" si="28"/>
        <v>Morgan Lewis</v>
      </c>
      <c r="I1851" s="13">
        <f>COUNTIFS(IPO!$J$2:$J$5250,"="&amp;data!$G1851,IPO!$H$2:$H$5250,"="&amp;data!$B1851)</f>
        <v>1</v>
      </c>
      <c r="J1851" s="13">
        <f>SUMIFS(IPO!$B$2:$B$5250,IPO!$H$2:$H$5250,"="&amp;data!$B1851,IPO!$J$2:$J$5250,"="&amp;data!$G1851)</f>
        <v>1651.7</v>
      </c>
      <c r="K1851" s="13">
        <f>IF(I1851=1,SUMIFS(IPO!$C$2:$C$5250,IPO!$H$2:$H$5250,"="&amp;data!$B1851,IPO!$J$2:$J$5250,"="&amp;data!$G1851),"")</f>
        <v>22</v>
      </c>
      <c r="L1851" s="13">
        <f>SUMIFS(IPO!$E$2:$E$5250,IPO!$H$2:$H$5250,"="&amp;data!$B1851,IPO!$J$2:$J$5250,"="&amp;data!$G1851)</f>
        <v>1.2</v>
      </c>
      <c r="M1851" s="13">
        <f>SUMIFS(IPO!$F$2:$F$5250,IPO!$H$2:$H$5250,"="&amp;data!$B1851,IPO!$J$2:$J$5250,"="&amp;data!$G1851)</f>
        <v>13</v>
      </c>
      <c r="N1851" s="13"/>
      <c r="P1851" s="16">
        <f>COUNTIFS(equity_bonds!$H$2:$H$6414,"="&amp;data!$B1851,equity_bonds!$J$2:$J$6414,"="&amp;data!$G1851)</f>
        <v>1</v>
      </c>
      <c r="Q1851" s="16">
        <f>SUMIFS(equity_bonds!$B$2:$B$6414,equity_bonds!$H$2:$H$6414,"="&amp;data!$B1851,equity_bonds!$J$2:$J$6414,"="&amp;data!$G1851)</f>
        <v>35126.699999999997</v>
      </c>
      <c r="R1851" s="16">
        <f>IF(P1851=1,SUMIFS(equity_bonds!$C$2:$C$6414,equity_bonds!$H$2:$H$6414,"="&amp;data!$B1851,equity_bonds!$J$2:$J$6414,"="&amp;data!$G1851),"")</f>
        <v>19</v>
      </c>
      <c r="S1851" s="16">
        <f>SUMIFS(equity_bonds!$E$2:$E$6414,equity_bonds!$H$2:$H$6414,"="&amp;data!$B1851,equity_bonds!$J$2:$J$6414,"="&amp;data!$G1851)</f>
        <v>0.5</v>
      </c>
      <c r="T1851" s="16">
        <f>SUMIFS(equity_bonds!$F$2:$F$6414,equity_bonds!$H$2:$H$6414,"="&amp;data!$B1851,equity_bonds!$J$2:$J$6414,"="&amp;data!$G1851)</f>
        <v>33</v>
      </c>
      <c r="U1851" s="16"/>
    </row>
    <row r="1852" spans="1:21" x14ac:dyDescent="0.25">
      <c r="A1852">
        <v>2947</v>
      </c>
      <c r="B1852">
        <v>2001</v>
      </c>
      <c r="C1852">
        <v>199</v>
      </c>
      <c r="D1852" t="s">
        <v>5</v>
      </c>
      <c r="E1852" t="s">
        <v>429</v>
      </c>
      <c r="F1852" t="s">
        <v>2752</v>
      </c>
      <c r="G1852" t="str">
        <f t="shared" si="28"/>
        <v>Morris Manning</v>
      </c>
      <c r="I1852" s="13">
        <f>COUNTIFS(IPO!$J$2:$J$5250,"="&amp;data!$G1852,IPO!$H$2:$H$5250,"="&amp;data!$B1852)</f>
        <v>1</v>
      </c>
      <c r="J1852" s="13">
        <f>SUMIFS(IPO!$B$2:$B$5250,IPO!$H$2:$H$5250,"="&amp;data!$B1852,IPO!$J$2:$J$5250,"="&amp;data!$G1852)</f>
        <v>87.4</v>
      </c>
      <c r="K1852" s="13">
        <f>IF(I1852=1,SUMIFS(IPO!$C$2:$C$5250,IPO!$H$2:$H$5250,"="&amp;data!$B1852,IPO!$J$2:$J$5250,"="&amp;data!$G1852),"")</f>
        <v>124</v>
      </c>
      <c r="L1852" s="13">
        <f>SUMIFS(IPO!$E$2:$E$5250,IPO!$H$2:$H$5250,"="&amp;data!$B1852,IPO!$J$2:$J$5250,"="&amp;data!$G1852)</f>
        <v>0.1</v>
      </c>
      <c r="M1852" s="13">
        <f>SUMIFS(IPO!$F$2:$F$5250,IPO!$H$2:$H$5250,"="&amp;data!$B1852,IPO!$J$2:$J$5250,"="&amp;data!$G1852)</f>
        <v>3</v>
      </c>
      <c r="N1852" s="13"/>
      <c r="P1852" s="16">
        <f>COUNTIFS(equity_bonds!$H$2:$H$6414,"="&amp;data!$B1852,equity_bonds!$J$2:$J$6414,"="&amp;data!$G1852)</f>
        <v>0</v>
      </c>
      <c r="Q1852" s="16">
        <f>SUMIFS(equity_bonds!$B$2:$B$6414,equity_bonds!$H$2:$H$6414,"="&amp;data!$B1852,equity_bonds!$J$2:$J$6414,"="&amp;data!$G1852)</f>
        <v>0</v>
      </c>
      <c r="R1852" s="16" t="str">
        <f>IF(P1852=1,SUMIFS(equity_bonds!$C$2:$C$6414,equity_bonds!$H$2:$H$6414,"="&amp;data!$B1852,equity_bonds!$J$2:$J$6414,"="&amp;data!$G1852),"")</f>
        <v/>
      </c>
      <c r="S1852" s="16">
        <f>SUMIFS(equity_bonds!$E$2:$E$6414,equity_bonds!$H$2:$H$6414,"="&amp;data!$B1852,equity_bonds!$J$2:$J$6414,"="&amp;data!$G1852)</f>
        <v>0</v>
      </c>
      <c r="T1852" s="16">
        <f>SUMIFS(equity_bonds!$F$2:$F$6414,equity_bonds!$H$2:$H$6414,"="&amp;data!$B1852,equity_bonds!$J$2:$J$6414,"="&amp;data!$G1852)</f>
        <v>0</v>
      </c>
      <c r="U1852" s="16"/>
    </row>
    <row r="1853" spans="1:21" x14ac:dyDescent="0.25">
      <c r="A1853">
        <v>2973</v>
      </c>
      <c r="B1853">
        <v>2001</v>
      </c>
      <c r="C1853">
        <v>20</v>
      </c>
      <c r="D1853" t="s">
        <v>66</v>
      </c>
      <c r="E1853" t="s">
        <v>35</v>
      </c>
      <c r="F1853" t="s">
        <v>2598</v>
      </c>
      <c r="G1853" t="str">
        <f t="shared" si="28"/>
        <v>Morrison Foerster</v>
      </c>
      <c r="I1853" s="13">
        <f>COUNTIFS(IPO!$J$2:$J$5250,"="&amp;data!$G1853,IPO!$H$2:$H$5250,"="&amp;data!$B1853)</f>
        <v>1</v>
      </c>
      <c r="J1853" s="13">
        <f>SUMIFS(IPO!$B$2:$B$5250,IPO!$H$2:$H$5250,"="&amp;data!$B1853,IPO!$J$2:$J$5250,"="&amp;data!$G1853)</f>
        <v>810</v>
      </c>
      <c r="K1853" s="13">
        <f>IF(I1853=1,SUMIFS(IPO!$C$2:$C$5250,IPO!$H$2:$H$5250,"="&amp;data!$B1853,IPO!$J$2:$J$5250,"="&amp;data!$G1853),"")</f>
        <v>38</v>
      </c>
      <c r="L1853" s="13">
        <f>SUMIFS(IPO!$E$2:$E$5250,IPO!$H$2:$H$5250,"="&amp;data!$B1853,IPO!$J$2:$J$5250,"="&amp;data!$G1853)</f>
        <v>0.6</v>
      </c>
      <c r="M1853" s="13">
        <f>SUMIFS(IPO!$F$2:$F$5250,IPO!$H$2:$H$5250,"="&amp;data!$B1853,IPO!$J$2:$J$5250,"="&amp;data!$G1853)</f>
        <v>13</v>
      </c>
      <c r="N1853" s="13"/>
      <c r="P1853" s="16">
        <f>COUNTIFS(equity_bonds!$H$2:$H$6414,"="&amp;data!$B1853,equity_bonds!$J$2:$J$6414,"="&amp;data!$G1853)</f>
        <v>1</v>
      </c>
      <c r="Q1853" s="16">
        <f>SUMIFS(equity_bonds!$B$2:$B$6414,equity_bonds!$H$2:$H$6414,"="&amp;data!$B1853,equity_bonds!$J$2:$J$6414,"="&amp;data!$G1853)</f>
        <v>3235</v>
      </c>
      <c r="R1853" s="16">
        <f>IF(P1853=1,SUMIFS(equity_bonds!$C$2:$C$6414,equity_bonds!$H$2:$H$6414,"="&amp;data!$B1853,equity_bonds!$J$2:$J$6414,"="&amp;data!$G1853),"")</f>
        <v>107</v>
      </c>
      <c r="S1853" s="16">
        <f>SUMIFS(equity_bonds!$E$2:$E$6414,equity_bonds!$H$2:$H$6414,"="&amp;data!$B1853,equity_bonds!$J$2:$J$6414,"="&amp;data!$G1853)</f>
        <v>0.1</v>
      </c>
      <c r="T1853" s="16">
        <f>SUMIFS(equity_bonds!$F$2:$F$6414,equity_bonds!$H$2:$H$6414,"="&amp;data!$B1853,equity_bonds!$J$2:$J$6414,"="&amp;data!$G1853)</f>
        <v>17</v>
      </c>
      <c r="U1853" s="16"/>
    </row>
    <row r="1854" spans="1:21" x14ac:dyDescent="0.25">
      <c r="A1854">
        <v>3002</v>
      </c>
      <c r="B1854">
        <v>2001</v>
      </c>
      <c r="C1854">
        <v>162</v>
      </c>
      <c r="D1854" t="s">
        <v>380</v>
      </c>
      <c r="E1854" t="s">
        <v>293</v>
      </c>
      <c r="F1854" t="s">
        <v>2714</v>
      </c>
      <c r="G1854" t="str">
        <f t="shared" si="28"/>
        <v>Munger Tolles</v>
      </c>
      <c r="I1854" s="13">
        <f>COUNTIFS(IPO!$J$2:$J$5250,"="&amp;data!$G1854,IPO!$H$2:$H$5250,"="&amp;data!$B1854)</f>
        <v>0</v>
      </c>
      <c r="J1854" s="13">
        <f>SUMIFS(IPO!$B$2:$B$5250,IPO!$H$2:$H$5250,"="&amp;data!$B1854,IPO!$J$2:$J$5250,"="&amp;data!$G1854)</f>
        <v>0</v>
      </c>
      <c r="K1854" s="13" t="str">
        <f>IF(I1854=1,SUMIFS(IPO!$C$2:$C$5250,IPO!$H$2:$H$5250,"="&amp;data!$B1854,IPO!$J$2:$J$5250,"="&amp;data!$G1854),"")</f>
        <v/>
      </c>
      <c r="L1854" s="13">
        <f>SUMIFS(IPO!$E$2:$E$5250,IPO!$H$2:$H$5250,"="&amp;data!$B1854,IPO!$J$2:$J$5250,"="&amp;data!$G1854)</f>
        <v>0</v>
      </c>
      <c r="M1854" s="13">
        <f>SUMIFS(IPO!$F$2:$F$5250,IPO!$H$2:$H$5250,"="&amp;data!$B1854,IPO!$J$2:$J$5250,"="&amp;data!$G1854)</f>
        <v>0</v>
      </c>
      <c r="N1854" s="13"/>
      <c r="P1854" s="16">
        <f>COUNTIFS(equity_bonds!$H$2:$H$6414,"="&amp;data!$B1854,equity_bonds!$J$2:$J$6414,"="&amp;data!$G1854)</f>
        <v>1</v>
      </c>
      <c r="Q1854" s="16">
        <f>SUMIFS(equity_bonds!$B$2:$B$6414,equity_bonds!$H$2:$H$6414,"="&amp;data!$B1854,equity_bonds!$J$2:$J$6414,"="&amp;data!$G1854)</f>
        <v>4596.2</v>
      </c>
      <c r="R1854" s="16">
        <f>IF(P1854=1,SUMIFS(equity_bonds!$C$2:$C$6414,equity_bonds!$H$2:$H$6414,"="&amp;data!$B1854,equity_bonds!$J$2:$J$6414,"="&amp;data!$G1854),"")</f>
        <v>82</v>
      </c>
      <c r="S1854" s="16">
        <f>SUMIFS(equity_bonds!$E$2:$E$6414,equity_bonds!$H$2:$H$6414,"="&amp;data!$B1854,equity_bonds!$J$2:$J$6414,"="&amp;data!$G1854)</f>
        <v>0.1</v>
      </c>
      <c r="T1854" s="16">
        <f>SUMIFS(equity_bonds!$F$2:$F$6414,equity_bonds!$H$2:$H$6414,"="&amp;data!$B1854,equity_bonds!$J$2:$J$6414,"="&amp;data!$G1854)</f>
        <v>23</v>
      </c>
      <c r="U1854" s="16"/>
    </row>
    <row r="1855" spans="1:21" x14ac:dyDescent="0.25">
      <c r="A1855">
        <v>3019</v>
      </c>
      <c r="B1855">
        <v>2001</v>
      </c>
      <c r="C1855">
        <v>167</v>
      </c>
      <c r="D1855" t="s">
        <v>340</v>
      </c>
      <c r="E1855" t="s">
        <v>294</v>
      </c>
      <c r="F1855" t="s">
        <v>2715</v>
      </c>
      <c r="G1855" t="str">
        <f t="shared" si="28"/>
        <v>Nelson Mullins</v>
      </c>
      <c r="I1855" s="13">
        <f>COUNTIFS(IPO!$J$2:$J$5250,"="&amp;data!$G1855,IPO!$H$2:$H$5250,"="&amp;data!$B1855)</f>
        <v>0</v>
      </c>
      <c r="J1855" s="13">
        <f>SUMIFS(IPO!$B$2:$B$5250,IPO!$H$2:$H$5250,"="&amp;data!$B1855,IPO!$J$2:$J$5250,"="&amp;data!$G1855)</f>
        <v>0</v>
      </c>
      <c r="K1855" s="13" t="str">
        <f>IF(I1855=1,SUMIFS(IPO!$C$2:$C$5250,IPO!$H$2:$H$5250,"="&amp;data!$B1855,IPO!$J$2:$J$5250,"="&amp;data!$G1855),"")</f>
        <v/>
      </c>
      <c r="L1855" s="13">
        <f>SUMIFS(IPO!$E$2:$E$5250,IPO!$H$2:$H$5250,"="&amp;data!$B1855,IPO!$J$2:$J$5250,"="&amp;data!$G1855)</f>
        <v>0</v>
      </c>
      <c r="M1855" s="13">
        <f>SUMIFS(IPO!$F$2:$F$5250,IPO!$H$2:$H$5250,"="&amp;data!$B1855,IPO!$J$2:$J$5250,"="&amp;data!$G1855)</f>
        <v>0</v>
      </c>
      <c r="N1855" s="13"/>
      <c r="P1855" s="16">
        <f>COUNTIFS(equity_bonds!$H$2:$H$6414,"="&amp;data!$B1855,equity_bonds!$J$2:$J$6414,"="&amp;data!$G1855)</f>
        <v>0</v>
      </c>
      <c r="Q1855" s="16">
        <f>SUMIFS(equity_bonds!$B$2:$B$6414,equity_bonds!$H$2:$H$6414,"="&amp;data!$B1855,equity_bonds!$J$2:$J$6414,"="&amp;data!$G1855)</f>
        <v>0</v>
      </c>
      <c r="R1855" s="16" t="str">
        <f>IF(P1855=1,SUMIFS(equity_bonds!$C$2:$C$6414,equity_bonds!$H$2:$H$6414,"="&amp;data!$B1855,equity_bonds!$J$2:$J$6414,"="&amp;data!$G1855),"")</f>
        <v/>
      </c>
      <c r="S1855" s="16">
        <f>SUMIFS(equity_bonds!$E$2:$E$6414,equity_bonds!$H$2:$H$6414,"="&amp;data!$B1855,equity_bonds!$J$2:$J$6414,"="&amp;data!$G1855)</f>
        <v>0</v>
      </c>
      <c r="T1855" s="16">
        <f>SUMIFS(equity_bonds!$F$2:$F$6414,equity_bonds!$H$2:$H$6414,"="&amp;data!$B1855,equity_bonds!$J$2:$J$6414,"="&amp;data!$G1855)</f>
        <v>0</v>
      </c>
      <c r="U1855" s="16"/>
    </row>
    <row r="1856" spans="1:21" x14ac:dyDescent="0.25">
      <c r="A1856">
        <v>3034</v>
      </c>
      <c r="B1856">
        <v>2001</v>
      </c>
      <c r="C1856">
        <v>74</v>
      </c>
      <c r="D1856" t="s">
        <v>132</v>
      </c>
      <c r="E1856" t="s">
        <v>383</v>
      </c>
      <c r="F1856" t="s">
        <v>383</v>
      </c>
      <c r="G1856" t="str">
        <f t="shared" si="28"/>
        <v>Nixon Peabody</v>
      </c>
      <c r="I1856" s="13">
        <f>COUNTIFS(IPO!$J$2:$J$5250,"="&amp;data!$G1856,IPO!$H$2:$H$5250,"="&amp;data!$B1856)</f>
        <v>1</v>
      </c>
      <c r="J1856" s="13">
        <f>SUMIFS(IPO!$B$2:$B$5250,IPO!$H$2:$H$5250,"="&amp;data!$B1856,IPO!$J$2:$J$5250,"="&amp;data!$G1856)</f>
        <v>328.7</v>
      </c>
      <c r="K1856" s="13">
        <f>IF(I1856=1,SUMIFS(IPO!$C$2:$C$5250,IPO!$H$2:$H$5250,"="&amp;data!$B1856,IPO!$J$2:$J$5250,"="&amp;data!$G1856),"")</f>
        <v>63</v>
      </c>
      <c r="L1856" s="13">
        <f>SUMIFS(IPO!$E$2:$E$5250,IPO!$H$2:$H$5250,"="&amp;data!$B1856,IPO!$J$2:$J$5250,"="&amp;data!$G1856)</f>
        <v>0.2</v>
      </c>
      <c r="M1856" s="13">
        <f>SUMIFS(IPO!$F$2:$F$5250,IPO!$H$2:$H$5250,"="&amp;data!$B1856,IPO!$J$2:$J$5250,"="&amp;data!$G1856)</f>
        <v>2</v>
      </c>
      <c r="N1856" s="13"/>
      <c r="P1856" s="16">
        <f>COUNTIFS(equity_bonds!$H$2:$H$6414,"="&amp;data!$B1856,equity_bonds!$J$2:$J$6414,"="&amp;data!$G1856)</f>
        <v>0</v>
      </c>
      <c r="Q1856" s="16">
        <f>SUMIFS(equity_bonds!$B$2:$B$6414,equity_bonds!$H$2:$H$6414,"="&amp;data!$B1856,equity_bonds!$J$2:$J$6414,"="&amp;data!$G1856)</f>
        <v>0</v>
      </c>
      <c r="R1856" s="16" t="str">
        <f>IF(P1856=1,SUMIFS(equity_bonds!$C$2:$C$6414,equity_bonds!$H$2:$H$6414,"="&amp;data!$B1856,equity_bonds!$J$2:$J$6414,"="&amp;data!$G1856),"")</f>
        <v/>
      </c>
      <c r="S1856" s="16">
        <f>SUMIFS(equity_bonds!$E$2:$E$6414,equity_bonds!$H$2:$H$6414,"="&amp;data!$B1856,equity_bonds!$J$2:$J$6414,"="&amp;data!$G1856)</f>
        <v>0</v>
      </c>
      <c r="T1856" s="16">
        <f>SUMIFS(equity_bonds!$F$2:$F$6414,equity_bonds!$H$2:$H$6414,"="&amp;data!$B1856,equity_bonds!$J$2:$J$6414,"="&amp;data!$G1856)</f>
        <v>0</v>
      </c>
      <c r="U1856" s="16"/>
    </row>
    <row r="1857" spans="1:21" x14ac:dyDescent="0.25">
      <c r="A1857">
        <v>3069</v>
      </c>
      <c r="B1857">
        <v>2001</v>
      </c>
      <c r="C1857">
        <v>22</v>
      </c>
      <c r="D1857" t="s">
        <v>123</v>
      </c>
      <c r="E1857" t="s">
        <v>37</v>
      </c>
      <c r="F1857" t="s">
        <v>2600</v>
      </c>
      <c r="G1857" t="str">
        <f t="shared" si="28"/>
        <v>O'Melveny Myers</v>
      </c>
      <c r="I1857" s="13">
        <f>COUNTIFS(IPO!$J$2:$J$5250,"="&amp;data!$G1857,IPO!$H$2:$H$5250,"="&amp;data!$B1857)</f>
        <v>1</v>
      </c>
      <c r="J1857" s="13">
        <f>SUMIFS(IPO!$B$2:$B$5250,IPO!$H$2:$H$5250,"="&amp;data!$B1857,IPO!$J$2:$J$5250,"="&amp;data!$G1857)</f>
        <v>293.8</v>
      </c>
      <c r="K1857" s="13">
        <f>IF(I1857=1,SUMIFS(IPO!$C$2:$C$5250,IPO!$H$2:$H$5250,"="&amp;data!$B1857,IPO!$J$2:$J$5250,"="&amp;data!$G1857),"")</f>
        <v>71</v>
      </c>
      <c r="L1857" s="13">
        <f>SUMIFS(IPO!$E$2:$E$5250,IPO!$H$2:$H$5250,"="&amp;data!$B1857,IPO!$J$2:$J$5250,"="&amp;data!$G1857)</f>
        <v>0.2</v>
      </c>
      <c r="M1857" s="13">
        <f>SUMIFS(IPO!$F$2:$F$5250,IPO!$H$2:$H$5250,"="&amp;data!$B1857,IPO!$J$2:$J$5250,"="&amp;data!$G1857)</f>
        <v>2</v>
      </c>
      <c r="N1857" s="13"/>
      <c r="P1857" s="16">
        <f>COUNTIFS(equity_bonds!$H$2:$H$6414,"="&amp;data!$B1857,equity_bonds!$J$2:$J$6414,"="&amp;data!$G1857)</f>
        <v>1</v>
      </c>
      <c r="Q1857" s="16">
        <f>SUMIFS(equity_bonds!$B$2:$B$6414,equity_bonds!$H$2:$H$6414,"="&amp;data!$B1857,equity_bonds!$J$2:$J$6414,"="&amp;data!$G1857)</f>
        <v>34790.5</v>
      </c>
      <c r="R1857" s="16">
        <f>IF(P1857=1,SUMIFS(equity_bonds!$C$2:$C$6414,equity_bonds!$H$2:$H$6414,"="&amp;data!$B1857,equity_bonds!$J$2:$J$6414,"="&amp;data!$G1857),"")</f>
        <v>20</v>
      </c>
      <c r="S1857" s="16">
        <f>SUMIFS(equity_bonds!$E$2:$E$6414,equity_bonds!$H$2:$H$6414,"="&amp;data!$B1857,equity_bonds!$J$2:$J$6414,"="&amp;data!$G1857)</f>
        <v>0.5</v>
      </c>
      <c r="T1857" s="16">
        <f>SUMIFS(equity_bonds!$F$2:$F$6414,equity_bonds!$H$2:$H$6414,"="&amp;data!$B1857,equity_bonds!$J$2:$J$6414,"="&amp;data!$G1857)</f>
        <v>43</v>
      </c>
      <c r="U1857" s="16"/>
    </row>
    <row r="1858" spans="1:21" x14ac:dyDescent="0.25">
      <c r="A1858">
        <v>3097</v>
      </c>
      <c r="B1858">
        <v>2001</v>
      </c>
      <c r="C1858">
        <v>129</v>
      </c>
      <c r="D1858" t="s">
        <v>400</v>
      </c>
      <c r="E1858" t="s">
        <v>295</v>
      </c>
      <c r="F1858" t="s">
        <v>2716</v>
      </c>
      <c r="G1858" t="str">
        <f t="shared" si="28"/>
        <v>Oppenheimer Wolff</v>
      </c>
      <c r="I1858" s="13">
        <v>2</v>
      </c>
      <c r="J1858" s="13">
        <v>178.1</v>
      </c>
      <c r="K1858" s="13" t="str">
        <f>IF(I1858=1,SUMIFS(IPO!$C$2:$C$5250,IPO!$H$2:$H$5250,"="&amp;data!$B1858,IPO!$J$2:$J$5250,"="&amp;data!$G1858),"")</f>
        <v/>
      </c>
      <c r="L1858" s="13">
        <v>0.1</v>
      </c>
      <c r="M1858" s="13">
        <v>4</v>
      </c>
      <c r="N1858" s="13"/>
      <c r="P1858" s="16">
        <f>COUNTIFS(equity_bonds!$H$2:$H$6414,"="&amp;data!$B1858,equity_bonds!$J$2:$J$6414,"="&amp;data!$G1858)</f>
        <v>0</v>
      </c>
      <c r="Q1858" s="16">
        <f>SUMIFS(equity_bonds!$B$2:$B$6414,equity_bonds!$H$2:$H$6414,"="&amp;data!$B1858,equity_bonds!$J$2:$J$6414,"="&amp;data!$G1858)</f>
        <v>0</v>
      </c>
      <c r="R1858" s="16" t="str">
        <f>IF(P1858=1,SUMIFS(equity_bonds!$C$2:$C$6414,equity_bonds!$H$2:$H$6414,"="&amp;data!$B1858,equity_bonds!$J$2:$J$6414,"="&amp;data!$G1858),"")</f>
        <v/>
      </c>
      <c r="S1858" s="16">
        <f>SUMIFS(equity_bonds!$E$2:$E$6414,equity_bonds!$H$2:$H$6414,"="&amp;data!$B1858,equity_bonds!$J$2:$J$6414,"="&amp;data!$G1858)</f>
        <v>0</v>
      </c>
      <c r="T1858" s="16">
        <f>SUMIFS(equity_bonds!$F$2:$F$6414,equity_bonds!$H$2:$H$6414,"="&amp;data!$B1858,equity_bonds!$J$2:$J$6414,"="&amp;data!$G1858)</f>
        <v>0</v>
      </c>
      <c r="U1858" s="16"/>
    </row>
    <row r="1859" spans="1:21" x14ac:dyDescent="0.25">
      <c r="A1859">
        <v>3117</v>
      </c>
      <c r="B1859">
        <v>2001</v>
      </c>
      <c r="C1859">
        <v>35</v>
      </c>
      <c r="D1859" t="s">
        <v>190</v>
      </c>
      <c r="E1859" t="s">
        <v>97</v>
      </c>
      <c r="F1859" t="s">
        <v>2626</v>
      </c>
      <c r="G1859" t="str">
        <f t="shared" si="28"/>
        <v>Orrick Herrington</v>
      </c>
      <c r="I1859" s="13">
        <f>COUNTIFS(IPO!$J$2:$J$5250,"="&amp;data!$G1859,IPO!$H$2:$H$5250,"="&amp;data!$B1859)</f>
        <v>1</v>
      </c>
      <c r="J1859" s="13">
        <f>SUMIFS(IPO!$B$2:$B$5250,IPO!$H$2:$H$5250,"="&amp;data!$B1859,IPO!$J$2:$J$5250,"="&amp;data!$G1859)</f>
        <v>223</v>
      </c>
      <c r="K1859" s="13">
        <f>IF(I1859=1,SUMIFS(IPO!$C$2:$C$5250,IPO!$H$2:$H$5250,"="&amp;data!$B1859,IPO!$J$2:$J$5250,"="&amp;data!$G1859),"")</f>
        <v>86</v>
      </c>
      <c r="L1859" s="13">
        <f>SUMIFS(IPO!$E$2:$E$5250,IPO!$H$2:$H$5250,"="&amp;data!$B1859,IPO!$J$2:$J$5250,"="&amp;data!$G1859)</f>
        <v>0.2</v>
      </c>
      <c r="M1859" s="13">
        <f>SUMIFS(IPO!$F$2:$F$5250,IPO!$H$2:$H$5250,"="&amp;data!$B1859,IPO!$J$2:$J$5250,"="&amp;data!$G1859)</f>
        <v>4</v>
      </c>
      <c r="N1859" s="13"/>
      <c r="P1859" s="16">
        <f>COUNTIFS(equity_bonds!$H$2:$H$6414,"="&amp;data!$B1859,equity_bonds!$J$2:$J$6414,"="&amp;data!$G1859)</f>
        <v>1</v>
      </c>
      <c r="Q1859" s="16">
        <f>SUMIFS(equity_bonds!$B$2:$B$6414,equity_bonds!$H$2:$H$6414,"="&amp;data!$B1859,equity_bonds!$J$2:$J$6414,"="&amp;data!$G1859)</f>
        <v>210433.7</v>
      </c>
      <c r="R1859" s="16">
        <f>IF(P1859=1,SUMIFS(equity_bonds!$C$2:$C$6414,equity_bonds!$H$2:$H$6414,"="&amp;data!$B1859,equity_bonds!$J$2:$J$6414,"="&amp;data!$G1859),"")</f>
        <v>5</v>
      </c>
      <c r="S1859" s="16">
        <f>SUMIFS(equity_bonds!$E$2:$E$6414,equity_bonds!$H$2:$H$6414,"="&amp;data!$B1859,equity_bonds!$J$2:$J$6414,"="&amp;data!$G1859)</f>
        <v>3.2</v>
      </c>
      <c r="T1859" s="16">
        <f>SUMIFS(equity_bonds!$F$2:$F$6414,equity_bonds!$H$2:$H$6414,"="&amp;data!$B1859,equity_bonds!$J$2:$J$6414,"="&amp;data!$G1859)</f>
        <v>194</v>
      </c>
      <c r="U1859" s="16"/>
    </row>
    <row r="1860" spans="1:21" x14ac:dyDescent="0.25">
      <c r="A1860">
        <v>3132</v>
      </c>
      <c r="B1860">
        <v>2001</v>
      </c>
      <c r="C1860">
        <v>176</v>
      </c>
      <c r="D1860" t="s">
        <v>376</v>
      </c>
      <c r="E1860" t="s">
        <v>296</v>
      </c>
      <c r="F1860" t="s">
        <v>2717</v>
      </c>
      <c r="G1860" t="str">
        <f t="shared" ref="G1860:G1923" si="29">TRIM(LEFT(SUBSTITUTE(F1860," ",REPT(" ",100)),200))</f>
        <v>Palmer Dodge</v>
      </c>
      <c r="I1860" s="13">
        <f>COUNTIFS(IPO!$J$2:$J$5250,"="&amp;data!$G1860,IPO!$H$2:$H$5250,"="&amp;data!$B1860)</f>
        <v>1</v>
      </c>
      <c r="J1860" s="13">
        <f>SUMIFS(IPO!$B$2:$B$5250,IPO!$H$2:$H$5250,"="&amp;data!$B1860,IPO!$J$2:$J$5250,"="&amp;data!$G1860)</f>
        <v>381.2</v>
      </c>
      <c r="K1860" s="13">
        <f>IF(I1860=1,SUMIFS(IPO!$C$2:$C$5250,IPO!$H$2:$H$5250,"="&amp;data!$B1860,IPO!$J$2:$J$5250,"="&amp;data!$G1860),"")</f>
        <v>57</v>
      </c>
      <c r="L1860" s="13">
        <f>SUMIFS(IPO!$E$2:$E$5250,IPO!$H$2:$H$5250,"="&amp;data!$B1860,IPO!$J$2:$J$5250,"="&amp;data!$G1860)</f>
        <v>0.3</v>
      </c>
      <c r="M1860" s="13">
        <f>SUMIFS(IPO!$F$2:$F$5250,IPO!$H$2:$H$5250,"="&amp;data!$B1860,IPO!$J$2:$J$5250,"="&amp;data!$G1860)</f>
        <v>3</v>
      </c>
      <c r="N1860" s="13"/>
      <c r="P1860" s="16">
        <f>COUNTIFS(equity_bonds!$H$2:$H$6414,"="&amp;data!$B1860,equity_bonds!$J$2:$J$6414,"="&amp;data!$G1860)</f>
        <v>1</v>
      </c>
      <c r="Q1860" s="16">
        <v>5622.2</v>
      </c>
      <c r="R1860" s="16">
        <f>IF(P1860=1,SUMIFS(equity_bonds!$C$2:$C$6414,equity_bonds!$H$2:$H$6414,"="&amp;data!$B1860,equity_bonds!$J$2:$J$6414,"="&amp;data!$G1860),"")</f>
        <v>89</v>
      </c>
      <c r="S1860" s="16">
        <v>0.1</v>
      </c>
      <c r="T1860" s="16">
        <v>16</v>
      </c>
      <c r="U1860" s="16"/>
    </row>
    <row r="1861" spans="1:21" x14ac:dyDescent="0.25">
      <c r="A1861">
        <v>3148</v>
      </c>
      <c r="B1861">
        <v>2001</v>
      </c>
      <c r="C1861">
        <v>166</v>
      </c>
      <c r="D1861" t="s">
        <v>384</v>
      </c>
      <c r="E1861" t="s">
        <v>297</v>
      </c>
      <c r="F1861" t="s">
        <v>2718</v>
      </c>
      <c r="G1861" t="str">
        <f t="shared" si="29"/>
        <v>Patterson Belknap</v>
      </c>
      <c r="I1861" s="13">
        <f>COUNTIFS(IPO!$J$2:$J$5250,"="&amp;data!$G1861,IPO!$H$2:$H$5250,"="&amp;data!$B1861)</f>
        <v>0</v>
      </c>
      <c r="J1861" s="13">
        <f>SUMIFS(IPO!$B$2:$B$5250,IPO!$H$2:$H$5250,"="&amp;data!$B1861,IPO!$J$2:$J$5250,"="&amp;data!$G1861)</f>
        <v>0</v>
      </c>
      <c r="K1861" s="13" t="str">
        <f>IF(I1861=1,SUMIFS(IPO!$C$2:$C$5250,IPO!$H$2:$H$5250,"="&amp;data!$B1861,IPO!$J$2:$J$5250,"="&amp;data!$G1861),"")</f>
        <v/>
      </c>
      <c r="L1861" s="13">
        <f>SUMIFS(IPO!$E$2:$E$5250,IPO!$H$2:$H$5250,"="&amp;data!$B1861,IPO!$J$2:$J$5250,"="&amp;data!$G1861)</f>
        <v>0</v>
      </c>
      <c r="M1861" s="13">
        <f>SUMIFS(IPO!$F$2:$F$5250,IPO!$H$2:$H$5250,"="&amp;data!$B1861,IPO!$J$2:$J$5250,"="&amp;data!$G1861)</f>
        <v>0</v>
      </c>
      <c r="N1861" s="13"/>
      <c r="P1861" s="16">
        <f>COUNTIFS(equity_bonds!$H$2:$H$6414,"="&amp;data!$B1861,equity_bonds!$J$2:$J$6414,"="&amp;data!$G1861)</f>
        <v>0</v>
      </c>
      <c r="Q1861" s="16">
        <f>SUMIFS(equity_bonds!$B$2:$B$6414,equity_bonds!$H$2:$H$6414,"="&amp;data!$B1861,equity_bonds!$J$2:$J$6414,"="&amp;data!$G1861)</f>
        <v>0</v>
      </c>
      <c r="R1861" s="16" t="str">
        <f>IF(P1861=1,SUMIFS(equity_bonds!$C$2:$C$6414,equity_bonds!$H$2:$H$6414,"="&amp;data!$B1861,equity_bonds!$J$2:$J$6414,"="&amp;data!$G1861),"")</f>
        <v/>
      </c>
      <c r="S1861" s="16">
        <f>SUMIFS(equity_bonds!$E$2:$E$6414,equity_bonds!$H$2:$H$6414,"="&amp;data!$B1861,equity_bonds!$J$2:$J$6414,"="&amp;data!$G1861)</f>
        <v>0</v>
      </c>
      <c r="T1861" s="16">
        <f>SUMIFS(equity_bonds!$F$2:$F$6414,equity_bonds!$H$2:$H$6414,"="&amp;data!$B1861,equity_bonds!$J$2:$J$6414,"="&amp;data!$G1861)</f>
        <v>0</v>
      </c>
      <c r="U1861" s="16"/>
    </row>
    <row r="1862" spans="1:21" x14ac:dyDescent="0.25">
      <c r="A1862">
        <v>3156</v>
      </c>
      <c r="B1862">
        <v>2001</v>
      </c>
      <c r="C1862">
        <v>109</v>
      </c>
      <c r="D1862" t="s">
        <v>393</v>
      </c>
      <c r="E1862" t="s">
        <v>298</v>
      </c>
      <c r="F1862" t="s">
        <v>298</v>
      </c>
      <c r="G1862" t="str">
        <f t="shared" si="29"/>
        <v>Patton Boggs</v>
      </c>
      <c r="I1862" s="13">
        <f>COUNTIFS(IPO!$J$2:$J$5250,"="&amp;data!$G1862,IPO!$H$2:$H$5250,"="&amp;data!$B1862)</f>
        <v>0</v>
      </c>
      <c r="J1862" s="13">
        <f>SUMIFS(IPO!$B$2:$B$5250,IPO!$H$2:$H$5250,"="&amp;data!$B1862,IPO!$J$2:$J$5250,"="&amp;data!$G1862)</f>
        <v>0</v>
      </c>
      <c r="K1862" s="13" t="str">
        <f>IF(I1862=1,SUMIFS(IPO!$C$2:$C$5250,IPO!$H$2:$H$5250,"="&amp;data!$B1862,IPO!$J$2:$J$5250,"="&amp;data!$G1862),"")</f>
        <v/>
      </c>
      <c r="L1862" s="13">
        <f>SUMIFS(IPO!$E$2:$E$5250,IPO!$H$2:$H$5250,"="&amp;data!$B1862,IPO!$J$2:$J$5250,"="&amp;data!$G1862)</f>
        <v>0</v>
      </c>
      <c r="M1862" s="13">
        <f>SUMIFS(IPO!$F$2:$F$5250,IPO!$H$2:$H$5250,"="&amp;data!$B1862,IPO!$J$2:$J$5250,"="&amp;data!$G1862)</f>
        <v>0</v>
      </c>
      <c r="N1862" s="13"/>
      <c r="P1862" s="16">
        <f>COUNTIFS(equity_bonds!$H$2:$H$6414,"="&amp;data!$B1862,equity_bonds!$J$2:$J$6414,"="&amp;data!$G1862)</f>
        <v>0</v>
      </c>
      <c r="Q1862" s="16">
        <f>SUMIFS(equity_bonds!$B$2:$B$6414,equity_bonds!$H$2:$H$6414,"="&amp;data!$B1862,equity_bonds!$J$2:$J$6414,"="&amp;data!$G1862)</f>
        <v>0</v>
      </c>
      <c r="R1862" s="16" t="str">
        <f>IF(P1862=1,SUMIFS(equity_bonds!$C$2:$C$6414,equity_bonds!$H$2:$H$6414,"="&amp;data!$B1862,equity_bonds!$J$2:$J$6414,"="&amp;data!$G1862),"")</f>
        <v/>
      </c>
      <c r="S1862" s="16">
        <f>SUMIFS(equity_bonds!$E$2:$E$6414,equity_bonds!$H$2:$H$6414,"="&amp;data!$B1862,equity_bonds!$J$2:$J$6414,"="&amp;data!$G1862)</f>
        <v>0</v>
      </c>
      <c r="T1862" s="16">
        <f>SUMIFS(equity_bonds!$F$2:$F$6414,equity_bonds!$H$2:$H$6414,"="&amp;data!$B1862,equity_bonds!$J$2:$J$6414,"="&amp;data!$G1862)</f>
        <v>0</v>
      </c>
      <c r="U1862" s="16"/>
    </row>
    <row r="1863" spans="1:21" x14ac:dyDescent="0.25">
      <c r="A1863">
        <v>3191</v>
      </c>
      <c r="B1863">
        <v>2001</v>
      </c>
      <c r="C1863">
        <v>23</v>
      </c>
      <c r="D1863" t="s">
        <v>64</v>
      </c>
      <c r="E1863" t="s">
        <v>98</v>
      </c>
      <c r="F1863" t="s">
        <v>2627</v>
      </c>
      <c r="G1863" t="str">
        <f t="shared" si="29"/>
        <v>Paul Hastings</v>
      </c>
      <c r="I1863" s="13">
        <f>COUNTIFS(IPO!$J$2:$J$5250,"="&amp;data!$G1863,IPO!$H$2:$H$5250,"="&amp;data!$B1863)</f>
        <v>1</v>
      </c>
      <c r="J1863" s="13">
        <f>SUMIFS(IPO!$B$2:$B$5250,IPO!$H$2:$H$5250,"="&amp;data!$B1863,IPO!$J$2:$J$5250,"="&amp;data!$G1863)</f>
        <v>284.60000000000002</v>
      </c>
      <c r="K1863" s="13">
        <f>IF(I1863=1,SUMIFS(IPO!$C$2:$C$5250,IPO!$H$2:$H$5250,"="&amp;data!$B1863,IPO!$J$2:$J$5250,"="&amp;data!$G1863),"")</f>
        <v>75</v>
      </c>
      <c r="L1863" s="13">
        <f>SUMIFS(IPO!$E$2:$E$5250,IPO!$H$2:$H$5250,"="&amp;data!$B1863,IPO!$J$2:$J$5250,"="&amp;data!$G1863)</f>
        <v>0.2</v>
      </c>
      <c r="M1863" s="13">
        <f>SUMIFS(IPO!$F$2:$F$5250,IPO!$H$2:$H$5250,"="&amp;data!$B1863,IPO!$J$2:$J$5250,"="&amp;data!$G1863)</f>
        <v>5</v>
      </c>
      <c r="N1863" s="13"/>
      <c r="P1863" s="16">
        <f>COUNTIFS(equity_bonds!$H$2:$H$6414,"="&amp;data!$B1863,equity_bonds!$J$2:$J$6414,"="&amp;data!$G1863)</f>
        <v>1</v>
      </c>
      <c r="Q1863" s="16">
        <f>SUMIFS(equity_bonds!$B$2:$B$6414,equity_bonds!$H$2:$H$6414,"="&amp;data!$B1863,equity_bonds!$J$2:$J$6414,"="&amp;data!$G1863)</f>
        <v>5306.8</v>
      </c>
      <c r="R1863" s="16">
        <f>IF(P1863=1,SUMIFS(equity_bonds!$C$2:$C$6414,equity_bonds!$H$2:$H$6414,"="&amp;data!$B1863,equity_bonds!$J$2:$J$6414,"="&amp;data!$G1863),"")</f>
        <v>75</v>
      </c>
      <c r="S1863" s="16">
        <f>SUMIFS(equity_bonds!$E$2:$E$6414,equity_bonds!$H$2:$H$6414,"="&amp;data!$B1863,equity_bonds!$J$2:$J$6414,"="&amp;data!$G1863)</f>
        <v>0.1</v>
      </c>
      <c r="T1863" s="16">
        <f>SUMIFS(equity_bonds!$F$2:$F$6414,equity_bonds!$H$2:$H$6414,"="&amp;data!$B1863,equity_bonds!$J$2:$J$6414,"="&amp;data!$G1863)</f>
        <v>10</v>
      </c>
      <c r="U1863" s="16"/>
    </row>
    <row r="1864" spans="1:21" x14ac:dyDescent="0.25">
      <c r="A1864">
        <v>3218</v>
      </c>
      <c r="B1864">
        <v>2001</v>
      </c>
      <c r="C1864">
        <v>34</v>
      </c>
      <c r="D1864" t="s">
        <v>57</v>
      </c>
      <c r="E1864" t="s">
        <v>38</v>
      </c>
      <c r="F1864" t="s">
        <v>2601</v>
      </c>
      <c r="G1864" t="str">
        <f t="shared" si="29"/>
        <v>Paul Weiss</v>
      </c>
      <c r="I1864" s="13">
        <f>COUNTIFS(IPO!$J$2:$J$5250,"="&amp;data!$G1864,IPO!$H$2:$H$5250,"="&amp;data!$B1864)</f>
        <v>1</v>
      </c>
      <c r="J1864" s="13">
        <f>SUMIFS(IPO!$B$2:$B$5250,IPO!$H$2:$H$5250,"="&amp;data!$B1864,IPO!$J$2:$J$5250,"="&amp;data!$G1864)</f>
        <v>308.7</v>
      </c>
      <c r="K1864" s="13">
        <f>IF(I1864=1,SUMIFS(IPO!$C$2:$C$5250,IPO!$H$2:$H$5250,"="&amp;data!$B1864,IPO!$J$2:$J$5250,"="&amp;data!$G1864),"")</f>
        <v>68</v>
      </c>
      <c r="L1864" s="13">
        <f>SUMIFS(IPO!$E$2:$E$5250,IPO!$H$2:$H$5250,"="&amp;data!$B1864,IPO!$J$2:$J$5250,"="&amp;data!$G1864)</f>
        <v>0.2</v>
      </c>
      <c r="M1864" s="13">
        <f>SUMIFS(IPO!$F$2:$F$5250,IPO!$H$2:$H$5250,"="&amp;data!$B1864,IPO!$J$2:$J$5250,"="&amp;data!$G1864)</f>
        <v>3</v>
      </c>
      <c r="N1864" s="13"/>
      <c r="P1864" s="16">
        <f>COUNTIFS(equity_bonds!$H$2:$H$6414,"="&amp;data!$B1864,equity_bonds!$J$2:$J$6414,"="&amp;data!$G1864)</f>
        <v>0</v>
      </c>
      <c r="Q1864" s="16">
        <f>SUMIFS(equity_bonds!$B$2:$B$6414,equity_bonds!$H$2:$H$6414,"="&amp;data!$B1864,equity_bonds!$J$2:$J$6414,"="&amp;data!$G1864)</f>
        <v>0</v>
      </c>
      <c r="R1864" s="16" t="str">
        <f>IF(P1864=1,SUMIFS(equity_bonds!$C$2:$C$6414,equity_bonds!$H$2:$H$6414,"="&amp;data!$B1864,equity_bonds!$J$2:$J$6414,"="&amp;data!$G1864),"")</f>
        <v/>
      </c>
      <c r="S1864" s="16">
        <f>SUMIFS(equity_bonds!$E$2:$E$6414,equity_bonds!$H$2:$H$6414,"="&amp;data!$B1864,equity_bonds!$J$2:$J$6414,"="&amp;data!$G1864)</f>
        <v>0</v>
      </c>
      <c r="T1864" s="16">
        <f>SUMIFS(equity_bonds!$F$2:$F$6414,equity_bonds!$H$2:$H$6414,"="&amp;data!$B1864,equity_bonds!$J$2:$J$6414,"="&amp;data!$G1864)</f>
        <v>0</v>
      </c>
      <c r="U1864" s="16"/>
    </row>
    <row r="1865" spans="1:21" x14ac:dyDescent="0.25">
      <c r="A1865">
        <v>3233</v>
      </c>
      <c r="B1865">
        <v>2001</v>
      </c>
      <c r="C1865">
        <v>124</v>
      </c>
      <c r="D1865" t="s">
        <v>420</v>
      </c>
      <c r="E1865" t="s">
        <v>299</v>
      </c>
      <c r="F1865" t="s">
        <v>2719</v>
      </c>
      <c r="G1865" t="str">
        <f t="shared" si="29"/>
        <v>Pennie Edmonds</v>
      </c>
      <c r="I1865" s="13">
        <f>COUNTIFS(IPO!$J$2:$J$5250,"="&amp;data!$G1865,IPO!$H$2:$H$5250,"="&amp;data!$B1865)</f>
        <v>0</v>
      </c>
      <c r="J1865" s="13">
        <f>SUMIFS(IPO!$B$2:$B$5250,IPO!$H$2:$H$5250,"="&amp;data!$B1865,IPO!$J$2:$J$5250,"="&amp;data!$G1865)</f>
        <v>0</v>
      </c>
      <c r="K1865" s="13" t="str">
        <f>IF(I1865=1,SUMIFS(IPO!$C$2:$C$5250,IPO!$H$2:$H$5250,"="&amp;data!$B1865,IPO!$J$2:$J$5250,"="&amp;data!$G1865),"")</f>
        <v/>
      </c>
      <c r="L1865" s="13">
        <f>SUMIFS(IPO!$E$2:$E$5250,IPO!$H$2:$H$5250,"="&amp;data!$B1865,IPO!$J$2:$J$5250,"="&amp;data!$G1865)</f>
        <v>0</v>
      </c>
      <c r="M1865" s="13">
        <f>SUMIFS(IPO!$F$2:$F$5250,IPO!$H$2:$H$5250,"="&amp;data!$B1865,IPO!$J$2:$J$5250,"="&amp;data!$G1865)</f>
        <v>0</v>
      </c>
      <c r="N1865" s="13"/>
      <c r="P1865" s="16">
        <f>COUNTIFS(equity_bonds!$H$2:$H$6414,"="&amp;data!$B1865,equity_bonds!$J$2:$J$6414,"="&amp;data!$G1865)</f>
        <v>0</v>
      </c>
      <c r="Q1865" s="16">
        <f>SUMIFS(equity_bonds!$B$2:$B$6414,equity_bonds!$H$2:$H$6414,"="&amp;data!$B1865,equity_bonds!$J$2:$J$6414,"="&amp;data!$G1865)</f>
        <v>0</v>
      </c>
      <c r="R1865" s="16" t="str">
        <f>IF(P1865=1,SUMIFS(equity_bonds!$C$2:$C$6414,equity_bonds!$H$2:$H$6414,"="&amp;data!$B1865,equity_bonds!$J$2:$J$6414,"="&amp;data!$G1865),"")</f>
        <v/>
      </c>
      <c r="S1865" s="16">
        <f>SUMIFS(equity_bonds!$E$2:$E$6414,equity_bonds!$H$2:$H$6414,"="&amp;data!$B1865,equity_bonds!$J$2:$J$6414,"="&amp;data!$G1865)</f>
        <v>0</v>
      </c>
      <c r="T1865" s="16">
        <f>SUMIFS(equity_bonds!$F$2:$F$6414,equity_bonds!$H$2:$H$6414,"="&amp;data!$B1865,equity_bonds!$J$2:$J$6414,"="&amp;data!$G1865)</f>
        <v>0</v>
      </c>
      <c r="U1865" s="16"/>
    </row>
    <row r="1866" spans="1:21" x14ac:dyDescent="0.25">
      <c r="A1866">
        <v>3252</v>
      </c>
      <c r="B1866">
        <v>2001</v>
      </c>
      <c r="C1866">
        <v>98</v>
      </c>
      <c r="D1866" t="s">
        <v>195</v>
      </c>
      <c r="E1866" t="s">
        <v>100</v>
      </c>
      <c r="F1866" t="s">
        <v>100</v>
      </c>
      <c r="G1866" t="str">
        <f t="shared" si="29"/>
        <v>Pepper Hamilton</v>
      </c>
      <c r="I1866" s="13">
        <f>COUNTIFS(IPO!$J$2:$J$5250,"="&amp;data!$G1866,IPO!$H$2:$H$5250,"="&amp;data!$B1866)</f>
        <v>1</v>
      </c>
      <c r="J1866" s="13">
        <f>SUMIFS(IPO!$B$2:$B$5250,IPO!$H$2:$H$5250,"="&amp;data!$B1866,IPO!$J$2:$J$5250,"="&amp;data!$G1866)</f>
        <v>325</v>
      </c>
      <c r="K1866" s="13">
        <f>IF(I1866=1,SUMIFS(IPO!$C$2:$C$5250,IPO!$H$2:$H$5250,"="&amp;data!$B1866,IPO!$J$2:$J$5250,"="&amp;data!$G1866),"")</f>
        <v>65</v>
      </c>
      <c r="L1866" s="13">
        <f>SUMIFS(IPO!$E$2:$E$5250,IPO!$H$2:$H$5250,"="&amp;data!$B1866,IPO!$J$2:$J$5250,"="&amp;data!$G1866)</f>
        <v>0.2</v>
      </c>
      <c r="M1866" s="13">
        <f>SUMIFS(IPO!$F$2:$F$5250,IPO!$H$2:$H$5250,"="&amp;data!$B1866,IPO!$J$2:$J$5250,"="&amp;data!$G1866)</f>
        <v>3</v>
      </c>
      <c r="N1866" s="13"/>
      <c r="P1866" s="16">
        <f>COUNTIFS(equity_bonds!$H$2:$H$6414,"="&amp;data!$B1866,equity_bonds!$J$2:$J$6414,"="&amp;data!$G1866)</f>
        <v>1</v>
      </c>
      <c r="Q1866" s="16">
        <f>SUMIFS(equity_bonds!$B$2:$B$6414,equity_bonds!$H$2:$H$6414,"="&amp;data!$B1866,equity_bonds!$J$2:$J$6414,"="&amp;data!$G1866)</f>
        <v>1165.9000000000001</v>
      </c>
      <c r="R1866" s="16">
        <f>IF(P1866=1,SUMIFS(equity_bonds!$C$2:$C$6414,equity_bonds!$H$2:$H$6414,"="&amp;data!$B1866,equity_bonds!$J$2:$J$6414,"="&amp;data!$G1866),"")</f>
        <v>168</v>
      </c>
      <c r="S1866" s="16">
        <f>SUMIFS(equity_bonds!$E$2:$E$6414,equity_bonds!$H$2:$H$6414,"="&amp;data!$B1866,equity_bonds!$J$2:$J$6414,"="&amp;data!$G1866)</f>
        <v>0</v>
      </c>
      <c r="T1866" s="16">
        <f>SUMIFS(equity_bonds!$F$2:$F$6414,equity_bonds!$H$2:$H$6414,"="&amp;data!$B1866,equity_bonds!$J$2:$J$6414,"="&amp;data!$G1866)</f>
        <v>3</v>
      </c>
      <c r="U1866" s="16"/>
    </row>
    <row r="1867" spans="1:21" x14ac:dyDescent="0.25">
      <c r="A1867">
        <v>3281</v>
      </c>
      <c r="B1867">
        <v>2001</v>
      </c>
      <c r="C1867">
        <v>65</v>
      </c>
      <c r="D1867" t="s">
        <v>199</v>
      </c>
      <c r="E1867" t="s">
        <v>157</v>
      </c>
      <c r="F1867" t="s">
        <v>157</v>
      </c>
      <c r="G1867" t="str">
        <f t="shared" si="29"/>
        <v>Perkins Coie</v>
      </c>
      <c r="I1867" s="13">
        <f>COUNTIFS(IPO!$J$2:$J$5250,"="&amp;data!$G1867,IPO!$H$2:$H$5250,"="&amp;data!$B1867)</f>
        <v>1</v>
      </c>
      <c r="J1867" s="13">
        <f>SUMIFS(IPO!$B$2:$B$5250,IPO!$H$2:$H$5250,"="&amp;data!$B1867,IPO!$J$2:$J$5250,"="&amp;data!$G1867)</f>
        <v>719.3</v>
      </c>
      <c r="K1867" s="13">
        <f>IF(I1867=1,SUMIFS(IPO!$C$2:$C$5250,IPO!$H$2:$H$5250,"="&amp;data!$B1867,IPO!$J$2:$J$5250,"="&amp;data!$G1867),"")</f>
        <v>42</v>
      </c>
      <c r="L1867" s="13">
        <f>SUMIFS(IPO!$E$2:$E$5250,IPO!$H$2:$H$5250,"="&amp;data!$B1867,IPO!$J$2:$J$5250,"="&amp;data!$G1867)</f>
        <v>0.5</v>
      </c>
      <c r="M1867" s="13">
        <f>SUMIFS(IPO!$F$2:$F$5250,IPO!$H$2:$H$5250,"="&amp;data!$B1867,IPO!$J$2:$J$5250,"="&amp;data!$G1867)</f>
        <v>8</v>
      </c>
      <c r="N1867" s="13"/>
      <c r="P1867" s="16">
        <f>COUNTIFS(equity_bonds!$H$2:$H$6414,"="&amp;data!$B1867,equity_bonds!$J$2:$J$6414,"="&amp;data!$G1867)</f>
        <v>1</v>
      </c>
      <c r="Q1867" s="16">
        <f>SUMIFS(equity_bonds!$B$2:$B$6414,equity_bonds!$H$2:$H$6414,"="&amp;data!$B1867,equity_bonds!$J$2:$J$6414,"="&amp;data!$G1867)</f>
        <v>12604.2</v>
      </c>
      <c r="R1867" s="16">
        <f>IF(P1867=1,SUMIFS(equity_bonds!$C$2:$C$6414,equity_bonds!$H$2:$H$6414,"="&amp;data!$B1867,equity_bonds!$J$2:$J$6414,"="&amp;data!$G1867),"")</f>
        <v>51</v>
      </c>
      <c r="S1867" s="16">
        <f>SUMIFS(equity_bonds!$E$2:$E$6414,equity_bonds!$H$2:$H$6414,"="&amp;data!$B1867,equity_bonds!$J$2:$J$6414,"="&amp;data!$G1867)</f>
        <v>0.2</v>
      </c>
      <c r="T1867" s="16">
        <f>SUMIFS(equity_bonds!$F$2:$F$6414,equity_bonds!$H$2:$H$6414,"="&amp;data!$B1867,equity_bonds!$J$2:$J$6414,"="&amp;data!$G1867)</f>
        <v>28</v>
      </c>
      <c r="U1867" s="16"/>
    </row>
    <row r="1868" spans="1:21" x14ac:dyDescent="0.25">
      <c r="A1868">
        <v>3320</v>
      </c>
      <c r="B1868">
        <v>2001</v>
      </c>
      <c r="C1868">
        <v>45</v>
      </c>
      <c r="D1868" t="s">
        <v>151</v>
      </c>
      <c r="E1868" t="s">
        <v>39</v>
      </c>
      <c r="F1868" t="s">
        <v>2602</v>
      </c>
      <c r="G1868" t="str">
        <f t="shared" si="29"/>
        <v>Pillsbury Madison</v>
      </c>
      <c r="I1868" s="13">
        <f>COUNTIFS(IPO!$J$2:$J$5250,"="&amp;data!$G1868,IPO!$H$2:$H$5250,"="&amp;data!$B1868)</f>
        <v>1</v>
      </c>
      <c r="J1868" s="13">
        <f>SUMIFS(IPO!$B$2:$B$5250,IPO!$H$2:$H$5250,"="&amp;data!$B1868,IPO!$J$2:$J$5250,"="&amp;data!$G1868)</f>
        <v>1192</v>
      </c>
      <c r="K1868" s="13">
        <f>IF(I1868=1,SUMIFS(IPO!$C$2:$C$5250,IPO!$H$2:$H$5250,"="&amp;data!$B1868,IPO!$J$2:$J$5250,"="&amp;data!$G1868),"")</f>
        <v>25</v>
      </c>
      <c r="L1868" s="13">
        <f>SUMIFS(IPO!$E$2:$E$5250,IPO!$H$2:$H$5250,"="&amp;data!$B1868,IPO!$J$2:$J$5250,"="&amp;data!$G1868)</f>
        <v>0.9</v>
      </c>
      <c r="M1868" s="13">
        <f>SUMIFS(IPO!$F$2:$F$5250,IPO!$H$2:$H$5250,"="&amp;data!$B1868,IPO!$J$2:$J$5250,"="&amp;data!$G1868)</f>
        <v>13</v>
      </c>
      <c r="N1868" s="13"/>
      <c r="P1868" s="16">
        <f>COUNTIFS(equity_bonds!$H$2:$H$6414,"="&amp;data!$B1868,equity_bonds!$J$2:$J$6414,"="&amp;data!$G1868)</f>
        <v>1</v>
      </c>
      <c r="Q1868" s="16">
        <f>SUMIFS(equity_bonds!$B$2:$B$6414,equity_bonds!$H$2:$H$6414,"="&amp;data!$B1868,equity_bonds!$J$2:$J$6414,"="&amp;data!$G1868)</f>
        <v>7560.5</v>
      </c>
      <c r="R1868" s="16">
        <f>IF(P1868=1,SUMIFS(equity_bonds!$C$2:$C$6414,equity_bonds!$H$2:$H$6414,"="&amp;data!$B1868,equity_bonds!$J$2:$J$6414,"="&amp;data!$G1868),"")</f>
        <v>67</v>
      </c>
      <c r="S1868" s="16">
        <f>SUMIFS(equity_bonds!$E$2:$E$6414,equity_bonds!$H$2:$H$6414,"="&amp;data!$B1868,equity_bonds!$J$2:$J$6414,"="&amp;data!$G1868)</f>
        <v>0.1</v>
      </c>
      <c r="T1868" s="16">
        <f>SUMIFS(equity_bonds!$F$2:$F$6414,equity_bonds!$H$2:$H$6414,"="&amp;data!$B1868,equity_bonds!$J$2:$J$6414,"="&amp;data!$G1868)</f>
        <v>20</v>
      </c>
      <c r="U1868" s="16"/>
    </row>
    <row r="1869" spans="1:21" x14ac:dyDescent="0.25">
      <c r="A1869">
        <v>3345</v>
      </c>
      <c r="B1869">
        <v>2001</v>
      </c>
      <c r="C1869">
        <v>29</v>
      </c>
      <c r="D1869" t="s">
        <v>117</v>
      </c>
      <c r="E1869" t="s">
        <v>386</v>
      </c>
      <c r="F1869" t="s">
        <v>2745</v>
      </c>
      <c r="G1869" t="str">
        <f t="shared" si="29"/>
        <v>Piper Marbury</v>
      </c>
      <c r="I1869" s="13">
        <f>COUNTIFS(IPO!$J$2:$J$5250,"="&amp;data!$G1869,IPO!$H$2:$H$5250,"="&amp;data!$B1869)</f>
        <v>2</v>
      </c>
      <c r="J1869" s="13">
        <f>SUMIFS(IPO!$B$2:$B$5250,IPO!$H$2:$H$5250,"="&amp;data!$B1869,IPO!$J$2:$J$5250,"="&amp;data!$G1869)</f>
        <v>749</v>
      </c>
      <c r="K1869" s="13" t="str">
        <f>IF(I1869=1,SUMIFS(IPO!$C$2:$C$5250,IPO!$H$2:$H$5250,"="&amp;data!$B1869,IPO!$J$2:$J$5250,"="&amp;data!$G1869),"")</f>
        <v/>
      </c>
      <c r="L1869" s="13">
        <f>SUMIFS(IPO!$E$2:$E$5250,IPO!$H$2:$H$5250,"="&amp;data!$B1869,IPO!$J$2:$J$5250,"="&amp;data!$G1869)</f>
        <v>0.6</v>
      </c>
      <c r="M1869" s="13">
        <f>SUMIFS(IPO!$F$2:$F$5250,IPO!$H$2:$H$5250,"="&amp;data!$B1869,IPO!$J$2:$J$5250,"="&amp;data!$G1869)</f>
        <v>9</v>
      </c>
      <c r="N1869" s="13"/>
      <c r="P1869" s="16">
        <f>COUNTIFS(equity_bonds!$H$2:$H$6414,"="&amp;data!$B1869,equity_bonds!$J$2:$J$6414,"="&amp;data!$G1869)</f>
        <v>2</v>
      </c>
      <c r="Q1869" s="16">
        <f>SUMIFS(equity_bonds!$B$2:$B$6414,equity_bonds!$H$2:$H$6414,"="&amp;data!$B1869,equity_bonds!$J$2:$J$6414,"="&amp;data!$G1869)</f>
        <v>5877.2</v>
      </c>
      <c r="R1869" s="16" t="str">
        <f>IF(P1869=1,SUMIFS(equity_bonds!$C$2:$C$6414,equity_bonds!$H$2:$H$6414,"="&amp;data!$B1869,equity_bonds!$J$2:$J$6414,"="&amp;data!$G1869),"")</f>
        <v/>
      </c>
      <c r="S1869" s="16">
        <f>SUMIFS(equity_bonds!$E$2:$E$6414,equity_bonds!$H$2:$H$6414,"="&amp;data!$B1869,equity_bonds!$J$2:$J$6414,"="&amp;data!$G1869)</f>
        <v>0.1</v>
      </c>
      <c r="T1869" s="16">
        <f>SUMIFS(equity_bonds!$F$2:$F$6414,equity_bonds!$H$2:$H$6414,"="&amp;data!$B1869,equity_bonds!$J$2:$J$6414,"="&amp;data!$G1869)</f>
        <v>20</v>
      </c>
      <c r="U1869" s="16"/>
    </row>
    <row r="1870" spans="1:21" x14ac:dyDescent="0.25">
      <c r="A1870">
        <v>3361</v>
      </c>
      <c r="B1870">
        <v>2001</v>
      </c>
      <c r="C1870">
        <v>165</v>
      </c>
      <c r="D1870" t="s">
        <v>396</v>
      </c>
      <c r="E1870" t="s">
        <v>300</v>
      </c>
      <c r="F1870" t="s">
        <v>2720</v>
      </c>
      <c r="G1870" t="str">
        <f t="shared" si="29"/>
        <v>Porter Wright</v>
      </c>
      <c r="I1870" s="13">
        <f>COUNTIFS(IPO!$J$2:$J$5250,"="&amp;data!$G1870,IPO!$H$2:$H$5250,"="&amp;data!$B1870)</f>
        <v>0</v>
      </c>
      <c r="J1870" s="13">
        <f>SUMIFS(IPO!$B$2:$B$5250,IPO!$H$2:$H$5250,"="&amp;data!$B1870,IPO!$J$2:$J$5250,"="&amp;data!$G1870)</f>
        <v>0</v>
      </c>
      <c r="K1870" s="13" t="str">
        <f>IF(I1870=1,SUMIFS(IPO!$C$2:$C$5250,IPO!$H$2:$H$5250,"="&amp;data!$B1870,IPO!$J$2:$J$5250,"="&amp;data!$G1870),"")</f>
        <v/>
      </c>
      <c r="L1870" s="13">
        <f>SUMIFS(IPO!$E$2:$E$5250,IPO!$H$2:$H$5250,"="&amp;data!$B1870,IPO!$J$2:$J$5250,"="&amp;data!$G1870)</f>
        <v>0</v>
      </c>
      <c r="M1870" s="13">
        <f>SUMIFS(IPO!$F$2:$F$5250,IPO!$H$2:$H$5250,"="&amp;data!$B1870,IPO!$J$2:$J$5250,"="&amp;data!$G1870)</f>
        <v>0</v>
      </c>
      <c r="N1870" s="13"/>
      <c r="P1870" s="16">
        <f>COUNTIFS(equity_bonds!$H$2:$H$6414,"="&amp;data!$B1870,equity_bonds!$J$2:$J$6414,"="&amp;data!$G1870)</f>
        <v>0</v>
      </c>
      <c r="Q1870" s="16">
        <f>SUMIFS(equity_bonds!$B$2:$B$6414,equity_bonds!$H$2:$H$6414,"="&amp;data!$B1870,equity_bonds!$J$2:$J$6414,"="&amp;data!$G1870)</f>
        <v>0</v>
      </c>
      <c r="R1870" s="16" t="str">
        <f>IF(P1870=1,SUMIFS(equity_bonds!$C$2:$C$6414,equity_bonds!$H$2:$H$6414,"="&amp;data!$B1870,equity_bonds!$J$2:$J$6414,"="&amp;data!$G1870),"")</f>
        <v/>
      </c>
      <c r="S1870" s="16">
        <f>SUMIFS(equity_bonds!$E$2:$E$6414,equity_bonds!$H$2:$H$6414,"="&amp;data!$B1870,equity_bonds!$J$2:$J$6414,"="&amp;data!$G1870)</f>
        <v>0</v>
      </c>
      <c r="T1870" s="16">
        <f>SUMIFS(equity_bonds!$F$2:$F$6414,equity_bonds!$H$2:$H$6414,"="&amp;data!$B1870,equity_bonds!$J$2:$J$6414,"="&amp;data!$G1870)</f>
        <v>0</v>
      </c>
      <c r="U1870" s="16"/>
    </row>
    <row r="1871" spans="1:21" x14ac:dyDescent="0.25">
      <c r="A1871">
        <v>3382</v>
      </c>
      <c r="B1871">
        <v>2001</v>
      </c>
      <c r="C1871">
        <v>133</v>
      </c>
      <c r="D1871" t="s">
        <v>415</v>
      </c>
      <c r="E1871" t="s">
        <v>301</v>
      </c>
      <c r="F1871" t="s">
        <v>2721</v>
      </c>
      <c r="G1871" t="str">
        <f t="shared" si="29"/>
        <v>Powell Goldstein</v>
      </c>
      <c r="I1871" s="13">
        <f>COUNTIFS(IPO!$J$2:$J$5250,"="&amp;data!$G1871,IPO!$H$2:$H$5250,"="&amp;data!$B1871)</f>
        <v>1</v>
      </c>
      <c r="J1871" s="13">
        <f>SUMIFS(IPO!$B$2:$B$5250,IPO!$H$2:$H$5250,"="&amp;data!$B1871,IPO!$J$2:$J$5250,"="&amp;data!$G1871)</f>
        <v>25.9</v>
      </c>
      <c r="K1871" s="13">
        <f>IF(I1871=1,SUMIFS(IPO!$C$2:$C$5250,IPO!$H$2:$H$5250,"="&amp;data!$B1871,IPO!$J$2:$J$5250,"="&amp;data!$G1871),"")</f>
        <v>168</v>
      </c>
      <c r="L1871" s="13">
        <f>SUMIFS(IPO!$E$2:$E$5250,IPO!$H$2:$H$5250,"="&amp;data!$B1871,IPO!$J$2:$J$5250,"="&amp;data!$G1871)</f>
        <v>0</v>
      </c>
      <c r="M1871" s="13">
        <f>SUMIFS(IPO!$F$2:$F$5250,IPO!$H$2:$H$5250,"="&amp;data!$B1871,IPO!$J$2:$J$5250,"="&amp;data!$G1871)</f>
        <v>4</v>
      </c>
      <c r="N1871" s="13"/>
      <c r="P1871" s="16">
        <f>COUNTIFS(equity_bonds!$H$2:$H$6414,"="&amp;data!$B1871,equity_bonds!$J$2:$J$6414,"="&amp;data!$G1871)</f>
        <v>0</v>
      </c>
      <c r="Q1871" s="16">
        <f>SUMIFS(equity_bonds!$B$2:$B$6414,equity_bonds!$H$2:$H$6414,"="&amp;data!$B1871,equity_bonds!$J$2:$J$6414,"="&amp;data!$G1871)</f>
        <v>0</v>
      </c>
      <c r="R1871" s="16" t="str">
        <f>IF(P1871=1,SUMIFS(equity_bonds!$C$2:$C$6414,equity_bonds!$H$2:$H$6414,"="&amp;data!$B1871,equity_bonds!$J$2:$J$6414,"="&amp;data!$G1871),"")</f>
        <v/>
      </c>
      <c r="S1871" s="16">
        <f>SUMIFS(equity_bonds!$E$2:$E$6414,equity_bonds!$H$2:$H$6414,"="&amp;data!$B1871,equity_bonds!$J$2:$J$6414,"="&amp;data!$G1871)</f>
        <v>0</v>
      </c>
      <c r="T1871" s="16">
        <f>SUMIFS(equity_bonds!$F$2:$F$6414,equity_bonds!$H$2:$H$6414,"="&amp;data!$B1871,equity_bonds!$J$2:$J$6414,"="&amp;data!$G1871)</f>
        <v>0</v>
      </c>
      <c r="U1871" s="16"/>
    </row>
    <row r="1872" spans="1:21" x14ac:dyDescent="0.25">
      <c r="A1872">
        <v>3388</v>
      </c>
      <c r="B1872">
        <v>2001</v>
      </c>
      <c r="C1872">
        <v>96</v>
      </c>
      <c r="D1872" t="s">
        <v>430</v>
      </c>
      <c r="E1872" t="s">
        <v>302</v>
      </c>
      <c r="F1872" t="s">
        <v>2722</v>
      </c>
      <c r="G1872" t="str">
        <f t="shared" si="29"/>
        <v>Preston Gates</v>
      </c>
      <c r="I1872" s="13">
        <f>COUNTIFS(IPO!$J$2:$J$5250,"="&amp;data!$G1872,IPO!$H$2:$H$5250,"="&amp;data!$B1872)</f>
        <v>1</v>
      </c>
      <c r="J1872" s="13">
        <f>SUMIFS(IPO!$B$2:$B$5250,IPO!$H$2:$H$5250,"="&amp;data!$B1872,IPO!$J$2:$J$5250,"="&amp;data!$G1872)</f>
        <v>94.9</v>
      </c>
      <c r="K1872" s="13">
        <f>IF(I1872=1,SUMIFS(IPO!$C$2:$C$5250,IPO!$H$2:$H$5250,"="&amp;data!$B1872,IPO!$J$2:$J$5250,"="&amp;data!$G1872),"")</f>
        <v>120</v>
      </c>
      <c r="L1872" s="13">
        <f>SUMIFS(IPO!$E$2:$E$5250,IPO!$H$2:$H$5250,"="&amp;data!$B1872,IPO!$J$2:$J$5250,"="&amp;data!$G1872)</f>
        <v>0.1</v>
      </c>
      <c r="M1872" s="13">
        <f>SUMIFS(IPO!$F$2:$F$5250,IPO!$H$2:$H$5250,"="&amp;data!$B1872,IPO!$J$2:$J$5250,"="&amp;data!$G1872)</f>
        <v>1</v>
      </c>
      <c r="N1872" s="13"/>
      <c r="P1872" s="16">
        <f>COUNTIFS(equity_bonds!$H$2:$H$6414,"="&amp;data!$B1872,equity_bonds!$J$2:$J$6414,"="&amp;data!$G1872)</f>
        <v>0</v>
      </c>
      <c r="Q1872" s="16">
        <f>SUMIFS(equity_bonds!$B$2:$B$6414,equity_bonds!$H$2:$H$6414,"="&amp;data!$B1872,equity_bonds!$J$2:$J$6414,"="&amp;data!$G1872)</f>
        <v>0</v>
      </c>
      <c r="R1872" s="16" t="str">
        <f>IF(P1872=1,SUMIFS(equity_bonds!$C$2:$C$6414,equity_bonds!$H$2:$H$6414,"="&amp;data!$B1872,equity_bonds!$J$2:$J$6414,"="&amp;data!$G1872),"")</f>
        <v/>
      </c>
      <c r="S1872" s="16">
        <f>SUMIFS(equity_bonds!$E$2:$E$6414,equity_bonds!$H$2:$H$6414,"="&amp;data!$B1872,equity_bonds!$J$2:$J$6414,"="&amp;data!$G1872)</f>
        <v>0</v>
      </c>
      <c r="T1872" s="16">
        <f>SUMIFS(equity_bonds!$F$2:$F$6414,equity_bonds!$H$2:$H$6414,"="&amp;data!$B1872,equity_bonds!$J$2:$J$6414,"="&amp;data!$G1872)</f>
        <v>0</v>
      </c>
      <c r="U1872" s="16"/>
    </row>
    <row r="1873" spans="1:21" x14ac:dyDescent="0.25">
      <c r="A1873">
        <v>3411</v>
      </c>
      <c r="B1873">
        <v>2001</v>
      </c>
      <c r="C1873">
        <v>45</v>
      </c>
      <c r="D1873" t="s">
        <v>74</v>
      </c>
      <c r="E1873" t="s">
        <v>40</v>
      </c>
      <c r="F1873" t="s">
        <v>40</v>
      </c>
      <c r="G1873" t="str">
        <f t="shared" si="29"/>
        <v>Proskauer Rose</v>
      </c>
      <c r="I1873" s="13">
        <f>COUNTIFS(IPO!$J$2:$J$5250,"="&amp;data!$G1873,IPO!$H$2:$H$5250,"="&amp;data!$B1873)</f>
        <v>1</v>
      </c>
      <c r="J1873" s="13">
        <f>SUMIFS(IPO!$B$2:$B$5250,IPO!$H$2:$H$5250,"="&amp;data!$B1873,IPO!$J$2:$J$5250,"="&amp;data!$G1873)</f>
        <v>54</v>
      </c>
      <c r="K1873" s="13">
        <f>IF(I1873=1,SUMIFS(IPO!$C$2:$C$5250,IPO!$H$2:$H$5250,"="&amp;data!$B1873,IPO!$J$2:$J$5250,"="&amp;data!$G1873),"")</f>
        <v>145</v>
      </c>
      <c r="L1873" s="13">
        <f>SUMIFS(IPO!$E$2:$E$5250,IPO!$H$2:$H$5250,"="&amp;data!$B1873,IPO!$J$2:$J$5250,"="&amp;data!$G1873)</f>
        <v>0</v>
      </c>
      <c r="M1873" s="13">
        <f>SUMIFS(IPO!$F$2:$F$5250,IPO!$H$2:$H$5250,"="&amp;data!$B1873,IPO!$J$2:$J$5250,"="&amp;data!$G1873)</f>
        <v>2</v>
      </c>
      <c r="N1873" s="13"/>
      <c r="P1873" s="16">
        <f>COUNTIFS(equity_bonds!$H$2:$H$6414,"="&amp;data!$B1873,equity_bonds!$J$2:$J$6414,"="&amp;data!$G1873)</f>
        <v>0</v>
      </c>
      <c r="Q1873" s="16">
        <f>SUMIFS(equity_bonds!$B$2:$B$6414,equity_bonds!$H$2:$H$6414,"="&amp;data!$B1873,equity_bonds!$J$2:$J$6414,"="&amp;data!$G1873)</f>
        <v>0</v>
      </c>
      <c r="R1873" s="16" t="str">
        <f>IF(P1873=1,SUMIFS(equity_bonds!$C$2:$C$6414,equity_bonds!$H$2:$H$6414,"="&amp;data!$B1873,equity_bonds!$J$2:$J$6414,"="&amp;data!$G1873),"")</f>
        <v/>
      </c>
      <c r="S1873" s="16">
        <f>SUMIFS(equity_bonds!$E$2:$E$6414,equity_bonds!$H$2:$H$6414,"="&amp;data!$B1873,equity_bonds!$J$2:$J$6414,"="&amp;data!$G1873)</f>
        <v>0</v>
      </c>
      <c r="T1873" s="16">
        <f>SUMIFS(equity_bonds!$F$2:$F$6414,equity_bonds!$H$2:$H$6414,"="&amp;data!$B1873,equity_bonds!$J$2:$J$6414,"="&amp;data!$G1873)</f>
        <v>0</v>
      </c>
      <c r="U1873" s="16"/>
    </row>
    <row r="1874" spans="1:21" x14ac:dyDescent="0.25">
      <c r="A1874">
        <v>3428</v>
      </c>
      <c r="B1874">
        <v>2001</v>
      </c>
      <c r="C1874">
        <v>123</v>
      </c>
      <c r="D1874" t="s">
        <v>390</v>
      </c>
      <c r="E1874" t="s">
        <v>303</v>
      </c>
      <c r="F1874" t="s">
        <v>2723</v>
      </c>
      <c r="G1874" t="str">
        <f t="shared" si="29"/>
        <v>Quarles Brady</v>
      </c>
      <c r="I1874" s="13">
        <f>COUNTIFS(IPO!$J$2:$J$5250,"="&amp;data!$G1874,IPO!$H$2:$H$5250,"="&amp;data!$B1874)</f>
        <v>1</v>
      </c>
      <c r="J1874" s="13">
        <f>SUMIFS(IPO!$B$2:$B$5250,IPO!$H$2:$H$5250,"="&amp;data!$B1874,IPO!$J$2:$J$5250,"="&amp;data!$G1874)</f>
        <v>0</v>
      </c>
      <c r="K1874" s="13">
        <f>IF(I1874=1,SUMIFS(IPO!$C$2:$C$5250,IPO!$H$2:$H$5250,"="&amp;data!$B1874,IPO!$J$2:$J$5250,"="&amp;data!$G1874),"")</f>
        <v>196</v>
      </c>
      <c r="L1874" s="13">
        <f>SUMIFS(IPO!$E$2:$E$5250,IPO!$H$2:$H$5250,"="&amp;data!$B1874,IPO!$J$2:$J$5250,"="&amp;data!$G1874)</f>
        <v>0</v>
      </c>
      <c r="M1874" s="13">
        <f>SUMIFS(IPO!$F$2:$F$5250,IPO!$H$2:$H$5250,"="&amp;data!$B1874,IPO!$J$2:$J$5250,"="&amp;data!$G1874)</f>
        <v>1</v>
      </c>
      <c r="N1874" s="13"/>
      <c r="P1874" s="16">
        <f>COUNTIFS(equity_bonds!$H$2:$H$6414,"="&amp;data!$B1874,equity_bonds!$J$2:$J$6414,"="&amp;data!$G1874)</f>
        <v>1</v>
      </c>
      <c r="Q1874" s="16">
        <f>SUMIFS(equity_bonds!$B$2:$B$6414,equity_bonds!$H$2:$H$6414,"="&amp;data!$B1874,equity_bonds!$J$2:$J$6414,"="&amp;data!$G1874)</f>
        <v>1172.5</v>
      </c>
      <c r="R1874" s="16">
        <f>IF(P1874=1,SUMIFS(equity_bonds!$C$2:$C$6414,equity_bonds!$H$2:$H$6414,"="&amp;data!$B1874,equity_bonds!$J$2:$J$6414,"="&amp;data!$G1874),"")</f>
        <v>167</v>
      </c>
      <c r="S1874" s="16">
        <f>SUMIFS(equity_bonds!$E$2:$E$6414,equity_bonds!$H$2:$H$6414,"="&amp;data!$B1874,equity_bonds!$J$2:$J$6414,"="&amp;data!$G1874)</f>
        <v>0</v>
      </c>
      <c r="T1874" s="16">
        <f>SUMIFS(equity_bonds!$F$2:$F$6414,equity_bonds!$H$2:$H$6414,"="&amp;data!$B1874,equity_bonds!$J$2:$J$6414,"="&amp;data!$G1874)</f>
        <v>3</v>
      </c>
      <c r="U1874" s="16"/>
    </row>
    <row r="1875" spans="1:21" x14ac:dyDescent="0.25">
      <c r="A1875">
        <v>3472</v>
      </c>
      <c r="B1875">
        <v>2001</v>
      </c>
      <c r="C1875">
        <v>76</v>
      </c>
      <c r="D1875" t="s">
        <v>204</v>
      </c>
      <c r="E1875" t="s">
        <v>41</v>
      </c>
      <c r="F1875" t="s">
        <v>41</v>
      </c>
      <c r="G1875" t="str">
        <f t="shared" si="29"/>
        <v>Reed Smith</v>
      </c>
      <c r="I1875" s="13">
        <f>COUNTIFS(IPO!$J$2:$J$5250,"="&amp;data!$G1875,IPO!$H$2:$H$5250,"="&amp;data!$B1875)</f>
        <v>0</v>
      </c>
      <c r="J1875" s="13">
        <f>SUMIFS(IPO!$B$2:$B$5250,IPO!$H$2:$H$5250,"="&amp;data!$B1875,IPO!$J$2:$J$5250,"="&amp;data!$G1875)</f>
        <v>0</v>
      </c>
      <c r="K1875" s="13" t="str">
        <f>IF(I1875=1,SUMIFS(IPO!$C$2:$C$5250,IPO!$H$2:$H$5250,"="&amp;data!$B1875,IPO!$J$2:$J$5250,"="&amp;data!$G1875),"")</f>
        <v/>
      </c>
      <c r="L1875" s="13">
        <f>SUMIFS(IPO!$E$2:$E$5250,IPO!$H$2:$H$5250,"="&amp;data!$B1875,IPO!$J$2:$J$5250,"="&amp;data!$G1875)</f>
        <v>0</v>
      </c>
      <c r="M1875" s="13">
        <f>SUMIFS(IPO!$F$2:$F$5250,IPO!$H$2:$H$5250,"="&amp;data!$B1875,IPO!$J$2:$J$5250,"="&amp;data!$G1875)</f>
        <v>0</v>
      </c>
      <c r="N1875" s="13"/>
      <c r="P1875" s="16">
        <f>COUNTIFS(equity_bonds!$H$2:$H$6414,"="&amp;data!$B1875,equity_bonds!$J$2:$J$6414,"="&amp;data!$G1875)</f>
        <v>1</v>
      </c>
      <c r="Q1875" s="16">
        <f>SUMIFS(equity_bonds!$B$2:$B$6414,equity_bonds!$H$2:$H$6414,"="&amp;data!$B1875,equity_bonds!$J$2:$J$6414,"="&amp;data!$G1875)</f>
        <v>1500</v>
      </c>
      <c r="R1875" s="16">
        <f>IF(P1875=1,SUMIFS(equity_bonds!$C$2:$C$6414,equity_bonds!$H$2:$H$6414,"="&amp;data!$B1875,equity_bonds!$J$2:$J$6414,"="&amp;data!$G1875),"")</f>
        <v>156</v>
      </c>
      <c r="S1875" s="16">
        <f>SUMIFS(equity_bonds!$E$2:$E$6414,equity_bonds!$H$2:$H$6414,"="&amp;data!$B1875,equity_bonds!$J$2:$J$6414,"="&amp;data!$G1875)</f>
        <v>0</v>
      </c>
      <c r="T1875" s="16">
        <f>SUMIFS(equity_bonds!$F$2:$F$6414,equity_bonds!$H$2:$H$6414,"="&amp;data!$B1875,equity_bonds!$J$2:$J$6414,"="&amp;data!$G1875)</f>
        <v>1</v>
      </c>
      <c r="U1875" s="16"/>
    </row>
    <row r="1876" spans="1:21" x14ac:dyDescent="0.25">
      <c r="A1876">
        <v>3491</v>
      </c>
      <c r="B1876">
        <v>2001</v>
      </c>
      <c r="C1876">
        <v>51</v>
      </c>
      <c r="D1876" t="s">
        <v>111</v>
      </c>
      <c r="E1876" t="s">
        <v>244</v>
      </c>
      <c r="F1876" t="s">
        <v>2678</v>
      </c>
      <c r="G1876" t="str">
        <f t="shared" si="29"/>
        <v>Robins Kaplan</v>
      </c>
      <c r="I1876" s="13">
        <f>COUNTIFS(IPO!$J$2:$J$5250,"="&amp;data!$G1876,IPO!$H$2:$H$5250,"="&amp;data!$B1876)</f>
        <v>1</v>
      </c>
      <c r="J1876" s="13">
        <f>SUMIFS(IPO!$B$2:$B$5250,IPO!$H$2:$H$5250,"="&amp;data!$B1876,IPO!$J$2:$J$5250,"="&amp;data!$G1876)</f>
        <v>82.5</v>
      </c>
      <c r="K1876" s="13">
        <f>IF(I1876=1,SUMIFS(IPO!$C$2:$C$5250,IPO!$H$2:$H$5250,"="&amp;data!$B1876,IPO!$J$2:$J$5250,"="&amp;data!$G1876),"")</f>
        <v>129</v>
      </c>
      <c r="L1876" s="13">
        <f>SUMIFS(IPO!$E$2:$E$5250,IPO!$H$2:$H$5250,"="&amp;data!$B1876,IPO!$J$2:$J$5250,"="&amp;data!$G1876)</f>
        <v>0.1</v>
      </c>
      <c r="M1876" s="13">
        <f>SUMIFS(IPO!$F$2:$F$5250,IPO!$H$2:$H$5250,"="&amp;data!$B1876,IPO!$J$2:$J$5250,"="&amp;data!$G1876)</f>
        <v>1</v>
      </c>
      <c r="N1876" s="13"/>
      <c r="P1876" s="16">
        <f>COUNTIFS(equity_bonds!$H$2:$H$6414,"="&amp;data!$B1876,equity_bonds!$J$2:$J$6414,"="&amp;data!$G1876)</f>
        <v>0</v>
      </c>
      <c r="Q1876" s="16">
        <f>SUMIFS(equity_bonds!$B$2:$B$6414,equity_bonds!$H$2:$H$6414,"="&amp;data!$B1876,equity_bonds!$J$2:$J$6414,"="&amp;data!$G1876)</f>
        <v>0</v>
      </c>
      <c r="R1876" s="16" t="str">
        <f>IF(P1876=1,SUMIFS(equity_bonds!$C$2:$C$6414,equity_bonds!$H$2:$H$6414,"="&amp;data!$B1876,equity_bonds!$J$2:$J$6414,"="&amp;data!$G1876),"")</f>
        <v/>
      </c>
      <c r="S1876" s="16">
        <f>SUMIFS(equity_bonds!$E$2:$E$6414,equity_bonds!$H$2:$H$6414,"="&amp;data!$B1876,equity_bonds!$J$2:$J$6414,"="&amp;data!$G1876)</f>
        <v>0</v>
      </c>
      <c r="T1876" s="16">
        <f>SUMIFS(equity_bonds!$F$2:$F$6414,equity_bonds!$H$2:$H$6414,"="&amp;data!$B1876,equity_bonds!$J$2:$J$6414,"="&amp;data!$G1876)</f>
        <v>0</v>
      </c>
      <c r="U1876" s="16"/>
    </row>
    <row r="1877" spans="1:21" x14ac:dyDescent="0.25">
      <c r="A1877">
        <v>3549</v>
      </c>
      <c r="B1877">
        <v>2001</v>
      </c>
      <c r="C1877">
        <v>56</v>
      </c>
      <c r="D1877" t="s">
        <v>122</v>
      </c>
      <c r="E1877" t="s">
        <v>103</v>
      </c>
      <c r="F1877" t="s">
        <v>2628</v>
      </c>
      <c r="G1877" t="str">
        <f t="shared" si="29"/>
        <v>Ropes Gray</v>
      </c>
      <c r="I1877" s="13">
        <f>COUNTIFS(IPO!$J$2:$J$5250,"="&amp;data!$G1877,IPO!$H$2:$H$5250,"="&amp;data!$B1877)</f>
        <v>1</v>
      </c>
      <c r="J1877" s="13">
        <f>SUMIFS(IPO!$B$2:$B$5250,IPO!$H$2:$H$5250,"="&amp;data!$B1877,IPO!$J$2:$J$5250,"="&amp;data!$G1877)</f>
        <v>4957.1000000000004</v>
      </c>
      <c r="K1877" s="13">
        <f>IF(I1877=1,SUMIFS(IPO!$C$2:$C$5250,IPO!$H$2:$H$5250,"="&amp;data!$B1877,IPO!$J$2:$J$5250,"="&amp;data!$G1877),"")</f>
        <v>7</v>
      </c>
      <c r="L1877" s="13">
        <f>SUMIFS(IPO!$E$2:$E$5250,IPO!$H$2:$H$5250,"="&amp;data!$B1877,IPO!$J$2:$J$5250,"="&amp;data!$G1877)</f>
        <v>3.6</v>
      </c>
      <c r="M1877" s="13">
        <f>SUMIFS(IPO!$F$2:$F$5250,IPO!$H$2:$H$5250,"="&amp;data!$B1877,IPO!$J$2:$J$5250,"="&amp;data!$G1877)</f>
        <v>7</v>
      </c>
      <c r="N1877" s="13"/>
      <c r="P1877" s="16">
        <f>COUNTIFS(equity_bonds!$H$2:$H$6414,"="&amp;data!$B1877,equity_bonds!$J$2:$J$6414,"="&amp;data!$G1877)</f>
        <v>1</v>
      </c>
      <c r="Q1877" s="16">
        <f>SUMIFS(equity_bonds!$B$2:$B$6414,equity_bonds!$H$2:$H$6414,"="&amp;data!$B1877,equity_bonds!$J$2:$J$6414,"="&amp;data!$G1877)</f>
        <v>7859</v>
      </c>
      <c r="R1877" s="16">
        <f>IF(P1877=1,SUMIFS(equity_bonds!$C$2:$C$6414,equity_bonds!$H$2:$H$6414,"="&amp;data!$B1877,equity_bonds!$J$2:$J$6414,"="&amp;data!$G1877),"")</f>
        <v>66</v>
      </c>
      <c r="S1877" s="16">
        <f>SUMIFS(equity_bonds!$E$2:$E$6414,equity_bonds!$H$2:$H$6414,"="&amp;data!$B1877,equity_bonds!$J$2:$J$6414,"="&amp;data!$G1877)</f>
        <v>0.1</v>
      </c>
      <c r="T1877" s="16">
        <f>SUMIFS(equity_bonds!$F$2:$F$6414,equity_bonds!$H$2:$H$6414,"="&amp;data!$B1877,equity_bonds!$J$2:$J$6414,"="&amp;data!$G1877)</f>
        <v>21</v>
      </c>
      <c r="U1877" s="16"/>
    </row>
    <row r="1878" spans="1:21" x14ac:dyDescent="0.25">
      <c r="A1878">
        <v>3577</v>
      </c>
      <c r="B1878">
        <v>2001</v>
      </c>
      <c r="C1878">
        <v>127</v>
      </c>
      <c r="D1878" t="s">
        <v>390</v>
      </c>
      <c r="E1878" t="s">
        <v>187</v>
      </c>
      <c r="F1878" t="s">
        <v>2655</v>
      </c>
      <c r="G1878" t="str">
        <f t="shared" si="29"/>
        <v>Rosenman Colin</v>
      </c>
      <c r="I1878" s="13">
        <f>COUNTIFS(IPO!$J$2:$J$5250,"="&amp;data!$G1878,IPO!$H$2:$H$5250,"="&amp;data!$B1878)</f>
        <v>0</v>
      </c>
      <c r="J1878" s="13">
        <f>SUMIFS(IPO!$B$2:$B$5250,IPO!$H$2:$H$5250,"="&amp;data!$B1878,IPO!$J$2:$J$5250,"="&amp;data!$G1878)</f>
        <v>0</v>
      </c>
      <c r="K1878" s="13" t="str">
        <f>IF(I1878=1,SUMIFS(IPO!$C$2:$C$5250,IPO!$H$2:$H$5250,"="&amp;data!$B1878,IPO!$J$2:$J$5250,"="&amp;data!$G1878),"")</f>
        <v/>
      </c>
      <c r="L1878" s="13">
        <f>SUMIFS(IPO!$E$2:$E$5250,IPO!$H$2:$H$5250,"="&amp;data!$B1878,IPO!$J$2:$J$5250,"="&amp;data!$G1878)</f>
        <v>0</v>
      </c>
      <c r="M1878" s="13">
        <f>SUMIFS(IPO!$F$2:$F$5250,IPO!$H$2:$H$5250,"="&amp;data!$B1878,IPO!$J$2:$J$5250,"="&amp;data!$G1878)</f>
        <v>0</v>
      </c>
      <c r="N1878" s="13"/>
      <c r="P1878" s="16">
        <f>COUNTIFS(equity_bonds!$H$2:$H$6414,"="&amp;data!$B1878,equity_bonds!$J$2:$J$6414,"="&amp;data!$G1878)</f>
        <v>0</v>
      </c>
      <c r="Q1878" s="16">
        <f>SUMIFS(equity_bonds!$B$2:$B$6414,equity_bonds!$H$2:$H$6414,"="&amp;data!$B1878,equity_bonds!$J$2:$J$6414,"="&amp;data!$G1878)</f>
        <v>0</v>
      </c>
      <c r="R1878" s="16" t="str">
        <f>IF(P1878=1,SUMIFS(equity_bonds!$C$2:$C$6414,equity_bonds!$H$2:$H$6414,"="&amp;data!$B1878,equity_bonds!$J$2:$J$6414,"="&amp;data!$G1878),"")</f>
        <v/>
      </c>
      <c r="S1878" s="16">
        <f>SUMIFS(equity_bonds!$E$2:$E$6414,equity_bonds!$H$2:$H$6414,"="&amp;data!$B1878,equity_bonds!$J$2:$J$6414,"="&amp;data!$G1878)</f>
        <v>0</v>
      </c>
      <c r="T1878" s="16">
        <f>SUMIFS(equity_bonds!$F$2:$F$6414,equity_bonds!$H$2:$H$6414,"="&amp;data!$B1878,equity_bonds!$J$2:$J$6414,"="&amp;data!$G1878)</f>
        <v>0</v>
      </c>
      <c r="U1878" s="16"/>
    </row>
    <row r="1879" spans="1:21" x14ac:dyDescent="0.25">
      <c r="A1879">
        <v>3582</v>
      </c>
      <c r="B1879">
        <v>2001</v>
      </c>
      <c r="C1879">
        <v>188</v>
      </c>
      <c r="D1879" t="s">
        <v>431</v>
      </c>
      <c r="E1879" t="s">
        <v>305</v>
      </c>
      <c r="F1879" t="s">
        <v>305</v>
      </c>
      <c r="G1879" t="str">
        <f t="shared" si="29"/>
        <v>Saul Ewing</v>
      </c>
      <c r="I1879" s="13">
        <f>COUNTIFS(IPO!$J$2:$J$5250,"="&amp;data!$G1879,IPO!$H$2:$H$5250,"="&amp;data!$B1879)</f>
        <v>0</v>
      </c>
      <c r="J1879" s="13">
        <f>SUMIFS(IPO!$B$2:$B$5250,IPO!$H$2:$H$5250,"="&amp;data!$B1879,IPO!$J$2:$J$5250,"="&amp;data!$G1879)</f>
        <v>0</v>
      </c>
      <c r="K1879" s="13" t="str">
        <f>IF(I1879=1,SUMIFS(IPO!$C$2:$C$5250,IPO!$H$2:$H$5250,"="&amp;data!$B1879,IPO!$J$2:$J$5250,"="&amp;data!$G1879),"")</f>
        <v/>
      </c>
      <c r="L1879" s="13">
        <f>SUMIFS(IPO!$E$2:$E$5250,IPO!$H$2:$H$5250,"="&amp;data!$B1879,IPO!$J$2:$J$5250,"="&amp;data!$G1879)</f>
        <v>0</v>
      </c>
      <c r="M1879" s="13">
        <f>SUMIFS(IPO!$F$2:$F$5250,IPO!$H$2:$H$5250,"="&amp;data!$B1879,IPO!$J$2:$J$5250,"="&amp;data!$G1879)</f>
        <v>0</v>
      </c>
      <c r="N1879" s="13"/>
      <c r="P1879" s="16">
        <f>COUNTIFS(equity_bonds!$H$2:$H$6414,"="&amp;data!$B1879,equity_bonds!$J$2:$J$6414,"="&amp;data!$G1879)</f>
        <v>0</v>
      </c>
      <c r="Q1879" s="16">
        <f>SUMIFS(equity_bonds!$B$2:$B$6414,equity_bonds!$H$2:$H$6414,"="&amp;data!$B1879,equity_bonds!$J$2:$J$6414,"="&amp;data!$G1879)</f>
        <v>0</v>
      </c>
      <c r="R1879" s="16" t="str">
        <f>IF(P1879=1,SUMIFS(equity_bonds!$C$2:$C$6414,equity_bonds!$H$2:$H$6414,"="&amp;data!$B1879,equity_bonds!$J$2:$J$6414,"="&amp;data!$G1879),"")</f>
        <v/>
      </c>
      <c r="S1879" s="16">
        <f>SUMIFS(equity_bonds!$E$2:$E$6414,equity_bonds!$H$2:$H$6414,"="&amp;data!$B1879,equity_bonds!$J$2:$J$6414,"="&amp;data!$G1879)</f>
        <v>0</v>
      </c>
      <c r="T1879" s="16">
        <f>SUMIFS(equity_bonds!$F$2:$F$6414,equity_bonds!$H$2:$H$6414,"="&amp;data!$B1879,equity_bonds!$J$2:$J$6414,"="&amp;data!$G1879)</f>
        <v>0</v>
      </c>
      <c r="U1879" s="16"/>
    </row>
    <row r="1880" spans="1:21" x14ac:dyDescent="0.25">
      <c r="A1880">
        <v>3609</v>
      </c>
      <c r="B1880">
        <v>2001</v>
      </c>
      <c r="C1880">
        <v>146</v>
      </c>
      <c r="D1880" t="s">
        <v>392</v>
      </c>
      <c r="E1880" t="s">
        <v>306</v>
      </c>
      <c r="F1880" t="s">
        <v>2725</v>
      </c>
      <c r="G1880" t="str">
        <f t="shared" si="29"/>
        <v>Schiff Hardin</v>
      </c>
      <c r="I1880" s="13">
        <f>COUNTIFS(IPO!$J$2:$J$5250,"="&amp;data!$G1880,IPO!$H$2:$H$5250,"="&amp;data!$B1880)</f>
        <v>0</v>
      </c>
      <c r="J1880" s="13">
        <f>SUMIFS(IPO!$B$2:$B$5250,IPO!$H$2:$H$5250,"="&amp;data!$B1880,IPO!$J$2:$J$5250,"="&amp;data!$G1880)</f>
        <v>0</v>
      </c>
      <c r="K1880" s="13" t="str">
        <f>IF(I1880=1,SUMIFS(IPO!$C$2:$C$5250,IPO!$H$2:$H$5250,"="&amp;data!$B1880,IPO!$J$2:$J$5250,"="&amp;data!$G1880),"")</f>
        <v/>
      </c>
      <c r="L1880" s="13">
        <f>SUMIFS(IPO!$E$2:$E$5250,IPO!$H$2:$H$5250,"="&amp;data!$B1880,IPO!$J$2:$J$5250,"="&amp;data!$G1880)</f>
        <v>0</v>
      </c>
      <c r="M1880" s="13">
        <f>SUMIFS(IPO!$F$2:$F$5250,IPO!$H$2:$H$5250,"="&amp;data!$B1880,IPO!$J$2:$J$5250,"="&amp;data!$G1880)</f>
        <v>0</v>
      </c>
      <c r="N1880" s="13"/>
      <c r="P1880" s="16">
        <f>COUNTIFS(equity_bonds!$H$2:$H$6414,"="&amp;data!$B1880,equity_bonds!$J$2:$J$6414,"="&amp;data!$G1880)</f>
        <v>1</v>
      </c>
      <c r="Q1880" s="16">
        <f>SUMIFS(equity_bonds!$B$2:$B$6414,equity_bonds!$H$2:$H$6414,"="&amp;data!$B1880,equity_bonds!$J$2:$J$6414,"="&amp;data!$G1880)</f>
        <v>15002.4</v>
      </c>
      <c r="R1880" s="16">
        <f>IF(P1880=1,SUMIFS(equity_bonds!$C$2:$C$6414,equity_bonds!$H$2:$H$6414,"="&amp;data!$B1880,equity_bonds!$J$2:$J$6414,"="&amp;data!$G1880),"")</f>
        <v>40</v>
      </c>
      <c r="S1880" s="16">
        <f>SUMIFS(equity_bonds!$E$2:$E$6414,equity_bonds!$H$2:$H$6414,"="&amp;data!$B1880,equity_bonds!$J$2:$J$6414,"="&amp;data!$G1880)</f>
        <v>0.2</v>
      </c>
      <c r="T1880" s="16">
        <f>SUMIFS(equity_bonds!$F$2:$F$6414,equity_bonds!$H$2:$H$6414,"="&amp;data!$B1880,equity_bonds!$J$2:$J$6414,"="&amp;data!$G1880)</f>
        <v>6</v>
      </c>
      <c r="U1880" s="16"/>
    </row>
    <row r="1881" spans="1:21" x14ac:dyDescent="0.25">
      <c r="A1881">
        <v>3620</v>
      </c>
      <c r="B1881">
        <v>2001</v>
      </c>
      <c r="C1881">
        <v>141</v>
      </c>
      <c r="D1881" t="s">
        <v>387</v>
      </c>
      <c r="E1881" t="s">
        <v>160</v>
      </c>
      <c r="F1881" t="s">
        <v>2646</v>
      </c>
      <c r="G1881" t="str">
        <f t="shared" si="29"/>
        <v>Schnader Harrison</v>
      </c>
      <c r="I1881" s="13">
        <f>COUNTIFS(IPO!$J$2:$J$5250,"="&amp;data!$G1881,IPO!$H$2:$H$5250,"="&amp;data!$B1881)</f>
        <v>0</v>
      </c>
      <c r="J1881" s="13">
        <f>SUMIFS(IPO!$B$2:$B$5250,IPO!$H$2:$H$5250,"="&amp;data!$B1881,IPO!$J$2:$J$5250,"="&amp;data!$G1881)</f>
        <v>0</v>
      </c>
      <c r="K1881" s="13" t="str">
        <f>IF(I1881=1,SUMIFS(IPO!$C$2:$C$5250,IPO!$H$2:$H$5250,"="&amp;data!$B1881,IPO!$J$2:$J$5250,"="&amp;data!$G1881),"")</f>
        <v/>
      </c>
      <c r="L1881" s="13">
        <f>SUMIFS(IPO!$E$2:$E$5250,IPO!$H$2:$H$5250,"="&amp;data!$B1881,IPO!$J$2:$J$5250,"="&amp;data!$G1881)</f>
        <v>0</v>
      </c>
      <c r="M1881" s="13">
        <f>SUMIFS(IPO!$F$2:$F$5250,IPO!$H$2:$H$5250,"="&amp;data!$B1881,IPO!$J$2:$J$5250,"="&amp;data!$G1881)</f>
        <v>0</v>
      </c>
      <c r="N1881" s="13"/>
      <c r="P1881" s="16">
        <f>COUNTIFS(equity_bonds!$H$2:$H$6414,"="&amp;data!$B1881,equity_bonds!$J$2:$J$6414,"="&amp;data!$G1881)</f>
        <v>0</v>
      </c>
      <c r="Q1881" s="16">
        <f>SUMIFS(equity_bonds!$B$2:$B$6414,equity_bonds!$H$2:$H$6414,"="&amp;data!$B1881,equity_bonds!$J$2:$J$6414,"="&amp;data!$G1881)</f>
        <v>0</v>
      </c>
      <c r="R1881" s="16" t="str">
        <f>IF(P1881=1,SUMIFS(equity_bonds!$C$2:$C$6414,equity_bonds!$H$2:$H$6414,"="&amp;data!$B1881,equity_bonds!$J$2:$J$6414,"="&amp;data!$G1881),"")</f>
        <v/>
      </c>
      <c r="S1881" s="16">
        <f>SUMIFS(equity_bonds!$E$2:$E$6414,equity_bonds!$H$2:$H$6414,"="&amp;data!$B1881,equity_bonds!$J$2:$J$6414,"="&amp;data!$G1881)</f>
        <v>0</v>
      </c>
      <c r="T1881" s="16">
        <f>SUMIFS(equity_bonds!$F$2:$F$6414,equity_bonds!$H$2:$H$6414,"="&amp;data!$B1881,equity_bonds!$J$2:$J$6414,"="&amp;data!$G1881)</f>
        <v>0</v>
      </c>
      <c r="U1881" s="16"/>
    </row>
    <row r="1882" spans="1:21" x14ac:dyDescent="0.25">
      <c r="A1882">
        <v>3630</v>
      </c>
      <c r="B1882">
        <v>2001</v>
      </c>
      <c r="C1882">
        <v>98</v>
      </c>
      <c r="D1882" t="s">
        <v>169</v>
      </c>
      <c r="E1882" t="s">
        <v>241</v>
      </c>
      <c r="F1882" t="s">
        <v>2676</v>
      </c>
      <c r="G1882" t="str">
        <f t="shared" si="29"/>
        <v>Schulte Roth</v>
      </c>
      <c r="I1882" s="13">
        <f>COUNTIFS(IPO!$J$2:$J$5250,"="&amp;data!$G1882,IPO!$H$2:$H$5250,"="&amp;data!$B1882)</f>
        <v>0</v>
      </c>
      <c r="J1882" s="13">
        <f>SUMIFS(IPO!$B$2:$B$5250,IPO!$H$2:$H$5250,"="&amp;data!$B1882,IPO!$J$2:$J$5250,"="&amp;data!$G1882)</f>
        <v>0</v>
      </c>
      <c r="K1882" s="13" t="str">
        <f>IF(I1882=1,SUMIFS(IPO!$C$2:$C$5250,IPO!$H$2:$H$5250,"="&amp;data!$B1882,IPO!$J$2:$J$5250,"="&amp;data!$G1882),"")</f>
        <v/>
      </c>
      <c r="L1882" s="13">
        <f>SUMIFS(IPO!$E$2:$E$5250,IPO!$H$2:$H$5250,"="&amp;data!$B1882,IPO!$J$2:$J$5250,"="&amp;data!$G1882)</f>
        <v>0</v>
      </c>
      <c r="M1882" s="13">
        <f>SUMIFS(IPO!$F$2:$F$5250,IPO!$H$2:$H$5250,"="&amp;data!$B1882,IPO!$J$2:$J$5250,"="&amp;data!$G1882)</f>
        <v>0</v>
      </c>
      <c r="N1882" s="13"/>
      <c r="P1882" s="16">
        <f>COUNTIFS(equity_bonds!$H$2:$H$6414,"="&amp;data!$B1882,equity_bonds!$J$2:$J$6414,"="&amp;data!$G1882)</f>
        <v>1</v>
      </c>
      <c r="Q1882" s="16">
        <f>SUMIFS(equity_bonds!$B$2:$B$6414,equity_bonds!$H$2:$H$6414,"="&amp;data!$B1882,equity_bonds!$J$2:$J$6414,"="&amp;data!$G1882)</f>
        <v>25470.6</v>
      </c>
      <c r="R1882" s="16">
        <f>IF(P1882=1,SUMIFS(equity_bonds!$C$2:$C$6414,equity_bonds!$H$2:$H$6414,"="&amp;data!$B1882,equity_bonds!$J$2:$J$6414,"="&amp;data!$G1882),"")</f>
        <v>24</v>
      </c>
      <c r="S1882" s="16">
        <f>SUMIFS(equity_bonds!$E$2:$E$6414,equity_bonds!$H$2:$H$6414,"="&amp;data!$B1882,equity_bonds!$J$2:$J$6414,"="&amp;data!$G1882)</f>
        <v>0.4</v>
      </c>
      <c r="T1882" s="16">
        <f>SUMIFS(equity_bonds!$F$2:$F$6414,equity_bonds!$H$2:$H$6414,"="&amp;data!$B1882,equity_bonds!$J$2:$J$6414,"="&amp;data!$G1882)</f>
        <v>33</v>
      </c>
      <c r="U1882" s="16"/>
    </row>
    <row r="1883" spans="1:21" x14ac:dyDescent="0.25">
      <c r="A1883">
        <v>3651</v>
      </c>
      <c r="B1883">
        <v>2001</v>
      </c>
      <c r="C1883">
        <v>158</v>
      </c>
      <c r="D1883" t="s">
        <v>336</v>
      </c>
      <c r="E1883" t="s">
        <v>307</v>
      </c>
      <c r="F1883" t="s">
        <v>2726</v>
      </c>
      <c r="G1883" t="str">
        <f t="shared" si="29"/>
        <v>Sedgwick Detert</v>
      </c>
      <c r="I1883" s="13">
        <f>COUNTIFS(IPO!$J$2:$J$5250,"="&amp;data!$G1883,IPO!$H$2:$H$5250,"="&amp;data!$B1883)</f>
        <v>0</v>
      </c>
      <c r="J1883" s="13">
        <f>SUMIFS(IPO!$B$2:$B$5250,IPO!$H$2:$H$5250,"="&amp;data!$B1883,IPO!$J$2:$J$5250,"="&amp;data!$G1883)</f>
        <v>0</v>
      </c>
      <c r="K1883" s="13" t="str">
        <f>IF(I1883=1,SUMIFS(IPO!$C$2:$C$5250,IPO!$H$2:$H$5250,"="&amp;data!$B1883,IPO!$J$2:$J$5250,"="&amp;data!$G1883),"")</f>
        <v/>
      </c>
      <c r="L1883" s="13">
        <f>SUMIFS(IPO!$E$2:$E$5250,IPO!$H$2:$H$5250,"="&amp;data!$B1883,IPO!$J$2:$J$5250,"="&amp;data!$G1883)</f>
        <v>0</v>
      </c>
      <c r="M1883" s="13">
        <f>SUMIFS(IPO!$F$2:$F$5250,IPO!$H$2:$H$5250,"="&amp;data!$B1883,IPO!$J$2:$J$5250,"="&amp;data!$G1883)</f>
        <v>0</v>
      </c>
      <c r="N1883" s="13"/>
      <c r="P1883" s="16">
        <f>COUNTIFS(equity_bonds!$H$2:$H$6414,"="&amp;data!$B1883,equity_bonds!$J$2:$J$6414,"="&amp;data!$G1883)</f>
        <v>0</v>
      </c>
      <c r="Q1883" s="16">
        <f>SUMIFS(equity_bonds!$B$2:$B$6414,equity_bonds!$H$2:$H$6414,"="&amp;data!$B1883,equity_bonds!$J$2:$J$6414,"="&amp;data!$G1883)</f>
        <v>0</v>
      </c>
      <c r="R1883" s="16" t="str">
        <f>IF(P1883=1,SUMIFS(equity_bonds!$C$2:$C$6414,equity_bonds!$H$2:$H$6414,"="&amp;data!$B1883,equity_bonds!$J$2:$J$6414,"="&amp;data!$G1883),"")</f>
        <v/>
      </c>
      <c r="S1883" s="16">
        <f>SUMIFS(equity_bonds!$E$2:$E$6414,equity_bonds!$H$2:$H$6414,"="&amp;data!$B1883,equity_bonds!$J$2:$J$6414,"="&amp;data!$G1883)</f>
        <v>0</v>
      </c>
      <c r="T1883" s="16">
        <f>SUMIFS(equity_bonds!$F$2:$F$6414,equity_bonds!$H$2:$H$6414,"="&amp;data!$B1883,equity_bonds!$J$2:$J$6414,"="&amp;data!$G1883)</f>
        <v>0</v>
      </c>
      <c r="U1883" s="16"/>
    </row>
    <row r="1884" spans="1:21" x14ac:dyDescent="0.25">
      <c r="A1884">
        <v>3675</v>
      </c>
      <c r="B1884">
        <v>2001</v>
      </c>
      <c r="C1884">
        <v>73</v>
      </c>
      <c r="D1884" t="s">
        <v>222</v>
      </c>
      <c r="E1884" t="s">
        <v>105</v>
      </c>
      <c r="F1884" t="s">
        <v>105</v>
      </c>
      <c r="G1884" t="str">
        <f t="shared" si="29"/>
        <v>Seyfarth Shaw</v>
      </c>
      <c r="I1884" s="13">
        <f>COUNTIFS(IPO!$J$2:$J$5250,"="&amp;data!$G1884,IPO!$H$2:$H$5250,"="&amp;data!$B1884)</f>
        <v>0</v>
      </c>
      <c r="J1884" s="13">
        <f>SUMIFS(IPO!$B$2:$B$5250,IPO!$H$2:$H$5250,"="&amp;data!$B1884,IPO!$J$2:$J$5250,"="&amp;data!$G1884)</f>
        <v>0</v>
      </c>
      <c r="K1884" s="13" t="str">
        <f>IF(I1884=1,SUMIFS(IPO!$C$2:$C$5250,IPO!$H$2:$H$5250,"="&amp;data!$B1884,IPO!$J$2:$J$5250,"="&amp;data!$G1884),"")</f>
        <v/>
      </c>
      <c r="L1884" s="13">
        <f>SUMIFS(IPO!$E$2:$E$5250,IPO!$H$2:$H$5250,"="&amp;data!$B1884,IPO!$J$2:$J$5250,"="&amp;data!$G1884)</f>
        <v>0</v>
      </c>
      <c r="M1884" s="13">
        <f>SUMIFS(IPO!$F$2:$F$5250,IPO!$H$2:$H$5250,"="&amp;data!$B1884,IPO!$J$2:$J$5250,"="&amp;data!$G1884)</f>
        <v>0</v>
      </c>
      <c r="N1884" s="13"/>
      <c r="P1884" s="16">
        <f>COUNTIFS(equity_bonds!$H$2:$H$6414,"="&amp;data!$B1884,equity_bonds!$J$2:$J$6414,"="&amp;data!$G1884)</f>
        <v>0</v>
      </c>
      <c r="Q1884" s="16">
        <f>SUMIFS(equity_bonds!$B$2:$B$6414,equity_bonds!$H$2:$H$6414,"="&amp;data!$B1884,equity_bonds!$J$2:$J$6414,"="&amp;data!$G1884)</f>
        <v>0</v>
      </c>
      <c r="R1884" s="16" t="str">
        <f>IF(P1884=1,SUMIFS(equity_bonds!$C$2:$C$6414,equity_bonds!$H$2:$H$6414,"="&amp;data!$B1884,equity_bonds!$J$2:$J$6414,"="&amp;data!$G1884),"")</f>
        <v/>
      </c>
      <c r="S1884" s="16">
        <f>SUMIFS(equity_bonds!$E$2:$E$6414,equity_bonds!$H$2:$H$6414,"="&amp;data!$B1884,equity_bonds!$J$2:$J$6414,"="&amp;data!$G1884)</f>
        <v>0</v>
      </c>
      <c r="T1884" s="16">
        <f>SUMIFS(equity_bonds!$F$2:$F$6414,equity_bonds!$H$2:$H$6414,"="&amp;data!$B1884,equity_bonds!$J$2:$J$6414,"="&amp;data!$G1884)</f>
        <v>0</v>
      </c>
      <c r="U1884" s="16"/>
    </row>
    <row r="1885" spans="1:21" x14ac:dyDescent="0.25">
      <c r="A1885">
        <v>3700</v>
      </c>
      <c r="B1885">
        <v>2001</v>
      </c>
      <c r="C1885">
        <v>88</v>
      </c>
      <c r="D1885" t="s">
        <v>207</v>
      </c>
      <c r="E1885" t="s">
        <v>162</v>
      </c>
      <c r="F1885" t="s">
        <v>162</v>
      </c>
      <c r="G1885" t="str">
        <f t="shared" si="29"/>
        <v>Shaw Pittman</v>
      </c>
      <c r="I1885" s="13">
        <f>COUNTIFS(IPO!$J$2:$J$5250,"="&amp;data!$G1885,IPO!$H$2:$H$5250,"="&amp;data!$B1885)</f>
        <v>1</v>
      </c>
      <c r="J1885" s="13">
        <f>SUMIFS(IPO!$B$2:$B$5250,IPO!$H$2:$H$5250,"="&amp;data!$B1885,IPO!$J$2:$J$5250,"="&amp;data!$G1885)</f>
        <v>371.2</v>
      </c>
      <c r="K1885" s="13">
        <f>IF(I1885=1,SUMIFS(IPO!$C$2:$C$5250,IPO!$H$2:$H$5250,"="&amp;data!$B1885,IPO!$J$2:$J$5250,"="&amp;data!$G1885),"")</f>
        <v>58</v>
      </c>
      <c r="L1885" s="13">
        <f>SUMIFS(IPO!$E$2:$E$5250,IPO!$H$2:$H$5250,"="&amp;data!$B1885,IPO!$J$2:$J$5250,"="&amp;data!$G1885)</f>
        <v>0.3</v>
      </c>
      <c r="M1885" s="13">
        <f>SUMIFS(IPO!$F$2:$F$5250,IPO!$H$2:$H$5250,"="&amp;data!$B1885,IPO!$J$2:$J$5250,"="&amp;data!$G1885)</f>
        <v>2</v>
      </c>
      <c r="N1885" s="13"/>
      <c r="P1885" s="16">
        <f>COUNTIFS(equity_bonds!$H$2:$H$6414,"="&amp;data!$B1885,equity_bonds!$J$2:$J$6414,"="&amp;data!$G1885)</f>
        <v>1</v>
      </c>
      <c r="Q1885" s="16">
        <f>SUMIFS(equity_bonds!$B$2:$B$6414,equity_bonds!$H$2:$H$6414,"="&amp;data!$B1885,equity_bonds!$J$2:$J$6414,"="&amp;data!$G1885)</f>
        <v>5042.7</v>
      </c>
      <c r="R1885" s="16">
        <f>IF(P1885=1,SUMIFS(equity_bonds!$C$2:$C$6414,equity_bonds!$H$2:$H$6414,"="&amp;data!$B1885,equity_bonds!$J$2:$J$6414,"="&amp;data!$G1885),"")</f>
        <v>76</v>
      </c>
      <c r="S1885" s="16">
        <f>SUMIFS(equity_bonds!$E$2:$E$6414,equity_bonds!$H$2:$H$6414,"="&amp;data!$B1885,equity_bonds!$J$2:$J$6414,"="&amp;data!$G1885)</f>
        <v>0.1</v>
      </c>
      <c r="T1885" s="16">
        <f>SUMIFS(equity_bonds!$F$2:$F$6414,equity_bonds!$H$2:$H$6414,"="&amp;data!$B1885,equity_bonds!$J$2:$J$6414,"="&amp;data!$G1885)</f>
        <v>6</v>
      </c>
      <c r="U1885" s="16"/>
    </row>
    <row r="1886" spans="1:21" x14ac:dyDescent="0.25">
      <c r="A1886">
        <v>3730</v>
      </c>
      <c r="B1886">
        <v>2001</v>
      </c>
      <c r="C1886">
        <v>5</v>
      </c>
      <c r="D1886" t="s">
        <v>80</v>
      </c>
      <c r="E1886" t="s">
        <v>44</v>
      </c>
      <c r="F1886" t="s">
        <v>2605</v>
      </c>
      <c r="G1886" t="str">
        <f t="shared" si="29"/>
        <v>Shearman Sterling</v>
      </c>
      <c r="I1886" s="13">
        <f>COUNTIFS(IPO!$J$2:$J$5250,"="&amp;data!$G1886,IPO!$H$2:$H$5250,"="&amp;data!$B1886)</f>
        <v>1</v>
      </c>
      <c r="J1886" s="13">
        <f>SUMIFS(IPO!$B$2:$B$5250,IPO!$H$2:$H$5250,"="&amp;data!$B1886,IPO!$J$2:$J$5250,"="&amp;data!$G1886)</f>
        <v>6215.7</v>
      </c>
      <c r="K1886" s="13">
        <f>IF(I1886=1,SUMIFS(IPO!$C$2:$C$5250,IPO!$H$2:$H$5250,"="&amp;data!$B1886,IPO!$J$2:$J$5250,"="&amp;data!$G1886),"")</f>
        <v>5</v>
      </c>
      <c r="L1886" s="13">
        <f>SUMIFS(IPO!$E$2:$E$5250,IPO!$H$2:$H$5250,"="&amp;data!$B1886,IPO!$J$2:$J$5250,"="&amp;data!$G1886)</f>
        <v>4.5</v>
      </c>
      <c r="M1886" s="13">
        <f>SUMIFS(IPO!$F$2:$F$5250,IPO!$H$2:$H$5250,"="&amp;data!$B1886,IPO!$J$2:$J$5250,"="&amp;data!$G1886)</f>
        <v>14</v>
      </c>
      <c r="N1886" s="13"/>
      <c r="P1886" s="16">
        <f>COUNTIFS(equity_bonds!$H$2:$H$6414,"="&amp;data!$B1886,equity_bonds!$J$2:$J$6414,"="&amp;data!$G1886)</f>
        <v>1</v>
      </c>
      <c r="Q1886" s="16">
        <f>SUMIFS(equity_bonds!$B$2:$B$6414,equity_bonds!$H$2:$H$6414,"="&amp;data!$B1886,equity_bonds!$J$2:$J$6414,"="&amp;data!$G1886)</f>
        <v>46718.6</v>
      </c>
      <c r="R1886" s="16">
        <f>IF(P1886=1,SUMIFS(equity_bonds!$C$2:$C$6414,equity_bonds!$H$2:$H$6414,"="&amp;data!$B1886,equity_bonds!$J$2:$J$6414,"="&amp;data!$G1886),"")</f>
        <v>15</v>
      </c>
      <c r="S1886" s="16">
        <f>SUMIFS(equity_bonds!$E$2:$E$6414,equity_bonds!$H$2:$H$6414,"="&amp;data!$B1886,equity_bonds!$J$2:$J$6414,"="&amp;data!$G1886)</f>
        <v>0.7</v>
      </c>
      <c r="T1886" s="16">
        <f>SUMIFS(equity_bonds!$F$2:$F$6414,equity_bonds!$H$2:$H$6414,"="&amp;data!$B1886,equity_bonds!$J$2:$J$6414,"="&amp;data!$G1886)</f>
        <v>59</v>
      </c>
      <c r="U1886" s="16"/>
    </row>
    <row r="1887" spans="1:21" x14ac:dyDescent="0.25">
      <c r="A1887">
        <v>3763</v>
      </c>
      <c r="B1887">
        <v>2001</v>
      </c>
      <c r="C1887">
        <v>112</v>
      </c>
      <c r="D1887" t="s">
        <v>401</v>
      </c>
      <c r="E1887" t="s">
        <v>188</v>
      </c>
      <c r="F1887" t="s">
        <v>2656</v>
      </c>
      <c r="G1887" t="str">
        <f t="shared" si="29"/>
        <v>Sheppard Mullin</v>
      </c>
      <c r="I1887" s="13">
        <f>COUNTIFS(IPO!$J$2:$J$5250,"="&amp;data!$G1887,IPO!$H$2:$H$5250,"="&amp;data!$B1887)</f>
        <v>0</v>
      </c>
      <c r="J1887" s="13">
        <f>SUMIFS(IPO!$B$2:$B$5250,IPO!$H$2:$H$5250,"="&amp;data!$B1887,IPO!$J$2:$J$5250,"="&amp;data!$G1887)</f>
        <v>0</v>
      </c>
      <c r="K1887" s="13" t="str">
        <f>IF(I1887=1,SUMIFS(IPO!$C$2:$C$5250,IPO!$H$2:$H$5250,"="&amp;data!$B1887,IPO!$J$2:$J$5250,"="&amp;data!$G1887),"")</f>
        <v/>
      </c>
      <c r="L1887" s="13">
        <f>SUMIFS(IPO!$E$2:$E$5250,IPO!$H$2:$H$5250,"="&amp;data!$B1887,IPO!$J$2:$J$5250,"="&amp;data!$G1887)</f>
        <v>0</v>
      </c>
      <c r="M1887" s="13">
        <f>SUMIFS(IPO!$F$2:$F$5250,IPO!$H$2:$H$5250,"="&amp;data!$B1887,IPO!$J$2:$J$5250,"="&amp;data!$G1887)</f>
        <v>0</v>
      </c>
      <c r="N1887" s="13"/>
      <c r="P1887" s="16">
        <f>COUNTIFS(equity_bonds!$H$2:$H$6414,"="&amp;data!$B1887,equity_bonds!$J$2:$J$6414,"="&amp;data!$G1887)</f>
        <v>0</v>
      </c>
      <c r="Q1887" s="16">
        <f>SUMIFS(equity_bonds!$B$2:$B$6414,equity_bonds!$H$2:$H$6414,"="&amp;data!$B1887,equity_bonds!$J$2:$J$6414,"="&amp;data!$G1887)</f>
        <v>0</v>
      </c>
      <c r="R1887" s="16" t="str">
        <f>IF(P1887=1,SUMIFS(equity_bonds!$C$2:$C$6414,equity_bonds!$H$2:$H$6414,"="&amp;data!$B1887,equity_bonds!$J$2:$J$6414,"="&amp;data!$G1887),"")</f>
        <v/>
      </c>
      <c r="S1887" s="16">
        <f>SUMIFS(equity_bonds!$E$2:$E$6414,equity_bonds!$H$2:$H$6414,"="&amp;data!$B1887,equity_bonds!$J$2:$J$6414,"="&amp;data!$G1887)</f>
        <v>0</v>
      </c>
      <c r="T1887" s="16">
        <f>SUMIFS(equity_bonds!$F$2:$F$6414,equity_bonds!$H$2:$H$6414,"="&amp;data!$B1887,equity_bonds!$J$2:$J$6414,"="&amp;data!$G1887)</f>
        <v>0</v>
      </c>
      <c r="U1887" s="16"/>
    </row>
    <row r="1888" spans="1:21" x14ac:dyDescent="0.25">
      <c r="A1888">
        <v>3780</v>
      </c>
      <c r="B1888">
        <v>2001</v>
      </c>
      <c r="C1888">
        <v>66</v>
      </c>
      <c r="D1888" t="s">
        <v>178</v>
      </c>
      <c r="E1888" t="s">
        <v>242</v>
      </c>
      <c r="F1888" t="s">
        <v>2677</v>
      </c>
      <c r="G1888" t="str">
        <f t="shared" si="29"/>
        <v>Shook Hardy</v>
      </c>
      <c r="I1888" s="13">
        <f>COUNTIFS(IPO!$J$2:$J$5250,"="&amp;data!$G1888,IPO!$H$2:$H$5250,"="&amp;data!$B1888)</f>
        <v>0</v>
      </c>
      <c r="J1888" s="13">
        <f>SUMIFS(IPO!$B$2:$B$5250,IPO!$H$2:$H$5250,"="&amp;data!$B1888,IPO!$J$2:$J$5250,"="&amp;data!$G1888)</f>
        <v>0</v>
      </c>
      <c r="K1888" s="13" t="str">
        <f>IF(I1888=1,SUMIFS(IPO!$C$2:$C$5250,IPO!$H$2:$H$5250,"="&amp;data!$B1888,IPO!$J$2:$J$5250,"="&amp;data!$G1888),"")</f>
        <v/>
      </c>
      <c r="L1888" s="13">
        <f>SUMIFS(IPO!$E$2:$E$5250,IPO!$H$2:$H$5250,"="&amp;data!$B1888,IPO!$J$2:$J$5250,"="&amp;data!$G1888)</f>
        <v>0</v>
      </c>
      <c r="M1888" s="13">
        <f>SUMIFS(IPO!$F$2:$F$5250,IPO!$H$2:$H$5250,"="&amp;data!$B1888,IPO!$J$2:$J$5250,"="&amp;data!$G1888)</f>
        <v>0</v>
      </c>
      <c r="N1888" s="13"/>
      <c r="P1888" s="16">
        <f>COUNTIFS(equity_bonds!$H$2:$H$6414,"="&amp;data!$B1888,equity_bonds!$J$2:$J$6414,"="&amp;data!$G1888)</f>
        <v>0</v>
      </c>
      <c r="Q1888" s="16">
        <f>SUMIFS(equity_bonds!$B$2:$B$6414,equity_bonds!$H$2:$H$6414,"="&amp;data!$B1888,equity_bonds!$J$2:$J$6414,"="&amp;data!$G1888)</f>
        <v>0</v>
      </c>
      <c r="R1888" s="16" t="str">
        <f>IF(P1888=1,SUMIFS(equity_bonds!$C$2:$C$6414,equity_bonds!$H$2:$H$6414,"="&amp;data!$B1888,equity_bonds!$J$2:$J$6414,"="&amp;data!$G1888),"")</f>
        <v/>
      </c>
      <c r="S1888" s="16">
        <f>SUMIFS(equity_bonds!$E$2:$E$6414,equity_bonds!$H$2:$H$6414,"="&amp;data!$B1888,equity_bonds!$J$2:$J$6414,"="&amp;data!$G1888)</f>
        <v>0</v>
      </c>
      <c r="T1888" s="16">
        <f>SUMIFS(equity_bonds!$F$2:$F$6414,equity_bonds!$H$2:$H$6414,"="&amp;data!$B1888,equity_bonds!$J$2:$J$6414,"="&amp;data!$G1888)</f>
        <v>0</v>
      </c>
      <c r="U1888" s="16"/>
    </row>
    <row r="1889" spans="1:21" x14ac:dyDescent="0.25">
      <c r="A1889">
        <v>3814</v>
      </c>
      <c r="B1889">
        <v>2001</v>
      </c>
      <c r="C1889">
        <v>15</v>
      </c>
      <c r="D1889" t="s">
        <v>153</v>
      </c>
      <c r="E1889" t="s">
        <v>45</v>
      </c>
      <c r="F1889" t="s">
        <v>507</v>
      </c>
      <c r="G1889" t="str">
        <f t="shared" si="29"/>
        <v>Sidley Austin</v>
      </c>
      <c r="I1889" s="13">
        <f>COUNTIFS(IPO!$J$2:$J$5250,"="&amp;data!$G1889,IPO!$H$2:$H$5250,"="&amp;data!$B1889)</f>
        <v>0</v>
      </c>
      <c r="J1889" s="13">
        <f>SUMIFS(IPO!$B$2:$B$5250,IPO!$H$2:$H$5250,"="&amp;data!$B1889,IPO!$J$2:$J$5250,"="&amp;data!$G1889)</f>
        <v>0</v>
      </c>
      <c r="K1889" s="13" t="str">
        <f>IF(I1889=1,SUMIFS(IPO!$C$2:$C$5250,IPO!$H$2:$H$5250,"="&amp;data!$B1889,IPO!$J$2:$J$5250,"="&amp;data!$G1889),"")</f>
        <v/>
      </c>
      <c r="L1889" s="13">
        <f>SUMIFS(IPO!$E$2:$E$5250,IPO!$H$2:$H$5250,"="&amp;data!$B1889,IPO!$J$2:$J$5250,"="&amp;data!$G1889)</f>
        <v>0</v>
      </c>
      <c r="M1889" s="13">
        <f>SUMIFS(IPO!$F$2:$F$5250,IPO!$H$2:$H$5250,"="&amp;data!$B1889,IPO!$J$2:$J$5250,"="&amp;data!$G1889)</f>
        <v>0</v>
      </c>
      <c r="N1889" s="13"/>
      <c r="P1889" s="16">
        <f>COUNTIFS(equity_bonds!$H$2:$H$6414,"="&amp;data!$B1889,equity_bonds!$J$2:$J$6414,"="&amp;data!$G1889)</f>
        <v>2</v>
      </c>
      <c r="Q1889" s="16">
        <f>SUMIFS(equity_bonds!$B$2:$B$6414,equity_bonds!$H$2:$H$6414,"="&amp;data!$B1889,equity_bonds!$J$2:$J$6414,"="&amp;data!$G1889)</f>
        <v>84052.4</v>
      </c>
      <c r="R1889" s="16" t="str">
        <f>IF(P1889=1,SUMIFS(equity_bonds!$C$2:$C$6414,equity_bonds!$H$2:$H$6414,"="&amp;data!$B1889,equity_bonds!$J$2:$J$6414,"="&amp;data!$G1889),"")</f>
        <v/>
      </c>
      <c r="S1889" s="16">
        <f>SUMIFS(equity_bonds!$E$2:$E$6414,equity_bonds!$H$2:$H$6414,"="&amp;data!$B1889,equity_bonds!$J$2:$J$6414,"="&amp;data!$G1889)</f>
        <v>1.3</v>
      </c>
      <c r="T1889" s="16">
        <f>SUMIFS(equity_bonds!$F$2:$F$6414,equity_bonds!$H$2:$H$6414,"="&amp;data!$B1889,equity_bonds!$J$2:$J$6414,"="&amp;data!$G1889)</f>
        <v>39</v>
      </c>
      <c r="U1889" s="16"/>
    </row>
    <row r="1890" spans="1:21" x14ac:dyDescent="0.25">
      <c r="A1890">
        <v>3853</v>
      </c>
      <c r="B1890">
        <v>2001</v>
      </c>
      <c r="C1890">
        <v>12</v>
      </c>
      <c r="D1890" t="s">
        <v>164</v>
      </c>
      <c r="E1890" t="s">
        <v>46</v>
      </c>
      <c r="F1890" t="s">
        <v>2606</v>
      </c>
      <c r="G1890" t="str">
        <f t="shared" si="29"/>
        <v>Simpson Thacher</v>
      </c>
      <c r="I1890" s="13">
        <f>COUNTIFS(IPO!$J$2:$J$5250,"="&amp;data!$G1890,IPO!$H$2:$H$5250,"="&amp;data!$B1890)</f>
        <v>1</v>
      </c>
      <c r="J1890" s="13">
        <f>SUMIFS(IPO!$B$2:$B$5250,IPO!$H$2:$H$5250,"="&amp;data!$B1890,IPO!$J$2:$J$5250,"="&amp;data!$G1890)</f>
        <v>1136.5</v>
      </c>
      <c r="K1890" s="13">
        <f>IF(I1890=1,SUMIFS(IPO!$C$2:$C$5250,IPO!$H$2:$H$5250,"="&amp;data!$B1890,IPO!$J$2:$J$5250,"="&amp;data!$G1890),"")</f>
        <v>29</v>
      </c>
      <c r="L1890" s="13">
        <f>SUMIFS(IPO!$E$2:$E$5250,IPO!$H$2:$H$5250,"="&amp;data!$B1890,IPO!$J$2:$J$5250,"="&amp;data!$G1890)</f>
        <v>0.8</v>
      </c>
      <c r="M1890" s="13">
        <f>SUMIFS(IPO!$F$2:$F$5250,IPO!$H$2:$H$5250,"="&amp;data!$B1890,IPO!$J$2:$J$5250,"="&amp;data!$G1890)</f>
        <v>5</v>
      </c>
      <c r="N1890" s="13"/>
      <c r="P1890" s="16">
        <f>COUNTIFS(equity_bonds!$H$2:$H$6414,"="&amp;data!$B1890,equity_bonds!$J$2:$J$6414,"="&amp;data!$G1890)</f>
        <v>1</v>
      </c>
      <c r="Q1890" s="16">
        <f>SUMIFS(equity_bonds!$B$2:$B$6414,equity_bonds!$H$2:$H$6414,"="&amp;data!$B1890,equity_bonds!$J$2:$J$6414,"="&amp;data!$G1890)</f>
        <v>71793.3</v>
      </c>
      <c r="R1890" s="16">
        <f>IF(P1890=1,SUMIFS(equity_bonds!$C$2:$C$6414,equity_bonds!$H$2:$H$6414,"="&amp;data!$B1890,equity_bonds!$J$2:$J$6414,"="&amp;data!$G1890),"")</f>
        <v>11</v>
      </c>
      <c r="S1890" s="16">
        <f>SUMIFS(equity_bonds!$E$2:$E$6414,equity_bonds!$H$2:$H$6414,"="&amp;data!$B1890,equity_bonds!$J$2:$J$6414,"="&amp;data!$G1890)</f>
        <v>1.1000000000000001</v>
      </c>
      <c r="T1890" s="16">
        <f>SUMIFS(equity_bonds!$F$2:$F$6414,equity_bonds!$H$2:$H$6414,"="&amp;data!$B1890,equity_bonds!$J$2:$J$6414,"="&amp;data!$G1890)</f>
        <v>71</v>
      </c>
      <c r="U1890" s="16"/>
    </row>
    <row r="1891" spans="1:21" x14ac:dyDescent="0.25">
      <c r="A1891">
        <v>3884</v>
      </c>
      <c r="B1891">
        <v>2001</v>
      </c>
      <c r="C1891">
        <v>1</v>
      </c>
      <c r="D1891" t="s">
        <v>109</v>
      </c>
      <c r="E1891" t="s">
        <v>47</v>
      </c>
      <c r="F1891" t="s">
        <v>2607</v>
      </c>
      <c r="G1891" t="str">
        <f t="shared" si="29"/>
        <v>Skadden Arps</v>
      </c>
      <c r="I1891" s="13">
        <f>COUNTIFS(IPO!$J$2:$J$5250,"="&amp;data!$G1891,IPO!$H$2:$H$5250,"="&amp;data!$B1891)</f>
        <v>1</v>
      </c>
      <c r="J1891" s="13">
        <f>SUMIFS(IPO!$B$2:$B$5250,IPO!$H$2:$H$5250,"="&amp;data!$B1891,IPO!$J$2:$J$5250,"="&amp;data!$G1891)</f>
        <v>898.9</v>
      </c>
      <c r="K1891" s="13">
        <f>IF(I1891=1,SUMIFS(IPO!$C$2:$C$5250,IPO!$H$2:$H$5250,"="&amp;data!$B1891,IPO!$J$2:$J$5250,"="&amp;data!$G1891),"")</f>
        <v>36</v>
      </c>
      <c r="L1891" s="13">
        <f>SUMIFS(IPO!$E$2:$E$5250,IPO!$H$2:$H$5250,"="&amp;data!$B1891,IPO!$J$2:$J$5250,"="&amp;data!$G1891)</f>
        <v>0.7</v>
      </c>
      <c r="M1891" s="13">
        <f>SUMIFS(IPO!$F$2:$F$5250,IPO!$H$2:$H$5250,"="&amp;data!$B1891,IPO!$J$2:$J$5250,"="&amp;data!$G1891)</f>
        <v>16</v>
      </c>
      <c r="N1891" s="13"/>
      <c r="P1891" s="16">
        <f>COUNTIFS(equity_bonds!$H$2:$H$6414,"="&amp;data!$B1891,equity_bonds!$J$2:$J$6414,"="&amp;data!$G1891)</f>
        <v>1</v>
      </c>
      <c r="Q1891" s="16">
        <f>SUMIFS(equity_bonds!$B$2:$B$6414,equity_bonds!$H$2:$H$6414,"="&amp;data!$B1891,equity_bonds!$J$2:$J$6414,"="&amp;data!$G1891)</f>
        <v>75864.399999999994</v>
      </c>
      <c r="R1891" s="16">
        <f>IF(P1891=1,SUMIFS(equity_bonds!$C$2:$C$6414,equity_bonds!$H$2:$H$6414,"="&amp;data!$B1891,equity_bonds!$J$2:$J$6414,"="&amp;data!$G1891),"")</f>
        <v>10</v>
      </c>
      <c r="S1891" s="16">
        <f>SUMIFS(equity_bonds!$E$2:$E$6414,equity_bonds!$H$2:$H$6414,"="&amp;data!$B1891,equity_bonds!$J$2:$J$6414,"="&amp;data!$G1891)</f>
        <v>1.2</v>
      </c>
      <c r="T1891" s="16">
        <f>SUMIFS(equity_bonds!$F$2:$F$6414,equity_bonds!$H$2:$H$6414,"="&amp;data!$B1891,equity_bonds!$J$2:$J$6414,"="&amp;data!$G1891)</f>
        <v>73</v>
      </c>
      <c r="U1891" s="16"/>
    </row>
    <row r="1892" spans="1:21" x14ac:dyDescent="0.25">
      <c r="A1892">
        <v>3898</v>
      </c>
      <c r="B1892">
        <v>2001</v>
      </c>
      <c r="C1892">
        <v>195</v>
      </c>
      <c r="D1892" t="s">
        <v>368</v>
      </c>
      <c r="E1892" t="s">
        <v>394</v>
      </c>
      <c r="F1892" t="s">
        <v>2746</v>
      </c>
      <c r="G1892" t="str">
        <f t="shared" si="29"/>
        <v>Smith Helms</v>
      </c>
      <c r="I1892" s="13">
        <f>COUNTIFS(IPO!$J$2:$J$5250,"="&amp;data!$G1892,IPO!$H$2:$H$5250,"="&amp;data!$B1892)</f>
        <v>0</v>
      </c>
      <c r="J1892" s="13">
        <f>SUMIFS(IPO!$B$2:$B$5250,IPO!$H$2:$H$5250,"="&amp;data!$B1892,IPO!$J$2:$J$5250,"="&amp;data!$G1892)</f>
        <v>0</v>
      </c>
      <c r="K1892" s="13" t="str">
        <f>IF(I1892=1,SUMIFS(IPO!$C$2:$C$5250,IPO!$H$2:$H$5250,"="&amp;data!$B1892,IPO!$J$2:$J$5250,"="&amp;data!$G1892),"")</f>
        <v/>
      </c>
      <c r="L1892" s="13">
        <f>SUMIFS(IPO!$E$2:$E$5250,IPO!$H$2:$H$5250,"="&amp;data!$B1892,IPO!$J$2:$J$5250,"="&amp;data!$G1892)</f>
        <v>0</v>
      </c>
      <c r="M1892" s="13">
        <f>SUMIFS(IPO!$F$2:$F$5250,IPO!$H$2:$H$5250,"="&amp;data!$B1892,IPO!$J$2:$J$5250,"="&amp;data!$G1892)</f>
        <v>0</v>
      </c>
      <c r="N1892" s="13"/>
      <c r="P1892" s="16">
        <f>COUNTIFS(equity_bonds!$H$2:$H$6414,"="&amp;data!$B1892,equity_bonds!$J$2:$J$6414,"="&amp;data!$G1892)</f>
        <v>1</v>
      </c>
      <c r="Q1892" s="16">
        <f>SUMIFS(equity_bonds!$B$2:$B$6414,equity_bonds!$H$2:$H$6414,"="&amp;data!$B1892,equity_bonds!$J$2:$J$6414,"="&amp;data!$G1892)</f>
        <v>23975.8</v>
      </c>
      <c r="R1892" s="16">
        <f>IF(P1892=1,SUMIFS(equity_bonds!$C$2:$C$6414,equity_bonds!$H$2:$H$6414,"="&amp;data!$B1892,equity_bonds!$J$2:$J$6414,"="&amp;data!$G1892),"")</f>
        <v>25</v>
      </c>
      <c r="S1892" s="16">
        <f>SUMIFS(equity_bonds!$E$2:$E$6414,equity_bonds!$H$2:$H$6414,"="&amp;data!$B1892,equity_bonds!$J$2:$J$6414,"="&amp;data!$G1892)</f>
        <v>0.4</v>
      </c>
      <c r="T1892" s="16">
        <f>SUMIFS(equity_bonds!$F$2:$F$6414,equity_bonds!$H$2:$H$6414,"="&amp;data!$B1892,equity_bonds!$J$2:$J$6414,"="&amp;data!$G1892)</f>
        <v>36</v>
      </c>
      <c r="U1892" s="16"/>
    </row>
    <row r="1893" spans="1:21" x14ac:dyDescent="0.25">
      <c r="A1893">
        <v>3902</v>
      </c>
      <c r="B1893">
        <v>2001</v>
      </c>
      <c r="C1893">
        <v>136</v>
      </c>
      <c r="D1893" t="s">
        <v>432</v>
      </c>
      <c r="E1893" t="s">
        <v>308</v>
      </c>
      <c r="F1893" t="s">
        <v>2727</v>
      </c>
      <c r="G1893" t="str">
        <f t="shared" si="29"/>
        <v>Snell Wilmer</v>
      </c>
      <c r="I1893" s="13">
        <f>COUNTIFS(IPO!$J$2:$J$5250,"="&amp;data!$G1893,IPO!$H$2:$H$5250,"="&amp;data!$B1893)</f>
        <v>1</v>
      </c>
      <c r="J1893" s="13">
        <f>SUMIFS(IPO!$B$2:$B$5250,IPO!$H$2:$H$5250,"="&amp;data!$B1893,IPO!$J$2:$J$5250,"="&amp;data!$G1893)</f>
        <v>230</v>
      </c>
      <c r="K1893" s="13">
        <f>IF(I1893=1,SUMIFS(IPO!$C$2:$C$5250,IPO!$H$2:$H$5250,"="&amp;data!$B1893,IPO!$J$2:$J$5250,"="&amp;data!$G1893),"")</f>
        <v>83</v>
      </c>
      <c r="L1893" s="13">
        <f>SUMIFS(IPO!$E$2:$E$5250,IPO!$H$2:$H$5250,"="&amp;data!$B1893,IPO!$J$2:$J$5250,"="&amp;data!$G1893)</f>
        <v>0.2</v>
      </c>
      <c r="M1893" s="13">
        <f>SUMIFS(IPO!$F$2:$F$5250,IPO!$H$2:$H$5250,"="&amp;data!$B1893,IPO!$J$2:$J$5250,"="&amp;data!$G1893)</f>
        <v>3</v>
      </c>
      <c r="N1893" s="13"/>
      <c r="P1893" s="16">
        <f>COUNTIFS(equity_bonds!$H$2:$H$6414,"="&amp;data!$B1893,equity_bonds!$J$2:$J$6414,"="&amp;data!$G1893)</f>
        <v>1</v>
      </c>
      <c r="Q1893" s="16">
        <f>SUMIFS(equity_bonds!$B$2:$B$6414,equity_bonds!$H$2:$H$6414,"="&amp;data!$B1893,equity_bonds!$J$2:$J$6414,"="&amp;data!$G1893)</f>
        <v>1028.5999999999999</v>
      </c>
      <c r="R1893" s="16">
        <f>IF(P1893=1,SUMIFS(equity_bonds!$C$2:$C$6414,equity_bonds!$H$2:$H$6414,"="&amp;data!$B1893,equity_bonds!$J$2:$J$6414,"="&amp;data!$G1893),"")</f>
        <v>178</v>
      </c>
      <c r="S1893" s="16">
        <f>SUMIFS(equity_bonds!$E$2:$E$6414,equity_bonds!$H$2:$H$6414,"="&amp;data!$B1893,equity_bonds!$J$2:$J$6414,"="&amp;data!$G1893)</f>
        <v>0</v>
      </c>
      <c r="T1893" s="16">
        <f>SUMIFS(equity_bonds!$F$2:$F$6414,equity_bonds!$H$2:$H$6414,"="&amp;data!$B1893,equity_bonds!$J$2:$J$6414,"="&amp;data!$G1893)</f>
        <v>5</v>
      </c>
      <c r="U1893" s="16"/>
    </row>
    <row r="1894" spans="1:21" x14ac:dyDescent="0.25">
      <c r="A1894">
        <v>3934</v>
      </c>
      <c r="B1894">
        <v>2001</v>
      </c>
      <c r="C1894">
        <v>71</v>
      </c>
      <c r="D1894" t="s">
        <v>158</v>
      </c>
      <c r="E1894" t="s">
        <v>211</v>
      </c>
      <c r="F1894" t="s">
        <v>2661</v>
      </c>
      <c r="G1894" t="str">
        <f t="shared" si="29"/>
        <v>Sonnenschein Nath</v>
      </c>
      <c r="I1894" s="13">
        <f>COUNTIFS(IPO!$J$2:$J$5250,"="&amp;data!$G1894,IPO!$H$2:$H$5250,"="&amp;data!$B1894)</f>
        <v>1</v>
      </c>
      <c r="J1894" s="13">
        <f>SUMIFS(IPO!$B$2:$B$5250,IPO!$H$2:$H$5250,"="&amp;data!$B1894,IPO!$J$2:$J$5250,"="&amp;data!$G1894)</f>
        <v>301.5</v>
      </c>
      <c r="K1894" s="13">
        <f>IF(I1894=1,SUMIFS(IPO!$C$2:$C$5250,IPO!$H$2:$H$5250,"="&amp;data!$B1894,IPO!$J$2:$J$5250,"="&amp;data!$G1894),"")</f>
        <v>70</v>
      </c>
      <c r="L1894" s="13">
        <f>SUMIFS(IPO!$E$2:$E$5250,IPO!$H$2:$H$5250,"="&amp;data!$B1894,IPO!$J$2:$J$5250,"="&amp;data!$G1894)</f>
        <v>0.2</v>
      </c>
      <c r="M1894" s="13">
        <f>SUMIFS(IPO!$F$2:$F$5250,IPO!$H$2:$H$5250,"="&amp;data!$B1894,IPO!$J$2:$J$5250,"="&amp;data!$G1894)</f>
        <v>2</v>
      </c>
      <c r="N1894" s="13"/>
      <c r="P1894" s="16">
        <f>COUNTIFS(equity_bonds!$H$2:$H$6414,"="&amp;data!$B1894,equity_bonds!$J$2:$J$6414,"="&amp;data!$G1894)</f>
        <v>1</v>
      </c>
      <c r="Q1894" s="16">
        <f>SUMIFS(equity_bonds!$B$2:$B$6414,equity_bonds!$H$2:$H$6414,"="&amp;data!$B1894,equity_bonds!$J$2:$J$6414,"="&amp;data!$G1894)</f>
        <v>794</v>
      </c>
      <c r="R1894" s="16">
        <f>IF(P1894=1,SUMIFS(equity_bonds!$C$2:$C$6414,equity_bonds!$H$2:$H$6414,"="&amp;data!$B1894,equity_bonds!$J$2:$J$6414,"="&amp;data!$G1894),"")</f>
        <v>197</v>
      </c>
      <c r="S1894" s="16">
        <f>SUMIFS(equity_bonds!$E$2:$E$6414,equity_bonds!$H$2:$H$6414,"="&amp;data!$B1894,equity_bonds!$J$2:$J$6414,"="&amp;data!$G1894)</f>
        <v>0</v>
      </c>
      <c r="T1894" s="16">
        <f>SUMIFS(equity_bonds!$F$2:$F$6414,equity_bonds!$H$2:$H$6414,"="&amp;data!$B1894,equity_bonds!$J$2:$J$6414,"="&amp;data!$G1894)</f>
        <v>3</v>
      </c>
      <c r="U1894" s="16"/>
    </row>
    <row r="1895" spans="1:21" x14ac:dyDescent="0.25">
      <c r="A1895">
        <v>3961</v>
      </c>
      <c r="B1895">
        <v>2001</v>
      </c>
      <c r="C1895">
        <v>60</v>
      </c>
      <c r="D1895" t="s">
        <v>220</v>
      </c>
      <c r="E1895" t="s">
        <v>48</v>
      </c>
      <c r="F1895" t="s">
        <v>48</v>
      </c>
      <c r="G1895" t="str">
        <f t="shared" si="29"/>
        <v>Squire Sanders</v>
      </c>
      <c r="I1895" s="13">
        <f>COUNTIFS(IPO!$J$2:$J$5250,"="&amp;data!$G1895,IPO!$H$2:$H$5250,"="&amp;data!$B1895)</f>
        <v>0</v>
      </c>
      <c r="J1895" s="13">
        <f>SUMIFS(IPO!$B$2:$B$5250,IPO!$H$2:$H$5250,"="&amp;data!$B1895,IPO!$J$2:$J$5250,"="&amp;data!$G1895)</f>
        <v>0</v>
      </c>
      <c r="K1895" s="13" t="str">
        <f>IF(I1895=1,SUMIFS(IPO!$C$2:$C$5250,IPO!$H$2:$H$5250,"="&amp;data!$B1895,IPO!$J$2:$J$5250,"="&amp;data!$G1895),"")</f>
        <v/>
      </c>
      <c r="L1895" s="13">
        <f>SUMIFS(IPO!$E$2:$E$5250,IPO!$H$2:$H$5250,"="&amp;data!$B1895,IPO!$J$2:$J$5250,"="&amp;data!$G1895)</f>
        <v>0</v>
      </c>
      <c r="M1895" s="13">
        <f>SUMIFS(IPO!$F$2:$F$5250,IPO!$H$2:$H$5250,"="&amp;data!$B1895,IPO!$J$2:$J$5250,"="&amp;data!$G1895)</f>
        <v>0</v>
      </c>
      <c r="N1895" s="13"/>
      <c r="P1895" s="16">
        <f>COUNTIFS(equity_bonds!$H$2:$H$6414,"="&amp;data!$B1895,equity_bonds!$J$2:$J$6414,"="&amp;data!$G1895)</f>
        <v>1</v>
      </c>
      <c r="Q1895" s="16">
        <f>SUMIFS(equity_bonds!$B$2:$B$6414,equity_bonds!$H$2:$H$6414,"="&amp;data!$B1895,equity_bonds!$J$2:$J$6414,"="&amp;data!$G1895)</f>
        <v>20167</v>
      </c>
      <c r="R1895" s="16">
        <f>IF(P1895=1,SUMIFS(equity_bonds!$C$2:$C$6414,equity_bonds!$H$2:$H$6414,"="&amp;data!$B1895,equity_bonds!$J$2:$J$6414,"="&amp;data!$G1895),"")</f>
        <v>32</v>
      </c>
      <c r="S1895" s="16">
        <f>SUMIFS(equity_bonds!$E$2:$E$6414,equity_bonds!$H$2:$H$6414,"="&amp;data!$B1895,equity_bonds!$J$2:$J$6414,"="&amp;data!$G1895)</f>
        <v>0.3</v>
      </c>
      <c r="T1895" s="16">
        <f>SUMIFS(equity_bonds!$F$2:$F$6414,equity_bonds!$H$2:$H$6414,"="&amp;data!$B1895,equity_bonds!$J$2:$J$6414,"="&amp;data!$G1895)</f>
        <v>2</v>
      </c>
      <c r="U1895" s="16"/>
    </row>
    <row r="1896" spans="1:21" x14ac:dyDescent="0.25">
      <c r="A1896">
        <v>3987</v>
      </c>
      <c r="B1896">
        <v>2001</v>
      </c>
      <c r="C1896">
        <v>116</v>
      </c>
      <c r="D1896" t="s">
        <v>360</v>
      </c>
      <c r="E1896" t="s">
        <v>163</v>
      </c>
      <c r="F1896" t="s">
        <v>2647</v>
      </c>
      <c r="G1896" t="str">
        <f t="shared" si="29"/>
        <v>Steptoe Johnson</v>
      </c>
      <c r="I1896" s="13">
        <f>COUNTIFS(IPO!$J$2:$J$5250,"="&amp;data!$G1896,IPO!$H$2:$H$5250,"="&amp;data!$B1896)</f>
        <v>1</v>
      </c>
      <c r="J1896" s="13">
        <f>SUMIFS(IPO!$B$2:$B$5250,IPO!$H$2:$H$5250,"="&amp;data!$B1896,IPO!$J$2:$J$5250,"="&amp;data!$G1896)</f>
        <v>32.9</v>
      </c>
      <c r="K1896" s="13">
        <f>IF(I1896=1,SUMIFS(IPO!$C$2:$C$5250,IPO!$H$2:$H$5250,"="&amp;data!$B1896,IPO!$J$2:$J$5250,"="&amp;data!$G1896),"")</f>
        <v>167</v>
      </c>
      <c r="L1896" s="13">
        <f>SUMIFS(IPO!$E$2:$E$5250,IPO!$H$2:$H$5250,"="&amp;data!$B1896,IPO!$J$2:$J$5250,"="&amp;data!$G1896)</f>
        <v>0</v>
      </c>
      <c r="M1896" s="13">
        <f>SUMIFS(IPO!$F$2:$F$5250,IPO!$H$2:$H$5250,"="&amp;data!$B1896,IPO!$J$2:$J$5250,"="&amp;data!$G1896)</f>
        <v>1</v>
      </c>
      <c r="N1896" s="13"/>
      <c r="P1896" s="16">
        <f>COUNTIFS(equity_bonds!$H$2:$H$6414,"="&amp;data!$B1896,equity_bonds!$J$2:$J$6414,"="&amp;data!$G1896)</f>
        <v>0</v>
      </c>
      <c r="Q1896" s="16">
        <f>SUMIFS(equity_bonds!$B$2:$B$6414,equity_bonds!$H$2:$H$6414,"="&amp;data!$B1896,equity_bonds!$J$2:$J$6414,"="&amp;data!$G1896)</f>
        <v>0</v>
      </c>
      <c r="R1896" s="16" t="str">
        <f>IF(P1896=1,SUMIFS(equity_bonds!$C$2:$C$6414,equity_bonds!$H$2:$H$6414,"="&amp;data!$B1896,equity_bonds!$J$2:$J$6414,"="&amp;data!$G1896),"")</f>
        <v/>
      </c>
      <c r="S1896" s="16">
        <f>SUMIFS(equity_bonds!$E$2:$E$6414,equity_bonds!$H$2:$H$6414,"="&amp;data!$B1896,equity_bonds!$J$2:$J$6414,"="&amp;data!$G1896)</f>
        <v>0</v>
      </c>
      <c r="T1896" s="16">
        <f>SUMIFS(equity_bonds!$F$2:$F$6414,equity_bonds!$H$2:$H$6414,"="&amp;data!$B1896,equity_bonds!$J$2:$J$6414,"="&amp;data!$G1896)</f>
        <v>0</v>
      </c>
      <c r="U1896" s="16"/>
    </row>
    <row r="1897" spans="1:21" x14ac:dyDescent="0.25">
      <c r="A1897">
        <v>4028</v>
      </c>
      <c r="B1897">
        <v>2001</v>
      </c>
      <c r="C1897">
        <v>137</v>
      </c>
      <c r="D1897" t="s">
        <v>337</v>
      </c>
      <c r="E1897" t="s">
        <v>310</v>
      </c>
      <c r="F1897" t="s">
        <v>310</v>
      </c>
      <c r="G1897" t="str">
        <f t="shared" si="29"/>
        <v>Stoel Rives</v>
      </c>
      <c r="I1897" s="13">
        <f>COUNTIFS(IPO!$J$2:$J$5250,"="&amp;data!$G1897,IPO!$H$2:$H$5250,"="&amp;data!$B1897)</f>
        <v>1</v>
      </c>
      <c r="J1897" s="13">
        <f>SUMIFS(IPO!$B$2:$B$5250,IPO!$H$2:$H$5250,"="&amp;data!$B1897,IPO!$J$2:$J$5250,"="&amp;data!$G1897)</f>
        <v>0</v>
      </c>
      <c r="K1897" s="13">
        <f>IF(I1897=1,SUMIFS(IPO!$C$2:$C$5250,IPO!$H$2:$H$5250,"="&amp;data!$B1897,IPO!$J$2:$J$5250,"="&amp;data!$G1897),"")</f>
        <v>196</v>
      </c>
      <c r="L1897" s="13">
        <f>SUMIFS(IPO!$E$2:$E$5250,IPO!$H$2:$H$5250,"="&amp;data!$B1897,IPO!$J$2:$J$5250,"="&amp;data!$G1897)</f>
        <v>0</v>
      </c>
      <c r="M1897" s="13">
        <f>SUMIFS(IPO!$F$2:$F$5250,IPO!$H$2:$H$5250,"="&amp;data!$B1897,IPO!$J$2:$J$5250,"="&amp;data!$G1897)</f>
        <v>1</v>
      </c>
      <c r="N1897" s="13"/>
      <c r="P1897" s="16">
        <f>COUNTIFS(equity_bonds!$H$2:$H$6414,"="&amp;data!$B1897,equity_bonds!$J$2:$J$6414,"="&amp;data!$G1897)</f>
        <v>0</v>
      </c>
      <c r="Q1897" s="16">
        <f>SUMIFS(equity_bonds!$B$2:$B$6414,equity_bonds!$H$2:$H$6414,"="&amp;data!$B1897,equity_bonds!$J$2:$J$6414,"="&amp;data!$G1897)</f>
        <v>0</v>
      </c>
      <c r="R1897" s="16" t="str">
        <f>IF(P1897=1,SUMIFS(equity_bonds!$C$2:$C$6414,equity_bonds!$H$2:$H$6414,"="&amp;data!$B1897,equity_bonds!$J$2:$J$6414,"="&amp;data!$G1897),"")</f>
        <v/>
      </c>
      <c r="S1897" s="16">
        <f>SUMIFS(equity_bonds!$E$2:$E$6414,equity_bonds!$H$2:$H$6414,"="&amp;data!$B1897,equity_bonds!$J$2:$J$6414,"="&amp;data!$G1897)</f>
        <v>0</v>
      </c>
      <c r="T1897" s="16">
        <f>SUMIFS(equity_bonds!$F$2:$F$6414,equity_bonds!$H$2:$H$6414,"="&amp;data!$B1897,equity_bonds!$J$2:$J$6414,"="&amp;data!$G1897)</f>
        <v>0</v>
      </c>
      <c r="U1897" s="16"/>
    </row>
    <row r="1898" spans="1:21" x14ac:dyDescent="0.25">
      <c r="A1898">
        <v>4067</v>
      </c>
      <c r="B1898">
        <v>2001</v>
      </c>
      <c r="C1898">
        <v>85</v>
      </c>
      <c r="D1898" t="s">
        <v>215</v>
      </c>
      <c r="E1898" t="s">
        <v>49</v>
      </c>
      <c r="F1898" t="s">
        <v>2608</v>
      </c>
      <c r="G1898" t="str">
        <f t="shared" si="29"/>
        <v>Stroock Stroock</v>
      </c>
      <c r="I1898" s="13">
        <f>COUNTIFS(IPO!$J$2:$J$5250,"="&amp;data!$G1898,IPO!$H$2:$H$5250,"="&amp;data!$B1898)</f>
        <v>1</v>
      </c>
      <c r="J1898" s="13">
        <f>SUMIFS(IPO!$B$2:$B$5250,IPO!$H$2:$H$5250,"="&amp;data!$B1898,IPO!$J$2:$J$5250,"="&amp;data!$G1898)</f>
        <v>1100</v>
      </c>
      <c r="K1898" s="13">
        <f>IF(I1898=1,SUMIFS(IPO!$C$2:$C$5250,IPO!$H$2:$H$5250,"="&amp;data!$B1898,IPO!$J$2:$J$5250,"="&amp;data!$G1898),"")</f>
        <v>31</v>
      </c>
      <c r="L1898" s="13">
        <f>SUMIFS(IPO!$E$2:$E$5250,IPO!$H$2:$H$5250,"="&amp;data!$B1898,IPO!$J$2:$J$5250,"="&amp;data!$G1898)</f>
        <v>0.8</v>
      </c>
      <c r="M1898" s="13">
        <f>SUMIFS(IPO!$F$2:$F$5250,IPO!$H$2:$H$5250,"="&amp;data!$B1898,IPO!$J$2:$J$5250,"="&amp;data!$G1898)</f>
        <v>1</v>
      </c>
      <c r="N1898" s="13"/>
      <c r="P1898" s="16">
        <f>COUNTIFS(equity_bonds!$H$2:$H$6414,"="&amp;data!$B1898,equity_bonds!$J$2:$J$6414,"="&amp;data!$G1898)</f>
        <v>1</v>
      </c>
      <c r="Q1898" s="16">
        <f>SUMIFS(equity_bonds!$B$2:$B$6414,equity_bonds!$H$2:$H$6414,"="&amp;data!$B1898,equity_bonds!$J$2:$J$6414,"="&amp;data!$G1898)</f>
        <v>80311</v>
      </c>
      <c r="R1898" s="16">
        <f>IF(P1898=1,SUMIFS(equity_bonds!$C$2:$C$6414,equity_bonds!$H$2:$H$6414,"="&amp;data!$B1898,equity_bonds!$J$2:$J$6414,"="&amp;data!$G1898),"")</f>
        <v>9</v>
      </c>
      <c r="S1898" s="16">
        <f>SUMIFS(equity_bonds!$E$2:$E$6414,equity_bonds!$H$2:$H$6414,"="&amp;data!$B1898,equity_bonds!$J$2:$J$6414,"="&amp;data!$G1898)</f>
        <v>1.2</v>
      </c>
      <c r="T1898" s="16">
        <f>SUMIFS(equity_bonds!$F$2:$F$6414,equity_bonds!$H$2:$H$6414,"="&amp;data!$B1898,equity_bonds!$J$2:$J$6414,"="&amp;data!$G1898)</f>
        <v>31</v>
      </c>
      <c r="U1898" s="16"/>
    </row>
    <row r="1899" spans="1:21" x14ac:dyDescent="0.25">
      <c r="A1899">
        <v>4096</v>
      </c>
      <c r="B1899">
        <v>2001</v>
      </c>
      <c r="C1899">
        <v>8</v>
      </c>
      <c r="D1899" t="s">
        <v>70</v>
      </c>
      <c r="E1899" t="s">
        <v>50</v>
      </c>
      <c r="F1899" t="s">
        <v>2609</v>
      </c>
      <c r="G1899" t="str">
        <f t="shared" si="29"/>
        <v>Sullivan Cromwell</v>
      </c>
      <c r="I1899" s="13">
        <f>COUNTIFS(IPO!$J$2:$J$5250,"="&amp;data!$G1899,IPO!$H$2:$H$5250,"="&amp;data!$B1899)</f>
        <v>1</v>
      </c>
      <c r="J1899" s="13">
        <f>SUMIFS(IPO!$B$2:$B$5250,IPO!$H$2:$H$5250,"="&amp;data!$B1899,IPO!$J$2:$J$5250,"="&amp;data!$G1899)</f>
        <v>7903.4</v>
      </c>
      <c r="K1899" s="13">
        <f>IF(I1899=1,SUMIFS(IPO!$C$2:$C$5250,IPO!$H$2:$H$5250,"="&amp;data!$B1899,IPO!$J$2:$J$5250,"="&amp;data!$G1899),"")</f>
        <v>4</v>
      </c>
      <c r="L1899" s="13">
        <f>SUMIFS(IPO!$E$2:$E$5250,IPO!$H$2:$H$5250,"="&amp;data!$B1899,IPO!$J$2:$J$5250,"="&amp;data!$G1899)</f>
        <v>5.8</v>
      </c>
      <c r="M1899" s="13">
        <f>SUMIFS(IPO!$F$2:$F$5250,IPO!$H$2:$H$5250,"="&amp;data!$B1899,IPO!$J$2:$J$5250,"="&amp;data!$G1899)</f>
        <v>4</v>
      </c>
      <c r="N1899" s="13"/>
      <c r="P1899" s="16">
        <f>COUNTIFS(equity_bonds!$H$2:$H$6414,"="&amp;data!$B1899,equity_bonds!$J$2:$J$6414,"="&amp;data!$G1899)</f>
        <v>1</v>
      </c>
      <c r="Q1899" s="16">
        <f>SUMIFS(equity_bonds!$B$2:$B$6414,equity_bonds!$H$2:$H$6414,"="&amp;data!$B1899,equity_bonds!$J$2:$J$6414,"="&amp;data!$G1899)</f>
        <v>29754.3</v>
      </c>
      <c r="R1899" s="16">
        <f>IF(P1899=1,SUMIFS(equity_bonds!$C$2:$C$6414,equity_bonds!$H$2:$H$6414,"="&amp;data!$B1899,equity_bonds!$J$2:$J$6414,"="&amp;data!$G1899),"")</f>
        <v>22</v>
      </c>
      <c r="S1899" s="16">
        <f>SUMIFS(equity_bonds!$E$2:$E$6414,equity_bonds!$H$2:$H$6414,"="&amp;data!$B1899,equity_bonds!$J$2:$J$6414,"="&amp;data!$G1899)</f>
        <v>0.5</v>
      </c>
      <c r="T1899" s="16">
        <f>SUMIFS(equity_bonds!$F$2:$F$6414,equity_bonds!$H$2:$H$6414,"="&amp;data!$B1899,equity_bonds!$J$2:$J$6414,"="&amp;data!$G1899)</f>
        <v>40</v>
      </c>
      <c r="U1899" s="16"/>
    </row>
    <row r="1900" spans="1:21" x14ac:dyDescent="0.25">
      <c r="A1900">
        <v>4133</v>
      </c>
      <c r="B1900">
        <v>2001</v>
      </c>
      <c r="C1900">
        <v>120</v>
      </c>
      <c r="D1900" t="s">
        <v>366</v>
      </c>
      <c r="E1900" t="s">
        <v>165</v>
      </c>
      <c r="F1900" t="s">
        <v>2648</v>
      </c>
      <c r="G1900" t="str">
        <f t="shared" si="29"/>
        <v>Sutherland Asbill</v>
      </c>
      <c r="I1900" s="13">
        <f>COUNTIFS(IPO!$J$2:$J$5250,"="&amp;data!$G1900,IPO!$H$2:$H$5250,"="&amp;data!$B1900)</f>
        <v>0</v>
      </c>
      <c r="J1900" s="13">
        <f>SUMIFS(IPO!$B$2:$B$5250,IPO!$H$2:$H$5250,"="&amp;data!$B1900,IPO!$J$2:$J$5250,"="&amp;data!$G1900)</f>
        <v>0</v>
      </c>
      <c r="K1900" s="13" t="str">
        <f>IF(I1900=1,SUMIFS(IPO!$C$2:$C$5250,IPO!$H$2:$H$5250,"="&amp;data!$B1900,IPO!$J$2:$J$5250,"="&amp;data!$G1900),"")</f>
        <v/>
      </c>
      <c r="L1900" s="13">
        <f>SUMIFS(IPO!$E$2:$E$5250,IPO!$H$2:$H$5250,"="&amp;data!$B1900,IPO!$J$2:$J$5250,"="&amp;data!$G1900)</f>
        <v>0</v>
      </c>
      <c r="M1900" s="13">
        <f>SUMIFS(IPO!$F$2:$F$5250,IPO!$H$2:$H$5250,"="&amp;data!$B1900,IPO!$J$2:$J$5250,"="&amp;data!$G1900)</f>
        <v>0</v>
      </c>
      <c r="N1900" s="13"/>
      <c r="P1900" s="16">
        <f>COUNTIFS(equity_bonds!$H$2:$H$6414,"="&amp;data!$B1900,equity_bonds!$J$2:$J$6414,"="&amp;data!$G1900)</f>
        <v>0</v>
      </c>
      <c r="Q1900" s="16">
        <f>SUMIFS(equity_bonds!$B$2:$B$6414,equity_bonds!$H$2:$H$6414,"="&amp;data!$B1900,equity_bonds!$J$2:$J$6414,"="&amp;data!$G1900)</f>
        <v>0</v>
      </c>
      <c r="R1900" s="16" t="str">
        <f>IF(P1900=1,SUMIFS(equity_bonds!$C$2:$C$6414,equity_bonds!$H$2:$H$6414,"="&amp;data!$B1900,equity_bonds!$J$2:$J$6414,"="&amp;data!$G1900),"")</f>
        <v/>
      </c>
      <c r="S1900" s="16">
        <f>SUMIFS(equity_bonds!$E$2:$E$6414,equity_bonds!$H$2:$H$6414,"="&amp;data!$B1900,equity_bonds!$J$2:$J$6414,"="&amp;data!$G1900)</f>
        <v>0</v>
      </c>
      <c r="T1900" s="16">
        <f>SUMIFS(equity_bonds!$F$2:$F$6414,equity_bonds!$H$2:$H$6414,"="&amp;data!$B1900,equity_bonds!$J$2:$J$6414,"="&amp;data!$G1900)</f>
        <v>0</v>
      </c>
      <c r="U1900" s="16"/>
    </row>
    <row r="1901" spans="1:21" x14ac:dyDescent="0.25">
      <c r="A1901">
        <v>4149</v>
      </c>
      <c r="B1901">
        <v>2001</v>
      </c>
      <c r="C1901">
        <v>95</v>
      </c>
      <c r="D1901" t="s">
        <v>219</v>
      </c>
      <c r="E1901" t="s">
        <v>312</v>
      </c>
      <c r="F1901" t="s">
        <v>312</v>
      </c>
      <c r="G1901" t="str">
        <f t="shared" si="29"/>
        <v>Swidler Berlin</v>
      </c>
      <c r="I1901" s="13">
        <f>COUNTIFS(IPO!$J$2:$J$5250,"="&amp;data!$G1901,IPO!$H$2:$H$5250,"="&amp;data!$B1901)</f>
        <v>1</v>
      </c>
      <c r="J1901" s="13">
        <f>SUMIFS(IPO!$B$2:$B$5250,IPO!$H$2:$H$5250,"="&amp;data!$B1901,IPO!$J$2:$J$5250,"="&amp;data!$G1901)</f>
        <v>164.3</v>
      </c>
      <c r="K1901" s="13">
        <f>IF(I1901=1,SUMIFS(IPO!$C$2:$C$5250,IPO!$H$2:$H$5250,"="&amp;data!$B1901,IPO!$J$2:$J$5250,"="&amp;data!$G1901),"")</f>
        <v>92</v>
      </c>
      <c r="L1901" s="13">
        <f>SUMIFS(IPO!$E$2:$E$5250,IPO!$H$2:$H$5250,"="&amp;data!$B1901,IPO!$J$2:$J$5250,"="&amp;data!$G1901)</f>
        <v>0.1</v>
      </c>
      <c r="M1901" s="13">
        <f>SUMIFS(IPO!$F$2:$F$5250,IPO!$H$2:$H$5250,"="&amp;data!$B1901,IPO!$J$2:$J$5250,"="&amp;data!$G1901)</f>
        <v>2</v>
      </c>
      <c r="N1901" s="13"/>
      <c r="P1901" s="16">
        <f>COUNTIFS(equity_bonds!$H$2:$H$6414,"="&amp;data!$B1901,equity_bonds!$J$2:$J$6414,"="&amp;data!$G1901)</f>
        <v>0</v>
      </c>
      <c r="Q1901" s="16">
        <f>SUMIFS(equity_bonds!$B$2:$B$6414,equity_bonds!$H$2:$H$6414,"="&amp;data!$B1901,equity_bonds!$J$2:$J$6414,"="&amp;data!$G1901)</f>
        <v>0</v>
      </c>
      <c r="R1901" s="16" t="str">
        <f>IF(P1901=1,SUMIFS(equity_bonds!$C$2:$C$6414,equity_bonds!$H$2:$H$6414,"="&amp;data!$B1901,equity_bonds!$J$2:$J$6414,"="&amp;data!$G1901),"")</f>
        <v/>
      </c>
      <c r="S1901" s="16">
        <f>SUMIFS(equity_bonds!$E$2:$E$6414,equity_bonds!$H$2:$H$6414,"="&amp;data!$B1901,equity_bonds!$J$2:$J$6414,"="&amp;data!$G1901)</f>
        <v>0</v>
      </c>
      <c r="T1901" s="16">
        <f>SUMIFS(equity_bonds!$F$2:$F$6414,equity_bonds!$H$2:$H$6414,"="&amp;data!$B1901,equity_bonds!$J$2:$J$6414,"="&amp;data!$G1901)</f>
        <v>0</v>
      </c>
      <c r="U1901" s="16"/>
    </row>
    <row r="1902" spans="1:21" x14ac:dyDescent="0.25">
      <c r="A1902">
        <v>4156</v>
      </c>
      <c r="B1902">
        <v>2001</v>
      </c>
      <c r="C1902">
        <v>61</v>
      </c>
      <c r="D1902" t="s">
        <v>212</v>
      </c>
      <c r="E1902" t="s">
        <v>313</v>
      </c>
      <c r="F1902" t="s">
        <v>2730</v>
      </c>
      <c r="G1902" t="str">
        <f t="shared" si="29"/>
        <v>Testa Hurwitz</v>
      </c>
      <c r="I1902" s="13">
        <f>COUNTIFS(IPO!$J$2:$J$5250,"="&amp;data!$G1902,IPO!$H$2:$H$5250,"="&amp;data!$B1902)</f>
        <v>1</v>
      </c>
      <c r="J1902" s="13">
        <f>SUMIFS(IPO!$B$2:$B$5250,IPO!$H$2:$H$5250,"="&amp;data!$B1902,IPO!$J$2:$J$5250,"="&amp;data!$G1902)</f>
        <v>1049.2</v>
      </c>
      <c r="K1902" s="13">
        <f>IF(I1902=1,SUMIFS(IPO!$C$2:$C$5250,IPO!$H$2:$H$5250,"="&amp;data!$B1902,IPO!$J$2:$J$5250,"="&amp;data!$G1902),"")</f>
        <v>33</v>
      </c>
      <c r="L1902" s="13">
        <f>SUMIFS(IPO!$E$2:$E$5250,IPO!$H$2:$H$5250,"="&amp;data!$B1902,IPO!$J$2:$J$5250,"="&amp;data!$G1902)</f>
        <v>0.8</v>
      </c>
      <c r="M1902" s="13">
        <f>SUMIFS(IPO!$F$2:$F$5250,IPO!$H$2:$H$5250,"="&amp;data!$B1902,IPO!$J$2:$J$5250,"="&amp;data!$G1902)</f>
        <v>14</v>
      </c>
      <c r="N1902" s="13"/>
      <c r="P1902" s="16">
        <f>COUNTIFS(equity_bonds!$H$2:$H$6414,"="&amp;data!$B1902,equity_bonds!$J$2:$J$6414,"="&amp;data!$G1902)</f>
        <v>1</v>
      </c>
      <c r="Q1902" s="16">
        <f>SUMIFS(equity_bonds!$B$2:$B$6414,equity_bonds!$H$2:$H$6414,"="&amp;data!$B1902,equity_bonds!$J$2:$J$6414,"="&amp;data!$G1902)</f>
        <v>3105</v>
      </c>
      <c r="R1902" s="16">
        <f>IF(P1902=1,SUMIFS(equity_bonds!$C$2:$C$6414,equity_bonds!$H$2:$H$6414,"="&amp;data!$B1902,equity_bonds!$J$2:$J$6414,"="&amp;data!$G1902),"")</f>
        <v>110</v>
      </c>
      <c r="S1902" s="16">
        <f>SUMIFS(equity_bonds!$E$2:$E$6414,equity_bonds!$H$2:$H$6414,"="&amp;data!$B1902,equity_bonds!$J$2:$J$6414,"="&amp;data!$G1902)</f>
        <v>0.1</v>
      </c>
      <c r="T1902" s="16">
        <f>SUMIFS(equity_bonds!$F$2:$F$6414,equity_bonds!$H$2:$H$6414,"="&amp;data!$B1902,equity_bonds!$J$2:$J$6414,"="&amp;data!$G1902)</f>
        <v>18</v>
      </c>
      <c r="U1902" s="16"/>
    </row>
    <row r="1903" spans="1:21" x14ac:dyDescent="0.25">
      <c r="A1903">
        <v>4163</v>
      </c>
      <c r="B1903">
        <v>2001</v>
      </c>
      <c r="C1903">
        <v>197</v>
      </c>
      <c r="D1903" t="s">
        <v>385</v>
      </c>
      <c r="E1903" t="s">
        <v>314</v>
      </c>
      <c r="F1903" t="s">
        <v>2731</v>
      </c>
      <c r="G1903" t="str">
        <f t="shared" si="29"/>
        <v>Thacher Proffitt</v>
      </c>
      <c r="I1903" s="13">
        <f>COUNTIFS(IPO!$J$2:$J$5250,"="&amp;data!$G1903,IPO!$H$2:$H$5250,"="&amp;data!$B1903)</f>
        <v>0</v>
      </c>
      <c r="J1903" s="13">
        <f>SUMIFS(IPO!$B$2:$B$5250,IPO!$H$2:$H$5250,"="&amp;data!$B1903,IPO!$J$2:$J$5250,"="&amp;data!$G1903)</f>
        <v>0</v>
      </c>
      <c r="K1903" s="13" t="str">
        <f>IF(I1903=1,SUMIFS(IPO!$C$2:$C$5250,IPO!$H$2:$H$5250,"="&amp;data!$B1903,IPO!$J$2:$J$5250,"="&amp;data!$G1903),"")</f>
        <v/>
      </c>
      <c r="L1903" s="13">
        <f>SUMIFS(IPO!$E$2:$E$5250,IPO!$H$2:$H$5250,"="&amp;data!$B1903,IPO!$J$2:$J$5250,"="&amp;data!$G1903)</f>
        <v>0</v>
      </c>
      <c r="M1903" s="13">
        <f>SUMIFS(IPO!$F$2:$F$5250,IPO!$H$2:$H$5250,"="&amp;data!$B1903,IPO!$J$2:$J$5250,"="&amp;data!$G1903)</f>
        <v>0</v>
      </c>
      <c r="N1903" s="13"/>
      <c r="P1903" s="16">
        <f>COUNTIFS(equity_bonds!$H$2:$H$6414,"="&amp;data!$B1903,equity_bonds!$J$2:$J$6414,"="&amp;data!$G1903)</f>
        <v>1</v>
      </c>
      <c r="Q1903" s="16">
        <f>SUMIFS(equity_bonds!$B$2:$B$6414,equity_bonds!$H$2:$H$6414,"="&amp;data!$B1903,equity_bonds!$J$2:$J$6414,"="&amp;data!$G1903)</f>
        <v>180153.4</v>
      </c>
      <c r="R1903" s="16">
        <f>IF(P1903=1,SUMIFS(equity_bonds!$C$2:$C$6414,equity_bonds!$H$2:$H$6414,"="&amp;data!$B1903,equity_bonds!$J$2:$J$6414,"="&amp;data!$G1903),"")</f>
        <v>6</v>
      </c>
      <c r="S1903" s="16">
        <f>SUMIFS(equity_bonds!$E$2:$E$6414,equity_bonds!$H$2:$H$6414,"="&amp;data!$B1903,equity_bonds!$J$2:$J$6414,"="&amp;data!$G1903)</f>
        <v>2.8</v>
      </c>
      <c r="T1903" s="16">
        <f>SUMIFS(equity_bonds!$F$2:$F$6414,equity_bonds!$H$2:$H$6414,"="&amp;data!$B1903,equity_bonds!$J$2:$J$6414,"="&amp;data!$G1903)</f>
        <v>101</v>
      </c>
      <c r="U1903" s="16"/>
    </row>
    <row r="1904" spans="1:21" x14ac:dyDescent="0.25">
      <c r="A1904">
        <v>4175</v>
      </c>
      <c r="B1904">
        <v>2001</v>
      </c>
      <c r="C1904">
        <v>83</v>
      </c>
      <c r="D1904" t="s">
        <v>170</v>
      </c>
      <c r="E1904" t="s">
        <v>315</v>
      </c>
      <c r="F1904" t="s">
        <v>2732</v>
      </c>
      <c r="G1904" t="str">
        <f t="shared" si="29"/>
        <v>Thelen Reid</v>
      </c>
      <c r="I1904" s="13">
        <f>COUNTIFS(IPO!$J$2:$J$5250,"="&amp;data!$G1904,IPO!$H$2:$H$5250,"="&amp;data!$B1904)</f>
        <v>0</v>
      </c>
      <c r="J1904" s="13">
        <f>SUMIFS(IPO!$B$2:$B$5250,IPO!$H$2:$H$5250,"="&amp;data!$B1904,IPO!$J$2:$J$5250,"="&amp;data!$G1904)</f>
        <v>0</v>
      </c>
      <c r="K1904" s="13" t="str">
        <f>IF(I1904=1,SUMIFS(IPO!$C$2:$C$5250,IPO!$H$2:$H$5250,"="&amp;data!$B1904,IPO!$J$2:$J$5250,"="&amp;data!$G1904),"")</f>
        <v/>
      </c>
      <c r="L1904" s="13">
        <f>SUMIFS(IPO!$E$2:$E$5250,IPO!$H$2:$H$5250,"="&amp;data!$B1904,IPO!$J$2:$J$5250,"="&amp;data!$G1904)</f>
        <v>0</v>
      </c>
      <c r="M1904" s="13">
        <f>SUMIFS(IPO!$F$2:$F$5250,IPO!$H$2:$H$5250,"="&amp;data!$B1904,IPO!$J$2:$J$5250,"="&amp;data!$G1904)</f>
        <v>0</v>
      </c>
      <c r="N1904" s="13"/>
      <c r="P1904" s="16">
        <f>COUNTIFS(equity_bonds!$H$2:$H$6414,"="&amp;data!$B1904,equity_bonds!$J$2:$J$6414,"="&amp;data!$G1904)</f>
        <v>1</v>
      </c>
      <c r="Q1904" s="16">
        <f>SUMIFS(equity_bonds!$B$2:$B$6414,equity_bonds!$H$2:$H$6414,"="&amp;data!$B1904,equity_bonds!$J$2:$J$6414,"="&amp;data!$G1904)</f>
        <v>3454.2</v>
      </c>
      <c r="R1904" s="16">
        <f>IF(P1904=1,SUMIFS(equity_bonds!$C$2:$C$6414,equity_bonds!$H$2:$H$6414,"="&amp;data!$B1904,equity_bonds!$J$2:$J$6414,"="&amp;data!$G1904),"")</f>
        <v>102</v>
      </c>
      <c r="S1904" s="16">
        <f>SUMIFS(equity_bonds!$E$2:$E$6414,equity_bonds!$H$2:$H$6414,"="&amp;data!$B1904,equity_bonds!$J$2:$J$6414,"="&amp;data!$G1904)</f>
        <v>0.1</v>
      </c>
      <c r="T1904" s="16">
        <f>SUMIFS(equity_bonds!$F$2:$F$6414,equity_bonds!$H$2:$H$6414,"="&amp;data!$B1904,equity_bonds!$J$2:$J$6414,"="&amp;data!$G1904)</f>
        <v>17</v>
      </c>
      <c r="U1904" s="16"/>
    </row>
    <row r="1905" spans="1:21" x14ac:dyDescent="0.25">
      <c r="A1905">
        <v>4192</v>
      </c>
      <c r="B1905">
        <v>2001</v>
      </c>
      <c r="C1905">
        <v>135</v>
      </c>
      <c r="D1905" t="s">
        <v>414</v>
      </c>
      <c r="E1905" t="s">
        <v>316</v>
      </c>
      <c r="F1905" t="s">
        <v>2733</v>
      </c>
      <c r="G1905" t="str">
        <f t="shared" si="29"/>
        <v>Thompson Knight</v>
      </c>
      <c r="I1905" s="13">
        <f>COUNTIFS(IPO!$J$2:$J$5250,"="&amp;data!$G1905,IPO!$H$2:$H$5250,"="&amp;data!$B1905)</f>
        <v>1</v>
      </c>
      <c r="J1905" s="13">
        <f>SUMIFS(IPO!$B$2:$B$5250,IPO!$H$2:$H$5250,"="&amp;data!$B1905,IPO!$J$2:$J$5250,"="&amp;data!$G1905)</f>
        <v>176</v>
      </c>
      <c r="K1905" s="13">
        <f>IF(I1905=1,SUMIFS(IPO!$C$2:$C$5250,IPO!$H$2:$H$5250,"="&amp;data!$B1905,IPO!$J$2:$J$5250,"="&amp;data!$G1905),"")</f>
        <v>90</v>
      </c>
      <c r="L1905" s="13">
        <f>SUMIFS(IPO!$E$2:$E$5250,IPO!$H$2:$H$5250,"="&amp;data!$B1905,IPO!$J$2:$J$5250,"="&amp;data!$G1905)</f>
        <v>0.1</v>
      </c>
      <c r="M1905" s="13">
        <f>SUMIFS(IPO!$F$2:$F$5250,IPO!$H$2:$H$5250,"="&amp;data!$B1905,IPO!$J$2:$J$5250,"="&amp;data!$G1905)</f>
        <v>1</v>
      </c>
      <c r="N1905" s="13"/>
      <c r="P1905" s="16">
        <f>COUNTIFS(equity_bonds!$H$2:$H$6414,"="&amp;data!$B1905,equity_bonds!$J$2:$J$6414,"="&amp;data!$G1905)</f>
        <v>1</v>
      </c>
      <c r="Q1905" s="16">
        <f>SUMIFS(equity_bonds!$B$2:$B$6414,equity_bonds!$H$2:$H$6414,"="&amp;data!$B1905,equity_bonds!$J$2:$J$6414,"="&amp;data!$G1905)</f>
        <v>960.2</v>
      </c>
      <c r="R1905" s="16">
        <f>IF(P1905=1,SUMIFS(equity_bonds!$C$2:$C$6414,equity_bonds!$H$2:$H$6414,"="&amp;data!$B1905,equity_bonds!$J$2:$J$6414,"="&amp;data!$G1905),"")</f>
        <v>188</v>
      </c>
      <c r="S1905" s="16">
        <f>SUMIFS(equity_bonds!$E$2:$E$6414,equity_bonds!$H$2:$H$6414,"="&amp;data!$B1905,equity_bonds!$J$2:$J$6414,"="&amp;data!$G1905)</f>
        <v>0</v>
      </c>
      <c r="T1905" s="16">
        <f>SUMIFS(equity_bonds!$F$2:$F$6414,equity_bonds!$H$2:$H$6414,"="&amp;data!$B1905,equity_bonds!$J$2:$J$6414,"="&amp;data!$G1905)</f>
        <v>7</v>
      </c>
      <c r="U1905" s="16"/>
    </row>
    <row r="1906" spans="1:21" x14ac:dyDescent="0.25">
      <c r="A1906">
        <v>4209</v>
      </c>
      <c r="B1906">
        <v>2001</v>
      </c>
      <c r="C1906">
        <v>171</v>
      </c>
      <c r="D1906" t="s">
        <v>424</v>
      </c>
      <c r="E1906" t="s">
        <v>317</v>
      </c>
      <c r="F1906" t="s">
        <v>317</v>
      </c>
      <c r="G1906" t="str">
        <f t="shared" si="29"/>
        <v>Thompson Coburn</v>
      </c>
      <c r="I1906" s="13">
        <f>COUNTIFS(IPO!$J$2:$J$5250,"="&amp;data!$G1906,IPO!$H$2:$H$5250,"="&amp;data!$B1906)</f>
        <v>0</v>
      </c>
      <c r="J1906" s="13">
        <f>SUMIFS(IPO!$B$2:$B$5250,IPO!$H$2:$H$5250,"="&amp;data!$B1906,IPO!$J$2:$J$5250,"="&amp;data!$G1906)</f>
        <v>0</v>
      </c>
      <c r="K1906" s="13" t="str">
        <f>IF(I1906=1,SUMIFS(IPO!$C$2:$C$5250,IPO!$H$2:$H$5250,"="&amp;data!$B1906,IPO!$J$2:$J$5250,"="&amp;data!$G1906),"")</f>
        <v/>
      </c>
      <c r="L1906" s="13">
        <f>SUMIFS(IPO!$E$2:$E$5250,IPO!$H$2:$H$5250,"="&amp;data!$B1906,IPO!$J$2:$J$5250,"="&amp;data!$G1906)</f>
        <v>0</v>
      </c>
      <c r="M1906" s="13">
        <f>SUMIFS(IPO!$F$2:$F$5250,IPO!$H$2:$H$5250,"="&amp;data!$B1906,IPO!$J$2:$J$5250,"="&amp;data!$G1906)</f>
        <v>0</v>
      </c>
      <c r="N1906" s="13"/>
      <c r="P1906" s="16">
        <f>COUNTIFS(equity_bonds!$H$2:$H$6414,"="&amp;data!$B1906,equity_bonds!$J$2:$J$6414,"="&amp;data!$G1906)</f>
        <v>1</v>
      </c>
      <c r="Q1906" s="16">
        <f>SUMIFS(equity_bonds!$B$2:$B$6414,equity_bonds!$H$2:$H$6414,"="&amp;data!$B1906,equity_bonds!$J$2:$J$6414,"="&amp;data!$G1906)</f>
        <v>956.8</v>
      </c>
      <c r="R1906" s="16">
        <f>IF(P1906=1,SUMIFS(equity_bonds!$C$2:$C$6414,equity_bonds!$H$2:$H$6414,"="&amp;data!$B1906,equity_bonds!$J$2:$J$6414,"="&amp;data!$G1906),"")</f>
        <v>189</v>
      </c>
      <c r="S1906" s="16">
        <f>SUMIFS(equity_bonds!$E$2:$E$6414,equity_bonds!$H$2:$H$6414,"="&amp;data!$B1906,equity_bonds!$J$2:$J$6414,"="&amp;data!$G1906)</f>
        <v>0</v>
      </c>
      <c r="T1906" s="16">
        <f>SUMIFS(equity_bonds!$F$2:$F$6414,equity_bonds!$H$2:$H$6414,"="&amp;data!$B1906,equity_bonds!$J$2:$J$6414,"="&amp;data!$G1906)</f>
        <v>3</v>
      </c>
      <c r="U1906" s="16"/>
    </row>
    <row r="1907" spans="1:21" x14ac:dyDescent="0.25">
      <c r="A1907">
        <v>4234</v>
      </c>
      <c r="B1907">
        <v>2001</v>
      </c>
      <c r="C1907">
        <v>126</v>
      </c>
      <c r="D1907" t="s">
        <v>433</v>
      </c>
      <c r="E1907" t="s">
        <v>223</v>
      </c>
      <c r="F1907" t="s">
        <v>223</v>
      </c>
      <c r="G1907" t="str">
        <f t="shared" si="29"/>
        <v>Thompson Hine</v>
      </c>
      <c r="I1907" s="13">
        <f>COUNTIFS(IPO!$J$2:$J$5250,"="&amp;data!$G1907,IPO!$H$2:$H$5250,"="&amp;data!$B1907)</f>
        <v>0</v>
      </c>
      <c r="J1907" s="13">
        <f>SUMIFS(IPO!$B$2:$B$5250,IPO!$H$2:$H$5250,"="&amp;data!$B1907,IPO!$J$2:$J$5250,"="&amp;data!$G1907)</f>
        <v>0</v>
      </c>
      <c r="K1907" s="13" t="str">
        <f>IF(I1907=1,SUMIFS(IPO!$C$2:$C$5250,IPO!$H$2:$H$5250,"="&amp;data!$B1907,IPO!$J$2:$J$5250,"="&amp;data!$G1907),"")</f>
        <v/>
      </c>
      <c r="L1907" s="13">
        <f>SUMIFS(IPO!$E$2:$E$5250,IPO!$H$2:$H$5250,"="&amp;data!$B1907,IPO!$J$2:$J$5250,"="&amp;data!$G1907)</f>
        <v>0</v>
      </c>
      <c r="M1907" s="13">
        <f>SUMIFS(IPO!$F$2:$F$5250,IPO!$H$2:$H$5250,"="&amp;data!$B1907,IPO!$J$2:$J$5250,"="&amp;data!$G1907)</f>
        <v>0</v>
      </c>
      <c r="N1907" s="13"/>
      <c r="P1907" s="16">
        <f>COUNTIFS(equity_bonds!$H$2:$H$6414,"="&amp;data!$B1907,equity_bonds!$J$2:$J$6414,"="&amp;data!$G1907)</f>
        <v>1</v>
      </c>
      <c r="Q1907" s="16">
        <f>SUMIFS(equity_bonds!$B$2:$B$6414,equity_bonds!$H$2:$H$6414,"="&amp;data!$B1907,equity_bonds!$J$2:$J$6414,"="&amp;data!$G1907)</f>
        <v>2370</v>
      </c>
      <c r="R1907" s="16">
        <f>IF(P1907=1,SUMIFS(equity_bonds!$C$2:$C$6414,equity_bonds!$H$2:$H$6414,"="&amp;data!$B1907,equity_bonds!$J$2:$J$6414,"="&amp;data!$G1907),"")</f>
        <v>128</v>
      </c>
      <c r="S1907" s="16">
        <f>SUMIFS(equity_bonds!$E$2:$E$6414,equity_bonds!$H$2:$H$6414,"="&amp;data!$B1907,equity_bonds!$J$2:$J$6414,"="&amp;data!$G1907)</f>
        <v>0</v>
      </c>
      <c r="T1907" s="16">
        <f>SUMIFS(equity_bonds!$F$2:$F$6414,equity_bonds!$H$2:$H$6414,"="&amp;data!$B1907,equity_bonds!$J$2:$J$6414,"="&amp;data!$G1907)</f>
        <v>2</v>
      </c>
      <c r="U1907" s="16"/>
    </row>
    <row r="1908" spans="1:21" x14ac:dyDescent="0.25">
      <c r="A1908">
        <v>4261</v>
      </c>
      <c r="B1908">
        <v>2001</v>
      </c>
      <c r="C1908">
        <v>145</v>
      </c>
      <c r="D1908" t="s">
        <v>416</v>
      </c>
      <c r="E1908" t="s">
        <v>318</v>
      </c>
      <c r="F1908" t="s">
        <v>318</v>
      </c>
      <c r="G1908" t="str">
        <f t="shared" si="29"/>
        <v>Troutman Sanders</v>
      </c>
      <c r="I1908" s="13">
        <f>COUNTIFS(IPO!$J$2:$J$5250,"="&amp;data!$G1908,IPO!$H$2:$H$5250,"="&amp;data!$B1908)</f>
        <v>2</v>
      </c>
      <c r="J1908" s="13">
        <f>SUMIFS(IPO!$B$2:$B$5250,IPO!$H$2:$H$5250,"="&amp;data!$B1908,IPO!$J$2:$J$5250,"="&amp;data!$G1908)</f>
        <v>2947.3</v>
      </c>
      <c r="K1908" s="13" t="str">
        <f>IF(I1908=1,SUMIFS(IPO!$C$2:$C$5250,IPO!$H$2:$H$5250,"="&amp;data!$B1908,IPO!$J$2:$J$5250,"="&amp;data!$G1908),"")</f>
        <v/>
      </c>
      <c r="L1908" s="13">
        <f>SUMIFS(IPO!$E$2:$E$5250,IPO!$H$2:$H$5250,"="&amp;data!$B1908,IPO!$J$2:$J$5250,"="&amp;data!$G1908)</f>
        <v>2.1</v>
      </c>
      <c r="M1908" s="13">
        <f>SUMIFS(IPO!$F$2:$F$5250,IPO!$H$2:$H$5250,"="&amp;data!$B1908,IPO!$J$2:$J$5250,"="&amp;data!$G1908)</f>
        <v>2</v>
      </c>
      <c r="N1908" s="13"/>
      <c r="P1908" s="16">
        <f>COUNTIFS(equity_bonds!$H$2:$H$6414,"="&amp;data!$B1908,equity_bonds!$J$2:$J$6414,"="&amp;data!$G1908)</f>
        <v>2</v>
      </c>
      <c r="Q1908" s="16">
        <f>SUMIFS(equity_bonds!$B$2:$B$6414,equity_bonds!$H$2:$H$6414,"="&amp;data!$B1908,equity_bonds!$J$2:$J$6414,"="&amp;data!$G1908)</f>
        <v>8185.2000000000007</v>
      </c>
      <c r="R1908" s="16" t="str">
        <f>IF(P1908=1,SUMIFS(equity_bonds!$C$2:$C$6414,equity_bonds!$H$2:$H$6414,"="&amp;data!$B1908,equity_bonds!$J$2:$J$6414,"="&amp;data!$G1908),"")</f>
        <v/>
      </c>
      <c r="S1908" s="16">
        <f>SUMIFS(equity_bonds!$E$2:$E$6414,equity_bonds!$H$2:$H$6414,"="&amp;data!$B1908,equity_bonds!$J$2:$J$6414,"="&amp;data!$G1908)</f>
        <v>0.2</v>
      </c>
      <c r="T1908" s="16">
        <f>SUMIFS(equity_bonds!$F$2:$F$6414,equity_bonds!$H$2:$H$6414,"="&amp;data!$B1908,equity_bonds!$J$2:$J$6414,"="&amp;data!$G1908)</f>
        <v>9</v>
      </c>
      <c r="U1908" s="16"/>
    </row>
    <row r="1909" spans="1:21" x14ac:dyDescent="0.25">
      <c r="A1909">
        <v>4285</v>
      </c>
      <c r="B1909">
        <v>2001</v>
      </c>
      <c r="C1909">
        <v>174</v>
      </c>
      <c r="D1909" t="s">
        <v>387</v>
      </c>
      <c r="E1909" t="s">
        <v>319</v>
      </c>
      <c r="F1909" t="s">
        <v>2734</v>
      </c>
      <c r="G1909" t="str">
        <f t="shared" si="29"/>
        <v>Vedder Price</v>
      </c>
      <c r="I1909" s="13">
        <f>COUNTIFS(IPO!$J$2:$J$5250,"="&amp;data!$G1909,IPO!$H$2:$H$5250,"="&amp;data!$B1909)</f>
        <v>0</v>
      </c>
      <c r="J1909" s="13">
        <f>SUMIFS(IPO!$B$2:$B$5250,IPO!$H$2:$H$5250,"="&amp;data!$B1909,IPO!$J$2:$J$5250,"="&amp;data!$G1909)</f>
        <v>0</v>
      </c>
      <c r="K1909" s="13" t="str">
        <f>IF(I1909=1,SUMIFS(IPO!$C$2:$C$5250,IPO!$H$2:$H$5250,"="&amp;data!$B1909,IPO!$J$2:$J$5250,"="&amp;data!$G1909),"")</f>
        <v/>
      </c>
      <c r="L1909" s="13">
        <f>SUMIFS(IPO!$E$2:$E$5250,IPO!$H$2:$H$5250,"="&amp;data!$B1909,IPO!$J$2:$J$5250,"="&amp;data!$G1909)</f>
        <v>0</v>
      </c>
      <c r="M1909" s="13">
        <f>SUMIFS(IPO!$F$2:$F$5250,IPO!$H$2:$H$5250,"="&amp;data!$B1909,IPO!$J$2:$J$5250,"="&amp;data!$G1909)</f>
        <v>0</v>
      </c>
      <c r="N1909" s="13"/>
      <c r="P1909" s="16">
        <f>COUNTIFS(equity_bonds!$H$2:$H$6414,"="&amp;data!$B1909,equity_bonds!$J$2:$J$6414,"="&amp;data!$G1909)</f>
        <v>0</v>
      </c>
      <c r="Q1909" s="16">
        <f>SUMIFS(equity_bonds!$B$2:$B$6414,equity_bonds!$H$2:$H$6414,"="&amp;data!$B1909,equity_bonds!$J$2:$J$6414,"="&amp;data!$G1909)</f>
        <v>0</v>
      </c>
      <c r="R1909" s="16" t="str">
        <f>IF(P1909=1,SUMIFS(equity_bonds!$C$2:$C$6414,equity_bonds!$H$2:$H$6414,"="&amp;data!$B1909,equity_bonds!$J$2:$J$6414,"="&amp;data!$G1909),"")</f>
        <v/>
      </c>
      <c r="S1909" s="16">
        <f>SUMIFS(equity_bonds!$E$2:$E$6414,equity_bonds!$H$2:$H$6414,"="&amp;data!$B1909,equity_bonds!$J$2:$J$6414,"="&amp;data!$G1909)</f>
        <v>0</v>
      </c>
      <c r="T1909" s="16">
        <f>SUMIFS(equity_bonds!$F$2:$F$6414,equity_bonds!$H$2:$H$6414,"="&amp;data!$B1909,equity_bonds!$J$2:$J$6414,"="&amp;data!$G1909)</f>
        <v>0</v>
      </c>
      <c r="U1909" s="16"/>
    </row>
    <row r="1910" spans="1:21" x14ac:dyDescent="0.25">
      <c r="A1910">
        <v>4298</v>
      </c>
      <c r="B1910">
        <v>2001</v>
      </c>
      <c r="C1910">
        <v>105</v>
      </c>
      <c r="D1910" t="s">
        <v>434</v>
      </c>
      <c r="E1910" t="s">
        <v>225</v>
      </c>
      <c r="F1910" t="s">
        <v>225</v>
      </c>
      <c r="G1910" t="str">
        <f t="shared" si="29"/>
        <v>Venable</v>
      </c>
      <c r="I1910" s="13">
        <v>1</v>
      </c>
      <c r="J1910" s="13">
        <v>16.399999999999999</v>
      </c>
      <c r="K1910" s="13">
        <v>174</v>
      </c>
      <c r="L1910" s="13">
        <v>0</v>
      </c>
      <c r="M1910" s="13">
        <v>1</v>
      </c>
      <c r="N1910" s="13"/>
      <c r="P1910" s="16">
        <f>COUNTIFS(equity_bonds!$H$2:$H$6414,"="&amp;data!$B1910,equity_bonds!$J$2:$J$6414,"="&amp;data!$G1910)</f>
        <v>0</v>
      </c>
      <c r="Q1910" s="16">
        <f>SUMIFS(equity_bonds!$B$2:$B$6414,equity_bonds!$H$2:$H$6414,"="&amp;data!$B1910,equity_bonds!$J$2:$J$6414,"="&amp;data!$G1910)</f>
        <v>0</v>
      </c>
      <c r="R1910" s="16" t="str">
        <f>IF(P1910=1,SUMIFS(equity_bonds!$C$2:$C$6414,equity_bonds!$H$2:$H$6414,"="&amp;data!$B1910,equity_bonds!$J$2:$J$6414,"="&amp;data!$G1910),"")</f>
        <v/>
      </c>
      <c r="S1910" s="16">
        <f>SUMIFS(equity_bonds!$E$2:$E$6414,equity_bonds!$H$2:$H$6414,"="&amp;data!$B1910,equity_bonds!$J$2:$J$6414,"="&amp;data!$G1910)</f>
        <v>0</v>
      </c>
      <c r="T1910" s="16">
        <f>SUMIFS(equity_bonds!$F$2:$F$6414,equity_bonds!$H$2:$H$6414,"="&amp;data!$B1910,equity_bonds!$J$2:$J$6414,"="&amp;data!$G1910)</f>
        <v>0</v>
      </c>
      <c r="U1910" s="16"/>
    </row>
    <row r="1911" spans="1:21" x14ac:dyDescent="0.25">
      <c r="A1911">
        <v>4314</v>
      </c>
      <c r="B1911">
        <v>2001</v>
      </c>
      <c r="C1911">
        <v>172</v>
      </c>
      <c r="D1911" t="s">
        <v>5</v>
      </c>
      <c r="E1911" t="s">
        <v>320</v>
      </c>
      <c r="F1911" t="s">
        <v>2531</v>
      </c>
      <c r="G1911" t="str">
        <f t="shared" si="29"/>
        <v>Verner Liipfert</v>
      </c>
      <c r="I1911" s="13">
        <f>COUNTIFS(IPO!$J$2:$J$5250,"="&amp;data!$G1911,IPO!$H$2:$H$5250,"="&amp;data!$B1911)</f>
        <v>0</v>
      </c>
      <c r="J1911" s="13">
        <f>SUMIFS(IPO!$B$2:$B$5250,IPO!$H$2:$H$5250,"="&amp;data!$B1911,IPO!$J$2:$J$5250,"="&amp;data!$G1911)</f>
        <v>0</v>
      </c>
      <c r="K1911" s="13" t="str">
        <f>IF(I1911=1,SUMIFS(IPO!$C$2:$C$5250,IPO!$H$2:$H$5250,"="&amp;data!$B1911,IPO!$J$2:$J$5250,"="&amp;data!$G1911),"")</f>
        <v/>
      </c>
      <c r="L1911" s="13">
        <f>SUMIFS(IPO!$E$2:$E$5250,IPO!$H$2:$H$5250,"="&amp;data!$B1911,IPO!$J$2:$J$5250,"="&amp;data!$G1911)</f>
        <v>0</v>
      </c>
      <c r="M1911" s="13">
        <f>SUMIFS(IPO!$F$2:$F$5250,IPO!$H$2:$H$5250,"="&amp;data!$B1911,IPO!$J$2:$J$5250,"="&amp;data!$G1911)</f>
        <v>0</v>
      </c>
      <c r="N1911" s="13"/>
      <c r="P1911" s="16">
        <f>COUNTIFS(equity_bonds!$H$2:$H$6414,"="&amp;data!$B1911,equity_bonds!$J$2:$J$6414,"="&amp;data!$G1911)</f>
        <v>0</v>
      </c>
      <c r="Q1911" s="16">
        <f>SUMIFS(equity_bonds!$B$2:$B$6414,equity_bonds!$H$2:$H$6414,"="&amp;data!$B1911,equity_bonds!$J$2:$J$6414,"="&amp;data!$G1911)</f>
        <v>0</v>
      </c>
      <c r="R1911" s="16" t="str">
        <f>IF(P1911=1,SUMIFS(equity_bonds!$C$2:$C$6414,equity_bonds!$H$2:$H$6414,"="&amp;data!$B1911,equity_bonds!$J$2:$J$6414,"="&amp;data!$G1911),"")</f>
        <v/>
      </c>
      <c r="S1911" s="16">
        <f>SUMIFS(equity_bonds!$E$2:$E$6414,equity_bonds!$H$2:$H$6414,"="&amp;data!$B1911,equity_bonds!$J$2:$J$6414,"="&amp;data!$G1911)</f>
        <v>0</v>
      </c>
      <c r="T1911" s="16">
        <f>SUMIFS(equity_bonds!$F$2:$F$6414,equity_bonds!$H$2:$H$6414,"="&amp;data!$B1911,equity_bonds!$J$2:$J$6414,"="&amp;data!$G1911)</f>
        <v>0</v>
      </c>
      <c r="U1911" s="16"/>
    </row>
    <row r="1912" spans="1:21" x14ac:dyDescent="0.25">
      <c r="A1912">
        <v>4332</v>
      </c>
      <c r="B1912">
        <v>2001</v>
      </c>
      <c r="C1912">
        <v>24</v>
      </c>
      <c r="D1912" t="s">
        <v>91</v>
      </c>
      <c r="E1912" t="s">
        <v>51</v>
      </c>
      <c r="F1912" t="s">
        <v>2610</v>
      </c>
      <c r="G1912" t="str">
        <f t="shared" si="29"/>
        <v>Vinson Elkins</v>
      </c>
      <c r="I1912" s="13">
        <f>COUNTIFS(IPO!$J$2:$J$5250,"="&amp;data!$G1912,IPO!$H$2:$H$5250,"="&amp;data!$B1912)</f>
        <v>1</v>
      </c>
      <c r="J1912" s="13">
        <f>SUMIFS(IPO!$B$2:$B$5250,IPO!$H$2:$H$5250,"="&amp;data!$B1912,IPO!$J$2:$J$5250,"="&amp;data!$G1912)</f>
        <v>1410.5</v>
      </c>
      <c r="K1912" s="13">
        <f>IF(I1912=1,SUMIFS(IPO!$C$2:$C$5250,IPO!$H$2:$H$5250,"="&amp;data!$B1912,IPO!$J$2:$J$5250,"="&amp;data!$G1912),"")</f>
        <v>23</v>
      </c>
      <c r="L1912" s="13">
        <f>SUMIFS(IPO!$E$2:$E$5250,IPO!$H$2:$H$5250,"="&amp;data!$B1912,IPO!$J$2:$J$5250,"="&amp;data!$G1912)</f>
        <v>1</v>
      </c>
      <c r="M1912" s="13">
        <f>SUMIFS(IPO!$F$2:$F$5250,IPO!$H$2:$H$5250,"="&amp;data!$B1912,IPO!$J$2:$J$5250,"="&amp;data!$G1912)</f>
        <v>6</v>
      </c>
      <c r="N1912" s="13"/>
      <c r="P1912" s="16">
        <f>COUNTIFS(equity_bonds!$H$2:$H$6414,"="&amp;data!$B1912,equity_bonds!$J$2:$J$6414,"="&amp;data!$G1912)</f>
        <v>1</v>
      </c>
      <c r="Q1912" s="16">
        <f>SUMIFS(equity_bonds!$B$2:$B$6414,equity_bonds!$H$2:$H$6414,"="&amp;data!$B1912,equity_bonds!$J$2:$J$6414,"="&amp;data!$G1912)</f>
        <v>18304.900000000001</v>
      </c>
      <c r="R1912" s="16">
        <f>IF(P1912=1,SUMIFS(equity_bonds!$C$2:$C$6414,equity_bonds!$H$2:$H$6414,"="&amp;data!$B1912,equity_bonds!$J$2:$J$6414,"="&amp;data!$G1912),"")</f>
        <v>34</v>
      </c>
      <c r="S1912" s="16">
        <f>SUMIFS(equity_bonds!$E$2:$E$6414,equity_bonds!$H$2:$H$6414,"="&amp;data!$B1912,equity_bonds!$J$2:$J$6414,"="&amp;data!$G1912)</f>
        <v>0.3</v>
      </c>
      <c r="T1912" s="16">
        <f>SUMIFS(equity_bonds!$F$2:$F$6414,equity_bonds!$H$2:$H$6414,"="&amp;data!$B1912,equity_bonds!$J$2:$J$6414,"="&amp;data!$G1912)</f>
        <v>33</v>
      </c>
      <c r="U1912" s="16"/>
    </row>
    <row r="1913" spans="1:21" x14ac:dyDescent="0.25">
      <c r="A1913">
        <v>4352</v>
      </c>
      <c r="B1913">
        <v>2001</v>
      </c>
      <c r="C1913">
        <v>137</v>
      </c>
      <c r="D1913" t="s">
        <v>388</v>
      </c>
      <c r="E1913" t="s">
        <v>226</v>
      </c>
      <c r="F1913" t="s">
        <v>2529</v>
      </c>
      <c r="G1913" t="str">
        <f t="shared" si="29"/>
        <v>Vorys Sater</v>
      </c>
      <c r="I1913" s="13">
        <f>COUNTIFS(IPO!$J$2:$J$5250,"="&amp;data!$G1913,IPO!$H$2:$H$5250,"="&amp;data!$B1913)</f>
        <v>0</v>
      </c>
      <c r="J1913" s="13">
        <f>SUMIFS(IPO!$B$2:$B$5250,IPO!$H$2:$H$5250,"="&amp;data!$B1913,IPO!$J$2:$J$5250,"="&amp;data!$G1913)</f>
        <v>0</v>
      </c>
      <c r="K1913" s="13" t="str">
        <f>IF(I1913=1,SUMIFS(IPO!$C$2:$C$5250,IPO!$H$2:$H$5250,"="&amp;data!$B1913,IPO!$J$2:$J$5250,"="&amp;data!$G1913),"")</f>
        <v/>
      </c>
      <c r="L1913" s="13">
        <f>SUMIFS(IPO!$E$2:$E$5250,IPO!$H$2:$H$5250,"="&amp;data!$B1913,IPO!$J$2:$J$5250,"="&amp;data!$G1913)</f>
        <v>0</v>
      </c>
      <c r="M1913" s="13">
        <f>SUMIFS(IPO!$F$2:$F$5250,IPO!$H$2:$H$5250,"="&amp;data!$B1913,IPO!$J$2:$J$5250,"="&amp;data!$G1913)</f>
        <v>0</v>
      </c>
      <c r="N1913" s="13"/>
      <c r="P1913" s="16">
        <f>COUNTIFS(equity_bonds!$H$2:$H$6414,"="&amp;data!$B1913,equity_bonds!$J$2:$J$6414,"="&amp;data!$G1913)</f>
        <v>0</v>
      </c>
      <c r="Q1913" s="16">
        <f>SUMIFS(equity_bonds!$B$2:$B$6414,equity_bonds!$H$2:$H$6414,"="&amp;data!$B1913,equity_bonds!$J$2:$J$6414,"="&amp;data!$G1913)</f>
        <v>0</v>
      </c>
      <c r="R1913" s="16" t="str">
        <f>IF(P1913=1,SUMIFS(equity_bonds!$C$2:$C$6414,equity_bonds!$H$2:$H$6414,"="&amp;data!$B1913,equity_bonds!$J$2:$J$6414,"="&amp;data!$G1913),"")</f>
        <v/>
      </c>
      <c r="S1913" s="16">
        <f>SUMIFS(equity_bonds!$E$2:$E$6414,equity_bonds!$H$2:$H$6414,"="&amp;data!$B1913,equity_bonds!$J$2:$J$6414,"="&amp;data!$G1913)</f>
        <v>0</v>
      </c>
      <c r="T1913" s="16">
        <f>SUMIFS(equity_bonds!$F$2:$F$6414,equity_bonds!$H$2:$H$6414,"="&amp;data!$B1913,equity_bonds!$J$2:$J$6414,"="&amp;data!$G1913)</f>
        <v>0</v>
      </c>
      <c r="U1913" s="16"/>
    </row>
    <row r="1914" spans="1:21" x14ac:dyDescent="0.25">
      <c r="A1914">
        <v>4384</v>
      </c>
      <c r="B1914">
        <v>2001</v>
      </c>
      <c r="C1914">
        <v>38</v>
      </c>
      <c r="D1914" t="s">
        <v>118</v>
      </c>
      <c r="E1914" t="s">
        <v>52</v>
      </c>
      <c r="F1914" t="s">
        <v>2611</v>
      </c>
      <c r="G1914" t="str">
        <f t="shared" si="29"/>
        <v>Wachtell Lipton</v>
      </c>
      <c r="I1914" s="13">
        <f>COUNTIFS(IPO!$J$2:$J$5250,"="&amp;data!$G1914,IPO!$H$2:$H$5250,"="&amp;data!$B1914)</f>
        <v>1</v>
      </c>
      <c r="J1914" s="13">
        <f>SUMIFS(IPO!$B$2:$B$5250,IPO!$H$2:$H$5250,"="&amp;data!$B1914,IPO!$J$2:$J$5250,"="&amp;data!$G1914)</f>
        <v>22488.400000000001</v>
      </c>
      <c r="K1914" s="13">
        <f>IF(I1914=1,SUMIFS(IPO!$C$2:$C$5250,IPO!$H$2:$H$5250,"="&amp;data!$B1914,IPO!$J$2:$J$5250,"="&amp;data!$G1914),"")</f>
        <v>1</v>
      </c>
      <c r="L1914" s="13">
        <f>SUMIFS(IPO!$E$2:$E$5250,IPO!$H$2:$H$5250,"="&amp;data!$B1914,IPO!$J$2:$J$5250,"="&amp;data!$G1914)</f>
        <v>16.399999999999999</v>
      </c>
      <c r="M1914" s="13">
        <f>SUMIFS(IPO!$F$2:$F$5250,IPO!$H$2:$H$5250,"="&amp;data!$B1914,IPO!$J$2:$J$5250,"="&amp;data!$G1914)</f>
        <v>5</v>
      </c>
      <c r="N1914" s="13"/>
      <c r="P1914" s="16">
        <f>COUNTIFS(equity_bonds!$H$2:$H$6414,"="&amp;data!$B1914,equity_bonds!$J$2:$J$6414,"="&amp;data!$G1914)</f>
        <v>1</v>
      </c>
      <c r="Q1914" s="16">
        <f>SUMIFS(equity_bonds!$B$2:$B$6414,equity_bonds!$H$2:$H$6414,"="&amp;data!$B1914,equity_bonds!$J$2:$J$6414,"="&amp;data!$G1914)</f>
        <v>22488.400000000001</v>
      </c>
      <c r="R1914" s="16">
        <f>IF(P1914=1,SUMIFS(equity_bonds!$C$2:$C$6414,equity_bonds!$H$2:$H$6414,"="&amp;data!$B1914,equity_bonds!$J$2:$J$6414,"="&amp;data!$G1914),"")</f>
        <v>28</v>
      </c>
      <c r="S1914" s="16">
        <f>SUMIFS(equity_bonds!$E$2:$E$6414,equity_bonds!$H$2:$H$6414,"="&amp;data!$B1914,equity_bonds!$J$2:$J$6414,"="&amp;data!$G1914)</f>
        <v>0.3</v>
      </c>
      <c r="T1914" s="16">
        <f>SUMIFS(equity_bonds!$F$2:$F$6414,equity_bonds!$H$2:$H$6414,"="&amp;data!$B1914,equity_bonds!$J$2:$J$6414,"="&amp;data!$G1914)</f>
        <v>5</v>
      </c>
      <c r="U1914" s="16"/>
    </row>
    <row r="1915" spans="1:21" x14ac:dyDescent="0.25">
      <c r="A1915">
        <v>4415</v>
      </c>
      <c r="B1915">
        <v>2001</v>
      </c>
      <c r="C1915">
        <v>10</v>
      </c>
      <c r="D1915" t="s">
        <v>96</v>
      </c>
      <c r="E1915" t="s">
        <v>53</v>
      </c>
      <c r="F1915" t="s">
        <v>2612</v>
      </c>
      <c r="G1915" t="str">
        <f t="shared" si="29"/>
        <v>Weil Gotshal</v>
      </c>
      <c r="I1915" s="13">
        <f>COUNTIFS(IPO!$J$2:$J$5250,"="&amp;data!$G1915,IPO!$H$2:$H$5250,"="&amp;data!$B1915)</f>
        <v>1</v>
      </c>
      <c r="J1915" s="13">
        <f>SUMIFS(IPO!$B$2:$B$5250,IPO!$H$2:$H$5250,"="&amp;data!$B1915,IPO!$J$2:$J$5250,"="&amp;data!$G1915)</f>
        <v>2891</v>
      </c>
      <c r="K1915" s="13">
        <f>IF(I1915=1,SUMIFS(IPO!$C$2:$C$5250,IPO!$H$2:$H$5250,"="&amp;data!$B1915,IPO!$J$2:$J$5250,"="&amp;data!$G1915),"")</f>
        <v>14</v>
      </c>
      <c r="L1915" s="13">
        <f>SUMIFS(IPO!$E$2:$E$5250,IPO!$H$2:$H$5250,"="&amp;data!$B1915,IPO!$J$2:$J$5250,"="&amp;data!$G1915)</f>
        <v>2.1</v>
      </c>
      <c r="M1915" s="13">
        <f>SUMIFS(IPO!$F$2:$F$5250,IPO!$H$2:$H$5250,"="&amp;data!$B1915,IPO!$J$2:$J$5250,"="&amp;data!$G1915)</f>
        <v>10</v>
      </c>
      <c r="N1915" s="13"/>
      <c r="P1915" s="16">
        <f>COUNTIFS(equity_bonds!$H$2:$H$6414,"="&amp;data!$B1915,equity_bonds!$J$2:$J$6414,"="&amp;data!$G1915)</f>
        <v>1</v>
      </c>
      <c r="Q1915" s="16">
        <f>SUMIFS(equity_bonds!$B$2:$B$6414,equity_bonds!$H$2:$H$6414,"="&amp;data!$B1915,equity_bonds!$J$2:$J$6414,"="&amp;data!$G1915)</f>
        <v>14474.8</v>
      </c>
      <c r="R1915" s="16">
        <f>IF(P1915=1,SUMIFS(equity_bonds!$C$2:$C$6414,equity_bonds!$H$2:$H$6414,"="&amp;data!$B1915,equity_bonds!$J$2:$J$6414,"="&amp;data!$G1915),"")</f>
        <v>44</v>
      </c>
      <c r="S1915" s="16">
        <f>SUMIFS(equity_bonds!$E$2:$E$6414,equity_bonds!$H$2:$H$6414,"="&amp;data!$B1915,equity_bonds!$J$2:$J$6414,"="&amp;data!$G1915)</f>
        <v>0.2</v>
      </c>
      <c r="T1915" s="16">
        <f>SUMIFS(equity_bonds!$F$2:$F$6414,equity_bonds!$H$2:$H$6414,"="&amp;data!$B1915,equity_bonds!$J$2:$J$6414,"="&amp;data!$G1915)</f>
        <v>25</v>
      </c>
      <c r="U1915" s="16"/>
    </row>
    <row r="1916" spans="1:21" x14ac:dyDescent="0.25">
      <c r="A1916">
        <v>4444</v>
      </c>
      <c r="B1916">
        <v>2001</v>
      </c>
      <c r="C1916">
        <v>13</v>
      </c>
      <c r="D1916" t="s">
        <v>61</v>
      </c>
      <c r="E1916" t="s">
        <v>54</v>
      </c>
      <c r="F1916" t="s">
        <v>2613</v>
      </c>
      <c r="G1916" t="str">
        <f t="shared" si="29"/>
        <v>White Case</v>
      </c>
      <c r="I1916" s="13">
        <f>COUNTIFS(IPO!$J$2:$J$5250,"="&amp;data!$G1916,IPO!$H$2:$H$5250,"="&amp;data!$B1916)</f>
        <v>0</v>
      </c>
      <c r="J1916" s="13">
        <f>SUMIFS(IPO!$B$2:$B$5250,IPO!$H$2:$H$5250,"="&amp;data!$B1916,IPO!$J$2:$J$5250,"="&amp;data!$G1916)</f>
        <v>0</v>
      </c>
      <c r="K1916" s="13" t="str">
        <f>IF(I1916=1,SUMIFS(IPO!$C$2:$C$5250,IPO!$H$2:$H$5250,"="&amp;data!$B1916,IPO!$J$2:$J$5250,"="&amp;data!$G1916),"")</f>
        <v/>
      </c>
      <c r="L1916" s="13">
        <f>SUMIFS(IPO!$E$2:$E$5250,IPO!$H$2:$H$5250,"="&amp;data!$B1916,IPO!$J$2:$J$5250,"="&amp;data!$G1916)</f>
        <v>0</v>
      </c>
      <c r="M1916" s="13">
        <f>SUMIFS(IPO!$F$2:$F$5250,IPO!$H$2:$H$5250,"="&amp;data!$B1916,IPO!$J$2:$J$5250,"="&amp;data!$G1916)</f>
        <v>0</v>
      </c>
      <c r="N1916" s="13"/>
      <c r="P1916" s="16">
        <f>COUNTIFS(equity_bonds!$H$2:$H$6414,"="&amp;data!$B1916,equity_bonds!$J$2:$J$6414,"="&amp;data!$G1916)</f>
        <v>1</v>
      </c>
      <c r="Q1916" s="16">
        <f>SUMIFS(equity_bonds!$B$2:$B$6414,equity_bonds!$H$2:$H$6414,"="&amp;data!$B1916,equity_bonds!$J$2:$J$6414,"="&amp;data!$G1916)</f>
        <v>3794.8</v>
      </c>
      <c r="R1916" s="16">
        <f>IF(P1916=1,SUMIFS(equity_bonds!$C$2:$C$6414,equity_bonds!$H$2:$H$6414,"="&amp;data!$B1916,equity_bonds!$J$2:$J$6414,"="&amp;data!$G1916),"")</f>
        <v>96</v>
      </c>
      <c r="S1916" s="16">
        <f>SUMIFS(equity_bonds!$E$2:$E$6414,equity_bonds!$H$2:$H$6414,"="&amp;data!$B1916,equity_bonds!$J$2:$J$6414,"="&amp;data!$G1916)</f>
        <v>0.1</v>
      </c>
      <c r="T1916" s="16">
        <f>SUMIFS(equity_bonds!$F$2:$F$6414,equity_bonds!$H$2:$H$6414,"="&amp;data!$B1916,equity_bonds!$J$2:$J$6414,"="&amp;data!$G1916)</f>
        <v>5</v>
      </c>
      <c r="U1916" s="16"/>
    </row>
    <row r="1917" spans="1:21" x14ac:dyDescent="0.25">
      <c r="A1917">
        <v>4462</v>
      </c>
      <c r="B1917">
        <v>2001</v>
      </c>
      <c r="C1917">
        <v>195</v>
      </c>
      <c r="D1917" t="s">
        <v>5</v>
      </c>
      <c r="E1917" t="s">
        <v>192</v>
      </c>
      <c r="F1917" t="s">
        <v>2657</v>
      </c>
      <c r="G1917" t="str">
        <f t="shared" si="29"/>
        <v>Wildman Harrold</v>
      </c>
      <c r="I1917" s="13">
        <v>1</v>
      </c>
      <c r="J1917" s="13">
        <v>0</v>
      </c>
      <c r="K1917" s="13">
        <v>196</v>
      </c>
      <c r="L1917" s="13">
        <v>0</v>
      </c>
      <c r="M1917" s="13">
        <v>1</v>
      </c>
      <c r="N1917" s="13"/>
      <c r="P1917" s="16">
        <f>COUNTIFS(equity_bonds!$H$2:$H$6414,"="&amp;data!$B1917,equity_bonds!$J$2:$J$6414,"="&amp;data!$G1917)</f>
        <v>0</v>
      </c>
      <c r="Q1917" s="16">
        <f>SUMIFS(equity_bonds!$B$2:$B$6414,equity_bonds!$H$2:$H$6414,"="&amp;data!$B1917,equity_bonds!$J$2:$J$6414,"="&amp;data!$G1917)</f>
        <v>0</v>
      </c>
      <c r="R1917" s="16" t="str">
        <f>IF(P1917=1,SUMIFS(equity_bonds!$C$2:$C$6414,equity_bonds!$H$2:$H$6414,"="&amp;data!$B1917,equity_bonds!$J$2:$J$6414,"="&amp;data!$G1917),"")</f>
        <v/>
      </c>
      <c r="S1917" s="16">
        <f>SUMIFS(equity_bonds!$E$2:$E$6414,equity_bonds!$H$2:$H$6414,"="&amp;data!$B1917,equity_bonds!$J$2:$J$6414,"="&amp;data!$G1917)</f>
        <v>0</v>
      </c>
      <c r="T1917" s="16">
        <f>SUMIFS(equity_bonds!$F$2:$F$6414,equity_bonds!$H$2:$H$6414,"="&amp;data!$B1917,equity_bonds!$J$2:$J$6414,"="&amp;data!$G1917)</f>
        <v>0</v>
      </c>
      <c r="U1917" s="16"/>
    </row>
    <row r="1918" spans="1:21" x14ac:dyDescent="0.25">
      <c r="A1918">
        <v>4484</v>
      </c>
      <c r="B1918">
        <v>2001</v>
      </c>
      <c r="C1918">
        <v>140</v>
      </c>
      <c r="D1918" t="s">
        <v>341</v>
      </c>
      <c r="E1918" t="s">
        <v>322</v>
      </c>
      <c r="F1918" t="s">
        <v>2736</v>
      </c>
      <c r="G1918" t="str">
        <f t="shared" si="29"/>
        <v>Wiley Rein</v>
      </c>
      <c r="I1918" s="13">
        <f>COUNTIFS(IPO!$J$2:$J$5250,"="&amp;data!$G1918,IPO!$H$2:$H$5250,"="&amp;data!$B1918)</f>
        <v>0</v>
      </c>
      <c r="J1918" s="13">
        <f>SUMIFS(IPO!$B$2:$B$5250,IPO!$H$2:$H$5250,"="&amp;data!$B1918,IPO!$J$2:$J$5250,"="&amp;data!$G1918)</f>
        <v>0</v>
      </c>
      <c r="K1918" s="13" t="str">
        <f>IF(I1918=1,SUMIFS(IPO!$C$2:$C$5250,IPO!$H$2:$H$5250,"="&amp;data!$B1918,IPO!$J$2:$J$5250,"="&amp;data!$G1918),"")</f>
        <v/>
      </c>
      <c r="L1918" s="13">
        <f>SUMIFS(IPO!$E$2:$E$5250,IPO!$H$2:$H$5250,"="&amp;data!$B1918,IPO!$J$2:$J$5250,"="&amp;data!$G1918)</f>
        <v>0</v>
      </c>
      <c r="M1918" s="13">
        <f>SUMIFS(IPO!$F$2:$F$5250,IPO!$H$2:$H$5250,"="&amp;data!$B1918,IPO!$J$2:$J$5250,"="&amp;data!$G1918)</f>
        <v>0</v>
      </c>
      <c r="N1918" s="13"/>
      <c r="P1918" s="16">
        <f>COUNTIFS(equity_bonds!$H$2:$H$6414,"="&amp;data!$B1918,equity_bonds!$J$2:$J$6414,"="&amp;data!$G1918)</f>
        <v>0</v>
      </c>
      <c r="Q1918" s="16">
        <f>SUMIFS(equity_bonds!$B$2:$B$6414,equity_bonds!$H$2:$H$6414,"="&amp;data!$B1918,equity_bonds!$J$2:$J$6414,"="&amp;data!$G1918)</f>
        <v>0</v>
      </c>
      <c r="R1918" s="16" t="str">
        <f>IF(P1918=1,SUMIFS(equity_bonds!$C$2:$C$6414,equity_bonds!$H$2:$H$6414,"="&amp;data!$B1918,equity_bonds!$J$2:$J$6414,"="&amp;data!$G1918),"")</f>
        <v/>
      </c>
      <c r="S1918" s="16">
        <f>SUMIFS(equity_bonds!$E$2:$E$6414,equity_bonds!$H$2:$H$6414,"="&amp;data!$B1918,equity_bonds!$J$2:$J$6414,"="&amp;data!$G1918)</f>
        <v>0</v>
      </c>
      <c r="T1918" s="16">
        <f>SUMIFS(equity_bonds!$F$2:$F$6414,equity_bonds!$H$2:$H$6414,"="&amp;data!$B1918,equity_bonds!$J$2:$J$6414,"="&amp;data!$G1918)</f>
        <v>0</v>
      </c>
      <c r="U1918" s="16"/>
    </row>
    <row r="1919" spans="1:21" x14ac:dyDescent="0.25">
      <c r="A1919">
        <v>4491</v>
      </c>
      <c r="B1919">
        <v>2001</v>
      </c>
      <c r="C1919">
        <v>117</v>
      </c>
      <c r="D1919" t="s">
        <v>393</v>
      </c>
      <c r="E1919" t="s">
        <v>234</v>
      </c>
      <c r="F1919" t="s">
        <v>2672</v>
      </c>
      <c r="G1919" t="str">
        <f t="shared" si="29"/>
        <v>Williams Connolly</v>
      </c>
      <c r="I1919" s="13">
        <f>COUNTIFS(IPO!$J$2:$J$5250,"="&amp;data!$G1919,IPO!$H$2:$H$5250,"="&amp;data!$B1919)</f>
        <v>0</v>
      </c>
      <c r="J1919" s="13">
        <f>SUMIFS(IPO!$B$2:$B$5250,IPO!$H$2:$H$5250,"="&amp;data!$B1919,IPO!$J$2:$J$5250,"="&amp;data!$G1919)</f>
        <v>0</v>
      </c>
      <c r="K1919" s="13" t="str">
        <f>IF(I1919=1,SUMIFS(IPO!$C$2:$C$5250,IPO!$H$2:$H$5250,"="&amp;data!$B1919,IPO!$J$2:$J$5250,"="&amp;data!$G1919),"")</f>
        <v/>
      </c>
      <c r="L1919" s="13">
        <f>SUMIFS(IPO!$E$2:$E$5250,IPO!$H$2:$H$5250,"="&amp;data!$B1919,IPO!$J$2:$J$5250,"="&amp;data!$G1919)</f>
        <v>0</v>
      </c>
      <c r="M1919" s="13">
        <f>SUMIFS(IPO!$F$2:$F$5250,IPO!$H$2:$H$5250,"="&amp;data!$B1919,IPO!$J$2:$J$5250,"="&amp;data!$G1919)</f>
        <v>0</v>
      </c>
      <c r="N1919" s="13"/>
      <c r="P1919" s="16">
        <f>COUNTIFS(equity_bonds!$H$2:$H$6414,"="&amp;data!$B1919,equity_bonds!$J$2:$J$6414,"="&amp;data!$G1919)</f>
        <v>0</v>
      </c>
      <c r="Q1919" s="16">
        <f>SUMIFS(equity_bonds!$B$2:$B$6414,equity_bonds!$H$2:$H$6414,"="&amp;data!$B1919,equity_bonds!$J$2:$J$6414,"="&amp;data!$G1919)</f>
        <v>0</v>
      </c>
      <c r="R1919" s="16" t="str">
        <f>IF(P1919=1,SUMIFS(equity_bonds!$C$2:$C$6414,equity_bonds!$H$2:$H$6414,"="&amp;data!$B1919,equity_bonds!$J$2:$J$6414,"="&amp;data!$G1919),"")</f>
        <v/>
      </c>
      <c r="S1919" s="16">
        <f>SUMIFS(equity_bonds!$E$2:$E$6414,equity_bonds!$H$2:$H$6414,"="&amp;data!$B1919,equity_bonds!$J$2:$J$6414,"="&amp;data!$G1919)</f>
        <v>0</v>
      </c>
      <c r="T1919" s="16">
        <f>SUMIFS(equity_bonds!$F$2:$F$6414,equity_bonds!$H$2:$H$6414,"="&amp;data!$B1919,equity_bonds!$J$2:$J$6414,"="&amp;data!$G1919)</f>
        <v>0</v>
      </c>
      <c r="U1919" s="16"/>
    </row>
    <row r="1920" spans="1:21" x14ac:dyDescent="0.25">
      <c r="A1920">
        <v>4535</v>
      </c>
      <c r="B1920">
        <v>2001</v>
      </c>
      <c r="C1920">
        <v>49</v>
      </c>
      <c r="D1920" t="s">
        <v>73</v>
      </c>
      <c r="E1920" t="s">
        <v>55</v>
      </c>
      <c r="F1920" t="s">
        <v>2614</v>
      </c>
      <c r="G1920" t="str">
        <f t="shared" si="29"/>
        <v>Willkie Farr</v>
      </c>
      <c r="I1920" s="13">
        <f>COUNTIFS(IPO!$J$2:$J$5250,"="&amp;data!$G1920,IPO!$H$2:$H$5250,"="&amp;data!$B1920)</f>
        <v>1</v>
      </c>
      <c r="J1920" s="13">
        <f>SUMIFS(IPO!$B$2:$B$5250,IPO!$H$2:$H$5250,"="&amp;data!$B1920,IPO!$J$2:$J$5250,"="&amp;data!$G1920)</f>
        <v>540.5</v>
      </c>
      <c r="K1920" s="13">
        <f>IF(I1920=1,SUMIFS(IPO!$C$2:$C$5250,IPO!$H$2:$H$5250,"="&amp;data!$B1920,IPO!$J$2:$J$5250,"="&amp;data!$G1920),"")</f>
        <v>48</v>
      </c>
      <c r="L1920" s="13">
        <f>SUMIFS(IPO!$E$2:$E$5250,IPO!$H$2:$H$5250,"="&amp;data!$B1920,IPO!$J$2:$J$5250,"="&amp;data!$G1920)</f>
        <v>0.4</v>
      </c>
      <c r="M1920" s="13">
        <f>SUMIFS(IPO!$F$2:$F$5250,IPO!$H$2:$H$5250,"="&amp;data!$B1920,IPO!$J$2:$J$5250,"="&amp;data!$G1920)</f>
        <v>2</v>
      </c>
      <c r="N1920" s="13"/>
      <c r="P1920" s="16">
        <f>COUNTIFS(equity_bonds!$H$2:$H$6414,"="&amp;data!$B1920,equity_bonds!$J$2:$J$6414,"="&amp;data!$G1920)</f>
        <v>1</v>
      </c>
      <c r="Q1920" s="16">
        <f>SUMIFS(equity_bonds!$B$2:$B$6414,equity_bonds!$H$2:$H$6414,"="&amp;data!$B1920,equity_bonds!$J$2:$J$6414,"="&amp;data!$G1920)</f>
        <v>17094.400000000001</v>
      </c>
      <c r="R1920" s="16">
        <f>IF(P1920=1,SUMIFS(equity_bonds!$C$2:$C$6414,equity_bonds!$H$2:$H$6414,"="&amp;data!$B1920,equity_bonds!$J$2:$J$6414,"="&amp;data!$G1920),"")</f>
        <v>36</v>
      </c>
      <c r="S1920" s="16">
        <f>SUMIFS(equity_bonds!$E$2:$E$6414,equity_bonds!$H$2:$H$6414,"="&amp;data!$B1920,equity_bonds!$J$2:$J$6414,"="&amp;data!$G1920)</f>
        <v>0.3</v>
      </c>
      <c r="T1920" s="16">
        <f>SUMIFS(equity_bonds!$F$2:$F$6414,equity_bonds!$H$2:$H$6414,"="&amp;data!$B1920,equity_bonds!$J$2:$J$6414,"="&amp;data!$G1920)</f>
        <v>17</v>
      </c>
      <c r="U1920" s="16"/>
    </row>
    <row r="1921" spans="1:21" x14ac:dyDescent="0.25">
      <c r="A1921">
        <v>4574</v>
      </c>
      <c r="B1921">
        <v>2001</v>
      </c>
      <c r="C1921">
        <v>79</v>
      </c>
      <c r="D1921" t="s">
        <v>171</v>
      </c>
      <c r="E1921" t="s">
        <v>167</v>
      </c>
      <c r="F1921" t="s">
        <v>2649</v>
      </c>
      <c r="G1921" t="str">
        <f t="shared" si="29"/>
        <v>Wilmer Cutler</v>
      </c>
      <c r="I1921" s="13">
        <f>COUNTIFS(IPO!$J$2:$J$5250,"="&amp;data!$G1921,IPO!$H$2:$H$5250,"="&amp;data!$B1921)</f>
        <v>1</v>
      </c>
      <c r="J1921" s="13">
        <f>SUMIFS(IPO!$B$2:$B$5250,IPO!$H$2:$H$5250,"="&amp;data!$B1921,IPO!$J$2:$J$5250,"="&amp;data!$G1921)</f>
        <v>0</v>
      </c>
      <c r="K1921" s="13">
        <f>IF(I1921=1,SUMIFS(IPO!$C$2:$C$5250,IPO!$H$2:$H$5250,"="&amp;data!$B1921,IPO!$J$2:$J$5250,"="&amp;data!$G1921),"")</f>
        <v>196</v>
      </c>
      <c r="L1921" s="13">
        <f>SUMIFS(IPO!$E$2:$E$5250,IPO!$H$2:$H$5250,"="&amp;data!$B1921,IPO!$J$2:$J$5250,"="&amp;data!$G1921)</f>
        <v>0</v>
      </c>
      <c r="M1921" s="13">
        <f>SUMIFS(IPO!$F$2:$F$5250,IPO!$H$2:$H$5250,"="&amp;data!$B1921,IPO!$J$2:$J$5250,"="&amp;data!$G1921)</f>
        <v>1</v>
      </c>
      <c r="N1921" s="13"/>
      <c r="P1921" s="16">
        <f>COUNTIFS(equity_bonds!$H$2:$H$6414,"="&amp;data!$B1921,equity_bonds!$J$2:$J$6414,"="&amp;data!$G1921)</f>
        <v>1</v>
      </c>
      <c r="Q1921" s="16">
        <f>SUMIFS(equity_bonds!$B$2:$B$6414,equity_bonds!$H$2:$H$6414,"="&amp;data!$B1921,equity_bonds!$J$2:$J$6414,"="&amp;data!$G1921)</f>
        <v>3575</v>
      </c>
      <c r="R1921" s="16">
        <f>IF(P1921=1,SUMIFS(equity_bonds!$C$2:$C$6414,equity_bonds!$H$2:$H$6414,"="&amp;data!$B1921,equity_bonds!$J$2:$J$6414,"="&amp;data!$G1921),"")</f>
        <v>100</v>
      </c>
      <c r="S1921" s="16">
        <f>SUMIFS(equity_bonds!$E$2:$E$6414,equity_bonds!$H$2:$H$6414,"="&amp;data!$B1921,equity_bonds!$J$2:$J$6414,"="&amp;data!$G1921)</f>
        <v>0.1</v>
      </c>
      <c r="T1921" s="16">
        <f>SUMIFS(equity_bonds!$F$2:$F$6414,equity_bonds!$H$2:$H$6414,"="&amp;data!$B1921,equity_bonds!$J$2:$J$6414,"="&amp;data!$G1921)</f>
        <v>4</v>
      </c>
      <c r="U1921" s="16"/>
    </row>
    <row r="1922" spans="1:21" x14ac:dyDescent="0.25">
      <c r="A1922">
        <v>4599</v>
      </c>
      <c r="B1922">
        <v>2001</v>
      </c>
      <c r="C1922">
        <v>19</v>
      </c>
      <c r="D1922" t="s">
        <v>110</v>
      </c>
      <c r="E1922" t="s">
        <v>224</v>
      </c>
      <c r="F1922" t="s">
        <v>2666</v>
      </c>
      <c r="G1922" t="str">
        <f t="shared" si="29"/>
        <v>Wilson Sonsini</v>
      </c>
      <c r="I1922" s="13">
        <f>COUNTIFS(IPO!$J$2:$J$5250,"="&amp;data!$G1922,IPO!$H$2:$H$5250,"="&amp;data!$B1922)</f>
        <v>1</v>
      </c>
      <c r="J1922" s="13">
        <f>SUMIFS(IPO!$B$2:$B$5250,IPO!$H$2:$H$5250,"="&amp;data!$B1922,IPO!$J$2:$J$5250,"="&amp;data!$G1922)</f>
        <v>8887.5</v>
      </c>
      <c r="K1922" s="13">
        <f>IF(I1922=1,SUMIFS(IPO!$C$2:$C$5250,IPO!$H$2:$H$5250,"="&amp;data!$B1922,IPO!$J$2:$J$5250,"="&amp;data!$G1922),"")</f>
        <v>3</v>
      </c>
      <c r="L1922" s="13">
        <f>SUMIFS(IPO!$E$2:$E$5250,IPO!$H$2:$H$5250,"="&amp;data!$B1922,IPO!$J$2:$J$5250,"="&amp;data!$G1922)</f>
        <v>6.5</v>
      </c>
      <c r="M1922" s="13">
        <f>SUMIFS(IPO!$F$2:$F$5250,IPO!$H$2:$H$5250,"="&amp;data!$B1922,IPO!$J$2:$J$5250,"="&amp;data!$G1922)</f>
        <v>77</v>
      </c>
      <c r="N1922" s="13"/>
      <c r="P1922" s="16">
        <f>COUNTIFS(equity_bonds!$H$2:$H$6414,"="&amp;data!$B1922,equity_bonds!$J$2:$J$6414,"="&amp;data!$G1922)</f>
        <v>1</v>
      </c>
      <c r="Q1922" s="16">
        <f>SUMIFS(equity_bonds!$B$2:$B$6414,equity_bonds!$H$2:$H$6414,"="&amp;data!$B1922,equity_bonds!$J$2:$J$6414,"="&amp;data!$G1922)</f>
        <v>39653.300000000003</v>
      </c>
      <c r="R1922" s="16">
        <f>IF(P1922=1,SUMIFS(equity_bonds!$C$2:$C$6414,equity_bonds!$H$2:$H$6414,"="&amp;data!$B1922,equity_bonds!$J$2:$J$6414,"="&amp;data!$G1922),"")</f>
        <v>16</v>
      </c>
      <c r="S1922" s="16">
        <f>SUMIFS(equity_bonds!$E$2:$E$6414,equity_bonds!$H$2:$H$6414,"="&amp;data!$B1922,equity_bonds!$J$2:$J$6414,"="&amp;data!$G1922)</f>
        <v>0.6</v>
      </c>
      <c r="T1922" s="16">
        <f>SUMIFS(equity_bonds!$F$2:$F$6414,equity_bonds!$H$2:$H$6414,"="&amp;data!$B1922,equity_bonds!$J$2:$J$6414,"="&amp;data!$G1922)</f>
        <v>124</v>
      </c>
      <c r="U1922" s="16"/>
    </row>
    <row r="1923" spans="1:21" x14ac:dyDescent="0.25">
      <c r="A1923">
        <v>4625</v>
      </c>
      <c r="B1923">
        <v>2001</v>
      </c>
      <c r="C1923">
        <v>100</v>
      </c>
      <c r="D1923" t="s">
        <v>200</v>
      </c>
      <c r="E1923" t="s">
        <v>193</v>
      </c>
      <c r="F1923" t="s">
        <v>2658</v>
      </c>
      <c r="G1923" t="str">
        <f t="shared" si="29"/>
        <v>Wilson Elser</v>
      </c>
      <c r="I1923" s="13">
        <f>COUNTIFS(IPO!$J$2:$J$5250,"="&amp;data!$G1923,IPO!$H$2:$H$5250,"="&amp;data!$B1923)</f>
        <v>0</v>
      </c>
      <c r="J1923" s="13">
        <f>SUMIFS(IPO!$B$2:$B$5250,IPO!$H$2:$H$5250,"="&amp;data!$B1923,IPO!$J$2:$J$5250,"="&amp;data!$G1923)</f>
        <v>0</v>
      </c>
      <c r="K1923" s="13" t="str">
        <f>IF(I1923=1,SUMIFS(IPO!$C$2:$C$5250,IPO!$H$2:$H$5250,"="&amp;data!$B1923,IPO!$J$2:$J$5250,"="&amp;data!$G1923),"")</f>
        <v/>
      </c>
      <c r="L1923" s="13">
        <f>SUMIFS(IPO!$E$2:$E$5250,IPO!$H$2:$H$5250,"="&amp;data!$B1923,IPO!$J$2:$J$5250,"="&amp;data!$G1923)</f>
        <v>0</v>
      </c>
      <c r="M1923" s="13">
        <f>SUMIFS(IPO!$F$2:$F$5250,IPO!$H$2:$H$5250,"="&amp;data!$B1923,IPO!$J$2:$J$5250,"="&amp;data!$G1923)</f>
        <v>0</v>
      </c>
      <c r="N1923" s="13"/>
      <c r="P1923" s="16">
        <f>COUNTIFS(equity_bonds!$H$2:$H$6414,"="&amp;data!$B1923,equity_bonds!$J$2:$J$6414,"="&amp;data!$G1923)</f>
        <v>0</v>
      </c>
      <c r="Q1923" s="16">
        <f>SUMIFS(equity_bonds!$B$2:$B$6414,equity_bonds!$H$2:$H$6414,"="&amp;data!$B1923,equity_bonds!$J$2:$J$6414,"="&amp;data!$G1923)</f>
        <v>0</v>
      </c>
      <c r="R1923" s="16" t="str">
        <f>IF(P1923=1,SUMIFS(equity_bonds!$C$2:$C$6414,equity_bonds!$H$2:$H$6414,"="&amp;data!$B1923,equity_bonds!$J$2:$J$6414,"="&amp;data!$G1923),"")</f>
        <v/>
      </c>
      <c r="S1923" s="16">
        <f>SUMIFS(equity_bonds!$E$2:$E$6414,equity_bonds!$H$2:$H$6414,"="&amp;data!$B1923,equity_bonds!$J$2:$J$6414,"="&amp;data!$G1923)</f>
        <v>0</v>
      </c>
      <c r="T1923" s="16">
        <f>SUMIFS(equity_bonds!$F$2:$F$6414,equity_bonds!$H$2:$H$6414,"="&amp;data!$B1923,equity_bonds!$J$2:$J$6414,"="&amp;data!$G1923)</f>
        <v>0</v>
      </c>
      <c r="U1923" s="16"/>
    </row>
    <row r="1924" spans="1:21" x14ac:dyDescent="0.25">
      <c r="A1924">
        <v>4641</v>
      </c>
      <c r="B1924">
        <v>2001</v>
      </c>
      <c r="C1924">
        <v>160</v>
      </c>
      <c r="D1924" t="s">
        <v>343</v>
      </c>
      <c r="E1924" t="s">
        <v>323</v>
      </c>
      <c r="F1924" t="s">
        <v>2737</v>
      </c>
      <c r="G1924" t="str">
        <f t="shared" ref="G1924:G1987" si="30">TRIM(LEFT(SUBSTITUTE(F1924," ",REPT(" ",100)),200))</f>
        <v>Winstead Sechrest</v>
      </c>
      <c r="I1924" s="13">
        <f>COUNTIFS(IPO!$J$2:$J$5250,"="&amp;data!$G1924,IPO!$H$2:$H$5250,"="&amp;data!$B1924)</f>
        <v>1</v>
      </c>
      <c r="J1924" s="13">
        <f>SUMIFS(IPO!$B$2:$B$5250,IPO!$H$2:$H$5250,"="&amp;data!$B1924,IPO!$J$2:$J$5250,"="&amp;data!$G1924)</f>
        <v>0</v>
      </c>
      <c r="K1924" s="13">
        <f>IF(I1924=1,SUMIFS(IPO!$C$2:$C$5250,IPO!$H$2:$H$5250,"="&amp;data!$B1924,IPO!$J$2:$J$5250,"="&amp;data!$G1924),"")</f>
        <v>196</v>
      </c>
      <c r="L1924" s="13">
        <f>SUMIFS(IPO!$E$2:$E$5250,IPO!$H$2:$H$5250,"="&amp;data!$B1924,IPO!$J$2:$J$5250,"="&amp;data!$G1924)</f>
        <v>0</v>
      </c>
      <c r="M1924" s="13">
        <f>SUMIFS(IPO!$F$2:$F$5250,IPO!$H$2:$H$5250,"="&amp;data!$B1924,IPO!$J$2:$J$5250,"="&amp;data!$G1924)</f>
        <v>1</v>
      </c>
      <c r="N1924" s="13"/>
      <c r="P1924" s="16">
        <f>COUNTIFS(equity_bonds!$H$2:$H$6414,"="&amp;data!$B1924,equity_bonds!$J$2:$J$6414,"="&amp;data!$G1924)</f>
        <v>0</v>
      </c>
      <c r="Q1924" s="16">
        <f>SUMIFS(equity_bonds!$B$2:$B$6414,equity_bonds!$H$2:$H$6414,"="&amp;data!$B1924,equity_bonds!$J$2:$J$6414,"="&amp;data!$G1924)</f>
        <v>0</v>
      </c>
      <c r="R1924" s="16" t="str">
        <f>IF(P1924=1,SUMIFS(equity_bonds!$C$2:$C$6414,equity_bonds!$H$2:$H$6414,"="&amp;data!$B1924,equity_bonds!$J$2:$J$6414,"="&amp;data!$G1924),"")</f>
        <v/>
      </c>
      <c r="S1924" s="16">
        <f>SUMIFS(equity_bonds!$E$2:$E$6414,equity_bonds!$H$2:$H$6414,"="&amp;data!$B1924,equity_bonds!$J$2:$J$6414,"="&amp;data!$G1924)</f>
        <v>0</v>
      </c>
      <c r="T1924" s="16">
        <f>SUMIFS(equity_bonds!$F$2:$F$6414,equity_bonds!$H$2:$H$6414,"="&amp;data!$B1924,equity_bonds!$J$2:$J$6414,"="&amp;data!$G1924)</f>
        <v>0</v>
      </c>
      <c r="U1924" s="16"/>
    </row>
    <row r="1925" spans="1:21" x14ac:dyDescent="0.25">
      <c r="A1925">
        <v>4663</v>
      </c>
      <c r="B1925">
        <v>2001</v>
      </c>
      <c r="C1925">
        <v>26</v>
      </c>
      <c r="D1925" t="s">
        <v>59</v>
      </c>
      <c r="E1925" t="s">
        <v>56</v>
      </c>
      <c r="F1925" t="s">
        <v>2615</v>
      </c>
      <c r="G1925" t="str">
        <f t="shared" si="30"/>
        <v>Winston Strawn</v>
      </c>
      <c r="I1925" s="13">
        <f>COUNTIFS(IPO!$J$2:$J$5250,"="&amp;data!$G1925,IPO!$H$2:$H$5250,"="&amp;data!$B1925)</f>
        <v>1</v>
      </c>
      <c r="J1925" s="13">
        <f>SUMIFS(IPO!$B$2:$B$5250,IPO!$H$2:$H$5250,"="&amp;data!$B1925,IPO!$J$2:$J$5250,"="&amp;data!$G1925)</f>
        <v>52.4</v>
      </c>
      <c r="K1925" s="13">
        <f>IF(I1925=1,SUMIFS(IPO!$C$2:$C$5250,IPO!$H$2:$H$5250,"="&amp;data!$B1925,IPO!$J$2:$J$5250,"="&amp;data!$G1925),"")</f>
        <v>149</v>
      </c>
      <c r="L1925" s="13">
        <f>SUMIFS(IPO!$E$2:$E$5250,IPO!$H$2:$H$5250,"="&amp;data!$B1925,IPO!$J$2:$J$5250,"="&amp;data!$G1925)</f>
        <v>0</v>
      </c>
      <c r="M1925" s="13">
        <f>SUMIFS(IPO!$F$2:$F$5250,IPO!$H$2:$H$5250,"="&amp;data!$B1925,IPO!$J$2:$J$5250,"="&amp;data!$G1925)</f>
        <v>3</v>
      </c>
      <c r="N1925" s="13"/>
      <c r="P1925" s="16">
        <f>COUNTIFS(equity_bonds!$H$2:$H$6414,"="&amp;data!$B1925,equity_bonds!$J$2:$J$6414,"="&amp;data!$G1925)</f>
        <v>1</v>
      </c>
      <c r="Q1925" s="16">
        <f>SUMIFS(equity_bonds!$B$2:$B$6414,equity_bonds!$H$2:$H$6414,"="&amp;data!$B1925,equity_bonds!$J$2:$J$6414,"="&amp;data!$G1925)</f>
        <v>13682.5</v>
      </c>
      <c r="R1925" s="16">
        <f>IF(P1925=1,SUMIFS(equity_bonds!$C$2:$C$6414,equity_bonds!$H$2:$H$6414,"="&amp;data!$B1925,equity_bonds!$J$2:$J$6414,"="&amp;data!$G1925),"")</f>
        <v>50</v>
      </c>
      <c r="S1925" s="16">
        <f>SUMIFS(equity_bonds!$E$2:$E$6414,equity_bonds!$H$2:$H$6414,"="&amp;data!$B1925,equity_bonds!$J$2:$J$6414,"="&amp;data!$G1925)</f>
        <v>0.2</v>
      </c>
      <c r="T1925" s="16">
        <f>SUMIFS(equity_bonds!$F$2:$F$6414,equity_bonds!$H$2:$H$6414,"="&amp;data!$B1925,equity_bonds!$J$2:$J$6414,"="&amp;data!$G1925)</f>
        <v>14</v>
      </c>
      <c r="U1925" s="16"/>
    </row>
    <row r="1926" spans="1:21" x14ac:dyDescent="0.25">
      <c r="A1926">
        <v>4692</v>
      </c>
      <c r="B1926">
        <v>2001</v>
      </c>
      <c r="C1926">
        <v>124</v>
      </c>
      <c r="D1926" t="s">
        <v>201</v>
      </c>
      <c r="E1926" t="s">
        <v>168</v>
      </c>
      <c r="F1926" t="s">
        <v>2650</v>
      </c>
      <c r="G1926" t="str">
        <f t="shared" si="30"/>
        <v>Winthrop Stimson</v>
      </c>
      <c r="I1926" s="13">
        <f>COUNTIFS(IPO!$J$2:$J$5250,"="&amp;data!$G1926,IPO!$H$2:$H$5250,"="&amp;data!$B1926)</f>
        <v>1</v>
      </c>
      <c r="J1926" s="13">
        <f>SUMIFS(IPO!$B$2:$B$5250,IPO!$H$2:$H$5250,"="&amp;data!$B1926,IPO!$J$2:$J$5250,"="&amp;data!$G1926)</f>
        <v>110.8</v>
      </c>
      <c r="K1926" s="13">
        <f>IF(I1926=1,SUMIFS(IPO!$C$2:$C$5250,IPO!$H$2:$H$5250,"="&amp;data!$B1926,IPO!$J$2:$J$5250,"="&amp;data!$G1926),"")</f>
        <v>114</v>
      </c>
      <c r="L1926" s="13">
        <f>SUMIFS(IPO!$E$2:$E$5250,IPO!$H$2:$H$5250,"="&amp;data!$B1926,IPO!$J$2:$J$5250,"="&amp;data!$G1926)</f>
        <v>0.1</v>
      </c>
      <c r="M1926" s="13">
        <f>SUMIFS(IPO!$F$2:$F$5250,IPO!$H$2:$H$5250,"="&amp;data!$B1926,IPO!$J$2:$J$5250,"="&amp;data!$G1926)</f>
        <v>1</v>
      </c>
      <c r="N1926" s="13"/>
      <c r="P1926" s="16">
        <f>COUNTIFS(equity_bonds!$H$2:$H$6414,"="&amp;data!$B1926,equity_bonds!$J$2:$J$6414,"="&amp;data!$G1926)</f>
        <v>0</v>
      </c>
      <c r="Q1926" s="16">
        <f>SUMIFS(equity_bonds!$B$2:$B$6414,equity_bonds!$H$2:$H$6414,"="&amp;data!$B1926,equity_bonds!$J$2:$J$6414,"="&amp;data!$G1926)</f>
        <v>0</v>
      </c>
      <c r="R1926" s="16" t="str">
        <f>IF(P1926=1,SUMIFS(equity_bonds!$C$2:$C$6414,equity_bonds!$H$2:$H$6414,"="&amp;data!$B1926,equity_bonds!$J$2:$J$6414,"="&amp;data!$G1926),"")</f>
        <v/>
      </c>
      <c r="S1926" s="16">
        <f>SUMIFS(equity_bonds!$E$2:$E$6414,equity_bonds!$H$2:$H$6414,"="&amp;data!$B1926,equity_bonds!$J$2:$J$6414,"="&amp;data!$G1926)</f>
        <v>0</v>
      </c>
      <c r="T1926" s="16">
        <f>SUMIFS(equity_bonds!$F$2:$F$6414,equity_bonds!$H$2:$H$6414,"="&amp;data!$B1926,equity_bonds!$J$2:$J$6414,"="&amp;data!$G1926)</f>
        <v>0</v>
      </c>
      <c r="U1926" s="16"/>
    </row>
    <row r="1927" spans="1:21" x14ac:dyDescent="0.25">
      <c r="A1927">
        <v>4701</v>
      </c>
      <c r="B1927">
        <v>2001</v>
      </c>
      <c r="C1927">
        <v>149</v>
      </c>
      <c r="D1927" t="s">
        <v>351</v>
      </c>
      <c r="E1927" t="s">
        <v>119</v>
      </c>
      <c r="F1927" t="s">
        <v>2527</v>
      </c>
      <c r="G1927" t="str">
        <f t="shared" si="30"/>
        <v>Wolf Block</v>
      </c>
      <c r="I1927" s="13">
        <f>COUNTIFS(IPO!$J$2:$J$5250,"="&amp;data!$G1927,IPO!$H$2:$H$5250,"="&amp;data!$B1927)</f>
        <v>0</v>
      </c>
      <c r="J1927" s="13">
        <f>SUMIFS(IPO!$B$2:$B$5250,IPO!$H$2:$H$5250,"="&amp;data!$B1927,IPO!$J$2:$J$5250,"="&amp;data!$G1927)</f>
        <v>0</v>
      </c>
      <c r="K1927" s="13" t="str">
        <f>IF(I1927=1,SUMIFS(IPO!$C$2:$C$5250,IPO!$H$2:$H$5250,"="&amp;data!$B1927,IPO!$J$2:$J$5250,"="&amp;data!$G1927),"")</f>
        <v/>
      </c>
      <c r="L1927" s="13">
        <f>SUMIFS(IPO!$E$2:$E$5250,IPO!$H$2:$H$5250,"="&amp;data!$B1927,IPO!$J$2:$J$5250,"="&amp;data!$G1927)</f>
        <v>0</v>
      </c>
      <c r="M1927" s="13">
        <f>SUMIFS(IPO!$F$2:$F$5250,IPO!$H$2:$H$5250,"="&amp;data!$B1927,IPO!$J$2:$J$5250,"="&amp;data!$G1927)</f>
        <v>0</v>
      </c>
      <c r="N1927" s="13"/>
      <c r="P1927" s="16">
        <f>COUNTIFS(equity_bonds!$H$2:$H$6414,"="&amp;data!$B1927,equity_bonds!$J$2:$J$6414,"="&amp;data!$G1927)</f>
        <v>1</v>
      </c>
      <c r="Q1927" s="16">
        <f>SUMIFS(equity_bonds!$B$2:$B$6414,equity_bonds!$H$2:$H$6414,"="&amp;data!$B1927,equity_bonds!$J$2:$J$6414,"="&amp;data!$G1927)</f>
        <v>7391.4</v>
      </c>
      <c r="R1927" s="16">
        <f>IF(P1927=1,SUMIFS(equity_bonds!$C$2:$C$6414,equity_bonds!$H$2:$H$6414,"="&amp;data!$B1927,equity_bonds!$J$2:$J$6414,"="&amp;data!$G1927),"")</f>
        <v>68</v>
      </c>
      <c r="S1927" s="16">
        <f>SUMIFS(equity_bonds!$E$2:$E$6414,equity_bonds!$H$2:$H$6414,"="&amp;data!$B1927,equity_bonds!$J$2:$J$6414,"="&amp;data!$G1927)</f>
        <v>0.1</v>
      </c>
      <c r="T1927" s="16">
        <f>SUMIFS(equity_bonds!$F$2:$F$6414,equity_bonds!$H$2:$H$6414,"="&amp;data!$B1927,equity_bonds!$J$2:$J$6414,"="&amp;data!$G1927)</f>
        <v>7</v>
      </c>
      <c r="U1927" s="16"/>
    </row>
    <row r="1928" spans="1:21" x14ac:dyDescent="0.25">
      <c r="A1928">
        <v>4714</v>
      </c>
      <c r="B1928">
        <v>2001</v>
      </c>
      <c r="C1928">
        <v>89</v>
      </c>
      <c r="D1928" t="s">
        <v>180</v>
      </c>
      <c r="E1928" t="s">
        <v>324</v>
      </c>
      <c r="F1928" t="s">
        <v>2738</v>
      </c>
      <c r="G1928" t="str">
        <f t="shared" si="30"/>
        <v>Womble Carlyle</v>
      </c>
      <c r="I1928" s="13">
        <f>COUNTIFS(IPO!$J$2:$J$5250,"="&amp;data!$G1928,IPO!$H$2:$H$5250,"="&amp;data!$B1928)</f>
        <v>0</v>
      </c>
      <c r="J1928" s="13">
        <f>SUMIFS(IPO!$B$2:$B$5250,IPO!$H$2:$H$5250,"="&amp;data!$B1928,IPO!$J$2:$J$5250,"="&amp;data!$G1928)</f>
        <v>0</v>
      </c>
      <c r="K1928" s="13" t="str">
        <f>IF(I1928=1,SUMIFS(IPO!$C$2:$C$5250,IPO!$H$2:$H$5250,"="&amp;data!$B1928,IPO!$J$2:$J$5250,"="&amp;data!$G1928),"")</f>
        <v/>
      </c>
      <c r="L1928" s="13">
        <f>SUMIFS(IPO!$E$2:$E$5250,IPO!$H$2:$H$5250,"="&amp;data!$B1928,IPO!$J$2:$J$5250,"="&amp;data!$G1928)</f>
        <v>0</v>
      </c>
      <c r="M1928" s="13">
        <f>SUMIFS(IPO!$F$2:$F$5250,IPO!$H$2:$H$5250,"="&amp;data!$B1928,IPO!$J$2:$J$5250,"="&amp;data!$G1928)</f>
        <v>0</v>
      </c>
      <c r="N1928" s="13"/>
      <c r="P1928" s="16">
        <f>COUNTIFS(equity_bonds!$H$2:$H$6414,"="&amp;data!$B1928,equity_bonds!$J$2:$J$6414,"="&amp;data!$G1928)</f>
        <v>0</v>
      </c>
      <c r="Q1928" s="16">
        <f>SUMIFS(equity_bonds!$B$2:$B$6414,equity_bonds!$H$2:$H$6414,"="&amp;data!$B1928,equity_bonds!$J$2:$J$6414,"="&amp;data!$G1928)</f>
        <v>0</v>
      </c>
      <c r="R1928" s="16" t="str">
        <f>IF(P1928=1,SUMIFS(equity_bonds!$C$2:$C$6414,equity_bonds!$H$2:$H$6414,"="&amp;data!$B1928,equity_bonds!$J$2:$J$6414,"="&amp;data!$G1928),"")</f>
        <v/>
      </c>
      <c r="S1928" s="16">
        <f>SUMIFS(equity_bonds!$E$2:$E$6414,equity_bonds!$H$2:$H$6414,"="&amp;data!$B1928,equity_bonds!$J$2:$J$6414,"="&amp;data!$G1928)</f>
        <v>0</v>
      </c>
      <c r="T1928" s="16">
        <f>SUMIFS(equity_bonds!$F$2:$F$6414,equity_bonds!$H$2:$H$6414,"="&amp;data!$B1928,equity_bonds!$J$2:$J$6414,"="&amp;data!$G1928)</f>
        <v>0</v>
      </c>
      <c r="U1928" s="16"/>
    </row>
    <row r="1929" spans="1:21" x14ac:dyDescent="0.25">
      <c r="A1929">
        <v>27</v>
      </c>
      <c r="B1929">
        <v>2002</v>
      </c>
      <c r="C1929">
        <v>126</v>
      </c>
      <c r="D1929" t="s">
        <v>411</v>
      </c>
      <c r="E1929" t="s">
        <v>245</v>
      </c>
      <c r="F1929" t="s">
        <v>2679</v>
      </c>
      <c r="G1929" t="str">
        <f t="shared" si="30"/>
        <v>Akerman Senterfitt</v>
      </c>
      <c r="I1929" s="13">
        <f>COUNTIFS(IPO!$J$2:$J$5250,"="&amp;data!$G1929,IPO!$H$2:$H$5250,"="&amp;data!$B1929)</f>
        <v>0</v>
      </c>
      <c r="J1929" s="13">
        <f>SUMIFS(IPO!$B$2:$B$5250,IPO!$H$2:$H$5250,"="&amp;data!$B1929,IPO!$J$2:$J$5250,"="&amp;data!$G1929)</f>
        <v>0</v>
      </c>
      <c r="K1929" s="13" t="str">
        <f>IF(I1929=1,SUMIFS(IPO!$C$2:$C$5250,IPO!$H$2:$H$5250,"="&amp;data!$B1929,IPO!$J$2:$J$5250,"="&amp;data!$G1929),"")</f>
        <v/>
      </c>
      <c r="L1929" s="13">
        <f>SUMIFS(IPO!$E$2:$E$5250,IPO!$H$2:$H$5250,"="&amp;data!$B1929,IPO!$J$2:$J$5250,"="&amp;data!$G1929)</f>
        <v>0</v>
      </c>
      <c r="M1929" s="13">
        <f>SUMIFS(IPO!$F$2:$F$5250,IPO!$H$2:$H$5250,"="&amp;data!$B1929,IPO!$J$2:$J$5250,"="&amp;data!$G1929)</f>
        <v>0</v>
      </c>
      <c r="N1929" s="13"/>
      <c r="P1929" s="16">
        <f>COUNTIFS(equity_bonds!$H$2:$H$6414,"="&amp;data!$B1929,equity_bonds!$J$2:$J$6414,"="&amp;data!$G1929)</f>
        <v>1</v>
      </c>
      <c r="Q1929" s="16">
        <f>SUMIFS(equity_bonds!$B$2:$B$6414,equity_bonds!$H$2:$H$6414,"="&amp;data!$B1929,equity_bonds!$J$2:$J$6414,"="&amp;data!$G1929)</f>
        <v>2159.5</v>
      </c>
      <c r="R1929" s="16">
        <f>IF(P1929=1,SUMIFS(equity_bonds!$C$2:$C$6414,equity_bonds!$H$2:$H$6414,"="&amp;data!$B1929,equity_bonds!$J$2:$J$6414,"="&amp;data!$G1929),"")</f>
        <v>130</v>
      </c>
      <c r="S1929" s="16">
        <f>SUMIFS(equity_bonds!$E$2:$E$6414,equity_bonds!$H$2:$H$6414,"="&amp;data!$B1929,equity_bonds!$J$2:$J$6414,"="&amp;data!$G1929)</f>
        <v>0</v>
      </c>
      <c r="T1929" s="16">
        <f>SUMIFS(equity_bonds!$F$2:$F$6414,equity_bonds!$H$2:$H$6414,"="&amp;data!$B1929,equity_bonds!$J$2:$J$6414,"="&amp;data!$G1929)</f>
        <v>8</v>
      </c>
      <c r="U1929" s="16"/>
    </row>
    <row r="1930" spans="1:21" x14ac:dyDescent="0.25">
      <c r="A1930">
        <v>56</v>
      </c>
      <c r="B1930">
        <v>2002</v>
      </c>
      <c r="C1930">
        <v>14</v>
      </c>
      <c r="D1930" t="s">
        <v>91</v>
      </c>
      <c r="E1930" t="s">
        <v>6</v>
      </c>
      <c r="F1930" t="s">
        <v>2572</v>
      </c>
      <c r="G1930" t="str">
        <f t="shared" si="30"/>
        <v>Akin Gump</v>
      </c>
      <c r="I1930" s="13">
        <f>COUNTIFS(IPO!$J$2:$J$5250,"="&amp;data!$G1930,IPO!$H$2:$H$5250,"="&amp;data!$B1930)</f>
        <v>1</v>
      </c>
      <c r="J1930" s="13">
        <f>SUMIFS(IPO!$B$2:$B$5250,IPO!$H$2:$H$5250,"="&amp;data!$B1930,IPO!$J$2:$J$5250,"="&amp;data!$G1930)</f>
        <v>511.4</v>
      </c>
      <c r="K1930" s="13">
        <f>IF(I1930=1,SUMIFS(IPO!$C$2:$C$5250,IPO!$H$2:$H$5250,"="&amp;data!$B1930,IPO!$J$2:$J$5250,"="&amp;data!$G1930),"")</f>
        <v>21</v>
      </c>
      <c r="L1930" s="13">
        <f>SUMIFS(IPO!$E$2:$E$5250,IPO!$H$2:$H$5250,"="&amp;data!$B1930,IPO!$J$2:$J$5250,"="&amp;data!$G1930)</f>
        <v>0.7</v>
      </c>
      <c r="M1930" s="13">
        <f>SUMIFS(IPO!$F$2:$F$5250,IPO!$H$2:$H$5250,"="&amp;data!$B1930,IPO!$J$2:$J$5250,"="&amp;data!$G1930)</f>
        <v>3</v>
      </c>
      <c r="N1930" s="13"/>
      <c r="P1930" s="16">
        <f>COUNTIFS(equity_bonds!$H$2:$H$6414,"="&amp;data!$B1930,equity_bonds!$J$2:$J$6414,"="&amp;data!$G1930)</f>
        <v>1</v>
      </c>
      <c r="Q1930" s="16">
        <f>SUMIFS(equity_bonds!$B$2:$B$6414,equity_bonds!$H$2:$H$6414,"="&amp;data!$B1930,equity_bonds!$J$2:$J$6414,"="&amp;data!$G1930)</f>
        <v>12027.6</v>
      </c>
      <c r="R1930" s="16">
        <f>IF(P1930=1,SUMIFS(equity_bonds!$C$2:$C$6414,equity_bonds!$H$2:$H$6414,"="&amp;data!$B1930,equity_bonds!$J$2:$J$6414,"="&amp;data!$G1930),"")</f>
        <v>57</v>
      </c>
      <c r="S1930" s="16">
        <f>SUMIFS(equity_bonds!$E$2:$E$6414,equity_bonds!$H$2:$H$6414,"="&amp;data!$B1930,equity_bonds!$J$2:$J$6414,"="&amp;data!$G1930)</f>
        <v>0.1</v>
      </c>
      <c r="T1930" s="16">
        <f>SUMIFS(equity_bonds!$F$2:$F$6414,equity_bonds!$H$2:$H$6414,"="&amp;data!$B1930,equity_bonds!$J$2:$J$6414,"="&amp;data!$G1930)</f>
        <v>22</v>
      </c>
      <c r="U1930" s="16"/>
    </row>
    <row r="1931" spans="1:21" x14ac:dyDescent="0.25">
      <c r="A1931">
        <v>63</v>
      </c>
      <c r="B1931">
        <v>2002</v>
      </c>
      <c r="C1931">
        <v>168</v>
      </c>
      <c r="D1931" t="s">
        <v>371</v>
      </c>
      <c r="E1931" t="s">
        <v>403</v>
      </c>
      <c r="F1931" t="s">
        <v>2747</v>
      </c>
      <c r="G1931" t="str">
        <f t="shared" si="30"/>
        <v>Allen Matkins</v>
      </c>
      <c r="I1931" s="13">
        <f>COUNTIFS(IPO!$J$2:$J$5250,"="&amp;data!$G1931,IPO!$H$2:$H$5250,"="&amp;data!$B1931)</f>
        <v>1</v>
      </c>
      <c r="J1931" s="13">
        <f>SUMIFS(IPO!$B$2:$B$5250,IPO!$H$2:$H$5250,"="&amp;data!$B1931,IPO!$J$2:$J$5250,"="&amp;data!$G1931)</f>
        <v>171.6</v>
      </c>
      <c r="K1931" s="13">
        <f>IF(I1931=1,SUMIFS(IPO!$C$2:$C$5250,IPO!$H$2:$H$5250,"="&amp;data!$B1931,IPO!$J$2:$J$5250,"="&amp;data!$G1931),"")</f>
        <v>33</v>
      </c>
      <c r="L1931" s="13">
        <f>SUMIFS(IPO!$E$2:$E$5250,IPO!$H$2:$H$5250,"="&amp;data!$B1931,IPO!$J$2:$J$5250,"="&amp;data!$G1931)</f>
        <v>0.2</v>
      </c>
      <c r="M1931" s="13">
        <f>SUMIFS(IPO!$F$2:$F$5250,IPO!$H$2:$H$5250,"="&amp;data!$B1931,IPO!$J$2:$J$5250,"="&amp;data!$G1931)</f>
        <v>2</v>
      </c>
      <c r="N1931" s="13"/>
      <c r="P1931" s="16">
        <f>COUNTIFS(equity_bonds!$H$2:$H$6414,"="&amp;data!$B1931,equity_bonds!$J$2:$J$6414,"="&amp;data!$G1931)</f>
        <v>0</v>
      </c>
      <c r="Q1931" s="16">
        <f>SUMIFS(equity_bonds!$B$2:$B$6414,equity_bonds!$H$2:$H$6414,"="&amp;data!$B1931,equity_bonds!$J$2:$J$6414,"="&amp;data!$G1931)</f>
        <v>0</v>
      </c>
      <c r="R1931" s="16" t="str">
        <f>IF(P1931=1,SUMIFS(equity_bonds!$C$2:$C$6414,equity_bonds!$H$2:$H$6414,"="&amp;data!$B1931,equity_bonds!$J$2:$J$6414,"="&amp;data!$G1931),"")</f>
        <v/>
      </c>
      <c r="S1931" s="16">
        <f>SUMIFS(equity_bonds!$E$2:$E$6414,equity_bonds!$H$2:$H$6414,"="&amp;data!$B1931,equity_bonds!$J$2:$J$6414,"="&amp;data!$G1931)</f>
        <v>0</v>
      </c>
      <c r="T1931" s="16">
        <f>SUMIFS(equity_bonds!$F$2:$F$6414,equity_bonds!$H$2:$H$6414,"="&amp;data!$B1931,equity_bonds!$J$2:$J$6414,"="&amp;data!$G1931)</f>
        <v>0</v>
      </c>
      <c r="U1931" s="16"/>
    </row>
    <row r="1932" spans="1:21" x14ac:dyDescent="0.25">
      <c r="A1932">
        <v>84</v>
      </c>
      <c r="B1932">
        <v>2002</v>
      </c>
      <c r="C1932">
        <v>56</v>
      </c>
      <c r="D1932" t="s">
        <v>142</v>
      </c>
      <c r="E1932" t="s">
        <v>228</v>
      </c>
      <c r="F1932" t="s">
        <v>2668</v>
      </c>
      <c r="G1932" t="str">
        <f t="shared" si="30"/>
        <v>Alston Bird</v>
      </c>
      <c r="I1932" s="13">
        <f>COUNTIFS(IPO!$J$2:$J$5250,"="&amp;data!$G1932,IPO!$H$2:$H$5250,"="&amp;data!$B1932)</f>
        <v>0</v>
      </c>
      <c r="J1932" s="13">
        <f>SUMIFS(IPO!$B$2:$B$5250,IPO!$H$2:$H$5250,"="&amp;data!$B1932,IPO!$J$2:$J$5250,"="&amp;data!$G1932)</f>
        <v>0</v>
      </c>
      <c r="K1932" s="13" t="str">
        <f>IF(I1932=1,SUMIFS(IPO!$C$2:$C$5250,IPO!$H$2:$H$5250,"="&amp;data!$B1932,IPO!$J$2:$J$5250,"="&amp;data!$G1932),"")</f>
        <v/>
      </c>
      <c r="L1932" s="13">
        <f>SUMIFS(IPO!$E$2:$E$5250,IPO!$H$2:$H$5250,"="&amp;data!$B1932,IPO!$J$2:$J$5250,"="&amp;data!$G1932)</f>
        <v>0</v>
      </c>
      <c r="M1932" s="13">
        <f>SUMIFS(IPO!$F$2:$F$5250,IPO!$H$2:$H$5250,"="&amp;data!$B1932,IPO!$J$2:$J$5250,"="&amp;data!$G1932)</f>
        <v>0</v>
      </c>
      <c r="N1932" s="13"/>
      <c r="P1932" s="16">
        <f>COUNTIFS(equity_bonds!$H$2:$H$6414,"="&amp;data!$B1932,equity_bonds!$J$2:$J$6414,"="&amp;data!$G1932)</f>
        <v>1</v>
      </c>
      <c r="Q1932" s="16">
        <f>SUMIFS(equity_bonds!$B$2:$B$6414,equity_bonds!$H$2:$H$6414,"="&amp;data!$B1932,equity_bonds!$J$2:$J$6414,"="&amp;data!$G1932)</f>
        <v>5407</v>
      </c>
      <c r="R1932" s="16">
        <f>IF(P1932=1,SUMIFS(equity_bonds!$C$2:$C$6414,equity_bonds!$H$2:$H$6414,"="&amp;data!$B1932,equity_bonds!$J$2:$J$6414,"="&amp;data!$G1932),"")</f>
        <v>87</v>
      </c>
      <c r="S1932" s="16">
        <f>SUMIFS(equity_bonds!$E$2:$E$6414,equity_bonds!$H$2:$H$6414,"="&amp;data!$B1932,equity_bonds!$J$2:$J$6414,"="&amp;data!$G1932)</f>
        <v>0.1</v>
      </c>
      <c r="T1932" s="16">
        <f>SUMIFS(equity_bonds!$F$2:$F$6414,equity_bonds!$H$2:$H$6414,"="&amp;data!$B1932,equity_bonds!$J$2:$J$6414,"="&amp;data!$G1932)</f>
        <v>12</v>
      </c>
      <c r="U1932" s="16"/>
    </row>
    <row r="1933" spans="1:21" x14ac:dyDescent="0.25">
      <c r="A1933">
        <v>101</v>
      </c>
      <c r="B1933">
        <v>2002</v>
      </c>
      <c r="C1933">
        <v>141</v>
      </c>
      <c r="D1933" t="s">
        <v>432</v>
      </c>
      <c r="E1933" t="s">
        <v>246</v>
      </c>
      <c r="F1933" t="s">
        <v>2680</v>
      </c>
      <c r="G1933" t="str">
        <f t="shared" si="30"/>
        <v>Altheimer Gray</v>
      </c>
      <c r="I1933" s="13">
        <f>COUNTIFS(IPO!$J$2:$J$5250,"="&amp;data!$G1933,IPO!$H$2:$H$5250,"="&amp;data!$B1933)</f>
        <v>0</v>
      </c>
      <c r="J1933" s="13">
        <f>SUMIFS(IPO!$B$2:$B$5250,IPO!$H$2:$H$5250,"="&amp;data!$B1933,IPO!$J$2:$J$5250,"="&amp;data!$G1933)</f>
        <v>0</v>
      </c>
      <c r="K1933" s="13" t="str">
        <f>IF(I1933=1,SUMIFS(IPO!$C$2:$C$5250,IPO!$H$2:$H$5250,"="&amp;data!$B1933,IPO!$J$2:$J$5250,"="&amp;data!$G1933),"")</f>
        <v/>
      </c>
      <c r="L1933" s="13">
        <f>SUMIFS(IPO!$E$2:$E$5250,IPO!$H$2:$H$5250,"="&amp;data!$B1933,IPO!$J$2:$J$5250,"="&amp;data!$G1933)</f>
        <v>0</v>
      </c>
      <c r="M1933" s="13">
        <f>SUMIFS(IPO!$F$2:$F$5250,IPO!$H$2:$H$5250,"="&amp;data!$B1933,IPO!$J$2:$J$5250,"="&amp;data!$G1933)</f>
        <v>0</v>
      </c>
      <c r="N1933" s="13"/>
      <c r="P1933" s="16">
        <f>COUNTIFS(equity_bonds!$H$2:$H$6414,"="&amp;data!$B1933,equity_bonds!$J$2:$J$6414,"="&amp;data!$G1933)</f>
        <v>1</v>
      </c>
      <c r="Q1933" s="16">
        <f>SUMIFS(equity_bonds!$B$2:$B$6414,equity_bonds!$H$2:$H$6414,"="&amp;data!$B1933,equity_bonds!$J$2:$J$6414,"="&amp;data!$G1933)</f>
        <v>600</v>
      </c>
      <c r="R1933" s="16">
        <f>IF(P1933=1,SUMIFS(equity_bonds!$C$2:$C$6414,equity_bonds!$H$2:$H$6414,"="&amp;data!$B1933,equity_bonds!$J$2:$J$6414,"="&amp;data!$G1933),"")</f>
        <v>191</v>
      </c>
      <c r="S1933" s="16">
        <f>SUMIFS(equity_bonds!$E$2:$E$6414,equity_bonds!$H$2:$H$6414,"="&amp;data!$B1933,equity_bonds!$J$2:$J$6414,"="&amp;data!$G1933)</f>
        <v>0</v>
      </c>
      <c r="T1933" s="16">
        <f>SUMIFS(equity_bonds!$F$2:$F$6414,equity_bonds!$H$2:$H$6414,"="&amp;data!$B1933,equity_bonds!$J$2:$J$6414,"="&amp;data!$G1933)</f>
        <v>1</v>
      </c>
      <c r="U1933" s="16"/>
    </row>
    <row r="1934" spans="1:21" x14ac:dyDescent="0.25">
      <c r="A1934">
        <v>120</v>
      </c>
      <c r="B1934">
        <v>2002</v>
      </c>
      <c r="C1934">
        <v>98</v>
      </c>
      <c r="D1934" t="s">
        <v>353</v>
      </c>
      <c r="E1934" t="s">
        <v>120</v>
      </c>
      <c r="F1934" t="s">
        <v>512</v>
      </c>
      <c r="G1934" t="str">
        <f t="shared" si="30"/>
        <v>Andrews Kurth</v>
      </c>
      <c r="I1934" s="13">
        <f>COUNTIFS(IPO!$J$2:$J$5250,"="&amp;data!$G1934,IPO!$H$2:$H$5250,"="&amp;data!$B1934)</f>
        <v>1</v>
      </c>
      <c r="J1934" s="13">
        <f>SUMIFS(IPO!$B$2:$B$5250,IPO!$H$2:$H$5250,"="&amp;data!$B1934,IPO!$J$2:$J$5250,"="&amp;data!$G1934)</f>
        <v>126.8</v>
      </c>
      <c r="K1934" s="13">
        <f>IF(I1934=1,SUMIFS(IPO!$C$2:$C$5250,IPO!$H$2:$H$5250,"="&amp;data!$B1934,IPO!$J$2:$J$5250,"="&amp;data!$G1934),"")</f>
        <v>39</v>
      </c>
      <c r="L1934" s="13">
        <f>SUMIFS(IPO!$E$2:$E$5250,IPO!$H$2:$H$5250,"="&amp;data!$B1934,IPO!$J$2:$J$5250,"="&amp;data!$G1934)</f>
        <v>0.2</v>
      </c>
      <c r="M1934" s="13">
        <f>SUMIFS(IPO!$F$2:$F$5250,IPO!$H$2:$H$5250,"="&amp;data!$B1934,IPO!$J$2:$J$5250,"="&amp;data!$G1934)</f>
        <v>1</v>
      </c>
      <c r="N1934" s="13"/>
      <c r="P1934" s="16">
        <f>COUNTIFS(equity_bonds!$H$2:$H$6414,"="&amp;data!$B1934,equity_bonds!$J$2:$J$6414,"="&amp;data!$G1934)</f>
        <v>1</v>
      </c>
      <c r="Q1934" s="16">
        <f>SUMIFS(equity_bonds!$B$2:$B$6414,equity_bonds!$H$2:$H$6414,"="&amp;data!$B1934,equity_bonds!$J$2:$J$6414,"="&amp;data!$G1934)</f>
        <v>42359.199999999997</v>
      </c>
      <c r="R1934" s="16">
        <f>IF(P1934=1,SUMIFS(equity_bonds!$C$2:$C$6414,equity_bonds!$H$2:$H$6414,"="&amp;data!$B1934,equity_bonds!$J$2:$J$6414,"="&amp;data!$G1934),"")</f>
        <v>25</v>
      </c>
      <c r="S1934" s="16">
        <f>SUMIFS(equity_bonds!$E$2:$E$6414,equity_bonds!$H$2:$H$6414,"="&amp;data!$B1934,equity_bonds!$J$2:$J$6414,"="&amp;data!$G1934)</f>
        <v>0.4</v>
      </c>
      <c r="T1934" s="16">
        <f>SUMIFS(equity_bonds!$F$2:$F$6414,equity_bonds!$H$2:$H$6414,"="&amp;data!$B1934,equity_bonds!$J$2:$J$6414,"="&amp;data!$G1934)</f>
        <v>39</v>
      </c>
      <c r="U1934" s="16"/>
    </row>
    <row r="1935" spans="1:21" x14ac:dyDescent="0.25">
      <c r="A1935">
        <v>155</v>
      </c>
      <c r="B1935">
        <v>2002</v>
      </c>
      <c r="C1935">
        <v>129</v>
      </c>
      <c r="D1935" t="s">
        <v>408</v>
      </c>
      <c r="E1935" t="s">
        <v>121</v>
      </c>
      <c r="F1935" t="s">
        <v>2631</v>
      </c>
      <c r="G1935" t="str">
        <f t="shared" si="30"/>
        <v>Arent Fox</v>
      </c>
      <c r="I1935" s="13">
        <f>COUNTIFS(IPO!$J$2:$J$5250,"="&amp;data!$G1935,IPO!$H$2:$H$5250,"="&amp;data!$B1935)</f>
        <v>0</v>
      </c>
      <c r="J1935" s="13">
        <f>SUMIFS(IPO!$B$2:$B$5250,IPO!$H$2:$H$5250,"="&amp;data!$B1935,IPO!$J$2:$J$5250,"="&amp;data!$G1935)</f>
        <v>0</v>
      </c>
      <c r="K1935" s="13" t="str">
        <f>IF(I1935=1,SUMIFS(IPO!$C$2:$C$5250,IPO!$H$2:$H$5250,"="&amp;data!$B1935,IPO!$J$2:$J$5250,"="&amp;data!$G1935),"")</f>
        <v/>
      </c>
      <c r="L1935" s="13">
        <f>SUMIFS(IPO!$E$2:$E$5250,IPO!$H$2:$H$5250,"="&amp;data!$B1935,IPO!$J$2:$J$5250,"="&amp;data!$G1935)</f>
        <v>0</v>
      </c>
      <c r="M1935" s="13">
        <f>SUMIFS(IPO!$F$2:$F$5250,IPO!$H$2:$H$5250,"="&amp;data!$B1935,IPO!$J$2:$J$5250,"="&amp;data!$G1935)</f>
        <v>0</v>
      </c>
      <c r="N1935" s="13"/>
      <c r="P1935" s="16">
        <f>COUNTIFS(equity_bonds!$H$2:$H$6414,"="&amp;data!$B1935,equity_bonds!$J$2:$J$6414,"="&amp;data!$G1935)</f>
        <v>0</v>
      </c>
      <c r="Q1935" s="16">
        <f>SUMIFS(equity_bonds!$B$2:$B$6414,equity_bonds!$H$2:$H$6414,"="&amp;data!$B1935,equity_bonds!$J$2:$J$6414,"="&amp;data!$G1935)</f>
        <v>0</v>
      </c>
      <c r="R1935" s="16" t="str">
        <f>IF(P1935=1,SUMIFS(equity_bonds!$C$2:$C$6414,equity_bonds!$H$2:$H$6414,"="&amp;data!$B1935,equity_bonds!$J$2:$J$6414,"="&amp;data!$G1935),"")</f>
        <v/>
      </c>
      <c r="S1935" s="16">
        <f>SUMIFS(equity_bonds!$E$2:$E$6414,equity_bonds!$H$2:$H$6414,"="&amp;data!$B1935,equity_bonds!$J$2:$J$6414,"="&amp;data!$G1935)</f>
        <v>0</v>
      </c>
      <c r="T1935" s="16">
        <f>SUMIFS(equity_bonds!$F$2:$F$6414,equity_bonds!$H$2:$H$6414,"="&amp;data!$B1935,equity_bonds!$J$2:$J$6414,"="&amp;data!$G1935)</f>
        <v>0</v>
      </c>
      <c r="U1935" s="16"/>
    </row>
    <row r="1936" spans="1:21" x14ac:dyDescent="0.25">
      <c r="A1936">
        <v>184</v>
      </c>
      <c r="B1936">
        <v>2002</v>
      </c>
      <c r="C1936">
        <v>35</v>
      </c>
      <c r="D1936" t="s">
        <v>84</v>
      </c>
      <c r="E1936" t="s">
        <v>7</v>
      </c>
      <c r="F1936" t="s">
        <v>2573</v>
      </c>
      <c r="G1936" t="str">
        <f t="shared" si="30"/>
        <v>Arnold Porter</v>
      </c>
      <c r="I1936" s="13">
        <f>COUNTIFS(IPO!$J$2:$J$5250,"="&amp;data!$G1936,IPO!$H$2:$H$5250,"="&amp;data!$B1936)</f>
        <v>0</v>
      </c>
      <c r="J1936" s="13">
        <f>SUMIFS(IPO!$B$2:$B$5250,IPO!$H$2:$H$5250,"="&amp;data!$B1936,IPO!$J$2:$J$5250,"="&amp;data!$G1936)</f>
        <v>0</v>
      </c>
      <c r="K1936" s="13" t="str">
        <f>IF(I1936=1,SUMIFS(IPO!$C$2:$C$5250,IPO!$H$2:$H$5250,"="&amp;data!$B1936,IPO!$J$2:$J$5250,"="&amp;data!$G1936),"")</f>
        <v/>
      </c>
      <c r="L1936" s="13">
        <f>SUMIFS(IPO!$E$2:$E$5250,IPO!$H$2:$H$5250,"="&amp;data!$B1936,IPO!$J$2:$J$5250,"="&amp;data!$G1936)</f>
        <v>0</v>
      </c>
      <c r="M1936" s="13">
        <f>SUMIFS(IPO!$F$2:$F$5250,IPO!$H$2:$H$5250,"="&amp;data!$B1936,IPO!$J$2:$J$5250,"="&amp;data!$G1936)</f>
        <v>0</v>
      </c>
      <c r="N1936" s="13"/>
      <c r="P1936" s="16">
        <f>COUNTIFS(equity_bonds!$H$2:$H$6414,"="&amp;data!$B1936,equity_bonds!$J$2:$J$6414,"="&amp;data!$G1936)</f>
        <v>1</v>
      </c>
      <c r="Q1936" s="16">
        <f>SUMIFS(equity_bonds!$B$2:$B$6414,equity_bonds!$H$2:$H$6414,"="&amp;data!$B1936,equity_bonds!$J$2:$J$6414,"="&amp;data!$G1936)</f>
        <v>785</v>
      </c>
      <c r="R1936" s="16">
        <f>IF(P1936=1,SUMIFS(equity_bonds!$C$2:$C$6414,equity_bonds!$H$2:$H$6414,"="&amp;data!$B1936,equity_bonds!$J$2:$J$6414,"="&amp;data!$G1936),"")</f>
        <v>175</v>
      </c>
      <c r="S1936" s="16">
        <f>SUMIFS(equity_bonds!$E$2:$E$6414,equity_bonds!$H$2:$H$6414,"="&amp;data!$B1936,equity_bonds!$J$2:$J$6414,"="&amp;data!$G1936)</f>
        <v>0</v>
      </c>
      <c r="T1936" s="16">
        <f>SUMIFS(equity_bonds!$F$2:$F$6414,equity_bonds!$H$2:$H$6414,"="&amp;data!$B1936,equity_bonds!$J$2:$J$6414,"="&amp;data!$G1936)</f>
        <v>6</v>
      </c>
      <c r="U1936" s="16"/>
    </row>
    <row r="1937" spans="1:21" x14ac:dyDescent="0.25">
      <c r="A1937">
        <v>210</v>
      </c>
      <c r="B1937">
        <v>2002</v>
      </c>
      <c r="C1937">
        <v>124</v>
      </c>
      <c r="D1937" t="s">
        <v>179</v>
      </c>
      <c r="E1937" t="s">
        <v>213</v>
      </c>
      <c r="F1937" t="s">
        <v>2662</v>
      </c>
      <c r="G1937" t="str">
        <f t="shared" si="30"/>
        <v>Arter Hadden</v>
      </c>
      <c r="I1937" s="13">
        <f>COUNTIFS(IPO!$J$2:$J$5250,"="&amp;data!$G1937,IPO!$H$2:$H$5250,"="&amp;data!$B1937)</f>
        <v>0</v>
      </c>
      <c r="J1937" s="13">
        <f>SUMIFS(IPO!$B$2:$B$5250,IPO!$H$2:$H$5250,"="&amp;data!$B1937,IPO!$J$2:$J$5250,"="&amp;data!$G1937)</f>
        <v>0</v>
      </c>
      <c r="K1937" s="13" t="str">
        <f>IF(I1937=1,SUMIFS(IPO!$C$2:$C$5250,IPO!$H$2:$H$5250,"="&amp;data!$B1937,IPO!$J$2:$J$5250,"="&amp;data!$G1937),"")</f>
        <v/>
      </c>
      <c r="L1937" s="13">
        <f>SUMIFS(IPO!$E$2:$E$5250,IPO!$H$2:$H$5250,"="&amp;data!$B1937,IPO!$J$2:$J$5250,"="&amp;data!$G1937)</f>
        <v>0</v>
      </c>
      <c r="M1937" s="13">
        <f>SUMIFS(IPO!$F$2:$F$5250,IPO!$H$2:$H$5250,"="&amp;data!$B1937,IPO!$J$2:$J$5250,"="&amp;data!$G1937)</f>
        <v>0</v>
      </c>
      <c r="N1937" s="13"/>
      <c r="P1937" s="16">
        <f>COUNTIFS(equity_bonds!$H$2:$H$6414,"="&amp;data!$B1937,equity_bonds!$J$2:$J$6414,"="&amp;data!$G1937)</f>
        <v>1</v>
      </c>
      <c r="Q1937" s="16">
        <f>SUMIFS(equity_bonds!$B$2:$B$6414,equity_bonds!$H$2:$H$6414,"="&amp;data!$B1937,equity_bonds!$J$2:$J$6414,"="&amp;data!$G1937)</f>
        <v>636.29999999999995</v>
      </c>
      <c r="R1937" s="16">
        <f>IF(P1937=1,SUMIFS(equity_bonds!$C$2:$C$6414,equity_bonds!$H$2:$H$6414,"="&amp;data!$B1937,equity_bonds!$J$2:$J$6414,"="&amp;data!$G1937),"")</f>
        <v>187</v>
      </c>
      <c r="S1937" s="16">
        <f>SUMIFS(equity_bonds!$E$2:$E$6414,equity_bonds!$H$2:$H$6414,"="&amp;data!$B1937,equity_bonds!$J$2:$J$6414,"="&amp;data!$G1937)</f>
        <v>0</v>
      </c>
      <c r="T1937" s="16">
        <f>SUMIFS(equity_bonds!$F$2:$F$6414,equity_bonds!$H$2:$H$6414,"="&amp;data!$B1937,equity_bonds!$J$2:$J$6414,"="&amp;data!$G1937)</f>
        <v>2</v>
      </c>
      <c r="U1937" s="16"/>
    </row>
    <row r="1938" spans="1:21" x14ac:dyDescent="0.25">
      <c r="A1938">
        <v>215</v>
      </c>
      <c r="B1938">
        <v>2002</v>
      </c>
      <c r="C1938">
        <v>176</v>
      </c>
      <c r="D1938" t="s">
        <v>407</v>
      </c>
      <c r="E1938" t="s">
        <v>248</v>
      </c>
      <c r="F1938" t="s">
        <v>2682</v>
      </c>
      <c r="G1938" t="str">
        <f t="shared" si="30"/>
        <v>Baker Daniels</v>
      </c>
      <c r="I1938" s="13">
        <f>COUNTIFS(IPO!$J$2:$J$5250,"="&amp;data!$G1938,IPO!$H$2:$H$5250,"="&amp;data!$B1938)</f>
        <v>1</v>
      </c>
      <c r="J1938" s="13">
        <f>SUMIFS(IPO!$B$2:$B$5250,IPO!$H$2:$H$5250,"="&amp;data!$B1938,IPO!$J$2:$J$5250,"="&amp;data!$G1938)</f>
        <v>1987.2</v>
      </c>
      <c r="K1938" s="13">
        <f>IF(I1938=1,SUMIFS(IPO!$C$2:$C$5250,IPO!$H$2:$H$5250,"="&amp;data!$B1938,IPO!$J$2:$J$5250,"="&amp;data!$G1938),"")</f>
        <v>10</v>
      </c>
      <c r="L1938" s="13">
        <f>SUMIFS(IPO!$E$2:$E$5250,IPO!$H$2:$H$5250,"="&amp;data!$B1938,IPO!$J$2:$J$5250,"="&amp;data!$G1938)</f>
        <v>2.7</v>
      </c>
      <c r="M1938" s="13">
        <f>SUMIFS(IPO!$F$2:$F$5250,IPO!$H$2:$H$5250,"="&amp;data!$B1938,IPO!$J$2:$J$5250,"="&amp;data!$G1938)</f>
        <v>1</v>
      </c>
      <c r="N1938" s="13"/>
      <c r="P1938" s="16">
        <f>COUNTIFS(equity_bonds!$H$2:$H$6414,"="&amp;data!$B1938,equity_bonds!$J$2:$J$6414,"="&amp;data!$G1938)</f>
        <v>1</v>
      </c>
      <c r="Q1938" s="16">
        <f>SUMIFS(equity_bonds!$B$2:$B$6414,equity_bonds!$H$2:$H$6414,"="&amp;data!$B1938,equity_bonds!$J$2:$J$6414,"="&amp;data!$G1938)</f>
        <v>12478.2</v>
      </c>
      <c r="R1938" s="16">
        <f>IF(P1938=1,SUMIFS(equity_bonds!$C$2:$C$6414,equity_bonds!$H$2:$H$6414,"="&amp;data!$B1938,equity_bonds!$J$2:$J$6414,"="&amp;data!$G1938),"")</f>
        <v>56</v>
      </c>
      <c r="S1938" s="16">
        <f>SUMIFS(equity_bonds!$E$2:$E$6414,equity_bonds!$H$2:$H$6414,"="&amp;data!$B1938,equity_bonds!$J$2:$J$6414,"="&amp;data!$G1938)</f>
        <v>0.1</v>
      </c>
      <c r="T1938" s="16">
        <f>SUMIFS(equity_bonds!$F$2:$F$6414,equity_bonds!$H$2:$H$6414,"="&amp;data!$B1938,equity_bonds!$J$2:$J$6414,"="&amp;data!$G1938)</f>
        <v>21</v>
      </c>
      <c r="U1938" s="16"/>
    </row>
    <row r="1939" spans="1:21" x14ac:dyDescent="0.25">
      <c r="A1939">
        <v>243</v>
      </c>
      <c r="B1939">
        <v>2002</v>
      </c>
      <c r="C1939">
        <v>78</v>
      </c>
      <c r="D1939" t="s">
        <v>204</v>
      </c>
      <c r="E1939" t="s">
        <v>8</v>
      </c>
      <c r="F1939" t="s">
        <v>2574</v>
      </c>
      <c r="G1939" t="str">
        <f t="shared" si="30"/>
        <v>Baker Hostetler</v>
      </c>
      <c r="I1939" s="13">
        <f>COUNTIFS(IPO!$J$2:$J$5250,"="&amp;data!$G1939,IPO!$H$2:$H$5250,"="&amp;data!$B1939)</f>
        <v>0</v>
      </c>
      <c r="J1939" s="13">
        <f>SUMIFS(IPO!$B$2:$B$5250,IPO!$H$2:$H$5250,"="&amp;data!$B1939,IPO!$J$2:$J$5250,"="&amp;data!$G1939)</f>
        <v>0</v>
      </c>
      <c r="K1939" s="13" t="str">
        <f>IF(I1939=1,SUMIFS(IPO!$C$2:$C$5250,IPO!$H$2:$H$5250,"="&amp;data!$B1939,IPO!$J$2:$J$5250,"="&amp;data!$G1939),"")</f>
        <v/>
      </c>
      <c r="L1939" s="13">
        <f>SUMIFS(IPO!$E$2:$E$5250,IPO!$H$2:$H$5250,"="&amp;data!$B1939,IPO!$J$2:$J$5250,"="&amp;data!$G1939)</f>
        <v>0</v>
      </c>
      <c r="M1939" s="13">
        <f>SUMIFS(IPO!$F$2:$F$5250,IPO!$H$2:$H$5250,"="&amp;data!$B1939,IPO!$J$2:$J$5250,"="&amp;data!$G1939)</f>
        <v>0</v>
      </c>
      <c r="N1939" s="13"/>
      <c r="P1939" s="16">
        <f>COUNTIFS(equity_bonds!$H$2:$H$6414,"="&amp;data!$B1939,equity_bonds!$J$2:$J$6414,"="&amp;data!$G1939)</f>
        <v>1</v>
      </c>
      <c r="Q1939" s="16">
        <f>SUMIFS(equity_bonds!$B$2:$B$6414,equity_bonds!$H$2:$H$6414,"="&amp;data!$B1939,equity_bonds!$J$2:$J$6414,"="&amp;data!$G1939)</f>
        <v>1436.6</v>
      </c>
      <c r="R1939" s="16">
        <f>IF(P1939=1,SUMIFS(equity_bonds!$C$2:$C$6414,equity_bonds!$H$2:$H$6414,"="&amp;data!$B1939,equity_bonds!$J$2:$J$6414,"="&amp;data!$G1939),"")</f>
        <v>149</v>
      </c>
      <c r="S1939" s="16">
        <f>SUMIFS(equity_bonds!$E$2:$E$6414,equity_bonds!$H$2:$H$6414,"="&amp;data!$B1939,equity_bonds!$J$2:$J$6414,"="&amp;data!$G1939)</f>
        <v>0</v>
      </c>
      <c r="T1939" s="16">
        <f>SUMIFS(equity_bonds!$F$2:$F$6414,equity_bonds!$H$2:$H$6414,"="&amp;data!$B1939,equity_bonds!$J$2:$J$6414,"="&amp;data!$G1939)</f>
        <v>6</v>
      </c>
      <c r="U1939" s="16"/>
    </row>
    <row r="1940" spans="1:21" x14ac:dyDescent="0.25">
      <c r="A1940">
        <v>274</v>
      </c>
      <c r="B1940">
        <v>2002</v>
      </c>
      <c r="C1940">
        <v>2</v>
      </c>
      <c r="D1940" t="s">
        <v>60</v>
      </c>
      <c r="E1940" t="s">
        <v>9</v>
      </c>
      <c r="F1940" t="s">
        <v>2575</v>
      </c>
      <c r="G1940" t="str">
        <f t="shared" si="30"/>
        <v>Baker McKenzie</v>
      </c>
      <c r="I1940" s="13">
        <f>COUNTIFS(IPO!$J$2:$J$5250,"="&amp;data!$G1940,IPO!$H$2:$H$5250,"="&amp;data!$B1940)</f>
        <v>0</v>
      </c>
      <c r="J1940" s="13">
        <f>SUMIFS(IPO!$B$2:$B$5250,IPO!$H$2:$H$5250,"="&amp;data!$B1940,IPO!$J$2:$J$5250,"="&amp;data!$G1940)</f>
        <v>0</v>
      </c>
      <c r="K1940" s="13" t="str">
        <f>IF(I1940=1,SUMIFS(IPO!$C$2:$C$5250,IPO!$H$2:$H$5250,"="&amp;data!$B1940,IPO!$J$2:$J$5250,"="&amp;data!$G1940),"")</f>
        <v/>
      </c>
      <c r="L1940" s="13">
        <f>SUMIFS(IPO!$E$2:$E$5250,IPO!$H$2:$H$5250,"="&amp;data!$B1940,IPO!$J$2:$J$5250,"="&amp;data!$G1940)</f>
        <v>0</v>
      </c>
      <c r="M1940" s="13">
        <f>SUMIFS(IPO!$F$2:$F$5250,IPO!$H$2:$H$5250,"="&amp;data!$B1940,IPO!$J$2:$J$5250,"="&amp;data!$G1940)</f>
        <v>0</v>
      </c>
      <c r="N1940" s="13"/>
      <c r="P1940" s="16">
        <f>COUNTIFS(equity_bonds!$H$2:$H$6414,"="&amp;data!$B1940,equity_bonds!$J$2:$J$6414,"="&amp;data!$G1940)</f>
        <v>1</v>
      </c>
      <c r="Q1940" s="16">
        <f>SUMIFS(equity_bonds!$B$2:$B$6414,equity_bonds!$H$2:$H$6414,"="&amp;data!$B1940,equity_bonds!$J$2:$J$6414,"="&amp;data!$G1940)</f>
        <v>9100.7999999999993</v>
      </c>
      <c r="R1940" s="16">
        <f>IF(P1940=1,SUMIFS(equity_bonds!$C$2:$C$6414,equity_bonds!$H$2:$H$6414,"="&amp;data!$B1940,equity_bonds!$J$2:$J$6414,"="&amp;data!$G1940),"")</f>
        <v>63</v>
      </c>
      <c r="S1940" s="16">
        <f>SUMIFS(equity_bonds!$E$2:$E$6414,equity_bonds!$H$2:$H$6414,"="&amp;data!$B1940,equity_bonds!$J$2:$J$6414,"="&amp;data!$G1940)</f>
        <v>0.1</v>
      </c>
      <c r="T1940" s="16">
        <f>SUMIFS(equity_bonds!$F$2:$F$6414,equity_bonds!$H$2:$H$6414,"="&amp;data!$B1940,equity_bonds!$J$2:$J$6414,"="&amp;data!$G1940)</f>
        <v>6</v>
      </c>
      <c r="U1940" s="16"/>
    </row>
    <row r="1941" spans="1:21" x14ac:dyDescent="0.25">
      <c r="A1941">
        <v>305</v>
      </c>
      <c r="B1941">
        <v>2002</v>
      </c>
      <c r="C1941">
        <v>44</v>
      </c>
      <c r="D1941" t="s">
        <v>115</v>
      </c>
      <c r="E1941" t="s">
        <v>10</v>
      </c>
      <c r="F1941" t="s">
        <v>10</v>
      </c>
      <c r="G1941" t="str">
        <f t="shared" si="30"/>
        <v>Baker Botts</v>
      </c>
      <c r="I1941" s="13">
        <f>COUNTIFS(IPO!$J$2:$J$5250,"="&amp;data!$G1941,IPO!$H$2:$H$5250,"="&amp;data!$B1941)</f>
        <v>1</v>
      </c>
      <c r="J1941" s="13">
        <f>SUMIFS(IPO!$B$2:$B$5250,IPO!$H$2:$H$5250,"="&amp;data!$B1941,IPO!$J$2:$J$5250,"="&amp;data!$G1941)</f>
        <v>1954</v>
      </c>
      <c r="K1941" s="13">
        <f>IF(I1941=1,SUMIFS(IPO!$C$2:$C$5250,IPO!$H$2:$H$5250,"="&amp;data!$B1941,IPO!$J$2:$J$5250,"="&amp;data!$G1941),"")</f>
        <v>11</v>
      </c>
      <c r="L1941" s="13">
        <f>SUMIFS(IPO!$E$2:$E$5250,IPO!$H$2:$H$5250,"="&amp;data!$B1941,IPO!$J$2:$J$5250,"="&amp;data!$G1941)</f>
        <v>2.6</v>
      </c>
      <c r="M1941" s="13">
        <f>SUMIFS(IPO!$F$2:$F$5250,IPO!$H$2:$H$5250,"="&amp;data!$B1941,IPO!$J$2:$J$5250,"="&amp;data!$G1941)</f>
        <v>2</v>
      </c>
      <c r="N1941" s="13"/>
      <c r="P1941" s="16">
        <f>COUNTIFS(equity_bonds!$H$2:$H$6414,"="&amp;data!$B1941,equity_bonds!$J$2:$J$6414,"="&amp;data!$G1941)</f>
        <v>1</v>
      </c>
      <c r="Q1941" s="16">
        <f>SUMIFS(equity_bonds!$B$2:$B$6414,equity_bonds!$H$2:$H$6414,"="&amp;data!$B1941,equity_bonds!$J$2:$J$6414,"="&amp;data!$G1941)</f>
        <v>38681.300000000003</v>
      </c>
      <c r="R1941" s="16">
        <f>IF(P1941=1,SUMIFS(equity_bonds!$C$2:$C$6414,equity_bonds!$H$2:$H$6414,"="&amp;data!$B1941,equity_bonds!$J$2:$J$6414,"="&amp;data!$G1941),"")</f>
        <v>29</v>
      </c>
      <c r="S1941" s="16">
        <f>SUMIFS(equity_bonds!$E$2:$E$6414,equity_bonds!$H$2:$H$6414,"="&amp;data!$B1941,equity_bonds!$J$2:$J$6414,"="&amp;data!$G1941)</f>
        <v>0.3</v>
      </c>
      <c r="T1941" s="16">
        <f>SUMIFS(equity_bonds!$F$2:$F$6414,equity_bonds!$H$2:$H$6414,"="&amp;data!$B1941,equity_bonds!$J$2:$J$6414,"="&amp;data!$G1941)</f>
        <v>52</v>
      </c>
      <c r="U1941" s="16"/>
    </row>
    <row r="1942" spans="1:21" x14ac:dyDescent="0.25">
      <c r="A1942">
        <v>322</v>
      </c>
      <c r="B1942">
        <v>2002</v>
      </c>
      <c r="C1942">
        <v>187</v>
      </c>
      <c r="D1942" t="s">
        <v>407</v>
      </c>
      <c r="E1942" t="s">
        <v>331</v>
      </c>
      <c r="F1942" t="s">
        <v>2739</v>
      </c>
      <c r="G1942" t="str">
        <f t="shared" si="30"/>
        <v>Baker Donelson</v>
      </c>
      <c r="I1942" s="13">
        <f>COUNTIFS(IPO!$J$2:$J$5250,"="&amp;data!$G1942,IPO!$H$2:$H$5250,"="&amp;data!$B1942)</f>
        <v>0</v>
      </c>
      <c r="J1942" s="13">
        <f>SUMIFS(IPO!$B$2:$B$5250,IPO!$H$2:$H$5250,"="&amp;data!$B1942,IPO!$J$2:$J$5250,"="&amp;data!$G1942)</f>
        <v>0</v>
      </c>
      <c r="K1942" s="13" t="str">
        <f>IF(I1942=1,SUMIFS(IPO!$C$2:$C$5250,IPO!$H$2:$H$5250,"="&amp;data!$B1942,IPO!$J$2:$J$5250,"="&amp;data!$G1942),"")</f>
        <v/>
      </c>
      <c r="L1942" s="13">
        <f>SUMIFS(IPO!$E$2:$E$5250,IPO!$H$2:$H$5250,"="&amp;data!$B1942,IPO!$J$2:$J$5250,"="&amp;data!$G1942)</f>
        <v>0</v>
      </c>
      <c r="M1942" s="13">
        <f>SUMIFS(IPO!$F$2:$F$5250,IPO!$H$2:$H$5250,"="&amp;data!$B1942,IPO!$J$2:$J$5250,"="&amp;data!$G1942)</f>
        <v>0</v>
      </c>
      <c r="N1942" s="13"/>
      <c r="P1942" s="16">
        <f>COUNTIFS(equity_bonds!$H$2:$H$6414,"="&amp;data!$B1942,equity_bonds!$J$2:$J$6414,"="&amp;data!$G1942)</f>
        <v>1</v>
      </c>
      <c r="Q1942" s="16">
        <f>SUMIFS(equity_bonds!$B$2:$B$6414,equity_bonds!$H$2:$H$6414,"="&amp;data!$B1942,equity_bonds!$J$2:$J$6414,"="&amp;data!$G1942)</f>
        <v>2541.8000000000002</v>
      </c>
      <c r="R1942" s="16">
        <f>IF(P1942=1,SUMIFS(equity_bonds!$C$2:$C$6414,equity_bonds!$H$2:$H$6414,"="&amp;data!$B1942,equity_bonds!$J$2:$J$6414,"="&amp;data!$G1942),"")</f>
        <v>119</v>
      </c>
      <c r="S1942" s="16">
        <f>SUMIFS(equity_bonds!$E$2:$E$6414,equity_bonds!$H$2:$H$6414,"="&amp;data!$B1942,equity_bonds!$J$2:$J$6414,"="&amp;data!$G1942)</f>
        <v>0</v>
      </c>
      <c r="T1942" s="16">
        <f>SUMIFS(equity_bonds!$F$2:$F$6414,equity_bonds!$H$2:$H$6414,"="&amp;data!$B1942,equity_bonds!$J$2:$J$6414,"="&amp;data!$G1942)</f>
        <v>4</v>
      </c>
      <c r="U1942" s="16"/>
    </row>
    <row r="1943" spans="1:21" x14ac:dyDescent="0.25">
      <c r="A1943">
        <v>347</v>
      </c>
      <c r="B1943">
        <v>2002</v>
      </c>
      <c r="C1943">
        <v>109</v>
      </c>
      <c r="D1943" t="s">
        <v>327</v>
      </c>
      <c r="E1943" t="s">
        <v>237</v>
      </c>
      <c r="F1943" t="s">
        <v>2674</v>
      </c>
      <c r="G1943" t="str">
        <f t="shared" si="30"/>
        <v>Ballard Spahr</v>
      </c>
      <c r="I1943" s="13">
        <f>COUNTIFS(IPO!$J$2:$J$5250,"="&amp;data!$G1943,IPO!$H$2:$H$5250,"="&amp;data!$B1943)</f>
        <v>0</v>
      </c>
      <c r="J1943" s="13">
        <f>SUMIFS(IPO!$B$2:$B$5250,IPO!$H$2:$H$5250,"="&amp;data!$B1943,IPO!$J$2:$J$5250,"="&amp;data!$G1943)</f>
        <v>0</v>
      </c>
      <c r="K1943" s="13" t="str">
        <f>IF(I1943=1,SUMIFS(IPO!$C$2:$C$5250,IPO!$H$2:$H$5250,"="&amp;data!$B1943,IPO!$J$2:$J$5250,"="&amp;data!$G1943),"")</f>
        <v/>
      </c>
      <c r="L1943" s="13">
        <f>SUMIFS(IPO!$E$2:$E$5250,IPO!$H$2:$H$5250,"="&amp;data!$B1943,IPO!$J$2:$J$5250,"="&amp;data!$G1943)</f>
        <v>0</v>
      </c>
      <c r="M1943" s="13">
        <f>SUMIFS(IPO!$F$2:$F$5250,IPO!$H$2:$H$5250,"="&amp;data!$B1943,IPO!$J$2:$J$5250,"="&amp;data!$G1943)</f>
        <v>0</v>
      </c>
      <c r="N1943" s="13"/>
      <c r="P1943" s="16">
        <f>COUNTIFS(equity_bonds!$H$2:$H$6414,"="&amp;data!$B1943,equity_bonds!$J$2:$J$6414,"="&amp;data!$G1943)</f>
        <v>1</v>
      </c>
      <c r="Q1943" s="16">
        <f>SUMIFS(equity_bonds!$B$2:$B$6414,equity_bonds!$H$2:$H$6414,"="&amp;data!$B1943,equity_bonds!$J$2:$J$6414,"="&amp;data!$G1943)</f>
        <v>5485</v>
      </c>
      <c r="R1943" s="16">
        <f>IF(P1943=1,SUMIFS(equity_bonds!$C$2:$C$6414,equity_bonds!$H$2:$H$6414,"="&amp;data!$B1943,equity_bonds!$J$2:$J$6414,"="&amp;data!$G1943),"")</f>
        <v>85</v>
      </c>
      <c r="S1943" s="16">
        <f>SUMIFS(equity_bonds!$E$2:$E$6414,equity_bonds!$H$2:$H$6414,"="&amp;data!$B1943,equity_bonds!$J$2:$J$6414,"="&amp;data!$G1943)</f>
        <v>0.1</v>
      </c>
      <c r="T1943" s="16">
        <f>SUMIFS(equity_bonds!$F$2:$F$6414,equity_bonds!$H$2:$H$6414,"="&amp;data!$B1943,equity_bonds!$J$2:$J$6414,"="&amp;data!$G1943)</f>
        <v>13</v>
      </c>
      <c r="U1943" s="16"/>
    </row>
    <row r="1944" spans="1:21" x14ac:dyDescent="0.25">
      <c r="A1944">
        <v>358</v>
      </c>
      <c r="B1944">
        <v>2002</v>
      </c>
      <c r="C1944">
        <v>161</v>
      </c>
      <c r="D1944" t="s">
        <v>330</v>
      </c>
      <c r="E1944" t="s">
        <v>249</v>
      </c>
      <c r="F1944" t="s">
        <v>2683</v>
      </c>
      <c r="G1944" t="str">
        <f t="shared" si="30"/>
        <v>Barnes Thornburg</v>
      </c>
      <c r="I1944" s="13">
        <f>COUNTIFS(IPO!$J$2:$J$5250,"="&amp;data!$G1944,IPO!$H$2:$H$5250,"="&amp;data!$B1944)</f>
        <v>0</v>
      </c>
      <c r="J1944" s="13">
        <f>SUMIFS(IPO!$B$2:$B$5250,IPO!$H$2:$H$5250,"="&amp;data!$B1944,IPO!$J$2:$J$5250,"="&amp;data!$G1944)</f>
        <v>0</v>
      </c>
      <c r="K1944" s="13" t="str">
        <f>IF(I1944=1,SUMIFS(IPO!$C$2:$C$5250,IPO!$H$2:$H$5250,"="&amp;data!$B1944,IPO!$J$2:$J$5250,"="&amp;data!$G1944),"")</f>
        <v/>
      </c>
      <c r="L1944" s="13">
        <f>SUMIFS(IPO!$E$2:$E$5250,IPO!$H$2:$H$5250,"="&amp;data!$B1944,IPO!$J$2:$J$5250,"="&amp;data!$G1944)</f>
        <v>0</v>
      </c>
      <c r="M1944" s="13">
        <f>SUMIFS(IPO!$F$2:$F$5250,IPO!$H$2:$H$5250,"="&amp;data!$B1944,IPO!$J$2:$J$5250,"="&amp;data!$G1944)</f>
        <v>0</v>
      </c>
      <c r="N1944" s="13"/>
      <c r="P1944" s="16">
        <f>COUNTIFS(equity_bonds!$H$2:$H$6414,"="&amp;data!$B1944,equity_bonds!$J$2:$J$6414,"="&amp;data!$G1944)</f>
        <v>1</v>
      </c>
      <c r="Q1944" s="16">
        <f>SUMIFS(equity_bonds!$B$2:$B$6414,equity_bonds!$H$2:$H$6414,"="&amp;data!$B1944,equity_bonds!$J$2:$J$6414,"="&amp;data!$G1944)</f>
        <v>5468.1</v>
      </c>
      <c r="R1944" s="16">
        <f>IF(P1944=1,SUMIFS(equity_bonds!$C$2:$C$6414,equity_bonds!$H$2:$H$6414,"="&amp;data!$B1944,equity_bonds!$J$2:$J$6414,"="&amp;data!$G1944),"")</f>
        <v>86</v>
      </c>
      <c r="S1944" s="16">
        <f>SUMIFS(equity_bonds!$E$2:$E$6414,equity_bonds!$H$2:$H$6414,"="&amp;data!$B1944,equity_bonds!$J$2:$J$6414,"="&amp;data!$G1944)</f>
        <v>0.1</v>
      </c>
      <c r="T1944" s="16">
        <f>SUMIFS(equity_bonds!$F$2:$F$6414,equity_bonds!$H$2:$H$6414,"="&amp;data!$B1944,equity_bonds!$J$2:$J$6414,"="&amp;data!$G1944)</f>
        <v>6</v>
      </c>
      <c r="U1944" s="16"/>
    </row>
    <row r="1945" spans="1:21" x14ac:dyDescent="0.25">
      <c r="A1945">
        <v>377</v>
      </c>
      <c r="B1945">
        <v>2002</v>
      </c>
      <c r="C1945">
        <v>185</v>
      </c>
      <c r="D1945" t="s">
        <v>431</v>
      </c>
      <c r="E1945" t="s">
        <v>251</v>
      </c>
      <c r="F1945" t="s">
        <v>2684</v>
      </c>
      <c r="G1945" t="str">
        <f t="shared" si="30"/>
        <v>Bell Boyd</v>
      </c>
      <c r="I1945" s="13">
        <f>COUNTIFS(IPO!$J$2:$J$5250,"="&amp;data!$G1945,IPO!$H$2:$H$5250,"="&amp;data!$B1945)</f>
        <v>1</v>
      </c>
      <c r="J1945" s="13">
        <f>SUMIFS(IPO!$B$2:$B$5250,IPO!$H$2:$H$5250,"="&amp;data!$B1945,IPO!$J$2:$J$5250,"="&amp;data!$G1945)</f>
        <v>2104.5</v>
      </c>
      <c r="K1945" s="13">
        <f>IF(I1945=1,SUMIFS(IPO!$C$2:$C$5250,IPO!$H$2:$H$5250,"="&amp;data!$B1945,IPO!$J$2:$J$5250,"="&amp;data!$G1945),"")</f>
        <v>9</v>
      </c>
      <c r="L1945" s="13">
        <f>SUMIFS(IPO!$E$2:$E$5250,IPO!$H$2:$H$5250,"="&amp;data!$B1945,IPO!$J$2:$J$5250,"="&amp;data!$G1945)</f>
        <v>2.8</v>
      </c>
      <c r="M1945" s="13">
        <f>SUMIFS(IPO!$F$2:$F$5250,IPO!$H$2:$H$5250,"="&amp;data!$B1945,IPO!$J$2:$J$5250,"="&amp;data!$G1945)</f>
        <v>22</v>
      </c>
      <c r="N1945" s="13"/>
      <c r="P1945" s="16">
        <f>COUNTIFS(equity_bonds!$H$2:$H$6414,"="&amp;data!$B1945,equity_bonds!$J$2:$J$6414,"="&amp;data!$G1945)</f>
        <v>1</v>
      </c>
      <c r="Q1945" s="16">
        <f>SUMIFS(equity_bonds!$B$2:$B$6414,equity_bonds!$H$2:$H$6414,"="&amp;data!$B1945,equity_bonds!$J$2:$J$6414,"="&amp;data!$G1945)</f>
        <v>2166.1</v>
      </c>
      <c r="R1945" s="16">
        <f>IF(P1945=1,SUMIFS(equity_bonds!$C$2:$C$6414,equity_bonds!$H$2:$H$6414,"="&amp;data!$B1945,equity_bonds!$J$2:$J$6414,"="&amp;data!$G1945),"")</f>
        <v>129</v>
      </c>
      <c r="S1945" s="16">
        <f>SUMIFS(equity_bonds!$E$2:$E$6414,equity_bonds!$H$2:$H$6414,"="&amp;data!$B1945,equity_bonds!$J$2:$J$6414,"="&amp;data!$G1945)</f>
        <v>0</v>
      </c>
      <c r="T1945" s="16">
        <f>SUMIFS(equity_bonds!$F$2:$F$6414,equity_bonds!$H$2:$H$6414,"="&amp;data!$B1945,equity_bonds!$J$2:$J$6414,"="&amp;data!$G1945)</f>
        <v>28</v>
      </c>
      <c r="U1945" s="16"/>
    </row>
    <row r="1946" spans="1:21" x14ac:dyDescent="0.25">
      <c r="A1946">
        <v>392</v>
      </c>
      <c r="B1946">
        <v>2002</v>
      </c>
      <c r="C1946">
        <v>64</v>
      </c>
      <c r="D1946" t="s">
        <v>154</v>
      </c>
      <c r="E1946" t="s">
        <v>214</v>
      </c>
      <c r="F1946" t="s">
        <v>2663</v>
      </c>
      <c r="G1946" t="str">
        <f t="shared" si="30"/>
        <v>Bingham Dana</v>
      </c>
      <c r="I1946" s="13">
        <f>COUNTIFS(IPO!$J$2:$J$5250,"="&amp;data!$G1946,IPO!$H$2:$H$5250,"="&amp;data!$B1946)</f>
        <v>1</v>
      </c>
      <c r="J1946" s="13">
        <f>SUMIFS(IPO!$B$2:$B$5250,IPO!$H$2:$H$5250,"="&amp;data!$B1946,IPO!$J$2:$J$5250,"="&amp;data!$G1946)</f>
        <v>0</v>
      </c>
      <c r="K1946" s="13">
        <f>IF(I1946=1,SUMIFS(IPO!$C$2:$C$5250,IPO!$H$2:$H$5250,"="&amp;data!$B1946,IPO!$J$2:$J$5250,"="&amp;data!$G1946),"")</f>
        <v>75</v>
      </c>
      <c r="L1946" s="13">
        <f>SUMIFS(IPO!$E$2:$E$5250,IPO!$H$2:$H$5250,"="&amp;data!$B1946,IPO!$J$2:$J$5250,"="&amp;data!$G1946)</f>
        <v>0</v>
      </c>
      <c r="M1946" s="13">
        <f>SUMIFS(IPO!$F$2:$F$5250,IPO!$H$2:$H$5250,"="&amp;data!$B1946,IPO!$J$2:$J$5250,"="&amp;data!$G1946)</f>
        <v>2</v>
      </c>
      <c r="N1946" s="13"/>
      <c r="P1946" s="16">
        <f>COUNTIFS(equity_bonds!$H$2:$H$6414,"="&amp;data!$B1946,equity_bonds!$J$2:$J$6414,"="&amp;data!$G1946)</f>
        <v>1</v>
      </c>
      <c r="Q1946" s="16">
        <f>SUMIFS(equity_bonds!$B$2:$B$6414,equity_bonds!$H$2:$H$6414,"="&amp;data!$B1946,equity_bonds!$J$2:$J$6414,"="&amp;data!$G1946)</f>
        <v>1368</v>
      </c>
      <c r="R1946" s="16">
        <f>IF(P1946=1,SUMIFS(equity_bonds!$C$2:$C$6414,equity_bonds!$H$2:$H$6414,"="&amp;data!$B1946,equity_bonds!$J$2:$J$6414,"="&amp;data!$G1946),"")</f>
        <v>153</v>
      </c>
      <c r="S1946" s="16">
        <f>SUMIFS(equity_bonds!$E$2:$E$6414,equity_bonds!$H$2:$H$6414,"="&amp;data!$B1946,equity_bonds!$J$2:$J$6414,"="&amp;data!$G1946)</f>
        <v>0</v>
      </c>
      <c r="T1946" s="16">
        <f>SUMIFS(equity_bonds!$F$2:$F$6414,equity_bonds!$H$2:$H$6414,"="&amp;data!$B1946,equity_bonds!$J$2:$J$6414,"="&amp;data!$G1946)</f>
        <v>14</v>
      </c>
      <c r="U1946" s="16"/>
    </row>
    <row r="1947" spans="1:21" x14ac:dyDescent="0.25">
      <c r="A1947">
        <v>409</v>
      </c>
      <c r="B1947">
        <v>2002</v>
      </c>
      <c r="C1947">
        <v>185</v>
      </c>
      <c r="D1947" t="s">
        <v>425</v>
      </c>
      <c r="E1947" t="s">
        <v>252</v>
      </c>
      <c r="F1947" t="s">
        <v>252</v>
      </c>
      <c r="G1947" t="str">
        <f t="shared" si="30"/>
        <v>Blackwell Sanders</v>
      </c>
      <c r="I1947" s="13">
        <f>COUNTIFS(IPO!$J$2:$J$5250,"="&amp;data!$G1947,IPO!$H$2:$H$5250,"="&amp;data!$B1947)</f>
        <v>1</v>
      </c>
      <c r="J1947" s="13">
        <f>SUMIFS(IPO!$B$2:$B$5250,IPO!$H$2:$H$5250,"="&amp;data!$B1947,IPO!$J$2:$J$5250,"="&amp;data!$G1947)</f>
        <v>958.8</v>
      </c>
      <c r="K1947" s="13">
        <f>IF(I1947=1,SUMIFS(IPO!$C$2:$C$5250,IPO!$H$2:$H$5250,"="&amp;data!$B1947,IPO!$J$2:$J$5250,"="&amp;data!$G1947),"")</f>
        <v>16</v>
      </c>
      <c r="L1947" s="13">
        <f>SUMIFS(IPO!$E$2:$E$5250,IPO!$H$2:$H$5250,"="&amp;data!$B1947,IPO!$J$2:$J$5250,"="&amp;data!$G1947)</f>
        <v>1.3</v>
      </c>
      <c r="M1947" s="13">
        <f>SUMIFS(IPO!$F$2:$F$5250,IPO!$H$2:$H$5250,"="&amp;data!$B1947,IPO!$J$2:$J$5250,"="&amp;data!$G1947)</f>
        <v>1</v>
      </c>
      <c r="N1947" s="13"/>
      <c r="P1947" s="16">
        <f>COUNTIFS(equity_bonds!$H$2:$H$6414,"="&amp;data!$B1947,equity_bonds!$J$2:$J$6414,"="&amp;data!$G1947)</f>
        <v>1</v>
      </c>
      <c r="Q1947" s="16">
        <f>SUMIFS(equity_bonds!$B$2:$B$6414,equity_bonds!$H$2:$H$6414,"="&amp;data!$B1947,equity_bonds!$J$2:$J$6414,"="&amp;data!$G1947)</f>
        <v>4379.8999999999996</v>
      </c>
      <c r="R1947" s="16">
        <f>IF(P1947=1,SUMIFS(equity_bonds!$C$2:$C$6414,equity_bonds!$H$2:$H$6414,"="&amp;data!$B1947,equity_bonds!$J$2:$J$6414,"="&amp;data!$G1947),"")</f>
        <v>94</v>
      </c>
      <c r="S1947" s="16">
        <f>SUMIFS(equity_bonds!$E$2:$E$6414,equity_bonds!$H$2:$H$6414,"="&amp;data!$B1947,equity_bonds!$J$2:$J$6414,"="&amp;data!$G1947)</f>
        <v>0</v>
      </c>
      <c r="T1947" s="16">
        <f>SUMIFS(equity_bonds!$F$2:$F$6414,equity_bonds!$H$2:$H$6414,"="&amp;data!$B1947,equity_bonds!$J$2:$J$6414,"="&amp;data!$G1947)</f>
        <v>7</v>
      </c>
      <c r="U1947" s="16"/>
    </row>
    <row r="1948" spans="1:21" x14ac:dyDescent="0.25">
      <c r="A1948">
        <v>432</v>
      </c>
      <c r="B1948">
        <v>2002</v>
      </c>
      <c r="C1948">
        <v>85</v>
      </c>
      <c r="D1948" t="s">
        <v>181</v>
      </c>
      <c r="E1948" t="s">
        <v>124</v>
      </c>
      <c r="F1948" t="s">
        <v>2632</v>
      </c>
      <c r="G1948" t="str">
        <f t="shared" si="30"/>
        <v>Blank Rome</v>
      </c>
      <c r="I1948" s="13">
        <f>COUNTIFS(IPO!$J$2:$J$5250,"="&amp;data!$G1948,IPO!$H$2:$H$5250,"="&amp;data!$B1948)</f>
        <v>0</v>
      </c>
      <c r="J1948" s="13">
        <f>SUMIFS(IPO!$B$2:$B$5250,IPO!$H$2:$H$5250,"="&amp;data!$B1948,IPO!$J$2:$J$5250,"="&amp;data!$G1948)</f>
        <v>0</v>
      </c>
      <c r="K1948" s="13" t="str">
        <f>IF(I1948=1,SUMIFS(IPO!$C$2:$C$5250,IPO!$H$2:$H$5250,"="&amp;data!$B1948,IPO!$J$2:$J$5250,"="&amp;data!$G1948),"")</f>
        <v/>
      </c>
      <c r="L1948" s="13">
        <f>SUMIFS(IPO!$E$2:$E$5250,IPO!$H$2:$H$5250,"="&amp;data!$B1948,IPO!$J$2:$J$5250,"="&amp;data!$G1948)</f>
        <v>0</v>
      </c>
      <c r="M1948" s="13">
        <f>SUMIFS(IPO!$F$2:$F$5250,IPO!$H$2:$H$5250,"="&amp;data!$B1948,IPO!$J$2:$J$5250,"="&amp;data!$G1948)</f>
        <v>0</v>
      </c>
      <c r="N1948" s="13"/>
      <c r="P1948" s="16">
        <f>COUNTIFS(equity_bonds!$H$2:$H$6414,"="&amp;data!$B1948,equity_bonds!$J$2:$J$6414,"="&amp;data!$G1948)</f>
        <v>1</v>
      </c>
      <c r="Q1948" s="16">
        <f>SUMIFS(equity_bonds!$B$2:$B$6414,equity_bonds!$H$2:$H$6414,"="&amp;data!$B1948,equity_bonds!$J$2:$J$6414,"="&amp;data!$G1948)</f>
        <v>2149.8000000000002</v>
      </c>
      <c r="R1948" s="16">
        <f>IF(P1948=1,SUMIFS(equity_bonds!$C$2:$C$6414,equity_bonds!$H$2:$H$6414,"="&amp;data!$B1948,equity_bonds!$J$2:$J$6414,"="&amp;data!$G1948),"")</f>
        <v>132</v>
      </c>
      <c r="S1948" s="16">
        <f>SUMIFS(equity_bonds!$E$2:$E$6414,equity_bonds!$H$2:$H$6414,"="&amp;data!$B1948,equity_bonds!$J$2:$J$6414,"="&amp;data!$G1948)</f>
        <v>0</v>
      </c>
      <c r="T1948" s="16">
        <f>SUMIFS(equity_bonds!$F$2:$F$6414,equity_bonds!$H$2:$H$6414,"="&amp;data!$B1948,equity_bonds!$J$2:$J$6414,"="&amp;data!$G1948)</f>
        <v>8</v>
      </c>
      <c r="U1948" s="16"/>
    </row>
    <row r="1949" spans="1:21" x14ac:dyDescent="0.25">
      <c r="A1949">
        <v>462</v>
      </c>
      <c r="B1949">
        <v>2002</v>
      </c>
      <c r="C1949">
        <v>119</v>
      </c>
      <c r="D1949" t="s">
        <v>414</v>
      </c>
      <c r="E1949" t="s">
        <v>254</v>
      </c>
      <c r="F1949" t="s">
        <v>2686</v>
      </c>
      <c r="G1949" t="str">
        <f t="shared" si="30"/>
        <v>Bracewell Patterson</v>
      </c>
      <c r="I1949" s="13">
        <f>COUNTIFS(IPO!$J$2:$J$5250,"="&amp;data!$G1949,IPO!$H$2:$H$5250,"="&amp;data!$B1949)</f>
        <v>1</v>
      </c>
      <c r="J1949" s="13">
        <f>SUMIFS(IPO!$B$2:$B$5250,IPO!$H$2:$H$5250,"="&amp;data!$B1949,IPO!$J$2:$J$5250,"="&amp;data!$G1949)</f>
        <v>1047.4000000000001</v>
      </c>
      <c r="K1949" s="13">
        <f>IF(I1949=1,SUMIFS(IPO!$C$2:$C$5250,IPO!$H$2:$H$5250,"="&amp;data!$B1949,IPO!$J$2:$J$5250,"="&amp;data!$G1949),"")</f>
        <v>14</v>
      </c>
      <c r="L1949" s="13">
        <f>SUMIFS(IPO!$E$2:$E$5250,IPO!$H$2:$H$5250,"="&amp;data!$B1949,IPO!$J$2:$J$5250,"="&amp;data!$G1949)</f>
        <v>1.4</v>
      </c>
      <c r="M1949" s="13">
        <f>SUMIFS(IPO!$F$2:$F$5250,IPO!$H$2:$H$5250,"="&amp;data!$B1949,IPO!$J$2:$J$5250,"="&amp;data!$G1949)</f>
        <v>1</v>
      </c>
      <c r="N1949" s="13"/>
      <c r="P1949" s="16">
        <f>COUNTIFS(equity_bonds!$H$2:$H$6414,"="&amp;data!$B1949,equity_bonds!$J$2:$J$6414,"="&amp;data!$G1949)</f>
        <v>1</v>
      </c>
      <c r="Q1949" s="16">
        <f>SUMIFS(equity_bonds!$B$2:$B$6414,equity_bonds!$H$2:$H$6414,"="&amp;data!$B1949,equity_bonds!$J$2:$J$6414,"="&amp;data!$G1949)</f>
        <v>5337.5</v>
      </c>
      <c r="R1949" s="16">
        <f>IF(P1949=1,SUMIFS(equity_bonds!$C$2:$C$6414,equity_bonds!$H$2:$H$6414,"="&amp;data!$B1949,equity_bonds!$J$2:$J$6414,"="&amp;data!$G1949),"")</f>
        <v>89</v>
      </c>
      <c r="S1949" s="16">
        <f>SUMIFS(equity_bonds!$E$2:$E$6414,equity_bonds!$H$2:$H$6414,"="&amp;data!$B1949,equity_bonds!$J$2:$J$6414,"="&amp;data!$G1949)</f>
        <v>0.1</v>
      </c>
      <c r="T1949" s="16">
        <f>SUMIFS(equity_bonds!$F$2:$F$6414,equity_bonds!$H$2:$H$6414,"="&amp;data!$B1949,equity_bonds!$J$2:$J$6414,"="&amp;data!$G1949)</f>
        <v>6</v>
      </c>
      <c r="U1949" s="16"/>
    </row>
    <row r="1950" spans="1:21" x14ac:dyDescent="0.25">
      <c r="A1950">
        <v>490</v>
      </c>
      <c r="B1950">
        <v>2002</v>
      </c>
      <c r="C1950">
        <v>25</v>
      </c>
      <c r="D1950" t="s">
        <v>112</v>
      </c>
      <c r="E1950" t="s">
        <v>62</v>
      </c>
      <c r="F1950" t="s">
        <v>2616</v>
      </c>
      <c r="G1950" t="str">
        <f t="shared" si="30"/>
        <v>Brobeck Phleger</v>
      </c>
      <c r="I1950" s="13">
        <f>COUNTIFS(IPO!$J$2:$J$5250,"="&amp;data!$G1950,IPO!$H$2:$H$5250,"="&amp;data!$B1950)</f>
        <v>1</v>
      </c>
      <c r="J1950" s="13">
        <f>SUMIFS(IPO!$B$2:$B$5250,IPO!$H$2:$H$5250,"="&amp;data!$B1950,IPO!$J$2:$J$5250,"="&amp;data!$G1950)</f>
        <v>149.5</v>
      </c>
      <c r="K1950" s="13">
        <f>IF(I1950=1,SUMIFS(IPO!$C$2:$C$5250,IPO!$H$2:$H$5250,"="&amp;data!$B1950,IPO!$J$2:$J$5250,"="&amp;data!$G1950),"")</f>
        <v>38</v>
      </c>
      <c r="L1950" s="13">
        <f>SUMIFS(IPO!$E$2:$E$5250,IPO!$H$2:$H$5250,"="&amp;data!$B1950,IPO!$J$2:$J$5250,"="&amp;data!$G1950)</f>
        <v>0.2</v>
      </c>
      <c r="M1950" s="13">
        <f>SUMIFS(IPO!$F$2:$F$5250,IPO!$H$2:$H$5250,"="&amp;data!$B1950,IPO!$J$2:$J$5250,"="&amp;data!$G1950)</f>
        <v>2</v>
      </c>
      <c r="N1950" s="13"/>
      <c r="P1950" s="16">
        <f>COUNTIFS(equity_bonds!$H$2:$H$6414,"="&amp;data!$B1950,equity_bonds!$J$2:$J$6414,"="&amp;data!$G1950)</f>
        <v>1</v>
      </c>
      <c r="Q1950" s="16">
        <f>SUMIFS(equity_bonds!$B$2:$B$6414,equity_bonds!$H$2:$H$6414,"="&amp;data!$B1950,equity_bonds!$J$2:$J$6414,"="&amp;data!$G1950)</f>
        <v>1371.9</v>
      </c>
      <c r="R1950" s="16">
        <f>IF(P1950=1,SUMIFS(equity_bonds!$C$2:$C$6414,equity_bonds!$H$2:$H$6414,"="&amp;data!$B1950,equity_bonds!$J$2:$J$6414,"="&amp;data!$G1950),"")</f>
        <v>152</v>
      </c>
      <c r="S1950" s="16">
        <f>SUMIFS(equity_bonds!$E$2:$E$6414,equity_bonds!$H$2:$H$6414,"="&amp;data!$B1950,equity_bonds!$J$2:$J$6414,"="&amp;data!$G1950)</f>
        <v>0</v>
      </c>
      <c r="T1950" s="16">
        <f>SUMIFS(equity_bonds!$F$2:$F$6414,equity_bonds!$H$2:$H$6414,"="&amp;data!$B1950,equity_bonds!$J$2:$J$6414,"="&amp;data!$G1950)</f>
        <v>18</v>
      </c>
      <c r="U1950" s="16"/>
    </row>
    <row r="1951" spans="1:21" x14ac:dyDescent="0.25">
      <c r="A1951">
        <v>526</v>
      </c>
      <c r="B1951">
        <v>2002</v>
      </c>
      <c r="C1951">
        <v>174</v>
      </c>
      <c r="D1951" t="s">
        <v>428</v>
      </c>
      <c r="E1951" t="s">
        <v>410</v>
      </c>
      <c r="F1951" t="s">
        <v>2748</v>
      </c>
      <c r="G1951" t="str">
        <f t="shared" si="30"/>
        <v>Brown Rudnick</v>
      </c>
      <c r="I1951" s="13">
        <f>COUNTIFS(IPO!$J$2:$J$5250,"="&amp;data!$G1951,IPO!$H$2:$H$5250,"="&amp;data!$B1951)</f>
        <v>0</v>
      </c>
      <c r="J1951" s="13">
        <f>SUMIFS(IPO!$B$2:$B$5250,IPO!$H$2:$H$5250,"="&amp;data!$B1951,IPO!$J$2:$J$5250,"="&amp;data!$G1951)</f>
        <v>0</v>
      </c>
      <c r="K1951" s="13" t="str">
        <f>IF(I1951=1,SUMIFS(IPO!$C$2:$C$5250,IPO!$H$2:$H$5250,"="&amp;data!$B1951,IPO!$J$2:$J$5250,"="&amp;data!$G1951),"")</f>
        <v/>
      </c>
      <c r="L1951" s="13">
        <f>SUMIFS(IPO!$E$2:$E$5250,IPO!$H$2:$H$5250,"="&amp;data!$B1951,IPO!$J$2:$J$5250,"="&amp;data!$G1951)</f>
        <v>0</v>
      </c>
      <c r="M1951" s="13">
        <f>SUMIFS(IPO!$F$2:$F$5250,IPO!$H$2:$H$5250,"="&amp;data!$B1951,IPO!$J$2:$J$5250,"="&amp;data!$G1951)</f>
        <v>0</v>
      </c>
      <c r="N1951" s="13"/>
      <c r="P1951" s="16">
        <f>COUNTIFS(equity_bonds!$H$2:$H$6414,"="&amp;data!$B1951,equity_bonds!$J$2:$J$6414,"="&amp;data!$G1951)</f>
        <v>0</v>
      </c>
      <c r="Q1951" s="16">
        <f>SUMIFS(equity_bonds!$B$2:$B$6414,equity_bonds!$H$2:$H$6414,"="&amp;data!$B1951,equity_bonds!$J$2:$J$6414,"="&amp;data!$G1951)</f>
        <v>0</v>
      </c>
      <c r="R1951" s="16" t="str">
        <f>IF(P1951=1,SUMIFS(equity_bonds!$C$2:$C$6414,equity_bonds!$H$2:$H$6414,"="&amp;data!$B1951,equity_bonds!$J$2:$J$6414,"="&amp;data!$G1951),"")</f>
        <v/>
      </c>
      <c r="S1951" s="16">
        <f>SUMIFS(equity_bonds!$E$2:$E$6414,equity_bonds!$H$2:$H$6414,"="&amp;data!$B1951,equity_bonds!$J$2:$J$6414,"="&amp;data!$G1951)</f>
        <v>0</v>
      </c>
      <c r="T1951" s="16">
        <f>SUMIFS(equity_bonds!$F$2:$F$6414,equity_bonds!$H$2:$H$6414,"="&amp;data!$B1951,equity_bonds!$J$2:$J$6414,"="&amp;data!$G1951)</f>
        <v>0</v>
      </c>
      <c r="U1951" s="16"/>
    </row>
    <row r="1952" spans="1:21" x14ac:dyDescent="0.25">
      <c r="A1952">
        <v>549</v>
      </c>
      <c r="B1952">
        <v>2002</v>
      </c>
      <c r="C1952">
        <v>64</v>
      </c>
      <c r="D1952" t="s">
        <v>156</v>
      </c>
      <c r="E1952" t="s">
        <v>126</v>
      </c>
      <c r="F1952" t="s">
        <v>126</v>
      </c>
      <c r="G1952" t="str">
        <f t="shared" si="30"/>
        <v>Bryan Cave</v>
      </c>
      <c r="I1952" s="13">
        <f>COUNTIFS(IPO!$J$2:$J$5250,"="&amp;data!$G1952,IPO!$H$2:$H$5250,"="&amp;data!$B1952)</f>
        <v>0</v>
      </c>
      <c r="J1952" s="13">
        <f>SUMIFS(IPO!$B$2:$B$5250,IPO!$H$2:$H$5250,"="&amp;data!$B1952,IPO!$J$2:$J$5250,"="&amp;data!$G1952)</f>
        <v>0</v>
      </c>
      <c r="K1952" s="13" t="str">
        <f>IF(I1952=1,SUMIFS(IPO!$C$2:$C$5250,IPO!$H$2:$H$5250,"="&amp;data!$B1952,IPO!$J$2:$J$5250,"="&amp;data!$G1952),"")</f>
        <v/>
      </c>
      <c r="L1952" s="13">
        <f>SUMIFS(IPO!$E$2:$E$5250,IPO!$H$2:$H$5250,"="&amp;data!$B1952,IPO!$J$2:$J$5250,"="&amp;data!$G1952)</f>
        <v>0</v>
      </c>
      <c r="M1952" s="13">
        <f>SUMIFS(IPO!$F$2:$F$5250,IPO!$H$2:$H$5250,"="&amp;data!$B1952,IPO!$J$2:$J$5250,"="&amp;data!$G1952)</f>
        <v>0</v>
      </c>
      <c r="N1952" s="13"/>
      <c r="P1952" s="16">
        <f>COUNTIFS(equity_bonds!$H$2:$H$6414,"="&amp;data!$B1952,equity_bonds!$J$2:$J$6414,"="&amp;data!$G1952)</f>
        <v>2</v>
      </c>
      <c r="Q1952" s="16">
        <f>SUMIFS(equity_bonds!$B$2:$B$6414,equity_bonds!$H$2:$H$6414,"="&amp;data!$B1952,equity_bonds!$J$2:$J$6414,"="&amp;data!$G1952)</f>
        <v>62876.6</v>
      </c>
      <c r="R1952" s="16" t="str">
        <f>IF(P1952=1,SUMIFS(equity_bonds!$C$2:$C$6414,equity_bonds!$H$2:$H$6414,"="&amp;data!$B1952,equity_bonds!$J$2:$J$6414,"="&amp;data!$G1952),"")</f>
        <v/>
      </c>
      <c r="S1952" s="16">
        <f>SUMIFS(equity_bonds!$E$2:$E$6414,equity_bonds!$H$2:$H$6414,"="&amp;data!$B1952,equity_bonds!$J$2:$J$6414,"="&amp;data!$G1952)</f>
        <v>0.5</v>
      </c>
      <c r="T1952" s="16">
        <f>SUMIFS(equity_bonds!$F$2:$F$6414,equity_bonds!$H$2:$H$6414,"="&amp;data!$B1952,equity_bonds!$J$2:$J$6414,"="&amp;data!$G1952)</f>
        <v>17</v>
      </c>
      <c r="U1952" s="16"/>
    </row>
    <row r="1953" spans="1:21" x14ac:dyDescent="0.25">
      <c r="A1953">
        <v>571</v>
      </c>
      <c r="B1953">
        <v>2002</v>
      </c>
      <c r="C1953">
        <v>91</v>
      </c>
      <c r="D1953" t="s">
        <v>217</v>
      </c>
      <c r="E1953" t="s">
        <v>255</v>
      </c>
      <c r="F1953" t="s">
        <v>255</v>
      </c>
      <c r="G1953" t="str">
        <f t="shared" si="30"/>
        <v>Buchanan Ingersoll</v>
      </c>
      <c r="I1953" s="13">
        <f>COUNTIFS(IPO!$J$2:$J$5250,"="&amp;data!$G1953,IPO!$H$2:$H$5250,"="&amp;data!$B1953)</f>
        <v>0</v>
      </c>
      <c r="J1953" s="13">
        <f>SUMIFS(IPO!$B$2:$B$5250,IPO!$H$2:$H$5250,"="&amp;data!$B1953,IPO!$J$2:$J$5250,"="&amp;data!$G1953)</f>
        <v>0</v>
      </c>
      <c r="K1953" s="13" t="str">
        <f>IF(I1953=1,SUMIFS(IPO!$C$2:$C$5250,IPO!$H$2:$H$5250,"="&amp;data!$B1953,IPO!$J$2:$J$5250,"="&amp;data!$G1953),"")</f>
        <v/>
      </c>
      <c r="L1953" s="13">
        <f>SUMIFS(IPO!$E$2:$E$5250,IPO!$H$2:$H$5250,"="&amp;data!$B1953,IPO!$J$2:$J$5250,"="&amp;data!$G1953)</f>
        <v>0</v>
      </c>
      <c r="M1953" s="13">
        <f>SUMIFS(IPO!$F$2:$F$5250,IPO!$H$2:$H$5250,"="&amp;data!$B1953,IPO!$J$2:$J$5250,"="&amp;data!$G1953)</f>
        <v>0</v>
      </c>
      <c r="N1953" s="13"/>
      <c r="P1953" s="16">
        <f>COUNTIFS(equity_bonds!$H$2:$H$6414,"="&amp;data!$B1953,equity_bonds!$J$2:$J$6414,"="&amp;data!$G1953)</f>
        <v>1</v>
      </c>
      <c r="Q1953" s="16">
        <f>SUMIFS(equity_bonds!$B$2:$B$6414,equity_bonds!$H$2:$H$6414,"="&amp;data!$B1953,equity_bonds!$J$2:$J$6414,"="&amp;data!$G1953)</f>
        <v>10452.200000000001</v>
      </c>
      <c r="R1953" s="16">
        <f>IF(P1953=1,SUMIFS(equity_bonds!$C$2:$C$6414,equity_bonds!$H$2:$H$6414,"="&amp;data!$B1953,equity_bonds!$J$2:$J$6414,"="&amp;data!$G1953),"")</f>
        <v>62</v>
      </c>
      <c r="S1953" s="16">
        <f>SUMIFS(equity_bonds!$E$2:$E$6414,equity_bonds!$H$2:$H$6414,"="&amp;data!$B1953,equity_bonds!$J$2:$J$6414,"="&amp;data!$G1953)</f>
        <v>0.1</v>
      </c>
      <c r="T1953" s="16">
        <f>SUMIFS(equity_bonds!$F$2:$F$6414,equity_bonds!$H$2:$H$6414,"="&amp;data!$B1953,equity_bonds!$J$2:$J$6414,"="&amp;data!$G1953)</f>
        <v>14</v>
      </c>
      <c r="U1953" s="16"/>
    </row>
    <row r="1954" spans="1:21" x14ac:dyDescent="0.25">
      <c r="A1954">
        <v>614</v>
      </c>
      <c r="B1954">
        <v>2002</v>
      </c>
      <c r="C1954">
        <v>59</v>
      </c>
      <c r="D1954" t="s">
        <v>155</v>
      </c>
      <c r="E1954" t="s">
        <v>11</v>
      </c>
      <c r="F1954" t="s">
        <v>2576</v>
      </c>
      <c r="G1954" t="str">
        <f t="shared" si="30"/>
        <v>Cadwalader Wickersham</v>
      </c>
      <c r="I1954" s="13">
        <f>COUNTIFS(IPO!$J$2:$J$5250,"="&amp;data!$G1954,IPO!$H$2:$H$5250,"="&amp;data!$B1954)</f>
        <v>0</v>
      </c>
      <c r="J1954" s="13">
        <f>SUMIFS(IPO!$B$2:$B$5250,IPO!$H$2:$H$5250,"="&amp;data!$B1954,IPO!$J$2:$J$5250,"="&amp;data!$G1954)</f>
        <v>0</v>
      </c>
      <c r="K1954" s="13" t="str">
        <f>IF(I1954=1,SUMIFS(IPO!$C$2:$C$5250,IPO!$H$2:$H$5250,"="&amp;data!$B1954,IPO!$J$2:$J$5250,"="&amp;data!$G1954),"")</f>
        <v/>
      </c>
      <c r="L1954" s="13">
        <f>SUMIFS(IPO!$E$2:$E$5250,IPO!$H$2:$H$5250,"="&amp;data!$B1954,IPO!$J$2:$J$5250,"="&amp;data!$G1954)</f>
        <v>0</v>
      </c>
      <c r="M1954" s="13">
        <f>SUMIFS(IPO!$F$2:$F$5250,IPO!$H$2:$H$5250,"="&amp;data!$B1954,IPO!$J$2:$J$5250,"="&amp;data!$G1954)</f>
        <v>0</v>
      </c>
      <c r="N1954" s="13"/>
      <c r="P1954" s="16">
        <f>COUNTIFS(equity_bonds!$H$2:$H$6414,"="&amp;data!$B1954,equity_bonds!$J$2:$J$6414,"="&amp;data!$G1954)</f>
        <v>1</v>
      </c>
      <c r="Q1954" s="16">
        <f>SUMIFS(equity_bonds!$B$2:$B$6414,equity_bonds!$H$2:$H$6414,"="&amp;data!$B1954,equity_bonds!$J$2:$J$6414,"="&amp;data!$G1954)</f>
        <v>775231.6</v>
      </c>
      <c r="R1954" s="16">
        <f>IF(P1954=1,SUMIFS(equity_bonds!$C$2:$C$6414,equity_bonds!$H$2:$H$6414,"="&amp;data!$B1954,equity_bonds!$J$2:$J$6414,"="&amp;data!$G1954),"")</f>
        <v>3</v>
      </c>
      <c r="S1954" s="16">
        <f>SUMIFS(equity_bonds!$E$2:$E$6414,equity_bonds!$H$2:$H$6414,"="&amp;data!$B1954,equity_bonds!$J$2:$J$6414,"="&amp;data!$G1954)</f>
        <v>6.6</v>
      </c>
      <c r="T1954" s="16">
        <f>SUMIFS(equity_bonds!$F$2:$F$6414,equity_bonds!$H$2:$H$6414,"="&amp;data!$B1954,equity_bonds!$J$2:$J$6414,"="&amp;data!$G1954)</f>
        <v>225</v>
      </c>
      <c r="U1954" s="16"/>
    </row>
    <row r="1955" spans="1:21" x14ac:dyDescent="0.25">
      <c r="A1955">
        <v>645</v>
      </c>
      <c r="B1955">
        <v>2002</v>
      </c>
      <c r="C1955">
        <v>93</v>
      </c>
      <c r="D1955" t="s">
        <v>180</v>
      </c>
      <c r="E1955" t="s">
        <v>12</v>
      </c>
      <c r="F1955" t="s">
        <v>2577</v>
      </c>
      <c r="G1955" t="str">
        <f t="shared" si="30"/>
        <v>Cahill Gordon</v>
      </c>
      <c r="I1955" s="13">
        <f>COUNTIFS(IPO!$J$2:$J$5250,"="&amp;data!$G1955,IPO!$H$2:$H$5250,"="&amp;data!$B1955)</f>
        <v>1</v>
      </c>
      <c r="J1955" s="13">
        <f>SUMIFS(IPO!$B$2:$B$5250,IPO!$H$2:$H$5250,"="&amp;data!$B1955,IPO!$J$2:$J$5250,"="&amp;data!$G1955)</f>
        <v>101.8</v>
      </c>
      <c r="K1955" s="13">
        <f>IF(I1955=1,SUMIFS(IPO!$C$2:$C$5250,IPO!$H$2:$H$5250,"="&amp;data!$B1955,IPO!$J$2:$J$5250,"="&amp;data!$G1955),"")</f>
        <v>46</v>
      </c>
      <c r="L1955" s="13">
        <f>SUMIFS(IPO!$E$2:$E$5250,IPO!$H$2:$H$5250,"="&amp;data!$B1955,IPO!$J$2:$J$5250,"="&amp;data!$G1955)</f>
        <v>0.1</v>
      </c>
      <c r="M1955" s="13">
        <f>SUMIFS(IPO!$F$2:$F$5250,IPO!$H$2:$H$5250,"="&amp;data!$B1955,IPO!$J$2:$J$5250,"="&amp;data!$G1955)</f>
        <v>1</v>
      </c>
      <c r="N1955" s="13"/>
      <c r="P1955" s="16">
        <f>COUNTIFS(equity_bonds!$H$2:$H$6414,"="&amp;data!$B1955,equity_bonds!$J$2:$J$6414,"="&amp;data!$G1955)</f>
        <v>1</v>
      </c>
      <c r="Q1955" s="16">
        <f>SUMIFS(equity_bonds!$B$2:$B$6414,equity_bonds!$H$2:$H$6414,"="&amp;data!$B1955,equity_bonds!$J$2:$J$6414,"="&amp;data!$G1955)</f>
        <v>7606.3</v>
      </c>
      <c r="R1955" s="16">
        <f>IF(P1955=1,SUMIFS(equity_bonds!$C$2:$C$6414,equity_bonds!$H$2:$H$6414,"="&amp;data!$B1955,equity_bonds!$J$2:$J$6414,"="&amp;data!$G1955),"")</f>
        <v>69</v>
      </c>
      <c r="S1955" s="16">
        <f>SUMIFS(equity_bonds!$E$2:$E$6414,equity_bonds!$H$2:$H$6414,"="&amp;data!$B1955,equity_bonds!$J$2:$J$6414,"="&amp;data!$G1955)</f>
        <v>0.1</v>
      </c>
      <c r="T1955" s="16">
        <f>SUMIFS(equity_bonds!$F$2:$F$6414,equity_bonds!$H$2:$H$6414,"="&amp;data!$B1955,equity_bonds!$J$2:$J$6414,"="&amp;data!$G1955)</f>
        <v>20</v>
      </c>
      <c r="U1955" s="16"/>
    </row>
    <row r="1956" spans="1:21" x14ac:dyDescent="0.25">
      <c r="A1956">
        <v>657</v>
      </c>
      <c r="B1956">
        <v>2002</v>
      </c>
      <c r="C1956">
        <v>198</v>
      </c>
      <c r="D1956" t="s">
        <v>5</v>
      </c>
      <c r="E1956" t="s">
        <v>435</v>
      </c>
      <c r="F1956" t="s">
        <v>435</v>
      </c>
      <c r="G1956" t="str">
        <f t="shared" si="30"/>
        <v>Carlton Fields</v>
      </c>
      <c r="I1956" s="13">
        <f>COUNTIFS(IPO!$J$2:$J$5250,"="&amp;data!$G1956,IPO!$H$2:$H$5250,"="&amp;data!$B1956)</f>
        <v>0</v>
      </c>
      <c r="J1956" s="13">
        <f>SUMIFS(IPO!$B$2:$B$5250,IPO!$H$2:$H$5250,"="&amp;data!$B1956,IPO!$J$2:$J$5250,"="&amp;data!$G1956)</f>
        <v>0</v>
      </c>
      <c r="K1956" s="13" t="str">
        <f>IF(I1956=1,SUMIFS(IPO!$C$2:$C$5250,IPO!$H$2:$H$5250,"="&amp;data!$B1956,IPO!$J$2:$J$5250,"="&amp;data!$G1956),"")</f>
        <v/>
      </c>
      <c r="L1956" s="13">
        <f>SUMIFS(IPO!$E$2:$E$5250,IPO!$H$2:$H$5250,"="&amp;data!$B1956,IPO!$J$2:$J$5250,"="&amp;data!$G1956)</f>
        <v>0</v>
      </c>
      <c r="M1956" s="13">
        <f>SUMIFS(IPO!$F$2:$F$5250,IPO!$H$2:$H$5250,"="&amp;data!$B1956,IPO!$J$2:$J$5250,"="&amp;data!$G1956)</f>
        <v>0</v>
      </c>
      <c r="N1956" s="13"/>
      <c r="P1956" s="16">
        <f>COUNTIFS(equity_bonds!$H$2:$H$6414,"="&amp;data!$B1956,equity_bonds!$J$2:$J$6414,"="&amp;data!$G1956)</f>
        <v>0</v>
      </c>
      <c r="Q1956" s="16">
        <f>SUMIFS(equity_bonds!$B$2:$B$6414,equity_bonds!$H$2:$H$6414,"="&amp;data!$B1956,equity_bonds!$J$2:$J$6414,"="&amp;data!$G1956)</f>
        <v>0</v>
      </c>
      <c r="R1956" s="16" t="str">
        <f>IF(P1956=1,SUMIFS(equity_bonds!$C$2:$C$6414,equity_bonds!$H$2:$H$6414,"="&amp;data!$B1956,equity_bonds!$J$2:$J$6414,"="&amp;data!$G1956),"")</f>
        <v/>
      </c>
      <c r="S1956" s="16">
        <f>SUMIFS(equity_bonds!$E$2:$E$6414,equity_bonds!$H$2:$H$6414,"="&amp;data!$B1956,equity_bonds!$J$2:$J$6414,"="&amp;data!$G1956)</f>
        <v>0</v>
      </c>
      <c r="T1956" s="16">
        <f>SUMIFS(equity_bonds!$F$2:$F$6414,equity_bonds!$H$2:$H$6414,"="&amp;data!$B1956,equity_bonds!$J$2:$J$6414,"="&amp;data!$G1956)</f>
        <v>0</v>
      </c>
      <c r="U1956" s="16"/>
    </row>
    <row r="1957" spans="1:21" x14ac:dyDescent="0.25">
      <c r="A1957">
        <v>686</v>
      </c>
      <c r="B1957">
        <v>2002</v>
      </c>
      <c r="C1957">
        <v>83</v>
      </c>
      <c r="D1957" t="s">
        <v>215</v>
      </c>
      <c r="E1957" t="s">
        <v>129</v>
      </c>
      <c r="F1957" t="s">
        <v>2635</v>
      </c>
      <c r="G1957" t="str">
        <f t="shared" si="30"/>
        <v>Chadbourne Parke</v>
      </c>
      <c r="I1957" s="13">
        <f>COUNTIFS(IPO!$J$2:$J$5250,"="&amp;data!$G1957,IPO!$H$2:$H$5250,"="&amp;data!$B1957)</f>
        <v>0</v>
      </c>
      <c r="J1957" s="13">
        <f>SUMIFS(IPO!$B$2:$B$5250,IPO!$H$2:$H$5250,"="&amp;data!$B1957,IPO!$J$2:$J$5250,"="&amp;data!$G1957)</f>
        <v>0</v>
      </c>
      <c r="K1957" s="13" t="str">
        <f>IF(I1957=1,SUMIFS(IPO!$C$2:$C$5250,IPO!$H$2:$H$5250,"="&amp;data!$B1957,IPO!$J$2:$J$5250,"="&amp;data!$G1957),"")</f>
        <v/>
      </c>
      <c r="L1957" s="13">
        <f>SUMIFS(IPO!$E$2:$E$5250,IPO!$H$2:$H$5250,"="&amp;data!$B1957,IPO!$J$2:$J$5250,"="&amp;data!$G1957)</f>
        <v>0</v>
      </c>
      <c r="M1957" s="13">
        <f>SUMIFS(IPO!$F$2:$F$5250,IPO!$H$2:$H$5250,"="&amp;data!$B1957,IPO!$J$2:$J$5250,"="&amp;data!$G1957)</f>
        <v>0</v>
      </c>
      <c r="N1957" s="13"/>
      <c r="P1957" s="16">
        <f>COUNTIFS(equity_bonds!$H$2:$H$6414,"="&amp;data!$B1957,equity_bonds!$J$2:$J$6414,"="&amp;data!$G1957)</f>
        <v>1</v>
      </c>
      <c r="Q1957" s="16">
        <f>SUMIFS(equity_bonds!$B$2:$B$6414,equity_bonds!$H$2:$H$6414,"="&amp;data!$B1957,equity_bonds!$J$2:$J$6414,"="&amp;data!$G1957)</f>
        <v>750</v>
      </c>
      <c r="R1957" s="16">
        <f>IF(P1957=1,SUMIFS(equity_bonds!$C$2:$C$6414,equity_bonds!$H$2:$H$6414,"="&amp;data!$B1957,equity_bonds!$J$2:$J$6414,"="&amp;data!$G1957),"")</f>
        <v>181</v>
      </c>
      <c r="S1957" s="16">
        <f>SUMIFS(equity_bonds!$E$2:$E$6414,equity_bonds!$H$2:$H$6414,"="&amp;data!$B1957,equity_bonds!$J$2:$J$6414,"="&amp;data!$G1957)</f>
        <v>0</v>
      </c>
      <c r="T1957" s="16">
        <f>SUMIFS(equity_bonds!$F$2:$F$6414,equity_bonds!$H$2:$H$6414,"="&amp;data!$B1957,equity_bonds!$J$2:$J$6414,"="&amp;data!$G1957)</f>
        <v>1</v>
      </c>
      <c r="U1957" s="16"/>
    </row>
    <row r="1958" spans="1:21" x14ac:dyDescent="0.25">
      <c r="A1958">
        <v>712</v>
      </c>
      <c r="B1958">
        <v>2002</v>
      </c>
      <c r="C1958">
        <v>193</v>
      </c>
      <c r="D1958" t="s">
        <v>381</v>
      </c>
      <c r="E1958" t="s">
        <v>65</v>
      </c>
      <c r="F1958" t="s">
        <v>65</v>
      </c>
      <c r="G1958" t="str">
        <f t="shared" si="30"/>
        <v>Chapman and</v>
      </c>
      <c r="I1958" s="13">
        <f>COUNTIFS(IPO!$J$2:$J$5250,"="&amp;data!$G1958,IPO!$H$2:$H$5250,"="&amp;data!$B1958)</f>
        <v>0</v>
      </c>
      <c r="J1958" s="13">
        <f>SUMIFS(IPO!$B$2:$B$5250,IPO!$H$2:$H$5250,"="&amp;data!$B1958,IPO!$J$2:$J$5250,"="&amp;data!$G1958)</f>
        <v>0</v>
      </c>
      <c r="K1958" s="13" t="str">
        <f>IF(I1958=1,SUMIFS(IPO!$C$2:$C$5250,IPO!$H$2:$H$5250,"="&amp;data!$B1958,IPO!$J$2:$J$5250,"="&amp;data!$G1958),"")</f>
        <v/>
      </c>
      <c r="L1958" s="13">
        <f>SUMIFS(IPO!$E$2:$E$5250,IPO!$H$2:$H$5250,"="&amp;data!$B1958,IPO!$J$2:$J$5250,"="&amp;data!$G1958)</f>
        <v>0</v>
      </c>
      <c r="M1958" s="13">
        <f>SUMIFS(IPO!$F$2:$F$5250,IPO!$H$2:$H$5250,"="&amp;data!$B1958,IPO!$J$2:$J$5250,"="&amp;data!$G1958)</f>
        <v>0</v>
      </c>
      <c r="N1958" s="13"/>
      <c r="P1958" s="16">
        <f>COUNTIFS(equity_bonds!$H$2:$H$6414,"="&amp;data!$B1958,equity_bonds!$J$2:$J$6414,"="&amp;data!$G1958)</f>
        <v>0</v>
      </c>
      <c r="Q1958" s="16">
        <v>537.1</v>
      </c>
      <c r="R1958" s="16">
        <v>196</v>
      </c>
      <c r="S1958" s="16">
        <v>0</v>
      </c>
      <c r="T1958" s="16">
        <v>3</v>
      </c>
      <c r="U1958" s="16"/>
    </row>
    <row r="1959" spans="1:21" x14ac:dyDescent="0.25">
      <c r="A1959">
        <v>732</v>
      </c>
      <c r="B1959">
        <v>2002</v>
      </c>
      <c r="C1959">
        <v>155</v>
      </c>
      <c r="D1959" t="s">
        <v>373</v>
      </c>
      <c r="E1959" t="s">
        <v>256</v>
      </c>
      <c r="F1959" t="s">
        <v>2687</v>
      </c>
      <c r="G1959" t="str">
        <f t="shared" si="30"/>
        <v>Choate Hall</v>
      </c>
      <c r="I1959" s="13">
        <f>COUNTIFS(IPO!$J$2:$J$5250,"="&amp;data!$G1959,IPO!$H$2:$H$5250,"="&amp;data!$B1959)</f>
        <v>0</v>
      </c>
      <c r="J1959" s="13">
        <f>SUMIFS(IPO!$B$2:$B$5250,IPO!$H$2:$H$5250,"="&amp;data!$B1959,IPO!$J$2:$J$5250,"="&amp;data!$G1959)</f>
        <v>0</v>
      </c>
      <c r="K1959" s="13" t="str">
        <f>IF(I1959=1,SUMIFS(IPO!$C$2:$C$5250,IPO!$H$2:$H$5250,"="&amp;data!$B1959,IPO!$J$2:$J$5250,"="&amp;data!$G1959),"")</f>
        <v/>
      </c>
      <c r="L1959" s="13">
        <f>SUMIFS(IPO!$E$2:$E$5250,IPO!$H$2:$H$5250,"="&amp;data!$B1959,IPO!$J$2:$J$5250,"="&amp;data!$G1959)</f>
        <v>0</v>
      </c>
      <c r="M1959" s="13">
        <f>SUMIFS(IPO!$F$2:$F$5250,IPO!$H$2:$H$5250,"="&amp;data!$B1959,IPO!$J$2:$J$5250,"="&amp;data!$G1959)</f>
        <v>0</v>
      </c>
      <c r="N1959" s="13"/>
      <c r="P1959" s="16">
        <f>COUNTIFS(equity_bonds!$H$2:$H$6414,"="&amp;data!$B1959,equity_bonds!$J$2:$J$6414,"="&amp;data!$G1959)</f>
        <v>1</v>
      </c>
      <c r="Q1959" s="16">
        <f>SUMIFS(equity_bonds!$B$2:$B$6414,equity_bonds!$H$2:$H$6414,"="&amp;data!$B1959,equity_bonds!$J$2:$J$6414,"="&amp;data!$G1959)</f>
        <v>2804.1</v>
      </c>
      <c r="R1959" s="16">
        <f>IF(P1959=1,SUMIFS(equity_bonds!$C$2:$C$6414,equity_bonds!$H$2:$H$6414,"="&amp;data!$B1959,equity_bonds!$J$2:$J$6414,"="&amp;data!$G1959),"")</f>
        <v>111</v>
      </c>
      <c r="S1959" s="16">
        <f>SUMIFS(equity_bonds!$E$2:$E$6414,equity_bonds!$H$2:$H$6414,"="&amp;data!$B1959,equity_bonds!$J$2:$J$6414,"="&amp;data!$G1959)</f>
        <v>0</v>
      </c>
      <c r="T1959" s="16">
        <f>SUMIFS(equity_bonds!$F$2:$F$6414,equity_bonds!$H$2:$H$6414,"="&amp;data!$B1959,equity_bonds!$J$2:$J$6414,"="&amp;data!$G1959)</f>
        <v>7</v>
      </c>
      <c r="U1959" s="16"/>
    </row>
    <row r="1960" spans="1:21" x14ac:dyDescent="0.25">
      <c r="A1960">
        <v>773</v>
      </c>
      <c r="B1960">
        <v>2002</v>
      </c>
      <c r="C1960">
        <v>18</v>
      </c>
      <c r="D1960" t="s">
        <v>123</v>
      </c>
      <c r="E1960" t="s">
        <v>13</v>
      </c>
      <c r="F1960" t="s">
        <v>2578</v>
      </c>
      <c r="G1960" t="str">
        <f t="shared" si="30"/>
        <v>Cleary Gottlieb</v>
      </c>
      <c r="I1960" s="13">
        <f>COUNTIFS(IPO!$J$2:$J$5250,"="&amp;data!$G1960,IPO!$H$2:$H$5250,"="&amp;data!$B1960)</f>
        <v>1</v>
      </c>
      <c r="J1960" s="13">
        <f>SUMIFS(IPO!$B$2:$B$5250,IPO!$H$2:$H$5250,"="&amp;data!$B1960,IPO!$J$2:$J$5250,"="&amp;data!$G1960)</f>
        <v>533.6</v>
      </c>
      <c r="K1960" s="13">
        <f>IF(I1960=1,SUMIFS(IPO!$C$2:$C$5250,IPO!$H$2:$H$5250,"="&amp;data!$B1960,IPO!$J$2:$J$5250,"="&amp;data!$G1960),"")</f>
        <v>20</v>
      </c>
      <c r="L1960" s="13">
        <f>SUMIFS(IPO!$E$2:$E$5250,IPO!$H$2:$H$5250,"="&amp;data!$B1960,IPO!$J$2:$J$5250,"="&amp;data!$G1960)</f>
        <v>0.7</v>
      </c>
      <c r="M1960" s="13">
        <f>SUMIFS(IPO!$F$2:$F$5250,IPO!$H$2:$H$5250,"="&amp;data!$B1960,IPO!$J$2:$J$5250,"="&amp;data!$G1960)</f>
        <v>1</v>
      </c>
      <c r="N1960" s="13"/>
      <c r="P1960" s="16">
        <f>COUNTIFS(equity_bonds!$H$2:$H$6414,"="&amp;data!$B1960,equity_bonds!$J$2:$J$6414,"="&amp;data!$G1960)</f>
        <v>1</v>
      </c>
      <c r="Q1960" s="16">
        <f>SUMIFS(equity_bonds!$B$2:$B$6414,equity_bonds!$H$2:$H$6414,"="&amp;data!$B1960,equity_bonds!$J$2:$J$6414,"="&amp;data!$G1960)</f>
        <v>42971.6</v>
      </c>
      <c r="R1960" s="16">
        <f>IF(P1960=1,SUMIFS(equity_bonds!$C$2:$C$6414,equity_bonds!$H$2:$H$6414,"="&amp;data!$B1960,equity_bonds!$J$2:$J$6414,"="&amp;data!$G1960),"")</f>
        <v>24</v>
      </c>
      <c r="S1960" s="16">
        <f>SUMIFS(equity_bonds!$E$2:$E$6414,equity_bonds!$H$2:$H$6414,"="&amp;data!$B1960,equity_bonds!$J$2:$J$6414,"="&amp;data!$G1960)</f>
        <v>0.4</v>
      </c>
      <c r="T1960" s="16">
        <f>SUMIFS(equity_bonds!$F$2:$F$6414,equity_bonds!$H$2:$H$6414,"="&amp;data!$B1960,equity_bonds!$J$2:$J$6414,"="&amp;data!$G1960)</f>
        <v>29</v>
      </c>
      <c r="U1960" s="16"/>
    </row>
    <row r="1961" spans="1:21" x14ac:dyDescent="0.25">
      <c r="A1961">
        <v>786</v>
      </c>
      <c r="B1961">
        <v>2002</v>
      </c>
      <c r="C1961">
        <v>39</v>
      </c>
      <c r="D1961" t="s">
        <v>59</v>
      </c>
      <c r="E1961" t="s">
        <v>238</v>
      </c>
      <c r="F1961" t="s">
        <v>238</v>
      </c>
      <c r="G1961" t="str">
        <f t="shared" si="30"/>
        <v>Cooley Godward</v>
      </c>
      <c r="I1961" s="13">
        <f>COUNTIFS(IPO!$J$2:$J$5250,"="&amp;data!$G1961,IPO!$H$2:$H$5250,"="&amp;data!$B1961)</f>
        <v>2</v>
      </c>
      <c r="J1961" s="13">
        <f>SUMIFS(IPO!$B$2:$B$5250,IPO!$H$2:$H$5250,"="&amp;data!$B1961,IPO!$J$2:$J$5250,"="&amp;data!$G1961)</f>
        <v>363.2</v>
      </c>
      <c r="K1961" s="13" t="str">
        <f>IF(I1961=1,SUMIFS(IPO!$C$2:$C$5250,IPO!$H$2:$H$5250,"="&amp;data!$B1961,IPO!$J$2:$J$5250,"="&amp;data!$G1961),"")</f>
        <v/>
      </c>
      <c r="L1961" s="13">
        <f>SUMIFS(IPO!$E$2:$E$5250,IPO!$H$2:$H$5250,"="&amp;data!$B1961,IPO!$J$2:$J$5250,"="&amp;data!$G1961)</f>
        <v>0.5</v>
      </c>
      <c r="M1961" s="13">
        <f>SUMIFS(IPO!$F$2:$F$5250,IPO!$H$2:$H$5250,"="&amp;data!$B1961,IPO!$J$2:$J$5250,"="&amp;data!$G1961)</f>
        <v>7</v>
      </c>
      <c r="N1961" s="13"/>
      <c r="P1961" s="16">
        <f>COUNTIFS(equity_bonds!$H$2:$H$6414,"="&amp;data!$B1961,equity_bonds!$J$2:$J$6414,"="&amp;data!$G1961)</f>
        <v>2</v>
      </c>
      <c r="Q1961" s="16">
        <f>SUMIFS(equity_bonds!$B$2:$B$6414,equity_bonds!$H$2:$H$6414,"="&amp;data!$B1961,equity_bonds!$J$2:$J$6414,"="&amp;data!$G1961)</f>
        <v>6087</v>
      </c>
      <c r="R1961" s="16" t="str">
        <f>IF(P1961=1,SUMIFS(equity_bonds!$C$2:$C$6414,equity_bonds!$H$2:$H$6414,"="&amp;data!$B1961,equity_bonds!$J$2:$J$6414,"="&amp;data!$G1961),"")</f>
        <v/>
      </c>
      <c r="S1961" s="16">
        <f>SUMIFS(equity_bonds!$E$2:$E$6414,equity_bonds!$H$2:$H$6414,"="&amp;data!$B1961,equity_bonds!$J$2:$J$6414,"="&amp;data!$G1961)</f>
        <v>0</v>
      </c>
      <c r="T1961" s="16">
        <f>SUMIFS(equity_bonds!$F$2:$F$6414,equity_bonds!$H$2:$H$6414,"="&amp;data!$B1961,equity_bonds!$J$2:$J$6414,"="&amp;data!$G1961)</f>
        <v>46</v>
      </c>
      <c r="U1961" s="16"/>
    </row>
    <row r="1962" spans="1:21" x14ac:dyDescent="0.25">
      <c r="A1962">
        <v>812</v>
      </c>
      <c r="B1962">
        <v>2002</v>
      </c>
      <c r="C1962">
        <v>75</v>
      </c>
      <c r="D1962" t="s">
        <v>178</v>
      </c>
      <c r="E1962" t="s">
        <v>67</v>
      </c>
      <c r="F1962" t="s">
        <v>67</v>
      </c>
      <c r="G1962" t="str">
        <f t="shared" si="30"/>
        <v>Coudert Brothers</v>
      </c>
      <c r="I1962" s="13">
        <f>COUNTIFS(IPO!$J$2:$J$5250,"="&amp;data!$G1962,IPO!$H$2:$H$5250,"="&amp;data!$B1962)</f>
        <v>0</v>
      </c>
      <c r="J1962" s="13">
        <f>SUMIFS(IPO!$B$2:$B$5250,IPO!$H$2:$H$5250,"="&amp;data!$B1962,IPO!$J$2:$J$5250,"="&amp;data!$G1962)</f>
        <v>0</v>
      </c>
      <c r="K1962" s="13" t="str">
        <f>IF(I1962=1,SUMIFS(IPO!$C$2:$C$5250,IPO!$H$2:$H$5250,"="&amp;data!$B1962,IPO!$J$2:$J$5250,"="&amp;data!$G1962),"")</f>
        <v/>
      </c>
      <c r="L1962" s="13">
        <f>SUMIFS(IPO!$E$2:$E$5250,IPO!$H$2:$H$5250,"="&amp;data!$B1962,IPO!$J$2:$J$5250,"="&amp;data!$G1962)</f>
        <v>0</v>
      </c>
      <c r="M1962" s="13">
        <f>SUMIFS(IPO!$F$2:$F$5250,IPO!$H$2:$H$5250,"="&amp;data!$B1962,IPO!$J$2:$J$5250,"="&amp;data!$G1962)</f>
        <v>0</v>
      </c>
      <c r="N1962" s="13"/>
      <c r="P1962" s="16">
        <f>COUNTIFS(equity_bonds!$H$2:$H$6414,"="&amp;data!$B1962,equity_bonds!$J$2:$J$6414,"="&amp;data!$G1962)</f>
        <v>0</v>
      </c>
      <c r="Q1962" s="16">
        <f>SUMIFS(equity_bonds!$B$2:$B$6414,equity_bonds!$H$2:$H$6414,"="&amp;data!$B1962,equity_bonds!$J$2:$J$6414,"="&amp;data!$G1962)</f>
        <v>0</v>
      </c>
      <c r="R1962" s="16" t="str">
        <f>IF(P1962=1,SUMIFS(equity_bonds!$C$2:$C$6414,equity_bonds!$H$2:$H$6414,"="&amp;data!$B1962,equity_bonds!$J$2:$J$6414,"="&amp;data!$G1962),"")</f>
        <v/>
      </c>
      <c r="S1962" s="16">
        <f>SUMIFS(equity_bonds!$E$2:$E$6414,equity_bonds!$H$2:$H$6414,"="&amp;data!$B1962,equity_bonds!$J$2:$J$6414,"="&amp;data!$G1962)</f>
        <v>0</v>
      </c>
      <c r="T1962" s="16">
        <f>SUMIFS(equity_bonds!$F$2:$F$6414,equity_bonds!$H$2:$H$6414,"="&amp;data!$B1962,equity_bonds!$J$2:$J$6414,"="&amp;data!$G1962)</f>
        <v>0</v>
      </c>
      <c r="U1962" s="16"/>
    </row>
    <row r="1963" spans="1:21" x14ac:dyDescent="0.25">
      <c r="A1963">
        <v>833</v>
      </c>
      <c r="B1963">
        <v>2002</v>
      </c>
      <c r="C1963">
        <v>60</v>
      </c>
      <c r="D1963" t="s">
        <v>175</v>
      </c>
      <c r="E1963" t="s">
        <v>14</v>
      </c>
      <c r="F1963" t="s">
        <v>2579</v>
      </c>
      <c r="G1963" t="str">
        <f t="shared" si="30"/>
        <v>Covington Burling</v>
      </c>
      <c r="I1963" s="13">
        <f>COUNTIFS(IPO!$J$2:$J$5250,"="&amp;data!$G1963,IPO!$H$2:$H$5250,"="&amp;data!$B1963)</f>
        <v>0</v>
      </c>
      <c r="J1963" s="13">
        <f>SUMIFS(IPO!$B$2:$B$5250,IPO!$H$2:$H$5250,"="&amp;data!$B1963,IPO!$J$2:$J$5250,"="&amp;data!$G1963)</f>
        <v>0</v>
      </c>
      <c r="K1963" s="13" t="str">
        <f>IF(I1963=1,SUMIFS(IPO!$C$2:$C$5250,IPO!$H$2:$H$5250,"="&amp;data!$B1963,IPO!$J$2:$J$5250,"="&amp;data!$G1963),"")</f>
        <v/>
      </c>
      <c r="L1963" s="13">
        <f>SUMIFS(IPO!$E$2:$E$5250,IPO!$H$2:$H$5250,"="&amp;data!$B1963,IPO!$J$2:$J$5250,"="&amp;data!$G1963)</f>
        <v>0</v>
      </c>
      <c r="M1963" s="13">
        <f>SUMIFS(IPO!$F$2:$F$5250,IPO!$H$2:$H$5250,"="&amp;data!$B1963,IPO!$J$2:$J$5250,"="&amp;data!$G1963)</f>
        <v>0</v>
      </c>
      <c r="N1963" s="13"/>
      <c r="P1963" s="16">
        <f>COUNTIFS(equity_bonds!$H$2:$H$6414,"="&amp;data!$B1963,equity_bonds!$J$2:$J$6414,"="&amp;data!$G1963)</f>
        <v>1</v>
      </c>
      <c r="Q1963" s="16">
        <f>SUMIFS(equity_bonds!$B$2:$B$6414,equity_bonds!$H$2:$H$6414,"="&amp;data!$B1963,equity_bonds!$J$2:$J$6414,"="&amp;data!$G1963)</f>
        <v>7050.4</v>
      </c>
      <c r="R1963" s="16">
        <f>IF(P1963=1,SUMIFS(equity_bonds!$C$2:$C$6414,equity_bonds!$H$2:$H$6414,"="&amp;data!$B1963,equity_bonds!$J$2:$J$6414,"="&amp;data!$G1963),"")</f>
        <v>72</v>
      </c>
      <c r="S1963" s="16">
        <f>SUMIFS(equity_bonds!$E$2:$E$6414,equity_bonds!$H$2:$H$6414,"="&amp;data!$B1963,equity_bonds!$J$2:$J$6414,"="&amp;data!$G1963)</f>
        <v>0.1</v>
      </c>
      <c r="T1963" s="16">
        <f>SUMIFS(equity_bonds!$F$2:$F$6414,equity_bonds!$H$2:$H$6414,"="&amp;data!$B1963,equity_bonds!$J$2:$J$6414,"="&amp;data!$G1963)</f>
        <v>11</v>
      </c>
      <c r="U1963" s="16"/>
    </row>
    <row r="1964" spans="1:21" x14ac:dyDescent="0.25">
      <c r="A1964">
        <v>850</v>
      </c>
      <c r="B1964">
        <v>2002</v>
      </c>
      <c r="C1964">
        <v>97</v>
      </c>
      <c r="D1964" t="s">
        <v>433</v>
      </c>
      <c r="E1964" t="s">
        <v>257</v>
      </c>
      <c r="F1964" t="s">
        <v>257</v>
      </c>
      <c r="G1964" t="str">
        <f t="shared" si="30"/>
        <v>Cozen O'Connor</v>
      </c>
      <c r="I1964" s="13">
        <f>COUNTIFS(IPO!$J$2:$J$5250,"="&amp;data!$G1964,IPO!$H$2:$H$5250,"="&amp;data!$B1964)</f>
        <v>0</v>
      </c>
      <c r="J1964" s="13">
        <f>SUMIFS(IPO!$B$2:$B$5250,IPO!$H$2:$H$5250,"="&amp;data!$B1964,IPO!$J$2:$J$5250,"="&amp;data!$G1964)</f>
        <v>0</v>
      </c>
      <c r="K1964" s="13" t="str">
        <f>IF(I1964=1,SUMIFS(IPO!$C$2:$C$5250,IPO!$H$2:$H$5250,"="&amp;data!$B1964,IPO!$J$2:$J$5250,"="&amp;data!$G1964),"")</f>
        <v/>
      </c>
      <c r="L1964" s="13">
        <f>SUMIFS(IPO!$E$2:$E$5250,IPO!$H$2:$H$5250,"="&amp;data!$B1964,IPO!$J$2:$J$5250,"="&amp;data!$G1964)</f>
        <v>0</v>
      </c>
      <c r="M1964" s="13">
        <f>SUMIFS(IPO!$F$2:$F$5250,IPO!$H$2:$H$5250,"="&amp;data!$B1964,IPO!$J$2:$J$5250,"="&amp;data!$G1964)</f>
        <v>0</v>
      </c>
      <c r="N1964" s="13"/>
      <c r="P1964" s="16">
        <f>COUNTIFS(equity_bonds!$H$2:$H$6414,"="&amp;data!$B1964,equity_bonds!$J$2:$J$6414,"="&amp;data!$G1964)</f>
        <v>0</v>
      </c>
      <c r="Q1964" s="16">
        <f>SUMIFS(equity_bonds!$B$2:$B$6414,equity_bonds!$H$2:$H$6414,"="&amp;data!$B1964,equity_bonds!$J$2:$J$6414,"="&amp;data!$G1964)</f>
        <v>0</v>
      </c>
      <c r="R1964" s="16" t="str">
        <f>IF(P1964=1,SUMIFS(equity_bonds!$C$2:$C$6414,equity_bonds!$H$2:$H$6414,"="&amp;data!$B1964,equity_bonds!$J$2:$J$6414,"="&amp;data!$G1964),"")</f>
        <v/>
      </c>
      <c r="S1964" s="16">
        <f>SUMIFS(equity_bonds!$E$2:$E$6414,equity_bonds!$H$2:$H$6414,"="&amp;data!$B1964,equity_bonds!$J$2:$J$6414,"="&amp;data!$G1964)</f>
        <v>0</v>
      </c>
      <c r="T1964" s="16">
        <f>SUMIFS(equity_bonds!$F$2:$F$6414,equity_bonds!$H$2:$H$6414,"="&amp;data!$B1964,equity_bonds!$J$2:$J$6414,"="&amp;data!$G1964)</f>
        <v>0</v>
      </c>
      <c r="U1964" s="16"/>
    </row>
    <row r="1965" spans="1:21" x14ac:dyDescent="0.25">
      <c r="A1965">
        <v>883</v>
      </c>
      <c r="B1965">
        <v>2002</v>
      </c>
      <c r="C1965">
        <v>33</v>
      </c>
      <c r="D1965" t="s">
        <v>87</v>
      </c>
      <c r="E1965" t="s">
        <v>15</v>
      </c>
      <c r="F1965" t="s">
        <v>2580</v>
      </c>
      <c r="G1965" t="str">
        <f t="shared" si="30"/>
        <v>Cravath Swaine</v>
      </c>
      <c r="I1965" s="13">
        <f>COUNTIFS(IPO!$J$2:$J$5250,"="&amp;data!$G1965,IPO!$H$2:$H$5250,"="&amp;data!$B1965)</f>
        <v>1</v>
      </c>
      <c r="J1965" s="13">
        <f>SUMIFS(IPO!$B$2:$B$5250,IPO!$H$2:$H$5250,"="&amp;data!$B1965,IPO!$J$2:$J$5250,"="&amp;data!$G1965)</f>
        <v>4140</v>
      </c>
      <c r="K1965" s="13">
        <f>IF(I1965=1,SUMIFS(IPO!$C$2:$C$5250,IPO!$H$2:$H$5250,"="&amp;data!$B1965,IPO!$J$2:$J$5250,"="&amp;data!$G1965),"")</f>
        <v>5</v>
      </c>
      <c r="L1965" s="13">
        <f>SUMIFS(IPO!$E$2:$E$5250,IPO!$H$2:$H$5250,"="&amp;data!$B1965,IPO!$J$2:$J$5250,"="&amp;data!$G1965)</f>
        <v>5.5</v>
      </c>
      <c r="M1965" s="13">
        <f>SUMIFS(IPO!$F$2:$F$5250,IPO!$H$2:$H$5250,"="&amp;data!$B1965,IPO!$J$2:$J$5250,"="&amp;data!$G1965)</f>
        <v>1</v>
      </c>
      <c r="N1965" s="13"/>
      <c r="P1965" s="16">
        <f>COUNTIFS(equity_bonds!$H$2:$H$6414,"="&amp;data!$B1965,equity_bonds!$J$2:$J$6414,"="&amp;data!$G1965)</f>
        <v>1</v>
      </c>
      <c r="Q1965" s="16">
        <f>SUMIFS(equity_bonds!$B$2:$B$6414,equity_bonds!$H$2:$H$6414,"="&amp;data!$B1965,equity_bonds!$J$2:$J$6414,"="&amp;data!$G1965)</f>
        <v>60605</v>
      </c>
      <c r="R1965" s="16">
        <f>IF(P1965=1,SUMIFS(equity_bonds!$C$2:$C$6414,equity_bonds!$H$2:$H$6414,"="&amp;data!$B1965,equity_bonds!$J$2:$J$6414,"="&amp;data!$G1965),"")</f>
        <v>22</v>
      </c>
      <c r="S1965" s="16">
        <f>SUMIFS(equity_bonds!$E$2:$E$6414,equity_bonds!$H$2:$H$6414,"="&amp;data!$B1965,equity_bonds!$J$2:$J$6414,"="&amp;data!$G1965)</f>
        <v>0.5</v>
      </c>
      <c r="T1965" s="16">
        <f>SUMIFS(equity_bonds!$F$2:$F$6414,equity_bonds!$H$2:$H$6414,"="&amp;data!$B1965,equity_bonds!$J$2:$J$6414,"="&amp;data!$G1965)</f>
        <v>37</v>
      </c>
      <c r="U1965" s="16"/>
    </row>
    <row r="1966" spans="1:21" x14ac:dyDescent="0.25">
      <c r="A1966">
        <v>898</v>
      </c>
      <c r="B1966">
        <v>2002</v>
      </c>
      <c r="C1966">
        <v>148</v>
      </c>
      <c r="D1966" t="s">
        <v>349</v>
      </c>
      <c r="E1966" t="s">
        <v>258</v>
      </c>
      <c r="F1966" t="s">
        <v>2688</v>
      </c>
      <c r="G1966" t="str">
        <f t="shared" si="30"/>
        <v>Crosby Heafey</v>
      </c>
      <c r="I1966" s="13">
        <f>COUNTIFS(IPO!$J$2:$J$5250,"="&amp;data!$G1966,IPO!$H$2:$H$5250,"="&amp;data!$B1966)</f>
        <v>0</v>
      </c>
      <c r="J1966" s="13">
        <f>SUMIFS(IPO!$B$2:$B$5250,IPO!$H$2:$H$5250,"="&amp;data!$B1966,IPO!$J$2:$J$5250,"="&amp;data!$G1966)</f>
        <v>0</v>
      </c>
      <c r="K1966" s="13" t="str">
        <f>IF(I1966=1,SUMIFS(IPO!$C$2:$C$5250,IPO!$H$2:$H$5250,"="&amp;data!$B1966,IPO!$J$2:$J$5250,"="&amp;data!$G1966),"")</f>
        <v/>
      </c>
      <c r="L1966" s="13">
        <f>SUMIFS(IPO!$E$2:$E$5250,IPO!$H$2:$H$5250,"="&amp;data!$B1966,IPO!$J$2:$J$5250,"="&amp;data!$G1966)</f>
        <v>0</v>
      </c>
      <c r="M1966" s="13">
        <f>SUMIFS(IPO!$F$2:$F$5250,IPO!$H$2:$H$5250,"="&amp;data!$B1966,IPO!$J$2:$J$5250,"="&amp;data!$G1966)</f>
        <v>0</v>
      </c>
      <c r="N1966" s="13"/>
      <c r="P1966" s="16">
        <f>COUNTIFS(equity_bonds!$H$2:$H$6414,"="&amp;data!$B1966,equity_bonds!$J$2:$J$6414,"="&amp;data!$G1966)</f>
        <v>0</v>
      </c>
      <c r="Q1966" s="16">
        <f>SUMIFS(equity_bonds!$B$2:$B$6414,equity_bonds!$H$2:$H$6414,"="&amp;data!$B1966,equity_bonds!$J$2:$J$6414,"="&amp;data!$G1966)</f>
        <v>0</v>
      </c>
      <c r="R1966" s="16" t="str">
        <f>IF(P1966=1,SUMIFS(equity_bonds!$C$2:$C$6414,equity_bonds!$H$2:$H$6414,"="&amp;data!$B1966,equity_bonds!$J$2:$J$6414,"="&amp;data!$G1966),"")</f>
        <v/>
      </c>
      <c r="S1966" s="16">
        <f>SUMIFS(equity_bonds!$E$2:$E$6414,equity_bonds!$H$2:$H$6414,"="&amp;data!$B1966,equity_bonds!$J$2:$J$6414,"="&amp;data!$G1966)</f>
        <v>0</v>
      </c>
      <c r="T1966" s="16">
        <f>SUMIFS(equity_bonds!$F$2:$F$6414,equity_bonds!$H$2:$H$6414,"="&amp;data!$B1966,equity_bonds!$J$2:$J$6414,"="&amp;data!$G1966)</f>
        <v>0</v>
      </c>
      <c r="U1966" s="16"/>
    </row>
    <row r="1967" spans="1:21" x14ac:dyDescent="0.25">
      <c r="A1967">
        <v>903</v>
      </c>
      <c r="B1967">
        <v>2002</v>
      </c>
      <c r="C1967">
        <v>106</v>
      </c>
      <c r="D1967" t="s">
        <v>336</v>
      </c>
      <c r="E1967" t="s">
        <v>259</v>
      </c>
      <c r="F1967" t="s">
        <v>2689</v>
      </c>
      <c r="G1967" t="str">
        <f t="shared" si="30"/>
        <v>Crowell Moring</v>
      </c>
      <c r="I1967" s="13">
        <f>COUNTIFS(IPO!$J$2:$J$5250,"="&amp;data!$G1967,IPO!$H$2:$H$5250,"="&amp;data!$B1967)</f>
        <v>0</v>
      </c>
      <c r="J1967" s="13">
        <f>SUMIFS(IPO!$B$2:$B$5250,IPO!$H$2:$H$5250,"="&amp;data!$B1967,IPO!$J$2:$J$5250,"="&amp;data!$G1967)</f>
        <v>0</v>
      </c>
      <c r="K1967" s="13" t="str">
        <f>IF(I1967=1,SUMIFS(IPO!$C$2:$C$5250,IPO!$H$2:$H$5250,"="&amp;data!$B1967,IPO!$J$2:$J$5250,"="&amp;data!$G1967),"")</f>
        <v/>
      </c>
      <c r="L1967" s="13">
        <f>SUMIFS(IPO!$E$2:$E$5250,IPO!$H$2:$H$5250,"="&amp;data!$B1967,IPO!$J$2:$J$5250,"="&amp;data!$G1967)</f>
        <v>0</v>
      </c>
      <c r="M1967" s="13">
        <f>SUMIFS(IPO!$F$2:$F$5250,IPO!$H$2:$H$5250,"="&amp;data!$B1967,IPO!$J$2:$J$5250,"="&amp;data!$G1967)</f>
        <v>0</v>
      </c>
      <c r="N1967" s="13"/>
      <c r="P1967" s="16">
        <f>COUNTIFS(equity_bonds!$H$2:$H$6414,"="&amp;data!$B1967,equity_bonds!$J$2:$J$6414,"="&amp;data!$G1967)</f>
        <v>0</v>
      </c>
      <c r="Q1967" s="16">
        <f>SUMIFS(equity_bonds!$B$2:$B$6414,equity_bonds!$H$2:$H$6414,"="&amp;data!$B1967,equity_bonds!$J$2:$J$6414,"="&amp;data!$G1967)</f>
        <v>0</v>
      </c>
      <c r="R1967" s="16" t="str">
        <f>IF(P1967=1,SUMIFS(equity_bonds!$C$2:$C$6414,equity_bonds!$H$2:$H$6414,"="&amp;data!$B1967,equity_bonds!$J$2:$J$6414,"="&amp;data!$G1967),"")</f>
        <v/>
      </c>
      <c r="S1967" s="16">
        <f>SUMIFS(equity_bonds!$E$2:$E$6414,equity_bonds!$H$2:$H$6414,"="&amp;data!$B1967,equity_bonds!$J$2:$J$6414,"="&amp;data!$G1967)</f>
        <v>0</v>
      </c>
      <c r="T1967" s="16">
        <f>SUMIFS(equity_bonds!$F$2:$F$6414,equity_bonds!$H$2:$H$6414,"="&amp;data!$B1967,equity_bonds!$J$2:$J$6414,"="&amp;data!$G1967)</f>
        <v>0</v>
      </c>
      <c r="U1967" s="16"/>
    </row>
    <row r="1968" spans="1:21" x14ac:dyDescent="0.25">
      <c r="A1968">
        <v>920</v>
      </c>
      <c r="B1968">
        <v>2002</v>
      </c>
      <c r="C1968">
        <v>200</v>
      </c>
      <c r="D1968" t="s">
        <v>436</v>
      </c>
      <c r="E1968" t="s">
        <v>260</v>
      </c>
      <c r="F1968" t="s">
        <v>2690</v>
      </c>
      <c r="G1968" t="str">
        <f t="shared" si="30"/>
        <v>Cummings Lockwood</v>
      </c>
      <c r="I1968" s="13">
        <f>COUNTIFS(IPO!$J$2:$J$5250,"="&amp;data!$G1968,IPO!$H$2:$H$5250,"="&amp;data!$B1968)</f>
        <v>0</v>
      </c>
      <c r="J1968" s="13">
        <f>SUMIFS(IPO!$B$2:$B$5250,IPO!$H$2:$H$5250,"="&amp;data!$B1968,IPO!$J$2:$J$5250,"="&amp;data!$G1968)</f>
        <v>0</v>
      </c>
      <c r="K1968" s="13" t="str">
        <f>IF(I1968=1,SUMIFS(IPO!$C$2:$C$5250,IPO!$H$2:$H$5250,"="&amp;data!$B1968,IPO!$J$2:$J$5250,"="&amp;data!$G1968),"")</f>
        <v/>
      </c>
      <c r="L1968" s="13">
        <f>SUMIFS(IPO!$E$2:$E$5250,IPO!$H$2:$H$5250,"="&amp;data!$B1968,IPO!$J$2:$J$5250,"="&amp;data!$G1968)</f>
        <v>0</v>
      </c>
      <c r="M1968" s="13">
        <f>SUMIFS(IPO!$F$2:$F$5250,IPO!$H$2:$H$5250,"="&amp;data!$B1968,IPO!$J$2:$J$5250,"="&amp;data!$G1968)</f>
        <v>0</v>
      </c>
      <c r="N1968" s="13"/>
      <c r="P1968" s="16">
        <f>COUNTIFS(equity_bonds!$H$2:$H$6414,"="&amp;data!$B1968,equity_bonds!$J$2:$J$6414,"="&amp;data!$G1968)</f>
        <v>0</v>
      </c>
      <c r="Q1968" s="16">
        <f>SUMIFS(equity_bonds!$B$2:$B$6414,equity_bonds!$H$2:$H$6414,"="&amp;data!$B1968,equity_bonds!$J$2:$J$6414,"="&amp;data!$G1968)</f>
        <v>0</v>
      </c>
      <c r="R1968" s="16" t="str">
        <f>IF(P1968=1,SUMIFS(equity_bonds!$C$2:$C$6414,equity_bonds!$H$2:$H$6414,"="&amp;data!$B1968,equity_bonds!$J$2:$J$6414,"="&amp;data!$G1968),"")</f>
        <v/>
      </c>
      <c r="S1968" s="16">
        <f>SUMIFS(equity_bonds!$E$2:$E$6414,equity_bonds!$H$2:$H$6414,"="&amp;data!$B1968,equity_bonds!$J$2:$J$6414,"="&amp;data!$G1968)</f>
        <v>0</v>
      </c>
      <c r="T1968" s="16">
        <f>SUMIFS(equity_bonds!$F$2:$F$6414,equity_bonds!$H$2:$H$6414,"="&amp;data!$B1968,equity_bonds!$J$2:$J$6414,"="&amp;data!$G1968)</f>
        <v>0</v>
      </c>
      <c r="U1968" s="16"/>
    </row>
    <row r="1969" spans="1:21" x14ac:dyDescent="0.25">
      <c r="A1969">
        <v>952</v>
      </c>
      <c r="B1969">
        <v>2002</v>
      </c>
      <c r="C1969">
        <v>11</v>
      </c>
      <c r="D1969" t="s">
        <v>166</v>
      </c>
      <c r="E1969" t="s">
        <v>16</v>
      </c>
      <c r="F1969" t="s">
        <v>2581</v>
      </c>
      <c r="G1969" t="str">
        <f t="shared" si="30"/>
        <v>Davis Polk</v>
      </c>
      <c r="I1969" s="13">
        <f>COUNTIFS(IPO!$J$2:$J$5250,"="&amp;data!$G1969,IPO!$H$2:$H$5250,"="&amp;data!$B1969)</f>
        <v>0</v>
      </c>
      <c r="J1969" s="13">
        <f>SUMIFS(IPO!$B$2:$B$5250,IPO!$H$2:$H$5250,"="&amp;data!$B1969,IPO!$J$2:$J$5250,"="&amp;data!$G1969)</f>
        <v>0</v>
      </c>
      <c r="K1969" s="13" t="str">
        <f>IF(I1969=1,SUMIFS(IPO!$C$2:$C$5250,IPO!$H$2:$H$5250,"="&amp;data!$B1969,IPO!$J$2:$J$5250,"="&amp;data!$G1969),"")</f>
        <v/>
      </c>
      <c r="L1969" s="13">
        <f>SUMIFS(IPO!$E$2:$E$5250,IPO!$H$2:$H$5250,"="&amp;data!$B1969,IPO!$J$2:$J$5250,"="&amp;data!$G1969)</f>
        <v>0</v>
      </c>
      <c r="M1969" s="13">
        <f>SUMIFS(IPO!$F$2:$F$5250,IPO!$H$2:$H$5250,"="&amp;data!$B1969,IPO!$J$2:$J$5250,"="&amp;data!$G1969)</f>
        <v>0</v>
      </c>
      <c r="N1969" s="13"/>
      <c r="P1969" s="16">
        <f>COUNTIFS(equity_bonds!$H$2:$H$6414,"="&amp;data!$B1969,equity_bonds!$J$2:$J$6414,"="&amp;data!$G1969)</f>
        <v>1</v>
      </c>
      <c r="Q1969" s="16">
        <f>SUMIFS(equity_bonds!$B$2:$B$6414,equity_bonds!$H$2:$H$6414,"="&amp;data!$B1969,equity_bonds!$J$2:$J$6414,"="&amp;data!$G1969)</f>
        <v>89502.3</v>
      </c>
      <c r="R1969" s="16">
        <f>IF(P1969=1,SUMIFS(equity_bonds!$C$2:$C$6414,equity_bonds!$H$2:$H$6414,"="&amp;data!$B1969,equity_bonds!$J$2:$J$6414,"="&amp;data!$G1969),"")</f>
        <v>14</v>
      </c>
      <c r="S1969" s="16">
        <f>SUMIFS(equity_bonds!$E$2:$E$6414,equity_bonds!$H$2:$H$6414,"="&amp;data!$B1969,equity_bonds!$J$2:$J$6414,"="&amp;data!$G1969)</f>
        <v>0.8</v>
      </c>
      <c r="T1969" s="16">
        <f>SUMIFS(equity_bonds!$F$2:$F$6414,equity_bonds!$H$2:$H$6414,"="&amp;data!$B1969,equity_bonds!$J$2:$J$6414,"="&amp;data!$G1969)</f>
        <v>79</v>
      </c>
      <c r="U1969" s="16"/>
    </row>
    <row r="1970" spans="1:21" x14ac:dyDescent="0.25">
      <c r="A1970">
        <v>968</v>
      </c>
      <c r="B1970">
        <v>2002</v>
      </c>
      <c r="C1970">
        <v>113</v>
      </c>
      <c r="D1970" t="s">
        <v>361</v>
      </c>
      <c r="E1970" t="s">
        <v>262</v>
      </c>
      <c r="F1970" t="s">
        <v>262</v>
      </c>
      <c r="G1970" t="str">
        <f t="shared" si="30"/>
        <v>Davis Wright</v>
      </c>
      <c r="I1970" s="13">
        <f>COUNTIFS(IPO!$J$2:$J$5250,"="&amp;data!$G1970,IPO!$H$2:$H$5250,"="&amp;data!$B1970)</f>
        <v>0</v>
      </c>
      <c r="J1970" s="13">
        <f>SUMIFS(IPO!$B$2:$B$5250,IPO!$H$2:$H$5250,"="&amp;data!$B1970,IPO!$J$2:$J$5250,"="&amp;data!$G1970)</f>
        <v>0</v>
      </c>
      <c r="K1970" s="13" t="str">
        <f>IF(I1970=1,SUMIFS(IPO!$C$2:$C$5250,IPO!$H$2:$H$5250,"="&amp;data!$B1970,IPO!$J$2:$J$5250,"="&amp;data!$G1970),"")</f>
        <v/>
      </c>
      <c r="L1970" s="13">
        <f>SUMIFS(IPO!$E$2:$E$5250,IPO!$H$2:$H$5250,"="&amp;data!$B1970,IPO!$J$2:$J$5250,"="&amp;data!$G1970)</f>
        <v>0</v>
      </c>
      <c r="M1970" s="13">
        <f>SUMIFS(IPO!$F$2:$F$5250,IPO!$H$2:$H$5250,"="&amp;data!$B1970,IPO!$J$2:$J$5250,"="&amp;data!$G1970)</f>
        <v>0</v>
      </c>
      <c r="N1970" s="13"/>
      <c r="P1970" s="16">
        <f>COUNTIFS(equity_bonds!$H$2:$H$6414,"="&amp;data!$B1970,equity_bonds!$J$2:$J$6414,"="&amp;data!$G1970)</f>
        <v>0</v>
      </c>
      <c r="Q1970" s="16">
        <f>SUMIFS(equity_bonds!$B$2:$B$6414,equity_bonds!$H$2:$H$6414,"="&amp;data!$B1970,equity_bonds!$J$2:$J$6414,"="&amp;data!$G1970)</f>
        <v>0</v>
      </c>
      <c r="R1970" s="16" t="str">
        <f>IF(P1970=1,SUMIFS(equity_bonds!$C$2:$C$6414,equity_bonds!$H$2:$H$6414,"="&amp;data!$B1970,equity_bonds!$J$2:$J$6414,"="&amp;data!$G1970),"")</f>
        <v/>
      </c>
      <c r="S1970" s="16">
        <f>SUMIFS(equity_bonds!$E$2:$E$6414,equity_bonds!$H$2:$H$6414,"="&amp;data!$B1970,equity_bonds!$J$2:$J$6414,"="&amp;data!$G1970)</f>
        <v>0</v>
      </c>
      <c r="T1970" s="16">
        <f>SUMIFS(equity_bonds!$F$2:$F$6414,equity_bonds!$H$2:$H$6414,"="&amp;data!$B1970,equity_bonds!$J$2:$J$6414,"="&amp;data!$G1970)</f>
        <v>0</v>
      </c>
      <c r="U1970" s="16"/>
    </row>
    <row r="1971" spans="1:21" x14ac:dyDescent="0.25">
      <c r="A1971">
        <v>992</v>
      </c>
      <c r="B1971">
        <v>2002</v>
      </c>
      <c r="C1971">
        <v>162</v>
      </c>
      <c r="D1971" t="s">
        <v>334</v>
      </c>
      <c r="E1971" t="s">
        <v>263</v>
      </c>
      <c r="F1971" t="s">
        <v>2692</v>
      </c>
      <c r="G1971" t="str">
        <f t="shared" si="30"/>
        <v>Day Berry</v>
      </c>
      <c r="I1971" s="13">
        <f>COUNTIFS(IPO!$J$2:$J$5250,"="&amp;data!$G1971,IPO!$H$2:$H$5250,"="&amp;data!$B1971)</f>
        <v>0</v>
      </c>
      <c r="J1971" s="13">
        <f>SUMIFS(IPO!$B$2:$B$5250,IPO!$H$2:$H$5250,"="&amp;data!$B1971,IPO!$J$2:$J$5250,"="&amp;data!$G1971)</f>
        <v>0</v>
      </c>
      <c r="K1971" s="13" t="str">
        <f>IF(I1971=1,SUMIFS(IPO!$C$2:$C$5250,IPO!$H$2:$H$5250,"="&amp;data!$B1971,IPO!$J$2:$J$5250,"="&amp;data!$G1971),"")</f>
        <v/>
      </c>
      <c r="L1971" s="13">
        <f>SUMIFS(IPO!$E$2:$E$5250,IPO!$H$2:$H$5250,"="&amp;data!$B1971,IPO!$J$2:$J$5250,"="&amp;data!$G1971)</f>
        <v>0</v>
      </c>
      <c r="M1971" s="13">
        <f>SUMIFS(IPO!$F$2:$F$5250,IPO!$H$2:$H$5250,"="&amp;data!$B1971,IPO!$J$2:$J$5250,"="&amp;data!$G1971)</f>
        <v>0</v>
      </c>
      <c r="N1971" s="13"/>
      <c r="P1971" s="16">
        <f>COUNTIFS(equity_bonds!$H$2:$H$6414,"="&amp;data!$B1971,equity_bonds!$J$2:$J$6414,"="&amp;data!$G1971)</f>
        <v>1</v>
      </c>
      <c r="Q1971" s="16">
        <f>SUMIFS(equity_bonds!$B$2:$B$6414,equity_bonds!$H$2:$H$6414,"="&amp;data!$B1971,equity_bonds!$J$2:$J$6414,"="&amp;data!$G1971)</f>
        <v>11328.7</v>
      </c>
      <c r="R1971" s="16">
        <f>IF(P1971=1,SUMIFS(equity_bonds!$C$2:$C$6414,equity_bonds!$H$2:$H$6414,"="&amp;data!$B1971,equity_bonds!$J$2:$J$6414,"="&amp;data!$G1971),"")</f>
        <v>59</v>
      </c>
      <c r="S1971" s="16">
        <f>SUMIFS(equity_bonds!$E$2:$E$6414,equity_bonds!$H$2:$H$6414,"="&amp;data!$B1971,equity_bonds!$J$2:$J$6414,"="&amp;data!$G1971)</f>
        <v>0.1</v>
      </c>
      <c r="T1971" s="16">
        <f>SUMIFS(equity_bonds!$F$2:$F$6414,equity_bonds!$H$2:$H$6414,"="&amp;data!$B1971,equity_bonds!$J$2:$J$6414,"="&amp;data!$G1971)</f>
        <v>5</v>
      </c>
      <c r="U1971" s="16"/>
    </row>
    <row r="1972" spans="1:21" x14ac:dyDescent="0.25">
      <c r="A1972">
        <v>1015</v>
      </c>
      <c r="B1972">
        <v>2002</v>
      </c>
      <c r="C1972">
        <v>49</v>
      </c>
      <c r="D1972" t="s">
        <v>73</v>
      </c>
      <c r="E1972" t="s">
        <v>17</v>
      </c>
      <c r="F1972" t="s">
        <v>2582</v>
      </c>
      <c r="G1972" t="str">
        <f t="shared" si="30"/>
        <v>Debevoise Plimpton</v>
      </c>
      <c r="I1972" s="13">
        <f>COUNTIFS(IPO!$J$2:$J$5250,"="&amp;data!$G1972,IPO!$H$2:$H$5250,"="&amp;data!$B1972)</f>
        <v>1</v>
      </c>
      <c r="J1972" s="13">
        <f>SUMIFS(IPO!$B$2:$B$5250,IPO!$H$2:$H$5250,"="&amp;data!$B1972,IPO!$J$2:$J$5250,"="&amp;data!$G1972)</f>
        <v>5224.5</v>
      </c>
      <c r="K1972" s="13">
        <f>IF(I1972=1,SUMIFS(IPO!$C$2:$C$5250,IPO!$H$2:$H$5250,"="&amp;data!$B1972,IPO!$J$2:$J$5250,"="&amp;data!$G1972),"")</f>
        <v>4</v>
      </c>
      <c r="L1972" s="13">
        <f>SUMIFS(IPO!$E$2:$E$5250,IPO!$H$2:$H$5250,"="&amp;data!$B1972,IPO!$J$2:$J$5250,"="&amp;data!$G1972)</f>
        <v>7</v>
      </c>
      <c r="M1972" s="13">
        <f>SUMIFS(IPO!$F$2:$F$5250,IPO!$H$2:$H$5250,"="&amp;data!$B1972,IPO!$J$2:$J$5250,"="&amp;data!$G1972)</f>
        <v>3</v>
      </c>
      <c r="N1972" s="13"/>
      <c r="P1972" s="16">
        <f>COUNTIFS(equity_bonds!$H$2:$H$6414,"="&amp;data!$B1972,equity_bonds!$J$2:$J$6414,"="&amp;data!$G1972)</f>
        <v>1</v>
      </c>
      <c r="Q1972" s="16">
        <f>SUMIFS(equity_bonds!$B$2:$B$6414,equity_bonds!$H$2:$H$6414,"="&amp;data!$B1972,equity_bonds!$J$2:$J$6414,"="&amp;data!$G1972)</f>
        <v>24161.8</v>
      </c>
      <c r="R1972" s="16">
        <f>IF(P1972=1,SUMIFS(equity_bonds!$C$2:$C$6414,equity_bonds!$H$2:$H$6414,"="&amp;data!$B1972,equity_bonds!$J$2:$J$6414,"="&amp;data!$G1972),"")</f>
        <v>43</v>
      </c>
      <c r="S1972" s="16">
        <f>SUMIFS(equity_bonds!$E$2:$E$6414,equity_bonds!$H$2:$H$6414,"="&amp;data!$B1972,equity_bonds!$J$2:$J$6414,"="&amp;data!$G1972)</f>
        <v>0.2</v>
      </c>
      <c r="T1972" s="16">
        <f>SUMIFS(equity_bonds!$F$2:$F$6414,equity_bonds!$H$2:$H$6414,"="&amp;data!$B1972,equity_bonds!$J$2:$J$6414,"="&amp;data!$G1972)</f>
        <v>18</v>
      </c>
      <c r="U1972" s="16"/>
    </row>
    <row r="1973" spans="1:21" x14ac:dyDescent="0.25">
      <c r="A1973">
        <v>1045</v>
      </c>
      <c r="B1973">
        <v>2002</v>
      </c>
      <c r="C1973">
        <v>41</v>
      </c>
      <c r="D1973" t="s">
        <v>74</v>
      </c>
      <c r="E1973" t="s">
        <v>72</v>
      </c>
      <c r="F1973" t="s">
        <v>72</v>
      </c>
      <c r="G1973" t="str">
        <f t="shared" si="30"/>
        <v>Dechert</v>
      </c>
      <c r="I1973" s="13">
        <f>COUNTIFS(IPO!$J$2:$J$5250,"="&amp;data!$G1973,IPO!$H$2:$H$5250,"="&amp;data!$B1973)</f>
        <v>1</v>
      </c>
      <c r="J1973" s="13">
        <f>SUMIFS(IPO!$B$2:$B$5250,IPO!$H$2:$H$5250,"="&amp;data!$B1973,IPO!$J$2:$J$5250,"="&amp;data!$G1973)</f>
        <v>196.7</v>
      </c>
      <c r="K1973" s="13">
        <f>IF(I1973=1,SUMIFS(IPO!$C$2:$C$5250,IPO!$H$2:$H$5250,"="&amp;data!$B1973,IPO!$J$2:$J$5250,"="&amp;data!$G1973),"")</f>
        <v>30</v>
      </c>
      <c r="L1973" s="13">
        <f>SUMIFS(IPO!$E$2:$E$5250,IPO!$H$2:$H$5250,"="&amp;data!$B1973,IPO!$J$2:$J$5250,"="&amp;data!$G1973)</f>
        <v>0.3</v>
      </c>
      <c r="M1973" s="13">
        <f>SUMIFS(IPO!$F$2:$F$5250,IPO!$H$2:$H$5250,"="&amp;data!$B1973,IPO!$J$2:$J$5250,"="&amp;data!$G1973)</f>
        <v>1</v>
      </c>
      <c r="N1973" s="13"/>
      <c r="P1973" s="16">
        <f>COUNTIFS(equity_bonds!$H$2:$H$6414,"="&amp;data!$B1973,equity_bonds!$J$2:$J$6414,"="&amp;data!$G1973)</f>
        <v>1</v>
      </c>
      <c r="Q1973" s="16">
        <f>SUMIFS(equity_bonds!$B$2:$B$6414,equity_bonds!$H$2:$H$6414,"="&amp;data!$B1973,equity_bonds!$J$2:$J$6414,"="&amp;data!$G1973)</f>
        <v>3364.8</v>
      </c>
      <c r="R1973" s="16">
        <f>IF(P1973=1,SUMIFS(equity_bonds!$C$2:$C$6414,equity_bonds!$H$2:$H$6414,"="&amp;data!$B1973,equity_bonds!$J$2:$J$6414,"="&amp;data!$G1973),"")</f>
        <v>106</v>
      </c>
      <c r="S1973" s="16">
        <f>SUMIFS(equity_bonds!$E$2:$E$6414,equity_bonds!$H$2:$H$6414,"="&amp;data!$B1973,equity_bonds!$J$2:$J$6414,"="&amp;data!$G1973)</f>
        <v>0</v>
      </c>
      <c r="T1973" s="16">
        <f>SUMIFS(equity_bonds!$F$2:$F$6414,equity_bonds!$H$2:$H$6414,"="&amp;data!$B1973,equity_bonds!$J$2:$J$6414,"="&amp;data!$G1973)</f>
        <v>12</v>
      </c>
      <c r="U1973" s="16"/>
    </row>
    <row r="1974" spans="1:21" x14ac:dyDescent="0.25">
      <c r="A1974">
        <v>1082</v>
      </c>
      <c r="B1974">
        <v>2002</v>
      </c>
      <c r="C1974">
        <v>47</v>
      </c>
      <c r="D1974" t="s">
        <v>63</v>
      </c>
      <c r="E1974" t="s">
        <v>18</v>
      </c>
      <c r="F1974" t="s">
        <v>18</v>
      </c>
      <c r="G1974" t="str">
        <f t="shared" si="30"/>
        <v>Dewey Ballantine</v>
      </c>
      <c r="I1974" s="13">
        <f>COUNTIFS(IPO!$J$2:$J$5250,"="&amp;data!$G1974,IPO!$H$2:$H$5250,"="&amp;data!$B1974)</f>
        <v>0</v>
      </c>
      <c r="J1974" s="13">
        <f>SUMIFS(IPO!$B$2:$B$5250,IPO!$H$2:$H$5250,"="&amp;data!$B1974,IPO!$J$2:$J$5250,"="&amp;data!$G1974)</f>
        <v>0</v>
      </c>
      <c r="K1974" s="13" t="str">
        <f>IF(I1974=1,SUMIFS(IPO!$C$2:$C$5250,IPO!$H$2:$H$5250,"="&amp;data!$B1974,IPO!$J$2:$J$5250,"="&amp;data!$G1974),"")</f>
        <v/>
      </c>
      <c r="L1974" s="13">
        <f>SUMIFS(IPO!$E$2:$E$5250,IPO!$H$2:$H$5250,"="&amp;data!$B1974,IPO!$J$2:$J$5250,"="&amp;data!$G1974)</f>
        <v>0</v>
      </c>
      <c r="M1974" s="13">
        <f>SUMIFS(IPO!$F$2:$F$5250,IPO!$H$2:$H$5250,"="&amp;data!$B1974,IPO!$J$2:$J$5250,"="&amp;data!$G1974)</f>
        <v>0</v>
      </c>
      <c r="N1974" s="13"/>
      <c r="P1974" s="16">
        <f>COUNTIFS(equity_bonds!$H$2:$H$6414,"="&amp;data!$B1974,equity_bonds!$J$2:$J$6414,"="&amp;data!$G1974)</f>
        <v>3</v>
      </c>
      <c r="Q1974" s="16">
        <f>SUMIFS(equity_bonds!$B$2:$B$6414,equity_bonds!$H$2:$H$6414,"="&amp;data!$B1974,equity_bonds!$J$2:$J$6414,"="&amp;data!$G1974)</f>
        <v>99741.2</v>
      </c>
      <c r="R1974" s="16" t="str">
        <f>IF(P1974=1,SUMIFS(equity_bonds!$C$2:$C$6414,equity_bonds!$H$2:$H$6414,"="&amp;data!$B1974,equity_bonds!$J$2:$J$6414,"="&amp;data!$G1974),"")</f>
        <v/>
      </c>
      <c r="S1974" s="16">
        <f>SUMIFS(equity_bonds!$E$2:$E$6414,equity_bonds!$H$2:$H$6414,"="&amp;data!$B1974,equity_bonds!$J$2:$J$6414,"="&amp;data!$G1974)</f>
        <v>0.89999999999999991</v>
      </c>
      <c r="T1974" s="16">
        <f>SUMIFS(equity_bonds!$F$2:$F$6414,equity_bonds!$H$2:$H$6414,"="&amp;data!$B1974,equity_bonds!$J$2:$J$6414,"="&amp;data!$G1974)</f>
        <v>30</v>
      </c>
      <c r="U1974" s="16"/>
    </row>
    <row r="1975" spans="1:21" x14ac:dyDescent="0.25">
      <c r="A1975">
        <v>1108</v>
      </c>
      <c r="B1975">
        <v>2002</v>
      </c>
      <c r="C1975">
        <v>109</v>
      </c>
      <c r="D1975" t="s">
        <v>332</v>
      </c>
      <c r="E1975" t="s">
        <v>264</v>
      </c>
      <c r="F1975" t="s">
        <v>2693</v>
      </c>
      <c r="G1975" t="str">
        <f t="shared" si="30"/>
        <v>Dickstein Shapiro</v>
      </c>
      <c r="I1975" s="13">
        <f>COUNTIFS(IPO!$J$2:$J$5250,"="&amp;data!$G1975,IPO!$H$2:$H$5250,"="&amp;data!$B1975)</f>
        <v>0</v>
      </c>
      <c r="J1975" s="13">
        <f>SUMIFS(IPO!$B$2:$B$5250,IPO!$H$2:$H$5250,"="&amp;data!$B1975,IPO!$J$2:$J$5250,"="&amp;data!$G1975)</f>
        <v>0</v>
      </c>
      <c r="K1975" s="13" t="str">
        <f>IF(I1975=1,SUMIFS(IPO!$C$2:$C$5250,IPO!$H$2:$H$5250,"="&amp;data!$B1975,IPO!$J$2:$J$5250,"="&amp;data!$G1975),"")</f>
        <v/>
      </c>
      <c r="L1975" s="13">
        <f>SUMIFS(IPO!$E$2:$E$5250,IPO!$H$2:$H$5250,"="&amp;data!$B1975,IPO!$J$2:$J$5250,"="&amp;data!$G1975)</f>
        <v>0</v>
      </c>
      <c r="M1975" s="13">
        <f>SUMIFS(IPO!$F$2:$F$5250,IPO!$H$2:$H$5250,"="&amp;data!$B1975,IPO!$J$2:$J$5250,"="&amp;data!$G1975)</f>
        <v>0</v>
      </c>
      <c r="N1975" s="13"/>
      <c r="P1975" s="16">
        <f>COUNTIFS(equity_bonds!$H$2:$H$6414,"="&amp;data!$B1975,equity_bonds!$J$2:$J$6414,"="&amp;data!$G1975)</f>
        <v>0</v>
      </c>
      <c r="Q1975" s="16">
        <f>SUMIFS(equity_bonds!$B$2:$B$6414,equity_bonds!$H$2:$H$6414,"="&amp;data!$B1975,equity_bonds!$J$2:$J$6414,"="&amp;data!$G1975)</f>
        <v>0</v>
      </c>
      <c r="R1975" s="16" t="str">
        <f>IF(P1975=1,SUMIFS(equity_bonds!$C$2:$C$6414,equity_bonds!$H$2:$H$6414,"="&amp;data!$B1975,equity_bonds!$J$2:$J$6414,"="&amp;data!$G1975),"")</f>
        <v/>
      </c>
      <c r="S1975" s="16">
        <f>SUMIFS(equity_bonds!$E$2:$E$6414,equity_bonds!$H$2:$H$6414,"="&amp;data!$B1975,equity_bonds!$J$2:$J$6414,"="&amp;data!$G1975)</f>
        <v>0</v>
      </c>
      <c r="T1975" s="16">
        <f>SUMIFS(equity_bonds!$F$2:$F$6414,equity_bonds!$H$2:$H$6414,"="&amp;data!$B1975,equity_bonds!$J$2:$J$6414,"="&amp;data!$G1975)</f>
        <v>0</v>
      </c>
      <c r="U1975" s="16"/>
    </row>
    <row r="1976" spans="1:21" x14ac:dyDescent="0.25">
      <c r="A1976">
        <v>1152</v>
      </c>
      <c r="B1976">
        <v>2002</v>
      </c>
      <c r="C1976">
        <v>55</v>
      </c>
      <c r="D1976" t="s">
        <v>122</v>
      </c>
      <c r="E1976" t="s">
        <v>19</v>
      </c>
      <c r="F1976" t="s">
        <v>2583</v>
      </c>
      <c r="G1976" t="str">
        <f t="shared" si="30"/>
        <v>Dorsey Whitney</v>
      </c>
      <c r="I1976" s="13">
        <f>COUNTIFS(IPO!$J$2:$J$5250,"="&amp;data!$G1976,IPO!$H$2:$H$5250,"="&amp;data!$B1976)</f>
        <v>1</v>
      </c>
      <c r="J1976" s="13">
        <f>SUMIFS(IPO!$B$2:$B$5250,IPO!$H$2:$H$5250,"="&amp;data!$B1976,IPO!$J$2:$J$5250,"="&amp;data!$G1976)</f>
        <v>241.4</v>
      </c>
      <c r="K1976" s="13">
        <f>IF(I1976=1,SUMIFS(IPO!$C$2:$C$5250,IPO!$H$2:$H$5250,"="&amp;data!$B1976,IPO!$J$2:$J$5250,"="&amp;data!$G1976),"")</f>
        <v>29</v>
      </c>
      <c r="L1976" s="13">
        <f>SUMIFS(IPO!$E$2:$E$5250,IPO!$H$2:$H$5250,"="&amp;data!$B1976,IPO!$J$2:$J$5250,"="&amp;data!$G1976)</f>
        <v>0.3</v>
      </c>
      <c r="M1976" s="13">
        <f>SUMIFS(IPO!$F$2:$F$5250,IPO!$H$2:$H$5250,"="&amp;data!$B1976,IPO!$J$2:$J$5250,"="&amp;data!$G1976)</f>
        <v>4</v>
      </c>
      <c r="N1976" s="13"/>
      <c r="P1976" s="16">
        <f>COUNTIFS(equity_bonds!$H$2:$H$6414,"="&amp;data!$B1976,equity_bonds!$J$2:$J$6414,"="&amp;data!$G1976)</f>
        <v>1</v>
      </c>
      <c r="Q1976" s="16">
        <f>SUMIFS(equity_bonds!$B$2:$B$6414,equity_bonds!$H$2:$H$6414,"="&amp;data!$B1976,equity_bonds!$J$2:$J$6414,"="&amp;data!$G1976)</f>
        <v>25899</v>
      </c>
      <c r="R1976" s="16">
        <f>IF(P1976=1,SUMIFS(equity_bonds!$C$2:$C$6414,equity_bonds!$H$2:$H$6414,"="&amp;data!$B1976,equity_bonds!$J$2:$J$6414,"="&amp;data!$G1976),"")</f>
        <v>39</v>
      </c>
      <c r="S1976" s="16">
        <f>SUMIFS(equity_bonds!$E$2:$E$6414,equity_bonds!$H$2:$H$6414,"="&amp;data!$B1976,equity_bonds!$J$2:$J$6414,"="&amp;data!$G1976)</f>
        <v>0.2</v>
      </c>
      <c r="T1976" s="16">
        <f>SUMIFS(equity_bonds!$F$2:$F$6414,equity_bonds!$H$2:$H$6414,"="&amp;data!$B1976,equity_bonds!$J$2:$J$6414,"="&amp;data!$G1976)</f>
        <v>36</v>
      </c>
      <c r="U1976" s="16"/>
    </row>
    <row r="1977" spans="1:21" x14ac:dyDescent="0.25">
      <c r="A1977">
        <v>1175</v>
      </c>
      <c r="B1977">
        <v>2002</v>
      </c>
      <c r="C1977">
        <v>169</v>
      </c>
      <c r="D1977" t="s">
        <v>416</v>
      </c>
      <c r="E1977" t="s">
        <v>221</v>
      </c>
      <c r="F1977" t="s">
        <v>2665</v>
      </c>
      <c r="G1977" t="str">
        <f t="shared" si="30"/>
        <v>Dow Lohnes</v>
      </c>
      <c r="I1977" s="13">
        <f>COUNTIFS(IPO!$J$2:$J$5250,"="&amp;data!$G1977,IPO!$H$2:$H$5250,"="&amp;data!$B1977)</f>
        <v>0</v>
      </c>
      <c r="J1977" s="13">
        <f>SUMIFS(IPO!$B$2:$B$5250,IPO!$H$2:$H$5250,"="&amp;data!$B1977,IPO!$J$2:$J$5250,"="&amp;data!$G1977)</f>
        <v>0</v>
      </c>
      <c r="K1977" s="13" t="str">
        <f>IF(I1977=1,SUMIFS(IPO!$C$2:$C$5250,IPO!$H$2:$H$5250,"="&amp;data!$B1977,IPO!$J$2:$J$5250,"="&amp;data!$G1977),"")</f>
        <v/>
      </c>
      <c r="L1977" s="13">
        <f>SUMIFS(IPO!$E$2:$E$5250,IPO!$H$2:$H$5250,"="&amp;data!$B1977,IPO!$J$2:$J$5250,"="&amp;data!$G1977)</f>
        <v>0</v>
      </c>
      <c r="M1977" s="13">
        <f>SUMIFS(IPO!$F$2:$F$5250,IPO!$H$2:$H$5250,"="&amp;data!$B1977,IPO!$J$2:$J$5250,"="&amp;data!$G1977)</f>
        <v>0</v>
      </c>
      <c r="N1977" s="13"/>
      <c r="P1977" s="16">
        <f>COUNTIFS(equity_bonds!$H$2:$H$6414,"="&amp;data!$B1977,equity_bonds!$J$2:$J$6414,"="&amp;data!$G1977)</f>
        <v>2</v>
      </c>
      <c r="Q1977" s="16">
        <f>SUMIFS(equity_bonds!$B$2:$B$6414,equity_bonds!$H$2:$H$6414,"="&amp;data!$B1977,equity_bonds!$J$2:$J$6414,"="&amp;data!$G1977)</f>
        <v>7954.6</v>
      </c>
      <c r="R1977" s="16" t="str">
        <f>IF(P1977=1,SUMIFS(equity_bonds!$C$2:$C$6414,equity_bonds!$H$2:$H$6414,"="&amp;data!$B1977,equity_bonds!$J$2:$J$6414,"="&amp;data!$G1977),"")</f>
        <v/>
      </c>
      <c r="S1977" s="16">
        <f>SUMIFS(equity_bonds!$E$2:$E$6414,equity_bonds!$H$2:$H$6414,"="&amp;data!$B1977,equity_bonds!$J$2:$J$6414,"="&amp;data!$G1977)</f>
        <v>0.1</v>
      </c>
      <c r="T1977" s="16">
        <f>SUMIFS(equity_bonds!$F$2:$F$6414,equity_bonds!$H$2:$H$6414,"="&amp;data!$B1977,equity_bonds!$J$2:$J$6414,"="&amp;data!$G1977)</f>
        <v>9</v>
      </c>
      <c r="U1977" s="16"/>
    </row>
    <row r="1978" spans="1:21" x14ac:dyDescent="0.25">
      <c r="A1978">
        <v>1184</v>
      </c>
      <c r="B1978">
        <v>2002</v>
      </c>
      <c r="C1978">
        <v>113</v>
      </c>
      <c r="D1978" t="s">
        <v>398</v>
      </c>
      <c r="E1978" t="s">
        <v>265</v>
      </c>
      <c r="F1978" t="s">
        <v>2694</v>
      </c>
      <c r="G1978" t="str">
        <f t="shared" si="30"/>
        <v>Drinker Biddle</v>
      </c>
      <c r="I1978" s="13">
        <f>COUNTIFS(IPO!$J$2:$J$5250,"="&amp;data!$G1978,IPO!$H$2:$H$5250,"="&amp;data!$B1978)</f>
        <v>0</v>
      </c>
      <c r="J1978" s="13">
        <f>SUMIFS(IPO!$B$2:$B$5250,IPO!$H$2:$H$5250,"="&amp;data!$B1978,IPO!$J$2:$J$5250,"="&amp;data!$G1978)</f>
        <v>0</v>
      </c>
      <c r="K1978" s="13" t="str">
        <f>IF(I1978=1,SUMIFS(IPO!$C$2:$C$5250,IPO!$H$2:$H$5250,"="&amp;data!$B1978,IPO!$J$2:$J$5250,"="&amp;data!$G1978),"")</f>
        <v/>
      </c>
      <c r="L1978" s="13">
        <f>SUMIFS(IPO!$E$2:$E$5250,IPO!$H$2:$H$5250,"="&amp;data!$B1978,IPO!$J$2:$J$5250,"="&amp;data!$G1978)</f>
        <v>0</v>
      </c>
      <c r="M1978" s="13">
        <f>SUMIFS(IPO!$F$2:$F$5250,IPO!$H$2:$H$5250,"="&amp;data!$B1978,IPO!$J$2:$J$5250,"="&amp;data!$G1978)</f>
        <v>0</v>
      </c>
      <c r="N1978" s="13"/>
      <c r="P1978" s="16">
        <f>COUNTIFS(equity_bonds!$H$2:$H$6414,"="&amp;data!$B1978,equity_bonds!$J$2:$J$6414,"="&amp;data!$G1978)</f>
        <v>1</v>
      </c>
      <c r="Q1978" s="16">
        <f>SUMIFS(equity_bonds!$B$2:$B$6414,equity_bonds!$H$2:$H$6414,"="&amp;data!$B1978,equity_bonds!$J$2:$J$6414,"="&amp;data!$G1978)</f>
        <v>1788.4</v>
      </c>
      <c r="R1978" s="16">
        <f>IF(P1978=1,SUMIFS(equity_bonds!$C$2:$C$6414,equity_bonds!$H$2:$H$6414,"="&amp;data!$B1978,equity_bonds!$J$2:$J$6414,"="&amp;data!$G1978),"")</f>
        <v>140</v>
      </c>
      <c r="S1978" s="16">
        <f>SUMIFS(equity_bonds!$E$2:$E$6414,equity_bonds!$H$2:$H$6414,"="&amp;data!$B1978,equity_bonds!$J$2:$J$6414,"="&amp;data!$G1978)</f>
        <v>0</v>
      </c>
      <c r="T1978" s="16">
        <f>SUMIFS(equity_bonds!$F$2:$F$6414,equity_bonds!$H$2:$H$6414,"="&amp;data!$B1978,equity_bonds!$J$2:$J$6414,"="&amp;data!$G1978)</f>
        <v>5</v>
      </c>
      <c r="U1978" s="16"/>
    </row>
    <row r="1979" spans="1:21" x14ac:dyDescent="0.25">
      <c r="A1979">
        <v>1199</v>
      </c>
      <c r="B1979">
        <v>2002</v>
      </c>
      <c r="C1979">
        <v>86</v>
      </c>
      <c r="D1979" t="s">
        <v>219</v>
      </c>
      <c r="E1979" t="s">
        <v>266</v>
      </c>
      <c r="F1979" t="s">
        <v>266</v>
      </c>
      <c r="G1979" t="str">
        <f t="shared" si="30"/>
        <v>Duane Morris</v>
      </c>
      <c r="I1979" s="13">
        <f>COUNTIFS(IPO!$J$2:$J$5250,"="&amp;data!$G1979,IPO!$H$2:$H$5250,"="&amp;data!$B1979)</f>
        <v>0</v>
      </c>
      <c r="J1979" s="13">
        <f>SUMIFS(IPO!$B$2:$B$5250,IPO!$H$2:$H$5250,"="&amp;data!$B1979,IPO!$J$2:$J$5250,"="&amp;data!$G1979)</f>
        <v>0</v>
      </c>
      <c r="K1979" s="13" t="str">
        <f>IF(I1979=1,SUMIFS(IPO!$C$2:$C$5250,IPO!$H$2:$H$5250,"="&amp;data!$B1979,IPO!$J$2:$J$5250,"="&amp;data!$G1979),"")</f>
        <v/>
      </c>
      <c r="L1979" s="13">
        <f>SUMIFS(IPO!$E$2:$E$5250,IPO!$H$2:$H$5250,"="&amp;data!$B1979,IPO!$J$2:$J$5250,"="&amp;data!$G1979)</f>
        <v>0</v>
      </c>
      <c r="M1979" s="13">
        <f>SUMIFS(IPO!$F$2:$F$5250,IPO!$H$2:$H$5250,"="&amp;data!$B1979,IPO!$J$2:$J$5250,"="&amp;data!$G1979)</f>
        <v>0</v>
      </c>
      <c r="N1979" s="13"/>
      <c r="P1979" s="16">
        <f>COUNTIFS(equity_bonds!$H$2:$H$6414,"="&amp;data!$B1979,equity_bonds!$J$2:$J$6414,"="&amp;data!$G1979)</f>
        <v>0</v>
      </c>
      <c r="Q1979" s="16">
        <f>SUMIFS(equity_bonds!$B$2:$B$6414,equity_bonds!$H$2:$H$6414,"="&amp;data!$B1979,equity_bonds!$J$2:$J$6414,"="&amp;data!$G1979)</f>
        <v>0</v>
      </c>
      <c r="R1979" s="16" t="str">
        <f>IF(P1979=1,SUMIFS(equity_bonds!$C$2:$C$6414,equity_bonds!$H$2:$H$6414,"="&amp;data!$B1979,equity_bonds!$J$2:$J$6414,"="&amp;data!$G1979),"")</f>
        <v/>
      </c>
      <c r="S1979" s="16">
        <f>SUMIFS(equity_bonds!$E$2:$E$6414,equity_bonds!$H$2:$H$6414,"="&amp;data!$B1979,equity_bonds!$J$2:$J$6414,"="&amp;data!$G1979)</f>
        <v>0</v>
      </c>
      <c r="T1979" s="16">
        <f>SUMIFS(equity_bonds!$F$2:$F$6414,equity_bonds!$H$2:$H$6414,"="&amp;data!$B1979,equity_bonds!$J$2:$J$6414,"="&amp;data!$G1979)</f>
        <v>0</v>
      </c>
      <c r="U1979" s="16"/>
    </row>
    <row r="1980" spans="1:21" x14ac:dyDescent="0.25">
      <c r="A1980">
        <v>1225</v>
      </c>
      <c r="B1980">
        <v>2002</v>
      </c>
      <c r="C1980">
        <v>183</v>
      </c>
      <c r="D1980" t="s">
        <v>371</v>
      </c>
      <c r="E1980" t="s">
        <v>75</v>
      </c>
      <c r="F1980" t="s">
        <v>75</v>
      </c>
      <c r="G1980" t="str">
        <f t="shared" si="30"/>
        <v>Dykema Gossett</v>
      </c>
      <c r="I1980" s="13">
        <f>COUNTIFS(IPO!$J$2:$J$5250,"="&amp;data!$G1980,IPO!$H$2:$H$5250,"="&amp;data!$B1980)</f>
        <v>0</v>
      </c>
      <c r="J1980" s="13">
        <f>SUMIFS(IPO!$B$2:$B$5250,IPO!$H$2:$H$5250,"="&amp;data!$B1980,IPO!$J$2:$J$5250,"="&amp;data!$G1980)</f>
        <v>0</v>
      </c>
      <c r="K1980" s="13" t="str">
        <f>IF(I1980=1,SUMIFS(IPO!$C$2:$C$5250,IPO!$H$2:$H$5250,"="&amp;data!$B1980,IPO!$J$2:$J$5250,"="&amp;data!$G1980),"")</f>
        <v/>
      </c>
      <c r="L1980" s="13">
        <f>SUMIFS(IPO!$E$2:$E$5250,IPO!$H$2:$H$5250,"="&amp;data!$B1980,IPO!$J$2:$J$5250,"="&amp;data!$G1980)</f>
        <v>0</v>
      </c>
      <c r="M1980" s="13">
        <f>SUMIFS(IPO!$F$2:$F$5250,IPO!$H$2:$H$5250,"="&amp;data!$B1980,IPO!$J$2:$J$5250,"="&amp;data!$G1980)</f>
        <v>0</v>
      </c>
      <c r="N1980" s="13"/>
      <c r="P1980" s="16">
        <f>COUNTIFS(equity_bonds!$H$2:$H$6414,"="&amp;data!$B1980,equity_bonds!$J$2:$J$6414,"="&amp;data!$G1980)</f>
        <v>0</v>
      </c>
      <c r="Q1980" s="16">
        <f>SUMIFS(equity_bonds!$B$2:$B$6414,equity_bonds!$H$2:$H$6414,"="&amp;data!$B1980,equity_bonds!$J$2:$J$6414,"="&amp;data!$G1980)</f>
        <v>0</v>
      </c>
      <c r="R1980" s="16" t="str">
        <f>IF(P1980=1,SUMIFS(equity_bonds!$C$2:$C$6414,equity_bonds!$H$2:$H$6414,"="&amp;data!$B1980,equity_bonds!$J$2:$J$6414,"="&amp;data!$G1980),"")</f>
        <v/>
      </c>
      <c r="S1980" s="16">
        <f>SUMIFS(equity_bonds!$E$2:$E$6414,equity_bonds!$H$2:$H$6414,"="&amp;data!$B1980,equity_bonds!$J$2:$J$6414,"="&amp;data!$G1980)</f>
        <v>0</v>
      </c>
      <c r="T1980" s="16">
        <f>SUMIFS(equity_bonds!$F$2:$F$6414,equity_bonds!$H$2:$H$6414,"="&amp;data!$B1980,equity_bonds!$J$2:$J$6414,"="&amp;data!$G1980)</f>
        <v>0</v>
      </c>
      <c r="U1980" s="16"/>
    </row>
    <row r="1981" spans="1:21" x14ac:dyDescent="0.25">
      <c r="A1981">
        <v>1243</v>
      </c>
      <c r="B1981">
        <v>2002</v>
      </c>
      <c r="C1981">
        <v>143</v>
      </c>
      <c r="D1981" t="s">
        <v>437</v>
      </c>
      <c r="E1981" t="s">
        <v>268</v>
      </c>
      <c r="F1981" t="s">
        <v>534</v>
      </c>
      <c r="G1981" t="str">
        <f t="shared" si="30"/>
        <v>Edwards Angell</v>
      </c>
      <c r="I1981" s="13">
        <f>COUNTIFS(IPO!$J$2:$J$5250,"="&amp;data!$G1981,IPO!$H$2:$H$5250,"="&amp;data!$B1981)</f>
        <v>0</v>
      </c>
      <c r="J1981" s="13">
        <f>SUMIFS(IPO!$B$2:$B$5250,IPO!$H$2:$H$5250,"="&amp;data!$B1981,IPO!$J$2:$J$5250,"="&amp;data!$G1981)</f>
        <v>0</v>
      </c>
      <c r="K1981" s="13" t="str">
        <f>IF(I1981=1,SUMIFS(IPO!$C$2:$C$5250,IPO!$H$2:$H$5250,"="&amp;data!$B1981,IPO!$J$2:$J$5250,"="&amp;data!$G1981),"")</f>
        <v/>
      </c>
      <c r="L1981" s="13">
        <f>SUMIFS(IPO!$E$2:$E$5250,IPO!$H$2:$H$5250,"="&amp;data!$B1981,IPO!$J$2:$J$5250,"="&amp;data!$G1981)</f>
        <v>0</v>
      </c>
      <c r="M1981" s="13">
        <f>SUMIFS(IPO!$F$2:$F$5250,IPO!$H$2:$H$5250,"="&amp;data!$B1981,IPO!$J$2:$J$5250,"="&amp;data!$G1981)</f>
        <v>0</v>
      </c>
      <c r="N1981" s="13"/>
      <c r="P1981" s="16">
        <f>COUNTIFS(equity_bonds!$H$2:$H$6414,"="&amp;data!$B1981,equity_bonds!$J$2:$J$6414,"="&amp;data!$G1981)</f>
        <v>1</v>
      </c>
      <c r="Q1981" s="16">
        <f>SUMIFS(equity_bonds!$B$2:$B$6414,equity_bonds!$H$2:$H$6414,"="&amp;data!$B1981,equity_bonds!$J$2:$J$6414,"="&amp;data!$G1981)</f>
        <v>15722.9</v>
      </c>
      <c r="R1981" s="16">
        <f>IF(P1981=1,SUMIFS(equity_bonds!$C$2:$C$6414,equity_bonds!$H$2:$H$6414,"="&amp;data!$B1981,equity_bonds!$J$2:$J$6414,"="&amp;data!$G1981),"")</f>
        <v>50</v>
      </c>
      <c r="S1981" s="16">
        <f>SUMIFS(equity_bonds!$E$2:$E$6414,equity_bonds!$H$2:$H$6414,"="&amp;data!$B1981,equity_bonds!$J$2:$J$6414,"="&amp;data!$G1981)</f>
        <v>0.1</v>
      </c>
      <c r="T1981" s="16">
        <f>SUMIFS(equity_bonds!$F$2:$F$6414,equity_bonds!$H$2:$H$6414,"="&amp;data!$B1981,equity_bonds!$J$2:$J$6414,"="&amp;data!$G1981)</f>
        <v>11</v>
      </c>
      <c r="U1981" s="16"/>
    </row>
    <row r="1982" spans="1:21" x14ac:dyDescent="0.25">
      <c r="A1982">
        <v>1261</v>
      </c>
      <c r="B1982">
        <v>2002</v>
      </c>
      <c r="C1982">
        <v>126</v>
      </c>
      <c r="D1982" t="s">
        <v>354</v>
      </c>
      <c r="E1982" t="s">
        <v>269</v>
      </c>
      <c r="F1982" t="s">
        <v>2696</v>
      </c>
      <c r="G1982" t="str">
        <f t="shared" si="30"/>
        <v>Epstein Becker</v>
      </c>
      <c r="I1982" s="13">
        <f>COUNTIFS(IPO!$J$2:$J$5250,"="&amp;data!$G1982,IPO!$H$2:$H$5250,"="&amp;data!$B1982)</f>
        <v>1</v>
      </c>
      <c r="J1982" s="13">
        <f>SUMIFS(IPO!$B$2:$B$5250,IPO!$H$2:$H$5250,"="&amp;data!$B1982,IPO!$J$2:$J$5250,"="&amp;data!$G1982)</f>
        <v>0</v>
      </c>
      <c r="K1982" s="13">
        <f>IF(I1982=1,SUMIFS(IPO!$C$2:$C$5250,IPO!$H$2:$H$5250,"="&amp;data!$B1982,IPO!$J$2:$J$5250,"="&amp;data!$G1982),"")</f>
        <v>75</v>
      </c>
      <c r="L1982" s="13">
        <f>SUMIFS(IPO!$E$2:$E$5250,IPO!$H$2:$H$5250,"="&amp;data!$B1982,IPO!$J$2:$J$5250,"="&amp;data!$G1982)</f>
        <v>0</v>
      </c>
      <c r="M1982" s="13">
        <f>SUMIFS(IPO!$F$2:$F$5250,IPO!$H$2:$H$5250,"="&amp;data!$B1982,IPO!$J$2:$J$5250,"="&amp;data!$G1982)</f>
        <v>1</v>
      </c>
      <c r="N1982" s="13"/>
      <c r="P1982" s="16">
        <f>COUNTIFS(equity_bonds!$H$2:$H$6414,"="&amp;data!$B1982,equity_bonds!$J$2:$J$6414,"="&amp;data!$G1982)</f>
        <v>0</v>
      </c>
      <c r="Q1982" s="16">
        <f>SUMIFS(equity_bonds!$B$2:$B$6414,equity_bonds!$H$2:$H$6414,"="&amp;data!$B1982,equity_bonds!$J$2:$J$6414,"="&amp;data!$G1982)</f>
        <v>0</v>
      </c>
      <c r="R1982" s="16" t="str">
        <f>IF(P1982=1,SUMIFS(equity_bonds!$C$2:$C$6414,equity_bonds!$H$2:$H$6414,"="&amp;data!$B1982,equity_bonds!$J$2:$J$6414,"="&amp;data!$G1982),"")</f>
        <v/>
      </c>
      <c r="S1982" s="16">
        <f>SUMIFS(equity_bonds!$E$2:$E$6414,equity_bonds!$H$2:$H$6414,"="&amp;data!$B1982,equity_bonds!$J$2:$J$6414,"="&amp;data!$G1982)</f>
        <v>0</v>
      </c>
      <c r="T1982" s="16">
        <f>SUMIFS(equity_bonds!$F$2:$F$6414,equity_bonds!$H$2:$H$6414,"="&amp;data!$B1982,equity_bonds!$J$2:$J$6414,"="&amp;data!$G1982)</f>
        <v>0</v>
      </c>
      <c r="U1982" s="16"/>
    </row>
    <row r="1983" spans="1:21" x14ac:dyDescent="0.25">
      <c r="A1983">
        <v>1277</v>
      </c>
      <c r="B1983">
        <v>2002</v>
      </c>
      <c r="C1983">
        <v>117</v>
      </c>
      <c r="D1983" t="s">
        <v>393</v>
      </c>
      <c r="E1983" t="s">
        <v>133</v>
      </c>
      <c r="F1983" t="s">
        <v>2636</v>
      </c>
      <c r="G1983" t="str">
        <f t="shared" si="30"/>
        <v>Faegre Benson</v>
      </c>
      <c r="I1983" s="13">
        <f>COUNTIFS(IPO!$J$2:$J$5250,"="&amp;data!$G1983,IPO!$H$2:$H$5250,"="&amp;data!$B1983)</f>
        <v>0</v>
      </c>
      <c r="J1983" s="13">
        <f>SUMIFS(IPO!$B$2:$B$5250,IPO!$H$2:$H$5250,"="&amp;data!$B1983,IPO!$J$2:$J$5250,"="&amp;data!$G1983)</f>
        <v>0</v>
      </c>
      <c r="K1983" s="13" t="str">
        <f>IF(I1983=1,SUMIFS(IPO!$C$2:$C$5250,IPO!$H$2:$H$5250,"="&amp;data!$B1983,IPO!$J$2:$J$5250,"="&amp;data!$G1983),"")</f>
        <v/>
      </c>
      <c r="L1983" s="13">
        <f>SUMIFS(IPO!$E$2:$E$5250,IPO!$H$2:$H$5250,"="&amp;data!$B1983,IPO!$J$2:$J$5250,"="&amp;data!$G1983)</f>
        <v>0</v>
      </c>
      <c r="M1983" s="13">
        <f>SUMIFS(IPO!$F$2:$F$5250,IPO!$H$2:$H$5250,"="&amp;data!$B1983,IPO!$J$2:$J$5250,"="&amp;data!$G1983)</f>
        <v>0</v>
      </c>
      <c r="N1983" s="13"/>
      <c r="P1983" s="16">
        <f>COUNTIFS(equity_bonds!$H$2:$H$6414,"="&amp;data!$B1983,equity_bonds!$J$2:$J$6414,"="&amp;data!$G1983)</f>
        <v>1</v>
      </c>
      <c r="Q1983" s="16">
        <f>SUMIFS(equity_bonds!$B$2:$B$6414,equity_bonds!$H$2:$H$6414,"="&amp;data!$B1983,equity_bonds!$J$2:$J$6414,"="&amp;data!$G1983)</f>
        <v>5133.8</v>
      </c>
      <c r="R1983" s="16">
        <f>IF(P1983=1,SUMIFS(equity_bonds!$C$2:$C$6414,equity_bonds!$H$2:$H$6414,"="&amp;data!$B1983,equity_bonds!$J$2:$J$6414,"="&amp;data!$G1983),"")</f>
        <v>90</v>
      </c>
      <c r="S1983" s="16">
        <f>SUMIFS(equity_bonds!$E$2:$E$6414,equity_bonds!$H$2:$H$6414,"="&amp;data!$B1983,equity_bonds!$J$2:$J$6414,"="&amp;data!$G1983)</f>
        <v>0</v>
      </c>
      <c r="T1983" s="16">
        <f>SUMIFS(equity_bonds!$F$2:$F$6414,equity_bonds!$H$2:$H$6414,"="&amp;data!$B1983,equity_bonds!$J$2:$J$6414,"="&amp;data!$G1983)</f>
        <v>13</v>
      </c>
      <c r="U1983" s="16"/>
    </row>
    <row r="1984" spans="1:21" x14ac:dyDescent="0.25">
      <c r="A1984">
        <v>1295</v>
      </c>
      <c r="B1984">
        <v>2002</v>
      </c>
      <c r="C1984">
        <v>104</v>
      </c>
      <c r="D1984" t="s">
        <v>207</v>
      </c>
      <c r="E1984" t="s">
        <v>270</v>
      </c>
      <c r="F1984" t="s">
        <v>2697</v>
      </c>
      <c r="G1984" t="str">
        <f t="shared" si="30"/>
        <v>Fenwick West</v>
      </c>
      <c r="I1984" s="13">
        <f>COUNTIFS(IPO!$J$2:$J$5250,"="&amp;data!$G1984,IPO!$H$2:$H$5250,"="&amp;data!$B1984)</f>
        <v>1</v>
      </c>
      <c r="J1984" s="13">
        <f>SUMIFS(IPO!$B$2:$B$5250,IPO!$H$2:$H$5250,"="&amp;data!$B1984,IPO!$J$2:$J$5250,"="&amp;data!$G1984)</f>
        <v>184</v>
      </c>
      <c r="K1984" s="13">
        <f>IF(I1984=1,SUMIFS(IPO!$C$2:$C$5250,IPO!$H$2:$H$5250,"="&amp;data!$B1984,IPO!$J$2:$J$5250,"="&amp;data!$G1984),"")</f>
        <v>31</v>
      </c>
      <c r="L1984" s="13">
        <f>SUMIFS(IPO!$E$2:$E$5250,IPO!$H$2:$H$5250,"="&amp;data!$B1984,IPO!$J$2:$J$5250,"="&amp;data!$G1984)</f>
        <v>0.3</v>
      </c>
      <c r="M1984" s="13">
        <f>SUMIFS(IPO!$F$2:$F$5250,IPO!$H$2:$H$5250,"="&amp;data!$B1984,IPO!$J$2:$J$5250,"="&amp;data!$G1984)</f>
        <v>2</v>
      </c>
      <c r="N1984" s="13"/>
      <c r="P1984" s="16">
        <f>COUNTIFS(equity_bonds!$H$2:$H$6414,"="&amp;data!$B1984,equity_bonds!$J$2:$J$6414,"="&amp;data!$G1984)</f>
        <v>1</v>
      </c>
      <c r="Q1984" s="16">
        <f>SUMIFS(equity_bonds!$B$2:$B$6414,equity_bonds!$H$2:$H$6414,"="&amp;data!$B1984,equity_bonds!$J$2:$J$6414,"="&amp;data!$G1984)</f>
        <v>3315.9</v>
      </c>
      <c r="R1984" s="16">
        <f>IF(P1984=1,SUMIFS(equity_bonds!$C$2:$C$6414,equity_bonds!$H$2:$H$6414,"="&amp;data!$B1984,equity_bonds!$J$2:$J$6414,"="&amp;data!$G1984),"")</f>
        <v>109</v>
      </c>
      <c r="S1984" s="16">
        <f>SUMIFS(equity_bonds!$E$2:$E$6414,equity_bonds!$H$2:$H$6414,"="&amp;data!$B1984,equity_bonds!$J$2:$J$6414,"="&amp;data!$G1984)</f>
        <v>0</v>
      </c>
      <c r="T1984" s="16">
        <f>SUMIFS(equity_bonds!$F$2:$F$6414,equity_bonds!$H$2:$H$6414,"="&amp;data!$B1984,equity_bonds!$J$2:$J$6414,"="&amp;data!$G1984)</f>
        <v>17</v>
      </c>
      <c r="U1984" s="16"/>
    </row>
    <row r="1985" spans="1:21" x14ac:dyDescent="0.25">
      <c r="A1985">
        <v>1317</v>
      </c>
      <c r="B1985">
        <v>2002</v>
      </c>
      <c r="C1985">
        <v>89</v>
      </c>
      <c r="D1985" t="s">
        <v>393</v>
      </c>
      <c r="E1985" t="s">
        <v>271</v>
      </c>
      <c r="F1985" t="s">
        <v>2698</v>
      </c>
      <c r="G1985" t="str">
        <f t="shared" si="30"/>
        <v>Finnegan Henderson</v>
      </c>
      <c r="I1985" s="13">
        <f>COUNTIFS(IPO!$J$2:$J$5250,"="&amp;data!$G1985,IPO!$H$2:$H$5250,"="&amp;data!$B1985)</f>
        <v>0</v>
      </c>
      <c r="J1985" s="13">
        <f>SUMIFS(IPO!$B$2:$B$5250,IPO!$H$2:$H$5250,"="&amp;data!$B1985,IPO!$J$2:$J$5250,"="&amp;data!$G1985)</f>
        <v>0</v>
      </c>
      <c r="K1985" s="13" t="str">
        <f>IF(I1985=1,SUMIFS(IPO!$C$2:$C$5250,IPO!$H$2:$H$5250,"="&amp;data!$B1985,IPO!$J$2:$J$5250,"="&amp;data!$G1985),"")</f>
        <v/>
      </c>
      <c r="L1985" s="13">
        <f>SUMIFS(IPO!$E$2:$E$5250,IPO!$H$2:$H$5250,"="&amp;data!$B1985,IPO!$J$2:$J$5250,"="&amp;data!$G1985)</f>
        <v>0</v>
      </c>
      <c r="M1985" s="13">
        <f>SUMIFS(IPO!$F$2:$F$5250,IPO!$H$2:$H$5250,"="&amp;data!$B1985,IPO!$J$2:$J$5250,"="&amp;data!$G1985)</f>
        <v>0</v>
      </c>
      <c r="N1985" s="13"/>
      <c r="P1985" s="16">
        <f>COUNTIFS(equity_bonds!$H$2:$H$6414,"="&amp;data!$B1985,equity_bonds!$J$2:$J$6414,"="&amp;data!$G1985)</f>
        <v>0</v>
      </c>
      <c r="Q1985" s="16">
        <f>SUMIFS(equity_bonds!$B$2:$B$6414,equity_bonds!$H$2:$H$6414,"="&amp;data!$B1985,equity_bonds!$J$2:$J$6414,"="&amp;data!$G1985)</f>
        <v>0</v>
      </c>
      <c r="R1985" s="16" t="str">
        <f>IF(P1985=1,SUMIFS(equity_bonds!$C$2:$C$6414,equity_bonds!$H$2:$H$6414,"="&amp;data!$B1985,equity_bonds!$J$2:$J$6414,"="&amp;data!$G1985),"")</f>
        <v/>
      </c>
      <c r="S1985" s="16">
        <f>SUMIFS(equity_bonds!$E$2:$E$6414,equity_bonds!$H$2:$H$6414,"="&amp;data!$B1985,equity_bonds!$J$2:$J$6414,"="&amp;data!$G1985)</f>
        <v>0</v>
      </c>
      <c r="T1985" s="16">
        <f>SUMIFS(equity_bonds!$F$2:$F$6414,equity_bonds!$H$2:$H$6414,"="&amp;data!$B1985,equity_bonds!$J$2:$J$6414,"="&amp;data!$G1985)</f>
        <v>0</v>
      </c>
      <c r="U1985" s="16"/>
    </row>
    <row r="1986" spans="1:21" x14ac:dyDescent="0.25">
      <c r="A1986">
        <v>1332</v>
      </c>
      <c r="B1986">
        <v>2002</v>
      </c>
      <c r="C1986">
        <v>151</v>
      </c>
      <c r="D1986" t="s">
        <v>356</v>
      </c>
      <c r="E1986" t="s">
        <v>272</v>
      </c>
      <c r="F1986" t="s">
        <v>2699</v>
      </c>
      <c r="G1986" t="str">
        <f t="shared" si="30"/>
        <v>Fish Neave</v>
      </c>
      <c r="I1986" s="13">
        <f>COUNTIFS(IPO!$J$2:$J$5250,"="&amp;data!$G1986,IPO!$H$2:$H$5250,"="&amp;data!$B1986)</f>
        <v>0</v>
      </c>
      <c r="J1986" s="13">
        <f>SUMIFS(IPO!$B$2:$B$5250,IPO!$H$2:$H$5250,"="&amp;data!$B1986,IPO!$J$2:$J$5250,"="&amp;data!$G1986)</f>
        <v>0</v>
      </c>
      <c r="K1986" s="13" t="str">
        <f>IF(I1986=1,SUMIFS(IPO!$C$2:$C$5250,IPO!$H$2:$H$5250,"="&amp;data!$B1986,IPO!$J$2:$J$5250,"="&amp;data!$G1986),"")</f>
        <v/>
      </c>
      <c r="L1986" s="13">
        <f>SUMIFS(IPO!$E$2:$E$5250,IPO!$H$2:$H$5250,"="&amp;data!$B1986,IPO!$J$2:$J$5250,"="&amp;data!$G1986)</f>
        <v>0</v>
      </c>
      <c r="M1986" s="13">
        <f>SUMIFS(IPO!$F$2:$F$5250,IPO!$H$2:$H$5250,"="&amp;data!$B1986,IPO!$J$2:$J$5250,"="&amp;data!$G1986)</f>
        <v>0</v>
      </c>
      <c r="N1986" s="13"/>
      <c r="P1986" s="16">
        <f>COUNTIFS(equity_bonds!$H$2:$H$6414,"="&amp;data!$B1986,equity_bonds!$J$2:$J$6414,"="&amp;data!$G1986)</f>
        <v>0</v>
      </c>
      <c r="Q1986" s="16">
        <f>SUMIFS(equity_bonds!$B$2:$B$6414,equity_bonds!$H$2:$H$6414,"="&amp;data!$B1986,equity_bonds!$J$2:$J$6414,"="&amp;data!$G1986)</f>
        <v>0</v>
      </c>
      <c r="R1986" s="16" t="str">
        <f>IF(P1986=1,SUMIFS(equity_bonds!$C$2:$C$6414,equity_bonds!$H$2:$H$6414,"="&amp;data!$B1986,equity_bonds!$J$2:$J$6414,"="&amp;data!$G1986),"")</f>
        <v/>
      </c>
      <c r="S1986" s="16">
        <f>SUMIFS(equity_bonds!$E$2:$E$6414,equity_bonds!$H$2:$H$6414,"="&amp;data!$B1986,equity_bonds!$J$2:$J$6414,"="&amp;data!$G1986)</f>
        <v>0</v>
      </c>
      <c r="T1986" s="16">
        <f>SUMIFS(equity_bonds!$F$2:$F$6414,equity_bonds!$H$2:$H$6414,"="&amp;data!$B1986,equity_bonds!$J$2:$J$6414,"="&amp;data!$G1986)</f>
        <v>0</v>
      </c>
      <c r="U1986" s="16"/>
    </row>
    <row r="1987" spans="1:21" x14ac:dyDescent="0.25">
      <c r="A1987">
        <v>1337</v>
      </c>
      <c r="B1987">
        <v>2002</v>
      </c>
      <c r="C1987">
        <v>121</v>
      </c>
      <c r="D1987" t="s">
        <v>337</v>
      </c>
      <c r="E1987" t="s">
        <v>357</v>
      </c>
      <c r="F1987" t="s">
        <v>2740</v>
      </c>
      <c r="G1987" t="str">
        <f t="shared" si="30"/>
        <v>Fish Richardson</v>
      </c>
      <c r="I1987" s="13">
        <f>COUNTIFS(IPO!$J$2:$J$5250,"="&amp;data!$G1987,IPO!$H$2:$H$5250,"="&amp;data!$B1987)</f>
        <v>0</v>
      </c>
      <c r="J1987" s="13">
        <f>SUMIFS(IPO!$B$2:$B$5250,IPO!$H$2:$H$5250,"="&amp;data!$B1987,IPO!$J$2:$J$5250,"="&amp;data!$G1987)</f>
        <v>0</v>
      </c>
      <c r="K1987" s="13" t="str">
        <f>IF(I1987=1,SUMIFS(IPO!$C$2:$C$5250,IPO!$H$2:$H$5250,"="&amp;data!$B1987,IPO!$J$2:$J$5250,"="&amp;data!$G1987),"")</f>
        <v/>
      </c>
      <c r="L1987" s="13">
        <f>SUMIFS(IPO!$E$2:$E$5250,IPO!$H$2:$H$5250,"="&amp;data!$B1987,IPO!$J$2:$J$5250,"="&amp;data!$G1987)</f>
        <v>0</v>
      </c>
      <c r="M1987" s="13">
        <f>SUMIFS(IPO!$F$2:$F$5250,IPO!$H$2:$H$5250,"="&amp;data!$B1987,IPO!$J$2:$J$5250,"="&amp;data!$G1987)</f>
        <v>0</v>
      </c>
      <c r="N1987" s="13"/>
      <c r="P1987" s="16">
        <f>COUNTIFS(equity_bonds!$H$2:$H$6414,"="&amp;data!$B1987,equity_bonds!$J$2:$J$6414,"="&amp;data!$G1987)</f>
        <v>0</v>
      </c>
      <c r="Q1987" s="16">
        <f>SUMIFS(equity_bonds!$B$2:$B$6414,equity_bonds!$H$2:$H$6414,"="&amp;data!$B1987,equity_bonds!$J$2:$J$6414,"="&amp;data!$G1987)</f>
        <v>0</v>
      </c>
      <c r="R1987" s="16" t="str">
        <f>IF(P1987=1,SUMIFS(equity_bonds!$C$2:$C$6414,equity_bonds!$H$2:$H$6414,"="&amp;data!$B1987,equity_bonds!$J$2:$J$6414,"="&amp;data!$G1987),"")</f>
        <v/>
      </c>
      <c r="S1987" s="16">
        <f>SUMIFS(equity_bonds!$E$2:$E$6414,equity_bonds!$H$2:$H$6414,"="&amp;data!$B1987,equity_bonds!$J$2:$J$6414,"="&amp;data!$G1987)</f>
        <v>0</v>
      </c>
      <c r="T1987" s="16">
        <f>SUMIFS(equity_bonds!$F$2:$F$6414,equity_bonds!$H$2:$H$6414,"="&amp;data!$B1987,equity_bonds!$J$2:$J$6414,"="&amp;data!$G1987)</f>
        <v>0</v>
      </c>
      <c r="U1987" s="16"/>
    </row>
    <row r="1988" spans="1:21" x14ac:dyDescent="0.25">
      <c r="A1988">
        <v>1383</v>
      </c>
      <c r="B1988">
        <v>2002</v>
      </c>
      <c r="C1988">
        <v>24</v>
      </c>
      <c r="D1988" t="s">
        <v>94</v>
      </c>
      <c r="E1988" t="s">
        <v>76</v>
      </c>
      <c r="F1988" t="s">
        <v>2617</v>
      </c>
      <c r="G1988" t="str">
        <f t="shared" ref="G1988:G2051" si="31">TRIM(LEFT(SUBSTITUTE(F1988," ",REPT(" ",100)),200))</f>
        <v>Foley Lardner</v>
      </c>
      <c r="I1988" s="13">
        <f>COUNTIFS(IPO!$J$2:$J$5250,"="&amp;data!$G1988,IPO!$H$2:$H$5250,"="&amp;data!$B1988)</f>
        <v>1</v>
      </c>
      <c r="J1988" s="13">
        <f>SUMIFS(IPO!$B$2:$B$5250,IPO!$H$2:$H$5250,"="&amp;data!$B1988,IPO!$J$2:$J$5250,"="&amp;data!$G1988)</f>
        <v>8</v>
      </c>
      <c r="K1988" s="13">
        <f>IF(I1988=1,SUMIFS(IPO!$C$2:$C$5250,IPO!$H$2:$H$5250,"="&amp;data!$B1988,IPO!$J$2:$J$5250,"="&amp;data!$G1988),"")</f>
        <v>70</v>
      </c>
      <c r="L1988" s="13">
        <f>SUMIFS(IPO!$E$2:$E$5250,IPO!$H$2:$H$5250,"="&amp;data!$B1988,IPO!$J$2:$J$5250,"="&amp;data!$G1988)</f>
        <v>0</v>
      </c>
      <c r="M1988" s="13">
        <f>SUMIFS(IPO!$F$2:$F$5250,IPO!$H$2:$H$5250,"="&amp;data!$B1988,IPO!$J$2:$J$5250,"="&amp;data!$G1988)</f>
        <v>1</v>
      </c>
      <c r="N1988" s="13"/>
      <c r="P1988" s="16">
        <f>COUNTIFS(equity_bonds!$H$2:$H$6414,"="&amp;data!$B1988,equity_bonds!$J$2:$J$6414,"="&amp;data!$G1988)</f>
        <v>1</v>
      </c>
      <c r="Q1988" s="16">
        <f>SUMIFS(equity_bonds!$B$2:$B$6414,equity_bonds!$H$2:$H$6414,"="&amp;data!$B1988,equity_bonds!$J$2:$J$6414,"="&amp;data!$G1988)</f>
        <v>2493.4</v>
      </c>
      <c r="R1988" s="16">
        <f>IF(P1988=1,SUMIFS(equity_bonds!$C$2:$C$6414,equity_bonds!$H$2:$H$6414,"="&amp;data!$B1988,equity_bonds!$J$2:$J$6414,"="&amp;data!$G1988),"")</f>
        <v>122</v>
      </c>
      <c r="S1988" s="16">
        <f>SUMIFS(equity_bonds!$E$2:$E$6414,equity_bonds!$H$2:$H$6414,"="&amp;data!$B1988,equity_bonds!$J$2:$J$6414,"="&amp;data!$G1988)</f>
        <v>0</v>
      </c>
      <c r="T1988" s="16">
        <f>SUMIFS(equity_bonds!$F$2:$F$6414,equity_bonds!$H$2:$H$6414,"="&amp;data!$B1988,equity_bonds!$J$2:$J$6414,"="&amp;data!$G1988)</f>
        <v>12</v>
      </c>
      <c r="U1988" s="16"/>
    </row>
    <row r="1989" spans="1:21" x14ac:dyDescent="0.25">
      <c r="A1989">
        <v>1400</v>
      </c>
      <c r="B1989">
        <v>2002</v>
      </c>
      <c r="C1989">
        <v>145</v>
      </c>
      <c r="D1989" t="s">
        <v>437</v>
      </c>
      <c r="E1989" t="s">
        <v>273</v>
      </c>
      <c r="F1989" t="s">
        <v>273</v>
      </c>
      <c r="G1989" t="str">
        <f t="shared" si="31"/>
        <v>Foley Hoag</v>
      </c>
      <c r="I1989" s="13">
        <f>COUNTIFS(IPO!$J$2:$J$5250,"="&amp;data!$G1989,IPO!$H$2:$H$5250,"="&amp;data!$B1989)</f>
        <v>0</v>
      </c>
      <c r="J1989" s="13">
        <f>SUMIFS(IPO!$B$2:$B$5250,IPO!$H$2:$H$5250,"="&amp;data!$B1989,IPO!$J$2:$J$5250,"="&amp;data!$G1989)</f>
        <v>0</v>
      </c>
      <c r="K1989" s="13" t="str">
        <f>IF(I1989=1,SUMIFS(IPO!$C$2:$C$5250,IPO!$H$2:$H$5250,"="&amp;data!$B1989,IPO!$J$2:$J$5250,"="&amp;data!$G1989),"")</f>
        <v/>
      </c>
      <c r="L1989" s="13">
        <f>SUMIFS(IPO!$E$2:$E$5250,IPO!$H$2:$H$5250,"="&amp;data!$B1989,IPO!$J$2:$J$5250,"="&amp;data!$G1989)</f>
        <v>0</v>
      </c>
      <c r="M1989" s="13">
        <f>SUMIFS(IPO!$F$2:$F$5250,IPO!$H$2:$H$5250,"="&amp;data!$B1989,IPO!$J$2:$J$5250,"="&amp;data!$G1989)</f>
        <v>0</v>
      </c>
      <c r="N1989" s="13"/>
      <c r="P1989" s="16">
        <f>COUNTIFS(equity_bonds!$H$2:$H$6414,"="&amp;data!$B1989,equity_bonds!$J$2:$J$6414,"="&amp;data!$G1989)</f>
        <v>0</v>
      </c>
      <c r="Q1989" s="16">
        <f>SUMIFS(equity_bonds!$B$2:$B$6414,equity_bonds!$H$2:$H$6414,"="&amp;data!$B1989,equity_bonds!$J$2:$J$6414,"="&amp;data!$G1989)</f>
        <v>0</v>
      </c>
      <c r="R1989" s="16" t="str">
        <f>IF(P1989=1,SUMIFS(equity_bonds!$C$2:$C$6414,equity_bonds!$H$2:$H$6414,"="&amp;data!$B1989,equity_bonds!$J$2:$J$6414,"="&amp;data!$G1989),"")</f>
        <v/>
      </c>
      <c r="S1989" s="16">
        <f>SUMIFS(equity_bonds!$E$2:$E$6414,equity_bonds!$H$2:$H$6414,"="&amp;data!$B1989,equity_bonds!$J$2:$J$6414,"="&amp;data!$G1989)</f>
        <v>0</v>
      </c>
      <c r="T1989" s="16">
        <f>SUMIFS(equity_bonds!$F$2:$F$6414,equity_bonds!$H$2:$H$6414,"="&amp;data!$B1989,equity_bonds!$J$2:$J$6414,"="&amp;data!$G1989)</f>
        <v>0</v>
      </c>
      <c r="U1989" s="16"/>
    </row>
    <row r="1990" spans="1:21" x14ac:dyDescent="0.25">
      <c r="A1990">
        <v>1428</v>
      </c>
      <c r="B1990">
        <v>2002</v>
      </c>
      <c r="C1990">
        <v>189</v>
      </c>
      <c r="D1990" t="s">
        <v>329</v>
      </c>
      <c r="E1990" t="s">
        <v>417</v>
      </c>
      <c r="F1990" t="s">
        <v>2749</v>
      </c>
      <c r="G1990" t="str">
        <f t="shared" si="31"/>
        <v>Fox Rothschild</v>
      </c>
      <c r="I1990" s="13">
        <f>COUNTIFS(IPO!$J$2:$J$5250,"="&amp;data!$G1990,IPO!$H$2:$H$5250,"="&amp;data!$B1990)</f>
        <v>0</v>
      </c>
      <c r="J1990" s="13">
        <f>SUMIFS(IPO!$B$2:$B$5250,IPO!$H$2:$H$5250,"="&amp;data!$B1990,IPO!$J$2:$J$5250,"="&amp;data!$G1990)</f>
        <v>0</v>
      </c>
      <c r="K1990" s="13" t="str">
        <f>IF(I1990=1,SUMIFS(IPO!$C$2:$C$5250,IPO!$H$2:$H$5250,"="&amp;data!$B1990,IPO!$J$2:$J$5250,"="&amp;data!$G1990),"")</f>
        <v/>
      </c>
      <c r="L1990" s="13">
        <f>SUMIFS(IPO!$E$2:$E$5250,IPO!$H$2:$H$5250,"="&amp;data!$B1990,IPO!$J$2:$J$5250,"="&amp;data!$G1990)</f>
        <v>0</v>
      </c>
      <c r="M1990" s="13">
        <f>SUMIFS(IPO!$F$2:$F$5250,IPO!$H$2:$H$5250,"="&amp;data!$B1990,IPO!$J$2:$J$5250,"="&amp;data!$G1990)</f>
        <v>0</v>
      </c>
      <c r="N1990" s="13"/>
      <c r="P1990" s="16">
        <f>COUNTIFS(equity_bonds!$H$2:$H$6414,"="&amp;data!$B1990,equity_bonds!$J$2:$J$6414,"="&amp;data!$G1990)</f>
        <v>0</v>
      </c>
      <c r="Q1990" s="16">
        <f>SUMIFS(equity_bonds!$B$2:$B$6414,equity_bonds!$H$2:$H$6414,"="&amp;data!$B1990,equity_bonds!$J$2:$J$6414,"="&amp;data!$G1990)</f>
        <v>0</v>
      </c>
      <c r="R1990" s="16" t="str">
        <f>IF(P1990=1,SUMIFS(equity_bonds!$C$2:$C$6414,equity_bonds!$H$2:$H$6414,"="&amp;data!$B1990,equity_bonds!$J$2:$J$6414,"="&amp;data!$G1990),"")</f>
        <v/>
      </c>
      <c r="S1990" s="16">
        <f>SUMIFS(equity_bonds!$E$2:$E$6414,equity_bonds!$H$2:$H$6414,"="&amp;data!$B1990,equity_bonds!$J$2:$J$6414,"="&amp;data!$G1990)</f>
        <v>0</v>
      </c>
      <c r="T1990" s="16">
        <f>SUMIFS(equity_bonds!$F$2:$F$6414,equity_bonds!$H$2:$H$6414,"="&amp;data!$B1990,equity_bonds!$J$2:$J$6414,"="&amp;data!$G1990)</f>
        <v>0</v>
      </c>
      <c r="U1990" s="16"/>
    </row>
    <row r="1991" spans="1:21" x14ac:dyDescent="0.25">
      <c r="A1991">
        <v>1459</v>
      </c>
      <c r="B1991">
        <v>2002</v>
      </c>
      <c r="C1991">
        <v>51</v>
      </c>
      <c r="D1991" t="s">
        <v>190</v>
      </c>
      <c r="E1991" t="s">
        <v>21</v>
      </c>
      <c r="F1991" t="s">
        <v>2585</v>
      </c>
      <c r="G1991" t="str">
        <f t="shared" si="31"/>
        <v>Fried Frank</v>
      </c>
      <c r="I1991" s="13">
        <f>COUNTIFS(IPO!$J$2:$J$5250,"="&amp;data!$G1991,IPO!$H$2:$H$5250,"="&amp;data!$B1991)</f>
        <v>1</v>
      </c>
      <c r="J1991" s="13">
        <f>SUMIFS(IPO!$B$2:$B$5250,IPO!$H$2:$H$5250,"="&amp;data!$B1991,IPO!$J$2:$J$5250,"="&amp;data!$G1991)</f>
        <v>392.8</v>
      </c>
      <c r="K1991" s="13">
        <f>IF(I1991=1,SUMIFS(IPO!$C$2:$C$5250,IPO!$H$2:$H$5250,"="&amp;data!$B1991,IPO!$J$2:$J$5250,"="&amp;data!$G1991),"")</f>
        <v>24</v>
      </c>
      <c r="L1991" s="13">
        <f>SUMIFS(IPO!$E$2:$E$5250,IPO!$H$2:$H$5250,"="&amp;data!$B1991,IPO!$J$2:$J$5250,"="&amp;data!$G1991)</f>
        <v>0.5</v>
      </c>
      <c r="M1991" s="13">
        <f>SUMIFS(IPO!$F$2:$F$5250,IPO!$H$2:$H$5250,"="&amp;data!$B1991,IPO!$J$2:$J$5250,"="&amp;data!$G1991)</f>
        <v>2</v>
      </c>
      <c r="N1991" s="13"/>
      <c r="P1991" s="16">
        <f>COUNTIFS(equity_bonds!$H$2:$H$6414,"="&amp;data!$B1991,equity_bonds!$J$2:$J$6414,"="&amp;data!$G1991)</f>
        <v>1</v>
      </c>
      <c r="Q1991" s="16">
        <f>SUMIFS(equity_bonds!$B$2:$B$6414,equity_bonds!$H$2:$H$6414,"="&amp;data!$B1991,equity_bonds!$J$2:$J$6414,"="&amp;data!$G1991)</f>
        <v>8978.1</v>
      </c>
      <c r="R1991" s="16">
        <f>IF(P1991=1,SUMIFS(equity_bonds!$C$2:$C$6414,equity_bonds!$H$2:$H$6414,"="&amp;data!$B1991,equity_bonds!$J$2:$J$6414,"="&amp;data!$G1991),"")</f>
        <v>65</v>
      </c>
      <c r="S1991" s="16">
        <f>SUMIFS(equity_bonds!$E$2:$E$6414,equity_bonds!$H$2:$H$6414,"="&amp;data!$B1991,equity_bonds!$J$2:$J$6414,"="&amp;data!$G1991)</f>
        <v>0.1</v>
      </c>
      <c r="T1991" s="16">
        <f>SUMIFS(equity_bonds!$F$2:$F$6414,equity_bonds!$H$2:$H$6414,"="&amp;data!$B1991,equity_bonds!$J$2:$J$6414,"="&amp;data!$G1991)</f>
        <v>25</v>
      </c>
      <c r="U1991" s="16"/>
    </row>
    <row r="1992" spans="1:21" x14ac:dyDescent="0.25">
      <c r="A1992">
        <v>1472</v>
      </c>
      <c r="B1992">
        <v>2002</v>
      </c>
      <c r="C1992">
        <v>155</v>
      </c>
      <c r="D1992" t="s">
        <v>5</v>
      </c>
      <c r="E1992" t="s">
        <v>438</v>
      </c>
      <c r="F1992" t="s">
        <v>438</v>
      </c>
      <c r="G1992" t="str">
        <f t="shared" si="31"/>
        <v>Frost Brown</v>
      </c>
      <c r="I1992" s="13">
        <f>COUNTIFS(IPO!$J$2:$J$5250,"="&amp;data!$G1992,IPO!$H$2:$H$5250,"="&amp;data!$B1992)</f>
        <v>0</v>
      </c>
      <c r="J1992" s="13">
        <f>SUMIFS(IPO!$B$2:$B$5250,IPO!$H$2:$H$5250,"="&amp;data!$B1992,IPO!$J$2:$J$5250,"="&amp;data!$G1992)</f>
        <v>0</v>
      </c>
      <c r="K1992" s="13" t="str">
        <f>IF(I1992=1,SUMIFS(IPO!$C$2:$C$5250,IPO!$H$2:$H$5250,"="&amp;data!$B1992,IPO!$J$2:$J$5250,"="&amp;data!$G1992),"")</f>
        <v/>
      </c>
      <c r="L1992" s="13">
        <f>SUMIFS(IPO!$E$2:$E$5250,IPO!$H$2:$H$5250,"="&amp;data!$B1992,IPO!$J$2:$J$5250,"="&amp;data!$G1992)</f>
        <v>0</v>
      </c>
      <c r="M1992" s="13">
        <f>SUMIFS(IPO!$F$2:$F$5250,IPO!$H$2:$H$5250,"="&amp;data!$B1992,IPO!$J$2:$J$5250,"="&amp;data!$G1992)</f>
        <v>0</v>
      </c>
      <c r="N1992" s="13"/>
      <c r="P1992" s="16">
        <f>COUNTIFS(equity_bonds!$H$2:$H$6414,"="&amp;data!$B1992,equity_bonds!$J$2:$J$6414,"="&amp;data!$G1992)</f>
        <v>0</v>
      </c>
      <c r="Q1992" s="16">
        <f>SUMIFS(equity_bonds!$B$2:$B$6414,equity_bonds!$H$2:$H$6414,"="&amp;data!$B1992,equity_bonds!$J$2:$J$6414,"="&amp;data!$G1992)</f>
        <v>0</v>
      </c>
      <c r="R1992" s="16" t="str">
        <f>IF(P1992=1,SUMIFS(equity_bonds!$C$2:$C$6414,equity_bonds!$H$2:$H$6414,"="&amp;data!$B1992,equity_bonds!$J$2:$J$6414,"="&amp;data!$G1992),"")</f>
        <v/>
      </c>
      <c r="S1992" s="16">
        <f>SUMIFS(equity_bonds!$E$2:$E$6414,equity_bonds!$H$2:$H$6414,"="&amp;data!$B1992,equity_bonds!$J$2:$J$6414,"="&amp;data!$G1992)</f>
        <v>0</v>
      </c>
      <c r="T1992" s="16">
        <f>SUMIFS(equity_bonds!$F$2:$F$6414,equity_bonds!$H$2:$H$6414,"="&amp;data!$B1992,equity_bonds!$J$2:$J$6414,"="&amp;data!$G1992)</f>
        <v>0</v>
      </c>
      <c r="U1992" s="16"/>
    </row>
    <row r="1993" spans="1:21" x14ac:dyDescent="0.25">
      <c r="A1993">
        <v>1502</v>
      </c>
      <c r="B1993">
        <v>2002</v>
      </c>
      <c r="C1993">
        <v>36</v>
      </c>
      <c r="D1993" t="s">
        <v>111</v>
      </c>
      <c r="E1993" t="s">
        <v>22</v>
      </c>
      <c r="F1993" t="s">
        <v>2586</v>
      </c>
      <c r="G1993" t="str">
        <f t="shared" si="31"/>
        <v>Fulbright Jaworski</v>
      </c>
      <c r="I1993" s="13">
        <f>COUNTIFS(IPO!$J$2:$J$5250,"="&amp;data!$G1993,IPO!$H$2:$H$5250,"="&amp;data!$B1993)</f>
        <v>1</v>
      </c>
      <c r="J1993" s="13">
        <f>SUMIFS(IPO!$B$2:$B$5250,IPO!$H$2:$H$5250,"="&amp;data!$B1993,IPO!$J$2:$J$5250,"="&amp;data!$G1993)</f>
        <v>0</v>
      </c>
      <c r="K1993" s="13">
        <f>IF(I1993=1,SUMIFS(IPO!$C$2:$C$5250,IPO!$H$2:$H$5250,"="&amp;data!$B1993,IPO!$J$2:$J$5250,"="&amp;data!$G1993),"")</f>
        <v>75</v>
      </c>
      <c r="L1993" s="13">
        <f>SUMIFS(IPO!$E$2:$E$5250,IPO!$H$2:$H$5250,"="&amp;data!$B1993,IPO!$J$2:$J$5250,"="&amp;data!$G1993)</f>
        <v>0</v>
      </c>
      <c r="M1993" s="13">
        <f>SUMIFS(IPO!$F$2:$F$5250,IPO!$H$2:$H$5250,"="&amp;data!$B1993,IPO!$J$2:$J$5250,"="&amp;data!$G1993)</f>
        <v>1</v>
      </c>
      <c r="N1993" s="13"/>
      <c r="P1993" s="16">
        <f>COUNTIFS(equity_bonds!$H$2:$H$6414,"="&amp;data!$B1993,equity_bonds!$J$2:$J$6414,"="&amp;data!$G1993)</f>
        <v>1</v>
      </c>
      <c r="Q1993" s="16">
        <f>SUMIFS(equity_bonds!$B$2:$B$6414,equity_bonds!$H$2:$H$6414,"="&amp;data!$B1993,equity_bonds!$J$2:$J$6414,"="&amp;data!$G1993)</f>
        <v>4440.2</v>
      </c>
      <c r="R1993" s="16">
        <f>IF(P1993=1,SUMIFS(equity_bonds!$C$2:$C$6414,equity_bonds!$H$2:$H$6414,"="&amp;data!$B1993,equity_bonds!$J$2:$J$6414,"="&amp;data!$G1993),"")</f>
        <v>92</v>
      </c>
      <c r="S1993" s="16">
        <f>SUMIFS(equity_bonds!$E$2:$E$6414,equity_bonds!$H$2:$H$6414,"="&amp;data!$B1993,equity_bonds!$J$2:$J$6414,"="&amp;data!$G1993)</f>
        <v>0</v>
      </c>
      <c r="T1993" s="16">
        <f>SUMIFS(equity_bonds!$F$2:$F$6414,equity_bonds!$H$2:$H$6414,"="&amp;data!$B1993,equity_bonds!$J$2:$J$6414,"="&amp;data!$G1993)</f>
        <v>32</v>
      </c>
      <c r="U1993" s="16"/>
    </row>
    <row r="1994" spans="1:21" x14ac:dyDescent="0.25">
      <c r="A1994">
        <v>1518</v>
      </c>
      <c r="B1994">
        <v>2002</v>
      </c>
      <c r="C1994">
        <v>133</v>
      </c>
      <c r="D1994" t="s">
        <v>344</v>
      </c>
      <c r="E1994" t="s">
        <v>274</v>
      </c>
      <c r="F1994" t="s">
        <v>274</v>
      </c>
      <c r="G1994" t="str">
        <f t="shared" si="31"/>
        <v>Gardere Wynne</v>
      </c>
      <c r="I1994" s="13">
        <f>COUNTIFS(IPO!$J$2:$J$5250,"="&amp;data!$G1994,IPO!$H$2:$H$5250,"="&amp;data!$B1994)</f>
        <v>0</v>
      </c>
      <c r="J1994" s="13">
        <f>SUMIFS(IPO!$B$2:$B$5250,IPO!$H$2:$H$5250,"="&amp;data!$B1994,IPO!$J$2:$J$5250,"="&amp;data!$G1994)</f>
        <v>0</v>
      </c>
      <c r="K1994" s="13" t="str">
        <f>IF(I1994=1,SUMIFS(IPO!$C$2:$C$5250,IPO!$H$2:$H$5250,"="&amp;data!$B1994,IPO!$J$2:$J$5250,"="&amp;data!$G1994),"")</f>
        <v/>
      </c>
      <c r="L1994" s="13">
        <f>SUMIFS(IPO!$E$2:$E$5250,IPO!$H$2:$H$5250,"="&amp;data!$B1994,IPO!$J$2:$J$5250,"="&amp;data!$G1994)</f>
        <v>0</v>
      </c>
      <c r="M1994" s="13">
        <f>SUMIFS(IPO!$F$2:$F$5250,IPO!$H$2:$H$5250,"="&amp;data!$B1994,IPO!$J$2:$J$5250,"="&amp;data!$G1994)</f>
        <v>0</v>
      </c>
      <c r="N1994" s="13"/>
      <c r="P1994" s="16">
        <f>COUNTIFS(equity_bonds!$H$2:$H$6414,"="&amp;data!$B1994,equity_bonds!$J$2:$J$6414,"="&amp;data!$G1994)</f>
        <v>0</v>
      </c>
      <c r="Q1994" s="16">
        <f>SUMIFS(equity_bonds!$B$2:$B$6414,equity_bonds!$H$2:$H$6414,"="&amp;data!$B1994,equity_bonds!$J$2:$J$6414,"="&amp;data!$G1994)</f>
        <v>0</v>
      </c>
      <c r="R1994" s="16" t="str">
        <f>IF(P1994=1,SUMIFS(equity_bonds!$C$2:$C$6414,equity_bonds!$H$2:$H$6414,"="&amp;data!$B1994,equity_bonds!$J$2:$J$6414,"="&amp;data!$G1994),"")</f>
        <v/>
      </c>
      <c r="S1994" s="16">
        <f>SUMIFS(equity_bonds!$E$2:$E$6414,equity_bonds!$H$2:$H$6414,"="&amp;data!$B1994,equity_bonds!$J$2:$J$6414,"="&amp;data!$G1994)</f>
        <v>0</v>
      </c>
      <c r="T1994" s="16">
        <f>SUMIFS(equity_bonds!$F$2:$F$6414,equity_bonds!$H$2:$H$6414,"="&amp;data!$B1994,equity_bonds!$J$2:$J$6414,"="&amp;data!$G1994)</f>
        <v>0</v>
      </c>
      <c r="U1994" s="16"/>
    </row>
    <row r="1995" spans="1:21" x14ac:dyDescent="0.25">
      <c r="A1995">
        <v>1538</v>
      </c>
      <c r="B1995">
        <v>2002</v>
      </c>
      <c r="C1995">
        <v>159</v>
      </c>
      <c r="D1995" t="s">
        <v>392</v>
      </c>
      <c r="E1995" t="s">
        <v>275</v>
      </c>
      <c r="F1995" t="s">
        <v>2700</v>
      </c>
      <c r="G1995" t="str">
        <f t="shared" si="31"/>
        <v>Gardner Carton</v>
      </c>
      <c r="I1995" s="13">
        <f>COUNTIFS(IPO!$J$2:$J$5250,"="&amp;data!$G1995,IPO!$H$2:$H$5250,"="&amp;data!$B1995)</f>
        <v>0</v>
      </c>
      <c r="J1995" s="13">
        <f>SUMIFS(IPO!$B$2:$B$5250,IPO!$H$2:$H$5250,"="&amp;data!$B1995,IPO!$J$2:$J$5250,"="&amp;data!$G1995)</f>
        <v>0</v>
      </c>
      <c r="K1995" s="13" t="str">
        <f>IF(I1995=1,SUMIFS(IPO!$C$2:$C$5250,IPO!$H$2:$H$5250,"="&amp;data!$B1995,IPO!$J$2:$J$5250,"="&amp;data!$G1995),"")</f>
        <v/>
      </c>
      <c r="L1995" s="13">
        <f>SUMIFS(IPO!$E$2:$E$5250,IPO!$H$2:$H$5250,"="&amp;data!$B1995,IPO!$J$2:$J$5250,"="&amp;data!$G1995)</f>
        <v>0</v>
      </c>
      <c r="M1995" s="13">
        <f>SUMIFS(IPO!$F$2:$F$5250,IPO!$H$2:$H$5250,"="&amp;data!$B1995,IPO!$J$2:$J$5250,"="&amp;data!$G1995)</f>
        <v>0</v>
      </c>
      <c r="N1995" s="13"/>
      <c r="P1995" s="16">
        <f>COUNTIFS(equity_bonds!$H$2:$H$6414,"="&amp;data!$B1995,equity_bonds!$J$2:$J$6414,"="&amp;data!$G1995)</f>
        <v>0</v>
      </c>
      <c r="Q1995" s="16">
        <f>SUMIFS(equity_bonds!$B$2:$B$6414,equity_bonds!$H$2:$H$6414,"="&amp;data!$B1995,equity_bonds!$J$2:$J$6414,"="&amp;data!$G1995)</f>
        <v>0</v>
      </c>
      <c r="R1995" s="16" t="str">
        <f>IF(P1995=1,SUMIFS(equity_bonds!$C$2:$C$6414,equity_bonds!$H$2:$H$6414,"="&amp;data!$B1995,equity_bonds!$J$2:$J$6414,"="&amp;data!$G1995),"")</f>
        <v/>
      </c>
      <c r="S1995" s="16">
        <f>SUMIFS(equity_bonds!$E$2:$E$6414,equity_bonds!$H$2:$H$6414,"="&amp;data!$B1995,equity_bonds!$J$2:$J$6414,"="&amp;data!$G1995)</f>
        <v>0</v>
      </c>
      <c r="T1995" s="16">
        <f>SUMIFS(equity_bonds!$F$2:$F$6414,equity_bonds!$H$2:$H$6414,"="&amp;data!$B1995,equity_bonds!$J$2:$J$6414,"="&amp;data!$G1995)</f>
        <v>0</v>
      </c>
      <c r="U1995" s="16"/>
    </row>
    <row r="1996" spans="1:21" x14ac:dyDescent="0.25">
      <c r="A1996">
        <v>1574</v>
      </c>
      <c r="B1996">
        <v>2002</v>
      </c>
      <c r="C1996">
        <v>15</v>
      </c>
      <c r="D1996" t="s">
        <v>61</v>
      </c>
      <c r="E1996" t="s">
        <v>23</v>
      </c>
      <c r="F1996" t="s">
        <v>2587</v>
      </c>
      <c r="G1996" t="str">
        <f t="shared" si="31"/>
        <v>Gibson Dunn</v>
      </c>
      <c r="I1996" s="13">
        <f>COUNTIFS(IPO!$J$2:$J$5250,"="&amp;data!$G1996,IPO!$H$2:$H$5250,"="&amp;data!$B1996)</f>
        <v>1</v>
      </c>
      <c r="J1996" s="13">
        <f>SUMIFS(IPO!$B$2:$B$5250,IPO!$H$2:$H$5250,"="&amp;data!$B1996,IPO!$J$2:$J$5250,"="&amp;data!$G1996)</f>
        <v>108.3</v>
      </c>
      <c r="K1996" s="13">
        <f>IF(I1996=1,SUMIFS(IPO!$C$2:$C$5250,IPO!$H$2:$H$5250,"="&amp;data!$B1996,IPO!$J$2:$J$5250,"="&amp;data!$G1996),"")</f>
        <v>45</v>
      </c>
      <c r="L1996" s="13">
        <f>SUMIFS(IPO!$E$2:$E$5250,IPO!$H$2:$H$5250,"="&amp;data!$B1996,IPO!$J$2:$J$5250,"="&amp;data!$G1996)</f>
        <v>0.1</v>
      </c>
      <c r="M1996" s="13">
        <f>SUMIFS(IPO!$F$2:$F$5250,IPO!$H$2:$H$5250,"="&amp;data!$B1996,IPO!$J$2:$J$5250,"="&amp;data!$G1996)</f>
        <v>1</v>
      </c>
      <c r="N1996" s="13"/>
      <c r="P1996" s="16">
        <f>COUNTIFS(equity_bonds!$H$2:$H$6414,"="&amp;data!$B1996,equity_bonds!$J$2:$J$6414,"="&amp;data!$G1996)</f>
        <v>1</v>
      </c>
      <c r="Q1996" s="16">
        <f>SUMIFS(equity_bonds!$B$2:$B$6414,equity_bonds!$H$2:$H$6414,"="&amp;data!$B1996,equity_bonds!$J$2:$J$6414,"="&amp;data!$G1996)</f>
        <v>25522.9</v>
      </c>
      <c r="R1996" s="16">
        <f>IF(P1996=1,SUMIFS(equity_bonds!$C$2:$C$6414,equity_bonds!$H$2:$H$6414,"="&amp;data!$B1996,equity_bonds!$J$2:$J$6414,"="&amp;data!$G1996),"")</f>
        <v>40</v>
      </c>
      <c r="S1996" s="16">
        <f>SUMIFS(equity_bonds!$E$2:$E$6414,equity_bonds!$H$2:$H$6414,"="&amp;data!$B1996,equity_bonds!$J$2:$J$6414,"="&amp;data!$G1996)</f>
        <v>0.2</v>
      </c>
      <c r="T1996" s="16">
        <f>SUMIFS(equity_bonds!$F$2:$F$6414,equity_bonds!$H$2:$H$6414,"="&amp;data!$B1996,equity_bonds!$J$2:$J$6414,"="&amp;data!$G1996)</f>
        <v>55</v>
      </c>
      <c r="U1996" s="16"/>
    </row>
    <row r="1997" spans="1:21" x14ac:dyDescent="0.25">
      <c r="A1997">
        <v>1601</v>
      </c>
      <c r="B1997">
        <v>2002</v>
      </c>
      <c r="C1997">
        <v>66</v>
      </c>
      <c r="D1997" t="s">
        <v>205</v>
      </c>
      <c r="E1997" t="s">
        <v>135</v>
      </c>
      <c r="F1997" t="s">
        <v>135</v>
      </c>
      <c r="G1997" t="str">
        <f t="shared" si="31"/>
        <v>Goodwin Procter</v>
      </c>
      <c r="I1997" s="13">
        <f>COUNTIFS(IPO!$J$2:$J$5250,"="&amp;data!$G1997,IPO!$H$2:$H$5250,"="&amp;data!$B1997)</f>
        <v>0</v>
      </c>
      <c r="J1997" s="13">
        <f>SUMIFS(IPO!$B$2:$B$5250,IPO!$H$2:$H$5250,"="&amp;data!$B1997,IPO!$J$2:$J$5250,"="&amp;data!$G1997)</f>
        <v>0</v>
      </c>
      <c r="K1997" s="13" t="str">
        <f>IF(I1997=1,SUMIFS(IPO!$C$2:$C$5250,IPO!$H$2:$H$5250,"="&amp;data!$B1997,IPO!$J$2:$J$5250,"="&amp;data!$G1997),"")</f>
        <v/>
      </c>
      <c r="L1997" s="13">
        <f>SUMIFS(IPO!$E$2:$E$5250,IPO!$H$2:$H$5250,"="&amp;data!$B1997,IPO!$J$2:$J$5250,"="&amp;data!$G1997)</f>
        <v>0</v>
      </c>
      <c r="M1997" s="13">
        <f>SUMIFS(IPO!$F$2:$F$5250,IPO!$H$2:$H$5250,"="&amp;data!$B1997,IPO!$J$2:$J$5250,"="&amp;data!$G1997)</f>
        <v>0</v>
      </c>
      <c r="N1997" s="13"/>
      <c r="P1997" s="16">
        <f>COUNTIFS(equity_bonds!$H$2:$H$6414,"="&amp;data!$B1997,equity_bonds!$J$2:$J$6414,"="&amp;data!$G1997)</f>
        <v>2</v>
      </c>
      <c r="Q1997" s="16">
        <f>SUMIFS(equity_bonds!$B$2:$B$6414,equity_bonds!$H$2:$H$6414,"="&amp;data!$B1997,equity_bonds!$J$2:$J$6414,"="&amp;data!$G1997)</f>
        <v>5275.9</v>
      </c>
      <c r="R1997" s="16" t="str">
        <f>IF(P1997=1,SUMIFS(equity_bonds!$C$2:$C$6414,equity_bonds!$H$2:$H$6414,"="&amp;data!$B1997,equity_bonds!$J$2:$J$6414,"="&amp;data!$G1997),"")</f>
        <v/>
      </c>
      <c r="S1997" s="16">
        <f>SUMIFS(equity_bonds!$E$2:$E$6414,equity_bonds!$H$2:$H$6414,"="&amp;data!$B1997,equity_bonds!$J$2:$J$6414,"="&amp;data!$G1997)</f>
        <v>0</v>
      </c>
      <c r="T1997" s="16">
        <f>SUMIFS(equity_bonds!$F$2:$F$6414,equity_bonds!$H$2:$H$6414,"="&amp;data!$B1997,equity_bonds!$J$2:$J$6414,"="&amp;data!$G1997)</f>
        <v>17</v>
      </c>
      <c r="U1997" s="16"/>
    </row>
    <row r="1998" spans="1:21" x14ac:dyDescent="0.25">
      <c r="A1998">
        <v>1655</v>
      </c>
      <c r="B1998">
        <v>2002</v>
      </c>
      <c r="C1998">
        <v>73</v>
      </c>
      <c r="D1998" t="s">
        <v>203</v>
      </c>
      <c r="E1998" t="s">
        <v>235</v>
      </c>
      <c r="F1998" t="s">
        <v>2673</v>
      </c>
      <c r="G1998" t="str">
        <f t="shared" si="31"/>
        <v>Gray Cary</v>
      </c>
      <c r="I1998" s="13">
        <f>COUNTIFS(IPO!$J$2:$J$5250,"="&amp;data!$G1998,IPO!$H$2:$H$5250,"="&amp;data!$B1998)</f>
        <v>0</v>
      </c>
      <c r="J1998" s="13">
        <f>SUMIFS(IPO!$B$2:$B$5250,IPO!$H$2:$H$5250,"="&amp;data!$B1998,IPO!$J$2:$J$5250,"="&amp;data!$G1998)</f>
        <v>0</v>
      </c>
      <c r="K1998" s="13" t="str">
        <f>IF(I1998=1,SUMIFS(IPO!$C$2:$C$5250,IPO!$H$2:$H$5250,"="&amp;data!$B1998,IPO!$J$2:$J$5250,"="&amp;data!$G1998),"")</f>
        <v/>
      </c>
      <c r="L1998" s="13">
        <f>SUMIFS(IPO!$E$2:$E$5250,IPO!$H$2:$H$5250,"="&amp;data!$B1998,IPO!$J$2:$J$5250,"="&amp;data!$G1998)</f>
        <v>0</v>
      </c>
      <c r="M1998" s="13">
        <f>SUMIFS(IPO!$F$2:$F$5250,IPO!$H$2:$H$5250,"="&amp;data!$B1998,IPO!$J$2:$J$5250,"="&amp;data!$G1998)</f>
        <v>0</v>
      </c>
      <c r="N1998" s="13"/>
      <c r="P1998" s="16">
        <f>COUNTIFS(equity_bonds!$H$2:$H$6414,"="&amp;data!$B1998,equity_bonds!$J$2:$J$6414,"="&amp;data!$G1998)</f>
        <v>0</v>
      </c>
      <c r="Q1998" s="16">
        <f>SUMIFS(equity_bonds!$B$2:$B$6414,equity_bonds!$H$2:$H$6414,"="&amp;data!$B1998,equity_bonds!$J$2:$J$6414,"="&amp;data!$G1998)</f>
        <v>0</v>
      </c>
      <c r="R1998" s="16" t="str">
        <f>IF(P1998=1,SUMIFS(equity_bonds!$C$2:$C$6414,equity_bonds!$H$2:$H$6414,"="&amp;data!$B1998,equity_bonds!$J$2:$J$6414,"="&amp;data!$G1998),"")</f>
        <v/>
      </c>
      <c r="S1998" s="16">
        <f>SUMIFS(equity_bonds!$E$2:$E$6414,equity_bonds!$H$2:$H$6414,"="&amp;data!$B1998,equity_bonds!$J$2:$J$6414,"="&amp;data!$G1998)</f>
        <v>0</v>
      </c>
      <c r="T1998" s="16">
        <f>SUMIFS(equity_bonds!$F$2:$F$6414,equity_bonds!$H$2:$H$6414,"="&amp;data!$B1998,equity_bonds!$J$2:$J$6414,"="&amp;data!$G1998)</f>
        <v>0</v>
      </c>
      <c r="U1998" s="16"/>
    </row>
    <row r="1999" spans="1:21" x14ac:dyDescent="0.25">
      <c r="A1999">
        <v>1673</v>
      </c>
      <c r="B1999">
        <v>2002</v>
      </c>
      <c r="C1999">
        <v>28</v>
      </c>
      <c r="D1999" t="s">
        <v>59</v>
      </c>
      <c r="E1999" t="s">
        <v>236</v>
      </c>
      <c r="F1999" t="s">
        <v>236</v>
      </c>
      <c r="G1999" t="str">
        <f t="shared" si="31"/>
        <v>Greenberg Traurig</v>
      </c>
      <c r="I1999" s="13">
        <f>COUNTIFS(IPO!$J$2:$J$5250,"="&amp;data!$G1999,IPO!$H$2:$H$5250,"="&amp;data!$B1999)</f>
        <v>0</v>
      </c>
      <c r="J1999" s="13">
        <f>SUMIFS(IPO!$B$2:$B$5250,IPO!$H$2:$H$5250,"="&amp;data!$B1999,IPO!$J$2:$J$5250,"="&amp;data!$G1999)</f>
        <v>0</v>
      </c>
      <c r="K1999" s="13" t="str">
        <f>IF(I1999=1,SUMIFS(IPO!$C$2:$C$5250,IPO!$H$2:$H$5250,"="&amp;data!$B1999,IPO!$J$2:$J$5250,"="&amp;data!$G1999),"")</f>
        <v/>
      </c>
      <c r="L1999" s="13">
        <f>SUMIFS(IPO!$E$2:$E$5250,IPO!$H$2:$H$5250,"="&amp;data!$B1999,IPO!$J$2:$J$5250,"="&amp;data!$G1999)</f>
        <v>0</v>
      </c>
      <c r="M1999" s="13">
        <f>SUMIFS(IPO!$F$2:$F$5250,IPO!$H$2:$H$5250,"="&amp;data!$B1999,IPO!$J$2:$J$5250,"="&amp;data!$G1999)</f>
        <v>0</v>
      </c>
      <c r="N1999" s="13"/>
      <c r="P1999" s="16">
        <f>COUNTIFS(equity_bonds!$H$2:$H$6414,"="&amp;data!$B1999,equity_bonds!$J$2:$J$6414,"="&amp;data!$G1999)</f>
        <v>1</v>
      </c>
      <c r="Q1999" s="16">
        <f>SUMIFS(equity_bonds!$B$2:$B$6414,equity_bonds!$H$2:$H$6414,"="&amp;data!$B1999,equity_bonds!$J$2:$J$6414,"="&amp;data!$G1999)</f>
        <v>1438.2</v>
      </c>
      <c r="R1999" s="16">
        <f>IF(P1999=1,SUMIFS(equity_bonds!$C$2:$C$6414,equity_bonds!$H$2:$H$6414,"="&amp;data!$B1999,equity_bonds!$J$2:$J$6414,"="&amp;data!$G1999),"")</f>
        <v>148</v>
      </c>
      <c r="S1999" s="16">
        <f>SUMIFS(equity_bonds!$E$2:$E$6414,equity_bonds!$H$2:$H$6414,"="&amp;data!$B1999,equity_bonds!$J$2:$J$6414,"="&amp;data!$G1999)</f>
        <v>0</v>
      </c>
      <c r="T1999" s="16">
        <f>SUMIFS(equity_bonds!$F$2:$F$6414,equity_bonds!$H$2:$H$6414,"="&amp;data!$B1999,equity_bonds!$J$2:$J$6414,"="&amp;data!$G1999)</f>
        <v>8</v>
      </c>
      <c r="U1999" s="16"/>
    </row>
    <row r="2000" spans="1:21" x14ac:dyDescent="0.25">
      <c r="A2000">
        <v>1705</v>
      </c>
      <c r="B2000">
        <v>2002</v>
      </c>
      <c r="C2000">
        <v>52</v>
      </c>
      <c r="D2000" t="s">
        <v>159</v>
      </c>
      <c r="E2000" t="s">
        <v>81</v>
      </c>
      <c r="F2000" t="s">
        <v>81</v>
      </c>
      <c r="G2000" t="str">
        <f t="shared" si="31"/>
        <v>Hale and</v>
      </c>
      <c r="I2000" s="13">
        <v>1</v>
      </c>
      <c r="J2000" s="13">
        <v>0</v>
      </c>
      <c r="K2000" s="13">
        <v>75</v>
      </c>
      <c r="L2000" s="13">
        <v>0</v>
      </c>
      <c r="M2000" s="13">
        <v>1</v>
      </c>
      <c r="N2000" s="13"/>
      <c r="P2000" s="16">
        <f>COUNTIFS(equity_bonds!$H$2:$H$6414,"="&amp;data!$B2000,equity_bonds!$J$2:$J$6414,"="&amp;data!$G2000)</f>
        <v>0</v>
      </c>
      <c r="Q2000" s="16">
        <v>3497.4</v>
      </c>
      <c r="R2000" s="16">
        <v>105</v>
      </c>
      <c r="S2000" s="16">
        <v>0</v>
      </c>
      <c r="T2000" s="16">
        <v>20</v>
      </c>
      <c r="U2000" s="16"/>
    </row>
    <row r="2001" spans="1:21" x14ac:dyDescent="0.25">
      <c r="A2001">
        <v>1711</v>
      </c>
      <c r="B2001">
        <v>2002</v>
      </c>
      <c r="C2001">
        <v>95</v>
      </c>
      <c r="D2001" t="s">
        <v>401</v>
      </c>
      <c r="E2001" t="s">
        <v>276</v>
      </c>
      <c r="F2001" t="s">
        <v>276</v>
      </c>
      <c r="G2001" t="str">
        <f t="shared" si="31"/>
        <v>Haynes and</v>
      </c>
      <c r="I2001" s="13">
        <f>COUNTIFS(IPO!$J$2:$J$5250,"="&amp;data!$G2001,IPO!$H$2:$H$5250,"="&amp;data!$B2001)</f>
        <v>0</v>
      </c>
      <c r="J2001" s="13">
        <f>SUMIFS(IPO!$B$2:$B$5250,IPO!$H$2:$H$5250,"="&amp;data!$B2001,IPO!$J$2:$J$5250,"="&amp;data!$G2001)</f>
        <v>0</v>
      </c>
      <c r="K2001" s="13" t="str">
        <f>IF(I2001=1,SUMIFS(IPO!$C$2:$C$5250,IPO!$H$2:$H$5250,"="&amp;data!$B2001,IPO!$J$2:$J$5250,"="&amp;data!$G2001),"")</f>
        <v/>
      </c>
      <c r="L2001" s="13">
        <f>SUMIFS(IPO!$E$2:$E$5250,IPO!$H$2:$H$5250,"="&amp;data!$B2001,IPO!$J$2:$J$5250,"="&amp;data!$G2001)</f>
        <v>0</v>
      </c>
      <c r="M2001" s="13">
        <f>SUMIFS(IPO!$F$2:$F$5250,IPO!$H$2:$H$5250,"="&amp;data!$B2001,IPO!$J$2:$J$5250,"="&amp;data!$G2001)</f>
        <v>0</v>
      </c>
      <c r="N2001" s="13"/>
      <c r="P2001" s="16">
        <f>COUNTIFS(equity_bonds!$H$2:$H$6414,"="&amp;data!$B2001,equity_bonds!$J$2:$J$6414,"="&amp;data!$G2001)</f>
        <v>0</v>
      </c>
      <c r="Q2001" s="16">
        <v>2592.6</v>
      </c>
      <c r="R2001" s="16">
        <v>117</v>
      </c>
      <c r="S2001" s="16">
        <v>0</v>
      </c>
      <c r="T2001" s="16">
        <v>10</v>
      </c>
      <c r="U2001" s="16"/>
    </row>
    <row r="2002" spans="1:21" x14ac:dyDescent="0.25">
      <c r="A2002">
        <v>1744</v>
      </c>
      <c r="B2002">
        <v>2002</v>
      </c>
      <c r="C2002">
        <v>46</v>
      </c>
      <c r="D2002" t="s">
        <v>158</v>
      </c>
      <c r="E2002" t="s">
        <v>82</v>
      </c>
      <c r="F2002" t="s">
        <v>2619</v>
      </c>
      <c r="G2002" t="str">
        <f t="shared" si="31"/>
        <v>Heller Ehrman</v>
      </c>
      <c r="I2002" s="13">
        <f>COUNTIFS(IPO!$J$2:$J$5250,"="&amp;data!$G2002,IPO!$H$2:$H$5250,"="&amp;data!$B2002)</f>
        <v>1</v>
      </c>
      <c r="J2002" s="13">
        <f>SUMIFS(IPO!$B$2:$B$5250,IPO!$H$2:$H$5250,"="&amp;data!$B2002,IPO!$J$2:$J$5250,"="&amp;data!$G2002)</f>
        <v>75.900000000000006</v>
      </c>
      <c r="K2002" s="13">
        <f>IF(I2002=1,SUMIFS(IPO!$C$2:$C$5250,IPO!$H$2:$H$5250,"="&amp;data!$B2002,IPO!$J$2:$J$5250,"="&amp;data!$G2002),"")</f>
        <v>50</v>
      </c>
      <c r="L2002" s="13">
        <f>SUMIFS(IPO!$E$2:$E$5250,IPO!$H$2:$H$5250,"="&amp;data!$B2002,IPO!$J$2:$J$5250,"="&amp;data!$G2002)</f>
        <v>0.1</v>
      </c>
      <c r="M2002" s="13">
        <f>SUMIFS(IPO!$F$2:$F$5250,IPO!$H$2:$H$5250,"="&amp;data!$B2002,IPO!$J$2:$J$5250,"="&amp;data!$G2002)</f>
        <v>2</v>
      </c>
      <c r="N2002" s="13"/>
      <c r="P2002" s="16">
        <f>COUNTIFS(equity_bonds!$H$2:$H$6414,"="&amp;data!$B2002,equity_bonds!$J$2:$J$6414,"="&amp;data!$G2002)</f>
        <v>1</v>
      </c>
      <c r="Q2002" s="16">
        <f>SUMIFS(equity_bonds!$B$2:$B$6414,equity_bonds!$H$2:$H$6414,"="&amp;data!$B2002,equity_bonds!$J$2:$J$6414,"="&amp;data!$G2002)</f>
        <v>30264.2</v>
      </c>
      <c r="R2002" s="16">
        <f>IF(P2002=1,SUMIFS(equity_bonds!$C$2:$C$6414,equity_bonds!$H$2:$H$6414,"="&amp;data!$B2002,equity_bonds!$J$2:$J$6414,"="&amp;data!$G2002),"")</f>
        <v>34</v>
      </c>
      <c r="S2002" s="16">
        <f>SUMIFS(equity_bonds!$E$2:$E$6414,equity_bonds!$H$2:$H$6414,"="&amp;data!$B2002,equity_bonds!$J$2:$J$6414,"="&amp;data!$G2002)</f>
        <v>0.3</v>
      </c>
      <c r="T2002" s="16">
        <f>SUMIFS(equity_bonds!$F$2:$F$6414,equity_bonds!$H$2:$H$6414,"="&amp;data!$B2002,equity_bonds!$J$2:$J$6414,"="&amp;data!$G2002)</f>
        <v>24</v>
      </c>
      <c r="U2002" s="16"/>
    </row>
    <row r="2003" spans="1:21" x14ac:dyDescent="0.25">
      <c r="A2003">
        <v>1760</v>
      </c>
      <c r="B2003">
        <v>2002</v>
      </c>
      <c r="C2003">
        <v>152</v>
      </c>
      <c r="D2003" t="s">
        <v>409</v>
      </c>
      <c r="E2003" t="s">
        <v>277</v>
      </c>
      <c r="F2003" t="s">
        <v>2701</v>
      </c>
      <c r="G2003" t="str">
        <f t="shared" si="31"/>
        <v>Hinshaw Culbertson</v>
      </c>
      <c r="I2003" s="13">
        <f>COUNTIFS(IPO!$J$2:$J$5250,"="&amp;data!$G2003,IPO!$H$2:$H$5250,"="&amp;data!$B2003)</f>
        <v>0</v>
      </c>
      <c r="J2003" s="13">
        <f>SUMIFS(IPO!$B$2:$B$5250,IPO!$H$2:$H$5250,"="&amp;data!$B2003,IPO!$J$2:$J$5250,"="&amp;data!$G2003)</f>
        <v>0</v>
      </c>
      <c r="K2003" s="13" t="str">
        <f>IF(I2003=1,SUMIFS(IPO!$C$2:$C$5250,IPO!$H$2:$H$5250,"="&amp;data!$B2003,IPO!$J$2:$J$5250,"="&amp;data!$G2003),"")</f>
        <v/>
      </c>
      <c r="L2003" s="13">
        <f>SUMIFS(IPO!$E$2:$E$5250,IPO!$H$2:$H$5250,"="&amp;data!$B2003,IPO!$J$2:$J$5250,"="&amp;data!$G2003)</f>
        <v>0</v>
      </c>
      <c r="M2003" s="13">
        <f>SUMIFS(IPO!$F$2:$F$5250,IPO!$H$2:$H$5250,"="&amp;data!$B2003,IPO!$J$2:$J$5250,"="&amp;data!$G2003)</f>
        <v>0</v>
      </c>
      <c r="N2003" s="13"/>
      <c r="P2003" s="16">
        <f>COUNTIFS(equity_bonds!$H$2:$H$6414,"="&amp;data!$B2003,equity_bonds!$J$2:$J$6414,"="&amp;data!$G2003)</f>
        <v>0</v>
      </c>
      <c r="Q2003" s="16">
        <f>SUMIFS(equity_bonds!$B$2:$B$6414,equity_bonds!$H$2:$H$6414,"="&amp;data!$B2003,equity_bonds!$J$2:$J$6414,"="&amp;data!$G2003)</f>
        <v>0</v>
      </c>
      <c r="R2003" s="16" t="str">
        <f>IF(P2003=1,SUMIFS(equity_bonds!$C$2:$C$6414,equity_bonds!$H$2:$H$6414,"="&amp;data!$B2003,equity_bonds!$J$2:$J$6414,"="&amp;data!$G2003),"")</f>
        <v/>
      </c>
      <c r="S2003" s="16">
        <f>SUMIFS(equity_bonds!$E$2:$E$6414,equity_bonds!$H$2:$H$6414,"="&amp;data!$B2003,equity_bonds!$J$2:$J$6414,"="&amp;data!$G2003)</f>
        <v>0</v>
      </c>
      <c r="T2003" s="16">
        <f>SUMIFS(equity_bonds!$F$2:$F$6414,equity_bonds!$H$2:$H$6414,"="&amp;data!$B2003,equity_bonds!$J$2:$J$6414,"="&amp;data!$G2003)</f>
        <v>0</v>
      </c>
      <c r="U2003" s="16"/>
    </row>
    <row r="2004" spans="1:21" x14ac:dyDescent="0.25">
      <c r="A2004">
        <v>1792</v>
      </c>
      <c r="B2004">
        <v>2002</v>
      </c>
      <c r="C2004">
        <v>31</v>
      </c>
      <c r="D2004" t="s">
        <v>104</v>
      </c>
      <c r="E2004" t="s">
        <v>83</v>
      </c>
      <c r="F2004" t="s">
        <v>2620</v>
      </c>
      <c r="G2004" t="str">
        <f t="shared" si="31"/>
        <v>Hogan Hartson</v>
      </c>
      <c r="I2004" s="13">
        <f>COUNTIFS(IPO!$J$2:$J$5250,"="&amp;data!$G2004,IPO!$H$2:$H$5250,"="&amp;data!$B2004)</f>
        <v>0</v>
      </c>
      <c r="J2004" s="13">
        <f>SUMIFS(IPO!$B$2:$B$5250,IPO!$H$2:$H$5250,"="&amp;data!$B2004,IPO!$J$2:$J$5250,"="&amp;data!$G2004)</f>
        <v>0</v>
      </c>
      <c r="K2004" s="13" t="str">
        <f>IF(I2004=1,SUMIFS(IPO!$C$2:$C$5250,IPO!$H$2:$H$5250,"="&amp;data!$B2004,IPO!$J$2:$J$5250,"="&amp;data!$G2004),"")</f>
        <v/>
      </c>
      <c r="L2004" s="13">
        <f>SUMIFS(IPO!$E$2:$E$5250,IPO!$H$2:$H$5250,"="&amp;data!$B2004,IPO!$J$2:$J$5250,"="&amp;data!$G2004)</f>
        <v>0</v>
      </c>
      <c r="M2004" s="13">
        <f>SUMIFS(IPO!$F$2:$F$5250,IPO!$H$2:$H$5250,"="&amp;data!$B2004,IPO!$J$2:$J$5250,"="&amp;data!$G2004)</f>
        <v>0</v>
      </c>
      <c r="N2004" s="13"/>
      <c r="P2004" s="16">
        <f>COUNTIFS(equity_bonds!$H$2:$H$6414,"="&amp;data!$B2004,equity_bonds!$J$2:$J$6414,"="&amp;data!$G2004)</f>
        <v>1</v>
      </c>
      <c r="Q2004" s="16">
        <f>SUMIFS(equity_bonds!$B$2:$B$6414,equity_bonds!$H$2:$H$6414,"="&amp;data!$B2004,equity_bonds!$J$2:$J$6414,"="&amp;data!$G2004)</f>
        <v>16637.8</v>
      </c>
      <c r="R2004" s="16">
        <f>IF(P2004=1,SUMIFS(equity_bonds!$C$2:$C$6414,equity_bonds!$H$2:$H$6414,"="&amp;data!$B2004,equity_bonds!$J$2:$J$6414,"="&amp;data!$G2004),"")</f>
        <v>48</v>
      </c>
      <c r="S2004" s="16">
        <f>SUMIFS(equity_bonds!$E$2:$E$6414,equity_bonds!$H$2:$H$6414,"="&amp;data!$B2004,equity_bonds!$J$2:$J$6414,"="&amp;data!$G2004)</f>
        <v>0.1</v>
      </c>
      <c r="T2004" s="16">
        <f>SUMIFS(equity_bonds!$F$2:$F$6414,equity_bonds!$H$2:$H$6414,"="&amp;data!$B2004,equity_bonds!$J$2:$J$6414,"="&amp;data!$G2004)</f>
        <v>36</v>
      </c>
      <c r="U2004" s="16"/>
    </row>
    <row r="2005" spans="1:21" x14ac:dyDescent="0.25">
      <c r="A2005">
        <v>1809</v>
      </c>
      <c r="B2005">
        <v>2002</v>
      </c>
      <c r="C2005">
        <v>189</v>
      </c>
      <c r="D2005" t="s">
        <v>422</v>
      </c>
      <c r="E2005" t="s">
        <v>278</v>
      </c>
      <c r="F2005" t="s">
        <v>2702</v>
      </c>
      <c r="G2005" t="str">
        <f t="shared" si="31"/>
        <v>Holland Hart</v>
      </c>
      <c r="I2005" s="13">
        <f>COUNTIFS(IPO!$J$2:$J$5250,"="&amp;data!$G2005,IPO!$H$2:$H$5250,"="&amp;data!$B2005)</f>
        <v>0</v>
      </c>
      <c r="J2005" s="13">
        <f>SUMIFS(IPO!$B$2:$B$5250,IPO!$H$2:$H$5250,"="&amp;data!$B2005,IPO!$J$2:$J$5250,"="&amp;data!$G2005)</f>
        <v>0</v>
      </c>
      <c r="K2005" s="13" t="str">
        <f>IF(I2005=1,SUMIFS(IPO!$C$2:$C$5250,IPO!$H$2:$H$5250,"="&amp;data!$B2005,IPO!$J$2:$J$5250,"="&amp;data!$G2005),"")</f>
        <v/>
      </c>
      <c r="L2005" s="13">
        <f>SUMIFS(IPO!$E$2:$E$5250,IPO!$H$2:$H$5250,"="&amp;data!$B2005,IPO!$J$2:$J$5250,"="&amp;data!$G2005)</f>
        <v>0</v>
      </c>
      <c r="M2005" s="13">
        <f>SUMIFS(IPO!$F$2:$F$5250,IPO!$H$2:$H$5250,"="&amp;data!$B2005,IPO!$J$2:$J$5250,"="&amp;data!$G2005)</f>
        <v>0</v>
      </c>
      <c r="N2005" s="13"/>
      <c r="P2005" s="16">
        <f>COUNTIFS(equity_bonds!$H$2:$H$6414,"="&amp;data!$B2005,equity_bonds!$J$2:$J$6414,"="&amp;data!$G2005)</f>
        <v>0</v>
      </c>
      <c r="Q2005" s="16">
        <f>SUMIFS(equity_bonds!$B$2:$B$6414,equity_bonds!$H$2:$H$6414,"="&amp;data!$B2005,equity_bonds!$J$2:$J$6414,"="&amp;data!$G2005)</f>
        <v>0</v>
      </c>
      <c r="R2005" s="16" t="str">
        <f>IF(P2005=1,SUMIFS(equity_bonds!$C$2:$C$6414,equity_bonds!$H$2:$H$6414,"="&amp;data!$B2005,equity_bonds!$J$2:$J$6414,"="&amp;data!$G2005),"")</f>
        <v/>
      </c>
      <c r="S2005" s="16">
        <f>SUMIFS(equity_bonds!$E$2:$E$6414,equity_bonds!$H$2:$H$6414,"="&amp;data!$B2005,equity_bonds!$J$2:$J$6414,"="&amp;data!$G2005)</f>
        <v>0</v>
      </c>
      <c r="T2005" s="16">
        <f>SUMIFS(equity_bonds!$F$2:$F$6414,equity_bonds!$H$2:$H$6414,"="&amp;data!$B2005,equity_bonds!$J$2:$J$6414,"="&amp;data!$G2005)</f>
        <v>0</v>
      </c>
      <c r="U2005" s="16"/>
    </row>
    <row r="2006" spans="1:21" x14ac:dyDescent="0.25">
      <c r="A2006">
        <v>1838</v>
      </c>
      <c r="B2006">
        <v>2002</v>
      </c>
      <c r="C2006">
        <v>21</v>
      </c>
      <c r="D2006" t="s">
        <v>118</v>
      </c>
      <c r="E2006" t="s">
        <v>139</v>
      </c>
      <c r="F2006" t="s">
        <v>2638</v>
      </c>
      <c r="G2006" t="str">
        <f t="shared" si="31"/>
        <v>Holland Knight</v>
      </c>
      <c r="I2006" s="13">
        <f>COUNTIFS(IPO!$J$2:$J$5250,"="&amp;data!$G2006,IPO!$H$2:$H$5250,"="&amp;data!$B2006)</f>
        <v>0</v>
      </c>
      <c r="J2006" s="13">
        <f>SUMIFS(IPO!$B$2:$B$5250,IPO!$H$2:$H$5250,"="&amp;data!$B2006,IPO!$J$2:$J$5250,"="&amp;data!$G2006)</f>
        <v>0</v>
      </c>
      <c r="K2006" s="13" t="str">
        <f>IF(I2006=1,SUMIFS(IPO!$C$2:$C$5250,IPO!$H$2:$H$5250,"="&amp;data!$B2006,IPO!$J$2:$J$5250,"="&amp;data!$G2006),"")</f>
        <v/>
      </c>
      <c r="L2006" s="13">
        <f>SUMIFS(IPO!$E$2:$E$5250,IPO!$H$2:$H$5250,"="&amp;data!$B2006,IPO!$J$2:$J$5250,"="&amp;data!$G2006)</f>
        <v>0</v>
      </c>
      <c r="M2006" s="13">
        <f>SUMIFS(IPO!$F$2:$F$5250,IPO!$H$2:$H$5250,"="&amp;data!$B2006,IPO!$J$2:$J$5250,"="&amp;data!$G2006)</f>
        <v>0</v>
      </c>
      <c r="N2006" s="13"/>
      <c r="P2006" s="16">
        <f>COUNTIFS(equity_bonds!$H$2:$H$6414,"="&amp;data!$B2006,equity_bonds!$J$2:$J$6414,"="&amp;data!$G2006)</f>
        <v>1</v>
      </c>
      <c r="Q2006" s="16">
        <f>SUMIFS(equity_bonds!$B$2:$B$6414,equity_bonds!$H$2:$H$6414,"="&amp;data!$B2006,equity_bonds!$J$2:$J$6414,"="&amp;data!$G2006)</f>
        <v>1011.2</v>
      </c>
      <c r="R2006" s="16">
        <f>IF(P2006=1,SUMIFS(equity_bonds!$C$2:$C$6414,equity_bonds!$H$2:$H$6414,"="&amp;data!$B2006,equity_bonds!$J$2:$J$6414,"="&amp;data!$G2006),"")</f>
        <v>161</v>
      </c>
      <c r="S2006" s="16">
        <f>SUMIFS(equity_bonds!$E$2:$E$6414,equity_bonds!$H$2:$H$6414,"="&amp;data!$B2006,equity_bonds!$J$2:$J$6414,"="&amp;data!$G2006)</f>
        <v>0</v>
      </c>
      <c r="T2006" s="16">
        <f>SUMIFS(equity_bonds!$F$2:$F$6414,equity_bonds!$H$2:$H$6414,"="&amp;data!$B2006,equity_bonds!$J$2:$J$6414,"="&amp;data!$G2006)</f>
        <v>5</v>
      </c>
      <c r="U2006" s="16"/>
    </row>
    <row r="2007" spans="1:21" x14ac:dyDescent="0.25">
      <c r="A2007">
        <v>1866</v>
      </c>
      <c r="B2007">
        <v>2002</v>
      </c>
      <c r="C2007">
        <v>177</v>
      </c>
      <c r="D2007" t="s">
        <v>369</v>
      </c>
      <c r="E2007" t="s">
        <v>230</v>
      </c>
      <c r="F2007" t="s">
        <v>230</v>
      </c>
      <c r="G2007" t="str">
        <f t="shared" si="31"/>
        <v>Honigman Miller</v>
      </c>
      <c r="I2007" s="13">
        <f>COUNTIFS(IPO!$J$2:$J$5250,"="&amp;data!$G2007,IPO!$H$2:$H$5250,"="&amp;data!$B2007)</f>
        <v>0</v>
      </c>
      <c r="J2007" s="13">
        <f>SUMIFS(IPO!$B$2:$B$5250,IPO!$H$2:$H$5250,"="&amp;data!$B2007,IPO!$J$2:$J$5250,"="&amp;data!$G2007)</f>
        <v>0</v>
      </c>
      <c r="K2007" s="13" t="str">
        <f>IF(I2007=1,SUMIFS(IPO!$C$2:$C$5250,IPO!$H$2:$H$5250,"="&amp;data!$B2007,IPO!$J$2:$J$5250,"="&amp;data!$G2007),"")</f>
        <v/>
      </c>
      <c r="L2007" s="13">
        <f>SUMIFS(IPO!$E$2:$E$5250,IPO!$H$2:$H$5250,"="&amp;data!$B2007,IPO!$J$2:$J$5250,"="&amp;data!$G2007)</f>
        <v>0</v>
      </c>
      <c r="M2007" s="13">
        <f>SUMIFS(IPO!$F$2:$F$5250,IPO!$H$2:$H$5250,"="&amp;data!$B2007,IPO!$J$2:$J$5250,"="&amp;data!$G2007)</f>
        <v>0</v>
      </c>
      <c r="N2007" s="13"/>
      <c r="P2007" s="16">
        <f>COUNTIFS(equity_bonds!$H$2:$H$6414,"="&amp;data!$B2007,equity_bonds!$J$2:$J$6414,"="&amp;data!$G2007)</f>
        <v>1</v>
      </c>
      <c r="Q2007" s="16">
        <f>SUMIFS(equity_bonds!$B$2:$B$6414,equity_bonds!$H$2:$H$6414,"="&amp;data!$B2007,equity_bonds!$J$2:$J$6414,"="&amp;data!$G2007)</f>
        <v>11196.3</v>
      </c>
      <c r="R2007" s="16">
        <f>IF(P2007=1,SUMIFS(equity_bonds!$C$2:$C$6414,equity_bonds!$H$2:$H$6414,"="&amp;data!$B2007,equity_bonds!$J$2:$J$6414,"="&amp;data!$G2007),"")</f>
        <v>60</v>
      </c>
      <c r="S2007" s="16">
        <f>SUMIFS(equity_bonds!$E$2:$E$6414,equity_bonds!$H$2:$H$6414,"="&amp;data!$B2007,equity_bonds!$J$2:$J$6414,"="&amp;data!$G2007)</f>
        <v>0.1</v>
      </c>
      <c r="T2007" s="16">
        <f>SUMIFS(equity_bonds!$F$2:$F$6414,equity_bonds!$H$2:$H$6414,"="&amp;data!$B2007,equity_bonds!$J$2:$J$6414,"="&amp;data!$G2007)</f>
        <v>3</v>
      </c>
      <c r="U2007" s="16"/>
    </row>
    <row r="2008" spans="1:21" x14ac:dyDescent="0.25">
      <c r="A2008">
        <v>1883</v>
      </c>
      <c r="B2008">
        <v>2002</v>
      </c>
      <c r="C2008">
        <v>192</v>
      </c>
      <c r="D2008" t="s">
        <v>5</v>
      </c>
      <c r="E2008" t="s">
        <v>439</v>
      </c>
      <c r="F2008" t="s">
        <v>2753</v>
      </c>
      <c r="G2008" t="str">
        <f t="shared" si="31"/>
        <v>Howard Rice</v>
      </c>
      <c r="I2008" s="13">
        <f>COUNTIFS(IPO!$J$2:$J$5250,"="&amp;data!$G2008,IPO!$H$2:$H$5250,"="&amp;data!$B2008)</f>
        <v>2</v>
      </c>
      <c r="J2008" s="13">
        <f>SUMIFS(IPO!$B$2:$B$5250,IPO!$H$2:$H$5250,"="&amp;data!$B2008,IPO!$J$2:$J$5250,"="&amp;data!$G2008)</f>
        <v>53.8</v>
      </c>
      <c r="K2008" s="13" t="str">
        <f>IF(I2008=1,SUMIFS(IPO!$C$2:$C$5250,IPO!$H$2:$H$5250,"="&amp;data!$B2008,IPO!$J$2:$J$5250,"="&amp;data!$G2008),"")</f>
        <v/>
      </c>
      <c r="L2008" s="13">
        <f>SUMIFS(IPO!$E$2:$E$5250,IPO!$H$2:$H$5250,"="&amp;data!$B2008,IPO!$J$2:$J$5250,"="&amp;data!$G2008)</f>
        <v>0</v>
      </c>
      <c r="M2008" s="13">
        <f>SUMIFS(IPO!$F$2:$F$5250,IPO!$H$2:$H$5250,"="&amp;data!$B2008,IPO!$J$2:$J$5250,"="&amp;data!$G2008)</f>
        <v>2</v>
      </c>
      <c r="N2008" s="13"/>
      <c r="P2008" s="16">
        <f>COUNTIFS(equity_bonds!$H$2:$H$6414,"="&amp;data!$B2008,equity_bonds!$J$2:$J$6414,"="&amp;data!$G2008)</f>
        <v>0</v>
      </c>
      <c r="Q2008" s="16">
        <f>SUMIFS(equity_bonds!$B$2:$B$6414,equity_bonds!$H$2:$H$6414,"="&amp;data!$B2008,equity_bonds!$J$2:$J$6414,"="&amp;data!$G2008)</f>
        <v>0</v>
      </c>
      <c r="R2008" s="16" t="str">
        <f>IF(P2008=1,SUMIFS(equity_bonds!$C$2:$C$6414,equity_bonds!$H$2:$H$6414,"="&amp;data!$B2008,equity_bonds!$J$2:$J$6414,"="&amp;data!$G2008),"")</f>
        <v/>
      </c>
      <c r="S2008" s="16">
        <f>SUMIFS(equity_bonds!$E$2:$E$6414,equity_bonds!$H$2:$H$6414,"="&amp;data!$B2008,equity_bonds!$J$2:$J$6414,"="&amp;data!$G2008)</f>
        <v>0</v>
      </c>
      <c r="T2008" s="16">
        <f>SUMIFS(equity_bonds!$F$2:$F$6414,equity_bonds!$H$2:$H$6414,"="&amp;data!$B2008,equity_bonds!$J$2:$J$6414,"="&amp;data!$G2008)</f>
        <v>0</v>
      </c>
      <c r="U2008" s="16"/>
    </row>
    <row r="2009" spans="1:21" x14ac:dyDescent="0.25">
      <c r="A2009">
        <v>1902</v>
      </c>
      <c r="B2009">
        <v>2002</v>
      </c>
      <c r="C2009">
        <v>54</v>
      </c>
      <c r="D2009" t="s">
        <v>136</v>
      </c>
      <c r="E2009" t="s">
        <v>421</v>
      </c>
      <c r="F2009" t="s">
        <v>2751</v>
      </c>
      <c r="G2009" t="str">
        <f t="shared" si="31"/>
        <v>Howrey Simon</v>
      </c>
      <c r="I2009" s="13">
        <f>COUNTIFS(IPO!$J$2:$J$5250,"="&amp;data!$G2009,IPO!$H$2:$H$5250,"="&amp;data!$B2009)</f>
        <v>0</v>
      </c>
      <c r="J2009" s="13">
        <f>SUMIFS(IPO!$B$2:$B$5250,IPO!$H$2:$H$5250,"="&amp;data!$B2009,IPO!$J$2:$J$5250,"="&amp;data!$G2009)</f>
        <v>0</v>
      </c>
      <c r="K2009" s="13" t="str">
        <f>IF(I2009=1,SUMIFS(IPO!$C$2:$C$5250,IPO!$H$2:$H$5250,"="&amp;data!$B2009,IPO!$J$2:$J$5250,"="&amp;data!$G2009),"")</f>
        <v/>
      </c>
      <c r="L2009" s="13">
        <f>SUMIFS(IPO!$E$2:$E$5250,IPO!$H$2:$H$5250,"="&amp;data!$B2009,IPO!$J$2:$J$5250,"="&amp;data!$G2009)</f>
        <v>0</v>
      </c>
      <c r="M2009" s="13">
        <f>SUMIFS(IPO!$F$2:$F$5250,IPO!$H$2:$H$5250,"="&amp;data!$B2009,IPO!$J$2:$J$5250,"="&amp;data!$G2009)</f>
        <v>0</v>
      </c>
      <c r="N2009" s="13"/>
      <c r="P2009" s="16">
        <f>COUNTIFS(equity_bonds!$H$2:$H$6414,"="&amp;data!$B2009,equity_bonds!$J$2:$J$6414,"="&amp;data!$G2009)</f>
        <v>0</v>
      </c>
      <c r="Q2009" s="16">
        <f>SUMIFS(equity_bonds!$B$2:$B$6414,equity_bonds!$H$2:$H$6414,"="&amp;data!$B2009,equity_bonds!$J$2:$J$6414,"="&amp;data!$G2009)</f>
        <v>0</v>
      </c>
      <c r="R2009" s="16" t="str">
        <f>IF(P2009=1,SUMIFS(equity_bonds!$C$2:$C$6414,equity_bonds!$H$2:$H$6414,"="&amp;data!$B2009,equity_bonds!$J$2:$J$6414,"="&amp;data!$G2009),"")</f>
        <v/>
      </c>
      <c r="S2009" s="16">
        <f>SUMIFS(equity_bonds!$E$2:$E$6414,equity_bonds!$H$2:$H$6414,"="&amp;data!$B2009,equity_bonds!$J$2:$J$6414,"="&amp;data!$G2009)</f>
        <v>0</v>
      </c>
      <c r="T2009" s="16">
        <f>SUMIFS(equity_bonds!$F$2:$F$6414,equity_bonds!$H$2:$H$6414,"="&amp;data!$B2009,equity_bonds!$J$2:$J$6414,"="&amp;data!$G2009)</f>
        <v>0</v>
      </c>
      <c r="U2009" s="16"/>
    </row>
    <row r="2010" spans="1:21" x14ac:dyDescent="0.25">
      <c r="A2010">
        <v>1923</v>
      </c>
      <c r="B2010">
        <v>2002</v>
      </c>
      <c r="C2010">
        <v>115</v>
      </c>
      <c r="D2010" t="s">
        <v>382</v>
      </c>
      <c r="E2010" t="s">
        <v>140</v>
      </c>
      <c r="F2010" t="s">
        <v>2639</v>
      </c>
      <c r="G2010" t="str">
        <f t="shared" si="31"/>
        <v>Hughes Hubbard</v>
      </c>
      <c r="I2010" s="13">
        <f>COUNTIFS(IPO!$J$2:$J$5250,"="&amp;data!$G2010,IPO!$H$2:$H$5250,"="&amp;data!$B2010)</f>
        <v>0</v>
      </c>
      <c r="J2010" s="13">
        <f>SUMIFS(IPO!$B$2:$B$5250,IPO!$H$2:$H$5250,"="&amp;data!$B2010,IPO!$J$2:$J$5250,"="&amp;data!$G2010)</f>
        <v>0</v>
      </c>
      <c r="K2010" s="13" t="str">
        <f>IF(I2010=1,SUMIFS(IPO!$C$2:$C$5250,IPO!$H$2:$H$5250,"="&amp;data!$B2010,IPO!$J$2:$J$5250,"="&amp;data!$G2010),"")</f>
        <v/>
      </c>
      <c r="L2010" s="13">
        <f>SUMIFS(IPO!$E$2:$E$5250,IPO!$H$2:$H$5250,"="&amp;data!$B2010,IPO!$J$2:$J$5250,"="&amp;data!$G2010)</f>
        <v>0</v>
      </c>
      <c r="M2010" s="13">
        <f>SUMIFS(IPO!$F$2:$F$5250,IPO!$H$2:$H$5250,"="&amp;data!$B2010,IPO!$J$2:$J$5250,"="&amp;data!$G2010)</f>
        <v>0</v>
      </c>
      <c r="N2010" s="13"/>
      <c r="P2010" s="16">
        <f>COUNTIFS(equity_bonds!$H$2:$H$6414,"="&amp;data!$B2010,equity_bonds!$J$2:$J$6414,"="&amp;data!$G2010)</f>
        <v>1</v>
      </c>
      <c r="Q2010" s="16">
        <f>SUMIFS(equity_bonds!$B$2:$B$6414,equity_bonds!$H$2:$H$6414,"="&amp;data!$B2010,equity_bonds!$J$2:$J$6414,"="&amp;data!$G2010)</f>
        <v>6123.8</v>
      </c>
      <c r="R2010" s="16">
        <f>IF(P2010=1,SUMIFS(equity_bonds!$C$2:$C$6414,equity_bonds!$H$2:$H$6414,"="&amp;data!$B2010,equity_bonds!$J$2:$J$6414,"="&amp;data!$G2010),"")</f>
        <v>80</v>
      </c>
      <c r="S2010" s="16">
        <f>SUMIFS(equity_bonds!$E$2:$E$6414,equity_bonds!$H$2:$H$6414,"="&amp;data!$B2010,equity_bonds!$J$2:$J$6414,"="&amp;data!$G2010)</f>
        <v>0.1</v>
      </c>
      <c r="T2010" s="16">
        <f>SUMIFS(equity_bonds!$F$2:$F$6414,equity_bonds!$H$2:$H$6414,"="&amp;data!$B2010,equity_bonds!$J$2:$J$6414,"="&amp;data!$G2010)</f>
        <v>6</v>
      </c>
      <c r="U2010" s="16"/>
    </row>
    <row r="2011" spans="1:21" x14ac:dyDescent="0.25">
      <c r="A2011">
        <v>1953</v>
      </c>
      <c r="B2011">
        <v>2002</v>
      </c>
      <c r="C2011">
        <v>30</v>
      </c>
      <c r="D2011" t="s">
        <v>68</v>
      </c>
      <c r="E2011" t="s">
        <v>24</v>
      </c>
      <c r="F2011" t="s">
        <v>2588</v>
      </c>
      <c r="G2011" t="str">
        <f t="shared" si="31"/>
        <v>Hunton Williams</v>
      </c>
      <c r="I2011" s="13">
        <f>COUNTIFS(IPO!$J$2:$J$5250,"="&amp;data!$G2011,IPO!$H$2:$H$5250,"="&amp;data!$B2011)</f>
        <v>1</v>
      </c>
      <c r="J2011" s="13">
        <f>SUMIFS(IPO!$B$2:$B$5250,IPO!$H$2:$H$5250,"="&amp;data!$B2011,IPO!$J$2:$J$5250,"="&amp;data!$G2011)</f>
        <v>17834.400000000001</v>
      </c>
      <c r="K2011" s="13">
        <f>IF(I2011=1,SUMIFS(IPO!$C$2:$C$5250,IPO!$H$2:$H$5250,"="&amp;data!$B2011,IPO!$J$2:$J$5250,"="&amp;data!$G2011),"")</f>
        <v>1</v>
      </c>
      <c r="L2011" s="13">
        <f>SUMIFS(IPO!$E$2:$E$5250,IPO!$H$2:$H$5250,"="&amp;data!$B2011,IPO!$J$2:$J$5250,"="&amp;data!$G2011)</f>
        <v>23.9</v>
      </c>
      <c r="M2011" s="13">
        <f>SUMIFS(IPO!$F$2:$F$5250,IPO!$H$2:$H$5250,"="&amp;data!$B2011,IPO!$J$2:$J$5250,"="&amp;data!$G2011)</f>
        <v>2</v>
      </c>
      <c r="N2011" s="13"/>
      <c r="P2011" s="16">
        <f>COUNTIFS(equity_bonds!$H$2:$H$6414,"="&amp;data!$B2011,equity_bonds!$J$2:$J$6414,"="&amp;data!$G2011)</f>
        <v>1</v>
      </c>
      <c r="Q2011" s="16">
        <f>SUMIFS(equity_bonds!$B$2:$B$6414,equity_bonds!$H$2:$H$6414,"="&amp;data!$B2011,equity_bonds!$J$2:$J$6414,"="&amp;data!$G2011)</f>
        <v>373163.7</v>
      </c>
      <c r="R2011" s="16">
        <f>IF(P2011=1,SUMIFS(equity_bonds!$C$2:$C$6414,equity_bonds!$H$2:$H$6414,"="&amp;data!$B2011,equity_bonds!$J$2:$J$6414,"="&amp;data!$G2011),"")</f>
        <v>6</v>
      </c>
      <c r="S2011" s="16">
        <f>SUMIFS(equity_bonds!$E$2:$E$6414,equity_bonds!$H$2:$H$6414,"="&amp;data!$B2011,equity_bonds!$J$2:$J$6414,"="&amp;data!$G2011)</f>
        <v>3.2</v>
      </c>
      <c r="T2011" s="16">
        <f>SUMIFS(equity_bonds!$F$2:$F$6414,equity_bonds!$H$2:$H$6414,"="&amp;data!$B2011,equity_bonds!$J$2:$J$6414,"="&amp;data!$G2011)</f>
        <v>75</v>
      </c>
      <c r="U2011" s="16"/>
    </row>
    <row r="2012" spans="1:21" x14ac:dyDescent="0.25">
      <c r="A2012">
        <v>1982</v>
      </c>
      <c r="B2012">
        <v>2002</v>
      </c>
      <c r="C2012">
        <v>188</v>
      </c>
      <c r="D2012" t="s">
        <v>368</v>
      </c>
      <c r="E2012" t="s">
        <v>365</v>
      </c>
      <c r="F2012" t="s">
        <v>365</v>
      </c>
      <c r="G2012" t="str">
        <f t="shared" si="31"/>
        <v>Ice Miller</v>
      </c>
      <c r="I2012" s="13">
        <f>COUNTIFS(IPO!$J$2:$J$5250,"="&amp;data!$G2012,IPO!$H$2:$H$5250,"="&amp;data!$B2012)</f>
        <v>0</v>
      </c>
      <c r="J2012" s="13">
        <f>SUMIFS(IPO!$B$2:$B$5250,IPO!$H$2:$H$5250,"="&amp;data!$B2012,IPO!$J$2:$J$5250,"="&amp;data!$G2012)</f>
        <v>0</v>
      </c>
      <c r="K2012" s="13" t="str">
        <f>IF(I2012=1,SUMIFS(IPO!$C$2:$C$5250,IPO!$H$2:$H$5250,"="&amp;data!$B2012,IPO!$J$2:$J$5250,"="&amp;data!$G2012),"")</f>
        <v/>
      </c>
      <c r="L2012" s="13">
        <f>SUMIFS(IPO!$E$2:$E$5250,IPO!$H$2:$H$5250,"="&amp;data!$B2012,IPO!$J$2:$J$5250,"="&amp;data!$G2012)</f>
        <v>0</v>
      </c>
      <c r="M2012" s="13">
        <f>SUMIFS(IPO!$F$2:$F$5250,IPO!$H$2:$H$5250,"="&amp;data!$B2012,IPO!$J$2:$J$5250,"="&amp;data!$G2012)</f>
        <v>0</v>
      </c>
      <c r="N2012" s="13"/>
      <c r="P2012" s="16">
        <f>COUNTIFS(equity_bonds!$H$2:$H$6414,"="&amp;data!$B2012,equity_bonds!$J$2:$J$6414,"="&amp;data!$G2012)</f>
        <v>0</v>
      </c>
      <c r="Q2012" s="16">
        <f>SUMIFS(equity_bonds!$B$2:$B$6414,equity_bonds!$H$2:$H$6414,"="&amp;data!$B2012,equity_bonds!$J$2:$J$6414,"="&amp;data!$G2012)</f>
        <v>0</v>
      </c>
      <c r="R2012" s="16" t="str">
        <f>IF(P2012=1,SUMIFS(equity_bonds!$C$2:$C$6414,equity_bonds!$H$2:$H$6414,"="&amp;data!$B2012,equity_bonds!$J$2:$J$6414,"="&amp;data!$G2012),"")</f>
        <v/>
      </c>
      <c r="S2012" s="16">
        <f>SUMIFS(equity_bonds!$E$2:$E$6414,equity_bonds!$H$2:$H$6414,"="&amp;data!$B2012,equity_bonds!$J$2:$J$6414,"="&amp;data!$G2012)</f>
        <v>0</v>
      </c>
      <c r="T2012" s="16">
        <f>SUMIFS(equity_bonds!$F$2:$F$6414,equity_bonds!$H$2:$H$6414,"="&amp;data!$B2012,equity_bonds!$J$2:$J$6414,"="&amp;data!$G2012)</f>
        <v>0</v>
      </c>
      <c r="U2012" s="16"/>
    </row>
    <row r="2013" spans="1:21" x14ac:dyDescent="0.25">
      <c r="A2013">
        <v>2006</v>
      </c>
      <c r="B2013">
        <v>2002</v>
      </c>
      <c r="C2013">
        <v>120</v>
      </c>
      <c r="D2013" t="s">
        <v>433</v>
      </c>
      <c r="E2013" t="s">
        <v>141</v>
      </c>
      <c r="F2013" t="s">
        <v>2640</v>
      </c>
      <c r="G2013" t="str">
        <f t="shared" si="31"/>
        <v>Irell Manella</v>
      </c>
      <c r="I2013" s="13">
        <f>COUNTIFS(IPO!$J$2:$J$5250,"="&amp;data!$G2013,IPO!$H$2:$H$5250,"="&amp;data!$B2013)</f>
        <v>0</v>
      </c>
      <c r="J2013" s="13">
        <f>SUMIFS(IPO!$B$2:$B$5250,IPO!$H$2:$H$5250,"="&amp;data!$B2013,IPO!$J$2:$J$5250,"="&amp;data!$G2013)</f>
        <v>0</v>
      </c>
      <c r="K2013" s="13" t="str">
        <f>IF(I2013=1,SUMIFS(IPO!$C$2:$C$5250,IPO!$H$2:$H$5250,"="&amp;data!$B2013,IPO!$J$2:$J$5250,"="&amp;data!$G2013),"")</f>
        <v/>
      </c>
      <c r="L2013" s="13">
        <f>SUMIFS(IPO!$E$2:$E$5250,IPO!$H$2:$H$5250,"="&amp;data!$B2013,IPO!$J$2:$J$5250,"="&amp;data!$G2013)</f>
        <v>0</v>
      </c>
      <c r="M2013" s="13">
        <f>SUMIFS(IPO!$F$2:$F$5250,IPO!$H$2:$H$5250,"="&amp;data!$B2013,IPO!$J$2:$J$5250,"="&amp;data!$G2013)</f>
        <v>0</v>
      </c>
      <c r="N2013" s="13"/>
      <c r="P2013" s="16">
        <f>COUNTIFS(equity_bonds!$H$2:$H$6414,"="&amp;data!$B2013,equity_bonds!$J$2:$J$6414,"="&amp;data!$G2013)</f>
        <v>0</v>
      </c>
      <c r="Q2013" s="16">
        <f>SUMIFS(equity_bonds!$B$2:$B$6414,equity_bonds!$H$2:$H$6414,"="&amp;data!$B2013,equity_bonds!$J$2:$J$6414,"="&amp;data!$G2013)</f>
        <v>0</v>
      </c>
      <c r="R2013" s="16" t="str">
        <f>IF(P2013=1,SUMIFS(equity_bonds!$C$2:$C$6414,equity_bonds!$H$2:$H$6414,"="&amp;data!$B2013,equity_bonds!$J$2:$J$6414,"="&amp;data!$G2013),"")</f>
        <v/>
      </c>
      <c r="S2013" s="16">
        <f>SUMIFS(equity_bonds!$E$2:$E$6414,equity_bonds!$H$2:$H$6414,"="&amp;data!$B2013,equity_bonds!$J$2:$J$6414,"="&amp;data!$G2013)</f>
        <v>0</v>
      </c>
      <c r="T2013" s="16">
        <f>SUMIFS(equity_bonds!$F$2:$F$6414,equity_bonds!$H$2:$H$6414,"="&amp;data!$B2013,equity_bonds!$J$2:$J$6414,"="&amp;data!$G2013)</f>
        <v>0</v>
      </c>
      <c r="U2013" s="16"/>
    </row>
    <row r="2014" spans="1:21" x14ac:dyDescent="0.25">
      <c r="A2014">
        <v>2036</v>
      </c>
      <c r="B2014">
        <v>2002</v>
      </c>
      <c r="C2014">
        <v>135</v>
      </c>
      <c r="D2014" t="s">
        <v>347</v>
      </c>
      <c r="E2014" t="s">
        <v>280</v>
      </c>
      <c r="F2014" t="s">
        <v>2704</v>
      </c>
      <c r="G2014" t="str">
        <f t="shared" si="31"/>
        <v>Jackson Lewis</v>
      </c>
      <c r="I2014" s="13">
        <f>COUNTIFS(IPO!$J$2:$J$5250,"="&amp;data!$G2014,IPO!$H$2:$H$5250,"="&amp;data!$B2014)</f>
        <v>0</v>
      </c>
      <c r="J2014" s="13">
        <f>SUMIFS(IPO!$B$2:$B$5250,IPO!$H$2:$H$5250,"="&amp;data!$B2014,IPO!$J$2:$J$5250,"="&amp;data!$G2014)</f>
        <v>0</v>
      </c>
      <c r="K2014" s="13" t="str">
        <f>IF(I2014=1,SUMIFS(IPO!$C$2:$C$5250,IPO!$H$2:$H$5250,"="&amp;data!$B2014,IPO!$J$2:$J$5250,"="&amp;data!$G2014),"")</f>
        <v/>
      </c>
      <c r="L2014" s="13">
        <f>SUMIFS(IPO!$E$2:$E$5250,IPO!$H$2:$H$5250,"="&amp;data!$B2014,IPO!$J$2:$J$5250,"="&amp;data!$G2014)</f>
        <v>0</v>
      </c>
      <c r="M2014" s="13">
        <f>SUMIFS(IPO!$F$2:$F$5250,IPO!$H$2:$H$5250,"="&amp;data!$B2014,IPO!$J$2:$J$5250,"="&amp;data!$G2014)</f>
        <v>0</v>
      </c>
      <c r="N2014" s="13"/>
      <c r="P2014" s="16">
        <f>COUNTIFS(equity_bonds!$H$2:$H$6414,"="&amp;data!$B2014,equity_bonds!$J$2:$J$6414,"="&amp;data!$G2014)</f>
        <v>0</v>
      </c>
      <c r="Q2014" s="16">
        <f>SUMIFS(equity_bonds!$B$2:$B$6414,equity_bonds!$H$2:$H$6414,"="&amp;data!$B2014,equity_bonds!$J$2:$J$6414,"="&amp;data!$G2014)</f>
        <v>0</v>
      </c>
      <c r="R2014" s="16" t="str">
        <f>IF(P2014=1,SUMIFS(equity_bonds!$C$2:$C$6414,equity_bonds!$H$2:$H$6414,"="&amp;data!$B2014,equity_bonds!$J$2:$J$6414,"="&amp;data!$G2014),"")</f>
        <v/>
      </c>
      <c r="S2014" s="16">
        <f>SUMIFS(equity_bonds!$E$2:$E$6414,equity_bonds!$H$2:$H$6414,"="&amp;data!$B2014,equity_bonds!$J$2:$J$6414,"="&amp;data!$G2014)</f>
        <v>0</v>
      </c>
      <c r="T2014" s="16">
        <f>SUMIFS(equity_bonds!$F$2:$F$6414,equity_bonds!$H$2:$H$6414,"="&amp;data!$B2014,equity_bonds!$J$2:$J$6414,"="&amp;data!$G2014)</f>
        <v>0</v>
      </c>
      <c r="U2014" s="16"/>
    </row>
    <row r="2015" spans="1:21" x14ac:dyDescent="0.25">
      <c r="A2015">
        <v>2040</v>
      </c>
      <c r="B2015">
        <v>2002</v>
      </c>
      <c r="C2015">
        <v>149</v>
      </c>
      <c r="D2015" t="s">
        <v>396</v>
      </c>
      <c r="E2015" t="s">
        <v>281</v>
      </c>
      <c r="F2015" t="s">
        <v>281</v>
      </c>
      <c r="G2015" t="str">
        <f t="shared" si="31"/>
        <v>Jackson Walker</v>
      </c>
      <c r="I2015" s="13">
        <f>COUNTIFS(IPO!$J$2:$J$5250,"="&amp;data!$G2015,IPO!$H$2:$H$5250,"="&amp;data!$B2015)</f>
        <v>0</v>
      </c>
      <c r="J2015" s="13">
        <f>SUMIFS(IPO!$B$2:$B$5250,IPO!$H$2:$H$5250,"="&amp;data!$B2015,IPO!$J$2:$J$5250,"="&amp;data!$G2015)</f>
        <v>0</v>
      </c>
      <c r="K2015" s="13" t="str">
        <f>IF(I2015=1,SUMIFS(IPO!$C$2:$C$5250,IPO!$H$2:$H$5250,"="&amp;data!$B2015,IPO!$J$2:$J$5250,"="&amp;data!$G2015),"")</f>
        <v/>
      </c>
      <c r="L2015" s="13">
        <f>SUMIFS(IPO!$E$2:$E$5250,IPO!$H$2:$H$5250,"="&amp;data!$B2015,IPO!$J$2:$J$5250,"="&amp;data!$G2015)</f>
        <v>0</v>
      </c>
      <c r="M2015" s="13">
        <f>SUMIFS(IPO!$F$2:$F$5250,IPO!$H$2:$H$5250,"="&amp;data!$B2015,IPO!$J$2:$J$5250,"="&amp;data!$G2015)</f>
        <v>0</v>
      </c>
      <c r="N2015" s="13"/>
      <c r="P2015" s="16">
        <f>COUNTIFS(equity_bonds!$H$2:$H$6414,"="&amp;data!$B2015,equity_bonds!$J$2:$J$6414,"="&amp;data!$G2015)</f>
        <v>0</v>
      </c>
      <c r="Q2015" s="16">
        <f>SUMIFS(equity_bonds!$B$2:$B$6414,equity_bonds!$H$2:$H$6414,"="&amp;data!$B2015,equity_bonds!$J$2:$J$6414,"="&amp;data!$G2015)</f>
        <v>0</v>
      </c>
      <c r="R2015" s="16" t="str">
        <f>IF(P2015=1,SUMIFS(equity_bonds!$C$2:$C$6414,equity_bonds!$H$2:$H$6414,"="&amp;data!$B2015,equity_bonds!$J$2:$J$6414,"="&amp;data!$G2015),"")</f>
        <v/>
      </c>
      <c r="S2015" s="16">
        <f>SUMIFS(equity_bonds!$E$2:$E$6414,equity_bonds!$H$2:$H$6414,"="&amp;data!$B2015,equity_bonds!$J$2:$J$6414,"="&amp;data!$G2015)</f>
        <v>0</v>
      </c>
      <c r="T2015" s="16">
        <f>SUMIFS(equity_bonds!$F$2:$F$6414,equity_bonds!$H$2:$H$6414,"="&amp;data!$B2015,equity_bonds!$J$2:$J$6414,"="&amp;data!$G2015)</f>
        <v>0</v>
      </c>
      <c r="U2015" s="16"/>
    </row>
    <row r="2016" spans="1:21" x14ac:dyDescent="0.25">
      <c r="A2016">
        <v>2072</v>
      </c>
      <c r="B2016">
        <v>2002</v>
      </c>
      <c r="C2016">
        <v>50</v>
      </c>
      <c r="D2016" t="s">
        <v>209</v>
      </c>
      <c r="E2016" t="s">
        <v>239</v>
      </c>
      <c r="F2016" t="s">
        <v>2675</v>
      </c>
      <c r="G2016" t="str">
        <f t="shared" si="31"/>
        <v>Jenkens Gilchrist</v>
      </c>
      <c r="I2016" s="13">
        <f>COUNTIFS(IPO!$J$2:$J$5250,"="&amp;data!$G2016,IPO!$H$2:$H$5250,"="&amp;data!$B2016)</f>
        <v>0</v>
      </c>
      <c r="J2016" s="13">
        <f>SUMIFS(IPO!$B$2:$B$5250,IPO!$H$2:$H$5250,"="&amp;data!$B2016,IPO!$J$2:$J$5250,"="&amp;data!$G2016)</f>
        <v>0</v>
      </c>
      <c r="K2016" s="13" t="str">
        <f>IF(I2016=1,SUMIFS(IPO!$C$2:$C$5250,IPO!$H$2:$H$5250,"="&amp;data!$B2016,IPO!$J$2:$J$5250,"="&amp;data!$G2016),"")</f>
        <v/>
      </c>
      <c r="L2016" s="13">
        <f>SUMIFS(IPO!$E$2:$E$5250,IPO!$H$2:$H$5250,"="&amp;data!$B2016,IPO!$J$2:$J$5250,"="&amp;data!$G2016)</f>
        <v>0</v>
      </c>
      <c r="M2016" s="13">
        <f>SUMIFS(IPO!$F$2:$F$5250,IPO!$H$2:$H$5250,"="&amp;data!$B2016,IPO!$J$2:$J$5250,"="&amp;data!$G2016)</f>
        <v>0</v>
      </c>
      <c r="N2016" s="13"/>
      <c r="P2016" s="16">
        <f>COUNTIFS(equity_bonds!$H$2:$H$6414,"="&amp;data!$B2016,equity_bonds!$J$2:$J$6414,"="&amp;data!$G2016)</f>
        <v>1</v>
      </c>
      <c r="Q2016" s="16">
        <v>1994.6</v>
      </c>
      <c r="R2016" s="16">
        <v>0</v>
      </c>
      <c r="S2016" s="16">
        <v>0</v>
      </c>
      <c r="T2016" s="16">
        <v>13</v>
      </c>
      <c r="U2016" s="16"/>
    </row>
    <row r="2017" spans="1:21" x14ac:dyDescent="0.25">
      <c r="A2017">
        <v>2094</v>
      </c>
      <c r="B2017">
        <v>2002</v>
      </c>
      <c r="C2017">
        <v>80</v>
      </c>
      <c r="D2017" t="s">
        <v>191</v>
      </c>
      <c r="E2017" t="s">
        <v>85</v>
      </c>
      <c r="F2017" t="s">
        <v>2621</v>
      </c>
      <c r="G2017" t="str">
        <f t="shared" si="31"/>
        <v>Jenner Block</v>
      </c>
      <c r="I2017" s="13">
        <f>COUNTIFS(IPO!$J$2:$J$5250,"="&amp;data!$G2017,IPO!$H$2:$H$5250,"="&amp;data!$B2017)</f>
        <v>0</v>
      </c>
      <c r="J2017" s="13">
        <f>SUMIFS(IPO!$B$2:$B$5250,IPO!$H$2:$H$5250,"="&amp;data!$B2017,IPO!$J$2:$J$5250,"="&amp;data!$G2017)</f>
        <v>0</v>
      </c>
      <c r="K2017" s="13" t="str">
        <f>IF(I2017=1,SUMIFS(IPO!$C$2:$C$5250,IPO!$H$2:$H$5250,"="&amp;data!$B2017,IPO!$J$2:$J$5250,"="&amp;data!$G2017),"")</f>
        <v/>
      </c>
      <c r="L2017" s="13">
        <f>SUMIFS(IPO!$E$2:$E$5250,IPO!$H$2:$H$5250,"="&amp;data!$B2017,IPO!$J$2:$J$5250,"="&amp;data!$G2017)</f>
        <v>0</v>
      </c>
      <c r="M2017" s="13">
        <f>SUMIFS(IPO!$F$2:$F$5250,IPO!$H$2:$H$5250,"="&amp;data!$B2017,IPO!$J$2:$J$5250,"="&amp;data!$G2017)</f>
        <v>0</v>
      </c>
      <c r="N2017" s="13"/>
      <c r="P2017" s="16">
        <f>COUNTIFS(equity_bonds!$H$2:$H$6414,"="&amp;data!$B2017,equity_bonds!$J$2:$J$6414,"="&amp;data!$G2017)</f>
        <v>0</v>
      </c>
      <c r="Q2017" s="16">
        <f>SUMIFS(equity_bonds!$B$2:$B$6414,equity_bonds!$H$2:$H$6414,"="&amp;data!$B2017,equity_bonds!$J$2:$J$6414,"="&amp;data!$G2017)</f>
        <v>0</v>
      </c>
      <c r="R2017" s="16" t="str">
        <f>IF(P2017=1,SUMIFS(equity_bonds!$C$2:$C$6414,equity_bonds!$H$2:$H$6414,"="&amp;data!$B2017,equity_bonds!$J$2:$J$6414,"="&amp;data!$G2017),"")</f>
        <v/>
      </c>
      <c r="S2017" s="16">
        <f>SUMIFS(equity_bonds!$E$2:$E$6414,equity_bonds!$H$2:$H$6414,"="&amp;data!$B2017,equity_bonds!$J$2:$J$6414,"="&amp;data!$G2017)</f>
        <v>0</v>
      </c>
      <c r="T2017" s="16">
        <f>SUMIFS(equity_bonds!$F$2:$F$6414,equity_bonds!$H$2:$H$6414,"="&amp;data!$B2017,equity_bonds!$J$2:$J$6414,"="&amp;data!$G2017)</f>
        <v>0</v>
      </c>
      <c r="U2017" s="16"/>
    </row>
    <row r="2018" spans="1:21" x14ac:dyDescent="0.25">
      <c r="A2018">
        <v>2144</v>
      </c>
      <c r="B2018">
        <v>2002</v>
      </c>
      <c r="C2018">
        <v>3</v>
      </c>
      <c r="D2018" t="s">
        <v>107</v>
      </c>
      <c r="E2018" t="s">
        <v>25</v>
      </c>
      <c r="F2018" t="s">
        <v>2589</v>
      </c>
      <c r="G2018" t="str">
        <f t="shared" si="31"/>
        <v>Jones Day</v>
      </c>
      <c r="I2018" s="13">
        <f>COUNTIFS(IPO!$J$2:$J$5250,"="&amp;data!$G2018,IPO!$H$2:$H$5250,"="&amp;data!$B2018)</f>
        <v>1</v>
      </c>
      <c r="J2018" s="13">
        <f>SUMIFS(IPO!$B$2:$B$5250,IPO!$H$2:$H$5250,"="&amp;data!$B2018,IPO!$J$2:$J$5250,"="&amp;data!$G2018)</f>
        <v>0</v>
      </c>
      <c r="K2018" s="13">
        <f>IF(I2018=1,SUMIFS(IPO!$C$2:$C$5250,IPO!$H$2:$H$5250,"="&amp;data!$B2018,IPO!$J$2:$J$5250,"="&amp;data!$G2018),"")</f>
        <v>75</v>
      </c>
      <c r="L2018" s="13">
        <f>SUMIFS(IPO!$E$2:$E$5250,IPO!$H$2:$H$5250,"="&amp;data!$B2018,IPO!$J$2:$J$5250,"="&amp;data!$G2018)</f>
        <v>0</v>
      </c>
      <c r="M2018" s="13">
        <f>SUMIFS(IPO!$F$2:$F$5250,IPO!$H$2:$H$5250,"="&amp;data!$B2018,IPO!$J$2:$J$5250,"="&amp;data!$G2018)</f>
        <v>1</v>
      </c>
      <c r="N2018" s="13"/>
      <c r="P2018" s="16">
        <f>COUNTIFS(equity_bonds!$H$2:$H$6414,"="&amp;data!$B2018,equity_bonds!$J$2:$J$6414,"="&amp;data!$G2018)</f>
        <v>1</v>
      </c>
      <c r="Q2018" s="16">
        <f>SUMIFS(equity_bonds!$B$2:$B$6414,equity_bonds!$H$2:$H$6414,"="&amp;data!$B2018,equity_bonds!$J$2:$J$6414,"="&amp;data!$G2018)</f>
        <v>17882.5</v>
      </c>
      <c r="R2018" s="16">
        <f>IF(P2018=1,SUMIFS(equity_bonds!$C$2:$C$6414,equity_bonds!$H$2:$H$6414,"="&amp;data!$B2018,equity_bonds!$J$2:$J$6414,"="&amp;data!$G2018),"")</f>
        <v>47</v>
      </c>
      <c r="S2018" s="16">
        <f>SUMIFS(equity_bonds!$E$2:$E$6414,equity_bonds!$H$2:$H$6414,"="&amp;data!$B2018,equity_bonds!$J$2:$J$6414,"="&amp;data!$G2018)</f>
        <v>0.2</v>
      </c>
      <c r="T2018" s="16">
        <f>SUMIFS(equity_bonds!$F$2:$F$6414,equity_bonds!$H$2:$H$6414,"="&amp;data!$B2018,equity_bonds!$J$2:$J$6414,"="&amp;data!$G2018)</f>
        <v>34</v>
      </c>
      <c r="U2018" s="16"/>
    </row>
    <row r="2019" spans="1:21" x14ac:dyDescent="0.25">
      <c r="A2019">
        <v>2182</v>
      </c>
      <c r="B2019">
        <v>2002</v>
      </c>
      <c r="C2019">
        <v>76</v>
      </c>
      <c r="D2019" t="s">
        <v>198</v>
      </c>
      <c r="E2019" t="s">
        <v>143</v>
      </c>
      <c r="F2019" t="s">
        <v>2641</v>
      </c>
      <c r="G2019" t="str">
        <f t="shared" si="31"/>
        <v>Katten Muchin</v>
      </c>
      <c r="I2019" s="13">
        <f>COUNTIFS(IPO!$J$2:$J$5250,"="&amp;data!$G2019,IPO!$H$2:$H$5250,"="&amp;data!$B2019)</f>
        <v>1</v>
      </c>
      <c r="J2019" s="13">
        <f>SUMIFS(IPO!$B$2:$B$5250,IPO!$H$2:$H$5250,"="&amp;data!$B2019,IPO!$J$2:$J$5250,"="&amp;data!$G2019)</f>
        <v>0</v>
      </c>
      <c r="K2019" s="13">
        <f>IF(I2019=1,SUMIFS(IPO!$C$2:$C$5250,IPO!$H$2:$H$5250,"="&amp;data!$B2019,IPO!$J$2:$J$5250,"="&amp;data!$G2019),"")</f>
        <v>75</v>
      </c>
      <c r="L2019" s="13">
        <f>SUMIFS(IPO!$E$2:$E$5250,IPO!$H$2:$H$5250,"="&amp;data!$B2019,IPO!$J$2:$J$5250,"="&amp;data!$G2019)</f>
        <v>0</v>
      </c>
      <c r="M2019" s="13">
        <f>SUMIFS(IPO!$F$2:$F$5250,IPO!$H$2:$H$5250,"="&amp;data!$B2019,IPO!$J$2:$J$5250,"="&amp;data!$G2019)</f>
        <v>1</v>
      </c>
      <c r="N2019" s="13"/>
      <c r="P2019" s="16">
        <f>COUNTIFS(equity_bonds!$H$2:$H$6414,"="&amp;data!$B2019,equity_bonds!$J$2:$J$6414,"="&amp;data!$G2019)</f>
        <v>1</v>
      </c>
      <c r="Q2019" s="16">
        <f>SUMIFS(equity_bonds!$B$2:$B$6414,equity_bonds!$H$2:$H$6414,"="&amp;data!$B2019,equity_bonds!$J$2:$J$6414,"="&amp;data!$G2019)</f>
        <v>1509.1</v>
      </c>
      <c r="R2019" s="16">
        <f>IF(P2019=1,SUMIFS(equity_bonds!$C$2:$C$6414,equity_bonds!$H$2:$H$6414,"="&amp;data!$B2019,equity_bonds!$J$2:$J$6414,"="&amp;data!$G2019),"")</f>
        <v>147</v>
      </c>
      <c r="S2019" s="16">
        <f>SUMIFS(equity_bonds!$E$2:$E$6414,equity_bonds!$H$2:$H$6414,"="&amp;data!$B2019,equity_bonds!$J$2:$J$6414,"="&amp;data!$G2019)</f>
        <v>0</v>
      </c>
      <c r="T2019" s="16">
        <f>SUMIFS(equity_bonds!$F$2:$F$6414,equity_bonds!$H$2:$H$6414,"="&amp;data!$B2019,equity_bonds!$J$2:$J$6414,"="&amp;data!$G2019)</f>
        <v>1</v>
      </c>
      <c r="U2019" s="16"/>
    </row>
    <row r="2020" spans="1:21" x14ac:dyDescent="0.25">
      <c r="A2020">
        <v>2211</v>
      </c>
      <c r="B2020">
        <v>2002</v>
      </c>
      <c r="C2020">
        <v>57</v>
      </c>
      <c r="D2020" t="s">
        <v>196</v>
      </c>
      <c r="E2020" t="s">
        <v>26</v>
      </c>
      <c r="F2020" t="s">
        <v>26</v>
      </c>
      <c r="G2020" t="str">
        <f t="shared" si="31"/>
        <v>Kaye Scholer</v>
      </c>
      <c r="I2020" s="13">
        <f>COUNTIFS(IPO!$J$2:$J$5250,"="&amp;data!$G2020,IPO!$H$2:$H$5250,"="&amp;data!$B2020)</f>
        <v>0</v>
      </c>
      <c r="J2020" s="13">
        <f>SUMIFS(IPO!$B$2:$B$5250,IPO!$H$2:$H$5250,"="&amp;data!$B2020,IPO!$J$2:$J$5250,"="&amp;data!$G2020)</f>
        <v>0</v>
      </c>
      <c r="K2020" s="13" t="str">
        <f>IF(I2020=1,SUMIFS(IPO!$C$2:$C$5250,IPO!$H$2:$H$5250,"="&amp;data!$B2020,IPO!$J$2:$J$5250,"="&amp;data!$G2020),"")</f>
        <v/>
      </c>
      <c r="L2020" s="13">
        <f>SUMIFS(IPO!$E$2:$E$5250,IPO!$H$2:$H$5250,"="&amp;data!$B2020,IPO!$J$2:$J$5250,"="&amp;data!$G2020)</f>
        <v>0</v>
      </c>
      <c r="M2020" s="13">
        <f>SUMIFS(IPO!$F$2:$F$5250,IPO!$H$2:$H$5250,"="&amp;data!$B2020,IPO!$J$2:$J$5250,"="&amp;data!$G2020)</f>
        <v>0</v>
      </c>
      <c r="N2020" s="13"/>
      <c r="P2020" s="16">
        <f>COUNTIFS(equity_bonds!$H$2:$H$6414,"="&amp;data!$B2020,equity_bonds!$J$2:$J$6414,"="&amp;data!$G2020)</f>
        <v>0</v>
      </c>
      <c r="Q2020" s="16">
        <f>SUMIFS(equity_bonds!$B$2:$B$6414,equity_bonds!$H$2:$H$6414,"="&amp;data!$B2020,equity_bonds!$J$2:$J$6414,"="&amp;data!$G2020)</f>
        <v>0</v>
      </c>
      <c r="R2020" s="16" t="str">
        <f>IF(P2020=1,SUMIFS(equity_bonds!$C$2:$C$6414,equity_bonds!$H$2:$H$6414,"="&amp;data!$B2020,equity_bonds!$J$2:$J$6414,"="&amp;data!$G2020),"")</f>
        <v/>
      </c>
      <c r="S2020" s="16">
        <f>SUMIFS(equity_bonds!$E$2:$E$6414,equity_bonds!$H$2:$H$6414,"="&amp;data!$B2020,equity_bonds!$J$2:$J$6414,"="&amp;data!$G2020)</f>
        <v>0</v>
      </c>
      <c r="T2020" s="16">
        <f>SUMIFS(equity_bonds!$F$2:$F$6414,equity_bonds!$H$2:$H$6414,"="&amp;data!$B2020,equity_bonds!$J$2:$J$6414,"="&amp;data!$G2020)</f>
        <v>0</v>
      </c>
      <c r="U2020" s="16"/>
    </row>
    <row r="2021" spans="1:21" x14ac:dyDescent="0.25">
      <c r="A2021">
        <v>2249</v>
      </c>
      <c r="B2021">
        <v>2002</v>
      </c>
      <c r="C2021">
        <v>101</v>
      </c>
      <c r="D2021" t="s">
        <v>189</v>
      </c>
      <c r="E2021" t="s">
        <v>27</v>
      </c>
      <c r="F2021" t="s">
        <v>2590</v>
      </c>
      <c r="G2021" t="str">
        <f t="shared" si="31"/>
        <v>Kelley Drye</v>
      </c>
      <c r="I2021" s="13">
        <f>COUNTIFS(IPO!$J$2:$J$5250,"="&amp;data!$G2021,IPO!$H$2:$H$5250,"="&amp;data!$B2021)</f>
        <v>0</v>
      </c>
      <c r="J2021" s="13">
        <f>SUMIFS(IPO!$B$2:$B$5250,IPO!$H$2:$H$5250,"="&amp;data!$B2021,IPO!$J$2:$J$5250,"="&amp;data!$G2021)</f>
        <v>0</v>
      </c>
      <c r="K2021" s="13" t="str">
        <f>IF(I2021=1,SUMIFS(IPO!$C$2:$C$5250,IPO!$H$2:$H$5250,"="&amp;data!$B2021,IPO!$J$2:$J$5250,"="&amp;data!$G2021),"")</f>
        <v/>
      </c>
      <c r="L2021" s="13">
        <f>SUMIFS(IPO!$E$2:$E$5250,IPO!$H$2:$H$5250,"="&amp;data!$B2021,IPO!$J$2:$J$5250,"="&amp;data!$G2021)</f>
        <v>0</v>
      </c>
      <c r="M2021" s="13">
        <f>SUMIFS(IPO!$F$2:$F$5250,IPO!$H$2:$H$5250,"="&amp;data!$B2021,IPO!$J$2:$J$5250,"="&amp;data!$G2021)</f>
        <v>0</v>
      </c>
      <c r="N2021" s="13"/>
      <c r="P2021" s="16">
        <f>COUNTIFS(equity_bonds!$H$2:$H$6414,"="&amp;data!$B2021,equity_bonds!$J$2:$J$6414,"="&amp;data!$G2021)</f>
        <v>1</v>
      </c>
      <c r="Q2021" s="16">
        <f>SUMIFS(equity_bonds!$B$2:$B$6414,equity_bonds!$H$2:$H$6414,"="&amp;data!$B2021,equity_bonds!$J$2:$J$6414,"="&amp;data!$G2021)</f>
        <v>36197.4</v>
      </c>
      <c r="R2021" s="16">
        <f>IF(P2021=1,SUMIFS(equity_bonds!$C$2:$C$6414,equity_bonds!$H$2:$H$6414,"="&amp;data!$B2021,equity_bonds!$J$2:$J$6414,"="&amp;data!$G2021),"")</f>
        <v>30</v>
      </c>
      <c r="S2021" s="16">
        <f>SUMIFS(equity_bonds!$E$2:$E$6414,equity_bonds!$H$2:$H$6414,"="&amp;data!$B2021,equity_bonds!$J$2:$J$6414,"="&amp;data!$G2021)</f>
        <v>0.3</v>
      </c>
      <c r="T2021" s="16">
        <f>SUMIFS(equity_bonds!$F$2:$F$6414,equity_bonds!$H$2:$H$6414,"="&amp;data!$B2021,equity_bonds!$J$2:$J$6414,"="&amp;data!$G2021)</f>
        <v>9</v>
      </c>
      <c r="U2021" s="16"/>
    </row>
    <row r="2022" spans="1:21" x14ac:dyDescent="0.25">
      <c r="A2022">
        <v>2265</v>
      </c>
      <c r="B2022">
        <v>2002</v>
      </c>
      <c r="C2022">
        <v>155</v>
      </c>
      <c r="D2022" t="s">
        <v>427</v>
      </c>
      <c r="E2022" t="s">
        <v>282</v>
      </c>
      <c r="F2022" t="s">
        <v>2705</v>
      </c>
      <c r="G2022" t="str">
        <f t="shared" si="31"/>
        <v>Kenyon Kenyon</v>
      </c>
      <c r="I2022" s="13">
        <f>COUNTIFS(IPO!$J$2:$J$5250,"="&amp;data!$G2022,IPO!$H$2:$H$5250,"="&amp;data!$B2022)</f>
        <v>0</v>
      </c>
      <c r="J2022" s="13">
        <f>SUMIFS(IPO!$B$2:$B$5250,IPO!$H$2:$H$5250,"="&amp;data!$B2022,IPO!$J$2:$J$5250,"="&amp;data!$G2022)</f>
        <v>0</v>
      </c>
      <c r="K2022" s="13" t="str">
        <f>IF(I2022=1,SUMIFS(IPO!$C$2:$C$5250,IPO!$H$2:$H$5250,"="&amp;data!$B2022,IPO!$J$2:$J$5250,"="&amp;data!$G2022),"")</f>
        <v/>
      </c>
      <c r="L2022" s="13">
        <f>SUMIFS(IPO!$E$2:$E$5250,IPO!$H$2:$H$5250,"="&amp;data!$B2022,IPO!$J$2:$J$5250,"="&amp;data!$G2022)</f>
        <v>0</v>
      </c>
      <c r="M2022" s="13">
        <f>SUMIFS(IPO!$F$2:$F$5250,IPO!$H$2:$H$5250,"="&amp;data!$B2022,IPO!$J$2:$J$5250,"="&amp;data!$G2022)</f>
        <v>0</v>
      </c>
      <c r="N2022" s="13"/>
      <c r="P2022" s="16">
        <f>COUNTIFS(equity_bonds!$H$2:$H$6414,"="&amp;data!$B2022,equity_bonds!$J$2:$J$6414,"="&amp;data!$G2022)</f>
        <v>0</v>
      </c>
      <c r="Q2022" s="16">
        <f>SUMIFS(equity_bonds!$B$2:$B$6414,equity_bonds!$H$2:$H$6414,"="&amp;data!$B2022,equity_bonds!$J$2:$J$6414,"="&amp;data!$G2022)</f>
        <v>0</v>
      </c>
      <c r="R2022" s="16" t="str">
        <f>IF(P2022=1,SUMIFS(equity_bonds!$C$2:$C$6414,equity_bonds!$H$2:$H$6414,"="&amp;data!$B2022,equity_bonds!$J$2:$J$6414,"="&amp;data!$G2022),"")</f>
        <v/>
      </c>
      <c r="S2022" s="16">
        <f>SUMIFS(equity_bonds!$E$2:$E$6414,equity_bonds!$H$2:$H$6414,"="&amp;data!$B2022,equity_bonds!$J$2:$J$6414,"="&amp;data!$G2022)</f>
        <v>0</v>
      </c>
      <c r="T2022" s="16">
        <f>SUMIFS(equity_bonds!$F$2:$F$6414,equity_bonds!$H$2:$H$6414,"="&amp;data!$B2022,equity_bonds!$J$2:$J$6414,"="&amp;data!$G2022)</f>
        <v>0</v>
      </c>
      <c r="U2022" s="16"/>
    </row>
    <row r="2023" spans="1:21" x14ac:dyDescent="0.25">
      <c r="A2023">
        <v>2283</v>
      </c>
      <c r="B2023">
        <v>2002</v>
      </c>
      <c r="C2023">
        <v>79</v>
      </c>
      <c r="D2023" t="s">
        <v>173</v>
      </c>
      <c r="E2023" t="s">
        <v>243</v>
      </c>
      <c r="F2023" t="s">
        <v>243</v>
      </c>
      <c r="G2023" t="str">
        <f t="shared" si="31"/>
        <v>Kilpatrick Stockton</v>
      </c>
      <c r="I2023" s="13">
        <f>COUNTIFS(IPO!$J$2:$J$5250,"="&amp;data!$G2023,IPO!$H$2:$H$5250,"="&amp;data!$B2023)</f>
        <v>0</v>
      </c>
      <c r="J2023" s="13">
        <f>SUMIFS(IPO!$B$2:$B$5250,IPO!$H$2:$H$5250,"="&amp;data!$B2023,IPO!$J$2:$J$5250,"="&amp;data!$G2023)</f>
        <v>0</v>
      </c>
      <c r="K2023" s="13" t="str">
        <f>IF(I2023=1,SUMIFS(IPO!$C$2:$C$5250,IPO!$H$2:$H$5250,"="&amp;data!$B2023,IPO!$J$2:$J$5250,"="&amp;data!$G2023),"")</f>
        <v/>
      </c>
      <c r="L2023" s="13">
        <f>SUMIFS(IPO!$E$2:$E$5250,IPO!$H$2:$H$5250,"="&amp;data!$B2023,IPO!$J$2:$J$5250,"="&amp;data!$G2023)</f>
        <v>0</v>
      </c>
      <c r="M2023" s="13">
        <f>SUMIFS(IPO!$F$2:$F$5250,IPO!$H$2:$H$5250,"="&amp;data!$B2023,IPO!$J$2:$J$5250,"="&amp;data!$G2023)</f>
        <v>0</v>
      </c>
      <c r="N2023" s="13"/>
      <c r="P2023" s="16">
        <f>COUNTIFS(equity_bonds!$H$2:$H$6414,"="&amp;data!$B2023,equity_bonds!$J$2:$J$6414,"="&amp;data!$G2023)</f>
        <v>0</v>
      </c>
      <c r="Q2023" s="16">
        <f>SUMIFS(equity_bonds!$B$2:$B$6414,equity_bonds!$H$2:$H$6414,"="&amp;data!$B2023,equity_bonds!$J$2:$J$6414,"="&amp;data!$G2023)</f>
        <v>0</v>
      </c>
      <c r="R2023" s="16" t="str">
        <f>IF(P2023=1,SUMIFS(equity_bonds!$C$2:$C$6414,equity_bonds!$H$2:$H$6414,"="&amp;data!$B2023,equity_bonds!$J$2:$J$6414,"="&amp;data!$G2023),"")</f>
        <v/>
      </c>
      <c r="S2023" s="16">
        <f>SUMIFS(equity_bonds!$E$2:$E$6414,equity_bonds!$H$2:$H$6414,"="&amp;data!$B2023,equity_bonds!$J$2:$J$6414,"="&amp;data!$G2023)</f>
        <v>0</v>
      </c>
      <c r="T2023" s="16">
        <f>SUMIFS(equity_bonds!$F$2:$F$6414,equity_bonds!$H$2:$H$6414,"="&amp;data!$B2023,equity_bonds!$J$2:$J$6414,"="&amp;data!$G2023)</f>
        <v>0</v>
      </c>
      <c r="U2023" s="16"/>
    </row>
    <row r="2024" spans="1:21" x14ac:dyDescent="0.25">
      <c r="A2024">
        <v>2313</v>
      </c>
      <c r="B2024">
        <v>2002</v>
      </c>
      <c r="C2024">
        <v>40</v>
      </c>
      <c r="D2024" t="s">
        <v>185</v>
      </c>
      <c r="E2024" t="s">
        <v>88</v>
      </c>
      <c r="F2024" t="s">
        <v>2623</v>
      </c>
      <c r="G2024" t="str">
        <f t="shared" si="31"/>
        <v>King Spalding</v>
      </c>
      <c r="I2024" s="13">
        <f>COUNTIFS(IPO!$J$2:$J$5250,"="&amp;data!$G2024,IPO!$H$2:$H$5250,"="&amp;data!$B2024)</f>
        <v>0</v>
      </c>
      <c r="J2024" s="13">
        <f>SUMIFS(IPO!$B$2:$B$5250,IPO!$H$2:$H$5250,"="&amp;data!$B2024,IPO!$J$2:$J$5250,"="&amp;data!$G2024)</f>
        <v>0</v>
      </c>
      <c r="K2024" s="13" t="str">
        <f>IF(I2024=1,SUMIFS(IPO!$C$2:$C$5250,IPO!$H$2:$H$5250,"="&amp;data!$B2024,IPO!$J$2:$J$5250,"="&amp;data!$G2024),"")</f>
        <v/>
      </c>
      <c r="L2024" s="13">
        <f>SUMIFS(IPO!$E$2:$E$5250,IPO!$H$2:$H$5250,"="&amp;data!$B2024,IPO!$J$2:$J$5250,"="&amp;data!$G2024)</f>
        <v>0</v>
      </c>
      <c r="M2024" s="13">
        <f>SUMIFS(IPO!$F$2:$F$5250,IPO!$H$2:$H$5250,"="&amp;data!$B2024,IPO!$J$2:$J$5250,"="&amp;data!$G2024)</f>
        <v>0</v>
      </c>
      <c r="N2024" s="13"/>
      <c r="P2024" s="16">
        <f>COUNTIFS(equity_bonds!$H$2:$H$6414,"="&amp;data!$B2024,equity_bonds!$J$2:$J$6414,"="&amp;data!$G2024)</f>
        <v>1</v>
      </c>
      <c r="Q2024" s="16">
        <f>SUMIFS(equity_bonds!$B$2:$B$6414,equity_bonds!$H$2:$H$6414,"="&amp;data!$B2024,equity_bonds!$J$2:$J$6414,"="&amp;data!$G2024)</f>
        <v>26267</v>
      </c>
      <c r="R2024" s="16">
        <f>IF(P2024=1,SUMIFS(equity_bonds!$C$2:$C$6414,equity_bonds!$H$2:$H$6414,"="&amp;data!$B2024,equity_bonds!$J$2:$J$6414,"="&amp;data!$G2024),"")</f>
        <v>38</v>
      </c>
      <c r="S2024" s="16">
        <f>SUMIFS(equity_bonds!$E$2:$E$6414,equity_bonds!$H$2:$H$6414,"="&amp;data!$B2024,equity_bonds!$J$2:$J$6414,"="&amp;data!$G2024)</f>
        <v>0.2</v>
      </c>
      <c r="T2024" s="16">
        <f>SUMIFS(equity_bonds!$F$2:$F$6414,equity_bonds!$H$2:$H$6414,"="&amp;data!$B2024,equity_bonds!$J$2:$J$6414,"="&amp;data!$G2024)</f>
        <v>25</v>
      </c>
      <c r="U2024" s="16"/>
    </row>
    <row r="2025" spans="1:21" x14ac:dyDescent="0.25">
      <c r="A2025">
        <v>2344</v>
      </c>
      <c r="B2025">
        <v>2002</v>
      </c>
      <c r="C2025">
        <v>16</v>
      </c>
      <c r="D2025" t="s">
        <v>147</v>
      </c>
      <c r="E2025" t="s">
        <v>28</v>
      </c>
      <c r="F2025" t="s">
        <v>2591</v>
      </c>
      <c r="G2025" t="str">
        <f t="shared" si="31"/>
        <v>Kirkland Ellis</v>
      </c>
      <c r="I2025" s="13">
        <f>COUNTIFS(IPO!$J$2:$J$5250,"="&amp;data!$G2025,IPO!$H$2:$H$5250,"="&amp;data!$B2025)</f>
        <v>1</v>
      </c>
      <c r="J2025" s="13">
        <f>SUMIFS(IPO!$B$2:$B$5250,IPO!$H$2:$H$5250,"="&amp;data!$B2025,IPO!$J$2:$J$5250,"="&amp;data!$G2025)</f>
        <v>0</v>
      </c>
      <c r="K2025" s="13">
        <f>IF(I2025=1,SUMIFS(IPO!$C$2:$C$5250,IPO!$H$2:$H$5250,"="&amp;data!$B2025,IPO!$J$2:$J$5250,"="&amp;data!$G2025),"")</f>
        <v>75</v>
      </c>
      <c r="L2025" s="13">
        <f>SUMIFS(IPO!$E$2:$E$5250,IPO!$H$2:$H$5250,"="&amp;data!$B2025,IPO!$J$2:$J$5250,"="&amp;data!$G2025)</f>
        <v>0</v>
      </c>
      <c r="M2025" s="13">
        <f>SUMIFS(IPO!$F$2:$F$5250,IPO!$H$2:$H$5250,"="&amp;data!$B2025,IPO!$J$2:$J$5250,"="&amp;data!$G2025)</f>
        <v>1</v>
      </c>
      <c r="N2025" s="13"/>
      <c r="P2025" s="16">
        <f>COUNTIFS(equity_bonds!$H$2:$H$6414,"="&amp;data!$B2025,equity_bonds!$J$2:$J$6414,"="&amp;data!$G2025)</f>
        <v>1</v>
      </c>
      <c r="Q2025" s="16">
        <f>SUMIFS(equity_bonds!$B$2:$B$6414,equity_bonds!$H$2:$H$6414,"="&amp;data!$B2025,equity_bonds!$J$2:$J$6414,"="&amp;data!$G2025)</f>
        <v>73920.3</v>
      </c>
      <c r="R2025" s="16">
        <f>IF(P2025=1,SUMIFS(equity_bonds!$C$2:$C$6414,equity_bonds!$H$2:$H$6414,"="&amp;data!$B2025,equity_bonds!$J$2:$J$6414,"="&amp;data!$G2025),"")</f>
        <v>17</v>
      </c>
      <c r="S2025" s="16">
        <f>SUMIFS(equity_bonds!$E$2:$E$6414,equity_bonds!$H$2:$H$6414,"="&amp;data!$B2025,equity_bonds!$J$2:$J$6414,"="&amp;data!$G2025)</f>
        <v>0.6</v>
      </c>
      <c r="T2025" s="16">
        <f>SUMIFS(equity_bonds!$F$2:$F$6414,equity_bonds!$H$2:$H$6414,"="&amp;data!$B2025,equity_bonds!$J$2:$J$6414,"="&amp;data!$G2025)</f>
        <v>34</v>
      </c>
      <c r="U2025" s="16"/>
    </row>
    <row r="2026" spans="1:21" x14ac:dyDescent="0.25">
      <c r="A2026">
        <v>2373</v>
      </c>
      <c r="B2026">
        <v>2002</v>
      </c>
      <c r="C2026">
        <v>62</v>
      </c>
      <c r="D2026" t="s">
        <v>212</v>
      </c>
      <c r="E2026" t="s">
        <v>145</v>
      </c>
      <c r="F2026" t="s">
        <v>2642</v>
      </c>
      <c r="G2026" t="str">
        <f t="shared" si="31"/>
        <v>Kirkpatrick Lockhart</v>
      </c>
      <c r="I2026" s="13">
        <f>COUNTIFS(IPO!$J$2:$J$5250,"="&amp;data!$G2026,IPO!$H$2:$H$5250,"="&amp;data!$B2026)</f>
        <v>1</v>
      </c>
      <c r="J2026" s="13">
        <f>SUMIFS(IPO!$B$2:$B$5250,IPO!$H$2:$H$5250,"="&amp;data!$B2026,IPO!$J$2:$J$5250,"="&amp;data!$G2026)</f>
        <v>40</v>
      </c>
      <c r="K2026" s="13">
        <f>IF(I2026=1,SUMIFS(IPO!$C$2:$C$5250,IPO!$H$2:$H$5250,"="&amp;data!$B2026,IPO!$J$2:$J$5250,"="&amp;data!$G2026),"")</f>
        <v>59</v>
      </c>
      <c r="L2026" s="13">
        <f>SUMIFS(IPO!$E$2:$E$5250,IPO!$H$2:$H$5250,"="&amp;data!$B2026,IPO!$J$2:$J$5250,"="&amp;data!$G2026)</f>
        <v>0.1</v>
      </c>
      <c r="M2026" s="13">
        <f>SUMIFS(IPO!$F$2:$F$5250,IPO!$H$2:$H$5250,"="&amp;data!$B2026,IPO!$J$2:$J$5250,"="&amp;data!$G2026)</f>
        <v>1</v>
      </c>
      <c r="N2026" s="13"/>
      <c r="P2026" s="16">
        <f>COUNTIFS(equity_bonds!$H$2:$H$6414,"="&amp;data!$B2026,equity_bonds!$J$2:$J$6414,"="&amp;data!$G2026)</f>
        <v>1</v>
      </c>
      <c r="Q2026" s="16">
        <f>SUMIFS(equity_bonds!$B$2:$B$6414,equity_bonds!$H$2:$H$6414,"="&amp;data!$B2026,equity_bonds!$J$2:$J$6414,"="&amp;data!$G2026)</f>
        <v>1714.9</v>
      </c>
      <c r="R2026" s="16">
        <f>IF(P2026=1,SUMIFS(equity_bonds!$C$2:$C$6414,equity_bonds!$H$2:$H$6414,"="&amp;data!$B2026,equity_bonds!$J$2:$J$6414,"="&amp;data!$G2026),"")</f>
        <v>141</v>
      </c>
      <c r="S2026" s="16">
        <f>SUMIFS(equity_bonds!$E$2:$E$6414,equity_bonds!$H$2:$H$6414,"="&amp;data!$B2026,equity_bonds!$J$2:$J$6414,"="&amp;data!$G2026)</f>
        <v>0</v>
      </c>
      <c r="T2026" s="16">
        <f>SUMIFS(equity_bonds!$F$2:$F$6414,equity_bonds!$H$2:$H$6414,"="&amp;data!$B2026,equity_bonds!$J$2:$J$6414,"="&amp;data!$G2026)</f>
        <v>16</v>
      </c>
      <c r="U2026" s="16"/>
    </row>
    <row r="2027" spans="1:21" x14ac:dyDescent="0.25">
      <c r="A2027">
        <v>2398</v>
      </c>
      <c r="B2027">
        <v>2002</v>
      </c>
      <c r="C2027">
        <v>126</v>
      </c>
      <c r="D2027" t="s">
        <v>408</v>
      </c>
      <c r="E2027" t="s">
        <v>283</v>
      </c>
      <c r="F2027" t="s">
        <v>2706</v>
      </c>
      <c r="G2027" t="str">
        <f t="shared" si="31"/>
        <v>Kramer Levin</v>
      </c>
      <c r="I2027" s="13">
        <f>COUNTIFS(IPO!$J$2:$J$5250,"="&amp;data!$G2027,IPO!$H$2:$H$5250,"="&amp;data!$B2027)</f>
        <v>1</v>
      </c>
      <c r="J2027" s="13">
        <f>SUMIFS(IPO!$B$2:$B$5250,IPO!$H$2:$H$5250,"="&amp;data!$B2027,IPO!$J$2:$J$5250,"="&amp;data!$G2027)</f>
        <v>288</v>
      </c>
      <c r="K2027" s="13">
        <f>IF(I2027=1,SUMIFS(IPO!$C$2:$C$5250,IPO!$H$2:$H$5250,"="&amp;data!$B2027,IPO!$J$2:$J$5250,"="&amp;data!$G2027),"")</f>
        <v>28</v>
      </c>
      <c r="L2027" s="13">
        <f>SUMIFS(IPO!$E$2:$E$5250,IPO!$H$2:$H$5250,"="&amp;data!$B2027,IPO!$J$2:$J$5250,"="&amp;data!$G2027)</f>
        <v>0.4</v>
      </c>
      <c r="M2027" s="13">
        <f>SUMIFS(IPO!$F$2:$F$5250,IPO!$H$2:$H$5250,"="&amp;data!$B2027,IPO!$J$2:$J$5250,"="&amp;data!$G2027)</f>
        <v>1</v>
      </c>
      <c r="N2027" s="13"/>
      <c r="P2027" s="16">
        <f>COUNTIFS(equity_bonds!$H$2:$H$6414,"="&amp;data!$B2027,equity_bonds!$J$2:$J$6414,"="&amp;data!$G2027)</f>
        <v>1</v>
      </c>
      <c r="Q2027" s="16">
        <f>SUMIFS(equity_bonds!$B$2:$B$6414,equity_bonds!$H$2:$H$6414,"="&amp;data!$B2027,equity_bonds!$J$2:$J$6414,"="&amp;data!$G2027)</f>
        <v>665.2</v>
      </c>
      <c r="R2027" s="16">
        <f>IF(P2027=1,SUMIFS(equity_bonds!$C$2:$C$6414,equity_bonds!$H$2:$H$6414,"="&amp;data!$B2027,equity_bonds!$J$2:$J$6414,"="&amp;data!$G2027),"")</f>
        <v>185</v>
      </c>
      <c r="S2027" s="16">
        <f>SUMIFS(equity_bonds!$E$2:$E$6414,equity_bonds!$H$2:$H$6414,"="&amp;data!$B2027,equity_bonds!$J$2:$J$6414,"="&amp;data!$G2027)</f>
        <v>0</v>
      </c>
      <c r="T2027" s="16">
        <f>SUMIFS(equity_bonds!$F$2:$F$6414,equity_bonds!$H$2:$H$6414,"="&amp;data!$B2027,equity_bonds!$J$2:$J$6414,"="&amp;data!$G2027)</f>
        <v>7</v>
      </c>
      <c r="U2027" s="16"/>
    </row>
    <row r="2028" spans="1:21" x14ac:dyDescent="0.25">
      <c r="A2028">
        <v>2416</v>
      </c>
      <c r="B2028">
        <v>2002</v>
      </c>
      <c r="C2028">
        <v>165</v>
      </c>
      <c r="D2028" t="s">
        <v>387</v>
      </c>
      <c r="E2028" t="s">
        <v>90</v>
      </c>
      <c r="F2028" t="s">
        <v>90</v>
      </c>
      <c r="G2028" t="str">
        <f t="shared" si="31"/>
        <v>Kutak Rock</v>
      </c>
      <c r="I2028" s="13">
        <f>COUNTIFS(IPO!$J$2:$J$5250,"="&amp;data!$G2028,IPO!$H$2:$H$5250,"="&amp;data!$B2028)</f>
        <v>0</v>
      </c>
      <c r="J2028" s="13">
        <f>SUMIFS(IPO!$B$2:$B$5250,IPO!$H$2:$H$5250,"="&amp;data!$B2028,IPO!$J$2:$J$5250,"="&amp;data!$G2028)</f>
        <v>0</v>
      </c>
      <c r="K2028" s="13" t="str">
        <f>IF(I2028=1,SUMIFS(IPO!$C$2:$C$5250,IPO!$H$2:$H$5250,"="&amp;data!$B2028,IPO!$J$2:$J$5250,"="&amp;data!$G2028),"")</f>
        <v/>
      </c>
      <c r="L2028" s="13">
        <f>SUMIFS(IPO!$E$2:$E$5250,IPO!$H$2:$H$5250,"="&amp;data!$B2028,IPO!$J$2:$J$5250,"="&amp;data!$G2028)</f>
        <v>0</v>
      </c>
      <c r="M2028" s="13">
        <f>SUMIFS(IPO!$F$2:$F$5250,IPO!$H$2:$H$5250,"="&amp;data!$B2028,IPO!$J$2:$J$5250,"="&amp;data!$G2028)</f>
        <v>0</v>
      </c>
      <c r="N2028" s="13"/>
      <c r="P2028" s="16">
        <f>COUNTIFS(equity_bonds!$H$2:$H$6414,"="&amp;data!$B2028,equity_bonds!$J$2:$J$6414,"="&amp;data!$G2028)</f>
        <v>1</v>
      </c>
      <c r="Q2028" s="16">
        <f>SUMIFS(equity_bonds!$B$2:$B$6414,equity_bonds!$H$2:$H$6414,"="&amp;data!$B2028,equity_bonds!$J$2:$J$6414,"="&amp;data!$G2028)</f>
        <v>15224.6</v>
      </c>
      <c r="R2028" s="16">
        <f>IF(P2028=1,SUMIFS(equity_bonds!$C$2:$C$6414,equity_bonds!$H$2:$H$6414,"="&amp;data!$B2028,equity_bonds!$J$2:$J$6414,"="&amp;data!$G2028),"")</f>
        <v>52</v>
      </c>
      <c r="S2028" s="16">
        <f>SUMIFS(equity_bonds!$E$2:$E$6414,equity_bonds!$H$2:$H$6414,"="&amp;data!$B2028,equity_bonds!$J$2:$J$6414,"="&amp;data!$G2028)</f>
        <v>0.1</v>
      </c>
      <c r="T2028" s="16">
        <f>SUMIFS(equity_bonds!$F$2:$F$6414,equity_bonds!$H$2:$H$6414,"="&amp;data!$B2028,equity_bonds!$J$2:$J$6414,"="&amp;data!$G2028)</f>
        <v>14</v>
      </c>
      <c r="U2028" s="16"/>
    </row>
    <row r="2029" spans="1:21" x14ac:dyDescent="0.25">
      <c r="A2029">
        <v>2454</v>
      </c>
      <c r="B2029">
        <v>2002</v>
      </c>
      <c r="C2029">
        <v>4</v>
      </c>
      <c r="D2029" t="s">
        <v>114</v>
      </c>
      <c r="E2029" t="s">
        <v>29</v>
      </c>
      <c r="F2029" t="s">
        <v>2592</v>
      </c>
      <c r="G2029" t="str">
        <f t="shared" si="31"/>
        <v>Latham Watkins</v>
      </c>
      <c r="I2029" s="13">
        <f>COUNTIFS(IPO!$J$2:$J$5250,"="&amp;data!$G2029,IPO!$H$2:$H$5250,"="&amp;data!$B2029)</f>
        <v>1</v>
      </c>
      <c r="J2029" s="13">
        <f>SUMIFS(IPO!$B$2:$B$5250,IPO!$H$2:$H$5250,"="&amp;data!$B2029,IPO!$J$2:$J$5250,"="&amp;data!$G2029)</f>
        <v>573.29999999999995</v>
      </c>
      <c r="K2029" s="13">
        <f>IF(I2029=1,SUMIFS(IPO!$C$2:$C$5250,IPO!$H$2:$H$5250,"="&amp;data!$B2029,IPO!$J$2:$J$5250,"="&amp;data!$G2029),"")</f>
        <v>19</v>
      </c>
      <c r="L2029" s="13">
        <f>SUMIFS(IPO!$E$2:$E$5250,IPO!$H$2:$H$5250,"="&amp;data!$B2029,IPO!$J$2:$J$5250,"="&amp;data!$G2029)</f>
        <v>0.8</v>
      </c>
      <c r="M2029" s="13">
        <f>SUMIFS(IPO!$F$2:$F$5250,IPO!$H$2:$H$5250,"="&amp;data!$B2029,IPO!$J$2:$J$5250,"="&amp;data!$G2029)</f>
        <v>3</v>
      </c>
      <c r="N2029" s="13"/>
      <c r="P2029" s="16">
        <f>COUNTIFS(equity_bonds!$H$2:$H$6414,"="&amp;data!$B2029,equity_bonds!$J$2:$J$6414,"="&amp;data!$G2029)</f>
        <v>1</v>
      </c>
      <c r="Q2029" s="16">
        <f>SUMIFS(equity_bonds!$B$2:$B$6414,equity_bonds!$H$2:$H$6414,"="&amp;data!$B2029,equity_bonds!$J$2:$J$6414,"="&amp;data!$G2029)</f>
        <v>88868.800000000003</v>
      </c>
      <c r="R2029" s="16">
        <f>IF(P2029=1,SUMIFS(equity_bonds!$C$2:$C$6414,equity_bonds!$H$2:$H$6414,"="&amp;data!$B2029,equity_bonds!$J$2:$J$6414,"="&amp;data!$G2029),"")</f>
        <v>15</v>
      </c>
      <c r="S2029" s="16">
        <f>SUMIFS(equity_bonds!$E$2:$E$6414,equity_bonds!$H$2:$H$6414,"="&amp;data!$B2029,equity_bonds!$J$2:$J$6414,"="&amp;data!$G2029)</f>
        <v>0.8</v>
      </c>
      <c r="T2029" s="16">
        <f>SUMIFS(equity_bonds!$F$2:$F$6414,equity_bonds!$H$2:$H$6414,"="&amp;data!$B2029,equity_bonds!$J$2:$J$6414,"="&amp;data!$G2029)</f>
        <v>142</v>
      </c>
      <c r="U2029" s="16"/>
    </row>
    <row r="2030" spans="1:21" x14ac:dyDescent="0.25">
      <c r="A2030">
        <v>2487</v>
      </c>
      <c r="B2030">
        <v>2002</v>
      </c>
      <c r="C2030">
        <v>42</v>
      </c>
      <c r="D2030" t="s">
        <v>117</v>
      </c>
      <c r="E2030" t="s">
        <v>231</v>
      </c>
      <c r="F2030" t="s">
        <v>2670</v>
      </c>
      <c r="G2030" t="str">
        <f t="shared" si="31"/>
        <v>LeBoeuf Lamb</v>
      </c>
      <c r="I2030" s="13">
        <f>COUNTIFS(IPO!$J$2:$J$5250,"="&amp;data!$G2030,IPO!$H$2:$H$5250,"="&amp;data!$B2030)</f>
        <v>0</v>
      </c>
      <c r="J2030" s="13">
        <f>SUMIFS(IPO!$B$2:$B$5250,IPO!$H$2:$H$5250,"="&amp;data!$B2030,IPO!$J$2:$J$5250,"="&amp;data!$G2030)</f>
        <v>0</v>
      </c>
      <c r="K2030" s="13" t="str">
        <f>IF(I2030=1,SUMIFS(IPO!$C$2:$C$5250,IPO!$H$2:$H$5250,"="&amp;data!$B2030,IPO!$J$2:$J$5250,"="&amp;data!$G2030),"")</f>
        <v/>
      </c>
      <c r="L2030" s="13">
        <f>SUMIFS(IPO!$E$2:$E$5250,IPO!$H$2:$H$5250,"="&amp;data!$B2030,IPO!$J$2:$J$5250,"="&amp;data!$G2030)</f>
        <v>0</v>
      </c>
      <c r="M2030" s="13">
        <f>SUMIFS(IPO!$F$2:$F$5250,IPO!$H$2:$H$5250,"="&amp;data!$B2030,IPO!$J$2:$J$5250,"="&amp;data!$G2030)</f>
        <v>0</v>
      </c>
      <c r="N2030" s="13"/>
      <c r="P2030" s="16">
        <f>COUNTIFS(equity_bonds!$H$2:$H$6414,"="&amp;data!$B2030,equity_bonds!$J$2:$J$6414,"="&amp;data!$G2030)</f>
        <v>1</v>
      </c>
      <c r="Q2030" s="16">
        <f>SUMIFS(equity_bonds!$B$2:$B$6414,equity_bonds!$H$2:$H$6414,"="&amp;data!$B2030,equity_bonds!$J$2:$J$6414,"="&amp;data!$G2030)</f>
        <v>15574.2</v>
      </c>
      <c r="R2030" s="16">
        <f>IF(P2030=1,SUMIFS(equity_bonds!$C$2:$C$6414,equity_bonds!$H$2:$H$6414,"="&amp;data!$B2030,equity_bonds!$J$2:$J$6414,"="&amp;data!$G2030),"")</f>
        <v>51</v>
      </c>
      <c r="S2030" s="16">
        <f>SUMIFS(equity_bonds!$E$2:$E$6414,equity_bonds!$H$2:$H$6414,"="&amp;data!$B2030,equity_bonds!$J$2:$J$6414,"="&amp;data!$G2030)</f>
        <v>0.1</v>
      </c>
      <c r="T2030" s="16">
        <f>SUMIFS(equity_bonds!$F$2:$F$6414,equity_bonds!$H$2:$H$6414,"="&amp;data!$B2030,equity_bonds!$J$2:$J$6414,"="&amp;data!$G2030)</f>
        <v>39</v>
      </c>
      <c r="U2030" s="16"/>
    </row>
    <row r="2031" spans="1:21" x14ac:dyDescent="0.25">
      <c r="A2031">
        <v>2532</v>
      </c>
      <c r="B2031">
        <v>2002</v>
      </c>
      <c r="C2031">
        <v>106</v>
      </c>
      <c r="D2031" t="s">
        <v>405</v>
      </c>
      <c r="E2031" t="s">
        <v>240</v>
      </c>
      <c r="F2031" t="s">
        <v>240</v>
      </c>
      <c r="G2031" t="str">
        <f t="shared" si="31"/>
        <v>Littler Mendelson</v>
      </c>
      <c r="I2031" s="13">
        <f>COUNTIFS(IPO!$J$2:$J$5250,"="&amp;data!$G2031,IPO!$H$2:$H$5250,"="&amp;data!$B2031)</f>
        <v>0</v>
      </c>
      <c r="J2031" s="13">
        <f>SUMIFS(IPO!$B$2:$B$5250,IPO!$H$2:$H$5250,"="&amp;data!$B2031,IPO!$J$2:$J$5250,"="&amp;data!$G2031)</f>
        <v>0</v>
      </c>
      <c r="K2031" s="13" t="str">
        <f>IF(I2031=1,SUMIFS(IPO!$C$2:$C$5250,IPO!$H$2:$H$5250,"="&amp;data!$B2031,IPO!$J$2:$J$5250,"="&amp;data!$G2031),"")</f>
        <v/>
      </c>
      <c r="L2031" s="13">
        <f>SUMIFS(IPO!$E$2:$E$5250,IPO!$H$2:$H$5250,"="&amp;data!$B2031,IPO!$J$2:$J$5250,"="&amp;data!$G2031)</f>
        <v>0</v>
      </c>
      <c r="M2031" s="13">
        <f>SUMIFS(IPO!$F$2:$F$5250,IPO!$H$2:$H$5250,"="&amp;data!$B2031,IPO!$J$2:$J$5250,"="&amp;data!$G2031)</f>
        <v>0</v>
      </c>
      <c r="N2031" s="13"/>
      <c r="P2031" s="16">
        <f>COUNTIFS(equity_bonds!$H$2:$H$6414,"="&amp;data!$B2031,equity_bonds!$J$2:$J$6414,"="&amp;data!$G2031)</f>
        <v>0</v>
      </c>
      <c r="Q2031" s="16">
        <f>SUMIFS(equity_bonds!$B$2:$B$6414,equity_bonds!$H$2:$H$6414,"="&amp;data!$B2031,equity_bonds!$J$2:$J$6414,"="&amp;data!$G2031)</f>
        <v>0</v>
      </c>
      <c r="R2031" s="16" t="str">
        <f>IF(P2031=1,SUMIFS(equity_bonds!$C$2:$C$6414,equity_bonds!$H$2:$H$6414,"="&amp;data!$B2031,equity_bonds!$J$2:$J$6414,"="&amp;data!$G2031),"")</f>
        <v/>
      </c>
      <c r="S2031" s="16">
        <f>SUMIFS(equity_bonds!$E$2:$E$6414,equity_bonds!$H$2:$H$6414,"="&amp;data!$B2031,equity_bonds!$J$2:$J$6414,"="&amp;data!$G2031)</f>
        <v>0</v>
      </c>
      <c r="T2031" s="16">
        <f>SUMIFS(equity_bonds!$F$2:$F$6414,equity_bonds!$H$2:$H$6414,"="&amp;data!$B2031,equity_bonds!$J$2:$J$6414,"="&amp;data!$G2031)</f>
        <v>0</v>
      </c>
      <c r="U2031" s="16"/>
    </row>
    <row r="2032" spans="1:21" x14ac:dyDescent="0.25">
      <c r="A2032">
        <v>2548</v>
      </c>
      <c r="B2032">
        <v>2002</v>
      </c>
      <c r="C2032">
        <v>84</v>
      </c>
      <c r="D2032" t="s">
        <v>206</v>
      </c>
      <c r="E2032" t="s">
        <v>372</v>
      </c>
      <c r="F2032" t="s">
        <v>2742</v>
      </c>
      <c r="G2032" t="str">
        <f t="shared" si="31"/>
        <v>Locke Liddell</v>
      </c>
      <c r="I2032" s="13">
        <f>COUNTIFS(IPO!$J$2:$J$5250,"="&amp;data!$G2032,IPO!$H$2:$H$5250,"="&amp;data!$B2032)</f>
        <v>0</v>
      </c>
      <c r="J2032" s="13">
        <f>SUMIFS(IPO!$B$2:$B$5250,IPO!$H$2:$H$5250,"="&amp;data!$B2032,IPO!$J$2:$J$5250,"="&amp;data!$G2032)</f>
        <v>0</v>
      </c>
      <c r="K2032" s="13" t="str">
        <f>IF(I2032=1,SUMIFS(IPO!$C$2:$C$5250,IPO!$H$2:$H$5250,"="&amp;data!$B2032,IPO!$J$2:$J$5250,"="&amp;data!$G2032),"")</f>
        <v/>
      </c>
      <c r="L2032" s="13">
        <f>SUMIFS(IPO!$E$2:$E$5250,IPO!$H$2:$H$5250,"="&amp;data!$B2032,IPO!$J$2:$J$5250,"="&amp;data!$G2032)</f>
        <v>0</v>
      </c>
      <c r="M2032" s="13">
        <f>SUMIFS(IPO!$F$2:$F$5250,IPO!$H$2:$H$5250,"="&amp;data!$B2032,IPO!$J$2:$J$5250,"="&amp;data!$G2032)</f>
        <v>0</v>
      </c>
      <c r="N2032" s="13"/>
      <c r="P2032" s="16">
        <f>COUNTIFS(equity_bonds!$H$2:$H$6414,"="&amp;data!$B2032,equity_bonds!$J$2:$J$6414,"="&amp;data!$G2032)</f>
        <v>0</v>
      </c>
      <c r="Q2032" s="16">
        <f>SUMIFS(equity_bonds!$B$2:$B$6414,equity_bonds!$H$2:$H$6414,"="&amp;data!$B2032,equity_bonds!$J$2:$J$6414,"="&amp;data!$G2032)</f>
        <v>0</v>
      </c>
      <c r="R2032" s="16" t="str">
        <f>IF(P2032=1,SUMIFS(equity_bonds!$C$2:$C$6414,equity_bonds!$H$2:$H$6414,"="&amp;data!$B2032,equity_bonds!$J$2:$J$6414,"="&amp;data!$G2032),"")</f>
        <v/>
      </c>
      <c r="S2032" s="16">
        <f>SUMIFS(equity_bonds!$E$2:$E$6414,equity_bonds!$H$2:$H$6414,"="&amp;data!$B2032,equity_bonds!$J$2:$J$6414,"="&amp;data!$G2032)</f>
        <v>0</v>
      </c>
      <c r="T2032" s="16">
        <f>SUMIFS(equity_bonds!$F$2:$F$6414,equity_bonds!$H$2:$H$6414,"="&amp;data!$B2032,equity_bonds!$J$2:$J$6414,"="&amp;data!$G2032)</f>
        <v>0</v>
      </c>
      <c r="U2032" s="16"/>
    </row>
    <row r="2033" spans="1:21" x14ac:dyDescent="0.25">
      <c r="A2033">
        <v>2566</v>
      </c>
      <c r="B2033">
        <v>2002</v>
      </c>
      <c r="C2033">
        <v>170</v>
      </c>
      <c r="D2033" t="s">
        <v>351</v>
      </c>
      <c r="E2033" t="s">
        <v>287</v>
      </c>
      <c r="F2033" t="s">
        <v>2708</v>
      </c>
      <c r="G2033" t="str">
        <f t="shared" si="31"/>
        <v>Loeb Loeb</v>
      </c>
      <c r="I2033" s="13">
        <f>COUNTIFS(IPO!$J$2:$J$5250,"="&amp;data!$G2033,IPO!$H$2:$H$5250,"="&amp;data!$B2033)</f>
        <v>0</v>
      </c>
      <c r="J2033" s="13">
        <f>SUMIFS(IPO!$B$2:$B$5250,IPO!$H$2:$H$5250,"="&amp;data!$B2033,IPO!$J$2:$J$5250,"="&amp;data!$G2033)</f>
        <v>0</v>
      </c>
      <c r="K2033" s="13" t="str">
        <f>IF(I2033=1,SUMIFS(IPO!$C$2:$C$5250,IPO!$H$2:$H$5250,"="&amp;data!$B2033,IPO!$J$2:$J$5250,"="&amp;data!$G2033),"")</f>
        <v/>
      </c>
      <c r="L2033" s="13">
        <f>SUMIFS(IPO!$E$2:$E$5250,IPO!$H$2:$H$5250,"="&amp;data!$B2033,IPO!$J$2:$J$5250,"="&amp;data!$G2033)</f>
        <v>0</v>
      </c>
      <c r="M2033" s="13">
        <f>SUMIFS(IPO!$F$2:$F$5250,IPO!$H$2:$H$5250,"="&amp;data!$B2033,IPO!$J$2:$J$5250,"="&amp;data!$G2033)</f>
        <v>0</v>
      </c>
      <c r="N2033" s="13"/>
      <c r="P2033" s="16">
        <f>COUNTIFS(equity_bonds!$H$2:$H$6414,"="&amp;data!$B2033,equity_bonds!$J$2:$J$6414,"="&amp;data!$G2033)</f>
        <v>0</v>
      </c>
      <c r="Q2033" s="16">
        <f>SUMIFS(equity_bonds!$B$2:$B$6414,equity_bonds!$H$2:$H$6414,"="&amp;data!$B2033,equity_bonds!$J$2:$J$6414,"="&amp;data!$G2033)</f>
        <v>0</v>
      </c>
      <c r="R2033" s="16" t="str">
        <f>IF(P2033=1,SUMIFS(equity_bonds!$C$2:$C$6414,equity_bonds!$H$2:$H$6414,"="&amp;data!$B2033,equity_bonds!$J$2:$J$6414,"="&amp;data!$G2033),"")</f>
        <v/>
      </c>
      <c r="S2033" s="16">
        <f>SUMIFS(equity_bonds!$E$2:$E$6414,equity_bonds!$H$2:$H$6414,"="&amp;data!$B2033,equity_bonds!$J$2:$J$6414,"="&amp;data!$G2033)</f>
        <v>0</v>
      </c>
      <c r="T2033" s="16">
        <f>SUMIFS(equity_bonds!$F$2:$F$6414,equity_bonds!$H$2:$H$6414,"="&amp;data!$B2033,equity_bonds!$J$2:$J$6414,"="&amp;data!$G2033)</f>
        <v>0</v>
      </c>
      <c r="U2033" s="16"/>
    </row>
    <row r="2034" spans="1:21" x14ac:dyDescent="0.25">
      <c r="A2034">
        <v>2582</v>
      </c>
      <c r="B2034">
        <v>2002</v>
      </c>
      <c r="C2034">
        <v>196</v>
      </c>
      <c r="D2034" t="s">
        <v>364</v>
      </c>
      <c r="E2034" t="s">
        <v>374</v>
      </c>
      <c r="F2034" t="s">
        <v>2743</v>
      </c>
      <c r="G2034" t="str">
        <f t="shared" si="31"/>
        <v>Long Aldridge</v>
      </c>
      <c r="I2034" s="13">
        <f>COUNTIFS(IPO!$J$2:$J$5250,"="&amp;data!$G2034,IPO!$H$2:$H$5250,"="&amp;data!$B2034)</f>
        <v>0</v>
      </c>
      <c r="J2034" s="13">
        <f>SUMIFS(IPO!$B$2:$B$5250,IPO!$H$2:$H$5250,"="&amp;data!$B2034,IPO!$J$2:$J$5250,"="&amp;data!$G2034)</f>
        <v>0</v>
      </c>
      <c r="K2034" s="13" t="str">
        <f>IF(I2034=1,SUMIFS(IPO!$C$2:$C$5250,IPO!$H$2:$H$5250,"="&amp;data!$B2034,IPO!$J$2:$J$5250,"="&amp;data!$G2034),"")</f>
        <v/>
      </c>
      <c r="L2034" s="13">
        <f>SUMIFS(IPO!$E$2:$E$5250,IPO!$H$2:$H$5250,"="&amp;data!$B2034,IPO!$J$2:$J$5250,"="&amp;data!$G2034)</f>
        <v>0</v>
      </c>
      <c r="M2034" s="13">
        <f>SUMIFS(IPO!$F$2:$F$5250,IPO!$H$2:$H$5250,"="&amp;data!$B2034,IPO!$J$2:$J$5250,"="&amp;data!$G2034)</f>
        <v>0</v>
      </c>
      <c r="N2034" s="13"/>
      <c r="P2034" s="16">
        <f>COUNTIFS(equity_bonds!$H$2:$H$6414,"="&amp;data!$B2034,equity_bonds!$J$2:$J$6414,"="&amp;data!$G2034)</f>
        <v>1</v>
      </c>
      <c r="Q2034" s="16">
        <f>SUMIFS(equity_bonds!$B$2:$B$6414,equity_bonds!$H$2:$H$6414,"="&amp;data!$B2034,equity_bonds!$J$2:$J$6414,"="&amp;data!$G2034)</f>
        <v>1050.8</v>
      </c>
      <c r="R2034" s="16">
        <f>IF(P2034=1,SUMIFS(equity_bonds!$C$2:$C$6414,equity_bonds!$H$2:$H$6414,"="&amp;data!$B2034,equity_bonds!$J$2:$J$6414,"="&amp;data!$G2034),"")</f>
        <v>159</v>
      </c>
      <c r="S2034" s="16">
        <f>SUMIFS(equity_bonds!$E$2:$E$6414,equity_bonds!$H$2:$H$6414,"="&amp;data!$B2034,equity_bonds!$J$2:$J$6414,"="&amp;data!$G2034)</f>
        <v>0</v>
      </c>
      <c r="T2034" s="16">
        <f>SUMIFS(equity_bonds!$F$2:$F$6414,equity_bonds!$H$2:$H$6414,"="&amp;data!$B2034,equity_bonds!$J$2:$J$6414,"="&amp;data!$G2034)</f>
        <v>3</v>
      </c>
      <c r="U2034" s="16"/>
    </row>
    <row r="2035" spans="1:21" x14ac:dyDescent="0.25">
      <c r="A2035">
        <v>2597</v>
      </c>
      <c r="B2035">
        <v>2002</v>
      </c>
      <c r="C2035">
        <v>118</v>
      </c>
      <c r="D2035" t="s">
        <v>348</v>
      </c>
      <c r="E2035" t="s">
        <v>93</v>
      </c>
      <c r="F2035" t="s">
        <v>2625</v>
      </c>
      <c r="G2035" t="str">
        <f t="shared" si="31"/>
        <v>Lord Bissell</v>
      </c>
      <c r="I2035" s="13">
        <f>COUNTIFS(IPO!$J$2:$J$5250,"="&amp;data!$G2035,IPO!$H$2:$H$5250,"="&amp;data!$B2035)</f>
        <v>0</v>
      </c>
      <c r="J2035" s="13">
        <f>SUMIFS(IPO!$B$2:$B$5250,IPO!$H$2:$H$5250,"="&amp;data!$B2035,IPO!$J$2:$J$5250,"="&amp;data!$G2035)</f>
        <v>0</v>
      </c>
      <c r="K2035" s="13" t="str">
        <f>IF(I2035=1,SUMIFS(IPO!$C$2:$C$5250,IPO!$H$2:$H$5250,"="&amp;data!$B2035,IPO!$J$2:$J$5250,"="&amp;data!$G2035),"")</f>
        <v/>
      </c>
      <c r="L2035" s="13">
        <f>SUMIFS(IPO!$E$2:$E$5250,IPO!$H$2:$H$5250,"="&amp;data!$B2035,IPO!$J$2:$J$5250,"="&amp;data!$G2035)</f>
        <v>0</v>
      </c>
      <c r="M2035" s="13">
        <f>SUMIFS(IPO!$F$2:$F$5250,IPO!$H$2:$H$5250,"="&amp;data!$B2035,IPO!$J$2:$J$5250,"="&amp;data!$G2035)</f>
        <v>0</v>
      </c>
      <c r="N2035" s="13"/>
      <c r="P2035" s="16">
        <f>COUNTIFS(equity_bonds!$H$2:$H$6414,"="&amp;data!$B2035,equity_bonds!$J$2:$J$6414,"="&amp;data!$G2035)</f>
        <v>0</v>
      </c>
      <c r="Q2035" s="16">
        <f>SUMIFS(equity_bonds!$B$2:$B$6414,equity_bonds!$H$2:$H$6414,"="&amp;data!$B2035,equity_bonds!$J$2:$J$6414,"="&amp;data!$G2035)</f>
        <v>0</v>
      </c>
      <c r="R2035" s="16" t="str">
        <f>IF(P2035=1,SUMIFS(equity_bonds!$C$2:$C$6414,equity_bonds!$H$2:$H$6414,"="&amp;data!$B2035,equity_bonds!$J$2:$J$6414,"="&amp;data!$G2035),"")</f>
        <v/>
      </c>
      <c r="S2035" s="16">
        <f>SUMIFS(equity_bonds!$E$2:$E$6414,equity_bonds!$H$2:$H$6414,"="&amp;data!$B2035,equity_bonds!$J$2:$J$6414,"="&amp;data!$G2035)</f>
        <v>0</v>
      </c>
      <c r="T2035" s="16">
        <f>SUMIFS(equity_bonds!$F$2:$F$6414,equity_bonds!$H$2:$H$6414,"="&amp;data!$B2035,equity_bonds!$J$2:$J$6414,"="&amp;data!$G2035)</f>
        <v>0</v>
      </c>
      <c r="U2035" s="16"/>
    </row>
    <row r="2036" spans="1:21" x14ac:dyDescent="0.25">
      <c r="A2036">
        <v>2605</v>
      </c>
      <c r="B2036">
        <v>2002</v>
      </c>
      <c r="C2036">
        <v>183</v>
      </c>
      <c r="D2036" t="s">
        <v>385</v>
      </c>
      <c r="E2036" t="s">
        <v>426</v>
      </c>
      <c r="F2036" t="s">
        <v>426</v>
      </c>
      <c r="G2036" t="str">
        <f t="shared" si="31"/>
        <v>Lowenstein Sandler</v>
      </c>
      <c r="I2036" s="13">
        <f>COUNTIFS(IPO!$J$2:$J$5250,"="&amp;data!$G2036,IPO!$H$2:$H$5250,"="&amp;data!$B2036)</f>
        <v>0</v>
      </c>
      <c r="J2036" s="13">
        <f>SUMIFS(IPO!$B$2:$B$5250,IPO!$H$2:$H$5250,"="&amp;data!$B2036,IPO!$J$2:$J$5250,"="&amp;data!$G2036)</f>
        <v>0</v>
      </c>
      <c r="K2036" s="13" t="str">
        <f>IF(I2036=1,SUMIFS(IPO!$C$2:$C$5250,IPO!$H$2:$H$5250,"="&amp;data!$B2036,IPO!$J$2:$J$5250,"="&amp;data!$G2036),"")</f>
        <v/>
      </c>
      <c r="L2036" s="13">
        <f>SUMIFS(IPO!$E$2:$E$5250,IPO!$H$2:$H$5250,"="&amp;data!$B2036,IPO!$J$2:$J$5250,"="&amp;data!$G2036)</f>
        <v>0</v>
      </c>
      <c r="M2036" s="13">
        <f>SUMIFS(IPO!$F$2:$F$5250,IPO!$H$2:$H$5250,"="&amp;data!$B2036,IPO!$J$2:$J$5250,"="&amp;data!$G2036)</f>
        <v>0</v>
      </c>
      <c r="N2036" s="13"/>
      <c r="P2036" s="16">
        <f>COUNTIFS(equity_bonds!$H$2:$H$6414,"="&amp;data!$B2036,equity_bonds!$J$2:$J$6414,"="&amp;data!$G2036)</f>
        <v>0</v>
      </c>
      <c r="Q2036" s="16">
        <f>SUMIFS(equity_bonds!$B$2:$B$6414,equity_bonds!$H$2:$H$6414,"="&amp;data!$B2036,equity_bonds!$J$2:$J$6414,"="&amp;data!$G2036)</f>
        <v>0</v>
      </c>
      <c r="R2036" s="16" t="str">
        <f>IF(P2036=1,SUMIFS(equity_bonds!$C$2:$C$6414,equity_bonds!$H$2:$H$6414,"="&amp;data!$B2036,equity_bonds!$J$2:$J$6414,"="&amp;data!$G2036),"")</f>
        <v/>
      </c>
      <c r="S2036" s="16">
        <f>SUMIFS(equity_bonds!$E$2:$E$6414,equity_bonds!$H$2:$H$6414,"="&amp;data!$B2036,equity_bonds!$J$2:$J$6414,"="&amp;data!$G2036)</f>
        <v>0</v>
      </c>
      <c r="T2036" s="16">
        <f>SUMIFS(equity_bonds!$F$2:$F$6414,equity_bonds!$H$2:$H$6414,"="&amp;data!$B2036,equity_bonds!$J$2:$J$6414,"="&amp;data!$G2036)</f>
        <v>0</v>
      </c>
      <c r="U2036" s="16"/>
    </row>
    <row r="2037" spans="1:21" x14ac:dyDescent="0.25">
      <c r="A2037">
        <v>2623</v>
      </c>
      <c r="B2037">
        <v>2002</v>
      </c>
      <c r="C2037">
        <v>177</v>
      </c>
      <c r="D2037" t="s">
        <v>380</v>
      </c>
      <c r="E2037" t="s">
        <v>288</v>
      </c>
      <c r="F2037" t="s">
        <v>2709</v>
      </c>
      <c r="G2037" t="str">
        <f t="shared" si="31"/>
        <v>Luce Forward</v>
      </c>
      <c r="I2037" s="13">
        <f>COUNTIFS(IPO!$J$2:$J$5250,"="&amp;data!$G2037,IPO!$H$2:$H$5250,"="&amp;data!$B2037)</f>
        <v>0</v>
      </c>
      <c r="J2037" s="13">
        <f>SUMIFS(IPO!$B$2:$B$5250,IPO!$H$2:$H$5250,"="&amp;data!$B2037,IPO!$J$2:$J$5250,"="&amp;data!$G2037)</f>
        <v>0</v>
      </c>
      <c r="K2037" s="13" t="str">
        <f>IF(I2037=1,SUMIFS(IPO!$C$2:$C$5250,IPO!$H$2:$H$5250,"="&amp;data!$B2037,IPO!$J$2:$J$5250,"="&amp;data!$G2037),"")</f>
        <v/>
      </c>
      <c r="L2037" s="13">
        <f>SUMIFS(IPO!$E$2:$E$5250,IPO!$H$2:$H$5250,"="&amp;data!$B2037,IPO!$J$2:$J$5250,"="&amp;data!$G2037)</f>
        <v>0</v>
      </c>
      <c r="M2037" s="13">
        <f>SUMIFS(IPO!$F$2:$F$5250,IPO!$H$2:$H$5250,"="&amp;data!$B2037,IPO!$J$2:$J$5250,"="&amp;data!$G2037)</f>
        <v>0</v>
      </c>
      <c r="N2037" s="13"/>
      <c r="P2037" s="16">
        <f>COUNTIFS(equity_bonds!$H$2:$H$6414,"="&amp;data!$B2037,equity_bonds!$J$2:$J$6414,"="&amp;data!$G2037)</f>
        <v>0</v>
      </c>
      <c r="Q2037" s="16">
        <f>SUMIFS(equity_bonds!$B$2:$B$6414,equity_bonds!$H$2:$H$6414,"="&amp;data!$B2037,equity_bonds!$J$2:$J$6414,"="&amp;data!$G2037)</f>
        <v>0</v>
      </c>
      <c r="R2037" s="16" t="str">
        <f>IF(P2037=1,SUMIFS(equity_bonds!$C$2:$C$6414,equity_bonds!$H$2:$H$6414,"="&amp;data!$B2037,equity_bonds!$J$2:$J$6414,"="&amp;data!$G2037),"")</f>
        <v/>
      </c>
      <c r="S2037" s="16">
        <f>SUMIFS(equity_bonds!$E$2:$E$6414,equity_bonds!$H$2:$H$6414,"="&amp;data!$B2037,equity_bonds!$J$2:$J$6414,"="&amp;data!$G2037)</f>
        <v>0</v>
      </c>
      <c r="T2037" s="16">
        <f>SUMIFS(equity_bonds!$F$2:$F$6414,equity_bonds!$H$2:$H$6414,"="&amp;data!$B2037,equity_bonds!$J$2:$J$6414,"="&amp;data!$G2037)</f>
        <v>0</v>
      </c>
      <c r="U2037" s="16"/>
    </row>
    <row r="2038" spans="1:21" x14ac:dyDescent="0.25">
      <c r="A2038">
        <v>2636</v>
      </c>
      <c r="B2038">
        <v>2002</v>
      </c>
      <c r="C2038">
        <v>138</v>
      </c>
      <c r="D2038" t="s">
        <v>373</v>
      </c>
      <c r="E2038" t="s">
        <v>289</v>
      </c>
      <c r="F2038" t="s">
        <v>2710</v>
      </c>
      <c r="G2038" t="str">
        <f t="shared" si="31"/>
        <v>Manatt Phelps</v>
      </c>
      <c r="I2038" s="13">
        <f>COUNTIFS(IPO!$J$2:$J$5250,"="&amp;data!$G2038,IPO!$H$2:$H$5250,"="&amp;data!$B2038)</f>
        <v>0</v>
      </c>
      <c r="J2038" s="13">
        <f>SUMIFS(IPO!$B$2:$B$5250,IPO!$H$2:$H$5250,"="&amp;data!$B2038,IPO!$J$2:$J$5250,"="&amp;data!$G2038)</f>
        <v>0</v>
      </c>
      <c r="K2038" s="13" t="str">
        <f>IF(I2038=1,SUMIFS(IPO!$C$2:$C$5250,IPO!$H$2:$H$5250,"="&amp;data!$B2038,IPO!$J$2:$J$5250,"="&amp;data!$G2038),"")</f>
        <v/>
      </c>
      <c r="L2038" s="13">
        <f>SUMIFS(IPO!$E$2:$E$5250,IPO!$H$2:$H$5250,"="&amp;data!$B2038,IPO!$J$2:$J$5250,"="&amp;data!$G2038)</f>
        <v>0</v>
      </c>
      <c r="M2038" s="13">
        <f>SUMIFS(IPO!$F$2:$F$5250,IPO!$H$2:$H$5250,"="&amp;data!$B2038,IPO!$J$2:$J$5250,"="&amp;data!$G2038)</f>
        <v>0</v>
      </c>
      <c r="N2038" s="13"/>
      <c r="P2038" s="16">
        <f>COUNTIFS(equity_bonds!$H$2:$H$6414,"="&amp;data!$B2038,equity_bonds!$J$2:$J$6414,"="&amp;data!$G2038)</f>
        <v>0</v>
      </c>
      <c r="Q2038" s="16">
        <f>SUMIFS(equity_bonds!$B$2:$B$6414,equity_bonds!$H$2:$H$6414,"="&amp;data!$B2038,equity_bonds!$J$2:$J$6414,"="&amp;data!$G2038)</f>
        <v>0</v>
      </c>
      <c r="R2038" s="16" t="str">
        <f>IF(P2038=1,SUMIFS(equity_bonds!$C$2:$C$6414,equity_bonds!$H$2:$H$6414,"="&amp;data!$B2038,equity_bonds!$J$2:$J$6414,"="&amp;data!$G2038),"")</f>
        <v/>
      </c>
      <c r="S2038" s="16">
        <f>SUMIFS(equity_bonds!$E$2:$E$6414,equity_bonds!$H$2:$H$6414,"="&amp;data!$B2038,equity_bonds!$J$2:$J$6414,"="&amp;data!$G2038)</f>
        <v>0</v>
      </c>
      <c r="T2038" s="16">
        <f>SUMIFS(equity_bonds!$F$2:$F$6414,equity_bonds!$H$2:$H$6414,"="&amp;data!$B2038,equity_bonds!$J$2:$J$6414,"="&amp;data!$G2038)</f>
        <v>0</v>
      </c>
      <c r="U2038" s="16"/>
    </row>
    <row r="2039" spans="1:21" x14ac:dyDescent="0.25">
      <c r="A2039">
        <v>2675</v>
      </c>
      <c r="B2039">
        <v>2002</v>
      </c>
      <c r="C2039">
        <v>10</v>
      </c>
      <c r="D2039" t="s">
        <v>70</v>
      </c>
      <c r="E2039" t="s">
        <v>31</v>
      </c>
      <c r="F2039" t="s">
        <v>2594</v>
      </c>
      <c r="G2039" t="str">
        <f t="shared" si="31"/>
        <v>Mayer Brown</v>
      </c>
      <c r="I2039" s="13">
        <f>COUNTIFS(IPO!$J$2:$J$5250,"="&amp;data!$G2039,IPO!$H$2:$H$5250,"="&amp;data!$B2039)</f>
        <v>0</v>
      </c>
      <c r="J2039" s="13">
        <f>SUMIFS(IPO!$B$2:$B$5250,IPO!$H$2:$H$5250,"="&amp;data!$B2039,IPO!$J$2:$J$5250,"="&amp;data!$G2039)</f>
        <v>0</v>
      </c>
      <c r="K2039" s="13" t="str">
        <f>IF(I2039=1,SUMIFS(IPO!$C$2:$C$5250,IPO!$H$2:$H$5250,"="&amp;data!$B2039,IPO!$J$2:$J$5250,"="&amp;data!$G2039),"")</f>
        <v/>
      </c>
      <c r="L2039" s="13">
        <f>SUMIFS(IPO!$E$2:$E$5250,IPO!$H$2:$H$5250,"="&amp;data!$B2039,IPO!$J$2:$J$5250,"="&amp;data!$G2039)</f>
        <v>0</v>
      </c>
      <c r="M2039" s="13">
        <f>SUMIFS(IPO!$F$2:$F$5250,IPO!$H$2:$H$5250,"="&amp;data!$B2039,IPO!$J$2:$J$5250,"="&amp;data!$G2039)</f>
        <v>0</v>
      </c>
      <c r="N2039" s="13"/>
      <c r="P2039" s="16">
        <f>COUNTIFS(equity_bonds!$H$2:$H$6414,"="&amp;data!$B2039,equity_bonds!$J$2:$J$6414,"="&amp;data!$G2039)</f>
        <v>1</v>
      </c>
      <c r="Q2039" s="16">
        <f>SUMIFS(equity_bonds!$B$2:$B$6414,equity_bonds!$H$2:$H$6414,"="&amp;data!$B2039,equity_bonds!$J$2:$J$6414,"="&amp;data!$G2039)</f>
        <v>151017</v>
      </c>
      <c r="R2039" s="16">
        <f>IF(P2039=1,SUMIFS(equity_bonds!$C$2:$C$6414,equity_bonds!$H$2:$H$6414,"="&amp;data!$B2039,equity_bonds!$J$2:$J$6414,"="&amp;data!$G2039),"")</f>
        <v>9</v>
      </c>
      <c r="S2039" s="16">
        <f>SUMIFS(equity_bonds!$E$2:$E$6414,equity_bonds!$H$2:$H$6414,"="&amp;data!$B2039,equity_bonds!$J$2:$J$6414,"="&amp;data!$G2039)</f>
        <v>1.3</v>
      </c>
      <c r="T2039" s="16">
        <f>SUMIFS(equity_bonds!$F$2:$F$6414,equity_bonds!$H$2:$H$6414,"="&amp;data!$B2039,equity_bonds!$J$2:$J$6414,"="&amp;data!$G2039)</f>
        <v>79</v>
      </c>
      <c r="U2039" s="16"/>
    </row>
    <row r="2040" spans="1:21" x14ac:dyDescent="0.25">
      <c r="A2040">
        <v>2683</v>
      </c>
      <c r="B2040">
        <v>2002</v>
      </c>
      <c r="C2040">
        <v>171</v>
      </c>
      <c r="D2040" t="s">
        <v>424</v>
      </c>
      <c r="E2040" t="s">
        <v>290</v>
      </c>
      <c r="F2040" t="s">
        <v>2711</v>
      </c>
      <c r="G2040" t="str">
        <f t="shared" si="31"/>
        <v>McCarter English</v>
      </c>
      <c r="I2040" s="13">
        <f>COUNTIFS(IPO!$J$2:$J$5250,"="&amp;data!$G2040,IPO!$H$2:$H$5250,"="&amp;data!$B2040)</f>
        <v>0</v>
      </c>
      <c r="J2040" s="13">
        <f>SUMIFS(IPO!$B$2:$B$5250,IPO!$H$2:$H$5250,"="&amp;data!$B2040,IPO!$J$2:$J$5250,"="&amp;data!$G2040)</f>
        <v>0</v>
      </c>
      <c r="K2040" s="13" t="str">
        <f>IF(I2040=1,SUMIFS(IPO!$C$2:$C$5250,IPO!$H$2:$H$5250,"="&amp;data!$B2040,IPO!$J$2:$J$5250,"="&amp;data!$G2040),"")</f>
        <v/>
      </c>
      <c r="L2040" s="13">
        <f>SUMIFS(IPO!$E$2:$E$5250,IPO!$H$2:$H$5250,"="&amp;data!$B2040,IPO!$J$2:$J$5250,"="&amp;data!$G2040)</f>
        <v>0</v>
      </c>
      <c r="M2040" s="13">
        <f>SUMIFS(IPO!$F$2:$F$5250,IPO!$H$2:$H$5250,"="&amp;data!$B2040,IPO!$J$2:$J$5250,"="&amp;data!$G2040)</f>
        <v>0</v>
      </c>
      <c r="N2040" s="13"/>
      <c r="P2040" s="16">
        <f>COUNTIFS(equity_bonds!$H$2:$H$6414,"="&amp;data!$B2040,equity_bonds!$J$2:$J$6414,"="&amp;data!$G2040)</f>
        <v>0</v>
      </c>
      <c r="Q2040" s="16">
        <f>SUMIFS(equity_bonds!$B$2:$B$6414,equity_bonds!$H$2:$H$6414,"="&amp;data!$B2040,equity_bonds!$J$2:$J$6414,"="&amp;data!$G2040)</f>
        <v>0</v>
      </c>
      <c r="R2040" s="16" t="str">
        <f>IF(P2040=1,SUMIFS(equity_bonds!$C$2:$C$6414,equity_bonds!$H$2:$H$6414,"="&amp;data!$B2040,equity_bonds!$J$2:$J$6414,"="&amp;data!$G2040),"")</f>
        <v/>
      </c>
      <c r="S2040" s="16">
        <f>SUMIFS(equity_bonds!$E$2:$E$6414,equity_bonds!$H$2:$H$6414,"="&amp;data!$B2040,equity_bonds!$J$2:$J$6414,"="&amp;data!$G2040)</f>
        <v>0</v>
      </c>
      <c r="T2040" s="16">
        <f>SUMIFS(equity_bonds!$F$2:$F$6414,equity_bonds!$H$2:$H$6414,"="&amp;data!$B2040,equity_bonds!$J$2:$J$6414,"="&amp;data!$G2040)</f>
        <v>0</v>
      </c>
      <c r="U2040" s="16"/>
    </row>
    <row r="2041" spans="1:21" x14ac:dyDescent="0.25">
      <c r="A2041">
        <v>2711</v>
      </c>
      <c r="B2041">
        <v>2002</v>
      </c>
      <c r="C2041">
        <v>111</v>
      </c>
      <c r="D2041" t="s">
        <v>332</v>
      </c>
      <c r="E2041" t="s">
        <v>148</v>
      </c>
      <c r="F2041" t="s">
        <v>2643</v>
      </c>
      <c r="G2041" t="str">
        <f t="shared" si="31"/>
        <v>McCutchen Doyle</v>
      </c>
      <c r="I2041" s="13">
        <f>COUNTIFS(IPO!$J$2:$J$5250,"="&amp;data!$G2041,IPO!$H$2:$H$5250,"="&amp;data!$B2041)</f>
        <v>1</v>
      </c>
      <c r="J2041" s="13">
        <f>SUMIFS(IPO!$B$2:$B$5250,IPO!$H$2:$H$5250,"="&amp;data!$B2041,IPO!$J$2:$J$5250,"="&amp;data!$G2041)</f>
        <v>50</v>
      </c>
      <c r="K2041" s="13">
        <f>IF(I2041=1,SUMIFS(IPO!$C$2:$C$5250,IPO!$H$2:$H$5250,"="&amp;data!$B2041,IPO!$J$2:$J$5250,"="&amp;data!$G2041),"")</f>
        <v>55</v>
      </c>
      <c r="L2041" s="13">
        <f>SUMIFS(IPO!$E$2:$E$5250,IPO!$H$2:$H$5250,"="&amp;data!$B2041,IPO!$J$2:$J$5250,"="&amp;data!$G2041)</f>
        <v>0.1</v>
      </c>
      <c r="M2041" s="13">
        <f>SUMIFS(IPO!$F$2:$F$5250,IPO!$H$2:$H$5250,"="&amp;data!$B2041,IPO!$J$2:$J$5250,"="&amp;data!$G2041)</f>
        <v>1</v>
      </c>
      <c r="N2041" s="13"/>
      <c r="P2041" s="16">
        <f>COUNTIFS(equity_bonds!$H$2:$H$6414,"="&amp;data!$B2041,equity_bonds!$J$2:$J$6414,"="&amp;data!$G2041)</f>
        <v>0</v>
      </c>
      <c r="Q2041" s="16">
        <f>SUMIFS(equity_bonds!$B$2:$B$6414,equity_bonds!$H$2:$H$6414,"="&amp;data!$B2041,equity_bonds!$J$2:$J$6414,"="&amp;data!$G2041)</f>
        <v>0</v>
      </c>
      <c r="R2041" s="16" t="str">
        <f>IF(P2041=1,SUMIFS(equity_bonds!$C$2:$C$6414,equity_bonds!$H$2:$H$6414,"="&amp;data!$B2041,equity_bonds!$J$2:$J$6414,"="&amp;data!$G2041),"")</f>
        <v/>
      </c>
      <c r="S2041" s="16">
        <f>SUMIFS(equity_bonds!$E$2:$E$6414,equity_bonds!$H$2:$H$6414,"="&amp;data!$B2041,equity_bonds!$J$2:$J$6414,"="&amp;data!$G2041)</f>
        <v>0</v>
      </c>
      <c r="T2041" s="16">
        <f>SUMIFS(equity_bonds!$F$2:$F$6414,equity_bonds!$H$2:$H$6414,"="&amp;data!$B2041,equity_bonds!$J$2:$J$6414,"="&amp;data!$G2041)</f>
        <v>0</v>
      </c>
      <c r="U2041" s="16"/>
    </row>
    <row r="2042" spans="1:21" x14ac:dyDescent="0.25">
      <c r="A2042">
        <v>2740</v>
      </c>
      <c r="B2042">
        <v>2002</v>
      </c>
      <c r="C2042">
        <v>13</v>
      </c>
      <c r="D2042" t="s">
        <v>96</v>
      </c>
      <c r="E2042" t="s">
        <v>32</v>
      </c>
      <c r="F2042" t="s">
        <v>2595</v>
      </c>
      <c r="G2042" t="str">
        <f t="shared" si="31"/>
        <v>McDermott Will</v>
      </c>
      <c r="I2042" s="13">
        <f>COUNTIFS(IPO!$J$2:$J$5250,"="&amp;data!$G2042,IPO!$H$2:$H$5250,"="&amp;data!$B2042)</f>
        <v>0</v>
      </c>
      <c r="J2042" s="13">
        <f>SUMIFS(IPO!$B$2:$B$5250,IPO!$H$2:$H$5250,"="&amp;data!$B2042,IPO!$J$2:$J$5250,"="&amp;data!$G2042)</f>
        <v>0</v>
      </c>
      <c r="K2042" s="13" t="str">
        <f>IF(I2042=1,SUMIFS(IPO!$C$2:$C$5250,IPO!$H$2:$H$5250,"="&amp;data!$B2042,IPO!$J$2:$J$5250,"="&amp;data!$G2042),"")</f>
        <v/>
      </c>
      <c r="L2042" s="13">
        <f>SUMIFS(IPO!$E$2:$E$5250,IPO!$H$2:$H$5250,"="&amp;data!$B2042,IPO!$J$2:$J$5250,"="&amp;data!$G2042)</f>
        <v>0</v>
      </c>
      <c r="M2042" s="13">
        <f>SUMIFS(IPO!$F$2:$F$5250,IPO!$H$2:$H$5250,"="&amp;data!$B2042,IPO!$J$2:$J$5250,"="&amp;data!$G2042)</f>
        <v>0</v>
      </c>
      <c r="N2042" s="13"/>
      <c r="P2042" s="16">
        <f>COUNTIFS(equity_bonds!$H$2:$H$6414,"="&amp;data!$B2042,equity_bonds!$J$2:$J$6414,"="&amp;data!$G2042)</f>
        <v>0</v>
      </c>
      <c r="Q2042" s="16">
        <f>SUMIFS(equity_bonds!$B$2:$B$6414,equity_bonds!$H$2:$H$6414,"="&amp;data!$B2042,equity_bonds!$J$2:$J$6414,"="&amp;data!$G2042)</f>
        <v>0</v>
      </c>
      <c r="R2042" s="16" t="str">
        <f>IF(P2042=1,SUMIFS(equity_bonds!$C$2:$C$6414,equity_bonds!$H$2:$H$6414,"="&amp;data!$B2042,equity_bonds!$J$2:$J$6414,"="&amp;data!$G2042),"")</f>
        <v/>
      </c>
      <c r="S2042" s="16">
        <f>SUMIFS(equity_bonds!$E$2:$E$6414,equity_bonds!$H$2:$H$6414,"="&amp;data!$B2042,equity_bonds!$J$2:$J$6414,"="&amp;data!$G2042)</f>
        <v>0</v>
      </c>
      <c r="T2042" s="16">
        <f>SUMIFS(equity_bonds!$F$2:$F$6414,equity_bonds!$H$2:$H$6414,"="&amp;data!$B2042,equity_bonds!$J$2:$J$6414,"="&amp;data!$G2042)</f>
        <v>0</v>
      </c>
      <c r="U2042" s="16"/>
    </row>
    <row r="2043" spans="1:21" x14ac:dyDescent="0.25">
      <c r="A2043">
        <v>2763</v>
      </c>
      <c r="B2043">
        <v>2002</v>
      </c>
      <c r="C2043">
        <v>74</v>
      </c>
      <c r="D2043" t="s">
        <v>194</v>
      </c>
      <c r="E2043" t="s">
        <v>182</v>
      </c>
      <c r="F2043" t="s">
        <v>182</v>
      </c>
      <c r="G2043" t="str">
        <f t="shared" si="31"/>
        <v>McGuireWoods</v>
      </c>
      <c r="I2043" s="13">
        <f>COUNTIFS(IPO!$J$2:$J$5250,"="&amp;data!$G2043,IPO!$H$2:$H$5250,"="&amp;data!$B2043)</f>
        <v>0</v>
      </c>
      <c r="J2043" s="13">
        <f>SUMIFS(IPO!$B$2:$B$5250,IPO!$H$2:$H$5250,"="&amp;data!$B2043,IPO!$J$2:$J$5250,"="&amp;data!$G2043)</f>
        <v>0</v>
      </c>
      <c r="K2043" s="13" t="str">
        <f>IF(I2043=1,SUMIFS(IPO!$C$2:$C$5250,IPO!$H$2:$H$5250,"="&amp;data!$B2043,IPO!$J$2:$J$5250,"="&amp;data!$G2043),"")</f>
        <v/>
      </c>
      <c r="L2043" s="13">
        <f>SUMIFS(IPO!$E$2:$E$5250,IPO!$H$2:$H$5250,"="&amp;data!$B2043,IPO!$J$2:$J$5250,"="&amp;data!$G2043)</f>
        <v>0</v>
      </c>
      <c r="M2043" s="13">
        <f>SUMIFS(IPO!$F$2:$F$5250,IPO!$H$2:$H$5250,"="&amp;data!$B2043,IPO!$J$2:$J$5250,"="&amp;data!$G2043)</f>
        <v>0</v>
      </c>
      <c r="N2043" s="13"/>
      <c r="P2043" s="16">
        <f>COUNTIFS(equity_bonds!$H$2:$H$6414,"="&amp;data!$B2043,equity_bonds!$J$2:$J$6414,"="&amp;data!$G2043)</f>
        <v>0</v>
      </c>
      <c r="Q2043" s="16">
        <v>22252</v>
      </c>
      <c r="R2043" s="16">
        <v>0</v>
      </c>
      <c r="S2043" s="16">
        <v>0.2</v>
      </c>
      <c r="T2043" s="16">
        <v>28</v>
      </c>
      <c r="U2043" s="16"/>
    </row>
    <row r="2044" spans="1:21" x14ac:dyDescent="0.25">
      <c r="A2044">
        <v>2790</v>
      </c>
      <c r="B2044">
        <v>2002</v>
      </c>
      <c r="C2044">
        <v>162</v>
      </c>
      <c r="D2044" t="s">
        <v>338</v>
      </c>
      <c r="E2044" t="s">
        <v>232</v>
      </c>
      <c r="F2044" t="s">
        <v>2671</v>
      </c>
      <c r="G2044" t="str">
        <f t="shared" si="31"/>
        <v>McKenna Cuneo</v>
      </c>
      <c r="I2044" s="13">
        <f>COUNTIFS(IPO!$J$2:$J$5250,"="&amp;data!$G2044,IPO!$H$2:$H$5250,"="&amp;data!$B2044)</f>
        <v>0</v>
      </c>
      <c r="J2044" s="13">
        <f>SUMIFS(IPO!$B$2:$B$5250,IPO!$H$2:$H$5250,"="&amp;data!$B2044,IPO!$J$2:$J$5250,"="&amp;data!$G2044)</f>
        <v>0</v>
      </c>
      <c r="K2044" s="13" t="str">
        <f>IF(I2044=1,SUMIFS(IPO!$C$2:$C$5250,IPO!$H$2:$H$5250,"="&amp;data!$B2044,IPO!$J$2:$J$5250,"="&amp;data!$G2044),"")</f>
        <v/>
      </c>
      <c r="L2044" s="13">
        <f>SUMIFS(IPO!$E$2:$E$5250,IPO!$H$2:$H$5250,"="&amp;data!$B2044,IPO!$J$2:$J$5250,"="&amp;data!$G2044)</f>
        <v>0</v>
      </c>
      <c r="M2044" s="13">
        <f>SUMIFS(IPO!$F$2:$F$5250,IPO!$H$2:$H$5250,"="&amp;data!$B2044,IPO!$J$2:$J$5250,"="&amp;data!$G2044)</f>
        <v>0</v>
      </c>
      <c r="N2044" s="13"/>
      <c r="P2044" s="16">
        <f>COUNTIFS(equity_bonds!$H$2:$H$6414,"="&amp;data!$B2044,equity_bonds!$J$2:$J$6414,"="&amp;data!$G2044)</f>
        <v>0</v>
      </c>
      <c r="Q2044" s="16">
        <f>SUMIFS(equity_bonds!$B$2:$B$6414,equity_bonds!$H$2:$H$6414,"="&amp;data!$B2044,equity_bonds!$J$2:$J$6414,"="&amp;data!$G2044)</f>
        <v>0</v>
      </c>
      <c r="R2044" s="16" t="str">
        <f>IF(P2044=1,SUMIFS(equity_bonds!$C$2:$C$6414,equity_bonds!$H$2:$H$6414,"="&amp;data!$B2044,equity_bonds!$J$2:$J$6414,"="&amp;data!$G2044),"")</f>
        <v/>
      </c>
      <c r="S2044" s="16">
        <f>SUMIFS(equity_bonds!$E$2:$E$6414,equity_bonds!$H$2:$H$6414,"="&amp;data!$B2044,equity_bonds!$J$2:$J$6414,"="&amp;data!$G2044)</f>
        <v>0</v>
      </c>
      <c r="T2044" s="16">
        <f>SUMIFS(equity_bonds!$F$2:$F$6414,equity_bonds!$H$2:$H$6414,"="&amp;data!$B2044,equity_bonds!$J$2:$J$6414,"="&amp;data!$G2044)</f>
        <v>0</v>
      </c>
      <c r="U2044" s="16"/>
    </row>
    <row r="2045" spans="1:21" x14ac:dyDescent="0.25">
      <c r="A2045">
        <v>2814</v>
      </c>
      <c r="B2045">
        <v>2002</v>
      </c>
      <c r="C2045">
        <v>150</v>
      </c>
      <c r="D2045" t="s">
        <v>407</v>
      </c>
      <c r="E2045" t="s">
        <v>292</v>
      </c>
      <c r="F2045" t="s">
        <v>2713</v>
      </c>
      <c r="G2045" t="str">
        <f t="shared" si="31"/>
        <v>Michael Best</v>
      </c>
      <c r="I2045" s="13">
        <f>COUNTIFS(IPO!$J$2:$J$5250,"="&amp;data!$G2045,IPO!$H$2:$H$5250,"="&amp;data!$B2045)</f>
        <v>1</v>
      </c>
      <c r="J2045" s="13">
        <f>SUMIFS(IPO!$B$2:$B$5250,IPO!$H$2:$H$5250,"="&amp;data!$B2045,IPO!$J$2:$J$5250,"="&amp;data!$G2045)</f>
        <v>0</v>
      </c>
      <c r="K2045" s="13">
        <f>IF(I2045=1,SUMIFS(IPO!$C$2:$C$5250,IPO!$H$2:$H$5250,"="&amp;data!$B2045,IPO!$J$2:$J$5250,"="&amp;data!$G2045),"")</f>
        <v>75</v>
      </c>
      <c r="L2045" s="13">
        <f>SUMIFS(IPO!$E$2:$E$5250,IPO!$H$2:$H$5250,"="&amp;data!$B2045,IPO!$J$2:$J$5250,"="&amp;data!$G2045)</f>
        <v>0</v>
      </c>
      <c r="M2045" s="13">
        <f>SUMIFS(IPO!$F$2:$F$5250,IPO!$H$2:$H$5250,"="&amp;data!$B2045,IPO!$J$2:$J$5250,"="&amp;data!$G2045)</f>
        <v>1</v>
      </c>
      <c r="N2045" s="13"/>
      <c r="P2045" s="16">
        <f>COUNTIFS(equity_bonds!$H$2:$H$6414,"="&amp;data!$B2045,equity_bonds!$J$2:$J$6414,"="&amp;data!$G2045)</f>
        <v>0</v>
      </c>
      <c r="Q2045" s="16">
        <f>SUMIFS(equity_bonds!$B$2:$B$6414,equity_bonds!$H$2:$H$6414,"="&amp;data!$B2045,equity_bonds!$J$2:$J$6414,"="&amp;data!$G2045)</f>
        <v>0</v>
      </c>
      <c r="R2045" s="16" t="str">
        <f>IF(P2045=1,SUMIFS(equity_bonds!$C$2:$C$6414,equity_bonds!$H$2:$H$6414,"="&amp;data!$B2045,equity_bonds!$J$2:$J$6414,"="&amp;data!$G2045),"")</f>
        <v/>
      </c>
      <c r="S2045" s="16">
        <f>SUMIFS(equity_bonds!$E$2:$E$6414,equity_bonds!$H$2:$H$6414,"="&amp;data!$B2045,equity_bonds!$J$2:$J$6414,"="&amp;data!$G2045)</f>
        <v>0</v>
      </c>
      <c r="T2045" s="16">
        <f>SUMIFS(equity_bonds!$F$2:$F$6414,equity_bonds!$H$2:$H$6414,"="&amp;data!$B2045,equity_bonds!$J$2:$J$6414,"="&amp;data!$G2045)</f>
        <v>0</v>
      </c>
      <c r="U2045" s="16"/>
    </row>
    <row r="2046" spans="1:21" x14ac:dyDescent="0.25">
      <c r="A2046">
        <v>2845</v>
      </c>
      <c r="B2046">
        <v>2002</v>
      </c>
      <c r="C2046">
        <v>38</v>
      </c>
      <c r="D2046" t="s">
        <v>95</v>
      </c>
      <c r="E2046" t="s">
        <v>33</v>
      </c>
      <c r="F2046" t="s">
        <v>2596</v>
      </c>
      <c r="G2046" t="str">
        <f t="shared" si="31"/>
        <v>Milbank Tweed</v>
      </c>
      <c r="I2046" s="13">
        <f>COUNTIFS(IPO!$J$2:$J$5250,"="&amp;data!$G2046,IPO!$H$2:$H$5250,"="&amp;data!$B2046)</f>
        <v>1</v>
      </c>
      <c r="J2046" s="13">
        <f>SUMIFS(IPO!$B$2:$B$5250,IPO!$H$2:$H$5250,"="&amp;data!$B2046,IPO!$J$2:$J$5250,"="&amp;data!$G2046)</f>
        <v>0</v>
      </c>
      <c r="K2046" s="13">
        <f>IF(I2046=1,SUMIFS(IPO!$C$2:$C$5250,IPO!$H$2:$H$5250,"="&amp;data!$B2046,IPO!$J$2:$J$5250,"="&amp;data!$G2046),"")</f>
        <v>75</v>
      </c>
      <c r="L2046" s="13">
        <f>SUMIFS(IPO!$E$2:$E$5250,IPO!$H$2:$H$5250,"="&amp;data!$B2046,IPO!$J$2:$J$5250,"="&amp;data!$G2046)</f>
        <v>0</v>
      </c>
      <c r="M2046" s="13">
        <f>SUMIFS(IPO!$F$2:$F$5250,IPO!$H$2:$H$5250,"="&amp;data!$B2046,IPO!$J$2:$J$5250,"="&amp;data!$G2046)</f>
        <v>1</v>
      </c>
      <c r="N2046" s="13"/>
      <c r="P2046" s="16">
        <f>COUNTIFS(equity_bonds!$H$2:$H$6414,"="&amp;data!$B2046,equity_bonds!$J$2:$J$6414,"="&amp;data!$G2046)</f>
        <v>2</v>
      </c>
      <c r="Q2046" s="16">
        <f>SUMIFS(equity_bonds!$B$2:$B$6414,equity_bonds!$H$2:$H$6414,"="&amp;data!$B2046,equity_bonds!$J$2:$J$6414,"="&amp;data!$G2046)</f>
        <v>42356.3</v>
      </c>
      <c r="R2046" s="16" t="str">
        <f>IF(P2046=1,SUMIFS(equity_bonds!$C$2:$C$6414,equity_bonds!$H$2:$H$6414,"="&amp;data!$B2046,equity_bonds!$J$2:$J$6414,"="&amp;data!$G2046),"")</f>
        <v/>
      </c>
      <c r="S2046" s="16">
        <f>SUMIFS(equity_bonds!$E$2:$E$6414,equity_bonds!$H$2:$H$6414,"="&amp;data!$B2046,equity_bonds!$J$2:$J$6414,"="&amp;data!$G2046)</f>
        <v>0.3</v>
      </c>
      <c r="T2046" s="16">
        <f>SUMIFS(equity_bonds!$F$2:$F$6414,equity_bonds!$H$2:$H$6414,"="&amp;data!$B2046,equity_bonds!$J$2:$J$6414,"="&amp;data!$G2046)</f>
        <v>36</v>
      </c>
      <c r="U2046" s="16"/>
    </row>
    <row r="2047" spans="1:21" x14ac:dyDescent="0.25">
      <c r="A2047">
        <v>2866</v>
      </c>
      <c r="B2047">
        <v>2002</v>
      </c>
      <c r="C2047">
        <v>180</v>
      </c>
      <c r="D2047" t="s">
        <v>381</v>
      </c>
      <c r="E2047" t="s">
        <v>150</v>
      </c>
      <c r="F2047" t="s">
        <v>2528</v>
      </c>
      <c r="G2047" t="str">
        <f t="shared" si="31"/>
        <v>Miller Canfield</v>
      </c>
      <c r="I2047" s="13">
        <f>COUNTIFS(IPO!$J$2:$J$5250,"="&amp;data!$G2047,IPO!$H$2:$H$5250,"="&amp;data!$B2047)</f>
        <v>0</v>
      </c>
      <c r="J2047" s="13">
        <f>SUMIFS(IPO!$B$2:$B$5250,IPO!$H$2:$H$5250,"="&amp;data!$B2047,IPO!$J$2:$J$5250,"="&amp;data!$G2047)</f>
        <v>0</v>
      </c>
      <c r="K2047" s="13" t="str">
        <f>IF(I2047=1,SUMIFS(IPO!$C$2:$C$5250,IPO!$H$2:$H$5250,"="&amp;data!$B2047,IPO!$J$2:$J$5250,"="&amp;data!$G2047),"")</f>
        <v/>
      </c>
      <c r="L2047" s="13">
        <f>SUMIFS(IPO!$E$2:$E$5250,IPO!$H$2:$H$5250,"="&amp;data!$B2047,IPO!$J$2:$J$5250,"="&amp;data!$G2047)</f>
        <v>0</v>
      </c>
      <c r="M2047" s="13">
        <f>SUMIFS(IPO!$F$2:$F$5250,IPO!$H$2:$H$5250,"="&amp;data!$B2047,IPO!$J$2:$J$5250,"="&amp;data!$G2047)</f>
        <v>0</v>
      </c>
      <c r="N2047" s="13"/>
      <c r="P2047" s="16">
        <f>COUNTIFS(equity_bonds!$H$2:$H$6414,"="&amp;data!$B2047,equity_bonds!$J$2:$J$6414,"="&amp;data!$G2047)</f>
        <v>0</v>
      </c>
      <c r="Q2047" s="16">
        <f>SUMIFS(equity_bonds!$B$2:$B$6414,equity_bonds!$H$2:$H$6414,"="&amp;data!$B2047,equity_bonds!$J$2:$J$6414,"="&amp;data!$G2047)</f>
        <v>0</v>
      </c>
      <c r="R2047" s="16" t="str">
        <f>IF(P2047=1,SUMIFS(equity_bonds!$C$2:$C$6414,equity_bonds!$H$2:$H$6414,"="&amp;data!$B2047,equity_bonds!$J$2:$J$6414,"="&amp;data!$G2047),"")</f>
        <v/>
      </c>
      <c r="S2047" s="16">
        <f>SUMIFS(equity_bonds!$E$2:$E$6414,equity_bonds!$H$2:$H$6414,"="&amp;data!$B2047,equity_bonds!$J$2:$J$6414,"="&amp;data!$G2047)</f>
        <v>0</v>
      </c>
      <c r="T2047" s="16">
        <f>SUMIFS(equity_bonds!$F$2:$F$6414,equity_bonds!$H$2:$H$6414,"="&amp;data!$B2047,equity_bonds!$J$2:$J$6414,"="&amp;data!$G2047)</f>
        <v>0</v>
      </c>
      <c r="U2047" s="16"/>
    </row>
    <row r="2048" spans="1:21" x14ac:dyDescent="0.25">
      <c r="A2048">
        <v>2888</v>
      </c>
      <c r="B2048">
        <v>2002</v>
      </c>
      <c r="C2048">
        <v>71</v>
      </c>
      <c r="D2048" t="s">
        <v>131</v>
      </c>
      <c r="E2048" t="s">
        <v>233</v>
      </c>
      <c r="F2048" t="s">
        <v>2530</v>
      </c>
      <c r="G2048" t="str">
        <f t="shared" si="31"/>
        <v>Mintz Levin</v>
      </c>
      <c r="I2048" s="13">
        <f>COUNTIFS(IPO!$J$2:$J$5250,"="&amp;data!$G2048,IPO!$H$2:$H$5250,"="&amp;data!$B2048)</f>
        <v>0</v>
      </c>
      <c r="J2048" s="13">
        <f>SUMIFS(IPO!$B$2:$B$5250,IPO!$H$2:$H$5250,"="&amp;data!$B2048,IPO!$J$2:$J$5250,"="&amp;data!$G2048)</f>
        <v>0</v>
      </c>
      <c r="K2048" s="13" t="str">
        <f>IF(I2048=1,SUMIFS(IPO!$C$2:$C$5250,IPO!$H$2:$H$5250,"="&amp;data!$B2048,IPO!$J$2:$J$5250,"="&amp;data!$G2048),"")</f>
        <v/>
      </c>
      <c r="L2048" s="13">
        <f>SUMIFS(IPO!$E$2:$E$5250,IPO!$H$2:$H$5250,"="&amp;data!$B2048,IPO!$J$2:$J$5250,"="&amp;data!$G2048)</f>
        <v>0</v>
      </c>
      <c r="M2048" s="13">
        <f>SUMIFS(IPO!$F$2:$F$5250,IPO!$H$2:$H$5250,"="&amp;data!$B2048,IPO!$J$2:$J$5250,"="&amp;data!$G2048)</f>
        <v>0</v>
      </c>
      <c r="N2048" s="13"/>
      <c r="P2048" s="16">
        <f>COUNTIFS(equity_bonds!$H$2:$H$6414,"="&amp;data!$B2048,equity_bonds!$J$2:$J$6414,"="&amp;data!$G2048)</f>
        <v>1</v>
      </c>
      <c r="Q2048" s="16">
        <f>SUMIFS(equity_bonds!$B$2:$B$6414,equity_bonds!$H$2:$H$6414,"="&amp;data!$B2048,equity_bonds!$J$2:$J$6414,"="&amp;data!$G2048)</f>
        <v>574.70000000000005</v>
      </c>
      <c r="R2048" s="16">
        <f>IF(P2048=1,SUMIFS(equity_bonds!$C$2:$C$6414,equity_bonds!$H$2:$H$6414,"="&amp;data!$B2048,equity_bonds!$J$2:$J$6414,"="&amp;data!$G2048),"")</f>
        <v>193</v>
      </c>
      <c r="S2048" s="16">
        <f>SUMIFS(equity_bonds!$E$2:$E$6414,equity_bonds!$H$2:$H$6414,"="&amp;data!$B2048,equity_bonds!$J$2:$J$6414,"="&amp;data!$G2048)</f>
        <v>0</v>
      </c>
      <c r="T2048" s="16">
        <f>SUMIFS(equity_bonds!$F$2:$F$6414,equity_bonds!$H$2:$H$6414,"="&amp;data!$B2048,equity_bonds!$J$2:$J$6414,"="&amp;data!$G2048)</f>
        <v>8</v>
      </c>
      <c r="U2048" s="16"/>
    </row>
    <row r="2049" spans="1:21" x14ac:dyDescent="0.25">
      <c r="A2049">
        <v>2901</v>
      </c>
      <c r="B2049">
        <v>2002</v>
      </c>
      <c r="C2049">
        <v>165</v>
      </c>
      <c r="D2049" t="s">
        <v>362</v>
      </c>
      <c r="E2049" t="s">
        <v>379</v>
      </c>
      <c r="F2049" t="s">
        <v>2744</v>
      </c>
      <c r="G2049" t="str">
        <f t="shared" si="31"/>
        <v>Moore Van</v>
      </c>
      <c r="I2049" s="13">
        <f>COUNTIFS(IPO!$J$2:$J$5250,"="&amp;data!$G2049,IPO!$H$2:$H$5250,"="&amp;data!$B2049)</f>
        <v>1</v>
      </c>
      <c r="J2049" s="13">
        <f>SUMIFS(IPO!$B$2:$B$5250,IPO!$H$2:$H$5250,"="&amp;data!$B2049,IPO!$J$2:$J$5250,"="&amp;data!$G2049)</f>
        <v>150</v>
      </c>
      <c r="K2049" s="13">
        <f>IF(I2049=1,SUMIFS(IPO!$C$2:$C$5250,IPO!$H$2:$H$5250,"="&amp;data!$B2049,IPO!$J$2:$J$5250,"="&amp;data!$G2049),"")</f>
        <v>37</v>
      </c>
      <c r="L2049" s="13">
        <f>SUMIFS(IPO!$E$2:$E$5250,IPO!$H$2:$H$5250,"="&amp;data!$B2049,IPO!$J$2:$J$5250,"="&amp;data!$G2049)</f>
        <v>0.2</v>
      </c>
      <c r="M2049" s="13">
        <f>SUMIFS(IPO!$F$2:$F$5250,IPO!$H$2:$H$5250,"="&amp;data!$B2049,IPO!$J$2:$J$5250,"="&amp;data!$G2049)</f>
        <v>1</v>
      </c>
      <c r="N2049" s="13"/>
      <c r="P2049" s="16">
        <f>COUNTIFS(equity_bonds!$H$2:$H$6414,"="&amp;data!$B2049,equity_bonds!$J$2:$J$6414,"="&amp;data!$G2049)</f>
        <v>1</v>
      </c>
      <c r="Q2049" s="16">
        <f>SUMIFS(equity_bonds!$B$2:$B$6414,equity_bonds!$H$2:$H$6414,"="&amp;data!$B2049,equity_bonds!$J$2:$J$6414,"="&amp;data!$G2049)</f>
        <v>2324.6</v>
      </c>
      <c r="R2049" s="16">
        <f>IF(P2049=1,SUMIFS(equity_bonds!$C$2:$C$6414,equity_bonds!$H$2:$H$6414,"="&amp;data!$B2049,equity_bonds!$J$2:$J$6414,"="&amp;data!$G2049),"")</f>
        <v>125</v>
      </c>
      <c r="S2049" s="16">
        <f>SUMIFS(equity_bonds!$E$2:$E$6414,equity_bonds!$H$2:$H$6414,"="&amp;data!$B2049,equity_bonds!$J$2:$J$6414,"="&amp;data!$G2049)</f>
        <v>0</v>
      </c>
      <c r="T2049" s="16">
        <f>SUMIFS(equity_bonds!$F$2:$F$6414,equity_bonds!$H$2:$H$6414,"="&amp;data!$B2049,equity_bonds!$J$2:$J$6414,"="&amp;data!$G2049)</f>
        <v>5</v>
      </c>
      <c r="U2049" s="16"/>
    </row>
    <row r="2050" spans="1:21" x14ac:dyDescent="0.25">
      <c r="A2050">
        <v>2934</v>
      </c>
      <c r="B2050">
        <v>2002</v>
      </c>
      <c r="C2050">
        <v>9</v>
      </c>
      <c r="D2050" t="s">
        <v>153</v>
      </c>
      <c r="E2050" t="s">
        <v>34</v>
      </c>
      <c r="F2050" t="s">
        <v>2597</v>
      </c>
      <c r="G2050" t="str">
        <f t="shared" si="31"/>
        <v>Morgan Lewis</v>
      </c>
      <c r="I2050" s="13">
        <f>COUNTIFS(IPO!$J$2:$J$5250,"="&amp;data!$G2050,IPO!$H$2:$H$5250,"="&amp;data!$B2050)</f>
        <v>0</v>
      </c>
      <c r="J2050" s="13">
        <f>SUMIFS(IPO!$B$2:$B$5250,IPO!$H$2:$H$5250,"="&amp;data!$B2050,IPO!$J$2:$J$5250,"="&amp;data!$G2050)</f>
        <v>0</v>
      </c>
      <c r="K2050" s="13" t="str">
        <f>IF(I2050=1,SUMIFS(IPO!$C$2:$C$5250,IPO!$H$2:$H$5250,"="&amp;data!$B2050,IPO!$J$2:$J$5250,"="&amp;data!$G2050),"")</f>
        <v/>
      </c>
      <c r="L2050" s="13">
        <f>SUMIFS(IPO!$E$2:$E$5250,IPO!$H$2:$H$5250,"="&amp;data!$B2050,IPO!$J$2:$J$5250,"="&amp;data!$G2050)</f>
        <v>0</v>
      </c>
      <c r="M2050" s="13">
        <f>SUMIFS(IPO!$F$2:$F$5250,IPO!$H$2:$H$5250,"="&amp;data!$B2050,IPO!$J$2:$J$5250,"="&amp;data!$G2050)</f>
        <v>0</v>
      </c>
      <c r="N2050" s="13"/>
      <c r="P2050" s="16">
        <f>COUNTIFS(equity_bonds!$H$2:$H$6414,"="&amp;data!$B2050,equity_bonds!$J$2:$J$6414,"="&amp;data!$G2050)</f>
        <v>1</v>
      </c>
      <c r="Q2050" s="16">
        <f>SUMIFS(equity_bonds!$B$2:$B$6414,equity_bonds!$H$2:$H$6414,"="&amp;data!$B2050,equity_bonds!$J$2:$J$6414,"="&amp;data!$G2050)</f>
        <v>100360.1</v>
      </c>
      <c r="R2050" s="16">
        <f>IF(P2050=1,SUMIFS(equity_bonds!$C$2:$C$6414,equity_bonds!$H$2:$H$6414,"="&amp;data!$B2050,equity_bonds!$J$2:$J$6414,"="&amp;data!$G2050),"")</f>
        <v>13</v>
      </c>
      <c r="S2050" s="16">
        <f>SUMIFS(equity_bonds!$E$2:$E$6414,equity_bonds!$H$2:$H$6414,"="&amp;data!$B2050,equity_bonds!$J$2:$J$6414,"="&amp;data!$G2050)</f>
        <v>0.9</v>
      </c>
      <c r="T2050" s="16">
        <f>SUMIFS(equity_bonds!$F$2:$F$6414,equity_bonds!$H$2:$H$6414,"="&amp;data!$B2050,equity_bonds!$J$2:$J$6414,"="&amp;data!$G2050)</f>
        <v>41</v>
      </c>
      <c r="U2050" s="16"/>
    </row>
    <row r="2051" spans="1:21" x14ac:dyDescent="0.25">
      <c r="A2051">
        <v>2948</v>
      </c>
      <c r="B2051">
        <v>2002</v>
      </c>
      <c r="C2051">
        <v>193</v>
      </c>
      <c r="D2051" t="s">
        <v>364</v>
      </c>
      <c r="E2051" t="s">
        <v>429</v>
      </c>
      <c r="F2051" t="s">
        <v>2752</v>
      </c>
      <c r="G2051" t="str">
        <f t="shared" si="31"/>
        <v>Morris Manning</v>
      </c>
      <c r="I2051" s="13">
        <f>COUNTIFS(IPO!$J$2:$J$5250,"="&amp;data!$G2051,IPO!$H$2:$H$5250,"="&amp;data!$B2051)</f>
        <v>0</v>
      </c>
      <c r="J2051" s="13">
        <f>SUMIFS(IPO!$B$2:$B$5250,IPO!$H$2:$H$5250,"="&amp;data!$B2051,IPO!$J$2:$J$5250,"="&amp;data!$G2051)</f>
        <v>0</v>
      </c>
      <c r="K2051" s="13" t="str">
        <f>IF(I2051=1,SUMIFS(IPO!$C$2:$C$5250,IPO!$H$2:$H$5250,"="&amp;data!$B2051,IPO!$J$2:$J$5250,"="&amp;data!$G2051),"")</f>
        <v/>
      </c>
      <c r="L2051" s="13">
        <f>SUMIFS(IPO!$E$2:$E$5250,IPO!$H$2:$H$5250,"="&amp;data!$B2051,IPO!$J$2:$J$5250,"="&amp;data!$G2051)</f>
        <v>0</v>
      </c>
      <c r="M2051" s="13">
        <f>SUMIFS(IPO!$F$2:$F$5250,IPO!$H$2:$H$5250,"="&amp;data!$B2051,IPO!$J$2:$J$5250,"="&amp;data!$G2051)</f>
        <v>0</v>
      </c>
      <c r="N2051" s="13"/>
      <c r="P2051" s="16">
        <f>COUNTIFS(equity_bonds!$H$2:$H$6414,"="&amp;data!$B2051,equity_bonds!$J$2:$J$6414,"="&amp;data!$G2051)</f>
        <v>0</v>
      </c>
      <c r="Q2051" s="16">
        <f>SUMIFS(equity_bonds!$B$2:$B$6414,equity_bonds!$H$2:$H$6414,"="&amp;data!$B2051,equity_bonds!$J$2:$J$6414,"="&amp;data!$G2051)</f>
        <v>0</v>
      </c>
      <c r="R2051" s="16" t="str">
        <f>IF(P2051=1,SUMIFS(equity_bonds!$C$2:$C$6414,equity_bonds!$H$2:$H$6414,"="&amp;data!$B2051,equity_bonds!$J$2:$J$6414,"="&amp;data!$G2051),"")</f>
        <v/>
      </c>
      <c r="S2051" s="16">
        <f>SUMIFS(equity_bonds!$E$2:$E$6414,equity_bonds!$H$2:$H$6414,"="&amp;data!$B2051,equity_bonds!$J$2:$J$6414,"="&amp;data!$G2051)</f>
        <v>0</v>
      </c>
      <c r="T2051" s="16">
        <f>SUMIFS(equity_bonds!$F$2:$F$6414,equity_bonds!$H$2:$H$6414,"="&amp;data!$B2051,equity_bonds!$J$2:$J$6414,"="&amp;data!$G2051)</f>
        <v>0</v>
      </c>
      <c r="U2051" s="16"/>
    </row>
    <row r="2052" spans="1:21" x14ac:dyDescent="0.25">
      <c r="A2052">
        <v>2974</v>
      </c>
      <c r="B2052">
        <v>2002</v>
      </c>
      <c r="C2052">
        <v>19</v>
      </c>
      <c r="D2052" t="s">
        <v>116</v>
      </c>
      <c r="E2052" t="s">
        <v>35</v>
      </c>
      <c r="F2052" t="s">
        <v>2598</v>
      </c>
      <c r="G2052" t="str">
        <f t="shared" ref="G2052:G2115" si="32">TRIM(LEFT(SUBSTITUTE(F2052," ",REPT(" ",100)),200))</f>
        <v>Morrison Foerster</v>
      </c>
      <c r="I2052" s="13">
        <f>COUNTIFS(IPO!$J$2:$J$5250,"="&amp;data!$G2052,IPO!$H$2:$H$5250,"="&amp;data!$B2052)</f>
        <v>1</v>
      </c>
      <c r="J2052" s="13">
        <f>SUMIFS(IPO!$B$2:$B$5250,IPO!$H$2:$H$5250,"="&amp;data!$B2052,IPO!$J$2:$J$5250,"="&amp;data!$G2052)</f>
        <v>165.6</v>
      </c>
      <c r="K2052" s="13">
        <f>IF(I2052=1,SUMIFS(IPO!$C$2:$C$5250,IPO!$H$2:$H$5250,"="&amp;data!$B2052,IPO!$J$2:$J$5250,"="&amp;data!$G2052),"")</f>
        <v>34</v>
      </c>
      <c r="L2052" s="13">
        <f>SUMIFS(IPO!$E$2:$E$5250,IPO!$H$2:$H$5250,"="&amp;data!$B2052,IPO!$J$2:$J$5250,"="&amp;data!$G2052)</f>
        <v>0.2</v>
      </c>
      <c r="M2052" s="13">
        <f>SUMIFS(IPO!$F$2:$F$5250,IPO!$H$2:$H$5250,"="&amp;data!$B2052,IPO!$J$2:$J$5250,"="&amp;data!$G2052)</f>
        <v>1</v>
      </c>
      <c r="N2052" s="13"/>
      <c r="P2052" s="16">
        <f>COUNTIFS(equity_bonds!$H$2:$H$6414,"="&amp;data!$B2052,equity_bonds!$J$2:$J$6414,"="&amp;data!$G2052)</f>
        <v>1</v>
      </c>
      <c r="Q2052" s="16">
        <f>SUMIFS(equity_bonds!$B$2:$B$6414,equity_bonds!$H$2:$H$6414,"="&amp;data!$B2052,equity_bonds!$J$2:$J$6414,"="&amp;data!$G2052)</f>
        <v>2079.1999999999998</v>
      </c>
      <c r="R2052" s="16">
        <f>IF(P2052=1,SUMIFS(equity_bonds!$C$2:$C$6414,equity_bonds!$H$2:$H$6414,"="&amp;data!$B2052,equity_bonds!$J$2:$J$6414,"="&amp;data!$G2052),"")</f>
        <v>133</v>
      </c>
      <c r="S2052" s="16">
        <f>SUMIFS(equity_bonds!$E$2:$E$6414,equity_bonds!$H$2:$H$6414,"="&amp;data!$B2052,equity_bonds!$J$2:$J$6414,"="&amp;data!$G2052)</f>
        <v>0</v>
      </c>
      <c r="T2052" s="16">
        <f>SUMIFS(equity_bonds!$F$2:$F$6414,equity_bonds!$H$2:$H$6414,"="&amp;data!$B2052,equity_bonds!$J$2:$J$6414,"="&amp;data!$G2052)</f>
        <v>20</v>
      </c>
      <c r="U2052" s="16"/>
    </row>
    <row r="2053" spans="1:21" x14ac:dyDescent="0.25">
      <c r="A2053">
        <v>3003</v>
      </c>
      <c r="B2053">
        <v>2002</v>
      </c>
      <c r="C2053">
        <v>153</v>
      </c>
      <c r="D2053" t="s">
        <v>343</v>
      </c>
      <c r="E2053" t="s">
        <v>293</v>
      </c>
      <c r="F2053" t="s">
        <v>2714</v>
      </c>
      <c r="G2053" t="str">
        <f t="shared" si="32"/>
        <v>Munger Tolles</v>
      </c>
      <c r="I2053" s="13">
        <f>COUNTIFS(IPO!$J$2:$J$5250,"="&amp;data!$G2053,IPO!$H$2:$H$5250,"="&amp;data!$B2053)</f>
        <v>0</v>
      </c>
      <c r="J2053" s="13">
        <f>SUMIFS(IPO!$B$2:$B$5250,IPO!$H$2:$H$5250,"="&amp;data!$B2053,IPO!$J$2:$J$5250,"="&amp;data!$G2053)</f>
        <v>0</v>
      </c>
      <c r="K2053" s="13" t="str">
        <f>IF(I2053=1,SUMIFS(IPO!$C$2:$C$5250,IPO!$H$2:$H$5250,"="&amp;data!$B2053,IPO!$J$2:$J$5250,"="&amp;data!$G2053),"")</f>
        <v/>
      </c>
      <c r="L2053" s="13">
        <f>SUMIFS(IPO!$E$2:$E$5250,IPO!$H$2:$H$5250,"="&amp;data!$B2053,IPO!$J$2:$J$5250,"="&amp;data!$G2053)</f>
        <v>0</v>
      </c>
      <c r="M2053" s="13">
        <f>SUMIFS(IPO!$F$2:$F$5250,IPO!$H$2:$H$5250,"="&amp;data!$B2053,IPO!$J$2:$J$5250,"="&amp;data!$G2053)</f>
        <v>0</v>
      </c>
      <c r="N2053" s="13"/>
      <c r="P2053" s="16">
        <f>COUNTIFS(equity_bonds!$H$2:$H$6414,"="&amp;data!$B2053,equity_bonds!$J$2:$J$6414,"="&amp;data!$G2053)</f>
        <v>1</v>
      </c>
      <c r="Q2053" s="16">
        <f>SUMIFS(equity_bonds!$B$2:$B$6414,equity_bonds!$H$2:$H$6414,"="&amp;data!$B2053,equity_bonds!$J$2:$J$6414,"="&amp;data!$G2053)</f>
        <v>31968.3</v>
      </c>
      <c r="R2053" s="16">
        <f>IF(P2053=1,SUMIFS(equity_bonds!$C$2:$C$6414,equity_bonds!$H$2:$H$6414,"="&amp;data!$B2053,equity_bonds!$J$2:$J$6414,"="&amp;data!$G2053),"")</f>
        <v>31</v>
      </c>
      <c r="S2053" s="16">
        <f>SUMIFS(equity_bonds!$E$2:$E$6414,equity_bonds!$H$2:$H$6414,"="&amp;data!$B2053,equity_bonds!$J$2:$J$6414,"="&amp;data!$G2053)</f>
        <v>0.3</v>
      </c>
      <c r="T2053" s="16">
        <f>SUMIFS(equity_bonds!$F$2:$F$6414,equity_bonds!$H$2:$H$6414,"="&amp;data!$B2053,equity_bonds!$J$2:$J$6414,"="&amp;data!$G2053)</f>
        <v>44</v>
      </c>
      <c r="U2053" s="16"/>
    </row>
    <row r="2054" spans="1:21" x14ac:dyDescent="0.25">
      <c r="A2054">
        <v>3020</v>
      </c>
      <c r="B2054">
        <v>2002</v>
      </c>
      <c r="C2054">
        <v>162</v>
      </c>
      <c r="D2054" t="s">
        <v>387</v>
      </c>
      <c r="E2054" t="s">
        <v>294</v>
      </c>
      <c r="F2054" t="s">
        <v>2715</v>
      </c>
      <c r="G2054" t="str">
        <f t="shared" si="32"/>
        <v>Nelson Mullins</v>
      </c>
      <c r="I2054" s="13">
        <f>COUNTIFS(IPO!$J$2:$J$5250,"="&amp;data!$G2054,IPO!$H$2:$H$5250,"="&amp;data!$B2054)</f>
        <v>0</v>
      </c>
      <c r="J2054" s="13">
        <f>SUMIFS(IPO!$B$2:$B$5250,IPO!$H$2:$H$5250,"="&amp;data!$B2054,IPO!$J$2:$J$5250,"="&amp;data!$G2054)</f>
        <v>0</v>
      </c>
      <c r="K2054" s="13" t="str">
        <f>IF(I2054=1,SUMIFS(IPO!$C$2:$C$5250,IPO!$H$2:$H$5250,"="&amp;data!$B2054,IPO!$J$2:$J$5250,"="&amp;data!$G2054),"")</f>
        <v/>
      </c>
      <c r="L2054" s="13">
        <f>SUMIFS(IPO!$E$2:$E$5250,IPO!$H$2:$H$5250,"="&amp;data!$B2054,IPO!$J$2:$J$5250,"="&amp;data!$G2054)</f>
        <v>0</v>
      </c>
      <c r="M2054" s="13">
        <f>SUMIFS(IPO!$F$2:$F$5250,IPO!$H$2:$H$5250,"="&amp;data!$B2054,IPO!$J$2:$J$5250,"="&amp;data!$G2054)</f>
        <v>0</v>
      </c>
      <c r="N2054" s="13"/>
      <c r="P2054" s="16">
        <f>COUNTIFS(equity_bonds!$H$2:$H$6414,"="&amp;data!$B2054,equity_bonds!$J$2:$J$6414,"="&amp;data!$G2054)</f>
        <v>1</v>
      </c>
      <c r="Q2054" s="16">
        <f>SUMIFS(equity_bonds!$B$2:$B$6414,equity_bonds!$H$2:$H$6414,"="&amp;data!$B2054,equity_bonds!$J$2:$J$6414,"="&amp;data!$G2054)</f>
        <v>747.4</v>
      </c>
      <c r="R2054" s="16">
        <f>IF(P2054=1,SUMIFS(equity_bonds!$C$2:$C$6414,equity_bonds!$H$2:$H$6414,"="&amp;data!$B2054,equity_bonds!$J$2:$J$6414,"="&amp;data!$G2054),"")</f>
        <v>182</v>
      </c>
      <c r="S2054" s="16">
        <f>SUMIFS(equity_bonds!$E$2:$E$6414,equity_bonds!$H$2:$H$6414,"="&amp;data!$B2054,equity_bonds!$J$2:$J$6414,"="&amp;data!$G2054)</f>
        <v>0</v>
      </c>
      <c r="T2054" s="16">
        <f>SUMIFS(equity_bonds!$F$2:$F$6414,equity_bonds!$H$2:$H$6414,"="&amp;data!$B2054,equity_bonds!$J$2:$J$6414,"="&amp;data!$G2054)</f>
        <v>6</v>
      </c>
      <c r="U2054" s="16"/>
    </row>
    <row r="2055" spans="1:21" x14ac:dyDescent="0.25">
      <c r="A2055">
        <v>3035</v>
      </c>
      <c r="B2055">
        <v>2002</v>
      </c>
      <c r="C2055">
        <v>67</v>
      </c>
      <c r="D2055" t="s">
        <v>144</v>
      </c>
      <c r="E2055" t="s">
        <v>383</v>
      </c>
      <c r="F2055" t="s">
        <v>383</v>
      </c>
      <c r="G2055" t="str">
        <f t="shared" si="32"/>
        <v>Nixon Peabody</v>
      </c>
      <c r="I2055" s="13">
        <f>COUNTIFS(IPO!$J$2:$J$5250,"="&amp;data!$G2055,IPO!$H$2:$H$5250,"="&amp;data!$B2055)</f>
        <v>0</v>
      </c>
      <c r="J2055" s="13">
        <f>SUMIFS(IPO!$B$2:$B$5250,IPO!$H$2:$H$5250,"="&amp;data!$B2055,IPO!$J$2:$J$5250,"="&amp;data!$G2055)</f>
        <v>0</v>
      </c>
      <c r="K2055" s="13" t="str">
        <f>IF(I2055=1,SUMIFS(IPO!$C$2:$C$5250,IPO!$H$2:$H$5250,"="&amp;data!$B2055,IPO!$J$2:$J$5250,"="&amp;data!$G2055),"")</f>
        <v/>
      </c>
      <c r="L2055" s="13">
        <f>SUMIFS(IPO!$E$2:$E$5250,IPO!$H$2:$H$5250,"="&amp;data!$B2055,IPO!$J$2:$J$5250,"="&amp;data!$G2055)</f>
        <v>0</v>
      </c>
      <c r="M2055" s="13">
        <f>SUMIFS(IPO!$F$2:$F$5250,IPO!$H$2:$H$5250,"="&amp;data!$B2055,IPO!$J$2:$J$5250,"="&amp;data!$G2055)</f>
        <v>0</v>
      </c>
      <c r="N2055" s="13"/>
      <c r="P2055" s="16">
        <f>COUNTIFS(equity_bonds!$H$2:$H$6414,"="&amp;data!$B2055,equity_bonds!$J$2:$J$6414,"="&amp;data!$G2055)</f>
        <v>1</v>
      </c>
      <c r="Q2055" s="16">
        <f>SUMIFS(equity_bonds!$B$2:$B$6414,equity_bonds!$H$2:$H$6414,"="&amp;data!$B2055,equity_bonds!$J$2:$J$6414,"="&amp;data!$G2055)</f>
        <v>526.9</v>
      </c>
      <c r="R2055" s="16">
        <f>IF(P2055=1,SUMIFS(equity_bonds!$C$2:$C$6414,equity_bonds!$H$2:$H$6414,"="&amp;data!$B2055,equity_bonds!$J$2:$J$6414,"="&amp;data!$G2055),"")</f>
        <v>199</v>
      </c>
      <c r="S2055" s="16">
        <f>SUMIFS(equity_bonds!$E$2:$E$6414,equity_bonds!$H$2:$H$6414,"="&amp;data!$B2055,equity_bonds!$J$2:$J$6414,"="&amp;data!$G2055)</f>
        <v>0</v>
      </c>
      <c r="T2055" s="16">
        <f>SUMIFS(equity_bonds!$F$2:$F$6414,equity_bonds!$H$2:$H$6414,"="&amp;data!$B2055,equity_bonds!$J$2:$J$6414,"="&amp;data!$G2055)</f>
        <v>3</v>
      </c>
      <c r="U2055" s="16"/>
    </row>
    <row r="2056" spans="1:21" x14ac:dyDescent="0.25">
      <c r="A2056">
        <v>3070</v>
      </c>
      <c r="B2056">
        <v>2002</v>
      </c>
      <c r="C2056">
        <v>19</v>
      </c>
      <c r="D2056" t="s">
        <v>66</v>
      </c>
      <c r="E2056" t="s">
        <v>37</v>
      </c>
      <c r="F2056" t="s">
        <v>2600</v>
      </c>
      <c r="G2056" t="str">
        <f t="shared" si="32"/>
        <v>O'Melveny Myers</v>
      </c>
      <c r="I2056" s="13">
        <f>COUNTIFS(IPO!$J$2:$J$5250,"="&amp;data!$G2056,IPO!$H$2:$H$5250,"="&amp;data!$B2056)</f>
        <v>1</v>
      </c>
      <c r="J2056" s="13">
        <f>SUMIFS(IPO!$B$2:$B$5250,IPO!$H$2:$H$5250,"="&amp;data!$B2056,IPO!$J$2:$J$5250,"="&amp;data!$G2056)</f>
        <v>123.5</v>
      </c>
      <c r="K2056" s="13">
        <f>IF(I2056=1,SUMIFS(IPO!$C$2:$C$5250,IPO!$H$2:$H$5250,"="&amp;data!$B2056,IPO!$J$2:$J$5250,"="&amp;data!$G2056),"")</f>
        <v>41</v>
      </c>
      <c r="L2056" s="13">
        <f>SUMIFS(IPO!$E$2:$E$5250,IPO!$H$2:$H$5250,"="&amp;data!$B2056,IPO!$J$2:$J$5250,"="&amp;data!$G2056)</f>
        <v>0.2</v>
      </c>
      <c r="M2056" s="13">
        <f>SUMIFS(IPO!$F$2:$F$5250,IPO!$H$2:$H$5250,"="&amp;data!$B2056,IPO!$J$2:$J$5250,"="&amp;data!$G2056)</f>
        <v>1</v>
      </c>
      <c r="N2056" s="13"/>
      <c r="P2056" s="16">
        <f>COUNTIFS(equity_bonds!$H$2:$H$6414,"="&amp;data!$B2056,equity_bonds!$J$2:$J$6414,"="&amp;data!$G2056)</f>
        <v>1</v>
      </c>
      <c r="Q2056" s="16">
        <f>SUMIFS(equity_bonds!$B$2:$B$6414,equity_bonds!$H$2:$H$6414,"="&amp;data!$B2056,equity_bonds!$J$2:$J$6414,"="&amp;data!$G2056)</f>
        <v>68372.100000000006</v>
      </c>
      <c r="R2056" s="16">
        <f>IF(P2056=1,SUMIFS(equity_bonds!$C$2:$C$6414,equity_bonds!$H$2:$H$6414,"="&amp;data!$B2056,equity_bonds!$J$2:$J$6414,"="&amp;data!$G2056),"")</f>
        <v>19</v>
      </c>
      <c r="S2056" s="16">
        <f>SUMIFS(equity_bonds!$E$2:$E$6414,equity_bonds!$H$2:$H$6414,"="&amp;data!$B2056,equity_bonds!$J$2:$J$6414,"="&amp;data!$G2056)</f>
        <v>0.6</v>
      </c>
      <c r="T2056" s="16">
        <f>SUMIFS(equity_bonds!$F$2:$F$6414,equity_bonds!$H$2:$H$6414,"="&amp;data!$B2056,equity_bonds!$J$2:$J$6414,"="&amp;data!$G2056)</f>
        <v>73</v>
      </c>
      <c r="U2056" s="16"/>
    </row>
    <row r="2057" spans="1:21" x14ac:dyDescent="0.25">
      <c r="A2057">
        <v>3098</v>
      </c>
      <c r="B2057">
        <v>2002</v>
      </c>
      <c r="C2057">
        <v>143</v>
      </c>
      <c r="D2057" t="s">
        <v>415</v>
      </c>
      <c r="E2057" t="s">
        <v>295</v>
      </c>
      <c r="F2057" t="s">
        <v>2716</v>
      </c>
      <c r="G2057" t="str">
        <f t="shared" si="32"/>
        <v>Oppenheimer Wolff</v>
      </c>
      <c r="I2057" s="13">
        <f>COUNTIFS(IPO!$J$2:$J$5250,"="&amp;data!$G2057,IPO!$H$2:$H$5250,"="&amp;data!$B2057)</f>
        <v>0</v>
      </c>
      <c r="J2057" s="13">
        <f>SUMIFS(IPO!$B$2:$B$5250,IPO!$H$2:$H$5250,"="&amp;data!$B2057,IPO!$J$2:$J$5250,"="&amp;data!$G2057)</f>
        <v>0</v>
      </c>
      <c r="K2057" s="13" t="str">
        <f>IF(I2057=1,SUMIFS(IPO!$C$2:$C$5250,IPO!$H$2:$H$5250,"="&amp;data!$B2057,IPO!$J$2:$J$5250,"="&amp;data!$G2057),"")</f>
        <v/>
      </c>
      <c r="L2057" s="13">
        <f>SUMIFS(IPO!$E$2:$E$5250,IPO!$H$2:$H$5250,"="&amp;data!$B2057,IPO!$J$2:$J$5250,"="&amp;data!$G2057)</f>
        <v>0</v>
      </c>
      <c r="M2057" s="13">
        <f>SUMIFS(IPO!$F$2:$F$5250,IPO!$H$2:$H$5250,"="&amp;data!$B2057,IPO!$J$2:$J$5250,"="&amp;data!$G2057)</f>
        <v>0</v>
      </c>
      <c r="N2057" s="13"/>
      <c r="P2057" s="16">
        <f>COUNTIFS(equity_bonds!$H$2:$H$6414,"="&amp;data!$B2057,equity_bonds!$J$2:$J$6414,"="&amp;data!$G2057)</f>
        <v>0</v>
      </c>
      <c r="Q2057" s="16">
        <f>SUMIFS(equity_bonds!$B$2:$B$6414,equity_bonds!$H$2:$H$6414,"="&amp;data!$B2057,equity_bonds!$J$2:$J$6414,"="&amp;data!$G2057)</f>
        <v>0</v>
      </c>
      <c r="R2057" s="16" t="str">
        <f>IF(P2057=1,SUMIFS(equity_bonds!$C$2:$C$6414,equity_bonds!$H$2:$H$6414,"="&amp;data!$B2057,equity_bonds!$J$2:$J$6414,"="&amp;data!$G2057),"")</f>
        <v/>
      </c>
      <c r="S2057" s="16">
        <f>SUMIFS(equity_bonds!$E$2:$E$6414,equity_bonds!$H$2:$H$6414,"="&amp;data!$B2057,equity_bonds!$J$2:$J$6414,"="&amp;data!$G2057)</f>
        <v>0</v>
      </c>
      <c r="T2057" s="16">
        <f>SUMIFS(equity_bonds!$F$2:$F$6414,equity_bonds!$H$2:$H$6414,"="&amp;data!$B2057,equity_bonds!$J$2:$J$6414,"="&amp;data!$G2057)</f>
        <v>0</v>
      </c>
      <c r="U2057" s="16"/>
    </row>
    <row r="2058" spans="1:21" x14ac:dyDescent="0.25">
      <c r="A2058">
        <v>3118</v>
      </c>
      <c r="B2058">
        <v>2002</v>
      </c>
      <c r="C2058">
        <v>37</v>
      </c>
      <c r="D2058" t="s">
        <v>104</v>
      </c>
      <c r="E2058" t="s">
        <v>97</v>
      </c>
      <c r="F2058" t="s">
        <v>2626</v>
      </c>
      <c r="G2058" t="str">
        <f t="shared" si="32"/>
        <v>Orrick Herrington</v>
      </c>
      <c r="I2058" s="13">
        <f>COUNTIFS(IPO!$J$2:$J$5250,"="&amp;data!$G2058,IPO!$H$2:$H$5250,"="&amp;data!$B2058)</f>
        <v>1</v>
      </c>
      <c r="J2058" s="13">
        <f>SUMIFS(IPO!$B$2:$B$5250,IPO!$H$2:$H$5250,"="&amp;data!$B2058,IPO!$J$2:$J$5250,"="&amp;data!$G2058)</f>
        <v>124.2</v>
      </c>
      <c r="K2058" s="13">
        <f>IF(I2058=1,SUMIFS(IPO!$C$2:$C$5250,IPO!$H$2:$H$5250,"="&amp;data!$B2058,IPO!$J$2:$J$5250,"="&amp;data!$G2058),"")</f>
        <v>40</v>
      </c>
      <c r="L2058" s="13">
        <f>SUMIFS(IPO!$E$2:$E$5250,IPO!$H$2:$H$5250,"="&amp;data!$B2058,IPO!$J$2:$J$5250,"="&amp;data!$G2058)</f>
        <v>0.2</v>
      </c>
      <c r="M2058" s="13">
        <f>SUMIFS(IPO!$F$2:$F$5250,IPO!$H$2:$H$5250,"="&amp;data!$B2058,IPO!$J$2:$J$5250,"="&amp;data!$G2058)</f>
        <v>1</v>
      </c>
      <c r="N2058" s="13"/>
      <c r="P2058" s="16">
        <f>COUNTIFS(equity_bonds!$H$2:$H$6414,"="&amp;data!$B2058,equity_bonds!$J$2:$J$6414,"="&amp;data!$G2058)</f>
        <v>1</v>
      </c>
      <c r="Q2058" s="16">
        <f>SUMIFS(equity_bonds!$B$2:$B$6414,equity_bonds!$H$2:$H$6414,"="&amp;data!$B2058,equity_bonds!$J$2:$J$6414,"="&amp;data!$G2058)</f>
        <v>601674.80000000005</v>
      </c>
      <c r="R2058" s="16">
        <f>IF(P2058=1,SUMIFS(equity_bonds!$C$2:$C$6414,equity_bonds!$H$2:$H$6414,"="&amp;data!$B2058,equity_bonds!$J$2:$J$6414,"="&amp;data!$G2058),"")</f>
        <v>5</v>
      </c>
      <c r="S2058" s="16">
        <f>SUMIFS(equity_bonds!$E$2:$E$6414,equity_bonds!$H$2:$H$6414,"="&amp;data!$B2058,equity_bonds!$J$2:$J$6414,"="&amp;data!$G2058)</f>
        <v>5.0999999999999996</v>
      </c>
      <c r="T2058" s="16">
        <f>SUMIFS(equity_bonds!$F$2:$F$6414,equity_bonds!$H$2:$H$6414,"="&amp;data!$B2058,equity_bonds!$J$2:$J$6414,"="&amp;data!$G2058)</f>
        <v>212</v>
      </c>
      <c r="U2058" s="16"/>
    </row>
    <row r="2059" spans="1:21" x14ac:dyDescent="0.25">
      <c r="A2059">
        <v>3133</v>
      </c>
      <c r="B2059">
        <v>2002</v>
      </c>
      <c r="C2059">
        <v>179</v>
      </c>
      <c r="D2059" t="s">
        <v>384</v>
      </c>
      <c r="E2059" t="s">
        <v>296</v>
      </c>
      <c r="F2059" t="s">
        <v>2717</v>
      </c>
      <c r="G2059" t="str">
        <f t="shared" si="32"/>
        <v>Palmer Dodge</v>
      </c>
      <c r="I2059" s="13">
        <f>COUNTIFS(IPO!$J$2:$J$5250,"="&amp;data!$G2059,IPO!$H$2:$H$5250,"="&amp;data!$B2059)</f>
        <v>0</v>
      </c>
      <c r="J2059" s="13">
        <f>SUMIFS(IPO!$B$2:$B$5250,IPO!$H$2:$H$5250,"="&amp;data!$B2059,IPO!$J$2:$J$5250,"="&amp;data!$G2059)</f>
        <v>0</v>
      </c>
      <c r="K2059" s="13" t="str">
        <f>IF(I2059=1,SUMIFS(IPO!$C$2:$C$5250,IPO!$H$2:$H$5250,"="&amp;data!$B2059,IPO!$J$2:$J$5250,"="&amp;data!$G2059),"")</f>
        <v/>
      </c>
      <c r="L2059" s="13">
        <f>SUMIFS(IPO!$E$2:$E$5250,IPO!$H$2:$H$5250,"="&amp;data!$B2059,IPO!$J$2:$J$5250,"="&amp;data!$G2059)</f>
        <v>0</v>
      </c>
      <c r="M2059" s="13">
        <f>SUMIFS(IPO!$F$2:$F$5250,IPO!$H$2:$H$5250,"="&amp;data!$B2059,IPO!$J$2:$J$5250,"="&amp;data!$G2059)</f>
        <v>0</v>
      </c>
      <c r="N2059" s="13"/>
      <c r="P2059" s="16">
        <f>COUNTIFS(equity_bonds!$H$2:$H$6414,"="&amp;data!$B2059,equity_bonds!$J$2:$J$6414,"="&amp;data!$G2059)</f>
        <v>1</v>
      </c>
      <c r="Q2059" s="16">
        <v>4851.8999999999996</v>
      </c>
      <c r="R2059" s="16">
        <f>IF(P2059=1,SUMIFS(equity_bonds!$C$2:$C$6414,equity_bonds!$H$2:$H$6414,"="&amp;data!$B2059,equity_bonds!$J$2:$J$6414,"="&amp;data!$G2059),"")</f>
        <v>98</v>
      </c>
      <c r="S2059" s="16">
        <f>SUMIFS(equity_bonds!$E$2:$E$6414,equity_bonds!$H$2:$H$6414,"="&amp;data!$B2059,equity_bonds!$J$2:$J$6414,"="&amp;data!$G2059)</f>
        <v>0</v>
      </c>
      <c r="T2059" s="16">
        <v>16</v>
      </c>
      <c r="U2059" s="16"/>
    </row>
    <row r="2060" spans="1:21" x14ac:dyDescent="0.25">
      <c r="A2060">
        <v>3149</v>
      </c>
      <c r="B2060">
        <v>2002</v>
      </c>
      <c r="C2060">
        <v>175</v>
      </c>
      <c r="D2060" t="s">
        <v>397</v>
      </c>
      <c r="E2060" t="s">
        <v>297</v>
      </c>
      <c r="F2060" t="s">
        <v>2718</v>
      </c>
      <c r="G2060" t="str">
        <f t="shared" si="32"/>
        <v>Patterson Belknap</v>
      </c>
      <c r="I2060" s="13">
        <f>COUNTIFS(IPO!$J$2:$J$5250,"="&amp;data!$G2060,IPO!$H$2:$H$5250,"="&amp;data!$B2060)</f>
        <v>1</v>
      </c>
      <c r="J2060" s="13">
        <f>SUMIFS(IPO!$B$2:$B$5250,IPO!$H$2:$H$5250,"="&amp;data!$B2060,IPO!$J$2:$J$5250,"="&amp;data!$G2060)</f>
        <v>59.4</v>
      </c>
      <c r="K2060" s="13">
        <f>IF(I2060=1,SUMIFS(IPO!$C$2:$C$5250,IPO!$H$2:$H$5250,"="&amp;data!$B2060,IPO!$J$2:$J$5250,"="&amp;data!$G2060),"")</f>
        <v>52</v>
      </c>
      <c r="L2060" s="13">
        <f>SUMIFS(IPO!$E$2:$E$5250,IPO!$H$2:$H$5250,"="&amp;data!$B2060,IPO!$J$2:$J$5250,"="&amp;data!$G2060)</f>
        <v>0.1</v>
      </c>
      <c r="M2060" s="13">
        <f>SUMIFS(IPO!$F$2:$F$5250,IPO!$H$2:$H$5250,"="&amp;data!$B2060,IPO!$J$2:$J$5250,"="&amp;data!$G2060)</f>
        <v>1</v>
      </c>
      <c r="N2060" s="13"/>
      <c r="P2060" s="16">
        <f>COUNTIFS(equity_bonds!$H$2:$H$6414,"="&amp;data!$B2060,equity_bonds!$J$2:$J$6414,"="&amp;data!$G2060)</f>
        <v>0</v>
      </c>
      <c r="Q2060" s="16">
        <f>SUMIFS(equity_bonds!$B$2:$B$6414,equity_bonds!$H$2:$H$6414,"="&amp;data!$B2060,equity_bonds!$J$2:$J$6414,"="&amp;data!$G2060)</f>
        <v>0</v>
      </c>
      <c r="R2060" s="16" t="str">
        <f>IF(P2060=1,SUMIFS(equity_bonds!$C$2:$C$6414,equity_bonds!$H$2:$H$6414,"="&amp;data!$B2060,equity_bonds!$J$2:$J$6414,"="&amp;data!$G2060),"")</f>
        <v/>
      </c>
      <c r="S2060" s="16">
        <f>SUMIFS(equity_bonds!$E$2:$E$6414,equity_bonds!$H$2:$H$6414,"="&amp;data!$B2060,equity_bonds!$J$2:$J$6414,"="&amp;data!$G2060)</f>
        <v>0</v>
      </c>
      <c r="T2060" s="16">
        <f>SUMIFS(equity_bonds!$F$2:$F$6414,equity_bonds!$H$2:$H$6414,"="&amp;data!$B2060,equity_bonds!$J$2:$J$6414,"="&amp;data!$G2060)</f>
        <v>0</v>
      </c>
      <c r="U2060" s="16"/>
    </row>
    <row r="2061" spans="1:21" x14ac:dyDescent="0.25">
      <c r="A2061">
        <v>3157</v>
      </c>
      <c r="B2061">
        <v>2002</v>
      </c>
      <c r="C2061">
        <v>102</v>
      </c>
      <c r="D2061" t="s">
        <v>358</v>
      </c>
      <c r="E2061" t="s">
        <v>298</v>
      </c>
      <c r="F2061" t="s">
        <v>298</v>
      </c>
      <c r="G2061" t="str">
        <f t="shared" si="32"/>
        <v>Patton Boggs</v>
      </c>
      <c r="I2061" s="13">
        <f>COUNTIFS(IPO!$J$2:$J$5250,"="&amp;data!$G2061,IPO!$H$2:$H$5250,"="&amp;data!$B2061)</f>
        <v>0</v>
      </c>
      <c r="J2061" s="13">
        <f>SUMIFS(IPO!$B$2:$B$5250,IPO!$H$2:$H$5250,"="&amp;data!$B2061,IPO!$J$2:$J$5250,"="&amp;data!$G2061)</f>
        <v>0</v>
      </c>
      <c r="K2061" s="13" t="str">
        <f>IF(I2061=1,SUMIFS(IPO!$C$2:$C$5250,IPO!$H$2:$H$5250,"="&amp;data!$B2061,IPO!$J$2:$J$5250,"="&amp;data!$G2061),"")</f>
        <v/>
      </c>
      <c r="L2061" s="13">
        <f>SUMIFS(IPO!$E$2:$E$5250,IPO!$H$2:$H$5250,"="&amp;data!$B2061,IPO!$J$2:$J$5250,"="&amp;data!$G2061)</f>
        <v>0</v>
      </c>
      <c r="M2061" s="13">
        <f>SUMIFS(IPO!$F$2:$F$5250,IPO!$H$2:$H$5250,"="&amp;data!$B2061,IPO!$J$2:$J$5250,"="&amp;data!$G2061)</f>
        <v>0</v>
      </c>
      <c r="N2061" s="13"/>
      <c r="P2061" s="16">
        <f>COUNTIFS(equity_bonds!$H$2:$H$6414,"="&amp;data!$B2061,equity_bonds!$J$2:$J$6414,"="&amp;data!$G2061)</f>
        <v>0</v>
      </c>
      <c r="Q2061" s="16">
        <f>SUMIFS(equity_bonds!$B$2:$B$6414,equity_bonds!$H$2:$H$6414,"="&amp;data!$B2061,equity_bonds!$J$2:$J$6414,"="&amp;data!$G2061)</f>
        <v>0</v>
      </c>
      <c r="R2061" s="16" t="str">
        <f>IF(P2061=1,SUMIFS(equity_bonds!$C$2:$C$6414,equity_bonds!$H$2:$H$6414,"="&amp;data!$B2061,equity_bonds!$J$2:$J$6414,"="&amp;data!$G2061),"")</f>
        <v/>
      </c>
      <c r="S2061" s="16">
        <f>SUMIFS(equity_bonds!$E$2:$E$6414,equity_bonds!$H$2:$H$6414,"="&amp;data!$B2061,equity_bonds!$J$2:$J$6414,"="&amp;data!$G2061)</f>
        <v>0</v>
      </c>
      <c r="T2061" s="16">
        <f>SUMIFS(equity_bonds!$F$2:$F$6414,equity_bonds!$H$2:$H$6414,"="&amp;data!$B2061,equity_bonds!$J$2:$J$6414,"="&amp;data!$G2061)</f>
        <v>0</v>
      </c>
      <c r="U2061" s="16"/>
    </row>
    <row r="2062" spans="1:21" x14ac:dyDescent="0.25">
      <c r="A2062">
        <v>3192</v>
      </c>
      <c r="B2062">
        <v>2002</v>
      </c>
      <c r="C2062">
        <v>22</v>
      </c>
      <c r="D2062" t="s">
        <v>77</v>
      </c>
      <c r="E2062" t="s">
        <v>98</v>
      </c>
      <c r="F2062" t="s">
        <v>2627</v>
      </c>
      <c r="G2062" t="str">
        <f t="shared" si="32"/>
        <v>Paul Hastings</v>
      </c>
      <c r="I2062" s="13">
        <f>COUNTIFS(IPO!$J$2:$J$5250,"="&amp;data!$G2062,IPO!$H$2:$H$5250,"="&amp;data!$B2062)</f>
        <v>0</v>
      </c>
      <c r="J2062" s="13">
        <f>SUMIFS(IPO!$B$2:$B$5250,IPO!$H$2:$H$5250,"="&amp;data!$B2062,IPO!$J$2:$J$5250,"="&amp;data!$G2062)</f>
        <v>0</v>
      </c>
      <c r="K2062" s="13" t="str">
        <f>IF(I2062=1,SUMIFS(IPO!$C$2:$C$5250,IPO!$H$2:$H$5250,"="&amp;data!$B2062,IPO!$J$2:$J$5250,"="&amp;data!$G2062),"")</f>
        <v/>
      </c>
      <c r="L2062" s="13">
        <f>SUMIFS(IPO!$E$2:$E$5250,IPO!$H$2:$H$5250,"="&amp;data!$B2062,IPO!$J$2:$J$5250,"="&amp;data!$G2062)</f>
        <v>0</v>
      </c>
      <c r="M2062" s="13">
        <f>SUMIFS(IPO!$F$2:$F$5250,IPO!$H$2:$H$5250,"="&amp;data!$B2062,IPO!$J$2:$J$5250,"="&amp;data!$G2062)</f>
        <v>0</v>
      </c>
      <c r="N2062" s="13"/>
      <c r="P2062" s="16">
        <f>COUNTIFS(equity_bonds!$H$2:$H$6414,"="&amp;data!$B2062,equity_bonds!$J$2:$J$6414,"="&amp;data!$G2062)</f>
        <v>1</v>
      </c>
      <c r="Q2062" s="16">
        <v>18982.2</v>
      </c>
      <c r="R2062" s="16">
        <f>IF(P2062=1,SUMIFS(equity_bonds!$C$2:$C$6414,equity_bonds!$H$2:$H$6414,"="&amp;data!$B2062,equity_bonds!$J$2:$J$6414,"="&amp;data!$G2062),"")</f>
        <v>49</v>
      </c>
      <c r="S2062" s="16">
        <v>0.1</v>
      </c>
      <c r="T2062" s="16">
        <v>21</v>
      </c>
      <c r="U2062" s="16"/>
    </row>
    <row r="2063" spans="1:21" x14ac:dyDescent="0.25">
      <c r="A2063">
        <v>3219</v>
      </c>
      <c r="B2063">
        <v>2002</v>
      </c>
      <c r="C2063">
        <v>32</v>
      </c>
      <c r="D2063" t="s">
        <v>57</v>
      </c>
      <c r="E2063" t="s">
        <v>38</v>
      </c>
      <c r="F2063" t="s">
        <v>2601</v>
      </c>
      <c r="G2063" t="str">
        <f t="shared" si="32"/>
        <v>Paul Weiss</v>
      </c>
      <c r="I2063" s="13">
        <f>COUNTIFS(IPO!$J$2:$J$5250,"="&amp;data!$G2063,IPO!$H$2:$H$5250,"="&amp;data!$B2063)</f>
        <v>1</v>
      </c>
      <c r="J2063" s="13">
        <f>SUMIFS(IPO!$B$2:$B$5250,IPO!$H$2:$H$5250,"="&amp;data!$B2063,IPO!$J$2:$J$5250,"="&amp;data!$G2063)</f>
        <v>391</v>
      </c>
      <c r="K2063" s="13">
        <f>IF(I2063=1,SUMIFS(IPO!$C$2:$C$5250,IPO!$H$2:$H$5250,"="&amp;data!$B2063,IPO!$J$2:$J$5250,"="&amp;data!$G2063),"")</f>
        <v>25</v>
      </c>
      <c r="L2063" s="13">
        <f>SUMIFS(IPO!$E$2:$E$5250,IPO!$H$2:$H$5250,"="&amp;data!$B2063,IPO!$J$2:$J$5250,"="&amp;data!$G2063)</f>
        <v>0.5</v>
      </c>
      <c r="M2063" s="13">
        <f>SUMIFS(IPO!$F$2:$F$5250,IPO!$H$2:$H$5250,"="&amp;data!$B2063,IPO!$J$2:$J$5250,"="&amp;data!$G2063)</f>
        <v>1</v>
      </c>
      <c r="N2063" s="13"/>
      <c r="P2063" s="16">
        <f>COUNTIFS(equity_bonds!$H$2:$H$6414,"="&amp;data!$B2063,equity_bonds!$J$2:$J$6414,"="&amp;data!$G2063)</f>
        <v>1</v>
      </c>
      <c r="Q2063" s="16">
        <f>SUMIFS(equity_bonds!$B$2:$B$6414,equity_bonds!$H$2:$H$6414,"="&amp;data!$B2063,equity_bonds!$J$2:$J$6414,"="&amp;data!$G2063)</f>
        <v>8156.8</v>
      </c>
      <c r="R2063" s="16">
        <f>IF(P2063=1,SUMIFS(equity_bonds!$C$2:$C$6414,equity_bonds!$H$2:$H$6414,"="&amp;data!$B2063,equity_bonds!$J$2:$J$6414,"="&amp;data!$G2063),"")</f>
        <v>68</v>
      </c>
      <c r="S2063" s="16">
        <f>SUMIFS(equity_bonds!$E$2:$E$6414,equity_bonds!$H$2:$H$6414,"="&amp;data!$B2063,equity_bonds!$J$2:$J$6414,"="&amp;data!$G2063)</f>
        <v>0.1</v>
      </c>
      <c r="T2063" s="16">
        <f>SUMIFS(equity_bonds!$F$2:$F$6414,equity_bonds!$H$2:$H$6414,"="&amp;data!$B2063,equity_bonds!$J$2:$J$6414,"="&amp;data!$G2063)</f>
        <v>13</v>
      </c>
      <c r="U2063" s="16"/>
    </row>
    <row r="2064" spans="1:21" x14ac:dyDescent="0.25">
      <c r="A2064">
        <v>3234</v>
      </c>
      <c r="B2064">
        <v>2002</v>
      </c>
      <c r="C2064">
        <v>130</v>
      </c>
      <c r="D2064" t="s">
        <v>390</v>
      </c>
      <c r="E2064" t="s">
        <v>299</v>
      </c>
      <c r="F2064" t="s">
        <v>2719</v>
      </c>
      <c r="G2064" t="str">
        <f t="shared" si="32"/>
        <v>Pennie Edmonds</v>
      </c>
      <c r="I2064" s="13">
        <f>COUNTIFS(IPO!$J$2:$J$5250,"="&amp;data!$G2064,IPO!$H$2:$H$5250,"="&amp;data!$B2064)</f>
        <v>0</v>
      </c>
      <c r="J2064" s="13">
        <f>SUMIFS(IPO!$B$2:$B$5250,IPO!$H$2:$H$5250,"="&amp;data!$B2064,IPO!$J$2:$J$5250,"="&amp;data!$G2064)</f>
        <v>0</v>
      </c>
      <c r="K2064" s="13" t="str">
        <f>IF(I2064=1,SUMIFS(IPO!$C$2:$C$5250,IPO!$H$2:$H$5250,"="&amp;data!$B2064,IPO!$J$2:$J$5250,"="&amp;data!$G2064),"")</f>
        <v/>
      </c>
      <c r="L2064" s="13">
        <f>SUMIFS(IPO!$E$2:$E$5250,IPO!$H$2:$H$5250,"="&amp;data!$B2064,IPO!$J$2:$J$5250,"="&amp;data!$G2064)</f>
        <v>0</v>
      </c>
      <c r="M2064" s="13">
        <f>SUMIFS(IPO!$F$2:$F$5250,IPO!$H$2:$H$5250,"="&amp;data!$B2064,IPO!$J$2:$J$5250,"="&amp;data!$G2064)</f>
        <v>0</v>
      </c>
      <c r="N2064" s="13"/>
      <c r="P2064" s="16">
        <f>COUNTIFS(equity_bonds!$H$2:$H$6414,"="&amp;data!$B2064,equity_bonds!$J$2:$J$6414,"="&amp;data!$G2064)</f>
        <v>0</v>
      </c>
      <c r="Q2064" s="16">
        <f>SUMIFS(equity_bonds!$B$2:$B$6414,equity_bonds!$H$2:$H$6414,"="&amp;data!$B2064,equity_bonds!$J$2:$J$6414,"="&amp;data!$G2064)</f>
        <v>0</v>
      </c>
      <c r="R2064" s="16" t="str">
        <f>IF(P2064=1,SUMIFS(equity_bonds!$C$2:$C$6414,equity_bonds!$H$2:$H$6414,"="&amp;data!$B2064,equity_bonds!$J$2:$J$6414,"="&amp;data!$G2064),"")</f>
        <v/>
      </c>
      <c r="S2064" s="16">
        <f>SUMIFS(equity_bonds!$E$2:$E$6414,equity_bonds!$H$2:$H$6414,"="&amp;data!$B2064,equity_bonds!$J$2:$J$6414,"="&amp;data!$G2064)</f>
        <v>0</v>
      </c>
      <c r="T2064" s="16">
        <f>SUMIFS(equity_bonds!$F$2:$F$6414,equity_bonds!$H$2:$H$6414,"="&amp;data!$B2064,equity_bonds!$J$2:$J$6414,"="&amp;data!$G2064)</f>
        <v>0</v>
      </c>
      <c r="U2064" s="16"/>
    </row>
    <row r="2065" spans="1:21" x14ac:dyDescent="0.25">
      <c r="A2065">
        <v>3253</v>
      </c>
      <c r="B2065">
        <v>2002</v>
      </c>
      <c r="C2065">
        <v>103</v>
      </c>
      <c r="D2065" t="s">
        <v>169</v>
      </c>
      <c r="E2065" t="s">
        <v>100</v>
      </c>
      <c r="F2065" t="s">
        <v>100</v>
      </c>
      <c r="G2065" t="str">
        <f t="shared" si="32"/>
        <v>Pepper Hamilton</v>
      </c>
      <c r="I2065" s="13">
        <f>COUNTIFS(IPO!$J$2:$J$5250,"="&amp;data!$G2065,IPO!$H$2:$H$5250,"="&amp;data!$B2065)</f>
        <v>0</v>
      </c>
      <c r="J2065" s="13">
        <f>SUMIFS(IPO!$B$2:$B$5250,IPO!$H$2:$H$5250,"="&amp;data!$B2065,IPO!$J$2:$J$5250,"="&amp;data!$G2065)</f>
        <v>0</v>
      </c>
      <c r="K2065" s="13" t="str">
        <f>IF(I2065=1,SUMIFS(IPO!$C$2:$C$5250,IPO!$H$2:$H$5250,"="&amp;data!$B2065,IPO!$J$2:$J$5250,"="&amp;data!$G2065),"")</f>
        <v/>
      </c>
      <c r="L2065" s="13">
        <f>SUMIFS(IPO!$E$2:$E$5250,IPO!$H$2:$H$5250,"="&amp;data!$B2065,IPO!$J$2:$J$5250,"="&amp;data!$G2065)</f>
        <v>0</v>
      </c>
      <c r="M2065" s="13">
        <f>SUMIFS(IPO!$F$2:$F$5250,IPO!$H$2:$H$5250,"="&amp;data!$B2065,IPO!$J$2:$J$5250,"="&amp;data!$G2065)</f>
        <v>0</v>
      </c>
      <c r="N2065" s="13"/>
      <c r="P2065" s="16">
        <f>COUNTIFS(equity_bonds!$H$2:$H$6414,"="&amp;data!$B2065,equity_bonds!$J$2:$J$6414,"="&amp;data!$G2065)</f>
        <v>1</v>
      </c>
      <c r="Q2065" s="16">
        <f>SUMIFS(equity_bonds!$B$2:$B$6414,equity_bonds!$H$2:$H$6414,"="&amp;data!$B2065,equity_bonds!$J$2:$J$6414,"="&amp;data!$G2065)</f>
        <v>931.5</v>
      </c>
      <c r="R2065" s="16">
        <f>IF(P2065=1,SUMIFS(equity_bonds!$C$2:$C$6414,equity_bonds!$H$2:$H$6414,"="&amp;data!$B2065,equity_bonds!$J$2:$J$6414,"="&amp;data!$G2065),"")</f>
        <v>167</v>
      </c>
      <c r="S2065" s="16">
        <f>SUMIFS(equity_bonds!$E$2:$E$6414,equity_bonds!$H$2:$H$6414,"="&amp;data!$B2065,equity_bonds!$J$2:$J$6414,"="&amp;data!$G2065)</f>
        <v>0</v>
      </c>
      <c r="T2065" s="16">
        <f>SUMIFS(equity_bonds!$F$2:$F$6414,equity_bonds!$H$2:$H$6414,"="&amp;data!$B2065,equity_bonds!$J$2:$J$6414,"="&amp;data!$G2065)</f>
        <v>5</v>
      </c>
      <c r="U2065" s="16"/>
    </row>
    <row r="2066" spans="1:21" x14ac:dyDescent="0.25">
      <c r="A2066">
        <v>3282</v>
      </c>
      <c r="B2066">
        <v>2002</v>
      </c>
      <c r="C2066">
        <v>69</v>
      </c>
      <c r="D2066" t="s">
        <v>130</v>
      </c>
      <c r="E2066" t="s">
        <v>157</v>
      </c>
      <c r="F2066" t="s">
        <v>157</v>
      </c>
      <c r="G2066" t="str">
        <f t="shared" si="32"/>
        <v>Perkins Coie</v>
      </c>
      <c r="I2066" s="13">
        <f>COUNTIFS(IPO!$J$2:$J$5250,"="&amp;data!$G2066,IPO!$H$2:$H$5250,"="&amp;data!$B2066)</f>
        <v>0</v>
      </c>
      <c r="J2066" s="13">
        <f>SUMIFS(IPO!$B$2:$B$5250,IPO!$H$2:$H$5250,"="&amp;data!$B2066,IPO!$J$2:$J$5250,"="&amp;data!$G2066)</f>
        <v>0</v>
      </c>
      <c r="K2066" s="13" t="str">
        <f>IF(I2066=1,SUMIFS(IPO!$C$2:$C$5250,IPO!$H$2:$H$5250,"="&amp;data!$B2066,IPO!$J$2:$J$5250,"="&amp;data!$G2066),"")</f>
        <v/>
      </c>
      <c r="L2066" s="13">
        <f>SUMIFS(IPO!$E$2:$E$5250,IPO!$H$2:$H$5250,"="&amp;data!$B2066,IPO!$J$2:$J$5250,"="&amp;data!$G2066)</f>
        <v>0</v>
      </c>
      <c r="M2066" s="13">
        <f>SUMIFS(IPO!$F$2:$F$5250,IPO!$H$2:$H$5250,"="&amp;data!$B2066,IPO!$J$2:$J$5250,"="&amp;data!$G2066)</f>
        <v>0</v>
      </c>
      <c r="N2066" s="13"/>
      <c r="P2066" s="16">
        <f>COUNTIFS(equity_bonds!$H$2:$H$6414,"="&amp;data!$B2066,equity_bonds!$J$2:$J$6414,"="&amp;data!$G2066)</f>
        <v>1</v>
      </c>
      <c r="Q2066" s="16">
        <f>SUMIFS(equity_bonds!$B$2:$B$6414,equity_bonds!$H$2:$H$6414,"="&amp;data!$B2066,equity_bonds!$J$2:$J$6414,"="&amp;data!$G2066)</f>
        <v>6142.9</v>
      </c>
      <c r="R2066" s="16">
        <f>IF(P2066=1,SUMIFS(equity_bonds!$C$2:$C$6414,equity_bonds!$H$2:$H$6414,"="&amp;data!$B2066,equity_bonds!$J$2:$J$6414,"="&amp;data!$G2066),"")</f>
        <v>79</v>
      </c>
      <c r="S2066" s="16">
        <f>SUMIFS(equity_bonds!$E$2:$E$6414,equity_bonds!$H$2:$H$6414,"="&amp;data!$B2066,equity_bonds!$J$2:$J$6414,"="&amp;data!$G2066)</f>
        <v>0.1</v>
      </c>
      <c r="T2066" s="16">
        <f>SUMIFS(equity_bonds!$F$2:$F$6414,equity_bonds!$H$2:$H$6414,"="&amp;data!$B2066,equity_bonds!$J$2:$J$6414,"="&amp;data!$G2066)</f>
        <v>20</v>
      </c>
      <c r="U2066" s="16"/>
    </row>
    <row r="2067" spans="1:21" x14ac:dyDescent="0.25">
      <c r="A2067">
        <v>3321</v>
      </c>
      <c r="B2067">
        <v>2002</v>
      </c>
      <c r="C2067">
        <v>26</v>
      </c>
      <c r="D2067" t="s">
        <v>128</v>
      </c>
      <c r="E2067" t="s">
        <v>440</v>
      </c>
      <c r="F2067" t="s">
        <v>440</v>
      </c>
      <c r="G2067" t="str">
        <f t="shared" si="32"/>
        <v>Pillsbury Winthrop</v>
      </c>
      <c r="I2067" s="13">
        <f>COUNTIFS(IPO!$J$2:$J$5250,"="&amp;data!$G2067,IPO!$H$2:$H$5250,"="&amp;data!$B2067)</f>
        <v>1</v>
      </c>
      <c r="J2067" s="13">
        <f>SUMIFS(IPO!$B$2:$B$5250,IPO!$H$2:$H$5250,"="&amp;data!$B2067,IPO!$J$2:$J$5250,"="&amp;data!$G2067)</f>
        <v>109.6</v>
      </c>
      <c r="K2067" s="13">
        <f>IF(I2067=1,SUMIFS(IPO!$C$2:$C$5250,IPO!$H$2:$H$5250,"="&amp;data!$B2067,IPO!$J$2:$J$5250,"="&amp;data!$G2067),"")</f>
        <v>44</v>
      </c>
      <c r="L2067" s="13">
        <f>SUMIFS(IPO!$E$2:$E$5250,IPO!$H$2:$H$5250,"="&amp;data!$B2067,IPO!$J$2:$J$5250,"="&amp;data!$G2067)</f>
        <v>0.2</v>
      </c>
      <c r="M2067" s="13">
        <f>SUMIFS(IPO!$F$2:$F$5250,IPO!$H$2:$H$5250,"="&amp;data!$B2067,IPO!$J$2:$J$5250,"="&amp;data!$G2067)</f>
        <v>2</v>
      </c>
      <c r="N2067" s="13"/>
      <c r="P2067" s="16">
        <f>COUNTIFS(equity_bonds!$H$2:$H$6414,"="&amp;data!$B2067,equity_bonds!$J$2:$J$6414,"="&amp;data!$G2067)</f>
        <v>1</v>
      </c>
      <c r="Q2067" s="16">
        <f>SUMIFS(equity_bonds!$B$2:$B$6414,equity_bonds!$H$2:$H$6414,"="&amp;data!$B2067,equity_bonds!$J$2:$J$6414,"="&amp;data!$G2067)</f>
        <v>5620.3</v>
      </c>
      <c r="R2067" s="16">
        <f>IF(P2067=1,SUMIFS(equity_bonds!$C$2:$C$6414,equity_bonds!$H$2:$H$6414,"="&amp;data!$B2067,equity_bonds!$J$2:$J$6414,"="&amp;data!$G2067),"")</f>
        <v>83</v>
      </c>
      <c r="S2067" s="16">
        <f>SUMIFS(equity_bonds!$E$2:$E$6414,equity_bonds!$H$2:$H$6414,"="&amp;data!$B2067,equity_bonds!$J$2:$J$6414,"="&amp;data!$G2067)</f>
        <v>0.1</v>
      </c>
      <c r="T2067" s="16">
        <f>SUMIFS(equity_bonds!$F$2:$F$6414,equity_bonds!$H$2:$H$6414,"="&amp;data!$B2067,equity_bonds!$J$2:$J$6414,"="&amp;data!$G2067)</f>
        <v>15</v>
      </c>
      <c r="U2067" s="16"/>
    </row>
    <row r="2068" spans="1:21" x14ac:dyDescent="0.25">
      <c r="A2068">
        <v>3346</v>
      </c>
      <c r="B2068">
        <v>2002</v>
      </c>
      <c r="C2068">
        <v>34</v>
      </c>
      <c r="D2068" t="s">
        <v>110</v>
      </c>
      <c r="E2068" t="s">
        <v>441</v>
      </c>
      <c r="F2068" t="s">
        <v>441</v>
      </c>
      <c r="G2068" t="str">
        <f t="shared" si="32"/>
        <v>Piper Rudnick</v>
      </c>
      <c r="I2068" s="13">
        <f>COUNTIFS(IPO!$J$2:$J$5250,"="&amp;data!$G2068,IPO!$H$2:$H$5250,"="&amp;data!$B2068)</f>
        <v>0</v>
      </c>
      <c r="J2068" s="13">
        <f>SUMIFS(IPO!$B$2:$B$5250,IPO!$H$2:$H$5250,"="&amp;data!$B2068,IPO!$J$2:$J$5250,"="&amp;data!$G2068)</f>
        <v>0</v>
      </c>
      <c r="K2068" s="13" t="str">
        <f>IF(I2068=1,SUMIFS(IPO!$C$2:$C$5250,IPO!$H$2:$H$5250,"="&amp;data!$B2068,IPO!$J$2:$J$5250,"="&amp;data!$G2068),"")</f>
        <v/>
      </c>
      <c r="L2068" s="13">
        <f>SUMIFS(IPO!$E$2:$E$5250,IPO!$H$2:$H$5250,"="&amp;data!$B2068,IPO!$J$2:$J$5250,"="&amp;data!$G2068)</f>
        <v>0</v>
      </c>
      <c r="M2068" s="13">
        <f>SUMIFS(IPO!$F$2:$F$5250,IPO!$H$2:$H$5250,"="&amp;data!$B2068,IPO!$J$2:$J$5250,"="&amp;data!$G2068)</f>
        <v>0</v>
      </c>
      <c r="N2068" s="13"/>
      <c r="P2068" s="16">
        <f>COUNTIFS(equity_bonds!$H$2:$H$6414,"="&amp;data!$B2068,equity_bonds!$J$2:$J$6414,"="&amp;data!$G2068)</f>
        <v>0</v>
      </c>
      <c r="Q2068" s="16">
        <v>1054.4000000000001</v>
      </c>
      <c r="R2068" s="16">
        <v>158</v>
      </c>
      <c r="S2068" s="16">
        <v>0</v>
      </c>
      <c r="T2068" s="16">
        <v>6</v>
      </c>
      <c r="U2068" s="16"/>
    </row>
    <row r="2069" spans="1:21" x14ac:dyDescent="0.25">
      <c r="A2069">
        <v>3362</v>
      </c>
      <c r="B2069">
        <v>2002</v>
      </c>
      <c r="C2069">
        <v>172</v>
      </c>
      <c r="D2069" t="s">
        <v>340</v>
      </c>
      <c r="E2069" t="s">
        <v>300</v>
      </c>
      <c r="F2069" t="s">
        <v>2720</v>
      </c>
      <c r="G2069" t="str">
        <f t="shared" si="32"/>
        <v>Porter Wright</v>
      </c>
      <c r="I2069" s="13">
        <f>COUNTIFS(IPO!$J$2:$J$5250,"="&amp;data!$G2069,IPO!$H$2:$H$5250,"="&amp;data!$B2069)</f>
        <v>0</v>
      </c>
      <c r="J2069" s="13">
        <f>SUMIFS(IPO!$B$2:$B$5250,IPO!$H$2:$H$5250,"="&amp;data!$B2069,IPO!$J$2:$J$5250,"="&amp;data!$G2069)</f>
        <v>0</v>
      </c>
      <c r="K2069" s="13" t="str">
        <f>IF(I2069=1,SUMIFS(IPO!$C$2:$C$5250,IPO!$H$2:$H$5250,"="&amp;data!$B2069,IPO!$J$2:$J$5250,"="&amp;data!$G2069),"")</f>
        <v/>
      </c>
      <c r="L2069" s="13">
        <f>SUMIFS(IPO!$E$2:$E$5250,IPO!$H$2:$H$5250,"="&amp;data!$B2069,IPO!$J$2:$J$5250,"="&amp;data!$G2069)</f>
        <v>0</v>
      </c>
      <c r="M2069" s="13">
        <f>SUMIFS(IPO!$F$2:$F$5250,IPO!$H$2:$H$5250,"="&amp;data!$B2069,IPO!$J$2:$J$5250,"="&amp;data!$G2069)</f>
        <v>0</v>
      </c>
      <c r="N2069" s="13"/>
      <c r="P2069" s="16">
        <f>COUNTIFS(equity_bonds!$H$2:$H$6414,"="&amp;data!$B2069,equity_bonds!$J$2:$J$6414,"="&amp;data!$G2069)</f>
        <v>0</v>
      </c>
      <c r="Q2069" s="16">
        <f>SUMIFS(equity_bonds!$B$2:$B$6414,equity_bonds!$H$2:$H$6414,"="&amp;data!$B2069,equity_bonds!$J$2:$J$6414,"="&amp;data!$G2069)</f>
        <v>0</v>
      </c>
      <c r="R2069" s="16" t="str">
        <f>IF(P2069=1,SUMIFS(equity_bonds!$C$2:$C$6414,equity_bonds!$H$2:$H$6414,"="&amp;data!$B2069,equity_bonds!$J$2:$J$6414,"="&amp;data!$G2069),"")</f>
        <v/>
      </c>
      <c r="S2069" s="16">
        <f>SUMIFS(equity_bonds!$E$2:$E$6414,equity_bonds!$H$2:$H$6414,"="&amp;data!$B2069,equity_bonds!$J$2:$J$6414,"="&amp;data!$G2069)</f>
        <v>0</v>
      </c>
      <c r="T2069" s="16">
        <f>SUMIFS(equity_bonds!$F$2:$F$6414,equity_bonds!$H$2:$H$6414,"="&amp;data!$B2069,equity_bonds!$J$2:$J$6414,"="&amp;data!$G2069)</f>
        <v>0</v>
      </c>
      <c r="U2069" s="16"/>
    </row>
    <row r="2070" spans="1:21" x14ac:dyDescent="0.25">
      <c r="A2070">
        <v>3383</v>
      </c>
      <c r="B2070">
        <v>2002</v>
      </c>
      <c r="C2070">
        <v>136</v>
      </c>
      <c r="D2070" t="s">
        <v>337</v>
      </c>
      <c r="E2070" t="s">
        <v>301</v>
      </c>
      <c r="F2070" t="s">
        <v>2721</v>
      </c>
      <c r="G2070" t="str">
        <f t="shared" si="32"/>
        <v>Powell Goldstein</v>
      </c>
      <c r="I2070" s="13">
        <f>COUNTIFS(IPO!$J$2:$J$5250,"="&amp;data!$G2070,IPO!$H$2:$H$5250,"="&amp;data!$B2070)</f>
        <v>0</v>
      </c>
      <c r="J2070" s="13">
        <f>SUMIFS(IPO!$B$2:$B$5250,IPO!$H$2:$H$5250,"="&amp;data!$B2070,IPO!$J$2:$J$5250,"="&amp;data!$G2070)</f>
        <v>0</v>
      </c>
      <c r="K2070" s="13" t="str">
        <f>IF(I2070=1,SUMIFS(IPO!$C$2:$C$5250,IPO!$H$2:$H$5250,"="&amp;data!$B2070,IPO!$J$2:$J$5250,"="&amp;data!$G2070),"")</f>
        <v/>
      </c>
      <c r="L2070" s="13">
        <f>SUMIFS(IPO!$E$2:$E$5250,IPO!$H$2:$H$5250,"="&amp;data!$B2070,IPO!$J$2:$J$5250,"="&amp;data!$G2070)</f>
        <v>0</v>
      </c>
      <c r="M2070" s="13">
        <f>SUMIFS(IPO!$F$2:$F$5250,IPO!$H$2:$H$5250,"="&amp;data!$B2070,IPO!$J$2:$J$5250,"="&amp;data!$G2070)</f>
        <v>0</v>
      </c>
      <c r="N2070" s="13"/>
      <c r="P2070" s="16">
        <f>COUNTIFS(equity_bonds!$H$2:$H$6414,"="&amp;data!$B2070,equity_bonds!$J$2:$J$6414,"="&amp;data!$G2070)</f>
        <v>0</v>
      </c>
      <c r="Q2070" s="16">
        <f>SUMIFS(equity_bonds!$B$2:$B$6414,equity_bonds!$H$2:$H$6414,"="&amp;data!$B2070,equity_bonds!$J$2:$J$6414,"="&amp;data!$G2070)</f>
        <v>0</v>
      </c>
      <c r="R2070" s="16" t="str">
        <f>IF(P2070=1,SUMIFS(equity_bonds!$C$2:$C$6414,equity_bonds!$H$2:$H$6414,"="&amp;data!$B2070,equity_bonds!$J$2:$J$6414,"="&amp;data!$G2070),"")</f>
        <v/>
      </c>
      <c r="S2070" s="16">
        <f>SUMIFS(equity_bonds!$E$2:$E$6414,equity_bonds!$H$2:$H$6414,"="&amp;data!$B2070,equity_bonds!$J$2:$J$6414,"="&amp;data!$G2070)</f>
        <v>0</v>
      </c>
      <c r="T2070" s="16">
        <f>SUMIFS(equity_bonds!$F$2:$F$6414,equity_bonds!$H$2:$H$6414,"="&amp;data!$B2070,equity_bonds!$J$2:$J$6414,"="&amp;data!$G2070)</f>
        <v>0</v>
      </c>
      <c r="U2070" s="16"/>
    </row>
    <row r="2071" spans="1:21" x14ac:dyDescent="0.25">
      <c r="A2071">
        <v>3389</v>
      </c>
      <c r="B2071">
        <v>2002</v>
      </c>
      <c r="C2071">
        <v>108</v>
      </c>
      <c r="D2071" t="s">
        <v>172</v>
      </c>
      <c r="E2071" t="s">
        <v>302</v>
      </c>
      <c r="F2071" t="s">
        <v>2722</v>
      </c>
      <c r="G2071" t="str">
        <f t="shared" si="32"/>
        <v>Preston Gates</v>
      </c>
      <c r="I2071" s="13">
        <f>COUNTIFS(IPO!$J$2:$J$5250,"="&amp;data!$G2071,IPO!$H$2:$H$5250,"="&amp;data!$B2071)</f>
        <v>0</v>
      </c>
      <c r="J2071" s="13">
        <f>SUMIFS(IPO!$B$2:$B$5250,IPO!$H$2:$H$5250,"="&amp;data!$B2071,IPO!$J$2:$J$5250,"="&amp;data!$G2071)</f>
        <v>0</v>
      </c>
      <c r="K2071" s="13" t="str">
        <f>IF(I2071=1,SUMIFS(IPO!$C$2:$C$5250,IPO!$H$2:$H$5250,"="&amp;data!$B2071,IPO!$J$2:$J$5250,"="&amp;data!$G2071),"")</f>
        <v/>
      </c>
      <c r="L2071" s="13">
        <f>SUMIFS(IPO!$E$2:$E$5250,IPO!$H$2:$H$5250,"="&amp;data!$B2071,IPO!$J$2:$J$5250,"="&amp;data!$G2071)</f>
        <v>0</v>
      </c>
      <c r="M2071" s="13">
        <f>SUMIFS(IPO!$F$2:$F$5250,IPO!$H$2:$H$5250,"="&amp;data!$B2071,IPO!$J$2:$J$5250,"="&amp;data!$G2071)</f>
        <v>0</v>
      </c>
      <c r="N2071" s="13"/>
      <c r="P2071" s="16">
        <f>COUNTIFS(equity_bonds!$H$2:$H$6414,"="&amp;data!$B2071,equity_bonds!$J$2:$J$6414,"="&amp;data!$G2071)</f>
        <v>0</v>
      </c>
      <c r="Q2071" s="16">
        <f>SUMIFS(equity_bonds!$B$2:$B$6414,equity_bonds!$H$2:$H$6414,"="&amp;data!$B2071,equity_bonds!$J$2:$J$6414,"="&amp;data!$G2071)</f>
        <v>0</v>
      </c>
      <c r="R2071" s="16" t="str">
        <f>IF(P2071=1,SUMIFS(equity_bonds!$C$2:$C$6414,equity_bonds!$H$2:$H$6414,"="&amp;data!$B2071,equity_bonds!$J$2:$J$6414,"="&amp;data!$G2071),"")</f>
        <v/>
      </c>
      <c r="S2071" s="16">
        <f>SUMIFS(equity_bonds!$E$2:$E$6414,equity_bonds!$H$2:$H$6414,"="&amp;data!$B2071,equity_bonds!$J$2:$J$6414,"="&amp;data!$G2071)</f>
        <v>0</v>
      </c>
      <c r="T2071" s="16">
        <f>SUMIFS(equity_bonds!$F$2:$F$6414,equity_bonds!$H$2:$H$6414,"="&amp;data!$B2071,equity_bonds!$J$2:$J$6414,"="&amp;data!$G2071)</f>
        <v>0</v>
      </c>
      <c r="U2071" s="16"/>
    </row>
    <row r="2072" spans="1:21" x14ac:dyDescent="0.25">
      <c r="A2072">
        <v>3412</v>
      </c>
      <c r="B2072">
        <v>2002</v>
      </c>
      <c r="C2072">
        <v>45</v>
      </c>
      <c r="D2072" t="s">
        <v>128</v>
      </c>
      <c r="E2072" t="s">
        <v>40</v>
      </c>
      <c r="F2072" t="s">
        <v>40</v>
      </c>
      <c r="G2072" t="str">
        <f t="shared" si="32"/>
        <v>Proskauer Rose</v>
      </c>
      <c r="I2072" s="13">
        <f>COUNTIFS(IPO!$J$2:$J$5250,"="&amp;data!$G2072,IPO!$H$2:$H$5250,"="&amp;data!$B2072)</f>
        <v>1</v>
      </c>
      <c r="J2072" s="13">
        <f>SUMIFS(IPO!$B$2:$B$5250,IPO!$H$2:$H$5250,"="&amp;data!$B2072,IPO!$J$2:$J$5250,"="&amp;data!$G2072)</f>
        <v>152.69999999999999</v>
      </c>
      <c r="K2072" s="13">
        <f>IF(I2072=1,SUMIFS(IPO!$C$2:$C$5250,IPO!$H$2:$H$5250,"="&amp;data!$B2072,IPO!$J$2:$J$5250,"="&amp;data!$G2072),"")</f>
        <v>36</v>
      </c>
      <c r="L2072" s="13">
        <f>SUMIFS(IPO!$E$2:$E$5250,IPO!$H$2:$H$5250,"="&amp;data!$B2072,IPO!$J$2:$J$5250,"="&amp;data!$G2072)</f>
        <v>0.2</v>
      </c>
      <c r="M2072" s="13">
        <f>SUMIFS(IPO!$F$2:$F$5250,IPO!$H$2:$H$5250,"="&amp;data!$B2072,IPO!$J$2:$J$5250,"="&amp;data!$G2072)</f>
        <v>1</v>
      </c>
      <c r="N2072" s="13"/>
      <c r="P2072" s="16">
        <f>COUNTIFS(equity_bonds!$H$2:$H$6414,"="&amp;data!$B2072,equity_bonds!$J$2:$J$6414,"="&amp;data!$G2072)</f>
        <v>1</v>
      </c>
      <c r="Q2072" s="16">
        <f>SUMIFS(equity_bonds!$B$2:$B$6414,equity_bonds!$H$2:$H$6414,"="&amp;data!$B2072,equity_bonds!$J$2:$J$6414,"="&amp;data!$G2072)</f>
        <v>872.2</v>
      </c>
      <c r="R2072" s="16">
        <f>IF(P2072=1,SUMIFS(equity_bonds!$C$2:$C$6414,equity_bonds!$H$2:$H$6414,"="&amp;data!$B2072,equity_bonds!$J$2:$J$6414,"="&amp;data!$G2072),"")</f>
        <v>170</v>
      </c>
      <c r="S2072" s="16">
        <f>SUMIFS(equity_bonds!$E$2:$E$6414,equity_bonds!$H$2:$H$6414,"="&amp;data!$B2072,equity_bonds!$J$2:$J$6414,"="&amp;data!$G2072)</f>
        <v>0</v>
      </c>
      <c r="T2072" s="16">
        <f>SUMIFS(equity_bonds!$F$2:$F$6414,equity_bonds!$H$2:$H$6414,"="&amp;data!$B2072,equity_bonds!$J$2:$J$6414,"="&amp;data!$G2072)</f>
        <v>7</v>
      </c>
      <c r="U2072" s="16"/>
    </row>
    <row r="2073" spans="1:21" x14ac:dyDescent="0.25">
      <c r="A2073">
        <v>3429</v>
      </c>
      <c r="B2073">
        <v>2002</v>
      </c>
      <c r="C2073">
        <v>100</v>
      </c>
      <c r="D2073" t="s">
        <v>434</v>
      </c>
      <c r="E2073" t="s">
        <v>303</v>
      </c>
      <c r="F2073" t="s">
        <v>2723</v>
      </c>
      <c r="G2073" t="str">
        <f t="shared" si="32"/>
        <v>Quarles Brady</v>
      </c>
      <c r="I2073" s="13">
        <f>COUNTIFS(IPO!$J$2:$J$5250,"="&amp;data!$G2073,IPO!$H$2:$H$5250,"="&amp;data!$B2073)</f>
        <v>0</v>
      </c>
      <c r="J2073" s="13">
        <f>SUMIFS(IPO!$B$2:$B$5250,IPO!$H$2:$H$5250,"="&amp;data!$B2073,IPO!$J$2:$J$5250,"="&amp;data!$G2073)</f>
        <v>0</v>
      </c>
      <c r="K2073" s="13" t="str">
        <f>IF(I2073=1,SUMIFS(IPO!$C$2:$C$5250,IPO!$H$2:$H$5250,"="&amp;data!$B2073,IPO!$J$2:$J$5250,"="&amp;data!$G2073),"")</f>
        <v/>
      </c>
      <c r="L2073" s="13">
        <f>SUMIFS(IPO!$E$2:$E$5250,IPO!$H$2:$H$5250,"="&amp;data!$B2073,IPO!$J$2:$J$5250,"="&amp;data!$G2073)</f>
        <v>0</v>
      </c>
      <c r="M2073" s="13">
        <f>SUMIFS(IPO!$F$2:$F$5250,IPO!$H$2:$H$5250,"="&amp;data!$B2073,IPO!$J$2:$J$5250,"="&amp;data!$G2073)</f>
        <v>0</v>
      </c>
      <c r="N2073" s="13"/>
      <c r="P2073" s="16">
        <f>COUNTIFS(equity_bonds!$H$2:$H$6414,"="&amp;data!$B2073,equity_bonds!$J$2:$J$6414,"="&amp;data!$G2073)</f>
        <v>2</v>
      </c>
      <c r="Q2073" s="16">
        <f>SUMIFS(equity_bonds!$B$2:$B$6414,equity_bonds!$H$2:$H$6414,"="&amp;data!$B2073,equity_bonds!$J$2:$J$6414,"="&amp;data!$G2073)</f>
        <v>5034.2</v>
      </c>
      <c r="R2073" s="16" t="str">
        <f>IF(P2073=1,SUMIFS(equity_bonds!$C$2:$C$6414,equity_bonds!$H$2:$H$6414,"="&amp;data!$B2073,equity_bonds!$J$2:$J$6414,"="&amp;data!$G2073),"")</f>
        <v/>
      </c>
      <c r="S2073" s="16">
        <f>SUMIFS(equity_bonds!$E$2:$E$6414,equity_bonds!$H$2:$H$6414,"="&amp;data!$B2073,equity_bonds!$J$2:$J$6414,"="&amp;data!$G2073)</f>
        <v>0</v>
      </c>
      <c r="T2073" s="16">
        <f>SUMIFS(equity_bonds!$F$2:$F$6414,equity_bonds!$H$2:$H$6414,"="&amp;data!$B2073,equity_bonds!$J$2:$J$6414,"="&amp;data!$G2073)</f>
        <v>11</v>
      </c>
      <c r="U2073" s="16"/>
    </row>
    <row r="2074" spans="1:21" x14ac:dyDescent="0.25">
      <c r="A2074">
        <v>3473</v>
      </c>
      <c r="B2074">
        <v>2002</v>
      </c>
      <c r="C2074">
        <v>58</v>
      </c>
      <c r="D2074" t="s">
        <v>222</v>
      </c>
      <c r="E2074" t="s">
        <v>41</v>
      </c>
      <c r="F2074" t="s">
        <v>41</v>
      </c>
      <c r="G2074" t="str">
        <f t="shared" si="32"/>
        <v>Reed Smith</v>
      </c>
      <c r="I2074" s="13">
        <f>COUNTIFS(IPO!$J$2:$J$5250,"="&amp;data!$G2074,IPO!$H$2:$H$5250,"="&amp;data!$B2074)</f>
        <v>0</v>
      </c>
      <c r="J2074" s="13">
        <f>SUMIFS(IPO!$B$2:$B$5250,IPO!$H$2:$H$5250,"="&amp;data!$B2074,IPO!$J$2:$J$5250,"="&amp;data!$G2074)</f>
        <v>0</v>
      </c>
      <c r="K2074" s="13" t="str">
        <f>IF(I2074=1,SUMIFS(IPO!$C$2:$C$5250,IPO!$H$2:$H$5250,"="&amp;data!$B2074,IPO!$J$2:$J$5250,"="&amp;data!$G2074),"")</f>
        <v/>
      </c>
      <c r="L2074" s="13">
        <f>SUMIFS(IPO!$E$2:$E$5250,IPO!$H$2:$H$5250,"="&amp;data!$B2074,IPO!$J$2:$J$5250,"="&amp;data!$G2074)</f>
        <v>0</v>
      </c>
      <c r="M2074" s="13">
        <f>SUMIFS(IPO!$F$2:$F$5250,IPO!$H$2:$H$5250,"="&amp;data!$B2074,IPO!$J$2:$J$5250,"="&amp;data!$G2074)</f>
        <v>0</v>
      </c>
      <c r="N2074" s="13"/>
      <c r="P2074" s="16">
        <f>COUNTIFS(equity_bonds!$H$2:$H$6414,"="&amp;data!$B2074,equity_bonds!$J$2:$J$6414,"="&amp;data!$G2074)</f>
        <v>1</v>
      </c>
      <c r="Q2074" s="16">
        <f>SUMIFS(equity_bonds!$B$2:$B$6414,equity_bonds!$H$2:$H$6414,"="&amp;data!$B2074,equity_bonds!$J$2:$J$6414,"="&amp;data!$G2074)</f>
        <v>1021</v>
      </c>
      <c r="R2074" s="16">
        <f>IF(P2074=1,SUMIFS(equity_bonds!$C$2:$C$6414,equity_bonds!$H$2:$H$6414,"="&amp;data!$B2074,equity_bonds!$J$2:$J$6414,"="&amp;data!$G2074),"")</f>
        <v>160</v>
      </c>
      <c r="S2074" s="16">
        <f>SUMIFS(equity_bonds!$E$2:$E$6414,equity_bonds!$H$2:$H$6414,"="&amp;data!$B2074,equity_bonds!$J$2:$J$6414,"="&amp;data!$G2074)</f>
        <v>0</v>
      </c>
      <c r="T2074" s="16">
        <f>SUMIFS(equity_bonds!$F$2:$F$6414,equity_bonds!$H$2:$H$6414,"="&amp;data!$B2074,equity_bonds!$J$2:$J$6414,"="&amp;data!$G2074)</f>
        <v>5</v>
      </c>
      <c r="U2074" s="16"/>
    </row>
    <row r="2075" spans="1:21" x14ac:dyDescent="0.25">
      <c r="A2075">
        <v>3492</v>
      </c>
      <c r="B2075">
        <v>2002</v>
      </c>
      <c r="C2075">
        <v>112</v>
      </c>
      <c r="D2075" t="s">
        <v>146</v>
      </c>
      <c r="E2075" t="s">
        <v>244</v>
      </c>
      <c r="F2075" t="s">
        <v>2678</v>
      </c>
      <c r="G2075" t="str">
        <f t="shared" si="32"/>
        <v>Robins Kaplan</v>
      </c>
      <c r="I2075" s="13">
        <f>COUNTIFS(IPO!$J$2:$J$5250,"="&amp;data!$G2075,IPO!$H$2:$H$5250,"="&amp;data!$B2075)</f>
        <v>0</v>
      </c>
      <c r="J2075" s="13">
        <f>SUMIFS(IPO!$B$2:$B$5250,IPO!$H$2:$H$5250,"="&amp;data!$B2075,IPO!$J$2:$J$5250,"="&amp;data!$G2075)</f>
        <v>0</v>
      </c>
      <c r="K2075" s="13" t="str">
        <f>IF(I2075=1,SUMIFS(IPO!$C$2:$C$5250,IPO!$H$2:$H$5250,"="&amp;data!$B2075,IPO!$J$2:$J$5250,"="&amp;data!$G2075),"")</f>
        <v/>
      </c>
      <c r="L2075" s="13">
        <f>SUMIFS(IPO!$E$2:$E$5250,IPO!$H$2:$H$5250,"="&amp;data!$B2075,IPO!$J$2:$J$5250,"="&amp;data!$G2075)</f>
        <v>0</v>
      </c>
      <c r="M2075" s="13">
        <f>SUMIFS(IPO!$F$2:$F$5250,IPO!$H$2:$H$5250,"="&amp;data!$B2075,IPO!$J$2:$J$5250,"="&amp;data!$G2075)</f>
        <v>0</v>
      </c>
      <c r="N2075" s="13"/>
      <c r="P2075" s="16">
        <f>COUNTIFS(equity_bonds!$H$2:$H$6414,"="&amp;data!$B2075,equity_bonds!$J$2:$J$6414,"="&amp;data!$G2075)</f>
        <v>0</v>
      </c>
      <c r="Q2075" s="16">
        <f>SUMIFS(equity_bonds!$B$2:$B$6414,equity_bonds!$H$2:$H$6414,"="&amp;data!$B2075,equity_bonds!$J$2:$J$6414,"="&amp;data!$G2075)</f>
        <v>0</v>
      </c>
      <c r="R2075" s="16" t="str">
        <f>IF(P2075=1,SUMIFS(equity_bonds!$C$2:$C$6414,equity_bonds!$H$2:$H$6414,"="&amp;data!$B2075,equity_bonds!$J$2:$J$6414,"="&amp;data!$G2075),"")</f>
        <v/>
      </c>
      <c r="S2075" s="16">
        <f>SUMIFS(equity_bonds!$E$2:$E$6414,equity_bonds!$H$2:$H$6414,"="&amp;data!$B2075,equity_bonds!$J$2:$J$6414,"="&amp;data!$G2075)</f>
        <v>0</v>
      </c>
      <c r="T2075" s="16">
        <f>SUMIFS(equity_bonds!$F$2:$F$6414,equity_bonds!$H$2:$H$6414,"="&amp;data!$B2075,equity_bonds!$J$2:$J$6414,"="&amp;data!$G2075)</f>
        <v>0</v>
      </c>
      <c r="U2075" s="16"/>
    </row>
    <row r="2076" spans="1:21" x14ac:dyDescent="0.25">
      <c r="A2076">
        <v>3515</v>
      </c>
      <c r="B2076">
        <v>2002</v>
      </c>
      <c r="C2076">
        <v>197</v>
      </c>
      <c r="D2076" t="s">
        <v>5</v>
      </c>
      <c r="E2076" t="s">
        <v>442</v>
      </c>
      <c r="F2076" t="s">
        <v>2754</v>
      </c>
      <c r="G2076" t="str">
        <f t="shared" si="32"/>
        <v>Robinson Silverman</v>
      </c>
      <c r="I2076" s="13">
        <f>COUNTIFS(IPO!$J$2:$J$5250,"="&amp;data!$G2076,IPO!$H$2:$H$5250,"="&amp;data!$B2076)</f>
        <v>0</v>
      </c>
      <c r="J2076" s="13">
        <f>SUMIFS(IPO!$B$2:$B$5250,IPO!$H$2:$H$5250,"="&amp;data!$B2076,IPO!$J$2:$J$5250,"="&amp;data!$G2076)</f>
        <v>0</v>
      </c>
      <c r="K2076" s="13" t="str">
        <f>IF(I2076=1,SUMIFS(IPO!$C$2:$C$5250,IPO!$H$2:$H$5250,"="&amp;data!$B2076,IPO!$J$2:$J$5250,"="&amp;data!$G2076),"")</f>
        <v/>
      </c>
      <c r="L2076" s="13">
        <f>SUMIFS(IPO!$E$2:$E$5250,IPO!$H$2:$H$5250,"="&amp;data!$B2076,IPO!$J$2:$J$5250,"="&amp;data!$G2076)</f>
        <v>0</v>
      </c>
      <c r="M2076" s="13">
        <f>SUMIFS(IPO!$F$2:$F$5250,IPO!$H$2:$H$5250,"="&amp;data!$B2076,IPO!$J$2:$J$5250,"="&amp;data!$G2076)</f>
        <v>0</v>
      </c>
      <c r="N2076" s="13"/>
      <c r="P2076" s="16">
        <f>COUNTIFS(equity_bonds!$H$2:$H$6414,"="&amp;data!$B2076,equity_bonds!$J$2:$J$6414,"="&amp;data!$G2076)</f>
        <v>0</v>
      </c>
      <c r="Q2076" s="16">
        <f>SUMIFS(equity_bonds!$B$2:$B$6414,equity_bonds!$H$2:$H$6414,"="&amp;data!$B2076,equity_bonds!$J$2:$J$6414,"="&amp;data!$G2076)</f>
        <v>0</v>
      </c>
      <c r="R2076" s="16" t="str">
        <f>IF(P2076=1,SUMIFS(equity_bonds!$C$2:$C$6414,equity_bonds!$H$2:$H$6414,"="&amp;data!$B2076,equity_bonds!$J$2:$J$6414,"="&amp;data!$G2076),"")</f>
        <v/>
      </c>
      <c r="S2076" s="16">
        <f>SUMIFS(equity_bonds!$E$2:$E$6414,equity_bonds!$H$2:$H$6414,"="&amp;data!$B2076,equity_bonds!$J$2:$J$6414,"="&amp;data!$G2076)</f>
        <v>0</v>
      </c>
      <c r="T2076" s="16">
        <f>SUMIFS(equity_bonds!$F$2:$F$6414,equity_bonds!$H$2:$H$6414,"="&amp;data!$B2076,equity_bonds!$J$2:$J$6414,"="&amp;data!$G2076)</f>
        <v>0</v>
      </c>
      <c r="U2076" s="16"/>
    </row>
    <row r="2077" spans="1:21" x14ac:dyDescent="0.25">
      <c r="A2077">
        <v>3550</v>
      </c>
      <c r="B2077">
        <v>2002</v>
      </c>
      <c r="C2077">
        <v>61</v>
      </c>
      <c r="D2077" t="s">
        <v>138</v>
      </c>
      <c r="E2077" t="s">
        <v>103</v>
      </c>
      <c r="F2077" t="s">
        <v>2628</v>
      </c>
      <c r="G2077" t="str">
        <f t="shared" si="32"/>
        <v>Ropes Gray</v>
      </c>
      <c r="I2077" s="13">
        <f>COUNTIFS(IPO!$J$2:$J$5250,"="&amp;data!$G2077,IPO!$H$2:$H$5250,"="&amp;data!$B2077)</f>
        <v>1</v>
      </c>
      <c r="J2077" s="13">
        <f>SUMIFS(IPO!$B$2:$B$5250,IPO!$H$2:$H$5250,"="&amp;data!$B2077,IPO!$J$2:$J$5250,"="&amp;data!$G2077)</f>
        <v>1331.3</v>
      </c>
      <c r="K2077" s="13">
        <f>IF(I2077=1,SUMIFS(IPO!$C$2:$C$5250,IPO!$H$2:$H$5250,"="&amp;data!$B2077,IPO!$J$2:$J$5250,"="&amp;data!$G2077),"")</f>
        <v>12</v>
      </c>
      <c r="L2077" s="13">
        <f>SUMIFS(IPO!$E$2:$E$5250,IPO!$H$2:$H$5250,"="&amp;data!$B2077,IPO!$J$2:$J$5250,"="&amp;data!$G2077)</f>
        <v>1.8</v>
      </c>
      <c r="M2077" s="13">
        <f>SUMIFS(IPO!$F$2:$F$5250,IPO!$H$2:$H$5250,"="&amp;data!$B2077,IPO!$J$2:$J$5250,"="&amp;data!$G2077)</f>
        <v>6</v>
      </c>
      <c r="N2077" s="13"/>
      <c r="P2077" s="16">
        <f>COUNTIFS(equity_bonds!$H$2:$H$6414,"="&amp;data!$B2077,equity_bonds!$J$2:$J$6414,"="&amp;data!$G2077)</f>
        <v>1</v>
      </c>
      <c r="Q2077" s="16">
        <f>SUMIFS(equity_bonds!$B$2:$B$6414,equity_bonds!$H$2:$H$6414,"="&amp;data!$B2077,equity_bonds!$J$2:$J$6414,"="&amp;data!$G2077)</f>
        <v>4398.8999999999996</v>
      </c>
      <c r="R2077" s="16">
        <f>IF(P2077=1,SUMIFS(equity_bonds!$C$2:$C$6414,equity_bonds!$H$2:$H$6414,"="&amp;data!$B2077,equity_bonds!$J$2:$J$6414,"="&amp;data!$G2077),"")</f>
        <v>93</v>
      </c>
      <c r="S2077" s="16">
        <f>SUMIFS(equity_bonds!$E$2:$E$6414,equity_bonds!$H$2:$H$6414,"="&amp;data!$B2077,equity_bonds!$J$2:$J$6414,"="&amp;data!$G2077)</f>
        <v>0</v>
      </c>
      <c r="T2077" s="16">
        <f>SUMIFS(equity_bonds!$F$2:$F$6414,equity_bonds!$H$2:$H$6414,"="&amp;data!$B2077,equity_bonds!$J$2:$J$6414,"="&amp;data!$G2077)</f>
        <v>22</v>
      </c>
      <c r="U2077" s="16"/>
    </row>
    <row r="2078" spans="1:21" x14ac:dyDescent="0.25">
      <c r="A2078">
        <v>3578</v>
      </c>
      <c r="B2078">
        <v>2002</v>
      </c>
      <c r="C2078">
        <v>139</v>
      </c>
      <c r="D2078" t="s">
        <v>420</v>
      </c>
      <c r="E2078" t="s">
        <v>187</v>
      </c>
      <c r="F2078" t="s">
        <v>2655</v>
      </c>
      <c r="G2078" t="str">
        <f t="shared" si="32"/>
        <v>Rosenman Colin</v>
      </c>
      <c r="I2078" s="13">
        <f>COUNTIFS(IPO!$J$2:$J$5250,"="&amp;data!$G2078,IPO!$H$2:$H$5250,"="&amp;data!$B2078)</f>
        <v>0</v>
      </c>
      <c r="J2078" s="13">
        <f>SUMIFS(IPO!$B$2:$B$5250,IPO!$H$2:$H$5250,"="&amp;data!$B2078,IPO!$J$2:$J$5250,"="&amp;data!$G2078)</f>
        <v>0</v>
      </c>
      <c r="K2078" s="13" t="str">
        <f>IF(I2078=1,SUMIFS(IPO!$C$2:$C$5250,IPO!$H$2:$H$5250,"="&amp;data!$B2078,IPO!$J$2:$J$5250,"="&amp;data!$G2078),"")</f>
        <v/>
      </c>
      <c r="L2078" s="13">
        <f>SUMIFS(IPO!$E$2:$E$5250,IPO!$H$2:$H$5250,"="&amp;data!$B2078,IPO!$J$2:$J$5250,"="&amp;data!$G2078)</f>
        <v>0</v>
      </c>
      <c r="M2078" s="13">
        <f>SUMIFS(IPO!$F$2:$F$5250,IPO!$H$2:$H$5250,"="&amp;data!$B2078,IPO!$J$2:$J$5250,"="&amp;data!$G2078)</f>
        <v>0</v>
      </c>
      <c r="N2078" s="13"/>
      <c r="P2078" s="16">
        <f>COUNTIFS(equity_bonds!$H$2:$H$6414,"="&amp;data!$B2078,equity_bonds!$J$2:$J$6414,"="&amp;data!$G2078)</f>
        <v>0</v>
      </c>
      <c r="Q2078" s="16">
        <f>SUMIFS(equity_bonds!$B$2:$B$6414,equity_bonds!$H$2:$H$6414,"="&amp;data!$B2078,equity_bonds!$J$2:$J$6414,"="&amp;data!$G2078)</f>
        <v>0</v>
      </c>
      <c r="R2078" s="16" t="str">
        <f>IF(P2078=1,SUMIFS(equity_bonds!$C$2:$C$6414,equity_bonds!$H$2:$H$6414,"="&amp;data!$B2078,equity_bonds!$J$2:$J$6414,"="&amp;data!$G2078),"")</f>
        <v/>
      </c>
      <c r="S2078" s="16">
        <f>SUMIFS(equity_bonds!$E$2:$E$6414,equity_bonds!$H$2:$H$6414,"="&amp;data!$B2078,equity_bonds!$J$2:$J$6414,"="&amp;data!$G2078)</f>
        <v>0</v>
      </c>
      <c r="T2078" s="16">
        <f>SUMIFS(equity_bonds!$F$2:$F$6414,equity_bonds!$H$2:$H$6414,"="&amp;data!$B2078,equity_bonds!$J$2:$J$6414,"="&amp;data!$G2078)</f>
        <v>0</v>
      </c>
      <c r="U2078" s="16"/>
    </row>
    <row r="2079" spans="1:21" x14ac:dyDescent="0.25">
      <c r="A2079">
        <v>3583</v>
      </c>
      <c r="B2079">
        <v>2002</v>
      </c>
      <c r="C2079">
        <v>181</v>
      </c>
      <c r="D2079" t="s">
        <v>325</v>
      </c>
      <c r="E2079" t="s">
        <v>305</v>
      </c>
      <c r="F2079" t="s">
        <v>305</v>
      </c>
      <c r="G2079" t="str">
        <f t="shared" si="32"/>
        <v>Saul Ewing</v>
      </c>
      <c r="I2079" s="13">
        <f>COUNTIFS(IPO!$J$2:$J$5250,"="&amp;data!$G2079,IPO!$H$2:$H$5250,"="&amp;data!$B2079)</f>
        <v>0</v>
      </c>
      <c r="J2079" s="13">
        <f>SUMIFS(IPO!$B$2:$B$5250,IPO!$H$2:$H$5250,"="&amp;data!$B2079,IPO!$J$2:$J$5250,"="&amp;data!$G2079)</f>
        <v>0</v>
      </c>
      <c r="K2079" s="13" t="str">
        <f>IF(I2079=1,SUMIFS(IPO!$C$2:$C$5250,IPO!$H$2:$H$5250,"="&amp;data!$B2079,IPO!$J$2:$J$5250,"="&amp;data!$G2079),"")</f>
        <v/>
      </c>
      <c r="L2079" s="13">
        <f>SUMIFS(IPO!$E$2:$E$5250,IPO!$H$2:$H$5250,"="&amp;data!$B2079,IPO!$J$2:$J$5250,"="&amp;data!$G2079)</f>
        <v>0</v>
      </c>
      <c r="M2079" s="13">
        <f>SUMIFS(IPO!$F$2:$F$5250,IPO!$H$2:$H$5250,"="&amp;data!$B2079,IPO!$J$2:$J$5250,"="&amp;data!$G2079)</f>
        <v>0</v>
      </c>
      <c r="N2079" s="13"/>
      <c r="P2079" s="16">
        <f>COUNTIFS(equity_bonds!$H$2:$H$6414,"="&amp;data!$B2079,equity_bonds!$J$2:$J$6414,"="&amp;data!$G2079)</f>
        <v>0</v>
      </c>
      <c r="Q2079" s="16">
        <f>SUMIFS(equity_bonds!$B$2:$B$6414,equity_bonds!$H$2:$H$6414,"="&amp;data!$B2079,equity_bonds!$J$2:$J$6414,"="&amp;data!$G2079)</f>
        <v>0</v>
      </c>
      <c r="R2079" s="16" t="str">
        <f>IF(P2079=1,SUMIFS(equity_bonds!$C$2:$C$6414,equity_bonds!$H$2:$H$6414,"="&amp;data!$B2079,equity_bonds!$J$2:$J$6414,"="&amp;data!$G2079),"")</f>
        <v/>
      </c>
      <c r="S2079" s="16">
        <f>SUMIFS(equity_bonds!$E$2:$E$6414,equity_bonds!$H$2:$H$6414,"="&amp;data!$B2079,equity_bonds!$J$2:$J$6414,"="&amp;data!$G2079)</f>
        <v>0</v>
      </c>
      <c r="T2079" s="16">
        <f>SUMIFS(equity_bonds!$F$2:$F$6414,equity_bonds!$H$2:$H$6414,"="&amp;data!$B2079,equity_bonds!$J$2:$J$6414,"="&amp;data!$G2079)</f>
        <v>0</v>
      </c>
      <c r="U2079" s="16"/>
    </row>
    <row r="2080" spans="1:21" x14ac:dyDescent="0.25">
      <c r="A2080">
        <v>3610</v>
      </c>
      <c r="B2080">
        <v>2002</v>
      </c>
      <c r="C2080">
        <v>140</v>
      </c>
      <c r="D2080" t="s">
        <v>416</v>
      </c>
      <c r="E2080" t="s">
        <v>306</v>
      </c>
      <c r="F2080" t="s">
        <v>2725</v>
      </c>
      <c r="G2080" t="str">
        <f t="shared" si="32"/>
        <v>Schiff Hardin</v>
      </c>
      <c r="I2080" s="13">
        <f>COUNTIFS(IPO!$J$2:$J$5250,"="&amp;data!$G2080,IPO!$H$2:$H$5250,"="&amp;data!$B2080)</f>
        <v>0</v>
      </c>
      <c r="J2080" s="13">
        <f>SUMIFS(IPO!$B$2:$B$5250,IPO!$H$2:$H$5250,"="&amp;data!$B2080,IPO!$J$2:$J$5250,"="&amp;data!$G2080)</f>
        <v>0</v>
      </c>
      <c r="K2080" s="13" t="str">
        <f>IF(I2080=1,SUMIFS(IPO!$C$2:$C$5250,IPO!$H$2:$H$5250,"="&amp;data!$B2080,IPO!$J$2:$J$5250,"="&amp;data!$G2080),"")</f>
        <v/>
      </c>
      <c r="L2080" s="13">
        <f>SUMIFS(IPO!$E$2:$E$5250,IPO!$H$2:$H$5250,"="&amp;data!$B2080,IPO!$J$2:$J$5250,"="&amp;data!$G2080)</f>
        <v>0</v>
      </c>
      <c r="M2080" s="13">
        <f>SUMIFS(IPO!$F$2:$F$5250,IPO!$H$2:$H$5250,"="&amp;data!$B2080,IPO!$J$2:$J$5250,"="&amp;data!$G2080)</f>
        <v>0</v>
      </c>
      <c r="N2080" s="13"/>
      <c r="P2080" s="16">
        <f>COUNTIFS(equity_bonds!$H$2:$H$6414,"="&amp;data!$B2080,equity_bonds!$J$2:$J$6414,"="&amp;data!$G2080)</f>
        <v>1</v>
      </c>
      <c r="Q2080" s="16">
        <f>SUMIFS(equity_bonds!$B$2:$B$6414,equity_bonds!$H$2:$H$6414,"="&amp;data!$B2080,equity_bonds!$J$2:$J$6414,"="&amp;data!$G2080)</f>
        <v>523.20000000000005</v>
      </c>
      <c r="R2080" s="16">
        <f>IF(P2080=1,SUMIFS(equity_bonds!$C$2:$C$6414,equity_bonds!$H$2:$H$6414,"="&amp;data!$B2080,equity_bonds!$J$2:$J$6414,"="&amp;data!$G2080),"")</f>
        <v>200</v>
      </c>
      <c r="S2080" s="16">
        <f>SUMIFS(equity_bonds!$E$2:$E$6414,equity_bonds!$H$2:$H$6414,"="&amp;data!$B2080,equity_bonds!$J$2:$J$6414,"="&amp;data!$G2080)</f>
        <v>0</v>
      </c>
      <c r="T2080" s="16">
        <f>SUMIFS(equity_bonds!$F$2:$F$6414,equity_bonds!$H$2:$H$6414,"="&amp;data!$B2080,equity_bonds!$J$2:$J$6414,"="&amp;data!$G2080)</f>
        <v>5</v>
      </c>
      <c r="U2080" s="16"/>
    </row>
    <row r="2081" spans="1:21" x14ac:dyDescent="0.25">
      <c r="A2081">
        <v>3621</v>
      </c>
      <c r="B2081">
        <v>2002</v>
      </c>
      <c r="C2081">
        <v>130</v>
      </c>
      <c r="D2081" t="s">
        <v>326</v>
      </c>
      <c r="E2081" t="s">
        <v>160</v>
      </c>
      <c r="F2081" t="s">
        <v>2646</v>
      </c>
      <c r="G2081" t="str">
        <f t="shared" si="32"/>
        <v>Schnader Harrison</v>
      </c>
      <c r="I2081" s="13">
        <f>COUNTIFS(IPO!$J$2:$J$5250,"="&amp;data!$G2081,IPO!$H$2:$H$5250,"="&amp;data!$B2081)</f>
        <v>0</v>
      </c>
      <c r="J2081" s="13">
        <f>SUMIFS(IPO!$B$2:$B$5250,IPO!$H$2:$H$5250,"="&amp;data!$B2081,IPO!$J$2:$J$5250,"="&amp;data!$G2081)</f>
        <v>0</v>
      </c>
      <c r="K2081" s="13" t="str">
        <f>IF(I2081=1,SUMIFS(IPO!$C$2:$C$5250,IPO!$H$2:$H$5250,"="&amp;data!$B2081,IPO!$J$2:$J$5250,"="&amp;data!$G2081),"")</f>
        <v/>
      </c>
      <c r="L2081" s="13">
        <f>SUMIFS(IPO!$E$2:$E$5250,IPO!$H$2:$H$5250,"="&amp;data!$B2081,IPO!$J$2:$J$5250,"="&amp;data!$G2081)</f>
        <v>0</v>
      </c>
      <c r="M2081" s="13">
        <f>SUMIFS(IPO!$F$2:$F$5250,IPO!$H$2:$H$5250,"="&amp;data!$B2081,IPO!$J$2:$J$5250,"="&amp;data!$G2081)</f>
        <v>0</v>
      </c>
      <c r="N2081" s="13"/>
      <c r="P2081" s="16">
        <f>COUNTIFS(equity_bonds!$H$2:$H$6414,"="&amp;data!$B2081,equity_bonds!$J$2:$J$6414,"="&amp;data!$G2081)</f>
        <v>0</v>
      </c>
      <c r="Q2081" s="16">
        <f>SUMIFS(equity_bonds!$B$2:$B$6414,equity_bonds!$H$2:$H$6414,"="&amp;data!$B2081,equity_bonds!$J$2:$J$6414,"="&amp;data!$G2081)</f>
        <v>0</v>
      </c>
      <c r="R2081" s="16" t="str">
        <f>IF(P2081=1,SUMIFS(equity_bonds!$C$2:$C$6414,equity_bonds!$H$2:$H$6414,"="&amp;data!$B2081,equity_bonds!$J$2:$J$6414,"="&amp;data!$G2081),"")</f>
        <v/>
      </c>
      <c r="S2081" s="16">
        <f>SUMIFS(equity_bonds!$E$2:$E$6414,equity_bonds!$H$2:$H$6414,"="&amp;data!$B2081,equity_bonds!$J$2:$J$6414,"="&amp;data!$G2081)</f>
        <v>0</v>
      </c>
      <c r="T2081" s="16">
        <f>SUMIFS(equity_bonds!$F$2:$F$6414,equity_bonds!$H$2:$H$6414,"="&amp;data!$B2081,equity_bonds!$J$2:$J$6414,"="&amp;data!$G2081)</f>
        <v>0</v>
      </c>
      <c r="U2081" s="16"/>
    </row>
    <row r="2082" spans="1:21" x14ac:dyDescent="0.25">
      <c r="A2082">
        <v>3631</v>
      </c>
      <c r="B2082">
        <v>2002</v>
      </c>
      <c r="C2082">
        <v>92</v>
      </c>
      <c r="D2082" t="s">
        <v>169</v>
      </c>
      <c r="E2082" t="s">
        <v>241</v>
      </c>
      <c r="F2082" t="s">
        <v>2676</v>
      </c>
      <c r="G2082" t="str">
        <f t="shared" si="32"/>
        <v>Schulte Roth</v>
      </c>
      <c r="I2082" s="13">
        <f>COUNTIFS(IPO!$J$2:$J$5250,"="&amp;data!$G2082,IPO!$H$2:$H$5250,"="&amp;data!$B2082)</f>
        <v>0</v>
      </c>
      <c r="J2082" s="13">
        <f>SUMIFS(IPO!$B$2:$B$5250,IPO!$H$2:$H$5250,"="&amp;data!$B2082,IPO!$J$2:$J$5250,"="&amp;data!$G2082)</f>
        <v>0</v>
      </c>
      <c r="K2082" s="13" t="str">
        <f>IF(I2082=1,SUMIFS(IPO!$C$2:$C$5250,IPO!$H$2:$H$5250,"="&amp;data!$B2082,IPO!$J$2:$J$5250,"="&amp;data!$G2082),"")</f>
        <v/>
      </c>
      <c r="L2082" s="13">
        <f>SUMIFS(IPO!$E$2:$E$5250,IPO!$H$2:$H$5250,"="&amp;data!$B2082,IPO!$J$2:$J$5250,"="&amp;data!$G2082)</f>
        <v>0</v>
      </c>
      <c r="M2082" s="13">
        <f>SUMIFS(IPO!$F$2:$F$5250,IPO!$H$2:$H$5250,"="&amp;data!$B2082,IPO!$J$2:$J$5250,"="&amp;data!$G2082)</f>
        <v>0</v>
      </c>
      <c r="N2082" s="13"/>
      <c r="P2082" s="16">
        <f>COUNTIFS(equity_bonds!$H$2:$H$6414,"="&amp;data!$B2082,equity_bonds!$J$2:$J$6414,"="&amp;data!$G2082)</f>
        <v>1</v>
      </c>
      <c r="Q2082" s="16">
        <f>SUMIFS(equity_bonds!$B$2:$B$6414,equity_bonds!$H$2:$H$6414,"="&amp;data!$B2082,equity_bonds!$J$2:$J$6414,"="&amp;data!$G2082)</f>
        <v>63121.7</v>
      </c>
      <c r="R2082" s="16">
        <f>IF(P2082=1,SUMIFS(equity_bonds!$C$2:$C$6414,equity_bonds!$H$2:$H$6414,"="&amp;data!$B2082,equity_bonds!$J$2:$J$6414,"="&amp;data!$G2082),"")</f>
        <v>20</v>
      </c>
      <c r="S2082" s="16">
        <f>SUMIFS(equity_bonds!$E$2:$E$6414,equity_bonds!$H$2:$H$6414,"="&amp;data!$B2082,equity_bonds!$J$2:$J$6414,"="&amp;data!$G2082)</f>
        <v>0.5</v>
      </c>
      <c r="T2082" s="16">
        <f>SUMIFS(equity_bonds!$F$2:$F$6414,equity_bonds!$H$2:$H$6414,"="&amp;data!$B2082,equity_bonds!$J$2:$J$6414,"="&amp;data!$G2082)</f>
        <v>22</v>
      </c>
      <c r="U2082" s="16"/>
    </row>
    <row r="2083" spans="1:21" x14ac:dyDescent="0.25">
      <c r="A2083">
        <v>3652</v>
      </c>
      <c r="B2083">
        <v>2002</v>
      </c>
      <c r="C2083">
        <v>154</v>
      </c>
      <c r="D2083" t="s">
        <v>443</v>
      </c>
      <c r="E2083" t="s">
        <v>307</v>
      </c>
      <c r="F2083" t="s">
        <v>2726</v>
      </c>
      <c r="G2083" t="str">
        <f t="shared" si="32"/>
        <v>Sedgwick Detert</v>
      </c>
      <c r="I2083" s="13">
        <f>COUNTIFS(IPO!$J$2:$J$5250,"="&amp;data!$G2083,IPO!$H$2:$H$5250,"="&amp;data!$B2083)</f>
        <v>0</v>
      </c>
      <c r="J2083" s="13">
        <f>SUMIFS(IPO!$B$2:$B$5250,IPO!$H$2:$H$5250,"="&amp;data!$B2083,IPO!$J$2:$J$5250,"="&amp;data!$G2083)</f>
        <v>0</v>
      </c>
      <c r="K2083" s="13" t="str">
        <f>IF(I2083=1,SUMIFS(IPO!$C$2:$C$5250,IPO!$H$2:$H$5250,"="&amp;data!$B2083,IPO!$J$2:$J$5250,"="&amp;data!$G2083),"")</f>
        <v/>
      </c>
      <c r="L2083" s="13">
        <f>SUMIFS(IPO!$E$2:$E$5250,IPO!$H$2:$H$5250,"="&amp;data!$B2083,IPO!$J$2:$J$5250,"="&amp;data!$G2083)</f>
        <v>0</v>
      </c>
      <c r="M2083" s="13">
        <f>SUMIFS(IPO!$F$2:$F$5250,IPO!$H$2:$H$5250,"="&amp;data!$B2083,IPO!$J$2:$J$5250,"="&amp;data!$G2083)</f>
        <v>0</v>
      </c>
      <c r="N2083" s="13"/>
      <c r="P2083" s="16">
        <f>COUNTIFS(equity_bonds!$H$2:$H$6414,"="&amp;data!$B2083,equity_bonds!$J$2:$J$6414,"="&amp;data!$G2083)</f>
        <v>0</v>
      </c>
      <c r="Q2083" s="16">
        <f>SUMIFS(equity_bonds!$B$2:$B$6414,equity_bonds!$H$2:$H$6414,"="&amp;data!$B2083,equity_bonds!$J$2:$J$6414,"="&amp;data!$G2083)</f>
        <v>0</v>
      </c>
      <c r="R2083" s="16" t="str">
        <f>IF(P2083=1,SUMIFS(equity_bonds!$C$2:$C$6414,equity_bonds!$H$2:$H$6414,"="&amp;data!$B2083,equity_bonds!$J$2:$J$6414,"="&amp;data!$G2083),"")</f>
        <v/>
      </c>
      <c r="S2083" s="16">
        <f>SUMIFS(equity_bonds!$E$2:$E$6414,equity_bonds!$H$2:$H$6414,"="&amp;data!$B2083,equity_bonds!$J$2:$J$6414,"="&amp;data!$G2083)</f>
        <v>0</v>
      </c>
      <c r="T2083" s="16">
        <f>SUMIFS(equity_bonds!$F$2:$F$6414,equity_bonds!$H$2:$H$6414,"="&amp;data!$B2083,equity_bonds!$J$2:$J$6414,"="&amp;data!$G2083)</f>
        <v>0</v>
      </c>
      <c r="U2083" s="16"/>
    </row>
    <row r="2084" spans="1:21" x14ac:dyDescent="0.25">
      <c r="A2084">
        <v>3676</v>
      </c>
      <c r="B2084">
        <v>2002</v>
      </c>
      <c r="C2084">
        <v>72</v>
      </c>
      <c r="D2084" t="s">
        <v>132</v>
      </c>
      <c r="E2084" t="s">
        <v>105</v>
      </c>
      <c r="F2084" t="s">
        <v>105</v>
      </c>
      <c r="G2084" t="str">
        <f t="shared" si="32"/>
        <v>Seyfarth Shaw</v>
      </c>
      <c r="I2084" s="13">
        <f>COUNTIFS(IPO!$J$2:$J$5250,"="&amp;data!$G2084,IPO!$H$2:$H$5250,"="&amp;data!$B2084)</f>
        <v>0</v>
      </c>
      <c r="J2084" s="13">
        <f>SUMIFS(IPO!$B$2:$B$5250,IPO!$H$2:$H$5250,"="&amp;data!$B2084,IPO!$J$2:$J$5250,"="&amp;data!$G2084)</f>
        <v>0</v>
      </c>
      <c r="K2084" s="13" t="str">
        <f>IF(I2084=1,SUMIFS(IPO!$C$2:$C$5250,IPO!$H$2:$H$5250,"="&amp;data!$B2084,IPO!$J$2:$J$5250,"="&amp;data!$G2084),"")</f>
        <v/>
      </c>
      <c r="L2084" s="13">
        <f>SUMIFS(IPO!$E$2:$E$5250,IPO!$H$2:$H$5250,"="&amp;data!$B2084,IPO!$J$2:$J$5250,"="&amp;data!$G2084)</f>
        <v>0</v>
      </c>
      <c r="M2084" s="13">
        <f>SUMIFS(IPO!$F$2:$F$5250,IPO!$H$2:$H$5250,"="&amp;data!$B2084,IPO!$J$2:$J$5250,"="&amp;data!$G2084)</f>
        <v>0</v>
      </c>
      <c r="N2084" s="13"/>
      <c r="P2084" s="16">
        <f>COUNTIFS(equity_bonds!$H$2:$H$6414,"="&amp;data!$B2084,equity_bonds!$J$2:$J$6414,"="&amp;data!$G2084)</f>
        <v>0</v>
      </c>
      <c r="Q2084" s="16">
        <f>SUMIFS(equity_bonds!$B$2:$B$6414,equity_bonds!$H$2:$H$6414,"="&amp;data!$B2084,equity_bonds!$J$2:$J$6414,"="&amp;data!$G2084)</f>
        <v>0</v>
      </c>
      <c r="R2084" s="16" t="str">
        <f>IF(P2084=1,SUMIFS(equity_bonds!$C$2:$C$6414,equity_bonds!$H$2:$H$6414,"="&amp;data!$B2084,equity_bonds!$J$2:$J$6414,"="&amp;data!$G2084),"")</f>
        <v/>
      </c>
      <c r="S2084" s="16">
        <f>SUMIFS(equity_bonds!$E$2:$E$6414,equity_bonds!$H$2:$H$6414,"="&amp;data!$B2084,equity_bonds!$J$2:$J$6414,"="&amp;data!$G2084)</f>
        <v>0</v>
      </c>
      <c r="T2084" s="16">
        <f>SUMIFS(equity_bonds!$F$2:$F$6414,equity_bonds!$H$2:$H$6414,"="&amp;data!$B2084,equity_bonds!$J$2:$J$6414,"="&amp;data!$G2084)</f>
        <v>0</v>
      </c>
      <c r="U2084" s="16"/>
    </row>
    <row r="2085" spans="1:21" x14ac:dyDescent="0.25">
      <c r="A2085">
        <v>3701</v>
      </c>
      <c r="B2085">
        <v>2002</v>
      </c>
      <c r="C2085">
        <v>82</v>
      </c>
      <c r="D2085" t="s">
        <v>200</v>
      </c>
      <c r="E2085" t="s">
        <v>162</v>
      </c>
      <c r="F2085" t="s">
        <v>162</v>
      </c>
      <c r="G2085" t="str">
        <f t="shared" si="32"/>
        <v>Shaw Pittman</v>
      </c>
      <c r="I2085" s="13">
        <f>COUNTIFS(IPO!$J$2:$J$5250,"="&amp;data!$G2085,IPO!$H$2:$H$5250,"="&amp;data!$B2085)</f>
        <v>0</v>
      </c>
      <c r="J2085" s="13">
        <f>SUMIFS(IPO!$B$2:$B$5250,IPO!$H$2:$H$5250,"="&amp;data!$B2085,IPO!$J$2:$J$5250,"="&amp;data!$G2085)</f>
        <v>0</v>
      </c>
      <c r="K2085" s="13" t="str">
        <f>IF(I2085=1,SUMIFS(IPO!$C$2:$C$5250,IPO!$H$2:$H$5250,"="&amp;data!$B2085,IPO!$J$2:$J$5250,"="&amp;data!$G2085),"")</f>
        <v/>
      </c>
      <c r="L2085" s="13">
        <f>SUMIFS(IPO!$E$2:$E$5250,IPO!$H$2:$H$5250,"="&amp;data!$B2085,IPO!$J$2:$J$5250,"="&amp;data!$G2085)</f>
        <v>0</v>
      </c>
      <c r="M2085" s="13">
        <f>SUMIFS(IPO!$F$2:$F$5250,IPO!$H$2:$H$5250,"="&amp;data!$B2085,IPO!$J$2:$J$5250,"="&amp;data!$G2085)</f>
        <v>0</v>
      </c>
      <c r="N2085" s="13"/>
      <c r="P2085" s="16">
        <f>COUNTIFS(equity_bonds!$H$2:$H$6414,"="&amp;data!$B2085,equity_bonds!$J$2:$J$6414,"="&amp;data!$G2085)</f>
        <v>1</v>
      </c>
      <c r="Q2085" s="16">
        <f>SUMIFS(equity_bonds!$B$2:$B$6414,equity_bonds!$H$2:$H$6414,"="&amp;data!$B2085,equity_bonds!$J$2:$J$6414,"="&amp;data!$G2085)</f>
        <v>7064.9</v>
      </c>
      <c r="R2085" s="16">
        <f>IF(P2085=1,SUMIFS(equity_bonds!$C$2:$C$6414,equity_bonds!$H$2:$H$6414,"="&amp;data!$B2085,equity_bonds!$J$2:$J$6414,"="&amp;data!$G2085),"")</f>
        <v>71</v>
      </c>
      <c r="S2085" s="16">
        <f>SUMIFS(equity_bonds!$E$2:$E$6414,equity_bonds!$H$2:$H$6414,"="&amp;data!$B2085,equity_bonds!$J$2:$J$6414,"="&amp;data!$G2085)</f>
        <v>0.1</v>
      </c>
      <c r="T2085" s="16">
        <f>SUMIFS(equity_bonds!$F$2:$F$6414,equity_bonds!$H$2:$H$6414,"="&amp;data!$B2085,equity_bonds!$J$2:$J$6414,"="&amp;data!$G2085)</f>
        <v>10</v>
      </c>
      <c r="U2085" s="16"/>
    </row>
    <row r="2086" spans="1:21" x14ac:dyDescent="0.25">
      <c r="A2086">
        <v>3731</v>
      </c>
      <c r="B2086">
        <v>2002</v>
      </c>
      <c r="C2086">
        <v>6</v>
      </c>
      <c r="D2086" t="s">
        <v>80</v>
      </c>
      <c r="E2086" t="s">
        <v>44</v>
      </c>
      <c r="F2086" t="s">
        <v>2605</v>
      </c>
      <c r="G2086" t="str">
        <f t="shared" si="32"/>
        <v>Shearman Sterling</v>
      </c>
      <c r="I2086" s="13">
        <f>COUNTIFS(IPO!$J$2:$J$5250,"="&amp;data!$G2086,IPO!$H$2:$H$5250,"="&amp;data!$B2086)</f>
        <v>1</v>
      </c>
      <c r="J2086" s="13">
        <f>SUMIFS(IPO!$B$2:$B$5250,IPO!$H$2:$H$5250,"="&amp;data!$B2086,IPO!$J$2:$J$5250,"="&amp;data!$G2086)</f>
        <v>1101.5</v>
      </c>
      <c r="K2086" s="13">
        <f>IF(I2086=1,SUMIFS(IPO!$C$2:$C$5250,IPO!$H$2:$H$5250,"="&amp;data!$B2086,IPO!$J$2:$J$5250,"="&amp;data!$G2086),"")</f>
        <v>13</v>
      </c>
      <c r="L2086" s="13">
        <f>SUMIFS(IPO!$E$2:$E$5250,IPO!$H$2:$H$5250,"="&amp;data!$B2086,IPO!$J$2:$J$5250,"="&amp;data!$G2086)</f>
        <v>1.5</v>
      </c>
      <c r="M2086" s="13">
        <f>SUMIFS(IPO!$F$2:$F$5250,IPO!$H$2:$H$5250,"="&amp;data!$B2086,IPO!$J$2:$J$5250,"="&amp;data!$G2086)</f>
        <v>3</v>
      </c>
      <c r="N2086" s="13"/>
      <c r="P2086" s="16">
        <f>COUNTIFS(equity_bonds!$H$2:$H$6414,"="&amp;data!$B2086,equity_bonds!$J$2:$J$6414,"="&amp;data!$G2086)</f>
        <v>1</v>
      </c>
      <c r="Q2086" s="16">
        <f>SUMIFS(equity_bonds!$B$2:$B$6414,equity_bonds!$H$2:$H$6414,"="&amp;data!$B2086,equity_bonds!$J$2:$J$6414,"="&amp;data!$G2086)</f>
        <v>69326.600000000006</v>
      </c>
      <c r="R2086" s="16">
        <f>IF(P2086=1,SUMIFS(equity_bonds!$C$2:$C$6414,equity_bonds!$H$2:$H$6414,"="&amp;data!$B2086,equity_bonds!$J$2:$J$6414,"="&amp;data!$G2086),"")</f>
        <v>18</v>
      </c>
      <c r="S2086" s="16">
        <f>SUMIFS(equity_bonds!$E$2:$E$6414,equity_bonds!$H$2:$H$6414,"="&amp;data!$B2086,equity_bonds!$J$2:$J$6414,"="&amp;data!$G2086)</f>
        <v>0.6</v>
      </c>
      <c r="T2086" s="16">
        <f>SUMIFS(equity_bonds!$F$2:$F$6414,equity_bonds!$H$2:$H$6414,"="&amp;data!$B2086,equity_bonds!$J$2:$J$6414,"="&amp;data!$G2086)</f>
        <v>74</v>
      </c>
      <c r="U2086" s="16"/>
    </row>
    <row r="2087" spans="1:21" x14ac:dyDescent="0.25">
      <c r="A2087">
        <v>3764</v>
      </c>
      <c r="B2087">
        <v>2002</v>
      </c>
      <c r="C2087">
        <v>116</v>
      </c>
      <c r="D2087" t="s">
        <v>361</v>
      </c>
      <c r="E2087" t="s">
        <v>188</v>
      </c>
      <c r="F2087" t="s">
        <v>2656</v>
      </c>
      <c r="G2087" t="str">
        <f t="shared" si="32"/>
        <v>Sheppard Mullin</v>
      </c>
      <c r="I2087" s="13">
        <f>COUNTIFS(IPO!$J$2:$J$5250,"="&amp;data!$G2087,IPO!$H$2:$H$5250,"="&amp;data!$B2087)</f>
        <v>0</v>
      </c>
      <c r="J2087" s="13">
        <f>SUMIFS(IPO!$B$2:$B$5250,IPO!$H$2:$H$5250,"="&amp;data!$B2087,IPO!$J$2:$J$5250,"="&amp;data!$G2087)</f>
        <v>0</v>
      </c>
      <c r="K2087" s="13" t="str">
        <f>IF(I2087=1,SUMIFS(IPO!$C$2:$C$5250,IPO!$H$2:$H$5250,"="&amp;data!$B2087,IPO!$J$2:$J$5250,"="&amp;data!$G2087),"")</f>
        <v/>
      </c>
      <c r="L2087" s="13">
        <f>SUMIFS(IPO!$E$2:$E$5250,IPO!$H$2:$H$5250,"="&amp;data!$B2087,IPO!$J$2:$J$5250,"="&amp;data!$G2087)</f>
        <v>0</v>
      </c>
      <c r="M2087" s="13">
        <f>SUMIFS(IPO!$F$2:$F$5250,IPO!$H$2:$H$5250,"="&amp;data!$B2087,IPO!$J$2:$J$5250,"="&amp;data!$G2087)</f>
        <v>0</v>
      </c>
      <c r="N2087" s="13"/>
      <c r="P2087" s="16">
        <f>COUNTIFS(equity_bonds!$H$2:$H$6414,"="&amp;data!$B2087,equity_bonds!$J$2:$J$6414,"="&amp;data!$G2087)</f>
        <v>1</v>
      </c>
      <c r="Q2087" s="16">
        <f>SUMIFS(equity_bonds!$B$2:$B$6414,equity_bonds!$H$2:$H$6414,"="&amp;data!$B2087,equity_bonds!$J$2:$J$6414,"="&amp;data!$G2087)</f>
        <v>8886.2000000000007</v>
      </c>
      <c r="R2087" s="16">
        <f>IF(P2087=1,SUMIFS(equity_bonds!$C$2:$C$6414,equity_bonds!$H$2:$H$6414,"="&amp;data!$B2087,equity_bonds!$J$2:$J$6414,"="&amp;data!$G2087),"")</f>
        <v>66</v>
      </c>
      <c r="S2087" s="16">
        <f>SUMIFS(equity_bonds!$E$2:$E$6414,equity_bonds!$H$2:$H$6414,"="&amp;data!$B2087,equity_bonds!$J$2:$J$6414,"="&amp;data!$G2087)</f>
        <v>0.1</v>
      </c>
      <c r="T2087" s="16">
        <f>SUMIFS(equity_bonds!$F$2:$F$6414,equity_bonds!$H$2:$H$6414,"="&amp;data!$B2087,equity_bonds!$J$2:$J$6414,"="&amp;data!$G2087)</f>
        <v>6</v>
      </c>
      <c r="U2087" s="16"/>
    </row>
    <row r="2088" spans="1:21" x14ac:dyDescent="0.25">
      <c r="A2088">
        <v>3781</v>
      </c>
      <c r="B2088">
        <v>2002</v>
      </c>
      <c r="C2088">
        <v>63</v>
      </c>
      <c r="D2088" t="s">
        <v>220</v>
      </c>
      <c r="E2088" t="s">
        <v>242</v>
      </c>
      <c r="F2088" t="s">
        <v>2677</v>
      </c>
      <c r="G2088" t="str">
        <f t="shared" si="32"/>
        <v>Shook Hardy</v>
      </c>
      <c r="I2088" s="13">
        <f>COUNTIFS(IPO!$J$2:$J$5250,"="&amp;data!$G2088,IPO!$H$2:$H$5250,"="&amp;data!$B2088)</f>
        <v>0</v>
      </c>
      <c r="J2088" s="13">
        <f>SUMIFS(IPO!$B$2:$B$5250,IPO!$H$2:$H$5250,"="&amp;data!$B2088,IPO!$J$2:$J$5250,"="&amp;data!$G2088)</f>
        <v>0</v>
      </c>
      <c r="K2088" s="13" t="str">
        <f>IF(I2088=1,SUMIFS(IPO!$C$2:$C$5250,IPO!$H$2:$H$5250,"="&amp;data!$B2088,IPO!$J$2:$J$5250,"="&amp;data!$G2088),"")</f>
        <v/>
      </c>
      <c r="L2088" s="13">
        <f>SUMIFS(IPO!$E$2:$E$5250,IPO!$H$2:$H$5250,"="&amp;data!$B2088,IPO!$J$2:$J$5250,"="&amp;data!$G2088)</f>
        <v>0</v>
      </c>
      <c r="M2088" s="13">
        <f>SUMIFS(IPO!$F$2:$F$5250,IPO!$H$2:$H$5250,"="&amp;data!$B2088,IPO!$J$2:$J$5250,"="&amp;data!$G2088)</f>
        <v>0</v>
      </c>
      <c r="N2088" s="13"/>
      <c r="P2088" s="16">
        <f>COUNTIFS(equity_bonds!$H$2:$H$6414,"="&amp;data!$B2088,equity_bonds!$J$2:$J$6414,"="&amp;data!$G2088)</f>
        <v>0</v>
      </c>
      <c r="Q2088" s="16">
        <f>SUMIFS(equity_bonds!$B$2:$B$6414,equity_bonds!$H$2:$H$6414,"="&amp;data!$B2088,equity_bonds!$J$2:$J$6414,"="&amp;data!$G2088)</f>
        <v>0</v>
      </c>
      <c r="R2088" s="16" t="str">
        <f>IF(P2088=1,SUMIFS(equity_bonds!$C$2:$C$6414,equity_bonds!$H$2:$H$6414,"="&amp;data!$B2088,equity_bonds!$J$2:$J$6414,"="&amp;data!$G2088),"")</f>
        <v/>
      </c>
      <c r="S2088" s="16">
        <f>SUMIFS(equity_bonds!$E$2:$E$6414,equity_bonds!$H$2:$H$6414,"="&amp;data!$B2088,equity_bonds!$J$2:$J$6414,"="&amp;data!$G2088)</f>
        <v>0</v>
      </c>
      <c r="T2088" s="16">
        <f>SUMIFS(equity_bonds!$F$2:$F$6414,equity_bonds!$H$2:$H$6414,"="&amp;data!$B2088,equity_bonds!$J$2:$J$6414,"="&amp;data!$G2088)</f>
        <v>0</v>
      </c>
      <c r="U2088" s="16"/>
    </row>
    <row r="2089" spans="1:21" x14ac:dyDescent="0.25">
      <c r="A2089">
        <v>3824</v>
      </c>
      <c r="B2089">
        <v>2002</v>
      </c>
      <c r="C2089">
        <v>5</v>
      </c>
      <c r="D2089" t="s">
        <v>101</v>
      </c>
      <c r="E2089" t="s">
        <v>444</v>
      </c>
      <c r="F2089" t="s">
        <v>2755</v>
      </c>
      <c r="G2089" t="str">
        <f t="shared" si="32"/>
        <v>Sidley Austin</v>
      </c>
      <c r="I2089" s="13">
        <f>COUNTIFS(IPO!$J$2:$J$5250,"="&amp;data!$G2089,IPO!$H$2:$H$5250,"="&amp;data!$B2089)</f>
        <v>2</v>
      </c>
      <c r="J2089" s="13">
        <f>SUMIFS(IPO!$B$2:$B$5250,IPO!$H$2:$H$5250,"="&amp;data!$B2089,IPO!$J$2:$J$5250,"="&amp;data!$G2089)</f>
        <v>2904.6000000000004</v>
      </c>
      <c r="K2089" s="13" t="str">
        <f>IF(I2089=1,SUMIFS(IPO!$C$2:$C$5250,IPO!$H$2:$H$5250,"="&amp;data!$B2089,IPO!$J$2:$J$5250,"="&amp;data!$G2089),"")</f>
        <v/>
      </c>
      <c r="L2089" s="13">
        <f>SUMIFS(IPO!$E$2:$E$5250,IPO!$H$2:$H$5250,"="&amp;data!$B2089,IPO!$J$2:$J$5250,"="&amp;data!$G2089)</f>
        <v>3.9000000000000004</v>
      </c>
      <c r="M2089" s="13">
        <f>SUMIFS(IPO!$F$2:$F$5250,IPO!$H$2:$H$5250,"="&amp;data!$B2089,IPO!$J$2:$J$5250,"="&amp;data!$G2089)</f>
        <v>4</v>
      </c>
      <c r="N2089" s="13"/>
      <c r="P2089" s="16">
        <f>COUNTIFS(equity_bonds!$H$2:$H$6414,"="&amp;data!$B2089,equity_bonds!$J$2:$J$6414,"="&amp;data!$G2089)</f>
        <v>2</v>
      </c>
      <c r="Q2089" s="16">
        <f>SUMIFS(equity_bonds!$B$2:$B$6414,equity_bonds!$H$2:$H$6414,"="&amp;data!$B2089,equity_bonds!$J$2:$J$6414,"="&amp;data!$G2089)</f>
        <v>1295939.8</v>
      </c>
      <c r="R2089" s="16" t="str">
        <f>IF(P2089=1,SUMIFS(equity_bonds!$C$2:$C$6414,equity_bonds!$H$2:$H$6414,"="&amp;data!$B2089,equity_bonds!$J$2:$J$6414,"="&amp;data!$G2089),"")</f>
        <v/>
      </c>
      <c r="S2089" s="16">
        <f>SUMIFS(equity_bonds!$E$2:$E$6414,equity_bonds!$H$2:$H$6414,"="&amp;data!$B2089,equity_bonds!$J$2:$J$6414,"="&amp;data!$G2089)</f>
        <v>11</v>
      </c>
      <c r="T2089" s="16">
        <f>SUMIFS(equity_bonds!$F$2:$F$6414,equity_bonds!$H$2:$H$6414,"="&amp;data!$B2089,equity_bonds!$J$2:$J$6414,"="&amp;data!$G2089)</f>
        <v>1014</v>
      </c>
      <c r="U2089" s="16"/>
    </row>
    <row r="2090" spans="1:21" x14ac:dyDescent="0.25">
      <c r="A2090">
        <v>3854</v>
      </c>
      <c r="B2090">
        <v>2002</v>
      </c>
      <c r="C2090">
        <v>17</v>
      </c>
      <c r="D2090" t="s">
        <v>164</v>
      </c>
      <c r="E2090" t="s">
        <v>46</v>
      </c>
      <c r="F2090" t="s">
        <v>2606</v>
      </c>
      <c r="G2090" t="str">
        <f t="shared" si="32"/>
        <v>Simpson Thacher</v>
      </c>
      <c r="I2090" s="13">
        <f>COUNTIFS(IPO!$J$2:$J$5250,"="&amp;data!$G2090,IPO!$H$2:$H$5250,"="&amp;data!$B2090)</f>
        <v>1</v>
      </c>
      <c r="J2090" s="13">
        <f>SUMIFS(IPO!$B$2:$B$5250,IPO!$H$2:$H$5250,"="&amp;data!$B2090,IPO!$J$2:$J$5250,"="&amp;data!$G2090)</f>
        <v>8027.2</v>
      </c>
      <c r="K2090" s="13">
        <f>IF(I2090=1,SUMIFS(IPO!$C$2:$C$5250,IPO!$H$2:$H$5250,"="&amp;data!$B2090,IPO!$J$2:$J$5250,"="&amp;data!$G2090),"")</f>
        <v>2</v>
      </c>
      <c r="L2090" s="13">
        <f>SUMIFS(IPO!$E$2:$E$5250,IPO!$H$2:$H$5250,"="&amp;data!$B2090,IPO!$J$2:$J$5250,"="&amp;data!$G2090)</f>
        <v>10.8</v>
      </c>
      <c r="M2090" s="13">
        <f>SUMIFS(IPO!$F$2:$F$5250,IPO!$H$2:$H$5250,"="&amp;data!$B2090,IPO!$J$2:$J$5250,"="&amp;data!$G2090)</f>
        <v>5</v>
      </c>
      <c r="N2090" s="13"/>
      <c r="P2090" s="16">
        <f>COUNTIFS(equity_bonds!$H$2:$H$6414,"="&amp;data!$B2090,equity_bonds!$J$2:$J$6414,"="&amp;data!$G2090)</f>
        <v>1</v>
      </c>
      <c r="Q2090" s="16">
        <f>SUMIFS(equity_bonds!$B$2:$B$6414,equity_bonds!$H$2:$H$6414,"="&amp;data!$B2090,equity_bonds!$J$2:$J$6414,"="&amp;data!$G2090)</f>
        <v>130624.4</v>
      </c>
      <c r="R2090" s="16">
        <f>IF(P2090=1,SUMIFS(equity_bonds!$C$2:$C$6414,equity_bonds!$H$2:$H$6414,"="&amp;data!$B2090,equity_bonds!$J$2:$J$6414,"="&amp;data!$G2090),"")</f>
        <v>10</v>
      </c>
      <c r="S2090" s="16">
        <f>SUMIFS(equity_bonds!$E$2:$E$6414,equity_bonds!$H$2:$H$6414,"="&amp;data!$B2090,equity_bonds!$J$2:$J$6414,"="&amp;data!$G2090)</f>
        <v>1.1000000000000001</v>
      </c>
      <c r="T2090" s="16">
        <f>SUMIFS(equity_bonds!$F$2:$F$6414,equity_bonds!$H$2:$H$6414,"="&amp;data!$B2090,equity_bonds!$J$2:$J$6414,"="&amp;data!$G2090)</f>
        <v>82</v>
      </c>
      <c r="U2090" s="16"/>
    </row>
    <row r="2091" spans="1:21" x14ac:dyDescent="0.25">
      <c r="A2091">
        <v>3885</v>
      </c>
      <c r="B2091">
        <v>2002</v>
      </c>
      <c r="C2091">
        <v>1</v>
      </c>
      <c r="D2091" t="s">
        <v>109</v>
      </c>
      <c r="E2091" t="s">
        <v>47</v>
      </c>
      <c r="F2091" t="s">
        <v>2607</v>
      </c>
      <c r="G2091" t="str">
        <f t="shared" si="32"/>
        <v>Skadden Arps</v>
      </c>
      <c r="I2091" s="13">
        <f>COUNTIFS(IPO!$J$2:$J$5250,"="&amp;data!$G2091,IPO!$H$2:$H$5250,"="&amp;data!$B2091)</f>
        <v>1</v>
      </c>
      <c r="J2091" s="13">
        <f>SUMIFS(IPO!$B$2:$B$5250,IPO!$H$2:$H$5250,"="&amp;data!$B2091,IPO!$J$2:$J$5250,"="&amp;data!$G2091)</f>
        <v>4050.4</v>
      </c>
      <c r="K2091" s="13">
        <f>IF(I2091=1,SUMIFS(IPO!$C$2:$C$5250,IPO!$H$2:$H$5250,"="&amp;data!$B2091,IPO!$J$2:$J$5250,"="&amp;data!$G2091),"")</f>
        <v>6</v>
      </c>
      <c r="L2091" s="13">
        <f>SUMIFS(IPO!$E$2:$E$5250,IPO!$H$2:$H$5250,"="&amp;data!$B2091,IPO!$J$2:$J$5250,"="&amp;data!$G2091)</f>
        <v>5.4</v>
      </c>
      <c r="M2091" s="13">
        <f>SUMIFS(IPO!$F$2:$F$5250,IPO!$H$2:$H$5250,"="&amp;data!$B2091,IPO!$J$2:$J$5250,"="&amp;data!$G2091)</f>
        <v>15</v>
      </c>
      <c r="N2091" s="13"/>
      <c r="P2091" s="16">
        <f>COUNTIFS(equity_bonds!$H$2:$H$6414,"="&amp;data!$B2091,equity_bonds!$J$2:$J$6414,"="&amp;data!$G2091)</f>
        <v>1</v>
      </c>
      <c r="Q2091" s="16">
        <f>SUMIFS(equity_bonds!$B$2:$B$6414,equity_bonds!$H$2:$H$6414,"="&amp;data!$B2091,equity_bonds!$J$2:$J$6414,"="&amp;data!$G2091)</f>
        <v>204090.6</v>
      </c>
      <c r="R2091" s="16">
        <f>IF(P2091=1,SUMIFS(equity_bonds!$C$2:$C$6414,equity_bonds!$H$2:$H$6414,"="&amp;data!$B2091,equity_bonds!$J$2:$J$6414,"="&amp;data!$G2091),"")</f>
        <v>8</v>
      </c>
      <c r="S2091" s="16">
        <f>SUMIFS(equity_bonds!$E$2:$E$6414,equity_bonds!$H$2:$H$6414,"="&amp;data!$B2091,equity_bonds!$J$2:$J$6414,"="&amp;data!$G2091)</f>
        <v>1.7</v>
      </c>
      <c r="T2091" s="16">
        <f>SUMIFS(equity_bonds!$F$2:$F$6414,equity_bonds!$H$2:$H$6414,"="&amp;data!$B2091,equity_bonds!$J$2:$J$6414,"="&amp;data!$G2091)</f>
        <v>121</v>
      </c>
      <c r="U2091" s="16"/>
    </row>
    <row r="2092" spans="1:21" x14ac:dyDescent="0.25">
      <c r="A2092">
        <v>3903</v>
      </c>
      <c r="B2092">
        <v>2002</v>
      </c>
      <c r="C2092">
        <v>134</v>
      </c>
      <c r="D2092" t="s">
        <v>445</v>
      </c>
      <c r="E2092" t="s">
        <v>308</v>
      </c>
      <c r="F2092" t="s">
        <v>2727</v>
      </c>
      <c r="G2092" t="str">
        <f t="shared" si="32"/>
        <v>Snell Wilmer</v>
      </c>
      <c r="I2092" s="13">
        <f>COUNTIFS(IPO!$J$2:$J$5250,"="&amp;data!$G2092,IPO!$H$2:$H$5250,"="&amp;data!$B2092)</f>
        <v>1</v>
      </c>
      <c r="J2092" s="13">
        <f>SUMIFS(IPO!$B$2:$B$5250,IPO!$H$2:$H$5250,"="&amp;data!$B2092,IPO!$J$2:$J$5250,"="&amp;data!$G2092)</f>
        <v>0</v>
      </c>
      <c r="K2092" s="13">
        <f>IF(I2092=1,SUMIFS(IPO!$C$2:$C$5250,IPO!$H$2:$H$5250,"="&amp;data!$B2092,IPO!$J$2:$J$5250,"="&amp;data!$G2092),"")</f>
        <v>75</v>
      </c>
      <c r="L2092" s="13">
        <f>SUMIFS(IPO!$E$2:$E$5250,IPO!$H$2:$H$5250,"="&amp;data!$B2092,IPO!$J$2:$J$5250,"="&amp;data!$G2092)</f>
        <v>0</v>
      </c>
      <c r="M2092" s="13">
        <f>SUMIFS(IPO!$F$2:$F$5250,IPO!$H$2:$H$5250,"="&amp;data!$B2092,IPO!$J$2:$J$5250,"="&amp;data!$G2092)</f>
        <v>1</v>
      </c>
      <c r="N2092" s="13"/>
      <c r="P2092" s="16">
        <f>COUNTIFS(equity_bonds!$H$2:$H$6414,"="&amp;data!$B2092,equity_bonds!$J$2:$J$6414,"="&amp;data!$G2092)</f>
        <v>1</v>
      </c>
      <c r="Q2092" s="16">
        <f>SUMIFS(equity_bonds!$B$2:$B$6414,equity_bonds!$H$2:$H$6414,"="&amp;data!$B2092,equity_bonds!$J$2:$J$6414,"="&amp;data!$G2092)</f>
        <v>2228</v>
      </c>
      <c r="R2092" s="16">
        <f>IF(P2092=1,SUMIFS(equity_bonds!$C$2:$C$6414,equity_bonds!$H$2:$H$6414,"="&amp;data!$B2092,equity_bonds!$J$2:$J$6414,"="&amp;data!$G2092),"")</f>
        <v>128</v>
      </c>
      <c r="S2092" s="16">
        <f>SUMIFS(equity_bonds!$E$2:$E$6414,equity_bonds!$H$2:$H$6414,"="&amp;data!$B2092,equity_bonds!$J$2:$J$6414,"="&amp;data!$G2092)</f>
        <v>0</v>
      </c>
      <c r="T2092" s="16">
        <f>SUMIFS(equity_bonds!$F$2:$F$6414,equity_bonds!$H$2:$H$6414,"="&amp;data!$B2092,equity_bonds!$J$2:$J$6414,"="&amp;data!$G2092)</f>
        <v>9</v>
      </c>
      <c r="U2092" s="16"/>
    </row>
    <row r="2093" spans="1:21" x14ac:dyDescent="0.25">
      <c r="A2093">
        <v>3935</v>
      </c>
      <c r="B2093">
        <v>2002</v>
      </c>
      <c r="C2093">
        <v>68</v>
      </c>
      <c r="D2093" t="s">
        <v>137</v>
      </c>
      <c r="E2093" t="s">
        <v>211</v>
      </c>
      <c r="F2093" t="s">
        <v>2661</v>
      </c>
      <c r="G2093" t="str">
        <f t="shared" si="32"/>
        <v>Sonnenschein Nath</v>
      </c>
      <c r="I2093" s="13">
        <f>COUNTIFS(IPO!$J$2:$J$5250,"="&amp;data!$G2093,IPO!$H$2:$H$5250,"="&amp;data!$B2093)</f>
        <v>0</v>
      </c>
      <c r="J2093" s="13">
        <f>SUMIFS(IPO!$B$2:$B$5250,IPO!$H$2:$H$5250,"="&amp;data!$B2093,IPO!$J$2:$J$5250,"="&amp;data!$G2093)</f>
        <v>0</v>
      </c>
      <c r="K2093" s="13" t="str">
        <f>IF(I2093=1,SUMIFS(IPO!$C$2:$C$5250,IPO!$H$2:$H$5250,"="&amp;data!$B2093,IPO!$J$2:$J$5250,"="&amp;data!$G2093),"")</f>
        <v/>
      </c>
      <c r="L2093" s="13">
        <f>SUMIFS(IPO!$E$2:$E$5250,IPO!$H$2:$H$5250,"="&amp;data!$B2093,IPO!$J$2:$J$5250,"="&amp;data!$G2093)</f>
        <v>0</v>
      </c>
      <c r="M2093" s="13">
        <f>SUMIFS(IPO!$F$2:$F$5250,IPO!$H$2:$H$5250,"="&amp;data!$B2093,IPO!$J$2:$J$5250,"="&amp;data!$G2093)</f>
        <v>0</v>
      </c>
      <c r="N2093" s="13"/>
      <c r="P2093" s="16">
        <f>COUNTIFS(equity_bonds!$H$2:$H$6414,"="&amp;data!$B2093,equity_bonds!$J$2:$J$6414,"="&amp;data!$G2093)</f>
        <v>1</v>
      </c>
      <c r="Q2093" s="16">
        <f>SUMIFS(equity_bonds!$B$2:$B$6414,equity_bonds!$H$2:$H$6414,"="&amp;data!$B2093,equity_bonds!$J$2:$J$6414,"="&amp;data!$G2093)</f>
        <v>6044.7</v>
      </c>
      <c r="R2093" s="16">
        <f>IF(P2093=1,SUMIFS(equity_bonds!$C$2:$C$6414,equity_bonds!$H$2:$H$6414,"="&amp;data!$B2093,equity_bonds!$J$2:$J$6414,"="&amp;data!$G2093),"")</f>
        <v>81</v>
      </c>
      <c r="S2093" s="16">
        <f>SUMIFS(equity_bonds!$E$2:$E$6414,equity_bonds!$H$2:$H$6414,"="&amp;data!$B2093,equity_bonds!$J$2:$J$6414,"="&amp;data!$G2093)</f>
        <v>0.1</v>
      </c>
      <c r="T2093" s="16">
        <f>SUMIFS(equity_bonds!$F$2:$F$6414,equity_bonds!$H$2:$H$6414,"="&amp;data!$B2093,equity_bonds!$J$2:$J$6414,"="&amp;data!$G2093)</f>
        <v>19</v>
      </c>
      <c r="U2093" s="16"/>
    </row>
    <row r="2094" spans="1:21" x14ac:dyDescent="0.25">
      <c r="A2094">
        <v>3962</v>
      </c>
      <c r="B2094">
        <v>2002</v>
      </c>
      <c r="C2094">
        <v>43</v>
      </c>
      <c r="D2094" t="s">
        <v>161</v>
      </c>
      <c r="E2094" t="s">
        <v>48</v>
      </c>
      <c r="F2094" t="s">
        <v>48</v>
      </c>
      <c r="G2094" t="str">
        <f t="shared" si="32"/>
        <v>Squire Sanders</v>
      </c>
      <c r="I2094" s="13">
        <f>COUNTIFS(IPO!$J$2:$J$5250,"="&amp;data!$G2094,IPO!$H$2:$H$5250,"="&amp;data!$B2094)</f>
        <v>0</v>
      </c>
      <c r="J2094" s="13">
        <f>SUMIFS(IPO!$B$2:$B$5250,IPO!$H$2:$H$5250,"="&amp;data!$B2094,IPO!$J$2:$J$5250,"="&amp;data!$G2094)</f>
        <v>0</v>
      </c>
      <c r="K2094" s="13" t="str">
        <f>IF(I2094=1,SUMIFS(IPO!$C$2:$C$5250,IPO!$H$2:$H$5250,"="&amp;data!$B2094,IPO!$J$2:$J$5250,"="&amp;data!$G2094),"")</f>
        <v/>
      </c>
      <c r="L2094" s="13">
        <f>SUMIFS(IPO!$E$2:$E$5250,IPO!$H$2:$H$5250,"="&amp;data!$B2094,IPO!$J$2:$J$5250,"="&amp;data!$G2094)</f>
        <v>0</v>
      </c>
      <c r="M2094" s="13">
        <f>SUMIFS(IPO!$F$2:$F$5250,IPO!$H$2:$H$5250,"="&amp;data!$B2094,IPO!$J$2:$J$5250,"="&amp;data!$G2094)</f>
        <v>0</v>
      </c>
      <c r="N2094" s="13"/>
      <c r="P2094" s="16">
        <f>COUNTIFS(equity_bonds!$H$2:$H$6414,"="&amp;data!$B2094,equity_bonds!$J$2:$J$6414,"="&amp;data!$G2094)</f>
        <v>1</v>
      </c>
      <c r="Q2094" s="16">
        <f>SUMIFS(equity_bonds!$B$2:$B$6414,equity_bonds!$H$2:$H$6414,"="&amp;data!$B2094,equity_bonds!$J$2:$J$6414,"="&amp;data!$G2094)</f>
        <v>25170.400000000001</v>
      </c>
      <c r="R2094" s="16">
        <f>IF(P2094=1,SUMIFS(equity_bonds!$C$2:$C$6414,equity_bonds!$H$2:$H$6414,"="&amp;data!$B2094,equity_bonds!$J$2:$J$6414,"="&amp;data!$G2094),"")</f>
        <v>41</v>
      </c>
      <c r="S2094" s="16">
        <f>SUMIFS(equity_bonds!$E$2:$E$6414,equity_bonds!$H$2:$H$6414,"="&amp;data!$B2094,equity_bonds!$J$2:$J$6414,"="&amp;data!$G2094)</f>
        <v>0.2</v>
      </c>
      <c r="T2094" s="16">
        <f>SUMIFS(equity_bonds!$F$2:$F$6414,equity_bonds!$H$2:$H$6414,"="&amp;data!$B2094,equity_bonds!$J$2:$J$6414,"="&amp;data!$G2094)</f>
        <v>10</v>
      </c>
      <c r="U2094" s="16"/>
    </row>
    <row r="2095" spans="1:21" x14ac:dyDescent="0.25">
      <c r="A2095">
        <v>3988</v>
      </c>
      <c r="B2095">
        <v>2002</v>
      </c>
      <c r="C2095">
        <v>99</v>
      </c>
      <c r="D2095" t="s">
        <v>418</v>
      </c>
      <c r="E2095" t="s">
        <v>163</v>
      </c>
      <c r="F2095" t="s">
        <v>2647</v>
      </c>
      <c r="G2095" t="str">
        <f t="shared" si="32"/>
        <v>Steptoe Johnson</v>
      </c>
      <c r="I2095" s="13">
        <f>COUNTIFS(IPO!$J$2:$J$5250,"="&amp;data!$G2095,IPO!$H$2:$H$5250,"="&amp;data!$B2095)</f>
        <v>0</v>
      </c>
      <c r="J2095" s="13">
        <f>SUMIFS(IPO!$B$2:$B$5250,IPO!$H$2:$H$5250,"="&amp;data!$B2095,IPO!$J$2:$J$5250,"="&amp;data!$G2095)</f>
        <v>0</v>
      </c>
      <c r="K2095" s="13" t="str">
        <f>IF(I2095=1,SUMIFS(IPO!$C$2:$C$5250,IPO!$H$2:$H$5250,"="&amp;data!$B2095,IPO!$J$2:$J$5250,"="&amp;data!$G2095),"")</f>
        <v/>
      </c>
      <c r="L2095" s="13">
        <f>SUMIFS(IPO!$E$2:$E$5250,IPO!$H$2:$H$5250,"="&amp;data!$B2095,IPO!$J$2:$J$5250,"="&amp;data!$G2095)</f>
        <v>0</v>
      </c>
      <c r="M2095" s="13">
        <f>SUMIFS(IPO!$F$2:$F$5250,IPO!$H$2:$H$5250,"="&amp;data!$B2095,IPO!$J$2:$J$5250,"="&amp;data!$G2095)</f>
        <v>0</v>
      </c>
      <c r="N2095" s="13"/>
      <c r="P2095" s="16">
        <f>COUNTIFS(equity_bonds!$H$2:$H$6414,"="&amp;data!$B2095,equity_bonds!$J$2:$J$6414,"="&amp;data!$G2095)</f>
        <v>0</v>
      </c>
      <c r="Q2095" s="16">
        <f>SUMIFS(equity_bonds!$B$2:$B$6414,equity_bonds!$H$2:$H$6414,"="&amp;data!$B2095,equity_bonds!$J$2:$J$6414,"="&amp;data!$G2095)</f>
        <v>0</v>
      </c>
      <c r="R2095" s="16" t="str">
        <f>IF(P2095=1,SUMIFS(equity_bonds!$C$2:$C$6414,equity_bonds!$H$2:$H$6414,"="&amp;data!$B2095,equity_bonds!$J$2:$J$6414,"="&amp;data!$G2095),"")</f>
        <v/>
      </c>
      <c r="S2095" s="16">
        <f>SUMIFS(equity_bonds!$E$2:$E$6414,equity_bonds!$H$2:$H$6414,"="&amp;data!$B2095,equity_bonds!$J$2:$J$6414,"="&amp;data!$G2095)</f>
        <v>0</v>
      </c>
      <c r="T2095" s="16">
        <f>SUMIFS(equity_bonds!$F$2:$F$6414,equity_bonds!$H$2:$H$6414,"="&amp;data!$B2095,equity_bonds!$J$2:$J$6414,"="&amp;data!$G2095)</f>
        <v>0</v>
      </c>
      <c r="U2095" s="16"/>
    </row>
    <row r="2096" spans="1:21" x14ac:dyDescent="0.25">
      <c r="A2096">
        <v>4029</v>
      </c>
      <c r="B2096">
        <v>2002</v>
      </c>
      <c r="C2096">
        <v>122</v>
      </c>
      <c r="D2096" t="s">
        <v>400</v>
      </c>
      <c r="E2096" t="s">
        <v>310</v>
      </c>
      <c r="F2096" t="s">
        <v>310</v>
      </c>
      <c r="G2096" t="str">
        <f t="shared" si="32"/>
        <v>Stoel Rives</v>
      </c>
      <c r="I2096" s="13">
        <f>COUNTIFS(IPO!$J$2:$J$5250,"="&amp;data!$G2096,IPO!$H$2:$H$5250,"="&amp;data!$B2096)</f>
        <v>1</v>
      </c>
      <c r="J2096" s="13">
        <f>SUMIFS(IPO!$B$2:$B$5250,IPO!$H$2:$H$5250,"="&amp;data!$B2096,IPO!$J$2:$J$5250,"="&amp;data!$G2096)</f>
        <v>12</v>
      </c>
      <c r="K2096" s="13">
        <f>IF(I2096=1,SUMIFS(IPO!$C$2:$C$5250,IPO!$H$2:$H$5250,"="&amp;data!$B2096,IPO!$J$2:$J$5250,"="&amp;data!$G2096),"")</f>
        <v>63</v>
      </c>
      <c r="L2096" s="13">
        <f>SUMIFS(IPO!$E$2:$E$5250,IPO!$H$2:$H$5250,"="&amp;data!$B2096,IPO!$J$2:$J$5250,"="&amp;data!$G2096)</f>
        <v>0</v>
      </c>
      <c r="M2096" s="13">
        <f>SUMIFS(IPO!$F$2:$F$5250,IPO!$H$2:$H$5250,"="&amp;data!$B2096,IPO!$J$2:$J$5250,"="&amp;data!$G2096)</f>
        <v>1</v>
      </c>
      <c r="N2096" s="13"/>
      <c r="P2096" s="16">
        <f>COUNTIFS(equity_bonds!$H$2:$H$6414,"="&amp;data!$B2096,equity_bonds!$J$2:$J$6414,"="&amp;data!$G2096)</f>
        <v>1</v>
      </c>
      <c r="Q2096" s="16">
        <f>SUMIFS(equity_bonds!$B$2:$B$6414,equity_bonds!$H$2:$H$6414,"="&amp;data!$B2096,equity_bonds!$J$2:$J$6414,"="&amp;data!$G2096)</f>
        <v>2277.1</v>
      </c>
      <c r="R2096" s="16">
        <f>IF(P2096=1,SUMIFS(equity_bonds!$C$2:$C$6414,equity_bonds!$H$2:$H$6414,"="&amp;data!$B2096,equity_bonds!$J$2:$J$6414,"="&amp;data!$G2096),"")</f>
        <v>127</v>
      </c>
      <c r="S2096" s="16">
        <f>SUMIFS(equity_bonds!$E$2:$E$6414,equity_bonds!$H$2:$H$6414,"="&amp;data!$B2096,equity_bonds!$J$2:$J$6414,"="&amp;data!$G2096)</f>
        <v>0</v>
      </c>
      <c r="T2096" s="16">
        <f>SUMIFS(equity_bonds!$F$2:$F$6414,equity_bonds!$H$2:$H$6414,"="&amp;data!$B2096,equity_bonds!$J$2:$J$6414,"="&amp;data!$G2096)</f>
        <v>8</v>
      </c>
      <c r="U2096" s="16"/>
    </row>
    <row r="2097" spans="1:21" x14ac:dyDescent="0.25">
      <c r="A2097">
        <v>4044</v>
      </c>
      <c r="B2097">
        <v>2002</v>
      </c>
      <c r="C2097">
        <v>199</v>
      </c>
      <c r="D2097" t="s">
        <v>5</v>
      </c>
      <c r="E2097" t="s">
        <v>311</v>
      </c>
      <c r="F2097" t="s">
        <v>2729</v>
      </c>
      <c r="G2097" t="str">
        <f t="shared" si="32"/>
        <v>Strasburger Price</v>
      </c>
      <c r="I2097" s="13">
        <f>COUNTIFS(IPO!$J$2:$J$5250,"="&amp;data!$G2097,IPO!$H$2:$H$5250,"="&amp;data!$B2097)</f>
        <v>0</v>
      </c>
      <c r="J2097" s="13">
        <f>SUMIFS(IPO!$B$2:$B$5250,IPO!$H$2:$H$5250,"="&amp;data!$B2097,IPO!$J$2:$J$5250,"="&amp;data!$G2097)</f>
        <v>0</v>
      </c>
      <c r="K2097" s="13" t="str">
        <f>IF(I2097=1,SUMIFS(IPO!$C$2:$C$5250,IPO!$H$2:$H$5250,"="&amp;data!$B2097,IPO!$J$2:$J$5250,"="&amp;data!$G2097),"")</f>
        <v/>
      </c>
      <c r="L2097" s="13">
        <f>SUMIFS(IPO!$E$2:$E$5250,IPO!$H$2:$H$5250,"="&amp;data!$B2097,IPO!$J$2:$J$5250,"="&amp;data!$G2097)</f>
        <v>0</v>
      </c>
      <c r="M2097" s="13">
        <f>SUMIFS(IPO!$F$2:$F$5250,IPO!$H$2:$H$5250,"="&amp;data!$B2097,IPO!$J$2:$J$5250,"="&amp;data!$G2097)</f>
        <v>0</v>
      </c>
      <c r="N2097" s="13"/>
      <c r="P2097" s="16">
        <f>COUNTIFS(equity_bonds!$H$2:$H$6414,"="&amp;data!$B2097,equity_bonds!$J$2:$J$6414,"="&amp;data!$G2097)</f>
        <v>0</v>
      </c>
      <c r="Q2097" s="16">
        <f>SUMIFS(equity_bonds!$B$2:$B$6414,equity_bonds!$H$2:$H$6414,"="&amp;data!$B2097,equity_bonds!$J$2:$J$6414,"="&amp;data!$G2097)</f>
        <v>0</v>
      </c>
      <c r="R2097" s="16" t="str">
        <f>IF(P2097=1,SUMIFS(equity_bonds!$C$2:$C$6414,equity_bonds!$H$2:$H$6414,"="&amp;data!$B2097,equity_bonds!$J$2:$J$6414,"="&amp;data!$G2097),"")</f>
        <v/>
      </c>
      <c r="S2097" s="16">
        <f>SUMIFS(equity_bonds!$E$2:$E$6414,equity_bonds!$H$2:$H$6414,"="&amp;data!$B2097,equity_bonds!$J$2:$J$6414,"="&amp;data!$G2097)</f>
        <v>0</v>
      </c>
      <c r="T2097" s="16">
        <f>SUMIFS(equity_bonds!$F$2:$F$6414,equity_bonds!$H$2:$H$6414,"="&amp;data!$B2097,equity_bonds!$J$2:$J$6414,"="&amp;data!$G2097)</f>
        <v>0</v>
      </c>
      <c r="U2097" s="16"/>
    </row>
    <row r="2098" spans="1:21" x14ac:dyDescent="0.25">
      <c r="A2098">
        <v>4068</v>
      </c>
      <c r="B2098">
        <v>2002</v>
      </c>
      <c r="C2098">
        <v>86</v>
      </c>
      <c r="D2098" t="s">
        <v>171</v>
      </c>
      <c r="E2098" t="s">
        <v>49</v>
      </c>
      <c r="F2098" t="s">
        <v>2608</v>
      </c>
      <c r="G2098" t="str">
        <f t="shared" si="32"/>
        <v>Stroock Stroock</v>
      </c>
      <c r="I2098" s="13">
        <f>COUNTIFS(IPO!$J$2:$J$5250,"="&amp;data!$G2098,IPO!$H$2:$H$5250,"="&amp;data!$B2098)</f>
        <v>0</v>
      </c>
      <c r="J2098" s="13">
        <f>SUMIFS(IPO!$B$2:$B$5250,IPO!$H$2:$H$5250,"="&amp;data!$B2098,IPO!$J$2:$J$5250,"="&amp;data!$G2098)</f>
        <v>0</v>
      </c>
      <c r="K2098" s="13" t="str">
        <f>IF(I2098=1,SUMIFS(IPO!$C$2:$C$5250,IPO!$H$2:$H$5250,"="&amp;data!$B2098,IPO!$J$2:$J$5250,"="&amp;data!$G2098),"")</f>
        <v/>
      </c>
      <c r="L2098" s="13">
        <f>SUMIFS(IPO!$E$2:$E$5250,IPO!$H$2:$H$5250,"="&amp;data!$B2098,IPO!$J$2:$J$5250,"="&amp;data!$G2098)</f>
        <v>0</v>
      </c>
      <c r="M2098" s="13">
        <f>SUMIFS(IPO!$F$2:$F$5250,IPO!$H$2:$H$5250,"="&amp;data!$B2098,IPO!$J$2:$J$5250,"="&amp;data!$G2098)</f>
        <v>0</v>
      </c>
      <c r="N2098" s="13"/>
      <c r="P2098" s="16">
        <f>COUNTIFS(equity_bonds!$H$2:$H$6414,"="&amp;data!$B2098,equity_bonds!$J$2:$J$6414,"="&amp;data!$G2098)</f>
        <v>1</v>
      </c>
      <c r="Q2098" s="16">
        <f>SUMIFS(equity_bonds!$B$2:$B$6414,equity_bonds!$H$2:$H$6414,"="&amp;data!$B2098,equity_bonds!$J$2:$J$6414,"="&amp;data!$G2098)</f>
        <v>115471.9</v>
      </c>
      <c r="R2098" s="16">
        <f>IF(P2098=1,SUMIFS(equity_bonds!$C$2:$C$6414,equity_bonds!$H$2:$H$6414,"="&amp;data!$B2098,equity_bonds!$J$2:$J$6414,"="&amp;data!$G2098),"")</f>
        <v>12</v>
      </c>
      <c r="S2098" s="16">
        <f>SUMIFS(equity_bonds!$E$2:$E$6414,equity_bonds!$H$2:$H$6414,"="&amp;data!$B2098,equity_bonds!$J$2:$J$6414,"="&amp;data!$G2098)</f>
        <v>1</v>
      </c>
      <c r="T2098" s="16">
        <f>SUMIFS(equity_bonds!$F$2:$F$6414,equity_bonds!$H$2:$H$6414,"="&amp;data!$B2098,equity_bonds!$J$2:$J$6414,"="&amp;data!$G2098)</f>
        <v>41</v>
      </c>
      <c r="U2098" s="16"/>
    </row>
    <row r="2099" spans="1:21" x14ac:dyDescent="0.25">
      <c r="A2099">
        <v>4097</v>
      </c>
      <c r="B2099">
        <v>2002</v>
      </c>
      <c r="C2099">
        <v>12</v>
      </c>
      <c r="D2099" t="s">
        <v>69</v>
      </c>
      <c r="E2099" t="s">
        <v>50</v>
      </c>
      <c r="F2099" t="s">
        <v>2609</v>
      </c>
      <c r="G2099" t="str">
        <f t="shared" si="32"/>
        <v>Sullivan Cromwell</v>
      </c>
      <c r="I2099" s="13">
        <f>COUNTIFS(IPO!$J$2:$J$5250,"="&amp;data!$G2099,IPO!$H$2:$H$5250,"="&amp;data!$B2099)</f>
        <v>1</v>
      </c>
      <c r="J2099" s="13">
        <f>SUMIFS(IPO!$B$2:$B$5250,IPO!$H$2:$H$5250,"="&amp;data!$B2099,IPO!$J$2:$J$5250,"="&amp;data!$G2099)</f>
        <v>6957.5</v>
      </c>
      <c r="K2099" s="13">
        <f>IF(I2099=1,SUMIFS(IPO!$C$2:$C$5250,IPO!$H$2:$H$5250,"="&amp;data!$B2099,IPO!$J$2:$J$5250,"="&amp;data!$G2099),"")</f>
        <v>3</v>
      </c>
      <c r="L2099" s="13">
        <f>SUMIFS(IPO!$E$2:$E$5250,IPO!$H$2:$H$5250,"="&amp;data!$B2099,IPO!$J$2:$J$5250,"="&amp;data!$G2099)</f>
        <v>9.3000000000000007</v>
      </c>
      <c r="M2099" s="13">
        <f>SUMIFS(IPO!$F$2:$F$5250,IPO!$H$2:$H$5250,"="&amp;data!$B2099,IPO!$J$2:$J$5250,"="&amp;data!$G2099)</f>
        <v>1</v>
      </c>
      <c r="N2099" s="13"/>
      <c r="P2099" s="16">
        <f>COUNTIFS(equity_bonds!$H$2:$H$6414,"="&amp;data!$B2099,equity_bonds!$J$2:$J$6414,"="&amp;data!$G2099)</f>
        <v>1</v>
      </c>
      <c r="Q2099" s="16">
        <f>SUMIFS(equity_bonds!$B$2:$B$6414,equity_bonds!$H$2:$H$6414,"="&amp;data!$B2099,equity_bonds!$J$2:$J$6414,"="&amp;data!$G2099)</f>
        <v>86594</v>
      </c>
      <c r="R2099" s="16">
        <f>IF(P2099=1,SUMIFS(equity_bonds!$C$2:$C$6414,equity_bonds!$H$2:$H$6414,"="&amp;data!$B2099,equity_bonds!$J$2:$J$6414,"="&amp;data!$G2099),"")</f>
        <v>16</v>
      </c>
      <c r="S2099" s="16">
        <f>SUMIFS(equity_bonds!$E$2:$E$6414,equity_bonds!$H$2:$H$6414,"="&amp;data!$B2099,equity_bonds!$J$2:$J$6414,"="&amp;data!$G2099)</f>
        <v>0.7</v>
      </c>
      <c r="T2099" s="16">
        <f>SUMIFS(equity_bonds!$F$2:$F$6414,equity_bonds!$H$2:$H$6414,"="&amp;data!$B2099,equity_bonds!$J$2:$J$6414,"="&amp;data!$G2099)</f>
        <v>70</v>
      </c>
      <c r="U2099" s="16"/>
    </row>
    <row r="2100" spans="1:21" x14ac:dyDescent="0.25">
      <c r="A2100">
        <v>4134</v>
      </c>
      <c r="B2100">
        <v>2002</v>
      </c>
      <c r="C2100">
        <v>122</v>
      </c>
      <c r="D2100" t="s">
        <v>366</v>
      </c>
      <c r="E2100" t="s">
        <v>165</v>
      </c>
      <c r="F2100" t="s">
        <v>2648</v>
      </c>
      <c r="G2100" t="str">
        <f t="shared" si="32"/>
        <v>Sutherland Asbill</v>
      </c>
      <c r="I2100" s="13">
        <f>COUNTIFS(IPO!$J$2:$J$5250,"="&amp;data!$G2100,IPO!$H$2:$H$5250,"="&amp;data!$B2100)</f>
        <v>0</v>
      </c>
      <c r="J2100" s="13">
        <f>SUMIFS(IPO!$B$2:$B$5250,IPO!$H$2:$H$5250,"="&amp;data!$B2100,IPO!$J$2:$J$5250,"="&amp;data!$G2100)</f>
        <v>0</v>
      </c>
      <c r="K2100" s="13" t="str">
        <f>IF(I2100=1,SUMIFS(IPO!$C$2:$C$5250,IPO!$H$2:$H$5250,"="&amp;data!$B2100,IPO!$J$2:$J$5250,"="&amp;data!$G2100),"")</f>
        <v/>
      </c>
      <c r="L2100" s="13">
        <f>SUMIFS(IPO!$E$2:$E$5250,IPO!$H$2:$H$5250,"="&amp;data!$B2100,IPO!$J$2:$J$5250,"="&amp;data!$G2100)</f>
        <v>0</v>
      </c>
      <c r="M2100" s="13">
        <f>SUMIFS(IPO!$F$2:$F$5250,IPO!$H$2:$H$5250,"="&amp;data!$B2100,IPO!$J$2:$J$5250,"="&amp;data!$G2100)</f>
        <v>0</v>
      </c>
      <c r="N2100" s="13"/>
      <c r="P2100" s="16">
        <f>COUNTIFS(equity_bonds!$H$2:$H$6414,"="&amp;data!$B2100,equity_bonds!$J$2:$J$6414,"="&amp;data!$G2100)</f>
        <v>1</v>
      </c>
      <c r="Q2100" s="16">
        <f>SUMIFS(equity_bonds!$B$2:$B$6414,equity_bonds!$H$2:$H$6414,"="&amp;data!$B2100,equity_bonds!$J$2:$J$6414,"="&amp;data!$G2100)</f>
        <v>667.3</v>
      </c>
      <c r="R2100" s="16">
        <f>IF(P2100=1,SUMIFS(equity_bonds!$C$2:$C$6414,equity_bonds!$H$2:$H$6414,"="&amp;data!$B2100,equity_bonds!$J$2:$J$6414,"="&amp;data!$G2100),"")</f>
        <v>184</v>
      </c>
      <c r="S2100" s="16">
        <f>SUMIFS(equity_bonds!$E$2:$E$6414,equity_bonds!$H$2:$H$6414,"="&amp;data!$B2100,equity_bonds!$J$2:$J$6414,"="&amp;data!$G2100)</f>
        <v>0</v>
      </c>
      <c r="T2100" s="16">
        <f>SUMIFS(equity_bonds!$F$2:$F$6414,equity_bonds!$H$2:$H$6414,"="&amp;data!$B2100,equity_bonds!$J$2:$J$6414,"="&amp;data!$G2100)</f>
        <v>5</v>
      </c>
      <c r="U2100" s="16"/>
    </row>
    <row r="2101" spans="1:21" x14ac:dyDescent="0.25">
      <c r="A2101">
        <v>4150</v>
      </c>
      <c r="B2101">
        <v>2002</v>
      </c>
      <c r="C2101">
        <v>96</v>
      </c>
      <c r="D2101" t="s">
        <v>183</v>
      </c>
      <c r="E2101" t="s">
        <v>312</v>
      </c>
      <c r="F2101" t="s">
        <v>312</v>
      </c>
      <c r="G2101" t="str">
        <f t="shared" si="32"/>
        <v>Swidler Berlin</v>
      </c>
      <c r="I2101" s="13">
        <f>COUNTIFS(IPO!$J$2:$J$5250,"="&amp;data!$G2101,IPO!$H$2:$H$5250,"="&amp;data!$B2101)</f>
        <v>0</v>
      </c>
      <c r="J2101" s="13">
        <f>SUMIFS(IPO!$B$2:$B$5250,IPO!$H$2:$H$5250,"="&amp;data!$B2101,IPO!$J$2:$J$5250,"="&amp;data!$G2101)</f>
        <v>0</v>
      </c>
      <c r="K2101" s="13" t="str">
        <f>IF(I2101=1,SUMIFS(IPO!$C$2:$C$5250,IPO!$H$2:$H$5250,"="&amp;data!$B2101,IPO!$J$2:$J$5250,"="&amp;data!$G2101),"")</f>
        <v/>
      </c>
      <c r="L2101" s="13">
        <f>SUMIFS(IPO!$E$2:$E$5250,IPO!$H$2:$H$5250,"="&amp;data!$B2101,IPO!$J$2:$J$5250,"="&amp;data!$G2101)</f>
        <v>0</v>
      </c>
      <c r="M2101" s="13">
        <f>SUMIFS(IPO!$F$2:$F$5250,IPO!$H$2:$H$5250,"="&amp;data!$B2101,IPO!$J$2:$J$5250,"="&amp;data!$G2101)</f>
        <v>0</v>
      </c>
      <c r="N2101" s="13"/>
      <c r="P2101" s="16">
        <f>COUNTIFS(equity_bonds!$H$2:$H$6414,"="&amp;data!$B2101,equity_bonds!$J$2:$J$6414,"="&amp;data!$G2101)</f>
        <v>0</v>
      </c>
      <c r="Q2101" s="16">
        <f>SUMIFS(equity_bonds!$B$2:$B$6414,equity_bonds!$H$2:$H$6414,"="&amp;data!$B2101,equity_bonds!$J$2:$J$6414,"="&amp;data!$G2101)</f>
        <v>0</v>
      </c>
      <c r="R2101" s="16" t="str">
        <f>IF(P2101=1,SUMIFS(equity_bonds!$C$2:$C$6414,equity_bonds!$H$2:$H$6414,"="&amp;data!$B2101,equity_bonds!$J$2:$J$6414,"="&amp;data!$G2101),"")</f>
        <v/>
      </c>
      <c r="S2101" s="16">
        <f>SUMIFS(equity_bonds!$E$2:$E$6414,equity_bonds!$H$2:$H$6414,"="&amp;data!$B2101,equity_bonds!$J$2:$J$6414,"="&amp;data!$G2101)</f>
        <v>0</v>
      </c>
      <c r="T2101" s="16">
        <f>SUMIFS(equity_bonds!$F$2:$F$6414,equity_bonds!$H$2:$H$6414,"="&amp;data!$B2101,equity_bonds!$J$2:$J$6414,"="&amp;data!$G2101)</f>
        <v>0</v>
      </c>
      <c r="U2101" s="16"/>
    </row>
    <row r="2102" spans="1:21" x14ac:dyDescent="0.25">
      <c r="A2102">
        <v>4157</v>
      </c>
      <c r="B2102">
        <v>2002</v>
      </c>
      <c r="C2102">
        <v>81</v>
      </c>
      <c r="D2102" t="s">
        <v>197</v>
      </c>
      <c r="E2102" t="s">
        <v>313</v>
      </c>
      <c r="F2102" t="s">
        <v>2730</v>
      </c>
      <c r="G2102" t="str">
        <f t="shared" si="32"/>
        <v>Testa Hurwitz</v>
      </c>
      <c r="I2102" s="13">
        <f>COUNTIFS(IPO!$J$2:$J$5250,"="&amp;data!$G2102,IPO!$H$2:$H$5250,"="&amp;data!$B2102)</f>
        <v>1</v>
      </c>
      <c r="J2102" s="13">
        <f>SUMIFS(IPO!$B$2:$B$5250,IPO!$H$2:$H$5250,"="&amp;data!$B2102,IPO!$J$2:$J$5250,"="&amp;data!$G2102)</f>
        <v>112</v>
      </c>
      <c r="K2102" s="13">
        <f>IF(I2102=1,SUMIFS(IPO!$C$2:$C$5250,IPO!$H$2:$H$5250,"="&amp;data!$B2102,IPO!$J$2:$J$5250,"="&amp;data!$G2102),"")</f>
        <v>43</v>
      </c>
      <c r="L2102" s="13">
        <f>SUMIFS(IPO!$E$2:$E$5250,IPO!$H$2:$H$5250,"="&amp;data!$B2102,IPO!$J$2:$J$5250,"="&amp;data!$G2102)</f>
        <v>0.2</v>
      </c>
      <c r="M2102" s="13">
        <f>SUMIFS(IPO!$F$2:$F$5250,IPO!$H$2:$H$5250,"="&amp;data!$B2102,IPO!$J$2:$J$5250,"="&amp;data!$G2102)</f>
        <v>2</v>
      </c>
      <c r="N2102" s="13"/>
      <c r="P2102" s="16">
        <f>COUNTIFS(equity_bonds!$H$2:$H$6414,"="&amp;data!$B2102,equity_bonds!$J$2:$J$6414,"="&amp;data!$G2102)</f>
        <v>1</v>
      </c>
      <c r="Q2102" s="16">
        <f>SUMIFS(equity_bonds!$B$2:$B$6414,equity_bonds!$H$2:$H$6414,"="&amp;data!$B2102,equity_bonds!$J$2:$J$6414,"="&amp;data!$G2102)</f>
        <v>761</v>
      </c>
      <c r="R2102" s="16">
        <f>IF(P2102=1,SUMIFS(equity_bonds!$C$2:$C$6414,equity_bonds!$H$2:$H$6414,"="&amp;data!$B2102,equity_bonds!$J$2:$J$6414,"="&amp;data!$G2102),"")</f>
        <v>178</v>
      </c>
      <c r="S2102" s="16">
        <f>SUMIFS(equity_bonds!$E$2:$E$6414,equity_bonds!$H$2:$H$6414,"="&amp;data!$B2102,equity_bonds!$J$2:$J$6414,"="&amp;data!$G2102)</f>
        <v>0</v>
      </c>
      <c r="T2102" s="16">
        <f>SUMIFS(equity_bonds!$F$2:$F$6414,equity_bonds!$H$2:$H$6414,"="&amp;data!$B2102,equity_bonds!$J$2:$J$6414,"="&amp;data!$G2102)</f>
        <v>6</v>
      </c>
      <c r="U2102" s="16"/>
    </row>
    <row r="2103" spans="1:21" x14ac:dyDescent="0.25">
      <c r="A2103">
        <v>4164</v>
      </c>
      <c r="B2103">
        <v>2002</v>
      </c>
      <c r="C2103">
        <v>193</v>
      </c>
      <c r="D2103" t="s">
        <v>375</v>
      </c>
      <c r="E2103" t="s">
        <v>314</v>
      </c>
      <c r="F2103" t="s">
        <v>2731</v>
      </c>
      <c r="G2103" t="str">
        <f t="shared" si="32"/>
        <v>Thacher Proffitt</v>
      </c>
      <c r="I2103" s="13">
        <f>COUNTIFS(IPO!$J$2:$J$5250,"="&amp;data!$G2103,IPO!$H$2:$H$5250,"="&amp;data!$B2103)</f>
        <v>0</v>
      </c>
      <c r="J2103" s="13">
        <f>SUMIFS(IPO!$B$2:$B$5250,IPO!$H$2:$H$5250,"="&amp;data!$B2103,IPO!$J$2:$J$5250,"="&amp;data!$G2103)</f>
        <v>0</v>
      </c>
      <c r="K2103" s="13" t="str">
        <f>IF(I2103=1,SUMIFS(IPO!$C$2:$C$5250,IPO!$H$2:$H$5250,"="&amp;data!$B2103,IPO!$J$2:$J$5250,"="&amp;data!$G2103),"")</f>
        <v/>
      </c>
      <c r="L2103" s="13">
        <f>SUMIFS(IPO!$E$2:$E$5250,IPO!$H$2:$H$5250,"="&amp;data!$B2103,IPO!$J$2:$J$5250,"="&amp;data!$G2103)</f>
        <v>0</v>
      </c>
      <c r="M2103" s="13">
        <f>SUMIFS(IPO!$F$2:$F$5250,IPO!$H$2:$H$5250,"="&amp;data!$B2103,IPO!$J$2:$J$5250,"="&amp;data!$G2103)</f>
        <v>0</v>
      </c>
      <c r="N2103" s="13"/>
      <c r="P2103" s="16">
        <f>COUNTIFS(equity_bonds!$H$2:$H$6414,"="&amp;data!$B2103,equity_bonds!$J$2:$J$6414,"="&amp;data!$G2103)</f>
        <v>1</v>
      </c>
      <c r="Q2103" s="16">
        <f>SUMIFS(equity_bonds!$B$2:$B$6414,equity_bonds!$H$2:$H$6414,"="&amp;data!$B2103,equity_bonds!$J$2:$J$6414,"="&amp;data!$G2103)</f>
        <v>315472.7</v>
      </c>
      <c r="R2103" s="16">
        <f>IF(P2103=1,SUMIFS(equity_bonds!$C$2:$C$6414,equity_bonds!$H$2:$H$6414,"="&amp;data!$B2103,equity_bonds!$J$2:$J$6414,"="&amp;data!$G2103),"")</f>
        <v>7</v>
      </c>
      <c r="S2103" s="16">
        <f>SUMIFS(equity_bonds!$E$2:$E$6414,equity_bonds!$H$2:$H$6414,"="&amp;data!$B2103,equity_bonds!$J$2:$J$6414,"="&amp;data!$G2103)</f>
        <v>2.7</v>
      </c>
      <c r="T2103" s="16">
        <f>SUMIFS(equity_bonds!$F$2:$F$6414,equity_bonds!$H$2:$H$6414,"="&amp;data!$B2103,equity_bonds!$J$2:$J$6414,"="&amp;data!$G2103)</f>
        <v>145</v>
      </c>
      <c r="U2103" s="16"/>
    </row>
    <row r="2104" spans="1:21" x14ac:dyDescent="0.25">
      <c r="A2104">
        <v>4176</v>
      </c>
      <c r="B2104">
        <v>2002</v>
      </c>
      <c r="C2104">
        <v>77</v>
      </c>
      <c r="D2104" t="s">
        <v>170</v>
      </c>
      <c r="E2104" t="s">
        <v>315</v>
      </c>
      <c r="F2104" t="s">
        <v>2732</v>
      </c>
      <c r="G2104" t="str">
        <f t="shared" si="32"/>
        <v>Thelen Reid</v>
      </c>
      <c r="I2104" s="13">
        <f>COUNTIFS(IPO!$J$2:$J$5250,"="&amp;data!$G2104,IPO!$H$2:$H$5250,"="&amp;data!$B2104)</f>
        <v>0</v>
      </c>
      <c r="J2104" s="13">
        <f>SUMIFS(IPO!$B$2:$B$5250,IPO!$H$2:$H$5250,"="&amp;data!$B2104,IPO!$J$2:$J$5250,"="&amp;data!$G2104)</f>
        <v>0</v>
      </c>
      <c r="K2104" s="13" t="str">
        <f>IF(I2104=1,SUMIFS(IPO!$C$2:$C$5250,IPO!$H$2:$H$5250,"="&amp;data!$B2104,IPO!$J$2:$J$5250,"="&amp;data!$G2104),"")</f>
        <v/>
      </c>
      <c r="L2104" s="13">
        <f>SUMIFS(IPO!$E$2:$E$5250,IPO!$H$2:$H$5250,"="&amp;data!$B2104,IPO!$J$2:$J$5250,"="&amp;data!$G2104)</f>
        <v>0</v>
      </c>
      <c r="M2104" s="13">
        <f>SUMIFS(IPO!$F$2:$F$5250,IPO!$H$2:$H$5250,"="&amp;data!$B2104,IPO!$J$2:$J$5250,"="&amp;data!$G2104)</f>
        <v>0</v>
      </c>
      <c r="N2104" s="13"/>
      <c r="P2104" s="16">
        <f>COUNTIFS(equity_bonds!$H$2:$H$6414,"="&amp;data!$B2104,equity_bonds!$J$2:$J$6414,"="&amp;data!$G2104)</f>
        <v>1</v>
      </c>
      <c r="Q2104" s="16">
        <f>SUMIFS(equity_bonds!$B$2:$B$6414,equity_bonds!$H$2:$H$6414,"="&amp;data!$B2104,equity_bonds!$J$2:$J$6414,"="&amp;data!$G2104)</f>
        <v>8995.2999999999993</v>
      </c>
      <c r="R2104" s="16">
        <f>IF(P2104=1,SUMIFS(equity_bonds!$C$2:$C$6414,equity_bonds!$H$2:$H$6414,"="&amp;data!$B2104,equity_bonds!$J$2:$J$6414,"="&amp;data!$G2104),"")</f>
        <v>64</v>
      </c>
      <c r="S2104" s="16">
        <f>SUMIFS(equity_bonds!$E$2:$E$6414,equity_bonds!$H$2:$H$6414,"="&amp;data!$B2104,equity_bonds!$J$2:$J$6414,"="&amp;data!$G2104)</f>
        <v>0.1</v>
      </c>
      <c r="T2104" s="16">
        <f>SUMIFS(equity_bonds!$F$2:$F$6414,equity_bonds!$H$2:$H$6414,"="&amp;data!$B2104,equity_bonds!$J$2:$J$6414,"="&amp;data!$G2104)</f>
        <v>20</v>
      </c>
      <c r="U2104" s="16"/>
    </row>
    <row r="2105" spans="1:21" x14ac:dyDescent="0.25">
      <c r="A2105">
        <v>4193</v>
      </c>
      <c r="B2105">
        <v>2002</v>
      </c>
      <c r="C2105">
        <v>137</v>
      </c>
      <c r="D2105" t="s">
        <v>355</v>
      </c>
      <c r="E2105" t="s">
        <v>316</v>
      </c>
      <c r="F2105" t="s">
        <v>2733</v>
      </c>
      <c r="G2105" t="str">
        <f t="shared" si="32"/>
        <v>Thompson Knight</v>
      </c>
      <c r="I2105" s="13">
        <f>COUNTIFS(IPO!$J$2:$J$5250,"="&amp;data!$G2105,IPO!$H$2:$H$5250,"="&amp;data!$B2105)</f>
        <v>0</v>
      </c>
      <c r="J2105" s="13">
        <f>SUMIFS(IPO!$B$2:$B$5250,IPO!$H$2:$H$5250,"="&amp;data!$B2105,IPO!$J$2:$J$5250,"="&amp;data!$G2105)</f>
        <v>0</v>
      </c>
      <c r="K2105" s="13" t="str">
        <f>IF(I2105=1,SUMIFS(IPO!$C$2:$C$5250,IPO!$H$2:$H$5250,"="&amp;data!$B2105,IPO!$J$2:$J$5250,"="&amp;data!$G2105),"")</f>
        <v/>
      </c>
      <c r="L2105" s="13">
        <f>SUMIFS(IPO!$E$2:$E$5250,IPO!$H$2:$H$5250,"="&amp;data!$B2105,IPO!$J$2:$J$5250,"="&amp;data!$G2105)</f>
        <v>0</v>
      </c>
      <c r="M2105" s="13">
        <f>SUMIFS(IPO!$F$2:$F$5250,IPO!$H$2:$H$5250,"="&amp;data!$B2105,IPO!$J$2:$J$5250,"="&amp;data!$G2105)</f>
        <v>0</v>
      </c>
      <c r="N2105" s="13"/>
      <c r="P2105" s="16">
        <f>COUNTIFS(equity_bonds!$H$2:$H$6414,"="&amp;data!$B2105,equity_bonds!$J$2:$J$6414,"="&amp;data!$G2105)</f>
        <v>0</v>
      </c>
      <c r="Q2105" s="16">
        <f>SUMIFS(equity_bonds!$B$2:$B$6414,equity_bonds!$H$2:$H$6414,"="&amp;data!$B2105,equity_bonds!$J$2:$J$6414,"="&amp;data!$G2105)</f>
        <v>0</v>
      </c>
      <c r="R2105" s="16" t="str">
        <f>IF(P2105=1,SUMIFS(equity_bonds!$C$2:$C$6414,equity_bonds!$H$2:$H$6414,"="&amp;data!$B2105,equity_bonds!$J$2:$J$6414,"="&amp;data!$G2105),"")</f>
        <v/>
      </c>
      <c r="S2105" s="16">
        <f>SUMIFS(equity_bonds!$E$2:$E$6414,equity_bonds!$H$2:$H$6414,"="&amp;data!$B2105,equity_bonds!$J$2:$J$6414,"="&amp;data!$G2105)</f>
        <v>0</v>
      </c>
      <c r="T2105" s="16">
        <f>SUMIFS(equity_bonds!$F$2:$F$6414,equity_bonds!$H$2:$H$6414,"="&amp;data!$B2105,equity_bonds!$J$2:$J$6414,"="&amp;data!$G2105)</f>
        <v>0</v>
      </c>
      <c r="U2105" s="16"/>
    </row>
    <row r="2106" spans="1:21" x14ac:dyDescent="0.25">
      <c r="A2106">
        <v>4210</v>
      </c>
      <c r="B2106">
        <v>2002</v>
      </c>
      <c r="C2106">
        <v>167</v>
      </c>
      <c r="D2106" t="s">
        <v>370</v>
      </c>
      <c r="E2106" t="s">
        <v>317</v>
      </c>
      <c r="F2106" t="s">
        <v>317</v>
      </c>
      <c r="G2106" t="str">
        <f t="shared" si="32"/>
        <v>Thompson Coburn</v>
      </c>
      <c r="I2106" s="13">
        <f>COUNTIFS(IPO!$J$2:$J$5250,"="&amp;data!$G2106,IPO!$H$2:$H$5250,"="&amp;data!$B2106)</f>
        <v>0</v>
      </c>
      <c r="J2106" s="13">
        <f>SUMIFS(IPO!$B$2:$B$5250,IPO!$H$2:$H$5250,"="&amp;data!$B2106,IPO!$J$2:$J$5250,"="&amp;data!$G2106)</f>
        <v>0</v>
      </c>
      <c r="K2106" s="13" t="str">
        <f>IF(I2106=1,SUMIFS(IPO!$C$2:$C$5250,IPO!$H$2:$H$5250,"="&amp;data!$B2106,IPO!$J$2:$J$5250,"="&amp;data!$G2106),"")</f>
        <v/>
      </c>
      <c r="L2106" s="13">
        <f>SUMIFS(IPO!$E$2:$E$5250,IPO!$H$2:$H$5250,"="&amp;data!$B2106,IPO!$J$2:$J$5250,"="&amp;data!$G2106)</f>
        <v>0</v>
      </c>
      <c r="M2106" s="13">
        <f>SUMIFS(IPO!$F$2:$F$5250,IPO!$H$2:$H$5250,"="&amp;data!$B2106,IPO!$J$2:$J$5250,"="&amp;data!$G2106)</f>
        <v>0</v>
      </c>
      <c r="N2106" s="13"/>
      <c r="P2106" s="16">
        <f>COUNTIFS(equity_bonds!$H$2:$H$6414,"="&amp;data!$B2106,equity_bonds!$J$2:$J$6414,"="&amp;data!$G2106)</f>
        <v>1</v>
      </c>
      <c r="Q2106" s="16">
        <f>SUMIFS(equity_bonds!$B$2:$B$6414,equity_bonds!$H$2:$H$6414,"="&amp;data!$B2106,equity_bonds!$J$2:$J$6414,"="&amp;data!$G2106)</f>
        <v>2157.9</v>
      </c>
      <c r="R2106" s="16">
        <f>IF(P2106=1,SUMIFS(equity_bonds!$C$2:$C$6414,equity_bonds!$H$2:$H$6414,"="&amp;data!$B2106,equity_bonds!$J$2:$J$6414,"="&amp;data!$G2106),"")</f>
        <v>131</v>
      </c>
      <c r="S2106" s="16">
        <f>SUMIFS(equity_bonds!$E$2:$E$6414,equity_bonds!$H$2:$H$6414,"="&amp;data!$B2106,equity_bonds!$J$2:$J$6414,"="&amp;data!$G2106)</f>
        <v>0</v>
      </c>
      <c r="T2106" s="16">
        <f>SUMIFS(equity_bonds!$F$2:$F$6414,equity_bonds!$H$2:$H$6414,"="&amp;data!$B2106,equity_bonds!$J$2:$J$6414,"="&amp;data!$G2106)</f>
        <v>4</v>
      </c>
      <c r="U2106" s="16"/>
    </row>
    <row r="2107" spans="1:21" x14ac:dyDescent="0.25">
      <c r="A2107">
        <v>4235</v>
      </c>
      <c r="B2107">
        <v>2002</v>
      </c>
      <c r="C2107">
        <v>132</v>
      </c>
      <c r="D2107" t="s">
        <v>328</v>
      </c>
      <c r="E2107" t="s">
        <v>223</v>
      </c>
      <c r="F2107" t="s">
        <v>223</v>
      </c>
      <c r="G2107" t="str">
        <f t="shared" si="32"/>
        <v>Thompson Hine</v>
      </c>
      <c r="I2107" s="13">
        <f>COUNTIFS(IPO!$J$2:$J$5250,"="&amp;data!$G2107,IPO!$H$2:$H$5250,"="&amp;data!$B2107)</f>
        <v>0</v>
      </c>
      <c r="J2107" s="13">
        <f>SUMIFS(IPO!$B$2:$B$5250,IPO!$H$2:$H$5250,"="&amp;data!$B2107,IPO!$J$2:$J$5250,"="&amp;data!$G2107)</f>
        <v>0</v>
      </c>
      <c r="K2107" s="13" t="str">
        <f>IF(I2107=1,SUMIFS(IPO!$C$2:$C$5250,IPO!$H$2:$H$5250,"="&amp;data!$B2107,IPO!$J$2:$J$5250,"="&amp;data!$G2107),"")</f>
        <v/>
      </c>
      <c r="L2107" s="13">
        <f>SUMIFS(IPO!$E$2:$E$5250,IPO!$H$2:$H$5250,"="&amp;data!$B2107,IPO!$J$2:$J$5250,"="&amp;data!$G2107)</f>
        <v>0</v>
      </c>
      <c r="M2107" s="13">
        <f>SUMIFS(IPO!$F$2:$F$5250,IPO!$H$2:$H$5250,"="&amp;data!$B2107,IPO!$J$2:$J$5250,"="&amp;data!$G2107)</f>
        <v>0</v>
      </c>
      <c r="N2107" s="13"/>
      <c r="P2107" s="16">
        <f>COUNTIFS(equity_bonds!$H$2:$H$6414,"="&amp;data!$B2107,equity_bonds!$J$2:$J$6414,"="&amp;data!$G2107)</f>
        <v>1</v>
      </c>
      <c r="Q2107" s="16">
        <f>SUMIFS(equity_bonds!$B$2:$B$6414,equity_bonds!$H$2:$H$6414,"="&amp;data!$B2107,equity_bonds!$J$2:$J$6414,"="&amp;data!$G2107)</f>
        <v>3756.1</v>
      </c>
      <c r="R2107" s="16">
        <f>IF(P2107=1,SUMIFS(equity_bonds!$C$2:$C$6414,equity_bonds!$H$2:$H$6414,"="&amp;data!$B2107,equity_bonds!$J$2:$J$6414,"="&amp;data!$G2107),"")</f>
        <v>101</v>
      </c>
      <c r="S2107" s="16">
        <f>SUMIFS(equity_bonds!$E$2:$E$6414,equity_bonds!$H$2:$H$6414,"="&amp;data!$B2107,equity_bonds!$J$2:$J$6414,"="&amp;data!$G2107)</f>
        <v>0</v>
      </c>
      <c r="T2107" s="16">
        <f>SUMIFS(equity_bonds!$F$2:$F$6414,equity_bonds!$H$2:$H$6414,"="&amp;data!$B2107,equity_bonds!$J$2:$J$6414,"="&amp;data!$G2107)</f>
        <v>2</v>
      </c>
      <c r="U2107" s="16"/>
    </row>
    <row r="2108" spans="1:21" x14ac:dyDescent="0.25">
      <c r="A2108">
        <v>4250</v>
      </c>
      <c r="B2108">
        <v>2002</v>
      </c>
      <c r="C2108">
        <v>173</v>
      </c>
      <c r="D2108" t="s">
        <v>5</v>
      </c>
      <c r="E2108" t="s">
        <v>446</v>
      </c>
      <c r="F2108" t="s">
        <v>446</v>
      </c>
      <c r="G2108" t="str">
        <f t="shared" si="32"/>
        <v>Townsend and</v>
      </c>
      <c r="I2108" s="13">
        <f>COUNTIFS(IPO!$J$2:$J$5250,"="&amp;data!$G2108,IPO!$H$2:$H$5250,"="&amp;data!$B2108)</f>
        <v>0</v>
      </c>
      <c r="J2108" s="13">
        <f>SUMIFS(IPO!$B$2:$B$5250,IPO!$H$2:$H$5250,"="&amp;data!$B2108,IPO!$J$2:$J$5250,"="&amp;data!$G2108)</f>
        <v>0</v>
      </c>
      <c r="K2108" s="13" t="str">
        <f>IF(I2108=1,SUMIFS(IPO!$C$2:$C$5250,IPO!$H$2:$H$5250,"="&amp;data!$B2108,IPO!$J$2:$J$5250,"="&amp;data!$G2108),"")</f>
        <v/>
      </c>
      <c r="L2108" s="13">
        <f>SUMIFS(IPO!$E$2:$E$5250,IPO!$H$2:$H$5250,"="&amp;data!$B2108,IPO!$J$2:$J$5250,"="&amp;data!$G2108)</f>
        <v>0</v>
      </c>
      <c r="M2108" s="13">
        <f>SUMIFS(IPO!$F$2:$F$5250,IPO!$H$2:$H$5250,"="&amp;data!$B2108,IPO!$J$2:$J$5250,"="&amp;data!$G2108)</f>
        <v>0</v>
      </c>
      <c r="N2108" s="13"/>
      <c r="P2108" s="16">
        <f>COUNTIFS(equity_bonds!$H$2:$H$6414,"="&amp;data!$B2108,equity_bonds!$J$2:$J$6414,"="&amp;data!$G2108)</f>
        <v>0</v>
      </c>
      <c r="Q2108" s="16">
        <f>SUMIFS(equity_bonds!$B$2:$B$6414,equity_bonds!$H$2:$H$6414,"="&amp;data!$B2108,equity_bonds!$J$2:$J$6414,"="&amp;data!$G2108)</f>
        <v>0</v>
      </c>
      <c r="R2108" s="16" t="str">
        <f>IF(P2108=1,SUMIFS(equity_bonds!$C$2:$C$6414,equity_bonds!$H$2:$H$6414,"="&amp;data!$B2108,equity_bonds!$J$2:$J$6414,"="&amp;data!$G2108),"")</f>
        <v/>
      </c>
      <c r="S2108" s="16">
        <f>SUMIFS(equity_bonds!$E$2:$E$6414,equity_bonds!$H$2:$H$6414,"="&amp;data!$B2108,equity_bonds!$J$2:$J$6414,"="&amp;data!$G2108)</f>
        <v>0</v>
      </c>
      <c r="T2108" s="16">
        <f>SUMIFS(equity_bonds!$F$2:$F$6414,equity_bonds!$H$2:$H$6414,"="&amp;data!$B2108,equity_bonds!$J$2:$J$6414,"="&amp;data!$G2108)</f>
        <v>0</v>
      </c>
      <c r="U2108" s="16"/>
    </row>
    <row r="2109" spans="1:21" x14ac:dyDescent="0.25">
      <c r="A2109">
        <v>4262</v>
      </c>
      <c r="B2109">
        <v>2002</v>
      </c>
      <c r="C2109">
        <v>88</v>
      </c>
      <c r="D2109" t="s">
        <v>341</v>
      </c>
      <c r="E2109" t="s">
        <v>318</v>
      </c>
      <c r="F2109" t="s">
        <v>318</v>
      </c>
      <c r="G2109" t="str">
        <f t="shared" si="32"/>
        <v>Troutman Sanders</v>
      </c>
      <c r="I2109" s="13">
        <f>COUNTIFS(IPO!$J$2:$J$5250,"="&amp;data!$G2109,IPO!$H$2:$H$5250,"="&amp;data!$B2109)</f>
        <v>0</v>
      </c>
      <c r="J2109" s="13">
        <f>SUMIFS(IPO!$B$2:$B$5250,IPO!$H$2:$H$5250,"="&amp;data!$B2109,IPO!$J$2:$J$5250,"="&amp;data!$G2109)</f>
        <v>0</v>
      </c>
      <c r="K2109" s="13" t="str">
        <f>IF(I2109=1,SUMIFS(IPO!$C$2:$C$5250,IPO!$H$2:$H$5250,"="&amp;data!$B2109,IPO!$J$2:$J$5250,"="&amp;data!$G2109),"")</f>
        <v/>
      </c>
      <c r="L2109" s="13">
        <f>SUMIFS(IPO!$E$2:$E$5250,IPO!$H$2:$H$5250,"="&amp;data!$B2109,IPO!$J$2:$J$5250,"="&amp;data!$G2109)</f>
        <v>0</v>
      </c>
      <c r="M2109" s="13">
        <f>SUMIFS(IPO!$F$2:$F$5250,IPO!$H$2:$H$5250,"="&amp;data!$B2109,IPO!$J$2:$J$5250,"="&amp;data!$G2109)</f>
        <v>0</v>
      </c>
      <c r="N2109" s="13"/>
      <c r="P2109" s="16">
        <f>COUNTIFS(equity_bonds!$H$2:$H$6414,"="&amp;data!$B2109,equity_bonds!$J$2:$J$6414,"="&amp;data!$G2109)</f>
        <v>1</v>
      </c>
      <c r="Q2109" s="16">
        <f>SUMIFS(equity_bonds!$B$2:$B$6414,equity_bonds!$H$2:$H$6414,"="&amp;data!$B2109,equity_bonds!$J$2:$J$6414,"="&amp;data!$G2109)</f>
        <v>8281.9</v>
      </c>
      <c r="R2109" s="16">
        <f>IF(P2109=1,SUMIFS(equity_bonds!$C$2:$C$6414,equity_bonds!$H$2:$H$6414,"="&amp;data!$B2109,equity_bonds!$J$2:$J$6414,"="&amp;data!$G2109),"")</f>
        <v>67</v>
      </c>
      <c r="S2109" s="16">
        <f>SUMIFS(equity_bonds!$E$2:$E$6414,equity_bonds!$H$2:$H$6414,"="&amp;data!$B2109,equity_bonds!$J$2:$J$6414,"="&amp;data!$G2109)</f>
        <v>0.1</v>
      </c>
      <c r="T2109" s="16">
        <f>SUMIFS(equity_bonds!$F$2:$F$6414,equity_bonds!$H$2:$H$6414,"="&amp;data!$B2109,equity_bonds!$J$2:$J$6414,"="&amp;data!$G2109)</f>
        <v>9</v>
      </c>
      <c r="U2109" s="16"/>
    </row>
    <row r="2110" spans="1:21" x14ac:dyDescent="0.25">
      <c r="A2110">
        <v>4286</v>
      </c>
      <c r="B2110">
        <v>2002</v>
      </c>
      <c r="C2110">
        <v>158</v>
      </c>
      <c r="D2110" t="s">
        <v>380</v>
      </c>
      <c r="E2110" t="s">
        <v>319</v>
      </c>
      <c r="F2110" t="s">
        <v>2734</v>
      </c>
      <c r="G2110" t="str">
        <f t="shared" si="32"/>
        <v>Vedder Price</v>
      </c>
      <c r="I2110" s="13">
        <f>COUNTIFS(IPO!$J$2:$J$5250,"="&amp;data!$G2110,IPO!$H$2:$H$5250,"="&amp;data!$B2110)</f>
        <v>0</v>
      </c>
      <c r="J2110" s="13">
        <f>SUMIFS(IPO!$B$2:$B$5250,IPO!$H$2:$H$5250,"="&amp;data!$B2110,IPO!$J$2:$J$5250,"="&amp;data!$G2110)</f>
        <v>0</v>
      </c>
      <c r="K2110" s="13" t="str">
        <f>IF(I2110=1,SUMIFS(IPO!$C$2:$C$5250,IPO!$H$2:$H$5250,"="&amp;data!$B2110,IPO!$J$2:$J$5250,"="&amp;data!$G2110),"")</f>
        <v/>
      </c>
      <c r="L2110" s="13">
        <f>SUMIFS(IPO!$E$2:$E$5250,IPO!$H$2:$H$5250,"="&amp;data!$B2110,IPO!$J$2:$J$5250,"="&amp;data!$G2110)</f>
        <v>0</v>
      </c>
      <c r="M2110" s="13">
        <f>SUMIFS(IPO!$F$2:$F$5250,IPO!$H$2:$H$5250,"="&amp;data!$B2110,IPO!$J$2:$J$5250,"="&amp;data!$G2110)</f>
        <v>0</v>
      </c>
      <c r="N2110" s="13"/>
      <c r="P2110" s="16">
        <f>COUNTIFS(equity_bonds!$H$2:$H$6414,"="&amp;data!$B2110,equity_bonds!$J$2:$J$6414,"="&amp;data!$G2110)</f>
        <v>1</v>
      </c>
      <c r="Q2110" s="16">
        <f>SUMIFS(equity_bonds!$B$2:$B$6414,equity_bonds!$H$2:$H$6414,"="&amp;data!$B2110,equity_bonds!$J$2:$J$6414,"="&amp;data!$G2110)</f>
        <v>10794.9</v>
      </c>
      <c r="R2110" s="16">
        <f>IF(P2110=1,SUMIFS(equity_bonds!$C$2:$C$6414,equity_bonds!$H$2:$H$6414,"="&amp;data!$B2110,equity_bonds!$J$2:$J$6414,"="&amp;data!$G2110),"")</f>
        <v>61</v>
      </c>
      <c r="S2110" s="16">
        <f>SUMIFS(equity_bonds!$E$2:$E$6414,equity_bonds!$H$2:$H$6414,"="&amp;data!$B2110,equity_bonds!$J$2:$J$6414,"="&amp;data!$G2110)</f>
        <v>0.1</v>
      </c>
      <c r="T2110" s="16">
        <f>SUMIFS(equity_bonds!$F$2:$F$6414,equity_bonds!$H$2:$H$6414,"="&amp;data!$B2110,equity_bonds!$J$2:$J$6414,"="&amp;data!$G2110)</f>
        <v>6</v>
      </c>
      <c r="U2110" s="16"/>
    </row>
    <row r="2111" spans="1:21" x14ac:dyDescent="0.25">
      <c r="A2111">
        <v>4299</v>
      </c>
      <c r="B2111">
        <v>2002</v>
      </c>
      <c r="C2111">
        <v>94</v>
      </c>
      <c r="D2111" t="s">
        <v>360</v>
      </c>
      <c r="E2111" t="s">
        <v>225</v>
      </c>
      <c r="F2111" t="s">
        <v>225</v>
      </c>
      <c r="G2111" t="str">
        <f t="shared" si="32"/>
        <v>Venable</v>
      </c>
      <c r="I2111" s="13">
        <f>COUNTIFS(IPO!$J$2:$J$5250,"="&amp;data!$G2111,IPO!$H$2:$H$5250,"="&amp;data!$B2111)</f>
        <v>0</v>
      </c>
      <c r="J2111" s="13">
        <f>SUMIFS(IPO!$B$2:$B$5250,IPO!$H$2:$H$5250,"="&amp;data!$B2111,IPO!$J$2:$J$5250,"="&amp;data!$G2111)</f>
        <v>0</v>
      </c>
      <c r="K2111" s="13" t="str">
        <f>IF(I2111=1,SUMIFS(IPO!$C$2:$C$5250,IPO!$H$2:$H$5250,"="&amp;data!$B2111,IPO!$J$2:$J$5250,"="&amp;data!$G2111),"")</f>
        <v/>
      </c>
      <c r="L2111" s="13">
        <f>SUMIFS(IPO!$E$2:$E$5250,IPO!$H$2:$H$5250,"="&amp;data!$B2111,IPO!$J$2:$J$5250,"="&amp;data!$G2111)</f>
        <v>0</v>
      </c>
      <c r="M2111" s="13">
        <f>SUMIFS(IPO!$F$2:$F$5250,IPO!$H$2:$H$5250,"="&amp;data!$B2111,IPO!$J$2:$J$5250,"="&amp;data!$G2111)</f>
        <v>0</v>
      </c>
      <c r="N2111" s="13"/>
      <c r="P2111" s="16">
        <f>COUNTIFS(equity_bonds!$H$2:$H$6414,"="&amp;data!$B2111,equity_bonds!$J$2:$J$6414,"="&amp;data!$G2111)</f>
        <v>0</v>
      </c>
      <c r="Q2111" s="16">
        <f>SUMIFS(equity_bonds!$B$2:$B$6414,equity_bonds!$H$2:$H$6414,"="&amp;data!$B2111,equity_bonds!$J$2:$J$6414,"="&amp;data!$G2111)</f>
        <v>0</v>
      </c>
      <c r="R2111" s="16" t="str">
        <f>IF(P2111=1,SUMIFS(equity_bonds!$C$2:$C$6414,equity_bonds!$H$2:$H$6414,"="&amp;data!$B2111,equity_bonds!$J$2:$J$6414,"="&amp;data!$G2111),"")</f>
        <v/>
      </c>
      <c r="S2111" s="16">
        <f>SUMIFS(equity_bonds!$E$2:$E$6414,equity_bonds!$H$2:$H$6414,"="&amp;data!$B2111,equity_bonds!$J$2:$J$6414,"="&amp;data!$G2111)</f>
        <v>0</v>
      </c>
      <c r="T2111" s="16">
        <f>SUMIFS(equity_bonds!$F$2:$F$6414,equity_bonds!$H$2:$H$6414,"="&amp;data!$B2111,equity_bonds!$J$2:$J$6414,"="&amp;data!$G2111)</f>
        <v>0</v>
      </c>
      <c r="U2111" s="16"/>
    </row>
    <row r="2112" spans="1:21" x14ac:dyDescent="0.25">
      <c r="A2112">
        <v>4315</v>
      </c>
      <c r="B2112">
        <v>2002</v>
      </c>
      <c r="C2112">
        <v>182</v>
      </c>
      <c r="D2112" t="s">
        <v>402</v>
      </c>
      <c r="E2112" t="s">
        <v>320</v>
      </c>
      <c r="F2112" t="s">
        <v>2531</v>
      </c>
      <c r="G2112" t="str">
        <f t="shared" si="32"/>
        <v>Verner Liipfert</v>
      </c>
      <c r="I2112" s="13">
        <f>COUNTIFS(IPO!$J$2:$J$5250,"="&amp;data!$G2112,IPO!$H$2:$H$5250,"="&amp;data!$B2112)</f>
        <v>0</v>
      </c>
      <c r="J2112" s="13">
        <f>SUMIFS(IPO!$B$2:$B$5250,IPO!$H$2:$H$5250,"="&amp;data!$B2112,IPO!$J$2:$J$5250,"="&amp;data!$G2112)</f>
        <v>0</v>
      </c>
      <c r="K2112" s="13" t="str">
        <f>IF(I2112=1,SUMIFS(IPO!$C$2:$C$5250,IPO!$H$2:$H$5250,"="&amp;data!$B2112,IPO!$J$2:$J$5250,"="&amp;data!$G2112),"")</f>
        <v/>
      </c>
      <c r="L2112" s="13">
        <f>SUMIFS(IPO!$E$2:$E$5250,IPO!$H$2:$H$5250,"="&amp;data!$B2112,IPO!$J$2:$J$5250,"="&amp;data!$G2112)</f>
        <v>0</v>
      </c>
      <c r="M2112" s="13">
        <f>SUMIFS(IPO!$F$2:$F$5250,IPO!$H$2:$H$5250,"="&amp;data!$B2112,IPO!$J$2:$J$5250,"="&amp;data!$G2112)</f>
        <v>0</v>
      </c>
      <c r="N2112" s="13"/>
      <c r="P2112" s="16">
        <f>COUNTIFS(equity_bonds!$H$2:$H$6414,"="&amp;data!$B2112,equity_bonds!$J$2:$J$6414,"="&amp;data!$G2112)</f>
        <v>0</v>
      </c>
      <c r="Q2112" s="16">
        <f>SUMIFS(equity_bonds!$B$2:$B$6414,equity_bonds!$H$2:$H$6414,"="&amp;data!$B2112,equity_bonds!$J$2:$J$6414,"="&amp;data!$G2112)</f>
        <v>0</v>
      </c>
      <c r="R2112" s="16" t="str">
        <f>IF(P2112=1,SUMIFS(equity_bonds!$C$2:$C$6414,equity_bonds!$H$2:$H$6414,"="&amp;data!$B2112,equity_bonds!$J$2:$J$6414,"="&amp;data!$G2112),"")</f>
        <v/>
      </c>
      <c r="S2112" s="16">
        <f>SUMIFS(equity_bonds!$E$2:$E$6414,equity_bonds!$H$2:$H$6414,"="&amp;data!$B2112,equity_bonds!$J$2:$J$6414,"="&amp;data!$G2112)</f>
        <v>0</v>
      </c>
      <c r="T2112" s="16">
        <f>SUMIFS(equity_bonds!$F$2:$F$6414,equity_bonds!$H$2:$H$6414,"="&amp;data!$B2112,equity_bonds!$J$2:$J$6414,"="&amp;data!$G2112)</f>
        <v>0</v>
      </c>
      <c r="U2112" s="16"/>
    </row>
    <row r="2113" spans="1:21" x14ac:dyDescent="0.25">
      <c r="A2113">
        <v>4333</v>
      </c>
      <c r="B2113">
        <v>2002</v>
      </c>
      <c r="C2113">
        <v>22</v>
      </c>
      <c r="D2113" t="s">
        <v>89</v>
      </c>
      <c r="E2113" t="s">
        <v>51</v>
      </c>
      <c r="F2113" t="s">
        <v>2610</v>
      </c>
      <c r="G2113" t="str">
        <f t="shared" si="32"/>
        <v>Vinson Elkins</v>
      </c>
      <c r="I2113" s="13">
        <f>COUNTIFS(IPO!$J$2:$J$5250,"="&amp;data!$G2113,IPO!$H$2:$H$5250,"="&amp;data!$B2113)</f>
        <v>1</v>
      </c>
      <c r="J2113" s="13">
        <f>SUMIFS(IPO!$B$2:$B$5250,IPO!$H$2:$H$5250,"="&amp;data!$B2113,IPO!$J$2:$J$5250,"="&amp;data!$G2113)</f>
        <v>1000.7</v>
      </c>
      <c r="K2113" s="13">
        <f>IF(I2113=1,SUMIFS(IPO!$C$2:$C$5250,IPO!$H$2:$H$5250,"="&amp;data!$B2113,IPO!$J$2:$J$5250,"="&amp;data!$G2113),"")</f>
        <v>15</v>
      </c>
      <c r="L2113" s="13">
        <f>SUMIFS(IPO!$E$2:$E$5250,IPO!$H$2:$H$5250,"="&amp;data!$B2113,IPO!$J$2:$J$5250,"="&amp;data!$G2113)</f>
        <v>1.3</v>
      </c>
      <c r="M2113" s="13">
        <f>SUMIFS(IPO!$F$2:$F$5250,IPO!$H$2:$H$5250,"="&amp;data!$B2113,IPO!$J$2:$J$5250,"="&amp;data!$G2113)</f>
        <v>7</v>
      </c>
      <c r="N2113" s="13"/>
      <c r="P2113" s="16">
        <f>COUNTIFS(equity_bonds!$H$2:$H$6414,"="&amp;data!$B2113,equity_bonds!$J$2:$J$6414,"="&amp;data!$G2113)</f>
        <v>1</v>
      </c>
      <c r="Q2113" s="16">
        <f>SUMIFS(equity_bonds!$B$2:$B$6414,equity_bonds!$H$2:$H$6414,"="&amp;data!$B2113,equity_bonds!$J$2:$J$6414,"="&amp;data!$G2113)</f>
        <v>28186.9</v>
      </c>
      <c r="R2113" s="16">
        <f>IF(P2113=1,SUMIFS(equity_bonds!$C$2:$C$6414,equity_bonds!$H$2:$H$6414,"="&amp;data!$B2113,equity_bonds!$J$2:$J$6414,"="&amp;data!$G2113),"")</f>
        <v>37</v>
      </c>
      <c r="S2113" s="16">
        <f>SUMIFS(equity_bonds!$E$2:$E$6414,equity_bonds!$H$2:$H$6414,"="&amp;data!$B2113,equity_bonds!$J$2:$J$6414,"="&amp;data!$G2113)</f>
        <v>0.2</v>
      </c>
      <c r="T2113" s="16">
        <f>SUMIFS(equity_bonds!$F$2:$F$6414,equity_bonds!$H$2:$H$6414,"="&amp;data!$B2113,equity_bonds!$J$2:$J$6414,"="&amp;data!$G2113)</f>
        <v>61</v>
      </c>
      <c r="U2113" s="16"/>
    </row>
    <row r="2114" spans="1:21" x14ac:dyDescent="0.25">
      <c r="A2114">
        <v>4353</v>
      </c>
      <c r="B2114">
        <v>2002</v>
      </c>
      <c r="C2114">
        <v>160</v>
      </c>
      <c r="D2114" t="s">
        <v>400</v>
      </c>
      <c r="E2114" t="s">
        <v>226</v>
      </c>
      <c r="F2114" t="s">
        <v>2529</v>
      </c>
      <c r="G2114" t="str">
        <f t="shared" si="32"/>
        <v>Vorys Sater</v>
      </c>
      <c r="I2114" s="13">
        <f>COUNTIFS(IPO!$J$2:$J$5250,"="&amp;data!$G2114,IPO!$H$2:$H$5250,"="&amp;data!$B2114)</f>
        <v>0</v>
      </c>
      <c r="J2114" s="13">
        <f>SUMIFS(IPO!$B$2:$B$5250,IPO!$H$2:$H$5250,"="&amp;data!$B2114,IPO!$J$2:$J$5250,"="&amp;data!$G2114)</f>
        <v>0</v>
      </c>
      <c r="K2114" s="13" t="str">
        <f>IF(I2114=1,SUMIFS(IPO!$C$2:$C$5250,IPO!$H$2:$H$5250,"="&amp;data!$B2114,IPO!$J$2:$J$5250,"="&amp;data!$G2114),"")</f>
        <v/>
      </c>
      <c r="L2114" s="13">
        <f>SUMIFS(IPO!$E$2:$E$5250,IPO!$H$2:$H$5250,"="&amp;data!$B2114,IPO!$J$2:$J$5250,"="&amp;data!$G2114)</f>
        <v>0</v>
      </c>
      <c r="M2114" s="13">
        <f>SUMIFS(IPO!$F$2:$F$5250,IPO!$H$2:$H$5250,"="&amp;data!$B2114,IPO!$J$2:$J$5250,"="&amp;data!$G2114)</f>
        <v>0</v>
      </c>
      <c r="N2114" s="13"/>
      <c r="P2114" s="16">
        <f>COUNTIFS(equity_bonds!$H$2:$H$6414,"="&amp;data!$B2114,equity_bonds!$J$2:$J$6414,"="&amp;data!$G2114)</f>
        <v>1</v>
      </c>
      <c r="Q2114" s="16">
        <f>SUMIFS(equity_bonds!$B$2:$B$6414,equity_bonds!$H$2:$H$6414,"="&amp;data!$B2114,equity_bonds!$J$2:$J$6414,"="&amp;data!$G2114)</f>
        <v>731.2</v>
      </c>
      <c r="R2114" s="16">
        <f>IF(P2114=1,SUMIFS(equity_bonds!$C$2:$C$6414,equity_bonds!$H$2:$H$6414,"="&amp;data!$B2114,equity_bonds!$J$2:$J$6414,"="&amp;data!$G2114),"")</f>
        <v>183</v>
      </c>
      <c r="S2114" s="16">
        <f>SUMIFS(equity_bonds!$E$2:$E$6414,equity_bonds!$H$2:$H$6414,"="&amp;data!$B2114,equity_bonds!$J$2:$J$6414,"="&amp;data!$G2114)</f>
        <v>0</v>
      </c>
      <c r="T2114" s="16">
        <f>SUMIFS(equity_bonds!$F$2:$F$6414,equity_bonds!$H$2:$H$6414,"="&amp;data!$B2114,equity_bonds!$J$2:$J$6414,"="&amp;data!$G2114)</f>
        <v>3</v>
      </c>
      <c r="U2114" s="16"/>
    </row>
    <row r="2115" spans="1:21" x14ac:dyDescent="0.25">
      <c r="A2115">
        <v>4385</v>
      </c>
      <c r="B2115">
        <v>2002</v>
      </c>
      <c r="C2115">
        <v>47</v>
      </c>
      <c r="D2115" t="s">
        <v>58</v>
      </c>
      <c r="E2115" t="s">
        <v>52</v>
      </c>
      <c r="F2115" t="s">
        <v>2611</v>
      </c>
      <c r="G2115" t="str">
        <f t="shared" si="32"/>
        <v>Wachtell Lipton</v>
      </c>
      <c r="I2115" s="13">
        <f>COUNTIFS(IPO!$J$2:$J$5250,"="&amp;data!$G2115,IPO!$H$2:$H$5250,"="&amp;data!$B2115)</f>
        <v>1</v>
      </c>
      <c r="J2115" s="13">
        <f>SUMIFS(IPO!$B$2:$B$5250,IPO!$H$2:$H$5250,"="&amp;data!$B2115,IPO!$J$2:$J$5250,"="&amp;data!$G2115)</f>
        <v>442</v>
      </c>
      <c r="K2115" s="13">
        <f>IF(I2115=1,SUMIFS(IPO!$C$2:$C$5250,IPO!$H$2:$H$5250,"="&amp;data!$B2115,IPO!$J$2:$J$5250,"="&amp;data!$G2115),"")</f>
        <v>22</v>
      </c>
      <c r="L2115" s="13">
        <f>SUMIFS(IPO!$E$2:$E$5250,IPO!$H$2:$H$5250,"="&amp;data!$B2115,IPO!$J$2:$J$5250,"="&amp;data!$G2115)</f>
        <v>0.6</v>
      </c>
      <c r="M2115" s="13">
        <f>SUMIFS(IPO!$F$2:$F$5250,IPO!$H$2:$H$5250,"="&amp;data!$B2115,IPO!$J$2:$J$5250,"="&amp;data!$G2115)</f>
        <v>1</v>
      </c>
      <c r="N2115" s="13"/>
      <c r="P2115" s="16">
        <f>COUNTIFS(equity_bonds!$H$2:$H$6414,"="&amp;data!$B2115,equity_bonds!$J$2:$J$6414,"="&amp;data!$G2115)</f>
        <v>1</v>
      </c>
      <c r="Q2115" s="16">
        <f>SUMIFS(equity_bonds!$B$2:$B$6414,equity_bonds!$H$2:$H$6414,"="&amp;data!$B2115,equity_bonds!$J$2:$J$6414,"="&amp;data!$G2115)</f>
        <v>3669.5</v>
      </c>
      <c r="R2115" s="16">
        <f>IF(P2115=1,SUMIFS(equity_bonds!$C$2:$C$6414,equity_bonds!$H$2:$H$6414,"="&amp;data!$B2115,equity_bonds!$J$2:$J$6414,"="&amp;data!$G2115),"")</f>
        <v>102</v>
      </c>
      <c r="S2115" s="16">
        <f>SUMIFS(equity_bonds!$E$2:$E$6414,equity_bonds!$H$2:$H$6414,"="&amp;data!$B2115,equity_bonds!$J$2:$J$6414,"="&amp;data!$G2115)</f>
        <v>0</v>
      </c>
      <c r="T2115" s="16">
        <f>SUMIFS(equity_bonds!$F$2:$F$6414,equity_bonds!$H$2:$H$6414,"="&amp;data!$B2115,equity_bonds!$J$2:$J$6414,"="&amp;data!$G2115)</f>
        <v>9</v>
      </c>
      <c r="U2115" s="16"/>
    </row>
    <row r="2116" spans="1:21" x14ac:dyDescent="0.25">
      <c r="A2116">
        <v>4416</v>
      </c>
      <c r="B2116">
        <v>2002</v>
      </c>
      <c r="C2116">
        <v>8</v>
      </c>
      <c r="D2116" t="s">
        <v>108</v>
      </c>
      <c r="E2116" t="s">
        <v>53</v>
      </c>
      <c r="F2116" t="s">
        <v>2612</v>
      </c>
      <c r="G2116" t="str">
        <f t="shared" ref="G2116:G2179" si="33">TRIM(LEFT(SUBSTITUTE(F2116," ",REPT(" ",100)),200))</f>
        <v>Weil Gotshal</v>
      </c>
      <c r="I2116" s="13">
        <f>COUNTIFS(IPO!$J$2:$J$5250,"="&amp;data!$G2116,IPO!$H$2:$H$5250,"="&amp;data!$B2116)</f>
        <v>0</v>
      </c>
      <c r="J2116" s="13">
        <f>SUMIFS(IPO!$B$2:$B$5250,IPO!$H$2:$H$5250,"="&amp;data!$B2116,IPO!$J$2:$J$5250,"="&amp;data!$G2116)</f>
        <v>0</v>
      </c>
      <c r="K2116" s="13" t="str">
        <f>IF(I2116=1,SUMIFS(IPO!$C$2:$C$5250,IPO!$H$2:$H$5250,"="&amp;data!$B2116,IPO!$J$2:$J$5250,"="&amp;data!$G2116),"")</f>
        <v/>
      </c>
      <c r="L2116" s="13">
        <f>SUMIFS(IPO!$E$2:$E$5250,IPO!$H$2:$H$5250,"="&amp;data!$B2116,IPO!$J$2:$J$5250,"="&amp;data!$G2116)</f>
        <v>0</v>
      </c>
      <c r="M2116" s="13">
        <f>SUMIFS(IPO!$F$2:$F$5250,IPO!$H$2:$H$5250,"="&amp;data!$B2116,IPO!$J$2:$J$5250,"="&amp;data!$G2116)</f>
        <v>0</v>
      </c>
      <c r="N2116" s="13"/>
      <c r="P2116" s="16">
        <f>COUNTIFS(equity_bonds!$H$2:$H$6414,"="&amp;data!$B2116,equity_bonds!$J$2:$J$6414,"="&amp;data!$G2116)</f>
        <v>1</v>
      </c>
      <c r="Q2116" s="16">
        <f>SUMIFS(equity_bonds!$B$2:$B$6414,equity_bonds!$H$2:$H$6414,"="&amp;data!$B2116,equity_bonds!$J$2:$J$6414,"="&amp;data!$G2116)</f>
        <v>40103.300000000003</v>
      </c>
      <c r="R2116" s="16">
        <f>IF(P2116=1,SUMIFS(equity_bonds!$C$2:$C$6414,equity_bonds!$H$2:$H$6414,"="&amp;data!$B2116,equity_bonds!$J$2:$J$6414,"="&amp;data!$G2116),"")</f>
        <v>28</v>
      </c>
      <c r="S2116" s="16">
        <f>SUMIFS(equity_bonds!$E$2:$E$6414,equity_bonds!$H$2:$H$6414,"="&amp;data!$B2116,equity_bonds!$J$2:$J$6414,"="&amp;data!$G2116)</f>
        <v>0.3</v>
      </c>
      <c r="T2116" s="16">
        <f>SUMIFS(equity_bonds!$F$2:$F$6414,equity_bonds!$H$2:$H$6414,"="&amp;data!$B2116,equity_bonds!$J$2:$J$6414,"="&amp;data!$G2116)</f>
        <v>68</v>
      </c>
      <c r="U2116" s="16"/>
    </row>
    <row r="2117" spans="1:21" x14ac:dyDescent="0.25">
      <c r="A2117">
        <v>4445</v>
      </c>
      <c r="B2117">
        <v>2002</v>
      </c>
      <c r="C2117">
        <v>7</v>
      </c>
      <c r="D2117" t="s">
        <v>78</v>
      </c>
      <c r="E2117" t="s">
        <v>54</v>
      </c>
      <c r="F2117" t="s">
        <v>2613</v>
      </c>
      <c r="G2117" t="str">
        <f t="shared" si="33"/>
        <v>White Case</v>
      </c>
      <c r="I2117" s="13">
        <f>COUNTIFS(IPO!$J$2:$J$5250,"="&amp;data!$G2117,IPO!$H$2:$H$5250,"="&amp;data!$B2117)</f>
        <v>1</v>
      </c>
      <c r="J2117" s="13">
        <f>SUMIFS(IPO!$B$2:$B$5250,IPO!$H$2:$H$5250,"="&amp;data!$B2117,IPO!$J$2:$J$5250,"="&amp;data!$G2117)</f>
        <v>398.1</v>
      </c>
      <c r="K2117" s="13">
        <f>IF(I2117=1,SUMIFS(IPO!$C$2:$C$5250,IPO!$H$2:$H$5250,"="&amp;data!$B2117,IPO!$J$2:$J$5250,"="&amp;data!$G2117),"")</f>
        <v>23</v>
      </c>
      <c r="L2117" s="13">
        <f>SUMIFS(IPO!$E$2:$E$5250,IPO!$H$2:$H$5250,"="&amp;data!$B2117,IPO!$J$2:$J$5250,"="&amp;data!$G2117)</f>
        <v>0.5</v>
      </c>
      <c r="M2117" s="13">
        <f>SUMIFS(IPO!$F$2:$F$5250,IPO!$H$2:$H$5250,"="&amp;data!$B2117,IPO!$J$2:$J$5250,"="&amp;data!$G2117)</f>
        <v>2</v>
      </c>
      <c r="N2117" s="13"/>
      <c r="P2117" s="16">
        <f>COUNTIFS(equity_bonds!$H$2:$H$6414,"="&amp;data!$B2117,equity_bonds!$J$2:$J$6414,"="&amp;data!$G2117)</f>
        <v>1</v>
      </c>
      <c r="Q2117" s="16">
        <f>SUMIFS(equity_bonds!$B$2:$B$6414,equity_bonds!$H$2:$H$6414,"="&amp;data!$B2117,equity_bonds!$J$2:$J$6414,"="&amp;data!$G2117)</f>
        <v>21556</v>
      </c>
      <c r="R2117" s="16">
        <f>IF(P2117=1,SUMIFS(equity_bonds!$C$2:$C$6414,equity_bonds!$H$2:$H$6414,"="&amp;data!$B2117,equity_bonds!$J$2:$J$6414,"="&amp;data!$G2117),"")</f>
        <v>44</v>
      </c>
      <c r="S2117" s="16">
        <f>SUMIFS(equity_bonds!$E$2:$E$6414,equity_bonds!$H$2:$H$6414,"="&amp;data!$B2117,equity_bonds!$J$2:$J$6414,"="&amp;data!$G2117)</f>
        <v>0.2</v>
      </c>
      <c r="T2117" s="16">
        <f>SUMIFS(equity_bonds!$F$2:$F$6414,equity_bonds!$H$2:$H$6414,"="&amp;data!$B2117,equity_bonds!$J$2:$J$6414,"="&amp;data!$G2117)</f>
        <v>20</v>
      </c>
      <c r="U2117" s="16"/>
    </row>
    <row r="2118" spans="1:21" x14ac:dyDescent="0.25">
      <c r="A2118">
        <v>4463</v>
      </c>
      <c r="B2118">
        <v>2002</v>
      </c>
      <c r="C2118">
        <v>191</v>
      </c>
      <c r="D2118" t="s">
        <v>406</v>
      </c>
      <c r="E2118" t="s">
        <v>192</v>
      </c>
      <c r="F2118" t="s">
        <v>2657</v>
      </c>
      <c r="G2118" t="str">
        <f t="shared" si="33"/>
        <v>Wildman Harrold</v>
      </c>
      <c r="I2118" s="13">
        <f>COUNTIFS(IPO!$J$2:$J$5250,"="&amp;data!$G2118,IPO!$H$2:$H$5250,"="&amp;data!$B2118)</f>
        <v>0</v>
      </c>
      <c r="J2118" s="13">
        <f>SUMIFS(IPO!$B$2:$B$5250,IPO!$H$2:$H$5250,"="&amp;data!$B2118,IPO!$J$2:$J$5250,"="&amp;data!$G2118)</f>
        <v>0</v>
      </c>
      <c r="K2118" s="13" t="str">
        <f>IF(I2118=1,SUMIFS(IPO!$C$2:$C$5250,IPO!$H$2:$H$5250,"="&amp;data!$B2118,IPO!$J$2:$J$5250,"="&amp;data!$G2118),"")</f>
        <v/>
      </c>
      <c r="L2118" s="13">
        <f>SUMIFS(IPO!$E$2:$E$5250,IPO!$H$2:$H$5250,"="&amp;data!$B2118,IPO!$J$2:$J$5250,"="&amp;data!$G2118)</f>
        <v>0</v>
      </c>
      <c r="M2118" s="13">
        <f>SUMIFS(IPO!$F$2:$F$5250,IPO!$H$2:$H$5250,"="&amp;data!$B2118,IPO!$J$2:$J$5250,"="&amp;data!$G2118)</f>
        <v>0</v>
      </c>
      <c r="N2118" s="13"/>
      <c r="P2118" s="16">
        <f>COUNTIFS(equity_bonds!$H$2:$H$6414,"="&amp;data!$B2118,equity_bonds!$J$2:$J$6414,"="&amp;data!$G2118)</f>
        <v>0</v>
      </c>
      <c r="Q2118" s="16">
        <f>SUMIFS(equity_bonds!$B$2:$B$6414,equity_bonds!$H$2:$H$6414,"="&amp;data!$B2118,equity_bonds!$J$2:$J$6414,"="&amp;data!$G2118)</f>
        <v>0</v>
      </c>
      <c r="R2118" s="16" t="str">
        <f>IF(P2118=1,SUMIFS(equity_bonds!$C$2:$C$6414,equity_bonds!$H$2:$H$6414,"="&amp;data!$B2118,equity_bonds!$J$2:$J$6414,"="&amp;data!$G2118),"")</f>
        <v/>
      </c>
      <c r="S2118" s="16">
        <f>SUMIFS(equity_bonds!$E$2:$E$6414,equity_bonds!$H$2:$H$6414,"="&amp;data!$B2118,equity_bonds!$J$2:$J$6414,"="&amp;data!$G2118)</f>
        <v>0</v>
      </c>
      <c r="T2118" s="16">
        <f>SUMIFS(equity_bonds!$F$2:$F$6414,equity_bonds!$H$2:$H$6414,"="&amp;data!$B2118,equity_bonds!$J$2:$J$6414,"="&amp;data!$G2118)</f>
        <v>0</v>
      </c>
      <c r="U2118" s="16"/>
    </row>
    <row r="2119" spans="1:21" x14ac:dyDescent="0.25">
      <c r="A2119">
        <v>4485</v>
      </c>
      <c r="B2119">
        <v>2002</v>
      </c>
      <c r="C2119">
        <v>145</v>
      </c>
      <c r="D2119" t="s">
        <v>412</v>
      </c>
      <c r="E2119" t="s">
        <v>322</v>
      </c>
      <c r="F2119" t="s">
        <v>2736</v>
      </c>
      <c r="G2119" t="str">
        <f t="shared" si="33"/>
        <v>Wiley Rein</v>
      </c>
      <c r="I2119" s="13">
        <f>COUNTIFS(IPO!$J$2:$J$5250,"="&amp;data!$G2119,IPO!$H$2:$H$5250,"="&amp;data!$B2119)</f>
        <v>0</v>
      </c>
      <c r="J2119" s="13">
        <f>SUMIFS(IPO!$B$2:$B$5250,IPO!$H$2:$H$5250,"="&amp;data!$B2119,IPO!$J$2:$J$5250,"="&amp;data!$G2119)</f>
        <v>0</v>
      </c>
      <c r="K2119" s="13" t="str">
        <f>IF(I2119=1,SUMIFS(IPO!$C$2:$C$5250,IPO!$H$2:$H$5250,"="&amp;data!$B2119,IPO!$J$2:$J$5250,"="&amp;data!$G2119),"")</f>
        <v/>
      </c>
      <c r="L2119" s="13">
        <f>SUMIFS(IPO!$E$2:$E$5250,IPO!$H$2:$H$5250,"="&amp;data!$B2119,IPO!$J$2:$J$5250,"="&amp;data!$G2119)</f>
        <v>0</v>
      </c>
      <c r="M2119" s="13">
        <f>SUMIFS(IPO!$F$2:$F$5250,IPO!$H$2:$H$5250,"="&amp;data!$B2119,IPO!$J$2:$J$5250,"="&amp;data!$G2119)</f>
        <v>0</v>
      </c>
      <c r="N2119" s="13"/>
      <c r="P2119" s="16">
        <f>COUNTIFS(equity_bonds!$H$2:$H$6414,"="&amp;data!$B2119,equity_bonds!$J$2:$J$6414,"="&amp;data!$G2119)</f>
        <v>0</v>
      </c>
      <c r="Q2119" s="16">
        <f>SUMIFS(equity_bonds!$B$2:$B$6414,equity_bonds!$H$2:$H$6414,"="&amp;data!$B2119,equity_bonds!$J$2:$J$6414,"="&amp;data!$G2119)</f>
        <v>0</v>
      </c>
      <c r="R2119" s="16" t="str">
        <f>IF(P2119=1,SUMIFS(equity_bonds!$C$2:$C$6414,equity_bonds!$H$2:$H$6414,"="&amp;data!$B2119,equity_bonds!$J$2:$J$6414,"="&amp;data!$G2119),"")</f>
        <v/>
      </c>
      <c r="S2119" s="16">
        <f>SUMIFS(equity_bonds!$E$2:$E$6414,equity_bonds!$H$2:$H$6414,"="&amp;data!$B2119,equity_bonds!$J$2:$J$6414,"="&amp;data!$G2119)</f>
        <v>0</v>
      </c>
      <c r="T2119" s="16">
        <f>SUMIFS(equity_bonds!$F$2:$F$6414,equity_bonds!$H$2:$H$6414,"="&amp;data!$B2119,equity_bonds!$J$2:$J$6414,"="&amp;data!$G2119)</f>
        <v>0</v>
      </c>
      <c r="U2119" s="16"/>
    </row>
    <row r="2120" spans="1:21" x14ac:dyDescent="0.25">
      <c r="A2120">
        <v>4492</v>
      </c>
      <c r="B2120">
        <v>2002</v>
      </c>
      <c r="C2120">
        <v>125</v>
      </c>
      <c r="D2120" t="s">
        <v>348</v>
      </c>
      <c r="E2120" t="s">
        <v>234</v>
      </c>
      <c r="F2120" t="s">
        <v>2672</v>
      </c>
      <c r="G2120" t="str">
        <f t="shared" si="33"/>
        <v>Williams Connolly</v>
      </c>
      <c r="I2120" s="13">
        <f>COUNTIFS(IPO!$J$2:$J$5250,"="&amp;data!$G2120,IPO!$H$2:$H$5250,"="&amp;data!$B2120)</f>
        <v>0</v>
      </c>
      <c r="J2120" s="13">
        <f>SUMIFS(IPO!$B$2:$B$5250,IPO!$H$2:$H$5250,"="&amp;data!$B2120,IPO!$J$2:$J$5250,"="&amp;data!$G2120)</f>
        <v>0</v>
      </c>
      <c r="K2120" s="13" t="str">
        <f>IF(I2120=1,SUMIFS(IPO!$C$2:$C$5250,IPO!$H$2:$H$5250,"="&amp;data!$B2120,IPO!$J$2:$J$5250,"="&amp;data!$G2120),"")</f>
        <v/>
      </c>
      <c r="L2120" s="13">
        <f>SUMIFS(IPO!$E$2:$E$5250,IPO!$H$2:$H$5250,"="&amp;data!$B2120,IPO!$J$2:$J$5250,"="&amp;data!$G2120)</f>
        <v>0</v>
      </c>
      <c r="M2120" s="13">
        <f>SUMIFS(IPO!$F$2:$F$5250,IPO!$H$2:$H$5250,"="&amp;data!$B2120,IPO!$J$2:$J$5250,"="&amp;data!$G2120)</f>
        <v>0</v>
      </c>
      <c r="N2120" s="13"/>
      <c r="P2120" s="16">
        <f>COUNTIFS(equity_bonds!$H$2:$H$6414,"="&amp;data!$B2120,equity_bonds!$J$2:$J$6414,"="&amp;data!$G2120)</f>
        <v>0</v>
      </c>
      <c r="Q2120" s="16">
        <f>SUMIFS(equity_bonds!$B$2:$B$6414,equity_bonds!$H$2:$H$6414,"="&amp;data!$B2120,equity_bonds!$J$2:$J$6414,"="&amp;data!$G2120)</f>
        <v>0</v>
      </c>
      <c r="R2120" s="16" t="str">
        <f>IF(P2120=1,SUMIFS(equity_bonds!$C$2:$C$6414,equity_bonds!$H$2:$H$6414,"="&amp;data!$B2120,equity_bonds!$J$2:$J$6414,"="&amp;data!$G2120),"")</f>
        <v/>
      </c>
      <c r="S2120" s="16">
        <f>SUMIFS(equity_bonds!$E$2:$E$6414,equity_bonds!$H$2:$H$6414,"="&amp;data!$B2120,equity_bonds!$J$2:$J$6414,"="&amp;data!$G2120)</f>
        <v>0</v>
      </c>
      <c r="T2120" s="16">
        <f>SUMIFS(equity_bonds!$F$2:$F$6414,equity_bonds!$H$2:$H$6414,"="&amp;data!$B2120,equity_bonds!$J$2:$J$6414,"="&amp;data!$G2120)</f>
        <v>0</v>
      </c>
      <c r="U2120" s="16"/>
    </row>
    <row r="2121" spans="1:21" x14ac:dyDescent="0.25">
      <c r="A2121">
        <v>4536</v>
      </c>
      <c r="B2121">
        <v>2002</v>
      </c>
      <c r="C2121">
        <v>53</v>
      </c>
      <c r="D2121" t="s">
        <v>174</v>
      </c>
      <c r="E2121" t="s">
        <v>55</v>
      </c>
      <c r="F2121" t="s">
        <v>2614</v>
      </c>
      <c r="G2121" t="str">
        <f t="shared" si="33"/>
        <v>Willkie Farr</v>
      </c>
      <c r="I2121" s="13">
        <f>COUNTIFS(IPO!$J$2:$J$5250,"="&amp;data!$G2121,IPO!$H$2:$H$5250,"="&amp;data!$B2121)</f>
        <v>1</v>
      </c>
      <c r="J2121" s="13">
        <f>SUMIFS(IPO!$B$2:$B$5250,IPO!$H$2:$H$5250,"="&amp;data!$B2121,IPO!$J$2:$J$5250,"="&amp;data!$G2121)</f>
        <v>4048.3</v>
      </c>
      <c r="K2121" s="13">
        <f>IF(I2121=1,SUMIFS(IPO!$C$2:$C$5250,IPO!$H$2:$H$5250,"="&amp;data!$B2121,IPO!$J$2:$J$5250,"="&amp;data!$G2121),"")</f>
        <v>7</v>
      </c>
      <c r="L2121" s="13">
        <f>SUMIFS(IPO!$E$2:$E$5250,IPO!$H$2:$H$5250,"="&amp;data!$B2121,IPO!$J$2:$J$5250,"="&amp;data!$G2121)</f>
        <v>5.4</v>
      </c>
      <c r="M2121" s="13">
        <f>SUMIFS(IPO!$F$2:$F$5250,IPO!$H$2:$H$5250,"="&amp;data!$B2121,IPO!$J$2:$J$5250,"="&amp;data!$G2121)</f>
        <v>2</v>
      </c>
      <c r="N2121" s="13"/>
      <c r="P2121" s="16">
        <f>COUNTIFS(equity_bonds!$H$2:$H$6414,"="&amp;data!$B2121,equity_bonds!$J$2:$J$6414,"="&amp;data!$G2121)</f>
        <v>1</v>
      </c>
      <c r="Q2121" s="16">
        <f>SUMIFS(equity_bonds!$B$2:$B$6414,equity_bonds!$H$2:$H$6414,"="&amp;data!$B2121,equity_bonds!$J$2:$J$6414,"="&amp;data!$G2121)</f>
        <v>4526</v>
      </c>
      <c r="R2121" s="16">
        <f>IF(P2121=1,SUMIFS(equity_bonds!$C$2:$C$6414,equity_bonds!$H$2:$H$6414,"="&amp;data!$B2121,equity_bonds!$J$2:$J$6414,"="&amp;data!$G2121),"")</f>
        <v>91</v>
      </c>
      <c r="S2121" s="16">
        <f>SUMIFS(equity_bonds!$E$2:$E$6414,equity_bonds!$H$2:$H$6414,"="&amp;data!$B2121,equity_bonds!$J$2:$J$6414,"="&amp;data!$G2121)</f>
        <v>0</v>
      </c>
      <c r="T2121" s="16">
        <f>SUMIFS(equity_bonds!$F$2:$F$6414,equity_bonds!$H$2:$H$6414,"="&amp;data!$B2121,equity_bonds!$J$2:$J$6414,"="&amp;data!$G2121)</f>
        <v>13</v>
      </c>
      <c r="U2121" s="16"/>
    </row>
    <row r="2122" spans="1:21" x14ac:dyDescent="0.25">
      <c r="A2122">
        <v>4575</v>
      </c>
      <c r="B2122">
        <v>2002</v>
      </c>
      <c r="C2122">
        <v>70</v>
      </c>
      <c r="D2122" t="s">
        <v>204</v>
      </c>
      <c r="E2122" t="s">
        <v>167</v>
      </c>
      <c r="F2122" t="s">
        <v>2649</v>
      </c>
      <c r="G2122" t="str">
        <f t="shared" si="33"/>
        <v>Wilmer Cutler</v>
      </c>
      <c r="I2122" s="13">
        <f>COUNTIFS(IPO!$J$2:$J$5250,"="&amp;data!$G2122,IPO!$H$2:$H$5250,"="&amp;data!$B2122)</f>
        <v>0</v>
      </c>
      <c r="J2122" s="13">
        <f>SUMIFS(IPO!$B$2:$B$5250,IPO!$H$2:$H$5250,"="&amp;data!$B2122,IPO!$J$2:$J$5250,"="&amp;data!$G2122)</f>
        <v>0</v>
      </c>
      <c r="K2122" s="13" t="str">
        <f>IF(I2122=1,SUMIFS(IPO!$C$2:$C$5250,IPO!$H$2:$H$5250,"="&amp;data!$B2122,IPO!$J$2:$J$5250,"="&amp;data!$G2122),"")</f>
        <v/>
      </c>
      <c r="L2122" s="13">
        <f>SUMIFS(IPO!$E$2:$E$5250,IPO!$H$2:$H$5250,"="&amp;data!$B2122,IPO!$J$2:$J$5250,"="&amp;data!$G2122)</f>
        <v>0</v>
      </c>
      <c r="M2122" s="13">
        <f>SUMIFS(IPO!$F$2:$F$5250,IPO!$H$2:$H$5250,"="&amp;data!$B2122,IPO!$J$2:$J$5250,"="&amp;data!$G2122)</f>
        <v>0</v>
      </c>
      <c r="N2122" s="13"/>
      <c r="P2122" s="16">
        <f>COUNTIFS(equity_bonds!$H$2:$H$6414,"="&amp;data!$B2122,equity_bonds!$J$2:$J$6414,"="&amp;data!$G2122)</f>
        <v>1</v>
      </c>
      <c r="Q2122" s="16">
        <f>SUMIFS(equity_bonds!$B$2:$B$6414,equity_bonds!$H$2:$H$6414,"="&amp;data!$B2122,equity_bonds!$J$2:$J$6414,"="&amp;data!$G2122)</f>
        <v>19479.5</v>
      </c>
      <c r="R2122" s="16">
        <f>IF(P2122=1,SUMIFS(equity_bonds!$C$2:$C$6414,equity_bonds!$H$2:$H$6414,"="&amp;data!$B2122,equity_bonds!$J$2:$J$6414,"="&amp;data!$G2122),"")</f>
        <v>46</v>
      </c>
      <c r="S2122" s="16">
        <f>SUMIFS(equity_bonds!$E$2:$E$6414,equity_bonds!$H$2:$H$6414,"="&amp;data!$B2122,equity_bonds!$J$2:$J$6414,"="&amp;data!$G2122)</f>
        <v>0.2</v>
      </c>
      <c r="T2122" s="16">
        <f>SUMIFS(equity_bonds!$F$2:$F$6414,equity_bonds!$H$2:$H$6414,"="&amp;data!$B2122,equity_bonds!$J$2:$J$6414,"="&amp;data!$G2122)</f>
        <v>7</v>
      </c>
      <c r="U2122" s="16"/>
    </row>
    <row r="2123" spans="1:21" x14ac:dyDescent="0.25">
      <c r="A2123">
        <v>4600</v>
      </c>
      <c r="B2123">
        <v>2002</v>
      </c>
      <c r="C2123">
        <v>27</v>
      </c>
      <c r="D2123" t="s">
        <v>99</v>
      </c>
      <c r="E2123" t="s">
        <v>224</v>
      </c>
      <c r="F2123" t="s">
        <v>2666</v>
      </c>
      <c r="G2123" t="str">
        <f t="shared" si="33"/>
        <v>Wilson Sonsini</v>
      </c>
      <c r="I2123" s="13">
        <f>COUNTIFS(IPO!$J$2:$J$5250,"="&amp;data!$G2123,IPO!$H$2:$H$5250,"="&amp;data!$B2123)</f>
        <v>1</v>
      </c>
      <c r="J2123" s="13">
        <f>SUMIFS(IPO!$B$2:$B$5250,IPO!$H$2:$H$5250,"="&amp;data!$B2123,IPO!$J$2:$J$5250,"="&amp;data!$G2123)</f>
        <v>671.9</v>
      </c>
      <c r="K2123" s="13">
        <f>IF(I2123=1,SUMIFS(IPO!$C$2:$C$5250,IPO!$H$2:$H$5250,"="&amp;data!$B2123,IPO!$J$2:$J$5250,"="&amp;data!$G2123),"")</f>
        <v>17</v>
      </c>
      <c r="L2123" s="13">
        <f>SUMIFS(IPO!$E$2:$E$5250,IPO!$H$2:$H$5250,"="&amp;data!$B2123,IPO!$J$2:$J$5250,"="&amp;data!$G2123)</f>
        <v>0.9</v>
      </c>
      <c r="M2123" s="13">
        <f>SUMIFS(IPO!$F$2:$F$5250,IPO!$H$2:$H$5250,"="&amp;data!$B2123,IPO!$J$2:$J$5250,"="&amp;data!$G2123)</f>
        <v>9</v>
      </c>
      <c r="N2123" s="13"/>
      <c r="P2123" s="16">
        <f>COUNTIFS(equity_bonds!$H$2:$H$6414,"="&amp;data!$B2123,equity_bonds!$J$2:$J$6414,"="&amp;data!$G2123)</f>
        <v>1</v>
      </c>
      <c r="Q2123" s="16">
        <f>SUMIFS(equity_bonds!$B$2:$B$6414,equity_bonds!$H$2:$H$6414,"="&amp;data!$B2123,equity_bonds!$J$2:$J$6414,"="&amp;data!$G2123)</f>
        <v>12744.7</v>
      </c>
      <c r="R2123" s="16">
        <f>IF(P2123=1,SUMIFS(equity_bonds!$C$2:$C$6414,equity_bonds!$H$2:$H$6414,"="&amp;data!$B2123,equity_bonds!$J$2:$J$6414,"="&amp;data!$G2123),"")</f>
        <v>55</v>
      </c>
      <c r="S2123" s="16">
        <f>SUMIFS(equity_bonds!$E$2:$E$6414,equity_bonds!$H$2:$H$6414,"="&amp;data!$B2123,equity_bonds!$J$2:$J$6414,"="&amp;data!$G2123)</f>
        <v>0.1</v>
      </c>
      <c r="T2123" s="16">
        <f>SUMIFS(equity_bonds!$F$2:$F$6414,equity_bonds!$H$2:$H$6414,"="&amp;data!$B2123,equity_bonds!$J$2:$J$6414,"="&amp;data!$G2123)</f>
        <v>59</v>
      </c>
      <c r="U2123" s="16"/>
    </row>
    <row r="2124" spans="1:21" x14ac:dyDescent="0.25">
      <c r="A2124">
        <v>4626</v>
      </c>
      <c r="B2124">
        <v>2002</v>
      </c>
      <c r="C2124">
        <v>104</v>
      </c>
      <c r="D2124" t="s">
        <v>201</v>
      </c>
      <c r="E2124" t="s">
        <v>193</v>
      </c>
      <c r="F2124" t="s">
        <v>2658</v>
      </c>
      <c r="G2124" t="str">
        <f t="shared" si="33"/>
        <v>Wilson Elser</v>
      </c>
      <c r="I2124" s="13">
        <f>COUNTIFS(IPO!$J$2:$J$5250,"="&amp;data!$G2124,IPO!$H$2:$H$5250,"="&amp;data!$B2124)</f>
        <v>0</v>
      </c>
      <c r="J2124" s="13">
        <f>SUMIFS(IPO!$B$2:$B$5250,IPO!$H$2:$H$5250,"="&amp;data!$B2124,IPO!$J$2:$J$5250,"="&amp;data!$G2124)</f>
        <v>0</v>
      </c>
      <c r="K2124" s="13" t="str">
        <f>IF(I2124=1,SUMIFS(IPO!$C$2:$C$5250,IPO!$H$2:$H$5250,"="&amp;data!$B2124,IPO!$J$2:$J$5250,"="&amp;data!$G2124),"")</f>
        <v/>
      </c>
      <c r="L2124" s="13">
        <f>SUMIFS(IPO!$E$2:$E$5250,IPO!$H$2:$H$5250,"="&amp;data!$B2124,IPO!$J$2:$J$5250,"="&amp;data!$G2124)</f>
        <v>0</v>
      </c>
      <c r="M2124" s="13">
        <f>SUMIFS(IPO!$F$2:$F$5250,IPO!$H$2:$H$5250,"="&amp;data!$B2124,IPO!$J$2:$J$5250,"="&amp;data!$G2124)</f>
        <v>0</v>
      </c>
      <c r="N2124" s="13"/>
      <c r="P2124" s="16">
        <f>COUNTIFS(equity_bonds!$H$2:$H$6414,"="&amp;data!$B2124,equity_bonds!$J$2:$J$6414,"="&amp;data!$G2124)</f>
        <v>0</v>
      </c>
      <c r="Q2124" s="16">
        <f>SUMIFS(equity_bonds!$B$2:$B$6414,equity_bonds!$H$2:$H$6414,"="&amp;data!$B2124,equity_bonds!$J$2:$J$6414,"="&amp;data!$G2124)</f>
        <v>0</v>
      </c>
      <c r="R2124" s="16" t="str">
        <f>IF(P2124=1,SUMIFS(equity_bonds!$C$2:$C$6414,equity_bonds!$H$2:$H$6414,"="&amp;data!$B2124,equity_bonds!$J$2:$J$6414,"="&amp;data!$G2124),"")</f>
        <v/>
      </c>
      <c r="S2124" s="16">
        <f>SUMIFS(equity_bonds!$E$2:$E$6414,equity_bonds!$H$2:$H$6414,"="&amp;data!$B2124,equity_bonds!$J$2:$J$6414,"="&amp;data!$G2124)</f>
        <v>0</v>
      </c>
      <c r="T2124" s="16">
        <f>SUMIFS(equity_bonds!$F$2:$F$6414,equity_bonds!$H$2:$H$6414,"="&amp;data!$B2124,equity_bonds!$J$2:$J$6414,"="&amp;data!$G2124)</f>
        <v>0</v>
      </c>
      <c r="U2124" s="16"/>
    </row>
    <row r="2125" spans="1:21" x14ac:dyDescent="0.25">
      <c r="A2125">
        <v>4642</v>
      </c>
      <c r="B2125">
        <v>2002</v>
      </c>
      <c r="C2125">
        <v>142</v>
      </c>
      <c r="D2125" t="s">
        <v>396</v>
      </c>
      <c r="E2125" t="s">
        <v>323</v>
      </c>
      <c r="F2125" t="s">
        <v>2737</v>
      </c>
      <c r="G2125" t="str">
        <f t="shared" si="33"/>
        <v>Winstead Sechrest</v>
      </c>
      <c r="I2125" s="13">
        <f>COUNTIFS(IPO!$J$2:$J$5250,"="&amp;data!$G2125,IPO!$H$2:$H$5250,"="&amp;data!$B2125)</f>
        <v>0</v>
      </c>
      <c r="J2125" s="13">
        <f>SUMIFS(IPO!$B$2:$B$5250,IPO!$H$2:$H$5250,"="&amp;data!$B2125,IPO!$J$2:$J$5250,"="&amp;data!$G2125)</f>
        <v>0</v>
      </c>
      <c r="K2125" s="13" t="str">
        <f>IF(I2125=1,SUMIFS(IPO!$C$2:$C$5250,IPO!$H$2:$H$5250,"="&amp;data!$B2125,IPO!$J$2:$J$5250,"="&amp;data!$G2125),"")</f>
        <v/>
      </c>
      <c r="L2125" s="13">
        <f>SUMIFS(IPO!$E$2:$E$5250,IPO!$H$2:$H$5250,"="&amp;data!$B2125,IPO!$J$2:$J$5250,"="&amp;data!$G2125)</f>
        <v>0</v>
      </c>
      <c r="M2125" s="13">
        <f>SUMIFS(IPO!$F$2:$F$5250,IPO!$H$2:$H$5250,"="&amp;data!$B2125,IPO!$J$2:$J$5250,"="&amp;data!$G2125)</f>
        <v>0</v>
      </c>
      <c r="N2125" s="13"/>
      <c r="P2125" s="16">
        <f>COUNTIFS(equity_bonds!$H$2:$H$6414,"="&amp;data!$B2125,equity_bonds!$J$2:$J$6414,"="&amp;data!$G2125)</f>
        <v>0</v>
      </c>
      <c r="Q2125" s="16">
        <f>SUMIFS(equity_bonds!$B$2:$B$6414,equity_bonds!$H$2:$H$6414,"="&amp;data!$B2125,equity_bonds!$J$2:$J$6414,"="&amp;data!$G2125)</f>
        <v>0</v>
      </c>
      <c r="R2125" s="16" t="str">
        <f>IF(P2125=1,SUMIFS(equity_bonds!$C$2:$C$6414,equity_bonds!$H$2:$H$6414,"="&amp;data!$B2125,equity_bonds!$J$2:$J$6414,"="&amp;data!$G2125),"")</f>
        <v/>
      </c>
      <c r="S2125" s="16">
        <f>SUMIFS(equity_bonds!$E$2:$E$6414,equity_bonds!$H$2:$H$6414,"="&amp;data!$B2125,equity_bonds!$J$2:$J$6414,"="&amp;data!$G2125)</f>
        <v>0</v>
      </c>
      <c r="T2125" s="16">
        <f>SUMIFS(equity_bonds!$F$2:$F$6414,equity_bonds!$H$2:$H$6414,"="&amp;data!$B2125,equity_bonds!$J$2:$J$6414,"="&amp;data!$G2125)</f>
        <v>0</v>
      </c>
      <c r="U2125" s="16"/>
    </row>
    <row r="2126" spans="1:21" x14ac:dyDescent="0.25">
      <c r="A2126">
        <v>4664</v>
      </c>
      <c r="B2126">
        <v>2002</v>
      </c>
      <c r="C2126">
        <v>29</v>
      </c>
      <c r="D2126" t="s">
        <v>71</v>
      </c>
      <c r="E2126" t="s">
        <v>56</v>
      </c>
      <c r="F2126" t="s">
        <v>2615</v>
      </c>
      <c r="G2126" t="str">
        <f t="shared" si="33"/>
        <v>Winston Strawn</v>
      </c>
      <c r="I2126" s="13">
        <f>COUNTIFS(IPO!$J$2:$J$5250,"="&amp;data!$G2126,IPO!$H$2:$H$5250,"="&amp;data!$B2126)</f>
        <v>1</v>
      </c>
      <c r="J2126" s="13">
        <f>SUMIFS(IPO!$B$2:$B$5250,IPO!$H$2:$H$5250,"="&amp;data!$B2126,IPO!$J$2:$J$5250,"="&amp;data!$G2126)</f>
        <v>51</v>
      </c>
      <c r="K2126" s="13">
        <f>IF(I2126=1,SUMIFS(IPO!$C$2:$C$5250,IPO!$H$2:$H$5250,"="&amp;data!$B2126,IPO!$J$2:$J$5250,"="&amp;data!$G2126),"")</f>
        <v>54</v>
      </c>
      <c r="L2126" s="13">
        <f>SUMIFS(IPO!$E$2:$E$5250,IPO!$H$2:$H$5250,"="&amp;data!$B2126,IPO!$J$2:$J$5250,"="&amp;data!$G2126)</f>
        <v>0.1</v>
      </c>
      <c r="M2126" s="13">
        <f>SUMIFS(IPO!$F$2:$F$5250,IPO!$H$2:$H$5250,"="&amp;data!$B2126,IPO!$J$2:$J$5250,"="&amp;data!$G2126)</f>
        <v>1</v>
      </c>
      <c r="N2126" s="13"/>
      <c r="P2126" s="16">
        <f>COUNTIFS(equity_bonds!$H$2:$H$6414,"="&amp;data!$B2126,equity_bonds!$J$2:$J$6414,"="&amp;data!$G2126)</f>
        <v>1</v>
      </c>
      <c r="Q2126" s="16">
        <f>SUMIFS(equity_bonds!$B$2:$B$6414,equity_bonds!$H$2:$H$6414,"="&amp;data!$B2126,equity_bonds!$J$2:$J$6414,"="&amp;data!$G2126)</f>
        <v>30183.599999999999</v>
      </c>
      <c r="R2126" s="16">
        <f>IF(P2126=1,SUMIFS(equity_bonds!$C$2:$C$6414,equity_bonds!$H$2:$H$6414,"="&amp;data!$B2126,equity_bonds!$J$2:$J$6414,"="&amp;data!$G2126),"")</f>
        <v>35</v>
      </c>
      <c r="S2126" s="16">
        <f>SUMIFS(equity_bonds!$E$2:$E$6414,equity_bonds!$H$2:$H$6414,"="&amp;data!$B2126,equity_bonds!$J$2:$J$6414,"="&amp;data!$G2126)</f>
        <v>0.3</v>
      </c>
      <c r="T2126" s="16">
        <f>SUMIFS(equity_bonds!$F$2:$F$6414,equity_bonds!$H$2:$H$6414,"="&amp;data!$B2126,equity_bonds!$J$2:$J$6414,"="&amp;data!$G2126)</f>
        <v>31</v>
      </c>
      <c r="U2126" s="16"/>
    </row>
    <row r="2127" spans="1:21" x14ac:dyDescent="0.25">
      <c r="A2127">
        <v>4702</v>
      </c>
      <c r="B2127">
        <v>2002</v>
      </c>
      <c r="C2127">
        <v>147</v>
      </c>
      <c r="D2127" t="s">
        <v>338</v>
      </c>
      <c r="E2127" t="s">
        <v>119</v>
      </c>
      <c r="F2127" t="s">
        <v>2527</v>
      </c>
      <c r="G2127" t="str">
        <f t="shared" si="33"/>
        <v>Wolf Block</v>
      </c>
      <c r="I2127" s="13">
        <f>COUNTIFS(IPO!$J$2:$J$5250,"="&amp;data!$G2127,IPO!$H$2:$H$5250,"="&amp;data!$B2127)</f>
        <v>0</v>
      </c>
      <c r="J2127" s="13">
        <f>SUMIFS(IPO!$B$2:$B$5250,IPO!$H$2:$H$5250,"="&amp;data!$B2127,IPO!$J$2:$J$5250,"="&amp;data!$G2127)</f>
        <v>0</v>
      </c>
      <c r="K2127" s="13" t="str">
        <f>IF(I2127=1,SUMIFS(IPO!$C$2:$C$5250,IPO!$H$2:$H$5250,"="&amp;data!$B2127,IPO!$J$2:$J$5250,"="&amp;data!$G2127),"")</f>
        <v/>
      </c>
      <c r="L2127" s="13">
        <f>SUMIFS(IPO!$E$2:$E$5250,IPO!$H$2:$H$5250,"="&amp;data!$B2127,IPO!$J$2:$J$5250,"="&amp;data!$G2127)</f>
        <v>0</v>
      </c>
      <c r="M2127" s="13">
        <f>SUMIFS(IPO!$F$2:$F$5250,IPO!$H$2:$H$5250,"="&amp;data!$B2127,IPO!$J$2:$J$5250,"="&amp;data!$G2127)</f>
        <v>0</v>
      </c>
      <c r="N2127" s="13"/>
      <c r="P2127" s="16">
        <f>COUNTIFS(equity_bonds!$H$2:$H$6414,"="&amp;data!$B2127,equity_bonds!$J$2:$J$6414,"="&amp;data!$G2127)</f>
        <v>1</v>
      </c>
      <c r="Q2127" s="16">
        <f>SUMIFS(equity_bonds!$B$2:$B$6414,equity_bonds!$H$2:$H$6414,"="&amp;data!$B2127,equity_bonds!$J$2:$J$6414,"="&amp;data!$G2127)</f>
        <v>4070.3</v>
      </c>
      <c r="R2127" s="16">
        <f>IF(P2127=1,SUMIFS(equity_bonds!$C$2:$C$6414,equity_bonds!$H$2:$H$6414,"="&amp;data!$B2127,equity_bonds!$J$2:$J$6414,"="&amp;data!$G2127),"")</f>
        <v>97</v>
      </c>
      <c r="S2127" s="16">
        <f>SUMIFS(equity_bonds!$E$2:$E$6414,equity_bonds!$H$2:$H$6414,"="&amp;data!$B2127,equity_bonds!$J$2:$J$6414,"="&amp;data!$G2127)</f>
        <v>0</v>
      </c>
      <c r="T2127" s="16">
        <f>SUMIFS(equity_bonds!$F$2:$F$6414,equity_bonds!$H$2:$H$6414,"="&amp;data!$B2127,equity_bonds!$J$2:$J$6414,"="&amp;data!$G2127)</f>
        <v>9</v>
      </c>
      <c r="U2127" s="16"/>
    </row>
    <row r="2128" spans="1:21" x14ac:dyDescent="0.25">
      <c r="A2128">
        <v>4715</v>
      </c>
      <c r="B2128">
        <v>2002</v>
      </c>
      <c r="C2128">
        <v>90</v>
      </c>
      <c r="D2128" t="s">
        <v>181</v>
      </c>
      <c r="E2128" t="s">
        <v>324</v>
      </c>
      <c r="F2128" t="s">
        <v>2738</v>
      </c>
      <c r="G2128" t="str">
        <f t="shared" si="33"/>
        <v>Womble Carlyle</v>
      </c>
      <c r="I2128" s="13">
        <f>COUNTIFS(IPO!$J$2:$J$5250,"="&amp;data!$G2128,IPO!$H$2:$H$5250,"="&amp;data!$B2128)</f>
        <v>0</v>
      </c>
      <c r="J2128" s="13">
        <f>SUMIFS(IPO!$B$2:$B$5250,IPO!$H$2:$H$5250,"="&amp;data!$B2128,IPO!$J$2:$J$5250,"="&amp;data!$G2128)</f>
        <v>0</v>
      </c>
      <c r="K2128" s="13" t="str">
        <f>IF(I2128=1,SUMIFS(IPO!$C$2:$C$5250,IPO!$H$2:$H$5250,"="&amp;data!$B2128,IPO!$J$2:$J$5250,"="&amp;data!$G2128),"")</f>
        <v/>
      </c>
      <c r="L2128" s="13">
        <f>SUMIFS(IPO!$E$2:$E$5250,IPO!$H$2:$H$5250,"="&amp;data!$B2128,IPO!$J$2:$J$5250,"="&amp;data!$G2128)</f>
        <v>0</v>
      </c>
      <c r="M2128" s="13">
        <f>SUMIFS(IPO!$F$2:$F$5250,IPO!$H$2:$H$5250,"="&amp;data!$B2128,IPO!$J$2:$J$5250,"="&amp;data!$G2128)</f>
        <v>0</v>
      </c>
      <c r="N2128" s="13"/>
      <c r="P2128" s="16">
        <f>COUNTIFS(equity_bonds!$H$2:$H$6414,"="&amp;data!$B2128,equity_bonds!$J$2:$J$6414,"="&amp;data!$G2128)</f>
        <v>1</v>
      </c>
      <c r="Q2128" s="16">
        <f>SUMIFS(equity_bonds!$B$2:$B$6414,equity_bonds!$H$2:$H$6414,"="&amp;data!$B2128,equity_bonds!$J$2:$J$6414,"="&amp;data!$G2128)</f>
        <v>2695.8</v>
      </c>
      <c r="R2128" s="16">
        <f>IF(P2128=1,SUMIFS(equity_bonds!$C$2:$C$6414,equity_bonds!$H$2:$H$6414,"="&amp;data!$B2128,equity_bonds!$J$2:$J$6414,"="&amp;data!$G2128),"")</f>
        <v>114</v>
      </c>
      <c r="S2128" s="16">
        <f>SUMIFS(equity_bonds!$E$2:$E$6414,equity_bonds!$H$2:$H$6414,"="&amp;data!$B2128,equity_bonds!$J$2:$J$6414,"="&amp;data!$G2128)</f>
        <v>0</v>
      </c>
      <c r="T2128" s="16">
        <f>SUMIFS(equity_bonds!$F$2:$F$6414,equity_bonds!$H$2:$H$6414,"="&amp;data!$B2128,equity_bonds!$J$2:$J$6414,"="&amp;data!$G2128)</f>
        <v>7</v>
      </c>
      <c r="U2128" s="16"/>
    </row>
    <row r="2129" spans="1:21" x14ac:dyDescent="0.25">
      <c r="A2129">
        <v>28</v>
      </c>
      <c r="B2129">
        <v>2003</v>
      </c>
      <c r="C2129">
        <v>124</v>
      </c>
      <c r="D2129" t="s">
        <v>328</v>
      </c>
      <c r="E2129" t="s">
        <v>245</v>
      </c>
      <c r="F2129" t="s">
        <v>2679</v>
      </c>
      <c r="G2129" t="str">
        <f t="shared" si="33"/>
        <v>Akerman Senterfitt</v>
      </c>
      <c r="I2129" s="13">
        <f>COUNTIFS(IPO!$J$2:$J$5250,"="&amp;data!$G2129,IPO!$H$2:$H$5250,"="&amp;data!$B2129)</f>
        <v>0</v>
      </c>
      <c r="J2129" s="13">
        <f>SUMIFS(IPO!$B$2:$B$5250,IPO!$H$2:$H$5250,"="&amp;data!$B2129,IPO!$J$2:$J$5250,"="&amp;data!$G2129)</f>
        <v>0</v>
      </c>
      <c r="K2129" s="13" t="str">
        <f>IF(I2129=1,SUMIFS(IPO!$C$2:$C$5250,IPO!$H$2:$H$5250,"="&amp;data!$B2129,IPO!$J$2:$J$5250,"="&amp;data!$G2129),"")</f>
        <v/>
      </c>
      <c r="L2129" s="13">
        <f>SUMIFS(IPO!$E$2:$E$5250,IPO!$H$2:$H$5250,"="&amp;data!$B2129,IPO!$J$2:$J$5250,"="&amp;data!$G2129)</f>
        <v>0</v>
      </c>
      <c r="M2129" s="13">
        <f>SUMIFS(IPO!$F$2:$F$5250,IPO!$H$2:$H$5250,"="&amp;data!$B2129,IPO!$J$2:$J$5250,"="&amp;data!$G2129)</f>
        <v>0</v>
      </c>
      <c r="N2129" s="13"/>
      <c r="P2129" s="16">
        <f>COUNTIFS(equity_bonds!$H$2:$H$6414,"="&amp;data!$B2129,equity_bonds!$J$2:$J$6414,"="&amp;data!$G2129)</f>
        <v>0</v>
      </c>
      <c r="Q2129" s="16">
        <f>SUMIFS(equity_bonds!$B$2:$B$6414,equity_bonds!$H$2:$H$6414,"="&amp;data!$B2129,equity_bonds!$J$2:$J$6414,"="&amp;data!$G2129)</f>
        <v>0</v>
      </c>
      <c r="R2129" s="16" t="str">
        <f>IF(P2129=1,SUMIFS(equity_bonds!$C$2:$C$6414,equity_bonds!$H$2:$H$6414,"="&amp;data!$B2129,equity_bonds!$J$2:$J$6414,"="&amp;data!$G2129),"")</f>
        <v/>
      </c>
      <c r="S2129" s="16">
        <f>SUMIFS(equity_bonds!$E$2:$E$6414,equity_bonds!$H$2:$H$6414,"="&amp;data!$B2129,equity_bonds!$J$2:$J$6414,"="&amp;data!$G2129)</f>
        <v>0</v>
      </c>
      <c r="T2129" s="16">
        <f>SUMIFS(equity_bonds!$F$2:$F$6414,equity_bonds!$H$2:$H$6414,"="&amp;data!$B2129,equity_bonds!$J$2:$J$6414,"="&amp;data!$G2129)</f>
        <v>0</v>
      </c>
      <c r="U2129" s="16"/>
    </row>
    <row r="2130" spans="1:21" x14ac:dyDescent="0.25">
      <c r="A2130">
        <v>57</v>
      </c>
      <c r="B2130">
        <v>2003</v>
      </c>
      <c r="C2130">
        <v>13</v>
      </c>
      <c r="D2130" t="s">
        <v>112</v>
      </c>
      <c r="E2130" t="s">
        <v>6</v>
      </c>
      <c r="F2130" t="s">
        <v>2572</v>
      </c>
      <c r="G2130" t="str">
        <f t="shared" si="33"/>
        <v>Akin Gump</v>
      </c>
      <c r="I2130" s="13">
        <f>COUNTIFS(IPO!$J$2:$J$5250,"="&amp;data!$G2130,IPO!$H$2:$H$5250,"="&amp;data!$B2130)</f>
        <v>1</v>
      </c>
      <c r="J2130" s="13">
        <f>SUMIFS(IPO!$B$2:$B$5250,IPO!$H$2:$H$5250,"="&amp;data!$B2130,IPO!$J$2:$J$5250,"="&amp;data!$G2130)</f>
        <v>879.8</v>
      </c>
      <c r="K2130" s="13">
        <f>IF(I2130=1,SUMIFS(IPO!$C$2:$C$5250,IPO!$H$2:$H$5250,"="&amp;data!$B2130,IPO!$J$2:$J$5250,"="&amp;data!$G2130),"")</f>
        <v>17</v>
      </c>
      <c r="L2130" s="13">
        <f>SUMIFS(IPO!$E$2:$E$5250,IPO!$H$2:$H$5250,"="&amp;data!$B2130,IPO!$J$2:$J$5250,"="&amp;data!$G2130)</f>
        <v>1.5</v>
      </c>
      <c r="M2130" s="13">
        <f>SUMIFS(IPO!$F$2:$F$5250,IPO!$H$2:$H$5250,"="&amp;data!$B2130,IPO!$J$2:$J$5250,"="&amp;data!$G2130)</f>
        <v>3</v>
      </c>
      <c r="N2130" s="13"/>
      <c r="P2130" s="16">
        <f>COUNTIFS(equity_bonds!$H$2:$H$6414,"="&amp;data!$B2130,equity_bonds!$J$2:$J$6414,"="&amp;data!$G2130)</f>
        <v>2</v>
      </c>
      <c r="Q2130" s="16">
        <f>SUMIFS(equity_bonds!$B$2:$B$6414,equity_bonds!$H$2:$H$6414,"="&amp;data!$B2130,equity_bonds!$J$2:$J$6414,"="&amp;data!$G2130)</f>
        <v>13406.9</v>
      </c>
      <c r="R2130" s="16" t="str">
        <f>IF(P2130=1,SUMIFS(equity_bonds!$C$2:$C$6414,equity_bonds!$H$2:$H$6414,"="&amp;data!$B2130,equity_bonds!$J$2:$J$6414,"="&amp;data!$G2130),"")</f>
        <v/>
      </c>
      <c r="S2130" s="16">
        <f>SUMIFS(equity_bonds!$E$2:$E$6414,equity_bonds!$H$2:$H$6414,"="&amp;data!$B2130,equity_bonds!$J$2:$J$6414,"="&amp;data!$G2130)</f>
        <v>0.2</v>
      </c>
      <c r="T2130" s="16">
        <f>SUMIFS(equity_bonds!$F$2:$F$6414,equity_bonds!$H$2:$H$6414,"="&amp;data!$B2130,equity_bonds!$J$2:$J$6414,"="&amp;data!$G2130)</f>
        <v>21</v>
      </c>
      <c r="U2130" s="16"/>
    </row>
    <row r="2131" spans="1:21" x14ac:dyDescent="0.25">
      <c r="A2131">
        <v>64</v>
      </c>
      <c r="B2131">
        <v>2003</v>
      </c>
      <c r="C2131">
        <v>160</v>
      </c>
      <c r="D2131" t="s">
        <v>447</v>
      </c>
      <c r="E2131" t="s">
        <v>403</v>
      </c>
      <c r="F2131" t="s">
        <v>2747</v>
      </c>
      <c r="G2131" t="str">
        <f t="shared" si="33"/>
        <v>Allen Matkins</v>
      </c>
      <c r="I2131" s="13">
        <f>COUNTIFS(IPO!$J$2:$J$5250,"="&amp;data!$G2131,IPO!$H$2:$H$5250,"="&amp;data!$B2131)</f>
        <v>0</v>
      </c>
      <c r="J2131" s="13">
        <f>SUMIFS(IPO!$B$2:$B$5250,IPO!$H$2:$H$5250,"="&amp;data!$B2131,IPO!$J$2:$J$5250,"="&amp;data!$G2131)</f>
        <v>0</v>
      </c>
      <c r="K2131" s="13" t="str">
        <f>IF(I2131=1,SUMIFS(IPO!$C$2:$C$5250,IPO!$H$2:$H$5250,"="&amp;data!$B2131,IPO!$J$2:$J$5250,"="&amp;data!$G2131),"")</f>
        <v/>
      </c>
      <c r="L2131" s="13">
        <f>SUMIFS(IPO!$E$2:$E$5250,IPO!$H$2:$H$5250,"="&amp;data!$B2131,IPO!$J$2:$J$5250,"="&amp;data!$G2131)</f>
        <v>0</v>
      </c>
      <c r="M2131" s="13">
        <f>SUMIFS(IPO!$F$2:$F$5250,IPO!$H$2:$H$5250,"="&amp;data!$B2131,IPO!$J$2:$J$5250,"="&amp;data!$G2131)</f>
        <v>0</v>
      </c>
      <c r="N2131" s="13"/>
      <c r="P2131" s="16">
        <f>COUNTIFS(equity_bonds!$H$2:$H$6414,"="&amp;data!$B2131,equity_bonds!$J$2:$J$6414,"="&amp;data!$G2131)</f>
        <v>1</v>
      </c>
      <c r="Q2131" s="16">
        <f>SUMIFS(equity_bonds!$B$2:$B$6414,equity_bonds!$H$2:$H$6414,"="&amp;data!$B2131,equity_bonds!$J$2:$J$6414,"="&amp;data!$G2131)</f>
        <v>708.9</v>
      </c>
      <c r="R2131" s="16">
        <f>IF(P2131=1,SUMIFS(equity_bonds!$C$2:$C$6414,equity_bonds!$H$2:$H$6414,"="&amp;data!$B2131,equity_bonds!$J$2:$J$6414,"="&amp;data!$G2131),"")</f>
        <v>168</v>
      </c>
      <c r="S2131" s="16">
        <f>SUMIFS(equity_bonds!$E$2:$E$6414,equity_bonds!$H$2:$H$6414,"="&amp;data!$B2131,equity_bonds!$J$2:$J$6414,"="&amp;data!$G2131)</f>
        <v>0</v>
      </c>
      <c r="T2131" s="16">
        <f>SUMIFS(equity_bonds!$F$2:$F$6414,equity_bonds!$H$2:$H$6414,"="&amp;data!$B2131,equity_bonds!$J$2:$J$6414,"="&amp;data!$G2131)</f>
        <v>5</v>
      </c>
      <c r="U2131" s="16"/>
    </row>
    <row r="2132" spans="1:21" x14ac:dyDescent="0.25">
      <c r="A2132">
        <v>85</v>
      </c>
      <c r="B2132">
        <v>2003</v>
      </c>
      <c r="C2132">
        <v>53</v>
      </c>
      <c r="D2132" t="s">
        <v>138</v>
      </c>
      <c r="E2132" t="s">
        <v>228</v>
      </c>
      <c r="F2132" t="s">
        <v>2668</v>
      </c>
      <c r="G2132" t="str">
        <f t="shared" si="33"/>
        <v>Alston Bird</v>
      </c>
      <c r="I2132" s="13">
        <f>COUNTIFS(IPO!$J$2:$J$5250,"="&amp;data!$G2132,IPO!$H$2:$H$5250,"="&amp;data!$B2132)</f>
        <v>1</v>
      </c>
      <c r="J2132" s="13">
        <f>SUMIFS(IPO!$B$2:$B$5250,IPO!$H$2:$H$5250,"="&amp;data!$B2132,IPO!$J$2:$J$5250,"="&amp;data!$G2132)</f>
        <v>469.2</v>
      </c>
      <c r="K2132" s="13">
        <f>IF(I2132=1,SUMIFS(IPO!$C$2:$C$5250,IPO!$H$2:$H$5250,"="&amp;data!$B2132,IPO!$J$2:$J$5250,"="&amp;data!$G2132),"")</f>
        <v>28</v>
      </c>
      <c r="L2132" s="13">
        <f>SUMIFS(IPO!$E$2:$E$5250,IPO!$H$2:$H$5250,"="&amp;data!$B2132,IPO!$J$2:$J$5250,"="&amp;data!$G2132)</f>
        <v>0.8</v>
      </c>
      <c r="M2132" s="13">
        <f>SUMIFS(IPO!$F$2:$F$5250,IPO!$H$2:$H$5250,"="&amp;data!$B2132,IPO!$J$2:$J$5250,"="&amp;data!$G2132)</f>
        <v>2</v>
      </c>
      <c r="N2132" s="13"/>
      <c r="P2132" s="16">
        <f>COUNTIFS(equity_bonds!$H$2:$H$6414,"="&amp;data!$B2132,equity_bonds!$J$2:$J$6414,"="&amp;data!$G2132)</f>
        <v>1</v>
      </c>
      <c r="Q2132" s="16">
        <f>SUMIFS(equity_bonds!$B$2:$B$6414,equity_bonds!$H$2:$H$6414,"="&amp;data!$B2132,equity_bonds!$J$2:$J$6414,"="&amp;data!$G2132)</f>
        <v>5829.7</v>
      </c>
      <c r="R2132" s="16">
        <f>IF(P2132=1,SUMIFS(equity_bonds!$C$2:$C$6414,equity_bonds!$H$2:$H$6414,"="&amp;data!$B2132,equity_bonds!$J$2:$J$6414,"="&amp;data!$G2132),"")</f>
        <v>71</v>
      </c>
      <c r="S2132" s="16">
        <f>SUMIFS(equity_bonds!$E$2:$E$6414,equity_bonds!$H$2:$H$6414,"="&amp;data!$B2132,equity_bonds!$J$2:$J$6414,"="&amp;data!$G2132)</f>
        <v>0.1</v>
      </c>
      <c r="T2132" s="16">
        <f>SUMIFS(equity_bonds!$F$2:$F$6414,equity_bonds!$H$2:$H$6414,"="&amp;data!$B2132,equity_bonds!$J$2:$J$6414,"="&amp;data!$G2132)</f>
        <v>14</v>
      </c>
      <c r="U2132" s="16"/>
    </row>
    <row r="2133" spans="1:21" x14ac:dyDescent="0.25">
      <c r="A2133">
        <v>102</v>
      </c>
      <c r="B2133">
        <v>2003</v>
      </c>
      <c r="C2133">
        <v>145</v>
      </c>
      <c r="D2133" t="s">
        <v>326</v>
      </c>
      <c r="E2133" t="s">
        <v>246</v>
      </c>
      <c r="F2133" t="s">
        <v>2680</v>
      </c>
      <c r="G2133" t="str">
        <f t="shared" si="33"/>
        <v>Altheimer Gray</v>
      </c>
      <c r="I2133" s="13">
        <f>COUNTIFS(IPO!$J$2:$J$5250,"="&amp;data!$G2133,IPO!$H$2:$H$5250,"="&amp;data!$B2133)</f>
        <v>0</v>
      </c>
      <c r="J2133" s="13">
        <f>SUMIFS(IPO!$B$2:$B$5250,IPO!$H$2:$H$5250,"="&amp;data!$B2133,IPO!$J$2:$J$5250,"="&amp;data!$G2133)</f>
        <v>0</v>
      </c>
      <c r="K2133" s="13" t="str">
        <f>IF(I2133=1,SUMIFS(IPO!$C$2:$C$5250,IPO!$H$2:$H$5250,"="&amp;data!$B2133,IPO!$J$2:$J$5250,"="&amp;data!$G2133),"")</f>
        <v/>
      </c>
      <c r="L2133" s="13">
        <f>SUMIFS(IPO!$E$2:$E$5250,IPO!$H$2:$H$5250,"="&amp;data!$B2133,IPO!$J$2:$J$5250,"="&amp;data!$G2133)</f>
        <v>0</v>
      </c>
      <c r="M2133" s="13">
        <f>SUMIFS(IPO!$F$2:$F$5250,IPO!$H$2:$H$5250,"="&amp;data!$B2133,IPO!$J$2:$J$5250,"="&amp;data!$G2133)</f>
        <v>0</v>
      </c>
      <c r="N2133" s="13"/>
      <c r="P2133" s="16">
        <f>COUNTIFS(equity_bonds!$H$2:$H$6414,"="&amp;data!$B2133,equity_bonds!$J$2:$J$6414,"="&amp;data!$G2133)</f>
        <v>0</v>
      </c>
      <c r="Q2133" s="16">
        <f>SUMIFS(equity_bonds!$B$2:$B$6414,equity_bonds!$H$2:$H$6414,"="&amp;data!$B2133,equity_bonds!$J$2:$J$6414,"="&amp;data!$G2133)</f>
        <v>0</v>
      </c>
      <c r="R2133" s="16" t="str">
        <f>IF(P2133=1,SUMIFS(equity_bonds!$C$2:$C$6414,equity_bonds!$H$2:$H$6414,"="&amp;data!$B2133,equity_bonds!$J$2:$J$6414,"="&amp;data!$G2133),"")</f>
        <v/>
      </c>
      <c r="S2133" s="16">
        <f>SUMIFS(equity_bonds!$E$2:$E$6414,equity_bonds!$H$2:$H$6414,"="&amp;data!$B2133,equity_bonds!$J$2:$J$6414,"="&amp;data!$G2133)</f>
        <v>0</v>
      </c>
      <c r="T2133" s="16">
        <f>SUMIFS(equity_bonds!$F$2:$F$6414,equity_bonds!$H$2:$H$6414,"="&amp;data!$B2133,equity_bonds!$J$2:$J$6414,"="&amp;data!$G2133)</f>
        <v>0</v>
      </c>
      <c r="U2133" s="16"/>
    </row>
    <row r="2134" spans="1:21" x14ac:dyDescent="0.25">
      <c r="A2134">
        <v>121</v>
      </c>
      <c r="B2134">
        <v>2003</v>
      </c>
      <c r="C2134">
        <v>98</v>
      </c>
      <c r="D2134" t="s">
        <v>169</v>
      </c>
      <c r="E2134" t="s">
        <v>120</v>
      </c>
      <c r="F2134" t="s">
        <v>512</v>
      </c>
      <c r="G2134" t="str">
        <f t="shared" si="33"/>
        <v>Andrews Kurth</v>
      </c>
      <c r="I2134" s="13">
        <f>COUNTIFS(IPO!$J$2:$J$5250,"="&amp;data!$G2134,IPO!$H$2:$H$5250,"="&amp;data!$B2134)</f>
        <v>1</v>
      </c>
      <c r="J2134" s="13">
        <f>SUMIFS(IPO!$B$2:$B$5250,IPO!$H$2:$H$5250,"="&amp;data!$B2134,IPO!$J$2:$J$5250,"="&amp;data!$G2134)</f>
        <v>496.8</v>
      </c>
      <c r="K2134" s="13">
        <f>IF(I2134=1,SUMIFS(IPO!$C$2:$C$5250,IPO!$H$2:$H$5250,"="&amp;data!$B2134,IPO!$J$2:$J$5250,"="&amp;data!$G2134),"")</f>
        <v>27</v>
      </c>
      <c r="L2134" s="13">
        <f>SUMIFS(IPO!$E$2:$E$5250,IPO!$H$2:$H$5250,"="&amp;data!$B2134,IPO!$J$2:$J$5250,"="&amp;data!$G2134)</f>
        <v>0.9</v>
      </c>
      <c r="M2134" s="13">
        <f>SUMIFS(IPO!$F$2:$F$5250,IPO!$H$2:$H$5250,"="&amp;data!$B2134,IPO!$J$2:$J$5250,"="&amp;data!$G2134)</f>
        <v>1</v>
      </c>
      <c r="N2134" s="13"/>
      <c r="P2134" s="16">
        <f>COUNTIFS(equity_bonds!$H$2:$H$6414,"="&amp;data!$B2134,equity_bonds!$J$2:$J$6414,"="&amp;data!$G2134)</f>
        <v>2</v>
      </c>
      <c r="Q2134" s="16">
        <f>SUMIFS(equity_bonds!$B$2:$B$6414,equity_bonds!$H$2:$H$6414,"="&amp;data!$B2134,equity_bonds!$J$2:$J$6414,"="&amp;data!$G2134)</f>
        <v>44197</v>
      </c>
      <c r="R2134" s="16" t="str">
        <f>IF(P2134=1,SUMIFS(equity_bonds!$C$2:$C$6414,equity_bonds!$H$2:$H$6414,"="&amp;data!$B2134,equity_bonds!$J$2:$J$6414,"="&amp;data!$G2134),"")</f>
        <v/>
      </c>
      <c r="S2134" s="16">
        <f>SUMIFS(equity_bonds!$E$2:$E$6414,equity_bonds!$H$2:$H$6414,"="&amp;data!$B2134,equity_bonds!$J$2:$J$6414,"="&amp;data!$G2134)</f>
        <v>0.5</v>
      </c>
      <c r="T2134" s="16">
        <f>SUMIFS(equity_bonds!$F$2:$F$6414,equity_bonds!$H$2:$H$6414,"="&amp;data!$B2134,equity_bonds!$J$2:$J$6414,"="&amp;data!$G2134)</f>
        <v>38</v>
      </c>
      <c r="U2134" s="16"/>
    </row>
    <row r="2135" spans="1:21" x14ac:dyDescent="0.25">
      <c r="A2135">
        <v>156</v>
      </c>
      <c r="B2135">
        <v>2003</v>
      </c>
      <c r="C2135">
        <v>135</v>
      </c>
      <c r="D2135" t="s">
        <v>415</v>
      </c>
      <c r="E2135" t="s">
        <v>121</v>
      </c>
      <c r="F2135" t="s">
        <v>2631</v>
      </c>
      <c r="G2135" t="str">
        <f t="shared" si="33"/>
        <v>Arent Fox</v>
      </c>
      <c r="I2135" s="13">
        <f>COUNTIFS(IPO!$J$2:$J$5250,"="&amp;data!$G2135,IPO!$H$2:$H$5250,"="&amp;data!$B2135)</f>
        <v>0</v>
      </c>
      <c r="J2135" s="13">
        <f>SUMIFS(IPO!$B$2:$B$5250,IPO!$H$2:$H$5250,"="&amp;data!$B2135,IPO!$J$2:$J$5250,"="&amp;data!$G2135)</f>
        <v>0</v>
      </c>
      <c r="K2135" s="13" t="str">
        <f>IF(I2135=1,SUMIFS(IPO!$C$2:$C$5250,IPO!$H$2:$H$5250,"="&amp;data!$B2135,IPO!$J$2:$J$5250,"="&amp;data!$G2135),"")</f>
        <v/>
      </c>
      <c r="L2135" s="13">
        <f>SUMIFS(IPO!$E$2:$E$5250,IPO!$H$2:$H$5250,"="&amp;data!$B2135,IPO!$J$2:$J$5250,"="&amp;data!$G2135)</f>
        <v>0</v>
      </c>
      <c r="M2135" s="13">
        <f>SUMIFS(IPO!$F$2:$F$5250,IPO!$H$2:$H$5250,"="&amp;data!$B2135,IPO!$J$2:$J$5250,"="&amp;data!$G2135)</f>
        <v>0</v>
      </c>
      <c r="N2135" s="13"/>
      <c r="P2135" s="16">
        <f>COUNTIFS(equity_bonds!$H$2:$H$6414,"="&amp;data!$B2135,equity_bonds!$J$2:$J$6414,"="&amp;data!$G2135)</f>
        <v>0</v>
      </c>
      <c r="Q2135" s="16">
        <f>SUMIFS(equity_bonds!$B$2:$B$6414,equity_bonds!$H$2:$H$6414,"="&amp;data!$B2135,equity_bonds!$J$2:$J$6414,"="&amp;data!$G2135)</f>
        <v>0</v>
      </c>
      <c r="R2135" s="16" t="str">
        <f>IF(P2135=1,SUMIFS(equity_bonds!$C$2:$C$6414,equity_bonds!$H$2:$H$6414,"="&amp;data!$B2135,equity_bonds!$J$2:$J$6414,"="&amp;data!$G2135),"")</f>
        <v/>
      </c>
      <c r="S2135" s="16">
        <f>SUMIFS(equity_bonds!$E$2:$E$6414,equity_bonds!$H$2:$H$6414,"="&amp;data!$B2135,equity_bonds!$J$2:$J$6414,"="&amp;data!$G2135)</f>
        <v>0</v>
      </c>
      <c r="T2135" s="16">
        <f>SUMIFS(equity_bonds!$F$2:$F$6414,equity_bonds!$H$2:$H$6414,"="&amp;data!$B2135,equity_bonds!$J$2:$J$6414,"="&amp;data!$G2135)</f>
        <v>0</v>
      </c>
      <c r="U2135" s="16"/>
    </row>
    <row r="2136" spans="1:21" x14ac:dyDescent="0.25">
      <c r="A2136">
        <v>185</v>
      </c>
      <c r="B2136">
        <v>2003</v>
      </c>
      <c r="C2136">
        <v>31</v>
      </c>
      <c r="D2136" t="s">
        <v>104</v>
      </c>
      <c r="E2136" t="s">
        <v>7</v>
      </c>
      <c r="F2136" t="s">
        <v>2573</v>
      </c>
      <c r="G2136" t="str">
        <f t="shared" si="33"/>
        <v>Arnold Porter</v>
      </c>
      <c r="I2136" s="13">
        <f>COUNTIFS(IPO!$J$2:$J$5250,"="&amp;data!$G2136,IPO!$H$2:$H$5250,"="&amp;data!$B2136)</f>
        <v>0</v>
      </c>
      <c r="J2136" s="13">
        <f>SUMIFS(IPO!$B$2:$B$5250,IPO!$H$2:$H$5250,"="&amp;data!$B2136,IPO!$J$2:$J$5250,"="&amp;data!$G2136)</f>
        <v>0</v>
      </c>
      <c r="K2136" s="13" t="str">
        <f>IF(I2136=1,SUMIFS(IPO!$C$2:$C$5250,IPO!$H$2:$H$5250,"="&amp;data!$B2136,IPO!$J$2:$J$5250,"="&amp;data!$G2136),"")</f>
        <v/>
      </c>
      <c r="L2136" s="13">
        <f>SUMIFS(IPO!$E$2:$E$5250,IPO!$H$2:$H$5250,"="&amp;data!$B2136,IPO!$J$2:$J$5250,"="&amp;data!$G2136)</f>
        <v>0</v>
      </c>
      <c r="M2136" s="13">
        <f>SUMIFS(IPO!$F$2:$F$5250,IPO!$H$2:$H$5250,"="&amp;data!$B2136,IPO!$J$2:$J$5250,"="&amp;data!$G2136)</f>
        <v>0</v>
      </c>
      <c r="N2136" s="13"/>
      <c r="P2136" s="16">
        <f>COUNTIFS(equity_bonds!$H$2:$H$6414,"="&amp;data!$B2136,equity_bonds!$J$2:$J$6414,"="&amp;data!$G2136)</f>
        <v>1</v>
      </c>
      <c r="Q2136" s="16">
        <f>SUMIFS(equity_bonds!$B$2:$B$6414,equity_bonds!$H$2:$H$6414,"="&amp;data!$B2136,equity_bonds!$J$2:$J$6414,"="&amp;data!$G2136)</f>
        <v>1087.0999999999999</v>
      </c>
      <c r="R2136" s="16">
        <f>IF(P2136=1,SUMIFS(equity_bonds!$C$2:$C$6414,equity_bonds!$H$2:$H$6414,"="&amp;data!$B2136,equity_bonds!$J$2:$J$6414,"="&amp;data!$G2136),"")</f>
        <v>144</v>
      </c>
      <c r="S2136" s="16">
        <f>SUMIFS(equity_bonds!$E$2:$E$6414,equity_bonds!$H$2:$H$6414,"="&amp;data!$B2136,equity_bonds!$J$2:$J$6414,"="&amp;data!$G2136)</f>
        <v>0</v>
      </c>
      <c r="T2136" s="16">
        <f>SUMIFS(equity_bonds!$F$2:$F$6414,equity_bonds!$H$2:$H$6414,"="&amp;data!$B2136,equity_bonds!$J$2:$J$6414,"="&amp;data!$G2136)</f>
        <v>7</v>
      </c>
      <c r="U2136" s="16"/>
    </row>
    <row r="2137" spans="1:21" x14ac:dyDescent="0.25">
      <c r="A2137">
        <v>211</v>
      </c>
      <c r="B2137">
        <v>2003</v>
      </c>
      <c r="C2137">
        <v>151</v>
      </c>
      <c r="D2137" t="s">
        <v>390</v>
      </c>
      <c r="E2137" t="s">
        <v>213</v>
      </c>
      <c r="F2137" t="s">
        <v>2662</v>
      </c>
      <c r="G2137" t="str">
        <f t="shared" si="33"/>
        <v>Arter Hadden</v>
      </c>
      <c r="I2137" s="13">
        <f>COUNTIFS(IPO!$J$2:$J$5250,"="&amp;data!$G2137,IPO!$H$2:$H$5250,"="&amp;data!$B2137)</f>
        <v>0</v>
      </c>
      <c r="J2137" s="13">
        <f>SUMIFS(IPO!$B$2:$B$5250,IPO!$H$2:$H$5250,"="&amp;data!$B2137,IPO!$J$2:$J$5250,"="&amp;data!$G2137)</f>
        <v>0</v>
      </c>
      <c r="K2137" s="13" t="str">
        <f>IF(I2137=1,SUMIFS(IPO!$C$2:$C$5250,IPO!$H$2:$H$5250,"="&amp;data!$B2137,IPO!$J$2:$J$5250,"="&amp;data!$G2137),"")</f>
        <v/>
      </c>
      <c r="L2137" s="13">
        <f>SUMIFS(IPO!$E$2:$E$5250,IPO!$H$2:$H$5250,"="&amp;data!$B2137,IPO!$J$2:$J$5250,"="&amp;data!$G2137)</f>
        <v>0</v>
      </c>
      <c r="M2137" s="13">
        <f>SUMIFS(IPO!$F$2:$F$5250,IPO!$H$2:$H$5250,"="&amp;data!$B2137,IPO!$J$2:$J$5250,"="&amp;data!$G2137)</f>
        <v>0</v>
      </c>
      <c r="N2137" s="13"/>
      <c r="P2137" s="16">
        <f>COUNTIFS(equity_bonds!$H$2:$H$6414,"="&amp;data!$B2137,equity_bonds!$J$2:$J$6414,"="&amp;data!$G2137)</f>
        <v>0</v>
      </c>
      <c r="Q2137" s="16">
        <f>SUMIFS(equity_bonds!$B$2:$B$6414,equity_bonds!$H$2:$H$6414,"="&amp;data!$B2137,equity_bonds!$J$2:$J$6414,"="&amp;data!$G2137)</f>
        <v>0</v>
      </c>
      <c r="R2137" s="16" t="str">
        <f>IF(P2137=1,SUMIFS(equity_bonds!$C$2:$C$6414,equity_bonds!$H$2:$H$6414,"="&amp;data!$B2137,equity_bonds!$J$2:$J$6414,"="&amp;data!$G2137),"")</f>
        <v/>
      </c>
      <c r="S2137" s="16">
        <f>SUMIFS(equity_bonds!$E$2:$E$6414,equity_bonds!$H$2:$H$6414,"="&amp;data!$B2137,equity_bonds!$J$2:$J$6414,"="&amp;data!$G2137)</f>
        <v>0</v>
      </c>
      <c r="T2137" s="16">
        <f>SUMIFS(equity_bonds!$F$2:$F$6414,equity_bonds!$H$2:$H$6414,"="&amp;data!$B2137,equity_bonds!$J$2:$J$6414,"="&amp;data!$G2137)</f>
        <v>0</v>
      </c>
      <c r="U2137" s="16"/>
    </row>
    <row r="2138" spans="1:21" x14ac:dyDescent="0.25">
      <c r="A2138">
        <v>216</v>
      </c>
      <c r="B2138">
        <v>2003</v>
      </c>
      <c r="C2138">
        <v>166</v>
      </c>
      <c r="D2138" t="s">
        <v>384</v>
      </c>
      <c r="E2138" t="s">
        <v>248</v>
      </c>
      <c r="F2138" t="s">
        <v>2682</v>
      </c>
      <c r="G2138" t="str">
        <f t="shared" si="33"/>
        <v>Baker Daniels</v>
      </c>
      <c r="I2138" s="13">
        <f>COUNTIFS(IPO!$J$2:$J$5250,"="&amp;data!$G2138,IPO!$H$2:$H$5250,"="&amp;data!$B2138)</f>
        <v>0</v>
      </c>
      <c r="J2138" s="13">
        <f>SUMIFS(IPO!$B$2:$B$5250,IPO!$H$2:$H$5250,"="&amp;data!$B2138,IPO!$J$2:$J$5250,"="&amp;data!$G2138)</f>
        <v>0</v>
      </c>
      <c r="K2138" s="13" t="str">
        <f>IF(I2138=1,SUMIFS(IPO!$C$2:$C$5250,IPO!$H$2:$H$5250,"="&amp;data!$B2138,IPO!$J$2:$J$5250,"="&amp;data!$G2138),"")</f>
        <v/>
      </c>
      <c r="L2138" s="13">
        <f>SUMIFS(IPO!$E$2:$E$5250,IPO!$H$2:$H$5250,"="&amp;data!$B2138,IPO!$J$2:$J$5250,"="&amp;data!$G2138)</f>
        <v>0</v>
      </c>
      <c r="M2138" s="13">
        <f>SUMIFS(IPO!$F$2:$F$5250,IPO!$H$2:$H$5250,"="&amp;data!$B2138,IPO!$J$2:$J$5250,"="&amp;data!$G2138)</f>
        <v>0</v>
      </c>
      <c r="N2138" s="13"/>
      <c r="P2138" s="16">
        <f>COUNTIFS(equity_bonds!$H$2:$H$6414,"="&amp;data!$B2138,equity_bonds!$J$2:$J$6414,"="&amp;data!$G2138)</f>
        <v>1</v>
      </c>
      <c r="Q2138" s="16">
        <f>SUMIFS(equity_bonds!$B$2:$B$6414,equity_bonds!$H$2:$H$6414,"="&amp;data!$B2138,equity_bonds!$J$2:$J$6414,"="&amp;data!$G2138)</f>
        <v>3320.7</v>
      </c>
      <c r="R2138" s="16">
        <f>IF(P2138=1,SUMIFS(equity_bonds!$C$2:$C$6414,equity_bonds!$H$2:$H$6414,"="&amp;data!$B2138,equity_bonds!$J$2:$J$6414,"="&amp;data!$G2138),"")</f>
        <v>96</v>
      </c>
      <c r="S2138" s="16">
        <f>SUMIFS(equity_bonds!$E$2:$E$6414,equity_bonds!$H$2:$H$6414,"="&amp;data!$B2138,equity_bonds!$J$2:$J$6414,"="&amp;data!$G2138)</f>
        <v>0</v>
      </c>
      <c r="T2138" s="16">
        <f>SUMIFS(equity_bonds!$F$2:$F$6414,equity_bonds!$H$2:$H$6414,"="&amp;data!$B2138,equity_bonds!$J$2:$J$6414,"="&amp;data!$G2138)</f>
        <v>5</v>
      </c>
      <c r="U2138" s="16"/>
    </row>
    <row r="2139" spans="1:21" x14ac:dyDescent="0.25">
      <c r="A2139">
        <v>244</v>
      </c>
      <c r="B2139">
        <v>2003</v>
      </c>
      <c r="C2139">
        <v>75</v>
      </c>
      <c r="D2139" t="s">
        <v>215</v>
      </c>
      <c r="E2139" t="s">
        <v>8</v>
      </c>
      <c r="F2139" t="s">
        <v>2574</v>
      </c>
      <c r="G2139" t="str">
        <f t="shared" si="33"/>
        <v>Baker Hostetler</v>
      </c>
      <c r="I2139" s="13">
        <f>COUNTIFS(IPO!$J$2:$J$5250,"="&amp;data!$G2139,IPO!$H$2:$H$5250,"="&amp;data!$B2139)</f>
        <v>0</v>
      </c>
      <c r="J2139" s="13">
        <f>SUMIFS(IPO!$B$2:$B$5250,IPO!$H$2:$H$5250,"="&amp;data!$B2139,IPO!$J$2:$J$5250,"="&amp;data!$G2139)</f>
        <v>0</v>
      </c>
      <c r="K2139" s="13" t="str">
        <f>IF(I2139=1,SUMIFS(IPO!$C$2:$C$5250,IPO!$H$2:$H$5250,"="&amp;data!$B2139,IPO!$J$2:$J$5250,"="&amp;data!$G2139),"")</f>
        <v/>
      </c>
      <c r="L2139" s="13">
        <f>SUMIFS(IPO!$E$2:$E$5250,IPO!$H$2:$H$5250,"="&amp;data!$B2139,IPO!$J$2:$J$5250,"="&amp;data!$G2139)</f>
        <v>0</v>
      </c>
      <c r="M2139" s="13">
        <f>SUMIFS(IPO!$F$2:$F$5250,IPO!$H$2:$H$5250,"="&amp;data!$B2139,IPO!$J$2:$J$5250,"="&amp;data!$G2139)</f>
        <v>0</v>
      </c>
      <c r="N2139" s="13"/>
      <c r="P2139" s="16">
        <f>COUNTIFS(equity_bonds!$H$2:$H$6414,"="&amp;data!$B2139,equity_bonds!$J$2:$J$6414,"="&amp;data!$G2139)</f>
        <v>1</v>
      </c>
      <c r="Q2139" s="16">
        <f>SUMIFS(equity_bonds!$B$2:$B$6414,equity_bonds!$H$2:$H$6414,"="&amp;data!$B2139,equity_bonds!$J$2:$J$6414,"="&amp;data!$G2139)</f>
        <v>3427.7</v>
      </c>
      <c r="R2139" s="16">
        <f>IF(P2139=1,SUMIFS(equity_bonds!$C$2:$C$6414,equity_bonds!$H$2:$H$6414,"="&amp;data!$B2139,equity_bonds!$J$2:$J$6414,"="&amp;data!$G2139),"")</f>
        <v>93</v>
      </c>
      <c r="S2139" s="16">
        <f>SUMIFS(equity_bonds!$E$2:$E$6414,equity_bonds!$H$2:$H$6414,"="&amp;data!$B2139,equity_bonds!$J$2:$J$6414,"="&amp;data!$G2139)</f>
        <v>0</v>
      </c>
      <c r="T2139" s="16">
        <f>SUMIFS(equity_bonds!$F$2:$F$6414,equity_bonds!$H$2:$H$6414,"="&amp;data!$B2139,equity_bonds!$J$2:$J$6414,"="&amp;data!$G2139)</f>
        <v>12</v>
      </c>
      <c r="U2139" s="16"/>
    </row>
    <row r="2140" spans="1:21" x14ac:dyDescent="0.25">
      <c r="A2140">
        <v>275</v>
      </c>
      <c r="B2140">
        <v>2003</v>
      </c>
      <c r="C2140">
        <v>2</v>
      </c>
      <c r="D2140" t="s">
        <v>60</v>
      </c>
      <c r="E2140" t="s">
        <v>9</v>
      </c>
      <c r="F2140" t="s">
        <v>2575</v>
      </c>
      <c r="G2140" t="str">
        <f t="shared" si="33"/>
        <v>Baker McKenzie</v>
      </c>
      <c r="I2140" s="13">
        <f>COUNTIFS(IPO!$J$2:$J$5250,"="&amp;data!$G2140,IPO!$H$2:$H$5250,"="&amp;data!$B2140)</f>
        <v>0</v>
      </c>
      <c r="J2140" s="13">
        <f>SUMIFS(IPO!$B$2:$B$5250,IPO!$H$2:$H$5250,"="&amp;data!$B2140,IPO!$J$2:$J$5250,"="&amp;data!$G2140)</f>
        <v>0</v>
      </c>
      <c r="K2140" s="13" t="str">
        <f>IF(I2140=1,SUMIFS(IPO!$C$2:$C$5250,IPO!$H$2:$H$5250,"="&amp;data!$B2140,IPO!$J$2:$J$5250,"="&amp;data!$G2140),"")</f>
        <v/>
      </c>
      <c r="L2140" s="13">
        <f>SUMIFS(IPO!$E$2:$E$5250,IPO!$H$2:$H$5250,"="&amp;data!$B2140,IPO!$J$2:$J$5250,"="&amp;data!$G2140)</f>
        <v>0</v>
      </c>
      <c r="M2140" s="13">
        <f>SUMIFS(IPO!$F$2:$F$5250,IPO!$H$2:$H$5250,"="&amp;data!$B2140,IPO!$J$2:$J$5250,"="&amp;data!$G2140)</f>
        <v>0</v>
      </c>
      <c r="N2140" s="13"/>
      <c r="P2140" s="16">
        <f>COUNTIFS(equity_bonds!$H$2:$H$6414,"="&amp;data!$B2140,equity_bonds!$J$2:$J$6414,"="&amp;data!$G2140)</f>
        <v>1</v>
      </c>
      <c r="Q2140" s="16">
        <f>SUMIFS(equity_bonds!$B$2:$B$6414,equity_bonds!$H$2:$H$6414,"="&amp;data!$B2140,equity_bonds!$J$2:$J$6414,"="&amp;data!$G2140)</f>
        <v>1973.4</v>
      </c>
      <c r="R2140" s="16">
        <f>IF(P2140=1,SUMIFS(equity_bonds!$C$2:$C$6414,equity_bonds!$H$2:$H$6414,"="&amp;data!$B2140,equity_bonds!$J$2:$J$6414,"="&amp;data!$G2140),"")</f>
        <v>127</v>
      </c>
      <c r="S2140" s="16">
        <f>SUMIFS(equity_bonds!$E$2:$E$6414,equity_bonds!$H$2:$H$6414,"="&amp;data!$B2140,equity_bonds!$J$2:$J$6414,"="&amp;data!$G2140)</f>
        <v>0</v>
      </c>
      <c r="T2140" s="16">
        <f>SUMIFS(equity_bonds!$F$2:$F$6414,equity_bonds!$H$2:$H$6414,"="&amp;data!$B2140,equity_bonds!$J$2:$J$6414,"="&amp;data!$G2140)</f>
        <v>1</v>
      </c>
      <c r="U2140" s="16"/>
    </row>
    <row r="2141" spans="1:21" x14ac:dyDescent="0.25">
      <c r="A2141">
        <v>306</v>
      </c>
      <c r="B2141">
        <v>2003</v>
      </c>
      <c r="C2141">
        <v>40</v>
      </c>
      <c r="D2141" t="s">
        <v>185</v>
      </c>
      <c r="E2141" t="s">
        <v>10</v>
      </c>
      <c r="F2141" t="s">
        <v>10</v>
      </c>
      <c r="G2141" t="str">
        <f t="shared" si="33"/>
        <v>Baker Botts</v>
      </c>
      <c r="I2141" s="13">
        <f>COUNTIFS(IPO!$J$2:$J$5250,"="&amp;data!$G2141,IPO!$H$2:$H$5250,"="&amp;data!$B2141)</f>
        <v>1</v>
      </c>
      <c r="J2141" s="13">
        <f>SUMIFS(IPO!$B$2:$B$5250,IPO!$H$2:$H$5250,"="&amp;data!$B2141,IPO!$J$2:$J$5250,"="&amp;data!$G2141)</f>
        <v>101.1</v>
      </c>
      <c r="K2141" s="13">
        <f>IF(I2141=1,SUMIFS(IPO!$C$2:$C$5250,IPO!$H$2:$H$5250,"="&amp;data!$B2141,IPO!$J$2:$J$5250,"="&amp;data!$G2141),"")</f>
        <v>53</v>
      </c>
      <c r="L2141" s="13">
        <f>SUMIFS(IPO!$E$2:$E$5250,IPO!$H$2:$H$5250,"="&amp;data!$B2141,IPO!$J$2:$J$5250,"="&amp;data!$G2141)</f>
        <v>0.2</v>
      </c>
      <c r="M2141" s="13">
        <f>SUMIFS(IPO!$F$2:$F$5250,IPO!$H$2:$H$5250,"="&amp;data!$B2141,IPO!$J$2:$J$5250,"="&amp;data!$G2141)</f>
        <v>2</v>
      </c>
      <c r="N2141" s="13"/>
      <c r="P2141" s="16">
        <f>COUNTIFS(equity_bonds!$H$2:$H$6414,"="&amp;data!$B2141,equity_bonds!$J$2:$J$6414,"="&amp;data!$G2141)</f>
        <v>2</v>
      </c>
      <c r="Q2141" s="16">
        <f>SUMIFS(equity_bonds!$B$2:$B$6414,equity_bonds!$H$2:$H$6414,"="&amp;data!$B2141,equity_bonds!$J$2:$J$6414,"="&amp;data!$G2141)</f>
        <v>37443.599999999999</v>
      </c>
      <c r="R2141" s="16" t="str">
        <f>IF(P2141=1,SUMIFS(equity_bonds!$C$2:$C$6414,equity_bonds!$H$2:$H$6414,"="&amp;data!$B2141,equity_bonds!$J$2:$J$6414,"="&amp;data!$G2141),"")</f>
        <v/>
      </c>
      <c r="S2141" s="16">
        <f>SUMIFS(equity_bonds!$E$2:$E$6414,equity_bonds!$H$2:$H$6414,"="&amp;data!$B2141,equity_bonds!$J$2:$J$6414,"="&amp;data!$G2141)</f>
        <v>0.5</v>
      </c>
      <c r="T2141" s="16">
        <f>SUMIFS(equity_bonds!$F$2:$F$6414,equity_bonds!$H$2:$H$6414,"="&amp;data!$B2141,equity_bonds!$J$2:$J$6414,"="&amp;data!$G2141)</f>
        <v>33</v>
      </c>
      <c r="U2141" s="16"/>
    </row>
    <row r="2142" spans="1:21" x14ac:dyDescent="0.25">
      <c r="A2142">
        <v>323</v>
      </c>
      <c r="B2142">
        <v>2003</v>
      </c>
      <c r="C2142">
        <v>190</v>
      </c>
      <c r="D2142" t="s">
        <v>385</v>
      </c>
      <c r="E2142" t="s">
        <v>331</v>
      </c>
      <c r="F2142" t="s">
        <v>2739</v>
      </c>
      <c r="G2142" t="str">
        <f t="shared" si="33"/>
        <v>Baker Donelson</v>
      </c>
      <c r="I2142" s="13">
        <f>COUNTIFS(IPO!$J$2:$J$5250,"="&amp;data!$G2142,IPO!$H$2:$H$5250,"="&amp;data!$B2142)</f>
        <v>1</v>
      </c>
      <c r="J2142" s="13">
        <f>SUMIFS(IPO!$B$2:$B$5250,IPO!$H$2:$H$5250,"="&amp;data!$B2142,IPO!$J$2:$J$5250,"="&amp;data!$G2142)</f>
        <v>180</v>
      </c>
      <c r="K2142" s="13">
        <f>IF(I2142=1,SUMIFS(IPO!$C$2:$C$5250,IPO!$H$2:$H$5250,"="&amp;data!$B2142,IPO!$J$2:$J$5250,"="&amp;data!$G2142),"")</f>
        <v>44</v>
      </c>
      <c r="L2142" s="13">
        <f>SUMIFS(IPO!$E$2:$E$5250,IPO!$H$2:$H$5250,"="&amp;data!$B2142,IPO!$J$2:$J$5250,"="&amp;data!$G2142)</f>
        <v>0.3</v>
      </c>
      <c r="M2142" s="13">
        <f>SUMIFS(IPO!$F$2:$F$5250,IPO!$H$2:$H$5250,"="&amp;data!$B2142,IPO!$J$2:$J$5250,"="&amp;data!$G2142)</f>
        <v>1</v>
      </c>
      <c r="N2142" s="13"/>
      <c r="P2142" s="16">
        <f>COUNTIFS(equity_bonds!$H$2:$H$6414,"="&amp;data!$B2142,equity_bonds!$J$2:$J$6414,"="&amp;data!$G2142)</f>
        <v>1</v>
      </c>
      <c r="Q2142" s="16">
        <f>SUMIFS(equity_bonds!$B$2:$B$6414,equity_bonds!$H$2:$H$6414,"="&amp;data!$B2142,equity_bonds!$J$2:$J$6414,"="&amp;data!$G2142)</f>
        <v>495.5</v>
      </c>
      <c r="R2142" s="16">
        <f>IF(P2142=1,SUMIFS(equity_bonds!$C$2:$C$6414,equity_bonds!$H$2:$H$6414,"="&amp;data!$B2142,equity_bonds!$J$2:$J$6414,"="&amp;data!$G2142),"")</f>
        <v>193</v>
      </c>
      <c r="S2142" s="16">
        <f>SUMIFS(equity_bonds!$E$2:$E$6414,equity_bonds!$H$2:$H$6414,"="&amp;data!$B2142,equity_bonds!$J$2:$J$6414,"="&amp;data!$G2142)</f>
        <v>0</v>
      </c>
      <c r="T2142" s="16">
        <f>SUMIFS(equity_bonds!$F$2:$F$6414,equity_bonds!$H$2:$H$6414,"="&amp;data!$B2142,equity_bonds!$J$2:$J$6414,"="&amp;data!$G2142)</f>
        <v>3</v>
      </c>
      <c r="U2142" s="16"/>
    </row>
    <row r="2143" spans="1:21" x14ac:dyDescent="0.25">
      <c r="A2143">
        <v>348</v>
      </c>
      <c r="B2143">
        <v>2003</v>
      </c>
      <c r="C2143">
        <v>101</v>
      </c>
      <c r="D2143" t="s">
        <v>358</v>
      </c>
      <c r="E2143" t="s">
        <v>237</v>
      </c>
      <c r="F2143" t="s">
        <v>2674</v>
      </c>
      <c r="G2143" t="str">
        <f t="shared" si="33"/>
        <v>Ballard Spahr</v>
      </c>
      <c r="I2143" s="13">
        <f>COUNTIFS(IPO!$J$2:$J$5250,"="&amp;data!$G2143,IPO!$H$2:$H$5250,"="&amp;data!$B2143)</f>
        <v>1</v>
      </c>
      <c r="J2143" s="13">
        <f>SUMIFS(IPO!$B$2:$B$5250,IPO!$H$2:$H$5250,"="&amp;data!$B2143,IPO!$J$2:$J$5250,"="&amp;data!$G2143)</f>
        <v>543.79999999999995</v>
      </c>
      <c r="K2143" s="13">
        <f>IF(I2143=1,SUMIFS(IPO!$C$2:$C$5250,IPO!$H$2:$H$5250,"="&amp;data!$B2143,IPO!$J$2:$J$5250,"="&amp;data!$G2143),"")</f>
        <v>25</v>
      </c>
      <c r="L2143" s="13">
        <f>SUMIFS(IPO!$E$2:$E$5250,IPO!$H$2:$H$5250,"="&amp;data!$B2143,IPO!$J$2:$J$5250,"="&amp;data!$G2143)</f>
        <v>1</v>
      </c>
      <c r="M2143" s="13">
        <f>SUMIFS(IPO!$F$2:$F$5250,IPO!$H$2:$H$5250,"="&amp;data!$B2143,IPO!$J$2:$J$5250,"="&amp;data!$G2143)</f>
        <v>1</v>
      </c>
      <c r="N2143" s="13"/>
      <c r="P2143" s="16">
        <f>COUNTIFS(equity_bonds!$H$2:$H$6414,"="&amp;data!$B2143,equity_bonds!$J$2:$J$6414,"="&amp;data!$G2143)</f>
        <v>1</v>
      </c>
      <c r="Q2143" s="16">
        <f>SUMIFS(equity_bonds!$B$2:$B$6414,equity_bonds!$H$2:$H$6414,"="&amp;data!$B2143,equity_bonds!$J$2:$J$6414,"="&amp;data!$G2143)</f>
        <v>9398</v>
      </c>
      <c r="R2143" s="16">
        <f>IF(P2143=1,SUMIFS(equity_bonds!$C$2:$C$6414,equity_bonds!$H$2:$H$6414,"="&amp;data!$B2143,equity_bonds!$J$2:$J$6414,"="&amp;data!$G2143),"")</f>
        <v>53</v>
      </c>
      <c r="S2143" s="16">
        <f>SUMIFS(equity_bonds!$E$2:$E$6414,equity_bonds!$H$2:$H$6414,"="&amp;data!$B2143,equity_bonds!$J$2:$J$6414,"="&amp;data!$G2143)</f>
        <v>0.1</v>
      </c>
      <c r="T2143" s="16">
        <f>SUMIFS(equity_bonds!$F$2:$F$6414,equity_bonds!$H$2:$H$6414,"="&amp;data!$B2143,equity_bonds!$J$2:$J$6414,"="&amp;data!$G2143)</f>
        <v>30</v>
      </c>
      <c r="U2143" s="16"/>
    </row>
    <row r="2144" spans="1:21" x14ac:dyDescent="0.25">
      <c r="A2144">
        <v>359</v>
      </c>
      <c r="B2144">
        <v>2003</v>
      </c>
      <c r="C2144">
        <v>155</v>
      </c>
      <c r="D2144" t="s">
        <v>448</v>
      </c>
      <c r="E2144" t="s">
        <v>249</v>
      </c>
      <c r="F2144" t="s">
        <v>2683</v>
      </c>
      <c r="G2144" t="str">
        <f t="shared" si="33"/>
        <v>Barnes Thornburg</v>
      </c>
      <c r="I2144" s="13">
        <f>COUNTIFS(IPO!$J$2:$J$5250,"="&amp;data!$G2144,IPO!$H$2:$H$5250,"="&amp;data!$B2144)</f>
        <v>0</v>
      </c>
      <c r="J2144" s="13">
        <f>SUMIFS(IPO!$B$2:$B$5250,IPO!$H$2:$H$5250,"="&amp;data!$B2144,IPO!$J$2:$J$5250,"="&amp;data!$G2144)</f>
        <v>0</v>
      </c>
      <c r="K2144" s="13" t="str">
        <f>IF(I2144=1,SUMIFS(IPO!$C$2:$C$5250,IPO!$H$2:$H$5250,"="&amp;data!$B2144,IPO!$J$2:$J$5250,"="&amp;data!$G2144),"")</f>
        <v/>
      </c>
      <c r="L2144" s="13">
        <f>SUMIFS(IPO!$E$2:$E$5250,IPO!$H$2:$H$5250,"="&amp;data!$B2144,IPO!$J$2:$J$5250,"="&amp;data!$G2144)</f>
        <v>0</v>
      </c>
      <c r="M2144" s="13">
        <f>SUMIFS(IPO!$F$2:$F$5250,IPO!$H$2:$H$5250,"="&amp;data!$B2144,IPO!$J$2:$J$5250,"="&amp;data!$G2144)</f>
        <v>0</v>
      </c>
      <c r="N2144" s="13"/>
      <c r="P2144" s="16">
        <f>COUNTIFS(equity_bonds!$H$2:$H$6414,"="&amp;data!$B2144,equity_bonds!$J$2:$J$6414,"="&amp;data!$G2144)</f>
        <v>1</v>
      </c>
      <c r="Q2144" s="16">
        <f>SUMIFS(equity_bonds!$B$2:$B$6414,equity_bonds!$H$2:$H$6414,"="&amp;data!$B2144,equity_bonds!$J$2:$J$6414,"="&amp;data!$G2144)</f>
        <v>1499.9</v>
      </c>
      <c r="R2144" s="16">
        <f>IF(P2144=1,SUMIFS(equity_bonds!$C$2:$C$6414,equity_bonds!$H$2:$H$6414,"="&amp;data!$B2144,equity_bonds!$J$2:$J$6414,"="&amp;data!$G2144),"")</f>
        <v>134</v>
      </c>
      <c r="S2144" s="16">
        <f>SUMIFS(equity_bonds!$E$2:$E$6414,equity_bonds!$H$2:$H$6414,"="&amp;data!$B2144,equity_bonds!$J$2:$J$6414,"="&amp;data!$G2144)</f>
        <v>0</v>
      </c>
      <c r="T2144" s="16">
        <f>SUMIFS(equity_bonds!$F$2:$F$6414,equity_bonds!$H$2:$H$6414,"="&amp;data!$B2144,equity_bonds!$J$2:$J$6414,"="&amp;data!$G2144)</f>
        <v>1</v>
      </c>
      <c r="U2144" s="16"/>
    </row>
    <row r="2145" spans="1:21" x14ac:dyDescent="0.25">
      <c r="A2145">
        <v>378</v>
      </c>
      <c r="B2145">
        <v>2003</v>
      </c>
      <c r="C2145">
        <v>183</v>
      </c>
      <c r="D2145" t="s">
        <v>329</v>
      </c>
      <c r="E2145" t="s">
        <v>251</v>
      </c>
      <c r="F2145" t="s">
        <v>2684</v>
      </c>
      <c r="G2145" t="str">
        <f t="shared" si="33"/>
        <v>Bell Boyd</v>
      </c>
      <c r="I2145" s="13">
        <f>COUNTIFS(IPO!$J$2:$J$5250,"="&amp;data!$G2145,IPO!$H$2:$H$5250,"="&amp;data!$B2145)</f>
        <v>1</v>
      </c>
      <c r="J2145" s="13">
        <f>SUMIFS(IPO!$B$2:$B$5250,IPO!$H$2:$H$5250,"="&amp;data!$B2145,IPO!$J$2:$J$5250,"="&amp;data!$G2145)</f>
        <v>4461.5</v>
      </c>
      <c r="K2145" s="13">
        <f>IF(I2145=1,SUMIFS(IPO!$C$2:$C$5250,IPO!$H$2:$H$5250,"="&amp;data!$B2145,IPO!$J$2:$J$5250,"="&amp;data!$G2145),"")</f>
        <v>5</v>
      </c>
      <c r="L2145" s="13">
        <f>SUMIFS(IPO!$E$2:$E$5250,IPO!$H$2:$H$5250,"="&amp;data!$B2145,IPO!$J$2:$J$5250,"="&amp;data!$G2145)</f>
        <v>7.8</v>
      </c>
      <c r="M2145" s="13">
        <f>SUMIFS(IPO!$F$2:$F$5250,IPO!$H$2:$H$5250,"="&amp;data!$B2145,IPO!$J$2:$J$5250,"="&amp;data!$G2145)</f>
        <v>21</v>
      </c>
      <c r="N2145" s="13"/>
      <c r="P2145" s="16">
        <f>COUNTIFS(equity_bonds!$H$2:$H$6414,"="&amp;data!$B2145,equity_bonds!$J$2:$J$6414,"="&amp;data!$G2145)</f>
        <v>1</v>
      </c>
      <c r="Q2145" s="16">
        <f>SUMIFS(equity_bonds!$B$2:$B$6414,equity_bonds!$H$2:$H$6414,"="&amp;data!$B2145,equity_bonds!$J$2:$J$6414,"="&amp;data!$G2145)</f>
        <v>5144.5</v>
      </c>
      <c r="R2145" s="16">
        <f>IF(P2145=1,SUMIFS(equity_bonds!$C$2:$C$6414,equity_bonds!$H$2:$H$6414,"="&amp;data!$B2145,equity_bonds!$J$2:$J$6414,"="&amp;data!$G2145),"")</f>
        <v>76</v>
      </c>
      <c r="S2145" s="16">
        <f>SUMIFS(equity_bonds!$E$2:$E$6414,equity_bonds!$H$2:$H$6414,"="&amp;data!$B2145,equity_bonds!$J$2:$J$6414,"="&amp;data!$G2145)</f>
        <v>0.1</v>
      </c>
      <c r="T2145" s="16">
        <f>SUMIFS(equity_bonds!$F$2:$F$6414,equity_bonds!$H$2:$H$6414,"="&amp;data!$B2145,equity_bonds!$J$2:$J$6414,"="&amp;data!$G2145)</f>
        <v>28</v>
      </c>
      <c r="U2145" s="16"/>
    </row>
    <row r="2146" spans="1:21" x14ac:dyDescent="0.25">
      <c r="A2146">
        <v>393</v>
      </c>
      <c r="B2146">
        <v>2003</v>
      </c>
      <c r="C2146">
        <v>29</v>
      </c>
      <c r="D2146" t="s">
        <v>212</v>
      </c>
      <c r="E2146" t="s">
        <v>449</v>
      </c>
      <c r="F2146" t="s">
        <v>449</v>
      </c>
      <c r="G2146" t="str">
        <f t="shared" si="33"/>
        <v>Bingham McCutchen</v>
      </c>
      <c r="I2146" s="13">
        <v>1</v>
      </c>
      <c r="J2146" s="13">
        <v>907.2</v>
      </c>
      <c r="K2146" s="13">
        <v>16</v>
      </c>
      <c r="L2146" s="13">
        <v>1.6</v>
      </c>
      <c r="M2146" s="13">
        <v>1</v>
      </c>
      <c r="N2146" s="13"/>
      <c r="P2146" s="16">
        <f>COUNTIFS(equity_bonds!$H$2:$H$6414,"="&amp;data!$B2146,equity_bonds!$J$2:$J$6414,"="&amp;data!$G2146)</f>
        <v>0</v>
      </c>
      <c r="Q2146" s="16">
        <v>927.8</v>
      </c>
      <c r="R2146" s="16">
        <v>154</v>
      </c>
      <c r="S2146" s="16">
        <v>0</v>
      </c>
      <c r="T2146" s="16">
        <v>2</v>
      </c>
      <c r="U2146" s="16"/>
    </row>
    <row r="2147" spans="1:21" x14ac:dyDescent="0.25">
      <c r="A2147">
        <v>410</v>
      </c>
      <c r="B2147">
        <v>2003</v>
      </c>
      <c r="C2147">
        <v>191</v>
      </c>
      <c r="D2147" t="s">
        <v>329</v>
      </c>
      <c r="E2147" t="s">
        <v>252</v>
      </c>
      <c r="F2147" t="s">
        <v>252</v>
      </c>
      <c r="G2147" t="str">
        <f t="shared" si="33"/>
        <v>Blackwell Sanders</v>
      </c>
      <c r="I2147" s="13">
        <f>COUNTIFS(IPO!$J$2:$J$5250,"="&amp;data!$G2147,IPO!$H$2:$H$5250,"="&amp;data!$B2147)</f>
        <v>0</v>
      </c>
      <c r="J2147" s="13">
        <f>SUMIFS(IPO!$B$2:$B$5250,IPO!$H$2:$H$5250,"="&amp;data!$B2147,IPO!$J$2:$J$5250,"="&amp;data!$G2147)</f>
        <v>0</v>
      </c>
      <c r="K2147" s="13" t="str">
        <f>IF(I2147=1,SUMIFS(IPO!$C$2:$C$5250,IPO!$H$2:$H$5250,"="&amp;data!$B2147,IPO!$J$2:$J$5250,"="&amp;data!$G2147),"")</f>
        <v/>
      </c>
      <c r="L2147" s="13">
        <f>SUMIFS(IPO!$E$2:$E$5250,IPO!$H$2:$H$5250,"="&amp;data!$B2147,IPO!$J$2:$J$5250,"="&amp;data!$G2147)</f>
        <v>0</v>
      </c>
      <c r="M2147" s="13">
        <f>SUMIFS(IPO!$F$2:$F$5250,IPO!$H$2:$H$5250,"="&amp;data!$B2147,IPO!$J$2:$J$5250,"="&amp;data!$G2147)</f>
        <v>0</v>
      </c>
      <c r="N2147" s="13"/>
      <c r="P2147" s="16">
        <f>COUNTIFS(equity_bonds!$H$2:$H$6414,"="&amp;data!$B2147,equity_bonds!$J$2:$J$6414,"="&amp;data!$G2147)</f>
        <v>2</v>
      </c>
      <c r="Q2147" s="16">
        <f>SUMIFS(equity_bonds!$B$2:$B$6414,equity_bonds!$H$2:$H$6414,"="&amp;data!$B2147,equity_bonds!$J$2:$J$6414,"="&amp;data!$G2147)</f>
        <v>1423.6</v>
      </c>
      <c r="R2147" s="16" t="str">
        <f>IF(P2147=1,SUMIFS(equity_bonds!$C$2:$C$6414,equity_bonds!$H$2:$H$6414,"="&amp;data!$B2147,equity_bonds!$J$2:$J$6414,"="&amp;data!$G2147),"")</f>
        <v/>
      </c>
      <c r="S2147" s="16">
        <f>SUMIFS(equity_bonds!$E$2:$E$6414,equity_bonds!$H$2:$H$6414,"="&amp;data!$B2147,equity_bonds!$J$2:$J$6414,"="&amp;data!$G2147)</f>
        <v>0</v>
      </c>
      <c r="T2147" s="16">
        <f>SUMIFS(equity_bonds!$F$2:$F$6414,equity_bonds!$H$2:$H$6414,"="&amp;data!$B2147,equity_bonds!$J$2:$J$6414,"="&amp;data!$G2147)</f>
        <v>6</v>
      </c>
      <c r="U2147" s="16"/>
    </row>
    <row r="2148" spans="1:21" x14ac:dyDescent="0.25">
      <c r="A2148">
        <v>416</v>
      </c>
      <c r="B2148">
        <v>2003</v>
      </c>
      <c r="C2148">
        <v>92</v>
      </c>
      <c r="D2148" t="s">
        <v>171</v>
      </c>
      <c r="E2148" t="s">
        <v>450</v>
      </c>
      <c r="F2148" t="s">
        <v>450</v>
      </c>
      <c r="G2148" t="str">
        <f t="shared" si="33"/>
        <v>Blank Rome</v>
      </c>
      <c r="I2148" s="13">
        <f>COUNTIFS(IPO!$J$2:$J$5250,"="&amp;data!$G2148,IPO!$H$2:$H$5250,"="&amp;data!$B2148)</f>
        <v>0</v>
      </c>
      <c r="J2148" s="13">
        <f>SUMIFS(IPO!$B$2:$B$5250,IPO!$H$2:$H$5250,"="&amp;data!$B2148,IPO!$J$2:$J$5250,"="&amp;data!$G2148)</f>
        <v>0</v>
      </c>
      <c r="K2148" s="13" t="str">
        <f>IF(I2148=1,SUMIFS(IPO!$C$2:$C$5250,IPO!$H$2:$H$5250,"="&amp;data!$B2148,IPO!$J$2:$J$5250,"="&amp;data!$G2148),"")</f>
        <v/>
      </c>
      <c r="L2148" s="13">
        <f>SUMIFS(IPO!$E$2:$E$5250,IPO!$H$2:$H$5250,"="&amp;data!$B2148,IPO!$J$2:$J$5250,"="&amp;data!$G2148)</f>
        <v>0</v>
      </c>
      <c r="M2148" s="13">
        <f>SUMIFS(IPO!$F$2:$F$5250,IPO!$H$2:$H$5250,"="&amp;data!$B2148,IPO!$J$2:$J$5250,"="&amp;data!$G2148)</f>
        <v>0</v>
      </c>
      <c r="N2148" s="13"/>
      <c r="P2148" s="16">
        <f>COUNTIFS(equity_bonds!$H$2:$H$6414,"="&amp;data!$B2148,equity_bonds!$J$2:$J$6414,"="&amp;data!$G2148)</f>
        <v>1</v>
      </c>
      <c r="Q2148" s="16">
        <f>SUMIFS(equity_bonds!$B$2:$B$6414,equity_bonds!$H$2:$H$6414,"="&amp;data!$B2148,equity_bonds!$J$2:$J$6414,"="&amp;data!$G2148)</f>
        <v>1915.7</v>
      </c>
      <c r="R2148" s="16">
        <f>IF(P2148=1,SUMIFS(equity_bonds!$C$2:$C$6414,equity_bonds!$H$2:$H$6414,"="&amp;data!$B2148,equity_bonds!$J$2:$J$6414,"="&amp;data!$G2148),"")</f>
        <v>128</v>
      </c>
      <c r="S2148" s="16">
        <f>SUMIFS(equity_bonds!$E$2:$E$6414,equity_bonds!$H$2:$H$6414,"="&amp;data!$B2148,equity_bonds!$J$2:$J$6414,"="&amp;data!$G2148)</f>
        <v>0</v>
      </c>
      <c r="T2148" s="16">
        <f>SUMIFS(equity_bonds!$F$2:$F$6414,equity_bonds!$H$2:$H$6414,"="&amp;data!$B2148,equity_bonds!$J$2:$J$6414,"="&amp;data!$G2148)</f>
        <v>7</v>
      </c>
      <c r="U2148" s="16"/>
    </row>
    <row r="2149" spans="1:21" x14ac:dyDescent="0.25">
      <c r="A2149">
        <v>436</v>
      </c>
      <c r="B2149">
        <v>2003</v>
      </c>
      <c r="C2149">
        <v>148</v>
      </c>
      <c r="D2149" t="s">
        <v>5</v>
      </c>
      <c r="E2149" t="s">
        <v>451</v>
      </c>
      <c r="F2149" t="s">
        <v>2756</v>
      </c>
      <c r="G2149" t="str">
        <f t="shared" si="33"/>
        <v>Boies Schiller</v>
      </c>
      <c r="I2149" s="13">
        <f>COUNTIFS(IPO!$J$2:$J$5250,"="&amp;data!$G2149,IPO!$H$2:$H$5250,"="&amp;data!$B2149)</f>
        <v>0</v>
      </c>
      <c r="J2149" s="13">
        <f>SUMIFS(IPO!$B$2:$B$5250,IPO!$H$2:$H$5250,"="&amp;data!$B2149,IPO!$J$2:$J$5250,"="&amp;data!$G2149)</f>
        <v>0</v>
      </c>
      <c r="K2149" s="13" t="str">
        <f>IF(I2149=1,SUMIFS(IPO!$C$2:$C$5250,IPO!$H$2:$H$5250,"="&amp;data!$B2149,IPO!$J$2:$J$5250,"="&amp;data!$G2149),"")</f>
        <v/>
      </c>
      <c r="L2149" s="13">
        <f>SUMIFS(IPO!$E$2:$E$5250,IPO!$H$2:$H$5250,"="&amp;data!$B2149,IPO!$J$2:$J$5250,"="&amp;data!$G2149)</f>
        <v>0</v>
      </c>
      <c r="M2149" s="13">
        <f>SUMIFS(IPO!$F$2:$F$5250,IPO!$H$2:$H$5250,"="&amp;data!$B2149,IPO!$J$2:$J$5250,"="&amp;data!$G2149)</f>
        <v>0</v>
      </c>
      <c r="N2149" s="13"/>
      <c r="P2149" s="16">
        <f>COUNTIFS(equity_bonds!$H$2:$H$6414,"="&amp;data!$B2149,equity_bonds!$J$2:$J$6414,"="&amp;data!$G2149)</f>
        <v>0</v>
      </c>
      <c r="Q2149" s="16">
        <f>SUMIFS(equity_bonds!$B$2:$B$6414,equity_bonds!$H$2:$H$6414,"="&amp;data!$B2149,equity_bonds!$J$2:$J$6414,"="&amp;data!$G2149)</f>
        <v>0</v>
      </c>
      <c r="R2149" s="16" t="str">
        <f>IF(P2149=1,SUMIFS(equity_bonds!$C$2:$C$6414,equity_bonds!$H$2:$H$6414,"="&amp;data!$B2149,equity_bonds!$J$2:$J$6414,"="&amp;data!$G2149),"")</f>
        <v/>
      </c>
      <c r="S2149" s="16">
        <f>SUMIFS(equity_bonds!$E$2:$E$6414,equity_bonds!$H$2:$H$6414,"="&amp;data!$B2149,equity_bonds!$J$2:$J$6414,"="&amp;data!$G2149)</f>
        <v>0</v>
      </c>
      <c r="T2149" s="16">
        <f>SUMIFS(equity_bonds!$F$2:$F$6414,equity_bonds!$H$2:$H$6414,"="&amp;data!$B2149,equity_bonds!$J$2:$J$6414,"="&amp;data!$G2149)</f>
        <v>0</v>
      </c>
      <c r="U2149" s="16"/>
    </row>
    <row r="2150" spans="1:21" x14ac:dyDescent="0.25">
      <c r="A2150">
        <v>463</v>
      </c>
      <c r="B2150">
        <v>2003</v>
      </c>
      <c r="C2150">
        <v>120</v>
      </c>
      <c r="D2150" t="s">
        <v>344</v>
      </c>
      <c r="E2150" t="s">
        <v>254</v>
      </c>
      <c r="F2150" t="s">
        <v>2686</v>
      </c>
      <c r="G2150" t="str">
        <f t="shared" si="33"/>
        <v>Bracewell Patterson</v>
      </c>
      <c r="I2150" s="13">
        <f>COUNTIFS(IPO!$J$2:$J$5250,"="&amp;data!$G2150,IPO!$H$2:$H$5250,"="&amp;data!$B2150)</f>
        <v>0</v>
      </c>
      <c r="J2150" s="13">
        <f>SUMIFS(IPO!$B$2:$B$5250,IPO!$H$2:$H$5250,"="&amp;data!$B2150,IPO!$J$2:$J$5250,"="&amp;data!$G2150)</f>
        <v>0</v>
      </c>
      <c r="K2150" s="13" t="str">
        <f>IF(I2150=1,SUMIFS(IPO!$C$2:$C$5250,IPO!$H$2:$H$5250,"="&amp;data!$B2150,IPO!$J$2:$J$5250,"="&amp;data!$G2150),"")</f>
        <v/>
      </c>
      <c r="L2150" s="13">
        <f>SUMIFS(IPO!$E$2:$E$5250,IPO!$H$2:$H$5250,"="&amp;data!$B2150,IPO!$J$2:$J$5250,"="&amp;data!$G2150)</f>
        <v>0</v>
      </c>
      <c r="M2150" s="13">
        <f>SUMIFS(IPO!$F$2:$F$5250,IPO!$H$2:$H$5250,"="&amp;data!$B2150,IPO!$J$2:$J$5250,"="&amp;data!$G2150)</f>
        <v>0</v>
      </c>
      <c r="N2150" s="13"/>
      <c r="P2150" s="16">
        <f>COUNTIFS(equity_bonds!$H$2:$H$6414,"="&amp;data!$B2150,equity_bonds!$J$2:$J$6414,"="&amp;data!$G2150)</f>
        <v>1</v>
      </c>
      <c r="Q2150" s="16">
        <f>SUMIFS(equity_bonds!$B$2:$B$6414,equity_bonds!$H$2:$H$6414,"="&amp;data!$B2150,equity_bonds!$J$2:$J$6414,"="&amp;data!$G2150)</f>
        <v>5113.6000000000004</v>
      </c>
      <c r="R2150" s="16">
        <f>IF(P2150=1,SUMIFS(equity_bonds!$C$2:$C$6414,equity_bonds!$H$2:$H$6414,"="&amp;data!$B2150,equity_bonds!$J$2:$J$6414,"="&amp;data!$G2150),"")</f>
        <v>77</v>
      </c>
      <c r="S2150" s="16">
        <f>SUMIFS(equity_bonds!$E$2:$E$6414,equity_bonds!$H$2:$H$6414,"="&amp;data!$B2150,equity_bonds!$J$2:$J$6414,"="&amp;data!$G2150)</f>
        <v>0.1</v>
      </c>
      <c r="T2150" s="16">
        <f>SUMIFS(equity_bonds!$F$2:$F$6414,equity_bonds!$H$2:$H$6414,"="&amp;data!$B2150,equity_bonds!$J$2:$J$6414,"="&amp;data!$G2150)</f>
        <v>11</v>
      </c>
      <c r="U2150" s="16"/>
    </row>
    <row r="2151" spans="1:21" x14ac:dyDescent="0.25">
      <c r="A2151">
        <v>491</v>
      </c>
      <c r="B2151">
        <v>2003</v>
      </c>
      <c r="C2151">
        <v>43</v>
      </c>
      <c r="D2151" t="s">
        <v>87</v>
      </c>
      <c r="E2151" t="s">
        <v>62</v>
      </c>
      <c r="F2151" t="s">
        <v>2616</v>
      </c>
      <c r="G2151" t="str">
        <f t="shared" si="33"/>
        <v>Brobeck Phleger</v>
      </c>
      <c r="I2151" s="13">
        <f>COUNTIFS(IPO!$J$2:$J$5250,"="&amp;data!$G2151,IPO!$H$2:$H$5250,"="&amp;data!$B2151)</f>
        <v>1</v>
      </c>
      <c r="J2151" s="13">
        <f>SUMIFS(IPO!$B$2:$B$5250,IPO!$H$2:$H$5250,"="&amp;data!$B2151,IPO!$J$2:$J$5250,"="&amp;data!$G2151)</f>
        <v>182.2</v>
      </c>
      <c r="K2151" s="13">
        <f>IF(I2151=1,SUMIFS(IPO!$C$2:$C$5250,IPO!$H$2:$H$5250,"="&amp;data!$B2151,IPO!$J$2:$J$5250,"="&amp;data!$G2151),"")</f>
        <v>43</v>
      </c>
      <c r="L2151" s="13">
        <f>SUMIFS(IPO!$E$2:$E$5250,IPO!$H$2:$H$5250,"="&amp;data!$B2151,IPO!$J$2:$J$5250,"="&amp;data!$G2151)</f>
        <v>0.3</v>
      </c>
      <c r="M2151" s="13">
        <f>SUMIFS(IPO!$F$2:$F$5250,IPO!$H$2:$H$5250,"="&amp;data!$B2151,IPO!$J$2:$J$5250,"="&amp;data!$G2151)</f>
        <v>2</v>
      </c>
      <c r="N2151" s="13"/>
      <c r="P2151" s="16">
        <f>COUNTIFS(equity_bonds!$H$2:$H$6414,"="&amp;data!$B2151,equity_bonds!$J$2:$J$6414,"="&amp;data!$G2151)</f>
        <v>1</v>
      </c>
      <c r="Q2151" s="16">
        <f>SUMIFS(equity_bonds!$B$2:$B$6414,equity_bonds!$H$2:$H$6414,"="&amp;data!$B2151,equity_bonds!$J$2:$J$6414,"="&amp;data!$G2151)</f>
        <v>521.1</v>
      </c>
      <c r="R2151" s="16">
        <f>IF(P2151=1,SUMIFS(equity_bonds!$C$2:$C$6414,equity_bonds!$H$2:$H$6414,"="&amp;data!$B2151,equity_bonds!$J$2:$J$6414,"="&amp;data!$G2151),"")</f>
        <v>187</v>
      </c>
      <c r="S2151" s="16">
        <f>SUMIFS(equity_bonds!$E$2:$E$6414,equity_bonds!$H$2:$H$6414,"="&amp;data!$B2151,equity_bonds!$J$2:$J$6414,"="&amp;data!$G2151)</f>
        <v>0</v>
      </c>
      <c r="T2151" s="16">
        <f>SUMIFS(equity_bonds!$F$2:$F$6414,equity_bonds!$H$2:$H$6414,"="&amp;data!$B2151,equity_bonds!$J$2:$J$6414,"="&amp;data!$G2151)</f>
        <v>11</v>
      </c>
      <c r="U2151" s="16"/>
    </row>
    <row r="2152" spans="1:21" x14ac:dyDescent="0.25">
      <c r="A2152">
        <v>507</v>
      </c>
      <c r="B2152">
        <v>2003</v>
      </c>
      <c r="C2152">
        <v>179</v>
      </c>
      <c r="D2152" t="s">
        <v>5</v>
      </c>
      <c r="E2152" t="s">
        <v>452</v>
      </c>
      <c r="F2152" t="s">
        <v>2757</v>
      </c>
      <c r="G2152" t="str">
        <f t="shared" si="33"/>
        <v>Brown Raysman</v>
      </c>
      <c r="I2152" s="13">
        <f>COUNTIFS(IPO!$J$2:$J$5250,"="&amp;data!$G2152,IPO!$H$2:$H$5250,"="&amp;data!$B2152)</f>
        <v>0</v>
      </c>
      <c r="J2152" s="13">
        <f>SUMIFS(IPO!$B$2:$B$5250,IPO!$H$2:$H$5250,"="&amp;data!$B2152,IPO!$J$2:$J$5250,"="&amp;data!$G2152)</f>
        <v>0</v>
      </c>
      <c r="K2152" s="13" t="str">
        <f>IF(I2152=1,SUMIFS(IPO!$C$2:$C$5250,IPO!$H$2:$H$5250,"="&amp;data!$B2152,IPO!$J$2:$J$5250,"="&amp;data!$G2152),"")</f>
        <v/>
      </c>
      <c r="L2152" s="13">
        <f>SUMIFS(IPO!$E$2:$E$5250,IPO!$H$2:$H$5250,"="&amp;data!$B2152,IPO!$J$2:$J$5250,"="&amp;data!$G2152)</f>
        <v>0</v>
      </c>
      <c r="M2152" s="13">
        <f>SUMIFS(IPO!$F$2:$F$5250,IPO!$H$2:$H$5250,"="&amp;data!$B2152,IPO!$J$2:$J$5250,"="&amp;data!$G2152)</f>
        <v>0</v>
      </c>
      <c r="N2152" s="13"/>
      <c r="P2152" s="16">
        <f>COUNTIFS(equity_bonds!$H$2:$H$6414,"="&amp;data!$B2152,equity_bonds!$J$2:$J$6414,"="&amp;data!$G2152)</f>
        <v>0</v>
      </c>
      <c r="Q2152" s="16">
        <f>SUMIFS(equity_bonds!$B$2:$B$6414,equity_bonds!$H$2:$H$6414,"="&amp;data!$B2152,equity_bonds!$J$2:$J$6414,"="&amp;data!$G2152)</f>
        <v>0</v>
      </c>
      <c r="R2152" s="16" t="str">
        <f>IF(P2152=1,SUMIFS(equity_bonds!$C$2:$C$6414,equity_bonds!$H$2:$H$6414,"="&amp;data!$B2152,equity_bonds!$J$2:$J$6414,"="&amp;data!$G2152),"")</f>
        <v/>
      </c>
      <c r="S2152" s="16">
        <f>SUMIFS(equity_bonds!$E$2:$E$6414,equity_bonds!$H$2:$H$6414,"="&amp;data!$B2152,equity_bonds!$J$2:$J$6414,"="&amp;data!$G2152)</f>
        <v>0</v>
      </c>
      <c r="T2152" s="16">
        <f>SUMIFS(equity_bonds!$F$2:$F$6414,equity_bonds!$H$2:$H$6414,"="&amp;data!$B2152,equity_bonds!$J$2:$J$6414,"="&amp;data!$G2152)</f>
        <v>0</v>
      </c>
      <c r="U2152" s="16"/>
    </row>
    <row r="2153" spans="1:21" x14ac:dyDescent="0.25">
      <c r="A2153">
        <v>517</v>
      </c>
      <c r="B2153">
        <v>2003</v>
      </c>
      <c r="C2153">
        <v>166</v>
      </c>
      <c r="D2153" t="s">
        <v>380</v>
      </c>
      <c r="E2153" t="s">
        <v>453</v>
      </c>
      <c r="F2153" t="s">
        <v>453</v>
      </c>
      <c r="G2153" t="str">
        <f t="shared" si="33"/>
        <v>Brown Rudnick</v>
      </c>
      <c r="I2153" s="13">
        <f>COUNTIFS(IPO!$J$2:$J$5250,"="&amp;data!$G2153,IPO!$H$2:$H$5250,"="&amp;data!$B2153)</f>
        <v>0</v>
      </c>
      <c r="J2153" s="13">
        <f>SUMIFS(IPO!$B$2:$B$5250,IPO!$H$2:$H$5250,"="&amp;data!$B2153,IPO!$J$2:$J$5250,"="&amp;data!$G2153)</f>
        <v>0</v>
      </c>
      <c r="K2153" s="13" t="str">
        <f>IF(I2153=1,SUMIFS(IPO!$C$2:$C$5250,IPO!$H$2:$H$5250,"="&amp;data!$B2153,IPO!$J$2:$J$5250,"="&amp;data!$G2153),"")</f>
        <v/>
      </c>
      <c r="L2153" s="13">
        <f>SUMIFS(IPO!$E$2:$E$5250,IPO!$H$2:$H$5250,"="&amp;data!$B2153,IPO!$J$2:$J$5250,"="&amp;data!$G2153)</f>
        <v>0</v>
      </c>
      <c r="M2153" s="13">
        <f>SUMIFS(IPO!$F$2:$F$5250,IPO!$H$2:$H$5250,"="&amp;data!$B2153,IPO!$J$2:$J$5250,"="&amp;data!$G2153)</f>
        <v>0</v>
      </c>
      <c r="N2153" s="13"/>
      <c r="P2153" s="16">
        <f>COUNTIFS(equity_bonds!$H$2:$H$6414,"="&amp;data!$B2153,equity_bonds!$J$2:$J$6414,"="&amp;data!$G2153)</f>
        <v>0</v>
      </c>
      <c r="Q2153" s="16">
        <f>SUMIFS(equity_bonds!$B$2:$B$6414,equity_bonds!$H$2:$H$6414,"="&amp;data!$B2153,equity_bonds!$J$2:$J$6414,"="&amp;data!$G2153)</f>
        <v>0</v>
      </c>
      <c r="R2153" s="16" t="str">
        <f>IF(P2153=1,SUMIFS(equity_bonds!$C$2:$C$6414,equity_bonds!$H$2:$H$6414,"="&amp;data!$B2153,equity_bonds!$J$2:$J$6414,"="&amp;data!$G2153),"")</f>
        <v/>
      </c>
      <c r="S2153" s="16">
        <f>SUMIFS(equity_bonds!$E$2:$E$6414,equity_bonds!$H$2:$H$6414,"="&amp;data!$B2153,equity_bonds!$J$2:$J$6414,"="&amp;data!$G2153)</f>
        <v>0</v>
      </c>
      <c r="T2153" s="16">
        <f>SUMIFS(equity_bonds!$F$2:$F$6414,equity_bonds!$H$2:$H$6414,"="&amp;data!$B2153,equity_bonds!$J$2:$J$6414,"="&amp;data!$G2153)</f>
        <v>0</v>
      </c>
      <c r="U2153" s="16"/>
    </row>
    <row r="2154" spans="1:21" x14ac:dyDescent="0.25">
      <c r="A2154">
        <v>550</v>
      </c>
      <c r="B2154">
        <v>2003</v>
      </c>
      <c r="C2154">
        <v>48</v>
      </c>
      <c r="D2154" t="s">
        <v>212</v>
      </c>
      <c r="E2154" t="s">
        <v>126</v>
      </c>
      <c r="F2154" t="s">
        <v>126</v>
      </c>
      <c r="G2154" t="str">
        <f t="shared" si="33"/>
        <v>Bryan Cave</v>
      </c>
      <c r="I2154" s="13">
        <f>COUNTIFS(IPO!$J$2:$J$5250,"="&amp;data!$G2154,IPO!$H$2:$H$5250,"="&amp;data!$B2154)</f>
        <v>0</v>
      </c>
      <c r="J2154" s="13">
        <f>SUMIFS(IPO!$B$2:$B$5250,IPO!$H$2:$H$5250,"="&amp;data!$B2154,IPO!$J$2:$J$5250,"="&amp;data!$G2154)</f>
        <v>0</v>
      </c>
      <c r="K2154" s="13" t="str">
        <f>IF(I2154=1,SUMIFS(IPO!$C$2:$C$5250,IPO!$H$2:$H$5250,"="&amp;data!$B2154,IPO!$J$2:$J$5250,"="&amp;data!$G2154),"")</f>
        <v/>
      </c>
      <c r="L2154" s="13">
        <f>SUMIFS(IPO!$E$2:$E$5250,IPO!$H$2:$H$5250,"="&amp;data!$B2154,IPO!$J$2:$J$5250,"="&amp;data!$G2154)</f>
        <v>0</v>
      </c>
      <c r="M2154" s="13">
        <f>SUMIFS(IPO!$F$2:$F$5250,IPO!$H$2:$H$5250,"="&amp;data!$B2154,IPO!$J$2:$J$5250,"="&amp;data!$G2154)</f>
        <v>0</v>
      </c>
      <c r="N2154" s="13"/>
      <c r="P2154" s="16">
        <f>COUNTIFS(equity_bonds!$H$2:$H$6414,"="&amp;data!$B2154,equity_bonds!$J$2:$J$6414,"="&amp;data!$G2154)</f>
        <v>2</v>
      </c>
      <c r="Q2154" s="16">
        <f>SUMIFS(equity_bonds!$B$2:$B$6414,equity_bonds!$H$2:$H$6414,"="&amp;data!$B2154,equity_bonds!$J$2:$J$6414,"="&amp;data!$G2154)</f>
        <v>5007.7</v>
      </c>
      <c r="R2154" s="16" t="str">
        <f>IF(P2154=1,SUMIFS(equity_bonds!$C$2:$C$6414,equity_bonds!$H$2:$H$6414,"="&amp;data!$B2154,equity_bonds!$J$2:$J$6414,"="&amp;data!$G2154),"")</f>
        <v/>
      </c>
      <c r="S2154" s="16">
        <f>SUMIFS(equity_bonds!$E$2:$E$6414,equity_bonds!$H$2:$H$6414,"="&amp;data!$B2154,equity_bonds!$J$2:$J$6414,"="&amp;data!$G2154)</f>
        <v>0.1</v>
      </c>
      <c r="T2154" s="16">
        <f>SUMIFS(equity_bonds!$F$2:$F$6414,equity_bonds!$H$2:$H$6414,"="&amp;data!$B2154,equity_bonds!$J$2:$J$6414,"="&amp;data!$G2154)</f>
        <v>13</v>
      </c>
      <c r="U2154" s="16"/>
    </row>
    <row r="2155" spans="1:21" x14ac:dyDescent="0.25">
      <c r="A2155">
        <v>572</v>
      </c>
      <c r="B2155">
        <v>2003</v>
      </c>
      <c r="C2155">
        <v>106</v>
      </c>
      <c r="D2155" t="s">
        <v>189</v>
      </c>
      <c r="E2155" t="s">
        <v>255</v>
      </c>
      <c r="F2155" t="s">
        <v>255</v>
      </c>
      <c r="G2155" t="str">
        <f t="shared" si="33"/>
        <v>Buchanan Ingersoll</v>
      </c>
      <c r="I2155" s="13">
        <f>COUNTIFS(IPO!$J$2:$J$5250,"="&amp;data!$G2155,IPO!$H$2:$H$5250,"="&amp;data!$B2155)</f>
        <v>1</v>
      </c>
      <c r="J2155" s="13">
        <f>SUMIFS(IPO!$B$2:$B$5250,IPO!$H$2:$H$5250,"="&amp;data!$B2155,IPO!$J$2:$J$5250,"="&amp;data!$G2155)</f>
        <v>201.2</v>
      </c>
      <c r="K2155" s="13">
        <f>IF(I2155=1,SUMIFS(IPO!$C$2:$C$5250,IPO!$H$2:$H$5250,"="&amp;data!$B2155,IPO!$J$2:$J$5250,"="&amp;data!$G2155),"")</f>
        <v>41</v>
      </c>
      <c r="L2155" s="13">
        <f>SUMIFS(IPO!$E$2:$E$5250,IPO!$H$2:$H$5250,"="&amp;data!$B2155,IPO!$J$2:$J$5250,"="&amp;data!$G2155)</f>
        <v>0.4</v>
      </c>
      <c r="M2155" s="13">
        <f>SUMIFS(IPO!$F$2:$F$5250,IPO!$H$2:$H$5250,"="&amp;data!$B2155,IPO!$J$2:$J$5250,"="&amp;data!$G2155)</f>
        <v>1</v>
      </c>
      <c r="N2155" s="13"/>
      <c r="P2155" s="16">
        <f>COUNTIFS(equity_bonds!$H$2:$H$6414,"="&amp;data!$B2155,equity_bonds!$J$2:$J$6414,"="&amp;data!$G2155)</f>
        <v>1</v>
      </c>
      <c r="Q2155" s="16">
        <f>SUMIFS(equity_bonds!$B$2:$B$6414,equity_bonds!$H$2:$H$6414,"="&amp;data!$B2155,equity_bonds!$J$2:$J$6414,"="&amp;data!$G2155)</f>
        <v>2222.6</v>
      </c>
      <c r="R2155" s="16">
        <f>IF(P2155=1,SUMIFS(equity_bonds!$C$2:$C$6414,equity_bonds!$H$2:$H$6414,"="&amp;data!$B2155,equity_bonds!$J$2:$J$6414,"="&amp;data!$G2155),"")</f>
        <v>114</v>
      </c>
      <c r="S2155" s="16">
        <f>SUMIFS(equity_bonds!$E$2:$E$6414,equity_bonds!$H$2:$H$6414,"="&amp;data!$B2155,equity_bonds!$J$2:$J$6414,"="&amp;data!$G2155)</f>
        <v>0</v>
      </c>
      <c r="T2155" s="16">
        <f>SUMIFS(equity_bonds!$F$2:$F$6414,equity_bonds!$H$2:$H$6414,"="&amp;data!$B2155,equity_bonds!$J$2:$J$6414,"="&amp;data!$G2155)</f>
        <v>5</v>
      </c>
      <c r="U2155" s="16"/>
    </row>
    <row r="2156" spans="1:21" x14ac:dyDescent="0.25">
      <c r="A2156">
        <v>615</v>
      </c>
      <c r="B2156">
        <v>2003</v>
      </c>
      <c r="C2156">
        <v>56</v>
      </c>
      <c r="D2156" t="s">
        <v>155</v>
      </c>
      <c r="E2156" t="s">
        <v>11</v>
      </c>
      <c r="F2156" t="s">
        <v>2576</v>
      </c>
      <c r="G2156" t="str">
        <f t="shared" si="33"/>
        <v>Cadwalader Wickersham</v>
      </c>
      <c r="I2156" s="13">
        <f>COUNTIFS(IPO!$J$2:$J$5250,"="&amp;data!$G2156,IPO!$H$2:$H$5250,"="&amp;data!$B2156)</f>
        <v>1</v>
      </c>
      <c r="J2156" s="13">
        <f>SUMIFS(IPO!$B$2:$B$5250,IPO!$H$2:$H$5250,"="&amp;data!$B2156,IPO!$J$2:$J$5250,"="&amp;data!$G2156)</f>
        <v>38.9</v>
      </c>
      <c r="K2156" s="13">
        <f>IF(I2156=1,SUMIFS(IPO!$C$2:$C$5250,IPO!$H$2:$H$5250,"="&amp;data!$B2156,IPO!$J$2:$J$5250,"="&amp;data!$G2156),"")</f>
        <v>69</v>
      </c>
      <c r="L2156" s="13">
        <f>SUMIFS(IPO!$E$2:$E$5250,IPO!$H$2:$H$5250,"="&amp;data!$B2156,IPO!$J$2:$J$5250,"="&amp;data!$G2156)</f>
        <v>0.1</v>
      </c>
      <c r="M2156" s="13">
        <f>SUMIFS(IPO!$F$2:$F$5250,IPO!$H$2:$H$5250,"="&amp;data!$B2156,IPO!$J$2:$J$5250,"="&amp;data!$G2156)</f>
        <v>1</v>
      </c>
      <c r="N2156" s="13"/>
      <c r="P2156" s="16">
        <f>COUNTIFS(equity_bonds!$H$2:$H$6414,"="&amp;data!$B2156,equity_bonds!$J$2:$J$6414,"="&amp;data!$G2156)</f>
        <v>1</v>
      </c>
      <c r="Q2156" s="16">
        <f>SUMIFS(equity_bonds!$B$2:$B$6414,equity_bonds!$H$2:$H$6414,"="&amp;data!$B2156,equity_bonds!$J$2:$J$6414,"="&amp;data!$G2156)</f>
        <v>752028.3</v>
      </c>
      <c r="R2156" s="16">
        <f>IF(P2156=1,SUMIFS(equity_bonds!$C$2:$C$6414,equity_bonds!$H$2:$H$6414,"="&amp;data!$B2156,equity_bonds!$J$2:$J$6414,"="&amp;data!$G2156),"")</f>
        <v>3</v>
      </c>
      <c r="S2156" s="16">
        <f>SUMIFS(equity_bonds!$E$2:$E$6414,equity_bonds!$H$2:$H$6414,"="&amp;data!$B2156,equity_bonds!$J$2:$J$6414,"="&amp;data!$G2156)</f>
        <v>9.1999999999999993</v>
      </c>
      <c r="T2156" s="16">
        <f>SUMIFS(equity_bonds!$F$2:$F$6414,equity_bonds!$H$2:$H$6414,"="&amp;data!$B2156,equity_bonds!$J$2:$J$6414,"="&amp;data!$G2156)</f>
        <v>217</v>
      </c>
      <c r="U2156" s="16"/>
    </row>
    <row r="2157" spans="1:21" x14ac:dyDescent="0.25">
      <c r="A2157">
        <v>646</v>
      </c>
      <c r="B2157">
        <v>2003</v>
      </c>
      <c r="C2157">
        <v>95</v>
      </c>
      <c r="D2157" t="s">
        <v>179</v>
      </c>
      <c r="E2157" t="s">
        <v>12</v>
      </c>
      <c r="F2157" t="s">
        <v>2577</v>
      </c>
      <c r="G2157" t="str">
        <f t="shared" si="33"/>
        <v>Cahill Gordon</v>
      </c>
      <c r="I2157" s="13">
        <f>COUNTIFS(IPO!$J$2:$J$5250,"="&amp;data!$G2157,IPO!$H$2:$H$5250,"="&amp;data!$B2157)</f>
        <v>1</v>
      </c>
      <c r="J2157" s="13">
        <f>SUMIFS(IPO!$B$2:$B$5250,IPO!$H$2:$H$5250,"="&amp;data!$B2157,IPO!$J$2:$J$5250,"="&amp;data!$G2157)</f>
        <v>618.1</v>
      </c>
      <c r="K2157" s="13">
        <f>IF(I2157=1,SUMIFS(IPO!$C$2:$C$5250,IPO!$H$2:$H$5250,"="&amp;data!$B2157,IPO!$J$2:$J$5250,"="&amp;data!$G2157),"")</f>
        <v>21</v>
      </c>
      <c r="L2157" s="13">
        <f>SUMIFS(IPO!$E$2:$E$5250,IPO!$H$2:$H$5250,"="&amp;data!$B2157,IPO!$J$2:$J$5250,"="&amp;data!$G2157)</f>
        <v>1.1000000000000001</v>
      </c>
      <c r="M2157" s="13">
        <f>SUMIFS(IPO!$F$2:$F$5250,IPO!$H$2:$H$5250,"="&amp;data!$B2157,IPO!$J$2:$J$5250,"="&amp;data!$G2157)</f>
        <v>2</v>
      </c>
      <c r="N2157" s="13"/>
      <c r="P2157" s="16">
        <f>COUNTIFS(equity_bonds!$H$2:$H$6414,"="&amp;data!$B2157,equity_bonds!$J$2:$J$6414,"="&amp;data!$G2157)</f>
        <v>1</v>
      </c>
      <c r="Q2157" s="16">
        <f>SUMIFS(equity_bonds!$B$2:$B$6414,equity_bonds!$H$2:$H$6414,"="&amp;data!$B2157,equity_bonds!$J$2:$J$6414,"="&amp;data!$G2157)</f>
        <v>8844.9</v>
      </c>
      <c r="R2157" s="16">
        <f>IF(P2157=1,SUMIFS(equity_bonds!$C$2:$C$6414,equity_bonds!$H$2:$H$6414,"="&amp;data!$B2157,equity_bonds!$J$2:$J$6414,"="&amp;data!$G2157),"")</f>
        <v>55</v>
      </c>
      <c r="S2157" s="16">
        <f>SUMIFS(equity_bonds!$E$2:$E$6414,equity_bonds!$H$2:$H$6414,"="&amp;data!$B2157,equity_bonds!$J$2:$J$6414,"="&amp;data!$G2157)</f>
        <v>0.1</v>
      </c>
      <c r="T2157" s="16">
        <f>SUMIFS(equity_bonds!$F$2:$F$6414,equity_bonds!$H$2:$H$6414,"="&amp;data!$B2157,equity_bonds!$J$2:$J$6414,"="&amp;data!$G2157)</f>
        <v>25</v>
      </c>
      <c r="U2157" s="16"/>
    </row>
    <row r="2158" spans="1:21" x14ac:dyDescent="0.25">
      <c r="A2158">
        <v>658</v>
      </c>
      <c r="B2158">
        <v>2003</v>
      </c>
      <c r="C2158">
        <v>198</v>
      </c>
      <c r="D2158" t="s">
        <v>368</v>
      </c>
      <c r="E2158" t="s">
        <v>435</v>
      </c>
      <c r="F2158" t="s">
        <v>435</v>
      </c>
      <c r="G2158" t="str">
        <f t="shared" si="33"/>
        <v>Carlton Fields</v>
      </c>
      <c r="I2158" s="13">
        <f>COUNTIFS(IPO!$J$2:$J$5250,"="&amp;data!$G2158,IPO!$H$2:$H$5250,"="&amp;data!$B2158)</f>
        <v>0</v>
      </c>
      <c r="J2158" s="13">
        <f>SUMIFS(IPO!$B$2:$B$5250,IPO!$H$2:$H$5250,"="&amp;data!$B2158,IPO!$J$2:$J$5250,"="&amp;data!$G2158)</f>
        <v>0</v>
      </c>
      <c r="K2158" s="13" t="str">
        <f>IF(I2158=1,SUMIFS(IPO!$C$2:$C$5250,IPO!$H$2:$H$5250,"="&amp;data!$B2158,IPO!$J$2:$J$5250,"="&amp;data!$G2158),"")</f>
        <v/>
      </c>
      <c r="L2158" s="13">
        <f>SUMIFS(IPO!$E$2:$E$5250,IPO!$H$2:$H$5250,"="&amp;data!$B2158,IPO!$J$2:$J$5250,"="&amp;data!$G2158)</f>
        <v>0</v>
      </c>
      <c r="M2158" s="13">
        <f>SUMIFS(IPO!$F$2:$F$5250,IPO!$H$2:$H$5250,"="&amp;data!$B2158,IPO!$J$2:$J$5250,"="&amp;data!$G2158)</f>
        <v>0</v>
      </c>
      <c r="N2158" s="13"/>
      <c r="P2158" s="16">
        <f>COUNTIFS(equity_bonds!$H$2:$H$6414,"="&amp;data!$B2158,equity_bonds!$J$2:$J$6414,"="&amp;data!$G2158)</f>
        <v>0</v>
      </c>
      <c r="Q2158" s="16">
        <f>SUMIFS(equity_bonds!$B$2:$B$6414,equity_bonds!$H$2:$H$6414,"="&amp;data!$B2158,equity_bonds!$J$2:$J$6414,"="&amp;data!$G2158)</f>
        <v>0</v>
      </c>
      <c r="R2158" s="16" t="str">
        <f>IF(P2158=1,SUMIFS(equity_bonds!$C$2:$C$6414,equity_bonds!$H$2:$H$6414,"="&amp;data!$B2158,equity_bonds!$J$2:$J$6414,"="&amp;data!$G2158),"")</f>
        <v/>
      </c>
      <c r="S2158" s="16">
        <f>SUMIFS(equity_bonds!$E$2:$E$6414,equity_bonds!$H$2:$H$6414,"="&amp;data!$B2158,equity_bonds!$J$2:$J$6414,"="&amp;data!$G2158)</f>
        <v>0</v>
      </c>
      <c r="T2158" s="16">
        <f>SUMIFS(equity_bonds!$F$2:$F$6414,equity_bonds!$H$2:$H$6414,"="&amp;data!$B2158,equity_bonds!$J$2:$J$6414,"="&amp;data!$G2158)</f>
        <v>0</v>
      </c>
      <c r="U2158" s="16"/>
    </row>
    <row r="2159" spans="1:21" x14ac:dyDescent="0.25">
      <c r="A2159">
        <v>687</v>
      </c>
      <c r="B2159">
        <v>2003</v>
      </c>
      <c r="C2159">
        <v>79</v>
      </c>
      <c r="D2159" t="s">
        <v>170</v>
      </c>
      <c r="E2159" t="s">
        <v>129</v>
      </c>
      <c r="F2159" t="s">
        <v>2635</v>
      </c>
      <c r="G2159" t="str">
        <f t="shared" si="33"/>
        <v>Chadbourne Parke</v>
      </c>
      <c r="I2159" s="13">
        <f>COUNTIFS(IPO!$J$2:$J$5250,"="&amp;data!$G2159,IPO!$H$2:$H$5250,"="&amp;data!$B2159)</f>
        <v>0</v>
      </c>
      <c r="J2159" s="13">
        <f>SUMIFS(IPO!$B$2:$B$5250,IPO!$H$2:$H$5250,"="&amp;data!$B2159,IPO!$J$2:$J$5250,"="&amp;data!$G2159)</f>
        <v>0</v>
      </c>
      <c r="K2159" s="13" t="str">
        <f>IF(I2159=1,SUMIFS(IPO!$C$2:$C$5250,IPO!$H$2:$H$5250,"="&amp;data!$B2159,IPO!$J$2:$J$5250,"="&amp;data!$G2159),"")</f>
        <v/>
      </c>
      <c r="L2159" s="13">
        <f>SUMIFS(IPO!$E$2:$E$5250,IPO!$H$2:$H$5250,"="&amp;data!$B2159,IPO!$J$2:$J$5250,"="&amp;data!$G2159)</f>
        <v>0</v>
      </c>
      <c r="M2159" s="13">
        <f>SUMIFS(IPO!$F$2:$F$5250,IPO!$H$2:$H$5250,"="&amp;data!$B2159,IPO!$J$2:$J$5250,"="&amp;data!$G2159)</f>
        <v>0</v>
      </c>
      <c r="N2159" s="13"/>
      <c r="P2159" s="16">
        <f>COUNTIFS(equity_bonds!$H$2:$H$6414,"="&amp;data!$B2159,equity_bonds!$J$2:$J$6414,"="&amp;data!$G2159)</f>
        <v>0</v>
      </c>
      <c r="Q2159" s="16">
        <f>SUMIFS(equity_bonds!$B$2:$B$6414,equity_bonds!$H$2:$H$6414,"="&amp;data!$B2159,equity_bonds!$J$2:$J$6414,"="&amp;data!$G2159)</f>
        <v>0</v>
      </c>
      <c r="R2159" s="16" t="str">
        <f>IF(P2159=1,SUMIFS(equity_bonds!$C$2:$C$6414,equity_bonds!$H$2:$H$6414,"="&amp;data!$B2159,equity_bonds!$J$2:$J$6414,"="&amp;data!$G2159),"")</f>
        <v/>
      </c>
      <c r="S2159" s="16">
        <f>SUMIFS(equity_bonds!$E$2:$E$6414,equity_bonds!$H$2:$H$6414,"="&amp;data!$B2159,equity_bonds!$J$2:$J$6414,"="&amp;data!$G2159)</f>
        <v>0</v>
      </c>
      <c r="T2159" s="16">
        <f>SUMIFS(equity_bonds!$F$2:$F$6414,equity_bonds!$H$2:$H$6414,"="&amp;data!$B2159,equity_bonds!$J$2:$J$6414,"="&amp;data!$G2159)</f>
        <v>0</v>
      </c>
      <c r="U2159" s="16"/>
    </row>
    <row r="2160" spans="1:21" x14ac:dyDescent="0.25">
      <c r="A2160">
        <v>713</v>
      </c>
      <c r="B2160">
        <v>2003</v>
      </c>
      <c r="C2160">
        <v>196</v>
      </c>
      <c r="D2160" t="s">
        <v>436</v>
      </c>
      <c r="E2160" t="s">
        <v>65</v>
      </c>
      <c r="F2160" t="s">
        <v>65</v>
      </c>
      <c r="G2160" t="str">
        <f t="shared" si="33"/>
        <v>Chapman and</v>
      </c>
      <c r="I2160" s="13">
        <f>COUNTIFS(IPO!$J$2:$J$5250,"="&amp;data!$G2160,IPO!$H$2:$H$5250,"="&amp;data!$B2160)</f>
        <v>0</v>
      </c>
      <c r="J2160" s="13">
        <f>SUMIFS(IPO!$B$2:$B$5250,IPO!$H$2:$H$5250,"="&amp;data!$B2160,IPO!$J$2:$J$5250,"="&amp;data!$G2160)</f>
        <v>0</v>
      </c>
      <c r="K2160" s="13" t="str">
        <f>IF(I2160=1,SUMIFS(IPO!$C$2:$C$5250,IPO!$H$2:$H$5250,"="&amp;data!$B2160,IPO!$J$2:$J$5250,"="&amp;data!$G2160),"")</f>
        <v/>
      </c>
      <c r="L2160" s="13">
        <f>SUMIFS(IPO!$E$2:$E$5250,IPO!$H$2:$H$5250,"="&amp;data!$B2160,IPO!$J$2:$J$5250,"="&amp;data!$G2160)</f>
        <v>0</v>
      </c>
      <c r="M2160" s="13">
        <f>SUMIFS(IPO!$F$2:$F$5250,IPO!$H$2:$H$5250,"="&amp;data!$B2160,IPO!$J$2:$J$5250,"="&amp;data!$G2160)</f>
        <v>0</v>
      </c>
      <c r="N2160" s="13"/>
      <c r="P2160" s="16">
        <f>COUNTIFS(equity_bonds!$H$2:$H$6414,"="&amp;data!$B2160,equity_bonds!$J$2:$J$6414,"="&amp;data!$G2160)</f>
        <v>0</v>
      </c>
      <c r="Q2160" s="16">
        <v>2035.9</v>
      </c>
      <c r="R2160" s="16">
        <v>117</v>
      </c>
      <c r="S2160" s="16">
        <v>0</v>
      </c>
      <c r="T2160" s="16">
        <v>2</v>
      </c>
      <c r="U2160" s="16"/>
    </row>
    <row r="2161" spans="1:21" x14ac:dyDescent="0.25">
      <c r="A2161">
        <v>733</v>
      </c>
      <c r="B2161">
        <v>2003</v>
      </c>
      <c r="C2161">
        <v>166</v>
      </c>
      <c r="D2161" t="s">
        <v>437</v>
      </c>
      <c r="E2161" t="s">
        <v>256</v>
      </c>
      <c r="F2161" t="s">
        <v>2687</v>
      </c>
      <c r="G2161" t="str">
        <f t="shared" si="33"/>
        <v>Choate Hall</v>
      </c>
      <c r="I2161" s="13">
        <f>COUNTIFS(IPO!$J$2:$J$5250,"="&amp;data!$G2161,IPO!$H$2:$H$5250,"="&amp;data!$B2161)</f>
        <v>1</v>
      </c>
      <c r="J2161" s="13">
        <f>SUMIFS(IPO!$B$2:$B$5250,IPO!$H$2:$H$5250,"="&amp;data!$B2161,IPO!$J$2:$J$5250,"="&amp;data!$G2161)</f>
        <v>82.8</v>
      </c>
      <c r="K2161" s="13">
        <f>IF(I2161=1,SUMIFS(IPO!$C$2:$C$5250,IPO!$H$2:$H$5250,"="&amp;data!$B2161,IPO!$J$2:$J$5250,"="&amp;data!$G2161),"")</f>
        <v>57</v>
      </c>
      <c r="L2161" s="13">
        <f>SUMIFS(IPO!$E$2:$E$5250,IPO!$H$2:$H$5250,"="&amp;data!$B2161,IPO!$J$2:$J$5250,"="&amp;data!$G2161)</f>
        <v>0.1</v>
      </c>
      <c r="M2161" s="13">
        <f>SUMIFS(IPO!$F$2:$F$5250,IPO!$H$2:$H$5250,"="&amp;data!$B2161,IPO!$J$2:$J$5250,"="&amp;data!$G2161)</f>
        <v>1</v>
      </c>
      <c r="N2161" s="13"/>
      <c r="P2161" s="16">
        <f>COUNTIFS(equity_bonds!$H$2:$H$6414,"="&amp;data!$B2161,equity_bonds!$J$2:$J$6414,"="&amp;data!$G2161)</f>
        <v>0</v>
      </c>
      <c r="Q2161" s="16">
        <f>SUMIFS(equity_bonds!$B$2:$B$6414,equity_bonds!$H$2:$H$6414,"="&amp;data!$B2161,equity_bonds!$J$2:$J$6414,"="&amp;data!$G2161)</f>
        <v>0</v>
      </c>
      <c r="R2161" s="16" t="str">
        <f>IF(P2161=1,SUMIFS(equity_bonds!$C$2:$C$6414,equity_bonds!$H$2:$H$6414,"="&amp;data!$B2161,equity_bonds!$J$2:$J$6414,"="&amp;data!$G2161),"")</f>
        <v/>
      </c>
      <c r="S2161" s="16">
        <f>SUMIFS(equity_bonds!$E$2:$E$6414,equity_bonds!$H$2:$H$6414,"="&amp;data!$B2161,equity_bonds!$J$2:$J$6414,"="&amp;data!$G2161)</f>
        <v>0</v>
      </c>
      <c r="T2161" s="16">
        <f>SUMIFS(equity_bonds!$F$2:$F$6414,equity_bonds!$H$2:$H$6414,"="&amp;data!$B2161,equity_bonds!$J$2:$J$6414,"="&amp;data!$G2161)</f>
        <v>0</v>
      </c>
      <c r="U2161" s="16"/>
    </row>
    <row r="2162" spans="1:21" x14ac:dyDescent="0.25">
      <c r="A2162">
        <v>774</v>
      </c>
      <c r="B2162">
        <v>2003</v>
      </c>
      <c r="C2162">
        <v>19</v>
      </c>
      <c r="D2162" t="s">
        <v>123</v>
      </c>
      <c r="E2162" t="s">
        <v>13</v>
      </c>
      <c r="F2162" t="s">
        <v>2578</v>
      </c>
      <c r="G2162" t="str">
        <f t="shared" si="33"/>
        <v>Cleary Gottlieb</v>
      </c>
      <c r="I2162" s="13">
        <f>COUNTIFS(IPO!$J$2:$J$5250,"="&amp;data!$G2162,IPO!$H$2:$H$5250,"="&amp;data!$B2162)</f>
        <v>0</v>
      </c>
      <c r="J2162" s="13">
        <f>SUMIFS(IPO!$B$2:$B$5250,IPO!$H$2:$H$5250,"="&amp;data!$B2162,IPO!$J$2:$J$5250,"="&amp;data!$G2162)</f>
        <v>0</v>
      </c>
      <c r="K2162" s="13" t="str">
        <f>IF(I2162=1,SUMIFS(IPO!$C$2:$C$5250,IPO!$H$2:$H$5250,"="&amp;data!$B2162,IPO!$J$2:$J$5250,"="&amp;data!$G2162),"")</f>
        <v/>
      </c>
      <c r="L2162" s="13">
        <f>SUMIFS(IPO!$E$2:$E$5250,IPO!$H$2:$H$5250,"="&amp;data!$B2162,IPO!$J$2:$J$5250,"="&amp;data!$G2162)</f>
        <v>0</v>
      </c>
      <c r="M2162" s="13">
        <f>SUMIFS(IPO!$F$2:$F$5250,IPO!$H$2:$H$5250,"="&amp;data!$B2162,IPO!$J$2:$J$5250,"="&amp;data!$G2162)</f>
        <v>0</v>
      </c>
      <c r="N2162" s="13"/>
      <c r="P2162" s="16">
        <f>COUNTIFS(equity_bonds!$H$2:$H$6414,"="&amp;data!$B2162,equity_bonds!$J$2:$J$6414,"="&amp;data!$G2162)</f>
        <v>1</v>
      </c>
      <c r="Q2162" s="16">
        <f>SUMIFS(equity_bonds!$B$2:$B$6414,equity_bonds!$H$2:$H$6414,"="&amp;data!$B2162,equity_bonds!$J$2:$J$6414,"="&amp;data!$G2162)</f>
        <v>38099.800000000003</v>
      </c>
      <c r="R2162" s="16">
        <f>IF(P2162=1,SUMIFS(equity_bonds!$C$2:$C$6414,equity_bonds!$H$2:$H$6414,"="&amp;data!$B2162,equity_bonds!$J$2:$J$6414,"="&amp;data!$G2162),"")</f>
        <v>24</v>
      </c>
      <c r="S2162" s="16">
        <f>SUMIFS(equity_bonds!$E$2:$E$6414,equity_bonds!$H$2:$H$6414,"="&amp;data!$B2162,equity_bonds!$J$2:$J$6414,"="&amp;data!$G2162)</f>
        <v>0.5</v>
      </c>
      <c r="T2162" s="16">
        <f>SUMIFS(equity_bonds!$F$2:$F$6414,equity_bonds!$H$2:$H$6414,"="&amp;data!$B2162,equity_bonds!$J$2:$J$6414,"="&amp;data!$G2162)</f>
        <v>36</v>
      </c>
      <c r="U2162" s="16"/>
    </row>
    <row r="2163" spans="1:21" x14ac:dyDescent="0.25">
      <c r="A2163">
        <v>787</v>
      </c>
      <c r="B2163">
        <v>2003</v>
      </c>
      <c r="C2163">
        <v>61</v>
      </c>
      <c r="D2163" t="s">
        <v>190</v>
      </c>
      <c r="E2163" t="s">
        <v>238</v>
      </c>
      <c r="F2163" t="s">
        <v>238</v>
      </c>
      <c r="G2163" t="str">
        <f t="shared" si="33"/>
        <v>Cooley Godward</v>
      </c>
      <c r="I2163" s="13">
        <f>COUNTIFS(IPO!$J$2:$J$5250,"="&amp;data!$G2163,IPO!$H$2:$H$5250,"="&amp;data!$B2163)</f>
        <v>1</v>
      </c>
      <c r="J2163" s="13">
        <f>SUMIFS(IPO!$B$2:$B$5250,IPO!$H$2:$H$5250,"="&amp;data!$B2163,IPO!$J$2:$J$5250,"="&amp;data!$G2163)</f>
        <v>269</v>
      </c>
      <c r="K2163" s="13">
        <f>IF(I2163=1,SUMIFS(IPO!$C$2:$C$5250,IPO!$H$2:$H$5250,"="&amp;data!$B2163,IPO!$J$2:$J$5250,"="&amp;data!$G2163),"")</f>
        <v>36</v>
      </c>
      <c r="L2163" s="13">
        <f>SUMIFS(IPO!$E$2:$E$5250,IPO!$H$2:$H$5250,"="&amp;data!$B2163,IPO!$J$2:$J$5250,"="&amp;data!$G2163)</f>
        <v>0.5</v>
      </c>
      <c r="M2163" s="13">
        <f>SUMIFS(IPO!$F$2:$F$5250,IPO!$H$2:$H$5250,"="&amp;data!$B2163,IPO!$J$2:$J$5250,"="&amp;data!$G2163)</f>
        <v>1</v>
      </c>
      <c r="N2163" s="13"/>
      <c r="P2163" s="16">
        <f>COUNTIFS(equity_bonds!$H$2:$H$6414,"="&amp;data!$B2163,equity_bonds!$J$2:$J$6414,"="&amp;data!$G2163)</f>
        <v>2</v>
      </c>
      <c r="Q2163" s="16">
        <f>SUMIFS(equity_bonds!$B$2:$B$6414,equity_bonds!$H$2:$H$6414,"="&amp;data!$B2163,equity_bonds!$J$2:$J$6414,"="&amp;data!$G2163)</f>
        <v>2963.1000000000004</v>
      </c>
      <c r="R2163" s="16" t="str">
        <f>IF(P2163=1,SUMIFS(equity_bonds!$C$2:$C$6414,equity_bonds!$H$2:$H$6414,"="&amp;data!$B2163,equity_bonds!$J$2:$J$6414,"="&amp;data!$G2163),"")</f>
        <v/>
      </c>
      <c r="S2163" s="16">
        <f>SUMIFS(equity_bonds!$E$2:$E$6414,equity_bonds!$H$2:$H$6414,"="&amp;data!$B2163,equity_bonds!$J$2:$J$6414,"="&amp;data!$G2163)</f>
        <v>0</v>
      </c>
      <c r="T2163" s="16">
        <f>SUMIFS(equity_bonds!$F$2:$F$6414,equity_bonds!$H$2:$H$6414,"="&amp;data!$B2163,equity_bonds!$J$2:$J$6414,"="&amp;data!$G2163)</f>
        <v>34</v>
      </c>
      <c r="U2163" s="16"/>
    </row>
    <row r="2164" spans="1:21" x14ac:dyDescent="0.25">
      <c r="A2164">
        <v>813</v>
      </c>
      <c r="B2164">
        <v>2003</v>
      </c>
      <c r="C2164">
        <v>71</v>
      </c>
      <c r="D2164" t="s">
        <v>178</v>
      </c>
      <c r="E2164" t="s">
        <v>67</v>
      </c>
      <c r="F2164" t="s">
        <v>67</v>
      </c>
      <c r="G2164" t="str">
        <f t="shared" si="33"/>
        <v>Coudert Brothers</v>
      </c>
      <c r="I2164" s="13">
        <f>COUNTIFS(IPO!$J$2:$J$5250,"="&amp;data!$G2164,IPO!$H$2:$H$5250,"="&amp;data!$B2164)</f>
        <v>0</v>
      </c>
      <c r="J2164" s="13">
        <f>SUMIFS(IPO!$B$2:$B$5250,IPO!$H$2:$H$5250,"="&amp;data!$B2164,IPO!$J$2:$J$5250,"="&amp;data!$G2164)</f>
        <v>0</v>
      </c>
      <c r="K2164" s="13" t="str">
        <f>IF(I2164=1,SUMIFS(IPO!$C$2:$C$5250,IPO!$H$2:$H$5250,"="&amp;data!$B2164,IPO!$J$2:$J$5250,"="&amp;data!$G2164),"")</f>
        <v/>
      </c>
      <c r="L2164" s="13">
        <f>SUMIFS(IPO!$E$2:$E$5250,IPO!$H$2:$H$5250,"="&amp;data!$B2164,IPO!$J$2:$J$5250,"="&amp;data!$G2164)</f>
        <v>0</v>
      </c>
      <c r="M2164" s="13">
        <f>SUMIFS(IPO!$F$2:$F$5250,IPO!$H$2:$H$5250,"="&amp;data!$B2164,IPO!$J$2:$J$5250,"="&amp;data!$G2164)</f>
        <v>0</v>
      </c>
      <c r="N2164" s="13"/>
      <c r="P2164" s="16">
        <f>COUNTIFS(equity_bonds!$H$2:$H$6414,"="&amp;data!$B2164,equity_bonds!$J$2:$J$6414,"="&amp;data!$G2164)</f>
        <v>0</v>
      </c>
      <c r="Q2164" s="16">
        <f>SUMIFS(equity_bonds!$B$2:$B$6414,equity_bonds!$H$2:$H$6414,"="&amp;data!$B2164,equity_bonds!$J$2:$J$6414,"="&amp;data!$G2164)</f>
        <v>0</v>
      </c>
      <c r="R2164" s="16" t="str">
        <f>IF(P2164=1,SUMIFS(equity_bonds!$C$2:$C$6414,equity_bonds!$H$2:$H$6414,"="&amp;data!$B2164,equity_bonds!$J$2:$J$6414,"="&amp;data!$G2164),"")</f>
        <v/>
      </c>
      <c r="S2164" s="16">
        <f>SUMIFS(equity_bonds!$E$2:$E$6414,equity_bonds!$H$2:$H$6414,"="&amp;data!$B2164,equity_bonds!$J$2:$J$6414,"="&amp;data!$G2164)</f>
        <v>0</v>
      </c>
      <c r="T2164" s="16">
        <f>SUMIFS(equity_bonds!$F$2:$F$6414,equity_bonds!$H$2:$H$6414,"="&amp;data!$B2164,equity_bonds!$J$2:$J$6414,"="&amp;data!$G2164)</f>
        <v>0</v>
      </c>
      <c r="U2164" s="16"/>
    </row>
    <row r="2165" spans="1:21" x14ac:dyDescent="0.25">
      <c r="A2165">
        <v>834</v>
      </c>
      <c r="B2165">
        <v>2003</v>
      </c>
      <c r="C2165">
        <v>64</v>
      </c>
      <c r="D2165" t="s">
        <v>161</v>
      </c>
      <c r="E2165" t="s">
        <v>14</v>
      </c>
      <c r="F2165" t="s">
        <v>2579</v>
      </c>
      <c r="G2165" t="str">
        <f t="shared" si="33"/>
        <v>Covington Burling</v>
      </c>
      <c r="I2165" s="13">
        <f>COUNTIFS(IPO!$J$2:$J$5250,"="&amp;data!$G2165,IPO!$H$2:$H$5250,"="&amp;data!$B2165)</f>
        <v>1</v>
      </c>
      <c r="J2165" s="13">
        <f>SUMIFS(IPO!$B$2:$B$5250,IPO!$H$2:$H$5250,"="&amp;data!$B2165,IPO!$J$2:$J$5250,"="&amp;data!$G2165)</f>
        <v>34</v>
      </c>
      <c r="K2165" s="13">
        <f>IF(I2165=1,SUMIFS(IPO!$C$2:$C$5250,IPO!$H$2:$H$5250,"="&amp;data!$B2165,IPO!$J$2:$J$5250,"="&amp;data!$G2165),"")</f>
        <v>71</v>
      </c>
      <c r="L2165" s="13">
        <f>SUMIFS(IPO!$E$2:$E$5250,IPO!$H$2:$H$5250,"="&amp;data!$B2165,IPO!$J$2:$J$5250,"="&amp;data!$G2165)</f>
        <v>0.1</v>
      </c>
      <c r="M2165" s="13">
        <f>SUMIFS(IPO!$F$2:$F$5250,IPO!$H$2:$H$5250,"="&amp;data!$B2165,IPO!$J$2:$J$5250,"="&amp;data!$G2165)</f>
        <v>1</v>
      </c>
      <c r="N2165" s="13"/>
      <c r="P2165" s="16">
        <f>COUNTIFS(equity_bonds!$H$2:$H$6414,"="&amp;data!$B2165,equity_bonds!$J$2:$J$6414,"="&amp;data!$G2165)</f>
        <v>1</v>
      </c>
      <c r="Q2165" s="16">
        <f>SUMIFS(equity_bonds!$B$2:$B$6414,equity_bonds!$H$2:$H$6414,"="&amp;data!$B2165,equity_bonds!$J$2:$J$6414,"="&amp;data!$G2165)</f>
        <v>6058.2</v>
      </c>
      <c r="R2165" s="16">
        <f>IF(P2165=1,SUMIFS(equity_bonds!$C$2:$C$6414,equity_bonds!$H$2:$H$6414,"="&amp;data!$B2165,equity_bonds!$J$2:$J$6414,"="&amp;data!$G2165),"")</f>
        <v>68</v>
      </c>
      <c r="S2165" s="16">
        <f>SUMIFS(equity_bonds!$E$2:$E$6414,equity_bonds!$H$2:$H$6414,"="&amp;data!$B2165,equity_bonds!$J$2:$J$6414,"="&amp;data!$G2165)</f>
        <v>0.1</v>
      </c>
      <c r="T2165" s="16">
        <f>SUMIFS(equity_bonds!$F$2:$F$6414,equity_bonds!$H$2:$H$6414,"="&amp;data!$B2165,equity_bonds!$J$2:$J$6414,"="&amp;data!$G2165)</f>
        <v>10</v>
      </c>
      <c r="U2165" s="16"/>
    </row>
    <row r="2166" spans="1:21" x14ac:dyDescent="0.25">
      <c r="A2166">
        <v>851</v>
      </c>
      <c r="B2166">
        <v>2003</v>
      </c>
      <c r="C2166">
        <v>100</v>
      </c>
      <c r="D2166" t="s">
        <v>207</v>
      </c>
      <c r="E2166" t="s">
        <v>257</v>
      </c>
      <c r="F2166" t="s">
        <v>257</v>
      </c>
      <c r="G2166" t="str">
        <f t="shared" si="33"/>
        <v>Cozen O'Connor</v>
      </c>
      <c r="I2166" s="13">
        <f>COUNTIFS(IPO!$J$2:$J$5250,"="&amp;data!$G2166,IPO!$H$2:$H$5250,"="&amp;data!$B2166)</f>
        <v>0</v>
      </c>
      <c r="J2166" s="13">
        <f>SUMIFS(IPO!$B$2:$B$5250,IPO!$H$2:$H$5250,"="&amp;data!$B2166,IPO!$J$2:$J$5250,"="&amp;data!$G2166)</f>
        <v>0</v>
      </c>
      <c r="K2166" s="13" t="str">
        <f>IF(I2166=1,SUMIFS(IPO!$C$2:$C$5250,IPO!$H$2:$H$5250,"="&amp;data!$B2166,IPO!$J$2:$J$5250,"="&amp;data!$G2166),"")</f>
        <v/>
      </c>
      <c r="L2166" s="13">
        <f>SUMIFS(IPO!$E$2:$E$5250,IPO!$H$2:$H$5250,"="&amp;data!$B2166,IPO!$J$2:$J$5250,"="&amp;data!$G2166)</f>
        <v>0</v>
      </c>
      <c r="M2166" s="13">
        <f>SUMIFS(IPO!$F$2:$F$5250,IPO!$H$2:$H$5250,"="&amp;data!$B2166,IPO!$J$2:$J$5250,"="&amp;data!$G2166)</f>
        <v>0</v>
      </c>
      <c r="N2166" s="13"/>
      <c r="P2166" s="16">
        <f>COUNTIFS(equity_bonds!$H$2:$H$6414,"="&amp;data!$B2166,equity_bonds!$J$2:$J$6414,"="&amp;data!$G2166)</f>
        <v>0</v>
      </c>
      <c r="Q2166" s="16">
        <f>SUMIFS(equity_bonds!$B$2:$B$6414,equity_bonds!$H$2:$H$6414,"="&amp;data!$B2166,equity_bonds!$J$2:$J$6414,"="&amp;data!$G2166)</f>
        <v>0</v>
      </c>
      <c r="R2166" s="16" t="str">
        <f>IF(P2166=1,SUMIFS(equity_bonds!$C$2:$C$6414,equity_bonds!$H$2:$H$6414,"="&amp;data!$B2166,equity_bonds!$J$2:$J$6414,"="&amp;data!$G2166),"")</f>
        <v/>
      </c>
      <c r="S2166" s="16">
        <f>SUMIFS(equity_bonds!$E$2:$E$6414,equity_bonds!$H$2:$H$6414,"="&amp;data!$B2166,equity_bonds!$J$2:$J$6414,"="&amp;data!$G2166)</f>
        <v>0</v>
      </c>
      <c r="T2166" s="16">
        <f>SUMIFS(equity_bonds!$F$2:$F$6414,equity_bonds!$H$2:$H$6414,"="&amp;data!$B2166,equity_bonds!$J$2:$J$6414,"="&amp;data!$G2166)</f>
        <v>0</v>
      </c>
      <c r="U2166" s="16"/>
    </row>
    <row r="2167" spans="1:21" x14ac:dyDescent="0.25">
      <c r="A2167">
        <v>884</v>
      </c>
      <c r="B2167">
        <v>2003</v>
      </c>
      <c r="C2167">
        <v>49</v>
      </c>
      <c r="D2167" t="s">
        <v>117</v>
      </c>
      <c r="E2167" t="s">
        <v>15</v>
      </c>
      <c r="F2167" t="s">
        <v>2580</v>
      </c>
      <c r="G2167" t="str">
        <f t="shared" si="33"/>
        <v>Cravath Swaine</v>
      </c>
      <c r="I2167" s="13">
        <f>COUNTIFS(IPO!$J$2:$J$5250,"="&amp;data!$G2167,IPO!$H$2:$H$5250,"="&amp;data!$B2167)</f>
        <v>1</v>
      </c>
      <c r="J2167" s="13">
        <f>SUMIFS(IPO!$B$2:$B$5250,IPO!$H$2:$H$5250,"="&amp;data!$B2167,IPO!$J$2:$J$5250,"="&amp;data!$G2167)</f>
        <v>5190.8999999999996</v>
      </c>
      <c r="K2167" s="13">
        <f>IF(I2167=1,SUMIFS(IPO!$C$2:$C$5250,IPO!$H$2:$H$5250,"="&amp;data!$B2167,IPO!$J$2:$J$5250,"="&amp;data!$G2167),"")</f>
        <v>2</v>
      </c>
      <c r="L2167" s="13">
        <f>SUMIFS(IPO!$E$2:$E$5250,IPO!$H$2:$H$5250,"="&amp;data!$B2167,IPO!$J$2:$J$5250,"="&amp;data!$G2167)</f>
        <v>9.1</v>
      </c>
      <c r="M2167" s="13">
        <f>SUMIFS(IPO!$F$2:$F$5250,IPO!$H$2:$H$5250,"="&amp;data!$B2167,IPO!$J$2:$J$5250,"="&amp;data!$G2167)</f>
        <v>3</v>
      </c>
      <c r="N2167" s="13"/>
      <c r="P2167" s="16">
        <f>COUNTIFS(equity_bonds!$H$2:$H$6414,"="&amp;data!$B2167,equity_bonds!$J$2:$J$6414,"="&amp;data!$G2167)</f>
        <v>1</v>
      </c>
      <c r="Q2167" s="16">
        <f>SUMIFS(equity_bonds!$B$2:$B$6414,equity_bonds!$H$2:$H$6414,"="&amp;data!$B2167,equity_bonds!$J$2:$J$6414,"="&amp;data!$G2167)</f>
        <v>41203.800000000003</v>
      </c>
      <c r="R2167" s="16">
        <f>IF(P2167=1,SUMIFS(equity_bonds!$C$2:$C$6414,equity_bonds!$H$2:$H$6414,"="&amp;data!$B2167,equity_bonds!$J$2:$J$6414,"="&amp;data!$G2167),"")</f>
        <v>22</v>
      </c>
      <c r="S2167" s="16">
        <f>SUMIFS(equity_bonds!$E$2:$E$6414,equity_bonds!$H$2:$H$6414,"="&amp;data!$B2167,equity_bonds!$J$2:$J$6414,"="&amp;data!$G2167)</f>
        <v>0.5</v>
      </c>
      <c r="T2167" s="16">
        <f>SUMIFS(equity_bonds!$F$2:$F$6414,equity_bonds!$H$2:$H$6414,"="&amp;data!$B2167,equity_bonds!$J$2:$J$6414,"="&amp;data!$G2167)</f>
        <v>26</v>
      </c>
      <c r="U2167" s="16"/>
    </row>
    <row r="2168" spans="1:21" x14ac:dyDescent="0.25">
      <c r="A2168">
        <v>899</v>
      </c>
      <c r="B2168">
        <v>2003</v>
      </c>
      <c r="C2168">
        <v>176</v>
      </c>
      <c r="D2168" t="s">
        <v>411</v>
      </c>
      <c r="E2168" t="s">
        <v>258</v>
      </c>
      <c r="F2168" t="s">
        <v>2688</v>
      </c>
      <c r="G2168" t="str">
        <f t="shared" si="33"/>
        <v>Crosby Heafey</v>
      </c>
      <c r="I2168" s="13">
        <f>COUNTIFS(IPO!$J$2:$J$5250,"="&amp;data!$G2168,IPO!$H$2:$H$5250,"="&amp;data!$B2168)</f>
        <v>0</v>
      </c>
      <c r="J2168" s="13">
        <f>SUMIFS(IPO!$B$2:$B$5250,IPO!$H$2:$H$5250,"="&amp;data!$B2168,IPO!$J$2:$J$5250,"="&amp;data!$G2168)</f>
        <v>0</v>
      </c>
      <c r="K2168" s="13" t="str">
        <f>IF(I2168=1,SUMIFS(IPO!$C$2:$C$5250,IPO!$H$2:$H$5250,"="&amp;data!$B2168,IPO!$J$2:$J$5250,"="&amp;data!$G2168),"")</f>
        <v/>
      </c>
      <c r="L2168" s="13">
        <f>SUMIFS(IPO!$E$2:$E$5250,IPO!$H$2:$H$5250,"="&amp;data!$B2168,IPO!$J$2:$J$5250,"="&amp;data!$G2168)</f>
        <v>0</v>
      </c>
      <c r="M2168" s="13">
        <f>SUMIFS(IPO!$F$2:$F$5250,IPO!$H$2:$H$5250,"="&amp;data!$B2168,IPO!$J$2:$J$5250,"="&amp;data!$G2168)</f>
        <v>0</v>
      </c>
      <c r="N2168" s="13"/>
      <c r="P2168" s="16">
        <f>COUNTIFS(equity_bonds!$H$2:$H$6414,"="&amp;data!$B2168,equity_bonds!$J$2:$J$6414,"="&amp;data!$G2168)</f>
        <v>0</v>
      </c>
      <c r="Q2168" s="16">
        <f>SUMIFS(equity_bonds!$B$2:$B$6414,equity_bonds!$H$2:$H$6414,"="&amp;data!$B2168,equity_bonds!$J$2:$J$6414,"="&amp;data!$G2168)</f>
        <v>0</v>
      </c>
      <c r="R2168" s="16" t="str">
        <f>IF(P2168=1,SUMIFS(equity_bonds!$C$2:$C$6414,equity_bonds!$H$2:$H$6414,"="&amp;data!$B2168,equity_bonds!$J$2:$J$6414,"="&amp;data!$G2168),"")</f>
        <v/>
      </c>
      <c r="S2168" s="16">
        <f>SUMIFS(equity_bonds!$E$2:$E$6414,equity_bonds!$H$2:$H$6414,"="&amp;data!$B2168,equity_bonds!$J$2:$J$6414,"="&amp;data!$G2168)</f>
        <v>0</v>
      </c>
      <c r="T2168" s="16">
        <f>SUMIFS(equity_bonds!$F$2:$F$6414,equity_bonds!$H$2:$H$6414,"="&amp;data!$B2168,equity_bonds!$J$2:$J$6414,"="&amp;data!$G2168)</f>
        <v>0</v>
      </c>
      <c r="U2168" s="16"/>
    </row>
    <row r="2169" spans="1:21" x14ac:dyDescent="0.25">
      <c r="A2169">
        <v>904</v>
      </c>
      <c r="B2169">
        <v>2003</v>
      </c>
      <c r="C2169">
        <v>143</v>
      </c>
      <c r="D2169" t="s">
        <v>405</v>
      </c>
      <c r="E2169" t="s">
        <v>259</v>
      </c>
      <c r="F2169" t="s">
        <v>2689</v>
      </c>
      <c r="G2169" t="str">
        <f t="shared" si="33"/>
        <v>Crowell Moring</v>
      </c>
      <c r="I2169" s="13">
        <f>COUNTIFS(IPO!$J$2:$J$5250,"="&amp;data!$G2169,IPO!$H$2:$H$5250,"="&amp;data!$B2169)</f>
        <v>0</v>
      </c>
      <c r="J2169" s="13">
        <f>SUMIFS(IPO!$B$2:$B$5250,IPO!$H$2:$H$5250,"="&amp;data!$B2169,IPO!$J$2:$J$5250,"="&amp;data!$G2169)</f>
        <v>0</v>
      </c>
      <c r="K2169" s="13" t="str">
        <f>IF(I2169=1,SUMIFS(IPO!$C$2:$C$5250,IPO!$H$2:$H$5250,"="&amp;data!$B2169,IPO!$J$2:$J$5250,"="&amp;data!$G2169),"")</f>
        <v/>
      </c>
      <c r="L2169" s="13">
        <f>SUMIFS(IPO!$E$2:$E$5250,IPO!$H$2:$H$5250,"="&amp;data!$B2169,IPO!$J$2:$J$5250,"="&amp;data!$G2169)</f>
        <v>0</v>
      </c>
      <c r="M2169" s="13">
        <f>SUMIFS(IPO!$F$2:$F$5250,IPO!$H$2:$H$5250,"="&amp;data!$B2169,IPO!$J$2:$J$5250,"="&amp;data!$G2169)</f>
        <v>0</v>
      </c>
      <c r="N2169" s="13"/>
      <c r="P2169" s="16">
        <f>COUNTIFS(equity_bonds!$H$2:$H$6414,"="&amp;data!$B2169,equity_bonds!$J$2:$J$6414,"="&amp;data!$G2169)</f>
        <v>0</v>
      </c>
      <c r="Q2169" s="16">
        <f>SUMIFS(equity_bonds!$B$2:$B$6414,equity_bonds!$H$2:$H$6414,"="&amp;data!$B2169,equity_bonds!$J$2:$J$6414,"="&amp;data!$G2169)</f>
        <v>0</v>
      </c>
      <c r="R2169" s="16" t="str">
        <f>IF(P2169=1,SUMIFS(equity_bonds!$C$2:$C$6414,equity_bonds!$H$2:$H$6414,"="&amp;data!$B2169,equity_bonds!$J$2:$J$6414,"="&amp;data!$G2169),"")</f>
        <v/>
      </c>
      <c r="S2169" s="16">
        <f>SUMIFS(equity_bonds!$E$2:$E$6414,equity_bonds!$H$2:$H$6414,"="&amp;data!$B2169,equity_bonds!$J$2:$J$6414,"="&amp;data!$G2169)</f>
        <v>0</v>
      </c>
      <c r="T2169" s="16">
        <f>SUMIFS(equity_bonds!$F$2:$F$6414,equity_bonds!$H$2:$H$6414,"="&amp;data!$B2169,equity_bonds!$J$2:$J$6414,"="&amp;data!$G2169)</f>
        <v>0</v>
      </c>
      <c r="U2169" s="16"/>
    </row>
    <row r="2170" spans="1:21" x14ac:dyDescent="0.25">
      <c r="A2170">
        <v>953</v>
      </c>
      <c r="B2170">
        <v>2003</v>
      </c>
      <c r="C2170">
        <v>14</v>
      </c>
      <c r="D2170" t="s">
        <v>96</v>
      </c>
      <c r="E2170" t="s">
        <v>16</v>
      </c>
      <c r="F2170" t="s">
        <v>2581</v>
      </c>
      <c r="G2170" t="str">
        <f t="shared" si="33"/>
        <v>Davis Polk</v>
      </c>
      <c r="I2170" s="13">
        <f>COUNTIFS(IPO!$J$2:$J$5250,"="&amp;data!$G2170,IPO!$H$2:$H$5250,"="&amp;data!$B2170)</f>
        <v>0</v>
      </c>
      <c r="J2170" s="13">
        <f>SUMIFS(IPO!$B$2:$B$5250,IPO!$H$2:$H$5250,"="&amp;data!$B2170,IPO!$J$2:$J$5250,"="&amp;data!$G2170)</f>
        <v>0</v>
      </c>
      <c r="K2170" s="13" t="str">
        <f>IF(I2170=1,SUMIFS(IPO!$C$2:$C$5250,IPO!$H$2:$H$5250,"="&amp;data!$B2170,IPO!$J$2:$J$5250,"="&amp;data!$G2170),"")</f>
        <v/>
      </c>
      <c r="L2170" s="13">
        <f>SUMIFS(IPO!$E$2:$E$5250,IPO!$H$2:$H$5250,"="&amp;data!$B2170,IPO!$J$2:$J$5250,"="&amp;data!$G2170)</f>
        <v>0</v>
      </c>
      <c r="M2170" s="13">
        <f>SUMIFS(IPO!$F$2:$F$5250,IPO!$H$2:$H$5250,"="&amp;data!$B2170,IPO!$J$2:$J$5250,"="&amp;data!$G2170)</f>
        <v>0</v>
      </c>
      <c r="N2170" s="13"/>
      <c r="P2170" s="16">
        <f>COUNTIFS(equity_bonds!$H$2:$H$6414,"="&amp;data!$B2170,equity_bonds!$J$2:$J$6414,"="&amp;data!$G2170)</f>
        <v>1</v>
      </c>
      <c r="Q2170" s="16">
        <f>SUMIFS(equity_bonds!$B$2:$B$6414,equity_bonds!$H$2:$H$6414,"="&amp;data!$B2170,equity_bonds!$J$2:$J$6414,"="&amp;data!$G2170)</f>
        <v>81500.3</v>
      </c>
      <c r="R2170" s="16">
        <f>IF(P2170=1,SUMIFS(equity_bonds!$C$2:$C$6414,equity_bonds!$H$2:$H$6414,"="&amp;data!$B2170,equity_bonds!$J$2:$J$6414,"="&amp;data!$G2170),"")</f>
        <v>13</v>
      </c>
      <c r="S2170" s="16">
        <f>SUMIFS(equity_bonds!$E$2:$E$6414,equity_bonds!$H$2:$H$6414,"="&amp;data!$B2170,equity_bonds!$J$2:$J$6414,"="&amp;data!$G2170)</f>
        <v>1</v>
      </c>
      <c r="T2170" s="16">
        <f>SUMIFS(equity_bonds!$F$2:$F$6414,equity_bonds!$H$2:$H$6414,"="&amp;data!$B2170,equity_bonds!$J$2:$J$6414,"="&amp;data!$G2170)</f>
        <v>24</v>
      </c>
      <c r="U2170" s="16"/>
    </row>
    <row r="2171" spans="1:21" x14ac:dyDescent="0.25">
      <c r="A2171">
        <v>969</v>
      </c>
      <c r="B2171">
        <v>2003</v>
      </c>
      <c r="C2171">
        <v>119</v>
      </c>
      <c r="D2171" t="s">
        <v>367</v>
      </c>
      <c r="E2171" t="s">
        <v>262</v>
      </c>
      <c r="F2171" t="s">
        <v>262</v>
      </c>
      <c r="G2171" t="str">
        <f t="shared" si="33"/>
        <v>Davis Wright</v>
      </c>
      <c r="I2171" s="13">
        <f>COUNTIFS(IPO!$J$2:$J$5250,"="&amp;data!$G2171,IPO!$H$2:$H$5250,"="&amp;data!$B2171)</f>
        <v>0</v>
      </c>
      <c r="J2171" s="13">
        <f>SUMIFS(IPO!$B$2:$B$5250,IPO!$H$2:$H$5250,"="&amp;data!$B2171,IPO!$J$2:$J$5250,"="&amp;data!$G2171)</f>
        <v>0</v>
      </c>
      <c r="K2171" s="13" t="str">
        <f>IF(I2171=1,SUMIFS(IPO!$C$2:$C$5250,IPO!$H$2:$H$5250,"="&amp;data!$B2171,IPO!$J$2:$J$5250,"="&amp;data!$G2171),"")</f>
        <v/>
      </c>
      <c r="L2171" s="13">
        <f>SUMIFS(IPO!$E$2:$E$5250,IPO!$H$2:$H$5250,"="&amp;data!$B2171,IPO!$J$2:$J$5250,"="&amp;data!$G2171)</f>
        <v>0</v>
      </c>
      <c r="M2171" s="13">
        <f>SUMIFS(IPO!$F$2:$F$5250,IPO!$H$2:$H$5250,"="&amp;data!$B2171,IPO!$J$2:$J$5250,"="&amp;data!$G2171)</f>
        <v>0</v>
      </c>
      <c r="N2171" s="13"/>
      <c r="P2171" s="16">
        <f>COUNTIFS(equity_bonds!$H$2:$H$6414,"="&amp;data!$B2171,equity_bonds!$J$2:$J$6414,"="&amp;data!$G2171)</f>
        <v>0</v>
      </c>
      <c r="Q2171" s="16">
        <f>SUMIFS(equity_bonds!$B$2:$B$6414,equity_bonds!$H$2:$H$6414,"="&amp;data!$B2171,equity_bonds!$J$2:$J$6414,"="&amp;data!$G2171)</f>
        <v>0</v>
      </c>
      <c r="R2171" s="16" t="str">
        <f>IF(P2171=1,SUMIFS(equity_bonds!$C$2:$C$6414,equity_bonds!$H$2:$H$6414,"="&amp;data!$B2171,equity_bonds!$J$2:$J$6414,"="&amp;data!$G2171),"")</f>
        <v/>
      </c>
      <c r="S2171" s="16">
        <f>SUMIFS(equity_bonds!$E$2:$E$6414,equity_bonds!$H$2:$H$6414,"="&amp;data!$B2171,equity_bonds!$J$2:$J$6414,"="&amp;data!$G2171)</f>
        <v>0</v>
      </c>
      <c r="T2171" s="16">
        <f>SUMIFS(equity_bonds!$F$2:$F$6414,equity_bonds!$H$2:$H$6414,"="&amp;data!$B2171,equity_bonds!$J$2:$J$6414,"="&amp;data!$G2171)</f>
        <v>0</v>
      </c>
      <c r="U2171" s="16"/>
    </row>
    <row r="2172" spans="1:21" x14ac:dyDescent="0.25">
      <c r="A2172">
        <v>993</v>
      </c>
      <c r="B2172">
        <v>2003</v>
      </c>
      <c r="C2172">
        <v>178</v>
      </c>
      <c r="D2172" t="s">
        <v>343</v>
      </c>
      <c r="E2172" t="s">
        <v>263</v>
      </c>
      <c r="F2172" t="s">
        <v>2692</v>
      </c>
      <c r="G2172" t="str">
        <f t="shared" si="33"/>
        <v>Day Berry</v>
      </c>
      <c r="I2172" s="13">
        <f>COUNTIFS(IPO!$J$2:$J$5250,"="&amp;data!$G2172,IPO!$H$2:$H$5250,"="&amp;data!$B2172)</f>
        <v>0</v>
      </c>
      <c r="J2172" s="13">
        <f>SUMIFS(IPO!$B$2:$B$5250,IPO!$H$2:$H$5250,"="&amp;data!$B2172,IPO!$J$2:$J$5250,"="&amp;data!$G2172)</f>
        <v>0</v>
      </c>
      <c r="K2172" s="13" t="str">
        <f>IF(I2172=1,SUMIFS(IPO!$C$2:$C$5250,IPO!$H$2:$H$5250,"="&amp;data!$B2172,IPO!$J$2:$J$5250,"="&amp;data!$G2172),"")</f>
        <v/>
      </c>
      <c r="L2172" s="13">
        <f>SUMIFS(IPO!$E$2:$E$5250,IPO!$H$2:$H$5250,"="&amp;data!$B2172,IPO!$J$2:$J$5250,"="&amp;data!$G2172)</f>
        <v>0</v>
      </c>
      <c r="M2172" s="13">
        <f>SUMIFS(IPO!$F$2:$F$5250,IPO!$H$2:$H$5250,"="&amp;data!$B2172,IPO!$J$2:$J$5250,"="&amp;data!$G2172)</f>
        <v>0</v>
      </c>
      <c r="N2172" s="13"/>
      <c r="P2172" s="16">
        <f>COUNTIFS(equity_bonds!$H$2:$H$6414,"="&amp;data!$B2172,equity_bonds!$J$2:$J$6414,"="&amp;data!$G2172)</f>
        <v>0</v>
      </c>
      <c r="Q2172" s="16">
        <f>SUMIFS(equity_bonds!$B$2:$B$6414,equity_bonds!$H$2:$H$6414,"="&amp;data!$B2172,equity_bonds!$J$2:$J$6414,"="&amp;data!$G2172)</f>
        <v>0</v>
      </c>
      <c r="R2172" s="16" t="str">
        <f>IF(P2172=1,SUMIFS(equity_bonds!$C$2:$C$6414,equity_bonds!$H$2:$H$6414,"="&amp;data!$B2172,equity_bonds!$J$2:$J$6414,"="&amp;data!$G2172),"")</f>
        <v/>
      </c>
      <c r="S2172" s="16">
        <f>SUMIFS(equity_bonds!$E$2:$E$6414,equity_bonds!$H$2:$H$6414,"="&amp;data!$B2172,equity_bonds!$J$2:$J$6414,"="&amp;data!$G2172)</f>
        <v>0</v>
      </c>
      <c r="T2172" s="16">
        <f>SUMIFS(equity_bonds!$F$2:$F$6414,equity_bonds!$H$2:$H$6414,"="&amp;data!$B2172,equity_bonds!$J$2:$J$6414,"="&amp;data!$G2172)</f>
        <v>0</v>
      </c>
      <c r="U2172" s="16"/>
    </row>
    <row r="2173" spans="1:21" x14ac:dyDescent="0.25">
      <c r="A2173">
        <v>1016</v>
      </c>
      <c r="B2173">
        <v>2003</v>
      </c>
      <c r="C2173">
        <v>46</v>
      </c>
      <c r="D2173" t="s">
        <v>174</v>
      </c>
      <c r="E2173" t="s">
        <v>17</v>
      </c>
      <c r="F2173" t="s">
        <v>2582</v>
      </c>
      <c r="G2173" t="str">
        <f t="shared" si="33"/>
        <v>Debevoise Plimpton</v>
      </c>
      <c r="I2173" s="13">
        <f>COUNTIFS(IPO!$J$2:$J$5250,"="&amp;data!$G2173,IPO!$H$2:$H$5250,"="&amp;data!$B2173)</f>
        <v>1</v>
      </c>
      <c r="J2173" s="13">
        <f>SUMIFS(IPO!$B$2:$B$5250,IPO!$H$2:$H$5250,"="&amp;data!$B2173,IPO!$J$2:$J$5250,"="&amp;data!$G2173)</f>
        <v>297.5</v>
      </c>
      <c r="K2173" s="13">
        <f>IF(I2173=1,SUMIFS(IPO!$C$2:$C$5250,IPO!$H$2:$H$5250,"="&amp;data!$B2173,IPO!$J$2:$J$5250,"="&amp;data!$G2173),"")</f>
        <v>34</v>
      </c>
      <c r="L2173" s="13">
        <f>SUMIFS(IPO!$E$2:$E$5250,IPO!$H$2:$H$5250,"="&amp;data!$B2173,IPO!$J$2:$J$5250,"="&amp;data!$G2173)</f>
        <v>0.5</v>
      </c>
      <c r="M2173" s="13">
        <f>SUMIFS(IPO!$F$2:$F$5250,IPO!$H$2:$H$5250,"="&amp;data!$B2173,IPO!$J$2:$J$5250,"="&amp;data!$G2173)</f>
        <v>1</v>
      </c>
      <c r="N2173" s="13"/>
      <c r="P2173" s="16">
        <f>COUNTIFS(equity_bonds!$H$2:$H$6414,"="&amp;data!$B2173,equity_bonds!$J$2:$J$6414,"="&amp;data!$G2173)</f>
        <v>1</v>
      </c>
      <c r="Q2173" s="16">
        <f>SUMIFS(equity_bonds!$B$2:$B$6414,equity_bonds!$H$2:$H$6414,"="&amp;data!$B2173,equity_bonds!$J$2:$J$6414,"="&amp;data!$G2173)</f>
        <v>3258.8</v>
      </c>
      <c r="R2173" s="16">
        <f>IF(P2173=1,SUMIFS(equity_bonds!$C$2:$C$6414,equity_bonds!$H$2:$H$6414,"="&amp;data!$B2173,equity_bonds!$J$2:$J$6414,"="&amp;data!$G2173),"")</f>
        <v>97</v>
      </c>
      <c r="S2173" s="16">
        <f>SUMIFS(equity_bonds!$E$2:$E$6414,equity_bonds!$H$2:$H$6414,"="&amp;data!$B2173,equity_bonds!$J$2:$J$6414,"="&amp;data!$G2173)</f>
        <v>0</v>
      </c>
      <c r="T2173" s="16">
        <f>SUMIFS(equity_bonds!$F$2:$F$6414,equity_bonds!$H$2:$H$6414,"="&amp;data!$B2173,equity_bonds!$J$2:$J$6414,"="&amp;data!$G2173)</f>
        <v>11</v>
      </c>
      <c r="U2173" s="16"/>
    </row>
    <row r="2174" spans="1:21" x14ac:dyDescent="0.25">
      <c r="A2174">
        <v>1046</v>
      </c>
      <c r="B2174">
        <v>2003</v>
      </c>
      <c r="C2174">
        <v>39</v>
      </c>
      <c r="D2174" t="s">
        <v>115</v>
      </c>
      <c r="E2174" t="s">
        <v>72</v>
      </c>
      <c r="F2174" t="s">
        <v>72</v>
      </c>
      <c r="G2174" t="str">
        <f t="shared" si="33"/>
        <v>Dechert</v>
      </c>
      <c r="I2174" s="13">
        <f>COUNTIFS(IPO!$J$2:$J$5250,"="&amp;data!$G2174,IPO!$H$2:$H$5250,"="&amp;data!$B2174)</f>
        <v>1</v>
      </c>
      <c r="J2174" s="13">
        <f>SUMIFS(IPO!$B$2:$B$5250,IPO!$H$2:$H$5250,"="&amp;data!$B2174,IPO!$J$2:$J$5250,"="&amp;data!$G2174)</f>
        <v>130.4</v>
      </c>
      <c r="K2174" s="13">
        <f>IF(I2174=1,SUMIFS(IPO!$C$2:$C$5250,IPO!$H$2:$H$5250,"="&amp;data!$B2174,IPO!$J$2:$J$5250,"="&amp;data!$G2174),"")</f>
        <v>51</v>
      </c>
      <c r="L2174" s="13">
        <f>SUMIFS(IPO!$E$2:$E$5250,IPO!$H$2:$H$5250,"="&amp;data!$B2174,IPO!$J$2:$J$5250,"="&amp;data!$G2174)</f>
        <v>0.2</v>
      </c>
      <c r="M2174" s="13">
        <f>SUMIFS(IPO!$F$2:$F$5250,IPO!$H$2:$H$5250,"="&amp;data!$B2174,IPO!$J$2:$J$5250,"="&amp;data!$G2174)</f>
        <v>2</v>
      </c>
      <c r="N2174" s="13"/>
      <c r="P2174" s="16">
        <f>COUNTIFS(equity_bonds!$H$2:$H$6414,"="&amp;data!$B2174,equity_bonds!$J$2:$J$6414,"="&amp;data!$G2174)</f>
        <v>1</v>
      </c>
      <c r="Q2174" s="16">
        <f>SUMIFS(equity_bonds!$B$2:$B$6414,equity_bonds!$H$2:$H$6414,"="&amp;data!$B2174,equity_bonds!$J$2:$J$6414,"="&amp;data!$G2174)</f>
        <v>756.3</v>
      </c>
      <c r="R2174" s="16">
        <f>IF(P2174=1,SUMIFS(equity_bonds!$C$2:$C$6414,equity_bonds!$H$2:$H$6414,"="&amp;data!$B2174,equity_bonds!$J$2:$J$6414,"="&amp;data!$G2174),"")</f>
        <v>165</v>
      </c>
      <c r="S2174" s="16">
        <f>SUMIFS(equity_bonds!$E$2:$E$6414,equity_bonds!$H$2:$H$6414,"="&amp;data!$B2174,equity_bonds!$J$2:$J$6414,"="&amp;data!$G2174)</f>
        <v>0</v>
      </c>
      <c r="T2174" s="16">
        <f>SUMIFS(equity_bonds!$F$2:$F$6414,equity_bonds!$H$2:$H$6414,"="&amp;data!$B2174,equity_bonds!$J$2:$J$6414,"="&amp;data!$G2174)</f>
        <v>7</v>
      </c>
      <c r="U2174" s="16"/>
    </row>
    <row r="2175" spans="1:21" x14ac:dyDescent="0.25">
      <c r="A2175">
        <v>1083</v>
      </c>
      <c r="B2175">
        <v>2003</v>
      </c>
      <c r="C2175">
        <v>44</v>
      </c>
      <c r="D2175" t="s">
        <v>73</v>
      </c>
      <c r="E2175" t="s">
        <v>18</v>
      </c>
      <c r="F2175" t="s">
        <v>18</v>
      </c>
      <c r="G2175" t="str">
        <f t="shared" si="33"/>
        <v>Dewey Ballantine</v>
      </c>
      <c r="I2175" s="13">
        <f>COUNTIFS(IPO!$J$2:$J$5250,"="&amp;data!$G2175,IPO!$H$2:$H$5250,"="&amp;data!$B2175)</f>
        <v>0</v>
      </c>
      <c r="J2175" s="13">
        <f>SUMIFS(IPO!$B$2:$B$5250,IPO!$H$2:$H$5250,"="&amp;data!$B2175,IPO!$J$2:$J$5250,"="&amp;data!$G2175)</f>
        <v>0</v>
      </c>
      <c r="K2175" s="13" t="str">
        <f>IF(I2175=1,SUMIFS(IPO!$C$2:$C$5250,IPO!$H$2:$H$5250,"="&amp;data!$B2175,IPO!$J$2:$J$5250,"="&amp;data!$G2175),"")</f>
        <v/>
      </c>
      <c r="L2175" s="13">
        <f>SUMIFS(IPO!$E$2:$E$5250,IPO!$H$2:$H$5250,"="&amp;data!$B2175,IPO!$J$2:$J$5250,"="&amp;data!$G2175)</f>
        <v>0</v>
      </c>
      <c r="M2175" s="13">
        <f>SUMIFS(IPO!$F$2:$F$5250,IPO!$H$2:$H$5250,"="&amp;data!$B2175,IPO!$J$2:$J$5250,"="&amp;data!$G2175)</f>
        <v>0</v>
      </c>
      <c r="N2175" s="13"/>
      <c r="P2175" s="16">
        <f>COUNTIFS(equity_bonds!$H$2:$H$6414,"="&amp;data!$B2175,equity_bonds!$J$2:$J$6414,"="&amp;data!$G2175)</f>
        <v>3</v>
      </c>
      <c r="Q2175" s="16">
        <f>SUMIFS(equity_bonds!$B$2:$B$6414,equity_bonds!$H$2:$H$6414,"="&amp;data!$B2175,equity_bonds!$J$2:$J$6414,"="&amp;data!$G2175)</f>
        <v>115371.4</v>
      </c>
      <c r="R2175" s="16" t="str">
        <f>IF(P2175=1,SUMIFS(equity_bonds!$C$2:$C$6414,equity_bonds!$H$2:$H$6414,"="&amp;data!$B2175,equity_bonds!$J$2:$J$6414,"="&amp;data!$G2175),"")</f>
        <v/>
      </c>
      <c r="S2175" s="16">
        <f>SUMIFS(equity_bonds!$E$2:$E$6414,equity_bonds!$H$2:$H$6414,"="&amp;data!$B2175,equity_bonds!$J$2:$J$6414,"="&amp;data!$G2175)</f>
        <v>1.4000000000000001</v>
      </c>
      <c r="T2175" s="16">
        <f>SUMIFS(equity_bonds!$F$2:$F$6414,equity_bonds!$H$2:$H$6414,"="&amp;data!$B2175,equity_bonds!$J$2:$J$6414,"="&amp;data!$G2175)</f>
        <v>44</v>
      </c>
      <c r="U2175" s="16"/>
    </row>
    <row r="2176" spans="1:21" x14ac:dyDescent="0.25">
      <c r="A2176">
        <v>1109</v>
      </c>
      <c r="B2176">
        <v>2003</v>
      </c>
      <c r="C2176">
        <v>76</v>
      </c>
      <c r="D2176" t="s">
        <v>358</v>
      </c>
      <c r="E2176" t="s">
        <v>264</v>
      </c>
      <c r="F2176" t="s">
        <v>2693</v>
      </c>
      <c r="G2176" t="str">
        <f t="shared" si="33"/>
        <v>Dickstein Shapiro</v>
      </c>
      <c r="I2176" s="13">
        <f>COUNTIFS(IPO!$J$2:$J$5250,"="&amp;data!$G2176,IPO!$H$2:$H$5250,"="&amp;data!$B2176)</f>
        <v>1</v>
      </c>
      <c r="J2176" s="13">
        <f>SUMIFS(IPO!$B$2:$B$5250,IPO!$H$2:$H$5250,"="&amp;data!$B2176,IPO!$J$2:$J$5250,"="&amp;data!$G2176)</f>
        <v>195.6</v>
      </c>
      <c r="K2176" s="13">
        <f>IF(I2176=1,SUMIFS(IPO!$C$2:$C$5250,IPO!$H$2:$H$5250,"="&amp;data!$B2176,IPO!$J$2:$J$5250,"="&amp;data!$G2176),"")</f>
        <v>42</v>
      </c>
      <c r="L2176" s="13">
        <f>SUMIFS(IPO!$E$2:$E$5250,IPO!$H$2:$H$5250,"="&amp;data!$B2176,IPO!$J$2:$J$5250,"="&amp;data!$G2176)</f>
        <v>0.3</v>
      </c>
      <c r="M2176" s="13">
        <f>SUMIFS(IPO!$F$2:$F$5250,IPO!$H$2:$H$5250,"="&amp;data!$B2176,IPO!$J$2:$J$5250,"="&amp;data!$G2176)</f>
        <v>2</v>
      </c>
      <c r="N2176" s="13"/>
      <c r="P2176" s="16">
        <f>COUNTIFS(equity_bonds!$H$2:$H$6414,"="&amp;data!$B2176,equity_bonds!$J$2:$J$6414,"="&amp;data!$G2176)</f>
        <v>0</v>
      </c>
      <c r="Q2176" s="16">
        <f>SUMIFS(equity_bonds!$B$2:$B$6414,equity_bonds!$H$2:$H$6414,"="&amp;data!$B2176,equity_bonds!$J$2:$J$6414,"="&amp;data!$G2176)</f>
        <v>0</v>
      </c>
      <c r="R2176" s="16" t="str">
        <f>IF(P2176=1,SUMIFS(equity_bonds!$C$2:$C$6414,equity_bonds!$H$2:$H$6414,"="&amp;data!$B2176,equity_bonds!$J$2:$J$6414,"="&amp;data!$G2176),"")</f>
        <v/>
      </c>
      <c r="S2176" s="16">
        <f>SUMIFS(equity_bonds!$E$2:$E$6414,equity_bonds!$H$2:$H$6414,"="&amp;data!$B2176,equity_bonds!$J$2:$J$6414,"="&amp;data!$G2176)</f>
        <v>0</v>
      </c>
      <c r="T2176" s="16">
        <f>SUMIFS(equity_bonds!$F$2:$F$6414,equity_bonds!$H$2:$H$6414,"="&amp;data!$B2176,equity_bonds!$J$2:$J$6414,"="&amp;data!$G2176)</f>
        <v>0</v>
      </c>
      <c r="U2176" s="16"/>
    </row>
    <row r="2177" spans="1:21" x14ac:dyDescent="0.25">
      <c r="A2177">
        <v>1153</v>
      </c>
      <c r="B2177">
        <v>2003</v>
      </c>
      <c r="C2177">
        <v>59</v>
      </c>
      <c r="D2177" t="s">
        <v>136</v>
      </c>
      <c r="E2177" t="s">
        <v>19</v>
      </c>
      <c r="F2177" t="s">
        <v>2583</v>
      </c>
      <c r="G2177" t="str">
        <f t="shared" si="33"/>
        <v>Dorsey Whitney</v>
      </c>
      <c r="I2177" s="13">
        <f>COUNTIFS(IPO!$J$2:$J$5250,"="&amp;data!$G2177,IPO!$H$2:$H$5250,"="&amp;data!$B2177)</f>
        <v>1</v>
      </c>
      <c r="J2177" s="13">
        <f>SUMIFS(IPO!$B$2:$B$5250,IPO!$H$2:$H$5250,"="&amp;data!$B2177,IPO!$J$2:$J$5250,"="&amp;data!$G2177)</f>
        <v>27.8</v>
      </c>
      <c r="K2177" s="13">
        <f>IF(I2177=1,SUMIFS(IPO!$C$2:$C$5250,IPO!$H$2:$H$5250,"="&amp;data!$B2177,IPO!$J$2:$J$5250,"="&amp;data!$G2177),"")</f>
        <v>73</v>
      </c>
      <c r="L2177" s="13">
        <f>SUMIFS(IPO!$E$2:$E$5250,IPO!$H$2:$H$5250,"="&amp;data!$B2177,IPO!$J$2:$J$5250,"="&amp;data!$G2177)</f>
        <v>0.1</v>
      </c>
      <c r="M2177" s="13">
        <f>SUMIFS(IPO!$F$2:$F$5250,IPO!$H$2:$H$5250,"="&amp;data!$B2177,IPO!$J$2:$J$5250,"="&amp;data!$G2177)</f>
        <v>2</v>
      </c>
      <c r="N2177" s="13"/>
      <c r="P2177" s="16">
        <f>COUNTIFS(equity_bonds!$H$2:$H$6414,"="&amp;data!$B2177,equity_bonds!$J$2:$J$6414,"="&amp;data!$G2177)</f>
        <v>1</v>
      </c>
      <c r="Q2177" s="16">
        <f>SUMIFS(equity_bonds!$B$2:$B$6414,equity_bonds!$H$2:$H$6414,"="&amp;data!$B2177,equity_bonds!$J$2:$J$6414,"="&amp;data!$G2177)</f>
        <v>23353.5</v>
      </c>
      <c r="R2177" s="16">
        <f>IF(P2177=1,SUMIFS(equity_bonds!$C$2:$C$6414,equity_bonds!$H$2:$H$6414,"="&amp;data!$B2177,equity_bonds!$J$2:$J$6414,"="&amp;data!$G2177),"")</f>
        <v>35</v>
      </c>
      <c r="S2177" s="16">
        <f>SUMIFS(equity_bonds!$E$2:$E$6414,equity_bonds!$H$2:$H$6414,"="&amp;data!$B2177,equity_bonds!$J$2:$J$6414,"="&amp;data!$G2177)</f>
        <v>0.3</v>
      </c>
      <c r="T2177" s="16">
        <f>SUMIFS(equity_bonds!$F$2:$F$6414,equity_bonds!$H$2:$H$6414,"="&amp;data!$B2177,equity_bonds!$J$2:$J$6414,"="&amp;data!$G2177)</f>
        <v>30</v>
      </c>
      <c r="U2177" s="16"/>
    </row>
    <row r="2178" spans="1:21" x14ac:dyDescent="0.25">
      <c r="A2178">
        <v>1176</v>
      </c>
      <c r="B2178">
        <v>2003</v>
      </c>
      <c r="C2178">
        <v>188</v>
      </c>
      <c r="D2178" t="s">
        <v>362</v>
      </c>
      <c r="E2178" t="s">
        <v>221</v>
      </c>
      <c r="F2178" t="s">
        <v>2665</v>
      </c>
      <c r="G2178" t="str">
        <f t="shared" si="33"/>
        <v>Dow Lohnes</v>
      </c>
      <c r="I2178" s="13">
        <f>COUNTIFS(IPO!$J$2:$J$5250,"="&amp;data!$G2178,IPO!$H$2:$H$5250,"="&amp;data!$B2178)</f>
        <v>0</v>
      </c>
      <c r="J2178" s="13">
        <f>SUMIFS(IPO!$B$2:$B$5250,IPO!$H$2:$H$5250,"="&amp;data!$B2178,IPO!$J$2:$J$5250,"="&amp;data!$G2178)</f>
        <v>0</v>
      </c>
      <c r="K2178" s="13" t="str">
        <f>IF(I2178=1,SUMIFS(IPO!$C$2:$C$5250,IPO!$H$2:$H$5250,"="&amp;data!$B2178,IPO!$J$2:$J$5250,"="&amp;data!$G2178),"")</f>
        <v/>
      </c>
      <c r="L2178" s="13">
        <f>SUMIFS(IPO!$E$2:$E$5250,IPO!$H$2:$H$5250,"="&amp;data!$B2178,IPO!$J$2:$J$5250,"="&amp;data!$G2178)</f>
        <v>0</v>
      </c>
      <c r="M2178" s="13">
        <f>SUMIFS(IPO!$F$2:$F$5250,IPO!$H$2:$H$5250,"="&amp;data!$B2178,IPO!$J$2:$J$5250,"="&amp;data!$G2178)</f>
        <v>0</v>
      </c>
      <c r="N2178" s="13"/>
      <c r="P2178" s="16">
        <f>COUNTIFS(equity_bonds!$H$2:$H$6414,"="&amp;data!$B2178,equity_bonds!$J$2:$J$6414,"="&amp;data!$G2178)</f>
        <v>1</v>
      </c>
      <c r="Q2178" s="16">
        <f>SUMIFS(equity_bonds!$B$2:$B$6414,equity_bonds!$H$2:$H$6414,"="&amp;data!$B2178,equity_bonds!$J$2:$J$6414,"="&amp;data!$G2178)</f>
        <v>992.6</v>
      </c>
      <c r="R2178" s="16">
        <f>IF(P2178=1,SUMIFS(equity_bonds!$C$2:$C$6414,equity_bonds!$H$2:$H$6414,"="&amp;data!$B2178,equity_bonds!$J$2:$J$6414,"="&amp;data!$G2178),"")</f>
        <v>151</v>
      </c>
      <c r="S2178" s="16">
        <f>SUMIFS(equity_bonds!$E$2:$E$6414,equity_bonds!$H$2:$H$6414,"="&amp;data!$B2178,equity_bonds!$J$2:$J$6414,"="&amp;data!$G2178)</f>
        <v>0</v>
      </c>
      <c r="T2178" s="16">
        <f>SUMIFS(equity_bonds!$F$2:$F$6414,equity_bonds!$H$2:$H$6414,"="&amp;data!$B2178,equity_bonds!$J$2:$J$6414,"="&amp;data!$G2178)</f>
        <v>1</v>
      </c>
      <c r="U2178" s="16"/>
    </row>
    <row r="2179" spans="1:21" x14ac:dyDescent="0.25">
      <c r="A2179">
        <v>1185</v>
      </c>
      <c r="B2179">
        <v>2003</v>
      </c>
      <c r="C2179">
        <v>85</v>
      </c>
      <c r="D2179" t="s">
        <v>367</v>
      </c>
      <c r="E2179" t="s">
        <v>265</v>
      </c>
      <c r="F2179" t="s">
        <v>2694</v>
      </c>
      <c r="G2179" t="str">
        <f t="shared" si="33"/>
        <v>Drinker Biddle</v>
      </c>
      <c r="I2179" s="13">
        <f>COUNTIFS(IPO!$J$2:$J$5250,"="&amp;data!$G2179,IPO!$H$2:$H$5250,"="&amp;data!$B2179)</f>
        <v>1</v>
      </c>
      <c r="J2179" s="13">
        <f>SUMIFS(IPO!$B$2:$B$5250,IPO!$H$2:$H$5250,"="&amp;data!$B2179,IPO!$J$2:$J$5250,"="&amp;data!$G2179)</f>
        <v>0</v>
      </c>
      <c r="K2179" s="13">
        <f>IF(I2179=1,SUMIFS(IPO!$C$2:$C$5250,IPO!$H$2:$H$5250,"="&amp;data!$B2179,IPO!$J$2:$J$5250,"="&amp;data!$G2179),"")</f>
        <v>83</v>
      </c>
      <c r="L2179" s="13">
        <f>SUMIFS(IPO!$E$2:$E$5250,IPO!$H$2:$H$5250,"="&amp;data!$B2179,IPO!$J$2:$J$5250,"="&amp;data!$G2179)</f>
        <v>0</v>
      </c>
      <c r="M2179" s="13">
        <f>SUMIFS(IPO!$F$2:$F$5250,IPO!$H$2:$H$5250,"="&amp;data!$B2179,IPO!$J$2:$J$5250,"="&amp;data!$G2179)</f>
        <v>1</v>
      </c>
      <c r="N2179" s="13"/>
      <c r="P2179" s="16">
        <f>COUNTIFS(equity_bonds!$H$2:$H$6414,"="&amp;data!$B2179,equity_bonds!$J$2:$J$6414,"="&amp;data!$G2179)</f>
        <v>1</v>
      </c>
      <c r="Q2179" s="16">
        <f>SUMIFS(equity_bonds!$B$2:$B$6414,equity_bonds!$H$2:$H$6414,"="&amp;data!$B2179,equity_bonds!$J$2:$J$6414,"="&amp;data!$G2179)</f>
        <v>839</v>
      </c>
      <c r="R2179" s="16">
        <f>IF(P2179=1,SUMIFS(equity_bonds!$C$2:$C$6414,equity_bonds!$H$2:$H$6414,"="&amp;data!$B2179,equity_bonds!$J$2:$J$6414,"="&amp;data!$G2179),"")</f>
        <v>160</v>
      </c>
      <c r="S2179" s="16">
        <f>SUMIFS(equity_bonds!$E$2:$E$6414,equity_bonds!$H$2:$H$6414,"="&amp;data!$B2179,equity_bonds!$J$2:$J$6414,"="&amp;data!$G2179)</f>
        <v>0</v>
      </c>
      <c r="T2179" s="16">
        <f>SUMIFS(equity_bonds!$F$2:$F$6414,equity_bonds!$H$2:$H$6414,"="&amp;data!$B2179,equity_bonds!$J$2:$J$6414,"="&amp;data!$G2179)</f>
        <v>8</v>
      </c>
      <c r="U2179" s="16"/>
    </row>
    <row r="2180" spans="1:21" x14ac:dyDescent="0.25">
      <c r="A2180">
        <v>1200</v>
      </c>
      <c r="B2180">
        <v>2003</v>
      </c>
      <c r="C2180">
        <v>83</v>
      </c>
      <c r="D2180" t="s">
        <v>173</v>
      </c>
      <c r="E2180" t="s">
        <v>266</v>
      </c>
      <c r="F2180" t="s">
        <v>266</v>
      </c>
      <c r="G2180" t="str">
        <f t="shared" ref="G2180:G2243" si="34">TRIM(LEFT(SUBSTITUTE(F2180," ",REPT(" ",100)),200))</f>
        <v>Duane Morris</v>
      </c>
      <c r="I2180" s="13">
        <f>COUNTIFS(IPO!$J$2:$J$5250,"="&amp;data!$G2180,IPO!$H$2:$H$5250,"="&amp;data!$B2180)</f>
        <v>0</v>
      </c>
      <c r="J2180" s="13">
        <f>SUMIFS(IPO!$B$2:$B$5250,IPO!$H$2:$H$5250,"="&amp;data!$B2180,IPO!$J$2:$J$5250,"="&amp;data!$G2180)</f>
        <v>0</v>
      </c>
      <c r="K2180" s="13" t="str">
        <f>IF(I2180=1,SUMIFS(IPO!$C$2:$C$5250,IPO!$H$2:$H$5250,"="&amp;data!$B2180,IPO!$J$2:$J$5250,"="&amp;data!$G2180),"")</f>
        <v/>
      </c>
      <c r="L2180" s="13">
        <f>SUMIFS(IPO!$E$2:$E$5250,IPO!$H$2:$H$5250,"="&amp;data!$B2180,IPO!$J$2:$J$5250,"="&amp;data!$G2180)</f>
        <v>0</v>
      </c>
      <c r="M2180" s="13">
        <f>SUMIFS(IPO!$F$2:$F$5250,IPO!$H$2:$H$5250,"="&amp;data!$B2180,IPO!$J$2:$J$5250,"="&amp;data!$G2180)</f>
        <v>0</v>
      </c>
      <c r="N2180" s="13"/>
      <c r="P2180" s="16">
        <f>COUNTIFS(equity_bonds!$H$2:$H$6414,"="&amp;data!$B2180,equity_bonds!$J$2:$J$6414,"="&amp;data!$G2180)</f>
        <v>0</v>
      </c>
      <c r="Q2180" s="16">
        <f>SUMIFS(equity_bonds!$B$2:$B$6414,equity_bonds!$H$2:$H$6414,"="&amp;data!$B2180,equity_bonds!$J$2:$J$6414,"="&amp;data!$G2180)</f>
        <v>0</v>
      </c>
      <c r="R2180" s="16" t="str">
        <f>IF(P2180=1,SUMIFS(equity_bonds!$C$2:$C$6414,equity_bonds!$H$2:$H$6414,"="&amp;data!$B2180,equity_bonds!$J$2:$J$6414,"="&amp;data!$G2180),"")</f>
        <v/>
      </c>
      <c r="S2180" s="16">
        <f>SUMIFS(equity_bonds!$E$2:$E$6414,equity_bonds!$H$2:$H$6414,"="&amp;data!$B2180,equity_bonds!$J$2:$J$6414,"="&amp;data!$G2180)</f>
        <v>0</v>
      </c>
      <c r="T2180" s="16">
        <f>SUMIFS(equity_bonds!$F$2:$F$6414,equity_bonds!$H$2:$H$6414,"="&amp;data!$B2180,equity_bonds!$J$2:$J$6414,"="&amp;data!$G2180)</f>
        <v>0</v>
      </c>
      <c r="U2180" s="16"/>
    </row>
    <row r="2181" spans="1:21" x14ac:dyDescent="0.25">
      <c r="A2181">
        <v>1226</v>
      </c>
      <c r="B2181">
        <v>2003</v>
      </c>
      <c r="C2181">
        <v>171</v>
      </c>
      <c r="D2181" t="s">
        <v>346</v>
      </c>
      <c r="E2181" t="s">
        <v>75</v>
      </c>
      <c r="F2181" t="s">
        <v>75</v>
      </c>
      <c r="G2181" t="str">
        <f t="shared" si="34"/>
        <v>Dykema Gossett</v>
      </c>
      <c r="I2181" s="13">
        <f>COUNTIFS(IPO!$J$2:$J$5250,"="&amp;data!$G2181,IPO!$H$2:$H$5250,"="&amp;data!$B2181)</f>
        <v>0</v>
      </c>
      <c r="J2181" s="13">
        <f>SUMIFS(IPO!$B$2:$B$5250,IPO!$H$2:$H$5250,"="&amp;data!$B2181,IPO!$J$2:$J$5250,"="&amp;data!$G2181)</f>
        <v>0</v>
      </c>
      <c r="K2181" s="13" t="str">
        <f>IF(I2181=1,SUMIFS(IPO!$C$2:$C$5250,IPO!$H$2:$H$5250,"="&amp;data!$B2181,IPO!$J$2:$J$5250,"="&amp;data!$G2181),"")</f>
        <v/>
      </c>
      <c r="L2181" s="13">
        <f>SUMIFS(IPO!$E$2:$E$5250,IPO!$H$2:$H$5250,"="&amp;data!$B2181,IPO!$J$2:$J$5250,"="&amp;data!$G2181)</f>
        <v>0</v>
      </c>
      <c r="M2181" s="13">
        <f>SUMIFS(IPO!$F$2:$F$5250,IPO!$H$2:$H$5250,"="&amp;data!$B2181,IPO!$J$2:$J$5250,"="&amp;data!$G2181)</f>
        <v>0</v>
      </c>
      <c r="N2181" s="13"/>
      <c r="P2181" s="16">
        <f>COUNTIFS(equity_bonds!$H$2:$H$6414,"="&amp;data!$B2181,equity_bonds!$J$2:$J$6414,"="&amp;data!$G2181)</f>
        <v>0</v>
      </c>
      <c r="Q2181" s="16">
        <f>SUMIFS(equity_bonds!$B$2:$B$6414,equity_bonds!$H$2:$H$6414,"="&amp;data!$B2181,equity_bonds!$J$2:$J$6414,"="&amp;data!$G2181)</f>
        <v>0</v>
      </c>
      <c r="R2181" s="16" t="str">
        <f>IF(P2181=1,SUMIFS(equity_bonds!$C$2:$C$6414,equity_bonds!$H$2:$H$6414,"="&amp;data!$B2181,equity_bonds!$J$2:$J$6414,"="&amp;data!$G2181),"")</f>
        <v/>
      </c>
      <c r="S2181" s="16">
        <f>SUMIFS(equity_bonds!$E$2:$E$6414,equity_bonds!$H$2:$H$6414,"="&amp;data!$B2181,equity_bonds!$J$2:$J$6414,"="&amp;data!$G2181)</f>
        <v>0</v>
      </c>
      <c r="T2181" s="16">
        <f>SUMIFS(equity_bonds!$F$2:$F$6414,equity_bonds!$H$2:$H$6414,"="&amp;data!$B2181,equity_bonds!$J$2:$J$6414,"="&amp;data!$G2181)</f>
        <v>0</v>
      </c>
      <c r="U2181" s="16"/>
    </row>
    <row r="2182" spans="1:21" x14ac:dyDescent="0.25">
      <c r="A2182">
        <v>1244</v>
      </c>
      <c r="B2182">
        <v>2003</v>
      </c>
      <c r="C2182">
        <v>133</v>
      </c>
      <c r="D2182" t="s">
        <v>373</v>
      </c>
      <c r="E2182" t="s">
        <v>268</v>
      </c>
      <c r="F2182" t="s">
        <v>534</v>
      </c>
      <c r="G2182" t="str">
        <f t="shared" si="34"/>
        <v>Edwards Angell</v>
      </c>
      <c r="I2182" s="13">
        <f>COUNTIFS(IPO!$J$2:$J$5250,"="&amp;data!$G2182,IPO!$H$2:$H$5250,"="&amp;data!$B2182)</f>
        <v>0</v>
      </c>
      <c r="J2182" s="13">
        <f>SUMIFS(IPO!$B$2:$B$5250,IPO!$H$2:$H$5250,"="&amp;data!$B2182,IPO!$J$2:$J$5250,"="&amp;data!$G2182)</f>
        <v>0</v>
      </c>
      <c r="K2182" s="13" t="str">
        <f>IF(I2182=1,SUMIFS(IPO!$C$2:$C$5250,IPO!$H$2:$H$5250,"="&amp;data!$B2182,IPO!$J$2:$J$5250,"="&amp;data!$G2182),"")</f>
        <v/>
      </c>
      <c r="L2182" s="13">
        <f>SUMIFS(IPO!$E$2:$E$5250,IPO!$H$2:$H$5250,"="&amp;data!$B2182,IPO!$J$2:$J$5250,"="&amp;data!$G2182)</f>
        <v>0</v>
      </c>
      <c r="M2182" s="13">
        <f>SUMIFS(IPO!$F$2:$F$5250,IPO!$H$2:$H$5250,"="&amp;data!$B2182,IPO!$J$2:$J$5250,"="&amp;data!$G2182)</f>
        <v>0</v>
      </c>
      <c r="N2182" s="13"/>
      <c r="P2182" s="16">
        <f>COUNTIFS(equity_bonds!$H$2:$H$6414,"="&amp;data!$B2182,equity_bonds!$J$2:$J$6414,"="&amp;data!$G2182)</f>
        <v>1</v>
      </c>
      <c r="Q2182" s="16">
        <f>SUMIFS(equity_bonds!$B$2:$B$6414,equity_bonds!$H$2:$H$6414,"="&amp;data!$B2182,equity_bonds!$J$2:$J$6414,"="&amp;data!$G2182)</f>
        <v>4239.3999999999996</v>
      </c>
      <c r="R2182" s="16">
        <f>IF(P2182=1,SUMIFS(equity_bonds!$C$2:$C$6414,equity_bonds!$H$2:$H$6414,"="&amp;data!$B2182,equity_bonds!$J$2:$J$6414,"="&amp;data!$G2182),"")</f>
        <v>84</v>
      </c>
      <c r="S2182" s="16">
        <f>SUMIFS(equity_bonds!$E$2:$E$6414,equity_bonds!$H$2:$H$6414,"="&amp;data!$B2182,equity_bonds!$J$2:$J$6414,"="&amp;data!$G2182)</f>
        <v>0.1</v>
      </c>
      <c r="T2182" s="16">
        <f>SUMIFS(equity_bonds!$F$2:$F$6414,equity_bonds!$H$2:$H$6414,"="&amp;data!$B2182,equity_bonds!$J$2:$J$6414,"="&amp;data!$G2182)</f>
        <v>27</v>
      </c>
      <c r="U2182" s="16"/>
    </row>
    <row r="2183" spans="1:21" x14ac:dyDescent="0.25">
      <c r="A2183">
        <v>1262</v>
      </c>
      <c r="B2183">
        <v>2003</v>
      </c>
      <c r="C2183">
        <v>128</v>
      </c>
      <c r="D2183" t="s">
        <v>328</v>
      </c>
      <c r="E2183" t="s">
        <v>269</v>
      </c>
      <c r="F2183" t="s">
        <v>2696</v>
      </c>
      <c r="G2183" t="str">
        <f t="shared" si="34"/>
        <v>Epstein Becker</v>
      </c>
      <c r="I2183" s="13">
        <f>COUNTIFS(IPO!$J$2:$J$5250,"="&amp;data!$G2183,IPO!$H$2:$H$5250,"="&amp;data!$B2183)</f>
        <v>0</v>
      </c>
      <c r="J2183" s="13">
        <f>SUMIFS(IPO!$B$2:$B$5250,IPO!$H$2:$H$5250,"="&amp;data!$B2183,IPO!$J$2:$J$5250,"="&amp;data!$G2183)</f>
        <v>0</v>
      </c>
      <c r="K2183" s="13" t="str">
        <f>IF(I2183=1,SUMIFS(IPO!$C$2:$C$5250,IPO!$H$2:$H$5250,"="&amp;data!$B2183,IPO!$J$2:$J$5250,"="&amp;data!$G2183),"")</f>
        <v/>
      </c>
      <c r="L2183" s="13">
        <f>SUMIFS(IPO!$E$2:$E$5250,IPO!$H$2:$H$5250,"="&amp;data!$B2183,IPO!$J$2:$J$5250,"="&amp;data!$G2183)</f>
        <v>0</v>
      </c>
      <c r="M2183" s="13">
        <f>SUMIFS(IPO!$F$2:$F$5250,IPO!$H$2:$H$5250,"="&amp;data!$B2183,IPO!$J$2:$J$5250,"="&amp;data!$G2183)</f>
        <v>0</v>
      </c>
      <c r="N2183" s="13"/>
      <c r="P2183" s="16">
        <f>COUNTIFS(equity_bonds!$H$2:$H$6414,"="&amp;data!$B2183,equity_bonds!$J$2:$J$6414,"="&amp;data!$G2183)</f>
        <v>0</v>
      </c>
      <c r="Q2183" s="16">
        <f>SUMIFS(equity_bonds!$B$2:$B$6414,equity_bonds!$H$2:$H$6414,"="&amp;data!$B2183,equity_bonds!$J$2:$J$6414,"="&amp;data!$G2183)</f>
        <v>0</v>
      </c>
      <c r="R2183" s="16" t="str">
        <f>IF(P2183=1,SUMIFS(equity_bonds!$C$2:$C$6414,equity_bonds!$H$2:$H$6414,"="&amp;data!$B2183,equity_bonds!$J$2:$J$6414,"="&amp;data!$G2183),"")</f>
        <v/>
      </c>
      <c r="S2183" s="16">
        <f>SUMIFS(equity_bonds!$E$2:$E$6414,equity_bonds!$H$2:$H$6414,"="&amp;data!$B2183,equity_bonds!$J$2:$J$6414,"="&amp;data!$G2183)</f>
        <v>0</v>
      </c>
      <c r="T2183" s="16">
        <f>SUMIFS(equity_bonds!$F$2:$F$6414,equity_bonds!$H$2:$H$6414,"="&amp;data!$B2183,equity_bonds!$J$2:$J$6414,"="&amp;data!$G2183)</f>
        <v>0</v>
      </c>
      <c r="U2183" s="16"/>
    </row>
    <row r="2184" spans="1:21" x14ac:dyDescent="0.25">
      <c r="A2184">
        <v>1278</v>
      </c>
      <c r="B2184">
        <v>2003</v>
      </c>
      <c r="C2184">
        <v>164</v>
      </c>
      <c r="D2184" t="s">
        <v>348</v>
      </c>
      <c r="E2184" t="s">
        <v>133</v>
      </c>
      <c r="F2184" t="s">
        <v>2636</v>
      </c>
      <c r="G2184" t="str">
        <f t="shared" si="34"/>
        <v>Faegre Benson</v>
      </c>
      <c r="I2184" s="13">
        <f>COUNTIFS(IPO!$J$2:$J$5250,"="&amp;data!$G2184,IPO!$H$2:$H$5250,"="&amp;data!$B2184)</f>
        <v>0</v>
      </c>
      <c r="J2184" s="13">
        <f>SUMIFS(IPO!$B$2:$B$5250,IPO!$H$2:$H$5250,"="&amp;data!$B2184,IPO!$J$2:$J$5250,"="&amp;data!$G2184)</f>
        <v>0</v>
      </c>
      <c r="K2184" s="13" t="str">
        <f>IF(I2184=1,SUMIFS(IPO!$C$2:$C$5250,IPO!$H$2:$H$5250,"="&amp;data!$B2184,IPO!$J$2:$J$5250,"="&amp;data!$G2184),"")</f>
        <v/>
      </c>
      <c r="L2184" s="13">
        <f>SUMIFS(IPO!$E$2:$E$5250,IPO!$H$2:$H$5250,"="&amp;data!$B2184,IPO!$J$2:$J$5250,"="&amp;data!$G2184)</f>
        <v>0</v>
      </c>
      <c r="M2184" s="13">
        <f>SUMIFS(IPO!$F$2:$F$5250,IPO!$H$2:$H$5250,"="&amp;data!$B2184,IPO!$J$2:$J$5250,"="&amp;data!$G2184)</f>
        <v>0</v>
      </c>
      <c r="N2184" s="13"/>
      <c r="P2184" s="16">
        <f>COUNTIFS(equity_bonds!$H$2:$H$6414,"="&amp;data!$B2184,equity_bonds!$J$2:$J$6414,"="&amp;data!$G2184)</f>
        <v>1</v>
      </c>
      <c r="Q2184" s="16">
        <f>SUMIFS(equity_bonds!$B$2:$B$6414,equity_bonds!$H$2:$H$6414,"="&amp;data!$B2184,equity_bonds!$J$2:$J$6414,"="&amp;data!$G2184)</f>
        <v>2758.5</v>
      </c>
      <c r="R2184" s="16">
        <f>IF(P2184=1,SUMIFS(equity_bonds!$C$2:$C$6414,equity_bonds!$H$2:$H$6414,"="&amp;data!$B2184,equity_bonds!$J$2:$J$6414,"="&amp;data!$G2184),"")</f>
        <v>105</v>
      </c>
      <c r="S2184" s="16">
        <f>SUMIFS(equity_bonds!$E$2:$E$6414,equity_bonds!$H$2:$H$6414,"="&amp;data!$B2184,equity_bonds!$J$2:$J$6414,"="&amp;data!$G2184)</f>
        <v>0</v>
      </c>
      <c r="T2184" s="16">
        <f>SUMIFS(equity_bonds!$F$2:$F$6414,equity_bonds!$H$2:$H$6414,"="&amp;data!$B2184,equity_bonds!$J$2:$J$6414,"="&amp;data!$G2184)</f>
        <v>11</v>
      </c>
      <c r="U2184" s="16"/>
    </row>
    <row r="2185" spans="1:21" x14ac:dyDescent="0.25">
      <c r="A2185">
        <v>1296</v>
      </c>
      <c r="B2185">
        <v>2003</v>
      </c>
      <c r="C2185">
        <v>125</v>
      </c>
      <c r="D2185" t="s">
        <v>398</v>
      </c>
      <c r="E2185" t="s">
        <v>270</v>
      </c>
      <c r="F2185" t="s">
        <v>2697</v>
      </c>
      <c r="G2185" t="str">
        <f t="shared" si="34"/>
        <v>Fenwick West</v>
      </c>
      <c r="I2185" s="13">
        <f>COUNTIFS(IPO!$J$2:$J$5250,"="&amp;data!$G2185,IPO!$H$2:$H$5250,"="&amp;data!$B2185)</f>
        <v>1</v>
      </c>
      <c r="J2185" s="13">
        <f>SUMIFS(IPO!$B$2:$B$5250,IPO!$H$2:$H$5250,"="&amp;data!$B2185,IPO!$J$2:$J$5250,"="&amp;data!$G2185)</f>
        <v>54</v>
      </c>
      <c r="K2185" s="13">
        <f>IF(I2185=1,SUMIFS(IPO!$C$2:$C$5250,IPO!$H$2:$H$5250,"="&amp;data!$B2185,IPO!$J$2:$J$5250,"="&amp;data!$G2185),"")</f>
        <v>65</v>
      </c>
      <c r="L2185" s="13">
        <f>SUMIFS(IPO!$E$2:$E$5250,IPO!$H$2:$H$5250,"="&amp;data!$B2185,IPO!$J$2:$J$5250,"="&amp;data!$G2185)</f>
        <v>0.1</v>
      </c>
      <c r="M2185" s="13">
        <f>SUMIFS(IPO!$F$2:$F$5250,IPO!$H$2:$H$5250,"="&amp;data!$B2185,IPO!$J$2:$J$5250,"="&amp;data!$G2185)</f>
        <v>1</v>
      </c>
      <c r="N2185" s="13"/>
      <c r="P2185" s="16">
        <f>COUNTIFS(equity_bonds!$H$2:$H$6414,"="&amp;data!$B2185,equity_bonds!$J$2:$J$6414,"="&amp;data!$G2185)</f>
        <v>1</v>
      </c>
      <c r="Q2185" s="16">
        <f>SUMIFS(equity_bonds!$B$2:$B$6414,equity_bonds!$H$2:$H$6414,"="&amp;data!$B2185,equity_bonds!$J$2:$J$6414,"="&amp;data!$G2185)</f>
        <v>690.9</v>
      </c>
      <c r="R2185" s="16">
        <f>IF(P2185=1,SUMIFS(equity_bonds!$C$2:$C$6414,equity_bonds!$H$2:$H$6414,"="&amp;data!$B2185,equity_bonds!$J$2:$J$6414,"="&amp;data!$G2185),"")</f>
        <v>170</v>
      </c>
      <c r="S2185" s="16">
        <f>SUMIFS(equity_bonds!$E$2:$E$6414,equity_bonds!$H$2:$H$6414,"="&amp;data!$B2185,equity_bonds!$J$2:$J$6414,"="&amp;data!$G2185)</f>
        <v>0</v>
      </c>
      <c r="T2185" s="16">
        <f>SUMIFS(equity_bonds!$F$2:$F$6414,equity_bonds!$H$2:$H$6414,"="&amp;data!$B2185,equity_bonds!$J$2:$J$6414,"="&amp;data!$G2185)</f>
        <v>8</v>
      </c>
      <c r="U2185" s="16"/>
    </row>
    <row r="2186" spans="1:21" x14ac:dyDescent="0.25">
      <c r="A2186">
        <v>1318</v>
      </c>
      <c r="B2186">
        <v>2003</v>
      </c>
      <c r="C2186">
        <v>84</v>
      </c>
      <c r="D2186" t="s">
        <v>181</v>
      </c>
      <c r="E2186" t="s">
        <v>271</v>
      </c>
      <c r="F2186" t="s">
        <v>2698</v>
      </c>
      <c r="G2186" t="str">
        <f t="shared" si="34"/>
        <v>Finnegan Henderson</v>
      </c>
      <c r="I2186" s="13">
        <f>COUNTIFS(IPO!$J$2:$J$5250,"="&amp;data!$G2186,IPO!$H$2:$H$5250,"="&amp;data!$B2186)</f>
        <v>0</v>
      </c>
      <c r="J2186" s="13">
        <f>SUMIFS(IPO!$B$2:$B$5250,IPO!$H$2:$H$5250,"="&amp;data!$B2186,IPO!$J$2:$J$5250,"="&amp;data!$G2186)</f>
        <v>0</v>
      </c>
      <c r="K2186" s="13" t="str">
        <f>IF(I2186=1,SUMIFS(IPO!$C$2:$C$5250,IPO!$H$2:$H$5250,"="&amp;data!$B2186,IPO!$J$2:$J$5250,"="&amp;data!$G2186),"")</f>
        <v/>
      </c>
      <c r="L2186" s="13">
        <f>SUMIFS(IPO!$E$2:$E$5250,IPO!$H$2:$H$5250,"="&amp;data!$B2186,IPO!$J$2:$J$5250,"="&amp;data!$G2186)</f>
        <v>0</v>
      </c>
      <c r="M2186" s="13">
        <f>SUMIFS(IPO!$F$2:$F$5250,IPO!$H$2:$H$5250,"="&amp;data!$B2186,IPO!$J$2:$J$5250,"="&amp;data!$G2186)</f>
        <v>0</v>
      </c>
      <c r="N2186" s="13"/>
      <c r="P2186" s="16">
        <f>COUNTIFS(equity_bonds!$H$2:$H$6414,"="&amp;data!$B2186,equity_bonds!$J$2:$J$6414,"="&amp;data!$G2186)</f>
        <v>0</v>
      </c>
      <c r="Q2186" s="16">
        <f>SUMIFS(equity_bonds!$B$2:$B$6414,equity_bonds!$H$2:$H$6414,"="&amp;data!$B2186,equity_bonds!$J$2:$J$6414,"="&amp;data!$G2186)</f>
        <v>0</v>
      </c>
      <c r="R2186" s="16" t="str">
        <f>IF(P2186=1,SUMIFS(equity_bonds!$C$2:$C$6414,equity_bonds!$H$2:$H$6414,"="&amp;data!$B2186,equity_bonds!$J$2:$J$6414,"="&amp;data!$G2186),"")</f>
        <v/>
      </c>
      <c r="S2186" s="16">
        <f>SUMIFS(equity_bonds!$E$2:$E$6414,equity_bonds!$H$2:$H$6414,"="&amp;data!$B2186,equity_bonds!$J$2:$J$6414,"="&amp;data!$G2186)</f>
        <v>0</v>
      </c>
      <c r="T2186" s="16">
        <f>SUMIFS(equity_bonds!$F$2:$F$6414,equity_bonds!$H$2:$H$6414,"="&amp;data!$B2186,equity_bonds!$J$2:$J$6414,"="&amp;data!$G2186)</f>
        <v>0</v>
      </c>
      <c r="U2186" s="16"/>
    </row>
    <row r="2187" spans="1:21" x14ac:dyDescent="0.25">
      <c r="A2187">
        <v>1333</v>
      </c>
      <c r="B2187">
        <v>2003</v>
      </c>
      <c r="C2187">
        <v>143</v>
      </c>
      <c r="D2187" t="s">
        <v>392</v>
      </c>
      <c r="E2187" t="s">
        <v>272</v>
      </c>
      <c r="F2187" t="s">
        <v>2699</v>
      </c>
      <c r="G2187" t="str">
        <f t="shared" si="34"/>
        <v>Fish Neave</v>
      </c>
      <c r="I2187" s="13">
        <f>COUNTIFS(IPO!$J$2:$J$5250,"="&amp;data!$G2187,IPO!$H$2:$H$5250,"="&amp;data!$B2187)</f>
        <v>0</v>
      </c>
      <c r="J2187" s="13">
        <f>SUMIFS(IPO!$B$2:$B$5250,IPO!$H$2:$H$5250,"="&amp;data!$B2187,IPO!$J$2:$J$5250,"="&amp;data!$G2187)</f>
        <v>0</v>
      </c>
      <c r="K2187" s="13" t="str">
        <f>IF(I2187=1,SUMIFS(IPO!$C$2:$C$5250,IPO!$H$2:$H$5250,"="&amp;data!$B2187,IPO!$J$2:$J$5250,"="&amp;data!$G2187),"")</f>
        <v/>
      </c>
      <c r="L2187" s="13">
        <f>SUMIFS(IPO!$E$2:$E$5250,IPO!$H$2:$H$5250,"="&amp;data!$B2187,IPO!$J$2:$J$5250,"="&amp;data!$G2187)</f>
        <v>0</v>
      </c>
      <c r="M2187" s="13">
        <f>SUMIFS(IPO!$F$2:$F$5250,IPO!$H$2:$H$5250,"="&amp;data!$B2187,IPO!$J$2:$J$5250,"="&amp;data!$G2187)</f>
        <v>0</v>
      </c>
      <c r="N2187" s="13"/>
      <c r="P2187" s="16">
        <f>COUNTIFS(equity_bonds!$H$2:$H$6414,"="&amp;data!$B2187,equity_bonds!$J$2:$J$6414,"="&amp;data!$G2187)</f>
        <v>0</v>
      </c>
      <c r="Q2187" s="16">
        <f>SUMIFS(equity_bonds!$B$2:$B$6414,equity_bonds!$H$2:$H$6414,"="&amp;data!$B2187,equity_bonds!$J$2:$J$6414,"="&amp;data!$G2187)</f>
        <v>0</v>
      </c>
      <c r="R2187" s="16" t="str">
        <f>IF(P2187=1,SUMIFS(equity_bonds!$C$2:$C$6414,equity_bonds!$H$2:$H$6414,"="&amp;data!$B2187,equity_bonds!$J$2:$J$6414,"="&amp;data!$G2187),"")</f>
        <v/>
      </c>
      <c r="S2187" s="16">
        <f>SUMIFS(equity_bonds!$E$2:$E$6414,equity_bonds!$H$2:$H$6414,"="&amp;data!$B2187,equity_bonds!$J$2:$J$6414,"="&amp;data!$G2187)</f>
        <v>0</v>
      </c>
      <c r="T2187" s="16">
        <f>SUMIFS(equity_bonds!$F$2:$F$6414,equity_bonds!$H$2:$H$6414,"="&amp;data!$B2187,equity_bonds!$J$2:$J$6414,"="&amp;data!$G2187)</f>
        <v>0</v>
      </c>
      <c r="U2187" s="16"/>
    </row>
    <row r="2188" spans="1:21" x14ac:dyDescent="0.25">
      <c r="A2188">
        <v>1338</v>
      </c>
      <c r="B2188">
        <v>2003</v>
      </c>
      <c r="C2188">
        <v>106</v>
      </c>
      <c r="D2188" t="s">
        <v>408</v>
      </c>
      <c r="E2188" t="s">
        <v>357</v>
      </c>
      <c r="F2188" t="s">
        <v>2740</v>
      </c>
      <c r="G2188" t="str">
        <f t="shared" si="34"/>
        <v>Fish Richardson</v>
      </c>
      <c r="I2188" s="13">
        <f>COUNTIFS(IPO!$J$2:$J$5250,"="&amp;data!$G2188,IPO!$H$2:$H$5250,"="&amp;data!$B2188)</f>
        <v>0</v>
      </c>
      <c r="J2188" s="13">
        <f>SUMIFS(IPO!$B$2:$B$5250,IPO!$H$2:$H$5250,"="&amp;data!$B2188,IPO!$J$2:$J$5250,"="&amp;data!$G2188)</f>
        <v>0</v>
      </c>
      <c r="K2188" s="13" t="str">
        <f>IF(I2188=1,SUMIFS(IPO!$C$2:$C$5250,IPO!$H$2:$H$5250,"="&amp;data!$B2188,IPO!$J$2:$J$5250,"="&amp;data!$G2188),"")</f>
        <v/>
      </c>
      <c r="L2188" s="13">
        <f>SUMIFS(IPO!$E$2:$E$5250,IPO!$H$2:$H$5250,"="&amp;data!$B2188,IPO!$J$2:$J$5250,"="&amp;data!$G2188)</f>
        <v>0</v>
      </c>
      <c r="M2188" s="13">
        <f>SUMIFS(IPO!$F$2:$F$5250,IPO!$H$2:$H$5250,"="&amp;data!$B2188,IPO!$J$2:$J$5250,"="&amp;data!$G2188)</f>
        <v>0</v>
      </c>
      <c r="N2188" s="13"/>
      <c r="P2188" s="16">
        <f>COUNTIFS(equity_bonds!$H$2:$H$6414,"="&amp;data!$B2188,equity_bonds!$J$2:$J$6414,"="&amp;data!$G2188)</f>
        <v>0</v>
      </c>
      <c r="Q2188" s="16">
        <f>SUMIFS(equity_bonds!$B$2:$B$6414,equity_bonds!$H$2:$H$6414,"="&amp;data!$B2188,equity_bonds!$J$2:$J$6414,"="&amp;data!$G2188)</f>
        <v>0</v>
      </c>
      <c r="R2188" s="16" t="str">
        <f>IF(P2188=1,SUMIFS(equity_bonds!$C$2:$C$6414,equity_bonds!$H$2:$H$6414,"="&amp;data!$B2188,equity_bonds!$J$2:$J$6414,"="&amp;data!$G2188),"")</f>
        <v/>
      </c>
      <c r="S2188" s="16">
        <f>SUMIFS(equity_bonds!$E$2:$E$6414,equity_bonds!$H$2:$H$6414,"="&amp;data!$B2188,equity_bonds!$J$2:$J$6414,"="&amp;data!$G2188)</f>
        <v>0</v>
      </c>
      <c r="T2188" s="16">
        <f>SUMIFS(equity_bonds!$F$2:$F$6414,equity_bonds!$H$2:$H$6414,"="&amp;data!$B2188,equity_bonds!$J$2:$J$6414,"="&amp;data!$G2188)</f>
        <v>0</v>
      </c>
      <c r="U2188" s="16"/>
    </row>
    <row r="2189" spans="1:21" x14ac:dyDescent="0.25">
      <c r="A2189">
        <v>1384</v>
      </c>
      <c r="B2189">
        <v>2003</v>
      </c>
      <c r="C2189">
        <v>22</v>
      </c>
      <c r="D2189" t="s">
        <v>89</v>
      </c>
      <c r="E2189" t="s">
        <v>76</v>
      </c>
      <c r="F2189" t="s">
        <v>2617</v>
      </c>
      <c r="G2189" t="str">
        <f t="shared" si="34"/>
        <v>Foley Lardner</v>
      </c>
      <c r="I2189" s="13">
        <f>COUNTIFS(IPO!$J$2:$J$5250,"="&amp;data!$G2189,IPO!$H$2:$H$5250,"="&amp;data!$B2189)</f>
        <v>1</v>
      </c>
      <c r="J2189" s="13">
        <f>SUMIFS(IPO!$B$2:$B$5250,IPO!$H$2:$H$5250,"="&amp;data!$B2189,IPO!$J$2:$J$5250,"="&amp;data!$G2189)</f>
        <v>156.9</v>
      </c>
      <c r="K2189" s="13">
        <f>IF(I2189=1,SUMIFS(IPO!$C$2:$C$5250,IPO!$H$2:$H$5250,"="&amp;data!$B2189,IPO!$J$2:$J$5250,"="&amp;data!$G2189),"")</f>
        <v>46</v>
      </c>
      <c r="L2189" s="13">
        <f>SUMIFS(IPO!$E$2:$E$5250,IPO!$H$2:$H$5250,"="&amp;data!$B2189,IPO!$J$2:$J$5250,"="&amp;data!$G2189)</f>
        <v>0.3</v>
      </c>
      <c r="M2189" s="13">
        <f>SUMIFS(IPO!$F$2:$F$5250,IPO!$H$2:$H$5250,"="&amp;data!$B2189,IPO!$J$2:$J$5250,"="&amp;data!$G2189)</f>
        <v>1</v>
      </c>
      <c r="N2189" s="13"/>
      <c r="P2189" s="16">
        <f>COUNTIFS(equity_bonds!$H$2:$H$6414,"="&amp;data!$B2189,equity_bonds!$J$2:$J$6414,"="&amp;data!$G2189)</f>
        <v>1</v>
      </c>
      <c r="Q2189" s="16">
        <f>SUMIFS(equity_bonds!$B$2:$B$6414,equity_bonds!$H$2:$H$6414,"="&amp;data!$B2189,equity_bonds!$J$2:$J$6414,"="&amp;data!$G2189)</f>
        <v>5379.2</v>
      </c>
      <c r="R2189" s="16">
        <f>IF(P2189=1,SUMIFS(equity_bonds!$C$2:$C$6414,equity_bonds!$H$2:$H$6414,"="&amp;data!$B2189,equity_bonds!$J$2:$J$6414,"="&amp;data!$G2189),"")</f>
        <v>74</v>
      </c>
      <c r="S2189" s="16">
        <f>SUMIFS(equity_bonds!$E$2:$E$6414,equity_bonds!$H$2:$H$6414,"="&amp;data!$B2189,equity_bonds!$J$2:$J$6414,"="&amp;data!$G2189)</f>
        <v>0.1</v>
      </c>
      <c r="T2189" s="16">
        <f>SUMIFS(equity_bonds!$F$2:$F$6414,equity_bonds!$H$2:$H$6414,"="&amp;data!$B2189,equity_bonds!$J$2:$J$6414,"="&amp;data!$G2189)</f>
        <v>15</v>
      </c>
      <c r="U2189" s="16"/>
    </row>
    <row r="2190" spans="1:21" x14ac:dyDescent="0.25">
      <c r="A2190">
        <v>1401</v>
      </c>
      <c r="B2190">
        <v>2003</v>
      </c>
      <c r="C2190">
        <v>147</v>
      </c>
      <c r="D2190" t="s">
        <v>341</v>
      </c>
      <c r="E2190" t="s">
        <v>273</v>
      </c>
      <c r="F2190" t="s">
        <v>273</v>
      </c>
      <c r="G2190" t="str">
        <f t="shared" si="34"/>
        <v>Foley Hoag</v>
      </c>
      <c r="I2190" s="13">
        <f>COUNTIFS(IPO!$J$2:$J$5250,"="&amp;data!$G2190,IPO!$H$2:$H$5250,"="&amp;data!$B2190)</f>
        <v>0</v>
      </c>
      <c r="J2190" s="13">
        <f>SUMIFS(IPO!$B$2:$B$5250,IPO!$H$2:$H$5250,"="&amp;data!$B2190,IPO!$J$2:$J$5250,"="&amp;data!$G2190)</f>
        <v>0</v>
      </c>
      <c r="K2190" s="13" t="str">
        <f>IF(I2190=1,SUMIFS(IPO!$C$2:$C$5250,IPO!$H$2:$H$5250,"="&amp;data!$B2190,IPO!$J$2:$J$5250,"="&amp;data!$G2190),"")</f>
        <v/>
      </c>
      <c r="L2190" s="13">
        <f>SUMIFS(IPO!$E$2:$E$5250,IPO!$H$2:$H$5250,"="&amp;data!$B2190,IPO!$J$2:$J$5250,"="&amp;data!$G2190)</f>
        <v>0</v>
      </c>
      <c r="M2190" s="13">
        <f>SUMIFS(IPO!$F$2:$F$5250,IPO!$H$2:$H$5250,"="&amp;data!$B2190,IPO!$J$2:$J$5250,"="&amp;data!$G2190)</f>
        <v>0</v>
      </c>
      <c r="N2190" s="13"/>
      <c r="P2190" s="16">
        <f>COUNTIFS(equity_bonds!$H$2:$H$6414,"="&amp;data!$B2190,equity_bonds!$J$2:$J$6414,"="&amp;data!$G2190)</f>
        <v>1</v>
      </c>
      <c r="Q2190" s="16">
        <f>SUMIFS(equity_bonds!$B$2:$B$6414,equity_bonds!$H$2:$H$6414,"="&amp;data!$B2190,equity_bonds!$J$2:$J$6414,"="&amp;data!$G2190)</f>
        <v>1051</v>
      </c>
      <c r="R2190" s="16">
        <f>IF(P2190=1,SUMIFS(equity_bonds!$C$2:$C$6414,equity_bonds!$H$2:$H$6414,"="&amp;data!$B2190,equity_bonds!$J$2:$J$6414,"="&amp;data!$G2190),"")</f>
        <v>147</v>
      </c>
      <c r="S2190" s="16">
        <f>SUMIFS(equity_bonds!$E$2:$E$6414,equity_bonds!$H$2:$H$6414,"="&amp;data!$B2190,equity_bonds!$J$2:$J$6414,"="&amp;data!$G2190)</f>
        <v>0</v>
      </c>
      <c r="T2190" s="16">
        <f>SUMIFS(equity_bonds!$F$2:$F$6414,equity_bonds!$H$2:$H$6414,"="&amp;data!$B2190,equity_bonds!$J$2:$J$6414,"="&amp;data!$G2190)</f>
        <v>7</v>
      </c>
      <c r="U2190" s="16"/>
    </row>
    <row r="2191" spans="1:21" x14ac:dyDescent="0.25">
      <c r="A2191">
        <v>1414</v>
      </c>
      <c r="B2191">
        <v>2003</v>
      </c>
      <c r="C2191">
        <v>185</v>
      </c>
      <c r="D2191" t="s">
        <v>431</v>
      </c>
      <c r="E2191" t="s">
        <v>454</v>
      </c>
      <c r="F2191" t="s">
        <v>454</v>
      </c>
      <c r="G2191" t="str">
        <f t="shared" si="34"/>
        <v>Fox Rothschild</v>
      </c>
      <c r="I2191" s="13">
        <f>COUNTIFS(IPO!$J$2:$J$5250,"="&amp;data!$G2191,IPO!$H$2:$H$5250,"="&amp;data!$B2191)</f>
        <v>0</v>
      </c>
      <c r="J2191" s="13">
        <f>SUMIFS(IPO!$B$2:$B$5250,IPO!$H$2:$H$5250,"="&amp;data!$B2191,IPO!$J$2:$J$5250,"="&amp;data!$G2191)</f>
        <v>0</v>
      </c>
      <c r="K2191" s="13" t="str">
        <f>IF(I2191=1,SUMIFS(IPO!$C$2:$C$5250,IPO!$H$2:$H$5250,"="&amp;data!$B2191,IPO!$J$2:$J$5250,"="&amp;data!$G2191),"")</f>
        <v/>
      </c>
      <c r="L2191" s="13">
        <f>SUMIFS(IPO!$E$2:$E$5250,IPO!$H$2:$H$5250,"="&amp;data!$B2191,IPO!$J$2:$J$5250,"="&amp;data!$G2191)</f>
        <v>0</v>
      </c>
      <c r="M2191" s="13">
        <f>SUMIFS(IPO!$F$2:$F$5250,IPO!$H$2:$H$5250,"="&amp;data!$B2191,IPO!$J$2:$J$5250,"="&amp;data!$G2191)</f>
        <v>0</v>
      </c>
      <c r="N2191" s="13"/>
      <c r="P2191" s="16">
        <f>COUNTIFS(equity_bonds!$H$2:$H$6414,"="&amp;data!$B2191,equity_bonds!$J$2:$J$6414,"="&amp;data!$G2191)</f>
        <v>0</v>
      </c>
      <c r="Q2191" s="16">
        <f>SUMIFS(equity_bonds!$B$2:$B$6414,equity_bonds!$H$2:$H$6414,"="&amp;data!$B2191,equity_bonds!$J$2:$J$6414,"="&amp;data!$G2191)</f>
        <v>0</v>
      </c>
      <c r="R2191" s="16" t="str">
        <f>IF(P2191=1,SUMIFS(equity_bonds!$C$2:$C$6414,equity_bonds!$H$2:$H$6414,"="&amp;data!$B2191,equity_bonds!$J$2:$J$6414,"="&amp;data!$G2191),"")</f>
        <v/>
      </c>
      <c r="S2191" s="16">
        <f>SUMIFS(equity_bonds!$E$2:$E$6414,equity_bonds!$H$2:$H$6414,"="&amp;data!$B2191,equity_bonds!$J$2:$J$6414,"="&amp;data!$G2191)</f>
        <v>0</v>
      </c>
      <c r="T2191" s="16">
        <f>SUMIFS(equity_bonds!$F$2:$F$6414,equity_bonds!$H$2:$H$6414,"="&amp;data!$B2191,equity_bonds!$J$2:$J$6414,"="&amp;data!$G2191)</f>
        <v>0</v>
      </c>
      <c r="U2191" s="16"/>
    </row>
    <row r="2192" spans="1:21" x14ac:dyDescent="0.25">
      <c r="A2192">
        <v>1460</v>
      </c>
      <c r="B2192">
        <v>2003</v>
      </c>
      <c r="C2192">
        <v>50</v>
      </c>
      <c r="D2192" t="s">
        <v>146</v>
      </c>
      <c r="E2192" t="s">
        <v>21</v>
      </c>
      <c r="F2192" t="s">
        <v>2585</v>
      </c>
      <c r="G2192" t="str">
        <f t="shared" si="34"/>
        <v>Fried Frank</v>
      </c>
      <c r="I2192" s="13">
        <f>COUNTIFS(IPO!$J$2:$J$5250,"="&amp;data!$G2192,IPO!$H$2:$H$5250,"="&amp;data!$B2192)</f>
        <v>1</v>
      </c>
      <c r="J2192" s="13">
        <f>SUMIFS(IPO!$B$2:$B$5250,IPO!$H$2:$H$5250,"="&amp;data!$B2192,IPO!$J$2:$J$5250,"="&amp;data!$G2192)</f>
        <v>592.29999999999995</v>
      </c>
      <c r="K2192" s="13">
        <f>IF(I2192=1,SUMIFS(IPO!$C$2:$C$5250,IPO!$H$2:$H$5250,"="&amp;data!$B2192,IPO!$J$2:$J$5250,"="&amp;data!$G2192),"")</f>
        <v>24</v>
      </c>
      <c r="L2192" s="13">
        <f>SUMIFS(IPO!$E$2:$E$5250,IPO!$H$2:$H$5250,"="&amp;data!$B2192,IPO!$J$2:$J$5250,"="&amp;data!$G2192)</f>
        <v>1</v>
      </c>
      <c r="M2192" s="13">
        <f>SUMIFS(IPO!$F$2:$F$5250,IPO!$H$2:$H$5250,"="&amp;data!$B2192,IPO!$J$2:$J$5250,"="&amp;data!$G2192)</f>
        <v>3</v>
      </c>
      <c r="N2192" s="13"/>
      <c r="P2192" s="16">
        <f>COUNTIFS(equity_bonds!$H$2:$H$6414,"="&amp;data!$B2192,equity_bonds!$J$2:$J$6414,"="&amp;data!$G2192)</f>
        <v>1</v>
      </c>
      <c r="Q2192" s="16">
        <f>SUMIFS(equity_bonds!$B$2:$B$6414,equity_bonds!$H$2:$H$6414,"="&amp;data!$B2192,equity_bonds!$J$2:$J$6414,"="&amp;data!$G2192)</f>
        <v>9811.6</v>
      </c>
      <c r="R2192" s="16">
        <f>IF(P2192=1,SUMIFS(equity_bonds!$C$2:$C$6414,equity_bonds!$H$2:$H$6414,"="&amp;data!$B2192,equity_bonds!$J$2:$J$6414,"="&amp;data!$G2192),"")</f>
        <v>51</v>
      </c>
      <c r="S2192" s="16">
        <f>SUMIFS(equity_bonds!$E$2:$E$6414,equity_bonds!$H$2:$H$6414,"="&amp;data!$B2192,equity_bonds!$J$2:$J$6414,"="&amp;data!$G2192)</f>
        <v>0.1</v>
      </c>
      <c r="T2192" s="16">
        <f>SUMIFS(equity_bonds!$F$2:$F$6414,equity_bonds!$H$2:$H$6414,"="&amp;data!$B2192,equity_bonds!$J$2:$J$6414,"="&amp;data!$G2192)</f>
        <v>17</v>
      </c>
      <c r="U2192" s="16"/>
    </row>
    <row r="2193" spans="1:21" x14ac:dyDescent="0.25">
      <c r="A2193">
        <v>1473</v>
      </c>
      <c r="B2193">
        <v>2003</v>
      </c>
      <c r="C2193">
        <v>161</v>
      </c>
      <c r="D2193" t="s">
        <v>437</v>
      </c>
      <c r="E2193" t="s">
        <v>438</v>
      </c>
      <c r="F2193" t="s">
        <v>438</v>
      </c>
      <c r="G2193" t="str">
        <f t="shared" si="34"/>
        <v>Frost Brown</v>
      </c>
      <c r="I2193" s="13">
        <f>COUNTIFS(IPO!$J$2:$J$5250,"="&amp;data!$G2193,IPO!$H$2:$H$5250,"="&amp;data!$B2193)</f>
        <v>0</v>
      </c>
      <c r="J2193" s="13">
        <f>SUMIFS(IPO!$B$2:$B$5250,IPO!$H$2:$H$5250,"="&amp;data!$B2193,IPO!$J$2:$J$5250,"="&amp;data!$G2193)</f>
        <v>0</v>
      </c>
      <c r="K2193" s="13" t="str">
        <f>IF(I2193=1,SUMIFS(IPO!$C$2:$C$5250,IPO!$H$2:$H$5250,"="&amp;data!$B2193,IPO!$J$2:$J$5250,"="&amp;data!$G2193),"")</f>
        <v/>
      </c>
      <c r="L2193" s="13">
        <f>SUMIFS(IPO!$E$2:$E$5250,IPO!$H$2:$H$5250,"="&amp;data!$B2193,IPO!$J$2:$J$5250,"="&amp;data!$G2193)</f>
        <v>0</v>
      </c>
      <c r="M2193" s="13">
        <f>SUMIFS(IPO!$F$2:$F$5250,IPO!$H$2:$H$5250,"="&amp;data!$B2193,IPO!$J$2:$J$5250,"="&amp;data!$G2193)</f>
        <v>0</v>
      </c>
      <c r="N2193" s="13"/>
      <c r="P2193" s="16">
        <f>COUNTIFS(equity_bonds!$H$2:$H$6414,"="&amp;data!$B2193,equity_bonds!$J$2:$J$6414,"="&amp;data!$G2193)</f>
        <v>1</v>
      </c>
      <c r="Q2193" s="16">
        <f>SUMIFS(equity_bonds!$B$2:$B$6414,equity_bonds!$H$2:$H$6414,"="&amp;data!$B2193,equity_bonds!$J$2:$J$6414,"="&amp;data!$G2193)</f>
        <v>1071.9000000000001</v>
      </c>
      <c r="R2193" s="16">
        <f>IF(P2193=1,SUMIFS(equity_bonds!$C$2:$C$6414,equity_bonds!$H$2:$H$6414,"="&amp;data!$B2193,equity_bonds!$J$2:$J$6414,"="&amp;data!$G2193),"")</f>
        <v>146</v>
      </c>
      <c r="S2193" s="16">
        <f>SUMIFS(equity_bonds!$E$2:$E$6414,equity_bonds!$H$2:$H$6414,"="&amp;data!$B2193,equity_bonds!$J$2:$J$6414,"="&amp;data!$G2193)</f>
        <v>0</v>
      </c>
      <c r="T2193" s="16">
        <f>SUMIFS(equity_bonds!$F$2:$F$6414,equity_bonds!$H$2:$H$6414,"="&amp;data!$B2193,equity_bonds!$J$2:$J$6414,"="&amp;data!$G2193)</f>
        <v>3</v>
      </c>
      <c r="U2193" s="16"/>
    </row>
    <row r="2194" spans="1:21" x14ac:dyDescent="0.25">
      <c r="A2194">
        <v>1503</v>
      </c>
      <c r="B2194">
        <v>2003</v>
      </c>
      <c r="C2194">
        <v>32</v>
      </c>
      <c r="D2194" t="s">
        <v>102</v>
      </c>
      <c r="E2194" t="s">
        <v>22</v>
      </c>
      <c r="F2194" t="s">
        <v>2586</v>
      </c>
      <c r="G2194" t="str">
        <f t="shared" si="34"/>
        <v>Fulbright Jaworski</v>
      </c>
      <c r="I2194" s="13">
        <f>COUNTIFS(IPO!$J$2:$J$5250,"="&amp;data!$G2194,IPO!$H$2:$H$5250,"="&amp;data!$B2194)</f>
        <v>0</v>
      </c>
      <c r="J2194" s="13">
        <f>SUMIFS(IPO!$B$2:$B$5250,IPO!$H$2:$H$5250,"="&amp;data!$B2194,IPO!$J$2:$J$5250,"="&amp;data!$G2194)</f>
        <v>0</v>
      </c>
      <c r="K2194" s="13" t="str">
        <f>IF(I2194=1,SUMIFS(IPO!$C$2:$C$5250,IPO!$H$2:$H$5250,"="&amp;data!$B2194,IPO!$J$2:$J$5250,"="&amp;data!$G2194),"")</f>
        <v/>
      </c>
      <c r="L2194" s="13">
        <f>SUMIFS(IPO!$E$2:$E$5250,IPO!$H$2:$H$5250,"="&amp;data!$B2194,IPO!$J$2:$J$5250,"="&amp;data!$G2194)</f>
        <v>0</v>
      </c>
      <c r="M2194" s="13">
        <f>SUMIFS(IPO!$F$2:$F$5250,IPO!$H$2:$H$5250,"="&amp;data!$B2194,IPO!$J$2:$J$5250,"="&amp;data!$G2194)</f>
        <v>0</v>
      </c>
      <c r="N2194" s="13"/>
      <c r="P2194" s="16">
        <f>COUNTIFS(equity_bonds!$H$2:$H$6414,"="&amp;data!$B2194,equity_bonds!$J$2:$J$6414,"="&amp;data!$G2194)</f>
        <v>1</v>
      </c>
      <c r="Q2194" s="16">
        <f>SUMIFS(equity_bonds!$B$2:$B$6414,equity_bonds!$H$2:$H$6414,"="&amp;data!$B2194,equity_bonds!$J$2:$J$6414,"="&amp;data!$G2194)</f>
        <v>7308.6</v>
      </c>
      <c r="R2194" s="16">
        <f>IF(P2194=1,SUMIFS(equity_bonds!$C$2:$C$6414,equity_bonds!$H$2:$H$6414,"="&amp;data!$B2194,equity_bonds!$J$2:$J$6414,"="&amp;data!$G2194),"")</f>
        <v>62</v>
      </c>
      <c r="S2194" s="16">
        <f>SUMIFS(equity_bonds!$E$2:$E$6414,equity_bonds!$H$2:$H$6414,"="&amp;data!$B2194,equity_bonds!$J$2:$J$6414,"="&amp;data!$G2194)</f>
        <v>0.1</v>
      </c>
      <c r="T2194" s="16">
        <f>SUMIFS(equity_bonds!$F$2:$F$6414,equity_bonds!$H$2:$H$6414,"="&amp;data!$B2194,equity_bonds!$J$2:$J$6414,"="&amp;data!$G2194)</f>
        <v>31</v>
      </c>
      <c r="U2194" s="16"/>
    </row>
    <row r="2195" spans="1:21" x14ac:dyDescent="0.25">
      <c r="A2195">
        <v>1519</v>
      </c>
      <c r="B2195">
        <v>2003</v>
      </c>
      <c r="C2195">
        <v>130</v>
      </c>
      <c r="D2195" t="s">
        <v>337</v>
      </c>
      <c r="E2195" t="s">
        <v>274</v>
      </c>
      <c r="F2195" t="s">
        <v>274</v>
      </c>
      <c r="G2195" t="str">
        <f t="shared" si="34"/>
        <v>Gardere Wynne</v>
      </c>
      <c r="I2195" s="13">
        <f>COUNTIFS(IPO!$J$2:$J$5250,"="&amp;data!$G2195,IPO!$H$2:$H$5250,"="&amp;data!$B2195)</f>
        <v>0</v>
      </c>
      <c r="J2195" s="13">
        <f>SUMIFS(IPO!$B$2:$B$5250,IPO!$H$2:$H$5250,"="&amp;data!$B2195,IPO!$J$2:$J$5250,"="&amp;data!$G2195)</f>
        <v>0</v>
      </c>
      <c r="K2195" s="13" t="str">
        <f>IF(I2195=1,SUMIFS(IPO!$C$2:$C$5250,IPO!$H$2:$H$5250,"="&amp;data!$B2195,IPO!$J$2:$J$5250,"="&amp;data!$G2195),"")</f>
        <v/>
      </c>
      <c r="L2195" s="13">
        <f>SUMIFS(IPO!$E$2:$E$5250,IPO!$H$2:$H$5250,"="&amp;data!$B2195,IPO!$J$2:$J$5250,"="&amp;data!$G2195)</f>
        <v>0</v>
      </c>
      <c r="M2195" s="13">
        <f>SUMIFS(IPO!$F$2:$F$5250,IPO!$H$2:$H$5250,"="&amp;data!$B2195,IPO!$J$2:$J$5250,"="&amp;data!$G2195)</f>
        <v>0</v>
      </c>
      <c r="N2195" s="13"/>
      <c r="P2195" s="16">
        <f>COUNTIFS(equity_bonds!$H$2:$H$6414,"="&amp;data!$B2195,equity_bonds!$J$2:$J$6414,"="&amp;data!$G2195)</f>
        <v>0</v>
      </c>
      <c r="Q2195" s="16">
        <f>SUMIFS(equity_bonds!$B$2:$B$6414,equity_bonds!$H$2:$H$6414,"="&amp;data!$B2195,equity_bonds!$J$2:$J$6414,"="&amp;data!$G2195)</f>
        <v>0</v>
      </c>
      <c r="R2195" s="16" t="str">
        <f>IF(P2195=1,SUMIFS(equity_bonds!$C$2:$C$6414,equity_bonds!$H$2:$H$6414,"="&amp;data!$B2195,equity_bonds!$J$2:$J$6414,"="&amp;data!$G2195),"")</f>
        <v/>
      </c>
      <c r="S2195" s="16">
        <f>SUMIFS(equity_bonds!$E$2:$E$6414,equity_bonds!$H$2:$H$6414,"="&amp;data!$B2195,equity_bonds!$J$2:$J$6414,"="&amp;data!$G2195)</f>
        <v>0</v>
      </c>
      <c r="T2195" s="16">
        <f>SUMIFS(equity_bonds!$F$2:$F$6414,equity_bonds!$H$2:$H$6414,"="&amp;data!$B2195,equity_bonds!$J$2:$J$6414,"="&amp;data!$G2195)</f>
        <v>0</v>
      </c>
      <c r="U2195" s="16"/>
    </row>
    <row r="2196" spans="1:21" x14ac:dyDescent="0.25">
      <c r="A2196">
        <v>1539</v>
      </c>
      <c r="B2196">
        <v>2003</v>
      </c>
      <c r="C2196">
        <v>164</v>
      </c>
      <c r="D2196" t="s">
        <v>427</v>
      </c>
      <c r="E2196" t="s">
        <v>275</v>
      </c>
      <c r="F2196" t="s">
        <v>2700</v>
      </c>
      <c r="G2196" t="str">
        <f t="shared" si="34"/>
        <v>Gardner Carton</v>
      </c>
      <c r="I2196" s="13">
        <f>COUNTIFS(IPO!$J$2:$J$5250,"="&amp;data!$G2196,IPO!$H$2:$H$5250,"="&amp;data!$B2196)</f>
        <v>0</v>
      </c>
      <c r="J2196" s="13">
        <f>SUMIFS(IPO!$B$2:$B$5250,IPO!$H$2:$H$5250,"="&amp;data!$B2196,IPO!$J$2:$J$5250,"="&amp;data!$G2196)</f>
        <v>0</v>
      </c>
      <c r="K2196" s="13" t="str">
        <f>IF(I2196=1,SUMIFS(IPO!$C$2:$C$5250,IPO!$H$2:$H$5250,"="&amp;data!$B2196,IPO!$J$2:$J$5250,"="&amp;data!$G2196),"")</f>
        <v/>
      </c>
      <c r="L2196" s="13">
        <f>SUMIFS(IPO!$E$2:$E$5250,IPO!$H$2:$H$5250,"="&amp;data!$B2196,IPO!$J$2:$J$5250,"="&amp;data!$G2196)</f>
        <v>0</v>
      </c>
      <c r="M2196" s="13">
        <f>SUMIFS(IPO!$F$2:$F$5250,IPO!$H$2:$H$5250,"="&amp;data!$B2196,IPO!$J$2:$J$5250,"="&amp;data!$G2196)</f>
        <v>0</v>
      </c>
      <c r="N2196" s="13"/>
      <c r="P2196" s="16">
        <f>COUNTIFS(equity_bonds!$H$2:$H$6414,"="&amp;data!$B2196,equity_bonds!$J$2:$J$6414,"="&amp;data!$G2196)</f>
        <v>0</v>
      </c>
      <c r="Q2196" s="16">
        <f>SUMIFS(equity_bonds!$B$2:$B$6414,equity_bonds!$H$2:$H$6414,"="&amp;data!$B2196,equity_bonds!$J$2:$J$6414,"="&amp;data!$G2196)</f>
        <v>0</v>
      </c>
      <c r="R2196" s="16" t="str">
        <f>IF(P2196=1,SUMIFS(equity_bonds!$C$2:$C$6414,equity_bonds!$H$2:$H$6414,"="&amp;data!$B2196,equity_bonds!$J$2:$J$6414,"="&amp;data!$G2196),"")</f>
        <v/>
      </c>
      <c r="S2196" s="16">
        <f>SUMIFS(equity_bonds!$E$2:$E$6414,equity_bonds!$H$2:$H$6414,"="&amp;data!$B2196,equity_bonds!$J$2:$J$6414,"="&amp;data!$G2196)</f>
        <v>0</v>
      </c>
      <c r="T2196" s="16">
        <f>SUMIFS(equity_bonds!$F$2:$F$6414,equity_bonds!$H$2:$H$6414,"="&amp;data!$B2196,equity_bonds!$J$2:$J$6414,"="&amp;data!$G2196)</f>
        <v>0</v>
      </c>
      <c r="U2196" s="16"/>
    </row>
    <row r="2197" spans="1:21" x14ac:dyDescent="0.25">
      <c r="A2197">
        <v>1575</v>
      </c>
      <c r="B2197">
        <v>2003</v>
      </c>
      <c r="C2197">
        <v>15</v>
      </c>
      <c r="D2197" t="s">
        <v>101</v>
      </c>
      <c r="E2197" t="s">
        <v>23</v>
      </c>
      <c r="F2197" t="s">
        <v>2587</v>
      </c>
      <c r="G2197" t="str">
        <f t="shared" si="34"/>
        <v>Gibson Dunn</v>
      </c>
      <c r="I2197" s="13">
        <f>COUNTIFS(IPO!$J$2:$J$5250,"="&amp;data!$G2197,IPO!$H$2:$H$5250,"="&amp;data!$B2197)</f>
        <v>1</v>
      </c>
      <c r="J2197" s="13">
        <f>SUMIFS(IPO!$B$2:$B$5250,IPO!$H$2:$H$5250,"="&amp;data!$B2197,IPO!$J$2:$J$5250,"="&amp;data!$G2197)</f>
        <v>285.2</v>
      </c>
      <c r="K2197" s="13">
        <f>IF(I2197=1,SUMIFS(IPO!$C$2:$C$5250,IPO!$H$2:$H$5250,"="&amp;data!$B2197,IPO!$J$2:$J$5250,"="&amp;data!$G2197),"")</f>
        <v>35</v>
      </c>
      <c r="L2197" s="13">
        <f>SUMIFS(IPO!$E$2:$E$5250,IPO!$H$2:$H$5250,"="&amp;data!$B2197,IPO!$J$2:$J$5250,"="&amp;data!$G2197)</f>
        <v>0.5</v>
      </c>
      <c r="M2197" s="13">
        <f>SUMIFS(IPO!$F$2:$F$5250,IPO!$H$2:$H$5250,"="&amp;data!$B2197,IPO!$J$2:$J$5250,"="&amp;data!$G2197)</f>
        <v>3</v>
      </c>
      <c r="N2197" s="13"/>
      <c r="P2197" s="16">
        <f>COUNTIFS(equity_bonds!$H$2:$H$6414,"="&amp;data!$B2197,equity_bonds!$J$2:$J$6414,"="&amp;data!$G2197)</f>
        <v>1</v>
      </c>
      <c r="Q2197" s="16">
        <f>SUMIFS(equity_bonds!$B$2:$B$6414,equity_bonds!$H$2:$H$6414,"="&amp;data!$B2197,equity_bonds!$J$2:$J$6414,"="&amp;data!$G2197)</f>
        <v>9542.1</v>
      </c>
      <c r="R2197" s="16">
        <f>IF(P2197=1,SUMIFS(equity_bonds!$C$2:$C$6414,equity_bonds!$H$2:$H$6414,"="&amp;data!$B2197,equity_bonds!$J$2:$J$6414,"="&amp;data!$G2197),"")</f>
        <v>52</v>
      </c>
      <c r="S2197" s="16">
        <f>SUMIFS(equity_bonds!$E$2:$E$6414,equity_bonds!$H$2:$H$6414,"="&amp;data!$B2197,equity_bonds!$J$2:$J$6414,"="&amp;data!$G2197)</f>
        <v>0.1</v>
      </c>
      <c r="T2197" s="16">
        <f>SUMIFS(equity_bonds!$F$2:$F$6414,equity_bonds!$H$2:$H$6414,"="&amp;data!$B2197,equity_bonds!$J$2:$J$6414,"="&amp;data!$G2197)</f>
        <v>43</v>
      </c>
      <c r="U2197" s="16"/>
    </row>
    <row r="2198" spans="1:21" x14ac:dyDescent="0.25">
      <c r="A2198">
        <v>1602</v>
      </c>
      <c r="B2198">
        <v>2003</v>
      </c>
      <c r="C2198">
        <v>69</v>
      </c>
      <c r="D2198" t="s">
        <v>220</v>
      </c>
      <c r="E2198" t="s">
        <v>135</v>
      </c>
      <c r="F2198" t="s">
        <v>135</v>
      </c>
      <c r="G2198" t="str">
        <f t="shared" si="34"/>
        <v>Goodwin Procter</v>
      </c>
      <c r="I2198" s="13">
        <f>COUNTIFS(IPO!$J$2:$J$5250,"="&amp;data!$G2198,IPO!$H$2:$H$5250,"="&amp;data!$B2198)</f>
        <v>1</v>
      </c>
      <c r="J2198" s="13">
        <f>SUMIFS(IPO!$B$2:$B$5250,IPO!$H$2:$H$5250,"="&amp;data!$B2198,IPO!$J$2:$J$5250,"="&amp;data!$G2198)</f>
        <v>65</v>
      </c>
      <c r="K2198" s="13">
        <f>IF(I2198=1,SUMIFS(IPO!$C$2:$C$5250,IPO!$H$2:$H$5250,"="&amp;data!$B2198,IPO!$J$2:$J$5250,"="&amp;data!$G2198),"")</f>
        <v>61</v>
      </c>
      <c r="L2198" s="13">
        <f>SUMIFS(IPO!$E$2:$E$5250,IPO!$H$2:$H$5250,"="&amp;data!$B2198,IPO!$J$2:$J$5250,"="&amp;data!$G2198)</f>
        <v>0.1</v>
      </c>
      <c r="M2198" s="13">
        <f>SUMIFS(IPO!$F$2:$F$5250,IPO!$H$2:$H$5250,"="&amp;data!$B2198,IPO!$J$2:$J$5250,"="&amp;data!$G2198)</f>
        <v>1</v>
      </c>
      <c r="N2198" s="13"/>
      <c r="P2198" s="16">
        <f>COUNTIFS(equity_bonds!$H$2:$H$6414,"="&amp;data!$B2198,equity_bonds!$J$2:$J$6414,"="&amp;data!$G2198)</f>
        <v>2</v>
      </c>
      <c r="Q2198" s="16">
        <f>SUMIFS(equity_bonds!$B$2:$B$6414,equity_bonds!$H$2:$H$6414,"="&amp;data!$B2198,equity_bonds!$J$2:$J$6414,"="&amp;data!$G2198)</f>
        <v>3275.1</v>
      </c>
      <c r="R2198" s="16" t="str">
        <f>IF(P2198=1,SUMIFS(equity_bonds!$C$2:$C$6414,equity_bonds!$H$2:$H$6414,"="&amp;data!$B2198,equity_bonds!$J$2:$J$6414,"="&amp;data!$G2198),"")</f>
        <v/>
      </c>
      <c r="S2198" s="16">
        <f>SUMIFS(equity_bonds!$E$2:$E$6414,equity_bonds!$H$2:$H$6414,"="&amp;data!$B2198,equity_bonds!$J$2:$J$6414,"="&amp;data!$G2198)</f>
        <v>0</v>
      </c>
      <c r="T2198" s="16">
        <f>SUMIFS(equity_bonds!$F$2:$F$6414,equity_bonds!$H$2:$H$6414,"="&amp;data!$B2198,equity_bonds!$J$2:$J$6414,"="&amp;data!$G2198)</f>
        <v>18</v>
      </c>
      <c r="U2198" s="16"/>
    </row>
    <row r="2199" spans="1:21" x14ac:dyDescent="0.25">
      <c r="A2199">
        <v>1656</v>
      </c>
      <c r="B2199">
        <v>2003</v>
      </c>
      <c r="C2199">
        <v>82</v>
      </c>
      <c r="D2199" t="s">
        <v>132</v>
      </c>
      <c r="E2199" t="s">
        <v>235</v>
      </c>
      <c r="F2199" t="s">
        <v>2673</v>
      </c>
      <c r="G2199" t="str">
        <f t="shared" si="34"/>
        <v>Gray Cary</v>
      </c>
      <c r="I2199" s="13">
        <f>COUNTIFS(IPO!$J$2:$J$5250,"="&amp;data!$G2199,IPO!$H$2:$H$5250,"="&amp;data!$B2199)</f>
        <v>0</v>
      </c>
      <c r="J2199" s="13">
        <f>SUMIFS(IPO!$B$2:$B$5250,IPO!$H$2:$H$5250,"="&amp;data!$B2199,IPO!$J$2:$J$5250,"="&amp;data!$G2199)</f>
        <v>0</v>
      </c>
      <c r="K2199" s="13" t="str">
        <f>IF(I2199=1,SUMIFS(IPO!$C$2:$C$5250,IPO!$H$2:$H$5250,"="&amp;data!$B2199,IPO!$J$2:$J$5250,"="&amp;data!$G2199),"")</f>
        <v/>
      </c>
      <c r="L2199" s="13">
        <f>SUMIFS(IPO!$E$2:$E$5250,IPO!$H$2:$H$5250,"="&amp;data!$B2199,IPO!$J$2:$J$5250,"="&amp;data!$G2199)</f>
        <v>0</v>
      </c>
      <c r="M2199" s="13">
        <f>SUMIFS(IPO!$F$2:$F$5250,IPO!$H$2:$H$5250,"="&amp;data!$B2199,IPO!$J$2:$J$5250,"="&amp;data!$G2199)</f>
        <v>0</v>
      </c>
      <c r="N2199" s="13"/>
      <c r="P2199" s="16">
        <f>COUNTIFS(equity_bonds!$H$2:$H$6414,"="&amp;data!$B2199,equity_bonds!$J$2:$J$6414,"="&amp;data!$G2199)</f>
        <v>1</v>
      </c>
      <c r="Q2199" s="16">
        <f>SUMIFS(equity_bonds!$B$2:$B$6414,equity_bonds!$H$2:$H$6414,"="&amp;data!$B2199,equity_bonds!$J$2:$J$6414,"="&amp;data!$G2199)</f>
        <v>562.9</v>
      </c>
      <c r="R2199" s="16">
        <f>IF(P2199=1,SUMIFS(equity_bonds!$C$2:$C$6414,equity_bonds!$H$2:$H$6414,"="&amp;data!$B2199,equity_bonds!$J$2:$J$6414,"="&amp;data!$G2199),"")</f>
        <v>186</v>
      </c>
      <c r="S2199" s="16">
        <f>SUMIFS(equity_bonds!$E$2:$E$6414,equity_bonds!$H$2:$H$6414,"="&amp;data!$B2199,equity_bonds!$J$2:$J$6414,"="&amp;data!$G2199)</f>
        <v>0</v>
      </c>
      <c r="T2199" s="16">
        <f>SUMIFS(equity_bonds!$F$2:$F$6414,equity_bonds!$H$2:$H$6414,"="&amp;data!$B2199,equity_bonds!$J$2:$J$6414,"="&amp;data!$G2199)</f>
        <v>4</v>
      </c>
      <c r="U2199" s="16"/>
    </row>
    <row r="2200" spans="1:21" x14ac:dyDescent="0.25">
      <c r="A2200">
        <v>1674</v>
      </c>
      <c r="B2200">
        <v>2003</v>
      </c>
      <c r="C2200">
        <v>25</v>
      </c>
      <c r="D2200" t="s">
        <v>94</v>
      </c>
      <c r="E2200" t="s">
        <v>236</v>
      </c>
      <c r="F2200" t="s">
        <v>236</v>
      </c>
      <c r="G2200" t="str">
        <f t="shared" si="34"/>
        <v>Greenberg Traurig</v>
      </c>
      <c r="I2200" s="13">
        <f>COUNTIFS(IPO!$J$2:$J$5250,"="&amp;data!$G2200,IPO!$H$2:$H$5250,"="&amp;data!$B2200)</f>
        <v>1</v>
      </c>
      <c r="J2200" s="13">
        <f>SUMIFS(IPO!$B$2:$B$5250,IPO!$H$2:$H$5250,"="&amp;data!$B2200,IPO!$J$2:$J$5250,"="&amp;data!$G2200)</f>
        <v>69.3</v>
      </c>
      <c r="K2200" s="13">
        <f>IF(I2200=1,SUMIFS(IPO!$C$2:$C$5250,IPO!$H$2:$H$5250,"="&amp;data!$B2200,IPO!$J$2:$J$5250,"="&amp;data!$G2200),"")</f>
        <v>59</v>
      </c>
      <c r="L2200" s="13">
        <f>SUMIFS(IPO!$E$2:$E$5250,IPO!$H$2:$H$5250,"="&amp;data!$B2200,IPO!$J$2:$J$5250,"="&amp;data!$G2200)</f>
        <v>0.1</v>
      </c>
      <c r="M2200" s="13">
        <f>SUMIFS(IPO!$F$2:$F$5250,IPO!$H$2:$H$5250,"="&amp;data!$B2200,IPO!$J$2:$J$5250,"="&amp;data!$G2200)</f>
        <v>2</v>
      </c>
      <c r="N2200" s="13"/>
      <c r="P2200" s="16">
        <f>COUNTIFS(equity_bonds!$H$2:$H$6414,"="&amp;data!$B2200,equity_bonds!$J$2:$J$6414,"="&amp;data!$G2200)</f>
        <v>1</v>
      </c>
      <c r="Q2200" s="16">
        <f>SUMIFS(equity_bonds!$B$2:$B$6414,equity_bonds!$H$2:$H$6414,"="&amp;data!$B2200,equity_bonds!$J$2:$J$6414,"="&amp;data!$G2200)</f>
        <v>2580.8000000000002</v>
      </c>
      <c r="R2200" s="16">
        <f>IF(P2200=1,SUMIFS(equity_bonds!$C$2:$C$6414,equity_bonds!$H$2:$H$6414,"="&amp;data!$B2200,equity_bonds!$J$2:$J$6414,"="&amp;data!$G2200),"")</f>
        <v>110</v>
      </c>
      <c r="S2200" s="16">
        <f>SUMIFS(equity_bonds!$E$2:$E$6414,equity_bonds!$H$2:$H$6414,"="&amp;data!$B2200,equity_bonds!$J$2:$J$6414,"="&amp;data!$G2200)</f>
        <v>0</v>
      </c>
      <c r="T2200" s="16">
        <f>SUMIFS(equity_bonds!$F$2:$F$6414,equity_bonds!$H$2:$H$6414,"="&amp;data!$B2200,equity_bonds!$J$2:$J$6414,"="&amp;data!$G2200)</f>
        <v>8</v>
      </c>
      <c r="U2200" s="16"/>
    </row>
    <row r="2201" spans="1:21" x14ac:dyDescent="0.25">
      <c r="A2201">
        <v>1706</v>
      </c>
      <c r="B2201">
        <v>2003</v>
      </c>
      <c r="C2201">
        <v>60</v>
      </c>
      <c r="D2201" t="s">
        <v>159</v>
      </c>
      <c r="E2201" t="s">
        <v>81</v>
      </c>
      <c r="F2201" t="s">
        <v>81</v>
      </c>
      <c r="G2201" t="str">
        <f t="shared" si="34"/>
        <v>Hale and</v>
      </c>
      <c r="I2201" s="13">
        <v>1</v>
      </c>
      <c r="J2201" s="13">
        <v>1540</v>
      </c>
      <c r="K2201" s="13">
        <v>11</v>
      </c>
      <c r="L2201" s="13">
        <v>2.7</v>
      </c>
      <c r="M2201" s="13">
        <v>5</v>
      </c>
      <c r="N2201" s="13"/>
      <c r="P2201" s="16">
        <f>COUNTIFS(equity_bonds!$H$2:$H$6414,"="&amp;data!$B2201,equity_bonds!$J$2:$J$6414,"="&amp;data!$G2201)</f>
        <v>0</v>
      </c>
      <c r="Q2201" s="16">
        <v>3553.4</v>
      </c>
      <c r="R2201" s="16">
        <v>92</v>
      </c>
      <c r="S2201" s="16">
        <v>0</v>
      </c>
      <c r="T2201" s="16">
        <v>18</v>
      </c>
      <c r="U2201" s="16"/>
    </row>
    <row r="2202" spans="1:21" x14ac:dyDescent="0.25">
      <c r="A2202">
        <v>1712</v>
      </c>
      <c r="B2202">
        <v>2003</v>
      </c>
      <c r="C2202">
        <v>94</v>
      </c>
      <c r="D2202" t="s">
        <v>183</v>
      </c>
      <c r="E2202" t="s">
        <v>276</v>
      </c>
      <c r="F2202" t="s">
        <v>276</v>
      </c>
      <c r="G2202" t="str">
        <f t="shared" si="34"/>
        <v>Haynes and</v>
      </c>
      <c r="I2202" s="13">
        <f>COUNTIFS(IPO!$J$2:$J$5250,"="&amp;data!$G2202,IPO!$H$2:$H$5250,"="&amp;data!$B2202)</f>
        <v>0</v>
      </c>
      <c r="J2202" s="13">
        <f>SUMIFS(IPO!$B$2:$B$5250,IPO!$H$2:$H$5250,"="&amp;data!$B2202,IPO!$J$2:$J$5250,"="&amp;data!$G2202)</f>
        <v>0</v>
      </c>
      <c r="K2202" s="13" t="str">
        <f>IF(I2202=1,SUMIFS(IPO!$C$2:$C$5250,IPO!$H$2:$H$5250,"="&amp;data!$B2202,IPO!$J$2:$J$5250,"="&amp;data!$G2202),"")</f>
        <v/>
      </c>
      <c r="L2202" s="13">
        <f>SUMIFS(IPO!$E$2:$E$5250,IPO!$H$2:$H$5250,"="&amp;data!$B2202,IPO!$J$2:$J$5250,"="&amp;data!$G2202)</f>
        <v>0</v>
      </c>
      <c r="M2202" s="13">
        <f>SUMIFS(IPO!$F$2:$F$5250,IPO!$H$2:$H$5250,"="&amp;data!$B2202,IPO!$J$2:$J$5250,"="&amp;data!$G2202)</f>
        <v>0</v>
      </c>
      <c r="N2202" s="13"/>
      <c r="P2202" s="16">
        <f>COUNTIFS(equity_bonds!$H$2:$H$6414,"="&amp;data!$B2202,equity_bonds!$J$2:$J$6414,"="&amp;data!$G2202)</f>
        <v>0</v>
      </c>
      <c r="Q2202" s="16">
        <v>497.2</v>
      </c>
      <c r="R2202" s="16">
        <v>191</v>
      </c>
      <c r="S2202" s="16">
        <v>0</v>
      </c>
      <c r="T2202" s="16">
        <v>5</v>
      </c>
      <c r="U2202" s="16"/>
    </row>
    <row r="2203" spans="1:21" x14ac:dyDescent="0.25">
      <c r="A2203">
        <v>1745</v>
      </c>
      <c r="B2203">
        <v>2003</v>
      </c>
      <c r="C2203">
        <v>42</v>
      </c>
      <c r="D2203" t="s">
        <v>151</v>
      </c>
      <c r="E2203" t="s">
        <v>82</v>
      </c>
      <c r="F2203" t="s">
        <v>2619</v>
      </c>
      <c r="G2203" t="str">
        <f t="shared" si="34"/>
        <v>Heller Ehrman</v>
      </c>
      <c r="I2203" s="13">
        <f>COUNTIFS(IPO!$J$2:$J$5250,"="&amp;data!$G2203,IPO!$H$2:$H$5250,"="&amp;data!$B2203)</f>
        <v>0</v>
      </c>
      <c r="J2203" s="13">
        <f>SUMIFS(IPO!$B$2:$B$5250,IPO!$H$2:$H$5250,"="&amp;data!$B2203,IPO!$J$2:$J$5250,"="&amp;data!$G2203)</f>
        <v>0</v>
      </c>
      <c r="K2203" s="13" t="str">
        <f>IF(I2203=1,SUMIFS(IPO!$C$2:$C$5250,IPO!$H$2:$H$5250,"="&amp;data!$B2203,IPO!$J$2:$J$5250,"="&amp;data!$G2203),"")</f>
        <v/>
      </c>
      <c r="L2203" s="13">
        <f>SUMIFS(IPO!$E$2:$E$5250,IPO!$H$2:$H$5250,"="&amp;data!$B2203,IPO!$J$2:$J$5250,"="&amp;data!$G2203)</f>
        <v>0</v>
      </c>
      <c r="M2203" s="13">
        <f>SUMIFS(IPO!$F$2:$F$5250,IPO!$H$2:$H$5250,"="&amp;data!$B2203,IPO!$J$2:$J$5250,"="&amp;data!$G2203)</f>
        <v>0</v>
      </c>
      <c r="N2203" s="13"/>
      <c r="P2203" s="16">
        <f>COUNTIFS(equity_bonds!$H$2:$H$6414,"="&amp;data!$B2203,equity_bonds!$J$2:$J$6414,"="&amp;data!$G2203)</f>
        <v>1</v>
      </c>
      <c r="Q2203" s="16">
        <f>SUMIFS(equity_bonds!$B$2:$B$6414,equity_bonds!$H$2:$H$6414,"="&amp;data!$B2203,equity_bonds!$J$2:$J$6414,"="&amp;data!$G2203)</f>
        <v>6997.2</v>
      </c>
      <c r="R2203" s="16">
        <f>IF(P2203=1,SUMIFS(equity_bonds!$C$2:$C$6414,equity_bonds!$H$2:$H$6414,"="&amp;data!$B2203,equity_bonds!$J$2:$J$6414,"="&amp;data!$G2203),"")</f>
        <v>63</v>
      </c>
      <c r="S2203" s="16">
        <f>SUMIFS(equity_bonds!$E$2:$E$6414,equity_bonds!$H$2:$H$6414,"="&amp;data!$B2203,equity_bonds!$J$2:$J$6414,"="&amp;data!$G2203)</f>
        <v>0.1</v>
      </c>
      <c r="T2203" s="16">
        <f>SUMIFS(equity_bonds!$F$2:$F$6414,equity_bonds!$H$2:$H$6414,"="&amp;data!$B2203,equity_bonds!$J$2:$J$6414,"="&amp;data!$G2203)</f>
        <v>13</v>
      </c>
      <c r="U2203" s="16"/>
    </row>
    <row r="2204" spans="1:21" x14ac:dyDescent="0.25">
      <c r="A2204">
        <v>1761</v>
      </c>
      <c r="B2204">
        <v>2003</v>
      </c>
      <c r="C2204">
        <v>153</v>
      </c>
      <c r="D2204" t="s">
        <v>336</v>
      </c>
      <c r="E2204" t="s">
        <v>277</v>
      </c>
      <c r="F2204" t="s">
        <v>2701</v>
      </c>
      <c r="G2204" t="str">
        <f t="shared" si="34"/>
        <v>Hinshaw Culbertson</v>
      </c>
      <c r="I2204" s="13">
        <f>COUNTIFS(IPO!$J$2:$J$5250,"="&amp;data!$G2204,IPO!$H$2:$H$5250,"="&amp;data!$B2204)</f>
        <v>0</v>
      </c>
      <c r="J2204" s="13">
        <f>SUMIFS(IPO!$B$2:$B$5250,IPO!$H$2:$H$5250,"="&amp;data!$B2204,IPO!$J$2:$J$5250,"="&amp;data!$G2204)</f>
        <v>0</v>
      </c>
      <c r="K2204" s="13" t="str">
        <f>IF(I2204=1,SUMIFS(IPO!$C$2:$C$5250,IPO!$H$2:$H$5250,"="&amp;data!$B2204,IPO!$J$2:$J$5250,"="&amp;data!$G2204),"")</f>
        <v/>
      </c>
      <c r="L2204" s="13">
        <f>SUMIFS(IPO!$E$2:$E$5250,IPO!$H$2:$H$5250,"="&amp;data!$B2204,IPO!$J$2:$J$5250,"="&amp;data!$G2204)</f>
        <v>0</v>
      </c>
      <c r="M2204" s="13">
        <f>SUMIFS(IPO!$F$2:$F$5250,IPO!$H$2:$H$5250,"="&amp;data!$B2204,IPO!$J$2:$J$5250,"="&amp;data!$G2204)</f>
        <v>0</v>
      </c>
      <c r="N2204" s="13"/>
      <c r="P2204" s="16">
        <f>COUNTIFS(equity_bonds!$H$2:$H$6414,"="&amp;data!$B2204,equity_bonds!$J$2:$J$6414,"="&amp;data!$G2204)</f>
        <v>0</v>
      </c>
      <c r="Q2204" s="16">
        <f>SUMIFS(equity_bonds!$B$2:$B$6414,equity_bonds!$H$2:$H$6414,"="&amp;data!$B2204,equity_bonds!$J$2:$J$6414,"="&amp;data!$G2204)</f>
        <v>0</v>
      </c>
      <c r="R2204" s="16" t="str">
        <f>IF(P2204=1,SUMIFS(equity_bonds!$C$2:$C$6414,equity_bonds!$H$2:$H$6414,"="&amp;data!$B2204,equity_bonds!$J$2:$J$6414,"="&amp;data!$G2204),"")</f>
        <v/>
      </c>
      <c r="S2204" s="16">
        <f>SUMIFS(equity_bonds!$E$2:$E$6414,equity_bonds!$H$2:$H$6414,"="&amp;data!$B2204,equity_bonds!$J$2:$J$6414,"="&amp;data!$G2204)</f>
        <v>0</v>
      </c>
      <c r="T2204" s="16">
        <f>SUMIFS(equity_bonds!$F$2:$F$6414,equity_bonds!$H$2:$H$6414,"="&amp;data!$B2204,equity_bonds!$J$2:$J$6414,"="&amp;data!$G2204)</f>
        <v>0</v>
      </c>
      <c r="U2204" s="16"/>
    </row>
    <row r="2205" spans="1:21" x14ac:dyDescent="0.25">
      <c r="A2205">
        <v>1793</v>
      </c>
      <c r="B2205">
        <v>2003</v>
      </c>
      <c r="C2205">
        <v>24</v>
      </c>
      <c r="D2205" t="s">
        <v>64</v>
      </c>
      <c r="E2205" t="s">
        <v>83</v>
      </c>
      <c r="F2205" t="s">
        <v>2620</v>
      </c>
      <c r="G2205" t="str">
        <f t="shared" si="34"/>
        <v>Hogan Hartson</v>
      </c>
      <c r="I2205" s="13">
        <f>COUNTIFS(IPO!$J$2:$J$5250,"="&amp;data!$G2205,IPO!$H$2:$H$5250,"="&amp;data!$B2205)</f>
        <v>1</v>
      </c>
      <c r="J2205" s="13">
        <f>SUMIFS(IPO!$B$2:$B$5250,IPO!$H$2:$H$5250,"="&amp;data!$B2205,IPO!$J$2:$J$5250,"="&amp;data!$G2205)</f>
        <v>786.6</v>
      </c>
      <c r="K2205" s="13">
        <f>IF(I2205=1,SUMIFS(IPO!$C$2:$C$5250,IPO!$H$2:$H$5250,"="&amp;data!$B2205,IPO!$J$2:$J$5250,"="&amp;data!$G2205),"")</f>
        <v>19</v>
      </c>
      <c r="L2205" s="13">
        <f>SUMIFS(IPO!$E$2:$E$5250,IPO!$H$2:$H$5250,"="&amp;data!$B2205,IPO!$J$2:$J$5250,"="&amp;data!$G2205)</f>
        <v>1.4</v>
      </c>
      <c r="M2205" s="13">
        <f>SUMIFS(IPO!$F$2:$F$5250,IPO!$H$2:$H$5250,"="&amp;data!$B2205,IPO!$J$2:$J$5250,"="&amp;data!$G2205)</f>
        <v>1</v>
      </c>
      <c r="N2205" s="13"/>
      <c r="P2205" s="16">
        <f>COUNTIFS(equity_bonds!$H$2:$H$6414,"="&amp;data!$B2205,equity_bonds!$J$2:$J$6414,"="&amp;data!$G2205)</f>
        <v>1</v>
      </c>
      <c r="Q2205" s="16">
        <f>SUMIFS(equity_bonds!$B$2:$B$6414,equity_bonds!$H$2:$H$6414,"="&amp;data!$B2205,equity_bonds!$J$2:$J$6414,"="&amp;data!$G2205)</f>
        <v>9871.2000000000007</v>
      </c>
      <c r="R2205" s="16">
        <f>IF(P2205=1,SUMIFS(equity_bonds!$C$2:$C$6414,equity_bonds!$H$2:$H$6414,"="&amp;data!$B2205,equity_bonds!$J$2:$J$6414,"="&amp;data!$G2205),"")</f>
        <v>50</v>
      </c>
      <c r="S2205" s="16">
        <f>SUMIFS(equity_bonds!$E$2:$E$6414,equity_bonds!$H$2:$H$6414,"="&amp;data!$B2205,equity_bonds!$J$2:$J$6414,"="&amp;data!$G2205)</f>
        <v>0.1</v>
      </c>
      <c r="T2205" s="16">
        <f>SUMIFS(equity_bonds!$F$2:$F$6414,equity_bonds!$H$2:$H$6414,"="&amp;data!$B2205,equity_bonds!$J$2:$J$6414,"="&amp;data!$G2205)</f>
        <v>35</v>
      </c>
      <c r="U2205" s="16"/>
    </row>
    <row r="2206" spans="1:21" x14ac:dyDescent="0.25">
      <c r="A2206">
        <v>1810</v>
      </c>
      <c r="B2206">
        <v>2003</v>
      </c>
      <c r="C2206">
        <v>184</v>
      </c>
      <c r="D2206" t="s">
        <v>431</v>
      </c>
      <c r="E2206" t="s">
        <v>278</v>
      </c>
      <c r="F2206" t="s">
        <v>2702</v>
      </c>
      <c r="G2206" t="str">
        <f t="shared" si="34"/>
        <v>Holland Hart</v>
      </c>
      <c r="I2206" s="13">
        <f>COUNTIFS(IPO!$J$2:$J$5250,"="&amp;data!$G2206,IPO!$H$2:$H$5250,"="&amp;data!$B2206)</f>
        <v>0</v>
      </c>
      <c r="J2206" s="13">
        <f>SUMIFS(IPO!$B$2:$B$5250,IPO!$H$2:$H$5250,"="&amp;data!$B2206,IPO!$J$2:$J$5250,"="&amp;data!$G2206)</f>
        <v>0</v>
      </c>
      <c r="K2206" s="13" t="str">
        <f>IF(I2206=1,SUMIFS(IPO!$C$2:$C$5250,IPO!$H$2:$H$5250,"="&amp;data!$B2206,IPO!$J$2:$J$5250,"="&amp;data!$G2206),"")</f>
        <v/>
      </c>
      <c r="L2206" s="13">
        <f>SUMIFS(IPO!$E$2:$E$5250,IPO!$H$2:$H$5250,"="&amp;data!$B2206,IPO!$J$2:$J$5250,"="&amp;data!$G2206)</f>
        <v>0</v>
      </c>
      <c r="M2206" s="13">
        <f>SUMIFS(IPO!$F$2:$F$5250,IPO!$H$2:$H$5250,"="&amp;data!$B2206,IPO!$J$2:$J$5250,"="&amp;data!$G2206)</f>
        <v>0</v>
      </c>
      <c r="N2206" s="13"/>
      <c r="P2206" s="16">
        <f>COUNTIFS(equity_bonds!$H$2:$H$6414,"="&amp;data!$B2206,equity_bonds!$J$2:$J$6414,"="&amp;data!$G2206)</f>
        <v>0</v>
      </c>
      <c r="Q2206" s="16">
        <f>SUMIFS(equity_bonds!$B$2:$B$6414,equity_bonds!$H$2:$H$6414,"="&amp;data!$B2206,equity_bonds!$J$2:$J$6414,"="&amp;data!$G2206)</f>
        <v>0</v>
      </c>
      <c r="R2206" s="16" t="str">
        <f>IF(P2206=1,SUMIFS(equity_bonds!$C$2:$C$6414,equity_bonds!$H$2:$H$6414,"="&amp;data!$B2206,equity_bonds!$J$2:$J$6414,"="&amp;data!$G2206),"")</f>
        <v/>
      </c>
      <c r="S2206" s="16">
        <f>SUMIFS(equity_bonds!$E$2:$E$6414,equity_bonds!$H$2:$H$6414,"="&amp;data!$B2206,equity_bonds!$J$2:$J$6414,"="&amp;data!$G2206)</f>
        <v>0</v>
      </c>
      <c r="T2206" s="16">
        <f>SUMIFS(equity_bonds!$F$2:$F$6414,equity_bonds!$H$2:$H$6414,"="&amp;data!$B2206,equity_bonds!$J$2:$J$6414,"="&amp;data!$G2206)</f>
        <v>0</v>
      </c>
      <c r="U2206" s="16"/>
    </row>
    <row r="2207" spans="1:21" x14ac:dyDescent="0.25">
      <c r="A2207">
        <v>1839</v>
      </c>
      <c r="B2207">
        <v>2003</v>
      </c>
      <c r="C2207">
        <v>20</v>
      </c>
      <c r="D2207" t="s">
        <v>91</v>
      </c>
      <c r="E2207" t="s">
        <v>139</v>
      </c>
      <c r="F2207" t="s">
        <v>2638</v>
      </c>
      <c r="G2207" t="str">
        <f t="shared" si="34"/>
        <v>Holland Knight</v>
      </c>
      <c r="I2207" s="13">
        <f>COUNTIFS(IPO!$J$2:$J$5250,"="&amp;data!$G2207,IPO!$H$2:$H$5250,"="&amp;data!$B2207)</f>
        <v>1</v>
      </c>
      <c r="J2207" s="13">
        <f>SUMIFS(IPO!$B$2:$B$5250,IPO!$H$2:$H$5250,"="&amp;data!$B2207,IPO!$J$2:$J$5250,"="&amp;data!$G2207)</f>
        <v>8</v>
      </c>
      <c r="K2207" s="13">
        <f>IF(I2207=1,SUMIFS(IPO!$C$2:$C$5250,IPO!$H$2:$H$5250,"="&amp;data!$B2207,IPO!$J$2:$J$5250,"="&amp;data!$G2207),"")</f>
        <v>81</v>
      </c>
      <c r="L2207" s="13">
        <f>SUMIFS(IPO!$E$2:$E$5250,IPO!$H$2:$H$5250,"="&amp;data!$B2207,IPO!$J$2:$J$5250,"="&amp;data!$G2207)</f>
        <v>0</v>
      </c>
      <c r="M2207" s="13">
        <f>SUMIFS(IPO!$F$2:$F$5250,IPO!$H$2:$H$5250,"="&amp;data!$B2207,IPO!$J$2:$J$5250,"="&amp;data!$G2207)</f>
        <v>1</v>
      </c>
      <c r="N2207" s="13"/>
      <c r="P2207" s="16">
        <f>COUNTIFS(equity_bonds!$H$2:$H$6414,"="&amp;data!$B2207,equity_bonds!$J$2:$J$6414,"="&amp;data!$G2207)</f>
        <v>1</v>
      </c>
      <c r="Q2207" s="16">
        <f>SUMIFS(equity_bonds!$B$2:$B$6414,equity_bonds!$H$2:$H$6414,"="&amp;data!$B2207,equity_bonds!$J$2:$J$6414,"="&amp;data!$G2207)</f>
        <v>755.7</v>
      </c>
      <c r="R2207" s="16">
        <f>IF(P2207=1,SUMIFS(equity_bonds!$C$2:$C$6414,equity_bonds!$H$2:$H$6414,"="&amp;data!$B2207,equity_bonds!$J$2:$J$6414,"="&amp;data!$G2207),"")</f>
        <v>166</v>
      </c>
      <c r="S2207" s="16">
        <f>SUMIFS(equity_bonds!$E$2:$E$6414,equity_bonds!$H$2:$H$6414,"="&amp;data!$B2207,equity_bonds!$J$2:$J$6414,"="&amp;data!$G2207)</f>
        <v>0</v>
      </c>
      <c r="T2207" s="16">
        <f>SUMIFS(equity_bonds!$F$2:$F$6414,equity_bonds!$H$2:$H$6414,"="&amp;data!$B2207,equity_bonds!$J$2:$J$6414,"="&amp;data!$G2207)</f>
        <v>5</v>
      </c>
      <c r="U2207" s="16"/>
    </row>
    <row r="2208" spans="1:21" x14ac:dyDescent="0.25">
      <c r="A2208">
        <v>1867</v>
      </c>
      <c r="B2208">
        <v>2003</v>
      </c>
      <c r="C2208">
        <v>187</v>
      </c>
      <c r="D2208" t="s">
        <v>428</v>
      </c>
      <c r="E2208" t="s">
        <v>230</v>
      </c>
      <c r="F2208" t="s">
        <v>230</v>
      </c>
      <c r="G2208" t="str">
        <f t="shared" si="34"/>
        <v>Honigman Miller</v>
      </c>
      <c r="I2208" s="13">
        <f>COUNTIFS(IPO!$J$2:$J$5250,"="&amp;data!$G2208,IPO!$H$2:$H$5250,"="&amp;data!$B2208)</f>
        <v>0</v>
      </c>
      <c r="J2208" s="13">
        <f>SUMIFS(IPO!$B$2:$B$5250,IPO!$H$2:$H$5250,"="&amp;data!$B2208,IPO!$J$2:$J$5250,"="&amp;data!$G2208)</f>
        <v>0</v>
      </c>
      <c r="K2208" s="13" t="str">
        <f>IF(I2208=1,SUMIFS(IPO!$C$2:$C$5250,IPO!$H$2:$H$5250,"="&amp;data!$B2208,IPO!$J$2:$J$5250,"="&amp;data!$G2208),"")</f>
        <v/>
      </c>
      <c r="L2208" s="13">
        <f>SUMIFS(IPO!$E$2:$E$5250,IPO!$H$2:$H$5250,"="&amp;data!$B2208,IPO!$J$2:$J$5250,"="&amp;data!$G2208)</f>
        <v>0</v>
      </c>
      <c r="M2208" s="13">
        <f>SUMIFS(IPO!$F$2:$F$5250,IPO!$H$2:$H$5250,"="&amp;data!$B2208,IPO!$J$2:$J$5250,"="&amp;data!$G2208)</f>
        <v>0</v>
      </c>
      <c r="N2208" s="13"/>
      <c r="P2208" s="16">
        <f>COUNTIFS(equity_bonds!$H$2:$H$6414,"="&amp;data!$B2208,equity_bonds!$J$2:$J$6414,"="&amp;data!$G2208)</f>
        <v>1</v>
      </c>
      <c r="Q2208" s="16">
        <f>SUMIFS(equity_bonds!$B$2:$B$6414,equity_bonds!$H$2:$H$6414,"="&amp;data!$B2208,equity_bonds!$J$2:$J$6414,"="&amp;data!$G2208)</f>
        <v>1298.7</v>
      </c>
      <c r="R2208" s="16">
        <f>IF(P2208=1,SUMIFS(equity_bonds!$C$2:$C$6414,equity_bonds!$H$2:$H$6414,"="&amp;data!$B2208,equity_bonds!$J$2:$J$6414,"="&amp;data!$G2208),"")</f>
        <v>139</v>
      </c>
      <c r="S2208" s="16">
        <f>SUMIFS(equity_bonds!$E$2:$E$6414,equity_bonds!$H$2:$H$6414,"="&amp;data!$B2208,equity_bonds!$J$2:$J$6414,"="&amp;data!$G2208)</f>
        <v>0</v>
      </c>
      <c r="T2208" s="16">
        <f>SUMIFS(equity_bonds!$F$2:$F$6414,equity_bonds!$H$2:$H$6414,"="&amp;data!$B2208,equity_bonds!$J$2:$J$6414,"="&amp;data!$G2208)</f>
        <v>2</v>
      </c>
      <c r="U2208" s="16"/>
    </row>
    <row r="2209" spans="1:21" x14ac:dyDescent="0.25">
      <c r="A2209">
        <v>1884</v>
      </c>
      <c r="B2209">
        <v>2003</v>
      </c>
      <c r="C2209">
        <v>181</v>
      </c>
      <c r="D2209" t="s">
        <v>413</v>
      </c>
      <c r="E2209" t="s">
        <v>439</v>
      </c>
      <c r="F2209" t="s">
        <v>2753</v>
      </c>
      <c r="G2209" t="str">
        <f t="shared" si="34"/>
        <v>Howard Rice</v>
      </c>
      <c r="I2209" s="13">
        <f>COUNTIFS(IPO!$J$2:$J$5250,"="&amp;data!$G2209,IPO!$H$2:$H$5250,"="&amp;data!$B2209)</f>
        <v>0</v>
      </c>
      <c r="J2209" s="13">
        <f>SUMIFS(IPO!$B$2:$B$5250,IPO!$H$2:$H$5250,"="&amp;data!$B2209,IPO!$J$2:$J$5250,"="&amp;data!$G2209)</f>
        <v>0</v>
      </c>
      <c r="K2209" s="13" t="str">
        <f>IF(I2209=1,SUMIFS(IPO!$C$2:$C$5250,IPO!$H$2:$H$5250,"="&amp;data!$B2209,IPO!$J$2:$J$5250,"="&amp;data!$G2209),"")</f>
        <v/>
      </c>
      <c r="L2209" s="13">
        <f>SUMIFS(IPO!$E$2:$E$5250,IPO!$H$2:$H$5250,"="&amp;data!$B2209,IPO!$J$2:$J$5250,"="&amp;data!$G2209)</f>
        <v>0</v>
      </c>
      <c r="M2209" s="13">
        <f>SUMIFS(IPO!$F$2:$F$5250,IPO!$H$2:$H$5250,"="&amp;data!$B2209,IPO!$J$2:$J$5250,"="&amp;data!$G2209)</f>
        <v>0</v>
      </c>
      <c r="N2209" s="13"/>
      <c r="P2209" s="16">
        <f>COUNTIFS(equity_bonds!$H$2:$H$6414,"="&amp;data!$B2209,equity_bonds!$J$2:$J$6414,"="&amp;data!$G2209)</f>
        <v>0</v>
      </c>
      <c r="Q2209" s="16">
        <f>SUMIFS(equity_bonds!$B$2:$B$6414,equity_bonds!$H$2:$H$6414,"="&amp;data!$B2209,equity_bonds!$J$2:$J$6414,"="&amp;data!$G2209)</f>
        <v>0</v>
      </c>
      <c r="R2209" s="16" t="str">
        <f>IF(P2209=1,SUMIFS(equity_bonds!$C$2:$C$6414,equity_bonds!$H$2:$H$6414,"="&amp;data!$B2209,equity_bonds!$J$2:$J$6414,"="&amp;data!$G2209),"")</f>
        <v/>
      </c>
      <c r="S2209" s="16">
        <f>SUMIFS(equity_bonds!$E$2:$E$6414,equity_bonds!$H$2:$H$6414,"="&amp;data!$B2209,equity_bonds!$J$2:$J$6414,"="&amp;data!$G2209)</f>
        <v>0</v>
      </c>
      <c r="T2209" s="16">
        <f>SUMIFS(equity_bonds!$F$2:$F$6414,equity_bonds!$H$2:$H$6414,"="&amp;data!$B2209,equity_bonds!$J$2:$J$6414,"="&amp;data!$G2209)</f>
        <v>0</v>
      </c>
      <c r="U2209" s="16"/>
    </row>
    <row r="2210" spans="1:21" x14ac:dyDescent="0.25">
      <c r="A2210">
        <v>1903</v>
      </c>
      <c r="B2210">
        <v>2003</v>
      </c>
      <c r="C2210">
        <v>58</v>
      </c>
      <c r="D2210" t="s">
        <v>209</v>
      </c>
      <c r="E2210" t="s">
        <v>421</v>
      </c>
      <c r="F2210" t="s">
        <v>2751</v>
      </c>
      <c r="G2210" t="str">
        <f t="shared" si="34"/>
        <v>Howrey Simon</v>
      </c>
      <c r="I2210" s="13">
        <f>COUNTIFS(IPO!$J$2:$J$5250,"="&amp;data!$G2210,IPO!$H$2:$H$5250,"="&amp;data!$B2210)</f>
        <v>0</v>
      </c>
      <c r="J2210" s="13">
        <f>SUMIFS(IPO!$B$2:$B$5250,IPO!$H$2:$H$5250,"="&amp;data!$B2210,IPO!$J$2:$J$5250,"="&amp;data!$G2210)</f>
        <v>0</v>
      </c>
      <c r="K2210" s="13" t="str">
        <f>IF(I2210=1,SUMIFS(IPO!$C$2:$C$5250,IPO!$H$2:$H$5250,"="&amp;data!$B2210,IPO!$J$2:$J$5250,"="&amp;data!$G2210),"")</f>
        <v/>
      </c>
      <c r="L2210" s="13">
        <f>SUMIFS(IPO!$E$2:$E$5250,IPO!$H$2:$H$5250,"="&amp;data!$B2210,IPO!$J$2:$J$5250,"="&amp;data!$G2210)</f>
        <v>0</v>
      </c>
      <c r="M2210" s="13">
        <f>SUMIFS(IPO!$F$2:$F$5250,IPO!$H$2:$H$5250,"="&amp;data!$B2210,IPO!$J$2:$J$5250,"="&amp;data!$G2210)</f>
        <v>0</v>
      </c>
      <c r="N2210" s="13"/>
      <c r="P2210" s="16">
        <f>COUNTIFS(equity_bonds!$H$2:$H$6414,"="&amp;data!$B2210,equity_bonds!$J$2:$J$6414,"="&amp;data!$G2210)</f>
        <v>0</v>
      </c>
      <c r="Q2210" s="16">
        <f>SUMIFS(equity_bonds!$B$2:$B$6414,equity_bonds!$H$2:$H$6414,"="&amp;data!$B2210,equity_bonds!$J$2:$J$6414,"="&amp;data!$G2210)</f>
        <v>0</v>
      </c>
      <c r="R2210" s="16" t="str">
        <f>IF(P2210=1,SUMIFS(equity_bonds!$C$2:$C$6414,equity_bonds!$H$2:$H$6414,"="&amp;data!$B2210,equity_bonds!$J$2:$J$6414,"="&amp;data!$G2210),"")</f>
        <v/>
      </c>
      <c r="S2210" s="16">
        <f>SUMIFS(equity_bonds!$E$2:$E$6414,equity_bonds!$H$2:$H$6414,"="&amp;data!$B2210,equity_bonds!$J$2:$J$6414,"="&amp;data!$G2210)</f>
        <v>0</v>
      </c>
      <c r="T2210" s="16">
        <f>SUMIFS(equity_bonds!$F$2:$F$6414,equity_bonds!$H$2:$H$6414,"="&amp;data!$B2210,equity_bonds!$J$2:$J$6414,"="&amp;data!$G2210)</f>
        <v>0</v>
      </c>
      <c r="U2210" s="16"/>
    </row>
    <row r="2211" spans="1:21" x14ac:dyDescent="0.25">
      <c r="A2211">
        <v>1924</v>
      </c>
      <c r="B2211">
        <v>2003</v>
      </c>
      <c r="C2211">
        <v>109</v>
      </c>
      <c r="D2211" t="s">
        <v>342</v>
      </c>
      <c r="E2211" t="s">
        <v>140</v>
      </c>
      <c r="F2211" t="s">
        <v>2639</v>
      </c>
      <c r="G2211" t="str">
        <f t="shared" si="34"/>
        <v>Hughes Hubbard</v>
      </c>
      <c r="I2211" s="13">
        <f>COUNTIFS(IPO!$J$2:$J$5250,"="&amp;data!$G2211,IPO!$H$2:$H$5250,"="&amp;data!$B2211)</f>
        <v>0</v>
      </c>
      <c r="J2211" s="13">
        <f>SUMIFS(IPO!$B$2:$B$5250,IPO!$H$2:$H$5250,"="&amp;data!$B2211,IPO!$J$2:$J$5250,"="&amp;data!$G2211)</f>
        <v>0</v>
      </c>
      <c r="K2211" s="13" t="str">
        <f>IF(I2211=1,SUMIFS(IPO!$C$2:$C$5250,IPO!$H$2:$H$5250,"="&amp;data!$B2211,IPO!$J$2:$J$5250,"="&amp;data!$G2211),"")</f>
        <v/>
      </c>
      <c r="L2211" s="13">
        <f>SUMIFS(IPO!$E$2:$E$5250,IPO!$H$2:$H$5250,"="&amp;data!$B2211,IPO!$J$2:$J$5250,"="&amp;data!$G2211)</f>
        <v>0</v>
      </c>
      <c r="M2211" s="13">
        <f>SUMIFS(IPO!$F$2:$F$5250,IPO!$H$2:$H$5250,"="&amp;data!$B2211,IPO!$J$2:$J$5250,"="&amp;data!$G2211)</f>
        <v>0</v>
      </c>
      <c r="N2211" s="13"/>
      <c r="P2211" s="16">
        <f>COUNTIFS(equity_bonds!$H$2:$H$6414,"="&amp;data!$B2211,equity_bonds!$J$2:$J$6414,"="&amp;data!$G2211)</f>
        <v>1</v>
      </c>
      <c r="Q2211" s="16">
        <f>SUMIFS(equity_bonds!$B$2:$B$6414,equity_bonds!$H$2:$H$6414,"="&amp;data!$B2211,equity_bonds!$J$2:$J$6414,"="&amp;data!$G2211)</f>
        <v>858.3</v>
      </c>
      <c r="R2211" s="16">
        <f>IF(P2211=1,SUMIFS(equity_bonds!$C$2:$C$6414,equity_bonds!$H$2:$H$6414,"="&amp;data!$B2211,equity_bonds!$J$2:$J$6414,"="&amp;data!$G2211),"")</f>
        <v>159</v>
      </c>
      <c r="S2211" s="16">
        <f>SUMIFS(equity_bonds!$E$2:$E$6414,equity_bonds!$H$2:$H$6414,"="&amp;data!$B2211,equity_bonds!$J$2:$J$6414,"="&amp;data!$G2211)</f>
        <v>0</v>
      </c>
      <c r="T2211" s="16">
        <f>SUMIFS(equity_bonds!$F$2:$F$6414,equity_bonds!$H$2:$H$6414,"="&amp;data!$B2211,equity_bonds!$J$2:$J$6414,"="&amp;data!$G2211)</f>
        <v>2</v>
      </c>
      <c r="U2211" s="16"/>
    </row>
    <row r="2212" spans="1:21" x14ac:dyDescent="0.25">
      <c r="A2212">
        <v>1954</v>
      </c>
      <c r="B2212">
        <v>2003</v>
      </c>
      <c r="C2212">
        <v>34</v>
      </c>
      <c r="D2212" t="s">
        <v>59</v>
      </c>
      <c r="E2212" t="s">
        <v>24</v>
      </c>
      <c r="F2212" t="s">
        <v>2588</v>
      </c>
      <c r="G2212" t="str">
        <f t="shared" si="34"/>
        <v>Hunton Williams</v>
      </c>
      <c r="I2212" s="13">
        <f>COUNTIFS(IPO!$J$2:$J$5250,"="&amp;data!$G2212,IPO!$H$2:$H$5250,"="&amp;data!$B2212)</f>
        <v>1</v>
      </c>
      <c r="J2212" s="13">
        <f>SUMIFS(IPO!$B$2:$B$5250,IPO!$H$2:$H$5250,"="&amp;data!$B2212,IPO!$J$2:$J$5250,"="&amp;data!$G2212)</f>
        <v>67.2</v>
      </c>
      <c r="K2212" s="13">
        <f>IF(I2212=1,SUMIFS(IPO!$C$2:$C$5250,IPO!$H$2:$H$5250,"="&amp;data!$B2212,IPO!$J$2:$J$5250,"="&amp;data!$G2212),"")</f>
        <v>60</v>
      </c>
      <c r="L2212" s="13">
        <f>SUMIFS(IPO!$E$2:$E$5250,IPO!$H$2:$H$5250,"="&amp;data!$B2212,IPO!$J$2:$J$5250,"="&amp;data!$G2212)</f>
        <v>0.1</v>
      </c>
      <c r="M2212" s="13">
        <f>SUMIFS(IPO!$F$2:$F$5250,IPO!$H$2:$H$5250,"="&amp;data!$B2212,IPO!$J$2:$J$5250,"="&amp;data!$G2212)</f>
        <v>1</v>
      </c>
      <c r="N2212" s="13"/>
      <c r="P2212" s="16">
        <f>COUNTIFS(equity_bonds!$H$2:$H$6414,"="&amp;data!$B2212,equity_bonds!$J$2:$J$6414,"="&amp;data!$G2212)</f>
        <v>1</v>
      </c>
      <c r="Q2212" s="16">
        <f>SUMIFS(equity_bonds!$B$2:$B$6414,equity_bonds!$H$2:$H$6414,"="&amp;data!$B2212,equity_bonds!$J$2:$J$6414,"="&amp;data!$G2212)</f>
        <v>134208.70000000001</v>
      </c>
      <c r="R2212" s="16">
        <f>IF(P2212=1,SUMIFS(equity_bonds!$C$2:$C$6414,equity_bonds!$H$2:$H$6414,"="&amp;data!$B2212,equity_bonds!$J$2:$J$6414,"="&amp;data!$G2212),"")</f>
        <v>8</v>
      </c>
      <c r="S2212" s="16">
        <f>SUMIFS(equity_bonds!$E$2:$E$6414,equity_bonds!$H$2:$H$6414,"="&amp;data!$B2212,equity_bonds!$J$2:$J$6414,"="&amp;data!$G2212)</f>
        <v>1.7</v>
      </c>
      <c r="T2212" s="16">
        <f>SUMIFS(equity_bonds!$F$2:$F$6414,equity_bonds!$H$2:$H$6414,"="&amp;data!$B2212,equity_bonds!$J$2:$J$6414,"="&amp;data!$G2212)</f>
        <v>69</v>
      </c>
      <c r="U2212" s="16"/>
    </row>
    <row r="2213" spans="1:21" x14ac:dyDescent="0.25">
      <c r="A2213">
        <v>1967</v>
      </c>
      <c r="B2213">
        <v>2003</v>
      </c>
      <c r="C2213">
        <v>195</v>
      </c>
      <c r="D2213" t="s">
        <v>5</v>
      </c>
      <c r="E2213" t="s">
        <v>455</v>
      </c>
      <c r="F2213" t="s">
        <v>2758</v>
      </c>
      <c r="G2213" t="str">
        <f t="shared" si="34"/>
        <v>Husch Eppenberger</v>
      </c>
      <c r="I2213" s="13">
        <f>COUNTIFS(IPO!$J$2:$J$5250,"="&amp;data!$G2213,IPO!$H$2:$H$5250,"="&amp;data!$B2213)</f>
        <v>0</v>
      </c>
      <c r="J2213" s="13">
        <f>SUMIFS(IPO!$B$2:$B$5250,IPO!$H$2:$H$5250,"="&amp;data!$B2213,IPO!$J$2:$J$5250,"="&amp;data!$G2213)</f>
        <v>0</v>
      </c>
      <c r="K2213" s="13" t="str">
        <f>IF(I2213=1,SUMIFS(IPO!$C$2:$C$5250,IPO!$H$2:$H$5250,"="&amp;data!$B2213,IPO!$J$2:$J$5250,"="&amp;data!$G2213),"")</f>
        <v/>
      </c>
      <c r="L2213" s="13">
        <f>SUMIFS(IPO!$E$2:$E$5250,IPO!$H$2:$H$5250,"="&amp;data!$B2213,IPO!$J$2:$J$5250,"="&amp;data!$G2213)</f>
        <v>0</v>
      </c>
      <c r="M2213" s="13">
        <f>SUMIFS(IPO!$F$2:$F$5250,IPO!$H$2:$H$5250,"="&amp;data!$B2213,IPO!$J$2:$J$5250,"="&amp;data!$G2213)</f>
        <v>0</v>
      </c>
      <c r="N2213" s="13"/>
      <c r="P2213" s="16">
        <f>COUNTIFS(equity_bonds!$H$2:$H$6414,"="&amp;data!$B2213,equity_bonds!$J$2:$J$6414,"="&amp;data!$G2213)</f>
        <v>1</v>
      </c>
      <c r="Q2213" s="16">
        <f>SUMIFS(equity_bonds!$B$2:$B$6414,equity_bonds!$H$2:$H$6414,"="&amp;data!$B2213,equity_bonds!$J$2:$J$6414,"="&amp;data!$G2213)</f>
        <v>510</v>
      </c>
      <c r="R2213" s="16">
        <f>IF(P2213=1,SUMIFS(equity_bonds!$C$2:$C$6414,equity_bonds!$H$2:$H$6414,"="&amp;data!$B2213,equity_bonds!$J$2:$J$6414,"="&amp;data!$G2213),"")</f>
        <v>188</v>
      </c>
      <c r="S2213" s="16">
        <f>SUMIFS(equity_bonds!$E$2:$E$6414,equity_bonds!$H$2:$H$6414,"="&amp;data!$B2213,equity_bonds!$J$2:$J$6414,"="&amp;data!$G2213)</f>
        <v>0</v>
      </c>
      <c r="T2213" s="16">
        <f>SUMIFS(equity_bonds!$F$2:$F$6414,equity_bonds!$H$2:$H$6414,"="&amp;data!$B2213,equity_bonds!$J$2:$J$6414,"="&amp;data!$G2213)</f>
        <v>1</v>
      </c>
      <c r="U2213" s="16"/>
    </row>
    <row r="2214" spans="1:21" x14ac:dyDescent="0.25">
      <c r="A2214">
        <v>1983</v>
      </c>
      <c r="B2214">
        <v>2003</v>
      </c>
      <c r="C2214">
        <v>193</v>
      </c>
      <c r="D2214" t="s">
        <v>325</v>
      </c>
      <c r="E2214" t="s">
        <v>365</v>
      </c>
      <c r="F2214" t="s">
        <v>365</v>
      </c>
      <c r="G2214" t="str">
        <f t="shared" si="34"/>
        <v>Ice Miller</v>
      </c>
      <c r="I2214" s="13">
        <f>COUNTIFS(IPO!$J$2:$J$5250,"="&amp;data!$G2214,IPO!$H$2:$H$5250,"="&amp;data!$B2214)</f>
        <v>0</v>
      </c>
      <c r="J2214" s="13">
        <f>SUMIFS(IPO!$B$2:$B$5250,IPO!$H$2:$H$5250,"="&amp;data!$B2214,IPO!$J$2:$J$5250,"="&amp;data!$G2214)</f>
        <v>0</v>
      </c>
      <c r="K2214" s="13" t="str">
        <f>IF(I2214=1,SUMIFS(IPO!$C$2:$C$5250,IPO!$H$2:$H$5250,"="&amp;data!$B2214,IPO!$J$2:$J$5250,"="&amp;data!$G2214),"")</f>
        <v/>
      </c>
      <c r="L2214" s="13">
        <f>SUMIFS(IPO!$E$2:$E$5250,IPO!$H$2:$H$5250,"="&amp;data!$B2214,IPO!$J$2:$J$5250,"="&amp;data!$G2214)</f>
        <v>0</v>
      </c>
      <c r="M2214" s="13">
        <f>SUMIFS(IPO!$F$2:$F$5250,IPO!$H$2:$H$5250,"="&amp;data!$B2214,IPO!$J$2:$J$5250,"="&amp;data!$G2214)</f>
        <v>0</v>
      </c>
      <c r="N2214" s="13"/>
      <c r="P2214" s="16">
        <f>COUNTIFS(equity_bonds!$H$2:$H$6414,"="&amp;data!$B2214,equity_bonds!$J$2:$J$6414,"="&amp;data!$G2214)</f>
        <v>0</v>
      </c>
      <c r="Q2214" s="16">
        <f>SUMIFS(equity_bonds!$B$2:$B$6414,equity_bonds!$H$2:$H$6414,"="&amp;data!$B2214,equity_bonds!$J$2:$J$6414,"="&amp;data!$G2214)</f>
        <v>0</v>
      </c>
      <c r="R2214" s="16" t="str">
        <f>IF(P2214=1,SUMIFS(equity_bonds!$C$2:$C$6414,equity_bonds!$H$2:$H$6414,"="&amp;data!$B2214,equity_bonds!$J$2:$J$6414,"="&amp;data!$G2214),"")</f>
        <v/>
      </c>
      <c r="S2214" s="16">
        <f>SUMIFS(equity_bonds!$E$2:$E$6414,equity_bonds!$H$2:$H$6414,"="&amp;data!$B2214,equity_bonds!$J$2:$J$6414,"="&amp;data!$G2214)</f>
        <v>0</v>
      </c>
      <c r="T2214" s="16">
        <f>SUMIFS(equity_bonds!$F$2:$F$6414,equity_bonds!$H$2:$H$6414,"="&amp;data!$B2214,equity_bonds!$J$2:$J$6414,"="&amp;data!$G2214)</f>
        <v>0</v>
      </c>
      <c r="U2214" s="16"/>
    </row>
    <row r="2215" spans="1:21" x14ac:dyDescent="0.25">
      <c r="A2215">
        <v>2007</v>
      </c>
      <c r="B2215">
        <v>2003</v>
      </c>
      <c r="C2215">
        <v>109</v>
      </c>
      <c r="D2215" t="s">
        <v>366</v>
      </c>
      <c r="E2215" t="s">
        <v>141</v>
      </c>
      <c r="F2215" t="s">
        <v>2640</v>
      </c>
      <c r="G2215" t="str">
        <f t="shared" si="34"/>
        <v>Irell Manella</v>
      </c>
      <c r="I2215" s="13">
        <f>COUNTIFS(IPO!$J$2:$J$5250,"="&amp;data!$G2215,IPO!$H$2:$H$5250,"="&amp;data!$B2215)</f>
        <v>1</v>
      </c>
      <c r="J2215" s="13">
        <f>SUMIFS(IPO!$B$2:$B$5250,IPO!$H$2:$H$5250,"="&amp;data!$B2215,IPO!$J$2:$J$5250,"="&amp;data!$G2215)</f>
        <v>1139.3</v>
      </c>
      <c r="K2215" s="13">
        <f>IF(I2215=1,SUMIFS(IPO!$C$2:$C$5250,IPO!$H$2:$H$5250,"="&amp;data!$B2215,IPO!$J$2:$J$5250,"="&amp;data!$G2215),"")</f>
        <v>13</v>
      </c>
      <c r="L2215" s="13">
        <f>SUMIFS(IPO!$E$2:$E$5250,IPO!$H$2:$H$5250,"="&amp;data!$B2215,IPO!$J$2:$J$5250,"="&amp;data!$G2215)</f>
        <v>2</v>
      </c>
      <c r="M2215" s="13">
        <f>SUMIFS(IPO!$F$2:$F$5250,IPO!$H$2:$H$5250,"="&amp;data!$B2215,IPO!$J$2:$J$5250,"="&amp;data!$G2215)</f>
        <v>2</v>
      </c>
      <c r="N2215" s="13"/>
      <c r="P2215" s="16">
        <f>COUNTIFS(equity_bonds!$H$2:$H$6414,"="&amp;data!$B2215,equity_bonds!$J$2:$J$6414,"="&amp;data!$G2215)</f>
        <v>1</v>
      </c>
      <c r="Q2215" s="16">
        <f>SUMIFS(equity_bonds!$B$2:$B$6414,equity_bonds!$H$2:$H$6414,"="&amp;data!$B2215,equity_bonds!$J$2:$J$6414,"="&amp;data!$G2215)</f>
        <v>4965.5</v>
      </c>
      <c r="R2215" s="16">
        <f>IF(P2215=1,SUMIFS(equity_bonds!$C$2:$C$6414,equity_bonds!$H$2:$H$6414,"="&amp;data!$B2215,equity_bonds!$J$2:$J$6414,"="&amp;data!$G2215),"")</f>
        <v>80</v>
      </c>
      <c r="S2215" s="16">
        <f>SUMIFS(equity_bonds!$E$2:$E$6414,equity_bonds!$H$2:$H$6414,"="&amp;data!$B2215,equity_bonds!$J$2:$J$6414,"="&amp;data!$G2215)</f>
        <v>0.1</v>
      </c>
      <c r="T2215" s="16">
        <f>SUMIFS(equity_bonds!$F$2:$F$6414,equity_bonds!$H$2:$H$6414,"="&amp;data!$B2215,equity_bonds!$J$2:$J$6414,"="&amp;data!$G2215)</f>
        <v>7</v>
      </c>
      <c r="U2215" s="16"/>
    </row>
    <row r="2216" spans="1:21" x14ac:dyDescent="0.25">
      <c r="A2216">
        <v>2020</v>
      </c>
      <c r="B2216">
        <v>2003</v>
      </c>
      <c r="C2216">
        <v>129</v>
      </c>
      <c r="D2216" t="s">
        <v>355</v>
      </c>
      <c r="E2216" t="s">
        <v>456</v>
      </c>
      <c r="F2216" t="s">
        <v>456</v>
      </c>
      <c r="G2216" t="str">
        <f t="shared" si="34"/>
        <v>Jackson Lewis</v>
      </c>
      <c r="I2216" s="13">
        <f>COUNTIFS(IPO!$J$2:$J$5250,"="&amp;data!$G2216,IPO!$H$2:$H$5250,"="&amp;data!$B2216)</f>
        <v>0</v>
      </c>
      <c r="J2216" s="13">
        <f>SUMIFS(IPO!$B$2:$B$5250,IPO!$H$2:$H$5250,"="&amp;data!$B2216,IPO!$J$2:$J$5250,"="&amp;data!$G2216)</f>
        <v>0</v>
      </c>
      <c r="K2216" s="13" t="str">
        <f>IF(I2216=1,SUMIFS(IPO!$C$2:$C$5250,IPO!$H$2:$H$5250,"="&amp;data!$B2216,IPO!$J$2:$J$5250,"="&amp;data!$G2216),"")</f>
        <v/>
      </c>
      <c r="L2216" s="13">
        <f>SUMIFS(IPO!$E$2:$E$5250,IPO!$H$2:$H$5250,"="&amp;data!$B2216,IPO!$J$2:$J$5250,"="&amp;data!$G2216)</f>
        <v>0</v>
      </c>
      <c r="M2216" s="13">
        <f>SUMIFS(IPO!$F$2:$F$5250,IPO!$H$2:$H$5250,"="&amp;data!$B2216,IPO!$J$2:$J$5250,"="&amp;data!$G2216)</f>
        <v>0</v>
      </c>
      <c r="N2216" s="13"/>
      <c r="P2216" s="16">
        <f>COUNTIFS(equity_bonds!$H$2:$H$6414,"="&amp;data!$B2216,equity_bonds!$J$2:$J$6414,"="&amp;data!$G2216)</f>
        <v>0</v>
      </c>
      <c r="Q2216" s="16">
        <f>SUMIFS(equity_bonds!$B$2:$B$6414,equity_bonds!$H$2:$H$6414,"="&amp;data!$B2216,equity_bonds!$J$2:$J$6414,"="&amp;data!$G2216)</f>
        <v>0</v>
      </c>
      <c r="R2216" s="16" t="str">
        <f>IF(P2216=1,SUMIFS(equity_bonds!$C$2:$C$6414,equity_bonds!$H$2:$H$6414,"="&amp;data!$B2216,equity_bonds!$J$2:$J$6414,"="&amp;data!$G2216),"")</f>
        <v/>
      </c>
      <c r="S2216" s="16">
        <f>SUMIFS(equity_bonds!$E$2:$E$6414,equity_bonds!$H$2:$H$6414,"="&amp;data!$B2216,equity_bonds!$J$2:$J$6414,"="&amp;data!$G2216)</f>
        <v>0</v>
      </c>
      <c r="T2216" s="16">
        <f>SUMIFS(equity_bonds!$F$2:$F$6414,equity_bonds!$H$2:$H$6414,"="&amp;data!$B2216,equity_bonds!$J$2:$J$6414,"="&amp;data!$G2216)</f>
        <v>0</v>
      </c>
      <c r="U2216" s="16"/>
    </row>
    <row r="2217" spans="1:21" x14ac:dyDescent="0.25">
      <c r="A2217">
        <v>2041</v>
      </c>
      <c r="B2217">
        <v>2003</v>
      </c>
      <c r="C2217">
        <v>146</v>
      </c>
      <c r="D2217" t="s">
        <v>338</v>
      </c>
      <c r="E2217" t="s">
        <v>281</v>
      </c>
      <c r="F2217" t="s">
        <v>281</v>
      </c>
      <c r="G2217" t="str">
        <f t="shared" si="34"/>
        <v>Jackson Walker</v>
      </c>
      <c r="I2217" s="13">
        <f>COUNTIFS(IPO!$J$2:$J$5250,"="&amp;data!$G2217,IPO!$H$2:$H$5250,"="&amp;data!$B2217)</f>
        <v>0</v>
      </c>
      <c r="J2217" s="13">
        <f>SUMIFS(IPO!$B$2:$B$5250,IPO!$H$2:$H$5250,"="&amp;data!$B2217,IPO!$J$2:$J$5250,"="&amp;data!$G2217)</f>
        <v>0</v>
      </c>
      <c r="K2217" s="13" t="str">
        <f>IF(I2217=1,SUMIFS(IPO!$C$2:$C$5250,IPO!$H$2:$H$5250,"="&amp;data!$B2217,IPO!$J$2:$J$5250,"="&amp;data!$G2217),"")</f>
        <v/>
      </c>
      <c r="L2217" s="13">
        <f>SUMIFS(IPO!$E$2:$E$5250,IPO!$H$2:$H$5250,"="&amp;data!$B2217,IPO!$J$2:$J$5250,"="&amp;data!$G2217)</f>
        <v>0</v>
      </c>
      <c r="M2217" s="13">
        <f>SUMIFS(IPO!$F$2:$F$5250,IPO!$H$2:$H$5250,"="&amp;data!$B2217,IPO!$J$2:$J$5250,"="&amp;data!$G2217)</f>
        <v>0</v>
      </c>
      <c r="N2217" s="13"/>
      <c r="P2217" s="16">
        <f>COUNTIFS(equity_bonds!$H$2:$H$6414,"="&amp;data!$B2217,equity_bonds!$J$2:$J$6414,"="&amp;data!$G2217)</f>
        <v>0</v>
      </c>
      <c r="Q2217" s="16">
        <f>SUMIFS(equity_bonds!$B$2:$B$6414,equity_bonds!$H$2:$H$6414,"="&amp;data!$B2217,equity_bonds!$J$2:$J$6414,"="&amp;data!$G2217)</f>
        <v>0</v>
      </c>
      <c r="R2217" s="16" t="str">
        <f>IF(P2217=1,SUMIFS(equity_bonds!$C$2:$C$6414,equity_bonds!$H$2:$H$6414,"="&amp;data!$B2217,equity_bonds!$J$2:$J$6414,"="&amp;data!$G2217),"")</f>
        <v/>
      </c>
      <c r="S2217" s="16">
        <f>SUMIFS(equity_bonds!$E$2:$E$6414,equity_bonds!$H$2:$H$6414,"="&amp;data!$B2217,equity_bonds!$J$2:$J$6414,"="&amp;data!$G2217)</f>
        <v>0</v>
      </c>
      <c r="T2217" s="16">
        <f>SUMIFS(equity_bonds!$F$2:$F$6414,equity_bonds!$H$2:$H$6414,"="&amp;data!$B2217,equity_bonds!$J$2:$J$6414,"="&amp;data!$G2217)</f>
        <v>0</v>
      </c>
      <c r="U2217" s="16"/>
    </row>
    <row r="2218" spans="1:21" x14ac:dyDescent="0.25">
      <c r="A2218">
        <v>2059</v>
      </c>
      <c r="B2218">
        <v>2003</v>
      </c>
      <c r="C2218">
        <v>197</v>
      </c>
      <c r="D2218" t="s">
        <v>5</v>
      </c>
      <c r="E2218" t="s">
        <v>457</v>
      </c>
      <c r="F2218" t="s">
        <v>2759</v>
      </c>
      <c r="G2218" t="str">
        <f t="shared" si="34"/>
        <v>Jeffer Mangels</v>
      </c>
      <c r="I2218" s="13">
        <f>COUNTIFS(IPO!$J$2:$J$5250,"="&amp;data!$G2218,IPO!$H$2:$H$5250,"="&amp;data!$B2218)</f>
        <v>0</v>
      </c>
      <c r="J2218" s="13">
        <f>SUMIFS(IPO!$B$2:$B$5250,IPO!$H$2:$H$5250,"="&amp;data!$B2218,IPO!$J$2:$J$5250,"="&amp;data!$G2218)</f>
        <v>0</v>
      </c>
      <c r="K2218" s="13" t="str">
        <f>IF(I2218=1,SUMIFS(IPO!$C$2:$C$5250,IPO!$H$2:$H$5250,"="&amp;data!$B2218,IPO!$J$2:$J$5250,"="&amp;data!$G2218),"")</f>
        <v/>
      </c>
      <c r="L2218" s="13">
        <f>SUMIFS(IPO!$E$2:$E$5250,IPO!$H$2:$H$5250,"="&amp;data!$B2218,IPO!$J$2:$J$5250,"="&amp;data!$G2218)</f>
        <v>0</v>
      </c>
      <c r="M2218" s="13">
        <f>SUMIFS(IPO!$F$2:$F$5250,IPO!$H$2:$H$5250,"="&amp;data!$B2218,IPO!$J$2:$J$5250,"="&amp;data!$G2218)</f>
        <v>0</v>
      </c>
      <c r="N2218" s="13"/>
      <c r="P2218" s="16">
        <f>COUNTIFS(equity_bonds!$H$2:$H$6414,"="&amp;data!$B2218,equity_bonds!$J$2:$J$6414,"="&amp;data!$G2218)</f>
        <v>0</v>
      </c>
      <c r="Q2218" s="16">
        <f>SUMIFS(equity_bonds!$B$2:$B$6414,equity_bonds!$H$2:$H$6414,"="&amp;data!$B2218,equity_bonds!$J$2:$J$6414,"="&amp;data!$G2218)</f>
        <v>0</v>
      </c>
      <c r="R2218" s="16" t="str">
        <f>IF(P2218=1,SUMIFS(equity_bonds!$C$2:$C$6414,equity_bonds!$H$2:$H$6414,"="&amp;data!$B2218,equity_bonds!$J$2:$J$6414,"="&amp;data!$G2218),"")</f>
        <v/>
      </c>
      <c r="S2218" s="16">
        <f>SUMIFS(equity_bonds!$E$2:$E$6414,equity_bonds!$H$2:$H$6414,"="&amp;data!$B2218,equity_bonds!$J$2:$J$6414,"="&amp;data!$G2218)</f>
        <v>0</v>
      </c>
      <c r="T2218" s="16">
        <f>SUMIFS(equity_bonds!$F$2:$F$6414,equity_bonds!$H$2:$H$6414,"="&amp;data!$B2218,equity_bonds!$J$2:$J$6414,"="&amp;data!$G2218)</f>
        <v>0</v>
      </c>
      <c r="U2218" s="16"/>
    </row>
    <row r="2219" spans="1:21" x14ac:dyDescent="0.25">
      <c r="A2219">
        <v>2073</v>
      </c>
      <c r="B2219">
        <v>2003</v>
      </c>
      <c r="C2219">
        <v>63</v>
      </c>
      <c r="D2219" t="s">
        <v>158</v>
      </c>
      <c r="E2219" t="s">
        <v>239</v>
      </c>
      <c r="F2219" t="s">
        <v>2675</v>
      </c>
      <c r="G2219" t="str">
        <f t="shared" si="34"/>
        <v>Jenkens Gilchrist</v>
      </c>
      <c r="I2219" s="13">
        <f>COUNTIFS(IPO!$J$2:$J$5250,"="&amp;data!$G2219,IPO!$H$2:$H$5250,"="&amp;data!$B2219)</f>
        <v>1</v>
      </c>
      <c r="J2219" s="13">
        <f>SUMIFS(IPO!$B$2:$B$5250,IPO!$H$2:$H$5250,"="&amp;data!$B2219,IPO!$J$2:$J$5250,"="&amp;data!$G2219)</f>
        <v>115.1</v>
      </c>
      <c r="K2219" s="13">
        <f>IF(I2219=1,SUMIFS(IPO!$C$2:$C$5250,IPO!$H$2:$H$5250,"="&amp;data!$B2219,IPO!$J$2:$J$5250,"="&amp;data!$G2219),"")</f>
        <v>52</v>
      </c>
      <c r="L2219" s="13">
        <f>SUMIFS(IPO!$E$2:$E$5250,IPO!$H$2:$H$5250,"="&amp;data!$B2219,IPO!$J$2:$J$5250,"="&amp;data!$G2219)</f>
        <v>0.2</v>
      </c>
      <c r="M2219" s="13">
        <f>SUMIFS(IPO!$F$2:$F$5250,IPO!$H$2:$H$5250,"="&amp;data!$B2219,IPO!$J$2:$J$5250,"="&amp;data!$G2219)</f>
        <v>1</v>
      </c>
      <c r="N2219" s="13"/>
      <c r="P2219" s="16">
        <f>COUNTIFS(equity_bonds!$H$2:$H$6414,"="&amp;data!$B2219,equity_bonds!$J$2:$J$6414,"="&amp;data!$G2219)</f>
        <v>1</v>
      </c>
      <c r="Q2219" s="16">
        <f>SUMIFS(equity_bonds!$B$2:$B$6414,equity_bonds!$H$2:$H$6414,"="&amp;data!$B2219,equity_bonds!$J$2:$J$6414,"="&amp;data!$G2219)</f>
        <v>1123.4000000000001</v>
      </c>
      <c r="R2219" s="16">
        <f>IF(P2219=1,SUMIFS(equity_bonds!$C$2:$C$6414,equity_bonds!$H$2:$H$6414,"="&amp;data!$B2219,equity_bonds!$J$2:$J$6414,"="&amp;data!$G2219),"")</f>
        <v>143</v>
      </c>
      <c r="S2219" s="16">
        <f>SUMIFS(equity_bonds!$E$2:$E$6414,equity_bonds!$H$2:$H$6414,"="&amp;data!$B2219,equity_bonds!$J$2:$J$6414,"="&amp;data!$G2219)</f>
        <v>0</v>
      </c>
      <c r="T2219" s="16">
        <f>SUMIFS(equity_bonds!$F$2:$F$6414,equity_bonds!$H$2:$H$6414,"="&amp;data!$B2219,equity_bonds!$J$2:$J$6414,"="&amp;data!$G2219)</f>
        <v>14</v>
      </c>
      <c r="U2219" s="16"/>
    </row>
    <row r="2220" spans="1:21" x14ac:dyDescent="0.25">
      <c r="A2220">
        <v>2095</v>
      </c>
      <c r="B2220">
        <v>2003</v>
      </c>
      <c r="C2220">
        <v>80</v>
      </c>
      <c r="D2220" t="s">
        <v>216</v>
      </c>
      <c r="E2220" t="s">
        <v>85</v>
      </c>
      <c r="F2220" t="s">
        <v>2621</v>
      </c>
      <c r="G2220" t="str">
        <f t="shared" si="34"/>
        <v>Jenner Block</v>
      </c>
      <c r="I2220" s="13">
        <f>COUNTIFS(IPO!$J$2:$J$5250,"="&amp;data!$G2220,IPO!$H$2:$H$5250,"="&amp;data!$B2220)</f>
        <v>0</v>
      </c>
      <c r="J2220" s="13">
        <f>SUMIFS(IPO!$B$2:$B$5250,IPO!$H$2:$H$5250,"="&amp;data!$B2220,IPO!$J$2:$J$5250,"="&amp;data!$G2220)</f>
        <v>0</v>
      </c>
      <c r="K2220" s="13" t="str">
        <f>IF(I2220=1,SUMIFS(IPO!$C$2:$C$5250,IPO!$H$2:$H$5250,"="&amp;data!$B2220,IPO!$J$2:$J$5250,"="&amp;data!$G2220),"")</f>
        <v/>
      </c>
      <c r="L2220" s="13">
        <f>SUMIFS(IPO!$E$2:$E$5250,IPO!$H$2:$H$5250,"="&amp;data!$B2220,IPO!$J$2:$J$5250,"="&amp;data!$G2220)</f>
        <v>0</v>
      </c>
      <c r="M2220" s="13">
        <f>SUMIFS(IPO!$F$2:$F$5250,IPO!$H$2:$H$5250,"="&amp;data!$B2220,IPO!$J$2:$J$5250,"="&amp;data!$G2220)</f>
        <v>0</v>
      </c>
      <c r="N2220" s="13"/>
      <c r="P2220" s="16">
        <f>COUNTIFS(equity_bonds!$H$2:$H$6414,"="&amp;data!$B2220,equity_bonds!$J$2:$J$6414,"="&amp;data!$G2220)</f>
        <v>0</v>
      </c>
      <c r="Q2220" s="16">
        <f>SUMIFS(equity_bonds!$B$2:$B$6414,equity_bonds!$H$2:$H$6414,"="&amp;data!$B2220,equity_bonds!$J$2:$J$6414,"="&amp;data!$G2220)</f>
        <v>0</v>
      </c>
      <c r="R2220" s="16" t="str">
        <f>IF(P2220=1,SUMIFS(equity_bonds!$C$2:$C$6414,equity_bonds!$H$2:$H$6414,"="&amp;data!$B2220,equity_bonds!$J$2:$J$6414,"="&amp;data!$G2220),"")</f>
        <v/>
      </c>
      <c r="S2220" s="16">
        <f>SUMIFS(equity_bonds!$E$2:$E$6414,equity_bonds!$H$2:$H$6414,"="&amp;data!$B2220,equity_bonds!$J$2:$J$6414,"="&amp;data!$G2220)</f>
        <v>0</v>
      </c>
      <c r="T2220" s="16">
        <f>SUMIFS(equity_bonds!$F$2:$F$6414,equity_bonds!$H$2:$H$6414,"="&amp;data!$B2220,equity_bonds!$J$2:$J$6414,"="&amp;data!$G2220)</f>
        <v>0</v>
      </c>
      <c r="U2220" s="16"/>
    </row>
    <row r="2221" spans="1:21" x14ac:dyDescent="0.25">
      <c r="A2221">
        <v>2145</v>
      </c>
      <c r="B2221">
        <v>2003</v>
      </c>
      <c r="C2221">
        <v>3</v>
      </c>
      <c r="D2221" t="s">
        <v>107</v>
      </c>
      <c r="E2221" t="s">
        <v>25</v>
      </c>
      <c r="F2221" t="s">
        <v>2589</v>
      </c>
      <c r="G2221" t="str">
        <f t="shared" si="34"/>
        <v>Jones Day</v>
      </c>
      <c r="I2221" s="13">
        <f>COUNTIFS(IPO!$J$2:$J$5250,"="&amp;data!$G2221,IPO!$H$2:$H$5250,"="&amp;data!$B2221)</f>
        <v>1</v>
      </c>
      <c r="J2221" s="13">
        <f>SUMIFS(IPO!$B$2:$B$5250,IPO!$H$2:$H$5250,"="&amp;data!$B2221,IPO!$J$2:$J$5250,"="&amp;data!$G2221)</f>
        <v>85</v>
      </c>
      <c r="K2221" s="13">
        <f>IF(I2221=1,SUMIFS(IPO!$C$2:$C$5250,IPO!$H$2:$H$5250,"="&amp;data!$B2221,IPO!$J$2:$J$5250,"="&amp;data!$G2221),"")</f>
        <v>56</v>
      </c>
      <c r="L2221" s="13">
        <f>SUMIFS(IPO!$E$2:$E$5250,IPO!$H$2:$H$5250,"="&amp;data!$B2221,IPO!$J$2:$J$5250,"="&amp;data!$G2221)</f>
        <v>0.2</v>
      </c>
      <c r="M2221" s="13">
        <f>SUMIFS(IPO!$F$2:$F$5250,IPO!$H$2:$H$5250,"="&amp;data!$B2221,IPO!$J$2:$J$5250,"="&amp;data!$G2221)</f>
        <v>1</v>
      </c>
      <c r="N2221" s="13"/>
      <c r="P2221" s="16">
        <f>COUNTIFS(equity_bonds!$H$2:$H$6414,"="&amp;data!$B2221,equity_bonds!$J$2:$J$6414,"="&amp;data!$G2221)</f>
        <v>1</v>
      </c>
      <c r="Q2221" s="16">
        <f>SUMIFS(equity_bonds!$B$2:$B$6414,equity_bonds!$H$2:$H$6414,"="&amp;data!$B2221,equity_bonds!$J$2:$J$6414,"="&amp;data!$G2221)</f>
        <v>15241.5</v>
      </c>
      <c r="R2221" s="16">
        <f>IF(P2221=1,SUMIFS(equity_bonds!$C$2:$C$6414,equity_bonds!$H$2:$H$6414,"="&amp;data!$B2221,equity_bonds!$J$2:$J$6414,"="&amp;data!$G2221),"")</f>
        <v>41</v>
      </c>
      <c r="S2221" s="16">
        <f>SUMIFS(equity_bonds!$E$2:$E$6414,equity_bonds!$H$2:$H$6414,"="&amp;data!$B2221,equity_bonds!$J$2:$J$6414,"="&amp;data!$G2221)</f>
        <v>0.2</v>
      </c>
      <c r="T2221" s="16">
        <f>SUMIFS(equity_bonds!$F$2:$F$6414,equity_bonds!$H$2:$H$6414,"="&amp;data!$B2221,equity_bonds!$J$2:$J$6414,"="&amp;data!$G2221)</f>
        <v>29</v>
      </c>
      <c r="U2221" s="16"/>
    </row>
    <row r="2222" spans="1:21" x14ac:dyDescent="0.25">
      <c r="A2222">
        <v>2192</v>
      </c>
      <c r="B2222">
        <v>2003</v>
      </c>
      <c r="C2222">
        <v>54</v>
      </c>
      <c r="D2222" t="s">
        <v>222</v>
      </c>
      <c r="E2222" t="s">
        <v>458</v>
      </c>
      <c r="F2222" t="s">
        <v>472</v>
      </c>
      <c r="G2222" t="str">
        <f t="shared" si="34"/>
        <v>Katten Muchin</v>
      </c>
      <c r="I2222" s="13">
        <f>COUNTIFS(IPO!$J$2:$J$5250,"="&amp;data!$G2222,IPO!$H$2:$H$5250,"="&amp;data!$B2222)</f>
        <v>1</v>
      </c>
      <c r="J2222" s="13">
        <f>SUMIFS(IPO!$B$2:$B$5250,IPO!$H$2:$H$5250,"="&amp;data!$B2222,IPO!$J$2:$J$5250,"="&amp;data!$G2222)</f>
        <v>51.4</v>
      </c>
      <c r="K2222" s="13">
        <f>IF(I2222=1,SUMIFS(IPO!$C$2:$C$5250,IPO!$H$2:$H$5250,"="&amp;data!$B2222,IPO!$J$2:$J$5250,"="&amp;data!$G2222),"")</f>
        <v>66</v>
      </c>
      <c r="L2222" s="13">
        <f>SUMIFS(IPO!$E$2:$E$5250,IPO!$H$2:$H$5250,"="&amp;data!$B2222,IPO!$J$2:$J$5250,"="&amp;data!$G2222)</f>
        <v>0.1</v>
      </c>
      <c r="M2222" s="13">
        <f>SUMIFS(IPO!$F$2:$F$5250,IPO!$H$2:$H$5250,"="&amp;data!$B2222,IPO!$J$2:$J$5250,"="&amp;data!$G2222)</f>
        <v>1</v>
      </c>
      <c r="N2222" s="13"/>
      <c r="P2222" s="16">
        <f>COUNTIFS(equity_bonds!$H$2:$H$6414,"="&amp;data!$B2222,equity_bonds!$J$2:$J$6414,"="&amp;data!$G2222)</f>
        <v>0</v>
      </c>
      <c r="Q2222" s="16">
        <f>SUMIFS(equity_bonds!$B$2:$B$6414,equity_bonds!$H$2:$H$6414,"="&amp;data!$B2222,equity_bonds!$J$2:$J$6414,"="&amp;data!$G2222)</f>
        <v>0</v>
      </c>
      <c r="R2222" s="16" t="str">
        <f>IF(P2222=1,SUMIFS(equity_bonds!$C$2:$C$6414,equity_bonds!$H$2:$H$6414,"="&amp;data!$B2222,equity_bonds!$J$2:$J$6414,"="&amp;data!$G2222),"")</f>
        <v/>
      </c>
      <c r="S2222" s="16">
        <f>SUMIFS(equity_bonds!$E$2:$E$6414,equity_bonds!$H$2:$H$6414,"="&amp;data!$B2222,equity_bonds!$J$2:$J$6414,"="&amp;data!$G2222)</f>
        <v>0</v>
      </c>
      <c r="T2222" s="16">
        <f>SUMIFS(equity_bonds!$F$2:$F$6414,equity_bonds!$H$2:$H$6414,"="&amp;data!$B2222,equity_bonds!$J$2:$J$6414,"="&amp;data!$G2222)</f>
        <v>0</v>
      </c>
      <c r="U2222" s="16"/>
    </row>
    <row r="2223" spans="1:21" x14ac:dyDescent="0.25">
      <c r="A2223">
        <v>2212</v>
      </c>
      <c r="B2223">
        <v>2003</v>
      </c>
      <c r="C2223">
        <v>57</v>
      </c>
      <c r="D2223" t="s">
        <v>175</v>
      </c>
      <c r="E2223" t="s">
        <v>26</v>
      </c>
      <c r="F2223" t="s">
        <v>26</v>
      </c>
      <c r="G2223" t="str">
        <f t="shared" si="34"/>
        <v>Kaye Scholer</v>
      </c>
      <c r="I2223" s="13">
        <f>COUNTIFS(IPO!$J$2:$J$5250,"="&amp;data!$G2223,IPO!$H$2:$H$5250,"="&amp;data!$B2223)</f>
        <v>1</v>
      </c>
      <c r="J2223" s="13">
        <f>SUMIFS(IPO!$B$2:$B$5250,IPO!$H$2:$H$5250,"="&amp;data!$B2223,IPO!$J$2:$J$5250,"="&amp;data!$G2223)</f>
        <v>255</v>
      </c>
      <c r="K2223" s="13">
        <f>IF(I2223=1,SUMIFS(IPO!$C$2:$C$5250,IPO!$H$2:$H$5250,"="&amp;data!$B2223,IPO!$J$2:$J$5250,"="&amp;data!$G2223),"")</f>
        <v>38</v>
      </c>
      <c r="L2223" s="13">
        <f>SUMIFS(IPO!$E$2:$E$5250,IPO!$H$2:$H$5250,"="&amp;data!$B2223,IPO!$J$2:$J$5250,"="&amp;data!$G2223)</f>
        <v>0.5</v>
      </c>
      <c r="M2223" s="13">
        <f>SUMIFS(IPO!$F$2:$F$5250,IPO!$H$2:$H$5250,"="&amp;data!$B2223,IPO!$J$2:$J$5250,"="&amp;data!$G2223)</f>
        <v>1</v>
      </c>
      <c r="N2223" s="13"/>
      <c r="P2223" s="16">
        <f>COUNTIFS(equity_bonds!$H$2:$H$6414,"="&amp;data!$B2223,equity_bonds!$J$2:$J$6414,"="&amp;data!$G2223)</f>
        <v>0</v>
      </c>
      <c r="Q2223" s="16">
        <f>SUMIFS(equity_bonds!$B$2:$B$6414,equity_bonds!$H$2:$H$6414,"="&amp;data!$B2223,equity_bonds!$J$2:$J$6414,"="&amp;data!$G2223)</f>
        <v>0</v>
      </c>
      <c r="R2223" s="16" t="str">
        <f>IF(P2223=1,SUMIFS(equity_bonds!$C$2:$C$6414,equity_bonds!$H$2:$H$6414,"="&amp;data!$B2223,equity_bonds!$J$2:$J$6414,"="&amp;data!$G2223),"")</f>
        <v/>
      </c>
      <c r="S2223" s="16">
        <f>SUMIFS(equity_bonds!$E$2:$E$6414,equity_bonds!$H$2:$H$6414,"="&amp;data!$B2223,equity_bonds!$J$2:$J$6414,"="&amp;data!$G2223)</f>
        <v>0</v>
      </c>
      <c r="T2223" s="16">
        <f>SUMIFS(equity_bonds!$F$2:$F$6414,equity_bonds!$H$2:$H$6414,"="&amp;data!$B2223,equity_bonds!$J$2:$J$6414,"="&amp;data!$G2223)</f>
        <v>0</v>
      </c>
      <c r="U2223" s="16"/>
    </row>
    <row r="2224" spans="1:21" x14ac:dyDescent="0.25">
      <c r="A2224">
        <v>2250</v>
      </c>
      <c r="B2224">
        <v>2003</v>
      </c>
      <c r="C2224">
        <v>99</v>
      </c>
      <c r="D2224" t="s">
        <v>401</v>
      </c>
      <c r="E2224" t="s">
        <v>27</v>
      </c>
      <c r="F2224" t="s">
        <v>2590</v>
      </c>
      <c r="G2224" t="str">
        <f t="shared" si="34"/>
        <v>Kelley Drye</v>
      </c>
      <c r="I2224" s="13">
        <f>COUNTIFS(IPO!$J$2:$J$5250,"="&amp;data!$G2224,IPO!$H$2:$H$5250,"="&amp;data!$B2224)</f>
        <v>1</v>
      </c>
      <c r="J2224" s="13">
        <f>SUMIFS(IPO!$B$2:$B$5250,IPO!$H$2:$H$5250,"="&amp;data!$B2224,IPO!$J$2:$J$5250,"="&amp;data!$G2224)</f>
        <v>56.4</v>
      </c>
      <c r="K2224" s="13">
        <f>IF(I2224=1,SUMIFS(IPO!$C$2:$C$5250,IPO!$H$2:$H$5250,"="&amp;data!$B2224,IPO!$J$2:$J$5250,"="&amp;data!$G2224),"")</f>
        <v>64</v>
      </c>
      <c r="L2224" s="13">
        <f>SUMIFS(IPO!$E$2:$E$5250,IPO!$H$2:$H$5250,"="&amp;data!$B2224,IPO!$J$2:$J$5250,"="&amp;data!$G2224)</f>
        <v>0.1</v>
      </c>
      <c r="M2224" s="13">
        <f>SUMIFS(IPO!$F$2:$F$5250,IPO!$H$2:$H$5250,"="&amp;data!$B2224,IPO!$J$2:$J$5250,"="&amp;data!$G2224)</f>
        <v>2</v>
      </c>
      <c r="N2224" s="13"/>
      <c r="P2224" s="16">
        <f>COUNTIFS(equity_bonds!$H$2:$H$6414,"="&amp;data!$B2224,equity_bonds!$J$2:$J$6414,"="&amp;data!$G2224)</f>
        <v>1</v>
      </c>
      <c r="Q2224" s="16">
        <f>SUMIFS(equity_bonds!$B$2:$B$6414,equity_bonds!$H$2:$H$6414,"="&amp;data!$B2224,equity_bonds!$J$2:$J$6414,"="&amp;data!$G2224)</f>
        <v>646</v>
      </c>
      <c r="R2224" s="16">
        <f>IF(P2224=1,SUMIFS(equity_bonds!$C$2:$C$6414,equity_bonds!$H$2:$H$6414,"="&amp;data!$B2224,equity_bonds!$J$2:$J$6414,"="&amp;data!$G2224),"")</f>
        <v>174</v>
      </c>
      <c r="S2224" s="16">
        <f>SUMIFS(equity_bonds!$E$2:$E$6414,equity_bonds!$H$2:$H$6414,"="&amp;data!$B2224,equity_bonds!$J$2:$J$6414,"="&amp;data!$G2224)</f>
        <v>0</v>
      </c>
      <c r="T2224" s="16">
        <f>SUMIFS(equity_bonds!$F$2:$F$6414,equity_bonds!$H$2:$H$6414,"="&amp;data!$B2224,equity_bonds!$J$2:$J$6414,"="&amp;data!$G2224)</f>
        <v>6</v>
      </c>
      <c r="U2224" s="16"/>
    </row>
    <row r="2225" spans="1:21" x14ac:dyDescent="0.25">
      <c r="A2225">
        <v>2266</v>
      </c>
      <c r="B2225">
        <v>2003</v>
      </c>
      <c r="C2225">
        <v>151</v>
      </c>
      <c r="D2225" t="s">
        <v>437</v>
      </c>
      <c r="E2225" t="s">
        <v>282</v>
      </c>
      <c r="F2225" t="s">
        <v>2705</v>
      </c>
      <c r="G2225" t="str">
        <f t="shared" si="34"/>
        <v>Kenyon Kenyon</v>
      </c>
      <c r="I2225" s="13">
        <f>COUNTIFS(IPO!$J$2:$J$5250,"="&amp;data!$G2225,IPO!$H$2:$H$5250,"="&amp;data!$B2225)</f>
        <v>0</v>
      </c>
      <c r="J2225" s="13">
        <f>SUMIFS(IPO!$B$2:$B$5250,IPO!$H$2:$H$5250,"="&amp;data!$B2225,IPO!$J$2:$J$5250,"="&amp;data!$G2225)</f>
        <v>0</v>
      </c>
      <c r="K2225" s="13" t="str">
        <f>IF(I2225=1,SUMIFS(IPO!$C$2:$C$5250,IPO!$H$2:$H$5250,"="&amp;data!$B2225,IPO!$J$2:$J$5250,"="&amp;data!$G2225),"")</f>
        <v/>
      </c>
      <c r="L2225" s="13">
        <f>SUMIFS(IPO!$E$2:$E$5250,IPO!$H$2:$H$5250,"="&amp;data!$B2225,IPO!$J$2:$J$5250,"="&amp;data!$G2225)</f>
        <v>0</v>
      </c>
      <c r="M2225" s="13">
        <f>SUMIFS(IPO!$F$2:$F$5250,IPO!$H$2:$H$5250,"="&amp;data!$B2225,IPO!$J$2:$J$5250,"="&amp;data!$G2225)</f>
        <v>0</v>
      </c>
      <c r="N2225" s="13"/>
      <c r="P2225" s="16">
        <f>COUNTIFS(equity_bonds!$H$2:$H$6414,"="&amp;data!$B2225,equity_bonds!$J$2:$J$6414,"="&amp;data!$G2225)</f>
        <v>0</v>
      </c>
      <c r="Q2225" s="16">
        <f>SUMIFS(equity_bonds!$B$2:$B$6414,equity_bonds!$H$2:$H$6414,"="&amp;data!$B2225,equity_bonds!$J$2:$J$6414,"="&amp;data!$G2225)</f>
        <v>0</v>
      </c>
      <c r="R2225" s="16" t="str">
        <f>IF(P2225=1,SUMIFS(equity_bonds!$C$2:$C$6414,equity_bonds!$H$2:$H$6414,"="&amp;data!$B2225,equity_bonds!$J$2:$J$6414,"="&amp;data!$G2225),"")</f>
        <v/>
      </c>
      <c r="S2225" s="16">
        <f>SUMIFS(equity_bonds!$E$2:$E$6414,equity_bonds!$H$2:$H$6414,"="&amp;data!$B2225,equity_bonds!$J$2:$J$6414,"="&amp;data!$G2225)</f>
        <v>0</v>
      </c>
      <c r="T2225" s="16">
        <f>SUMIFS(equity_bonds!$F$2:$F$6414,equity_bonds!$H$2:$H$6414,"="&amp;data!$B2225,equity_bonds!$J$2:$J$6414,"="&amp;data!$G2225)</f>
        <v>0</v>
      </c>
      <c r="U2225" s="16"/>
    </row>
    <row r="2226" spans="1:21" x14ac:dyDescent="0.25">
      <c r="A2226">
        <v>2284</v>
      </c>
      <c r="B2226">
        <v>2003</v>
      </c>
      <c r="C2226">
        <v>78</v>
      </c>
      <c r="D2226" t="s">
        <v>204</v>
      </c>
      <c r="E2226" t="s">
        <v>243</v>
      </c>
      <c r="F2226" t="s">
        <v>243</v>
      </c>
      <c r="G2226" t="str">
        <f t="shared" si="34"/>
        <v>Kilpatrick Stockton</v>
      </c>
      <c r="I2226" s="13">
        <f>COUNTIFS(IPO!$J$2:$J$5250,"="&amp;data!$G2226,IPO!$H$2:$H$5250,"="&amp;data!$B2226)</f>
        <v>0</v>
      </c>
      <c r="J2226" s="13">
        <f>SUMIFS(IPO!$B$2:$B$5250,IPO!$H$2:$H$5250,"="&amp;data!$B2226,IPO!$J$2:$J$5250,"="&amp;data!$G2226)</f>
        <v>0</v>
      </c>
      <c r="K2226" s="13" t="str">
        <f>IF(I2226=1,SUMIFS(IPO!$C$2:$C$5250,IPO!$H$2:$H$5250,"="&amp;data!$B2226,IPO!$J$2:$J$5250,"="&amp;data!$G2226),"")</f>
        <v/>
      </c>
      <c r="L2226" s="13">
        <f>SUMIFS(IPO!$E$2:$E$5250,IPO!$H$2:$H$5250,"="&amp;data!$B2226,IPO!$J$2:$J$5250,"="&amp;data!$G2226)</f>
        <v>0</v>
      </c>
      <c r="M2226" s="13">
        <f>SUMIFS(IPO!$F$2:$F$5250,IPO!$H$2:$H$5250,"="&amp;data!$B2226,IPO!$J$2:$J$5250,"="&amp;data!$G2226)</f>
        <v>0</v>
      </c>
      <c r="N2226" s="13"/>
      <c r="P2226" s="16">
        <f>COUNTIFS(equity_bonds!$H$2:$H$6414,"="&amp;data!$B2226,equity_bonds!$J$2:$J$6414,"="&amp;data!$G2226)</f>
        <v>1</v>
      </c>
      <c r="Q2226" s="16">
        <f>SUMIFS(equity_bonds!$B$2:$B$6414,equity_bonds!$H$2:$H$6414,"="&amp;data!$B2226,equity_bonds!$J$2:$J$6414,"="&amp;data!$G2226)</f>
        <v>1803</v>
      </c>
      <c r="R2226" s="16">
        <f>IF(P2226=1,SUMIFS(equity_bonds!$C$2:$C$6414,equity_bonds!$H$2:$H$6414,"="&amp;data!$B2226,equity_bonds!$J$2:$J$6414,"="&amp;data!$G2226),"")</f>
        <v>130</v>
      </c>
      <c r="S2226" s="16">
        <f>SUMIFS(equity_bonds!$E$2:$E$6414,equity_bonds!$H$2:$H$6414,"="&amp;data!$B2226,equity_bonds!$J$2:$J$6414,"="&amp;data!$G2226)</f>
        <v>0</v>
      </c>
      <c r="T2226" s="16">
        <f>SUMIFS(equity_bonds!$F$2:$F$6414,equity_bonds!$H$2:$H$6414,"="&amp;data!$B2226,equity_bonds!$J$2:$J$6414,"="&amp;data!$G2226)</f>
        <v>5</v>
      </c>
      <c r="U2226" s="16"/>
    </row>
    <row r="2227" spans="1:21" x14ac:dyDescent="0.25">
      <c r="A2227">
        <v>2314</v>
      </c>
      <c r="B2227">
        <v>2003</v>
      </c>
      <c r="C2227">
        <v>36</v>
      </c>
      <c r="D2227" t="s">
        <v>95</v>
      </c>
      <c r="E2227" t="s">
        <v>88</v>
      </c>
      <c r="F2227" t="s">
        <v>2623</v>
      </c>
      <c r="G2227" t="str">
        <f t="shared" si="34"/>
        <v>King Spalding</v>
      </c>
      <c r="I2227" s="13">
        <f>COUNTIFS(IPO!$J$2:$J$5250,"="&amp;data!$G2227,IPO!$H$2:$H$5250,"="&amp;data!$B2227)</f>
        <v>1</v>
      </c>
      <c r="J2227" s="13">
        <f>SUMIFS(IPO!$B$2:$B$5250,IPO!$H$2:$H$5250,"="&amp;data!$B2227,IPO!$J$2:$J$5250,"="&amp;data!$G2227)</f>
        <v>850</v>
      </c>
      <c r="K2227" s="13">
        <f>IF(I2227=1,SUMIFS(IPO!$C$2:$C$5250,IPO!$H$2:$H$5250,"="&amp;data!$B2227,IPO!$J$2:$J$5250,"="&amp;data!$G2227),"")</f>
        <v>18</v>
      </c>
      <c r="L2227" s="13">
        <f>SUMIFS(IPO!$E$2:$E$5250,IPO!$H$2:$H$5250,"="&amp;data!$B2227,IPO!$J$2:$J$5250,"="&amp;data!$G2227)</f>
        <v>1.5</v>
      </c>
      <c r="M2227" s="13">
        <f>SUMIFS(IPO!$F$2:$F$5250,IPO!$H$2:$H$5250,"="&amp;data!$B2227,IPO!$J$2:$J$5250,"="&amp;data!$G2227)</f>
        <v>2</v>
      </c>
      <c r="N2227" s="13"/>
      <c r="P2227" s="16">
        <f>COUNTIFS(equity_bonds!$H$2:$H$6414,"="&amp;data!$B2227,equity_bonds!$J$2:$J$6414,"="&amp;data!$G2227)</f>
        <v>1</v>
      </c>
      <c r="Q2227" s="16">
        <f>SUMIFS(equity_bonds!$B$2:$B$6414,equity_bonds!$H$2:$H$6414,"="&amp;data!$B2227,equity_bonds!$J$2:$J$6414,"="&amp;data!$G2227)</f>
        <v>23435.9</v>
      </c>
      <c r="R2227" s="16">
        <f>IF(P2227=1,SUMIFS(equity_bonds!$C$2:$C$6414,equity_bonds!$H$2:$H$6414,"="&amp;data!$B2227,equity_bonds!$J$2:$J$6414,"="&amp;data!$G2227),"")</f>
        <v>34</v>
      </c>
      <c r="S2227" s="16">
        <f>SUMIFS(equity_bonds!$E$2:$E$6414,equity_bonds!$H$2:$H$6414,"="&amp;data!$B2227,equity_bonds!$J$2:$J$6414,"="&amp;data!$G2227)</f>
        <v>0.3</v>
      </c>
      <c r="T2227" s="16">
        <f>SUMIFS(equity_bonds!$F$2:$F$6414,equity_bonds!$H$2:$H$6414,"="&amp;data!$B2227,equity_bonds!$J$2:$J$6414,"="&amp;data!$G2227)</f>
        <v>16</v>
      </c>
      <c r="U2227" s="16"/>
    </row>
    <row r="2228" spans="1:21" x14ac:dyDescent="0.25">
      <c r="A2228">
        <v>2345</v>
      </c>
      <c r="B2228">
        <v>2003</v>
      </c>
      <c r="C2228">
        <v>12</v>
      </c>
      <c r="D2228" t="s">
        <v>147</v>
      </c>
      <c r="E2228" t="s">
        <v>28</v>
      </c>
      <c r="F2228" t="s">
        <v>2591</v>
      </c>
      <c r="G2228" t="str">
        <f t="shared" si="34"/>
        <v>Kirkland Ellis</v>
      </c>
      <c r="I2228" s="13">
        <f>COUNTIFS(IPO!$J$2:$J$5250,"="&amp;data!$G2228,IPO!$H$2:$H$5250,"="&amp;data!$B2228)</f>
        <v>1</v>
      </c>
      <c r="J2228" s="13">
        <f>SUMIFS(IPO!$B$2:$B$5250,IPO!$H$2:$H$5250,"="&amp;data!$B2228,IPO!$J$2:$J$5250,"="&amp;data!$G2228)</f>
        <v>615.29999999999995</v>
      </c>
      <c r="K2228" s="13">
        <f>IF(I2228=1,SUMIFS(IPO!$C$2:$C$5250,IPO!$H$2:$H$5250,"="&amp;data!$B2228,IPO!$J$2:$J$5250,"="&amp;data!$G2228),"")</f>
        <v>22</v>
      </c>
      <c r="L2228" s="13">
        <f>SUMIFS(IPO!$E$2:$E$5250,IPO!$H$2:$H$5250,"="&amp;data!$B2228,IPO!$J$2:$J$5250,"="&amp;data!$G2228)</f>
        <v>1.1000000000000001</v>
      </c>
      <c r="M2228" s="13">
        <f>SUMIFS(IPO!$F$2:$F$5250,IPO!$H$2:$H$5250,"="&amp;data!$B2228,IPO!$J$2:$J$5250,"="&amp;data!$G2228)</f>
        <v>3</v>
      </c>
      <c r="N2228" s="13"/>
      <c r="P2228" s="16">
        <f>COUNTIFS(equity_bonds!$H$2:$H$6414,"="&amp;data!$B2228,equity_bonds!$J$2:$J$6414,"="&amp;data!$G2228)</f>
        <v>1</v>
      </c>
      <c r="Q2228" s="16">
        <f>SUMIFS(equity_bonds!$B$2:$B$6414,equity_bonds!$H$2:$H$6414,"="&amp;data!$B2228,equity_bonds!$J$2:$J$6414,"="&amp;data!$G2228)</f>
        <v>83567.199999999997</v>
      </c>
      <c r="R2228" s="16">
        <f>IF(P2228=1,SUMIFS(equity_bonds!$C$2:$C$6414,equity_bonds!$H$2:$H$6414,"="&amp;data!$B2228,equity_bonds!$J$2:$J$6414,"="&amp;data!$G2228),"")</f>
        <v>11</v>
      </c>
      <c r="S2228" s="16">
        <f>SUMIFS(equity_bonds!$E$2:$E$6414,equity_bonds!$H$2:$H$6414,"="&amp;data!$B2228,equity_bonds!$J$2:$J$6414,"="&amp;data!$G2228)</f>
        <v>1</v>
      </c>
      <c r="T2228" s="16">
        <f>SUMIFS(equity_bonds!$F$2:$F$6414,equity_bonds!$H$2:$H$6414,"="&amp;data!$B2228,equity_bonds!$J$2:$J$6414,"="&amp;data!$G2228)</f>
        <v>39</v>
      </c>
      <c r="U2228" s="16"/>
    </row>
    <row r="2229" spans="1:21" x14ac:dyDescent="0.25">
      <c r="A2229">
        <v>2374</v>
      </c>
      <c r="B2229">
        <v>2003</v>
      </c>
      <c r="C2229">
        <v>66</v>
      </c>
      <c r="D2229" t="s">
        <v>156</v>
      </c>
      <c r="E2229" t="s">
        <v>145</v>
      </c>
      <c r="F2229" t="s">
        <v>2642</v>
      </c>
      <c r="G2229" t="str">
        <f t="shared" si="34"/>
        <v>Kirkpatrick Lockhart</v>
      </c>
      <c r="I2229" s="13">
        <f>COUNTIFS(IPO!$J$2:$J$5250,"="&amp;data!$G2229,IPO!$H$2:$H$5250,"="&amp;data!$B2229)</f>
        <v>1</v>
      </c>
      <c r="J2229" s="13">
        <f>SUMIFS(IPO!$B$2:$B$5250,IPO!$H$2:$H$5250,"="&amp;data!$B2229,IPO!$J$2:$J$5250,"="&amp;data!$G2229)</f>
        <v>2311.6</v>
      </c>
      <c r="K2229" s="13">
        <f>IF(I2229=1,SUMIFS(IPO!$C$2:$C$5250,IPO!$H$2:$H$5250,"="&amp;data!$B2229,IPO!$J$2:$J$5250,"="&amp;data!$G2229),"")</f>
        <v>8</v>
      </c>
      <c r="L2229" s="13">
        <f>SUMIFS(IPO!$E$2:$E$5250,IPO!$H$2:$H$5250,"="&amp;data!$B2229,IPO!$J$2:$J$5250,"="&amp;data!$G2229)</f>
        <v>4</v>
      </c>
      <c r="M2229" s="13">
        <f>SUMIFS(IPO!$F$2:$F$5250,IPO!$H$2:$H$5250,"="&amp;data!$B2229,IPO!$J$2:$J$5250,"="&amp;data!$G2229)</f>
        <v>19</v>
      </c>
      <c r="N2229" s="13"/>
      <c r="P2229" s="16">
        <f>COUNTIFS(equity_bonds!$H$2:$H$6414,"="&amp;data!$B2229,equity_bonds!$J$2:$J$6414,"="&amp;data!$G2229)</f>
        <v>1</v>
      </c>
      <c r="Q2229" s="16">
        <f>SUMIFS(equity_bonds!$B$2:$B$6414,equity_bonds!$H$2:$H$6414,"="&amp;data!$B2229,equity_bonds!$J$2:$J$6414,"="&amp;data!$G2229)</f>
        <v>2744.3</v>
      </c>
      <c r="R2229" s="16">
        <f>IF(P2229=1,SUMIFS(equity_bonds!$C$2:$C$6414,equity_bonds!$H$2:$H$6414,"="&amp;data!$B2229,equity_bonds!$J$2:$J$6414,"="&amp;data!$G2229),"")</f>
        <v>106</v>
      </c>
      <c r="S2229" s="16">
        <f>SUMIFS(equity_bonds!$E$2:$E$6414,equity_bonds!$H$2:$H$6414,"="&amp;data!$B2229,equity_bonds!$J$2:$J$6414,"="&amp;data!$G2229)</f>
        <v>0</v>
      </c>
      <c r="T2229" s="16">
        <f>SUMIFS(equity_bonds!$F$2:$F$6414,equity_bonds!$H$2:$H$6414,"="&amp;data!$B2229,equity_bonds!$J$2:$J$6414,"="&amp;data!$G2229)</f>
        <v>33</v>
      </c>
      <c r="U2229" s="16"/>
    </row>
    <row r="2230" spans="1:21" x14ac:dyDescent="0.25">
      <c r="A2230">
        <v>2384</v>
      </c>
      <c r="B2230">
        <v>2003</v>
      </c>
      <c r="C2230">
        <v>200</v>
      </c>
      <c r="D2230" t="s">
        <v>5</v>
      </c>
      <c r="E2230" t="s">
        <v>459</v>
      </c>
      <c r="F2230" t="s">
        <v>2760</v>
      </c>
      <c r="G2230" t="str">
        <f t="shared" si="34"/>
        <v>Knobbe Martens</v>
      </c>
      <c r="I2230" s="13">
        <f>COUNTIFS(IPO!$J$2:$J$5250,"="&amp;data!$G2230,IPO!$H$2:$H$5250,"="&amp;data!$B2230)</f>
        <v>0</v>
      </c>
      <c r="J2230" s="13">
        <f>SUMIFS(IPO!$B$2:$B$5250,IPO!$H$2:$H$5250,"="&amp;data!$B2230,IPO!$J$2:$J$5250,"="&amp;data!$G2230)</f>
        <v>0</v>
      </c>
      <c r="K2230" s="13" t="str">
        <f>IF(I2230=1,SUMIFS(IPO!$C$2:$C$5250,IPO!$H$2:$H$5250,"="&amp;data!$B2230,IPO!$J$2:$J$5250,"="&amp;data!$G2230),"")</f>
        <v/>
      </c>
      <c r="L2230" s="13">
        <f>SUMIFS(IPO!$E$2:$E$5250,IPO!$H$2:$H$5250,"="&amp;data!$B2230,IPO!$J$2:$J$5250,"="&amp;data!$G2230)</f>
        <v>0</v>
      </c>
      <c r="M2230" s="13">
        <f>SUMIFS(IPO!$F$2:$F$5250,IPO!$H$2:$H$5250,"="&amp;data!$B2230,IPO!$J$2:$J$5250,"="&amp;data!$G2230)</f>
        <v>0</v>
      </c>
      <c r="N2230" s="13"/>
      <c r="P2230" s="16">
        <f>COUNTIFS(equity_bonds!$H$2:$H$6414,"="&amp;data!$B2230,equity_bonds!$J$2:$J$6414,"="&amp;data!$G2230)</f>
        <v>0</v>
      </c>
      <c r="Q2230" s="16">
        <f>SUMIFS(equity_bonds!$B$2:$B$6414,equity_bonds!$H$2:$H$6414,"="&amp;data!$B2230,equity_bonds!$J$2:$J$6414,"="&amp;data!$G2230)</f>
        <v>0</v>
      </c>
      <c r="R2230" s="16" t="str">
        <f>IF(P2230=1,SUMIFS(equity_bonds!$C$2:$C$6414,equity_bonds!$H$2:$H$6414,"="&amp;data!$B2230,equity_bonds!$J$2:$J$6414,"="&amp;data!$G2230),"")</f>
        <v/>
      </c>
      <c r="S2230" s="16">
        <f>SUMIFS(equity_bonds!$E$2:$E$6414,equity_bonds!$H$2:$H$6414,"="&amp;data!$B2230,equity_bonds!$J$2:$J$6414,"="&amp;data!$G2230)</f>
        <v>0</v>
      </c>
      <c r="T2230" s="16">
        <f>SUMIFS(equity_bonds!$F$2:$F$6414,equity_bonds!$H$2:$H$6414,"="&amp;data!$B2230,equity_bonds!$J$2:$J$6414,"="&amp;data!$G2230)</f>
        <v>0</v>
      </c>
      <c r="U2230" s="16"/>
    </row>
    <row r="2231" spans="1:21" x14ac:dyDescent="0.25">
      <c r="A2231">
        <v>2399</v>
      </c>
      <c r="B2231">
        <v>2003</v>
      </c>
      <c r="C2231">
        <v>117</v>
      </c>
      <c r="D2231" t="s">
        <v>328</v>
      </c>
      <c r="E2231" t="s">
        <v>283</v>
      </c>
      <c r="F2231" t="s">
        <v>2706</v>
      </c>
      <c r="G2231" t="str">
        <f t="shared" si="34"/>
        <v>Kramer Levin</v>
      </c>
      <c r="I2231" s="13">
        <f>COUNTIFS(IPO!$J$2:$J$5250,"="&amp;data!$G2231,IPO!$H$2:$H$5250,"="&amp;data!$B2231)</f>
        <v>0</v>
      </c>
      <c r="J2231" s="13">
        <f>SUMIFS(IPO!$B$2:$B$5250,IPO!$H$2:$H$5250,"="&amp;data!$B2231,IPO!$J$2:$J$5250,"="&amp;data!$G2231)</f>
        <v>0</v>
      </c>
      <c r="K2231" s="13" t="str">
        <f>IF(I2231=1,SUMIFS(IPO!$C$2:$C$5250,IPO!$H$2:$H$5250,"="&amp;data!$B2231,IPO!$J$2:$J$5250,"="&amp;data!$G2231),"")</f>
        <v/>
      </c>
      <c r="L2231" s="13">
        <f>SUMIFS(IPO!$E$2:$E$5250,IPO!$H$2:$H$5250,"="&amp;data!$B2231,IPO!$J$2:$J$5250,"="&amp;data!$G2231)</f>
        <v>0</v>
      </c>
      <c r="M2231" s="13">
        <f>SUMIFS(IPO!$F$2:$F$5250,IPO!$H$2:$H$5250,"="&amp;data!$B2231,IPO!$J$2:$J$5250,"="&amp;data!$G2231)</f>
        <v>0</v>
      </c>
      <c r="N2231" s="13"/>
      <c r="P2231" s="16">
        <f>COUNTIFS(equity_bonds!$H$2:$H$6414,"="&amp;data!$B2231,equity_bonds!$J$2:$J$6414,"="&amp;data!$G2231)</f>
        <v>0</v>
      </c>
      <c r="Q2231" s="16">
        <f>SUMIFS(equity_bonds!$B$2:$B$6414,equity_bonds!$H$2:$H$6414,"="&amp;data!$B2231,equity_bonds!$J$2:$J$6414,"="&amp;data!$G2231)</f>
        <v>0</v>
      </c>
      <c r="R2231" s="16" t="str">
        <f>IF(P2231=1,SUMIFS(equity_bonds!$C$2:$C$6414,equity_bonds!$H$2:$H$6414,"="&amp;data!$B2231,equity_bonds!$J$2:$J$6414,"="&amp;data!$G2231),"")</f>
        <v/>
      </c>
      <c r="S2231" s="16">
        <f>SUMIFS(equity_bonds!$E$2:$E$6414,equity_bonds!$H$2:$H$6414,"="&amp;data!$B2231,equity_bonds!$J$2:$J$6414,"="&amp;data!$G2231)</f>
        <v>0</v>
      </c>
      <c r="T2231" s="16">
        <f>SUMIFS(equity_bonds!$F$2:$F$6414,equity_bonds!$H$2:$H$6414,"="&amp;data!$B2231,equity_bonds!$J$2:$J$6414,"="&amp;data!$G2231)</f>
        <v>0</v>
      </c>
      <c r="U2231" s="16"/>
    </row>
    <row r="2232" spans="1:21" x14ac:dyDescent="0.25">
      <c r="A2232">
        <v>2417</v>
      </c>
      <c r="B2232">
        <v>2003</v>
      </c>
      <c r="C2232">
        <v>153</v>
      </c>
      <c r="D2232" t="s">
        <v>340</v>
      </c>
      <c r="E2232" t="s">
        <v>90</v>
      </c>
      <c r="F2232" t="s">
        <v>90</v>
      </c>
      <c r="G2232" t="str">
        <f t="shared" si="34"/>
        <v>Kutak Rock</v>
      </c>
      <c r="I2232" s="13">
        <f>COUNTIFS(IPO!$J$2:$J$5250,"="&amp;data!$G2232,IPO!$H$2:$H$5250,"="&amp;data!$B2232)</f>
        <v>0</v>
      </c>
      <c r="J2232" s="13">
        <f>SUMIFS(IPO!$B$2:$B$5250,IPO!$H$2:$H$5250,"="&amp;data!$B2232,IPO!$J$2:$J$5250,"="&amp;data!$G2232)</f>
        <v>0</v>
      </c>
      <c r="K2232" s="13" t="str">
        <f>IF(I2232=1,SUMIFS(IPO!$C$2:$C$5250,IPO!$H$2:$H$5250,"="&amp;data!$B2232,IPO!$J$2:$J$5250,"="&amp;data!$G2232),"")</f>
        <v/>
      </c>
      <c r="L2232" s="13">
        <f>SUMIFS(IPO!$E$2:$E$5250,IPO!$H$2:$H$5250,"="&amp;data!$B2232,IPO!$J$2:$J$5250,"="&amp;data!$G2232)</f>
        <v>0</v>
      </c>
      <c r="M2232" s="13">
        <f>SUMIFS(IPO!$F$2:$F$5250,IPO!$H$2:$H$5250,"="&amp;data!$B2232,IPO!$J$2:$J$5250,"="&amp;data!$G2232)</f>
        <v>0</v>
      </c>
      <c r="N2232" s="13"/>
      <c r="P2232" s="16">
        <f>COUNTIFS(equity_bonds!$H$2:$H$6414,"="&amp;data!$B2232,equity_bonds!$J$2:$J$6414,"="&amp;data!$G2232)</f>
        <v>1</v>
      </c>
      <c r="Q2232" s="16">
        <f>SUMIFS(equity_bonds!$B$2:$B$6414,equity_bonds!$H$2:$H$6414,"="&amp;data!$B2232,equity_bonds!$J$2:$J$6414,"="&amp;data!$G2232)</f>
        <v>34981</v>
      </c>
      <c r="R2232" s="16">
        <f>IF(P2232=1,SUMIFS(equity_bonds!$C$2:$C$6414,equity_bonds!$H$2:$H$6414,"="&amp;data!$B2232,equity_bonds!$J$2:$J$6414,"="&amp;data!$G2232),"")</f>
        <v>25</v>
      </c>
      <c r="S2232" s="16">
        <f>SUMIFS(equity_bonds!$E$2:$E$6414,equity_bonds!$H$2:$H$6414,"="&amp;data!$B2232,equity_bonds!$J$2:$J$6414,"="&amp;data!$G2232)</f>
        <v>0.4</v>
      </c>
      <c r="T2232" s="16">
        <f>SUMIFS(equity_bonds!$F$2:$F$6414,equity_bonds!$H$2:$H$6414,"="&amp;data!$B2232,equity_bonds!$J$2:$J$6414,"="&amp;data!$G2232)</f>
        <v>15</v>
      </c>
      <c r="U2232" s="16"/>
    </row>
    <row r="2233" spans="1:21" x14ac:dyDescent="0.25">
      <c r="A2233">
        <v>2455</v>
      </c>
      <c r="B2233">
        <v>2003</v>
      </c>
      <c r="C2233">
        <v>4</v>
      </c>
      <c r="D2233" t="s">
        <v>114</v>
      </c>
      <c r="E2233" t="s">
        <v>29</v>
      </c>
      <c r="F2233" t="s">
        <v>2592</v>
      </c>
      <c r="G2233" t="str">
        <f t="shared" si="34"/>
        <v>Latham Watkins</v>
      </c>
      <c r="I2233" s="13">
        <f>COUNTIFS(IPO!$J$2:$J$5250,"="&amp;data!$G2233,IPO!$H$2:$H$5250,"="&amp;data!$B2233)</f>
        <v>1</v>
      </c>
      <c r="J2233" s="13">
        <f>SUMIFS(IPO!$B$2:$B$5250,IPO!$H$2:$H$5250,"="&amp;data!$B2233,IPO!$J$2:$J$5250,"="&amp;data!$G2233)</f>
        <v>1620.1</v>
      </c>
      <c r="K2233" s="13">
        <f>IF(I2233=1,SUMIFS(IPO!$C$2:$C$5250,IPO!$H$2:$H$5250,"="&amp;data!$B2233,IPO!$J$2:$J$5250,"="&amp;data!$G2233),"")</f>
        <v>9</v>
      </c>
      <c r="L2233" s="13">
        <f>SUMIFS(IPO!$E$2:$E$5250,IPO!$H$2:$H$5250,"="&amp;data!$B2233,IPO!$J$2:$J$5250,"="&amp;data!$G2233)</f>
        <v>2.8</v>
      </c>
      <c r="M2233" s="13">
        <f>SUMIFS(IPO!$F$2:$F$5250,IPO!$H$2:$H$5250,"="&amp;data!$B2233,IPO!$J$2:$J$5250,"="&amp;data!$G2233)</f>
        <v>5</v>
      </c>
      <c r="N2233" s="13"/>
      <c r="P2233" s="16">
        <f>COUNTIFS(equity_bonds!$H$2:$H$6414,"="&amp;data!$B2233,equity_bonds!$J$2:$J$6414,"="&amp;data!$G2233)</f>
        <v>1</v>
      </c>
      <c r="Q2233" s="16">
        <f>SUMIFS(equity_bonds!$B$2:$B$6414,equity_bonds!$H$2:$H$6414,"="&amp;data!$B2233,equity_bonds!$J$2:$J$6414,"="&amp;data!$G2233)</f>
        <v>58873.7</v>
      </c>
      <c r="R2233" s="16">
        <f>IF(P2233=1,SUMIFS(equity_bonds!$C$2:$C$6414,equity_bonds!$H$2:$H$6414,"="&amp;data!$B2233,equity_bonds!$J$2:$J$6414,"="&amp;data!$G2233),"")</f>
        <v>17</v>
      </c>
      <c r="S2233" s="16">
        <f>SUMIFS(equity_bonds!$E$2:$E$6414,equity_bonds!$H$2:$H$6414,"="&amp;data!$B2233,equity_bonds!$J$2:$J$6414,"="&amp;data!$G2233)</f>
        <v>0.7</v>
      </c>
      <c r="T2233" s="16">
        <f>SUMIFS(equity_bonds!$F$2:$F$6414,equity_bonds!$H$2:$H$6414,"="&amp;data!$B2233,equity_bonds!$J$2:$J$6414,"="&amp;data!$G2233)</f>
        <v>101</v>
      </c>
      <c r="U2233" s="16"/>
    </row>
    <row r="2234" spans="1:21" x14ac:dyDescent="0.25">
      <c r="A2234">
        <v>2488</v>
      </c>
      <c r="B2234">
        <v>2003</v>
      </c>
      <c r="C2234">
        <v>45</v>
      </c>
      <c r="D2234" t="s">
        <v>84</v>
      </c>
      <c r="E2234" t="s">
        <v>231</v>
      </c>
      <c r="F2234" t="s">
        <v>2670</v>
      </c>
      <c r="G2234" t="str">
        <f t="shared" si="34"/>
        <v>LeBoeuf Lamb</v>
      </c>
      <c r="I2234" s="13">
        <f>COUNTIFS(IPO!$J$2:$J$5250,"="&amp;data!$G2234,IPO!$H$2:$H$5250,"="&amp;data!$B2234)</f>
        <v>1</v>
      </c>
      <c r="J2234" s="13">
        <f>SUMIFS(IPO!$B$2:$B$5250,IPO!$H$2:$H$5250,"="&amp;data!$B2234,IPO!$J$2:$J$5250,"="&amp;data!$G2234)</f>
        <v>520.9</v>
      </c>
      <c r="K2234" s="13">
        <f>IF(I2234=1,SUMIFS(IPO!$C$2:$C$5250,IPO!$H$2:$H$5250,"="&amp;data!$B2234,IPO!$J$2:$J$5250,"="&amp;data!$G2234),"")</f>
        <v>26</v>
      </c>
      <c r="L2234" s="13">
        <f>SUMIFS(IPO!$E$2:$E$5250,IPO!$H$2:$H$5250,"="&amp;data!$B2234,IPO!$J$2:$J$5250,"="&amp;data!$G2234)</f>
        <v>0.9</v>
      </c>
      <c r="M2234" s="13">
        <f>SUMIFS(IPO!$F$2:$F$5250,IPO!$H$2:$H$5250,"="&amp;data!$B2234,IPO!$J$2:$J$5250,"="&amp;data!$G2234)</f>
        <v>2</v>
      </c>
      <c r="N2234" s="13"/>
      <c r="P2234" s="16">
        <f>COUNTIFS(equity_bonds!$H$2:$H$6414,"="&amp;data!$B2234,equity_bonds!$J$2:$J$6414,"="&amp;data!$G2234)</f>
        <v>1</v>
      </c>
      <c r="Q2234" s="16">
        <f>SUMIFS(equity_bonds!$B$2:$B$6414,equity_bonds!$H$2:$H$6414,"="&amp;data!$B2234,equity_bonds!$J$2:$J$6414,"="&amp;data!$G2234)</f>
        <v>24695.8</v>
      </c>
      <c r="R2234" s="16">
        <f>IF(P2234=1,SUMIFS(equity_bonds!$C$2:$C$6414,equity_bonds!$H$2:$H$6414,"="&amp;data!$B2234,equity_bonds!$J$2:$J$6414,"="&amp;data!$G2234),"")</f>
        <v>33</v>
      </c>
      <c r="S2234" s="16">
        <f>SUMIFS(equity_bonds!$E$2:$E$6414,equity_bonds!$H$2:$H$6414,"="&amp;data!$B2234,equity_bonds!$J$2:$J$6414,"="&amp;data!$G2234)</f>
        <v>0.3</v>
      </c>
      <c r="T2234" s="16">
        <f>SUMIFS(equity_bonds!$F$2:$F$6414,equity_bonds!$H$2:$H$6414,"="&amp;data!$B2234,equity_bonds!$J$2:$J$6414,"="&amp;data!$G2234)</f>
        <v>28</v>
      </c>
      <c r="U2234" s="16"/>
    </row>
    <row r="2235" spans="1:21" x14ac:dyDescent="0.25">
      <c r="A2235">
        <v>2533</v>
      </c>
      <c r="B2235">
        <v>2003</v>
      </c>
      <c r="C2235">
        <v>105</v>
      </c>
      <c r="D2235" t="s">
        <v>405</v>
      </c>
      <c r="E2235" t="s">
        <v>240</v>
      </c>
      <c r="F2235" t="s">
        <v>240</v>
      </c>
      <c r="G2235" t="str">
        <f t="shared" si="34"/>
        <v>Littler Mendelson</v>
      </c>
      <c r="I2235" s="13">
        <f>COUNTIFS(IPO!$J$2:$J$5250,"="&amp;data!$G2235,IPO!$H$2:$H$5250,"="&amp;data!$B2235)</f>
        <v>0</v>
      </c>
      <c r="J2235" s="13">
        <f>SUMIFS(IPO!$B$2:$B$5250,IPO!$H$2:$H$5250,"="&amp;data!$B2235,IPO!$J$2:$J$5250,"="&amp;data!$G2235)</f>
        <v>0</v>
      </c>
      <c r="K2235" s="13" t="str">
        <f>IF(I2235=1,SUMIFS(IPO!$C$2:$C$5250,IPO!$H$2:$H$5250,"="&amp;data!$B2235,IPO!$J$2:$J$5250,"="&amp;data!$G2235),"")</f>
        <v/>
      </c>
      <c r="L2235" s="13">
        <f>SUMIFS(IPO!$E$2:$E$5250,IPO!$H$2:$H$5250,"="&amp;data!$B2235,IPO!$J$2:$J$5250,"="&amp;data!$G2235)</f>
        <v>0</v>
      </c>
      <c r="M2235" s="13">
        <f>SUMIFS(IPO!$F$2:$F$5250,IPO!$H$2:$H$5250,"="&amp;data!$B2235,IPO!$J$2:$J$5250,"="&amp;data!$G2235)</f>
        <v>0</v>
      </c>
      <c r="N2235" s="13"/>
      <c r="P2235" s="16">
        <f>COUNTIFS(equity_bonds!$H$2:$H$6414,"="&amp;data!$B2235,equity_bonds!$J$2:$J$6414,"="&amp;data!$G2235)</f>
        <v>0</v>
      </c>
      <c r="Q2235" s="16">
        <f>SUMIFS(equity_bonds!$B$2:$B$6414,equity_bonds!$H$2:$H$6414,"="&amp;data!$B2235,equity_bonds!$J$2:$J$6414,"="&amp;data!$G2235)</f>
        <v>0</v>
      </c>
      <c r="R2235" s="16" t="str">
        <f>IF(P2235=1,SUMIFS(equity_bonds!$C$2:$C$6414,equity_bonds!$H$2:$H$6414,"="&amp;data!$B2235,equity_bonds!$J$2:$J$6414,"="&amp;data!$G2235),"")</f>
        <v/>
      </c>
      <c r="S2235" s="16">
        <f>SUMIFS(equity_bonds!$E$2:$E$6414,equity_bonds!$H$2:$H$6414,"="&amp;data!$B2235,equity_bonds!$J$2:$J$6414,"="&amp;data!$G2235)</f>
        <v>0</v>
      </c>
      <c r="T2235" s="16">
        <f>SUMIFS(equity_bonds!$F$2:$F$6414,equity_bonds!$H$2:$H$6414,"="&amp;data!$B2235,equity_bonds!$J$2:$J$6414,"="&amp;data!$G2235)</f>
        <v>0</v>
      </c>
      <c r="U2235" s="16"/>
    </row>
    <row r="2236" spans="1:21" x14ac:dyDescent="0.25">
      <c r="A2236">
        <v>2549</v>
      </c>
      <c r="B2236">
        <v>2003</v>
      </c>
      <c r="C2236">
        <v>91</v>
      </c>
      <c r="D2236" t="s">
        <v>217</v>
      </c>
      <c r="E2236" t="s">
        <v>372</v>
      </c>
      <c r="F2236" t="s">
        <v>2742</v>
      </c>
      <c r="G2236" t="str">
        <f t="shared" si="34"/>
        <v>Locke Liddell</v>
      </c>
      <c r="I2236" s="13">
        <f>COUNTIFS(IPO!$J$2:$J$5250,"="&amp;data!$G2236,IPO!$H$2:$H$5250,"="&amp;data!$B2236)</f>
        <v>0</v>
      </c>
      <c r="J2236" s="13">
        <f>SUMIFS(IPO!$B$2:$B$5250,IPO!$H$2:$H$5250,"="&amp;data!$B2236,IPO!$J$2:$J$5250,"="&amp;data!$G2236)</f>
        <v>0</v>
      </c>
      <c r="K2236" s="13" t="str">
        <f>IF(I2236=1,SUMIFS(IPO!$C$2:$C$5250,IPO!$H$2:$H$5250,"="&amp;data!$B2236,IPO!$J$2:$J$5250,"="&amp;data!$G2236),"")</f>
        <v/>
      </c>
      <c r="L2236" s="13">
        <f>SUMIFS(IPO!$E$2:$E$5250,IPO!$H$2:$H$5250,"="&amp;data!$B2236,IPO!$J$2:$J$5250,"="&amp;data!$G2236)</f>
        <v>0</v>
      </c>
      <c r="M2236" s="13">
        <f>SUMIFS(IPO!$F$2:$F$5250,IPO!$H$2:$H$5250,"="&amp;data!$B2236,IPO!$J$2:$J$5250,"="&amp;data!$G2236)</f>
        <v>0</v>
      </c>
      <c r="N2236" s="13"/>
      <c r="P2236" s="16">
        <f>COUNTIFS(equity_bonds!$H$2:$H$6414,"="&amp;data!$B2236,equity_bonds!$J$2:$J$6414,"="&amp;data!$G2236)</f>
        <v>1</v>
      </c>
      <c r="Q2236" s="16">
        <f>SUMIFS(equity_bonds!$B$2:$B$6414,equity_bonds!$H$2:$H$6414,"="&amp;data!$B2236,equity_bonds!$J$2:$J$6414,"="&amp;data!$G2236)</f>
        <v>3918.8</v>
      </c>
      <c r="R2236" s="16">
        <f>IF(P2236=1,SUMIFS(equity_bonds!$C$2:$C$6414,equity_bonds!$H$2:$H$6414,"="&amp;data!$B2236,equity_bonds!$J$2:$J$6414,"="&amp;data!$G2236),"")</f>
        <v>87</v>
      </c>
      <c r="S2236" s="16">
        <f>SUMIFS(equity_bonds!$E$2:$E$6414,equity_bonds!$H$2:$H$6414,"="&amp;data!$B2236,equity_bonds!$J$2:$J$6414,"="&amp;data!$G2236)</f>
        <v>0.1</v>
      </c>
      <c r="T2236" s="16">
        <f>SUMIFS(equity_bonds!$F$2:$F$6414,equity_bonds!$H$2:$H$6414,"="&amp;data!$B2236,equity_bonds!$J$2:$J$6414,"="&amp;data!$G2236)</f>
        <v>16</v>
      </c>
      <c r="U2236" s="16"/>
    </row>
    <row r="2237" spans="1:21" x14ac:dyDescent="0.25">
      <c r="A2237">
        <v>2567</v>
      </c>
      <c r="B2237">
        <v>2003</v>
      </c>
      <c r="C2237">
        <v>172</v>
      </c>
      <c r="D2237" t="s">
        <v>369</v>
      </c>
      <c r="E2237" t="s">
        <v>287</v>
      </c>
      <c r="F2237" t="s">
        <v>2708</v>
      </c>
      <c r="G2237" t="str">
        <f t="shared" si="34"/>
        <v>Loeb Loeb</v>
      </c>
      <c r="I2237" s="13">
        <f>COUNTIFS(IPO!$J$2:$J$5250,"="&amp;data!$G2237,IPO!$H$2:$H$5250,"="&amp;data!$B2237)</f>
        <v>0</v>
      </c>
      <c r="J2237" s="13">
        <f>SUMIFS(IPO!$B$2:$B$5250,IPO!$H$2:$H$5250,"="&amp;data!$B2237,IPO!$J$2:$J$5250,"="&amp;data!$G2237)</f>
        <v>0</v>
      </c>
      <c r="K2237" s="13" t="str">
        <f>IF(I2237=1,SUMIFS(IPO!$C$2:$C$5250,IPO!$H$2:$H$5250,"="&amp;data!$B2237,IPO!$J$2:$J$5250,"="&amp;data!$G2237),"")</f>
        <v/>
      </c>
      <c r="L2237" s="13">
        <f>SUMIFS(IPO!$E$2:$E$5250,IPO!$H$2:$H$5250,"="&amp;data!$B2237,IPO!$J$2:$J$5250,"="&amp;data!$G2237)</f>
        <v>0</v>
      </c>
      <c r="M2237" s="13">
        <f>SUMIFS(IPO!$F$2:$F$5250,IPO!$H$2:$H$5250,"="&amp;data!$B2237,IPO!$J$2:$J$5250,"="&amp;data!$G2237)</f>
        <v>0</v>
      </c>
      <c r="N2237" s="13"/>
      <c r="P2237" s="16">
        <f>COUNTIFS(equity_bonds!$H$2:$H$6414,"="&amp;data!$B2237,equity_bonds!$J$2:$J$6414,"="&amp;data!$G2237)</f>
        <v>0</v>
      </c>
      <c r="Q2237" s="16">
        <f>SUMIFS(equity_bonds!$B$2:$B$6414,equity_bonds!$H$2:$H$6414,"="&amp;data!$B2237,equity_bonds!$J$2:$J$6414,"="&amp;data!$G2237)</f>
        <v>0</v>
      </c>
      <c r="R2237" s="16" t="str">
        <f>IF(P2237=1,SUMIFS(equity_bonds!$C$2:$C$6414,equity_bonds!$H$2:$H$6414,"="&amp;data!$B2237,equity_bonds!$J$2:$J$6414,"="&amp;data!$G2237),"")</f>
        <v/>
      </c>
      <c r="S2237" s="16">
        <f>SUMIFS(equity_bonds!$E$2:$E$6414,equity_bonds!$H$2:$H$6414,"="&amp;data!$B2237,equity_bonds!$J$2:$J$6414,"="&amp;data!$G2237)</f>
        <v>0</v>
      </c>
      <c r="T2237" s="16">
        <f>SUMIFS(equity_bonds!$F$2:$F$6414,equity_bonds!$H$2:$H$6414,"="&amp;data!$B2237,equity_bonds!$J$2:$J$6414,"="&amp;data!$G2237)</f>
        <v>0</v>
      </c>
      <c r="U2237" s="16"/>
    </row>
    <row r="2238" spans="1:21" x14ac:dyDescent="0.25">
      <c r="A2238">
        <v>2598</v>
      </c>
      <c r="B2238">
        <v>2003</v>
      </c>
      <c r="C2238">
        <v>122</v>
      </c>
      <c r="D2238" t="s">
        <v>395</v>
      </c>
      <c r="E2238" t="s">
        <v>93</v>
      </c>
      <c r="F2238" t="s">
        <v>2625</v>
      </c>
      <c r="G2238" t="str">
        <f t="shared" si="34"/>
        <v>Lord Bissell</v>
      </c>
      <c r="I2238" s="13">
        <f>COUNTIFS(IPO!$J$2:$J$5250,"="&amp;data!$G2238,IPO!$H$2:$H$5250,"="&amp;data!$B2238)</f>
        <v>0</v>
      </c>
      <c r="J2238" s="13">
        <f>SUMIFS(IPO!$B$2:$B$5250,IPO!$H$2:$H$5250,"="&amp;data!$B2238,IPO!$J$2:$J$5250,"="&amp;data!$G2238)</f>
        <v>0</v>
      </c>
      <c r="K2238" s="13" t="str">
        <f>IF(I2238=1,SUMIFS(IPO!$C$2:$C$5250,IPO!$H$2:$H$5250,"="&amp;data!$B2238,IPO!$J$2:$J$5250,"="&amp;data!$G2238),"")</f>
        <v/>
      </c>
      <c r="L2238" s="13">
        <f>SUMIFS(IPO!$E$2:$E$5250,IPO!$H$2:$H$5250,"="&amp;data!$B2238,IPO!$J$2:$J$5250,"="&amp;data!$G2238)</f>
        <v>0</v>
      </c>
      <c r="M2238" s="13">
        <f>SUMIFS(IPO!$F$2:$F$5250,IPO!$H$2:$H$5250,"="&amp;data!$B2238,IPO!$J$2:$J$5250,"="&amp;data!$G2238)</f>
        <v>0</v>
      </c>
      <c r="N2238" s="13"/>
      <c r="P2238" s="16">
        <f>COUNTIFS(equity_bonds!$H$2:$H$6414,"="&amp;data!$B2238,equity_bonds!$J$2:$J$6414,"="&amp;data!$G2238)</f>
        <v>0</v>
      </c>
      <c r="Q2238" s="16">
        <f>SUMIFS(equity_bonds!$B$2:$B$6414,equity_bonds!$H$2:$H$6414,"="&amp;data!$B2238,equity_bonds!$J$2:$J$6414,"="&amp;data!$G2238)</f>
        <v>0</v>
      </c>
      <c r="R2238" s="16" t="str">
        <f>IF(P2238=1,SUMIFS(equity_bonds!$C$2:$C$6414,equity_bonds!$H$2:$H$6414,"="&amp;data!$B2238,equity_bonds!$J$2:$J$6414,"="&amp;data!$G2238),"")</f>
        <v/>
      </c>
      <c r="S2238" s="16">
        <f>SUMIFS(equity_bonds!$E$2:$E$6414,equity_bonds!$H$2:$H$6414,"="&amp;data!$B2238,equity_bonds!$J$2:$J$6414,"="&amp;data!$G2238)</f>
        <v>0</v>
      </c>
      <c r="T2238" s="16">
        <f>SUMIFS(equity_bonds!$F$2:$F$6414,equity_bonds!$H$2:$H$6414,"="&amp;data!$B2238,equity_bonds!$J$2:$J$6414,"="&amp;data!$G2238)</f>
        <v>0</v>
      </c>
      <c r="U2238" s="16"/>
    </row>
    <row r="2239" spans="1:21" x14ac:dyDescent="0.25">
      <c r="A2239">
        <v>2606</v>
      </c>
      <c r="B2239">
        <v>2003</v>
      </c>
      <c r="C2239">
        <v>179</v>
      </c>
      <c r="D2239" t="s">
        <v>346</v>
      </c>
      <c r="E2239" t="s">
        <v>426</v>
      </c>
      <c r="F2239" t="s">
        <v>426</v>
      </c>
      <c r="G2239" t="str">
        <f t="shared" si="34"/>
        <v>Lowenstein Sandler</v>
      </c>
      <c r="I2239" s="13">
        <f>COUNTIFS(IPO!$J$2:$J$5250,"="&amp;data!$G2239,IPO!$H$2:$H$5250,"="&amp;data!$B2239)</f>
        <v>0</v>
      </c>
      <c r="J2239" s="13">
        <f>SUMIFS(IPO!$B$2:$B$5250,IPO!$H$2:$H$5250,"="&amp;data!$B2239,IPO!$J$2:$J$5250,"="&amp;data!$G2239)</f>
        <v>0</v>
      </c>
      <c r="K2239" s="13" t="str">
        <f>IF(I2239=1,SUMIFS(IPO!$C$2:$C$5250,IPO!$H$2:$H$5250,"="&amp;data!$B2239,IPO!$J$2:$J$5250,"="&amp;data!$G2239),"")</f>
        <v/>
      </c>
      <c r="L2239" s="13">
        <f>SUMIFS(IPO!$E$2:$E$5250,IPO!$H$2:$H$5250,"="&amp;data!$B2239,IPO!$J$2:$J$5250,"="&amp;data!$G2239)</f>
        <v>0</v>
      </c>
      <c r="M2239" s="13">
        <f>SUMIFS(IPO!$F$2:$F$5250,IPO!$H$2:$H$5250,"="&amp;data!$B2239,IPO!$J$2:$J$5250,"="&amp;data!$G2239)</f>
        <v>0</v>
      </c>
      <c r="N2239" s="13"/>
      <c r="P2239" s="16">
        <f>COUNTIFS(equity_bonds!$H$2:$H$6414,"="&amp;data!$B2239,equity_bonds!$J$2:$J$6414,"="&amp;data!$G2239)</f>
        <v>0</v>
      </c>
      <c r="Q2239" s="16">
        <f>SUMIFS(equity_bonds!$B$2:$B$6414,equity_bonds!$H$2:$H$6414,"="&amp;data!$B2239,equity_bonds!$J$2:$J$6414,"="&amp;data!$G2239)</f>
        <v>0</v>
      </c>
      <c r="R2239" s="16" t="str">
        <f>IF(P2239=1,SUMIFS(equity_bonds!$C$2:$C$6414,equity_bonds!$H$2:$H$6414,"="&amp;data!$B2239,equity_bonds!$J$2:$J$6414,"="&amp;data!$G2239),"")</f>
        <v/>
      </c>
      <c r="S2239" s="16">
        <f>SUMIFS(equity_bonds!$E$2:$E$6414,equity_bonds!$H$2:$H$6414,"="&amp;data!$B2239,equity_bonds!$J$2:$J$6414,"="&amp;data!$G2239)</f>
        <v>0</v>
      </c>
      <c r="T2239" s="16">
        <f>SUMIFS(equity_bonds!$F$2:$F$6414,equity_bonds!$H$2:$H$6414,"="&amp;data!$B2239,equity_bonds!$J$2:$J$6414,"="&amp;data!$G2239)</f>
        <v>0</v>
      </c>
      <c r="U2239" s="16"/>
    </row>
    <row r="2240" spans="1:21" x14ac:dyDescent="0.25">
      <c r="A2240">
        <v>2624</v>
      </c>
      <c r="B2240">
        <v>2003</v>
      </c>
      <c r="C2240">
        <v>186</v>
      </c>
      <c r="D2240" t="s">
        <v>428</v>
      </c>
      <c r="E2240" t="s">
        <v>288</v>
      </c>
      <c r="F2240" t="s">
        <v>2709</v>
      </c>
      <c r="G2240" t="str">
        <f t="shared" si="34"/>
        <v>Luce Forward</v>
      </c>
      <c r="I2240" s="13">
        <f>COUNTIFS(IPO!$J$2:$J$5250,"="&amp;data!$G2240,IPO!$H$2:$H$5250,"="&amp;data!$B2240)</f>
        <v>0</v>
      </c>
      <c r="J2240" s="13">
        <f>SUMIFS(IPO!$B$2:$B$5250,IPO!$H$2:$H$5250,"="&amp;data!$B2240,IPO!$J$2:$J$5250,"="&amp;data!$G2240)</f>
        <v>0</v>
      </c>
      <c r="K2240" s="13" t="str">
        <f>IF(I2240=1,SUMIFS(IPO!$C$2:$C$5250,IPO!$H$2:$H$5250,"="&amp;data!$B2240,IPO!$J$2:$J$5250,"="&amp;data!$G2240),"")</f>
        <v/>
      </c>
      <c r="L2240" s="13">
        <f>SUMIFS(IPO!$E$2:$E$5250,IPO!$H$2:$H$5250,"="&amp;data!$B2240,IPO!$J$2:$J$5250,"="&amp;data!$G2240)</f>
        <v>0</v>
      </c>
      <c r="M2240" s="13">
        <f>SUMIFS(IPO!$F$2:$F$5250,IPO!$H$2:$H$5250,"="&amp;data!$B2240,IPO!$J$2:$J$5250,"="&amp;data!$G2240)</f>
        <v>0</v>
      </c>
      <c r="N2240" s="13"/>
      <c r="P2240" s="16">
        <f>COUNTIFS(equity_bonds!$H$2:$H$6414,"="&amp;data!$B2240,equity_bonds!$J$2:$J$6414,"="&amp;data!$G2240)</f>
        <v>0</v>
      </c>
      <c r="Q2240" s="16">
        <f>SUMIFS(equity_bonds!$B$2:$B$6414,equity_bonds!$H$2:$H$6414,"="&amp;data!$B2240,equity_bonds!$J$2:$J$6414,"="&amp;data!$G2240)</f>
        <v>0</v>
      </c>
      <c r="R2240" s="16" t="str">
        <f>IF(P2240=1,SUMIFS(equity_bonds!$C$2:$C$6414,equity_bonds!$H$2:$H$6414,"="&amp;data!$B2240,equity_bonds!$J$2:$J$6414,"="&amp;data!$G2240),"")</f>
        <v/>
      </c>
      <c r="S2240" s="16">
        <f>SUMIFS(equity_bonds!$E$2:$E$6414,equity_bonds!$H$2:$H$6414,"="&amp;data!$B2240,equity_bonds!$J$2:$J$6414,"="&amp;data!$G2240)</f>
        <v>0</v>
      </c>
      <c r="T2240" s="16">
        <f>SUMIFS(equity_bonds!$F$2:$F$6414,equity_bonds!$H$2:$H$6414,"="&amp;data!$B2240,equity_bonds!$J$2:$J$6414,"="&amp;data!$G2240)</f>
        <v>0</v>
      </c>
      <c r="U2240" s="16"/>
    </row>
    <row r="2241" spans="1:21" x14ac:dyDescent="0.25">
      <c r="A2241">
        <v>2637</v>
      </c>
      <c r="B2241">
        <v>2003</v>
      </c>
      <c r="C2241">
        <v>131</v>
      </c>
      <c r="D2241" t="s">
        <v>359</v>
      </c>
      <c r="E2241" t="s">
        <v>289</v>
      </c>
      <c r="F2241" t="s">
        <v>2710</v>
      </c>
      <c r="G2241" t="str">
        <f t="shared" si="34"/>
        <v>Manatt Phelps</v>
      </c>
      <c r="I2241" s="13">
        <f>COUNTIFS(IPO!$J$2:$J$5250,"="&amp;data!$G2241,IPO!$H$2:$H$5250,"="&amp;data!$B2241)</f>
        <v>0</v>
      </c>
      <c r="J2241" s="13">
        <f>SUMIFS(IPO!$B$2:$B$5250,IPO!$H$2:$H$5250,"="&amp;data!$B2241,IPO!$J$2:$J$5250,"="&amp;data!$G2241)</f>
        <v>0</v>
      </c>
      <c r="K2241" s="13" t="str">
        <f>IF(I2241=1,SUMIFS(IPO!$C$2:$C$5250,IPO!$H$2:$H$5250,"="&amp;data!$B2241,IPO!$J$2:$J$5250,"="&amp;data!$G2241),"")</f>
        <v/>
      </c>
      <c r="L2241" s="13">
        <f>SUMIFS(IPO!$E$2:$E$5250,IPO!$H$2:$H$5250,"="&amp;data!$B2241,IPO!$J$2:$J$5250,"="&amp;data!$G2241)</f>
        <v>0</v>
      </c>
      <c r="M2241" s="13">
        <f>SUMIFS(IPO!$F$2:$F$5250,IPO!$H$2:$H$5250,"="&amp;data!$B2241,IPO!$J$2:$J$5250,"="&amp;data!$G2241)</f>
        <v>0</v>
      </c>
      <c r="N2241" s="13"/>
      <c r="P2241" s="16">
        <f>COUNTIFS(equity_bonds!$H$2:$H$6414,"="&amp;data!$B2241,equity_bonds!$J$2:$J$6414,"="&amp;data!$G2241)</f>
        <v>0</v>
      </c>
      <c r="Q2241" s="16">
        <f>SUMIFS(equity_bonds!$B$2:$B$6414,equity_bonds!$H$2:$H$6414,"="&amp;data!$B2241,equity_bonds!$J$2:$J$6414,"="&amp;data!$G2241)</f>
        <v>0</v>
      </c>
      <c r="R2241" s="16" t="str">
        <f>IF(P2241=1,SUMIFS(equity_bonds!$C$2:$C$6414,equity_bonds!$H$2:$H$6414,"="&amp;data!$B2241,equity_bonds!$J$2:$J$6414,"="&amp;data!$G2241),"")</f>
        <v/>
      </c>
      <c r="S2241" s="16">
        <f>SUMIFS(equity_bonds!$E$2:$E$6414,equity_bonds!$H$2:$H$6414,"="&amp;data!$B2241,equity_bonds!$J$2:$J$6414,"="&amp;data!$G2241)</f>
        <v>0</v>
      </c>
      <c r="T2241" s="16">
        <f>SUMIFS(equity_bonds!$F$2:$F$6414,equity_bonds!$H$2:$H$6414,"="&amp;data!$B2241,equity_bonds!$J$2:$J$6414,"="&amp;data!$G2241)</f>
        <v>0</v>
      </c>
      <c r="U2241" s="16"/>
    </row>
    <row r="2242" spans="1:21" x14ac:dyDescent="0.25">
      <c r="A2242">
        <v>2657</v>
      </c>
      <c r="B2242">
        <v>2003</v>
      </c>
      <c r="C2242">
        <v>6</v>
      </c>
      <c r="D2242" t="s">
        <v>108</v>
      </c>
      <c r="E2242" t="s">
        <v>460</v>
      </c>
      <c r="F2242" t="s">
        <v>2761</v>
      </c>
      <c r="G2242" t="str">
        <f t="shared" si="34"/>
        <v>Mayer Brown</v>
      </c>
      <c r="I2242" s="13">
        <f>COUNTIFS(IPO!$J$2:$J$5250,"="&amp;data!$G2242,IPO!$H$2:$H$5250,"="&amp;data!$B2242)</f>
        <v>0</v>
      </c>
      <c r="J2242" s="13">
        <f>SUMIFS(IPO!$B$2:$B$5250,IPO!$H$2:$H$5250,"="&amp;data!$B2242,IPO!$J$2:$J$5250,"="&amp;data!$G2242)</f>
        <v>0</v>
      </c>
      <c r="K2242" s="13" t="str">
        <f>IF(I2242=1,SUMIFS(IPO!$C$2:$C$5250,IPO!$H$2:$H$5250,"="&amp;data!$B2242,IPO!$J$2:$J$5250,"="&amp;data!$G2242),"")</f>
        <v/>
      </c>
      <c r="L2242" s="13">
        <f>SUMIFS(IPO!$E$2:$E$5250,IPO!$H$2:$H$5250,"="&amp;data!$B2242,IPO!$J$2:$J$5250,"="&amp;data!$G2242)</f>
        <v>0</v>
      </c>
      <c r="M2242" s="13">
        <f>SUMIFS(IPO!$F$2:$F$5250,IPO!$H$2:$H$5250,"="&amp;data!$B2242,IPO!$J$2:$J$5250,"="&amp;data!$G2242)</f>
        <v>0</v>
      </c>
      <c r="N2242" s="13"/>
      <c r="P2242" s="16">
        <f>COUNTIFS(equity_bonds!$H$2:$H$6414,"="&amp;data!$B2242,equity_bonds!$J$2:$J$6414,"="&amp;data!$G2242)</f>
        <v>2</v>
      </c>
      <c r="Q2242" s="16">
        <f>SUMIFS(equity_bonds!$B$2:$B$6414,equity_bonds!$H$2:$H$6414,"="&amp;data!$B2242,equity_bonds!$J$2:$J$6414,"="&amp;data!$G2242)</f>
        <v>111707.7</v>
      </c>
      <c r="R2242" s="16" t="str">
        <f>IF(P2242=1,SUMIFS(equity_bonds!$C$2:$C$6414,equity_bonds!$H$2:$H$6414,"="&amp;data!$B2242,equity_bonds!$J$2:$J$6414,"="&amp;data!$G2242),"")</f>
        <v/>
      </c>
      <c r="S2242" s="16">
        <f>SUMIFS(equity_bonds!$E$2:$E$6414,equity_bonds!$H$2:$H$6414,"="&amp;data!$B2242,equity_bonds!$J$2:$J$6414,"="&amp;data!$G2242)</f>
        <v>1.4</v>
      </c>
      <c r="T2242" s="16">
        <f>SUMIFS(equity_bonds!$F$2:$F$6414,equity_bonds!$H$2:$H$6414,"="&amp;data!$B2242,equity_bonds!$J$2:$J$6414,"="&amp;data!$G2242)</f>
        <v>77</v>
      </c>
      <c r="U2242" s="16"/>
    </row>
    <row r="2243" spans="1:21" x14ac:dyDescent="0.25">
      <c r="A2243">
        <v>2684</v>
      </c>
      <c r="B2243">
        <v>2003</v>
      </c>
      <c r="C2243">
        <v>162</v>
      </c>
      <c r="D2243" t="s">
        <v>370</v>
      </c>
      <c r="E2243" t="s">
        <v>290</v>
      </c>
      <c r="F2243" t="s">
        <v>2711</v>
      </c>
      <c r="G2243" t="str">
        <f t="shared" si="34"/>
        <v>McCarter English</v>
      </c>
      <c r="I2243" s="13">
        <f>COUNTIFS(IPO!$J$2:$J$5250,"="&amp;data!$G2243,IPO!$H$2:$H$5250,"="&amp;data!$B2243)</f>
        <v>0</v>
      </c>
      <c r="J2243" s="13">
        <f>SUMIFS(IPO!$B$2:$B$5250,IPO!$H$2:$H$5250,"="&amp;data!$B2243,IPO!$J$2:$J$5250,"="&amp;data!$G2243)</f>
        <v>0</v>
      </c>
      <c r="K2243" s="13" t="str">
        <f>IF(I2243=1,SUMIFS(IPO!$C$2:$C$5250,IPO!$H$2:$H$5250,"="&amp;data!$B2243,IPO!$J$2:$J$5250,"="&amp;data!$G2243),"")</f>
        <v/>
      </c>
      <c r="L2243" s="13">
        <f>SUMIFS(IPO!$E$2:$E$5250,IPO!$H$2:$H$5250,"="&amp;data!$B2243,IPO!$J$2:$J$5250,"="&amp;data!$G2243)</f>
        <v>0</v>
      </c>
      <c r="M2243" s="13">
        <f>SUMIFS(IPO!$F$2:$F$5250,IPO!$H$2:$H$5250,"="&amp;data!$B2243,IPO!$J$2:$J$5250,"="&amp;data!$G2243)</f>
        <v>0</v>
      </c>
      <c r="N2243" s="13"/>
      <c r="P2243" s="16">
        <f>COUNTIFS(equity_bonds!$H$2:$H$6414,"="&amp;data!$B2243,equity_bonds!$J$2:$J$6414,"="&amp;data!$G2243)</f>
        <v>0</v>
      </c>
      <c r="Q2243" s="16">
        <f>SUMIFS(equity_bonds!$B$2:$B$6414,equity_bonds!$H$2:$H$6414,"="&amp;data!$B2243,equity_bonds!$J$2:$J$6414,"="&amp;data!$G2243)</f>
        <v>0</v>
      </c>
      <c r="R2243" s="16" t="str">
        <f>IF(P2243=1,SUMIFS(equity_bonds!$C$2:$C$6414,equity_bonds!$H$2:$H$6414,"="&amp;data!$B2243,equity_bonds!$J$2:$J$6414,"="&amp;data!$G2243),"")</f>
        <v/>
      </c>
      <c r="S2243" s="16">
        <f>SUMIFS(equity_bonds!$E$2:$E$6414,equity_bonds!$H$2:$H$6414,"="&amp;data!$B2243,equity_bonds!$J$2:$J$6414,"="&amp;data!$G2243)</f>
        <v>0</v>
      </c>
      <c r="T2243" s="16">
        <f>SUMIFS(equity_bonds!$F$2:$F$6414,equity_bonds!$H$2:$H$6414,"="&amp;data!$B2243,equity_bonds!$J$2:$J$6414,"="&amp;data!$G2243)</f>
        <v>0</v>
      </c>
      <c r="U2243" s="16"/>
    </row>
    <row r="2244" spans="1:21" x14ac:dyDescent="0.25">
      <c r="A2244">
        <v>2741</v>
      </c>
      <c r="B2244">
        <v>2003</v>
      </c>
      <c r="C2244">
        <v>10</v>
      </c>
      <c r="D2244" t="s">
        <v>78</v>
      </c>
      <c r="E2244" t="s">
        <v>32</v>
      </c>
      <c r="F2244" t="s">
        <v>2595</v>
      </c>
      <c r="G2244" t="str">
        <f t="shared" ref="G2244:G2307" si="35">TRIM(LEFT(SUBSTITUTE(F2244," ",REPT(" ",100)),200))</f>
        <v>McDermott Will</v>
      </c>
      <c r="I2244" s="13">
        <f>COUNTIFS(IPO!$J$2:$J$5250,"="&amp;data!$G2244,IPO!$H$2:$H$5250,"="&amp;data!$B2244)</f>
        <v>1</v>
      </c>
      <c r="J2244" s="13">
        <f>SUMIFS(IPO!$B$2:$B$5250,IPO!$H$2:$H$5250,"="&amp;data!$B2244,IPO!$J$2:$J$5250,"="&amp;data!$G2244)</f>
        <v>243.6</v>
      </c>
      <c r="K2244" s="13">
        <f>IF(I2244=1,SUMIFS(IPO!$C$2:$C$5250,IPO!$H$2:$H$5250,"="&amp;data!$B2244,IPO!$J$2:$J$5250,"="&amp;data!$G2244),"")</f>
        <v>39</v>
      </c>
      <c r="L2244" s="13">
        <f>SUMIFS(IPO!$E$2:$E$5250,IPO!$H$2:$H$5250,"="&amp;data!$B2244,IPO!$J$2:$J$5250,"="&amp;data!$G2244)</f>
        <v>0.4</v>
      </c>
      <c r="M2244" s="13">
        <f>SUMIFS(IPO!$F$2:$F$5250,IPO!$H$2:$H$5250,"="&amp;data!$B2244,IPO!$J$2:$J$5250,"="&amp;data!$G2244)</f>
        <v>1</v>
      </c>
      <c r="N2244" s="13"/>
      <c r="P2244" s="16">
        <f>COUNTIFS(equity_bonds!$H$2:$H$6414,"="&amp;data!$B2244,equity_bonds!$J$2:$J$6414,"="&amp;data!$G2244)</f>
        <v>1</v>
      </c>
      <c r="Q2244" s="16">
        <f>SUMIFS(equity_bonds!$B$2:$B$6414,equity_bonds!$H$2:$H$6414,"="&amp;data!$B2244,equity_bonds!$J$2:$J$6414,"="&amp;data!$G2244)</f>
        <v>701.3</v>
      </c>
      <c r="R2244" s="16">
        <f>IF(P2244=1,SUMIFS(equity_bonds!$C$2:$C$6414,equity_bonds!$H$2:$H$6414,"="&amp;data!$B2244,equity_bonds!$J$2:$J$6414,"="&amp;data!$G2244),"")</f>
        <v>169</v>
      </c>
      <c r="S2244" s="16">
        <f>SUMIFS(equity_bonds!$E$2:$E$6414,equity_bonds!$H$2:$H$6414,"="&amp;data!$B2244,equity_bonds!$J$2:$J$6414,"="&amp;data!$G2244)</f>
        <v>0</v>
      </c>
      <c r="T2244" s="16">
        <f>SUMIFS(equity_bonds!$F$2:$F$6414,equity_bonds!$H$2:$H$6414,"="&amp;data!$B2244,equity_bonds!$J$2:$J$6414,"="&amp;data!$G2244)</f>
        <v>3</v>
      </c>
      <c r="U2244" s="16"/>
    </row>
    <row r="2245" spans="1:21" x14ac:dyDescent="0.25">
      <c r="A2245">
        <v>2764</v>
      </c>
      <c r="B2245">
        <v>2003</v>
      </c>
      <c r="C2245">
        <v>73</v>
      </c>
      <c r="D2245" t="s">
        <v>144</v>
      </c>
      <c r="E2245" t="s">
        <v>182</v>
      </c>
      <c r="F2245" t="s">
        <v>182</v>
      </c>
      <c r="G2245" t="str">
        <f t="shared" si="35"/>
        <v>McGuireWoods</v>
      </c>
      <c r="I2245" s="13">
        <f>COUNTIFS(IPO!$J$2:$J$5250,"="&amp;data!$G2245,IPO!$H$2:$H$5250,"="&amp;data!$B2245)</f>
        <v>0</v>
      </c>
      <c r="J2245" s="13">
        <f>SUMIFS(IPO!$B$2:$B$5250,IPO!$H$2:$H$5250,"="&amp;data!$B2245,IPO!$J$2:$J$5250,"="&amp;data!$G2245)</f>
        <v>0</v>
      </c>
      <c r="K2245" s="13" t="str">
        <f>IF(I2245=1,SUMIFS(IPO!$C$2:$C$5250,IPO!$H$2:$H$5250,"="&amp;data!$B2245,IPO!$J$2:$J$5250,"="&amp;data!$G2245),"")</f>
        <v/>
      </c>
      <c r="L2245" s="13">
        <f>SUMIFS(IPO!$E$2:$E$5250,IPO!$H$2:$H$5250,"="&amp;data!$B2245,IPO!$J$2:$J$5250,"="&amp;data!$G2245)</f>
        <v>0</v>
      </c>
      <c r="M2245" s="13">
        <f>SUMIFS(IPO!$F$2:$F$5250,IPO!$H$2:$H$5250,"="&amp;data!$B2245,IPO!$J$2:$J$5250,"="&amp;data!$G2245)</f>
        <v>0</v>
      </c>
      <c r="N2245" s="13"/>
      <c r="P2245" s="16">
        <f>COUNTIFS(equity_bonds!$H$2:$H$6414,"="&amp;data!$B2245,equity_bonds!$J$2:$J$6414,"="&amp;data!$G2245)</f>
        <v>0</v>
      </c>
      <c r="Q2245" s="16">
        <v>25785.200000000001</v>
      </c>
      <c r="R2245" s="16" t="str">
        <f>IF(P2245=1,SUMIFS(equity_bonds!$C$2:$C$6414,equity_bonds!$H$2:$H$6414,"="&amp;data!$B2245,equity_bonds!$J$2:$J$6414,"="&amp;data!$G2245),"")</f>
        <v/>
      </c>
      <c r="S2245" s="16">
        <v>0.3</v>
      </c>
      <c r="T2245" s="16">
        <v>32</v>
      </c>
      <c r="U2245" s="16"/>
    </row>
    <row r="2246" spans="1:21" x14ac:dyDescent="0.25">
      <c r="A2246">
        <v>2792</v>
      </c>
      <c r="B2246">
        <v>2003</v>
      </c>
      <c r="C2246">
        <v>108</v>
      </c>
      <c r="D2246" t="s">
        <v>343</v>
      </c>
      <c r="E2246" t="s">
        <v>461</v>
      </c>
      <c r="F2246" t="s">
        <v>2762</v>
      </c>
      <c r="G2246" t="str">
        <f t="shared" si="35"/>
        <v>McKenna Long</v>
      </c>
      <c r="I2246" s="13">
        <f>COUNTIFS(IPO!$J$2:$J$5250,"="&amp;data!$G2246,IPO!$H$2:$H$5250,"="&amp;data!$B2246)</f>
        <v>0</v>
      </c>
      <c r="J2246" s="13">
        <f>SUMIFS(IPO!$B$2:$B$5250,IPO!$H$2:$H$5250,"="&amp;data!$B2246,IPO!$J$2:$J$5250,"="&amp;data!$G2246)</f>
        <v>0</v>
      </c>
      <c r="K2246" s="13" t="str">
        <f>IF(I2246=1,SUMIFS(IPO!$C$2:$C$5250,IPO!$H$2:$H$5250,"="&amp;data!$B2246,IPO!$J$2:$J$5250,"="&amp;data!$G2246),"")</f>
        <v/>
      </c>
      <c r="L2246" s="13">
        <f>SUMIFS(IPO!$E$2:$E$5250,IPO!$H$2:$H$5250,"="&amp;data!$B2246,IPO!$J$2:$J$5250,"="&amp;data!$G2246)</f>
        <v>0</v>
      </c>
      <c r="M2246" s="13">
        <f>SUMIFS(IPO!$F$2:$F$5250,IPO!$H$2:$H$5250,"="&amp;data!$B2246,IPO!$J$2:$J$5250,"="&amp;data!$G2246)</f>
        <v>0</v>
      </c>
      <c r="N2246" s="13"/>
      <c r="P2246" s="16">
        <f>COUNTIFS(equity_bonds!$H$2:$H$6414,"="&amp;data!$B2246,equity_bonds!$J$2:$J$6414,"="&amp;data!$G2246)</f>
        <v>0</v>
      </c>
      <c r="Q2246" s="16">
        <f>SUMIFS(equity_bonds!$B$2:$B$6414,equity_bonds!$H$2:$H$6414,"="&amp;data!$B2246,equity_bonds!$J$2:$J$6414,"="&amp;data!$G2246)</f>
        <v>0</v>
      </c>
      <c r="R2246" s="16" t="str">
        <f>IF(P2246=1,SUMIFS(equity_bonds!$C$2:$C$6414,equity_bonds!$H$2:$H$6414,"="&amp;data!$B2246,equity_bonds!$J$2:$J$6414,"="&amp;data!$G2246),"")</f>
        <v/>
      </c>
      <c r="S2246" s="16">
        <f>SUMIFS(equity_bonds!$E$2:$E$6414,equity_bonds!$H$2:$H$6414,"="&amp;data!$B2246,equity_bonds!$J$2:$J$6414,"="&amp;data!$G2246)</f>
        <v>0</v>
      </c>
      <c r="T2246" s="16">
        <f>SUMIFS(equity_bonds!$F$2:$F$6414,equity_bonds!$H$2:$H$6414,"="&amp;data!$B2246,equity_bonds!$J$2:$J$6414,"="&amp;data!$G2246)</f>
        <v>0</v>
      </c>
      <c r="U2246" s="16"/>
    </row>
    <row r="2247" spans="1:21" x14ac:dyDescent="0.25">
      <c r="A2247">
        <v>2815</v>
      </c>
      <c r="B2247">
        <v>2003</v>
      </c>
      <c r="C2247">
        <v>139</v>
      </c>
      <c r="D2247" t="s">
        <v>377</v>
      </c>
      <c r="E2247" t="s">
        <v>292</v>
      </c>
      <c r="F2247" t="s">
        <v>2713</v>
      </c>
      <c r="G2247" t="str">
        <f t="shared" si="35"/>
        <v>Michael Best</v>
      </c>
      <c r="I2247" s="13">
        <f>COUNTIFS(IPO!$J$2:$J$5250,"="&amp;data!$G2247,IPO!$H$2:$H$5250,"="&amp;data!$B2247)</f>
        <v>0</v>
      </c>
      <c r="J2247" s="13">
        <f>SUMIFS(IPO!$B$2:$B$5250,IPO!$H$2:$H$5250,"="&amp;data!$B2247,IPO!$J$2:$J$5250,"="&amp;data!$G2247)</f>
        <v>0</v>
      </c>
      <c r="K2247" s="13" t="str">
        <f>IF(I2247=1,SUMIFS(IPO!$C$2:$C$5250,IPO!$H$2:$H$5250,"="&amp;data!$B2247,IPO!$J$2:$J$5250,"="&amp;data!$G2247),"")</f>
        <v/>
      </c>
      <c r="L2247" s="13">
        <f>SUMIFS(IPO!$E$2:$E$5250,IPO!$H$2:$H$5250,"="&amp;data!$B2247,IPO!$J$2:$J$5250,"="&amp;data!$G2247)</f>
        <v>0</v>
      </c>
      <c r="M2247" s="13">
        <f>SUMIFS(IPO!$F$2:$F$5250,IPO!$H$2:$H$5250,"="&amp;data!$B2247,IPO!$J$2:$J$5250,"="&amp;data!$G2247)</f>
        <v>0</v>
      </c>
      <c r="N2247" s="13"/>
      <c r="P2247" s="16">
        <f>COUNTIFS(equity_bonds!$H$2:$H$6414,"="&amp;data!$B2247,equity_bonds!$J$2:$J$6414,"="&amp;data!$G2247)</f>
        <v>0</v>
      </c>
      <c r="Q2247" s="16">
        <f>SUMIFS(equity_bonds!$B$2:$B$6414,equity_bonds!$H$2:$H$6414,"="&amp;data!$B2247,equity_bonds!$J$2:$J$6414,"="&amp;data!$G2247)</f>
        <v>0</v>
      </c>
      <c r="R2247" s="16" t="str">
        <f>IF(P2247=1,SUMIFS(equity_bonds!$C$2:$C$6414,equity_bonds!$H$2:$H$6414,"="&amp;data!$B2247,equity_bonds!$J$2:$J$6414,"="&amp;data!$G2247),"")</f>
        <v/>
      </c>
      <c r="S2247" s="16">
        <f>SUMIFS(equity_bonds!$E$2:$E$6414,equity_bonds!$H$2:$H$6414,"="&amp;data!$B2247,equity_bonds!$J$2:$J$6414,"="&amp;data!$G2247)</f>
        <v>0</v>
      </c>
      <c r="T2247" s="16">
        <f>SUMIFS(equity_bonds!$F$2:$F$6414,equity_bonds!$H$2:$H$6414,"="&amp;data!$B2247,equity_bonds!$J$2:$J$6414,"="&amp;data!$G2247)</f>
        <v>0</v>
      </c>
      <c r="U2247" s="16"/>
    </row>
    <row r="2248" spans="1:21" x14ac:dyDescent="0.25">
      <c r="A2248">
        <v>2846</v>
      </c>
      <c r="B2248">
        <v>2003</v>
      </c>
      <c r="C2248">
        <v>38</v>
      </c>
      <c r="D2248" t="s">
        <v>58</v>
      </c>
      <c r="E2248" t="s">
        <v>33</v>
      </c>
      <c r="F2248" t="s">
        <v>2596</v>
      </c>
      <c r="G2248" t="str">
        <f t="shared" si="35"/>
        <v>Milbank Tweed</v>
      </c>
      <c r="I2248" s="13">
        <f>COUNTIFS(IPO!$J$2:$J$5250,"="&amp;data!$G2248,IPO!$H$2:$H$5250,"="&amp;data!$B2248)</f>
        <v>1</v>
      </c>
      <c r="J2248" s="13">
        <f>SUMIFS(IPO!$B$2:$B$5250,IPO!$H$2:$H$5250,"="&amp;data!$B2248,IPO!$J$2:$J$5250,"="&amp;data!$G2248)</f>
        <v>15.6</v>
      </c>
      <c r="K2248" s="13">
        <f>IF(I2248=1,SUMIFS(IPO!$C$2:$C$5250,IPO!$H$2:$H$5250,"="&amp;data!$B2248,IPO!$J$2:$J$5250,"="&amp;data!$G2248),"")</f>
        <v>75</v>
      </c>
      <c r="L2248" s="13">
        <f>SUMIFS(IPO!$E$2:$E$5250,IPO!$H$2:$H$5250,"="&amp;data!$B2248,IPO!$J$2:$J$5250,"="&amp;data!$G2248)</f>
        <v>0</v>
      </c>
      <c r="M2248" s="13">
        <f>SUMIFS(IPO!$F$2:$F$5250,IPO!$H$2:$H$5250,"="&amp;data!$B2248,IPO!$J$2:$J$5250,"="&amp;data!$G2248)</f>
        <v>1</v>
      </c>
      <c r="N2248" s="13"/>
      <c r="P2248" s="16">
        <f>COUNTIFS(equity_bonds!$H$2:$H$6414,"="&amp;data!$B2248,equity_bonds!$J$2:$J$6414,"="&amp;data!$G2248)</f>
        <v>1</v>
      </c>
      <c r="Q2248" s="16">
        <f>SUMIFS(equity_bonds!$B$2:$B$6414,equity_bonds!$H$2:$H$6414,"="&amp;data!$B2248,equity_bonds!$J$2:$J$6414,"="&amp;data!$G2248)</f>
        <v>41669.300000000003</v>
      </c>
      <c r="R2248" s="16">
        <f>IF(P2248=1,SUMIFS(equity_bonds!$C$2:$C$6414,equity_bonds!$H$2:$H$6414,"="&amp;data!$B2248,equity_bonds!$J$2:$J$6414,"="&amp;data!$G2248),"")</f>
        <v>21</v>
      </c>
      <c r="S2248" s="16">
        <f>SUMIFS(equity_bonds!$E$2:$E$6414,equity_bonds!$H$2:$H$6414,"="&amp;data!$B2248,equity_bonds!$J$2:$J$6414,"="&amp;data!$G2248)</f>
        <v>0.5</v>
      </c>
      <c r="T2248" s="16">
        <f>SUMIFS(equity_bonds!$F$2:$F$6414,equity_bonds!$H$2:$H$6414,"="&amp;data!$B2248,equity_bonds!$J$2:$J$6414,"="&amp;data!$G2248)</f>
        <v>17</v>
      </c>
      <c r="U2248" s="16"/>
    </row>
    <row r="2249" spans="1:21" x14ac:dyDescent="0.25">
      <c r="A2249">
        <v>2867</v>
      </c>
      <c r="B2249">
        <v>2003</v>
      </c>
      <c r="C2249">
        <v>172</v>
      </c>
      <c r="D2249" t="s">
        <v>371</v>
      </c>
      <c r="E2249" t="s">
        <v>150</v>
      </c>
      <c r="F2249" t="s">
        <v>2528</v>
      </c>
      <c r="G2249" t="str">
        <f t="shared" si="35"/>
        <v>Miller Canfield</v>
      </c>
      <c r="I2249" s="13">
        <f>COUNTIFS(IPO!$J$2:$J$5250,"="&amp;data!$G2249,IPO!$H$2:$H$5250,"="&amp;data!$B2249)</f>
        <v>0</v>
      </c>
      <c r="J2249" s="13">
        <f>SUMIFS(IPO!$B$2:$B$5250,IPO!$H$2:$H$5250,"="&amp;data!$B2249,IPO!$J$2:$J$5250,"="&amp;data!$G2249)</f>
        <v>0</v>
      </c>
      <c r="K2249" s="13" t="str">
        <f>IF(I2249=1,SUMIFS(IPO!$C$2:$C$5250,IPO!$H$2:$H$5250,"="&amp;data!$B2249,IPO!$J$2:$J$5250,"="&amp;data!$G2249),"")</f>
        <v/>
      </c>
      <c r="L2249" s="13">
        <f>SUMIFS(IPO!$E$2:$E$5250,IPO!$H$2:$H$5250,"="&amp;data!$B2249,IPO!$J$2:$J$5250,"="&amp;data!$G2249)</f>
        <v>0</v>
      </c>
      <c r="M2249" s="13">
        <f>SUMIFS(IPO!$F$2:$F$5250,IPO!$H$2:$H$5250,"="&amp;data!$B2249,IPO!$J$2:$J$5250,"="&amp;data!$G2249)</f>
        <v>0</v>
      </c>
      <c r="N2249" s="13"/>
      <c r="P2249" s="16">
        <f>COUNTIFS(equity_bonds!$H$2:$H$6414,"="&amp;data!$B2249,equity_bonds!$J$2:$J$6414,"="&amp;data!$G2249)</f>
        <v>0</v>
      </c>
      <c r="Q2249" s="16">
        <f>SUMIFS(equity_bonds!$B$2:$B$6414,equity_bonds!$H$2:$H$6414,"="&amp;data!$B2249,equity_bonds!$J$2:$J$6414,"="&amp;data!$G2249)</f>
        <v>0</v>
      </c>
      <c r="R2249" s="16" t="str">
        <f>IF(P2249=1,SUMIFS(equity_bonds!$C$2:$C$6414,equity_bonds!$H$2:$H$6414,"="&amp;data!$B2249,equity_bonds!$J$2:$J$6414,"="&amp;data!$G2249),"")</f>
        <v/>
      </c>
      <c r="S2249" s="16">
        <f>SUMIFS(equity_bonds!$E$2:$E$6414,equity_bonds!$H$2:$H$6414,"="&amp;data!$B2249,equity_bonds!$J$2:$J$6414,"="&amp;data!$G2249)</f>
        <v>0</v>
      </c>
      <c r="T2249" s="16">
        <f>SUMIFS(equity_bonds!$F$2:$F$6414,equity_bonds!$H$2:$H$6414,"="&amp;data!$B2249,equity_bonds!$J$2:$J$6414,"="&amp;data!$G2249)</f>
        <v>0</v>
      </c>
      <c r="U2249" s="16"/>
    </row>
    <row r="2250" spans="1:21" x14ac:dyDescent="0.25">
      <c r="A2250">
        <v>2889</v>
      </c>
      <c r="B2250">
        <v>2003</v>
      </c>
      <c r="C2250">
        <v>77</v>
      </c>
      <c r="D2250" t="s">
        <v>137</v>
      </c>
      <c r="E2250" t="s">
        <v>233</v>
      </c>
      <c r="F2250" t="s">
        <v>2530</v>
      </c>
      <c r="G2250" t="str">
        <f t="shared" si="35"/>
        <v>Mintz Levin</v>
      </c>
      <c r="I2250" s="13">
        <f>COUNTIFS(IPO!$J$2:$J$5250,"="&amp;data!$G2250,IPO!$H$2:$H$5250,"="&amp;data!$B2250)</f>
        <v>0</v>
      </c>
      <c r="J2250" s="13">
        <f>SUMIFS(IPO!$B$2:$B$5250,IPO!$H$2:$H$5250,"="&amp;data!$B2250,IPO!$J$2:$J$5250,"="&amp;data!$G2250)</f>
        <v>0</v>
      </c>
      <c r="K2250" s="13" t="str">
        <f>IF(I2250=1,SUMIFS(IPO!$C$2:$C$5250,IPO!$H$2:$H$5250,"="&amp;data!$B2250,IPO!$J$2:$J$5250,"="&amp;data!$G2250),"")</f>
        <v/>
      </c>
      <c r="L2250" s="13">
        <f>SUMIFS(IPO!$E$2:$E$5250,IPO!$H$2:$H$5250,"="&amp;data!$B2250,IPO!$J$2:$J$5250,"="&amp;data!$G2250)</f>
        <v>0</v>
      </c>
      <c r="M2250" s="13">
        <f>SUMIFS(IPO!$F$2:$F$5250,IPO!$H$2:$H$5250,"="&amp;data!$B2250,IPO!$J$2:$J$5250,"="&amp;data!$G2250)</f>
        <v>0</v>
      </c>
      <c r="N2250" s="13"/>
      <c r="P2250" s="16">
        <f>COUNTIFS(equity_bonds!$H$2:$H$6414,"="&amp;data!$B2250,equity_bonds!$J$2:$J$6414,"="&amp;data!$G2250)</f>
        <v>1</v>
      </c>
      <c r="Q2250" s="16">
        <f>SUMIFS(equity_bonds!$B$2:$B$6414,equity_bonds!$H$2:$H$6414,"="&amp;data!$B2250,equity_bonds!$J$2:$J$6414,"="&amp;data!$G2250)</f>
        <v>3331</v>
      </c>
      <c r="R2250" s="16">
        <f>IF(P2250=1,SUMIFS(equity_bonds!$C$2:$C$6414,equity_bonds!$H$2:$H$6414,"="&amp;data!$B2250,equity_bonds!$J$2:$J$6414,"="&amp;data!$G2250),"")</f>
        <v>95</v>
      </c>
      <c r="S2250" s="16">
        <f>SUMIFS(equity_bonds!$E$2:$E$6414,equity_bonds!$H$2:$H$6414,"="&amp;data!$B2250,equity_bonds!$J$2:$J$6414,"="&amp;data!$G2250)</f>
        <v>0</v>
      </c>
      <c r="T2250" s="16">
        <f>SUMIFS(equity_bonds!$F$2:$F$6414,equity_bonds!$H$2:$H$6414,"="&amp;data!$B2250,equity_bonds!$J$2:$J$6414,"="&amp;data!$G2250)</f>
        <v>14</v>
      </c>
      <c r="U2250" s="16"/>
    </row>
    <row r="2251" spans="1:21" x14ac:dyDescent="0.25">
      <c r="A2251">
        <v>2902</v>
      </c>
      <c r="B2251">
        <v>2003</v>
      </c>
      <c r="C2251">
        <v>157</v>
      </c>
      <c r="D2251" t="s">
        <v>340</v>
      </c>
      <c r="E2251" t="s">
        <v>379</v>
      </c>
      <c r="F2251" t="s">
        <v>2744</v>
      </c>
      <c r="G2251" t="str">
        <f t="shared" si="35"/>
        <v>Moore Van</v>
      </c>
      <c r="I2251" s="13">
        <f>COUNTIFS(IPO!$J$2:$J$5250,"="&amp;data!$G2251,IPO!$H$2:$H$5250,"="&amp;data!$B2251)</f>
        <v>0</v>
      </c>
      <c r="J2251" s="13">
        <f>SUMIFS(IPO!$B$2:$B$5250,IPO!$H$2:$H$5250,"="&amp;data!$B2251,IPO!$J$2:$J$5250,"="&amp;data!$G2251)</f>
        <v>0</v>
      </c>
      <c r="K2251" s="13" t="str">
        <f>IF(I2251=1,SUMIFS(IPO!$C$2:$C$5250,IPO!$H$2:$H$5250,"="&amp;data!$B2251,IPO!$J$2:$J$5250,"="&amp;data!$G2251),"")</f>
        <v/>
      </c>
      <c r="L2251" s="13">
        <f>SUMIFS(IPO!$E$2:$E$5250,IPO!$H$2:$H$5250,"="&amp;data!$B2251,IPO!$J$2:$J$5250,"="&amp;data!$G2251)</f>
        <v>0</v>
      </c>
      <c r="M2251" s="13">
        <f>SUMIFS(IPO!$F$2:$F$5250,IPO!$H$2:$H$5250,"="&amp;data!$B2251,IPO!$J$2:$J$5250,"="&amp;data!$G2251)</f>
        <v>0</v>
      </c>
      <c r="N2251" s="13"/>
      <c r="P2251" s="16">
        <f>COUNTIFS(equity_bonds!$H$2:$H$6414,"="&amp;data!$B2251,equity_bonds!$J$2:$J$6414,"="&amp;data!$G2251)</f>
        <v>1</v>
      </c>
      <c r="Q2251" s="16">
        <f>SUMIFS(equity_bonds!$B$2:$B$6414,equity_bonds!$H$2:$H$6414,"="&amp;data!$B2251,equity_bonds!$J$2:$J$6414,"="&amp;data!$G2251)</f>
        <v>574.5</v>
      </c>
      <c r="R2251" s="16">
        <f>IF(P2251=1,SUMIFS(equity_bonds!$C$2:$C$6414,equity_bonds!$H$2:$H$6414,"="&amp;data!$B2251,equity_bonds!$J$2:$J$6414,"="&amp;data!$G2251),"")</f>
        <v>184</v>
      </c>
      <c r="S2251" s="16">
        <f>SUMIFS(equity_bonds!$E$2:$E$6414,equity_bonds!$H$2:$H$6414,"="&amp;data!$B2251,equity_bonds!$J$2:$J$6414,"="&amp;data!$G2251)</f>
        <v>0</v>
      </c>
      <c r="T2251" s="16">
        <f>SUMIFS(equity_bonds!$F$2:$F$6414,equity_bonds!$H$2:$H$6414,"="&amp;data!$B2251,equity_bonds!$J$2:$J$6414,"="&amp;data!$G2251)</f>
        <v>3</v>
      </c>
      <c r="U2251" s="16"/>
    </row>
    <row r="2252" spans="1:21" x14ac:dyDescent="0.25">
      <c r="A2252">
        <v>2935</v>
      </c>
      <c r="B2252">
        <v>2003</v>
      </c>
      <c r="C2252">
        <v>17</v>
      </c>
      <c r="D2252" t="s">
        <v>153</v>
      </c>
      <c r="E2252" t="s">
        <v>34</v>
      </c>
      <c r="F2252" t="s">
        <v>2597</v>
      </c>
      <c r="G2252" t="str">
        <f t="shared" si="35"/>
        <v>Morgan Lewis</v>
      </c>
      <c r="I2252" s="13">
        <f>COUNTIFS(IPO!$J$2:$J$5250,"="&amp;data!$G2252,IPO!$H$2:$H$5250,"="&amp;data!$B2252)</f>
        <v>1</v>
      </c>
      <c r="J2252" s="13">
        <f>SUMIFS(IPO!$B$2:$B$5250,IPO!$H$2:$H$5250,"="&amp;data!$B2252,IPO!$J$2:$J$5250,"="&amp;data!$G2252)</f>
        <v>37.5</v>
      </c>
      <c r="K2252" s="13">
        <f>IF(I2252=1,SUMIFS(IPO!$C$2:$C$5250,IPO!$H$2:$H$5250,"="&amp;data!$B2252,IPO!$J$2:$J$5250,"="&amp;data!$G2252),"")</f>
        <v>70</v>
      </c>
      <c r="L2252" s="13">
        <f>SUMIFS(IPO!$E$2:$E$5250,IPO!$H$2:$H$5250,"="&amp;data!$B2252,IPO!$J$2:$J$5250,"="&amp;data!$G2252)</f>
        <v>0.1</v>
      </c>
      <c r="M2252" s="13">
        <f>SUMIFS(IPO!$F$2:$F$5250,IPO!$H$2:$H$5250,"="&amp;data!$B2252,IPO!$J$2:$J$5250,"="&amp;data!$G2252)</f>
        <v>1</v>
      </c>
      <c r="N2252" s="13"/>
      <c r="P2252" s="16">
        <f>COUNTIFS(equity_bonds!$H$2:$H$6414,"="&amp;data!$B2252,equity_bonds!$J$2:$J$6414,"="&amp;data!$G2252)</f>
        <v>1</v>
      </c>
      <c r="Q2252" s="16">
        <f>SUMIFS(equity_bonds!$B$2:$B$6414,equity_bonds!$H$2:$H$6414,"="&amp;data!$B2252,equity_bonds!$J$2:$J$6414,"="&amp;data!$G2252)</f>
        <v>130253</v>
      </c>
      <c r="R2252" s="16">
        <f>IF(P2252=1,SUMIFS(equity_bonds!$C$2:$C$6414,equity_bonds!$H$2:$H$6414,"="&amp;data!$B2252,equity_bonds!$J$2:$J$6414,"="&amp;data!$G2252),"")</f>
        <v>9</v>
      </c>
      <c r="S2252" s="16">
        <f>SUMIFS(equity_bonds!$E$2:$E$6414,equity_bonds!$H$2:$H$6414,"="&amp;data!$B2252,equity_bonds!$J$2:$J$6414,"="&amp;data!$G2252)</f>
        <v>1.6</v>
      </c>
      <c r="T2252" s="16">
        <f>SUMIFS(equity_bonds!$F$2:$F$6414,equity_bonds!$H$2:$H$6414,"="&amp;data!$B2252,equity_bonds!$J$2:$J$6414,"="&amp;data!$G2252)</f>
        <v>61</v>
      </c>
      <c r="U2252" s="16"/>
    </row>
    <row r="2253" spans="1:21" x14ac:dyDescent="0.25">
      <c r="A2253">
        <v>2975</v>
      </c>
      <c r="B2253">
        <v>2003</v>
      </c>
      <c r="C2253">
        <v>21</v>
      </c>
      <c r="D2253" t="s">
        <v>99</v>
      </c>
      <c r="E2253" t="s">
        <v>35</v>
      </c>
      <c r="F2253" t="s">
        <v>2598</v>
      </c>
      <c r="G2253" t="str">
        <f t="shared" si="35"/>
        <v>Morrison Foerster</v>
      </c>
      <c r="I2253" s="13">
        <f>COUNTIFS(IPO!$J$2:$J$5250,"="&amp;data!$G2253,IPO!$H$2:$H$5250,"="&amp;data!$B2253)</f>
        <v>0</v>
      </c>
      <c r="J2253" s="13">
        <f>SUMIFS(IPO!$B$2:$B$5250,IPO!$H$2:$H$5250,"="&amp;data!$B2253,IPO!$J$2:$J$5250,"="&amp;data!$G2253)</f>
        <v>0</v>
      </c>
      <c r="K2253" s="13" t="str">
        <f>IF(I2253=1,SUMIFS(IPO!$C$2:$C$5250,IPO!$H$2:$H$5250,"="&amp;data!$B2253,IPO!$J$2:$J$5250,"="&amp;data!$G2253),"")</f>
        <v/>
      </c>
      <c r="L2253" s="13">
        <f>SUMIFS(IPO!$E$2:$E$5250,IPO!$H$2:$H$5250,"="&amp;data!$B2253,IPO!$J$2:$J$5250,"="&amp;data!$G2253)</f>
        <v>0</v>
      </c>
      <c r="M2253" s="13">
        <f>SUMIFS(IPO!$F$2:$F$5250,IPO!$H$2:$H$5250,"="&amp;data!$B2253,IPO!$J$2:$J$5250,"="&amp;data!$G2253)</f>
        <v>0</v>
      </c>
      <c r="N2253" s="13"/>
      <c r="P2253" s="16">
        <f>COUNTIFS(equity_bonds!$H$2:$H$6414,"="&amp;data!$B2253,equity_bonds!$J$2:$J$6414,"="&amp;data!$G2253)</f>
        <v>1</v>
      </c>
      <c r="Q2253" s="16">
        <f>SUMIFS(equity_bonds!$B$2:$B$6414,equity_bonds!$H$2:$H$6414,"="&amp;data!$B2253,equity_bonds!$J$2:$J$6414,"="&amp;data!$G2253)</f>
        <v>1749.4</v>
      </c>
      <c r="R2253" s="16">
        <f>IF(P2253=1,SUMIFS(equity_bonds!$C$2:$C$6414,equity_bonds!$H$2:$H$6414,"="&amp;data!$B2253,equity_bonds!$J$2:$J$6414,"="&amp;data!$G2253),"")</f>
        <v>132</v>
      </c>
      <c r="S2253" s="16">
        <f>SUMIFS(equity_bonds!$E$2:$E$6414,equity_bonds!$H$2:$H$6414,"="&amp;data!$B2253,equity_bonds!$J$2:$J$6414,"="&amp;data!$G2253)</f>
        <v>0</v>
      </c>
      <c r="T2253" s="16">
        <f>SUMIFS(equity_bonds!$F$2:$F$6414,equity_bonds!$H$2:$H$6414,"="&amp;data!$B2253,equity_bonds!$J$2:$J$6414,"="&amp;data!$G2253)</f>
        <v>9</v>
      </c>
      <c r="U2253" s="16"/>
    </row>
    <row r="2254" spans="1:21" x14ac:dyDescent="0.25">
      <c r="A2254">
        <v>3004</v>
      </c>
      <c r="B2254">
        <v>2003</v>
      </c>
      <c r="C2254">
        <v>136</v>
      </c>
      <c r="D2254" t="s">
        <v>349</v>
      </c>
      <c r="E2254" t="s">
        <v>293</v>
      </c>
      <c r="F2254" t="s">
        <v>2714</v>
      </c>
      <c r="G2254" t="str">
        <f t="shared" si="35"/>
        <v>Munger Tolles</v>
      </c>
      <c r="I2254" s="13">
        <f>COUNTIFS(IPO!$J$2:$J$5250,"="&amp;data!$G2254,IPO!$H$2:$H$5250,"="&amp;data!$B2254)</f>
        <v>0</v>
      </c>
      <c r="J2254" s="13">
        <f>SUMIFS(IPO!$B$2:$B$5250,IPO!$H$2:$H$5250,"="&amp;data!$B2254,IPO!$J$2:$J$5250,"="&amp;data!$G2254)</f>
        <v>0</v>
      </c>
      <c r="K2254" s="13" t="str">
        <f>IF(I2254=1,SUMIFS(IPO!$C$2:$C$5250,IPO!$H$2:$H$5250,"="&amp;data!$B2254,IPO!$J$2:$J$5250,"="&amp;data!$G2254),"")</f>
        <v/>
      </c>
      <c r="L2254" s="13">
        <f>SUMIFS(IPO!$E$2:$E$5250,IPO!$H$2:$H$5250,"="&amp;data!$B2254,IPO!$J$2:$J$5250,"="&amp;data!$G2254)</f>
        <v>0</v>
      </c>
      <c r="M2254" s="13">
        <f>SUMIFS(IPO!$F$2:$F$5250,IPO!$H$2:$H$5250,"="&amp;data!$B2254,IPO!$J$2:$J$5250,"="&amp;data!$G2254)</f>
        <v>0</v>
      </c>
      <c r="N2254" s="13"/>
      <c r="P2254" s="16">
        <f>COUNTIFS(equity_bonds!$H$2:$H$6414,"="&amp;data!$B2254,equity_bonds!$J$2:$J$6414,"="&amp;data!$G2254)</f>
        <v>1</v>
      </c>
      <c r="Q2254" s="16">
        <f>SUMIFS(equity_bonds!$B$2:$B$6414,equity_bonds!$H$2:$H$6414,"="&amp;data!$B2254,equity_bonds!$J$2:$J$6414,"="&amp;data!$G2254)</f>
        <v>5393.8</v>
      </c>
      <c r="R2254" s="16">
        <f>IF(P2254=1,SUMIFS(equity_bonds!$C$2:$C$6414,equity_bonds!$H$2:$H$6414,"="&amp;data!$B2254,equity_bonds!$J$2:$J$6414,"="&amp;data!$G2254),"")</f>
        <v>73</v>
      </c>
      <c r="S2254" s="16">
        <f>SUMIFS(equity_bonds!$E$2:$E$6414,equity_bonds!$H$2:$H$6414,"="&amp;data!$B2254,equity_bonds!$J$2:$J$6414,"="&amp;data!$G2254)</f>
        <v>0.1</v>
      </c>
      <c r="T2254" s="16">
        <f>SUMIFS(equity_bonds!$F$2:$F$6414,equity_bonds!$H$2:$H$6414,"="&amp;data!$B2254,equity_bonds!$J$2:$J$6414,"="&amp;data!$G2254)</f>
        <v>25</v>
      </c>
      <c r="U2254" s="16"/>
    </row>
    <row r="2255" spans="1:21" x14ac:dyDescent="0.25">
      <c r="A2255">
        <v>3021</v>
      </c>
      <c r="B2255">
        <v>2003</v>
      </c>
      <c r="C2255">
        <v>148</v>
      </c>
      <c r="D2255" t="s">
        <v>343</v>
      </c>
      <c r="E2255" t="s">
        <v>294</v>
      </c>
      <c r="F2255" t="s">
        <v>2715</v>
      </c>
      <c r="G2255" t="str">
        <f t="shared" si="35"/>
        <v>Nelson Mullins</v>
      </c>
      <c r="I2255" s="13">
        <f>COUNTIFS(IPO!$J$2:$J$5250,"="&amp;data!$G2255,IPO!$H$2:$H$5250,"="&amp;data!$B2255)</f>
        <v>0</v>
      </c>
      <c r="J2255" s="13">
        <f>SUMIFS(IPO!$B$2:$B$5250,IPO!$H$2:$H$5250,"="&amp;data!$B2255,IPO!$J$2:$J$5250,"="&amp;data!$G2255)</f>
        <v>0</v>
      </c>
      <c r="K2255" s="13" t="str">
        <f>IF(I2255=1,SUMIFS(IPO!$C$2:$C$5250,IPO!$H$2:$H$5250,"="&amp;data!$B2255,IPO!$J$2:$J$5250,"="&amp;data!$G2255),"")</f>
        <v/>
      </c>
      <c r="L2255" s="13">
        <f>SUMIFS(IPO!$E$2:$E$5250,IPO!$H$2:$H$5250,"="&amp;data!$B2255,IPO!$J$2:$J$5250,"="&amp;data!$G2255)</f>
        <v>0</v>
      </c>
      <c r="M2255" s="13">
        <f>SUMIFS(IPO!$F$2:$F$5250,IPO!$H$2:$H$5250,"="&amp;data!$B2255,IPO!$J$2:$J$5250,"="&amp;data!$G2255)</f>
        <v>0</v>
      </c>
      <c r="N2255" s="13"/>
      <c r="P2255" s="16">
        <f>COUNTIFS(equity_bonds!$H$2:$H$6414,"="&amp;data!$B2255,equity_bonds!$J$2:$J$6414,"="&amp;data!$G2255)</f>
        <v>1</v>
      </c>
      <c r="Q2255" s="16">
        <f>SUMIFS(equity_bonds!$B$2:$B$6414,equity_bonds!$H$2:$H$6414,"="&amp;data!$B2255,equity_bonds!$J$2:$J$6414,"="&amp;data!$G2255)</f>
        <v>499.8</v>
      </c>
      <c r="R2255" s="16">
        <f>IF(P2255=1,SUMIFS(equity_bonds!$C$2:$C$6414,equity_bonds!$H$2:$H$6414,"="&amp;data!$B2255,equity_bonds!$J$2:$J$6414,"="&amp;data!$G2255),"")</f>
        <v>190</v>
      </c>
      <c r="S2255" s="16">
        <f>SUMIFS(equity_bonds!$E$2:$E$6414,equity_bonds!$H$2:$H$6414,"="&amp;data!$B2255,equity_bonds!$J$2:$J$6414,"="&amp;data!$G2255)</f>
        <v>0</v>
      </c>
      <c r="T2255" s="16">
        <f>SUMIFS(equity_bonds!$F$2:$F$6414,equity_bonds!$H$2:$H$6414,"="&amp;data!$B2255,equity_bonds!$J$2:$J$6414,"="&amp;data!$G2255)</f>
        <v>1</v>
      </c>
      <c r="U2255" s="16"/>
    </row>
    <row r="2256" spans="1:21" x14ac:dyDescent="0.25">
      <c r="A2256">
        <v>3036</v>
      </c>
      <c r="B2256">
        <v>2003</v>
      </c>
      <c r="C2256">
        <v>70</v>
      </c>
      <c r="D2256" t="s">
        <v>198</v>
      </c>
      <c r="E2256" t="s">
        <v>383</v>
      </c>
      <c r="F2256" t="s">
        <v>383</v>
      </c>
      <c r="G2256" t="str">
        <f t="shared" si="35"/>
        <v>Nixon Peabody</v>
      </c>
      <c r="I2256" s="13">
        <f>COUNTIFS(IPO!$J$2:$J$5250,"="&amp;data!$G2256,IPO!$H$2:$H$5250,"="&amp;data!$B2256)</f>
        <v>0</v>
      </c>
      <c r="J2256" s="13">
        <f>SUMIFS(IPO!$B$2:$B$5250,IPO!$H$2:$H$5250,"="&amp;data!$B2256,IPO!$J$2:$J$5250,"="&amp;data!$G2256)</f>
        <v>0</v>
      </c>
      <c r="K2256" s="13" t="str">
        <f>IF(I2256=1,SUMIFS(IPO!$C$2:$C$5250,IPO!$H$2:$H$5250,"="&amp;data!$B2256,IPO!$J$2:$J$5250,"="&amp;data!$G2256),"")</f>
        <v/>
      </c>
      <c r="L2256" s="13">
        <f>SUMIFS(IPO!$E$2:$E$5250,IPO!$H$2:$H$5250,"="&amp;data!$B2256,IPO!$J$2:$J$5250,"="&amp;data!$G2256)</f>
        <v>0</v>
      </c>
      <c r="M2256" s="13">
        <f>SUMIFS(IPO!$F$2:$F$5250,IPO!$H$2:$H$5250,"="&amp;data!$B2256,IPO!$J$2:$J$5250,"="&amp;data!$G2256)</f>
        <v>0</v>
      </c>
      <c r="N2256" s="13"/>
      <c r="P2256" s="16">
        <f>COUNTIFS(equity_bonds!$H$2:$H$6414,"="&amp;data!$B2256,equity_bonds!$J$2:$J$6414,"="&amp;data!$G2256)</f>
        <v>1</v>
      </c>
      <c r="Q2256" s="16">
        <f>SUMIFS(equity_bonds!$B$2:$B$6414,equity_bonds!$H$2:$H$6414,"="&amp;data!$B2256,equity_bonds!$J$2:$J$6414,"="&amp;data!$G2256)</f>
        <v>8069.7</v>
      </c>
      <c r="R2256" s="16">
        <f>IF(P2256=1,SUMIFS(equity_bonds!$C$2:$C$6414,equity_bonds!$H$2:$H$6414,"="&amp;data!$B2256,equity_bonds!$J$2:$J$6414,"="&amp;data!$G2256),"")</f>
        <v>59</v>
      </c>
      <c r="S2256" s="16">
        <f>SUMIFS(equity_bonds!$E$2:$E$6414,equity_bonds!$H$2:$H$6414,"="&amp;data!$B2256,equity_bonds!$J$2:$J$6414,"="&amp;data!$G2256)</f>
        <v>0.1</v>
      </c>
      <c r="T2256" s="16">
        <f>SUMIFS(equity_bonds!$F$2:$F$6414,equity_bonds!$H$2:$H$6414,"="&amp;data!$B2256,equity_bonds!$J$2:$J$6414,"="&amp;data!$G2256)</f>
        <v>5</v>
      </c>
      <c r="U2256" s="16"/>
    </row>
    <row r="2257" spans="1:21" x14ac:dyDescent="0.25">
      <c r="A2257">
        <v>3071</v>
      </c>
      <c r="B2257">
        <v>2003</v>
      </c>
      <c r="C2257">
        <v>16</v>
      </c>
      <c r="D2257" t="s">
        <v>99</v>
      </c>
      <c r="E2257" t="s">
        <v>37</v>
      </c>
      <c r="F2257" t="s">
        <v>2600</v>
      </c>
      <c r="G2257" t="str">
        <f t="shared" si="35"/>
        <v>O'Melveny Myers</v>
      </c>
      <c r="I2257" s="13">
        <f>COUNTIFS(IPO!$J$2:$J$5250,"="&amp;data!$G2257,IPO!$H$2:$H$5250,"="&amp;data!$B2257)</f>
        <v>1</v>
      </c>
      <c r="J2257" s="13">
        <f>SUMIFS(IPO!$B$2:$B$5250,IPO!$H$2:$H$5250,"="&amp;data!$B2257,IPO!$J$2:$J$5250,"="&amp;data!$G2257)</f>
        <v>60.5</v>
      </c>
      <c r="K2257" s="13">
        <f>IF(I2257=1,SUMIFS(IPO!$C$2:$C$5250,IPO!$H$2:$H$5250,"="&amp;data!$B2257,IPO!$J$2:$J$5250,"="&amp;data!$G2257),"")</f>
        <v>63</v>
      </c>
      <c r="L2257" s="13">
        <f>SUMIFS(IPO!$E$2:$E$5250,IPO!$H$2:$H$5250,"="&amp;data!$B2257,IPO!$J$2:$J$5250,"="&amp;data!$G2257)</f>
        <v>0.1</v>
      </c>
      <c r="M2257" s="13">
        <f>SUMIFS(IPO!$F$2:$F$5250,IPO!$H$2:$H$5250,"="&amp;data!$B2257,IPO!$J$2:$J$5250,"="&amp;data!$G2257)</f>
        <v>1</v>
      </c>
      <c r="N2257" s="13"/>
      <c r="P2257" s="16">
        <f>COUNTIFS(equity_bonds!$H$2:$H$6414,"="&amp;data!$B2257,equity_bonds!$J$2:$J$6414,"="&amp;data!$G2257)</f>
        <v>1</v>
      </c>
      <c r="Q2257" s="16">
        <f>SUMIFS(equity_bonds!$B$2:$B$6414,equity_bonds!$H$2:$H$6414,"="&amp;data!$B2257,equity_bonds!$J$2:$J$6414,"="&amp;data!$G2257)</f>
        <v>59341.3</v>
      </c>
      <c r="R2257" s="16">
        <f>IF(P2257=1,SUMIFS(equity_bonds!$C$2:$C$6414,equity_bonds!$H$2:$H$6414,"="&amp;data!$B2257,equity_bonds!$J$2:$J$6414,"="&amp;data!$G2257),"")</f>
        <v>16</v>
      </c>
      <c r="S2257" s="16">
        <f>SUMIFS(equity_bonds!$E$2:$E$6414,equity_bonds!$H$2:$H$6414,"="&amp;data!$B2257,equity_bonds!$J$2:$J$6414,"="&amp;data!$G2257)</f>
        <v>0.7</v>
      </c>
      <c r="T2257" s="16">
        <f>SUMIFS(equity_bonds!$F$2:$F$6414,equity_bonds!$H$2:$H$6414,"="&amp;data!$B2257,equity_bonds!$J$2:$J$6414,"="&amp;data!$G2257)</f>
        <v>40</v>
      </c>
      <c r="U2257" s="16"/>
    </row>
    <row r="2258" spans="1:21" x14ac:dyDescent="0.25">
      <c r="A2258">
        <v>3099</v>
      </c>
      <c r="B2258">
        <v>2003</v>
      </c>
      <c r="C2258">
        <v>166</v>
      </c>
      <c r="D2258" t="s">
        <v>373</v>
      </c>
      <c r="E2258" t="s">
        <v>295</v>
      </c>
      <c r="F2258" t="s">
        <v>2716</v>
      </c>
      <c r="G2258" t="str">
        <f t="shared" si="35"/>
        <v>Oppenheimer Wolff</v>
      </c>
      <c r="I2258" s="13">
        <f>COUNTIFS(IPO!$J$2:$J$5250,"="&amp;data!$G2258,IPO!$H$2:$H$5250,"="&amp;data!$B2258)</f>
        <v>0</v>
      </c>
      <c r="J2258" s="13">
        <f>SUMIFS(IPO!$B$2:$B$5250,IPO!$H$2:$H$5250,"="&amp;data!$B2258,IPO!$J$2:$J$5250,"="&amp;data!$G2258)</f>
        <v>0</v>
      </c>
      <c r="K2258" s="13" t="str">
        <f>IF(I2258=1,SUMIFS(IPO!$C$2:$C$5250,IPO!$H$2:$H$5250,"="&amp;data!$B2258,IPO!$J$2:$J$5250,"="&amp;data!$G2258),"")</f>
        <v/>
      </c>
      <c r="L2258" s="13">
        <f>SUMIFS(IPO!$E$2:$E$5250,IPO!$H$2:$H$5250,"="&amp;data!$B2258,IPO!$J$2:$J$5250,"="&amp;data!$G2258)</f>
        <v>0</v>
      </c>
      <c r="M2258" s="13">
        <f>SUMIFS(IPO!$F$2:$F$5250,IPO!$H$2:$H$5250,"="&amp;data!$B2258,IPO!$J$2:$J$5250,"="&amp;data!$G2258)</f>
        <v>0</v>
      </c>
      <c r="N2258" s="13"/>
      <c r="P2258" s="16">
        <f>COUNTIFS(equity_bonds!$H$2:$H$6414,"="&amp;data!$B2258,equity_bonds!$J$2:$J$6414,"="&amp;data!$G2258)</f>
        <v>0</v>
      </c>
      <c r="Q2258" s="16">
        <f>SUMIFS(equity_bonds!$B$2:$B$6414,equity_bonds!$H$2:$H$6414,"="&amp;data!$B2258,equity_bonds!$J$2:$J$6414,"="&amp;data!$G2258)</f>
        <v>0</v>
      </c>
      <c r="R2258" s="16" t="str">
        <f>IF(P2258=1,SUMIFS(equity_bonds!$C$2:$C$6414,equity_bonds!$H$2:$H$6414,"="&amp;data!$B2258,equity_bonds!$J$2:$J$6414,"="&amp;data!$G2258),"")</f>
        <v/>
      </c>
      <c r="S2258" s="16">
        <f>SUMIFS(equity_bonds!$E$2:$E$6414,equity_bonds!$H$2:$H$6414,"="&amp;data!$B2258,equity_bonds!$J$2:$J$6414,"="&amp;data!$G2258)</f>
        <v>0</v>
      </c>
      <c r="T2258" s="16">
        <f>SUMIFS(equity_bonds!$F$2:$F$6414,equity_bonds!$H$2:$H$6414,"="&amp;data!$B2258,equity_bonds!$J$2:$J$6414,"="&amp;data!$G2258)</f>
        <v>0</v>
      </c>
      <c r="U2258" s="16"/>
    </row>
    <row r="2259" spans="1:21" x14ac:dyDescent="0.25">
      <c r="A2259">
        <v>3119</v>
      </c>
      <c r="B2259">
        <v>2003</v>
      </c>
      <c r="C2259">
        <v>35</v>
      </c>
      <c r="D2259" t="s">
        <v>68</v>
      </c>
      <c r="E2259" t="s">
        <v>97</v>
      </c>
      <c r="F2259" t="s">
        <v>2626</v>
      </c>
      <c r="G2259" t="str">
        <f t="shared" si="35"/>
        <v>Orrick Herrington</v>
      </c>
      <c r="I2259" s="13">
        <f>COUNTIFS(IPO!$J$2:$J$5250,"="&amp;data!$G2259,IPO!$H$2:$H$5250,"="&amp;data!$B2259)</f>
        <v>1</v>
      </c>
      <c r="J2259" s="13">
        <f>SUMIFS(IPO!$B$2:$B$5250,IPO!$H$2:$H$5250,"="&amp;data!$B2259,IPO!$J$2:$J$5250,"="&amp;data!$G2259)</f>
        <v>32.799999999999997</v>
      </c>
      <c r="K2259" s="13">
        <f>IF(I2259=1,SUMIFS(IPO!$C$2:$C$5250,IPO!$H$2:$H$5250,"="&amp;data!$B2259,IPO!$J$2:$J$5250,"="&amp;data!$G2259),"")</f>
        <v>72</v>
      </c>
      <c r="L2259" s="13">
        <f>SUMIFS(IPO!$E$2:$E$5250,IPO!$H$2:$H$5250,"="&amp;data!$B2259,IPO!$J$2:$J$5250,"="&amp;data!$G2259)</f>
        <v>0.1</v>
      </c>
      <c r="M2259" s="13">
        <f>SUMIFS(IPO!$F$2:$F$5250,IPO!$H$2:$H$5250,"="&amp;data!$B2259,IPO!$J$2:$J$5250,"="&amp;data!$G2259)</f>
        <v>1</v>
      </c>
      <c r="N2259" s="13"/>
      <c r="P2259" s="16">
        <f>COUNTIFS(equity_bonds!$H$2:$H$6414,"="&amp;data!$B2259,equity_bonds!$J$2:$J$6414,"="&amp;data!$G2259)</f>
        <v>1</v>
      </c>
      <c r="Q2259" s="16">
        <f>SUMIFS(equity_bonds!$B$2:$B$6414,equity_bonds!$H$2:$H$6414,"="&amp;data!$B2259,equity_bonds!$J$2:$J$6414,"="&amp;data!$G2259)</f>
        <v>509897.3</v>
      </c>
      <c r="R2259" s="16">
        <f>IF(P2259=1,SUMIFS(equity_bonds!$C$2:$C$6414,equity_bonds!$H$2:$H$6414,"="&amp;data!$B2259,equity_bonds!$J$2:$J$6414,"="&amp;data!$G2259),"")</f>
        <v>4</v>
      </c>
      <c r="S2259" s="16">
        <f>SUMIFS(equity_bonds!$E$2:$E$6414,equity_bonds!$H$2:$H$6414,"="&amp;data!$B2259,equity_bonds!$J$2:$J$6414,"="&amp;data!$G2259)</f>
        <v>6.3</v>
      </c>
      <c r="T2259" s="16">
        <f>SUMIFS(equity_bonds!$F$2:$F$6414,equity_bonds!$H$2:$H$6414,"="&amp;data!$B2259,equity_bonds!$J$2:$J$6414,"="&amp;data!$G2259)</f>
        <v>216</v>
      </c>
      <c r="U2259" s="16"/>
    </row>
    <row r="2260" spans="1:21" x14ac:dyDescent="0.25">
      <c r="A2260">
        <v>3134</v>
      </c>
      <c r="B2260">
        <v>2003</v>
      </c>
      <c r="C2260">
        <v>192</v>
      </c>
      <c r="D2260" t="s">
        <v>376</v>
      </c>
      <c r="E2260" t="s">
        <v>296</v>
      </c>
      <c r="F2260" t="s">
        <v>2717</v>
      </c>
      <c r="G2260" t="str">
        <f t="shared" si="35"/>
        <v>Palmer Dodge</v>
      </c>
      <c r="I2260" s="13">
        <f>COUNTIFS(IPO!$J$2:$J$5250,"="&amp;data!$G2260,IPO!$H$2:$H$5250,"="&amp;data!$B2260)</f>
        <v>1</v>
      </c>
      <c r="J2260" s="13">
        <f>SUMIFS(IPO!$B$2:$B$5250,IPO!$H$2:$H$5250,"="&amp;data!$B2260,IPO!$J$2:$J$5250,"="&amp;data!$G2260)</f>
        <v>97.8</v>
      </c>
      <c r="K2260" s="13">
        <f>IF(I2260=1,SUMIFS(IPO!$C$2:$C$5250,IPO!$H$2:$H$5250,"="&amp;data!$B2260,IPO!$J$2:$J$5250,"="&amp;data!$G2260),"")</f>
        <v>54</v>
      </c>
      <c r="L2260" s="13">
        <f>SUMIFS(IPO!$E$2:$E$5250,IPO!$H$2:$H$5250,"="&amp;data!$B2260,IPO!$J$2:$J$5250,"="&amp;data!$G2260)</f>
        <v>0.2</v>
      </c>
      <c r="M2260" s="13">
        <f>SUMIFS(IPO!$F$2:$F$5250,IPO!$H$2:$H$5250,"="&amp;data!$B2260,IPO!$J$2:$J$5250,"="&amp;data!$G2260)</f>
        <v>1</v>
      </c>
      <c r="N2260" s="13"/>
      <c r="P2260" s="16">
        <f>COUNTIFS(equity_bonds!$H$2:$H$6414,"="&amp;data!$B2260,equity_bonds!$J$2:$J$6414,"="&amp;data!$G2260)</f>
        <v>1</v>
      </c>
      <c r="Q2260" s="16">
        <v>6786.4</v>
      </c>
      <c r="R2260" s="16">
        <v>0</v>
      </c>
      <c r="S2260" s="16">
        <v>0.1</v>
      </c>
      <c r="T2260" s="16">
        <v>14</v>
      </c>
      <c r="U2260" s="16"/>
    </row>
    <row r="2261" spans="1:21" x14ac:dyDescent="0.25">
      <c r="A2261">
        <v>3150</v>
      </c>
      <c r="B2261">
        <v>2003</v>
      </c>
      <c r="C2261">
        <v>176</v>
      </c>
      <c r="D2261" t="s">
        <v>333</v>
      </c>
      <c r="E2261" t="s">
        <v>297</v>
      </c>
      <c r="F2261" t="s">
        <v>2718</v>
      </c>
      <c r="G2261" t="str">
        <f t="shared" si="35"/>
        <v>Patterson Belknap</v>
      </c>
      <c r="I2261" s="13">
        <f>COUNTIFS(IPO!$J$2:$J$5250,"="&amp;data!$G2261,IPO!$H$2:$H$5250,"="&amp;data!$B2261)</f>
        <v>0</v>
      </c>
      <c r="J2261" s="13">
        <f>SUMIFS(IPO!$B$2:$B$5250,IPO!$H$2:$H$5250,"="&amp;data!$B2261,IPO!$J$2:$J$5250,"="&amp;data!$G2261)</f>
        <v>0</v>
      </c>
      <c r="K2261" s="13" t="str">
        <f>IF(I2261=1,SUMIFS(IPO!$C$2:$C$5250,IPO!$H$2:$H$5250,"="&amp;data!$B2261,IPO!$J$2:$J$5250,"="&amp;data!$G2261),"")</f>
        <v/>
      </c>
      <c r="L2261" s="13">
        <f>SUMIFS(IPO!$E$2:$E$5250,IPO!$H$2:$H$5250,"="&amp;data!$B2261,IPO!$J$2:$J$5250,"="&amp;data!$G2261)</f>
        <v>0</v>
      </c>
      <c r="M2261" s="13">
        <f>SUMIFS(IPO!$F$2:$F$5250,IPO!$H$2:$H$5250,"="&amp;data!$B2261,IPO!$J$2:$J$5250,"="&amp;data!$G2261)</f>
        <v>0</v>
      </c>
      <c r="N2261" s="13"/>
      <c r="P2261" s="16">
        <f>COUNTIFS(equity_bonds!$H$2:$H$6414,"="&amp;data!$B2261,equity_bonds!$J$2:$J$6414,"="&amp;data!$G2261)</f>
        <v>0</v>
      </c>
      <c r="Q2261" s="16">
        <f>SUMIFS(equity_bonds!$B$2:$B$6414,equity_bonds!$H$2:$H$6414,"="&amp;data!$B2261,equity_bonds!$J$2:$J$6414,"="&amp;data!$G2261)</f>
        <v>0</v>
      </c>
      <c r="R2261" s="16" t="str">
        <f>IF(P2261=1,SUMIFS(equity_bonds!$C$2:$C$6414,equity_bonds!$H$2:$H$6414,"="&amp;data!$B2261,equity_bonds!$J$2:$J$6414,"="&amp;data!$G2261),"")</f>
        <v/>
      </c>
      <c r="S2261" s="16">
        <f>SUMIFS(equity_bonds!$E$2:$E$6414,equity_bonds!$H$2:$H$6414,"="&amp;data!$B2261,equity_bonds!$J$2:$J$6414,"="&amp;data!$G2261)</f>
        <v>0</v>
      </c>
      <c r="T2261" s="16">
        <f>SUMIFS(equity_bonds!$F$2:$F$6414,equity_bonds!$H$2:$H$6414,"="&amp;data!$B2261,equity_bonds!$J$2:$J$6414,"="&amp;data!$G2261)</f>
        <v>0</v>
      </c>
      <c r="U2261" s="16"/>
    </row>
    <row r="2262" spans="1:21" x14ac:dyDescent="0.25">
      <c r="A2262">
        <v>3158</v>
      </c>
      <c r="B2262">
        <v>2003</v>
      </c>
      <c r="C2262">
        <v>97</v>
      </c>
      <c r="D2262" t="s">
        <v>332</v>
      </c>
      <c r="E2262" t="s">
        <v>298</v>
      </c>
      <c r="F2262" t="s">
        <v>298</v>
      </c>
      <c r="G2262" t="str">
        <f t="shared" si="35"/>
        <v>Patton Boggs</v>
      </c>
      <c r="I2262" s="13">
        <f>COUNTIFS(IPO!$J$2:$J$5250,"="&amp;data!$G2262,IPO!$H$2:$H$5250,"="&amp;data!$B2262)</f>
        <v>0</v>
      </c>
      <c r="J2262" s="13">
        <f>SUMIFS(IPO!$B$2:$B$5250,IPO!$H$2:$H$5250,"="&amp;data!$B2262,IPO!$J$2:$J$5250,"="&amp;data!$G2262)</f>
        <v>0</v>
      </c>
      <c r="K2262" s="13" t="str">
        <f>IF(I2262=1,SUMIFS(IPO!$C$2:$C$5250,IPO!$H$2:$H$5250,"="&amp;data!$B2262,IPO!$J$2:$J$5250,"="&amp;data!$G2262),"")</f>
        <v/>
      </c>
      <c r="L2262" s="13">
        <f>SUMIFS(IPO!$E$2:$E$5250,IPO!$H$2:$H$5250,"="&amp;data!$B2262,IPO!$J$2:$J$5250,"="&amp;data!$G2262)</f>
        <v>0</v>
      </c>
      <c r="M2262" s="13">
        <f>SUMIFS(IPO!$F$2:$F$5250,IPO!$H$2:$H$5250,"="&amp;data!$B2262,IPO!$J$2:$J$5250,"="&amp;data!$G2262)</f>
        <v>0</v>
      </c>
      <c r="N2262" s="13"/>
      <c r="P2262" s="16">
        <f>COUNTIFS(equity_bonds!$H$2:$H$6414,"="&amp;data!$B2262,equity_bonds!$J$2:$J$6414,"="&amp;data!$G2262)</f>
        <v>0</v>
      </c>
      <c r="Q2262" s="16">
        <f>SUMIFS(equity_bonds!$B$2:$B$6414,equity_bonds!$H$2:$H$6414,"="&amp;data!$B2262,equity_bonds!$J$2:$J$6414,"="&amp;data!$G2262)</f>
        <v>0</v>
      </c>
      <c r="R2262" s="16" t="str">
        <f>IF(P2262=1,SUMIFS(equity_bonds!$C$2:$C$6414,equity_bonds!$H$2:$H$6414,"="&amp;data!$B2262,equity_bonds!$J$2:$J$6414,"="&amp;data!$G2262),"")</f>
        <v/>
      </c>
      <c r="S2262" s="16">
        <f>SUMIFS(equity_bonds!$E$2:$E$6414,equity_bonds!$H$2:$H$6414,"="&amp;data!$B2262,equity_bonds!$J$2:$J$6414,"="&amp;data!$G2262)</f>
        <v>0</v>
      </c>
      <c r="T2262" s="16">
        <f>SUMIFS(equity_bonds!$F$2:$F$6414,equity_bonds!$H$2:$H$6414,"="&amp;data!$B2262,equity_bonds!$J$2:$J$6414,"="&amp;data!$G2262)</f>
        <v>0</v>
      </c>
      <c r="U2262" s="16"/>
    </row>
    <row r="2263" spans="1:21" x14ac:dyDescent="0.25">
      <c r="A2263">
        <v>3193</v>
      </c>
      <c r="B2263">
        <v>2003</v>
      </c>
      <c r="C2263">
        <v>23</v>
      </c>
      <c r="D2263" t="s">
        <v>66</v>
      </c>
      <c r="E2263" t="s">
        <v>98</v>
      </c>
      <c r="F2263" t="s">
        <v>2627</v>
      </c>
      <c r="G2263" t="str">
        <f t="shared" si="35"/>
        <v>Paul Hastings</v>
      </c>
      <c r="I2263" s="13">
        <f>COUNTIFS(IPO!$J$2:$J$5250,"="&amp;data!$G2263,IPO!$H$2:$H$5250,"="&amp;data!$B2263)</f>
        <v>1</v>
      </c>
      <c r="J2263" s="13">
        <f>SUMIFS(IPO!$B$2:$B$5250,IPO!$H$2:$H$5250,"="&amp;data!$B2263,IPO!$J$2:$J$5250,"="&amp;data!$G2263)</f>
        <v>0</v>
      </c>
      <c r="K2263" s="13">
        <f>IF(I2263=1,SUMIFS(IPO!$C$2:$C$5250,IPO!$H$2:$H$5250,"="&amp;data!$B2263,IPO!$J$2:$J$5250,"="&amp;data!$G2263),"")</f>
        <v>83</v>
      </c>
      <c r="L2263" s="13">
        <f>SUMIFS(IPO!$E$2:$E$5250,IPO!$H$2:$H$5250,"="&amp;data!$B2263,IPO!$J$2:$J$5250,"="&amp;data!$G2263)</f>
        <v>0</v>
      </c>
      <c r="M2263" s="13">
        <f>SUMIFS(IPO!$F$2:$F$5250,IPO!$H$2:$H$5250,"="&amp;data!$B2263,IPO!$J$2:$J$5250,"="&amp;data!$G2263)</f>
        <v>1</v>
      </c>
      <c r="N2263" s="13"/>
      <c r="P2263" s="16">
        <f>COUNTIFS(equity_bonds!$H$2:$H$6414,"="&amp;data!$B2263,equity_bonds!$J$2:$J$6414,"="&amp;data!$G2263)</f>
        <v>1</v>
      </c>
      <c r="Q2263" s="16">
        <f>SUMIFS(equity_bonds!$B$2:$B$6414,equity_bonds!$H$2:$H$6414,"="&amp;data!$B2263,equity_bonds!$J$2:$J$6414,"="&amp;data!$G2263)</f>
        <v>2673.5</v>
      </c>
      <c r="R2263" s="16">
        <f>IF(P2263=1,SUMIFS(equity_bonds!$C$2:$C$6414,equity_bonds!$H$2:$H$6414,"="&amp;data!$B2263,equity_bonds!$J$2:$J$6414,"="&amp;data!$G2263),"")</f>
        <v>108</v>
      </c>
      <c r="S2263" s="16">
        <f>SUMIFS(equity_bonds!$E$2:$E$6414,equity_bonds!$H$2:$H$6414,"="&amp;data!$B2263,equity_bonds!$J$2:$J$6414,"="&amp;data!$G2263)</f>
        <v>0</v>
      </c>
      <c r="T2263" s="16">
        <f>SUMIFS(equity_bonds!$F$2:$F$6414,equity_bonds!$H$2:$H$6414,"="&amp;data!$B2263,equity_bonds!$J$2:$J$6414,"="&amp;data!$G2263)</f>
        <v>15</v>
      </c>
      <c r="U2263" s="16"/>
    </row>
    <row r="2264" spans="1:21" x14ac:dyDescent="0.25">
      <c r="A2264">
        <v>3220</v>
      </c>
      <c r="B2264">
        <v>2003</v>
      </c>
      <c r="C2264">
        <v>33</v>
      </c>
      <c r="D2264" t="s">
        <v>111</v>
      </c>
      <c r="E2264" t="s">
        <v>38</v>
      </c>
      <c r="F2264" t="s">
        <v>2601</v>
      </c>
      <c r="G2264" t="str">
        <f t="shared" si="35"/>
        <v>Paul Weiss</v>
      </c>
      <c r="I2264" s="13">
        <f>COUNTIFS(IPO!$J$2:$J$5250,"="&amp;data!$G2264,IPO!$H$2:$H$5250,"="&amp;data!$B2264)</f>
        <v>1</v>
      </c>
      <c r="J2264" s="13">
        <f>SUMIFS(IPO!$B$2:$B$5250,IPO!$H$2:$H$5250,"="&amp;data!$B2264,IPO!$J$2:$J$5250,"="&amp;data!$G2264)</f>
        <v>310.5</v>
      </c>
      <c r="K2264" s="13">
        <f>IF(I2264=1,SUMIFS(IPO!$C$2:$C$5250,IPO!$H$2:$H$5250,"="&amp;data!$B2264,IPO!$J$2:$J$5250,"="&amp;data!$G2264),"")</f>
        <v>33</v>
      </c>
      <c r="L2264" s="13">
        <f>SUMIFS(IPO!$E$2:$E$5250,IPO!$H$2:$H$5250,"="&amp;data!$B2264,IPO!$J$2:$J$5250,"="&amp;data!$G2264)</f>
        <v>0.5</v>
      </c>
      <c r="M2264" s="13">
        <f>SUMIFS(IPO!$F$2:$F$5250,IPO!$H$2:$H$5250,"="&amp;data!$B2264,IPO!$J$2:$J$5250,"="&amp;data!$G2264)</f>
        <v>1</v>
      </c>
      <c r="N2264" s="13"/>
      <c r="P2264" s="16">
        <f>COUNTIFS(equity_bonds!$H$2:$H$6414,"="&amp;data!$B2264,equity_bonds!$J$2:$J$6414,"="&amp;data!$G2264)</f>
        <v>1</v>
      </c>
      <c r="Q2264" s="16">
        <f>SUMIFS(equity_bonds!$B$2:$B$6414,equity_bonds!$H$2:$H$6414,"="&amp;data!$B2264,equity_bonds!$J$2:$J$6414,"="&amp;data!$G2264)</f>
        <v>3206.1</v>
      </c>
      <c r="R2264" s="16">
        <f>IF(P2264=1,SUMIFS(equity_bonds!$C$2:$C$6414,equity_bonds!$H$2:$H$6414,"="&amp;data!$B2264,equity_bonds!$J$2:$J$6414,"="&amp;data!$G2264),"")</f>
        <v>98</v>
      </c>
      <c r="S2264" s="16">
        <f>SUMIFS(equity_bonds!$E$2:$E$6414,equity_bonds!$H$2:$H$6414,"="&amp;data!$B2264,equity_bonds!$J$2:$J$6414,"="&amp;data!$G2264)</f>
        <v>0</v>
      </c>
      <c r="T2264" s="16">
        <f>SUMIFS(equity_bonds!$F$2:$F$6414,equity_bonds!$H$2:$H$6414,"="&amp;data!$B2264,equity_bonds!$J$2:$J$6414,"="&amp;data!$G2264)</f>
        <v>10</v>
      </c>
      <c r="U2264" s="16"/>
    </row>
    <row r="2265" spans="1:21" x14ac:dyDescent="0.25">
      <c r="A2265">
        <v>3235</v>
      </c>
      <c r="B2265">
        <v>2003</v>
      </c>
      <c r="C2265">
        <v>136</v>
      </c>
      <c r="D2265" t="s">
        <v>347</v>
      </c>
      <c r="E2265" t="s">
        <v>299</v>
      </c>
      <c r="F2265" t="s">
        <v>2719</v>
      </c>
      <c r="G2265" t="str">
        <f t="shared" si="35"/>
        <v>Pennie Edmonds</v>
      </c>
      <c r="I2265" s="13">
        <f>COUNTIFS(IPO!$J$2:$J$5250,"="&amp;data!$G2265,IPO!$H$2:$H$5250,"="&amp;data!$B2265)</f>
        <v>0</v>
      </c>
      <c r="J2265" s="13">
        <f>SUMIFS(IPO!$B$2:$B$5250,IPO!$H$2:$H$5250,"="&amp;data!$B2265,IPO!$J$2:$J$5250,"="&amp;data!$G2265)</f>
        <v>0</v>
      </c>
      <c r="K2265" s="13" t="str">
        <f>IF(I2265=1,SUMIFS(IPO!$C$2:$C$5250,IPO!$H$2:$H$5250,"="&amp;data!$B2265,IPO!$J$2:$J$5250,"="&amp;data!$G2265),"")</f>
        <v/>
      </c>
      <c r="L2265" s="13">
        <f>SUMIFS(IPO!$E$2:$E$5250,IPO!$H$2:$H$5250,"="&amp;data!$B2265,IPO!$J$2:$J$5250,"="&amp;data!$G2265)</f>
        <v>0</v>
      </c>
      <c r="M2265" s="13">
        <f>SUMIFS(IPO!$F$2:$F$5250,IPO!$H$2:$H$5250,"="&amp;data!$B2265,IPO!$J$2:$J$5250,"="&amp;data!$G2265)</f>
        <v>0</v>
      </c>
      <c r="N2265" s="13"/>
      <c r="P2265" s="16">
        <f>COUNTIFS(equity_bonds!$H$2:$H$6414,"="&amp;data!$B2265,equity_bonds!$J$2:$J$6414,"="&amp;data!$G2265)</f>
        <v>0</v>
      </c>
      <c r="Q2265" s="16">
        <f>SUMIFS(equity_bonds!$B$2:$B$6414,equity_bonds!$H$2:$H$6414,"="&amp;data!$B2265,equity_bonds!$J$2:$J$6414,"="&amp;data!$G2265)</f>
        <v>0</v>
      </c>
      <c r="R2265" s="16" t="str">
        <f>IF(P2265=1,SUMIFS(equity_bonds!$C$2:$C$6414,equity_bonds!$H$2:$H$6414,"="&amp;data!$B2265,equity_bonds!$J$2:$J$6414,"="&amp;data!$G2265),"")</f>
        <v/>
      </c>
      <c r="S2265" s="16">
        <f>SUMIFS(equity_bonds!$E$2:$E$6414,equity_bonds!$H$2:$H$6414,"="&amp;data!$B2265,equity_bonds!$J$2:$J$6414,"="&amp;data!$G2265)</f>
        <v>0</v>
      </c>
      <c r="T2265" s="16">
        <f>SUMIFS(equity_bonds!$F$2:$F$6414,equity_bonds!$H$2:$H$6414,"="&amp;data!$B2265,equity_bonds!$J$2:$J$6414,"="&amp;data!$G2265)</f>
        <v>0</v>
      </c>
      <c r="U2265" s="16"/>
    </row>
    <row r="2266" spans="1:21" x14ac:dyDescent="0.25">
      <c r="A2266">
        <v>3254</v>
      </c>
      <c r="B2266">
        <v>2003</v>
      </c>
      <c r="C2266">
        <v>111</v>
      </c>
      <c r="D2266" t="s">
        <v>430</v>
      </c>
      <c r="E2266" t="s">
        <v>100</v>
      </c>
      <c r="F2266" t="s">
        <v>100</v>
      </c>
      <c r="G2266" t="str">
        <f t="shared" si="35"/>
        <v>Pepper Hamilton</v>
      </c>
      <c r="I2266" s="13">
        <f>COUNTIFS(IPO!$J$2:$J$5250,"="&amp;data!$G2266,IPO!$H$2:$H$5250,"="&amp;data!$B2266)</f>
        <v>0</v>
      </c>
      <c r="J2266" s="13">
        <f>SUMIFS(IPO!$B$2:$B$5250,IPO!$H$2:$H$5250,"="&amp;data!$B2266,IPO!$J$2:$J$5250,"="&amp;data!$G2266)</f>
        <v>0</v>
      </c>
      <c r="K2266" s="13" t="str">
        <f>IF(I2266=1,SUMIFS(IPO!$C$2:$C$5250,IPO!$H$2:$H$5250,"="&amp;data!$B2266,IPO!$J$2:$J$5250,"="&amp;data!$G2266),"")</f>
        <v/>
      </c>
      <c r="L2266" s="13">
        <f>SUMIFS(IPO!$E$2:$E$5250,IPO!$H$2:$H$5250,"="&amp;data!$B2266,IPO!$J$2:$J$5250,"="&amp;data!$G2266)</f>
        <v>0</v>
      </c>
      <c r="M2266" s="13">
        <f>SUMIFS(IPO!$F$2:$F$5250,IPO!$H$2:$H$5250,"="&amp;data!$B2266,IPO!$J$2:$J$5250,"="&amp;data!$G2266)</f>
        <v>0</v>
      </c>
      <c r="N2266" s="13"/>
      <c r="P2266" s="16">
        <f>COUNTIFS(equity_bonds!$H$2:$H$6414,"="&amp;data!$B2266,equity_bonds!$J$2:$J$6414,"="&amp;data!$G2266)</f>
        <v>0</v>
      </c>
      <c r="Q2266" s="16">
        <f>SUMIFS(equity_bonds!$B$2:$B$6414,equity_bonds!$H$2:$H$6414,"="&amp;data!$B2266,equity_bonds!$J$2:$J$6414,"="&amp;data!$G2266)</f>
        <v>0</v>
      </c>
      <c r="R2266" s="16" t="str">
        <f>IF(P2266=1,SUMIFS(equity_bonds!$C$2:$C$6414,equity_bonds!$H$2:$H$6414,"="&amp;data!$B2266,equity_bonds!$J$2:$J$6414,"="&amp;data!$G2266),"")</f>
        <v/>
      </c>
      <c r="S2266" s="16">
        <f>SUMIFS(equity_bonds!$E$2:$E$6414,equity_bonds!$H$2:$H$6414,"="&amp;data!$B2266,equity_bonds!$J$2:$J$6414,"="&amp;data!$G2266)</f>
        <v>0</v>
      </c>
      <c r="T2266" s="16">
        <f>SUMIFS(equity_bonds!$F$2:$F$6414,equity_bonds!$H$2:$H$6414,"="&amp;data!$B2266,equity_bonds!$J$2:$J$6414,"="&amp;data!$G2266)</f>
        <v>0</v>
      </c>
      <c r="U2266" s="16"/>
    </row>
    <row r="2267" spans="1:21" x14ac:dyDescent="0.25">
      <c r="A2267">
        <v>3283</v>
      </c>
      <c r="B2267">
        <v>2003</v>
      </c>
      <c r="C2267">
        <v>72</v>
      </c>
      <c r="D2267" t="s">
        <v>194</v>
      </c>
      <c r="E2267" t="s">
        <v>157</v>
      </c>
      <c r="F2267" t="s">
        <v>157</v>
      </c>
      <c r="G2267" t="str">
        <f t="shared" si="35"/>
        <v>Perkins Coie</v>
      </c>
      <c r="I2267" s="13">
        <f>COUNTIFS(IPO!$J$2:$J$5250,"="&amp;data!$G2267,IPO!$H$2:$H$5250,"="&amp;data!$B2267)</f>
        <v>1</v>
      </c>
      <c r="J2267" s="13">
        <f>SUMIFS(IPO!$B$2:$B$5250,IPO!$H$2:$H$5250,"="&amp;data!$B2267,IPO!$J$2:$J$5250,"="&amp;data!$G2267)</f>
        <v>135.30000000000001</v>
      </c>
      <c r="K2267" s="13">
        <f>IF(I2267=1,SUMIFS(IPO!$C$2:$C$5250,IPO!$H$2:$H$5250,"="&amp;data!$B2267,IPO!$J$2:$J$5250,"="&amp;data!$G2267),"")</f>
        <v>50</v>
      </c>
      <c r="L2267" s="13">
        <f>SUMIFS(IPO!$E$2:$E$5250,IPO!$H$2:$H$5250,"="&amp;data!$B2267,IPO!$J$2:$J$5250,"="&amp;data!$G2267)</f>
        <v>0.2</v>
      </c>
      <c r="M2267" s="13">
        <f>SUMIFS(IPO!$F$2:$F$5250,IPO!$H$2:$H$5250,"="&amp;data!$B2267,IPO!$J$2:$J$5250,"="&amp;data!$G2267)</f>
        <v>2</v>
      </c>
      <c r="N2267" s="13"/>
      <c r="P2267" s="16">
        <f>COUNTIFS(equity_bonds!$H$2:$H$6414,"="&amp;data!$B2267,equity_bonds!$J$2:$J$6414,"="&amp;data!$G2267)</f>
        <v>1</v>
      </c>
      <c r="Q2267" s="16">
        <f>SUMIFS(equity_bonds!$B$2:$B$6414,equity_bonds!$H$2:$H$6414,"="&amp;data!$B2267,equity_bonds!$J$2:$J$6414,"="&amp;data!$G2267)</f>
        <v>5008.2</v>
      </c>
      <c r="R2267" s="16">
        <f>IF(P2267=1,SUMIFS(equity_bonds!$C$2:$C$6414,equity_bonds!$H$2:$H$6414,"="&amp;data!$B2267,equity_bonds!$J$2:$J$6414,"="&amp;data!$G2267),"")</f>
        <v>79</v>
      </c>
      <c r="S2267" s="16">
        <f>SUMIFS(equity_bonds!$E$2:$E$6414,equity_bonds!$H$2:$H$6414,"="&amp;data!$B2267,equity_bonds!$J$2:$J$6414,"="&amp;data!$G2267)</f>
        <v>0.1</v>
      </c>
      <c r="T2267" s="16">
        <f>SUMIFS(equity_bonds!$F$2:$F$6414,equity_bonds!$H$2:$H$6414,"="&amp;data!$B2267,equity_bonds!$J$2:$J$6414,"="&amp;data!$G2267)</f>
        <v>25</v>
      </c>
      <c r="U2267" s="16"/>
    </row>
    <row r="2268" spans="1:21" x14ac:dyDescent="0.25">
      <c r="A2268">
        <v>3322</v>
      </c>
      <c r="B2268">
        <v>2003</v>
      </c>
      <c r="C2268">
        <v>30</v>
      </c>
      <c r="D2268" t="s">
        <v>71</v>
      </c>
      <c r="E2268" t="s">
        <v>440</v>
      </c>
      <c r="F2268" t="s">
        <v>440</v>
      </c>
      <c r="G2268" t="str">
        <f t="shared" si="35"/>
        <v>Pillsbury Winthrop</v>
      </c>
      <c r="I2268" s="13">
        <f>COUNTIFS(IPO!$J$2:$J$5250,"="&amp;data!$G2268,IPO!$H$2:$H$5250,"="&amp;data!$B2268)</f>
        <v>1</v>
      </c>
      <c r="J2268" s="13">
        <f>SUMIFS(IPO!$B$2:$B$5250,IPO!$H$2:$H$5250,"="&amp;data!$B2268,IPO!$J$2:$J$5250,"="&amp;data!$G2268)</f>
        <v>0</v>
      </c>
      <c r="K2268" s="13">
        <f>IF(I2268=1,SUMIFS(IPO!$C$2:$C$5250,IPO!$H$2:$H$5250,"="&amp;data!$B2268,IPO!$J$2:$J$5250,"="&amp;data!$G2268),"")</f>
        <v>83</v>
      </c>
      <c r="L2268" s="13">
        <f>SUMIFS(IPO!$E$2:$E$5250,IPO!$H$2:$H$5250,"="&amp;data!$B2268,IPO!$J$2:$J$5250,"="&amp;data!$G2268)</f>
        <v>0</v>
      </c>
      <c r="M2268" s="13">
        <f>SUMIFS(IPO!$F$2:$F$5250,IPO!$H$2:$H$5250,"="&amp;data!$B2268,IPO!$J$2:$J$5250,"="&amp;data!$G2268)</f>
        <v>2</v>
      </c>
      <c r="N2268" s="13"/>
      <c r="P2268" s="16">
        <f>COUNTIFS(equity_bonds!$H$2:$H$6414,"="&amp;data!$B2268,equity_bonds!$J$2:$J$6414,"="&amp;data!$G2268)</f>
        <v>1</v>
      </c>
      <c r="Q2268" s="16">
        <f>SUMIFS(equity_bonds!$B$2:$B$6414,equity_bonds!$H$2:$H$6414,"="&amp;data!$B2268,equity_bonds!$J$2:$J$6414,"="&amp;data!$G2268)</f>
        <v>8501.6</v>
      </c>
      <c r="R2268" s="16">
        <f>IF(P2268=1,SUMIFS(equity_bonds!$C$2:$C$6414,equity_bonds!$H$2:$H$6414,"="&amp;data!$B2268,equity_bonds!$J$2:$J$6414,"="&amp;data!$G2268),"")</f>
        <v>57</v>
      </c>
      <c r="S2268" s="16">
        <f>SUMIFS(equity_bonds!$E$2:$E$6414,equity_bonds!$H$2:$H$6414,"="&amp;data!$B2268,equity_bonds!$J$2:$J$6414,"="&amp;data!$G2268)</f>
        <v>0.1</v>
      </c>
      <c r="T2268" s="16">
        <f>SUMIFS(equity_bonds!$F$2:$F$6414,equity_bonds!$H$2:$H$6414,"="&amp;data!$B2268,equity_bonds!$J$2:$J$6414,"="&amp;data!$G2268)</f>
        <v>14</v>
      </c>
      <c r="U2268" s="16"/>
    </row>
    <row r="2269" spans="1:21" x14ac:dyDescent="0.25">
      <c r="A2269">
        <v>3347</v>
      </c>
      <c r="B2269">
        <v>2003</v>
      </c>
      <c r="C2269">
        <v>27</v>
      </c>
      <c r="D2269" t="s">
        <v>57</v>
      </c>
      <c r="E2269" t="s">
        <v>441</v>
      </c>
      <c r="F2269" t="s">
        <v>441</v>
      </c>
      <c r="G2269" t="str">
        <f t="shared" si="35"/>
        <v>Piper Rudnick</v>
      </c>
      <c r="I2269" s="13">
        <f>COUNTIFS(IPO!$J$2:$J$5250,"="&amp;data!$G2269,IPO!$H$2:$H$5250,"="&amp;data!$B2269)</f>
        <v>1</v>
      </c>
      <c r="J2269" s="13">
        <f>SUMIFS(IPO!$B$2:$B$5250,IPO!$H$2:$H$5250,"="&amp;data!$B2269,IPO!$J$2:$J$5250,"="&amp;data!$G2269)</f>
        <v>76.5</v>
      </c>
      <c r="K2269" s="13">
        <f>IF(I2269=1,SUMIFS(IPO!$C$2:$C$5250,IPO!$H$2:$H$5250,"="&amp;data!$B2269,IPO!$J$2:$J$5250,"="&amp;data!$G2269),"")</f>
        <v>58</v>
      </c>
      <c r="L2269" s="13">
        <f>SUMIFS(IPO!$E$2:$E$5250,IPO!$H$2:$H$5250,"="&amp;data!$B2269,IPO!$J$2:$J$5250,"="&amp;data!$G2269)</f>
        <v>0.1</v>
      </c>
      <c r="M2269" s="13">
        <f>SUMIFS(IPO!$F$2:$F$5250,IPO!$H$2:$H$5250,"="&amp;data!$B2269,IPO!$J$2:$J$5250,"="&amp;data!$G2269)</f>
        <v>1</v>
      </c>
      <c r="N2269" s="13"/>
      <c r="P2269" s="16">
        <f>COUNTIFS(equity_bonds!$H$2:$H$6414,"="&amp;data!$B2269,equity_bonds!$J$2:$J$6414,"="&amp;data!$G2269)</f>
        <v>1</v>
      </c>
      <c r="Q2269" s="16">
        <f>SUMIFS(equity_bonds!$B$2:$B$6414,equity_bonds!$H$2:$H$6414,"="&amp;data!$B2269,equity_bonds!$J$2:$J$6414,"="&amp;data!$G2269)</f>
        <v>1359.9</v>
      </c>
      <c r="R2269" s="16">
        <f>IF(P2269=1,SUMIFS(equity_bonds!$C$2:$C$6414,equity_bonds!$H$2:$H$6414,"="&amp;data!$B2269,equity_bonds!$J$2:$J$6414,"="&amp;data!$G2269),"")</f>
        <v>136</v>
      </c>
      <c r="S2269" s="16">
        <f>SUMIFS(equity_bonds!$E$2:$E$6414,equity_bonds!$H$2:$H$6414,"="&amp;data!$B2269,equity_bonds!$J$2:$J$6414,"="&amp;data!$G2269)</f>
        <v>0</v>
      </c>
      <c r="T2269" s="16">
        <f>SUMIFS(equity_bonds!$F$2:$F$6414,equity_bonds!$H$2:$H$6414,"="&amp;data!$B2269,equity_bonds!$J$2:$J$6414,"="&amp;data!$G2269)</f>
        <v>6</v>
      </c>
      <c r="U2269" s="16"/>
    </row>
    <row r="2270" spans="1:21" x14ac:dyDescent="0.25">
      <c r="A2270">
        <v>3363</v>
      </c>
      <c r="B2270">
        <v>2003</v>
      </c>
      <c r="C2270">
        <v>170</v>
      </c>
      <c r="D2270" t="s">
        <v>402</v>
      </c>
      <c r="E2270" t="s">
        <v>300</v>
      </c>
      <c r="F2270" t="s">
        <v>2720</v>
      </c>
      <c r="G2270" t="str">
        <f t="shared" si="35"/>
        <v>Porter Wright</v>
      </c>
      <c r="I2270" s="13">
        <f>COUNTIFS(IPO!$J$2:$J$5250,"="&amp;data!$G2270,IPO!$H$2:$H$5250,"="&amp;data!$B2270)</f>
        <v>0</v>
      </c>
      <c r="J2270" s="13">
        <f>SUMIFS(IPO!$B$2:$B$5250,IPO!$H$2:$H$5250,"="&amp;data!$B2270,IPO!$J$2:$J$5250,"="&amp;data!$G2270)</f>
        <v>0</v>
      </c>
      <c r="K2270" s="13" t="str">
        <f>IF(I2270=1,SUMIFS(IPO!$C$2:$C$5250,IPO!$H$2:$H$5250,"="&amp;data!$B2270,IPO!$J$2:$J$5250,"="&amp;data!$G2270),"")</f>
        <v/>
      </c>
      <c r="L2270" s="13">
        <f>SUMIFS(IPO!$E$2:$E$5250,IPO!$H$2:$H$5250,"="&amp;data!$B2270,IPO!$J$2:$J$5250,"="&amp;data!$G2270)</f>
        <v>0</v>
      </c>
      <c r="M2270" s="13">
        <f>SUMIFS(IPO!$F$2:$F$5250,IPO!$H$2:$H$5250,"="&amp;data!$B2270,IPO!$J$2:$J$5250,"="&amp;data!$G2270)</f>
        <v>0</v>
      </c>
      <c r="N2270" s="13"/>
      <c r="P2270" s="16">
        <f>COUNTIFS(equity_bonds!$H$2:$H$6414,"="&amp;data!$B2270,equity_bonds!$J$2:$J$6414,"="&amp;data!$G2270)</f>
        <v>0</v>
      </c>
      <c r="Q2270" s="16">
        <f>SUMIFS(equity_bonds!$B$2:$B$6414,equity_bonds!$H$2:$H$6414,"="&amp;data!$B2270,equity_bonds!$J$2:$J$6414,"="&amp;data!$G2270)</f>
        <v>0</v>
      </c>
      <c r="R2270" s="16" t="str">
        <f>IF(P2270=1,SUMIFS(equity_bonds!$C$2:$C$6414,equity_bonds!$H$2:$H$6414,"="&amp;data!$B2270,equity_bonds!$J$2:$J$6414,"="&amp;data!$G2270),"")</f>
        <v/>
      </c>
      <c r="S2270" s="16">
        <f>SUMIFS(equity_bonds!$E$2:$E$6414,equity_bonds!$H$2:$H$6414,"="&amp;data!$B2270,equity_bonds!$J$2:$J$6414,"="&amp;data!$G2270)</f>
        <v>0</v>
      </c>
      <c r="T2270" s="16">
        <f>SUMIFS(equity_bonds!$F$2:$F$6414,equity_bonds!$H$2:$H$6414,"="&amp;data!$B2270,equity_bonds!$J$2:$J$6414,"="&amp;data!$G2270)</f>
        <v>0</v>
      </c>
      <c r="U2270" s="16"/>
    </row>
    <row r="2271" spans="1:21" x14ac:dyDescent="0.25">
      <c r="A2271">
        <v>3384</v>
      </c>
      <c r="B2271">
        <v>2003</v>
      </c>
      <c r="C2271">
        <v>141</v>
      </c>
      <c r="D2271" t="s">
        <v>445</v>
      </c>
      <c r="E2271" t="s">
        <v>301</v>
      </c>
      <c r="F2271" t="s">
        <v>2721</v>
      </c>
      <c r="G2271" t="str">
        <f t="shared" si="35"/>
        <v>Powell Goldstein</v>
      </c>
      <c r="I2271" s="13">
        <f>COUNTIFS(IPO!$J$2:$J$5250,"="&amp;data!$G2271,IPO!$H$2:$H$5250,"="&amp;data!$B2271)</f>
        <v>0</v>
      </c>
      <c r="J2271" s="13">
        <f>SUMIFS(IPO!$B$2:$B$5250,IPO!$H$2:$H$5250,"="&amp;data!$B2271,IPO!$J$2:$J$5250,"="&amp;data!$G2271)</f>
        <v>0</v>
      </c>
      <c r="K2271" s="13" t="str">
        <f>IF(I2271=1,SUMIFS(IPO!$C$2:$C$5250,IPO!$H$2:$H$5250,"="&amp;data!$B2271,IPO!$J$2:$J$5250,"="&amp;data!$G2271),"")</f>
        <v/>
      </c>
      <c r="L2271" s="13">
        <f>SUMIFS(IPO!$E$2:$E$5250,IPO!$H$2:$H$5250,"="&amp;data!$B2271,IPO!$J$2:$J$5250,"="&amp;data!$G2271)</f>
        <v>0</v>
      </c>
      <c r="M2271" s="13">
        <f>SUMIFS(IPO!$F$2:$F$5250,IPO!$H$2:$H$5250,"="&amp;data!$B2271,IPO!$J$2:$J$5250,"="&amp;data!$G2271)</f>
        <v>0</v>
      </c>
      <c r="N2271" s="13"/>
      <c r="P2271" s="16">
        <f>COUNTIFS(equity_bonds!$H$2:$H$6414,"="&amp;data!$B2271,equity_bonds!$J$2:$J$6414,"="&amp;data!$G2271)</f>
        <v>0</v>
      </c>
      <c r="Q2271" s="16">
        <f>SUMIFS(equity_bonds!$B$2:$B$6414,equity_bonds!$H$2:$H$6414,"="&amp;data!$B2271,equity_bonds!$J$2:$J$6414,"="&amp;data!$G2271)</f>
        <v>0</v>
      </c>
      <c r="R2271" s="16" t="str">
        <f>IF(P2271=1,SUMIFS(equity_bonds!$C$2:$C$6414,equity_bonds!$H$2:$H$6414,"="&amp;data!$B2271,equity_bonds!$J$2:$J$6414,"="&amp;data!$G2271),"")</f>
        <v/>
      </c>
      <c r="S2271" s="16">
        <f>SUMIFS(equity_bonds!$E$2:$E$6414,equity_bonds!$H$2:$H$6414,"="&amp;data!$B2271,equity_bonds!$J$2:$J$6414,"="&amp;data!$G2271)</f>
        <v>0</v>
      </c>
      <c r="T2271" s="16">
        <f>SUMIFS(equity_bonds!$F$2:$F$6414,equity_bonds!$H$2:$H$6414,"="&amp;data!$B2271,equity_bonds!$J$2:$J$6414,"="&amp;data!$G2271)</f>
        <v>0</v>
      </c>
      <c r="U2271" s="16"/>
    </row>
    <row r="2272" spans="1:21" x14ac:dyDescent="0.25">
      <c r="A2272">
        <v>3390</v>
      </c>
      <c r="B2272">
        <v>2003</v>
      </c>
      <c r="C2272">
        <v>116</v>
      </c>
      <c r="D2272" t="s">
        <v>339</v>
      </c>
      <c r="E2272" t="s">
        <v>302</v>
      </c>
      <c r="F2272" t="s">
        <v>2722</v>
      </c>
      <c r="G2272" t="str">
        <f t="shared" si="35"/>
        <v>Preston Gates</v>
      </c>
      <c r="I2272" s="13">
        <f>COUNTIFS(IPO!$J$2:$J$5250,"="&amp;data!$G2272,IPO!$H$2:$H$5250,"="&amp;data!$B2272)</f>
        <v>0</v>
      </c>
      <c r="J2272" s="13">
        <f>SUMIFS(IPO!$B$2:$B$5250,IPO!$H$2:$H$5250,"="&amp;data!$B2272,IPO!$J$2:$J$5250,"="&amp;data!$G2272)</f>
        <v>0</v>
      </c>
      <c r="K2272" s="13" t="str">
        <f>IF(I2272=1,SUMIFS(IPO!$C$2:$C$5250,IPO!$H$2:$H$5250,"="&amp;data!$B2272,IPO!$J$2:$J$5250,"="&amp;data!$G2272),"")</f>
        <v/>
      </c>
      <c r="L2272" s="13">
        <f>SUMIFS(IPO!$E$2:$E$5250,IPO!$H$2:$H$5250,"="&amp;data!$B2272,IPO!$J$2:$J$5250,"="&amp;data!$G2272)</f>
        <v>0</v>
      </c>
      <c r="M2272" s="13">
        <f>SUMIFS(IPO!$F$2:$F$5250,IPO!$H$2:$H$5250,"="&amp;data!$B2272,IPO!$J$2:$J$5250,"="&amp;data!$G2272)</f>
        <v>0</v>
      </c>
      <c r="N2272" s="13"/>
      <c r="P2272" s="16">
        <f>COUNTIFS(equity_bonds!$H$2:$H$6414,"="&amp;data!$B2272,equity_bonds!$J$2:$J$6414,"="&amp;data!$G2272)</f>
        <v>0</v>
      </c>
      <c r="Q2272" s="16">
        <f>SUMIFS(equity_bonds!$B$2:$B$6414,equity_bonds!$H$2:$H$6414,"="&amp;data!$B2272,equity_bonds!$J$2:$J$6414,"="&amp;data!$G2272)</f>
        <v>0</v>
      </c>
      <c r="R2272" s="16" t="str">
        <f>IF(P2272=1,SUMIFS(equity_bonds!$C$2:$C$6414,equity_bonds!$H$2:$H$6414,"="&amp;data!$B2272,equity_bonds!$J$2:$J$6414,"="&amp;data!$G2272),"")</f>
        <v/>
      </c>
      <c r="S2272" s="16">
        <f>SUMIFS(equity_bonds!$E$2:$E$6414,equity_bonds!$H$2:$H$6414,"="&amp;data!$B2272,equity_bonds!$J$2:$J$6414,"="&amp;data!$G2272)</f>
        <v>0</v>
      </c>
      <c r="T2272" s="16">
        <f>SUMIFS(equity_bonds!$F$2:$F$6414,equity_bonds!$H$2:$H$6414,"="&amp;data!$B2272,equity_bonds!$J$2:$J$6414,"="&amp;data!$G2272)</f>
        <v>0</v>
      </c>
      <c r="U2272" s="16"/>
    </row>
    <row r="2273" spans="1:21" x14ac:dyDescent="0.25">
      <c r="A2273">
        <v>3413</v>
      </c>
      <c r="B2273">
        <v>2003</v>
      </c>
      <c r="C2273">
        <v>47</v>
      </c>
      <c r="D2273" t="s">
        <v>128</v>
      </c>
      <c r="E2273" t="s">
        <v>40</v>
      </c>
      <c r="F2273" t="s">
        <v>40</v>
      </c>
      <c r="G2273" t="str">
        <f t="shared" si="35"/>
        <v>Proskauer Rose</v>
      </c>
      <c r="I2273" s="13">
        <f>COUNTIFS(IPO!$J$2:$J$5250,"="&amp;data!$G2273,IPO!$H$2:$H$5250,"="&amp;data!$B2273)</f>
        <v>0</v>
      </c>
      <c r="J2273" s="13">
        <f>SUMIFS(IPO!$B$2:$B$5250,IPO!$H$2:$H$5250,"="&amp;data!$B2273,IPO!$J$2:$J$5250,"="&amp;data!$G2273)</f>
        <v>0</v>
      </c>
      <c r="K2273" s="13" t="str">
        <f>IF(I2273=1,SUMIFS(IPO!$C$2:$C$5250,IPO!$H$2:$H$5250,"="&amp;data!$B2273,IPO!$J$2:$J$5250,"="&amp;data!$G2273),"")</f>
        <v/>
      </c>
      <c r="L2273" s="13">
        <f>SUMIFS(IPO!$E$2:$E$5250,IPO!$H$2:$H$5250,"="&amp;data!$B2273,IPO!$J$2:$J$5250,"="&amp;data!$G2273)</f>
        <v>0</v>
      </c>
      <c r="M2273" s="13">
        <f>SUMIFS(IPO!$F$2:$F$5250,IPO!$H$2:$H$5250,"="&amp;data!$B2273,IPO!$J$2:$J$5250,"="&amp;data!$G2273)</f>
        <v>0</v>
      </c>
      <c r="N2273" s="13"/>
      <c r="P2273" s="16">
        <f>COUNTIFS(equity_bonds!$H$2:$H$6414,"="&amp;data!$B2273,equity_bonds!$J$2:$J$6414,"="&amp;data!$G2273)</f>
        <v>1</v>
      </c>
      <c r="Q2273" s="16">
        <f>SUMIFS(equity_bonds!$B$2:$B$6414,equity_bonds!$H$2:$H$6414,"="&amp;data!$B2273,equity_bonds!$J$2:$J$6414,"="&amp;data!$G2273)</f>
        <v>2761.3</v>
      </c>
      <c r="R2273" s="16">
        <f>IF(P2273=1,SUMIFS(equity_bonds!$C$2:$C$6414,equity_bonds!$H$2:$H$6414,"="&amp;data!$B2273,equity_bonds!$J$2:$J$6414,"="&amp;data!$G2273),"")</f>
        <v>104</v>
      </c>
      <c r="S2273" s="16">
        <f>SUMIFS(equity_bonds!$E$2:$E$6414,equity_bonds!$H$2:$H$6414,"="&amp;data!$B2273,equity_bonds!$J$2:$J$6414,"="&amp;data!$G2273)</f>
        <v>0</v>
      </c>
      <c r="T2273" s="16">
        <f>SUMIFS(equity_bonds!$F$2:$F$6414,equity_bonds!$H$2:$H$6414,"="&amp;data!$B2273,equity_bonds!$J$2:$J$6414,"="&amp;data!$G2273)</f>
        <v>6</v>
      </c>
      <c r="U2273" s="16"/>
    </row>
    <row r="2274" spans="1:21" x14ac:dyDescent="0.25">
      <c r="A2274">
        <v>3430</v>
      </c>
      <c r="B2274">
        <v>2003</v>
      </c>
      <c r="C2274">
        <v>102</v>
      </c>
      <c r="D2274" t="s">
        <v>201</v>
      </c>
      <c r="E2274" t="s">
        <v>303</v>
      </c>
      <c r="F2274" t="s">
        <v>2723</v>
      </c>
      <c r="G2274" t="str">
        <f t="shared" si="35"/>
        <v>Quarles Brady</v>
      </c>
      <c r="I2274" s="13">
        <f>COUNTIFS(IPO!$J$2:$J$5250,"="&amp;data!$G2274,IPO!$H$2:$H$5250,"="&amp;data!$B2274)</f>
        <v>0</v>
      </c>
      <c r="J2274" s="13">
        <f>SUMIFS(IPO!$B$2:$B$5250,IPO!$H$2:$H$5250,"="&amp;data!$B2274,IPO!$J$2:$J$5250,"="&amp;data!$G2274)</f>
        <v>0</v>
      </c>
      <c r="K2274" s="13" t="str">
        <f>IF(I2274=1,SUMIFS(IPO!$C$2:$C$5250,IPO!$H$2:$H$5250,"="&amp;data!$B2274,IPO!$J$2:$J$5250,"="&amp;data!$G2274),"")</f>
        <v/>
      </c>
      <c r="L2274" s="13">
        <f>SUMIFS(IPO!$E$2:$E$5250,IPO!$H$2:$H$5250,"="&amp;data!$B2274,IPO!$J$2:$J$5250,"="&amp;data!$G2274)</f>
        <v>0</v>
      </c>
      <c r="M2274" s="13">
        <f>SUMIFS(IPO!$F$2:$F$5250,IPO!$H$2:$H$5250,"="&amp;data!$B2274,IPO!$J$2:$J$5250,"="&amp;data!$G2274)</f>
        <v>0</v>
      </c>
      <c r="N2274" s="13"/>
      <c r="P2274" s="16">
        <f>COUNTIFS(equity_bonds!$H$2:$H$6414,"="&amp;data!$B2274,equity_bonds!$J$2:$J$6414,"="&amp;data!$G2274)</f>
        <v>1</v>
      </c>
      <c r="Q2274" s="16">
        <f>SUMIFS(equity_bonds!$B$2:$B$6414,equity_bonds!$H$2:$H$6414,"="&amp;data!$B2274,equity_bonds!$J$2:$J$6414,"="&amp;data!$G2274)</f>
        <v>1779.8</v>
      </c>
      <c r="R2274" s="16">
        <f>IF(P2274=1,SUMIFS(equity_bonds!$C$2:$C$6414,equity_bonds!$H$2:$H$6414,"="&amp;data!$B2274,equity_bonds!$J$2:$J$6414,"="&amp;data!$G2274),"")</f>
        <v>131</v>
      </c>
      <c r="S2274" s="16">
        <f>SUMIFS(equity_bonds!$E$2:$E$6414,equity_bonds!$H$2:$H$6414,"="&amp;data!$B2274,equity_bonds!$J$2:$J$6414,"="&amp;data!$G2274)</f>
        <v>0</v>
      </c>
      <c r="T2274" s="16">
        <f>SUMIFS(equity_bonds!$F$2:$F$6414,equity_bonds!$H$2:$H$6414,"="&amp;data!$B2274,equity_bonds!$J$2:$J$6414,"="&amp;data!$G2274)</f>
        <v>8</v>
      </c>
      <c r="U2274" s="16"/>
    </row>
    <row r="2275" spans="1:21" x14ac:dyDescent="0.25">
      <c r="A2275">
        <v>3450</v>
      </c>
      <c r="B2275">
        <v>2003</v>
      </c>
      <c r="C2275">
        <v>159</v>
      </c>
      <c r="D2275" t="s">
        <v>5</v>
      </c>
      <c r="E2275" t="s">
        <v>462</v>
      </c>
      <c r="F2275" t="s">
        <v>2763</v>
      </c>
      <c r="G2275" t="str">
        <f t="shared" si="35"/>
        <v>Quinn Emanuel</v>
      </c>
      <c r="I2275" s="13">
        <f>COUNTIFS(IPO!$J$2:$J$5250,"="&amp;data!$G2275,IPO!$H$2:$H$5250,"="&amp;data!$B2275)</f>
        <v>0</v>
      </c>
      <c r="J2275" s="13">
        <f>SUMIFS(IPO!$B$2:$B$5250,IPO!$H$2:$H$5250,"="&amp;data!$B2275,IPO!$J$2:$J$5250,"="&amp;data!$G2275)</f>
        <v>0</v>
      </c>
      <c r="K2275" s="13" t="str">
        <f>IF(I2275=1,SUMIFS(IPO!$C$2:$C$5250,IPO!$H$2:$H$5250,"="&amp;data!$B2275,IPO!$J$2:$J$5250,"="&amp;data!$G2275),"")</f>
        <v/>
      </c>
      <c r="L2275" s="13">
        <f>SUMIFS(IPO!$E$2:$E$5250,IPO!$H$2:$H$5250,"="&amp;data!$B2275,IPO!$J$2:$J$5250,"="&amp;data!$G2275)</f>
        <v>0</v>
      </c>
      <c r="M2275" s="13">
        <f>SUMIFS(IPO!$F$2:$F$5250,IPO!$H$2:$H$5250,"="&amp;data!$B2275,IPO!$J$2:$J$5250,"="&amp;data!$G2275)</f>
        <v>0</v>
      </c>
      <c r="N2275" s="13"/>
      <c r="P2275" s="16">
        <f>COUNTIFS(equity_bonds!$H$2:$H$6414,"="&amp;data!$B2275,equity_bonds!$J$2:$J$6414,"="&amp;data!$G2275)</f>
        <v>0</v>
      </c>
      <c r="Q2275" s="16">
        <f>SUMIFS(equity_bonds!$B$2:$B$6414,equity_bonds!$H$2:$H$6414,"="&amp;data!$B2275,equity_bonds!$J$2:$J$6414,"="&amp;data!$G2275)</f>
        <v>0</v>
      </c>
      <c r="R2275" s="16" t="str">
        <f>IF(P2275=1,SUMIFS(equity_bonds!$C$2:$C$6414,equity_bonds!$H$2:$H$6414,"="&amp;data!$B2275,equity_bonds!$J$2:$J$6414,"="&amp;data!$G2275),"")</f>
        <v/>
      </c>
      <c r="S2275" s="16">
        <f>SUMIFS(equity_bonds!$E$2:$E$6414,equity_bonds!$H$2:$H$6414,"="&amp;data!$B2275,equity_bonds!$J$2:$J$6414,"="&amp;data!$G2275)</f>
        <v>0</v>
      </c>
      <c r="T2275" s="16">
        <f>SUMIFS(equity_bonds!$F$2:$F$6414,equity_bonds!$H$2:$H$6414,"="&amp;data!$B2275,equity_bonds!$J$2:$J$6414,"="&amp;data!$G2275)</f>
        <v>0</v>
      </c>
      <c r="U2275" s="16"/>
    </row>
    <row r="2276" spans="1:21" x14ac:dyDescent="0.25">
      <c r="A2276">
        <v>3474</v>
      </c>
      <c r="B2276">
        <v>2003</v>
      </c>
      <c r="C2276">
        <v>54</v>
      </c>
      <c r="D2276" t="s">
        <v>196</v>
      </c>
      <c r="E2276" t="s">
        <v>41</v>
      </c>
      <c r="F2276" t="s">
        <v>41</v>
      </c>
      <c r="G2276" t="str">
        <f t="shared" si="35"/>
        <v>Reed Smith</v>
      </c>
      <c r="I2276" s="13">
        <f>COUNTIFS(IPO!$J$2:$J$5250,"="&amp;data!$G2276,IPO!$H$2:$H$5250,"="&amp;data!$B2276)</f>
        <v>0</v>
      </c>
      <c r="J2276" s="13">
        <f>SUMIFS(IPO!$B$2:$B$5250,IPO!$H$2:$H$5250,"="&amp;data!$B2276,IPO!$J$2:$J$5250,"="&amp;data!$G2276)</f>
        <v>0</v>
      </c>
      <c r="K2276" s="13" t="str">
        <f>IF(I2276=1,SUMIFS(IPO!$C$2:$C$5250,IPO!$H$2:$H$5250,"="&amp;data!$B2276,IPO!$J$2:$J$5250,"="&amp;data!$G2276),"")</f>
        <v/>
      </c>
      <c r="L2276" s="13">
        <f>SUMIFS(IPO!$E$2:$E$5250,IPO!$H$2:$H$5250,"="&amp;data!$B2276,IPO!$J$2:$J$5250,"="&amp;data!$G2276)</f>
        <v>0</v>
      </c>
      <c r="M2276" s="13">
        <f>SUMIFS(IPO!$F$2:$F$5250,IPO!$H$2:$H$5250,"="&amp;data!$B2276,IPO!$J$2:$J$5250,"="&amp;data!$G2276)</f>
        <v>0</v>
      </c>
      <c r="N2276" s="13"/>
      <c r="P2276" s="16">
        <f>COUNTIFS(equity_bonds!$H$2:$H$6414,"="&amp;data!$B2276,equity_bonds!$J$2:$J$6414,"="&amp;data!$G2276)</f>
        <v>2</v>
      </c>
      <c r="Q2276" s="16">
        <f>SUMIFS(equity_bonds!$B$2:$B$6414,equity_bonds!$H$2:$H$6414,"="&amp;data!$B2276,equity_bonds!$J$2:$J$6414,"="&amp;data!$G2276)</f>
        <v>2971.2999999999997</v>
      </c>
      <c r="R2276" s="16" t="str">
        <f>IF(P2276=1,SUMIFS(equity_bonds!$C$2:$C$6414,equity_bonds!$H$2:$H$6414,"="&amp;data!$B2276,equity_bonds!$J$2:$J$6414,"="&amp;data!$G2276),"")</f>
        <v/>
      </c>
      <c r="S2276" s="16">
        <f>SUMIFS(equity_bonds!$E$2:$E$6414,equity_bonds!$H$2:$H$6414,"="&amp;data!$B2276,equity_bonds!$J$2:$J$6414,"="&amp;data!$G2276)</f>
        <v>0</v>
      </c>
      <c r="T2276" s="16">
        <f>SUMIFS(equity_bonds!$F$2:$F$6414,equity_bonds!$H$2:$H$6414,"="&amp;data!$B2276,equity_bonds!$J$2:$J$6414,"="&amp;data!$G2276)</f>
        <v>5</v>
      </c>
      <c r="U2276" s="16"/>
    </row>
    <row r="2277" spans="1:21" x14ac:dyDescent="0.25">
      <c r="A2277">
        <v>3493</v>
      </c>
      <c r="B2277">
        <v>2003</v>
      </c>
      <c r="C2277">
        <v>112</v>
      </c>
      <c r="D2277" t="s">
        <v>361</v>
      </c>
      <c r="E2277" t="s">
        <v>244</v>
      </c>
      <c r="F2277" t="s">
        <v>2678</v>
      </c>
      <c r="G2277" t="str">
        <f t="shared" si="35"/>
        <v>Robins Kaplan</v>
      </c>
      <c r="I2277" s="13">
        <f>COUNTIFS(IPO!$J$2:$J$5250,"="&amp;data!$G2277,IPO!$H$2:$H$5250,"="&amp;data!$B2277)</f>
        <v>0</v>
      </c>
      <c r="J2277" s="13">
        <f>SUMIFS(IPO!$B$2:$B$5250,IPO!$H$2:$H$5250,"="&amp;data!$B2277,IPO!$J$2:$J$5250,"="&amp;data!$G2277)</f>
        <v>0</v>
      </c>
      <c r="K2277" s="13" t="str">
        <f>IF(I2277=1,SUMIFS(IPO!$C$2:$C$5250,IPO!$H$2:$H$5250,"="&amp;data!$B2277,IPO!$J$2:$J$5250,"="&amp;data!$G2277),"")</f>
        <v/>
      </c>
      <c r="L2277" s="13">
        <f>SUMIFS(IPO!$E$2:$E$5250,IPO!$H$2:$H$5250,"="&amp;data!$B2277,IPO!$J$2:$J$5250,"="&amp;data!$G2277)</f>
        <v>0</v>
      </c>
      <c r="M2277" s="13">
        <f>SUMIFS(IPO!$F$2:$F$5250,IPO!$H$2:$H$5250,"="&amp;data!$B2277,IPO!$J$2:$J$5250,"="&amp;data!$G2277)</f>
        <v>0</v>
      </c>
      <c r="N2277" s="13"/>
      <c r="P2277" s="16">
        <f>COUNTIFS(equity_bonds!$H$2:$H$6414,"="&amp;data!$B2277,equity_bonds!$J$2:$J$6414,"="&amp;data!$G2277)</f>
        <v>0</v>
      </c>
      <c r="Q2277" s="16">
        <f>SUMIFS(equity_bonds!$B$2:$B$6414,equity_bonds!$H$2:$H$6414,"="&amp;data!$B2277,equity_bonds!$J$2:$J$6414,"="&amp;data!$G2277)</f>
        <v>0</v>
      </c>
      <c r="R2277" s="16" t="str">
        <f>IF(P2277=1,SUMIFS(equity_bonds!$C$2:$C$6414,equity_bonds!$H$2:$H$6414,"="&amp;data!$B2277,equity_bonds!$J$2:$J$6414,"="&amp;data!$G2277),"")</f>
        <v/>
      </c>
      <c r="S2277" s="16">
        <f>SUMIFS(equity_bonds!$E$2:$E$6414,equity_bonds!$H$2:$H$6414,"="&amp;data!$B2277,equity_bonds!$J$2:$J$6414,"="&amp;data!$G2277)</f>
        <v>0</v>
      </c>
      <c r="T2277" s="16">
        <f>SUMIFS(equity_bonds!$F$2:$F$6414,equity_bonds!$H$2:$H$6414,"="&amp;data!$B2277,equity_bonds!$J$2:$J$6414,"="&amp;data!$G2277)</f>
        <v>0</v>
      </c>
      <c r="U2277" s="16"/>
    </row>
    <row r="2278" spans="1:21" x14ac:dyDescent="0.25">
      <c r="A2278">
        <v>3551</v>
      </c>
      <c r="B2278">
        <v>2003</v>
      </c>
      <c r="C2278">
        <v>67</v>
      </c>
      <c r="D2278" t="s">
        <v>197</v>
      </c>
      <c r="E2278" t="s">
        <v>103</v>
      </c>
      <c r="F2278" t="s">
        <v>2628</v>
      </c>
      <c r="G2278" t="str">
        <f t="shared" si="35"/>
        <v>Ropes Gray</v>
      </c>
      <c r="I2278" s="13">
        <f>COUNTIFS(IPO!$J$2:$J$5250,"="&amp;data!$G2278,IPO!$H$2:$H$5250,"="&amp;data!$B2278)</f>
        <v>1</v>
      </c>
      <c r="J2278" s="13">
        <f>SUMIFS(IPO!$B$2:$B$5250,IPO!$H$2:$H$5250,"="&amp;data!$B2278,IPO!$J$2:$J$5250,"="&amp;data!$G2278)</f>
        <v>3129</v>
      </c>
      <c r="K2278" s="13">
        <f>IF(I2278=1,SUMIFS(IPO!$C$2:$C$5250,IPO!$H$2:$H$5250,"="&amp;data!$B2278,IPO!$J$2:$J$5250,"="&amp;data!$G2278),"")</f>
        <v>6</v>
      </c>
      <c r="L2278" s="13">
        <f>SUMIFS(IPO!$E$2:$E$5250,IPO!$H$2:$H$5250,"="&amp;data!$B2278,IPO!$J$2:$J$5250,"="&amp;data!$G2278)</f>
        <v>5.5</v>
      </c>
      <c r="M2278" s="13">
        <f>SUMIFS(IPO!$F$2:$F$5250,IPO!$H$2:$H$5250,"="&amp;data!$B2278,IPO!$J$2:$J$5250,"="&amp;data!$G2278)</f>
        <v>10</v>
      </c>
      <c r="N2278" s="13"/>
      <c r="P2278" s="16">
        <f>COUNTIFS(equity_bonds!$H$2:$H$6414,"="&amp;data!$B2278,equity_bonds!$J$2:$J$6414,"="&amp;data!$G2278)</f>
        <v>1</v>
      </c>
      <c r="Q2278" s="16">
        <f>SUMIFS(equity_bonds!$B$2:$B$6414,equity_bonds!$H$2:$H$6414,"="&amp;data!$B2278,equity_bonds!$J$2:$J$6414,"="&amp;data!$G2278)</f>
        <v>8788.6</v>
      </c>
      <c r="R2278" s="16">
        <f>IF(P2278=1,SUMIFS(equity_bonds!$C$2:$C$6414,equity_bonds!$H$2:$H$6414,"="&amp;data!$B2278,equity_bonds!$J$2:$J$6414,"="&amp;data!$G2278),"")</f>
        <v>56</v>
      </c>
      <c r="S2278" s="16">
        <f>SUMIFS(equity_bonds!$E$2:$E$6414,equity_bonds!$H$2:$H$6414,"="&amp;data!$B2278,equity_bonds!$J$2:$J$6414,"="&amp;data!$G2278)</f>
        <v>0.1</v>
      </c>
      <c r="T2278" s="16">
        <f>SUMIFS(equity_bonds!$F$2:$F$6414,equity_bonds!$H$2:$H$6414,"="&amp;data!$B2278,equity_bonds!$J$2:$J$6414,"="&amp;data!$G2278)</f>
        <v>23</v>
      </c>
      <c r="U2278" s="16"/>
    </row>
    <row r="2279" spans="1:21" x14ac:dyDescent="0.25">
      <c r="A2279">
        <v>3584</v>
      </c>
      <c r="B2279">
        <v>2003</v>
      </c>
      <c r="C2279">
        <v>181</v>
      </c>
      <c r="D2279" t="s">
        <v>352</v>
      </c>
      <c r="E2279" t="s">
        <v>305</v>
      </c>
      <c r="F2279" t="s">
        <v>305</v>
      </c>
      <c r="G2279" t="str">
        <f t="shared" si="35"/>
        <v>Saul Ewing</v>
      </c>
      <c r="I2279" s="13">
        <f>COUNTIFS(IPO!$J$2:$J$5250,"="&amp;data!$G2279,IPO!$H$2:$H$5250,"="&amp;data!$B2279)</f>
        <v>0</v>
      </c>
      <c r="J2279" s="13">
        <f>SUMIFS(IPO!$B$2:$B$5250,IPO!$H$2:$H$5250,"="&amp;data!$B2279,IPO!$J$2:$J$5250,"="&amp;data!$G2279)</f>
        <v>0</v>
      </c>
      <c r="K2279" s="13" t="str">
        <f>IF(I2279=1,SUMIFS(IPO!$C$2:$C$5250,IPO!$H$2:$H$5250,"="&amp;data!$B2279,IPO!$J$2:$J$5250,"="&amp;data!$G2279),"")</f>
        <v/>
      </c>
      <c r="L2279" s="13">
        <f>SUMIFS(IPO!$E$2:$E$5250,IPO!$H$2:$H$5250,"="&amp;data!$B2279,IPO!$J$2:$J$5250,"="&amp;data!$G2279)</f>
        <v>0</v>
      </c>
      <c r="M2279" s="13">
        <f>SUMIFS(IPO!$F$2:$F$5250,IPO!$H$2:$H$5250,"="&amp;data!$B2279,IPO!$J$2:$J$5250,"="&amp;data!$G2279)</f>
        <v>0</v>
      </c>
      <c r="N2279" s="13"/>
      <c r="P2279" s="16">
        <f>COUNTIFS(equity_bonds!$H$2:$H$6414,"="&amp;data!$B2279,equity_bonds!$J$2:$J$6414,"="&amp;data!$G2279)</f>
        <v>0</v>
      </c>
      <c r="Q2279" s="16">
        <f>SUMIFS(equity_bonds!$B$2:$B$6414,equity_bonds!$H$2:$H$6414,"="&amp;data!$B2279,equity_bonds!$J$2:$J$6414,"="&amp;data!$G2279)</f>
        <v>0</v>
      </c>
      <c r="R2279" s="16" t="str">
        <f>IF(P2279=1,SUMIFS(equity_bonds!$C$2:$C$6414,equity_bonds!$H$2:$H$6414,"="&amp;data!$B2279,equity_bonds!$J$2:$J$6414,"="&amp;data!$G2279),"")</f>
        <v/>
      </c>
      <c r="S2279" s="16">
        <f>SUMIFS(equity_bonds!$E$2:$E$6414,equity_bonds!$H$2:$H$6414,"="&amp;data!$B2279,equity_bonds!$J$2:$J$6414,"="&amp;data!$G2279)</f>
        <v>0</v>
      </c>
      <c r="T2279" s="16">
        <f>SUMIFS(equity_bonds!$F$2:$F$6414,equity_bonds!$H$2:$H$6414,"="&amp;data!$B2279,equity_bonds!$J$2:$J$6414,"="&amp;data!$G2279)</f>
        <v>0</v>
      </c>
      <c r="U2279" s="16"/>
    </row>
    <row r="2280" spans="1:21" x14ac:dyDescent="0.25">
      <c r="A2280">
        <v>3611</v>
      </c>
      <c r="B2280">
        <v>2003</v>
      </c>
      <c r="C2280">
        <v>127</v>
      </c>
      <c r="D2280" t="s">
        <v>412</v>
      </c>
      <c r="E2280" t="s">
        <v>306</v>
      </c>
      <c r="F2280" t="s">
        <v>2725</v>
      </c>
      <c r="G2280" t="str">
        <f t="shared" si="35"/>
        <v>Schiff Hardin</v>
      </c>
      <c r="I2280" s="13">
        <f>COUNTIFS(IPO!$J$2:$J$5250,"="&amp;data!$G2280,IPO!$H$2:$H$5250,"="&amp;data!$B2280)</f>
        <v>0</v>
      </c>
      <c r="J2280" s="13">
        <f>SUMIFS(IPO!$B$2:$B$5250,IPO!$H$2:$H$5250,"="&amp;data!$B2280,IPO!$J$2:$J$5250,"="&amp;data!$G2280)</f>
        <v>0</v>
      </c>
      <c r="K2280" s="13" t="str">
        <f>IF(I2280=1,SUMIFS(IPO!$C$2:$C$5250,IPO!$H$2:$H$5250,"="&amp;data!$B2280,IPO!$J$2:$J$5250,"="&amp;data!$G2280),"")</f>
        <v/>
      </c>
      <c r="L2280" s="13">
        <f>SUMIFS(IPO!$E$2:$E$5250,IPO!$H$2:$H$5250,"="&amp;data!$B2280,IPO!$J$2:$J$5250,"="&amp;data!$G2280)</f>
        <v>0</v>
      </c>
      <c r="M2280" s="13">
        <f>SUMIFS(IPO!$F$2:$F$5250,IPO!$H$2:$H$5250,"="&amp;data!$B2280,IPO!$J$2:$J$5250,"="&amp;data!$G2280)</f>
        <v>0</v>
      </c>
      <c r="N2280" s="13"/>
      <c r="P2280" s="16">
        <f>COUNTIFS(equity_bonds!$H$2:$H$6414,"="&amp;data!$B2280,equity_bonds!$J$2:$J$6414,"="&amp;data!$G2280)</f>
        <v>1</v>
      </c>
      <c r="Q2280" s="16">
        <f>SUMIFS(equity_bonds!$B$2:$B$6414,equity_bonds!$H$2:$H$6414,"="&amp;data!$B2280,equity_bonds!$J$2:$J$6414,"="&amp;data!$G2280)</f>
        <v>3700</v>
      </c>
      <c r="R2280" s="16">
        <f>IF(P2280=1,SUMIFS(equity_bonds!$C$2:$C$6414,equity_bonds!$H$2:$H$6414,"="&amp;data!$B2280,equity_bonds!$J$2:$J$6414,"="&amp;data!$G2280),"")</f>
        <v>90</v>
      </c>
      <c r="S2280" s="16">
        <f>SUMIFS(equity_bonds!$E$2:$E$6414,equity_bonds!$H$2:$H$6414,"="&amp;data!$B2280,equity_bonds!$J$2:$J$6414,"="&amp;data!$G2280)</f>
        <v>0.1</v>
      </c>
      <c r="T2280" s="16">
        <f>SUMIFS(equity_bonds!$F$2:$F$6414,equity_bonds!$H$2:$H$6414,"="&amp;data!$B2280,equity_bonds!$J$2:$J$6414,"="&amp;data!$G2280)</f>
        <v>8</v>
      </c>
      <c r="U2280" s="16"/>
    </row>
    <row r="2281" spans="1:21" x14ac:dyDescent="0.25">
      <c r="A2281">
        <v>3622</v>
      </c>
      <c r="B2281">
        <v>2003</v>
      </c>
      <c r="C2281">
        <v>138</v>
      </c>
      <c r="D2281" t="s">
        <v>347</v>
      </c>
      <c r="E2281" t="s">
        <v>160</v>
      </c>
      <c r="F2281" t="s">
        <v>2646</v>
      </c>
      <c r="G2281" t="str">
        <f t="shared" si="35"/>
        <v>Schnader Harrison</v>
      </c>
      <c r="I2281" s="13">
        <f>COUNTIFS(IPO!$J$2:$J$5250,"="&amp;data!$G2281,IPO!$H$2:$H$5250,"="&amp;data!$B2281)</f>
        <v>0</v>
      </c>
      <c r="J2281" s="13">
        <f>SUMIFS(IPO!$B$2:$B$5250,IPO!$H$2:$H$5250,"="&amp;data!$B2281,IPO!$J$2:$J$5250,"="&amp;data!$G2281)</f>
        <v>0</v>
      </c>
      <c r="K2281" s="13" t="str">
        <f>IF(I2281=1,SUMIFS(IPO!$C$2:$C$5250,IPO!$H$2:$H$5250,"="&amp;data!$B2281,IPO!$J$2:$J$5250,"="&amp;data!$G2281),"")</f>
        <v/>
      </c>
      <c r="L2281" s="13">
        <f>SUMIFS(IPO!$E$2:$E$5250,IPO!$H$2:$H$5250,"="&amp;data!$B2281,IPO!$J$2:$J$5250,"="&amp;data!$G2281)</f>
        <v>0</v>
      </c>
      <c r="M2281" s="13">
        <f>SUMIFS(IPO!$F$2:$F$5250,IPO!$H$2:$H$5250,"="&amp;data!$B2281,IPO!$J$2:$J$5250,"="&amp;data!$G2281)</f>
        <v>0</v>
      </c>
      <c r="N2281" s="13"/>
      <c r="P2281" s="16">
        <f>COUNTIFS(equity_bonds!$H$2:$H$6414,"="&amp;data!$B2281,equity_bonds!$J$2:$J$6414,"="&amp;data!$G2281)</f>
        <v>0</v>
      </c>
      <c r="Q2281" s="16">
        <f>SUMIFS(equity_bonds!$B$2:$B$6414,equity_bonds!$H$2:$H$6414,"="&amp;data!$B2281,equity_bonds!$J$2:$J$6414,"="&amp;data!$G2281)</f>
        <v>0</v>
      </c>
      <c r="R2281" s="16" t="str">
        <f>IF(P2281=1,SUMIFS(equity_bonds!$C$2:$C$6414,equity_bonds!$H$2:$H$6414,"="&amp;data!$B2281,equity_bonds!$J$2:$J$6414,"="&amp;data!$G2281),"")</f>
        <v/>
      </c>
      <c r="S2281" s="16">
        <f>SUMIFS(equity_bonds!$E$2:$E$6414,equity_bonds!$H$2:$H$6414,"="&amp;data!$B2281,equity_bonds!$J$2:$J$6414,"="&amp;data!$G2281)</f>
        <v>0</v>
      </c>
      <c r="T2281" s="16">
        <f>SUMIFS(equity_bonds!$F$2:$F$6414,equity_bonds!$H$2:$H$6414,"="&amp;data!$B2281,equity_bonds!$J$2:$J$6414,"="&amp;data!$G2281)</f>
        <v>0</v>
      </c>
      <c r="U2281" s="16"/>
    </row>
    <row r="2282" spans="1:21" x14ac:dyDescent="0.25">
      <c r="A2282">
        <v>3632</v>
      </c>
      <c r="B2282">
        <v>2003</v>
      </c>
      <c r="C2282">
        <v>86</v>
      </c>
      <c r="D2282" t="s">
        <v>219</v>
      </c>
      <c r="E2282" t="s">
        <v>241</v>
      </c>
      <c r="F2282" t="s">
        <v>2676</v>
      </c>
      <c r="G2282" t="str">
        <f t="shared" si="35"/>
        <v>Schulte Roth</v>
      </c>
      <c r="I2282" s="13">
        <f>COUNTIFS(IPO!$J$2:$J$5250,"="&amp;data!$G2282,IPO!$H$2:$H$5250,"="&amp;data!$B2282)</f>
        <v>0</v>
      </c>
      <c r="J2282" s="13">
        <f>SUMIFS(IPO!$B$2:$B$5250,IPO!$H$2:$H$5250,"="&amp;data!$B2282,IPO!$J$2:$J$5250,"="&amp;data!$G2282)</f>
        <v>0</v>
      </c>
      <c r="K2282" s="13" t="str">
        <f>IF(I2282=1,SUMIFS(IPO!$C$2:$C$5250,IPO!$H$2:$H$5250,"="&amp;data!$B2282,IPO!$J$2:$J$5250,"="&amp;data!$G2282),"")</f>
        <v/>
      </c>
      <c r="L2282" s="13">
        <f>SUMIFS(IPO!$E$2:$E$5250,IPO!$H$2:$H$5250,"="&amp;data!$B2282,IPO!$J$2:$J$5250,"="&amp;data!$G2282)</f>
        <v>0</v>
      </c>
      <c r="M2282" s="13">
        <f>SUMIFS(IPO!$F$2:$F$5250,IPO!$H$2:$H$5250,"="&amp;data!$B2282,IPO!$J$2:$J$5250,"="&amp;data!$G2282)</f>
        <v>0</v>
      </c>
      <c r="N2282" s="13"/>
      <c r="P2282" s="16">
        <f>COUNTIFS(equity_bonds!$H$2:$H$6414,"="&amp;data!$B2282,equity_bonds!$J$2:$J$6414,"="&amp;data!$G2282)</f>
        <v>1</v>
      </c>
      <c r="Q2282" s="16">
        <f>SUMIFS(equity_bonds!$B$2:$B$6414,equity_bonds!$H$2:$H$6414,"="&amp;data!$B2282,equity_bonds!$J$2:$J$6414,"="&amp;data!$G2282)</f>
        <v>71146</v>
      </c>
      <c r="R2282" s="16">
        <f>IF(P2282=1,SUMIFS(equity_bonds!$C$2:$C$6414,equity_bonds!$H$2:$H$6414,"="&amp;data!$B2282,equity_bonds!$J$2:$J$6414,"="&amp;data!$G2282),"")</f>
        <v>14</v>
      </c>
      <c r="S2282" s="16">
        <f>SUMIFS(equity_bonds!$E$2:$E$6414,equity_bonds!$H$2:$H$6414,"="&amp;data!$B2282,equity_bonds!$J$2:$J$6414,"="&amp;data!$G2282)</f>
        <v>0.9</v>
      </c>
      <c r="T2282" s="16">
        <f>SUMIFS(equity_bonds!$F$2:$F$6414,equity_bonds!$H$2:$H$6414,"="&amp;data!$B2282,equity_bonds!$J$2:$J$6414,"="&amp;data!$G2282)</f>
        <v>11</v>
      </c>
      <c r="U2282" s="16"/>
    </row>
    <row r="2283" spans="1:21" x14ac:dyDescent="0.25">
      <c r="A2283">
        <v>3653</v>
      </c>
      <c r="B2283">
        <v>2003</v>
      </c>
      <c r="C2283">
        <v>133</v>
      </c>
      <c r="D2283" t="s">
        <v>356</v>
      </c>
      <c r="E2283" t="s">
        <v>307</v>
      </c>
      <c r="F2283" t="s">
        <v>2726</v>
      </c>
      <c r="G2283" t="str">
        <f t="shared" si="35"/>
        <v>Sedgwick Detert</v>
      </c>
      <c r="I2283" s="13">
        <f>COUNTIFS(IPO!$J$2:$J$5250,"="&amp;data!$G2283,IPO!$H$2:$H$5250,"="&amp;data!$B2283)</f>
        <v>0</v>
      </c>
      <c r="J2283" s="13">
        <f>SUMIFS(IPO!$B$2:$B$5250,IPO!$H$2:$H$5250,"="&amp;data!$B2283,IPO!$J$2:$J$5250,"="&amp;data!$G2283)</f>
        <v>0</v>
      </c>
      <c r="K2283" s="13" t="str">
        <f>IF(I2283=1,SUMIFS(IPO!$C$2:$C$5250,IPO!$H$2:$H$5250,"="&amp;data!$B2283,IPO!$J$2:$J$5250,"="&amp;data!$G2283),"")</f>
        <v/>
      </c>
      <c r="L2283" s="13">
        <f>SUMIFS(IPO!$E$2:$E$5250,IPO!$H$2:$H$5250,"="&amp;data!$B2283,IPO!$J$2:$J$5250,"="&amp;data!$G2283)</f>
        <v>0</v>
      </c>
      <c r="M2283" s="13">
        <f>SUMIFS(IPO!$F$2:$F$5250,IPO!$H$2:$H$5250,"="&amp;data!$B2283,IPO!$J$2:$J$5250,"="&amp;data!$G2283)</f>
        <v>0</v>
      </c>
      <c r="N2283" s="13"/>
      <c r="P2283" s="16">
        <f>COUNTIFS(equity_bonds!$H$2:$H$6414,"="&amp;data!$B2283,equity_bonds!$J$2:$J$6414,"="&amp;data!$G2283)</f>
        <v>0</v>
      </c>
      <c r="Q2283" s="16">
        <f>SUMIFS(equity_bonds!$B$2:$B$6414,equity_bonds!$H$2:$H$6414,"="&amp;data!$B2283,equity_bonds!$J$2:$J$6414,"="&amp;data!$G2283)</f>
        <v>0</v>
      </c>
      <c r="R2283" s="16" t="str">
        <f>IF(P2283=1,SUMIFS(equity_bonds!$C$2:$C$6414,equity_bonds!$H$2:$H$6414,"="&amp;data!$B2283,equity_bonds!$J$2:$J$6414,"="&amp;data!$G2283),"")</f>
        <v/>
      </c>
      <c r="S2283" s="16">
        <f>SUMIFS(equity_bonds!$E$2:$E$6414,equity_bonds!$H$2:$H$6414,"="&amp;data!$B2283,equity_bonds!$J$2:$J$6414,"="&amp;data!$G2283)</f>
        <v>0</v>
      </c>
      <c r="T2283" s="16">
        <f>SUMIFS(equity_bonds!$F$2:$F$6414,equity_bonds!$H$2:$H$6414,"="&amp;data!$B2283,equity_bonds!$J$2:$J$6414,"="&amp;data!$G2283)</f>
        <v>0</v>
      </c>
      <c r="U2283" s="16"/>
    </row>
    <row r="2284" spans="1:21" x14ac:dyDescent="0.25">
      <c r="A2284">
        <v>3677</v>
      </c>
      <c r="B2284">
        <v>2003</v>
      </c>
      <c r="C2284">
        <v>74</v>
      </c>
      <c r="D2284" t="s">
        <v>205</v>
      </c>
      <c r="E2284" t="s">
        <v>105</v>
      </c>
      <c r="F2284" t="s">
        <v>105</v>
      </c>
      <c r="G2284" t="str">
        <f t="shared" si="35"/>
        <v>Seyfarth Shaw</v>
      </c>
      <c r="I2284" s="13">
        <f>COUNTIFS(IPO!$J$2:$J$5250,"="&amp;data!$G2284,IPO!$H$2:$H$5250,"="&amp;data!$B2284)</f>
        <v>0</v>
      </c>
      <c r="J2284" s="13">
        <f>SUMIFS(IPO!$B$2:$B$5250,IPO!$H$2:$H$5250,"="&amp;data!$B2284,IPO!$J$2:$J$5250,"="&amp;data!$G2284)</f>
        <v>0</v>
      </c>
      <c r="K2284" s="13" t="str">
        <f>IF(I2284=1,SUMIFS(IPO!$C$2:$C$5250,IPO!$H$2:$H$5250,"="&amp;data!$B2284,IPO!$J$2:$J$5250,"="&amp;data!$G2284),"")</f>
        <v/>
      </c>
      <c r="L2284" s="13">
        <f>SUMIFS(IPO!$E$2:$E$5250,IPO!$H$2:$H$5250,"="&amp;data!$B2284,IPO!$J$2:$J$5250,"="&amp;data!$G2284)</f>
        <v>0</v>
      </c>
      <c r="M2284" s="13">
        <f>SUMIFS(IPO!$F$2:$F$5250,IPO!$H$2:$H$5250,"="&amp;data!$B2284,IPO!$J$2:$J$5250,"="&amp;data!$G2284)</f>
        <v>0</v>
      </c>
      <c r="N2284" s="13"/>
      <c r="P2284" s="16">
        <f>COUNTIFS(equity_bonds!$H$2:$H$6414,"="&amp;data!$B2284,equity_bonds!$J$2:$J$6414,"="&amp;data!$G2284)</f>
        <v>0</v>
      </c>
      <c r="Q2284" s="16">
        <f>SUMIFS(equity_bonds!$B$2:$B$6414,equity_bonds!$H$2:$H$6414,"="&amp;data!$B2284,equity_bonds!$J$2:$J$6414,"="&amp;data!$G2284)</f>
        <v>0</v>
      </c>
      <c r="R2284" s="16" t="str">
        <f>IF(P2284=1,SUMIFS(equity_bonds!$C$2:$C$6414,equity_bonds!$H$2:$H$6414,"="&amp;data!$B2284,equity_bonds!$J$2:$J$6414,"="&amp;data!$G2284),"")</f>
        <v/>
      </c>
      <c r="S2284" s="16">
        <f>SUMIFS(equity_bonds!$E$2:$E$6414,equity_bonds!$H$2:$H$6414,"="&amp;data!$B2284,equity_bonds!$J$2:$J$6414,"="&amp;data!$G2284)</f>
        <v>0</v>
      </c>
      <c r="T2284" s="16">
        <f>SUMIFS(equity_bonds!$F$2:$F$6414,equity_bonds!$H$2:$H$6414,"="&amp;data!$B2284,equity_bonds!$J$2:$J$6414,"="&amp;data!$G2284)</f>
        <v>0</v>
      </c>
      <c r="U2284" s="16"/>
    </row>
    <row r="2285" spans="1:21" x14ac:dyDescent="0.25">
      <c r="A2285">
        <v>3702</v>
      </c>
      <c r="B2285">
        <v>2003</v>
      </c>
      <c r="C2285">
        <v>87</v>
      </c>
      <c r="D2285" t="s">
        <v>191</v>
      </c>
      <c r="E2285" t="s">
        <v>162</v>
      </c>
      <c r="F2285" t="s">
        <v>162</v>
      </c>
      <c r="G2285" t="str">
        <f t="shared" si="35"/>
        <v>Shaw Pittman</v>
      </c>
      <c r="I2285" s="13">
        <v>1</v>
      </c>
      <c r="J2285" s="13">
        <v>60.9</v>
      </c>
      <c r="K2285" s="13">
        <v>62</v>
      </c>
      <c r="L2285" s="13">
        <v>0.1</v>
      </c>
      <c r="M2285" s="13">
        <v>1</v>
      </c>
      <c r="N2285" s="13"/>
      <c r="P2285" s="16">
        <f>COUNTIFS(equity_bonds!$H$2:$H$6414,"="&amp;data!$B2285,equity_bonds!$J$2:$J$6414,"="&amp;data!$G2285)</f>
        <v>1</v>
      </c>
      <c r="Q2285" s="16">
        <f>SUMIFS(equity_bonds!$B$2:$B$6414,equity_bonds!$H$2:$H$6414,"="&amp;data!$B2285,equity_bonds!$J$2:$J$6414,"="&amp;data!$G2285)</f>
        <v>3423.5</v>
      </c>
      <c r="R2285" s="16">
        <f>IF(P2285=1,SUMIFS(equity_bonds!$C$2:$C$6414,equity_bonds!$H$2:$H$6414,"="&amp;data!$B2285,equity_bonds!$J$2:$J$6414,"="&amp;data!$G2285),"")</f>
        <v>94</v>
      </c>
      <c r="S2285" s="16">
        <f>SUMIFS(equity_bonds!$E$2:$E$6414,equity_bonds!$H$2:$H$6414,"="&amp;data!$B2285,equity_bonds!$J$2:$J$6414,"="&amp;data!$G2285)</f>
        <v>0</v>
      </c>
      <c r="T2285" s="16">
        <f>SUMIFS(equity_bonds!$F$2:$F$6414,equity_bonds!$H$2:$H$6414,"="&amp;data!$B2285,equity_bonds!$J$2:$J$6414,"="&amp;data!$G2285)</f>
        <v>6</v>
      </c>
      <c r="U2285" s="16"/>
    </row>
    <row r="2286" spans="1:21" x14ac:dyDescent="0.25">
      <c r="A2286">
        <v>3732</v>
      </c>
      <c r="B2286">
        <v>2003</v>
      </c>
      <c r="C2286">
        <v>7</v>
      </c>
      <c r="D2286" t="s">
        <v>70</v>
      </c>
      <c r="E2286" t="s">
        <v>44</v>
      </c>
      <c r="F2286" t="s">
        <v>2605</v>
      </c>
      <c r="G2286" t="str">
        <f t="shared" si="35"/>
        <v>Shearman Sterling</v>
      </c>
      <c r="I2286" s="13">
        <f>COUNTIFS(IPO!$J$2:$J$5250,"="&amp;data!$G2286,IPO!$H$2:$H$5250,"="&amp;data!$B2286)</f>
        <v>1</v>
      </c>
      <c r="J2286" s="13">
        <f>SUMIFS(IPO!$B$2:$B$5250,IPO!$H$2:$H$5250,"="&amp;data!$B2286,IPO!$J$2:$J$5250,"="&amp;data!$G2286)</f>
        <v>0</v>
      </c>
      <c r="K2286" s="13">
        <f>IF(I2286=1,SUMIFS(IPO!$C$2:$C$5250,IPO!$H$2:$H$5250,"="&amp;data!$B2286,IPO!$J$2:$J$5250,"="&amp;data!$G2286),"")</f>
        <v>83</v>
      </c>
      <c r="L2286" s="13">
        <f>SUMIFS(IPO!$E$2:$E$5250,IPO!$H$2:$H$5250,"="&amp;data!$B2286,IPO!$J$2:$J$5250,"="&amp;data!$G2286)</f>
        <v>0</v>
      </c>
      <c r="M2286" s="13">
        <f>SUMIFS(IPO!$F$2:$F$5250,IPO!$H$2:$H$5250,"="&amp;data!$B2286,IPO!$J$2:$J$5250,"="&amp;data!$G2286)</f>
        <v>1</v>
      </c>
      <c r="N2286" s="13"/>
      <c r="P2286" s="16">
        <f>COUNTIFS(equity_bonds!$H$2:$H$6414,"="&amp;data!$B2286,equity_bonds!$J$2:$J$6414,"="&amp;data!$G2286)</f>
        <v>1</v>
      </c>
      <c r="Q2286" s="16">
        <f>SUMIFS(equity_bonds!$B$2:$B$6414,equity_bonds!$H$2:$H$6414,"="&amp;data!$B2286,equity_bonds!$J$2:$J$6414,"="&amp;data!$G2286)</f>
        <v>32196.9</v>
      </c>
      <c r="R2286" s="16">
        <f>IF(P2286=1,SUMIFS(equity_bonds!$C$2:$C$6414,equity_bonds!$H$2:$H$6414,"="&amp;data!$B2286,equity_bonds!$J$2:$J$6414,"="&amp;data!$G2286),"")</f>
        <v>27</v>
      </c>
      <c r="S2286" s="16">
        <f>SUMIFS(equity_bonds!$E$2:$E$6414,equity_bonds!$H$2:$H$6414,"="&amp;data!$B2286,equity_bonds!$J$2:$J$6414,"="&amp;data!$G2286)</f>
        <v>0.4</v>
      </c>
      <c r="T2286" s="16">
        <f>SUMIFS(equity_bonds!$F$2:$F$6414,equity_bonds!$H$2:$H$6414,"="&amp;data!$B2286,equity_bonds!$J$2:$J$6414,"="&amp;data!$G2286)</f>
        <v>35</v>
      </c>
      <c r="U2286" s="16"/>
    </row>
    <row r="2287" spans="1:21" x14ac:dyDescent="0.25">
      <c r="A2287">
        <v>3765</v>
      </c>
      <c r="B2287">
        <v>2003</v>
      </c>
      <c r="C2287">
        <v>104</v>
      </c>
      <c r="D2287" t="s">
        <v>418</v>
      </c>
      <c r="E2287" t="s">
        <v>188</v>
      </c>
      <c r="F2287" t="s">
        <v>2656</v>
      </c>
      <c r="G2287" t="str">
        <f t="shared" si="35"/>
        <v>Sheppard Mullin</v>
      </c>
      <c r="I2287" s="13">
        <f>COUNTIFS(IPO!$J$2:$J$5250,"="&amp;data!$G2287,IPO!$H$2:$H$5250,"="&amp;data!$B2287)</f>
        <v>0</v>
      </c>
      <c r="J2287" s="13">
        <f>SUMIFS(IPO!$B$2:$B$5250,IPO!$H$2:$H$5250,"="&amp;data!$B2287,IPO!$J$2:$J$5250,"="&amp;data!$G2287)</f>
        <v>0</v>
      </c>
      <c r="K2287" s="13" t="str">
        <f>IF(I2287=1,SUMIFS(IPO!$C$2:$C$5250,IPO!$H$2:$H$5250,"="&amp;data!$B2287,IPO!$J$2:$J$5250,"="&amp;data!$G2287),"")</f>
        <v/>
      </c>
      <c r="L2287" s="13">
        <f>SUMIFS(IPO!$E$2:$E$5250,IPO!$H$2:$H$5250,"="&amp;data!$B2287,IPO!$J$2:$J$5250,"="&amp;data!$G2287)</f>
        <v>0</v>
      </c>
      <c r="M2287" s="13">
        <f>SUMIFS(IPO!$F$2:$F$5250,IPO!$H$2:$H$5250,"="&amp;data!$B2287,IPO!$J$2:$J$5250,"="&amp;data!$G2287)</f>
        <v>0</v>
      </c>
      <c r="N2287" s="13"/>
      <c r="P2287" s="16">
        <f>COUNTIFS(equity_bonds!$H$2:$H$6414,"="&amp;data!$B2287,equity_bonds!$J$2:$J$6414,"="&amp;data!$G2287)</f>
        <v>1</v>
      </c>
      <c r="Q2287" s="16">
        <f>SUMIFS(equity_bonds!$B$2:$B$6414,equity_bonds!$H$2:$H$6414,"="&amp;data!$B2287,equity_bonds!$J$2:$J$6414,"="&amp;data!$G2287)</f>
        <v>2000</v>
      </c>
      <c r="R2287" s="16">
        <f>IF(P2287=1,SUMIFS(equity_bonds!$C$2:$C$6414,equity_bonds!$H$2:$H$6414,"="&amp;data!$B2287,equity_bonds!$J$2:$J$6414,"="&amp;data!$G2287),"")</f>
        <v>118</v>
      </c>
      <c r="S2287" s="16">
        <f>SUMIFS(equity_bonds!$E$2:$E$6414,equity_bonds!$H$2:$H$6414,"="&amp;data!$B2287,equity_bonds!$J$2:$J$6414,"="&amp;data!$G2287)</f>
        <v>0</v>
      </c>
      <c r="T2287" s="16">
        <f>SUMIFS(equity_bonds!$F$2:$F$6414,equity_bonds!$H$2:$H$6414,"="&amp;data!$B2287,equity_bonds!$J$2:$J$6414,"="&amp;data!$G2287)</f>
        <v>1</v>
      </c>
      <c r="U2287" s="16"/>
    </row>
    <row r="2288" spans="1:21" x14ac:dyDescent="0.25">
      <c r="A2288">
        <v>3782</v>
      </c>
      <c r="B2288">
        <v>2003</v>
      </c>
      <c r="C2288">
        <v>68</v>
      </c>
      <c r="D2288" t="s">
        <v>142</v>
      </c>
      <c r="E2288" t="s">
        <v>242</v>
      </c>
      <c r="F2288" t="s">
        <v>2677</v>
      </c>
      <c r="G2288" t="str">
        <f t="shared" si="35"/>
        <v>Shook Hardy</v>
      </c>
      <c r="I2288" s="13">
        <f>COUNTIFS(IPO!$J$2:$J$5250,"="&amp;data!$G2288,IPO!$H$2:$H$5250,"="&amp;data!$B2288)</f>
        <v>0</v>
      </c>
      <c r="J2288" s="13">
        <f>SUMIFS(IPO!$B$2:$B$5250,IPO!$H$2:$H$5250,"="&amp;data!$B2288,IPO!$J$2:$J$5250,"="&amp;data!$G2288)</f>
        <v>0</v>
      </c>
      <c r="K2288" s="13" t="str">
        <f>IF(I2288=1,SUMIFS(IPO!$C$2:$C$5250,IPO!$H$2:$H$5250,"="&amp;data!$B2288,IPO!$J$2:$J$5250,"="&amp;data!$G2288),"")</f>
        <v/>
      </c>
      <c r="L2288" s="13">
        <f>SUMIFS(IPO!$E$2:$E$5250,IPO!$H$2:$H$5250,"="&amp;data!$B2288,IPO!$J$2:$J$5250,"="&amp;data!$G2288)</f>
        <v>0</v>
      </c>
      <c r="M2288" s="13">
        <f>SUMIFS(IPO!$F$2:$F$5250,IPO!$H$2:$H$5250,"="&amp;data!$B2288,IPO!$J$2:$J$5250,"="&amp;data!$G2288)</f>
        <v>0</v>
      </c>
      <c r="N2288" s="13"/>
      <c r="P2288" s="16">
        <f>COUNTIFS(equity_bonds!$H$2:$H$6414,"="&amp;data!$B2288,equity_bonds!$J$2:$J$6414,"="&amp;data!$G2288)</f>
        <v>0</v>
      </c>
      <c r="Q2288" s="16">
        <f>SUMIFS(equity_bonds!$B$2:$B$6414,equity_bonds!$H$2:$H$6414,"="&amp;data!$B2288,equity_bonds!$J$2:$J$6414,"="&amp;data!$G2288)</f>
        <v>0</v>
      </c>
      <c r="R2288" s="16" t="str">
        <f>IF(P2288=1,SUMIFS(equity_bonds!$C$2:$C$6414,equity_bonds!$H$2:$H$6414,"="&amp;data!$B2288,equity_bonds!$J$2:$J$6414,"="&amp;data!$G2288),"")</f>
        <v/>
      </c>
      <c r="S2288" s="16">
        <f>SUMIFS(equity_bonds!$E$2:$E$6414,equity_bonds!$H$2:$H$6414,"="&amp;data!$B2288,equity_bonds!$J$2:$J$6414,"="&amp;data!$G2288)</f>
        <v>0</v>
      </c>
      <c r="T2288" s="16">
        <f>SUMIFS(equity_bonds!$F$2:$F$6414,equity_bonds!$H$2:$H$6414,"="&amp;data!$B2288,equity_bonds!$J$2:$J$6414,"="&amp;data!$G2288)</f>
        <v>0</v>
      </c>
      <c r="U2288" s="16"/>
    </row>
    <row r="2289" spans="1:21" x14ac:dyDescent="0.25">
      <c r="A2289">
        <v>3825</v>
      </c>
      <c r="B2289">
        <v>2003</v>
      </c>
      <c r="C2289">
        <v>5</v>
      </c>
      <c r="D2289" t="s">
        <v>80</v>
      </c>
      <c r="E2289" t="s">
        <v>444</v>
      </c>
      <c r="F2289" t="s">
        <v>2755</v>
      </c>
      <c r="G2289" t="str">
        <f t="shared" si="35"/>
        <v>Sidley Austin</v>
      </c>
      <c r="I2289" s="13">
        <f>COUNTIFS(IPO!$J$2:$J$5250,"="&amp;data!$G2289,IPO!$H$2:$H$5250,"="&amp;data!$B2289)</f>
        <v>0</v>
      </c>
      <c r="J2289" s="13">
        <f>SUMIFS(IPO!$B$2:$B$5250,IPO!$H$2:$H$5250,"="&amp;data!$B2289,IPO!$J$2:$J$5250,"="&amp;data!$G2289)</f>
        <v>0</v>
      </c>
      <c r="K2289" s="13" t="str">
        <f>IF(I2289=1,SUMIFS(IPO!$C$2:$C$5250,IPO!$H$2:$H$5250,"="&amp;data!$B2289,IPO!$J$2:$J$5250,"="&amp;data!$G2289),"")</f>
        <v/>
      </c>
      <c r="L2289" s="13">
        <f>SUMIFS(IPO!$E$2:$E$5250,IPO!$H$2:$H$5250,"="&amp;data!$B2289,IPO!$J$2:$J$5250,"="&amp;data!$G2289)</f>
        <v>0</v>
      </c>
      <c r="M2289" s="13">
        <f>SUMIFS(IPO!$F$2:$F$5250,IPO!$H$2:$H$5250,"="&amp;data!$B2289,IPO!$J$2:$J$5250,"="&amp;data!$G2289)</f>
        <v>0</v>
      </c>
      <c r="N2289" s="13"/>
      <c r="P2289" s="16">
        <f>COUNTIFS(equity_bonds!$H$2:$H$6414,"="&amp;data!$B2289,equity_bonds!$J$2:$J$6414,"="&amp;data!$G2289)</f>
        <v>2</v>
      </c>
      <c r="Q2289" s="16">
        <f>SUMIFS(equity_bonds!$B$2:$B$6414,equity_bonds!$H$2:$H$6414,"="&amp;data!$B2289,equity_bonds!$J$2:$J$6414,"="&amp;data!$G2289)</f>
        <v>937280.5</v>
      </c>
      <c r="R2289" s="16" t="str">
        <f>IF(P2289=1,SUMIFS(equity_bonds!$C$2:$C$6414,equity_bonds!$H$2:$H$6414,"="&amp;data!$B2289,equity_bonds!$J$2:$J$6414,"="&amp;data!$G2289),"")</f>
        <v/>
      </c>
      <c r="S2289" s="16">
        <f>SUMIFS(equity_bonds!$E$2:$E$6414,equity_bonds!$H$2:$H$6414,"="&amp;data!$B2289,equity_bonds!$J$2:$J$6414,"="&amp;data!$G2289)</f>
        <v>11.5</v>
      </c>
      <c r="T2289" s="16">
        <f>SUMIFS(equity_bonds!$F$2:$F$6414,equity_bonds!$H$2:$H$6414,"="&amp;data!$B2289,equity_bonds!$J$2:$J$6414,"="&amp;data!$G2289)</f>
        <v>1161</v>
      </c>
      <c r="U2289" s="16"/>
    </row>
    <row r="2290" spans="1:21" x14ac:dyDescent="0.25">
      <c r="A2290">
        <v>3855</v>
      </c>
      <c r="B2290">
        <v>2003</v>
      </c>
      <c r="C2290">
        <v>18</v>
      </c>
      <c r="D2290" t="s">
        <v>61</v>
      </c>
      <c r="E2290" t="s">
        <v>46</v>
      </c>
      <c r="F2290" t="s">
        <v>2606</v>
      </c>
      <c r="G2290" t="str">
        <f t="shared" si="35"/>
        <v>Simpson Thacher</v>
      </c>
      <c r="I2290" s="13">
        <f>COUNTIFS(IPO!$J$2:$J$5250,"="&amp;data!$G2290,IPO!$H$2:$H$5250,"="&amp;data!$B2290)</f>
        <v>1</v>
      </c>
      <c r="J2290" s="13">
        <f>SUMIFS(IPO!$B$2:$B$5250,IPO!$H$2:$H$5250,"="&amp;data!$B2290,IPO!$J$2:$J$5250,"="&amp;data!$G2290)</f>
        <v>2711.3</v>
      </c>
      <c r="K2290" s="13">
        <f>IF(I2290=1,SUMIFS(IPO!$C$2:$C$5250,IPO!$H$2:$H$5250,"="&amp;data!$B2290,IPO!$J$2:$J$5250,"="&amp;data!$G2290),"")</f>
        <v>7</v>
      </c>
      <c r="L2290" s="13">
        <f>SUMIFS(IPO!$E$2:$E$5250,IPO!$H$2:$H$5250,"="&amp;data!$B2290,IPO!$J$2:$J$5250,"="&amp;data!$G2290)</f>
        <v>4.7</v>
      </c>
      <c r="M2290" s="13">
        <f>SUMIFS(IPO!$F$2:$F$5250,IPO!$H$2:$H$5250,"="&amp;data!$B2290,IPO!$J$2:$J$5250,"="&amp;data!$G2290)</f>
        <v>6</v>
      </c>
      <c r="N2290" s="13"/>
      <c r="P2290" s="16">
        <f>COUNTIFS(equity_bonds!$H$2:$H$6414,"="&amp;data!$B2290,equity_bonds!$J$2:$J$6414,"="&amp;data!$G2290)</f>
        <v>1</v>
      </c>
      <c r="Q2290" s="16">
        <f>SUMIFS(equity_bonds!$B$2:$B$6414,equity_bonds!$H$2:$H$6414,"="&amp;data!$B2290,equity_bonds!$J$2:$J$6414,"="&amp;data!$G2290)</f>
        <v>109596.3</v>
      </c>
      <c r="R2290" s="16">
        <f>IF(P2290=1,SUMIFS(equity_bonds!$C$2:$C$6414,equity_bonds!$H$2:$H$6414,"="&amp;data!$B2290,equity_bonds!$J$2:$J$6414,"="&amp;data!$G2290),"")</f>
        <v>10</v>
      </c>
      <c r="S2290" s="16">
        <f>SUMIFS(equity_bonds!$E$2:$E$6414,equity_bonds!$H$2:$H$6414,"="&amp;data!$B2290,equity_bonds!$J$2:$J$6414,"="&amp;data!$G2290)</f>
        <v>1.4</v>
      </c>
      <c r="T2290" s="16">
        <f>SUMIFS(equity_bonds!$F$2:$F$6414,equity_bonds!$H$2:$H$6414,"="&amp;data!$B2290,equity_bonds!$J$2:$J$6414,"="&amp;data!$G2290)</f>
        <v>89</v>
      </c>
      <c r="U2290" s="16"/>
    </row>
    <row r="2291" spans="1:21" x14ac:dyDescent="0.25">
      <c r="A2291">
        <v>3886</v>
      </c>
      <c r="B2291">
        <v>2003</v>
      </c>
      <c r="C2291">
        <v>1</v>
      </c>
      <c r="D2291" t="s">
        <v>109</v>
      </c>
      <c r="E2291" t="s">
        <v>47</v>
      </c>
      <c r="F2291" t="s">
        <v>2607</v>
      </c>
      <c r="G2291" t="str">
        <f t="shared" si="35"/>
        <v>Skadden Arps</v>
      </c>
      <c r="I2291" s="13">
        <f>COUNTIFS(IPO!$J$2:$J$5250,"="&amp;data!$G2291,IPO!$H$2:$H$5250,"="&amp;data!$B2291)</f>
        <v>1</v>
      </c>
      <c r="J2291" s="13">
        <f>SUMIFS(IPO!$B$2:$B$5250,IPO!$H$2:$H$5250,"="&amp;data!$B2291,IPO!$J$2:$J$5250,"="&amp;data!$G2291)</f>
        <v>6994</v>
      </c>
      <c r="K2291" s="13">
        <f>IF(I2291=1,SUMIFS(IPO!$C$2:$C$5250,IPO!$H$2:$H$5250,"="&amp;data!$B2291,IPO!$J$2:$J$5250,"="&amp;data!$G2291),"")</f>
        <v>1</v>
      </c>
      <c r="L2291" s="13">
        <f>SUMIFS(IPO!$E$2:$E$5250,IPO!$H$2:$H$5250,"="&amp;data!$B2291,IPO!$J$2:$J$5250,"="&amp;data!$G2291)</f>
        <v>12.2</v>
      </c>
      <c r="M2291" s="13">
        <f>SUMIFS(IPO!$F$2:$F$5250,IPO!$H$2:$H$5250,"="&amp;data!$B2291,IPO!$J$2:$J$5250,"="&amp;data!$G2291)</f>
        <v>26</v>
      </c>
      <c r="N2291" s="13"/>
      <c r="P2291" s="16">
        <f>COUNTIFS(equity_bonds!$H$2:$H$6414,"="&amp;data!$B2291,equity_bonds!$J$2:$J$6414,"="&amp;data!$G2291)</f>
        <v>1</v>
      </c>
      <c r="Q2291" s="16">
        <f>SUMIFS(equity_bonds!$B$2:$B$6414,equity_bonds!$H$2:$H$6414,"="&amp;data!$B2291,equity_bonds!$J$2:$J$6414,"="&amp;data!$G2291)</f>
        <v>216168</v>
      </c>
      <c r="R2291" s="16">
        <f>IF(P2291=1,SUMIFS(equity_bonds!$C$2:$C$6414,equity_bonds!$H$2:$H$6414,"="&amp;data!$B2291,equity_bonds!$J$2:$J$6414,"="&amp;data!$G2291),"")</f>
        <v>7</v>
      </c>
      <c r="S2291" s="16">
        <f>SUMIFS(equity_bonds!$E$2:$E$6414,equity_bonds!$H$2:$H$6414,"="&amp;data!$B2291,equity_bonds!$J$2:$J$6414,"="&amp;data!$G2291)</f>
        <v>2.7</v>
      </c>
      <c r="T2291" s="16">
        <f>SUMIFS(equity_bonds!$F$2:$F$6414,equity_bonds!$H$2:$H$6414,"="&amp;data!$B2291,equity_bonds!$J$2:$J$6414,"="&amp;data!$G2291)</f>
        <v>101</v>
      </c>
      <c r="U2291" s="16"/>
    </row>
    <row r="2292" spans="1:21" x14ac:dyDescent="0.25">
      <c r="A2292">
        <v>3904</v>
      </c>
      <c r="B2292">
        <v>2003</v>
      </c>
      <c r="C2292">
        <v>114</v>
      </c>
      <c r="D2292" t="s">
        <v>423</v>
      </c>
      <c r="E2292" t="s">
        <v>308</v>
      </c>
      <c r="F2292" t="s">
        <v>2727</v>
      </c>
      <c r="G2292" t="str">
        <f t="shared" si="35"/>
        <v>Snell Wilmer</v>
      </c>
      <c r="I2292" s="13">
        <f>COUNTIFS(IPO!$J$2:$J$5250,"="&amp;data!$G2292,IPO!$H$2:$H$5250,"="&amp;data!$B2292)</f>
        <v>0</v>
      </c>
      <c r="J2292" s="13">
        <f>SUMIFS(IPO!$B$2:$B$5250,IPO!$H$2:$H$5250,"="&amp;data!$B2292,IPO!$J$2:$J$5250,"="&amp;data!$G2292)</f>
        <v>0</v>
      </c>
      <c r="K2292" s="13" t="str">
        <f>IF(I2292=1,SUMIFS(IPO!$C$2:$C$5250,IPO!$H$2:$H$5250,"="&amp;data!$B2292,IPO!$J$2:$J$5250,"="&amp;data!$G2292),"")</f>
        <v/>
      </c>
      <c r="L2292" s="13">
        <f>SUMIFS(IPO!$E$2:$E$5250,IPO!$H$2:$H$5250,"="&amp;data!$B2292,IPO!$J$2:$J$5250,"="&amp;data!$G2292)</f>
        <v>0</v>
      </c>
      <c r="M2292" s="13">
        <f>SUMIFS(IPO!$F$2:$F$5250,IPO!$H$2:$H$5250,"="&amp;data!$B2292,IPO!$J$2:$J$5250,"="&amp;data!$G2292)</f>
        <v>0</v>
      </c>
      <c r="N2292" s="13"/>
      <c r="P2292" s="16">
        <f>COUNTIFS(equity_bonds!$H$2:$H$6414,"="&amp;data!$B2292,equity_bonds!$J$2:$J$6414,"="&amp;data!$G2292)</f>
        <v>1</v>
      </c>
      <c r="Q2292" s="16">
        <f>SUMIFS(equity_bonds!$B$2:$B$6414,equity_bonds!$H$2:$H$6414,"="&amp;data!$B2292,equity_bonds!$J$2:$J$6414,"="&amp;data!$G2292)</f>
        <v>1907.2</v>
      </c>
      <c r="R2292" s="16">
        <f>IF(P2292=1,SUMIFS(equity_bonds!$C$2:$C$6414,equity_bonds!$H$2:$H$6414,"="&amp;data!$B2292,equity_bonds!$J$2:$J$6414,"="&amp;data!$G2292),"")</f>
        <v>129</v>
      </c>
      <c r="S2292" s="16">
        <f>SUMIFS(equity_bonds!$E$2:$E$6414,equity_bonds!$H$2:$H$6414,"="&amp;data!$B2292,equity_bonds!$J$2:$J$6414,"="&amp;data!$G2292)</f>
        <v>0</v>
      </c>
      <c r="T2292" s="16">
        <f>SUMIFS(equity_bonds!$F$2:$F$6414,equity_bonds!$H$2:$H$6414,"="&amp;data!$B2292,equity_bonds!$J$2:$J$6414,"="&amp;data!$G2292)</f>
        <v>11</v>
      </c>
      <c r="U2292" s="16"/>
    </row>
    <row r="2293" spans="1:21" x14ac:dyDescent="0.25">
      <c r="A2293">
        <v>3936</v>
      </c>
      <c r="B2293">
        <v>2003</v>
      </c>
      <c r="C2293">
        <v>65</v>
      </c>
      <c r="D2293" t="s">
        <v>131</v>
      </c>
      <c r="E2293" t="s">
        <v>211</v>
      </c>
      <c r="F2293" t="s">
        <v>2661</v>
      </c>
      <c r="G2293" t="str">
        <f t="shared" si="35"/>
        <v>Sonnenschein Nath</v>
      </c>
      <c r="I2293" s="13">
        <f>COUNTIFS(IPO!$J$2:$J$5250,"="&amp;data!$G2293,IPO!$H$2:$H$5250,"="&amp;data!$B2293)</f>
        <v>0</v>
      </c>
      <c r="J2293" s="13">
        <f>SUMIFS(IPO!$B$2:$B$5250,IPO!$H$2:$H$5250,"="&amp;data!$B2293,IPO!$J$2:$J$5250,"="&amp;data!$G2293)</f>
        <v>0</v>
      </c>
      <c r="K2293" s="13" t="str">
        <f>IF(I2293=1,SUMIFS(IPO!$C$2:$C$5250,IPO!$H$2:$H$5250,"="&amp;data!$B2293,IPO!$J$2:$J$5250,"="&amp;data!$G2293),"")</f>
        <v/>
      </c>
      <c r="L2293" s="13">
        <f>SUMIFS(IPO!$E$2:$E$5250,IPO!$H$2:$H$5250,"="&amp;data!$B2293,IPO!$J$2:$J$5250,"="&amp;data!$G2293)</f>
        <v>0</v>
      </c>
      <c r="M2293" s="13">
        <f>SUMIFS(IPO!$F$2:$F$5250,IPO!$H$2:$H$5250,"="&amp;data!$B2293,IPO!$J$2:$J$5250,"="&amp;data!$G2293)</f>
        <v>0</v>
      </c>
      <c r="N2293" s="13"/>
      <c r="P2293" s="16">
        <f>COUNTIFS(equity_bonds!$H$2:$H$6414,"="&amp;data!$B2293,equity_bonds!$J$2:$J$6414,"="&amp;data!$G2293)</f>
        <v>1</v>
      </c>
      <c r="Q2293" s="16">
        <f>SUMIFS(equity_bonds!$B$2:$B$6414,equity_bonds!$H$2:$H$6414,"="&amp;data!$B2293,equity_bonds!$J$2:$J$6414,"="&amp;data!$G2293)</f>
        <v>4024</v>
      </c>
      <c r="R2293" s="16">
        <f>IF(P2293=1,SUMIFS(equity_bonds!$C$2:$C$6414,equity_bonds!$H$2:$H$6414,"="&amp;data!$B2293,equity_bonds!$J$2:$J$6414,"="&amp;data!$G2293),"")</f>
        <v>86</v>
      </c>
      <c r="S2293" s="16">
        <f>SUMIFS(equity_bonds!$E$2:$E$6414,equity_bonds!$H$2:$H$6414,"="&amp;data!$B2293,equity_bonds!$J$2:$J$6414,"="&amp;data!$G2293)</f>
        <v>0.1</v>
      </c>
      <c r="T2293" s="16">
        <f>SUMIFS(equity_bonds!$F$2:$F$6414,equity_bonds!$H$2:$H$6414,"="&amp;data!$B2293,equity_bonds!$J$2:$J$6414,"="&amp;data!$G2293)</f>
        <v>8</v>
      </c>
      <c r="U2293" s="16"/>
    </row>
    <row r="2294" spans="1:21" x14ac:dyDescent="0.25">
      <c r="A2294">
        <v>3963</v>
      </c>
      <c r="B2294">
        <v>2003</v>
      </c>
      <c r="C2294">
        <v>41</v>
      </c>
      <c r="D2294" t="s">
        <v>63</v>
      </c>
      <c r="E2294" t="s">
        <v>48</v>
      </c>
      <c r="F2294" t="s">
        <v>48</v>
      </c>
      <c r="G2294" t="str">
        <f t="shared" si="35"/>
        <v>Squire Sanders</v>
      </c>
      <c r="I2294" s="13">
        <f>COUNTIFS(IPO!$J$2:$J$5250,"="&amp;data!$G2294,IPO!$H$2:$H$5250,"="&amp;data!$B2294)</f>
        <v>1</v>
      </c>
      <c r="J2294" s="13">
        <f>SUMIFS(IPO!$B$2:$B$5250,IPO!$H$2:$H$5250,"="&amp;data!$B2294,IPO!$J$2:$J$5250,"="&amp;data!$G2294)</f>
        <v>9.8000000000000007</v>
      </c>
      <c r="K2294" s="13">
        <f>IF(I2294=1,SUMIFS(IPO!$C$2:$C$5250,IPO!$H$2:$H$5250,"="&amp;data!$B2294,IPO!$J$2:$J$5250,"="&amp;data!$G2294),"")</f>
        <v>79</v>
      </c>
      <c r="L2294" s="13">
        <f>SUMIFS(IPO!$E$2:$E$5250,IPO!$H$2:$H$5250,"="&amp;data!$B2294,IPO!$J$2:$J$5250,"="&amp;data!$G2294)</f>
        <v>0</v>
      </c>
      <c r="M2294" s="13">
        <f>SUMIFS(IPO!$F$2:$F$5250,IPO!$H$2:$H$5250,"="&amp;data!$B2294,IPO!$J$2:$J$5250,"="&amp;data!$G2294)</f>
        <v>1</v>
      </c>
      <c r="N2294" s="13"/>
      <c r="P2294" s="16">
        <f>COUNTIFS(equity_bonds!$H$2:$H$6414,"="&amp;data!$B2294,equity_bonds!$J$2:$J$6414,"="&amp;data!$G2294)</f>
        <v>1</v>
      </c>
      <c r="Q2294" s="16">
        <f>SUMIFS(equity_bonds!$B$2:$B$6414,equity_bonds!$H$2:$H$6414,"="&amp;data!$B2294,equity_bonds!$J$2:$J$6414,"="&amp;data!$G2294)</f>
        <v>3132.7</v>
      </c>
      <c r="R2294" s="16">
        <f>IF(P2294=1,SUMIFS(equity_bonds!$C$2:$C$6414,equity_bonds!$H$2:$H$6414,"="&amp;data!$B2294,equity_bonds!$J$2:$J$6414,"="&amp;data!$G2294),"")</f>
        <v>99</v>
      </c>
      <c r="S2294" s="16">
        <f>SUMIFS(equity_bonds!$E$2:$E$6414,equity_bonds!$H$2:$H$6414,"="&amp;data!$B2294,equity_bonds!$J$2:$J$6414,"="&amp;data!$G2294)</f>
        <v>0</v>
      </c>
      <c r="T2294" s="16">
        <f>SUMIFS(equity_bonds!$F$2:$F$6414,equity_bonds!$H$2:$H$6414,"="&amp;data!$B2294,equity_bonds!$J$2:$J$6414,"="&amp;data!$G2294)</f>
        <v>14</v>
      </c>
      <c r="U2294" s="16"/>
    </row>
    <row r="2295" spans="1:21" x14ac:dyDescent="0.25">
      <c r="A2295">
        <v>3989</v>
      </c>
      <c r="B2295">
        <v>2003</v>
      </c>
      <c r="C2295">
        <v>96</v>
      </c>
      <c r="D2295" t="s">
        <v>195</v>
      </c>
      <c r="E2295" t="s">
        <v>163</v>
      </c>
      <c r="F2295" t="s">
        <v>2647</v>
      </c>
      <c r="G2295" t="str">
        <f t="shared" si="35"/>
        <v>Steptoe Johnson</v>
      </c>
      <c r="I2295" s="13">
        <f>COUNTIFS(IPO!$J$2:$J$5250,"="&amp;data!$G2295,IPO!$H$2:$H$5250,"="&amp;data!$B2295)</f>
        <v>0</v>
      </c>
      <c r="J2295" s="13">
        <f>SUMIFS(IPO!$B$2:$B$5250,IPO!$H$2:$H$5250,"="&amp;data!$B2295,IPO!$J$2:$J$5250,"="&amp;data!$G2295)</f>
        <v>0</v>
      </c>
      <c r="K2295" s="13" t="str">
        <f>IF(I2295=1,SUMIFS(IPO!$C$2:$C$5250,IPO!$H$2:$H$5250,"="&amp;data!$B2295,IPO!$J$2:$J$5250,"="&amp;data!$G2295),"")</f>
        <v/>
      </c>
      <c r="L2295" s="13">
        <f>SUMIFS(IPO!$E$2:$E$5250,IPO!$H$2:$H$5250,"="&amp;data!$B2295,IPO!$J$2:$J$5250,"="&amp;data!$G2295)</f>
        <v>0</v>
      </c>
      <c r="M2295" s="13">
        <f>SUMIFS(IPO!$F$2:$F$5250,IPO!$H$2:$H$5250,"="&amp;data!$B2295,IPO!$J$2:$J$5250,"="&amp;data!$G2295)</f>
        <v>0</v>
      </c>
      <c r="N2295" s="13"/>
      <c r="P2295" s="16">
        <f>COUNTIFS(equity_bonds!$H$2:$H$6414,"="&amp;data!$B2295,equity_bonds!$J$2:$J$6414,"="&amp;data!$G2295)</f>
        <v>0</v>
      </c>
      <c r="Q2295" s="16">
        <f>SUMIFS(equity_bonds!$B$2:$B$6414,equity_bonds!$H$2:$H$6414,"="&amp;data!$B2295,equity_bonds!$J$2:$J$6414,"="&amp;data!$G2295)</f>
        <v>0</v>
      </c>
      <c r="R2295" s="16" t="str">
        <f>IF(P2295=1,SUMIFS(equity_bonds!$C$2:$C$6414,equity_bonds!$H$2:$H$6414,"="&amp;data!$B2295,equity_bonds!$J$2:$J$6414,"="&amp;data!$G2295),"")</f>
        <v/>
      </c>
      <c r="S2295" s="16">
        <f>SUMIFS(equity_bonds!$E$2:$E$6414,equity_bonds!$H$2:$H$6414,"="&amp;data!$B2295,equity_bonds!$J$2:$J$6414,"="&amp;data!$G2295)</f>
        <v>0</v>
      </c>
      <c r="T2295" s="16">
        <f>SUMIFS(equity_bonds!$F$2:$F$6414,equity_bonds!$H$2:$H$6414,"="&amp;data!$B2295,equity_bonds!$J$2:$J$6414,"="&amp;data!$G2295)</f>
        <v>0</v>
      </c>
      <c r="U2295" s="16"/>
    </row>
    <row r="2296" spans="1:21" x14ac:dyDescent="0.25">
      <c r="A2296">
        <v>4015</v>
      </c>
      <c r="B2296">
        <v>2003</v>
      </c>
      <c r="C2296">
        <v>172</v>
      </c>
      <c r="D2296" t="s">
        <v>5</v>
      </c>
      <c r="E2296" t="s">
        <v>463</v>
      </c>
      <c r="F2296" t="s">
        <v>463</v>
      </c>
      <c r="G2296" t="str">
        <f t="shared" si="35"/>
        <v>Stinson Morrison</v>
      </c>
      <c r="I2296" s="13">
        <f>COUNTIFS(IPO!$J$2:$J$5250,"="&amp;data!$G2296,IPO!$H$2:$H$5250,"="&amp;data!$B2296)</f>
        <v>0</v>
      </c>
      <c r="J2296" s="13">
        <f>SUMIFS(IPO!$B$2:$B$5250,IPO!$H$2:$H$5250,"="&amp;data!$B2296,IPO!$J$2:$J$5250,"="&amp;data!$G2296)</f>
        <v>0</v>
      </c>
      <c r="K2296" s="13" t="str">
        <f>IF(I2296=1,SUMIFS(IPO!$C$2:$C$5250,IPO!$H$2:$H$5250,"="&amp;data!$B2296,IPO!$J$2:$J$5250,"="&amp;data!$G2296),"")</f>
        <v/>
      </c>
      <c r="L2296" s="13">
        <f>SUMIFS(IPO!$E$2:$E$5250,IPO!$H$2:$H$5250,"="&amp;data!$B2296,IPO!$J$2:$J$5250,"="&amp;data!$G2296)</f>
        <v>0</v>
      </c>
      <c r="M2296" s="13">
        <f>SUMIFS(IPO!$F$2:$F$5250,IPO!$H$2:$H$5250,"="&amp;data!$B2296,IPO!$J$2:$J$5250,"="&amp;data!$G2296)</f>
        <v>0</v>
      </c>
      <c r="N2296" s="13"/>
      <c r="P2296" s="16">
        <f>COUNTIFS(equity_bonds!$H$2:$H$6414,"="&amp;data!$B2296,equity_bonds!$J$2:$J$6414,"="&amp;data!$G2296)</f>
        <v>0</v>
      </c>
      <c r="Q2296" s="16">
        <v>1000</v>
      </c>
      <c r="R2296" s="16">
        <v>149</v>
      </c>
      <c r="S2296" s="16">
        <v>0</v>
      </c>
      <c r="T2296" s="16">
        <v>1</v>
      </c>
      <c r="U2296" s="16"/>
    </row>
    <row r="2297" spans="1:21" x14ac:dyDescent="0.25">
      <c r="A2297">
        <v>4030</v>
      </c>
      <c r="B2297">
        <v>2003</v>
      </c>
      <c r="C2297">
        <v>122</v>
      </c>
      <c r="D2297" t="s">
        <v>378</v>
      </c>
      <c r="E2297" t="s">
        <v>310</v>
      </c>
      <c r="F2297" t="s">
        <v>310</v>
      </c>
      <c r="G2297" t="str">
        <f t="shared" si="35"/>
        <v>Stoel Rives</v>
      </c>
      <c r="I2297" s="13">
        <f>COUNTIFS(IPO!$J$2:$J$5250,"="&amp;data!$G2297,IPO!$H$2:$H$5250,"="&amp;data!$B2297)</f>
        <v>0</v>
      </c>
      <c r="J2297" s="13">
        <f>SUMIFS(IPO!$B$2:$B$5250,IPO!$H$2:$H$5250,"="&amp;data!$B2297,IPO!$J$2:$J$5250,"="&amp;data!$G2297)</f>
        <v>0</v>
      </c>
      <c r="K2297" s="13" t="str">
        <f>IF(I2297=1,SUMIFS(IPO!$C$2:$C$5250,IPO!$H$2:$H$5250,"="&amp;data!$B2297,IPO!$J$2:$J$5250,"="&amp;data!$G2297),"")</f>
        <v/>
      </c>
      <c r="L2297" s="13">
        <f>SUMIFS(IPO!$E$2:$E$5250,IPO!$H$2:$H$5250,"="&amp;data!$B2297,IPO!$J$2:$J$5250,"="&amp;data!$G2297)</f>
        <v>0</v>
      </c>
      <c r="M2297" s="13">
        <f>SUMIFS(IPO!$F$2:$F$5250,IPO!$H$2:$H$5250,"="&amp;data!$B2297,IPO!$J$2:$J$5250,"="&amp;data!$G2297)</f>
        <v>0</v>
      </c>
      <c r="N2297" s="13"/>
      <c r="P2297" s="16">
        <f>COUNTIFS(equity_bonds!$H$2:$H$6414,"="&amp;data!$B2297,equity_bonds!$J$2:$J$6414,"="&amp;data!$G2297)</f>
        <v>2</v>
      </c>
      <c r="Q2297" s="16">
        <f>SUMIFS(equity_bonds!$B$2:$B$6414,equity_bonds!$H$2:$H$6414,"="&amp;data!$B2297,equity_bonds!$J$2:$J$6414,"="&amp;data!$G2297)</f>
        <v>1878.1</v>
      </c>
      <c r="R2297" s="16" t="str">
        <f>IF(P2297=1,SUMIFS(equity_bonds!$C$2:$C$6414,equity_bonds!$H$2:$H$6414,"="&amp;data!$B2297,equity_bonds!$J$2:$J$6414,"="&amp;data!$G2297),"")</f>
        <v/>
      </c>
      <c r="S2297" s="16">
        <f>SUMIFS(equity_bonds!$E$2:$E$6414,equity_bonds!$H$2:$H$6414,"="&amp;data!$B2297,equity_bonds!$J$2:$J$6414,"="&amp;data!$G2297)</f>
        <v>0</v>
      </c>
      <c r="T2297" s="16">
        <f>SUMIFS(equity_bonds!$F$2:$F$6414,equity_bonds!$H$2:$H$6414,"="&amp;data!$B2297,equity_bonds!$J$2:$J$6414,"="&amp;data!$G2297)</f>
        <v>9</v>
      </c>
      <c r="U2297" s="16"/>
    </row>
    <row r="2298" spans="1:21" x14ac:dyDescent="0.25">
      <c r="A2298">
        <v>4045</v>
      </c>
      <c r="B2298">
        <v>2003</v>
      </c>
      <c r="C2298">
        <v>199</v>
      </c>
      <c r="D2298" t="s">
        <v>364</v>
      </c>
      <c r="E2298" t="s">
        <v>311</v>
      </c>
      <c r="F2298" t="s">
        <v>2729</v>
      </c>
      <c r="G2298" t="str">
        <f t="shared" si="35"/>
        <v>Strasburger Price</v>
      </c>
      <c r="I2298" s="13">
        <f>COUNTIFS(IPO!$J$2:$J$5250,"="&amp;data!$G2298,IPO!$H$2:$H$5250,"="&amp;data!$B2298)</f>
        <v>0</v>
      </c>
      <c r="J2298" s="13">
        <f>SUMIFS(IPO!$B$2:$B$5250,IPO!$H$2:$H$5250,"="&amp;data!$B2298,IPO!$J$2:$J$5250,"="&amp;data!$G2298)</f>
        <v>0</v>
      </c>
      <c r="K2298" s="13" t="str">
        <f>IF(I2298=1,SUMIFS(IPO!$C$2:$C$5250,IPO!$H$2:$H$5250,"="&amp;data!$B2298,IPO!$J$2:$J$5250,"="&amp;data!$G2298),"")</f>
        <v/>
      </c>
      <c r="L2298" s="13">
        <f>SUMIFS(IPO!$E$2:$E$5250,IPO!$H$2:$H$5250,"="&amp;data!$B2298,IPO!$J$2:$J$5250,"="&amp;data!$G2298)</f>
        <v>0</v>
      </c>
      <c r="M2298" s="13">
        <f>SUMIFS(IPO!$F$2:$F$5250,IPO!$H$2:$H$5250,"="&amp;data!$B2298,IPO!$J$2:$J$5250,"="&amp;data!$G2298)</f>
        <v>0</v>
      </c>
      <c r="N2298" s="13"/>
      <c r="P2298" s="16">
        <f>COUNTIFS(equity_bonds!$H$2:$H$6414,"="&amp;data!$B2298,equity_bonds!$J$2:$J$6414,"="&amp;data!$G2298)</f>
        <v>0</v>
      </c>
      <c r="Q2298" s="16">
        <f>SUMIFS(equity_bonds!$B$2:$B$6414,equity_bonds!$H$2:$H$6414,"="&amp;data!$B2298,equity_bonds!$J$2:$J$6414,"="&amp;data!$G2298)</f>
        <v>0</v>
      </c>
      <c r="R2298" s="16" t="str">
        <f>IF(P2298=1,SUMIFS(equity_bonds!$C$2:$C$6414,equity_bonds!$H$2:$H$6414,"="&amp;data!$B2298,equity_bonds!$J$2:$J$6414,"="&amp;data!$G2298),"")</f>
        <v/>
      </c>
      <c r="S2298" s="16">
        <f>SUMIFS(equity_bonds!$E$2:$E$6414,equity_bonds!$H$2:$H$6414,"="&amp;data!$B2298,equity_bonds!$J$2:$J$6414,"="&amp;data!$G2298)</f>
        <v>0</v>
      </c>
      <c r="T2298" s="16">
        <f>SUMIFS(equity_bonds!$F$2:$F$6414,equity_bonds!$H$2:$H$6414,"="&amp;data!$B2298,equity_bonds!$J$2:$J$6414,"="&amp;data!$G2298)</f>
        <v>0</v>
      </c>
      <c r="U2298" s="16"/>
    </row>
    <row r="2299" spans="1:21" x14ac:dyDescent="0.25">
      <c r="A2299">
        <v>4069</v>
      </c>
      <c r="B2299">
        <v>2003</v>
      </c>
      <c r="C2299">
        <v>89</v>
      </c>
      <c r="D2299" t="s">
        <v>173</v>
      </c>
      <c r="E2299" t="s">
        <v>49</v>
      </c>
      <c r="F2299" t="s">
        <v>2608</v>
      </c>
      <c r="G2299" t="str">
        <f t="shared" si="35"/>
        <v>Stroock Stroock</v>
      </c>
      <c r="I2299" s="13">
        <f>COUNTIFS(IPO!$J$2:$J$5250,"="&amp;data!$G2299,IPO!$H$2:$H$5250,"="&amp;data!$B2299)</f>
        <v>0</v>
      </c>
      <c r="J2299" s="13">
        <f>SUMIFS(IPO!$B$2:$B$5250,IPO!$H$2:$H$5250,"="&amp;data!$B2299,IPO!$J$2:$J$5250,"="&amp;data!$G2299)</f>
        <v>0</v>
      </c>
      <c r="K2299" s="13" t="str">
        <f>IF(I2299=1,SUMIFS(IPO!$C$2:$C$5250,IPO!$H$2:$H$5250,"="&amp;data!$B2299,IPO!$J$2:$J$5250,"="&amp;data!$G2299),"")</f>
        <v/>
      </c>
      <c r="L2299" s="13">
        <f>SUMIFS(IPO!$E$2:$E$5250,IPO!$H$2:$H$5250,"="&amp;data!$B2299,IPO!$J$2:$J$5250,"="&amp;data!$G2299)</f>
        <v>0</v>
      </c>
      <c r="M2299" s="13">
        <f>SUMIFS(IPO!$F$2:$F$5250,IPO!$H$2:$H$5250,"="&amp;data!$B2299,IPO!$J$2:$J$5250,"="&amp;data!$G2299)</f>
        <v>0</v>
      </c>
      <c r="N2299" s="13"/>
      <c r="P2299" s="16">
        <f>COUNTIFS(equity_bonds!$H$2:$H$6414,"="&amp;data!$B2299,equity_bonds!$J$2:$J$6414,"="&amp;data!$G2299)</f>
        <v>1</v>
      </c>
      <c r="Q2299" s="16">
        <f>SUMIFS(equity_bonds!$B$2:$B$6414,equity_bonds!$H$2:$H$6414,"="&amp;data!$B2299,equity_bonds!$J$2:$J$6414,"="&amp;data!$G2299)</f>
        <v>47857.8</v>
      </c>
      <c r="R2299" s="16">
        <f>IF(P2299=1,SUMIFS(equity_bonds!$C$2:$C$6414,equity_bonds!$H$2:$H$6414,"="&amp;data!$B2299,equity_bonds!$J$2:$J$6414,"="&amp;data!$G2299),"")</f>
        <v>18</v>
      </c>
      <c r="S2299" s="16">
        <f>SUMIFS(equity_bonds!$E$2:$E$6414,equity_bonds!$H$2:$H$6414,"="&amp;data!$B2299,equity_bonds!$J$2:$J$6414,"="&amp;data!$G2299)</f>
        <v>0.6</v>
      </c>
      <c r="T2299" s="16">
        <f>SUMIFS(equity_bonds!$F$2:$F$6414,equity_bonds!$H$2:$H$6414,"="&amp;data!$B2299,equity_bonds!$J$2:$J$6414,"="&amp;data!$G2299)</f>
        <v>22</v>
      </c>
      <c r="U2299" s="16"/>
    </row>
    <row r="2300" spans="1:21" x14ac:dyDescent="0.25">
      <c r="A2300">
        <v>4098</v>
      </c>
      <c r="B2300">
        <v>2003</v>
      </c>
      <c r="C2300">
        <v>11</v>
      </c>
      <c r="D2300" t="s">
        <v>164</v>
      </c>
      <c r="E2300" t="s">
        <v>50</v>
      </c>
      <c r="F2300" t="s">
        <v>2609</v>
      </c>
      <c r="G2300" t="str">
        <f t="shared" si="35"/>
        <v>Sullivan Cromwell</v>
      </c>
      <c r="I2300" s="13">
        <f>COUNTIFS(IPO!$J$2:$J$5250,"="&amp;data!$G2300,IPO!$H$2:$H$5250,"="&amp;data!$B2300)</f>
        <v>1</v>
      </c>
      <c r="J2300" s="13">
        <f>SUMIFS(IPO!$B$2:$B$5250,IPO!$H$2:$H$5250,"="&amp;data!$B2300,IPO!$J$2:$J$5250,"="&amp;data!$G2300)</f>
        <v>4534.1000000000004</v>
      </c>
      <c r="K2300" s="13">
        <f>IF(I2300=1,SUMIFS(IPO!$C$2:$C$5250,IPO!$H$2:$H$5250,"="&amp;data!$B2300,IPO!$J$2:$J$5250,"="&amp;data!$G2300),"")</f>
        <v>4</v>
      </c>
      <c r="L2300" s="13">
        <f>SUMIFS(IPO!$E$2:$E$5250,IPO!$H$2:$H$5250,"="&amp;data!$B2300,IPO!$J$2:$J$5250,"="&amp;data!$G2300)</f>
        <v>7.9</v>
      </c>
      <c r="M2300" s="13">
        <f>SUMIFS(IPO!$F$2:$F$5250,IPO!$H$2:$H$5250,"="&amp;data!$B2300,IPO!$J$2:$J$5250,"="&amp;data!$G2300)</f>
        <v>2</v>
      </c>
      <c r="N2300" s="13"/>
      <c r="P2300" s="16">
        <f>COUNTIFS(equity_bonds!$H$2:$H$6414,"="&amp;data!$B2300,equity_bonds!$J$2:$J$6414,"="&amp;data!$G2300)</f>
        <v>1</v>
      </c>
      <c r="Q2300" s="16">
        <f>SUMIFS(equity_bonds!$B$2:$B$6414,equity_bonds!$H$2:$H$6414,"="&amp;data!$B2300,equity_bonds!$J$2:$J$6414,"="&amp;data!$G2300)</f>
        <v>29330.6</v>
      </c>
      <c r="R2300" s="16">
        <f>IF(P2300=1,SUMIFS(equity_bonds!$C$2:$C$6414,equity_bonds!$H$2:$H$6414,"="&amp;data!$B2300,equity_bonds!$J$2:$J$6414,"="&amp;data!$G2300),"")</f>
        <v>29</v>
      </c>
      <c r="S2300" s="16">
        <f>SUMIFS(equity_bonds!$E$2:$E$6414,equity_bonds!$H$2:$H$6414,"="&amp;data!$B2300,equity_bonds!$J$2:$J$6414,"="&amp;data!$G2300)</f>
        <v>0.4</v>
      </c>
      <c r="T2300" s="16">
        <f>SUMIFS(equity_bonds!$F$2:$F$6414,equity_bonds!$H$2:$H$6414,"="&amp;data!$B2300,equity_bonds!$J$2:$J$6414,"="&amp;data!$G2300)</f>
        <v>64</v>
      </c>
      <c r="U2300" s="16"/>
    </row>
    <row r="2301" spans="1:21" x14ac:dyDescent="0.25">
      <c r="A2301">
        <v>4135</v>
      </c>
      <c r="B2301">
        <v>2003</v>
      </c>
      <c r="C2301">
        <v>118</v>
      </c>
      <c r="D2301" t="s">
        <v>378</v>
      </c>
      <c r="E2301" t="s">
        <v>165</v>
      </c>
      <c r="F2301" t="s">
        <v>2648</v>
      </c>
      <c r="G2301" t="str">
        <f t="shared" si="35"/>
        <v>Sutherland Asbill</v>
      </c>
      <c r="I2301" s="13">
        <f>COUNTIFS(IPO!$J$2:$J$5250,"="&amp;data!$G2301,IPO!$H$2:$H$5250,"="&amp;data!$B2301)</f>
        <v>0</v>
      </c>
      <c r="J2301" s="13">
        <f>SUMIFS(IPO!$B$2:$B$5250,IPO!$H$2:$H$5250,"="&amp;data!$B2301,IPO!$J$2:$J$5250,"="&amp;data!$G2301)</f>
        <v>0</v>
      </c>
      <c r="K2301" s="13" t="str">
        <f>IF(I2301=1,SUMIFS(IPO!$C$2:$C$5250,IPO!$H$2:$H$5250,"="&amp;data!$B2301,IPO!$J$2:$J$5250,"="&amp;data!$G2301),"")</f>
        <v/>
      </c>
      <c r="L2301" s="13">
        <f>SUMIFS(IPO!$E$2:$E$5250,IPO!$H$2:$H$5250,"="&amp;data!$B2301,IPO!$J$2:$J$5250,"="&amp;data!$G2301)</f>
        <v>0</v>
      </c>
      <c r="M2301" s="13">
        <f>SUMIFS(IPO!$F$2:$F$5250,IPO!$H$2:$H$5250,"="&amp;data!$B2301,IPO!$J$2:$J$5250,"="&amp;data!$G2301)</f>
        <v>0</v>
      </c>
      <c r="N2301" s="13"/>
      <c r="P2301" s="16">
        <f>COUNTIFS(equity_bonds!$H$2:$H$6414,"="&amp;data!$B2301,equity_bonds!$J$2:$J$6414,"="&amp;data!$G2301)</f>
        <v>1</v>
      </c>
      <c r="Q2301" s="16">
        <f>SUMIFS(equity_bonds!$B$2:$B$6414,equity_bonds!$H$2:$H$6414,"="&amp;data!$B2301,equity_bonds!$J$2:$J$6414,"="&amp;data!$G2301)</f>
        <v>465.5</v>
      </c>
      <c r="R2301" s="16">
        <f>IF(P2301=1,SUMIFS(equity_bonds!$C$2:$C$6414,equity_bonds!$H$2:$H$6414,"="&amp;data!$B2301,equity_bonds!$J$2:$J$6414,"="&amp;data!$G2301),"")</f>
        <v>197</v>
      </c>
      <c r="S2301" s="16">
        <f>SUMIFS(equity_bonds!$E$2:$E$6414,equity_bonds!$H$2:$H$6414,"="&amp;data!$B2301,equity_bonds!$J$2:$J$6414,"="&amp;data!$G2301)</f>
        <v>0</v>
      </c>
      <c r="T2301" s="16">
        <f>SUMIFS(equity_bonds!$F$2:$F$6414,equity_bonds!$H$2:$H$6414,"="&amp;data!$B2301,equity_bonds!$J$2:$J$6414,"="&amp;data!$G2301)</f>
        <v>3</v>
      </c>
      <c r="U2301" s="16"/>
    </row>
    <row r="2302" spans="1:21" x14ac:dyDescent="0.25">
      <c r="A2302">
        <v>4151</v>
      </c>
      <c r="B2302">
        <v>2003</v>
      </c>
      <c r="C2302">
        <v>113</v>
      </c>
      <c r="D2302" t="s">
        <v>172</v>
      </c>
      <c r="E2302" t="s">
        <v>312</v>
      </c>
      <c r="F2302" t="s">
        <v>312</v>
      </c>
      <c r="G2302" t="str">
        <f t="shared" si="35"/>
        <v>Swidler Berlin</v>
      </c>
      <c r="I2302" s="13">
        <f>COUNTIFS(IPO!$J$2:$J$5250,"="&amp;data!$G2302,IPO!$H$2:$H$5250,"="&amp;data!$B2302)</f>
        <v>1</v>
      </c>
      <c r="J2302" s="13">
        <f>SUMIFS(IPO!$B$2:$B$5250,IPO!$H$2:$H$5250,"="&amp;data!$B2302,IPO!$J$2:$J$5250,"="&amp;data!$G2302)</f>
        <v>50.7</v>
      </c>
      <c r="K2302" s="13">
        <f>IF(I2302=1,SUMIFS(IPO!$C$2:$C$5250,IPO!$H$2:$H$5250,"="&amp;data!$B2302,IPO!$J$2:$J$5250,"="&amp;data!$G2302),"")</f>
        <v>67</v>
      </c>
      <c r="L2302" s="13">
        <f>SUMIFS(IPO!$E$2:$E$5250,IPO!$H$2:$H$5250,"="&amp;data!$B2302,IPO!$J$2:$J$5250,"="&amp;data!$G2302)</f>
        <v>0.1</v>
      </c>
      <c r="M2302" s="13">
        <f>SUMIFS(IPO!$F$2:$F$5250,IPO!$H$2:$H$5250,"="&amp;data!$B2302,IPO!$J$2:$J$5250,"="&amp;data!$G2302)</f>
        <v>1</v>
      </c>
      <c r="N2302" s="13"/>
      <c r="P2302" s="16">
        <f>COUNTIFS(equity_bonds!$H$2:$H$6414,"="&amp;data!$B2302,equity_bonds!$J$2:$J$6414,"="&amp;data!$G2302)</f>
        <v>0</v>
      </c>
      <c r="Q2302" s="16">
        <f>SUMIFS(equity_bonds!$B$2:$B$6414,equity_bonds!$H$2:$H$6414,"="&amp;data!$B2302,equity_bonds!$J$2:$J$6414,"="&amp;data!$G2302)</f>
        <v>0</v>
      </c>
      <c r="R2302" s="16" t="str">
        <f>IF(P2302=1,SUMIFS(equity_bonds!$C$2:$C$6414,equity_bonds!$H$2:$H$6414,"="&amp;data!$B2302,equity_bonds!$J$2:$J$6414,"="&amp;data!$G2302),"")</f>
        <v/>
      </c>
      <c r="S2302" s="16">
        <f>SUMIFS(equity_bonds!$E$2:$E$6414,equity_bonds!$H$2:$H$6414,"="&amp;data!$B2302,equity_bonds!$J$2:$J$6414,"="&amp;data!$G2302)</f>
        <v>0</v>
      </c>
      <c r="T2302" s="16">
        <f>SUMIFS(equity_bonds!$F$2:$F$6414,equity_bonds!$H$2:$H$6414,"="&amp;data!$B2302,equity_bonds!$J$2:$J$6414,"="&amp;data!$G2302)</f>
        <v>0</v>
      </c>
      <c r="U2302" s="16"/>
    </row>
    <row r="2303" spans="1:21" x14ac:dyDescent="0.25">
      <c r="A2303">
        <v>4158</v>
      </c>
      <c r="B2303">
        <v>2003</v>
      </c>
      <c r="C2303">
        <v>121</v>
      </c>
      <c r="D2303" t="s">
        <v>203</v>
      </c>
      <c r="E2303" t="s">
        <v>313</v>
      </c>
      <c r="F2303" t="s">
        <v>2730</v>
      </c>
      <c r="G2303" t="str">
        <f t="shared" si="35"/>
        <v>Testa Hurwitz</v>
      </c>
      <c r="I2303" s="13">
        <f>COUNTIFS(IPO!$J$2:$J$5250,"="&amp;data!$G2303,IPO!$H$2:$H$5250,"="&amp;data!$B2303)</f>
        <v>0</v>
      </c>
      <c r="J2303" s="13">
        <f>SUMIFS(IPO!$B$2:$B$5250,IPO!$H$2:$H$5250,"="&amp;data!$B2303,IPO!$J$2:$J$5250,"="&amp;data!$G2303)</f>
        <v>0</v>
      </c>
      <c r="K2303" s="13" t="str">
        <f>IF(I2303=1,SUMIFS(IPO!$C$2:$C$5250,IPO!$H$2:$H$5250,"="&amp;data!$B2303,IPO!$J$2:$J$5250,"="&amp;data!$G2303),"")</f>
        <v/>
      </c>
      <c r="L2303" s="13">
        <f>SUMIFS(IPO!$E$2:$E$5250,IPO!$H$2:$H$5250,"="&amp;data!$B2303,IPO!$J$2:$J$5250,"="&amp;data!$G2303)</f>
        <v>0</v>
      </c>
      <c r="M2303" s="13">
        <f>SUMIFS(IPO!$F$2:$F$5250,IPO!$H$2:$H$5250,"="&amp;data!$B2303,IPO!$J$2:$J$5250,"="&amp;data!$G2303)</f>
        <v>0</v>
      </c>
      <c r="N2303" s="13"/>
      <c r="P2303" s="16">
        <f>COUNTIFS(equity_bonds!$H$2:$H$6414,"="&amp;data!$B2303,equity_bonds!$J$2:$J$6414,"="&amp;data!$G2303)</f>
        <v>0</v>
      </c>
      <c r="Q2303" s="16">
        <f>SUMIFS(equity_bonds!$B$2:$B$6414,equity_bonds!$H$2:$H$6414,"="&amp;data!$B2303,equity_bonds!$J$2:$J$6414,"="&amp;data!$G2303)</f>
        <v>0</v>
      </c>
      <c r="R2303" s="16" t="str">
        <f>IF(P2303=1,SUMIFS(equity_bonds!$C$2:$C$6414,equity_bonds!$H$2:$H$6414,"="&amp;data!$B2303,equity_bonds!$J$2:$J$6414,"="&amp;data!$G2303),"")</f>
        <v/>
      </c>
      <c r="S2303" s="16">
        <f>SUMIFS(equity_bonds!$E$2:$E$6414,equity_bonds!$H$2:$H$6414,"="&amp;data!$B2303,equity_bonds!$J$2:$J$6414,"="&amp;data!$G2303)</f>
        <v>0</v>
      </c>
      <c r="T2303" s="16">
        <f>SUMIFS(equity_bonds!$F$2:$F$6414,equity_bonds!$H$2:$H$6414,"="&amp;data!$B2303,equity_bonds!$J$2:$J$6414,"="&amp;data!$G2303)</f>
        <v>0</v>
      </c>
      <c r="U2303" s="16"/>
    </row>
    <row r="2304" spans="1:21" x14ac:dyDescent="0.25">
      <c r="A2304">
        <v>4165</v>
      </c>
      <c r="B2304">
        <v>2003</v>
      </c>
      <c r="C2304">
        <v>188</v>
      </c>
      <c r="D2304" t="s">
        <v>436</v>
      </c>
      <c r="E2304" t="s">
        <v>314</v>
      </c>
      <c r="F2304" t="s">
        <v>2731</v>
      </c>
      <c r="G2304" t="str">
        <f t="shared" si="35"/>
        <v>Thacher Proffitt</v>
      </c>
      <c r="I2304" s="13">
        <f>COUNTIFS(IPO!$J$2:$J$5250,"="&amp;data!$G2304,IPO!$H$2:$H$5250,"="&amp;data!$B2304)</f>
        <v>0</v>
      </c>
      <c r="J2304" s="13">
        <f>SUMIFS(IPO!$B$2:$B$5250,IPO!$H$2:$H$5250,"="&amp;data!$B2304,IPO!$J$2:$J$5250,"="&amp;data!$G2304)</f>
        <v>0</v>
      </c>
      <c r="K2304" s="13" t="str">
        <f>IF(I2304=1,SUMIFS(IPO!$C$2:$C$5250,IPO!$H$2:$H$5250,"="&amp;data!$B2304,IPO!$J$2:$J$5250,"="&amp;data!$G2304),"")</f>
        <v/>
      </c>
      <c r="L2304" s="13">
        <f>SUMIFS(IPO!$E$2:$E$5250,IPO!$H$2:$H$5250,"="&amp;data!$B2304,IPO!$J$2:$J$5250,"="&amp;data!$G2304)</f>
        <v>0</v>
      </c>
      <c r="M2304" s="13">
        <f>SUMIFS(IPO!$F$2:$F$5250,IPO!$H$2:$H$5250,"="&amp;data!$B2304,IPO!$J$2:$J$5250,"="&amp;data!$G2304)</f>
        <v>0</v>
      </c>
      <c r="N2304" s="13"/>
      <c r="P2304" s="16">
        <f>COUNTIFS(equity_bonds!$H$2:$H$6414,"="&amp;data!$B2304,equity_bonds!$J$2:$J$6414,"="&amp;data!$G2304)</f>
        <v>1</v>
      </c>
      <c r="Q2304" s="16">
        <f>SUMIFS(equity_bonds!$B$2:$B$6414,equity_bonds!$H$2:$H$6414,"="&amp;data!$B2304,equity_bonds!$J$2:$J$6414,"="&amp;data!$G2304)</f>
        <v>465173.9</v>
      </c>
      <c r="R2304" s="16">
        <f>IF(P2304=1,SUMIFS(equity_bonds!$C$2:$C$6414,equity_bonds!$H$2:$H$6414,"="&amp;data!$B2304,equity_bonds!$J$2:$J$6414,"="&amp;data!$G2304),"")</f>
        <v>5</v>
      </c>
      <c r="S2304" s="16">
        <f>SUMIFS(equity_bonds!$E$2:$E$6414,equity_bonds!$H$2:$H$6414,"="&amp;data!$B2304,equity_bonds!$J$2:$J$6414,"="&amp;data!$G2304)</f>
        <v>5.7</v>
      </c>
      <c r="T2304" s="16">
        <f>SUMIFS(equity_bonds!$F$2:$F$6414,equity_bonds!$H$2:$H$6414,"="&amp;data!$B2304,equity_bonds!$J$2:$J$6414,"="&amp;data!$G2304)</f>
        <v>217</v>
      </c>
      <c r="U2304" s="16"/>
    </row>
    <row r="2305" spans="1:21" x14ac:dyDescent="0.25">
      <c r="A2305">
        <v>4177</v>
      </c>
      <c r="B2305">
        <v>2003</v>
      </c>
      <c r="C2305">
        <v>81</v>
      </c>
      <c r="D2305" t="s">
        <v>199</v>
      </c>
      <c r="E2305" t="s">
        <v>315</v>
      </c>
      <c r="F2305" t="s">
        <v>2732</v>
      </c>
      <c r="G2305" t="str">
        <f t="shared" si="35"/>
        <v>Thelen Reid</v>
      </c>
      <c r="I2305" s="13">
        <f>COUNTIFS(IPO!$J$2:$J$5250,"="&amp;data!$G2305,IPO!$H$2:$H$5250,"="&amp;data!$B2305)</f>
        <v>0</v>
      </c>
      <c r="J2305" s="13">
        <f>SUMIFS(IPO!$B$2:$B$5250,IPO!$H$2:$H$5250,"="&amp;data!$B2305,IPO!$J$2:$J$5250,"="&amp;data!$G2305)</f>
        <v>0</v>
      </c>
      <c r="K2305" s="13" t="str">
        <f>IF(I2305=1,SUMIFS(IPO!$C$2:$C$5250,IPO!$H$2:$H$5250,"="&amp;data!$B2305,IPO!$J$2:$J$5250,"="&amp;data!$G2305),"")</f>
        <v/>
      </c>
      <c r="L2305" s="13">
        <f>SUMIFS(IPO!$E$2:$E$5250,IPO!$H$2:$H$5250,"="&amp;data!$B2305,IPO!$J$2:$J$5250,"="&amp;data!$G2305)</f>
        <v>0</v>
      </c>
      <c r="M2305" s="13">
        <f>SUMIFS(IPO!$F$2:$F$5250,IPO!$H$2:$H$5250,"="&amp;data!$B2305,IPO!$J$2:$J$5250,"="&amp;data!$G2305)</f>
        <v>0</v>
      </c>
      <c r="N2305" s="13"/>
      <c r="P2305" s="16">
        <f>COUNTIFS(equity_bonds!$H$2:$H$6414,"="&amp;data!$B2305,equity_bonds!$J$2:$J$6414,"="&amp;data!$G2305)</f>
        <v>1</v>
      </c>
      <c r="Q2305" s="16">
        <f>SUMIFS(equity_bonds!$B$2:$B$6414,equity_bonds!$H$2:$H$6414,"="&amp;data!$B2305,equity_bonds!$J$2:$J$6414,"="&amp;data!$G2305)</f>
        <v>18586.400000000001</v>
      </c>
      <c r="R2305" s="16">
        <f>IF(P2305=1,SUMIFS(equity_bonds!$C$2:$C$6414,equity_bonds!$H$2:$H$6414,"="&amp;data!$B2305,equity_bonds!$J$2:$J$6414,"="&amp;data!$G2305),"")</f>
        <v>38</v>
      </c>
      <c r="S2305" s="16">
        <f>SUMIFS(equity_bonds!$E$2:$E$6414,equity_bonds!$H$2:$H$6414,"="&amp;data!$B2305,equity_bonds!$J$2:$J$6414,"="&amp;data!$G2305)</f>
        <v>0.2</v>
      </c>
      <c r="T2305" s="16">
        <f>SUMIFS(equity_bonds!$F$2:$F$6414,equity_bonds!$H$2:$H$6414,"="&amp;data!$B2305,equity_bonds!$J$2:$J$6414,"="&amp;data!$G2305)</f>
        <v>33</v>
      </c>
      <c r="U2305" s="16"/>
    </row>
    <row r="2306" spans="1:21" x14ac:dyDescent="0.25">
      <c r="A2306">
        <v>4194</v>
      </c>
      <c r="B2306">
        <v>2003</v>
      </c>
      <c r="C2306">
        <v>126</v>
      </c>
      <c r="D2306" t="s">
        <v>400</v>
      </c>
      <c r="E2306" t="s">
        <v>316</v>
      </c>
      <c r="F2306" t="s">
        <v>2733</v>
      </c>
      <c r="G2306" t="str">
        <f t="shared" si="35"/>
        <v>Thompson Knight</v>
      </c>
      <c r="I2306" s="13">
        <f>COUNTIFS(IPO!$J$2:$J$5250,"="&amp;data!$G2306,IPO!$H$2:$H$5250,"="&amp;data!$B2306)</f>
        <v>0</v>
      </c>
      <c r="J2306" s="13">
        <f>SUMIFS(IPO!$B$2:$B$5250,IPO!$H$2:$H$5250,"="&amp;data!$B2306,IPO!$J$2:$J$5250,"="&amp;data!$G2306)</f>
        <v>0</v>
      </c>
      <c r="K2306" s="13" t="str">
        <f>IF(I2306=1,SUMIFS(IPO!$C$2:$C$5250,IPO!$H$2:$H$5250,"="&amp;data!$B2306,IPO!$J$2:$J$5250,"="&amp;data!$G2306),"")</f>
        <v/>
      </c>
      <c r="L2306" s="13">
        <f>SUMIFS(IPO!$E$2:$E$5250,IPO!$H$2:$H$5250,"="&amp;data!$B2306,IPO!$J$2:$J$5250,"="&amp;data!$G2306)</f>
        <v>0</v>
      </c>
      <c r="M2306" s="13">
        <f>SUMIFS(IPO!$F$2:$F$5250,IPO!$H$2:$H$5250,"="&amp;data!$B2306,IPO!$J$2:$J$5250,"="&amp;data!$G2306)</f>
        <v>0</v>
      </c>
      <c r="N2306" s="13"/>
      <c r="P2306" s="16">
        <f>COUNTIFS(equity_bonds!$H$2:$H$6414,"="&amp;data!$B2306,equity_bonds!$J$2:$J$6414,"="&amp;data!$G2306)</f>
        <v>0</v>
      </c>
      <c r="Q2306" s="16">
        <f>SUMIFS(equity_bonds!$B$2:$B$6414,equity_bonds!$H$2:$H$6414,"="&amp;data!$B2306,equity_bonds!$J$2:$J$6414,"="&amp;data!$G2306)</f>
        <v>0</v>
      </c>
      <c r="R2306" s="16" t="str">
        <f>IF(P2306=1,SUMIFS(equity_bonds!$C$2:$C$6414,equity_bonds!$H$2:$H$6414,"="&amp;data!$B2306,equity_bonds!$J$2:$J$6414,"="&amp;data!$G2306),"")</f>
        <v/>
      </c>
      <c r="S2306" s="16">
        <f>SUMIFS(equity_bonds!$E$2:$E$6414,equity_bonds!$H$2:$H$6414,"="&amp;data!$B2306,equity_bonds!$J$2:$J$6414,"="&amp;data!$G2306)</f>
        <v>0</v>
      </c>
      <c r="T2306" s="16">
        <f>SUMIFS(equity_bonds!$F$2:$F$6414,equity_bonds!$H$2:$H$6414,"="&amp;data!$B2306,equity_bonds!$J$2:$J$6414,"="&amp;data!$G2306)</f>
        <v>0</v>
      </c>
      <c r="U2306" s="16"/>
    </row>
    <row r="2307" spans="1:21" x14ac:dyDescent="0.25">
      <c r="A2307">
        <v>4211</v>
      </c>
      <c r="B2307">
        <v>2003</v>
      </c>
      <c r="C2307">
        <v>163</v>
      </c>
      <c r="D2307" t="s">
        <v>387</v>
      </c>
      <c r="E2307" t="s">
        <v>317</v>
      </c>
      <c r="F2307" t="s">
        <v>317</v>
      </c>
      <c r="G2307" t="str">
        <f t="shared" si="35"/>
        <v>Thompson Coburn</v>
      </c>
      <c r="I2307" s="13">
        <f>COUNTIFS(IPO!$J$2:$J$5250,"="&amp;data!$G2307,IPO!$H$2:$H$5250,"="&amp;data!$B2307)</f>
        <v>0</v>
      </c>
      <c r="J2307" s="13">
        <f>SUMIFS(IPO!$B$2:$B$5250,IPO!$H$2:$H$5250,"="&amp;data!$B2307,IPO!$J$2:$J$5250,"="&amp;data!$G2307)</f>
        <v>0</v>
      </c>
      <c r="K2307" s="13" t="str">
        <f>IF(I2307=1,SUMIFS(IPO!$C$2:$C$5250,IPO!$H$2:$H$5250,"="&amp;data!$B2307,IPO!$J$2:$J$5250,"="&amp;data!$G2307),"")</f>
        <v/>
      </c>
      <c r="L2307" s="13">
        <f>SUMIFS(IPO!$E$2:$E$5250,IPO!$H$2:$H$5250,"="&amp;data!$B2307,IPO!$J$2:$J$5250,"="&amp;data!$G2307)</f>
        <v>0</v>
      </c>
      <c r="M2307" s="13">
        <f>SUMIFS(IPO!$F$2:$F$5250,IPO!$H$2:$H$5250,"="&amp;data!$B2307,IPO!$J$2:$J$5250,"="&amp;data!$G2307)</f>
        <v>0</v>
      </c>
      <c r="N2307" s="13"/>
      <c r="P2307" s="16">
        <f>COUNTIFS(equity_bonds!$H$2:$H$6414,"="&amp;data!$B2307,equity_bonds!$J$2:$J$6414,"="&amp;data!$G2307)</f>
        <v>1</v>
      </c>
      <c r="Q2307" s="16">
        <f>SUMIFS(equity_bonds!$B$2:$B$6414,equity_bonds!$H$2:$H$6414,"="&amp;data!$B2307,equity_bonds!$J$2:$J$6414,"="&amp;data!$G2307)</f>
        <v>639</v>
      </c>
      <c r="R2307" s="16">
        <f>IF(P2307=1,SUMIFS(equity_bonds!$C$2:$C$6414,equity_bonds!$H$2:$H$6414,"="&amp;data!$B2307,equity_bonds!$J$2:$J$6414,"="&amp;data!$G2307),"")</f>
        <v>176</v>
      </c>
      <c r="S2307" s="16">
        <f>SUMIFS(equity_bonds!$E$2:$E$6414,equity_bonds!$H$2:$H$6414,"="&amp;data!$B2307,equity_bonds!$J$2:$J$6414,"="&amp;data!$G2307)</f>
        <v>0</v>
      </c>
      <c r="T2307" s="16">
        <f>SUMIFS(equity_bonds!$F$2:$F$6414,equity_bonds!$H$2:$H$6414,"="&amp;data!$B2307,equity_bonds!$J$2:$J$6414,"="&amp;data!$G2307)</f>
        <v>3</v>
      </c>
      <c r="U2307" s="16"/>
    </row>
    <row r="2308" spans="1:21" x14ac:dyDescent="0.25">
      <c r="A2308">
        <v>4236</v>
      </c>
      <c r="B2308">
        <v>2003</v>
      </c>
      <c r="C2308">
        <v>148</v>
      </c>
      <c r="D2308" t="s">
        <v>354</v>
      </c>
      <c r="E2308" t="s">
        <v>223</v>
      </c>
      <c r="F2308" t="s">
        <v>223</v>
      </c>
      <c r="G2308" t="str">
        <f t="shared" ref="G2308:G2371" si="36">TRIM(LEFT(SUBSTITUTE(F2308," ",REPT(" ",100)),200))</f>
        <v>Thompson Hine</v>
      </c>
      <c r="I2308" s="13">
        <f>COUNTIFS(IPO!$J$2:$J$5250,"="&amp;data!$G2308,IPO!$H$2:$H$5250,"="&amp;data!$B2308)</f>
        <v>0</v>
      </c>
      <c r="J2308" s="13">
        <f>SUMIFS(IPO!$B$2:$B$5250,IPO!$H$2:$H$5250,"="&amp;data!$B2308,IPO!$J$2:$J$5250,"="&amp;data!$G2308)</f>
        <v>0</v>
      </c>
      <c r="K2308" s="13" t="str">
        <f>IF(I2308=1,SUMIFS(IPO!$C$2:$C$5250,IPO!$H$2:$H$5250,"="&amp;data!$B2308,IPO!$J$2:$J$5250,"="&amp;data!$G2308),"")</f>
        <v/>
      </c>
      <c r="L2308" s="13">
        <f>SUMIFS(IPO!$E$2:$E$5250,IPO!$H$2:$H$5250,"="&amp;data!$B2308,IPO!$J$2:$J$5250,"="&amp;data!$G2308)</f>
        <v>0</v>
      </c>
      <c r="M2308" s="13">
        <f>SUMIFS(IPO!$F$2:$F$5250,IPO!$H$2:$H$5250,"="&amp;data!$B2308,IPO!$J$2:$J$5250,"="&amp;data!$G2308)</f>
        <v>0</v>
      </c>
      <c r="N2308" s="13"/>
      <c r="P2308" s="16">
        <f>COUNTIFS(equity_bonds!$H$2:$H$6414,"="&amp;data!$B2308,equity_bonds!$J$2:$J$6414,"="&amp;data!$G2308)</f>
        <v>1</v>
      </c>
      <c r="Q2308" s="16">
        <f>SUMIFS(equity_bonds!$B$2:$B$6414,equity_bonds!$H$2:$H$6414,"="&amp;data!$B2308,equity_bonds!$J$2:$J$6414,"="&amp;data!$G2308)</f>
        <v>4872.7</v>
      </c>
      <c r="R2308" s="16">
        <f>IF(P2308=1,SUMIFS(equity_bonds!$C$2:$C$6414,equity_bonds!$H$2:$H$6414,"="&amp;data!$B2308,equity_bonds!$J$2:$J$6414,"="&amp;data!$G2308),"")</f>
        <v>81</v>
      </c>
      <c r="S2308" s="16">
        <f>SUMIFS(equity_bonds!$E$2:$E$6414,equity_bonds!$H$2:$H$6414,"="&amp;data!$B2308,equity_bonds!$J$2:$J$6414,"="&amp;data!$G2308)</f>
        <v>0.1</v>
      </c>
      <c r="T2308" s="16">
        <f>SUMIFS(equity_bonds!$F$2:$F$6414,equity_bonds!$H$2:$H$6414,"="&amp;data!$B2308,equity_bonds!$J$2:$J$6414,"="&amp;data!$G2308)</f>
        <v>2</v>
      </c>
      <c r="U2308" s="16"/>
    </row>
    <row r="2309" spans="1:21" x14ac:dyDescent="0.25">
      <c r="A2309">
        <v>4251</v>
      </c>
      <c r="B2309">
        <v>2003</v>
      </c>
      <c r="C2309">
        <v>175</v>
      </c>
      <c r="D2309" t="s">
        <v>330</v>
      </c>
      <c r="E2309" t="s">
        <v>446</v>
      </c>
      <c r="F2309" t="s">
        <v>446</v>
      </c>
      <c r="G2309" t="str">
        <f t="shared" si="36"/>
        <v>Townsend and</v>
      </c>
      <c r="I2309" s="13">
        <f>COUNTIFS(IPO!$J$2:$J$5250,"="&amp;data!$G2309,IPO!$H$2:$H$5250,"="&amp;data!$B2309)</f>
        <v>0</v>
      </c>
      <c r="J2309" s="13">
        <f>SUMIFS(IPO!$B$2:$B$5250,IPO!$H$2:$H$5250,"="&amp;data!$B2309,IPO!$J$2:$J$5250,"="&amp;data!$G2309)</f>
        <v>0</v>
      </c>
      <c r="K2309" s="13" t="str">
        <f>IF(I2309=1,SUMIFS(IPO!$C$2:$C$5250,IPO!$H$2:$H$5250,"="&amp;data!$B2309,IPO!$J$2:$J$5250,"="&amp;data!$G2309),"")</f>
        <v/>
      </c>
      <c r="L2309" s="13">
        <f>SUMIFS(IPO!$E$2:$E$5250,IPO!$H$2:$H$5250,"="&amp;data!$B2309,IPO!$J$2:$J$5250,"="&amp;data!$G2309)</f>
        <v>0</v>
      </c>
      <c r="M2309" s="13">
        <f>SUMIFS(IPO!$F$2:$F$5250,IPO!$H$2:$H$5250,"="&amp;data!$B2309,IPO!$J$2:$J$5250,"="&amp;data!$G2309)</f>
        <v>0</v>
      </c>
      <c r="N2309" s="13"/>
      <c r="P2309" s="16">
        <f>COUNTIFS(equity_bonds!$H$2:$H$6414,"="&amp;data!$B2309,equity_bonds!$J$2:$J$6414,"="&amp;data!$G2309)</f>
        <v>0</v>
      </c>
      <c r="Q2309" s="16">
        <f>SUMIFS(equity_bonds!$B$2:$B$6414,equity_bonds!$H$2:$H$6414,"="&amp;data!$B2309,equity_bonds!$J$2:$J$6414,"="&amp;data!$G2309)</f>
        <v>0</v>
      </c>
      <c r="R2309" s="16" t="str">
        <f>IF(P2309=1,SUMIFS(equity_bonds!$C$2:$C$6414,equity_bonds!$H$2:$H$6414,"="&amp;data!$B2309,equity_bonds!$J$2:$J$6414,"="&amp;data!$G2309),"")</f>
        <v/>
      </c>
      <c r="S2309" s="16">
        <f>SUMIFS(equity_bonds!$E$2:$E$6414,equity_bonds!$H$2:$H$6414,"="&amp;data!$B2309,equity_bonds!$J$2:$J$6414,"="&amp;data!$G2309)</f>
        <v>0</v>
      </c>
      <c r="T2309" s="16">
        <f>SUMIFS(equity_bonds!$F$2:$F$6414,equity_bonds!$H$2:$H$6414,"="&amp;data!$B2309,equity_bonds!$J$2:$J$6414,"="&amp;data!$G2309)</f>
        <v>0</v>
      </c>
      <c r="U2309" s="16"/>
    </row>
    <row r="2310" spans="1:21" x14ac:dyDescent="0.25">
      <c r="A2310">
        <v>4263</v>
      </c>
      <c r="B2310">
        <v>2003</v>
      </c>
      <c r="C2310">
        <v>87</v>
      </c>
      <c r="D2310" t="s">
        <v>200</v>
      </c>
      <c r="E2310" t="s">
        <v>318</v>
      </c>
      <c r="F2310" t="s">
        <v>318</v>
      </c>
      <c r="G2310" t="str">
        <f t="shared" si="36"/>
        <v>Troutman Sanders</v>
      </c>
      <c r="I2310" s="13">
        <f>COUNTIFS(IPO!$J$2:$J$5250,"="&amp;data!$G2310,IPO!$H$2:$H$5250,"="&amp;data!$B2310)</f>
        <v>0</v>
      </c>
      <c r="J2310" s="13">
        <f>SUMIFS(IPO!$B$2:$B$5250,IPO!$H$2:$H$5250,"="&amp;data!$B2310,IPO!$J$2:$J$5250,"="&amp;data!$G2310)</f>
        <v>0</v>
      </c>
      <c r="K2310" s="13" t="str">
        <f>IF(I2310=1,SUMIFS(IPO!$C$2:$C$5250,IPO!$H$2:$H$5250,"="&amp;data!$B2310,IPO!$J$2:$J$5250,"="&amp;data!$G2310),"")</f>
        <v/>
      </c>
      <c r="L2310" s="13">
        <f>SUMIFS(IPO!$E$2:$E$5250,IPO!$H$2:$H$5250,"="&amp;data!$B2310,IPO!$J$2:$J$5250,"="&amp;data!$G2310)</f>
        <v>0</v>
      </c>
      <c r="M2310" s="13">
        <f>SUMIFS(IPO!$F$2:$F$5250,IPO!$H$2:$H$5250,"="&amp;data!$B2310,IPO!$J$2:$J$5250,"="&amp;data!$G2310)</f>
        <v>0</v>
      </c>
      <c r="N2310" s="13"/>
      <c r="P2310" s="16">
        <f>COUNTIFS(equity_bonds!$H$2:$H$6414,"="&amp;data!$B2310,equity_bonds!$J$2:$J$6414,"="&amp;data!$G2310)</f>
        <v>1</v>
      </c>
      <c r="Q2310" s="16">
        <f>SUMIFS(equity_bonds!$B$2:$B$6414,equity_bonds!$H$2:$H$6414,"="&amp;data!$B2310,equity_bonds!$J$2:$J$6414,"="&amp;data!$G2310)</f>
        <v>2624</v>
      </c>
      <c r="R2310" s="16">
        <f>IF(P2310=1,SUMIFS(equity_bonds!$C$2:$C$6414,equity_bonds!$H$2:$H$6414,"="&amp;data!$B2310,equity_bonds!$J$2:$J$6414,"="&amp;data!$G2310),"")</f>
        <v>109</v>
      </c>
      <c r="S2310" s="16">
        <f>SUMIFS(equity_bonds!$E$2:$E$6414,equity_bonds!$H$2:$H$6414,"="&amp;data!$B2310,equity_bonds!$J$2:$J$6414,"="&amp;data!$G2310)</f>
        <v>0</v>
      </c>
      <c r="T2310" s="16">
        <f>SUMIFS(equity_bonds!$F$2:$F$6414,equity_bonds!$H$2:$H$6414,"="&amp;data!$B2310,equity_bonds!$J$2:$J$6414,"="&amp;data!$G2310)</f>
        <v>11</v>
      </c>
      <c r="U2310" s="16"/>
    </row>
    <row r="2311" spans="1:21" x14ac:dyDescent="0.25">
      <c r="A2311">
        <v>4287</v>
      </c>
      <c r="B2311">
        <v>2003</v>
      </c>
      <c r="C2311">
        <v>157</v>
      </c>
      <c r="D2311" t="s">
        <v>443</v>
      </c>
      <c r="E2311" t="s">
        <v>319</v>
      </c>
      <c r="F2311" t="s">
        <v>2734</v>
      </c>
      <c r="G2311" t="str">
        <f t="shared" si="36"/>
        <v>Vedder Price</v>
      </c>
      <c r="I2311" s="13">
        <f>COUNTIFS(IPO!$J$2:$J$5250,"="&amp;data!$G2311,IPO!$H$2:$H$5250,"="&amp;data!$B2311)</f>
        <v>1</v>
      </c>
      <c r="J2311" s="13">
        <f>SUMIFS(IPO!$B$2:$B$5250,IPO!$H$2:$H$5250,"="&amp;data!$B2311,IPO!$J$2:$J$5250,"="&amp;data!$G2311)</f>
        <v>600</v>
      </c>
      <c r="K2311" s="13">
        <f>IF(I2311=1,SUMIFS(IPO!$C$2:$C$5250,IPO!$H$2:$H$5250,"="&amp;data!$B2311,IPO!$J$2:$J$5250,"="&amp;data!$G2311),"")</f>
        <v>23</v>
      </c>
      <c r="L2311" s="13">
        <f>SUMIFS(IPO!$E$2:$E$5250,IPO!$H$2:$H$5250,"="&amp;data!$B2311,IPO!$J$2:$J$5250,"="&amp;data!$G2311)</f>
        <v>1.1000000000000001</v>
      </c>
      <c r="M2311" s="13">
        <f>SUMIFS(IPO!$F$2:$F$5250,IPO!$H$2:$H$5250,"="&amp;data!$B2311,IPO!$J$2:$J$5250,"="&amp;data!$G2311)</f>
        <v>1</v>
      </c>
      <c r="N2311" s="13"/>
      <c r="P2311" s="16">
        <f>COUNTIFS(equity_bonds!$H$2:$H$6414,"="&amp;data!$B2311,equity_bonds!$J$2:$J$6414,"="&amp;data!$G2311)</f>
        <v>1</v>
      </c>
      <c r="Q2311" s="16">
        <f>SUMIFS(equity_bonds!$B$2:$B$6414,equity_bonds!$H$2:$H$6414,"="&amp;data!$B2311,equity_bonds!$J$2:$J$6414,"="&amp;data!$G2311)</f>
        <v>780.4</v>
      </c>
      <c r="R2311" s="16">
        <f>IF(P2311=1,SUMIFS(equity_bonds!$C$2:$C$6414,equity_bonds!$H$2:$H$6414,"="&amp;data!$B2311,equity_bonds!$J$2:$J$6414,"="&amp;data!$G2311),"")</f>
        <v>163</v>
      </c>
      <c r="S2311" s="16">
        <f>SUMIFS(equity_bonds!$E$2:$E$6414,equity_bonds!$H$2:$H$6414,"="&amp;data!$B2311,equity_bonds!$J$2:$J$6414,"="&amp;data!$G2311)</f>
        <v>0</v>
      </c>
      <c r="T2311" s="16">
        <f>SUMIFS(equity_bonds!$F$2:$F$6414,equity_bonds!$H$2:$H$6414,"="&amp;data!$B2311,equity_bonds!$J$2:$J$6414,"="&amp;data!$G2311)</f>
        <v>5</v>
      </c>
      <c r="U2311" s="16"/>
    </row>
    <row r="2312" spans="1:21" x14ac:dyDescent="0.25">
      <c r="A2312">
        <v>4300</v>
      </c>
      <c r="B2312">
        <v>2003</v>
      </c>
      <c r="C2312">
        <v>89</v>
      </c>
      <c r="D2312" t="s">
        <v>180</v>
      </c>
      <c r="E2312" t="s">
        <v>225</v>
      </c>
      <c r="F2312" t="s">
        <v>225</v>
      </c>
      <c r="G2312" t="str">
        <f t="shared" si="36"/>
        <v>Venable</v>
      </c>
      <c r="I2312" s="13">
        <f>COUNTIFS(IPO!$J$2:$J$5250,"="&amp;data!$G2312,IPO!$H$2:$H$5250,"="&amp;data!$B2312)</f>
        <v>0</v>
      </c>
      <c r="J2312" s="13">
        <f>SUMIFS(IPO!$B$2:$B$5250,IPO!$H$2:$H$5250,"="&amp;data!$B2312,IPO!$J$2:$J$5250,"="&amp;data!$G2312)</f>
        <v>0</v>
      </c>
      <c r="K2312" s="13" t="str">
        <f>IF(I2312=1,SUMIFS(IPO!$C$2:$C$5250,IPO!$H$2:$H$5250,"="&amp;data!$B2312,IPO!$J$2:$J$5250,"="&amp;data!$G2312),"")</f>
        <v/>
      </c>
      <c r="L2312" s="13">
        <f>SUMIFS(IPO!$E$2:$E$5250,IPO!$H$2:$H$5250,"="&amp;data!$B2312,IPO!$J$2:$J$5250,"="&amp;data!$G2312)</f>
        <v>0</v>
      </c>
      <c r="M2312" s="13">
        <f>SUMIFS(IPO!$F$2:$F$5250,IPO!$H$2:$H$5250,"="&amp;data!$B2312,IPO!$J$2:$J$5250,"="&amp;data!$G2312)</f>
        <v>0</v>
      </c>
      <c r="N2312" s="13"/>
      <c r="P2312" s="16">
        <f>COUNTIFS(equity_bonds!$H$2:$H$6414,"="&amp;data!$B2312,equity_bonds!$J$2:$J$6414,"="&amp;data!$G2312)</f>
        <v>0</v>
      </c>
      <c r="Q2312" s="16">
        <f>SUMIFS(equity_bonds!$B$2:$B$6414,equity_bonds!$H$2:$H$6414,"="&amp;data!$B2312,equity_bonds!$J$2:$J$6414,"="&amp;data!$G2312)</f>
        <v>0</v>
      </c>
      <c r="R2312" s="16" t="str">
        <f>IF(P2312=1,SUMIFS(equity_bonds!$C$2:$C$6414,equity_bonds!$H$2:$H$6414,"="&amp;data!$B2312,equity_bonds!$J$2:$J$6414,"="&amp;data!$G2312),"")</f>
        <v/>
      </c>
      <c r="S2312" s="16">
        <f>SUMIFS(equity_bonds!$E$2:$E$6414,equity_bonds!$H$2:$H$6414,"="&amp;data!$B2312,equity_bonds!$J$2:$J$6414,"="&amp;data!$G2312)</f>
        <v>0</v>
      </c>
      <c r="T2312" s="16">
        <f>SUMIFS(equity_bonds!$F$2:$F$6414,equity_bonds!$H$2:$H$6414,"="&amp;data!$B2312,equity_bonds!$J$2:$J$6414,"="&amp;data!$G2312)</f>
        <v>0</v>
      </c>
      <c r="U2312" s="16"/>
    </row>
    <row r="2313" spans="1:21" x14ac:dyDescent="0.25">
      <c r="A2313">
        <v>4334</v>
      </c>
      <c r="B2313">
        <v>2003</v>
      </c>
      <c r="C2313">
        <v>26</v>
      </c>
      <c r="D2313" t="s">
        <v>66</v>
      </c>
      <c r="E2313" t="s">
        <v>51</v>
      </c>
      <c r="F2313" t="s">
        <v>2610</v>
      </c>
      <c r="G2313" t="str">
        <f t="shared" si="36"/>
        <v>Vinson Elkins</v>
      </c>
      <c r="I2313" s="13">
        <f>COUNTIFS(IPO!$J$2:$J$5250,"="&amp;data!$G2313,IPO!$H$2:$H$5250,"="&amp;data!$B2313)</f>
        <v>1</v>
      </c>
      <c r="J2313" s="13">
        <f>SUMIFS(IPO!$B$2:$B$5250,IPO!$H$2:$H$5250,"="&amp;data!$B2313,IPO!$J$2:$J$5250,"="&amp;data!$G2313)</f>
        <v>1599.2</v>
      </c>
      <c r="K2313" s="13">
        <f>IF(I2313=1,SUMIFS(IPO!$C$2:$C$5250,IPO!$H$2:$H$5250,"="&amp;data!$B2313,IPO!$J$2:$J$5250,"="&amp;data!$G2313),"")</f>
        <v>10</v>
      </c>
      <c r="L2313" s="13">
        <f>SUMIFS(IPO!$E$2:$E$5250,IPO!$H$2:$H$5250,"="&amp;data!$B2313,IPO!$J$2:$J$5250,"="&amp;data!$G2313)</f>
        <v>2.8</v>
      </c>
      <c r="M2313" s="13">
        <f>SUMIFS(IPO!$F$2:$F$5250,IPO!$H$2:$H$5250,"="&amp;data!$B2313,IPO!$J$2:$J$5250,"="&amp;data!$G2313)</f>
        <v>6</v>
      </c>
      <c r="N2313" s="13"/>
      <c r="P2313" s="16">
        <f>COUNTIFS(equity_bonds!$H$2:$H$6414,"="&amp;data!$B2313,equity_bonds!$J$2:$J$6414,"="&amp;data!$G2313)</f>
        <v>1</v>
      </c>
      <c r="Q2313" s="16">
        <f>SUMIFS(equity_bonds!$B$2:$B$6414,equity_bonds!$H$2:$H$6414,"="&amp;data!$B2313,equity_bonds!$J$2:$J$6414,"="&amp;data!$G2313)</f>
        <v>13689.7</v>
      </c>
      <c r="R2313" s="16">
        <f>IF(P2313=1,SUMIFS(equity_bonds!$C$2:$C$6414,equity_bonds!$H$2:$H$6414,"="&amp;data!$B2313,equity_bonds!$J$2:$J$6414,"="&amp;data!$G2313),"")</f>
        <v>42</v>
      </c>
      <c r="S2313" s="16">
        <f>SUMIFS(equity_bonds!$E$2:$E$6414,equity_bonds!$H$2:$H$6414,"="&amp;data!$B2313,equity_bonds!$J$2:$J$6414,"="&amp;data!$G2313)</f>
        <v>0.2</v>
      </c>
      <c r="T2313" s="16">
        <f>SUMIFS(equity_bonds!$F$2:$F$6414,equity_bonds!$H$2:$H$6414,"="&amp;data!$B2313,equity_bonds!$J$2:$J$6414,"="&amp;data!$G2313)</f>
        <v>43</v>
      </c>
      <c r="U2313" s="16"/>
    </row>
    <row r="2314" spans="1:21" x14ac:dyDescent="0.25">
      <c r="A2314">
        <v>4354</v>
      </c>
      <c r="B2314">
        <v>2003</v>
      </c>
      <c r="C2314">
        <v>139</v>
      </c>
      <c r="D2314" t="s">
        <v>396</v>
      </c>
      <c r="E2314" t="s">
        <v>226</v>
      </c>
      <c r="F2314" t="s">
        <v>2529</v>
      </c>
      <c r="G2314" t="str">
        <f t="shared" si="36"/>
        <v>Vorys Sater</v>
      </c>
      <c r="I2314" s="13">
        <f>COUNTIFS(IPO!$J$2:$J$5250,"="&amp;data!$G2314,IPO!$H$2:$H$5250,"="&amp;data!$B2314)</f>
        <v>0</v>
      </c>
      <c r="J2314" s="13">
        <f>SUMIFS(IPO!$B$2:$B$5250,IPO!$H$2:$H$5250,"="&amp;data!$B2314,IPO!$J$2:$J$5250,"="&amp;data!$G2314)</f>
        <v>0</v>
      </c>
      <c r="K2314" s="13" t="str">
        <f>IF(I2314=1,SUMIFS(IPO!$C$2:$C$5250,IPO!$H$2:$H$5250,"="&amp;data!$B2314,IPO!$J$2:$J$5250,"="&amp;data!$G2314),"")</f>
        <v/>
      </c>
      <c r="L2314" s="13">
        <f>SUMIFS(IPO!$E$2:$E$5250,IPO!$H$2:$H$5250,"="&amp;data!$B2314,IPO!$J$2:$J$5250,"="&amp;data!$G2314)</f>
        <v>0</v>
      </c>
      <c r="M2314" s="13">
        <f>SUMIFS(IPO!$F$2:$F$5250,IPO!$H$2:$H$5250,"="&amp;data!$B2314,IPO!$J$2:$J$5250,"="&amp;data!$G2314)</f>
        <v>0</v>
      </c>
      <c r="N2314" s="13"/>
      <c r="P2314" s="16">
        <f>COUNTIFS(equity_bonds!$H$2:$H$6414,"="&amp;data!$B2314,equity_bonds!$J$2:$J$6414,"="&amp;data!$G2314)</f>
        <v>1</v>
      </c>
      <c r="Q2314" s="16">
        <f>SUMIFS(equity_bonds!$B$2:$B$6414,equity_bonds!$H$2:$H$6414,"="&amp;data!$B2314,equity_bonds!$J$2:$J$6414,"="&amp;data!$G2314)</f>
        <v>1084</v>
      </c>
      <c r="R2314" s="16">
        <f>IF(P2314=1,SUMIFS(equity_bonds!$C$2:$C$6414,equity_bonds!$H$2:$H$6414,"="&amp;data!$B2314,equity_bonds!$J$2:$J$6414,"="&amp;data!$G2314),"")</f>
        <v>145</v>
      </c>
      <c r="S2314" s="16">
        <f>SUMIFS(equity_bonds!$E$2:$E$6414,equity_bonds!$H$2:$H$6414,"="&amp;data!$B2314,equity_bonds!$J$2:$J$6414,"="&amp;data!$G2314)</f>
        <v>0</v>
      </c>
      <c r="T2314" s="16">
        <f>SUMIFS(equity_bonds!$F$2:$F$6414,equity_bonds!$H$2:$H$6414,"="&amp;data!$B2314,equity_bonds!$J$2:$J$6414,"="&amp;data!$G2314)</f>
        <v>7</v>
      </c>
      <c r="U2314" s="16"/>
    </row>
    <row r="2315" spans="1:21" x14ac:dyDescent="0.25">
      <c r="A2315">
        <v>4386</v>
      </c>
      <c r="B2315">
        <v>2003</v>
      </c>
      <c r="C2315">
        <v>51</v>
      </c>
      <c r="D2315" t="s">
        <v>73</v>
      </c>
      <c r="E2315" t="s">
        <v>52</v>
      </c>
      <c r="F2315" t="s">
        <v>2611</v>
      </c>
      <c r="G2315" t="str">
        <f t="shared" si="36"/>
        <v>Wachtell Lipton</v>
      </c>
      <c r="I2315" s="13">
        <f>COUNTIFS(IPO!$J$2:$J$5250,"="&amp;data!$G2315,IPO!$H$2:$H$5250,"="&amp;data!$B2315)</f>
        <v>1</v>
      </c>
      <c r="J2315" s="13">
        <f>SUMIFS(IPO!$B$2:$B$5250,IPO!$H$2:$H$5250,"="&amp;data!$B2315,IPO!$J$2:$J$5250,"="&amp;data!$G2315)</f>
        <v>1127</v>
      </c>
      <c r="K2315" s="13">
        <f>IF(I2315=1,SUMIFS(IPO!$C$2:$C$5250,IPO!$H$2:$H$5250,"="&amp;data!$B2315,IPO!$J$2:$J$5250,"="&amp;data!$G2315),"")</f>
        <v>14</v>
      </c>
      <c r="L2315" s="13">
        <f>SUMIFS(IPO!$E$2:$E$5250,IPO!$H$2:$H$5250,"="&amp;data!$B2315,IPO!$J$2:$J$5250,"="&amp;data!$G2315)</f>
        <v>2</v>
      </c>
      <c r="M2315" s="13">
        <f>SUMIFS(IPO!$F$2:$F$5250,IPO!$H$2:$H$5250,"="&amp;data!$B2315,IPO!$J$2:$J$5250,"="&amp;data!$G2315)</f>
        <v>1</v>
      </c>
      <c r="N2315" s="13"/>
      <c r="P2315" s="16">
        <f>COUNTIFS(equity_bonds!$H$2:$H$6414,"="&amp;data!$B2315,equity_bonds!$J$2:$J$6414,"="&amp;data!$G2315)</f>
        <v>1</v>
      </c>
      <c r="Q2315" s="16">
        <f>SUMIFS(equity_bonds!$B$2:$B$6414,equity_bonds!$H$2:$H$6414,"="&amp;data!$B2315,equity_bonds!$J$2:$J$6414,"="&amp;data!$G2315)</f>
        <v>3714.5</v>
      </c>
      <c r="R2315" s="16">
        <f>IF(P2315=1,SUMIFS(equity_bonds!$C$2:$C$6414,equity_bonds!$H$2:$H$6414,"="&amp;data!$B2315,equity_bonds!$J$2:$J$6414,"="&amp;data!$G2315),"")</f>
        <v>89</v>
      </c>
      <c r="S2315" s="16">
        <f>SUMIFS(equity_bonds!$E$2:$E$6414,equity_bonds!$H$2:$H$6414,"="&amp;data!$B2315,equity_bonds!$J$2:$J$6414,"="&amp;data!$G2315)</f>
        <v>0.1</v>
      </c>
      <c r="T2315" s="16">
        <f>SUMIFS(equity_bonds!$F$2:$F$6414,equity_bonds!$H$2:$H$6414,"="&amp;data!$B2315,equity_bonds!$J$2:$J$6414,"="&amp;data!$G2315)</f>
        <v>2</v>
      </c>
      <c r="U2315" s="16"/>
    </row>
    <row r="2316" spans="1:21" x14ac:dyDescent="0.25">
      <c r="A2316">
        <v>4417</v>
      </c>
      <c r="B2316">
        <v>2003</v>
      </c>
      <c r="C2316">
        <v>8</v>
      </c>
      <c r="D2316" t="s">
        <v>69</v>
      </c>
      <c r="E2316" t="s">
        <v>53</v>
      </c>
      <c r="F2316" t="s">
        <v>2612</v>
      </c>
      <c r="G2316" t="str">
        <f t="shared" si="36"/>
        <v>Weil Gotshal</v>
      </c>
      <c r="I2316" s="13">
        <f>COUNTIFS(IPO!$J$2:$J$5250,"="&amp;data!$G2316,IPO!$H$2:$H$5250,"="&amp;data!$B2316)</f>
        <v>1</v>
      </c>
      <c r="J2316" s="13">
        <f>SUMIFS(IPO!$B$2:$B$5250,IPO!$H$2:$H$5250,"="&amp;data!$B2316,IPO!$J$2:$J$5250,"="&amp;data!$G2316)</f>
        <v>982.1</v>
      </c>
      <c r="K2316" s="13">
        <f>IF(I2316=1,SUMIFS(IPO!$C$2:$C$5250,IPO!$H$2:$H$5250,"="&amp;data!$B2316,IPO!$J$2:$J$5250,"="&amp;data!$G2316),"")</f>
        <v>15</v>
      </c>
      <c r="L2316" s="13">
        <f>SUMIFS(IPO!$E$2:$E$5250,IPO!$H$2:$H$5250,"="&amp;data!$B2316,IPO!$J$2:$J$5250,"="&amp;data!$G2316)</f>
        <v>1.7</v>
      </c>
      <c r="M2316" s="13">
        <f>SUMIFS(IPO!$F$2:$F$5250,IPO!$H$2:$H$5250,"="&amp;data!$B2316,IPO!$J$2:$J$5250,"="&amp;data!$G2316)</f>
        <v>3</v>
      </c>
      <c r="N2316" s="13"/>
      <c r="P2316" s="16">
        <f>COUNTIFS(equity_bonds!$H$2:$H$6414,"="&amp;data!$B2316,equity_bonds!$J$2:$J$6414,"="&amp;data!$G2316)</f>
        <v>1</v>
      </c>
      <c r="Q2316" s="16">
        <f>SUMIFS(equity_bonds!$B$2:$B$6414,equity_bonds!$H$2:$H$6414,"="&amp;data!$B2316,equity_bonds!$J$2:$J$6414,"="&amp;data!$G2316)</f>
        <v>21133.3</v>
      </c>
      <c r="R2316" s="16">
        <f>IF(P2316=1,SUMIFS(equity_bonds!$C$2:$C$6414,equity_bonds!$H$2:$H$6414,"="&amp;data!$B2316,equity_bonds!$J$2:$J$6414,"="&amp;data!$G2316),"")</f>
        <v>37</v>
      </c>
      <c r="S2316" s="16">
        <f>SUMIFS(equity_bonds!$E$2:$E$6414,equity_bonds!$H$2:$H$6414,"="&amp;data!$B2316,equity_bonds!$J$2:$J$6414,"="&amp;data!$G2316)</f>
        <v>0.3</v>
      </c>
      <c r="T2316" s="16">
        <f>SUMIFS(equity_bonds!$F$2:$F$6414,equity_bonds!$H$2:$H$6414,"="&amp;data!$B2316,equity_bonds!$J$2:$J$6414,"="&amp;data!$G2316)</f>
        <v>26</v>
      </c>
      <c r="U2316" s="16"/>
    </row>
    <row r="2317" spans="1:21" x14ac:dyDescent="0.25">
      <c r="A2317">
        <v>4446</v>
      </c>
      <c r="B2317">
        <v>2003</v>
      </c>
      <c r="C2317">
        <v>9</v>
      </c>
      <c r="D2317" t="s">
        <v>166</v>
      </c>
      <c r="E2317" t="s">
        <v>54</v>
      </c>
      <c r="F2317" t="s">
        <v>2613</v>
      </c>
      <c r="G2317" t="str">
        <f t="shared" si="36"/>
        <v>White Case</v>
      </c>
      <c r="I2317" s="13">
        <f>COUNTIFS(IPO!$J$2:$J$5250,"="&amp;data!$G2317,IPO!$H$2:$H$5250,"="&amp;data!$B2317)</f>
        <v>0</v>
      </c>
      <c r="J2317" s="13">
        <f>SUMIFS(IPO!$B$2:$B$5250,IPO!$H$2:$H$5250,"="&amp;data!$B2317,IPO!$J$2:$J$5250,"="&amp;data!$G2317)</f>
        <v>0</v>
      </c>
      <c r="K2317" s="13" t="str">
        <f>IF(I2317=1,SUMIFS(IPO!$C$2:$C$5250,IPO!$H$2:$H$5250,"="&amp;data!$B2317,IPO!$J$2:$J$5250,"="&amp;data!$G2317),"")</f>
        <v/>
      </c>
      <c r="L2317" s="13">
        <f>SUMIFS(IPO!$E$2:$E$5250,IPO!$H$2:$H$5250,"="&amp;data!$B2317,IPO!$J$2:$J$5250,"="&amp;data!$G2317)</f>
        <v>0</v>
      </c>
      <c r="M2317" s="13">
        <f>SUMIFS(IPO!$F$2:$F$5250,IPO!$H$2:$H$5250,"="&amp;data!$B2317,IPO!$J$2:$J$5250,"="&amp;data!$G2317)</f>
        <v>0</v>
      </c>
      <c r="N2317" s="13"/>
      <c r="P2317" s="16">
        <f>COUNTIFS(equity_bonds!$H$2:$H$6414,"="&amp;data!$B2317,equity_bonds!$J$2:$J$6414,"="&amp;data!$G2317)</f>
        <v>1</v>
      </c>
      <c r="Q2317" s="16">
        <f>SUMIFS(equity_bonds!$B$2:$B$6414,equity_bonds!$H$2:$H$6414,"="&amp;data!$B2317,equity_bonds!$J$2:$J$6414,"="&amp;data!$G2317)</f>
        <v>6864.1</v>
      </c>
      <c r="R2317" s="16">
        <f>IF(P2317=1,SUMIFS(equity_bonds!$C$2:$C$6414,equity_bonds!$H$2:$H$6414,"="&amp;data!$B2317,equity_bonds!$J$2:$J$6414,"="&amp;data!$G2317),"")</f>
        <v>65</v>
      </c>
      <c r="S2317" s="16">
        <f>SUMIFS(equity_bonds!$E$2:$E$6414,equity_bonds!$H$2:$H$6414,"="&amp;data!$B2317,equity_bonds!$J$2:$J$6414,"="&amp;data!$G2317)</f>
        <v>0.1</v>
      </c>
      <c r="T2317" s="16">
        <f>SUMIFS(equity_bonds!$F$2:$F$6414,equity_bonds!$H$2:$H$6414,"="&amp;data!$B2317,equity_bonds!$J$2:$J$6414,"="&amp;data!$G2317)</f>
        <v>10</v>
      </c>
      <c r="U2317" s="16"/>
    </row>
    <row r="2318" spans="1:21" x14ac:dyDescent="0.25">
      <c r="A2318">
        <v>4464</v>
      </c>
      <c r="B2318">
        <v>2003</v>
      </c>
      <c r="C2318">
        <v>193</v>
      </c>
      <c r="D2318" t="s">
        <v>391</v>
      </c>
      <c r="E2318" t="s">
        <v>192</v>
      </c>
      <c r="F2318" t="s">
        <v>2657</v>
      </c>
      <c r="G2318" t="str">
        <f t="shared" si="36"/>
        <v>Wildman Harrold</v>
      </c>
      <c r="I2318" s="13">
        <f>COUNTIFS(IPO!$J$2:$J$5250,"="&amp;data!$G2318,IPO!$H$2:$H$5250,"="&amp;data!$B2318)</f>
        <v>0</v>
      </c>
      <c r="J2318" s="13">
        <f>SUMIFS(IPO!$B$2:$B$5250,IPO!$H$2:$H$5250,"="&amp;data!$B2318,IPO!$J$2:$J$5250,"="&amp;data!$G2318)</f>
        <v>0</v>
      </c>
      <c r="K2318" s="13" t="str">
        <f>IF(I2318=1,SUMIFS(IPO!$C$2:$C$5250,IPO!$H$2:$H$5250,"="&amp;data!$B2318,IPO!$J$2:$J$5250,"="&amp;data!$G2318),"")</f>
        <v/>
      </c>
      <c r="L2318" s="13">
        <f>SUMIFS(IPO!$E$2:$E$5250,IPO!$H$2:$H$5250,"="&amp;data!$B2318,IPO!$J$2:$J$5250,"="&amp;data!$G2318)</f>
        <v>0</v>
      </c>
      <c r="M2318" s="13">
        <f>SUMIFS(IPO!$F$2:$F$5250,IPO!$H$2:$H$5250,"="&amp;data!$B2318,IPO!$J$2:$J$5250,"="&amp;data!$G2318)</f>
        <v>0</v>
      </c>
      <c r="N2318" s="13"/>
      <c r="P2318" s="16">
        <f>COUNTIFS(equity_bonds!$H$2:$H$6414,"="&amp;data!$B2318,equity_bonds!$J$2:$J$6414,"="&amp;data!$G2318)</f>
        <v>0</v>
      </c>
      <c r="Q2318" s="16">
        <f>SUMIFS(equity_bonds!$B$2:$B$6414,equity_bonds!$H$2:$H$6414,"="&amp;data!$B2318,equity_bonds!$J$2:$J$6414,"="&amp;data!$G2318)</f>
        <v>0</v>
      </c>
      <c r="R2318" s="16" t="str">
        <f>IF(P2318=1,SUMIFS(equity_bonds!$C$2:$C$6414,equity_bonds!$H$2:$H$6414,"="&amp;data!$B2318,equity_bonds!$J$2:$J$6414,"="&amp;data!$G2318),"")</f>
        <v/>
      </c>
      <c r="S2318" s="16">
        <f>SUMIFS(equity_bonds!$E$2:$E$6414,equity_bonds!$H$2:$H$6414,"="&amp;data!$B2318,equity_bonds!$J$2:$J$6414,"="&amp;data!$G2318)</f>
        <v>0</v>
      </c>
      <c r="T2318" s="16">
        <f>SUMIFS(equity_bonds!$F$2:$F$6414,equity_bonds!$H$2:$H$6414,"="&amp;data!$B2318,equity_bonds!$J$2:$J$6414,"="&amp;data!$G2318)</f>
        <v>0</v>
      </c>
      <c r="U2318" s="16"/>
    </row>
    <row r="2319" spans="1:21" x14ac:dyDescent="0.25">
      <c r="A2319">
        <v>4477</v>
      </c>
      <c r="B2319">
        <v>2003</v>
      </c>
      <c r="C2319">
        <v>142</v>
      </c>
      <c r="D2319" t="s">
        <v>341</v>
      </c>
      <c r="E2319" t="s">
        <v>464</v>
      </c>
      <c r="F2319" t="s">
        <v>2736</v>
      </c>
      <c r="G2319" t="str">
        <f t="shared" si="36"/>
        <v>Wiley Rein</v>
      </c>
      <c r="I2319" s="13">
        <f>COUNTIFS(IPO!$J$2:$J$5250,"="&amp;data!$G2319,IPO!$H$2:$H$5250,"="&amp;data!$B2319)</f>
        <v>0</v>
      </c>
      <c r="J2319" s="13">
        <f>SUMIFS(IPO!$B$2:$B$5250,IPO!$H$2:$H$5250,"="&amp;data!$B2319,IPO!$J$2:$J$5250,"="&amp;data!$G2319)</f>
        <v>0</v>
      </c>
      <c r="K2319" s="13" t="str">
        <f>IF(I2319=1,SUMIFS(IPO!$C$2:$C$5250,IPO!$H$2:$H$5250,"="&amp;data!$B2319,IPO!$J$2:$J$5250,"="&amp;data!$G2319),"")</f>
        <v/>
      </c>
      <c r="L2319" s="13">
        <f>SUMIFS(IPO!$E$2:$E$5250,IPO!$H$2:$H$5250,"="&amp;data!$B2319,IPO!$J$2:$J$5250,"="&amp;data!$G2319)</f>
        <v>0</v>
      </c>
      <c r="M2319" s="13">
        <f>SUMIFS(IPO!$F$2:$F$5250,IPO!$H$2:$H$5250,"="&amp;data!$B2319,IPO!$J$2:$J$5250,"="&amp;data!$G2319)</f>
        <v>0</v>
      </c>
      <c r="N2319" s="13"/>
      <c r="P2319" s="16">
        <f>COUNTIFS(equity_bonds!$H$2:$H$6414,"="&amp;data!$B2319,equity_bonds!$J$2:$J$6414,"="&amp;data!$G2319)</f>
        <v>0</v>
      </c>
      <c r="Q2319" s="16">
        <f>SUMIFS(equity_bonds!$B$2:$B$6414,equity_bonds!$H$2:$H$6414,"="&amp;data!$B2319,equity_bonds!$J$2:$J$6414,"="&amp;data!$G2319)</f>
        <v>0</v>
      </c>
      <c r="R2319" s="16" t="str">
        <f>IF(P2319=1,SUMIFS(equity_bonds!$C$2:$C$6414,equity_bonds!$H$2:$H$6414,"="&amp;data!$B2319,equity_bonds!$J$2:$J$6414,"="&amp;data!$G2319),"")</f>
        <v/>
      </c>
      <c r="S2319" s="16">
        <f>SUMIFS(equity_bonds!$E$2:$E$6414,equity_bonds!$H$2:$H$6414,"="&amp;data!$B2319,equity_bonds!$J$2:$J$6414,"="&amp;data!$G2319)</f>
        <v>0</v>
      </c>
      <c r="T2319" s="16">
        <f>SUMIFS(equity_bonds!$F$2:$F$6414,equity_bonds!$H$2:$H$6414,"="&amp;data!$B2319,equity_bonds!$J$2:$J$6414,"="&amp;data!$G2319)</f>
        <v>0</v>
      </c>
      <c r="U2319" s="16"/>
    </row>
    <row r="2320" spans="1:21" x14ac:dyDescent="0.25">
      <c r="A2320">
        <v>4493</v>
      </c>
      <c r="B2320">
        <v>2003</v>
      </c>
      <c r="C2320">
        <v>114</v>
      </c>
      <c r="D2320" t="s">
        <v>389</v>
      </c>
      <c r="E2320" t="s">
        <v>234</v>
      </c>
      <c r="F2320" t="s">
        <v>2672</v>
      </c>
      <c r="G2320" t="str">
        <f t="shared" si="36"/>
        <v>Williams Connolly</v>
      </c>
      <c r="I2320" s="13">
        <f>COUNTIFS(IPO!$J$2:$J$5250,"="&amp;data!$G2320,IPO!$H$2:$H$5250,"="&amp;data!$B2320)</f>
        <v>0</v>
      </c>
      <c r="J2320" s="13">
        <f>SUMIFS(IPO!$B$2:$B$5250,IPO!$H$2:$H$5250,"="&amp;data!$B2320,IPO!$J$2:$J$5250,"="&amp;data!$G2320)</f>
        <v>0</v>
      </c>
      <c r="K2320" s="13" t="str">
        <f>IF(I2320=1,SUMIFS(IPO!$C$2:$C$5250,IPO!$H$2:$H$5250,"="&amp;data!$B2320,IPO!$J$2:$J$5250,"="&amp;data!$G2320),"")</f>
        <v/>
      </c>
      <c r="L2320" s="13">
        <f>SUMIFS(IPO!$E$2:$E$5250,IPO!$H$2:$H$5250,"="&amp;data!$B2320,IPO!$J$2:$J$5250,"="&amp;data!$G2320)</f>
        <v>0</v>
      </c>
      <c r="M2320" s="13">
        <f>SUMIFS(IPO!$F$2:$F$5250,IPO!$H$2:$H$5250,"="&amp;data!$B2320,IPO!$J$2:$J$5250,"="&amp;data!$G2320)</f>
        <v>0</v>
      </c>
      <c r="N2320" s="13"/>
      <c r="P2320" s="16">
        <f>COUNTIFS(equity_bonds!$H$2:$H$6414,"="&amp;data!$B2320,equity_bonds!$J$2:$J$6414,"="&amp;data!$G2320)</f>
        <v>0</v>
      </c>
      <c r="Q2320" s="16">
        <f>SUMIFS(equity_bonds!$B$2:$B$6414,equity_bonds!$H$2:$H$6414,"="&amp;data!$B2320,equity_bonds!$J$2:$J$6414,"="&amp;data!$G2320)</f>
        <v>0</v>
      </c>
      <c r="R2320" s="16" t="str">
        <f>IF(P2320=1,SUMIFS(equity_bonds!$C$2:$C$6414,equity_bonds!$H$2:$H$6414,"="&amp;data!$B2320,equity_bonds!$J$2:$J$6414,"="&amp;data!$G2320),"")</f>
        <v/>
      </c>
      <c r="S2320" s="16">
        <f>SUMIFS(equity_bonds!$E$2:$E$6414,equity_bonds!$H$2:$H$6414,"="&amp;data!$B2320,equity_bonds!$J$2:$J$6414,"="&amp;data!$G2320)</f>
        <v>0</v>
      </c>
      <c r="T2320" s="16">
        <f>SUMIFS(equity_bonds!$F$2:$F$6414,equity_bonds!$H$2:$H$6414,"="&amp;data!$B2320,equity_bonds!$J$2:$J$6414,"="&amp;data!$G2320)</f>
        <v>0</v>
      </c>
      <c r="U2320" s="16"/>
    </row>
    <row r="2321" spans="1:21" x14ac:dyDescent="0.25">
      <c r="A2321">
        <v>4537</v>
      </c>
      <c r="B2321">
        <v>2003</v>
      </c>
      <c r="C2321">
        <v>51</v>
      </c>
      <c r="D2321" t="s">
        <v>122</v>
      </c>
      <c r="E2321" t="s">
        <v>55</v>
      </c>
      <c r="F2321" t="s">
        <v>2614</v>
      </c>
      <c r="G2321" t="str">
        <f t="shared" si="36"/>
        <v>Willkie Farr</v>
      </c>
      <c r="I2321" s="13">
        <f>COUNTIFS(IPO!$J$2:$J$5250,"="&amp;data!$G2321,IPO!$H$2:$H$5250,"="&amp;data!$B2321)</f>
        <v>1</v>
      </c>
      <c r="J2321" s="13">
        <f>SUMIFS(IPO!$B$2:$B$5250,IPO!$H$2:$H$5250,"="&amp;data!$B2321,IPO!$J$2:$J$5250,"="&amp;data!$G2321)</f>
        <v>714.3</v>
      </c>
      <c r="K2321" s="13">
        <f>IF(I2321=1,SUMIFS(IPO!$C$2:$C$5250,IPO!$H$2:$H$5250,"="&amp;data!$B2321,IPO!$J$2:$J$5250,"="&amp;data!$G2321),"")</f>
        <v>20</v>
      </c>
      <c r="L2321" s="13">
        <f>SUMIFS(IPO!$E$2:$E$5250,IPO!$H$2:$H$5250,"="&amp;data!$B2321,IPO!$J$2:$J$5250,"="&amp;data!$G2321)</f>
        <v>1.3</v>
      </c>
      <c r="M2321" s="13">
        <f>SUMIFS(IPO!$F$2:$F$5250,IPO!$H$2:$H$5250,"="&amp;data!$B2321,IPO!$J$2:$J$5250,"="&amp;data!$G2321)</f>
        <v>3</v>
      </c>
      <c r="N2321" s="13"/>
      <c r="P2321" s="16">
        <f>COUNTIFS(equity_bonds!$H$2:$H$6414,"="&amp;data!$B2321,equity_bonds!$J$2:$J$6414,"="&amp;data!$G2321)</f>
        <v>1</v>
      </c>
      <c r="Q2321" s="16">
        <f>SUMIFS(equity_bonds!$B$2:$B$6414,equity_bonds!$H$2:$H$6414,"="&amp;data!$B2321,equity_bonds!$J$2:$J$6414,"="&amp;data!$G2321)</f>
        <v>6787.1</v>
      </c>
      <c r="R2321" s="16">
        <f>IF(P2321=1,SUMIFS(equity_bonds!$C$2:$C$6414,equity_bonds!$H$2:$H$6414,"="&amp;data!$B2321,equity_bonds!$J$2:$J$6414,"="&amp;data!$G2321),"")</f>
        <v>66</v>
      </c>
      <c r="S2321" s="16">
        <f>SUMIFS(equity_bonds!$E$2:$E$6414,equity_bonds!$H$2:$H$6414,"="&amp;data!$B2321,equity_bonds!$J$2:$J$6414,"="&amp;data!$G2321)</f>
        <v>0.1</v>
      </c>
      <c r="T2321" s="16">
        <f>SUMIFS(equity_bonds!$F$2:$F$6414,equity_bonds!$H$2:$H$6414,"="&amp;data!$B2321,equity_bonds!$J$2:$J$6414,"="&amp;data!$G2321)</f>
        <v>21</v>
      </c>
      <c r="U2321" s="16"/>
    </row>
    <row r="2322" spans="1:21" x14ac:dyDescent="0.25">
      <c r="A2322">
        <v>4576</v>
      </c>
      <c r="B2322">
        <v>2003</v>
      </c>
      <c r="C2322">
        <v>62</v>
      </c>
      <c r="D2322" t="s">
        <v>154</v>
      </c>
      <c r="E2322" t="s">
        <v>167</v>
      </c>
      <c r="F2322" t="s">
        <v>2649</v>
      </c>
      <c r="G2322" t="str">
        <f t="shared" si="36"/>
        <v>Wilmer Cutler</v>
      </c>
      <c r="I2322" s="13">
        <f>COUNTIFS(IPO!$J$2:$J$5250,"="&amp;data!$G2322,IPO!$H$2:$H$5250,"="&amp;data!$B2322)</f>
        <v>1</v>
      </c>
      <c r="J2322" s="13">
        <f>SUMIFS(IPO!$B$2:$B$5250,IPO!$H$2:$H$5250,"="&amp;data!$B2322,IPO!$J$2:$J$5250,"="&amp;data!$G2322)</f>
        <v>4866.2</v>
      </c>
      <c r="K2322" s="13">
        <f>IF(I2322=1,SUMIFS(IPO!$C$2:$C$5250,IPO!$H$2:$H$5250,"="&amp;data!$B2322,IPO!$J$2:$J$5250,"="&amp;data!$G2322),"")</f>
        <v>3</v>
      </c>
      <c r="L2322" s="13">
        <f>SUMIFS(IPO!$E$2:$E$5250,IPO!$H$2:$H$5250,"="&amp;data!$B2322,IPO!$J$2:$J$5250,"="&amp;data!$G2322)</f>
        <v>8.5</v>
      </c>
      <c r="M2322" s="13">
        <f>SUMIFS(IPO!$F$2:$F$5250,IPO!$H$2:$H$5250,"="&amp;data!$B2322,IPO!$J$2:$J$5250,"="&amp;data!$G2322)</f>
        <v>1</v>
      </c>
      <c r="N2322" s="13"/>
      <c r="P2322" s="16">
        <f>COUNTIFS(equity_bonds!$H$2:$H$6414,"="&amp;data!$B2322,equity_bonds!$J$2:$J$6414,"="&amp;data!$G2322)</f>
        <v>1</v>
      </c>
      <c r="Q2322" s="16">
        <f>SUMIFS(equity_bonds!$B$2:$B$6414,equity_bonds!$H$2:$H$6414,"="&amp;data!$B2322,equity_bonds!$J$2:$J$6414,"="&amp;data!$G2322)</f>
        <v>11784</v>
      </c>
      <c r="R2322" s="16">
        <f>IF(P2322=1,SUMIFS(equity_bonds!$C$2:$C$6414,equity_bonds!$H$2:$H$6414,"="&amp;data!$B2322,equity_bonds!$J$2:$J$6414,"="&amp;data!$G2322),"")</f>
        <v>47</v>
      </c>
      <c r="S2322" s="16">
        <f>SUMIFS(equity_bonds!$E$2:$E$6414,equity_bonds!$H$2:$H$6414,"="&amp;data!$B2322,equity_bonds!$J$2:$J$6414,"="&amp;data!$G2322)</f>
        <v>0.1</v>
      </c>
      <c r="T2322" s="16">
        <f>SUMIFS(equity_bonds!$F$2:$F$6414,equity_bonds!$H$2:$H$6414,"="&amp;data!$B2322,equity_bonds!$J$2:$J$6414,"="&amp;data!$G2322)</f>
        <v>6</v>
      </c>
      <c r="U2322" s="16"/>
    </row>
    <row r="2323" spans="1:21" x14ac:dyDescent="0.25">
      <c r="A2323">
        <v>4601</v>
      </c>
      <c r="B2323">
        <v>2003</v>
      </c>
      <c r="C2323">
        <v>36</v>
      </c>
      <c r="D2323" t="s">
        <v>118</v>
      </c>
      <c r="E2323" t="s">
        <v>224</v>
      </c>
      <c r="F2323" t="s">
        <v>2666</v>
      </c>
      <c r="G2323" t="str">
        <f t="shared" si="36"/>
        <v>Wilson Sonsini</v>
      </c>
      <c r="I2323" s="13">
        <f>COUNTIFS(IPO!$J$2:$J$5250,"="&amp;data!$G2323,IPO!$H$2:$H$5250,"="&amp;data!$B2323)</f>
        <v>1</v>
      </c>
      <c r="J2323" s="13">
        <f>SUMIFS(IPO!$B$2:$B$5250,IPO!$H$2:$H$5250,"="&amp;data!$B2323,IPO!$J$2:$J$5250,"="&amp;data!$G2323)</f>
        <v>433.2</v>
      </c>
      <c r="K2323" s="13">
        <f>IF(I2323=1,SUMIFS(IPO!$C$2:$C$5250,IPO!$H$2:$H$5250,"="&amp;data!$B2323,IPO!$J$2:$J$5250,"="&amp;data!$G2323),"")</f>
        <v>30</v>
      </c>
      <c r="L2323" s="13">
        <f>SUMIFS(IPO!$E$2:$E$5250,IPO!$H$2:$H$5250,"="&amp;data!$B2323,IPO!$J$2:$J$5250,"="&amp;data!$G2323)</f>
        <v>0.8</v>
      </c>
      <c r="M2323" s="13">
        <f>SUMIFS(IPO!$F$2:$F$5250,IPO!$H$2:$H$5250,"="&amp;data!$B2323,IPO!$J$2:$J$5250,"="&amp;data!$G2323)</f>
        <v>8</v>
      </c>
      <c r="N2323" s="13"/>
      <c r="P2323" s="16">
        <f>COUNTIFS(equity_bonds!$H$2:$H$6414,"="&amp;data!$B2323,equity_bonds!$J$2:$J$6414,"="&amp;data!$G2323)</f>
        <v>1</v>
      </c>
      <c r="Q2323" s="16">
        <f>SUMIFS(equity_bonds!$B$2:$B$6414,equity_bonds!$H$2:$H$6414,"="&amp;data!$B2323,equity_bonds!$J$2:$J$6414,"="&amp;data!$G2323)</f>
        <v>12294.4</v>
      </c>
      <c r="R2323" s="16">
        <f>IF(P2323=1,SUMIFS(equity_bonds!$C$2:$C$6414,equity_bonds!$H$2:$H$6414,"="&amp;data!$B2323,equity_bonds!$J$2:$J$6414,"="&amp;data!$G2323),"")</f>
        <v>46</v>
      </c>
      <c r="S2323" s="16">
        <f>SUMIFS(equity_bonds!$E$2:$E$6414,equity_bonds!$H$2:$H$6414,"="&amp;data!$B2323,equity_bonds!$J$2:$J$6414,"="&amp;data!$G2323)</f>
        <v>0.2</v>
      </c>
      <c r="T2323" s="16">
        <f>SUMIFS(equity_bonds!$F$2:$F$6414,equity_bonds!$H$2:$H$6414,"="&amp;data!$B2323,equity_bonds!$J$2:$J$6414,"="&amp;data!$G2323)</f>
        <v>54</v>
      </c>
      <c r="U2323" s="16"/>
    </row>
    <row r="2324" spans="1:21" x14ac:dyDescent="0.25">
      <c r="A2324">
        <v>4627</v>
      </c>
      <c r="B2324">
        <v>2003</v>
      </c>
      <c r="C2324">
        <v>103</v>
      </c>
      <c r="D2324" t="s">
        <v>398</v>
      </c>
      <c r="E2324" t="s">
        <v>193</v>
      </c>
      <c r="F2324" t="s">
        <v>2658</v>
      </c>
      <c r="G2324" t="str">
        <f t="shared" si="36"/>
        <v>Wilson Elser</v>
      </c>
      <c r="I2324" s="13">
        <f>COUNTIFS(IPO!$J$2:$J$5250,"="&amp;data!$G2324,IPO!$H$2:$H$5250,"="&amp;data!$B2324)</f>
        <v>0</v>
      </c>
      <c r="J2324" s="13">
        <f>SUMIFS(IPO!$B$2:$B$5250,IPO!$H$2:$H$5250,"="&amp;data!$B2324,IPO!$J$2:$J$5250,"="&amp;data!$G2324)</f>
        <v>0</v>
      </c>
      <c r="K2324" s="13" t="str">
        <f>IF(I2324=1,SUMIFS(IPO!$C$2:$C$5250,IPO!$H$2:$H$5250,"="&amp;data!$B2324,IPO!$J$2:$J$5250,"="&amp;data!$G2324),"")</f>
        <v/>
      </c>
      <c r="L2324" s="13">
        <f>SUMIFS(IPO!$E$2:$E$5250,IPO!$H$2:$H$5250,"="&amp;data!$B2324,IPO!$J$2:$J$5250,"="&amp;data!$G2324)</f>
        <v>0</v>
      </c>
      <c r="M2324" s="13">
        <f>SUMIFS(IPO!$F$2:$F$5250,IPO!$H$2:$H$5250,"="&amp;data!$B2324,IPO!$J$2:$J$5250,"="&amp;data!$G2324)</f>
        <v>0</v>
      </c>
      <c r="N2324" s="13"/>
      <c r="P2324" s="16">
        <f>COUNTIFS(equity_bonds!$H$2:$H$6414,"="&amp;data!$B2324,equity_bonds!$J$2:$J$6414,"="&amp;data!$G2324)</f>
        <v>0</v>
      </c>
      <c r="Q2324" s="16">
        <f>SUMIFS(equity_bonds!$B$2:$B$6414,equity_bonds!$H$2:$H$6414,"="&amp;data!$B2324,equity_bonds!$J$2:$J$6414,"="&amp;data!$G2324)</f>
        <v>0</v>
      </c>
      <c r="R2324" s="16" t="str">
        <f>IF(P2324=1,SUMIFS(equity_bonds!$C$2:$C$6414,equity_bonds!$H$2:$H$6414,"="&amp;data!$B2324,equity_bonds!$J$2:$J$6414,"="&amp;data!$G2324),"")</f>
        <v/>
      </c>
      <c r="S2324" s="16">
        <f>SUMIFS(equity_bonds!$E$2:$E$6414,equity_bonds!$H$2:$H$6414,"="&amp;data!$B2324,equity_bonds!$J$2:$J$6414,"="&amp;data!$G2324)</f>
        <v>0</v>
      </c>
      <c r="T2324" s="16">
        <f>SUMIFS(equity_bonds!$F$2:$F$6414,equity_bonds!$H$2:$H$6414,"="&amp;data!$B2324,equity_bonds!$J$2:$J$6414,"="&amp;data!$G2324)</f>
        <v>0</v>
      </c>
      <c r="U2324" s="16"/>
    </row>
    <row r="2325" spans="1:21" x14ac:dyDescent="0.25">
      <c r="A2325">
        <v>4643</v>
      </c>
      <c r="B2325">
        <v>2003</v>
      </c>
      <c r="C2325">
        <v>132</v>
      </c>
      <c r="D2325" t="s">
        <v>409</v>
      </c>
      <c r="E2325" t="s">
        <v>323</v>
      </c>
      <c r="F2325" t="s">
        <v>2737</v>
      </c>
      <c r="G2325" t="str">
        <f t="shared" si="36"/>
        <v>Winstead Sechrest</v>
      </c>
      <c r="I2325" s="13">
        <f>COUNTIFS(IPO!$J$2:$J$5250,"="&amp;data!$G2325,IPO!$H$2:$H$5250,"="&amp;data!$B2325)</f>
        <v>0</v>
      </c>
      <c r="J2325" s="13">
        <f>SUMIFS(IPO!$B$2:$B$5250,IPO!$H$2:$H$5250,"="&amp;data!$B2325,IPO!$J$2:$J$5250,"="&amp;data!$G2325)</f>
        <v>0</v>
      </c>
      <c r="K2325" s="13" t="str">
        <f>IF(I2325=1,SUMIFS(IPO!$C$2:$C$5250,IPO!$H$2:$H$5250,"="&amp;data!$B2325,IPO!$J$2:$J$5250,"="&amp;data!$G2325),"")</f>
        <v/>
      </c>
      <c r="L2325" s="13">
        <f>SUMIFS(IPO!$E$2:$E$5250,IPO!$H$2:$H$5250,"="&amp;data!$B2325,IPO!$J$2:$J$5250,"="&amp;data!$G2325)</f>
        <v>0</v>
      </c>
      <c r="M2325" s="13">
        <f>SUMIFS(IPO!$F$2:$F$5250,IPO!$H$2:$H$5250,"="&amp;data!$B2325,IPO!$J$2:$J$5250,"="&amp;data!$G2325)</f>
        <v>0</v>
      </c>
      <c r="N2325" s="13"/>
      <c r="P2325" s="16">
        <f>COUNTIFS(equity_bonds!$H$2:$H$6414,"="&amp;data!$B2325,equity_bonds!$J$2:$J$6414,"="&amp;data!$G2325)</f>
        <v>0</v>
      </c>
      <c r="Q2325" s="16">
        <f>SUMIFS(equity_bonds!$B$2:$B$6414,equity_bonds!$H$2:$H$6414,"="&amp;data!$B2325,equity_bonds!$J$2:$J$6414,"="&amp;data!$G2325)</f>
        <v>0</v>
      </c>
      <c r="R2325" s="16" t="str">
        <f>IF(P2325=1,SUMIFS(equity_bonds!$C$2:$C$6414,equity_bonds!$H$2:$H$6414,"="&amp;data!$B2325,equity_bonds!$J$2:$J$6414,"="&amp;data!$G2325),"")</f>
        <v/>
      </c>
      <c r="S2325" s="16">
        <f>SUMIFS(equity_bonds!$E$2:$E$6414,equity_bonds!$H$2:$H$6414,"="&amp;data!$B2325,equity_bonds!$J$2:$J$6414,"="&amp;data!$G2325)</f>
        <v>0</v>
      </c>
      <c r="T2325" s="16">
        <f>SUMIFS(equity_bonds!$F$2:$F$6414,equity_bonds!$H$2:$H$6414,"="&amp;data!$B2325,equity_bonds!$J$2:$J$6414,"="&amp;data!$G2325)</f>
        <v>0</v>
      </c>
      <c r="U2325" s="16"/>
    </row>
    <row r="2326" spans="1:21" x14ac:dyDescent="0.25">
      <c r="A2326">
        <v>4665</v>
      </c>
      <c r="B2326">
        <v>2003</v>
      </c>
      <c r="C2326">
        <v>28</v>
      </c>
      <c r="D2326" t="s">
        <v>110</v>
      </c>
      <c r="E2326" t="s">
        <v>56</v>
      </c>
      <c r="F2326" t="s">
        <v>2615</v>
      </c>
      <c r="G2326" t="str">
        <f t="shared" si="36"/>
        <v>Winston Strawn</v>
      </c>
      <c r="I2326" s="13">
        <f>COUNTIFS(IPO!$J$2:$J$5250,"="&amp;data!$G2326,IPO!$H$2:$H$5250,"="&amp;data!$B2326)</f>
        <v>1</v>
      </c>
      <c r="J2326" s="13">
        <f>SUMIFS(IPO!$B$2:$B$5250,IPO!$H$2:$H$5250,"="&amp;data!$B2326,IPO!$J$2:$J$5250,"="&amp;data!$G2326)</f>
        <v>368.4</v>
      </c>
      <c r="K2326" s="13">
        <f>IF(I2326=1,SUMIFS(IPO!$C$2:$C$5250,IPO!$H$2:$H$5250,"="&amp;data!$B2326,IPO!$J$2:$J$5250,"="&amp;data!$G2326),"")</f>
        <v>32</v>
      </c>
      <c r="L2326" s="13">
        <f>SUMIFS(IPO!$E$2:$E$5250,IPO!$H$2:$H$5250,"="&amp;data!$B2326,IPO!$J$2:$J$5250,"="&amp;data!$G2326)</f>
        <v>0.6</v>
      </c>
      <c r="M2326" s="13">
        <f>SUMIFS(IPO!$F$2:$F$5250,IPO!$H$2:$H$5250,"="&amp;data!$B2326,IPO!$J$2:$J$5250,"="&amp;data!$G2326)</f>
        <v>3</v>
      </c>
      <c r="N2326" s="13"/>
      <c r="P2326" s="16">
        <f>COUNTIFS(equity_bonds!$H$2:$H$6414,"="&amp;data!$B2326,equity_bonds!$J$2:$J$6414,"="&amp;data!$G2326)</f>
        <v>1</v>
      </c>
      <c r="Q2326" s="16">
        <f>SUMIFS(equity_bonds!$B$2:$B$6414,equity_bonds!$H$2:$H$6414,"="&amp;data!$B2326,equity_bonds!$J$2:$J$6414,"="&amp;data!$G2326)</f>
        <v>12927.7</v>
      </c>
      <c r="R2326" s="16">
        <f>IF(P2326=1,SUMIFS(equity_bonds!$C$2:$C$6414,equity_bonds!$H$2:$H$6414,"="&amp;data!$B2326,equity_bonds!$J$2:$J$6414,"="&amp;data!$G2326),"")</f>
        <v>44</v>
      </c>
      <c r="S2326" s="16">
        <f>SUMIFS(equity_bonds!$E$2:$E$6414,equity_bonds!$H$2:$H$6414,"="&amp;data!$B2326,equity_bonds!$J$2:$J$6414,"="&amp;data!$G2326)</f>
        <v>0.2</v>
      </c>
      <c r="T2326" s="16">
        <f>SUMIFS(equity_bonds!$F$2:$F$6414,equity_bonds!$H$2:$H$6414,"="&amp;data!$B2326,equity_bonds!$J$2:$J$6414,"="&amp;data!$G2326)</f>
        <v>18</v>
      </c>
      <c r="U2326" s="16"/>
    </row>
    <row r="2327" spans="1:21" x14ac:dyDescent="0.25">
      <c r="A2327">
        <v>4703</v>
      </c>
      <c r="B2327">
        <v>2003</v>
      </c>
      <c r="C2327">
        <v>155</v>
      </c>
      <c r="D2327" t="s">
        <v>350</v>
      </c>
      <c r="E2327" t="s">
        <v>119</v>
      </c>
      <c r="F2327" t="s">
        <v>2527</v>
      </c>
      <c r="G2327" t="str">
        <f t="shared" si="36"/>
        <v>Wolf Block</v>
      </c>
      <c r="I2327" s="13">
        <f>COUNTIFS(IPO!$J$2:$J$5250,"="&amp;data!$G2327,IPO!$H$2:$H$5250,"="&amp;data!$B2327)</f>
        <v>0</v>
      </c>
      <c r="J2327" s="13">
        <f>SUMIFS(IPO!$B$2:$B$5250,IPO!$H$2:$H$5250,"="&amp;data!$B2327,IPO!$J$2:$J$5250,"="&amp;data!$G2327)</f>
        <v>0</v>
      </c>
      <c r="K2327" s="13" t="str">
        <f>IF(I2327=1,SUMIFS(IPO!$C$2:$C$5250,IPO!$H$2:$H$5250,"="&amp;data!$B2327,IPO!$J$2:$J$5250,"="&amp;data!$G2327),"")</f>
        <v/>
      </c>
      <c r="L2327" s="13">
        <f>SUMIFS(IPO!$E$2:$E$5250,IPO!$H$2:$H$5250,"="&amp;data!$B2327,IPO!$J$2:$J$5250,"="&amp;data!$G2327)</f>
        <v>0</v>
      </c>
      <c r="M2327" s="13">
        <f>SUMIFS(IPO!$F$2:$F$5250,IPO!$H$2:$H$5250,"="&amp;data!$B2327,IPO!$J$2:$J$5250,"="&amp;data!$G2327)</f>
        <v>0</v>
      </c>
      <c r="N2327" s="13"/>
      <c r="P2327" s="16">
        <f>COUNTIFS(equity_bonds!$H$2:$H$6414,"="&amp;data!$B2327,equity_bonds!$J$2:$J$6414,"="&amp;data!$G2327)</f>
        <v>1</v>
      </c>
      <c r="Q2327" s="16">
        <f>SUMIFS(equity_bonds!$B$2:$B$6414,equity_bonds!$H$2:$H$6414,"="&amp;data!$B2327,equity_bonds!$J$2:$J$6414,"="&amp;data!$G2327)</f>
        <v>6879.9</v>
      </c>
      <c r="R2327" s="16">
        <f>IF(P2327=1,SUMIFS(equity_bonds!$C$2:$C$6414,equity_bonds!$H$2:$H$6414,"="&amp;data!$B2327,equity_bonds!$J$2:$J$6414,"="&amp;data!$G2327),"")</f>
        <v>64</v>
      </c>
      <c r="S2327" s="16">
        <f>SUMIFS(equity_bonds!$E$2:$E$6414,equity_bonds!$H$2:$H$6414,"="&amp;data!$B2327,equity_bonds!$J$2:$J$6414,"="&amp;data!$G2327)</f>
        <v>0.1</v>
      </c>
      <c r="T2327" s="16">
        <f>SUMIFS(equity_bonds!$F$2:$F$6414,equity_bonds!$H$2:$H$6414,"="&amp;data!$B2327,equity_bonds!$J$2:$J$6414,"="&amp;data!$G2327)</f>
        <v>7</v>
      </c>
      <c r="U2327" s="16"/>
    </row>
    <row r="2328" spans="1:21" x14ac:dyDescent="0.25">
      <c r="A2328">
        <v>4716</v>
      </c>
      <c r="B2328">
        <v>2003</v>
      </c>
      <c r="C2328">
        <v>93</v>
      </c>
      <c r="D2328" t="s">
        <v>210</v>
      </c>
      <c r="E2328" t="s">
        <v>324</v>
      </c>
      <c r="F2328" t="s">
        <v>2738</v>
      </c>
      <c r="G2328" t="str">
        <f t="shared" si="36"/>
        <v>Womble Carlyle</v>
      </c>
      <c r="I2328" s="13">
        <f>COUNTIFS(IPO!$J$2:$J$5250,"="&amp;data!$G2328,IPO!$H$2:$H$5250,"="&amp;data!$B2328)</f>
        <v>0</v>
      </c>
      <c r="J2328" s="13">
        <f>SUMIFS(IPO!$B$2:$B$5250,IPO!$H$2:$H$5250,"="&amp;data!$B2328,IPO!$J$2:$J$5250,"="&amp;data!$G2328)</f>
        <v>0</v>
      </c>
      <c r="K2328" s="13" t="str">
        <f>IF(I2328=1,SUMIFS(IPO!$C$2:$C$5250,IPO!$H$2:$H$5250,"="&amp;data!$B2328,IPO!$J$2:$J$5250,"="&amp;data!$G2328),"")</f>
        <v/>
      </c>
      <c r="L2328" s="13">
        <f>SUMIFS(IPO!$E$2:$E$5250,IPO!$H$2:$H$5250,"="&amp;data!$B2328,IPO!$J$2:$J$5250,"="&amp;data!$G2328)</f>
        <v>0</v>
      </c>
      <c r="M2328" s="13">
        <f>SUMIFS(IPO!$F$2:$F$5250,IPO!$H$2:$H$5250,"="&amp;data!$B2328,IPO!$J$2:$J$5250,"="&amp;data!$G2328)</f>
        <v>0</v>
      </c>
      <c r="N2328" s="13"/>
      <c r="P2328" s="16">
        <f>COUNTIFS(equity_bonds!$H$2:$H$6414,"="&amp;data!$B2328,equity_bonds!$J$2:$J$6414,"="&amp;data!$G2328)</f>
        <v>1</v>
      </c>
      <c r="Q2328" s="16">
        <f>SUMIFS(equity_bonds!$B$2:$B$6414,equity_bonds!$H$2:$H$6414,"="&amp;data!$B2328,equity_bonds!$J$2:$J$6414,"="&amp;data!$G2328)</f>
        <v>1496.9</v>
      </c>
      <c r="R2328" s="16">
        <f>IF(P2328=1,SUMIFS(equity_bonds!$C$2:$C$6414,equity_bonds!$H$2:$H$6414,"="&amp;data!$B2328,equity_bonds!$J$2:$J$6414,"="&amp;data!$G2328),"")</f>
        <v>135</v>
      </c>
      <c r="S2328" s="16">
        <f>SUMIFS(equity_bonds!$E$2:$E$6414,equity_bonds!$H$2:$H$6414,"="&amp;data!$B2328,equity_bonds!$J$2:$J$6414,"="&amp;data!$G2328)</f>
        <v>0</v>
      </c>
      <c r="T2328" s="16">
        <f>SUMIFS(equity_bonds!$F$2:$F$6414,equity_bonds!$H$2:$H$6414,"="&amp;data!$B2328,equity_bonds!$J$2:$J$6414,"="&amp;data!$G2328)</f>
        <v>6</v>
      </c>
      <c r="U2328" s="16"/>
    </row>
    <row r="2329" spans="1:21" x14ac:dyDescent="0.25">
      <c r="A2329">
        <v>1</v>
      </c>
      <c r="B2329">
        <v>2004</v>
      </c>
      <c r="C2329">
        <v>196</v>
      </c>
      <c r="D2329" t="s">
        <v>5</v>
      </c>
      <c r="E2329" t="s">
        <v>465</v>
      </c>
      <c r="F2329" t="s">
        <v>465</v>
      </c>
      <c r="G2329" t="str">
        <f t="shared" si="36"/>
        <v>Adams and</v>
      </c>
      <c r="I2329" s="13">
        <f>COUNTIFS(IPO!$J$2:$J$5250,"="&amp;data!$G2329,IPO!$H$2:$H$5250,"="&amp;data!$B2329)</f>
        <v>0</v>
      </c>
      <c r="J2329" s="13">
        <f>SUMIFS(IPO!$B$2:$B$5250,IPO!$H$2:$H$5250,"="&amp;data!$B2329,IPO!$J$2:$J$5250,"="&amp;data!$G2329)</f>
        <v>0</v>
      </c>
      <c r="K2329" s="13" t="str">
        <f>IF(I2329=1,SUMIFS(IPO!$C$2:$C$5250,IPO!$H$2:$H$5250,"="&amp;data!$B2329,IPO!$J$2:$J$5250,"="&amp;data!$G2329),"")</f>
        <v/>
      </c>
      <c r="L2329" s="13">
        <f>SUMIFS(IPO!$E$2:$E$5250,IPO!$H$2:$H$5250,"="&amp;data!$B2329,IPO!$J$2:$J$5250,"="&amp;data!$G2329)</f>
        <v>0</v>
      </c>
      <c r="M2329" s="13">
        <f>SUMIFS(IPO!$F$2:$F$5250,IPO!$H$2:$H$5250,"="&amp;data!$B2329,IPO!$J$2:$J$5250,"="&amp;data!$G2329)</f>
        <v>0</v>
      </c>
      <c r="N2329" s="13"/>
      <c r="P2329" s="16">
        <f>COUNTIFS(equity_bonds!$H$2:$H$6414,"="&amp;data!$B2329,equity_bonds!$J$2:$J$6414,"="&amp;data!$G2329)</f>
        <v>0</v>
      </c>
      <c r="Q2329" s="16">
        <f>SUMIFS(equity_bonds!$B$2:$B$6414,equity_bonds!$H$2:$H$6414,"="&amp;data!$B2329,equity_bonds!$J$2:$J$6414,"="&amp;data!$G2329)</f>
        <v>0</v>
      </c>
      <c r="R2329" s="16" t="str">
        <f>IF(P2329=1,SUMIFS(equity_bonds!$C$2:$C$6414,equity_bonds!$H$2:$H$6414,"="&amp;data!$B2329,equity_bonds!$J$2:$J$6414,"="&amp;data!$G2329),"")</f>
        <v/>
      </c>
      <c r="S2329" s="16">
        <f>SUMIFS(equity_bonds!$E$2:$E$6414,equity_bonds!$H$2:$H$6414,"="&amp;data!$B2329,equity_bonds!$J$2:$J$6414,"="&amp;data!$G2329)</f>
        <v>0</v>
      </c>
      <c r="T2329" s="16">
        <f>SUMIFS(equity_bonds!$F$2:$F$6414,equity_bonds!$H$2:$H$6414,"="&amp;data!$B2329,equity_bonds!$J$2:$J$6414,"="&amp;data!$G2329)</f>
        <v>0</v>
      </c>
      <c r="U2329" s="16"/>
    </row>
    <row r="2330" spans="1:21" x14ac:dyDescent="0.25">
      <c r="A2330">
        <v>15</v>
      </c>
      <c r="B2330">
        <v>2004</v>
      </c>
      <c r="C2330">
        <v>129</v>
      </c>
      <c r="D2330" t="s">
        <v>390</v>
      </c>
      <c r="E2330" t="s">
        <v>466</v>
      </c>
      <c r="F2330" t="s">
        <v>466</v>
      </c>
      <c r="G2330" t="str">
        <f t="shared" si="36"/>
        <v>Akerman Senterfitt</v>
      </c>
      <c r="I2330" s="13">
        <f>COUNTIFS(IPO!$J$2:$J$5250,"="&amp;data!$G2330,IPO!$H$2:$H$5250,"="&amp;data!$B2330)</f>
        <v>0</v>
      </c>
      <c r="J2330" s="13">
        <f>SUMIFS(IPO!$B$2:$B$5250,IPO!$H$2:$H$5250,"="&amp;data!$B2330,IPO!$J$2:$J$5250,"="&amp;data!$G2330)</f>
        <v>0</v>
      </c>
      <c r="K2330" s="13" t="str">
        <f>IF(I2330=1,SUMIFS(IPO!$C$2:$C$5250,IPO!$H$2:$H$5250,"="&amp;data!$B2330,IPO!$J$2:$J$5250,"="&amp;data!$G2330),"")</f>
        <v/>
      </c>
      <c r="L2330" s="13">
        <f>SUMIFS(IPO!$E$2:$E$5250,IPO!$H$2:$H$5250,"="&amp;data!$B2330,IPO!$J$2:$J$5250,"="&amp;data!$G2330)</f>
        <v>0</v>
      </c>
      <c r="M2330" s="13">
        <f>SUMIFS(IPO!$F$2:$F$5250,IPO!$H$2:$H$5250,"="&amp;data!$B2330,IPO!$J$2:$J$5250,"="&amp;data!$G2330)</f>
        <v>0</v>
      </c>
      <c r="N2330" s="13"/>
      <c r="P2330" s="16">
        <f>COUNTIFS(equity_bonds!$H$2:$H$6414,"="&amp;data!$B2330,equity_bonds!$J$2:$J$6414,"="&amp;data!$G2330)</f>
        <v>1</v>
      </c>
      <c r="Q2330" s="16">
        <f>SUMIFS(equity_bonds!$B$2:$B$6414,equity_bonds!$H$2:$H$6414,"="&amp;data!$B2330,equity_bonds!$J$2:$J$6414,"="&amp;data!$G2330)</f>
        <v>910.5</v>
      </c>
      <c r="R2330" s="16">
        <f>IF(P2330=1,SUMIFS(equity_bonds!$C$2:$C$6414,equity_bonds!$H$2:$H$6414,"="&amp;data!$B2330,equity_bonds!$J$2:$J$6414,"="&amp;data!$G2330),"")</f>
        <v>174</v>
      </c>
      <c r="S2330" s="16">
        <f>SUMIFS(equity_bonds!$E$2:$E$6414,equity_bonds!$H$2:$H$6414,"="&amp;data!$B2330,equity_bonds!$J$2:$J$6414,"="&amp;data!$G2330)</f>
        <v>0</v>
      </c>
      <c r="T2330" s="16">
        <f>SUMIFS(equity_bonds!$F$2:$F$6414,equity_bonds!$H$2:$H$6414,"="&amp;data!$B2330,equity_bonds!$J$2:$J$6414,"="&amp;data!$G2330)</f>
        <v>9</v>
      </c>
      <c r="U2330" s="16"/>
    </row>
    <row r="2331" spans="1:21" x14ac:dyDescent="0.25">
      <c r="A2331">
        <v>58</v>
      </c>
      <c r="B2331">
        <v>2004</v>
      </c>
      <c r="C2331">
        <v>17</v>
      </c>
      <c r="D2331" t="s">
        <v>78</v>
      </c>
      <c r="E2331" t="s">
        <v>6</v>
      </c>
      <c r="F2331" t="s">
        <v>2572</v>
      </c>
      <c r="G2331" t="str">
        <f t="shared" si="36"/>
        <v>Akin Gump</v>
      </c>
      <c r="I2331" s="13">
        <f>COUNTIFS(IPO!$J$2:$J$5250,"="&amp;data!$G2331,IPO!$H$2:$H$5250,"="&amp;data!$B2331)</f>
        <v>0</v>
      </c>
      <c r="J2331" s="13">
        <f>SUMIFS(IPO!$B$2:$B$5250,IPO!$H$2:$H$5250,"="&amp;data!$B2331,IPO!$J$2:$J$5250,"="&amp;data!$G2331)</f>
        <v>0</v>
      </c>
      <c r="K2331" s="13" t="str">
        <f>IF(I2331=1,SUMIFS(IPO!$C$2:$C$5250,IPO!$H$2:$H$5250,"="&amp;data!$B2331,IPO!$J$2:$J$5250,"="&amp;data!$G2331),"")</f>
        <v/>
      </c>
      <c r="L2331" s="13">
        <f>SUMIFS(IPO!$E$2:$E$5250,IPO!$H$2:$H$5250,"="&amp;data!$B2331,IPO!$J$2:$J$5250,"="&amp;data!$G2331)</f>
        <v>0</v>
      </c>
      <c r="M2331" s="13">
        <f>SUMIFS(IPO!$F$2:$F$5250,IPO!$H$2:$H$5250,"="&amp;data!$B2331,IPO!$J$2:$J$5250,"="&amp;data!$G2331)</f>
        <v>0</v>
      </c>
      <c r="N2331" s="13"/>
      <c r="P2331" s="16">
        <f>COUNTIFS(equity_bonds!$H$2:$H$6414,"="&amp;data!$B2331,equity_bonds!$J$2:$J$6414,"="&amp;data!$G2331)</f>
        <v>1</v>
      </c>
      <c r="Q2331" s="16">
        <f>SUMIFS(equity_bonds!$B$2:$B$6414,equity_bonds!$H$2:$H$6414,"="&amp;data!$B2331,equity_bonds!$J$2:$J$6414,"="&amp;data!$G2331)</f>
        <v>9844.1</v>
      </c>
      <c r="R2331" s="16">
        <f>IF(P2331=1,SUMIFS(equity_bonds!$C$2:$C$6414,equity_bonds!$H$2:$H$6414,"="&amp;data!$B2331,equity_bonds!$J$2:$J$6414,"="&amp;data!$G2331),"")</f>
        <v>56</v>
      </c>
      <c r="S2331" s="16">
        <f>SUMIFS(equity_bonds!$E$2:$E$6414,equity_bonds!$H$2:$H$6414,"="&amp;data!$B2331,equity_bonds!$J$2:$J$6414,"="&amp;data!$G2331)</f>
        <v>0.1</v>
      </c>
      <c r="T2331" s="16">
        <f>SUMIFS(equity_bonds!$F$2:$F$6414,equity_bonds!$H$2:$H$6414,"="&amp;data!$B2331,equity_bonds!$J$2:$J$6414,"="&amp;data!$G2331)</f>
        <v>27</v>
      </c>
      <c r="U2331" s="16"/>
    </row>
    <row r="2332" spans="1:21" x14ac:dyDescent="0.25">
      <c r="A2332">
        <v>65</v>
      </c>
      <c r="B2332">
        <v>2004</v>
      </c>
      <c r="C2332">
        <v>161</v>
      </c>
      <c r="D2332" t="s">
        <v>396</v>
      </c>
      <c r="E2332" t="s">
        <v>403</v>
      </c>
      <c r="F2332" t="s">
        <v>2747</v>
      </c>
      <c r="G2332" t="str">
        <f t="shared" si="36"/>
        <v>Allen Matkins</v>
      </c>
      <c r="I2332" s="13">
        <f>COUNTIFS(IPO!$J$2:$J$5250,"="&amp;data!$G2332,IPO!$H$2:$H$5250,"="&amp;data!$B2332)</f>
        <v>0</v>
      </c>
      <c r="J2332" s="13">
        <f>SUMIFS(IPO!$B$2:$B$5250,IPO!$H$2:$H$5250,"="&amp;data!$B2332,IPO!$J$2:$J$5250,"="&amp;data!$G2332)</f>
        <v>0</v>
      </c>
      <c r="K2332" s="13" t="str">
        <f>IF(I2332=1,SUMIFS(IPO!$C$2:$C$5250,IPO!$H$2:$H$5250,"="&amp;data!$B2332,IPO!$J$2:$J$5250,"="&amp;data!$G2332),"")</f>
        <v/>
      </c>
      <c r="L2332" s="13">
        <f>SUMIFS(IPO!$E$2:$E$5250,IPO!$H$2:$H$5250,"="&amp;data!$B2332,IPO!$J$2:$J$5250,"="&amp;data!$G2332)</f>
        <v>0</v>
      </c>
      <c r="M2332" s="13">
        <f>SUMIFS(IPO!$F$2:$F$5250,IPO!$H$2:$H$5250,"="&amp;data!$B2332,IPO!$J$2:$J$5250,"="&amp;data!$G2332)</f>
        <v>0</v>
      </c>
      <c r="N2332" s="13"/>
      <c r="P2332" s="16">
        <f>COUNTIFS(equity_bonds!$H$2:$H$6414,"="&amp;data!$B2332,equity_bonds!$J$2:$J$6414,"="&amp;data!$G2332)</f>
        <v>0</v>
      </c>
      <c r="Q2332" s="16">
        <f>SUMIFS(equity_bonds!$B$2:$B$6414,equity_bonds!$H$2:$H$6414,"="&amp;data!$B2332,equity_bonds!$J$2:$J$6414,"="&amp;data!$G2332)</f>
        <v>0</v>
      </c>
      <c r="R2332" s="16" t="str">
        <f>IF(P2332=1,SUMIFS(equity_bonds!$C$2:$C$6414,equity_bonds!$H$2:$H$6414,"="&amp;data!$B2332,equity_bonds!$J$2:$J$6414,"="&amp;data!$G2332),"")</f>
        <v/>
      </c>
      <c r="S2332" s="16">
        <f>SUMIFS(equity_bonds!$E$2:$E$6414,equity_bonds!$H$2:$H$6414,"="&amp;data!$B2332,equity_bonds!$J$2:$J$6414,"="&amp;data!$G2332)</f>
        <v>0</v>
      </c>
      <c r="T2332" s="16">
        <f>SUMIFS(equity_bonds!$F$2:$F$6414,equity_bonds!$H$2:$H$6414,"="&amp;data!$B2332,equity_bonds!$J$2:$J$6414,"="&amp;data!$G2332)</f>
        <v>0</v>
      </c>
      <c r="U2332" s="16"/>
    </row>
    <row r="2333" spans="1:21" x14ac:dyDescent="0.25">
      <c r="A2333">
        <v>86</v>
      </c>
      <c r="B2333">
        <v>2004</v>
      </c>
      <c r="C2333">
        <v>50</v>
      </c>
      <c r="D2333" t="s">
        <v>122</v>
      </c>
      <c r="E2333" t="s">
        <v>228</v>
      </c>
      <c r="F2333" t="s">
        <v>2668</v>
      </c>
      <c r="G2333" t="str">
        <f t="shared" si="36"/>
        <v>Alston Bird</v>
      </c>
      <c r="I2333" s="13">
        <f>COUNTIFS(IPO!$J$2:$J$5250,"="&amp;data!$G2333,IPO!$H$2:$H$5250,"="&amp;data!$B2333)</f>
        <v>1</v>
      </c>
      <c r="J2333" s="13">
        <f>SUMIFS(IPO!$B$2:$B$5250,IPO!$H$2:$H$5250,"="&amp;data!$B2333,IPO!$J$2:$J$5250,"="&amp;data!$G2333)</f>
        <v>62.1</v>
      </c>
      <c r="K2333" s="13">
        <f>IF(I2333=1,SUMIFS(IPO!$C$2:$C$5250,IPO!$H$2:$H$5250,"="&amp;data!$B2333,IPO!$J$2:$J$5250,"="&amp;data!$G2333),"")</f>
        <v>65</v>
      </c>
      <c r="L2333" s="13">
        <f>SUMIFS(IPO!$E$2:$E$5250,IPO!$H$2:$H$5250,"="&amp;data!$B2333,IPO!$J$2:$J$5250,"="&amp;data!$G2333)</f>
        <v>0.1</v>
      </c>
      <c r="M2333" s="13">
        <f>SUMIFS(IPO!$F$2:$F$5250,IPO!$H$2:$H$5250,"="&amp;data!$B2333,IPO!$J$2:$J$5250,"="&amp;data!$G2333)</f>
        <v>1</v>
      </c>
      <c r="N2333" s="13"/>
      <c r="P2333" s="16">
        <f>COUNTIFS(equity_bonds!$H$2:$H$6414,"="&amp;data!$B2333,equity_bonds!$J$2:$J$6414,"="&amp;data!$G2333)</f>
        <v>1</v>
      </c>
      <c r="Q2333" s="16">
        <f>SUMIFS(equity_bonds!$B$2:$B$6414,equity_bonds!$H$2:$H$6414,"="&amp;data!$B2333,equity_bonds!$J$2:$J$6414,"="&amp;data!$G2333)</f>
        <v>11031.5</v>
      </c>
      <c r="R2333" s="16">
        <f>IF(P2333=1,SUMIFS(equity_bonds!$C$2:$C$6414,equity_bonds!$H$2:$H$6414,"="&amp;data!$B2333,equity_bonds!$J$2:$J$6414,"="&amp;data!$G2333),"")</f>
        <v>54</v>
      </c>
      <c r="S2333" s="16">
        <f>SUMIFS(equity_bonds!$E$2:$E$6414,equity_bonds!$H$2:$H$6414,"="&amp;data!$B2333,equity_bonds!$J$2:$J$6414,"="&amp;data!$G2333)</f>
        <v>0.1</v>
      </c>
      <c r="T2333" s="16">
        <f>SUMIFS(equity_bonds!$F$2:$F$6414,equity_bonds!$H$2:$H$6414,"="&amp;data!$B2333,equity_bonds!$J$2:$J$6414,"="&amp;data!$G2333)</f>
        <v>18</v>
      </c>
      <c r="U2333" s="16"/>
    </row>
    <row r="2334" spans="1:21" x14ac:dyDescent="0.25">
      <c r="A2334">
        <v>122</v>
      </c>
      <c r="B2334">
        <v>2004</v>
      </c>
      <c r="C2334">
        <v>93</v>
      </c>
      <c r="D2334" t="s">
        <v>169</v>
      </c>
      <c r="E2334" t="s">
        <v>120</v>
      </c>
      <c r="F2334" t="s">
        <v>512</v>
      </c>
      <c r="G2334" t="str">
        <f t="shared" si="36"/>
        <v>Andrews Kurth</v>
      </c>
      <c r="I2334" s="13">
        <f>COUNTIFS(IPO!$J$2:$J$5250,"="&amp;data!$G2334,IPO!$H$2:$H$5250,"="&amp;data!$B2334)</f>
        <v>1</v>
      </c>
      <c r="J2334" s="13">
        <f>SUMIFS(IPO!$B$2:$B$5250,IPO!$H$2:$H$5250,"="&amp;data!$B2334,IPO!$J$2:$J$5250,"="&amp;data!$G2334)</f>
        <v>202.5</v>
      </c>
      <c r="K2334" s="13">
        <f>IF(I2334=1,SUMIFS(IPO!$C$2:$C$5250,IPO!$H$2:$H$5250,"="&amp;data!$B2334,IPO!$J$2:$J$5250,"="&amp;data!$G2334),"")</f>
        <v>42</v>
      </c>
      <c r="L2334" s="13">
        <f>SUMIFS(IPO!$E$2:$E$5250,IPO!$H$2:$H$5250,"="&amp;data!$B2334,IPO!$J$2:$J$5250,"="&amp;data!$G2334)</f>
        <v>0.4</v>
      </c>
      <c r="M2334" s="13">
        <f>SUMIFS(IPO!$F$2:$F$5250,IPO!$H$2:$H$5250,"="&amp;data!$B2334,IPO!$J$2:$J$5250,"="&amp;data!$G2334)</f>
        <v>1</v>
      </c>
      <c r="N2334" s="13"/>
      <c r="P2334" s="16">
        <f>COUNTIFS(equity_bonds!$H$2:$H$6414,"="&amp;data!$B2334,equity_bonds!$J$2:$J$6414,"="&amp;data!$G2334)</f>
        <v>1</v>
      </c>
      <c r="Q2334" s="16">
        <f>SUMIFS(equity_bonds!$B$2:$B$6414,equity_bonds!$H$2:$H$6414,"="&amp;data!$B2334,equity_bonds!$J$2:$J$6414,"="&amp;data!$G2334)</f>
        <v>63499.199999999997</v>
      </c>
      <c r="R2334" s="16">
        <f>IF(P2334=1,SUMIFS(equity_bonds!$C$2:$C$6414,equity_bonds!$H$2:$H$6414,"="&amp;data!$B2334,equity_bonds!$J$2:$J$6414,"="&amp;data!$G2334),"")</f>
        <v>20</v>
      </c>
      <c r="S2334" s="16">
        <f>SUMIFS(equity_bonds!$E$2:$E$6414,equity_bonds!$H$2:$H$6414,"="&amp;data!$B2334,equity_bonds!$J$2:$J$6414,"="&amp;data!$G2334)</f>
        <v>0.6</v>
      </c>
      <c r="T2334" s="16">
        <f>SUMIFS(equity_bonds!$F$2:$F$6414,equity_bonds!$H$2:$H$6414,"="&amp;data!$B2334,equity_bonds!$J$2:$J$6414,"="&amp;data!$G2334)</f>
        <v>40</v>
      </c>
      <c r="U2334" s="16"/>
    </row>
    <row r="2335" spans="1:21" x14ac:dyDescent="0.25">
      <c r="A2335">
        <v>157</v>
      </c>
      <c r="B2335">
        <v>2004</v>
      </c>
      <c r="C2335">
        <v>139</v>
      </c>
      <c r="D2335" t="s">
        <v>355</v>
      </c>
      <c r="E2335" t="s">
        <v>121</v>
      </c>
      <c r="F2335" t="s">
        <v>2631</v>
      </c>
      <c r="G2335" t="str">
        <f t="shared" si="36"/>
        <v>Arent Fox</v>
      </c>
      <c r="I2335" s="13">
        <f>COUNTIFS(IPO!$J$2:$J$5250,"="&amp;data!$G2335,IPO!$H$2:$H$5250,"="&amp;data!$B2335)</f>
        <v>0</v>
      </c>
      <c r="J2335" s="13">
        <f>SUMIFS(IPO!$B$2:$B$5250,IPO!$H$2:$H$5250,"="&amp;data!$B2335,IPO!$J$2:$J$5250,"="&amp;data!$G2335)</f>
        <v>0</v>
      </c>
      <c r="K2335" s="13" t="str">
        <f>IF(I2335=1,SUMIFS(IPO!$C$2:$C$5250,IPO!$H$2:$H$5250,"="&amp;data!$B2335,IPO!$J$2:$J$5250,"="&amp;data!$G2335),"")</f>
        <v/>
      </c>
      <c r="L2335" s="13">
        <f>SUMIFS(IPO!$E$2:$E$5250,IPO!$H$2:$H$5250,"="&amp;data!$B2335,IPO!$J$2:$J$5250,"="&amp;data!$G2335)</f>
        <v>0</v>
      </c>
      <c r="M2335" s="13">
        <f>SUMIFS(IPO!$F$2:$F$5250,IPO!$H$2:$H$5250,"="&amp;data!$B2335,IPO!$J$2:$J$5250,"="&amp;data!$G2335)</f>
        <v>0</v>
      </c>
      <c r="N2335" s="13"/>
      <c r="P2335" s="16">
        <f>COUNTIFS(equity_bonds!$H$2:$H$6414,"="&amp;data!$B2335,equity_bonds!$J$2:$J$6414,"="&amp;data!$G2335)</f>
        <v>0</v>
      </c>
      <c r="Q2335" s="16">
        <f>SUMIFS(equity_bonds!$B$2:$B$6414,equity_bonds!$H$2:$H$6414,"="&amp;data!$B2335,equity_bonds!$J$2:$J$6414,"="&amp;data!$G2335)</f>
        <v>0</v>
      </c>
      <c r="R2335" s="16" t="str">
        <f>IF(P2335=1,SUMIFS(equity_bonds!$C$2:$C$6414,equity_bonds!$H$2:$H$6414,"="&amp;data!$B2335,equity_bonds!$J$2:$J$6414,"="&amp;data!$G2335),"")</f>
        <v/>
      </c>
      <c r="S2335" s="16">
        <f>SUMIFS(equity_bonds!$E$2:$E$6414,equity_bonds!$H$2:$H$6414,"="&amp;data!$B2335,equity_bonds!$J$2:$J$6414,"="&amp;data!$G2335)</f>
        <v>0</v>
      </c>
      <c r="T2335" s="16">
        <f>SUMIFS(equity_bonds!$F$2:$F$6414,equity_bonds!$H$2:$H$6414,"="&amp;data!$B2335,equity_bonds!$J$2:$J$6414,"="&amp;data!$G2335)</f>
        <v>0</v>
      </c>
      <c r="U2335" s="16"/>
    </row>
    <row r="2336" spans="1:21" x14ac:dyDescent="0.25">
      <c r="A2336">
        <v>186</v>
      </c>
      <c r="B2336">
        <v>2004</v>
      </c>
      <c r="C2336">
        <v>31</v>
      </c>
      <c r="D2336" t="s">
        <v>64</v>
      </c>
      <c r="E2336" t="s">
        <v>7</v>
      </c>
      <c r="F2336" t="s">
        <v>2573</v>
      </c>
      <c r="G2336" t="str">
        <f t="shared" si="36"/>
        <v>Arnold Porter</v>
      </c>
      <c r="I2336" s="13">
        <f>COUNTIFS(IPO!$J$2:$J$5250,"="&amp;data!$G2336,IPO!$H$2:$H$5250,"="&amp;data!$B2336)</f>
        <v>0</v>
      </c>
      <c r="J2336" s="13">
        <f>SUMIFS(IPO!$B$2:$B$5250,IPO!$H$2:$H$5250,"="&amp;data!$B2336,IPO!$J$2:$J$5250,"="&amp;data!$G2336)</f>
        <v>0</v>
      </c>
      <c r="K2336" s="13" t="str">
        <f>IF(I2336=1,SUMIFS(IPO!$C$2:$C$5250,IPO!$H$2:$H$5250,"="&amp;data!$B2336,IPO!$J$2:$J$5250,"="&amp;data!$G2336),"")</f>
        <v/>
      </c>
      <c r="L2336" s="13">
        <f>SUMIFS(IPO!$E$2:$E$5250,IPO!$H$2:$H$5250,"="&amp;data!$B2336,IPO!$J$2:$J$5250,"="&amp;data!$G2336)</f>
        <v>0</v>
      </c>
      <c r="M2336" s="13">
        <f>SUMIFS(IPO!$F$2:$F$5250,IPO!$H$2:$H$5250,"="&amp;data!$B2336,IPO!$J$2:$J$5250,"="&amp;data!$G2336)</f>
        <v>0</v>
      </c>
      <c r="N2336" s="13"/>
      <c r="P2336" s="16">
        <f>COUNTIFS(equity_bonds!$H$2:$H$6414,"="&amp;data!$B2336,equity_bonds!$J$2:$J$6414,"="&amp;data!$G2336)</f>
        <v>1</v>
      </c>
      <c r="Q2336" s="16">
        <f>SUMIFS(equity_bonds!$B$2:$B$6414,equity_bonds!$H$2:$H$6414,"="&amp;data!$B2336,equity_bonds!$J$2:$J$6414,"="&amp;data!$G2336)</f>
        <v>2128.6</v>
      </c>
      <c r="R2336" s="16">
        <f>IF(P2336=1,SUMIFS(equity_bonds!$C$2:$C$6414,equity_bonds!$H$2:$H$6414,"="&amp;data!$B2336,equity_bonds!$J$2:$J$6414,"="&amp;data!$G2336),"")</f>
        <v>123</v>
      </c>
      <c r="S2336" s="16">
        <f>SUMIFS(equity_bonds!$E$2:$E$6414,equity_bonds!$H$2:$H$6414,"="&amp;data!$B2336,equity_bonds!$J$2:$J$6414,"="&amp;data!$G2336)</f>
        <v>0</v>
      </c>
      <c r="T2336" s="16">
        <f>SUMIFS(equity_bonds!$F$2:$F$6414,equity_bonds!$H$2:$H$6414,"="&amp;data!$B2336,equity_bonds!$J$2:$J$6414,"="&amp;data!$G2336)</f>
        <v>11</v>
      </c>
      <c r="U2336" s="16"/>
    </row>
    <row r="2337" spans="1:21" x14ac:dyDescent="0.25">
      <c r="A2337">
        <v>217</v>
      </c>
      <c r="B2337">
        <v>2004</v>
      </c>
      <c r="C2337">
        <v>176</v>
      </c>
      <c r="D2337" t="s">
        <v>397</v>
      </c>
      <c r="E2337" t="s">
        <v>248</v>
      </c>
      <c r="F2337" t="s">
        <v>2682</v>
      </c>
      <c r="G2337" t="str">
        <f t="shared" si="36"/>
        <v>Baker Daniels</v>
      </c>
      <c r="I2337" s="13">
        <f>COUNTIFS(IPO!$J$2:$J$5250,"="&amp;data!$G2337,IPO!$H$2:$H$5250,"="&amp;data!$B2337)</f>
        <v>0</v>
      </c>
      <c r="J2337" s="13">
        <f>SUMIFS(IPO!$B$2:$B$5250,IPO!$H$2:$H$5250,"="&amp;data!$B2337,IPO!$J$2:$J$5250,"="&amp;data!$G2337)</f>
        <v>0</v>
      </c>
      <c r="K2337" s="13" t="str">
        <f>IF(I2337=1,SUMIFS(IPO!$C$2:$C$5250,IPO!$H$2:$H$5250,"="&amp;data!$B2337,IPO!$J$2:$J$5250,"="&amp;data!$G2337),"")</f>
        <v/>
      </c>
      <c r="L2337" s="13">
        <f>SUMIFS(IPO!$E$2:$E$5250,IPO!$H$2:$H$5250,"="&amp;data!$B2337,IPO!$J$2:$J$5250,"="&amp;data!$G2337)</f>
        <v>0</v>
      </c>
      <c r="M2337" s="13">
        <f>SUMIFS(IPO!$F$2:$F$5250,IPO!$H$2:$H$5250,"="&amp;data!$B2337,IPO!$J$2:$J$5250,"="&amp;data!$G2337)</f>
        <v>0</v>
      </c>
      <c r="N2337" s="13"/>
      <c r="P2337" s="16">
        <f>COUNTIFS(equity_bonds!$H$2:$H$6414,"="&amp;data!$B2337,equity_bonds!$J$2:$J$6414,"="&amp;data!$G2337)</f>
        <v>0</v>
      </c>
      <c r="Q2337" s="16">
        <f>SUMIFS(equity_bonds!$B$2:$B$6414,equity_bonds!$H$2:$H$6414,"="&amp;data!$B2337,equity_bonds!$J$2:$J$6414,"="&amp;data!$G2337)</f>
        <v>0</v>
      </c>
      <c r="R2337" s="16" t="str">
        <f>IF(P2337=1,SUMIFS(equity_bonds!$C$2:$C$6414,equity_bonds!$H$2:$H$6414,"="&amp;data!$B2337,equity_bonds!$J$2:$J$6414,"="&amp;data!$G2337),"")</f>
        <v/>
      </c>
      <c r="S2337" s="16">
        <f>SUMIFS(equity_bonds!$E$2:$E$6414,equity_bonds!$H$2:$H$6414,"="&amp;data!$B2337,equity_bonds!$J$2:$J$6414,"="&amp;data!$G2337)</f>
        <v>0</v>
      </c>
      <c r="T2337" s="16">
        <f>SUMIFS(equity_bonds!$F$2:$F$6414,equity_bonds!$H$2:$H$6414,"="&amp;data!$B2337,equity_bonds!$J$2:$J$6414,"="&amp;data!$G2337)</f>
        <v>0</v>
      </c>
      <c r="U2337" s="16"/>
    </row>
    <row r="2338" spans="1:21" x14ac:dyDescent="0.25">
      <c r="A2338">
        <v>245</v>
      </c>
      <c r="B2338">
        <v>2004</v>
      </c>
      <c r="C2338">
        <v>70</v>
      </c>
      <c r="D2338" t="s">
        <v>178</v>
      </c>
      <c r="E2338" t="s">
        <v>8</v>
      </c>
      <c r="F2338" t="s">
        <v>2574</v>
      </c>
      <c r="G2338" t="str">
        <f t="shared" si="36"/>
        <v>Baker Hostetler</v>
      </c>
      <c r="I2338" s="13">
        <f>COUNTIFS(IPO!$J$2:$J$5250,"="&amp;data!$G2338,IPO!$H$2:$H$5250,"="&amp;data!$B2338)</f>
        <v>0</v>
      </c>
      <c r="J2338" s="13">
        <f>SUMIFS(IPO!$B$2:$B$5250,IPO!$H$2:$H$5250,"="&amp;data!$B2338,IPO!$J$2:$J$5250,"="&amp;data!$G2338)</f>
        <v>0</v>
      </c>
      <c r="K2338" s="13" t="str">
        <f>IF(I2338=1,SUMIFS(IPO!$C$2:$C$5250,IPO!$H$2:$H$5250,"="&amp;data!$B2338,IPO!$J$2:$J$5250,"="&amp;data!$G2338),"")</f>
        <v/>
      </c>
      <c r="L2338" s="13">
        <f>SUMIFS(IPO!$E$2:$E$5250,IPO!$H$2:$H$5250,"="&amp;data!$B2338,IPO!$J$2:$J$5250,"="&amp;data!$G2338)</f>
        <v>0</v>
      </c>
      <c r="M2338" s="13">
        <f>SUMIFS(IPO!$F$2:$F$5250,IPO!$H$2:$H$5250,"="&amp;data!$B2338,IPO!$J$2:$J$5250,"="&amp;data!$G2338)</f>
        <v>0</v>
      </c>
      <c r="N2338" s="13"/>
      <c r="P2338" s="16">
        <f>COUNTIFS(equity_bonds!$H$2:$H$6414,"="&amp;data!$B2338,equity_bonds!$J$2:$J$6414,"="&amp;data!$G2338)</f>
        <v>1</v>
      </c>
      <c r="Q2338" s="16">
        <f>SUMIFS(equity_bonds!$B$2:$B$6414,equity_bonds!$H$2:$H$6414,"="&amp;data!$B2338,equity_bonds!$J$2:$J$6414,"="&amp;data!$G2338)</f>
        <v>3188.3</v>
      </c>
      <c r="R2338" s="16">
        <f>IF(P2338=1,SUMIFS(equity_bonds!$C$2:$C$6414,equity_bonds!$H$2:$H$6414,"="&amp;data!$B2338,equity_bonds!$J$2:$J$6414,"="&amp;data!$G2338),"")</f>
        <v>110</v>
      </c>
      <c r="S2338" s="16">
        <f>SUMIFS(equity_bonds!$E$2:$E$6414,equity_bonds!$H$2:$H$6414,"="&amp;data!$B2338,equity_bonds!$J$2:$J$6414,"="&amp;data!$G2338)</f>
        <v>0</v>
      </c>
      <c r="T2338" s="16">
        <f>SUMIFS(equity_bonds!$F$2:$F$6414,equity_bonds!$H$2:$H$6414,"="&amp;data!$B2338,equity_bonds!$J$2:$J$6414,"="&amp;data!$G2338)</f>
        <v>13</v>
      </c>
      <c r="U2338" s="16"/>
    </row>
    <row r="2339" spans="1:21" x14ac:dyDescent="0.25">
      <c r="A2339">
        <v>276</v>
      </c>
      <c r="B2339">
        <v>2004</v>
      </c>
      <c r="C2339">
        <v>2</v>
      </c>
      <c r="D2339" t="s">
        <v>60</v>
      </c>
      <c r="E2339" t="s">
        <v>9</v>
      </c>
      <c r="F2339" t="s">
        <v>2575</v>
      </c>
      <c r="G2339" t="str">
        <f t="shared" si="36"/>
        <v>Baker McKenzie</v>
      </c>
      <c r="I2339" s="13">
        <f>COUNTIFS(IPO!$J$2:$J$5250,"="&amp;data!$G2339,IPO!$H$2:$H$5250,"="&amp;data!$B2339)</f>
        <v>0</v>
      </c>
      <c r="J2339" s="13">
        <f>SUMIFS(IPO!$B$2:$B$5250,IPO!$H$2:$H$5250,"="&amp;data!$B2339,IPO!$J$2:$J$5250,"="&amp;data!$G2339)</f>
        <v>0</v>
      </c>
      <c r="K2339" s="13" t="str">
        <f>IF(I2339=1,SUMIFS(IPO!$C$2:$C$5250,IPO!$H$2:$H$5250,"="&amp;data!$B2339,IPO!$J$2:$J$5250,"="&amp;data!$G2339),"")</f>
        <v/>
      </c>
      <c r="L2339" s="13">
        <f>SUMIFS(IPO!$E$2:$E$5250,IPO!$H$2:$H$5250,"="&amp;data!$B2339,IPO!$J$2:$J$5250,"="&amp;data!$G2339)</f>
        <v>0</v>
      </c>
      <c r="M2339" s="13">
        <f>SUMIFS(IPO!$F$2:$F$5250,IPO!$H$2:$H$5250,"="&amp;data!$B2339,IPO!$J$2:$J$5250,"="&amp;data!$G2339)</f>
        <v>0</v>
      </c>
      <c r="N2339" s="13"/>
      <c r="P2339" s="16">
        <f>COUNTIFS(equity_bonds!$H$2:$H$6414,"="&amp;data!$B2339,equity_bonds!$J$2:$J$6414,"="&amp;data!$G2339)</f>
        <v>1</v>
      </c>
      <c r="Q2339" s="16">
        <f>SUMIFS(equity_bonds!$B$2:$B$6414,equity_bonds!$H$2:$H$6414,"="&amp;data!$B2339,equity_bonds!$J$2:$J$6414,"="&amp;data!$G2339)</f>
        <v>4129.3</v>
      </c>
      <c r="R2339" s="16">
        <f>IF(P2339=1,SUMIFS(equity_bonds!$C$2:$C$6414,equity_bonds!$H$2:$H$6414,"="&amp;data!$B2339,equity_bonds!$J$2:$J$6414,"="&amp;data!$G2339),"")</f>
        <v>100</v>
      </c>
      <c r="S2339" s="16">
        <f>SUMIFS(equity_bonds!$E$2:$E$6414,equity_bonds!$H$2:$H$6414,"="&amp;data!$B2339,equity_bonds!$J$2:$J$6414,"="&amp;data!$G2339)</f>
        <v>0</v>
      </c>
      <c r="T2339" s="16">
        <f>SUMIFS(equity_bonds!$F$2:$F$6414,equity_bonds!$H$2:$H$6414,"="&amp;data!$B2339,equity_bonds!$J$2:$J$6414,"="&amp;data!$G2339)</f>
        <v>7</v>
      </c>
      <c r="U2339" s="16"/>
    </row>
    <row r="2340" spans="1:21" x14ac:dyDescent="0.25">
      <c r="A2340">
        <v>307</v>
      </c>
      <c r="B2340">
        <v>2004</v>
      </c>
      <c r="C2340">
        <v>43</v>
      </c>
      <c r="D2340" t="s">
        <v>95</v>
      </c>
      <c r="E2340" t="s">
        <v>10</v>
      </c>
      <c r="F2340" t="s">
        <v>10</v>
      </c>
      <c r="G2340" t="str">
        <f t="shared" si="36"/>
        <v>Baker Botts</v>
      </c>
      <c r="I2340" s="13">
        <f>COUNTIFS(IPO!$J$2:$J$5250,"="&amp;data!$G2340,IPO!$H$2:$H$5250,"="&amp;data!$B2340)</f>
        <v>0</v>
      </c>
      <c r="J2340" s="13">
        <f>SUMIFS(IPO!$B$2:$B$5250,IPO!$H$2:$H$5250,"="&amp;data!$B2340,IPO!$J$2:$J$5250,"="&amp;data!$G2340)</f>
        <v>0</v>
      </c>
      <c r="K2340" s="13" t="str">
        <f>IF(I2340=1,SUMIFS(IPO!$C$2:$C$5250,IPO!$H$2:$H$5250,"="&amp;data!$B2340,IPO!$J$2:$J$5250,"="&amp;data!$G2340),"")</f>
        <v/>
      </c>
      <c r="L2340" s="13">
        <f>SUMIFS(IPO!$E$2:$E$5250,IPO!$H$2:$H$5250,"="&amp;data!$B2340,IPO!$J$2:$J$5250,"="&amp;data!$G2340)</f>
        <v>0</v>
      </c>
      <c r="M2340" s="13">
        <f>SUMIFS(IPO!$F$2:$F$5250,IPO!$H$2:$H$5250,"="&amp;data!$B2340,IPO!$J$2:$J$5250,"="&amp;data!$G2340)</f>
        <v>0</v>
      </c>
      <c r="N2340" s="13"/>
      <c r="P2340" s="16">
        <f>COUNTIFS(equity_bonds!$H$2:$H$6414,"="&amp;data!$B2340,equity_bonds!$J$2:$J$6414,"="&amp;data!$G2340)</f>
        <v>2</v>
      </c>
      <c r="Q2340" s="16">
        <f>SUMIFS(equity_bonds!$B$2:$B$6414,equity_bonds!$H$2:$H$6414,"="&amp;data!$B2340,equity_bonds!$J$2:$J$6414,"="&amp;data!$G2340)</f>
        <v>36170.1</v>
      </c>
      <c r="R2340" s="16" t="str">
        <f>IF(P2340=1,SUMIFS(equity_bonds!$C$2:$C$6414,equity_bonds!$H$2:$H$6414,"="&amp;data!$B2340,equity_bonds!$J$2:$J$6414,"="&amp;data!$G2340),"")</f>
        <v/>
      </c>
      <c r="S2340" s="16">
        <f>SUMIFS(equity_bonds!$E$2:$E$6414,equity_bonds!$H$2:$H$6414,"="&amp;data!$B2340,equity_bonds!$J$2:$J$6414,"="&amp;data!$G2340)</f>
        <v>0.30000000000000004</v>
      </c>
      <c r="T2340" s="16">
        <f>SUMIFS(equity_bonds!$F$2:$F$6414,equity_bonds!$H$2:$H$6414,"="&amp;data!$B2340,equity_bonds!$J$2:$J$6414,"="&amp;data!$G2340)</f>
        <v>44</v>
      </c>
      <c r="U2340" s="16"/>
    </row>
    <row r="2341" spans="1:21" x14ac:dyDescent="0.25">
      <c r="A2341">
        <v>324</v>
      </c>
      <c r="B2341">
        <v>2004</v>
      </c>
      <c r="C2341">
        <v>156</v>
      </c>
      <c r="D2341" t="s">
        <v>422</v>
      </c>
      <c r="E2341" t="s">
        <v>467</v>
      </c>
      <c r="F2341" t="s">
        <v>2764</v>
      </c>
      <c r="G2341" t="str">
        <f t="shared" si="36"/>
        <v>Baker Donelson</v>
      </c>
      <c r="I2341" s="13">
        <f>COUNTIFS(IPO!$J$2:$J$5250,"="&amp;data!$G2341,IPO!$H$2:$H$5250,"="&amp;data!$B2341)</f>
        <v>1</v>
      </c>
      <c r="J2341" s="13">
        <f>SUMIFS(IPO!$B$2:$B$5250,IPO!$H$2:$H$5250,"="&amp;data!$B2341,IPO!$J$2:$J$5250,"="&amp;data!$G2341)</f>
        <v>167.4</v>
      </c>
      <c r="K2341" s="13">
        <f>IF(I2341=1,SUMIFS(IPO!$C$2:$C$5250,IPO!$H$2:$H$5250,"="&amp;data!$B2341,IPO!$J$2:$J$5250,"="&amp;data!$G2341),"")</f>
        <v>49</v>
      </c>
      <c r="L2341" s="13">
        <f>SUMIFS(IPO!$E$2:$E$5250,IPO!$H$2:$H$5250,"="&amp;data!$B2341,IPO!$J$2:$J$5250,"="&amp;data!$G2341)</f>
        <v>0.3</v>
      </c>
      <c r="M2341" s="13">
        <f>SUMIFS(IPO!$F$2:$F$5250,IPO!$H$2:$H$5250,"="&amp;data!$B2341,IPO!$J$2:$J$5250,"="&amp;data!$G2341)</f>
        <v>1</v>
      </c>
      <c r="N2341" s="13"/>
      <c r="P2341" s="16">
        <f>COUNTIFS(equity_bonds!$H$2:$H$6414,"="&amp;data!$B2341,equity_bonds!$J$2:$J$6414,"="&amp;data!$G2341)</f>
        <v>0</v>
      </c>
      <c r="Q2341" s="16">
        <f>SUMIFS(equity_bonds!$B$2:$B$6414,equity_bonds!$H$2:$H$6414,"="&amp;data!$B2341,equity_bonds!$J$2:$J$6414,"="&amp;data!$G2341)</f>
        <v>0</v>
      </c>
      <c r="R2341" s="16" t="str">
        <f>IF(P2341=1,SUMIFS(equity_bonds!$C$2:$C$6414,equity_bonds!$H$2:$H$6414,"="&amp;data!$B2341,equity_bonds!$J$2:$J$6414,"="&amp;data!$G2341),"")</f>
        <v/>
      </c>
      <c r="S2341" s="16">
        <f>SUMIFS(equity_bonds!$E$2:$E$6414,equity_bonds!$H$2:$H$6414,"="&amp;data!$B2341,equity_bonds!$J$2:$J$6414,"="&amp;data!$G2341)</f>
        <v>0</v>
      </c>
      <c r="T2341" s="16">
        <f>SUMIFS(equity_bonds!$F$2:$F$6414,equity_bonds!$H$2:$H$6414,"="&amp;data!$B2341,equity_bonds!$J$2:$J$6414,"="&amp;data!$G2341)</f>
        <v>0</v>
      </c>
      <c r="U2341" s="16"/>
    </row>
    <row r="2342" spans="1:21" x14ac:dyDescent="0.25">
      <c r="A2342">
        <v>349</v>
      </c>
      <c r="B2342">
        <v>2004</v>
      </c>
      <c r="C2342">
        <v>102</v>
      </c>
      <c r="D2342" t="s">
        <v>401</v>
      </c>
      <c r="E2342" t="s">
        <v>237</v>
      </c>
      <c r="F2342" t="s">
        <v>2674</v>
      </c>
      <c r="G2342" t="str">
        <f t="shared" si="36"/>
        <v>Ballard Spahr</v>
      </c>
      <c r="I2342" s="13">
        <f>COUNTIFS(IPO!$J$2:$J$5250,"="&amp;data!$G2342,IPO!$H$2:$H$5250,"="&amp;data!$B2342)</f>
        <v>1</v>
      </c>
      <c r="J2342" s="13">
        <f>SUMIFS(IPO!$B$2:$B$5250,IPO!$H$2:$H$5250,"="&amp;data!$B2342,IPO!$J$2:$J$5250,"="&amp;data!$G2342)</f>
        <v>148.19999999999999</v>
      </c>
      <c r="K2342" s="13">
        <f>IF(I2342=1,SUMIFS(IPO!$C$2:$C$5250,IPO!$H$2:$H$5250,"="&amp;data!$B2342,IPO!$J$2:$J$5250,"="&amp;data!$G2342),"")</f>
        <v>50</v>
      </c>
      <c r="L2342" s="13">
        <f>SUMIFS(IPO!$E$2:$E$5250,IPO!$H$2:$H$5250,"="&amp;data!$B2342,IPO!$J$2:$J$5250,"="&amp;data!$G2342)</f>
        <v>0.3</v>
      </c>
      <c r="M2342" s="13">
        <f>SUMIFS(IPO!$F$2:$F$5250,IPO!$H$2:$H$5250,"="&amp;data!$B2342,IPO!$J$2:$J$5250,"="&amp;data!$G2342)</f>
        <v>1</v>
      </c>
      <c r="N2342" s="13"/>
      <c r="P2342" s="16">
        <f>COUNTIFS(equity_bonds!$H$2:$H$6414,"="&amp;data!$B2342,equity_bonds!$J$2:$J$6414,"="&amp;data!$G2342)</f>
        <v>1</v>
      </c>
      <c r="Q2342" s="16">
        <f>SUMIFS(equity_bonds!$B$2:$B$6414,equity_bonds!$H$2:$H$6414,"="&amp;data!$B2342,equity_bonds!$J$2:$J$6414,"="&amp;data!$G2342)</f>
        <v>13249.5</v>
      </c>
      <c r="R2342" s="16">
        <f>IF(P2342=1,SUMIFS(equity_bonds!$C$2:$C$6414,equity_bonds!$H$2:$H$6414,"="&amp;data!$B2342,equity_bonds!$J$2:$J$6414,"="&amp;data!$G2342),"")</f>
        <v>43</v>
      </c>
      <c r="S2342" s="16">
        <f>SUMIFS(equity_bonds!$E$2:$E$6414,equity_bonds!$H$2:$H$6414,"="&amp;data!$B2342,equity_bonds!$J$2:$J$6414,"="&amp;data!$G2342)</f>
        <v>0.1</v>
      </c>
      <c r="T2342" s="16">
        <f>SUMIFS(equity_bonds!$F$2:$F$6414,equity_bonds!$H$2:$H$6414,"="&amp;data!$B2342,equity_bonds!$J$2:$J$6414,"="&amp;data!$G2342)</f>
        <v>24</v>
      </c>
      <c r="U2342" s="16"/>
    </row>
    <row r="2343" spans="1:21" x14ac:dyDescent="0.25">
      <c r="A2343">
        <v>360</v>
      </c>
      <c r="B2343">
        <v>2004</v>
      </c>
      <c r="C2343">
        <v>143</v>
      </c>
      <c r="D2343" t="s">
        <v>437</v>
      </c>
      <c r="E2343" t="s">
        <v>249</v>
      </c>
      <c r="F2343" t="s">
        <v>2683</v>
      </c>
      <c r="G2343" t="str">
        <f t="shared" si="36"/>
        <v>Barnes Thornburg</v>
      </c>
      <c r="I2343" s="13">
        <f>COUNTIFS(IPO!$J$2:$J$5250,"="&amp;data!$G2343,IPO!$H$2:$H$5250,"="&amp;data!$B2343)</f>
        <v>0</v>
      </c>
      <c r="J2343" s="13">
        <f>SUMIFS(IPO!$B$2:$B$5250,IPO!$H$2:$H$5250,"="&amp;data!$B2343,IPO!$J$2:$J$5250,"="&amp;data!$G2343)</f>
        <v>0</v>
      </c>
      <c r="K2343" s="13" t="str">
        <f>IF(I2343=1,SUMIFS(IPO!$C$2:$C$5250,IPO!$H$2:$H$5250,"="&amp;data!$B2343,IPO!$J$2:$J$5250,"="&amp;data!$G2343),"")</f>
        <v/>
      </c>
      <c r="L2343" s="13">
        <f>SUMIFS(IPO!$E$2:$E$5250,IPO!$H$2:$H$5250,"="&amp;data!$B2343,IPO!$J$2:$J$5250,"="&amp;data!$G2343)</f>
        <v>0</v>
      </c>
      <c r="M2343" s="13">
        <f>SUMIFS(IPO!$F$2:$F$5250,IPO!$H$2:$H$5250,"="&amp;data!$B2343,IPO!$J$2:$J$5250,"="&amp;data!$G2343)</f>
        <v>0</v>
      </c>
      <c r="N2343" s="13"/>
      <c r="P2343" s="16">
        <f>COUNTIFS(equity_bonds!$H$2:$H$6414,"="&amp;data!$B2343,equity_bonds!$J$2:$J$6414,"="&amp;data!$G2343)</f>
        <v>1</v>
      </c>
      <c r="Q2343" s="16">
        <f>SUMIFS(equity_bonds!$B$2:$B$6414,equity_bonds!$H$2:$H$6414,"="&amp;data!$B2343,equity_bonds!$J$2:$J$6414,"="&amp;data!$G2343)</f>
        <v>2057.5</v>
      </c>
      <c r="R2343" s="16">
        <f>IF(P2343=1,SUMIFS(equity_bonds!$C$2:$C$6414,equity_bonds!$H$2:$H$6414,"="&amp;data!$B2343,equity_bonds!$J$2:$J$6414,"="&amp;data!$G2343),"")</f>
        <v>127</v>
      </c>
      <c r="S2343" s="16">
        <f>SUMIFS(equity_bonds!$E$2:$E$6414,equity_bonds!$H$2:$H$6414,"="&amp;data!$B2343,equity_bonds!$J$2:$J$6414,"="&amp;data!$G2343)</f>
        <v>0</v>
      </c>
      <c r="T2343" s="16">
        <f>SUMIFS(equity_bonds!$F$2:$F$6414,equity_bonds!$H$2:$H$6414,"="&amp;data!$B2343,equity_bonds!$J$2:$J$6414,"="&amp;data!$G2343)</f>
        <v>6</v>
      </c>
      <c r="U2343" s="16"/>
    </row>
    <row r="2344" spans="1:21" x14ac:dyDescent="0.25">
      <c r="A2344">
        <v>379</v>
      </c>
      <c r="B2344">
        <v>2004</v>
      </c>
      <c r="C2344">
        <v>183</v>
      </c>
      <c r="D2344" t="s">
        <v>346</v>
      </c>
      <c r="E2344" t="s">
        <v>251</v>
      </c>
      <c r="F2344" t="s">
        <v>2684</v>
      </c>
      <c r="G2344" t="str">
        <f t="shared" si="36"/>
        <v>Bell Boyd</v>
      </c>
      <c r="I2344" s="13">
        <f>COUNTIFS(IPO!$J$2:$J$5250,"="&amp;data!$G2344,IPO!$H$2:$H$5250,"="&amp;data!$B2344)</f>
        <v>1</v>
      </c>
      <c r="J2344" s="13">
        <f>SUMIFS(IPO!$B$2:$B$5250,IPO!$H$2:$H$5250,"="&amp;data!$B2344,IPO!$J$2:$J$5250,"="&amp;data!$G2344)</f>
        <v>4881.3999999999996</v>
      </c>
      <c r="K2344" s="13">
        <f>IF(I2344=1,SUMIFS(IPO!$C$2:$C$5250,IPO!$H$2:$H$5250,"="&amp;data!$B2344,IPO!$J$2:$J$5250,"="&amp;data!$G2344),"")</f>
        <v>6</v>
      </c>
      <c r="L2344" s="13">
        <f>SUMIFS(IPO!$E$2:$E$5250,IPO!$H$2:$H$5250,"="&amp;data!$B2344,IPO!$J$2:$J$5250,"="&amp;data!$G2344)</f>
        <v>9</v>
      </c>
      <c r="M2344" s="13">
        <f>SUMIFS(IPO!$F$2:$F$5250,IPO!$H$2:$H$5250,"="&amp;data!$B2344,IPO!$J$2:$J$5250,"="&amp;data!$G2344)</f>
        <v>8</v>
      </c>
      <c r="N2344" s="13"/>
      <c r="P2344" s="16">
        <f>COUNTIFS(equity_bonds!$H$2:$H$6414,"="&amp;data!$B2344,equity_bonds!$J$2:$J$6414,"="&amp;data!$G2344)</f>
        <v>1</v>
      </c>
      <c r="Q2344" s="16">
        <f>SUMIFS(equity_bonds!$B$2:$B$6414,equity_bonds!$H$2:$H$6414,"="&amp;data!$B2344,equity_bonds!$J$2:$J$6414,"="&amp;data!$G2344)</f>
        <v>6144.5</v>
      </c>
      <c r="R2344" s="16">
        <f>IF(P2344=1,SUMIFS(equity_bonds!$C$2:$C$6414,equity_bonds!$H$2:$H$6414,"="&amp;data!$B2344,equity_bonds!$J$2:$J$6414,"="&amp;data!$G2344),"")</f>
        <v>81</v>
      </c>
      <c r="S2344" s="16">
        <f>SUMIFS(equity_bonds!$E$2:$E$6414,equity_bonds!$H$2:$H$6414,"="&amp;data!$B2344,equity_bonds!$J$2:$J$6414,"="&amp;data!$G2344)</f>
        <v>0.1</v>
      </c>
      <c r="T2344" s="16">
        <f>SUMIFS(equity_bonds!$F$2:$F$6414,equity_bonds!$H$2:$H$6414,"="&amp;data!$B2344,equity_bonds!$J$2:$J$6414,"="&amp;data!$G2344)</f>
        <v>11</v>
      </c>
      <c r="U2344" s="16"/>
    </row>
    <row r="2345" spans="1:21" x14ac:dyDescent="0.25">
      <c r="A2345">
        <v>394</v>
      </c>
      <c r="B2345">
        <v>2004</v>
      </c>
      <c r="C2345">
        <v>26</v>
      </c>
      <c r="D2345" t="s">
        <v>110</v>
      </c>
      <c r="E2345" t="s">
        <v>449</v>
      </c>
      <c r="F2345" t="s">
        <v>449</v>
      </c>
      <c r="G2345" t="str">
        <f t="shared" si="36"/>
        <v>Bingham McCutchen</v>
      </c>
      <c r="I2345" s="13">
        <f>COUNTIFS(IPO!$J$2:$J$5250,"="&amp;data!$G2345,IPO!$H$2:$H$5250,"="&amp;data!$B2345)</f>
        <v>1</v>
      </c>
      <c r="J2345" s="13">
        <f>SUMIFS(IPO!$B$2:$B$5250,IPO!$H$2:$H$5250,"="&amp;data!$B2345,IPO!$J$2:$J$5250,"="&amp;data!$G2345)</f>
        <v>2388</v>
      </c>
      <c r="K2345" s="13">
        <f>IF(I2345=1,SUMIFS(IPO!$C$2:$C$5250,IPO!$H$2:$H$5250,"="&amp;data!$B2345,IPO!$J$2:$J$5250,"="&amp;data!$G2345),"")</f>
        <v>9</v>
      </c>
      <c r="L2345" s="13">
        <f>SUMIFS(IPO!$E$2:$E$5250,IPO!$H$2:$H$5250,"="&amp;data!$B2345,IPO!$J$2:$J$5250,"="&amp;data!$G2345)</f>
        <v>4.4000000000000004</v>
      </c>
      <c r="M2345" s="13">
        <f>SUMIFS(IPO!$F$2:$F$5250,IPO!$H$2:$H$5250,"="&amp;data!$B2345,IPO!$J$2:$J$5250,"="&amp;data!$G2345)</f>
        <v>3</v>
      </c>
      <c r="N2345" s="13"/>
      <c r="P2345" s="16">
        <f>COUNTIFS(equity_bonds!$H$2:$H$6414,"="&amp;data!$B2345,equity_bonds!$J$2:$J$6414,"="&amp;data!$G2345)</f>
        <v>1</v>
      </c>
      <c r="Q2345" s="16">
        <f>SUMIFS(equity_bonds!$B$2:$B$6414,equity_bonds!$H$2:$H$6414,"="&amp;data!$B2345,equity_bonds!$J$2:$J$6414,"="&amp;data!$G2345)</f>
        <v>4540.8</v>
      </c>
      <c r="R2345" s="16">
        <f>IF(P2345=1,SUMIFS(equity_bonds!$C$2:$C$6414,equity_bonds!$H$2:$H$6414,"="&amp;data!$B2345,equity_bonds!$J$2:$J$6414,"="&amp;data!$G2345),"")</f>
        <v>95</v>
      </c>
      <c r="S2345" s="16">
        <f>SUMIFS(equity_bonds!$E$2:$E$6414,equity_bonds!$H$2:$H$6414,"="&amp;data!$B2345,equity_bonds!$J$2:$J$6414,"="&amp;data!$G2345)</f>
        <v>0.1</v>
      </c>
      <c r="T2345" s="16">
        <f>SUMIFS(equity_bonds!$F$2:$F$6414,equity_bonds!$H$2:$H$6414,"="&amp;data!$B2345,equity_bonds!$J$2:$J$6414,"="&amp;data!$G2345)</f>
        <v>19</v>
      </c>
      <c r="U2345" s="16"/>
    </row>
    <row r="2346" spans="1:21" x14ac:dyDescent="0.25">
      <c r="A2346">
        <v>411</v>
      </c>
      <c r="B2346">
        <v>2004</v>
      </c>
      <c r="C2346">
        <v>191</v>
      </c>
      <c r="D2346" t="s">
        <v>391</v>
      </c>
      <c r="E2346" t="s">
        <v>252</v>
      </c>
      <c r="F2346" t="s">
        <v>252</v>
      </c>
      <c r="G2346" t="str">
        <f t="shared" si="36"/>
        <v>Blackwell Sanders</v>
      </c>
      <c r="I2346" s="13">
        <f>COUNTIFS(IPO!$J$2:$J$5250,"="&amp;data!$G2346,IPO!$H$2:$H$5250,"="&amp;data!$B2346)</f>
        <v>1</v>
      </c>
      <c r="J2346" s="13">
        <f>SUMIFS(IPO!$B$2:$B$5250,IPO!$H$2:$H$5250,"="&amp;data!$B2346,IPO!$J$2:$J$5250,"="&amp;data!$G2346)</f>
        <v>251.8</v>
      </c>
      <c r="K2346" s="13">
        <f>IF(I2346=1,SUMIFS(IPO!$C$2:$C$5250,IPO!$H$2:$H$5250,"="&amp;data!$B2346,IPO!$J$2:$J$5250,"="&amp;data!$G2346),"")</f>
        <v>35</v>
      </c>
      <c r="L2346" s="13">
        <f>SUMIFS(IPO!$E$2:$E$5250,IPO!$H$2:$H$5250,"="&amp;data!$B2346,IPO!$J$2:$J$5250,"="&amp;data!$G2346)</f>
        <v>0.5</v>
      </c>
      <c r="M2346" s="13">
        <f>SUMIFS(IPO!$F$2:$F$5250,IPO!$H$2:$H$5250,"="&amp;data!$B2346,IPO!$J$2:$J$5250,"="&amp;data!$G2346)</f>
        <v>1</v>
      </c>
      <c r="N2346" s="13"/>
      <c r="P2346" s="16">
        <f>COUNTIFS(equity_bonds!$H$2:$H$6414,"="&amp;data!$B2346,equity_bonds!$J$2:$J$6414,"="&amp;data!$G2346)</f>
        <v>0</v>
      </c>
      <c r="Q2346" s="16">
        <f>SUMIFS(equity_bonds!$B$2:$B$6414,equity_bonds!$H$2:$H$6414,"="&amp;data!$B2346,equity_bonds!$J$2:$J$6414,"="&amp;data!$G2346)</f>
        <v>0</v>
      </c>
      <c r="R2346" s="16" t="str">
        <f>IF(P2346=1,SUMIFS(equity_bonds!$C$2:$C$6414,equity_bonds!$H$2:$H$6414,"="&amp;data!$B2346,equity_bonds!$J$2:$J$6414,"="&amp;data!$G2346),"")</f>
        <v/>
      </c>
      <c r="S2346" s="16">
        <f>SUMIFS(equity_bonds!$E$2:$E$6414,equity_bonds!$H$2:$H$6414,"="&amp;data!$B2346,equity_bonds!$J$2:$J$6414,"="&amp;data!$G2346)</f>
        <v>0</v>
      </c>
      <c r="T2346" s="16">
        <f>SUMIFS(equity_bonds!$F$2:$F$6414,equity_bonds!$H$2:$H$6414,"="&amp;data!$B2346,equity_bonds!$J$2:$J$6414,"="&amp;data!$G2346)</f>
        <v>0</v>
      </c>
      <c r="U2346" s="16"/>
    </row>
    <row r="2347" spans="1:21" x14ac:dyDescent="0.25">
      <c r="A2347">
        <v>417</v>
      </c>
      <c r="B2347">
        <v>2004</v>
      </c>
      <c r="C2347">
        <v>81</v>
      </c>
      <c r="D2347" t="s">
        <v>219</v>
      </c>
      <c r="E2347" t="s">
        <v>450</v>
      </c>
      <c r="F2347" t="s">
        <v>450</v>
      </c>
      <c r="G2347" t="str">
        <f t="shared" si="36"/>
        <v>Blank Rome</v>
      </c>
      <c r="I2347" s="13">
        <f>COUNTIFS(IPO!$J$2:$J$5250,"="&amp;data!$G2347,IPO!$H$2:$H$5250,"="&amp;data!$B2347)</f>
        <v>1</v>
      </c>
      <c r="J2347" s="13">
        <f>SUMIFS(IPO!$B$2:$B$5250,IPO!$H$2:$H$5250,"="&amp;data!$B2347,IPO!$J$2:$J$5250,"="&amp;data!$G2347)</f>
        <v>59.3</v>
      </c>
      <c r="K2347" s="13">
        <f>IF(I2347=1,SUMIFS(IPO!$C$2:$C$5250,IPO!$H$2:$H$5250,"="&amp;data!$B2347,IPO!$J$2:$J$5250,"="&amp;data!$G2347),"")</f>
        <v>68</v>
      </c>
      <c r="L2347" s="13">
        <f>SUMIFS(IPO!$E$2:$E$5250,IPO!$H$2:$H$5250,"="&amp;data!$B2347,IPO!$J$2:$J$5250,"="&amp;data!$G2347)</f>
        <v>0.1</v>
      </c>
      <c r="M2347" s="13">
        <f>SUMIFS(IPO!$F$2:$F$5250,IPO!$H$2:$H$5250,"="&amp;data!$B2347,IPO!$J$2:$J$5250,"="&amp;data!$G2347)</f>
        <v>1</v>
      </c>
      <c r="N2347" s="13"/>
      <c r="P2347" s="16">
        <f>COUNTIFS(equity_bonds!$H$2:$H$6414,"="&amp;data!$B2347,equity_bonds!$J$2:$J$6414,"="&amp;data!$G2347)</f>
        <v>1</v>
      </c>
      <c r="Q2347" s="16">
        <f>SUMIFS(equity_bonds!$B$2:$B$6414,equity_bonds!$H$2:$H$6414,"="&amp;data!$B2347,equity_bonds!$J$2:$J$6414,"="&amp;data!$G2347)</f>
        <v>2345.9</v>
      </c>
      <c r="R2347" s="16">
        <f>IF(P2347=1,SUMIFS(equity_bonds!$C$2:$C$6414,equity_bonds!$H$2:$H$6414,"="&amp;data!$B2347,equity_bonds!$J$2:$J$6414,"="&amp;data!$G2347),"")</f>
        <v>118</v>
      </c>
      <c r="S2347" s="16">
        <f>SUMIFS(equity_bonds!$E$2:$E$6414,equity_bonds!$H$2:$H$6414,"="&amp;data!$B2347,equity_bonds!$J$2:$J$6414,"="&amp;data!$G2347)</f>
        <v>0</v>
      </c>
      <c r="T2347" s="16">
        <f>SUMIFS(equity_bonds!$F$2:$F$6414,equity_bonds!$H$2:$H$6414,"="&amp;data!$B2347,equity_bonds!$J$2:$J$6414,"="&amp;data!$G2347)</f>
        <v>10</v>
      </c>
      <c r="U2347" s="16"/>
    </row>
    <row r="2348" spans="1:21" x14ac:dyDescent="0.25">
      <c r="A2348">
        <v>437</v>
      </c>
      <c r="B2348">
        <v>2004</v>
      </c>
      <c r="C2348">
        <v>125</v>
      </c>
      <c r="D2348" t="s">
        <v>411</v>
      </c>
      <c r="E2348" t="s">
        <v>451</v>
      </c>
      <c r="F2348" t="s">
        <v>2756</v>
      </c>
      <c r="G2348" t="str">
        <f t="shared" si="36"/>
        <v>Boies Schiller</v>
      </c>
      <c r="I2348" s="13">
        <f>COUNTIFS(IPO!$J$2:$J$5250,"="&amp;data!$G2348,IPO!$H$2:$H$5250,"="&amp;data!$B2348)</f>
        <v>0</v>
      </c>
      <c r="J2348" s="13">
        <f>SUMIFS(IPO!$B$2:$B$5250,IPO!$H$2:$H$5250,"="&amp;data!$B2348,IPO!$J$2:$J$5250,"="&amp;data!$G2348)</f>
        <v>0</v>
      </c>
      <c r="K2348" s="13" t="str">
        <f>IF(I2348=1,SUMIFS(IPO!$C$2:$C$5250,IPO!$H$2:$H$5250,"="&amp;data!$B2348,IPO!$J$2:$J$5250,"="&amp;data!$G2348),"")</f>
        <v/>
      </c>
      <c r="L2348" s="13">
        <f>SUMIFS(IPO!$E$2:$E$5250,IPO!$H$2:$H$5250,"="&amp;data!$B2348,IPO!$J$2:$J$5250,"="&amp;data!$G2348)</f>
        <v>0</v>
      </c>
      <c r="M2348" s="13">
        <f>SUMIFS(IPO!$F$2:$F$5250,IPO!$H$2:$H$5250,"="&amp;data!$B2348,IPO!$J$2:$J$5250,"="&amp;data!$G2348)</f>
        <v>0</v>
      </c>
      <c r="N2348" s="13"/>
      <c r="P2348" s="16">
        <f>COUNTIFS(equity_bonds!$H$2:$H$6414,"="&amp;data!$B2348,equity_bonds!$J$2:$J$6414,"="&amp;data!$G2348)</f>
        <v>0</v>
      </c>
      <c r="Q2348" s="16">
        <f>SUMIFS(equity_bonds!$B$2:$B$6414,equity_bonds!$H$2:$H$6414,"="&amp;data!$B2348,equity_bonds!$J$2:$J$6414,"="&amp;data!$G2348)</f>
        <v>0</v>
      </c>
      <c r="R2348" s="16" t="str">
        <f>IF(P2348=1,SUMIFS(equity_bonds!$C$2:$C$6414,equity_bonds!$H$2:$H$6414,"="&amp;data!$B2348,equity_bonds!$J$2:$J$6414,"="&amp;data!$G2348),"")</f>
        <v/>
      </c>
      <c r="S2348" s="16">
        <f>SUMIFS(equity_bonds!$E$2:$E$6414,equity_bonds!$H$2:$H$6414,"="&amp;data!$B2348,equity_bonds!$J$2:$J$6414,"="&amp;data!$G2348)</f>
        <v>0</v>
      </c>
      <c r="T2348" s="16">
        <f>SUMIFS(equity_bonds!$F$2:$F$6414,equity_bonds!$H$2:$H$6414,"="&amp;data!$B2348,equity_bonds!$J$2:$J$6414,"="&amp;data!$G2348)</f>
        <v>0</v>
      </c>
      <c r="U2348" s="16"/>
    </row>
    <row r="2349" spans="1:21" x14ac:dyDescent="0.25">
      <c r="A2349">
        <v>464</v>
      </c>
      <c r="B2349">
        <v>2004</v>
      </c>
      <c r="C2349">
        <v>121</v>
      </c>
      <c r="D2349" t="s">
        <v>366</v>
      </c>
      <c r="E2349" t="s">
        <v>254</v>
      </c>
      <c r="F2349" t="s">
        <v>2686</v>
      </c>
      <c r="G2349" t="str">
        <f t="shared" si="36"/>
        <v>Bracewell Patterson</v>
      </c>
      <c r="I2349" s="13">
        <f>COUNTIFS(IPO!$J$2:$J$5250,"="&amp;data!$G2349,IPO!$H$2:$H$5250,"="&amp;data!$B2349)</f>
        <v>0</v>
      </c>
      <c r="J2349" s="13">
        <f>SUMIFS(IPO!$B$2:$B$5250,IPO!$H$2:$H$5250,"="&amp;data!$B2349,IPO!$J$2:$J$5250,"="&amp;data!$G2349)</f>
        <v>0</v>
      </c>
      <c r="K2349" s="13" t="str">
        <f>IF(I2349=1,SUMIFS(IPO!$C$2:$C$5250,IPO!$H$2:$H$5250,"="&amp;data!$B2349,IPO!$J$2:$J$5250,"="&amp;data!$G2349),"")</f>
        <v/>
      </c>
      <c r="L2349" s="13">
        <f>SUMIFS(IPO!$E$2:$E$5250,IPO!$H$2:$H$5250,"="&amp;data!$B2349,IPO!$J$2:$J$5250,"="&amp;data!$G2349)</f>
        <v>0</v>
      </c>
      <c r="M2349" s="13">
        <f>SUMIFS(IPO!$F$2:$F$5250,IPO!$H$2:$H$5250,"="&amp;data!$B2349,IPO!$J$2:$J$5250,"="&amp;data!$G2349)</f>
        <v>0</v>
      </c>
      <c r="N2349" s="13"/>
      <c r="P2349" s="16">
        <f>COUNTIFS(equity_bonds!$H$2:$H$6414,"="&amp;data!$B2349,equity_bonds!$J$2:$J$6414,"="&amp;data!$G2349)</f>
        <v>1</v>
      </c>
      <c r="Q2349" s="16">
        <f>SUMIFS(equity_bonds!$B$2:$B$6414,equity_bonds!$H$2:$H$6414,"="&amp;data!$B2349,equity_bonds!$J$2:$J$6414,"="&amp;data!$G2349)</f>
        <v>6955.3</v>
      </c>
      <c r="R2349" s="16">
        <f>IF(P2349=1,SUMIFS(equity_bonds!$C$2:$C$6414,equity_bonds!$H$2:$H$6414,"="&amp;data!$B2349,equity_bonds!$J$2:$J$6414,"="&amp;data!$G2349),"")</f>
        <v>70</v>
      </c>
      <c r="S2349" s="16">
        <f>SUMIFS(equity_bonds!$E$2:$E$6414,equity_bonds!$H$2:$H$6414,"="&amp;data!$B2349,equity_bonds!$J$2:$J$6414,"="&amp;data!$G2349)</f>
        <v>0.1</v>
      </c>
      <c r="T2349" s="16">
        <f>SUMIFS(equity_bonds!$F$2:$F$6414,equity_bonds!$H$2:$H$6414,"="&amp;data!$B2349,equity_bonds!$J$2:$J$6414,"="&amp;data!$G2349)</f>
        <v>8</v>
      </c>
      <c r="U2349" s="16"/>
    </row>
    <row r="2350" spans="1:21" x14ac:dyDescent="0.25">
      <c r="A2350">
        <v>508</v>
      </c>
      <c r="B2350">
        <v>2004</v>
      </c>
      <c r="C2350">
        <v>176</v>
      </c>
      <c r="D2350" t="s">
        <v>376</v>
      </c>
      <c r="E2350" t="s">
        <v>452</v>
      </c>
      <c r="F2350" t="s">
        <v>2757</v>
      </c>
      <c r="G2350" t="str">
        <f t="shared" si="36"/>
        <v>Brown Raysman</v>
      </c>
      <c r="I2350" s="13">
        <f>COUNTIFS(IPO!$J$2:$J$5250,"="&amp;data!$G2350,IPO!$H$2:$H$5250,"="&amp;data!$B2350)</f>
        <v>0</v>
      </c>
      <c r="J2350" s="13">
        <f>SUMIFS(IPO!$B$2:$B$5250,IPO!$H$2:$H$5250,"="&amp;data!$B2350,IPO!$J$2:$J$5250,"="&amp;data!$G2350)</f>
        <v>0</v>
      </c>
      <c r="K2350" s="13" t="str">
        <f>IF(I2350=1,SUMIFS(IPO!$C$2:$C$5250,IPO!$H$2:$H$5250,"="&amp;data!$B2350,IPO!$J$2:$J$5250,"="&amp;data!$G2350),"")</f>
        <v/>
      </c>
      <c r="L2350" s="13">
        <f>SUMIFS(IPO!$E$2:$E$5250,IPO!$H$2:$H$5250,"="&amp;data!$B2350,IPO!$J$2:$J$5250,"="&amp;data!$G2350)</f>
        <v>0</v>
      </c>
      <c r="M2350" s="13">
        <f>SUMIFS(IPO!$F$2:$F$5250,IPO!$H$2:$H$5250,"="&amp;data!$B2350,IPO!$J$2:$J$5250,"="&amp;data!$G2350)</f>
        <v>0</v>
      </c>
      <c r="N2350" s="13"/>
      <c r="P2350" s="16">
        <f>COUNTIFS(equity_bonds!$H$2:$H$6414,"="&amp;data!$B2350,equity_bonds!$J$2:$J$6414,"="&amp;data!$G2350)</f>
        <v>0</v>
      </c>
      <c r="Q2350" s="16">
        <f>SUMIFS(equity_bonds!$B$2:$B$6414,equity_bonds!$H$2:$H$6414,"="&amp;data!$B2350,equity_bonds!$J$2:$J$6414,"="&amp;data!$G2350)</f>
        <v>0</v>
      </c>
      <c r="R2350" s="16" t="str">
        <f>IF(P2350=1,SUMIFS(equity_bonds!$C$2:$C$6414,equity_bonds!$H$2:$H$6414,"="&amp;data!$B2350,equity_bonds!$J$2:$J$6414,"="&amp;data!$G2350),"")</f>
        <v/>
      </c>
      <c r="S2350" s="16">
        <f>SUMIFS(equity_bonds!$E$2:$E$6414,equity_bonds!$H$2:$H$6414,"="&amp;data!$B2350,equity_bonds!$J$2:$J$6414,"="&amp;data!$G2350)</f>
        <v>0</v>
      </c>
      <c r="T2350" s="16">
        <f>SUMIFS(equity_bonds!$F$2:$F$6414,equity_bonds!$H$2:$H$6414,"="&amp;data!$B2350,equity_bonds!$J$2:$J$6414,"="&amp;data!$G2350)</f>
        <v>0</v>
      </c>
      <c r="U2350" s="16"/>
    </row>
    <row r="2351" spans="1:21" x14ac:dyDescent="0.25">
      <c r="A2351">
        <v>518</v>
      </c>
      <c r="B2351">
        <v>2004</v>
      </c>
      <c r="C2351">
        <v>170</v>
      </c>
      <c r="D2351" t="s">
        <v>397</v>
      </c>
      <c r="E2351" t="s">
        <v>453</v>
      </c>
      <c r="F2351" t="s">
        <v>453</v>
      </c>
      <c r="G2351" t="str">
        <f t="shared" si="36"/>
        <v>Brown Rudnick</v>
      </c>
      <c r="I2351" s="13">
        <f>COUNTIFS(IPO!$J$2:$J$5250,"="&amp;data!$G2351,IPO!$H$2:$H$5250,"="&amp;data!$B2351)</f>
        <v>0</v>
      </c>
      <c r="J2351" s="13">
        <f>SUMIFS(IPO!$B$2:$B$5250,IPO!$H$2:$H$5250,"="&amp;data!$B2351,IPO!$J$2:$J$5250,"="&amp;data!$G2351)</f>
        <v>0</v>
      </c>
      <c r="K2351" s="13" t="str">
        <f>IF(I2351=1,SUMIFS(IPO!$C$2:$C$5250,IPO!$H$2:$H$5250,"="&amp;data!$B2351,IPO!$J$2:$J$5250,"="&amp;data!$G2351),"")</f>
        <v/>
      </c>
      <c r="L2351" s="13">
        <f>SUMIFS(IPO!$E$2:$E$5250,IPO!$H$2:$H$5250,"="&amp;data!$B2351,IPO!$J$2:$J$5250,"="&amp;data!$G2351)</f>
        <v>0</v>
      </c>
      <c r="M2351" s="13">
        <f>SUMIFS(IPO!$F$2:$F$5250,IPO!$H$2:$H$5250,"="&amp;data!$B2351,IPO!$J$2:$J$5250,"="&amp;data!$G2351)</f>
        <v>0</v>
      </c>
      <c r="N2351" s="13"/>
      <c r="P2351" s="16">
        <f>COUNTIFS(equity_bonds!$H$2:$H$6414,"="&amp;data!$B2351,equity_bonds!$J$2:$J$6414,"="&amp;data!$G2351)</f>
        <v>0</v>
      </c>
      <c r="Q2351" s="16">
        <f>SUMIFS(equity_bonds!$B$2:$B$6414,equity_bonds!$H$2:$H$6414,"="&amp;data!$B2351,equity_bonds!$J$2:$J$6414,"="&amp;data!$G2351)</f>
        <v>0</v>
      </c>
      <c r="R2351" s="16" t="str">
        <f>IF(P2351=1,SUMIFS(equity_bonds!$C$2:$C$6414,equity_bonds!$H$2:$H$6414,"="&amp;data!$B2351,equity_bonds!$J$2:$J$6414,"="&amp;data!$G2351),"")</f>
        <v/>
      </c>
      <c r="S2351" s="16">
        <f>SUMIFS(equity_bonds!$E$2:$E$6414,equity_bonds!$H$2:$H$6414,"="&amp;data!$B2351,equity_bonds!$J$2:$J$6414,"="&amp;data!$G2351)</f>
        <v>0</v>
      </c>
      <c r="T2351" s="16">
        <f>SUMIFS(equity_bonds!$F$2:$F$6414,equity_bonds!$H$2:$H$6414,"="&amp;data!$B2351,equity_bonds!$J$2:$J$6414,"="&amp;data!$G2351)</f>
        <v>0</v>
      </c>
      <c r="U2351" s="16"/>
    </row>
    <row r="2352" spans="1:21" x14ac:dyDescent="0.25">
      <c r="A2352">
        <v>551</v>
      </c>
      <c r="B2352">
        <v>2004</v>
      </c>
      <c r="C2352">
        <v>45</v>
      </c>
      <c r="D2352" t="s">
        <v>74</v>
      </c>
      <c r="E2352" t="s">
        <v>126</v>
      </c>
      <c r="F2352" t="s">
        <v>126</v>
      </c>
      <c r="G2352" t="str">
        <f t="shared" si="36"/>
        <v>Bryan Cave</v>
      </c>
      <c r="I2352" s="13">
        <f>COUNTIFS(IPO!$J$2:$J$5250,"="&amp;data!$G2352,IPO!$H$2:$H$5250,"="&amp;data!$B2352)</f>
        <v>1</v>
      </c>
      <c r="J2352" s="13">
        <f>SUMIFS(IPO!$B$2:$B$5250,IPO!$H$2:$H$5250,"="&amp;data!$B2352,IPO!$J$2:$J$5250,"="&amp;data!$G2352)</f>
        <v>176.8</v>
      </c>
      <c r="K2352" s="13">
        <f>IF(I2352=1,SUMIFS(IPO!$C$2:$C$5250,IPO!$H$2:$H$5250,"="&amp;data!$B2352,IPO!$J$2:$J$5250,"="&amp;data!$G2352),"")</f>
        <v>48</v>
      </c>
      <c r="L2352" s="13">
        <f>SUMIFS(IPO!$E$2:$E$5250,IPO!$H$2:$H$5250,"="&amp;data!$B2352,IPO!$J$2:$J$5250,"="&amp;data!$G2352)</f>
        <v>0.3</v>
      </c>
      <c r="M2352" s="13">
        <f>SUMIFS(IPO!$F$2:$F$5250,IPO!$H$2:$H$5250,"="&amp;data!$B2352,IPO!$J$2:$J$5250,"="&amp;data!$G2352)</f>
        <v>1</v>
      </c>
      <c r="N2352" s="13"/>
      <c r="P2352" s="16">
        <f>COUNTIFS(equity_bonds!$H$2:$H$6414,"="&amp;data!$B2352,equity_bonds!$J$2:$J$6414,"="&amp;data!$G2352)</f>
        <v>1</v>
      </c>
      <c r="Q2352" s="16">
        <f>SUMIFS(equity_bonds!$B$2:$B$6414,equity_bonds!$H$2:$H$6414,"="&amp;data!$B2352,equity_bonds!$J$2:$J$6414,"="&amp;data!$G2352)</f>
        <v>3246.3</v>
      </c>
      <c r="R2352" s="16">
        <f>IF(P2352=1,SUMIFS(equity_bonds!$C$2:$C$6414,equity_bonds!$H$2:$H$6414,"="&amp;data!$B2352,equity_bonds!$J$2:$J$6414,"="&amp;data!$G2352),"")</f>
        <v>108</v>
      </c>
      <c r="S2352" s="16">
        <f>SUMIFS(equity_bonds!$E$2:$E$6414,equity_bonds!$H$2:$H$6414,"="&amp;data!$B2352,equity_bonds!$J$2:$J$6414,"="&amp;data!$G2352)</f>
        <v>0</v>
      </c>
      <c r="T2352" s="16">
        <f>SUMIFS(equity_bonds!$F$2:$F$6414,equity_bonds!$H$2:$H$6414,"="&amp;data!$B2352,equity_bonds!$J$2:$J$6414,"="&amp;data!$G2352)</f>
        <v>15</v>
      </c>
      <c r="U2352" s="16"/>
    </row>
    <row r="2353" spans="1:21" x14ac:dyDescent="0.25">
      <c r="A2353">
        <v>573</v>
      </c>
      <c r="B2353">
        <v>2004</v>
      </c>
      <c r="C2353">
        <v>120</v>
      </c>
      <c r="D2353" t="s">
        <v>405</v>
      </c>
      <c r="E2353" t="s">
        <v>255</v>
      </c>
      <c r="F2353" t="s">
        <v>255</v>
      </c>
      <c r="G2353" t="str">
        <f t="shared" si="36"/>
        <v>Buchanan Ingersoll</v>
      </c>
      <c r="I2353" s="13">
        <f>COUNTIFS(IPO!$J$2:$J$5250,"="&amp;data!$G2353,IPO!$H$2:$H$5250,"="&amp;data!$B2353)</f>
        <v>0</v>
      </c>
      <c r="J2353" s="13">
        <f>SUMIFS(IPO!$B$2:$B$5250,IPO!$H$2:$H$5250,"="&amp;data!$B2353,IPO!$J$2:$J$5250,"="&amp;data!$G2353)</f>
        <v>0</v>
      </c>
      <c r="K2353" s="13" t="str">
        <f>IF(I2353=1,SUMIFS(IPO!$C$2:$C$5250,IPO!$H$2:$H$5250,"="&amp;data!$B2353,IPO!$J$2:$J$5250,"="&amp;data!$G2353),"")</f>
        <v/>
      </c>
      <c r="L2353" s="13">
        <f>SUMIFS(IPO!$E$2:$E$5250,IPO!$H$2:$H$5250,"="&amp;data!$B2353,IPO!$J$2:$J$5250,"="&amp;data!$G2353)</f>
        <v>0</v>
      </c>
      <c r="M2353" s="13">
        <f>SUMIFS(IPO!$F$2:$F$5250,IPO!$H$2:$H$5250,"="&amp;data!$B2353,IPO!$J$2:$J$5250,"="&amp;data!$G2353)</f>
        <v>0</v>
      </c>
      <c r="N2353" s="13"/>
      <c r="P2353" s="16">
        <f>COUNTIFS(equity_bonds!$H$2:$H$6414,"="&amp;data!$B2353,equity_bonds!$J$2:$J$6414,"="&amp;data!$G2353)</f>
        <v>0</v>
      </c>
      <c r="Q2353" s="16">
        <f>SUMIFS(equity_bonds!$B$2:$B$6414,equity_bonds!$H$2:$H$6414,"="&amp;data!$B2353,equity_bonds!$J$2:$J$6414,"="&amp;data!$G2353)</f>
        <v>0</v>
      </c>
      <c r="R2353" s="16" t="str">
        <f>IF(P2353=1,SUMIFS(equity_bonds!$C$2:$C$6414,equity_bonds!$H$2:$H$6414,"="&amp;data!$B2353,equity_bonds!$J$2:$J$6414,"="&amp;data!$G2353),"")</f>
        <v/>
      </c>
      <c r="S2353" s="16">
        <f>SUMIFS(equity_bonds!$E$2:$E$6414,equity_bonds!$H$2:$H$6414,"="&amp;data!$B2353,equity_bonds!$J$2:$J$6414,"="&amp;data!$G2353)</f>
        <v>0</v>
      </c>
      <c r="T2353" s="16">
        <f>SUMIFS(equity_bonds!$F$2:$F$6414,equity_bonds!$H$2:$H$6414,"="&amp;data!$B2353,equity_bonds!$J$2:$J$6414,"="&amp;data!$G2353)</f>
        <v>0</v>
      </c>
      <c r="U2353" s="16"/>
    </row>
    <row r="2354" spans="1:21" x14ac:dyDescent="0.25">
      <c r="A2354">
        <v>616</v>
      </c>
      <c r="B2354">
        <v>2004</v>
      </c>
      <c r="C2354">
        <v>51</v>
      </c>
      <c r="D2354" t="s">
        <v>138</v>
      </c>
      <c r="E2354" t="s">
        <v>11</v>
      </c>
      <c r="F2354" t="s">
        <v>2576</v>
      </c>
      <c r="G2354" t="str">
        <f t="shared" si="36"/>
        <v>Cadwalader Wickersham</v>
      </c>
      <c r="I2354" s="13">
        <f>COUNTIFS(IPO!$J$2:$J$5250,"="&amp;data!$G2354,IPO!$H$2:$H$5250,"="&amp;data!$B2354)</f>
        <v>0</v>
      </c>
      <c r="J2354" s="13">
        <f>SUMIFS(IPO!$B$2:$B$5250,IPO!$H$2:$H$5250,"="&amp;data!$B2354,IPO!$J$2:$J$5250,"="&amp;data!$G2354)</f>
        <v>0</v>
      </c>
      <c r="K2354" s="13" t="str">
        <f>IF(I2354=1,SUMIFS(IPO!$C$2:$C$5250,IPO!$H$2:$H$5250,"="&amp;data!$B2354,IPO!$J$2:$J$5250,"="&amp;data!$G2354),"")</f>
        <v/>
      </c>
      <c r="L2354" s="13">
        <f>SUMIFS(IPO!$E$2:$E$5250,IPO!$H$2:$H$5250,"="&amp;data!$B2354,IPO!$J$2:$J$5250,"="&amp;data!$G2354)</f>
        <v>0</v>
      </c>
      <c r="M2354" s="13">
        <f>SUMIFS(IPO!$F$2:$F$5250,IPO!$H$2:$H$5250,"="&amp;data!$B2354,IPO!$J$2:$J$5250,"="&amp;data!$G2354)</f>
        <v>0</v>
      </c>
      <c r="N2354" s="13"/>
      <c r="P2354" s="16">
        <f>COUNTIFS(equity_bonds!$H$2:$H$6414,"="&amp;data!$B2354,equity_bonds!$J$2:$J$6414,"="&amp;data!$G2354)</f>
        <v>1</v>
      </c>
      <c r="Q2354" s="16">
        <f>SUMIFS(equity_bonds!$B$2:$B$6414,equity_bonds!$H$2:$H$6414,"="&amp;data!$B2354,equity_bonds!$J$2:$J$6414,"="&amp;data!$G2354)</f>
        <v>831149</v>
      </c>
      <c r="R2354" s="16">
        <f>IF(P2354=1,SUMIFS(equity_bonds!$C$2:$C$6414,equity_bonds!$H$2:$H$6414,"="&amp;data!$B2354,equity_bonds!$J$2:$J$6414,"="&amp;data!$G2354),"")</f>
        <v>5</v>
      </c>
      <c r="S2354" s="16">
        <f>SUMIFS(equity_bonds!$E$2:$E$6414,equity_bonds!$H$2:$H$6414,"="&amp;data!$B2354,equity_bonds!$J$2:$J$6414,"="&amp;data!$G2354)</f>
        <v>8.1999999999999993</v>
      </c>
      <c r="T2354" s="16">
        <f>SUMIFS(equity_bonds!$F$2:$F$6414,equity_bonds!$H$2:$H$6414,"="&amp;data!$B2354,equity_bonds!$J$2:$J$6414,"="&amp;data!$G2354)</f>
        <v>243</v>
      </c>
      <c r="U2354" s="16"/>
    </row>
    <row r="2355" spans="1:21" x14ac:dyDescent="0.25">
      <c r="A2355">
        <v>647</v>
      </c>
      <c r="B2355">
        <v>2004</v>
      </c>
      <c r="C2355">
        <v>82</v>
      </c>
      <c r="D2355" t="s">
        <v>183</v>
      </c>
      <c r="E2355" t="s">
        <v>12</v>
      </c>
      <c r="F2355" t="s">
        <v>2577</v>
      </c>
      <c r="G2355" t="str">
        <f t="shared" si="36"/>
        <v>Cahill Gordon</v>
      </c>
      <c r="I2355" s="13">
        <f>COUNTIFS(IPO!$J$2:$J$5250,"="&amp;data!$G2355,IPO!$H$2:$H$5250,"="&amp;data!$B2355)</f>
        <v>1</v>
      </c>
      <c r="J2355" s="13">
        <f>SUMIFS(IPO!$B$2:$B$5250,IPO!$H$2:$H$5250,"="&amp;data!$B2355,IPO!$J$2:$J$5250,"="&amp;data!$G2355)</f>
        <v>180.3</v>
      </c>
      <c r="K2355" s="13">
        <f>IF(I2355=1,SUMIFS(IPO!$C$2:$C$5250,IPO!$H$2:$H$5250,"="&amp;data!$B2355,IPO!$J$2:$J$5250,"="&amp;data!$G2355),"")</f>
        <v>46</v>
      </c>
      <c r="L2355" s="13">
        <f>SUMIFS(IPO!$E$2:$E$5250,IPO!$H$2:$H$5250,"="&amp;data!$B2355,IPO!$J$2:$J$5250,"="&amp;data!$G2355)</f>
        <v>0.3</v>
      </c>
      <c r="M2355" s="13">
        <f>SUMIFS(IPO!$F$2:$F$5250,IPO!$H$2:$H$5250,"="&amp;data!$B2355,IPO!$J$2:$J$5250,"="&amp;data!$G2355)</f>
        <v>1</v>
      </c>
      <c r="N2355" s="13"/>
      <c r="P2355" s="16">
        <f>COUNTIFS(equity_bonds!$H$2:$H$6414,"="&amp;data!$B2355,equity_bonds!$J$2:$J$6414,"="&amp;data!$G2355)</f>
        <v>1</v>
      </c>
      <c r="Q2355" s="16">
        <f>SUMIFS(equity_bonds!$B$2:$B$6414,equity_bonds!$H$2:$H$6414,"="&amp;data!$B2355,equity_bonds!$J$2:$J$6414,"="&amp;data!$G2355)</f>
        <v>4259</v>
      </c>
      <c r="R2355" s="16">
        <f>IF(P2355=1,SUMIFS(equity_bonds!$C$2:$C$6414,equity_bonds!$H$2:$H$6414,"="&amp;data!$B2355,equity_bonds!$J$2:$J$6414,"="&amp;data!$G2355),"")</f>
        <v>99</v>
      </c>
      <c r="S2355" s="16">
        <f>SUMIFS(equity_bonds!$E$2:$E$6414,equity_bonds!$H$2:$H$6414,"="&amp;data!$B2355,equity_bonds!$J$2:$J$6414,"="&amp;data!$G2355)</f>
        <v>0</v>
      </c>
      <c r="T2355" s="16">
        <f>SUMIFS(equity_bonds!$F$2:$F$6414,equity_bonds!$H$2:$H$6414,"="&amp;data!$B2355,equity_bonds!$J$2:$J$6414,"="&amp;data!$G2355)</f>
        <v>27</v>
      </c>
      <c r="U2355" s="16"/>
    </row>
    <row r="2356" spans="1:21" x14ac:dyDescent="0.25">
      <c r="A2356">
        <v>659</v>
      </c>
      <c r="B2356">
        <v>2004</v>
      </c>
      <c r="C2356">
        <v>195</v>
      </c>
      <c r="D2356" t="s">
        <v>368</v>
      </c>
      <c r="E2356" t="s">
        <v>435</v>
      </c>
      <c r="F2356" t="s">
        <v>435</v>
      </c>
      <c r="G2356" t="str">
        <f t="shared" si="36"/>
        <v>Carlton Fields</v>
      </c>
      <c r="I2356" s="13">
        <f>COUNTIFS(IPO!$J$2:$J$5250,"="&amp;data!$G2356,IPO!$H$2:$H$5250,"="&amp;data!$B2356)</f>
        <v>1</v>
      </c>
      <c r="J2356" s="13">
        <f>SUMIFS(IPO!$B$2:$B$5250,IPO!$H$2:$H$5250,"="&amp;data!$B2356,IPO!$J$2:$J$5250,"="&amp;data!$G2356)</f>
        <v>19.2</v>
      </c>
      <c r="K2356" s="13">
        <f>IF(I2356=1,SUMIFS(IPO!$C$2:$C$5250,IPO!$H$2:$H$5250,"="&amp;data!$B2356,IPO!$J$2:$J$5250,"="&amp;data!$G2356),"")</f>
        <v>72</v>
      </c>
      <c r="L2356" s="13">
        <f>SUMIFS(IPO!$E$2:$E$5250,IPO!$H$2:$H$5250,"="&amp;data!$B2356,IPO!$J$2:$J$5250,"="&amp;data!$G2356)</f>
        <v>0</v>
      </c>
      <c r="M2356" s="13">
        <f>SUMIFS(IPO!$F$2:$F$5250,IPO!$H$2:$H$5250,"="&amp;data!$B2356,IPO!$J$2:$J$5250,"="&amp;data!$G2356)</f>
        <v>1</v>
      </c>
      <c r="N2356" s="13"/>
      <c r="P2356" s="16">
        <f>COUNTIFS(equity_bonds!$H$2:$H$6414,"="&amp;data!$B2356,equity_bonds!$J$2:$J$6414,"="&amp;data!$G2356)</f>
        <v>0</v>
      </c>
      <c r="Q2356" s="16">
        <f>SUMIFS(equity_bonds!$B$2:$B$6414,equity_bonds!$H$2:$H$6414,"="&amp;data!$B2356,equity_bonds!$J$2:$J$6414,"="&amp;data!$G2356)</f>
        <v>0</v>
      </c>
      <c r="R2356" s="16" t="str">
        <f>IF(P2356=1,SUMIFS(equity_bonds!$C$2:$C$6414,equity_bonds!$H$2:$H$6414,"="&amp;data!$B2356,equity_bonds!$J$2:$J$6414,"="&amp;data!$G2356),"")</f>
        <v/>
      </c>
      <c r="S2356" s="16">
        <f>SUMIFS(equity_bonds!$E$2:$E$6414,equity_bonds!$H$2:$H$6414,"="&amp;data!$B2356,equity_bonds!$J$2:$J$6414,"="&amp;data!$G2356)</f>
        <v>0</v>
      </c>
      <c r="T2356" s="16">
        <f>SUMIFS(equity_bonds!$F$2:$F$6414,equity_bonds!$H$2:$H$6414,"="&amp;data!$B2356,equity_bonds!$J$2:$J$6414,"="&amp;data!$G2356)</f>
        <v>0</v>
      </c>
      <c r="U2356" s="16"/>
    </row>
    <row r="2357" spans="1:21" x14ac:dyDescent="0.25">
      <c r="A2357">
        <v>688</v>
      </c>
      <c r="B2357">
        <v>2004</v>
      </c>
      <c r="C2357">
        <v>77</v>
      </c>
      <c r="D2357" t="s">
        <v>204</v>
      </c>
      <c r="E2357" t="s">
        <v>129</v>
      </c>
      <c r="F2357" t="s">
        <v>2635</v>
      </c>
      <c r="G2357" t="str">
        <f t="shared" si="36"/>
        <v>Chadbourne Parke</v>
      </c>
      <c r="I2357" s="13">
        <f>COUNTIFS(IPO!$J$2:$J$5250,"="&amp;data!$G2357,IPO!$H$2:$H$5250,"="&amp;data!$B2357)</f>
        <v>0</v>
      </c>
      <c r="J2357" s="13">
        <f>SUMIFS(IPO!$B$2:$B$5250,IPO!$H$2:$H$5250,"="&amp;data!$B2357,IPO!$J$2:$J$5250,"="&amp;data!$G2357)</f>
        <v>0</v>
      </c>
      <c r="K2357" s="13" t="str">
        <f>IF(I2357=1,SUMIFS(IPO!$C$2:$C$5250,IPO!$H$2:$H$5250,"="&amp;data!$B2357,IPO!$J$2:$J$5250,"="&amp;data!$G2357),"")</f>
        <v/>
      </c>
      <c r="L2357" s="13">
        <f>SUMIFS(IPO!$E$2:$E$5250,IPO!$H$2:$H$5250,"="&amp;data!$B2357,IPO!$J$2:$J$5250,"="&amp;data!$G2357)</f>
        <v>0</v>
      </c>
      <c r="M2357" s="13">
        <f>SUMIFS(IPO!$F$2:$F$5250,IPO!$H$2:$H$5250,"="&amp;data!$B2357,IPO!$J$2:$J$5250,"="&amp;data!$G2357)</f>
        <v>0</v>
      </c>
      <c r="N2357" s="13"/>
      <c r="P2357" s="16">
        <f>COUNTIFS(equity_bonds!$H$2:$H$6414,"="&amp;data!$B2357,equity_bonds!$J$2:$J$6414,"="&amp;data!$G2357)</f>
        <v>1</v>
      </c>
      <c r="Q2357" s="16">
        <f>SUMIFS(equity_bonds!$B$2:$B$6414,equity_bonds!$H$2:$H$6414,"="&amp;data!$B2357,equity_bonds!$J$2:$J$6414,"="&amp;data!$G2357)</f>
        <v>1400.7</v>
      </c>
      <c r="R2357" s="16">
        <f>IF(P2357=1,SUMIFS(equity_bonds!$C$2:$C$6414,equity_bonds!$H$2:$H$6414,"="&amp;data!$B2357,equity_bonds!$J$2:$J$6414,"="&amp;data!$G2357),"")</f>
        <v>152</v>
      </c>
      <c r="S2357" s="16">
        <f>SUMIFS(equity_bonds!$E$2:$E$6414,equity_bonds!$H$2:$H$6414,"="&amp;data!$B2357,equity_bonds!$J$2:$J$6414,"="&amp;data!$G2357)</f>
        <v>0</v>
      </c>
      <c r="T2357" s="16">
        <f>SUMIFS(equity_bonds!$F$2:$F$6414,equity_bonds!$H$2:$H$6414,"="&amp;data!$B2357,equity_bonds!$J$2:$J$6414,"="&amp;data!$G2357)</f>
        <v>3</v>
      </c>
      <c r="U2357" s="16"/>
    </row>
    <row r="2358" spans="1:21" x14ac:dyDescent="0.25">
      <c r="A2358">
        <v>714</v>
      </c>
      <c r="B2358">
        <v>2004</v>
      </c>
      <c r="C2358">
        <v>189</v>
      </c>
      <c r="D2358" t="s">
        <v>335</v>
      </c>
      <c r="E2358" t="s">
        <v>65</v>
      </c>
      <c r="F2358" t="s">
        <v>65</v>
      </c>
      <c r="G2358" t="str">
        <f t="shared" si="36"/>
        <v>Chapman and</v>
      </c>
      <c r="I2358" s="13">
        <v>1</v>
      </c>
      <c r="J2358" s="13">
        <v>765.5</v>
      </c>
      <c r="K2358" s="13">
        <v>20</v>
      </c>
      <c r="L2358" s="13">
        <v>1.4</v>
      </c>
      <c r="M2358" s="13">
        <v>3</v>
      </c>
      <c r="N2358" s="13"/>
      <c r="P2358" s="16">
        <f>COUNTIFS(equity_bonds!$H$2:$H$6414,"="&amp;data!$B2358,equity_bonds!$J$2:$J$6414,"="&amp;data!$G2358)</f>
        <v>0</v>
      </c>
      <c r="Q2358" s="16">
        <v>1027</v>
      </c>
      <c r="R2358" s="16">
        <v>163</v>
      </c>
      <c r="S2358" s="16">
        <v>0</v>
      </c>
      <c r="T2358" s="16">
        <v>5</v>
      </c>
      <c r="U2358" s="16"/>
    </row>
    <row r="2359" spans="1:21" x14ac:dyDescent="0.25">
      <c r="A2359">
        <v>734</v>
      </c>
      <c r="B2359">
        <v>2004</v>
      </c>
      <c r="C2359">
        <v>173</v>
      </c>
      <c r="D2359" t="s">
        <v>397</v>
      </c>
      <c r="E2359" t="s">
        <v>256</v>
      </c>
      <c r="F2359" t="s">
        <v>2687</v>
      </c>
      <c r="G2359" t="str">
        <f t="shared" si="36"/>
        <v>Choate Hall</v>
      </c>
      <c r="I2359" s="13">
        <f>COUNTIFS(IPO!$J$2:$J$5250,"="&amp;data!$G2359,IPO!$H$2:$H$5250,"="&amp;data!$B2359)</f>
        <v>0</v>
      </c>
      <c r="J2359" s="13">
        <f>SUMIFS(IPO!$B$2:$B$5250,IPO!$H$2:$H$5250,"="&amp;data!$B2359,IPO!$J$2:$J$5250,"="&amp;data!$G2359)</f>
        <v>0</v>
      </c>
      <c r="K2359" s="13" t="str">
        <f>IF(I2359=1,SUMIFS(IPO!$C$2:$C$5250,IPO!$H$2:$H$5250,"="&amp;data!$B2359,IPO!$J$2:$J$5250,"="&amp;data!$G2359),"")</f>
        <v/>
      </c>
      <c r="L2359" s="13">
        <f>SUMIFS(IPO!$E$2:$E$5250,IPO!$H$2:$H$5250,"="&amp;data!$B2359,IPO!$J$2:$J$5250,"="&amp;data!$G2359)</f>
        <v>0</v>
      </c>
      <c r="M2359" s="13">
        <f>SUMIFS(IPO!$F$2:$F$5250,IPO!$H$2:$H$5250,"="&amp;data!$B2359,IPO!$J$2:$J$5250,"="&amp;data!$G2359)</f>
        <v>0</v>
      </c>
      <c r="N2359" s="13"/>
      <c r="P2359" s="16">
        <f>COUNTIFS(equity_bonds!$H$2:$H$6414,"="&amp;data!$B2359,equity_bonds!$J$2:$J$6414,"="&amp;data!$G2359)</f>
        <v>1</v>
      </c>
      <c r="Q2359" s="16">
        <f>SUMIFS(equity_bonds!$B$2:$B$6414,equity_bonds!$H$2:$H$6414,"="&amp;data!$B2359,equity_bonds!$J$2:$J$6414,"="&amp;data!$G2359)</f>
        <v>776.5</v>
      </c>
      <c r="R2359" s="16">
        <f>IF(P2359=1,SUMIFS(equity_bonds!$C$2:$C$6414,equity_bonds!$H$2:$H$6414,"="&amp;data!$B2359,equity_bonds!$J$2:$J$6414,"="&amp;data!$G2359),"")</f>
        <v>184</v>
      </c>
      <c r="S2359" s="16">
        <f>SUMIFS(equity_bonds!$E$2:$E$6414,equity_bonds!$H$2:$H$6414,"="&amp;data!$B2359,equity_bonds!$J$2:$J$6414,"="&amp;data!$G2359)</f>
        <v>0</v>
      </c>
      <c r="T2359" s="16">
        <f>SUMIFS(equity_bonds!$F$2:$F$6414,equity_bonds!$H$2:$H$6414,"="&amp;data!$B2359,equity_bonds!$J$2:$J$6414,"="&amp;data!$G2359)</f>
        <v>3</v>
      </c>
      <c r="U2359" s="16"/>
    </row>
    <row r="2360" spans="1:21" x14ac:dyDescent="0.25">
      <c r="A2360">
        <v>775</v>
      </c>
      <c r="B2360">
        <v>2004</v>
      </c>
      <c r="C2360">
        <v>18</v>
      </c>
      <c r="D2360" t="s">
        <v>99</v>
      </c>
      <c r="E2360" t="s">
        <v>13</v>
      </c>
      <c r="F2360" t="s">
        <v>2578</v>
      </c>
      <c r="G2360" t="str">
        <f t="shared" si="36"/>
        <v>Cleary Gottlieb</v>
      </c>
      <c r="I2360" s="13">
        <f>COUNTIFS(IPO!$J$2:$J$5250,"="&amp;data!$G2360,IPO!$H$2:$H$5250,"="&amp;data!$B2360)</f>
        <v>0</v>
      </c>
      <c r="J2360" s="13">
        <f>SUMIFS(IPO!$B$2:$B$5250,IPO!$H$2:$H$5250,"="&amp;data!$B2360,IPO!$J$2:$J$5250,"="&amp;data!$G2360)</f>
        <v>0</v>
      </c>
      <c r="K2360" s="13" t="str">
        <f>IF(I2360=1,SUMIFS(IPO!$C$2:$C$5250,IPO!$H$2:$H$5250,"="&amp;data!$B2360,IPO!$J$2:$J$5250,"="&amp;data!$G2360),"")</f>
        <v/>
      </c>
      <c r="L2360" s="13">
        <f>SUMIFS(IPO!$E$2:$E$5250,IPO!$H$2:$H$5250,"="&amp;data!$B2360,IPO!$J$2:$J$5250,"="&amp;data!$G2360)</f>
        <v>0</v>
      </c>
      <c r="M2360" s="13">
        <f>SUMIFS(IPO!$F$2:$F$5250,IPO!$H$2:$H$5250,"="&amp;data!$B2360,IPO!$J$2:$J$5250,"="&amp;data!$G2360)</f>
        <v>0</v>
      </c>
      <c r="N2360" s="13"/>
      <c r="P2360" s="16">
        <f>COUNTIFS(equity_bonds!$H$2:$H$6414,"="&amp;data!$B2360,equity_bonds!$J$2:$J$6414,"="&amp;data!$G2360)</f>
        <v>1</v>
      </c>
      <c r="Q2360" s="16">
        <f>SUMIFS(equity_bonds!$B$2:$B$6414,equity_bonds!$H$2:$H$6414,"="&amp;data!$B2360,equity_bonds!$J$2:$J$6414,"="&amp;data!$G2360)</f>
        <v>25851.3</v>
      </c>
      <c r="R2360" s="16">
        <f>IF(P2360=1,SUMIFS(equity_bonds!$C$2:$C$6414,equity_bonds!$H$2:$H$6414,"="&amp;data!$B2360,equity_bonds!$J$2:$J$6414,"="&amp;data!$G2360),"")</f>
        <v>32</v>
      </c>
      <c r="S2360" s="16">
        <f>SUMIFS(equity_bonds!$E$2:$E$6414,equity_bonds!$H$2:$H$6414,"="&amp;data!$B2360,equity_bonds!$J$2:$J$6414,"="&amp;data!$G2360)</f>
        <v>0.3</v>
      </c>
      <c r="T2360" s="16">
        <f>SUMIFS(equity_bonds!$F$2:$F$6414,equity_bonds!$H$2:$H$6414,"="&amp;data!$B2360,equity_bonds!$J$2:$J$6414,"="&amp;data!$G2360)</f>
        <v>61</v>
      </c>
      <c r="U2360" s="16"/>
    </row>
    <row r="2361" spans="1:21" x14ac:dyDescent="0.25">
      <c r="A2361">
        <v>788</v>
      </c>
      <c r="B2361">
        <v>2004</v>
      </c>
      <c r="C2361">
        <v>68</v>
      </c>
      <c r="D2361" t="s">
        <v>197</v>
      </c>
      <c r="E2361" t="s">
        <v>238</v>
      </c>
      <c r="F2361" t="s">
        <v>238</v>
      </c>
      <c r="G2361" t="str">
        <f t="shared" si="36"/>
        <v>Cooley Godward</v>
      </c>
      <c r="I2361" s="13">
        <f>COUNTIFS(IPO!$J$2:$J$5250,"="&amp;data!$G2361,IPO!$H$2:$H$5250,"="&amp;data!$B2361)</f>
        <v>1</v>
      </c>
      <c r="J2361" s="13">
        <f>SUMIFS(IPO!$B$2:$B$5250,IPO!$H$2:$H$5250,"="&amp;data!$B2361,IPO!$J$2:$J$5250,"="&amp;data!$G2361)</f>
        <v>408.9</v>
      </c>
      <c r="K2361" s="13">
        <f>IF(I2361=1,SUMIFS(IPO!$C$2:$C$5250,IPO!$H$2:$H$5250,"="&amp;data!$B2361,IPO!$J$2:$J$5250,"="&amp;data!$G2361),"")</f>
        <v>29</v>
      </c>
      <c r="L2361" s="13">
        <f>SUMIFS(IPO!$E$2:$E$5250,IPO!$H$2:$H$5250,"="&amp;data!$B2361,IPO!$J$2:$J$5250,"="&amp;data!$G2361)</f>
        <v>0.8</v>
      </c>
      <c r="M2361" s="13">
        <f>SUMIFS(IPO!$F$2:$F$5250,IPO!$H$2:$H$5250,"="&amp;data!$B2361,IPO!$J$2:$J$5250,"="&amp;data!$G2361)</f>
        <v>5</v>
      </c>
      <c r="N2361" s="13"/>
      <c r="P2361" s="16">
        <f>COUNTIFS(equity_bonds!$H$2:$H$6414,"="&amp;data!$B2361,equity_bonds!$J$2:$J$6414,"="&amp;data!$G2361)</f>
        <v>1</v>
      </c>
      <c r="Q2361" s="16">
        <f>SUMIFS(equity_bonds!$B$2:$B$6414,equity_bonds!$H$2:$H$6414,"="&amp;data!$B2361,equity_bonds!$J$2:$J$6414,"="&amp;data!$G2361)</f>
        <v>6772.3</v>
      </c>
      <c r="R2361" s="16">
        <f>IF(P2361=1,SUMIFS(equity_bonds!$C$2:$C$6414,equity_bonds!$H$2:$H$6414,"="&amp;data!$B2361,equity_bonds!$J$2:$J$6414,"="&amp;data!$G2361),"")</f>
        <v>74</v>
      </c>
      <c r="S2361" s="16">
        <f>SUMIFS(equity_bonds!$E$2:$E$6414,equity_bonds!$H$2:$H$6414,"="&amp;data!$B2361,equity_bonds!$J$2:$J$6414,"="&amp;data!$G2361)</f>
        <v>0.1</v>
      </c>
      <c r="T2361" s="16">
        <f>SUMIFS(equity_bonds!$F$2:$F$6414,equity_bonds!$H$2:$H$6414,"="&amp;data!$B2361,equity_bonds!$J$2:$J$6414,"="&amp;data!$G2361)</f>
        <v>63</v>
      </c>
      <c r="U2361" s="16"/>
    </row>
    <row r="2362" spans="1:21" x14ac:dyDescent="0.25">
      <c r="A2362">
        <v>814</v>
      </c>
      <c r="B2362">
        <v>2004</v>
      </c>
      <c r="C2362">
        <v>75</v>
      </c>
      <c r="D2362" t="s">
        <v>137</v>
      </c>
      <c r="E2362" t="s">
        <v>67</v>
      </c>
      <c r="F2362" t="s">
        <v>67</v>
      </c>
      <c r="G2362" t="str">
        <f t="shared" si="36"/>
        <v>Coudert Brothers</v>
      </c>
      <c r="I2362" s="13">
        <f>COUNTIFS(IPO!$J$2:$J$5250,"="&amp;data!$G2362,IPO!$H$2:$H$5250,"="&amp;data!$B2362)</f>
        <v>0</v>
      </c>
      <c r="J2362" s="13">
        <f>SUMIFS(IPO!$B$2:$B$5250,IPO!$H$2:$H$5250,"="&amp;data!$B2362,IPO!$J$2:$J$5250,"="&amp;data!$G2362)</f>
        <v>0</v>
      </c>
      <c r="K2362" s="13" t="str">
        <f>IF(I2362=1,SUMIFS(IPO!$C$2:$C$5250,IPO!$H$2:$H$5250,"="&amp;data!$B2362,IPO!$J$2:$J$5250,"="&amp;data!$G2362),"")</f>
        <v/>
      </c>
      <c r="L2362" s="13">
        <f>SUMIFS(IPO!$E$2:$E$5250,IPO!$H$2:$H$5250,"="&amp;data!$B2362,IPO!$J$2:$J$5250,"="&amp;data!$G2362)</f>
        <v>0</v>
      </c>
      <c r="M2362" s="13">
        <f>SUMIFS(IPO!$F$2:$F$5250,IPO!$H$2:$H$5250,"="&amp;data!$B2362,IPO!$J$2:$J$5250,"="&amp;data!$G2362)</f>
        <v>0</v>
      </c>
      <c r="N2362" s="13"/>
      <c r="P2362" s="16">
        <f>COUNTIFS(equity_bonds!$H$2:$H$6414,"="&amp;data!$B2362,equity_bonds!$J$2:$J$6414,"="&amp;data!$G2362)</f>
        <v>0</v>
      </c>
      <c r="Q2362" s="16">
        <f>SUMIFS(equity_bonds!$B$2:$B$6414,equity_bonds!$H$2:$H$6414,"="&amp;data!$B2362,equity_bonds!$J$2:$J$6414,"="&amp;data!$G2362)</f>
        <v>0</v>
      </c>
      <c r="R2362" s="16" t="str">
        <f>IF(P2362=1,SUMIFS(equity_bonds!$C$2:$C$6414,equity_bonds!$H$2:$H$6414,"="&amp;data!$B2362,equity_bonds!$J$2:$J$6414,"="&amp;data!$G2362),"")</f>
        <v/>
      </c>
      <c r="S2362" s="16">
        <f>SUMIFS(equity_bonds!$E$2:$E$6414,equity_bonds!$H$2:$H$6414,"="&amp;data!$B2362,equity_bonds!$J$2:$J$6414,"="&amp;data!$G2362)</f>
        <v>0</v>
      </c>
      <c r="T2362" s="16">
        <f>SUMIFS(equity_bonds!$F$2:$F$6414,equity_bonds!$H$2:$H$6414,"="&amp;data!$B2362,equity_bonds!$J$2:$J$6414,"="&amp;data!$G2362)</f>
        <v>0</v>
      </c>
      <c r="U2362" s="16"/>
    </row>
    <row r="2363" spans="1:21" x14ac:dyDescent="0.25">
      <c r="A2363">
        <v>835</v>
      </c>
      <c r="B2363">
        <v>2004</v>
      </c>
      <c r="C2363">
        <v>63</v>
      </c>
      <c r="D2363" t="s">
        <v>212</v>
      </c>
      <c r="E2363" t="s">
        <v>14</v>
      </c>
      <c r="F2363" t="s">
        <v>2579</v>
      </c>
      <c r="G2363" t="str">
        <f t="shared" si="36"/>
        <v>Covington Burling</v>
      </c>
      <c r="I2363" s="13">
        <f>COUNTIFS(IPO!$J$2:$J$5250,"="&amp;data!$G2363,IPO!$H$2:$H$5250,"="&amp;data!$B2363)</f>
        <v>0</v>
      </c>
      <c r="J2363" s="13">
        <f>SUMIFS(IPO!$B$2:$B$5250,IPO!$H$2:$H$5250,"="&amp;data!$B2363,IPO!$J$2:$J$5250,"="&amp;data!$G2363)</f>
        <v>0</v>
      </c>
      <c r="K2363" s="13" t="str">
        <f>IF(I2363=1,SUMIFS(IPO!$C$2:$C$5250,IPO!$H$2:$H$5250,"="&amp;data!$B2363,IPO!$J$2:$J$5250,"="&amp;data!$G2363),"")</f>
        <v/>
      </c>
      <c r="L2363" s="13">
        <f>SUMIFS(IPO!$E$2:$E$5250,IPO!$H$2:$H$5250,"="&amp;data!$B2363,IPO!$J$2:$J$5250,"="&amp;data!$G2363)</f>
        <v>0</v>
      </c>
      <c r="M2363" s="13">
        <f>SUMIFS(IPO!$F$2:$F$5250,IPO!$H$2:$H$5250,"="&amp;data!$B2363,IPO!$J$2:$J$5250,"="&amp;data!$G2363)</f>
        <v>0</v>
      </c>
      <c r="N2363" s="13"/>
      <c r="P2363" s="16">
        <f>COUNTIFS(equity_bonds!$H$2:$H$6414,"="&amp;data!$B2363,equity_bonds!$J$2:$J$6414,"="&amp;data!$G2363)</f>
        <v>1</v>
      </c>
      <c r="Q2363" s="16">
        <f>SUMIFS(equity_bonds!$B$2:$B$6414,equity_bonds!$H$2:$H$6414,"="&amp;data!$B2363,equity_bonds!$J$2:$J$6414,"="&amp;data!$G2363)</f>
        <v>5612.4</v>
      </c>
      <c r="R2363" s="16">
        <f>IF(P2363=1,SUMIFS(equity_bonds!$C$2:$C$6414,equity_bonds!$H$2:$H$6414,"="&amp;data!$B2363,equity_bonds!$J$2:$J$6414,"="&amp;data!$G2363),"")</f>
        <v>85</v>
      </c>
      <c r="S2363" s="16">
        <f>SUMIFS(equity_bonds!$E$2:$E$6414,equity_bonds!$H$2:$H$6414,"="&amp;data!$B2363,equity_bonds!$J$2:$J$6414,"="&amp;data!$G2363)</f>
        <v>0.1</v>
      </c>
      <c r="T2363" s="16">
        <f>SUMIFS(equity_bonds!$F$2:$F$6414,equity_bonds!$H$2:$H$6414,"="&amp;data!$B2363,equity_bonds!$J$2:$J$6414,"="&amp;data!$G2363)</f>
        <v>13</v>
      </c>
      <c r="U2363" s="16"/>
    </row>
    <row r="2364" spans="1:21" x14ac:dyDescent="0.25">
      <c r="A2364">
        <v>852</v>
      </c>
      <c r="B2364">
        <v>2004</v>
      </c>
      <c r="C2364">
        <v>101</v>
      </c>
      <c r="D2364" t="s">
        <v>201</v>
      </c>
      <c r="E2364" t="s">
        <v>257</v>
      </c>
      <c r="F2364" t="s">
        <v>257</v>
      </c>
      <c r="G2364" t="str">
        <f t="shared" si="36"/>
        <v>Cozen O'Connor</v>
      </c>
      <c r="I2364" s="13">
        <f>COUNTIFS(IPO!$J$2:$J$5250,"="&amp;data!$G2364,IPO!$H$2:$H$5250,"="&amp;data!$B2364)</f>
        <v>0</v>
      </c>
      <c r="J2364" s="13">
        <f>SUMIFS(IPO!$B$2:$B$5250,IPO!$H$2:$H$5250,"="&amp;data!$B2364,IPO!$J$2:$J$5250,"="&amp;data!$G2364)</f>
        <v>0</v>
      </c>
      <c r="K2364" s="13" t="str">
        <f>IF(I2364=1,SUMIFS(IPO!$C$2:$C$5250,IPO!$H$2:$H$5250,"="&amp;data!$B2364,IPO!$J$2:$J$5250,"="&amp;data!$G2364),"")</f>
        <v/>
      </c>
      <c r="L2364" s="13">
        <f>SUMIFS(IPO!$E$2:$E$5250,IPO!$H$2:$H$5250,"="&amp;data!$B2364,IPO!$J$2:$J$5250,"="&amp;data!$G2364)</f>
        <v>0</v>
      </c>
      <c r="M2364" s="13">
        <f>SUMIFS(IPO!$F$2:$F$5250,IPO!$H$2:$H$5250,"="&amp;data!$B2364,IPO!$J$2:$J$5250,"="&amp;data!$G2364)</f>
        <v>0</v>
      </c>
      <c r="N2364" s="13"/>
      <c r="P2364" s="16">
        <f>COUNTIFS(equity_bonds!$H$2:$H$6414,"="&amp;data!$B2364,equity_bonds!$J$2:$J$6414,"="&amp;data!$G2364)</f>
        <v>0</v>
      </c>
      <c r="Q2364" s="16">
        <f>SUMIFS(equity_bonds!$B$2:$B$6414,equity_bonds!$H$2:$H$6414,"="&amp;data!$B2364,equity_bonds!$J$2:$J$6414,"="&amp;data!$G2364)</f>
        <v>0</v>
      </c>
      <c r="R2364" s="16" t="str">
        <f>IF(P2364=1,SUMIFS(equity_bonds!$C$2:$C$6414,equity_bonds!$H$2:$H$6414,"="&amp;data!$B2364,equity_bonds!$J$2:$J$6414,"="&amp;data!$G2364),"")</f>
        <v/>
      </c>
      <c r="S2364" s="16">
        <f>SUMIFS(equity_bonds!$E$2:$E$6414,equity_bonds!$H$2:$H$6414,"="&amp;data!$B2364,equity_bonds!$J$2:$J$6414,"="&amp;data!$G2364)</f>
        <v>0</v>
      </c>
      <c r="T2364" s="16">
        <f>SUMIFS(equity_bonds!$F$2:$F$6414,equity_bonds!$H$2:$H$6414,"="&amp;data!$B2364,equity_bonds!$J$2:$J$6414,"="&amp;data!$G2364)</f>
        <v>0</v>
      </c>
      <c r="U2364" s="16"/>
    </row>
    <row r="2365" spans="1:21" x14ac:dyDescent="0.25">
      <c r="A2365">
        <v>885</v>
      </c>
      <c r="B2365">
        <v>2004</v>
      </c>
      <c r="C2365">
        <v>37</v>
      </c>
      <c r="D2365" t="s">
        <v>174</v>
      </c>
      <c r="E2365" t="s">
        <v>15</v>
      </c>
      <c r="F2365" t="s">
        <v>2580</v>
      </c>
      <c r="G2365" t="str">
        <f t="shared" si="36"/>
        <v>Cravath Swaine</v>
      </c>
      <c r="I2365" s="13">
        <f>COUNTIFS(IPO!$J$2:$J$5250,"="&amp;data!$G2365,IPO!$H$2:$H$5250,"="&amp;data!$B2365)</f>
        <v>0</v>
      </c>
      <c r="J2365" s="13">
        <f>SUMIFS(IPO!$B$2:$B$5250,IPO!$H$2:$H$5250,"="&amp;data!$B2365,IPO!$J$2:$J$5250,"="&amp;data!$G2365)</f>
        <v>0</v>
      </c>
      <c r="K2365" s="13" t="str">
        <f>IF(I2365=1,SUMIFS(IPO!$C$2:$C$5250,IPO!$H$2:$H$5250,"="&amp;data!$B2365,IPO!$J$2:$J$5250,"="&amp;data!$G2365),"")</f>
        <v/>
      </c>
      <c r="L2365" s="13">
        <f>SUMIFS(IPO!$E$2:$E$5250,IPO!$H$2:$H$5250,"="&amp;data!$B2365,IPO!$J$2:$J$5250,"="&amp;data!$G2365)</f>
        <v>0</v>
      </c>
      <c r="M2365" s="13">
        <f>SUMIFS(IPO!$F$2:$F$5250,IPO!$H$2:$H$5250,"="&amp;data!$B2365,IPO!$J$2:$J$5250,"="&amp;data!$G2365)</f>
        <v>0</v>
      </c>
      <c r="N2365" s="13"/>
      <c r="P2365" s="16">
        <f>COUNTIFS(equity_bonds!$H$2:$H$6414,"="&amp;data!$B2365,equity_bonds!$J$2:$J$6414,"="&amp;data!$G2365)</f>
        <v>1</v>
      </c>
      <c r="Q2365" s="16">
        <f>SUMIFS(equity_bonds!$B$2:$B$6414,equity_bonds!$H$2:$H$6414,"="&amp;data!$B2365,equity_bonds!$J$2:$J$6414,"="&amp;data!$G2365)</f>
        <v>31521</v>
      </c>
      <c r="R2365" s="16">
        <f>IF(P2365=1,SUMIFS(equity_bonds!$C$2:$C$6414,equity_bonds!$H$2:$H$6414,"="&amp;data!$B2365,equity_bonds!$J$2:$J$6414,"="&amp;data!$G2365),"")</f>
        <v>26</v>
      </c>
      <c r="S2365" s="16">
        <f>SUMIFS(equity_bonds!$E$2:$E$6414,equity_bonds!$H$2:$H$6414,"="&amp;data!$B2365,equity_bonds!$J$2:$J$6414,"="&amp;data!$G2365)</f>
        <v>0.3</v>
      </c>
      <c r="T2365" s="16">
        <f>SUMIFS(equity_bonds!$F$2:$F$6414,equity_bonds!$H$2:$H$6414,"="&amp;data!$B2365,equity_bonds!$J$2:$J$6414,"="&amp;data!$G2365)</f>
        <v>17</v>
      </c>
      <c r="U2365" s="16"/>
    </row>
    <row r="2366" spans="1:21" x14ac:dyDescent="0.25">
      <c r="A2366">
        <v>905</v>
      </c>
      <c r="B2366">
        <v>2004</v>
      </c>
      <c r="C2366">
        <v>134</v>
      </c>
      <c r="D2366" t="s">
        <v>373</v>
      </c>
      <c r="E2366" t="s">
        <v>259</v>
      </c>
      <c r="F2366" t="s">
        <v>2689</v>
      </c>
      <c r="G2366" t="str">
        <f t="shared" si="36"/>
        <v>Crowell Moring</v>
      </c>
      <c r="I2366" s="13">
        <f>COUNTIFS(IPO!$J$2:$J$5250,"="&amp;data!$G2366,IPO!$H$2:$H$5250,"="&amp;data!$B2366)</f>
        <v>0</v>
      </c>
      <c r="J2366" s="13">
        <f>SUMIFS(IPO!$B$2:$B$5250,IPO!$H$2:$H$5250,"="&amp;data!$B2366,IPO!$J$2:$J$5250,"="&amp;data!$G2366)</f>
        <v>0</v>
      </c>
      <c r="K2366" s="13" t="str">
        <f>IF(I2366=1,SUMIFS(IPO!$C$2:$C$5250,IPO!$H$2:$H$5250,"="&amp;data!$B2366,IPO!$J$2:$J$5250,"="&amp;data!$G2366),"")</f>
        <v/>
      </c>
      <c r="L2366" s="13">
        <f>SUMIFS(IPO!$E$2:$E$5250,IPO!$H$2:$H$5250,"="&amp;data!$B2366,IPO!$J$2:$J$5250,"="&amp;data!$G2366)</f>
        <v>0</v>
      </c>
      <c r="M2366" s="13">
        <f>SUMIFS(IPO!$F$2:$F$5250,IPO!$H$2:$H$5250,"="&amp;data!$B2366,IPO!$J$2:$J$5250,"="&amp;data!$G2366)</f>
        <v>0</v>
      </c>
      <c r="N2366" s="13"/>
      <c r="P2366" s="16">
        <f>COUNTIFS(equity_bonds!$H$2:$H$6414,"="&amp;data!$B2366,equity_bonds!$J$2:$J$6414,"="&amp;data!$G2366)</f>
        <v>0</v>
      </c>
      <c r="Q2366" s="16">
        <f>SUMIFS(equity_bonds!$B$2:$B$6414,equity_bonds!$H$2:$H$6414,"="&amp;data!$B2366,equity_bonds!$J$2:$J$6414,"="&amp;data!$G2366)</f>
        <v>0</v>
      </c>
      <c r="R2366" s="16" t="str">
        <f>IF(P2366=1,SUMIFS(equity_bonds!$C$2:$C$6414,equity_bonds!$H$2:$H$6414,"="&amp;data!$B2366,equity_bonds!$J$2:$J$6414,"="&amp;data!$G2366),"")</f>
        <v/>
      </c>
      <c r="S2366" s="16">
        <f>SUMIFS(equity_bonds!$E$2:$E$6414,equity_bonds!$H$2:$H$6414,"="&amp;data!$B2366,equity_bonds!$J$2:$J$6414,"="&amp;data!$G2366)</f>
        <v>0</v>
      </c>
      <c r="T2366" s="16">
        <f>SUMIFS(equity_bonds!$F$2:$F$6414,equity_bonds!$H$2:$H$6414,"="&amp;data!$B2366,equity_bonds!$J$2:$J$6414,"="&amp;data!$G2366)</f>
        <v>0</v>
      </c>
      <c r="U2366" s="16"/>
    </row>
    <row r="2367" spans="1:21" x14ac:dyDescent="0.25">
      <c r="A2367">
        <v>954</v>
      </c>
      <c r="B2367">
        <v>2004</v>
      </c>
      <c r="C2367">
        <v>16</v>
      </c>
      <c r="D2367" t="s">
        <v>112</v>
      </c>
      <c r="E2367" t="s">
        <v>16</v>
      </c>
      <c r="F2367" t="s">
        <v>2581</v>
      </c>
      <c r="G2367" t="str">
        <f t="shared" si="36"/>
        <v>Davis Polk</v>
      </c>
      <c r="I2367" s="13">
        <f>COUNTIFS(IPO!$J$2:$J$5250,"="&amp;data!$G2367,IPO!$H$2:$H$5250,"="&amp;data!$B2367)</f>
        <v>1</v>
      </c>
      <c r="J2367" s="13">
        <f>SUMIFS(IPO!$B$2:$B$5250,IPO!$H$2:$H$5250,"="&amp;data!$B2367,IPO!$J$2:$J$5250,"="&amp;data!$G2367)</f>
        <v>855.7</v>
      </c>
      <c r="K2367" s="13">
        <f>IF(I2367=1,SUMIFS(IPO!$C$2:$C$5250,IPO!$H$2:$H$5250,"="&amp;data!$B2367,IPO!$J$2:$J$5250,"="&amp;data!$G2367),"")</f>
        <v>18</v>
      </c>
      <c r="L2367" s="13">
        <f>SUMIFS(IPO!$E$2:$E$5250,IPO!$H$2:$H$5250,"="&amp;data!$B2367,IPO!$J$2:$J$5250,"="&amp;data!$G2367)</f>
        <v>1.6</v>
      </c>
      <c r="M2367" s="13">
        <f>SUMIFS(IPO!$F$2:$F$5250,IPO!$H$2:$H$5250,"="&amp;data!$B2367,IPO!$J$2:$J$5250,"="&amp;data!$G2367)</f>
        <v>3</v>
      </c>
      <c r="N2367" s="13"/>
      <c r="P2367" s="16">
        <f>COUNTIFS(equity_bonds!$H$2:$H$6414,"="&amp;data!$B2367,equity_bonds!$J$2:$J$6414,"="&amp;data!$G2367)</f>
        <v>1</v>
      </c>
      <c r="Q2367" s="16">
        <f>SUMIFS(equity_bonds!$B$2:$B$6414,equity_bonds!$H$2:$H$6414,"="&amp;data!$B2367,equity_bonds!$J$2:$J$6414,"="&amp;data!$G2367)</f>
        <v>71101</v>
      </c>
      <c r="R2367" s="16">
        <f>IF(P2367=1,SUMIFS(equity_bonds!$C$2:$C$6414,equity_bonds!$H$2:$H$6414,"="&amp;data!$B2367,equity_bonds!$J$2:$J$6414,"="&amp;data!$G2367),"")</f>
        <v>18</v>
      </c>
      <c r="S2367" s="16">
        <f>SUMIFS(equity_bonds!$E$2:$E$6414,equity_bonds!$H$2:$H$6414,"="&amp;data!$B2367,equity_bonds!$J$2:$J$6414,"="&amp;data!$G2367)</f>
        <v>0.7</v>
      </c>
      <c r="T2367" s="16">
        <f>SUMIFS(equity_bonds!$F$2:$F$6414,equity_bonds!$H$2:$H$6414,"="&amp;data!$B2367,equity_bonds!$J$2:$J$6414,"="&amp;data!$G2367)</f>
        <v>55</v>
      </c>
      <c r="U2367" s="16"/>
    </row>
    <row r="2368" spans="1:21" x14ac:dyDescent="0.25">
      <c r="A2368">
        <v>970</v>
      </c>
      <c r="B2368">
        <v>2004</v>
      </c>
      <c r="C2368">
        <v>117</v>
      </c>
      <c r="D2368" t="s">
        <v>344</v>
      </c>
      <c r="E2368" t="s">
        <v>262</v>
      </c>
      <c r="F2368" t="s">
        <v>262</v>
      </c>
      <c r="G2368" t="str">
        <f t="shared" si="36"/>
        <v>Davis Wright</v>
      </c>
      <c r="I2368" s="13">
        <f>COUNTIFS(IPO!$J$2:$J$5250,"="&amp;data!$G2368,IPO!$H$2:$H$5250,"="&amp;data!$B2368)</f>
        <v>0</v>
      </c>
      <c r="J2368" s="13">
        <f>SUMIFS(IPO!$B$2:$B$5250,IPO!$H$2:$H$5250,"="&amp;data!$B2368,IPO!$J$2:$J$5250,"="&amp;data!$G2368)</f>
        <v>0</v>
      </c>
      <c r="K2368" s="13" t="str">
        <f>IF(I2368=1,SUMIFS(IPO!$C$2:$C$5250,IPO!$H$2:$H$5250,"="&amp;data!$B2368,IPO!$J$2:$J$5250,"="&amp;data!$G2368),"")</f>
        <v/>
      </c>
      <c r="L2368" s="13">
        <f>SUMIFS(IPO!$E$2:$E$5250,IPO!$H$2:$H$5250,"="&amp;data!$B2368,IPO!$J$2:$J$5250,"="&amp;data!$G2368)</f>
        <v>0</v>
      </c>
      <c r="M2368" s="13">
        <f>SUMIFS(IPO!$F$2:$F$5250,IPO!$H$2:$H$5250,"="&amp;data!$B2368,IPO!$J$2:$J$5250,"="&amp;data!$G2368)</f>
        <v>0</v>
      </c>
      <c r="N2368" s="13"/>
      <c r="P2368" s="16">
        <f>COUNTIFS(equity_bonds!$H$2:$H$6414,"="&amp;data!$B2368,equity_bonds!$J$2:$J$6414,"="&amp;data!$G2368)</f>
        <v>0</v>
      </c>
      <c r="Q2368" s="16">
        <f>SUMIFS(equity_bonds!$B$2:$B$6414,equity_bonds!$H$2:$H$6414,"="&amp;data!$B2368,equity_bonds!$J$2:$J$6414,"="&amp;data!$G2368)</f>
        <v>0</v>
      </c>
      <c r="R2368" s="16" t="str">
        <f>IF(P2368=1,SUMIFS(equity_bonds!$C$2:$C$6414,equity_bonds!$H$2:$H$6414,"="&amp;data!$B2368,equity_bonds!$J$2:$J$6414,"="&amp;data!$G2368),"")</f>
        <v/>
      </c>
      <c r="S2368" s="16">
        <f>SUMIFS(equity_bonds!$E$2:$E$6414,equity_bonds!$H$2:$H$6414,"="&amp;data!$B2368,equity_bonds!$J$2:$J$6414,"="&amp;data!$G2368)</f>
        <v>0</v>
      </c>
      <c r="T2368" s="16">
        <f>SUMIFS(equity_bonds!$F$2:$F$6414,equity_bonds!$H$2:$H$6414,"="&amp;data!$B2368,equity_bonds!$J$2:$J$6414,"="&amp;data!$G2368)</f>
        <v>0</v>
      </c>
      <c r="U2368" s="16"/>
    </row>
    <row r="2369" spans="1:21" x14ac:dyDescent="0.25">
      <c r="A2369">
        <v>994</v>
      </c>
      <c r="B2369">
        <v>2004</v>
      </c>
      <c r="C2369">
        <v>167</v>
      </c>
      <c r="D2369" t="s">
        <v>381</v>
      </c>
      <c r="E2369" t="s">
        <v>263</v>
      </c>
      <c r="F2369" t="s">
        <v>2692</v>
      </c>
      <c r="G2369" t="str">
        <f t="shared" si="36"/>
        <v>Day Berry</v>
      </c>
      <c r="I2369" s="13">
        <f>COUNTIFS(IPO!$J$2:$J$5250,"="&amp;data!$G2369,IPO!$H$2:$H$5250,"="&amp;data!$B2369)</f>
        <v>0</v>
      </c>
      <c r="J2369" s="13">
        <f>SUMIFS(IPO!$B$2:$B$5250,IPO!$H$2:$H$5250,"="&amp;data!$B2369,IPO!$J$2:$J$5250,"="&amp;data!$G2369)</f>
        <v>0</v>
      </c>
      <c r="K2369" s="13" t="str">
        <f>IF(I2369=1,SUMIFS(IPO!$C$2:$C$5250,IPO!$H$2:$H$5250,"="&amp;data!$B2369,IPO!$J$2:$J$5250,"="&amp;data!$G2369),"")</f>
        <v/>
      </c>
      <c r="L2369" s="13">
        <f>SUMIFS(IPO!$E$2:$E$5250,IPO!$H$2:$H$5250,"="&amp;data!$B2369,IPO!$J$2:$J$5250,"="&amp;data!$G2369)</f>
        <v>0</v>
      </c>
      <c r="M2369" s="13">
        <f>SUMIFS(IPO!$F$2:$F$5250,IPO!$H$2:$H$5250,"="&amp;data!$B2369,IPO!$J$2:$J$5250,"="&amp;data!$G2369)</f>
        <v>0</v>
      </c>
      <c r="N2369" s="13"/>
      <c r="P2369" s="16">
        <f>COUNTIFS(equity_bonds!$H$2:$H$6414,"="&amp;data!$B2369,equity_bonds!$J$2:$J$6414,"="&amp;data!$G2369)</f>
        <v>1</v>
      </c>
      <c r="Q2369" s="16">
        <f>SUMIFS(equity_bonds!$B$2:$B$6414,equity_bonds!$H$2:$H$6414,"="&amp;data!$B2369,equity_bonds!$J$2:$J$6414,"="&amp;data!$G2369)</f>
        <v>1556.1</v>
      </c>
      <c r="R2369" s="16">
        <f>IF(P2369=1,SUMIFS(equity_bonds!$C$2:$C$6414,equity_bonds!$H$2:$H$6414,"="&amp;data!$B2369,equity_bonds!$J$2:$J$6414,"="&amp;data!$G2369),"")</f>
        <v>145</v>
      </c>
      <c r="S2369" s="16">
        <f>SUMIFS(equity_bonds!$E$2:$E$6414,equity_bonds!$H$2:$H$6414,"="&amp;data!$B2369,equity_bonds!$J$2:$J$6414,"="&amp;data!$G2369)</f>
        <v>0</v>
      </c>
      <c r="T2369" s="16">
        <f>SUMIFS(equity_bonds!$F$2:$F$6414,equity_bonds!$H$2:$H$6414,"="&amp;data!$B2369,equity_bonds!$J$2:$J$6414,"="&amp;data!$G2369)</f>
        <v>1</v>
      </c>
      <c r="U2369" s="16"/>
    </row>
    <row r="2370" spans="1:21" x14ac:dyDescent="0.25">
      <c r="A2370">
        <v>1017</v>
      </c>
      <c r="B2370">
        <v>2004</v>
      </c>
      <c r="C2370">
        <v>40</v>
      </c>
      <c r="D2370" t="s">
        <v>151</v>
      </c>
      <c r="E2370" t="s">
        <v>17</v>
      </c>
      <c r="F2370" t="s">
        <v>2582</v>
      </c>
      <c r="G2370" t="str">
        <f t="shared" si="36"/>
        <v>Debevoise Plimpton</v>
      </c>
      <c r="I2370" s="13">
        <f>COUNTIFS(IPO!$J$2:$J$5250,"="&amp;data!$G2370,IPO!$H$2:$H$5250,"="&amp;data!$B2370)</f>
        <v>1</v>
      </c>
      <c r="J2370" s="13">
        <f>SUMIFS(IPO!$B$2:$B$5250,IPO!$H$2:$H$5250,"="&amp;data!$B2370,IPO!$J$2:$J$5250,"="&amp;data!$G2370)</f>
        <v>7339.2</v>
      </c>
      <c r="K2370" s="13">
        <f>IF(I2370=1,SUMIFS(IPO!$C$2:$C$5250,IPO!$H$2:$H$5250,"="&amp;data!$B2370,IPO!$J$2:$J$5250,"="&amp;data!$G2370),"")</f>
        <v>1</v>
      </c>
      <c r="L2370" s="13">
        <f>SUMIFS(IPO!$E$2:$E$5250,IPO!$H$2:$H$5250,"="&amp;data!$B2370,IPO!$J$2:$J$5250,"="&amp;data!$G2370)</f>
        <v>13.6</v>
      </c>
      <c r="M2370" s="13">
        <f>SUMIFS(IPO!$F$2:$F$5250,IPO!$H$2:$H$5250,"="&amp;data!$B2370,IPO!$J$2:$J$5250,"="&amp;data!$G2370)</f>
        <v>2</v>
      </c>
      <c r="N2370" s="13"/>
      <c r="P2370" s="16">
        <f>COUNTIFS(equity_bonds!$H$2:$H$6414,"="&amp;data!$B2370,equity_bonds!$J$2:$J$6414,"="&amp;data!$G2370)</f>
        <v>1</v>
      </c>
      <c r="Q2370" s="16">
        <f>SUMIFS(equity_bonds!$B$2:$B$6414,equity_bonds!$H$2:$H$6414,"="&amp;data!$B2370,equity_bonds!$J$2:$J$6414,"="&amp;data!$G2370)</f>
        <v>26204.799999999999</v>
      </c>
      <c r="R2370" s="16">
        <f>IF(P2370=1,SUMIFS(equity_bonds!$C$2:$C$6414,equity_bonds!$H$2:$H$6414,"="&amp;data!$B2370,equity_bonds!$J$2:$J$6414,"="&amp;data!$G2370),"")</f>
        <v>31</v>
      </c>
      <c r="S2370" s="16">
        <f>SUMIFS(equity_bonds!$E$2:$E$6414,equity_bonds!$H$2:$H$6414,"="&amp;data!$B2370,equity_bonds!$J$2:$J$6414,"="&amp;data!$G2370)</f>
        <v>0.3</v>
      </c>
      <c r="T2370" s="16">
        <f>SUMIFS(equity_bonds!$F$2:$F$6414,equity_bonds!$H$2:$H$6414,"="&amp;data!$B2370,equity_bonds!$J$2:$J$6414,"="&amp;data!$G2370)</f>
        <v>31</v>
      </c>
      <c r="U2370" s="16"/>
    </row>
    <row r="2371" spans="1:21" x14ac:dyDescent="0.25">
      <c r="A2371">
        <v>1047</v>
      </c>
      <c r="B2371">
        <v>2004</v>
      </c>
      <c r="C2371">
        <v>41</v>
      </c>
      <c r="D2371" t="s">
        <v>190</v>
      </c>
      <c r="E2371" t="s">
        <v>72</v>
      </c>
      <c r="F2371" t="s">
        <v>72</v>
      </c>
      <c r="G2371" t="str">
        <f t="shared" si="36"/>
        <v>Dechert</v>
      </c>
      <c r="I2371" s="13">
        <f>COUNTIFS(IPO!$J$2:$J$5250,"="&amp;data!$G2371,IPO!$H$2:$H$5250,"="&amp;data!$B2371)</f>
        <v>0</v>
      </c>
      <c r="J2371" s="13">
        <f>SUMIFS(IPO!$B$2:$B$5250,IPO!$H$2:$H$5250,"="&amp;data!$B2371,IPO!$J$2:$J$5250,"="&amp;data!$G2371)</f>
        <v>0</v>
      </c>
      <c r="K2371" s="13" t="str">
        <f>IF(I2371=1,SUMIFS(IPO!$C$2:$C$5250,IPO!$H$2:$H$5250,"="&amp;data!$B2371,IPO!$J$2:$J$5250,"="&amp;data!$G2371),"")</f>
        <v/>
      </c>
      <c r="L2371" s="13">
        <f>SUMIFS(IPO!$E$2:$E$5250,IPO!$H$2:$H$5250,"="&amp;data!$B2371,IPO!$J$2:$J$5250,"="&amp;data!$G2371)</f>
        <v>0</v>
      </c>
      <c r="M2371" s="13">
        <f>SUMIFS(IPO!$F$2:$F$5250,IPO!$H$2:$H$5250,"="&amp;data!$B2371,IPO!$J$2:$J$5250,"="&amp;data!$G2371)</f>
        <v>0</v>
      </c>
      <c r="N2371" s="13"/>
      <c r="P2371" s="16">
        <f>COUNTIFS(equity_bonds!$H$2:$H$6414,"="&amp;data!$B2371,equity_bonds!$J$2:$J$6414,"="&amp;data!$G2371)</f>
        <v>1</v>
      </c>
      <c r="Q2371" s="16">
        <f>SUMIFS(equity_bonds!$B$2:$B$6414,equity_bonds!$H$2:$H$6414,"="&amp;data!$B2371,equity_bonds!$J$2:$J$6414,"="&amp;data!$G2371)</f>
        <v>8275.9</v>
      </c>
      <c r="R2371" s="16">
        <f>IF(P2371=1,SUMIFS(equity_bonds!$C$2:$C$6414,equity_bonds!$H$2:$H$6414,"="&amp;data!$B2371,equity_bonds!$J$2:$J$6414,"="&amp;data!$G2371),"")</f>
        <v>64</v>
      </c>
      <c r="S2371" s="16">
        <f>SUMIFS(equity_bonds!$E$2:$E$6414,equity_bonds!$H$2:$H$6414,"="&amp;data!$B2371,equity_bonds!$J$2:$J$6414,"="&amp;data!$G2371)</f>
        <v>0.1</v>
      </c>
      <c r="T2371" s="16">
        <f>SUMIFS(equity_bonds!$F$2:$F$6414,equity_bonds!$H$2:$H$6414,"="&amp;data!$B2371,equity_bonds!$J$2:$J$6414,"="&amp;data!$G2371)</f>
        <v>12</v>
      </c>
      <c r="U2371" s="16"/>
    </row>
    <row r="2372" spans="1:21" x14ac:dyDescent="0.25">
      <c r="A2372">
        <v>1084</v>
      </c>
      <c r="B2372">
        <v>2004</v>
      </c>
      <c r="C2372">
        <v>48</v>
      </c>
      <c r="D2372" t="s">
        <v>185</v>
      </c>
      <c r="E2372" t="s">
        <v>18</v>
      </c>
      <c r="F2372" t="s">
        <v>18</v>
      </c>
      <c r="G2372" t="str">
        <f t="shared" ref="G2372:G2435" si="37">TRIM(LEFT(SUBSTITUTE(F2372," ",REPT(" ",100)),200))</f>
        <v>Dewey Ballantine</v>
      </c>
      <c r="I2372" s="13">
        <f>COUNTIFS(IPO!$J$2:$J$5250,"="&amp;data!$G2372,IPO!$H$2:$H$5250,"="&amp;data!$B2372)</f>
        <v>0</v>
      </c>
      <c r="J2372" s="13">
        <f>SUMIFS(IPO!$B$2:$B$5250,IPO!$H$2:$H$5250,"="&amp;data!$B2372,IPO!$J$2:$J$5250,"="&amp;data!$G2372)</f>
        <v>0</v>
      </c>
      <c r="K2372" s="13" t="str">
        <f>IF(I2372=1,SUMIFS(IPO!$C$2:$C$5250,IPO!$H$2:$H$5250,"="&amp;data!$B2372,IPO!$J$2:$J$5250,"="&amp;data!$G2372),"")</f>
        <v/>
      </c>
      <c r="L2372" s="13">
        <f>SUMIFS(IPO!$E$2:$E$5250,IPO!$H$2:$H$5250,"="&amp;data!$B2372,IPO!$J$2:$J$5250,"="&amp;data!$G2372)</f>
        <v>0</v>
      </c>
      <c r="M2372" s="13">
        <f>SUMIFS(IPO!$F$2:$F$5250,IPO!$H$2:$H$5250,"="&amp;data!$B2372,IPO!$J$2:$J$5250,"="&amp;data!$G2372)</f>
        <v>0</v>
      </c>
      <c r="N2372" s="13"/>
      <c r="P2372" s="16">
        <f>COUNTIFS(equity_bonds!$H$2:$H$6414,"="&amp;data!$B2372,equity_bonds!$J$2:$J$6414,"="&amp;data!$G2372)</f>
        <v>3</v>
      </c>
      <c r="Q2372" s="16">
        <f>SUMIFS(equity_bonds!$B$2:$B$6414,equity_bonds!$H$2:$H$6414,"="&amp;data!$B2372,equity_bonds!$J$2:$J$6414,"="&amp;data!$G2372)</f>
        <v>187020.80000000002</v>
      </c>
      <c r="R2372" s="16" t="str">
        <f>IF(P2372=1,SUMIFS(equity_bonds!$C$2:$C$6414,equity_bonds!$H$2:$H$6414,"="&amp;data!$B2372,equity_bonds!$J$2:$J$6414,"="&amp;data!$G2372),"")</f>
        <v/>
      </c>
      <c r="S2372" s="16">
        <f>SUMIFS(equity_bonds!$E$2:$E$6414,equity_bonds!$H$2:$H$6414,"="&amp;data!$B2372,equity_bonds!$J$2:$J$6414,"="&amp;data!$G2372)</f>
        <v>1.8</v>
      </c>
      <c r="T2372" s="16">
        <f>SUMIFS(equity_bonds!$F$2:$F$6414,equity_bonds!$H$2:$H$6414,"="&amp;data!$B2372,equity_bonds!$J$2:$J$6414,"="&amp;data!$G2372)</f>
        <v>54</v>
      </c>
      <c r="U2372" s="16"/>
    </row>
    <row r="2373" spans="1:21" x14ac:dyDescent="0.25">
      <c r="A2373">
        <v>1110</v>
      </c>
      <c r="B2373">
        <v>2004</v>
      </c>
      <c r="C2373">
        <v>66</v>
      </c>
      <c r="D2373" t="s">
        <v>222</v>
      </c>
      <c r="E2373" t="s">
        <v>264</v>
      </c>
      <c r="F2373" t="s">
        <v>2693</v>
      </c>
      <c r="G2373" t="str">
        <f t="shared" si="37"/>
        <v>Dickstein Shapiro</v>
      </c>
      <c r="I2373" s="13">
        <f>COUNTIFS(IPO!$J$2:$J$5250,"="&amp;data!$G2373,IPO!$H$2:$H$5250,"="&amp;data!$B2373)</f>
        <v>0</v>
      </c>
      <c r="J2373" s="13">
        <f>SUMIFS(IPO!$B$2:$B$5250,IPO!$H$2:$H$5250,"="&amp;data!$B2373,IPO!$J$2:$J$5250,"="&amp;data!$G2373)</f>
        <v>0</v>
      </c>
      <c r="K2373" s="13" t="str">
        <f>IF(I2373=1,SUMIFS(IPO!$C$2:$C$5250,IPO!$H$2:$H$5250,"="&amp;data!$B2373,IPO!$J$2:$J$5250,"="&amp;data!$G2373),"")</f>
        <v/>
      </c>
      <c r="L2373" s="13">
        <f>SUMIFS(IPO!$E$2:$E$5250,IPO!$H$2:$H$5250,"="&amp;data!$B2373,IPO!$J$2:$J$5250,"="&amp;data!$G2373)</f>
        <v>0</v>
      </c>
      <c r="M2373" s="13">
        <f>SUMIFS(IPO!$F$2:$F$5250,IPO!$H$2:$H$5250,"="&amp;data!$B2373,IPO!$J$2:$J$5250,"="&amp;data!$G2373)</f>
        <v>0</v>
      </c>
      <c r="N2373" s="13"/>
      <c r="P2373" s="16">
        <f>COUNTIFS(equity_bonds!$H$2:$H$6414,"="&amp;data!$B2373,equity_bonds!$J$2:$J$6414,"="&amp;data!$G2373)</f>
        <v>0</v>
      </c>
      <c r="Q2373" s="16">
        <f>SUMIFS(equity_bonds!$B$2:$B$6414,equity_bonds!$H$2:$H$6414,"="&amp;data!$B2373,equity_bonds!$J$2:$J$6414,"="&amp;data!$G2373)</f>
        <v>0</v>
      </c>
      <c r="R2373" s="16" t="str">
        <f>IF(P2373=1,SUMIFS(equity_bonds!$C$2:$C$6414,equity_bonds!$H$2:$H$6414,"="&amp;data!$B2373,equity_bonds!$J$2:$J$6414,"="&amp;data!$G2373),"")</f>
        <v/>
      </c>
      <c r="S2373" s="16">
        <f>SUMIFS(equity_bonds!$E$2:$E$6414,equity_bonds!$H$2:$H$6414,"="&amp;data!$B2373,equity_bonds!$J$2:$J$6414,"="&amp;data!$G2373)</f>
        <v>0</v>
      </c>
      <c r="T2373" s="16">
        <f>SUMIFS(equity_bonds!$F$2:$F$6414,equity_bonds!$H$2:$H$6414,"="&amp;data!$B2373,equity_bonds!$J$2:$J$6414,"="&amp;data!$G2373)</f>
        <v>0</v>
      </c>
      <c r="U2373" s="16"/>
    </row>
    <row r="2374" spans="1:21" x14ac:dyDescent="0.25">
      <c r="A2374">
        <v>1113</v>
      </c>
      <c r="B2374">
        <v>2004</v>
      </c>
      <c r="C2374">
        <v>193</v>
      </c>
      <c r="D2374" t="s">
        <v>5</v>
      </c>
      <c r="E2374" t="s">
        <v>468</v>
      </c>
      <c r="F2374" t="s">
        <v>2765</v>
      </c>
      <c r="G2374" t="str">
        <f t="shared" si="37"/>
        <v>Dinsmore Shohl</v>
      </c>
      <c r="I2374" s="13">
        <f>COUNTIFS(IPO!$J$2:$J$5250,"="&amp;data!$G2374,IPO!$H$2:$H$5250,"="&amp;data!$B2374)</f>
        <v>0</v>
      </c>
      <c r="J2374" s="13">
        <f>SUMIFS(IPO!$B$2:$B$5250,IPO!$H$2:$H$5250,"="&amp;data!$B2374,IPO!$J$2:$J$5250,"="&amp;data!$G2374)</f>
        <v>0</v>
      </c>
      <c r="K2374" s="13" t="str">
        <f>IF(I2374=1,SUMIFS(IPO!$C$2:$C$5250,IPO!$H$2:$H$5250,"="&amp;data!$B2374,IPO!$J$2:$J$5250,"="&amp;data!$G2374),"")</f>
        <v/>
      </c>
      <c r="L2374" s="13">
        <f>SUMIFS(IPO!$E$2:$E$5250,IPO!$H$2:$H$5250,"="&amp;data!$B2374,IPO!$J$2:$J$5250,"="&amp;data!$G2374)</f>
        <v>0</v>
      </c>
      <c r="M2374" s="13">
        <f>SUMIFS(IPO!$F$2:$F$5250,IPO!$H$2:$H$5250,"="&amp;data!$B2374,IPO!$J$2:$J$5250,"="&amp;data!$G2374)</f>
        <v>0</v>
      </c>
      <c r="N2374" s="13"/>
      <c r="P2374" s="16">
        <f>COUNTIFS(equity_bonds!$H$2:$H$6414,"="&amp;data!$B2374,equity_bonds!$J$2:$J$6414,"="&amp;data!$G2374)</f>
        <v>0</v>
      </c>
      <c r="Q2374" s="16">
        <f>SUMIFS(equity_bonds!$B$2:$B$6414,equity_bonds!$H$2:$H$6414,"="&amp;data!$B2374,equity_bonds!$J$2:$J$6414,"="&amp;data!$G2374)</f>
        <v>0</v>
      </c>
      <c r="R2374" s="16" t="str">
        <f>IF(P2374=1,SUMIFS(equity_bonds!$C$2:$C$6414,equity_bonds!$H$2:$H$6414,"="&amp;data!$B2374,equity_bonds!$J$2:$J$6414,"="&amp;data!$G2374),"")</f>
        <v/>
      </c>
      <c r="S2374" s="16">
        <f>SUMIFS(equity_bonds!$E$2:$E$6414,equity_bonds!$H$2:$H$6414,"="&amp;data!$B2374,equity_bonds!$J$2:$J$6414,"="&amp;data!$G2374)</f>
        <v>0</v>
      </c>
      <c r="T2374" s="16">
        <f>SUMIFS(equity_bonds!$F$2:$F$6414,equity_bonds!$H$2:$H$6414,"="&amp;data!$B2374,equity_bonds!$J$2:$J$6414,"="&amp;data!$G2374)</f>
        <v>0</v>
      </c>
      <c r="U2374" s="16"/>
    </row>
    <row r="2375" spans="1:21" x14ac:dyDescent="0.25">
      <c r="A2375">
        <v>1154</v>
      </c>
      <c r="B2375">
        <v>2004</v>
      </c>
      <c r="C2375">
        <v>59</v>
      </c>
      <c r="D2375" t="s">
        <v>155</v>
      </c>
      <c r="E2375" t="s">
        <v>19</v>
      </c>
      <c r="F2375" t="s">
        <v>2583</v>
      </c>
      <c r="G2375" t="str">
        <f t="shared" si="37"/>
        <v>Dorsey Whitney</v>
      </c>
      <c r="I2375" s="13">
        <f>COUNTIFS(IPO!$J$2:$J$5250,"="&amp;data!$G2375,IPO!$H$2:$H$5250,"="&amp;data!$B2375)</f>
        <v>0</v>
      </c>
      <c r="J2375" s="13">
        <f>SUMIFS(IPO!$B$2:$B$5250,IPO!$H$2:$H$5250,"="&amp;data!$B2375,IPO!$J$2:$J$5250,"="&amp;data!$G2375)</f>
        <v>0</v>
      </c>
      <c r="K2375" s="13" t="str">
        <f>IF(I2375=1,SUMIFS(IPO!$C$2:$C$5250,IPO!$H$2:$H$5250,"="&amp;data!$B2375,IPO!$J$2:$J$5250,"="&amp;data!$G2375),"")</f>
        <v/>
      </c>
      <c r="L2375" s="13">
        <f>SUMIFS(IPO!$E$2:$E$5250,IPO!$H$2:$H$5250,"="&amp;data!$B2375,IPO!$J$2:$J$5250,"="&amp;data!$G2375)</f>
        <v>0</v>
      </c>
      <c r="M2375" s="13">
        <f>SUMIFS(IPO!$F$2:$F$5250,IPO!$H$2:$H$5250,"="&amp;data!$B2375,IPO!$J$2:$J$5250,"="&amp;data!$G2375)</f>
        <v>0</v>
      </c>
      <c r="N2375" s="13"/>
      <c r="P2375" s="16">
        <f>COUNTIFS(equity_bonds!$H$2:$H$6414,"="&amp;data!$B2375,equity_bonds!$J$2:$J$6414,"="&amp;data!$G2375)</f>
        <v>1</v>
      </c>
      <c r="Q2375" s="16">
        <f>SUMIFS(equity_bonds!$B$2:$B$6414,equity_bonds!$H$2:$H$6414,"="&amp;data!$B2375,equity_bonds!$J$2:$J$6414,"="&amp;data!$G2375)</f>
        <v>5934.8</v>
      </c>
      <c r="R2375" s="16">
        <f>IF(P2375=1,SUMIFS(equity_bonds!$C$2:$C$6414,equity_bonds!$H$2:$H$6414,"="&amp;data!$B2375,equity_bonds!$J$2:$J$6414,"="&amp;data!$G2375),"")</f>
        <v>83</v>
      </c>
      <c r="S2375" s="16">
        <f>SUMIFS(equity_bonds!$E$2:$E$6414,equity_bonds!$H$2:$H$6414,"="&amp;data!$B2375,equity_bonds!$J$2:$J$6414,"="&amp;data!$G2375)</f>
        <v>0.1</v>
      </c>
      <c r="T2375" s="16">
        <f>SUMIFS(equity_bonds!$F$2:$F$6414,equity_bonds!$H$2:$H$6414,"="&amp;data!$B2375,equity_bonds!$J$2:$J$6414,"="&amp;data!$G2375)</f>
        <v>26</v>
      </c>
      <c r="U2375" s="16"/>
    </row>
    <row r="2376" spans="1:21" x14ac:dyDescent="0.25">
      <c r="A2376">
        <v>1177</v>
      </c>
      <c r="B2376">
        <v>2004</v>
      </c>
      <c r="C2376">
        <v>196</v>
      </c>
      <c r="D2376" t="s">
        <v>325</v>
      </c>
      <c r="E2376" t="s">
        <v>221</v>
      </c>
      <c r="F2376" t="s">
        <v>2665</v>
      </c>
      <c r="G2376" t="str">
        <f t="shared" si="37"/>
        <v>Dow Lohnes</v>
      </c>
      <c r="I2376" s="13">
        <f>COUNTIFS(IPO!$J$2:$J$5250,"="&amp;data!$G2376,IPO!$H$2:$H$5250,"="&amp;data!$B2376)</f>
        <v>0</v>
      </c>
      <c r="J2376" s="13">
        <f>SUMIFS(IPO!$B$2:$B$5250,IPO!$H$2:$H$5250,"="&amp;data!$B2376,IPO!$J$2:$J$5250,"="&amp;data!$G2376)</f>
        <v>0</v>
      </c>
      <c r="K2376" s="13" t="str">
        <f>IF(I2376=1,SUMIFS(IPO!$C$2:$C$5250,IPO!$H$2:$H$5250,"="&amp;data!$B2376,IPO!$J$2:$J$5250,"="&amp;data!$G2376),"")</f>
        <v/>
      </c>
      <c r="L2376" s="13">
        <f>SUMIFS(IPO!$E$2:$E$5250,IPO!$H$2:$H$5250,"="&amp;data!$B2376,IPO!$J$2:$J$5250,"="&amp;data!$G2376)</f>
        <v>0</v>
      </c>
      <c r="M2376" s="13">
        <f>SUMIFS(IPO!$F$2:$F$5250,IPO!$H$2:$H$5250,"="&amp;data!$B2376,IPO!$J$2:$J$5250,"="&amp;data!$G2376)</f>
        <v>0</v>
      </c>
      <c r="N2376" s="13"/>
      <c r="P2376" s="16">
        <f>COUNTIFS(equity_bonds!$H$2:$H$6414,"="&amp;data!$B2376,equity_bonds!$J$2:$J$6414,"="&amp;data!$G2376)</f>
        <v>1</v>
      </c>
      <c r="Q2376" s="16">
        <f>SUMIFS(equity_bonds!$B$2:$B$6414,equity_bonds!$H$2:$H$6414,"="&amp;data!$B2376,equity_bonds!$J$2:$J$6414,"="&amp;data!$G2376)</f>
        <v>3311.5</v>
      </c>
      <c r="R2376" s="16">
        <f>IF(P2376=1,SUMIFS(equity_bonds!$C$2:$C$6414,equity_bonds!$H$2:$H$6414,"="&amp;data!$B2376,equity_bonds!$J$2:$J$6414,"="&amp;data!$G2376),"")</f>
        <v>107</v>
      </c>
      <c r="S2376" s="16">
        <f>SUMIFS(equity_bonds!$E$2:$E$6414,equity_bonds!$H$2:$H$6414,"="&amp;data!$B2376,equity_bonds!$J$2:$J$6414,"="&amp;data!$G2376)</f>
        <v>0</v>
      </c>
      <c r="T2376" s="16">
        <f>SUMIFS(equity_bonds!$F$2:$F$6414,equity_bonds!$H$2:$H$6414,"="&amp;data!$B2376,equity_bonds!$J$2:$J$6414,"="&amp;data!$G2376)</f>
        <v>4</v>
      </c>
      <c r="U2376" s="16"/>
    </row>
    <row r="2377" spans="1:21" x14ac:dyDescent="0.25">
      <c r="A2377">
        <v>1186</v>
      </c>
      <c r="B2377">
        <v>2004</v>
      </c>
      <c r="C2377">
        <v>88</v>
      </c>
      <c r="D2377" t="s">
        <v>171</v>
      </c>
      <c r="E2377" t="s">
        <v>265</v>
      </c>
      <c r="F2377" t="s">
        <v>2694</v>
      </c>
      <c r="G2377" t="str">
        <f t="shared" si="37"/>
        <v>Drinker Biddle</v>
      </c>
      <c r="I2377" s="13">
        <f>COUNTIFS(IPO!$J$2:$J$5250,"="&amp;data!$G2377,IPO!$H$2:$H$5250,"="&amp;data!$B2377)</f>
        <v>0</v>
      </c>
      <c r="J2377" s="13">
        <f>SUMIFS(IPO!$B$2:$B$5250,IPO!$H$2:$H$5250,"="&amp;data!$B2377,IPO!$J$2:$J$5250,"="&amp;data!$G2377)</f>
        <v>0</v>
      </c>
      <c r="K2377" s="13" t="str">
        <f>IF(I2377=1,SUMIFS(IPO!$C$2:$C$5250,IPO!$H$2:$H$5250,"="&amp;data!$B2377,IPO!$J$2:$J$5250,"="&amp;data!$G2377),"")</f>
        <v/>
      </c>
      <c r="L2377" s="13">
        <f>SUMIFS(IPO!$E$2:$E$5250,IPO!$H$2:$H$5250,"="&amp;data!$B2377,IPO!$J$2:$J$5250,"="&amp;data!$G2377)</f>
        <v>0</v>
      </c>
      <c r="M2377" s="13">
        <f>SUMIFS(IPO!$F$2:$F$5250,IPO!$H$2:$H$5250,"="&amp;data!$B2377,IPO!$J$2:$J$5250,"="&amp;data!$G2377)</f>
        <v>0</v>
      </c>
      <c r="N2377" s="13"/>
      <c r="P2377" s="16">
        <f>COUNTIFS(equity_bonds!$H$2:$H$6414,"="&amp;data!$B2377,equity_bonds!$J$2:$J$6414,"="&amp;data!$G2377)</f>
        <v>1</v>
      </c>
      <c r="Q2377" s="16">
        <f>SUMIFS(equity_bonds!$B$2:$B$6414,equity_bonds!$H$2:$H$6414,"="&amp;data!$B2377,equity_bonds!$J$2:$J$6414,"="&amp;data!$G2377)</f>
        <v>6123.7</v>
      </c>
      <c r="R2377" s="16">
        <f>IF(P2377=1,SUMIFS(equity_bonds!$C$2:$C$6414,equity_bonds!$H$2:$H$6414,"="&amp;data!$B2377,equity_bonds!$J$2:$J$6414,"="&amp;data!$G2377),"")</f>
        <v>82</v>
      </c>
      <c r="S2377" s="16">
        <f>SUMIFS(equity_bonds!$E$2:$E$6414,equity_bonds!$H$2:$H$6414,"="&amp;data!$B2377,equity_bonds!$J$2:$J$6414,"="&amp;data!$G2377)</f>
        <v>0.1</v>
      </c>
      <c r="T2377" s="16">
        <f>SUMIFS(equity_bonds!$F$2:$F$6414,equity_bonds!$H$2:$H$6414,"="&amp;data!$B2377,equity_bonds!$J$2:$J$6414,"="&amp;data!$G2377)</f>
        <v>13</v>
      </c>
      <c r="U2377" s="16"/>
    </row>
    <row r="2378" spans="1:21" x14ac:dyDescent="0.25">
      <c r="A2378">
        <v>1201</v>
      </c>
      <c r="B2378">
        <v>2004</v>
      </c>
      <c r="C2378">
        <v>80</v>
      </c>
      <c r="D2378" t="s">
        <v>170</v>
      </c>
      <c r="E2378" t="s">
        <v>266</v>
      </c>
      <c r="F2378" t="s">
        <v>266</v>
      </c>
      <c r="G2378" t="str">
        <f t="shared" si="37"/>
        <v>Duane Morris</v>
      </c>
      <c r="I2378" s="13">
        <f>COUNTIFS(IPO!$J$2:$J$5250,"="&amp;data!$G2378,IPO!$H$2:$H$5250,"="&amp;data!$B2378)</f>
        <v>1</v>
      </c>
      <c r="J2378" s="13">
        <f>SUMIFS(IPO!$B$2:$B$5250,IPO!$H$2:$H$5250,"="&amp;data!$B2378,IPO!$J$2:$J$5250,"="&amp;data!$G2378)</f>
        <v>60</v>
      </c>
      <c r="K2378" s="13">
        <f>IF(I2378=1,SUMIFS(IPO!$C$2:$C$5250,IPO!$H$2:$H$5250,"="&amp;data!$B2378,IPO!$J$2:$J$5250,"="&amp;data!$G2378),"")</f>
        <v>66</v>
      </c>
      <c r="L2378" s="13">
        <f>SUMIFS(IPO!$E$2:$E$5250,IPO!$H$2:$H$5250,"="&amp;data!$B2378,IPO!$J$2:$J$5250,"="&amp;data!$G2378)</f>
        <v>0.1</v>
      </c>
      <c r="M2378" s="13">
        <f>SUMIFS(IPO!$F$2:$F$5250,IPO!$H$2:$H$5250,"="&amp;data!$B2378,IPO!$J$2:$J$5250,"="&amp;data!$G2378)</f>
        <v>1</v>
      </c>
      <c r="N2378" s="13"/>
      <c r="P2378" s="16">
        <f>COUNTIFS(equity_bonds!$H$2:$H$6414,"="&amp;data!$B2378,equity_bonds!$J$2:$J$6414,"="&amp;data!$G2378)</f>
        <v>0</v>
      </c>
      <c r="Q2378" s="16">
        <f>SUMIFS(equity_bonds!$B$2:$B$6414,equity_bonds!$H$2:$H$6414,"="&amp;data!$B2378,equity_bonds!$J$2:$J$6414,"="&amp;data!$G2378)</f>
        <v>0</v>
      </c>
      <c r="R2378" s="16" t="str">
        <f>IF(P2378=1,SUMIFS(equity_bonds!$C$2:$C$6414,equity_bonds!$H$2:$H$6414,"="&amp;data!$B2378,equity_bonds!$J$2:$J$6414,"="&amp;data!$G2378),"")</f>
        <v/>
      </c>
      <c r="S2378" s="16">
        <f>SUMIFS(equity_bonds!$E$2:$E$6414,equity_bonds!$H$2:$H$6414,"="&amp;data!$B2378,equity_bonds!$J$2:$J$6414,"="&amp;data!$G2378)</f>
        <v>0</v>
      </c>
      <c r="T2378" s="16">
        <f>SUMIFS(equity_bonds!$F$2:$F$6414,equity_bonds!$H$2:$H$6414,"="&amp;data!$B2378,equity_bonds!$J$2:$J$6414,"="&amp;data!$G2378)</f>
        <v>0</v>
      </c>
      <c r="U2378" s="16"/>
    </row>
    <row r="2379" spans="1:21" x14ac:dyDescent="0.25">
      <c r="A2379">
        <v>1227</v>
      </c>
      <c r="B2379">
        <v>2004</v>
      </c>
      <c r="C2379">
        <v>179</v>
      </c>
      <c r="D2379" t="s">
        <v>370</v>
      </c>
      <c r="E2379" t="s">
        <v>75</v>
      </c>
      <c r="F2379" t="s">
        <v>75</v>
      </c>
      <c r="G2379" t="str">
        <f t="shared" si="37"/>
        <v>Dykema Gossett</v>
      </c>
      <c r="I2379" s="13">
        <f>COUNTIFS(IPO!$J$2:$J$5250,"="&amp;data!$G2379,IPO!$H$2:$H$5250,"="&amp;data!$B2379)</f>
        <v>0</v>
      </c>
      <c r="J2379" s="13">
        <f>SUMIFS(IPO!$B$2:$B$5250,IPO!$H$2:$H$5250,"="&amp;data!$B2379,IPO!$J$2:$J$5250,"="&amp;data!$G2379)</f>
        <v>0</v>
      </c>
      <c r="K2379" s="13" t="str">
        <f>IF(I2379=1,SUMIFS(IPO!$C$2:$C$5250,IPO!$H$2:$H$5250,"="&amp;data!$B2379,IPO!$J$2:$J$5250,"="&amp;data!$G2379),"")</f>
        <v/>
      </c>
      <c r="L2379" s="13">
        <f>SUMIFS(IPO!$E$2:$E$5250,IPO!$H$2:$H$5250,"="&amp;data!$B2379,IPO!$J$2:$J$5250,"="&amp;data!$G2379)</f>
        <v>0</v>
      </c>
      <c r="M2379" s="13">
        <f>SUMIFS(IPO!$F$2:$F$5250,IPO!$H$2:$H$5250,"="&amp;data!$B2379,IPO!$J$2:$J$5250,"="&amp;data!$G2379)</f>
        <v>0</v>
      </c>
      <c r="N2379" s="13"/>
      <c r="P2379" s="16">
        <f>COUNTIFS(equity_bonds!$H$2:$H$6414,"="&amp;data!$B2379,equity_bonds!$J$2:$J$6414,"="&amp;data!$G2379)</f>
        <v>0</v>
      </c>
      <c r="Q2379" s="16">
        <f>SUMIFS(equity_bonds!$B$2:$B$6414,equity_bonds!$H$2:$H$6414,"="&amp;data!$B2379,equity_bonds!$J$2:$J$6414,"="&amp;data!$G2379)</f>
        <v>0</v>
      </c>
      <c r="R2379" s="16" t="str">
        <f>IF(P2379=1,SUMIFS(equity_bonds!$C$2:$C$6414,equity_bonds!$H$2:$H$6414,"="&amp;data!$B2379,equity_bonds!$J$2:$J$6414,"="&amp;data!$G2379),"")</f>
        <v/>
      </c>
      <c r="S2379" s="16">
        <f>SUMIFS(equity_bonds!$E$2:$E$6414,equity_bonds!$H$2:$H$6414,"="&amp;data!$B2379,equity_bonds!$J$2:$J$6414,"="&amp;data!$G2379)</f>
        <v>0</v>
      </c>
      <c r="T2379" s="16">
        <f>SUMIFS(equity_bonds!$F$2:$F$6414,equity_bonds!$H$2:$H$6414,"="&amp;data!$B2379,equity_bonds!$J$2:$J$6414,"="&amp;data!$G2379)</f>
        <v>0</v>
      </c>
      <c r="U2379" s="16"/>
    </row>
    <row r="2380" spans="1:21" x14ac:dyDescent="0.25">
      <c r="A2380">
        <v>1245</v>
      </c>
      <c r="B2380">
        <v>2004</v>
      </c>
      <c r="C2380">
        <v>128</v>
      </c>
      <c r="D2380" t="s">
        <v>337</v>
      </c>
      <c r="E2380" t="s">
        <v>268</v>
      </c>
      <c r="F2380" t="s">
        <v>534</v>
      </c>
      <c r="G2380" t="str">
        <f t="shared" si="37"/>
        <v>Edwards Angell</v>
      </c>
      <c r="I2380" s="13">
        <f>COUNTIFS(IPO!$J$2:$J$5250,"="&amp;data!$G2380,IPO!$H$2:$H$5250,"="&amp;data!$B2380)</f>
        <v>0</v>
      </c>
      <c r="J2380" s="13">
        <f>SUMIFS(IPO!$B$2:$B$5250,IPO!$H$2:$H$5250,"="&amp;data!$B2380,IPO!$J$2:$J$5250,"="&amp;data!$G2380)</f>
        <v>0</v>
      </c>
      <c r="K2380" s="13" t="str">
        <f>IF(I2380=1,SUMIFS(IPO!$C$2:$C$5250,IPO!$H$2:$H$5250,"="&amp;data!$B2380,IPO!$J$2:$J$5250,"="&amp;data!$G2380),"")</f>
        <v/>
      </c>
      <c r="L2380" s="13">
        <f>SUMIFS(IPO!$E$2:$E$5250,IPO!$H$2:$H$5250,"="&amp;data!$B2380,IPO!$J$2:$J$5250,"="&amp;data!$G2380)</f>
        <v>0</v>
      </c>
      <c r="M2380" s="13">
        <f>SUMIFS(IPO!$F$2:$F$5250,IPO!$H$2:$H$5250,"="&amp;data!$B2380,IPO!$J$2:$J$5250,"="&amp;data!$G2380)</f>
        <v>0</v>
      </c>
      <c r="N2380" s="13"/>
      <c r="P2380" s="16">
        <f>COUNTIFS(equity_bonds!$H$2:$H$6414,"="&amp;data!$B2380,equity_bonds!$J$2:$J$6414,"="&amp;data!$G2380)</f>
        <v>1</v>
      </c>
      <c r="Q2380" s="16">
        <f>SUMIFS(equity_bonds!$B$2:$B$6414,equity_bonds!$H$2:$H$6414,"="&amp;data!$B2380,equity_bonds!$J$2:$J$6414,"="&amp;data!$G2380)</f>
        <v>11188.4</v>
      </c>
      <c r="R2380" s="16">
        <f>IF(P2380=1,SUMIFS(equity_bonds!$C$2:$C$6414,equity_bonds!$H$2:$H$6414,"="&amp;data!$B2380,equity_bonds!$J$2:$J$6414,"="&amp;data!$G2380),"")</f>
        <v>52</v>
      </c>
      <c r="S2380" s="16">
        <f>SUMIFS(equity_bonds!$E$2:$E$6414,equity_bonds!$H$2:$H$6414,"="&amp;data!$B2380,equity_bonds!$J$2:$J$6414,"="&amp;data!$G2380)</f>
        <v>0.1</v>
      </c>
      <c r="T2380" s="16">
        <f>SUMIFS(equity_bonds!$F$2:$F$6414,equity_bonds!$H$2:$H$6414,"="&amp;data!$B2380,equity_bonds!$J$2:$J$6414,"="&amp;data!$G2380)</f>
        <v>21</v>
      </c>
      <c r="U2380" s="16"/>
    </row>
    <row r="2381" spans="1:21" x14ac:dyDescent="0.25">
      <c r="A2381">
        <v>1263</v>
      </c>
      <c r="B2381">
        <v>2004</v>
      </c>
      <c r="C2381">
        <v>127</v>
      </c>
      <c r="D2381" t="s">
        <v>353</v>
      </c>
      <c r="E2381" t="s">
        <v>269</v>
      </c>
      <c r="F2381" t="s">
        <v>2696</v>
      </c>
      <c r="G2381" t="str">
        <f t="shared" si="37"/>
        <v>Epstein Becker</v>
      </c>
      <c r="I2381" s="13">
        <f>COUNTIFS(IPO!$J$2:$J$5250,"="&amp;data!$G2381,IPO!$H$2:$H$5250,"="&amp;data!$B2381)</f>
        <v>0</v>
      </c>
      <c r="J2381" s="13">
        <f>SUMIFS(IPO!$B$2:$B$5250,IPO!$H$2:$H$5250,"="&amp;data!$B2381,IPO!$J$2:$J$5250,"="&amp;data!$G2381)</f>
        <v>0</v>
      </c>
      <c r="K2381" s="13" t="str">
        <f>IF(I2381=1,SUMIFS(IPO!$C$2:$C$5250,IPO!$H$2:$H$5250,"="&amp;data!$B2381,IPO!$J$2:$J$5250,"="&amp;data!$G2381),"")</f>
        <v/>
      </c>
      <c r="L2381" s="13">
        <f>SUMIFS(IPO!$E$2:$E$5250,IPO!$H$2:$H$5250,"="&amp;data!$B2381,IPO!$J$2:$J$5250,"="&amp;data!$G2381)</f>
        <v>0</v>
      </c>
      <c r="M2381" s="13">
        <f>SUMIFS(IPO!$F$2:$F$5250,IPO!$H$2:$H$5250,"="&amp;data!$B2381,IPO!$J$2:$J$5250,"="&amp;data!$G2381)</f>
        <v>0</v>
      </c>
      <c r="N2381" s="13"/>
      <c r="P2381" s="16">
        <f>COUNTIFS(equity_bonds!$H$2:$H$6414,"="&amp;data!$B2381,equity_bonds!$J$2:$J$6414,"="&amp;data!$G2381)</f>
        <v>0</v>
      </c>
      <c r="Q2381" s="16">
        <f>SUMIFS(equity_bonds!$B$2:$B$6414,equity_bonds!$H$2:$H$6414,"="&amp;data!$B2381,equity_bonds!$J$2:$J$6414,"="&amp;data!$G2381)</f>
        <v>0</v>
      </c>
      <c r="R2381" s="16" t="str">
        <f>IF(P2381=1,SUMIFS(equity_bonds!$C$2:$C$6414,equity_bonds!$H$2:$H$6414,"="&amp;data!$B2381,equity_bonds!$J$2:$J$6414,"="&amp;data!$G2381),"")</f>
        <v/>
      </c>
      <c r="S2381" s="16">
        <f>SUMIFS(equity_bonds!$E$2:$E$6414,equity_bonds!$H$2:$H$6414,"="&amp;data!$B2381,equity_bonds!$J$2:$J$6414,"="&amp;data!$G2381)</f>
        <v>0</v>
      </c>
      <c r="T2381" s="16">
        <f>SUMIFS(equity_bonds!$F$2:$F$6414,equity_bonds!$H$2:$H$6414,"="&amp;data!$B2381,equity_bonds!$J$2:$J$6414,"="&amp;data!$G2381)</f>
        <v>0</v>
      </c>
      <c r="U2381" s="16"/>
    </row>
    <row r="2382" spans="1:21" x14ac:dyDescent="0.25">
      <c r="A2382">
        <v>1279</v>
      </c>
      <c r="B2382">
        <v>2004</v>
      </c>
      <c r="C2382">
        <v>105</v>
      </c>
      <c r="D2382" t="s">
        <v>334</v>
      </c>
      <c r="E2382" t="s">
        <v>133</v>
      </c>
      <c r="F2382" t="s">
        <v>2636</v>
      </c>
      <c r="G2382" t="str">
        <f t="shared" si="37"/>
        <v>Faegre Benson</v>
      </c>
      <c r="I2382" s="13">
        <f>COUNTIFS(IPO!$J$2:$J$5250,"="&amp;data!$G2382,IPO!$H$2:$H$5250,"="&amp;data!$B2382)</f>
        <v>0</v>
      </c>
      <c r="J2382" s="13">
        <f>SUMIFS(IPO!$B$2:$B$5250,IPO!$H$2:$H$5250,"="&amp;data!$B2382,IPO!$J$2:$J$5250,"="&amp;data!$G2382)</f>
        <v>0</v>
      </c>
      <c r="K2382" s="13" t="str">
        <f>IF(I2382=1,SUMIFS(IPO!$C$2:$C$5250,IPO!$H$2:$H$5250,"="&amp;data!$B2382,IPO!$J$2:$J$5250,"="&amp;data!$G2382),"")</f>
        <v/>
      </c>
      <c r="L2382" s="13">
        <f>SUMIFS(IPO!$E$2:$E$5250,IPO!$H$2:$H$5250,"="&amp;data!$B2382,IPO!$J$2:$J$5250,"="&amp;data!$G2382)</f>
        <v>0</v>
      </c>
      <c r="M2382" s="13">
        <f>SUMIFS(IPO!$F$2:$F$5250,IPO!$H$2:$H$5250,"="&amp;data!$B2382,IPO!$J$2:$J$5250,"="&amp;data!$G2382)</f>
        <v>0</v>
      </c>
      <c r="N2382" s="13"/>
      <c r="P2382" s="16">
        <f>COUNTIFS(equity_bonds!$H$2:$H$6414,"="&amp;data!$B2382,equity_bonds!$J$2:$J$6414,"="&amp;data!$G2382)</f>
        <v>1</v>
      </c>
      <c r="Q2382" s="16">
        <f>SUMIFS(equity_bonds!$B$2:$B$6414,equity_bonds!$H$2:$H$6414,"="&amp;data!$B2382,equity_bonds!$J$2:$J$6414,"="&amp;data!$G2382)</f>
        <v>5033.7</v>
      </c>
      <c r="R2382" s="16">
        <f>IF(P2382=1,SUMIFS(equity_bonds!$C$2:$C$6414,equity_bonds!$H$2:$H$6414,"="&amp;data!$B2382,equity_bonds!$J$2:$J$6414,"="&amp;data!$G2382),"")</f>
        <v>87</v>
      </c>
      <c r="S2382" s="16">
        <f>SUMIFS(equity_bonds!$E$2:$E$6414,equity_bonds!$H$2:$H$6414,"="&amp;data!$B2382,equity_bonds!$J$2:$J$6414,"="&amp;data!$G2382)</f>
        <v>0.1</v>
      </c>
      <c r="T2382" s="16">
        <f>SUMIFS(equity_bonds!$F$2:$F$6414,equity_bonds!$H$2:$H$6414,"="&amp;data!$B2382,equity_bonds!$J$2:$J$6414,"="&amp;data!$G2382)</f>
        <v>9</v>
      </c>
      <c r="U2382" s="16"/>
    </row>
    <row r="2383" spans="1:21" x14ac:dyDescent="0.25">
      <c r="A2383">
        <v>1297</v>
      </c>
      <c r="B2383">
        <v>2004</v>
      </c>
      <c r="C2383">
        <v>137</v>
      </c>
      <c r="D2383" t="s">
        <v>389</v>
      </c>
      <c r="E2383" t="s">
        <v>270</v>
      </c>
      <c r="F2383" t="s">
        <v>2697</v>
      </c>
      <c r="G2383" t="str">
        <f t="shared" si="37"/>
        <v>Fenwick West</v>
      </c>
      <c r="I2383" s="13">
        <f>COUNTIFS(IPO!$J$2:$J$5250,"="&amp;data!$G2383,IPO!$H$2:$H$5250,"="&amp;data!$B2383)</f>
        <v>1</v>
      </c>
      <c r="J2383" s="13">
        <f>SUMIFS(IPO!$B$2:$B$5250,IPO!$H$2:$H$5250,"="&amp;data!$B2383,IPO!$J$2:$J$5250,"="&amp;data!$G2383)</f>
        <v>96.6</v>
      </c>
      <c r="K2383" s="13">
        <f>IF(I2383=1,SUMIFS(IPO!$C$2:$C$5250,IPO!$H$2:$H$5250,"="&amp;data!$B2383,IPO!$J$2:$J$5250,"="&amp;data!$G2383),"")</f>
        <v>55</v>
      </c>
      <c r="L2383" s="13">
        <f>SUMIFS(IPO!$E$2:$E$5250,IPO!$H$2:$H$5250,"="&amp;data!$B2383,IPO!$J$2:$J$5250,"="&amp;data!$G2383)</f>
        <v>0.2</v>
      </c>
      <c r="M2383" s="13">
        <f>SUMIFS(IPO!$F$2:$F$5250,IPO!$H$2:$H$5250,"="&amp;data!$B2383,IPO!$J$2:$J$5250,"="&amp;data!$G2383)</f>
        <v>1</v>
      </c>
      <c r="N2383" s="13"/>
      <c r="P2383" s="16">
        <f>COUNTIFS(equity_bonds!$H$2:$H$6414,"="&amp;data!$B2383,equity_bonds!$J$2:$J$6414,"="&amp;data!$G2383)</f>
        <v>0</v>
      </c>
      <c r="Q2383" s="16">
        <f>SUMIFS(equity_bonds!$B$2:$B$6414,equity_bonds!$H$2:$H$6414,"="&amp;data!$B2383,equity_bonds!$J$2:$J$6414,"="&amp;data!$G2383)</f>
        <v>0</v>
      </c>
      <c r="R2383" s="16" t="str">
        <f>IF(P2383=1,SUMIFS(equity_bonds!$C$2:$C$6414,equity_bonds!$H$2:$H$6414,"="&amp;data!$B2383,equity_bonds!$J$2:$J$6414,"="&amp;data!$G2383),"")</f>
        <v/>
      </c>
      <c r="S2383" s="16">
        <f>SUMIFS(equity_bonds!$E$2:$E$6414,equity_bonds!$H$2:$H$6414,"="&amp;data!$B2383,equity_bonds!$J$2:$J$6414,"="&amp;data!$G2383)</f>
        <v>0</v>
      </c>
      <c r="T2383" s="16">
        <f>SUMIFS(equity_bonds!$F$2:$F$6414,equity_bonds!$H$2:$H$6414,"="&amp;data!$B2383,equity_bonds!$J$2:$J$6414,"="&amp;data!$G2383)</f>
        <v>0</v>
      </c>
      <c r="U2383" s="16"/>
    </row>
    <row r="2384" spans="1:21" x14ac:dyDescent="0.25">
      <c r="A2384">
        <v>1319</v>
      </c>
      <c r="B2384">
        <v>2004</v>
      </c>
      <c r="C2384">
        <v>86</v>
      </c>
      <c r="D2384" t="s">
        <v>217</v>
      </c>
      <c r="E2384" t="s">
        <v>271</v>
      </c>
      <c r="F2384" t="s">
        <v>2698</v>
      </c>
      <c r="G2384" t="str">
        <f t="shared" si="37"/>
        <v>Finnegan Henderson</v>
      </c>
      <c r="I2384" s="13">
        <f>COUNTIFS(IPO!$J$2:$J$5250,"="&amp;data!$G2384,IPO!$H$2:$H$5250,"="&amp;data!$B2384)</f>
        <v>0</v>
      </c>
      <c r="J2384" s="13">
        <f>SUMIFS(IPO!$B$2:$B$5250,IPO!$H$2:$H$5250,"="&amp;data!$B2384,IPO!$J$2:$J$5250,"="&amp;data!$G2384)</f>
        <v>0</v>
      </c>
      <c r="K2384" s="13" t="str">
        <f>IF(I2384=1,SUMIFS(IPO!$C$2:$C$5250,IPO!$H$2:$H$5250,"="&amp;data!$B2384,IPO!$J$2:$J$5250,"="&amp;data!$G2384),"")</f>
        <v/>
      </c>
      <c r="L2384" s="13">
        <f>SUMIFS(IPO!$E$2:$E$5250,IPO!$H$2:$H$5250,"="&amp;data!$B2384,IPO!$J$2:$J$5250,"="&amp;data!$G2384)</f>
        <v>0</v>
      </c>
      <c r="M2384" s="13">
        <f>SUMIFS(IPO!$F$2:$F$5250,IPO!$H$2:$H$5250,"="&amp;data!$B2384,IPO!$J$2:$J$5250,"="&amp;data!$G2384)</f>
        <v>0</v>
      </c>
      <c r="N2384" s="13"/>
      <c r="P2384" s="16">
        <f>COUNTIFS(equity_bonds!$H$2:$H$6414,"="&amp;data!$B2384,equity_bonds!$J$2:$J$6414,"="&amp;data!$G2384)</f>
        <v>0</v>
      </c>
      <c r="Q2384" s="16">
        <f>SUMIFS(equity_bonds!$B$2:$B$6414,equity_bonds!$H$2:$H$6414,"="&amp;data!$B2384,equity_bonds!$J$2:$J$6414,"="&amp;data!$G2384)</f>
        <v>0</v>
      </c>
      <c r="R2384" s="16" t="str">
        <f>IF(P2384=1,SUMIFS(equity_bonds!$C$2:$C$6414,equity_bonds!$H$2:$H$6414,"="&amp;data!$B2384,equity_bonds!$J$2:$J$6414,"="&amp;data!$G2384),"")</f>
        <v/>
      </c>
      <c r="S2384" s="16">
        <f>SUMIFS(equity_bonds!$E$2:$E$6414,equity_bonds!$H$2:$H$6414,"="&amp;data!$B2384,equity_bonds!$J$2:$J$6414,"="&amp;data!$G2384)</f>
        <v>0</v>
      </c>
      <c r="T2384" s="16">
        <f>SUMIFS(equity_bonds!$F$2:$F$6414,equity_bonds!$H$2:$H$6414,"="&amp;data!$B2384,equity_bonds!$J$2:$J$6414,"="&amp;data!$G2384)</f>
        <v>0</v>
      </c>
      <c r="U2384" s="16"/>
    </row>
    <row r="2385" spans="1:21" x14ac:dyDescent="0.25">
      <c r="A2385">
        <v>1334</v>
      </c>
      <c r="B2385">
        <v>2004</v>
      </c>
      <c r="C2385">
        <v>147</v>
      </c>
      <c r="D2385" t="s">
        <v>373</v>
      </c>
      <c r="E2385" t="s">
        <v>272</v>
      </c>
      <c r="F2385" t="s">
        <v>2699</v>
      </c>
      <c r="G2385" t="str">
        <f t="shared" si="37"/>
        <v>Fish Neave</v>
      </c>
      <c r="I2385" s="13">
        <f>COUNTIFS(IPO!$J$2:$J$5250,"="&amp;data!$G2385,IPO!$H$2:$H$5250,"="&amp;data!$B2385)</f>
        <v>0</v>
      </c>
      <c r="J2385" s="13">
        <f>SUMIFS(IPO!$B$2:$B$5250,IPO!$H$2:$H$5250,"="&amp;data!$B2385,IPO!$J$2:$J$5250,"="&amp;data!$G2385)</f>
        <v>0</v>
      </c>
      <c r="K2385" s="13" t="str">
        <f>IF(I2385=1,SUMIFS(IPO!$C$2:$C$5250,IPO!$H$2:$H$5250,"="&amp;data!$B2385,IPO!$J$2:$J$5250,"="&amp;data!$G2385),"")</f>
        <v/>
      </c>
      <c r="L2385" s="13">
        <f>SUMIFS(IPO!$E$2:$E$5250,IPO!$H$2:$H$5250,"="&amp;data!$B2385,IPO!$J$2:$J$5250,"="&amp;data!$G2385)</f>
        <v>0</v>
      </c>
      <c r="M2385" s="13">
        <f>SUMIFS(IPO!$F$2:$F$5250,IPO!$H$2:$H$5250,"="&amp;data!$B2385,IPO!$J$2:$J$5250,"="&amp;data!$G2385)</f>
        <v>0</v>
      </c>
      <c r="N2385" s="13"/>
      <c r="P2385" s="16">
        <f>COUNTIFS(equity_bonds!$H$2:$H$6414,"="&amp;data!$B2385,equity_bonds!$J$2:$J$6414,"="&amp;data!$G2385)</f>
        <v>0</v>
      </c>
      <c r="Q2385" s="16">
        <f>SUMIFS(equity_bonds!$B$2:$B$6414,equity_bonds!$H$2:$H$6414,"="&amp;data!$B2385,equity_bonds!$J$2:$J$6414,"="&amp;data!$G2385)</f>
        <v>0</v>
      </c>
      <c r="R2385" s="16" t="str">
        <f>IF(P2385=1,SUMIFS(equity_bonds!$C$2:$C$6414,equity_bonds!$H$2:$H$6414,"="&amp;data!$B2385,equity_bonds!$J$2:$J$6414,"="&amp;data!$G2385),"")</f>
        <v/>
      </c>
      <c r="S2385" s="16">
        <f>SUMIFS(equity_bonds!$E$2:$E$6414,equity_bonds!$H$2:$H$6414,"="&amp;data!$B2385,equity_bonds!$J$2:$J$6414,"="&amp;data!$G2385)</f>
        <v>0</v>
      </c>
      <c r="T2385" s="16">
        <f>SUMIFS(equity_bonds!$F$2:$F$6414,equity_bonds!$H$2:$H$6414,"="&amp;data!$B2385,equity_bonds!$J$2:$J$6414,"="&amp;data!$G2385)</f>
        <v>0</v>
      </c>
      <c r="U2385" s="16"/>
    </row>
    <row r="2386" spans="1:21" x14ac:dyDescent="0.25">
      <c r="A2386">
        <v>1339</v>
      </c>
      <c r="B2386">
        <v>2004</v>
      </c>
      <c r="C2386">
        <v>95</v>
      </c>
      <c r="D2386" t="s">
        <v>405</v>
      </c>
      <c r="E2386" t="s">
        <v>357</v>
      </c>
      <c r="F2386" t="s">
        <v>2740</v>
      </c>
      <c r="G2386" t="str">
        <f t="shared" si="37"/>
        <v>Fish Richardson</v>
      </c>
      <c r="I2386" s="13">
        <f>COUNTIFS(IPO!$J$2:$J$5250,"="&amp;data!$G2386,IPO!$H$2:$H$5250,"="&amp;data!$B2386)</f>
        <v>0</v>
      </c>
      <c r="J2386" s="13">
        <f>SUMIFS(IPO!$B$2:$B$5250,IPO!$H$2:$H$5250,"="&amp;data!$B2386,IPO!$J$2:$J$5250,"="&amp;data!$G2386)</f>
        <v>0</v>
      </c>
      <c r="K2386" s="13" t="str">
        <f>IF(I2386=1,SUMIFS(IPO!$C$2:$C$5250,IPO!$H$2:$H$5250,"="&amp;data!$B2386,IPO!$J$2:$J$5250,"="&amp;data!$G2386),"")</f>
        <v/>
      </c>
      <c r="L2386" s="13">
        <f>SUMIFS(IPO!$E$2:$E$5250,IPO!$H$2:$H$5250,"="&amp;data!$B2386,IPO!$J$2:$J$5250,"="&amp;data!$G2386)</f>
        <v>0</v>
      </c>
      <c r="M2386" s="13">
        <f>SUMIFS(IPO!$F$2:$F$5250,IPO!$H$2:$H$5250,"="&amp;data!$B2386,IPO!$J$2:$J$5250,"="&amp;data!$G2386)</f>
        <v>0</v>
      </c>
      <c r="N2386" s="13"/>
      <c r="P2386" s="16">
        <f>COUNTIFS(equity_bonds!$H$2:$H$6414,"="&amp;data!$B2386,equity_bonds!$J$2:$J$6414,"="&amp;data!$G2386)</f>
        <v>0</v>
      </c>
      <c r="Q2386" s="16">
        <f>SUMIFS(equity_bonds!$B$2:$B$6414,equity_bonds!$H$2:$H$6414,"="&amp;data!$B2386,equity_bonds!$J$2:$J$6414,"="&amp;data!$G2386)</f>
        <v>0</v>
      </c>
      <c r="R2386" s="16" t="str">
        <f>IF(P2386=1,SUMIFS(equity_bonds!$C$2:$C$6414,equity_bonds!$H$2:$H$6414,"="&amp;data!$B2386,equity_bonds!$J$2:$J$6414,"="&amp;data!$G2386),"")</f>
        <v/>
      </c>
      <c r="S2386" s="16">
        <f>SUMIFS(equity_bonds!$E$2:$E$6414,equity_bonds!$H$2:$H$6414,"="&amp;data!$B2386,equity_bonds!$J$2:$J$6414,"="&amp;data!$G2386)</f>
        <v>0</v>
      </c>
      <c r="T2386" s="16">
        <f>SUMIFS(equity_bonds!$F$2:$F$6414,equity_bonds!$H$2:$H$6414,"="&amp;data!$B2386,equity_bonds!$J$2:$J$6414,"="&amp;data!$G2386)</f>
        <v>0</v>
      </c>
      <c r="U2386" s="16"/>
    </row>
    <row r="2387" spans="1:21" x14ac:dyDescent="0.25">
      <c r="A2387">
        <v>1385</v>
      </c>
      <c r="B2387">
        <v>2004</v>
      </c>
      <c r="C2387">
        <v>25</v>
      </c>
      <c r="D2387" t="s">
        <v>66</v>
      </c>
      <c r="E2387" t="s">
        <v>76</v>
      </c>
      <c r="F2387" t="s">
        <v>2617</v>
      </c>
      <c r="G2387" t="str">
        <f t="shared" si="37"/>
        <v>Foley Lardner</v>
      </c>
      <c r="I2387" s="13">
        <f>COUNTIFS(IPO!$J$2:$J$5250,"="&amp;data!$G2387,IPO!$H$2:$H$5250,"="&amp;data!$B2387)</f>
        <v>1</v>
      </c>
      <c r="J2387" s="13">
        <f>SUMIFS(IPO!$B$2:$B$5250,IPO!$H$2:$H$5250,"="&amp;data!$B2387,IPO!$J$2:$J$5250,"="&amp;data!$G2387)</f>
        <v>698.8</v>
      </c>
      <c r="K2387" s="13">
        <f>IF(I2387=1,SUMIFS(IPO!$C$2:$C$5250,IPO!$H$2:$H$5250,"="&amp;data!$B2387,IPO!$J$2:$J$5250,"="&amp;data!$G2387),"")</f>
        <v>21</v>
      </c>
      <c r="L2387" s="13">
        <f>SUMIFS(IPO!$E$2:$E$5250,IPO!$H$2:$H$5250,"="&amp;data!$B2387,IPO!$J$2:$J$5250,"="&amp;data!$G2387)</f>
        <v>1.3</v>
      </c>
      <c r="M2387" s="13">
        <f>SUMIFS(IPO!$F$2:$F$5250,IPO!$H$2:$H$5250,"="&amp;data!$B2387,IPO!$J$2:$J$5250,"="&amp;data!$G2387)</f>
        <v>3</v>
      </c>
      <c r="N2387" s="13"/>
      <c r="P2387" s="16">
        <f>COUNTIFS(equity_bonds!$H$2:$H$6414,"="&amp;data!$B2387,equity_bonds!$J$2:$J$6414,"="&amp;data!$G2387)</f>
        <v>1</v>
      </c>
      <c r="Q2387" s="16">
        <f>SUMIFS(equity_bonds!$B$2:$B$6414,equity_bonds!$H$2:$H$6414,"="&amp;data!$B2387,equity_bonds!$J$2:$J$6414,"="&amp;data!$G2387)</f>
        <v>9477.1</v>
      </c>
      <c r="R2387" s="16">
        <f>IF(P2387=1,SUMIFS(equity_bonds!$C$2:$C$6414,equity_bonds!$H$2:$H$6414,"="&amp;data!$B2387,equity_bonds!$J$2:$J$6414,"="&amp;data!$G2387),"")</f>
        <v>59</v>
      </c>
      <c r="S2387" s="16">
        <f>SUMIFS(equity_bonds!$E$2:$E$6414,equity_bonds!$H$2:$H$6414,"="&amp;data!$B2387,equity_bonds!$J$2:$J$6414,"="&amp;data!$G2387)</f>
        <v>0.1</v>
      </c>
      <c r="T2387" s="16">
        <f>SUMIFS(equity_bonds!$F$2:$F$6414,equity_bonds!$H$2:$H$6414,"="&amp;data!$B2387,equity_bonds!$J$2:$J$6414,"="&amp;data!$G2387)</f>
        <v>22</v>
      </c>
      <c r="U2387" s="16"/>
    </row>
    <row r="2388" spans="1:21" x14ac:dyDescent="0.25">
      <c r="A2388">
        <v>1402</v>
      </c>
      <c r="B2388">
        <v>2004</v>
      </c>
      <c r="C2388">
        <v>153</v>
      </c>
      <c r="D2388" t="s">
        <v>350</v>
      </c>
      <c r="E2388" t="s">
        <v>273</v>
      </c>
      <c r="F2388" t="s">
        <v>273</v>
      </c>
      <c r="G2388" t="str">
        <f t="shared" si="37"/>
        <v>Foley Hoag</v>
      </c>
      <c r="I2388" s="13">
        <f>COUNTIFS(IPO!$J$2:$J$5250,"="&amp;data!$G2388,IPO!$H$2:$H$5250,"="&amp;data!$B2388)</f>
        <v>0</v>
      </c>
      <c r="J2388" s="13">
        <f>SUMIFS(IPO!$B$2:$B$5250,IPO!$H$2:$H$5250,"="&amp;data!$B2388,IPO!$J$2:$J$5250,"="&amp;data!$G2388)</f>
        <v>0</v>
      </c>
      <c r="K2388" s="13" t="str">
        <f>IF(I2388=1,SUMIFS(IPO!$C$2:$C$5250,IPO!$H$2:$H$5250,"="&amp;data!$B2388,IPO!$J$2:$J$5250,"="&amp;data!$G2388),"")</f>
        <v/>
      </c>
      <c r="L2388" s="13">
        <f>SUMIFS(IPO!$E$2:$E$5250,IPO!$H$2:$H$5250,"="&amp;data!$B2388,IPO!$J$2:$J$5250,"="&amp;data!$G2388)</f>
        <v>0</v>
      </c>
      <c r="M2388" s="13">
        <f>SUMIFS(IPO!$F$2:$F$5250,IPO!$H$2:$H$5250,"="&amp;data!$B2388,IPO!$J$2:$J$5250,"="&amp;data!$G2388)</f>
        <v>0</v>
      </c>
      <c r="N2388" s="13"/>
      <c r="P2388" s="16">
        <f>COUNTIFS(equity_bonds!$H$2:$H$6414,"="&amp;data!$B2388,equity_bonds!$J$2:$J$6414,"="&amp;data!$G2388)</f>
        <v>0</v>
      </c>
      <c r="Q2388" s="16">
        <f>SUMIFS(equity_bonds!$B$2:$B$6414,equity_bonds!$H$2:$H$6414,"="&amp;data!$B2388,equity_bonds!$J$2:$J$6414,"="&amp;data!$G2388)</f>
        <v>0</v>
      </c>
      <c r="R2388" s="16" t="str">
        <f>IF(P2388=1,SUMIFS(equity_bonds!$C$2:$C$6414,equity_bonds!$H$2:$H$6414,"="&amp;data!$B2388,equity_bonds!$J$2:$J$6414,"="&amp;data!$G2388),"")</f>
        <v/>
      </c>
      <c r="S2388" s="16">
        <f>SUMIFS(equity_bonds!$E$2:$E$6414,equity_bonds!$H$2:$H$6414,"="&amp;data!$B2388,equity_bonds!$J$2:$J$6414,"="&amp;data!$G2388)</f>
        <v>0</v>
      </c>
      <c r="T2388" s="16">
        <f>SUMIFS(equity_bonds!$F$2:$F$6414,equity_bonds!$H$2:$H$6414,"="&amp;data!$B2388,equity_bonds!$J$2:$J$6414,"="&amp;data!$G2388)</f>
        <v>0</v>
      </c>
      <c r="U2388" s="16"/>
    </row>
    <row r="2389" spans="1:21" x14ac:dyDescent="0.25">
      <c r="A2389">
        <v>1415</v>
      </c>
      <c r="B2389">
        <v>2004</v>
      </c>
      <c r="C2389">
        <v>179</v>
      </c>
      <c r="D2389" t="s">
        <v>329</v>
      </c>
      <c r="E2389" t="s">
        <v>454</v>
      </c>
      <c r="F2389" t="s">
        <v>454</v>
      </c>
      <c r="G2389" t="str">
        <f t="shared" si="37"/>
        <v>Fox Rothschild</v>
      </c>
      <c r="I2389" s="13">
        <f>COUNTIFS(IPO!$J$2:$J$5250,"="&amp;data!$G2389,IPO!$H$2:$H$5250,"="&amp;data!$B2389)</f>
        <v>0</v>
      </c>
      <c r="J2389" s="13">
        <f>SUMIFS(IPO!$B$2:$B$5250,IPO!$H$2:$H$5250,"="&amp;data!$B2389,IPO!$J$2:$J$5250,"="&amp;data!$G2389)</f>
        <v>0</v>
      </c>
      <c r="K2389" s="13" t="str">
        <f>IF(I2389=1,SUMIFS(IPO!$C$2:$C$5250,IPO!$H$2:$H$5250,"="&amp;data!$B2389,IPO!$J$2:$J$5250,"="&amp;data!$G2389),"")</f>
        <v/>
      </c>
      <c r="L2389" s="13">
        <f>SUMIFS(IPO!$E$2:$E$5250,IPO!$H$2:$H$5250,"="&amp;data!$B2389,IPO!$J$2:$J$5250,"="&amp;data!$G2389)</f>
        <v>0</v>
      </c>
      <c r="M2389" s="13">
        <f>SUMIFS(IPO!$F$2:$F$5250,IPO!$H$2:$H$5250,"="&amp;data!$B2389,IPO!$J$2:$J$5250,"="&amp;data!$G2389)</f>
        <v>0</v>
      </c>
      <c r="N2389" s="13"/>
      <c r="P2389" s="16">
        <f>COUNTIFS(equity_bonds!$H$2:$H$6414,"="&amp;data!$B2389,equity_bonds!$J$2:$J$6414,"="&amp;data!$G2389)</f>
        <v>0</v>
      </c>
      <c r="Q2389" s="16">
        <f>SUMIFS(equity_bonds!$B$2:$B$6414,equity_bonds!$H$2:$H$6414,"="&amp;data!$B2389,equity_bonds!$J$2:$J$6414,"="&amp;data!$G2389)</f>
        <v>0</v>
      </c>
      <c r="R2389" s="16" t="str">
        <f>IF(P2389=1,SUMIFS(equity_bonds!$C$2:$C$6414,equity_bonds!$H$2:$H$6414,"="&amp;data!$B2389,equity_bonds!$J$2:$J$6414,"="&amp;data!$G2389),"")</f>
        <v/>
      </c>
      <c r="S2389" s="16">
        <f>SUMIFS(equity_bonds!$E$2:$E$6414,equity_bonds!$H$2:$H$6414,"="&amp;data!$B2389,equity_bonds!$J$2:$J$6414,"="&amp;data!$G2389)</f>
        <v>0</v>
      </c>
      <c r="T2389" s="16">
        <f>SUMIFS(equity_bonds!$F$2:$F$6414,equity_bonds!$H$2:$H$6414,"="&amp;data!$B2389,equity_bonds!$J$2:$J$6414,"="&amp;data!$G2389)</f>
        <v>0</v>
      </c>
      <c r="U2389" s="16"/>
    </row>
    <row r="2390" spans="1:21" x14ac:dyDescent="0.25">
      <c r="A2390">
        <v>1461</v>
      </c>
      <c r="B2390">
        <v>2004</v>
      </c>
      <c r="C2390">
        <v>61</v>
      </c>
      <c r="D2390" t="s">
        <v>158</v>
      </c>
      <c r="E2390" t="s">
        <v>21</v>
      </c>
      <c r="F2390" t="s">
        <v>2585</v>
      </c>
      <c r="G2390" t="str">
        <f t="shared" si="37"/>
        <v>Fried Frank</v>
      </c>
      <c r="I2390" s="13">
        <f>COUNTIFS(IPO!$J$2:$J$5250,"="&amp;data!$G2390,IPO!$H$2:$H$5250,"="&amp;data!$B2390)</f>
        <v>1</v>
      </c>
      <c r="J2390" s="13">
        <f>SUMIFS(IPO!$B$2:$B$5250,IPO!$H$2:$H$5250,"="&amp;data!$B2390,IPO!$J$2:$J$5250,"="&amp;data!$G2390)</f>
        <v>672.2</v>
      </c>
      <c r="K2390" s="13">
        <f>IF(I2390=1,SUMIFS(IPO!$C$2:$C$5250,IPO!$H$2:$H$5250,"="&amp;data!$B2390,IPO!$J$2:$J$5250,"="&amp;data!$G2390),"")</f>
        <v>22</v>
      </c>
      <c r="L2390" s="13">
        <f>SUMIFS(IPO!$E$2:$E$5250,IPO!$H$2:$H$5250,"="&amp;data!$B2390,IPO!$J$2:$J$5250,"="&amp;data!$G2390)</f>
        <v>1.2</v>
      </c>
      <c r="M2390" s="13">
        <f>SUMIFS(IPO!$F$2:$F$5250,IPO!$H$2:$H$5250,"="&amp;data!$B2390,IPO!$J$2:$J$5250,"="&amp;data!$G2390)</f>
        <v>3</v>
      </c>
      <c r="N2390" s="13"/>
      <c r="P2390" s="16">
        <f>COUNTIFS(equity_bonds!$H$2:$H$6414,"="&amp;data!$B2390,equity_bonds!$J$2:$J$6414,"="&amp;data!$G2390)</f>
        <v>1</v>
      </c>
      <c r="Q2390" s="16">
        <f>SUMIFS(equity_bonds!$B$2:$B$6414,equity_bonds!$H$2:$H$6414,"="&amp;data!$B2390,equity_bonds!$J$2:$J$6414,"="&amp;data!$G2390)</f>
        <v>6899.5</v>
      </c>
      <c r="R2390" s="16">
        <f>IF(P2390=1,SUMIFS(equity_bonds!$C$2:$C$6414,equity_bonds!$H$2:$H$6414,"="&amp;data!$B2390,equity_bonds!$J$2:$J$6414,"="&amp;data!$G2390),"")</f>
        <v>72</v>
      </c>
      <c r="S2390" s="16">
        <f>SUMIFS(equity_bonds!$E$2:$E$6414,equity_bonds!$H$2:$H$6414,"="&amp;data!$B2390,equity_bonds!$J$2:$J$6414,"="&amp;data!$G2390)</f>
        <v>0.1</v>
      </c>
      <c r="T2390" s="16">
        <f>SUMIFS(equity_bonds!$F$2:$F$6414,equity_bonds!$H$2:$H$6414,"="&amp;data!$B2390,equity_bonds!$J$2:$J$6414,"="&amp;data!$G2390)</f>
        <v>16</v>
      </c>
      <c r="U2390" s="16"/>
    </row>
    <row r="2391" spans="1:21" x14ac:dyDescent="0.25">
      <c r="A2391">
        <v>1474</v>
      </c>
      <c r="B2391">
        <v>2004</v>
      </c>
      <c r="C2391">
        <v>158</v>
      </c>
      <c r="D2391" t="s">
        <v>448</v>
      </c>
      <c r="E2391" t="s">
        <v>438</v>
      </c>
      <c r="F2391" t="s">
        <v>438</v>
      </c>
      <c r="G2391" t="str">
        <f t="shared" si="37"/>
        <v>Frost Brown</v>
      </c>
      <c r="I2391" s="13">
        <f>COUNTIFS(IPO!$J$2:$J$5250,"="&amp;data!$G2391,IPO!$H$2:$H$5250,"="&amp;data!$B2391)</f>
        <v>0</v>
      </c>
      <c r="J2391" s="13">
        <f>SUMIFS(IPO!$B$2:$B$5250,IPO!$H$2:$H$5250,"="&amp;data!$B2391,IPO!$J$2:$J$5250,"="&amp;data!$G2391)</f>
        <v>0</v>
      </c>
      <c r="K2391" s="13" t="str">
        <f>IF(I2391=1,SUMIFS(IPO!$C$2:$C$5250,IPO!$H$2:$H$5250,"="&amp;data!$B2391,IPO!$J$2:$J$5250,"="&amp;data!$G2391),"")</f>
        <v/>
      </c>
      <c r="L2391" s="13">
        <f>SUMIFS(IPO!$E$2:$E$5250,IPO!$H$2:$H$5250,"="&amp;data!$B2391,IPO!$J$2:$J$5250,"="&amp;data!$G2391)</f>
        <v>0</v>
      </c>
      <c r="M2391" s="13">
        <f>SUMIFS(IPO!$F$2:$F$5250,IPO!$H$2:$H$5250,"="&amp;data!$B2391,IPO!$J$2:$J$5250,"="&amp;data!$G2391)</f>
        <v>0</v>
      </c>
      <c r="N2391" s="13"/>
      <c r="P2391" s="16">
        <f>COUNTIFS(equity_bonds!$H$2:$H$6414,"="&amp;data!$B2391,equity_bonds!$J$2:$J$6414,"="&amp;data!$G2391)</f>
        <v>0</v>
      </c>
      <c r="Q2391" s="16">
        <f>SUMIFS(equity_bonds!$B$2:$B$6414,equity_bonds!$H$2:$H$6414,"="&amp;data!$B2391,equity_bonds!$J$2:$J$6414,"="&amp;data!$G2391)</f>
        <v>0</v>
      </c>
      <c r="R2391" s="16" t="str">
        <f>IF(P2391=1,SUMIFS(equity_bonds!$C$2:$C$6414,equity_bonds!$H$2:$H$6414,"="&amp;data!$B2391,equity_bonds!$J$2:$J$6414,"="&amp;data!$G2391),"")</f>
        <v/>
      </c>
      <c r="S2391" s="16">
        <f>SUMIFS(equity_bonds!$E$2:$E$6414,equity_bonds!$H$2:$H$6414,"="&amp;data!$B2391,equity_bonds!$J$2:$J$6414,"="&amp;data!$G2391)</f>
        <v>0</v>
      </c>
      <c r="T2391" s="16">
        <f>SUMIFS(equity_bonds!$F$2:$F$6414,equity_bonds!$H$2:$H$6414,"="&amp;data!$B2391,equity_bonds!$J$2:$J$6414,"="&amp;data!$G2391)</f>
        <v>0</v>
      </c>
      <c r="U2391" s="16"/>
    </row>
    <row r="2392" spans="1:21" x14ac:dyDescent="0.25">
      <c r="A2392">
        <v>1504</v>
      </c>
      <c r="B2392">
        <v>2004</v>
      </c>
      <c r="C2392">
        <v>30</v>
      </c>
      <c r="D2392" t="s">
        <v>111</v>
      </c>
      <c r="E2392" t="s">
        <v>22</v>
      </c>
      <c r="F2392" t="s">
        <v>2586</v>
      </c>
      <c r="G2392" t="str">
        <f t="shared" si="37"/>
        <v>Fulbright Jaworski</v>
      </c>
      <c r="I2392" s="13">
        <f>COUNTIFS(IPO!$J$2:$J$5250,"="&amp;data!$G2392,IPO!$H$2:$H$5250,"="&amp;data!$B2392)</f>
        <v>0</v>
      </c>
      <c r="J2392" s="13">
        <f>SUMIFS(IPO!$B$2:$B$5250,IPO!$H$2:$H$5250,"="&amp;data!$B2392,IPO!$J$2:$J$5250,"="&amp;data!$G2392)</f>
        <v>0</v>
      </c>
      <c r="K2392" s="13" t="str">
        <f>IF(I2392=1,SUMIFS(IPO!$C$2:$C$5250,IPO!$H$2:$H$5250,"="&amp;data!$B2392,IPO!$J$2:$J$5250,"="&amp;data!$G2392),"")</f>
        <v/>
      </c>
      <c r="L2392" s="13">
        <f>SUMIFS(IPO!$E$2:$E$5250,IPO!$H$2:$H$5250,"="&amp;data!$B2392,IPO!$J$2:$J$5250,"="&amp;data!$G2392)</f>
        <v>0</v>
      </c>
      <c r="M2392" s="13">
        <f>SUMIFS(IPO!$F$2:$F$5250,IPO!$H$2:$H$5250,"="&amp;data!$B2392,IPO!$J$2:$J$5250,"="&amp;data!$G2392)</f>
        <v>0</v>
      </c>
      <c r="N2392" s="13"/>
      <c r="P2392" s="16">
        <f>COUNTIFS(equity_bonds!$H$2:$H$6414,"="&amp;data!$B2392,equity_bonds!$J$2:$J$6414,"="&amp;data!$G2392)</f>
        <v>1</v>
      </c>
      <c r="Q2392" s="16">
        <f>SUMIFS(equity_bonds!$B$2:$B$6414,equity_bonds!$H$2:$H$6414,"="&amp;data!$B2392,equity_bonds!$J$2:$J$6414,"="&amp;data!$G2392)</f>
        <v>6557.7</v>
      </c>
      <c r="R2392" s="16">
        <f>IF(P2392=1,SUMIFS(equity_bonds!$C$2:$C$6414,equity_bonds!$H$2:$H$6414,"="&amp;data!$B2392,equity_bonds!$J$2:$J$6414,"="&amp;data!$G2392),"")</f>
        <v>77</v>
      </c>
      <c r="S2392" s="16">
        <f>SUMIFS(equity_bonds!$E$2:$E$6414,equity_bonds!$H$2:$H$6414,"="&amp;data!$B2392,equity_bonds!$J$2:$J$6414,"="&amp;data!$G2392)</f>
        <v>0.1</v>
      </c>
      <c r="T2392" s="16">
        <f>SUMIFS(equity_bonds!$F$2:$F$6414,equity_bonds!$H$2:$H$6414,"="&amp;data!$B2392,equity_bonds!$J$2:$J$6414,"="&amp;data!$G2392)</f>
        <v>27</v>
      </c>
      <c r="U2392" s="16"/>
    </row>
    <row r="2393" spans="1:21" x14ac:dyDescent="0.25">
      <c r="A2393">
        <v>1520</v>
      </c>
      <c r="B2393">
        <v>2004</v>
      </c>
      <c r="C2393">
        <v>132</v>
      </c>
      <c r="D2393" t="s">
        <v>347</v>
      </c>
      <c r="E2393" t="s">
        <v>274</v>
      </c>
      <c r="F2393" t="s">
        <v>274</v>
      </c>
      <c r="G2393" t="str">
        <f t="shared" si="37"/>
        <v>Gardere Wynne</v>
      </c>
      <c r="I2393" s="13">
        <f>COUNTIFS(IPO!$J$2:$J$5250,"="&amp;data!$G2393,IPO!$H$2:$H$5250,"="&amp;data!$B2393)</f>
        <v>0</v>
      </c>
      <c r="J2393" s="13">
        <f>SUMIFS(IPO!$B$2:$B$5250,IPO!$H$2:$H$5250,"="&amp;data!$B2393,IPO!$J$2:$J$5250,"="&amp;data!$G2393)</f>
        <v>0</v>
      </c>
      <c r="K2393" s="13" t="str">
        <f>IF(I2393=1,SUMIFS(IPO!$C$2:$C$5250,IPO!$H$2:$H$5250,"="&amp;data!$B2393,IPO!$J$2:$J$5250,"="&amp;data!$G2393),"")</f>
        <v/>
      </c>
      <c r="L2393" s="13">
        <f>SUMIFS(IPO!$E$2:$E$5250,IPO!$H$2:$H$5250,"="&amp;data!$B2393,IPO!$J$2:$J$5250,"="&amp;data!$G2393)</f>
        <v>0</v>
      </c>
      <c r="M2393" s="13">
        <f>SUMIFS(IPO!$F$2:$F$5250,IPO!$H$2:$H$5250,"="&amp;data!$B2393,IPO!$J$2:$J$5250,"="&amp;data!$G2393)</f>
        <v>0</v>
      </c>
      <c r="N2393" s="13"/>
      <c r="P2393" s="16">
        <f>COUNTIFS(equity_bonds!$H$2:$H$6414,"="&amp;data!$B2393,equity_bonds!$J$2:$J$6414,"="&amp;data!$G2393)</f>
        <v>0</v>
      </c>
      <c r="Q2393" s="16">
        <f>SUMIFS(equity_bonds!$B$2:$B$6414,equity_bonds!$H$2:$H$6414,"="&amp;data!$B2393,equity_bonds!$J$2:$J$6414,"="&amp;data!$G2393)</f>
        <v>0</v>
      </c>
      <c r="R2393" s="16" t="str">
        <f>IF(P2393=1,SUMIFS(equity_bonds!$C$2:$C$6414,equity_bonds!$H$2:$H$6414,"="&amp;data!$B2393,equity_bonds!$J$2:$J$6414,"="&amp;data!$G2393),"")</f>
        <v/>
      </c>
      <c r="S2393" s="16">
        <f>SUMIFS(equity_bonds!$E$2:$E$6414,equity_bonds!$H$2:$H$6414,"="&amp;data!$B2393,equity_bonds!$J$2:$J$6414,"="&amp;data!$G2393)</f>
        <v>0</v>
      </c>
      <c r="T2393" s="16">
        <f>SUMIFS(equity_bonds!$F$2:$F$6414,equity_bonds!$H$2:$H$6414,"="&amp;data!$B2393,equity_bonds!$J$2:$J$6414,"="&amp;data!$G2393)</f>
        <v>0</v>
      </c>
      <c r="U2393" s="16"/>
    </row>
    <row r="2394" spans="1:21" x14ac:dyDescent="0.25">
      <c r="A2394">
        <v>1531</v>
      </c>
      <c r="B2394">
        <v>2004</v>
      </c>
      <c r="C2394">
        <v>157</v>
      </c>
      <c r="D2394" t="s">
        <v>334</v>
      </c>
      <c r="E2394" t="s">
        <v>469</v>
      </c>
      <c r="F2394" t="s">
        <v>2700</v>
      </c>
      <c r="G2394" t="str">
        <f t="shared" si="37"/>
        <v>Gardner Carton</v>
      </c>
      <c r="I2394" s="13">
        <f>COUNTIFS(IPO!$J$2:$J$5250,"="&amp;data!$G2394,IPO!$H$2:$H$5250,"="&amp;data!$B2394)</f>
        <v>0</v>
      </c>
      <c r="J2394" s="13">
        <f>SUMIFS(IPO!$B$2:$B$5250,IPO!$H$2:$H$5250,"="&amp;data!$B2394,IPO!$J$2:$J$5250,"="&amp;data!$G2394)</f>
        <v>0</v>
      </c>
      <c r="K2394" s="13" t="str">
        <f>IF(I2394=1,SUMIFS(IPO!$C$2:$C$5250,IPO!$H$2:$H$5250,"="&amp;data!$B2394,IPO!$J$2:$J$5250,"="&amp;data!$G2394),"")</f>
        <v/>
      </c>
      <c r="L2394" s="13">
        <f>SUMIFS(IPO!$E$2:$E$5250,IPO!$H$2:$H$5250,"="&amp;data!$B2394,IPO!$J$2:$J$5250,"="&amp;data!$G2394)</f>
        <v>0</v>
      </c>
      <c r="M2394" s="13">
        <f>SUMIFS(IPO!$F$2:$F$5250,IPO!$H$2:$H$5250,"="&amp;data!$B2394,IPO!$J$2:$J$5250,"="&amp;data!$G2394)</f>
        <v>0</v>
      </c>
      <c r="N2394" s="13"/>
      <c r="P2394" s="16">
        <f>COUNTIFS(equity_bonds!$H$2:$H$6414,"="&amp;data!$B2394,equity_bonds!$J$2:$J$6414,"="&amp;data!$G2394)</f>
        <v>1</v>
      </c>
      <c r="Q2394" s="16">
        <f>SUMIFS(equity_bonds!$B$2:$B$6414,equity_bonds!$H$2:$H$6414,"="&amp;data!$B2394,equity_bonds!$J$2:$J$6414,"="&amp;data!$G2394)</f>
        <v>1766.3</v>
      </c>
      <c r="R2394" s="16">
        <f>IF(P2394=1,SUMIFS(equity_bonds!$C$2:$C$6414,equity_bonds!$H$2:$H$6414,"="&amp;data!$B2394,equity_bonds!$J$2:$J$6414,"="&amp;data!$G2394),"")</f>
        <v>137</v>
      </c>
      <c r="S2394" s="16">
        <f>SUMIFS(equity_bonds!$E$2:$E$6414,equity_bonds!$H$2:$H$6414,"="&amp;data!$B2394,equity_bonds!$J$2:$J$6414,"="&amp;data!$G2394)</f>
        <v>0</v>
      </c>
      <c r="T2394" s="16">
        <f>SUMIFS(equity_bonds!$F$2:$F$6414,equity_bonds!$H$2:$H$6414,"="&amp;data!$B2394,equity_bonds!$J$2:$J$6414,"="&amp;data!$G2394)</f>
        <v>5</v>
      </c>
      <c r="U2394" s="16"/>
    </row>
    <row r="2395" spans="1:21" x14ac:dyDescent="0.25">
      <c r="A2395">
        <v>1576</v>
      </c>
      <c r="B2395">
        <v>2004</v>
      </c>
      <c r="C2395">
        <v>14</v>
      </c>
      <c r="D2395" t="s">
        <v>101</v>
      </c>
      <c r="E2395" t="s">
        <v>23</v>
      </c>
      <c r="F2395" t="s">
        <v>2587</v>
      </c>
      <c r="G2395" t="str">
        <f t="shared" si="37"/>
        <v>Gibson Dunn</v>
      </c>
      <c r="I2395" s="13">
        <f>COUNTIFS(IPO!$J$2:$J$5250,"="&amp;data!$G2395,IPO!$H$2:$H$5250,"="&amp;data!$B2395)</f>
        <v>0</v>
      </c>
      <c r="J2395" s="13">
        <f>SUMIFS(IPO!$B$2:$B$5250,IPO!$H$2:$H$5250,"="&amp;data!$B2395,IPO!$J$2:$J$5250,"="&amp;data!$G2395)</f>
        <v>0</v>
      </c>
      <c r="K2395" s="13" t="str">
        <f>IF(I2395=1,SUMIFS(IPO!$C$2:$C$5250,IPO!$H$2:$H$5250,"="&amp;data!$B2395,IPO!$J$2:$J$5250,"="&amp;data!$G2395),"")</f>
        <v/>
      </c>
      <c r="L2395" s="13">
        <f>SUMIFS(IPO!$E$2:$E$5250,IPO!$H$2:$H$5250,"="&amp;data!$B2395,IPO!$J$2:$J$5250,"="&amp;data!$G2395)</f>
        <v>0</v>
      </c>
      <c r="M2395" s="13">
        <f>SUMIFS(IPO!$F$2:$F$5250,IPO!$H$2:$H$5250,"="&amp;data!$B2395,IPO!$J$2:$J$5250,"="&amp;data!$G2395)</f>
        <v>0</v>
      </c>
      <c r="N2395" s="13"/>
      <c r="P2395" s="16">
        <f>COUNTIFS(equity_bonds!$H$2:$H$6414,"="&amp;data!$B2395,equity_bonds!$J$2:$J$6414,"="&amp;data!$G2395)</f>
        <v>1</v>
      </c>
      <c r="Q2395" s="16">
        <f>SUMIFS(equity_bonds!$B$2:$B$6414,equity_bonds!$H$2:$H$6414,"="&amp;data!$B2395,equity_bonds!$J$2:$J$6414,"="&amp;data!$G2395)</f>
        <v>8530.7000000000007</v>
      </c>
      <c r="R2395" s="16">
        <f>IF(P2395=1,SUMIFS(equity_bonds!$C$2:$C$6414,equity_bonds!$H$2:$H$6414,"="&amp;data!$B2395,equity_bonds!$J$2:$J$6414,"="&amp;data!$G2395),"")</f>
        <v>63</v>
      </c>
      <c r="S2395" s="16">
        <f>SUMIFS(equity_bonds!$E$2:$E$6414,equity_bonds!$H$2:$H$6414,"="&amp;data!$B2395,equity_bonds!$J$2:$J$6414,"="&amp;data!$G2395)</f>
        <v>0.1</v>
      </c>
      <c r="T2395" s="16">
        <f>SUMIFS(equity_bonds!$F$2:$F$6414,equity_bonds!$H$2:$H$6414,"="&amp;data!$B2395,equity_bonds!$J$2:$J$6414,"="&amp;data!$G2395)</f>
        <v>42</v>
      </c>
      <c r="U2395" s="16"/>
    </row>
    <row r="2396" spans="1:21" x14ac:dyDescent="0.25">
      <c r="A2396">
        <v>1603</v>
      </c>
      <c r="B2396">
        <v>2004</v>
      </c>
      <c r="C2396">
        <v>69</v>
      </c>
      <c r="D2396" t="s">
        <v>194</v>
      </c>
      <c r="E2396" t="s">
        <v>135</v>
      </c>
      <c r="F2396" t="s">
        <v>135</v>
      </c>
      <c r="G2396" t="str">
        <f t="shared" si="37"/>
        <v>Goodwin Procter</v>
      </c>
      <c r="I2396" s="13">
        <f>COUNTIFS(IPO!$J$2:$J$5250,"="&amp;data!$G2396,IPO!$H$2:$H$5250,"="&amp;data!$B2396)</f>
        <v>0</v>
      </c>
      <c r="J2396" s="13">
        <f>SUMIFS(IPO!$B$2:$B$5250,IPO!$H$2:$H$5250,"="&amp;data!$B2396,IPO!$J$2:$J$5250,"="&amp;data!$G2396)</f>
        <v>0</v>
      </c>
      <c r="K2396" s="13" t="str">
        <f>IF(I2396=1,SUMIFS(IPO!$C$2:$C$5250,IPO!$H$2:$H$5250,"="&amp;data!$B2396,IPO!$J$2:$J$5250,"="&amp;data!$G2396),"")</f>
        <v/>
      </c>
      <c r="L2396" s="13">
        <f>SUMIFS(IPO!$E$2:$E$5250,IPO!$H$2:$H$5250,"="&amp;data!$B2396,IPO!$J$2:$J$5250,"="&amp;data!$G2396)</f>
        <v>0</v>
      </c>
      <c r="M2396" s="13">
        <f>SUMIFS(IPO!$F$2:$F$5250,IPO!$H$2:$H$5250,"="&amp;data!$B2396,IPO!$J$2:$J$5250,"="&amp;data!$G2396)</f>
        <v>0</v>
      </c>
      <c r="N2396" s="13"/>
      <c r="P2396" s="16">
        <f>COUNTIFS(equity_bonds!$H$2:$H$6414,"="&amp;data!$B2396,equity_bonds!$J$2:$J$6414,"="&amp;data!$G2396)</f>
        <v>1</v>
      </c>
      <c r="Q2396" s="16">
        <f>SUMIFS(equity_bonds!$B$2:$B$6414,equity_bonds!$H$2:$H$6414,"="&amp;data!$B2396,equity_bonds!$J$2:$J$6414,"="&amp;data!$G2396)</f>
        <v>4264.3</v>
      </c>
      <c r="R2396" s="16">
        <f>IF(P2396=1,SUMIFS(equity_bonds!$C$2:$C$6414,equity_bonds!$H$2:$H$6414,"="&amp;data!$B2396,equity_bonds!$J$2:$J$6414,"="&amp;data!$G2396),"")</f>
        <v>98</v>
      </c>
      <c r="S2396" s="16">
        <f>SUMIFS(equity_bonds!$E$2:$E$6414,equity_bonds!$H$2:$H$6414,"="&amp;data!$B2396,equity_bonds!$J$2:$J$6414,"="&amp;data!$G2396)</f>
        <v>0</v>
      </c>
      <c r="T2396" s="16">
        <f>SUMIFS(equity_bonds!$F$2:$F$6414,equity_bonds!$H$2:$H$6414,"="&amp;data!$B2396,equity_bonds!$J$2:$J$6414,"="&amp;data!$G2396)</f>
        <v>25</v>
      </c>
      <c r="U2396" s="16"/>
    </row>
    <row r="2397" spans="1:21" x14ac:dyDescent="0.25">
      <c r="A2397">
        <v>1657</v>
      </c>
      <c r="B2397">
        <v>2004</v>
      </c>
      <c r="C2397">
        <v>85</v>
      </c>
      <c r="D2397" t="s">
        <v>191</v>
      </c>
      <c r="E2397" t="s">
        <v>235</v>
      </c>
      <c r="F2397" t="s">
        <v>2673</v>
      </c>
      <c r="G2397" t="str">
        <f t="shared" si="37"/>
        <v>Gray Cary</v>
      </c>
      <c r="I2397" s="13">
        <f>COUNTIFS(IPO!$J$2:$J$5250,"="&amp;data!$G2397,IPO!$H$2:$H$5250,"="&amp;data!$B2397)</f>
        <v>1</v>
      </c>
      <c r="J2397" s="13">
        <f>SUMIFS(IPO!$B$2:$B$5250,IPO!$H$2:$H$5250,"="&amp;data!$B2397,IPO!$J$2:$J$5250,"="&amp;data!$G2397)</f>
        <v>468.8</v>
      </c>
      <c r="K2397" s="13">
        <f>IF(I2397=1,SUMIFS(IPO!$C$2:$C$5250,IPO!$H$2:$H$5250,"="&amp;data!$B2397,IPO!$J$2:$J$5250,"="&amp;data!$G2397),"")</f>
        <v>25</v>
      </c>
      <c r="L2397" s="13">
        <f>SUMIFS(IPO!$E$2:$E$5250,IPO!$H$2:$H$5250,"="&amp;data!$B2397,IPO!$J$2:$J$5250,"="&amp;data!$G2397)</f>
        <v>0.9</v>
      </c>
      <c r="M2397" s="13">
        <f>SUMIFS(IPO!$F$2:$F$5250,IPO!$H$2:$H$5250,"="&amp;data!$B2397,IPO!$J$2:$J$5250,"="&amp;data!$G2397)</f>
        <v>3</v>
      </c>
      <c r="N2397" s="13"/>
      <c r="P2397" s="16">
        <f>COUNTIFS(equity_bonds!$H$2:$H$6414,"="&amp;data!$B2397,equity_bonds!$J$2:$J$6414,"="&amp;data!$G2397)</f>
        <v>1</v>
      </c>
      <c r="Q2397" s="16">
        <f>SUMIFS(equity_bonds!$B$2:$B$6414,equity_bonds!$H$2:$H$6414,"="&amp;data!$B2397,equity_bonds!$J$2:$J$6414,"="&amp;data!$G2397)</f>
        <v>1285.5</v>
      </c>
      <c r="R2397" s="16">
        <f>IF(P2397=1,SUMIFS(equity_bonds!$C$2:$C$6414,equity_bonds!$H$2:$H$6414,"="&amp;data!$B2397,equity_bonds!$J$2:$J$6414,"="&amp;data!$G2397),"")</f>
        <v>155</v>
      </c>
      <c r="S2397" s="16">
        <f>SUMIFS(equity_bonds!$E$2:$E$6414,equity_bonds!$H$2:$H$6414,"="&amp;data!$B2397,equity_bonds!$J$2:$J$6414,"="&amp;data!$G2397)</f>
        <v>0</v>
      </c>
      <c r="T2397" s="16">
        <f>SUMIFS(equity_bonds!$F$2:$F$6414,equity_bonds!$H$2:$H$6414,"="&amp;data!$B2397,equity_bonds!$J$2:$J$6414,"="&amp;data!$G2397)</f>
        <v>12</v>
      </c>
      <c r="U2397" s="16"/>
    </row>
    <row r="2398" spans="1:21" x14ac:dyDescent="0.25">
      <c r="A2398">
        <v>1675</v>
      </c>
      <c r="B2398">
        <v>2004</v>
      </c>
      <c r="C2398">
        <v>20</v>
      </c>
      <c r="D2398" t="s">
        <v>87</v>
      </c>
      <c r="E2398" t="s">
        <v>236</v>
      </c>
      <c r="F2398" t="s">
        <v>236</v>
      </c>
      <c r="G2398" t="str">
        <f t="shared" si="37"/>
        <v>Greenberg Traurig</v>
      </c>
      <c r="I2398" s="13">
        <f>COUNTIFS(IPO!$J$2:$J$5250,"="&amp;data!$G2398,IPO!$H$2:$H$5250,"="&amp;data!$B2398)</f>
        <v>0</v>
      </c>
      <c r="J2398" s="13">
        <f>SUMIFS(IPO!$B$2:$B$5250,IPO!$H$2:$H$5250,"="&amp;data!$B2398,IPO!$J$2:$J$5250,"="&amp;data!$G2398)</f>
        <v>0</v>
      </c>
      <c r="K2398" s="13" t="str">
        <f>IF(I2398=1,SUMIFS(IPO!$C$2:$C$5250,IPO!$H$2:$H$5250,"="&amp;data!$B2398,IPO!$J$2:$J$5250,"="&amp;data!$G2398),"")</f>
        <v/>
      </c>
      <c r="L2398" s="13">
        <f>SUMIFS(IPO!$E$2:$E$5250,IPO!$H$2:$H$5250,"="&amp;data!$B2398,IPO!$J$2:$J$5250,"="&amp;data!$G2398)</f>
        <v>0</v>
      </c>
      <c r="M2398" s="13">
        <f>SUMIFS(IPO!$F$2:$F$5250,IPO!$H$2:$H$5250,"="&amp;data!$B2398,IPO!$J$2:$J$5250,"="&amp;data!$G2398)</f>
        <v>0</v>
      </c>
      <c r="N2398" s="13"/>
      <c r="P2398" s="16">
        <f>COUNTIFS(equity_bonds!$H$2:$H$6414,"="&amp;data!$B2398,equity_bonds!$J$2:$J$6414,"="&amp;data!$G2398)</f>
        <v>1</v>
      </c>
      <c r="Q2398" s="16">
        <f>SUMIFS(equity_bonds!$B$2:$B$6414,equity_bonds!$H$2:$H$6414,"="&amp;data!$B2398,equity_bonds!$J$2:$J$6414,"="&amp;data!$G2398)</f>
        <v>5665</v>
      </c>
      <c r="R2398" s="16">
        <f>IF(P2398=1,SUMIFS(equity_bonds!$C$2:$C$6414,equity_bonds!$H$2:$H$6414,"="&amp;data!$B2398,equity_bonds!$J$2:$J$6414,"="&amp;data!$G2398),"")</f>
        <v>84</v>
      </c>
      <c r="S2398" s="16">
        <f>SUMIFS(equity_bonds!$E$2:$E$6414,equity_bonds!$H$2:$H$6414,"="&amp;data!$B2398,equity_bonds!$J$2:$J$6414,"="&amp;data!$G2398)</f>
        <v>0.1</v>
      </c>
      <c r="T2398" s="16">
        <f>SUMIFS(equity_bonds!$F$2:$F$6414,equity_bonds!$H$2:$H$6414,"="&amp;data!$B2398,equity_bonds!$J$2:$J$6414,"="&amp;data!$G2398)</f>
        <v>12</v>
      </c>
      <c r="U2398" s="16"/>
    </row>
    <row r="2399" spans="1:21" x14ac:dyDescent="0.25">
      <c r="A2399">
        <v>1707</v>
      </c>
      <c r="B2399">
        <v>2004</v>
      </c>
      <c r="C2399">
        <v>60</v>
      </c>
      <c r="D2399" t="s">
        <v>161</v>
      </c>
      <c r="E2399" t="s">
        <v>81</v>
      </c>
      <c r="F2399" t="s">
        <v>81</v>
      </c>
      <c r="G2399" t="str">
        <f t="shared" si="37"/>
        <v>Hale and</v>
      </c>
      <c r="I2399" s="13">
        <v>1</v>
      </c>
      <c r="J2399" s="13">
        <v>1713.6</v>
      </c>
      <c r="K2399" s="13">
        <v>13</v>
      </c>
      <c r="L2399" s="13">
        <v>3.2</v>
      </c>
      <c r="M2399" s="13">
        <v>6</v>
      </c>
      <c r="N2399" s="13"/>
      <c r="P2399" s="16">
        <f>COUNTIFS(equity_bonds!$H$2:$H$6414,"="&amp;data!$B2399,equity_bonds!$J$2:$J$6414,"="&amp;data!$G2399)</f>
        <v>0</v>
      </c>
      <c r="Q2399" s="16">
        <v>6619.9</v>
      </c>
      <c r="R2399" s="16">
        <v>76</v>
      </c>
      <c r="S2399" s="16">
        <v>0.1</v>
      </c>
      <c r="T2399" s="16">
        <v>38</v>
      </c>
      <c r="U2399" s="16"/>
    </row>
    <row r="2400" spans="1:21" x14ac:dyDescent="0.25">
      <c r="A2400">
        <v>1713</v>
      </c>
      <c r="B2400">
        <v>2004</v>
      </c>
      <c r="C2400">
        <v>98</v>
      </c>
      <c r="D2400" t="s">
        <v>180</v>
      </c>
      <c r="E2400" t="s">
        <v>276</v>
      </c>
      <c r="F2400" t="s">
        <v>276</v>
      </c>
      <c r="G2400" t="str">
        <f t="shared" si="37"/>
        <v>Haynes and</v>
      </c>
      <c r="I2400" s="13">
        <f>COUNTIFS(IPO!$J$2:$J$5250,"="&amp;data!$G2400,IPO!$H$2:$H$5250,"="&amp;data!$B2400)</f>
        <v>0</v>
      </c>
      <c r="J2400" s="13">
        <f>SUMIFS(IPO!$B$2:$B$5250,IPO!$H$2:$H$5250,"="&amp;data!$B2400,IPO!$J$2:$J$5250,"="&amp;data!$G2400)</f>
        <v>0</v>
      </c>
      <c r="K2400" s="13" t="str">
        <f>IF(I2400=1,SUMIFS(IPO!$C$2:$C$5250,IPO!$H$2:$H$5250,"="&amp;data!$B2400,IPO!$J$2:$J$5250,"="&amp;data!$G2400),"")</f>
        <v/>
      </c>
      <c r="L2400" s="13">
        <f>SUMIFS(IPO!$E$2:$E$5250,IPO!$H$2:$H$5250,"="&amp;data!$B2400,IPO!$J$2:$J$5250,"="&amp;data!$G2400)</f>
        <v>0</v>
      </c>
      <c r="M2400" s="13">
        <f>SUMIFS(IPO!$F$2:$F$5250,IPO!$H$2:$H$5250,"="&amp;data!$B2400,IPO!$J$2:$J$5250,"="&amp;data!$G2400)</f>
        <v>0</v>
      </c>
      <c r="N2400" s="13"/>
      <c r="P2400" s="16">
        <f>COUNTIFS(equity_bonds!$H$2:$H$6414,"="&amp;data!$B2400,equity_bonds!$J$2:$J$6414,"="&amp;data!$G2400)</f>
        <v>0</v>
      </c>
      <c r="Q2400" s="16">
        <f>SUMIFS(equity_bonds!$B$2:$B$6414,equity_bonds!$H$2:$H$6414,"="&amp;data!$B2400,equity_bonds!$J$2:$J$6414,"="&amp;data!$G2400)</f>
        <v>0</v>
      </c>
      <c r="R2400" s="16" t="str">
        <f>IF(P2400=1,SUMIFS(equity_bonds!$C$2:$C$6414,equity_bonds!$H$2:$H$6414,"="&amp;data!$B2400,equity_bonds!$J$2:$J$6414,"="&amp;data!$G2400),"")</f>
        <v/>
      </c>
      <c r="S2400" s="16">
        <f>SUMIFS(equity_bonds!$E$2:$E$6414,equity_bonds!$H$2:$H$6414,"="&amp;data!$B2400,equity_bonds!$J$2:$J$6414,"="&amp;data!$G2400)</f>
        <v>0</v>
      </c>
      <c r="T2400" s="16">
        <f>SUMIFS(equity_bonds!$F$2:$F$6414,equity_bonds!$H$2:$H$6414,"="&amp;data!$B2400,equity_bonds!$J$2:$J$6414,"="&amp;data!$G2400)</f>
        <v>0</v>
      </c>
      <c r="U2400" s="16"/>
    </row>
    <row r="2401" spans="1:21" x14ac:dyDescent="0.25">
      <c r="A2401">
        <v>1746</v>
      </c>
      <c r="B2401">
        <v>2004</v>
      </c>
      <c r="C2401">
        <v>36</v>
      </c>
      <c r="D2401" t="s">
        <v>84</v>
      </c>
      <c r="E2401" t="s">
        <v>82</v>
      </c>
      <c r="F2401" t="s">
        <v>2619</v>
      </c>
      <c r="G2401" t="str">
        <f t="shared" si="37"/>
        <v>Heller Ehrman</v>
      </c>
      <c r="I2401" s="13">
        <f>COUNTIFS(IPO!$J$2:$J$5250,"="&amp;data!$G2401,IPO!$H$2:$H$5250,"="&amp;data!$B2401)</f>
        <v>1</v>
      </c>
      <c r="J2401" s="13">
        <f>SUMIFS(IPO!$B$2:$B$5250,IPO!$H$2:$H$5250,"="&amp;data!$B2401,IPO!$J$2:$J$5250,"="&amp;data!$G2401)</f>
        <v>75.099999999999994</v>
      </c>
      <c r="K2401" s="13">
        <f>IF(I2401=1,SUMIFS(IPO!$C$2:$C$5250,IPO!$H$2:$H$5250,"="&amp;data!$B2401,IPO!$J$2:$J$5250,"="&amp;data!$G2401),"")</f>
        <v>62</v>
      </c>
      <c r="L2401" s="13">
        <f>SUMIFS(IPO!$E$2:$E$5250,IPO!$H$2:$H$5250,"="&amp;data!$B2401,IPO!$J$2:$J$5250,"="&amp;data!$G2401)</f>
        <v>0.1</v>
      </c>
      <c r="M2401" s="13">
        <f>SUMIFS(IPO!$F$2:$F$5250,IPO!$H$2:$H$5250,"="&amp;data!$B2401,IPO!$J$2:$J$5250,"="&amp;data!$G2401)</f>
        <v>1</v>
      </c>
      <c r="N2401" s="13"/>
      <c r="P2401" s="16">
        <f>COUNTIFS(equity_bonds!$H$2:$H$6414,"="&amp;data!$B2401,equity_bonds!$J$2:$J$6414,"="&amp;data!$G2401)</f>
        <v>1</v>
      </c>
      <c r="Q2401" s="16">
        <f>SUMIFS(equity_bonds!$B$2:$B$6414,equity_bonds!$H$2:$H$6414,"="&amp;data!$B2401,equity_bonds!$J$2:$J$6414,"="&amp;data!$G2401)</f>
        <v>110172.4</v>
      </c>
      <c r="R2401" s="16">
        <f>IF(P2401=1,SUMIFS(equity_bonds!$C$2:$C$6414,equity_bonds!$H$2:$H$6414,"="&amp;data!$B2401,equity_bonds!$J$2:$J$6414,"="&amp;data!$G2401),"")</f>
        <v>16</v>
      </c>
      <c r="S2401" s="16">
        <f>SUMIFS(equity_bonds!$E$2:$E$6414,equity_bonds!$H$2:$H$6414,"="&amp;data!$B2401,equity_bonds!$J$2:$J$6414,"="&amp;data!$G2401)</f>
        <v>1.1000000000000001</v>
      </c>
      <c r="T2401" s="16">
        <f>SUMIFS(equity_bonds!$F$2:$F$6414,equity_bonds!$H$2:$H$6414,"="&amp;data!$B2401,equity_bonds!$J$2:$J$6414,"="&amp;data!$G2401)</f>
        <v>38</v>
      </c>
      <c r="U2401" s="16"/>
    </row>
    <row r="2402" spans="1:21" x14ac:dyDescent="0.25">
      <c r="A2402">
        <v>1762</v>
      </c>
      <c r="B2402">
        <v>2004</v>
      </c>
      <c r="C2402">
        <v>150</v>
      </c>
      <c r="D2402" t="s">
        <v>349</v>
      </c>
      <c r="E2402" t="s">
        <v>277</v>
      </c>
      <c r="F2402" t="s">
        <v>2701</v>
      </c>
      <c r="G2402" t="str">
        <f t="shared" si="37"/>
        <v>Hinshaw Culbertson</v>
      </c>
      <c r="I2402" s="13">
        <f>COUNTIFS(IPO!$J$2:$J$5250,"="&amp;data!$G2402,IPO!$H$2:$H$5250,"="&amp;data!$B2402)</f>
        <v>0</v>
      </c>
      <c r="J2402" s="13">
        <f>SUMIFS(IPO!$B$2:$B$5250,IPO!$H$2:$H$5250,"="&amp;data!$B2402,IPO!$J$2:$J$5250,"="&amp;data!$G2402)</f>
        <v>0</v>
      </c>
      <c r="K2402" s="13" t="str">
        <f>IF(I2402=1,SUMIFS(IPO!$C$2:$C$5250,IPO!$H$2:$H$5250,"="&amp;data!$B2402,IPO!$J$2:$J$5250,"="&amp;data!$G2402),"")</f>
        <v/>
      </c>
      <c r="L2402" s="13">
        <f>SUMIFS(IPO!$E$2:$E$5250,IPO!$H$2:$H$5250,"="&amp;data!$B2402,IPO!$J$2:$J$5250,"="&amp;data!$G2402)</f>
        <v>0</v>
      </c>
      <c r="M2402" s="13">
        <f>SUMIFS(IPO!$F$2:$F$5250,IPO!$H$2:$H$5250,"="&amp;data!$B2402,IPO!$J$2:$J$5250,"="&amp;data!$G2402)</f>
        <v>0</v>
      </c>
      <c r="N2402" s="13"/>
      <c r="P2402" s="16">
        <f>COUNTIFS(equity_bonds!$H$2:$H$6414,"="&amp;data!$B2402,equity_bonds!$J$2:$J$6414,"="&amp;data!$G2402)</f>
        <v>0</v>
      </c>
      <c r="Q2402" s="16">
        <f>SUMIFS(equity_bonds!$B$2:$B$6414,equity_bonds!$H$2:$H$6414,"="&amp;data!$B2402,equity_bonds!$J$2:$J$6414,"="&amp;data!$G2402)</f>
        <v>0</v>
      </c>
      <c r="R2402" s="16" t="str">
        <f>IF(P2402=1,SUMIFS(equity_bonds!$C$2:$C$6414,equity_bonds!$H$2:$H$6414,"="&amp;data!$B2402,equity_bonds!$J$2:$J$6414,"="&amp;data!$G2402),"")</f>
        <v/>
      </c>
      <c r="S2402" s="16">
        <f>SUMIFS(equity_bonds!$E$2:$E$6414,equity_bonds!$H$2:$H$6414,"="&amp;data!$B2402,equity_bonds!$J$2:$J$6414,"="&amp;data!$G2402)</f>
        <v>0</v>
      </c>
      <c r="T2402" s="16">
        <f>SUMIFS(equity_bonds!$F$2:$F$6414,equity_bonds!$H$2:$H$6414,"="&amp;data!$B2402,equity_bonds!$J$2:$J$6414,"="&amp;data!$G2402)</f>
        <v>0</v>
      </c>
      <c r="U2402" s="16"/>
    </row>
    <row r="2403" spans="1:21" x14ac:dyDescent="0.25">
      <c r="A2403">
        <v>1794</v>
      </c>
      <c r="B2403">
        <v>2004</v>
      </c>
      <c r="C2403">
        <v>21</v>
      </c>
      <c r="D2403" t="s">
        <v>89</v>
      </c>
      <c r="E2403" t="s">
        <v>83</v>
      </c>
      <c r="F2403" t="s">
        <v>2620</v>
      </c>
      <c r="G2403" t="str">
        <f t="shared" si="37"/>
        <v>Hogan Hartson</v>
      </c>
      <c r="I2403" s="13">
        <f>COUNTIFS(IPO!$J$2:$J$5250,"="&amp;data!$G2403,IPO!$H$2:$H$5250,"="&amp;data!$B2403)</f>
        <v>1</v>
      </c>
      <c r="J2403" s="13">
        <f>SUMIFS(IPO!$B$2:$B$5250,IPO!$H$2:$H$5250,"="&amp;data!$B2403,IPO!$J$2:$J$5250,"="&amp;data!$G2403)</f>
        <v>452.2</v>
      </c>
      <c r="K2403" s="13">
        <f>IF(I2403=1,SUMIFS(IPO!$C$2:$C$5250,IPO!$H$2:$H$5250,"="&amp;data!$B2403,IPO!$J$2:$J$5250,"="&amp;data!$G2403),"")</f>
        <v>28</v>
      </c>
      <c r="L2403" s="13">
        <f>SUMIFS(IPO!$E$2:$E$5250,IPO!$H$2:$H$5250,"="&amp;data!$B2403,IPO!$J$2:$J$5250,"="&amp;data!$G2403)</f>
        <v>0.8</v>
      </c>
      <c r="M2403" s="13">
        <f>SUMIFS(IPO!$F$2:$F$5250,IPO!$H$2:$H$5250,"="&amp;data!$B2403,IPO!$J$2:$J$5250,"="&amp;data!$G2403)</f>
        <v>2</v>
      </c>
      <c r="N2403" s="13"/>
      <c r="P2403" s="16">
        <f>COUNTIFS(equity_bonds!$H$2:$H$6414,"="&amp;data!$B2403,equity_bonds!$J$2:$J$6414,"="&amp;data!$G2403)</f>
        <v>1</v>
      </c>
      <c r="Q2403" s="16">
        <f>SUMIFS(equity_bonds!$B$2:$B$6414,equity_bonds!$H$2:$H$6414,"="&amp;data!$B2403,equity_bonds!$J$2:$J$6414,"="&amp;data!$G2403)</f>
        <v>9713.1</v>
      </c>
      <c r="R2403" s="16">
        <f>IF(P2403=1,SUMIFS(equity_bonds!$C$2:$C$6414,equity_bonds!$H$2:$H$6414,"="&amp;data!$B2403,equity_bonds!$J$2:$J$6414,"="&amp;data!$G2403),"")</f>
        <v>57</v>
      </c>
      <c r="S2403" s="16">
        <f>SUMIFS(equity_bonds!$E$2:$E$6414,equity_bonds!$H$2:$H$6414,"="&amp;data!$B2403,equity_bonds!$J$2:$J$6414,"="&amp;data!$G2403)</f>
        <v>0.1</v>
      </c>
      <c r="T2403" s="16">
        <f>SUMIFS(equity_bonds!$F$2:$F$6414,equity_bonds!$H$2:$H$6414,"="&amp;data!$B2403,equity_bonds!$J$2:$J$6414,"="&amp;data!$G2403)</f>
        <v>44</v>
      </c>
      <c r="U2403" s="16"/>
    </row>
    <row r="2404" spans="1:21" x14ac:dyDescent="0.25">
      <c r="A2404">
        <v>1811</v>
      </c>
      <c r="B2404">
        <v>2004</v>
      </c>
      <c r="C2404">
        <v>173</v>
      </c>
      <c r="D2404" t="s">
        <v>404</v>
      </c>
      <c r="E2404" t="s">
        <v>278</v>
      </c>
      <c r="F2404" t="s">
        <v>2702</v>
      </c>
      <c r="G2404" t="str">
        <f t="shared" si="37"/>
        <v>Holland Hart</v>
      </c>
      <c r="I2404" s="13">
        <f>COUNTIFS(IPO!$J$2:$J$5250,"="&amp;data!$G2404,IPO!$H$2:$H$5250,"="&amp;data!$B2404)</f>
        <v>1</v>
      </c>
      <c r="J2404" s="13">
        <f>SUMIFS(IPO!$B$2:$B$5250,IPO!$H$2:$H$5250,"="&amp;data!$B2404,IPO!$J$2:$J$5250,"="&amp;data!$G2404)</f>
        <v>259.5</v>
      </c>
      <c r="K2404" s="13">
        <f>IF(I2404=1,SUMIFS(IPO!$C$2:$C$5250,IPO!$H$2:$H$5250,"="&amp;data!$B2404,IPO!$J$2:$J$5250,"="&amp;data!$G2404),"")</f>
        <v>34</v>
      </c>
      <c r="L2404" s="13">
        <f>SUMIFS(IPO!$E$2:$E$5250,IPO!$H$2:$H$5250,"="&amp;data!$B2404,IPO!$J$2:$J$5250,"="&amp;data!$G2404)</f>
        <v>0.5</v>
      </c>
      <c r="M2404" s="13">
        <f>SUMIFS(IPO!$F$2:$F$5250,IPO!$H$2:$H$5250,"="&amp;data!$B2404,IPO!$J$2:$J$5250,"="&amp;data!$G2404)</f>
        <v>2</v>
      </c>
      <c r="N2404" s="13"/>
      <c r="P2404" s="16">
        <f>COUNTIFS(equity_bonds!$H$2:$H$6414,"="&amp;data!$B2404,equity_bonds!$J$2:$J$6414,"="&amp;data!$G2404)</f>
        <v>0</v>
      </c>
      <c r="Q2404" s="16">
        <f>SUMIFS(equity_bonds!$B$2:$B$6414,equity_bonds!$H$2:$H$6414,"="&amp;data!$B2404,equity_bonds!$J$2:$J$6414,"="&amp;data!$G2404)</f>
        <v>0</v>
      </c>
      <c r="R2404" s="16" t="str">
        <f>IF(P2404=1,SUMIFS(equity_bonds!$C$2:$C$6414,equity_bonds!$H$2:$H$6414,"="&amp;data!$B2404,equity_bonds!$J$2:$J$6414,"="&amp;data!$G2404),"")</f>
        <v/>
      </c>
      <c r="S2404" s="16">
        <f>SUMIFS(equity_bonds!$E$2:$E$6414,equity_bonds!$H$2:$H$6414,"="&amp;data!$B2404,equity_bonds!$J$2:$J$6414,"="&amp;data!$G2404)</f>
        <v>0</v>
      </c>
      <c r="T2404" s="16">
        <f>SUMIFS(equity_bonds!$F$2:$F$6414,equity_bonds!$H$2:$H$6414,"="&amp;data!$B2404,equity_bonds!$J$2:$J$6414,"="&amp;data!$G2404)</f>
        <v>0</v>
      </c>
      <c r="U2404" s="16"/>
    </row>
    <row r="2405" spans="1:21" x14ac:dyDescent="0.25">
      <c r="A2405">
        <v>1840</v>
      </c>
      <c r="B2405">
        <v>2004</v>
      </c>
      <c r="C2405">
        <v>24</v>
      </c>
      <c r="D2405" t="s">
        <v>116</v>
      </c>
      <c r="E2405" t="s">
        <v>139</v>
      </c>
      <c r="F2405" t="s">
        <v>2638</v>
      </c>
      <c r="G2405" t="str">
        <f t="shared" si="37"/>
        <v>Holland Knight</v>
      </c>
      <c r="I2405" s="13">
        <f>COUNTIFS(IPO!$J$2:$J$5250,"="&amp;data!$G2405,IPO!$H$2:$H$5250,"="&amp;data!$B2405)</f>
        <v>0</v>
      </c>
      <c r="J2405" s="13">
        <f>SUMIFS(IPO!$B$2:$B$5250,IPO!$H$2:$H$5250,"="&amp;data!$B2405,IPO!$J$2:$J$5250,"="&amp;data!$G2405)</f>
        <v>0</v>
      </c>
      <c r="K2405" s="13" t="str">
        <f>IF(I2405=1,SUMIFS(IPO!$C$2:$C$5250,IPO!$H$2:$H$5250,"="&amp;data!$B2405,IPO!$J$2:$J$5250,"="&amp;data!$G2405),"")</f>
        <v/>
      </c>
      <c r="L2405" s="13">
        <f>SUMIFS(IPO!$E$2:$E$5250,IPO!$H$2:$H$5250,"="&amp;data!$B2405,IPO!$J$2:$J$5250,"="&amp;data!$G2405)</f>
        <v>0</v>
      </c>
      <c r="M2405" s="13">
        <f>SUMIFS(IPO!$F$2:$F$5250,IPO!$H$2:$H$5250,"="&amp;data!$B2405,IPO!$J$2:$J$5250,"="&amp;data!$G2405)</f>
        <v>0</v>
      </c>
      <c r="N2405" s="13"/>
      <c r="P2405" s="16">
        <f>COUNTIFS(equity_bonds!$H$2:$H$6414,"="&amp;data!$B2405,equity_bonds!$J$2:$J$6414,"="&amp;data!$G2405)</f>
        <v>1</v>
      </c>
      <c r="Q2405" s="16">
        <f>SUMIFS(equity_bonds!$B$2:$B$6414,equity_bonds!$H$2:$H$6414,"="&amp;data!$B2405,equity_bonds!$J$2:$J$6414,"="&amp;data!$G2405)</f>
        <v>1400.7</v>
      </c>
      <c r="R2405" s="16">
        <f>IF(P2405=1,SUMIFS(equity_bonds!$C$2:$C$6414,equity_bonds!$H$2:$H$6414,"="&amp;data!$B2405,equity_bonds!$J$2:$J$6414,"="&amp;data!$G2405),"")</f>
        <v>152</v>
      </c>
      <c r="S2405" s="16">
        <f>SUMIFS(equity_bonds!$E$2:$E$6414,equity_bonds!$H$2:$H$6414,"="&amp;data!$B2405,equity_bonds!$J$2:$J$6414,"="&amp;data!$G2405)</f>
        <v>0</v>
      </c>
      <c r="T2405" s="16">
        <f>SUMIFS(equity_bonds!$F$2:$F$6414,equity_bonds!$H$2:$H$6414,"="&amp;data!$B2405,equity_bonds!$J$2:$J$6414,"="&amp;data!$G2405)</f>
        <v>7</v>
      </c>
      <c r="U2405" s="16"/>
    </row>
    <row r="2406" spans="1:21" x14ac:dyDescent="0.25">
      <c r="A2406">
        <v>1868</v>
      </c>
      <c r="B2406">
        <v>2004</v>
      </c>
      <c r="C2406">
        <v>181</v>
      </c>
      <c r="D2406" t="s">
        <v>385</v>
      </c>
      <c r="E2406" t="s">
        <v>230</v>
      </c>
      <c r="F2406" t="s">
        <v>230</v>
      </c>
      <c r="G2406" t="str">
        <f t="shared" si="37"/>
        <v>Honigman Miller</v>
      </c>
      <c r="I2406" s="13">
        <f>COUNTIFS(IPO!$J$2:$J$5250,"="&amp;data!$G2406,IPO!$H$2:$H$5250,"="&amp;data!$B2406)</f>
        <v>0</v>
      </c>
      <c r="J2406" s="13">
        <f>SUMIFS(IPO!$B$2:$B$5250,IPO!$H$2:$H$5250,"="&amp;data!$B2406,IPO!$J$2:$J$5250,"="&amp;data!$G2406)</f>
        <v>0</v>
      </c>
      <c r="K2406" s="13" t="str">
        <f>IF(I2406=1,SUMIFS(IPO!$C$2:$C$5250,IPO!$H$2:$H$5250,"="&amp;data!$B2406,IPO!$J$2:$J$5250,"="&amp;data!$G2406),"")</f>
        <v/>
      </c>
      <c r="L2406" s="13">
        <f>SUMIFS(IPO!$E$2:$E$5250,IPO!$H$2:$H$5250,"="&amp;data!$B2406,IPO!$J$2:$J$5250,"="&amp;data!$G2406)</f>
        <v>0</v>
      </c>
      <c r="M2406" s="13">
        <f>SUMIFS(IPO!$F$2:$F$5250,IPO!$H$2:$H$5250,"="&amp;data!$B2406,IPO!$J$2:$J$5250,"="&amp;data!$G2406)</f>
        <v>0</v>
      </c>
      <c r="N2406" s="13"/>
      <c r="P2406" s="16">
        <f>COUNTIFS(equity_bonds!$H$2:$H$6414,"="&amp;data!$B2406,equity_bonds!$J$2:$J$6414,"="&amp;data!$G2406)</f>
        <v>1</v>
      </c>
      <c r="Q2406" s="16">
        <f>SUMIFS(equity_bonds!$B$2:$B$6414,equity_bonds!$H$2:$H$6414,"="&amp;data!$B2406,equity_bonds!$J$2:$J$6414,"="&amp;data!$G2406)</f>
        <v>2000.1</v>
      </c>
      <c r="R2406" s="16">
        <f>IF(P2406=1,SUMIFS(equity_bonds!$C$2:$C$6414,equity_bonds!$H$2:$H$6414,"="&amp;data!$B2406,equity_bonds!$J$2:$J$6414,"="&amp;data!$G2406),"")</f>
        <v>129</v>
      </c>
      <c r="S2406" s="16">
        <f>SUMIFS(equity_bonds!$E$2:$E$6414,equity_bonds!$H$2:$H$6414,"="&amp;data!$B2406,equity_bonds!$J$2:$J$6414,"="&amp;data!$G2406)</f>
        <v>0</v>
      </c>
      <c r="T2406" s="16">
        <f>SUMIFS(equity_bonds!$F$2:$F$6414,equity_bonds!$H$2:$H$6414,"="&amp;data!$B2406,equity_bonds!$J$2:$J$6414,"="&amp;data!$G2406)</f>
        <v>4</v>
      </c>
      <c r="U2406" s="16"/>
    </row>
    <row r="2407" spans="1:21" x14ac:dyDescent="0.25">
      <c r="A2407">
        <v>1885</v>
      </c>
      <c r="B2407">
        <v>2004</v>
      </c>
      <c r="C2407">
        <v>188</v>
      </c>
      <c r="D2407" t="s">
        <v>352</v>
      </c>
      <c r="E2407" t="s">
        <v>439</v>
      </c>
      <c r="F2407" t="s">
        <v>2753</v>
      </c>
      <c r="G2407" t="str">
        <f t="shared" si="37"/>
        <v>Howard Rice</v>
      </c>
      <c r="I2407" s="13">
        <f>COUNTIFS(IPO!$J$2:$J$5250,"="&amp;data!$G2407,IPO!$H$2:$H$5250,"="&amp;data!$B2407)</f>
        <v>0</v>
      </c>
      <c r="J2407" s="13">
        <f>SUMIFS(IPO!$B$2:$B$5250,IPO!$H$2:$H$5250,"="&amp;data!$B2407,IPO!$J$2:$J$5250,"="&amp;data!$G2407)</f>
        <v>0</v>
      </c>
      <c r="K2407" s="13" t="str">
        <f>IF(I2407=1,SUMIFS(IPO!$C$2:$C$5250,IPO!$H$2:$H$5250,"="&amp;data!$B2407,IPO!$J$2:$J$5250,"="&amp;data!$G2407),"")</f>
        <v/>
      </c>
      <c r="L2407" s="13">
        <f>SUMIFS(IPO!$E$2:$E$5250,IPO!$H$2:$H$5250,"="&amp;data!$B2407,IPO!$J$2:$J$5250,"="&amp;data!$G2407)</f>
        <v>0</v>
      </c>
      <c r="M2407" s="13">
        <f>SUMIFS(IPO!$F$2:$F$5250,IPO!$H$2:$H$5250,"="&amp;data!$B2407,IPO!$J$2:$J$5250,"="&amp;data!$G2407)</f>
        <v>0</v>
      </c>
      <c r="N2407" s="13"/>
      <c r="P2407" s="16">
        <f>COUNTIFS(equity_bonds!$H$2:$H$6414,"="&amp;data!$B2407,equity_bonds!$J$2:$J$6414,"="&amp;data!$G2407)</f>
        <v>0</v>
      </c>
      <c r="Q2407" s="16">
        <f>SUMIFS(equity_bonds!$B$2:$B$6414,equity_bonds!$H$2:$H$6414,"="&amp;data!$B2407,equity_bonds!$J$2:$J$6414,"="&amp;data!$G2407)</f>
        <v>0</v>
      </c>
      <c r="R2407" s="16" t="str">
        <f>IF(P2407=1,SUMIFS(equity_bonds!$C$2:$C$6414,equity_bonds!$H$2:$H$6414,"="&amp;data!$B2407,equity_bonds!$J$2:$J$6414,"="&amp;data!$G2407),"")</f>
        <v/>
      </c>
      <c r="S2407" s="16">
        <f>SUMIFS(equity_bonds!$E$2:$E$6414,equity_bonds!$H$2:$H$6414,"="&amp;data!$B2407,equity_bonds!$J$2:$J$6414,"="&amp;data!$G2407)</f>
        <v>0</v>
      </c>
      <c r="T2407" s="16">
        <f>SUMIFS(equity_bonds!$F$2:$F$6414,equity_bonds!$H$2:$H$6414,"="&amp;data!$B2407,equity_bonds!$J$2:$J$6414,"="&amp;data!$G2407)</f>
        <v>0</v>
      </c>
      <c r="U2407" s="16"/>
    </row>
    <row r="2408" spans="1:21" x14ac:dyDescent="0.25">
      <c r="A2408">
        <v>1904</v>
      </c>
      <c r="B2408">
        <v>2004</v>
      </c>
      <c r="C2408">
        <v>44</v>
      </c>
      <c r="D2408" t="s">
        <v>196</v>
      </c>
      <c r="E2408" t="s">
        <v>421</v>
      </c>
      <c r="F2408" t="s">
        <v>2751</v>
      </c>
      <c r="G2408" t="str">
        <f t="shared" si="37"/>
        <v>Howrey Simon</v>
      </c>
      <c r="I2408" s="13">
        <f>COUNTIFS(IPO!$J$2:$J$5250,"="&amp;data!$G2408,IPO!$H$2:$H$5250,"="&amp;data!$B2408)</f>
        <v>0</v>
      </c>
      <c r="J2408" s="13">
        <f>SUMIFS(IPO!$B$2:$B$5250,IPO!$H$2:$H$5250,"="&amp;data!$B2408,IPO!$J$2:$J$5250,"="&amp;data!$G2408)</f>
        <v>0</v>
      </c>
      <c r="K2408" s="13" t="str">
        <f>IF(I2408=1,SUMIFS(IPO!$C$2:$C$5250,IPO!$H$2:$H$5250,"="&amp;data!$B2408,IPO!$J$2:$J$5250,"="&amp;data!$G2408),"")</f>
        <v/>
      </c>
      <c r="L2408" s="13">
        <f>SUMIFS(IPO!$E$2:$E$5250,IPO!$H$2:$H$5250,"="&amp;data!$B2408,IPO!$J$2:$J$5250,"="&amp;data!$G2408)</f>
        <v>0</v>
      </c>
      <c r="M2408" s="13">
        <f>SUMIFS(IPO!$F$2:$F$5250,IPO!$H$2:$H$5250,"="&amp;data!$B2408,IPO!$J$2:$J$5250,"="&amp;data!$G2408)</f>
        <v>0</v>
      </c>
      <c r="N2408" s="13"/>
      <c r="P2408" s="16">
        <f>COUNTIFS(equity_bonds!$H$2:$H$6414,"="&amp;data!$B2408,equity_bonds!$J$2:$J$6414,"="&amp;data!$G2408)</f>
        <v>0</v>
      </c>
      <c r="Q2408" s="16">
        <f>SUMIFS(equity_bonds!$B$2:$B$6414,equity_bonds!$H$2:$H$6414,"="&amp;data!$B2408,equity_bonds!$J$2:$J$6414,"="&amp;data!$G2408)</f>
        <v>0</v>
      </c>
      <c r="R2408" s="16" t="str">
        <f>IF(P2408=1,SUMIFS(equity_bonds!$C$2:$C$6414,equity_bonds!$H$2:$H$6414,"="&amp;data!$B2408,equity_bonds!$J$2:$J$6414,"="&amp;data!$G2408),"")</f>
        <v/>
      </c>
      <c r="S2408" s="16">
        <f>SUMIFS(equity_bonds!$E$2:$E$6414,equity_bonds!$H$2:$H$6414,"="&amp;data!$B2408,equity_bonds!$J$2:$J$6414,"="&amp;data!$G2408)</f>
        <v>0</v>
      </c>
      <c r="T2408" s="16">
        <f>SUMIFS(equity_bonds!$F$2:$F$6414,equity_bonds!$H$2:$H$6414,"="&amp;data!$B2408,equity_bonds!$J$2:$J$6414,"="&amp;data!$G2408)</f>
        <v>0</v>
      </c>
      <c r="U2408" s="16"/>
    </row>
    <row r="2409" spans="1:21" x14ac:dyDescent="0.25">
      <c r="A2409">
        <v>1925</v>
      </c>
      <c r="B2409">
        <v>2004</v>
      </c>
      <c r="C2409">
        <v>104</v>
      </c>
      <c r="D2409" t="s">
        <v>358</v>
      </c>
      <c r="E2409" t="s">
        <v>140</v>
      </c>
      <c r="F2409" t="s">
        <v>2639</v>
      </c>
      <c r="G2409" t="str">
        <f t="shared" si="37"/>
        <v>Hughes Hubbard</v>
      </c>
      <c r="I2409" s="13">
        <f>COUNTIFS(IPO!$J$2:$J$5250,"="&amp;data!$G2409,IPO!$H$2:$H$5250,"="&amp;data!$B2409)</f>
        <v>0</v>
      </c>
      <c r="J2409" s="13">
        <f>SUMIFS(IPO!$B$2:$B$5250,IPO!$H$2:$H$5250,"="&amp;data!$B2409,IPO!$J$2:$J$5250,"="&amp;data!$G2409)</f>
        <v>0</v>
      </c>
      <c r="K2409" s="13" t="str">
        <f>IF(I2409=1,SUMIFS(IPO!$C$2:$C$5250,IPO!$H$2:$H$5250,"="&amp;data!$B2409,IPO!$J$2:$J$5250,"="&amp;data!$G2409),"")</f>
        <v/>
      </c>
      <c r="L2409" s="13">
        <f>SUMIFS(IPO!$E$2:$E$5250,IPO!$H$2:$H$5250,"="&amp;data!$B2409,IPO!$J$2:$J$5250,"="&amp;data!$G2409)</f>
        <v>0</v>
      </c>
      <c r="M2409" s="13">
        <f>SUMIFS(IPO!$F$2:$F$5250,IPO!$H$2:$H$5250,"="&amp;data!$B2409,IPO!$J$2:$J$5250,"="&amp;data!$G2409)</f>
        <v>0</v>
      </c>
      <c r="N2409" s="13"/>
      <c r="P2409" s="16">
        <f>COUNTIFS(equity_bonds!$H$2:$H$6414,"="&amp;data!$B2409,equity_bonds!$J$2:$J$6414,"="&amp;data!$G2409)</f>
        <v>1</v>
      </c>
      <c r="Q2409" s="16">
        <f>SUMIFS(equity_bonds!$B$2:$B$6414,equity_bonds!$H$2:$H$6414,"="&amp;data!$B2409,equity_bonds!$J$2:$J$6414,"="&amp;data!$G2409)</f>
        <v>738.2</v>
      </c>
      <c r="R2409" s="16">
        <f>IF(P2409=1,SUMIFS(equity_bonds!$C$2:$C$6414,equity_bonds!$H$2:$H$6414,"="&amp;data!$B2409,equity_bonds!$J$2:$J$6414,"="&amp;data!$G2409),"")</f>
        <v>190</v>
      </c>
      <c r="S2409" s="16">
        <f>SUMIFS(equity_bonds!$E$2:$E$6414,equity_bonds!$H$2:$H$6414,"="&amp;data!$B2409,equity_bonds!$J$2:$J$6414,"="&amp;data!$G2409)</f>
        <v>0</v>
      </c>
      <c r="T2409" s="16">
        <f>SUMIFS(equity_bonds!$F$2:$F$6414,equity_bonds!$H$2:$H$6414,"="&amp;data!$B2409,equity_bonds!$J$2:$J$6414,"="&amp;data!$G2409)</f>
        <v>4</v>
      </c>
      <c r="U2409" s="16"/>
    </row>
    <row r="2410" spans="1:21" x14ac:dyDescent="0.25">
      <c r="A2410">
        <v>1955</v>
      </c>
      <c r="B2410">
        <v>2004</v>
      </c>
      <c r="C2410">
        <v>35</v>
      </c>
      <c r="D2410" t="s">
        <v>57</v>
      </c>
      <c r="E2410" t="s">
        <v>24</v>
      </c>
      <c r="F2410" t="s">
        <v>2588</v>
      </c>
      <c r="G2410" t="str">
        <f t="shared" si="37"/>
        <v>Hunton Williams</v>
      </c>
      <c r="I2410" s="13">
        <f>COUNTIFS(IPO!$J$2:$J$5250,"="&amp;data!$G2410,IPO!$H$2:$H$5250,"="&amp;data!$B2410)</f>
        <v>1</v>
      </c>
      <c r="J2410" s="13">
        <f>SUMIFS(IPO!$B$2:$B$5250,IPO!$H$2:$H$5250,"="&amp;data!$B2410,IPO!$J$2:$J$5250,"="&amp;data!$G2410)</f>
        <v>867.5</v>
      </c>
      <c r="K2410" s="13">
        <f>IF(I2410=1,SUMIFS(IPO!$C$2:$C$5250,IPO!$H$2:$H$5250,"="&amp;data!$B2410,IPO!$J$2:$J$5250,"="&amp;data!$G2410),"")</f>
        <v>17</v>
      </c>
      <c r="L2410" s="13">
        <f>SUMIFS(IPO!$E$2:$E$5250,IPO!$H$2:$H$5250,"="&amp;data!$B2410,IPO!$J$2:$J$5250,"="&amp;data!$G2410)</f>
        <v>1.6</v>
      </c>
      <c r="M2410" s="13">
        <f>SUMIFS(IPO!$F$2:$F$5250,IPO!$H$2:$H$5250,"="&amp;data!$B2410,IPO!$J$2:$J$5250,"="&amp;data!$G2410)</f>
        <v>2</v>
      </c>
      <c r="N2410" s="13"/>
      <c r="P2410" s="16">
        <f>COUNTIFS(equity_bonds!$H$2:$H$6414,"="&amp;data!$B2410,equity_bonds!$J$2:$J$6414,"="&amp;data!$G2410)</f>
        <v>1</v>
      </c>
      <c r="Q2410" s="16">
        <f>SUMIFS(equity_bonds!$B$2:$B$6414,equity_bonds!$H$2:$H$6414,"="&amp;data!$B2410,equity_bonds!$J$2:$J$6414,"="&amp;data!$G2410)</f>
        <v>51422.8</v>
      </c>
      <c r="R2410" s="16">
        <f>IF(P2410=1,SUMIFS(equity_bonds!$C$2:$C$6414,equity_bonds!$H$2:$H$6414,"="&amp;data!$B2410,equity_bonds!$J$2:$J$6414,"="&amp;data!$G2410),"")</f>
        <v>22</v>
      </c>
      <c r="S2410" s="16">
        <f>SUMIFS(equity_bonds!$E$2:$E$6414,equity_bonds!$H$2:$H$6414,"="&amp;data!$B2410,equity_bonds!$J$2:$J$6414,"="&amp;data!$G2410)</f>
        <v>0.5</v>
      </c>
      <c r="T2410" s="16">
        <f>SUMIFS(equity_bonds!$F$2:$F$6414,equity_bonds!$H$2:$H$6414,"="&amp;data!$B2410,equity_bonds!$J$2:$J$6414,"="&amp;data!$G2410)</f>
        <v>64</v>
      </c>
      <c r="U2410" s="16"/>
    </row>
    <row r="2411" spans="1:21" x14ac:dyDescent="0.25">
      <c r="A2411">
        <v>1968</v>
      </c>
      <c r="B2411">
        <v>2004</v>
      </c>
      <c r="C2411">
        <v>169</v>
      </c>
      <c r="D2411" t="s">
        <v>406</v>
      </c>
      <c r="E2411" t="s">
        <v>455</v>
      </c>
      <c r="F2411" t="s">
        <v>2758</v>
      </c>
      <c r="G2411" t="str">
        <f t="shared" si="37"/>
        <v>Husch Eppenberger</v>
      </c>
      <c r="I2411" s="13">
        <f>COUNTIFS(IPO!$J$2:$J$5250,"="&amp;data!$G2411,IPO!$H$2:$H$5250,"="&amp;data!$B2411)</f>
        <v>0</v>
      </c>
      <c r="J2411" s="13">
        <f>SUMIFS(IPO!$B$2:$B$5250,IPO!$H$2:$H$5250,"="&amp;data!$B2411,IPO!$J$2:$J$5250,"="&amp;data!$G2411)</f>
        <v>0</v>
      </c>
      <c r="K2411" s="13" t="str">
        <f>IF(I2411=1,SUMIFS(IPO!$C$2:$C$5250,IPO!$H$2:$H$5250,"="&amp;data!$B2411,IPO!$J$2:$J$5250,"="&amp;data!$G2411),"")</f>
        <v/>
      </c>
      <c r="L2411" s="13">
        <f>SUMIFS(IPO!$E$2:$E$5250,IPO!$H$2:$H$5250,"="&amp;data!$B2411,IPO!$J$2:$J$5250,"="&amp;data!$G2411)</f>
        <v>0</v>
      </c>
      <c r="M2411" s="13">
        <f>SUMIFS(IPO!$F$2:$F$5250,IPO!$H$2:$H$5250,"="&amp;data!$B2411,IPO!$J$2:$J$5250,"="&amp;data!$G2411)</f>
        <v>0</v>
      </c>
      <c r="N2411" s="13"/>
      <c r="P2411" s="16">
        <f>COUNTIFS(equity_bonds!$H$2:$H$6414,"="&amp;data!$B2411,equity_bonds!$J$2:$J$6414,"="&amp;data!$G2411)</f>
        <v>1</v>
      </c>
      <c r="Q2411" s="16">
        <f>SUMIFS(equity_bonds!$B$2:$B$6414,equity_bonds!$H$2:$H$6414,"="&amp;data!$B2411,equity_bonds!$J$2:$J$6414,"="&amp;data!$G2411)</f>
        <v>2500</v>
      </c>
      <c r="R2411" s="16">
        <f>IF(P2411=1,SUMIFS(equity_bonds!$C$2:$C$6414,equity_bonds!$H$2:$H$6414,"="&amp;data!$B2411,equity_bonds!$J$2:$J$6414,"="&amp;data!$G2411),"")</f>
        <v>117</v>
      </c>
      <c r="S2411" s="16">
        <f>SUMIFS(equity_bonds!$E$2:$E$6414,equity_bonds!$H$2:$H$6414,"="&amp;data!$B2411,equity_bonds!$J$2:$J$6414,"="&amp;data!$G2411)</f>
        <v>0</v>
      </c>
      <c r="T2411" s="16">
        <f>SUMIFS(equity_bonds!$F$2:$F$6414,equity_bonds!$H$2:$H$6414,"="&amp;data!$B2411,equity_bonds!$J$2:$J$6414,"="&amp;data!$G2411)</f>
        <v>1</v>
      </c>
      <c r="U2411" s="16"/>
    </row>
    <row r="2412" spans="1:21" x14ac:dyDescent="0.25">
      <c r="A2412">
        <v>1984</v>
      </c>
      <c r="B2412">
        <v>2004</v>
      </c>
      <c r="C2412">
        <v>191</v>
      </c>
      <c r="D2412" t="s">
        <v>436</v>
      </c>
      <c r="E2412" t="s">
        <v>365</v>
      </c>
      <c r="F2412" t="s">
        <v>365</v>
      </c>
      <c r="G2412" t="str">
        <f t="shared" si="37"/>
        <v>Ice Miller</v>
      </c>
      <c r="I2412" s="13">
        <f>COUNTIFS(IPO!$J$2:$J$5250,"="&amp;data!$G2412,IPO!$H$2:$H$5250,"="&amp;data!$B2412)</f>
        <v>0</v>
      </c>
      <c r="J2412" s="13">
        <f>SUMIFS(IPO!$B$2:$B$5250,IPO!$H$2:$H$5250,"="&amp;data!$B2412,IPO!$J$2:$J$5250,"="&amp;data!$G2412)</f>
        <v>0</v>
      </c>
      <c r="K2412" s="13" t="str">
        <f>IF(I2412=1,SUMIFS(IPO!$C$2:$C$5250,IPO!$H$2:$H$5250,"="&amp;data!$B2412,IPO!$J$2:$J$5250,"="&amp;data!$G2412),"")</f>
        <v/>
      </c>
      <c r="L2412" s="13">
        <f>SUMIFS(IPO!$E$2:$E$5250,IPO!$H$2:$H$5250,"="&amp;data!$B2412,IPO!$J$2:$J$5250,"="&amp;data!$G2412)</f>
        <v>0</v>
      </c>
      <c r="M2412" s="13">
        <f>SUMIFS(IPO!$F$2:$F$5250,IPO!$H$2:$H$5250,"="&amp;data!$B2412,IPO!$J$2:$J$5250,"="&amp;data!$G2412)</f>
        <v>0</v>
      </c>
      <c r="N2412" s="13"/>
      <c r="P2412" s="16">
        <f>COUNTIFS(equity_bonds!$H$2:$H$6414,"="&amp;data!$B2412,equity_bonds!$J$2:$J$6414,"="&amp;data!$G2412)</f>
        <v>0</v>
      </c>
      <c r="Q2412" s="16">
        <f>SUMIFS(equity_bonds!$B$2:$B$6414,equity_bonds!$H$2:$H$6414,"="&amp;data!$B2412,equity_bonds!$J$2:$J$6414,"="&amp;data!$G2412)</f>
        <v>0</v>
      </c>
      <c r="R2412" s="16" t="str">
        <f>IF(P2412=1,SUMIFS(equity_bonds!$C$2:$C$6414,equity_bonds!$H$2:$H$6414,"="&amp;data!$B2412,equity_bonds!$J$2:$J$6414,"="&amp;data!$G2412),"")</f>
        <v/>
      </c>
      <c r="S2412" s="16">
        <f>SUMIFS(equity_bonds!$E$2:$E$6414,equity_bonds!$H$2:$H$6414,"="&amp;data!$B2412,equity_bonds!$J$2:$J$6414,"="&amp;data!$G2412)</f>
        <v>0</v>
      </c>
      <c r="T2412" s="16">
        <f>SUMIFS(equity_bonds!$F$2:$F$6414,equity_bonds!$H$2:$H$6414,"="&amp;data!$B2412,equity_bonds!$J$2:$J$6414,"="&amp;data!$G2412)</f>
        <v>0</v>
      </c>
      <c r="U2412" s="16"/>
    </row>
    <row r="2413" spans="1:21" x14ac:dyDescent="0.25">
      <c r="A2413">
        <v>2008</v>
      </c>
      <c r="B2413">
        <v>2004</v>
      </c>
      <c r="C2413">
        <v>106</v>
      </c>
      <c r="D2413" t="s">
        <v>358</v>
      </c>
      <c r="E2413" t="s">
        <v>141</v>
      </c>
      <c r="F2413" t="s">
        <v>2640</v>
      </c>
      <c r="G2413" t="str">
        <f t="shared" si="37"/>
        <v>Irell Manella</v>
      </c>
      <c r="I2413" s="13">
        <f>COUNTIFS(IPO!$J$2:$J$5250,"="&amp;data!$G2413,IPO!$H$2:$H$5250,"="&amp;data!$B2413)</f>
        <v>0</v>
      </c>
      <c r="J2413" s="13">
        <f>SUMIFS(IPO!$B$2:$B$5250,IPO!$H$2:$H$5250,"="&amp;data!$B2413,IPO!$J$2:$J$5250,"="&amp;data!$G2413)</f>
        <v>0</v>
      </c>
      <c r="K2413" s="13" t="str">
        <f>IF(I2413=1,SUMIFS(IPO!$C$2:$C$5250,IPO!$H$2:$H$5250,"="&amp;data!$B2413,IPO!$J$2:$J$5250,"="&amp;data!$G2413),"")</f>
        <v/>
      </c>
      <c r="L2413" s="13">
        <f>SUMIFS(IPO!$E$2:$E$5250,IPO!$H$2:$H$5250,"="&amp;data!$B2413,IPO!$J$2:$J$5250,"="&amp;data!$G2413)</f>
        <v>0</v>
      </c>
      <c r="M2413" s="13">
        <f>SUMIFS(IPO!$F$2:$F$5250,IPO!$H$2:$H$5250,"="&amp;data!$B2413,IPO!$J$2:$J$5250,"="&amp;data!$G2413)</f>
        <v>0</v>
      </c>
      <c r="N2413" s="13"/>
      <c r="P2413" s="16">
        <f>COUNTIFS(equity_bonds!$H$2:$H$6414,"="&amp;data!$B2413,equity_bonds!$J$2:$J$6414,"="&amp;data!$G2413)</f>
        <v>0</v>
      </c>
      <c r="Q2413" s="16">
        <f>SUMIFS(equity_bonds!$B$2:$B$6414,equity_bonds!$H$2:$H$6414,"="&amp;data!$B2413,equity_bonds!$J$2:$J$6414,"="&amp;data!$G2413)</f>
        <v>0</v>
      </c>
      <c r="R2413" s="16" t="str">
        <f>IF(P2413=1,SUMIFS(equity_bonds!$C$2:$C$6414,equity_bonds!$H$2:$H$6414,"="&amp;data!$B2413,equity_bonds!$J$2:$J$6414,"="&amp;data!$G2413),"")</f>
        <v/>
      </c>
      <c r="S2413" s="16">
        <f>SUMIFS(equity_bonds!$E$2:$E$6414,equity_bonds!$H$2:$H$6414,"="&amp;data!$B2413,equity_bonds!$J$2:$J$6414,"="&amp;data!$G2413)</f>
        <v>0</v>
      </c>
      <c r="T2413" s="16">
        <f>SUMIFS(equity_bonds!$F$2:$F$6414,equity_bonds!$H$2:$H$6414,"="&amp;data!$B2413,equity_bonds!$J$2:$J$6414,"="&amp;data!$G2413)</f>
        <v>0</v>
      </c>
      <c r="U2413" s="16"/>
    </row>
    <row r="2414" spans="1:21" x14ac:dyDescent="0.25">
      <c r="A2414">
        <v>2021</v>
      </c>
      <c r="B2414">
        <v>2004</v>
      </c>
      <c r="C2414">
        <v>126</v>
      </c>
      <c r="D2414" t="s">
        <v>415</v>
      </c>
      <c r="E2414" t="s">
        <v>456</v>
      </c>
      <c r="F2414" t="s">
        <v>456</v>
      </c>
      <c r="G2414" t="str">
        <f t="shared" si="37"/>
        <v>Jackson Lewis</v>
      </c>
      <c r="I2414" s="13">
        <f>COUNTIFS(IPO!$J$2:$J$5250,"="&amp;data!$G2414,IPO!$H$2:$H$5250,"="&amp;data!$B2414)</f>
        <v>0</v>
      </c>
      <c r="J2414" s="13">
        <f>SUMIFS(IPO!$B$2:$B$5250,IPO!$H$2:$H$5250,"="&amp;data!$B2414,IPO!$J$2:$J$5250,"="&amp;data!$G2414)</f>
        <v>0</v>
      </c>
      <c r="K2414" s="13" t="str">
        <f>IF(I2414=1,SUMIFS(IPO!$C$2:$C$5250,IPO!$H$2:$H$5250,"="&amp;data!$B2414,IPO!$J$2:$J$5250,"="&amp;data!$G2414),"")</f>
        <v/>
      </c>
      <c r="L2414" s="13">
        <f>SUMIFS(IPO!$E$2:$E$5250,IPO!$H$2:$H$5250,"="&amp;data!$B2414,IPO!$J$2:$J$5250,"="&amp;data!$G2414)</f>
        <v>0</v>
      </c>
      <c r="M2414" s="13">
        <f>SUMIFS(IPO!$F$2:$F$5250,IPO!$H$2:$H$5250,"="&amp;data!$B2414,IPO!$J$2:$J$5250,"="&amp;data!$G2414)</f>
        <v>0</v>
      </c>
      <c r="N2414" s="13"/>
      <c r="P2414" s="16">
        <f>COUNTIFS(equity_bonds!$H$2:$H$6414,"="&amp;data!$B2414,equity_bonds!$J$2:$J$6414,"="&amp;data!$G2414)</f>
        <v>0</v>
      </c>
      <c r="Q2414" s="16">
        <f>SUMIFS(equity_bonds!$B$2:$B$6414,equity_bonds!$H$2:$H$6414,"="&amp;data!$B2414,equity_bonds!$J$2:$J$6414,"="&amp;data!$G2414)</f>
        <v>0</v>
      </c>
      <c r="R2414" s="16" t="str">
        <f>IF(P2414=1,SUMIFS(equity_bonds!$C$2:$C$6414,equity_bonds!$H$2:$H$6414,"="&amp;data!$B2414,equity_bonds!$J$2:$J$6414,"="&amp;data!$G2414),"")</f>
        <v/>
      </c>
      <c r="S2414" s="16">
        <f>SUMIFS(equity_bonds!$E$2:$E$6414,equity_bonds!$H$2:$H$6414,"="&amp;data!$B2414,equity_bonds!$J$2:$J$6414,"="&amp;data!$G2414)</f>
        <v>0</v>
      </c>
      <c r="T2414" s="16">
        <f>SUMIFS(equity_bonds!$F$2:$F$6414,equity_bonds!$H$2:$H$6414,"="&amp;data!$B2414,equity_bonds!$J$2:$J$6414,"="&amp;data!$G2414)</f>
        <v>0</v>
      </c>
      <c r="U2414" s="16"/>
    </row>
    <row r="2415" spans="1:21" x14ac:dyDescent="0.25">
      <c r="A2415">
        <v>2042</v>
      </c>
      <c r="B2415">
        <v>2004</v>
      </c>
      <c r="C2415">
        <v>143</v>
      </c>
      <c r="D2415" t="s">
        <v>416</v>
      </c>
      <c r="E2415" t="s">
        <v>281</v>
      </c>
      <c r="F2415" t="s">
        <v>281</v>
      </c>
      <c r="G2415" t="str">
        <f t="shared" si="37"/>
        <v>Jackson Walker</v>
      </c>
      <c r="I2415" s="13">
        <f>COUNTIFS(IPO!$J$2:$J$5250,"="&amp;data!$G2415,IPO!$H$2:$H$5250,"="&amp;data!$B2415)</f>
        <v>0</v>
      </c>
      <c r="J2415" s="13">
        <f>SUMIFS(IPO!$B$2:$B$5250,IPO!$H$2:$H$5250,"="&amp;data!$B2415,IPO!$J$2:$J$5250,"="&amp;data!$G2415)</f>
        <v>0</v>
      </c>
      <c r="K2415" s="13" t="str">
        <f>IF(I2415=1,SUMIFS(IPO!$C$2:$C$5250,IPO!$H$2:$H$5250,"="&amp;data!$B2415,IPO!$J$2:$J$5250,"="&amp;data!$G2415),"")</f>
        <v/>
      </c>
      <c r="L2415" s="13">
        <f>SUMIFS(IPO!$E$2:$E$5250,IPO!$H$2:$H$5250,"="&amp;data!$B2415,IPO!$J$2:$J$5250,"="&amp;data!$G2415)</f>
        <v>0</v>
      </c>
      <c r="M2415" s="13">
        <f>SUMIFS(IPO!$F$2:$F$5250,IPO!$H$2:$H$5250,"="&amp;data!$B2415,IPO!$J$2:$J$5250,"="&amp;data!$G2415)</f>
        <v>0</v>
      </c>
      <c r="N2415" s="13"/>
      <c r="P2415" s="16">
        <f>COUNTIFS(equity_bonds!$H$2:$H$6414,"="&amp;data!$B2415,equity_bonds!$J$2:$J$6414,"="&amp;data!$G2415)</f>
        <v>0</v>
      </c>
      <c r="Q2415" s="16">
        <f>SUMIFS(equity_bonds!$B$2:$B$6414,equity_bonds!$H$2:$H$6414,"="&amp;data!$B2415,equity_bonds!$J$2:$J$6414,"="&amp;data!$G2415)</f>
        <v>0</v>
      </c>
      <c r="R2415" s="16" t="str">
        <f>IF(P2415=1,SUMIFS(equity_bonds!$C$2:$C$6414,equity_bonds!$H$2:$H$6414,"="&amp;data!$B2415,equity_bonds!$J$2:$J$6414,"="&amp;data!$G2415),"")</f>
        <v/>
      </c>
      <c r="S2415" s="16">
        <f>SUMIFS(equity_bonds!$E$2:$E$6414,equity_bonds!$H$2:$H$6414,"="&amp;data!$B2415,equity_bonds!$J$2:$J$6414,"="&amp;data!$G2415)</f>
        <v>0</v>
      </c>
      <c r="T2415" s="16">
        <f>SUMIFS(equity_bonds!$F$2:$F$6414,equity_bonds!$H$2:$H$6414,"="&amp;data!$B2415,equity_bonds!$J$2:$J$6414,"="&amp;data!$G2415)</f>
        <v>0</v>
      </c>
      <c r="U2415" s="16"/>
    </row>
    <row r="2416" spans="1:21" x14ac:dyDescent="0.25">
      <c r="A2416">
        <v>2060</v>
      </c>
      <c r="B2416">
        <v>2004</v>
      </c>
      <c r="C2416">
        <v>181</v>
      </c>
      <c r="D2416" t="s">
        <v>375</v>
      </c>
      <c r="E2416" t="s">
        <v>457</v>
      </c>
      <c r="F2416" t="s">
        <v>2759</v>
      </c>
      <c r="G2416" t="str">
        <f t="shared" si="37"/>
        <v>Jeffer Mangels</v>
      </c>
      <c r="I2416" s="13">
        <f>COUNTIFS(IPO!$J$2:$J$5250,"="&amp;data!$G2416,IPO!$H$2:$H$5250,"="&amp;data!$B2416)</f>
        <v>0</v>
      </c>
      <c r="J2416" s="13">
        <f>SUMIFS(IPO!$B$2:$B$5250,IPO!$H$2:$H$5250,"="&amp;data!$B2416,IPO!$J$2:$J$5250,"="&amp;data!$G2416)</f>
        <v>0</v>
      </c>
      <c r="K2416" s="13" t="str">
        <f>IF(I2416=1,SUMIFS(IPO!$C$2:$C$5250,IPO!$H$2:$H$5250,"="&amp;data!$B2416,IPO!$J$2:$J$5250,"="&amp;data!$G2416),"")</f>
        <v/>
      </c>
      <c r="L2416" s="13">
        <f>SUMIFS(IPO!$E$2:$E$5250,IPO!$H$2:$H$5250,"="&amp;data!$B2416,IPO!$J$2:$J$5250,"="&amp;data!$G2416)</f>
        <v>0</v>
      </c>
      <c r="M2416" s="13">
        <f>SUMIFS(IPO!$F$2:$F$5250,IPO!$H$2:$H$5250,"="&amp;data!$B2416,IPO!$J$2:$J$5250,"="&amp;data!$G2416)</f>
        <v>0</v>
      </c>
      <c r="N2416" s="13"/>
      <c r="P2416" s="16">
        <f>COUNTIFS(equity_bonds!$H$2:$H$6414,"="&amp;data!$B2416,equity_bonds!$J$2:$J$6414,"="&amp;data!$G2416)</f>
        <v>0</v>
      </c>
      <c r="Q2416" s="16">
        <f>SUMIFS(equity_bonds!$B$2:$B$6414,equity_bonds!$H$2:$H$6414,"="&amp;data!$B2416,equity_bonds!$J$2:$J$6414,"="&amp;data!$G2416)</f>
        <v>0</v>
      </c>
      <c r="R2416" s="16" t="str">
        <f>IF(P2416=1,SUMIFS(equity_bonds!$C$2:$C$6414,equity_bonds!$H$2:$H$6414,"="&amp;data!$B2416,equity_bonds!$J$2:$J$6414,"="&amp;data!$G2416),"")</f>
        <v/>
      </c>
      <c r="S2416" s="16">
        <f>SUMIFS(equity_bonds!$E$2:$E$6414,equity_bonds!$H$2:$H$6414,"="&amp;data!$B2416,equity_bonds!$J$2:$J$6414,"="&amp;data!$G2416)</f>
        <v>0</v>
      </c>
      <c r="T2416" s="16">
        <f>SUMIFS(equity_bonds!$F$2:$F$6414,equity_bonds!$H$2:$H$6414,"="&amp;data!$B2416,equity_bonds!$J$2:$J$6414,"="&amp;data!$G2416)</f>
        <v>0</v>
      </c>
      <c r="U2416" s="16"/>
    </row>
    <row r="2417" spans="1:21" x14ac:dyDescent="0.25">
      <c r="A2417">
        <v>2074</v>
      </c>
      <c r="B2417">
        <v>2004</v>
      </c>
      <c r="C2417">
        <v>71</v>
      </c>
      <c r="D2417" t="s">
        <v>142</v>
      </c>
      <c r="E2417" t="s">
        <v>239</v>
      </c>
      <c r="F2417" t="s">
        <v>2675</v>
      </c>
      <c r="G2417" t="str">
        <f t="shared" si="37"/>
        <v>Jenkens Gilchrist</v>
      </c>
      <c r="I2417" s="13">
        <f>COUNTIFS(IPO!$J$2:$J$5250,"="&amp;data!$G2417,IPO!$H$2:$H$5250,"="&amp;data!$B2417)</f>
        <v>0</v>
      </c>
      <c r="J2417" s="13">
        <f>SUMIFS(IPO!$B$2:$B$5250,IPO!$H$2:$H$5250,"="&amp;data!$B2417,IPO!$J$2:$J$5250,"="&amp;data!$G2417)</f>
        <v>0</v>
      </c>
      <c r="K2417" s="13" t="str">
        <f>IF(I2417=1,SUMIFS(IPO!$C$2:$C$5250,IPO!$H$2:$H$5250,"="&amp;data!$B2417,IPO!$J$2:$J$5250,"="&amp;data!$G2417),"")</f>
        <v/>
      </c>
      <c r="L2417" s="13">
        <f>SUMIFS(IPO!$E$2:$E$5250,IPO!$H$2:$H$5250,"="&amp;data!$B2417,IPO!$J$2:$J$5250,"="&amp;data!$G2417)</f>
        <v>0</v>
      </c>
      <c r="M2417" s="13">
        <f>SUMIFS(IPO!$F$2:$F$5250,IPO!$H$2:$H$5250,"="&amp;data!$B2417,IPO!$J$2:$J$5250,"="&amp;data!$G2417)</f>
        <v>0</v>
      </c>
      <c r="N2417" s="13"/>
      <c r="P2417" s="16">
        <f>COUNTIFS(equity_bonds!$H$2:$H$6414,"="&amp;data!$B2417,equity_bonds!$J$2:$J$6414,"="&amp;data!$G2417)</f>
        <v>0</v>
      </c>
      <c r="Q2417" s="16">
        <f>SUMIFS(equity_bonds!$B$2:$B$6414,equity_bonds!$H$2:$H$6414,"="&amp;data!$B2417,equity_bonds!$J$2:$J$6414,"="&amp;data!$G2417)</f>
        <v>0</v>
      </c>
      <c r="R2417" s="16" t="str">
        <f>IF(P2417=1,SUMIFS(equity_bonds!$C$2:$C$6414,equity_bonds!$H$2:$H$6414,"="&amp;data!$B2417,equity_bonds!$J$2:$J$6414,"="&amp;data!$G2417),"")</f>
        <v/>
      </c>
      <c r="S2417" s="16">
        <f>SUMIFS(equity_bonds!$E$2:$E$6414,equity_bonds!$H$2:$H$6414,"="&amp;data!$B2417,equity_bonds!$J$2:$J$6414,"="&amp;data!$G2417)</f>
        <v>0</v>
      </c>
      <c r="T2417" s="16">
        <f>SUMIFS(equity_bonds!$F$2:$F$6414,equity_bonds!$H$2:$H$6414,"="&amp;data!$B2417,equity_bonds!$J$2:$J$6414,"="&amp;data!$G2417)</f>
        <v>0</v>
      </c>
      <c r="U2417" s="16"/>
    </row>
    <row r="2418" spans="1:21" x14ac:dyDescent="0.25">
      <c r="A2418">
        <v>2096</v>
      </c>
      <c r="B2418">
        <v>2004</v>
      </c>
      <c r="C2418">
        <v>79</v>
      </c>
      <c r="D2418" t="s">
        <v>216</v>
      </c>
      <c r="E2418" t="s">
        <v>85</v>
      </c>
      <c r="F2418" t="s">
        <v>2621</v>
      </c>
      <c r="G2418" t="str">
        <f t="shared" si="37"/>
        <v>Jenner Block</v>
      </c>
      <c r="I2418" s="13">
        <f>COUNTIFS(IPO!$J$2:$J$5250,"="&amp;data!$G2418,IPO!$H$2:$H$5250,"="&amp;data!$B2418)</f>
        <v>0</v>
      </c>
      <c r="J2418" s="13">
        <f>SUMIFS(IPO!$B$2:$B$5250,IPO!$H$2:$H$5250,"="&amp;data!$B2418,IPO!$J$2:$J$5250,"="&amp;data!$G2418)</f>
        <v>0</v>
      </c>
      <c r="K2418" s="13" t="str">
        <f>IF(I2418=1,SUMIFS(IPO!$C$2:$C$5250,IPO!$H$2:$H$5250,"="&amp;data!$B2418,IPO!$J$2:$J$5250,"="&amp;data!$G2418),"")</f>
        <v/>
      </c>
      <c r="L2418" s="13">
        <f>SUMIFS(IPO!$E$2:$E$5250,IPO!$H$2:$H$5250,"="&amp;data!$B2418,IPO!$J$2:$J$5250,"="&amp;data!$G2418)</f>
        <v>0</v>
      </c>
      <c r="M2418" s="13">
        <f>SUMIFS(IPO!$F$2:$F$5250,IPO!$H$2:$H$5250,"="&amp;data!$B2418,IPO!$J$2:$J$5250,"="&amp;data!$G2418)</f>
        <v>0</v>
      </c>
      <c r="N2418" s="13"/>
      <c r="P2418" s="16">
        <f>COUNTIFS(equity_bonds!$H$2:$H$6414,"="&amp;data!$B2418,equity_bonds!$J$2:$J$6414,"="&amp;data!$G2418)</f>
        <v>1</v>
      </c>
      <c r="Q2418" s="16">
        <f>SUMIFS(equity_bonds!$B$2:$B$6414,equity_bonds!$H$2:$H$6414,"="&amp;data!$B2418,equity_bonds!$J$2:$J$6414,"="&amp;data!$G2418)</f>
        <v>15583</v>
      </c>
      <c r="R2418" s="16">
        <f>IF(P2418=1,SUMIFS(equity_bonds!$C$2:$C$6414,equity_bonds!$H$2:$H$6414,"="&amp;data!$B2418,equity_bonds!$J$2:$J$6414,"="&amp;data!$G2418),"")</f>
        <v>41</v>
      </c>
      <c r="S2418" s="16">
        <f>SUMIFS(equity_bonds!$E$2:$E$6414,equity_bonds!$H$2:$H$6414,"="&amp;data!$B2418,equity_bonds!$J$2:$J$6414,"="&amp;data!$G2418)</f>
        <v>0.2</v>
      </c>
      <c r="T2418" s="16">
        <f>SUMIFS(equity_bonds!$F$2:$F$6414,equity_bonds!$H$2:$H$6414,"="&amp;data!$B2418,equity_bonds!$J$2:$J$6414,"="&amp;data!$G2418)</f>
        <v>4</v>
      </c>
      <c r="U2418" s="16"/>
    </row>
    <row r="2419" spans="1:21" x14ac:dyDescent="0.25">
      <c r="A2419">
        <v>2115</v>
      </c>
      <c r="B2419">
        <v>2004</v>
      </c>
      <c r="C2419">
        <v>3</v>
      </c>
      <c r="D2419" t="s">
        <v>107</v>
      </c>
      <c r="E2419" t="s">
        <v>470</v>
      </c>
      <c r="F2419" t="s">
        <v>470</v>
      </c>
      <c r="G2419" t="str">
        <f t="shared" si="37"/>
        <v>Jones Day</v>
      </c>
      <c r="I2419" s="13">
        <f>COUNTIFS(IPO!$J$2:$J$5250,"="&amp;data!$G2419,IPO!$H$2:$H$5250,"="&amp;data!$B2419)</f>
        <v>1</v>
      </c>
      <c r="J2419" s="13">
        <f>SUMIFS(IPO!$B$2:$B$5250,IPO!$H$2:$H$5250,"="&amp;data!$B2419,IPO!$J$2:$J$5250,"="&amp;data!$G2419)</f>
        <v>462</v>
      </c>
      <c r="K2419" s="13">
        <f>IF(I2419=1,SUMIFS(IPO!$C$2:$C$5250,IPO!$H$2:$H$5250,"="&amp;data!$B2419,IPO!$J$2:$J$5250,"="&amp;data!$G2419),"")</f>
        <v>26</v>
      </c>
      <c r="L2419" s="13">
        <f>SUMIFS(IPO!$E$2:$E$5250,IPO!$H$2:$H$5250,"="&amp;data!$B2419,IPO!$J$2:$J$5250,"="&amp;data!$G2419)</f>
        <v>0.9</v>
      </c>
      <c r="M2419" s="13">
        <f>SUMIFS(IPO!$F$2:$F$5250,IPO!$H$2:$H$5250,"="&amp;data!$B2419,IPO!$J$2:$J$5250,"="&amp;data!$G2419)</f>
        <v>1</v>
      </c>
      <c r="N2419" s="13"/>
      <c r="P2419" s="16">
        <f>COUNTIFS(equity_bonds!$H$2:$H$6414,"="&amp;data!$B2419,equity_bonds!$J$2:$J$6414,"="&amp;data!$G2419)</f>
        <v>2</v>
      </c>
      <c r="Q2419" s="16">
        <f>SUMIFS(equity_bonds!$B$2:$B$6414,equity_bonds!$H$2:$H$6414,"="&amp;data!$B2419,equity_bonds!$J$2:$J$6414,"="&amp;data!$G2419)</f>
        <v>13355.3</v>
      </c>
      <c r="R2419" s="16" t="str">
        <f>IF(P2419=1,SUMIFS(equity_bonds!$C$2:$C$6414,equity_bonds!$H$2:$H$6414,"="&amp;data!$B2419,equity_bonds!$J$2:$J$6414,"="&amp;data!$G2419),"")</f>
        <v/>
      </c>
      <c r="S2419" s="16">
        <f>SUMIFS(equity_bonds!$E$2:$E$6414,equity_bonds!$H$2:$H$6414,"="&amp;data!$B2419,equity_bonds!$J$2:$J$6414,"="&amp;data!$G2419)</f>
        <v>0.2</v>
      </c>
      <c r="T2419" s="16">
        <f>SUMIFS(equity_bonds!$F$2:$F$6414,equity_bonds!$H$2:$H$6414,"="&amp;data!$B2419,equity_bonds!$J$2:$J$6414,"="&amp;data!$G2419)</f>
        <v>25</v>
      </c>
      <c r="U2419" s="16"/>
    </row>
    <row r="2420" spans="1:21" x14ac:dyDescent="0.25">
      <c r="A2420">
        <v>2155</v>
      </c>
      <c r="B2420">
        <v>2004</v>
      </c>
      <c r="C2420">
        <v>108</v>
      </c>
      <c r="D2420" t="s">
        <v>5</v>
      </c>
      <c r="E2420" t="s">
        <v>471</v>
      </c>
      <c r="F2420" t="s">
        <v>2766</v>
      </c>
      <c r="G2420" t="str">
        <f t="shared" si="37"/>
        <v>Kasowitz Benson</v>
      </c>
      <c r="I2420" s="13">
        <f>COUNTIFS(IPO!$J$2:$J$5250,"="&amp;data!$G2420,IPO!$H$2:$H$5250,"="&amp;data!$B2420)</f>
        <v>0</v>
      </c>
      <c r="J2420" s="13">
        <f>SUMIFS(IPO!$B$2:$B$5250,IPO!$H$2:$H$5250,"="&amp;data!$B2420,IPO!$J$2:$J$5250,"="&amp;data!$G2420)</f>
        <v>0</v>
      </c>
      <c r="K2420" s="13" t="str">
        <f>IF(I2420=1,SUMIFS(IPO!$C$2:$C$5250,IPO!$H$2:$H$5250,"="&amp;data!$B2420,IPO!$J$2:$J$5250,"="&amp;data!$G2420),"")</f>
        <v/>
      </c>
      <c r="L2420" s="13">
        <f>SUMIFS(IPO!$E$2:$E$5250,IPO!$H$2:$H$5250,"="&amp;data!$B2420,IPO!$J$2:$J$5250,"="&amp;data!$G2420)</f>
        <v>0</v>
      </c>
      <c r="M2420" s="13">
        <f>SUMIFS(IPO!$F$2:$F$5250,IPO!$H$2:$H$5250,"="&amp;data!$B2420,IPO!$J$2:$J$5250,"="&amp;data!$G2420)</f>
        <v>0</v>
      </c>
      <c r="N2420" s="13"/>
      <c r="P2420" s="16">
        <f>COUNTIFS(equity_bonds!$H$2:$H$6414,"="&amp;data!$B2420,equity_bonds!$J$2:$J$6414,"="&amp;data!$G2420)</f>
        <v>0</v>
      </c>
      <c r="Q2420" s="16">
        <f>SUMIFS(equity_bonds!$B$2:$B$6414,equity_bonds!$H$2:$H$6414,"="&amp;data!$B2420,equity_bonds!$J$2:$J$6414,"="&amp;data!$G2420)</f>
        <v>0</v>
      </c>
      <c r="R2420" s="16" t="str">
        <f>IF(P2420=1,SUMIFS(equity_bonds!$C$2:$C$6414,equity_bonds!$H$2:$H$6414,"="&amp;data!$B2420,equity_bonds!$J$2:$J$6414,"="&amp;data!$G2420),"")</f>
        <v/>
      </c>
      <c r="S2420" s="16">
        <f>SUMIFS(equity_bonds!$E$2:$E$6414,equity_bonds!$H$2:$H$6414,"="&amp;data!$B2420,equity_bonds!$J$2:$J$6414,"="&amp;data!$G2420)</f>
        <v>0</v>
      </c>
      <c r="T2420" s="16">
        <f>SUMIFS(equity_bonds!$F$2:$F$6414,equity_bonds!$H$2:$H$6414,"="&amp;data!$B2420,equity_bonds!$J$2:$J$6414,"="&amp;data!$G2420)</f>
        <v>0</v>
      </c>
      <c r="U2420" s="16"/>
    </row>
    <row r="2421" spans="1:21" x14ac:dyDescent="0.25">
      <c r="A2421">
        <v>2193</v>
      </c>
      <c r="B2421">
        <v>2004</v>
      </c>
      <c r="C2421">
        <v>57</v>
      </c>
      <c r="D2421" t="s">
        <v>209</v>
      </c>
      <c r="E2421" t="s">
        <v>472</v>
      </c>
      <c r="F2421" t="s">
        <v>472</v>
      </c>
      <c r="G2421" t="str">
        <f t="shared" si="37"/>
        <v>Katten Muchin</v>
      </c>
      <c r="I2421" s="13">
        <f>COUNTIFS(IPO!$J$2:$J$5250,"="&amp;data!$G2421,IPO!$H$2:$H$5250,"="&amp;data!$B2421)</f>
        <v>1</v>
      </c>
      <c r="J2421" s="13">
        <f>SUMIFS(IPO!$B$2:$B$5250,IPO!$H$2:$H$5250,"="&amp;data!$B2421,IPO!$J$2:$J$5250,"="&amp;data!$G2421)</f>
        <v>12.5</v>
      </c>
      <c r="K2421" s="13">
        <f>IF(I2421=1,SUMIFS(IPO!$C$2:$C$5250,IPO!$H$2:$H$5250,"="&amp;data!$B2421,IPO!$J$2:$J$5250,"="&amp;data!$G2421),"")</f>
        <v>73</v>
      </c>
      <c r="L2421" s="13">
        <f>SUMIFS(IPO!$E$2:$E$5250,IPO!$H$2:$H$5250,"="&amp;data!$B2421,IPO!$J$2:$J$5250,"="&amp;data!$G2421)</f>
        <v>0</v>
      </c>
      <c r="M2421" s="13">
        <f>SUMIFS(IPO!$F$2:$F$5250,IPO!$H$2:$H$5250,"="&amp;data!$B2421,IPO!$J$2:$J$5250,"="&amp;data!$G2421)</f>
        <v>1</v>
      </c>
      <c r="N2421" s="13"/>
      <c r="P2421" s="16">
        <f>COUNTIFS(equity_bonds!$H$2:$H$6414,"="&amp;data!$B2421,equity_bonds!$J$2:$J$6414,"="&amp;data!$G2421)</f>
        <v>1</v>
      </c>
      <c r="Q2421" s="16">
        <f>SUMIFS(equity_bonds!$B$2:$B$6414,equity_bonds!$H$2:$H$6414,"="&amp;data!$B2421,equity_bonds!$J$2:$J$6414,"="&amp;data!$G2421)</f>
        <v>821.4</v>
      </c>
      <c r="R2421" s="16">
        <f>IF(P2421=1,SUMIFS(equity_bonds!$C$2:$C$6414,equity_bonds!$H$2:$H$6414,"="&amp;data!$B2421,equity_bonds!$J$2:$J$6414,"="&amp;data!$G2421),"")</f>
        <v>180</v>
      </c>
      <c r="S2421" s="16">
        <f>SUMIFS(equity_bonds!$E$2:$E$6414,equity_bonds!$H$2:$H$6414,"="&amp;data!$B2421,equity_bonds!$J$2:$J$6414,"="&amp;data!$G2421)</f>
        <v>0</v>
      </c>
      <c r="T2421" s="16">
        <f>SUMIFS(equity_bonds!$F$2:$F$6414,equity_bonds!$H$2:$H$6414,"="&amp;data!$B2421,equity_bonds!$J$2:$J$6414,"="&amp;data!$G2421)</f>
        <v>10</v>
      </c>
      <c r="U2421" s="16"/>
    </row>
    <row r="2422" spans="1:21" x14ac:dyDescent="0.25">
      <c r="A2422">
        <v>2213</v>
      </c>
      <c r="B2422">
        <v>2004</v>
      </c>
      <c r="C2422">
        <v>56</v>
      </c>
      <c r="D2422" t="s">
        <v>175</v>
      </c>
      <c r="E2422" t="s">
        <v>26</v>
      </c>
      <c r="F2422" t="s">
        <v>26</v>
      </c>
      <c r="G2422" t="str">
        <f t="shared" si="37"/>
        <v>Kaye Scholer</v>
      </c>
      <c r="I2422" s="13">
        <f>COUNTIFS(IPO!$J$2:$J$5250,"="&amp;data!$G2422,IPO!$H$2:$H$5250,"="&amp;data!$B2422)</f>
        <v>0</v>
      </c>
      <c r="J2422" s="13">
        <f>SUMIFS(IPO!$B$2:$B$5250,IPO!$H$2:$H$5250,"="&amp;data!$B2422,IPO!$J$2:$J$5250,"="&amp;data!$G2422)</f>
        <v>0</v>
      </c>
      <c r="K2422" s="13" t="str">
        <f>IF(I2422=1,SUMIFS(IPO!$C$2:$C$5250,IPO!$H$2:$H$5250,"="&amp;data!$B2422,IPO!$J$2:$J$5250,"="&amp;data!$G2422),"")</f>
        <v/>
      </c>
      <c r="L2422" s="13">
        <f>SUMIFS(IPO!$E$2:$E$5250,IPO!$H$2:$H$5250,"="&amp;data!$B2422,IPO!$J$2:$J$5250,"="&amp;data!$G2422)</f>
        <v>0</v>
      </c>
      <c r="M2422" s="13">
        <f>SUMIFS(IPO!$F$2:$F$5250,IPO!$H$2:$H$5250,"="&amp;data!$B2422,IPO!$J$2:$J$5250,"="&amp;data!$G2422)</f>
        <v>0</v>
      </c>
      <c r="N2422" s="13"/>
      <c r="P2422" s="16">
        <f>COUNTIFS(equity_bonds!$H$2:$H$6414,"="&amp;data!$B2422,equity_bonds!$J$2:$J$6414,"="&amp;data!$G2422)</f>
        <v>1</v>
      </c>
      <c r="Q2422" s="16">
        <f>SUMIFS(equity_bonds!$B$2:$B$6414,equity_bonds!$H$2:$H$6414,"="&amp;data!$B2422,equity_bonds!$J$2:$J$6414,"="&amp;data!$G2422)</f>
        <v>1000.1</v>
      </c>
      <c r="R2422" s="16">
        <f>IF(P2422=1,SUMIFS(equity_bonds!$C$2:$C$6414,equity_bonds!$H$2:$H$6414,"="&amp;data!$B2422,equity_bonds!$J$2:$J$6414,"="&amp;data!$G2422),"")</f>
        <v>167</v>
      </c>
      <c r="S2422" s="16">
        <f>SUMIFS(equity_bonds!$E$2:$E$6414,equity_bonds!$H$2:$H$6414,"="&amp;data!$B2422,equity_bonds!$J$2:$J$6414,"="&amp;data!$G2422)</f>
        <v>0</v>
      </c>
      <c r="T2422" s="16">
        <f>SUMIFS(equity_bonds!$F$2:$F$6414,equity_bonds!$H$2:$H$6414,"="&amp;data!$B2422,equity_bonds!$J$2:$J$6414,"="&amp;data!$G2422)</f>
        <v>2</v>
      </c>
      <c r="U2422" s="16"/>
    </row>
    <row r="2423" spans="1:21" x14ac:dyDescent="0.25">
      <c r="A2423">
        <v>2251</v>
      </c>
      <c r="B2423">
        <v>2004</v>
      </c>
      <c r="C2423">
        <v>115</v>
      </c>
      <c r="D2423" t="s">
        <v>195</v>
      </c>
      <c r="E2423" t="s">
        <v>27</v>
      </c>
      <c r="F2423" t="s">
        <v>2590</v>
      </c>
      <c r="G2423" t="str">
        <f t="shared" si="37"/>
        <v>Kelley Drye</v>
      </c>
      <c r="I2423" s="13">
        <f>COUNTIFS(IPO!$J$2:$J$5250,"="&amp;data!$G2423,IPO!$H$2:$H$5250,"="&amp;data!$B2423)</f>
        <v>0</v>
      </c>
      <c r="J2423" s="13">
        <f>SUMIFS(IPO!$B$2:$B$5250,IPO!$H$2:$H$5250,"="&amp;data!$B2423,IPO!$J$2:$J$5250,"="&amp;data!$G2423)</f>
        <v>0</v>
      </c>
      <c r="K2423" s="13" t="str">
        <f>IF(I2423=1,SUMIFS(IPO!$C$2:$C$5250,IPO!$H$2:$H$5250,"="&amp;data!$B2423,IPO!$J$2:$J$5250,"="&amp;data!$G2423),"")</f>
        <v/>
      </c>
      <c r="L2423" s="13">
        <f>SUMIFS(IPO!$E$2:$E$5250,IPO!$H$2:$H$5250,"="&amp;data!$B2423,IPO!$J$2:$J$5250,"="&amp;data!$G2423)</f>
        <v>0</v>
      </c>
      <c r="M2423" s="13">
        <f>SUMIFS(IPO!$F$2:$F$5250,IPO!$H$2:$H$5250,"="&amp;data!$B2423,IPO!$J$2:$J$5250,"="&amp;data!$G2423)</f>
        <v>0</v>
      </c>
      <c r="N2423" s="13"/>
      <c r="P2423" s="16">
        <f>COUNTIFS(equity_bonds!$H$2:$H$6414,"="&amp;data!$B2423,equity_bonds!$J$2:$J$6414,"="&amp;data!$G2423)</f>
        <v>0</v>
      </c>
      <c r="Q2423" s="16">
        <f>SUMIFS(equity_bonds!$B$2:$B$6414,equity_bonds!$H$2:$H$6414,"="&amp;data!$B2423,equity_bonds!$J$2:$J$6414,"="&amp;data!$G2423)</f>
        <v>0</v>
      </c>
      <c r="R2423" s="16" t="str">
        <f>IF(P2423=1,SUMIFS(equity_bonds!$C$2:$C$6414,equity_bonds!$H$2:$H$6414,"="&amp;data!$B2423,equity_bonds!$J$2:$J$6414,"="&amp;data!$G2423),"")</f>
        <v/>
      </c>
      <c r="S2423" s="16">
        <f>SUMIFS(equity_bonds!$E$2:$E$6414,equity_bonds!$H$2:$H$6414,"="&amp;data!$B2423,equity_bonds!$J$2:$J$6414,"="&amp;data!$G2423)</f>
        <v>0</v>
      </c>
      <c r="T2423" s="16">
        <f>SUMIFS(equity_bonds!$F$2:$F$6414,equity_bonds!$H$2:$H$6414,"="&amp;data!$B2423,equity_bonds!$J$2:$J$6414,"="&amp;data!$G2423)</f>
        <v>0</v>
      </c>
      <c r="U2423" s="16"/>
    </row>
    <row r="2424" spans="1:21" x14ac:dyDescent="0.25">
      <c r="A2424">
        <v>2267</v>
      </c>
      <c r="B2424">
        <v>2004</v>
      </c>
      <c r="C2424">
        <v>160</v>
      </c>
      <c r="D2424" t="s">
        <v>392</v>
      </c>
      <c r="E2424" t="s">
        <v>282</v>
      </c>
      <c r="F2424" t="s">
        <v>2705</v>
      </c>
      <c r="G2424" t="str">
        <f t="shared" si="37"/>
        <v>Kenyon Kenyon</v>
      </c>
      <c r="I2424" s="13">
        <f>COUNTIFS(IPO!$J$2:$J$5250,"="&amp;data!$G2424,IPO!$H$2:$H$5250,"="&amp;data!$B2424)</f>
        <v>0</v>
      </c>
      <c r="J2424" s="13">
        <f>SUMIFS(IPO!$B$2:$B$5250,IPO!$H$2:$H$5250,"="&amp;data!$B2424,IPO!$J$2:$J$5250,"="&amp;data!$G2424)</f>
        <v>0</v>
      </c>
      <c r="K2424" s="13" t="str">
        <f>IF(I2424=1,SUMIFS(IPO!$C$2:$C$5250,IPO!$H$2:$H$5250,"="&amp;data!$B2424,IPO!$J$2:$J$5250,"="&amp;data!$G2424),"")</f>
        <v/>
      </c>
      <c r="L2424" s="13">
        <f>SUMIFS(IPO!$E$2:$E$5250,IPO!$H$2:$H$5250,"="&amp;data!$B2424,IPO!$J$2:$J$5250,"="&amp;data!$G2424)</f>
        <v>0</v>
      </c>
      <c r="M2424" s="13">
        <f>SUMIFS(IPO!$F$2:$F$5250,IPO!$H$2:$H$5250,"="&amp;data!$B2424,IPO!$J$2:$J$5250,"="&amp;data!$G2424)</f>
        <v>0</v>
      </c>
      <c r="N2424" s="13"/>
      <c r="P2424" s="16">
        <f>COUNTIFS(equity_bonds!$H$2:$H$6414,"="&amp;data!$B2424,equity_bonds!$J$2:$J$6414,"="&amp;data!$G2424)</f>
        <v>0</v>
      </c>
      <c r="Q2424" s="16">
        <f>SUMIFS(equity_bonds!$B$2:$B$6414,equity_bonds!$H$2:$H$6414,"="&amp;data!$B2424,equity_bonds!$J$2:$J$6414,"="&amp;data!$G2424)</f>
        <v>0</v>
      </c>
      <c r="R2424" s="16" t="str">
        <f>IF(P2424=1,SUMIFS(equity_bonds!$C$2:$C$6414,equity_bonds!$H$2:$H$6414,"="&amp;data!$B2424,equity_bonds!$J$2:$J$6414,"="&amp;data!$G2424),"")</f>
        <v/>
      </c>
      <c r="S2424" s="16">
        <f>SUMIFS(equity_bonds!$E$2:$E$6414,equity_bonds!$H$2:$H$6414,"="&amp;data!$B2424,equity_bonds!$J$2:$J$6414,"="&amp;data!$G2424)</f>
        <v>0</v>
      </c>
      <c r="T2424" s="16">
        <f>SUMIFS(equity_bonds!$F$2:$F$6414,equity_bonds!$H$2:$H$6414,"="&amp;data!$B2424,equity_bonds!$J$2:$J$6414,"="&amp;data!$G2424)</f>
        <v>0</v>
      </c>
      <c r="U2424" s="16"/>
    </row>
    <row r="2425" spans="1:21" x14ac:dyDescent="0.25">
      <c r="A2425">
        <v>2285</v>
      </c>
      <c r="B2425">
        <v>2004</v>
      </c>
      <c r="C2425">
        <v>84</v>
      </c>
      <c r="D2425" t="s">
        <v>215</v>
      </c>
      <c r="E2425" t="s">
        <v>243</v>
      </c>
      <c r="F2425" t="s">
        <v>243</v>
      </c>
      <c r="G2425" t="str">
        <f t="shared" si="37"/>
        <v>Kilpatrick Stockton</v>
      </c>
      <c r="I2425" s="13">
        <f>COUNTIFS(IPO!$J$2:$J$5250,"="&amp;data!$G2425,IPO!$H$2:$H$5250,"="&amp;data!$B2425)</f>
        <v>0</v>
      </c>
      <c r="J2425" s="13">
        <f>SUMIFS(IPO!$B$2:$B$5250,IPO!$H$2:$H$5250,"="&amp;data!$B2425,IPO!$J$2:$J$5250,"="&amp;data!$G2425)</f>
        <v>0</v>
      </c>
      <c r="K2425" s="13" t="str">
        <f>IF(I2425=1,SUMIFS(IPO!$C$2:$C$5250,IPO!$H$2:$H$5250,"="&amp;data!$B2425,IPO!$J$2:$J$5250,"="&amp;data!$G2425),"")</f>
        <v/>
      </c>
      <c r="L2425" s="13">
        <f>SUMIFS(IPO!$E$2:$E$5250,IPO!$H$2:$H$5250,"="&amp;data!$B2425,IPO!$J$2:$J$5250,"="&amp;data!$G2425)</f>
        <v>0</v>
      </c>
      <c r="M2425" s="13">
        <f>SUMIFS(IPO!$F$2:$F$5250,IPO!$H$2:$H$5250,"="&amp;data!$B2425,IPO!$J$2:$J$5250,"="&amp;data!$G2425)</f>
        <v>0</v>
      </c>
      <c r="N2425" s="13"/>
      <c r="P2425" s="16">
        <f>COUNTIFS(equity_bonds!$H$2:$H$6414,"="&amp;data!$B2425,equity_bonds!$J$2:$J$6414,"="&amp;data!$G2425)</f>
        <v>0</v>
      </c>
      <c r="Q2425" s="16">
        <f>SUMIFS(equity_bonds!$B$2:$B$6414,equity_bonds!$H$2:$H$6414,"="&amp;data!$B2425,equity_bonds!$J$2:$J$6414,"="&amp;data!$G2425)</f>
        <v>0</v>
      </c>
      <c r="R2425" s="16" t="str">
        <f>IF(P2425=1,SUMIFS(equity_bonds!$C$2:$C$6414,equity_bonds!$H$2:$H$6414,"="&amp;data!$B2425,equity_bonds!$J$2:$J$6414,"="&amp;data!$G2425),"")</f>
        <v/>
      </c>
      <c r="S2425" s="16">
        <f>SUMIFS(equity_bonds!$E$2:$E$6414,equity_bonds!$H$2:$H$6414,"="&amp;data!$B2425,equity_bonds!$J$2:$J$6414,"="&amp;data!$G2425)</f>
        <v>0</v>
      </c>
      <c r="T2425" s="16">
        <f>SUMIFS(equity_bonds!$F$2:$F$6414,equity_bonds!$H$2:$H$6414,"="&amp;data!$B2425,equity_bonds!$J$2:$J$6414,"="&amp;data!$G2425)</f>
        <v>0</v>
      </c>
      <c r="U2425" s="16"/>
    </row>
    <row r="2426" spans="1:21" x14ac:dyDescent="0.25">
      <c r="A2426">
        <v>2315</v>
      </c>
      <c r="B2426">
        <v>2004</v>
      </c>
      <c r="C2426">
        <v>37</v>
      </c>
      <c r="D2426" t="s">
        <v>102</v>
      </c>
      <c r="E2426" t="s">
        <v>88</v>
      </c>
      <c r="F2426" t="s">
        <v>2623</v>
      </c>
      <c r="G2426" t="str">
        <f t="shared" si="37"/>
        <v>King Spalding</v>
      </c>
      <c r="I2426" s="13">
        <f>COUNTIFS(IPO!$J$2:$J$5250,"="&amp;data!$G2426,IPO!$H$2:$H$5250,"="&amp;data!$B2426)</f>
        <v>0</v>
      </c>
      <c r="J2426" s="13">
        <f>SUMIFS(IPO!$B$2:$B$5250,IPO!$H$2:$H$5250,"="&amp;data!$B2426,IPO!$J$2:$J$5250,"="&amp;data!$G2426)</f>
        <v>0</v>
      </c>
      <c r="K2426" s="13" t="str">
        <f>IF(I2426=1,SUMIFS(IPO!$C$2:$C$5250,IPO!$H$2:$H$5250,"="&amp;data!$B2426,IPO!$J$2:$J$5250,"="&amp;data!$G2426),"")</f>
        <v/>
      </c>
      <c r="L2426" s="13">
        <f>SUMIFS(IPO!$E$2:$E$5250,IPO!$H$2:$H$5250,"="&amp;data!$B2426,IPO!$J$2:$J$5250,"="&amp;data!$G2426)</f>
        <v>0</v>
      </c>
      <c r="M2426" s="13">
        <f>SUMIFS(IPO!$F$2:$F$5250,IPO!$H$2:$H$5250,"="&amp;data!$B2426,IPO!$J$2:$J$5250,"="&amp;data!$G2426)</f>
        <v>0</v>
      </c>
      <c r="N2426" s="13"/>
      <c r="P2426" s="16">
        <f>COUNTIFS(equity_bonds!$H$2:$H$6414,"="&amp;data!$B2426,equity_bonds!$J$2:$J$6414,"="&amp;data!$G2426)</f>
        <v>1</v>
      </c>
      <c r="Q2426" s="16">
        <f>SUMIFS(equity_bonds!$B$2:$B$6414,equity_bonds!$H$2:$H$6414,"="&amp;data!$B2426,equity_bonds!$J$2:$J$6414,"="&amp;data!$G2426)</f>
        <v>9688</v>
      </c>
      <c r="R2426" s="16">
        <f>IF(P2426=1,SUMIFS(equity_bonds!$C$2:$C$6414,equity_bonds!$H$2:$H$6414,"="&amp;data!$B2426,equity_bonds!$J$2:$J$6414,"="&amp;data!$G2426),"")</f>
        <v>58</v>
      </c>
      <c r="S2426" s="16">
        <f>SUMIFS(equity_bonds!$E$2:$E$6414,equity_bonds!$H$2:$H$6414,"="&amp;data!$B2426,equity_bonds!$J$2:$J$6414,"="&amp;data!$G2426)</f>
        <v>0.1</v>
      </c>
      <c r="T2426" s="16">
        <f>SUMIFS(equity_bonds!$F$2:$F$6414,equity_bonds!$H$2:$H$6414,"="&amp;data!$B2426,equity_bonds!$J$2:$J$6414,"="&amp;data!$G2426)</f>
        <v>19</v>
      </c>
      <c r="U2426" s="16"/>
    </row>
    <row r="2427" spans="1:21" x14ac:dyDescent="0.25">
      <c r="A2427">
        <v>2346</v>
      </c>
      <c r="B2427">
        <v>2004</v>
      </c>
      <c r="C2427">
        <v>10</v>
      </c>
      <c r="D2427" t="s">
        <v>164</v>
      </c>
      <c r="E2427" t="s">
        <v>28</v>
      </c>
      <c r="F2427" t="s">
        <v>2591</v>
      </c>
      <c r="G2427" t="str">
        <f t="shared" si="37"/>
        <v>Kirkland Ellis</v>
      </c>
      <c r="I2427" s="13">
        <f>COUNTIFS(IPO!$J$2:$J$5250,"="&amp;data!$G2427,IPO!$H$2:$H$5250,"="&amp;data!$B2427)</f>
        <v>1</v>
      </c>
      <c r="J2427" s="13">
        <f>SUMIFS(IPO!$B$2:$B$5250,IPO!$H$2:$H$5250,"="&amp;data!$B2427,IPO!$J$2:$J$5250,"="&amp;data!$G2427)</f>
        <v>241.3</v>
      </c>
      <c r="K2427" s="13">
        <f>IF(I2427=1,SUMIFS(IPO!$C$2:$C$5250,IPO!$H$2:$H$5250,"="&amp;data!$B2427,IPO!$J$2:$J$5250,"="&amp;data!$G2427),"")</f>
        <v>40</v>
      </c>
      <c r="L2427" s="13">
        <f>SUMIFS(IPO!$E$2:$E$5250,IPO!$H$2:$H$5250,"="&amp;data!$B2427,IPO!$J$2:$J$5250,"="&amp;data!$G2427)</f>
        <v>0.5</v>
      </c>
      <c r="M2427" s="13">
        <f>SUMIFS(IPO!$F$2:$F$5250,IPO!$H$2:$H$5250,"="&amp;data!$B2427,IPO!$J$2:$J$5250,"="&amp;data!$G2427)</f>
        <v>2</v>
      </c>
      <c r="N2427" s="13"/>
      <c r="P2427" s="16">
        <f>COUNTIFS(equity_bonds!$H$2:$H$6414,"="&amp;data!$B2427,equity_bonds!$J$2:$J$6414,"="&amp;data!$G2427)</f>
        <v>1</v>
      </c>
      <c r="Q2427" s="16">
        <f>SUMIFS(equity_bonds!$B$2:$B$6414,equity_bonds!$H$2:$H$6414,"="&amp;data!$B2427,equity_bonds!$J$2:$J$6414,"="&amp;data!$G2427)</f>
        <v>127560.2</v>
      </c>
      <c r="R2427" s="16">
        <f>IF(P2427=1,SUMIFS(equity_bonds!$C$2:$C$6414,equity_bonds!$H$2:$H$6414,"="&amp;data!$B2427,equity_bonds!$J$2:$J$6414,"="&amp;data!$G2427),"")</f>
        <v>14</v>
      </c>
      <c r="S2427" s="16">
        <f>SUMIFS(equity_bonds!$E$2:$E$6414,equity_bonds!$H$2:$H$6414,"="&amp;data!$B2427,equity_bonds!$J$2:$J$6414,"="&amp;data!$G2427)</f>
        <v>1.3</v>
      </c>
      <c r="T2427" s="16">
        <f>SUMIFS(equity_bonds!$F$2:$F$6414,equity_bonds!$H$2:$H$6414,"="&amp;data!$B2427,equity_bonds!$J$2:$J$6414,"="&amp;data!$G2427)</f>
        <v>42</v>
      </c>
      <c r="U2427" s="16"/>
    </row>
    <row r="2428" spans="1:21" x14ac:dyDescent="0.25">
      <c r="A2428">
        <v>2375</v>
      </c>
      <c r="B2428">
        <v>2004</v>
      </c>
      <c r="C2428">
        <v>62</v>
      </c>
      <c r="D2428" t="s">
        <v>220</v>
      </c>
      <c r="E2428" t="s">
        <v>145</v>
      </c>
      <c r="F2428" t="s">
        <v>2642</v>
      </c>
      <c r="G2428" t="str">
        <f t="shared" si="37"/>
        <v>Kirkpatrick Lockhart</v>
      </c>
      <c r="I2428" s="13">
        <f>COUNTIFS(IPO!$J$2:$J$5250,"="&amp;data!$G2428,IPO!$H$2:$H$5250,"="&amp;data!$B2428)</f>
        <v>1</v>
      </c>
      <c r="J2428" s="13">
        <f>SUMIFS(IPO!$B$2:$B$5250,IPO!$H$2:$H$5250,"="&amp;data!$B2428,IPO!$J$2:$J$5250,"="&amp;data!$G2428)</f>
        <v>5588.9</v>
      </c>
      <c r="K2428" s="13">
        <f>IF(I2428=1,SUMIFS(IPO!$C$2:$C$5250,IPO!$H$2:$H$5250,"="&amp;data!$B2428,IPO!$J$2:$J$5250,"="&amp;data!$G2428),"")</f>
        <v>3</v>
      </c>
      <c r="L2428" s="13">
        <f>SUMIFS(IPO!$E$2:$E$5250,IPO!$H$2:$H$5250,"="&amp;data!$B2428,IPO!$J$2:$J$5250,"="&amp;data!$G2428)</f>
        <v>10.3</v>
      </c>
      <c r="M2428" s="13">
        <f>SUMIFS(IPO!$F$2:$F$5250,IPO!$H$2:$H$5250,"="&amp;data!$B2428,IPO!$J$2:$J$5250,"="&amp;data!$G2428)</f>
        <v>11</v>
      </c>
      <c r="N2428" s="13"/>
      <c r="P2428" s="16">
        <f>COUNTIFS(equity_bonds!$H$2:$H$6414,"="&amp;data!$B2428,equity_bonds!$J$2:$J$6414,"="&amp;data!$G2428)</f>
        <v>1</v>
      </c>
      <c r="Q2428" s="16">
        <f>SUMIFS(equity_bonds!$B$2:$B$6414,equity_bonds!$H$2:$H$6414,"="&amp;data!$B2428,equity_bonds!$J$2:$J$6414,"="&amp;data!$G2428)</f>
        <v>8774.9</v>
      </c>
      <c r="R2428" s="16">
        <f>IF(P2428=1,SUMIFS(equity_bonds!$C$2:$C$6414,equity_bonds!$H$2:$H$6414,"="&amp;data!$B2428,equity_bonds!$J$2:$J$6414,"="&amp;data!$G2428),"")</f>
        <v>61</v>
      </c>
      <c r="S2428" s="16">
        <f>SUMIFS(equity_bonds!$E$2:$E$6414,equity_bonds!$H$2:$H$6414,"="&amp;data!$B2428,equity_bonds!$J$2:$J$6414,"="&amp;data!$G2428)</f>
        <v>0.1</v>
      </c>
      <c r="T2428" s="16">
        <f>SUMIFS(equity_bonds!$F$2:$F$6414,equity_bonds!$H$2:$H$6414,"="&amp;data!$B2428,equity_bonds!$J$2:$J$6414,"="&amp;data!$G2428)</f>
        <v>43</v>
      </c>
      <c r="U2428" s="16"/>
    </row>
    <row r="2429" spans="1:21" x14ac:dyDescent="0.25">
      <c r="A2429">
        <v>2385</v>
      </c>
      <c r="B2429">
        <v>2004</v>
      </c>
      <c r="C2429">
        <v>198</v>
      </c>
      <c r="D2429" t="s">
        <v>473</v>
      </c>
      <c r="E2429" t="s">
        <v>459</v>
      </c>
      <c r="F2429" t="s">
        <v>2760</v>
      </c>
      <c r="G2429" t="str">
        <f t="shared" si="37"/>
        <v>Knobbe Martens</v>
      </c>
      <c r="I2429" s="13">
        <f>COUNTIFS(IPO!$J$2:$J$5250,"="&amp;data!$G2429,IPO!$H$2:$H$5250,"="&amp;data!$B2429)</f>
        <v>0</v>
      </c>
      <c r="J2429" s="13">
        <f>SUMIFS(IPO!$B$2:$B$5250,IPO!$H$2:$H$5250,"="&amp;data!$B2429,IPO!$J$2:$J$5250,"="&amp;data!$G2429)</f>
        <v>0</v>
      </c>
      <c r="K2429" s="13" t="str">
        <f>IF(I2429=1,SUMIFS(IPO!$C$2:$C$5250,IPO!$H$2:$H$5250,"="&amp;data!$B2429,IPO!$J$2:$J$5250,"="&amp;data!$G2429),"")</f>
        <v/>
      </c>
      <c r="L2429" s="13">
        <f>SUMIFS(IPO!$E$2:$E$5250,IPO!$H$2:$H$5250,"="&amp;data!$B2429,IPO!$J$2:$J$5250,"="&amp;data!$G2429)</f>
        <v>0</v>
      </c>
      <c r="M2429" s="13">
        <f>SUMIFS(IPO!$F$2:$F$5250,IPO!$H$2:$H$5250,"="&amp;data!$B2429,IPO!$J$2:$J$5250,"="&amp;data!$G2429)</f>
        <v>0</v>
      </c>
      <c r="N2429" s="13"/>
      <c r="P2429" s="16">
        <f>COUNTIFS(equity_bonds!$H$2:$H$6414,"="&amp;data!$B2429,equity_bonds!$J$2:$J$6414,"="&amp;data!$G2429)</f>
        <v>0</v>
      </c>
      <c r="Q2429" s="16">
        <f>SUMIFS(equity_bonds!$B$2:$B$6414,equity_bonds!$H$2:$H$6414,"="&amp;data!$B2429,equity_bonds!$J$2:$J$6414,"="&amp;data!$G2429)</f>
        <v>0</v>
      </c>
      <c r="R2429" s="16" t="str">
        <f>IF(P2429=1,SUMIFS(equity_bonds!$C$2:$C$6414,equity_bonds!$H$2:$H$6414,"="&amp;data!$B2429,equity_bonds!$J$2:$J$6414,"="&amp;data!$G2429),"")</f>
        <v/>
      </c>
      <c r="S2429" s="16">
        <f>SUMIFS(equity_bonds!$E$2:$E$6414,equity_bonds!$H$2:$H$6414,"="&amp;data!$B2429,equity_bonds!$J$2:$J$6414,"="&amp;data!$G2429)</f>
        <v>0</v>
      </c>
      <c r="T2429" s="16">
        <f>SUMIFS(equity_bonds!$F$2:$F$6414,equity_bonds!$H$2:$H$6414,"="&amp;data!$B2429,equity_bonds!$J$2:$J$6414,"="&amp;data!$G2429)</f>
        <v>0</v>
      </c>
      <c r="U2429" s="16"/>
    </row>
    <row r="2430" spans="1:21" x14ac:dyDescent="0.25">
      <c r="A2430">
        <v>2400</v>
      </c>
      <c r="B2430">
        <v>2004</v>
      </c>
      <c r="C2430">
        <v>110</v>
      </c>
      <c r="D2430" t="s">
        <v>348</v>
      </c>
      <c r="E2430" t="s">
        <v>283</v>
      </c>
      <c r="F2430" t="s">
        <v>2706</v>
      </c>
      <c r="G2430" t="str">
        <f t="shared" si="37"/>
        <v>Kramer Levin</v>
      </c>
      <c r="I2430" s="13">
        <f>COUNTIFS(IPO!$J$2:$J$5250,"="&amp;data!$G2430,IPO!$H$2:$H$5250,"="&amp;data!$B2430)</f>
        <v>0</v>
      </c>
      <c r="J2430" s="13">
        <f>SUMIFS(IPO!$B$2:$B$5250,IPO!$H$2:$H$5250,"="&amp;data!$B2430,IPO!$J$2:$J$5250,"="&amp;data!$G2430)</f>
        <v>0</v>
      </c>
      <c r="K2430" s="13" t="str">
        <f>IF(I2430=1,SUMIFS(IPO!$C$2:$C$5250,IPO!$H$2:$H$5250,"="&amp;data!$B2430,IPO!$J$2:$J$5250,"="&amp;data!$G2430),"")</f>
        <v/>
      </c>
      <c r="L2430" s="13">
        <f>SUMIFS(IPO!$E$2:$E$5250,IPO!$H$2:$H$5250,"="&amp;data!$B2430,IPO!$J$2:$J$5250,"="&amp;data!$G2430)</f>
        <v>0</v>
      </c>
      <c r="M2430" s="13">
        <f>SUMIFS(IPO!$F$2:$F$5250,IPO!$H$2:$H$5250,"="&amp;data!$B2430,IPO!$J$2:$J$5250,"="&amp;data!$G2430)</f>
        <v>0</v>
      </c>
      <c r="N2430" s="13"/>
      <c r="P2430" s="16">
        <f>COUNTIFS(equity_bonds!$H$2:$H$6414,"="&amp;data!$B2430,equity_bonds!$J$2:$J$6414,"="&amp;data!$G2430)</f>
        <v>1</v>
      </c>
      <c r="Q2430" s="16">
        <f>SUMIFS(equity_bonds!$B$2:$B$6414,equity_bonds!$H$2:$H$6414,"="&amp;data!$B2430,equity_bonds!$J$2:$J$6414,"="&amp;data!$G2430)</f>
        <v>778.1</v>
      </c>
      <c r="R2430" s="16">
        <f>IF(P2430=1,SUMIFS(equity_bonds!$C$2:$C$6414,equity_bonds!$H$2:$H$6414,"="&amp;data!$B2430,equity_bonds!$J$2:$J$6414,"="&amp;data!$G2430),"")</f>
        <v>183</v>
      </c>
      <c r="S2430" s="16">
        <f>SUMIFS(equity_bonds!$E$2:$E$6414,equity_bonds!$H$2:$H$6414,"="&amp;data!$B2430,equity_bonds!$J$2:$J$6414,"="&amp;data!$G2430)</f>
        <v>0</v>
      </c>
      <c r="T2430" s="16">
        <f>SUMIFS(equity_bonds!$F$2:$F$6414,equity_bonds!$H$2:$H$6414,"="&amp;data!$B2430,equity_bonds!$J$2:$J$6414,"="&amp;data!$G2430)</f>
        <v>5</v>
      </c>
      <c r="U2430" s="16"/>
    </row>
    <row r="2431" spans="1:21" x14ac:dyDescent="0.25">
      <c r="A2431">
        <v>2418</v>
      </c>
      <c r="B2431">
        <v>2004</v>
      </c>
      <c r="C2431">
        <v>152</v>
      </c>
      <c r="D2431" t="s">
        <v>349</v>
      </c>
      <c r="E2431" t="s">
        <v>90</v>
      </c>
      <c r="F2431" t="s">
        <v>90</v>
      </c>
      <c r="G2431" t="str">
        <f t="shared" si="37"/>
        <v>Kutak Rock</v>
      </c>
      <c r="I2431" s="13">
        <f>COUNTIFS(IPO!$J$2:$J$5250,"="&amp;data!$G2431,IPO!$H$2:$H$5250,"="&amp;data!$B2431)</f>
        <v>0</v>
      </c>
      <c r="J2431" s="13">
        <f>SUMIFS(IPO!$B$2:$B$5250,IPO!$H$2:$H$5250,"="&amp;data!$B2431,IPO!$J$2:$J$5250,"="&amp;data!$G2431)</f>
        <v>0</v>
      </c>
      <c r="K2431" s="13" t="str">
        <f>IF(I2431=1,SUMIFS(IPO!$C$2:$C$5250,IPO!$H$2:$H$5250,"="&amp;data!$B2431,IPO!$J$2:$J$5250,"="&amp;data!$G2431),"")</f>
        <v/>
      </c>
      <c r="L2431" s="13">
        <f>SUMIFS(IPO!$E$2:$E$5250,IPO!$H$2:$H$5250,"="&amp;data!$B2431,IPO!$J$2:$J$5250,"="&amp;data!$G2431)</f>
        <v>0</v>
      </c>
      <c r="M2431" s="13">
        <f>SUMIFS(IPO!$F$2:$F$5250,IPO!$H$2:$H$5250,"="&amp;data!$B2431,IPO!$J$2:$J$5250,"="&amp;data!$G2431)</f>
        <v>0</v>
      </c>
      <c r="N2431" s="13"/>
      <c r="P2431" s="16">
        <f>COUNTIFS(equity_bonds!$H$2:$H$6414,"="&amp;data!$B2431,equity_bonds!$J$2:$J$6414,"="&amp;data!$G2431)</f>
        <v>2</v>
      </c>
      <c r="Q2431" s="16">
        <f>SUMIFS(equity_bonds!$B$2:$B$6414,equity_bonds!$H$2:$H$6414,"="&amp;data!$B2431,equity_bonds!$J$2:$J$6414,"="&amp;data!$G2431)</f>
        <v>27473</v>
      </c>
      <c r="R2431" s="16" t="str">
        <f>IF(P2431=1,SUMIFS(equity_bonds!$C$2:$C$6414,equity_bonds!$H$2:$H$6414,"="&amp;data!$B2431,equity_bonds!$J$2:$J$6414,"="&amp;data!$G2431),"")</f>
        <v/>
      </c>
      <c r="S2431" s="16">
        <f>SUMIFS(equity_bonds!$E$2:$E$6414,equity_bonds!$H$2:$H$6414,"="&amp;data!$B2431,equity_bonds!$J$2:$J$6414,"="&amp;data!$G2431)</f>
        <v>0.30000000000000004</v>
      </c>
      <c r="T2431" s="16">
        <f>SUMIFS(equity_bonds!$F$2:$F$6414,equity_bonds!$H$2:$H$6414,"="&amp;data!$B2431,equity_bonds!$J$2:$J$6414,"="&amp;data!$G2431)</f>
        <v>10</v>
      </c>
      <c r="U2431" s="16"/>
    </row>
    <row r="2432" spans="1:21" x14ac:dyDescent="0.25">
      <c r="A2432">
        <v>2456</v>
      </c>
      <c r="B2432">
        <v>2004</v>
      </c>
      <c r="C2432">
        <v>4</v>
      </c>
      <c r="D2432" t="s">
        <v>114</v>
      </c>
      <c r="E2432" t="s">
        <v>29</v>
      </c>
      <c r="F2432" t="s">
        <v>2592</v>
      </c>
      <c r="G2432" t="str">
        <f t="shared" si="37"/>
        <v>Latham Watkins</v>
      </c>
      <c r="I2432" s="13">
        <f>COUNTIFS(IPO!$J$2:$J$5250,"="&amp;data!$G2432,IPO!$H$2:$H$5250,"="&amp;data!$B2432)</f>
        <v>1</v>
      </c>
      <c r="J2432" s="13">
        <f>SUMIFS(IPO!$B$2:$B$5250,IPO!$H$2:$H$5250,"="&amp;data!$B2432,IPO!$J$2:$J$5250,"="&amp;data!$G2432)</f>
        <v>1677.9</v>
      </c>
      <c r="K2432" s="13">
        <f>IF(I2432=1,SUMIFS(IPO!$C$2:$C$5250,IPO!$H$2:$H$5250,"="&amp;data!$B2432,IPO!$J$2:$J$5250,"="&amp;data!$G2432),"")</f>
        <v>14</v>
      </c>
      <c r="L2432" s="13">
        <f>SUMIFS(IPO!$E$2:$E$5250,IPO!$H$2:$H$5250,"="&amp;data!$B2432,IPO!$J$2:$J$5250,"="&amp;data!$G2432)</f>
        <v>3.1</v>
      </c>
      <c r="M2432" s="13">
        <f>SUMIFS(IPO!$F$2:$F$5250,IPO!$H$2:$H$5250,"="&amp;data!$B2432,IPO!$J$2:$J$5250,"="&amp;data!$G2432)</f>
        <v>7</v>
      </c>
      <c r="N2432" s="13"/>
      <c r="P2432" s="16">
        <f>COUNTIFS(equity_bonds!$H$2:$H$6414,"="&amp;data!$B2432,equity_bonds!$J$2:$J$6414,"="&amp;data!$G2432)</f>
        <v>1</v>
      </c>
      <c r="Q2432" s="16">
        <f>SUMIFS(equity_bonds!$B$2:$B$6414,equity_bonds!$H$2:$H$6414,"="&amp;data!$B2432,equity_bonds!$J$2:$J$6414,"="&amp;data!$G2432)</f>
        <v>129017.1</v>
      </c>
      <c r="R2432" s="16">
        <f>IF(P2432=1,SUMIFS(equity_bonds!$C$2:$C$6414,equity_bonds!$H$2:$H$6414,"="&amp;data!$B2432,equity_bonds!$J$2:$J$6414,"="&amp;data!$G2432),"")</f>
        <v>13</v>
      </c>
      <c r="S2432" s="16">
        <f>SUMIFS(equity_bonds!$E$2:$E$6414,equity_bonds!$H$2:$H$6414,"="&amp;data!$B2432,equity_bonds!$J$2:$J$6414,"="&amp;data!$G2432)</f>
        <v>1.3</v>
      </c>
      <c r="T2432" s="16">
        <f>SUMIFS(equity_bonds!$F$2:$F$6414,equity_bonds!$H$2:$H$6414,"="&amp;data!$B2432,equity_bonds!$J$2:$J$6414,"="&amp;data!$G2432)</f>
        <v>137</v>
      </c>
      <c r="U2432" s="16"/>
    </row>
    <row r="2433" spans="1:21" x14ac:dyDescent="0.25">
      <c r="A2433">
        <v>2489</v>
      </c>
      <c r="B2433">
        <v>2004</v>
      </c>
      <c r="C2433">
        <v>54</v>
      </c>
      <c r="D2433" t="s">
        <v>128</v>
      </c>
      <c r="E2433" t="s">
        <v>231</v>
      </c>
      <c r="F2433" t="s">
        <v>2670</v>
      </c>
      <c r="G2433" t="str">
        <f t="shared" si="37"/>
        <v>LeBoeuf Lamb</v>
      </c>
      <c r="I2433" s="13">
        <f>COUNTIFS(IPO!$J$2:$J$5250,"="&amp;data!$G2433,IPO!$H$2:$H$5250,"="&amp;data!$B2433)</f>
        <v>1</v>
      </c>
      <c r="J2433" s="13">
        <f>SUMIFS(IPO!$B$2:$B$5250,IPO!$H$2:$H$5250,"="&amp;data!$B2433,IPO!$J$2:$J$5250,"="&amp;data!$G2433)</f>
        <v>816.3</v>
      </c>
      <c r="K2433" s="13">
        <f>IF(I2433=1,SUMIFS(IPO!$C$2:$C$5250,IPO!$H$2:$H$5250,"="&amp;data!$B2433,IPO!$J$2:$J$5250,"="&amp;data!$G2433),"")</f>
        <v>19</v>
      </c>
      <c r="L2433" s="13">
        <f>SUMIFS(IPO!$E$2:$E$5250,IPO!$H$2:$H$5250,"="&amp;data!$B2433,IPO!$J$2:$J$5250,"="&amp;data!$G2433)</f>
        <v>1.5</v>
      </c>
      <c r="M2433" s="13">
        <f>SUMIFS(IPO!$F$2:$F$5250,IPO!$H$2:$H$5250,"="&amp;data!$B2433,IPO!$J$2:$J$5250,"="&amp;data!$G2433)</f>
        <v>2</v>
      </c>
      <c r="N2433" s="13"/>
      <c r="P2433" s="16">
        <f>COUNTIFS(equity_bonds!$H$2:$H$6414,"="&amp;data!$B2433,equity_bonds!$J$2:$J$6414,"="&amp;data!$G2433)</f>
        <v>1</v>
      </c>
      <c r="Q2433" s="16">
        <f>SUMIFS(equity_bonds!$B$2:$B$6414,equity_bonds!$H$2:$H$6414,"="&amp;data!$B2433,equity_bonds!$J$2:$J$6414,"="&amp;data!$G2433)</f>
        <v>18492.5</v>
      </c>
      <c r="R2433" s="16">
        <f>IF(P2433=1,SUMIFS(equity_bonds!$C$2:$C$6414,equity_bonds!$H$2:$H$6414,"="&amp;data!$B2433,equity_bonds!$J$2:$J$6414,"="&amp;data!$G2433),"")</f>
        <v>36</v>
      </c>
      <c r="S2433" s="16">
        <f>SUMIFS(equity_bonds!$E$2:$E$6414,equity_bonds!$H$2:$H$6414,"="&amp;data!$B2433,equity_bonds!$J$2:$J$6414,"="&amp;data!$G2433)</f>
        <v>0.2</v>
      </c>
      <c r="T2433" s="16">
        <f>SUMIFS(equity_bonds!$F$2:$F$6414,equity_bonds!$H$2:$H$6414,"="&amp;data!$B2433,equity_bonds!$J$2:$J$6414,"="&amp;data!$G2433)</f>
        <v>41</v>
      </c>
      <c r="U2433" s="16"/>
    </row>
    <row r="2434" spans="1:21" x14ac:dyDescent="0.25">
      <c r="A2434">
        <v>2509</v>
      </c>
      <c r="B2434">
        <v>2004</v>
      </c>
      <c r="C2434">
        <v>200</v>
      </c>
      <c r="D2434" t="s">
        <v>5</v>
      </c>
      <c r="E2434" t="s">
        <v>474</v>
      </c>
      <c r="F2434" t="s">
        <v>2767</v>
      </c>
      <c r="G2434" t="str">
        <f t="shared" si="37"/>
        <v>Lewis Brisbois</v>
      </c>
      <c r="I2434" s="13">
        <f>COUNTIFS(IPO!$J$2:$J$5250,"="&amp;data!$G2434,IPO!$H$2:$H$5250,"="&amp;data!$B2434)</f>
        <v>0</v>
      </c>
      <c r="J2434" s="13">
        <f>SUMIFS(IPO!$B$2:$B$5250,IPO!$H$2:$H$5250,"="&amp;data!$B2434,IPO!$J$2:$J$5250,"="&amp;data!$G2434)</f>
        <v>0</v>
      </c>
      <c r="K2434" s="13" t="str">
        <f>IF(I2434=1,SUMIFS(IPO!$C$2:$C$5250,IPO!$H$2:$H$5250,"="&amp;data!$B2434,IPO!$J$2:$J$5250,"="&amp;data!$G2434),"")</f>
        <v/>
      </c>
      <c r="L2434" s="13">
        <f>SUMIFS(IPO!$E$2:$E$5250,IPO!$H$2:$H$5250,"="&amp;data!$B2434,IPO!$J$2:$J$5250,"="&amp;data!$G2434)</f>
        <v>0</v>
      </c>
      <c r="M2434" s="13">
        <f>SUMIFS(IPO!$F$2:$F$5250,IPO!$H$2:$H$5250,"="&amp;data!$B2434,IPO!$J$2:$J$5250,"="&amp;data!$G2434)</f>
        <v>0</v>
      </c>
      <c r="N2434" s="13"/>
      <c r="P2434" s="16">
        <f>COUNTIFS(equity_bonds!$H$2:$H$6414,"="&amp;data!$B2434,equity_bonds!$J$2:$J$6414,"="&amp;data!$G2434)</f>
        <v>0</v>
      </c>
      <c r="Q2434" s="16">
        <f>SUMIFS(equity_bonds!$B$2:$B$6414,equity_bonds!$H$2:$H$6414,"="&amp;data!$B2434,equity_bonds!$J$2:$J$6414,"="&amp;data!$G2434)</f>
        <v>0</v>
      </c>
      <c r="R2434" s="16" t="str">
        <f>IF(P2434=1,SUMIFS(equity_bonds!$C$2:$C$6414,equity_bonds!$H$2:$H$6414,"="&amp;data!$B2434,equity_bonds!$J$2:$J$6414,"="&amp;data!$G2434),"")</f>
        <v/>
      </c>
      <c r="S2434" s="16">
        <f>SUMIFS(equity_bonds!$E$2:$E$6414,equity_bonds!$H$2:$H$6414,"="&amp;data!$B2434,equity_bonds!$J$2:$J$6414,"="&amp;data!$G2434)</f>
        <v>0</v>
      </c>
      <c r="T2434" s="16">
        <f>SUMIFS(equity_bonds!$F$2:$F$6414,equity_bonds!$H$2:$H$6414,"="&amp;data!$B2434,equity_bonds!$J$2:$J$6414,"="&amp;data!$G2434)</f>
        <v>0</v>
      </c>
      <c r="U2434" s="16"/>
    </row>
    <row r="2435" spans="1:21" x14ac:dyDescent="0.25">
      <c r="A2435">
        <v>2534</v>
      </c>
      <c r="B2435">
        <v>2004</v>
      </c>
      <c r="C2435">
        <v>109</v>
      </c>
      <c r="D2435" t="s">
        <v>360</v>
      </c>
      <c r="E2435" t="s">
        <v>240</v>
      </c>
      <c r="F2435" t="s">
        <v>240</v>
      </c>
      <c r="G2435" t="str">
        <f t="shared" si="37"/>
        <v>Littler Mendelson</v>
      </c>
      <c r="I2435" s="13">
        <f>COUNTIFS(IPO!$J$2:$J$5250,"="&amp;data!$G2435,IPO!$H$2:$H$5250,"="&amp;data!$B2435)</f>
        <v>0</v>
      </c>
      <c r="J2435" s="13">
        <f>SUMIFS(IPO!$B$2:$B$5250,IPO!$H$2:$H$5250,"="&amp;data!$B2435,IPO!$J$2:$J$5250,"="&amp;data!$G2435)</f>
        <v>0</v>
      </c>
      <c r="K2435" s="13" t="str">
        <f>IF(I2435=1,SUMIFS(IPO!$C$2:$C$5250,IPO!$H$2:$H$5250,"="&amp;data!$B2435,IPO!$J$2:$J$5250,"="&amp;data!$G2435),"")</f>
        <v/>
      </c>
      <c r="L2435" s="13">
        <f>SUMIFS(IPO!$E$2:$E$5250,IPO!$H$2:$H$5250,"="&amp;data!$B2435,IPO!$J$2:$J$5250,"="&amp;data!$G2435)</f>
        <v>0</v>
      </c>
      <c r="M2435" s="13">
        <f>SUMIFS(IPO!$F$2:$F$5250,IPO!$H$2:$H$5250,"="&amp;data!$B2435,IPO!$J$2:$J$5250,"="&amp;data!$G2435)</f>
        <v>0</v>
      </c>
      <c r="N2435" s="13"/>
      <c r="P2435" s="16">
        <f>COUNTIFS(equity_bonds!$H$2:$H$6414,"="&amp;data!$B2435,equity_bonds!$J$2:$J$6414,"="&amp;data!$G2435)</f>
        <v>0</v>
      </c>
      <c r="Q2435" s="16">
        <f>SUMIFS(equity_bonds!$B$2:$B$6414,equity_bonds!$H$2:$H$6414,"="&amp;data!$B2435,equity_bonds!$J$2:$J$6414,"="&amp;data!$G2435)</f>
        <v>0</v>
      </c>
      <c r="R2435" s="16" t="str">
        <f>IF(P2435=1,SUMIFS(equity_bonds!$C$2:$C$6414,equity_bonds!$H$2:$H$6414,"="&amp;data!$B2435,equity_bonds!$J$2:$J$6414,"="&amp;data!$G2435),"")</f>
        <v/>
      </c>
      <c r="S2435" s="16">
        <f>SUMIFS(equity_bonds!$E$2:$E$6414,equity_bonds!$H$2:$H$6414,"="&amp;data!$B2435,equity_bonds!$J$2:$J$6414,"="&amp;data!$G2435)</f>
        <v>0</v>
      </c>
      <c r="T2435" s="16">
        <f>SUMIFS(equity_bonds!$F$2:$F$6414,equity_bonds!$H$2:$H$6414,"="&amp;data!$B2435,equity_bonds!$J$2:$J$6414,"="&amp;data!$G2435)</f>
        <v>0</v>
      </c>
      <c r="U2435" s="16"/>
    </row>
    <row r="2436" spans="1:21" x14ac:dyDescent="0.25">
      <c r="A2436">
        <v>2550</v>
      </c>
      <c r="B2436">
        <v>2004</v>
      </c>
      <c r="C2436">
        <v>103</v>
      </c>
      <c r="D2436" t="s">
        <v>189</v>
      </c>
      <c r="E2436" t="s">
        <v>372</v>
      </c>
      <c r="F2436" t="s">
        <v>2742</v>
      </c>
      <c r="G2436" t="str">
        <f t="shared" ref="G2436:G2499" si="38">TRIM(LEFT(SUBSTITUTE(F2436," ",REPT(" ",100)),200))</f>
        <v>Locke Liddell</v>
      </c>
      <c r="I2436" s="13">
        <f>COUNTIFS(IPO!$J$2:$J$5250,"="&amp;data!$G2436,IPO!$H$2:$H$5250,"="&amp;data!$B2436)</f>
        <v>0</v>
      </c>
      <c r="J2436" s="13">
        <f>SUMIFS(IPO!$B$2:$B$5250,IPO!$H$2:$H$5250,"="&amp;data!$B2436,IPO!$J$2:$J$5250,"="&amp;data!$G2436)</f>
        <v>0</v>
      </c>
      <c r="K2436" s="13" t="str">
        <f>IF(I2436=1,SUMIFS(IPO!$C$2:$C$5250,IPO!$H$2:$H$5250,"="&amp;data!$B2436,IPO!$J$2:$J$5250,"="&amp;data!$G2436),"")</f>
        <v/>
      </c>
      <c r="L2436" s="13">
        <f>SUMIFS(IPO!$E$2:$E$5250,IPO!$H$2:$H$5250,"="&amp;data!$B2436,IPO!$J$2:$J$5250,"="&amp;data!$G2436)</f>
        <v>0</v>
      </c>
      <c r="M2436" s="13">
        <f>SUMIFS(IPO!$F$2:$F$5250,IPO!$H$2:$H$5250,"="&amp;data!$B2436,IPO!$J$2:$J$5250,"="&amp;data!$G2436)</f>
        <v>0</v>
      </c>
      <c r="N2436" s="13"/>
      <c r="P2436" s="16">
        <f>COUNTIFS(equity_bonds!$H$2:$H$6414,"="&amp;data!$B2436,equity_bonds!$J$2:$J$6414,"="&amp;data!$G2436)</f>
        <v>1</v>
      </c>
      <c r="Q2436" s="16">
        <f>SUMIFS(equity_bonds!$B$2:$B$6414,equity_bonds!$H$2:$H$6414,"="&amp;data!$B2436,equity_bonds!$J$2:$J$6414,"="&amp;data!$G2436)</f>
        <v>4824.2</v>
      </c>
      <c r="R2436" s="16">
        <f>IF(P2436=1,SUMIFS(equity_bonds!$C$2:$C$6414,equity_bonds!$H$2:$H$6414,"="&amp;data!$B2436,equity_bonds!$J$2:$J$6414,"="&amp;data!$G2436),"")</f>
        <v>91</v>
      </c>
      <c r="S2436" s="16">
        <f>SUMIFS(equity_bonds!$E$2:$E$6414,equity_bonds!$H$2:$H$6414,"="&amp;data!$B2436,equity_bonds!$J$2:$J$6414,"="&amp;data!$G2436)</f>
        <v>0.1</v>
      </c>
      <c r="T2436" s="16">
        <f>SUMIFS(equity_bonds!$F$2:$F$6414,equity_bonds!$H$2:$H$6414,"="&amp;data!$B2436,equity_bonds!$J$2:$J$6414,"="&amp;data!$G2436)</f>
        <v>22</v>
      </c>
      <c r="U2436" s="16"/>
    </row>
    <row r="2437" spans="1:21" x14ac:dyDescent="0.25">
      <c r="A2437">
        <v>2568</v>
      </c>
      <c r="B2437">
        <v>2004</v>
      </c>
      <c r="C2437">
        <v>168</v>
      </c>
      <c r="D2437" t="s">
        <v>402</v>
      </c>
      <c r="E2437" t="s">
        <v>287</v>
      </c>
      <c r="F2437" t="s">
        <v>2708</v>
      </c>
      <c r="G2437" t="str">
        <f t="shared" si="38"/>
        <v>Loeb Loeb</v>
      </c>
      <c r="I2437" s="13">
        <f>COUNTIFS(IPO!$J$2:$J$5250,"="&amp;data!$G2437,IPO!$H$2:$H$5250,"="&amp;data!$B2437)</f>
        <v>1</v>
      </c>
      <c r="J2437" s="13">
        <f>SUMIFS(IPO!$B$2:$B$5250,IPO!$H$2:$H$5250,"="&amp;data!$B2437,IPO!$J$2:$J$5250,"="&amp;data!$G2437)</f>
        <v>62.4</v>
      </c>
      <c r="K2437" s="13">
        <f>IF(I2437=1,SUMIFS(IPO!$C$2:$C$5250,IPO!$H$2:$H$5250,"="&amp;data!$B2437,IPO!$J$2:$J$5250,"="&amp;data!$G2437),"")</f>
        <v>64</v>
      </c>
      <c r="L2437" s="13">
        <f>SUMIFS(IPO!$E$2:$E$5250,IPO!$H$2:$H$5250,"="&amp;data!$B2437,IPO!$J$2:$J$5250,"="&amp;data!$G2437)</f>
        <v>0.1</v>
      </c>
      <c r="M2437" s="13">
        <f>SUMIFS(IPO!$F$2:$F$5250,IPO!$H$2:$H$5250,"="&amp;data!$B2437,IPO!$J$2:$J$5250,"="&amp;data!$G2437)</f>
        <v>1</v>
      </c>
      <c r="N2437" s="13"/>
      <c r="P2437" s="16">
        <f>COUNTIFS(equity_bonds!$H$2:$H$6414,"="&amp;data!$B2437,equity_bonds!$J$2:$J$6414,"="&amp;data!$G2437)</f>
        <v>0</v>
      </c>
      <c r="Q2437" s="16">
        <f>SUMIFS(equity_bonds!$B$2:$B$6414,equity_bonds!$H$2:$H$6414,"="&amp;data!$B2437,equity_bonds!$J$2:$J$6414,"="&amp;data!$G2437)</f>
        <v>0</v>
      </c>
      <c r="R2437" s="16" t="str">
        <f>IF(P2437=1,SUMIFS(equity_bonds!$C$2:$C$6414,equity_bonds!$H$2:$H$6414,"="&amp;data!$B2437,equity_bonds!$J$2:$J$6414,"="&amp;data!$G2437),"")</f>
        <v/>
      </c>
      <c r="S2437" s="16">
        <f>SUMIFS(equity_bonds!$E$2:$E$6414,equity_bonds!$H$2:$H$6414,"="&amp;data!$B2437,equity_bonds!$J$2:$J$6414,"="&amp;data!$G2437)</f>
        <v>0</v>
      </c>
      <c r="T2437" s="16">
        <f>SUMIFS(equity_bonds!$F$2:$F$6414,equity_bonds!$H$2:$H$6414,"="&amp;data!$B2437,equity_bonds!$J$2:$J$6414,"="&amp;data!$G2437)</f>
        <v>0</v>
      </c>
      <c r="U2437" s="16"/>
    </row>
    <row r="2438" spans="1:21" x14ac:dyDescent="0.25">
      <c r="A2438">
        <v>2599</v>
      </c>
      <c r="B2438">
        <v>2004</v>
      </c>
      <c r="C2438">
        <v>123</v>
      </c>
      <c r="D2438" t="s">
        <v>378</v>
      </c>
      <c r="E2438" t="s">
        <v>93</v>
      </c>
      <c r="F2438" t="s">
        <v>2625</v>
      </c>
      <c r="G2438" t="str">
        <f t="shared" si="38"/>
        <v>Lord Bissell</v>
      </c>
      <c r="I2438" s="13">
        <f>COUNTIFS(IPO!$J$2:$J$5250,"="&amp;data!$G2438,IPO!$H$2:$H$5250,"="&amp;data!$B2438)</f>
        <v>0</v>
      </c>
      <c r="J2438" s="13">
        <f>SUMIFS(IPO!$B$2:$B$5250,IPO!$H$2:$H$5250,"="&amp;data!$B2438,IPO!$J$2:$J$5250,"="&amp;data!$G2438)</f>
        <v>0</v>
      </c>
      <c r="K2438" s="13" t="str">
        <f>IF(I2438=1,SUMIFS(IPO!$C$2:$C$5250,IPO!$H$2:$H$5250,"="&amp;data!$B2438,IPO!$J$2:$J$5250,"="&amp;data!$G2438),"")</f>
        <v/>
      </c>
      <c r="L2438" s="13">
        <f>SUMIFS(IPO!$E$2:$E$5250,IPO!$H$2:$H$5250,"="&amp;data!$B2438,IPO!$J$2:$J$5250,"="&amp;data!$G2438)</f>
        <v>0</v>
      </c>
      <c r="M2438" s="13">
        <f>SUMIFS(IPO!$F$2:$F$5250,IPO!$H$2:$H$5250,"="&amp;data!$B2438,IPO!$J$2:$J$5250,"="&amp;data!$G2438)</f>
        <v>0</v>
      </c>
      <c r="N2438" s="13"/>
      <c r="P2438" s="16">
        <f>COUNTIFS(equity_bonds!$H$2:$H$6414,"="&amp;data!$B2438,equity_bonds!$J$2:$J$6414,"="&amp;data!$G2438)</f>
        <v>0</v>
      </c>
      <c r="Q2438" s="16">
        <f>SUMIFS(equity_bonds!$B$2:$B$6414,equity_bonds!$H$2:$H$6414,"="&amp;data!$B2438,equity_bonds!$J$2:$J$6414,"="&amp;data!$G2438)</f>
        <v>0</v>
      </c>
      <c r="R2438" s="16" t="str">
        <f>IF(P2438=1,SUMIFS(equity_bonds!$C$2:$C$6414,equity_bonds!$H$2:$H$6414,"="&amp;data!$B2438,equity_bonds!$J$2:$J$6414,"="&amp;data!$G2438),"")</f>
        <v/>
      </c>
      <c r="S2438" s="16">
        <f>SUMIFS(equity_bonds!$E$2:$E$6414,equity_bonds!$H$2:$H$6414,"="&amp;data!$B2438,equity_bonds!$J$2:$J$6414,"="&amp;data!$G2438)</f>
        <v>0</v>
      </c>
      <c r="T2438" s="16">
        <f>SUMIFS(equity_bonds!$F$2:$F$6414,equity_bonds!$H$2:$H$6414,"="&amp;data!$B2438,equity_bonds!$J$2:$J$6414,"="&amp;data!$G2438)</f>
        <v>0</v>
      </c>
      <c r="U2438" s="16"/>
    </row>
    <row r="2439" spans="1:21" x14ac:dyDescent="0.25">
      <c r="A2439">
        <v>2607</v>
      </c>
      <c r="B2439">
        <v>2004</v>
      </c>
      <c r="C2439">
        <v>172</v>
      </c>
      <c r="D2439" t="s">
        <v>376</v>
      </c>
      <c r="E2439" t="s">
        <v>426</v>
      </c>
      <c r="F2439" t="s">
        <v>426</v>
      </c>
      <c r="G2439" t="str">
        <f t="shared" si="38"/>
        <v>Lowenstein Sandler</v>
      </c>
      <c r="I2439" s="13">
        <f>COUNTIFS(IPO!$J$2:$J$5250,"="&amp;data!$G2439,IPO!$H$2:$H$5250,"="&amp;data!$B2439)</f>
        <v>0</v>
      </c>
      <c r="J2439" s="13">
        <f>SUMIFS(IPO!$B$2:$B$5250,IPO!$H$2:$H$5250,"="&amp;data!$B2439,IPO!$J$2:$J$5250,"="&amp;data!$G2439)</f>
        <v>0</v>
      </c>
      <c r="K2439" s="13" t="str">
        <f>IF(I2439=1,SUMIFS(IPO!$C$2:$C$5250,IPO!$H$2:$H$5250,"="&amp;data!$B2439,IPO!$J$2:$J$5250,"="&amp;data!$G2439),"")</f>
        <v/>
      </c>
      <c r="L2439" s="13">
        <f>SUMIFS(IPO!$E$2:$E$5250,IPO!$H$2:$H$5250,"="&amp;data!$B2439,IPO!$J$2:$J$5250,"="&amp;data!$G2439)</f>
        <v>0</v>
      </c>
      <c r="M2439" s="13">
        <f>SUMIFS(IPO!$F$2:$F$5250,IPO!$H$2:$H$5250,"="&amp;data!$B2439,IPO!$J$2:$J$5250,"="&amp;data!$G2439)</f>
        <v>0</v>
      </c>
      <c r="N2439" s="13"/>
      <c r="P2439" s="16">
        <f>COUNTIFS(equity_bonds!$H$2:$H$6414,"="&amp;data!$B2439,equity_bonds!$J$2:$J$6414,"="&amp;data!$G2439)</f>
        <v>1</v>
      </c>
      <c r="Q2439" s="16">
        <f>SUMIFS(equity_bonds!$B$2:$B$6414,equity_bonds!$H$2:$H$6414,"="&amp;data!$B2439,equity_bonds!$J$2:$J$6414,"="&amp;data!$G2439)</f>
        <v>7335.5</v>
      </c>
      <c r="R2439" s="16">
        <f>IF(P2439=1,SUMIFS(equity_bonds!$C$2:$C$6414,equity_bonds!$H$2:$H$6414,"="&amp;data!$B2439,equity_bonds!$J$2:$J$6414,"="&amp;data!$G2439),"")</f>
        <v>69</v>
      </c>
      <c r="S2439" s="16">
        <f>SUMIFS(equity_bonds!$E$2:$E$6414,equity_bonds!$H$2:$H$6414,"="&amp;data!$B2439,equity_bonds!$J$2:$J$6414,"="&amp;data!$G2439)</f>
        <v>0.1</v>
      </c>
      <c r="T2439" s="16">
        <f>SUMIFS(equity_bonds!$F$2:$F$6414,equity_bonds!$H$2:$H$6414,"="&amp;data!$B2439,equity_bonds!$J$2:$J$6414,"="&amp;data!$G2439)</f>
        <v>8</v>
      </c>
      <c r="U2439" s="16"/>
    </row>
    <row r="2440" spans="1:21" x14ac:dyDescent="0.25">
      <c r="A2440">
        <v>2625</v>
      </c>
      <c r="B2440">
        <v>2004</v>
      </c>
      <c r="C2440">
        <v>186</v>
      </c>
      <c r="D2440" t="s">
        <v>425</v>
      </c>
      <c r="E2440" t="s">
        <v>288</v>
      </c>
      <c r="F2440" t="s">
        <v>2709</v>
      </c>
      <c r="G2440" t="str">
        <f t="shared" si="38"/>
        <v>Luce Forward</v>
      </c>
      <c r="I2440" s="13">
        <f>COUNTIFS(IPO!$J$2:$J$5250,"="&amp;data!$G2440,IPO!$H$2:$H$5250,"="&amp;data!$B2440)</f>
        <v>1</v>
      </c>
      <c r="J2440" s="13">
        <f>SUMIFS(IPO!$B$2:$B$5250,IPO!$H$2:$H$5250,"="&amp;data!$B2440,IPO!$J$2:$J$5250,"="&amp;data!$G2440)</f>
        <v>11.5</v>
      </c>
      <c r="K2440" s="13">
        <f>IF(I2440=1,SUMIFS(IPO!$C$2:$C$5250,IPO!$H$2:$H$5250,"="&amp;data!$B2440,IPO!$J$2:$J$5250,"="&amp;data!$G2440),"")</f>
        <v>74</v>
      </c>
      <c r="L2440" s="13">
        <f>SUMIFS(IPO!$E$2:$E$5250,IPO!$H$2:$H$5250,"="&amp;data!$B2440,IPO!$J$2:$J$5250,"="&amp;data!$G2440)</f>
        <v>0</v>
      </c>
      <c r="M2440" s="13">
        <f>SUMIFS(IPO!$F$2:$F$5250,IPO!$H$2:$H$5250,"="&amp;data!$B2440,IPO!$J$2:$J$5250,"="&amp;data!$G2440)</f>
        <v>1</v>
      </c>
      <c r="N2440" s="13"/>
      <c r="P2440" s="16">
        <f>COUNTIFS(equity_bonds!$H$2:$H$6414,"="&amp;data!$B2440,equity_bonds!$J$2:$J$6414,"="&amp;data!$G2440)</f>
        <v>0</v>
      </c>
      <c r="Q2440" s="16">
        <f>SUMIFS(equity_bonds!$B$2:$B$6414,equity_bonds!$H$2:$H$6414,"="&amp;data!$B2440,equity_bonds!$J$2:$J$6414,"="&amp;data!$G2440)</f>
        <v>0</v>
      </c>
      <c r="R2440" s="16" t="str">
        <f>IF(P2440=1,SUMIFS(equity_bonds!$C$2:$C$6414,equity_bonds!$H$2:$H$6414,"="&amp;data!$B2440,equity_bonds!$J$2:$J$6414,"="&amp;data!$G2440),"")</f>
        <v/>
      </c>
      <c r="S2440" s="16">
        <f>SUMIFS(equity_bonds!$E$2:$E$6414,equity_bonds!$H$2:$H$6414,"="&amp;data!$B2440,equity_bonds!$J$2:$J$6414,"="&amp;data!$G2440)</f>
        <v>0</v>
      </c>
      <c r="T2440" s="16">
        <f>SUMIFS(equity_bonds!$F$2:$F$6414,equity_bonds!$H$2:$H$6414,"="&amp;data!$B2440,equity_bonds!$J$2:$J$6414,"="&amp;data!$G2440)</f>
        <v>0</v>
      </c>
      <c r="U2440" s="16"/>
    </row>
    <row r="2441" spans="1:21" x14ac:dyDescent="0.25">
      <c r="A2441">
        <v>2638</v>
      </c>
      <c r="B2441">
        <v>2004</v>
      </c>
      <c r="C2441">
        <v>115</v>
      </c>
      <c r="D2441" t="s">
        <v>414</v>
      </c>
      <c r="E2441" t="s">
        <v>289</v>
      </c>
      <c r="F2441" t="s">
        <v>2710</v>
      </c>
      <c r="G2441" t="str">
        <f t="shared" si="38"/>
        <v>Manatt Phelps</v>
      </c>
      <c r="I2441" s="13">
        <f>COUNTIFS(IPO!$J$2:$J$5250,"="&amp;data!$G2441,IPO!$H$2:$H$5250,"="&amp;data!$B2441)</f>
        <v>0</v>
      </c>
      <c r="J2441" s="13">
        <f>SUMIFS(IPO!$B$2:$B$5250,IPO!$H$2:$H$5250,"="&amp;data!$B2441,IPO!$J$2:$J$5250,"="&amp;data!$G2441)</f>
        <v>0</v>
      </c>
      <c r="K2441" s="13" t="str">
        <f>IF(I2441=1,SUMIFS(IPO!$C$2:$C$5250,IPO!$H$2:$H$5250,"="&amp;data!$B2441,IPO!$J$2:$J$5250,"="&amp;data!$G2441),"")</f>
        <v/>
      </c>
      <c r="L2441" s="13">
        <f>SUMIFS(IPO!$E$2:$E$5250,IPO!$H$2:$H$5250,"="&amp;data!$B2441,IPO!$J$2:$J$5250,"="&amp;data!$G2441)</f>
        <v>0</v>
      </c>
      <c r="M2441" s="13">
        <f>SUMIFS(IPO!$F$2:$F$5250,IPO!$H$2:$H$5250,"="&amp;data!$B2441,IPO!$J$2:$J$5250,"="&amp;data!$G2441)</f>
        <v>0</v>
      </c>
      <c r="N2441" s="13"/>
      <c r="P2441" s="16">
        <f>COUNTIFS(equity_bonds!$H$2:$H$6414,"="&amp;data!$B2441,equity_bonds!$J$2:$J$6414,"="&amp;data!$G2441)</f>
        <v>0</v>
      </c>
      <c r="Q2441" s="16">
        <f>SUMIFS(equity_bonds!$B$2:$B$6414,equity_bonds!$H$2:$H$6414,"="&amp;data!$B2441,equity_bonds!$J$2:$J$6414,"="&amp;data!$G2441)</f>
        <v>0</v>
      </c>
      <c r="R2441" s="16" t="str">
        <f>IF(P2441=1,SUMIFS(equity_bonds!$C$2:$C$6414,equity_bonds!$H$2:$H$6414,"="&amp;data!$B2441,equity_bonds!$J$2:$J$6414,"="&amp;data!$G2441),"")</f>
        <v/>
      </c>
      <c r="S2441" s="16">
        <f>SUMIFS(equity_bonds!$E$2:$E$6414,equity_bonds!$H$2:$H$6414,"="&amp;data!$B2441,equity_bonds!$J$2:$J$6414,"="&amp;data!$G2441)</f>
        <v>0</v>
      </c>
      <c r="T2441" s="16">
        <f>SUMIFS(equity_bonds!$F$2:$F$6414,equity_bonds!$H$2:$H$6414,"="&amp;data!$B2441,equity_bonds!$J$2:$J$6414,"="&amp;data!$G2441)</f>
        <v>0</v>
      </c>
      <c r="U2441" s="16"/>
    </row>
    <row r="2442" spans="1:21" x14ac:dyDescent="0.25">
      <c r="A2442">
        <v>2676</v>
      </c>
      <c r="B2442">
        <v>2004</v>
      </c>
      <c r="C2442">
        <v>6</v>
      </c>
      <c r="D2442" t="s">
        <v>70</v>
      </c>
      <c r="E2442" t="s">
        <v>475</v>
      </c>
      <c r="F2442" t="s">
        <v>2761</v>
      </c>
      <c r="G2442" t="str">
        <f t="shared" si="38"/>
        <v>Mayer Brown</v>
      </c>
      <c r="I2442" s="13">
        <f>COUNTIFS(IPO!$J$2:$J$5250,"="&amp;data!$G2442,IPO!$H$2:$H$5250,"="&amp;data!$B2442)</f>
        <v>0</v>
      </c>
      <c r="J2442" s="13">
        <f>SUMIFS(IPO!$B$2:$B$5250,IPO!$H$2:$H$5250,"="&amp;data!$B2442,IPO!$J$2:$J$5250,"="&amp;data!$G2442)</f>
        <v>0</v>
      </c>
      <c r="K2442" s="13" t="str">
        <f>IF(I2442=1,SUMIFS(IPO!$C$2:$C$5250,IPO!$H$2:$H$5250,"="&amp;data!$B2442,IPO!$J$2:$J$5250,"="&amp;data!$G2442),"")</f>
        <v/>
      </c>
      <c r="L2442" s="13">
        <f>SUMIFS(IPO!$E$2:$E$5250,IPO!$H$2:$H$5250,"="&amp;data!$B2442,IPO!$J$2:$J$5250,"="&amp;data!$G2442)</f>
        <v>0</v>
      </c>
      <c r="M2442" s="13">
        <f>SUMIFS(IPO!$F$2:$F$5250,IPO!$H$2:$H$5250,"="&amp;data!$B2442,IPO!$J$2:$J$5250,"="&amp;data!$G2442)</f>
        <v>0</v>
      </c>
      <c r="N2442" s="13"/>
      <c r="P2442" s="16">
        <f>COUNTIFS(equity_bonds!$H$2:$H$6414,"="&amp;data!$B2442,equity_bonds!$J$2:$J$6414,"="&amp;data!$G2442)</f>
        <v>2</v>
      </c>
      <c r="Q2442" s="16">
        <f>SUMIFS(equity_bonds!$B$2:$B$6414,equity_bonds!$H$2:$H$6414,"="&amp;data!$B2442,equity_bonds!$J$2:$J$6414,"="&amp;data!$G2442)</f>
        <v>208015.5</v>
      </c>
      <c r="R2442" s="16" t="str">
        <f>IF(P2442=1,SUMIFS(equity_bonds!$C$2:$C$6414,equity_bonds!$H$2:$H$6414,"="&amp;data!$B2442,equity_bonds!$J$2:$J$6414,"="&amp;data!$G2442),"")</f>
        <v/>
      </c>
      <c r="S2442" s="16">
        <f>SUMIFS(equity_bonds!$E$2:$E$6414,equity_bonds!$H$2:$H$6414,"="&amp;data!$B2442,equity_bonds!$J$2:$J$6414,"="&amp;data!$G2442)</f>
        <v>2.1</v>
      </c>
      <c r="T2442" s="16">
        <f>SUMIFS(equity_bonds!$F$2:$F$6414,equity_bonds!$H$2:$H$6414,"="&amp;data!$B2442,equity_bonds!$J$2:$J$6414,"="&amp;data!$G2442)</f>
        <v>80</v>
      </c>
      <c r="U2442" s="16"/>
    </row>
    <row r="2443" spans="1:21" x14ac:dyDescent="0.25">
      <c r="A2443">
        <v>2685</v>
      </c>
      <c r="B2443">
        <v>2004</v>
      </c>
      <c r="C2443">
        <v>155</v>
      </c>
      <c r="D2443" t="s">
        <v>343</v>
      </c>
      <c r="E2443" t="s">
        <v>290</v>
      </c>
      <c r="F2443" t="s">
        <v>2711</v>
      </c>
      <c r="G2443" t="str">
        <f t="shared" si="38"/>
        <v>McCarter English</v>
      </c>
      <c r="I2443" s="13">
        <f>COUNTIFS(IPO!$J$2:$J$5250,"="&amp;data!$G2443,IPO!$H$2:$H$5250,"="&amp;data!$B2443)</f>
        <v>1</v>
      </c>
      <c r="J2443" s="13">
        <f>SUMIFS(IPO!$B$2:$B$5250,IPO!$H$2:$H$5250,"="&amp;data!$B2443,IPO!$J$2:$J$5250,"="&amp;data!$G2443)</f>
        <v>60</v>
      </c>
      <c r="K2443" s="13">
        <f>IF(I2443=1,SUMIFS(IPO!$C$2:$C$5250,IPO!$H$2:$H$5250,"="&amp;data!$B2443,IPO!$J$2:$J$5250,"="&amp;data!$G2443),"")</f>
        <v>66</v>
      </c>
      <c r="L2443" s="13">
        <f>SUMIFS(IPO!$E$2:$E$5250,IPO!$H$2:$H$5250,"="&amp;data!$B2443,IPO!$J$2:$J$5250,"="&amp;data!$G2443)</f>
        <v>0.1</v>
      </c>
      <c r="M2443" s="13">
        <f>SUMIFS(IPO!$F$2:$F$5250,IPO!$H$2:$H$5250,"="&amp;data!$B2443,IPO!$J$2:$J$5250,"="&amp;data!$G2443)</f>
        <v>1</v>
      </c>
      <c r="N2443" s="13"/>
      <c r="P2443" s="16">
        <f>COUNTIFS(equity_bonds!$H$2:$H$6414,"="&amp;data!$B2443,equity_bonds!$J$2:$J$6414,"="&amp;data!$G2443)</f>
        <v>0</v>
      </c>
      <c r="Q2443" s="16">
        <f>SUMIFS(equity_bonds!$B$2:$B$6414,equity_bonds!$H$2:$H$6414,"="&amp;data!$B2443,equity_bonds!$J$2:$J$6414,"="&amp;data!$G2443)</f>
        <v>0</v>
      </c>
      <c r="R2443" s="16" t="str">
        <f>IF(P2443=1,SUMIFS(equity_bonds!$C$2:$C$6414,equity_bonds!$H$2:$H$6414,"="&amp;data!$B2443,equity_bonds!$J$2:$J$6414,"="&amp;data!$G2443),"")</f>
        <v/>
      </c>
      <c r="S2443" s="16">
        <f>SUMIFS(equity_bonds!$E$2:$E$6414,equity_bonds!$H$2:$H$6414,"="&amp;data!$B2443,equity_bonds!$J$2:$J$6414,"="&amp;data!$G2443)</f>
        <v>0</v>
      </c>
      <c r="T2443" s="16">
        <f>SUMIFS(equity_bonds!$F$2:$F$6414,equity_bonds!$H$2:$H$6414,"="&amp;data!$B2443,equity_bonds!$J$2:$J$6414,"="&amp;data!$G2443)</f>
        <v>0</v>
      </c>
      <c r="U2443" s="16"/>
    </row>
    <row r="2444" spans="1:21" x14ac:dyDescent="0.25">
      <c r="A2444">
        <v>2742</v>
      </c>
      <c r="B2444">
        <v>2004</v>
      </c>
      <c r="C2444">
        <v>12</v>
      </c>
      <c r="D2444" t="s">
        <v>108</v>
      </c>
      <c r="E2444" t="s">
        <v>32</v>
      </c>
      <c r="F2444" t="s">
        <v>2595</v>
      </c>
      <c r="G2444" t="str">
        <f t="shared" si="38"/>
        <v>McDermott Will</v>
      </c>
      <c r="I2444" s="13">
        <f>COUNTIFS(IPO!$J$2:$J$5250,"="&amp;data!$G2444,IPO!$H$2:$H$5250,"="&amp;data!$B2444)</f>
        <v>1</v>
      </c>
      <c r="J2444" s="13">
        <f>SUMIFS(IPO!$B$2:$B$5250,IPO!$H$2:$H$5250,"="&amp;data!$B2444,IPO!$J$2:$J$5250,"="&amp;data!$G2444)</f>
        <v>132.80000000000001</v>
      </c>
      <c r="K2444" s="13">
        <f>IF(I2444=1,SUMIFS(IPO!$C$2:$C$5250,IPO!$H$2:$H$5250,"="&amp;data!$B2444,IPO!$J$2:$J$5250,"="&amp;data!$G2444),"")</f>
        <v>53</v>
      </c>
      <c r="L2444" s="13">
        <f>SUMIFS(IPO!$E$2:$E$5250,IPO!$H$2:$H$5250,"="&amp;data!$B2444,IPO!$J$2:$J$5250,"="&amp;data!$G2444)</f>
        <v>0.3</v>
      </c>
      <c r="M2444" s="13">
        <f>SUMIFS(IPO!$F$2:$F$5250,IPO!$H$2:$H$5250,"="&amp;data!$B2444,IPO!$J$2:$J$5250,"="&amp;data!$G2444)</f>
        <v>1</v>
      </c>
      <c r="N2444" s="13"/>
      <c r="P2444" s="16">
        <f>COUNTIFS(equity_bonds!$H$2:$H$6414,"="&amp;data!$B2444,equity_bonds!$J$2:$J$6414,"="&amp;data!$G2444)</f>
        <v>2</v>
      </c>
      <c r="Q2444" s="16">
        <f>SUMIFS(equity_bonds!$B$2:$B$6414,equity_bonds!$H$2:$H$6414,"="&amp;data!$B2444,equity_bonds!$J$2:$J$6414,"="&amp;data!$G2444)</f>
        <v>1654.8</v>
      </c>
      <c r="R2444" s="16" t="str">
        <f>IF(P2444=1,SUMIFS(equity_bonds!$C$2:$C$6414,equity_bonds!$H$2:$H$6414,"="&amp;data!$B2444,equity_bonds!$J$2:$J$6414,"="&amp;data!$G2444),"")</f>
        <v/>
      </c>
      <c r="S2444" s="16">
        <f>SUMIFS(equity_bonds!$E$2:$E$6414,equity_bonds!$H$2:$H$6414,"="&amp;data!$B2444,equity_bonds!$J$2:$J$6414,"="&amp;data!$G2444)</f>
        <v>0</v>
      </c>
      <c r="T2444" s="16">
        <f>SUMIFS(equity_bonds!$F$2:$F$6414,equity_bonds!$H$2:$H$6414,"="&amp;data!$B2444,equity_bonds!$J$2:$J$6414,"="&amp;data!$G2444)</f>
        <v>8</v>
      </c>
      <c r="U2444" s="16"/>
    </row>
    <row r="2445" spans="1:21" x14ac:dyDescent="0.25">
      <c r="A2445">
        <v>2765</v>
      </c>
      <c r="B2445">
        <v>2004</v>
      </c>
      <c r="C2445">
        <v>65</v>
      </c>
      <c r="D2445" t="s">
        <v>132</v>
      </c>
      <c r="E2445" t="s">
        <v>182</v>
      </c>
      <c r="F2445" t="s">
        <v>182</v>
      </c>
      <c r="G2445" t="str">
        <f t="shared" si="38"/>
        <v>McGuireWoods</v>
      </c>
      <c r="I2445" s="13">
        <f>COUNTIFS(IPO!$J$2:$J$5250,"="&amp;data!$G2445,IPO!$H$2:$H$5250,"="&amp;data!$B2445)</f>
        <v>0</v>
      </c>
      <c r="J2445" s="13">
        <f>SUMIFS(IPO!$B$2:$B$5250,IPO!$H$2:$H$5250,"="&amp;data!$B2445,IPO!$J$2:$J$5250,"="&amp;data!$G2445)</f>
        <v>0</v>
      </c>
      <c r="K2445" s="13" t="str">
        <f>IF(I2445=1,SUMIFS(IPO!$C$2:$C$5250,IPO!$H$2:$H$5250,"="&amp;data!$B2445,IPO!$J$2:$J$5250,"="&amp;data!$G2445),"")</f>
        <v/>
      </c>
      <c r="L2445" s="13">
        <f>SUMIFS(IPO!$E$2:$E$5250,IPO!$H$2:$H$5250,"="&amp;data!$B2445,IPO!$J$2:$J$5250,"="&amp;data!$G2445)</f>
        <v>0</v>
      </c>
      <c r="M2445" s="13">
        <f>SUMIFS(IPO!$F$2:$F$5250,IPO!$H$2:$H$5250,"="&amp;data!$B2445,IPO!$J$2:$J$5250,"="&amp;data!$G2445)</f>
        <v>0</v>
      </c>
      <c r="N2445" s="13"/>
      <c r="P2445" s="16">
        <f>COUNTIFS(equity_bonds!$H$2:$H$6414,"="&amp;data!$B2445,equity_bonds!$J$2:$J$6414,"="&amp;data!$G2445)</f>
        <v>0</v>
      </c>
      <c r="Q2445" s="16">
        <v>37197.300000000003</v>
      </c>
      <c r="R2445" s="16">
        <v>0</v>
      </c>
      <c r="S2445" s="16">
        <v>0.4</v>
      </c>
      <c r="T2445" s="16">
        <v>36</v>
      </c>
      <c r="U2445" s="16"/>
    </row>
    <row r="2446" spans="1:21" x14ac:dyDescent="0.25">
      <c r="A2446">
        <v>2777</v>
      </c>
      <c r="B2446">
        <v>2004</v>
      </c>
      <c r="C2446">
        <v>189</v>
      </c>
      <c r="D2446" t="s">
        <v>5</v>
      </c>
      <c r="E2446" t="s">
        <v>476</v>
      </c>
      <c r="F2446" t="s">
        <v>476</v>
      </c>
      <c r="G2446" t="str">
        <f t="shared" si="38"/>
        <v>McKee Nelson</v>
      </c>
      <c r="I2446" s="13">
        <f>COUNTIFS(IPO!$J$2:$J$5250,"="&amp;data!$G2446,IPO!$H$2:$H$5250,"="&amp;data!$B2446)</f>
        <v>0</v>
      </c>
      <c r="J2446" s="13">
        <f>SUMIFS(IPO!$B$2:$B$5250,IPO!$H$2:$H$5250,"="&amp;data!$B2446,IPO!$J$2:$J$5250,"="&amp;data!$G2446)</f>
        <v>0</v>
      </c>
      <c r="K2446" s="13" t="str">
        <f>IF(I2446=1,SUMIFS(IPO!$C$2:$C$5250,IPO!$H$2:$H$5250,"="&amp;data!$B2446,IPO!$J$2:$J$5250,"="&amp;data!$G2446),"")</f>
        <v/>
      </c>
      <c r="L2446" s="13">
        <f>SUMIFS(IPO!$E$2:$E$5250,IPO!$H$2:$H$5250,"="&amp;data!$B2446,IPO!$J$2:$J$5250,"="&amp;data!$G2446)</f>
        <v>0</v>
      </c>
      <c r="M2446" s="13">
        <f>SUMIFS(IPO!$F$2:$F$5250,IPO!$H$2:$H$5250,"="&amp;data!$B2446,IPO!$J$2:$J$5250,"="&amp;data!$G2446)</f>
        <v>0</v>
      </c>
      <c r="N2446" s="13"/>
      <c r="P2446" s="16">
        <f>COUNTIFS(equity_bonds!$H$2:$H$6414,"="&amp;data!$B2446,equity_bonds!$J$2:$J$6414,"="&amp;data!$G2446)</f>
        <v>1</v>
      </c>
      <c r="Q2446" s="16">
        <f>SUMIFS(equity_bonds!$B$2:$B$6414,equity_bonds!$H$2:$H$6414,"="&amp;data!$B2446,equity_bonds!$J$2:$J$6414,"="&amp;data!$G2446)</f>
        <v>901719.4</v>
      </c>
      <c r="R2446" s="16">
        <f>IF(P2446=1,SUMIFS(equity_bonds!$C$2:$C$6414,equity_bonds!$H$2:$H$6414,"="&amp;data!$B2446,equity_bonds!$J$2:$J$6414,"="&amp;data!$G2446),"")</f>
        <v>4</v>
      </c>
      <c r="S2446" s="16">
        <f>SUMIFS(equity_bonds!$E$2:$E$6414,equity_bonds!$H$2:$H$6414,"="&amp;data!$B2446,equity_bonds!$J$2:$J$6414,"="&amp;data!$G2446)</f>
        <v>8.9</v>
      </c>
      <c r="T2446" s="16">
        <f>SUMIFS(equity_bonds!$F$2:$F$6414,equity_bonds!$H$2:$H$6414,"="&amp;data!$B2446,equity_bonds!$J$2:$J$6414,"="&amp;data!$G2446)</f>
        <v>301</v>
      </c>
      <c r="U2446" s="16"/>
    </row>
    <row r="2447" spans="1:21" x14ac:dyDescent="0.25">
      <c r="A2447">
        <v>2793</v>
      </c>
      <c r="B2447">
        <v>2004</v>
      </c>
      <c r="C2447">
        <v>113</v>
      </c>
      <c r="D2447" t="s">
        <v>339</v>
      </c>
      <c r="E2447" t="s">
        <v>461</v>
      </c>
      <c r="F2447" t="s">
        <v>2762</v>
      </c>
      <c r="G2447" t="str">
        <f t="shared" si="38"/>
        <v>McKenna Long</v>
      </c>
      <c r="I2447" s="13">
        <f>COUNTIFS(IPO!$J$2:$J$5250,"="&amp;data!$G2447,IPO!$H$2:$H$5250,"="&amp;data!$B2447)</f>
        <v>0</v>
      </c>
      <c r="J2447" s="13">
        <f>SUMIFS(IPO!$B$2:$B$5250,IPO!$H$2:$H$5250,"="&amp;data!$B2447,IPO!$J$2:$J$5250,"="&amp;data!$G2447)</f>
        <v>0</v>
      </c>
      <c r="K2447" s="13" t="str">
        <f>IF(I2447=1,SUMIFS(IPO!$C$2:$C$5250,IPO!$H$2:$H$5250,"="&amp;data!$B2447,IPO!$J$2:$J$5250,"="&amp;data!$G2447),"")</f>
        <v/>
      </c>
      <c r="L2447" s="13">
        <f>SUMIFS(IPO!$E$2:$E$5250,IPO!$H$2:$H$5250,"="&amp;data!$B2447,IPO!$J$2:$J$5250,"="&amp;data!$G2447)</f>
        <v>0</v>
      </c>
      <c r="M2447" s="13">
        <f>SUMIFS(IPO!$F$2:$F$5250,IPO!$H$2:$H$5250,"="&amp;data!$B2447,IPO!$J$2:$J$5250,"="&amp;data!$G2447)</f>
        <v>0</v>
      </c>
      <c r="N2447" s="13"/>
      <c r="P2447" s="16">
        <f>COUNTIFS(equity_bonds!$H$2:$H$6414,"="&amp;data!$B2447,equity_bonds!$J$2:$J$6414,"="&amp;data!$G2447)</f>
        <v>1</v>
      </c>
      <c r="Q2447" s="16">
        <f>SUMIFS(equity_bonds!$B$2:$B$6414,equity_bonds!$H$2:$H$6414,"="&amp;data!$B2447,equity_bonds!$J$2:$J$6414,"="&amp;data!$G2447)</f>
        <v>1785.2</v>
      </c>
      <c r="R2447" s="16">
        <f>IF(P2447=1,SUMIFS(equity_bonds!$C$2:$C$6414,equity_bonds!$H$2:$H$6414,"="&amp;data!$B2447,equity_bonds!$J$2:$J$6414,"="&amp;data!$G2447),"")</f>
        <v>136</v>
      </c>
      <c r="S2447" s="16">
        <f>SUMIFS(equity_bonds!$E$2:$E$6414,equity_bonds!$H$2:$H$6414,"="&amp;data!$B2447,equity_bonds!$J$2:$J$6414,"="&amp;data!$G2447)</f>
        <v>0</v>
      </c>
      <c r="T2447" s="16">
        <f>SUMIFS(equity_bonds!$F$2:$F$6414,equity_bonds!$H$2:$H$6414,"="&amp;data!$B2447,equity_bonds!$J$2:$J$6414,"="&amp;data!$G2447)</f>
        <v>7</v>
      </c>
      <c r="U2447" s="16"/>
    </row>
    <row r="2448" spans="1:21" x14ac:dyDescent="0.25">
      <c r="A2448">
        <v>2816</v>
      </c>
      <c r="B2448">
        <v>2004</v>
      </c>
      <c r="C2448">
        <v>148</v>
      </c>
      <c r="D2448" t="s">
        <v>432</v>
      </c>
      <c r="E2448" t="s">
        <v>292</v>
      </c>
      <c r="F2448" t="s">
        <v>2713</v>
      </c>
      <c r="G2448" t="str">
        <f t="shared" si="38"/>
        <v>Michael Best</v>
      </c>
      <c r="I2448" s="13">
        <f>COUNTIFS(IPO!$J$2:$J$5250,"="&amp;data!$G2448,IPO!$H$2:$H$5250,"="&amp;data!$B2448)</f>
        <v>0</v>
      </c>
      <c r="J2448" s="13">
        <f>SUMIFS(IPO!$B$2:$B$5250,IPO!$H$2:$H$5250,"="&amp;data!$B2448,IPO!$J$2:$J$5250,"="&amp;data!$G2448)</f>
        <v>0</v>
      </c>
      <c r="K2448" s="13" t="str">
        <f>IF(I2448=1,SUMIFS(IPO!$C$2:$C$5250,IPO!$H$2:$H$5250,"="&amp;data!$B2448,IPO!$J$2:$J$5250,"="&amp;data!$G2448),"")</f>
        <v/>
      </c>
      <c r="L2448" s="13">
        <f>SUMIFS(IPO!$E$2:$E$5250,IPO!$H$2:$H$5250,"="&amp;data!$B2448,IPO!$J$2:$J$5250,"="&amp;data!$G2448)</f>
        <v>0</v>
      </c>
      <c r="M2448" s="13">
        <f>SUMIFS(IPO!$F$2:$F$5250,IPO!$H$2:$H$5250,"="&amp;data!$B2448,IPO!$J$2:$J$5250,"="&amp;data!$G2448)</f>
        <v>0</v>
      </c>
      <c r="N2448" s="13"/>
      <c r="P2448" s="16">
        <f>COUNTIFS(equity_bonds!$H$2:$H$6414,"="&amp;data!$B2448,equity_bonds!$J$2:$J$6414,"="&amp;data!$G2448)</f>
        <v>0</v>
      </c>
      <c r="Q2448" s="16">
        <f>SUMIFS(equity_bonds!$B$2:$B$6414,equity_bonds!$H$2:$H$6414,"="&amp;data!$B2448,equity_bonds!$J$2:$J$6414,"="&amp;data!$G2448)</f>
        <v>0</v>
      </c>
      <c r="R2448" s="16" t="str">
        <f>IF(P2448=1,SUMIFS(equity_bonds!$C$2:$C$6414,equity_bonds!$H$2:$H$6414,"="&amp;data!$B2448,equity_bonds!$J$2:$J$6414,"="&amp;data!$G2448),"")</f>
        <v/>
      </c>
      <c r="S2448" s="16">
        <f>SUMIFS(equity_bonds!$E$2:$E$6414,equity_bonds!$H$2:$H$6414,"="&amp;data!$B2448,equity_bonds!$J$2:$J$6414,"="&amp;data!$G2448)</f>
        <v>0</v>
      </c>
      <c r="T2448" s="16">
        <f>SUMIFS(equity_bonds!$F$2:$F$6414,equity_bonds!$H$2:$H$6414,"="&amp;data!$B2448,equity_bonds!$J$2:$J$6414,"="&amp;data!$G2448)</f>
        <v>0</v>
      </c>
      <c r="U2448" s="16"/>
    </row>
    <row r="2449" spans="1:21" x14ac:dyDescent="0.25">
      <c r="A2449">
        <v>2847</v>
      </c>
      <c r="B2449">
        <v>2004</v>
      </c>
      <c r="C2449">
        <v>42</v>
      </c>
      <c r="D2449" t="s">
        <v>58</v>
      </c>
      <c r="E2449" t="s">
        <v>33</v>
      </c>
      <c r="F2449" t="s">
        <v>2596</v>
      </c>
      <c r="G2449" t="str">
        <f t="shared" si="38"/>
        <v>Milbank Tweed</v>
      </c>
      <c r="I2449" s="13">
        <f>COUNTIFS(IPO!$J$2:$J$5250,"="&amp;data!$G2449,IPO!$H$2:$H$5250,"="&amp;data!$B2449)</f>
        <v>0</v>
      </c>
      <c r="J2449" s="13">
        <f>SUMIFS(IPO!$B$2:$B$5250,IPO!$H$2:$H$5250,"="&amp;data!$B2449,IPO!$J$2:$J$5250,"="&amp;data!$G2449)</f>
        <v>0</v>
      </c>
      <c r="K2449" s="13" t="str">
        <f>IF(I2449=1,SUMIFS(IPO!$C$2:$C$5250,IPO!$H$2:$H$5250,"="&amp;data!$B2449,IPO!$J$2:$J$5250,"="&amp;data!$G2449),"")</f>
        <v/>
      </c>
      <c r="L2449" s="13">
        <f>SUMIFS(IPO!$E$2:$E$5250,IPO!$H$2:$H$5250,"="&amp;data!$B2449,IPO!$J$2:$J$5250,"="&amp;data!$G2449)</f>
        <v>0</v>
      </c>
      <c r="M2449" s="13">
        <f>SUMIFS(IPO!$F$2:$F$5250,IPO!$H$2:$H$5250,"="&amp;data!$B2449,IPO!$J$2:$J$5250,"="&amp;data!$G2449)</f>
        <v>0</v>
      </c>
      <c r="N2449" s="13"/>
      <c r="P2449" s="16">
        <f>COUNTIFS(equity_bonds!$H$2:$H$6414,"="&amp;data!$B2449,equity_bonds!$J$2:$J$6414,"="&amp;data!$G2449)</f>
        <v>1</v>
      </c>
      <c r="Q2449" s="16">
        <f>SUMIFS(equity_bonds!$B$2:$B$6414,equity_bonds!$H$2:$H$6414,"="&amp;data!$B2449,equity_bonds!$J$2:$J$6414,"="&amp;data!$G2449)</f>
        <v>16938.3</v>
      </c>
      <c r="R2449" s="16">
        <f>IF(P2449=1,SUMIFS(equity_bonds!$C$2:$C$6414,equity_bonds!$H$2:$H$6414,"="&amp;data!$B2449,equity_bonds!$J$2:$J$6414,"="&amp;data!$G2449),"")</f>
        <v>39</v>
      </c>
      <c r="S2449" s="16">
        <f>SUMIFS(equity_bonds!$E$2:$E$6414,equity_bonds!$H$2:$H$6414,"="&amp;data!$B2449,equity_bonds!$J$2:$J$6414,"="&amp;data!$G2449)</f>
        <v>0.2</v>
      </c>
      <c r="T2449" s="16">
        <f>SUMIFS(equity_bonds!$F$2:$F$6414,equity_bonds!$H$2:$H$6414,"="&amp;data!$B2449,equity_bonds!$J$2:$J$6414,"="&amp;data!$G2449)</f>
        <v>11</v>
      </c>
      <c r="U2449" s="16"/>
    </row>
    <row r="2450" spans="1:21" x14ac:dyDescent="0.25">
      <c r="A2450">
        <v>2868</v>
      </c>
      <c r="B2450">
        <v>2004</v>
      </c>
      <c r="C2450">
        <v>146</v>
      </c>
      <c r="D2450" t="s">
        <v>402</v>
      </c>
      <c r="E2450" t="s">
        <v>150</v>
      </c>
      <c r="F2450" t="s">
        <v>2528</v>
      </c>
      <c r="G2450" t="str">
        <f t="shared" si="38"/>
        <v>Miller Canfield</v>
      </c>
      <c r="I2450" s="13">
        <f>COUNTIFS(IPO!$J$2:$J$5250,"="&amp;data!$G2450,IPO!$H$2:$H$5250,"="&amp;data!$B2450)</f>
        <v>0</v>
      </c>
      <c r="J2450" s="13">
        <f>SUMIFS(IPO!$B$2:$B$5250,IPO!$H$2:$H$5250,"="&amp;data!$B2450,IPO!$J$2:$J$5250,"="&amp;data!$G2450)</f>
        <v>0</v>
      </c>
      <c r="K2450" s="13" t="str">
        <f>IF(I2450=1,SUMIFS(IPO!$C$2:$C$5250,IPO!$H$2:$H$5250,"="&amp;data!$B2450,IPO!$J$2:$J$5250,"="&amp;data!$G2450),"")</f>
        <v/>
      </c>
      <c r="L2450" s="13">
        <f>SUMIFS(IPO!$E$2:$E$5250,IPO!$H$2:$H$5250,"="&amp;data!$B2450,IPO!$J$2:$J$5250,"="&amp;data!$G2450)</f>
        <v>0</v>
      </c>
      <c r="M2450" s="13">
        <f>SUMIFS(IPO!$F$2:$F$5250,IPO!$H$2:$H$5250,"="&amp;data!$B2450,IPO!$J$2:$J$5250,"="&amp;data!$G2450)</f>
        <v>0</v>
      </c>
      <c r="N2450" s="13"/>
      <c r="P2450" s="16">
        <f>COUNTIFS(equity_bonds!$H$2:$H$6414,"="&amp;data!$B2450,equity_bonds!$J$2:$J$6414,"="&amp;data!$G2450)</f>
        <v>0</v>
      </c>
      <c r="Q2450" s="16">
        <f>SUMIFS(equity_bonds!$B$2:$B$6414,equity_bonds!$H$2:$H$6414,"="&amp;data!$B2450,equity_bonds!$J$2:$J$6414,"="&amp;data!$G2450)</f>
        <v>0</v>
      </c>
      <c r="R2450" s="16" t="str">
        <f>IF(P2450=1,SUMIFS(equity_bonds!$C$2:$C$6414,equity_bonds!$H$2:$H$6414,"="&amp;data!$B2450,equity_bonds!$J$2:$J$6414,"="&amp;data!$G2450),"")</f>
        <v/>
      </c>
      <c r="S2450" s="16">
        <f>SUMIFS(equity_bonds!$E$2:$E$6414,equity_bonds!$H$2:$H$6414,"="&amp;data!$B2450,equity_bonds!$J$2:$J$6414,"="&amp;data!$G2450)</f>
        <v>0</v>
      </c>
      <c r="T2450" s="16">
        <f>SUMIFS(equity_bonds!$F$2:$F$6414,equity_bonds!$H$2:$H$6414,"="&amp;data!$B2450,equity_bonds!$J$2:$J$6414,"="&amp;data!$G2450)</f>
        <v>0</v>
      </c>
      <c r="U2450" s="16"/>
    </row>
    <row r="2451" spans="1:21" x14ac:dyDescent="0.25">
      <c r="A2451">
        <v>2890</v>
      </c>
      <c r="B2451">
        <v>2004</v>
      </c>
      <c r="C2451">
        <v>89</v>
      </c>
      <c r="D2451" t="s">
        <v>199</v>
      </c>
      <c r="E2451" t="s">
        <v>233</v>
      </c>
      <c r="F2451" t="s">
        <v>2530</v>
      </c>
      <c r="G2451" t="str">
        <f t="shared" si="38"/>
        <v>Mintz Levin</v>
      </c>
      <c r="I2451" s="13">
        <f>COUNTIFS(IPO!$J$2:$J$5250,"="&amp;data!$G2451,IPO!$H$2:$H$5250,"="&amp;data!$B2451)</f>
        <v>0</v>
      </c>
      <c r="J2451" s="13">
        <f>SUMIFS(IPO!$B$2:$B$5250,IPO!$H$2:$H$5250,"="&amp;data!$B2451,IPO!$J$2:$J$5250,"="&amp;data!$G2451)</f>
        <v>0</v>
      </c>
      <c r="K2451" s="13" t="str">
        <f>IF(I2451=1,SUMIFS(IPO!$C$2:$C$5250,IPO!$H$2:$H$5250,"="&amp;data!$B2451,IPO!$J$2:$J$5250,"="&amp;data!$G2451),"")</f>
        <v/>
      </c>
      <c r="L2451" s="13">
        <f>SUMIFS(IPO!$E$2:$E$5250,IPO!$H$2:$H$5250,"="&amp;data!$B2451,IPO!$J$2:$J$5250,"="&amp;data!$G2451)</f>
        <v>0</v>
      </c>
      <c r="M2451" s="13">
        <f>SUMIFS(IPO!$F$2:$F$5250,IPO!$H$2:$H$5250,"="&amp;data!$B2451,IPO!$J$2:$J$5250,"="&amp;data!$G2451)</f>
        <v>0</v>
      </c>
      <c r="N2451" s="13"/>
      <c r="P2451" s="16">
        <f>COUNTIFS(equity_bonds!$H$2:$H$6414,"="&amp;data!$B2451,equity_bonds!$J$2:$J$6414,"="&amp;data!$G2451)</f>
        <v>1</v>
      </c>
      <c r="Q2451" s="16">
        <f>SUMIFS(equity_bonds!$B$2:$B$6414,equity_bonds!$H$2:$H$6414,"="&amp;data!$B2451,equity_bonds!$J$2:$J$6414,"="&amp;data!$G2451)</f>
        <v>758.9</v>
      </c>
      <c r="R2451" s="16">
        <f>IF(P2451=1,SUMIFS(equity_bonds!$C$2:$C$6414,equity_bonds!$H$2:$H$6414,"="&amp;data!$B2451,equity_bonds!$J$2:$J$6414,"="&amp;data!$G2451),"")</f>
        <v>186</v>
      </c>
      <c r="S2451" s="16">
        <f>SUMIFS(equity_bonds!$E$2:$E$6414,equity_bonds!$H$2:$H$6414,"="&amp;data!$B2451,equity_bonds!$J$2:$J$6414,"="&amp;data!$G2451)</f>
        <v>0</v>
      </c>
      <c r="T2451" s="16">
        <f>SUMIFS(equity_bonds!$F$2:$F$6414,equity_bonds!$H$2:$H$6414,"="&amp;data!$B2451,equity_bonds!$J$2:$J$6414,"="&amp;data!$G2451)</f>
        <v>12</v>
      </c>
      <c r="U2451" s="16"/>
    </row>
    <row r="2452" spans="1:21" x14ac:dyDescent="0.25">
      <c r="A2452">
        <v>2903</v>
      </c>
      <c r="B2452">
        <v>2004</v>
      </c>
      <c r="C2452">
        <v>158</v>
      </c>
      <c r="D2452" t="s">
        <v>351</v>
      </c>
      <c r="E2452" t="s">
        <v>379</v>
      </c>
      <c r="F2452" t="s">
        <v>2744</v>
      </c>
      <c r="G2452" t="str">
        <f t="shared" si="38"/>
        <v>Moore Van</v>
      </c>
      <c r="I2452" s="13">
        <f>COUNTIFS(IPO!$J$2:$J$5250,"="&amp;data!$G2452,IPO!$H$2:$H$5250,"="&amp;data!$B2452)</f>
        <v>0</v>
      </c>
      <c r="J2452" s="13">
        <f>SUMIFS(IPO!$B$2:$B$5250,IPO!$H$2:$H$5250,"="&amp;data!$B2452,IPO!$J$2:$J$5250,"="&amp;data!$G2452)</f>
        <v>0</v>
      </c>
      <c r="K2452" s="13" t="str">
        <f>IF(I2452=1,SUMIFS(IPO!$C$2:$C$5250,IPO!$H$2:$H$5250,"="&amp;data!$B2452,IPO!$J$2:$J$5250,"="&amp;data!$G2452),"")</f>
        <v/>
      </c>
      <c r="L2452" s="13">
        <f>SUMIFS(IPO!$E$2:$E$5250,IPO!$H$2:$H$5250,"="&amp;data!$B2452,IPO!$J$2:$J$5250,"="&amp;data!$G2452)</f>
        <v>0</v>
      </c>
      <c r="M2452" s="13">
        <f>SUMIFS(IPO!$F$2:$F$5250,IPO!$H$2:$H$5250,"="&amp;data!$B2452,IPO!$J$2:$J$5250,"="&amp;data!$G2452)</f>
        <v>0</v>
      </c>
      <c r="N2452" s="13"/>
      <c r="P2452" s="16">
        <f>COUNTIFS(equity_bonds!$H$2:$H$6414,"="&amp;data!$B2452,equity_bonds!$J$2:$J$6414,"="&amp;data!$G2452)</f>
        <v>0</v>
      </c>
      <c r="Q2452" s="16">
        <f>SUMIFS(equity_bonds!$B$2:$B$6414,equity_bonds!$H$2:$H$6414,"="&amp;data!$B2452,equity_bonds!$J$2:$J$6414,"="&amp;data!$G2452)</f>
        <v>0</v>
      </c>
      <c r="R2452" s="16" t="str">
        <f>IF(P2452=1,SUMIFS(equity_bonds!$C$2:$C$6414,equity_bonds!$H$2:$H$6414,"="&amp;data!$B2452,equity_bonds!$J$2:$J$6414,"="&amp;data!$G2452),"")</f>
        <v/>
      </c>
      <c r="S2452" s="16">
        <f>SUMIFS(equity_bonds!$E$2:$E$6414,equity_bonds!$H$2:$H$6414,"="&amp;data!$B2452,equity_bonds!$J$2:$J$6414,"="&amp;data!$G2452)</f>
        <v>0</v>
      </c>
      <c r="T2452" s="16">
        <f>SUMIFS(equity_bonds!$F$2:$F$6414,equity_bonds!$H$2:$H$6414,"="&amp;data!$B2452,equity_bonds!$J$2:$J$6414,"="&amp;data!$G2452)</f>
        <v>0</v>
      </c>
      <c r="U2452" s="16"/>
    </row>
    <row r="2453" spans="1:21" x14ac:dyDescent="0.25">
      <c r="A2453">
        <v>2936</v>
      </c>
      <c r="B2453">
        <v>2004</v>
      </c>
      <c r="C2453">
        <v>15</v>
      </c>
      <c r="D2453" t="s">
        <v>61</v>
      </c>
      <c r="E2453" t="s">
        <v>34</v>
      </c>
      <c r="F2453" t="s">
        <v>2597</v>
      </c>
      <c r="G2453" t="str">
        <f t="shared" si="38"/>
        <v>Morgan Lewis</v>
      </c>
      <c r="I2453" s="13">
        <f>COUNTIFS(IPO!$J$2:$J$5250,"="&amp;data!$G2453,IPO!$H$2:$H$5250,"="&amp;data!$B2453)</f>
        <v>1</v>
      </c>
      <c r="J2453" s="13">
        <f>SUMIFS(IPO!$B$2:$B$5250,IPO!$H$2:$H$5250,"="&amp;data!$B2453,IPO!$J$2:$J$5250,"="&amp;data!$G2453)</f>
        <v>982.7</v>
      </c>
      <c r="K2453" s="13">
        <f>IF(I2453=1,SUMIFS(IPO!$C$2:$C$5250,IPO!$H$2:$H$5250,"="&amp;data!$B2453,IPO!$J$2:$J$5250,"="&amp;data!$G2453),"")</f>
        <v>15</v>
      </c>
      <c r="L2453" s="13">
        <f>SUMIFS(IPO!$E$2:$E$5250,IPO!$H$2:$H$5250,"="&amp;data!$B2453,IPO!$J$2:$J$5250,"="&amp;data!$G2453)</f>
        <v>1.8</v>
      </c>
      <c r="M2453" s="13">
        <f>SUMIFS(IPO!$F$2:$F$5250,IPO!$H$2:$H$5250,"="&amp;data!$B2453,IPO!$J$2:$J$5250,"="&amp;data!$G2453)</f>
        <v>4</v>
      </c>
      <c r="N2453" s="13"/>
      <c r="P2453" s="16">
        <f>COUNTIFS(equity_bonds!$H$2:$H$6414,"="&amp;data!$B2453,equity_bonds!$J$2:$J$6414,"="&amp;data!$G2453)</f>
        <v>1</v>
      </c>
      <c r="Q2453" s="16">
        <f>SUMIFS(equity_bonds!$B$2:$B$6414,equity_bonds!$H$2:$H$6414,"="&amp;data!$B2453,equity_bonds!$J$2:$J$6414,"="&amp;data!$G2453)</f>
        <v>278581.3</v>
      </c>
      <c r="R2453" s="16">
        <f>IF(P2453=1,SUMIFS(equity_bonds!$C$2:$C$6414,equity_bonds!$H$2:$H$6414,"="&amp;data!$B2453,equity_bonds!$J$2:$J$6414,"="&amp;data!$G2453),"")</f>
        <v>7</v>
      </c>
      <c r="S2453" s="16">
        <f>SUMIFS(equity_bonds!$E$2:$E$6414,equity_bonds!$H$2:$H$6414,"="&amp;data!$B2453,equity_bonds!$J$2:$J$6414,"="&amp;data!$G2453)</f>
        <v>2.8</v>
      </c>
      <c r="T2453" s="16">
        <f>SUMIFS(equity_bonds!$F$2:$F$6414,equity_bonds!$H$2:$H$6414,"="&amp;data!$B2453,equity_bonds!$J$2:$J$6414,"="&amp;data!$G2453)</f>
        <v>87</v>
      </c>
      <c r="U2453" s="16"/>
    </row>
    <row r="2454" spans="1:21" x14ac:dyDescent="0.25">
      <c r="A2454">
        <v>2976</v>
      </c>
      <c r="B2454">
        <v>2004</v>
      </c>
      <c r="C2454">
        <v>22</v>
      </c>
      <c r="D2454" t="s">
        <v>91</v>
      </c>
      <c r="E2454" t="s">
        <v>35</v>
      </c>
      <c r="F2454" t="s">
        <v>2598</v>
      </c>
      <c r="G2454" t="str">
        <f t="shared" si="38"/>
        <v>Morrison Foerster</v>
      </c>
      <c r="I2454" s="13">
        <f>COUNTIFS(IPO!$J$2:$J$5250,"="&amp;data!$G2454,IPO!$H$2:$H$5250,"="&amp;data!$B2454)</f>
        <v>0</v>
      </c>
      <c r="J2454" s="13">
        <f>SUMIFS(IPO!$B$2:$B$5250,IPO!$H$2:$H$5250,"="&amp;data!$B2454,IPO!$J$2:$J$5250,"="&amp;data!$G2454)</f>
        <v>0</v>
      </c>
      <c r="K2454" s="13" t="str">
        <f>IF(I2454=1,SUMIFS(IPO!$C$2:$C$5250,IPO!$H$2:$H$5250,"="&amp;data!$B2454,IPO!$J$2:$J$5250,"="&amp;data!$G2454),"")</f>
        <v/>
      </c>
      <c r="L2454" s="13">
        <f>SUMIFS(IPO!$E$2:$E$5250,IPO!$H$2:$H$5250,"="&amp;data!$B2454,IPO!$J$2:$J$5250,"="&amp;data!$G2454)</f>
        <v>0</v>
      </c>
      <c r="M2454" s="13">
        <f>SUMIFS(IPO!$F$2:$F$5250,IPO!$H$2:$H$5250,"="&amp;data!$B2454,IPO!$J$2:$J$5250,"="&amp;data!$G2454)</f>
        <v>0</v>
      </c>
      <c r="N2454" s="13"/>
      <c r="P2454" s="16">
        <f>COUNTIFS(equity_bonds!$H$2:$H$6414,"="&amp;data!$B2454,equity_bonds!$J$2:$J$6414,"="&amp;data!$G2454)</f>
        <v>1</v>
      </c>
      <c r="Q2454" s="16">
        <f>SUMIFS(equity_bonds!$B$2:$B$6414,equity_bonds!$H$2:$H$6414,"="&amp;data!$B2454,equity_bonds!$J$2:$J$6414,"="&amp;data!$G2454)</f>
        <v>4004.2</v>
      </c>
      <c r="R2454" s="16">
        <f>IF(P2454=1,SUMIFS(equity_bonds!$C$2:$C$6414,equity_bonds!$H$2:$H$6414,"="&amp;data!$B2454,equity_bonds!$J$2:$J$6414,"="&amp;data!$G2454),"")</f>
        <v>103</v>
      </c>
      <c r="S2454" s="16">
        <f>SUMIFS(equity_bonds!$E$2:$E$6414,equity_bonds!$H$2:$H$6414,"="&amp;data!$B2454,equity_bonds!$J$2:$J$6414,"="&amp;data!$G2454)</f>
        <v>0</v>
      </c>
      <c r="T2454" s="16">
        <f>SUMIFS(equity_bonds!$F$2:$F$6414,equity_bonds!$H$2:$H$6414,"="&amp;data!$B2454,equity_bonds!$J$2:$J$6414,"="&amp;data!$G2454)</f>
        <v>26</v>
      </c>
      <c r="U2454" s="16"/>
    </row>
    <row r="2455" spans="1:21" x14ac:dyDescent="0.25">
      <c r="A2455">
        <v>3005</v>
      </c>
      <c r="B2455">
        <v>2004</v>
      </c>
      <c r="C2455">
        <v>134</v>
      </c>
      <c r="D2455" t="s">
        <v>445</v>
      </c>
      <c r="E2455" t="s">
        <v>293</v>
      </c>
      <c r="F2455" t="s">
        <v>2714</v>
      </c>
      <c r="G2455" t="str">
        <f t="shared" si="38"/>
        <v>Munger Tolles</v>
      </c>
      <c r="I2455" s="13">
        <f>COUNTIFS(IPO!$J$2:$J$5250,"="&amp;data!$G2455,IPO!$H$2:$H$5250,"="&amp;data!$B2455)</f>
        <v>0</v>
      </c>
      <c r="J2455" s="13">
        <f>SUMIFS(IPO!$B$2:$B$5250,IPO!$H$2:$H$5250,"="&amp;data!$B2455,IPO!$J$2:$J$5250,"="&amp;data!$G2455)</f>
        <v>0</v>
      </c>
      <c r="K2455" s="13" t="str">
        <f>IF(I2455=1,SUMIFS(IPO!$C$2:$C$5250,IPO!$H$2:$H$5250,"="&amp;data!$B2455,IPO!$J$2:$J$5250,"="&amp;data!$G2455),"")</f>
        <v/>
      </c>
      <c r="L2455" s="13">
        <f>SUMIFS(IPO!$E$2:$E$5250,IPO!$H$2:$H$5250,"="&amp;data!$B2455,IPO!$J$2:$J$5250,"="&amp;data!$G2455)</f>
        <v>0</v>
      </c>
      <c r="M2455" s="13">
        <f>SUMIFS(IPO!$F$2:$F$5250,IPO!$H$2:$H$5250,"="&amp;data!$B2455,IPO!$J$2:$J$5250,"="&amp;data!$G2455)</f>
        <v>0</v>
      </c>
      <c r="N2455" s="13"/>
      <c r="P2455" s="16">
        <f>COUNTIFS(equity_bonds!$H$2:$H$6414,"="&amp;data!$B2455,equity_bonds!$J$2:$J$6414,"="&amp;data!$G2455)</f>
        <v>1</v>
      </c>
      <c r="Q2455" s="16">
        <f>SUMIFS(equity_bonds!$B$2:$B$6414,equity_bonds!$H$2:$H$6414,"="&amp;data!$B2455,equity_bonds!$J$2:$J$6414,"="&amp;data!$G2455)</f>
        <v>11835.1</v>
      </c>
      <c r="R2455" s="16">
        <f>IF(P2455=1,SUMIFS(equity_bonds!$C$2:$C$6414,equity_bonds!$H$2:$H$6414,"="&amp;data!$B2455,equity_bonds!$J$2:$J$6414,"="&amp;data!$G2455),"")</f>
        <v>46</v>
      </c>
      <c r="S2455" s="16">
        <f>SUMIFS(equity_bonds!$E$2:$E$6414,equity_bonds!$H$2:$H$6414,"="&amp;data!$B2455,equity_bonds!$J$2:$J$6414,"="&amp;data!$G2455)</f>
        <v>0.1</v>
      </c>
      <c r="T2455" s="16">
        <f>SUMIFS(equity_bonds!$F$2:$F$6414,equity_bonds!$H$2:$H$6414,"="&amp;data!$B2455,equity_bonds!$J$2:$J$6414,"="&amp;data!$G2455)</f>
        <v>10</v>
      </c>
      <c r="U2455" s="16"/>
    </row>
    <row r="2456" spans="1:21" x14ac:dyDescent="0.25">
      <c r="A2456">
        <v>3022</v>
      </c>
      <c r="B2456">
        <v>2004</v>
      </c>
      <c r="C2456">
        <v>137</v>
      </c>
      <c r="D2456" t="s">
        <v>411</v>
      </c>
      <c r="E2456" t="s">
        <v>294</v>
      </c>
      <c r="F2456" t="s">
        <v>2715</v>
      </c>
      <c r="G2456" t="str">
        <f t="shared" si="38"/>
        <v>Nelson Mullins</v>
      </c>
      <c r="I2456" s="13">
        <f>COUNTIFS(IPO!$J$2:$J$5250,"="&amp;data!$G2456,IPO!$H$2:$H$5250,"="&amp;data!$B2456)</f>
        <v>0</v>
      </c>
      <c r="J2456" s="13">
        <f>SUMIFS(IPO!$B$2:$B$5250,IPO!$H$2:$H$5250,"="&amp;data!$B2456,IPO!$J$2:$J$5250,"="&amp;data!$G2456)</f>
        <v>0</v>
      </c>
      <c r="K2456" s="13" t="str">
        <f>IF(I2456=1,SUMIFS(IPO!$C$2:$C$5250,IPO!$H$2:$H$5250,"="&amp;data!$B2456,IPO!$J$2:$J$5250,"="&amp;data!$G2456),"")</f>
        <v/>
      </c>
      <c r="L2456" s="13">
        <f>SUMIFS(IPO!$E$2:$E$5250,IPO!$H$2:$H$5250,"="&amp;data!$B2456,IPO!$J$2:$J$5250,"="&amp;data!$G2456)</f>
        <v>0</v>
      </c>
      <c r="M2456" s="13">
        <f>SUMIFS(IPO!$F$2:$F$5250,IPO!$H$2:$H$5250,"="&amp;data!$B2456,IPO!$J$2:$J$5250,"="&amp;data!$G2456)</f>
        <v>0</v>
      </c>
      <c r="N2456" s="13"/>
      <c r="P2456" s="16">
        <f>COUNTIFS(equity_bonds!$H$2:$H$6414,"="&amp;data!$B2456,equity_bonds!$J$2:$J$6414,"="&amp;data!$G2456)</f>
        <v>1</v>
      </c>
      <c r="Q2456" s="16">
        <f>SUMIFS(equity_bonds!$B$2:$B$6414,equity_bonds!$H$2:$H$6414,"="&amp;data!$B2456,equity_bonds!$J$2:$J$6414,"="&amp;data!$G2456)</f>
        <v>1089.7</v>
      </c>
      <c r="R2456" s="16">
        <f>IF(P2456=1,SUMIFS(equity_bonds!$C$2:$C$6414,equity_bonds!$H$2:$H$6414,"="&amp;data!$B2456,equity_bonds!$J$2:$J$6414,"="&amp;data!$G2456),"")</f>
        <v>160</v>
      </c>
      <c r="S2456" s="16">
        <f>SUMIFS(equity_bonds!$E$2:$E$6414,equity_bonds!$H$2:$H$6414,"="&amp;data!$B2456,equity_bonds!$J$2:$J$6414,"="&amp;data!$G2456)</f>
        <v>0</v>
      </c>
      <c r="T2456" s="16">
        <f>SUMIFS(equity_bonds!$F$2:$F$6414,equity_bonds!$H$2:$H$6414,"="&amp;data!$B2456,equity_bonds!$J$2:$J$6414,"="&amp;data!$G2456)</f>
        <v>2</v>
      </c>
      <c r="U2456" s="16"/>
    </row>
    <row r="2457" spans="1:21" x14ac:dyDescent="0.25">
      <c r="A2457">
        <v>3037</v>
      </c>
      <c r="B2457">
        <v>2004</v>
      </c>
      <c r="C2457">
        <v>67</v>
      </c>
      <c r="D2457" t="s">
        <v>154</v>
      </c>
      <c r="E2457" t="s">
        <v>383</v>
      </c>
      <c r="F2457" t="s">
        <v>383</v>
      </c>
      <c r="G2457" t="str">
        <f t="shared" si="38"/>
        <v>Nixon Peabody</v>
      </c>
      <c r="I2457" s="13">
        <f>COUNTIFS(IPO!$J$2:$J$5250,"="&amp;data!$G2457,IPO!$H$2:$H$5250,"="&amp;data!$B2457)</f>
        <v>0</v>
      </c>
      <c r="J2457" s="13">
        <f>SUMIFS(IPO!$B$2:$B$5250,IPO!$H$2:$H$5250,"="&amp;data!$B2457,IPO!$J$2:$J$5250,"="&amp;data!$G2457)</f>
        <v>0</v>
      </c>
      <c r="K2457" s="13" t="str">
        <f>IF(I2457=1,SUMIFS(IPO!$C$2:$C$5250,IPO!$H$2:$H$5250,"="&amp;data!$B2457,IPO!$J$2:$J$5250,"="&amp;data!$G2457),"")</f>
        <v/>
      </c>
      <c r="L2457" s="13">
        <f>SUMIFS(IPO!$E$2:$E$5250,IPO!$H$2:$H$5250,"="&amp;data!$B2457,IPO!$J$2:$J$5250,"="&amp;data!$G2457)</f>
        <v>0</v>
      </c>
      <c r="M2457" s="13">
        <f>SUMIFS(IPO!$F$2:$F$5250,IPO!$H$2:$H$5250,"="&amp;data!$B2457,IPO!$J$2:$J$5250,"="&amp;data!$G2457)</f>
        <v>0</v>
      </c>
      <c r="N2457" s="13"/>
      <c r="P2457" s="16">
        <f>COUNTIFS(equity_bonds!$H$2:$H$6414,"="&amp;data!$B2457,equity_bonds!$J$2:$J$6414,"="&amp;data!$G2457)</f>
        <v>1</v>
      </c>
      <c r="Q2457" s="16">
        <f>SUMIFS(equity_bonds!$B$2:$B$6414,equity_bonds!$H$2:$H$6414,"="&amp;data!$B2457,equity_bonds!$J$2:$J$6414,"="&amp;data!$G2457)</f>
        <v>1360.7</v>
      </c>
      <c r="R2457" s="16">
        <f>IF(P2457=1,SUMIFS(equity_bonds!$C$2:$C$6414,equity_bonds!$H$2:$H$6414,"="&amp;data!$B2457,equity_bonds!$J$2:$J$6414,"="&amp;data!$G2457),"")</f>
        <v>154</v>
      </c>
      <c r="S2457" s="16">
        <f>SUMIFS(equity_bonds!$E$2:$E$6414,equity_bonds!$H$2:$H$6414,"="&amp;data!$B2457,equity_bonds!$J$2:$J$6414,"="&amp;data!$G2457)</f>
        <v>0</v>
      </c>
      <c r="T2457" s="16">
        <f>SUMIFS(equity_bonds!$F$2:$F$6414,equity_bonds!$H$2:$H$6414,"="&amp;data!$B2457,equity_bonds!$J$2:$J$6414,"="&amp;data!$G2457)</f>
        <v>7</v>
      </c>
      <c r="U2457" s="16"/>
    </row>
    <row r="2458" spans="1:21" x14ac:dyDescent="0.25">
      <c r="A2458">
        <v>3072</v>
      </c>
      <c r="B2458">
        <v>2004</v>
      </c>
      <c r="C2458">
        <v>13</v>
      </c>
      <c r="D2458" t="s">
        <v>147</v>
      </c>
      <c r="E2458" t="s">
        <v>37</v>
      </c>
      <c r="F2458" t="s">
        <v>2600</v>
      </c>
      <c r="G2458" t="str">
        <f t="shared" si="38"/>
        <v>O'Melveny Myers</v>
      </c>
      <c r="I2458" s="13">
        <f>COUNTIFS(IPO!$J$2:$J$5250,"="&amp;data!$G2458,IPO!$H$2:$H$5250,"="&amp;data!$B2458)</f>
        <v>1</v>
      </c>
      <c r="J2458" s="13">
        <f>SUMIFS(IPO!$B$2:$B$5250,IPO!$H$2:$H$5250,"="&amp;data!$B2458,IPO!$J$2:$J$5250,"="&amp;data!$G2458)</f>
        <v>282.10000000000002</v>
      </c>
      <c r="K2458" s="13">
        <f>IF(I2458=1,SUMIFS(IPO!$C$2:$C$5250,IPO!$H$2:$H$5250,"="&amp;data!$B2458,IPO!$J$2:$J$5250,"="&amp;data!$G2458),"")</f>
        <v>31</v>
      </c>
      <c r="L2458" s="13">
        <f>SUMIFS(IPO!$E$2:$E$5250,IPO!$H$2:$H$5250,"="&amp;data!$B2458,IPO!$J$2:$J$5250,"="&amp;data!$G2458)</f>
        <v>0.5</v>
      </c>
      <c r="M2458" s="13">
        <f>SUMIFS(IPO!$F$2:$F$5250,IPO!$H$2:$H$5250,"="&amp;data!$B2458,IPO!$J$2:$J$5250,"="&amp;data!$G2458)</f>
        <v>2</v>
      </c>
      <c r="N2458" s="13"/>
      <c r="P2458" s="16">
        <f>COUNTIFS(equity_bonds!$H$2:$H$6414,"="&amp;data!$B2458,equity_bonds!$J$2:$J$6414,"="&amp;data!$G2458)</f>
        <v>1</v>
      </c>
      <c r="Q2458" s="16">
        <f>SUMIFS(equity_bonds!$B$2:$B$6414,equity_bonds!$H$2:$H$6414,"="&amp;data!$B2458,equity_bonds!$J$2:$J$6414,"="&amp;data!$G2458)</f>
        <v>52314.8</v>
      </c>
      <c r="R2458" s="16">
        <f>IF(P2458=1,SUMIFS(equity_bonds!$C$2:$C$6414,equity_bonds!$H$2:$H$6414,"="&amp;data!$B2458,equity_bonds!$J$2:$J$6414,"="&amp;data!$G2458),"")</f>
        <v>21</v>
      </c>
      <c r="S2458" s="16">
        <f>SUMIFS(equity_bonds!$E$2:$E$6414,equity_bonds!$H$2:$H$6414,"="&amp;data!$B2458,equity_bonds!$J$2:$J$6414,"="&amp;data!$G2458)</f>
        <v>0.5</v>
      </c>
      <c r="T2458" s="16">
        <f>SUMIFS(equity_bonds!$F$2:$F$6414,equity_bonds!$H$2:$H$6414,"="&amp;data!$B2458,equity_bonds!$J$2:$J$6414,"="&amp;data!$G2458)</f>
        <v>67</v>
      </c>
      <c r="U2458" s="16"/>
    </row>
    <row r="2459" spans="1:21" x14ac:dyDescent="0.25">
      <c r="A2459">
        <v>3120</v>
      </c>
      <c r="B2459">
        <v>2004</v>
      </c>
      <c r="C2459">
        <v>29</v>
      </c>
      <c r="D2459" t="s">
        <v>104</v>
      </c>
      <c r="E2459" t="s">
        <v>97</v>
      </c>
      <c r="F2459" t="s">
        <v>2626</v>
      </c>
      <c r="G2459" t="str">
        <f t="shared" si="38"/>
        <v>Orrick Herrington</v>
      </c>
      <c r="I2459" s="13">
        <f>COUNTIFS(IPO!$J$2:$J$5250,"="&amp;data!$G2459,IPO!$H$2:$H$5250,"="&amp;data!$B2459)</f>
        <v>0</v>
      </c>
      <c r="J2459" s="13">
        <f>SUMIFS(IPO!$B$2:$B$5250,IPO!$H$2:$H$5250,"="&amp;data!$B2459,IPO!$J$2:$J$5250,"="&amp;data!$G2459)</f>
        <v>0</v>
      </c>
      <c r="K2459" s="13" t="str">
        <f>IF(I2459=1,SUMIFS(IPO!$C$2:$C$5250,IPO!$H$2:$H$5250,"="&amp;data!$B2459,IPO!$J$2:$J$5250,"="&amp;data!$G2459),"")</f>
        <v/>
      </c>
      <c r="L2459" s="13">
        <f>SUMIFS(IPO!$E$2:$E$5250,IPO!$H$2:$H$5250,"="&amp;data!$B2459,IPO!$J$2:$J$5250,"="&amp;data!$G2459)</f>
        <v>0</v>
      </c>
      <c r="M2459" s="13">
        <f>SUMIFS(IPO!$F$2:$F$5250,IPO!$H$2:$H$5250,"="&amp;data!$B2459,IPO!$J$2:$J$5250,"="&amp;data!$G2459)</f>
        <v>0</v>
      </c>
      <c r="N2459" s="13"/>
      <c r="P2459" s="16">
        <f>COUNTIFS(equity_bonds!$H$2:$H$6414,"="&amp;data!$B2459,equity_bonds!$J$2:$J$6414,"="&amp;data!$G2459)</f>
        <v>1</v>
      </c>
      <c r="Q2459" s="16">
        <f>SUMIFS(equity_bonds!$B$2:$B$6414,equity_bonds!$H$2:$H$6414,"="&amp;data!$B2459,equity_bonds!$J$2:$J$6414,"="&amp;data!$G2459)</f>
        <v>808592.5</v>
      </c>
      <c r="R2459" s="16">
        <f>IF(P2459=1,SUMIFS(equity_bonds!$C$2:$C$6414,equity_bonds!$H$2:$H$6414,"="&amp;data!$B2459,equity_bonds!$J$2:$J$6414,"="&amp;data!$G2459),"")</f>
        <v>6</v>
      </c>
      <c r="S2459" s="16">
        <f>SUMIFS(equity_bonds!$E$2:$E$6414,equity_bonds!$H$2:$H$6414,"="&amp;data!$B2459,equity_bonds!$J$2:$J$6414,"="&amp;data!$G2459)</f>
        <v>8</v>
      </c>
      <c r="T2459" s="16">
        <f>SUMIFS(equity_bonds!$F$2:$F$6414,equity_bonds!$H$2:$H$6414,"="&amp;data!$B2459,equity_bonds!$J$2:$J$6414,"="&amp;data!$G2459)</f>
        <v>203</v>
      </c>
      <c r="U2459" s="16"/>
    </row>
    <row r="2460" spans="1:21" x14ac:dyDescent="0.25">
      <c r="A2460">
        <v>3135</v>
      </c>
      <c r="B2460">
        <v>2004</v>
      </c>
      <c r="C2460">
        <v>199</v>
      </c>
      <c r="D2460" t="s">
        <v>413</v>
      </c>
      <c r="E2460" t="s">
        <v>296</v>
      </c>
      <c r="F2460" t="s">
        <v>2717</v>
      </c>
      <c r="G2460" t="str">
        <f t="shared" si="38"/>
        <v>Palmer Dodge</v>
      </c>
      <c r="I2460" s="13">
        <f>COUNTIFS(IPO!$J$2:$J$5250,"="&amp;data!$G2460,IPO!$H$2:$H$5250,"="&amp;data!$B2460)</f>
        <v>0</v>
      </c>
      <c r="J2460" s="13">
        <f>SUMIFS(IPO!$B$2:$B$5250,IPO!$H$2:$H$5250,"="&amp;data!$B2460,IPO!$J$2:$J$5250,"="&amp;data!$G2460)</f>
        <v>0</v>
      </c>
      <c r="K2460" s="13" t="str">
        <f>IF(I2460=1,SUMIFS(IPO!$C$2:$C$5250,IPO!$H$2:$H$5250,"="&amp;data!$B2460,IPO!$J$2:$J$5250,"="&amp;data!$G2460),"")</f>
        <v/>
      </c>
      <c r="L2460" s="13">
        <f>SUMIFS(IPO!$E$2:$E$5250,IPO!$H$2:$H$5250,"="&amp;data!$B2460,IPO!$J$2:$J$5250,"="&amp;data!$G2460)</f>
        <v>0</v>
      </c>
      <c r="M2460" s="13">
        <f>SUMIFS(IPO!$F$2:$F$5250,IPO!$H$2:$H$5250,"="&amp;data!$B2460,IPO!$J$2:$J$5250,"="&amp;data!$G2460)</f>
        <v>0</v>
      </c>
      <c r="N2460" s="13"/>
      <c r="P2460" s="16">
        <f>COUNTIFS(equity_bonds!$H$2:$H$6414,"="&amp;data!$B2460,equity_bonds!$J$2:$J$6414,"="&amp;data!$G2460)</f>
        <v>1</v>
      </c>
      <c r="Q2460" s="16">
        <v>2541</v>
      </c>
      <c r="R2460" s="16">
        <v>8</v>
      </c>
      <c r="S2460" s="16">
        <v>0</v>
      </c>
      <c r="T2460" s="16">
        <v>11</v>
      </c>
      <c r="U2460" s="16"/>
    </row>
    <row r="2461" spans="1:21" x14ac:dyDescent="0.25">
      <c r="A2461">
        <v>3151</v>
      </c>
      <c r="B2461">
        <v>2004</v>
      </c>
      <c r="C2461">
        <v>163</v>
      </c>
      <c r="D2461" t="s">
        <v>384</v>
      </c>
      <c r="E2461" t="s">
        <v>297</v>
      </c>
      <c r="F2461" t="s">
        <v>2718</v>
      </c>
      <c r="G2461" t="str">
        <f t="shared" si="38"/>
        <v>Patterson Belknap</v>
      </c>
      <c r="I2461" s="13">
        <f>COUNTIFS(IPO!$J$2:$J$5250,"="&amp;data!$G2461,IPO!$H$2:$H$5250,"="&amp;data!$B2461)</f>
        <v>0</v>
      </c>
      <c r="J2461" s="13">
        <f>SUMIFS(IPO!$B$2:$B$5250,IPO!$H$2:$H$5250,"="&amp;data!$B2461,IPO!$J$2:$J$5250,"="&amp;data!$G2461)</f>
        <v>0</v>
      </c>
      <c r="K2461" s="13" t="str">
        <f>IF(I2461=1,SUMIFS(IPO!$C$2:$C$5250,IPO!$H$2:$H$5250,"="&amp;data!$B2461,IPO!$J$2:$J$5250,"="&amp;data!$G2461),"")</f>
        <v/>
      </c>
      <c r="L2461" s="13">
        <f>SUMIFS(IPO!$E$2:$E$5250,IPO!$H$2:$H$5250,"="&amp;data!$B2461,IPO!$J$2:$J$5250,"="&amp;data!$G2461)</f>
        <v>0</v>
      </c>
      <c r="M2461" s="13">
        <f>SUMIFS(IPO!$F$2:$F$5250,IPO!$H$2:$H$5250,"="&amp;data!$B2461,IPO!$J$2:$J$5250,"="&amp;data!$G2461)</f>
        <v>0</v>
      </c>
      <c r="N2461" s="13"/>
      <c r="P2461" s="16">
        <f>COUNTIFS(equity_bonds!$H$2:$H$6414,"="&amp;data!$B2461,equity_bonds!$J$2:$J$6414,"="&amp;data!$G2461)</f>
        <v>0</v>
      </c>
      <c r="Q2461" s="16">
        <f>SUMIFS(equity_bonds!$B$2:$B$6414,equity_bonds!$H$2:$H$6414,"="&amp;data!$B2461,equity_bonds!$J$2:$J$6414,"="&amp;data!$G2461)</f>
        <v>0</v>
      </c>
      <c r="R2461" s="16" t="str">
        <f>IF(P2461=1,SUMIFS(equity_bonds!$C$2:$C$6414,equity_bonds!$H$2:$H$6414,"="&amp;data!$B2461,equity_bonds!$J$2:$J$6414,"="&amp;data!$G2461),"")</f>
        <v/>
      </c>
      <c r="S2461" s="16">
        <f>SUMIFS(equity_bonds!$E$2:$E$6414,equity_bonds!$H$2:$H$6414,"="&amp;data!$B2461,equity_bonds!$J$2:$J$6414,"="&amp;data!$G2461)</f>
        <v>0</v>
      </c>
      <c r="T2461" s="16">
        <f>SUMIFS(equity_bonds!$F$2:$F$6414,equity_bonds!$H$2:$H$6414,"="&amp;data!$B2461,equity_bonds!$J$2:$J$6414,"="&amp;data!$G2461)</f>
        <v>0</v>
      </c>
      <c r="U2461" s="16"/>
    </row>
    <row r="2462" spans="1:21" x14ac:dyDescent="0.25">
      <c r="A2462">
        <v>3159</v>
      </c>
      <c r="B2462">
        <v>2004</v>
      </c>
      <c r="C2462">
        <v>96</v>
      </c>
      <c r="D2462" t="s">
        <v>207</v>
      </c>
      <c r="E2462" t="s">
        <v>298</v>
      </c>
      <c r="F2462" t="s">
        <v>298</v>
      </c>
      <c r="G2462" t="str">
        <f t="shared" si="38"/>
        <v>Patton Boggs</v>
      </c>
      <c r="I2462" s="13">
        <f>COUNTIFS(IPO!$J$2:$J$5250,"="&amp;data!$G2462,IPO!$H$2:$H$5250,"="&amp;data!$B2462)</f>
        <v>1</v>
      </c>
      <c r="J2462" s="13">
        <f>SUMIFS(IPO!$B$2:$B$5250,IPO!$H$2:$H$5250,"="&amp;data!$B2462,IPO!$J$2:$J$5250,"="&amp;data!$G2462)</f>
        <v>75.900000000000006</v>
      </c>
      <c r="K2462" s="13">
        <f>IF(I2462=1,SUMIFS(IPO!$C$2:$C$5250,IPO!$H$2:$H$5250,"="&amp;data!$B2462,IPO!$J$2:$J$5250,"="&amp;data!$G2462),"")</f>
        <v>61</v>
      </c>
      <c r="L2462" s="13">
        <f>SUMIFS(IPO!$E$2:$E$5250,IPO!$H$2:$H$5250,"="&amp;data!$B2462,IPO!$J$2:$J$5250,"="&amp;data!$G2462)</f>
        <v>0.1</v>
      </c>
      <c r="M2462" s="13">
        <f>SUMIFS(IPO!$F$2:$F$5250,IPO!$H$2:$H$5250,"="&amp;data!$B2462,IPO!$J$2:$J$5250,"="&amp;data!$G2462)</f>
        <v>1</v>
      </c>
      <c r="N2462" s="13"/>
      <c r="P2462" s="16">
        <f>COUNTIFS(equity_bonds!$H$2:$H$6414,"="&amp;data!$B2462,equity_bonds!$J$2:$J$6414,"="&amp;data!$G2462)</f>
        <v>1</v>
      </c>
      <c r="Q2462" s="16">
        <f>SUMIFS(equity_bonds!$B$2:$B$6414,equity_bonds!$H$2:$H$6414,"="&amp;data!$B2462,equity_bonds!$J$2:$J$6414,"="&amp;data!$G2462)</f>
        <v>1891.9</v>
      </c>
      <c r="R2462" s="16">
        <f>IF(P2462=1,SUMIFS(equity_bonds!$C$2:$C$6414,equity_bonds!$H$2:$H$6414,"="&amp;data!$B2462,equity_bonds!$J$2:$J$6414,"="&amp;data!$G2462),"")</f>
        <v>131</v>
      </c>
      <c r="S2462" s="16">
        <f>SUMIFS(equity_bonds!$E$2:$E$6414,equity_bonds!$H$2:$H$6414,"="&amp;data!$B2462,equity_bonds!$J$2:$J$6414,"="&amp;data!$G2462)</f>
        <v>0</v>
      </c>
      <c r="T2462" s="16">
        <f>SUMIFS(equity_bonds!$F$2:$F$6414,equity_bonds!$H$2:$H$6414,"="&amp;data!$B2462,equity_bonds!$J$2:$J$6414,"="&amp;data!$G2462)</f>
        <v>5</v>
      </c>
      <c r="U2462" s="16"/>
    </row>
    <row r="2463" spans="1:21" x14ac:dyDescent="0.25">
      <c r="A2463">
        <v>3194</v>
      </c>
      <c r="B2463">
        <v>2004</v>
      </c>
      <c r="C2463">
        <v>23</v>
      </c>
      <c r="D2463" t="s">
        <v>77</v>
      </c>
      <c r="E2463" t="s">
        <v>98</v>
      </c>
      <c r="F2463" t="s">
        <v>2627</v>
      </c>
      <c r="G2463" t="str">
        <f t="shared" si="38"/>
        <v>Paul Hastings</v>
      </c>
      <c r="I2463" s="13">
        <f>COUNTIFS(IPO!$J$2:$J$5250,"="&amp;data!$G2463,IPO!$H$2:$H$5250,"="&amp;data!$B2463)</f>
        <v>1</v>
      </c>
      <c r="J2463" s="13">
        <f>SUMIFS(IPO!$B$2:$B$5250,IPO!$H$2:$H$5250,"="&amp;data!$B2463,IPO!$J$2:$J$5250,"="&amp;data!$G2463)</f>
        <v>980.7</v>
      </c>
      <c r="K2463" s="13">
        <f>IF(I2463=1,SUMIFS(IPO!$C$2:$C$5250,IPO!$H$2:$H$5250,"="&amp;data!$B2463,IPO!$J$2:$J$5250,"="&amp;data!$G2463),"")</f>
        <v>16</v>
      </c>
      <c r="L2463" s="13">
        <f>SUMIFS(IPO!$E$2:$E$5250,IPO!$H$2:$H$5250,"="&amp;data!$B2463,IPO!$J$2:$J$5250,"="&amp;data!$G2463)</f>
        <v>1.8</v>
      </c>
      <c r="M2463" s="13">
        <f>SUMIFS(IPO!$F$2:$F$5250,IPO!$H$2:$H$5250,"="&amp;data!$B2463,IPO!$J$2:$J$5250,"="&amp;data!$G2463)</f>
        <v>3</v>
      </c>
      <c r="N2463" s="13"/>
      <c r="P2463" s="16">
        <f>COUNTIFS(equity_bonds!$H$2:$H$6414,"="&amp;data!$B2463,equity_bonds!$J$2:$J$6414,"="&amp;data!$G2463)</f>
        <v>1</v>
      </c>
      <c r="Q2463" s="16">
        <f>SUMIFS(equity_bonds!$B$2:$B$6414,equity_bonds!$H$2:$H$6414,"="&amp;data!$B2463,equity_bonds!$J$2:$J$6414,"="&amp;data!$G2463)</f>
        <v>2776.2</v>
      </c>
      <c r="R2463" s="16">
        <f>IF(P2463=1,SUMIFS(equity_bonds!$C$2:$C$6414,equity_bonds!$H$2:$H$6414,"="&amp;data!$B2463,equity_bonds!$J$2:$J$6414,"="&amp;data!$G2463),"")</f>
        <v>114</v>
      </c>
      <c r="S2463" s="16">
        <f>SUMIFS(equity_bonds!$E$2:$E$6414,equity_bonds!$H$2:$H$6414,"="&amp;data!$B2463,equity_bonds!$J$2:$J$6414,"="&amp;data!$G2463)</f>
        <v>0</v>
      </c>
      <c r="T2463" s="16">
        <f>SUMIFS(equity_bonds!$F$2:$F$6414,equity_bonds!$H$2:$H$6414,"="&amp;data!$B2463,equity_bonds!$J$2:$J$6414,"="&amp;data!$G2463)</f>
        <v>16</v>
      </c>
      <c r="U2463" s="16"/>
    </row>
    <row r="2464" spans="1:21" x14ac:dyDescent="0.25">
      <c r="A2464">
        <v>3221</v>
      </c>
      <c r="B2464">
        <v>2004</v>
      </c>
      <c r="C2464">
        <v>32</v>
      </c>
      <c r="D2464" t="s">
        <v>117</v>
      </c>
      <c r="E2464" t="s">
        <v>38</v>
      </c>
      <c r="F2464" t="s">
        <v>2601</v>
      </c>
      <c r="G2464" t="str">
        <f t="shared" si="38"/>
        <v>Paul Weiss</v>
      </c>
      <c r="I2464" s="13">
        <f>COUNTIFS(IPO!$J$2:$J$5250,"="&amp;data!$G2464,IPO!$H$2:$H$5250,"="&amp;data!$B2464)</f>
        <v>0</v>
      </c>
      <c r="J2464" s="13">
        <f>SUMIFS(IPO!$B$2:$B$5250,IPO!$H$2:$H$5250,"="&amp;data!$B2464,IPO!$J$2:$J$5250,"="&amp;data!$G2464)</f>
        <v>0</v>
      </c>
      <c r="K2464" s="13" t="str">
        <f>IF(I2464=1,SUMIFS(IPO!$C$2:$C$5250,IPO!$H$2:$H$5250,"="&amp;data!$B2464,IPO!$J$2:$J$5250,"="&amp;data!$G2464),"")</f>
        <v/>
      </c>
      <c r="L2464" s="13">
        <f>SUMIFS(IPO!$E$2:$E$5250,IPO!$H$2:$H$5250,"="&amp;data!$B2464,IPO!$J$2:$J$5250,"="&amp;data!$G2464)</f>
        <v>0</v>
      </c>
      <c r="M2464" s="13">
        <f>SUMIFS(IPO!$F$2:$F$5250,IPO!$H$2:$H$5250,"="&amp;data!$B2464,IPO!$J$2:$J$5250,"="&amp;data!$G2464)</f>
        <v>0</v>
      </c>
      <c r="N2464" s="13"/>
      <c r="P2464" s="16">
        <f>COUNTIFS(equity_bonds!$H$2:$H$6414,"="&amp;data!$B2464,equity_bonds!$J$2:$J$6414,"="&amp;data!$G2464)</f>
        <v>1</v>
      </c>
      <c r="Q2464" s="16">
        <f>SUMIFS(equity_bonds!$B$2:$B$6414,equity_bonds!$H$2:$H$6414,"="&amp;data!$B2464,equity_bonds!$J$2:$J$6414,"="&amp;data!$G2464)</f>
        <v>8633.5</v>
      </c>
      <c r="R2464" s="16">
        <f>IF(P2464=1,SUMIFS(equity_bonds!$C$2:$C$6414,equity_bonds!$H$2:$H$6414,"="&amp;data!$B2464,equity_bonds!$J$2:$J$6414,"="&amp;data!$G2464),"")</f>
        <v>62</v>
      </c>
      <c r="S2464" s="16">
        <f>SUMIFS(equity_bonds!$E$2:$E$6414,equity_bonds!$H$2:$H$6414,"="&amp;data!$B2464,equity_bonds!$J$2:$J$6414,"="&amp;data!$G2464)</f>
        <v>0.1</v>
      </c>
      <c r="T2464" s="16">
        <f>SUMIFS(equity_bonds!$F$2:$F$6414,equity_bonds!$H$2:$H$6414,"="&amp;data!$B2464,equity_bonds!$J$2:$J$6414,"="&amp;data!$G2464)</f>
        <v>19</v>
      </c>
      <c r="U2464" s="16"/>
    </row>
    <row r="2465" spans="1:21" x14ac:dyDescent="0.25">
      <c r="A2465">
        <v>3236</v>
      </c>
      <c r="B2465">
        <v>2004</v>
      </c>
      <c r="C2465">
        <v>173</v>
      </c>
      <c r="D2465" t="s">
        <v>445</v>
      </c>
      <c r="E2465" t="s">
        <v>299</v>
      </c>
      <c r="F2465" t="s">
        <v>2719</v>
      </c>
      <c r="G2465" t="str">
        <f t="shared" si="38"/>
        <v>Pennie Edmonds</v>
      </c>
      <c r="I2465" s="13">
        <f>COUNTIFS(IPO!$J$2:$J$5250,"="&amp;data!$G2465,IPO!$H$2:$H$5250,"="&amp;data!$B2465)</f>
        <v>0</v>
      </c>
      <c r="J2465" s="13">
        <f>SUMIFS(IPO!$B$2:$B$5250,IPO!$H$2:$H$5250,"="&amp;data!$B2465,IPO!$J$2:$J$5250,"="&amp;data!$G2465)</f>
        <v>0</v>
      </c>
      <c r="K2465" s="13" t="str">
        <f>IF(I2465=1,SUMIFS(IPO!$C$2:$C$5250,IPO!$H$2:$H$5250,"="&amp;data!$B2465,IPO!$J$2:$J$5250,"="&amp;data!$G2465),"")</f>
        <v/>
      </c>
      <c r="L2465" s="13">
        <f>SUMIFS(IPO!$E$2:$E$5250,IPO!$H$2:$H$5250,"="&amp;data!$B2465,IPO!$J$2:$J$5250,"="&amp;data!$G2465)</f>
        <v>0</v>
      </c>
      <c r="M2465" s="13">
        <f>SUMIFS(IPO!$F$2:$F$5250,IPO!$H$2:$H$5250,"="&amp;data!$B2465,IPO!$J$2:$J$5250,"="&amp;data!$G2465)</f>
        <v>0</v>
      </c>
      <c r="N2465" s="13"/>
      <c r="P2465" s="16">
        <f>COUNTIFS(equity_bonds!$H$2:$H$6414,"="&amp;data!$B2465,equity_bonds!$J$2:$J$6414,"="&amp;data!$G2465)</f>
        <v>0</v>
      </c>
      <c r="Q2465" s="16">
        <f>SUMIFS(equity_bonds!$B$2:$B$6414,equity_bonds!$H$2:$H$6414,"="&amp;data!$B2465,equity_bonds!$J$2:$J$6414,"="&amp;data!$G2465)</f>
        <v>0</v>
      </c>
      <c r="R2465" s="16" t="str">
        <f>IF(P2465=1,SUMIFS(equity_bonds!$C$2:$C$6414,equity_bonds!$H$2:$H$6414,"="&amp;data!$B2465,equity_bonds!$J$2:$J$6414,"="&amp;data!$G2465),"")</f>
        <v/>
      </c>
      <c r="S2465" s="16">
        <f>SUMIFS(equity_bonds!$E$2:$E$6414,equity_bonds!$H$2:$H$6414,"="&amp;data!$B2465,equity_bonds!$J$2:$J$6414,"="&amp;data!$G2465)</f>
        <v>0</v>
      </c>
      <c r="T2465" s="16">
        <f>SUMIFS(equity_bonds!$F$2:$F$6414,equity_bonds!$H$2:$H$6414,"="&amp;data!$B2465,equity_bonds!$J$2:$J$6414,"="&amp;data!$G2465)</f>
        <v>0</v>
      </c>
      <c r="U2465" s="16"/>
    </row>
    <row r="2466" spans="1:21" x14ac:dyDescent="0.25">
      <c r="A2466">
        <v>3255</v>
      </c>
      <c r="B2466">
        <v>2004</v>
      </c>
      <c r="C2466">
        <v>107</v>
      </c>
      <c r="D2466" t="s">
        <v>382</v>
      </c>
      <c r="E2466" t="s">
        <v>100</v>
      </c>
      <c r="F2466" t="s">
        <v>100</v>
      </c>
      <c r="G2466" t="str">
        <f t="shared" si="38"/>
        <v>Pepper Hamilton</v>
      </c>
      <c r="I2466" s="13">
        <f>COUNTIFS(IPO!$J$2:$J$5250,"="&amp;data!$G2466,IPO!$H$2:$H$5250,"="&amp;data!$B2466)</f>
        <v>0</v>
      </c>
      <c r="J2466" s="13">
        <f>SUMIFS(IPO!$B$2:$B$5250,IPO!$H$2:$H$5250,"="&amp;data!$B2466,IPO!$J$2:$J$5250,"="&amp;data!$G2466)</f>
        <v>0</v>
      </c>
      <c r="K2466" s="13" t="str">
        <f>IF(I2466=1,SUMIFS(IPO!$C$2:$C$5250,IPO!$H$2:$H$5250,"="&amp;data!$B2466,IPO!$J$2:$J$5250,"="&amp;data!$G2466),"")</f>
        <v/>
      </c>
      <c r="L2466" s="13">
        <f>SUMIFS(IPO!$E$2:$E$5250,IPO!$H$2:$H$5250,"="&amp;data!$B2466,IPO!$J$2:$J$5250,"="&amp;data!$G2466)</f>
        <v>0</v>
      </c>
      <c r="M2466" s="13">
        <f>SUMIFS(IPO!$F$2:$F$5250,IPO!$H$2:$H$5250,"="&amp;data!$B2466,IPO!$J$2:$J$5250,"="&amp;data!$G2466)</f>
        <v>0</v>
      </c>
      <c r="N2466" s="13"/>
      <c r="P2466" s="16">
        <f>COUNTIFS(equity_bonds!$H$2:$H$6414,"="&amp;data!$B2466,equity_bonds!$J$2:$J$6414,"="&amp;data!$G2466)</f>
        <v>1</v>
      </c>
      <c r="Q2466" s="16">
        <f>SUMIFS(equity_bonds!$B$2:$B$6414,equity_bonds!$H$2:$H$6414,"="&amp;data!$B2466,equity_bonds!$J$2:$J$6414,"="&amp;data!$G2466)</f>
        <v>4098.6000000000004</v>
      </c>
      <c r="R2466" s="16">
        <f>IF(P2466=1,SUMIFS(equity_bonds!$C$2:$C$6414,equity_bonds!$H$2:$H$6414,"="&amp;data!$B2466,equity_bonds!$J$2:$J$6414,"="&amp;data!$G2466),"")</f>
        <v>101</v>
      </c>
      <c r="S2466" s="16">
        <f>SUMIFS(equity_bonds!$E$2:$E$6414,equity_bonds!$H$2:$H$6414,"="&amp;data!$B2466,equity_bonds!$J$2:$J$6414,"="&amp;data!$G2466)</f>
        <v>0</v>
      </c>
      <c r="T2466" s="16">
        <f>SUMIFS(equity_bonds!$F$2:$F$6414,equity_bonds!$H$2:$H$6414,"="&amp;data!$B2466,equity_bonds!$J$2:$J$6414,"="&amp;data!$G2466)</f>
        <v>17</v>
      </c>
      <c r="U2466" s="16"/>
    </row>
    <row r="2467" spans="1:21" x14ac:dyDescent="0.25">
      <c r="A2467">
        <v>3284</v>
      </c>
      <c r="B2467">
        <v>2004</v>
      </c>
      <c r="C2467">
        <v>72</v>
      </c>
      <c r="D2467" t="s">
        <v>205</v>
      </c>
      <c r="E2467" t="s">
        <v>157</v>
      </c>
      <c r="F2467" t="s">
        <v>157</v>
      </c>
      <c r="G2467" t="str">
        <f t="shared" si="38"/>
        <v>Perkins Coie</v>
      </c>
      <c r="I2467" s="13">
        <f>COUNTIFS(IPO!$J$2:$J$5250,"="&amp;data!$G2467,IPO!$H$2:$H$5250,"="&amp;data!$B2467)</f>
        <v>0</v>
      </c>
      <c r="J2467" s="13">
        <f>SUMIFS(IPO!$B$2:$B$5250,IPO!$H$2:$H$5250,"="&amp;data!$B2467,IPO!$J$2:$J$5250,"="&amp;data!$G2467)</f>
        <v>0</v>
      </c>
      <c r="K2467" s="13" t="str">
        <f>IF(I2467=1,SUMIFS(IPO!$C$2:$C$5250,IPO!$H$2:$H$5250,"="&amp;data!$B2467,IPO!$J$2:$J$5250,"="&amp;data!$G2467),"")</f>
        <v/>
      </c>
      <c r="L2467" s="13">
        <f>SUMIFS(IPO!$E$2:$E$5250,IPO!$H$2:$H$5250,"="&amp;data!$B2467,IPO!$J$2:$J$5250,"="&amp;data!$G2467)</f>
        <v>0</v>
      </c>
      <c r="M2467" s="13">
        <f>SUMIFS(IPO!$F$2:$F$5250,IPO!$H$2:$H$5250,"="&amp;data!$B2467,IPO!$J$2:$J$5250,"="&amp;data!$G2467)</f>
        <v>0</v>
      </c>
      <c r="N2467" s="13"/>
      <c r="P2467" s="16">
        <f>COUNTIFS(equity_bonds!$H$2:$H$6414,"="&amp;data!$B2467,equity_bonds!$J$2:$J$6414,"="&amp;data!$G2467)</f>
        <v>1</v>
      </c>
      <c r="Q2467" s="16">
        <f>SUMIFS(equity_bonds!$B$2:$B$6414,equity_bonds!$H$2:$H$6414,"="&amp;data!$B2467,equity_bonds!$J$2:$J$6414,"="&amp;data!$G2467)</f>
        <v>6499.5</v>
      </c>
      <c r="R2467" s="16">
        <f>IF(P2467=1,SUMIFS(equity_bonds!$C$2:$C$6414,equity_bonds!$H$2:$H$6414,"="&amp;data!$B2467,equity_bonds!$J$2:$J$6414,"="&amp;data!$G2467),"")</f>
        <v>78</v>
      </c>
      <c r="S2467" s="16">
        <f>SUMIFS(equity_bonds!$E$2:$E$6414,equity_bonds!$H$2:$H$6414,"="&amp;data!$B2467,equity_bonds!$J$2:$J$6414,"="&amp;data!$G2467)</f>
        <v>0.1</v>
      </c>
      <c r="T2467" s="16">
        <f>SUMIFS(equity_bonds!$F$2:$F$6414,equity_bonds!$H$2:$H$6414,"="&amp;data!$B2467,equity_bonds!$J$2:$J$6414,"="&amp;data!$G2467)</f>
        <v>16</v>
      </c>
      <c r="U2467" s="16"/>
    </row>
    <row r="2468" spans="1:21" x14ac:dyDescent="0.25">
      <c r="A2468">
        <v>3323</v>
      </c>
      <c r="B2468">
        <v>2004</v>
      </c>
      <c r="C2468">
        <v>39</v>
      </c>
      <c r="D2468" t="s">
        <v>59</v>
      </c>
      <c r="E2468" t="s">
        <v>440</v>
      </c>
      <c r="F2468" t="s">
        <v>440</v>
      </c>
      <c r="G2468" t="str">
        <f t="shared" si="38"/>
        <v>Pillsbury Winthrop</v>
      </c>
      <c r="I2468" s="13">
        <f>COUNTIFS(IPO!$J$2:$J$5250,"="&amp;data!$G2468,IPO!$H$2:$H$5250,"="&amp;data!$B2468)</f>
        <v>1</v>
      </c>
      <c r="J2468" s="13">
        <f>SUMIFS(IPO!$B$2:$B$5250,IPO!$H$2:$H$5250,"="&amp;data!$B2468,IPO!$J$2:$J$5250,"="&amp;data!$G2468)</f>
        <v>78.3</v>
      </c>
      <c r="K2468" s="13">
        <f>IF(I2468=1,SUMIFS(IPO!$C$2:$C$5250,IPO!$H$2:$H$5250,"="&amp;data!$B2468,IPO!$J$2:$J$5250,"="&amp;data!$G2468),"")</f>
        <v>60</v>
      </c>
      <c r="L2468" s="13">
        <f>SUMIFS(IPO!$E$2:$E$5250,IPO!$H$2:$H$5250,"="&amp;data!$B2468,IPO!$J$2:$J$5250,"="&amp;data!$G2468)</f>
        <v>0.1</v>
      </c>
      <c r="M2468" s="13">
        <f>SUMIFS(IPO!$F$2:$F$5250,IPO!$H$2:$H$5250,"="&amp;data!$B2468,IPO!$J$2:$J$5250,"="&amp;data!$G2468)</f>
        <v>1</v>
      </c>
      <c r="N2468" s="13"/>
      <c r="P2468" s="16">
        <f>COUNTIFS(equity_bonds!$H$2:$H$6414,"="&amp;data!$B2468,equity_bonds!$J$2:$J$6414,"="&amp;data!$G2468)</f>
        <v>1</v>
      </c>
      <c r="Q2468" s="16">
        <f>SUMIFS(equity_bonds!$B$2:$B$6414,equity_bonds!$H$2:$H$6414,"="&amp;data!$B2468,equity_bonds!$J$2:$J$6414,"="&amp;data!$G2468)</f>
        <v>11258.3</v>
      </c>
      <c r="R2468" s="16">
        <f>IF(P2468=1,SUMIFS(equity_bonds!$C$2:$C$6414,equity_bonds!$H$2:$H$6414,"="&amp;data!$B2468,equity_bonds!$J$2:$J$6414,"="&amp;data!$G2468),"")</f>
        <v>51</v>
      </c>
      <c r="S2468" s="16">
        <f>SUMIFS(equity_bonds!$E$2:$E$6414,equity_bonds!$H$2:$H$6414,"="&amp;data!$B2468,equity_bonds!$J$2:$J$6414,"="&amp;data!$G2468)</f>
        <v>0.1</v>
      </c>
      <c r="T2468" s="16">
        <f>SUMIFS(equity_bonds!$F$2:$F$6414,equity_bonds!$H$2:$H$6414,"="&amp;data!$B2468,equity_bonds!$J$2:$J$6414,"="&amp;data!$G2468)</f>
        <v>24</v>
      </c>
      <c r="U2468" s="16"/>
    </row>
    <row r="2469" spans="1:21" x14ac:dyDescent="0.25">
      <c r="A2469">
        <v>3348</v>
      </c>
      <c r="B2469">
        <v>2004</v>
      </c>
      <c r="C2469">
        <v>27</v>
      </c>
      <c r="D2469" t="s">
        <v>118</v>
      </c>
      <c r="E2469" t="s">
        <v>441</v>
      </c>
      <c r="F2469" t="s">
        <v>441</v>
      </c>
      <c r="G2469" t="str">
        <f t="shared" si="38"/>
        <v>Piper Rudnick</v>
      </c>
      <c r="I2469" s="13">
        <f>COUNTIFS(IPO!$J$2:$J$5250,"="&amp;data!$G2469,IPO!$H$2:$H$5250,"="&amp;data!$B2469)</f>
        <v>0</v>
      </c>
      <c r="J2469" s="13">
        <f>SUMIFS(IPO!$B$2:$B$5250,IPO!$H$2:$H$5250,"="&amp;data!$B2469,IPO!$J$2:$J$5250,"="&amp;data!$G2469)</f>
        <v>0</v>
      </c>
      <c r="K2469" s="13" t="str">
        <f>IF(I2469=1,SUMIFS(IPO!$C$2:$C$5250,IPO!$H$2:$H$5250,"="&amp;data!$B2469,IPO!$J$2:$J$5250,"="&amp;data!$G2469),"")</f>
        <v/>
      </c>
      <c r="L2469" s="13">
        <f>SUMIFS(IPO!$E$2:$E$5250,IPO!$H$2:$H$5250,"="&amp;data!$B2469,IPO!$J$2:$J$5250,"="&amp;data!$G2469)</f>
        <v>0</v>
      </c>
      <c r="M2469" s="13">
        <f>SUMIFS(IPO!$F$2:$F$5250,IPO!$H$2:$H$5250,"="&amp;data!$B2469,IPO!$J$2:$J$5250,"="&amp;data!$G2469)</f>
        <v>0</v>
      </c>
      <c r="N2469" s="13"/>
      <c r="P2469" s="16">
        <f>COUNTIFS(equity_bonds!$H$2:$H$6414,"="&amp;data!$B2469,equity_bonds!$J$2:$J$6414,"="&amp;data!$G2469)</f>
        <v>1</v>
      </c>
      <c r="Q2469" s="16">
        <f>SUMIFS(equity_bonds!$B$2:$B$6414,equity_bonds!$H$2:$H$6414,"="&amp;data!$B2469,equity_bonds!$J$2:$J$6414,"="&amp;data!$G2469)</f>
        <v>12359.2</v>
      </c>
      <c r="R2469" s="16">
        <f>IF(P2469=1,SUMIFS(equity_bonds!$C$2:$C$6414,equity_bonds!$H$2:$H$6414,"="&amp;data!$B2469,equity_bonds!$J$2:$J$6414,"="&amp;data!$G2469),"")</f>
        <v>45</v>
      </c>
      <c r="S2469" s="16">
        <f>SUMIFS(equity_bonds!$E$2:$E$6414,equity_bonds!$H$2:$H$6414,"="&amp;data!$B2469,equity_bonds!$J$2:$J$6414,"="&amp;data!$G2469)</f>
        <v>0.1</v>
      </c>
      <c r="T2469" s="16">
        <f>SUMIFS(equity_bonds!$F$2:$F$6414,equity_bonds!$H$2:$H$6414,"="&amp;data!$B2469,equity_bonds!$J$2:$J$6414,"="&amp;data!$G2469)</f>
        <v>23</v>
      </c>
      <c r="U2469" s="16"/>
    </row>
    <row r="2470" spans="1:21" x14ac:dyDescent="0.25">
      <c r="A2470">
        <v>3364</v>
      </c>
      <c r="B2470">
        <v>2004</v>
      </c>
      <c r="C2470">
        <v>154</v>
      </c>
      <c r="D2470" t="s">
        <v>369</v>
      </c>
      <c r="E2470" t="s">
        <v>300</v>
      </c>
      <c r="F2470" t="s">
        <v>2720</v>
      </c>
      <c r="G2470" t="str">
        <f t="shared" si="38"/>
        <v>Porter Wright</v>
      </c>
      <c r="I2470" s="13">
        <f>COUNTIFS(IPO!$J$2:$J$5250,"="&amp;data!$G2470,IPO!$H$2:$H$5250,"="&amp;data!$B2470)</f>
        <v>0</v>
      </c>
      <c r="J2470" s="13">
        <f>SUMIFS(IPO!$B$2:$B$5250,IPO!$H$2:$H$5250,"="&amp;data!$B2470,IPO!$J$2:$J$5250,"="&amp;data!$G2470)</f>
        <v>0</v>
      </c>
      <c r="K2470" s="13" t="str">
        <f>IF(I2470=1,SUMIFS(IPO!$C$2:$C$5250,IPO!$H$2:$H$5250,"="&amp;data!$B2470,IPO!$J$2:$J$5250,"="&amp;data!$G2470),"")</f>
        <v/>
      </c>
      <c r="L2470" s="13">
        <f>SUMIFS(IPO!$E$2:$E$5250,IPO!$H$2:$H$5250,"="&amp;data!$B2470,IPO!$J$2:$J$5250,"="&amp;data!$G2470)</f>
        <v>0</v>
      </c>
      <c r="M2470" s="13">
        <f>SUMIFS(IPO!$F$2:$F$5250,IPO!$H$2:$H$5250,"="&amp;data!$B2470,IPO!$J$2:$J$5250,"="&amp;data!$G2470)</f>
        <v>0</v>
      </c>
      <c r="N2470" s="13"/>
      <c r="P2470" s="16">
        <f>COUNTIFS(equity_bonds!$H$2:$H$6414,"="&amp;data!$B2470,equity_bonds!$J$2:$J$6414,"="&amp;data!$G2470)</f>
        <v>0</v>
      </c>
      <c r="Q2470" s="16">
        <f>SUMIFS(equity_bonds!$B$2:$B$6414,equity_bonds!$H$2:$H$6414,"="&amp;data!$B2470,equity_bonds!$J$2:$J$6414,"="&amp;data!$G2470)</f>
        <v>0</v>
      </c>
      <c r="R2470" s="16" t="str">
        <f>IF(P2470=1,SUMIFS(equity_bonds!$C$2:$C$6414,equity_bonds!$H$2:$H$6414,"="&amp;data!$B2470,equity_bonds!$J$2:$J$6414,"="&amp;data!$G2470),"")</f>
        <v/>
      </c>
      <c r="S2470" s="16">
        <f>SUMIFS(equity_bonds!$E$2:$E$6414,equity_bonds!$H$2:$H$6414,"="&amp;data!$B2470,equity_bonds!$J$2:$J$6414,"="&amp;data!$G2470)</f>
        <v>0</v>
      </c>
      <c r="T2470" s="16">
        <f>SUMIFS(equity_bonds!$F$2:$F$6414,equity_bonds!$H$2:$H$6414,"="&amp;data!$B2470,equity_bonds!$J$2:$J$6414,"="&amp;data!$G2470)</f>
        <v>0</v>
      </c>
      <c r="U2470" s="16"/>
    </row>
    <row r="2471" spans="1:21" x14ac:dyDescent="0.25">
      <c r="A2471">
        <v>3385</v>
      </c>
      <c r="B2471">
        <v>2004</v>
      </c>
      <c r="C2471">
        <v>149</v>
      </c>
      <c r="D2471" t="s">
        <v>326</v>
      </c>
      <c r="E2471" t="s">
        <v>301</v>
      </c>
      <c r="F2471" t="s">
        <v>2721</v>
      </c>
      <c r="G2471" t="str">
        <f t="shared" si="38"/>
        <v>Powell Goldstein</v>
      </c>
      <c r="I2471" s="13">
        <f>COUNTIFS(IPO!$J$2:$J$5250,"="&amp;data!$G2471,IPO!$H$2:$H$5250,"="&amp;data!$B2471)</f>
        <v>0</v>
      </c>
      <c r="J2471" s="13">
        <f>SUMIFS(IPO!$B$2:$B$5250,IPO!$H$2:$H$5250,"="&amp;data!$B2471,IPO!$J$2:$J$5250,"="&amp;data!$G2471)</f>
        <v>0</v>
      </c>
      <c r="K2471" s="13" t="str">
        <f>IF(I2471=1,SUMIFS(IPO!$C$2:$C$5250,IPO!$H$2:$H$5250,"="&amp;data!$B2471,IPO!$J$2:$J$5250,"="&amp;data!$G2471),"")</f>
        <v/>
      </c>
      <c r="L2471" s="13">
        <f>SUMIFS(IPO!$E$2:$E$5250,IPO!$H$2:$H$5250,"="&amp;data!$B2471,IPO!$J$2:$J$5250,"="&amp;data!$G2471)</f>
        <v>0</v>
      </c>
      <c r="M2471" s="13">
        <f>SUMIFS(IPO!$F$2:$F$5250,IPO!$H$2:$H$5250,"="&amp;data!$B2471,IPO!$J$2:$J$5250,"="&amp;data!$G2471)</f>
        <v>0</v>
      </c>
      <c r="N2471" s="13"/>
      <c r="P2471" s="16">
        <f>COUNTIFS(equity_bonds!$H$2:$H$6414,"="&amp;data!$B2471,equity_bonds!$J$2:$J$6414,"="&amp;data!$G2471)</f>
        <v>0</v>
      </c>
      <c r="Q2471" s="16">
        <f>SUMIFS(equity_bonds!$B$2:$B$6414,equity_bonds!$H$2:$H$6414,"="&amp;data!$B2471,equity_bonds!$J$2:$J$6414,"="&amp;data!$G2471)</f>
        <v>0</v>
      </c>
      <c r="R2471" s="16" t="str">
        <f>IF(P2471=1,SUMIFS(equity_bonds!$C$2:$C$6414,equity_bonds!$H$2:$H$6414,"="&amp;data!$B2471,equity_bonds!$J$2:$J$6414,"="&amp;data!$G2471),"")</f>
        <v/>
      </c>
      <c r="S2471" s="16">
        <f>SUMIFS(equity_bonds!$E$2:$E$6414,equity_bonds!$H$2:$H$6414,"="&amp;data!$B2471,equity_bonds!$J$2:$J$6414,"="&amp;data!$G2471)</f>
        <v>0</v>
      </c>
      <c r="T2471" s="16">
        <f>SUMIFS(equity_bonds!$F$2:$F$6414,equity_bonds!$H$2:$H$6414,"="&amp;data!$B2471,equity_bonds!$J$2:$J$6414,"="&amp;data!$G2471)</f>
        <v>0</v>
      </c>
      <c r="U2471" s="16"/>
    </row>
    <row r="2472" spans="1:21" x14ac:dyDescent="0.25">
      <c r="A2472">
        <v>3391</v>
      </c>
      <c r="B2472">
        <v>2004</v>
      </c>
      <c r="C2472">
        <v>100</v>
      </c>
      <c r="D2472" t="s">
        <v>418</v>
      </c>
      <c r="E2472" t="s">
        <v>302</v>
      </c>
      <c r="F2472" t="s">
        <v>2722</v>
      </c>
      <c r="G2472" t="str">
        <f t="shared" si="38"/>
        <v>Preston Gates</v>
      </c>
      <c r="I2472" s="13">
        <f>COUNTIFS(IPO!$J$2:$J$5250,"="&amp;data!$G2472,IPO!$H$2:$H$5250,"="&amp;data!$B2472)</f>
        <v>0</v>
      </c>
      <c r="J2472" s="13">
        <f>SUMIFS(IPO!$B$2:$B$5250,IPO!$H$2:$H$5250,"="&amp;data!$B2472,IPO!$J$2:$J$5250,"="&amp;data!$G2472)</f>
        <v>0</v>
      </c>
      <c r="K2472" s="13" t="str">
        <f>IF(I2472=1,SUMIFS(IPO!$C$2:$C$5250,IPO!$H$2:$H$5250,"="&amp;data!$B2472,IPO!$J$2:$J$5250,"="&amp;data!$G2472),"")</f>
        <v/>
      </c>
      <c r="L2472" s="13">
        <f>SUMIFS(IPO!$E$2:$E$5250,IPO!$H$2:$H$5250,"="&amp;data!$B2472,IPO!$J$2:$J$5250,"="&amp;data!$G2472)</f>
        <v>0</v>
      </c>
      <c r="M2472" s="13">
        <f>SUMIFS(IPO!$F$2:$F$5250,IPO!$H$2:$H$5250,"="&amp;data!$B2472,IPO!$J$2:$J$5250,"="&amp;data!$G2472)</f>
        <v>0</v>
      </c>
      <c r="N2472" s="13"/>
      <c r="P2472" s="16">
        <f>COUNTIFS(equity_bonds!$H$2:$H$6414,"="&amp;data!$B2472,equity_bonds!$J$2:$J$6414,"="&amp;data!$G2472)</f>
        <v>0</v>
      </c>
      <c r="Q2472" s="16">
        <f>SUMIFS(equity_bonds!$B$2:$B$6414,equity_bonds!$H$2:$H$6414,"="&amp;data!$B2472,equity_bonds!$J$2:$J$6414,"="&amp;data!$G2472)</f>
        <v>0</v>
      </c>
      <c r="R2472" s="16" t="str">
        <f>IF(P2472=1,SUMIFS(equity_bonds!$C$2:$C$6414,equity_bonds!$H$2:$H$6414,"="&amp;data!$B2472,equity_bonds!$J$2:$J$6414,"="&amp;data!$G2472),"")</f>
        <v/>
      </c>
      <c r="S2472" s="16">
        <f>SUMIFS(equity_bonds!$E$2:$E$6414,equity_bonds!$H$2:$H$6414,"="&amp;data!$B2472,equity_bonds!$J$2:$J$6414,"="&amp;data!$G2472)</f>
        <v>0</v>
      </c>
      <c r="T2472" s="16">
        <f>SUMIFS(equity_bonds!$F$2:$F$6414,equity_bonds!$H$2:$H$6414,"="&amp;data!$B2472,equity_bonds!$J$2:$J$6414,"="&amp;data!$G2472)</f>
        <v>0</v>
      </c>
      <c r="U2472" s="16"/>
    </row>
    <row r="2473" spans="1:21" x14ac:dyDescent="0.25">
      <c r="A2473">
        <v>3414</v>
      </c>
      <c r="B2473">
        <v>2004</v>
      </c>
      <c r="C2473">
        <v>49</v>
      </c>
      <c r="D2473" t="s">
        <v>73</v>
      </c>
      <c r="E2473" t="s">
        <v>40</v>
      </c>
      <c r="F2473" t="s">
        <v>40</v>
      </c>
      <c r="G2473" t="str">
        <f t="shared" si="38"/>
        <v>Proskauer Rose</v>
      </c>
      <c r="I2473" s="13">
        <f>COUNTIFS(IPO!$J$2:$J$5250,"="&amp;data!$G2473,IPO!$H$2:$H$5250,"="&amp;data!$B2473)</f>
        <v>0</v>
      </c>
      <c r="J2473" s="13">
        <f>SUMIFS(IPO!$B$2:$B$5250,IPO!$H$2:$H$5250,"="&amp;data!$B2473,IPO!$J$2:$J$5250,"="&amp;data!$G2473)</f>
        <v>0</v>
      </c>
      <c r="K2473" s="13" t="str">
        <f>IF(I2473=1,SUMIFS(IPO!$C$2:$C$5250,IPO!$H$2:$H$5250,"="&amp;data!$B2473,IPO!$J$2:$J$5250,"="&amp;data!$G2473),"")</f>
        <v/>
      </c>
      <c r="L2473" s="13">
        <f>SUMIFS(IPO!$E$2:$E$5250,IPO!$H$2:$H$5250,"="&amp;data!$B2473,IPO!$J$2:$J$5250,"="&amp;data!$G2473)</f>
        <v>0</v>
      </c>
      <c r="M2473" s="13">
        <f>SUMIFS(IPO!$F$2:$F$5250,IPO!$H$2:$H$5250,"="&amp;data!$B2473,IPO!$J$2:$J$5250,"="&amp;data!$G2473)</f>
        <v>0</v>
      </c>
      <c r="N2473" s="13"/>
      <c r="P2473" s="16">
        <f>COUNTIFS(equity_bonds!$H$2:$H$6414,"="&amp;data!$B2473,equity_bonds!$J$2:$J$6414,"="&amp;data!$G2473)</f>
        <v>1</v>
      </c>
      <c r="Q2473" s="16">
        <f>SUMIFS(equity_bonds!$B$2:$B$6414,equity_bonds!$H$2:$H$6414,"="&amp;data!$B2473,equity_bonds!$J$2:$J$6414,"="&amp;data!$G2473)</f>
        <v>2127</v>
      </c>
      <c r="R2473" s="16">
        <f>IF(P2473=1,SUMIFS(equity_bonds!$C$2:$C$6414,equity_bonds!$H$2:$H$6414,"="&amp;data!$B2473,equity_bonds!$J$2:$J$6414,"="&amp;data!$G2473),"")</f>
        <v>124</v>
      </c>
      <c r="S2473" s="16">
        <f>SUMIFS(equity_bonds!$E$2:$E$6414,equity_bonds!$H$2:$H$6414,"="&amp;data!$B2473,equity_bonds!$J$2:$J$6414,"="&amp;data!$G2473)</f>
        <v>0</v>
      </c>
      <c r="T2473" s="16">
        <f>SUMIFS(equity_bonds!$F$2:$F$6414,equity_bonds!$H$2:$H$6414,"="&amp;data!$B2473,equity_bonds!$J$2:$J$6414,"="&amp;data!$G2473)</f>
        <v>10</v>
      </c>
      <c r="U2473" s="16"/>
    </row>
    <row r="2474" spans="1:21" x14ac:dyDescent="0.25">
      <c r="A2474">
        <v>3431</v>
      </c>
      <c r="B2474">
        <v>2004</v>
      </c>
      <c r="C2474">
        <v>114</v>
      </c>
      <c r="D2474" t="s">
        <v>332</v>
      </c>
      <c r="E2474" t="s">
        <v>303</v>
      </c>
      <c r="F2474" t="s">
        <v>2723</v>
      </c>
      <c r="G2474" t="str">
        <f t="shared" si="38"/>
        <v>Quarles Brady</v>
      </c>
      <c r="I2474" s="13">
        <f>COUNTIFS(IPO!$J$2:$J$5250,"="&amp;data!$G2474,IPO!$H$2:$H$5250,"="&amp;data!$B2474)</f>
        <v>0</v>
      </c>
      <c r="J2474" s="13">
        <f>SUMIFS(IPO!$B$2:$B$5250,IPO!$H$2:$H$5250,"="&amp;data!$B2474,IPO!$J$2:$J$5250,"="&amp;data!$G2474)</f>
        <v>0</v>
      </c>
      <c r="K2474" s="13" t="str">
        <f>IF(I2474=1,SUMIFS(IPO!$C$2:$C$5250,IPO!$H$2:$H$5250,"="&amp;data!$B2474,IPO!$J$2:$J$5250,"="&amp;data!$G2474),"")</f>
        <v/>
      </c>
      <c r="L2474" s="13">
        <f>SUMIFS(IPO!$E$2:$E$5250,IPO!$H$2:$H$5250,"="&amp;data!$B2474,IPO!$J$2:$J$5250,"="&amp;data!$G2474)</f>
        <v>0</v>
      </c>
      <c r="M2474" s="13">
        <f>SUMIFS(IPO!$F$2:$F$5250,IPO!$H$2:$H$5250,"="&amp;data!$B2474,IPO!$J$2:$J$5250,"="&amp;data!$G2474)</f>
        <v>0</v>
      </c>
      <c r="N2474" s="13"/>
      <c r="P2474" s="16">
        <f>COUNTIFS(equity_bonds!$H$2:$H$6414,"="&amp;data!$B2474,equity_bonds!$J$2:$J$6414,"="&amp;data!$G2474)</f>
        <v>1</v>
      </c>
      <c r="Q2474" s="16">
        <f>SUMIFS(equity_bonds!$B$2:$B$6414,equity_bonds!$H$2:$H$6414,"="&amp;data!$B2474,equity_bonds!$J$2:$J$6414,"="&amp;data!$G2474)</f>
        <v>2336.1999999999998</v>
      </c>
      <c r="R2474" s="16">
        <f>IF(P2474=1,SUMIFS(equity_bonds!$C$2:$C$6414,equity_bonds!$H$2:$H$6414,"="&amp;data!$B2474,equity_bonds!$J$2:$J$6414,"="&amp;data!$G2474),"")</f>
        <v>119</v>
      </c>
      <c r="S2474" s="16">
        <f>SUMIFS(equity_bonds!$E$2:$E$6414,equity_bonds!$H$2:$H$6414,"="&amp;data!$B2474,equity_bonds!$J$2:$J$6414,"="&amp;data!$G2474)</f>
        <v>0</v>
      </c>
      <c r="T2474" s="16">
        <f>SUMIFS(equity_bonds!$F$2:$F$6414,equity_bonds!$H$2:$H$6414,"="&amp;data!$B2474,equity_bonds!$J$2:$J$6414,"="&amp;data!$G2474)</f>
        <v>6</v>
      </c>
      <c r="U2474" s="16"/>
    </row>
    <row r="2475" spans="1:21" x14ac:dyDescent="0.25">
      <c r="A2475">
        <v>3451</v>
      </c>
      <c r="B2475">
        <v>2004</v>
      </c>
      <c r="C2475">
        <v>145</v>
      </c>
      <c r="D2475" t="s">
        <v>427</v>
      </c>
      <c r="E2475" t="s">
        <v>462</v>
      </c>
      <c r="F2475" t="s">
        <v>2763</v>
      </c>
      <c r="G2475" t="str">
        <f t="shared" si="38"/>
        <v>Quinn Emanuel</v>
      </c>
      <c r="I2475" s="13">
        <f>COUNTIFS(IPO!$J$2:$J$5250,"="&amp;data!$G2475,IPO!$H$2:$H$5250,"="&amp;data!$B2475)</f>
        <v>0</v>
      </c>
      <c r="J2475" s="13">
        <f>SUMIFS(IPO!$B$2:$B$5250,IPO!$H$2:$H$5250,"="&amp;data!$B2475,IPO!$J$2:$J$5250,"="&amp;data!$G2475)</f>
        <v>0</v>
      </c>
      <c r="K2475" s="13" t="str">
        <f>IF(I2475=1,SUMIFS(IPO!$C$2:$C$5250,IPO!$H$2:$H$5250,"="&amp;data!$B2475,IPO!$J$2:$J$5250,"="&amp;data!$G2475),"")</f>
        <v/>
      </c>
      <c r="L2475" s="13">
        <f>SUMIFS(IPO!$E$2:$E$5250,IPO!$H$2:$H$5250,"="&amp;data!$B2475,IPO!$J$2:$J$5250,"="&amp;data!$G2475)</f>
        <v>0</v>
      </c>
      <c r="M2475" s="13">
        <f>SUMIFS(IPO!$F$2:$F$5250,IPO!$H$2:$H$5250,"="&amp;data!$B2475,IPO!$J$2:$J$5250,"="&amp;data!$G2475)</f>
        <v>0</v>
      </c>
      <c r="N2475" s="13"/>
      <c r="P2475" s="16">
        <f>COUNTIFS(equity_bonds!$H$2:$H$6414,"="&amp;data!$B2475,equity_bonds!$J$2:$J$6414,"="&amp;data!$G2475)</f>
        <v>0</v>
      </c>
      <c r="Q2475" s="16">
        <f>SUMIFS(equity_bonds!$B$2:$B$6414,equity_bonds!$H$2:$H$6414,"="&amp;data!$B2475,equity_bonds!$J$2:$J$6414,"="&amp;data!$G2475)</f>
        <v>0</v>
      </c>
      <c r="R2475" s="16" t="str">
        <f>IF(P2475=1,SUMIFS(equity_bonds!$C$2:$C$6414,equity_bonds!$H$2:$H$6414,"="&amp;data!$B2475,equity_bonds!$J$2:$J$6414,"="&amp;data!$G2475),"")</f>
        <v/>
      </c>
      <c r="S2475" s="16">
        <f>SUMIFS(equity_bonds!$E$2:$E$6414,equity_bonds!$H$2:$H$6414,"="&amp;data!$B2475,equity_bonds!$J$2:$J$6414,"="&amp;data!$G2475)</f>
        <v>0</v>
      </c>
      <c r="T2475" s="16">
        <f>SUMIFS(equity_bonds!$F$2:$F$6414,equity_bonds!$H$2:$H$6414,"="&amp;data!$B2475,equity_bonds!$J$2:$J$6414,"="&amp;data!$G2475)</f>
        <v>0</v>
      </c>
      <c r="U2475" s="16"/>
    </row>
    <row r="2476" spans="1:21" x14ac:dyDescent="0.25">
      <c r="A2476">
        <v>3475</v>
      </c>
      <c r="B2476">
        <v>2004</v>
      </c>
      <c r="C2476">
        <v>33</v>
      </c>
      <c r="D2476" t="s">
        <v>209</v>
      </c>
      <c r="E2476" t="s">
        <v>41</v>
      </c>
      <c r="F2476" t="s">
        <v>41</v>
      </c>
      <c r="G2476" t="str">
        <f t="shared" si="38"/>
        <v>Reed Smith</v>
      </c>
      <c r="I2476" s="13">
        <f>COUNTIFS(IPO!$J$2:$J$5250,"="&amp;data!$G2476,IPO!$H$2:$H$5250,"="&amp;data!$B2476)</f>
        <v>0</v>
      </c>
      <c r="J2476" s="13">
        <f>SUMIFS(IPO!$B$2:$B$5250,IPO!$H$2:$H$5250,"="&amp;data!$B2476,IPO!$J$2:$J$5250,"="&amp;data!$G2476)</f>
        <v>0</v>
      </c>
      <c r="K2476" s="13" t="str">
        <f>IF(I2476=1,SUMIFS(IPO!$C$2:$C$5250,IPO!$H$2:$H$5250,"="&amp;data!$B2476,IPO!$J$2:$J$5250,"="&amp;data!$G2476),"")</f>
        <v/>
      </c>
      <c r="L2476" s="13">
        <f>SUMIFS(IPO!$E$2:$E$5250,IPO!$H$2:$H$5250,"="&amp;data!$B2476,IPO!$J$2:$J$5250,"="&amp;data!$G2476)</f>
        <v>0</v>
      </c>
      <c r="M2476" s="13">
        <f>SUMIFS(IPO!$F$2:$F$5250,IPO!$H$2:$H$5250,"="&amp;data!$B2476,IPO!$J$2:$J$5250,"="&amp;data!$G2476)</f>
        <v>0</v>
      </c>
      <c r="N2476" s="13"/>
      <c r="P2476" s="16">
        <f>COUNTIFS(equity_bonds!$H$2:$H$6414,"="&amp;data!$B2476,equity_bonds!$J$2:$J$6414,"="&amp;data!$G2476)</f>
        <v>1</v>
      </c>
      <c r="Q2476" s="16">
        <f>SUMIFS(equity_bonds!$B$2:$B$6414,equity_bonds!$H$2:$H$6414,"="&amp;data!$B2476,equity_bonds!$J$2:$J$6414,"="&amp;data!$G2476)</f>
        <v>701.8</v>
      </c>
      <c r="R2476" s="16">
        <f>IF(P2476=1,SUMIFS(equity_bonds!$C$2:$C$6414,equity_bonds!$H$2:$H$6414,"="&amp;data!$B2476,equity_bonds!$J$2:$J$6414,"="&amp;data!$G2476),"")</f>
        <v>194</v>
      </c>
      <c r="S2476" s="16">
        <f>SUMIFS(equity_bonds!$E$2:$E$6414,equity_bonds!$H$2:$H$6414,"="&amp;data!$B2476,equity_bonds!$J$2:$J$6414,"="&amp;data!$G2476)</f>
        <v>0</v>
      </c>
      <c r="T2476" s="16">
        <f>SUMIFS(equity_bonds!$F$2:$F$6414,equity_bonds!$H$2:$H$6414,"="&amp;data!$B2476,equity_bonds!$J$2:$J$6414,"="&amp;data!$G2476)</f>
        <v>4</v>
      </c>
      <c r="U2476" s="16"/>
    </row>
    <row r="2477" spans="1:21" x14ac:dyDescent="0.25">
      <c r="A2477">
        <v>3494</v>
      </c>
      <c r="B2477">
        <v>2004</v>
      </c>
      <c r="C2477">
        <v>112</v>
      </c>
      <c r="D2477" t="s">
        <v>361</v>
      </c>
      <c r="E2477" t="s">
        <v>244</v>
      </c>
      <c r="F2477" t="s">
        <v>2678</v>
      </c>
      <c r="G2477" t="str">
        <f t="shared" si="38"/>
        <v>Robins Kaplan</v>
      </c>
      <c r="I2477" s="13">
        <f>COUNTIFS(IPO!$J$2:$J$5250,"="&amp;data!$G2477,IPO!$H$2:$H$5250,"="&amp;data!$B2477)</f>
        <v>0</v>
      </c>
      <c r="J2477" s="13">
        <f>SUMIFS(IPO!$B$2:$B$5250,IPO!$H$2:$H$5250,"="&amp;data!$B2477,IPO!$J$2:$J$5250,"="&amp;data!$G2477)</f>
        <v>0</v>
      </c>
      <c r="K2477" s="13" t="str">
        <f>IF(I2477=1,SUMIFS(IPO!$C$2:$C$5250,IPO!$H$2:$H$5250,"="&amp;data!$B2477,IPO!$J$2:$J$5250,"="&amp;data!$G2477),"")</f>
        <v/>
      </c>
      <c r="L2477" s="13">
        <f>SUMIFS(IPO!$E$2:$E$5250,IPO!$H$2:$H$5250,"="&amp;data!$B2477,IPO!$J$2:$J$5250,"="&amp;data!$G2477)</f>
        <v>0</v>
      </c>
      <c r="M2477" s="13">
        <f>SUMIFS(IPO!$F$2:$F$5250,IPO!$H$2:$H$5250,"="&amp;data!$B2477,IPO!$J$2:$J$5250,"="&amp;data!$G2477)</f>
        <v>0</v>
      </c>
      <c r="N2477" s="13"/>
      <c r="P2477" s="16">
        <f>COUNTIFS(equity_bonds!$H$2:$H$6414,"="&amp;data!$B2477,equity_bonds!$J$2:$J$6414,"="&amp;data!$G2477)</f>
        <v>0</v>
      </c>
      <c r="Q2477" s="16">
        <f>SUMIFS(equity_bonds!$B$2:$B$6414,equity_bonds!$H$2:$H$6414,"="&amp;data!$B2477,equity_bonds!$J$2:$J$6414,"="&amp;data!$G2477)</f>
        <v>0</v>
      </c>
      <c r="R2477" s="16" t="str">
        <f>IF(P2477=1,SUMIFS(equity_bonds!$C$2:$C$6414,equity_bonds!$H$2:$H$6414,"="&amp;data!$B2477,equity_bonds!$J$2:$J$6414,"="&amp;data!$G2477),"")</f>
        <v/>
      </c>
      <c r="S2477" s="16">
        <f>SUMIFS(equity_bonds!$E$2:$E$6414,equity_bonds!$H$2:$H$6414,"="&amp;data!$B2477,equity_bonds!$J$2:$J$6414,"="&amp;data!$G2477)</f>
        <v>0</v>
      </c>
      <c r="T2477" s="16">
        <f>SUMIFS(equity_bonds!$F$2:$F$6414,equity_bonds!$H$2:$H$6414,"="&amp;data!$B2477,equity_bonds!$J$2:$J$6414,"="&amp;data!$G2477)</f>
        <v>0</v>
      </c>
      <c r="U2477" s="16"/>
    </row>
    <row r="2478" spans="1:21" x14ac:dyDescent="0.25">
      <c r="A2478">
        <v>3505</v>
      </c>
      <c r="B2478">
        <v>2004</v>
      </c>
      <c r="C2478">
        <v>187</v>
      </c>
      <c r="D2478" t="s">
        <v>5</v>
      </c>
      <c r="E2478" t="s">
        <v>477</v>
      </c>
      <c r="F2478" t="s">
        <v>2768</v>
      </c>
      <c r="G2478" t="str">
        <f t="shared" si="38"/>
        <v>Robinson Cole</v>
      </c>
      <c r="I2478" s="13">
        <f>COUNTIFS(IPO!$J$2:$J$5250,"="&amp;data!$G2478,IPO!$H$2:$H$5250,"="&amp;data!$B2478)</f>
        <v>1</v>
      </c>
      <c r="J2478" s="13">
        <f>SUMIFS(IPO!$B$2:$B$5250,IPO!$H$2:$H$5250,"="&amp;data!$B2478,IPO!$J$2:$J$5250,"="&amp;data!$G2478)</f>
        <v>6.5</v>
      </c>
      <c r="K2478" s="13">
        <f>IF(I2478=1,SUMIFS(IPO!$C$2:$C$5250,IPO!$H$2:$H$5250,"="&amp;data!$B2478,IPO!$J$2:$J$5250,"="&amp;data!$G2478),"")</f>
        <v>77</v>
      </c>
      <c r="L2478" s="13">
        <f>SUMIFS(IPO!$E$2:$E$5250,IPO!$H$2:$H$5250,"="&amp;data!$B2478,IPO!$J$2:$J$5250,"="&amp;data!$G2478)</f>
        <v>0</v>
      </c>
      <c r="M2478" s="13">
        <f>SUMIFS(IPO!$F$2:$F$5250,IPO!$H$2:$H$5250,"="&amp;data!$B2478,IPO!$J$2:$J$5250,"="&amp;data!$G2478)</f>
        <v>1</v>
      </c>
      <c r="N2478" s="13"/>
      <c r="P2478" s="16">
        <f>COUNTIFS(equity_bonds!$H$2:$H$6414,"="&amp;data!$B2478,equity_bonds!$J$2:$J$6414,"="&amp;data!$G2478)</f>
        <v>0</v>
      </c>
      <c r="Q2478" s="16">
        <f>SUMIFS(equity_bonds!$B$2:$B$6414,equity_bonds!$H$2:$H$6414,"="&amp;data!$B2478,equity_bonds!$J$2:$J$6414,"="&amp;data!$G2478)</f>
        <v>0</v>
      </c>
      <c r="R2478" s="16" t="str">
        <f>IF(P2478=1,SUMIFS(equity_bonds!$C$2:$C$6414,equity_bonds!$H$2:$H$6414,"="&amp;data!$B2478,equity_bonds!$J$2:$J$6414,"="&amp;data!$G2478),"")</f>
        <v/>
      </c>
      <c r="S2478" s="16">
        <f>SUMIFS(equity_bonds!$E$2:$E$6414,equity_bonds!$H$2:$H$6414,"="&amp;data!$B2478,equity_bonds!$J$2:$J$6414,"="&amp;data!$G2478)</f>
        <v>0</v>
      </c>
      <c r="T2478" s="16">
        <f>SUMIFS(equity_bonds!$F$2:$F$6414,equity_bonds!$H$2:$H$6414,"="&amp;data!$B2478,equity_bonds!$J$2:$J$6414,"="&amp;data!$G2478)</f>
        <v>0</v>
      </c>
      <c r="U2478" s="16"/>
    </row>
    <row r="2479" spans="1:21" x14ac:dyDescent="0.25">
      <c r="A2479">
        <v>3552</v>
      </c>
      <c r="B2479">
        <v>2004</v>
      </c>
      <c r="C2479">
        <v>55</v>
      </c>
      <c r="D2479" t="s">
        <v>198</v>
      </c>
      <c r="E2479" t="s">
        <v>103</v>
      </c>
      <c r="F2479" t="s">
        <v>2628</v>
      </c>
      <c r="G2479" t="str">
        <f t="shared" si="38"/>
        <v>Ropes Gray</v>
      </c>
      <c r="I2479" s="13">
        <f>COUNTIFS(IPO!$J$2:$J$5250,"="&amp;data!$G2479,IPO!$H$2:$H$5250,"="&amp;data!$B2479)</f>
        <v>1</v>
      </c>
      <c r="J2479" s="13">
        <f>SUMIFS(IPO!$B$2:$B$5250,IPO!$H$2:$H$5250,"="&amp;data!$B2479,IPO!$J$2:$J$5250,"="&amp;data!$G2479)</f>
        <v>5190.3</v>
      </c>
      <c r="K2479" s="13">
        <f>IF(I2479=1,SUMIFS(IPO!$C$2:$C$5250,IPO!$H$2:$H$5250,"="&amp;data!$B2479,IPO!$J$2:$J$5250,"="&amp;data!$G2479),"")</f>
        <v>5</v>
      </c>
      <c r="L2479" s="13">
        <f>SUMIFS(IPO!$E$2:$E$5250,IPO!$H$2:$H$5250,"="&amp;data!$B2479,IPO!$J$2:$J$5250,"="&amp;data!$G2479)</f>
        <v>9.6</v>
      </c>
      <c r="M2479" s="13">
        <f>SUMIFS(IPO!$F$2:$F$5250,IPO!$H$2:$H$5250,"="&amp;data!$B2479,IPO!$J$2:$J$5250,"="&amp;data!$G2479)</f>
        <v>7</v>
      </c>
      <c r="N2479" s="13"/>
      <c r="P2479" s="16">
        <f>COUNTIFS(equity_bonds!$H$2:$H$6414,"="&amp;data!$B2479,equity_bonds!$J$2:$J$6414,"="&amp;data!$G2479)</f>
        <v>1</v>
      </c>
      <c r="Q2479" s="16">
        <f>SUMIFS(equity_bonds!$B$2:$B$6414,equity_bonds!$H$2:$H$6414,"="&amp;data!$B2479,equity_bonds!$J$2:$J$6414,"="&amp;data!$G2479)</f>
        <v>11814.6</v>
      </c>
      <c r="R2479" s="16">
        <f>IF(P2479=1,SUMIFS(equity_bonds!$C$2:$C$6414,equity_bonds!$H$2:$H$6414,"="&amp;data!$B2479,equity_bonds!$J$2:$J$6414,"="&amp;data!$G2479),"")</f>
        <v>47</v>
      </c>
      <c r="S2479" s="16">
        <f>SUMIFS(equity_bonds!$E$2:$E$6414,equity_bonds!$H$2:$H$6414,"="&amp;data!$B2479,equity_bonds!$J$2:$J$6414,"="&amp;data!$G2479)</f>
        <v>0.1</v>
      </c>
      <c r="T2479" s="16">
        <f>SUMIFS(equity_bonds!$F$2:$F$6414,equity_bonds!$H$2:$H$6414,"="&amp;data!$B2479,equity_bonds!$J$2:$J$6414,"="&amp;data!$G2479)</f>
        <v>37</v>
      </c>
      <c r="U2479" s="16"/>
    </row>
    <row r="2480" spans="1:21" x14ac:dyDescent="0.25">
      <c r="A2480">
        <v>3585</v>
      </c>
      <c r="B2480">
        <v>2004</v>
      </c>
      <c r="C2480">
        <v>176</v>
      </c>
      <c r="D2480" t="s">
        <v>352</v>
      </c>
      <c r="E2480" t="s">
        <v>305</v>
      </c>
      <c r="F2480" t="s">
        <v>305</v>
      </c>
      <c r="G2480" t="str">
        <f t="shared" si="38"/>
        <v>Saul Ewing</v>
      </c>
      <c r="I2480" s="13">
        <f>COUNTIFS(IPO!$J$2:$J$5250,"="&amp;data!$G2480,IPO!$H$2:$H$5250,"="&amp;data!$B2480)</f>
        <v>0</v>
      </c>
      <c r="J2480" s="13">
        <f>SUMIFS(IPO!$B$2:$B$5250,IPO!$H$2:$H$5250,"="&amp;data!$B2480,IPO!$J$2:$J$5250,"="&amp;data!$G2480)</f>
        <v>0</v>
      </c>
      <c r="K2480" s="13" t="str">
        <f>IF(I2480=1,SUMIFS(IPO!$C$2:$C$5250,IPO!$H$2:$H$5250,"="&amp;data!$B2480,IPO!$J$2:$J$5250,"="&amp;data!$G2480),"")</f>
        <v/>
      </c>
      <c r="L2480" s="13">
        <f>SUMIFS(IPO!$E$2:$E$5250,IPO!$H$2:$H$5250,"="&amp;data!$B2480,IPO!$J$2:$J$5250,"="&amp;data!$G2480)</f>
        <v>0</v>
      </c>
      <c r="M2480" s="13">
        <f>SUMIFS(IPO!$F$2:$F$5250,IPO!$H$2:$H$5250,"="&amp;data!$B2480,IPO!$J$2:$J$5250,"="&amp;data!$G2480)</f>
        <v>0</v>
      </c>
      <c r="N2480" s="13"/>
      <c r="P2480" s="16">
        <f>COUNTIFS(equity_bonds!$H$2:$H$6414,"="&amp;data!$B2480,equity_bonds!$J$2:$J$6414,"="&amp;data!$G2480)</f>
        <v>0</v>
      </c>
      <c r="Q2480" s="16">
        <f>SUMIFS(equity_bonds!$B$2:$B$6414,equity_bonds!$H$2:$H$6414,"="&amp;data!$B2480,equity_bonds!$J$2:$J$6414,"="&amp;data!$G2480)</f>
        <v>0</v>
      </c>
      <c r="R2480" s="16" t="str">
        <f>IF(P2480=1,SUMIFS(equity_bonds!$C$2:$C$6414,equity_bonds!$H$2:$H$6414,"="&amp;data!$B2480,equity_bonds!$J$2:$J$6414,"="&amp;data!$G2480),"")</f>
        <v/>
      </c>
      <c r="S2480" s="16">
        <f>SUMIFS(equity_bonds!$E$2:$E$6414,equity_bonds!$H$2:$H$6414,"="&amp;data!$B2480,equity_bonds!$J$2:$J$6414,"="&amp;data!$G2480)</f>
        <v>0</v>
      </c>
      <c r="T2480" s="16">
        <f>SUMIFS(equity_bonds!$F$2:$F$6414,equity_bonds!$H$2:$H$6414,"="&amp;data!$B2480,equity_bonds!$J$2:$J$6414,"="&amp;data!$G2480)</f>
        <v>0</v>
      </c>
      <c r="U2480" s="16"/>
    </row>
    <row r="2481" spans="1:21" x14ac:dyDescent="0.25">
      <c r="A2481">
        <v>3597</v>
      </c>
      <c r="B2481">
        <v>2004</v>
      </c>
      <c r="C2481">
        <v>122</v>
      </c>
      <c r="D2481" t="s">
        <v>420</v>
      </c>
      <c r="E2481" t="s">
        <v>478</v>
      </c>
      <c r="F2481" t="s">
        <v>478</v>
      </c>
      <c r="G2481" t="str">
        <f t="shared" si="38"/>
        <v>Schiff Hardin</v>
      </c>
      <c r="I2481" s="13">
        <f>COUNTIFS(IPO!$J$2:$J$5250,"="&amp;data!$G2481,IPO!$H$2:$H$5250,"="&amp;data!$B2481)</f>
        <v>0</v>
      </c>
      <c r="J2481" s="13">
        <f>SUMIFS(IPO!$B$2:$B$5250,IPO!$H$2:$H$5250,"="&amp;data!$B2481,IPO!$J$2:$J$5250,"="&amp;data!$G2481)</f>
        <v>0</v>
      </c>
      <c r="K2481" s="13" t="str">
        <f>IF(I2481=1,SUMIFS(IPO!$C$2:$C$5250,IPO!$H$2:$H$5250,"="&amp;data!$B2481,IPO!$J$2:$J$5250,"="&amp;data!$G2481),"")</f>
        <v/>
      </c>
      <c r="L2481" s="13">
        <f>SUMIFS(IPO!$E$2:$E$5250,IPO!$H$2:$H$5250,"="&amp;data!$B2481,IPO!$J$2:$J$5250,"="&amp;data!$G2481)</f>
        <v>0</v>
      </c>
      <c r="M2481" s="13">
        <f>SUMIFS(IPO!$F$2:$F$5250,IPO!$H$2:$H$5250,"="&amp;data!$B2481,IPO!$J$2:$J$5250,"="&amp;data!$G2481)</f>
        <v>0</v>
      </c>
      <c r="N2481" s="13"/>
      <c r="P2481" s="16">
        <f>COUNTIFS(equity_bonds!$H$2:$H$6414,"="&amp;data!$B2481,equity_bonds!$J$2:$J$6414,"="&amp;data!$G2481)</f>
        <v>1</v>
      </c>
      <c r="Q2481" s="16">
        <f>SUMIFS(equity_bonds!$B$2:$B$6414,equity_bonds!$H$2:$H$6414,"="&amp;data!$B2481,equity_bonds!$J$2:$J$6414,"="&amp;data!$G2481)</f>
        <v>6443.8</v>
      </c>
      <c r="R2481" s="16">
        <f>IF(P2481=1,SUMIFS(equity_bonds!$C$2:$C$6414,equity_bonds!$H$2:$H$6414,"="&amp;data!$B2481,equity_bonds!$J$2:$J$6414,"="&amp;data!$G2481),"")</f>
        <v>80</v>
      </c>
      <c r="S2481" s="16">
        <f>SUMIFS(equity_bonds!$E$2:$E$6414,equity_bonds!$H$2:$H$6414,"="&amp;data!$B2481,equity_bonds!$J$2:$J$6414,"="&amp;data!$G2481)</f>
        <v>0.1</v>
      </c>
      <c r="T2481" s="16">
        <f>SUMIFS(equity_bonds!$F$2:$F$6414,equity_bonds!$H$2:$H$6414,"="&amp;data!$B2481,equity_bonds!$J$2:$J$6414,"="&amp;data!$G2481)</f>
        <v>10</v>
      </c>
      <c r="U2481" s="16"/>
    </row>
    <row r="2482" spans="1:21" x14ac:dyDescent="0.25">
      <c r="A2482">
        <v>3623</v>
      </c>
      <c r="B2482">
        <v>2004</v>
      </c>
      <c r="C2482">
        <v>194</v>
      </c>
      <c r="D2482" t="s">
        <v>359</v>
      </c>
      <c r="E2482" t="s">
        <v>160</v>
      </c>
      <c r="F2482" t="s">
        <v>2646</v>
      </c>
      <c r="G2482" t="str">
        <f t="shared" si="38"/>
        <v>Schnader Harrison</v>
      </c>
      <c r="I2482" s="13">
        <f>COUNTIFS(IPO!$J$2:$J$5250,"="&amp;data!$G2482,IPO!$H$2:$H$5250,"="&amp;data!$B2482)</f>
        <v>0</v>
      </c>
      <c r="J2482" s="13">
        <f>SUMIFS(IPO!$B$2:$B$5250,IPO!$H$2:$H$5250,"="&amp;data!$B2482,IPO!$J$2:$J$5250,"="&amp;data!$G2482)</f>
        <v>0</v>
      </c>
      <c r="K2482" s="13" t="str">
        <f>IF(I2482=1,SUMIFS(IPO!$C$2:$C$5250,IPO!$H$2:$H$5250,"="&amp;data!$B2482,IPO!$J$2:$J$5250,"="&amp;data!$G2482),"")</f>
        <v/>
      </c>
      <c r="L2482" s="13">
        <f>SUMIFS(IPO!$E$2:$E$5250,IPO!$H$2:$H$5250,"="&amp;data!$B2482,IPO!$J$2:$J$5250,"="&amp;data!$G2482)</f>
        <v>0</v>
      </c>
      <c r="M2482" s="13">
        <f>SUMIFS(IPO!$F$2:$F$5250,IPO!$H$2:$H$5250,"="&amp;data!$B2482,IPO!$J$2:$J$5250,"="&amp;data!$G2482)</f>
        <v>0</v>
      </c>
      <c r="N2482" s="13"/>
      <c r="P2482" s="16">
        <f>COUNTIFS(equity_bonds!$H$2:$H$6414,"="&amp;data!$B2482,equity_bonds!$J$2:$J$6414,"="&amp;data!$G2482)</f>
        <v>0</v>
      </c>
      <c r="Q2482" s="16">
        <f>SUMIFS(equity_bonds!$B$2:$B$6414,equity_bonds!$H$2:$H$6414,"="&amp;data!$B2482,equity_bonds!$J$2:$J$6414,"="&amp;data!$G2482)</f>
        <v>0</v>
      </c>
      <c r="R2482" s="16" t="str">
        <f>IF(P2482=1,SUMIFS(equity_bonds!$C$2:$C$6414,equity_bonds!$H$2:$H$6414,"="&amp;data!$B2482,equity_bonds!$J$2:$J$6414,"="&amp;data!$G2482),"")</f>
        <v/>
      </c>
      <c r="S2482" s="16">
        <f>SUMIFS(equity_bonds!$E$2:$E$6414,equity_bonds!$H$2:$H$6414,"="&amp;data!$B2482,equity_bonds!$J$2:$J$6414,"="&amp;data!$G2482)</f>
        <v>0</v>
      </c>
      <c r="T2482" s="16">
        <f>SUMIFS(equity_bonds!$F$2:$F$6414,equity_bonds!$H$2:$H$6414,"="&amp;data!$B2482,equity_bonds!$J$2:$J$6414,"="&amp;data!$G2482)</f>
        <v>0</v>
      </c>
      <c r="U2482" s="16"/>
    </row>
    <row r="2483" spans="1:21" x14ac:dyDescent="0.25">
      <c r="A2483">
        <v>3633</v>
      </c>
      <c r="B2483">
        <v>2004</v>
      </c>
      <c r="C2483">
        <v>76</v>
      </c>
      <c r="D2483" t="s">
        <v>173</v>
      </c>
      <c r="E2483" t="s">
        <v>241</v>
      </c>
      <c r="F2483" t="s">
        <v>2676</v>
      </c>
      <c r="G2483" t="str">
        <f t="shared" si="38"/>
        <v>Schulte Roth</v>
      </c>
      <c r="I2483" s="13">
        <f>COUNTIFS(IPO!$J$2:$J$5250,"="&amp;data!$G2483,IPO!$H$2:$H$5250,"="&amp;data!$B2483)</f>
        <v>1</v>
      </c>
      <c r="J2483" s="13">
        <f>SUMIFS(IPO!$B$2:$B$5250,IPO!$H$2:$H$5250,"="&amp;data!$B2483,IPO!$J$2:$J$5250,"="&amp;data!$G2483)</f>
        <v>459</v>
      </c>
      <c r="K2483" s="13">
        <f>IF(I2483=1,SUMIFS(IPO!$C$2:$C$5250,IPO!$H$2:$H$5250,"="&amp;data!$B2483,IPO!$J$2:$J$5250,"="&amp;data!$G2483),"")</f>
        <v>27</v>
      </c>
      <c r="L2483" s="13">
        <f>SUMIFS(IPO!$E$2:$E$5250,IPO!$H$2:$H$5250,"="&amp;data!$B2483,IPO!$J$2:$J$5250,"="&amp;data!$G2483)</f>
        <v>0.9</v>
      </c>
      <c r="M2483" s="13">
        <f>SUMIFS(IPO!$F$2:$F$5250,IPO!$H$2:$H$5250,"="&amp;data!$B2483,IPO!$J$2:$J$5250,"="&amp;data!$G2483)</f>
        <v>2</v>
      </c>
      <c r="N2483" s="13"/>
      <c r="P2483" s="16">
        <f>COUNTIFS(equity_bonds!$H$2:$H$6414,"="&amp;data!$B2483,equity_bonds!$J$2:$J$6414,"="&amp;data!$G2483)</f>
        <v>1</v>
      </c>
      <c r="Q2483" s="16">
        <f>SUMIFS(equity_bonds!$B$2:$B$6414,equity_bonds!$H$2:$H$6414,"="&amp;data!$B2483,equity_bonds!$J$2:$J$6414,"="&amp;data!$G2483)</f>
        <v>98791.6</v>
      </c>
      <c r="R2483" s="16">
        <f>IF(P2483=1,SUMIFS(equity_bonds!$C$2:$C$6414,equity_bonds!$H$2:$H$6414,"="&amp;data!$B2483,equity_bonds!$J$2:$J$6414,"="&amp;data!$G2483),"")</f>
        <v>17</v>
      </c>
      <c r="S2483" s="16">
        <f>SUMIFS(equity_bonds!$E$2:$E$6414,equity_bonds!$H$2:$H$6414,"="&amp;data!$B2483,equity_bonds!$J$2:$J$6414,"="&amp;data!$G2483)</f>
        <v>1</v>
      </c>
      <c r="T2483" s="16">
        <f>SUMIFS(equity_bonds!$F$2:$F$6414,equity_bonds!$H$2:$H$6414,"="&amp;data!$B2483,equity_bonds!$J$2:$J$6414,"="&amp;data!$G2483)</f>
        <v>28</v>
      </c>
      <c r="U2483" s="16"/>
    </row>
    <row r="2484" spans="1:21" x14ac:dyDescent="0.25">
      <c r="A2484">
        <v>3654</v>
      </c>
      <c r="B2484">
        <v>2004</v>
      </c>
      <c r="C2484">
        <v>133</v>
      </c>
      <c r="D2484" t="s">
        <v>337</v>
      </c>
      <c r="E2484" t="s">
        <v>307</v>
      </c>
      <c r="F2484" t="s">
        <v>2726</v>
      </c>
      <c r="G2484" t="str">
        <f t="shared" si="38"/>
        <v>Sedgwick Detert</v>
      </c>
      <c r="I2484" s="13">
        <f>COUNTIFS(IPO!$J$2:$J$5250,"="&amp;data!$G2484,IPO!$H$2:$H$5250,"="&amp;data!$B2484)</f>
        <v>0</v>
      </c>
      <c r="J2484" s="13">
        <f>SUMIFS(IPO!$B$2:$B$5250,IPO!$H$2:$H$5250,"="&amp;data!$B2484,IPO!$J$2:$J$5250,"="&amp;data!$G2484)</f>
        <v>0</v>
      </c>
      <c r="K2484" s="13" t="str">
        <f>IF(I2484=1,SUMIFS(IPO!$C$2:$C$5250,IPO!$H$2:$H$5250,"="&amp;data!$B2484,IPO!$J$2:$J$5250,"="&amp;data!$G2484),"")</f>
        <v/>
      </c>
      <c r="L2484" s="13">
        <f>SUMIFS(IPO!$E$2:$E$5250,IPO!$H$2:$H$5250,"="&amp;data!$B2484,IPO!$J$2:$J$5250,"="&amp;data!$G2484)</f>
        <v>0</v>
      </c>
      <c r="M2484" s="13">
        <f>SUMIFS(IPO!$F$2:$F$5250,IPO!$H$2:$H$5250,"="&amp;data!$B2484,IPO!$J$2:$J$5250,"="&amp;data!$G2484)</f>
        <v>0</v>
      </c>
      <c r="N2484" s="13"/>
      <c r="P2484" s="16">
        <f>COUNTIFS(equity_bonds!$H$2:$H$6414,"="&amp;data!$B2484,equity_bonds!$J$2:$J$6414,"="&amp;data!$G2484)</f>
        <v>0</v>
      </c>
      <c r="Q2484" s="16">
        <f>SUMIFS(equity_bonds!$B$2:$B$6414,equity_bonds!$H$2:$H$6414,"="&amp;data!$B2484,equity_bonds!$J$2:$J$6414,"="&amp;data!$G2484)</f>
        <v>0</v>
      </c>
      <c r="R2484" s="16" t="str">
        <f>IF(P2484=1,SUMIFS(equity_bonds!$C$2:$C$6414,equity_bonds!$H$2:$H$6414,"="&amp;data!$B2484,equity_bonds!$J$2:$J$6414,"="&amp;data!$G2484),"")</f>
        <v/>
      </c>
      <c r="S2484" s="16">
        <f>SUMIFS(equity_bonds!$E$2:$E$6414,equity_bonds!$H$2:$H$6414,"="&amp;data!$B2484,equity_bonds!$J$2:$J$6414,"="&amp;data!$G2484)</f>
        <v>0</v>
      </c>
      <c r="T2484" s="16">
        <f>SUMIFS(equity_bonds!$F$2:$F$6414,equity_bonds!$H$2:$H$6414,"="&amp;data!$B2484,equity_bonds!$J$2:$J$6414,"="&amp;data!$G2484)</f>
        <v>0</v>
      </c>
      <c r="U2484" s="16"/>
    </row>
    <row r="2485" spans="1:21" x14ac:dyDescent="0.25">
      <c r="A2485">
        <v>3678</v>
      </c>
      <c r="B2485">
        <v>2004</v>
      </c>
      <c r="C2485">
        <v>73</v>
      </c>
      <c r="D2485" t="s">
        <v>144</v>
      </c>
      <c r="E2485" t="s">
        <v>105</v>
      </c>
      <c r="F2485" t="s">
        <v>105</v>
      </c>
      <c r="G2485" t="str">
        <f t="shared" si="38"/>
        <v>Seyfarth Shaw</v>
      </c>
      <c r="I2485" s="13">
        <f>COUNTIFS(IPO!$J$2:$J$5250,"="&amp;data!$G2485,IPO!$H$2:$H$5250,"="&amp;data!$B2485)</f>
        <v>0</v>
      </c>
      <c r="J2485" s="13">
        <f>SUMIFS(IPO!$B$2:$B$5250,IPO!$H$2:$H$5250,"="&amp;data!$B2485,IPO!$J$2:$J$5250,"="&amp;data!$G2485)</f>
        <v>0</v>
      </c>
      <c r="K2485" s="13" t="str">
        <f>IF(I2485=1,SUMIFS(IPO!$C$2:$C$5250,IPO!$H$2:$H$5250,"="&amp;data!$B2485,IPO!$J$2:$J$5250,"="&amp;data!$G2485),"")</f>
        <v/>
      </c>
      <c r="L2485" s="13">
        <f>SUMIFS(IPO!$E$2:$E$5250,IPO!$H$2:$H$5250,"="&amp;data!$B2485,IPO!$J$2:$J$5250,"="&amp;data!$G2485)</f>
        <v>0</v>
      </c>
      <c r="M2485" s="13">
        <f>SUMIFS(IPO!$F$2:$F$5250,IPO!$H$2:$H$5250,"="&amp;data!$B2485,IPO!$J$2:$J$5250,"="&amp;data!$G2485)</f>
        <v>0</v>
      </c>
      <c r="N2485" s="13"/>
      <c r="P2485" s="16">
        <f>COUNTIFS(equity_bonds!$H$2:$H$6414,"="&amp;data!$B2485,equity_bonds!$J$2:$J$6414,"="&amp;data!$G2485)</f>
        <v>0</v>
      </c>
      <c r="Q2485" s="16">
        <f>SUMIFS(equity_bonds!$B$2:$B$6414,equity_bonds!$H$2:$H$6414,"="&amp;data!$B2485,equity_bonds!$J$2:$J$6414,"="&amp;data!$G2485)</f>
        <v>0</v>
      </c>
      <c r="R2485" s="16" t="str">
        <f>IF(P2485=1,SUMIFS(equity_bonds!$C$2:$C$6414,equity_bonds!$H$2:$H$6414,"="&amp;data!$B2485,equity_bonds!$J$2:$J$6414,"="&amp;data!$G2485),"")</f>
        <v/>
      </c>
      <c r="S2485" s="16">
        <f>SUMIFS(equity_bonds!$E$2:$E$6414,equity_bonds!$H$2:$H$6414,"="&amp;data!$B2485,equity_bonds!$J$2:$J$6414,"="&amp;data!$G2485)</f>
        <v>0</v>
      </c>
      <c r="T2485" s="16">
        <f>SUMIFS(equity_bonds!$F$2:$F$6414,equity_bonds!$H$2:$H$6414,"="&amp;data!$B2485,equity_bonds!$J$2:$J$6414,"="&amp;data!$G2485)</f>
        <v>0</v>
      </c>
      <c r="U2485" s="16"/>
    </row>
    <row r="2486" spans="1:21" x14ac:dyDescent="0.25">
      <c r="A2486">
        <v>3703</v>
      </c>
      <c r="B2486">
        <v>2004</v>
      </c>
      <c r="C2486">
        <v>99</v>
      </c>
      <c r="D2486" t="s">
        <v>206</v>
      </c>
      <c r="E2486" t="s">
        <v>162</v>
      </c>
      <c r="F2486" t="s">
        <v>162</v>
      </c>
      <c r="G2486" t="str">
        <f t="shared" si="38"/>
        <v>Shaw Pittman</v>
      </c>
      <c r="I2486" s="13">
        <f>COUNTIFS(IPO!$J$2:$J$5250,"="&amp;data!$G2486,IPO!$H$2:$H$5250,"="&amp;data!$B2486)</f>
        <v>0</v>
      </c>
      <c r="J2486" s="13">
        <f>SUMIFS(IPO!$B$2:$B$5250,IPO!$H$2:$H$5250,"="&amp;data!$B2486,IPO!$J$2:$J$5250,"="&amp;data!$G2486)</f>
        <v>0</v>
      </c>
      <c r="K2486" s="13" t="str">
        <f>IF(I2486=1,SUMIFS(IPO!$C$2:$C$5250,IPO!$H$2:$H$5250,"="&amp;data!$B2486,IPO!$J$2:$J$5250,"="&amp;data!$G2486),"")</f>
        <v/>
      </c>
      <c r="L2486" s="13">
        <f>SUMIFS(IPO!$E$2:$E$5250,IPO!$H$2:$H$5250,"="&amp;data!$B2486,IPO!$J$2:$J$5250,"="&amp;data!$G2486)</f>
        <v>0</v>
      </c>
      <c r="M2486" s="13">
        <f>SUMIFS(IPO!$F$2:$F$5250,IPO!$H$2:$H$5250,"="&amp;data!$B2486,IPO!$J$2:$J$5250,"="&amp;data!$G2486)</f>
        <v>0</v>
      </c>
      <c r="N2486" s="13"/>
      <c r="P2486" s="16">
        <f>COUNTIFS(equity_bonds!$H$2:$H$6414,"="&amp;data!$B2486,equity_bonds!$J$2:$J$6414,"="&amp;data!$G2486)</f>
        <v>0</v>
      </c>
      <c r="Q2486" s="16">
        <v>1720.2</v>
      </c>
      <c r="R2486" s="16">
        <v>140</v>
      </c>
      <c r="S2486" s="16">
        <v>0</v>
      </c>
      <c r="T2486" s="16">
        <v>10</v>
      </c>
      <c r="U2486" s="16"/>
    </row>
    <row r="2487" spans="1:21" x14ac:dyDescent="0.25">
      <c r="A2487">
        <v>3733</v>
      </c>
      <c r="B2487">
        <v>2004</v>
      </c>
      <c r="C2487">
        <v>9</v>
      </c>
      <c r="D2487" t="s">
        <v>166</v>
      </c>
      <c r="E2487" t="s">
        <v>44</v>
      </c>
      <c r="F2487" t="s">
        <v>2605</v>
      </c>
      <c r="G2487" t="str">
        <f t="shared" si="38"/>
        <v>Shearman Sterling</v>
      </c>
      <c r="I2487" s="13">
        <f>COUNTIFS(IPO!$J$2:$J$5250,"="&amp;data!$G2487,IPO!$H$2:$H$5250,"="&amp;data!$B2487)</f>
        <v>1</v>
      </c>
      <c r="J2487" s="13">
        <f>SUMIFS(IPO!$B$2:$B$5250,IPO!$H$2:$H$5250,"="&amp;data!$B2487,IPO!$J$2:$J$5250,"="&amp;data!$G2487)</f>
        <v>130.4</v>
      </c>
      <c r="K2487" s="13">
        <f>IF(I2487=1,SUMIFS(IPO!$C$2:$C$5250,IPO!$H$2:$H$5250,"="&amp;data!$B2487,IPO!$J$2:$J$5250,"="&amp;data!$G2487),"")</f>
        <v>54</v>
      </c>
      <c r="L2487" s="13">
        <f>SUMIFS(IPO!$E$2:$E$5250,IPO!$H$2:$H$5250,"="&amp;data!$B2487,IPO!$J$2:$J$5250,"="&amp;data!$G2487)</f>
        <v>0.2</v>
      </c>
      <c r="M2487" s="13">
        <f>SUMIFS(IPO!$F$2:$F$5250,IPO!$H$2:$H$5250,"="&amp;data!$B2487,IPO!$J$2:$J$5250,"="&amp;data!$G2487)</f>
        <v>1</v>
      </c>
      <c r="N2487" s="13"/>
      <c r="P2487" s="16">
        <f>COUNTIFS(equity_bonds!$H$2:$H$6414,"="&amp;data!$B2487,equity_bonds!$J$2:$J$6414,"="&amp;data!$G2487)</f>
        <v>2</v>
      </c>
      <c r="Q2487" s="16">
        <f>SUMIFS(equity_bonds!$B$2:$B$6414,equity_bonds!$H$2:$H$6414,"="&amp;data!$B2487,equity_bonds!$J$2:$J$6414,"="&amp;data!$G2487)</f>
        <v>30480.3</v>
      </c>
      <c r="R2487" s="16" t="str">
        <f>IF(P2487=1,SUMIFS(equity_bonds!$C$2:$C$6414,equity_bonds!$H$2:$H$6414,"="&amp;data!$B2487,equity_bonds!$J$2:$J$6414,"="&amp;data!$G2487),"")</f>
        <v/>
      </c>
      <c r="S2487" s="16">
        <f>SUMIFS(equity_bonds!$E$2:$E$6414,equity_bonds!$H$2:$H$6414,"="&amp;data!$B2487,equity_bonds!$J$2:$J$6414,"="&amp;data!$G2487)</f>
        <v>0.3</v>
      </c>
      <c r="T2487" s="16">
        <f>SUMIFS(equity_bonds!$F$2:$F$6414,equity_bonds!$H$2:$H$6414,"="&amp;data!$B2487,equity_bonds!$J$2:$J$6414,"="&amp;data!$G2487)</f>
        <v>47</v>
      </c>
      <c r="U2487" s="16"/>
    </row>
    <row r="2488" spans="1:21" x14ac:dyDescent="0.25">
      <c r="A2488">
        <v>3766</v>
      </c>
      <c r="B2488">
        <v>2004</v>
      </c>
      <c r="C2488">
        <v>92</v>
      </c>
      <c r="D2488" t="s">
        <v>398</v>
      </c>
      <c r="E2488" t="s">
        <v>188</v>
      </c>
      <c r="F2488" t="s">
        <v>2656</v>
      </c>
      <c r="G2488" t="str">
        <f t="shared" si="38"/>
        <v>Sheppard Mullin</v>
      </c>
      <c r="I2488" s="13">
        <f>COUNTIFS(IPO!$J$2:$J$5250,"="&amp;data!$G2488,IPO!$H$2:$H$5250,"="&amp;data!$B2488)</f>
        <v>0</v>
      </c>
      <c r="J2488" s="13">
        <f>SUMIFS(IPO!$B$2:$B$5250,IPO!$H$2:$H$5250,"="&amp;data!$B2488,IPO!$J$2:$J$5250,"="&amp;data!$G2488)</f>
        <v>0</v>
      </c>
      <c r="K2488" s="13" t="str">
        <f>IF(I2488=1,SUMIFS(IPO!$C$2:$C$5250,IPO!$H$2:$H$5250,"="&amp;data!$B2488,IPO!$J$2:$J$5250,"="&amp;data!$G2488),"")</f>
        <v/>
      </c>
      <c r="L2488" s="13">
        <f>SUMIFS(IPO!$E$2:$E$5250,IPO!$H$2:$H$5250,"="&amp;data!$B2488,IPO!$J$2:$J$5250,"="&amp;data!$G2488)</f>
        <v>0</v>
      </c>
      <c r="M2488" s="13">
        <f>SUMIFS(IPO!$F$2:$F$5250,IPO!$H$2:$H$5250,"="&amp;data!$B2488,IPO!$J$2:$J$5250,"="&amp;data!$G2488)</f>
        <v>0</v>
      </c>
      <c r="N2488" s="13"/>
      <c r="P2488" s="16">
        <f>COUNTIFS(equity_bonds!$H$2:$H$6414,"="&amp;data!$B2488,equity_bonds!$J$2:$J$6414,"="&amp;data!$G2488)</f>
        <v>0</v>
      </c>
      <c r="Q2488" s="16">
        <f>SUMIFS(equity_bonds!$B$2:$B$6414,equity_bonds!$H$2:$H$6414,"="&amp;data!$B2488,equity_bonds!$J$2:$J$6414,"="&amp;data!$G2488)</f>
        <v>0</v>
      </c>
      <c r="R2488" s="16" t="str">
        <f>IF(P2488=1,SUMIFS(equity_bonds!$C$2:$C$6414,equity_bonds!$H$2:$H$6414,"="&amp;data!$B2488,equity_bonds!$J$2:$J$6414,"="&amp;data!$G2488),"")</f>
        <v/>
      </c>
      <c r="S2488" s="16">
        <f>SUMIFS(equity_bonds!$E$2:$E$6414,equity_bonds!$H$2:$H$6414,"="&amp;data!$B2488,equity_bonds!$J$2:$J$6414,"="&amp;data!$G2488)</f>
        <v>0</v>
      </c>
      <c r="T2488" s="16">
        <f>SUMIFS(equity_bonds!$F$2:$F$6414,equity_bonds!$H$2:$H$6414,"="&amp;data!$B2488,equity_bonds!$J$2:$J$6414,"="&amp;data!$G2488)</f>
        <v>0</v>
      </c>
      <c r="U2488" s="16"/>
    </row>
    <row r="2489" spans="1:21" x14ac:dyDescent="0.25">
      <c r="A2489">
        <v>3783</v>
      </c>
      <c r="B2489">
        <v>2004</v>
      </c>
      <c r="C2489">
        <v>74</v>
      </c>
      <c r="D2489" t="s">
        <v>131</v>
      </c>
      <c r="E2489" t="s">
        <v>242</v>
      </c>
      <c r="F2489" t="s">
        <v>2677</v>
      </c>
      <c r="G2489" t="str">
        <f t="shared" si="38"/>
        <v>Shook Hardy</v>
      </c>
      <c r="I2489" s="13">
        <f>COUNTIFS(IPO!$J$2:$J$5250,"="&amp;data!$G2489,IPO!$H$2:$H$5250,"="&amp;data!$B2489)</f>
        <v>0</v>
      </c>
      <c r="J2489" s="13">
        <f>SUMIFS(IPO!$B$2:$B$5250,IPO!$H$2:$H$5250,"="&amp;data!$B2489,IPO!$J$2:$J$5250,"="&amp;data!$G2489)</f>
        <v>0</v>
      </c>
      <c r="K2489" s="13" t="str">
        <f>IF(I2489=1,SUMIFS(IPO!$C$2:$C$5250,IPO!$H$2:$H$5250,"="&amp;data!$B2489,IPO!$J$2:$J$5250,"="&amp;data!$G2489),"")</f>
        <v/>
      </c>
      <c r="L2489" s="13">
        <f>SUMIFS(IPO!$E$2:$E$5250,IPO!$H$2:$H$5250,"="&amp;data!$B2489,IPO!$J$2:$J$5250,"="&amp;data!$G2489)</f>
        <v>0</v>
      </c>
      <c r="M2489" s="13">
        <f>SUMIFS(IPO!$F$2:$F$5250,IPO!$H$2:$H$5250,"="&amp;data!$B2489,IPO!$J$2:$J$5250,"="&amp;data!$G2489)</f>
        <v>0</v>
      </c>
      <c r="N2489" s="13"/>
      <c r="P2489" s="16">
        <f>COUNTIFS(equity_bonds!$H$2:$H$6414,"="&amp;data!$B2489,equity_bonds!$J$2:$J$6414,"="&amp;data!$G2489)</f>
        <v>0</v>
      </c>
      <c r="Q2489" s="16">
        <f>SUMIFS(equity_bonds!$B$2:$B$6414,equity_bonds!$H$2:$H$6414,"="&amp;data!$B2489,equity_bonds!$J$2:$J$6414,"="&amp;data!$G2489)</f>
        <v>0</v>
      </c>
      <c r="R2489" s="16" t="str">
        <f>IF(P2489=1,SUMIFS(equity_bonds!$C$2:$C$6414,equity_bonds!$H$2:$H$6414,"="&amp;data!$B2489,equity_bonds!$J$2:$J$6414,"="&amp;data!$G2489),"")</f>
        <v/>
      </c>
      <c r="S2489" s="16">
        <f>SUMIFS(equity_bonds!$E$2:$E$6414,equity_bonds!$H$2:$H$6414,"="&amp;data!$B2489,equity_bonds!$J$2:$J$6414,"="&amp;data!$G2489)</f>
        <v>0</v>
      </c>
      <c r="T2489" s="16">
        <f>SUMIFS(equity_bonds!$F$2:$F$6414,equity_bonds!$H$2:$H$6414,"="&amp;data!$B2489,equity_bonds!$J$2:$J$6414,"="&amp;data!$G2489)</f>
        <v>0</v>
      </c>
      <c r="U2489" s="16"/>
    </row>
    <row r="2490" spans="1:21" x14ac:dyDescent="0.25">
      <c r="A2490">
        <v>3826</v>
      </c>
      <c r="B2490">
        <v>2004</v>
      </c>
      <c r="C2490">
        <v>5</v>
      </c>
      <c r="D2490" t="s">
        <v>80</v>
      </c>
      <c r="E2490" t="s">
        <v>444</v>
      </c>
      <c r="F2490" t="s">
        <v>2755</v>
      </c>
      <c r="G2490" t="str">
        <f t="shared" si="38"/>
        <v>Sidley Austin</v>
      </c>
      <c r="I2490" s="13">
        <f>COUNTIFS(IPO!$J$2:$J$5250,"="&amp;data!$G2490,IPO!$H$2:$H$5250,"="&amp;data!$B2490)</f>
        <v>1</v>
      </c>
      <c r="J2490" s="13">
        <f>SUMIFS(IPO!$B$2:$B$5250,IPO!$H$2:$H$5250,"="&amp;data!$B2490,IPO!$J$2:$J$5250,"="&amp;data!$G2490)</f>
        <v>2748.6</v>
      </c>
      <c r="K2490" s="13">
        <f>IF(I2490=1,SUMIFS(IPO!$C$2:$C$5250,IPO!$H$2:$H$5250,"="&amp;data!$B2490,IPO!$J$2:$J$5250,"="&amp;data!$G2490),"")</f>
        <v>7</v>
      </c>
      <c r="L2490" s="13">
        <f>SUMIFS(IPO!$E$2:$E$5250,IPO!$H$2:$H$5250,"="&amp;data!$B2490,IPO!$J$2:$J$5250,"="&amp;data!$G2490)</f>
        <v>5.0999999999999996</v>
      </c>
      <c r="M2490" s="13">
        <f>SUMIFS(IPO!$F$2:$F$5250,IPO!$H$2:$H$5250,"="&amp;data!$B2490,IPO!$J$2:$J$5250,"="&amp;data!$G2490)</f>
        <v>7</v>
      </c>
      <c r="N2490" s="13"/>
      <c r="P2490" s="16">
        <f>COUNTIFS(equity_bonds!$H$2:$H$6414,"="&amp;data!$B2490,equity_bonds!$J$2:$J$6414,"="&amp;data!$G2490)</f>
        <v>3</v>
      </c>
      <c r="Q2490" s="16">
        <f>SUMIFS(equity_bonds!$B$2:$B$6414,equity_bonds!$H$2:$H$6414,"="&amp;data!$B2490,equity_bonds!$J$2:$J$6414,"="&amp;data!$G2490)</f>
        <v>1215646.2</v>
      </c>
      <c r="R2490" s="16" t="str">
        <f>IF(P2490=1,SUMIFS(equity_bonds!$C$2:$C$6414,equity_bonds!$H$2:$H$6414,"="&amp;data!$B2490,equity_bonds!$J$2:$J$6414,"="&amp;data!$G2490),"")</f>
        <v/>
      </c>
      <c r="S2490" s="16">
        <f>SUMIFS(equity_bonds!$E$2:$E$6414,equity_bonds!$H$2:$H$6414,"="&amp;data!$B2490,equity_bonds!$J$2:$J$6414,"="&amp;data!$G2490)</f>
        <v>12.1</v>
      </c>
      <c r="T2490" s="16">
        <f>SUMIFS(equity_bonds!$F$2:$F$6414,equity_bonds!$H$2:$H$6414,"="&amp;data!$B2490,equity_bonds!$J$2:$J$6414,"="&amp;data!$G2490)</f>
        <v>1452</v>
      </c>
      <c r="U2490" s="16"/>
    </row>
    <row r="2491" spans="1:21" x14ac:dyDescent="0.25">
      <c r="A2491">
        <v>3856</v>
      </c>
      <c r="B2491">
        <v>2004</v>
      </c>
      <c r="C2491">
        <v>19</v>
      </c>
      <c r="D2491" t="s">
        <v>123</v>
      </c>
      <c r="E2491" t="s">
        <v>46</v>
      </c>
      <c r="F2491" t="s">
        <v>2606</v>
      </c>
      <c r="G2491" t="str">
        <f t="shared" si="38"/>
        <v>Simpson Thacher</v>
      </c>
      <c r="I2491" s="13">
        <f>COUNTIFS(IPO!$J$2:$J$5250,"="&amp;data!$G2491,IPO!$H$2:$H$5250,"="&amp;data!$B2491)</f>
        <v>1</v>
      </c>
      <c r="J2491" s="13">
        <f>SUMIFS(IPO!$B$2:$B$5250,IPO!$H$2:$H$5250,"="&amp;data!$B2491,IPO!$J$2:$J$5250,"="&amp;data!$G2491)</f>
        <v>2740.9</v>
      </c>
      <c r="K2491" s="13">
        <f>IF(I2491=1,SUMIFS(IPO!$C$2:$C$5250,IPO!$H$2:$H$5250,"="&amp;data!$B2491,IPO!$J$2:$J$5250,"="&amp;data!$G2491),"")</f>
        <v>8</v>
      </c>
      <c r="L2491" s="13">
        <f>SUMIFS(IPO!$E$2:$E$5250,IPO!$H$2:$H$5250,"="&amp;data!$B2491,IPO!$J$2:$J$5250,"="&amp;data!$G2491)</f>
        <v>5.0999999999999996</v>
      </c>
      <c r="M2491" s="13">
        <f>SUMIFS(IPO!$F$2:$F$5250,IPO!$H$2:$H$5250,"="&amp;data!$B2491,IPO!$J$2:$J$5250,"="&amp;data!$G2491)</f>
        <v>10</v>
      </c>
      <c r="N2491" s="13"/>
      <c r="P2491" s="16">
        <f>COUNTIFS(equity_bonds!$H$2:$H$6414,"="&amp;data!$B2491,equity_bonds!$J$2:$J$6414,"="&amp;data!$G2491)</f>
        <v>1</v>
      </c>
      <c r="Q2491" s="16">
        <f>SUMIFS(equity_bonds!$B$2:$B$6414,equity_bonds!$H$2:$H$6414,"="&amp;data!$B2491,equity_bonds!$J$2:$J$6414,"="&amp;data!$G2491)</f>
        <v>172181.9</v>
      </c>
      <c r="R2491" s="16">
        <f>IF(P2491=1,SUMIFS(equity_bonds!$C$2:$C$6414,equity_bonds!$H$2:$H$6414,"="&amp;data!$B2491,equity_bonds!$J$2:$J$6414,"="&amp;data!$G2491),"")</f>
        <v>12</v>
      </c>
      <c r="S2491" s="16">
        <f>SUMIFS(equity_bonds!$E$2:$E$6414,equity_bonds!$H$2:$H$6414,"="&amp;data!$B2491,equity_bonds!$J$2:$J$6414,"="&amp;data!$G2491)</f>
        <v>1.7</v>
      </c>
      <c r="T2491" s="16">
        <f>SUMIFS(equity_bonds!$F$2:$F$6414,equity_bonds!$H$2:$H$6414,"="&amp;data!$B2491,equity_bonds!$J$2:$J$6414,"="&amp;data!$G2491)</f>
        <v>132</v>
      </c>
      <c r="U2491" s="16"/>
    </row>
    <row r="2492" spans="1:21" x14ac:dyDescent="0.25">
      <c r="A2492">
        <v>3887</v>
      </c>
      <c r="B2492">
        <v>2004</v>
      </c>
      <c r="C2492">
        <v>1</v>
      </c>
      <c r="D2492" t="s">
        <v>109</v>
      </c>
      <c r="E2492" t="s">
        <v>47</v>
      </c>
      <c r="F2492" t="s">
        <v>2607</v>
      </c>
      <c r="G2492" t="str">
        <f t="shared" si="38"/>
        <v>Skadden Arps</v>
      </c>
      <c r="I2492" s="13">
        <f>COUNTIFS(IPO!$J$2:$J$5250,"="&amp;data!$G2492,IPO!$H$2:$H$5250,"="&amp;data!$B2492)</f>
        <v>1</v>
      </c>
      <c r="J2492" s="13">
        <f>SUMIFS(IPO!$B$2:$B$5250,IPO!$H$2:$H$5250,"="&amp;data!$B2492,IPO!$J$2:$J$5250,"="&amp;data!$G2492)</f>
        <v>5347</v>
      </c>
      <c r="K2492" s="13">
        <f>IF(I2492=1,SUMIFS(IPO!$C$2:$C$5250,IPO!$H$2:$H$5250,"="&amp;data!$B2492,IPO!$J$2:$J$5250,"="&amp;data!$G2492),"")</f>
        <v>4</v>
      </c>
      <c r="L2492" s="13">
        <f>SUMIFS(IPO!$E$2:$E$5250,IPO!$H$2:$H$5250,"="&amp;data!$B2492,IPO!$J$2:$J$5250,"="&amp;data!$G2492)</f>
        <v>9.9</v>
      </c>
      <c r="M2492" s="13">
        <f>SUMIFS(IPO!$F$2:$F$5250,IPO!$H$2:$H$5250,"="&amp;data!$B2492,IPO!$J$2:$J$5250,"="&amp;data!$G2492)</f>
        <v>11</v>
      </c>
      <c r="N2492" s="13"/>
      <c r="P2492" s="16">
        <f>COUNTIFS(equity_bonds!$H$2:$H$6414,"="&amp;data!$B2492,equity_bonds!$J$2:$J$6414,"="&amp;data!$G2492)</f>
        <v>2</v>
      </c>
      <c r="Q2492" s="16">
        <f>SUMIFS(equity_bonds!$B$2:$B$6414,equity_bonds!$H$2:$H$6414,"="&amp;data!$B2492,equity_bonds!$J$2:$J$6414,"="&amp;data!$G2492)</f>
        <v>226049.80000000002</v>
      </c>
      <c r="R2492" s="16" t="str">
        <f>IF(P2492=1,SUMIFS(equity_bonds!$C$2:$C$6414,equity_bonds!$H$2:$H$6414,"="&amp;data!$B2492,equity_bonds!$J$2:$J$6414,"="&amp;data!$G2492),"")</f>
        <v/>
      </c>
      <c r="S2492" s="16">
        <f>SUMIFS(equity_bonds!$E$2:$E$6414,equity_bonds!$H$2:$H$6414,"="&amp;data!$B2492,equity_bonds!$J$2:$J$6414,"="&amp;data!$G2492)</f>
        <v>2.3000000000000003</v>
      </c>
      <c r="T2492" s="16">
        <f>SUMIFS(equity_bonds!$F$2:$F$6414,equity_bonds!$H$2:$H$6414,"="&amp;data!$B2492,equity_bonds!$J$2:$J$6414,"="&amp;data!$G2492)</f>
        <v>162</v>
      </c>
      <c r="U2492" s="16"/>
    </row>
    <row r="2493" spans="1:21" x14ac:dyDescent="0.25">
      <c r="A2493">
        <v>3905</v>
      </c>
      <c r="B2493">
        <v>2004</v>
      </c>
      <c r="C2493">
        <v>129</v>
      </c>
      <c r="D2493" t="s">
        <v>433</v>
      </c>
      <c r="E2493" t="s">
        <v>308</v>
      </c>
      <c r="F2493" t="s">
        <v>2727</v>
      </c>
      <c r="G2493" t="str">
        <f t="shared" si="38"/>
        <v>Snell Wilmer</v>
      </c>
      <c r="I2493" s="13">
        <f>COUNTIFS(IPO!$J$2:$J$5250,"="&amp;data!$G2493,IPO!$H$2:$H$5250,"="&amp;data!$B2493)</f>
        <v>0</v>
      </c>
      <c r="J2493" s="13">
        <f>SUMIFS(IPO!$B$2:$B$5250,IPO!$H$2:$H$5250,"="&amp;data!$B2493,IPO!$J$2:$J$5250,"="&amp;data!$G2493)</f>
        <v>0</v>
      </c>
      <c r="K2493" s="13" t="str">
        <f>IF(I2493=1,SUMIFS(IPO!$C$2:$C$5250,IPO!$H$2:$H$5250,"="&amp;data!$B2493,IPO!$J$2:$J$5250,"="&amp;data!$G2493),"")</f>
        <v/>
      </c>
      <c r="L2493" s="13">
        <f>SUMIFS(IPO!$E$2:$E$5250,IPO!$H$2:$H$5250,"="&amp;data!$B2493,IPO!$J$2:$J$5250,"="&amp;data!$G2493)</f>
        <v>0</v>
      </c>
      <c r="M2493" s="13">
        <f>SUMIFS(IPO!$F$2:$F$5250,IPO!$H$2:$H$5250,"="&amp;data!$B2493,IPO!$J$2:$J$5250,"="&amp;data!$G2493)</f>
        <v>0</v>
      </c>
      <c r="N2493" s="13"/>
      <c r="P2493" s="16">
        <f>COUNTIFS(equity_bonds!$H$2:$H$6414,"="&amp;data!$B2493,equity_bonds!$J$2:$J$6414,"="&amp;data!$G2493)</f>
        <v>1</v>
      </c>
      <c r="Q2493" s="16">
        <f>SUMIFS(equity_bonds!$B$2:$B$6414,equity_bonds!$H$2:$H$6414,"="&amp;data!$B2493,equity_bonds!$J$2:$J$6414,"="&amp;data!$G2493)</f>
        <v>1761.2</v>
      </c>
      <c r="R2493" s="16">
        <f>IF(P2493=1,SUMIFS(equity_bonds!$C$2:$C$6414,equity_bonds!$H$2:$H$6414,"="&amp;data!$B2493,equity_bonds!$J$2:$J$6414,"="&amp;data!$G2493),"")</f>
        <v>138</v>
      </c>
      <c r="S2493" s="16">
        <f>SUMIFS(equity_bonds!$E$2:$E$6414,equity_bonds!$H$2:$H$6414,"="&amp;data!$B2493,equity_bonds!$J$2:$J$6414,"="&amp;data!$G2493)</f>
        <v>0</v>
      </c>
      <c r="T2493" s="16">
        <f>SUMIFS(equity_bonds!$F$2:$F$6414,equity_bonds!$H$2:$H$6414,"="&amp;data!$B2493,equity_bonds!$J$2:$J$6414,"="&amp;data!$G2493)</f>
        <v>7</v>
      </c>
      <c r="U2493" s="16"/>
    </row>
    <row r="2494" spans="1:21" x14ac:dyDescent="0.25">
      <c r="A2494">
        <v>3937</v>
      </c>
      <c r="B2494">
        <v>2004</v>
      </c>
      <c r="C2494">
        <v>53</v>
      </c>
      <c r="D2494" t="s">
        <v>130</v>
      </c>
      <c r="E2494" t="s">
        <v>211</v>
      </c>
      <c r="F2494" t="s">
        <v>2661</v>
      </c>
      <c r="G2494" t="str">
        <f t="shared" si="38"/>
        <v>Sonnenschein Nath</v>
      </c>
      <c r="I2494" s="13">
        <f>COUNTIFS(IPO!$J$2:$J$5250,"="&amp;data!$G2494,IPO!$H$2:$H$5250,"="&amp;data!$B2494)</f>
        <v>0</v>
      </c>
      <c r="J2494" s="13">
        <f>SUMIFS(IPO!$B$2:$B$5250,IPO!$H$2:$H$5250,"="&amp;data!$B2494,IPO!$J$2:$J$5250,"="&amp;data!$G2494)</f>
        <v>0</v>
      </c>
      <c r="K2494" s="13" t="str">
        <f>IF(I2494=1,SUMIFS(IPO!$C$2:$C$5250,IPO!$H$2:$H$5250,"="&amp;data!$B2494,IPO!$J$2:$J$5250,"="&amp;data!$G2494),"")</f>
        <v/>
      </c>
      <c r="L2494" s="13">
        <f>SUMIFS(IPO!$E$2:$E$5250,IPO!$H$2:$H$5250,"="&amp;data!$B2494,IPO!$J$2:$J$5250,"="&amp;data!$G2494)</f>
        <v>0</v>
      </c>
      <c r="M2494" s="13">
        <f>SUMIFS(IPO!$F$2:$F$5250,IPO!$H$2:$H$5250,"="&amp;data!$B2494,IPO!$J$2:$J$5250,"="&amp;data!$G2494)</f>
        <v>0</v>
      </c>
      <c r="N2494" s="13"/>
      <c r="P2494" s="16">
        <f>COUNTIFS(equity_bonds!$H$2:$H$6414,"="&amp;data!$B2494,equity_bonds!$J$2:$J$6414,"="&amp;data!$G2494)</f>
        <v>1</v>
      </c>
      <c r="Q2494" s="16">
        <f>SUMIFS(equity_bonds!$B$2:$B$6414,equity_bonds!$H$2:$H$6414,"="&amp;data!$B2494,equity_bonds!$J$2:$J$6414,"="&amp;data!$G2494)</f>
        <v>4645.8999999999996</v>
      </c>
      <c r="R2494" s="16">
        <f>IF(P2494=1,SUMIFS(equity_bonds!$C$2:$C$6414,equity_bonds!$H$2:$H$6414,"="&amp;data!$B2494,equity_bonds!$J$2:$J$6414,"="&amp;data!$G2494),"")</f>
        <v>93</v>
      </c>
      <c r="S2494" s="16">
        <f>SUMIFS(equity_bonds!$E$2:$E$6414,equity_bonds!$H$2:$H$6414,"="&amp;data!$B2494,equity_bonds!$J$2:$J$6414,"="&amp;data!$G2494)</f>
        <v>0.1</v>
      </c>
      <c r="T2494" s="16">
        <f>SUMIFS(equity_bonds!$F$2:$F$6414,equity_bonds!$H$2:$H$6414,"="&amp;data!$B2494,equity_bonds!$J$2:$J$6414,"="&amp;data!$G2494)</f>
        <v>8</v>
      </c>
      <c r="U2494" s="16"/>
    </row>
    <row r="2495" spans="1:21" x14ac:dyDescent="0.25">
      <c r="A2495">
        <v>3964</v>
      </c>
      <c r="B2495">
        <v>2004</v>
      </c>
      <c r="C2495">
        <v>47</v>
      </c>
      <c r="D2495" t="s">
        <v>115</v>
      </c>
      <c r="E2495" t="s">
        <v>48</v>
      </c>
      <c r="F2495" t="s">
        <v>48</v>
      </c>
      <c r="G2495" t="str">
        <f t="shared" si="38"/>
        <v>Squire Sanders</v>
      </c>
      <c r="I2495" s="13">
        <f>COUNTIFS(IPO!$J$2:$J$5250,"="&amp;data!$G2495,IPO!$H$2:$H$5250,"="&amp;data!$B2495)</f>
        <v>0</v>
      </c>
      <c r="J2495" s="13">
        <f>SUMIFS(IPO!$B$2:$B$5250,IPO!$H$2:$H$5250,"="&amp;data!$B2495,IPO!$J$2:$J$5250,"="&amp;data!$G2495)</f>
        <v>0</v>
      </c>
      <c r="K2495" s="13" t="str">
        <f>IF(I2495=1,SUMIFS(IPO!$C$2:$C$5250,IPO!$H$2:$H$5250,"="&amp;data!$B2495,IPO!$J$2:$J$5250,"="&amp;data!$G2495),"")</f>
        <v/>
      </c>
      <c r="L2495" s="13">
        <f>SUMIFS(IPO!$E$2:$E$5250,IPO!$H$2:$H$5250,"="&amp;data!$B2495,IPO!$J$2:$J$5250,"="&amp;data!$G2495)</f>
        <v>0</v>
      </c>
      <c r="M2495" s="13">
        <f>SUMIFS(IPO!$F$2:$F$5250,IPO!$H$2:$H$5250,"="&amp;data!$B2495,IPO!$J$2:$J$5250,"="&amp;data!$G2495)</f>
        <v>0</v>
      </c>
      <c r="N2495" s="13"/>
      <c r="P2495" s="16">
        <f>COUNTIFS(equity_bonds!$H$2:$H$6414,"="&amp;data!$B2495,equity_bonds!$J$2:$J$6414,"="&amp;data!$G2495)</f>
        <v>1</v>
      </c>
      <c r="Q2495" s="16">
        <f>SUMIFS(equity_bonds!$B$2:$B$6414,equity_bonds!$H$2:$H$6414,"="&amp;data!$B2495,equity_bonds!$J$2:$J$6414,"="&amp;data!$G2495)</f>
        <v>1639.6</v>
      </c>
      <c r="R2495" s="16">
        <f>IF(P2495=1,SUMIFS(equity_bonds!$C$2:$C$6414,equity_bonds!$H$2:$H$6414,"="&amp;data!$B2495,equity_bonds!$J$2:$J$6414,"="&amp;data!$G2495),"")</f>
        <v>143</v>
      </c>
      <c r="S2495" s="16">
        <f>SUMIFS(equity_bonds!$E$2:$E$6414,equity_bonds!$H$2:$H$6414,"="&amp;data!$B2495,equity_bonds!$J$2:$J$6414,"="&amp;data!$G2495)</f>
        <v>0</v>
      </c>
      <c r="T2495" s="16">
        <f>SUMIFS(equity_bonds!$F$2:$F$6414,equity_bonds!$H$2:$H$6414,"="&amp;data!$B2495,equity_bonds!$J$2:$J$6414,"="&amp;data!$G2495)</f>
        <v>7</v>
      </c>
      <c r="U2495" s="16"/>
    </row>
    <row r="2496" spans="1:21" x14ac:dyDescent="0.25">
      <c r="A2496">
        <v>3990</v>
      </c>
      <c r="B2496">
        <v>2004</v>
      </c>
      <c r="C2496">
        <v>93</v>
      </c>
      <c r="D2496" t="s">
        <v>172</v>
      </c>
      <c r="E2496" t="s">
        <v>163</v>
      </c>
      <c r="F2496" t="s">
        <v>2647</v>
      </c>
      <c r="G2496" t="str">
        <f t="shared" si="38"/>
        <v>Steptoe Johnson</v>
      </c>
      <c r="I2496" s="13">
        <f>COUNTIFS(IPO!$J$2:$J$5250,"="&amp;data!$G2496,IPO!$H$2:$H$5250,"="&amp;data!$B2496)</f>
        <v>0</v>
      </c>
      <c r="J2496" s="13">
        <f>SUMIFS(IPO!$B$2:$B$5250,IPO!$H$2:$H$5250,"="&amp;data!$B2496,IPO!$J$2:$J$5250,"="&amp;data!$G2496)</f>
        <v>0</v>
      </c>
      <c r="K2496" s="13" t="str">
        <f>IF(I2496=1,SUMIFS(IPO!$C$2:$C$5250,IPO!$H$2:$H$5250,"="&amp;data!$B2496,IPO!$J$2:$J$5250,"="&amp;data!$G2496),"")</f>
        <v/>
      </c>
      <c r="L2496" s="13">
        <f>SUMIFS(IPO!$E$2:$E$5250,IPO!$H$2:$H$5250,"="&amp;data!$B2496,IPO!$J$2:$J$5250,"="&amp;data!$G2496)</f>
        <v>0</v>
      </c>
      <c r="M2496" s="13">
        <f>SUMIFS(IPO!$F$2:$F$5250,IPO!$H$2:$H$5250,"="&amp;data!$B2496,IPO!$J$2:$J$5250,"="&amp;data!$G2496)</f>
        <v>0</v>
      </c>
      <c r="N2496" s="13"/>
      <c r="P2496" s="16">
        <f>COUNTIFS(equity_bonds!$H$2:$H$6414,"="&amp;data!$B2496,equity_bonds!$J$2:$J$6414,"="&amp;data!$G2496)</f>
        <v>0</v>
      </c>
      <c r="Q2496" s="16">
        <f>SUMIFS(equity_bonds!$B$2:$B$6414,equity_bonds!$H$2:$H$6414,"="&amp;data!$B2496,equity_bonds!$J$2:$J$6414,"="&amp;data!$G2496)</f>
        <v>0</v>
      </c>
      <c r="R2496" s="16" t="str">
        <f>IF(P2496=1,SUMIFS(equity_bonds!$C$2:$C$6414,equity_bonds!$H$2:$H$6414,"="&amp;data!$B2496,equity_bonds!$J$2:$J$6414,"="&amp;data!$G2496),"")</f>
        <v/>
      </c>
      <c r="S2496" s="16">
        <f>SUMIFS(equity_bonds!$E$2:$E$6414,equity_bonds!$H$2:$H$6414,"="&amp;data!$B2496,equity_bonds!$J$2:$J$6414,"="&amp;data!$G2496)</f>
        <v>0</v>
      </c>
      <c r="T2496" s="16">
        <f>SUMIFS(equity_bonds!$F$2:$F$6414,equity_bonds!$H$2:$H$6414,"="&amp;data!$B2496,equity_bonds!$J$2:$J$6414,"="&amp;data!$G2496)</f>
        <v>0</v>
      </c>
      <c r="U2496" s="16"/>
    </row>
    <row r="2497" spans="1:21" x14ac:dyDescent="0.25">
      <c r="A2497">
        <v>4016</v>
      </c>
      <c r="B2497">
        <v>2004</v>
      </c>
      <c r="C2497">
        <v>163</v>
      </c>
      <c r="D2497" t="s">
        <v>402</v>
      </c>
      <c r="E2497" t="s">
        <v>463</v>
      </c>
      <c r="F2497" t="s">
        <v>463</v>
      </c>
      <c r="G2497" t="str">
        <f t="shared" si="38"/>
        <v>Stinson Morrison</v>
      </c>
      <c r="I2497" s="13">
        <f>COUNTIFS(IPO!$J$2:$J$5250,"="&amp;data!$G2497,IPO!$H$2:$H$5250,"="&amp;data!$B2497)</f>
        <v>0</v>
      </c>
      <c r="J2497" s="13">
        <f>SUMIFS(IPO!$B$2:$B$5250,IPO!$H$2:$H$5250,"="&amp;data!$B2497,IPO!$J$2:$J$5250,"="&amp;data!$G2497)</f>
        <v>0</v>
      </c>
      <c r="K2497" s="13" t="str">
        <f>IF(I2497=1,SUMIFS(IPO!$C$2:$C$5250,IPO!$H$2:$H$5250,"="&amp;data!$B2497,IPO!$J$2:$J$5250,"="&amp;data!$G2497),"")</f>
        <v/>
      </c>
      <c r="L2497" s="13">
        <f>SUMIFS(IPO!$E$2:$E$5250,IPO!$H$2:$H$5250,"="&amp;data!$B2497,IPO!$J$2:$J$5250,"="&amp;data!$G2497)</f>
        <v>0</v>
      </c>
      <c r="M2497" s="13">
        <f>SUMIFS(IPO!$F$2:$F$5250,IPO!$H$2:$H$5250,"="&amp;data!$B2497,IPO!$J$2:$J$5250,"="&amp;data!$G2497)</f>
        <v>0</v>
      </c>
      <c r="N2497" s="13"/>
      <c r="P2497" s="16">
        <f>COUNTIFS(equity_bonds!$H$2:$H$6414,"="&amp;data!$B2497,equity_bonds!$J$2:$J$6414,"="&amp;data!$G2497)</f>
        <v>0</v>
      </c>
      <c r="Q2497" s="16">
        <f>SUMIFS(equity_bonds!$B$2:$B$6414,equity_bonds!$H$2:$H$6414,"="&amp;data!$B2497,equity_bonds!$J$2:$J$6414,"="&amp;data!$G2497)</f>
        <v>0</v>
      </c>
      <c r="R2497" s="16" t="str">
        <f>IF(P2497=1,SUMIFS(equity_bonds!$C$2:$C$6414,equity_bonds!$H$2:$H$6414,"="&amp;data!$B2497,equity_bonds!$J$2:$J$6414,"="&amp;data!$G2497),"")</f>
        <v/>
      </c>
      <c r="S2497" s="16">
        <f>SUMIFS(equity_bonds!$E$2:$E$6414,equity_bonds!$H$2:$H$6414,"="&amp;data!$B2497,equity_bonds!$J$2:$J$6414,"="&amp;data!$G2497)</f>
        <v>0</v>
      </c>
      <c r="T2497" s="16">
        <f>SUMIFS(equity_bonds!$F$2:$F$6414,equity_bonds!$H$2:$H$6414,"="&amp;data!$B2497,equity_bonds!$J$2:$J$6414,"="&amp;data!$G2497)</f>
        <v>0</v>
      </c>
      <c r="U2497" s="16"/>
    </row>
    <row r="2498" spans="1:21" x14ac:dyDescent="0.25">
      <c r="A2498">
        <v>4031</v>
      </c>
      <c r="B2498">
        <v>2004</v>
      </c>
      <c r="C2498">
        <v>124</v>
      </c>
      <c r="D2498" t="s">
        <v>378</v>
      </c>
      <c r="E2498" t="s">
        <v>310</v>
      </c>
      <c r="F2498" t="s">
        <v>310</v>
      </c>
      <c r="G2498" t="str">
        <f t="shared" si="38"/>
        <v>Stoel Rives</v>
      </c>
      <c r="I2498" s="13">
        <f>COUNTIFS(IPO!$J$2:$J$5250,"="&amp;data!$G2498,IPO!$H$2:$H$5250,"="&amp;data!$B2498)</f>
        <v>0</v>
      </c>
      <c r="J2498" s="13">
        <f>SUMIFS(IPO!$B$2:$B$5250,IPO!$H$2:$H$5250,"="&amp;data!$B2498,IPO!$J$2:$J$5250,"="&amp;data!$G2498)</f>
        <v>0</v>
      </c>
      <c r="K2498" s="13" t="str">
        <f>IF(I2498=1,SUMIFS(IPO!$C$2:$C$5250,IPO!$H$2:$H$5250,"="&amp;data!$B2498,IPO!$J$2:$J$5250,"="&amp;data!$G2498),"")</f>
        <v/>
      </c>
      <c r="L2498" s="13">
        <f>SUMIFS(IPO!$E$2:$E$5250,IPO!$H$2:$H$5250,"="&amp;data!$B2498,IPO!$J$2:$J$5250,"="&amp;data!$G2498)</f>
        <v>0</v>
      </c>
      <c r="M2498" s="13">
        <f>SUMIFS(IPO!$F$2:$F$5250,IPO!$H$2:$H$5250,"="&amp;data!$B2498,IPO!$J$2:$J$5250,"="&amp;data!$G2498)</f>
        <v>0</v>
      </c>
      <c r="N2498" s="13"/>
      <c r="P2498" s="16">
        <f>COUNTIFS(equity_bonds!$H$2:$H$6414,"="&amp;data!$B2498,equity_bonds!$J$2:$J$6414,"="&amp;data!$G2498)</f>
        <v>1</v>
      </c>
      <c r="Q2498" s="16">
        <f>SUMIFS(equity_bonds!$B$2:$B$6414,equity_bonds!$H$2:$H$6414,"="&amp;data!$B2498,equity_bonds!$J$2:$J$6414,"="&amp;data!$G2498)</f>
        <v>1451.7</v>
      </c>
      <c r="R2498" s="16">
        <f>IF(P2498=1,SUMIFS(equity_bonds!$C$2:$C$6414,equity_bonds!$H$2:$H$6414,"="&amp;data!$B2498,equity_bonds!$J$2:$J$6414,"="&amp;data!$G2498),"")</f>
        <v>148</v>
      </c>
      <c r="S2498" s="16">
        <f>SUMIFS(equity_bonds!$E$2:$E$6414,equity_bonds!$H$2:$H$6414,"="&amp;data!$B2498,equity_bonds!$J$2:$J$6414,"="&amp;data!$G2498)</f>
        <v>0</v>
      </c>
      <c r="T2498" s="16">
        <f>SUMIFS(equity_bonds!$F$2:$F$6414,equity_bonds!$H$2:$H$6414,"="&amp;data!$B2498,equity_bonds!$J$2:$J$6414,"="&amp;data!$G2498)</f>
        <v>7</v>
      </c>
      <c r="U2498" s="16"/>
    </row>
    <row r="2499" spans="1:21" x14ac:dyDescent="0.25">
      <c r="A2499">
        <v>4070</v>
      </c>
      <c r="B2499">
        <v>2004</v>
      </c>
      <c r="C2499">
        <v>83</v>
      </c>
      <c r="D2499" t="s">
        <v>181</v>
      </c>
      <c r="E2499" t="s">
        <v>49</v>
      </c>
      <c r="F2499" t="s">
        <v>2608</v>
      </c>
      <c r="G2499" t="str">
        <f t="shared" si="38"/>
        <v>Stroock Stroock</v>
      </c>
      <c r="I2499" s="13">
        <f>COUNTIFS(IPO!$J$2:$J$5250,"="&amp;data!$G2499,IPO!$H$2:$H$5250,"="&amp;data!$B2499)</f>
        <v>0</v>
      </c>
      <c r="J2499" s="13">
        <f>SUMIFS(IPO!$B$2:$B$5250,IPO!$H$2:$H$5250,"="&amp;data!$B2499,IPO!$J$2:$J$5250,"="&amp;data!$G2499)</f>
        <v>0</v>
      </c>
      <c r="K2499" s="13" t="str">
        <f>IF(I2499=1,SUMIFS(IPO!$C$2:$C$5250,IPO!$H$2:$H$5250,"="&amp;data!$B2499,IPO!$J$2:$J$5250,"="&amp;data!$G2499),"")</f>
        <v/>
      </c>
      <c r="L2499" s="13">
        <f>SUMIFS(IPO!$E$2:$E$5250,IPO!$H$2:$H$5250,"="&amp;data!$B2499,IPO!$J$2:$J$5250,"="&amp;data!$G2499)</f>
        <v>0</v>
      </c>
      <c r="M2499" s="13">
        <f>SUMIFS(IPO!$F$2:$F$5250,IPO!$H$2:$H$5250,"="&amp;data!$B2499,IPO!$J$2:$J$5250,"="&amp;data!$G2499)</f>
        <v>0</v>
      </c>
      <c r="N2499" s="13"/>
      <c r="P2499" s="16">
        <f>COUNTIFS(equity_bonds!$H$2:$H$6414,"="&amp;data!$B2499,equity_bonds!$J$2:$J$6414,"="&amp;data!$G2499)</f>
        <v>1</v>
      </c>
      <c r="Q2499" s="16">
        <f>SUMIFS(equity_bonds!$B$2:$B$6414,equity_bonds!$H$2:$H$6414,"="&amp;data!$B2499,equity_bonds!$J$2:$J$6414,"="&amp;data!$G2499)</f>
        <v>70481</v>
      </c>
      <c r="R2499" s="16">
        <f>IF(P2499=1,SUMIFS(equity_bonds!$C$2:$C$6414,equity_bonds!$H$2:$H$6414,"="&amp;data!$B2499,equity_bonds!$J$2:$J$6414,"="&amp;data!$G2499),"")</f>
        <v>19</v>
      </c>
      <c r="S2499" s="16">
        <f>SUMIFS(equity_bonds!$E$2:$E$6414,equity_bonds!$H$2:$H$6414,"="&amp;data!$B2499,equity_bonds!$J$2:$J$6414,"="&amp;data!$G2499)</f>
        <v>0.7</v>
      </c>
      <c r="T2499" s="16">
        <f>SUMIFS(equity_bonds!$F$2:$F$6414,equity_bonds!$H$2:$H$6414,"="&amp;data!$B2499,equity_bonds!$J$2:$J$6414,"="&amp;data!$G2499)</f>
        <v>35</v>
      </c>
      <c r="U2499" s="16"/>
    </row>
    <row r="2500" spans="1:21" x14ac:dyDescent="0.25">
      <c r="A2500">
        <v>4099</v>
      </c>
      <c r="B2500">
        <v>2004</v>
      </c>
      <c r="C2500">
        <v>11</v>
      </c>
      <c r="D2500" t="s">
        <v>96</v>
      </c>
      <c r="E2500" t="s">
        <v>50</v>
      </c>
      <c r="F2500" t="s">
        <v>2609</v>
      </c>
      <c r="G2500" t="str">
        <f t="shared" ref="G2500:G2563" si="39">TRIM(LEFT(SUBSTITUTE(F2500," ",REPT(" ",100)),200))</f>
        <v>Sullivan Cromwell</v>
      </c>
      <c r="I2500" s="13">
        <f>COUNTIFS(IPO!$J$2:$J$5250,"="&amp;data!$G2500,IPO!$H$2:$H$5250,"="&amp;data!$B2500)</f>
        <v>0</v>
      </c>
      <c r="J2500" s="13">
        <f>SUMIFS(IPO!$B$2:$B$5250,IPO!$H$2:$H$5250,"="&amp;data!$B2500,IPO!$J$2:$J$5250,"="&amp;data!$G2500)</f>
        <v>0</v>
      </c>
      <c r="K2500" s="13" t="str">
        <f>IF(I2500=1,SUMIFS(IPO!$C$2:$C$5250,IPO!$H$2:$H$5250,"="&amp;data!$B2500,IPO!$J$2:$J$5250,"="&amp;data!$G2500),"")</f>
        <v/>
      </c>
      <c r="L2500" s="13">
        <f>SUMIFS(IPO!$E$2:$E$5250,IPO!$H$2:$H$5250,"="&amp;data!$B2500,IPO!$J$2:$J$5250,"="&amp;data!$G2500)</f>
        <v>0</v>
      </c>
      <c r="M2500" s="13">
        <f>SUMIFS(IPO!$F$2:$F$5250,IPO!$H$2:$H$5250,"="&amp;data!$B2500,IPO!$J$2:$J$5250,"="&amp;data!$G2500)</f>
        <v>0</v>
      </c>
      <c r="N2500" s="13"/>
      <c r="P2500" s="16">
        <f>COUNTIFS(equity_bonds!$H$2:$H$6414,"="&amp;data!$B2500,equity_bonds!$J$2:$J$6414,"="&amp;data!$G2500)</f>
        <v>1</v>
      </c>
      <c r="Q2500" s="16">
        <f>SUMIFS(equity_bonds!$B$2:$B$6414,equity_bonds!$H$2:$H$6414,"="&amp;data!$B2500,equity_bonds!$J$2:$J$6414,"="&amp;data!$G2500)</f>
        <v>126224.9</v>
      </c>
      <c r="R2500" s="16">
        <f>IF(P2500=1,SUMIFS(equity_bonds!$C$2:$C$6414,equity_bonds!$H$2:$H$6414,"="&amp;data!$B2500,equity_bonds!$J$2:$J$6414,"="&amp;data!$G2500),"")</f>
        <v>15</v>
      </c>
      <c r="S2500" s="16">
        <f>SUMIFS(equity_bonds!$E$2:$E$6414,equity_bonds!$H$2:$H$6414,"="&amp;data!$B2500,equity_bonds!$J$2:$J$6414,"="&amp;data!$G2500)</f>
        <v>1.3</v>
      </c>
      <c r="T2500" s="16">
        <f>SUMIFS(equity_bonds!$F$2:$F$6414,equity_bonds!$H$2:$H$6414,"="&amp;data!$B2500,equity_bonds!$J$2:$J$6414,"="&amp;data!$G2500)</f>
        <v>63</v>
      </c>
      <c r="U2500" s="16"/>
    </row>
    <row r="2501" spans="1:21" x14ac:dyDescent="0.25">
      <c r="A2501">
        <v>4136</v>
      </c>
      <c r="B2501">
        <v>2004</v>
      </c>
      <c r="C2501">
        <v>118</v>
      </c>
      <c r="D2501" t="s">
        <v>395</v>
      </c>
      <c r="E2501" t="s">
        <v>165</v>
      </c>
      <c r="F2501" t="s">
        <v>2648</v>
      </c>
      <c r="G2501" t="str">
        <f t="shared" si="39"/>
        <v>Sutherland Asbill</v>
      </c>
      <c r="I2501" s="13">
        <f>COUNTIFS(IPO!$J$2:$J$5250,"="&amp;data!$G2501,IPO!$H$2:$H$5250,"="&amp;data!$B2501)</f>
        <v>0</v>
      </c>
      <c r="J2501" s="13">
        <f>SUMIFS(IPO!$B$2:$B$5250,IPO!$H$2:$H$5250,"="&amp;data!$B2501,IPO!$J$2:$J$5250,"="&amp;data!$G2501)</f>
        <v>0</v>
      </c>
      <c r="K2501" s="13" t="str">
        <f>IF(I2501=1,SUMIFS(IPO!$C$2:$C$5250,IPO!$H$2:$H$5250,"="&amp;data!$B2501,IPO!$J$2:$J$5250,"="&amp;data!$G2501),"")</f>
        <v/>
      </c>
      <c r="L2501" s="13">
        <f>SUMIFS(IPO!$E$2:$E$5250,IPO!$H$2:$H$5250,"="&amp;data!$B2501,IPO!$J$2:$J$5250,"="&amp;data!$G2501)</f>
        <v>0</v>
      </c>
      <c r="M2501" s="13">
        <f>SUMIFS(IPO!$F$2:$F$5250,IPO!$H$2:$H$5250,"="&amp;data!$B2501,IPO!$J$2:$J$5250,"="&amp;data!$G2501)</f>
        <v>0</v>
      </c>
      <c r="N2501" s="13"/>
      <c r="P2501" s="16">
        <f>COUNTIFS(equity_bonds!$H$2:$H$6414,"="&amp;data!$B2501,equity_bonds!$J$2:$J$6414,"="&amp;data!$G2501)</f>
        <v>1</v>
      </c>
      <c r="Q2501" s="16">
        <f>SUMIFS(equity_bonds!$B$2:$B$6414,equity_bonds!$H$2:$H$6414,"="&amp;data!$B2501,equity_bonds!$J$2:$J$6414,"="&amp;data!$G2501)</f>
        <v>1817.7</v>
      </c>
      <c r="R2501" s="16">
        <f>IF(P2501=1,SUMIFS(equity_bonds!$C$2:$C$6414,equity_bonds!$H$2:$H$6414,"="&amp;data!$B2501,equity_bonds!$J$2:$J$6414,"="&amp;data!$G2501),"")</f>
        <v>134</v>
      </c>
      <c r="S2501" s="16">
        <f>SUMIFS(equity_bonds!$E$2:$E$6414,equity_bonds!$H$2:$H$6414,"="&amp;data!$B2501,equity_bonds!$J$2:$J$6414,"="&amp;data!$G2501)</f>
        <v>0</v>
      </c>
      <c r="T2501" s="16">
        <f>SUMIFS(equity_bonds!$F$2:$F$6414,equity_bonds!$H$2:$H$6414,"="&amp;data!$B2501,equity_bonds!$J$2:$J$6414,"="&amp;data!$G2501)</f>
        <v>10</v>
      </c>
      <c r="U2501" s="16"/>
    </row>
    <row r="2502" spans="1:21" x14ac:dyDescent="0.25">
      <c r="A2502">
        <v>4152</v>
      </c>
      <c r="B2502">
        <v>2004</v>
      </c>
      <c r="C2502">
        <v>118</v>
      </c>
      <c r="D2502" t="s">
        <v>367</v>
      </c>
      <c r="E2502" t="s">
        <v>312</v>
      </c>
      <c r="F2502" t="s">
        <v>312</v>
      </c>
      <c r="G2502" t="str">
        <f t="shared" si="39"/>
        <v>Swidler Berlin</v>
      </c>
      <c r="I2502" s="13">
        <f>COUNTIFS(IPO!$J$2:$J$5250,"="&amp;data!$G2502,IPO!$H$2:$H$5250,"="&amp;data!$B2502)</f>
        <v>0</v>
      </c>
      <c r="J2502" s="13">
        <f>SUMIFS(IPO!$B$2:$B$5250,IPO!$H$2:$H$5250,"="&amp;data!$B2502,IPO!$J$2:$J$5250,"="&amp;data!$G2502)</f>
        <v>0</v>
      </c>
      <c r="K2502" s="13" t="str">
        <f>IF(I2502=1,SUMIFS(IPO!$C$2:$C$5250,IPO!$H$2:$H$5250,"="&amp;data!$B2502,IPO!$J$2:$J$5250,"="&amp;data!$G2502),"")</f>
        <v/>
      </c>
      <c r="L2502" s="13">
        <f>SUMIFS(IPO!$E$2:$E$5250,IPO!$H$2:$H$5250,"="&amp;data!$B2502,IPO!$J$2:$J$5250,"="&amp;data!$G2502)</f>
        <v>0</v>
      </c>
      <c r="M2502" s="13">
        <f>SUMIFS(IPO!$F$2:$F$5250,IPO!$H$2:$H$5250,"="&amp;data!$B2502,IPO!$J$2:$J$5250,"="&amp;data!$G2502)</f>
        <v>0</v>
      </c>
      <c r="N2502" s="13"/>
      <c r="P2502" s="16">
        <f>COUNTIFS(equity_bonds!$H$2:$H$6414,"="&amp;data!$B2502,equity_bonds!$J$2:$J$6414,"="&amp;data!$G2502)</f>
        <v>0</v>
      </c>
      <c r="Q2502" s="16">
        <f>SUMIFS(equity_bonds!$B$2:$B$6414,equity_bonds!$H$2:$H$6414,"="&amp;data!$B2502,equity_bonds!$J$2:$J$6414,"="&amp;data!$G2502)</f>
        <v>0</v>
      </c>
      <c r="R2502" s="16" t="str">
        <f>IF(P2502=1,SUMIFS(equity_bonds!$C$2:$C$6414,equity_bonds!$H$2:$H$6414,"="&amp;data!$B2502,equity_bonds!$J$2:$J$6414,"="&amp;data!$G2502),"")</f>
        <v/>
      </c>
      <c r="S2502" s="16">
        <f>SUMIFS(equity_bonds!$E$2:$E$6414,equity_bonds!$H$2:$H$6414,"="&amp;data!$B2502,equity_bonds!$J$2:$J$6414,"="&amp;data!$G2502)</f>
        <v>0</v>
      </c>
      <c r="T2502" s="16">
        <f>SUMIFS(equity_bonds!$F$2:$F$6414,equity_bonds!$H$2:$H$6414,"="&amp;data!$B2502,equity_bonds!$J$2:$J$6414,"="&amp;data!$G2502)</f>
        <v>0</v>
      </c>
      <c r="U2502" s="16"/>
    </row>
    <row r="2503" spans="1:21" x14ac:dyDescent="0.25">
      <c r="A2503">
        <v>4159</v>
      </c>
      <c r="B2503">
        <v>2004</v>
      </c>
      <c r="C2503">
        <v>162</v>
      </c>
      <c r="D2503" t="s">
        <v>408</v>
      </c>
      <c r="E2503" t="s">
        <v>313</v>
      </c>
      <c r="F2503" t="s">
        <v>2730</v>
      </c>
      <c r="G2503" t="str">
        <f t="shared" si="39"/>
        <v>Testa Hurwitz</v>
      </c>
      <c r="I2503" s="13">
        <f>COUNTIFS(IPO!$J$2:$J$5250,"="&amp;data!$G2503,IPO!$H$2:$H$5250,"="&amp;data!$B2503)</f>
        <v>1</v>
      </c>
      <c r="J2503" s="13">
        <f>SUMIFS(IPO!$B$2:$B$5250,IPO!$H$2:$H$5250,"="&amp;data!$B2503,IPO!$J$2:$J$5250,"="&amp;data!$G2503)</f>
        <v>52.5</v>
      </c>
      <c r="K2503" s="13">
        <f>IF(I2503=1,SUMIFS(IPO!$C$2:$C$5250,IPO!$H$2:$H$5250,"="&amp;data!$B2503,IPO!$J$2:$J$5250,"="&amp;data!$G2503),"")</f>
        <v>69</v>
      </c>
      <c r="L2503" s="13">
        <f>SUMIFS(IPO!$E$2:$E$5250,IPO!$H$2:$H$5250,"="&amp;data!$B2503,IPO!$J$2:$J$5250,"="&amp;data!$G2503)</f>
        <v>0.1</v>
      </c>
      <c r="M2503" s="13">
        <f>SUMIFS(IPO!$F$2:$F$5250,IPO!$H$2:$H$5250,"="&amp;data!$B2503,IPO!$J$2:$J$5250,"="&amp;data!$G2503)</f>
        <v>1</v>
      </c>
      <c r="N2503" s="13"/>
      <c r="P2503" s="16">
        <f>COUNTIFS(equity_bonds!$H$2:$H$6414,"="&amp;data!$B2503,equity_bonds!$J$2:$J$6414,"="&amp;data!$G2503)</f>
        <v>1</v>
      </c>
      <c r="Q2503" s="16">
        <f>SUMIFS(equity_bonds!$B$2:$B$6414,equity_bonds!$H$2:$H$6414,"="&amp;data!$B2503,equity_bonds!$J$2:$J$6414,"="&amp;data!$G2503)</f>
        <v>701.8</v>
      </c>
      <c r="R2503" s="16">
        <f>IF(P2503=1,SUMIFS(equity_bonds!$C$2:$C$6414,equity_bonds!$H$2:$H$6414,"="&amp;data!$B2503,equity_bonds!$J$2:$J$6414,"="&amp;data!$G2503),"")</f>
        <v>194</v>
      </c>
      <c r="S2503" s="16">
        <f>SUMIFS(equity_bonds!$E$2:$E$6414,equity_bonds!$H$2:$H$6414,"="&amp;data!$B2503,equity_bonds!$J$2:$J$6414,"="&amp;data!$G2503)</f>
        <v>0</v>
      </c>
      <c r="T2503" s="16">
        <f>SUMIFS(equity_bonds!$F$2:$F$6414,equity_bonds!$H$2:$H$6414,"="&amp;data!$B2503,equity_bonds!$J$2:$J$6414,"="&amp;data!$G2503)</f>
        <v>14</v>
      </c>
      <c r="U2503" s="16"/>
    </row>
    <row r="2504" spans="1:21" x14ac:dyDescent="0.25">
      <c r="A2504">
        <v>4166</v>
      </c>
      <c r="B2504">
        <v>2004</v>
      </c>
      <c r="C2504">
        <v>171</v>
      </c>
      <c r="D2504" t="s">
        <v>325</v>
      </c>
      <c r="E2504" t="s">
        <v>314</v>
      </c>
      <c r="F2504" t="s">
        <v>2731</v>
      </c>
      <c r="G2504" t="str">
        <f t="shared" si="39"/>
        <v>Thacher Proffitt</v>
      </c>
      <c r="I2504" s="13">
        <f>COUNTIFS(IPO!$J$2:$J$5250,"="&amp;data!$G2504,IPO!$H$2:$H$5250,"="&amp;data!$B2504)</f>
        <v>0</v>
      </c>
      <c r="J2504" s="13">
        <f>SUMIFS(IPO!$B$2:$B$5250,IPO!$H$2:$H$5250,"="&amp;data!$B2504,IPO!$J$2:$J$5250,"="&amp;data!$G2504)</f>
        <v>0</v>
      </c>
      <c r="K2504" s="13" t="str">
        <f>IF(I2504=1,SUMIFS(IPO!$C$2:$C$5250,IPO!$H$2:$H$5250,"="&amp;data!$B2504,IPO!$J$2:$J$5250,"="&amp;data!$G2504),"")</f>
        <v/>
      </c>
      <c r="L2504" s="13">
        <f>SUMIFS(IPO!$E$2:$E$5250,IPO!$H$2:$H$5250,"="&amp;data!$B2504,IPO!$J$2:$J$5250,"="&amp;data!$G2504)</f>
        <v>0</v>
      </c>
      <c r="M2504" s="13">
        <f>SUMIFS(IPO!$F$2:$F$5250,IPO!$H$2:$H$5250,"="&amp;data!$B2504,IPO!$J$2:$J$5250,"="&amp;data!$G2504)</f>
        <v>0</v>
      </c>
      <c r="N2504" s="13"/>
      <c r="P2504" s="16">
        <f>COUNTIFS(equity_bonds!$H$2:$H$6414,"="&amp;data!$B2504,equity_bonds!$J$2:$J$6414,"="&amp;data!$G2504)</f>
        <v>1</v>
      </c>
      <c r="Q2504" s="16">
        <f>SUMIFS(equity_bonds!$B$2:$B$6414,equity_bonds!$H$2:$H$6414,"="&amp;data!$B2504,equity_bonds!$J$2:$J$6414,"="&amp;data!$G2504)</f>
        <v>1120941.5</v>
      </c>
      <c r="R2504" s="16">
        <f>IF(P2504=1,SUMIFS(equity_bonds!$C$2:$C$6414,equity_bonds!$H$2:$H$6414,"="&amp;data!$B2504,equity_bonds!$J$2:$J$6414,"="&amp;data!$G2504),"")</f>
        <v>3</v>
      </c>
      <c r="S2504" s="16">
        <f>SUMIFS(equity_bonds!$E$2:$E$6414,equity_bonds!$H$2:$H$6414,"="&amp;data!$B2504,equity_bonds!$J$2:$J$6414,"="&amp;data!$G2504)</f>
        <v>11.1</v>
      </c>
      <c r="T2504" s="16">
        <f>SUMIFS(equity_bonds!$F$2:$F$6414,equity_bonds!$H$2:$H$6414,"="&amp;data!$B2504,equity_bonds!$J$2:$J$6414,"="&amp;data!$G2504)</f>
        <v>354</v>
      </c>
      <c r="U2504" s="16"/>
    </row>
    <row r="2505" spans="1:21" x14ac:dyDescent="0.25">
      <c r="A2505">
        <v>4178</v>
      </c>
      <c r="B2505">
        <v>2004</v>
      </c>
      <c r="C2505">
        <v>78</v>
      </c>
      <c r="D2505" t="s">
        <v>203</v>
      </c>
      <c r="E2505" t="s">
        <v>315</v>
      </c>
      <c r="F2505" t="s">
        <v>2732</v>
      </c>
      <c r="G2505" t="str">
        <f t="shared" si="39"/>
        <v>Thelen Reid</v>
      </c>
      <c r="I2505" s="13">
        <f>COUNTIFS(IPO!$J$2:$J$5250,"="&amp;data!$G2505,IPO!$H$2:$H$5250,"="&amp;data!$B2505)</f>
        <v>0</v>
      </c>
      <c r="J2505" s="13">
        <f>SUMIFS(IPO!$B$2:$B$5250,IPO!$H$2:$H$5250,"="&amp;data!$B2505,IPO!$J$2:$J$5250,"="&amp;data!$G2505)</f>
        <v>0</v>
      </c>
      <c r="K2505" s="13" t="str">
        <f>IF(I2505=1,SUMIFS(IPO!$C$2:$C$5250,IPO!$H$2:$H$5250,"="&amp;data!$B2505,IPO!$J$2:$J$5250,"="&amp;data!$G2505),"")</f>
        <v/>
      </c>
      <c r="L2505" s="13">
        <f>SUMIFS(IPO!$E$2:$E$5250,IPO!$H$2:$H$5250,"="&amp;data!$B2505,IPO!$J$2:$J$5250,"="&amp;data!$G2505)</f>
        <v>0</v>
      </c>
      <c r="M2505" s="13">
        <f>SUMIFS(IPO!$F$2:$F$5250,IPO!$H$2:$H$5250,"="&amp;data!$B2505,IPO!$J$2:$J$5250,"="&amp;data!$G2505)</f>
        <v>0</v>
      </c>
      <c r="N2505" s="13"/>
      <c r="P2505" s="16">
        <f>COUNTIFS(equity_bonds!$H$2:$H$6414,"="&amp;data!$B2505,equity_bonds!$J$2:$J$6414,"="&amp;data!$G2505)</f>
        <v>1</v>
      </c>
      <c r="Q2505" s="16">
        <f>SUMIFS(equity_bonds!$B$2:$B$6414,equity_bonds!$H$2:$H$6414,"="&amp;data!$B2505,equity_bonds!$J$2:$J$6414,"="&amp;data!$G2505)</f>
        <v>11282.6</v>
      </c>
      <c r="R2505" s="16">
        <f>IF(P2505=1,SUMIFS(equity_bonds!$C$2:$C$6414,equity_bonds!$H$2:$H$6414,"="&amp;data!$B2505,equity_bonds!$J$2:$J$6414,"="&amp;data!$G2505),"")</f>
        <v>50</v>
      </c>
      <c r="S2505" s="16">
        <f>SUMIFS(equity_bonds!$E$2:$E$6414,equity_bonds!$H$2:$H$6414,"="&amp;data!$B2505,equity_bonds!$J$2:$J$6414,"="&amp;data!$G2505)</f>
        <v>0.1</v>
      </c>
      <c r="T2505" s="16">
        <f>SUMIFS(equity_bonds!$F$2:$F$6414,equity_bonds!$H$2:$H$6414,"="&amp;data!$B2505,equity_bonds!$J$2:$J$6414,"="&amp;data!$G2505)</f>
        <v>23</v>
      </c>
      <c r="U2505" s="16"/>
    </row>
    <row r="2506" spans="1:21" x14ac:dyDescent="0.25">
      <c r="A2506">
        <v>4195</v>
      </c>
      <c r="B2506">
        <v>2004</v>
      </c>
      <c r="C2506">
        <v>131</v>
      </c>
      <c r="D2506" t="s">
        <v>328</v>
      </c>
      <c r="E2506" t="s">
        <v>316</v>
      </c>
      <c r="F2506" t="s">
        <v>2733</v>
      </c>
      <c r="G2506" t="str">
        <f t="shared" si="39"/>
        <v>Thompson Knight</v>
      </c>
      <c r="I2506" s="13">
        <f>COUNTIFS(IPO!$J$2:$J$5250,"="&amp;data!$G2506,IPO!$H$2:$H$5250,"="&amp;data!$B2506)</f>
        <v>0</v>
      </c>
      <c r="J2506" s="13">
        <f>SUMIFS(IPO!$B$2:$B$5250,IPO!$H$2:$H$5250,"="&amp;data!$B2506,IPO!$J$2:$J$5250,"="&amp;data!$G2506)</f>
        <v>0</v>
      </c>
      <c r="K2506" s="13" t="str">
        <f>IF(I2506=1,SUMIFS(IPO!$C$2:$C$5250,IPO!$H$2:$H$5250,"="&amp;data!$B2506,IPO!$J$2:$J$5250,"="&amp;data!$G2506),"")</f>
        <v/>
      </c>
      <c r="L2506" s="13">
        <f>SUMIFS(IPO!$E$2:$E$5250,IPO!$H$2:$H$5250,"="&amp;data!$B2506,IPO!$J$2:$J$5250,"="&amp;data!$G2506)</f>
        <v>0</v>
      </c>
      <c r="M2506" s="13">
        <f>SUMIFS(IPO!$F$2:$F$5250,IPO!$H$2:$H$5250,"="&amp;data!$B2506,IPO!$J$2:$J$5250,"="&amp;data!$G2506)</f>
        <v>0</v>
      </c>
      <c r="N2506" s="13"/>
      <c r="P2506" s="16">
        <f>COUNTIFS(equity_bonds!$H$2:$H$6414,"="&amp;data!$B2506,equity_bonds!$J$2:$J$6414,"="&amp;data!$G2506)</f>
        <v>1</v>
      </c>
      <c r="Q2506" s="16">
        <f>SUMIFS(equity_bonds!$B$2:$B$6414,equity_bonds!$H$2:$H$6414,"="&amp;data!$B2506,equity_bonds!$J$2:$J$6414,"="&amp;data!$G2506)</f>
        <v>1207.4000000000001</v>
      </c>
      <c r="R2506" s="16">
        <f>IF(P2506=1,SUMIFS(equity_bonds!$C$2:$C$6414,equity_bonds!$H$2:$H$6414,"="&amp;data!$B2506,equity_bonds!$J$2:$J$6414,"="&amp;data!$G2506),"")</f>
        <v>157</v>
      </c>
      <c r="S2506" s="16">
        <f>SUMIFS(equity_bonds!$E$2:$E$6414,equity_bonds!$H$2:$H$6414,"="&amp;data!$B2506,equity_bonds!$J$2:$J$6414,"="&amp;data!$G2506)</f>
        <v>0</v>
      </c>
      <c r="T2506" s="16">
        <f>SUMIFS(equity_bonds!$F$2:$F$6414,equity_bonds!$H$2:$H$6414,"="&amp;data!$B2506,equity_bonds!$J$2:$J$6414,"="&amp;data!$G2506)</f>
        <v>4</v>
      </c>
      <c r="U2506" s="16"/>
    </row>
    <row r="2507" spans="1:21" x14ac:dyDescent="0.25">
      <c r="A2507">
        <v>4212</v>
      </c>
      <c r="B2507">
        <v>2004</v>
      </c>
      <c r="C2507">
        <v>163</v>
      </c>
      <c r="D2507" t="s">
        <v>424</v>
      </c>
      <c r="E2507" t="s">
        <v>317</v>
      </c>
      <c r="F2507" t="s">
        <v>317</v>
      </c>
      <c r="G2507" t="str">
        <f t="shared" si="39"/>
        <v>Thompson Coburn</v>
      </c>
      <c r="I2507" s="13">
        <f>COUNTIFS(IPO!$J$2:$J$5250,"="&amp;data!$G2507,IPO!$H$2:$H$5250,"="&amp;data!$B2507)</f>
        <v>0</v>
      </c>
      <c r="J2507" s="13">
        <f>SUMIFS(IPO!$B$2:$B$5250,IPO!$H$2:$H$5250,"="&amp;data!$B2507,IPO!$J$2:$J$5250,"="&amp;data!$G2507)</f>
        <v>0</v>
      </c>
      <c r="K2507" s="13" t="str">
        <f>IF(I2507=1,SUMIFS(IPO!$C$2:$C$5250,IPO!$H$2:$H$5250,"="&amp;data!$B2507,IPO!$J$2:$J$5250,"="&amp;data!$G2507),"")</f>
        <v/>
      </c>
      <c r="L2507" s="13">
        <f>SUMIFS(IPO!$E$2:$E$5250,IPO!$H$2:$H$5250,"="&amp;data!$B2507,IPO!$J$2:$J$5250,"="&amp;data!$G2507)</f>
        <v>0</v>
      </c>
      <c r="M2507" s="13">
        <f>SUMIFS(IPO!$F$2:$F$5250,IPO!$H$2:$H$5250,"="&amp;data!$B2507,IPO!$J$2:$J$5250,"="&amp;data!$G2507)</f>
        <v>0</v>
      </c>
      <c r="N2507" s="13"/>
      <c r="P2507" s="16">
        <f>COUNTIFS(equity_bonds!$H$2:$H$6414,"="&amp;data!$B2507,equity_bonds!$J$2:$J$6414,"="&amp;data!$G2507)</f>
        <v>0</v>
      </c>
      <c r="Q2507" s="16">
        <f>SUMIFS(equity_bonds!$B$2:$B$6414,equity_bonds!$H$2:$H$6414,"="&amp;data!$B2507,equity_bonds!$J$2:$J$6414,"="&amp;data!$G2507)</f>
        <v>0</v>
      </c>
      <c r="R2507" s="16" t="str">
        <f>IF(P2507=1,SUMIFS(equity_bonds!$C$2:$C$6414,equity_bonds!$H$2:$H$6414,"="&amp;data!$B2507,equity_bonds!$J$2:$J$6414,"="&amp;data!$G2507),"")</f>
        <v/>
      </c>
      <c r="S2507" s="16">
        <f>SUMIFS(equity_bonds!$E$2:$E$6414,equity_bonds!$H$2:$H$6414,"="&amp;data!$B2507,equity_bonds!$J$2:$J$6414,"="&amp;data!$G2507)</f>
        <v>0</v>
      </c>
      <c r="T2507" s="16">
        <f>SUMIFS(equity_bonds!$F$2:$F$6414,equity_bonds!$H$2:$H$6414,"="&amp;data!$B2507,equity_bonds!$J$2:$J$6414,"="&amp;data!$G2507)</f>
        <v>0</v>
      </c>
      <c r="U2507" s="16"/>
    </row>
    <row r="2508" spans="1:21" x14ac:dyDescent="0.25">
      <c r="A2508">
        <v>4237</v>
      </c>
      <c r="B2508">
        <v>2004</v>
      </c>
      <c r="C2508">
        <v>142</v>
      </c>
      <c r="D2508" t="s">
        <v>411</v>
      </c>
      <c r="E2508" t="s">
        <v>223</v>
      </c>
      <c r="F2508" t="s">
        <v>223</v>
      </c>
      <c r="G2508" t="str">
        <f t="shared" si="39"/>
        <v>Thompson Hine</v>
      </c>
      <c r="I2508" s="13">
        <f>COUNTIFS(IPO!$J$2:$J$5250,"="&amp;data!$G2508,IPO!$H$2:$H$5250,"="&amp;data!$B2508)</f>
        <v>0</v>
      </c>
      <c r="J2508" s="13">
        <f>SUMIFS(IPO!$B$2:$B$5250,IPO!$H$2:$H$5250,"="&amp;data!$B2508,IPO!$J$2:$J$5250,"="&amp;data!$G2508)</f>
        <v>0</v>
      </c>
      <c r="K2508" s="13" t="str">
        <f>IF(I2508=1,SUMIFS(IPO!$C$2:$C$5250,IPO!$H$2:$H$5250,"="&amp;data!$B2508,IPO!$J$2:$J$5250,"="&amp;data!$G2508),"")</f>
        <v/>
      </c>
      <c r="L2508" s="13">
        <f>SUMIFS(IPO!$E$2:$E$5250,IPO!$H$2:$H$5250,"="&amp;data!$B2508,IPO!$J$2:$J$5250,"="&amp;data!$G2508)</f>
        <v>0</v>
      </c>
      <c r="M2508" s="13">
        <f>SUMIFS(IPO!$F$2:$F$5250,IPO!$H$2:$H$5250,"="&amp;data!$B2508,IPO!$J$2:$J$5250,"="&amp;data!$G2508)</f>
        <v>0</v>
      </c>
      <c r="N2508" s="13"/>
      <c r="P2508" s="16">
        <f>COUNTIFS(equity_bonds!$H$2:$H$6414,"="&amp;data!$B2508,equity_bonds!$J$2:$J$6414,"="&amp;data!$G2508)</f>
        <v>1</v>
      </c>
      <c r="Q2508" s="16">
        <f>SUMIFS(equity_bonds!$B$2:$B$6414,equity_bonds!$H$2:$H$6414,"="&amp;data!$B2508,equity_bonds!$J$2:$J$6414,"="&amp;data!$G2508)</f>
        <v>20126</v>
      </c>
      <c r="R2508" s="16">
        <f>IF(P2508=1,SUMIFS(equity_bonds!$C$2:$C$6414,equity_bonds!$H$2:$H$6414,"="&amp;data!$B2508,equity_bonds!$J$2:$J$6414,"="&amp;data!$G2508),"")</f>
        <v>34</v>
      </c>
      <c r="S2508" s="16">
        <f>SUMIFS(equity_bonds!$E$2:$E$6414,equity_bonds!$H$2:$H$6414,"="&amp;data!$B2508,equity_bonds!$J$2:$J$6414,"="&amp;data!$G2508)</f>
        <v>0.2</v>
      </c>
      <c r="T2508" s="16">
        <f>SUMIFS(equity_bonds!$F$2:$F$6414,equity_bonds!$H$2:$H$6414,"="&amp;data!$B2508,equity_bonds!$J$2:$J$6414,"="&amp;data!$G2508)</f>
        <v>5</v>
      </c>
      <c r="U2508" s="16"/>
    </row>
    <row r="2509" spans="1:21" x14ac:dyDescent="0.25">
      <c r="A2509">
        <v>4252</v>
      </c>
      <c r="B2509">
        <v>2004</v>
      </c>
      <c r="C2509">
        <v>184</v>
      </c>
      <c r="D2509" t="s">
        <v>333</v>
      </c>
      <c r="E2509" t="s">
        <v>446</v>
      </c>
      <c r="F2509" t="s">
        <v>446</v>
      </c>
      <c r="G2509" t="str">
        <f t="shared" si="39"/>
        <v>Townsend and</v>
      </c>
      <c r="I2509" s="13">
        <f>COUNTIFS(IPO!$J$2:$J$5250,"="&amp;data!$G2509,IPO!$H$2:$H$5250,"="&amp;data!$B2509)</f>
        <v>0</v>
      </c>
      <c r="J2509" s="13">
        <f>SUMIFS(IPO!$B$2:$B$5250,IPO!$H$2:$H$5250,"="&amp;data!$B2509,IPO!$J$2:$J$5250,"="&amp;data!$G2509)</f>
        <v>0</v>
      </c>
      <c r="K2509" s="13" t="str">
        <f>IF(I2509=1,SUMIFS(IPO!$C$2:$C$5250,IPO!$H$2:$H$5250,"="&amp;data!$B2509,IPO!$J$2:$J$5250,"="&amp;data!$G2509),"")</f>
        <v/>
      </c>
      <c r="L2509" s="13">
        <f>SUMIFS(IPO!$E$2:$E$5250,IPO!$H$2:$H$5250,"="&amp;data!$B2509,IPO!$J$2:$J$5250,"="&amp;data!$G2509)</f>
        <v>0</v>
      </c>
      <c r="M2509" s="13">
        <f>SUMIFS(IPO!$F$2:$F$5250,IPO!$H$2:$H$5250,"="&amp;data!$B2509,IPO!$J$2:$J$5250,"="&amp;data!$G2509)</f>
        <v>0</v>
      </c>
      <c r="N2509" s="13"/>
      <c r="P2509" s="16">
        <f>COUNTIFS(equity_bonds!$H$2:$H$6414,"="&amp;data!$B2509,equity_bonds!$J$2:$J$6414,"="&amp;data!$G2509)</f>
        <v>0</v>
      </c>
      <c r="Q2509" s="16">
        <f>SUMIFS(equity_bonds!$B$2:$B$6414,equity_bonds!$H$2:$H$6414,"="&amp;data!$B2509,equity_bonds!$J$2:$J$6414,"="&amp;data!$G2509)</f>
        <v>0</v>
      </c>
      <c r="R2509" s="16" t="str">
        <f>IF(P2509=1,SUMIFS(equity_bonds!$C$2:$C$6414,equity_bonds!$H$2:$H$6414,"="&amp;data!$B2509,equity_bonds!$J$2:$J$6414,"="&amp;data!$G2509),"")</f>
        <v/>
      </c>
      <c r="S2509" s="16">
        <f>SUMIFS(equity_bonds!$E$2:$E$6414,equity_bonds!$H$2:$H$6414,"="&amp;data!$B2509,equity_bonds!$J$2:$J$6414,"="&amp;data!$G2509)</f>
        <v>0</v>
      </c>
      <c r="T2509" s="16">
        <f>SUMIFS(equity_bonds!$F$2:$F$6414,equity_bonds!$H$2:$H$6414,"="&amp;data!$B2509,equity_bonds!$J$2:$J$6414,"="&amp;data!$G2509)</f>
        <v>0</v>
      </c>
      <c r="U2509" s="16"/>
    </row>
    <row r="2510" spans="1:21" x14ac:dyDescent="0.25">
      <c r="A2510">
        <v>4264</v>
      </c>
      <c r="B2510">
        <v>2004</v>
      </c>
      <c r="C2510">
        <v>97</v>
      </c>
      <c r="D2510" t="s">
        <v>206</v>
      </c>
      <c r="E2510" t="s">
        <v>318</v>
      </c>
      <c r="F2510" t="s">
        <v>318</v>
      </c>
      <c r="G2510" t="str">
        <f t="shared" si="39"/>
        <v>Troutman Sanders</v>
      </c>
      <c r="I2510" s="13">
        <f>COUNTIFS(IPO!$J$2:$J$5250,"="&amp;data!$G2510,IPO!$H$2:$H$5250,"="&amp;data!$B2510)</f>
        <v>0</v>
      </c>
      <c r="J2510" s="13">
        <f>SUMIFS(IPO!$B$2:$B$5250,IPO!$H$2:$H$5250,"="&amp;data!$B2510,IPO!$J$2:$J$5250,"="&amp;data!$G2510)</f>
        <v>0</v>
      </c>
      <c r="K2510" s="13" t="str">
        <f>IF(I2510=1,SUMIFS(IPO!$C$2:$C$5250,IPO!$H$2:$H$5250,"="&amp;data!$B2510,IPO!$J$2:$J$5250,"="&amp;data!$G2510),"")</f>
        <v/>
      </c>
      <c r="L2510" s="13">
        <f>SUMIFS(IPO!$E$2:$E$5250,IPO!$H$2:$H$5250,"="&amp;data!$B2510,IPO!$J$2:$J$5250,"="&amp;data!$G2510)</f>
        <v>0</v>
      </c>
      <c r="M2510" s="13">
        <f>SUMIFS(IPO!$F$2:$F$5250,IPO!$H$2:$H$5250,"="&amp;data!$B2510,IPO!$J$2:$J$5250,"="&amp;data!$G2510)</f>
        <v>0</v>
      </c>
      <c r="N2510" s="13"/>
      <c r="P2510" s="16">
        <f>COUNTIFS(equity_bonds!$H$2:$H$6414,"="&amp;data!$B2510,equity_bonds!$J$2:$J$6414,"="&amp;data!$G2510)</f>
        <v>1</v>
      </c>
      <c r="Q2510" s="16">
        <f>SUMIFS(equity_bonds!$B$2:$B$6414,equity_bonds!$H$2:$H$6414,"="&amp;data!$B2510,equity_bonds!$J$2:$J$6414,"="&amp;data!$G2510)</f>
        <v>7538</v>
      </c>
      <c r="R2510" s="16">
        <f>IF(P2510=1,SUMIFS(equity_bonds!$C$2:$C$6414,equity_bonds!$H$2:$H$6414,"="&amp;data!$B2510,equity_bonds!$J$2:$J$6414,"="&amp;data!$G2510),"")</f>
        <v>68</v>
      </c>
      <c r="S2510" s="16">
        <f>SUMIFS(equity_bonds!$E$2:$E$6414,equity_bonds!$H$2:$H$6414,"="&amp;data!$B2510,equity_bonds!$J$2:$J$6414,"="&amp;data!$G2510)</f>
        <v>0.1</v>
      </c>
      <c r="T2510" s="16">
        <f>SUMIFS(equity_bonds!$F$2:$F$6414,equity_bonds!$H$2:$H$6414,"="&amp;data!$B2510,equity_bonds!$J$2:$J$6414,"="&amp;data!$G2510)</f>
        <v>26</v>
      </c>
      <c r="U2510" s="16"/>
    </row>
    <row r="2511" spans="1:21" x14ac:dyDescent="0.25">
      <c r="A2511">
        <v>4288</v>
      </c>
      <c r="B2511">
        <v>2004</v>
      </c>
      <c r="C2511">
        <v>151</v>
      </c>
      <c r="D2511" t="s">
        <v>351</v>
      </c>
      <c r="E2511" t="s">
        <v>319</v>
      </c>
      <c r="F2511" t="s">
        <v>2734</v>
      </c>
      <c r="G2511" t="str">
        <f t="shared" si="39"/>
        <v>Vedder Price</v>
      </c>
      <c r="I2511" s="13">
        <f>COUNTIFS(IPO!$J$2:$J$5250,"="&amp;data!$G2511,IPO!$H$2:$H$5250,"="&amp;data!$B2511)</f>
        <v>0</v>
      </c>
      <c r="J2511" s="13">
        <f>SUMIFS(IPO!$B$2:$B$5250,IPO!$H$2:$H$5250,"="&amp;data!$B2511,IPO!$J$2:$J$5250,"="&amp;data!$G2511)</f>
        <v>0</v>
      </c>
      <c r="K2511" s="13" t="str">
        <f>IF(I2511=1,SUMIFS(IPO!$C$2:$C$5250,IPO!$H$2:$H$5250,"="&amp;data!$B2511,IPO!$J$2:$J$5250,"="&amp;data!$G2511),"")</f>
        <v/>
      </c>
      <c r="L2511" s="13">
        <f>SUMIFS(IPO!$E$2:$E$5250,IPO!$H$2:$H$5250,"="&amp;data!$B2511,IPO!$J$2:$J$5250,"="&amp;data!$G2511)</f>
        <v>0</v>
      </c>
      <c r="M2511" s="13">
        <f>SUMIFS(IPO!$F$2:$F$5250,IPO!$H$2:$H$5250,"="&amp;data!$B2511,IPO!$J$2:$J$5250,"="&amp;data!$G2511)</f>
        <v>0</v>
      </c>
      <c r="N2511" s="13"/>
      <c r="P2511" s="16">
        <f>COUNTIFS(equity_bonds!$H$2:$H$6414,"="&amp;data!$B2511,equity_bonds!$J$2:$J$6414,"="&amp;data!$G2511)</f>
        <v>0</v>
      </c>
      <c r="Q2511" s="16">
        <f>SUMIFS(equity_bonds!$B$2:$B$6414,equity_bonds!$H$2:$H$6414,"="&amp;data!$B2511,equity_bonds!$J$2:$J$6414,"="&amp;data!$G2511)</f>
        <v>0</v>
      </c>
      <c r="R2511" s="16" t="str">
        <f>IF(P2511=1,SUMIFS(equity_bonds!$C$2:$C$6414,equity_bonds!$H$2:$H$6414,"="&amp;data!$B2511,equity_bonds!$J$2:$J$6414,"="&amp;data!$G2511),"")</f>
        <v/>
      </c>
      <c r="S2511" s="16">
        <f>SUMIFS(equity_bonds!$E$2:$E$6414,equity_bonds!$H$2:$H$6414,"="&amp;data!$B2511,equity_bonds!$J$2:$J$6414,"="&amp;data!$G2511)</f>
        <v>0</v>
      </c>
      <c r="T2511" s="16">
        <f>SUMIFS(equity_bonds!$F$2:$F$6414,equity_bonds!$H$2:$H$6414,"="&amp;data!$B2511,equity_bonds!$J$2:$J$6414,"="&amp;data!$G2511)</f>
        <v>0</v>
      </c>
      <c r="U2511" s="16"/>
    </row>
    <row r="2512" spans="1:21" x14ac:dyDescent="0.25">
      <c r="A2512">
        <v>4301</v>
      </c>
      <c r="B2512">
        <v>2004</v>
      </c>
      <c r="C2512">
        <v>86</v>
      </c>
      <c r="D2512" t="s">
        <v>181</v>
      </c>
      <c r="E2512" t="s">
        <v>225</v>
      </c>
      <c r="F2512" t="s">
        <v>225</v>
      </c>
      <c r="G2512" t="str">
        <f t="shared" si="39"/>
        <v>Venable</v>
      </c>
      <c r="I2512" s="13">
        <v>3</v>
      </c>
      <c r="J2512" s="13">
        <v>2587.8000000000002</v>
      </c>
      <c r="K2512" s="13">
        <v>71</v>
      </c>
      <c r="L2512" s="13">
        <v>4.9000000000000004</v>
      </c>
      <c r="M2512" s="13">
        <v>7</v>
      </c>
      <c r="N2512" s="13"/>
      <c r="P2512" s="16">
        <f>COUNTIFS(equity_bonds!$H$2:$H$6414,"="&amp;data!$B2512,equity_bonds!$J$2:$J$6414,"="&amp;data!$G2512)</f>
        <v>0</v>
      </c>
      <c r="Q2512" s="16">
        <v>9305.4</v>
      </c>
      <c r="R2512" s="16">
        <v>0</v>
      </c>
      <c r="S2512" s="16">
        <v>0.1</v>
      </c>
      <c r="T2512" s="16">
        <v>32</v>
      </c>
      <c r="U2512" s="16"/>
    </row>
    <row r="2513" spans="1:21" x14ac:dyDescent="0.25">
      <c r="A2513">
        <v>4335</v>
      </c>
      <c r="B2513">
        <v>2004</v>
      </c>
      <c r="C2513">
        <v>34</v>
      </c>
      <c r="D2513" t="s">
        <v>71</v>
      </c>
      <c r="E2513" t="s">
        <v>51</v>
      </c>
      <c r="F2513" t="s">
        <v>2610</v>
      </c>
      <c r="G2513" t="str">
        <f t="shared" si="39"/>
        <v>Vinson Elkins</v>
      </c>
      <c r="I2513" s="13">
        <f>COUNTIFS(IPO!$J$2:$J$5250,"="&amp;data!$G2513,IPO!$H$2:$H$5250,"="&amp;data!$B2513)</f>
        <v>0</v>
      </c>
      <c r="J2513" s="13">
        <f>SUMIFS(IPO!$B$2:$B$5250,IPO!$H$2:$H$5250,"="&amp;data!$B2513,IPO!$J$2:$J$5250,"="&amp;data!$G2513)</f>
        <v>0</v>
      </c>
      <c r="K2513" s="13" t="str">
        <f>IF(I2513=1,SUMIFS(IPO!$C$2:$C$5250,IPO!$H$2:$H$5250,"="&amp;data!$B2513,IPO!$J$2:$J$5250,"="&amp;data!$G2513),"")</f>
        <v/>
      </c>
      <c r="L2513" s="13">
        <f>SUMIFS(IPO!$E$2:$E$5250,IPO!$H$2:$H$5250,"="&amp;data!$B2513,IPO!$J$2:$J$5250,"="&amp;data!$G2513)</f>
        <v>0</v>
      </c>
      <c r="M2513" s="13">
        <f>SUMIFS(IPO!$F$2:$F$5250,IPO!$H$2:$H$5250,"="&amp;data!$B2513,IPO!$J$2:$J$5250,"="&amp;data!$G2513)</f>
        <v>0</v>
      </c>
      <c r="N2513" s="13"/>
      <c r="P2513" s="16">
        <f>COUNTIFS(equity_bonds!$H$2:$H$6414,"="&amp;data!$B2513,equity_bonds!$J$2:$J$6414,"="&amp;data!$G2513)</f>
        <v>1</v>
      </c>
      <c r="Q2513" s="16">
        <f>SUMIFS(equity_bonds!$B$2:$B$6414,equity_bonds!$H$2:$H$6414,"="&amp;data!$B2513,equity_bonds!$J$2:$J$6414,"="&amp;data!$G2513)</f>
        <v>18041.3</v>
      </c>
      <c r="R2513" s="16">
        <f>IF(P2513=1,SUMIFS(equity_bonds!$C$2:$C$6414,equity_bonds!$H$2:$H$6414,"="&amp;data!$B2513,equity_bonds!$J$2:$J$6414,"="&amp;data!$G2513),"")</f>
        <v>37</v>
      </c>
      <c r="S2513" s="16">
        <f>SUMIFS(equity_bonds!$E$2:$E$6414,equity_bonds!$H$2:$H$6414,"="&amp;data!$B2513,equity_bonds!$J$2:$J$6414,"="&amp;data!$G2513)</f>
        <v>0.2</v>
      </c>
      <c r="T2513" s="16">
        <f>SUMIFS(equity_bonds!$F$2:$F$6414,equity_bonds!$H$2:$H$6414,"="&amp;data!$B2513,equity_bonds!$J$2:$J$6414,"="&amp;data!$G2513)</f>
        <v>58</v>
      </c>
      <c r="U2513" s="16"/>
    </row>
    <row r="2514" spans="1:21" x14ac:dyDescent="0.25">
      <c r="A2514">
        <v>4355</v>
      </c>
      <c r="B2514">
        <v>2004</v>
      </c>
      <c r="C2514">
        <v>140</v>
      </c>
      <c r="D2514" t="s">
        <v>432</v>
      </c>
      <c r="E2514" t="s">
        <v>226</v>
      </c>
      <c r="F2514" t="s">
        <v>2529</v>
      </c>
      <c r="G2514" t="str">
        <f t="shared" si="39"/>
        <v>Vorys Sater</v>
      </c>
      <c r="I2514" s="13">
        <f>COUNTIFS(IPO!$J$2:$J$5250,"="&amp;data!$G2514,IPO!$H$2:$H$5250,"="&amp;data!$B2514)</f>
        <v>0</v>
      </c>
      <c r="J2514" s="13">
        <f>SUMIFS(IPO!$B$2:$B$5250,IPO!$H$2:$H$5250,"="&amp;data!$B2514,IPO!$J$2:$J$5250,"="&amp;data!$G2514)</f>
        <v>0</v>
      </c>
      <c r="K2514" s="13" t="str">
        <f>IF(I2514=1,SUMIFS(IPO!$C$2:$C$5250,IPO!$H$2:$H$5250,"="&amp;data!$B2514,IPO!$J$2:$J$5250,"="&amp;data!$G2514),"")</f>
        <v/>
      </c>
      <c r="L2514" s="13">
        <f>SUMIFS(IPO!$E$2:$E$5250,IPO!$H$2:$H$5250,"="&amp;data!$B2514,IPO!$J$2:$J$5250,"="&amp;data!$G2514)</f>
        <v>0</v>
      </c>
      <c r="M2514" s="13">
        <f>SUMIFS(IPO!$F$2:$F$5250,IPO!$H$2:$H$5250,"="&amp;data!$B2514,IPO!$J$2:$J$5250,"="&amp;data!$G2514)</f>
        <v>0</v>
      </c>
      <c r="N2514" s="13"/>
      <c r="P2514" s="16">
        <f>COUNTIFS(equity_bonds!$H$2:$H$6414,"="&amp;data!$B2514,equity_bonds!$J$2:$J$6414,"="&amp;data!$G2514)</f>
        <v>1</v>
      </c>
      <c r="Q2514" s="16">
        <f>SUMIFS(equity_bonds!$B$2:$B$6414,equity_bonds!$H$2:$H$6414,"="&amp;data!$B2514,equity_bonds!$J$2:$J$6414,"="&amp;data!$G2514)</f>
        <v>1002.6</v>
      </c>
      <c r="R2514" s="16">
        <f>IF(P2514=1,SUMIFS(equity_bonds!$C$2:$C$6414,equity_bonds!$H$2:$H$6414,"="&amp;data!$B2514,equity_bonds!$J$2:$J$6414,"="&amp;data!$G2514),"")</f>
        <v>166</v>
      </c>
      <c r="S2514" s="16">
        <f>SUMIFS(equity_bonds!$E$2:$E$6414,equity_bonds!$H$2:$H$6414,"="&amp;data!$B2514,equity_bonds!$J$2:$J$6414,"="&amp;data!$G2514)</f>
        <v>0</v>
      </c>
      <c r="T2514" s="16">
        <f>SUMIFS(equity_bonds!$F$2:$F$6414,equity_bonds!$H$2:$H$6414,"="&amp;data!$B2514,equity_bonds!$J$2:$J$6414,"="&amp;data!$G2514)</f>
        <v>3</v>
      </c>
      <c r="U2514" s="16"/>
    </row>
    <row r="2515" spans="1:21" x14ac:dyDescent="0.25">
      <c r="A2515">
        <v>4387</v>
      </c>
      <c r="B2515">
        <v>2004</v>
      </c>
      <c r="C2515">
        <v>64</v>
      </c>
      <c r="D2515" t="s">
        <v>146</v>
      </c>
      <c r="E2515" t="s">
        <v>52</v>
      </c>
      <c r="F2515" t="s">
        <v>2611</v>
      </c>
      <c r="G2515" t="str">
        <f t="shared" si="39"/>
        <v>Wachtell Lipton</v>
      </c>
      <c r="I2515" s="13">
        <f>COUNTIFS(IPO!$J$2:$J$5250,"="&amp;data!$G2515,IPO!$H$2:$H$5250,"="&amp;data!$B2515)</f>
        <v>1</v>
      </c>
      <c r="J2515" s="13">
        <f>SUMIFS(IPO!$B$2:$B$5250,IPO!$H$2:$H$5250,"="&amp;data!$B2515,IPO!$J$2:$J$5250,"="&amp;data!$G2515)</f>
        <v>134.1</v>
      </c>
      <c r="K2515" s="13">
        <f>IF(I2515=1,SUMIFS(IPO!$C$2:$C$5250,IPO!$H$2:$H$5250,"="&amp;data!$B2515,IPO!$J$2:$J$5250,"="&amp;data!$G2515),"")</f>
        <v>52</v>
      </c>
      <c r="L2515" s="13">
        <f>SUMIFS(IPO!$E$2:$E$5250,IPO!$H$2:$H$5250,"="&amp;data!$B2515,IPO!$J$2:$J$5250,"="&amp;data!$G2515)</f>
        <v>0.3</v>
      </c>
      <c r="M2515" s="13">
        <f>SUMIFS(IPO!$F$2:$F$5250,IPO!$H$2:$H$5250,"="&amp;data!$B2515,IPO!$J$2:$J$5250,"="&amp;data!$G2515)</f>
        <v>1</v>
      </c>
      <c r="N2515" s="13"/>
      <c r="P2515" s="16">
        <f>COUNTIFS(equity_bonds!$H$2:$H$6414,"="&amp;data!$B2515,equity_bonds!$J$2:$J$6414,"="&amp;data!$G2515)</f>
        <v>1</v>
      </c>
      <c r="Q2515" s="16">
        <f>SUMIFS(equity_bonds!$B$2:$B$6414,equity_bonds!$H$2:$H$6414,"="&amp;data!$B2515,equity_bonds!$J$2:$J$6414,"="&amp;data!$G2515)</f>
        <v>1900.4</v>
      </c>
      <c r="R2515" s="16">
        <f>IF(P2515=1,SUMIFS(equity_bonds!$C$2:$C$6414,equity_bonds!$H$2:$H$6414,"="&amp;data!$B2515,equity_bonds!$J$2:$J$6414,"="&amp;data!$G2515),"")</f>
        <v>130</v>
      </c>
      <c r="S2515" s="16">
        <f>SUMIFS(equity_bonds!$E$2:$E$6414,equity_bonds!$H$2:$H$6414,"="&amp;data!$B2515,equity_bonds!$J$2:$J$6414,"="&amp;data!$G2515)</f>
        <v>0</v>
      </c>
      <c r="T2515" s="16">
        <f>SUMIFS(equity_bonds!$F$2:$F$6414,equity_bonds!$H$2:$H$6414,"="&amp;data!$B2515,equity_bonds!$J$2:$J$6414,"="&amp;data!$G2515)</f>
        <v>5</v>
      </c>
      <c r="U2515" s="16"/>
    </row>
    <row r="2516" spans="1:21" x14ac:dyDescent="0.25">
      <c r="A2516">
        <v>4418</v>
      </c>
      <c r="B2516">
        <v>2004</v>
      </c>
      <c r="C2516">
        <v>8</v>
      </c>
      <c r="D2516" t="s">
        <v>69</v>
      </c>
      <c r="E2516" t="s">
        <v>53</v>
      </c>
      <c r="F2516" t="s">
        <v>2612</v>
      </c>
      <c r="G2516" t="str">
        <f t="shared" si="39"/>
        <v>Weil Gotshal</v>
      </c>
      <c r="I2516" s="13">
        <f>COUNTIFS(IPO!$J$2:$J$5250,"="&amp;data!$G2516,IPO!$H$2:$H$5250,"="&amp;data!$B2516)</f>
        <v>0</v>
      </c>
      <c r="J2516" s="13">
        <f>SUMIFS(IPO!$B$2:$B$5250,IPO!$H$2:$H$5250,"="&amp;data!$B2516,IPO!$J$2:$J$5250,"="&amp;data!$G2516)</f>
        <v>0</v>
      </c>
      <c r="K2516" s="13" t="str">
        <f>IF(I2516=1,SUMIFS(IPO!$C$2:$C$5250,IPO!$H$2:$H$5250,"="&amp;data!$B2516,IPO!$J$2:$J$5250,"="&amp;data!$G2516),"")</f>
        <v/>
      </c>
      <c r="L2516" s="13">
        <f>SUMIFS(IPO!$E$2:$E$5250,IPO!$H$2:$H$5250,"="&amp;data!$B2516,IPO!$J$2:$J$5250,"="&amp;data!$G2516)</f>
        <v>0</v>
      </c>
      <c r="M2516" s="13">
        <f>SUMIFS(IPO!$F$2:$F$5250,IPO!$H$2:$H$5250,"="&amp;data!$B2516,IPO!$J$2:$J$5250,"="&amp;data!$G2516)</f>
        <v>0</v>
      </c>
      <c r="N2516" s="13"/>
      <c r="P2516" s="16">
        <f>COUNTIFS(equity_bonds!$H$2:$H$6414,"="&amp;data!$B2516,equity_bonds!$J$2:$J$6414,"="&amp;data!$G2516)</f>
        <v>1</v>
      </c>
      <c r="Q2516" s="16">
        <f>SUMIFS(equity_bonds!$B$2:$B$6414,equity_bonds!$H$2:$H$6414,"="&amp;data!$B2516,equity_bonds!$J$2:$J$6414,"="&amp;data!$G2516)</f>
        <v>27901.9</v>
      </c>
      <c r="R2516" s="16">
        <f>IF(P2516=1,SUMIFS(equity_bonds!$C$2:$C$6414,equity_bonds!$H$2:$H$6414,"="&amp;data!$B2516,equity_bonds!$J$2:$J$6414,"="&amp;data!$G2516),"")</f>
        <v>28</v>
      </c>
      <c r="S2516" s="16">
        <f>SUMIFS(equity_bonds!$E$2:$E$6414,equity_bonds!$H$2:$H$6414,"="&amp;data!$B2516,equity_bonds!$J$2:$J$6414,"="&amp;data!$G2516)</f>
        <v>0.3</v>
      </c>
      <c r="T2516" s="16">
        <f>SUMIFS(equity_bonds!$F$2:$F$6414,equity_bonds!$H$2:$H$6414,"="&amp;data!$B2516,equity_bonds!$J$2:$J$6414,"="&amp;data!$G2516)</f>
        <v>43</v>
      </c>
      <c r="U2516" s="16"/>
    </row>
    <row r="2517" spans="1:21" x14ac:dyDescent="0.25">
      <c r="A2517">
        <v>4447</v>
      </c>
      <c r="B2517">
        <v>2004</v>
      </c>
      <c r="C2517">
        <v>7</v>
      </c>
      <c r="D2517" t="s">
        <v>153</v>
      </c>
      <c r="E2517" t="s">
        <v>54</v>
      </c>
      <c r="F2517" t="s">
        <v>2613</v>
      </c>
      <c r="G2517" t="str">
        <f t="shared" si="39"/>
        <v>White Case</v>
      </c>
      <c r="I2517" s="13">
        <f>COUNTIFS(IPO!$J$2:$J$5250,"="&amp;data!$G2517,IPO!$H$2:$H$5250,"="&amp;data!$B2517)</f>
        <v>1</v>
      </c>
      <c r="J2517" s="13">
        <f>SUMIFS(IPO!$B$2:$B$5250,IPO!$H$2:$H$5250,"="&amp;data!$B2517,IPO!$J$2:$J$5250,"="&amp;data!$G2517)</f>
        <v>90</v>
      </c>
      <c r="K2517" s="13">
        <f>IF(I2517=1,SUMIFS(IPO!$C$2:$C$5250,IPO!$H$2:$H$5250,"="&amp;data!$B2517,IPO!$J$2:$J$5250,"="&amp;data!$G2517),"")</f>
        <v>56</v>
      </c>
      <c r="L2517" s="13">
        <f>SUMIFS(IPO!$E$2:$E$5250,IPO!$H$2:$H$5250,"="&amp;data!$B2517,IPO!$J$2:$J$5250,"="&amp;data!$G2517)</f>
        <v>0.2</v>
      </c>
      <c r="M2517" s="13">
        <f>SUMIFS(IPO!$F$2:$F$5250,IPO!$H$2:$H$5250,"="&amp;data!$B2517,IPO!$J$2:$J$5250,"="&amp;data!$G2517)</f>
        <v>1</v>
      </c>
      <c r="N2517" s="13"/>
      <c r="P2517" s="16">
        <f>COUNTIFS(equity_bonds!$H$2:$H$6414,"="&amp;data!$B2517,equity_bonds!$J$2:$J$6414,"="&amp;data!$G2517)</f>
        <v>1</v>
      </c>
      <c r="Q2517" s="16">
        <f>SUMIFS(equity_bonds!$B$2:$B$6414,equity_bonds!$H$2:$H$6414,"="&amp;data!$B2517,equity_bonds!$J$2:$J$6414,"="&amp;data!$G2517)</f>
        <v>11726.6</v>
      </c>
      <c r="R2517" s="16">
        <f>IF(P2517=1,SUMIFS(equity_bonds!$C$2:$C$6414,equity_bonds!$H$2:$H$6414,"="&amp;data!$B2517,equity_bonds!$J$2:$J$6414,"="&amp;data!$G2517),"")</f>
        <v>49</v>
      </c>
      <c r="S2517" s="16">
        <f>SUMIFS(equity_bonds!$E$2:$E$6414,equity_bonds!$H$2:$H$6414,"="&amp;data!$B2517,equity_bonds!$J$2:$J$6414,"="&amp;data!$G2517)</f>
        <v>0.1</v>
      </c>
      <c r="T2517" s="16">
        <f>SUMIFS(equity_bonds!$F$2:$F$6414,equity_bonds!$H$2:$H$6414,"="&amp;data!$B2517,equity_bonds!$J$2:$J$6414,"="&amp;data!$G2517)</f>
        <v>15</v>
      </c>
      <c r="U2517" s="16"/>
    </row>
    <row r="2518" spans="1:21" x14ac:dyDescent="0.25">
      <c r="A2518">
        <v>4465</v>
      </c>
      <c r="B2518">
        <v>2004</v>
      </c>
      <c r="C2518">
        <v>185</v>
      </c>
      <c r="D2518" t="s">
        <v>436</v>
      </c>
      <c r="E2518" t="s">
        <v>192</v>
      </c>
      <c r="F2518" t="s">
        <v>2657</v>
      </c>
      <c r="G2518" t="str">
        <f t="shared" si="39"/>
        <v>Wildman Harrold</v>
      </c>
      <c r="I2518" s="13">
        <f>COUNTIFS(IPO!$J$2:$J$5250,"="&amp;data!$G2518,IPO!$H$2:$H$5250,"="&amp;data!$B2518)</f>
        <v>0</v>
      </c>
      <c r="J2518" s="13">
        <f>SUMIFS(IPO!$B$2:$B$5250,IPO!$H$2:$H$5250,"="&amp;data!$B2518,IPO!$J$2:$J$5250,"="&amp;data!$G2518)</f>
        <v>0</v>
      </c>
      <c r="K2518" s="13" t="str">
        <f>IF(I2518=1,SUMIFS(IPO!$C$2:$C$5250,IPO!$H$2:$H$5250,"="&amp;data!$B2518,IPO!$J$2:$J$5250,"="&amp;data!$G2518),"")</f>
        <v/>
      </c>
      <c r="L2518" s="13">
        <f>SUMIFS(IPO!$E$2:$E$5250,IPO!$H$2:$H$5250,"="&amp;data!$B2518,IPO!$J$2:$J$5250,"="&amp;data!$G2518)</f>
        <v>0</v>
      </c>
      <c r="M2518" s="13">
        <f>SUMIFS(IPO!$F$2:$F$5250,IPO!$H$2:$H$5250,"="&amp;data!$B2518,IPO!$J$2:$J$5250,"="&amp;data!$G2518)</f>
        <v>0</v>
      </c>
      <c r="N2518" s="13"/>
      <c r="P2518" s="16">
        <f>COUNTIFS(equity_bonds!$H$2:$H$6414,"="&amp;data!$B2518,equity_bonds!$J$2:$J$6414,"="&amp;data!$G2518)</f>
        <v>0</v>
      </c>
      <c r="Q2518" s="16">
        <f>SUMIFS(equity_bonds!$B$2:$B$6414,equity_bonds!$H$2:$H$6414,"="&amp;data!$B2518,equity_bonds!$J$2:$J$6414,"="&amp;data!$G2518)</f>
        <v>0</v>
      </c>
      <c r="R2518" s="16" t="str">
        <f>IF(P2518=1,SUMIFS(equity_bonds!$C$2:$C$6414,equity_bonds!$H$2:$H$6414,"="&amp;data!$B2518,equity_bonds!$J$2:$J$6414,"="&amp;data!$G2518),"")</f>
        <v/>
      </c>
      <c r="S2518" s="16">
        <f>SUMIFS(equity_bonds!$E$2:$E$6414,equity_bonds!$H$2:$H$6414,"="&amp;data!$B2518,equity_bonds!$J$2:$J$6414,"="&amp;data!$G2518)</f>
        <v>0</v>
      </c>
      <c r="T2518" s="16">
        <f>SUMIFS(equity_bonds!$F$2:$F$6414,equity_bonds!$H$2:$H$6414,"="&amp;data!$B2518,equity_bonds!$J$2:$J$6414,"="&amp;data!$G2518)</f>
        <v>0</v>
      </c>
      <c r="U2518" s="16"/>
    </row>
    <row r="2519" spans="1:21" x14ac:dyDescent="0.25">
      <c r="A2519">
        <v>4478</v>
      </c>
      <c r="B2519">
        <v>2004</v>
      </c>
      <c r="C2519">
        <v>140</v>
      </c>
      <c r="D2519" t="s">
        <v>409</v>
      </c>
      <c r="E2519" t="s">
        <v>464</v>
      </c>
      <c r="F2519" t="s">
        <v>2736</v>
      </c>
      <c r="G2519" t="str">
        <f t="shared" si="39"/>
        <v>Wiley Rein</v>
      </c>
      <c r="I2519" s="13">
        <f>COUNTIFS(IPO!$J$2:$J$5250,"="&amp;data!$G2519,IPO!$H$2:$H$5250,"="&amp;data!$B2519)</f>
        <v>0</v>
      </c>
      <c r="J2519" s="13">
        <f>SUMIFS(IPO!$B$2:$B$5250,IPO!$H$2:$H$5250,"="&amp;data!$B2519,IPO!$J$2:$J$5250,"="&amp;data!$G2519)</f>
        <v>0</v>
      </c>
      <c r="K2519" s="13" t="str">
        <f>IF(I2519=1,SUMIFS(IPO!$C$2:$C$5250,IPO!$H$2:$H$5250,"="&amp;data!$B2519,IPO!$J$2:$J$5250,"="&amp;data!$G2519),"")</f>
        <v/>
      </c>
      <c r="L2519" s="13">
        <f>SUMIFS(IPO!$E$2:$E$5250,IPO!$H$2:$H$5250,"="&amp;data!$B2519,IPO!$J$2:$J$5250,"="&amp;data!$G2519)</f>
        <v>0</v>
      </c>
      <c r="M2519" s="13">
        <f>SUMIFS(IPO!$F$2:$F$5250,IPO!$H$2:$H$5250,"="&amp;data!$B2519,IPO!$J$2:$J$5250,"="&amp;data!$G2519)</f>
        <v>0</v>
      </c>
      <c r="N2519" s="13"/>
      <c r="P2519" s="16">
        <f>COUNTIFS(equity_bonds!$H$2:$H$6414,"="&amp;data!$B2519,equity_bonds!$J$2:$J$6414,"="&amp;data!$G2519)</f>
        <v>0</v>
      </c>
      <c r="Q2519" s="16">
        <f>SUMIFS(equity_bonds!$B$2:$B$6414,equity_bonds!$H$2:$H$6414,"="&amp;data!$B2519,equity_bonds!$J$2:$J$6414,"="&amp;data!$G2519)</f>
        <v>0</v>
      </c>
      <c r="R2519" s="16" t="str">
        <f>IF(P2519=1,SUMIFS(equity_bonds!$C$2:$C$6414,equity_bonds!$H$2:$H$6414,"="&amp;data!$B2519,equity_bonds!$J$2:$J$6414,"="&amp;data!$G2519),"")</f>
        <v/>
      </c>
      <c r="S2519" s="16">
        <f>SUMIFS(equity_bonds!$E$2:$E$6414,equity_bonds!$H$2:$H$6414,"="&amp;data!$B2519,equity_bonds!$J$2:$J$6414,"="&amp;data!$G2519)</f>
        <v>0</v>
      </c>
      <c r="T2519" s="16">
        <f>SUMIFS(equity_bonds!$F$2:$F$6414,equity_bonds!$H$2:$H$6414,"="&amp;data!$B2519,equity_bonds!$J$2:$J$6414,"="&amp;data!$G2519)</f>
        <v>0</v>
      </c>
      <c r="U2519" s="16"/>
    </row>
    <row r="2520" spans="1:21" x14ac:dyDescent="0.25">
      <c r="A2520">
        <v>4494</v>
      </c>
      <c r="B2520">
        <v>2004</v>
      </c>
      <c r="C2520">
        <v>111</v>
      </c>
      <c r="D2520" t="s">
        <v>433</v>
      </c>
      <c r="E2520" t="s">
        <v>234</v>
      </c>
      <c r="F2520" t="s">
        <v>2672</v>
      </c>
      <c r="G2520" t="str">
        <f t="shared" si="39"/>
        <v>Williams Connolly</v>
      </c>
      <c r="I2520" s="13">
        <f>COUNTIFS(IPO!$J$2:$J$5250,"="&amp;data!$G2520,IPO!$H$2:$H$5250,"="&amp;data!$B2520)</f>
        <v>0</v>
      </c>
      <c r="J2520" s="13">
        <f>SUMIFS(IPO!$B$2:$B$5250,IPO!$H$2:$H$5250,"="&amp;data!$B2520,IPO!$J$2:$J$5250,"="&amp;data!$G2520)</f>
        <v>0</v>
      </c>
      <c r="K2520" s="13" t="str">
        <f>IF(I2520=1,SUMIFS(IPO!$C$2:$C$5250,IPO!$H$2:$H$5250,"="&amp;data!$B2520,IPO!$J$2:$J$5250,"="&amp;data!$G2520),"")</f>
        <v/>
      </c>
      <c r="L2520" s="13">
        <f>SUMIFS(IPO!$E$2:$E$5250,IPO!$H$2:$H$5250,"="&amp;data!$B2520,IPO!$J$2:$J$5250,"="&amp;data!$G2520)</f>
        <v>0</v>
      </c>
      <c r="M2520" s="13">
        <f>SUMIFS(IPO!$F$2:$F$5250,IPO!$H$2:$H$5250,"="&amp;data!$B2520,IPO!$J$2:$J$5250,"="&amp;data!$G2520)</f>
        <v>0</v>
      </c>
      <c r="N2520" s="13"/>
      <c r="P2520" s="16">
        <f>COUNTIFS(equity_bonds!$H$2:$H$6414,"="&amp;data!$B2520,equity_bonds!$J$2:$J$6414,"="&amp;data!$G2520)</f>
        <v>0</v>
      </c>
      <c r="Q2520" s="16">
        <f>SUMIFS(equity_bonds!$B$2:$B$6414,equity_bonds!$H$2:$H$6414,"="&amp;data!$B2520,equity_bonds!$J$2:$J$6414,"="&amp;data!$G2520)</f>
        <v>0</v>
      </c>
      <c r="R2520" s="16" t="str">
        <f>IF(P2520=1,SUMIFS(equity_bonds!$C$2:$C$6414,equity_bonds!$H$2:$H$6414,"="&amp;data!$B2520,equity_bonds!$J$2:$J$6414,"="&amp;data!$G2520),"")</f>
        <v/>
      </c>
      <c r="S2520" s="16">
        <f>SUMIFS(equity_bonds!$E$2:$E$6414,equity_bonds!$H$2:$H$6414,"="&amp;data!$B2520,equity_bonds!$J$2:$J$6414,"="&amp;data!$G2520)</f>
        <v>0</v>
      </c>
      <c r="T2520" s="16">
        <f>SUMIFS(equity_bonds!$F$2:$F$6414,equity_bonds!$H$2:$H$6414,"="&amp;data!$B2520,equity_bonds!$J$2:$J$6414,"="&amp;data!$G2520)</f>
        <v>0</v>
      </c>
      <c r="U2520" s="16"/>
    </row>
    <row r="2521" spans="1:21" x14ac:dyDescent="0.25">
      <c r="A2521">
        <v>4538</v>
      </c>
      <c r="B2521">
        <v>2004</v>
      </c>
      <c r="C2521">
        <v>52</v>
      </c>
      <c r="D2521" t="s">
        <v>146</v>
      </c>
      <c r="E2521" t="s">
        <v>55</v>
      </c>
      <c r="F2521" t="s">
        <v>2614</v>
      </c>
      <c r="G2521" t="str">
        <f t="shared" si="39"/>
        <v>Willkie Farr</v>
      </c>
      <c r="I2521" s="13">
        <f>COUNTIFS(IPO!$J$2:$J$5250,"="&amp;data!$G2521,IPO!$H$2:$H$5250,"="&amp;data!$B2521)</f>
        <v>1</v>
      </c>
      <c r="J2521" s="13">
        <f>SUMIFS(IPO!$B$2:$B$5250,IPO!$H$2:$H$5250,"="&amp;data!$B2521,IPO!$J$2:$J$5250,"="&amp;data!$G2521)</f>
        <v>1865.3</v>
      </c>
      <c r="K2521" s="13">
        <f>IF(I2521=1,SUMIFS(IPO!$C$2:$C$5250,IPO!$H$2:$H$5250,"="&amp;data!$B2521,IPO!$J$2:$J$5250,"="&amp;data!$G2521),"")</f>
        <v>10</v>
      </c>
      <c r="L2521" s="13">
        <f>SUMIFS(IPO!$E$2:$E$5250,IPO!$H$2:$H$5250,"="&amp;data!$B2521,IPO!$J$2:$J$5250,"="&amp;data!$G2521)</f>
        <v>3.5</v>
      </c>
      <c r="M2521" s="13">
        <f>SUMIFS(IPO!$F$2:$F$5250,IPO!$H$2:$H$5250,"="&amp;data!$B2521,IPO!$J$2:$J$5250,"="&amp;data!$G2521)</f>
        <v>4</v>
      </c>
      <c r="N2521" s="13"/>
      <c r="P2521" s="16">
        <f>COUNTIFS(equity_bonds!$H$2:$H$6414,"="&amp;data!$B2521,equity_bonds!$J$2:$J$6414,"="&amp;data!$G2521)</f>
        <v>1</v>
      </c>
      <c r="Q2521" s="16">
        <f>SUMIFS(equity_bonds!$B$2:$B$6414,equity_bonds!$H$2:$H$6414,"="&amp;data!$B2521,equity_bonds!$J$2:$J$6414,"="&amp;data!$G2521)</f>
        <v>6718.1</v>
      </c>
      <c r="R2521" s="16">
        <f>IF(P2521=1,SUMIFS(equity_bonds!$C$2:$C$6414,equity_bonds!$H$2:$H$6414,"="&amp;data!$B2521,equity_bonds!$J$2:$J$6414,"="&amp;data!$G2521),"")</f>
        <v>75</v>
      </c>
      <c r="S2521" s="16">
        <f>SUMIFS(equity_bonds!$E$2:$E$6414,equity_bonds!$H$2:$H$6414,"="&amp;data!$B2521,equity_bonds!$J$2:$J$6414,"="&amp;data!$G2521)</f>
        <v>0.1</v>
      </c>
      <c r="T2521" s="16">
        <f>SUMIFS(equity_bonds!$F$2:$F$6414,equity_bonds!$H$2:$H$6414,"="&amp;data!$B2521,equity_bonds!$J$2:$J$6414,"="&amp;data!$G2521)</f>
        <v>16</v>
      </c>
      <c r="U2521" s="16"/>
    </row>
    <row r="2522" spans="1:21" x14ac:dyDescent="0.25">
      <c r="A2522">
        <v>4551</v>
      </c>
      <c r="B2522">
        <v>2004</v>
      </c>
      <c r="C2522">
        <v>58</v>
      </c>
      <c r="D2522" t="s">
        <v>156</v>
      </c>
      <c r="E2522" t="s">
        <v>479</v>
      </c>
      <c r="F2522" t="s">
        <v>479</v>
      </c>
      <c r="G2522" t="str">
        <f t="shared" si="39"/>
        <v>Wilmer Cutler</v>
      </c>
      <c r="I2522" s="13">
        <f>COUNTIFS(IPO!$J$2:$J$5250,"="&amp;data!$G2522,IPO!$H$2:$H$5250,"="&amp;data!$B2522)</f>
        <v>0</v>
      </c>
      <c r="J2522" s="13">
        <f>SUMIFS(IPO!$B$2:$B$5250,IPO!$H$2:$H$5250,"="&amp;data!$B2522,IPO!$J$2:$J$5250,"="&amp;data!$G2522)</f>
        <v>0</v>
      </c>
      <c r="K2522" s="13" t="str">
        <f>IF(I2522=1,SUMIFS(IPO!$C$2:$C$5250,IPO!$H$2:$H$5250,"="&amp;data!$B2522,IPO!$J$2:$J$5250,"="&amp;data!$G2522),"")</f>
        <v/>
      </c>
      <c r="L2522" s="13">
        <f>SUMIFS(IPO!$E$2:$E$5250,IPO!$H$2:$H$5250,"="&amp;data!$B2522,IPO!$J$2:$J$5250,"="&amp;data!$G2522)</f>
        <v>0</v>
      </c>
      <c r="M2522" s="13">
        <f>SUMIFS(IPO!$F$2:$F$5250,IPO!$H$2:$H$5250,"="&amp;data!$B2522,IPO!$J$2:$J$5250,"="&amp;data!$G2522)</f>
        <v>0</v>
      </c>
      <c r="N2522" s="13"/>
      <c r="P2522" s="16">
        <f>COUNTIFS(equity_bonds!$H$2:$H$6414,"="&amp;data!$B2522,equity_bonds!$J$2:$J$6414,"="&amp;data!$G2522)</f>
        <v>1</v>
      </c>
      <c r="Q2522" s="16">
        <f>SUMIFS(equity_bonds!$B$2:$B$6414,equity_bonds!$H$2:$H$6414,"="&amp;data!$B2522,equity_bonds!$J$2:$J$6414,"="&amp;data!$G2522)</f>
        <v>1000</v>
      </c>
      <c r="R2522" s="16">
        <f>IF(P2522=1,SUMIFS(equity_bonds!$C$2:$C$6414,equity_bonds!$H$2:$H$6414,"="&amp;data!$B2522,equity_bonds!$J$2:$J$6414,"="&amp;data!$G2522),"")</f>
        <v>168</v>
      </c>
      <c r="S2522" s="16">
        <f>SUMIFS(equity_bonds!$E$2:$E$6414,equity_bonds!$H$2:$H$6414,"="&amp;data!$B2522,equity_bonds!$J$2:$J$6414,"="&amp;data!$G2522)</f>
        <v>0</v>
      </c>
      <c r="T2522" s="16">
        <f>SUMIFS(equity_bonds!$F$2:$F$6414,equity_bonds!$H$2:$H$6414,"="&amp;data!$B2522,equity_bonds!$J$2:$J$6414,"="&amp;data!$G2522)</f>
        <v>1</v>
      </c>
      <c r="U2522" s="16"/>
    </row>
    <row r="2523" spans="1:21" x14ac:dyDescent="0.25">
      <c r="A2523">
        <v>4602</v>
      </c>
      <c r="B2523">
        <v>2004</v>
      </c>
      <c r="C2523">
        <v>46</v>
      </c>
      <c r="D2523" t="s">
        <v>102</v>
      </c>
      <c r="E2523" t="s">
        <v>224</v>
      </c>
      <c r="F2523" t="s">
        <v>2666</v>
      </c>
      <c r="G2523" t="str">
        <f t="shared" si="39"/>
        <v>Wilson Sonsini</v>
      </c>
      <c r="I2523" s="13">
        <f>COUNTIFS(IPO!$J$2:$J$5250,"="&amp;data!$G2523,IPO!$H$2:$H$5250,"="&amp;data!$B2523)</f>
        <v>1</v>
      </c>
      <c r="J2523" s="13">
        <f>SUMIFS(IPO!$B$2:$B$5250,IPO!$H$2:$H$5250,"="&amp;data!$B2523,IPO!$J$2:$J$5250,"="&amp;data!$G2523)</f>
        <v>298.5</v>
      </c>
      <c r="K2523" s="13">
        <f>IF(I2523=1,SUMIFS(IPO!$C$2:$C$5250,IPO!$H$2:$H$5250,"="&amp;data!$B2523,IPO!$J$2:$J$5250,"="&amp;data!$G2523),"")</f>
        <v>30</v>
      </c>
      <c r="L2523" s="13">
        <f>SUMIFS(IPO!$E$2:$E$5250,IPO!$H$2:$H$5250,"="&amp;data!$B2523,IPO!$J$2:$J$5250,"="&amp;data!$G2523)</f>
        <v>0.6</v>
      </c>
      <c r="M2523" s="13">
        <f>SUMIFS(IPO!$F$2:$F$5250,IPO!$H$2:$H$5250,"="&amp;data!$B2523,IPO!$J$2:$J$5250,"="&amp;data!$G2523)</f>
        <v>3</v>
      </c>
      <c r="N2523" s="13"/>
      <c r="P2523" s="16">
        <f>COUNTIFS(equity_bonds!$H$2:$H$6414,"="&amp;data!$B2523,equity_bonds!$J$2:$J$6414,"="&amp;data!$G2523)</f>
        <v>1</v>
      </c>
      <c r="Q2523" s="16">
        <f>SUMIFS(equity_bonds!$B$2:$B$6414,equity_bonds!$H$2:$H$6414,"="&amp;data!$B2523,equity_bonds!$J$2:$J$6414,"="&amp;data!$G2523)</f>
        <v>7866.5</v>
      </c>
      <c r="R2523" s="16">
        <f>IF(P2523=1,SUMIFS(equity_bonds!$C$2:$C$6414,equity_bonds!$H$2:$H$6414,"="&amp;data!$B2523,equity_bonds!$J$2:$J$6414,"="&amp;data!$G2523),"")</f>
        <v>66</v>
      </c>
      <c r="S2523" s="16">
        <f>SUMIFS(equity_bonds!$E$2:$E$6414,equity_bonds!$H$2:$H$6414,"="&amp;data!$B2523,equity_bonds!$J$2:$J$6414,"="&amp;data!$G2523)</f>
        <v>0.1</v>
      </c>
      <c r="T2523" s="16">
        <f>SUMIFS(equity_bonds!$F$2:$F$6414,equity_bonds!$H$2:$H$6414,"="&amp;data!$B2523,equity_bonds!$J$2:$J$6414,"="&amp;data!$G2523)</f>
        <v>59</v>
      </c>
      <c r="U2523" s="16"/>
    </row>
    <row r="2524" spans="1:21" x14ac:dyDescent="0.25">
      <c r="A2524">
        <v>4628</v>
      </c>
      <c r="B2524">
        <v>2004</v>
      </c>
      <c r="C2524">
        <v>91</v>
      </c>
      <c r="D2524" t="s">
        <v>430</v>
      </c>
      <c r="E2524" t="s">
        <v>193</v>
      </c>
      <c r="F2524" t="s">
        <v>2658</v>
      </c>
      <c r="G2524" t="str">
        <f t="shared" si="39"/>
        <v>Wilson Elser</v>
      </c>
      <c r="I2524" s="13">
        <f>COUNTIFS(IPO!$J$2:$J$5250,"="&amp;data!$G2524,IPO!$H$2:$H$5250,"="&amp;data!$B2524)</f>
        <v>0</v>
      </c>
      <c r="J2524" s="13">
        <f>SUMIFS(IPO!$B$2:$B$5250,IPO!$H$2:$H$5250,"="&amp;data!$B2524,IPO!$J$2:$J$5250,"="&amp;data!$G2524)</f>
        <v>0</v>
      </c>
      <c r="K2524" s="13" t="str">
        <f>IF(I2524=1,SUMIFS(IPO!$C$2:$C$5250,IPO!$H$2:$H$5250,"="&amp;data!$B2524,IPO!$J$2:$J$5250,"="&amp;data!$G2524),"")</f>
        <v/>
      </c>
      <c r="L2524" s="13">
        <f>SUMIFS(IPO!$E$2:$E$5250,IPO!$H$2:$H$5250,"="&amp;data!$B2524,IPO!$J$2:$J$5250,"="&amp;data!$G2524)</f>
        <v>0</v>
      </c>
      <c r="M2524" s="13">
        <f>SUMIFS(IPO!$F$2:$F$5250,IPO!$H$2:$H$5250,"="&amp;data!$B2524,IPO!$J$2:$J$5250,"="&amp;data!$G2524)</f>
        <v>0</v>
      </c>
      <c r="N2524" s="13"/>
      <c r="P2524" s="16">
        <f>COUNTIFS(equity_bonds!$H$2:$H$6414,"="&amp;data!$B2524,equity_bonds!$J$2:$J$6414,"="&amp;data!$G2524)</f>
        <v>0</v>
      </c>
      <c r="Q2524" s="16">
        <f>SUMIFS(equity_bonds!$B$2:$B$6414,equity_bonds!$H$2:$H$6414,"="&amp;data!$B2524,equity_bonds!$J$2:$J$6414,"="&amp;data!$G2524)</f>
        <v>0</v>
      </c>
      <c r="R2524" s="16" t="str">
        <f>IF(P2524=1,SUMIFS(equity_bonds!$C$2:$C$6414,equity_bonds!$H$2:$H$6414,"="&amp;data!$B2524,equity_bonds!$J$2:$J$6414,"="&amp;data!$G2524),"")</f>
        <v/>
      </c>
      <c r="S2524" s="16">
        <f>SUMIFS(equity_bonds!$E$2:$E$6414,equity_bonds!$H$2:$H$6414,"="&amp;data!$B2524,equity_bonds!$J$2:$J$6414,"="&amp;data!$G2524)</f>
        <v>0</v>
      </c>
      <c r="T2524" s="16">
        <f>SUMIFS(equity_bonds!$F$2:$F$6414,equity_bonds!$H$2:$H$6414,"="&amp;data!$B2524,equity_bonds!$J$2:$J$6414,"="&amp;data!$G2524)</f>
        <v>0</v>
      </c>
      <c r="U2524" s="16"/>
    </row>
    <row r="2525" spans="1:21" x14ac:dyDescent="0.25">
      <c r="A2525">
        <v>4644</v>
      </c>
      <c r="B2525">
        <v>2004</v>
      </c>
      <c r="C2525">
        <v>136</v>
      </c>
      <c r="D2525" t="s">
        <v>354</v>
      </c>
      <c r="E2525" t="s">
        <v>323</v>
      </c>
      <c r="F2525" t="s">
        <v>2737</v>
      </c>
      <c r="G2525" t="str">
        <f t="shared" si="39"/>
        <v>Winstead Sechrest</v>
      </c>
      <c r="I2525" s="13">
        <f>COUNTIFS(IPO!$J$2:$J$5250,"="&amp;data!$G2525,IPO!$H$2:$H$5250,"="&amp;data!$B2525)</f>
        <v>1</v>
      </c>
      <c r="J2525" s="13">
        <f>SUMIFS(IPO!$B$2:$B$5250,IPO!$H$2:$H$5250,"="&amp;data!$B2525,IPO!$J$2:$J$5250,"="&amp;data!$G2525)</f>
        <v>66.8</v>
      </c>
      <c r="K2525" s="13">
        <f>IF(I2525=1,SUMIFS(IPO!$C$2:$C$5250,IPO!$H$2:$H$5250,"="&amp;data!$B2525,IPO!$J$2:$J$5250,"="&amp;data!$G2525),"")</f>
        <v>63</v>
      </c>
      <c r="L2525" s="13">
        <f>SUMIFS(IPO!$E$2:$E$5250,IPO!$H$2:$H$5250,"="&amp;data!$B2525,IPO!$J$2:$J$5250,"="&amp;data!$G2525)</f>
        <v>0.1</v>
      </c>
      <c r="M2525" s="13">
        <f>SUMIFS(IPO!$F$2:$F$5250,IPO!$H$2:$H$5250,"="&amp;data!$B2525,IPO!$J$2:$J$5250,"="&amp;data!$G2525)</f>
        <v>1</v>
      </c>
      <c r="N2525" s="13"/>
      <c r="P2525" s="16">
        <f>COUNTIFS(equity_bonds!$H$2:$H$6414,"="&amp;data!$B2525,equity_bonds!$J$2:$J$6414,"="&amp;data!$G2525)</f>
        <v>0</v>
      </c>
      <c r="Q2525" s="16">
        <f>SUMIFS(equity_bonds!$B$2:$B$6414,equity_bonds!$H$2:$H$6414,"="&amp;data!$B2525,equity_bonds!$J$2:$J$6414,"="&amp;data!$G2525)</f>
        <v>0</v>
      </c>
      <c r="R2525" s="16" t="str">
        <f>IF(P2525=1,SUMIFS(equity_bonds!$C$2:$C$6414,equity_bonds!$H$2:$H$6414,"="&amp;data!$B2525,equity_bonds!$J$2:$J$6414,"="&amp;data!$G2525),"")</f>
        <v/>
      </c>
      <c r="S2525" s="16">
        <f>SUMIFS(equity_bonds!$E$2:$E$6414,equity_bonds!$H$2:$H$6414,"="&amp;data!$B2525,equity_bonds!$J$2:$J$6414,"="&amp;data!$G2525)</f>
        <v>0</v>
      </c>
      <c r="T2525" s="16">
        <f>SUMIFS(equity_bonds!$F$2:$F$6414,equity_bonds!$H$2:$H$6414,"="&amp;data!$B2525,equity_bonds!$J$2:$J$6414,"="&amp;data!$G2525)</f>
        <v>0</v>
      </c>
      <c r="U2525" s="16"/>
    </row>
    <row r="2526" spans="1:21" x14ac:dyDescent="0.25">
      <c r="A2526">
        <v>4666</v>
      </c>
      <c r="B2526">
        <v>2004</v>
      </c>
      <c r="C2526">
        <v>28</v>
      </c>
      <c r="D2526" t="s">
        <v>94</v>
      </c>
      <c r="E2526" t="s">
        <v>56</v>
      </c>
      <c r="F2526" t="s">
        <v>2615</v>
      </c>
      <c r="G2526" t="str">
        <f t="shared" si="39"/>
        <v>Winston Strawn</v>
      </c>
      <c r="I2526" s="13">
        <f>COUNTIFS(IPO!$J$2:$J$5250,"="&amp;data!$G2526,IPO!$H$2:$H$5250,"="&amp;data!$B2526)</f>
        <v>0</v>
      </c>
      <c r="J2526" s="13">
        <f>SUMIFS(IPO!$B$2:$B$5250,IPO!$H$2:$H$5250,"="&amp;data!$B2526,IPO!$J$2:$J$5250,"="&amp;data!$G2526)</f>
        <v>0</v>
      </c>
      <c r="K2526" s="13" t="str">
        <f>IF(I2526=1,SUMIFS(IPO!$C$2:$C$5250,IPO!$H$2:$H$5250,"="&amp;data!$B2526,IPO!$J$2:$J$5250,"="&amp;data!$G2526),"")</f>
        <v/>
      </c>
      <c r="L2526" s="13">
        <f>SUMIFS(IPO!$E$2:$E$5250,IPO!$H$2:$H$5250,"="&amp;data!$B2526,IPO!$J$2:$J$5250,"="&amp;data!$G2526)</f>
        <v>0</v>
      </c>
      <c r="M2526" s="13">
        <f>SUMIFS(IPO!$F$2:$F$5250,IPO!$H$2:$H$5250,"="&amp;data!$B2526,IPO!$J$2:$J$5250,"="&amp;data!$G2526)</f>
        <v>0</v>
      </c>
      <c r="N2526" s="13"/>
      <c r="P2526" s="16">
        <f>COUNTIFS(equity_bonds!$H$2:$H$6414,"="&amp;data!$B2526,equity_bonds!$J$2:$J$6414,"="&amp;data!$G2526)</f>
        <v>1</v>
      </c>
      <c r="Q2526" s="16">
        <f>SUMIFS(equity_bonds!$B$2:$B$6414,equity_bonds!$H$2:$H$6414,"="&amp;data!$B2526,equity_bonds!$J$2:$J$6414,"="&amp;data!$G2526)</f>
        <v>8173.3</v>
      </c>
      <c r="R2526" s="16">
        <f>IF(P2526=1,SUMIFS(equity_bonds!$C$2:$C$6414,equity_bonds!$H$2:$H$6414,"="&amp;data!$B2526,equity_bonds!$J$2:$J$6414,"="&amp;data!$G2526),"")</f>
        <v>65</v>
      </c>
      <c r="S2526" s="16">
        <f>SUMIFS(equity_bonds!$E$2:$E$6414,equity_bonds!$H$2:$H$6414,"="&amp;data!$B2526,equity_bonds!$J$2:$J$6414,"="&amp;data!$G2526)</f>
        <v>0.1</v>
      </c>
      <c r="T2526" s="16">
        <f>SUMIFS(equity_bonds!$F$2:$F$6414,equity_bonds!$H$2:$H$6414,"="&amp;data!$B2526,equity_bonds!$J$2:$J$6414,"="&amp;data!$G2526)</f>
        <v>13</v>
      </c>
      <c r="U2526" s="16"/>
    </row>
    <row r="2527" spans="1:21" x14ac:dyDescent="0.25">
      <c r="A2527">
        <v>4704</v>
      </c>
      <c r="B2527">
        <v>2004</v>
      </c>
      <c r="C2527">
        <v>163</v>
      </c>
      <c r="D2527" t="s">
        <v>437</v>
      </c>
      <c r="E2527" t="s">
        <v>119</v>
      </c>
      <c r="F2527" t="s">
        <v>2527</v>
      </c>
      <c r="G2527" t="str">
        <f t="shared" si="39"/>
        <v>Wolf Block</v>
      </c>
      <c r="I2527" s="13">
        <f>COUNTIFS(IPO!$J$2:$J$5250,"="&amp;data!$G2527,IPO!$H$2:$H$5250,"="&amp;data!$B2527)</f>
        <v>0</v>
      </c>
      <c r="J2527" s="13">
        <f>SUMIFS(IPO!$B$2:$B$5250,IPO!$H$2:$H$5250,"="&amp;data!$B2527,IPO!$J$2:$J$5250,"="&amp;data!$G2527)</f>
        <v>0</v>
      </c>
      <c r="K2527" s="13" t="str">
        <f>IF(I2527=1,SUMIFS(IPO!$C$2:$C$5250,IPO!$H$2:$H$5250,"="&amp;data!$B2527,IPO!$J$2:$J$5250,"="&amp;data!$G2527),"")</f>
        <v/>
      </c>
      <c r="L2527" s="13">
        <f>SUMIFS(IPO!$E$2:$E$5250,IPO!$H$2:$H$5250,"="&amp;data!$B2527,IPO!$J$2:$J$5250,"="&amp;data!$G2527)</f>
        <v>0</v>
      </c>
      <c r="M2527" s="13">
        <f>SUMIFS(IPO!$F$2:$F$5250,IPO!$H$2:$H$5250,"="&amp;data!$B2527,IPO!$J$2:$J$5250,"="&amp;data!$G2527)</f>
        <v>0</v>
      </c>
      <c r="N2527" s="13"/>
      <c r="P2527" s="16">
        <f>COUNTIFS(equity_bonds!$H$2:$H$6414,"="&amp;data!$B2527,equity_bonds!$J$2:$J$6414,"="&amp;data!$G2527)</f>
        <v>1</v>
      </c>
      <c r="Q2527" s="16">
        <f>SUMIFS(equity_bonds!$B$2:$B$6414,equity_bonds!$H$2:$H$6414,"="&amp;data!$B2527,equity_bonds!$J$2:$J$6414,"="&amp;data!$G2527)</f>
        <v>4550.1000000000004</v>
      </c>
      <c r="R2527" s="16">
        <f>IF(P2527=1,SUMIFS(equity_bonds!$C$2:$C$6414,equity_bonds!$H$2:$H$6414,"="&amp;data!$B2527,equity_bonds!$J$2:$J$6414,"="&amp;data!$G2527),"")</f>
        <v>94</v>
      </c>
      <c r="S2527" s="16">
        <f>SUMIFS(equity_bonds!$E$2:$E$6414,equity_bonds!$H$2:$H$6414,"="&amp;data!$B2527,equity_bonds!$J$2:$J$6414,"="&amp;data!$G2527)</f>
        <v>0.1</v>
      </c>
      <c r="T2527" s="16">
        <f>SUMIFS(equity_bonds!$F$2:$F$6414,equity_bonds!$H$2:$H$6414,"="&amp;data!$B2527,equity_bonds!$J$2:$J$6414,"="&amp;data!$G2527)</f>
        <v>6</v>
      </c>
      <c r="U2527" s="16"/>
    </row>
    <row r="2528" spans="1:21" x14ac:dyDescent="0.25">
      <c r="A2528">
        <v>4717</v>
      </c>
      <c r="B2528">
        <v>2004</v>
      </c>
      <c r="C2528">
        <v>90</v>
      </c>
      <c r="D2528" t="s">
        <v>179</v>
      </c>
      <c r="E2528" t="s">
        <v>324</v>
      </c>
      <c r="F2528" t="s">
        <v>2738</v>
      </c>
      <c r="G2528" t="str">
        <f t="shared" si="39"/>
        <v>Womble Carlyle</v>
      </c>
      <c r="I2528" s="13">
        <f>COUNTIFS(IPO!$J$2:$J$5250,"="&amp;data!$G2528,IPO!$H$2:$H$5250,"="&amp;data!$B2528)</f>
        <v>0</v>
      </c>
      <c r="J2528" s="13">
        <f>SUMIFS(IPO!$B$2:$B$5250,IPO!$H$2:$H$5250,"="&amp;data!$B2528,IPO!$J$2:$J$5250,"="&amp;data!$G2528)</f>
        <v>0</v>
      </c>
      <c r="K2528" s="13" t="str">
        <f>IF(I2528=1,SUMIFS(IPO!$C$2:$C$5250,IPO!$H$2:$H$5250,"="&amp;data!$B2528,IPO!$J$2:$J$5250,"="&amp;data!$G2528),"")</f>
        <v/>
      </c>
      <c r="L2528" s="13">
        <f>SUMIFS(IPO!$E$2:$E$5250,IPO!$H$2:$H$5250,"="&amp;data!$B2528,IPO!$J$2:$J$5250,"="&amp;data!$G2528)</f>
        <v>0</v>
      </c>
      <c r="M2528" s="13">
        <f>SUMIFS(IPO!$F$2:$F$5250,IPO!$H$2:$H$5250,"="&amp;data!$B2528,IPO!$J$2:$J$5250,"="&amp;data!$G2528)</f>
        <v>0</v>
      </c>
      <c r="N2528" s="13"/>
      <c r="P2528" s="16">
        <f>COUNTIFS(equity_bonds!$H$2:$H$6414,"="&amp;data!$B2528,equity_bonds!$J$2:$J$6414,"="&amp;data!$G2528)</f>
        <v>1</v>
      </c>
      <c r="Q2528" s="16">
        <f>SUMIFS(equity_bonds!$B$2:$B$6414,equity_bonds!$H$2:$H$6414,"="&amp;data!$B2528,equity_bonds!$J$2:$J$6414,"="&amp;data!$G2528)</f>
        <v>3596.9</v>
      </c>
      <c r="R2528" s="16">
        <f>IF(P2528=1,SUMIFS(equity_bonds!$C$2:$C$6414,equity_bonds!$H$2:$H$6414,"="&amp;data!$B2528,equity_bonds!$J$2:$J$6414,"="&amp;data!$G2528),"")</f>
        <v>106</v>
      </c>
      <c r="S2528" s="16">
        <f>SUMIFS(equity_bonds!$E$2:$E$6414,equity_bonds!$H$2:$H$6414,"="&amp;data!$B2528,equity_bonds!$J$2:$J$6414,"="&amp;data!$G2528)</f>
        <v>0</v>
      </c>
      <c r="T2528" s="16">
        <f>SUMIFS(equity_bonds!$F$2:$F$6414,equity_bonds!$H$2:$H$6414,"="&amp;data!$B2528,equity_bonds!$J$2:$J$6414,"="&amp;data!$G2528)</f>
        <v>5</v>
      </c>
      <c r="U2528" s="16"/>
    </row>
    <row r="2529" spans="1:21" x14ac:dyDescent="0.25">
      <c r="A2529">
        <v>2</v>
      </c>
      <c r="B2529">
        <v>2005</v>
      </c>
      <c r="C2529">
        <v>198</v>
      </c>
      <c r="D2529" t="s">
        <v>335</v>
      </c>
      <c r="E2529" t="s">
        <v>465</v>
      </c>
      <c r="F2529" t="s">
        <v>465</v>
      </c>
      <c r="G2529" t="str">
        <f t="shared" si="39"/>
        <v>Adams and</v>
      </c>
      <c r="I2529" s="13">
        <f>COUNTIFS(IPO!$J$2:$J$5250,"="&amp;data!$G2529,IPO!$H$2:$H$5250,"="&amp;data!$B2529)</f>
        <v>0</v>
      </c>
      <c r="J2529" s="13">
        <f>SUMIFS(IPO!$B$2:$B$5250,IPO!$H$2:$H$5250,"="&amp;data!$B2529,IPO!$J$2:$J$5250,"="&amp;data!$G2529)</f>
        <v>0</v>
      </c>
      <c r="K2529" s="13" t="str">
        <f>IF(I2529=1,SUMIFS(IPO!$C$2:$C$5250,IPO!$H$2:$H$5250,"="&amp;data!$B2529,IPO!$J$2:$J$5250,"="&amp;data!$G2529),"")</f>
        <v/>
      </c>
      <c r="L2529" s="13">
        <f>SUMIFS(IPO!$E$2:$E$5250,IPO!$H$2:$H$5250,"="&amp;data!$B2529,IPO!$J$2:$J$5250,"="&amp;data!$G2529)</f>
        <v>0</v>
      </c>
      <c r="M2529" s="13">
        <f>SUMIFS(IPO!$F$2:$F$5250,IPO!$H$2:$H$5250,"="&amp;data!$B2529,IPO!$J$2:$J$5250,"="&amp;data!$G2529)</f>
        <v>0</v>
      </c>
      <c r="N2529" s="13"/>
      <c r="P2529" s="16">
        <f>COUNTIFS(equity_bonds!$H$2:$H$6414,"="&amp;data!$B2529,equity_bonds!$J$2:$J$6414,"="&amp;data!$G2529)</f>
        <v>0</v>
      </c>
      <c r="Q2529" s="16">
        <f>SUMIFS(equity_bonds!$B$2:$B$6414,equity_bonds!$H$2:$H$6414,"="&amp;data!$B2529,equity_bonds!$J$2:$J$6414,"="&amp;data!$G2529)</f>
        <v>0</v>
      </c>
      <c r="R2529" s="16" t="str">
        <f>IF(P2529=1,SUMIFS(equity_bonds!$C$2:$C$6414,equity_bonds!$H$2:$H$6414,"="&amp;data!$B2529,equity_bonds!$J$2:$J$6414,"="&amp;data!$G2529),"")</f>
        <v/>
      </c>
      <c r="S2529" s="16">
        <f>SUMIFS(equity_bonds!$E$2:$E$6414,equity_bonds!$H$2:$H$6414,"="&amp;data!$B2529,equity_bonds!$J$2:$J$6414,"="&amp;data!$G2529)</f>
        <v>0</v>
      </c>
      <c r="T2529" s="16">
        <f>SUMIFS(equity_bonds!$F$2:$F$6414,equity_bonds!$H$2:$H$6414,"="&amp;data!$B2529,equity_bonds!$J$2:$J$6414,"="&amp;data!$G2529)</f>
        <v>0</v>
      </c>
      <c r="U2529" s="16"/>
    </row>
    <row r="2530" spans="1:21" x14ac:dyDescent="0.25">
      <c r="A2530">
        <v>29</v>
      </c>
      <c r="B2530">
        <v>2005</v>
      </c>
      <c r="C2530">
        <v>119</v>
      </c>
      <c r="D2530" t="s">
        <v>415</v>
      </c>
      <c r="E2530" t="s">
        <v>245</v>
      </c>
      <c r="F2530" t="s">
        <v>2679</v>
      </c>
      <c r="G2530" t="str">
        <f t="shared" si="39"/>
        <v>Akerman Senterfitt</v>
      </c>
      <c r="I2530" s="13">
        <f>COUNTIFS(IPO!$J$2:$J$5250,"="&amp;data!$G2530,IPO!$H$2:$H$5250,"="&amp;data!$B2530)</f>
        <v>0</v>
      </c>
      <c r="J2530" s="13">
        <f>SUMIFS(IPO!$B$2:$B$5250,IPO!$H$2:$H$5250,"="&amp;data!$B2530,IPO!$J$2:$J$5250,"="&amp;data!$G2530)</f>
        <v>0</v>
      </c>
      <c r="K2530" s="13" t="str">
        <f>IF(I2530=1,SUMIFS(IPO!$C$2:$C$5250,IPO!$H$2:$H$5250,"="&amp;data!$B2530,IPO!$J$2:$J$5250,"="&amp;data!$G2530),"")</f>
        <v/>
      </c>
      <c r="L2530" s="13">
        <f>SUMIFS(IPO!$E$2:$E$5250,IPO!$H$2:$H$5250,"="&amp;data!$B2530,IPO!$J$2:$J$5250,"="&amp;data!$G2530)</f>
        <v>0</v>
      </c>
      <c r="M2530" s="13">
        <f>SUMIFS(IPO!$F$2:$F$5250,IPO!$H$2:$H$5250,"="&amp;data!$B2530,IPO!$J$2:$J$5250,"="&amp;data!$G2530)</f>
        <v>0</v>
      </c>
      <c r="N2530" s="13"/>
      <c r="P2530" s="16">
        <f>COUNTIFS(equity_bonds!$H$2:$H$6414,"="&amp;data!$B2530,equity_bonds!$J$2:$J$6414,"="&amp;data!$G2530)</f>
        <v>0</v>
      </c>
      <c r="Q2530" s="16">
        <f>SUMIFS(equity_bonds!$B$2:$B$6414,equity_bonds!$H$2:$H$6414,"="&amp;data!$B2530,equity_bonds!$J$2:$J$6414,"="&amp;data!$G2530)</f>
        <v>0</v>
      </c>
      <c r="R2530" s="16" t="str">
        <f>IF(P2530=1,SUMIFS(equity_bonds!$C$2:$C$6414,equity_bonds!$H$2:$H$6414,"="&amp;data!$B2530,equity_bonds!$J$2:$J$6414,"="&amp;data!$G2530),"")</f>
        <v/>
      </c>
      <c r="S2530" s="16">
        <f>SUMIFS(equity_bonds!$E$2:$E$6414,equity_bonds!$H$2:$H$6414,"="&amp;data!$B2530,equity_bonds!$J$2:$J$6414,"="&amp;data!$G2530)</f>
        <v>0</v>
      </c>
      <c r="T2530" s="16">
        <f>SUMIFS(equity_bonds!$F$2:$F$6414,equity_bonds!$H$2:$H$6414,"="&amp;data!$B2530,equity_bonds!$J$2:$J$6414,"="&amp;data!$G2530)</f>
        <v>0</v>
      </c>
      <c r="U2530" s="16"/>
    </row>
    <row r="2531" spans="1:21" x14ac:dyDescent="0.25">
      <c r="A2531">
        <v>59</v>
      </c>
      <c r="B2531">
        <v>2005</v>
      </c>
      <c r="C2531">
        <v>21</v>
      </c>
      <c r="D2531" t="s">
        <v>61</v>
      </c>
      <c r="E2531" t="s">
        <v>6</v>
      </c>
      <c r="F2531" t="s">
        <v>2572</v>
      </c>
      <c r="G2531" t="str">
        <f t="shared" si="39"/>
        <v>Akin Gump</v>
      </c>
      <c r="I2531" s="13">
        <f>COUNTIFS(IPO!$J$2:$J$5250,"="&amp;data!$G2531,IPO!$H$2:$H$5250,"="&amp;data!$B2531)</f>
        <v>1</v>
      </c>
      <c r="J2531" s="13">
        <f>SUMIFS(IPO!$B$2:$B$5250,IPO!$H$2:$H$5250,"="&amp;data!$B2531,IPO!$J$2:$J$5250,"="&amp;data!$G2531)</f>
        <v>448.8</v>
      </c>
      <c r="K2531" s="13">
        <f>IF(I2531=1,SUMIFS(IPO!$C$2:$C$5250,IPO!$H$2:$H$5250,"="&amp;data!$B2531,IPO!$J$2:$J$5250,"="&amp;data!$G2531),"")</f>
        <v>60</v>
      </c>
      <c r="L2531" s="13">
        <f>SUMIFS(IPO!$E$2:$E$5250,IPO!$H$2:$H$5250,"="&amp;data!$B2531,IPO!$J$2:$J$5250,"="&amp;data!$G2531)</f>
        <v>0.5</v>
      </c>
      <c r="M2531" s="13">
        <f>SUMIFS(IPO!$F$2:$F$5250,IPO!$H$2:$H$5250,"="&amp;data!$B2531,IPO!$J$2:$J$5250,"="&amp;data!$G2531)</f>
        <v>2</v>
      </c>
      <c r="N2531" s="13"/>
      <c r="P2531" s="16">
        <f>COUNTIFS(equity_bonds!$H$2:$H$6414,"="&amp;data!$B2531,equity_bonds!$J$2:$J$6414,"="&amp;data!$G2531)</f>
        <v>1</v>
      </c>
      <c r="Q2531" s="16">
        <f>SUMIFS(equity_bonds!$B$2:$B$6414,equity_bonds!$H$2:$H$6414,"="&amp;data!$B2531,equity_bonds!$J$2:$J$6414,"="&amp;data!$G2531)</f>
        <v>7013.6</v>
      </c>
      <c r="R2531" s="16">
        <f>IF(P2531=1,SUMIFS(equity_bonds!$C$2:$C$6414,equity_bonds!$H$2:$H$6414,"="&amp;data!$B2531,equity_bonds!$J$2:$J$6414,"="&amp;data!$G2531),"")</f>
        <v>73</v>
      </c>
      <c r="S2531" s="16">
        <f>SUMIFS(equity_bonds!$E$2:$E$6414,equity_bonds!$H$2:$H$6414,"="&amp;data!$B2531,equity_bonds!$J$2:$J$6414,"="&amp;data!$G2531)</f>
        <v>0.1</v>
      </c>
      <c r="T2531" s="16">
        <f>SUMIFS(equity_bonds!$F$2:$F$6414,equity_bonds!$H$2:$H$6414,"="&amp;data!$B2531,equity_bonds!$J$2:$J$6414,"="&amp;data!$G2531)</f>
        <v>27</v>
      </c>
      <c r="U2531" s="16"/>
    </row>
    <row r="2532" spans="1:21" x14ac:dyDescent="0.25">
      <c r="A2532">
        <v>66</v>
      </c>
      <c r="B2532">
        <v>2005</v>
      </c>
      <c r="C2532">
        <v>170</v>
      </c>
      <c r="D2532" t="s">
        <v>448</v>
      </c>
      <c r="E2532" t="s">
        <v>403</v>
      </c>
      <c r="F2532" t="s">
        <v>2747</v>
      </c>
      <c r="G2532" t="str">
        <f t="shared" si="39"/>
        <v>Allen Matkins</v>
      </c>
      <c r="I2532" s="13">
        <f>COUNTIFS(IPO!$J$2:$J$5250,"="&amp;data!$G2532,IPO!$H$2:$H$5250,"="&amp;data!$B2532)</f>
        <v>0</v>
      </c>
      <c r="J2532" s="13">
        <f>SUMIFS(IPO!$B$2:$B$5250,IPO!$H$2:$H$5250,"="&amp;data!$B2532,IPO!$J$2:$J$5250,"="&amp;data!$G2532)</f>
        <v>0</v>
      </c>
      <c r="K2532" s="13" t="str">
        <f>IF(I2532=1,SUMIFS(IPO!$C$2:$C$5250,IPO!$H$2:$H$5250,"="&amp;data!$B2532,IPO!$J$2:$J$5250,"="&amp;data!$G2532),"")</f>
        <v/>
      </c>
      <c r="L2532" s="13">
        <f>SUMIFS(IPO!$E$2:$E$5250,IPO!$H$2:$H$5250,"="&amp;data!$B2532,IPO!$J$2:$J$5250,"="&amp;data!$G2532)</f>
        <v>0</v>
      </c>
      <c r="M2532" s="13">
        <f>SUMIFS(IPO!$F$2:$F$5250,IPO!$H$2:$H$5250,"="&amp;data!$B2532,IPO!$J$2:$J$5250,"="&amp;data!$G2532)</f>
        <v>0</v>
      </c>
      <c r="N2532" s="13"/>
      <c r="P2532" s="16">
        <f>COUNTIFS(equity_bonds!$H$2:$H$6414,"="&amp;data!$B2532,equity_bonds!$J$2:$J$6414,"="&amp;data!$G2532)</f>
        <v>0</v>
      </c>
      <c r="Q2532" s="16">
        <f>SUMIFS(equity_bonds!$B$2:$B$6414,equity_bonds!$H$2:$H$6414,"="&amp;data!$B2532,equity_bonds!$J$2:$J$6414,"="&amp;data!$G2532)</f>
        <v>0</v>
      </c>
      <c r="R2532" s="16" t="str">
        <f>IF(P2532=1,SUMIFS(equity_bonds!$C$2:$C$6414,equity_bonds!$H$2:$H$6414,"="&amp;data!$B2532,equity_bonds!$J$2:$J$6414,"="&amp;data!$G2532),"")</f>
        <v/>
      </c>
      <c r="S2532" s="16">
        <f>SUMIFS(equity_bonds!$E$2:$E$6414,equity_bonds!$H$2:$H$6414,"="&amp;data!$B2532,equity_bonds!$J$2:$J$6414,"="&amp;data!$G2532)</f>
        <v>0</v>
      </c>
      <c r="T2532" s="16">
        <f>SUMIFS(equity_bonds!$F$2:$F$6414,equity_bonds!$H$2:$H$6414,"="&amp;data!$B2532,equity_bonds!$J$2:$J$6414,"="&amp;data!$G2532)</f>
        <v>0</v>
      </c>
      <c r="U2532" s="16"/>
    </row>
    <row r="2533" spans="1:21" x14ac:dyDescent="0.25">
      <c r="A2533">
        <v>87</v>
      </c>
      <c r="B2533">
        <v>2005</v>
      </c>
      <c r="C2533">
        <v>50</v>
      </c>
      <c r="D2533" t="s">
        <v>158</v>
      </c>
      <c r="E2533" t="s">
        <v>228</v>
      </c>
      <c r="F2533" t="s">
        <v>2668</v>
      </c>
      <c r="G2533" t="str">
        <f t="shared" si="39"/>
        <v>Alston Bird</v>
      </c>
      <c r="I2533" s="13">
        <f>COUNTIFS(IPO!$J$2:$J$5250,"="&amp;data!$G2533,IPO!$H$2:$H$5250,"="&amp;data!$B2533)</f>
        <v>1</v>
      </c>
      <c r="J2533" s="13">
        <f>SUMIFS(IPO!$B$2:$B$5250,IPO!$H$2:$H$5250,"="&amp;data!$B2533,IPO!$J$2:$J$5250,"="&amp;data!$G2533)</f>
        <v>603.70000000000005</v>
      </c>
      <c r="K2533" s="13">
        <f>IF(I2533=1,SUMIFS(IPO!$C$2:$C$5250,IPO!$H$2:$H$5250,"="&amp;data!$B2533,IPO!$J$2:$J$5250,"="&amp;data!$G2533),"")</f>
        <v>51</v>
      </c>
      <c r="L2533" s="13">
        <f>SUMIFS(IPO!$E$2:$E$5250,IPO!$H$2:$H$5250,"="&amp;data!$B2533,IPO!$J$2:$J$5250,"="&amp;data!$G2533)</f>
        <v>0.6</v>
      </c>
      <c r="M2533" s="13">
        <f>SUMIFS(IPO!$F$2:$F$5250,IPO!$H$2:$H$5250,"="&amp;data!$B2533,IPO!$J$2:$J$5250,"="&amp;data!$G2533)</f>
        <v>3</v>
      </c>
      <c r="N2533" s="13"/>
      <c r="P2533" s="16">
        <f>COUNTIFS(equity_bonds!$H$2:$H$6414,"="&amp;data!$B2533,equity_bonds!$J$2:$J$6414,"="&amp;data!$G2533)</f>
        <v>1</v>
      </c>
      <c r="Q2533" s="16">
        <f>SUMIFS(equity_bonds!$B$2:$B$6414,equity_bonds!$H$2:$H$6414,"="&amp;data!$B2533,equity_bonds!$J$2:$J$6414,"="&amp;data!$G2533)</f>
        <v>8842.9</v>
      </c>
      <c r="R2533" s="16">
        <f>IF(P2533=1,SUMIFS(equity_bonds!$C$2:$C$6414,equity_bonds!$H$2:$H$6414,"="&amp;data!$B2533,equity_bonds!$J$2:$J$6414,"="&amp;data!$G2533),"")</f>
        <v>61</v>
      </c>
      <c r="S2533" s="16">
        <f>SUMIFS(equity_bonds!$E$2:$E$6414,equity_bonds!$H$2:$H$6414,"="&amp;data!$B2533,equity_bonds!$J$2:$J$6414,"="&amp;data!$G2533)</f>
        <v>0.1</v>
      </c>
      <c r="T2533" s="16">
        <f>SUMIFS(equity_bonds!$F$2:$F$6414,equity_bonds!$H$2:$H$6414,"="&amp;data!$B2533,equity_bonds!$J$2:$J$6414,"="&amp;data!$G2533)</f>
        <v>35</v>
      </c>
      <c r="U2533" s="16"/>
    </row>
    <row r="2534" spans="1:21" x14ac:dyDescent="0.25">
      <c r="A2534">
        <v>123</v>
      </c>
      <c r="B2534">
        <v>2005</v>
      </c>
      <c r="C2534">
        <v>90</v>
      </c>
      <c r="D2534" t="s">
        <v>179</v>
      </c>
      <c r="E2534" t="s">
        <v>120</v>
      </c>
      <c r="F2534" t="s">
        <v>512</v>
      </c>
      <c r="G2534" t="str">
        <f t="shared" si="39"/>
        <v>Andrews Kurth</v>
      </c>
      <c r="I2534" s="13">
        <f>COUNTIFS(IPO!$J$2:$J$5250,"="&amp;data!$G2534,IPO!$H$2:$H$5250,"="&amp;data!$B2534)</f>
        <v>1</v>
      </c>
      <c r="J2534" s="13">
        <f>SUMIFS(IPO!$B$2:$B$5250,IPO!$H$2:$H$5250,"="&amp;data!$B2534,IPO!$J$2:$J$5250,"="&amp;data!$G2534)</f>
        <v>160.5</v>
      </c>
      <c r="K2534" s="13">
        <f>IF(I2534=1,SUMIFS(IPO!$C$2:$C$5250,IPO!$H$2:$H$5250,"="&amp;data!$B2534,IPO!$J$2:$J$5250,"="&amp;data!$G2534),"")</f>
        <v>98</v>
      </c>
      <c r="L2534" s="13">
        <f>SUMIFS(IPO!$E$2:$E$5250,IPO!$H$2:$H$5250,"="&amp;data!$B2534,IPO!$J$2:$J$5250,"="&amp;data!$G2534)</f>
        <v>0.2</v>
      </c>
      <c r="M2534" s="13">
        <f>SUMIFS(IPO!$F$2:$F$5250,IPO!$H$2:$H$5250,"="&amp;data!$B2534,IPO!$J$2:$J$5250,"="&amp;data!$G2534)</f>
        <v>2</v>
      </c>
      <c r="N2534" s="13"/>
      <c r="P2534" s="16">
        <f>COUNTIFS(equity_bonds!$H$2:$H$6414,"="&amp;data!$B2534,equity_bonds!$J$2:$J$6414,"="&amp;data!$G2534)</f>
        <v>1</v>
      </c>
      <c r="Q2534" s="16">
        <f>SUMIFS(equity_bonds!$B$2:$B$6414,equity_bonds!$H$2:$H$6414,"="&amp;data!$B2534,equity_bonds!$J$2:$J$6414,"="&amp;data!$G2534)</f>
        <v>38650.199999999997</v>
      </c>
      <c r="R2534" s="16">
        <f>IF(P2534=1,SUMIFS(equity_bonds!$C$2:$C$6414,equity_bonds!$H$2:$H$6414,"="&amp;data!$B2534,equity_bonds!$J$2:$J$6414,"="&amp;data!$G2534),"")</f>
        <v>33</v>
      </c>
      <c r="S2534" s="16">
        <f>SUMIFS(equity_bonds!$E$2:$E$6414,equity_bonds!$H$2:$H$6414,"="&amp;data!$B2534,equity_bonds!$J$2:$J$6414,"="&amp;data!$G2534)</f>
        <v>0.4</v>
      </c>
      <c r="T2534" s="16">
        <f>SUMIFS(equity_bonds!$F$2:$F$6414,equity_bonds!$H$2:$H$6414,"="&amp;data!$B2534,equity_bonds!$J$2:$J$6414,"="&amp;data!$G2534)</f>
        <v>49</v>
      </c>
      <c r="U2534" s="16"/>
    </row>
    <row r="2535" spans="1:21" x14ac:dyDescent="0.25">
      <c r="A2535">
        <v>135</v>
      </c>
      <c r="B2535">
        <v>2005</v>
      </c>
      <c r="C2535">
        <v>139</v>
      </c>
      <c r="D2535" t="s">
        <v>432</v>
      </c>
      <c r="E2535" t="s">
        <v>480</v>
      </c>
      <c r="F2535" t="s">
        <v>480</v>
      </c>
      <c r="G2535" t="str">
        <f t="shared" si="39"/>
        <v>Arent Fox</v>
      </c>
      <c r="I2535" s="13">
        <f>COUNTIFS(IPO!$J$2:$J$5250,"="&amp;data!$G2535,IPO!$H$2:$H$5250,"="&amp;data!$B2535)</f>
        <v>1</v>
      </c>
      <c r="J2535" s="13">
        <f>SUMIFS(IPO!$B$2:$B$5250,IPO!$H$2:$H$5250,"="&amp;data!$B2535,IPO!$J$2:$J$5250,"="&amp;data!$G2535)</f>
        <v>79.599999999999994</v>
      </c>
      <c r="K2535" s="13">
        <f>IF(I2535=1,SUMIFS(IPO!$C$2:$C$5250,IPO!$H$2:$H$5250,"="&amp;data!$B2535,IPO!$J$2:$J$5250,"="&amp;data!$G2535),"")</f>
        <v>134</v>
      </c>
      <c r="L2535" s="13">
        <f>SUMIFS(IPO!$E$2:$E$5250,IPO!$H$2:$H$5250,"="&amp;data!$B2535,IPO!$J$2:$J$5250,"="&amp;data!$G2535)</f>
        <v>0.1</v>
      </c>
      <c r="M2535" s="13">
        <f>SUMIFS(IPO!$F$2:$F$5250,IPO!$H$2:$H$5250,"="&amp;data!$B2535,IPO!$J$2:$J$5250,"="&amp;data!$G2535)</f>
        <v>1</v>
      </c>
      <c r="N2535" s="13"/>
      <c r="P2535" s="16">
        <f>COUNTIFS(equity_bonds!$H$2:$H$6414,"="&amp;data!$B2535,equity_bonds!$J$2:$J$6414,"="&amp;data!$G2535)</f>
        <v>1</v>
      </c>
      <c r="Q2535" s="16">
        <f>SUMIFS(equity_bonds!$B$2:$B$6414,equity_bonds!$H$2:$H$6414,"="&amp;data!$B2535,equity_bonds!$J$2:$J$6414,"="&amp;data!$G2535)</f>
        <v>691.8</v>
      </c>
      <c r="R2535" s="16">
        <f>IF(P2535=1,SUMIFS(equity_bonds!$C$2:$C$6414,equity_bonds!$H$2:$H$6414,"="&amp;data!$B2535,equity_bonds!$J$2:$J$6414,"="&amp;data!$G2535),"")</f>
        <v>194</v>
      </c>
      <c r="S2535" s="16">
        <f>SUMIFS(equity_bonds!$E$2:$E$6414,equity_bonds!$H$2:$H$6414,"="&amp;data!$B2535,equity_bonds!$J$2:$J$6414,"="&amp;data!$G2535)</f>
        <v>0</v>
      </c>
      <c r="T2535" s="16">
        <f>SUMIFS(equity_bonds!$F$2:$F$6414,equity_bonds!$H$2:$H$6414,"="&amp;data!$B2535,equity_bonds!$J$2:$J$6414,"="&amp;data!$G2535)</f>
        <v>4</v>
      </c>
      <c r="U2535" s="16"/>
    </row>
    <row r="2536" spans="1:21" x14ac:dyDescent="0.25">
      <c r="A2536">
        <v>187</v>
      </c>
      <c r="B2536">
        <v>2005</v>
      </c>
      <c r="C2536">
        <v>39</v>
      </c>
      <c r="D2536" t="s">
        <v>64</v>
      </c>
      <c r="E2536" t="s">
        <v>7</v>
      </c>
      <c r="F2536" t="s">
        <v>2573</v>
      </c>
      <c r="G2536" t="str">
        <f t="shared" si="39"/>
        <v>Arnold Porter</v>
      </c>
      <c r="I2536" s="13">
        <f>COUNTIFS(IPO!$J$2:$J$5250,"="&amp;data!$G2536,IPO!$H$2:$H$5250,"="&amp;data!$B2536)</f>
        <v>0</v>
      </c>
      <c r="J2536" s="13">
        <f>SUMIFS(IPO!$B$2:$B$5250,IPO!$H$2:$H$5250,"="&amp;data!$B2536,IPO!$J$2:$J$5250,"="&amp;data!$G2536)</f>
        <v>0</v>
      </c>
      <c r="K2536" s="13" t="str">
        <f>IF(I2536=1,SUMIFS(IPO!$C$2:$C$5250,IPO!$H$2:$H$5250,"="&amp;data!$B2536,IPO!$J$2:$J$5250,"="&amp;data!$G2536),"")</f>
        <v/>
      </c>
      <c r="L2536" s="13">
        <f>SUMIFS(IPO!$E$2:$E$5250,IPO!$H$2:$H$5250,"="&amp;data!$B2536,IPO!$J$2:$J$5250,"="&amp;data!$G2536)</f>
        <v>0</v>
      </c>
      <c r="M2536" s="13">
        <f>SUMIFS(IPO!$F$2:$F$5250,IPO!$H$2:$H$5250,"="&amp;data!$B2536,IPO!$J$2:$J$5250,"="&amp;data!$G2536)</f>
        <v>0</v>
      </c>
      <c r="N2536" s="13"/>
      <c r="P2536" s="16">
        <f>COUNTIFS(equity_bonds!$H$2:$H$6414,"="&amp;data!$B2536,equity_bonds!$J$2:$J$6414,"="&amp;data!$G2536)</f>
        <v>1</v>
      </c>
      <c r="Q2536" s="16">
        <f>SUMIFS(equity_bonds!$B$2:$B$6414,equity_bonds!$H$2:$H$6414,"="&amp;data!$B2536,equity_bonds!$J$2:$J$6414,"="&amp;data!$G2536)</f>
        <v>2975.5</v>
      </c>
      <c r="R2536" s="16">
        <f>IF(P2536=1,SUMIFS(equity_bonds!$C$2:$C$6414,equity_bonds!$H$2:$H$6414,"="&amp;data!$B2536,equity_bonds!$J$2:$J$6414,"="&amp;data!$G2536),"")</f>
        <v>104</v>
      </c>
      <c r="S2536" s="16">
        <f>SUMIFS(equity_bonds!$E$2:$E$6414,equity_bonds!$H$2:$H$6414,"="&amp;data!$B2536,equity_bonds!$J$2:$J$6414,"="&amp;data!$G2536)</f>
        <v>0</v>
      </c>
      <c r="T2536" s="16">
        <f>SUMIFS(equity_bonds!$F$2:$F$6414,equity_bonds!$H$2:$H$6414,"="&amp;data!$B2536,equity_bonds!$J$2:$J$6414,"="&amp;data!$G2536)</f>
        <v>7</v>
      </c>
      <c r="U2536" s="16"/>
    </row>
    <row r="2537" spans="1:21" x14ac:dyDescent="0.25">
      <c r="A2537">
        <v>218</v>
      </c>
      <c r="B2537">
        <v>2005</v>
      </c>
      <c r="C2537">
        <v>180</v>
      </c>
      <c r="D2537" t="s">
        <v>384</v>
      </c>
      <c r="E2537" t="s">
        <v>248</v>
      </c>
      <c r="F2537" t="s">
        <v>2682</v>
      </c>
      <c r="G2537" t="str">
        <f t="shared" si="39"/>
        <v>Baker Daniels</v>
      </c>
      <c r="I2537" s="13">
        <f>COUNTIFS(IPO!$J$2:$J$5250,"="&amp;data!$G2537,IPO!$H$2:$H$5250,"="&amp;data!$B2537)</f>
        <v>0</v>
      </c>
      <c r="J2537" s="13">
        <f>SUMIFS(IPO!$B$2:$B$5250,IPO!$H$2:$H$5250,"="&amp;data!$B2537,IPO!$J$2:$J$5250,"="&amp;data!$G2537)</f>
        <v>0</v>
      </c>
      <c r="K2537" s="13" t="str">
        <f>IF(I2537=1,SUMIFS(IPO!$C$2:$C$5250,IPO!$H$2:$H$5250,"="&amp;data!$B2537,IPO!$J$2:$J$5250,"="&amp;data!$G2537),"")</f>
        <v/>
      </c>
      <c r="L2537" s="13">
        <f>SUMIFS(IPO!$E$2:$E$5250,IPO!$H$2:$H$5250,"="&amp;data!$B2537,IPO!$J$2:$J$5250,"="&amp;data!$G2537)</f>
        <v>0</v>
      </c>
      <c r="M2537" s="13">
        <f>SUMIFS(IPO!$F$2:$F$5250,IPO!$H$2:$H$5250,"="&amp;data!$B2537,IPO!$J$2:$J$5250,"="&amp;data!$G2537)</f>
        <v>0</v>
      </c>
      <c r="N2537" s="13"/>
      <c r="P2537" s="16">
        <f>COUNTIFS(equity_bonds!$H$2:$H$6414,"="&amp;data!$B2537,equity_bonds!$J$2:$J$6414,"="&amp;data!$G2537)</f>
        <v>1</v>
      </c>
      <c r="Q2537" s="16">
        <f>SUMIFS(equity_bonds!$B$2:$B$6414,equity_bonds!$H$2:$H$6414,"="&amp;data!$B2537,equity_bonds!$J$2:$J$6414,"="&amp;data!$G2537)</f>
        <v>1539.2</v>
      </c>
      <c r="R2537" s="16">
        <f>IF(P2537=1,SUMIFS(equity_bonds!$C$2:$C$6414,equity_bonds!$H$2:$H$6414,"="&amp;data!$B2537,equity_bonds!$J$2:$J$6414,"="&amp;data!$G2537),"")</f>
        <v>135</v>
      </c>
      <c r="S2537" s="16">
        <f>SUMIFS(equity_bonds!$E$2:$E$6414,equity_bonds!$H$2:$H$6414,"="&amp;data!$B2537,equity_bonds!$J$2:$J$6414,"="&amp;data!$G2537)</f>
        <v>0</v>
      </c>
      <c r="T2537" s="16">
        <f>SUMIFS(equity_bonds!$F$2:$F$6414,equity_bonds!$H$2:$H$6414,"="&amp;data!$B2537,equity_bonds!$J$2:$J$6414,"="&amp;data!$G2537)</f>
        <v>5</v>
      </c>
      <c r="U2537" s="16"/>
    </row>
    <row r="2538" spans="1:21" x14ac:dyDescent="0.25">
      <c r="A2538">
        <v>246</v>
      </c>
      <c r="B2538">
        <v>2005</v>
      </c>
      <c r="C2538">
        <v>71</v>
      </c>
      <c r="D2538" t="s">
        <v>154</v>
      </c>
      <c r="E2538" t="s">
        <v>8</v>
      </c>
      <c r="F2538" t="s">
        <v>2574</v>
      </c>
      <c r="G2538" t="str">
        <f t="shared" si="39"/>
        <v>Baker Hostetler</v>
      </c>
      <c r="I2538" s="13">
        <f>COUNTIFS(IPO!$J$2:$J$5250,"="&amp;data!$G2538,IPO!$H$2:$H$5250,"="&amp;data!$B2538)</f>
        <v>1</v>
      </c>
      <c r="J2538" s="13">
        <f>SUMIFS(IPO!$B$2:$B$5250,IPO!$H$2:$H$5250,"="&amp;data!$B2538,IPO!$J$2:$J$5250,"="&amp;data!$G2538)</f>
        <v>93.5</v>
      </c>
      <c r="K2538" s="13">
        <f>IF(I2538=1,SUMIFS(IPO!$C$2:$C$5250,IPO!$H$2:$H$5250,"="&amp;data!$B2538,IPO!$J$2:$J$5250,"="&amp;data!$G2538),"")</f>
        <v>125</v>
      </c>
      <c r="L2538" s="13">
        <f>SUMIFS(IPO!$E$2:$E$5250,IPO!$H$2:$H$5250,"="&amp;data!$B2538,IPO!$J$2:$J$5250,"="&amp;data!$G2538)</f>
        <v>0.1</v>
      </c>
      <c r="M2538" s="13">
        <f>SUMIFS(IPO!$F$2:$F$5250,IPO!$H$2:$H$5250,"="&amp;data!$B2538,IPO!$J$2:$J$5250,"="&amp;data!$G2538)</f>
        <v>1</v>
      </c>
      <c r="N2538" s="13"/>
      <c r="P2538" s="16">
        <f>COUNTIFS(equity_bonds!$H$2:$H$6414,"="&amp;data!$B2538,equity_bonds!$J$2:$J$6414,"="&amp;data!$G2538)</f>
        <v>1</v>
      </c>
      <c r="Q2538" s="16">
        <f>SUMIFS(equity_bonds!$B$2:$B$6414,equity_bonds!$H$2:$H$6414,"="&amp;data!$B2538,equity_bonds!$J$2:$J$6414,"="&amp;data!$G2538)</f>
        <v>3442.4</v>
      </c>
      <c r="R2538" s="16">
        <f>IF(P2538=1,SUMIFS(equity_bonds!$C$2:$C$6414,equity_bonds!$H$2:$H$6414,"="&amp;data!$B2538,equity_bonds!$J$2:$J$6414,"="&amp;data!$G2538),"")</f>
        <v>98</v>
      </c>
      <c r="S2538" s="16">
        <f>SUMIFS(equity_bonds!$E$2:$E$6414,equity_bonds!$H$2:$H$6414,"="&amp;data!$B2538,equity_bonds!$J$2:$J$6414,"="&amp;data!$G2538)</f>
        <v>0</v>
      </c>
      <c r="T2538" s="16">
        <f>SUMIFS(equity_bonds!$F$2:$F$6414,equity_bonds!$H$2:$H$6414,"="&amp;data!$B2538,equity_bonds!$J$2:$J$6414,"="&amp;data!$G2538)</f>
        <v>15</v>
      </c>
      <c r="U2538" s="16"/>
    </row>
    <row r="2539" spans="1:21" x14ac:dyDescent="0.25">
      <c r="A2539">
        <v>277</v>
      </c>
      <c r="B2539">
        <v>2005</v>
      </c>
      <c r="C2539">
        <v>2</v>
      </c>
      <c r="D2539" t="s">
        <v>60</v>
      </c>
      <c r="E2539" t="s">
        <v>9</v>
      </c>
      <c r="F2539" t="s">
        <v>2575</v>
      </c>
      <c r="G2539" t="str">
        <f t="shared" si="39"/>
        <v>Baker McKenzie</v>
      </c>
      <c r="I2539" s="13">
        <f>COUNTIFS(IPO!$J$2:$J$5250,"="&amp;data!$G2539,IPO!$H$2:$H$5250,"="&amp;data!$B2539)</f>
        <v>1</v>
      </c>
      <c r="J2539" s="13">
        <f>SUMIFS(IPO!$B$2:$B$5250,IPO!$H$2:$H$5250,"="&amp;data!$B2539,IPO!$J$2:$J$5250,"="&amp;data!$G2539)</f>
        <v>60</v>
      </c>
      <c r="K2539" s="13">
        <f>IF(I2539=1,SUMIFS(IPO!$C$2:$C$5250,IPO!$H$2:$H$5250,"="&amp;data!$B2539,IPO!$J$2:$J$5250,"="&amp;data!$G2539),"")</f>
        <v>144</v>
      </c>
      <c r="L2539" s="13">
        <f>SUMIFS(IPO!$E$2:$E$5250,IPO!$H$2:$H$5250,"="&amp;data!$B2539,IPO!$J$2:$J$5250,"="&amp;data!$G2539)</f>
        <v>0.1</v>
      </c>
      <c r="M2539" s="13">
        <f>SUMIFS(IPO!$F$2:$F$5250,IPO!$H$2:$H$5250,"="&amp;data!$B2539,IPO!$J$2:$J$5250,"="&amp;data!$G2539)</f>
        <v>1</v>
      </c>
      <c r="N2539" s="13"/>
      <c r="P2539" s="16">
        <f>COUNTIFS(equity_bonds!$H$2:$H$6414,"="&amp;data!$B2539,equity_bonds!$J$2:$J$6414,"="&amp;data!$G2539)</f>
        <v>1</v>
      </c>
      <c r="Q2539" s="16">
        <f>SUMIFS(equity_bonds!$B$2:$B$6414,equity_bonds!$H$2:$H$6414,"="&amp;data!$B2539,equity_bonds!$J$2:$J$6414,"="&amp;data!$G2539)</f>
        <v>2008.9</v>
      </c>
      <c r="R2539" s="16">
        <f>IF(P2539=1,SUMIFS(equity_bonds!$C$2:$C$6414,equity_bonds!$H$2:$H$6414,"="&amp;data!$B2539,equity_bonds!$J$2:$J$6414,"="&amp;data!$G2539),"")</f>
        <v>124</v>
      </c>
      <c r="S2539" s="16">
        <f>SUMIFS(equity_bonds!$E$2:$E$6414,equity_bonds!$H$2:$H$6414,"="&amp;data!$B2539,equity_bonds!$J$2:$J$6414,"="&amp;data!$G2539)</f>
        <v>0</v>
      </c>
      <c r="T2539" s="16">
        <f>SUMIFS(equity_bonds!$F$2:$F$6414,equity_bonds!$H$2:$H$6414,"="&amp;data!$B2539,equity_bonds!$J$2:$J$6414,"="&amp;data!$G2539)</f>
        <v>7</v>
      </c>
      <c r="U2539" s="16"/>
    </row>
    <row r="2540" spans="1:21" x14ac:dyDescent="0.25">
      <c r="A2540">
        <v>308</v>
      </c>
      <c r="B2540">
        <v>2005</v>
      </c>
      <c r="C2540">
        <v>45</v>
      </c>
      <c r="D2540" t="s">
        <v>63</v>
      </c>
      <c r="E2540" t="s">
        <v>10</v>
      </c>
      <c r="F2540" t="s">
        <v>10</v>
      </c>
      <c r="G2540" t="str">
        <f t="shared" si="39"/>
        <v>Baker Botts</v>
      </c>
      <c r="I2540" s="13">
        <f>COUNTIFS(IPO!$J$2:$J$5250,"="&amp;data!$G2540,IPO!$H$2:$H$5250,"="&amp;data!$B2540)</f>
        <v>2</v>
      </c>
      <c r="J2540" s="13">
        <f>SUMIFS(IPO!$B$2:$B$5250,IPO!$H$2:$H$5250,"="&amp;data!$B2540,IPO!$J$2:$J$5250,"="&amp;data!$G2540)</f>
        <v>507.70000000000005</v>
      </c>
      <c r="K2540" s="13" t="str">
        <f>IF(I2540=1,SUMIFS(IPO!$C$2:$C$5250,IPO!$H$2:$H$5250,"="&amp;data!$B2540,IPO!$J$2:$J$5250,"="&amp;data!$G2540),"")</f>
        <v/>
      </c>
      <c r="L2540" s="13">
        <f>SUMIFS(IPO!$E$2:$E$5250,IPO!$H$2:$H$5250,"="&amp;data!$B2540,IPO!$J$2:$J$5250,"="&amp;data!$G2540)</f>
        <v>0.5</v>
      </c>
      <c r="M2540" s="13">
        <f>SUMIFS(IPO!$F$2:$F$5250,IPO!$H$2:$H$5250,"="&amp;data!$B2540,IPO!$J$2:$J$5250,"="&amp;data!$G2540)</f>
        <v>4</v>
      </c>
      <c r="N2540" s="13"/>
      <c r="P2540" s="16">
        <f>COUNTIFS(equity_bonds!$H$2:$H$6414,"="&amp;data!$B2540,equity_bonds!$J$2:$J$6414,"="&amp;data!$G2540)</f>
        <v>2</v>
      </c>
      <c r="Q2540" s="16">
        <f>SUMIFS(equity_bonds!$B$2:$B$6414,equity_bonds!$H$2:$H$6414,"="&amp;data!$B2540,equity_bonds!$J$2:$J$6414,"="&amp;data!$G2540)</f>
        <v>11942.800000000001</v>
      </c>
      <c r="R2540" s="16" t="str">
        <f>IF(P2540=1,SUMIFS(equity_bonds!$C$2:$C$6414,equity_bonds!$H$2:$H$6414,"="&amp;data!$B2540,equity_bonds!$J$2:$J$6414,"="&amp;data!$G2540),"")</f>
        <v/>
      </c>
      <c r="S2540" s="16">
        <f>SUMIFS(equity_bonds!$E$2:$E$6414,equity_bonds!$H$2:$H$6414,"="&amp;data!$B2540,equity_bonds!$J$2:$J$6414,"="&amp;data!$G2540)</f>
        <v>0.1</v>
      </c>
      <c r="T2540" s="16">
        <f>SUMIFS(equity_bonds!$F$2:$F$6414,equity_bonds!$H$2:$H$6414,"="&amp;data!$B2540,equity_bonds!$J$2:$J$6414,"="&amp;data!$G2540)</f>
        <v>39</v>
      </c>
      <c r="U2540" s="16"/>
    </row>
    <row r="2541" spans="1:21" x14ac:dyDescent="0.25">
      <c r="A2541">
        <v>325</v>
      </c>
      <c r="B2541">
        <v>2005</v>
      </c>
      <c r="C2541">
        <v>143</v>
      </c>
      <c r="D2541" t="s">
        <v>399</v>
      </c>
      <c r="E2541" t="s">
        <v>467</v>
      </c>
      <c r="F2541" t="s">
        <v>2764</v>
      </c>
      <c r="G2541" t="str">
        <f t="shared" si="39"/>
        <v>Baker Donelson</v>
      </c>
      <c r="I2541" s="13">
        <f>COUNTIFS(IPO!$J$2:$J$5250,"="&amp;data!$G2541,IPO!$H$2:$H$5250,"="&amp;data!$B2541)</f>
        <v>0</v>
      </c>
      <c r="J2541" s="13">
        <f>SUMIFS(IPO!$B$2:$B$5250,IPO!$H$2:$H$5250,"="&amp;data!$B2541,IPO!$J$2:$J$5250,"="&amp;data!$G2541)</f>
        <v>0</v>
      </c>
      <c r="K2541" s="13" t="str">
        <f>IF(I2541=1,SUMIFS(IPO!$C$2:$C$5250,IPO!$H$2:$H$5250,"="&amp;data!$B2541,IPO!$J$2:$J$5250,"="&amp;data!$G2541),"")</f>
        <v/>
      </c>
      <c r="L2541" s="13">
        <f>SUMIFS(IPO!$E$2:$E$5250,IPO!$H$2:$H$5250,"="&amp;data!$B2541,IPO!$J$2:$J$5250,"="&amp;data!$G2541)</f>
        <v>0</v>
      </c>
      <c r="M2541" s="13">
        <f>SUMIFS(IPO!$F$2:$F$5250,IPO!$H$2:$H$5250,"="&amp;data!$B2541,IPO!$J$2:$J$5250,"="&amp;data!$G2541)</f>
        <v>0</v>
      </c>
      <c r="N2541" s="13"/>
      <c r="P2541" s="16">
        <f>COUNTIFS(equity_bonds!$H$2:$H$6414,"="&amp;data!$B2541,equity_bonds!$J$2:$J$6414,"="&amp;data!$G2541)</f>
        <v>0</v>
      </c>
      <c r="Q2541" s="16">
        <f>SUMIFS(equity_bonds!$B$2:$B$6414,equity_bonds!$H$2:$H$6414,"="&amp;data!$B2541,equity_bonds!$J$2:$J$6414,"="&amp;data!$G2541)</f>
        <v>0</v>
      </c>
      <c r="R2541" s="16" t="str">
        <f>IF(P2541=1,SUMIFS(equity_bonds!$C$2:$C$6414,equity_bonds!$H$2:$H$6414,"="&amp;data!$B2541,equity_bonds!$J$2:$J$6414,"="&amp;data!$G2541),"")</f>
        <v/>
      </c>
      <c r="S2541" s="16">
        <f>SUMIFS(equity_bonds!$E$2:$E$6414,equity_bonds!$H$2:$H$6414,"="&amp;data!$B2541,equity_bonds!$J$2:$J$6414,"="&amp;data!$G2541)</f>
        <v>0</v>
      </c>
      <c r="T2541" s="16">
        <f>SUMIFS(equity_bonds!$F$2:$F$6414,equity_bonds!$H$2:$H$6414,"="&amp;data!$B2541,equity_bonds!$J$2:$J$6414,"="&amp;data!$G2541)</f>
        <v>0</v>
      </c>
      <c r="U2541" s="16"/>
    </row>
    <row r="2542" spans="1:21" x14ac:dyDescent="0.25">
      <c r="A2542">
        <v>350</v>
      </c>
      <c r="B2542">
        <v>2005</v>
      </c>
      <c r="C2542">
        <v>100</v>
      </c>
      <c r="D2542" t="s">
        <v>332</v>
      </c>
      <c r="E2542" t="s">
        <v>237</v>
      </c>
      <c r="F2542" t="s">
        <v>2674</v>
      </c>
      <c r="G2542" t="str">
        <f t="shared" si="39"/>
        <v>Ballard Spahr</v>
      </c>
      <c r="I2542" s="13">
        <f>COUNTIFS(IPO!$J$2:$J$5250,"="&amp;data!$G2542,IPO!$H$2:$H$5250,"="&amp;data!$B2542)</f>
        <v>1</v>
      </c>
      <c r="J2542" s="13">
        <f>SUMIFS(IPO!$B$2:$B$5250,IPO!$H$2:$H$5250,"="&amp;data!$B2542,IPO!$J$2:$J$5250,"="&amp;data!$G2542)</f>
        <v>1283</v>
      </c>
      <c r="K2542" s="13">
        <f>IF(I2542=1,SUMIFS(IPO!$C$2:$C$5250,IPO!$H$2:$H$5250,"="&amp;data!$B2542,IPO!$J$2:$J$5250,"="&amp;data!$G2542),"")</f>
        <v>27</v>
      </c>
      <c r="L2542" s="13">
        <f>SUMIFS(IPO!$E$2:$E$5250,IPO!$H$2:$H$5250,"="&amp;data!$B2542,IPO!$J$2:$J$5250,"="&amp;data!$G2542)</f>
        <v>1.4</v>
      </c>
      <c r="M2542" s="13">
        <f>SUMIFS(IPO!$F$2:$F$5250,IPO!$H$2:$H$5250,"="&amp;data!$B2542,IPO!$J$2:$J$5250,"="&amp;data!$G2542)</f>
        <v>2</v>
      </c>
      <c r="N2542" s="13"/>
      <c r="P2542" s="16">
        <f>COUNTIFS(equity_bonds!$H$2:$H$6414,"="&amp;data!$B2542,equity_bonds!$J$2:$J$6414,"="&amp;data!$G2542)</f>
        <v>1</v>
      </c>
      <c r="Q2542" s="16">
        <f>SUMIFS(equity_bonds!$B$2:$B$6414,equity_bonds!$H$2:$H$6414,"="&amp;data!$B2542,equity_bonds!$J$2:$J$6414,"="&amp;data!$G2542)</f>
        <v>23793.1</v>
      </c>
      <c r="R2542" s="16">
        <f>IF(P2542=1,SUMIFS(equity_bonds!$C$2:$C$6414,equity_bonds!$H$2:$H$6414,"="&amp;data!$B2542,equity_bonds!$J$2:$J$6414,"="&amp;data!$G2542),"")</f>
        <v>42</v>
      </c>
      <c r="S2542" s="16">
        <f>SUMIFS(equity_bonds!$E$2:$E$6414,equity_bonds!$H$2:$H$6414,"="&amp;data!$B2542,equity_bonds!$J$2:$J$6414,"="&amp;data!$G2542)</f>
        <v>0.3</v>
      </c>
      <c r="T2542" s="16">
        <f>SUMIFS(equity_bonds!$F$2:$F$6414,equity_bonds!$H$2:$H$6414,"="&amp;data!$B2542,equity_bonds!$J$2:$J$6414,"="&amp;data!$G2542)</f>
        <v>30</v>
      </c>
      <c r="U2542" s="16"/>
    </row>
    <row r="2543" spans="1:21" x14ac:dyDescent="0.25">
      <c r="A2543">
        <v>361</v>
      </c>
      <c r="B2543">
        <v>2005</v>
      </c>
      <c r="C2543">
        <v>138</v>
      </c>
      <c r="D2543" t="s">
        <v>373</v>
      </c>
      <c r="E2543" t="s">
        <v>249</v>
      </c>
      <c r="F2543" t="s">
        <v>2683</v>
      </c>
      <c r="G2543" t="str">
        <f t="shared" si="39"/>
        <v>Barnes Thornburg</v>
      </c>
      <c r="I2543" s="13">
        <f>COUNTIFS(IPO!$J$2:$J$5250,"="&amp;data!$G2543,IPO!$H$2:$H$5250,"="&amp;data!$B2543)</f>
        <v>1</v>
      </c>
      <c r="J2543" s="13">
        <f>SUMIFS(IPO!$B$2:$B$5250,IPO!$H$2:$H$5250,"="&amp;data!$B2543,IPO!$J$2:$J$5250,"="&amp;data!$G2543)</f>
        <v>150</v>
      </c>
      <c r="K2543" s="13">
        <f>IF(I2543=1,SUMIFS(IPO!$C$2:$C$5250,IPO!$H$2:$H$5250,"="&amp;data!$B2543,IPO!$J$2:$J$5250,"="&amp;data!$G2543),"")</f>
        <v>101</v>
      </c>
      <c r="L2543" s="13">
        <f>SUMIFS(IPO!$E$2:$E$5250,IPO!$H$2:$H$5250,"="&amp;data!$B2543,IPO!$J$2:$J$5250,"="&amp;data!$G2543)</f>
        <v>0.2</v>
      </c>
      <c r="M2543" s="13">
        <f>SUMIFS(IPO!$F$2:$F$5250,IPO!$H$2:$H$5250,"="&amp;data!$B2543,IPO!$J$2:$J$5250,"="&amp;data!$G2543)</f>
        <v>1</v>
      </c>
      <c r="N2543" s="13"/>
      <c r="P2543" s="16">
        <f>COUNTIFS(equity_bonds!$H$2:$H$6414,"="&amp;data!$B2543,equity_bonds!$J$2:$J$6414,"="&amp;data!$G2543)</f>
        <v>0</v>
      </c>
      <c r="Q2543" s="16">
        <f>SUMIFS(equity_bonds!$B$2:$B$6414,equity_bonds!$H$2:$H$6414,"="&amp;data!$B2543,equity_bonds!$J$2:$J$6414,"="&amp;data!$G2543)</f>
        <v>0</v>
      </c>
      <c r="R2543" s="16" t="str">
        <f>IF(P2543=1,SUMIFS(equity_bonds!$C$2:$C$6414,equity_bonds!$H$2:$H$6414,"="&amp;data!$B2543,equity_bonds!$J$2:$J$6414,"="&amp;data!$G2543),"")</f>
        <v/>
      </c>
      <c r="S2543" s="16">
        <f>SUMIFS(equity_bonds!$E$2:$E$6414,equity_bonds!$H$2:$H$6414,"="&amp;data!$B2543,equity_bonds!$J$2:$J$6414,"="&amp;data!$G2543)</f>
        <v>0</v>
      </c>
      <c r="T2543" s="16">
        <f>SUMIFS(equity_bonds!$F$2:$F$6414,equity_bonds!$H$2:$H$6414,"="&amp;data!$B2543,equity_bonds!$J$2:$J$6414,"="&amp;data!$G2543)</f>
        <v>0</v>
      </c>
      <c r="U2543" s="16"/>
    </row>
    <row r="2544" spans="1:21" x14ac:dyDescent="0.25">
      <c r="A2544">
        <v>380</v>
      </c>
      <c r="B2544">
        <v>2005</v>
      </c>
      <c r="C2544">
        <v>178</v>
      </c>
      <c r="D2544" t="s">
        <v>346</v>
      </c>
      <c r="E2544" t="s">
        <v>251</v>
      </c>
      <c r="F2544" t="s">
        <v>2684</v>
      </c>
      <c r="G2544" t="str">
        <f t="shared" si="39"/>
        <v>Bell Boyd</v>
      </c>
      <c r="I2544" s="13">
        <f>COUNTIFS(IPO!$J$2:$J$5250,"="&amp;data!$G2544,IPO!$H$2:$H$5250,"="&amp;data!$B2544)</f>
        <v>1</v>
      </c>
      <c r="J2544" s="13">
        <f>SUMIFS(IPO!$B$2:$B$5250,IPO!$H$2:$H$5250,"="&amp;data!$B2544,IPO!$J$2:$J$5250,"="&amp;data!$G2544)</f>
        <v>4095.3</v>
      </c>
      <c r="K2544" s="13">
        <f>IF(I2544=1,SUMIFS(IPO!$C$2:$C$5250,IPO!$H$2:$H$5250,"="&amp;data!$B2544,IPO!$J$2:$J$5250,"="&amp;data!$G2544),"")</f>
        <v>8</v>
      </c>
      <c r="L2544" s="13">
        <f>SUMIFS(IPO!$E$2:$E$5250,IPO!$H$2:$H$5250,"="&amp;data!$B2544,IPO!$J$2:$J$5250,"="&amp;data!$G2544)</f>
        <v>4.3</v>
      </c>
      <c r="M2544" s="13">
        <f>SUMIFS(IPO!$F$2:$F$5250,IPO!$H$2:$H$5250,"="&amp;data!$B2544,IPO!$J$2:$J$5250,"="&amp;data!$G2544)</f>
        <v>5</v>
      </c>
      <c r="N2544" s="13"/>
      <c r="P2544" s="16">
        <f>COUNTIFS(equity_bonds!$H$2:$H$6414,"="&amp;data!$B2544,equity_bonds!$J$2:$J$6414,"="&amp;data!$G2544)</f>
        <v>1</v>
      </c>
      <c r="Q2544" s="16">
        <f>SUMIFS(equity_bonds!$B$2:$B$6414,equity_bonds!$H$2:$H$6414,"="&amp;data!$B2544,equity_bonds!$J$2:$J$6414,"="&amp;data!$G2544)</f>
        <v>5175.3</v>
      </c>
      <c r="R2544" s="16">
        <f>IF(P2544=1,SUMIFS(equity_bonds!$C$2:$C$6414,equity_bonds!$H$2:$H$6414,"="&amp;data!$B2544,equity_bonds!$J$2:$J$6414,"="&amp;data!$G2544),"")</f>
        <v>81</v>
      </c>
      <c r="S2544" s="16">
        <f>SUMIFS(equity_bonds!$E$2:$E$6414,equity_bonds!$H$2:$H$6414,"="&amp;data!$B2544,equity_bonds!$J$2:$J$6414,"="&amp;data!$G2544)</f>
        <v>0.1</v>
      </c>
      <c r="T2544" s="16">
        <f>SUMIFS(equity_bonds!$F$2:$F$6414,equity_bonds!$H$2:$H$6414,"="&amp;data!$B2544,equity_bonds!$J$2:$J$6414,"="&amp;data!$G2544)</f>
        <v>9</v>
      </c>
      <c r="U2544" s="16"/>
    </row>
    <row r="2545" spans="1:21" x14ac:dyDescent="0.25">
      <c r="A2545">
        <v>395</v>
      </c>
      <c r="B2545">
        <v>2005</v>
      </c>
      <c r="C2545">
        <v>26</v>
      </c>
      <c r="D2545" t="s">
        <v>71</v>
      </c>
      <c r="E2545" t="s">
        <v>449</v>
      </c>
      <c r="F2545" t="s">
        <v>449</v>
      </c>
      <c r="G2545" t="str">
        <f t="shared" si="39"/>
        <v>Bingham McCutchen</v>
      </c>
      <c r="I2545" s="13">
        <f>COUNTIFS(IPO!$J$2:$J$5250,"="&amp;data!$G2545,IPO!$H$2:$H$5250,"="&amp;data!$B2545)</f>
        <v>1</v>
      </c>
      <c r="J2545" s="13">
        <f>SUMIFS(IPO!$B$2:$B$5250,IPO!$H$2:$H$5250,"="&amp;data!$B2545,IPO!$J$2:$J$5250,"="&amp;data!$G2545)</f>
        <v>2459.6</v>
      </c>
      <c r="K2545" s="13">
        <f>IF(I2545=1,SUMIFS(IPO!$C$2:$C$5250,IPO!$H$2:$H$5250,"="&amp;data!$B2545,IPO!$J$2:$J$5250,"="&amp;data!$G2545),"")</f>
        <v>17</v>
      </c>
      <c r="L2545" s="13">
        <f>SUMIFS(IPO!$E$2:$E$5250,IPO!$H$2:$H$5250,"="&amp;data!$B2545,IPO!$J$2:$J$5250,"="&amp;data!$G2545)</f>
        <v>2.6</v>
      </c>
      <c r="M2545" s="13">
        <f>SUMIFS(IPO!$F$2:$F$5250,IPO!$H$2:$H$5250,"="&amp;data!$B2545,IPO!$J$2:$J$5250,"="&amp;data!$G2545)</f>
        <v>8</v>
      </c>
      <c r="N2545" s="13"/>
      <c r="P2545" s="16">
        <f>COUNTIFS(equity_bonds!$H$2:$H$6414,"="&amp;data!$B2545,equity_bonds!$J$2:$J$6414,"="&amp;data!$G2545)</f>
        <v>1</v>
      </c>
      <c r="Q2545" s="16">
        <f>SUMIFS(equity_bonds!$B$2:$B$6414,equity_bonds!$H$2:$H$6414,"="&amp;data!$B2545,equity_bonds!$J$2:$J$6414,"="&amp;data!$G2545)</f>
        <v>3576.3</v>
      </c>
      <c r="R2545" s="16">
        <f>IF(P2545=1,SUMIFS(equity_bonds!$C$2:$C$6414,equity_bonds!$H$2:$H$6414,"="&amp;data!$B2545,equity_bonds!$J$2:$J$6414,"="&amp;data!$G2545),"")</f>
        <v>95</v>
      </c>
      <c r="S2545" s="16">
        <f>SUMIFS(equity_bonds!$E$2:$E$6414,equity_bonds!$H$2:$H$6414,"="&amp;data!$B2545,equity_bonds!$J$2:$J$6414,"="&amp;data!$G2545)</f>
        <v>0</v>
      </c>
      <c r="T2545" s="16">
        <f>SUMIFS(equity_bonds!$F$2:$F$6414,equity_bonds!$H$2:$H$6414,"="&amp;data!$B2545,equity_bonds!$J$2:$J$6414,"="&amp;data!$G2545)</f>
        <v>20</v>
      </c>
      <c r="U2545" s="16"/>
    </row>
    <row r="2546" spans="1:21" x14ac:dyDescent="0.25">
      <c r="A2546">
        <v>412</v>
      </c>
      <c r="B2546">
        <v>2005</v>
      </c>
      <c r="C2546">
        <v>193</v>
      </c>
      <c r="D2546" t="s">
        <v>391</v>
      </c>
      <c r="E2546" t="s">
        <v>252</v>
      </c>
      <c r="F2546" t="s">
        <v>252</v>
      </c>
      <c r="G2546" t="str">
        <f t="shared" si="39"/>
        <v>Blackwell Sanders</v>
      </c>
      <c r="I2546" s="13">
        <f>COUNTIFS(IPO!$J$2:$J$5250,"="&amp;data!$G2546,IPO!$H$2:$H$5250,"="&amp;data!$B2546)</f>
        <v>1</v>
      </c>
      <c r="J2546" s="13">
        <f>SUMIFS(IPO!$B$2:$B$5250,IPO!$H$2:$H$5250,"="&amp;data!$B2546,IPO!$J$2:$J$5250,"="&amp;data!$G2546)</f>
        <v>508.2</v>
      </c>
      <c r="K2546" s="13">
        <f>IF(I2546=1,SUMIFS(IPO!$C$2:$C$5250,IPO!$H$2:$H$5250,"="&amp;data!$B2546,IPO!$J$2:$J$5250,"="&amp;data!$G2546),"")</f>
        <v>55</v>
      </c>
      <c r="L2546" s="13">
        <f>SUMIFS(IPO!$E$2:$E$5250,IPO!$H$2:$H$5250,"="&amp;data!$B2546,IPO!$J$2:$J$5250,"="&amp;data!$G2546)</f>
        <v>0.5</v>
      </c>
      <c r="M2546" s="13">
        <f>SUMIFS(IPO!$F$2:$F$5250,IPO!$H$2:$H$5250,"="&amp;data!$B2546,IPO!$J$2:$J$5250,"="&amp;data!$G2546)</f>
        <v>2</v>
      </c>
      <c r="N2546" s="13"/>
      <c r="P2546" s="16">
        <f>COUNTIFS(equity_bonds!$H$2:$H$6414,"="&amp;data!$B2546,equity_bonds!$J$2:$J$6414,"="&amp;data!$G2546)</f>
        <v>0</v>
      </c>
      <c r="Q2546" s="16">
        <f>SUMIFS(equity_bonds!$B$2:$B$6414,equity_bonds!$H$2:$H$6414,"="&amp;data!$B2546,equity_bonds!$J$2:$J$6414,"="&amp;data!$G2546)</f>
        <v>0</v>
      </c>
      <c r="R2546" s="16" t="str">
        <f>IF(P2546=1,SUMIFS(equity_bonds!$C$2:$C$6414,equity_bonds!$H$2:$H$6414,"="&amp;data!$B2546,equity_bonds!$J$2:$J$6414,"="&amp;data!$G2546),"")</f>
        <v/>
      </c>
      <c r="S2546" s="16">
        <f>SUMIFS(equity_bonds!$E$2:$E$6414,equity_bonds!$H$2:$H$6414,"="&amp;data!$B2546,equity_bonds!$J$2:$J$6414,"="&amp;data!$G2546)</f>
        <v>0</v>
      </c>
      <c r="T2546" s="16">
        <f>SUMIFS(equity_bonds!$F$2:$F$6414,equity_bonds!$H$2:$H$6414,"="&amp;data!$B2546,equity_bonds!$J$2:$J$6414,"="&amp;data!$G2546)</f>
        <v>0</v>
      </c>
      <c r="U2546" s="16"/>
    </row>
    <row r="2547" spans="1:21" x14ac:dyDescent="0.25">
      <c r="A2547">
        <v>418</v>
      </c>
      <c r="B2547">
        <v>2005</v>
      </c>
      <c r="C2547">
        <v>76</v>
      </c>
      <c r="D2547" t="s">
        <v>203</v>
      </c>
      <c r="E2547" t="s">
        <v>450</v>
      </c>
      <c r="F2547" t="s">
        <v>450</v>
      </c>
      <c r="G2547" t="str">
        <f t="shared" si="39"/>
        <v>Blank Rome</v>
      </c>
      <c r="I2547" s="13">
        <f>COUNTIFS(IPO!$J$2:$J$5250,"="&amp;data!$G2547,IPO!$H$2:$H$5250,"="&amp;data!$B2547)</f>
        <v>1</v>
      </c>
      <c r="J2547" s="13">
        <f>SUMIFS(IPO!$B$2:$B$5250,IPO!$H$2:$H$5250,"="&amp;data!$B2547,IPO!$J$2:$J$5250,"="&amp;data!$G2547)</f>
        <v>381.6</v>
      </c>
      <c r="K2547" s="13">
        <f>IF(I2547=1,SUMIFS(IPO!$C$2:$C$5250,IPO!$H$2:$H$5250,"="&amp;data!$B2547,IPO!$J$2:$J$5250,"="&amp;data!$G2547),"")</f>
        <v>68</v>
      </c>
      <c r="L2547" s="13">
        <f>SUMIFS(IPO!$E$2:$E$5250,IPO!$H$2:$H$5250,"="&amp;data!$B2547,IPO!$J$2:$J$5250,"="&amp;data!$G2547)</f>
        <v>0.4</v>
      </c>
      <c r="M2547" s="13">
        <f>SUMIFS(IPO!$F$2:$F$5250,IPO!$H$2:$H$5250,"="&amp;data!$B2547,IPO!$J$2:$J$5250,"="&amp;data!$G2547)</f>
        <v>2</v>
      </c>
      <c r="N2547" s="13"/>
      <c r="P2547" s="16">
        <f>COUNTIFS(equity_bonds!$H$2:$H$6414,"="&amp;data!$B2547,equity_bonds!$J$2:$J$6414,"="&amp;data!$G2547)</f>
        <v>2</v>
      </c>
      <c r="Q2547" s="16">
        <f>SUMIFS(equity_bonds!$B$2:$B$6414,equity_bonds!$H$2:$H$6414,"="&amp;data!$B2547,equity_bonds!$J$2:$J$6414,"="&amp;data!$G2547)</f>
        <v>1871</v>
      </c>
      <c r="R2547" s="16" t="str">
        <f>IF(P2547=1,SUMIFS(equity_bonds!$C$2:$C$6414,equity_bonds!$H$2:$H$6414,"="&amp;data!$B2547,equity_bonds!$J$2:$J$6414,"="&amp;data!$G2547),"")</f>
        <v/>
      </c>
      <c r="S2547" s="16">
        <f>SUMIFS(equity_bonds!$E$2:$E$6414,equity_bonds!$H$2:$H$6414,"="&amp;data!$B2547,equity_bonds!$J$2:$J$6414,"="&amp;data!$G2547)</f>
        <v>0</v>
      </c>
      <c r="T2547" s="16">
        <f>SUMIFS(equity_bonds!$F$2:$F$6414,equity_bonds!$H$2:$H$6414,"="&amp;data!$B2547,equity_bonds!$J$2:$J$6414,"="&amp;data!$G2547)</f>
        <v>13</v>
      </c>
      <c r="U2547" s="16"/>
    </row>
    <row r="2548" spans="1:21" x14ac:dyDescent="0.25">
      <c r="A2548">
        <v>438</v>
      </c>
      <c r="B2548">
        <v>2005</v>
      </c>
      <c r="C2548">
        <v>125</v>
      </c>
      <c r="D2548" t="s">
        <v>389</v>
      </c>
      <c r="E2548" t="s">
        <v>451</v>
      </c>
      <c r="F2548" t="s">
        <v>2756</v>
      </c>
      <c r="G2548" t="str">
        <f t="shared" si="39"/>
        <v>Boies Schiller</v>
      </c>
      <c r="I2548" s="13">
        <f>COUNTIFS(IPO!$J$2:$J$5250,"="&amp;data!$G2548,IPO!$H$2:$H$5250,"="&amp;data!$B2548)</f>
        <v>0</v>
      </c>
      <c r="J2548" s="13">
        <f>SUMIFS(IPO!$B$2:$B$5250,IPO!$H$2:$H$5250,"="&amp;data!$B2548,IPO!$J$2:$J$5250,"="&amp;data!$G2548)</f>
        <v>0</v>
      </c>
      <c r="K2548" s="13" t="str">
        <f>IF(I2548=1,SUMIFS(IPO!$C$2:$C$5250,IPO!$H$2:$H$5250,"="&amp;data!$B2548,IPO!$J$2:$J$5250,"="&amp;data!$G2548),"")</f>
        <v/>
      </c>
      <c r="L2548" s="13">
        <f>SUMIFS(IPO!$E$2:$E$5250,IPO!$H$2:$H$5250,"="&amp;data!$B2548,IPO!$J$2:$J$5250,"="&amp;data!$G2548)</f>
        <v>0</v>
      </c>
      <c r="M2548" s="13">
        <f>SUMIFS(IPO!$F$2:$F$5250,IPO!$H$2:$H$5250,"="&amp;data!$B2548,IPO!$J$2:$J$5250,"="&amp;data!$G2548)</f>
        <v>0</v>
      </c>
      <c r="N2548" s="13"/>
      <c r="P2548" s="16">
        <f>COUNTIFS(equity_bonds!$H$2:$H$6414,"="&amp;data!$B2548,equity_bonds!$J$2:$J$6414,"="&amp;data!$G2548)</f>
        <v>0</v>
      </c>
      <c r="Q2548" s="16">
        <f>SUMIFS(equity_bonds!$B$2:$B$6414,equity_bonds!$H$2:$H$6414,"="&amp;data!$B2548,equity_bonds!$J$2:$J$6414,"="&amp;data!$G2548)</f>
        <v>0</v>
      </c>
      <c r="R2548" s="16" t="str">
        <f>IF(P2548=1,SUMIFS(equity_bonds!$C$2:$C$6414,equity_bonds!$H$2:$H$6414,"="&amp;data!$B2548,equity_bonds!$J$2:$J$6414,"="&amp;data!$G2548),"")</f>
        <v/>
      </c>
      <c r="S2548" s="16">
        <f>SUMIFS(equity_bonds!$E$2:$E$6414,equity_bonds!$H$2:$H$6414,"="&amp;data!$B2548,equity_bonds!$J$2:$J$6414,"="&amp;data!$G2548)</f>
        <v>0</v>
      </c>
      <c r="T2548" s="16">
        <f>SUMIFS(equity_bonds!$F$2:$F$6414,equity_bonds!$H$2:$H$6414,"="&amp;data!$B2548,equity_bonds!$J$2:$J$6414,"="&amp;data!$G2548)</f>
        <v>0</v>
      </c>
      <c r="U2548" s="16"/>
    </row>
    <row r="2549" spans="1:21" x14ac:dyDescent="0.25">
      <c r="A2549">
        <v>448</v>
      </c>
      <c r="B2549">
        <v>2005</v>
      </c>
      <c r="C2549">
        <v>114</v>
      </c>
      <c r="D2549" t="s">
        <v>408</v>
      </c>
      <c r="E2549" t="s">
        <v>481</v>
      </c>
      <c r="F2549" t="s">
        <v>2769</v>
      </c>
      <c r="G2549" t="str">
        <f t="shared" si="39"/>
        <v>Bracewell Giuliani</v>
      </c>
      <c r="I2549" s="13">
        <f>COUNTIFS(IPO!$J$2:$J$5250,"="&amp;data!$G2549,IPO!$H$2:$H$5250,"="&amp;data!$B2549)</f>
        <v>0</v>
      </c>
      <c r="J2549" s="13">
        <f>SUMIFS(IPO!$B$2:$B$5250,IPO!$H$2:$H$5250,"="&amp;data!$B2549,IPO!$J$2:$J$5250,"="&amp;data!$G2549)</f>
        <v>0</v>
      </c>
      <c r="K2549" s="13" t="str">
        <f>IF(I2549=1,SUMIFS(IPO!$C$2:$C$5250,IPO!$H$2:$H$5250,"="&amp;data!$B2549,IPO!$J$2:$J$5250,"="&amp;data!$G2549),"")</f>
        <v/>
      </c>
      <c r="L2549" s="13">
        <f>SUMIFS(IPO!$E$2:$E$5250,IPO!$H$2:$H$5250,"="&amp;data!$B2549,IPO!$J$2:$J$5250,"="&amp;data!$G2549)</f>
        <v>0</v>
      </c>
      <c r="M2549" s="13">
        <f>SUMIFS(IPO!$F$2:$F$5250,IPO!$H$2:$H$5250,"="&amp;data!$B2549,IPO!$J$2:$J$5250,"="&amp;data!$G2549)</f>
        <v>0</v>
      </c>
      <c r="N2549" s="13"/>
      <c r="P2549" s="16">
        <f>COUNTIFS(equity_bonds!$H$2:$H$6414,"="&amp;data!$B2549,equity_bonds!$J$2:$J$6414,"="&amp;data!$G2549)</f>
        <v>0</v>
      </c>
      <c r="Q2549" s="16">
        <v>2446</v>
      </c>
      <c r="R2549" s="16">
        <v>113</v>
      </c>
      <c r="S2549" s="16">
        <v>0</v>
      </c>
      <c r="T2549" s="16">
        <v>15</v>
      </c>
      <c r="U2549" s="16"/>
    </row>
    <row r="2550" spans="1:21" x14ac:dyDescent="0.25">
      <c r="A2550">
        <v>509</v>
      </c>
      <c r="B2550">
        <v>2005</v>
      </c>
      <c r="C2550">
        <v>176</v>
      </c>
      <c r="D2550" t="s">
        <v>384</v>
      </c>
      <c r="E2550" t="s">
        <v>452</v>
      </c>
      <c r="F2550" t="s">
        <v>2757</v>
      </c>
      <c r="G2550" t="str">
        <f t="shared" si="39"/>
        <v>Brown Raysman</v>
      </c>
      <c r="I2550" s="13">
        <f>COUNTIFS(IPO!$J$2:$J$5250,"="&amp;data!$G2550,IPO!$H$2:$H$5250,"="&amp;data!$B2550)</f>
        <v>0</v>
      </c>
      <c r="J2550" s="13">
        <f>SUMIFS(IPO!$B$2:$B$5250,IPO!$H$2:$H$5250,"="&amp;data!$B2550,IPO!$J$2:$J$5250,"="&amp;data!$G2550)</f>
        <v>0</v>
      </c>
      <c r="K2550" s="13" t="str">
        <f>IF(I2550=1,SUMIFS(IPO!$C$2:$C$5250,IPO!$H$2:$H$5250,"="&amp;data!$B2550,IPO!$J$2:$J$5250,"="&amp;data!$G2550),"")</f>
        <v/>
      </c>
      <c r="L2550" s="13">
        <f>SUMIFS(IPO!$E$2:$E$5250,IPO!$H$2:$H$5250,"="&amp;data!$B2550,IPO!$J$2:$J$5250,"="&amp;data!$G2550)</f>
        <v>0</v>
      </c>
      <c r="M2550" s="13">
        <f>SUMIFS(IPO!$F$2:$F$5250,IPO!$H$2:$H$5250,"="&amp;data!$B2550,IPO!$J$2:$J$5250,"="&amp;data!$G2550)</f>
        <v>0</v>
      </c>
      <c r="N2550" s="13"/>
      <c r="P2550" s="16">
        <f>COUNTIFS(equity_bonds!$H$2:$H$6414,"="&amp;data!$B2550,equity_bonds!$J$2:$J$6414,"="&amp;data!$G2550)</f>
        <v>0</v>
      </c>
      <c r="Q2550" s="16">
        <f>SUMIFS(equity_bonds!$B$2:$B$6414,equity_bonds!$H$2:$H$6414,"="&amp;data!$B2550,equity_bonds!$J$2:$J$6414,"="&amp;data!$G2550)</f>
        <v>0</v>
      </c>
      <c r="R2550" s="16" t="str">
        <f>IF(P2550=1,SUMIFS(equity_bonds!$C$2:$C$6414,equity_bonds!$H$2:$H$6414,"="&amp;data!$B2550,equity_bonds!$J$2:$J$6414,"="&amp;data!$G2550),"")</f>
        <v/>
      </c>
      <c r="S2550" s="16">
        <f>SUMIFS(equity_bonds!$E$2:$E$6414,equity_bonds!$H$2:$H$6414,"="&amp;data!$B2550,equity_bonds!$J$2:$J$6414,"="&amp;data!$G2550)</f>
        <v>0</v>
      </c>
      <c r="T2550" s="16">
        <f>SUMIFS(equity_bonds!$F$2:$F$6414,equity_bonds!$H$2:$H$6414,"="&amp;data!$B2550,equity_bonds!$J$2:$J$6414,"="&amp;data!$G2550)</f>
        <v>0</v>
      </c>
      <c r="U2550" s="16"/>
    </row>
    <row r="2551" spans="1:21" x14ac:dyDescent="0.25">
      <c r="A2551">
        <v>519</v>
      </c>
      <c r="B2551">
        <v>2005</v>
      </c>
      <c r="C2551">
        <v>175</v>
      </c>
      <c r="D2551" t="s">
        <v>369</v>
      </c>
      <c r="E2551" t="s">
        <v>453</v>
      </c>
      <c r="F2551" t="s">
        <v>453</v>
      </c>
      <c r="G2551" t="str">
        <f t="shared" si="39"/>
        <v>Brown Rudnick</v>
      </c>
      <c r="I2551" s="13">
        <f>COUNTIFS(IPO!$J$2:$J$5250,"="&amp;data!$G2551,IPO!$H$2:$H$5250,"="&amp;data!$B2551)</f>
        <v>0</v>
      </c>
      <c r="J2551" s="13">
        <f>SUMIFS(IPO!$B$2:$B$5250,IPO!$H$2:$H$5250,"="&amp;data!$B2551,IPO!$J$2:$J$5250,"="&amp;data!$G2551)</f>
        <v>0</v>
      </c>
      <c r="K2551" s="13" t="str">
        <f>IF(I2551=1,SUMIFS(IPO!$C$2:$C$5250,IPO!$H$2:$H$5250,"="&amp;data!$B2551,IPO!$J$2:$J$5250,"="&amp;data!$G2551),"")</f>
        <v/>
      </c>
      <c r="L2551" s="13">
        <f>SUMIFS(IPO!$E$2:$E$5250,IPO!$H$2:$H$5250,"="&amp;data!$B2551,IPO!$J$2:$J$5250,"="&amp;data!$G2551)</f>
        <v>0</v>
      </c>
      <c r="M2551" s="13">
        <f>SUMIFS(IPO!$F$2:$F$5250,IPO!$H$2:$H$5250,"="&amp;data!$B2551,IPO!$J$2:$J$5250,"="&amp;data!$G2551)</f>
        <v>0</v>
      </c>
      <c r="N2551" s="13"/>
      <c r="P2551" s="16">
        <f>COUNTIFS(equity_bonds!$H$2:$H$6414,"="&amp;data!$B2551,equity_bonds!$J$2:$J$6414,"="&amp;data!$G2551)</f>
        <v>0</v>
      </c>
      <c r="Q2551" s="16">
        <f>SUMIFS(equity_bonds!$B$2:$B$6414,equity_bonds!$H$2:$H$6414,"="&amp;data!$B2551,equity_bonds!$J$2:$J$6414,"="&amp;data!$G2551)</f>
        <v>0</v>
      </c>
      <c r="R2551" s="16" t="str">
        <f>IF(P2551=1,SUMIFS(equity_bonds!$C$2:$C$6414,equity_bonds!$H$2:$H$6414,"="&amp;data!$B2551,equity_bonds!$J$2:$J$6414,"="&amp;data!$G2551),"")</f>
        <v/>
      </c>
      <c r="S2551" s="16">
        <f>SUMIFS(equity_bonds!$E$2:$E$6414,equity_bonds!$H$2:$H$6414,"="&amp;data!$B2551,equity_bonds!$J$2:$J$6414,"="&amp;data!$G2551)</f>
        <v>0</v>
      </c>
      <c r="T2551" s="16">
        <f>SUMIFS(equity_bonds!$F$2:$F$6414,equity_bonds!$H$2:$H$6414,"="&amp;data!$B2551,equity_bonds!$J$2:$J$6414,"="&amp;data!$G2551)</f>
        <v>0</v>
      </c>
      <c r="U2551" s="16"/>
    </row>
    <row r="2552" spans="1:21" x14ac:dyDescent="0.25">
      <c r="A2552">
        <v>552</v>
      </c>
      <c r="B2552">
        <v>2005</v>
      </c>
      <c r="C2552">
        <v>55</v>
      </c>
      <c r="D2552" t="s">
        <v>128</v>
      </c>
      <c r="E2552" t="s">
        <v>126</v>
      </c>
      <c r="F2552" t="s">
        <v>126</v>
      </c>
      <c r="G2552" t="str">
        <f t="shared" si="39"/>
        <v>Bryan Cave</v>
      </c>
      <c r="I2552" s="13">
        <f>COUNTIFS(IPO!$J$2:$J$5250,"="&amp;data!$G2552,IPO!$H$2:$H$5250,"="&amp;data!$B2552)</f>
        <v>1</v>
      </c>
      <c r="J2552" s="13">
        <f>SUMIFS(IPO!$B$2:$B$5250,IPO!$H$2:$H$5250,"="&amp;data!$B2552,IPO!$J$2:$J$5250,"="&amp;data!$G2552)</f>
        <v>239</v>
      </c>
      <c r="K2552" s="13">
        <f>IF(I2552=1,SUMIFS(IPO!$C$2:$C$5250,IPO!$H$2:$H$5250,"="&amp;data!$B2552,IPO!$J$2:$J$5250,"="&amp;data!$G2552),"")</f>
        <v>83</v>
      </c>
      <c r="L2552" s="13">
        <f>SUMIFS(IPO!$E$2:$E$5250,IPO!$H$2:$H$5250,"="&amp;data!$B2552,IPO!$J$2:$J$5250,"="&amp;data!$G2552)</f>
        <v>0.3</v>
      </c>
      <c r="M2552" s="13">
        <f>SUMIFS(IPO!$F$2:$F$5250,IPO!$H$2:$H$5250,"="&amp;data!$B2552,IPO!$J$2:$J$5250,"="&amp;data!$G2552)</f>
        <v>3</v>
      </c>
      <c r="N2552" s="13"/>
      <c r="P2552" s="16">
        <f>COUNTIFS(equity_bonds!$H$2:$H$6414,"="&amp;data!$B2552,equity_bonds!$J$2:$J$6414,"="&amp;data!$G2552)</f>
        <v>1</v>
      </c>
      <c r="Q2552" s="16">
        <f>SUMIFS(equity_bonds!$B$2:$B$6414,equity_bonds!$H$2:$H$6414,"="&amp;data!$B2552,equity_bonds!$J$2:$J$6414,"="&amp;data!$G2552)</f>
        <v>2632.2</v>
      </c>
      <c r="R2552" s="16">
        <f>IF(P2552=1,SUMIFS(equity_bonds!$C$2:$C$6414,equity_bonds!$H$2:$H$6414,"="&amp;data!$B2552,equity_bonds!$J$2:$J$6414,"="&amp;data!$G2552),"")</f>
        <v>108</v>
      </c>
      <c r="S2552" s="16">
        <f>SUMIFS(equity_bonds!$E$2:$E$6414,equity_bonds!$H$2:$H$6414,"="&amp;data!$B2552,equity_bonds!$J$2:$J$6414,"="&amp;data!$G2552)</f>
        <v>0</v>
      </c>
      <c r="T2552" s="16">
        <f>SUMIFS(equity_bonds!$F$2:$F$6414,equity_bonds!$H$2:$H$6414,"="&amp;data!$B2552,equity_bonds!$J$2:$J$6414,"="&amp;data!$G2552)</f>
        <v>18</v>
      </c>
      <c r="U2552" s="16"/>
    </row>
    <row r="2553" spans="1:21" x14ac:dyDescent="0.25">
      <c r="A2553">
        <v>574</v>
      </c>
      <c r="B2553">
        <v>2005</v>
      </c>
      <c r="C2553">
        <v>131</v>
      </c>
      <c r="D2553" t="s">
        <v>366</v>
      </c>
      <c r="E2553" t="s">
        <v>255</v>
      </c>
      <c r="F2553" t="s">
        <v>255</v>
      </c>
      <c r="G2553" t="str">
        <f t="shared" si="39"/>
        <v>Buchanan Ingersoll</v>
      </c>
      <c r="I2553" s="13">
        <f>COUNTIFS(IPO!$J$2:$J$5250,"="&amp;data!$G2553,IPO!$H$2:$H$5250,"="&amp;data!$B2553)</f>
        <v>0</v>
      </c>
      <c r="J2553" s="13">
        <f>SUMIFS(IPO!$B$2:$B$5250,IPO!$H$2:$H$5250,"="&amp;data!$B2553,IPO!$J$2:$J$5250,"="&amp;data!$G2553)</f>
        <v>0</v>
      </c>
      <c r="K2553" s="13" t="str">
        <f>IF(I2553=1,SUMIFS(IPO!$C$2:$C$5250,IPO!$H$2:$H$5250,"="&amp;data!$B2553,IPO!$J$2:$J$5250,"="&amp;data!$G2553),"")</f>
        <v/>
      </c>
      <c r="L2553" s="13">
        <f>SUMIFS(IPO!$E$2:$E$5250,IPO!$H$2:$H$5250,"="&amp;data!$B2553,IPO!$J$2:$J$5250,"="&amp;data!$G2553)</f>
        <v>0</v>
      </c>
      <c r="M2553" s="13">
        <f>SUMIFS(IPO!$F$2:$F$5250,IPO!$H$2:$H$5250,"="&amp;data!$B2553,IPO!$J$2:$J$5250,"="&amp;data!$G2553)</f>
        <v>0</v>
      </c>
      <c r="N2553" s="13"/>
      <c r="P2553" s="16">
        <f>COUNTIFS(equity_bonds!$H$2:$H$6414,"="&amp;data!$B2553,equity_bonds!$J$2:$J$6414,"="&amp;data!$G2553)</f>
        <v>0</v>
      </c>
      <c r="Q2553" s="16">
        <f>SUMIFS(equity_bonds!$B$2:$B$6414,equity_bonds!$H$2:$H$6414,"="&amp;data!$B2553,equity_bonds!$J$2:$J$6414,"="&amp;data!$G2553)</f>
        <v>0</v>
      </c>
      <c r="R2553" s="16" t="str">
        <f>IF(P2553=1,SUMIFS(equity_bonds!$C$2:$C$6414,equity_bonds!$H$2:$H$6414,"="&amp;data!$B2553,equity_bonds!$J$2:$J$6414,"="&amp;data!$G2553),"")</f>
        <v/>
      </c>
      <c r="S2553" s="16">
        <f>SUMIFS(equity_bonds!$E$2:$E$6414,equity_bonds!$H$2:$H$6414,"="&amp;data!$B2553,equity_bonds!$J$2:$J$6414,"="&amp;data!$G2553)</f>
        <v>0</v>
      </c>
      <c r="T2553" s="16">
        <f>SUMIFS(equity_bonds!$F$2:$F$6414,equity_bonds!$H$2:$H$6414,"="&amp;data!$B2553,equity_bonds!$J$2:$J$6414,"="&amp;data!$G2553)</f>
        <v>0</v>
      </c>
      <c r="U2553" s="16"/>
    </row>
    <row r="2554" spans="1:21" x14ac:dyDescent="0.25">
      <c r="A2554">
        <v>617</v>
      </c>
      <c r="B2554">
        <v>2005</v>
      </c>
      <c r="C2554">
        <v>46</v>
      </c>
      <c r="D2554" t="s">
        <v>146</v>
      </c>
      <c r="E2554" t="s">
        <v>11</v>
      </c>
      <c r="F2554" t="s">
        <v>2576</v>
      </c>
      <c r="G2554" t="str">
        <f t="shared" si="39"/>
        <v>Cadwalader Wickersham</v>
      </c>
      <c r="I2554" s="13">
        <f>COUNTIFS(IPO!$J$2:$J$5250,"="&amp;data!$G2554,IPO!$H$2:$H$5250,"="&amp;data!$B2554)</f>
        <v>0</v>
      </c>
      <c r="J2554" s="13">
        <f>SUMIFS(IPO!$B$2:$B$5250,IPO!$H$2:$H$5250,"="&amp;data!$B2554,IPO!$J$2:$J$5250,"="&amp;data!$G2554)</f>
        <v>0</v>
      </c>
      <c r="K2554" s="13" t="str">
        <f>IF(I2554=1,SUMIFS(IPO!$C$2:$C$5250,IPO!$H$2:$H$5250,"="&amp;data!$B2554,IPO!$J$2:$J$5250,"="&amp;data!$G2554),"")</f>
        <v/>
      </c>
      <c r="L2554" s="13">
        <f>SUMIFS(IPO!$E$2:$E$5250,IPO!$H$2:$H$5250,"="&amp;data!$B2554,IPO!$J$2:$J$5250,"="&amp;data!$G2554)</f>
        <v>0</v>
      </c>
      <c r="M2554" s="13">
        <f>SUMIFS(IPO!$F$2:$F$5250,IPO!$H$2:$H$5250,"="&amp;data!$B2554,IPO!$J$2:$J$5250,"="&amp;data!$G2554)</f>
        <v>0</v>
      </c>
      <c r="N2554" s="13"/>
      <c r="P2554" s="16">
        <f>COUNTIFS(equity_bonds!$H$2:$H$6414,"="&amp;data!$B2554,equity_bonds!$J$2:$J$6414,"="&amp;data!$G2554)</f>
        <v>1</v>
      </c>
      <c r="Q2554" s="16">
        <f>SUMIFS(equity_bonds!$B$2:$B$6414,equity_bonds!$H$2:$H$6414,"="&amp;data!$B2554,equity_bonds!$J$2:$J$6414,"="&amp;data!$G2554)</f>
        <v>624882.9</v>
      </c>
      <c r="R2554" s="16">
        <f>IF(P2554=1,SUMIFS(equity_bonds!$C$2:$C$6414,equity_bonds!$H$2:$H$6414,"="&amp;data!$B2554,equity_bonds!$J$2:$J$6414,"="&amp;data!$G2554),"")</f>
        <v>5</v>
      </c>
      <c r="S2554" s="16">
        <f>SUMIFS(equity_bonds!$E$2:$E$6414,equity_bonds!$H$2:$H$6414,"="&amp;data!$B2554,equity_bonds!$J$2:$J$6414,"="&amp;data!$G2554)</f>
        <v>7</v>
      </c>
      <c r="T2554" s="16">
        <f>SUMIFS(equity_bonds!$F$2:$F$6414,equity_bonds!$H$2:$H$6414,"="&amp;data!$B2554,equity_bonds!$J$2:$J$6414,"="&amp;data!$G2554)</f>
        <v>390</v>
      </c>
      <c r="U2554" s="16"/>
    </row>
    <row r="2555" spans="1:21" x14ac:dyDescent="0.25">
      <c r="A2555">
        <v>648</v>
      </c>
      <c r="B2555">
        <v>2005</v>
      </c>
      <c r="C2555">
        <v>85</v>
      </c>
      <c r="D2555" t="s">
        <v>191</v>
      </c>
      <c r="E2555" t="s">
        <v>12</v>
      </c>
      <c r="F2555" t="s">
        <v>2577</v>
      </c>
      <c r="G2555" t="str">
        <f t="shared" si="39"/>
        <v>Cahill Gordon</v>
      </c>
      <c r="I2555" s="13">
        <f>COUNTIFS(IPO!$J$2:$J$5250,"="&amp;data!$G2555,IPO!$H$2:$H$5250,"="&amp;data!$B2555)</f>
        <v>1</v>
      </c>
      <c r="J2555" s="13">
        <f>SUMIFS(IPO!$B$2:$B$5250,IPO!$H$2:$H$5250,"="&amp;data!$B2555,IPO!$J$2:$J$5250,"="&amp;data!$G2555)</f>
        <v>370</v>
      </c>
      <c r="K2555" s="13">
        <f>IF(I2555=1,SUMIFS(IPO!$C$2:$C$5250,IPO!$H$2:$H$5250,"="&amp;data!$B2555,IPO!$J$2:$J$5250,"="&amp;data!$G2555),"")</f>
        <v>70</v>
      </c>
      <c r="L2555" s="13">
        <f>SUMIFS(IPO!$E$2:$E$5250,IPO!$H$2:$H$5250,"="&amp;data!$B2555,IPO!$J$2:$J$5250,"="&amp;data!$G2555)</f>
        <v>0.4</v>
      </c>
      <c r="M2555" s="13">
        <f>SUMIFS(IPO!$F$2:$F$5250,IPO!$H$2:$H$5250,"="&amp;data!$B2555,IPO!$J$2:$J$5250,"="&amp;data!$G2555)</f>
        <v>2</v>
      </c>
      <c r="N2555" s="13"/>
      <c r="P2555" s="16">
        <f>COUNTIFS(equity_bonds!$H$2:$H$6414,"="&amp;data!$B2555,equity_bonds!$J$2:$J$6414,"="&amp;data!$G2555)</f>
        <v>1</v>
      </c>
      <c r="Q2555" s="16">
        <f>SUMIFS(equity_bonds!$B$2:$B$6414,equity_bonds!$H$2:$H$6414,"="&amp;data!$B2555,equity_bonds!$J$2:$J$6414,"="&amp;data!$G2555)</f>
        <v>6481.6</v>
      </c>
      <c r="R2555" s="16">
        <f>IF(P2555=1,SUMIFS(equity_bonds!$C$2:$C$6414,equity_bonds!$H$2:$H$6414,"="&amp;data!$B2555,equity_bonds!$J$2:$J$6414,"="&amp;data!$G2555),"")</f>
        <v>77</v>
      </c>
      <c r="S2555" s="16">
        <f>SUMIFS(equity_bonds!$E$2:$E$6414,equity_bonds!$H$2:$H$6414,"="&amp;data!$B2555,equity_bonds!$J$2:$J$6414,"="&amp;data!$G2555)</f>
        <v>0.1</v>
      </c>
      <c r="T2555" s="16">
        <f>SUMIFS(equity_bonds!$F$2:$F$6414,equity_bonds!$H$2:$H$6414,"="&amp;data!$B2555,equity_bonds!$J$2:$J$6414,"="&amp;data!$G2555)</f>
        <v>28</v>
      </c>
      <c r="U2555" s="16"/>
    </row>
    <row r="2556" spans="1:21" x14ac:dyDescent="0.25">
      <c r="A2556">
        <v>660</v>
      </c>
      <c r="B2556">
        <v>2005</v>
      </c>
      <c r="C2556">
        <v>189</v>
      </c>
      <c r="D2556" t="s">
        <v>406</v>
      </c>
      <c r="E2556" t="s">
        <v>435</v>
      </c>
      <c r="F2556" t="s">
        <v>435</v>
      </c>
      <c r="G2556" t="str">
        <f t="shared" si="39"/>
        <v>Carlton Fields</v>
      </c>
      <c r="I2556" s="13">
        <f>COUNTIFS(IPO!$J$2:$J$5250,"="&amp;data!$G2556,IPO!$H$2:$H$5250,"="&amp;data!$B2556)</f>
        <v>0</v>
      </c>
      <c r="J2556" s="13">
        <f>SUMIFS(IPO!$B$2:$B$5250,IPO!$H$2:$H$5250,"="&amp;data!$B2556,IPO!$J$2:$J$5250,"="&amp;data!$G2556)</f>
        <v>0</v>
      </c>
      <c r="K2556" s="13" t="str">
        <f>IF(I2556=1,SUMIFS(IPO!$C$2:$C$5250,IPO!$H$2:$H$5250,"="&amp;data!$B2556,IPO!$J$2:$J$5250,"="&amp;data!$G2556),"")</f>
        <v/>
      </c>
      <c r="L2556" s="13">
        <f>SUMIFS(IPO!$E$2:$E$5250,IPO!$H$2:$H$5250,"="&amp;data!$B2556,IPO!$J$2:$J$5250,"="&amp;data!$G2556)</f>
        <v>0</v>
      </c>
      <c r="M2556" s="13">
        <f>SUMIFS(IPO!$F$2:$F$5250,IPO!$H$2:$H$5250,"="&amp;data!$B2556,IPO!$J$2:$J$5250,"="&amp;data!$G2556)</f>
        <v>0</v>
      </c>
      <c r="N2556" s="13"/>
      <c r="P2556" s="16">
        <f>COUNTIFS(equity_bonds!$H$2:$H$6414,"="&amp;data!$B2556,equity_bonds!$J$2:$J$6414,"="&amp;data!$G2556)</f>
        <v>0</v>
      </c>
      <c r="Q2556" s="16">
        <f>SUMIFS(equity_bonds!$B$2:$B$6414,equity_bonds!$H$2:$H$6414,"="&amp;data!$B2556,equity_bonds!$J$2:$J$6414,"="&amp;data!$G2556)</f>
        <v>0</v>
      </c>
      <c r="R2556" s="16" t="str">
        <f>IF(P2556=1,SUMIFS(equity_bonds!$C$2:$C$6414,equity_bonds!$H$2:$H$6414,"="&amp;data!$B2556,equity_bonds!$J$2:$J$6414,"="&amp;data!$G2556),"")</f>
        <v/>
      </c>
      <c r="S2556" s="16">
        <f>SUMIFS(equity_bonds!$E$2:$E$6414,equity_bonds!$H$2:$H$6414,"="&amp;data!$B2556,equity_bonds!$J$2:$J$6414,"="&amp;data!$G2556)</f>
        <v>0</v>
      </c>
      <c r="T2556" s="16">
        <f>SUMIFS(equity_bonds!$F$2:$F$6414,equity_bonds!$H$2:$H$6414,"="&amp;data!$B2556,equity_bonds!$J$2:$J$6414,"="&amp;data!$G2556)</f>
        <v>0</v>
      </c>
      <c r="U2556" s="16"/>
    </row>
    <row r="2557" spans="1:21" x14ac:dyDescent="0.25">
      <c r="A2557">
        <v>689</v>
      </c>
      <c r="B2557">
        <v>2005</v>
      </c>
      <c r="C2557">
        <v>77</v>
      </c>
      <c r="D2557" t="s">
        <v>199</v>
      </c>
      <c r="E2557" t="s">
        <v>129</v>
      </c>
      <c r="F2557" t="s">
        <v>2635</v>
      </c>
      <c r="G2557" t="str">
        <f t="shared" si="39"/>
        <v>Chadbourne Parke</v>
      </c>
      <c r="I2557" s="13">
        <f>COUNTIFS(IPO!$J$2:$J$5250,"="&amp;data!$G2557,IPO!$H$2:$H$5250,"="&amp;data!$B2557)</f>
        <v>1</v>
      </c>
      <c r="J2557" s="13">
        <f>SUMIFS(IPO!$B$2:$B$5250,IPO!$H$2:$H$5250,"="&amp;data!$B2557,IPO!$J$2:$J$5250,"="&amp;data!$G2557)</f>
        <v>107.8</v>
      </c>
      <c r="K2557" s="13">
        <f>IF(I2557=1,SUMIFS(IPO!$C$2:$C$5250,IPO!$H$2:$H$5250,"="&amp;data!$B2557,IPO!$J$2:$J$5250,"="&amp;data!$G2557),"")</f>
        <v>117</v>
      </c>
      <c r="L2557" s="13">
        <f>SUMIFS(IPO!$E$2:$E$5250,IPO!$H$2:$H$5250,"="&amp;data!$B2557,IPO!$J$2:$J$5250,"="&amp;data!$G2557)</f>
        <v>0.1</v>
      </c>
      <c r="M2557" s="13">
        <f>SUMIFS(IPO!$F$2:$F$5250,IPO!$H$2:$H$5250,"="&amp;data!$B2557,IPO!$J$2:$J$5250,"="&amp;data!$G2557)</f>
        <v>1</v>
      </c>
      <c r="N2557" s="13"/>
      <c r="P2557" s="16">
        <f>COUNTIFS(equity_bonds!$H$2:$H$6414,"="&amp;data!$B2557,equity_bonds!$J$2:$J$6414,"="&amp;data!$G2557)</f>
        <v>1</v>
      </c>
      <c r="Q2557" s="16">
        <f>SUMIFS(equity_bonds!$B$2:$B$6414,equity_bonds!$H$2:$H$6414,"="&amp;data!$B2557,equity_bonds!$J$2:$J$6414,"="&amp;data!$G2557)</f>
        <v>2108.8000000000002</v>
      </c>
      <c r="R2557" s="16">
        <f>IF(P2557=1,SUMIFS(equity_bonds!$C$2:$C$6414,equity_bonds!$H$2:$H$6414,"="&amp;data!$B2557,equity_bonds!$J$2:$J$6414,"="&amp;data!$G2557),"")</f>
        <v>118</v>
      </c>
      <c r="S2557" s="16">
        <f>SUMIFS(equity_bonds!$E$2:$E$6414,equity_bonds!$H$2:$H$6414,"="&amp;data!$B2557,equity_bonds!$J$2:$J$6414,"="&amp;data!$G2557)</f>
        <v>0</v>
      </c>
      <c r="T2557" s="16">
        <f>SUMIFS(equity_bonds!$F$2:$F$6414,equity_bonds!$H$2:$H$6414,"="&amp;data!$B2557,equity_bonds!$J$2:$J$6414,"="&amp;data!$G2557)</f>
        <v>3</v>
      </c>
      <c r="U2557" s="16"/>
    </row>
    <row r="2558" spans="1:21" x14ac:dyDescent="0.25">
      <c r="A2558">
        <v>715</v>
      </c>
      <c r="B2558">
        <v>2005</v>
      </c>
      <c r="C2558">
        <v>184</v>
      </c>
      <c r="D2558" t="s">
        <v>431</v>
      </c>
      <c r="E2558" t="s">
        <v>65</v>
      </c>
      <c r="F2558" t="s">
        <v>65</v>
      </c>
      <c r="G2558" t="str">
        <f t="shared" si="39"/>
        <v>Chapman and</v>
      </c>
      <c r="I2558" s="13">
        <v>1</v>
      </c>
      <c r="J2558" s="13">
        <v>1578</v>
      </c>
      <c r="K2558" s="13">
        <v>24</v>
      </c>
      <c r="L2558" s="13">
        <v>1.7</v>
      </c>
      <c r="M2558" s="13">
        <v>7</v>
      </c>
      <c r="N2558" s="13"/>
      <c r="P2558" s="16">
        <f>COUNTIFS(equity_bonds!$H$2:$H$6414,"="&amp;data!$B2558,equity_bonds!$J$2:$J$6414,"="&amp;data!$G2558)</f>
        <v>0</v>
      </c>
      <c r="Q2558" s="16">
        <v>21825.5</v>
      </c>
      <c r="R2558" s="16">
        <v>43</v>
      </c>
      <c r="S2558" s="16">
        <v>0.2</v>
      </c>
      <c r="T2558" s="16">
        <v>16</v>
      </c>
      <c r="U2558" s="16"/>
    </row>
    <row r="2559" spans="1:21" x14ac:dyDescent="0.25">
      <c r="A2559">
        <v>735</v>
      </c>
      <c r="B2559">
        <v>2005</v>
      </c>
      <c r="C2559">
        <v>177</v>
      </c>
      <c r="D2559" t="s">
        <v>330</v>
      </c>
      <c r="E2559" t="s">
        <v>256</v>
      </c>
      <c r="F2559" t="s">
        <v>2687</v>
      </c>
      <c r="G2559" t="str">
        <f t="shared" si="39"/>
        <v>Choate Hall</v>
      </c>
      <c r="I2559" s="13">
        <f>COUNTIFS(IPO!$J$2:$J$5250,"="&amp;data!$G2559,IPO!$H$2:$H$5250,"="&amp;data!$B2559)</f>
        <v>0</v>
      </c>
      <c r="J2559" s="13">
        <f>SUMIFS(IPO!$B$2:$B$5250,IPO!$H$2:$H$5250,"="&amp;data!$B2559,IPO!$J$2:$J$5250,"="&amp;data!$G2559)</f>
        <v>0</v>
      </c>
      <c r="K2559" s="13" t="str">
        <f>IF(I2559=1,SUMIFS(IPO!$C$2:$C$5250,IPO!$H$2:$H$5250,"="&amp;data!$B2559,IPO!$J$2:$J$5250,"="&amp;data!$G2559),"")</f>
        <v/>
      </c>
      <c r="L2559" s="13">
        <f>SUMIFS(IPO!$E$2:$E$5250,IPO!$H$2:$H$5250,"="&amp;data!$B2559,IPO!$J$2:$J$5250,"="&amp;data!$G2559)</f>
        <v>0</v>
      </c>
      <c r="M2559" s="13">
        <f>SUMIFS(IPO!$F$2:$F$5250,IPO!$H$2:$H$5250,"="&amp;data!$B2559,IPO!$J$2:$J$5250,"="&amp;data!$G2559)</f>
        <v>0</v>
      </c>
      <c r="N2559" s="13"/>
      <c r="P2559" s="16">
        <f>COUNTIFS(equity_bonds!$H$2:$H$6414,"="&amp;data!$B2559,equity_bonds!$J$2:$J$6414,"="&amp;data!$G2559)</f>
        <v>0</v>
      </c>
      <c r="Q2559" s="16">
        <f>SUMIFS(equity_bonds!$B$2:$B$6414,equity_bonds!$H$2:$H$6414,"="&amp;data!$B2559,equity_bonds!$J$2:$J$6414,"="&amp;data!$G2559)</f>
        <v>0</v>
      </c>
      <c r="R2559" s="16" t="str">
        <f>IF(P2559=1,SUMIFS(equity_bonds!$C$2:$C$6414,equity_bonds!$H$2:$H$6414,"="&amp;data!$B2559,equity_bonds!$J$2:$J$6414,"="&amp;data!$G2559),"")</f>
        <v/>
      </c>
      <c r="S2559" s="16">
        <f>SUMIFS(equity_bonds!$E$2:$E$6414,equity_bonds!$H$2:$H$6414,"="&amp;data!$B2559,equity_bonds!$J$2:$J$6414,"="&amp;data!$G2559)</f>
        <v>0</v>
      </c>
      <c r="T2559" s="16">
        <f>SUMIFS(equity_bonds!$F$2:$F$6414,equity_bonds!$H$2:$H$6414,"="&amp;data!$B2559,equity_bonds!$J$2:$J$6414,"="&amp;data!$G2559)</f>
        <v>0</v>
      </c>
      <c r="U2559" s="16"/>
    </row>
    <row r="2560" spans="1:21" x14ac:dyDescent="0.25">
      <c r="A2560">
        <v>747</v>
      </c>
      <c r="B2560">
        <v>2005</v>
      </c>
      <c r="C2560">
        <v>17</v>
      </c>
      <c r="D2560" t="s">
        <v>123</v>
      </c>
      <c r="E2560" t="s">
        <v>482</v>
      </c>
      <c r="F2560" t="s">
        <v>2578</v>
      </c>
      <c r="G2560" t="str">
        <f t="shared" si="39"/>
        <v>Cleary Gottlieb</v>
      </c>
      <c r="I2560" s="13">
        <f>COUNTIFS(IPO!$J$2:$J$5250,"="&amp;data!$G2560,IPO!$H$2:$H$5250,"="&amp;data!$B2560)</f>
        <v>1</v>
      </c>
      <c r="J2560" s="13">
        <f>SUMIFS(IPO!$B$2:$B$5250,IPO!$H$2:$H$5250,"="&amp;data!$B2560,IPO!$J$2:$J$5250,"="&amp;data!$G2560)</f>
        <v>370</v>
      </c>
      <c r="K2560" s="13">
        <f>IF(I2560=1,SUMIFS(IPO!$C$2:$C$5250,IPO!$H$2:$H$5250,"="&amp;data!$B2560,IPO!$J$2:$J$5250,"="&amp;data!$G2560),"")</f>
        <v>70</v>
      </c>
      <c r="L2560" s="13">
        <f>SUMIFS(IPO!$E$2:$E$5250,IPO!$H$2:$H$5250,"="&amp;data!$B2560,IPO!$J$2:$J$5250,"="&amp;data!$G2560)</f>
        <v>0.4</v>
      </c>
      <c r="M2560" s="13">
        <f>SUMIFS(IPO!$F$2:$F$5250,IPO!$H$2:$H$5250,"="&amp;data!$B2560,IPO!$J$2:$J$5250,"="&amp;data!$G2560)</f>
        <v>2</v>
      </c>
      <c r="N2560" s="13"/>
      <c r="P2560" s="16">
        <f>COUNTIFS(equity_bonds!$H$2:$H$6414,"="&amp;data!$B2560,equity_bonds!$J$2:$J$6414,"="&amp;data!$G2560)</f>
        <v>1</v>
      </c>
      <c r="Q2560" s="16">
        <f>SUMIFS(equity_bonds!$B$2:$B$6414,equity_bonds!$H$2:$H$6414,"="&amp;data!$B2560,equity_bonds!$J$2:$J$6414,"="&amp;data!$G2560)</f>
        <v>54452.1</v>
      </c>
      <c r="R2560" s="16">
        <f>IF(P2560=1,SUMIFS(equity_bonds!$C$2:$C$6414,equity_bonds!$H$2:$H$6414,"="&amp;data!$B2560,equity_bonds!$J$2:$J$6414,"="&amp;data!$G2560),"")</f>
        <v>24</v>
      </c>
      <c r="S2560" s="16">
        <f>SUMIFS(equity_bonds!$E$2:$E$6414,equity_bonds!$H$2:$H$6414,"="&amp;data!$B2560,equity_bonds!$J$2:$J$6414,"="&amp;data!$G2560)</f>
        <v>0.6</v>
      </c>
      <c r="T2560" s="16">
        <f>SUMIFS(equity_bonds!$F$2:$F$6414,equity_bonds!$H$2:$H$6414,"="&amp;data!$B2560,equity_bonds!$J$2:$J$6414,"="&amp;data!$G2560)</f>
        <v>38</v>
      </c>
      <c r="U2560" s="16"/>
    </row>
    <row r="2561" spans="1:21" x14ac:dyDescent="0.25">
      <c r="A2561">
        <v>789</v>
      </c>
      <c r="B2561">
        <v>2005</v>
      </c>
      <c r="C2561">
        <v>70</v>
      </c>
      <c r="D2561" t="s">
        <v>131</v>
      </c>
      <c r="E2561" t="s">
        <v>238</v>
      </c>
      <c r="F2561" t="s">
        <v>238</v>
      </c>
      <c r="G2561" t="str">
        <f t="shared" si="39"/>
        <v>Cooley Godward</v>
      </c>
      <c r="I2561" s="13">
        <f>COUNTIFS(IPO!$J$2:$J$5250,"="&amp;data!$G2561,IPO!$H$2:$H$5250,"="&amp;data!$B2561)</f>
        <v>1</v>
      </c>
      <c r="J2561" s="13">
        <f>SUMIFS(IPO!$B$2:$B$5250,IPO!$H$2:$H$5250,"="&amp;data!$B2561,IPO!$J$2:$J$5250,"="&amp;data!$G2561)</f>
        <v>806.9</v>
      </c>
      <c r="K2561" s="13">
        <f>IF(I2561=1,SUMIFS(IPO!$C$2:$C$5250,IPO!$H$2:$H$5250,"="&amp;data!$B2561,IPO!$J$2:$J$5250,"="&amp;data!$G2561),"")</f>
        <v>43</v>
      </c>
      <c r="L2561" s="13">
        <f>SUMIFS(IPO!$E$2:$E$5250,IPO!$H$2:$H$5250,"="&amp;data!$B2561,IPO!$J$2:$J$5250,"="&amp;data!$G2561)</f>
        <v>0.9</v>
      </c>
      <c r="M2561" s="13">
        <f>SUMIFS(IPO!$F$2:$F$5250,IPO!$H$2:$H$5250,"="&amp;data!$B2561,IPO!$J$2:$J$5250,"="&amp;data!$G2561)</f>
        <v>12</v>
      </c>
      <c r="N2561" s="13"/>
      <c r="P2561" s="16">
        <f>COUNTIFS(equity_bonds!$H$2:$H$6414,"="&amp;data!$B2561,equity_bonds!$J$2:$J$6414,"="&amp;data!$G2561)</f>
        <v>1</v>
      </c>
      <c r="Q2561" s="16">
        <f>SUMIFS(equity_bonds!$B$2:$B$6414,equity_bonds!$H$2:$H$6414,"="&amp;data!$B2561,equity_bonds!$J$2:$J$6414,"="&amp;data!$G2561)</f>
        <v>4847.3</v>
      </c>
      <c r="R2561" s="16">
        <f>IF(P2561=1,SUMIFS(equity_bonds!$C$2:$C$6414,equity_bonds!$H$2:$H$6414,"="&amp;data!$B2561,equity_bonds!$J$2:$J$6414,"="&amp;data!$G2561),"")</f>
        <v>83</v>
      </c>
      <c r="S2561" s="16">
        <f>SUMIFS(equity_bonds!$E$2:$E$6414,equity_bonds!$H$2:$H$6414,"="&amp;data!$B2561,equity_bonds!$J$2:$J$6414,"="&amp;data!$G2561)</f>
        <v>0.1</v>
      </c>
      <c r="T2561" s="16">
        <f>SUMIFS(equity_bonds!$F$2:$F$6414,equity_bonds!$H$2:$H$6414,"="&amp;data!$B2561,equity_bonds!$J$2:$J$6414,"="&amp;data!$G2561)</f>
        <v>52</v>
      </c>
      <c r="U2561" s="16"/>
    </row>
    <row r="2562" spans="1:21" x14ac:dyDescent="0.25">
      <c r="A2562">
        <v>815</v>
      </c>
      <c r="B2562">
        <v>2005</v>
      </c>
      <c r="C2562">
        <v>83</v>
      </c>
      <c r="D2562" t="s">
        <v>178</v>
      </c>
      <c r="E2562" t="s">
        <v>67</v>
      </c>
      <c r="F2562" t="s">
        <v>67</v>
      </c>
      <c r="G2562" t="str">
        <f t="shared" si="39"/>
        <v>Coudert Brothers</v>
      </c>
      <c r="I2562" s="13">
        <f>COUNTIFS(IPO!$J$2:$J$5250,"="&amp;data!$G2562,IPO!$H$2:$H$5250,"="&amp;data!$B2562)</f>
        <v>0</v>
      </c>
      <c r="J2562" s="13">
        <f>SUMIFS(IPO!$B$2:$B$5250,IPO!$H$2:$H$5250,"="&amp;data!$B2562,IPO!$J$2:$J$5250,"="&amp;data!$G2562)</f>
        <v>0</v>
      </c>
      <c r="K2562" s="13" t="str">
        <f>IF(I2562=1,SUMIFS(IPO!$C$2:$C$5250,IPO!$H$2:$H$5250,"="&amp;data!$B2562,IPO!$J$2:$J$5250,"="&amp;data!$G2562),"")</f>
        <v/>
      </c>
      <c r="L2562" s="13">
        <f>SUMIFS(IPO!$E$2:$E$5250,IPO!$H$2:$H$5250,"="&amp;data!$B2562,IPO!$J$2:$J$5250,"="&amp;data!$G2562)</f>
        <v>0</v>
      </c>
      <c r="M2562" s="13">
        <f>SUMIFS(IPO!$F$2:$F$5250,IPO!$H$2:$H$5250,"="&amp;data!$B2562,IPO!$J$2:$J$5250,"="&amp;data!$G2562)</f>
        <v>0</v>
      </c>
      <c r="N2562" s="13"/>
      <c r="P2562" s="16">
        <f>COUNTIFS(equity_bonds!$H$2:$H$6414,"="&amp;data!$B2562,equity_bonds!$J$2:$J$6414,"="&amp;data!$G2562)</f>
        <v>0</v>
      </c>
      <c r="Q2562" s="16">
        <f>SUMIFS(equity_bonds!$B$2:$B$6414,equity_bonds!$H$2:$H$6414,"="&amp;data!$B2562,equity_bonds!$J$2:$J$6414,"="&amp;data!$G2562)</f>
        <v>0</v>
      </c>
      <c r="R2562" s="16" t="str">
        <f>IF(P2562=1,SUMIFS(equity_bonds!$C$2:$C$6414,equity_bonds!$H$2:$H$6414,"="&amp;data!$B2562,equity_bonds!$J$2:$J$6414,"="&amp;data!$G2562),"")</f>
        <v/>
      </c>
      <c r="S2562" s="16">
        <f>SUMIFS(equity_bonds!$E$2:$E$6414,equity_bonds!$H$2:$H$6414,"="&amp;data!$B2562,equity_bonds!$J$2:$J$6414,"="&amp;data!$G2562)</f>
        <v>0</v>
      </c>
      <c r="T2562" s="16">
        <f>SUMIFS(equity_bonds!$F$2:$F$6414,equity_bonds!$H$2:$H$6414,"="&amp;data!$B2562,equity_bonds!$J$2:$J$6414,"="&amp;data!$G2562)</f>
        <v>0</v>
      </c>
      <c r="U2562" s="16"/>
    </row>
    <row r="2563" spans="1:21" x14ac:dyDescent="0.25">
      <c r="A2563">
        <v>836</v>
      </c>
      <c r="B2563">
        <v>2005</v>
      </c>
      <c r="C2563">
        <v>64</v>
      </c>
      <c r="D2563" t="s">
        <v>142</v>
      </c>
      <c r="E2563" t="s">
        <v>14</v>
      </c>
      <c r="F2563" t="s">
        <v>2579</v>
      </c>
      <c r="G2563" t="str">
        <f t="shared" si="39"/>
        <v>Covington Burling</v>
      </c>
      <c r="I2563" s="13">
        <f>COUNTIFS(IPO!$J$2:$J$5250,"="&amp;data!$G2563,IPO!$H$2:$H$5250,"="&amp;data!$B2563)</f>
        <v>1</v>
      </c>
      <c r="J2563" s="13">
        <f>SUMIFS(IPO!$B$2:$B$5250,IPO!$H$2:$H$5250,"="&amp;data!$B2563,IPO!$J$2:$J$5250,"="&amp;data!$G2563)</f>
        <v>40.299999999999997</v>
      </c>
      <c r="K2563" s="13">
        <f>IF(I2563=1,SUMIFS(IPO!$C$2:$C$5250,IPO!$H$2:$H$5250,"="&amp;data!$B2563,IPO!$J$2:$J$5250,"="&amp;data!$G2563),"")</f>
        <v>156</v>
      </c>
      <c r="L2563" s="13">
        <f>SUMIFS(IPO!$E$2:$E$5250,IPO!$H$2:$H$5250,"="&amp;data!$B2563,IPO!$J$2:$J$5250,"="&amp;data!$G2563)</f>
        <v>0</v>
      </c>
      <c r="M2563" s="13">
        <f>SUMIFS(IPO!$F$2:$F$5250,IPO!$H$2:$H$5250,"="&amp;data!$B2563,IPO!$J$2:$J$5250,"="&amp;data!$G2563)</f>
        <v>1</v>
      </c>
      <c r="N2563" s="13"/>
      <c r="P2563" s="16">
        <f>COUNTIFS(equity_bonds!$H$2:$H$6414,"="&amp;data!$B2563,equity_bonds!$J$2:$J$6414,"="&amp;data!$G2563)</f>
        <v>1</v>
      </c>
      <c r="Q2563" s="16">
        <f>SUMIFS(equity_bonds!$B$2:$B$6414,equity_bonds!$H$2:$H$6414,"="&amp;data!$B2563,equity_bonds!$J$2:$J$6414,"="&amp;data!$G2563)</f>
        <v>3803.8</v>
      </c>
      <c r="R2563" s="16">
        <f>IF(P2563=1,SUMIFS(equity_bonds!$C$2:$C$6414,equity_bonds!$H$2:$H$6414,"="&amp;data!$B2563,equity_bonds!$J$2:$J$6414,"="&amp;data!$G2563),"")</f>
        <v>93</v>
      </c>
      <c r="S2563" s="16">
        <f>SUMIFS(equity_bonds!$E$2:$E$6414,equity_bonds!$H$2:$H$6414,"="&amp;data!$B2563,equity_bonds!$J$2:$J$6414,"="&amp;data!$G2563)</f>
        <v>0</v>
      </c>
      <c r="T2563" s="16">
        <f>SUMIFS(equity_bonds!$F$2:$F$6414,equity_bonds!$H$2:$H$6414,"="&amp;data!$B2563,equity_bonds!$J$2:$J$6414,"="&amp;data!$G2563)</f>
        <v>9</v>
      </c>
      <c r="U2563" s="16"/>
    </row>
    <row r="2564" spans="1:21" x14ac:dyDescent="0.25">
      <c r="A2564">
        <v>853</v>
      </c>
      <c r="B2564">
        <v>2005</v>
      </c>
      <c r="C2564">
        <v>98</v>
      </c>
      <c r="D2564" t="s">
        <v>401</v>
      </c>
      <c r="E2564" t="s">
        <v>257</v>
      </c>
      <c r="F2564" t="s">
        <v>257</v>
      </c>
      <c r="G2564" t="str">
        <f t="shared" ref="G2564:G2627" si="40">TRIM(LEFT(SUBSTITUTE(F2564," ",REPT(" ",100)),200))</f>
        <v>Cozen O'Connor</v>
      </c>
      <c r="I2564" s="13">
        <f>COUNTIFS(IPO!$J$2:$J$5250,"="&amp;data!$G2564,IPO!$H$2:$H$5250,"="&amp;data!$B2564)</f>
        <v>1</v>
      </c>
      <c r="J2564" s="13">
        <f>SUMIFS(IPO!$B$2:$B$5250,IPO!$H$2:$H$5250,"="&amp;data!$B2564,IPO!$J$2:$J$5250,"="&amp;data!$G2564)</f>
        <v>50</v>
      </c>
      <c r="K2564" s="13">
        <f>IF(I2564=1,SUMIFS(IPO!$C$2:$C$5250,IPO!$H$2:$H$5250,"="&amp;data!$B2564,IPO!$J$2:$J$5250,"="&amp;data!$G2564),"")</f>
        <v>153</v>
      </c>
      <c r="L2564" s="13">
        <f>SUMIFS(IPO!$E$2:$E$5250,IPO!$H$2:$H$5250,"="&amp;data!$B2564,IPO!$J$2:$J$5250,"="&amp;data!$G2564)</f>
        <v>0.1</v>
      </c>
      <c r="M2564" s="13">
        <f>SUMIFS(IPO!$F$2:$F$5250,IPO!$H$2:$H$5250,"="&amp;data!$B2564,IPO!$J$2:$J$5250,"="&amp;data!$G2564)</f>
        <v>1</v>
      </c>
      <c r="N2564" s="13"/>
      <c r="P2564" s="16">
        <f>COUNTIFS(equity_bonds!$H$2:$H$6414,"="&amp;data!$B2564,equity_bonds!$J$2:$J$6414,"="&amp;data!$G2564)</f>
        <v>0</v>
      </c>
      <c r="Q2564" s="16">
        <f>SUMIFS(equity_bonds!$B$2:$B$6414,equity_bonds!$H$2:$H$6414,"="&amp;data!$B2564,equity_bonds!$J$2:$J$6414,"="&amp;data!$G2564)</f>
        <v>0</v>
      </c>
      <c r="R2564" s="16" t="str">
        <f>IF(P2564=1,SUMIFS(equity_bonds!$C$2:$C$6414,equity_bonds!$H$2:$H$6414,"="&amp;data!$B2564,equity_bonds!$J$2:$J$6414,"="&amp;data!$G2564),"")</f>
        <v/>
      </c>
      <c r="S2564" s="16">
        <f>SUMIFS(equity_bonds!$E$2:$E$6414,equity_bonds!$H$2:$H$6414,"="&amp;data!$B2564,equity_bonds!$J$2:$J$6414,"="&amp;data!$G2564)</f>
        <v>0</v>
      </c>
      <c r="T2564" s="16">
        <f>SUMIFS(equity_bonds!$F$2:$F$6414,equity_bonds!$H$2:$H$6414,"="&amp;data!$B2564,equity_bonds!$J$2:$J$6414,"="&amp;data!$G2564)</f>
        <v>0</v>
      </c>
      <c r="U2564" s="16"/>
    </row>
    <row r="2565" spans="1:21" x14ac:dyDescent="0.25">
      <c r="A2565">
        <v>886</v>
      </c>
      <c r="B2565">
        <v>2005</v>
      </c>
      <c r="C2565">
        <v>37</v>
      </c>
      <c r="D2565" t="s">
        <v>68</v>
      </c>
      <c r="E2565" t="s">
        <v>15</v>
      </c>
      <c r="F2565" t="s">
        <v>2580</v>
      </c>
      <c r="G2565" t="str">
        <f t="shared" si="40"/>
        <v>Cravath Swaine</v>
      </c>
      <c r="I2565" s="13">
        <f>COUNTIFS(IPO!$J$2:$J$5250,"="&amp;data!$G2565,IPO!$H$2:$H$5250,"="&amp;data!$B2565)</f>
        <v>1</v>
      </c>
      <c r="J2565" s="13">
        <f>SUMIFS(IPO!$B$2:$B$5250,IPO!$H$2:$H$5250,"="&amp;data!$B2565,IPO!$J$2:$J$5250,"="&amp;data!$G2565)</f>
        <v>933.8</v>
      </c>
      <c r="K2565" s="13">
        <f>IF(I2565=1,SUMIFS(IPO!$C$2:$C$5250,IPO!$H$2:$H$5250,"="&amp;data!$B2565,IPO!$J$2:$J$5250,"="&amp;data!$G2565),"")</f>
        <v>37</v>
      </c>
      <c r="L2565" s="13">
        <f>SUMIFS(IPO!$E$2:$E$5250,IPO!$H$2:$H$5250,"="&amp;data!$B2565,IPO!$J$2:$J$5250,"="&amp;data!$G2565)</f>
        <v>1</v>
      </c>
      <c r="M2565" s="13">
        <f>SUMIFS(IPO!$F$2:$F$5250,IPO!$H$2:$H$5250,"="&amp;data!$B2565,IPO!$J$2:$J$5250,"="&amp;data!$G2565)</f>
        <v>1</v>
      </c>
      <c r="N2565" s="13"/>
      <c r="P2565" s="16">
        <f>COUNTIFS(equity_bonds!$H$2:$H$6414,"="&amp;data!$B2565,equity_bonds!$J$2:$J$6414,"="&amp;data!$G2565)</f>
        <v>1</v>
      </c>
      <c r="Q2565" s="16">
        <f>SUMIFS(equity_bonds!$B$2:$B$6414,equity_bonds!$H$2:$H$6414,"="&amp;data!$B2565,equity_bonds!$J$2:$J$6414,"="&amp;data!$G2565)</f>
        <v>41283.699999999997</v>
      </c>
      <c r="R2565" s="16">
        <f>IF(P2565=1,SUMIFS(equity_bonds!$C$2:$C$6414,equity_bonds!$H$2:$H$6414,"="&amp;data!$B2565,equity_bonds!$J$2:$J$6414,"="&amp;data!$G2565),"")</f>
        <v>31</v>
      </c>
      <c r="S2565" s="16">
        <f>SUMIFS(equity_bonds!$E$2:$E$6414,equity_bonds!$H$2:$H$6414,"="&amp;data!$B2565,equity_bonds!$J$2:$J$6414,"="&amp;data!$G2565)</f>
        <v>0.5</v>
      </c>
      <c r="T2565" s="16">
        <f>SUMIFS(equity_bonds!$F$2:$F$6414,equity_bonds!$H$2:$H$6414,"="&amp;data!$B2565,equity_bonds!$J$2:$J$6414,"="&amp;data!$G2565)</f>
        <v>22</v>
      </c>
      <c r="U2565" s="16"/>
    </row>
    <row r="2566" spans="1:21" x14ac:dyDescent="0.25">
      <c r="A2566">
        <v>906</v>
      </c>
      <c r="B2566">
        <v>2005</v>
      </c>
      <c r="C2566">
        <v>123</v>
      </c>
      <c r="D2566" t="s">
        <v>423</v>
      </c>
      <c r="E2566" t="s">
        <v>259</v>
      </c>
      <c r="F2566" t="s">
        <v>2689</v>
      </c>
      <c r="G2566" t="str">
        <f t="shared" si="40"/>
        <v>Crowell Moring</v>
      </c>
      <c r="I2566" s="13">
        <f>COUNTIFS(IPO!$J$2:$J$5250,"="&amp;data!$G2566,IPO!$H$2:$H$5250,"="&amp;data!$B2566)</f>
        <v>0</v>
      </c>
      <c r="J2566" s="13">
        <f>SUMIFS(IPO!$B$2:$B$5250,IPO!$H$2:$H$5250,"="&amp;data!$B2566,IPO!$J$2:$J$5250,"="&amp;data!$G2566)</f>
        <v>0</v>
      </c>
      <c r="K2566" s="13" t="str">
        <f>IF(I2566=1,SUMIFS(IPO!$C$2:$C$5250,IPO!$H$2:$H$5250,"="&amp;data!$B2566,IPO!$J$2:$J$5250,"="&amp;data!$G2566),"")</f>
        <v/>
      </c>
      <c r="L2566" s="13">
        <f>SUMIFS(IPO!$E$2:$E$5250,IPO!$H$2:$H$5250,"="&amp;data!$B2566,IPO!$J$2:$J$5250,"="&amp;data!$G2566)</f>
        <v>0</v>
      </c>
      <c r="M2566" s="13">
        <f>SUMIFS(IPO!$F$2:$F$5250,IPO!$H$2:$H$5250,"="&amp;data!$B2566,IPO!$J$2:$J$5250,"="&amp;data!$G2566)</f>
        <v>0</v>
      </c>
      <c r="N2566" s="13"/>
      <c r="P2566" s="16">
        <f>COUNTIFS(equity_bonds!$H$2:$H$6414,"="&amp;data!$B2566,equity_bonds!$J$2:$J$6414,"="&amp;data!$G2566)</f>
        <v>0</v>
      </c>
      <c r="Q2566" s="16">
        <f>SUMIFS(equity_bonds!$B$2:$B$6414,equity_bonds!$H$2:$H$6414,"="&amp;data!$B2566,equity_bonds!$J$2:$J$6414,"="&amp;data!$G2566)</f>
        <v>0</v>
      </c>
      <c r="R2566" s="16" t="str">
        <f>IF(P2566=1,SUMIFS(equity_bonds!$C$2:$C$6414,equity_bonds!$H$2:$H$6414,"="&amp;data!$B2566,equity_bonds!$J$2:$J$6414,"="&amp;data!$G2566),"")</f>
        <v/>
      </c>
      <c r="S2566" s="16">
        <f>SUMIFS(equity_bonds!$E$2:$E$6414,equity_bonds!$H$2:$H$6414,"="&amp;data!$B2566,equity_bonds!$J$2:$J$6414,"="&amp;data!$G2566)</f>
        <v>0</v>
      </c>
      <c r="T2566" s="16">
        <f>SUMIFS(equity_bonds!$F$2:$F$6414,equity_bonds!$H$2:$H$6414,"="&amp;data!$B2566,equity_bonds!$J$2:$J$6414,"="&amp;data!$G2566)</f>
        <v>0</v>
      </c>
      <c r="U2566" s="16"/>
    </row>
    <row r="2567" spans="1:21" x14ac:dyDescent="0.25">
      <c r="A2567">
        <v>955</v>
      </c>
      <c r="B2567">
        <v>2005</v>
      </c>
      <c r="C2567">
        <v>23</v>
      </c>
      <c r="D2567" t="s">
        <v>147</v>
      </c>
      <c r="E2567" t="s">
        <v>16</v>
      </c>
      <c r="F2567" t="s">
        <v>2581</v>
      </c>
      <c r="G2567" t="str">
        <f t="shared" si="40"/>
        <v>Davis Polk</v>
      </c>
      <c r="I2567" s="13">
        <f>COUNTIFS(IPO!$J$2:$J$5250,"="&amp;data!$G2567,IPO!$H$2:$H$5250,"="&amp;data!$B2567)</f>
        <v>1</v>
      </c>
      <c r="J2567" s="13">
        <f>SUMIFS(IPO!$B$2:$B$5250,IPO!$H$2:$H$5250,"="&amp;data!$B2567,IPO!$J$2:$J$5250,"="&amp;data!$G2567)</f>
        <v>147.69999999999999</v>
      </c>
      <c r="K2567" s="13">
        <f>IF(I2567=1,SUMIFS(IPO!$C$2:$C$5250,IPO!$H$2:$H$5250,"="&amp;data!$B2567,IPO!$J$2:$J$5250,"="&amp;data!$G2567),"")</f>
        <v>103</v>
      </c>
      <c r="L2567" s="13">
        <f>SUMIFS(IPO!$E$2:$E$5250,IPO!$H$2:$H$5250,"="&amp;data!$B2567,IPO!$J$2:$J$5250,"="&amp;data!$G2567)</f>
        <v>0.2</v>
      </c>
      <c r="M2567" s="13">
        <f>SUMIFS(IPO!$F$2:$F$5250,IPO!$H$2:$H$5250,"="&amp;data!$B2567,IPO!$J$2:$J$5250,"="&amp;data!$G2567)</f>
        <v>2</v>
      </c>
      <c r="N2567" s="13"/>
      <c r="P2567" s="16">
        <f>COUNTIFS(equity_bonds!$H$2:$H$6414,"="&amp;data!$B2567,equity_bonds!$J$2:$J$6414,"="&amp;data!$G2567)</f>
        <v>1</v>
      </c>
      <c r="Q2567" s="16">
        <f>SUMIFS(equity_bonds!$B$2:$B$6414,equity_bonds!$H$2:$H$6414,"="&amp;data!$B2567,equity_bonds!$J$2:$J$6414,"="&amp;data!$G2567)</f>
        <v>57386.6</v>
      </c>
      <c r="R2567" s="16">
        <f>IF(P2567=1,SUMIFS(equity_bonds!$C$2:$C$6414,equity_bonds!$H$2:$H$6414,"="&amp;data!$B2567,equity_bonds!$J$2:$J$6414,"="&amp;data!$G2567),"")</f>
        <v>21</v>
      </c>
      <c r="S2567" s="16">
        <f>SUMIFS(equity_bonds!$E$2:$E$6414,equity_bonds!$H$2:$H$6414,"="&amp;data!$B2567,equity_bonds!$J$2:$J$6414,"="&amp;data!$G2567)</f>
        <v>0.6</v>
      </c>
      <c r="T2567" s="16">
        <f>SUMIFS(equity_bonds!$F$2:$F$6414,equity_bonds!$H$2:$H$6414,"="&amp;data!$B2567,equity_bonds!$J$2:$J$6414,"="&amp;data!$G2567)</f>
        <v>37</v>
      </c>
      <c r="U2567" s="16"/>
    </row>
    <row r="2568" spans="1:21" x14ac:dyDescent="0.25">
      <c r="A2568">
        <v>971</v>
      </c>
      <c r="B2568">
        <v>2005</v>
      </c>
      <c r="C2568">
        <v>109</v>
      </c>
      <c r="D2568" t="s">
        <v>348</v>
      </c>
      <c r="E2568" t="s">
        <v>262</v>
      </c>
      <c r="F2568" t="s">
        <v>262</v>
      </c>
      <c r="G2568" t="str">
        <f t="shared" si="40"/>
        <v>Davis Wright</v>
      </c>
      <c r="I2568" s="13">
        <f>COUNTIFS(IPO!$J$2:$J$5250,"="&amp;data!$G2568,IPO!$H$2:$H$5250,"="&amp;data!$B2568)</f>
        <v>0</v>
      </c>
      <c r="J2568" s="13">
        <f>SUMIFS(IPO!$B$2:$B$5250,IPO!$H$2:$H$5250,"="&amp;data!$B2568,IPO!$J$2:$J$5250,"="&amp;data!$G2568)</f>
        <v>0</v>
      </c>
      <c r="K2568" s="13" t="str">
        <f>IF(I2568=1,SUMIFS(IPO!$C$2:$C$5250,IPO!$H$2:$H$5250,"="&amp;data!$B2568,IPO!$J$2:$J$5250,"="&amp;data!$G2568),"")</f>
        <v/>
      </c>
      <c r="L2568" s="13">
        <f>SUMIFS(IPO!$E$2:$E$5250,IPO!$H$2:$H$5250,"="&amp;data!$B2568,IPO!$J$2:$J$5250,"="&amp;data!$G2568)</f>
        <v>0</v>
      </c>
      <c r="M2568" s="13">
        <f>SUMIFS(IPO!$F$2:$F$5250,IPO!$H$2:$H$5250,"="&amp;data!$B2568,IPO!$J$2:$J$5250,"="&amp;data!$G2568)</f>
        <v>0</v>
      </c>
      <c r="N2568" s="13"/>
      <c r="P2568" s="16">
        <f>COUNTIFS(equity_bonds!$H$2:$H$6414,"="&amp;data!$B2568,equity_bonds!$J$2:$J$6414,"="&amp;data!$G2568)</f>
        <v>0</v>
      </c>
      <c r="Q2568" s="16">
        <f>SUMIFS(equity_bonds!$B$2:$B$6414,equity_bonds!$H$2:$H$6414,"="&amp;data!$B2568,equity_bonds!$J$2:$J$6414,"="&amp;data!$G2568)</f>
        <v>0</v>
      </c>
      <c r="R2568" s="16" t="str">
        <f>IF(P2568=1,SUMIFS(equity_bonds!$C$2:$C$6414,equity_bonds!$H$2:$H$6414,"="&amp;data!$B2568,equity_bonds!$J$2:$J$6414,"="&amp;data!$G2568),"")</f>
        <v/>
      </c>
      <c r="S2568" s="16">
        <f>SUMIFS(equity_bonds!$E$2:$E$6414,equity_bonds!$H$2:$H$6414,"="&amp;data!$B2568,equity_bonds!$J$2:$J$6414,"="&amp;data!$G2568)</f>
        <v>0</v>
      </c>
      <c r="T2568" s="16">
        <f>SUMIFS(equity_bonds!$F$2:$F$6414,equity_bonds!$H$2:$H$6414,"="&amp;data!$B2568,equity_bonds!$J$2:$J$6414,"="&amp;data!$G2568)</f>
        <v>0</v>
      </c>
      <c r="U2568" s="16"/>
    </row>
    <row r="2569" spans="1:21" x14ac:dyDescent="0.25">
      <c r="A2569">
        <v>995</v>
      </c>
      <c r="B2569">
        <v>2005</v>
      </c>
      <c r="C2569">
        <v>171</v>
      </c>
      <c r="D2569" t="s">
        <v>387</v>
      </c>
      <c r="E2569" t="s">
        <v>263</v>
      </c>
      <c r="F2569" t="s">
        <v>2692</v>
      </c>
      <c r="G2569" t="str">
        <f t="shared" si="40"/>
        <v>Day Berry</v>
      </c>
      <c r="I2569" s="13">
        <f>COUNTIFS(IPO!$J$2:$J$5250,"="&amp;data!$G2569,IPO!$H$2:$H$5250,"="&amp;data!$B2569)</f>
        <v>0</v>
      </c>
      <c r="J2569" s="13">
        <f>SUMIFS(IPO!$B$2:$B$5250,IPO!$H$2:$H$5250,"="&amp;data!$B2569,IPO!$J$2:$J$5250,"="&amp;data!$G2569)</f>
        <v>0</v>
      </c>
      <c r="K2569" s="13" t="str">
        <f>IF(I2569=1,SUMIFS(IPO!$C$2:$C$5250,IPO!$H$2:$H$5250,"="&amp;data!$B2569,IPO!$J$2:$J$5250,"="&amp;data!$G2569),"")</f>
        <v/>
      </c>
      <c r="L2569" s="13">
        <f>SUMIFS(IPO!$E$2:$E$5250,IPO!$H$2:$H$5250,"="&amp;data!$B2569,IPO!$J$2:$J$5250,"="&amp;data!$G2569)</f>
        <v>0</v>
      </c>
      <c r="M2569" s="13">
        <f>SUMIFS(IPO!$F$2:$F$5250,IPO!$H$2:$H$5250,"="&amp;data!$B2569,IPO!$J$2:$J$5250,"="&amp;data!$G2569)</f>
        <v>0</v>
      </c>
      <c r="N2569" s="13"/>
      <c r="P2569" s="16">
        <f>COUNTIFS(equity_bonds!$H$2:$H$6414,"="&amp;data!$B2569,equity_bonds!$J$2:$J$6414,"="&amp;data!$G2569)</f>
        <v>1</v>
      </c>
      <c r="Q2569" s="16">
        <f>SUMIFS(equity_bonds!$B$2:$B$6414,equity_bonds!$H$2:$H$6414,"="&amp;data!$B2569,equity_bonds!$J$2:$J$6414,"="&amp;data!$G2569)</f>
        <v>1046.2</v>
      </c>
      <c r="R2569" s="16">
        <f>IF(P2569=1,SUMIFS(equity_bonds!$C$2:$C$6414,equity_bonds!$H$2:$H$6414,"="&amp;data!$B2569,equity_bonds!$J$2:$J$6414,"="&amp;data!$G2569),"")</f>
        <v>156</v>
      </c>
      <c r="S2569" s="16">
        <f>SUMIFS(equity_bonds!$E$2:$E$6414,equity_bonds!$H$2:$H$6414,"="&amp;data!$B2569,equity_bonds!$J$2:$J$6414,"="&amp;data!$G2569)</f>
        <v>0</v>
      </c>
      <c r="T2569" s="16">
        <f>SUMIFS(equity_bonds!$F$2:$F$6414,equity_bonds!$H$2:$H$6414,"="&amp;data!$B2569,equity_bonds!$J$2:$J$6414,"="&amp;data!$G2569)</f>
        <v>3</v>
      </c>
      <c r="U2569" s="16"/>
    </row>
    <row r="2570" spans="1:21" x14ac:dyDescent="0.25">
      <c r="A2570">
        <v>1018</v>
      </c>
      <c r="B2570">
        <v>2005</v>
      </c>
      <c r="C2570">
        <v>34</v>
      </c>
      <c r="D2570" t="s">
        <v>95</v>
      </c>
      <c r="E2570" t="s">
        <v>17</v>
      </c>
      <c r="F2570" t="s">
        <v>2582</v>
      </c>
      <c r="G2570" t="str">
        <f t="shared" si="40"/>
        <v>Debevoise Plimpton</v>
      </c>
      <c r="I2570" s="13">
        <f>COUNTIFS(IPO!$J$2:$J$5250,"="&amp;data!$G2570,IPO!$H$2:$H$5250,"="&amp;data!$B2570)</f>
        <v>1</v>
      </c>
      <c r="J2570" s="13">
        <f>SUMIFS(IPO!$B$2:$B$5250,IPO!$H$2:$H$5250,"="&amp;data!$B2570,IPO!$J$2:$J$5250,"="&amp;data!$G2570)</f>
        <v>1182.5999999999999</v>
      </c>
      <c r="K2570" s="13">
        <f>IF(I2570=1,SUMIFS(IPO!$C$2:$C$5250,IPO!$H$2:$H$5250,"="&amp;data!$B2570,IPO!$J$2:$J$5250,"="&amp;data!$G2570),"")</f>
        <v>29</v>
      </c>
      <c r="L2570" s="13">
        <f>SUMIFS(IPO!$E$2:$E$5250,IPO!$H$2:$H$5250,"="&amp;data!$B2570,IPO!$J$2:$J$5250,"="&amp;data!$G2570)</f>
        <v>1.2</v>
      </c>
      <c r="M2570" s="13">
        <f>SUMIFS(IPO!$F$2:$F$5250,IPO!$H$2:$H$5250,"="&amp;data!$B2570,IPO!$J$2:$J$5250,"="&amp;data!$G2570)</f>
        <v>4</v>
      </c>
      <c r="N2570" s="13"/>
      <c r="P2570" s="16">
        <f>COUNTIFS(equity_bonds!$H$2:$H$6414,"="&amp;data!$B2570,equity_bonds!$J$2:$J$6414,"="&amp;data!$G2570)</f>
        <v>1</v>
      </c>
      <c r="Q2570" s="16">
        <f>SUMIFS(equity_bonds!$B$2:$B$6414,equity_bonds!$H$2:$H$6414,"="&amp;data!$B2570,equity_bonds!$J$2:$J$6414,"="&amp;data!$G2570)</f>
        <v>7535.6</v>
      </c>
      <c r="R2570" s="16">
        <f>IF(P2570=1,SUMIFS(equity_bonds!$C$2:$C$6414,equity_bonds!$H$2:$H$6414,"="&amp;data!$B2570,equity_bonds!$J$2:$J$6414,"="&amp;data!$G2570),"")</f>
        <v>68</v>
      </c>
      <c r="S2570" s="16">
        <f>SUMIFS(equity_bonds!$E$2:$E$6414,equity_bonds!$H$2:$H$6414,"="&amp;data!$B2570,equity_bonds!$J$2:$J$6414,"="&amp;data!$G2570)</f>
        <v>0.1</v>
      </c>
      <c r="T2570" s="16">
        <f>SUMIFS(equity_bonds!$F$2:$F$6414,equity_bonds!$H$2:$H$6414,"="&amp;data!$B2570,equity_bonds!$J$2:$J$6414,"="&amp;data!$G2570)</f>
        <v>19</v>
      </c>
      <c r="U2570" s="16"/>
    </row>
    <row r="2571" spans="1:21" x14ac:dyDescent="0.25">
      <c r="A2571">
        <v>1048</v>
      </c>
      <c r="B2571">
        <v>2005</v>
      </c>
      <c r="C2571">
        <v>40</v>
      </c>
      <c r="D2571" t="s">
        <v>115</v>
      </c>
      <c r="E2571" t="s">
        <v>72</v>
      </c>
      <c r="F2571" t="s">
        <v>72</v>
      </c>
      <c r="G2571" t="str">
        <f t="shared" si="40"/>
        <v>Dechert</v>
      </c>
      <c r="I2571" s="13">
        <f>COUNTIFS(IPO!$J$2:$J$5250,"="&amp;data!$G2571,IPO!$H$2:$H$5250,"="&amp;data!$B2571)</f>
        <v>1</v>
      </c>
      <c r="J2571" s="13">
        <f>SUMIFS(IPO!$B$2:$B$5250,IPO!$H$2:$H$5250,"="&amp;data!$B2571,IPO!$J$2:$J$5250,"="&amp;data!$G2571)</f>
        <v>938.5</v>
      </c>
      <c r="K2571" s="13">
        <f>IF(I2571=1,SUMIFS(IPO!$C$2:$C$5250,IPO!$H$2:$H$5250,"="&amp;data!$B2571,IPO!$J$2:$J$5250,"="&amp;data!$G2571),"")</f>
        <v>36</v>
      </c>
      <c r="L2571" s="13">
        <f>SUMIFS(IPO!$E$2:$E$5250,IPO!$H$2:$H$5250,"="&amp;data!$B2571,IPO!$J$2:$J$5250,"="&amp;data!$G2571)</f>
        <v>1</v>
      </c>
      <c r="M2571" s="13">
        <f>SUMIFS(IPO!$F$2:$F$5250,IPO!$H$2:$H$5250,"="&amp;data!$B2571,IPO!$J$2:$J$5250,"="&amp;data!$G2571)</f>
        <v>4</v>
      </c>
      <c r="N2571" s="13"/>
      <c r="P2571" s="16">
        <f>COUNTIFS(equity_bonds!$H$2:$H$6414,"="&amp;data!$B2571,equity_bonds!$J$2:$J$6414,"="&amp;data!$G2571)</f>
        <v>1</v>
      </c>
      <c r="Q2571" s="16">
        <f>SUMIFS(equity_bonds!$B$2:$B$6414,equity_bonds!$H$2:$H$6414,"="&amp;data!$B2571,equity_bonds!$J$2:$J$6414,"="&amp;data!$G2571)</f>
        <v>162622.70000000001</v>
      </c>
      <c r="R2571" s="16">
        <f>IF(P2571=1,SUMIFS(equity_bonds!$C$2:$C$6414,equity_bonds!$H$2:$H$6414,"="&amp;data!$B2571,equity_bonds!$J$2:$J$6414,"="&amp;data!$G2571),"")</f>
        <v>7</v>
      </c>
      <c r="S2571" s="16">
        <f>SUMIFS(equity_bonds!$E$2:$E$6414,equity_bonds!$H$2:$H$6414,"="&amp;data!$B2571,equity_bonds!$J$2:$J$6414,"="&amp;data!$G2571)</f>
        <v>1.8</v>
      </c>
      <c r="T2571" s="16">
        <f>SUMIFS(equity_bonds!$F$2:$F$6414,equity_bonds!$H$2:$H$6414,"="&amp;data!$B2571,equity_bonds!$J$2:$J$6414,"="&amp;data!$G2571)</f>
        <v>60</v>
      </c>
      <c r="U2571" s="16"/>
    </row>
    <row r="2572" spans="1:21" x14ac:dyDescent="0.25">
      <c r="A2572">
        <v>1085</v>
      </c>
      <c r="B2572">
        <v>2005</v>
      </c>
      <c r="C2572">
        <v>53</v>
      </c>
      <c r="D2572" t="s">
        <v>74</v>
      </c>
      <c r="E2572" t="s">
        <v>18</v>
      </c>
      <c r="F2572" t="s">
        <v>18</v>
      </c>
      <c r="G2572" t="str">
        <f t="shared" si="40"/>
        <v>Dewey Ballantine</v>
      </c>
      <c r="I2572" s="13">
        <f>COUNTIFS(IPO!$J$2:$J$5250,"="&amp;data!$G2572,IPO!$H$2:$H$5250,"="&amp;data!$B2572)</f>
        <v>0</v>
      </c>
      <c r="J2572" s="13">
        <f>SUMIFS(IPO!$B$2:$B$5250,IPO!$H$2:$H$5250,"="&amp;data!$B2572,IPO!$J$2:$J$5250,"="&amp;data!$G2572)</f>
        <v>0</v>
      </c>
      <c r="K2572" s="13" t="str">
        <f>IF(I2572=1,SUMIFS(IPO!$C$2:$C$5250,IPO!$H$2:$H$5250,"="&amp;data!$B2572,IPO!$J$2:$J$5250,"="&amp;data!$G2572),"")</f>
        <v/>
      </c>
      <c r="L2572" s="13">
        <f>SUMIFS(IPO!$E$2:$E$5250,IPO!$H$2:$H$5250,"="&amp;data!$B2572,IPO!$J$2:$J$5250,"="&amp;data!$G2572)</f>
        <v>0</v>
      </c>
      <c r="M2572" s="13">
        <f>SUMIFS(IPO!$F$2:$F$5250,IPO!$H$2:$H$5250,"="&amp;data!$B2572,IPO!$J$2:$J$5250,"="&amp;data!$G2572)</f>
        <v>0</v>
      </c>
      <c r="N2572" s="13"/>
      <c r="P2572" s="16">
        <f>COUNTIFS(equity_bonds!$H$2:$H$6414,"="&amp;data!$B2572,equity_bonds!$J$2:$J$6414,"="&amp;data!$G2572)</f>
        <v>3</v>
      </c>
      <c r="Q2572" s="16">
        <f>SUMIFS(equity_bonds!$B$2:$B$6414,equity_bonds!$H$2:$H$6414,"="&amp;data!$B2572,equity_bonds!$J$2:$J$6414,"="&amp;data!$G2572)</f>
        <v>106140.4</v>
      </c>
      <c r="R2572" s="16" t="str">
        <f>IF(P2572=1,SUMIFS(equity_bonds!$C$2:$C$6414,equity_bonds!$H$2:$H$6414,"="&amp;data!$B2572,equity_bonds!$J$2:$J$6414,"="&amp;data!$G2572),"")</f>
        <v/>
      </c>
      <c r="S2572" s="16">
        <f>SUMIFS(equity_bonds!$E$2:$E$6414,equity_bonds!$H$2:$H$6414,"="&amp;data!$B2572,equity_bonds!$J$2:$J$6414,"="&amp;data!$G2572)</f>
        <v>1.2</v>
      </c>
      <c r="T2572" s="16">
        <f>SUMIFS(equity_bonds!$F$2:$F$6414,equity_bonds!$H$2:$H$6414,"="&amp;data!$B2572,equity_bonds!$J$2:$J$6414,"="&amp;data!$G2572)</f>
        <v>53</v>
      </c>
      <c r="U2572" s="16"/>
    </row>
    <row r="2573" spans="1:21" x14ac:dyDescent="0.25">
      <c r="A2573">
        <v>1111</v>
      </c>
      <c r="B2573">
        <v>2005</v>
      </c>
      <c r="C2573">
        <v>102</v>
      </c>
      <c r="D2573" t="s">
        <v>220</v>
      </c>
      <c r="E2573" t="s">
        <v>264</v>
      </c>
      <c r="F2573" t="s">
        <v>2693</v>
      </c>
      <c r="G2573" t="str">
        <f t="shared" si="40"/>
        <v>Dickstein Shapiro</v>
      </c>
      <c r="I2573" s="13">
        <f>COUNTIFS(IPO!$J$2:$J$5250,"="&amp;data!$G2573,IPO!$H$2:$H$5250,"="&amp;data!$B2573)</f>
        <v>0</v>
      </c>
      <c r="J2573" s="13">
        <f>SUMIFS(IPO!$B$2:$B$5250,IPO!$H$2:$H$5250,"="&amp;data!$B2573,IPO!$J$2:$J$5250,"="&amp;data!$G2573)</f>
        <v>0</v>
      </c>
      <c r="K2573" s="13" t="str">
        <f>IF(I2573=1,SUMIFS(IPO!$C$2:$C$5250,IPO!$H$2:$H$5250,"="&amp;data!$B2573,IPO!$J$2:$J$5250,"="&amp;data!$G2573),"")</f>
        <v/>
      </c>
      <c r="L2573" s="13">
        <f>SUMIFS(IPO!$E$2:$E$5250,IPO!$H$2:$H$5250,"="&amp;data!$B2573,IPO!$J$2:$J$5250,"="&amp;data!$G2573)</f>
        <v>0</v>
      </c>
      <c r="M2573" s="13">
        <f>SUMIFS(IPO!$F$2:$F$5250,IPO!$H$2:$H$5250,"="&amp;data!$B2573,IPO!$J$2:$J$5250,"="&amp;data!$G2573)</f>
        <v>0</v>
      </c>
      <c r="N2573" s="13"/>
      <c r="P2573" s="16">
        <f>COUNTIFS(equity_bonds!$H$2:$H$6414,"="&amp;data!$B2573,equity_bonds!$J$2:$J$6414,"="&amp;data!$G2573)</f>
        <v>0</v>
      </c>
      <c r="Q2573" s="16">
        <f>SUMIFS(equity_bonds!$B$2:$B$6414,equity_bonds!$H$2:$H$6414,"="&amp;data!$B2573,equity_bonds!$J$2:$J$6414,"="&amp;data!$G2573)</f>
        <v>0</v>
      </c>
      <c r="R2573" s="16" t="str">
        <f>IF(P2573=1,SUMIFS(equity_bonds!$C$2:$C$6414,equity_bonds!$H$2:$H$6414,"="&amp;data!$B2573,equity_bonds!$J$2:$J$6414,"="&amp;data!$G2573),"")</f>
        <v/>
      </c>
      <c r="S2573" s="16">
        <f>SUMIFS(equity_bonds!$E$2:$E$6414,equity_bonds!$H$2:$H$6414,"="&amp;data!$B2573,equity_bonds!$J$2:$J$6414,"="&amp;data!$G2573)</f>
        <v>0</v>
      </c>
      <c r="T2573" s="16">
        <f>SUMIFS(equity_bonds!$F$2:$F$6414,equity_bonds!$H$2:$H$6414,"="&amp;data!$B2573,equity_bonds!$J$2:$J$6414,"="&amp;data!$G2573)</f>
        <v>0</v>
      </c>
      <c r="U2573" s="16"/>
    </row>
    <row r="2574" spans="1:21" x14ac:dyDescent="0.25">
      <c r="A2574">
        <v>1114</v>
      </c>
      <c r="B2574">
        <v>2005</v>
      </c>
      <c r="C2574">
        <v>192</v>
      </c>
      <c r="D2574" t="s">
        <v>436</v>
      </c>
      <c r="E2574" t="s">
        <v>468</v>
      </c>
      <c r="F2574" t="s">
        <v>2765</v>
      </c>
      <c r="G2574" t="str">
        <f t="shared" si="40"/>
        <v>Dinsmore Shohl</v>
      </c>
      <c r="I2574" s="13">
        <f>COUNTIFS(IPO!$J$2:$J$5250,"="&amp;data!$G2574,IPO!$H$2:$H$5250,"="&amp;data!$B2574)</f>
        <v>0</v>
      </c>
      <c r="J2574" s="13">
        <f>SUMIFS(IPO!$B$2:$B$5250,IPO!$H$2:$H$5250,"="&amp;data!$B2574,IPO!$J$2:$J$5250,"="&amp;data!$G2574)</f>
        <v>0</v>
      </c>
      <c r="K2574" s="13" t="str">
        <f>IF(I2574=1,SUMIFS(IPO!$C$2:$C$5250,IPO!$H$2:$H$5250,"="&amp;data!$B2574,IPO!$J$2:$J$5250,"="&amp;data!$G2574),"")</f>
        <v/>
      </c>
      <c r="L2574" s="13">
        <f>SUMIFS(IPO!$E$2:$E$5250,IPO!$H$2:$H$5250,"="&amp;data!$B2574,IPO!$J$2:$J$5250,"="&amp;data!$G2574)</f>
        <v>0</v>
      </c>
      <c r="M2574" s="13">
        <f>SUMIFS(IPO!$F$2:$F$5250,IPO!$H$2:$H$5250,"="&amp;data!$B2574,IPO!$J$2:$J$5250,"="&amp;data!$G2574)</f>
        <v>0</v>
      </c>
      <c r="N2574" s="13"/>
      <c r="P2574" s="16">
        <f>COUNTIFS(equity_bonds!$H$2:$H$6414,"="&amp;data!$B2574,equity_bonds!$J$2:$J$6414,"="&amp;data!$G2574)</f>
        <v>0</v>
      </c>
      <c r="Q2574" s="16">
        <f>SUMIFS(equity_bonds!$B$2:$B$6414,equity_bonds!$H$2:$H$6414,"="&amp;data!$B2574,equity_bonds!$J$2:$J$6414,"="&amp;data!$G2574)</f>
        <v>0</v>
      </c>
      <c r="R2574" s="16" t="str">
        <f>IF(P2574=1,SUMIFS(equity_bonds!$C$2:$C$6414,equity_bonds!$H$2:$H$6414,"="&amp;data!$B2574,equity_bonds!$J$2:$J$6414,"="&amp;data!$G2574),"")</f>
        <v/>
      </c>
      <c r="S2574" s="16">
        <f>SUMIFS(equity_bonds!$E$2:$E$6414,equity_bonds!$H$2:$H$6414,"="&amp;data!$B2574,equity_bonds!$J$2:$J$6414,"="&amp;data!$G2574)</f>
        <v>0</v>
      </c>
      <c r="T2574" s="16">
        <f>SUMIFS(equity_bonds!$F$2:$F$6414,equity_bonds!$H$2:$H$6414,"="&amp;data!$B2574,equity_bonds!$J$2:$J$6414,"="&amp;data!$G2574)</f>
        <v>0</v>
      </c>
      <c r="U2574" s="16"/>
    </row>
    <row r="2575" spans="1:21" x14ac:dyDescent="0.25">
      <c r="A2575">
        <v>1155</v>
      </c>
      <c r="B2575">
        <v>2005</v>
      </c>
      <c r="C2575">
        <v>65</v>
      </c>
      <c r="D2575" t="s">
        <v>155</v>
      </c>
      <c r="E2575" t="s">
        <v>19</v>
      </c>
      <c r="F2575" t="s">
        <v>2583</v>
      </c>
      <c r="G2575" t="str">
        <f t="shared" si="40"/>
        <v>Dorsey Whitney</v>
      </c>
      <c r="I2575" s="13">
        <f>COUNTIFS(IPO!$J$2:$J$5250,"="&amp;data!$G2575,IPO!$H$2:$H$5250,"="&amp;data!$B2575)</f>
        <v>1</v>
      </c>
      <c r="J2575" s="13">
        <f>SUMIFS(IPO!$B$2:$B$5250,IPO!$H$2:$H$5250,"="&amp;data!$B2575,IPO!$J$2:$J$5250,"="&amp;data!$G2575)</f>
        <v>464.8</v>
      </c>
      <c r="K2575" s="13">
        <f>IF(I2575=1,SUMIFS(IPO!$C$2:$C$5250,IPO!$H$2:$H$5250,"="&amp;data!$B2575,IPO!$J$2:$J$5250,"="&amp;data!$G2575),"")</f>
        <v>57</v>
      </c>
      <c r="L2575" s="13">
        <f>SUMIFS(IPO!$E$2:$E$5250,IPO!$H$2:$H$5250,"="&amp;data!$B2575,IPO!$J$2:$J$5250,"="&amp;data!$G2575)</f>
        <v>0.5</v>
      </c>
      <c r="M2575" s="13">
        <f>SUMIFS(IPO!$F$2:$F$5250,IPO!$H$2:$H$5250,"="&amp;data!$B2575,IPO!$J$2:$J$5250,"="&amp;data!$G2575)</f>
        <v>2</v>
      </c>
      <c r="N2575" s="13"/>
      <c r="P2575" s="16">
        <f>COUNTIFS(equity_bonds!$H$2:$H$6414,"="&amp;data!$B2575,equity_bonds!$J$2:$J$6414,"="&amp;data!$G2575)</f>
        <v>1</v>
      </c>
      <c r="Q2575" s="16">
        <f>SUMIFS(equity_bonds!$B$2:$B$6414,equity_bonds!$H$2:$H$6414,"="&amp;data!$B2575,equity_bonds!$J$2:$J$6414,"="&amp;data!$G2575)</f>
        <v>16807.2</v>
      </c>
      <c r="R2575" s="16">
        <f>IF(P2575=1,SUMIFS(equity_bonds!$C$2:$C$6414,equity_bonds!$H$2:$H$6414,"="&amp;data!$B2575,equity_bonds!$J$2:$J$6414,"="&amp;data!$G2575),"")</f>
        <v>47</v>
      </c>
      <c r="S2575" s="16">
        <f>SUMIFS(equity_bonds!$E$2:$E$6414,equity_bonds!$H$2:$H$6414,"="&amp;data!$B2575,equity_bonds!$J$2:$J$6414,"="&amp;data!$G2575)</f>
        <v>0.2</v>
      </c>
      <c r="T2575" s="16">
        <f>SUMIFS(equity_bonds!$F$2:$F$6414,equity_bonds!$H$2:$H$6414,"="&amp;data!$B2575,equity_bonds!$J$2:$J$6414,"="&amp;data!$G2575)</f>
        <v>26</v>
      </c>
      <c r="U2575" s="16"/>
    </row>
    <row r="2576" spans="1:21" x14ac:dyDescent="0.25">
      <c r="A2576">
        <v>1169</v>
      </c>
      <c r="B2576">
        <v>2005</v>
      </c>
      <c r="C2576">
        <v>193</v>
      </c>
      <c r="D2576" t="s">
        <v>335</v>
      </c>
      <c r="E2576" t="s">
        <v>483</v>
      </c>
      <c r="F2576" t="s">
        <v>2665</v>
      </c>
      <c r="G2576" t="str">
        <f t="shared" si="40"/>
        <v>Dow Lohnes</v>
      </c>
      <c r="I2576" s="13">
        <f>COUNTIFS(IPO!$J$2:$J$5250,"="&amp;data!$G2576,IPO!$H$2:$H$5250,"="&amp;data!$B2576)</f>
        <v>0</v>
      </c>
      <c r="J2576" s="13">
        <f>SUMIFS(IPO!$B$2:$B$5250,IPO!$H$2:$H$5250,"="&amp;data!$B2576,IPO!$J$2:$J$5250,"="&amp;data!$G2576)</f>
        <v>0</v>
      </c>
      <c r="K2576" s="13" t="str">
        <f>IF(I2576=1,SUMIFS(IPO!$C$2:$C$5250,IPO!$H$2:$H$5250,"="&amp;data!$B2576,IPO!$J$2:$J$5250,"="&amp;data!$G2576),"")</f>
        <v/>
      </c>
      <c r="L2576" s="13">
        <f>SUMIFS(IPO!$E$2:$E$5250,IPO!$H$2:$H$5250,"="&amp;data!$B2576,IPO!$J$2:$J$5250,"="&amp;data!$G2576)</f>
        <v>0</v>
      </c>
      <c r="M2576" s="13">
        <f>SUMIFS(IPO!$F$2:$F$5250,IPO!$H$2:$H$5250,"="&amp;data!$B2576,IPO!$J$2:$J$5250,"="&amp;data!$G2576)</f>
        <v>0</v>
      </c>
      <c r="N2576" s="13"/>
      <c r="P2576" s="16">
        <f>COUNTIFS(equity_bonds!$H$2:$H$6414,"="&amp;data!$B2576,equity_bonds!$J$2:$J$6414,"="&amp;data!$G2576)</f>
        <v>1</v>
      </c>
      <c r="Q2576" s="16">
        <f>SUMIFS(equity_bonds!$B$2:$B$6414,equity_bonds!$H$2:$H$6414,"="&amp;data!$B2576,equity_bonds!$J$2:$J$6414,"="&amp;data!$G2576)</f>
        <v>8982.7000000000007</v>
      </c>
      <c r="R2576" s="16">
        <f>IF(P2576=1,SUMIFS(equity_bonds!$C$2:$C$6414,equity_bonds!$H$2:$H$6414,"="&amp;data!$B2576,equity_bonds!$J$2:$J$6414,"="&amp;data!$G2576),"")</f>
        <v>60</v>
      </c>
      <c r="S2576" s="16">
        <f>SUMIFS(equity_bonds!$E$2:$E$6414,equity_bonds!$H$2:$H$6414,"="&amp;data!$B2576,equity_bonds!$J$2:$J$6414,"="&amp;data!$G2576)</f>
        <v>0.1</v>
      </c>
      <c r="T2576" s="16">
        <f>SUMIFS(equity_bonds!$F$2:$F$6414,equity_bonds!$H$2:$H$6414,"="&amp;data!$B2576,equity_bonds!$J$2:$J$6414,"="&amp;data!$G2576)</f>
        <v>1</v>
      </c>
      <c r="U2576" s="16"/>
    </row>
    <row r="2577" spans="1:21" x14ac:dyDescent="0.25">
      <c r="A2577">
        <v>1187</v>
      </c>
      <c r="B2577">
        <v>2005</v>
      </c>
      <c r="C2577">
        <v>92</v>
      </c>
      <c r="D2577" t="s">
        <v>200</v>
      </c>
      <c r="E2577" t="s">
        <v>265</v>
      </c>
      <c r="F2577" t="s">
        <v>2694</v>
      </c>
      <c r="G2577" t="str">
        <f t="shared" si="40"/>
        <v>Drinker Biddle</v>
      </c>
      <c r="I2577" s="13">
        <f>COUNTIFS(IPO!$J$2:$J$5250,"="&amp;data!$G2577,IPO!$H$2:$H$5250,"="&amp;data!$B2577)</f>
        <v>0</v>
      </c>
      <c r="J2577" s="13">
        <f>SUMIFS(IPO!$B$2:$B$5250,IPO!$H$2:$H$5250,"="&amp;data!$B2577,IPO!$J$2:$J$5250,"="&amp;data!$G2577)</f>
        <v>0</v>
      </c>
      <c r="K2577" s="13" t="str">
        <f>IF(I2577=1,SUMIFS(IPO!$C$2:$C$5250,IPO!$H$2:$H$5250,"="&amp;data!$B2577,IPO!$J$2:$J$5250,"="&amp;data!$G2577),"")</f>
        <v/>
      </c>
      <c r="L2577" s="13">
        <f>SUMIFS(IPO!$E$2:$E$5250,IPO!$H$2:$H$5250,"="&amp;data!$B2577,IPO!$J$2:$J$5250,"="&amp;data!$G2577)</f>
        <v>0</v>
      </c>
      <c r="M2577" s="13">
        <f>SUMIFS(IPO!$F$2:$F$5250,IPO!$H$2:$H$5250,"="&amp;data!$B2577,IPO!$J$2:$J$5250,"="&amp;data!$G2577)</f>
        <v>0</v>
      </c>
      <c r="N2577" s="13"/>
      <c r="P2577" s="16">
        <f>COUNTIFS(equity_bonds!$H$2:$H$6414,"="&amp;data!$B2577,equity_bonds!$J$2:$J$6414,"="&amp;data!$G2577)</f>
        <v>1</v>
      </c>
      <c r="Q2577" s="16">
        <f>SUMIFS(equity_bonds!$B$2:$B$6414,equity_bonds!$H$2:$H$6414,"="&amp;data!$B2577,equity_bonds!$J$2:$J$6414,"="&amp;data!$G2577)</f>
        <v>878.1</v>
      </c>
      <c r="R2577" s="16">
        <f>IF(P2577=1,SUMIFS(equity_bonds!$C$2:$C$6414,equity_bonds!$H$2:$H$6414,"="&amp;data!$B2577,equity_bonds!$J$2:$J$6414,"="&amp;data!$G2577),"")</f>
        <v>172</v>
      </c>
      <c r="S2577" s="16">
        <f>SUMIFS(equity_bonds!$E$2:$E$6414,equity_bonds!$H$2:$H$6414,"="&amp;data!$B2577,equity_bonds!$J$2:$J$6414,"="&amp;data!$G2577)</f>
        <v>0</v>
      </c>
      <c r="T2577" s="16">
        <f>SUMIFS(equity_bonds!$F$2:$F$6414,equity_bonds!$H$2:$H$6414,"="&amp;data!$B2577,equity_bonds!$J$2:$J$6414,"="&amp;data!$G2577)</f>
        <v>8</v>
      </c>
      <c r="U2577" s="16"/>
    </row>
    <row r="2578" spans="1:21" x14ac:dyDescent="0.25">
      <c r="A2578">
        <v>1202</v>
      </c>
      <c r="B2578">
        <v>2005</v>
      </c>
      <c r="C2578">
        <v>72</v>
      </c>
      <c r="D2578" t="s">
        <v>216</v>
      </c>
      <c r="E2578" t="s">
        <v>266</v>
      </c>
      <c r="F2578" t="s">
        <v>266</v>
      </c>
      <c r="G2578" t="str">
        <f t="shared" si="40"/>
        <v>Duane Morris</v>
      </c>
      <c r="I2578" s="13">
        <f>COUNTIFS(IPO!$J$2:$J$5250,"="&amp;data!$G2578,IPO!$H$2:$H$5250,"="&amp;data!$B2578)</f>
        <v>0</v>
      </c>
      <c r="J2578" s="13">
        <f>SUMIFS(IPO!$B$2:$B$5250,IPO!$H$2:$H$5250,"="&amp;data!$B2578,IPO!$J$2:$J$5250,"="&amp;data!$G2578)</f>
        <v>0</v>
      </c>
      <c r="K2578" s="13" t="str">
        <f>IF(I2578=1,SUMIFS(IPO!$C$2:$C$5250,IPO!$H$2:$H$5250,"="&amp;data!$B2578,IPO!$J$2:$J$5250,"="&amp;data!$G2578),"")</f>
        <v/>
      </c>
      <c r="L2578" s="13">
        <f>SUMIFS(IPO!$E$2:$E$5250,IPO!$H$2:$H$5250,"="&amp;data!$B2578,IPO!$J$2:$J$5250,"="&amp;data!$G2578)</f>
        <v>0</v>
      </c>
      <c r="M2578" s="13">
        <f>SUMIFS(IPO!$F$2:$F$5250,IPO!$H$2:$H$5250,"="&amp;data!$B2578,IPO!$J$2:$J$5250,"="&amp;data!$G2578)</f>
        <v>0</v>
      </c>
      <c r="N2578" s="13"/>
      <c r="P2578" s="16">
        <f>COUNTIFS(equity_bonds!$H$2:$H$6414,"="&amp;data!$B2578,equity_bonds!$J$2:$J$6414,"="&amp;data!$G2578)</f>
        <v>0</v>
      </c>
      <c r="Q2578" s="16">
        <f>SUMIFS(equity_bonds!$B$2:$B$6414,equity_bonds!$H$2:$H$6414,"="&amp;data!$B2578,equity_bonds!$J$2:$J$6414,"="&amp;data!$G2578)</f>
        <v>0</v>
      </c>
      <c r="R2578" s="16" t="str">
        <f>IF(P2578=1,SUMIFS(equity_bonds!$C$2:$C$6414,equity_bonds!$H$2:$H$6414,"="&amp;data!$B2578,equity_bonds!$J$2:$J$6414,"="&amp;data!$G2578),"")</f>
        <v/>
      </c>
      <c r="S2578" s="16">
        <f>SUMIFS(equity_bonds!$E$2:$E$6414,equity_bonds!$H$2:$H$6414,"="&amp;data!$B2578,equity_bonds!$J$2:$J$6414,"="&amp;data!$G2578)</f>
        <v>0</v>
      </c>
      <c r="T2578" s="16">
        <f>SUMIFS(equity_bonds!$F$2:$F$6414,equity_bonds!$H$2:$H$6414,"="&amp;data!$B2578,equity_bonds!$J$2:$J$6414,"="&amp;data!$G2578)</f>
        <v>0</v>
      </c>
      <c r="U2578" s="16"/>
    </row>
    <row r="2579" spans="1:21" x14ac:dyDescent="0.25">
      <c r="A2579">
        <v>1228</v>
      </c>
      <c r="B2579">
        <v>2005</v>
      </c>
      <c r="C2579">
        <v>144</v>
      </c>
      <c r="D2579" t="s">
        <v>376</v>
      </c>
      <c r="E2579" t="s">
        <v>75</v>
      </c>
      <c r="F2579" t="s">
        <v>75</v>
      </c>
      <c r="G2579" t="str">
        <f t="shared" si="40"/>
        <v>Dykema Gossett</v>
      </c>
      <c r="I2579" s="13">
        <f>COUNTIFS(IPO!$J$2:$J$5250,"="&amp;data!$G2579,IPO!$H$2:$H$5250,"="&amp;data!$B2579)</f>
        <v>1</v>
      </c>
      <c r="J2579" s="13">
        <f>SUMIFS(IPO!$B$2:$B$5250,IPO!$H$2:$H$5250,"="&amp;data!$B2579,IPO!$J$2:$J$5250,"="&amp;data!$G2579)</f>
        <v>120.8</v>
      </c>
      <c r="K2579" s="13">
        <f>IF(I2579=1,SUMIFS(IPO!$C$2:$C$5250,IPO!$H$2:$H$5250,"="&amp;data!$B2579,IPO!$J$2:$J$5250,"="&amp;data!$G2579),"")</f>
        <v>113</v>
      </c>
      <c r="L2579" s="13">
        <f>SUMIFS(IPO!$E$2:$E$5250,IPO!$H$2:$H$5250,"="&amp;data!$B2579,IPO!$J$2:$J$5250,"="&amp;data!$G2579)</f>
        <v>0.1</v>
      </c>
      <c r="M2579" s="13">
        <f>SUMIFS(IPO!$F$2:$F$5250,IPO!$H$2:$H$5250,"="&amp;data!$B2579,IPO!$J$2:$J$5250,"="&amp;data!$G2579)</f>
        <v>1</v>
      </c>
      <c r="N2579" s="13"/>
      <c r="P2579" s="16">
        <f>COUNTIFS(equity_bonds!$H$2:$H$6414,"="&amp;data!$B2579,equity_bonds!$J$2:$J$6414,"="&amp;data!$G2579)</f>
        <v>0</v>
      </c>
      <c r="Q2579" s="16">
        <f>SUMIFS(equity_bonds!$B$2:$B$6414,equity_bonds!$H$2:$H$6414,"="&amp;data!$B2579,equity_bonds!$J$2:$J$6414,"="&amp;data!$G2579)</f>
        <v>0</v>
      </c>
      <c r="R2579" s="16" t="str">
        <f>IF(P2579=1,SUMIFS(equity_bonds!$C$2:$C$6414,equity_bonds!$H$2:$H$6414,"="&amp;data!$B2579,equity_bonds!$J$2:$J$6414,"="&amp;data!$G2579),"")</f>
        <v/>
      </c>
      <c r="S2579" s="16">
        <f>SUMIFS(equity_bonds!$E$2:$E$6414,equity_bonds!$H$2:$H$6414,"="&amp;data!$B2579,equity_bonds!$J$2:$J$6414,"="&amp;data!$G2579)</f>
        <v>0</v>
      </c>
      <c r="T2579" s="16">
        <f>SUMIFS(equity_bonds!$F$2:$F$6414,equity_bonds!$H$2:$H$6414,"="&amp;data!$B2579,equity_bonds!$J$2:$J$6414,"="&amp;data!$G2579)</f>
        <v>0</v>
      </c>
      <c r="U2579" s="16"/>
    </row>
    <row r="2580" spans="1:21" x14ac:dyDescent="0.25">
      <c r="A2580">
        <v>1246</v>
      </c>
      <c r="B2580">
        <v>2005</v>
      </c>
      <c r="C2580">
        <v>117</v>
      </c>
      <c r="D2580" t="s">
        <v>353</v>
      </c>
      <c r="E2580" t="s">
        <v>268</v>
      </c>
      <c r="F2580" t="s">
        <v>534</v>
      </c>
      <c r="G2580" t="str">
        <f t="shared" si="40"/>
        <v>Edwards Angell</v>
      </c>
      <c r="I2580" s="13">
        <f>COUNTIFS(IPO!$J$2:$J$5250,"="&amp;data!$G2580,IPO!$H$2:$H$5250,"="&amp;data!$B2580)</f>
        <v>0</v>
      </c>
      <c r="J2580" s="13">
        <f>SUMIFS(IPO!$B$2:$B$5250,IPO!$H$2:$H$5250,"="&amp;data!$B2580,IPO!$J$2:$J$5250,"="&amp;data!$G2580)</f>
        <v>0</v>
      </c>
      <c r="K2580" s="13" t="str">
        <f>IF(I2580=1,SUMIFS(IPO!$C$2:$C$5250,IPO!$H$2:$H$5250,"="&amp;data!$B2580,IPO!$J$2:$J$5250,"="&amp;data!$G2580),"")</f>
        <v/>
      </c>
      <c r="L2580" s="13">
        <f>SUMIFS(IPO!$E$2:$E$5250,IPO!$H$2:$H$5250,"="&amp;data!$B2580,IPO!$J$2:$J$5250,"="&amp;data!$G2580)</f>
        <v>0</v>
      </c>
      <c r="M2580" s="13">
        <f>SUMIFS(IPO!$F$2:$F$5250,IPO!$H$2:$H$5250,"="&amp;data!$B2580,IPO!$J$2:$J$5250,"="&amp;data!$G2580)</f>
        <v>0</v>
      </c>
      <c r="N2580" s="13"/>
      <c r="P2580" s="16">
        <f>COUNTIFS(equity_bonds!$H$2:$H$6414,"="&amp;data!$B2580,equity_bonds!$J$2:$J$6414,"="&amp;data!$G2580)</f>
        <v>1</v>
      </c>
      <c r="Q2580" s="16">
        <f>SUMIFS(equity_bonds!$B$2:$B$6414,equity_bonds!$H$2:$H$6414,"="&amp;data!$B2580,equity_bonds!$J$2:$J$6414,"="&amp;data!$G2580)</f>
        <v>1048.5</v>
      </c>
      <c r="R2580" s="16">
        <f>IF(P2580=1,SUMIFS(equity_bonds!$C$2:$C$6414,equity_bonds!$H$2:$H$6414,"="&amp;data!$B2580,equity_bonds!$J$2:$J$6414,"="&amp;data!$G2580),"")</f>
        <v>155</v>
      </c>
      <c r="S2580" s="16">
        <f>SUMIFS(equity_bonds!$E$2:$E$6414,equity_bonds!$H$2:$H$6414,"="&amp;data!$B2580,equity_bonds!$J$2:$J$6414,"="&amp;data!$G2580)</f>
        <v>0</v>
      </c>
      <c r="T2580" s="16">
        <f>SUMIFS(equity_bonds!$F$2:$F$6414,equity_bonds!$H$2:$H$6414,"="&amp;data!$B2580,equity_bonds!$J$2:$J$6414,"="&amp;data!$G2580)</f>
        <v>7</v>
      </c>
      <c r="U2580" s="16"/>
    </row>
    <row r="2581" spans="1:21" x14ac:dyDescent="0.25">
      <c r="A2581">
        <v>1264</v>
      </c>
      <c r="B2581">
        <v>2005</v>
      </c>
      <c r="C2581">
        <v>120</v>
      </c>
      <c r="D2581" t="s">
        <v>420</v>
      </c>
      <c r="E2581" t="s">
        <v>269</v>
      </c>
      <c r="F2581" t="s">
        <v>2696</v>
      </c>
      <c r="G2581" t="str">
        <f t="shared" si="40"/>
        <v>Epstein Becker</v>
      </c>
      <c r="I2581" s="13">
        <f>COUNTIFS(IPO!$J$2:$J$5250,"="&amp;data!$G2581,IPO!$H$2:$H$5250,"="&amp;data!$B2581)</f>
        <v>0</v>
      </c>
      <c r="J2581" s="13">
        <f>SUMIFS(IPO!$B$2:$B$5250,IPO!$H$2:$H$5250,"="&amp;data!$B2581,IPO!$J$2:$J$5250,"="&amp;data!$G2581)</f>
        <v>0</v>
      </c>
      <c r="K2581" s="13" t="str">
        <f>IF(I2581=1,SUMIFS(IPO!$C$2:$C$5250,IPO!$H$2:$H$5250,"="&amp;data!$B2581,IPO!$J$2:$J$5250,"="&amp;data!$G2581),"")</f>
        <v/>
      </c>
      <c r="L2581" s="13">
        <f>SUMIFS(IPO!$E$2:$E$5250,IPO!$H$2:$H$5250,"="&amp;data!$B2581,IPO!$J$2:$J$5250,"="&amp;data!$G2581)</f>
        <v>0</v>
      </c>
      <c r="M2581" s="13">
        <f>SUMIFS(IPO!$F$2:$F$5250,IPO!$H$2:$H$5250,"="&amp;data!$B2581,IPO!$J$2:$J$5250,"="&amp;data!$G2581)</f>
        <v>0</v>
      </c>
      <c r="N2581" s="13"/>
      <c r="P2581" s="16">
        <f>COUNTIFS(equity_bonds!$H$2:$H$6414,"="&amp;data!$B2581,equity_bonds!$J$2:$J$6414,"="&amp;data!$G2581)</f>
        <v>0</v>
      </c>
      <c r="Q2581" s="16">
        <f>SUMIFS(equity_bonds!$B$2:$B$6414,equity_bonds!$H$2:$H$6414,"="&amp;data!$B2581,equity_bonds!$J$2:$J$6414,"="&amp;data!$G2581)</f>
        <v>0</v>
      </c>
      <c r="R2581" s="16" t="str">
        <f>IF(P2581=1,SUMIFS(equity_bonds!$C$2:$C$6414,equity_bonds!$H$2:$H$6414,"="&amp;data!$B2581,equity_bonds!$J$2:$J$6414,"="&amp;data!$G2581),"")</f>
        <v/>
      </c>
      <c r="S2581" s="16">
        <f>SUMIFS(equity_bonds!$E$2:$E$6414,equity_bonds!$H$2:$H$6414,"="&amp;data!$B2581,equity_bonds!$J$2:$J$6414,"="&amp;data!$G2581)</f>
        <v>0</v>
      </c>
      <c r="T2581" s="16">
        <f>SUMIFS(equity_bonds!$F$2:$F$6414,equity_bonds!$H$2:$H$6414,"="&amp;data!$B2581,equity_bonds!$J$2:$J$6414,"="&amp;data!$G2581)</f>
        <v>0</v>
      </c>
      <c r="U2581" s="16"/>
    </row>
    <row r="2582" spans="1:21" x14ac:dyDescent="0.25">
      <c r="A2582">
        <v>1280</v>
      </c>
      <c r="B2582">
        <v>2005</v>
      </c>
      <c r="C2582">
        <v>99</v>
      </c>
      <c r="D2582" t="s">
        <v>360</v>
      </c>
      <c r="E2582" t="s">
        <v>133</v>
      </c>
      <c r="F2582" t="s">
        <v>2636</v>
      </c>
      <c r="G2582" t="str">
        <f t="shared" si="40"/>
        <v>Faegre Benson</v>
      </c>
      <c r="I2582" s="13">
        <f>COUNTIFS(IPO!$J$2:$J$5250,"="&amp;data!$G2582,IPO!$H$2:$H$5250,"="&amp;data!$B2582)</f>
        <v>1</v>
      </c>
      <c r="J2582" s="13">
        <f>SUMIFS(IPO!$B$2:$B$5250,IPO!$H$2:$H$5250,"="&amp;data!$B2582,IPO!$J$2:$J$5250,"="&amp;data!$G2582)</f>
        <v>442</v>
      </c>
      <c r="K2582" s="13">
        <f>IF(I2582=1,SUMIFS(IPO!$C$2:$C$5250,IPO!$H$2:$H$5250,"="&amp;data!$B2582,IPO!$J$2:$J$5250,"="&amp;data!$G2582),"")</f>
        <v>61</v>
      </c>
      <c r="L2582" s="13">
        <f>SUMIFS(IPO!$E$2:$E$5250,IPO!$H$2:$H$5250,"="&amp;data!$B2582,IPO!$J$2:$J$5250,"="&amp;data!$G2582)</f>
        <v>0.5</v>
      </c>
      <c r="M2582" s="13">
        <f>SUMIFS(IPO!$F$2:$F$5250,IPO!$H$2:$H$5250,"="&amp;data!$B2582,IPO!$J$2:$J$5250,"="&amp;data!$G2582)</f>
        <v>3</v>
      </c>
      <c r="N2582" s="13"/>
      <c r="P2582" s="16">
        <f>COUNTIFS(equity_bonds!$H$2:$H$6414,"="&amp;data!$B2582,equity_bonds!$J$2:$J$6414,"="&amp;data!$G2582)</f>
        <v>1</v>
      </c>
      <c r="Q2582" s="16">
        <f>SUMIFS(equity_bonds!$B$2:$B$6414,equity_bonds!$H$2:$H$6414,"="&amp;data!$B2582,equity_bonds!$J$2:$J$6414,"="&amp;data!$G2582)</f>
        <v>2012.8</v>
      </c>
      <c r="R2582" s="16">
        <f>IF(P2582=1,SUMIFS(equity_bonds!$C$2:$C$6414,equity_bonds!$H$2:$H$6414,"="&amp;data!$B2582,equity_bonds!$J$2:$J$6414,"="&amp;data!$G2582),"")</f>
        <v>122</v>
      </c>
      <c r="S2582" s="16">
        <f>SUMIFS(equity_bonds!$E$2:$E$6414,equity_bonds!$H$2:$H$6414,"="&amp;data!$B2582,equity_bonds!$J$2:$J$6414,"="&amp;data!$G2582)</f>
        <v>0</v>
      </c>
      <c r="T2582" s="16">
        <f>SUMIFS(equity_bonds!$F$2:$F$6414,equity_bonds!$H$2:$H$6414,"="&amp;data!$B2582,equity_bonds!$J$2:$J$6414,"="&amp;data!$G2582)</f>
        <v>12</v>
      </c>
      <c r="U2582" s="16"/>
    </row>
    <row r="2583" spans="1:21" x14ac:dyDescent="0.25">
      <c r="A2583">
        <v>1298</v>
      </c>
      <c r="B2583">
        <v>2005</v>
      </c>
      <c r="C2583">
        <v>131</v>
      </c>
      <c r="D2583" t="s">
        <v>400</v>
      </c>
      <c r="E2583" t="s">
        <v>270</v>
      </c>
      <c r="F2583" t="s">
        <v>2697</v>
      </c>
      <c r="G2583" t="str">
        <f t="shared" si="40"/>
        <v>Fenwick West</v>
      </c>
      <c r="I2583" s="13">
        <f>COUNTIFS(IPO!$J$2:$J$5250,"="&amp;data!$G2583,IPO!$H$2:$H$5250,"="&amp;data!$B2583)</f>
        <v>1</v>
      </c>
      <c r="J2583" s="13">
        <f>SUMIFS(IPO!$B$2:$B$5250,IPO!$H$2:$H$5250,"="&amp;data!$B2583,IPO!$J$2:$J$5250,"="&amp;data!$G2583)</f>
        <v>142.19999999999999</v>
      </c>
      <c r="K2583" s="13">
        <f>IF(I2583=1,SUMIFS(IPO!$C$2:$C$5250,IPO!$H$2:$H$5250,"="&amp;data!$B2583,IPO!$J$2:$J$5250,"="&amp;data!$G2583),"")</f>
        <v>105</v>
      </c>
      <c r="L2583" s="13">
        <f>SUMIFS(IPO!$E$2:$E$5250,IPO!$H$2:$H$5250,"="&amp;data!$B2583,IPO!$J$2:$J$5250,"="&amp;data!$G2583)</f>
        <v>0.2</v>
      </c>
      <c r="M2583" s="13">
        <f>SUMIFS(IPO!$F$2:$F$5250,IPO!$H$2:$H$5250,"="&amp;data!$B2583,IPO!$J$2:$J$5250,"="&amp;data!$G2583)</f>
        <v>1</v>
      </c>
      <c r="N2583" s="13"/>
      <c r="P2583" s="16">
        <f>COUNTIFS(equity_bonds!$H$2:$H$6414,"="&amp;data!$B2583,equity_bonds!$J$2:$J$6414,"="&amp;data!$G2583)</f>
        <v>1</v>
      </c>
      <c r="Q2583" s="16">
        <f>SUMIFS(equity_bonds!$B$2:$B$6414,equity_bonds!$H$2:$H$6414,"="&amp;data!$B2583,equity_bonds!$J$2:$J$6414,"="&amp;data!$G2583)</f>
        <v>1469.2</v>
      </c>
      <c r="R2583" s="16">
        <f>IF(P2583=1,SUMIFS(equity_bonds!$C$2:$C$6414,equity_bonds!$H$2:$H$6414,"="&amp;data!$B2583,equity_bonds!$J$2:$J$6414,"="&amp;data!$G2583),"")</f>
        <v>140</v>
      </c>
      <c r="S2583" s="16">
        <f>SUMIFS(equity_bonds!$E$2:$E$6414,equity_bonds!$H$2:$H$6414,"="&amp;data!$B2583,equity_bonds!$J$2:$J$6414,"="&amp;data!$G2583)</f>
        <v>0</v>
      </c>
      <c r="T2583" s="16">
        <f>SUMIFS(equity_bonds!$F$2:$F$6414,equity_bonds!$H$2:$H$6414,"="&amp;data!$B2583,equity_bonds!$J$2:$J$6414,"="&amp;data!$G2583)</f>
        <v>14</v>
      </c>
      <c r="U2583" s="16"/>
    </row>
    <row r="2584" spans="1:21" x14ac:dyDescent="0.25">
      <c r="A2584">
        <v>1320</v>
      </c>
      <c r="B2584">
        <v>2005</v>
      </c>
      <c r="C2584">
        <v>86</v>
      </c>
      <c r="D2584" t="s">
        <v>173</v>
      </c>
      <c r="E2584" t="s">
        <v>271</v>
      </c>
      <c r="F2584" t="s">
        <v>2698</v>
      </c>
      <c r="G2584" t="str">
        <f t="shared" si="40"/>
        <v>Finnegan Henderson</v>
      </c>
      <c r="I2584" s="13">
        <f>COUNTIFS(IPO!$J$2:$J$5250,"="&amp;data!$G2584,IPO!$H$2:$H$5250,"="&amp;data!$B2584)</f>
        <v>0</v>
      </c>
      <c r="J2584" s="13">
        <f>SUMIFS(IPO!$B$2:$B$5250,IPO!$H$2:$H$5250,"="&amp;data!$B2584,IPO!$J$2:$J$5250,"="&amp;data!$G2584)</f>
        <v>0</v>
      </c>
      <c r="K2584" s="13" t="str">
        <f>IF(I2584=1,SUMIFS(IPO!$C$2:$C$5250,IPO!$H$2:$H$5250,"="&amp;data!$B2584,IPO!$J$2:$J$5250,"="&amp;data!$G2584),"")</f>
        <v/>
      </c>
      <c r="L2584" s="13">
        <f>SUMIFS(IPO!$E$2:$E$5250,IPO!$H$2:$H$5250,"="&amp;data!$B2584,IPO!$J$2:$J$5250,"="&amp;data!$G2584)</f>
        <v>0</v>
      </c>
      <c r="M2584" s="13">
        <f>SUMIFS(IPO!$F$2:$F$5250,IPO!$H$2:$H$5250,"="&amp;data!$B2584,IPO!$J$2:$J$5250,"="&amp;data!$G2584)</f>
        <v>0</v>
      </c>
      <c r="N2584" s="13"/>
      <c r="P2584" s="16">
        <f>COUNTIFS(equity_bonds!$H$2:$H$6414,"="&amp;data!$B2584,equity_bonds!$J$2:$J$6414,"="&amp;data!$G2584)</f>
        <v>0</v>
      </c>
      <c r="Q2584" s="16">
        <f>SUMIFS(equity_bonds!$B$2:$B$6414,equity_bonds!$H$2:$H$6414,"="&amp;data!$B2584,equity_bonds!$J$2:$J$6414,"="&amp;data!$G2584)</f>
        <v>0</v>
      </c>
      <c r="R2584" s="16" t="str">
        <f>IF(P2584=1,SUMIFS(equity_bonds!$C$2:$C$6414,equity_bonds!$H$2:$H$6414,"="&amp;data!$B2584,equity_bonds!$J$2:$J$6414,"="&amp;data!$G2584),"")</f>
        <v/>
      </c>
      <c r="S2584" s="16">
        <f>SUMIFS(equity_bonds!$E$2:$E$6414,equity_bonds!$H$2:$H$6414,"="&amp;data!$B2584,equity_bonds!$J$2:$J$6414,"="&amp;data!$G2584)</f>
        <v>0</v>
      </c>
      <c r="T2584" s="16">
        <f>SUMIFS(equity_bonds!$F$2:$F$6414,equity_bonds!$H$2:$H$6414,"="&amp;data!$B2584,equity_bonds!$J$2:$J$6414,"="&amp;data!$G2584)</f>
        <v>0</v>
      </c>
      <c r="U2584" s="16"/>
    </row>
    <row r="2585" spans="1:21" x14ac:dyDescent="0.25">
      <c r="A2585">
        <v>1340</v>
      </c>
      <c r="B2585">
        <v>2005</v>
      </c>
      <c r="C2585">
        <v>87</v>
      </c>
      <c r="D2585" t="s">
        <v>183</v>
      </c>
      <c r="E2585" t="s">
        <v>357</v>
      </c>
      <c r="F2585" t="s">
        <v>2740</v>
      </c>
      <c r="G2585" t="str">
        <f t="shared" si="40"/>
        <v>Fish Richardson</v>
      </c>
      <c r="I2585" s="13">
        <f>COUNTIFS(IPO!$J$2:$J$5250,"="&amp;data!$G2585,IPO!$H$2:$H$5250,"="&amp;data!$B2585)</f>
        <v>0</v>
      </c>
      <c r="J2585" s="13">
        <f>SUMIFS(IPO!$B$2:$B$5250,IPO!$H$2:$H$5250,"="&amp;data!$B2585,IPO!$J$2:$J$5250,"="&amp;data!$G2585)</f>
        <v>0</v>
      </c>
      <c r="K2585" s="13" t="str">
        <f>IF(I2585=1,SUMIFS(IPO!$C$2:$C$5250,IPO!$H$2:$H$5250,"="&amp;data!$B2585,IPO!$J$2:$J$5250,"="&amp;data!$G2585),"")</f>
        <v/>
      </c>
      <c r="L2585" s="13">
        <f>SUMIFS(IPO!$E$2:$E$5250,IPO!$H$2:$H$5250,"="&amp;data!$B2585,IPO!$J$2:$J$5250,"="&amp;data!$G2585)</f>
        <v>0</v>
      </c>
      <c r="M2585" s="13">
        <f>SUMIFS(IPO!$F$2:$F$5250,IPO!$H$2:$H$5250,"="&amp;data!$B2585,IPO!$J$2:$J$5250,"="&amp;data!$G2585)</f>
        <v>0</v>
      </c>
      <c r="N2585" s="13"/>
      <c r="P2585" s="16">
        <f>COUNTIFS(equity_bonds!$H$2:$H$6414,"="&amp;data!$B2585,equity_bonds!$J$2:$J$6414,"="&amp;data!$G2585)</f>
        <v>0</v>
      </c>
      <c r="Q2585" s="16">
        <f>SUMIFS(equity_bonds!$B$2:$B$6414,equity_bonds!$H$2:$H$6414,"="&amp;data!$B2585,equity_bonds!$J$2:$J$6414,"="&amp;data!$G2585)</f>
        <v>0</v>
      </c>
      <c r="R2585" s="16" t="str">
        <f>IF(P2585=1,SUMIFS(equity_bonds!$C$2:$C$6414,equity_bonds!$H$2:$H$6414,"="&amp;data!$B2585,equity_bonds!$J$2:$J$6414,"="&amp;data!$G2585),"")</f>
        <v/>
      </c>
      <c r="S2585" s="16">
        <f>SUMIFS(equity_bonds!$E$2:$E$6414,equity_bonds!$H$2:$H$6414,"="&amp;data!$B2585,equity_bonds!$J$2:$J$6414,"="&amp;data!$G2585)</f>
        <v>0</v>
      </c>
      <c r="T2585" s="16">
        <f>SUMIFS(equity_bonds!$F$2:$F$6414,equity_bonds!$H$2:$H$6414,"="&amp;data!$B2585,equity_bonds!$J$2:$J$6414,"="&amp;data!$G2585)</f>
        <v>0</v>
      </c>
      <c r="U2585" s="16"/>
    </row>
    <row r="2586" spans="1:21" x14ac:dyDescent="0.25">
      <c r="A2586">
        <v>1386</v>
      </c>
      <c r="B2586">
        <v>2005</v>
      </c>
      <c r="C2586">
        <v>28</v>
      </c>
      <c r="D2586" t="s">
        <v>87</v>
      </c>
      <c r="E2586" t="s">
        <v>76</v>
      </c>
      <c r="F2586" t="s">
        <v>2617</v>
      </c>
      <c r="G2586" t="str">
        <f t="shared" si="40"/>
        <v>Foley Lardner</v>
      </c>
      <c r="I2586" s="13">
        <f>COUNTIFS(IPO!$J$2:$J$5250,"="&amp;data!$G2586,IPO!$H$2:$H$5250,"="&amp;data!$B2586)</f>
        <v>0</v>
      </c>
      <c r="J2586" s="13">
        <f>SUMIFS(IPO!$B$2:$B$5250,IPO!$H$2:$H$5250,"="&amp;data!$B2586,IPO!$J$2:$J$5250,"="&amp;data!$G2586)</f>
        <v>0</v>
      </c>
      <c r="K2586" s="13" t="str">
        <f>IF(I2586=1,SUMIFS(IPO!$C$2:$C$5250,IPO!$H$2:$H$5250,"="&amp;data!$B2586,IPO!$J$2:$J$5250,"="&amp;data!$G2586),"")</f>
        <v/>
      </c>
      <c r="L2586" s="13">
        <f>SUMIFS(IPO!$E$2:$E$5250,IPO!$H$2:$H$5250,"="&amp;data!$B2586,IPO!$J$2:$J$5250,"="&amp;data!$G2586)</f>
        <v>0</v>
      </c>
      <c r="M2586" s="13">
        <f>SUMIFS(IPO!$F$2:$F$5250,IPO!$H$2:$H$5250,"="&amp;data!$B2586,IPO!$J$2:$J$5250,"="&amp;data!$G2586)</f>
        <v>0</v>
      </c>
      <c r="N2586" s="13"/>
      <c r="P2586" s="16">
        <f>COUNTIFS(equity_bonds!$H$2:$H$6414,"="&amp;data!$B2586,equity_bonds!$J$2:$J$6414,"="&amp;data!$G2586)</f>
        <v>1</v>
      </c>
      <c r="Q2586" s="16">
        <f>SUMIFS(equity_bonds!$B$2:$B$6414,equity_bonds!$H$2:$H$6414,"="&amp;data!$B2586,equity_bonds!$J$2:$J$6414,"="&amp;data!$G2586)</f>
        <v>9633.9</v>
      </c>
      <c r="R2586" s="16">
        <f>IF(P2586=1,SUMIFS(equity_bonds!$C$2:$C$6414,equity_bonds!$H$2:$H$6414,"="&amp;data!$B2586,equity_bonds!$J$2:$J$6414,"="&amp;data!$G2586),"")</f>
        <v>58</v>
      </c>
      <c r="S2586" s="16">
        <f>SUMIFS(equity_bonds!$E$2:$E$6414,equity_bonds!$H$2:$H$6414,"="&amp;data!$B2586,equity_bonds!$J$2:$J$6414,"="&amp;data!$G2586)</f>
        <v>0.1</v>
      </c>
      <c r="T2586" s="16">
        <f>SUMIFS(equity_bonds!$F$2:$F$6414,equity_bonds!$H$2:$H$6414,"="&amp;data!$B2586,equity_bonds!$J$2:$J$6414,"="&amp;data!$G2586)</f>
        <v>35</v>
      </c>
      <c r="U2586" s="16"/>
    </row>
    <row r="2587" spans="1:21" x14ac:dyDescent="0.25">
      <c r="A2587">
        <v>1403</v>
      </c>
      <c r="B2587">
        <v>2005</v>
      </c>
      <c r="C2587">
        <v>158</v>
      </c>
      <c r="D2587" t="s">
        <v>349</v>
      </c>
      <c r="E2587" t="s">
        <v>273</v>
      </c>
      <c r="F2587" t="s">
        <v>273</v>
      </c>
      <c r="G2587" t="str">
        <f t="shared" si="40"/>
        <v>Foley Hoag</v>
      </c>
      <c r="I2587" s="13">
        <f>COUNTIFS(IPO!$J$2:$J$5250,"="&amp;data!$G2587,IPO!$H$2:$H$5250,"="&amp;data!$B2587)</f>
        <v>1</v>
      </c>
      <c r="J2587" s="13">
        <f>SUMIFS(IPO!$B$2:$B$5250,IPO!$H$2:$H$5250,"="&amp;data!$B2587,IPO!$J$2:$J$5250,"="&amp;data!$G2587)</f>
        <v>40</v>
      </c>
      <c r="K2587" s="13">
        <f>IF(I2587=1,SUMIFS(IPO!$C$2:$C$5250,IPO!$H$2:$H$5250,"="&amp;data!$B2587,IPO!$J$2:$J$5250,"="&amp;data!$G2587),"")</f>
        <v>157</v>
      </c>
      <c r="L2587" s="13">
        <f>SUMIFS(IPO!$E$2:$E$5250,IPO!$H$2:$H$5250,"="&amp;data!$B2587,IPO!$J$2:$J$5250,"="&amp;data!$G2587)</f>
        <v>0</v>
      </c>
      <c r="M2587" s="13">
        <f>SUMIFS(IPO!$F$2:$F$5250,IPO!$H$2:$H$5250,"="&amp;data!$B2587,IPO!$J$2:$J$5250,"="&amp;data!$G2587)</f>
        <v>1</v>
      </c>
      <c r="N2587" s="13"/>
      <c r="P2587" s="16">
        <f>COUNTIFS(equity_bonds!$H$2:$H$6414,"="&amp;data!$B2587,equity_bonds!$J$2:$J$6414,"="&amp;data!$G2587)</f>
        <v>0</v>
      </c>
      <c r="Q2587" s="16">
        <f>SUMIFS(equity_bonds!$B$2:$B$6414,equity_bonds!$H$2:$H$6414,"="&amp;data!$B2587,equity_bonds!$J$2:$J$6414,"="&amp;data!$G2587)</f>
        <v>0</v>
      </c>
      <c r="R2587" s="16" t="str">
        <f>IF(P2587=1,SUMIFS(equity_bonds!$C$2:$C$6414,equity_bonds!$H$2:$H$6414,"="&amp;data!$B2587,equity_bonds!$J$2:$J$6414,"="&amp;data!$G2587),"")</f>
        <v/>
      </c>
      <c r="S2587" s="16">
        <f>SUMIFS(equity_bonds!$E$2:$E$6414,equity_bonds!$H$2:$H$6414,"="&amp;data!$B2587,equity_bonds!$J$2:$J$6414,"="&amp;data!$G2587)</f>
        <v>0</v>
      </c>
      <c r="T2587" s="16">
        <f>SUMIFS(equity_bonds!$F$2:$F$6414,equity_bonds!$H$2:$H$6414,"="&amp;data!$B2587,equity_bonds!$J$2:$J$6414,"="&amp;data!$G2587)</f>
        <v>0</v>
      </c>
      <c r="U2587" s="16"/>
    </row>
    <row r="2588" spans="1:21" x14ac:dyDescent="0.25">
      <c r="A2588">
        <v>1416</v>
      </c>
      <c r="B2588">
        <v>2005</v>
      </c>
      <c r="C2588">
        <v>174</v>
      </c>
      <c r="D2588" t="s">
        <v>376</v>
      </c>
      <c r="E2588" t="s">
        <v>454</v>
      </c>
      <c r="F2588" t="s">
        <v>454</v>
      </c>
      <c r="G2588" t="str">
        <f t="shared" si="40"/>
        <v>Fox Rothschild</v>
      </c>
      <c r="I2588" s="13">
        <f>COUNTIFS(IPO!$J$2:$J$5250,"="&amp;data!$G2588,IPO!$H$2:$H$5250,"="&amp;data!$B2588)</f>
        <v>0</v>
      </c>
      <c r="J2588" s="13">
        <f>SUMIFS(IPO!$B$2:$B$5250,IPO!$H$2:$H$5250,"="&amp;data!$B2588,IPO!$J$2:$J$5250,"="&amp;data!$G2588)</f>
        <v>0</v>
      </c>
      <c r="K2588" s="13" t="str">
        <f>IF(I2588=1,SUMIFS(IPO!$C$2:$C$5250,IPO!$H$2:$H$5250,"="&amp;data!$B2588,IPO!$J$2:$J$5250,"="&amp;data!$G2588),"")</f>
        <v/>
      </c>
      <c r="L2588" s="13">
        <f>SUMIFS(IPO!$E$2:$E$5250,IPO!$H$2:$H$5250,"="&amp;data!$B2588,IPO!$J$2:$J$5250,"="&amp;data!$G2588)</f>
        <v>0</v>
      </c>
      <c r="M2588" s="13">
        <f>SUMIFS(IPO!$F$2:$F$5250,IPO!$H$2:$H$5250,"="&amp;data!$B2588,IPO!$J$2:$J$5250,"="&amp;data!$G2588)</f>
        <v>0</v>
      </c>
      <c r="N2588" s="13"/>
      <c r="P2588" s="16">
        <f>COUNTIFS(equity_bonds!$H$2:$H$6414,"="&amp;data!$B2588,equity_bonds!$J$2:$J$6414,"="&amp;data!$G2588)</f>
        <v>0</v>
      </c>
      <c r="Q2588" s="16">
        <f>SUMIFS(equity_bonds!$B$2:$B$6414,equity_bonds!$H$2:$H$6414,"="&amp;data!$B2588,equity_bonds!$J$2:$J$6414,"="&amp;data!$G2588)</f>
        <v>0</v>
      </c>
      <c r="R2588" s="16" t="str">
        <f>IF(P2588=1,SUMIFS(equity_bonds!$C$2:$C$6414,equity_bonds!$H$2:$H$6414,"="&amp;data!$B2588,equity_bonds!$J$2:$J$6414,"="&amp;data!$G2588),"")</f>
        <v/>
      </c>
      <c r="S2588" s="16">
        <f>SUMIFS(equity_bonds!$E$2:$E$6414,equity_bonds!$H$2:$H$6414,"="&amp;data!$B2588,equity_bonds!$J$2:$J$6414,"="&amp;data!$G2588)</f>
        <v>0</v>
      </c>
      <c r="T2588" s="16">
        <f>SUMIFS(equity_bonds!$F$2:$F$6414,equity_bonds!$H$2:$H$6414,"="&amp;data!$B2588,equity_bonds!$J$2:$J$6414,"="&amp;data!$G2588)</f>
        <v>0</v>
      </c>
      <c r="U2588" s="16"/>
    </row>
    <row r="2589" spans="1:21" x14ac:dyDescent="0.25">
      <c r="A2589">
        <v>1430</v>
      </c>
      <c r="B2589">
        <v>2005</v>
      </c>
      <c r="C2589">
        <v>163</v>
      </c>
      <c r="D2589" t="s">
        <v>5</v>
      </c>
      <c r="E2589" t="s">
        <v>484</v>
      </c>
      <c r="F2589" t="s">
        <v>2770</v>
      </c>
      <c r="G2589" t="str">
        <f t="shared" si="40"/>
        <v>Fragomen Del</v>
      </c>
      <c r="I2589" s="13">
        <f>COUNTIFS(IPO!$J$2:$J$5250,"="&amp;data!$G2589,IPO!$H$2:$H$5250,"="&amp;data!$B2589)</f>
        <v>0</v>
      </c>
      <c r="J2589" s="13">
        <f>SUMIFS(IPO!$B$2:$B$5250,IPO!$H$2:$H$5250,"="&amp;data!$B2589,IPO!$J$2:$J$5250,"="&amp;data!$G2589)</f>
        <v>0</v>
      </c>
      <c r="K2589" s="13" t="str">
        <f>IF(I2589=1,SUMIFS(IPO!$C$2:$C$5250,IPO!$H$2:$H$5250,"="&amp;data!$B2589,IPO!$J$2:$J$5250,"="&amp;data!$G2589),"")</f>
        <v/>
      </c>
      <c r="L2589" s="13">
        <f>SUMIFS(IPO!$E$2:$E$5250,IPO!$H$2:$H$5250,"="&amp;data!$B2589,IPO!$J$2:$J$5250,"="&amp;data!$G2589)</f>
        <v>0</v>
      </c>
      <c r="M2589" s="13">
        <f>SUMIFS(IPO!$F$2:$F$5250,IPO!$H$2:$H$5250,"="&amp;data!$B2589,IPO!$J$2:$J$5250,"="&amp;data!$G2589)</f>
        <v>0</v>
      </c>
      <c r="N2589" s="13"/>
      <c r="P2589" s="16">
        <f>COUNTIFS(equity_bonds!$H$2:$H$6414,"="&amp;data!$B2589,equity_bonds!$J$2:$J$6414,"="&amp;data!$G2589)</f>
        <v>0</v>
      </c>
      <c r="Q2589" s="16">
        <f>SUMIFS(equity_bonds!$B$2:$B$6414,equity_bonds!$H$2:$H$6414,"="&amp;data!$B2589,equity_bonds!$J$2:$J$6414,"="&amp;data!$G2589)</f>
        <v>0</v>
      </c>
      <c r="R2589" s="16" t="str">
        <f>IF(P2589=1,SUMIFS(equity_bonds!$C$2:$C$6414,equity_bonds!$H$2:$H$6414,"="&amp;data!$B2589,equity_bonds!$J$2:$J$6414,"="&amp;data!$G2589),"")</f>
        <v/>
      </c>
      <c r="S2589" s="16">
        <f>SUMIFS(equity_bonds!$E$2:$E$6414,equity_bonds!$H$2:$H$6414,"="&amp;data!$B2589,equity_bonds!$J$2:$J$6414,"="&amp;data!$G2589)</f>
        <v>0</v>
      </c>
      <c r="T2589" s="16">
        <f>SUMIFS(equity_bonds!$F$2:$F$6414,equity_bonds!$H$2:$H$6414,"="&amp;data!$B2589,equity_bonds!$J$2:$J$6414,"="&amp;data!$G2589)</f>
        <v>0</v>
      </c>
      <c r="U2589" s="16"/>
    </row>
    <row r="2590" spans="1:21" x14ac:dyDescent="0.25">
      <c r="A2590">
        <v>1462</v>
      </c>
      <c r="B2590">
        <v>2005</v>
      </c>
      <c r="C2590">
        <v>59</v>
      </c>
      <c r="D2590" t="s">
        <v>197</v>
      </c>
      <c r="E2590" t="s">
        <v>21</v>
      </c>
      <c r="F2590" t="s">
        <v>2585</v>
      </c>
      <c r="G2590" t="str">
        <f t="shared" si="40"/>
        <v>Fried Frank</v>
      </c>
      <c r="I2590" s="13">
        <f>COUNTIFS(IPO!$J$2:$J$5250,"="&amp;data!$G2590,IPO!$H$2:$H$5250,"="&amp;data!$B2590)</f>
        <v>1</v>
      </c>
      <c r="J2590" s="13">
        <f>SUMIFS(IPO!$B$2:$B$5250,IPO!$H$2:$H$5250,"="&amp;data!$B2590,IPO!$J$2:$J$5250,"="&amp;data!$G2590)</f>
        <v>345</v>
      </c>
      <c r="K2590" s="13">
        <f>IF(I2590=1,SUMIFS(IPO!$C$2:$C$5250,IPO!$H$2:$H$5250,"="&amp;data!$B2590,IPO!$J$2:$J$5250,"="&amp;data!$G2590),"")</f>
        <v>73</v>
      </c>
      <c r="L2590" s="13">
        <f>SUMIFS(IPO!$E$2:$E$5250,IPO!$H$2:$H$5250,"="&amp;data!$B2590,IPO!$J$2:$J$5250,"="&amp;data!$G2590)</f>
        <v>0.4</v>
      </c>
      <c r="M2590" s="13">
        <f>SUMIFS(IPO!$F$2:$F$5250,IPO!$H$2:$H$5250,"="&amp;data!$B2590,IPO!$J$2:$J$5250,"="&amp;data!$G2590)</f>
        <v>1</v>
      </c>
      <c r="N2590" s="13"/>
      <c r="P2590" s="16">
        <f>COUNTIFS(equity_bonds!$H$2:$H$6414,"="&amp;data!$B2590,equity_bonds!$J$2:$J$6414,"="&amp;data!$G2590)</f>
        <v>1</v>
      </c>
      <c r="Q2590" s="16">
        <f>SUMIFS(equity_bonds!$B$2:$B$6414,equity_bonds!$H$2:$H$6414,"="&amp;data!$B2590,equity_bonds!$J$2:$J$6414,"="&amp;data!$G2590)</f>
        <v>7729.5</v>
      </c>
      <c r="R2590" s="16">
        <f>IF(P2590=1,SUMIFS(equity_bonds!$C$2:$C$6414,equity_bonds!$H$2:$H$6414,"="&amp;data!$B2590,equity_bonds!$J$2:$J$6414,"="&amp;data!$G2590),"")</f>
        <v>66</v>
      </c>
      <c r="S2590" s="16">
        <f>SUMIFS(equity_bonds!$E$2:$E$6414,equity_bonds!$H$2:$H$6414,"="&amp;data!$B2590,equity_bonds!$J$2:$J$6414,"="&amp;data!$G2590)</f>
        <v>0.1</v>
      </c>
      <c r="T2590" s="16">
        <f>SUMIFS(equity_bonds!$F$2:$F$6414,equity_bonds!$H$2:$H$6414,"="&amp;data!$B2590,equity_bonds!$J$2:$J$6414,"="&amp;data!$G2590)</f>
        <v>17</v>
      </c>
      <c r="U2590" s="16"/>
    </row>
    <row r="2591" spans="1:21" x14ac:dyDescent="0.25">
      <c r="A2591">
        <v>1475</v>
      </c>
      <c r="B2591">
        <v>2005</v>
      </c>
      <c r="C2591">
        <v>160</v>
      </c>
      <c r="D2591" t="s">
        <v>443</v>
      </c>
      <c r="E2591" t="s">
        <v>438</v>
      </c>
      <c r="F2591" t="s">
        <v>438</v>
      </c>
      <c r="G2591" t="str">
        <f t="shared" si="40"/>
        <v>Frost Brown</v>
      </c>
      <c r="I2591" s="13">
        <f>COUNTIFS(IPO!$J$2:$J$5250,"="&amp;data!$G2591,IPO!$H$2:$H$5250,"="&amp;data!$B2591)</f>
        <v>1</v>
      </c>
      <c r="J2591" s="13">
        <f>SUMIFS(IPO!$B$2:$B$5250,IPO!$H$2:$H$5250,"="&amp;data!$B2591,IPO!$J$2:$J$5250,"="&amp;data!$G2591)</f>
        <v>183.3</v>
      </c>
      <c r="K2591" s="13">
        <f>IF(I2591=1,SUMIFS(IPO!$C$2:$C$5250,IPO!$H$2:$H$5250,"="&amp;data!$B2591,IPO!$J$2:$J$5250,"="&amp;data!$G2591),"")</f>
        <v>93</v>
      </c>
      <c r="L2591" s="13">
        <f>SUMIFS(IPO!$E$2:$E$5250,IPO!$H$2:$H$5250,"="&amp;data!$B2591,IPO!$J$2:$J$5250,"="&amp;data!$G2591)</f>
        <v>0.2</v>
      </c>
      <c r="M2591" s="13">
        <f>SUMIFS(IPO!$F$2:$F$5250,IPO!$H$2:$H$5250,"="&amp;data!$B2591,IPO!$J$2:$J$5250,"="&amp;data!$G2591)</f>
        <v>1</v>
      </c>
      <c r="N2591" s="13"/>
      <c r="P2591" s="16">
        <f>COUNTIFS(equity_bonds!$H$2:$H$6414,"="&amp;data!$B2591,equity_bonds!$J$2:$J$6414,"="&amp;data!$G2591)</f>
        <v>0</v>
      </c>
      <c r="Q2591" s="16">
        <f>SUMIFS(equity_bonds!$B$2:$B$6414,equity_bonds!$H$2:$H$6414,"="&amp;data!$B2591,equity_bonds!$J$2:$J$6414,"="&amp;data!$G2591)</f>
        <v>0</v>
      </c>
      <c r="R2591" s="16" t="str">
        <f>IF(P2591=1,SUMIFS(equity_bonds!$C$2:$C$6414,equity_bonds!$H$2:$H$6414,"="&amp;data!$B2591,equity_bonds!$J$2:$J$6414,"="&amp;data!$G2591),"")</f>
        <v/>
      </c>
      <c r="S2591" s="16">
        <f>SUMIFS(equity_bonds!$E$2:$E$6414,equity_bonds!$H$2:$H$6414,"="&amp;data!$B2591,equity_bonds!$J$2:$J$6414,"="&amp;data!$G2591)</f>
        <v>0</v>
      </c>
      <c r="T2591" s="16">
        <f>SUMIFS(equity_bonds!$F$2:$F$6414,equity_bonds!$H$2:$H$6414,"="&amp;data!$B2591,equity_bonds!$J$2:$J$6414,"="&amp;data!$G2591)</f>
        <v>0</v>
      </c>
      <c r="U2591" s="16"/>
    </row>
    <row r="2592" spans="1:21" x14ac:dyDescent="0.25">
      <c r="A2592">
        <v>1505</v>
      </c>
      <c r="B2592">
        <v>2005</v>
      </c>
      <c r="C2592">
        <v>32</v>
      </c>
      <c r="D2592" t="s">
        <v>59</v>
      </c>
      <c r="E2592" t="s">
        <v>22</v>
      </c>
      <c r="F2592" t="s">
        <v>2586</v>
      </c>
      <c r="G2592" t="str">
        <f t="shared" si="40"/>
        <v>Fulbright Jaworski</v>
      </c>
      <c r="I2592" s="13">
        <f>COUNTIFS(IPO!$J$2:$J$5250,"="&amp;data!$G2592,IPO!$H$2:$H$5250,"="&amp;data!$B2592)</f>
        <v>1</v>
      </c>
      <c r="J2592" s="13">
        <f>SUMIFS(IPO!$B$2:$B$5250,IPO!$H$2:$H$5250,"="&amp;data!$B2592,IPO!$J$2:$J$5250,"="&amp;data!$G2592)</f>
        <v>228.3</v>
      </c>
      <c r="K2592" s="13">
        <f>IF(I2592=1,SUMIFS(IPO!$C$2:$C$5250,IPO!$H$2:$H$5250,"="&amp;data!$B2592,IPO!$J$2:$J$5250,"="&amp;data!$G2592),"")</f>
        <v>85</v>
      </c>
      <c r="L2592" s="13">
        <f>SUMIFS(IPO!$E$2:$E$5250,IPO!$H$2:$H$5250,"="&amp;data!$B2592,IPO!$J$2:$J$5250,"="&amp;data!$G2592)</f>
        <v>0.2</v>
      </c>
      <c r="M2592" s="13">
        <f>SUMIFS(IPO!$F$2:$F$5250,IPO!$H$2:$H$5250,"="&amp;data!$B2592,IPO!$J$2:$J$5250,"="&amp;data!$G2592)</f>
        <v>2</v>
      </c>
      <c r="N2592" s="13"/>
      <c r="P2592" s="16">
        <f>COUNTIFS(equity_bonds!$H$2:$H$6414,"="&amp;data!$B2592,equity_bonds!$J$2:$J$6414,"="&amp;data!$G2592)</f>
        <v>1</v>
      </c>
      <c r="Q2592" s="16">
        <f>SUMIFS(equity_bonds!$B$2:$B$6414,equity_bonds!$H$2:$H$6414,"="&amp;data!$B2592,equity_bonds!$J$2:$J$6414,"="&amp;data!$G2592)</f>
        <v>13891.5</v>
      </c>
      <c r="R2592" s="16">
        <f>IF(P2592=1,SUMIFS(equity_bonds!$C$2:$C$6414,equity_bonds!$H$2:$H$6414,"="&amp;data!$B2592,equity_bonds!$J$2:$J$6414,"="&amp;data!$G2592),"")</f>
        <v>50</v>
      </c>
      <c r="S2592" s="16">
        <f>SUMIFS(equity_bonds!$E$2:$E$6414,equity_bonds!$H$2:$H$6414,"="&amp;data!$B2592,equity_bonds!$J$2:$J$6414,"="&amp;data!$G2592)</f>
        <v>0.2</v>
      </c>
      <c r="T2592" s="16">
        <f>SUMIFS(equity_bonds!$F$2:$F$6414,equity_bonds!$H$2:$H$6414,"="&amp;data!$B2592,equity_bonds!$J$2:$J$6414,"="&amp;data!$G2592)</f>
        <v>27</v>
      </c>
      <c r="U2592" s="16"/>
    </row>
    <row r="2593" spans="1:21" x14ac:dyDescent="0.25">
      <c r="A2593">
        <v>1521</v>
      </c>
      <c r="B2593">
        <v>2005</v>
      </c>
      <c r="C2593">
        <v>135</v>
      </c>
      <c r="D2593" t="s">
        <v>354</v>
      </c>
      <c r="E2593" t="s">
        <v>274</v>
      </c>
      <c r="F2593" t="s">
        <v>274</v>
      </c>
      <c r="G2593" t="str">
        <f t="shared" si="40"/>
        <v>Gardere Wynne</v>
      </c>
      <c r="I2593" s="13">
        <f>COUNTIFS(IPO!$J$2:$J$5250,"="&amp;data!$G2593,IPO!$H$2:$H$5250,"="&amp;data!$B2593)</f>
        <v>0</v>
      </c>
      <c r="J2593" s="13">
        <f>SUMIFS(IPO!$B$2:$B$5250,IPO!$H$2:$H$5250,"="&amp;data!$B2593,IPO!$J$2:$J$5250,"="&amp;data!$G2593)</f>
        <v>0</v>
      </c>
      <c r="K2593" s="13" t="str">
        <f>IF(I2593=1,SUMIFS(IPO!$C$2:$C$5250,IPO!$H$2:$H$5250,"="&amp;data!$B2593,IPO!$J$2:$J$5250,"="&amp;data!$G2593),"")</f>
        <v/>
      </c>
      <c r="L2593" s="13">
        <f>SUMIFS(IPO!$E$2:$E$5250,IPO!$H$2:$H$5250,"="&amp;data!$B2593,IPO!$J$2:$J$5250,"="&amp;data!$G2593)</f>
        <v>0</v>
      </c>
      <c r="M2593" s="13">
        <f>SUMIFS(IPO!$F$2:$F$5250,IPO!$H$2:$H$5250,"="&amp;data!$B2593,IPO!$J$2:$J$5250,"="&amp;data!$G2593)</f>
        <v>0</v>
      </c>
      <c r="N2593" s="13"/>
      <c r="P2593" s="16">
        <f>COUNTIFS(equity_bonds!$H$2:$H$6414,"="&amp;data!$B2593,equity_bonds!$J$2:$J$6414,"="&amp;data!$G2593)</f>
        <v>0</v>
      </c>
      <c r="Q2593" s="16">
        <f>SUMIFS(equity_bonds!$B$2:$B$6414,equity_bonds!$H$2:$H$6414,"="&amp;data!$B2593,equity_bonds!$J$2:$J$6414,"="&amp;data!$G2593)</f>
        <v>0</v>
      </c>
      <c r="R2593" s="16" t="str">
        <f>IF(P2593=1,SUMIFS(equity_bonds!$C$2:$C$6414,equity_bonds!$H$2:$H$6414,"="&amp;data!$B2593,equity_bonds!$J$2:$J$6414,"="&amp;data!$G2593),"")</f>
        <v/>
      </c>
      <c r="S2593" s="16">
        <f>SUMIFS(equity_bonds!$E$2:$E$6414,equity_bonds!$H$2:$H$6414,"="&amp;data!$B2593,equity_bonds!$J$2:$J$6414,"="&amp;data!$G2593)</f>
        <v>0</v>
      </c>
      <c r="T2593" s="16">
        <f>SUMIFS(equity_bonds!$F$2:$F$6414,equity_bonds!$H$2:$H$6414,"="&amp;data!$B2593,equity_bonds!$J$2:$J$6414,"="&amp;data!$G2593)</f>
        <v>0</v>
      </c>
      <c r="U2593" s="16"/>
    </row>
    <row r="2594" spans="1:21" x14ac:dyDescent="0.25">
      <c r="A2594">
        <v>1532</v>
      </c>
      <c r="B2594">
        <v>2005</v>
      </c>
      <c r="C2594">
        <v>151</v>
      </c>
      <c r="D2594" t="s">
        <v>351</v>
      </c>
      <c r="E2594" t="s">
        <v>469</v>
      </c>
      <c r="F2594" t="s">
        <v>2700</v>
      </c>
      <c r="G2594" t="str">
        <f t="shared" si="40"/>
        <v>Gardner Carton</v>
      </c>
      <c r="I2594" s="13">
        <f>COUNTIFS(IPO!$J$2:$J$5250,"="&amp;data!$G2594,IPO!$H$2:$H$5250,"="&amp;data!$B2594)</f>
        <v>0</v>
      </c>
      <c r="J2594" s="13">
        <f>SUMIFS(IPO!$B$2:$B$5250,IPO!$H$2:$H$5250,"="&amp;data!$B2594,IPO!$J$2:$J$5250,"="&amp;data!$G2594)</f>
        <v>0</v>
      </c>
      <c r="K2594" s="13" t="str">
        <f>IF(I2594=1,SUMIFS(IPO!$C$2:$C$5250,IPO!$H$2:$H$5250,"="&amp;data!$B2594,IPO!$J$2:$J$5250,"="&amp;data!$G2594),"")</f>
        <v/>
      </c>
      <c r="L2594" s="13">
        <f>SUMIFS(IPO!$E$2:$E$5250,IPO!$H$2:$H$5250,"="&amp;data!$B2594,IPO!$J$2:$J$5250,"="&amp;data!$G2594)</f>
        <v>0</v>
      </c>
      <c r="M2594" s="13">
        <f>SUMIFS(IPO!$F$2:$F$5250,IPO!$H$2:$H$5250,"="&amp;data!$B2594,IPO!$J$2:$J$5250,"="&amp;data!$G2594)</f>
        <v>0</v>
      </c>
      <c r="N2594" s="13"/>
      <c r="P2594" s="16">
        <f>COUNTIFS(equity_bonds!$H$2:$H$6414,"="&amp;data!$B2594,equity_bonds!$J$2:$J$6414,"="&amp;data!$G2594)</f>
        <v>1</v>
      </c>
      <c r="Q2594" s="16">
        <f>SUMIFS(equity_bonds!$B$2:$B$6414,equity_bonds!$H$2:$H$6414,"="&amp;data!$B2594,equity_bonds!$J$2:$J$6414,"="&amp;data!$G2594)</f>
        <v>903.1</v>
      </c>
      <c r="R2594" s="16">
        <f>IF(P2594=1,SUMIFS(equity_bonds!$C$2:$C$6414,equity_bonds!$H$2:$H$6414,"="&amp;data!$B2594,equity_bonds!$J$2:$J$6414,"="&amp;data!$G2594),"")</f>
        <v>169</v>
      </c>
      <c r="S2594" s="16">
        <f>SUMIFS(equity_bonds!$E$2:$E$6414,equity_bonds!$H$2:$H$6414,"="&amp;data!$B2594,equity_bonds!$J$2:$J$6414,"="&amp;data!$G2594)</f>
        <v>0</v>
      </c>
      <c r="T2594" s="16">
        <f>SUMIFS(equity_bonds!$F$2:$F$6414,equity_bonds!$H$2:$H$6414,"="&amp;data!$B2594,equity_bonds!$J$2:$J$6414,"="&amp;data!$G2594)</f>
        <v>3</v>
      </c>
      <c r="U2594" s="16"/>
    </row>
    <row r="2595" spans="1:21" x14ac:dyDescent="0.25">
      <c r="A2595">
        <v>1577</v>
      </c>
      <c r="B2595">
        <v>2005</v>
      </c>
      <c r="C2595">
        <v>18</v>
      </c>
      <c r="D2595" t="s">
        <v>112</v>
      </c>
      <c r="E2595" t="s">
        <v>23</v>
      </c>
      <c r="F2595" t="s">
        <v>2587</v>
      </c>
      <c r="G2595" t="str">
        <f t="shared" si="40"/>
        <v>Gibson Dunn</v>
      </c>
      <c r="I2595" s="13">
        <f>COUNTIFS(IPO!$J$2:$J$5250,"="&amp;data!$G2595,IPO!$H$2:$H$5250,"="&amp;data!$B2595)</f>
        <v>1</v>
      </c>
      <c r="J2595" s="13">
        <f>SUMIFS(IPO!$B$2:$B$5250,IPO!$H$2:$H$5250,"="&amp;data!$B2595,IPO!$J$2:$J$5250,"="&amp;data!$G2595)</f>
        <v>808.7</v>
      </c>
      <c r="K2595" s="13">
        <f>IF(I2595=1,SUMIFS(IPO!$C$2:$C$5250,IPO!$H$2:$H$5250,"="&amp;data!$B2595,IPO!$J$2:$J$5250,"="&amp;data!$G2595),"")</f>
        <v>42</v>
      </c>
      <c r="L2595" s="13">
        <f>SUMIFS(IPO!$E$2:$E$5250,IPO!$H$2:$H$5250,"="&amp;data!$B2595,IPO!$J$2:$J$5250,"="&amp;data!$G2595)</f>
        <v>0.9</v>
      </c>
      <c r="M2595" s="13">
        <f>SUMIFS(IPO!$F$2:$F$5250,IPO!$H$2:$H$5250,"="&amp;data!$B2595,IPO!$J$2:$J$5250,"="&amp;data!$G2595)</f>
        <v>5</v>
      </c>
      <c r="N2595" s="13"/>
      <c r="P2595" s="16">
        <f>COUNTIFS(equity_bonds!$H$2:$H$6414,"="&amp;data!$B2595,equity_bonds!$J$2:$J$6414,"="&amp;data!$G2595)</f>
        <v>1</v>
      </c>
      <c r="Q2595" s="16">
        <f>SUMIFS(equity_bonds!$B$2:$B$6414,equity_bonds!$H$2:$H$6414,"="&amp;data!$B2595,equity_bonds!$J$2:$J$6414,"="&amp;data!$G2595)</f>
        <v>65897.2</v>
      </c>
      <c r="R2595" s="16">
        <f>IF(P2595=1,SUMIFS(equity_bonds!$C$2:$C$6414,equity_bonds!$H$2:$H$6414,"="&amp;data!$B2595,equity_bonds!$J$2:$J$6414,"="&amp;data!$G2595),"")</f>
        <v>18</v>
      </c>
      <c r="S2595" s="16">
        <f>SUMIFS(equity_bonds!$E$2:$E$6414,equity_bonds!$H$2:$H$6414,"="&amp;data!$B2595,equity_bonds!$J$2:$J$6414,"="&amp;data!$G2595)</f>
        <v>0.7</v>
      </c>
      <c r="T2595" s="16">
        <f>SUMIFS(equity_bonds!$F$2:$F$6414,equity_bonds!$H$2:$H$6414,"="&amp;data!$B2595,equity_bonds!$J$2:$J$6414,"="&amp;data!$G2595)</f>
        <v>69</v>
      </c>
      <c r="U2595" s="16"/>
    </row>
    <row r="2596" spans="1:21" x14ac:dyDescent="0.25">
      <c r="A2596">
        <v>1604</v>
      </c>
      <c r="B2596">
        <v>2005</v>
      </c>
      <c r="C2596">
        <v>67</v>
      </c>
      <c r="D2596" t="s">
        <v>194</v>
      </c>
      <c r="E2596" t="s">
        <v>135</v>
      </c>
      <c r="F2596" t="s">
        <v>135</v>
      </c>
      <c r="G2596" t="str">
        <f t="shared" si="40"/>
        <v>Goodwin Procter</v>
      </c>
      <c r="I2596" s="13">
        <f>COUNTIFS(IPO!$J$2:$J$5250,"="&amp;data!$G2596,IPO!$H$2:$H$5250,"="&amp;data!$B2596)</f>
        <v>1</v>
      </c>
      <c r="J2596" s="13">
        <f>SUMIFS(IPO!$B$2:$B$5250,IPO!$H$2:$H$5250,"="&amp;data!$B2596,IPO!$J$2:$J$5250,"="&amp;data!$G2596)</f>
        <v>27.6</v>
      </c>
      <c r="K2596" s="13">
        <f>IF(I2596=1,SUMIFS(IPO!$C$2:$C$5250,IPO!$H$2:$H$5250,"="&amp;data!$B2596,IPO!$J$2:$J$5250,"="&amp;data!$G2596),"")</f>
        <v>165</v>
      </c>
      <c r="L2596" s="13">
        <f>SUMIFS(IPO!$E$2:$E$5250,IPO!$H$2:$H$5250,"="&amp;data!$B2596,IPO!$J$2:$J$5250,"="&amp;data!$G2596)</f>
        <v>0</v>
      </c>
      <c r="M2596" s="13">
        <f>SUMIFS(IPO!$F$2:$F$5250,IPO!$H$2:$H$5250,"="&amp;data!$B2596,IPO!$J$2:$J$5250,"="&amp;data!$G2596)</f>
        <v>1</v>
      </c>
      <c r="N2596" s="13"/>
      <c r="P2596" s="16">
        <f>COUNTIFS(equity_bonds!$H$2:$H$6414,"="&amp;data!$B2596,equity_bonds!$J$2:$J$6414,"="&amp;data!$G2596)</f>
        <v>1</v>
      </c>
      <c r="Q2596" s="16">
        <f>SUMIFS(equity_bonds!$B$2:$B$6414,equity_bonds!$H$2:$H$6414,"="&amp;data!$B2596,equity_bonds!$J$2:$J$6414,"="&amp;data!$G2596)</f>
        <v>3223.8</v>
      </c>
      <c r="R2596" s="16">
        <f>IF(P2596=1,SUMIFS(equity_bonds!$C$2:$C$6414,equity_bonds!$H$2:$H$6414,"="&amp;data!$B2596,equity_bonds!$J$2:$J$6414,"="&amp;data!$G2596),"")</f>
        <v>103</v>
      </c>
      <c r="S2596" s="16">
        <f>SUMIFS(equity_bonds!$E$2:$E$6414,equity_bonds!$H$2:$H$6414,"="&amp;data!$B2596,equity_bonds!$J$2:$J$6414,"="&amp;data!$G2596)</f>
        <v>0</v>
      </c>
      <c r="T2596" s="16">
        <f>SUMIFS(equity_bonds!$F$2:$F$6414,equity_bonds!$H$2:$H$6414,"="&amp;data!$B2596,equity_bonds!$J$2:$J$6414,"="&amp;data!$G2596)</f>
        <v>29</v>
      </c>
      <c r="U2596" s="16"/>
    </row>
    <row r="2597" spans="1:21" x14ac:dyDescent="0.25">
      <c r="A2597">
        <v>1615</v>
      </c>
      <c r="B2597">
        <v>2005</v>
      </c>
      <c r="C2597">
        <v>189</v>
      </c>
      <c r="D2597" t="s">
        <v>5</v>
      </c>
      <c r="E2597" t="s">
        <v>485</v>
      </c>
      <c r="F2597" t="s">
        <v>2771</v>
      </c>
      <c r="G2597" t="str">
        <f t="shared" si="40"/>
        <v>Gordon Rees</v>
      </c>
      <c r="I2597" s="13">
        <f>COUNTIFS(IPO!$J$2:$J$5250,"="&amp;data!$G2597,IPO!$H$2:$H$5250,"="&amp;data!$B2597)</f>
        <v>0</v>
      </c>
      <c r="J2597" s="13">
        <f>SUMIFS(IPO!$B$2:$B$5250,IPO!$H$2:$H$5250,"="&amp;data!$B2597,IPO!$J$2:$J$5250,"="&amp;data!$G2597)</f>
        <v>0</v>
      </c>
      <c r="K2597" s="13" t="str">
        <f>IF(I2597=1,SUMIFS(IPO!$C$2:$C$5250,IPO!$H$2:$H$5250,"="&amp;data!$B2597,IPO!$J$2:$J$5250,"="&amp;data!$G2597),"")</f>
        <v/>
      </c>
      <c r="L2597" s="13">
        <f>SUMIFS(IPO!$E$2:$E$5250,IPO!$H$2:$H$5250,"="&amp;data!$B2597,IPO!$J$2:$J$5250,"="&amp;data!$G2597)</f>
        <v>0</v>
      </c>
      <c r="M2597" s="13">
        <f>SUMIFS(IPO!$F$2:$F$5250,IPO!$H$2:$H$5250,"="&amp;data!$B2597,IPO!$J$2:$J$5250,"="&amp;data!$G2597)</f>
        <v>0</v>
      </c>
      <c r="N2597" s="13"/>
      <c r="P2597" s="16">
        <f>COUNTIFS(equity_bonds!$H$2:$H$6414,"="&amp;data!$B2597,equity_bonds!$J$2:$J$6414,"="&amp;data!$G2597)</f>
        <v>0</v>
      </c>
      <c r="Q2597" s="16">
        <f>SUMIFS(equity_bonds!$B$2:$B$6414,equity_bonds!$H$2:$H$6414,"="&amp;data!$B2597,equity_bonds!$J$2:$J$6414,"="&amp;data!$G2597)</f>
        <v>0</v>
      </c>
      <c r="R2597" s="16" t="str">
        <f>IF(P2597=1,SUMIFS(equity_bonds!$C$2:$C$6414,equity_bonds!$H$2:$H$6414,"="&amp;data!$B2597,equity_bonds!$J$2:$J$6414,"="&amp;data!$G2597),"")</f>
        <v/>
      </c>
      <c r="S2597" s="16">
        <f>SUMIFS(equity_bonds!$E$2:$E$6414,equity_bonds!$H$2:$H$6414,"="&amp;data!$B2597,equity_bonds!$J$2:$J$6414,"="&amp;data!$G2597)</f>
        <v>0</v>
      </c>
      <c r="T2597" s="16">
        <f>SUMIFS(equity_bonds!$F$2:$F$6414,equity_bonds!$H$2:$H$6414,"="&amp;data!$B2597,equity_bonds!$J$2:$J$6414,"="&amp;data!$G2597)</f>
        <v>0</v>
      </c>
      <c r="U2597" s="16"/>
    </row>
    <row r="2598" spans="1:21" x14ac:dyDescent="0.25">
      <c r="A2598">
        <v>1658</v>
      </c>
      <c r="B2598">
        <v>2005</v>
      </c>
      <c r="C2598">
        <v>93</v>
      </c>
      <c r="D2598" t="s">
        <v>171</v>
      </c>
      <c r="E2598" t="s">
        <v>235</v>
      </c>
      <c r="F2598" t="s">
        <v>2673</v>
      </c>
      <c r="G2598" t="str">
        <f t="shared" si="40"/>
        <v>Gray Cary</v>
      </c>
      <c r="I2598" s="13">
        <f>COUNTIFS(IPO!$J$2:$J$5250,"="&amp;data!$G2598,IPO!$H$2:$H$5250,"="&amp;data!$B2598)</f>
        <v>1</v>
      </c>
      <c r="J2598" s="13">
        <f>SUMIFS(IPO!$B$2:$B$5250,IPO!$H$2:$H$5250,"="&amp;data!$B2598,IPO!$J$2:$J$5250,"="&amp;data!$G2598)</f>
        <v>435.9</v>
      </c>
      <c r="K2598" s="13">
        <f>IF(I2598=1,SUMIFS(IPO!$C$2:$C$5250,IPO!$H$2:$H$5250,"="&amp;data!$B2598,IPO!$J$2:$J$5250,"="&amp;data!$G2598),"")</f>
        <v>63</v>
      </c>
      <c r="L2598" s="13">
        <f>SUMIFS(IPO!$E$2:$E$5250,IPO!$H$2:$H$5250,"="&amp;data!$B2598,IPO!$J$2:$J$5250,"="&amp;data!$G2598)</f>
        <v>0.5</v>
      </c>
      <c r="M2598" s="13">
        <f>SUMIFS(IPO!$F$2:$F$5250,IPO!$H$2:$H$5250,"="&amp;data!$B2598,IPO!$J$2:$J$5250,"="&amp;data!$G2598)</f>
        <v>3</v>
      </c>
      <c r="N2598" s="13"/>
      <c r="P2598" s="16">
        <f>COUNTIFS(equity_bonds!$H$2:$H$6414,"="&amp;data!$B2598,equity_bonds!$J$2:$J$6414,"="&amp;data!$G2598)</f>
        <v>1</v>
      </c>
      <c r="Q2598" s="16">
        <f>SUMIFS(equity_bonds!$B$2:$B$6414,equity_bonds!$H$2:$H$6414,"="&amp;data!$B2598,equity_bonds!$J$2:$J$6414,"="&amp;data!$G2598)</f>
        <v>2291.1999999999998</v>
      </c>
      <c r="R2598" s="16">
        <f>IF(P2598=1,SUMIFS(equity_bonds!$C$2:$C$6414,equity_bonds!$H$2:$H$6414,"="&amp;data!$B2598,equity_bonds!$J$2:$J$6414,"="&amp;data!$G2598),"")</f>
        <v>116</v>
      </c>
      <c r="S2598" s="16">
        <f>SUMIFS(equity_bonds!$E$2:$E$6414,equity_bonds!$H$2:$H$6414,"="&amp;data!$B2598,equity_bonds!$J$2:$J$6414,"="&amp;data!$G2598)</f>
        <v>0</v>
      </c>
      <c r="T2598" s="16">
        <f>SUMIFS(equity_bonds!$F$2:$F$6414,equity_bonds!$H$2:$H$6414,"="&amp;data!$B2598,equity_bonds!$J$2:$J$6414,"="&amp;data!$G2598)</f>
        <v>16</v>
      </c>
      <c r="U2598" s="16"/>
    </row>
    <row r="2599" spans="1:21" x14ac:dyDescent="0.25">
      <c r="A2599">
        <v>1676</v>
      </c>
      <c r="B2599">
        <v>2005</v>
      </c>
      <c r="C2599">
        <v>15</v>
      </c>
      <c r="D2599" t="s">
        <v>116</v>
      </c>
      <c r="E2599" t="s">
        <v>236</v>
      </c>
      <c r="F2599" t="s">
        <v>236</v>
      </c>
      <c r="G2599" t="str">
        <f t="shared" si="40"/>
        <v>Greenberg Traurig</v>
      </c>
      <c r="I2599" s="13">
        <f>COUNTIFS(IPO!$J$2:$J$5250,"="&amp;data!$G2599,IPO!$H$2:$H$5250,"="&amp;data!$B2599)</f>
        <v>1</v>
      </c>
      <c r="J2599" s="13">
        <f>SUMIFS(IPO!$B$2:$B$5250,IPO!$H$2:$H$5250,"="&amp;data!$B2599,IPO!$J$2:$J$5250,"="&amp;data!$G2599)</f>
        <v>918.5</v>
      </c>
      <c r="K2599" s="13">
        <f>IF(I2599=1,SUMIFS(IPO!$C$2:$C$5250,IPO!$H$2:$H$5250,"="&amp;data!$B2599,IPO!$J$2:$J$5250,"="&amp;data!$G2599),"")</f>
        <v>39</v>
      </c>
      <c r="L2599" s="13">
        <f>SUMIFS(IPO!$E$2:$E$5250,IPO!$H$2:$H$5250,"="&amp;data!$B2599,IPO!$J$2:$J$5250,"="&amp;data!$G2599)</f>
        <v>1</v>
      </c>
      <c r="M2599" s="13">
        <f>SUMIFS(IPO!$F$2:$F$5250,IPO!$H$2:$H$5250,"="&amp;data!$B2599,IPO!$J$2:$J$5250,"="&amp;data!$G2599)</f>
        <v>4</v>
      </c>
      <c r="N2599" s="13"/>
      <c r="P2599" s="16">
        <f>COUNTIFS(equity_bonds!$H$2:$H$6414,"="&amp;data!$B2599,equity_bonds!$J$2:$J$6414,"="&amp;data!$G2599)</f>
        <v>1</v>
      </c>
      <c r="Q2599" s="16">
        <f>SUMIFS(equity_bonds!$B$2:$B$6414,equity_bonds!$H$2:$H$6414,"="&amp;data!$B2599,equity_bonds!$J$2:$J$6414,"="&amp;data!$G2599)</f>
        <v>64272.9</v>
      </c>
      <c r="R2599" s="16">
        <f>IF(P2599=1,SUMIFS(equity_bonds!$C$2:$C$6414,equity_bonds!$H$2:$H$6414,"="&amp;data!$B2599,equity_bonds!$J$2:$J$6414,"="&amp;data!$G2599),"")</f>
        <v>19</v>
      </c>
      <c r="S2599" s="16">
        <f>SUMIFS(equity_bonds!$E$2:$E$6414,equity_bonds!$H$2:$H$6414,"="&amp;data!$B2599,equity_bonds!$J$2:$J$6414,"="&amp;data!$G2599)</f>
        <v>0.7</v>
      </c>
      <c r="T2599" s="16">
        <f>SUMIFS(equity_bonds!$F$2:$F$6414,equity_bonds!$H$2:$H$6414,"="&amp;data!$B2599,equity_bonds!$J$2:$J$6414,"="&amp;data!$G2599)</f>
        <v>36</v>
      </c>
      <c r="U2599" s="16"/>
    </row>
    <row r="2600" spans="1:21" x14ac:dyDescent="0.25">
      <c r="A2600">
        <v>1714</v>
      </c>
      <c r="B2600">
        <v>2005</v>
      </c>
      <c r="C2600">
        <v>95</v>
      </c>
      <c r="D2600" t="s">
        <v>169</v>
      </c>
      <c r="E2600" t="s">
        <v>276</v>
      </c>
      <c r="F2600" t="s">
        <v>276</v>
      </c>
      <c r="G2600" t="str">
        <f t="shared" si="40"/>
        <v>Haynes and</v>
      </c>
      <c r="I2600" s="13">
        <f>COUNTIFS(IPO!$J$2:$J$5250,"="&amp;data!$G2600,IPO!$H$2:$H$5250,"="&amp;data!$B2600)</f>
        <v>0</v>
      </c>
      <c r="J2600" s="13">
        <f>SUMIFS(IPO!$B$2:$B$5250,IPO!$H$2:$H$5250,"="&amp;data!$B2600,IPO!$J$2:$J$5250,"="&amp;data!$G2600)</f>
        <v>0</v>
      </c>
      <c r="K2600" s="13" t="str">
        <f>IF(I2600=1,SUMIFS(IPO!$C$2:$C$5250,IPO!$H$2:$H$5250,"="&amp;data!$B2600,IPO!$J$2:$J$5250,"="&amp;data!$G2600),"")</f>
        <v/>
      </c>
      <c r="L2600" s="13">
        <f>SUMIFS(IPO!$E$2:$E$5250,IPO!$H$2:$H$5250,"="&amp;data!$B2600,IPO!$J$2:$J$5250,"="&amp;data!$G2600)</f>
        <v>0</v>
      </c>
      <c r="M2600" s="13">
        <f>SUMIFS(IPO!$F$2:$F$5250,IPO!$H$2:$H$5250,"="&amp;data!$B2600,IPO!$J$2:$J$5250,"="&amp;data!$G2600)</f>
        <v>0</v>
      </c>
      <c r="N2600" s="13"/>
      <c r="P2600" s="16">
        <f>COUNTIFS(equity_bonds!$H$2:$H$6414,"="&amp;data!$B2600,equity_bonds!$J$2:$J$6414,"="&amp;data!$G2600)</f>
        <v>0</v>
      </c>
      <c r="Q2600" s="16">
        <v>1957.5</v>
      </c>
      <c r="R2600" s="16">
        <v>127</v>
      </c>
      <c r="S2600" s="16">
        <v>0</v>
      </c>
      <c r="T2600" s="16">
        <v>12</v>
      </c>
      <c r="U2600" s="16"/>
    </row>
    <row r="2601" spans="1:21" x14ac:dyDescent="0.25">
      <c r="A2601">
        <v>1747</v>
      </c>
      <c r="B2601">
        <v>2005</v>
      </c>
      <c r="C2601">
        <v>35</v>
      </c>
      <c r="D2601" t="s">
        <v>102</v>
      </c>
      <c r="E2601" t="s">
        <v>82</v>
      </c>
      <c r="F2601" t="s">
        <v>2619</v>
      </c>
      <c r="G2601" t="str">
        <f t="shared" si="40"/>
        <v>Heller Ehrman</v>
      </c>
      <c r="I2601" s="13">
        <f>COUNTIFS(IPO!$J$2:$J$5250,"="&amp;data!$G2601,IPO!$H$2:$H$5250,"="&amp;data!$B2601)</f>
        <v>1</v>
      </c>
      <c r="J2601" s="13">
        <f>SUMIFS(IPO!$B$2:$B$5250,IPO!$H$2:$H$5250,"="&amp;data!$B2601,IPO!$J$2:$J$5250,"="&amp;data!$G2601)</f>
        <v>422.9</v>
      </c>
      <c r="K2601" s="13">
        <f>IF(I2601=1,SUMIFS(IPO!$C$2:$C$5250,IPO!$H$2:$H$5250,"="&amp;data!$B2601,IPO!$J$2:$J$5250,"="&amp;data!$G2601),"")</f>
        <v>64</v>
      </c>
      <c r="L2601" s="13">
        <f>SUMIFS(IPO!$E$2:$E$5250,IPO!$H$2:$H$5250,"="&amp;data!$B2601,IPO!$J$2:$J$5250,"="&amp;data!$G2601)</f>
        <v>0.4</v>
      </c>
      <c r="M2601" s="13">
        <f>SUMIFS(IPO!$F$2:$F$5250,IPO!$H$2:$H$5250,"="&amp;data!$B2601,IPO!$J$2:$J$5250,"="&amp;data!$G2601)</f>
        <v>7</v>
      </c>
      <c r="N2601" s="13"/>
      <c r="P2601" s="16">
        <f>COUNTIFS(equity_bonds!$H$2:$H$6414,"="&amp;data!$B2601,equity_bonds!$J$2:$J$6414,"="&amp;data!$G2601)</f>
        <v>1</v>
      </c>
      <c r="Q2601" s="16">
        <f>SUMIFS(equity_bonds!$B$2:$B$6414,equity_bonds!$H$2:$H$6414,"="&amp;data!$B2601,equity_bonds!$J$2:$J$6414,"="&amp;data!$G2601)</f>
        <v>89398.6</v>
      </c>
      <c r="R2601" s="16">
        <f>IF(P2601=1,SUMIFS(equity_bonds!$C$2:$C$6414,equity_bonds!$H$2:$H$6414,"="&amp;data!$B2601,equity_bonds!$J$2:$J$6414,"="&amp;data!$G2601),"")</f>
        <v>13</v>
      </c>
      <c r="S2601" s="16">
        <f>SUMIFS(equity_bonds!$E$2:$E$6414,equity_bonds!$H$2:$H$6414,"="&amp;data!$B2601,equity_bonds!$J$2:$J$6414,"="&amp;data!$G2601)</f>
        <v>1</v>
      </c>
      <c r="T2601" s="16">
        <f>SUMIFS(equity_bonds!$F$2:$F$6414,equity_bonds!$H$2:$H$6414,"="&amp;data!$B2601,equity_bonds!$J$2:$J$6414,"="&amp;data!$G2601)</f>
        <v>42</v>
      </c>
      <c r="U2601" s="16"/>
    </row>
    <row r="2602" spans="1:21" x14ac:dyDescent="0.25">
      <c r="A2602">
        <v>1763</v>
      </c>
      <c r="B2602">
        <v>2005</v>
      </c>
      <c r="C2602">
        <v>147</v>
      </c>
      <c r="D2602" t="s">
        <v>377</v>
      </c>
      <c r="E2602" t="s">
        <v>277</v>
      </c>
      <c r="F2602" t="s">
        <v>2701</v>
      </c>
      <c r="G2602" t="str">
        <f t="shared" si="40"/>
        <v>Hinshaw Culbertson</v>
      </c>
      <c r="I2602" s="13">
        <f>COUNTIFS(IPO!$J$2:$J$5250,"="&amp;data!$G2602,IPO!$H$2:$H$5250,"="&amp;data!$B2602)</f>
        <v>0</v>
      </c>
      <c r="J2602" s="13">
        <f>SUMIFS(IPO!$B$2:$B$5250,IPO!$H$2:$H$5250,"="&amp;data!$B2602,IPO!$J$2:$J$5250,"="&amp;data!$G2602)</f>
        <v>0</v>
      </c>
      <c r="K2602" s="13" t="str">
        <f>IF(I2602=1,SUMIFS(IPO!$C$2:$C$5250,IPO!$H$2:$H$5250,"="&amp;data!$B2602,IPO!$J$2:$J$5250,"="&amp;data!$G2602),"")</f>
        <v/>
      </c>
      <c r="L2602" s="13">
        <f>SUMIFS(IPO!$E$2:$E$5250,IPO!$H$2:$H$5250,"="&amp;data!$B2602,IPO!$J$2:$J$5250,"="&amp;data!$G2602)</f>
        <v>0</v>
      </c>
      <c r="M2602" s="13">
        <f>SUMIFS(IPO!$F$2:$F$5250,IPO!$H$2:$H$5250,"="&amp;data!$B2602,IPO!$J$2:$J$5250,"="&amp;data!$G2602)</f>
        <v>0</v>
      </c>
      <c r="N2602" s="13"/>
      <c r="P2602" s="16">
        <f>COUNTIFS(equity_bonds!$H$2:$H$6414,"="&amp;data!$B2602,equity_bonds!$J$2:$J$6414,"="&amp;data!$G2602)</f>
        <v>0</v>
      </c>
      <c r="Q2602" s="16">
        <f>SUMIFS(equity_bonds!$B$2:$B$6414,equity_bonds!$H$2:$H$6414,"="&amp;data!$B2602,equity_bonds!$J$2:$J$6414,"="&amp;data!$G2602)</f>
        <v>0</v>
      </c>
      <c r="R2602" s="16" t="str">
        <f>IF(P2602=1,SUMIFS(equity_bonds!$C$2:$C$6414,equity_bonds!$H$2:$H$6414,"="&amp;data!$B2602,equity_bonds!$J$2:$J$6414,"="&amp;data!$G2602),"")</f>
        <v/>
      </c>
      <c r="S2602" s="16">
        <f>SUMIFS(equity_bonds!$E$2:$E$6414,equity_bonds!$H$2:$H$6414,"="&amp;data!$B2602,equity_bonds!$J$2:$J$6414,"="&amp;data!$G2602)</f>
        <v>0</v>
      </c>
      <c r="T2602" s="16">
        <f>SUMIFS(equity_bonds!$F$2:$F$6414,equity_bonds!$H$2:$H$6414,"="&amp;data!$B2602,equity_bonds!$J$2:$J$6414,"="&amp;data!$G2602)</f>
        <v>0</v>
      </c>
      <c r="U2602" s="16"/>
    </row>
    <row r="2603" spans="1:21" x14ac:dyDescent="0.25">
      <c r="A2603">
        <v>1795</v>
      </c>
      <c r="B2603">
        <v>2005</v>
      </c>
      <c r="C2603">
        <v>20</v>
      </c>
      <c r="D2603" t="s">
        <v>91</v>
      </c>
      <c r="E2603" t="s">
        <v>83</v>
      </c>
      <c r="F2603" t="s">
        <v>2620</v>
      </c>
      <c r="G2603" t="str">
        <f t="shared" si="40"/>
        <v>Hogan Hartson</v>
      </c>
      <c r="I2603" s="13">
        <f>COUNTIFS(IPO!$J$2:$J$5250,"="&amp;data!$G2603,IPO!$H$2:$H$5250,"="&amp;data!$B2603)</f>
        <v>1</v>
      </c>
      <c r="J2603" s="13">
        <f>SUMIFS(IPO!$B$2:$B$5250,IPO!$H$2:$H$5250,"="&amp;data!$B2603,IPO!$J$2:$J$5250,"="&amp;data!$G2603)</f>
        <v>1025.2</v>
      </c>
      <c r="K2603" s="13">
        <f>IF(I2603=1,SUMIFS(IPO!$C$2:$C$5250,IPO!$H$2:$H$5250,"="&amp;data!$B2603,IPO!$J$2:$J$5250,"="&amp;data!$G2603),"")</f>
        <v>33</v>
      </c>
      <c r="L2603" s="13">
        <f>SUMIFS(IPO!$E$2:$E$5250,IPO!$H$2:$H$5250,"="&amp;data!$B2603,IPO!$J$2:$J$5250,"="&amp;data!$G2603)</f>
        <v>1.1000000000000001</v>
      </c>
      <c r="M2603" s="13">
        <f>SUMIFS(IPO!$F$2:$F$5250,IPO!$H$2:$H$5250,"="&amp;data!$B2603,IPO!$J$2:$J$5250,"="&amp;data!$G2603)</f>
        <v>5</v>
      </c>
      <c r="N2603" s="13"/>
      <c r="P2603" s="16">
        <f>COUNTIFS(equity_bonds!$H$2:$H$6414,"="&amp;data!$B2603,equity_bonds!$J$2:$J$6414,"="&amp;data!$G2603)</f>
        <v>1</v>
      </c>
      <c r="Q2603" s="16">
        <f>SUMIFS(equity_bonds!$B$2:$B$6414,equity_bonds!$H$2:$H$6414,"="&amp;data!$B2603,equity_bonds!$J$2:$J$6414,"="&amp;data!$G2603)</f>
        <v>26860.7</v>
      </c>
      <c r="R2603" s="16">
        <f>IF(P2603=1,SUMIFS(equity_bonds!$C$2:$C$6414,equity_bonds!$H$2:$H$6414,"="&amp;data!$B2603,equity_bonds!$J$2:$J$6414,"="&amp;data!$G2603),"")</f>
        <v>40</v>
      </c>
      <c r="S2603" s="16">
        <f>SUMIFS(equity_bonds!$E$2:$E$6414,equity_bonds!$H$2:$H$6414,"="&amp;data!$B2603,equity_bonds!$J$2:$J$6414,"="&amp;data!$G2603)</f>
        <v>0.3</v>
      </c>
      <c r="T2603" s="16">
        <f>SUMIFS(equity_bonds!$F$2:$F$6414,equity_bonds!$H$2:$H$6414,"="&amp;data!$B2603,equity_bonds!$J$2:$J$6414,"="&amp;data!$G2603)</f>
        <v>72</v>
      </c>
      <c r="U2603" s="16"/>
    </row>
    <row r="2604" spans="1:21" x14ac:dyDescent="0.25">
      <c r="A2604">
        <v>1812</v>
      </c>
      <c r="B2604">
        <v>2005</v>
      </c>
      <c r="C2604">
        <v>159</v>
      </c>
      <c r="D2604" t="s">
        <v>330</v>
      </c>
      <c r="E2604" t="s">
        <v>278</v>
      </c>
      <c r="F2604" t="s">
        <v>2702</v>
      </c>
      <c r="G2604" t="str">
        <f t="shared" si="40"/>
        <v>Holland Hart</v>
      </c>
      <c r="I2604" s="13">
        <f>COUNTIFS(IPO!$J$2:$J$5250,"="&amp;data!$G2604,IPO!$H$2:$H$5250,"="&amp;data!$B2604)</f>
        <v>0</v>
      </c>
      <c r="J2604" s="13">
        <f>SUMIFS(IPO!$B$2:$B$5250,IPO!$H$2:$H$5250,"="&amp;data!$B2604,IPO!$J$2:$J$5250,"="&amp;data!$G2604)</f>
        <v>0</v>
      </c>
      <c r="K2604" s="13" t="str">
        <f>IF(I2604=1,SUMIFS(IPO!$C$2:$C$5250,IPO!$H$2:$H$5250,"="&amp;data!$B2604,IPO!$J$2:$J$5250,"="&amp;data!$G2604),"")</f>
        <v/>
      </c>
      <c r="L2604" s="13">
        <f>SUMIFS(IPO!$E$2:$E$5250,IPO!$H$2:$H$5250,"="&amp;data!$B2604,IPO!$J$2:$J$5250,"="&amp;data!$G2604)</f>
        <v>0</v>
      </c>
      <c r="M2604" s="13">
        <f>SUMIFS(IPO!$F$2:$F$5250,IPO!$H$2:$H$5250,"="&amp;data!$B2604,IPO!$J$2:$J$5250,"="&amp;data!$G2604)</f>
        <v>0</v>
      </c>
      <c r="N2604" s="13"/>
      <c r="P2604" s="16">
        <f>COUNTIFS(equity_bonds!$H$2:$H$6414,"="&amp;data!$B2604,equity_bonds!$J$2:$J$6414,"="&amp;data!$G2604)</f>
        <v>0</v>
      </c>
      <c r="Q2604" s="16">
        <f>SUMIFS(equity_bonds!$B$2:$B$6414,equity_bonds!$H$2:$H$6414,"="&amp;data!$B2604,equity_bonds!$J$2:$J$6414,"="&amp;data!$G2604)</f>
        <v>0</v>
      </c>
      <c r="R2604" s="16" t="str">
        <f>IF(P2604=1,SUMIFS(equity_bonds!$C$2:$C$6414,equity_bonds!$H$2:$H$6414,"="&amp;data!$B2604,equity_bonds!$J$2:$J$6414,"="&amp;data!$G2604),"")</f>
        <v/>
      </c>
      <c r="S2604" s="16">
        <f>SUMIFS(equity_bonds!$E$2:$E$6414,equity_bonds!$H$2:$H$6414,"="&amp;data!$B2604,equity_bonds!$J$2:$J$6414,"="&amp;data!$G2604)</f>
        <v>0</v>
      </c>
      <c r="T2604" s="16">
        <f>SUMIFS(equity_bonds!$F$2:$F$6414,equity_bonds!$H$2:$H$6414,"="&amp;data!$B2604,equity_bonds!$J$2:$J$6414,"="&amp;data!$G2604)</f>
        <v>0</v>
      </c>
      <c r="U2604" s="16"/>
    </row>
    <row r="2605" spans="1:21" x14ac:dyDescent="0.25">
      <c r="A2605">
        <v>1841</v>
      </c>
      <c r="B2605">
        <v>2005</v>
      </c>
      <c r="C2605">
        <v>27</v>
      </c>
      <c r="D2605" t="s">
        <v>89</v>
      </c>
      <c r="E2605" t="s">
        <v>139</v>
      </c>
      <c r="F2605" t="s">
        <v>2638</v>
      </c>
      <c r="G2605" t="str">
        <f t="shared" si="40"/>
        <v>Holland Knight</v>
      </c>
      <c r="I2605" s="13">
        <f>COUNTIFS(IPO!$J$2:$J$5250,"="&amp;data!$G2605,IPO!$H$2:$H$5250,"="&amp;data!$B2605)</f>
        <v>0</v>
      </c>
      <c r="J2605" s="13">
        <f>SUMIFS(IPO!$B$2:$B$5250,IPO!$H$2:$H$5250,"="&amp;data!$B2605,IPO!$J$2:$J$5250,"="&amp;data!$G2605)</f>
        <v>0</v>
      </c>
      <c r="K2605" s="13" t="str">
        <f>IF(I2605=1,SUMIFS(IPO!$C$2:$C$5250,IPO!$H$2:$H$5250,"="&amp;data!$B2605,IPO!$J$2:$J$5250,"="&amp;data!$G2605),"")</f>
        <v/>
      </c>
      <c r="L2605" s="13">
        <f>SUMIFS(IPO!$E$2:$E$5250,IPO!$H$2:$H$5250,"="&amp;data!$B2605,IPO!$J$2:$J$5250,"="&amp;data!$G2605)</f>
        <v>0</v>
      </c>
      <c r="M2605" s="13">
        <f>SUMIFS(IPO!$F$2:$F$5250,IPO!$H$2:$H$5250,"="&amp;data!$B2605,IPO!$J$2:$J$5250,"="&amp;data!$G2605)</f>
        <v>0</v>
      </c>
      <c r="N2605" s="13"/>
      <c r="P2605" s="16">
        <f>COUNTIFS(equity_bonds!$H$2:$H$6414,"="&amp;data!$B2605,equity_bonds!$J$2:$J$6414,"="&amp;data!$G2605)</f>
        <v>1</v>
      </c>
      <c r="Q2605" s="16">
        <f>SUMIFS(equity_bonds!$B$2:$B$6414,equity_bonds!$H$2:$H$6414,"="&amp;data!$B2605,equity_bonds!$J$2:$J$6414,"="&amp;data!$G2605)</f>
        <v>2431.1999999999998</v>
      </c>
      <c r="R2605" s="16">
        <f>IF(P2605=1,SUMIFS(equity_bonds!$C$2:$C$6414,equity_bonds!$H$2:$H$6414,"="&amp;data!$B2605,equity_bonds!$J$2:$J$6414,"="&amp;data!$G2605),"")</f>
        <v>114</v>
      </c>
      <c r="S2605" s="16">
        <f>SUMIFS(equity_bonds!$E$2:$E$6414,equity_bonds!$H$2:$H$6414,"="&amp;data!$B2605,equity_bonds!$J$2:$J$6414,"="&amp;data!$G2605)</f>
        <v>0</v>
      </c>
      <c r="T2605" s="16">
        <f>SUMIFS(equity_bonds!$F$2:$F$6414,equity_bonds!$H$2:$H$6414,"="&amp;data!$B2605,equity_bonds!$J$2:$J$6414,"="&amp;data!$G2605)</f>
        <v>9</v>
      </c>
      <c r="U2605" s="16"/>
    </row>
    <row r="2606" spans="1:21" x14ac:dyDescent="0.25">
      <c r="A2606">
        <v>1869</v>
      </c>
      <c r="B2606">
        <v>2005</v>
      </c>
      <c r="C2606">
        <v>181</v>
      </c>
      <c r="D2606" t="s">
        <v>352</v>
      </c>
      <c r="E2606" t="s">
        <v>230</v>
      </c>
      <c r="F2606" t="s">
        <v>230</v>
      </c>
      <c r="G2606" t="str">
        <f t="shared" si="40"/>
        <v>Honigman Miller</v>
      </c>
      <c r="I2606" s="13">
        <f>COUNTIFS(IPO!$J$2:$J$5250,"="&amp;data!$G2606,IPO!$H$2:$H$5250,"="&amp;data!$B2606)</f>
        <v>0</v>
      </c>
      <c r="J2606" s="13">
        <f>SUMIFS(IPO!$B$2:$B$5250,IPO!$H$2:$H$5250,"="&amp;data!$B2606,IPO!$J$2:$J$5250,"="&amp;data!$G2606)</f>
        <v>0</v>
      </c>
      <c r="K2606" s="13" t="str">
        <f>IF(I2606=1,SUMIFS(IPO!$C$2:$C$5250,IPO!$H$2:$H$5250,"="&amp;data!$B2606,IPO!$J$2:$J$5250,"="&amp;data!$G2606),"")</f>
        <v/>
      </c>
      <c r="L2606" s="13">
        <f>SUMIFS(IPO!$E$2:$E$5250,IPO!$H$2:$H$5250,"="&amp;data!$B2606,IPO!$J$2:$J$5250,"="&amp;data!$G2606)</f>
        <v>0</v>
      </c>
      <c r="M2606" s="13">
        <f>SUMIFS(IPO!$F$2:$F$5250,IPO!$H$2:$H$5250,"="&amp;data!$B2606,IPO!$J$2:$J$5250,"="&amp;data!$G2606)</f>
        <v>0</v>
      </c>
      <c r="N2606" s="13"/>
      <c r="P2606" s="16">
        <f>COUNTIFS(equity_bonds!$H$2:$H$6414,"="&amp;data!$B2606,equity_bonds!$J$2:$J$6414,"="&amp;data!$G2606)</f>
        <v>0</v>
      </c>
      <c r="Q2606" s="16">
        <f>SUMIFS(equity_bonds!$B$2:$B$6414,equity_bonds!$H$2:$H$6414,"="&amp;data!$B2606,equity_bonds!$J$2:$J$6414,"="&amp;data!$G2606)</f>
        <v>0</v>
      </c>
      <c r="R2606" s="16" t="str">
        <f>IF(P2606=1,SUMIFS(equity_bonds!$C$2:$C$6414,equity_bonds!$H$2:$H$6414,"="&amp;data!$B2606,equity_bonds!$J$2:$J$6414,"="&amp;data!$G2606),"")</f>
        <v/>
      </c>
      <c r="S2606" s="16">
        <f>SUMIFS(equity_bonds!$E$2:$E$6414,equity_bonds!$H$2:$H$6414,"="&amp;data!$B2606,equity_bonds!$J$2:$J$6414,"="&amp;data!$G2606)</f>
        <v>0</v>
      </c>
      <c r="T2606" s="16">
        <f>SUMIFS(equity_bonds!$F$2:$F$6414,equity_bonds!$H$2:$H$6414,"="&amp;data!$B2606,equity_bonds!$J$2:$J$6414,"="&amp;data!$G2606)</f>
        <v>0</v>
      </c>
      <c r="U2606" s="16"/>
    </row>
    <row r="2607" spans="1:21" x14ac:dyDescent="0.25">
      <c r="A2607">
        <v>1886</v>
      </c>
      <c r="B2607">
        <v>2005</v>
      </c>
      <c r="C2607">
        <v>61</v>
      </c>
      <c r="D2607" t="s">
        <v>185</v>
      </c>
      <c r="E2607" t="s">
        <v>486</v>
      </c>
      <c r="F2607" t="s">
        <v>486</v>
      </c>
      <c r="G2607" t="str">
        <f t="shared" si="40"/>
        <v>Howrey</v>
      </c>
      <c r="I2607" s="13">
        <f>COUNTIFS(IPO!$J$2:$J$5250,"="&amp;data!$G2607,IPO!$H$2:$H$5250,"="&amp;data!$B2607)</f>
        <v>0</v>
      </c>
      <c r="J2607" s="13">
        <f>SUMIFS(IPO!$B$2:$B$5250,IPO!$H$2:$H$5250,"="&amp;data!$B2607,IPO!$J$2:$J$5250,"="&amp;data!$G2607)</f>
        <v>0</v>
      </c>
      <c r="K2607" s="13" t="str">
        <f>IF(I2607=1,SUMIFS(IPO!$C$2:$C$5250,IPO!$H$2:$H$5250,"="&amp;data!$B2607,IPO!$J$2:$J$5250,"="&amp;data!$G2607),"")</f>
        <v/>
      </c>
      <c r="L2607" s="13">
        <f>SUMIFS(IPO!$E$2:$E$5250,IPO!$H$2:$H$5250,"="&amp;data!$B2607,IPO!$J$2:$J$5250,"="&amp;data!$G2607)</f>
        <v>0</v>
      </c>
      <c r="M2607" s="13">
        <f>SUMIFS(IPO!$F$2:$F$5250,IPO!$H$2:$H$5250,"="&amp;data!$B2607,IPO!$J$2:$J$5250,"="&amp;data!$G2607)</f>
        <v>0</v>
      </c>
      <c r="N2607" s="13"/>
      <c r="P2607" s="16">
        <f>COUNTIFS(equity_bonds!$H$2:$H$6414,"="&amp;data!$B2607,equity_bonds!$J$2:$J$6414,"="&amp;data!$G2607)</f>
        <v>0</v>
      </c>
      <c r="Q2607" s="16">
        <f>SUMIFS(equity_bonds!$B$2:$B$6414,equity_bonds!$H$2:$H$6414,"="&amp;data!$B2607,equity_bonds!$J$2:$J$6414,"="&amp;data!$G2607)</f>
        <v>0</v>
      </c>
      <c r="R2607" s="16" t="str">
        <f>IF(P2607=1,SUMIFS(equity_bonds!$C$2:$C$6414,equity_bonds!$H$2:$H$6414,"="&amp;data!$B2607,equity_bonds!$J$2:$J$6414,"="&amp;data!$G2607),"")</f>
        <v/>
      </c>
      <c r="S2607" s="16">
        <f>SUMIFS(equity_bonds!$E$2:$E$6414,equity_bonds!$H$2:$H$6414,"="&amp;data!$B2607,equity_bonds!$J$2:$J$6414,"="&amp;data!$G2607)</f>
        <v>0</v>
      </c>
      <c r="T2607" s="16">
        <f>SUMIFS(equity_bonds!$F$2:$F$6414,equity_bonds!$H$2:$H$6414,"="&amp;data!$B2607,equity_bonds!$J$2:$J$6414,"="&amp;data!$G2607)</f>
        <v>0</v>
      </c>
      <c r="U2607" s="16"/>
    </row>
    <row r="2608" spans="1:21" x14ac:dyDescent="0.25">
      <c r="A2608">
        <v>1926</v>
      </c>
      <c r="B2608">
        <v>2005</v>
      </c>
      <c r="C2608">
        <v>103</v>
      </c>
      <c r="D2608" t="s">
        <v>398</v>
      </c>
      <c r="E2608" t="s">
        <v>140</v>
      </c>
      <c r="F2608" t="s">
        <v>2639</v>
      </c>
      <c r="G2608" t="str">
        <f t="shared" si="40"/>
        <v>Hughes Hubbard</v>
      </c>
      <c r="I2608" s="13">
        <f>COUNTIFS(IPO!$J$2:$J$5250,"="&amp;data!$G2608,IPO!$H$2:$H$5250,"="&amp;data!$B2608)</f>
        <v>1</v>
      </c>
      <c r="J2608" s="13">
        <f>SUMIFS(IPO!$B$2:$B$5250,IPO!$H$2:$H$5250,"="&amp;data!$B2608,IPO!$J$2:$J$5250,"="&amp;data!$G2608)</f>
        <v>40</v>
      </c>
      <c r="K2608" s="13">
        <f>IF(I2608=1,SUMIFS(IPO!$C$2:$C$5250,IPO!$H$2:$H$5250,"="&amp;data!$B2608,IPO!$J$2:$J$5250,"="&amp;data!$G2608),"")</f>
        <v>157</v>
      </c>
      <c r="L2608" s="13">
        <f>SUMIFS(IPO!$E$2:$E$5250,IPO!$H$2:$H$5250,"="&amp;data!$B2608,IPO!$J$2:$J$5250,"="&amp;data!$G2608)</f>
        <v>0</v>
      </c>
      <c r="M2608" s="13">
        <f>SUMIFS(IPO!$F$2:$F$5250,IPO!$H$2:$H$5250,"="&amp;data!$B2608,IPO!$J$2:$J$5250,"="&amp;data!$G2608)</f>
        <v>1</v>
      </c>
      <c r="N2608" s="13"/>
      <c r="P2608" s="16">
        <f>COUNTIFS(equity_bonds!$H$2:$H$6414,"="&amp;data!$B2608,equity_bonds!$J$2:$J$6414,"="&amp;data!$G2608)</f>
        <v>1</v>
      </c>
      <c r="Q2608" s="16">
        <f>SUMIFS(equity_bonds!$B$2:$B$6414,equity_bonds!$H$2:$H$6414,"="&amp;data!$B2608,equity_bonds!$J$2:$J$6414,"="&amp;data!$G2608)</f>
        <v>1075.5</v>
      </c>
      <c r="R2608" s="16">
        <f>IF(P2608=1,SUMIFS(equity_bonds!$C$2:$C$6414,equity_bonds!$H$2:$H$6414,"="&amp;data!$B2608,equity_bonds!$J$2:$J$6414,"="&amp;data!$G2608),"")</f>
        <v>152</v>
      </c>
      <c r="S2608" s="16">
        <f>SUMIFS(equity_bonds!$E$2:$E$6414,equity_bonds!$H$2:$H$6414,"="&amp;data!$B2608,equity_bonds!$J$2:$J$6414,"="&amp;data!$G2608)</f>
        <v>0</v>
      </c>
      <c r="T2608" s="16">
        <f>SUMIFS(equity_bonds!$F$2:$F$6414,equity_bonds!$H$2:$H$6414,"="&amp;data!$B2608,equity_bonds!$J$2:$J$6414,"="&amp;data!$G2608)</f>
        <v>5</v>
      </c>
      <c r="U2608" s="16"/>
    </row>
    <row r="2609" spans="1:21" x14ac:dyDescent="0.25">
      <c r="A2609">
        <v>1956</v>
      </c>
      <c r="B2609">
        <v>2005</v>
      </c>
      <c r="C2609">
        <v>41</v>
      </c>
      <c r="D2609" t="s">
        <v>104</v>
      </c>
      <c r="E2609" t="s">
        <v>24</v>
      </c>
      <c r="F2609" t="s">
        <v>2588</v>
      </c>
      <c r="G2609" t="str">
        <f t="shared" si="40"/>
        <v>Hunton Williams</v>
      </c>
      <c r="I2609" s="13">
        <f>COUNTIFS(IPO!$J$2:$J$5250,"="&amp;data!$G2609,IPO!$H$2:$H$5250,"="&amp;data!$B2609)</f>
        <v>1</v>
      </c>
      <c r="J2609" s="13">
        <f>SUMIFS(IPO!$B$2:$B$5250,IPO!$H$2:$H$5250,"="&amp;data!$B2609,IPO!$J$2:$J$5250,"="&amp;data!$G2609)</f>
        <v>616.6</v>
      </c>
      <c r="K2609" s="13">
        <f>IF(I2609=1,SUMIFS(IPO!$C$2:$C$5250,IPO!$H$2:$H$5250,"="&amp;data!$B2609,IPO!$J$2:$J$5250,"="&amp;data!$G2609),"")</f>
        <v>49</v>
      </c>
      <c r="L2609" s="13">
        <f>SUMIFS(IPO!$E$2:$E$5250,IPO!$H$2:$H$5250,"="&amp;data!$B2609,IPO!$J$2:$J$5250,"="&amp;data!$G2609)</f>
        <v>0.7</v>
      </c>
      <c r="M2609" s="13">
        <f>SUMIFS(IPO!$F$2:$F$5250,IPO!$H$2:$H$5250,"="&amp;data!$B2609,IPO!$J$2:$J$5250,"="&amp;data!$G2609)</f>
        <v>4</v>
      </c>
      <c r="N2609" s="13"/>
      <c r="P2609" s="16">
        <f>COUNTIFS(equity_bonds!$H$2:$H$6414,"="&amp;data!$B2609,equity_bonds!$J$2:$J$6414,"="&amp;data!$G2609)</f>
        <v>1</v>
      </c>
      <c r="Q2609" s="16">
        <f>SUMIFS(equity_bonds!$B$2:$B$6414,equity_bonds!$H$2:$H$6414,"="&amp;data!$B2609,equity_bonds!$J$2:$J$6414,"="&amp;data!$G2609)</f>
        <v>52309.7</v>
      </c>
      <c r="R2609" s="16">
        <f>IF(P2609=1,SUMIFS(equity_bonds!$C$2:$C$6414,equity_bonds!$H$2:$H$6414,"="&amp;data!$B2609,equity_bonds!$J$2:$J$6414,"="&amp;data!$G2609),"")</f>
        <v>26</v>
      </c>
      <c r="S2609" s="16">
        <f>SUMIFS(equity_bonds!$E$2:$E$6414,equity_bonds!$H$2:$H$6414,"="&amp;data!$B2609,equity_bonds!$J$2:$J$6414,"="&amp;data!$G2609)</f>
        <v>0.6</v>
      </c>
      <c r="T2609" s="16">
        <f>SUMIFS(equity_bonds!$F$2:$F$6414,equity_bonds!$H$2:$H$6414,"="&amp;data!$B2609,equity_bonds!$J$2:$J$6414,"="&amp;data!$G2609)</f>
        <v>72</v>
      </c>
      <c r="U2609" s="16"/>
    </row>
    <row r="2610" spans="1:21" x14ac:dyDescent="0.25">
      <c r="A2610">
        <v>1969</v>
      </c>
      <c r="B2610">
        <v>2005</v>
      </c>
      <c r="C2610">
        <v>168</v>
      </c>
      <c r="D2610" t="s">
        <v>362</v>
      </c>
      <c r="E2610" t="s">
        <v>455</v>
      </c>
      <c r="F2610" t="s">
        <v>2758</v>
      </c>
      <c r="G2610" t="str">
        <f t="shared" si="40"/>
        <v>Husch Eppenberger</v>
      </c>
      <c r="I2610" s="13">
        <f>COUNTIFS(IPO!$J$2:$J$5250,"="&amp;data!$G2610,IPO!$H$2:$H$5250,"="&amp;data!$B2610)</f>
        <v>0</v>
      </c>
      <c r="J2610" s="13">
        <f>SUMIFS(IPO!$B$2:$B$5250,IPO!$H$2:$H$5250,"="&amp;data!$B2610,IPO!$J$2:$J$5250,"="&amp;data!$G2610)</f>
        <v>0</v>
      </c>
      <c r="K2610" s="13" t="str">
        <f>IF(I2610=1,SUMIFS(IPO!$C$2:$C$5250,IPO!$H$2:$H$5250,"="&amp;data!$B2610,IPO!$J$2:$J$5250,"="&amp;data!$G2610),"")</f>
        <v/>
      </c>
      <c r="L2610" s="13">
        <f>SUMIFS(IPO!$E$2:$E$5250,IPO!$H$2:$H$5250,"="&amp;data!$B2610,IPO!$J$2:$J$5250,"="&amp;data!$G2610)</f>
        <v>0</v>
      </c>
      <c r="M2610" s="13">
        <f>SUMIFS(IPO!$F$2:$F$5250,IPO!$H$2:$H$5250,"="&amp;data!$B2610,IPO!$J$2:$J$5250,"="&amp;data!$G2610)</f>
        <v>0</v>
      </c>
      <c r="N2610" s="13"/>
      <c r="P2610" s="16">
        <f>COUNTIFS(equity_bonds!$H$2:$H$6414,"="&amp;data!$B2610,equity_bonds!$J$2:$J$6414,"="&amp;data!$G2610)</f>
        <v>0</v>
      </c>
      <c r="Q2610" s="16">
        <f>SUMIFS(equity_bonds!$B$2:$B$6414,equity_bonds!$H$2:$H$6414,"="&amp;data!$B2610,equity_bonds!$J$2:$J$6414,"="&amp;data!$G2610)</f>
        <v>0</v>
      </c>
      <c r="R2610" s="16" t="str">
        <f>IF(P2610=1,SUMIFS(equity_bonds!$C$2:$C$6414,equity_bonds!$H$2:$H$6414,"="&amp;data!$B2610,equity_bonds!$J$2:$J$6414,"="&amp;data!$G2610),"")</f>
        <v/>
      </c>
      <c r="S2610" s="16">
        <f>SUMIFS(equity_bonds!$E$2:$E$6414,equity_bonds!$H$2:$H$6414,"="&amp;data!$B2610,equity_bonds!$J$2:$J$6414,"="&amp;data!$G2610)</f>
        <v>0</v>
      </c>
      <c r="T2610" s="16">
        <f>SUMIFS(equity_bonds!$F$2:$F$6414,equity_bonds!$H$2:$H$6414,"="&amp;data!$B2610,equity_bonds!$J$2:$J$6414,"="&amp;data!$G2610)</f>
        <v>0</v>
      </c>
      <c r="U2610" s="16"/>
    </row>
    <row r="2611" spans="1:21" x14ac:dyDescent="0.25">
      <c r="A2611">
        <v>1985</v>
      </c>
      <c r="B2611">
        <v>2005</v>
      </c>
      <c r="C2611">
        <v>189</v>
      </c>
      <c r="D2611" t="s">
        <v>391</v>
      </c>
      <c r="E2611" t="s">
        <v>365</v>
      </c>
      <c r="F2611" t="s">
        <v>365</v>
      </c>
      <c r="G2611" t="str">
        <f t="shared" si="40"/>
        <v>Ice Miller</v>
      </c>
      <c r="I2611" s="13">
        <f>COUNTIFS(IPO!$J$2:$J$5250,"="&amp;data!$G2611,IPO!$H$2:$H$5250,"="&amp;data!$B2611)</f>
        <v>0</v>
      </c>
      <c r="J2611" s="13">
        <f>SUMIFS(IPO!$B$2:$B$5250,IPO!$H$2:$H$5250,"="&amp;data!$B2611,IPO!$J$2:$J$5250,"="&amp;data!$G2611)</f>
        <v>0</v>
      </c>
      <c r="K2611" s="13" t="str">
        <f>IF(I2611=1,SUMIFS(IPO!$C$2:$C$5250,IPO!$H$2:$H$5250,"="&amp;data!$B2611,IPO!$J$2:$J$5250,"="&amp;data!$G2611),"")</f>
        <v/>
      </c>
      <c r="L2611" s="13">
        <f>SUMIFS(IPO!$E$2:$E$5250,IPO!$H$2:$H$5250,"="&amp;data!$B2611,IPO!$J$2:$J$5250,"="&amp;data!$G2611)</f>
        <v>0</v>
      </c>
      <c r="M2611" s="13">
        <f>SUMIFS(IPO!$F$2:$F$5250,IPO!$H$2:$H$5250,"="&amp;data!$B2611,IPO!$J$2:$J$5250,"="&amp;data!$G2611)</f>
        <v>0</v>
      </c>
      <c r="N2611" s="13"/>
      <c r="P2611" s="16">
        <f>COUNTIFS(equity_bonds!$H$2:$H$6414,"="&amp;data!$B2611,equity_bonds!$J$2:$J$6414,"="&amp;data!$G2611)</f>
        <v>0</v>
      </c>
      <c r="Q2611" s="16">
        <f>SUMIFS(equity_bonds!$B$2:$B$6414,equity_bonds!$H$2:$H$6414,"="&amp;data!$B2611,equity_bonds!$J$2:$J$6414,"="&amp;data!$G2611)</f>
        <v>0</v>
      </c>
      <c r="R2611" s="16" t="str">
        <f>IF(P2611=1,SUMIFS(equity_bonds!$C$2:$C$6414,equity_bonds!$H$2:$H$6414,"="&amp;data!$B2611,equity_bonds!$J$2:$J$6414,"="&amp;data!$G2611),"")</f>
        <v/>
      </c>
      <c r="S2611" s="16">
        <f>SUMIFS(equity_bonds!$E$2:$E$6414,equity_bonds!$H$2:$H$6414,"="&amp;data!$B2611,equity_bonds!$J$2:$J$6414,"="&amp;data!$G2611)</f>
        <v>0</v>
      </c>
      <c r="T2611" s="16">
        <f>SUMIFS(equity_bonds!$F$2:$F$6414,equity_bonds!$H$2:$H$6414,"="&amp;data!$B2611,equity_bonds!$J$2:$J$6414,"="&amp;data!$G2611)</f>
        <v>0</v>
      </c>
      <c r="U2611" s="16"/>
    </row>
    <row r="2612" spans="1:21" x14ac:dyDescent="0.25">
      <c r="A2612">
        <v>2009</v>
      </c>
      <c r="B2612">
        <v>2005</v>
      </c>
      <c r="C2612">
        <v>101</v>
      </c>
      <c r="D2612" t="s">
        <v>405</v>
      </c>
      <c r="E2612" t="s">
        <v>141</v>
      </c>
      <c r="F2612" t="s">
        <v>2640</v>
      </c>
      <c r="G2612" t="str">
        <f t="shared" si="40"/>
        <v>Irell Manella</v>
      </c>
      <c r="I2612" s="13">
        <f>COUNTIFS(IPO!$J$2:$J$5250,"="&amp;data!$G2612,IPO!$H$2:$H$5250,"="&amp;data!$B2612)</f>
        <v>0</v>
      </c>
      <c r="J2612" s="13">
        <f>SUMIFS(IPO!$B$2:$B$5250,IPO!$H$2:$H$5250,"="&amp;data!$B2612,IPO!$J$2:$J$5250,"="&amp;data!$G2612)</f>
        <v>0</v>
      </c>
      <c r="K2612" s="13" t="str">
        <f>IF(I2612=1,SUMIFS(IPO!$C$2:$C$5250,IPO!$H$2:$H$5250,"="&amp;data!$B2612,IPO!$J$2:$J$5250,"="&amp;data!$G2612),"")</f>
        <v/>
      </c>
      <c r="L2612" s="13">
        <f>SUMIFS(IPO!$E$2:$E$5250,IPO!$H$2:$H$5250,"="&amp;data!$B2612,IPO!$J$2:$J$5250,"="&amp;data!$G2612)</f>
        <v>0</v>
      </c>
      <c r="M2612" s="13">
        <f>SUMIFS(IPO!$F$2:$F$5250,IPO!$H$2:$H$5250,"="&amp;data!$B2612,IPO!$J$2:$J$5250,"="&amp;data!$G2612)</f>
        <v>0</v>
      </c>
      <c r="N2612" s="13"/>
      <c r="P2612" s="16">
        <f>COUNTIFS(equity_bonds!$H$2:$H$6414,"="&amp;data!$B2612,equity_bonds!$J$2:$J$6414,"="&amp;data!$G2612)</f>
        <v>1</v>
      </c>
      <c r="Q2612" s="16">
        <f>SUMIFS(equity_bonds!$B$2:$B$6414,equity_bonds!$H$2:$H$6414,"="&amp;data!$B2612,equity_bonds!$J$2:$J$6414,"="&amp;data!$G2612)</f>
        <v>4499.7</v>
      </c>
      <c r="R2612" s="16">
        <f>IF(P2612=1,SUMIFS(equity_bonds!$C$2:$C$6414,equity_bonds!$H$2:$H$6414,"="&amp;data!$B2612,equity_bonds!$J$2:$J$6414,"="&amp;data!$G2612),"")</f>
        <v>86</v>
      </c>
      <c r="S2612" s="16">
        <f>SUMIFS(equity_bonds!$E$2:$E$6414,equity_bonds!$H$2:$H$6414,"="&amp;data!$B2612,equity_bonds!$J$2:$J$6414,"="&amp;data!$G2612)</f>
        <v>0.1</v>
      </c>
      <c r="T2612" s="16">
        <f>SUMIFS(equity_bonds!$F$2:$F$6414,equity_bonds!$H$2:$H$6414,"="&amp;data!$B2612,equity_bonds!$J$2:$J$6414,"="&amp;data!$G2612)</f>
        <v>8</v>
      </c>
      <c r="U2612" s="16"/>
    </row>
    <row r="2613" spans="1:21" x14ac:dyDescent="0.25">
      <c r="A2613">
        <v>2022</v>
      </c>
      <c r="B2613">
        <v>2005</v>
      </c>
      <c r="C2613">
        <v>128</v>
      </c>
      <c r="D2613" t="s">
        <v>328</v>
      </c>
      <c r="E2613" t="s">
        <v>456</v>
      </c>
      <c r="F2613" t="s">
        <v>456</v>
      </c>
      <c r="G2613" t="str">
        <f t="shared" si="40"/>
        <v>Jackson Lewis</v>
      </c>
      <c r="I2613" s="13">
        <f>COUNTIFS(IPO!$J$2:$J$5250,"="&amp;data!$G2613,IPO!$H$2:$H$5250,"="&amp;data!$B2613)</f>
        <v>0</v>
      </c>
      <c r="J2613" s="13">
        <f>SUMIFS(IPO!$B$2:$B$5250,IPO!$H$2:$H$5250,"="&amp;data!$B2613,IPO!$J$2:$J$5250,"="&amp;data!$G2613)</f>
        <v>0</v>
      </c>
      <c r="K2613" s="13" t="str">
        <f>IF(I2613=1,SUMIFS(IPO!$C$2:$C$5250,IPO!$H$2:$H$5250,"="&amp;data!$B2613,IPO!$J$2:$J$5250,"="&amp;data!$G2613),"")</f>
        <v/>
      </c>
      <c r="L2613" s="13">
        <f>SUMIFS(IPO!$E$2:$E$5250,IPO!$H$2:$H$5250,"="&amp;data!$B2613,IPO!$J$2:$J$5250,"="&amp;data!$G2613)</f>
        <v>0</v>
      </c>
      <c r="M2613" s="13">
        <f>SUMIFS(IPO!$F$2:$F$5250,IPO!$H$2:$H$5250,"="&amp;data!$B2613,IPO!$J$2:$J$5250,"="&amp;data!$G2613)</f>
        <v>0</v>
      </c>
      <c r="N2613" s="13"/>
      <c r="P2613" s="16">
        <f>COUNTIFS(equity_bonds!$H$2:$H$6414,"="&amp;data!$B2613,equity_bonds!$J$2:$J$6414,"="&amp;data!$G2613)</f>
        <v>0</v>
      </c>
      <c r="Q2613" s="16">
        <f>SUMIFS(equity_bonds!$B$2:$B$6414,equity_bonds!$H$2:$H$6414,"="&amp;data!$B2613,equity_bonds!$J$2:$J$6414,"="&amp;data!$G2613)</f>
        <v>0</v>
      </c>
      <c r="R2613" s="16" t="str">
        <f>IF(P2613=1,SUMIFS(equity_bonds!$C$2:$C$6414,equity_bonds!$H$2:$H$6414,"="&amp;data!$B2613,equity_bonds!$J$2:$J$6414,"="&amp;data!$G2613),"")</f>
        <v/>
      </c>
      <c r="S2613" s="16">
        <f>SUMIFS(equity_bonds!$E$2:$E$6414,equity_bonds!$H$2:$H$6414,"="&amp;data!$B2613,equity_bonds!$J$2:$J$6414,"="&amp;data!$G2613)</f>
        <v>0</v>
      </c>
      <c r="T2613" s="16">
        <f>SUMIFS(equity_bonds!$F$2:$F$6414,equity_bonds!$H$2:$H$6414,"="&amp;data!$B2613,equity_bonds!$J$2:$J$6414,"="&amp;data!$G2613)</f>
        <v>0</v>
      </c>
      <c r="U2613" s="16"/>
    </row>
    <row r="2614" spans="1:21" x14ac:dyDescent="0.25">
      <c r="A2614">
        <v>2043</v>
      </c>
      <c r="B2614">
        <v>2005</v>
      </c>
      <c r="C2614">
        <v>146</v>
      </c>
      <c r="D2614" t="s">
        <v>373</v>
      </c>
      <c r="E2614" t="s">
        <v>281</v>
      </c>
      <c r="F2614" t="s">
        <v>281</v>
      </c>
      <c r="G2614" t="str">
        <f t="shared" si="40"/>
        <v>Jackson Walker</v>
      </c>
      <c r="I2614" s="13">
        <f>COUNTIFS(IPO!$J$2:$J$5250,"="&amp;data!$G2614,IPO!$H$2:$H$5250,"="&amp;data!$B2614)</f>
        <v>0</v>
      </c>
      <c r="J2614" s="13">
        <f>SUMIFS(IPO!$B$2:$B$5250,IPO!$H$2:$H$5250,"="&amp;data!$B2614,IPO!$J$2:$J$5250,"="&amp;data!$G2614)</f>
        <v>0</v>
      </c>
      <c r="K2614" s="13" t="str">
        <f>IF(I2614=1,SUMIFS(IPO!$C$2:$C$5250,IPO!$H$2:$H$5250,"="&amp;data!$B2614,IPO!$J$2:$J$5250,"="&amp;data!$G2614),"")</f>
        <v/>
      </c>
      <c r="L2614" s="13">
        <f>SUMIFS(IPO!$E$2:$E$5250,IPO!$H$2:$H$5250,"="&amp;data!$B2614,IPO!$J$2:$J$5250,"="&amp;data!$G2614)</f>
        <v>0</v>
      </c>
      <c r="M2614" s="13">
        <f>SUMIFS(IPO!$F$2:$F$5250,IPO!$H$2:$H$5250,"="&amp;data!$B2614,IPO!$J$2:$J$5250,"="&amp;data!$G2614)</f>
        <v>0</v>
      </c>
      <c r="N2614" s="13"/>
      <c r="P2614" s="16">
        <f>COUNTIFS(equity_bonds!$H$2:$H$6414,"="&amp;data!$B2614,equity_bonds!$J$2:$J$6414,"="&amp;data!$G2614)</f>
        <v>0</v>
      </c>
      <c r="Q2614" s="16">
        <f>SUMIFS(equity_bonds!$B$2:$B$6414,equity_bonds!$H$2:$H$6414,"="&amp;data!$B2614,equity_bonds!$J$2:$J$6414,"="&amp;data!$G2614)</f>
        <v>0</v>
      </c>
      <c r="R2614" s="16" t="str">
        <f>IF(P2614=1,SUMIFS(equity_bonds!$C$2:$C$6414,equity_bonds!$H$2:$H$6414,"="&amp;data!$B2614,equity_bonds!$J$2:$J$6414,"="&amp;data!$G2614),"")</f>
        <v/>
      </c>
      <c r="S2614" s="16">
        <f>SUMIFS(equity_bonds!$E$2:$E$6414,equity_bonds!$H$2:$H$6414,"="&amp;data!$B2614,equity_bonds!$J$2:$J$6414,"="&amp;data!$G2614)</f>
        <v>0</v>
      </c>
      <c r="T2614" s="16">
        <f>SUMIFS(equity_bonds!$F$2:$F$6414,equity_bonds!$H$2:$H$6414,"="&amp;data!$B2614,equity_bonds!$J$2:$J$6414,"="&amp;data!$G2614)</f>
        <v>0</v>
      </c>
      <c r="U2614" s="16"/>
    </row>
    <row r="2615" spans="1:21" x14ac:dyDescent="0.25">
      <c r="A2615">
        <v>2061</v>
      </c>
      <c r="B2615">
        <v>2005</v>
      </c>
      <c r="C2615">
        <v>182</v>
      </c>
      <c r="D2615" t="s">
        <v>352</v>
      </c>
      <c r="E2615" t="s">
        <v>457</v>
      </c>
      <c r="F2615" t="s">
        <v>2759</v>
      </c>
      <c r="G2615" t="str">
        <f t="shared" si="40"/>
        <v>Jeffer Mangels</v>
      </c>
      <c r="I2615" s="13">
        <f>COUNTIFS(IPO!$J$2:$J$5250,"="&amp;data!$G2615,IPO!$H$2:$H$5250,"="&amp;data!$B2615)</f>
        <v>0</v>
      </c>
      <c r="J2615" s="13">
        <f>SUMIFS(IPO!$B$2:$B$5250,IPO!$H$2:$H$5250,"="&amp;data!$B2615,IPO!$J$2:$J$5250,"="&amp;data!$G2615)</f>
        <v>0</v>
      </c>
      <c r="K2615" s="13" t="str">
        <f>IF(I2615=1,SUMIFS(IPO!$C$2:$C$5250,IPO!$H$2:$H$5250,"="&amp;data!$B2615,IPO!$J$2:$J$5250,"="&amp;data!$G2615),"")</f>
        <v/>
      </c>
      <c r="L2615" s="13">
        <f>SUMIFS(IPO!$E$2:$E$5250,IPO!$H$2:$H$5250,"="&amp;data!$B2615,IPO!$J$2:$J$5250,"="&amp;data!$G2615)</f>
        <v>0</v>
      </c>
      <c r="M2615" s="13">
        <f>SUMIFS(IPO!$F$2:$F$5250,IPO!$H$2:$H$5250,"="&amp;data!$B2615,IPO!$J$2:$J$5250,"="&amp;data!$G2615)</f>
        <v>0</v>
      </c>
      <c r="N2615" s="13"/>
      <c r="P2615" s="16">
        <f>COUNTIFS(equity_bonds!$H$2:$H$6414,"="&amp;data!$B2615,equity_bonds!$J$2:$J$6414,"="&amp;data!$G2615)</f>
        <v>0</v>
      </c>
      <c r="Q2615" s="16">
        <f>SUMIFS(equity_bonds!$B$2:$B$6414,equity_bonds!$H$2:$H$6414,"="&amp;data!$B2615,equity_bonds!$J$2:$J$6414,"="&amp;data!$G2615)</f>
        <v>0</v>
      </c>
      <c r="R2615" s="16" t="str">
        <f>IF(P2615=1,SUMIFS(equity_bonds!$C$2:$C$6414,equity_bonds!$H$2:$H$6414,"="&amp;data!$B2615,equity_bonds!$J$2:$J$6414,"="&amp;data!$G2615),"")</f>
        <v/>
      </c>
      <c r="S2615" s="16">
        <f>SUMIFS(equity_bonds!$E$2:$E$6414,equity_bonds!$H$2:$H$6414,"="&amp;data!$B2615,equity_bonds!$J$2:$J$6414,"="&amp;data!$G2615)</f>
        <v>0</v>
      </c>
      <c r="T2615" s="16">
        <f>SUMIFS(equity_bonds!$F$2:$F$6414,equity_bonds!$H$2:$H$6414,"="&amp;data!$B2615,equity_bonds!$J$2:$J$6414,"="&amp;data!$G2615)</f>
        <v>0</v>
      </c>
      <c r="U2615" s="16"/>
    </row>
    <row r="2616" spans="1:21" x14ac:dyDescent="0.25">
      <c r="A2616">
        <v>2075</v>
      </c>
      <c r="B2616">
        <v>2005</v>
      </c>
      <c r="C2616">
        <v>73</v>
      </c>
      <c r="D2616" t="s">
        <v>137</v>
      </c>
      <c r="E2616" t="s">
        <v>239</v>
      </c>
      <c r="F2616" t="s">
        <v>2675</v>
      </c>
      <c r="G2616" t="str">
        <f t="shared" si="40"/>
        <v>Jenkens Gilchrist</v>
      </c>
      <c r="I2616" s="13">
        <f>COUNTIFS(IPO!$J$2:$J$5250,"="&amp;data!$G2616,IPO!$H$2:$H$5250,"="&amp;data!$B2616)</f>
        <v>1</v>
      </c>
      <c r="J2616" s="13">
        <f>SUMIFS(IPO!$B$2:$B$5250,IPO!$H$2:$H$5250,"="&amp;data!$B2616,IPO!$J$2:$J$5250,"="&amp;data!$G2616)</f>
        <v>76.099999999999994</v>
      </c>
      <c r="K2616" s="13">
        <f>IF(I2616=1,SUMIFS(IPO!$C$2:$C$5250,IPO!$H$2:$H$5250,"="&amp;data!$B2616,IPO!$J$2:$J$5250,"="&amp;data!$G2616),"")</f>
        <v>137</v>
      </c>
      <c r="L2616" s="13">
        <f>SUMIFS(IPO!$E$2:$E$5250,IPO!$H$2:$H$5250,"="&amp;data!$B2616,IPO!$J$2:$J$5250,"="&amp;data!$G2616)</f>
        <v>0.1</v>
      </c>
      <c r="M2616" s="13">
        <f>SUMIFS(IPO!$F$2:$F$5250,IPO!$H$2:$H$5250,"="&amp;data!$B2616,IPO!$J$2:$J$5250,"="&amp;data!$G2616)</f>
        <v>2</v>
      </c>
      <c r="N2616" s="13"/>
      <c r="P2616" s="16">
        <f>COUNTIFS(equity_bonds!$H$2:$H$6414,"="&amp;data!$B2616,equity_bonds!$J$2:$J$6414,"="&amp;data!$G2616)</f>
        <v>1</v>
      </c>
      <c r="Q2616" s="16">
        <f>SUMIFS(equity_bonds!$B$2:$B$6414,equity_bonds!$H$2:$H$6414,"="&amp;data!$B2616,equity_bonds!$J$2:$J$6414,"="&amp;data!$G2616)</f>
        <v>1290.2</v>
      </c>
      <c r="R2616" s="16">
        <f>IF(P2616=1,SUMIFS(equity_bonds!$C$2:$C$6414,equity_bonds!$H$2:$H$6414,"="&amp;data!$B2616,equity_bonds!$J$2:$J$6414,"="&amp;data!$G2616),"")</f>
        <v>146</v>
      </c>
      <c r="S2616" s="16">
        <f>SUMIFS(equity_bonds!$E$2:$E$6414,equity_bonds!$H$2:$H$6414,"="&amp;data!$B2616,equity_bonds!$J$2:$J$6414,"="&amp;data!$G2616)</f>
        <v>0</v>
      </c>
      <c r="T2616" s="16">
        <f>SUMIFS(equity_bonds!$F$2:$F$6414,equity_bonds!$H$2:$H$6414,"="&amp;data!$B2616,equity_bonds!$J$2:$J$6414,"="&amp;data!$G2616)</f>
        <v>10</v>
      </c>
      <c r="U2616" s="16"/>
    </row>
    <row r="2617" spans="1:21" x14ac:dyDescent="0.25">
      <c r="A2617">
        <v>2097</v>
      </c>
      <c r="B2617">
        <v>2005</v>
      </c>
      <c r="C2617">
        <v>74</v>
      </c>
      <c r="D2617" t="s">
        <v>204</v>
      </c>
      <c r="E2617" t="s">
        <v>85</v>
      </c>
      <c r="F2617" t="s">
        <v>2621</v>
      </c>
      <c r="G2617" t="str">
        <f t="shared" si="40"/>
        <v>Jenner Block</v>
      </c>
      <c r="I2617" s="13">
        <f>COUNTIFS(IPO!$J$2:$J$5250,"="&amp;data!$G2617,IPO!$H$2:$H$5250,"="&amp;data!$B2617)</f>
        <v>0</v>
      </c>
      <c r="J2617" s="13">
        <f>SUMIFS(IPO!$B$2:$B$5250,IPO!$H$2:$H$5250,"="&amp;data!$B2617,IPO!$J$2:$J$5250,"="&amp;data!$G2617)</f>
        <v>0</v>
      </c>
      <c r="K2617" s="13" t="str">
        <f>IF(I2617=1,SUMIFS(IPO!$C$2:$C$5250,IPO!$H$2:$H$5250,"="&amp;data!$B2617,IPO!$J$2:$J$5250,"="&amp;data!$G2617),"")</f>
        <v/>
      </c>
      <c r="L2617" s="13">
        <f>SUMIFS(IPO!$E$2:$E$5250,IPO!$H$2:$H$5250,"="&amp;data!$B2617,IPO!$J$2:$J$5250,"="&amp;data!$G2617)</f>
        <v>0</v>
      </c>
      <c r="M2617" s="13">
        <f>SUMIFS(IPO!$F$2:$F$5250,IPO!$H$2:$H$5250,"="&amp;data!$B2617,IPO!$J$2:$J$5250,"="&amp;data!$G2617)</f>
        <v>0</v>
      </c>
      <c r="N2617" s="13"/>
      <c r="P2617" s="16">
        <f>COUNTIFS(equity_bonds!$H$2:$H$6414,"="&amp;data!$B2617,equity_bonds!$J$2:$J$6414,"="&amp;data!$G2617)</f>
        <v>0</v>
      </c>
      <c r="Q2617" s="16">
        <f>SUMIFS(equity_bonds!$B$2:$B$6414,equity_bonds!$H$2:$H$6414,"="&amp;data!$B2617,equity_bonds!$J$2:$J$6414,"="&amp;data!$G2617)</f>
        <v>0</v>
      </c>
      <c r="R2617" s="16" t="str">
        <f>IF(P2617=1,SUMIFS(equity_bonds!$C$2:$C$6414,equity_bonds!$H$2:$H$6414,"="&amp;data!$B2617,equity_bonds!$J$2:$J$6414,"="&amp;data!$G2617),"")</f>
        <v/>
      </c>
      <c r="S2617" s="16">
        <f>SUMIFS(equity_bonds!$E$2:$E$6414,equity_bonds!$H$2:$H$6414,"="&amp;data!$B2617,equity_bonds!$J$2:$J$6414,"="&amp;data!$G2617)</f>
        <v>0</v>
      </c>
      <c r="T2617" s="16">
        <f>SUMIFS(equity_bonds!$F$2:$F$6414,equity_bonds!$H$2:$H$6414,"="&amp;data!$B2617,equity_bonds!$J$2:$J$6414,"="&amp;data!$G2617)</f>
        <v>0</v>
      </c>
      <c r="U2617" s="16"/>
    </row>
    <row r="2618" spans="1:21" x14ac:dyDescent="0.25">
      <c r="A2618">
        <v>2116</v>
      </c>
      <c r="B2618">
        <v>2005</v>
      </c>
      <c r="C2618">
        <v>4</v>
      </c>
      <c r="D2618" t="s">
        <v>107</v>
      </c>
      <c r="E2618" t="s">
        <v>470</v>
      </c>
      <c r="F2618" t="s">
        <v>470</v>
      </c>
      <c r="G2618" t="str">
        <f t="shared" si="40"/>
        <v>Jones Day</v>
      </c>
      <c r="I2618" s="13">
        <f>COUNTIFS(IPO!$J$2:$J$5250,"="&amp;data!$G2618,IPO!$H$2:$H$5250,"="&amp;data!$B2618)</f>
        <v>1</v>
      </c>
      <c r="J2618" s="13">
        <f>SUMIFS(IPO!$B$2:$B$5250,IPO!$H$2:$H$5250,"="&amp;data!$B2618,IPO!$J$2:$J$5250,"="&amp;data!$G2618)</f>
        <v>171.4</v>
      </c>
      <c r="K2618" s="13">
        <f>IF(I2618=1,SUMIFS(IPO!$C$2:$C$5250,IPO!$H$2:$H$5250,"="&amp;data!$B2618,IPO!$J$2:$J$5250,"="&amp;data!$G2618),"")</f>
        <v>96</v>
      </c>
      <c r="L2618" s="13">
        <f>SUMIFS(IPO!$E$2:$E$5250,IPO!$H$2:$H$5250,"="&amp;data!$B2618,IPO!$J$2:$J$5250,"="&amp;data!$G2618)</f>
        <v>0.2</v>
      </c>
      <c r="M2618" s="13">
        <f>SUMIFS(IPO!$F$2:$F$5250,IPO!$H$2:$H$5250,"="&amp;data!$B2618,IPO!$J$2:$J$5250,"="&amp;data!$G2618)</f>
        <v>1</v>
      </c>
      <c r="N2618" s="13"/>
      <c r="P2618" s="16">
        <f>COUNTIFS(equity_bonds!$H$2:$H$6414,"="&amp;data!$B2618,equity_bonds!$J$2:$J$6414,"="&amp;data!$G2618)</f>
        <v>2</v>
      </c>
      <c r="Q2618" s="16">
        <f>SUMIFS(equity_bonds!$B$2:$B$6414,equity_bonds!$H$2:$H$6414,"="&amp;data!$B2618,equity_bonds!$J$2:$J$6414,"="&amp;data!$G2618)</f>
        <v>10420.799999999999</v>
      </c>
      <c r="R2618" s="16" t="str">
        <f>IF(P2618=1,SUMIFS(equity_bonds!$C$2:$C$6414,equity_bonds!$H$2:$H$6414,"="&amp;data!$B2618,equity_bonds!$J$2:$J$6414,"="&amp;data!$G2618),"")</f>
        <v/>
      </c>
      <c r="S2618" s="16">
        <f>SUMIFS(equity_bonds!$E$2:$E$6414,equity_bonds!$H$2:$H$6414,"="&amp;data!$B2618,equity_bonds!$J$2:$J$6414,"="&amp;data!$G2618)</f>
        <v>0.1</v>
      </c>
      <c r="T2618" s="16">
        <f>SUMIFS(equity_bonds!$F$2:$F$6414,equity_bonds!$H$2:$H$6414,"="&amp;data!$B2618,equity_bonds!$J$2:$J$6414,"="&amp;data!$G2618)</f>
        <v>31</v>
      </c>
      <c r="U2618" s="16"/>
    </row>
    <row r="2619" spans="1:21" x14ac:dyDescent="0.25">
      <c r="A2619">
        <v>2156</v>
      </c>
      <c r="B2619">
        <v>2005</v>
      </c>
      <c r="C2619">
        <v>179</v>
      </c>
      <c r="D2619" t="s">
        <v>339</v>
      </c>
      <c r="E2619" t="s">
        <v>471</v>
      </c>
      <c r="F2619" t="s">
        <v>2766</v>
      </c>
      <c r="G2619" t="str">
        <f t="shared" si="40"/>
        <v>Kasowitz Benson</v>
      </c>
      <c r="I2619" s="13">
        <f>COUNTIFS(IPO!$J$2:$J$5250,"="&amp;data!$G2619,IPO!$H$2:$H$5250,"="&amp;data!$B2619)</f>
        <v>0</v>
      </c>
      <c r="J2619" s="13">
        <f>SUMIFS(IPO!$B$2:$B$5250,IPO!$H$2:$H$5250,"="&amp;data!$B2619,IPO!$J$2:$J$5250,"="&amp;data!$G2619)</f>
        <v>0</v>
      </c>
      <c r="K2619" s="13" t="str">
        <f>IF(I2619=1,SUMIFS(IPO!$C$2:$C$5250,IPO!$H$2:$H$5250,"="&amp;data!$B2619,IPO!$J$2:$J$5250,"="&amp;data!$G2619),"")</f>
        <v/>
      </c>
      <c r="L2619" s="13">
        <f>SUMIFS(IPO!$E$2:$E$5250,IPO!$H$2:$H$5250,"="&amp;data!$B2619,IPO!$J$2:$J$5250,"="&amp;data!$G2619)</f>
        <v>0</v>
      </c>
      <c r="M2619" s="13">
        <f>SUMIFS(IPO!$F$2:$F$5250,IPO!$H$2:$H$5250,"="&amp;data!$B2619,IPO!$J$2:$J$5250,"="&amp;data!$G2619)</f>
        <v>0</v>
      </c>
      <c r="N2619" s="13"/>
      <c r="P2619" s="16">
        <f>COUNTIFS(equity_bonds!$H$2:$H$6414,"="&amp;data!$B2619,equity_bonds!$J$2:$J$6414,"="&amp;data!$G2619)</f>
        <v>0</v>
      </c>
      <c r="Q2619" s="16">
        <f>SUMIFS(equity_bonds!$B$2:$B$6414,equity_bonds!$H$2:$H$6414,"="&amp;data!$B2619,equity_bonds!$J$2:$J$6414,"="&amp;data!$G2619)</f>
        <v>0</v>
      </c>
      <c r="R2619" s="16" t="str">
        <f>IF(P2619=1,SUMIFS(equity_bonds!$C$2:$C$6414,equity_bonds!$H$2:$H$6414,"="&amp;data!$B2619,equity_bonds!$J$2:$J$6414,"="&amp;data!$G2619),"")</f>
        <v/>
      </c>
      <c r="S2619" s="16">
        <f>SUMIFS(equity_bonds!$E$2:$E$6414,equity_bonds!$H$2:$H$6414,"="&amp;data!$B2619,equity_bonds!$J$2:$J$6414,"="&amp;data!$G2619)</f>
        <v>0</v>
      </c>
      <c r="T2619" s="16">
        <f>SUMIFS(equity_bonds!$F$2:$F$6414,equity_bonds!$H$2:$H$6414,"="&amp;data!$B2619,equity_bonds!$J$2:$J$6414,"="&amp;data!$G2619)</f>
        <v>0</v>
      </c>
      <c r="U2619" s="16"/>
    </row>
    <row r="2620" spans="1:21" x14ac:dyDescent="0.25">
      <c r="A2620">
        <v>2183</v>
      </c>
      <c r="B2620">
        <v>2005</v>
      </c>
      <c r="C2620">
        <v>57</v>
      </c>
      <c r="D2620" t="s">
        <v>175</v>
      </c>
      <c r="E2620" t="s">
        <v>487</v>
      </c>
      <c r="F2620" t="s">
        <v>487</v>
      </c>
      <c r="G2620" t="str">
        <f t="shared" si="40"/>
        <v>Katten Muchin</v>
      </c>
      <c r="I2620" s="13">
        <f>COUNTIFS(IPO!$J$2:$J$5250,"="&amp;data!$G2620,IPO!$H$2:$H$5250,"="&amp;data!$B2620)</f>
        <v>0</v>
      </c>
      <c r="J2620" s="13">
        <f>SUMIFS(IPO!$B$2:$B$5250,IPO!$H$2:$H$5250,"="&amp;data!$B2620,IPO!$J$2:$J$5250,"="&amp;data!$G2620)</f>
        <v>0</v>
      </c>
      <c r="K2620" s="13" t="str">
        <f>IF(I2620=1,SUMIFS(IPO!$C$2:$C$5250,IPO!$H$2:$H$5250,"="&amp;data!$B2620,IPO!$J$2:$J$5250,"="&amp;data!$G2620),"")</f>
        <v/>
      </c>
      <c r="L2620" s="13">
        <f>SUMIFS(IPO!$E$2:$E$5250,IPO!$H$2:$H$5250,"="&amp;data!$B2620,IPO!$J$2:$J$5250,"="&amp;data!$G2620)</f>
        <v>0</v>
      </c>
      <c r="M2620" s="13">
        <f>SUMIFS(IPO!$F$2:$F$5250,IPO!$H$2:$H$5250,"="&amp;data!$B2620,IPO!$J$2:$J$5250,"="&amp;data!$G2620)</f>
        <v>0</v>
      </c>
      <c r="N2620" s="13"/>
      <c r="P2620" s="16">
        <f>COUNTIFS(equity_bonds!$H$2:$H$6414,"="&amp;data!$B2620,equity_bonds!$J$2:$J$6414,"="&amp;data!$G2620)</f>
        <v>1</v>
      </c>
      <c r="Q2620" s="16">
        <f>SUMIFS(equity_bonds!$B$2:$B$6414,equity_bonds!$H$2:$H$6414,"="&amp;data!$B2620,equity_bonds!$J$2:$J$6414,"="&amp;data!$G2620)</f>
        <v>1969.8</v>
      </c>
      <c r="R2620" s="16">
        <f>IF(P2620=1,SUMIFS(equity_bonds!$C$2:$C$6414,equity_bonds!$H$2:$H$6414,"="&amp;data!$B2620,equity_bonds!$J$2:$J$6414,"="&amp;data!$G2620),"")</f>
        <v>125</v>
      </c>
      <c r="S2620" s="16">
        <f>SUMIFS(equity_bonds!$E$2:$E$6414,equity_bonds!$H$2:$H$6414,"="&amp;data!$B2620,equity_bonds!$J$2:$J$6414,"="&amp;data!$G2620)</f>
        <v>0</v>
      </c>
      <c r="T2620" s="16">
        <f>SUMIFS(equity_bonds!$F$2:$F$6414,equity_bonds!$H$2:$H$6414,"="&amp;data!$B2620,equity_bonds!$J$2:$J$6414,"="&amp;data!$G2620)</f>
        <v>8</v>
      </c>
      <c r="U2620" s="16"/>
    </row>
    <row r="2621" spans="1:21" x14ac:dyDescent="0.25">
      <c r="A2621">
        <v>2214</v>
      </c>
      <c r="B2621">
        <v>2005</v>
      </c>
      <c r="C2621">
        <v>58</v>
      </c>
      <c r="D2621" t="s">
        <v>138</v>
      </c>
      <c r="E2621" t="s">
        <v>26</v>
      </c>
      <c r="F2621" t="s">
        <v>26</v>
      </c>
      <c r="G2621" t="str">
        <f t="shared" si="40"/>
        <v>Kaye Scholer</v>
      </c>
      <c r="I2621" s="13">
        <f>COUNTIFS(IPO!$J$2:$J$5250,"="&amp;data!$G2621,IPO!$H$2:$H$5250,"="&amp;data!$B2621)</f>
        <v>1</v>
      </c>
      <c r="J2621" s="13">
        <f>SUMIFS(IPO!$B$2:$B$5250,IPO!$H$2:$H$5250,"="&amp;data!$B2621,IPO!$J$2:$J$5250,"="&amp;data!$G2621)</f>
        <v>573.79999999999995</v>
      </c>
      <c r="K2621" s="13">
        <f>IF(I2621=1,SUMIFS(IPO!$C$2:$C$5250,IPO!$H$2:$H$5250,"="&amp;data!$B2621,IPO!$J$2:$J$5250,"="&amp;data!$G2621),"")</f>
        <v>52</v>
      </c>
      <c r="L2621" s="13">
        <f>SUMIFS(IPO!$E$2:$E$5250,IPO!$H$2:$H$5250,"="&amp;data!$B2621,IPO!$J$2:$J$5250,"="&amp;data!$G2621)</f>
        <v>0.6</v>
      </c>
      <c r="M2621" s="13">
        <f>SUMIFS(IPO!$F$2:$F$5250,IPO!$H$2:$H$5250,"="&amp;data!$B2621,IPO!$J$2:$J$5250,"="&amp;data!$G2621)</f>
        <v>1</v>
      </c>
      <c r="N2621" s="13"/>
      <c r="P2621" s="16">
        <f>COUNTIFS(equity_bonds!$H$2:$H$6414,"="&amp;data!$B2621,equity_bonds!$J$2:$J$6414,"="&amp;data!$G2621)</f>
        <v>0</v>
      </c>
      <c r="Q2621" s="16">
        <f>SUMIFS(equity_bonds!$B$2:$B$6414,equity_bonds!$H$2:$H$6414,"="&amp;data!$B2621,equity_bonds!$J$2:$J$6414,"="&amp;data!$G2621)</f>
        <v>0</v>
      </c>
      <c r="R2621" s="16" t="str">
        <f>IF(P2621=1,SUMIFS(equity_bonds!$C$2:$C$6414,equity_bonds!$H$2:$H$6414,"="&amp;data!$B2621,equity_bonds!$J$2:$J$6414,"="&amp;data!$G2621),"")</f>
        <v/>
      </c>
      <c r="S2621" s="16">
        <f>SUMIFS(equity_bonds!$E$2:$E$6414,equity_bonds!$H$2:$H$6414,"="&amp;data!$B2621,equity_bonds!$J$2:$J$6414,"="&amp;data!$G2621)</f>
        <v>0</v>
      </c>
      <c r="T2621" s="16">
        <f>SUMIFS(equity_bonds!$F$2:$F$6414,equity_bonds!$H$2:$H$6414,"="&amp;data!$B2621,equity_bonds!$J$2:$J$6414,"="&amp;data!$G2621)</f>
        <v>0</v>
      </c>
      <c r="U2621" s="16"/>
    </row>
    <row r="2622" spans="1:21" x14ac:dyDescent="0.25">
      <c r="A2622">
        <v>2252</v>
      </c>
      <c r="B2622">
        <v>2005</v>
      </c>
      <c r="C2622">
        <v>118</v>
      </c>
      <c r="D2622" t="s">
        <v>342</v>
      </c>
      <c r="E2622" t="s">
        <v>27</v>
      </c>
      <c r="F2622" t="s">
        <v>2590</v>
      </c>
      <c r="G2622" t="str">
        <f t="shared" si="40"/>
        <v>Kelley Drye</v>
      </c>
      <c r="I2622" s="13">
        <f>COUNTIFS(IPO!$J$2:$J$5250,"="&amp;data!$G2622,IPO!$H$2:$H$5250,"="&amp;data!$B2622)</f>
        <v>0</v>
      </c>
      <c r="J2622" s="13">
        <f>SUMIFS(IPO!$B$2:$B$5250,IPO!$H$2:$H$5250,"="&amp;data!$B2622,IPO!$J$2:$J$5250,"="&amp;data!$G2622)</f>
        <v>0</v>
      </c>
      <c r="K2622" s="13" t="str">
        <f>IF(I2622=1,SUMIFS(IPO!$C$2:$C$5250,IPO!$H$2:$H$5250,"="&amp;data!$B2622,IPO!$J$2:$J$5250,"="&amp;data!$G2622),"")</f>
        <v/>
      </c>
      <c r="L2622" s="13">
        <f>SUMIFS(IPO!$E$2:$E$5250,IPO!$H$2:$H$5250,"="&amp;data!$B2622,IPO!$J$2:$J$5250,"="&amp;data!$G2622)</f>
        <v>0</v>
      </c>
      <c r="M2622" s="13">
        <f>SUMIFS(IPO!$F$2:$F$5250,IPO!$H$2:$H$5250,"="&amp;data!$B2622,IPO!$J$2:$J$5250,"="&amp;data!$G2622)</f>
        <v>0</v>
      </c>
      <c r="N2622" s="13"/>
      <c r="P2622" s="16">
        <f>COUNTIFS(equity_bonds!$H$2:$H$6414,"="&amp;data!$B2622,equity_bonds!$J$2:$J$6414,"="&amp;data!$G2622)</f>
        <v>0</v>
      </c>
      <c r="Q2622" s="16">
        <f>SUMIFS(equity_bonds!$B$2:$B$6414,equity_bonds!$H$2:$H$6414,"="&amp;data!$B2622,equity_bonds!$J$2:$J$6414,"="&amp;data!$G2622)</f>
        <v>0</v>
      </c>
      <c r="R2622" s="16" t="str">
        <f>IF(P2622=1,SUMIFS(equity_bonds!$C$2:$C$6414,equity_bonds!$H$2:$H$6414,"="&amp;data!$B2622,equity_bonds!$J$2:$J$6414,"="&amp;data!$G2622),"")</f>
        <v/>
      </c>
      <c r="S2622" s="16">
        <f>SUMIFS(equity_bonds!$E$2:$E$6414,equity_bonds!$H$2:$H$6414,"="&amp;data!$B2622,equity_bonds!$J$2:$J$6414,"="&amp;data!$G2622)</f>
        <v>0</v>
      </c>
      <c r="T2622" s="16">
        <f>SUMIFS(equity_bonds!$F$2:$F$6414,equity_bonds!$H$2:$H$6414,"="&amp;data!$B2622,equity_bonds!$J$2:$J$6414,"="&amp;data!$G2622)</f>
        <v>0</v>
      </c>
      <c r="U2622" s="16"/>
    </row>
    <row r="2623" spans="1:21" x14ac:dyDescent="0.25">
      <c r="A2623">
        <v>2268</v>
      </c>
      <c r="B2623">
        <v>2005</v>
      </c>
      <c r="C2623">
        <v>165</v>
      </c>
      <c r="D2623" t="s">
        <v>396</v>
      </c>
      <c r="E2623" t="s">
        <v>282</v>
      </c>
      <c r="F2623" t="s">
        <v>2705</v>
      </c>
      <c r="G2623" t="str">
        <f t="shared" si="40"/>
        <v>Kenyon Kenyon</v>
      </c>
      <c r="I2623" s="13">
        <f>COUNTIFS(IPO!$J$2:$J$5250,"="&amp;data!$G2623,IPO!$H$2:$H$5250,"="&amp;data!$B2623)</f>
        <v>0</v>
      </c>
      <c r="J2623" s="13">
        <f>SUMIFS(IPO!$B$2:$B$5250,IPO!$H$2:$H$5250,"="&amp;data!$B2623,IPO!$J$2:$J$5250,"="&amp;data!$G2623)</f>
        <v>0</v>
      </c>
      <c r="K2623" s="13" t="str">
        <f>IF(I2623=1,SUMIFS(IPO!$C$2:$C$5250,IPO!$H$2:$H$5250,"="&amp;data!$B2623,IPO!$J$2:$J$5250,"="&amp;data!$G2623),"")</f>
        <v/>
      </c>
      <c r="L2623" s="13">
        <f>SUMIFS(IPO!$E$2:$E$5250,IPO!$H$2:$H$5250,"="&amp;data!$B2623,IPO!$J$2:$J$5250,"="&amp;data!$G2623)</f>
        <v>0</v>
      </c>
      <c r="M2623" s="13">
        <f>SUMIFS(IPO!$F$2:$F$5250,IPO!$H$2:$H$5250,"="&amp;data!$B2623,IPO!$J$2:$J$5250,"="&amp;data!$G2623)</f>
        <v>0</v>
      </c>
      <c r="N2623" s="13"/>
      <c r="P2623" s="16">
        <f>COUNTIFS(equity_bonds!$H$2:$H$6414,"="&amp;data!$B2623,equity_bonds!$J$2:$J$6414,"="&amp;data!$G2623)</f>
        <v>0</v>
      </c>
      <c r="Q2623" s="16">
        <f>SUMIFS(equity_bonds!$B$2:$B$6414,equity_bonds!$H$2:$H$6414,"="&amp;data!$B2623,equity_bonds!$J$2:$J$6414,"="&amp;data!$G2623)</f>
        <v>0</v>
      </c>
      <c r="R2623" s="16" t="str">
        <f>IF(P2623=1,SUMIFS(equity_bonds!$C$2:$C$6414,equity_bonds!$H$2:$H$6414,"="&amp;data!$B2623,equity_bonds!$J$2:$J$6414,"="&amp;data!$G2623),"")</f>
        <v/>
      </c>
      <c r="S2623" s="16">
        <f>SUMIFS(equity_bonds!$E$2:$E$6414,equity_bonds!$H$2:$H$6414,"="&amp;data!$B2623,equity_bonds!$J$2:$J$6414,"="&amp;data!$G2623)</f>
        <v>0</v>
      </c>
      <c r="T2623" s="16">
        <f>SUMIFS(equity_bonds!$F$2:$F$6414,equity_bonds!$H$2:$H$6414,"="&amp;data!$B2623,equity_bonds!$J$2:$J$6414,"="&amp;data!$G2623)</f>
        <v>0</v>
      </c>
      <c r="U2623" s="16"/>
    </row>
    <row r="2624" spans="1:21" x14ac:dyDescent="0.25">
      <c r="A2624">
        <v>2286</v>
      </c>
      <c r="B2624">
        <v>2005</v>
      </c>
      <c r="C2624">
        <v>80</v>
      </c>
      <c r="D2624" t="s">
        <v>217</v>
      </c>
      <c r="E2624" t="s">
        <v>243</v>
      </c>
      <c r="F2624" t="s">
        <v>243</v>
      </c>
      <c r="G2624" t="str">
        <f t="shared" si="40"/>
        <v>Kilpatrick Stockton</v>
      </c>
      <c r="I2624" s="13">
        <f>COUNTIFS(IPO!$J$2:$J$5250,"="&amp;data!$G2624,IPO!$H$2:$H$5250,"="&amp;data!$B2624)</f>
        <v>0</v>
      </c>
      <c r="J2624" s="13">
        <f>SUMIFS(IPO!$B$2:$B$5250,IPO!$H$2:$H$5250,"="&amp;data!$B2624,IPO!$J$2:$J$5250,"="&amp;data!$G2624)</f>
        <v>0</v>
      </c>
      <c r="K2624" s="13" t="str">
        <f>IF(I2624=1,SUMIFS(IPO!$C$2:$C$5250,IPO!$H$2:$H$5250,"="&amp;data!$B2624,IPO!$J$2:$J$5250,"="&amp;data!$G2624),"")</f>
        <v/>
      </c>
      <c r="L2624" s="13">
        <f>SUMIFS(IPO!$E$2:$E$5250,IPO!$H$2:$H$5250,"="&amp;data!$B2624,IPO!$J$2:$J$5250,"="&amp;data!$G2624)</f>
        <v>0</v>
      </c>
      <c r="M2624" s="13">
        <f>SUMIFS(IPO!$F$2:$F$5250,IPO!$H$2:$H$5250,"="&amp;data!$B2624,IPO!$J$2:$J$5250,"="&amp;data!$G2624)</f>
        <v>0</v>
      </c>
      <c r="N2624" s="13"/>
      <c r="P2624" s="16">
        <f>COUNTIFS(equity_bonds!$H$2:$H$6414,"="&amp;data!$B2624,equity_bonds!$J$2:$J$6414,"="&amp;data!$G2624)</f>
        <v>0</v>
      </c>
      <c r="Q2624" s="16">
        <f>SUMIFS(equity_bonds!$B$2:$B$6414,equity_bonds!$H$2:$H$6414,"="&amp;data!$B2624,equity_bonds!$J$2:$J$6414,"="&amp;data!$G2624)</f>
        <v>0</v>
      </c>
      <c r="R2624" s="16" t="str">
        <f>IF(P2624=1,SUMIFS(equity_bonds!$C$2:$C$6414,equity_bonds!$H$2:$H$6414,"="&amp;data!$B2624,equity_bonds!$J$2:$J$6414,"="&amp;data!$G2624),"")</f>
        <v/>
      </c>
      <c r="S2624" s="16">
        <f>SUMIFS(equity_bonds!$E$2:$E$6414,equity_bonds!$H$2:$H$6414,"="&amp;data!$B2624,equity_bonds!$J$2:$J$6414,"="&amp;data!$G2624)</f>
        <v>0</v>
      </c>
      <c r="T2624" s="16">
        <f>SUMIFS(equity_bonds!$F$2:$F$6414,equity_bonds!$H$2:$H$6414,"="&amp;data!$B2624,equity_bonds!$J$2:$J$6414,"="&amp;data!$G2624)</f>
        <v>0</v>
      </c>
      <c r="U2624" s="16"/>
    </row>
    <row r="2625" spans="1:21" x14ac:dyDescent="0.25">
      <c r="A2625">
        <v>2316</v>
      </c>
      <c r="B2625">
        <v>2005</v>
      </c>
      <c r="C2625">
        <v>36</v>
      </c>
      <c r="D2625" t="s">
        <v>68</v>
      </c>
      <c r="E2625" t="s">
        <v>88</v>
      </c>
      <c r="F2625" t="s">
        <v>2623</v>
      </c>
      <c r="G2625" t="str">
        <f t="shared" si="40"/>
        <v>King Spalding</v>
      </c>
      <c r="I2625" s="13">
        <f>COUNTIFS(IPO!$J$2:$J$5250,"="&amp;data!$G2625,IPO!$H$2:$H$5250,"="&amp;data!$B2625)</f>
        <v>1</v>
      </c>
      <c r="J2625" s="13">
        <f>SUMIFS(IPO!$B$2:$B$5250,IPO!$H$2:$H$5250,"="&amp;data!$B2625,IPO!$J$2:$J$5250,"="&amp;data!$G2625)</f>
        <v>273.7</v>
      </c>
      <c r="K2625" s="13">
        <f>IF(I2625=1,SUMIFS(IPO!$C$2:$C$5250,IPO!$H$2:$H$5250,"="&amp;data!$B2625,IPO!$J$2:$J$5250,"="&amp;data!$G2625),"")</f>
        <v>80</v>
      </c>
      <c r="L2625" s="13">
        <f>SUMIFS(IPO!$E$2:$E$5250,IPO!$H$2:$H$5250,"="&amp;data!$B2625,IPO!$J$2:$J$5250,"="&amp;data!$G2625)</f>
        <v>0.3</v>
      </c>
      <c r="M2625" s="13">
        <f>SUMIFS(IPO!$F$2:$F$5250,IPO!$H$2:$H$5250,"="&amp;data!$B2625,IPO!$J$2:$J$5250,"="&amp;data!$G2625)</f>
        <v>1</v>
      </c>
      <c r="N2625" s="13"/>
      <c r="P2625" s="16">
        <f>COUNTIFS(equity_bonds!$H$2:$H$6414,"="&amp;data!$B2625,equity_bonds!$J$2:$J$6414,"="&amp;data!$G2625)</f>
        <v>1</v>
      </c>
      <c r="Q2625" s="16">
        <f>SUMIFS(equity_bonds!$B$2:$B$6414,equity_bonds!$H$2:$H$6414,"="&amp;data!$B2625,equity_bonds!$J$2:$J$6414,"="&amp;data!$G2625)</f>
        <v>10341.200000000001</v>
      </c>
      <c r="R2625" s="16">
        <f>IF(P2625=1,SUMIFS(equity_bonds!$C$2:$C$6414,equity_bonds!$H$2:$H$6414,"="&amp;data!$B2625,equity_bonds!$J$2:$J$6414,"="&amp;data!$G2625),"")</f>
        <v>54</v>
      </c>
      <c r="S2625" s="16">
        <f>SUMIFS(equity_bonds!$E$2:$E$6414,equity_bonds!$H$2:$H$6414,"="&amp;data!$B2625,equity_bonds!$J$2:$J$6414,"="&amp;data!$G2625)</f>
        <v>0.1</v>
      </c>
      <c r="T2625" s="16">
        <f>SUMIFS(equity_bonds!$F$2:$F$6414,equity_bonds!$H$2:$H$6414,"="&amp;data!$B2625,equity_bonds!$J$2:$J$6414,"="&amp;data!$G2625)</f>
        <v>24</v>
      </c>
      <c r="U2625" s="16"/>
    </row>
    <row r="2626" spans="1:21" x14ac:dyDescent="0.25">
      <c r="A2626">
        <v>2347</v>
      </c>
      <c r="B2626">
        <v>2005</v>
      </c>
      <c r="C2626">
        <v>9</v>
      </c>
      <c r="D2626" t="s">
        <v>108</v>
      </c>
      <c r="E2626" t="s">
        <v>28</v>
      </c>
      <c r="F2626" t="s">
        <v>2591</v>
      </c>
      <c r="G2626" t="str">
        <f t="shared" si="40"/>
        <v>Kirkland Ellis</v>
      </c>
      <c r="I2626" s="13">
        <f>COUNTIFS(IPO!$J$2:$J$5250,"="&amp;data!$G2626,IPO!$H$2:$H$5250,"="&amp;data!$B2626)</f>
        <v>1</v>
      </c>
      <c r="J2626" s="13">
        <f>SUMIFS(IPO!$B$2:$B$5250,IPO!$H$2:$H$5250,"="&amp;data!$B2626,IPO!$J$2:$J$5250,"="&amp;data!$G2626)</f>
        <v>920.2</v>
      </c>
      <c r="K2626" s="13">
        <f>IF(I2626=1,SUMIFS(IPO!$C$2:$C$5250,IPO!$H$2:$H$5250,"="&amp;data!$B2626,IPO!$J$2:$J$5250,"="&amp;data!$G2626),"")</f>
        <v>38</v>
      </c>
      <c r="L2626" s="13">
        <f>SUMIFS(IPO!$E$2:$E$5250,IPO!$H$2:$H$5250,"="&amp;data!$B2626,IPO!$J$2:$J$5250,"="&amp;data!$G2626)</f>
        <v>1</v>
      </c>
      <c r="M2626" s="13">
        <f>SUMIFS(IPO!$F$2:$F$5250,IPO!$H$2:$H$5250,"="&amp;data!$B2626,IPO!$J$2:$J$5250,"="&amp;data!$G2626)</f>
        <v>5</v>
      </c>
      <c r="N2626" s="13"/>
      <c r="P2626" s="16">
        <f>COUNTIFS(equity_bonds!$H$2:$H$6414,"="&amp;data!$B2626,equity_bonds!$J$2:$J$6414,"="&amp;data!$G2626)</f>
        <v>1</v>
      </c>
      <c r="Q2626" s="16">
        <f>SUMIFS(equity_bonds!$B$2:$B$6414,equity_bonds!$H$2:$H$6414,"="&amp;data!$B2626,equity_bonds!$J$2:$J$6414,"="&amp;data!$G2626)</f>
        <v>56221.1</v>
      </c>
      <c r="R2626" s="16">
        <f>IF(P2626=1,SUMIFS(equity_bonds!$C$2:$C$6414,equity_bonds!$H$2:$H$6414,"="&amp;data!$B2626,equity_bonds!$J$2:$J$6414,"="&amp;data!$G2626),"")</f>
        <v>22</v>
      </c>
      <c r="S2626" s="16">
        <f>SUMIFS(equity_bonds!$E$2:$E$6414,equity_bonds!$H$2:$H$6414,"="&amp;data!$B2626,equity_bonds!$J$2:$J$6414,"="&amp;data!$G2626)</f>
        <v>0.6</v>
      </c>
      <c r="T2626" s="16">
        <f>SUMIFS(equity_bonds!$F$2:$F$6414,equity_bonds!$H$2:$H$6414,"="&amp;data!$B2626,equity_bonds!$J$2:$J$6414,"="&amp;data!$G2626)</f>
        <v>54</v>
      </c>
      <c r="U2626" s="16"/>
    </row>
    <row r="2627" spans="1:21" x14ac:dyDescent="0.25">
      <c r="A2627">
        <v>2376</v>
      </c>
      <c r="B2627">
        <v>2005</v>
      </c>
      <c r="C2627">
        <v>55</v>
      </c>
      <c r="D2627" t="s">
        <v>156</v>
      </c>
      <c r="E2627" t="s">
        <v>145</v>
      </c>
      <c r="F2627" t="s">
        <v>2642</v>
      </c>
      <c r="G2627" t="str">
        <f t="shared" si="40"/>
        <v>Kirkpatrick Lockhart</v>
      </c>
      <c r="I2627" s="13">
        <f>COUNTIFS(IPO!$J$2:$J$5250,"="&amp;data!$G2627,IPO!$H$2:$H$5250,"="&amp;data!$B2627)</f>
        <v>1</v>
      </c>
      <c r="J2627" s="13">
        <f>SUMIFS(IPO!$B$2:$B$5250,IPO!$H$2:$H$5250,"="&amp;data!$B2627,IPO!$J$2:$J$5250,"="&amp;data!$G2627)</f>
        <v>4093.8</v>
      </c>
      <c r="K2627" s="13">
        <f>IF(I2627=1,SUMIFS(IPO!$C$2:$C$5250,IPO!$H$2:$H$5250,"="&amp;data!$B2627,IPO!$J$2:$J$5250,"="&amp;data!$G2627),"")</f>
        <v>9</v>
      </c>
      <c r="L2627" s="13">
        <f>SUMIFS(IPO!$E$2:$E$5250,IPO!$H$2:$H$5250,"="&amp;data!$B2627,IPO!$J$2:$J$5250,"="&amp;data!$G2627)</f>
        <v>4.3</v>
      </c>
      <c r="M2627" s="13">
        <f>SUMIFS(IPO!$F$2:$F$5250,IPO!$H$2:$H$5250,"="&amp;data!$B2627,IPO!$J$2:$J$5250,"="&amp;data!$G2627)</f>
        <v>9</v>
      </c>
      <c r="N2627" s="13"/>
      <c r="P2627" s="16">
        <f>COUNTIFS(equity_bonds!$H$2:$H$6414,"="&amp;data!$B2627,equity_bonds!$J$2:$J$6414,"="&amp;data!$G2627)</f>
        <v>1</v>
      </c>
      <c r="Q2627" s="16">
        <f>SUMIFS(equity_bonds!$B$2:$B$6414,equity_bonds!$H$2:$H$6414,"="&amp;data!$B2627,equity_bonds!$J$2:$J$6414,"="&amp;data!$G2627)</f>
        <v>9781</v>
      </c>
      <c r="R2627" s="16">
        <f>IF(P2627=1,SUMIFS(equity_bonds!$C$2:$C$6414,equity_bonds!$H$2:$H$6414,"="&amp;data!$B2627,equity_bonds!$J$2:$J$6414,"="&amp;data!$G2627),"")</f>
        <v>56</v>
      </c>
      <c r="S2627" s="16">
        <f>SUMIFS(equity_bonds!$E$2:$E$6414,equity_bonds!$H$2:$H$6414,"="&amp;data!$B2627,equity_bonds!$J$2:$J$6414,"="&amp;data!$G2627)</f>
        <v>0.1</v>
      </c>
      <c r="T2627" s="16">
        <f>SUMIFS(equity_bonds!$F$2:$F$6414,equity_bonds!$H$2:$H$6414,"="&amp;data!$B2627,equity_bonds!$J$2:$J$6414,"="&amp;data!$G2627)</f>
        <v>46</v>
      </c>
      <c r="U2627" s="16"/>
    </row>
    <row r="2628" spans="1:21" x14ac:dyDescent="0.25">
      <c r="A2628">
        <v>2386</v>
      </c>
      <c r="B2628">
        <v>2005</v>
      </c>
      <c r="C2628">
        <v>188</v>
      </c>
      <c r="D2628" t="s">
        <v>368</v>
      </c>
      <c r="E2628" t="s">
        <v>459</v>
      </c>
      <c r="F2628" t="s">
        <v>2760</v>
      </c>
      <c r="G2628" t="str">
        <f t="shared" ref="G2628:G2691" si="41">TRIM(LEFT(SUBSTITUTE(F2628," ",REPT(" ",100)),200))</f>
        <v>Knobbe Martens</v>
      </c>
      <c r="I2628" s="13">
        <f>COUNTIFS(IPO!$J$2:$J$5250,"="&amp;data!$G2628,IPO!$H$2:$H$5250,"="&amp;data!$B2628)</f>
        <v>0</v>
      </c>
      <c r="J2628" s="13">
        <f>SUMIFS(IPO!$B$2:$B$5250,IPO!$H$2:$H$5250,"="&amp;data!$B2628,IPO!$J$2:$J$5250,"="&amp;data!$G2628)</f>
        <v>0</v>
      </c>
      <c r="K2628" s="13" t="str">
        <f>IF(I2628=1,SUMIFS(IPO!$C$2:$C$5250,IPO!$H$2:$H$5250,"="&amp;data!$B2628,IPO!$J$2:$J$5250,"="&amp;data!$G2628),"")</f>
        <v/>
      </c>
      <c r="L2628" s="13">
        <f>SUMIFS(IPO!$E$2:$E$5250,IPO!$H$2:$H$5250,"="&amp;data!$B2628,IPO!$J$2:$J$5250,"="&amp;data!$G2628)</f>
        <v>0</v>
      </c>
      <c r="M2628" s="13">
        <f>SUMIFS(IPO!$F$2:$F$5250,IPO!$H$2:$H$5250,"="&amp;data!$B2628,IPO!$J$2:$J$5250,"="&amp;data!$G2628)</f>
        <v>0</v>
      </c>
      <c r="N2628" s="13"/>
      <c r="P2628" s="16">
        <f>COUNTIFS(equity_bonds!$H$2:$H$6414,"="&amp;data!$B2628,equity_bonds!$J$2:$J$6414,"="&amp;data!$G2628)</f>
        <v>0</v>
      </c>
      <c r="Q2628" s="16">
        <f>SUMIFS(equity_bonds!$B$2:$B$6414,equity_bonds!$H$2:$H$6414,"="&amp;data!$B2628,equity_bonds!$J$2:$J$6414,"="&amp;data!$G2628)</f>
        <v>0</v>
      </c>
      <c r="R2628" s="16" t="str">
        <f>IF(P2628=1,SUMIFS(equity_bonds!$C$2:$C$6414,equity_bonds!$H$2:$H$6414,"="&amp;data!$B2628,equity_bonds!$J$2:$J$6414,"="&amp;data!$G2628),"")</f>
        <v/>
      </c>
      <c r="S2628" s="16">
        <f>SUMIFS(equity_bonds!$E$2:$E$6414,equity_bonds!$H$2:$H$6414,"="&amp;data!$B2628,equity_bonds!$J$2:$J$6414,"="&amp;data!$G2628)</f>
        <v>0</v>
      </c>
      <c r="T2628" s="16">
        <f>SUMIFS(equity_bonds!$F$2:$F$6414,equity_bonds!$H$2:$H$6414,"="&amp;data!$B2628,equity_bonds!$J$2:$J$6414,"="&amp;data!$G2628)</f>
        <v>0</v>
      </c>
      <c r="U2628" s="16"/>
    </row>
    <row r="2629" spans="1:21" x14ac:dyDescent="0.25">
      <c r="A2629">
        <v>2401</v>
      </c>
      <c r="B2629">
        <v>2005</v>
      </c>
      <c r="C2629">
        <v>103</v>
      </c>
      <c r="D2629" t="s">
        <v>327</v>
      </c>
      <c r="E2629" t="s">
        <v>283</v>
      </c>
      <c r="F2629" t="s">
        <v>2706</v>
      </c>
      <c r="G2629" t="str">
        <f t="shared" si="41"/>
        <v>Kramer Levin</v>
      </c>
      <c r="I2629" s="13">
        <f>COUNTIFS(IPO!$J$2:$J$5250,"="&amp;data!$G2629,IPO!$H$2:$H$5250,"="&amp;data!$B2629)</f>
        <v>2</v>
      </c>
      <c r="J2629" s="13">
        <f>SUMIFS(IPO!$B$2:$B$5250,IPO!$H$2:$H$5250,"="&amp;data!$B2629,IPO!$J$2:$J$5250,"="&amp;data!$G2629)</f>
        <v>212.6</v>
      </c>
      <c r="K2629" s="13" t="str">
        <f>IF(I2629=1,SUMIFS(IPO!$C$2:$C$5250,IPO!$H$2:$H$5250,"="&amp;data!$B2629,IPO!$J$2:$J$5250,"="&amp;data!$G2629),"")</f>
        <v/>
      </c>
      <c r="L2629" s="13">
        <f>SUMIFS(IPO!$E$2:$E$5250,IPO!$H$2:$H$5250,"="&amp;data!$B2629,IPO!$J$2:$J$5250,"="&amp;data!$G2629)</f>
        <v>0.2</v>
      </c>
      <c r="M2629" s="13">
        <f>SUMIFS(IPO!$F$2:$F$5250,IPO!$H$2:$H$5250,"="&amp;data!$B2629,IPO!$J$2:$J$5250,"="&amp;data!$G2629)</f>
        <v>2</v>
      </c>
      <c r="N2629" s="13"/>
      <c r="P2629" s="16">
        <f>COUNTIFS(equity_bonds!$H$2:$H$6414,"="&amp;data!$B2629,equity_bonds!$J$2:$J$6414,"="&amp;data!$G2629)</f>
        <v>1</v>
      </c>
      <c r="Q2629" s="16">
        <f>SUMIFS(equity_bonds!$B$2:$B$6414,equity_bonds!$H$2:$H$6414,"="&amp;data!$B2629,equity_bonds!$J$2:$J$6414,"="&amp;data!$G2629)</f>
        <v>1002.5</v>
      </c>
      <c r="R2629" s="16">
        <f>IF(P2629=1,SUMIFS(equity_bonds!$C$2:$C$6414,equity_bonds!$H$2:$H$6414,"="&amp;data!$B2629,equity_bonds!$J$2:$J$6414,"="&amp;data!$G2629),"")</f>
        <v>159</v>
      </c>
      <c r="S2629" s="16">
        <f>SUMIFS(equity_bonds!$E$2:$E$6414,equity_bonds!$H$2:$H$6414,"="&amp;data!$B2629,equity_bonds!$J$2:$J$6414,"="&amp;data!$G2629)</f>
        <v>0</v>
      </c>
      <c r="T2629" s="16">
        <f>SUMIFS(equity_bonds!$F$2:$F$6414,equity_bonds!$H$2:$H$6414,"="&amp;data!$B2629,equity_bonds!$J$2:$J$6414,"="&amp;data!$G2629)</f>
        <v>15</v>
      </c>
      <c r="U2629" s="16"/>
    </row>
    <row r="2630" spans="1:21" x14ac:dyDescent="0.25">
      <c r="A2630">
        <v>2419</v>
      </c>
      <c r="B2630">
        <v>2005</v>
      </c>
      <c r="C2630">
        <v>162</v>
      </c>
      <c r="D2630" t="s">
        <v>336</v>
      </c>
      <c r="E2630" t="s">
        <v>90</v>
      </c>
      <c r="F2630" t="s">
        <v>90</v>
      </c>
      <c r="G2630" t="str">
        <f t="shared" si="41"/>
        <v>Kutak Rock</v>
      </c>
      <c r="I2630" s="13">
        <f>COUNTIFS(IPO!$J$2:$J$5250,"="&amp;data!$G2630,IPO!$H$2:$H$5250,"="&amp;data!$B2630)</f>
        <v>1</v>
      </c>
      <c r="J2630" s="13">
        <f>SUMIFS(IPO!$B$2:$B$5250,IPO!$H$2:$H$5250,"="&amp;data!$B2630,IPO!$J$2:$J$5250,"="&amp;data!$G2630)</f>
        <v>287</v>
      </c>
      <c r="K2630" s="13">
        <f>IF(I2630=1,SUMIFS(IPO!$C$2:$C$5250,IPO!$H$2:$H$5250,"="&amp;data!$B2630,IPO!$J$2:$J$5250,"="&amp;data!$G2630),"")</f>
        <v>77</v>
      </c>
      <c r="L2630" s="13">
        <f>SUMIFS(IPO!$E$2:$E$5250,IPO!$H$2:$H$5250,"="&amp;data!$B2630,IPO!$J$2:$J$5250,"="&amp;data!$G2630)</f>
        <v>0.3</v>
      </c>
      <c r="M2630" s="13">
        <f>SUMIFS(IPO!$F$2:$F$5250,IPO!$H$2:$H$5250,"="&amp;data!$B2630,IPO!$J$2:$J$5250,"="&amp;data!$G2630)</f>
        <v>1</v>
      </c>
      <c r="N2630" s="13"/>
      <c r="P2630" s="16">
        <f>COUNTIFS(equity_bonds!$H$2:$H$6414,"="&amp;data!$B2630,equity_bonds!$J$2:$J$6414,"="&amp;data!$G2630)</f>
        <v>1</v>
      </c>
      <c r="Q2630" s="16">
        <f>SUMIFS(equity_bonds!$B$2:$B$6414,equity_bonds!$H$2:$H$6414,"="&amp;data!$B2630,equity_bonds!$J$2:$J$6414,"="&amp;data!$G2630)</f>
        <v>4226.6000000000004</v>
      </c>
      <c r="R2630" s="16">
        <f>IF(P2630=1,SUMIFS(equity_bonds!$C$2:$C$6414,equity_bonds!$H$2:$H$6414,"="&amp;data!$B2630,equity_bonds!$J$2:$J$6414,"="&amp;data!$G2630),"")</f>
        <v>89</v>
      </c>
      <c r="S2630" s="16">
        <f>SUMIFS(equity_bonds!$E$2:$E$6414,equity_bonds!$H$2:$H$6414,"="&amp;data!$B2630,equity_bonds!$J$2:$J$6414,"="&amp;data!$G2630)</f>
        <v>0.1</v>
      </c>
      <c r="T2630" s="16">
        <f>SUMIFS(equity_bonds!$F$2:$F$6414,equity_bonds!$H$2:$H$6414,"="&amp;data!$B2630,equity_bonds!$J$2:$J$6414,"="&amp;data!$G2630)</f>
        <v>6</v>
      </c>
      <c r="U2630" s="16"/>
    </row>
    <row r="2631" spans="1:21" x14ac:dyDescent="0.25">
      <c r="A2631">
        <v>2457</v>
      </c>
      <c r="B2631">
        <v>2005</v>
      </c>
      <c r="C2631">
        <v>3</v>
      </c>
      <c r="D2631" t="s">
        <v>114</v>
      </c>
      <c r="E2631" t="s">
        <v>29</v>
      </c>
      <c r="F2631" t="s">
        <v>2592</v>
      </c>
      <c r="G2631" t="str">
        <f t="shared" si="41"/>
        <v>Latham Watkins</v>
      </c>
      <c r="I2631" s="13">
        <f>COUNTIFS(IPO!$J$2:$J$5250,"="&amp;data!$G2631,IPO!$H$2:$H$5250,"="&amp;data!$B2631)</f>
        <v>1</v>
      </c>
      <c r="J2631" s="13">
        <f>SUMIFS(IPO!$B$2:$B$5250,IPO!$H$2:$H$5250,"="&amp;data!$B2631,IPO!$J$2:$J$5250,"="&amp;data!$G2631)</f>
        <v>3302.7</v>
      </c>
      <c r="K2631" s="13">
        <f>IF(I2631=1,SUMIFS(IPO!$C$2:$C$5250,IPO!$H$2:$H$5250,"="&amp;data!$B2631,IPO!$J$2:$J$5250,"="&amp;data!$G2631),"")</f>
        <v>12</v>
      </c>
      <c r="L2631" s="13">
        <f>SUMIFS(IPO!$E$2:$E$5250,IPO!$H$2:$H$5250,"="&amp;data!$B2631,IPO!$J$2:$J$5250,"="&amp;data!$G2631)</f>
        <v>3.5</v>
      </c>
      <c r="M2631" s="13">
        <f>SUMIFS(IPO!$F$2:$F$5250,IPO!$H$2:$H$5250,"="&amp;data!$B2631,IPO!$J$2:$J$5250,"="&amp;data!$G2631)</f>
        <v>15</v>
      </c>
      <c r="N2631" s="13"/>
      <c r="P2631" s="16">
        <f>COUNTIFS(equity_bonds!$H$2:$H$6414,"="&amp;data!$B2631,equity_bonds!$J$2:$J$6414,"="&amp;data!$G2631)</f>
        <v>1</v>
      </c>
      <c r="Q2631" s="16">
        <f>SUMIFS(equity_bonds!$B$2:$B$6414,equity_bonds!$H$2:$H$6414,"="&amp;data!$B2631,equity_bonds!$J$2:$J$6414,"="&amp;data!$G2631)</f>
        <v>81531.899999999994</v>
      </c>
      <c r="R2631" s="16">
        <f>IF(P2631=1,SUMIFS(equity_bonds!$C$2:$C$6414,equity_bonds!$H$2:$H$6414,"="&amp;data!$B2631,equity_bonds!$J$2:$J$6414,"="&amp;data!$G2631),"")</f>
        <v>15</v>
      </c>
      <c r="S2631" s="16">
        <f>SUMIFS(equity_bonds!$E$2:$E$6414,equity_bonds!$H$2:$H$6414,"="&amp;data!$B2631,equity_bonds!$J$2:$J$6414,"="&amp;data!$G2631)</f>
        <v>0.9</v>
      </c>
      <c r="T2631" s="16">
        <f>SUMIFS(equity_bonds!$F$2:$F$6414,equity_bonds!$H$2:$H$6414,"="&amp;data!$B2631,equity_bonds!$J$2:$J$6414,"="&amp;data!$G2631)</f>
        <v>164</v>
      </c>
      <c r="U2631" s="16"/>
    </row>
    <row r="2632" spans="1:21" x14ac:dyDescent="0.25">
      <c r="A2632">
        <v>2468</v>
      </c>
      <c r="B2632">
        <v>2005</v>
      </c>
      <c r="C2632">
        <v>200</v>
      </c>
      <c r="D2632" t="s">
        <v>5</v>
      </c>
      <c r="E2632" t="s">
        <v>488</v>
      </c>
      <c r="F2632" t="s">
        <v>2772</v>
      </c>
      <c r="G2632" t="str">
        <f t="shared" si="41"/>
        <v>Lathrop Gage</v>
      </c>
      <c r="I2632" s="13">
        <f>COUNTIFS(IPO!$J$2:$J$5250,"="&amp;data!$G2632,IPO!$H$2:$H$5250,"="&amp;data!$B2632)</f>
        <v>0</v>
      </c>
      <c r="J2632" s="13">
        <f>SUMIFS(IPO!$B$2:$B$5250,IPO!$H$2:$H$5250,"="&amp;data!$B2632,IPO!$J$2:$J$5250,"="&amp;data!$G2632)</f>
        <v>0</v>
      </c>
      <c r="K2632" s="13" t="str">
        <f>IF(I2632=1,SUMIFS(IPO!$C$2:$C$5250,IPO!$H$2:$H$5250,"="&amp;data!$B2632,IPO!$J$2:$J$5250,"="&amp;data!$G2632),"")</f>
        <v/>
      </c>
      <c r="L2632" s="13">
        <f>SUMIFS(IPO!$E$2:$E$5250,IPO!$H$2:$H$5250,"="&amp;data!$B2632,IPO!$J$2:$J$5250,"="&amp;data!$G2632)</f>
        <v>0</v>
      </c>
      <c r="M2632" s="13">
        <f>SUMIFS(IPO!$F$2:$F$5250,IPO!$H$2:$H$5250,"="&amp;data!$B2632,IPO!$J$2:$J$5250,"="&amp;data!$G2632)</f>
        <v>0</v>
      </c>
      <c r="N2632" s="13"/>
      <c r="P2632" s="16">
        <f>COUNTIFS(equity_bonds!$H$2:$H$6414,"="&amp;data!$B2632,equity_bonds!$J$2:$J$6414,"="&amp;data!$G2632)</f>
        <v>0</v>
      </c>
      <c r="Q2632" s="16">
        <f>SUMIFS(equity_bonds!$B$2:$B$6414,equity_bonds!$H$2:$H$6414,"="&amp;data!$B2632,equity_bonds!$J$2:$J$6414,"="&amp;data!$G2632)</f>
        <v>0</v>
      </c>
      <c r="R2632" s="16" t="str">
        <f>IF(P2632=1,SUMIFS(equity_bonds!$C$2:$C$6414,equity_bonds!$H$2:$H$6414,"="&amp;data!$B2632,equity_bonds!$J$2:$J$6414,"="&amp;data!$G2632),"")</f>
        <v/>
      </c>
      <c r="S2632" s="16">
        <f>SUMIFS(equity_bonds!$E$2:$E$6414,equity_bonds!$H$2:$H$6414,"="&amp;data!$B2632,equity_bonds!$J$2:$J$6414,"="&amp;data!$G2632)</f>
        <v>0</v>
      </c>
      <c r="T2632" s="16">
        <f>SUMIFS(equity_bonds!$F$2:$F$6414,equity_bonds!$H$2:$H$6414,"="&amp;data!$B2632,equity_bonds!$J$2:$J$6414,"="&amp;data!$G2632)</f>
        <v>0</v>
      </c>
      <c r="U2632" s="16"/>
    </row>
    <row r="2633" spans="1:21" x14ac:dyDescent="0.25">
      <c r="A2633">
        <v>2490</v>
      </c>
      <c r="B2633">
        <v>2005</v>
      </c>
      <c r="C2633">
        <v>60</v>
      </c>
      <c r="D2633" t="s">
        <v>209</v>
      </c>
      <c r="E2633" t="s">
        <v>231</v>
      </c>
      <c r="F2633" t="s">
        <v>2670</v>
      </c>
      <c r="G2633" t="str">
        <f t="shared" si="41"/>
        <v>LeBoeuf Lamb</v>
      </c>
      <c r="I2633" s="13">
        <f>COUNTIFS(IPO!$J$2:$J$5250,"="&amp;data!$G2633,IPO!$H$2:$H$5250,"="&amp;data!$B2633)</f>
        <v>1</v>
      </c>
      <c r="J2633" s="13">
        <f>SUMIFS(IPO!$B$2:$B$5250,IPO!$H$2:$H$5250,"="&amp;data!$B2633,IPO!$J$2:$J$5250,"="&amp;data!$G2633)</f>
        <v>127.1</v>
      </c>
      <c r="K2633" s="13">
        <f>IF(I2633=1,SUMIFS(IPO!$C$2:$C$5250,IPO!$H$2:$H$5250,"="&amp;data!$B2633,IPO!$J$2:$J$5250,"="&amp;data!$G2633),"")</f>
        <v>111</v>
      </c>
      <c r="L2633" s="13">
        <f>SUMIFS(IPO!$E$2:$E$5250,IPO!$H$2:$H$5250,"="&amp;data!$B2633,IPO!$J$2:$J$5250,"="&amp;data!$G2633)</f>
        <v>0.1</v>
      </c>
      <c r="M2633" s="13">
        <f>SUMIFS(IPO!$F$2:$F$5250,IPO!$H$2:$H$5250,"="&amp;data!$B2633,IPO!$J$2:$J$5250,"="&amp;data!$G2633)</f>
        <v>1</v>
      </c>
      <c r="N2633" s="13"/>
      <c r="P2633" s="16">
        <f>COUNTIFS(equity_bonds!$H$2:$H$6414,"="&amp;data!$B2633,equity_bonds!$J$2:$J$6414,"="&amp;data!$G2633)</f>
        <v>2</v>
      </c>
      <c r="Q2633" s="16">
        <f>SUMIFS(equity_bonds!$B$2:$B$6414,equity_bonds!$H$2:$H$6414,"="&amp;data!$B2633,equity_bonds!$J$2:$J$6414,"="&amp;data!$G2633)</f>
        <v>32185.5</v>
      </c>
      <c r="R2633" s="16" t="str">
        <f>IF(P2633=1,SUMIFS(equity_bonds!$C$2:$C$6414,equity_bonds!$H$2:$H$6414,"="&amp;data!$B2633,equity_bonds!$J$2:$J$6414,"="&amp;data!$G2633),"")</f>
        <v/>
      </c>
      <c r="S2633" s="16">
        <f>SUMIFS(equity_bonds!$E$2:$E$6414,equity_bonds!$H$2:$H$6414,"="&amp;data!$B2633,equity_bonds!$J$2:$J$6414,"="&amp;data!$G2633)</f>
        <v>0.4</v>
      </c>
      <c r="T2633" s="16">
        <f>SUMIFS(equity_bonds!$F$2:$F$6414,equity_bonds!$H$2:$H$6414,"="&amp;data!$B2633,equity_bonds!$J$2:$J$6414,"="&amp;data!$G2633)</f>
        <v>66</v>
      </c>
      <c r="U2633" s="16"/>
    </row>
    <row r="2634" spans="1:21" x14ac:dyDescent="0.25">
      <c r="A2634">
        <v>2535</v>
      </c>
      <c r="B2634">
        <v>2005</v>
      </c>
      <c r="C2634">
        <v>108</v>
      </c>
      <c r="D2634" t="s">
        <v>358</v>
      </c>
      <c r="E2634" t="s">
        <v>240</v>
      </c>
      <c r="F2634" t="s">
        <v>240</v>
      </c>
      <c r="G2634" t="str">
        <f t="shared" si="41"/>
        <v>Littler Mendelson</v>
      </c>
      <c r="I2634" s="13">
        <f>COUNTIFS(IPO!$J$2:$J$5250,"="&amp;data!$G2634,IPO!$H$2:$H$5250,"="&amp;data!$B2634)</f>
        <v>0</v>
      </c>
      <c r="J2634" s="13">
        <f>SUMIFS(IPO!$B$2:$B$5250,IPO!$H$2:$H$5250,"="&amp;data!$B2634,IPO!$J$2:$J$5250,"="&amp;data!$G2634)</f>
        <v>0</v>
      </c>
      <c r="K2634" s="13" t="str">
        <f>IF(I2634=1,SUMIFS(IPO!$C$2:$C$5250,IPO!$H$2:$H$5250,"="&amp;data!$B2634,IPO!$J$2:$J$5250,"="&amp;data!$G2634),"")</f>
        <v/>
      </c>
      <c r="L2634" s="13">
        <f>SUMIFS(IPO!$E$2:$E$5250,IPO!$H$2:$H$5250,"="&amp;data!$B2634,IPO!$J$2:$J$5250,"="&amp;data!$G2634)</f>
        <v>0</v>
      </c>
      <c r="M2634" s="13">
        <f>SUMIFS(IPO!$F$2:$F$5250,IPO!$H$2:$H$5250,"="&amp;data!$B2634,IPO!$J$2:$J$5250,"="&amp;data!$G2634)</f>
        <v>0</v>
      </c>
      <c r="N2634" s="13"/>
      <c r="P2634" s="16">
        <f>COUNTIFS(equity_bonds!$H$2:$H$6414,"="&amp;data!$B2634,equity_bonds!$J$2:$J$6414,"="&amp;data!$G2634)</f>
        <v>0</v>
      </c>
      <c r="Q2634" s="16">
        <f>SUMIFS(equity_bonds!$B$2:$B$6414,equity_bonds!$H$2:$H$6414,"="&amp;data!$B2634,equity_bonds!$J$2:$J$6414,"="&amp;data!$G2634)</f>
        <v>0</v>
      </c>
      <c r="R2634" s="16" t="str">
        <f>IF(P2634=1,SUMIFS(equity_bonds!$C$2:$C$6414,equity_bonds!$H$2:$H$6414,"="&amp;data!$B2634,equity_bonds!$J$2:$J$6414,"="&amp;data!$G2634),"")</f>
        <v/>
      </c>
      <c r="S2634" s="16">
        <f>SUMIFS(equity_bonds!$E$2:$E$6414,equity_bonds!$H$2:$H$6414,"="&amp;data!$B2634,equity_bonds!$J$2:$J$6414,"="&amp;data!$G2634)</f>
        <v>0</v>
      </c>
      <c r="T2634" s="16">
        <f>SUMIFS(equity_bonds!$F$2:$F$6414,equity_bonds!$H$2:$H$6414,"="&amp;data!$B2634,equity_bonds!$J$2:$J$6414,"="&amp;data!$G2634)</f>
        <v>0</v>
      </c>
      <c r="U2634" s="16"/>
    </row>
    <row r="2635" spans="1:21" x14ac:dyDescent="0.25">
      <c r="A2635">
        <v>2551</v>
      </c>
      <c r="B2635">
        <v>2005</v>
      </c>
      <c r="C2635">
        <v>105</v>
      </c>
      <c r="D2635" t="s">
        <v>430</v>
      </c>
      <c r="E2635" t="s">
        <v>372</v>
      </c>
      <c r="F2635" t="s">
        <v>2742</v>
      </c>
      <c r="G2635" t="str">
        <f t="shared" si="41"/>
        <v>Locke Liddell</v>
      </c>
      <c r="I2635" s="13">
        <f>COUNTIFS(IPO!$J$2:$J$5250,"="&amp;data!$G2635,IPO!$H$2:$H$5250,"="&amp;data!$B2635)</f>
        <v>1</v>
      </c>
      <c r="J2635" s="13">
        <f>SUMIFS(IPO!$B$2:$B$5250,IPO!$H$2:$H$5250,"="&amp;data!$B2635,IPO!$J$2:$J$5250,"="&amp;data!$G2635)</f>
        <v>130</v>
      </c>
      <c r="K2635" s="13">
        <f>IF(I2635=1,SUMIFS(IPO!$C$2:$C$5250,IPO!$H$2:$H$5250,"="&amp;data!$B2635,IPO!$J$2:$J$5250,"="&amp;data!$G2635),"")</f>
        <v>110</v>
      </c>
      <c r="L2635" s="13">
        <f>SUMIFS(IPO!$E$2:$E$5250,IPO!$H$2:$H$5250,"="&amp;data!$B2635,IPO!$J$2:$J$5250,"="&amp;data!$G2635)</f>
        <v>0.1</v>
      </c>
      <c r="M2635" s="13">
        <f>SUMIFS(IPO!$F$2:$F$5250,IPO!$H$2:$H$5250,"="&amp;data!$B2635,IPO!$J$2:$J$5250,"="&amp;data!$G2635)</f>
        <v>1</v>
      </c>
      <c r="N2635" s="13"/>
      <c r="P2635" s="16">
        <f>COUNTIFS(equity_bonds!$H$2:$H$6414,"="&amp;data!$B2635,equity_bonds!$J$2:$J$6414,"="&amp;data!$G2635)</f>
        <v>1</v>
      </c>
      <c r="Q2635" s="16">
        <f>SUMIFS(equity_bonds!$B$2:$B$6414,equity_bonds!$H$2:$H$6414,"="&amp;data!$B2635,equity_bonds!$J$2:$J$6414,"="&amp;data!$G2635)</f>
        <v>3828.9</v>
      </c>
      <c r="R2635" s="16">
        <f>IF(P2635=1,SUMIFS(equity_bonds!$C$2:$C$6414,equity_bonds!$H$2:$H$6414,"="&amp;data!$B2635,equity_bonds!$J$2:$J$6414,"="&amp;data!$G2635),"")</f>
        <v>92</v>
      </c>
      <c r="S2635" s="16">
        <f>SUMIFS(equity_bonds!$E$2:$E$6414,equity_bonds!$H$2:$H$6414,"="&amp;data!$B2635,equity_bonds!$J$2:$J$6414,"="&amp;data!$G2635)</f>
        <v>0</v>
      </c>
      <c r="T2635" s="16">
        <f>SUMIFS(equity_bonds!$F$2:$F$6414,equity_bonds!$H$2:$H$6414,"="&amp;data!$B2635,equity_bonds!$J$2:$J$6414,"="&amp;data!$G2635)</f>
        <v>21</v>
      </c>
      <c r="U2635" s="16"/>
    </row>
    <row r="2636" spans="1:21" x14ac:dyDescent="0.25">
      <c r="A2636">
        <v>2569</v>
      </c>
      <c r="B2636">
        <v>2005</v>
      </c>
      <c r="C2636">
        <v>161</v>
      </c>
      <c r="D2636" t="s">
        <v>447</v>
      </c>
      <c r="E2636" t="s">
        <v>287</v>
      </c>
      <c r="F2636" t="s">
        <v>2708</v>
      </c>
      <c r="G2636" t="str">
        <f t="shared" si="41"/>
        <v>Loeb Loeb</v>
      </c>
      <c r="I2636" s="13">
        <f>COUNTIFS(IPO!$J$2:$J$5250,"="&amp;data!$G2636,IPO!$H$2:$H$5250,"="&amp;data!$B2636)</f>
        <v>1</v>
      </c>
      <c r="J2636" s="13">
        <f>SUMIFS(IPO!$B$2:$B$5250,IPO!$H$2:$H$5250,"="&amp;data!$B2636,IPO!$J$2:$J$5250,"="&amp;data!$G2636)</f>
        <v>24</v>
      </c>
      <c r="K2636" s="13">
        <f>IF(I2636=1,SUMIFS(IPO!$C$2:$C$5250,IPO!$H$2:$H$5250,"="&amp;data!$B2636,IPO!$J$2:$J$5250,"="&amp;data!$G2636),"")</f>
        <v>167</v>
      </c>
      <c r="L2636" s="13">
        <f>SUMIFS(IPO!$E$2:$E$5250,IPO!$H$2:$H$5250,"="&amp;data!$B2636,IPO!$J$2:$J$5250,"="&amp;data!$G2636)</f>
        <v>0</v>
      </c>
      <c r="M2636" s="13">
        <f>SUMIFS(IPO!$F$2:$F$5250,IPO!$H$2:$H$5250,"="&amp;data!$B2636,IPO!$J$2:$J$5250,"="&amp;data!$G2636)</f>
        <v>1</v>
      </c>
      <c r="N2636" s="13"/>
      <c r="P2636" s="16">
        <f>COUNTIFS(equity_bonds!$H$2:$H$6414,"="&amp;data!$B2636,equity_bonds!$J$2:$J$6414,"="&amp;data!$G2636)</f>
        <v>0</v>
      </c>
      <c r="Q2636" s="16">
        <f>SUMIFS(equity_bonds!$B$2:$B$6414,equity_bonds!$H$2:$H$6414,"="&amp;data!$B2636,equity_bonds!$J$2:$J$6414,"="&amp;data!$G2636)</f>
        <v>0</v>
      </c>
      <c r="R2636" s="16" t="str">
        <f>IF(P2636=1,SUMIFS(equity_bonds!$C$2:$C$6414,equity_bonds!$H$2:$H$6414,"="&amp;data!$B2636,equity_bonds!$J$2:$J$6414,"="&amp;data!$G2636),"")</f>
        <v/>
      </c>
      <c r="S2636" s="16">
        <f>SUMIFS(equity_bonds!$E$2:$E$6414,equity_bonds!$H$2:$H$6414,"="&amp;data!$B2636,equity_bonds!$J$2:$J$6414,"="&amp;data!$G2636)</f>
        <v>0</v>
      </c>
      <c r="T2636" s="16">
        <f>SUMIFS(equity_bonds!$F$2:$F$6414,equity_bonds!$H$2:$H$6414,"="&amp;data!$B2636,equity_bonds!$J$2:$J$6414,"="&amp;data!$G2636)</f>
        <v>0</v>
      </c>
      <c r="U2636" s="16"/>
    </row>
    <row r="2637" spans="1:21" x14ac:dyDescent="0.25">
      <c r="A2637">
        <v>2600</v>
      </c>
      <c r="B2637">
        <v>2005</v>
      </c>
      <c r="C2637">
        <v>134</v>
      </c>
      <c r="D2637" t="s">
        <v>434</v>
      </c>
      <c r="E2637" t="s">
        <v>93</v>
      </c>
      <c r="F2637" t="s">
        <v>2625</v>
      </c>
      <c r="G2637" t="str">
        <f t="shared" si="41"/>
        <v>Lord Bissell</v>
      </c>
      <c r="I2637" s="13">
        <f>COUNTIFS(IPO!$J$2:$J$5250,"="&amp;data!$G2637,IPO!$H$2:$H$5250,"="&amp;data!$B2637)</f>
        <v>0</v>
      </c>
      <c r="J2637" s="13">
        <f>SUMIFS(IPO!$B$2:$B$5250,IPO!$H$2:$H$5250,"="&amp;data!$B2637,IPO!$J$2:$J$5250,"="&amp;data!$G2637)</f>
        <v>0</v>
      </c>
      <c r="K2637" s="13" t="str">
        <f>IF(I2637=1,SUMIFS(IPO!$C$2:$C$5250,IPO!$H$2:$H$5250,"="&amp;data!$B2637,IPO!$J$2:$J$5250,"="&amp;data!$G2637),"")</f>
        <v/>
      </c>
      <c r="L2637" s="13">
        <f>SUMIFS(IPO!$E$2:$E$5250,IPO!$H$2:$H$5250,"="&amp;data!$B2637,IPO!$J$2:$J$5250,"="&amp;data!$G2637)</f>
        <v>0</v>
      </c>
      <c r="M2637" s="13">
        <f>SUMIFS(IPO!$F$2:$F$5250,IPO!$H$2:$H$5250,"="&amp;data!$B2637,IPO!$J$2:$J$5250,"="&amp;data!$G2637)</f>
        <v>0</v>
      </c>
      <c r="N2637" s="13"/>
      <c r="P2637" s="16">
        <f>COUNTIFS(equity_bonds!$H$2:$H$6414,"="&amp;data!$B2637,equity_bonds!$J$2:$J$6414,"="&amp;data!$G2637)</f>
        <v>1</v>
      </c>
      <c r="Q2637" s="16">
        <f>SUMIFS(equity_bonds!$B$2:$B$6414,equity_bonds!$H$2:$H$6414,"="&amp;data!$B2637,equity_bonds!$J$2:$J$6414,"="&amp;data!$G2637)</f>
        <v>4299</v>
      </c>
      <c r="R2637" s="16">
        <f>IF(P2637=1,SUMIFS(equity_bonds!$C$2:$C$6414,equity_bonds!$H$2:$H$6414,"="&amp;data!$B2637,equity_bonds!$J$2:$J$6414,"="&amp;data!$G2637),"")</f>
        <v>88</v>
      </c>
      <c r="S2637" s="16">
        <f>SUMIFS(equity_bonds!$E$2:$E$6414,equity_bonds!$H$2:$H$6414,"="&amp;data!$B2637,equity_bonds!$J$2:$J$6414,"="&amp;data!$G2637)</f>
        <v>0.1</v>
      </c>
      <c r="T2637" s="16">
        <f>SUMIFS(equity_bonds!$F$2:$F$6414,equity_bonds!$H$2:$H$6414,"="&amp;data!$B2637,equity_bonds!$J$2:$J$6414,"="&amp;data!$G2637)</f>
        <v>2</v>
      </c>
      <c r="U2637" s="16"/>
    </row>
    <row r="2638" spans="1:21" x14ac:dyDescent="0.25">
      <c r="A2638">
        <v>2608</v>
      </c>
      <c r="B2638">
        <v>2005</v>
      </c>
      <c r="C2638">
        <v>173</v>
      </c>
      <c r="D2638" t="s">
        <v>402</v>
      </c>
      <c r="E2638" t="s">
        <v>426</v>
      </c>
      <c r="F2638" t="s">
        <v>426</v>
      </c>
      <c r="G2638" t="str">
        <f t="shared" si="41"/>
        <v>Lowenstein Sandler</v>
      </c>
      <c r="I2638" s="13">
        <f>COUNTIFS(IPO!$J$2:$J$5250,"="&amp;data!$G2638,IPO!$H$2:$H$5250,"="&amp;data!$B2638)</f>
        <v>0</v>
      </c>
      <c r="J2638" s="13">
        <f>SUMIFS(IPO!$B$2:$B$5250,IPO!$H$2:$H$5250,"="&amp;data!$B2638,IPO!$J$2:$J$5250,"="&amp;data!$G2638)</f>
        <v>0</v>
      </c>
      <c r="K2638" s="13" t="str">
        <f>IF(I2638=1,SUMIFS(IPO!$C$2:$C$5250,IPO!$H$2:$H$5250,"="&amp;data!$B2638,IPO!$J$2:$J$5250,"="&amp;data!$G2638),"")</f>
        <v/>
      </c>
      <c r="L2638" s="13">
        <f>SUMIFS(IPO!$E$2:$E$5250,IPO!$H$2:$H$5250,"="&amp;data!$B2638,IPO!$J$2:$J$5250,"="&amp;data!$G2638)</f>
        <v>0</v>
      </c>
      <c r="M2638" s="13">
        <f>SUMIFS(IPO!$F$2:$F$5250,IPO!$H$2:$H$5250,"="&amp;data!$B2638,IPO!$J$2:$J$5250,"="&amp;data!$G2638)</f>
        <v>0</v>
      </c>
      <c r="N2638" s="13"/>
      <c r="P2638" s="16">
        <f>COUNTIFS(equity_bonds!$H$2:$H$6414,"="&amp;data!$B2638,equity_bonds!$J$2:$J$6414,"="&amp;data!$G2638)</f>
        <v>1</v>
      </c>
      <c r="Q2638" s="16">
        <f>SUMIFS(equity_bonds!$B$2:$B$6414,equity_bonds!$H$2:$H$6414,"="&amp;data!$B2638,equity_bonds!$J$2:$J$6414,"="&amp;data!$G2638)</f>
        <v>3498.6</v>
      </c>
      <c r="R2638" s="16">
        <f>IF(P2638=1,SUMIFS(equity_bonds!$C$2:$C$6414,equity_bonds!$H$2:$H$6414,"="&amp;data!$B2638,equity_bonds!$J$2:$J$6414,"="&amp;data!$G2638),"")</f>
        <v>97</v>
      </c>
      <c r="S2638" s="16">
        <f>SUMIFS(equity_bonds!$E$2:$E$6414,equity_bonds!$H$2:$H$6414,"="&amp;data!$B2638,equity_bonds!$J$2:$J$6414,"="&amp;data!$G2638)</f>
        <v>0</v>
      </c>
      <c r="T2638" s="16">
        <f>SUMIFS(equity_bonds!$F$2:$F$6414,equity_bonds!$H$2:$H$6414,"="&amp;data!$B2638,equity_bonds!$J$2:$J$6414,"="&amp;data!$G2638)</f>
        <v>5</v>
      </c>
      <c r="U2638" s="16"/>
    </row>
    <row r="2639" spans="1:21" x14ac:dyDescent="0.25">
      <c r="A2639">
        <v>2626</v>
      </c>
      <c r="B2639">
        <v>2005</v>
      </c>
      <c r="C2639">
        <v>199</v>
      </c>
      <c r="D2639" t="s">
        <v>425</v>
      </c>
      <c r="E2639" t="s">
        <v>288</v>
      </c>
      <c r="F2639" t="s">
        <v>2709</v>
      </c>
      <c r="G2639" t="str">
        <f t="shared" si="41"/>
        <v>Luce Forward</v>
      </c>
      <c r="I2639" s="13">
        <f>COUNTIFS(IPO!$J$2:$J$5250,"="&amp;data!$G2639,IPO!$H$2:$H$5250,"="&amp;data!$B2639)</f>
        <v>0</v>
      </c>
      <c r="J2639" s="13">
        <f>SUMIFS(IPO!$B$2:$B$5250,IPO!$H$2:$H$5250,"="&amp;data!$B2639,IPO!$J$2:$J$5250,"="&amp;data!$G2639)</f>
        <v>0</v>
      </c>
      <c r="K2639" s="13" t="str">
        <f>IF(I2639=1,SUMIFS(IPO!$C$2:$C$5250,IPO!$H$2:$H$5250,"="&amp;data!$B2639,IPO!$J$2:$J$5250,"="&amp;data!$G2639),"")</f>
        <v/>
      </c>
      <c r="L2639" s="13">
        <f>SUMIFS(IPO!$E$2:$E$5250,IPO!$H$2:$H$5250,"="&amp;data!$B2639,IPO!$J$2:$J$5250,"="&amp;data!$G2639)</f>
        <v>0</v>
      </c>
      <c r="M2639" s="13">
        <f>SUMIFS(IPO!$F$2:$F$5250,IPO!$H$2:$H$5250,"="&amp;data!$B2639,IPO!$J$2:$J$5250,"="&amp;data!$G2639)</f>
        <v>0</v>
      </c>
      <c r="N2639" s="13"/>
      <c r="P2639" s="16">
        <f>COUNTIFS(equity_bonds!$H$2:$H$6414,"="&amp;data!$B2639,equity_bonds!$J$2:$J$6414,"="&amp;data!$G2639)</f>
        <v>0</v>
      </c>
      <c r="Q2639" s="16">
        <f>SUMIFS(equity_bonds!$B$2:$B$6414,equity_bonds!$H$2:$H$6414,"="&amp;data!$B2639,equity_bonds!$J$2:$J$6414,"="&amp;data!$G2639)</f>
        <v>0</v>
      </c>
      <c r="R2639" s="16" t="str">
        <f>IF(P2639=1,SUMIFS(equity_bonds!$C$2:$C$6414,equity_bonds!$H$2:$H$6414,"="&amp;data!$B2639,equity_bonds!$J$2:$J$6414,"="&amp;data!$G2639),"")</f>
        <v/>
      </c>
      <c r="S2639" s="16">
        <f>SUMIFS(equity_bonds!$E$2:$E$6414,equity_bonds!$H$2:$H$6414,"="&amp;data!$B2639,equity_bonds!$J$2:$J$6414,"="&amp;data!$G2639)</f>
        <v>0</v>
      </c>
      <c r="T2639" s="16">
        <f>SUMIFS(equity_bonds!$F$2:$F$6414,equity_bonds!$H$2:$H$6414,"="&amp;data!$B2639,equity_bonds!$J$2:$J$6414,"="&amp;data!$G2639)</f>
        <v>0</v>
      </c>
      <c r="U2639" s="16"/>
    </row>
    <row r="2640" spans="1:21" x14ac:dyDescent="0.25">
      <c r="A2640">
        <v>2639</v>
      </c>
      <c r="B2640">
        <v>2005</v>
      </c>
      <c r="C2640">
        <v>111</v>
      </c>
      <c r="D2640" t="s">
        <v>342</v>
      </c>
      <c r="E2640" t="s">
        <v>289</v>
      </c>
      <c r="F2640" t="s">
        <v>2710</v>
      </c>
      <c r="G2640" t="str">
        <f t="shared" si="41"/>
        <v>Manatt Phelps</v>
      </c>
      <c r="I2640" s="13">
        <f>COUNTIFS(IPO!$J$2:$J$5250,"="&amp;data!$G2640,IPO!$H$2:$H$5250,"="&amp;data!$B2640)</f>
        <v>0</v>
      </c>
      <c r="J2640" s="13">
        <f>SUMIFS(IPO!$B$2:$B$5250,IPO!$H$2:$H$5250,"="&amp;data!$B2640,IPO!$J$2:$J$5250,"="&amp;data!$G2640)</f>
        <v>0</v>
      </c>
      <c r="K2640" s="13" t="str">
        <f>IF(I2640=1,SUMIFS(IPO!$C$2:$C$5250,IPO!$H$2:$H$5250,"="&amp;data!$B2640,IPO!$J$2:$J$5250,"="&amp;data!$G2640),"")</f>
        <v/>
      </c>
      <c r="L2640" s="13">
        <f>SUMIFS(IPO!$E$2:$E$5250,IPO!$H$2:$H$5250,"="&amp;data!$B2640,IPO!$J$2:$J$5250,"="&amp;data!$G2640)</f>
        <v>0</v>
      </c>
      <c r="M2640" s="13">
        <f>SUMIFS(IPO!$F$2:$F$5250,IPO!$H$2:$H$5250,"="&amp;data!$B2640,IPO!$J$2:$J$5250,"="&amp;data!$G2640)</f>
        <v>0</v>
      </c>
      <c r="N2640" s="13"/>
      <c r="P2640" s="16">
        <f>COUNTIFS(equity_bonds!$H$2:$H$6414,"="&amp;data!$B2640,equity_bonds!$J$2:$J$6414,"="&amp;data!$G2640)</f>
        <v>0</v>
      </c>
      <c r="Q2640" s="16">
        <f>SUMIFS(equity_bonds!$B$2:$B$6414,equity_bonds!$H$2:$H$6414,"="&amp;data!$B2640,equity_bonds!$J$2:$J$6414,"="&amp;data!$G2640)</f>
        <v>0</v>
      </c>
      <c r="R2640" s="16" t="str">
        <f>IF(P2640=1,SUMIFS(equity_bonds!$C$2:$C$6414,equity_bonds!$H$2:$H$6414,"="&amp;data!$B2640,equity_bonds!$J$2:$J$6414,"="&amp;data!$G2640),"")</f>
        <v/>
      </c>
      <c r="S2640" s="16">
        <f>SUMIFS(equity_bonds!$E$2:$E$6414,equity_bonds!$H$2:$H$6414,"="&amp;data!$B2640,equity_bonds!$J$2:$J$6414,"="&amp;data!$G2640)</f>
        <v>0</v>
      </c>
      <c r="T2640" s="16">
        <f>SUMIFS(equity_bonds!$F$2:$F$6414,equity_bonds!$H$2:$H$6414,"="&amp;data!$B2640,equity_bonds!$J$2:$J$6414,"="&amp;data!$G2640)</f>
        <v>0</v>
      </c>
      <c r="U2640" s="16"/>
    </row>
    <row r="2641" spans="1:21" x14ac:dyDescent="0.25">
      <c r="A2641">
        <v>2677</v>
      </c>
      <c r="B2641">
        <v>2005</v>
      </c>
      <c r="C2641">
        <v>7</v>
      </c>
      <c r="D2641" t="s">
        <v>70</v>
      </c>
      <c r="E2641" t="s">
        <v>475</v>
      </c>
      <c r="F2641" t="s">
        <v>2761</v>
      </c>
      <c r="G2641" t="str">
        <f t="shared" si="41"/>
        <v>Mayer Brown</v>
      </c>
      <c r="I2641" s="13">
        <f>COUNTIFS(IPO!$J$2:$J$5250,"="&amp;data!$G2641,IPO!$H$2:$H$5250,"="&amp;data!$B2641)</f>
        <v>1</v>
      </c>
      <c r="J2641" s="13">
        <f>SUMIFS(IPO!$B$2:$B$5250,IPO!$H$2:$H$5250,"="&amp;data!$B2641,IPO!$J$2:$J$5250,"="&amp;data!$G2641)</f>
        <v>1895.7</v>
      </c>
      <c r="K2641" s="13">
        <f>IF(I2641=1,SUMIFS(IPO!$C$2:$C$5250,IPO!$H$2:$H$5250,"="&amp;data!$B2641,IPO!$J$2:$J$5250,"="&amp;data!$G2641),"")</f>
        <v>22</v>
      </c>
      <c r="L2641" s="13">
        <f>SUMIFS(IPO!$E$2:$E$5250,IPO!$H$2:$H$5250,"="&amp;data!$B2641,IPO!$J$2:$J$5250,"="&amp;data!$G2641)</f>
        <v>2</v>
      </c>
      <c r="M2641" s="13">
        <f>SUMIFS(IPO!$F$2:$F$5250,IPO!$H$2:$H$5250,"="&amp;data!$B2641,IPO!$J$2:$J$5250,"="&amp;data!$G2641)</f>
        <v>6</v>
      </c>
      <c r="N2641" s="13"/>
      <c r="P2641" s="16">
        <f>COUNTIFS(equity_bonds!$H$2:$H$6414,"="&amp;data!$B2641,equity_bonds!$J$2:$J$6414,"="&amp;data!$G2641)</f>
        <v>2</v>
      </c>
      <c r="Q2641" s="16">
        <f>SUMIFS(equity_bonds!$B$2:$B$6414,equity_bonds!$H$2:$H$6414,"="&amp;data!$B2641,equity_bonds!$J$2:$J$6414,"="&amp;data!$G2641)</f>
        <v>137902</v>
      </c>
      <c r="R2641" s="16" t="str">
        <f>IF(P2641=1,SUMIFS(equity_bonds!$C$2:$C$6414,equity_bonds!$H$2:$H$6414,"="&amp;data!$B2641,equity_bonds!$J$2:$J$6414,"="&amp;data!$G2641),"")</f>
        <v/>
      </c>
      <c r="S2641" s="16">
        <f>SUMIFS(equity_bonds!$E$2:$E$6414,equity_bonds!$H$2:$H$6414,"="&amp;data!$B2641,equity_bonds!$J$2:$J$6414,"="&amp;data!$G2641)</f>
        <v>1.5</v>
      </c>
      <c r="T2641" s="16">
        <f>SUMIFS(equity_bonds!$F$2:$F$6414,equity_bonds!$H$2:$H$6414,"="&amp;data!$B2641,equity_bonds!$J$2:$J$6414,"="&amp;data!$G2641)</f>
        <v>96</v>
      </c>
      <c r="U2641" s="16"/>
    </row>
    <row r="2642" spans="1:21" x14ac:dyDescent="0.25">
      <c r="A2642">
        <v>2686</v>
      </c>
      <c r="B2642">
        <v>2005</v>
      </c>
      <c r="C2642">
        <v>136</v>
      </c>
      <c r="D2642" t="s">
        <v>437</v>
      </c>
      <c r="E2642" t="s">
        <v>290</v>
      </c>
      <c r="F2642" t="s">
        <v>2711</v>
      </c>
      <c r="G2642" t="str">
        <f t="shared" si="41"/>
        <v>McCarter English</v>
      </c>
      <c r="I2642" s="13">
        <f>COUNTIFS(IPO!$J$2:$J$5250,"="&amp;data!$G2642,IPO!$H$2:$H$5250,"="&amp;data!$B2642)</f>
        <v>0</v>
      </c>
      <c r="J2642" s="13">
        <f>SUMIFS(IPO!$B$2:$B$5250,IPO!$H$2:$H$5250,"="&amp;data!$B2642,IPO!$J$2:$J$5250,"="&amp;data!$G2642)</f>
        <v>0</v>
      </c>
      <c r="K2642" s="13" t="str">
        <f>IF(I2642=1,SUMIFS(IPO!$C$2:$C$5250,IPO!$H$2:$H$5250,"="&amp;data!$B2642,IPO!$J$2:$J$5250,"="&amp;data!$G2642),"")</f>
        <v/>
      </c>
      <c r="L2642" s="13">
        <f>SUMIFS(IPO!$E$2:$E$5250,IPO!$H$2:$H$5250,"="&amp;data!$B2642,IPO!$J$2:$J$5250,"="&amp;data!$G2642)</f>
        <v>0</v>
      </c>
      <c r="M2642" s="13">
        <f>SUMIFS(IPO!$F$2:$F$5250,IPO!$H$2:$H$5250,"="&amp;data!$B2642,IPO!$J$2:$J$5250,"="&amp;data!$G2642)</f>
        <v>0</v>
      </c>
      <c r="N2642" s="13"/>
      <c r="P2642" s="16">
        <f>COUNTIFS(equity_bonds!$H$2:$H$6414,"="&amp;data!$B2642,equity_bonds!$J$2:$J$6414,"="&amp;data!$G2642)</f>
        <v>0</v>
      </c>
      <c r="Q2642" s="16">
        <f>SUMIFS(equity_bonds!$B$2:$B$6414,equity_bonds!$H$2:$H$6414,"="&amp;data!$B2642,equity_bonds!$J$2:$J$6414,"="&amp;data!$G2642)</f>
        <v>0</v>
      </c>
      <c r="R2642" s="16" t="str">
        <f>IF(P2642=1,SUMIFS(equity_bonds!$C$2:$C$6414,equity_bonds!$H$2:$H$6414,"="&amp;data!$B2642,equity_bonds!$J$2:$J$6414,"="&amp;data!$G2642),"")</f>
        <v/>
      </c>
      <c r="S2642" s="16">
        <f>SUMIFS(equity_bonds!$E$2:$E$6414,equity_bonds!$H$2:$H$6414,"="&amp;data!$B2642,equity_bonds!$J$2:$J$6414,"="&amp;data!$G2642)</f>
        <v>0</v>
      </c>
      <c r="T2642" s="16">
        <f>SUMIFS(equity_bonds!$F$2:$F$6414,equity_bonds!$H$2:$H$6414,"="&amp;data!$B2642,equity_bonds!$J$2:$J$6414,"="&amp;data!$G2642)</f>
        <v>0</v>
      </c>
      <c r="U2642" s="16"/>
    </row>
    <row r="2643" spans="1:21" x14ac:dyDescent="0.25">
      <c r="A2643">
        <v>2714</v>
      </c>
      <c r="B2643">
        <v>2005</v>
      </c>
      <c r="C2643">
        <v>13</v>
      </c>
      <c r="D2643" t="s">
        <v>164</v>
      </c>
      <c r="E2643" t="s">
        <v>489</v>
      </c>
      <c r="F2643" t="s">
        <v>2595</v>
      </c>
      <c r="G2643" t="str">
        <f t="shared" si="41"/>
        <v>McDermott Will</v>
      </c>
      <c r="I2643" s="13">
        <f>COUNTIFS(IPO!$J$2:$J$5250,"="&amp;data!$G2643,IPO!$H$2:$H$5250,"="&amp;data!$B2643)</f>
        <v>0</v>
      </c>
      <c r="J2643" s="13">
        <f>SUMIFS(IPO!$B$2:$B$5250,IPO!$H$2:$H$5250,"="&amp;data!$B2643,IPO!$J$2:$J$5250,"="&amp;data!$G2643)</f>
        <v>0</v>
      </c>
      <c r="K2643" s="13" t="str">
        <f>IF(I2643=1,SUMIFS(IPO!$C$2:$C$5250,IPO!$H$2:$H$5250,"="&amp;data!$B2643,IPO!$J$2:$J$5250,"="&amp;data!$G2643),"")</f>
        <v/>
      </c>
      <c r="L2643" s="13">
        <f>SUMIFS(IPO!$E$2:$E$5250,IPO!$H$2:$H$5250,"="&amp;data!$B2643,IPO!$J$2:$J$5250,"="&amp;data!$G2643)</f>
        <v>0</v>
      </c>
      <c r="M2643" s="13">
        <f>SUMIFS(IPO!$F$2:$F$5250,IPO!$H$2:$H$5250,"="&amp;data!$B2643,IPO!$J$2:$J$5250,"="&amp;data!$G2643)</f>
        <v>0</v>
      </c>
      <c r="N2643" s="13"/>
      <c r="P2643" s="16">
        <f>COUNTIFS(equity_bonds!$H$2:$H$6414,"="&amp;data!$B2643,equity_bonds!$J$2:$J$6414,"="&amp;data!$G2643)</f>
        <v>2</v>
      </c>
      <c r="Q2643" s="16">
        <f>SUMIFS(equity_bonds!$B$2:$B$6414,equity_bonds!$H$2:$H$6414,"="&amp;data!$B2643,equity_bonds!$J$2:$J$6414,"="&amp;data!$G2643)</f>
        <v>1757.2</v>
      </c>
      <c r="R2643" s="16" t="str">
        <f>IF(P2643=1,SUMIFS(equity_bonds!$C$2:$C$6414,equity_bonds!$H$2:$H$6414,"="&amp;data!$B2643,equity_bonds!$J$2:$J$6414,"="&amp;data!$G2643),"")</f>
        <v/>
      </c>
      <c r="S2643" s="16">
        <f>SUMIFS(equity_bonds!$E$2:$E$6414,equity_bonds!$H$2:$H$6414,"="&amp;data!$B2643,equity_bonds!$J$2:$J$6414,"="&amp;data!$G2643)</f>
        <v>0</v>
      </c>
      <c r="T2643" s="16">
        <f>SUMIFS(equity_bonds!$F$2:$F$6414,equity_bonds!$H$2:$H$6414,"="&amp;data!$B2643,equity_bonds!$J$2:$J$6414,"="&amp;data!$G2643)</f>
        <v>11</v>
      </c>
      <c r="U2643" s="16"/>
    </row>
    <row r="2644" spans="1:21" x14ac:dyDescent="0.25">
      <c r="A2644">
        <v>2766</v>
      </c>
      <c r="B2644">
        <v>2005</v>
      </c>
      <c r="C2644">
        <v>63</v>
      </c>
      <c r="D2644" t="s">
        <v>130</v>
      </c>
      <c r="E2644" t="s">
        <v>182</v>
      </c>
      <c r="F2644" t="s">
        <v>182</v>
      </c>
      <c r="G2644" t="str">
        <f t="shared" si="41"/>
        <v>McGuireWoods</v>
      </c>
      <c r="I2644" s="13">
        <f>COUNTIFS(IPO!$J$2:$J$5250,"="&amp;data!$G2644,IPO!$H$2:$H$5250,"="&amp;data!$B2644)</f>
        <v>0</v>
      </c>
      <c r="J2644" s="13">
        <f>SUMIFS(IPO!$B$2:$B$5250,IPO!$H$2:$H$5250,"="&amp;data!$B2644,IPO!$J$2:$J$5250,"="&amp;data!$G2644)</f>
        <v>0</v>
      </c>
      <c r="K2644" s="13" t="str">
        <f>IF(I2644=1,SUMIFS(IPO!$C$2:$C$5250,IPO!$H$2:$H$5250,"="&amp;data!$B2644,IPO!$J$2:$J$5250,"="&amp;data!$G2644),"")</f>
        <v/>
      </c>
      <c r="L2644" s="13">
        <f>SUMIFS(IPO!$E$2:$E$5250,IPO!$H$2:$H$5250,"="&amp;data!$B2644,IPO!$J$2:$J$5250,"="&amp;data!$G2644)</f>
        <v>0</v>
      </c>
      <c r="M2644" s="13">
        <f>SUMIFS(IPO!$F$2:$F$5250,IPO!$H$2:$H$5250,"="&amp;data!$B2644,IPO!$J$2:$J$5250,"="&amp;data!$G2644)</f>
        <v>0</v>
      </c>
      <c r="N2644" s="13"/>
      <c r="P2644" s="16">
        <f>COUNTIFS(equity_bonds!$H$2:$H$6414,"="&amp;data!$B2644,equity_bonds!$J$2:$J$6414,"="&amp;data!$G2644)</f>
        <v>0</v>
      </c>
      <c r="Q2644" s="16">
        <v>14135</v>
      </c>
      <c r="R2644" s="16">
        <v>49</v>
      </c>
      <c r="S2644" s="16">
        <v>0.2</v>
      </c>
      <c r="T2644" s="16">
        <v>17</v>
      </c>
      <c r="U2644" s="16"/>
    </row>
    <row r="2645" spans="1:21" x14ac:dyDescent="0.25">
      <c r="A2645">
        <v>2778</v>
      </c>
      <c r="B2645">
        <v>2005</v>
      </c>
      <c r="C2645">
        <v>165</v>
      </c>
      <c r="D2645" t="s">
        <v>431</v>
      </c>
      <c r="E2645" t="s">
        <v>476</v>
      </c>
      <c r="F2645" t="s">
        <v>476</v>
      </c>
      <c r="G2645" t="str">
        <f t="shared" si="41"/>
        <v>McKee Nelson</v>
      </c>
      <c r="I2645" s="13">
        <f>COUNTIFS(IPO!$J$2:$J$5250,"="&amp;data!$G2645,IPO!$H$2:$H$5250,"="&amp;data!$B2645)</f>
        <v>1</v>
      </c>
      <c r="J2645" s="13">
        <f>SUMIFS(IPO!$B$2:$B$5250,IPO!$H$2:$H$5250,"="&amp;data!$B2645,IPO!$J$2:$J$5250,"="&amp;data!$G2645)</f>
        <v>386.8</v>
      </c>
      <c r="K2645" s="13">
        <f>IF(I2645=1,SUMIFS(IPO!$C$2:$C$5250,IPO!$H$2:$H$5250,"="&amp;data!$B2645,IPO!$J$2:$J$5250,"="&amp;data!$G2645),"")</f>
        <v>67</v>
      </c>
      <c r="L2645" s="13">
        <f>SUMIFS(IPO!$E$2:$E$5250,IPO!$H$2:$H$5250,"="&amp;data!$B2645,IPO!$J$2:$J$5250,"="&amp;data!$G2645)</f>
        <v>0.4</v>
      </c>
      <c r="M2645" s="13">
        <f>SUMIFS(IPO!$F$2:$F$5250,IPO!$H$2:$H$5250,"="&amp;data!$B2645,IPO!$J$2:$J$5250,"="&amp;data!$G2645)</f>
        <v>1</v>
      </c>
      <c r="N2645" s="13"/>
      <c r="P2645" s="16">
        <f>COUNTIFS(equity_bonds!$H$2:$H$6414,"="&amp;data!$B2645,equity_bonds!$J$2:$J$6414,"="&amp;data!$G2645)</f>
        <v>1</v>
      </c>
      <c r="Q2645" s="16">
        <f>SUMIFS(equity_bonds!$B$2:$B$6414,equity_bonds!$H$2:$H$6414,"="&amp;data!$B2645,equity_bonds!$J$2:$J$6414,"="&amp;data!$G2645)</f>
        <v>906049.4</v>
      </c>
      <c r="R2645" s="16">
        <f>IF(P2645=1,SUMIFS(equity_bonds!$C$2:$C$6414,equity_bonds!$H$2:$H$6414,"="&amp;data!$B2645,equity_bonds!$J$2:$J$6414,"="&amp;data!$G2645),"")</f>
        <v>3</v>
      </c>
      <c r="S2645" s="16">
        <f>SUMIFS(equity_bonds!$E$2:$E$6414,equity_bonds!$H$2:$H$6414,"="&amp;data!$B2645,equity_bonds!$J$2:$J$6414,"="&amp;data!$G2645)</f>
        <v>10.1</v>
      </c>
      <c r="T2645" s="16">
        <f>SUMIFS(equity_bonds!$F$2:$F$6414,equity_bonds!$H$2:$H$6414,"="&amp;data!$B2645,equity_bonds!$J$2:$J$6414,"="&amp;data!$G2645)</f>
        <v>333</v>
      </c>
      <c r="U2645" s="16"/>
    </row>
    <row r="2646" spans="1:21" x14ac:dyDescent="0.25">
      <c r="A2646">
        <v>2794</v>
      </c>
      <c r="B2646">
        <v>2005</v>
      </c>
      <c r="C2646">
        <v>115</v>
      </c>
      <c r="D2646" t="s">
        <v>367</v>
      </c>
      <c r="E2646" t="s">
        <v>461</v>
      </c>
      <c r="F2646" t="s">
        <v>2762</v>
      </c>
      <c r="G2646" t="str">
        <f t="shared" si="41"/>
        <v>McKenna Long</v>
      </c>
      <c r="I2646" s="13">
        <f>COUNTIFS(IPO!$J$2:$J$5250,"="&amp;data!$G2646,IPO!$H$2:$H$5250,"="&amp;data!$B2646)</f>
        <v>0</v>
      </c>
      <c r="J2646" s="13">
        <f>SUMIFS(IPO!$B$2:$B$5250,IPO!$H$2:$H$5250,"="&amp;data!$B2646,IPO!$J$2:$J$5250,"="&amp;data!$G2646)</f>
        <v>0</v>
      </c>
      <c r="K2646" s="13" t="str">
        <f>IF(I2646=1,SUMIFS(IPO!$C$2:$C$5250,IPO!$H$2:$H$5250,"="&amp;data!$B2646,IPO!$J$2:$J$5250,"="&amp;data!$G2646),"")</f>
        <v/>
      </c>
      <c r="L2646" s="13">
        <f>SUMIFS(IPO!$E$2:$E$5250,IPO!$H$2:$H$5250,"="&amp;data!$B2646,IPO!$J$2:$J$5250,"="&amp;data!$G2646)</f>
        <v>0</v>
      </c>
      <c r="M2646" s="13">
        <f>SUMIFS(IPO!$F$2:$F$5250,IPO!$H$2:$H$5250,"="&amp;data!$B2646,IPO!$J$2:$J$5250,"="&amp;data!$G2646)</f>
        <v>0</v>
      </c>
      <c r="N2646" s="13"/>
      <c r="P2646" s="16">
        <f>COUNTIFS(equity_bonds!$H$2:$H$6414,"="&amp;data!$B2646,equity_bonds!$J$2:$J$6414,"="&amp;data!$G2646)</f>
        <v>0</v>
      </c>
      <c r="Q2646" s="16">
        <f>SUMIFS(equity_bonds!$B$2:$B$6414,equity_bonds!$H$2:$H$6414,"="&amp;data!$B2646,equity_bonds!$J$2:$J$6414,"="&amp;data!$G2646)</f>
        <v>0</v>
      </c>
      <c r="R2646" s="16" t="str">
        <f>IF(P2646=1,SUMIFS(equity_bonds!$C$2:$C$6414,equity_bonds!$H$2:$H$6414,"="&amp;data!$B2646,equity_bonds!$J$2:$J$6414,"="&amp;data!$G2646),"")</f>
        <v/>
      </c>
      <c r="S2646" s="16">
        <f>SUMIFS(equity_bonds!$E$2:$E$6414,equity_bonds!$H$2:$H$6414,"="&amp;data!$B2646,equity_bonds!$J$2:$J$6414,"="&amp;data!$G2646)</f>
        <v>0</v>
      </c>
      <c r="T2646" s="16">
        <f>SUMIFS(equity_bonds!$F$2:$F$6414,equity_bonds!$H$2:$H$6414,"="&amp;data!$B2646,equity_bonds!$J$2:$J$6414,"="&amp;data!$G2646)</f>
        <v>0</v>
      </c>
      <c r="U2646" s="16"/>
    </row>
    <row r="2647" spans="1:21" x14ac:dyDescent="0.25">
      <c r="A2647">
        <v>2809</v>
      </c>
      <c r="B2647">
        <v>2005</v>
      </c>
      <c r="C2647">
        <v>154</v>
      </c>
      <c r="D2647" t="s">
        <v>411</v>
      </c>
      <c r="E2647" t="s">
        <v>490</v>
      </c>
      <c r="F2647" t="s">
        <v>490</v>
      </c>
      <c r="G2647" t="str">
        <f t="shared" si="41"/>
        <v>Michael Best</v>
      </c>
      <c r="I2647" s="13">
        <f>COUNTIFS(IPO!$J$2:$J$5250,"="&amp;data!$G2647,IPO!$H$2:$H$5250,"="&amp;data!$B2647)</f>
        <v>0</v>
      </c>
      <c r="J2647" s="13">
        <f>SUMIFS(IPO!$B$2:$B$5250,IPO!$H$2:$H$5250,"="&amp;data!$B2647,IPO!$J$2:$J$5250,"="&amp;data!$G2647)</f>
        <v>0</v>
      </c>
      <c r="K2647" s="13" t="str">
        <f>IF(I2647=1,SUMIFS(IPO!$C$2:$C$5250,IPO!$H$2:$H$5250,"="&amp;data!$B2647,IPO!$J$2:$J$5250,"="&amp;data!$G2647),"")</f>
        <v/>
      </c>
      <c r="L2647" s="13">
        <f>SUMIFS(IPO!$E$2:$E$5250,IPO!$H$2:$H$5250,"="&amp;data!$B2647,IPO!$J$2:$J$5250,"="&amp;data!$G2647)</f>
        <v>0</v>
      </c>
      <c r="M2647" s="13">
        <f>SUMIFS(IPO!$F$2:$F$5250,IPO!$H$2:$H$5250,"="&amp;data!$B2647,IPO!$J$2:$J$5250,"="&amp;data!$G2647)</f>
        <v>0</v>
      </c>
      <c r="N2647" s="13"/>
      <c r="P2647" s="16">
        <f>COUNTIFS(equity_bonds!$H$2:$H$6414,"="&amp;data!$B2647,equity_bonds!$J$2:$J$6414,"="&amp;data!$G2647)</f>
        <v>0</v>
      </c>
      <c r="Q2647" s="16">
        <f>SUMIFS(equity_bonds!$B$2:$B$6414,equity_bonds!$H$2:$H$6414,"="&amp;data!$B2647,equity_bonds!$J$2:$J$6414,"="&amp;data!$G2647)</f>
        <v>0</v>
      </c>
      <c r="R2647" s="16" t="str">
        <f>IF(P2647=1,SUMIFS(equity_bonds!$C$2:$C$6414,equity_bonds!$H$2:$H$6414,"="&amp;data!$B2647,equity_bonds!$J$2:$J$6414,"="&amp;data!$G2647),"")</f>
        <v/>
      </c>
      <c r="S2647" s="16">
        <f>SUMIFS(equity_bonds!$E$2:$E$6414,equity_bonds!$H$2:$H$6414,"="&amp;data!$B2647,equity_bonds!$J$2:$J$6414,"="&amp;data!$G2647)</f>
        <v>0</v>
      </c>
      <c r="T2647" s="16">
        <f>SUMIFS(equity_bonds!$F$2:$F$6414,equity_bonds!$H$2:$H$6414,"="&amp;data!$B2647,equity_bonds!$J$2:$J$6414,"="&amp;data!$G2647)</f>
        <v>0</v>
      </c>
      <c r="U2647" s="16"/>
    </row>
    <row r="2648" spans="1:21" x14ac:dyDescent="0.25">
      <c r="A2648">
        <v>2848</v>
      </c>
      <c r="B2648">
        <v>2005</v>
      </c>
      <c r="C2648">
        <v>43</v>
      </c>
      <c r="D2648" t="s">
        <v>84</v>
      </c>
      <c r="E2648" t="s">
        <v>33</v>
      </c>
      <c r="F2648" t="s">
        <v>2596</v>
      </c>
      <c r="G2648" t="str">
        <f t="shared" si="41"/>
        <v>Milbank Tweed</v>
      </c>
      <c r="I2648" s="13">
        <f>COUNTIFS(IPO!$J$2:$J$5250,"="&amp;data!$G2648,IPO!$H$2:$H$5250,"="&amp;data!$B2648)</f>
        <v>0</v>
      </c>
      <c r="J2648" s="13">
        <f>SUMIFS(IPO!$B$2:$B$5250,IPO!$H$2:$H$5250,"="&amp;data!$B2648,IPO!$J$2:$J$5250,"="&amp;data!$G2648)</f>
        <v>0</v>
      </c>
      <c r="K2648" s="13" t="str">
        <f>IF(I2648=1,SUMIFS(IPO!$C$2:$C$5250,IPO!$H$2:$H$5250,"="&amp;data!$B2648,IPO!$J$2:$J$5250,"="&amp;data!$G2648),"")</f>
        <v/>
      </c>
      <c r="L2648" s="13">
        <f>SUMIFS(IPO!$E$2:$E$5250,IPO!$H$2:$H$5250,"="&amp;data!$B2648,IPO!$J$2:$J$5250,"="&amp;data!$G2648)</f>
        <v>0</v>
      </c>
      <c r="M2648" s="13">
        <f>SUMIFS(IPO!$F$2:$F$5250,IPO!$H$2:$H$5250,"="&amp;data!$B2648,IPO!$J$2:$J$5250,"="&amp;data!$G2648)</f>
        <v>0</v>
      </c>
      <c r="N2648" s="13"/>
      <c r="P2648" s="16">
        <f>COUNTIFS(equity_bonds!$H$2:$H$6414,"="&amp;data!$B2648,equity_bonds!$J$2:$J$6414,"="&amp;data!$G2648)</f>
        <v>1</v>
      </c>
      <c r="Q2648" s="16">
        <f>SUMIFS(equity_bonds!$B$2:$B$6414,equity_bonds!$H$2:$H$6414,"="&amp;data!$B2648,equity_bonds!$J$2:$J$6414,"="&amp;data!$G2648)</f>
        <v>41924.400000000001</v>
      </c>
      <c r="R2648" s="16">
        <f>IF(P2648=1,SUMIFS(equity_bonds!$C$2:$C$6414,equity_bonds!$H$2:$H$6414,"="&amp;data!$B2648,equity_bonds!$J$2:$J$6414,"="&amp;data!$G2648),"")</f>
        <v>30</v>
      </c>
      <c r="S2648" s="16">
        <f>SUMIFS(equity_bonds!$E$2:$E$6414,equity_bonds!$H$2:$H$6414,"="&amp;data!$B2648,equity_bonds!$J$2:$J$6414,"="&amp;data!$G2648)</f>
        <v>0.5</v>
      </c>
      <c r="T2648" s="16">
        <f>SUMIFS(equity_bonds!$F$2:$F$6414,equity_bonds!$H$2:$H$6414,"="&amp;data!$B2648,equity_bonds!$J$2:$J$6414,"="&amp;data!$G2648)</f>
        <v>21</v>
      </c>
      <c r="U2648" s="16"/>
    </row>
    <row r="2649" spans="1:21" x14ac:dyDescent="0.25">
      <c r="A2649">
        <v>2869</v>
      </c>
      <c r="B2649">
        <v>2005</v>
      </c>
      <c r="C2649">
        <v>149</v>
      </c>
      <c r="D2649" t="s">
        <v>416</v>
      </c>
      <c r="E2649" t="s">
        <v>150</v>
      </c>
      <c r="F2649" t="s">
        <v>2528</v>
      </c>
      <c r="G2649" t="str">
        <f t="shared" si="41"/>
        <v>Miller Canfield</v>
      </c>
      <c r="I2649" s="13">
        <f>COUNTIFS(IPO!$J$2:$J$5250,"="&amp;data!$G2649,IPO!$H$2:$H$5250,"="&amp;data!$B2649)</f>
        <v>0</v>
      </c>
      <c r="J2649" s="13">
        <f>SUMIFS(IPO!$B$2:$B$5250,IPO!$H$2:$H$5250,"="&amp;data!$B2649,IPO!$J$2:$J$5250,"="&amp;data!$G2649)</f>
        <v>0</v>
      </c>
      <c r="K2649" s="13" t="str">
        <f>IF(I2649=1,SUMIFS(IPO!$C$2:$C$5250,IPO!$H$2:$H$5250,"="&amp;data!$B2649,IPO!$J$2:$J$5250,"="&amp;data!$G2649),"")</f>
        <v/>
      </c>
      <c r="L2649" s="13">
        <f>SUMIFS(IPO!$E$2:$E$5250,IPO!$H$2:$H$5250,"="&amp;data!$B2649,IPO!$J$2:$J$5250,"="&amp;data!$G2649)</f>
        <v>0</v>
      </c>
      <c r="M2649" s="13">
        <f>SUMIFS(IPO!$F$2:$F$5250,IPO!$H$2:$H$5250,"="&amp;data!$B2649,IPO!$J$2:$J$5250,"="&amp;data!$G2649)</f>
        <v>0</v>
      </c>
      <c r="N2649" s="13"/>
      <c r="P2649" s="16">
        <f>COUNTIFS(equity_bonds!$H$2:$H$6414,"="&amp;data!$B2649,equity_bonds!$J$2:$J$6414,"="&amp;data!$G2649)</f>
        <v>0</v>
      </c>
      <c r="Q2649" s="16">
        <f>SUMIFS(equity_bonds!$B$2:$B$6414,equity_bonds!$H$2:$H$6414,"="&amp;data!$B2649,equity_bonds!$J$2:$J$6414,"="&amp;data!$G2649)</f>
        <v>0</v>
      </c>
      <c r="R2649" s="16" t="str">
        <f>IF(P2649=1,SUMIFS(equity_bonds!$C$2:$C$6414,equity_bonds!$H$2:$H$6414,"="&amp;data!$B2649,equity_bonds!$J$2:$J$6414,"="&amp;data!$G2649),"")</f>
        <v/>
      </c>
      <c r="S2649" s="16">
        <f>SUMIFS(equity_bonds!$E$2:$E$6414,equity_bonds!$H$2:$H$6414,"="&amp;data!$B2649,equity_bonds!$J$2:$J$6414,"="&amp;data!$G2649)</f>
        <v>0</v>
      </c>
      <c r="T2649" s="16">
        <f>SUMIFS(equity_bonds!$F$2:$F$6414,equity_bonds!$H$2:$H$6414,"="&amp;data!$B2649,equity_bonds!$J$2:$J$6414,"="&amp;data!$G2649)</f>
        <v>0</v>
      </c>
      <c r="U2649" s="16"/>
    </row>
    <row r="2650" spans="1:21" x14ac:dyDescent="0.25">
      <c r="A2650">
        <v>2891</v>
      </c>
      <c r="B2650">
        <v>2005</v>
      </c>
      <c r="C2650">
        <v>91</v>
      </c>
      <c r="D2650" t="s">
        <v>181</v>
      </c>
      <c r="E2650" t="s">
        <v>233</v>
      </c>
      <c r="F2650" t="s">
        <v>2530</v>
      </c>
      <c r="G2650" t="str">
        <f t="shared" si="41"/>
        <v>Mintz Levin</v>
      </c>
      <c r="I2650" s="13">
        <f>COUNTIFS(IPO!$J$2:$J$5250,"="&amp;data!$G2650,IPO!$H$2:$H$5250,"="&amp;data!$B2650)</f>
        <v>0</v>
      </c>
      <c r="J2650" s="13">
        <f>SUMIFS(IPO!$B$2:$B$5250,IPO!$H$2:$H$5250,"="&amp;data!$B2650,IPO!$J$2:$J$5250,"="&amp;data!$G2650)</f>
        <v>0</v>
      </c>
      <c r="K2650" s="13" t="str">
        <f>IF(I2650=1,SUMIFS(IPO!$C$2:$C$5250,IPO!$H$2:$H$5250,"="&amp;data!$B2650,IPO!$J$2:$J$5250,"="&amp;data!$G2650),"")</f>
        <v/>
      </c>
      <c r="L2650" s="13">
        <f>SUMIFS(IPO!$E$2:$E$5250,IPO!$H$2:$H$5250,"="&amp;data!$B2650,IPO!$J$2:$J$5250,"="&amp;data!$G2650)</f>
        <v>0</v>
      </c>
      <c r="M2650" s="13">
        <f>SUMIFS(IPO!$F$2:$F$5250,IPO!$H$2:$H$5250,"="&amp;data!$B2650,IPO!$J$2:$J$5250,"="&amp;data!$G2650)</f>
        <v>0</v>
      </c>
      <c r="N2650" s="13"/>
      <c r="P2650" s="16">
        <f>COUNTIFS(equity_bonds!$H$2:$H$6414,"="&amp;data!$B2650,equity_bonds!$J$2:$J$6414,"="&amp;data!$G2650)</f>
        <v>1</v>
      </c>
      <c r="Q2650" s="16">
        <f>SUMIFS(equity_bonds!$B$2:$B$6414,equity_bonds!$H$2:$H$6414,"="&amp;data!$B2650,equity_bonds!$J$2:$J$6414,"="&amp;data!$G2650)</f>
        <v>853.3</v>
      </c>
      <c r="R2650" s="16">
        <f>IF(P2650=1,SUMIFS(equity_bonds!$C$2:$C$6414,equity_bonds!$H$2:$H$6414,"="&amp;data!$B2650,equity_bonds!$J$2:$J$6414,"="&amp;data!$G2650),"")</f>
        <v>175</v>
      </c>
      <c r="S2650" s="16">
        <f>SUMIFS(equity_bonds!$E$2:$E$6414,equity_bonds!$H$2:$H$6414,"="&amp;data!$B2650,equity_bonds!$J$2:$J$6414,"="&amp;data!$G2650)</f>
        <v>0</v>
      </c>
      <c r="T2650" s="16">
        <f>SUMIFS(equity_bonds!$F$2:$F$6414,equity_bonds!$H$2:$H$6414,"="&amp;data!$B2650,equity_bonds!$J$2:$J$6414,"="&amp;data!$G2650)</f>
        <v>16</v>
      </c>
      <c r="U2650" s="16"/>
    </row>
    <row r="2651" spans="1:21" x14ac:dyDescent="0.25">
      <c r="A2651">
        <v>2904</v>
      </c>
      <c r="B2651">
        <v>2005</v>
      </c>
      <c r="C2651">
        <v>165</v>
      </c>
      <c r="D2651" t="s">
        <v>443</v>
      </c>
      <c r="E2651" t="s">
        <v>379</v>
      </c>
      <c r="F2651" t="s">
        <v>2744</v>
      </c>
      <c r="G2651" t="str">
        <f t="shared" si="41"/>
        <v>Moore Van</v>
      </c>
      <c r="I2651" s="13">
        <f>COUNTIFS(IPO!$J$2:$J$5250,"="&amp;data!$G2651,IPO!$H$2:$H$5250,"="&amp;data!$B2651)</f>
        <v>0</v>
      </c>
      <c r="J2651" s="13">
        <f>SUMIFS(IPO!$B$2:$B$5250,IPO!$H$2:$H$5250,"="&amp;data!$B2651,IPO!$J$2:$J$5250,"="&amp;data!$G2651)</f>
        <v>0</v>
      </c>
      <c r="K2651" s="13" t="str">
        <f>IF(I2651=1,SUMIFS(IPO!$C$2:$C$5250,IPO!$H$2:$H$5250,"="&amp;data!$B2651,IPO!$J$2:$J$5250,"="&amp;data!$G2651),"")</f>
        <v/>
      </c>
      <c r="L2651" s="13">
        <f>SUMIFS(IPO!$E$2:$E$5250,IPO!$H$2:$H$5250,"="&amp;data!$B2651,IPO!$J$2:$J$5250,"="&amp;data!$G2651)</f>
        <v>0</v>
      </c>
      <c r="M2651" s="13">
        <f>SUMIFS(IPO!$F$2:$F$5250,IPO!$H$2:$H$5250,"="&amp;data!$B2651,IPO!$J$2:$J$5250,"="&amp;data!$G2651)</f>
        <v>0</v>
      </c>
      <c r="N2651" s="13"/>
      <c r="P2651" s="16">
        <f>COUNTIFS(equity_bonds!$H$2:$H$6414,"="&amp;data!$B2651,equity_bonds!$J$2:$J$6414,"="&amp;data!$G2651)</f>
        <v>0</v>
      </c>
      <c r="Q2651" s="16">
        <f>SUMIFS(equity_bonds!$B$2:$B$6414,equity_bonds!$H$2:$H$6414,"="&amp;data!$B2651,equity_bonds!$J$2:$J$6414,"="&amp;data!$G2651)</f>
        <v>0</v>
      </c>
      <c r="R2651" s="16" t="str">
        <f>IF(P2651=1,SUMIFS(equity_bonds!$C$2:$C$6414,equity_bonds!$H$2:$H$6414,"="&amp;data!$B2651,equity_bonds!$J$2:$J$6414,"="&amp;data!$G2651),"")</f>
        <v/>
      </c>
      <c r="S2651" s="16">
        <f>SUMIFS(equity_bonds!$E$2:$E$6414,equity_bonds!$H$2:$H$6414,"="&amp;data!$B2651,equity_bonds!$J$2:$J$6414,"="&amp;data!$G2651)</f>
        <v>0</v>
      </c>
      <c r="T2651" s="16">
        <f>SUMIFS(equity_bonds!$F$2:$F$6414,equity_bonds!$H$2:$H$6414,"="&amp;data!$B2651,equity_bonds!$J$2:$J$6414,"="&amp;data!$G2651)</f>
        <v>0</v>
      </c>
      <c r="U2651" s="16"/>
    </row>
    <row r="2652" spans="1:21" x14ac:dyDescent="0.25">
      <c r="A2652">
        <v>2937</v>
      </c>
      <c r="B2652">
        <v>2005</v>
      </c>
      <c r="C2652">
        <v>14</v>
      </c>
      <c r="D2652" t="s">
        <v>101</v>
      </c>
      <c r="E2652" t="s">
        <v>34</v>
      </c>
      <c r="F2652" t="s">
        <v>2597</v>
      </c>
      <c r="G2652" t="str">
        <f t="shared" si="41"/>
        <v>Morgan Lewis</v>
      </c>
      <c r="I2652" s="13">
        <f>COUNTIFS(IPO!$J$2:$J$5250,"="&amp;data!$G2652,IPO!$H$2:$H$5250,"="&amp;data!$B2652)</f>
        <v>1</v>
      </c>
      <c r="J2652" s="13">
        <f>SUMIFS(IPO!$B$2:$B$5250,IPO!$H$2:$H$5250,"="&amp;data!$B2652,IPO!$J$2:$J$5250,"="&amp;data!$G2652)</f>
        <v>1031.8</v>
      </c>
      <c r="K2652" s="13">
        <f>IF(I2652=1,SUMIFS(IPO!$C$2:$C$5250,IPO!$H$2:$H$5250,"="&amp;data!$B2652,IPO!$J$2:$J$5250,"="&amp;data!$G2652),"")</f>
        <v>32</v>
      </c>
      <c r="L2652" s="13">
        <f>SUMIFS(IPO!$E$2:$E$5250,IPO!$H$2:$H$5250,"="&amp;data!$B2652,IPO!$J$2:$J$5250,"="&amp;data!$G2652)</f>
        <v>1.1000000000000001</v>
      </c>
      <c r="M2652" s="13">
        <f>SUMIFS(IPO!$F$2:$F$5250,IPO!$H$2:$H$5250,"="&amp;data!$B2652,IPO!$J$2:$J$5250,"="&amp;data!$G2652)</f>
        <v>7</v>
      </c>
      <c r="N2652" s="13"/>
      <c r="P2652" s="16">
        <f>COUNTIFS(equity_bonds!$H$2:$H$6414,"="&amp;data!$B2652,equity_bonds!$J$2:$J$6414,"="&amp;data!$G2652)</f>
        <v>1</v>
      </c>
      <c r="Q2652" s="16">
        <f>SUMIFS(equity_bonds!$B$2:$B$6414,equity_bonds!$H$2:$H$6414,"="&amp;data!$B2652,equity_bonds!$J$2:$J$6414,"="&amp;data!$G2652)</f>
        <v>156202.79999999999</v>
      </c>
      <c r="R2652" s="16">
        <f>IF(P2652=1,SUMIFS(equity_bonds!$C$2:$C$6414,equity_bonds!$H$2:$H$6414,"="&amp;data!$B2652,equity_bonds!$J$2:$J$6414,"="&amp;data!$G2652),"")</f>
        <v>9</v>
      </c>
      <c r="S2652" s="16">
        <f>SUMIFS(equity_bonds!$E$2:$E$6414,equity_bonds!$H$2:$H$6414,"="&amp;data!$B2652,equity_bonds!$J$2:$J$6414,"="&amp;data!$G2652)</f>
        <v>1.7</v>
      </c>
      <c r="T2652" s="16">
        <f>SUMIFS(equity_bonds!$F$2:$F$6414,equity_bonds!$H$2:$H$6414,"="&amp;data!$B2652,equity_bonds!$J$2:$J$6414,"="&amp;data!$G2652)</f>
        <v>81</v>
      </c>
      <c r="U2652" s="16"/>
    </row>
    <row r="2653" spans="1:21" x14ac:dyDescent="0.25">
      <c r="A2653">
        <v>2977</v>
      </c>
      <c r="B2653">
        <v>2005</v>
      </c>
      <c r="C2653">
        <v>24</v>
      </c>
      <c r="D2653" t="s">
        <v>66</v>
      </c>
      <c r="E2653" t="s">
        <v>35</v>
      </c>
      <c r="F2653" t="s">
        <v>2598</v>
      </c>
      <c r="G2653" t="str">
        <f t="shared" si="41"/>
        <v>Morrison Foerster</v>
      </c>
      <c r="I2653" s="13">
        <f>COUNTIFS(IPO!$J$2:$J$5250,"="&amp;data!$G2653,IPO!$H$2:$H$5250,"="&amp;data!$B2653)</f>
        <v>1</v>
      </c>
      <c r="J2653" s="13">
        <f>SUMIFS(IPO!$B$2:$B$5250,IPO!$H$2:$H$5250,"="&amp;data!$B2653,IPO!$J$2:$J$5250,"="&amp;data!$G2653)</f>
        <v>638</v>
      </c>
      <c r="K2653" s="13">
        <f>IF(I2653=1,SUMIFS(IPO!$C$2:$C$5250,IPO!$H$2:$H$5250,"="&amp;data!$B2653,IPO!$J$2:$J$5250,"="&amp;data!$G2653),"")</f>
        <v>48</v>
      </c>
      <c r="L2653" s="13">
        <f>SUMIFS(IPO!$E$2:$E$5250,IPO!$H$2:$H$5250,"="&amp;data!$B2653,IPO!$J$2:$J$5250,"="&amp;data!$G2653)</f>
        <v>0.7</v>
      </c>
      <c r="M2653" s="13">
        <f>SUMIFS(IPO!$F$2:$F$5250,IPO!$H$2:$H$5250,"="&amp;data!$B2653,IPO!$J$2:$J$5250,"="&amp;data!$G2653)</f>
        <v>8</v>
      </c>
      <c r="N2653" s="13"/>
      <c r="P2653" s="16">
        <f>COUNTIFS(equity_bonds!$H$2:$H$6414,"="&amp;data!$B2653,equity_bonds!$J$2:$J$6414,"="&amp;data!$G2653)</f>
        <v>1</v>
      </c>
      <c r="Q2653" s="16">
        <f>SUMIFS(equity_bonds!$B$2:$B$6414,equity_bonds!$H$2:$H$6414,"="&amp;data!$B2653,equity_bonds!$J$2:$J$6414,"="&amp;data!$G2653)</f>
        <v>10223.5</v>
      </c>
      <c r="R2653" s="16">
        <f>IF(P2653=1,SUMIFS(equity_bonds!$C$2:$C$6414,equity_bonds!$H$2:$H$6414,"="&amp;data!$B2653,equity_bonds!$J$2:$J$6414,"="&amp;data!$G2653),"")</f>
        <v>55</v>
      </c>
      <c r="S2653" s="16">
        <f>SUMIFS(equity_bonds!$E$2:$E$6414,equity_bonds!$H$2:$H$6414,"="&amp;data!$B2653,equity_bonds!$J$2:$J$6414,"="&amp;data!$G2653)</f>
        <v>0.1</v>
      </c>
      <c r="T2653" s="16">
        <f>SUMIFS(equity_bonds!$F$2:$F$6414,equity_bonds!$H$2:$H$6414,"="&amp;data!$B2653,equity_bonds!$J$2:$J$6414,"="&amp;data!$G2653)</f>
        <v>41</v>
      </c>
      <c r="U2653" s="16"/>
    </row>
    <row r="2654" spans="1:21" x14ac:dyDescent="0.25">
      <c r="A2654">
        <v>3006</v>
      </c>
      <c r="B2654">
        <v>2005</v>
      </c>
      <c r="C2654">
        <v>131</v>
      </c>
      <c r="D2654" t="s">
        <v>423</v>
      </c>
      <c r="E2654" t="s">
        <v>293</v>
      </c>
      <c r="F2654" t="s">
        <v>2714</v>
      </c>
      <c r="G2654" t="str">
        <f t="shared" si="41"/>
        <v>Munger Tolles</v>
      </c>
      <c r="I2654" s="13">
        <f>COUNTIFS(IPO!$J$2:$J$5250,"="&amp;data!$G2654,IPO!$H$2:$H$5250,"="&amp;data!$B2654)</f>
        <v>0</v>
      </c>
      <c r="J2654" s="13">
        <f>SUMIFS(IPO!$B$2:$B$5250,IPO!$H$2:$H$5250,"="&amp;data!$B2654,IPO!$J$2:$J$5250,"="&amp;data!$G2654)</f>
        <v>0</v>
      </c>
      <c r="K2654" s="13" t="str">
        <f>IF(I2654=1,SUMIFS(IPO!$C$2:$C$5250,IPO!$H$2:$H$5250,"="&amp;data!$B2654,IPO!$J$2:$J$5250,"="&amp;data!$G2654),"")</f>
        <v/>
      </c>
      <c r="L2654" s="13">
        <f>SUMIFS(IPO!$E$2:$E$5250,IPO!$H$2:$H$5250,"="&amp;data!$B2654,IPO!$J$2:$J$5250,"="&amp;data!$G2654)</f>
        <v>0</v>
      </c>
      <c r="M2654" s="13">
        <f>SUMIFS(IPO!$F$2:$F$5250,IPO!$H$2:$H$5250,"="&amp;data!$B2654,IPO!$J$2:$J$5250,"="&amp;data!$G2654)</f>
        <v>0</v>
      </c>
      <c r="N2654" s="13"/>
      <c r="P2654" s="16">
        <f>COUNTIFS(equity_bonds!$H$2:$H$6414,"="&amp;data!$B2654,equity_bonds!$J$2:$J$6414,"="&amp;data!$G2654)</f>
        <v>1</v>
      </c>
      <c r="Q2654" s="16">
        <f>SUMIFS(equity_bonds!$B$2:$B$6414,equity_bonds!$H$2:$H$6414,"="&amp;data!$B2654,equity_bonds!$J$2:$J$6414,"="&amp;data!$G2654)</f>
        <v>54557</v>
      </c>
      <c r="R2654" s="16">
        <f>IF(P2654=1,SUMIFS(equity_bonds!$C$2:$C$6414,equity_bonds!$H$2:$H$6414,"="&amp;data!$B2654,equity_bonds!$J$2:$J$6414,"="&amp;data!$G2654),"")</f>
        <v>23</v>
      </c>
      <c r="S2654" s="16">
        <f>SUMIFS(equity_bonds!$E$2:$E$6414,equity_bonds!$H$2:$H$6414,"="&amp;data!$B2654,equity_bonds!$J$2:$J$6414,"="&amp;data!$G2654)</f>
        <v>0.6</v>
      </c>
      <c r="T2654" s="16">
        <f>SUMIFS(equity_bonds!$F$2:$F$6414,equity_bonds!$H$2:$H$6414,"="&amp;data!$B2654,equity_bonds!$J$2:$J$6414,"="&amp;data!$G2654)</f>
        <v>27</v>
      </c>
      <c r="U2654" s="16"/>
    </row>
    <row r="2655" spans="1:21" x14ac:dyDescent="0.25">
      <c r="A2655">
        <v>3023</v>
      </c>
      <c r="B2655">
        <v>2005</v>
      </c>
      <c r="C2655">
        <v>127</v>
      </c>
      <c r="D2655" t="s">
        <v>400</v>
      </c>
      <c r="E2655" t="s">
        <v>294</v>
      </c>
      <c r="F2655" t="s">
        <v>2715</v>
      </c>
      <c r="G2655" t="str">
        <f t="shared" si="41"/>
        <v>Nelson Mullins</v>
      </c>
      <c r="I2655" s="13">
        <f>COUNTIFS(IPO!$J$2:$J$5250,"="&amp;data!$G2655,IPO!$H$2:$H$5250,"="&amp;data!$B2655)</f>
        <v>0</v>
      </c>
      <c r="J2655" s="13">
        <f>SUMIFS(IPO!$B$2:$B$5250,IPO!$H$2:$H$5250,"="&amp;data!$B2655,IPO!$J$2:$J$5250,"="&amp;data!$G2655)</f>
        <v>0</v>
      </c>
      <c r="K2655" s="13" t="str">
        <f>IF(I2655=1,SUMIFS(IPO!$C$2:$C$5250,IPO!$H$2:$H$5250,"="&amp;data!$B2655,IPO!$J$2:$J$5250,"="&amp;data!$G2655),"")</f>
        <v/>
      </c>
      <c r="L2655" s="13">
        <f>SUMIFS(IPO!$E$2:$E$5250,IPO!$H$2:$H$5250,"="&amp;data!$B2655,IPO!$J$2:$J$5250,"="&amp;data!$G2655)</f>
        <v>0</v>
      </c>
      <c r="M2655" s="13">
        <f>SUMIFS(IPO!$F$2:$F$5250,IPO!$H$2:$H$5250,"="&amp;data!$B2655,IPO!$J$2:$J$5250,"="&amp;data!$G2655)</f>
        <v>0</v>
      </c>
      <c r="N2655" s="13"/>
      <c r="P2655" s="16">
        <f>COUNTIFS(equity_bonds!$H$2:$H$6414,"="&amp;data!$B2655,equity_bonds!$J$2:$J$6414,"="&amp;data!$G2655)</f>
        <v>0</v>
      </c>
      <c r="Q2655" s="16">
        <f>SUMIFS(equity_bonds!$B$2:$B$6414,equity_bonds!$H$2:$H$6414,"="&amp;data!$B2655,equity_bonds!$J$2:$J$6414,"="&amp;data!$G2655)</f>
        <v>0</v>
      </c>
      <c r="R2655" s="16" t="str">
        <f>IF(P2655=1,SUMIFS(equity_bonds!$C$2:$C$6414,equity_bonds!$H$2:$H$6414,"="&amp;data!$B2655,equity_bonds!$J$2:$J$6414,"="&amp;data!$G2655),"")</f>
        <v/>
      </c>
      <c r="S2655" s="16">
        <f>SUMIFS(equity_bonds!$E$2:$E$6414,equity_bonds!$H$2:$H$6414,"="&amp;data!$B2655,equity_bonds!$J$2:$J$6414,"="&amp;data!$G2655)</f>
        <v>0</v>
      </c>
      <c r="T2655" s="16">
        <f>SUMIFS(equity_bonds!$F$2:$F$6414,equity_bonds!$H$2:$H$6414,"="&amp;data!$B2655,equity_bonds!$J$2:$J$6414,"="&amp;data!$G2655)</f>
        <v>0</v>
      </c>
      <c r="U2655" s="16"/>
    </row>
    <row r="2656" spans="1:21" x14ac:dyDescent="0.25">
      <c r="A2656">
        <v>3038</v>
      </c>
      <c r="B2656">
        <v>2005</v>
      </c>
      <c r="C2656">
        <v>62</v>
      </c>
      <c r="D2656" t="s">
        <v>198</v>
      </c>
      <c r="E2656" t="s">
        <v>383</v>
      </c>
      <c r="F2656" t="s">
        <v>383</v>
      </c>
      <c r="G2656" t="str">
        <f t="shared" si="41"/>
        <v>Nixon Peabody</v>
      </c>
      <c r="I2656" s="13">
        <f>COUNTIFS(IPO!$J$2:$J$5250,"="&amp;data!$G2656,IPO!$H$2:$H$5250,"="&amp;data!$B2656)</f>
        <v>1</v>
      </c>
      <c r="J2656" s="13">
        <f>SUMIFS(IPO!$B$2:$B$5250,IPO!$H$2:$H$5250,"="&amp;data!$B2656,IPO!$J$2:$J$5250,"="&amp;data!$G2656)</f>
        <v>156.19999999999999</v>
      </c>
      <c r="K2656" s="13">
        <f>IF(I2656=1,SUMIFS(IPO!$C$2:$C$5250,IPO!$H$2:$H$5250,"="&amp;data!$B2656,IPO!$J$2:$J$5250,"="&amp;data!$G2656),"")</f>
        <v>100</v>
      </c>
      <c r="L2656" s="13">
        <f>SUMIFS(IPO!$E$2:$E$5250,IPO!$H$2:$H$5250,"="&amp;data!$B2656,IPO!$J$2:$J$5250,"="&amp;data!$G2656)</f>
        <v>0.2</v>
      </c>
      <c r="M2656" s="13">
        <f>SUMIFS(IPO!$F$2:$F$5250,IPO!$H$2:$H$5250,"="&amp;data!$B2656,IPO!$J$2:$J$5250,"="&amp;data!$G2656)</f>
        <v>2</v>
      </c>
      <c r="N2656" s="13"/>
      <c r="P2656" s="16">
        <f>COUNTIFS(equity_bonds!$H$2:$H$6414,"="&amp;data!$B2656,equity_bonds!$J$2:$J$6414,"="&amp;data!$G2656)</f>
        <v>1</v>
      </c>
      <c r="Q2656" s="16">
        <f>SUMIFS(equity_bonds!$B$2:$B$6414,equity_bonds!$H$2:$H$6414,"="&amp;data!$B2656,equity_bonds!$J$2:$J$6414,"="&amp;data!$G2656)</f>
        <v>1350.5</v>
      </c>
      <c r="R2656" s="16">
        <f>IF(P2656=1,SUMIFS(equity_bonds!$C$2:$C$6414,equity_bonds!$H$2:$H$6414,"="&amp;data!$B2656,equity_bonds!$J$2:$J$6414,"="&amp;data!$G2656),"")</f>
        <v>144</v>
      </c>
      <c r="S2656" s="16">
        <f>SUMIFS(equity_bonds!$E$2:$E$6414,equity_bonds!$H$2:$H$6414,"="&amp;data!$B2656,equity_bonds!$J$2:$J$6414,"="&amp;data!$G2656)</f>
        <v>0</v>
      </c>
      <c r="T2656" s="16">
        <f>SUMIFS(equity_bonds!$F$2:$F$6414,equity_bonds!$H$2:$H$6414,"="&amp;data!$B2656,equity_bonds!$J$2:$J$6414,"="&amp;data!$G2656)</f>
        <v>10</v>
      </c>
      <c r="U2656" s="16"/>
    </row>
    <row r="2657" spans="1:21" x14ac:dyDescent="0.25">
      <c r="A2657">
        <v>3085</v>
      </c>
      <c r="B2657">
        <v>2005</v>
      </c>
      <c r="C2657">
        <v>195</v>
      </c>
      <c r="D2657" t="s">
        <v>5</v>
      </c>
      <c r="E2657" t="s">
        <v>491</v>
      </c>
      <c r="F2657" t="s">
        <v>2773</v>
      </c>
      <c r="G2657" t="str">
        <f t="shared" si="41"/>
        <v>Ogletree Deakins</v>
      </c>
      <c r="I2657" s="13">
        <f>COUNTIFS(IPO!$J$2:$J$5250,"="&amp;data!$G2657,IPO!$H$2:$H$5250,"="&amp;data!$B2657)</f>
        <v>0</v>
      </c>
      <c r="J2657" s="13">
        <f>SUMIFS(IPO!$B$2:$B$5250,IPO!$H$2:$H$5250,"="&amp;data!$B2657,IPO!$J$2:$J$5250,"="&amp;data!$G2657)</f>
        <v>0</v>
      </c>
      <c r="K2657" s="13" t="str">
        <f>IF(I2657=1,SUMIFS(IPO!$C$2:$C$5250,IPO!$H$2:$H$5250,"="&amp;data!$B2657,IPO!$J$2:$J$5250,"="&amp;data!$G2657),"")</f>
        <v/>
      </c>
      <c r="L2657" s="13">
        <f>SUMIFS(IPO!$E$2:$E$5250,IPO!$H$2:$H$5250,"="&amp;data!$B2657,IPO!$J$2:$J$5250,"="&amp;data!$G2657)</f>
        <v>0</v>
      </c>
      <c r="M2657" s="13">
        <f>SUMIFS(IPO!$F$2:$F$5250,IPO!$H$2:$H$5250,"="&amp;data!$B2657,IPO!$J$2:$J$5250,"="&amp;data!$G2657)</f>
        <v>0</v>
      </c>
      <c r="N2657" s="13"/>
      <c r="P2657" s="16">
        <f>COUNTIFS(equity_bonds!$H$2:$H$6414,"="&amp;data!$B2657,equity_bonds!$J$2:$J$6414,"="&amp;data!$G2657)</f>
        <v>0</v>
      </c>
      <c r="Q2657" s="16">
        <f>SUMIFS(equity_bonds!$B$2:$B$6414,equity_bonds!$H$2:$H$6414,"="&amp;data!$B2657,equity_bonds!$J$2:$J$6414,"="&amp;data!$G2657)</f>
        <v>0</v>
      </c>
      <c r="R2657" s="16" t="str">
        <f>IF(P2657=1,SUMIFS(equity_bonds!$C$2:$C$6414,equity_bonds!$H$2:$H$6414,"="&amp;data!$B2657,equity_bonds!$J$2:$J$6414,"="&amp;data!$G2657),"")</f>
        <v/>
      </c>
      <c r="S2657" s="16">
        <f>SUMIFS(equity_bonds!$E$2:$E$6414,equity_bonds!$H$2:$H$6414,"="&amp;data!$B2657,equity_bonds!$J$2:$J$6414,"="&amp;data!$G2657)</f>
        <v>0</v>
      </c>
      <c r="T2657" s="16">
        <f>SUMIFS(equity_bonds!$F$2:$F$6414,equity_bonds!$H$2:$H$6414,"="&amp;data!$B2657,equity_bonds!$J$2:$J$6414,"="&amp;data!$G2657)</f>
        <v>0</v>
      </c>
      <c r="U2657" s="16"/>
    </row>
    <row r="2658" spans="1:21" x14ac:dyDescent="0.25">
      <c r="A2658">
        <v>3073</v>
      </c>
      <c r="B2658">
        <v>2005</v>
      </c>
      <c r="C2658">
        <v>16</v>
      </c>
      <c r="D2658" t="s">
        <v>78</v>
      </c>
      <c r="E2658" t="s">
        <v>37</v>
      </c>
      <c r="F2658" t="s">
        <v>2600</v>
      </c>
      <c r="G2658" t="str">
        <f t="shared" si="41"/>
        <v>O'Melveny Myers</v>
      </c>
      <c r="I2658" s="13">
        <f>COUNTIFS(IPO!$J$2:$J$5250,"="&amp;data!$G2658,IPO!$H$2:$H$5250,"="&amp;data!$B2658)</f>
        <v>1</v>
      </c>
      <c r="J2658" s="13">
        <f>SUMIFS(IPO!$B$2:$B$5250,IPO!$H$2:$H$5250,"="&amp;data!$B2658,IPO!$J$2:$J$5250,"="&amp;data!$G2658)</f>
        <v>2172.6999999999998</v>
      </c>
      <c r="K2658" s="13">
        <f>IF(I2658=1,SUMIFS(IPO!$C$2:$C$5250,IPO!$H$2:$H$5250,"="&amp;data!$B2658,IPO!$J$2:$J$5250,"="&amp;data!$G2658),"")</f>
        <v>19</v>
      </c>
      <c r="L2658" s="13">
        <f>SUMIFS(IPO!$E$2:$E$5250,IPO!$H$2:$H$5250,"="&amp;data!$B2658,IPO!$J$2:$J$5250,"="&amp;data!$G2658)</f>
        <v>2.2999999999999998</v>
      </c>
      <c r="M2658" s="13">
        <f>SUMIFS(IPO!$F$2:$F$5250,IPO!$H$2:$H$5250,"="&amp;data!$B2658,IPO!$J$2:$J$5250,"="&amp;data!$G2658)</f>
        <v>6</v>
      </c>
      <c r="N2658" s="13"/>
      <c r="P2658" s="16">
        <f>COUNTIFS(equity_bonds!$H$2:$H$6414,"="&amp;data!$B2658,equity_bonds!$J$2:$J$6414,"="&amp;data!$G2658)</f>
        <v>1</v>
      </c>
      <c r="Q2658" s="16">
        <f>SUMIFS(equity_bonds!$B$2:$B$6414,equity_bonds!$H$2:$H$6414,"="&amp;data!$B2658,equity_bonds!$J$2:$J$6414,"="&amp;data!$G2658)</f>
        <v>46600.800000000003</v>
      </c>
      <c r="R2658" s="16">
        <f>IF(P2658=1,SUMIFS(equity_bonds!$C$2:$C$6414,equity_bonds!$H$2:$H$6414,"="&amp;data!$B2658,equity_bonds!$J$2:$J$6414,"="&amp;data!$G2658),"")</f>
        <v>29</v>
      </c>
      <c r="S2658" s="16">
        <f>SUMIFS(equity_bonds!$E$2:$E$6414,equity_bonds!$H$2:$H$6414,"="&amp;data!$B2658,equity_bonds!$J$2:$J$6414,"="&amp;data!$G2658)</f>
        <v>0.5</v>
      </c>
      <c r="T2658" s="16">
        <f>SUMIFS(equity_bonds!$F$2:$F$6414,equity_bonds!$H$2:$H$6414,"="&amp;data!$B2658,equity_bonds!$J$2:$J$6414,"="&amp;data!$G2658)</f>
        <v>53</v>
      </c>
      <c r="U2658" s="16"/>
    </row>
    <row r="2659" spans="1:21" x14ac:dyDescent="0.25">
      <c r="A2659">
        <v>3121</v>
      </c>
      <c r="B2659">
        <v>2005</v>
      </c>
      <c r="C2659">
        <v>33</v>
      </c>
      <c r="D2659" t="s">
        <v>110</v>
      </c>
      <c r="E2659" t="s">
        <v>97</v>
      </c>
      <c r="F2659" t="s">
        <v>2626</v>
      </c>
      <c r="G2659" t="str">
        <f t="shared" si="41"/>
        <v>Orrick Herrington</v>
      </c>
      <c r="I2659" s="13">
        <f>COUNTIFS(IPO!$J$2:$J$5250,"="&amp;data!$G2659,IPO!$H$2:$H$5250,"="&amp;data!$B2659)</f>
        <v>1</v>
      </c>
      <c r="J2659" s="13">
        <f>SUMIFS(IPO!$B$2:$B$5250,IPO!$H$2:$H$5250,"="&amp;data!$B2659,IPO!$J$2:$J$5250,"="&amp;data!$G2659)</f>
        <v>100</v>
      </c>
      <c r="K2659" s="13">
        <f>IF(I2659=1,SUMIFS(IPO!$C$2:$C$5250,IPO!$H$2:$H$5250,"="&amp;data!$B2659,IPO!$J$2:$J$5250,"="&amp;data!$G2659),"")</f>
        <v>121</v>
      </c>
      <c r="L2659" s="13">
        <f>SUMIFS(IPO!$E$2:$E$5250,IPO!$H$2:$H$5250,"="&amp;data!$B2659,IPO!$J$2:$J$5250,"="&amp;data!$G2659)</f>
        <v>0.1</v>
      </c>
      <c r="M2659" s="13">
        <f>SUMIFS(IPO!$F$2:$F$5250,IPO!$H$2:$H$5250,"="&amp;data!$B2659,IPO!$J$2:$J$5250,"="&amp;data!$G2659)</f>
        <v>1</v>
      </c>
      <c r="N2659" s="13"/>
      <c r="P2659" s="16">
        <f>COUNTIFS(equity_bonds!$H$2:$H$6414,"="&amp;data!$B2659,equity_bonds!$J$2:$J$6414,"="&amp;data!$G2659)</f>
        <v>1</v>
      </c>
      <c r="Q2659" s="16">
        <f>SUMIFS(equity_bonds!$B$2:$B$6414,equity_bonds!$H$2:$H$6414,"="&amp;data!$B2659,equity_bonds!$J$2:$J$6414,"="&amp;data!$G2659)</f>
        <v>441520.6</v>
      </c>
      <c r="R2659" s="16">
        <f>IF(P2659=1,SUMIFS(equity_bonds!$C$2:$C$6414,equity_bonds!$H$2:$H$6414,"="&amp;data!$B2659,equity_bonds!$J$2:$J$6414,"="&amp;data!$G2659),"")</f>
        <v>6</v>
      </c>
      <c r="S2659" s="16">
        <f>SUMIFS(equity_bonds!$E$2:$E$6414,equity_bonds!$H$2:$H$6414,"="&amp;data!$B2659,equity_bonds!$J$2:$J$6414,"="&amp;data!$G2659)</f>
        <v>4.9000000000000004</v>
      </c>
      <c r="T2659" s="16">
        <f>SUMIFS(equity_bonds!$F$2:$F$6414,equity_bonds!$H$2:$H$6414,"="&amp;data!$B2659,equity_bonds!$J$2:$J$6414,"="&amp;data!$G2659)</f>
        <v>242</v>
      </c>
      <c r="U2659" s="16"/>
    </row>
    <row r="2660" spans="1:21" x14ac:dyDescent="0.25">
      <c r="A2660">
        <v>3136</v>
      </c>
      <c r="B2660">
        <v>2005</v>
      </c>
      <c r="C2660">
        <v>197</v>
      </c>
      <c r="D2660" t="s">
        <v>364</v>
      </c>
      <c r="E2660" t="s">
        <v>296</v>
      </c>
      <c r="F2660" t="s">
        <v>2717</v>
      </c>
      <c r="G2660" t="str">
        <f t="shared" si="41"/>
        <v>Palmer Dodge</v>
      </c>
      <c r="I2660" s="13">
        <f>COUNTIFS(IPO!$J$2:$J$5250,"="&amp;data!$G2660,IPO!$H$2:$H$5250,"="&amp;data!$B2660)</f>
        <v>0</v>
      </c>
      <c r="J2660" s="13">
        <f>SUMIFS(IPO!$B$2:$B$5250,IPO!$H$2:$H$5250,"="&amp;data!$B2660,IPO!$J$2:$J$5250,"="&amp;data!$G2660)</f>
        <v>0</v>
      </c>
      <c r="K2660" s="13" t="str">
        <f>IF(I2660=1,SUMIFS(IPO!$C$2:$C$5250,IPO!$H$2:$H$5250,"="&amp;data!$B2660,IPO!$J$2:$J$5250,"="&amp;data!$G2660),"")</f>
        <v/>
      </c>
      <c r="L2660" s="13">
        <f>SUMIFS(IPO!$E$2:$E$5250,IPO!$H$2:$H$5250,"="&amp;data!$B2660,IPO!$J$2:$J$5250,"="&amp;data!$G2660)</f>
        <v>0</v>
      </c>
      <c r="M2660" s="13">
        <f>SUMIFS(IPO!$F$2:$F$5250,IPO!$H$2:$H$5250,"="&amp;data!$B2660,IPO!$J$2:$J$5250,"="&amp;data!$G2660)</f>
        <v>0</v>
      </c>
      <c r="N2660" s="13"/>
      <c r="P2660" s="16">
        <f>COUNTIFS(equity_bonds!$H$2:$H$6414,"="&amp;data!$B2660,equity_bonds!$J$2:$J$6414,"="&amp;data!$G2660)</f>
        <v>1</v>
      </c>
      <c r="Q2660" s="16">
        <f>SUMIFS(equity_bonds!$B$2:$B$6414,equity_bonds!$H$2:$H$6414,"="&amp;data!$B2660,equity_bonds!$J$2:$J$6414,"="&amp;data!$G2660)</f>
        <v>1028.0999999999999</v>
      </c>
      <c r="R2660" s="16">
        <f>IF(P2660=1,SUMIFS(equity_bonds!$C$2:$C$6414,equity_bonds!$H$2:$H$6414,"="&amp;data!$B2660,equity_bonds!$J$2:$J$6414,"="&amp;data!$G2660),"")</f>
        <v>157</v>
      </c>
      <c r="S2660" s="16">
        <f>SUMIFS(equity_bonds!$E$2:$E$6414,equity_bonds!$H$2:$H$6414,"="&amp;data!$B2660,equity_bonds!$J$2:$J$6414,"="&amp;data!$G2660)</f>
        <v>0</v>
      </c>
      <c r="T2660" s="16">
        <f>SUMIFS(equity_bonds!$F$2:$F$6414,equity_bonds!$H$2:$H$6414,"="&amp;data!$B2660,equity_bonds!$J$2:$J$6414,"="&amp;data!$G2660)</f>
        <v>5</v>
      </c>
      <c r="U2660" s="16"/>
    </row>
    <row r="2661" spans="1:21" x14ac:dyDescent="0.25">
      <c r="A2661">
        <v>3152</v>
      </c>
      <c r="B2661">
        <v>2005</v>
      </c>
      <c r="C2661">
        <v>151</v>
      </c>
      <c r="D2661" t="s">
        <v>424</v>
      </c>
      <c r="E2661" t="s">
        <v>297</v>
      </c>
      <c r="F2661" t="s">
        <v>2718</v>
      </c>
      <c r="G2661" t="str">
        <f t="shared" si="41"/>
        <v>Patterson Belknap</v>
      </c>
      <c r="I2661" s="13">
        <f>COUNTIFS(IPO!$J$2:$J$5250,"="&amp;data!$G2661,IPO!$H$2:$H$5250,"="&amp;data!$B2661)</f>
        <v>0</v>
      </c>
      <c r="J2661" s="13">
        <f>SUMIFS(IPO!$B$2:$B$5250,IPO!$H$2:$H$5250,"="&amp;data!$B2661,IPO!$J$2:$J$5250,"="&amp;data!$G2661)</f>
        <v>0</v>
      </c>
      <c r="K2661" s="13" t="str">
        <f>IF(I2661=1,SUMIFS(IPO!$C$2:$C$5250,IPO!$H$2:$H$5250,"="&amp;data!$B2661,IPO!$J$2:$J$5250,"="&amp;data!$G2661),"")</f>
        <v/>
      </c>
      <c r="L2661" s="13">
        <f>SUMIFS(IPO!$E$2:$E$5250,IPO!$H$2:$H$5250,"="&amp;data!$B2661,IPO!$J$2:$J$5250,"="&amp;data!$G2661)</f>
        <v>0</v>
      </c>
      <c r="M2661" s="13">
        <f>SUMIFS(IPO!$F$2:$F$5250,IPO!$H$2:$H$5250,"="&amp;data!$B2661,IPO!$J$2:$J$5250,"="&amp;data!$G2661)</f>
        <v>0</v>
      </c>
      <c r="N2661" s="13"/>
      <c r="P2661" s="16">
        <f>COUNTIFS(equity_bonds!$H$2:$H$6414,"="&amp;data!$B2661,equity_bonds!$J$2:$J$6414,"="&amp;data!$G2661)</f>
        <v>0</v>
      </c>
      <c r="Q2661" s="16">
        <f>SUMIFS(equity_bonds!$B$2:$B$6414,equity_bonds!$H$2:$H$6414,"="&amp;data!$B2661,equity_bonds!$J$2:$J$6414,"="&amp;data!$G2661)</f>
        <v>0</v>
      </c>
      <c r="R2661" s="16" t="str">
        <f>IF(P2661=1,SUMIFS(equity_bonds!$C$2:$C$6414,equity_bonds!$H$2:$H$6414,"="&amp;data!$B2661,equity_bonds!$J$2:$J$6414,"="&amp;data!$G2661),"")</f>
        <v/>
      </c>
      <c r="S2661" s="16">
        <f>SUMIFS(equity_bonds!$E$2:$E$6414,equity_bonds!$H$2:$H$6414,"="&amp;data!$B2661,equity_bonds!$J$2:$J$6414,"="&amp;data!$G2661)</f>
        <v>0</v>
      </c>
      <c r="T2661" s="16">
        <f>SUMIFS(equity_bonds!$F$2:$F$6414,equity_bonds!$H$2:$H$6414,"="&amp;data!$B2661,equity_bonds!$J$2:$J$6414,"="&amp;data!$G2661)</f>
        <v>0</v>
      </c>
      <c r="U2661" s="16"/>
    </row>
    <row r="2662" spans="1:21" x14ac:dyDescent="0.25">
      <c r="A2662">
        <v>3160</v>
      </c>
      <c r="B2662">
        <v>2005</v>
      </c>
      <c r="C2662">
        <v>93</v>
      </c>
      <c r="D2662" t="s">
        <v>172</v>
      </c>
      <c r="E2662" t="s">
        <v>298</v>
      </c>
      <c r="F2662" t="s">
        <v>298</v>
      </c>
      <c r="G2662" t="str">
        <f t="shared" si="41"/>
        <v>Patton Boggs</v>
      </c>
      <c r="I2662" s="13">
        <f>COUNTIFS(IPO!$J$2:$J$5250,"="&amp;data!$G2662,IPO!$H$2:$H$5250,"="&amp;data!$B2662)</f>
        <v>1</v>
      </c>
      <c r="J2662" s="13">
        <f>SUMIFS(IPO!$B$2:$B$5250,IPO!$H$2:$H$5250,"="&amp;data!$B2662,IPO!$J$2:$J$5250,"="&amp;data!$G2662)</f>
        <v>642.9</v>
      </c>
      <c r="K2662" s="13">
        <f>IF(I2662=1,SUMIFS(IPO!$C$2:$C$5250,IPO!$H$2:$H$5250,"="&amp;data!$B2662,IPO!$J$2:$J$5250,"="&amp;data!$G2662),"")</f>
        <v>47</v>
      </c>
      <c r="L2662" s="13">
        <f>SUMIFS(IPO!$E$2:$E$5250,IPO!$H$2:$H$5250,"="&amp;data!$B2662,IPO!$J$2:$J$5250,"="&amp;data!$G2662)</f>
        <v>0.7</v>
      </c>
      <c r="M2662" s="13">
        <f>SUMIFS(IPO!$F$2:$F$5250,IPO!$H$2:$H$5250,"="&amp;data!$B2662,IPO!$J$2:$J$5250,"="&amp;data!$G2662)</f>
        <v>4</v>
      </c>
      <c r="N2662" s="13"/>
      <c r="P2662" s="16">
        <f>COUNTIFS(equity_bonds!$H$2:$H$6414,"="&amp;data!$B2662,equity_bonds!$J$2:$J$6414,"="&amp;data!$G2662)</f>
        <v>1</v>
      </c>
      <c r="Q2662" s="16">
        <f>SUMIFS(equity_bonds!$B$2:$B$6414,equity_bonds!$H$2:$H$6414,"="&amp;data!$B2662,equity_bonds!$J$2:$J$6414,"="&amp;data!$G2662)</f>
        <v>5191.3999999999996</v>
      </c>
      <c r="R2662" s="16">
        <f>IF(P2662=1,SUMIFS(equity_bonds!$C$2:$C$6414,equity_bonds!$H$2:$H$6414,"="&amp;data!$B2662,equity_bonds!$J$2:$J$6414,"="&amp;data!$G2662),"")</f>
        <v>80</v>
      </c>
      <c r="S2662" s="16">
        <f>SUMIFS(equity_bonds!$E$2:$E$6414,equity_bonds!$H$2:$H$6414,"="&amp;data!$B2662,equity_bonds!$J$2:$J$6414,"="&amp;data!$G2662)</f>
        <v>0.1</v>
      </c>
      <c r="T2662" s="16">
        <f>SUMIFS(equity_bonds!$F$2:$F$6414,equity_bonds!$H$2:$H$6414,"="&amp;data!$B2662,equity_bonds!$J$2:$J$6414,"="&amp;data!$G2662)</f>
        <v>14</v>
      </c>
      <c r="U2662" s="16"/>
    </row>
    <row r="2663" spans="1:21" x14ac:dyDescent="0.25">
      <c r="A2663">
        <v>3195</v>
      </c>
      <c r="B2663">
        <v>2005</v>
      </c>
      <c r="C2663">
        <v>22</v>
      </c>
      <c r="D2663" t="s">
        <v>77</v>
      </c>
      <c r="E2663" t="s">
        <v>98</v>
      </c>
      <c r="F2663" t="s">
        <v>2627</v>
      </c>
      <c r="G2663" t="str">
        <f t="shared" si="41"/>
        <v>Paul Hastings</v>
      </c>
      <c r="I2663" s="13">
        <f>COUNTIFS(IPO!$J$2:$J$5250,"="&amp;data!$G2663,IPO!$H$2:$H$5250,"="&amp;data!$B2663)</f>
        <v>1</v>
      </c>
      <c r="J2663" s="13">
        <f>SUMIFS(IPO!$B$2:$B$5250,IPO!$H$2:$H$5250,"="&amp;data!$B2663,IPO!$J$2:$J$5250,"="&amp;data!$G2663)</f>
        <v>855.6</v>
      </c>
      <c r="K2663" s="13">
        <f>IF(I2663=1,SUMIFS(IPO!$C$2:$C$5250,IPO!$H$2:$H$5250,"="&amp;data!$B2663,IPO!$J$2:$J$5250,"="&amp;data!$G2663),"")</f>
        <v>41</v>
      </c>
      <c r="L2663" s="13">
        <f>SUMIFS(IPO!$E$2:$E$5250,IPO!$H$2:$H$5250,"="&amp;data!$B2663,IPO!$J$2:$J$5250,"="&amp;data!$G2663)</f>
        <v>0.9</v>
      </c>
      <c r="M2663" s="13">
        <f>SUMIFS(IPO!$F$2:$F$5250,IPO!$H$2:$H$5250,"="&amp;data!$B2663,IPO!$J$2:$J$5250,"="&amp;data!$G2663)</f>
        <v>2</v>
      </c>
      <c r="N2663" s="13"/>
      <c r="P2663" s="16">
        <f>COUNTIFS(equity_bonds!$H$2:$H$6414,"="&amp;data!$B2663,equity_bonds!$J$2:$J$6414,"="&amp;data!$G2663)</f>
        <v>1</v>
      </c>
      <c r="Q2663" s="16">
        <f>SUMIFS(equity_bonds!$B$2:$B$6414,equity_bonds!$H$2:$H$6414,"="&amp;data!$B2663,equity_bonds!$J$2:$J$6414,"="&amp;data!$G2663)</f>
        <v>6342.2</v>
      </c>
      <c r="R2663" s="16">
        <f>IF(P2663=1,SUMIFS(equity_bonds!$C$2:$C$6414,equity_bonds!$H$2:$H$6414,"="&amp;data!$B2663,equity_bonds!$J$2:$J$6414,"="&amp;data!$G2663),"")</f>
        <v>78</v>
      </c>
      <c r="S2663" s="16">
        <f>SUMIFS(equity_bonds!$E$2:$E$6414,equity_bonds!$H$2:$H$6414,"="&amp;data!$B2663,equity_bonds!$J$2:$J$6414,"="&amp;data!$G2663)</f>
        <v>0.1</v>
      </c>
      <c r="T2663" s="16">
        <f>SUMIFS(equity_bonds!$F$2:$F$6414,equity_bonds!$H$2:$H$6414,"="&amp;data!$B2663,equity_bonds!$J$2:$J$6414,"="&amp;data!$G2663)</f>
        <v>27</v>
      </c>
      <c r="U2663" s="16"/>
    </row>
    <row r="2664" spans="1:21" x14ac:dyDescent="0.25">
      <c r="A2664">
        <v>3222</v>
      </c>
      <c r="B2664">
        <v>2005</v>
      </c>
      <c r="C2664">
        <v>30</v>
      </c>
      <c r="D2664" t="s">
        <v>111</v>
      </c>
      <c r="E2664" t="s">
        <v>38</v>
      </c>
      <c r="F2664" t="s">
        <v>2601</v>
      </c>
      <c r="G2664" t="str">
        <f t="shared" si="41"/>
        <v>Paul Weiss</v>
      </c>
      <c r="I2664" s="13">
        <f>COUNTIFS(IPO!$J$2:$J$5250,"="&amp;data!$G2664,IPO!$H$2:$H$5250,"="&amp;data!$B2664)</f>
        <v>1</v>
      </c>
      <c r="J2664" s="13">
        <f>SUMIFS(IPO!$B$2:$B$5250,IPO!$H$2:$H$5250,"="&amp;data!$B2664,IPO!$J$2:$J$5250,"="&amp;data!$G2664)</f>
        <v>1105.9000000000001</v>
      </c>
      <c r="K2664" s="13">
        <f>IF(I2664=1,SUMIFS(IPO!$C$2:$C$5250,IPO!$H$2:$H$5250,"="&amp;data!$B2664,IPO!$J$2:$J$5250,"="&amp;data!$G2664),"")</f>
        <v>30</v>
      </c>
      <c r="L2664" s="13">
        <f>SUMIFS(IPO!$E$2:$E$5250,IPO!$H$2:$H$5250,"="&amp;data!$B2664,IPO!$J$2:$J$5250,"="&amp;data!$G2664)</f>
        <v>1.2</v>
      </c>
      <c r="M2664" s="13">
        <f>SUMIFS(IPO!$F$2:$F$5250,IPO!$H$2:$H$5250,"="&amp;data!$B2664,IPO!$J$2:$J$5250,"="&amp;data!$G2664)</f>
        <v>3</v>
      </c>
      <c r="N2664" s="13"/>
      <c r="P2664" s="16">
        <f>COUNTIFS(equity_bonds!$H$2:$H$6414,"="&amp;data!$B2664,equity_bonds!$J$2:$J$6414,"="&amp;data!$G2664)</f>
        <v>1</v>
      </c>
      <c r="Q2664" s="16">
        <f>SUMIFS(equity_bonds!$B$2:$B$6414,equity_bonds!$H$2:$H$6414,"="&amp;data!$B2664,equity_bonds!$J$2:$J$6414,"="&amp;data!$G2664)</f>
        <v>5984.4</v>
      </c>
      <c r="R2664" s="16">
        <f>IF(P2664=1,SUMIFS(equity_bonds!$C$2:$C$6414,equity_bonds!$H$2:$H$6414,"="&amp;data!$B2664,equity_bonds!$J$2:$J$6414,"="&amp;data!$G2664),"")</f>
        <v>79</v>
      </c>
      <c r="S2664" s="16">
        <f>SUMIFS(equity_bonds!$E$2:$E$6414,equity_bonds!$H$2:$H$6414,"="&amp;data!$B2664,equity_bonds!$J$2:$J$6414,"="&amp;data!$G2664)</f>
        <v>0.1</v>
      </c>
      <c r="T2664" s="16">
        <f>SUMIFS(equity_bonds!$F$2:$F$6414,equity_bonds!$H$2:$H$6414,"="&amp;data!$B2664,equity_bonds!$J$2:$J$6414,"="&amp;data!$G2664)</f>
        <v>27</v>
      </c>
      <c r="U2664" s="16"/>
    </row>
    <row r="2665" spans="1:21" x14ac:dyDescent="0.25">
      <c r="A2665">
        <v>3256</v>
      </c>
      <c r="B2665">
        <v>2005</v>
      </c>
      <c r="C2665">
        <v>96</v>
      </c>
      <c r="D2665" t="s">
        <v>393</v>
      </c>
      <c r="E2665" t="s">
        <v>100</v>
      </c>
      <c r="F2665" t="s">
        <v>100</v>
      </c>
      <c r="G2665" t="str">
        <f t="shared" si="41"/>
        <v>Pepper Hamilton</v>
      </c>
      <c r="I2665" s="13">
        <f>COUNTIFS(IPO!$J$2:$J$5250,"="&amp;data!$G2665,IPO!$H$2:$H$5250,"="&amp;data!$B2665)</f>
        <v>2</v>
      </c>
      <c r="J2665" s="13">
        <f>SUMIFS(IPO!$B$2:$B$5250,IPO!$H$2:$H$5250,"="&amp;data!$B2665,IPO!$J$2:$J$5250,"="&amp;data!$G2665)</f>
        <v>1085.3</v>
      </c>
      <c r="K2665" s="13" t="str">
        <f>IF(I2665=1,SUMIFS(IPO!$C$2:$C$5250,IPO!$H$2:$H$5250,"="&amp;data!$B2665,IPO!$J$2:$J$5250,"="&amp;data!$G2665),"")</f>
        <v/>
      </c>
      <c r="L2665" s="13">
        <f>SUMIFS(IPO!$E$2:$E$5250,IPO!$H$2:$H$5250,"="&amp;data!$B2665,IPO!$J$2:$J$5250,"="&amp;data!$G2665)</f>
        <v>1.2000000000000002</v>
      </c>
      <c r="M2665" s="13">
        <f>SUMIFS(IPO!$F$2:$F$5250,IPO!$H$2:$H$5250,"="&amp;data!$B2665,IPO!$J$2:$J$5250,"="&amp;data!$G2665)</f>
        <v>2</v>
      </c>
      <c r="N2665" s="13"/>
      <c r="P2665" s="16">
        <f>COUNTIFS(equity_bonds!$H$2:$H$6414,"="&amp;data!$B2665,equity_bonds!$J$2:$J$6414,"="&amp;data!$G2665)</f>
        <v>1</v>
      </c>
      <c r="Q2665" s="16">
        <f>SUMIFS(equity_bonds!$B$2:$B$6414,equity_bonds!$H$2:$H$6414,"="&amp;data!$B2665,equity_bonds!$J$2:$J$6414,"="&amp;data!$G2665)</f>
        <v>4077.1</v>
      </c>
      <c r="R2665" s="16">
        <f>IF(P2665=1,SUMIFS(equity_bonds!$C$2:$C$6414,equity_bonds!$H$2:$H$6414,"="&amp;data!$B2665,equity_bonds!$J$2:$J$6414,"="&amp;data!$G2665),"")</f>
        <v>90</v>
      </c>
      <c r="S2665" s="16">
        <f>SUMIFS(equity_bonds!$E$2:$E$6414,equity_bonds!$H$2:$H$6414,"="&amp;data!$B2665,equity_bonds!$J$2:$J$6414,"="&amp;data!$G2665)</f>
        <v>0.1</v>
      </c>
      <c r="T2665" s="16">
        <f>SUMIFS(equity_bonds!$F$2:$F$6414,equity_bonds!$H$2:$H$6414,"="&amp;data!$B2665,equity_bonds!$J$2:$J$6414,"="&amp;data!$G2665)</f>
        <v>10</v>
      </c>
      <c r="U2665" s="16"/>
    </row>
    <row r="2666" spans="1:21" x14ac:dyDescent="0.25">
      <c r="A2666">
        <v>3285</v>
      </c>
      <c r="B2666">
        <v>2005</v>
      </c>
      <c r="C2666">
        <v>68</v>
      </c>
      <c r="D2666" t="s">
        <v>205</v>
      </c>
      <c r="E2666" t="s">
        <v>157</v>
      </c>
      <c r="F2666" t="s">
        <v>157</v>
      </c>
      <c r="G2666" t="str">
        <f t="shared" si="41"/>
        <v>Perkins Coie</v>
      </c>
      <c r="I2666" s="13">
        <f>COUNTIFS(IPO!$J$2:$J$5250,"="&amp;data!$G2666,IPO!$H$2:$H$5250,"="&amp;data!$B2666)</f>
        <v>1</v>
      </c>
      <c r="J2666" s="13">
        <f>SUMIFS(IPO!$B$2:$B$5250,IPO!$H$2:$H$5250,"="&amp;data!$B2666,IPO!$J$2:$J$5250,"="&amp;data!$G2666)</f>
        <v>173.9</v>
      </c>
      <c r="K2666" s="13">
        <f>IF(I2666=1,SUMIFS(IPO!$C$2:$C$5250,IPO!$H$2:$H$5250,"="&amp;data!$B2666,IPO!$J$2:$J$5250,"="&amp;data!$G2666),"")</f>
        <v>95</v>
      </c>
      <c r="L2666" s="13">
        <f>SUMIFS(IPO!$E$2:$E$5250,IPO!$H$2:$H$5250,"="&amp;data!$B2666,IPO!$J$2:$J$5250,"="&amp;data!$G2666)</f>
        <v>0.2</v>
      </c>
      <c r="M2666" s="13">
        <f>SUMIFS(IPO!$F$2:$F$5250,IPO!$H$2:$H$5250,"="&amp;data!$B2666,IPO!$J$2:$J$5250,"="&amp;data!$G2666)</f>
        <v>3</v>
      </c>
      <c r="N2666" s="13"/>
      <c r="P2666" s="16">
        <f>COUNTIFS(equity_bonds!$H$2:$H$6414,"="&amp;data!$B2666,equity_bonds!$J$2:$J$6414,"="&amp;data!$G2666)</f>
        <v>1</v>
      </c>
      <c r="Q2666" s="16">
        <f>SUMIFS(equity_bonds!$B$2:$B$6414,equity_bonds!$H$2:$H$6414,"="&amp;data!$B2666,equity_bonds!$J$2:$J$6414,"="&amp;data!$G2666)</f>
        <v>3269.7</v>
      </c>
      <c r="R2666" s="16">
        <f>IF(P2666=1,SUMIFS(equity_bonds!$C$2:$C$6414,equity_bonds!$H$2:$H$6414,"="&amp;data!$B2666,equity_bonds!$J$2:$J$6414,"="&amp;data!$G2666),"")</f>
        <v>100</v>
      </c>
      <c r="S2666" s="16">
        <f>SUMIFS(equity_bonds!$E$2:$E$6414,equity_bonds!$H$2:$H$6414,"="&amp;data!$B2666,equity_bonds!$J$2:$J$6414,"="&amp;data!$G2666)</f>
        <v>0</v>
      </c>
      <c r="T2666" s="16">
        <f>SUMIFS(equity_bonds!$F$2:$F$6414,equity_bonds!$H$2:$H$6414,"="&amp;data!$B2666,equity_bonds!$J$2:$J$6414,"="&amp;data!$G2666)</f>
        <v>21</v>
      </c>
      <c r="U2666" s="16"/>
    </row>
    <row r="2667" spans="1:21" x14ac:dyDescent="0.25">
      <c r="A2667">
        <v>3324</v>
      </c>
      <c r="B2667">
        <v>2005</v>
      </c>
      <c r="C2667">
        <v>42</v>
      </c>
      <c r="D2667" t="s">
        <v>190</v>
      </c>
      <c r="E2667" t="s">
        <v>440</v>
      </c>
      <c r="F2667" t="s">
        <v>440</v>
      </c>
      <c r="G2667" t="str">
        <f t="shared" si="41"/>
        <v>Pillsbury Winthrop</v>
      </c>
      <c r="I2667" s="13">
        <f>COUNTIFS(IPO!$J$2:$J$5250,"="&amp;data!$G2667,IPO!$H$2:$H$5250,"="&amp;data!$B2667)</f>
        <v>1</v>
      </c>
      <c r="J2667" s="13">
        <f>SUMIFS(IPO!$B$2:$B$5250,IPO!$H$2:$H$5250,"="&amp;data!$B2667,IPO!$J$2:$J$5250,"="&amp;data!$G2667)</f>
        <v>561.5</v>
      </c>
      <c r="K2667" s="13">
        <f>IF(I2667=1,SUMIFS(IPO!$C$2:$C$5250,IPO!$H$2:$H$5250,"="&amp;data!$B2667,IPO!$J$2:$J$5250,"="&amp;data!$G2667),"")</f>
        <v>53</v>
      </c>
      <c r="L2667" s="13">
        <f>SUMIFS(IPO!$E$2:$E$5250,IPO!$H$2:$H$5250,"="&amp;data!$B2667,IPO!$J$2:$J$5250,"="&amp;data!$G2667)</f>
        <v>0.6</v>
      </c>
      <c r="M2667" s="13">
        <f>SUMIFS(IPO!$F$2:$F$5250,IPO!$H$2:$H$5250,"="&amp;data!$B2667,IPO!$J$2:$J$5250,"="&amp;data!$G2667)</f>
        <v>6</v>
      </c>
      <c r="N2667" s="13"/>
      <c r="P2667" s="16">
        <f>COUNTIFS(equity_bonds!$H$2:$H$6414,"="&amp;data!$B2667,equity_bonds!$J$2:$J$6414,"="&amp;data!$G2667)</f>
        <v>1</v>
      </c>
      <c r="Q2667" s="16">
        <f>SUMIFS(equity_bonds!$B$2:$B$6414,equity_bonds!$H$2:$H$6414,"="&amp;data!$B2667,equity_bonds!$J$2:$J$6414,"="&amp;data!$G2667)</f>
        <v>4695.3999999999996</v>
      </c>
      <c r="R2667" s="16">
        <f>IF(P2667=1,SUMIFS(equity_bonds!$C$2:$C$6414,equity_bonds!$H$2:$H$6414,"="&amp;data!$B2667,equity_bonds!$J$2:$J$6414,"="&amp;data!$G2667),"")</f>
        <v>85</v>
      </c>
      <c r="S2667" s="16">
        <f>SUMIFS(equity_bonds!$E$2:$E$6414,equity_bonds!$H$2:$H$6414,"="&amp;data!$B2667,equity_bonds!$J$2:$J$6414,"="&amp;data!$G2667)</f>
        <v>0.1</v>
      </c>
      <c r="T2667" s="16">
        <f>SUMIFS(equity_bonds!$F$2:$F$6414,equity_bonds!$H$2:$H$6414,"="&amp;data!$B2667,equity_bonds!$J$2:$J$6414,"="&amp;data!$G2667)</f>
        <v>28</v>
      </c>
      <c r="U2667" s="16"/>
    </row>
    <row r="2668" spans="1:21" x14ac:dyDescent="0.25">
      <c r="A2668">
        <v>3349</v>
      </c>
      <c r="B2668">
        <v>2005</v>
      </c>
      <c r="C2668">
        <v>25</v>
      </c>
      <c r="D2668" t="s">
        <v>118</v>
      </c>
      <c r="E2668" t="s">
        <v>492</v>
      </c>
      <c r="F2668" t="s">
        <v>492</v>
      </c>
      <c r="G2668" t="str">
        <f t="shared" si="41"/>
        <v>Piper Rudnick</v>
      </c>
      <c r="I2668" s="13">
        <f>COUNTIFS(IPO!$J$2:$J$5250,"="&amp;data!$G2668,IPO!$H$2:$H$5250,"="&amp;data!$B2668)</f>
        <v>1</v>
      </c>
      <c r="J2668" s="13">
        <f>SUMIFS(IPO!$B$2:$B$5250,IPO!$H$2:$H$5250,"="&amp;data!$B2668,IPO!$J$2:$J$5250,"="&amp;data!$G2668)</f>
        <v>1009</v>
      </c>
      <c r="K2668" s="13">
        <f>IF(I2668=1,SUMIFS(IPO!$C$2:$C$5250,IPO!$H$2:$H$5250,"="&amp;data!$B2668,IPO!$J$2:$J$5250,"="&amp;data!$G2668),"")</f>
        <v>35</v>
      </c>
      <c r="L2668" s="13">
        <f>SUMIFS(IPO!$E$2:$E$5250,IPO!$H$2:$H$5250,"="&amp;data!$B2668,IPO!$J$2:$J$5250,"="&amp;data!$G2668)</f>
        <v>1.1000000000000001</v>
      </c>
      <c r="M2668" s="13">
        <f>SUMIFS(IPO!$F$2:$F$5250,IPO!$H$2:$H$5250,"="&amp;data!$B2668,IPO!$J$2:$J$5250,"="&amp;data!$G2668)</f>
        <v>3</v>
      </c>
      <c r="N2668" s="13"/>
      <c r="P2668" s="16">
        <f>COUNTIFS(equity_bonds!$H$2:$H$6414,"="&amp;data!$B2668,equity_bonds!$J$2:$J$6414,"="&amp;data!$G2668)</f>
        <v>1</v>
      </c>
      <c r="Q2668" s="16">
        <f>SUMIFS(equity_bonds!$B$2:$B$6414,equity_bonds!$H$2:$H$6414,"="&amp;data!$B2668,equity_bonds!$J$2:$J$6414,"="&amp;data!$G2668)</f>
        <v>8334.9</v>
      </c>
      <c r="R2668" s="16">
        <f>IF(P2668=1,SUMIFS(equity_bonds!$C$2:$C$6414,equity_bonds!$H$2:$H$6414,"="&amp;data!$B2668,equity_bonds!$J$2:$J$6414,"="&amp;data!$G2668),"")</f>
        <v>64</v>
      </c>
      <c r="S2668" s="16">
        <f>SUMIFS(equity_bonds!$E$2:$E$6414,equity_bonds!$H$2:$H$6414,"="&amp;data!$B2668,equity_bonds!$J$2:$J$6414,"="&amp;data!$G2668)</f>
        <v>0.1</v>
      </c>
      <c r="T2668" s="16">
        <f>SUMIFS(equity_bonds!$F$2:$F$6414,equity_bonds!$H$2:$H$6414,"="&amp;data!$B2668,equity_bonds!$J$2:$J$6414,"="&amp;data!$G2668)</f>
        <v>28</v>
      </c>
      <c r="U2668" s="16"/>
    </row>
    <row r="2669" spans="1:21" x14ac:dyDescent="0.25">
      <c r="A2669">
        <v>3365</v>
      </c>
      <c r="B2669">
        <v>2005</v>
      </c>
      <c r="C2669">
        <v>153</v>
      </c>
      <c r="D2669" t="s">
        <v>356</v>
      </c>
      <c r="E2669" t="s">
        <v>300</v>
      </c>
      <c r="F2669" t="s">
        <v>2720</v>
      </c>
      <c r="G2669" t="str">
        <f t="shared" si="41"/>
        <v>Porter Wright</v>
      </c>
      <c r="I2669" s="13">
        <f>COUNTIFS(IPO!$J$2:$J$5250,"="&amp;data!$G2669,IPO!$H$2:$H$5250,"="&amp;data!$B2669)</f>
        <v>0</v>
      </c>
      <c r="J2669" s="13">
        <f>SUMIFS(IPO!$B$2:$B$5250,IPO!$H$2:$H$5250,"="&amp;data!$B2669,IPO!$J$2:$J$5250,"="&amp;data!$G2669)</f>
        <v>0</v>
      </c>
      <c r="K2669" s="13" t="str">
        <f>IF(I2669=1,SUMIFS(IPO!$C$2:$C$5250,IPO!$H$2:$H$5250,"="&amp;data!$B2669,IPO!$J$2:$J$5250,"="&amp;data!$G2669),"")</f>
        <v/>
      </c>
      <c r="L2669" s="13">
        <f>SUMIFS(IPO!$E$2:$E$5250,IPO!$H$2:$H$5250,"="&amp;data!$B2669,IPO!$J$2:$J$5250,"="&amp;data!$G2669)</f>
        <v>0</v>
      </c>
      <c r="M2669" s="13">
        <f>SUMIFS(IPO!$F$2:$F$5250,IPO!$H$2:$H$5250,"="&amp;data!$B2669,IPO!$J$2:$J$5250,"="&amp;data!$G2669)</f>
        <v>0</v>
      </c>
      <c r="N2669" s="13"/>
      <c r="P2669" s="16">
        <f>COUNTIFS(equity_bonds!$H$2:$H$6414,"="&amp;data!$B2669,equity_bonds!$J$2:$J$6414,"="&amp;data!$G2669)</f>
        <v>0</v>
      </c>
      <c r="Q2669" s="16">
        <f>SUMIFS(equity_bonds!$B$2:$B$6414,equity_bonds!$H$2:$H$6414,"="&amp;data!$B2669,equity_bonds!$J$2:$J$6414,"="&amp;data!$G2669)</f>
        <v>0</v>
      </c>
      <c r="R2669" s="16" t="str">
        <f>IF(P2669=1,SUMIFS(equity_bonds!$C$2:$C$6414,equity_bonds!$H$2:$H$6414,"="&amp;data!$B2669,equity_bonds!$J$2:$J$6414,"="&amp;data!$G2669),"")</f>
        <v/>
      </c>
      <c r="S2669" s="16">
        <f>SUMIFS(equity_bonds!$E$2:$E$6414,equity_bonds!$H$2:$H$6414,"="&amp;data!$B2669,equity_bonds!$J$2:$J$6414,"="&amp;data!$G2669)</f>
        <v>0</v>
      </c>
      <c r="T2669" s="16">
        <f>SUMIFS(equity_bonds!$F$2:$F$6414,equity_bonds!$H$2:$H$6414,"="&amp;data!$B2669,equity_bonds!$J$2:$J$6414,"="&amp;data!$G2669)</f>
        <v>0</v>
      </c>
      <c r="U2669" s="16"/>
    </row>
    <row r="2670" spans="1:21" x14ac:dyDescent="0.25">
      <c r="A2670">
        <v>3375</v>
      </c>
      <c r="B2670">
        <v>2005</v>
      </c>
      <c r="C2670">
        <v>155</v>
      </c>
      <c r="D2670" t="s">
        <v>338</v>
      </c>
      <c r="E2670" t="s">
        <v>493</v>
      </c>
      <c r="F2670" t="s">
        <v>493</v>
      </c>
      <c r="G2670" t="str">
        <f t="shared" si="41"/>
        <v>Powell Goldstein</v>
      </c>
      <c r="I2670" s="13">
        <f>COUNTIFS(IPO!$J$2:$J$5250,"="&amp;data!$G2670,IPO!$H$2:$H$5250,"="&amp;data!$B2670)</f>
        <v>0</v>
      </c>
      <c r="J2670" s="13">
        <f>SUMIFS(IPO!$B$2:$B$5250,IPO!$H$2:$H$5250,"="&amp;data!$B2670,IPO!$J$2:$J$5250,"="&amp;data!$G2670)</f>
        <v>0</v>
      </c>
      <c r="K2670" s="13" t="str">
        <f>IF(I2670=1,SUMIFS(IPO!$C$2:$C$5250,IPO!$H$2:$H$5250,"="&amp;data!$B2670,IPO!$J$2:$J$5250,"="&amp;data!$G2670),"")</f>
        <v/>
      </c>
      <c r="L2670" s="13">
        <f>SUMIFS(IPO!$E$2:$E$5250,IPO!$H$2:$H$5250,"="&amp;data!$B2670,IPO!$J$2:$J$5250,"="&amp;data!$G2670)</f>
        <v>0</v>
      </c>
      <c r="M2670" s="13">
        <f>SUMIFS(IPO!$F$2:$F$5250,IPO!$H$2:$H$5250,"="&amp;data!$B2670,IPO!$J$2:$J$5250,"="&amp;data!$G2670)</f>
        <v>0</v>
      </c>
      <c r="N2670" s="13"/>
      <c r="P2670" s="16">
        <f>COUNTIFS(equity_bonds!$H$2:$H$6414,"="&amp;data!$B2670,equity_bonds!$J$2:$J$6414,"="&amp;data!$G2670)</f>
        <v>1</v>
      </c>
      <c r="Q2670" s="16">
        <f>SUMIFS(equity_bonds!$B$2:$B$6414,equity_bonds!$H$2:$H$6414,"="&amp;data!$B2670,equity_bonds!$J$2:$J$6414,"="&amp;data!$G2670)</f>
        <v>1276.7</v>
      </c>
      <c r="R2670" s="16">
        <f>IF(P2670=1,SUMIFS(equity_bonds!$C$2:$C$6414,equity_bonds!$H$2:$H$6414,"="&amp;data!$B2670,equity_bonds!$J$2:$J$6414,"="&amp;data!$G2670),"")</f>
        <v>147</v>
      </c>
      <c r="S2670" s="16">
        <f>SUMIFS(equity_bonds!$E$2:$E$6414,equity_bonds!$H$2:$H$6414,"="&amp;data!$B2670,equity_bonds!$J$2:$J$6414,"="&amp;data!$G2670)</f>
        <v>0</v>
      </c>
      <c r="T2670" s="16">
        <f>SUMIFS(equity_bonds!$F$2:$F$6414,equity_bonds!$H$2:$H$6414,"="&amp;data!$B2670,equity_bonds!$J$2:$J$6414,"="&amp;data!$G2670)</f>
        <v>12</v>
      </c>
      <c r="U2670" s="16"/>
    </row>
    <row r="2671" spans="1:21" x14ac:dyDescent="0.25">
      <c r="A2671">
        <v>3392</v>
      </c>
      <c r="B2671">
        <v>2005</v>
      </c>
      <c r="C2671">
        <v>110</v>
      </c>
      <c r="D2671" t="s">
        <v>201</v>
      </c>
      <c r="E2671" t="s">
        <v>302</v>
      </c>
      <c r="F2671" t="s">
        <v>2722</v>
      </c>
      <c r="G2671" t="str">
        <f t="shared" si="41"/>
        <v>Preston Gates</v>
      </c>
      <c r="I2671" s="13">
        <f>COUNTIFS(IPO!$J$2:$J$5250,"="&amp;data!$G2671,IPO!$H$2:$H$5250,"="&amp;data!$B2671)</f>
        <v>1</v>
      </c>
      <c r="J2671" s="13">
        <f>SUMIFS(IPO!$B$2:$B$5250,IPO!$H$2:$H$5250,"="&amp;data!$B2671,IPO!$J$2:$J$5250,"="&amp;data!$G2671)</f>
        <v>74.8</v>
      </c>
      <c r="K2671" s="13">
        <f>IF(I2671=1,SUMIFS(IPO!$C$2:$C$5250,IPO!$H$2:$H$5250,"="&amp;data!$B2671,IPO!$J$2:$J$5250,"="&amp;data!$G2671),"")</f>
        <v>138</v>
      </c>
      <c r="L2671" s="13">
        <f>SUMIFS(IPO!$E$2:$E$5250,IPO!$H$2:$H$5250,"="&amp;data!$B2671,IPO!$J$2:$J$5250,"="&amp;data!$G2671)</f>
        <v>0.1</v>
      </c>
      <c r="M2671" s="13">
        <f>SUMIFS(IPO!$F$2:$F$5250,IPO!$H$2:$H$5250,"="&amp;data!$B2671,IPO!$J$2:$J$5250,"="&amp;data!$G2671)</f>
        <v>1</v>
      </c>
      <c r="N2671" s="13"/>
      <c r="P2671" s="16">
        <f>COUNTIFS(equity_bonds!$H$2:$H$6414,"="&amp;data!$B2671,equity_bonds!$J$2:$J$6414,"="&amp;data!$G2671)</f>
        <v>1</v>
      </c>
      <c r="Q2671" s="16">
        <f>SUMIFS(equity_bonds!$B$2:$B$6414,equity_bonds!$H$2:$H$6414,"="&amp;data!$B2671,equity_bonds!$J$2:$J$6414,"="&amp;data!$G2671)</f>
        <v>700.1</v>
      </c>
      <c r="R2671" s="16">
        <f>IF(P2671=1,SUMIFS(equity_bonds!$C$2:$C$6414,equity_bonds!$H$2:$H$6414,"="&amp;data!$B2671,equity_bonds!$J$2:$J$6414,"="&amp;data!$G2671),"")</f>
        <v>191</v>
      </c>
      <c r="S2671" s="16">
        <f>SUMIFS(equity_bonds!$E$2:$E$6414,equity_bonds!$H$2:$H$6414,"="&amp;data!$B2671,equity_bonds!$J$2:$J$6414,"="&amp;data!$G2671)</f>
        <v>0</v>
      </c>
      <c r="T2671" s="16">
        <f>SUMIFS(equity_bonds!$F$2:$F$6414,equity_bonds!$H$2:$H$6414,"="&amp;data!$B2671,equity_bonds!$J$2:$J$6414,"="&amp;data!$G2671)</f>
        <v>3</v>
      </c>
      <c r="U2671" s="16"/>
    </row>
    <row r="2672" spans="1:21" x14ac:dyDescent="0.25">
      <c r="A2672">
        <v>3415</v>
      </c>
      <c r="B2672">
        <v>2005</v>
      </c>
      <c r="C2672">
        <v>51</v>
      </c>
      <c r="D2672" t="s">
        <v>174</v>
      </c>
      <c r="E2672" t="s">
        <v>40</v>
      </c>
      <c r="F2672" t="s">
        <v>40</v>
      </c>
      <c r="G2672" t="str">
        <f t="shared" si="41"/>
        <v>Proskauer Rose</v>
      </c>
      <c r="I2672" s="13">
        <f>COUNTIFS(IPO!$J$2:$J$5250,"="&amp;data!$G2672,IPO!$H$2:$H$5250,"="&amp;data!$B2672)</f>
        <v>1</v>
      </c>
      <c r="J2672" s="13">
        <f>SUMIFS(IPO!$B$2:$B$5250,IPO!$H$2:$H$5250,"="&amp;data!$B2672,IPO!$J$2:$J$5250,"="&amp;data!$G2672)</f>
        <v>278.5</v>
      </c>
      <c r="K2672" s="13">
        <f>IF(I2672=1,SUMIFS(IPO!$C$2:$C$5250,IPO!$H$2:$H$5250,"="&amp;data!$B2672,IPO!$J$2:$J$5250,"="&amp;data!$G2672),"")</f>
        <v>79</v>
      </c>
      <c r="L2672" s="13">
        <f>SUMIFS(IPO!$E$2:$E$5250,IPO!$H$2:$H$5250,"="&amp;data!$B2672,IPO!$J$2:$J$5250,"="&amp;data!$G2672)</f>
        <v>0.3</v>
      </c>
      <c r="M2672" s="13">
        <f>SUMIFS(IPO!$F$2:$F$5250,IPO!$H$2:$H$5250,"="&amp;data!$B2672,IPO!$J$2:$J$5250,"="&amp;data!$G2672)</f>
        <v>3</v>
      </c>
      <c r="N2672" s="13"/>
      <c r="P2672" s="16">
        <f>COUNTIFS(equity_bonds!$H$2:$H$6414,"="&amp;data!$B2672,equity_bonds!$J$2:$J$6414,"="&amp;data!$G2672)</f>
        <v>1</v>
      </c>
      <c r="Q2672" s="16">
        <f>SUMIFS(equity_bonds!$B$2:$B$6414,equity_bonds!$H$2:$H$6414,"="&amp;data!$B2672,equity_bonds!$J$2:$J$6414,"="&amp;data!$G2672)</f>
        <v>1615.1</v>
      </c>
      <c r="R2672" s="16">
        <f>IF(P2672=1,SUMIFS(equity_bonds!$C$2:$C$6414,equity_bonds!$H$2:$H$6414,"="&amp;data!$B2672,equity_bonds!$J$2:$J$6414,"="&amp;data!$G2672),"")</f>
        <v>134</v>
      </c>
      <c r="S2672" s="16">
        <f>SUMIFS(equity_bonds!$E$2:$E$6414,equity_bonds!$H$2:$H$6414,"="&amp;data!$B2672,equity_bonds!$J$2:$J$6414,"="&amp;data!$G2672)</f>
        <v>0</v>
      </c>
      <c r="T2672" s="16">
        <f>SUMIFS(equity_bonds!$F$2:$F$6414,equity_bonds!$H$2:$H$6414,"="&amp;data!$B2672,equity_bonds!$J$2:$J$6414,"="&amp;data!$G2672)</f>
        <v>18</v>
      </c>
      <c r="U2672" s="16"/>
    </row>
    <row r="2673" spans="1:21" x14ac:dyDescent="0.25">
      <c r="A2673">
        <v>3432</v>
      </c>
      <c r="B2673">
        <v>2005</v>
      </c>
      <c r="C2673">
        <v>112</v>
      </c>
      <c r="D2673" t="s">
        <v>433</v>
      </c>
      <c r="E2673" t="s">
        <v>303</v>
      </c>
      <c r="F2673" t="s">
        <v>2723</v>
      </c>
      <c r="G2673" t="str">
        <f t="shared" si="41"/>
        <v>Quarles Brady</v>
      </c>
      <c r="I2673" s="13">
        <f>COUNTIFS(IPO!$J$2:$J$5250,"="&amp;data!$G2673,IPO!$H$2:$H$5250,"="&amp;data!$B2673)</f>
        <v>0</v>
      </c>
      <c r="J2673" s="13">
        <f>SUMIFS(IPO!$B$2:$B$5250,IPO!$H$2:$H$5250,"="&amp;data!$B2673,IPO!$J$2:$J$5250,"="&amp;data!$G2673)</f>
        <v>0</v>
      </c>
      <c r="K2673" s="13" t="str">
        <f>IF(I2673=1,SUMIFS(IPO!$C$2:$C$5250,IPO!$H$2:$H$5250,"="&amp;data!$B2673,IPO!$J$2:$J$5250,"="&amp;data!$G2673),"")</f>
        <v/>
      </c>
      <c r="L2673" s="13">
        <f>SUMIFS(IPO!$E$2:$E$5250,IPO!$H$2:$H$5250,"="&amp;data!$B2673,IPO!$J$2:$J$5250,"="&amp;data!$G2673)</f>
        <v>0</v>
      </c>
      <c r="M2673" s="13">
        <f>SUMIFS(IPO!$F$2:$F$5250,IPO!$H$2:$H$5250,"="&amp;data!$B2673,IPO!$J$2:$J$5250,"="&amp;data!$G2673)</f>
        <v>0</v>
      </c>
      <c r="N2673" s="13"/>
      <c r="P2673" s="16">
        <f>COUNTIFS(equity_bonds!$H$2:$H$6414,"="&amp;data!$B2673,equity_bonds!$J$2:$J$6414,"="&amp;data!$G2673)</f>
        <v>1</v>
      </c>
      <c r="Q2673" s="16">
        <f>SUMIFS(equity_bonds!$B$2:$B$6414,equity_bonds!$H$2:$H$6414,"="&amp;data!$B2673,equity_bonds!$J$2:$J$6414,"="&amp;data!$G2673)</f>
        <v>1057.3</v>
      </c>
      <c r="R2673" s="16">
        <f>IF(P2673=1,SUMIFS(equity_bonds!$C$2:$C$6414,equity_bonds!$H$2:$H$6414,"="&amp;data!$B2673,equity_bonds!$J$2:$J$6414,"="&amp;data!$G2673),"")</f>
        <v>154</v>
      </c>
      <c r="S2673" s="16">
        <f>SUMIFS(equity_bonds!$E$2:$E$6414,equity_bonds!$H$2:$H$6414,"="&amp;data!$B2673,equity_bonds!$J$2:$J$6414,"="&amp;data!$G2673)</f>
        <v>0</v>
      </c>
      <c r="T2673" s="16">
        <f>SUMIFS(equity_bonds!$F$2:$F$6414,equity_bonds!$H$2:$H$6414,"="&amp;data!$B2673,equity_bonds!$J$2:$J$6414,"="&amp;data!$G2673)</f>
        <v>3</v>
      </c>
      <c r="U2673" s="16"/>
    </row>
    <row r="2674" spans="1:21" x14ac:dyDescent="0.25">
      <c r="A2674">
        <v>3452</v>
      </c>
      <c r="B2674">
        <v>2005</v>
      </c>
      <c r="C2674">
        <v>125</v>
      </c>
      <c r="D2674" t="s">
        <v>341</v>
      </c>
      <c r="E2674" t="s">
        <v>462</v>
      </c>
      <c r="F2674" t="s">
        <v>2763</v>
      </c>
      <c r="G2674" t="str">
        <f t="shared" si="41"/>
        <v>Quinn Emanuel</v>
      </c>
      <c r="I2674" s="13">
        <f>COUNTIFS(IPO!$J$2:$J$5250,"="&amp;data!$G2674,IPO!$H$2:$H$5250,"="&amp;data!$B2674)</f>
        <v>0</v>
      </c>
      <c r="J2674" s="13">
        <f>SUMIFS(IPO!$B$2:$B$5250,IPO!$H$2:$H$5250,"="&amp;data!$B2674,IPO!$J$2:$J$5250,"="&amp;data!$G2674)</f>
        <v>0</v>
      </c>
      <c r="K2674" s="13" t="str">
        <f>IF(I2674=1,SUMIFS(IPO!$C$2:$C$5250,IPO!$H$2:$H$5250,"="&amp;data!$B2674,IPO!$J$2:$J$5250,"="&amp;data!$G2674),"")</f>
        <v/>
      </c>
      <c r="L2674" s="13">
        <f>SUMIFS(IPO!$E$2:$E$5250,IPO!$H$2:$H$5250,"="&amp;data!$B2674,IPO!$J$2:$J$5250,"="&amp;data!$G2674)</f>
        <v>0</v>
      </c>
      <c r="M2674" s="13">
        <f>SUMIFS(IPO!$F$2:$F$5250,IPO!$H$2:$H$5250,"="&amp;data!$B2674,IPO!$J$2:$J$5250,"="&amp;data!$G2674)</f>
        <v>0</v>
      </c>
      <c r="N2674" s="13"/>
      <c r="P2674" s="16">
        <f>COUNTIFS(equity_bonds!$H$2:$H$6414,"="&amp;data!$B2674,equity_bonds!$J$2:$J$6414,"="&amp;data!$G2674)</f>
        <v>0</v>
      </c>
      <c r="Q2674" s="16">
        <f>SUMIFS(equity_bonds!$B$2:$B$6414,equity_bonds!$H$2:$H$6414,"="&amp;data!$B2674,equity_bonds!$J$2:$J$6414,"="&amp;data!$G2674)</f>
        <v>0</v>
      </c>
      <c r="R2674" s="16" t="str">
        <f>IF(P2674=1,SUMIFS(equity_bonds!$C$2:$C$6414,equity_bonds!$H$2:$H$6414,"="&amp;data!$B2674,equity_bonds!$J$2:$J$6414,"="&amp;data!$G2674),"")</f>
        <v/>
      </c>
      <c r="S2674" s="16">
        <f>SUMIFS(equity_bonds!$E$2:$E$6414,equity_bonds!$H$2:$H$6414,"="&amp;data!$B2674,equity_bonds!$J$2:$J$6414,"="&amp;data!$G2674)</f>
        <v>0</v>
      </c>
      <c r="T2674" s="16">
        <f>SUMIFS(equity_bonds!$F$2:$F$6414,equity_bonds!$H$2:$H$6414,"="&amp;data!$B2674,equity_bonds!$J$2:$J$6414,"="&amp;data!$G2674)</f>
        <v>0</v>
      </c>
      <c r="U2674" s="16"/>
    </row>
    <row r="2675" spans="1:21" x14ac:dyDescent="0.25">
      <c r="A2675">
        <v>3476</v>
      </c>
      <c r="B2675">
        <v>2005</v>
      </c>
      <c r="C2675">
        <v>31</v>
      </c>
      <c r="D2675" t="s">
        <v>117</v>
      </c>
      <c r="E2675" t="s">
        <v>41</v>
      </c>
      <c r="F2675" t="s">
        <v>41</v>
      </c>
      <c r="G2675" t="str">
        <f t="shared" si="41"/>
        <v>Reed Smith</v>
      </c>
      <c r="I2675" s="13">
        <f>COUNTIFS(IPO!$J$2:$J$5250,"="&amp;data!$G2675,IPO!$H$2:$H$5250,"="&amp;data!$B2675)</f>
        <v>0</v>
      </c>
      <c r="J2675" s="13">
        <f>SUMIFS(IPO!$B$2:$B$5250,IPO!$H$2:$H$5250,"="&amp;data!$B2675,IPO!$J$2:$J$5250,"="&amp;data!$G2675)</f>
        <v>0</v>
      </c>
      <c r="K2675" s="13" t="str">
        <f>IF(I2675=1,SUMIFS(IPO!$C$2:$C$5250,IPO!$H$2:$H$5250,"="&amp;data!$B2675,IPO!$J$2:$J$5250,"="&amp;data!$G2675),"")</f>
        <v/>
      </c>
      <c r="L2675" s="13">
        <f>SUMIFS(IPO!$E$2:$E$5250,IPO!$H$2:$H$5250,"="&amp;data!$B2675,IPO!$J$2:$J$5250,"="&amp;data!$G2675)</f>
        <v>0</v>
      </c>
      <c r="M2675" s="13">
        <f>SUMIFS(IPO!$F$2:$F$5250,IPO!$H$2:$H$5250,"="&amp;data!$B2675,IPO!$J$2:$J$5250,"="&amp;data!$G2675)</f>
        <v>0</v>
      </c>
      <c r="N2675" s="13"/>
      <c r="P2675" s="16">
        <f>COUNTIFS(equity_bonds!$H$2:$H$6414,"="&amp;data!$B2675,equity_bonds!$J$2:$J$6414,"="&amp;data!$G2675)</f>
        <v>1</v>
      </c>
      <c r="Q2675" s="16">
        <f>SUMIFS(equity_bonds!$B$2:$B$6414,equity_bonds!$H$2:$H$6414,"="&amp;data!$B2675,equity_bonds!$J$2:$J$6414,"="&amp;data!$G2675)</f>
        <v>983</v>
      </c>
      <c r="R2675" s="16">
        <f>IF(P2675=1,SUMIFS(equity_bonds!$C$2:$C$6414,equity_bonds!$H$2:$H$6414,"="&amp;data!$B2675,equity_bonds!$J$2:$J$6414,"="&amp;data!$G2675),"")</f>
        <v>165</v>
      </c>
      <c r="S2675" s="16">
        <f>SUMIFS(equity_bonds!$E$2:$E$6414,equity_bonds!$H$2:$H$6414,"="&amp;data!$B2675,equity_bonds!$J$2:$J$6414,"="&amp;data!$G2675)</f>
        <v>0</v>
      </c>
      <c r="T2675" s="16">
        <f>SUMIFS(equity_bonds!$F$2:$F$6414,equity_bonds!$H$2:$H$6414,"="&amp;data!$B2675,equity_bonds!$J$2:$J$6414,"="&amp;data!$G2675)</f>
        <v>8</v>
      </c>
      <c r="U2675" s="16"/>
    </row>
    <row r="2676" spans="1:21" x14ac:dyDescent="0.25">
      <c r="A2676">
        <v>3495</v>
      </c>
      <c r="B2676">
        <v>2005</v>
      </c>
      <c r="C2676">
        <v>120</v>
      </c>
      <c r="D2676" t="s">
        <v>361</v>
      </c>
      <c r="E2676" t="s">
        <v>244</v>
      </c>
      <c r="F2676" t="s">
        <v>2678</v>
      </c>
      <c r="G2676" t="str">
        <f t="shared" si="41"/>
        <v>Robins Kaplan</v>
      </c>
      <c r="I2676" s="13">
        <f>COUNTIFS(IPO!$J$2:$J$5250,"="&amp;data!$G2676,IPO!$H$2:$H$5250,"="&amp;data!$B2676)</f>
        <v>0</v>
      </c>
      <c r="J2676" s="13">
        <f>SUMIFS(IPO!$B$2:$B$5250,IPO!$H$2:$H$5250,"="&amp;data!$B2676,IPO!$J$2:$J$5250,"="&amp;data!$G2676)</f>
        <v>0</v>
      </c>
      <c r="K2676" s="13" t="str">
        <f>IF(I2676=1,SUMIFS(IPO!$C$2:$C$5250,IPO!$H$2:$H$5250,"="&amp;data!$B2676,IPO!$J$2:$J$5250,"="&amp;data!$G2676),"")</f>
        <v/>
      </c>
      <c r="L2676" s="13">
        <f>SUMIFS(IPO!$E$2:$E$5250,IPO!$H$2:$H$5250,"="&amp;data!$B2676,IPO!$J$2:$J$5250,"="&amp;data!$G2676)</f>
        <v>0</v>
      </c>
      <c r="M2676" s="13">
        <f>SUMIFS(IPO!$F$2:$F$5250,IPO!$H$2:$H$5250,"="&amp;data!$B2676,IPO!$J$2:$J$5250,"="&amp;data!$G2676)</f>
        <v>0</v>
      </c>
      <c r="N2676" s="13"/>
      <c r="P2676" s="16">
        <f>COUNTIFS(equity_bonds!$H$2:$H$6414,"="&amp;data!$B2676,equity_bonds!$J$2:$J$6414,"="&amp;data!$G2676)</f>
        <v>0</v>
      </c>
      <c r="Q2676" s="16">
        <f>SUMIFS(equity_bonds!$B$2:$B$6414,equity_bonds!$H$2:$H$6414,"="&amp;data!$B2676,equity_bonds!$J$2:$J$6414,"="&amp;data!$G2676)</f>
        <v>0</v>
      </c>
      <c r="R2676" s="16" t="str">
        <f>IF(P2676=1,SUMIFS(equity_bonds!$C$2:$C$6414,equity_bonds!$H$2:$H$6414,"="&amp;data!$B2676,equity_bonds!$J$2:$J$6414,"="&amp;data!$G2676),"")</f>
        <v/>
      </c>
      <c r="S2676" s="16">
        <f>SUMIFS(equity_bonds!$E$2:$E$6414,equity_bonds!$H$2:$H$6414,"="&amp;data!$B2676,equity_bonds!$J$2:$J$6414,"="&amp;data!$G2676)</f>
        <v>0</v>
      </c>
      <c r="T2676" s="16">
        <f>SUMIFS(equity_bonds!$F$2:$F$6414,equity_bonds!$H$2:$H$6414,"="&amp;data!$B2676,equity_bonds!$J$2:$J$6414,"="&amp;data!$G2676)</f>
        <v>0</v>
      </c>
      <c r="U2676" s="16"/>
    </row>
    <row r="2677" spans="1:21" x14ac:dyDescent="0.25">
      <c r="A2677">
        <v>3506</v>
      </c>
      <c r="B2677">
        <v>2005</v>
      </c>
      <c r="C2677">
        <v>185</v>
      </c>
      <c r="D2677" t="s">
        <v>385</v>
      </c>
      <c r="E2677" t="s">
        <v>477</v>
      </c>
      <c r="F2677" t="s">
        <v>2768</v>
      </c>
      <c r="G2677" t="str">
        <f t="shared" si="41"/>
        <v>Robinson Cole</v>
      </c>
      <c r="I2677" s="13">
        <f>COUNTIFS(IPO!$J$2:$J$5250,"="&amp;data!$G2677,IPO!$H$2:$H$5250,"="&amp;data!$B2677)</f>
        <v>0</v>
      </c>
      <c r="J2677" s="13">
        <f>SUMIFS(IPO!$B$2:$B$5250,IPO!$H$2:$H$5250,"="&amp;data!$B2677,IPO!$J$2:$J$5250,"="&amp;data!$G2677)</f>
        <v>0</v>
      </c>
      <c r="K2677" s="13" t="str">
        <f>IF(I2677=1,SUMIFS(IPO!$C$2:$C$5250,IPO!$H$2:$H$5250,"="&amp;data!$B2677,IPO!$J$2:$J$5250,"="&amp;data!$G2677),"")</f>
        <v/>
      </c>
      <c r="L2677" s="13">
        <f>SUMIFS(IPO!$E$2:$E$5250,IPO!$H$2:$H$5250,"="&amp;data!$B2677,IPO!$J$2:$J$5250,"="&amp;data!$G2677)</f>
        <v>0</v>
      </c>
      <c r="M2677" s="13">
        <f>SUMIFS(IPO!$F$2:$F$5250,IPO!$H$2:$H$5250,"="&amp;data!$B2677,IPO!$J$2:$J$5250,"="&amp;data!$G2677)</f>
        <v>0</v>
      </c>
      <c r="N2677" s="13"/>
      <c r="P2677" s="16">
        <f>COUNTIFS(equity_bonds!$H$2:$H$6414,"="&amp;data!$B2677,equity_bonds!$J$2:$J$6414,"="&amp;data!$G2677)</f>
        <v>0</v>
      </c>
      <c r="Q2677" s="16">
        <f>SUMIFS(equity_bonds!$B$2:$B$6414,equity_bonds!$H$2:$H$6414,"="&amp;data!$B2677,equity_bonds!$J$2:$J$6414,"="&amp;data!$G2677)</f>
        <v>0</v>
      </c>
      <c r="R2677" s="16" t="str">
        <f>IF(P2677=1,SUMIFS(equity_bonds!$C$2:$C$6414,equity_bonds!$H$2:$H$6414,"="&amp;data!$B2677,equity_bonds!$J$2:$J$6414,"="&amp;data!$G2677),"")</f>
        <v/>
      </c>
      <c r="S2677" s="16">
        <f>SUMIFS(equity_bonds!$E$2:$E$6414,equity_bonds!$H$2:$H$6414,"="&amp;data!$B2677,equity_bonds!$J$2:$J$6414,"="&amp;data!$G2677)</f>
        <v>0</v>
      </c>
      <c r="T2677" s="16">
        <f>SUMIFS(equity_bonds!$F$2:$F$6414,equity_bonds!$H$2:$H$6414,"="&amp;data!$B2677,equity_bonds!$J$2:$J$6414,"="&amp;data!$G2677)</f>
        <v>0</v>
      </c>
      <c r="U2677" s="16"/>
    </row>
    <row r="2678" spans="1:21" x14ac:dyDescent="0.25">
      <c r="A2678">
        <v>3553</v>
      </c>
      <c r="B2678">
        <v>2005</v>
      </c>
      <c r="C2678">
        <v>49</v>
      </c>
      <c r="D2678" t="s">
        <v>136</v>
      </c>
      <c r="E2678" t="s">
        <v>103</v>
      </c>
      <c r="F2678" t="s">
        <v>2628</v>
      </c>
      <c r="G2678" t="str">
        <f t="shared" si="41"/>
        <v>Ropes Gray</v>
      </c>
      <c r="I2678" s="13">
        <f>COUNTIFS(IPO!$J$2:$J$5250,"="&amp;data!$G2678,IPO!$H$2:$H$5250,"="&amp;data!$B2678)</f>
        <v>1</v>
      </c>
      <c r="J2678" s="13">
        <f>SUMIFS(IPO!$B$2:$B$5250,IPO!$H$2:$H$5250,"="&amp;data!$B2678,IPO!$J$2:$J$5250,"="&amp;data!$G2678)</f>
        <v>1921.1</v>
      </c>
      <c r="K2678" s="13">
        <f>IF(I2678=1,SUMIFS(IPO!$C$2:$C$5250,IPO!$H$2:$H$5250,"="&amp;data!$B2678,IPO!$J$2:$J$5250,"="&amp;data!$G2678),"")</f>
        <v>21</v>
      </c>
      <c r="L2678" s="13">
        <f>SUMIFS(IPO!$E$2:$E$5250,IPO!$H$2:$H$5250,"="&amp;data!$B2678,IPO!$J$2:$J$5250,"="&amp;data!$G2678)</f>
        <v>2</v>
      </c>
      <c r="M2678" s="13">
        <f>SUMIFS(IPO!$F$2:$F$5250,IPO!$H$2:$H$5250,"="&amp;data!$B2678,IPO!$J$2:$J$5250,"="&amp;data!$G2678)</f>
        <v>5</v>
      </c>
      <c r="N2678" s="13"/>
      <c r="P2678" s="16">
        <f>COUNTIFS(equity_bonds!$H$2:$H$6414,"="&amp;data!$B2678,equity_bonds!$J$2:$J$6414,"="&amp;data!$G2678)</f>
        <v>1</v>
      </c>
      <c r="Q2678" s="16">
        <f>SUMIFS(equity_bonds!$B$2:$B$6414,equity_bonds!$H$2:$H$6414,"="&amp;data!$B2678,equity_bonds!$J$2:$J$6414,"="&amp;data!$G2678)</f>
        <v>9644.2999999999993</v>
      </c>
      <c r="R2678" s="16">
        <f>IF(P2678=1,SUMIFS(equity_bonds!$C$2:$C$6414,equity_bonds!$H$2:$H$6414,"="&amp;data!$B2678,equity_bonds!$J$2:$J$6414,"="&amp;data!$G2678),"")</f>
        <v>57</v>
      </c>
      <c r="S2678" s="16">
        <f>SUMIFS(equity_bonds!$E$2:$E$6414,equity_bonds!$H$2:$H$6414,"="&amp;data!$B2678,equity_bonds!$J$2:$J$6414,"="&amp;data!$G2678)</f>
        <v>0.1</v>
      </c>
      <c r="T2678" s="16">
        <f>SUMIFS(equity_bonds!$F$2:$F$6414,equity_bonds!$H$2:$H$6414,"="&amp;data!$B2678,equity_bonds!$J$2:$J$6414,"="&amp;data!$G2678)</f>
        <v>41</v>
      </c>
      <c r="U2678" s="16"/>
    </row>
    <row r="2679" spans="1:21" x14ac:dyDescent="0.25">
      <c r="A2679">
        <v>3586</v>
      </c>
      <c r="B2679">
        <v>2005</v>
      </c>
      <c r="C2679">
        <v>171</v>
      </c>
      <c r="D2679" t="s">
        <v>384</v>
      </c>
      <c r="E2679" t="s">
        <v>305</v>
      </c>
      <c r="F2679" t="s">
        <v>305</v>
      </c>
      <c r="G2679" t="str">
        <f t="shared" si="41"/>
        <v>Saul Ewing</v>
      </c>
      <c r="I2679" s="13">
        <f>COUNTIFS(IPO!$J$2:$J$5250,"="&amp;data!$G2679,IPO!$H$2:$H$5250,"="&amp;data!$B2679)</f>
        <v>0</v>
      </c>
      <c r="J2679" s="13">
        <f>SUMIFS(IPO!$B$2:$B$5250,IPO!$H$2:$H$5250,"="&amp;data!$B2679,IPO!$J$2:$J$5250,"="&amp;data!$G2679)</f>
        <v>0</v>
      </c>
      <c r="K2679" s="13" t="str">
        <f>IF(I2679=1,SUMIFS(IPO!$C$2:$C$5250,IPO!$H$2:$H$5250,"="&amp;data!$B2679,IPO!$J$2:$J$5250,"="&amp;data!$G2679),"")</f>
        <v/>
      </c>
      <c r="L2679" s="13">
        <f>SUMIFS(IPO!$E$2:$E$5250,IPO!$H$2:$H$5250,"="&amp;data!$B2679,IPO!$J$2:$J$5250,"="&amp;data!$G2679)</f>
        <v>0</v>
      </c>
      <c r="M2679" s="13">
        <f>SUMIFS(IPO!$F$2:$F$5250,IPO!$H$2:$H$5250,"="&amp;data!$B2679,IPO!$J$2:$J$5250,"="&amp;data!$G2679)</f>
        <v>0</v>
      </c>
      <c r="N2679" s="13"/>
      <c r="P2679" s="16">
        <f>COUNTIFS(equity_bonds!$H$2:$H$6414,"="&amp;data!$B2679,equity_bonds!$J$2:$J$6414,"="&amp;data!$G2679)</f>
        <v>1</v>
      </c>
      <c r="Q2679" s="16">
        <f>SUMIFS(equity_bonds!$B$2:$B$6414,equity_bonds!$H$2:$H$6414,"="&amp;data!$B2679,equity_bonds!$J$2:$J$6414,"="&amp;data!$G2679)</f>
        <v>2077.5</v>
      </c>
      <c r="R2679" s="16">
        <f>IF(P2679=1,SUMIFS(equity_bonds!$C$2:$C$6414,equity_bonds!$H$2:$H$6414,"="&amp;data!$B2679,equity_bonds!$J$2:$J$6414,"="&amp;data!$G2679),"")</f>
        <v>120</v>
      </c>
      <c r="S2679" s="16">
        <f>SUMIFS(equity_bonds!$E$2:$E$6414,equity_bonds!$H$2:$H$6414,"="&amp;data!$B2679,equity_bonds!$J$2:$J$6414,"="&amp;data!$G2679)</f>
        <v>0</v>
      </c>
      <c r="T2679" s="16">
        <f>SUMIFS(equity_bonds!$F$2:$F$6414,equity_bonds!$H$2:$H$6414,"="&amp;data!$B2679,equity_bonds!$J$2:$J$6414,"="&amp;data!$G2679)</f>
        <v>6</v>
      </c>
      <c r="U2679" s="16"/>
    </row>
    <row r="2680" spans="1:21" x14ac:dyDescent="0.25">
      <c r="A2680">
        <v>3613</v>
      </c>
      <c r="B2680">
        <v>2005</v>
      </c>
      <c r="C2680">
        <v>116</v>
      </c>
      <c r="D2680" t="s">
        <v>378</v>
      </c>
      <c r="E2680" t="s">
        <v>494</v>
      </c>
      <c r="F2680" t="s">
        <v>2725</v>
      </c>
      <c r="G2680" t="str">
        <f t="shared" si="41"/>
        <v>Schiff Hardin</v>
      </c>
      <c r="I2680" s="13">
        <f>COUNTIFS(IPO!$J$2:$J$5250,"="&amp;data!$G2680,IPO!$H$2:$H$5250,"="&amp;data!$B2680)</f>
        <v>1</v>
      </c>
      <c r="J2680" s="13">
        <f>SUMIFS(IPO!$B$2:$B$5250,IPO!$H$2:$H$5250,"="&amp;data!$B2680,IPO!$J$2:$J$5250,"="&amp;data!$G2680)</f>
        <v>201.8</v>
      </c>
      <c r="K2680" s="13">
        <f>IF(I2680=1,SUMIFS(IPO!$C$2:$C$5250,IPO!$H$2:$H$5250,"="&amp;data!$B2680,IPO!$J$2:$J$5250,"="&amp;data!$G2680),"")</f>
        <v>87</v>
      </c>
      <c r="L2680" s="13">
        <f>SUMIFS(IPO!$E$2:$E$5250,IPO!$H$2:$H$5250,"="&amp;data!$B2680,IPO!$J$2:$J$5250,"="&amp;data!$G2680)</f>
        <v>0.2</v>
      </c>
      <c r="M2680" s="13">
        <f>SUMIFS(IPO!$F$2:$F$5250,IPO!$H$2:$H$5250,"="&amp;data!$B2680,IPO!$J$2:$J$5250,"="&amp;data!$G2680)</f>
        <v>1</v>
      </c>
      <c r="N2680" s="13"/>
      <c r="P2680" s="16">
        <f>COUNTIFS(equity_bonds!$H$2:$H$6414,"="&amp;data!$B2680,equity_bonds!$J$2:$J$6414,"="&amp;data!$G2680)</f>
        <v>1</v>
      </c>
      <c r="Q2680" s="16">
        <f>SUMIFS(equity_bonds!$B$2:$B$6414,equity_bonds!$H$2:$H$6414,"="&amp;data!$B2680,equity_bonds!$J$2:$J$6414,"="&amp;data!$G2680)</f>
        <v>892.8</v>
      </c>
      <c r="R2680" s="16">
        <f>IF(P2680=1,SUMIFS(equity_bonds!$C$2:$C$6414,equity_bonds!$H$2:$H$6414,"="&amp;data!$B2680,equity_bonds!$J$2:$J$6414,"="&amp;data!$G2680),"")</f>
        <v>170</v>
      </c>
      <c r="S2680" s="16">
        <f>SUMIFS(equity_bonds!$E$2:$E$6414,equity_bonds!$H$2:$H$6414,"="&amp;data!$B2680,equity_bonds!$J$2:$J$6414,"="&amp;data!$G2680)</f>
        <v>0</v>
      </c>
      <c r="T2680" s="16">
        <f>SUMIFS(equity_bonds!$F$2:$F$6414,equity_bonds!$H$2:$H$6414,"="&amp;data!$B2680,equity_bonds!$J$2:$J$6414,"="&amp;data!$G2680)</f>
        <v>8</v>
      </c>
      <c r="U2680" s="16"/>
    </row>
    <row r="2681" spans="1:21" x14ac:dyDescent="0.25">
      <c r="A2681">
        <v>3634</v>
      </c>
      <c r="B2681">
        <v>2005</v>
      </c>
      <c r="C2681">
        <v>69</v>
      </c>
      <c r="D2681" t="s">
        <v>222</v>
      </c>
      <c r="E2681" t="s">
        <v>241</v>
      </c>
      <c r="F2681" t="s">
        <v>2676</v>
      </c>
      <c r="G2681" t="str">
        <f t="shared" si="41"/>
        <v>Schulte Roth</v>
      </c>
      <c r="I2681" s="13">
        <f>COUNTIFS(IPO!$J$2:$J$5250,"="&amp;data!$G2681,IPO!$H$2:$H$5250,"="&amp;data!$B2681)</f>
        <v>1</v>
      </c>
      <c r="J2681" s="13">
        <f>SUMIFS(IPO!$B$2:$B$5250,IPO!$H$2:$H$5250,"="&amp;data!$B2681,IPO!$J$2:$J$5250,"="&amp;data!$G2681)</f>
        <v>137.5</v>
      </c>
      <c r="K2681" s="13">
        <f>IF(I2681=1,SUMIFS(IPO!$C$2:$C$5250,IPO!$H$2:$H$5250,"="&amp;data!$B2681,IPO!$J$2:$J$5250,"="&amp;data!$G2681),"")</f>
        <v>108</v>
      </c>
      <c r="L2681" s="13">
        <f>SUMIFS(IPO!$E$2:$E$5250,IPO!$H$2:$H$5250,"="&amp;data!$B2681,IPO!$J$2:$J$5250,"="&amp;data!$G2681)</f>
        <v>0.1</v>
      </c>
      <c r="M2681" s="13">
        <f>SUMIFS(IPO!$F$2:$F$5250,IPO!$H$2:$H$5250,"="&amp;data!$B2681,IPO!$J$2:$J$5250,"="&amp;data!$G2681)</f>
        <v>1</v>
      </c>
      <c r="N2681" s="13"/>
      <c r="P2681" s="16">
        <f>COUNTIFS(equity_bonds!$H$2:$H$6414,"="&amp;data!$B2681,equity_bonds!$J$2:$J$6414,"="&amp;data!$G2681)</f>
        <v>1</v>
      </c>
      <c r="Q2681" s="16">
        <f>SUMIFS(equity_bonds!$B$2:$B$6414,equity_bonds!$H$2:$H$6414,"="&amp;data!$B2681,equity_bonds!$J$2:$J$6414,"="&amp;data!$G2681)</f>
        <v>74927.399999999994</v>
      </c>
      <c r="R2681" s="16">
        <f>IF(P2681=1,SUMIFS(equity_bonds!$C$2:$C$6414,equity_bonds!$H$2:$H$6414,"="&amp;data!$B2681,equity_bonds!$J$2:$J$6414,"="&amp;data!$G2681),"")</f>
        <v>17</v>
      </c>
      <c r="S2681" s="16">
        <f>SUMIFS(equity_bonds!$E$2:$E$6414,equity_bonds!$H$2:$H$6414,"="&amp;data!$B2681,equity_bonds!$J$2:$J$6414,"="&amp;data!$G2681)</f>
        <v>0.8</v>
      </c>
      <c r="T2681" s="16">
        <f>SUMIFS(equity_bonds!$F$2:$F$6414,equity_bonds!$H$2:$H$6414,"="&amp;data!$B2681,equity_bonds!$J$2:$J$6414,"="&amp;data!$G2681)</f>
        <v>30</v>
      </c>
      <c r="U2681" s="16"/>
    </row>
    <row r="2682" spans="1:21" x14ac:dyDescent="0.25">
      <c r="A2682">
        <v>3655</v>
      </c>
      <c r="B2682">
        <v>2005</v>
      </c>
      <c r="C2682">
        <v>137</v>
      </c>
      <c r="D2682" t="s">
        <v>337</v>
      </c>
      <c r="E2682" t="s">
        <v>307</v>
      </c>
      <c r="F2682" t="s">
        <v>2726</v>
      </c>
      <c r="G2682" t="str">
        <f t="shared" si="41"/>
        <v>Sedgwick Detert</v>
      </c>
      <c r="I2682" s="13">
        <f>COUNTIFS(IPO!$J$2:$J$5250,"="&amp;data!$G2682,IPO!$H$2:$H$5250,"="&amp;data!$B2682)</f>
        <v>0</v>
      </c>
      <c r="J2682" s="13">
        <f>SUMIFS(IPO!$B$2:$B$5250,IPO!$H$2:$H$5250,"="&amp;data!$B2682,IPO!$J$2:$J$5250,"="&amp;data!$G2682)</f>
        <v>0</v>
      </c>
      <c r="K2682" s="13" t="str">
        <f>IF(I2682=1,SUMIFS(IPO!$C$2:$C$5250,IPO!$H$2:$H$5250,"="&amp;data!$B2682,IPO!$J$2:$J$5250,"="&amp;data!$G2682),"")</f>
        <v/>
      </c>
      <c r="L2682" s="13">
        <f>SUMIFS(IPO!$E$2:$E$5250,IPO!$H$2:$H$5250,"="&amp;data!$B2682,IPO!$J$2:$J$5250,"="&amp;data!$G2682)</f>
        <v>0</v>
      </c>
      <c r="M2682" s="13">
        <f>SUMIFS(IPO!$F$2:$F$5250,IPO!$H$2:$H$5250,"="&amp;data!$B2682,IPO!$J$2:$J$5250,"="&amp;data!$G2682)</f>
        <v>0</v>
      </c>
      <c r="N2682" s="13"/>
      <c r="P2682" s="16">
        <f>COUNTIFS(equity_bonds!$H$2:$H$6414,"="&amp;data!$B2682,equity_bonds!$J$2:$J$6414,"="&amp;data!$G2682)</f>
        <v>0</v>
      </c>
      <c r="Q2682" s="16">
        <f>SUMIFS(equity_bonds!$B$2:$B$6414,equity_bonds!$H$2:$H$6414,"="&amp;data!$B2682,equity_bonds!$J$2:$J$6414,"="&amp;data!$G2682)</f>
        <v>0</v>
      </c>
      <c r="R2682" s="16" t="str">
        <f>IF(P2682=1,SUMIFS(equity_bonds!$C$2:$C$6414,equity_bonds!$H$2:$H$6414,"="&amp;data!$B2682,equity_bonds!$J$2:$J$6414,"="&amp;data!$G2682),"")</f>
        <v/>
      </c>
      <c r="S2682" s="16">
        <f>SUMIFS(equity_bonds!$E$2:$E$6414,equity_bonds!$H$2:$H$6414,"="&amp;data!$B2682,equity_bonds!$J$2:$J$6414,"="&amp;data!$G2682)</f>
        <v>0</v>
      </c>
      <c r="T2682" s="16">
        <f>SUMIFS(equity_bonds!$F$2:$F$6414,equity_bonds!$H$2:$H$6414,"="&amp;data!$B2682,equity_bonds!$J$2:$J$6414,"="&amp;data!$G2682)</f>
        <v>0</v>
      </c>
      <c r="U2682" s="16"/>
    </row>
    <row r="2683" spans="1:21" x14ac:dyDescent="0.25">
      <c r="A2683">
        <v>3679</v>
      </c>
      <c r="B2683">
        <v>2005</v>
      </c>
      <c r="C2683">
        <v>66</v>
      </c>
      <c r="D2683" t="s">
        <v>132</v>
      </c>
      <c r="E2683" t="s">
        <v>105</v>
      </c>
      <c r="F2683" t="s">
        <v>105</v>
      </c>
      <c r="G2683" t="str">
        <f t="shared" si="41"/>
        <v>Seyfarth Shaw</v>
      </c>
      <c r="I2683" s="13">
        <f>COUNTIFS(IPO!$J$2:$J$5250,"="&amp;data!$G2683,IPO!$H$2:$H$5250,"="&amp;data!$B2683)</f>
        <v>0</v>
      </c>
      <c r="J2683" s="13">
        <f>SUMIFS(IPO!$B$2:$B$5250,IPO!$H$2:$H$5250,"="&amp;data!$B2683,IPO!$J$2:$J$5250,"="&amp;data!$G2683)</f>
        <v>0</v>
      </c>
      <c r="K2683" s="13" t="str">
        <f>IF(I2683=1,SUMIFS(IPO!$C$2:$C$5250,IPO!$H$2:$H$5250,"="&amp;data!$B2683,IPO!$J$2:$J$5250,"="&amp;data!$G2683),"")</f>
        <v/>
      </c>
      <c r="L2683" s="13">
        <f>SUMIFS(IPO!$E$2:$E$5250,IPO!$H$2:$H$5250,"="&amp;data!$B2683,IPO!$J$2:$J$5250,"="&amp;data!$G2683)</f>
        <v>0</v>
      </c>
      <c r="M2683" s="13">
        <f>SUMIFS(IPO!$F$2:$F$5250,IPO!$H$2:$H$5250,"="&amp;data!$B2683,IPO!$J$2:$J$5250,"="&amp;data!$G2683)</f>
        <v>0</v>
      </c>
      <c r="N2683" s="13"/>
      <c r="P2683" s="16">
        <f>COUNTIFS(equity_bonds!$H$2:$H$6414,"="&amp;data!$B2683,equity_bonds!$J$2:$J$6414,"="&amp;data!$G2683)</f>
        <v>1</v>
      </c>
      <c r="Q2683" s="16">
        <f>SUMIFS(equity_bonds!$B$2:$B$6414,equity_bonds!$H$2:$H$6414,"="&amp;data!$B2683,equity_bonds!$J$2:$J$6414,"="&amp;data!$G2683)</f>
        <v>2505</v>
      </c>
      <c r="R2683" s="16">
        <f>IF(P2683=1,SUMIFS(equity_bonds!$C$2:$C$6414,equity_bonds!$H$2:$H$6414,"="&amp;data!$B2683,equity_bonds!$J$2:$J$6414,"="&amp;data!$G2683),"")</f>
        <v>110</v>
      </c>
      <c r="S2683" s="16">
        <f>SUMIFS(equity_bonds!$E$2:$E$6414,equity_bonds!$H$2:$H$6414,"="&amp;data!$B2683,equity_bonds!$J$2:$J$6414,"="&amp;data!$G2683)</f>
        <v>0</v>
      </c>
      <c r="T2683" s="16">
        <f>SUMIFS(equity_bonds!$F$2:$F$6414,equity_bonds!$H$2:$H$6414,"="&amp;data!$B2683,equity_bonds!$J$2:$J$6414,"="&amp;data!$G2683)</f>
        <v>2</v>
      </c>
      <c r="U2683" s="16"/>
    </row>
    <row r="2684" spans="1:21" x14ac:dyDescent="0.25">
      <c r="A2684">
        <v>3704</v>
      </c>
      <c r="B2684">
        <v>2005</v>
      </c>
      <c r="C2684">
        <v>106</v>
      </c>
      <c r="D2684" t="s">
        <v>195</v>
      </c>
      <c r="E2684" t="s">
        <v>162</v>
      </c>
      <c r="F2684" t="s">
        <v>162</v>
      </c>
      <c r="G2684" t="str">
        <f t="shared" si="41"/>
        <v>Shaw Pittman</v>
      </c>
      <c r="I2684" s="13">
        <v>1</v>
      </c>
      <c r="J2684" s="13">
        <v>220.8</v>
      </c>
      <c r="K2684" s="13">
        <v>86</v>
      </c>
      <c r="L2684" s="13">
        <v>0.2</v>
      </c>
      <c r="M2684" s="13">
        <v>1</v>
      </c>
      <c r="N2684" s="13"/>
      <c r="P2684" s="16">
        <f>COUNTIFS(equity_bonds!$H$2:$H$6414,"="&amp;data!$B2684,equity_bonds!$J$2:$J$6414,"="&amp;data!$G2684)</f>
        <v>1</v>
      </c>
      <c r="Q2684" s="16">
        <v>3503.4</v>
      </c>
      <c r="R2684" s="16">
        <v>0</v>
      </c>
      <c r="S2684" s="16">
        <v>0</v>
      </c>
      <c r="T2684" s="16">
        <v>23</v>
      </c>
      <c r="U2684" s="16"/>
    </row>
    <row r="2685" spans="1:21" x14ac:dyDescent="0.25">
      <c r="A2685">
        <v>3734</v>
      </c>
      <c r="B2685">
        <v>2005</v>
      </c>
      <c r="C2685">
        <v>11</v>
      </c>
      <c r="D2685" t="s">
        <v>153</v>
      </c>
      <c r="E2685" t="s">
        <v>44</v>
      </c>
      <c r="F2685" t="s">
        <v>2605</v>
      </c>
      <c r="G2685" t="str">
        <f t="shared" si="41"/>
        <v>Shearman Sterling</v>
      </c>
      <c r="I2685" s="13">
        <f>COUNTIFS(IPO!$J$2:$J$5250,"="&amp;data!$G2685,IPO!$H$2:$H$5250,"="&amp;data!$B2685)</f>
        <v>2</v>
      </c>
      <c r="J2685" s="13">
        <f>SUMIFS(IPO!$B$2:$B$5250,IPO!$H$2:$H$5250,"="&amp;data!$B2685,IPO!$J$2:$J$5250,"="&amp;data!$G2685)</f>
        <v>8139.5</v>
      </c>
      <c r="K2685" s="13" t="str">
        <f>IF(I2685=1,SUMIFS(IPO!$C$2:$C$5250,IPO!$H$2:$H$5250,"="&amp;data!$B2685,IPO!$J$2:$J$5250,"="&amp;data!$G2685),"")</f>
        <v/>
      </c>
      <c r="L2685" s="13">
        <f>SUMIFS(IPO!$E$2:$E$5250,IPO!$H$2:$H$5250,"="&amp;data!$B2685,IPO!$J$2:$J$5250,"="&amp;data!$G2685)</f>
        <v>8.6</v>
      </c>
      <c r="M2685" s="13">
        <f>SUMIFS(IPO!$F$2:$F$5250,IPO!$H$2:$H$5250,"="&amp;data!$B2685,IPO!$J$2:$J$5250,"="&amp;data!$G2685)</f>
        <v>11</v>
      </c>
      <c r="N2685" s="13"/>
      <c r="P2685" s="16">
        <f>COUNTIFS(equity_bonds!$H$2:$H$6414,"="&amp;data!$B2685,equity_bonds!$J$2:$J$6414,"="&amp;data!$G2685)</f>
        <v>2</v>
      </c>
      <c r="Q2685" s="16">
        <f>SUMIFS(equity_bonds!$B$2:$B$6414,equity_bonds!$H$2:$H$6414,"="&amp;data!$B2685,equity_bonds!$J$2:$J$6414,"="&amp;data!$G2685)</f>
        <v>62491.100000000006</v>
      </c>
      <c r="R2685" s="16" t="str">
        <f>IF(P2685=1,SUMIFS(equity_bonds!$C$2:$C$6414,equity_bonds!$H$2:$H$6414,"="&amp;data!$B2685,equity_bonds!$J$2:$J$6414,"="&amp;data!$G2685),"")</f>
        <v/>
      </c>
      <c r="S2685" s="16">
        <f>SUMIFS(equity_bonds!$E$2:$E$6414,equity_bonds!$H$2:$H$6414,"="&amp;data!$B2685,equity_bonds!$J$2:$J$6414,"="&amp;data!$G2685)</f>
        <v>0.7</v>
      </c>
      <c r="T2685" s="16">
        <f>SUMIFS(equity_bonds!$F$2:$F$6414,equity_bonds!$H$2:$H$6414,"="&amp;data!$B2685,equity_bonds!$J$2:$J$6414,"="&amp;data!$G2685)</f>
        <v>60</v>
      </c>
      <c r="U2685" s="16"/>
    </row>
    <row r="2686" spans="1:21" x14ac:dyDescent="0.25">
      <c r="A2686">
        <v>3767</v>
      </c>
      <c r="B2686">
        <v>2005</v>
      </c>
      <c r="C2686">
        <v>83</v>
      </c>
      <c r="D2686" t="s">
        <v>219</v>
      </c>
      <c r="E2686" t="s">
        <v>188</v>
      </c>
      <c r="F2686" t="s">
        <v>2656</v>
      </c>
      <c r="G2686" t="str">
        <f t="shared" si="41"/>
        <v>Sheppard Mullin</v>
      </c>
      <c r="I2686" s="13">
        <f>COUNTIFS(IPO!$J$2:$J$5250,"="&amp;data!$G2686,IPO!$H$2:$H$5250,"="&amp;data!$B2686)</f>
        <v>1</v>
      </c>
      <c r="J2686" s="13">
        <f>SUMIFS(IPO!$B$2:$B$5250,IPO!$H$2:$H$5250,"="&amp;data!$B2686,IPO!$J$2:$J$5250,"="&amp;data!$G2686)</f>
        <v>102.1</v>
      </c>
      <c r="K2686" s="13">
        <f>IF(I2686=1,SUMIFS(IPO!$C$2:$C$5250,IPO!$H$2:$H$5250,"="&amp;data!$B2686,IPO!$J$2:$J$5250,"="&amp;data!$G2686),"")</f>
        <v>119</v>
      </c>
      <c r="L2686" s="13">
        <f>SUMIFS(IPO!$E$2:$E$5250,IPO!$H$2:$H$5250,"="&amp;data!$B2686,IPO!$J$2:$J$5250,"="&amp;data!$G2686)</f>
        <v>0.1</v>
      </c>
      <c r="M2686" s="13">
        <f>SUMIFS(IPO!$F$2:$F$5250,IPO!$H$2:$H$5250,"="&amp;data!$B2686,IPO!$J$2:$J$5250,"="&amp;data!$G2686)</f>
        <v>1</v>
      </c>
      <c r="N2686" s="13"/>
      <c r="P2686" s="16">
        <f>COUNTIFS(equity_bonds!$H$2:$H$6414,"="&amp;data!$B2686,equity_bonds!$J$2:$J$6414,"="&amp;data!$G2686)</f>
        <v>1</v>
      </c>
      <c r="Q2686" s="16">
        <f>SUMIFS(equity_bonds!$B$2:$B$6414,equity_bonds!$H$2:$H$6414,"="&amp;data!$B2686,equity_bonds!$J$2:$J$6414,"="&amp;data!$G2686)</f>
        <v>738.2</v>
      </c>
      <c r="R2686" s="16">
        <f>IF(P2686=1,SUMIFS(equity_bonds!$C$2:$C$6414,equity_bonds!$H$2:$H$6414,"="&amp;data!$B2686,equity_bonds!$J$2:$J$6414,"="&amp;data!$G2686),"")</f>
        <v>189</v>
      </c>
      <c r="S2686" s="16">
        <f>SUMIFS(equity_bonds!$E$2:$E$6414,equity_bonds!$H$2:$H$6414,"="&amp;data!$B2686,equity_bonds!$J$2:$J$6414,"="&amp;data!$G2686)</f>
        <v>0</v>
      </c>
      <c r="T2686" s="16">
        <f>SUMIFS(equity_bonds!$F$2:$F$6414,equity_bonds!$H$2:$H$6414,"="&amp;data!$B2686,equity_bonds!$J$2:$J$6414,"="&amp;data!$G2686)</f>
        <v>8</v>
      </c>
      <c r="U2686" s="16"/>
    </row>
    <row r="2687" spans="1:21" x14ac:dyDescent="0.25">
      <c r="A2687">
        <v>3784</v>
      </c>
      <c r="B2687">
        <v>2005</v>
      </c>
      <c r="C2687">
        <v>75</v>
      </c>
      <c r="D2687" t="s">
        <v>144</v>
      </c>
      <c r="E2687" t="s">
        <v>242</v>
      </c>
      <c r="F2687" t="s">
        <v>2677</v>
      </c>
      <c r="G2687" t="str">
        <f t="shared" si="41"/>
        <v>Shook Hardy</v>
      </c>
      <c r="I2687" s="13">
        <f>COUNTIFS(IPO!$J$2:$J$5250,"="&amp;data!$G2687,IPO!$H$2:$H$5250,"="&amp;data!$B2687)</f>
        <v>1</v>
      </c>
      <c r="J2687" s="13">
        <f>SUMIFS(IPO!$B$2:$B$5250,IPO!$H$2:$H$5250,"="&amp;data!$B2687,IPO!$J$2:$J$5250,"="&amp;data!$G2687)</f>
        <v>70</v>
      </c>
      <c r="K2687" s="13">
        <f>IF(I2687=1,SUMIFS(IPO!$C$2:$C$5250,IPO!$H$2:$H$5250,"="&amp;data!$B2687,IPO!$J$2:$J$5250,"="&amp;data!$G2687),"")</f>
        <v>142</v>
      </c>
      <c r="L2687" s="13">
        <f>SUMIFS(IPO!$E$2:$E$5250,IPO!$H$2:$H$5250,"="&amp;data!$B2687,IPO!$J$2:$J$5250,"="&amp;data!$G2687)</f>
        <v>0.1</v>
      </c>
      <c r="M2687" s="13">
        <f>SUMIFS(IPO!$F$2:$F$5250,IPO!$H$2:$H$5250,"="&amp;data!$B2687,IPO!$J$2:$J$5250,"="&amp;data!$G2687)</f>
        <v>1</v>
      </c>
      <c r="N2687" s="13"/>
      <c r="P2687" s="16">
        <f>COUNTIFS(equity_bonds!$H$2:$H$6414,"="&amp;data!$B2687,equity_bonds!$J$2:$J$6414,"="&amp;data!$G2687)</f>
        <v>0</v>
      </c>
      <c r="Q2687" s="16">
        <f>SUMIFS(equity_bonds!$B$2:$B$6414,equity_bonds!$H$2:$H$6414,"="&amp;data!$B2687,equity_bonds!$J$2:$J$6414,"="&amp;data!$G2687)</f>
        <v>0</v>
      </c>
      <c r="R2687" s="16" t="str">
        <f>IF(P2687=1,SUMIFS(equity_bonds!$C$2:$C$6414,equity_bonds!$H$2:$H$6414,"="&amp;data!$B2687,equity_bonds!$J$2:$J$6414,"="&amp;data!$G2687),"")</f>
        <v/>
      </c>
      <c r="S2687" s="16">
        <f>SUMIFS(equity_bonds!$E$2:$E$6414,equity_bonds!$H$2:$H$6414,"="&amp;data!$B2687,equity_bonds!$J$2:$J$6414,"="&amp;data!$G2687)</f>
        <v>0</v>
      </c>
      <c r="T2687" s="16">
        <f>SUMIFS(equity_bonds!$F$2:$F$6414,equity_bonds!$H$2:$H$6414,"="&amp;data!$B2687,equity_bonds!$J$2:$J$6414,"="&amp;data!$G2687)</f>
        <v>0</v>
      </c>
      <c r="U2687" s="16"/>
    </row>
    <row r="2688" spans="1:21" x14ac:dyDescent="0.25">
      <c r="A2688">
        <v>3827</v>
      </c>
      <c r="B2688">
        <v>2005</v>
      </c>
      <c r="C2688">
        <v>5</v>
      </c>
      <c r="D2688" t="s">
        <v>80</v>
      </c>
      <c r="E2688" t="s">
        <v>444</v>
      </c>
      <c r="F2688" t="s">
        <v>2755</v>
      </c>
      <c r="G2688" t="str">
        <f t="shared" si="41"/>
        <v>Sidley Austin</v>
      </c>
      <c r="I2688" s="13">
        <f>COUNTIFS(IPO!$J$2:$J$5250,"="&amp;data!$G2688,IPO!$H$2:$H$5250,"="&amp;data!$B2688)</f>
        <v>1</v>
      </c>
      <c r="J2688" s="13">
        <f>SUMIFS(IPO!$B$2:$B$5250,IPO!$H$2:$H$5250,"="&amp;data!$B2688,IPO!$J$2:$J$5250,"="&amp;data!$G2688)</f>
        <v>1218.7</v>
      </c>
      <c r="K2688" s="13">
        <f>IF(I2688=1,SUMIFS(IPO!$C$2:$C$5250,IPO!$H$2:$H$5250,"="&amp;data!$B2688,IPO!$J$2:$J$5250,"="&amp;data!$G2688),"")</f>
        <v>28</v>
      </c>
      <c r="L2688" s="13">
        <f>SUMIFS(IPO!$E$2:$E$5250,IPO!$H$2:$H$5250,"="&amp;data!$B2688,IPO!$J$2:$J$5250,"="&amp;data!$G2688)</f>
        <v>1.3</v>
      </c>
      <c r="M2688" s="13">
        <f>SUMIFS(IPO!$F$2:$F$5250,IPO!$H$2:$H$5250,"="&amp;data!$B2688,IPO!$J$2:$J$5250,"="&amp;data!$G2688)</f>
        <v>6</v>
      </c>
      <c r="N2688" s="13"/>
      <c r="P2688" s="16">
        <f>COUNTIFS(equity_bonds!$H$2:$H$6414,"="&amp;data!$B2688,equity_bonds!$J$2:$J$6414,"="&amp;data!$G2688)</f>
        <v>1</v>
      </c>
      <c r="Q2688" s="16">
        <f>SUMIFS(equity_bonds!$B$2:$B$6414,equity_bonds!$H$2:$H$6414,"="&amp;data!$B2688,equity_bonds!$J$2:$J$6414,"="&amp;data!$G2688)</f>
        <v>1446207.7</v>
      </c>
      <c r="R2688" s="16">
        <f>IF(P2688=1,SUMIFS(equity_bonds!$C$2:$C$6414,equity_bonds!$H$2:$H$6414,"="&amp;data!$B2688,equity_bonds!$J$2:$J$6414,"="&amp;data!$G2688),"")</f>
        <v>1</v>
      </c>
      <c r="S2688" s="16">
        <f>SUMIFS(equity_bonds!$E$2:$E$6414,equity_bonds!$H$2:$H$6414,"="&amp;data!$B2688,equity_bonds!$J$2:$J$6414,"="&amp;data!$G2688)</f>
        <v>16.100000000000001</v>
      </c>
      <c r="T2688" s="16">
        <f>SUMIFS(equity_bonds!$F$2:$F$6414,equity_bonds!$H$2:$H$6414,"="&amp;data!$B2688,equity_bonds!$J$2:$J$6414,"="&amp;data!$G2688)</f>
        <v>1396</v>
      </c>
      <c r="U2688" s="16"/>
    </row>
    <row r="2689" spans="1:21" x14ac:dyDescent="0.25">
      <c r="A2689">
        <v>3857</v>
      </c>
      <c r="B2689">
        <v>2005</v>
      </c>
      <c r="C2689">
        <v>19</v>
      </c>
      <c r="D2689" t="s">
        <v>99</v>
      </c>
      <c r="E2689" t="s">
        <v>46</v>
      </c>
      <c r="F2689" t="s">
        <v>2606</v>
      </c>
      <c r="G2689" t="str">
        <f t="shared" si="41"/>
        <v>Simpson Thacher</v>
      </c>
      <c r="I2689" s="13">
        <f>COUNTIFS(IPO!$J$2:$J$5250,"="&amp;data!$G2689,IPO!$H$2:$H$5250,"="&amp;data!$B2689)</f>
        <v>1</v>
      </c>
      <c r="J2689" s="13">
        <f>SUMIFS(IPO!$B$2:$B$5250,IPO!$H$2:$H$5250,"="&amp;data!$B2689,IPO!$J$2:$J$5250,"="&amp;data!$G2689)</f>
        <v>9148.7000000000007</v>
      </c>
      <c r="K2689" s="13">
        <f>IF(I2689=1,SUMIFS(IPO!$C$2:$C$5250,IPO!$H$2:$H$5250,"="&amp;data!$B2689,IPO!$J$2:$J$5250,"="&amp;data!$G2689),"")</f>
        <v>2</v>
      </c>
      <c r="L2689" s="13">
        <f>SUMIFS(IPO!$E$2:$E$5250,IPO!$H$2:$H$5250,"="&amp;data!$B2689,IPO!$J$2:$J$5250,"="&amp;data!$G2689)</f>
        <v>9.6</v>
      </c>
      <c r="M2689" s="13">
        <f>SUMIFS(IPO!$F$2:$F$5250,IPO!$H$2:$H$5250,"="&amp;data!$B2689,IPO!$J$2:$J$5250,"="&amp;data!$G2689)</f>
        <v>15</v>
      </c>
      <c r="N2689" s="13"/>
      <c r="P2689" s="16">
        <f>COUNTIFS(equity_bonds!$H$2:$H$6414,"="&amp;data!$B2689,equity_bonds!$J$2:$J$6414,"="&amp;data!$G2689)</f>
        <v>1</v>
      </c>
      <c r="Q2689" s="16">
        <f>SUMIFS(equity_bonds!$B$2:$B$6414,equity_bonds!$H$2:$H$6414,"="&amp;data!$B2689,equity_bonds!$J$2:$J$6414,"="&amp;data!$G2689)</f>
        <v>137129.70000000001</v>
      </c>
      <c r="R2689" s="16">
        <f>IF(P2689=1,SUMIFS(equity_bonds!$C$2:$C$6414,equity_bonds!$H$2:$H$6414,"="&amp;data!$B2689,equity_bonds!$J$2:$J$6414,"="&amp;data!$G2689),"")</f>
        <v>10</v>
      </c>
      <c r="S2689" s="16">
        <f>SUMIFS(equity_bonds!$E$2:$E$6414,equity_bonds!$H$2:$H$6414,"="&amp;data!$B2689,equity_bonds!$J$2:$J$6414,"="&amp;data!$G2689)</f>
        <v>1.5</v>
      </c>
      <c r="T2689" s="16">
        <f>SUMIFS(equity_bonds!$F$2:$F$6414,equity_bonds!$H$2:$H$6414,"="&amp;data!$B2689,equity_bonds!$J$2:$J$6414,"="&amp;data!$G2689)</f>
        <v>109</v>
      </c>
      <c r="U2689" s="16"/>
    </row>
    <row r="2690" spans="1:21" x14ac:dyDescent="0.25">
      <c r="A2690">
        <v>3888</v>
      </c>
      <c r="B2690">
        <v>2005</v>
      </c>
      <c r="C2690">
        <v>1</v>
      </c>
      <c r="D2690" t="s">
        <v>109</v>
      </c>
      <c r="E2690" t="s">
        <v>47</v>
      </c>
      <c r="F2690" t="s">
        <v>2607</v>
      </c>
      <c r="G2690" t="str">
        <f t="shared" si="41"/>
        <v>Skadden Arps</v>
      </c>
      <c r="I2690" s="13">
        <f>COUNTIFS(IPO!$J$2:$J$5250,"="&amp;data!$G2690,IPO!$H$2:$H$5250,"="&amp;data!$B2690)</f>
        <v>2</v>
      </c>
      <c r="J2690" s="13">
        <f>SUMIFS(IPO!$B$2:$B$5250,IPO!$H$2:$H$5250,"="&amp;data!$B2690,IPO!$J$2:$J$5250,"="&amp;data!$G2690)</f>
        <v>11810.8</v>
      </c>
      <c r="K2690" s="13" t="str">
        <f>IF(I2690=1,SUMIFS(IPO!$C$2:$C$5250,IPO!$H$2:$H$5250,"="&amp;data!$B2690,IPO!$J$2:$J$5250,"="&amp;data!$G2690),"")</f>
        <v/>
      </c>
      <c r="L2690" s="13">
        <f>SUMIFS(IPO!$E$2:$E$5250,IPO!$H$2:$H$5250,"="&amp;data!$B2690,IPO!$J$2:$J$5250,"="&amp;data!$G2690)</f>
        <v>12.4</v>
      </c>
      <c r="M2690" s="13">
        <f>SUMIFS(IPO!$F$2:$F$5250,IPO!$H$2:$H$5250,"="&amp;data!$B2690,IPO!$J$2:$J$5250,"="&amp;data!$G2690)</f>
        <v>30</v>
      </c>
      <c r="N2690" s="13"/>
      <c r="P2690" s="16">
        <f>COUNTIFS(equity_bonds!$H$2:$H$6414,"="&amp;data!$B2690,equity_bonds!$J$2:$J$6414,"="&amp;data!$G2690)</f>
        <v>2</v>
      </c>
      <c r="Q2690" s="16">
        <f>SUMIFS(equity_bonds!$B$2:$B$6414,equity_bonds!$H$2:$H$6414,"="&amp;data!$B2690,equity_bonds!$J$2:$J$6414,"="&amp;data!$G2690)</f>
        <v>140783</v>
      </c>
      <c r="R2690" s="16" t="str">
        <f>IF(P2690=1,SUMIFS(equity_bonds!$C$2:$C$6414,equity_bonds!$H$2:$H$6414,"="&amp;data!$B2690,equity_bonds!$J$2:$J$6414,"="&amp;data!$G2690),"")</f>
        <v/>
      </c>
      <c r="S2690" s="16">
        <f>SUMIFS(equity_bonds!$E$2:$E$6414,equity_bonds!$H$2:$H$6414,"="&amp;data!$B2690,equity_bonds!$J$2:$J$6414,"="&amp;data!$G2690)</f>
        <v>1.5</v>
      </c>
      <c r="T2690" s="16">
        <f>SUMIFS(equity_bonds!$F$2:$F$6414,equity_bonds!$H$2:$H$6414,"="&amp;data!$B2690,equity_bonds!$J$2:$J$6414,"="&amp;data!$G2690)</f>
        <v>148</v>
      </c>
      <c r="U2690" s="16"/>
    </row>
    <row r="2691" spans="1:21" x14ac:dyDescent="0.25">
      <c r="A2691">
        <v>3906</v>
      </c>
      <c r="B2691">
        <v>2005</v>
      </c>
      <c r="C2691">
        <v>122</v>
      </c>
      <c r="D2691" t="s">
        <v>415</v>
      </c>
      <c r="E2691" t="s">
        <v>308</v>
      </c>
      <c r="F2691" t="s">
        <v>2727</v>
      </c>
      <c r="G2691" t="str">
        <f t="shared" si="41"/>
        <v>Snell Wilmer</v>
      </c>
      <c r="I2691" s="13">
        <f>COUNTIFS(IPO!$J$2:$J$5250,"="&amp;data!$G2691,IPO!$H$2:$H$5250,"="&amp;data!$B2691)</f>
        <v>0</v>
      </c>
      <c r="J2691" s="13">
        <f>SUMIFS(IPO!$B$2:$B$5250,IPO!$H$2:$H$5250,"="&amp;data!$B2691,IPO!$J$2:$J$5250,"="&amp;data!$G2691)</f>
        <v>0</v>
      </c>
      <c r="K2691" s="13" t="str">
        <f>IF(I2691=1,SUMIFS(IPO!$C$2:$C$5250,IPO!$H$2:$H$5250,"="&amp;data!$B2691,IPO!$J$2:$J$5250,"="&amp;data!$G2691),"")</f>
        <v/>
      </c>
      <c r="L2691" s="13">
        <f>SUMIFS(IPO!$E$2:$E$5250,IPO!$H$2:$H$5250,"="&amp;data!$B2691,IPO!$J$2:$J$5250,"="&amp;data!$G2691)</f>
        <v>0</v>
      </c>
      <c r="M2691" s="13">
        <f>SUMIFS(IPO!$F$2:$F$5250,IPO!$H$2:$H$5250,"="&amp;data!$B2691,IPO!$J$2:$J$5250,"="&amp;data!$G2691)</f>
        <v>0</v>
      </c>
      <c r="N2691" s="13"/>
      <c r="P2691" s="16">
        <f>COUNTIFS(equity_bonds!$H$2:$H$6414,"="&amp;data!$B2691,equity_bonds!$J$2:$J$6414,"="&amp;data!$G2691)</f>
        <v>1</v>
      </c>
      <c r="Q2691" s="16">
        <f>SUMIFS(equity_bonds!$B$2:$B$6414,equity_bonds!$H$2:$H$6414,"="&amp;data!$B2691,equity_bonds!$J$2:$J$6414,"="&amp;data!$G2691)</f>
        <v>1402.5</v>
      </c>
      <c r="R2691" s="16">
        <f>IF(P2691=1,SUMIFS(equity_bonds!$C$2:$C$6414,equity_bonds!$H$2:$H$6414,"="&amp;data!$B2691,equity_bonds!$J$2:$J$6414,"="&amp;data!$G2691),"")</f>
        <v>142</v>
      </c>
      <c r="S2691" s="16">
        <f>SUMIFS(equity_bonds!$E$2:$E$6414,equity_bonds!$H$2:$H$6414,"="&amp;data!$B2691,equity_bonds!$J$2:$J$6414,"="&amp;data!$G2691)</f>
        <v>0</v>
      </c>
      <c r="T2691" s="16">
        <f>SUMIFS(equity_bonds!$F$2:$F$6414,equity_bonds!$H$2:$H$6414,"="&amp;data!$B2691,equity_bonds!$J$2:$J$6414,"="&amp;data!$G2691)</f>
        <v>10</v>
      </c>
      <c r="U2691" s="16"/>
    </row>
    <row r="2692" spans="1:21" x14ac:dyDescent="0.25">
      <c r="A2692">
        <v>3938</v>
      </c>
      <c r="B2692">
        <v>2005</v>
      </c>
      <c r="C2692">
        <v>48</v>
      </c>
      <c r="D2692" t="s">
        <v>122</v>
      </c>
      <c r="E2692" t="s">
        <v>211</v>
      </c>
      <c r="F2692" t="s">
        <v>2661</v>
      </c>
      <c r="G2692" t="str">
        <f t="shared" ref="G2692:G2755" si="42">TRIM(LEFT(SUBSTITUTE(F2692," ",REPT(" ",100)),200))</f>
        <v>Sonnenschein Nath</v>
      </c>
      <c r="I2692" s="13">
        <f>COUNTIFS(IPO!$J$2:$J$5250,"="&amp;data!$G2692,IPO!$H$2:$H$5250,"="&amp;data!$B2692)</f>
        <v>0</v>
      </c>
      <c r="J2692" s="13">
        <f>SUMIFS(IPO!$B$2:$B$5250,IPO!$H$2:$H$5250,"="&amp;data!$B2692,IPO!$J$2:$J$5250,"="&amp;data!$G2692)</f>
        <v>0</v>
      </c>
      <c r="K2692" s="13" t="str">
        <f>IF(I2692=1,SUMIFS(IPO!$C$2:$C$5250,IPO!$H$2:$H$5250,"="&amp;data!$B2692,IPO!$J$2:$J$5250,"="&amp;data!$G2692),"")</f>
        <v/>
      </c>
      <c r="L2692" s="13">
        <f>SUMIFS(IPO!$E$2:$E$5250,IPO!$H$2:$H$5250,"="&amp;data!$B2692,IPO!$J$2:$J$5250,"="&amp;data!$G2692)</f>
        <v>0</v>
      </c>
      <c r="M2692" s="13">
        <f>SUMIFS(IPO!$F$2:$F$5250,IPO!$H$2:$H$5250,"="&amp;data!$B2692,IPO!$J$2:$J$5250,"="&amp;data!$G2692)</f>
        <v>0</v>
      </c>
      <c r="N2692" s="13"/>
      <c r="P2692" s="16">
        <f>COUNTIFS(equity_bonds!$H$2:$H$6414,"="&amp;data!$B2692,equity_bonds!$J$2:$J$6414,"="&amp;data!$G2692)</f>
        <v>1</v>
      </c>
      <c r="Q2692" s="16">
        <f>SUMIFS(equity_bonds!$B$2:$B$6414,equity_bonds!$H$2:$H$6414,"="&amp;data!$B2692,equity_bonds!$J$2:$J$6414,"="&amp;data!$G2692)</f>
        <v>1060.7</v>
      </c>
      <c r="R2692" s="16">
        <f>IF(P2692=1,SUMIFS(equity_bonds!$C$2:$C$6414,equity_bonds!$H$2:$H$6414,"="&amp;data!$B2692,equity_bonds!$J$2:$J$6414,"="&amp;data!$G2692),"")</f>
        <v>153</v>
      </c>
      <c r="S2692" s="16">
        <f>SUMIFS(equity_bonds!$E$2:$E$6414,equity_bonds!$H$2:$H$6414,"="&amp;data!$B2692,equity_bonds!$J$2:$J$6414,"="&amp;data!$G2692)</f>
        <v>0</v>
      </c>
      <c r="T2692" s="16">
        <f>SUMIFS(equity_bonds!$F$2:$F$6414,equity_bonds!$H$2:$H$6414,"="&amp;data!$B2692,equity_bonds!$J$2:$J$6414,"="&amp;data!$G2692)</f>
        <v>12</v>
      </c>
      <c r="U2692" s="16"/>
    </row>
    <row r="2693" spans="1:21" x14ac:dyDescent="0.25">
      <c r="A2693">
        <v>3965</v>
      </c>
      <c r="B2693">
        <v>2005</v>
      </c>
      <c r="C2693">
        <v>52</v>
      </c>
      <c r="D2693" t="s">
        <v>73</v>
      </c>
      <c r="E2693" t="s">
        <v>48</v>
      </c>
      <c r="F2693" t="s">
        <v>48</v>
      </c>
      <c r="G2693" t="str">
        <f t="shared" si="42"/>
        <v>Squire Sanders</v>
      </c>
      <c r="I2693" s="13">
        <f>COUNTIFS(IPO!$J$2:$J$5250,"="&amp;data!$G2693,IPO!$H$2:$H$5250,"="&amp;data!$B2693)</f>
        <v>1</v>
      </c>
      <c r="J2693" s="13">
        <f>SUMIFS(IPO!$B$2:$B$5250,IPO!$H$2:$H$5250,"="&amp;data!$B2693,IPO!$J$2:$J$5250,"="&amp;data!$G2693)</f>
        <v>84.2</v>
      </c>
      <c r="K2693" s="13">
        <f>IF(I2693=1,SUMIFS(IPO!$C$2:$C$5250,IPO!$H$2:$H$5250,"="&amp;data!$B2693,IPO!$J$2:$J$5250,"="&amp;data!$G2693),"")</f>
        <v>128</v>
      </c>
      <c r="L2693" s="13">
        <f>SUMIFS(IPO!$E$2:$E$5250,IPO!$H$2:$H$5250,"="&amp;data!$B2693,IPO!$J$2:$J$5250,"="&amp;data!$G2693)</f>
        <v>0.1</v>
      </c>
      <c r="M2693" s="13">
        <f>SUMIFS(IPO!$F$2:$F$5250,IPO!$H$2:$H$5250,"="&amp;data!$B2693,IPO!$J$2:$J$5250,"="&amp;data!$G2693)</f>
        <v>1</v>
      </c>
      <c r="N2693" s="13"/>
      <c r="P2693" s="16">
        <f>COUNTIFS(equity_bonds!$H$2:$H$6414,"="&amp;data!$B2693,equity_bonds!$J$2:$J$6414,"="&amp;data!$G2693)</f>
        <v>1</v>
      </c>
      <c r="Q2693" s="16">
        <f>SUMIFS(equity_bonds!$B$2:$B$6414,equity_bonds!$H$2:$H$6414,"="&amp;data!$B2693,equity_bonds!$J$2:$J$6414,"="&amp;data!$G2693)</f>
        <v>20744.7</v>
      </c>
      <c r="R2693" s="16">
        <f>IF(P2693=1,SUMIFS(equity_bonds!$C$2:$C$6414,equity_bonds!$H$2:$H$6414,"="&amp;data!$B2693,equity_bonds!$J$2:$J$6414,"="&amp;data!$G2693),"")</f>
        <v>44</v>
      </c>
      <c r="S2693" s="16">
        <f>SUMIFS(equity_bonds!$E$2:$E$6414,equity_bonds!$H$2:$H$6414,"="&amp;data!$B2693,equity_bonds!$J$2:$J$6414,"="&amp;data!$G2693)</f>
        <v>0.2</v>
      </c>
      <c r="T2693" s="16">
        <f>SUMIFS(equity_bonds!$F$2:$F$6414,equity_bonds!$H$2:$H$6414,"="&amp;data!$B2693,equity_bonds!$J$2:$J$6414,"="&amp;data!$G2693)</f>
        <v>8</v>
      </c>
      <c r="U2693" s="16"/>
    </row>
    <row r="2694" spans="1:21" x14ac:dyDescent="0.25">
      <c r="A2694">
        <v>3991</v>
      </c>
      <c r="B2694">
        <v>2005</v>
      </c>
      <c r="C2694">
        <v>82</v>
      </c>
      <c r="D2694" t="s">
        <v>179</v>
      </c>
      <c r="E2694" t="s">
        <v>163</v>
      </c>
      <c r="F2694" t="s">
        <v>2647</v>
      </c>
      <c r="G2694" t="str">
        <f t="shared" si="42"/>
        <v>Steptoe Johnson</v>
      </c>
      <c r="I2694" s="13">
        <f>COUNTIFS(IPO!$J$2:$J$5250,"="&amp;data!$G2694,IPO!$H$2:$H$5250,"="&amp;data!$B2694)</f>
        <v>0</v>
      </c>
      <c r="J2694" s="13">
        <f>SUMIFS(IPO!$B$2:$B$5250,IPO!$H$2:$H$5250,"="&amp;data!$B2694,IPO!$J$2:$J$5250,"="&amp;data!$G2694)</f>
        <v>0</v>
      </c>
      <c r="K2694" s="13" t="str">
        <f>IF(I2694=1,SUMIFS(IPO!$C$2:$C$5250,IPO!$H$2:$H$5250,"="&amp;data!$B2694,IPO!$J$2:$J$5250,"="&amp;data!$G2694),"")</f>
        <v/>
      </c>
      <c r="L2694" s="13">
        <f>SUMIFS(IPO!$E$2:$E$5250,IPO!$H$2:$H$5250,"="&amp;data!$B2694,IPO!$J$2:$J$5250,"="&amp;data!$G2694)</f>
        <v>0</v>
      </c>
      <c r="M2694" s="13">
        <f>SUMIFS(IPO!$F$2:$F$5250,IPO!$H$2:$H$5250,"="&amp;data!$B2694,IPO!$J$2:$J$5250,"="&amp;data!$G2694)</f>
        <v>0</v>
      </c>
      <c r="N2694" s="13"/>
      <c r="P2694" s="16">
        <f>COUNTIFS(equity_bonds!$H$2:$H$6414,"="&amp;data!$B2694,equity_bonds!$J$2:$J$6414,"="&amp;data!$G2694)</f>
        <v>0</v>
      </c>
      <c r="Q2694" s="16">
        <f>SUMIFS(equity_bonds!$B$2:$B$6414,equity_bonds!$H$2:$H$6414,"="&amp;data!$B2694,equity_bonds!$J$2:$J$6414,"="&amp;data!$G2694)</f>
        <v>0</v>
      </c>
      <c r="R2694" s="16" t="str">
        <f>IF(P2694=1,SUMIFS(equity_bonds!$C$2:$C$6414,equity_bonds!$H$2:$H$6414,"="&amp;data!$B2694,equity_bonds!$J$2:$J$6414,"="&amp;data!$G2694),"")</f>
        <v/>
      </c>
      <c r="S2694" s="16">
        <f>SUMIFS(equity_bonds!$E$2:$E$6414,equity_bonds!$H$2:$H$6414,"="&amp;data!$B2694,equity_bonds!$J$2:$J$6414,"="&amp;data!$G2694)</f>
        <v>0</v>
      </c>
      <c r="T2694" s="16">
        <f>SUMIFS(equity_bonds!$F$2:$F$6414,equity_bonds!$H$2:$H$6414,"="&amp;data!$B2694,equity_bonds!$J$2:$J$6414,"="&amp;data!$G2694)</f>
        <v>0</v>
      </c>
      <c r="U2694" s="16"/>
    </row>
    <row r="2695" spans="1:21" x14ac:dyDescent="0.25">
      <c r="A2695">
        <v>4002</v>
      </c>
      <c r="B2695">
        <v>2005</v>
      </c>
      <c r="C2695">
        <v>195</v>
      </c>
      <c r="D2695" t="s">
        <v>5</v>
      </c>
      <c r="E2695" t="s">
        <v>495</v>
      </c>
      <c r="F2695" t="s">
        <v>2774</v>
      </c>
      <c r="G2695" t="str">
        <f t="shared" si="42"/>
        <v>Stevens Lee</v>
      </c>
      <c r="I2695" s="13">
        <f>COUNTIFS(IPO!$J$2:$J$5250,"="&amp;data!$G2695,IPO!$H$2:$H$5250,"="&amp;data!$B2695)</f>
        <v>1</v>
      </c>
      <c r="J2695" s="13">
        <f>SUMIFS(IPO!$B$2:$B$5250,IPO!$H$2:$H$5250,"="&amp;data!$B2695,IPO!$J$2:$J$5250,"="&amp;data!$G2695)</f>
        <v>156.30000000000001</v>
      </c>
      <c r="K2695" s="13">
        <f>IF(I2695=1,SUMIFS(IPO!$C$2:$C$5250,IPO!$H$2:$H$5250,"="&amp;data!$B2695,IPO!$J$2:$J$5250,"="&amp;data!$G2695),"")</f>
        <v>99</v>
      </c>
      <c r="L2695" s="13">
        <f>SUMIFS(IPO!$E$2:$E$5250,IPO!$H$2:$H$5250,"="&amp;data!$B2695,IPO!$J$2:$J$5250,"="&amp;data!$G2695)</f>
        <v>0.2</v>
      </c>
      <c r="M2695" s="13">
        <f>SUMIFS(IPO!$F$2:$F$5250,IPO!$H$2:$H$5250,"="&amp;data!$B2695,IPO!$J$2:$J$5250,"="&amp;data!$G2695)</f>
        <v>1</v>
      </c>
      <c r="N2695" s="13"/>
      <c r="P2695" s="16">
        <f>COUNTIFS(equity_bonds!$H$2:$H$6414,"="&amp;data!$B2695,equity_bonds!$J$2:$J$6414,"="&amp;data!$G2695)</f>
        <v>1</v>
      </c>
      <c r="Q2695" s="16">
        <f>SUMIFS(equity_bonds!$B$2:$B$6414,equity_bonds!$H$2:$H$6414,"="&amp;data!$B2695,equity_bonds!$J$2:$J$6414,"="&amp;data!$G2695)</f>
        <v>3894.6</v>
      </c>
      <c r="R2695" s="16">
        <f>IF(P2695=1,SUMIFS(equity_bonds!$C$2:$C$6414,equity_bonds!$H$2:$H$6414,"="&amp;data!$B2695,equity_bonds!$J$2:$J$6414,"="&amp;data!$G2695),"")</f>
        <v>91</v>
      </c>
      <c r="S2695" s="16">
        <f>SUMIFS(equity_bonds!$E$2:$E$6414,equity_bonds!$H$2:$H$6414,"="&amp;data!$B2695,equity_bonds!$J$2:$J$6414,"="&amp;data!$G2695)</f>
        <v>0</v>
      </c>
      <c r="T2695" s="16">
        <f>SUMIFS(equity_bonds!$F$2:$F$6414,equity_bonds!$H$2:$H$6414,"="&amp;data!$B2695,equity_bonds!$J$2:$J$6414,"="&amp;data!$G2695)</f>
        <v>7</v>
      </c>
      <c r="U2695" s="16"/>
    </row>
    <row r="2696" spans="1:21" x14ac:dyDescent="0.25">
      <c r="A2696">
        <v>4017</v>
      </c>
      <c r="B2696">
        <v>2005</v>
      </c>
      <c r="C2696">
        <v>168</v>
      </c>
      <c r="D2696" t="s">
        <v>424</v>
      </c>
      <c r="E2696" t="s">
        <v>463</v>
      </c>
      <c r="F2696" t="s">
        <v>463</v>
      </c>
      <c r="G2696" t="str">
        <f t="shared" si="42"/>
        <v>Stinson Morrison</v>
      </c>
      <c r="I2696" s="13">
        <f>COUNTIFS(IPO!$J$2:$J$5250,"="&amp;data!$G2696,IPO!$H$2:$H$5250,"="&amp;data!$B2696)</f>
        <v>0</v>
      </c>
      <c r="J2696" s="13">
        <f>SUMIFS(IPO!$B$2:$B$5250,IPO!$H$2:$H$5250,"="&amp;data!$B2696,IPO!$J$2:$J$5250,"="&amp;data!$G2696)</f>
        <v>0</v>
      </c>
      <c r="K2696" s="13" t="str">
        <f>IF(I2696=1,SUMIFS(IPO!$C$2:$C$5250,IPO!$H$2:$H$5250,"="&amp;data!$B2696,IPO!$J$2:$J$5250,"="&amp;data!$G2696),"")</f>
        <v/>
      </c>
      <c r="L2696" s="13">
        <f>SUMIFS(IPO!$E$2:$E$5250,IPO!$H$2:$H$5250,"="&amp;data!$B2696,IPO!$J$2:$J$5250,"="&amp;data!$G2696)</f>
        <v>0</v>
      </c>
      <c r="M2696" s="13">
        <f>SUMIFS(IPO!$F$2:$F$5250,IPO!$H$2:$H$5250,"="&amp;data!$B2696,IPO!$J$2:$J$5250,"="&amp;data!$G2696)</f>
        <v>0</v>
      </c>
      <c r="N2696" s="13"/>
      <c r="P2696" s="16">
        <f>COUNTIFS(equity_bonds!$H$2:$H$6414,"="&amp;data!$B2696,equity_bonds!$J$2:$J$6414,"="&amp;data!$G2696)</f>
        <v>1</v>
      </c>
      <c r="Q2696" s="16">
        <f>SUMIFS(equity_bonds!$B$2:$B$6414,equity_bonds!$H$2:$H$6414,"="&amp;data!$B2696,equity_bonds!$J$2:$J$6414,"="&amp;data!$G2696)</f>
        <v>2788.3</v>
      </c>
      <c r="R2696" s="16">
        <f>IF(P2696=1,SUMIFS(equity_bonds!$C$2:$C$6414,equity_bonds!$H$2:$H$6414,"="&amp;data!$B2696,equity_bonds!$J$2:$J$6414,"="&amp;data!$G2696),"")</f>
        <v>107</v>
      </c>
      <c r="S2696" s="16">
        <f>SUMIFS(equity_bonds!$E$2:$E$6414,equity_bonds!$H$2:$H$6414,"="&amp;data!$B2696,equity_bonds!$J$2:$J$6414,"="&amp;data!$G2696)</f>
        <v>0</v>
      </c>
      <c r="T2696" s="16">
        <f>SUMIFS(equity_bonds!$F$2:$F$6414,equity_bonds!$H$2:$H$6414,"="&amp;data!$B2696,equity_bonds!$J$2:$J$6414,"="&amp;data!$G2696)</f>
        <v>9</v>
      </c>
      <c r="U2696" s="16"/>
    </row>
    <row r="2697" spans="1:21" x14ac:dyDescent="0.25">
      <c r="A2697">
        <v>4032</v>
      </c>
      <c r="B2697">
        <v>2005</v>
      </c>
      <c r="C2697">
        <v>124</v>
      </c>
      <c r="D2697" t="s">
        <v>390</v>
      </c>
      <c r="E2697" t="s">
        <v>310</v>
      </c>
      <c r="F2697" t="s">
        <v>310</v>
      </c>
      <c r="G2697" t="str">
        <f t="shared" si="42"/>
        <v>Stoel Rives</v>
      </c>
      <c r="I2697" s="13">
        <f>COUNTIFS(IPO!$J$2:$J$5250,"="&amp;data!$G2697,IPO!$H$2:$H$5250,"="&amp;data!$B2697)</f>
        <v>1</v>
      </c>
      <c r="J2697" s="13">
        <f>SUMIFS(IPO!$B$2:$B$5250,IPO!$H$2:$H$5250,"="&amp;data!$B2697,IPO!$J$2:$J$5250,"="&amp;data!$G2697)</f>
        <v>111</v>
      </c>
      <c r="K2697" s="13">
        <f>IF(I2697=1,SUMIFS(IPO!$C$2:$C$5250,IPO!$H$2:$H$5250,"="&amp;data!$B2697,IPO!$J$2:$J$5250,"="&amp;data!$G2697),"")</f>
        <v>116</v>
      </c>
      <c r="L2697" s="13">
        <f>SUMIFS(IPO!$E$2:$E$5250,IPO!$H$2:$H$5250,"="&amp;data!$B2697,IPO!$J$2:$J$5250,"="&amp;data!$G2697)</f>
        <v>0.1</v>
      </c>
      <c r="M2697" s="13">
        <f>SUMIFS(IPO!$F$2:$F$5250,IPO!$H$2:$H$5250,"="&amp;data!$B2697,IPO!$J$2:$J$5250,"="&amp;data!$G2697)</f>
        <v>2</v>
      </c>
      <c r="N2697" s="13"/>
      <c r="P2697" s="16">
        <f>COUNTIFS(equity_bonds!$H$2:$H$6414,"="&amp;data!$B2697,equity_bonds!$J$2:$J$6414,"="&amp;data!$G2697)</f>
        <v>0</v>
      </c>
      <c r="Q2697" s="16">
        <f>SUMIFS(equity_bonds!$B$2:$B$6414,equity_bonds!$H$2:$H$6414,"="&amp;data!$B2697,equity_bonds!$J$2:$J$6414,"="&amp;data!$G2697)</f>
        <v>0</v>
      </c>
      <c r="R2697" s="16" t="str">
        <f>IF(P2697=1,SUMIFS(equity_bonds!$C$2:$C$6414,equity_bonds!$H$2:$H$6414,"="&amp;data!$B2697,equity_bonds!$J$2:$J$6414,"="&amp;data!$G2697),"")</f>
        <v/>
      </c>
      <c r="S2697" s="16">
        <f>SUMIFS(equity_bonds!$E$2:$E$6414,equity_bonds!$H$2:$H$6414,"="&amp;data!$B2697,equity_bonds!$J$2:$J$6414,"="&amp;data!$G2697)</f>
        <v>0</v>
      </c>
      <c r="T2697" s="16">
        <f>SUMIFS(equity_bonds!$F$2:$F$6414,equity_bonds!$H$2:$H$6414,"="&amp;data!$B2697,equity_bonds!$J$2:$J$6414,"="&amp;data!$G2697)</f>
        <v>0</v>
      </c>
      <c r="U2697" s="16"/>
    </row>
    <row r="2698" spans="1:21" x14ac:dyDescent="0.25">
      <c r="A2698">
        <v>4071</v>
      </c>
      <c r="B2698">
        <v>2005</v>
      </c>
      <c r="C2698">
        <v>79</v>
      </c>
      <c r="D2698" t="s">
        <v>170</v>
      </c>
      <c r="E2698" t="s">
        <v>49</v>
      </c>
      <c r="F2698" t="s">
        <v>2608</v>
      </c>
      <c r="G2698" t="str">
        <f t="shared" si="42"/>
        <v>Stroock Stroock</v>
      </c>
      <c r="I2698" s="13">
        <f>COUNTIFS(IPO!$J$2:$J$5250,"="&amp;data!$G2698,IPO!$H$2:$H$5250,"="&amp;data!$B2698)</f>
        <v>1</v>
      </c>
      <c r="J2698" s="13">
        <f>SUMIFS(IPO!$B$2:$B$5250,IPO!$H$2:$H$5250,"="&amp;data!$B2698,IPO!$J$2:$J$5250,"="&amp;data!$G2698)</f>
        <v>440.9</v>
      </c>
      <c r="K2698" s="13">
        <f>IF(I2698=1,SUMIFS(IPO!$C$2:$C$5250,IPO!$H$2:$H$5250,"="&amp;data!$B2698,IPO!$J$2:$J$5250,"="&amp;data!$G2698),"")</f>
        <v>62</v>
      </c>
      <c r="L2698" s="13">
        <f>SUMIFS(IPO!$E$2:$E$5250,IPO!$H$2:$H$5250,"="&amp;data!$B2698,IPO!$J$2:$J$5250,"="&amp;data!$G2698)</f>
        <v>0.5</v>
      </c>
      <c r="M2698" s="13">
        <f>SUMIFS(IPO!$F$2:$F$5250,IPO!$H$2:$H$5250,"="&amp;data!$B2698,IPO!$J$2:$J$5250,"="&amp;data!$G2698)</f>
        <v>4</v>
      </c>
      <c r="N2698" s="13"/>
      <c r="P2698" s="16">
        <f>COUNTIFS(equity_bonds!$H$2:$H$6414,"="&amp;data!$B2698,equity_bonds!$J$2:$J$6414,"="&amp;data!$G2698)</f>
        <v>1</v>
      </c>
      <c r="Q2698" s="16">
        <f>SUMIFS(equity_bonds!$B$2:$B$6414,equity_bonds!$H$2:$H$6414,"="&amp;data!$B2698,equity_bonds!$J$2:$J$6414,"="&amp;data!$G2698)</f>
        <v>82707.399999999994</v>
      </c>
      <c r="R2698" s="16">
        <f>IF(P2698=1,SUMIFS(equity_bonds!$C$2:$C$6414,equity_bonds!$H$2:$H$6414,"="&amp;data!$B2698,equity_bonds!$J$2:$J$6414,"="&amp;data!$G2698),"")</f>
        <v>14</v>
      </c>
      <c r="S2698" s="16">
        <f>SUMIFS(equity_bonds!$E$2:$E$6414,equity_bonds!$H$2:$H$6414,"="&amp;data!$B2698,equity_bonds!$J$2:$J$6414,"="&amp;data!$G2698)</f>
        <v>0.9</v>
      </c>
      <c r="T2698" s="16">
        <f>SUMIFS(equity_bonds!$F$2:$F$6414,equity_bonds!$H$2:$H$6414,"="&amp;data!$B2698,equity_bonds!$J$2:$J$6414,"="&amp;data!$G2698)</f>
        <v>35</v>
      </c>
      <c r="U2698" s="16"/>
    </row>
    <row r="2699" spans="1:21" x14ac:dyDescent="0.25">
      <c r="A2699">
        <v>4100</v>
      </c>
      <c r="B2699">
        <v>2005</v>
      </c>
      <c r="C2699">
        <v>10</v>
      </c>
      <c r="D2699" t="s">
        <v>96</v>
      </c>
      <c r="E2699" t="s">
        <v>50</v>
      </c>
      <c r="F2699" t="s">
        <v>2609</v>
      </c>
      <c r="G2699" t="str">
        <f t="shared" si="42"/>
        <v>Sullivan Cromwell</v>
      </c>
      <c r="I2699" s="13">
        <f>COUNTIFS(IPO!$J$2:$J$5250,"="&amp;data!$G2699,IPO!$H$2:$H$5250,"="&amp;data!$B2699)</f>
        <v>1</v>
      </c>
      <c r="J2699" s="13">
        <f>SUMIFS(IPO!$B$2:$B$5250,IPO!$H$2:$H$5250,"="&amp;data!$B2699,IPO!$J$2:$J$5250,"="&amp;data!$G2699)</f>
        <v>3628.3</v>
      </c>
      <c r="K2699" s="13">
        <f>IF(I2699=1,SUMIFS(IPO!$C$2:$C$5250,IPO!$H$2:$H$5250,"="&amp;data!$B2699,IPO!$J$2:$J$5250,"="&amp;data!$G2699),"")</f>
        <v>11</v>
      </c>
      <c r="L2699" s="13">
        <f>SUMIFS(IPO!$E$2:$E$5250,IPO!$H$2:$H$5250,"="&amp;data!$B2699,IPO!$J$2:$J$5250,"="&amp;data!$G2699)</f>
        <v>3.8</v>
      </c>
      <c r="M2699" s="13">
        <f>SUMIFS(IPO!$F$2:$F$5250,IPO!$H$2:$H$5250,"="&amp;data!$B2699,IPO!$J$2:$J$5250,"="&amp;data!$G2699)</f>
        <v>7</v>
      </c>
      <c r="N2699" s="13"/>
      <c r="P2699" s="16">
        <f>COUNTIFS(equity_bonds!$H$2:$H$6414,"="&amp;data!$B2699,equity_bonds!$J$2:$J$6414,"="&amp;data!$G2699)</f>
        <v>1</v>
      </c>
      <c r="Q2699" s="16">
        <f>SUMIFS(equity_bonds!$B$2:$B$6414,equity_bonds!$H$2:$H$6414,"="&amp;data!$B2699,equity_bonds!$J$2:$J$6414,"="&amp;data!$G2699)</f>
        <v>79402.399999999994</v>
      </c>
      <c r="R2699" s="16">
        <f>IF(P2699=1,SUMIFS(equity_bonds!$C$2:$C$6414,equity_bonds!$H$2:$H$6414,"="&amp;data!$B2699,equity_bonds!$J$2:$J$6414,"="&amp;data!$G2699),"")</f>
        <v>16</v>
      </c>
      <c r="S2699" s="16">
        <f>SUMIFS(equity_bonds!$E$2:$E$6414,equity_bonds!$H$2:$H$6414,"="&amp;data!$B2699,equity_bonds!$J$2:$J$6414,"="&amp;data!$G2699)</f>
        <v>0.9</v>
      </c>
      <c r="T2699" s="16">
        <f>SUMIFS(equity_bonds!$F$2:$F$6414,equity_bonds!$H$2:$H$6414,"="&amp;data!$B2699,equity_bonds!$J$2:$J$6414,"="&amp;data!$G2699)</f>
        <v>57</v>
      </c>
      <c r="U2699" s="16"/>
    </row>
    <row r="2700" spans="1:21" x14ac:dyDescent="0.25">
      <c r="A2700">
        <v>4145</v>
      </c>
      <c r="B2700">
        <v>2005</v>
      </c>
      <c r="C2700">
        <v>107</v>
      </c>
      <c r="D2700" t="s">
        <v>395</v>
      </c>
      <c r="E2700" t="s">
        <v>496</v>
      </c>
      <c r="F2700" t="s">
        <v>2648</v>
      </c>
      <c r="G2700" t="str">
        <f t="shared" si="42"/>
        <v>Sutherland Asbill</v>
      </c>
      <c r="I2700" s="13">
        <f>COUNTIFS(IPO!$J$2:$J$5250,"="&amp;data!$G2700,IPO!$H$2:$H$5250,"="&amp;data!$B2700)</f>
        <v>0</v>
      </c>
      <c r="J2700" s="13">
        <f>SUMIFS(IPO!$B$2:$B$5250,IPO!$H$2:$H$5250,"="&amp;data!$B2700,IPO!$J$2:$J$5250,"="&amp;data!$G2700)</f>
        <v>0</v>
      </c>
      <c r="K2700" s="13" t="str">
        <f>IF(I2700=1,SUMIFS(IPO!$C$2:$C$5250,IPO!$H$2:$H$5250,"="&amp;data!$B2700,IPO!$J$2:$J$5250,"="&amp;data!$G2700),"")</f>
        <v/>
      </c>
      <c r="L2700" s="13">
        <f>SUMIFS(IPO!$E$2:$E$5250,IPO!$H$2:$H$5250,"="&amp;data!$B2700,IPO!$J$2:$J$5250,"="&amp;data!$G2700)</f>
        <v>0</v>
      </c>
      <c r="M2700" s="13">
        <f>SUMIFS(IPO!$F$2:$F$5250,IPO!$H$2:$H$5250,"="&amp;data!$B2700,IPO!$J$2:$J$5250,"="&amp;data!$G2700)</f>
        <v>0</v>
      </c>
      <c r="N2700" s="13"/>
      <c r="P2700" s="16">
        <f>COUNTIFS(equity_bonds!$H$2:$H$6414,"="&amp;data!$B2700,equity_bonds!$J$2:$J$6414,"="&amp;data!$G2700)</f>
        <v>1</v>
      </c>
      <c r="Q2700" s="16">
        <f>SUMIFS(equity_bonds!$B$2:$B$6414,equity_bonds!$H$2:$H$6414,"="&amp;data!$B2700,equity_bonds!$J$2:$J$6414,"="&amp;data!$G2700)</f>
        <v>7359.9</v>
      </c>
      <c r="R2700" s="16">
        <f>IF(P2700=1,SUMIFS(equity_bonds!$C$2:$C$6414,equity_bonds!$H$2:$H$6414,"="&amp;data!$B2700,equity_bonds!$J$2:$J$6414,"="&amp;data!$G2700),"")</f>
        <v>70</v>
      </c>
      <c r="S2700" s="16">
        <f>SUMIFS(equity_bonds!$E$2:$E$6414,equity_bonds!$H$2:$H$6414,"="&amp;data!$B2700,equity_bonds!$J$2:$J$6414,"="&amp;data!$G2700)</f>
        <v>0.1</v>
      </c>
      <c r="T2700" s="16">
        <f>SUMIFS(equity_bonds!$F$2:$F$6414,equity_bonds!$H$2:$H$6414,"="&amp;data!$B2700,equity_bonds!$J$2:$J$6414,"="&amp;data!$G2700)</f>
        <v>11</v>
      </c>
      <c r="U2700" s="16"/>
    </row>
    <row r="2701" spans="1:21" x14ac:dyDescent="0.25">
      <c r="A2701">
        <v>4153</v>
      </c>
      <c r="B2701">
        <v>2005</v>
      </c>
      <c r="C2701">
        <v>129</v>
      </c>
      <c r="D2701" t="s">
        <v>395</v>
      </c>
      <c r="E2701" t="s">
        <v>312</v>
      </c>
      <c r="F2701" t="s">
        <v>312</v>
      </c>
      <c r="G2701" t="str">
        <f t="shared" si="42"/>
        <v>Swidler Berlin</v>
      </c>
      <c r="I2701" s="13">
        <f>COUNTIFS(IPO!$J$2:$J$5250,"="&amp;data!$G2701,IPO!$H$2:$H$5250,"="&amp;data!$B2701)</f>
        <v>1</v>
      </c>
      <c r="J2701" s="13">
        <f>SUMIFS(IPO!$B$2:$B$5250,IPO!$H$2:$H$5250,"="&amp;data!$B2701,IPO!$J$2:$J$5250,"="&amp;data!$G2701)</f>
        <v>35</v>
      </c>
      <c r="K2701" s="13">
        <f>IF(I2701=1,SUMIFS(IPO!$C$2:$C$5250,IPO!$H$2:$H$5250,"="&amp;data!$B2701,IPO!$J$2:$J$5250,"="&amp;data!$G2701),"")</f>
        <v>163</v>
      </c>
      <c r="L2701" s="13">
        <f>SUMIFS(IPO!$E$2:$E$5250,IPO!$H$2:$H$5250,"="&amp;data!$B2701,IPO!$J$2:$J$5250,"="&amp;data!$G2701)</f>
        <v>0</v>
      </c>
      <c r="M2701" s="13">
        <f>SUMIFS(IPO!$F$2:$F$5250,IPO!$H$2:$H$5250,"="&amp;data!$B2701,IPO!$J$2:$J$5250,"="&amp;data!$G2701)</f>
        <v>1</v>
      </c>
      <c r="N2701" s="13"/>
      <c r="P2701" s="16">
        <f>COUNTIFS(equity_bonds!$H$2:$H$6414,"="&amp;data!$B2701,equity_bonds!$J$2:$J$6414,"="&amp;data!$G2701)</f>
        <v>0</v>
      </c>
      <c r="Q2701" s="16">
        <f>SUMIFS(equity_bonds!$B$2:$B$6414,equity_bonds!$H$2:$H$6414,"="&amp;data!$B2701,equity_bonds!$J$2:$J$6414,"="&amp;data!$G2701)</f>
        <v>0</v>
      </c>
      <c r="R2701" s="16" t="str">
        <f>IF(P2701=1,SUMIFS(equity_bonds!$C$2:$C$6414,equity_bonds!$H$2:$H$6414,"="&amp;data!$B2701,equity_bonds!$J$2:$J$6414,"="&amp;data!$G2701),"")</f>
        <v/>
      </c>
      <c r="S2701" s="16">
        <f>SUMIFS(equity_bonds!$E$2:$E$6414,equity_bonds!$H$2:$H$6414,"="&amp;data!$B2701,equity_bonds!$J$2:$J$6414,"="&amp;data!$G2701)</f>
        <v>0</v>
      </c>
      <c r="T2701" s="16">
        <f>SUMIFS(equity_bonds!$F$2:$F$6414,equity_bonds!$H$2:$H$6414,"="&amp;data!$B2701,equity_bonds!$J$2:$J$6414,"="&amp;data!$G2701)</f>
        <v>0</v>
      </c>
      <c r="U2701" s="16"/>
    </row>
    <row r="2702" spans="1:21" x14ac:dyDescent="0.25">
      <c r="A2702">
        <v>4160</v>
      </c>
      <c r="B2702">
        <v>2005</v>
      </c>
      <c r="C2702">
        <v>148</v>
      </c>
      <c r="D2702" t="s">
        <v>343</v>
      </c>
      <c r="E2702" t="s">
        <v>313</v>
      </c>
      <c r="F2702" t="s">
        <v>2730</v>
      </c>
      <c r="G2702" t="str">
        <f t="shared" si="42"/>
        <v>Testa Hurwitz</v>
      </c>
      <c r="I2702" s="13">
        <f>COUNTIFS(IPO!$J$2:$J$5250,"="&amp;data!$G2702,IPO!$H$2:$H$5250,"="&amp;data!$B2702)</f>
        <v>1</v>
      </c>
      <c r="J2702" s="13">
        <f>SUMIFS(IPO!$B$2:$B$5250,IPO!$H$2:$H$5250,"="&amp;data!$B2702,IPO!$J$2:$J$5250,"="&amp;data!$G2702)</f>
        <v>39.4</v>
      </c>
      <c r="K2702" s="13">
        <f>IF(I2702=1,SUMIFS(IPO!$C$2:$C$5250,IPO!$H$2:$H$5250,"="&amp;data!$B2702,IPO!$J$2:$J$5250,"="&amp;data!$G2702),"")</f>
        <v>160</v>
      </c>
      <c r="L2702" s="13">
        <f>SUMIFS(IPO!$E$2:$E$5250,IPO!$H$2:$H$5250,"="&amp;data!$B2702,IPO!$J$2:$J$5250,"="&amp;data!$G2702)</f>
        <v>0</v>
      </c>
      <c r="M2702" s="13">
        <f>SUMIFS(IPO!$F$2:$F$5250,IPO!$H$2:$H$5250,"="&amp;data!$B2702,IPO!$J$2:$J$5250,"="&amp;data!$G2702)</f>
        <v>1</v>
      </c>
      <c r="N2702" s="13"/>
      <c r="P2702" s="16">
        <f>COUNTIFS(equity_bonds!$H$2:$H$6414,"="&amp;data!$B2702,equity_bonds!$J$2:$J$6414,"="&amp;data!$G2702)</f>
        <v>0</v>
      </c>
      <c r="Q2702" s="16">
        <f>SUMIFS(equity_bonds!$B$2:$B$6414,equity_bonds!$H$2:$H$6414,"="&amp;data!$B2702,equity_bonds!$J$2:$J$6414,"="&amp;data!$G2702)</f>
        <v>0</v>
      </c>
      <c r="R2702" s="16" t="str">
        <f>IF(P2702=1,SUMIFS(equity_bonds!$C$2:$C$6414,equity_bonds!$H$2:$H$6414,"="&amp;data!$B2702,equity_bonds!$J$2:$J$6414,"="&amp;data!$G2702),"")</f>
        <v/>
      </c>
      <c r="S2702" s="16">
        <f>SUMIFS(equity_bonds!$E$2:$E$6414,equity_bonds!$H$2:$H$6414,"="&amp;data!$B2702,equity_bonds!$J$2:$J$6414,"="&amp;data!$G2702)</f>
        <v>0</v>
      </c>
      <c r="T2702" s="16">
        <f>SUMIFS(equity_bonds!$F$2:$F$6414,equity_bonds!$H$2:$H$6414,"="&amp;data!$B2702,equity_bonds!$J$2:$J$6414,"="&amp;data!$G2702)</f>
        <v>0</v>
      </c>
      <c r="U2702" s="16"/>
    </row>
    <row r="2703" spans="1:21" x14ac:dyDescent="0.25">
      <c r="A2703">
        <v>4167</v>
      </c>
      <c r="B2703">
        <v>2005</v>
      </c>
      <c r="C2703">
        <v>156</v>
      </c>
      <c r="D2703" t="s">
        <v>370</v>
      </c>
      <c r="E2703" t="s">
        <v>314</v>
      </c>
      <c r="F2703" t="s">
        <v>2731</v>
      </c>
      <c r="G2703" t="str">
        <f t="shared" si="42"/>
        <v>Thacher Proffitt</v>
      </c>
      <c r="I2703" s="13">
        <f>COUNTIFS(IPO!$J$2:$J$5250,"="&amp;data!$G2703,IPO!$H$2:$H$5250,"="&amp;data!$B2703)</f>
        <v>0</v>
      </c>
      <c r="J2703" s="13">
        <f>SUMIFS(IPO!$B$2:$B$5250,IPO!$H$2:$H$5250,"="&amp;data!$B2703,IPO!$J$2:$J$5250,"="&amp;data!$G2703)</f>
        <v>0</v>
      </c>
      <c r="K2703" s="13" t="str">
        <f>IF(I2703=1,SUMIFS(IPO!$C$2:$C$5250,IPO!$H$2:$H$5250,"="&amp;data!$B2703,IPO!$J$2:$J$5250,"="&amp;data!$G2703),"")</f>
        <v/>
      </c>
      <c r="L2703" s="13">
        <f>SUMIFS(IPO!$E$2:$E$5250,IPO!$H$2:$H$5250,"="&amp;data!$B2703,IPO!$J$2:$J$5250,"="&amp;data!$G2703)</f>
        <v>0</v>
      </c>
      <c r="M2703" s="13">
        <f>SUMIFS(IPO!$F$2:$F$5250,IPO!$H$2:$H$5250,"="&amp;data!$B2703,IPO!$J$2:$J$5250,"="&amp;data!$G2703)</f>
        <v>0</v>
      </c>
      <c r="N2703" s="13"/>
      <c r="P2703" s="16">
        <f>COUNTIFS(equity_bonds!$H$2:$H$6414,"="&amp;data!$B2703,equity_bonds!$J$2:$J$6414,"="&amp;data!$G2703)</f>
        <v>1</v>
      </c>
      <c r="Q2703" s="16">
        <f>SUMIFS(equity_bonds!$B$2:$B$6414,equity_bonds!$H$2:$H$6414,"="&amp;data!$B2703,equity_bonds!$J$2:$J$6414,"="&amp;data!$G2703)</f>
        <v>1299526.5</v>
      </c>
      <c r="R2703" s="16">
        <f>IF(P2703=1,SUMIFS(equity_bonds!$C$2:$C$6414,equity_bonds!$H$2:$H$6414,"="&amp;data!$B2703,equity_bonds!$J$2:$J$6414,"="&amp;data!$G2703),"")</f>
        <v>2</v>
      </c>
      <c r="S2703" s="16">
        <f>SUMIFS(equity_bonds!$E$2:$E$6414,equity_bonds!$H$2:$H$6414,"="&amp;data!$B2703,equity_bonds!$J$2:$J$6414,"="&amp;data!$G2703)</f>
        <v>14.5</v>
      </c>
      <c r="T2703" s="16">
        <f>SUMIFS(equity_bonds!$F$2:$F$6414,equity_bonds!$H$2:$H$6414,"="&amp;data!$B2703,equity_bonds!$J$2:$J$6414,"="&amp;data!$G2703)</f>
        <v>537</v>
      </c>
      <c r="U2703" s="16"/>
    </row>
    <row r="2704" spans="1:21" x14ac:dyDescent="0.25">
      <c r="A2704">
        <v>4179</v>
      </c>
      <c r="B2704">
        <v>2005</v>
      </c>
      <c r="C2704">
        <v>78</v>
      </c>
      <c r="D2704" t="s">
        <v>215</v>
      </c>
      <c r="E2704" t="s">
        <v>315</v>
      </c>
      <c r="F2704" t="s">
        <v>2732</v>
      </c>
      <c r="G2704" t="str">
        <f t="shared" si="42"/>
        <v>Thelen Reid</v>
      </c>
      <c r="I2704" s="13">
        <f>COUNTIFS(IPO!$J$2:$J$5250,"="&amp;data!$G2704,IPO!$H$2:$H$5250,"="&amp;data!$B2704)</f>
        <v>0</v>
      </c>
      <c r="J2704" s="13">
        <f>SUMIFS(IPO!$B$2:$B$5250,IPO!$H$2:$H$5250,"="&amp;data!$B2704,IPO!$J$2:$J$5250,"="&amp;data!$G2704)</f>
        <v>0</v>
      </c>
      <c r="K2704" s="13" t="str">
        <f>IF(I2704=1,SUMIFS(IPO!$C$2:$C$5250,IPO!$H$2:$H$5250,"="&amp;data!$B2704,IPO!$J$2:$J$5250,"="&amp;data!$G2704),"")</f>
        <v/>
      </c>
      <c r="L2704" s="13">
        <f>SUMIFS(IPO!$E$2:$E$5250,IPO!$H$2:$H$5250,"="&amp;data!$B2704,IPO!$J$2:$J$5250,"="&amp;data!$G2704)</f>
        <v>0</v>
      </c>
      <c r="M2704" s="13">
        <f>SUMIFS(IPO!$F$2:$F$5250,IPO!$H$2:$H$5250,"="&amp;data!$B2704,IPO!$J$2:$J$5250,"="&amp;data!$G2704)</f>
        <v>0</v>
      </c>
      <c r="N2704" s="13"/>
      <c r="P2704" s="16">
        <f>COUNTIFS(equity_bonds!$H$2:$H$6414,"="&amp;data!$B2704,equity_bonds!$J$2:$J$6414,"="&amp;data!$G2704)</f>
        <v>1</v>
      </c>
      <c r="Q2704" s="16">
        <f>SUMIFS(equity_bonds!$B$2:$B$6414,equity_bonds!$H$2:$H$6414,"="&amp;data!$B2704,equity_bonds!$J$2:$J$6414,"="&amp;data!$G2704)</f>
        <v>12574.5</v>
      </c>
      <c r="R2704" s="16">
        <f>IF(P2704=1,SUMIFS(equity_bonds!$C$2:$C$6414,equity_bonds!$H$2:$H$6414,"="&amp;data!$B2704,equity_bonds!$J$2:$J$6414,"="&amp;data!$G2704),"")</f>
        <v>51</v>
      </c>
      <c r="S2704" s="16">
        <f>SUMIFS(equity_bonds!$E$2:$E$6414,equity_bonds!$H$2:$H$6414,"="&amp;data!$B2704,equity_bonds!$J$2:$J$6414,"="&amp;data!$G2704)</f>
        <v>0.1</v>
      </c>
      <c r="T2704" s="16">
        <f>SUMIFS(equity_bonds!$F$2:$F$6414,equity_bonds!$H$2:$H$6414,"="&amp;data!$B2704,equity_bonds!$J$2:$J$6414,"="&amp;data!$G2704)</f>
        <v>27</v>
      </c>
      <c r="U2704" s="16"/>
    </row>
    <row r="2705" spans="1:21" x14ac:dyDescent="0.25">
      <c r="A2705">
        <v>4196</v>
      </c>
      <c r="B2705">
        <v>2005</v>
      </c>
      <c r="C2705">
        <v>130</v>
      </c>
      <c r="D2705" t="s">
        <v>414</v>
      </c>
      <c r="E2705" t="s">
        <v>316</v>
      </c>
      <c r="F2705" t="s">
        <v>2733</v>
      </c>
      <c r="G2705" t="str">
        <f t="shared" si="42"/>
        <v>Thompson Knight</v>
      </c>
      <c r="I2705" s="13">
        <f>COUNTIFS(IPO!$J$2:$J$5250,"="&amp;data!$G2705,IPO!$H$2:$H$5250,"="&amp;data!$B2705)</f>
        <v>1</v>
      </c>
      <c r="J2705" s="13">
        <f>SUMIFS(IPO!$B$2:$B$5250,IPO!$H$2:$H$5250,"="&amp;data!$B2705,IPO!$J$2:$J$5250,"="&amp;data!$G2705)</f>
        <v>312.7</v>
      </c>
      <c r="K2705" s="13">
        <f>IF(I2705=1,SUMIFS(IPO!$C$2:$C$5250,IPO!$H$2:$H$5250,"="&amp;data!$B2705,IPO!$J$2:$J$5250,"="&amp;data!$G2705),"")</f>
        <v>76</v>
      </c>
      <c r="L2705" s="13">
        <f>SUMIFS(IPO!$E$2:$E$5250,IPO!$H$2:$H$5250,"="&amp;data!$B2705,IPO!$J$2:$J$5250,"="&amp;data!$G2705)</f>
        <v>0.3</v>
      </c>
      <c r="M2705" s="13">
        <f>SUMIFS(IPO!$F$2:$F$5250,IPO!$H$2:$H$5250,"="&amp;data!$B2705,IPO!$J$2:$J$5250,"="&amp;data!$G2705)</f>
        <v>2</v>
      </c>
      <c r="N2705" s="13"/>
      <c r="P2705" s="16">
        <f>COUNTIFS(equity_bonds!$H$2:$H$6414,"="&amp;data!$B2705,equity_bonds!$J$2:$J$6414,"="&amp;data!$G2705)</f>
        <v>0</v>
      </c>
      <c r="Q2705" s="16">
        <f>SUMIFS(equity_bonds!$B$2:$B$6414,equity_bonds!$H$2:$H$6414,"="&amp;data!$B2705,equity_bonds!$J$2:$J$6414,"="&amp;data!$G2705)</f>
        <v>0</v>
      </c>
      <c r="R2705" s="16" t="str">
        <f>IF(P2705=1,SUMIFS(equity_bonds!$C$2:$C$6414,equity_bonds!$H$2:$H$6414,"="&amp;data!$B2705,equity_bonds!$J$2:$J$6414,"="&amp;data!$G2705),"")</f>
        <v/>
      </c>
      <c r="S2705" s="16">
        <f>SUMIFS(equity_bonds!$E$2:$E$6414,equity_bonds!$H$2:$H$6414,"="&amp;data!$B2705,equity_bonds!$J$2:$J$6414,"="&amp;data!$G2705)</f>
        <v>0</v>
      </c>
      <c r="T2705" s="16">
        <f>SUMIFS(equity_bonds!$F$2:$F$6414,equity_bonds!$H$2:$H$6414,"="&amp;data!$B2705,equity_bonds!$J$2:$J$6414,"="&amp;data!$G2705)</f>
        <v>0</v>
      </c>
      <c r="U2705" s="16"/>
    </row>
    <row r="2706" spans="1:21" x14ac:dyDescent="0.25">
      <c r="A2706">
        <v>4213</v>
      </c>
      <c r="B2706">
        <v>2005</v>
      </c>
      <c r="C2706">
        <v>164</v>
      </c>
      <c r="D2706" t="s">
        <v>424</v>
      </c>
      <c r="E2706" t="s">
        <v>317</v>
      </c>
      <c r="F2706" t="s">
        <v>317</v>
      </c>
      <c r="G2706" t="str">
        <f t="shared" si="42"/>
        <v>Thompson Coburn</v>
      </c>
      <c r="I2706" s="13">
        <f>COUNTIFS(IPO!$J$2:$J$5250,"="&amp;data!$G2706,IPO!$H$2:$H$5250,"="&amp;data!$B2706)</f>
        <v>0</v>
      </c>
      <c r="J2706" s="13">
        <f>SUMIFS(IPO!$B$2:$B$5250,IPO!$H$2:$H$5250,"="&amp;data!$B2706,IPO!$J$2:$J$5250,"="&amp;data!$G2706)</f>
        <v>0</v>
      </c>
      <c r="K2706" s="13" t="str">
        <f>IF(I2706=1,SUMIFS(IPO!$C$2:$C$5250,IPO!$H$2:$H$5250,"="&amp;data!$B2706,IPO!$J$2:$J$5250,"="&amp;data!$G2706),"")</f>
        <v/>
      </c>
      <c r="L2706" s="13">
        <f>SUMIFS(IPO!$E$2:$E$5250,IPO!$H$2:$H$5250,"="&amp;data!$B2706,IPO!$J$2:$J$5250,"="&amp;data!$G2706)</f>
        <v>0</v>
      </c>
      <c r="M2706" s="13">
        <f>SUMIFS(IPO!$F$2:$F$5250,IPO!$H$2:$H$5250,"="&amp;data!$B2706,IPO!$J$2:$J$5250,"="&amp;data!$G2706)</f>
        <v>0</v>
      </c>
      <c r="N2706" s="13"/>
      <c r="P2706" s="16">
        <f>COUNTIFS(equity_bonds!$H$2:$H$6414,"="&amp;data!$B2706,equity_bonds!$J$2:$J$6414,"="&amp;data!$G2706)</f>
        <v>1</v>
      </c>
      <c r="Q2706" s="16">
        <f>SUMIFS(equity_bonds!$B$2:$B$6414,equity_bonds!$H$2:$H$6414,"="&amp;data!$B2706,equity_bonds!$J$2:$J$6414,"="&amp;data!$G2706)</f>
        <v>847.7</v>
      </c>
      <c r="R2706" s="16">
        <f>IF(P2706=1,SUMIFS(equity_bonds!$C$2:$C$6414,equity_bonds!$H$2:$H$6414,"="&amp;data!$B2706,equity_bonds!$J$2:$J$6414,"="&amp;data!$G2706),"")</f>
        <v>176</v>
      </c>
      <c r="S2706" s="16">
        <f>SUMIFS(equity_bonds!$E$2:$E$6414,equity_bonds!$H$2:$H$6414,"="&amp;data!$B2706,equity_bonds!$J$2:$J$6414,"="&amp;data!$G2706)</f>
        <v>0</v>
      </c>
      <c r="T2706" s="16">
        <f>SUMIFS(equity_bonds!$F$2:$F$6414,equity_bonds!$H$2:$H$6414,"="&amp;data!$B2706,equity_bonds!$J$2:$J$6414,"="&amp;data!$G2706)</f>
        <v>4</v>
      </c>
      <c r="U2706" s="16"/>
    </row>
    <row r="2707" spans="1:21" x14ac:dyDescent="0.25">
      <c r="A2707">
        <v>4238</v>
      </c>
      <c r="B2707">
        <v>2005</v>
      </c>
      <c r="C2707">
        <v>144</v>
      </c>
      <c r="D2707" t="s">
        <v>409</v>
      </c>
      <c r="E2707" t="s">
        <v>223</v>
      </c>
      <c r="F2707" t="s">
        <v>223</v>
      </c>
      <c r="G2707" t="str">
        <f t="shared" si="42"/>
        <v>Thompson Hine</v>
      </c>
      <c r="I2707" s="13">
        <f>COUNTIFS(IPO!$J$2:$J$5250,"="&amp;data!$G2707,IPO!$H$2:$H$5250,"="&amp;data!$B2707)</f>
        <v>0</v>
      </c>
      <c r="J2707" s="13">
        <f>SUMIFS(IPO!$B$2:$B$5250,IPO!$H$2:$H$5250,"="&amp;data!$B2707,IPO!$J$2:$J$5250,"="&amp;data!$G2707)</f>
        <v>0</v>
      </c>
      <c r="K2707" s="13" t="str">
        <f>IF(I2707=1,SUMIFS(IPO!$C$2:$C$5250,IPO!$H$2:$H$5250,"="&amp;data!$B2707,IPO!$J$2:$J$5250,"="&amp;data!$G2707),"")</f>
        <v/>
      </c>
      <c r="L2707" s="13">
        <f>SUMIFS(IPO!$E$2:$E$5250,IPO!$H$2:$H$5250,"="&amp;data!$B2707,IPO!$J$2:$J$5250,"="&amp;data!$G2707)</f>
        <v>0</v>
      </c>
      <c r="M2707" s="13">
        <f>SUMIFS(IPO!$F$2:$F$5250,IPO!$H$2:$H$5250,"="&amp;data!$B2707,IPO!$J$2:$J$5250,"="&amp;data!$G2707)</f>
        <v>0</v>
      </c>
      <c r="N2707" s="13"/>
      <c r="P2707" s="16">
        <f>COUNTIFS(equity_bonds!$H$2:$H$6414,"="&amp;data!$B2707,equity_bonds!$J$2:$J$6414,"="&amp;data!$G2707)</f>
        <v>1</v>
      </c>
      <c r="Q2707" s="16">
        <f>SUMIFS(equity_bonds!$B$2:$B$6414,equity_bonds!$H$2:$H$6414,"="&amp;data!$B2707,equity_bonds!$J$2:$J$6414,"="&amp;data!$G2707)</f>
        <v>32113.5</v>
      </c>
      <c r="R2707" s="16">
        <f>IF(P2707=1,SUMIFS(equity_bonds!$C$2:$C$6414,equity_bonds!$H$2:$H$6414,"="&amp;data!$B2707,equity_bonds!$J$2:$J$6414,"="&amp;data!$G2707),"")</f>
        <v>36</v>
      </c>
      <c r="S2707" s="16">
        <f>SUMIFS(equity_bonds!$E$2:$E$6414,equity_bonds!$H$2:$H$6414,"="&amp;data!$B2707,equity_bonds!$J$2:$J$6414,"="&amp;data!$G2707)</f>
        <v>0.4</v>
      </c>
      <c r="T2707" s="16">
        <f>SUMIFS(equity_bonds!$F$2:$F$6414,equity_bonds!$H$2:$H$6414,"="&amp;data!$B2707,equity_bonds!$J$2:$J$6414,"="&amp;data!$G2707)</f>
        <v>12</v>
      </c>
      <c r="U2707" s="16"/>
    </row>
    <row r="2708" spans="1:21" x14ac:dyDescent="0.25">
      <c r="A2708">
        <v>4253</v>
      </c>
      <c r="B2708">
        <v>2005</v>
      </c>
      <c r="C2708">
        <v>183</v>
      </c>
      <c r="D2708" t="s">
        <v>404</v>
      </c>
      <c r="E2708" t="s">
        <v>446</v>
      </c>
      <c r="F2708" t="s">
        <v>446</v>
      </c>
      <c r="G2708" t="str">
        <f t="shared" si="42"/>
        <v>Townsend and</v>
      </c>
      <c r="I2708" s="13">
        <f>COUNTIFS(IPO!$J$2:$J$5250,"="&amp;data!$G2708,IPO!$H$2:$H$5250,"="&amp;data!$B2708)</f>
        <v>0</v>
      </c>
      <c r="J2708" s="13">
        <f>SUMIFS(IPO!$B$2:$B$5250,IPO!$H$2:$H$5250,"="&amp;data!$B2708,IPO!$J$2:$J$5250,"="&amp;data!$G2708)</f>
        <v>0</v>
      </c>
      <c r="K2708" s="13" t="str">
        <f>IF(I2708=1,SUMIFS(IPO!$C$2:$C$5250,IPO!$H$2:$H$5250,"="&amp;data!$B2708,IPO!$J$2:$J$5250,"="&amp;data!$G2708),"")</f>
        <v/>
      </c>
      <c r="L2708" s="13">
        <f>SUMIFS(IPO!$E$2:$E$5250,IPO!$H$2:$H$5250,"="&amp;data!$B2708,IPO!$J$2:$J$5250,"="&amp;data!$G2708)</f>
        <v>0</v>
      </c>
      <c r="M2708" s="13">
        <f>SUMIFS(IPO!$F$2:$F$5250,IPO!$H$2:$H$5250,"="&amp;data!$B2708,IPO!$J$2:$J$5250,"="&amp;data!$G2708)</f>
        <v>0</v>
      </c>
      <c r="N2708" s="13"/>
      <c r="P2708" s="16">
        <f>COUNTIFS(equity_bonds!$H$2:$H$6414,"="&amp;data!$B2708,equity_bonds!$J$2:$J$6414,"="&amp;data!$G2708)</f>
        <v>0</v>
      </c>
      <c r="Q2708" s="16">
        <f>SUMIFS(equity_bonds!$B$2:$B$6414,equity_bonds!$H$2:$H$6414,"="&amp;data!$B2708,equity_bonds!$J$2:$J$6414,"="&amp;data!$G2708)</f>
        <v>0</v>
      </c>
      <c r="R2708" s="16" t="str">
        <f>IF(P2708=1,SUMIFS(equity_bonds!$C$2:$C$6414,equity_bonds!$H$2:$H$6414,"="&amp;data!$B2708,equity_bonds!$J$2:$J$6414,"="&amp;data!$G2708),"")</f>
        <v/>
      </c>
      <c r="S2708" s="16">
        <f>SUMIFS(equity_bonds!$E$2:$E$6414,equity_bonds!$H$2:$H$6414,"="&amp;data!$B2708,equity_bonds!$J$2:$J$6414,"="&amp;data!$G2708)</f>
        <v>0</v>
      </c>
      <c r="T2708" s="16">
        <f>SUMIFS(equity_bonds!$F$2:$F$6414,equity_bonds!$H$2:$H$6414,"="&amp;data!$B2708,equity_bonds!$J$2:$J$6414,"="&amp;data!$G2708)</f>
        <v>0</v>
      </c>
      <c r="U2708" s="16"/>
    </row>
    <row r="2709" spans="1:21" x14ac:dyDescent="0.25">
      <c r="A2709">
        <v>4265</v>
      </c>
      <c r="B2709">
        <v>2005</v>
      </c>
      <c r="C2709">
        <v>97</v>
      </c>
      <c r="D2709" t="s">
        <v>207</v>
      </c>
      <c r="E2709" t="s">
        <v>318</v>
      </c>
      <c r="F2709" t="s">
        <v>318</v>
      </c>
      <c r="G2709" t="str">
        <f t="shared" si="42"/>
        <v>Troutman Sanders</v>
      </c>
      <c r="I2709" s="13">
        <f>COUNTIFS(IPO!$J$2:$J$5250,"="&amp;data!$G2709,IPO!$H$2:$H$5250,"="&amp;data!$B2709)</f>
        <v>0</v>
      </c>
      <c r="J2709" s="13">
        <f>SUMIFS(IPO!$B$2:$B$5250,IPO!$H$2:$H$5250,"="&amp;data!$B2709,IPO!$J$2:$J$5250,"="&amp;data!$G2709)</f>
        <v>0</v>
      </c>
      <c r="K2709" s="13" t="str">
        <f>IF(I2709=1,SUMIFS(IPO!$C$2:$C$5250,IPO!$H$2:$H$5250,"="&amp;data!$B2709,IPO!$J$2:$J$5250,"="&amp;data!$G2709),"")</f>
        <v/>
      </c>
      <c r="L2709" s="13">
        <f>SUMIFS(IPO!$E$2:$E$5250,IPO!$H$2:$H$5250,"="&amp;data!$B2709,IPO!$J$2:$J$5250,"="&amp;data!$G2709)</f>
        <v>0</v>
      </c>
      <c r="M2709" s="13">
        <f>SUMIFS(IPO!$F$2:$F$5250,IPO!$H$2:$H$5250,"="&amp;data!$B2709,IPO!$J$2:$J$5250,"="&amp;data!$G2709)</f>
        <v>0</v>
      </c>
      <c r="N2709" s="13"/>
      <c r="P2709" s="16">
        <f>COUNTIFS(equity_bonds!$H$2:$H$6414,"="&amp;data!$B2709,equity_bonds!$J$2:$J$6414,"="&amp;data!$G2709)</f>
        <v>1</v>
      </c>
      <c r="Q2709" s="16">
        <f>SUMIFS(equity_bonds!$B$2:$B$6414,equity_bonds!$H$2:$H$6414,"="&amp;data!$B2709,equity_bonds!$J$2:$J$6414,"="&amp;data!$G2709)</f>
        <v>4904</v>
      </c>
      <c r="R2709" s="16">
        <f>IF(P2709=1,SUMIFS(equity_bonds!$C$2:$C$6414,equity_bonds!$H$2:$H$6414,"="&amp;data!$B2709,equity_bonds!$J$2:$J$6414,"="&amp;data!$G2709),"")</f>
        <v>82</v>
      </c>
      <c r="S2709" s="16">
        <f>SUMIFS(equity_bonds!$E$2:$E$6414,equity_bonds!$H$2:$H$6414,"="&amp;data!$B2709,equity_bonds!$J$2:$J$6414,"="&amp;data!$G2709)</f>
        <v>0.1</v>
      </c>
      <c r="T2709" s="16">
        <f>SUMIFS(equity_bonds!$F$2:$F$6414,equity_bonds!$H$2:$H$6414,"="&amp;data!$B2709,equity_bonds!$J$2:$J$6414,"="&amp;data!$G2709)</f>
        <v>20</v>
      </c>
      <c r="U2709" s="16"/>
    </row>
    <row r="2710" spans="1:21" x14ac:dyDescent="0.25">
      <c r="A2710">
        <v>4289</v>
      </c>
      <c r="B2710">
        <v>2005</v>
      </c>
      <c r="C2710">
        <v>156</v>
      </c>
      <c r="D2710" t="s">
        <v>392</v>
      </c>
      <c r="E2710" t="s">
        <v>319</v>
      </c>
      <c r="F2710" t="s">
        <v>2734</v>
      </c>
      <c r="G2710" t="str">
        <f t="shared" si="42"/>
        <v>Vedder Price</v>
      </c>
      <c r="I2710" s="13">
        <f>COUNTIFS(IPO!$J$2:$J$5250,"="&amp;data!$G2710,IPO!$H$2:$H$5250,"="&amp;data!$B2710)</f>
        <v>1</v>
      </c>
      <c r="J2710" s="13">
        <f>SUMIFS(IPO!$B$2:$B$5250,IPO!$H$2:$H$5250,"="&amp;data!$B2710,IPO!$J$2:$J$5250,"="&amp;data!$G2710)</f>
        <v>2422.5</v>
      </c>
      <c r="K2710" s="13">
        <f>IF(I2710=1,SUMIFS(IPO!$C$2:$C$5250,IPO!$H$2:$H$5250,"="&amp;data!$B2710,IPO!$J$2:$J$5250,"="&amp;data!$G2710),"")</f>
        <v>18</v>
      </c>
      <c r="L2710" s="13">
        <f>SUMIFS(IPO!$E$2:$E$5250,IPO!$H$2:$H$5250,"="&amp;data!$B2710,IPO!$J$2:$J$5250,"="&amp;data!$G2710)</f>
        <v>2.5</v>
      </c>
      <c r="M2710" s="13">
        <f>SUMIFS(IPO!$F$2:$F$5250,IPO!$H$2:$H$5250,"="&amp;data!$B2710,IPO!$J$2:$J$5250,"="&amp;data!$G2710)</f>
        <v>2</v>
      </c>
      <c r="N2710" s="13"/>
      <c r="P2710" s="16">
        <f>COUNTIFS(equity_bonds!$H$2:$H$6414,"="&amp;data!$B2710,equity_bonds!$J$2:$J$6414,"="&amp;data!$G2710)</f>
        <v>1</v>
      </c>
      <c r="Q2710" s="16">
        <f>SUMIFS(equity_bonds!$B$2:$B$6414,equity_bonds!$H$2:$H$6414,"="&amp;data!$B2710,equity_bonds!$J$2:$J$6414,"="&amp;data!$G2710)</f>
        <v>6624.5</v>
      </c>
      <c r="R2710" s="16">
        <f>IF(P2710=1,SUMIFS(equity_bonds!$C$2:$C$6414,equity_bonds!$H$2:$H$6414,"="&amp;data!$B2710,equity_bonds!$J$2:$J$6414,"="&amp;data!$G2710),"")</f>
        <v>76</v>
      </c>
      <c r="S2710" s="16">
        <f>SUMIFS(equity_bonds!$E$2:$E$6414,equity_bonds!$H$2:$H$6414,"="&amp;data!$B2710,equity_bonds!$J$2:$J$6414,"="&amp;data!$G2710)</f>
        <v>0.1</v>
      </c>
      <c r="T2710" s="16">
        <f>SUMIFS(equity_bonds!$F$2:$F$6414,equity_bonds!$H$2:$H$6414,"="&amp;data!$B2710,equity_bonds!$J$2:$J$6414,"="&amp;data!$G2710)</f>
        <v>9</v>
      </c>
      <c r="U2710" s="16"/>
    </row>
    <row r="2711" spans="1:21" x14ac:dyDescent="0.25">
      <c r="A2711">
        <v>4302</v>
      </c>
      <c r="B2711">
        <v>2005</v>
      </c>
      <c r="C2711">
        <v>89</v>
      </c>
      <c r="D2711" t="s">
        <v>173</v>
      </c>
      <c r="E2711" t="s">
        <v>225</v>
      </c>
      <c r="F2711" t="s">
        <v>225</v>
      </c>
      <c r="G2711" t="str">
        <f t="shared" si="42"/>
        <v>Venable</v>
      </c>
      <c r="I2711" s="13">
        <v>1</v>
      </c>
      <c r="J2711" s="13">
        <v>5532.1</v>
      </c>
      <c r="K2711" s="13">
        <v>4</v>
      </c>
      <c r="L2711" s="13">
        <v>5.8</v>
      </c>
      <c r="M2711" s="13">
        <v>18</v>
      </c>
      <c r="N2711" s="13"/>
      <c r="P2711" s="16">
        <f>COUNTIFS(equity_bonds!$H$2:$H$6414,"="&amp;data!$B2711,equity_bonds!$J$2:$J$6414,"="&amp;data!$G2711)</f>
        <v>0</v>
      </c>
      <c r="Q2711" s="16">
        <v>16622.900000000001</v>
      </c>
      <c r="R2711" s="16">
        <v>0</v>
      </c>
      <c r="S2711" s="16">
        <v>0.2</v>
      </c>
      <c r="T2711" s="16">
        <v>54</v>
      </c>
      <c r="U2711" s="16"/>
    </row>
    <row r="2712" spans="1:21" x14ac:dyDescent="0.25">
      <c r="A2712">
        <v>4336</v>
      </c>
      <c r="B2712">
        <v>2005</v>
      </c>
      <c r="C2712">
        <v>37</v>
      </c>
      <c r="D2712" t="s">
        <v>57</v>
      </c>
      <c r="E2712" t="s">
        <v>51</v>
      </c>
      <c r="F2712" t="s">
        <v>2610</v>
      </c>
      <c r="G2712" t="str">
        <f t="shared" si="42"/>
        <v>Vinson Elkins</v>
      </c>
      <c r="I2712" s="13">
        <f>COUNTIFS(IPO!$J$2:$J$5250,"="&amp;data!$G2712,IPO!$H$2:$H$5250,"="&amp;data!$B2712)</f>
        <v>1</v>
      </c>
      <c r="J2712" s="13">
        <f>SUMIFS(IPO!$B$2:$B$5250,IPO!$H$2:$H$5250,"="&amp;data!$B2712,IPO!$J$2:$J$5250,"="&amp;data!$G2712)</f>
        <v>357.4</v>
      </c>
      <c r="K2712" s="13">
        <f>IF(I2712=1,SUMIFS(IPO!$C$2:$C$5250,IPO!$H$2:$H$5250,"="&amp;data!$B2712,IPO!$J$2:$J$5250,"="&amp;data!$G2712),"")</f>
        <v>72</v>
      </c>
      <c r="L2712" s="13">
        <f>SUMIFS(IPO!$E$2:$E$5250,IPO!$H$2:$H$5250,"="&amp;data!$B2712,IPO!$J$2:$J$5250,"="&amp;data!$G2712)</f>
        <v>0.4</v>
      </c>
      <c r="M2712" s="13">
        <f>SUMIFS(IPO!$F$2:$F$5250,IPO!$H$2:$H$5250,"="&amp;data!$B2712,IPO!$J$2:$J$5250,"="&amp;data!$G2712)</f>
        <v>3</v>
      </c>
      <c r="N2712" s="13"/>
      <c r="P2712" s="16">
        <f>COUNTIFS(equity_bonds!$H$2:$H$6414,"="&amp;data!$B2712,equity_bonds!$J$2:$J$6414,"="&amp;data!$G2712)</f>
        <v>1</v>
      </c>
      <c r="Q2712" s="16">
        <f>SUMIFS(equity_bonds!$B$2:$B$6414,equity_bonds!$H$2:$H$6414,"="&amp;data!$B2712,equity_bonds!$J$2:$J$6414,"="&amp;data!$G2712)</f>
        <v>24317.7</v>
      </c>
      <c r="R2712" s="16">
        <f>IF(P2712=1,SUMIFS(equity_bonds!$C$2:$C$6414,equity_bonds!$H$2:$H$6414,"="&amp;data!$B2712,equity_bonds!$J$2:$J$6414,"="&amp;data!$G2712),"")</f>
        <v>41</v>
      </c>
      <c r="S2712" s="16">
        <f>SUMIFS(equity_bonds!$E$2:$E$6414,equity_bonds!$H$2:$H$6414,"="&amp;data!$B2712,equity_bonds!$J$2:$J$6414,"="&amp;data!$G2712)</f>
        <v>0.3</v>
      </c>
      <c r="T2712" s="16">
        <f>SUMIFS(equity_bonds!$F$2:$F$6414,equity_bonds!$H$2:$H$6414,"="&amp;data!$B2712,equity_bonds!$J$2:$J$6414,"="&amp;data!$G2712)</f>
        <v>68</v>
      </c>
      <c r="U2712" s="16"/>
    </row>
    <row r="2713" spans="1:21" x14ac:dyDescent="0.25">
      <c r="A2713">
        <v>4356</v>
      </c>
      <c r="B2713">
        <v>2005</v>
      </c>
      <c r="C2713">
        <v>139</v>
      </c>
      <c r="D2713" t="s">
        <v>412</v>
      </c>
      <c r="E2713" t="s">
        <v>226</v>
      </c>
      <c r="F2713" t="s">
        <v>2529</v>
      </c>
      <c r="G2713" t="str">
        <f t="shared" si="42"/>
        <v>Vorys Sater</v>
      </c>
      <c r="I2713" s="13">
        <f>COUNTIFS(IPO!$J$2:$J$5250,"="&amp;data!$G2713,IPO!$H$2:$H$5250,"="&amp;data!$B2713)</f>
        <v>1</v>
      </c>
      <c r="J2713" s="13">
        <f>SUMIFS(IPO!$B$2:$B$5250,IPO!$H$2:$H$5250,"="&amp;data!$B2713,IPO!$J$2:$J$5250,"="&amp;data!$G2713)</f>
        <v>115</v>
      </c>
      <c r="K2713" s="13">
        <f>IF(I2713=1,SUMIFS(IPO!$C$2:$C$5250,IPO!$H$2:$H$5250,"="&amp;data!$B2713,IPO!$J$2:$J$5250,"="&amp;data!$G2713),"")</f>
        <v>114</v>
      </c>
      <c r="L2713" s="13">
        <f>SUMIFS(IPO!$E$2:$E$5250,IPO!$H$2:$H$5250,"="&amp;data!$B2713,IPO!$J$2:$J$5250,"="&amp;data!$G2713)</f>
        <v>0.1</v>
      </c>
      <c r="M2713" s="13">
        <f>SUMIFS(IPO!$F$2:$F$5250,IPO!$H$2:$H$5250,"="&amp;data!$B2713,IPO!$J$2:$J$5250,"="&amp;data!$G2713)</f>
        <v>1</v>
      </c>
      <c r="N2713" s="13"/>
      <c r="P2713" s="16">
        <f>COUNTIFS(equity_bonds!$H$2:$H$6414,"="&amp;data!$B2713,equity_bonds!$J$2:$J$6414,"="&amp;data!$G2713)</f>
        <v>1</v>
      </c>
      <c r="Q2713" s="16">
        <f>SUMIFS(equity_bonds!$B$2:$B$6414,equity_bonds!$H$2:$H$6414,"="&amp;data!$B2713,equity_bonds!$J$2:$J$6414,"="&amp;data!$G2713)</f>
        <v>807.5</v>
      </c>
      <c r="R2713" s="16">
        <f>IF(P2713=1,SUMIFS(equity_bonds!$C$2:$C$6414,equity_bonds!$H$2:$H$6414,"="&amp;data!$B2713,equity_bonds!$J$2:$J$6414,"="&amp;data!$G2713),"")</f>
        <v>180</v>
      </c>
      <c r="S2713" s="16">
        <f>SUMIFS(equity_bonds!$E$2:$E$6414,equity_bonds!$H$2:$H$6414,"="&amp;data!$B2713,equity_bonds!$J$2:$J$6414,"="&amp;data!$G2713)</f>
        <v>0</v>
      </c>
      <c r="T2713" s="16">
        <f>SUMIFS(equity_bonds!$F$2:$F$6414,equity_bonds!$H$2:$H$6414,"="&amp;data!$B2713,equity_bonds!$J$2:$J$6414,"="&amp;data!$G2713)</f>
        <v>3</v>
      </c>
      <c r="U2713" s="16"/>
    </row>
    <row r="2714" spans="1:21" x14ac:dyDescent="0.25">
      <c r="A2714">
        <v>4388</v>
      </c>
      <c r="B2714">
        <v>2005</v>
      </c>
      <c r="C2714">
        <v>44</v>
      </c>
      <c r="D2714" t="s">
        <v>212</v>
      </c>
      <c r="E2714" t="s">
        <v>52</v>
      </c>
      <c r="F2714" t="s">
        <v>2611</v>
      </c>
      <c r="G2714" t="str">
        <f t="shared" si="42"/>
        <v>Wachtell Lipton</v>
      </c>
      <c r="I2714" s="13">
        <f>COUNTIFS(IPO!$J$2:$J$5250,"="&amp;data!$G2714,IPO!$H$2:$H$5250,"="&amp;data!$B2714)</f>
        <v>1</v>
      </c>
      <c r="J2714" s="13">
        <f>SUMIFS(IPO!$B$2:$B$5250,IPO!$H$2:$H$5250,"="&amp;data!$B2714,IPO!$J$2:$J$5250,"="&amp;data!$G2714)</f>
        <v>1690.3</v>
      </c>
      <c r="K2714" s="13">
        <f>IF(I2714=1,SUMIFS(IPO!$C$2:$C$5250,IPO!$H$2:$H$5250,"="&amp;data!$B2714,IPO!$J$2:$J$5250,"="&amp;data!$G2714),"")</f>
        <v>23</v>
      </c>
      <c r="L2714" s="13">
        <f>SUMIFS(IPO!$E$2:$E$5250,IPO!$H$2:$H$5250,"="&amp;data!$B2714,IPO!$J$2:$J$5250,"="&amp;data!$G2714)</f>
        <v>1.8</v>
      </c>
      <c r="M2714" s="13">
        <f>SUMIFS(IPO!$F$2:$F$5250,IPO!$H$2:$H$5250,"="&amp;data!$B2714,IPO!$J$2:$J$5250,"="&amp;data!$G2714)</f>
        <v>1</v>
      </c>
      <c r="N2714" s="13"/>
      <c r="P2714" s="16">
        <f>COUNTIFS(equity_bonds!$H$2:$H$6414,"="&amp;data!$B2714,equity_bonds!$J$2:$J$6414,"="&amp;data!$G2714)</f>
        <v>1</v>
      </c>
      <c r="Q2714" s="16">
        <f>SUMIFS(equity_bonds!$B$2:$B$6414,equity_bonds!$H$2:$H$6414,"="&amp;data!$B2714,equity_bonds!$J$2:$J$6414,"="&amp;data!$G2714)</f>
        <v>7393.7</v>
      </c>
      <c r="R2714" s="16">
        <f>IF(P2714=1,SUMIFS(equity_bonds!$C$2:$C$6414,equity_bonds!$H$2:$H$6414,"="&amp;data!$B2714,equity_bonds!$J$2:$J$6414,"="&amp;data!$G2714),"")</f>
        <v>69</v>
      </c>
      <c r="S2714" s="16">
        <f>SUMIFS(equity_bonds!$E$2:$E$6414,equity_bonds!$H$2:$H$6414,"="&amp;data!$B2714,equity_bonds!$J$2:$J$6414,"="&amp;data!$G2714)</f>
        <v>0.1</v>
      </c>
      <c r="T2714" s="16">
        <f>SUMIFS(equity_bonds!$F$2:$F$6414,equity_bonds!$H$2:$H$6414,"="&amp;data!$B2714,equity_bonds!$J$2:$J$6414,"="&amp;data!$G2714)</f>
        <v>5</v>
      </c>
      <c r="U2714" s="16"/>
    </row>
    <row r="2715" spans="1:21" x14ac:dyDescent="0.25">
      <c r="A2715">
        <v>4419</v>
      </c>
      <c r="B2715">
        <v>2005</v>
      </c>
      <c r="C2715">
        <v>8</v>
      </c>
      <c r="D2715" t="s">
        <v>69</v>
      </c>
      <c r="E2715" t="s">
        <v>53</v>
      </c>
      <c r="F2715" t="s">
        <v>2612</v>
      </c>
      <c r="G2715" t="str">
        <f t="shared" si="42"/>
        <v>Weil Gotshal</v>
      </c>
      <c r="I2715" s="13">
        <f>COUNTIFS(IPO!$J$2:$J$5250,"="&amp;data!$G2715,IPO!$H$2:$H$5250,"="&amp;data!$B2715)</f>
        <v>1</v>
      </c>
      <c r="J2715" s="13">
        <f>SUMIFS(IPO!$B$2:$B$5250,IPO!$H$2:$H$5250,"="&amp;data!$B2715,IPO!$J$2:$J$5250,"="&amp;data!$G2715)</f>
        <v>3838.1</v>
      </c>
      <c r="K2715" s="13">
        <f>IF(I2715=1,SUMIFS(IPO!$C$2:$C$5250,IPO!$H$2:$H$5250,"="&amp;data!$B2715,IPO!$J$2:$J$5250,"="&amp;data!$G2715),"")</f>
        <v>10</v>
      </c>
      <c r="L2715" s="13">
        <f>SUMIFS(IPO!$E$2:$E$5250,IPO!$H$2:$H$5250,"="&amp;data!$B2715,IPO!$J$2:$J$5250,"="&amp;data!$G2715)</f>
        <v>4</v>
      </c>
      <c r="M2715" s="13">
        <f>SUMIFS(IPO!$F$2:$F$5250,IPO!$H$2:$H$5250,"="&amp;data!$B2715,IPO!$J$2:$J$5250,"="&amp;data!$G2715)</f>
        <v>4</v>
      </c>
      <c r="N2715" s="13"/>
      <c r="P2715" s="16">
        <f>COUNTIFS(equity_bonds!$H$2:$H$6414,"="&amp;data!$B2715,equity_bonds!$J$2:$J$6414,"="&amp;data!$G2715)</f>
        <v>1</v>
      </c>
      <c r="Q2715" s="16">
        <f>SUMIFS(equity_bonds!$B$2:$B$6414,equity_bonds!$H$2:$H$6414,"="&amp;data!$B2715,equity_bonds!$J$2:$J$6414,"="&amp;data!$G2715)</f>
        <v>33980.300000000003</v>
      </c>
      <c r="R2715" s="16">
        <f>IF(P2715=1,SUMIFS(equity_bonds!$C$2:$C$6414,equity_bonds!$H$2:$H$6414,"="&amp;data!$B2715,equity_bonds!$J$2:$J$6414,"="&amp;data!$G2715),"")</f>
        <v>35</v>
      </c>
      <c r="S2715" s="16">
        <f>SUMIFS(equity_bonds!$E$2:$E$6414,equity_bonds!$H$2:$H$6414,"="&amp;data!$B2715,equity_bonds!$J$2:$J$6414,"="&amp;data!$G2715)</f>
        <v>0.4</v>
      </c>
      <c r="T2715" s="16">
        <f>SUMIFS(equity_bonds!$F$2:$F$6414,equity_bonds!$H$2:$H$6414,"="&amp;data!$B2715,equity_bonds!$J$2:$J$6414,"="&amp;data!$G2715)</f>
        <v>46</v>
      </c>
      <c r="U2715" s="16"/>
    </row>
    <row r="2716" spans="1:21" x14ac:dyDescent="0.25">
      <c r="A2716">
        <v>4448</v>
      </c>
      <c r="B2716">
        <v>2005</v>
      </c>
      <c r="C2716">
        <v>6</v>
      </c>
      <c r="D2716" t="s">
        <v>166</v>
      </c>
      <c r="E2716" t="s">
        <v>54</v>
      </c>
      <c r="F2716" t="s">
        <v>2613</v>
      </c>
      <c r="G2716" t="str">
        <f t="shared" si="42"/>
        <v>White Case</v>
      </c>
      <c r="I2716" s="13">
        <f>COUNTIFS(IPO!$J$2:$J$5250,"="&amp;data!$G2716,IPO!$H$2:$H$5250,"="&amp;data!$B2716)</f>
        <v>1</v>
      </c>
      <c r="J2716" s="13">
        <f>SUMIFS(IPO!$B$2:$B$5250,IPO!$H$2:$H$5250,"="&amp;data!$B2716,IPO!$J$2:$J$5250,"="&amp;data!$G2716)</f>
        <v>51.8</v>
      </c>
      <c r="K2716" s="13">
        <f>IF(I2716=1,SUMIFS(IPO!$C$2:$C$5250,IPO!$H$2:$H$5250,"="&amp;data!$B2716,IPO!$J$2:$J$5250,"="&amp;data!$G2716),"")</f>
        <v>152</v>
      </c>
      <c r="L2716" s="13">
        <f>SUMIFS(IPO!$E$2:$E$5250,IPO!$H$2:$H$5250,"="&amp;data!$B2716,IPO!$J$2:$J$5250,"="&amp;data!$G2716)</f>
        <v>0.1</v>
      </c>
      <c r="M2716" s="13">
        <f>SUMIFS(IPO!$F$2:$F$5250,IPO!$H$2:$H$5250,"="&amp;data!$B2716,IPO!$J$2:$J$5250,"="&amp;data!$G2716)</f>
        <v>1</v>
      </c>
      <c r="N2716" s="13"/>
      <c r="P2716" s="16">
        <f>COUNTIFS(equity_bonds!$H$2:$H$6414,"="&amp;data!$B2716,equity_bonds!$J$2:$J$6414,"="&amp;data!$G2716)</f>
        <v>1</v>
      </c>
      <c r="Q2716" s="16">
        <f>SUMIFS(equity_bonds!$B$2:$B$6414,equity_bonds!$H$2:$H$6414,"="&amp;data!$B2716,equity_bonds!$J$2:$J$6414,"="&amp;data!$G2716)</f>
        <v>11283.1</v>
      </c>
      <c r="R2716" s="16">
        <f>IF(P2716=1,SUMIFS(equity_bonds!$C$2:$C$6414,equity_bonds!$H$2:$H$6414,"="&amp;data!$B2716,equity_bonds!$J$2:$J$6414,"="&amp;data!$G2716),"")</f>
        <v>52</v>
      </c>
      <c r="S2716" s="16">
        <f>SUMIFS(equity_bonds!$E$2:$E$6414,equity_bonds!$H$2:$H$6414,"="&amp;data!$B2716,equity_bonds!$J$2:$J$6414,"="&amp;data!$G2716)</f>
        <v>0.1</v>
      </c>
      <c r="T2716" s="16">
        <f>SUMIFS(equity_bonds!$F$2:$F$6414,equity_bonds!$H$2:$H$6414,"="&amp;data!$B2716,equity_bonds!$J$2:$J$6414,"="&amp;data!$G2716)</f>
        <v>12</v>
      </c>
      <c r="U2716" s="16"/>
    </row>
    <row r="2717" spans="1:21" x14ac:dyDescent="0.25">
      <c r="A2717">
        <v>4466</v>
      </c>
      <c r="B2717">
        <v>2005</v>
      </c>
      <c r="C2717">
        <v>187</v>
      </c>
      <c r="D2717" t="s">
        <v>329</v>
      </c>
      <c r="E2717" t="s">
        <v>192</v>
      </c>
      <c r="F2717" t="s">
        <v>2657</v>
      </c>
      <c r="G2717" t="str">
        <f t="shared" si="42"/>
        <v>Wildman Harrold</v>
      </c>
      <c r="I2717" s="13">
        <f>COUNTIFS(IPO!$J$2:$J$5250,"="&amp;data!$G2717,IPO!$H$2:$H$5250,"="&amp;data!$B2717)</f>
        <v>0</v>
      </c>
      <c r="J2717" s="13">
        <f>SUMIFS(IPO!$B$2:$B$5250,IPO!$H$2:$H$5250,"="&amp;data!$B2717,IPO!$J$2:$J$5250,"="&amp;data!$G2717)</f>
        <v>0</v>
      </c>
      <c r="K2717" s="13" t="str">
        <f>IF(I2717=1,SUMIFS(IPO!$C$2:$C$5250,IPO!$H$2:$H$5250,"="&amp;data!$B2717,IPO!$J$2:$J$5250,"="&amp;data!$G2717),"")</f>
        <v/>
      </c>
      <c r="L2717" s="13">
        <f>SUMIFS(IPO!$E$2:$E$5250,IPO!$H$2:$H$5250,"="&amp;data!$B2717,IPO!$J$2:$J$5250,"="&amp;data!$G2717)</f>
        <v>0</v>
      </c>
      <c r="M2717" s="13">
        <f>SUMIFS(IPO!$F$2:$F$5250,IPO!$H$2:$H$5250,"="&amp;data!$B2717,IPO!$J$2:$J$5250,"="&amp;data!$G2717)</f>
        <v>0</v>
      </c>
      <c r="N2717" s="13"/>
      <c r="P2717" s="16">
        <f>COUNTIFS(equity_bonds!$H$2:$H$6414,"="&amp;data!$B2717,equity_bonds!$J$2:$J$6414,"="&amp;data!$G2717)</f>
        <v>0</v>
      </c>
      <c r="Q2717" s="16">
        <f>SUMIFS(equity_bonds!$B$2:$B$6414,equity_bonds!$H$2:$H$6414,"="&amp;data!$B2717,equity_bonds!$J$2:$J$6414,"="&amp;data!$G2717)</f>
        <v>0</v>
      </c>
      <c r="R2717" s="16" t="str">
        <f>IF(P2717=1,SUMIFS(equity_bonds!$C$2:$C$6414,equity_bonds!$H$2:$H$6414,"="&amp;data!$B2717,equity_bonds!$J$2:$J$6414,"="&amp;data!$G2717),"")</f>
        <v/>
      </c>
      <c r="S2717" s="16">
        <f>SUMIFS(equity_bonds!$E$2:$E$6414,equity_bonds!$H$2:$H$6414,"="&amp;data!$B2717,equity_bonds!$J$2:$J$6414,"="&amp;data!$G2717)</f>
        <v>0</v>
      </c>
      <c r="T2717" s="16">
        <f>SUMIFS(equity_bonds!$F$2:$F$6414,equity_bonds!$H$2:$H$6414,"="&amp;data!$B2717,equity_bonds!$J$2:$J$6414,"="&amp;data!$G2717)</f>
        <v>0</v>
      </c>
      <c r="U2717" s="16"/>
    </row>
    <row r="2718" spans="1:21" x14ac:dyDescent="0.25">
      <c r="A2718">
        <v>4479</v>
      </c>
      <c r="B2718">
        <v>2005</v>
      </c>
      <c r="C2718">
        <v>141</v>
      </c>
      <c r="D2718" t="s">
        <v>412</v>
      </c>
      <c r="E2718" t="s">
        <v>464</v>
      </c>
      <c r="F2718" t="s">
        <v>2736</v>
      </c>
      <c r="G2718" t="str">
        <f t="shared" si="42"/>
        <v>Wiley Rein</v>
      </c>
      <c r="I2718" s="13">
        <f>COUNTIFS(IPO!$J$2:$J$5250,"="&amp;data!$G2718,IPO!$H$2:$H$5250,"="&amp;data!$B2718)</f>
        <v>0</v>
      </c>
      <c r="J2718" s="13">
        <f>SUMIFS(IPO!$B$2:$B$5250,IPO!$H$2:$H$5250,"="&amp;data!$B2718,IPO!$J$2:$J$5250,"="&amp;data!$G2718)</f>
        <v>0</v>
      </c>
      <c r="K2718" s="13" t="str">
        <f>IF(I2718=1,SUMIFS(IPO!$C$2:$C$5250,IPO!$H$2:$H$5250,"="&amp;data!$B2718,IPO!$J$2:$J$5250,"="&amp;data!$G2718),"")</f>
        <v/>
      </c>
      <c r="L2718" s="13">
        <f>SUMIFS(IPO!$E$2:$E$5250,IPO!$H$2:$H$5250,"="&amp;data!$B2718,IPO!$J$2:$J$5250,"="&amp;data!$G2718)</f>
        <v>0</v>
      </c>
      <c r="M2718" s="13">
        <f>SUMIFS(IPO!$F$2:$F$5250,IPO!$H$2:$H$5250,"="&amp;data!$B2718,IPO!$J$2:$J$5250,"="&amp;data!$G2718)</f>
        <v>0</v>
      </c>
      <c r="N2718" s="13"/>
      <c r="P2718" s="16">
        <f>COUNTIFS(equity_bonds!$H$2:$H$6414,"="&amp;data!$B2718,equity_bonds!$J$2:$J$6414,"="&amp;data!$G2718)</f>
        <v>0</v>
      </c>
      <c r="Q2718" s="16">
        <f>SUMIFS(equity_bonds!$B$2:$B$6414,equity_bonds!$H$2:$H$6414,"="&amp;data!$B2718,equity_bonds!$J$2:$J$6414,"="&amp;data!$G2718)</f>
        <v>0</v>
      </c>
      <c r="R2718" s="16" t="str">
        <f>IF(P2718=1,SUMIFS(equity_bonds!$C$2:$C$6414,equity_bonds!$H$2:$H$6414,"="&amp;data!$B2718,equity_bonds!$J$2:$J$6414,"="&amp;data!$G2718),"")</f>
        <v/>
      </c>
      <c r="S2718" s="16">
        <f>SUMIFS(equity_bonds!$E$2:$E$6414,equity_bonds!$H$2:$H$6414,"="&amp;data!$B2718,equity_bonds!$J$2:$J$6414,"="&amp;data!$G2718)</f>
        <v>0</v>
      </c>
      <c r="T2718" s="16">
        <f>SUMIFS(equity_bonds!$F$2:$F$6414,equity_bonds!$H$2:$H$6414,"="&amp;data!$B2718,equity_bonds!$J$2:$J$6414,"="&amp;data!$G2718)</f>
        <v>0</v>
      </c>
      <c r="U2718" s="16"/>
    </row>
    <row r="2719" spans="1:21" x14ac:dyDescent="0.25">
      <c r="A2719">
        <v>4495</v>
      </c>
      <c r="B2719">
        <v>2005</v>
      </c>
      <c r="C2719">
        <v>113</v>
      </c>
      <c r="D2719" t="s">
        <v>382</v>
      </c>
      <c r="E2719" t="s">
        <v>234</v>
      </c>
      <c r="F2719" t="s">
        <v>2672</v>
      </c>
      <c r="G2719" t="str">
        <f t="shared" si="42"/>
        <v>Williams Connolly</v>
      </c>
      <c r="I2719" s="13">
        <f>COUNTIFS(IPO!$J$2:$J$5250,"="&amp;data!$G2719,IPO!$H$2:$H$5250,"="&amp;data!$B2719)</f>
        <v>0</v>
      </c>
      <c r="J2719" s="13">
        <f>SUMIFS(IPO!$B$2:$B$5250,IPO!$H$2:$H$5250,"="&amp;data!$B2719,IPO!$J$2:$J$5250,"="&amp;data!$G2719)</f>
        <v>0</v>
      </c>
      <c r="K2719" s="13" t="str">
        <f>IF(I2719=1,SUMIFS(IPO!$C$2:$C$5250,IPO!$H$2:$H$5250,"="&amp;data!$B2719,IPO!$J$2:$J$5250,"="&amp;data!$G2719),"")</f>
        <v/>
      </c>
      <c r="L2719" s="13">
        <f>SUMIFS(IPO!$E$2:$E$5250,IPO!$H$2:$H$5250,"="&amp;data!$B2719,IPO!$J$2:$J$5250,"="&amp;data!$G2719)</f>
        <v>0</v>
      </c>
      <c r="M2719" s="13">
        <f>SUMIFS(IPO!$F$2:$F$5250,IPO!$H$2:$H$5250,"="&amp;data!$B2719,IPO!$J$2:$J$5250,"="&amp;data!$G2719)</f>
        <v>0</v>
      </c>
      <c r="N2719" s="13"/>
      <c r="P2719" s="16">
        <f>COUNTIFS(equity_bonds!$H$2:$H$6414,"="&amp;data!$B2719,equity_bonds!$J$2:$J$6414,"="&amp;data!$G2719)</f>
        <v>0</v>
      </c>
      <c r="Q2719" s="16">
        <f>SUMIFS(equity_bonds!$B$2:$B$6414,equity_bonds!$H$2:$H$6414,"="&amp;data!$B2719,equity_bonds!$J$2:$J$6414,"="&amp;data!$G2719)</f>
        <v>0</v>
      </c>
      <c r="R2719" s="16" t="str">
        <f>IF(P2719=1,SUMIFS(equity_bonds!$C$2:$C$6414,equity_bonds!$H$2:$H$6414,"="&amp;data!$B2719,equity_bonds!$J$2:$J$6414,"="&amp;data!$G2719),"")</f>
        <v/>
      </c>
      <c r="S2719" s="16">
        <f>SUMIFS(equity_bonds!$E$2:$E$6414,equity_bonds!$H$2:$H$6414,"="&amp;data!$B2719,equity_bonds!$J$2:$J$6414,"="&amp;data!$G2719)</f>
        <v>0</v>
      </c>
      <c r="T2719" s="16">
        <f>SUMIFS(equity_bonds!$F$2:$F$6414,equity_bonds!$H$2:$H$6414,"="&amp;data!$B2719,equity_bonds!$J$2:$J$6414,"="&amp;data!$G2719)</f>
        <v>0</v>
      </c>
      <c r="U2719" s="16"/>
    </row>
    <row r="2720" spans="1:21" x14ac:dyDescent="0.25">
      <c r="A2720">
        <v>4506</v>
      </c>
      <c r="B2720">
        <v>2005</v>
      </c>
      <c r="C2720">
        <v>186</v>
      </c>
      <c r="D2720" t="s">
        <v>5</v>
      </c>
      <c r="E2720" t="s">
        <v>497</v>
      </c>
      <c r="F2720" t="s">
        <v>497</v>
      </c>
      <c r="G2720" t="str">
        <f t="shared" si="42"/>
        <v>Williams Mullen</v>
      </c>
      <c r="I2720" s="13">
        <f>COUNTIFS(IPO!$J$2:$J$5250,"="&amp;data!$G2720,IPO!$H$2:$H$5250,"="&amp;data!$B2720)</f>
        <v>0</v>
      </c>
      <c r="J2720" s="13">
        <f>SUMIFS(IPO!$B$2:$B$5250,IPO!$H$2:$H$5250,"="&amp;data!$B2720,IPO!$J$2:$J$5250,"="&amp;data!$G2720)</f>
        <v>0</v>
      </c>
      <c r="K2720" s="13" t="str">
        <f>IF(I2720=1,SUMIFS(IPO!$C$2:$C$5250,IPO!$H$2:$H$5250,"="&amp;data!$B2720,IPO!$J$2:$J$5250,"="&amp;data!$G2720),"")</f>
        <v/>
      </c>
      <c r="L2720" s="13">
        <f>SUMIFS(IPO!$E$2:$E$5250,IPO!$H$2:$H$5250,"="&amp;data!$B2720,IPO!$J$2:$J$5250,"="&amp;data!$G2720)</f>
        <v>0</v>
      </c>
      <c r="M2720" s="13">
        <f>SUMIFS(IPO!$F$2:$F$5250,IPO!$H$2:$H$5250,"="&amp;data!$B2720,IPO!$J$2:$J$5250,"="&amp;data!$G2720)</f>
        <v>0</v>
      </c>
      <c r="N2720" s="13"/>
      <c r="P2720" s="16">
        <f>COUNTIFS(equity_bonds!$H$2:$H$6414,"="&amp;data!$B2720,equity_bonds!$J$2:$J$6414,"="&amp;data!$G2720)</f>
        <v>1</v>
      </c>
      <c r="Q2720" s="16">
        <f>SUMIFS(equity_bonds!$B$2:$B$6414,equity_bonds!$H$2:$H$6414,"="&amp;data!$B2720,equity_bonds!$J$2:$J$6414,"="&amp;data!$G2720)</f>
        <v>792.7</v>
      </c>
      <c r="R2720" s="16">
        <f>IF(P2720=1,SUMIFS(equity_bonds!$C$2:$C$6414,equity_bonds!$H$2:$H$6414,"="&amp;data!$B2720,equity_bonds!$J$2:$J$6414,"="&amp;data!$G2720),"")</f>
        <v>183</v>
      </c>
      <c r="S2720" s="16">
        <f>SUMIFS(equity_bonds!$E$2:$E$6414,equity_bonds!$H$2:$H$6414,"="&amp;data!$B2720,equity_bonds!$J$2:$J$6414,"="&amp;data!$G2720)</f>
        <v>0</v>
      </c>
      <c r="T2720" s="16">
        <f>SUMIFS(equity_bonds!$F$2:$F$6414,equity_bonds!$H$2:$H$6414,"="&amp;data!$B2720,equity_bonds!$J$2:$J$6414,"="&amp;data!$G2720)</f>
        <v>4</v>
      </c>
      <c r="U2720" s="16"/>
    </row>
    <row r="2721" spans="1:21" x14ac:dyDescent="0.25">
      <c r="A2721">
        <v>4539</v>
      </c>
      <c r="B2721">
        <v>2005</v>
      </c>
      <c r="C2721">
        <v>46</v>
      </c>
      <c r="D2721" t="s">
        <v>159</v>
      </c>
      <c r="E2721" t="s">
        <v>55</v>
      </c>
      <c r="F2721" t="s">
        <v>2614</v>
      </c>
      <c r="G2721" t="str">
        <f t="shared" si="42"/>
        <v>Willkie Farr</v>
      </c>
      <c r="I2721" s="13">
        <f>COUNTIFS(IPO!$J$2:$J$5250,"="&amp;data!$G2721,IPO!$H$2:$H$5250,"="&amp;data!$B2721)</f>
        <v>1</v>
      </c>
      <c r="J2721" s="13">
        <f>SUMIFS(IPO!$B$2:$B$5250,IPO!$H$2:$H$5250,"="&amp;data!$B2721,IPO!$J$2:$J$5250,"="&amp;data!$G2721)</f>
        <v>1100.8</v>
      </c>
      <c r="K2721" s="13">
        <f>IF(I2721=1,SUMIFS(IPO!$C$2:$C$5250,IPO!$H$2:$H$5250,"="&amp;data!$B2721,IPO!$J$2:$J$5250,"="&amp;data!$G2721),"")</f>
        <v>31</v>
      </c>
      <c r="L2721" s="13">
        <f>SUMIFS(IPO!$E$2:$E$5250,IPO!$H$2:$H$5250,"="&amp;data!$B2721,IPO!$J$2:$J$5250,"="&amp;data!$G2721)</f>
        <v>1.2</v>
      </c>
      <c r="M2721" s="13">
        <f>SUMIFS(IPO!$F$2:$F$5250,IPO!$H$2:$H$5250,"="&amp;data!$B2721,IPO!$J$2:$J$5250,"="&amp;data!$G2721)</f>
        <v>4</v>
      </c>
      <c r="N2721" s="13"/>
      <c r="P2721" s="16">
        <f>COUNTIFS(equity_bonds!$H$2:$H$6414,"="&amp;data!$B2721,equity_bonds!$J$2:$J$6414,"="&amp;data!$G2721)</f>
        <v>1</v>
      </c>
      <c r="Q2721" s="16">
        <f>SUMIFS(equity_bonds!$B$2:$B$6414,equity_bonds!$H$2:$H$6414,"="&amp;data!$B2721,equity_bonds!$J$2:$J$6414,"="&amp;data!$G2721)</f>
        <v>6824.3</v>
      </c>
      <c r="R2721" s="16">
        <f>IF(P2721=1,SUMIFS(equity_bonds!$C$2:$C$6414,equity_bonds!$H$2:$H$6414,"="&amp;data!$B2721,equity_bonds!$J$2:$J$6414,"="&amp;data!$G2721),"")</f>
        <v>75</v>
      </c>
      <c r="S2721" s="16">
        <f>SUMIFS(equity_bonds!$E$2:$E$6414,equity_bonds!$H$2:$H$6414,"="&amp;data!$B2721,equity_bonds!$J$2:$J$6414,"="&amp;data!$G2721)</f>
        <v>0.1</v>
      </c>
      <c r="T2721" s="16">
        <f>SUMIFS(equity_bonds!$F$2:$F$6414,equity_bonds!$H$2:$H$6414,"="&amp;data!$B2721,equity_bonds!$J$2:$J$6414,"="&amp;data!$G2721)</f>
        <v>18</v>
      </c>
      <c r="U2721" s="16"/>
    </row>
    <row r="2722" spans="1:21" x14ac:dyDescent="0.25">
      <c r="A2722">
        <v>4552</v>
      </c>
      <c r="B2722">
        <v>2005</v>
      </c>
      <c r="C2722">
        <v>12</v>
      </c>
      <c r="D2722" t="s">
        <v>196</v>
      </c>
      <c r="E2722" t="s">
        <v>498</v>
      </c>
      <c r="F2722" t="s">
        <v>498</v>
      </c>
      <c r="G2722" t="str">
        <f t="shared" si="42"/>
        <v>Wilmer Cutler</v>
      </c>
      <c r="I2722" s="13">
        <f>COUNTIFS(IPO!$J$2:$J$5250,"="&amp;data!$G2722,IPO!$H$2:$H$5250,"="&amp;data!$B2722)</f>
        <v>1</v>
      </c>
      <c r="J2722" s="13">
        <f>SUMIFS(IPO!$B$2:$B$5250,IPO!$H$2:$H$5250,"="&amp;data!$B2722,IPO!$J$2:$J$5250,"="&amp;data!$G2722)</f>
        <v>80.5</v>
      </c>
      <c r="K2722" s="13">
        <f>IF(I2722=1,SUMIFS(IPO!$C$2:$C$5250,IPO!$H$2:$H$5250,"="&amp;data!$B2722,IPO!$J$2:$J$5250,"="&amp;data!$G2722),"")</f>
        <v>133</v>
      </c>
      <c r="L2722" s="13">
        <f>SUMIFS(IPO!$E$2:$E$5250,IPO!$H$2:$H$5250,"="&amp;data!$B2722,IPO!$J$2:$J$5250,"="&amp;data!$G2722)</f>
        <v>0.1</v>
      </c>
      <c r="M2722" s="13">
        <f>SUMIFS(IPO!$F$2:$F$5250,IPO!$H$2:$H$5250,"="&amp;data!$B2722,IPO!$J$2:$J$5250,"="&amp;data!$G2722)</f>
        <v>1</v>
      </c>
      <c r="N2722" s="13"/>
      <c r="P2722" s="16">
        <f>COUNTIFS(equity_bonds!$H$2:$H$6414,"="&amp;data!$B2722,equity_bonds!$J$2:$J$6414,"="&amp;data!$G2722)</f>
        <v>0</v>
      </c>
      <c r="Q2722" s="16">
        <f>SUMIFS(equity_bonds!$B$2:$B$6414,equity_bonds!$H$2:$H$6414,"="&amp;data!$B2722,equity_bonds!$J$2:$J$6414,"="&amp;data!$G2722)</f>
        <v>0</v>
      </c>
      <c r="R2722" s="16" t="str">
        <f>IF(P2722=1,SUMIFS(equity_bonds!$C$2:$C$6414,equity_bonds!$H$2:$H$6414,"="&amp;data!$B2722,equity_bonds!$J$2:$J$6414,"="&amp;data!$G2722),"")</f>
        <v/>
      </c>
      <c r="S2722" s="16">
        <f>SUMIFS(equity_bonds!$E$2:$E$6414,equity_bonds!$H$2:$H$6414,"="&amp;data!$B2722,equity_bonds!$J$2:$J$6414,"="&amp;data!$G2722)</f>
        <v>0</v>
      </c>
      <c r="T2722" s="16">
        <f>SUMIFS(equity_bonds!$F$2:$F$6414,equity_bonds!$H$2:$H$6414,"="&amp;data!$B2722,equity_bonds!$J$2:$J$6414,"="&amp;data!$G2722)</f>
        <v>0</v>
      </c>
      <c r="U2722" s="16"/>
    </row>
    <row r="2723" spans="1:21" x14ac:dyDescent="0.25">
      <c r="A2723">
        <v>4603</v>
      </c>
      <c r="B2723">
        <v>2005</v>
      </c>
      <c r="C2723">
        <v>54</v>
      </c>
      <c r="D2723" t="s">
        <v>151</v>
      </c>
      <c r="E2723" t="s">
        <v>224</v>
      </c>
      <c r="F2723" t="s">
        <v>2666</v>
      </c>
      <c r="G2723" t="str">
        <f t="shared" si="42"/>
        <v>Wilson Sonsini</v>
      </c>
      <c r="I2723" s="13">
        <f>COUNTIFS(IPO!$J$2:$J$5250,"="&amp;data!$G2723,IPO!$H$2:$H$5250,"="&amp;data!$B2723)</f>
        <v>1</v>
      </c>
      <c r="J2723" s="13">
        <f>SUMIFS(IPO!$B$2:$B$5250,IPO!$H$2:$H$5250,"="&amp;data!$B2723,IPO!$J$2:$J$5250,"="&amp;data!$G2723)</f>
        <v>2502.1999999999998</v>
      </c>
      <c r="K2723" s="13">
        <f>IF(I2723=1,SUMIFS(IPO!$C$2:$C$5250,IPO!$H$2:$H$5250,"="&amp;data!$B2723,IPO!$J$2:$J$5250,"="&amp;data!$G2723),"")</f>
        <v>16</v>
      </c>
      <c r="L2723" s="13">
        <f>SUMIFS(IPO!$E$2:$E$5250,IPO!$H$2:$H$5250,"="&amp;data!$B2723,IPO!$J$2:$J$5250,"="&amp;data!$G2723)</f>
        <v>2.6</v>
      </c>
      <c r="M2723" s="13">
        <f>SUMIFS(IPO!$F$2:$F$5250,IPO!$H$2:$H$5250,"="&amp;data!$B2723,IPO!$J$2:$J$5250,"="&amp;data!$G2723)</f>
        <v>11</v>
      </c>
      <c r="N2723" s="13"/>
      <c r="P2723" s="16">
        <f>COUNTIFS(equity_bonds!$H$2:$H$6414,"="&amp;data!$B2723,equity_bonds!$J$2:$J$6414,"="&amp;data!$G2723)</f>
        <v>1</v>
      </c>
      <c r="Q2723" s="16">
        <f>SUMIFS(equity_bonds!$B$2:$B$6414,equity_bonds!$H$2:$H$6414,"="&amp;data!$B2723,equity_bonds!$J$2:$J$6414,"="&amp;data!$G2723)</f>
        <v>7160.9</v>
      </c>
      <c r="R2723" s="16">
        <f>IF(P2723=1,SUMIFS(equity_bonds!$C$2:$C$6414,equity_bonds!$H$2:$H$6414,"="&amp;data!$B2723,equity_bonds!$J$2:$J$6414,"="&amp;data!$G2723),"")</f>
        <v>71</v>
      </c>
      <c r="S2723" s="16">
        <f>SUMIFS(equity_bonds!$E$2:$E$6414,equity_bonds!$H$2:$H$6414,"="&amp;data!$B2723,equity_bonds!$J$2:$J$6414,"="&amp;data!$G2723)</f>
        <v>0.1</v>
      </c>
      <c r="T2723" s="16">
        <f>SUMIFS(equity_bonds!$F$2:$F$6414,equity_bonds!$H$2:$H$6414,"="&amp;data!$B2723,equity_bonds!$J$2:$J$6414,"="&amp;data!$G2723)</f>
        <v>61</v>
      </c>
      <c r="U2723" s="16"/>
    </row>
    <row r="2724" spans="1:21" x14ac:dyDescent="0.25">
      <c r="A2724">
        <v>4629</v>
      </c>
      <c r="B2724">
        <v>2005</v>
      </c>
      <c r="C2724">
        <v>88</v>
      </c>
      <c r="D2724" t="s">
        <v>189</v>
      </c>
      <c r="E2724" t="s">
        <v>193</v>
      </c>
      <c r="F2724" t="s">
        <v>2658</v>
      </c>
      <c r="G2724" t="str">
        <f t="shared" si="42"/>
        <v>Wilson Elser</v>
      </c>
      <c r="I2724" s="13">
        <f>COUNTIFS(IPO!$J$2:$J$5250,"="&amp;data!$G2724,IPO!$H$2:$H$5250,"="&amp;data!$B2724)</f>
        <v>0</v>
      </c>
      <c r="J2724" s="13">
        <f>SUMIFS(IPO!$B$2:$B$5250,IPO!$H$2:$H$5250,"="&amp;data!$B2724,IPO!$J$2:$J$5250,"="&amp;data!$G2724)</f>
        <v>0</v>
      </c>
      <c r="K2724" s="13" t="str">
        <f>IF(I2724=1,SUMIFS(IPO!$C$2:$C$5250,IPO!$H$2:$H$5250,"="&amp;data!$B2724,IPO!$J$2:$J$5250,"="&amp;data!$G2724),"")</f>
        <v/>
      </c>
      <c r="L2724" s="13">
        <f>SUMIFS(IPO!$E$2:$E$5250,IPO!$H$2:$H$5250,"="&amp;data!$B2724,IPO!$J$2:$J$5250,"="&amp;data!$G2724)</f>
        <v>0</v>
      </c>
      <c r="M2724" s="13">
        <f>SUMIFS(IPO!$F$2:$F$5250,IPO!$H$2:$H$5250,"="&amp;data!$B2724,IPO!$J$2:$J$5250,"="&amp;data!$G2724)</f>
        <v>0</v>
      </c>
      <c r="N2724" s="13"/>
      <c r="P2724" s="16">
        <f>COUNTIFS(equity_bonds!$H$2:$H$6414,"="&amp;data!$B2724,equity_bonds!$J$2:$J$6414,"="&amp;data!$G2724)</f>
        <v>0</v>
      </c>
      <c r="Q2724" s="16">
        <f>SUMIFS(equity_bonds!$B$2:$B$6414,equity_bonds!$H$2:$H$6414,"="&amp;data!$B2724,equity_bonds!$J$2:$J$6414,"="&amp;data!$G2724)</f>
        <v>0</v>
      </c>
      <c r="R2724" s="16" t="str">
        <f>IF(P2724=1,SUMIFS(equity_bonds!$C$2:$C$6414,equity_bonds!$H$2:$H$6414,"="&amp;data!$B2724,equity_bonds!$J$2:$J$6414,"="&amp;data!$G2724),"")</f>
        <v/>
      </c>
      <c r="S2724" s="16">
        <f>SUMIFS(equity_bonds!$E$2:$E$6414,equity_bonds!$H$2:$H$6414,"="&amp;data!$B2724,equity_bonds!$J$2:$J$6414,"="&amp;data!$G2724)</f>
        <v>0</v>
      </c>
      <c r="T2724" s="16">
        <f>SUMIFS(equity_bonds!$F$2:$F$6414,equity_bonds!$H$2:$H$6414,"="&amp;data!$B2724,equity_bonds!$J$2:$J$6414,"="&amp;data!$G2724)</f>
        <v>0</v>
      </c>
      <c r="U2724" s="16"/>
    </row>
    <row r="2725" spans="1:21" x14ac:dyDescent="0.25">
      <c r="A2725">
        <v>4645</v>
      </c>
      <c r="B2725">
        <v>2005</v>
      </c>
      <c r="C2725">
        <v>141</v>
      </c>
      <c r="D2725" t="s">
        <v>445</v>
      </c>
      <c r="E2725" t="s">
        <v>323</v>
      </c>
      <c r="F2725" t="s">
        <v>2737</v>
      </c>
      <c r="G2725" t="str">
        <f t="shared" si="42"/>
        <v>Winstead Sechrest</v>
      </c>
      <c r="I2725" s="13">
        <f>COUNTIFS(IPO!$J$2:$J$5250,"="&amp;data!$G2725,IPO!$H$2:$H$5250,"="&amp;data!$B2725)</f>
        <v>1</v>
      </c>
      <c r="J2725" s="13">
        <f>SUMIFS(IPO!$B$2:$B$5250,IPO!$H$2:$H$5250,"="&amp;data!$B2725,IPO!$J$2:$J$5250,"="&amp;data!$G2725)</f>
        <v>79.599999999999994</v>
      </c>
      <c r="K2725" s="13">
        <f>IF(I2725=1,SUMIFS(IPO!$C$2:$C$5250,IPO!$H$2:$H$5250,"="&amp;data!$B2725,IPO!$J$2:$J$5250,"="&amp;data!$G2725),"")</f>
        <v>134</v>
      </c>
      <c r="L2725" s="13">
        <f>SUMIFS(IPO!$E$2:$E$5250,IPO!$H$2:$H$5250,"="&amp;data!$B2725,IPO!$J$2:$J$5250,"="&amp;data!$G2725)</f>
        <v>0.1</v>
      </c>
      <c r="M2725" s="13">
        <f>SUMIFS(IPO!$F$2:$F$5250,IPO!$H$2:$H$5250,"="&amp;data!$B2725,IPO!$J$2:$J$5250,"="&amp;data!$G2725)</f>
        <v>1</v>
      </c>
      <c r="N2725" s="13"/>
      <c r="P2725" s="16">
        <f>COUNTIFS(equity_bonds!$H$2:$H$6414,"="&amp;data!$B2725,equity_bonds!$J$2:$J$6414,"="&amp;data!$G2725)</f>
        <v>0</v>
      </c>
      <c r="Q2725" s="16">
        <f>SUMIFS(equity_bonds!$B$2:$B$6414,equity_bonds!$H$2:$H$6414,"="&amp;data!$B2725,equity_bonds!$J$2:$J$6414,"="&amp;data!$G2725)</f>
        <v>0</v>
      </c>
      <c r="R2725" s="16" t="str">
        <f>IF(P2725=1,SUMIFS(equity_bonds!$C$2:$C$6414,equity_bonds!$H$2:$H$6414,"="&amp;data!$B2725,equity_bonds!$J$2:$J$6414,"="&amp;data!$G2725),"")</f>
        <v/>
      </c>
      <c r="S2725" s="16">
        <f>SUMIFS(equity_bonds!$E$2:$E$6414,equity_bonds!$H$2:$H$6414,"="&amp;data!$B2725,equity_bonds!$J$2:$J$6414,"="&amp;data!$G2725)</f>
        <v>0</v>
      </c>
      <c r="T2725" s="16">
        <f>SUMIFS(equity_bonds!$F$2:$F$6414,equity_bonds!$H$2:$H$6414,"="&amp;data!$B2725,equity_bonds!$J$2:$J$6414,"="&amp;data!$G2725)</f>
        <v>0</v>
      </c>
      <c r="U2725" s="16"/>
    </row>
    <row r="2726" spans="1:21" x14ac:dyDescent="0.25">
      <c r="A2726">
        <v>4667</v>
      </c>
      <c r="B2726">
        <v>2005</v>
      </c>
      <c r="C2726">
        <v>29</v>
      </c>
      <c r="D2726" t="s">
        <v>94</v>
      </c>
      <c r="E2726" t="s">
        <v>56</v>
      </c>
      <c r="F2726" t="s">
        <v>2615</v>
      </c>
      <c r="G2726" t="str">
        <f t="shared" si="42"/>
        <v>Winston Strawn</v>
      </c>
      <c r="I2726" s="13">
        <f>COUNTIFS(IPO!$J$2:$J$5250,"="&amp;data!$G2726,IPO!$H$2:$H$5250,"="&amp;data!$B2726)</f>
        <v>1</v>
      </c>
      <c r="J2726" s="13">
        <f>SUMIFS(IPO!$B$2:$B$5250,IPO!$H$2:$H$5250,"="&amp;data!$B2726,IPO!$J$2:$J$5250,"="&amp;data!$G2726)</f>
        <v>451.9</v>
      </c>
      <c r="K2726" s="13">
        <f>IF(I2726=1,SUMIFS(IPO!$C$2:$C$5250,IPO!$H$2:$H$5250,"="&amp;data!$B2726,IPO!$J$2:$J$5250,"="&amp;data!$G2726),"")</f>
        <v>59</v>
      </c>
      <c r="L2726" s="13">
        <f>SUMIFS(IPO!$E$2:$E$5250,IPO!$H$2:$H$5250,"="&amp;data!$B2726,IPO!$J$2:$J$5250,"="&amp;data!$G2726)</f>
        <v>0.5</v>
      </c>
      <c r="M2726" s="13">
        <f>SUMIFS(IPO!$F$2:$F$5250,IPO!$H$2:$H$5250,"="&amp;data!$B2726,IPO!$J$2:$J$5250,"="&amp;data!$G2726)</f>
        <v>2</v>
      </c>
      <c r="N2726" s="13"/>
      <c r="P2726" s="16">
        <f>COUNTIFS(equity_bonds!$H$2:$H$6414,"="&amp;data!$B2726,equity_bonds!$J$2:$J$6414,"="&amp;data!$G2726)</f>
        <v>1</v>
      </c>
      <c r="Q2726" s="16">
        <f>SUMIFS(equity_bonds!$B$2:$B$6414,equity_bonds!$H$2:$H$6414,"="&amp;data!$B2726,equity_bonds!$J$2:$J$6414,"="&amp;data!$G2726)</f>
        <v>10772.5</v>
      </c>
      <c r="R2726" s="16">
        <f>IF(P2726=1,SUMIFS(equity_bonds!$C$2:$C$6414,equity_bonds!$H$2:$H$6414,"="&amp;data!$B2726,equity_bonds!$J$2:$J$6414,"="&amp;data!$G2726),"")</f>
        <v>53</v>
      </c>
      <c r="S2726" s="16">
        <f>SUMIFS(equity_bonds!$E$2:$E$6414,equity_bonds!$H$2:$H$6414,"="&amp;data!$B2726,equity_bonds!$J$2:$J$6414,"="&amp;data!$G2726)</f>
        <v>0.1</v>
      </c>
      <c r="T2726" s="16">
        <f>SUMIFS(equity_bonds!$F$2:$F$6414,equity_bonds!$H$2:$H$6414,"="&amp;data!$B2726,equity_bonds!$J$2:$J$6414,"="&amp;data!$G2726)</f>
        <v>15</v>
      </c>
      <c r="U2726" s="16"/>
    </row>
    <row r="2727" spans="1:21" x14ac:dyDescent="0.25">
      <c r="A2727">
        <v>4705</v>
      </c>
      <c r="B2727">
        <v>2005</v>
      </c>
      <c r="C2727">
        <v>150</v>
      </c>
      <c r="D2727" t="s">
        <v>424</v>
      </c>
      <c r="E2727" t="s">
        <v>119</v>
      </c>
      <c r="F2727" t="s">
        <v>2527</v>
      </c>
      <c r="G2727" t="str">
        <f t="shared" si="42"/>
        <v>Wolf Block</v>
      </c>
      <c r="I2727" s="13">
        <f>COUNTIFS(IPO!$J$2:$J$5250,"="&amp;data!$G2727,IPO!$H$2:$H$5250,"="&amp;data!$B2727)</f>
        <v>0</v>
      </c>
      <c r="J2727" s="13">
        <f>SUMIFS(IPO!$B$2:$B$5250,IPO!$H$2:$H$5250,"="&amp;data!$B2727,IPO!$J$2:$J$5250,"="&amp;data!$G2727)</f>
        <v>0</v>
      </c>
      <c r="K2727" s="13" t="str">
        <f>IF(I2727=1,SUMIFS(IPO!$C$2:$C$5250,IPO!$H$2:$H$5250,"="&amp;data!$B2727,IPO!$J$2:$J$5250,"="&amp;data!$G2727),"")</f>
        <v/>
      </c>
      <c r="L2727" s="13">
        <f>SUMIFS(IPO!$E$2:$E$5250,IPO!$H$2:$H$5250,"="&amp;data!$B2727,IPO!$J$2:$J$5250,"="&amp;data!$G2727)</f>
        <v>0</v>
      </c>
      <c r="M2727" s="13">
        <f>SUMIFS(IPO!$F$2:$F$5250,IPO!$H$2:$H$5250,"="&amp;data!$B2727,IPO!$J$2:$J$5250,"="&amp;data!$G2727)</f>
        <v>0</v>
      </c>
      <c r="N2727" s="13"/>
      <c r="P2727" s="16">
        <f>COUNTIFS(equity_bonds!$H$2:$H$6414,"="&amp;data!$B2727,equity_bonds!$J$2:$J$6414,"="&amp;data!$G2727)</f>
        <v>1</v>
      </c>
      <c r="Q2727" s="16">
        <f>SUMIFS(equity_bonds!$B$2:$B$6414,equity_bonds!$H$2:$H$6414,"="&amp;data!$B2727,equity_bonds!$J$2:$J$6414,"="&amp;data!$G2727)</f>
        <v>1963.7</v>
      </c>
      <c r="R2727" s="16">
        <f>IF(P2727=1,SUMIFS(equity_bonds!$C$2:$C$6414,equity_bonds!$H$2:$H$6414,"="&amp;data!$B2727,equity_bonds!$J$2:$J$6414,"="&amp;data!$G2727),"")</f>
        <v>126</v>
      </c>
      <c r="S2727" s="16">
        <f>SUMIFS(equity_bonds!$E$2:$E$6414,equity_bonds!$H$2:$H$6414,"="&amp;data!$B2727,equity_bonds!$J$2:$J$6414,"="&amp;data!$G2727)</f>
        <v>0</v>
      </c>
      <c r="T2727" s="16">
        <f>SUMIFS(equity_bonds!$F$2:$F$6414,equity_bonds!$H$2:$H$6414,"="&amp;data!$B2727,equity_bonds!$J$2:$J$6414,"="&amp;data!$G2727)</f>
        <v>7</v>
      </c>
      <c r="U2727" s="16"/>
    </row>
    <row r="2728" spans="1:21" x14ac:dyDescent="0.25">
      <c r="A2728">
        <v>4718</v>
      </c>
      <c r="B2728">
        <v>2005</v>
      </c>
      <c r="C2728">
        <v>81</v>
      </c>
      <c r="D2728" t="s">
        <v>210</v>
      </c>
      <c r="E2728" t="s">
        <v>324</v>
      </c>
      <c r="F2728" t="s">
        <v>2738</v>
      </c>
      <c r="G2728" t="str">
        <f t="shared" si="42"/>
        <v>Womble Carlyle</v>
      </c>
      <c r="I2728" s="13">
        <f>COUNTIFS(IPO!$J$2:$J$5250,"="&amp;data!$G2728,IPO!$H$2:$H$5250,"="&amp;data!$B2728)</f>
        <v>0</v>
      </c>
      <c r="J2728" s="13">
        <f>SUMIFS(IPO!$B$2:$B$5250,IPO!$H$2:$H$5250,"="&amp;data!$B2728,IPO!$J$2:$J$5250,"="&amp;data!$G2728)</f>
        <v>0</v>
      </c>
      <c r="K2728" s="13" t="str">
        <f>IF(I2728=1,SUMIFS(IPO!$C$2:$C$5250,IPO!$H$2:$H$5250,"="&amp;data!$B2728,IPO!$J$2:$J$5250,"="&amp;data!$G2728),"")</f>
        <v/>
      </c>
      <c r="L2728" s="13">
        <f>SUMIFS(IPO!$E$2:$E$5250,IPO!$H$2:$H$5250,"="&amp;data!$B2728,IPO!$J$2:$J$5250,"="&amp;data!$G2728)</f>
        <v>0</v>
      </c>
      <c r="M2728" s="13">
        <f>SUMIFS(IPO!$F$2:$F$5250,IPO!$H$2:$H$5250,"="&amp;data!$B2728,IPO!$J$2:$J$5250,"="&amp;data!$G2728)</f>
        <v>0</v>
      </c>
      <c r="N2728" s="13"/>
      <c r="P2728" s="16">
        <f>COUNTIFS(equity_bonds!$H$2:$H$6414,"="&amp;data!$B2728,equity_bonds!$J$2:$J$6414,"="&amp;data!$G2728)</f>
        <v>0</v>
      </c>
      <c r="Q2728" s="16">
        <f>SUMIFS(equity_bonds!$B$2:$B$6414,equity_bonds!$H$2:$H$6414,"="&amp;data!$B2728,equity_bonds!$J$2:$J$6414,"="&amp;data!$G2728)</f>
        <v>0</v>
      </c>
      <c r="R2728" s="16" t="str">
        <f>IF(P2728=1,SUMIFS(equity_bonds!$C$2:$C$6414,equity_bonds!$H$2:$H$6414,"="&amp;data!$B2728,equity_bonds!$J$2:$J$6414,"="&amp;data!$G2728),"")</f>
        <v/>
      </c>
      <c r="S2728" s="16">
        <f>SUMIFS(equity_bonds!$E$2:$E$6414,equity_bonds!$H$2:$H$6414,"="&amp;data!$B2728,equity_bonds!$J$2:$J$6414,"="&amp;data!$G2728)</f>
        <v>0</v>
      </c>
      <c r="T2728" s="16">
        <f>SUMIFS(equity_bonds!$F$2:$F$6414,equity_bonds!$H$2:$H$6414,"="&amp;data!$B2728,equity_bonds!$J$2:$J$6414,"="&amp;data!$G2728)</f>
        <v>0</v>
      </c>
      <c r="U2728" s="16"/>
    </row>
    <row r="2729" spans="1:21" x14ac:dyDescent="0.25">
      <c r="A2729">
        <v>3</v>
      </c>
      <c r="B2729">
        <v>2006</v>
      </c>
      <c r="C2729">
        <v>194</v>
      </c>
      <c r="D2729" t="s">
        <v>368</v>
      </c>
      <c r="E2729" t="s">
        <v>465</v>
      </c>
      <c r="F2729" t="s">
        <v>465</v>
      </c>
      <c r="G2729" t="str">
        <f t="shared" si="42"/>
        <v>Adams and</v>
      </c>
      <c r="I2729" s="13">
        <v>1</v>
      </c>
      <c r="J2729" s="13">
        <v>240.5</v>
      </c>
      <c r="K2729" s="13">
        <v>76</v>
      </c>
      <c r="L2729" s="13">
        <v>0.3</v>
      </c>
      <c r="M2729" s="13">
        <v>1</v>
      </c>
      <c r="N2729" s="13"/>
      <c r="P2729" s="16">
        <f>COUNTIFS(equity_bonds!$H$2:$H$6414,"="&amp;data!$B2729,equity_bonds!$J$2:$J$6414,"="&amp;data!$G2729)</f>
        <v>0</v>
      </c>
      <c r="Q2729" s="16">
        <f>SUMIFS(equity_bonds!$B$2:$B$6414,equity_bonds!$H$2:$H$6414,"="&amp;data!$B2729,equity_bonds!$J$2:$J$6414,"="&amp;data!$G2729)</f>
        <v>0</v>
      </c>
      <c r="R2729" s="16" t="str">
        <f>IF(P2729=1,SUMIFS(equity_bonds!$C$2:$C$6414,equity_bonds!$H$2:$H$6414,"="&amp;data!$B2729,equity_bonds!$J$2:$J$6414,"="&amp;data!$G2729),"")</f>
        <v/>
      </c>
      <c r="S2729" s="16">
        <f>SUMIFS(equity_bonds!$E$2:$E$6414,equity_bonds!$H$2:$H$6414,"="&amp;data!$B2729,equity_bonds!$J$2:$J$6414,"="&amp;data!$G2729)</f>
        <v>0</v>
      </c>
      <c r="T2729" s="16">
        <f>SUMIFS(equity_bonds!$F$2:$F$6414,equity_bonds!$H$2:$H$6414,"="&amp;data!$B2729,equity_bonds!$J$2:$J$6414,"="&amp;data!$G2729)</f>
        <v>0</v>
      </c>
      <c r="U2729" s="16"/>
    </row>
    <row r="2730" spans="1:21" x14ac:dyDescent="0.25">
      <c r="A2730">
        <v>16</v>
      </c>
      <c r="B2730">
        <v>2006</v>
      </c>
      <c r="C2730">
        <v>117</v>
      </c>
      <c r="D2730" t="s">
        <v>344</v>
      </c>
      <c r="E2730" t="s">
        <v>466</v>
      </c>
      <c r="F2730" t="s">
        <v>466</v>
      </c>
      <c r="G2730" t="str">
        <f t="shared" si="42"/>
        <v>Akerman Senterfitt</v>
      </c>
      <c r="I2730" s="13">
        <f>COUNTIFS(IPO!$J$2:$J$5250,"="&amp;data!$G2730,IPO!$H$2:$H$5250,"="&amp;data!$B2730)</f>
        <v>1</v>
      </c>
      <c r="J2730" s="13">
        <f>SUMIFS(IPO!$B$2:$B$5250,IPO!$H$2:$H$5250,"="&amp;data!$B2730,IPO!$J$2:$J$5250,"="&amp;data!$G2730)</f>
        <v>21.9</v>
      </c>
      <c r="K2730" s="13">
        <f>IF(I2730=1,SUMIFS(IPO!$C$2:$C$5250,IPO!$H$2:$H$5250,"="&amp;data!$B2730,IPO!$J$2:$J$5250,"="&amp;data!$G2730),"")</f>
        <v>161</v>
      </c>
      <c r="L2730" s="13">
        <f>SUMIFS(IPO!$E$2:$E$5250,IPO!$H$2:$H$5250,"="&amp;data!$B2730,IPO!$J$2:$J$5250,"="&amp;data!$G2730)</f>
        <v>0</v>
      </c>
      <c r="M2730" s="13">
        <f>SUMIFS(IPO!$F$2:$F$5250,IPO!$H$2:$H$5250,"="&amp;data!$B2730,IPO!$J$2:$J$5250,"="&amp;data!$G2730)</f>
        <v>1</v>
      </c>
      <c r="N2730" s="13"/>
      <c r="P2730" s="16">
        <f>COUNTIFS(equity_bonds!$H$2:$H$6414,"="&amp;data!$B2730,equity_bonds!$J$2:$J$6414,"="&amp;data!$G2730)</f>
        <v>1</v>
      </c>
      <c r="Q2730" s="16">
        <f>SUMIFS(equity_bonds!$B$2:$B$6414,equity_bonds!$H$2:$H$6414,"="&amp;data!$B2730,equity_bonds!$J$2:$J$6414,"="&amp;data!$G2730)</f>
        <v>1205.4000000000001</v>
      </c>
      <c r="R2730" s="16">
        <f>IF(P2730=1,SUMIFS(equity_bonds!$C$2:$C$6414,equity_bonds!$H$2:$H$6414,"="&amp;data!$B2730,equity_bonds!$J$2:$J$6414,"="&amp;data!$G2730),"")</f>
        <v>145</v>
      </c>
      <c r="S2730" s="16">
        <f>SUMIFS(equity_bonds!$E$2:$E$6414,equity_bonds!$H$2:$H$6414,"="&amp;data!$B2730,equity_bonds!$J$2:$J$6414,"="&amp;data!$G2730)</f>
        <v>0</v>
      </c>
      <c r="T2730" s="16">
        <f>SUMIFS(equity_bonds!$F$2:$F$6414,equity_bonds!$H$2:$H$6414,"="&amp;data!$B2730,equity_bonds!$J$2:$J$6414,"="&amp;data!$G2730)</f>
        <v>11</v>
      </c>
      <c r="U2730" s="16"/>
    </row>
    <row r="2731" spans="1:21" x14ac:dyDescent="0.25">
      <c r="A2731">
        <v>60</v>
      </c>
      <c r="B2731">
        <v>2006</v>
      </c>
      <c r="C2731">
        <v>24</v>
      </c>
      <c r="D2731" t="s">
        <v>91</v>
      </c>
      <c r="E2731" t="s">
        <v>6</v>
      </c>
      <c r="F2731" t="s">
        <v>2572</v>
      </c>
      <c r="G2731" t="str">
        <f t="shared" si="42"/>
        <v>Akin Gump</v>
      </c>
      <c r="I2731" s="13">
        <f>COUNTIFS(IPO!$J$2:$J$5250,"="&amp;data!$G2731,IPO!$H$2:$H$5250,"="&amp;data!$B2731)</f>
        <v>1</v>
      </c>
      <c r="J2731" s="13">
        <f>SUMIFS(IPO!$B$2:$B$5250,IPO!$H$2:$H$5250,"="&amp;data!$B2731,IPO!$J$2:$J$5250,"="&amp;data!$G2731)</f>
        <v>86.7</v>
      </c>
      <c r="K2731" s="13">
        <f>IF(I2731=1,SUMIFS(IPO!$C$2:$C$5250,IPO!$H$2:$H$5250,"="&amp;data!$B2731,IPO!$J$2:$J$5250,"="&amp;data!$G2731),"")</f>
        <v>121</v>
      </c>
      <c r="L2731" s="13">
        <f>SUMIFS(IPO!$E$2:$E$5250,IPO!$H$2:$H$5250,"="&amp;data!$B2731,IPO!$J$2:$J$5250,"="&amp;data!$G2731)</f>
        <v>0.1</v>
      </c>
      <c r="M2731" s="13">
        <f>SUMIFS(IPO!$F$2:$F$5250,IPO!$H$2:$H$5250,"="&amp;data!$B2731,IPO!$J$2:$J$5250,"="&amp;data!$G2731)</f>
        <v>1</v>
      </c>
      <c r="N2731" s="13"/>
      <c r="P2731" s="16">
        <f>COUNTIFS(equity_bonds!$H$2:$H$6414,"="&amp;data!$B2731,equity_bonds!$J$2:$J$6414,"="&amp;data!$G2731)</f>
        <v>1</v>
      </c>
      <c r="Q2731" s="16">
        <f>SUMIFS(equity_bonds!$B$2:$B$6414,equity_bonds!$H$2:$H$6414,"="&amp;data!$B2731,equity_bonds!$J$2:$J$6414,"="&amp;data!$G2731)</f>
        <v>2524.6</v>
      </c>
      <c r="R2731" s="16">
        <f>IF(P2731=1,SUMIFS(equity_bonds!$C$2:$C$6414,equity_bonds!$H$2:$H$6414,"="&amp;data!$B2731,equity_bonds!$J$2:$J$6414,"="&amp;data!$G2731),"")</f>
        <v>106</v>
      </c>
      <c r="S2731" s="16">
        <f>SUMIFS(equity_bonds!$E$2:$E$6414,equity_bonds!$H$2:$H$6414,"="&amp;data!$B2731,equity_bonds!$J$2:$J$6414,"="&amp;data!$G2731)</f>
        <v>0</v>
      </c>
      <c r="T2731" s="16">
        <f>SUMIFS(equity_bonds!$F$2:$F$6414,equity_bonds!$H$2:$H$6414,"="&amp;data!$B2731,equity_bonds!$J$2:$J$6414,"="&amp;data!$G2731)</f>
        <v>19</v>
      </c>
      <c r="U2731" s="16"/>
    </row>
    <row r="2732" spans="1:21" x14ac:dyDescent="0.25">
      <c r="A2732">
        <v>67</v>
      </c>
      <c r="B2732">
        <v>2006</v>
      </c>
      <c r="C2732">
        <v>160</v>
      </c>
      <c r="D2732" t="s">
        <v>369</v>
      </c>
      <c r="E2732" t="s">
        <v>403</v>
      </c>
      <c r="F2732" t="s">
        <v>2747</v>
      </c>
      <c r="G2732" t="str">
        <f t="shared" si="42"/>
        <v>Allen Matkins</v>
      </c>
      <c r="I2732" s="13">
        <f>COUNTIFS(IPO!$J$2:$J$5250,"="&amp;data!$G2732,IPO!$H$2:$H$5250,"="&amp;data!$B2732)</f>
        <v>0</v>
      </c>
      <c r="J2732" s="13">
        <f>SUMIFS(IPO!$B$2:$B$5250,IPO!$H$2:$H$5250,"="&amp;data!$B2732,IPO!$J$2:$J$5250,"="&amp;data!$G2732)</f>
        <v>0</v>
      </c>
      <c r="K2732" s="13" t="str">
        <f>IF(I2732=1,SUMIFS(IPO!$C$2:$C$5250,IPO!$H$2:$H$5250,"="&amp;data!$B2732,IPO!$J$2:$J$5250,"="&amp;data!$G2732),"")</f>
        <v/>
      </c>
      <c r="L2732" s="13">
        <f>SUMIFS(IPO!$E$2:$E$5250,IPO!$H$2:$H$5250,"="&amp;data!$B2732,IPO!$J$2:$J$5250,"="&amp;data!$G2732)</f>
        <v>0</v>
      </c>
      <c r="M2732" s="13">
        <f>SUMIFS(IPO!$F$2:$F$5250,IPO!$H$2:$H$5250,"="&amp;data!$B2732,IPO!$J$2:$J$5250,"="&amp;data!$G2732)</f>
        <v>0</v>
      </c>
      <c r="N2732" s="13"/>
      <c r="P2732" s="16">
        <f>COUNTIFS(equity_bonds!$H$2:$H$6414,"="&amp;data!$B2732,equity_bonds!$J$2:$J$6414,"="&amp;data!$G2732)</f>
        <v>1</v>
      </c>
      <c r="Q2732" s="16">
        <f>SUMIFS(equity_bonds!$B$2:$B$6414,equity_bonds!$H$2:$H$6414,"="&amp;data!$B2732,equity_bonds!$J$2:$J$6414,"="&amp;data!$G2732)</f>
        <v>585.9</v>
      </c>
      <c r="R2732" s="16">
        <f>IF(P2732=1,SUMIFS(equity_bonds!$C$2:$C$6414,equity_bonds!$H$2:$H$6414,"="&amp;data!$B2732,equity_bonds!$J$2:$J$6414,"="&amp;data!$G2732),"")</f>
        <v>179</v>
      </c>
      <c r="S2732" s="16">
        <f>SUMIFS(equity_bonds!$E$2:$E$6414,equity_bonds!$H$2:$H$6414,"="&amp;data!$B2732,equity_bonds!$J$2:$J$6414,"="&amp;data!$G2732)</f>
        <v>0</v>
      </c>
      <c r="T2732" s="16">
        <f>SUMIFS(equity_bonds!$F$2:$F$6414,equity_bonds!$H$2:$H$6414,"="&amp;data!$B2732,equity_bonds!$J$2:$J$6414,"="&amp;data!$G2732)</f>
        <v>2</v>
      </c>
      <c r="U2732" s="16"/>
    </row>
    <row r="2733" spans="1:21" x14ac:dyDescent="0.25">
      <c r="A2733">
        <v>88</v>
      </c>
      <c r="B2733">
        <v>2006</v>
      </c>
      <c r="C2733">
        <v>57</v>
      </c>
      <c r="D2733" t="s">
        <v>158</v>
      </c>
      <c r="E2733" t="s">
        <v>228</v>
      </c>
      <c r="F2733" t="s">
        <v>2668</v>
      </c>
      <c r="G2733" t="str">
        <f t="shared" si="42"/>
        <v>Alston Bird</v>
      </c>
      <c r="I2733" s="13">
        <f>COUNTIFS(IPO!$J$2:$J$5250,"="&amp;data!$G2733,IPO!$H$2:$H$5250,"="&amp;data!$B2733)</f>
        <v>1</v>
      </c>
      <c r="J2733" s="13">
        <f>SUMIFS(IPO!$B$2:$B$5250,IPO!$H$2:$H$5250,"="&amp;data!$B2733,IPO!$J$2:$J$5250,"="&amp;data!$G2733)</f>
        <v>232.7</v>
      </c>
      <c r="K2733" s="13">
        <f>IF(I2733=1,SUMIFS(IPO!$C$2:$C$5250,IPO!$H$2:$H$5250,"="&amp;data!$B2733,IPO!$J$2:$J$5250,"="&amp;data!$G2733),"")</f>
        <v>78</v>
      </c>
      <c r="L2733" s="13">
        <f>SUMIFS(IPO!$E$2:$E$5250,IPO!$H$2:$H$5250,"="&amp;data!$B2733,IPO!$J$2:$J$5250,"="&amp;data!$G2733)</f>
        <v>0.3</v>
      </c>
      <c r="M2733" s="13">
        <f>SUMIFS(IPO!$F$2:$F$5250,IPO!$H$2:$H$5250,"="&amp;data!$B2733,IPO!$J$2:$J$5250,"="&amp;data!$G2733)</f>
        <v>2</v>
      </c>
      <c r="N2733" s="13"/>
      <c r="P2733" s="16">
        <f>COUNTIFS(equity_bonds!$H$2:$H$6414,"="&amp;data!$B2733,equity_bonds!$J$2:$J$6414,"="&amp;data!$G2733)</f>
        <v>1</v>
      </c>
      <c r="Q2733" s="16">
        <f>SUMIFS(equity_bonds!$B$2:$B$6414,equity_bonds!$H$2:$H$6414,"="&amp;data!$B2733,equity_bonds!$J$2:$J$6414,"="&amp;data!$G2733)</f>
        <v>6677.1</v>
      </c>
      <c r="R2733" s="16">
        <f>IF(P2733=1,SUMIFS(equity_bonds!$C$2:$C$6414,equity_bonds!$H$2:$H$6414,"="&amp;data!$B2733,equity_bonds!$J$2:$J$6414,"="&amp;data!$G2733),"")</f>
        <v>70</v>
      </c>
      <c r="S2733" s="16">
        <f>SUMIFS(equity_bonds!$E$2:$E$6414,equity_bonds!$H$2:$H$6414,"="&amp;data!$B2733,equity_bonds!$J$2:$J$6414,"="&amp;data!$G2733)</f>
        <v>0.1</v>
      </c>
      <c r="T2733" s="16">
        <f>SUMIFS(equity_bonds!$F$2:$F$6414,equity_bonds!$H$2:$H$6414,"="&amp;data!$B2733,equity_bonds!$J$2:$J$6414,"="&amp;data!$G2733)</f>
        <v>9</v>
      </c>
      <c r="U2733" s="16"/>
    </row>
    <row r="2734" spans="1:21" x14ac:dyDescent="0.25">
      <c r="A2734">
        <v>124</v>
      </c>
      <c r="B2734">
        <v>2006</v>
      </c>
      <c r="C2734">
        <v>95</v>
      </c>
      <c r="D2734" t="s">
        <v>210</v>
      </c>
      <c r="E2734" t="s">
        <v>120</v>
      </c>
      <c r="F2734" t="s">
        <v>512</v>
      </c>
      <c r="G2734" t="str">
        <f t="shared" si="42"/>
        <v>Andrews Kurth</v>
      </c>
      <c r="I2734" s="13">
        <f>COUNTIFS(IPO!$J$2:$J$5250,"="&amp;data!$G2734,IPO!$H$2:$H$5250,"="&amp;data!$B2734)</f>
        <v>1</v>
      </c>
      <c r="J2734" s="13">
        <f>SUMIFS(IPO!$B$2:$B$5250,IPO!$H$2:$H$5250,"="&amp;data!$B2734,IPO!$J$2:$J$5250,"="&amp;data!$G2734)</f>
        <v>856.7</v>
      </c>
      <c r="K2734" s="13">
        <f>IF(I2734=1,SUMIFS(IPO!$C$2:$C$5250,IPO!$H$2:$H$5250,"="&amp;data!$B2734,IPO!$J$2:$J$5250,"="&amp;data!$G2734),"")</f>
        <v>29</v>
      </c>
      <c r="L2734" s="13">
        <f>SUMIFS(IPO!$E$2:$E$5250,IPO!$H$2:$H$5250,"="&amp;data!$B2734,IPO!$J$2:$J$5250,"="&amp;data!$G2734)</f>
        <v>1.2</v>
      </c>
      <c r="M2734" s="13">
        <f>SUMIFS(IPO!$F$2:$F$5250,IPO!$H$2:$H$5250,"="&amp;data!$B2734,IPO!$J$2:$J$5250,"="&amp;data!$G2734)</f>
        <v>4</v>
      </c>
      <c r="N2734" s="13"/>
      <c r="P2734" s="16">
        <f>COUNTIFS(equity_bonds!$H$2:$H$6414,"="&amp;data!$B2734,equity_bonds!$J$2:$J$6414,"="&amp;data!$G2734)</f>
        <v>1</v>
      </c>
      <c r="Q2734" s="16">
        <f>SUMIFS(equity_bonds!$B$2:$B$6414,equity_bonds!$H$2:$H$6414,"="&amp;data!$B2734,equity_bonds!$J$2:$J$6414,"="&amp;data!$G2734)</f>
        <v>48368.4</v>
      </c>
      <c r="R2734" s="16">
        <f>IF(P2734=1,SUMIFS(equity_bonds!$C$2:$C$6414,equity_bonds!$H$2:$H$6414,"="&amp;data!$B2734,equity_bonds!$J$2:$J$6414,"="&amp;data!$G2734),"")</f>
        <v>20</v>
      </c>
      <c r="S2734" s="16">
        <f>SUMIFS(equity_bonds!$E$2:$E$6414,equity_bonds!$H$2:$H$6414,"="&amp;data!$B2734,equity_bonds!$J$2:$J$6414,"="&amp;data!$G2734)</f>
        <v>0.5</v>
      </c>
      <c r="T2734" s="16">
        <f>SUMIFS(equity_bonds!$F$2:$F$6414,equity_bonds!$H$2:$H$6414,"="&amp;data!$B2734,equity_bonds!$J$2:$J$6414,"="&amp;data!$G2734)</f>
        <v>76</v>
      </c>
      <c r="U2734" s="16"/>
    </row>
    <row r="2735" spans="1:21" x14ac:dyDescent="0.25">
      <c r="A2735">
        <v>136</v>
      </c>
      <c r="B2735">
        <v>2006</v>
      </c>
      <c r="C2735">
        <v>137</v>
      </c>
      <c r="D2735" t="s">
        <v>432</v>
      </c>
      <c r="E2735" t="s">
        <v>480</v>
      </c>
      <c r="F2735" t="s">
        <v>480</v>
      </c>
      <c r="G2735" t="str">
        <f t="shared" si="42"/>
        <v>Arent Fox</v>
      </c>
      <c r="I2735" s="13">
        <f>COUNTIFS(IPO!$J$2:$J$5250,"="&amp;data!$G2735,IPO!$H$2:$H$5250,"="&amp;data!$B2735)</f>
        <v>0</v>
      </c>
      <c r="J2735" s="13">
        <f>SUMIFS(IPO!$B$2:$B$5250,IPO!$H$2:$H$5250,"="&amp;data!$B2735,IPO!$J$2:$J$5250,"="&amp;data!$G2735)</f>
        <v>0</v>
      </c>
      <c r="K2735" s="13" t="str">
        <f>IF(I2735=1,SUMIFS(IPO!$C$2:$C$5250,IPO!$H$2:$H$5250,"="&amp;data!$B2735,IPO!$J$2:$J$5250,"="&amp;data!$G2735),"")</f>
        <v/>
      </c>
      <c r="L2735" s="13">
        <f>SUMIFS(IPO!$E$2:$E$5250,IPO!$H$2:$H$5250,"="&amp;data!$B2735,IPO!$J$2:$J$5250,"="&amp;data!$G2735)</f>
        <v>0</v>
      </c>
      <c r="M2735" s="13">
        <f>SUMIFS(IPO!$F$2:$F$5250,IPO!$H$2:$H$5250,"="&amp;data!$B2735,IPO!$J$2:$J$5250,"="&amp;data!$G2735)</f>
        <v>0</v>
      </c>
      <c r="N2735" s="13"/>
      <c r="P2735" s="16">
        <f>COUNTIFS(equity_bonds!$H$2:$H$6414,"="&amp;data!$B2735,equity_bonds!$J$2:$J$6414,"="&amp;data!$G2735)</f>
        <v>1</v>
      </c>
      <c r="Q2735" s="16">
        <f>SUMIFS(equity_bonds!$B$2:$B$6414,equity_bonds!$H$2:$H$6414,"="&amp;data!$B2735,equity_bonds!$J$2:$J$6414,"="&amp;data!$G2735)</f>
        <v>479.7</v>
      </c>
      <c r="R2735" s="16">
        <f>IF(P2735=1,SUMIFS(equity_bonds!$C$2:$C$6414,equity_bonds!$H$2:$H$6414,"="&amp;data!$B2735,equity_bonds!$J$2:$J$6414,"="&amp;data!$G2735),"")</f>
        <v>198</v>
      </c>
      <c r="S2735" s="16">
        <f>SUMIFS(equity_bonds!$E$2:$E$6414,equity_bonds!$H$2:$H$6414,"="&amp;data!$B2735,equity_bonds!$J$2:$J$6414,"="&amp;data!$G2735)</f>
        <v>0</v>
      </c>
      <c r="T2735" s="16">
        <f>SUMIFS(equity_bonds!$F$2:$F$6414,equity_bonds!$H$2:$H$6414,"="&amp;data!$B2735,equity_bonds!$J$2:$J$6414,"="&amp;data!$G2735)</f>
        <v>3</v>
      </c>
      <c r="U2735" s="16"/>
    </row>
    <row r="2736" spans="1:21" x14ac:dyDescent="0.25">
      <c r="A2736">
        <v>188</v>
      </c>
      <c r="B2736">
        <v>2006</v>
      </c>
      <c r="C2736">
        <v>46</v>
      </c>
      <c r="D2736" t="s">
        <v>190</v>
      </c>
      <c r="E2736" t="s">
        <v>7</v>
      </c>
      <c r="F2736" t="s">
        <v>2573</v>
      </c>
      <c r="G2736" t="str">
        <f t="shared" si="42"/>
        <v>Arnold Porter</v>
      </c>
      <c r="I2736" s="13">
        <f>COUNTIFS(IPO!$J$2:$J$5250,"="&amp;data!$G2736,IPO!$H$2:$H$5250,"="&amp;data!$B2736)</f>
        <v>0</v>
      </c>
      <c r="J2736" s="13">
        <f>SUMIFS(IPO!$B$2:$B$5250,IPO!$H$2:$H$5250,"="&amp;data!$B2736,IPO!$J$2:$J$5250,"="&amp;data!$G2736)</f>
        <v>0</v>
      </c>
      <c r="K2736" s="13" t="str">
        <f>IF(I2736=1,SUMIFS(IPO!$C$2:$C$5250,IPO!$H$2:$H$5250,"="&amp;data!$B2736,IPO!$J$2:$J$5250,"="&amp;data!$G2736),"")</f>
        <v/>
      </c>
      <c r="L2736" s="13">
        <f>SUMIFS(IPO!$E$2:$E$5250,IPO!$H$2:$H$5250,"="&amp;data!$B2736,IPO!$J$2:$J$5250,"="&amp;data!$G2736)</f>
        <v>0</v>
      </c>
      <c r="M2736" s="13">
        <f>SUMIFS(IPO!$F$2:$F$5250,IPO!$H$2:$H$5250,"="&amp;data!$B2736,IPO!$J$2:$J$5250,"="&amp;data!$G2736)</f>
        <v>0</v>
      </c>
      <c r="N2736" s="13"/>
      <c r="P2736" s="16">
        <f>COUNTIFS(equity_bonds!$H$2:$H$6414,"="&amp;data!$B2736,equity_bonds!$J$2:$J$6414,"="&amp;data!$G2736)</f>
        <v>1</v>
      </c>
      <c r="Q2736" s="16">
        <f>SUMIFS(equity_bonds!$B$2:$B$6414,equity_bonds!$H$2:$H$6414,"="&amp;data!$B2736,equity_bonds!$J$2:$J$6414,"="&amp;data!$G2736)</f>
        <v>2374.6</v>
      </c>
      <c r="R2736" s="16">
        <f>IF(P2736=1,SUMIFS(equity_bonds!$C$2:$C$6414,equity_bonds!$H$2:$H$6414,"="&amp;data!$B2736,equity_bonds!$J$2:$J$6414,"="&amp;data!$G2736),"")</f>
        <v>107</v>
      </c>
      <c r="S2736" s="16">
        <f>SUMIFS(equity_bonds!$E$2:$E$6414,equity_bonds!$H$2:$H$6414,"="&amp;data!$B2736,equity_bonds!$J$2:$J$6414,"="&amp;data!$G2736)</f>
        <v>0</v>
      </c>
      <c r="T2736" s="16">
        <f>SUMIFS(equity_bonds!$F$2:$F$6414,equity_bonds!$H$2:$H$6414,"="&amp;data!$B2736,equity_bonds!$J$2:$J$6414,"="&amp;data!$G2736)</f>
        <v>13</v>
      </c>
      <c r="U2736" s="16"/>
    </row>
    <row r="2737" spans="1:21" x14ac:dyDescent="0.25">
      <c r="A2737">
        <v>219</v>
      </c>
      <c r="B2737">
        <v>2006</v>
      </c>
      <c r="C2737">
        <v>176</v>
      </c>
      <c r="D2737" t="s">
        <v>371</v>
      </c>
      <c r="E2737" t="s">
        <v>248</v>
      </c>
      <c r="F2737" t="s">
        <v>2682</v>
      </c>
      <c r="G2737" t="str">
        <f t="shared" si="42"/>
        <v>Baker Daniels</v>
      </c>
      <c r="I2737" s="13">
        <f>COUNTIFS(IPO!$J$2:$J$5250,"="&amp;data!$G2737,IPO!$H$2:$H$5250,"="&amp;data!$B2737)</f>
        <v>0</v>
      </c>
      <c r="J2737" s="13">
        <f>SUMIFS(IPO!$B$2:$B$5250,IPO!$H$2:$H$5250,"="&amp;data!$B2737,IPO!$J$2:$J$5250,"="&amp;data!$G2737)</f>
        <v>0</v>
      </c>
      <c r="K2737" s="13" t="str">
        <f>IF(I2737=1,SUMIFS(IPO!$C$2:$C$5250,IPO!$H$2:$H$5250,"="&amp;data!$B2737,IPO!$J$2:$J$5250,"="&amp;data!$G2737),"")</f>
        <v/>
      </c>
      <c r="L2737" s="13">
        <f>SUMIFS(IPO!$E$2:$E$5250,IPO!$H$2:$H$5250,"="&amp;data!$B2737,IPO!$J$2:$J$5250,"="&amp;data!$G2737)</f>
        <v>0</v>
      </c>
      <c r="M2737" s="13">
        <f>SUMIFS(IPO!$F$2:$F$5250,IPO!$H$2:$H$5250,"="&amp;data!$B2737,IPO!$J$2:$J$5250,"="&amp;data!$G2737)</f>
        <v>0</v>
      </c>
      <c r="N2737" s="13"/>
      <c r="P2737" s="16">
        <f>COUNTIFS(equity_bonds!$H$2:$H$6414,"="&amp;data!$B2737,equity_bonds!$J$2:$J$6414,"="&amp;data!$G2737)</f>
        <v>0</v>
      </c>
      <c r="Q2737" s="16">
        <f>SUMIFS(equity_bonds!$B$2:$B$6414,equity_bonds!$H$2:$H$6414,"="&amp;data!$B2737,equity_bonds!$J$2:$J$6414,"="&amp;data!$G2737)</f>
        <v>0</v>
      </c>
      <c r="R2737" s="16" t="str">
        <f>IF(P2737=1,SUMIFS(equity_bonds!$C$2:$C$6414,equity_bonds!$H$2:$H$6414,"="&amp;data!$B2737,equity_bonds!$J$2:$J$6414,"="&amp;data!$G2737),"")</f>
        <v/>
      </c>
      <c r="S2737" s="16">
        <f>SUMIFS(equity_bonds!$E$2:$E$6414,equity_bonds!$H$2:$H$6414,"="&amp;data!$B2737,equity_bonds!$J$2:$J$6414,"="&amp;data!$G2737)</f>
        <v>0</v>
      </c>
      <c r="T2737" s="16">
        <f>SUMIFS(equity_bonds!$F$2:$F$6414,equity_bonds!$H$2:$H$6414,"="&amp;data!$B2737,equity_bonds!$J$2:$J$6414,"="&amp;data!$G2737)</f>
        <v>0</v>
      </c>
      <c r="U2737" s="16"/>
    </row>
    <row r="2738" spans="1:21" x14ac:dyDescent="0.25">
      <c r="A2738">
        <v>247</v>
      </c>
      <c r="B2738">
        <v>2006</v>
      </c>
      <c r="C2738">
        <v>73</v>
      </c>
      <c r="D2738" t="s">
        <v>137</v>
      </c>
      <c r="E2738" t="s">
        <v>8</v>
      </c>
      <c r="F2738" t="s">
        <v>2574</v>
      </c>
      <c r="G2738" t="str">
        <f t="shared" si="42"/>
        <v>Baker Hostetler</v>
      </c>
      <c r="I2738" s="13">
        <f>COUNTIFS(IPO!$J$2:$J$5250,"="&amp;data!$G2738,IPO!$H$2:$H$5250,"="&amp;data!$B2738)</f>
        <v>0</v>
      </c>
      <c r="J2738" s="13">
        <f>SUMIFS(IPO!$B$2:$B$5250,IPO!$H$2:$H$5250,"="&amp;data!$B2738,IPO!$J$2:$J$5250,"="&amp;data!$G2738)</f>
        <v>0</v>
      </c>
      <c r="K2738" s="13" t="str">
        <f>IF(I2738=1,SUMIFS(IPO!$C$2:$C$5250,IPO!$H$2:$H$5250,"="&amp;data!$B2738,IPO!$J$2:$J$5250,"="&amp;data!$G2738),"")</f>
        <v/>
      </c>
      <c r="L2738" s="13">
        <f>SUMIFS(IPO!$E$2:$E$5250,IPO!$H$2:$H$5250,"="&amp;data!$B2738,IPO!$J$2:$J$5250,"="&amp;data!$G2738)</f>
        <v>0</v>
      </c>
      <c r="M2738" s="13">
        <f>SUMIFS(IPO!$F$2:$F$5250,IPO!$H$2:$H$5250,"="&amp;data!$B2738,IPO!$J$2:$J$5250,"="&amp;data!$G2738)</f>
        <v>0</v>
      </c>
      <c r="N2738" s="13"/>
      <c r="P2738" s="16">
        <f>COUNTIFS(equity_bonds!$H$2:$H$6414,"="&amp;data!$B2738,equity_bonds!$J$2:$J$6414,"="&amp;data!$G2738)</f>
        <v>1</v>
      </c>
      <c r="Q2738" s="16">
        <f>SUMIFS(equity_bonds!$B$2:$B$6414,equity_bonds!$H$2:$H$6414,"="&amp;data!$B2738,equity_bonds!$J$2:$J$6414,"="&amp;data!$G2738)</f>
        <v>1924.7</v>
      </c>
      <c r="R2738" s="16">
        <f>IF(P2738=1,SUMIFS(equity_bonds!$C$2:$C$6414,equity_bonds!$H$2:$H$6414,"="&amp;data!$B2738,equity_bonds!$J$2:$J$6414,"="&amp;data!$G2738),"")</f>
        <v>120</v>
      </c>
      <c r="S2738" s="16">
        <f>SUMIFS(equity_bonds!$E$2:$E$6414,equity_bonds!$H$2:$H$6414,"="&amp;data!$B2738,equity_bonds!$J$2:$J$6414,"="&amp;data!$G2738)</f>
        <v>0</v>
      </c>
      <c r="T2738" s="16">
        <f>SUMIFS(equity_bonds!$F$2:$F$6414,equity_bonds!$H$2:$H$6414,"="&amp;data!$B2738,equity_bonds!$J$2:$J$6414,"="&amp;data!$G2738)</f>
        <v>9</v>
      </c>
      <c r="U2738" s="16"/>
    </row>
    <row r="2739" spans="1:21" x14ac:dyDescent="0.25">
      <c r="A2739">
        <v>278</v>
      </c>
      <c r="B2739">
        <v>2006</v>
      </c>
      <c r="C2739">
        <v>3</v>
      </c>
      <c r="D2739" t="s">
        <v>60</v>
      </c>
      <c r="E2739" t="s">
        <v>9</v>
      </c>
      <c r="F2739" t="s">
        <v>2575</v>
      </c>
      <c r="G2739" t="str">
        <f t="shared" si="42"/>
        <v>Baker McKenzie</v>
      </c>
      <c r="I2739" s="13">
        <f>COUNTIFS(IPO!$J$2:$J$5250,"="&amp;data!$G2739,IPO!$H$2:$H$5250,"="&amp;data!$B2739)</f>
        <v>2</v>
      </c>
      <c r="J2739" s="13">
        <f>SUMIFS(IPO!$B$2:$B$5250,IPO!$H$2:$H$5250,"="&amp;data!$B2739,IPO!$J$2:$J$5250,"="&amp;data!$G2739)</f>
        <v>275.89999999999998</v>
      </c>
      <c r="K2739" s="13" t="str">
        <f>IF(I2739=1,SUMIFS(IPO!$C$2:$C$5250,IPO!$H$2:$H$5250,"="&amp;data!$B2739,IPO!$J$2:$J$5250,"="&amp;data!$G2739),"")</f>
        <v/>
      </c>
      <c r="L2739" s="13">
        <f>SUMIFS(IPO!$E$2:$E$5250,IPO!$H$2:$H$5250,"="&amp;data!$B2739,IPO!$J$2:$J$5250,"="&amp;data!$G2739)</f>
        <v>0.4</v>
      </c>
      <c r="M2739" s="13">
        <f>SUMIFS(IPO!$F$2:$F$5250,IPO!$H$2:$H$5250,"="&amp;data!$B2739,IPO!$J$2:$J$5250,"="&amp;data!$G2739)</f>
        <v>2</v>
      </c>
      <c r="N2739" s="13"/>
      <c r="P2739" s="16">
        <f>COUNTIFS(equity_bonds!$H$2:$H$6414,"="&amp;data!$B2739,equity_bonds!$J$2:$J$6414,"="&amp;data!$G2739)</f>
        <v>1</v>
      </c>
      <c r="Q2739" s="16">
        <f>SUMIFS(equity_bonds!$B$2:$B$6414,equity_bonds!$H$2:$H$6414,"="&amp;data!$B2739,equity_bonds!$J$2:$J$6414,"="&amp;data!$G2739)</f>
        <v>648</v>
      </c>
      <c r="R2739" s="16">
        <f>IF(P2739=1,SUMIFS(equity_bonds!$C$2:$C$6414,equity_bonds!$H$2:$H$6414,"="&amp;data!$B2739,equity_bonds!$J$2:$J$6414,"="&amp;data!$G2739),"")</f>
        <v>172</v>
      </c>
      <c r="S2739" s="16">
        <f>SUMIFS(equity_bonds!$E$2:$E$6414,equity_bonds!$H$2:$H$6414,"="&amp;data!$B2739,equity_bonds!$J$2:$J$6414,"="&amp;data!$G2739)</f>
        <v>0</v>
      </c>
      <c r="T2739" s="16">
        <f>SUMIFS(equity_bonds!$F$2:$F$6414,equity_bonds!$H$2:$H$6414,"="&amp;data!$B2739,equity_bonds!$J$2:$J$6414,"="&amp;data!$G2739)</f>
        <v>4</v>
      </c>
      <c r="U2739" s="16"/>
    </row>
    <row r="2740" spans="1:21" x14ac:dyDescent="0.25">
      <c r="A2740">
        <v>309</v>
      </c>
      <c r="B2740">
        <v>2006</v>
      </c>
      <c r="C2740">
        <v>52</v>
      </c>
      <c r="D2740" t="s">
        <v>128</v>
      </c>
      <c r="E2740" t="s">
        <v>10</v>
      </c>
      <c r="F2740" t="s">
        <v>10</v>
      </c>
      <c r="G2740" t="str">
        <f t="shared" si="42"/>
        <v>Baker Botts</v>
      </c>
      <c r="I2740" s="13">
        <f>COUNTIFS(IPO!$J$2:$J$5250,"="&amp;data!$G2740,IPO!$H$2:$H$5250,"="&amp;data!$B2740)</f>
        <v>1</v>
      </c>
      <c r="J2740" s="13">
        <f>SUMIFS(IPO!$B$2:$B$5250,IPO!$H$2:$H$5250,"="&amp;data!$B2740,IPO!$J$2:$J$5250,"="&amp;data!$G2740)</f>
        <v>294</v>
      </c>
      <c r="K2740" s="13">
        <f>IF(I2740=1,SUMIFS(IPO!$C$2:$C$5250,IPO!$H$2:$H$5250,"="&amp;data!$B2740,IPO!$J$2:$J$5250,"="&amp;data!$G2740),"")</f>
        <v>66</v>
      </c>
      <c r="L2740" s="13">
        <f>SUMIFS(IPO!$E$2:$E$5250,IPO!$H$2:$H$5250,"="&amp;data!$B2740,IPO!$J$2:$J$5250,"="&amp;data!$G2740)</f>
        <v>0.4</v>
      </c>
      <c r="M2740" s="13">
        <f>SUMIFS(IPO!$F$2:$F$5250,IPO!$H$2:$H$5250,"="&amp;data!$B2740,IPO!$J$2:$J$5250,"="&amp;data!$G2740)</f>
        <v>2</v>
      </c>
      <c r="N2740" s="13"/>
      <c r="P2740" s="16">
        <f>COUNTIFS(equity_bonds!$H$2:$H$6414,"="&amp;data!$B2740,equity_bonds!$J$2:$J$6414,"="&amp;data!$G2740)</f>
        <v>2</v>
      </c>
      <c r="Q2740" s="16">
        <f>SUMIFS(equity_bonds!$B$2:$B$6414,equity_bonds!$H$2:$H$6414,"="&amp;data!$B2740,equity_bonds!$J$2:$J$6414,"="&amp;data!$G2740)</f>
        <v>24643.4</v>
      </c>
      <c r="R2740" s="16" t="str">
        <f>IF(P2740=1,SUMIFS(equity_bonds!$C$2:$C$6414,equity_bonds!$H$2:$H$6414,"="&amp;data!$B2740,equity_bonds!$J$2:$J$6414,"="&amp;data!$G2740),"")</f>
        <v/>
      </c>
      <c r="S2740" s="16">
        <f>SUMIFS(equity_bonds!$E$2:$E$6414,equity_bonds!$H$2:$H$6414,"="&amp;data!$B2740,equity_bonds!$J$2:$J$6414,"="&amp;data!$G2740)</f>
        <v>0.2</v>
      </c>
      <c r="T2740" s="16">
        <f>SUMIFS(equity_bonds!$F$2:$F$6414,equity_bonds!$H$2:$H$6414,"="&amp;data!$B2740,equity_bonds!$J$2:$J$6414,"="&amp;data!$G2740)</f>
        <v>34</v>
      </c>
      <c r="U2740" s="16"/>
    </row>
    <row r="2741" spans="1:21" x14ac:dyDescent="0.25">
      <c r="A2741">
        <v>326</v>
      </c>
      <c r="B2741">
        <v>2006</v>
      </c>
      <c r="C2741">
        <v>140</v>
      </c>
      <c r="D2741" t="s">
        <v>373</v>
      </c>
      <c r="E2741" t="s">
        <v>467</v>
      </c>
      <c r="F2741" t="s">
        <v>2764</v>
      </c>
      <c r="G2741" t="str">
        <f t="shared" si="42"/>
        <v>Baker Donelson</v>
      </c>
      <c r="I2741" s="13">
        <f>COUNTIFS(IPO!$J$2:$J$5250,"="&amp;data!$G2741,IPO!$H$2:$H$5250,"="&amp;data!$B2741)</f>
        <v>1</v>
      </c>
      <c r="J2741" s="13">
        <f>SUMIFS(IPO!$B$2:$B$5250,IPO!$H$2:$H$5250,"="&amp;data!$B2741,IPO!$J$2:$J$5250,"="&amp;data!$G2741)</f>
        <v>145.69999999999999</v>
      </c>
      <c r="K2741" s="13">
        <f>IF(I2741=1,SUMIFS(IPO!$C$2:$C$5250,IPO!$H$2:$H$5250,"="&amp;data!$B2741,IPO!$J$2:$J$5250,"="&amp;data!$G2741),"")</f>
        <v>93</v>
      </c>
      <c r="L2741" s="13">
        <f>SUMIFS(IPO!$E$2:$E$5250,IPO!$H$2:$H$5250,"="&amp;data!$B2741,IPO!$J$2:$J$5250,"="&amp;data!$G2741)</f>
        <v>0.2</v>
      </c>
      <c r="M2741" s="13">
        <f>SUMIFS(IPO!$F$2:$F$5250,IPO!$H$2:$H$5250,"="&amp;data!$B2741,IPO!$J$2:$J$5250,"="&amp;data!$G2741)</f>
        <v>1</v>
      </c>
      <c r="N2741" s="13"/>
      <c r="P2741" s="16">
        <f>COUNTIFS(equity_bonds!$H$2:$H$6414,"="&amp;data!$B2741,equity_bonds!$J$2:$J$6414,"="&amp;data!$G2741)</f>
        <v>0</v>
      </c>
      <c r="Q2741" s="16">
        <f>SUMIFS(equity_bonds!$B$2:$B$6414,equity_bonds!$H$2:$H$6414,"="&amp;data!$B2741,equity_bonds!$J$2:$J$6414,"="&amp;data!$G2741)</f>
        <v>0</v>
      </c>
      <c r="R2741" s="16" t="str">
        <f>IF(P2741=1,SUMIFS(equity_bonds!$C$2:$C$6414,equity_bonds!$H$2:$H$6414,"="&amp;data!$B2741,equity_bonds!$J$2:$J$6414,"="&amp;data!$G2741),"")</f>
        <v/>
      </c>
      <c r="S2741" s="16">
        <f>SUMIFS(equity_bonds!$E$2:$E$6414,equity_bonds!$H$2:$H$6414,"="&amp;data!$B2741,equity_bonds!$J$2:$J$6414,"="&amp;data!$G2741)</f>
        <v>0</v>
      </c>
      <c r="T2741" s="16">
        <f>SUMIFS(equity_bonds!$F$2:$F$6414,equity_bonds!$H$2:$H$6414,"="&amp;data!$B2741,equity_bonds!$J$2:$J$6414,"="&amp;data!$G2741)</f>
        <v>0</v>
      </c>
      <c r="U2741" s="16"/>
    </row>
    <row r="2742" spans="1:21" x14ac:dyDescent="0.25">
      <c r="A2742">
        <v>351</v>
      </c>
      <c r="B2742">
        <v>2006</v>
      </c>
      <c r="C2742">
        <v>102</v>
      </c>
      <c r="D2742" t="s">
        <v>201</v>
      </c>
      <c r="E2742" t="s">
        <v>237</v>
      </c>
      <c r="F2742" t="s">
        <v>2674</v>
      </c>
      <c r="G2742" t="str">
        <f t="shared" si="42"/>
        <v>Ballard Spahr</v>
      </c>
      <c r="I2742" s="13">
        <f>COUNTIFS(IPO!$J$2:$J$5250,"="&amp;data!$G2742,IPO!$H$2:$H$5250,"="&amp;data!$B2742)</f>
        <v>1</v>
      </c>
      <c r="J2742" s="13">
        <f>SUMIFS(IPO!$B$2:$B$5250,IPO!$H$2:$H$5250,"="&amp;data!$B2742,IPO!$J$2:$J$5250,"="&amp;data!$G2742)</f>
        <v>240</v>
      </c>
      <c r="K2742" s="13">
        <f>IF(I2742=1,SUMIFS(IPO!$C$2:$C$5250,IPO!$H$2:$H$5250,"="&amp;data!$B2742,IPO!$J$2:$J$5250,"="&amp;data!$G2742),"")</f>
        <v>77</v>
      </c>
      <c r="L2742" s="13">
        <f>SUMIFS(IPO!$E$2:$E$5250,IPO!$H$2:$H$5250,"="&amp;data!$B2742,IPO!$J$2:$J$5250,"="&amp;data!$G2742)</f>
        <v>0.3</v>
      </c>
      <c r="M2742" s="13">
        <f>SUMIFS(IPO!$F$2:$F$5250,IPO!$H$2:$H$5250,"="&amp;data!$B2742,IPO!$J$2:$J$5250,"="&amp;data!$G2742)</f>
        <v>1</v>
      </c>
      <c r="N2742" s="13"/>
      <c r="P2742" s="16">
        <f>COUNTIFS(equity_bonds!$H$2:$H$6414,"="&amp;data!$B2742,equity_bonds!$J$2:$J$6414,"="&amp;data!$G2742)</f>
        <v>1</v>
      </c>
      <c r="Q2742" s="16">
        <f>SUMIFS(equity_bonds!$B$2:$B$6414,equity_bonds!$H$2:$H$6414,"="&amp;data!$B2742,equity_bonds!$J$2:$J$6414,"="&amp;data!$G2742)</f>
        <v>18361.3</v>
      </c>
      <c r="R2742" s="16">
        <f>IF(P2742=1,SUMIFS(equity_bonds!$C$2:$C$6414,equity_bonds!$H$2:$H$6414,"="&amp;data!$B2742,equity_bonds!$J$2:$J$6414,"="&amp;data!$G2742),"")</f>
        <v>42</v>
      </c>
      <c r="S2742" s="16">
        <f>SUMIFS(equity_bonds!$E$2:$E$6414,equity_bonds!$H$2:$H$6414,"="&amp;data!$B2742,equity_bonds!$J$2:$J$6414,"="&amp;data!$G2742)</f>
        <v>0.2</v>
      </c>
      <c r="T2742" s="16">
        <f>SUMIFS(equity_bonds!$F$2:$F$6414,equity_bonds!$H$2:$H$6414,"="&amp;data!$B2742,equity_bonds!$J$2:$J$6414,"="&amp;data!$G2742)</f>
        <v>20</v>
      </c>
      <c r="U2742" s="16"/>
    </row>
    <row r="2743" spans="1:21" x14ac:dyDescent="0.25">
      <c r="A2743">
        <v>362</v>
      </c>
      <c r="B2743">
        <v>2006</v>
      </c>
      <c r="C2743">
        <v>129</v>
      </c>
      <c r="D2743" t="s">
        <v>359</v>
      </c>
      <c r="E2743" t="s">
        <v>249</v>
      </c>
      <c r="F2743" t="s">
        <v>2683</v>
      </c>
      <c r="G2743" t="str">
        <f t="shared" si="42"/>
        <v>Barnes Thornburg</v>
      </c>
      <c r="I2743" s="13">
        <f>COUNTIFS(IPO!$J$2:$J$5250,"="&amp;data!$G2743,IPO!$H$2:$H$5250,"="&amp;data!$B2743)</f>
        <v>0</v>
      </c>
      <c r="J2743" s="13">
        <f>SUMIFS(IPO!$B$2:$B$5250,IPO!$H$2:$H$5250,"="&amp;data!$B2743,IPO!$J$2:$J$5250,"="&amp;data!$G2743)</f>
        <v>0</v>
      </c>
      <c r="K2743" s="13" t="str">
        <f>IF(I2743=1,SUMIFS(IPO!$C$2:$C$5250,IPO!$H$2:$H$5250,"="&amp;data!$B2743,IPO!$J$2:$J$5250,"="&amp;data!$G2743),"")</f>
        <v/>
      </c>
      <c r="L2743" s="13">
        <f>SUMIFS(IPO!$E$2:$E$5250,IPO!$H$2:$H$5250,"="&amp;data!$B2743,IPO!$J$2:$J$5250,"="&amp;data!$G2743)</f>
        <v>0</v>
      </c>
      <c r="M2743" s="13">
        <f>SUMIFS(IPO!$F$2:$F$5250,IPO!$H$2:$H$5250,"="&amp;data!$B2743,IPO!$J$2:$J$5250,"="&amp;data!$G2743)</f>
        <v>0</v>
      </c>
      <c r="N2743" s="13"/>
      <c r="P2743" s="16">
        <f>COUNTIFS(equity_bonds!$H$2:$H$6414,"="&amp;data!$B2743,equity_bonds!$J$2:$J$6414,"="&amp;data!$G2743)</f>
        <v>1</v>
      </c>
      <c r="Q2743" s="16">
        <f>SUMIFS(equity_bonds!$B$2:$B$6414,equity_bonds!$H$2:$H$6414,"="&amp;data!$B2743,equity_bonds!$J$2:$J$6414,"="&amp;data!$G2743)</f>
        <v>574.4</v>
      </c>
      <c r="R2743" s="16">
        <f>IF(P2743=1,SUMIFS(equity_bonds!$C$2:$C$6414,equity_bonds!$H$2:$H$6414,"="&amp;data!$B2743,equity_bonds!$J$2:$J$6414,"="&amp;data!$G2743),"")</f>
        <v>182</v>
      </c>
      <c r="S2743" s="16">
        <f>SUMIFS(equity_bonds!$E$2:$E$6414,equity_bonds!$H$2:$H$6414,"="&amp;data!$B2743,equity_bonds!$J$2:$J$6414,"="&amp;data!$G2743)</f>
        <v>0</v>
      </c>
      <c r="T2743" s="16">
        <f>SUMIFS(equity_bonds!$F$2:$F$6414,equity_bonds!$H$2:$H$6414,"="&amp;data!$B2743,equity_bonds!$J$2:$J$6414,"="&amp;data!$G2743)</f>
        <v>2</v>
      </c>
      <c r="U2743" s="16"/>
    </row>
    <row r="2744" spans="1:21" x14ac:dyDescent="0.25">
      <c r="A2744">
        <v>381</v>
      </c>
      <c r="B2744">
        <v>2006</v>
      </c>
      <c r="C2744">
        <v>180</v>
      </c>
      <c r="D2744" t="s">
        <v>381</v>
      </c>
      <c r="E2744" t="s">
        <v>251</v>
      </c>
      <c r="F2744" t="s">
        <v>2684</v>
      </c>
      <c r="G2744" t="str">
        <f t="shared" si="42"/>
        <v>Bell Boyd</v>
      </c>
      <c r="I2744" s="13">
        <f>COUNTIFS(IPO!$J$2:$J$5250,"="&amp;data!$G2744,IPO!$H$2:$H$5250,"="&amp;data!$B2744)</f>
        <v>1</v>
      </c>
      <c r="J2744" s="13">
        <f>SUMIFS(IPO!$B$2:$B$5250,IPO!$H$2:$H$5250,"="&amp;data!$B2744,IPO!$J$2:$J$5250,"="&amp;data!$G2744)</f>
        <v>2279</v>
      </c>
      <c r="K2744" s="13">
        <f>IF(I2744=1,SUMIFS(IPO!$C$2:$C$5250,IPO!$H$2:$H$5250,"="&amp;data!$B2744,IPO!$J$2:$J$5250,"="&amp;data!$G2744),"")</f>
        <v>10</v>
      </c>
      <c r="L2744" s="13">
        <f>SUMIFS(IPO!$E$2:$E$5250,IPO!$H$2:$H$5250,"="&amp;data!$B2744,IPO!$J$2:$J$5250,"="&amp;data!$G2744)</f>
        <v>3.1</v>
      </c>
      <c r="M2744" s="13">
        <f>SUMIFS(IPO!$F$2:$F$5250,IPO!$H$2:$H$5250,"="&amp;data!$B2744,IPO!$J$2:$J$5250,"="&amp;data!$G2744)</f>
        <v>5</v>
      </c>
      <c r="N2744" s="13"/>
      <c r="P2744" s="16">
        <f>COUNTIFS(equity_bonds!$H$2:$H$6414,"="&amp;data!$B2744,equity_bonds!$J$2:$J$6414,"="&amp;data!$G2744)</f>
        <v>1</v>
      </c>
      <c r="Q2744" s="16">
        <f>SUMIFS(equity_bonds!$B$2:$B$6414,equity_bonds!$H$2:$H$6414,"="&amp;data!$B2744,equity_bonds!$J$2:$J$6414,"="&amp;data!$G2744)</f>
        <v>2669.1</v>
      </c>
      <c r="R2744" s="16">
        <f>IF(P2744=1,SUMIFS(equity_bonds!$C$2:$C$6414,equity_bonds!$H$2:$H$6414,"="&amp;data!$B2744,equity_bonds!$J$2:$J$6414,"="&amp;data!$G2744),"")</f>
        <v>103</v>
      </c>
      <c r="S2744" s="16">
        <f>SUMIFS(equity_bonds!$E$2:$E$6414,equity_bonds!$H$2:$H$6414,"="&amp;data!$B2744,equity_bonds!$J$2:$J$6414,"="&amp;data!$G2744)</f>
        <v>0</v>
      </c>
      <c r="T2744" s="16">
        <f>SUMIFS(equity_bonds!$F$2:$F$6414,equity_bonds!$H$2:$H$6414,"="&amp;data!$B2744,equity_bonds!$J$2:$J$6414,"="&amp;data!$G2744)</f>
        <v>7</v>
      </c>
      <c r="U2744" s="16"/>
    </row>
    <row r="2745" spans="1:21" x14ac:dyDescent="0.25">
      <c r="A2745">
        <v>396</v>
      </c>
      <c r="B2745">
        <v>2006</v>
      </c>
      <c r="C2745">
        <v>27</v>
      </c>
      <c r="D2745" t="s">
        <v>71</v>
      </c>
      <c r="E2745" t="s">
        <v>449</v>
      </c>
      <c r="F2745" t="s">
        <v>449</v>
      </c>
      <c r="G2745" t="str">
        <f t="shared" si="42"/>
        <v>Bingham McCutchen</v>
      </c>
      <c r="I2745" s="13">
        <f>COUNTIFS(IPO!$J$2:$J$5250,"="&amp;data!$G2745,IPO!$H$2:$H$5250,"="&amp;data!$B2745)</f>
        <v>1</v>
      </c>
      <c r="J2745" s="13">
        <f>SUMIFS(IPO!$B$2:$B$5250,IPO!$H$2:$H$5250,"="&amp;data!$B2745,IPO!$J$2:$J$5250,"="&amp;data!$G2745)</f>
        <v>1287.5</v>
      </c>
      <c r="K2745" s="13">
        <f>IF(I2745=1,SUMIFS(IPO!$C$2:$C$5250,IPO!$H$2:$H$5250,"="&amp;data!$B2745,IPO!$J$2:$J$5250,"="&amp;data!$G2745),"")</f>
        <v>20</v>
      </c>
      <c r="L2745" s="13">
        <f>SUMIFS(IPO!$E$2:$E$5250,IPO!$H$2:$H$5250,"="&amp;data!$B2745,IPO!$J$2:$J$5250,"="&amp;data!$G2745)</f>
        <v>1.8</v>
      </c>
      <c r="M2745" s="13">
        <f>SUMIFS(IPO!$F$2:$F$5250,IPO!$H$2:$H$5250,"="&amp;data!$B2745,IPO!$J$2:$J$5250,"="&amp;data!$G2745)</f>
        <v>3</v>
      </c>
      <c r="N2745" s="13"/>
      <c r="P2745" s="16">
        <f>COUNTIFS(equity_bonds!$H$2:$H$6414,"="&amp;data!$B2745,equity_bonds!$J$2:$J$6414,"="&amp;data!$G2745)</f>
        <v>1</v>
      </c>
      <c r="Q2745" s="16">
        <f>SUMIFS(equity_bonds!$B$2:$B$6414,equity_bonds!$H$2:$H$6414,"="&amp;data!$B2745,equity_bonds!$J$2:$J$6414,"="&amp;data!$G2745)</f>
        <v>2578.3000000000002</v>
      </c>
      <c r="R2745" s="16">
        <f>IF(P2745=1,SUMIFS(equity_bonds!$C$2:$C$6414,equity_bonds!$H$2:$H$6414,"="&amp;data!$B2745,equity_bonds!$J$2:$J$6414,"="&amp;data!$G2745),"")</f>
        <v>105</v>
      </c>
      <c r="S2745" s="16">
        <f>SUMIFS(equity_bonds!$E$2:$E$6414,equity_bonds!$H$2:$H$6414,"="&amp;data!$B2745,equity_bonds!$J$2:$J$6414,"="&amp;data!$G2745)</f>
        <v>0</v>
      </c>
      <c r="T2745" s="16">
        <f>SUMIFS(equity_bonds!$F$2:$F$6414,equity_bonds!$H$2:$H$6414,"="&amp;data!$B2745,equity_bonds!$J$2:$J$6414,"="&amp;data!$G2745)</f>
        <v>13</v>
      </c>
      <c r="U2745" s="16"/>
    </row>
    <row r="2746" spans="1:21" x14ac:dyDescent="0.25">
      <c r="A2746">
        <v>413</v>
      </c>
      <c r="B2746">
        <v>2006</v>
      </c>
      <c r="C2746">
        <v>183</v>
      </c>
      <c r="D2746" t="s">
        <v>436</v>
      </c>
      <c r="E2746" t="s">
        <v>252</v>
      </c>
      <c r="F2746" t="s">
        <v>252</v>
      </c>
      <c r="G2746" t="str">
        <f t="shared" si="42"/>
        <v>Blackwell Sanders</v>
      </c>
      <c r="I2746" s="13">
        <f>COUNTIFS(IPO!$J$2:$J$5250,"="&amp;data!$G2746,IPO!$H$2:$H$5250,"="&amp;data!$B2746)</f>
        <v>1</v>
      </c>
      <c r="J2746" s="13">
        <f>SUMIFS(IPO!$B$2:$B$5250,IPO!$H$2:$H$5250,"="&amp;data!$B2746,IPO!$J$2:$J$5250,"="&amp;data!$G2746)</f>
        <v>480.9</v>
      </c>
      <c r="K2746" s="13">
        <f>IF(I2746=1,SUMIFS(IPO!$C$2:$C$5250,IPO!$H$2:$H$5250,"="&amp;data!$B2746,IPO!$J$2:$J$5250,"="&amp;data!$G2746),"")</f>
        <v>47</v>
      </c>
      <c r="L2746" s="13">
        <f>SUMIFS(IPO!$E$2:$E$5250,IPO!$H$2:$H$5250,"="&amp;data!$B2746,IPO!$J$2:$J$5250,"="&amp;data!$G2746)</f>
        <v>0.7</v>
      </c>
      <c r="M2746" s="13">
        <f>SUMIFS(IPO!$F$2:$F$5250,IPO!$H$2:$H$5250,"="&amp;data!$B2746,IPO!$J$2:$J$5250,"="&amp;data!$G2746)</f>
        <v>2</v>
      </c>
      <c r="N2746" s="13"/>
      <c r="P2746" s="16">
        <f>COUNTIFS(equity_bonds!$H$2:$H$6414,"="&amp;data!$B2746,equity_bonds!$J$2:$J$6414,"="&amp;data!$G2746)</f>
        <v>1</v>
      </c>
      <c r="Q2746" s="16">
        <f>SUMIFS(equity_bonds!$B$2:$B$6414,equity_bonds!$H$2:$H$6414,"="&amp;data!$B2746,equity_bonds!$J$2:$J$6414,"="&amp;data!$G2746)</f>
        <v>741.3</v>
      </c>
      <c r="R2746" s="16">
        <f>IF(P2746=1,SUMIFS(equity_bonds!$C$2:$C$6414,equity_bonds!$H$2:$H$6414,"="&amp;data!$B2746,equity_bonds!$J$2:$J$6414,"="&amp;data!$G2746),"")</f>
        <v>165</v>
      </c>
      <c r="S2746" s="16">
        <f>SUMIFS(equity_bonds!$E$2:$E$6414,equity_bonds!$H$2:$H$6414,"="&amp;data!$B2746,equity_bonds!$J$2:$J$6414,"="&amp;data!$G2746)</f>
        <v>0</v>
      </c>
      <c r="T2746" s="16">
        <f>SUMIFS(equity_bonds!$F$2:$F$6414,equity_bonds!$H$2:$H$6414,"="&amp;data!$B2746,equity_bonds!$J$2:$J$6414,"="&amp;data!$G2746)</f>
        <v>4</v>
      </c>
      <c r="U2746" s="16"/>
    </row>
    <row r="2747" spans="1:21" x14ac:dyDescent="0.25">
      <c r="A2747">
        <v>419</v>
      </c>
      <c r="B2747">
        <v>2006</v>
      </c>
      <c r="C2747">
        <v>76</v>
      </c>
      <c r="D2747" t="s">
        <v>222</v>
      </c>
      <c r="E2747" t="s">
        <v>450</v>
      </c>
      <c r="F2747" t="s">
        <v>450</v>
      </c>
      <c r="G2747" t="str">
        <f t="shared" si="42"/>
        <v>Blank Rome</v>
      </c>
      <c r="I2747" s="13">
        <f>COUNTIFS(IPO!$J$2:$J$5250,"="&amp;data!$G2747,IPO!$H$2:$H$5250,"="&amp;data!$B2747)</f>
        <v>0</v>
      </c>
      <c r="J2747" s="13">
        <f>SUMIFS(IPO!$B$2:$B$5250,IPO!$H$2:$H$5250,"="&amp;data!$B2747,IPO!$J$2:$J$5250,"="&amp;data!$G2747)</f>
        <v>0</v>
      </c>
      <c r="K2747" s="13" t="str">
        <f>IF(I2747=1,SUMIFS(IPO!$C$2:$C$5250,IPO!$H$2:$H$5250,"="&amp;data!$B2747,IPO!$J$2:$J$5250,"="&amp;data!$G2747),"")</f>
        <v/>
      </c>
      <c r="L2747" s="13">
        <f>SUMIFS(IPO!$E$2:$E$5250,IPO!$H$2:$H$5250,"="&amp;data!$B2747,IPO!$J$2:$J$5250,"="&amp;data!$G2747)</f>
        <v>0</v>
      </c>
      <c r="M2747" s="13">
        <f>SUMIFS(IPO!$F$2:$F$5250,IPO!$H$2:$H$5250,"="&amp;data!$B2747,IPO!$J$2:$J$5250,"="&amp;data!$G2747)</f>
        <v>0</v>
      </c>
      <c r="N2747" s="13"/>
      <c r="P2747" s="16">
        <f>COUNTIFS(equity_bonds!$H$2:$H$6414,"="&amp;data!$B2747,equity_bonds!$J$2:$J$6414,"="&amp;data!$G2747)</f>
        <v>1</v>
      </c>
      <c r="Q2747" s="16">
        <f>SUMIFS(equity_bonds!$B$2:$B$6414,equity_bonds!$H$2:$H$6414,"="&amp;data!$B2747,equity_bonds!$J$2:$J$6414,"="&amp;data!$G2747)</f>
        <v>567.70000000000005</v>
      </c>
      <c r="R2747" s="16">
        <f>IF(P2747=1,SUMIFS(equity_bonds!$C$2:$C$6414,equity_bonds!$H$2:$H$6414,"="&amp;data!$B2747,equity_bonds!$J$2:$J$6414,"="&amp;data!$G2747),"")</f>
        <v>184</v>
      </c>
      <c r="S2747" s="16">
        <f>SUMIFS(equity_bonds!$E$2:$E$6414,equity_bonds!$H$2:$H$6414,"="&amp;data!$B2747,equity_bonds!$J$2:$J$6414,"="&amp;data!$G2747)</f>
        <v>0</v>
      </c>
      <c r="T2747" s="16">
        <f>SUMIFS(equity_bonds!$F$2:$F$6414,equity_bonds!$H$2:$H$6414,"="&amp;data!$B2747,equity_bonds!$J$2:$J$6414,"="&amp;data!$G2747)</f>
        <v>18</v>
      </c>
      <c r="U2747" s="16"/>
    </row>
    <row r="2748" spans="1:21" x14ac:dyDescent="0.25">
      <c r="A2748">
        <v>439</v>
      </c>
      <c r="B2748">
        <v>2006</v>
      </c>
      <c r="C2748">
        <v>104</v>
      </c>
      <c r="D2748" t="s">
        <v>389</v>
      </c>
      <c r="E2748" t="s">
        <v>451</v>
      </c>
      <c r="F2748" t="s">
        <v>2756</v>
      </c>
      <c r="G2748" t="str">
        <f t="shared" si="42"/>
        <v>Boies Schiller</v>
      </c>
      <c r="I2748" s="13">
        <f>COUNTIFS(IPO!$J$2:$J$5250,"="&amp;data!$G2748,IPO!$H$2:$H$5250,"="&amp;data!$B2748)</f>
        <v>0</v>
      </c>
      <c r="J2748" s="13">
        <f>SUMIFS(IPO!$B$2:$B$5250,IPO!$H$2:$H$5250,"="&amp;data!$B2748,IPO!$J$2:$J$5250,"="&amp;data!$G2748)</f>
        <v>0</v>
      </c>
      <c r="K2748" s="13" t="str">
        <f>IF(I2748=1,SUMIFS(IPO!$C$2:$C$5250,IPO!$H$2:$H$5250,"="&amp;data!$B2748,IPO!$J$2:$J$5250,"="&amp;data!$G2748),"")</f>
        <v/>
      </c>
      <c r="L2748" s="13">
        <f>SUMIFS(IPO!$E$2:$E$5250,IPO!$H$2:$H$5250,"="&amp;data!$B2748,IPO!$J$2:$J$5250,"="&amp;data!$G2748)</f>
        <v>0</v>
      </c>
      <c r="M2748" s="13">
        <f>SUMIFS(IPO!$F$2:$F$5250,IPO!$H$2:$H$5250,"="&amp;data!$B2748,IPO!$J$2:$J$5250,"="&amp;data!$G2748)</f>
        <v>0</v>
      </c>
      <c r="N2748" s="13"/>
      <c r="P2748" s="16">
        <f>COUNTIFS(equity_bonds!$H$2:$H$6414,"="&amp;data!$B2748,equity_bonds!$J$2:$J$6414,"="&amp;data!$G2748)</f>
        <v>0</v>
      </c>
      <c r="Q2748" s="16">
        <f>SUMIFS(equity_bonds!$B$2:$B$6414,equity_bonds!$H$2:$H$6414,"="&amp;data!$B2748,equity_bonds!$J$2:$J$6414,"="&amp;data!$G2748)</f>
        <v>0</v>
      </c>
      <c r="R2748" s="16" t="str">
        <f>IF(P2748=1,SUMIFS(equity_bonds!$C$2:$C$6414,equity_bonds!$H$2:$H$6414,"="&amp;data!$B2748,equity_bonds!$J$2:$J$6414,"="&amp;data!$G2748),"")</f>
        <v/>
      </c>
      <c r="S2748" s="16">
        <f>SUMIFS(equity_bonds!$E$2:$E$6414,equity_bonds!$H$2:$H$6414,"="&amp;data!$B2748,equity_bonds!$J$2:$J$6414,"="&amp;data!$G2748)</f>
        <v>0</v>
      </c>
      <c r="T2748" s="16">
        <f>SUMIFS(equity_bonds!$F$2:$F$6414,equity_bonds!$H$2:$H$6414,"="&amp;data!$B2748,equity_bonds!$J$2:$J$6414,"="&amp;data!$G2748)</f>
        <v>0</v>
      </c>
      <c r="U2748" s="16"/>
    </row>
    <row r="2749" spans="1:21" x14ac:dyDescent="0.25">
      <c r="A2749">
        <v>449</v>
      </c>
      <c r="B2749">
        <v>2006</v>
      </c>
      <c r="C2749">
        <v>121</v>
      </c>
      <c r="D2749" t="s">
        <v>433</v>
      </c>
      <c r="E2749" t="s">
        <v>481</v>
      </c>
      <c r="F2749" t="s">
        <v>2769</v>
      </c>
      <c r="G2749" t="str">
        <f t="shared" si="42"/>
        <v>Bracewell Giuliani</v>
      </c>
      <c r="I2749" s="13">
        <f>COUNTIFS(IPO!$J$2:$J$5250,"="&amp;data!$G2749,IPO!$H$2:$H$5250,"="&amp;data!$B2749)</f>
        <v>0</v>
      </c>
      <c r="J2749" s="13">
        <f>SUMIFS(IPO!$B$2:$B$5250,IPO!$H$2:$H$5250,"="&amp;data!$B2749,IPO!$J$2:$J$5250,"="&amp;data!$G2749)</f>
        <v>0</v>
      </c>
      <c r="K2749" s="13" t="str">
        <f>IF(I2749=1,SUMIFS(IPO!$C$2:$C$5250,IPO!$H$2:$H$5250,"="&amp;data!$B2749,IPO!$J$2:$J$5250,"="&amp;data!$G2749),"")</f>
        <v/>
      </c>
      <c r="L2749" s="13">
        <f>SUMIFS(IPO!$E$2:$E$5250,IPO!$H$2:$H$5250,"="&amp;data!$B2749,IPO!$J$2:$J$5250,"="&amp;data!$G2749)</f>
        <v>0</v>
      </c>
      <c r="M2749" s="13">
        <f>SUMIFS(IPO!$F$2:$F$5250,IPO!$H$2:$H$5250,"="&amp;data!$B2749,IPO!$J$2:$J$5250,"="&amp;data!$G2749)</f>
        <v>0</v>
      </c>
      <c r="N2749" s="13"/>
      <c r="P2749" s="16">
        <f>COUNTIFS(equity_bonds!$H$2:$H$6414,"="&amp;data!$B2749,equity_bonds!$J$2:$J$6414,"="&amp;data!$G2749)</f>
        <v>1</v>
      </c>
      <c r="Q2749" s="16">
        <f>SUMIFS(equity_bonds!$B$2:$B$6414,equity_bonds!$H$2:$H$6414,"="&amp;data!$B2749,equity_bonds!$J$2:$J$6414,"="&amp;data!$G2749)</f>
        <v>7030.2</v>
      </c>
      <c r="R2749" s="16">
        <f>IF(P2749=1,SUMIFS(equity_bonds!$C$2:$C$6414,equity_bonds!$H$2:$H$6414,"="&amp;data!$B2749,equity_bonds!$J$2:$J$6414,"="&amp;data!$G2749),"")</f>
        <v>67</v>
      </c>
      <c r="S2749" s="16">
        <f>SUMIFS(equity_bonds!$E$2:$E$6414,equity_bonds!$H$2:$H$6414,"="&amp;data!$B2749,equity_bonds!$J$2:$J$6414,"="&amp;data!$G2749)</f>
        <v>0.1</v>
      </c>
      <c r="T2749" s="16">
        <f>SUMIFS(equity_bonds!$F$2:$F$6414,equity_bonds!$H$2:$H$6414,"="&amp;data!$B2749,equity_bonds!$J$2:$J$6414,"="&amp;data!$G2749)</f>
        <v>7</v>
      </c>
      <c r="U2749" s="16"/>
    </row>
    <row r="2750" spans="1:21" x14ac:dyDescent="0.25">
      <c r="A2750">
        <v>510</v>
      </c>
      <c r="B2750">
        <v>2006</v>
      </c>
      <c r="C2750">
        <v>166</v>
      </c>
      <c r="D2750" t="s">
        <v>384</v>
      </c>
      <c r="E2750" t="s">
        <v>452</v>
      </c>
      <c r="F2750" t="s">
        <v>2757</v>
      </c>
      <c r="G2750" t="str">
        <f t="shared" si="42"/>
        <v>Brown Raysman</v>
      </c>
      <c r="I2750" s="13">
        <f>COUNTIFS(IPO!$J$2:$J$5250,"="&amp;data!$G2750,IPO!$H$2:$H$5250,"="&amp;data!$B2750)</f>
        <v>0</v>
      </c>
      <c r="J2750" s="13">
        <f>SUMIFS(IPO!$B$2:$B$5250,IPO!$H$2:$H$5250,"="&amp;data!$B2750,IPO!$J$2:$J$5250,"="&amp;data!$G2750)</f>
        <v>0</v>
      </c>
      <c r="K2750" s="13" t="str">
        <f>IF(I2750=1,SUMIFS(IPO!$C$2:$C$5250,IPO!$H$2:$H$5250,"="&amp;data!$B2750,IPO!$J$2:$J$5250,"="&amp;data!$G2750),"")</f>
        <v/>
      </c>
      <c r="L2750" s="13">
        <f>SUMIFS(IPO!$E$2:$E$5250,IPO!$H$2:$H$5250,"="&amp;data!$B2750,IPO!$J$2:$J$5250,"="&amp;data!$G2750)</f>
        <v>0</v>
      </c>
      <c r="M2750" s="13">
        <f>SUMIFS(IPO!$F$2:$F$5250,IPO!$H$2:$H$5250,"="&amp;data!$B2750,IPO!$J$2:$J$5250,"="&amp;data!$G2750)</f>
        <v>0</v>
      </c>
      <c r="N2750" s="13"/>
      <c r="P2750" s="16">
        <f>COUNTIFS(equity_bonds!$H$2:$H$6414,"="&amp;data!$B2750,equity_bonds!$J$2:$J$6414,"="&amp;data!$G2750)</f>
        <v>0</v>
      </c>
      <c r="Q2750" s="16">
        <f>SUMIFS(equity_bonds!$B$2:$B$6414,equity_bonds!$H$2:$H$6414,"="&amp;data!$B2750,equity_bonds!$J$2:$J$6414,"="&amp;data!$G2750)</f>
        <v>0</v>
      </c>
      <c r="R2750" s="16" t="str">
        <f>IF(P2750=1,SUMIFS(equity_bonds!$C$2:$C$6414,equity_bonds!$H$2:$H$6414,"="&amp;data!$B2750,equity_bonds!$J$2:$J$6414,"="&amp;data!$G2750),"")</f>
        <v/>
      </c>
      <c r="S2750" s="16">
        <f>SUMIFS(equity_bonds!$E$2:$E$6414,equity_bonds!$H$2:$H$6414,"="&amp;data!$B2750,equity_bonds!$J$2:$J$6414,"="&amp;data!$G2750)</f>
        <v>0</v>
      </c>
      <c r="T2750" s="16">
        <f>SUMIFS(equity_bonds!$F$2:$F$6414,equity_bonds!$H$2:$H$6414,"="&amp;data!$B2750,equity_bonds!$J$2:$J$6414,"="&amp;data!$G2750)</f>
        <v>0</v>
      </c>
      <c r="U2750" s="16"/>
    </row>
    <row r="2751" spans="1:21" x14ac:dyDescent="0.25">
      <c r="A2751">
        <v>520</v>
      </c>
      <c r="B2751">
        <v>2006</v>
      </c>
      <c r="C2751">
        <v>163</v>
      </c>
      <c r="D2751" t="s">
        <v>333</v>
      </c>
      <c r="E2751" t="s">
        <v>453</v>
      </c>
      <c r="F2751" t="s">
        <v>453</v>
      </c>
      <c r="G2751" t="str">
        <f t="shared" si="42"/>
        <v>Brown Rudnick</v>
      </c>
      <c r="I2751" s="13">
        <f>COUNTIFS(IPO!$J$2:$J$5250,"="&amp;data!$G2751,IPO!$H$2:$H$5250,"="&amp;data!$B2751)</f>
        <v>1</v>
      </c>
      <c r="J2751" s="13">
        <f>SUMIFS(IPO!$B$2:$B$5250,IPO!$H$2:$H$5250,"="&amp;data!$B2751,IPO!$J$2:$J$5250,"="&amp;data!$G2751)</f>
        <v>150</v>
      </c>
      <c r="K2751" s="13">
        <f>IF(I2751=1,SUMIFS(IPO!$C$2:$C$5250,IPO!$H$2:$H$5250,"="&amp;data!$B2751,IPO!$J$2:$J$5250,"="&amp;data!$G2751),"")</f>
        <v>92</v>
      </c>
      <c r="L2751" s="13">
        <f>SUMIFS(IPO!$E$2:$E$5250,IPO!$H$2:$H$5250,"="&amp;data!$B2751,IPO!$J$2:$J$5250,"="&amp;data!$G2751)</f>
        <v>0.2</v>
      </c>
      <c r="M2751" s="13">
        <f>SUMIFS(IPO!$F$2:$F$5250,IPO!$H$2:$H$5250,"="&amp;data!$B2751,IPO!$J$2:$J$5250,"="&amp;data!$G2751)</f>
        <v>1</v>
      </c>
      <c r="N2751" s="13"/>
      <c r="P2751" s="16">
        <f>COUNTIFS(equity_bonds!$H$2:$H$6414,"="&amp;data!$B2751,equity_bonds!$J$2:$J$6414,"="&amp;data!$G2751)</f>
        <v>0</v>
      </c>
      <c r="Q2751" s="16">
        <f>SUMIFS(equity_bonds!$B$2:$B$6414,equity_bonds!$H$2:$H$6414,"="&amp;data!$B2751,equity_bonds!$J$2:$J$6414,"="&amp;data!$G2751)</f>
        <v>0</v>
      </c>
      <c r="R2751" s="16" t="str">
        <f>IF(P2751=1,SUMIFS(equity_bonds!$C$2:$C$6414,equity_bonds!$H$2:$H$6414,"="&amp;data!$B2751,equity_bonds!$J$2:$J$6414,"="&amp;data!$G2751),"")</f>
        <v/>
      </c>
      <c r="S2751" s="16">
        <f>SUMIFS(equity_bonds!$E$2:$E$6414,equity_bonds!$H$2:$H$6414,"="&amp;data!$B2751,equity_bonds!$J$2:$J$6414,"="&amp;data!$G2751)</f>
        <v>0</v>
      </c>
      <c r="T2751" s="16">
        <f>SUMIFS(equity_bonds!$F$2:$F$6414,equity_bonds!$H$2:$H$6414,"="&amp;data!$B2751,equity_bonds!$J$2:$J$6414,"="&amp;data!$G2751)</f>
        <v>0</v>
      </c>
      <c r="U2751" s="16"/>
    </row>
    <row r="2752" spans="1:21" x14ac:dyDescent="0.25">
      <c r="A2752">
        <v>553</v>
      </c>
      <c r="B2752">
        <v>2006</v>
      </c>
      <c r="C2752">
        <v>56</v>
      </c>
      <c r="D2752" t="s">
        <v>136</v>
      </c>
      <c r="E2752" t="s">
        <v>126</v>
      </c>
      <c r="F2752" t="s">
        <v>126</v>
      </c>
      <c r="G2752" t="str">
        <f t="shared" si="42"/>
        <v>Bryan Cave</v>
      </c>
      <c r="I2752" s="13">
        <f>COUNTIFS(IPO!$J$2:$J$5250,"="&amp;data!$G2752,IPO!$H$2:$H$5250,"="&amp;data!$B2752)</f>
        <v>1</v>
      </c>
      <c r="J2752" s="13">
        <f>SUMIFS(IPO!$B$2:$B$5250,IPO!$H$2:$H$5250,"="&amp;data!$B2752,IPO!$J$2:$J$5250,"="&amp;data!$G2752)</f>
        <v>95</v>
      </c>
      <c r="K2752" s="13">
        <f>IF(I2752=1,SUMIFS(IPO!$C$2:$C$5250,IPO!$H$2:$H$5250,"="&amp;data!$B2752,IPO!$J$2:$J$5250,"="&amp;data!$G2752),"")</f>
        <v>113</v>
      </c>
      <c r="L2752" s="13">
        <f>SUMIFS(IPO!$E$2:$E$5250,IPO!$H$2:$H$5250,"="&amp;data!$B2752,IPO!$J$2:$J$5250,"="&amp;data!$G2752)</f>
        <v>0.1</v>
      </c>
      <c r="M2752" s="13">
        <f>SUMIFS(IPO!$F$2:$F$5250,IPO!$H$2:$H$5250,"="&amp;data!$B2752,IPO!$J$2:$J$5250,"="&amp;data!$G2752)</f>
        <v>2</v>
      </c>
      <c r="N2752" s="13"/>
      <c r="P2752" s="16">
        <f>COUNTIFS(equity_bonds!$H$2:$H$6414,"="&amp;data!$B2752,equity_bonds!$J$2:$J$6414,"="&amp;data!$G2752)</f>
        <v>1</v>
      </c>
      <c r="Q2752" s="16">
        <f>SUMIFS(equity_bonds!$B$2:$B$6414,equity_bonds!$H$2:$H$6414,"="&amp;data!$B2752,equity_bonds!$J$2:$J$6414,"="&amp;data!$G2752)</f>
        <v>9509.4</v>
      </c>
      <c r="R2752" s="16">
        <f>IF(P2752=1,SUMIFS(equity_bonds!$C$2:$C$6414,equity_bonds!$H$2:$H$6414,"="&amp;data!$B2752,equity_bonds!$J$2:$J$6414,"="&amp;data!$G2752),"")</f>
        <v>59</v>
      </c>
      <c r="S2752" s="16">
        <f>SUMIFS(equity_bonds!$E$2:$E$6414,equity_bonds!$H$2:$H$6414,"="&amp;data!$B2752,equity_bonds!$J$2:$J$6414,"="&amp;data!$G2752)</f>
        <v>0.1</v>
      </c>
      <c r="T2752" s="16">
        <f>SUMIFS(equity_bonds!$F$2:$F$6414,equity_bonds!$H$2:$H$6414,"="&amp;data!$B2752,equity_bonds!$J$2:$J$6414,"="&amp;data!$G2752)</f>
        <v>22</v>
      </c>
      <c r="U2752" s="16"/>
    </row>
    <row r="2753" spans="1:21" x14ac:dyDescent="0.25">
      <c r="A2753">
        <v>563</v>
      </c>
      <c r="B2753">
        <v>2006</v>
      </c>
      <c r="C2753">
        <v>199</v>
      </c>
      <c r="D2753" t="s">
        <v>5</v>
      </c>
      <c r="E2753" t="s">
        <v>499</v>
      </c>
      <c r="F2753" t="s">
        <v>499</v>
      </c>
      <c r="G2753" t="str">
        <f t="shared" si="42"/>
        <v>Buchalter Nemer</v>
      </c>
      <c r="I2753" s="13">
        <f>COUNTIFS(IPO!$J$2:$J$5250,"="&amp;data!$G2753,IPO!$H$2:$H$5250,"="&amp;data!$B2753)</f>
        <v>0</v>
      </c>
      <c r="J2753" s="13">
        <f>SUMIFS(IPO!$B$2:$B$5250,IPO!$H$2:$H$5250,"="&amp;data!$B2753,IPO!$J$2:$J$5250,"="&amp;data!$G2753)</f>
        <v>0</v>
      </c>
      <c r="K2753" s="13" t="str">
        <f>IF(I2753=1,SUMIFS(IPO!$C$2:$C$5250,IPO!$H$2:$H$5250,"="&amp;data!$B2753,IPO!$J$2:$J$5250,"="&amp;data!$G2753),"")</f>
        <v/>
      </c>
      <c r="L2753" s="13">
        <f>SUMIFS(IPO!$E$2:$E$5250,IPO!$H$2:$H$5250,"="&amp;data!$B2753,IPO!$J$2:$J$5250,"="&amp;data!$G2753)</f>
        <v>0</v>
      </c>
      <c r="M2753" s="13">
        <f>SUMIFS(IPO!$F$2:$F$5250,IPO!$H$2:$H$5250,"="&amp;data!$B2753,IPO!$J$2:$J$5250,"="&amp;data!$G2753)</f>
        <v>0</v>
      </c>
      <c r="N2753" s="13"/>
      <c r="P2753" s="16">
        <f>COUNTIFS(equity_bonds!$H$2:$H$6414,"="&amp;data!$B2753,equity_bonds!$J$2:$J$6414,"="&amp;data!$G2753)</f>
        <v>0</v>
      </c>
      <c r="Q2753" s="16">
        <f>SUMIFS(equity_bonds!$B$2:$B$6414,equity_bonds!$H$2:$H$6414,"="&amp;data!$B2753,equity_bonds!$J$2:$J$6414,"="&amp;data!$G2753)</f>
        <v>0</v>
      </c>
      <c r="R2753" s="16" t="str">
        <f>IF(P2753=1,SUMIFS(equity_bonds!$C$2:$C$6414,equity_bonds!$H$2:$H$6414,"="&amp;data!$B2753,equity_bonds!$J$2:$J$6414,"="&amp;data!$G2753),"")</f>
        <v/>
      </c>
      <c r="S2753" s="16">
        <f>SUMIFS(equity_bonds!$E$2:$E$6414,equity_bonds!$H$2:$H$6414,"="&amp;data!$B2753,equity_bonds!$J$2:$J$6414,"="&amp;data!$G2753)</f>
        <v>0</v>
      </c>
      <c r="T2753" s="16">
        <f>SUMIFS(equity_bonds!$F$2:$F$6414,equity_bonds!$H$2:$H$6414,"="&amp;data!$B2753,equity_bonds!$J$2:$J$6414,"="&amp;data!$G2753)</f>
        <v>0</v>
      </c>
      <c r="U2753" s="16"/>
    </row>
    <row r="2754" spans="1:21" x14ac:dyDescent="0.25">
      <c r="A2754">
        <v>575</v>
      </c>
      <c r="B2754">
        <v>2006</v>
      </c>
      <c r="C2754">
        <v>109</v>
      </c>
      <c r="D2754" t="s">
        <v>414</v>
      </c>
      <c r="E2754" t="s">
        <v>255</v>
      </c>
      <c r="F2754" t="s">
        <v>255</v>
      </c>
      <c r="G2754" t="str">
        <f t="shared" si="42"/>
        <v>Buchanan Ingersoll</v>
      </c>
      <c r="I2754" s="13">
        <f>COUNTIFS(IPO!$J$2:$J$5250,"="&amp;data!$G2754,IPO!$H$2:$H$5250,"="&amp;data!$B2754)</f>
        <v>1</v>
      </c>
      <c r="J2754" s="13">
        <f>SUMIFS(IPO!$B$2:$B$5250,IPO!$H$2:$H$5250,"="&amp;data!$B2754,IPO!$J$2:$J$5250,"="&amp;data!$G2754)</f>
        <v>143.80000000000001</v>
      </c>
      <c r="K2754" s="13">
        <f>IF(I2754=1,SUMIFS(IPO!$C$2:$C$5250,IPO!$H$2:$H$5250,"="&amp;data!$B2754,IPO!$J$2:$J$5250,"="&amp;data!$G2754),"")</f>
        <v>95</v>
      </c>
      <c r="L2754" s="13">
        <f>SUMIFS(IPO!$E$2:$E$5250,IPO!$H$2:$H$5250,"="&amp;data!$B2754,IPO!$J$2:$J$5250,"="&amp;data!$G2754)</f>
        <v>0.2</v>
      </c>
      <c r="M2754" s="13">
        <f>SUMIFS(IPO!$F$2:$F$5250,IPO!$H$2:$H$5250,"="&amp;data!$B2754,IPO!$J$2:$J$5250,"="&amp;data!$G2754)</f>
        <v>1</v>
      </c>
      <c r="N2754" s="13"/>
      <c r="P2754" s="16">
        <f>COUNTIFS(equity_bonds!$H$2:$H$6414,"="&amp;data!$B2754,equity_bonds!$J$2:$J$6414,"="&amp;data!$G2754)</f>
        <v>1</v>
      </c>
      <c r="Q2754" s="16">
        <f>SUMIFS(equity_bonds!$B$2:$B$6414,equity_bonds!$H$2:$H$6414,"="&amp;data!$B2754,equity_bonds!$J$2:$J$6414,"="&amp;data!$G2754)</f>
        <v>660.7</v>
      </c>
      <c r="R2754" s="16">
        <f>IF(P2754=1,SUMIFS(equity_bonds!$C$2:$C$6414,equity_bonds!$H$2:$H$6414,"="&amp;data!$B2754,equity_bonds!$J$2:$J$6414,"="&amp;data!$G2754),"")</f>
        <v>169</v>
      </c>
      <c r="S2754" s="16">
        <f>SUMIFS(equity_bonds!$E$2:$E$6414,equity_bonds!$H$2:$H$6414,"="&amp;data!$B2754,equity_bonds!$J$2:$J$6414,"="&amp;data!$G2754)</f>
        <v>0</v>
      </c>
      <c r="T2754" s="16">
        <f>SUMIFS(equity_bonds!$F$2:$F$6414,equity_bonds!$H$2:$H$6414,"="&amp;data!$B2754,equity_bonds!$J$2:$J$6414,"="&amp;data!$G2754)</f>
        <v>4</v>
      </c>
      <c r="U2754" s="16"/>
    </row>
    <row r="2755" spans="1:21" x14ac:dyDescent="0.25">
      <c r="A2755">
        <v>618</v>
      </c>
      <c r="B2755">
        <v>2006</v>
      </c>
      <c r="C2755">
        <v>42</v>
      </c>
      <c r="D2755" t="s">
        <v>151</v>
      </c>
      <c r="E2755" t="s">
        <v>11</v>
      </c>
      <c r="F2755" t="s">
        <v>2576</v>
      </c>
      <c r="G2755" t="str">
        <f t="shared" si="42"/>
        <v>Cadwalader Wickersham</v>
      </c>
      <c r="I2755" s="13">
        <f>COUNTIFS(IPO!$J$2:$J$5250,"="&amp;data!$G2755,IPO!$H$2:$H$5250,"="&amp;data!$B2755)</f>
        <v>0</v>
      </c>
      <c r="J2755" s="13">
        <f>SUMIFS(IPO!$B$2:$B$5250,IPO!$H$2:$H$5250,"="&amp;data!$B2755,IPO!$J$2:$J$5250,"="&amp;data!$G2755)</f>
        <v>0</v>
      </c>
      <c r="K2755" s="13" t="str">
        <f>IF(I2755=1,SUMIFS(IPO!$C$2:$C$5250,IPO!$H$2:$H$5250,"="&amp;data!$B2755,IPO!$J$2:$J$5250,"="&amp;data!$G2755),"")</f>
        <v/>
      </c>
      <c r="L2755" s="13">
        <f>SUMIFS(IPO!$E$2:$E$5250,IPO!$H$2:$H$5250,"="&amp;data!$B2755,IPO!$J$2:$J$5250,"="&amp;data!$G2755)</f>
        <v>0</v>
      </c>
      <c r="M2755" s="13">
        <f>SUMIFS(IPO!$F$2:$F$5250,IPO!$H$2:$H$5250,"="&amp;data!$B2755,IPO!$J$2:$J$5250,"="&amp;data!$G2755)</f>
        <v>0</v>
      </c>
      <c r="N2755" s="13"/>
      <c r="P2755" s="16">
        <f>COUNTIFS(equity_bonds!$H$2:$H$6414,"="&amp;data!$B2755,equity_bonds!$J$2:$J$6414,"="&amp;data!$G2755)</f>
        <v>1</v>
      </c>
      <c r="Q2755" s="16">
        <f>SUMIFS(equity_bonds!$B$2:$B$6414,equity_bonds!$H$2:$H$6414,"="&amp;data!$B2755,equity_bonds!$J$2:$J$6414,"="&amp;data!$G2755)</f>
        <v>1455128.4</v>
      </c>
      <c r="R2755" s="16">
        <f>IF(P2755=1,SUMIFS(equity_bonds!$C$2:$C$6414,equity_bonds!$H$2:$H$6414,"="&amp;data!$B2755,equity_bonds!$J$2:$J$6414,"="&amp;data!$G2755),"")</f>
        <v>1</v>
      </c>
      <c r="S2755" s="16">
        <f>SUMIFS(equity_bonds!$E$2:$E$6414,equity_bonds!$H$2:$H$6414,"="&amp;data!$B2755,equity_bonds!$J$2:$J$6414,"="&amp;data!$G2755)</f>
        <v>14.6</v>
      </c>
      <c r="T2755" s="16">
        <f>SUMIFS(equity_bonds!$F$2:$F$6414,equity_bonds!$H$2:$H$6414,"="&amp;data!$B2755,equity_bonds!$J$2:$J$6414,"="&amp;data!$G2755)</f>
        <v>375</v>
      </c>
      <c r="U2755" s="16"/>
    </row>
    <row r="2756" spans="1:21" x14ac:dyDescent="0.25">
      <c r="A2756">
        <v>649</v>
      </c>
      <c r="B2756">
        <v>2006</v>
      </c>
      <c r="C2756">
        <v>94</v>
      </c>
      <c r="D2756" t="s">
        <v>171</v>
      </c>
      <c r="E2756" t="s">
        <v>12</v>
      </c>
      <c r="F2756" t="s">
        <v>2577</v>
      </c>
      <c r="G2756" t="str">
        <f t="shared" ref="G2756:G2819" si="43">TRIM(LEFT(SUBSTITUTE(F2756," ",REPT(" ",100)),200))</f>
        <v>Cahill Gordon</v>
      </c>
      <c r="I2756" s="13">
        <f>COUNTIFS(IPO!$J$2:$J$5250,"="&amp;data!$G2756,IPO!$H$2:$H$5250,"="&amp;data!$B2756)</f>
        <v>1</v>
      </c>
      <c r="J2756" s="13">
        <f>SUMIFS(IPO!$B$2:$B$5250,IPO!$H$2:$H$5250,"="&amp;data!$B2756,IPO!$J$2:$J$5250,"="&amp;data!$G2756)</f>
        <v>950.6</v>
      </c>
      <c r="K2756" s="13">
        <f>IF(I2756=1,SUMIFS(IPO!$C$2:$C$5250,IPO!$H$2:$H$5250,"="&amp;data!$B2756,IPO!$J$2:$J$5250,"="&amp;data!$G2756),"")</f>
        <v>25</v>
      </c>
      <c r="L2756" s="13">
        <f>SUMIFS(IPO!$E$2:$E$5250,IPO!$H$2:$H$5250,"="&amp;data!$B2756,IPO!$J$2:$J$5250,"="&amp;data!$G2756)</f>
        <v>1.3</v>
      </c>
      <c r="M2756" s="13">
        <f>SUMIFS(IPO!$F$2:$F$5250,IPO!$H$2:$H$5250,"="&amp;data!$B2756,IPO!$J$2:$J$5250,"="&amp;data!$G2756)</f>
        <v>2</v>
      </c>
      <c r="N2756" s="13"/>
      <c r="P2756" s="16">
        <f>COUNTIFS(equity_bonds!$H$2:$H$6414,"="&amp;data!$B2756,equity_bonds!$J$2:$J$6414,"="&amp;data!$G2756)</f>
        <v>1</v>
      </c>
      <c r="Q2756" s="16">
        <f>SUMIFS(equity_bonds!$B$2:$B$6414,equity_bonds!$H$2:$H$6414,"="&amp;data!$B2756,equity_bonds!$J$2:$J$6414,"="&amp;data!$G2756)</f>
        <v>3216</v>
      </c>
      <c r="R2756" s="16">
        <f>IF(P2756=1,SUMIFS(equity_bonds!$C$2:$C$6414,equity_bonds!$H$2:$H$6414,"="&amp;data!$B2756,equity_bonds!$J$2:$J$6414,"="&amp;data!$G2756),"")</f>
        <v>94</v>
      </c>
      <c r="S2756" s="16">
        <f>SUMIFS(equity_bonds!$E$2:$E$6414,equity_bonds!$H$2:$H$6414,"="&amp;data!$B2756,equity_bonds!$J$2:$J$6414,"="&amp;data!$G2756)</f>
        <v>0</v>
      </c>
      <c r="T2756" s="16">
        <f>SUMIFS(equity_bonds!$F$2:$F$6414,equity_bonds!$H$2:$H$6414,"="&amp;data!$B2756,equity_bonds!$J$2:$J$6414,"="&amp;data!$G2756)</f>
        <v>14</v>
      </c>
      <c r="U2756" s="16"/>
    </row>
    <row r="2757" spans="1:21" x14ac:dyDescent="0.25">
      <c r="A2757">
        <v>661</v>
      </c>
      <c r="B2757">
        <v>2006</v>
      </c>
      <c r="C2757">
        <v>182</v>
      </c>
      <c r="D2757" t="s">
        <v>431</v>
      </c>
      <c r="E2757" t="s">
        <v>435</v>
      </c>
      <c r="F2757" t="s">
        <v>435</v>
      </c>
      <c r="G2757" t="str">
        <f t="shared" si="43"/>
        <v>Carlton Fields</v>
      </c>
      <c r="I2757" s="13">
        <f>COUNTIFS(IPO!$J$2:$J$5250,"="&amp;data!$G2757,IPO!$H$2:$H$5250,"="&amp;data!$B2757)</f>
        <v>0</v>
      </c>
      <c r="J2757" s="13">
        <f>SUMIFS(IPO!$B$2:$B$5250,IPO!$H$2:$H$5250,"="&amp;data!$B2757,IPO!$J$2:$J$5250,"="&amp;data!$G2757)</f>
        <v>0</v>
      </c>
      <c r="K2757" s="13" t="str">
        <f>IF(I2757=1,SUMIFS(IPO!$C$2:$C$5250,IPO!$H$2:$H$5250,"="&amp;data!$B2757,IPO!$J$2:$J$5250,"="&amp;data!$G2757),"")</f>
        <v/>
      </c>
      <c r="L2757" s="13">
        <f>SUMIFS(IPO!$E$2:$E$5250,IPO!$H$2:$H$5250,"="&amp;data!$B2757,IPO!$J$2:$J$5250,"="&amp;data!$G2757)</f>
        <v>0</v>
      </c>
      <c r="M2757" s="13">
        <f>SUMIFS(IPO!$F$2:$F$5250,IPO!$H$2:$H$5250,"="&amp;data!$B2757,IPO!$J$2:$J$5250,"="&amp;data!$G2757)</f>
        <v>0</v>
      </c>
      <c r="N2757" s="13"/>
      <c r="P2757" s="16">
        <f>COUNTIFS(equity_bonds!$H$2:$H$6414,"="&amp;data!$B2757,equity_bonds!$J$2:$J$6414,"="&amp;data!$G2757)</f>
        <v>0</v>
      </c>
      <c r="Q2757" s="16">
        <f>SUMIFS(equity_bonds!$B$2:$B$6414,equity_bonds!$H$2:$H$6414,"="&amp;data!$B2757,equity_bonds!$J$2:$J$6414,"="&amp;data!$G2757)</f>
        <v>0</v>
      </c>
      <c r="R2757" s="16" t="str">
        <f>IF(P2757=1,SUMIFS(equity_bonds!$C$2:$C$6414,equity_bonds!$H$2:$H$6414,"="&amp;data!$B2757,equity_bonds!$J$2:$J$6414,"="&amp;data!$G2757),"")</f>
        <v/>
      </c>
      <c r="S2757" s="16">
        <f>SUMIFS(equity_bonds!$E$2:$E$6414,equity_bonds!$H$2:$H$6414,"="&amp;data!$B2757,equity_bonds!$J$2:$J$6414,"="&amp;data!$G2757)</f>
        <v>0</v>
      </c>
      <c r="T2757" s="16">
        <f>SUMIFS(equity_bonds!$F$2:$F$6414,equity_bonds!$H$2:$H$6414,"="&amp;data!$B2757,equity_bonds!$J$2:$J$6414,"="&amp;data!$G2757)</f>
        <v>0</v>
      </c>
      <c r="U2757" s="16"/>
    </row>
    <row r="2758" spans="1:21" x14ac:dyDescent="0.25">
      <c r="A2758">
        <v>690</v>
      </c>
      <c r="B2758">
        <v>2006</v>
      </c>
      <c r="C2758">
        <v>92</v>
      </c>
      <c r="D2758" t="s">
        <v>199</v>
      </c>
      <c r="E2758" t="s">
        <v>129</v>
      </c>
      <c r="F2758" t="s">
        <v>2635</v>
      </c>
      <c r="G2758" t="str">
        <f t="shared" si="43"/>
        <v>Chadbourne Parke</v>
      </c>
      <c r="I2758" s="13">
        <f>COUNTIFS(IPO!$J$2:$J$5250,"="&amp;data!$G2758,IPO!$H$2:$H$5250,"="&amp;data!$B2758)</f>
        <v>0</v>
      </c>
      <c r="J2758" s="13">
        <f>SUMIFS(IPO!$B$2:$B$5250,IPO!$H$2:$H$5250,"="&amp;data!$B2758,IPO!$J$2:$J$5250,"="&amp;data!$G2758)</f>
        <v>0</v>
      </c>
      <c r="K2758" s="13" t="str">
        <f>IF(I2758=1,SUMIFS(IPO!$C$2:$C$5250,IPO!$H$2:$H$5250,"="&amp;data!$B2758,IPO!$J$2:$J$5250,"="&amp;data!$G2758),"")</f>
        <v/>
      </c>
      <c r="L2758" s="13">
        <f>SUMIFS(IPO!$E$2:$E$5250,IPO!$H$2:$H$5250,"="&amp;data!$B2758,IPO!$J$2:$J$5250,"="&amp;data!$G2758)</f>
        <v>0</v>
      </c>
      <c r="M2758" s="13">
        <f>SUMIFS(IPO!$F$2:$F$5250,IPO!$H$2:$H$5250,"="&amp;data!$B2758,IPO!$J$2:$J$5250,"="&amp;data!$G2758)</f>
        <v>0</v>
      </c>
      <c r="N2758" s="13"/>
      <c r="P2758" s="16">
        <f>COUNTIFS(equity_bonds!$H$2:$H$6414,"="&amp;data!$B2758,equity_bonds!$J$2:$J$6414,"="&amp;data!$G2758)</f>
        <v>1</v>
      </c>
      <c r="Q2758" s="16">
        <f>SUMIFS(equity_bonds!$B$2:$B$6414,equity_bonds!$H$2:$H$6414,"="&amp;data!$B2758,equity_bonds!$J$2:$J$6414,"="&amp;data!$G2758)</f>
        <v>1699.1</v>
      </c>
      <c r="R2758" s="16">
        <f>IF(P2758=1,SUMIFS(equity_bonds!$C$2:$C$6414,equity_bonds!$H$2:$H$6414,"="&amp;data!$B2758,equity_bonds!$J$2:$J$6414,"="&amp;data!$G2758),"")</f>
        <v>125</v>
      </c>
      <c r="S2758" s="16">
        <f>SUMIFS(equity_bonds!$E$2:$E$6414,equity_bonds!$H$2:$H$6414,"="&amp;data!$B2758,equity_bonds!$J$2:$J$6414,"="&amp;data!$G2758)</f>
        <v>0</v>
      </c>
      <c r="T2758" s="16">
        <f>SUMIFS(equity_bonds!$F$2:$F$6414,equity_bonds!$H$2:$H$6414,"="&amp;data!$B2758,equity_bonds!$J$2:$J$6414,"="&amp;data!$G2758)</f>
        <v>1</v>
      </c>
      <c r="U2758" s="16"/>
    </row>
    <row r="2759" spans="1:21" x14ac:dyDescent="0.25">
      <c r="A2759">
        <v>716</v>
      </c>
      <c r="B2759">
        <v>2006</v>
      </c>
      <c r="C2759">
        <v>184</v>
      </c>
      <c r="D2759" t="s">
        <v>404</v>
      </c>
      <c r="E2759" t="s">
        <v>65</v>
      </c>
      <c r="F2759" t="s">
        <v>65</v>
      </c>
      <c r="G2759" t="str">
        <f t="shared" si="43"/>
        <v>Chapman and</v>
      </c>
      <c r="I2759" s="13">
        <v>1</v>
      </c>
      <c r="J2759" s="13">
        <v>80</v>
      </c>
      <c r="K2759" s="13">
        <v>124</v>
      </c>
      <c r="L2759" s="13">
        <v>0.1</v>
      </c>
      <c r="M2759" s="13">
        <v>2</v>
      </c>
      <c r="N2759" s="13"/>
      <c r="P2759" s="16">
        <f>COUNTIFS(equity_bonds!$H$2:$H$6414,"="&amp;data!$B2759,equity_bonds!$J$2:$J$6414,"="&amp;data!$G2759)</f>
        <v>0</v>
      </c>
      <c r="Q2759" s="16">
        <v>576.1</v>
      </c>
      <c r="R2759" s="16">
        <v>181</v>
      </c>
      <c r="S2759" s="16">
        <v>0</v>
      </c>
      <c r="T2759" s="16">
        <v>5</v>
      </c>
      <c r="U2759" s="16"/>
    </row>
    <row r="2760" spans="1:21" x14ac:dyDescent="0.25">
      <c r="A2760">
        <v>736</v>
      </c>
      <c r="B2760">
        <v>2006</v>
      </c>
      <c r="C2760">
        <v>166</v>
      </c>
      <c r="D2760" t="s">
        <v>428</v>
      </c>
      <c r="E2760" t="s">
        <v>256</v>
      </c>
      <c r="F2760" t="s">
        <v>2687</v>
      </c>
      <c r="G2760" t="str">
        <f t="shared" si="43"/>
        <v>Choate Hall</v>
      </c>
      <c r="I2760" s="13">
        <f>COUNTIFS(IPO!$J$2:$J$5250,"="&amp;data!$G2760,IPO!$H$2:$H$5250,"="&amp;data!$B2760)</f>
        <v>1</v>
      </c>
      <c r="J2760" s="13">
        <f>SUMIFS(IPO!$B$2:$B$5250,IPO!$H$2:$H$5250,"="&amp;data!$B2760,IPO!$J$2:$J$5250,"="&amp;data!$G2760)</f>
        <v>120</v>
      </c>
      <c r="K2760" s="13">
        <f>IF(I2760=1,SUMIFS(IPO!$C$2:$C$5250,IPO!$H$2:$H$5250,"="&amp;data!$B2760,IPO!$J$2:$J$5250,"="&amp;data!$G2760),"")</f>
        <v>102</v>
      </c>
      <c r="L2760" s="13">
        <f>SUMIFS(IPO!$E$2:$E$5250,IPO!$H$2:$H$5250,"="&amp;data!$B2760,IPO!$J$2:$J$5250,"="&amp;data!$G2760)</f>
        <v>0.2</v>
      </c>
      <c r="M2760" s="13">
        <f>SUMIFS(IPO!$F$2:$F$5250,IPO!$H$2:$H$5250,"="&amp;data!$B2760,IPO!$J$2:$J$5250,"="&amp;data!$G2760)</f>
        <v>1</v>
      </c>
      <c r="N2760" s="13"/>
      <c r="P2760" s="16">
        <f>COUNTIFS(equity_bonds!$H$2:$H$6414,"="&amp;data!$B2760,equity_bonds!$J$2:$J$6414,"="&amp;data!$G2760)</f>
        <v>1</v>
      </c>
      <c r="Q2760" s="16">
        <f>SUMIFS(equity_bonds!$B$2:$B$6414,equity_bonds!$H$2:$H$6414,"="&amp;data!$B2760,equity_bonds!$J$2:$J$6414,"="&amp;data!$G2760)</f>
        <v>1520</v>
      </c>
      <c r="R2760" s="16">
        <f>IF(P2760=1,SUMIFS(equity_bonds!$C$2:$C$6414,equity_bonds!$H$2:$H$6414,"="&amp;data!$B2760,equity_bonds!$J$2:$J$6414,"="&amp;data!$G2760),"")</f>
        <v>128</v>
      </c>
      <c r="S2760" s="16">
        <f>SUMIFS(equity_bonds!$E$2:$E$6414,equity_bonds!$H$2:$H$6414,"="&amp;data!$B2760,equity_bonds!$J$2:$J$6414,"="&amp;data!$G2760)</f>
        <v>0</v>
      </c>
      <c r="T2760" s="16">
        <f>SUMIFS(equity_bonds!$F$2:$F$6414,equity_bonds!$H$2:$H$6414,"="&amp;data!$B2760,equity_bonds!$J$2:$J$6414,"="&amp;data!$G2760)</f>
        <v>5</v>
      </c>
      <c r="U2760" s="16"/>
    </row>
    <row r="2761" spans="1:21" x14ac:dyDescent="0.25">
      <c r="A2761">
        <v>748</v>
      </c>
      <c r="B2761">
        <v>2006</v>
      </c>
      <c r="C2761">
        <v>18</v>
      </c>
      <c r="D2761" t="s">
        <v>61</v>
      </c>
      <c r="E2761" t="s">
        <v>482</v>
      </c>
      <c r="F2761" t="s">
        <v>2578</v>
      </c>
      <c r="G2761" t="str">
        <f t="shared" si="43"/>
        <v>Cleary Gottlieb</v>
      </c>
      <c r="I2761" s="13">
        <f>COUNTIFS(IPO!$J$2:$J$5250,"="&amp;data!$G2761,IPO!$H$2:$H$5250,"="&amp;data!$B2761)</f>
        <v>1</v>
      </c>
      <c r="J2761" s="13">
        <f>SUMIFS(IPO!$B$2:$B$5250,IPO!$H$2:$H$5250,"="&amp;data!$B2761,IPO!$J$2:$J$5250,"="&amp;data!$G2761)</f>
        <v>181.3</v>
      </c>
      <c r="K2761" s="13">
        <f>IF(I2761=1,SUMIFS(IPO!$C$2:$C$5250,IPO!$H$2:$H$5250,"="&amp;data!$B2761,IPO!$J$2:$J$5250,"="&amp;data!$G2761),"")</f>
        <v>86</v>
      </c>
      <c r="L2761" s="13">
        <f>SUMIFS(IPO!$E$2:$E$5250,IPO!$H$2:$H$5250,"="&amp;data!$B2761,IPO!$J$2:$J$5250,"="&amp;data!$G2761)</f>
        <v>0.3</v>
      </c>
      <c r="M2761" s="13">
        <f>SUMIFS(IPO!$F$2:$F$5250,IPO!$H$2:$H$5250,"="&amp;data!$B2761,IPO!$J$2:$J$5250,"="&amp;data!$G2761)</f>
        <v>1</v>
      </c>
      <c r="N2761" s="13"/>
      <c r="P2761" s="16">
        <f>COUNTIFS(equity_bonds!$H$2:$H$6414,"="&amp;data!$B2761,equity_bonds!$J$2:$J$6414,"="&amp;data!$G2761)</f>
        <v>1</v>
      </c>
      <c r="Q2761" s="16">
        <f>SUMIFS(equity_bonds!$B$2:$B$6414,equity_bonds!$H$2:$H$6414,"="&amp;data!$B2761,equity_bonds!$J$2:$J$6414,"="&amp;data!$G2761)</f>
        <v>57349.1</v>
      </c>
      <c r="R2761" s="16">
        <f>IF(P2761=1,SUMIFS(equity_bonds!$C$2:$C$6414,equity_bonds!$H$2:$H$6414,"="&amp;data!$B2761,equity_bonds!$J$2:$J$6414,"="&amp;data!$G2761),"")</f>
        <v>18</v>
      </c>
      <c r="S2761" s="16">
        <f>SUMIFS(equity_bonds!$E$2:$E$6414,equity_bonds!$H$2:$H$6414,"="&amp;data!$B2761,equity_bonds!$J$2:$J$6414,"="&amp;data!$G2761)</f>
        <v>0.6</v>
      </c>
      <c r="T2761" s="16">
        <f>SUMIFS(equity_bonds!$F$2:$F$6414,equity_bonds!$H$2:$H$6414,"="&amp;data!$B2761,equity_bonds!$J$2:$J$6414,"="&amp;data!$G2761)</f>
        <v>26</v>
      </c>
      <c r="U2761" s="16"/>
    </row>
    <row r="2762" spans="1:21" x14ac:dyDescent="0.25">
      <c r="A2762">
        <v>790</v>
      </c>
      <c r="B2762">
        <v>2006</v>
      </c>
      <c r="C2762">
        <v>70</v>
      </c>
      <c r="D2762" t="s">
        <v>154</v>
      </c>
      <c r="E2762" t="s">
        <v>238</v>
      </c>
      <c r="F2762" t="s">
        <v>238</v>
      </c>
      <c r="G2762" t="str">
        <f t="shared" si="43"/>
        <v>Cooley Godward</v>
      </c>
      <c r="I2762" s="13">
        <f>COUNTIFS(IPO!$J$2:$J$5250,"="&amp;data!$G2762,IPO!$H$2:$H$5250,"="&amp;data!$B2762)</f>
        <v>1</v>
      </c>
      <c r="J2762" s="13">
        <f>SUMIFS(IPO!$B$2:$B$5250,IPO!$H$2:$H$5250,"="&amp;data!$B2762,IPO!$J$2:$J$5250,"="&amp;data!$G2762)</f>
        <v>882.2</v>
      </c>
      <c r="K2762" s="13">
        <f>IF(I2762=1,SUMIFS(IPO!$C$2:$C$5250,IPO!$H$2:$H$5250,"="&amp;data!$B2762,IPO!$J$2:$J$5250,"="&amp;data!$G2762),"")</f>
        <v>28</v>
      </c>
      <c r="L2762" s="13">
        <f>SUMIFS(IPO!$E$2:$E$5250,IPO!$H$2:$H$5250,"="&amp;data!$B2762,IPO!$J$2:$J$5250,"="&amp;data!$G2762)</f>
        <v>1.2</v>
      </c>
      <c r="M2762" s="13">
        <f>SUMIFS(IPO!$F$2:$F$5250,IPO!$H$2:$H$5250,"="&amp;data!$B2762,IPO!$J$2:$J$5250,"="&amp;data!$G2762)</f>
        <v>12</v>
      </c>
      <c r="N2762" s="13"/>
      <c r="P2762" s="16">
        <f>COUNTIFS(equity_bonds!$H$2:$H$6414,"="&amp;data!$B2762,equity_bonds!$J$2:$J$6414,"="&amp;data!$G2762)</f>
        <v>1</v>
      </c>
      <c r="Q2762" s="16">
        <f>SUMIFS(equity_bonds!$B$2:$B$6414,equity_bonds!$H$2:$H$6414,"="&amp;data!$B2762,equity_bonds!$J$2:$J$6414,"="&amp;data!$G2762)</f>
        <v>13617.6</v>
      </c>
      <c r="R2762" s="16">
        <f>IF(P2762=1,SUMIFS(equity_bonds!$C$2:$C$6414,equity_bonds!$H$2:$H$6414,"="&amp;data!$B2762,equity_bonds!$J$2:$J$6414,"="&amp;data!$G2762),"")</f>
        <v>47</v>
      </c>
      <c r="S2762" s="16">
        <f>SUMIFS(equity_bonds!$E$2:$E$6414,equity_bonds!$H$2:$H$6414,"="&amp;data!$B2762,equity_bonds!$J$2:$J$6414,"="&amp;data!$G2762)</f>
        <v>0.1</v>
      </c>
      <c r="T2762" s="16">
        <f>SUMIFS(equity_bonds!$F$2:$F$6414,equity_bonds!$H$2:$H$6414,"="&amp;data!$B2762,equity_bonds!$J$2:$J$6414,"="&amp;data!$G2762)</f>
        <v>63</v>
      </c>
      <c r="U2762" s="16"/>
    </row>
    <row r="2763" spans="1:21" x14ac:dyDescent="0.25">
      <c r="A2763">
        <v>837</v>
      </c>
      <c r="B2763">
        <v>2006</v>
      </c>
      <c r="C2763">
        <v>63</v>
      </c>
      <c r="D2763" t="s">
        <v>212</v>
      </c>
      <c r="E2763" t="s">
        <v>14</v>
      </c>
      <c r="F2763" t="s">
        <v>2579</v>
      </c>
      <c r="G2763" t="str">
        <f t="shared" si="43"/>
        <v>Covington Burling</v>
      </c>
      <c r="I2763" s="13">
        <f>COUNTIFS(IPO!$J$2:$J$5250,"="&amp;data!$G2763,IPO!$H$2:$H$5250,"="&amp;data!$B2763)</f>
        <v>1</v>
      </c>
      <c r="J2763" s="13">
        <f>SUMIFS(IPO!$B$2:$B$5250,IPO!$H$2:$H$5250,"="&amp;data!$B2763,IPO!$J$2:$J$5250,"="&amp;data!$G2763)</f>
        <v>244.7</v>
      </c>
      <c r="K2763" s="13">
        <f>IF(I2763=1,SUMIFS(IPO!$C$2:$C$5250,IPO!$H$2:$H$5250,"="&amp;data!$B2763,IPO!$J$2:$J$5250,"="&amp;data!$G2763),"")</f>
        <v>75</v>
      </c>
      <c r="L2763" s="13">
        <f>SUMIFS(IPO!$E$2:$E$5250,IPO!$H$2:$H$5250,"="&amp;data!$B2763,IPO!$J$2:$J$5250,"="&amp;data!$G2763)</f>
        <v>0.3</v>
      </c>
      <c r="M2763" s="13">
        <f>SUMIFS(IPO!$F$2:$F$5250,IPO!$H$2:$H$5250,"="&amp;data!$B2763,IPO!$J$2:$J$5250,"="&amp;data!$G2763)</f>
        <v>1</v>
      </c>
      <c r="N2763" s="13"/>
      <c r="P2763" s="16">
        <f>COUNTIFS(equity_bonds!$H$2:$H$6414,"="&amp;data!$B2763,equity_bonds!$J$2:$J$6414,"="&amp;data!$G2763)</f>
        <v>1</v>
      </c>
      <c r="Q2763" s="16">
        <f>SUMIFS(equity_bonds!$B$2:$B$6414,equity_bonds!$H$2:$H$6414,"="&amp;data!$B2763,equity_bonds!$J$2:$J$6414,"="&amp;data!$G2763)</f>
        <v>2955.3</v>
      </c>
      <c r="R2763" s="16">
        <f>IF(P2763=1,SUMIFS(equity_bonds!$C$2:$C$6414,equity_bonds!$H$2:$H$6414,"="&amp;data!$B2763,equity_bonds!$J$2:$J$6414,"="&amp;data!$G2763),"")</f>
        <v>97</v>
      </c>
      <c r="S2763" s="16">
        <f>SUMIFS(equity_bonds!$E$2:$E$6414,equity_bonds!$H$2:$H$6414,"="&amp;data!$B2763,equity_bonds!$J$2:$J$6414,"="&amp;data!$G2763)</f>
        <v>0</v>
      </c>
      <c r="T2763" s="16">
        <f>SUMIFS(equity_bonds!$F$2:$F$6414,equity_bonds!$H$2:$H$6414,"="&amp;data!$B2763,equity_bonds!$J$2:$J$6414,"="&amp;data!$G2763)</f>
        <v>16</v>
      </c>
      <c r="U2763" s="16"/>
    </row>
    <row r="2764" spans="1:21" x14ac:dyDescent="0.25">
      <c r="A2764">
        <v>854</v>
      </c>
      <c r="B2764">
        <v>2006</v>
      </c>
      <c r="C2764">
        <v>99</v>
      </c>
      <c r="D2764" t="s">
        <v>169</v>
      </c>
      <c r="E2764" t="s">
        <v>257</v>
      </c>
      <c r="F2764" t="s">
        <v>257</v>
      </c>
      <c r="G2764" t="str">
        <f t="shared" si="43"/>
        <v>Cozen O'Connor</v>
      </c>
      <c r="I2764" s="13">
        <f>COUNTIFS(IPO!$J$2:$J$5250,"="&amp;data!$G2764,IPO!$H$2:$H$5250,"="&amp;data!$B2764)</f>
        <v>0</v>
      </c>
      <c r="J2764" s="13">
        <f>SUMIFS(IPO!$B$2:$B$5250,IPO!$H$2:$H$5250,"="&amp;data!$B2764,IPO!$J$2:$J$5250,"="&amp;data!$G2764)</f>
        <v>0</v>
      </c>
      <c r="K2764" s="13" t="str">
        <f>IF(I2764=1,SUMIFS(IPO!$C$2:$C$5250,IPO!$H$2:$H$5250,"="&amp;data!$B2764,IPO!$J$2:$J$5250,"="&amp;data!$G2764),"")</f>
        <v/>
      </c>
      <c r="L2764" s="13">
        <f>SUMIFS(IPO!$E$2:$E$5250,IPO!$H$2:$H$5250,"="&amp;data!$B2764,IPO!$J$2:$J$5250,"="&amp;data!$G2764)</f>
        <v>0</v>
      </c>
      <c r="M2764" s="13">
        <f>SUMIFS(IPO!$F$2:$F$5250,IPO!$H$2:$H$5250,"="&amp;data!$B2764,IPO!$J$2:$J$5250,"="&amp;data!$G2764)</f>
        <v>0</v>
      </c>
      <c r="N2764" s="13"/>
      <c r="P2764" s="16">
        <f>COUNTIFS(equity_bonds!$H$2:$H$6414,"="&amp;data!$B2764,equity_bonds!$J$2:$J$6414,"="&amp;data!$G2764)</f>
        <v>0</v>
      </c>
      <c r="Q2764" s="16">
        <f>SUMIFS(equity_bonds!$B$2:$B$6414,equity_bonds!$H$2:$H$6414,"="&amp;data!$B2764,equity_bonds!$J$2:$J$6414,"="&amp;data!$G2764)</f>
        <v>0</v>
      </c>
      <c r="R2764" s="16" t="str">
        <f>IF(P2764=1,SUMIFS(equity_bonds!$C$2:$C$6414,equity_bonds!$H$2:$H$6414,"="&amp;data!$B2764,equity_bonds!$J$2:$J$6414,"="&amp;data!$G2764),"")</f>
        <v/>
      </c>
      <c r="S2764" s="16">
        <f>SUMIFS(equity_bonds!$E$2:$E$6414,equity_bonds!$H$2:$H$6414,"="&amp;data!$B2764,equity_bonds!$J$2:$J$6414,"="&amp;data!$G2764)</f>
        <v>0</v>
      </c>
      <c r="T2764" s="16">
        <f>SUMIFS(equity_bonds!$F$2:$F$6414,equity_bonds!$H$2:$H$6414,"="&amp;data!$B2764,equity_bonds!$J$2:$J$6414,"="&amp;data!$G2764)</f>
        <v>0</v>
      </c>
      <c r="U2764" s="16"/>
    </row>
    <row r="2765" spans="1:21" x14ac:dyDescent="0.25">
      <c r="A2765">
        <v>887</v>
      </c>
      <c r="B2765">
        <v>2006</v>
      </c>
      <c r="C2765">
        <v>40</v>
      </c>
      <c r="D2765" t="s">
        <v>68</v>
      </c>
      <c r="E2765" t="s">
        <v>15</v>
      </c>
      <c r="F2765" t="s">
        <v>2580</v>
      </c>
      <c r="G2765" t="str">
        <f t="shared" si="43"/>
        <v>Cravath Swaine</v>
      </c>
      <c r="I2765" s="13">
        <f>COUNTIFS(IPO!$J$2:$J$5250,"="&amp;data!$G2765,IPO!$H$2:$H$5250,"="&amp;data!$B2765)</f>
        <v>1</v>
      </c>
      <c r="J2765" s="13">
        <f>SUMIFS(IPO!$B$2:$B$5250,IPO!$H$2:$H$5250,"="&amp;data!$B2765,IPO!$J$2:$J$5250,"="&amp;data!$G2765)</f>
        <v>659.4</v>
      </c>
      <c r="K2765" s="13">
        <f>IF(I2765=1,SUMIFS(IPO!$C$2:$C$5250,IPO!$H$2:$H$5250,"="&amp;data!$B2765,IPO!$J$2:$J$5250,"="&amp;data!$G2765),"")</f>
        <v>37</v>
      </c>
      <c r="L2765" s="13">
        <f>SUMIFS(IPO!$E$2:$E$5250,IPO!$H$2:$H$5250,"="&amp;data!$B2765,IPO!$J$2:$J$5250,"="&amp;data!$G2765)</f>
        <v>0.9</v>
      </c>
      <c r="M2765" s="13">
        <f>SUMIFS(IPO!$F$2:$F$5250,IPO!$H$2:$H$5250,"="&amp;data!$B2765,IPO!$J$2:$J$5250,"="&amp;data!$G2765)</f>
        <v>3</v>
      </c>
      <c r="N2765" s="13"/>
      <c r="P2765" s="16">
        <f>COUNTIFS(equity_bonds!$H$2:$H$6414,"="&amp;data!$B2765,equity_bonds!$J$2:$J$6414,"="&amp;data!$G2765)</f>
        <v>1</v>
      </c>
      <c r="Q2765" s="16">
        <f>SUMIFS(equity_bonds!$B$2:$B$6414,equity_bonds!$H$2:$H$6414,"="&amp;data!$B2765,equity_bonds!$J$2:$J$6414,"="&amp;data!$G2765)</f>
        <v>39868.699999999997</v>
      </c>
      <c r="R2765" s="16">
        <f>IF(P2765=1,SUMIFS(equity_bonds!$C$2:$C$6414,equity_bonds!$H$2:$H$6414,"="&amp;data!$B2765,equity_bonds!$J$2:$J$6414,"="&amp;data!$G2765),"")</f>
        <v>23</v>
      </c>
      <c r="S2765" s="16">
        <f>SUMIFS(equity_bonds!$E$2:$E$6414,equity_bonds!$H$2:$H$6414,"="&amp;data!$B2765,equity_bonds!$J$2:$J$6414,"="&amp;data!$G2765)</f>
        <v>0.4</v>
      </c>
      <c r="T2765" s="16">
        <f>SUMIFS(equity_bonds!$F$2:$F$6414,equity_bonds!$H$2:$H$6414,"="&amp;data!$B2765,equity_bonds!$J$2:$J$6414,"="&amp;data!$G2765)</f>
        <v>20</v>
      </c>
      <c r="U2765" s="16"/>
    </row>
    <row r="2766" spans="1:21" x14ac:dyDescent="0.25">
      <c r="A2766">
        <v>907</v>
      </c>
      <c r="B2766">
        <v>2006</v>
      </c>
      <c r="C2766">
        <v>112</v>
      </c>
      <c r="D2766" t="s">
        <v>434</v>
      </c>
      <c r="E2766" t="s">
        <v>259</v>
      </c>
      <c r="F2766" t="s">
        <v>2689</v>
      </c>
      <c r="G2766" t="str">
        <f t="shared" si="43"/>
        <v>Crowell Moring</v>
      </c>
      <c r="I2766" s="13">
        <f>COUNTIFS(IPO!$J$2:$J$5250,"="&amp;data!$G2766,IPO!$H$2:$H$5250,"="&amp;data!$B2766)</f>
        <v>0</v>
      </c>
      <c r="J2766" s="13">
        <f>SUMIFS(IPO!$B$2:$B$5250,IPO!$H$2:$H$5250,"="&amp;data!$B2766,IPO!$J$2:$J$5250,"="&amp;data!$G2766)</f>
        <v>0</v>
      </c>
      <c r="K2766" s="13" t="str">
        <f>IF(I2766=1,SUMIFS(IPO!$C$2:$C$5250,IPO!$H$2:$H$5250,"="&amp;data!$B2766,IPO!$J$2:$J$5250,"="&amp;data!$G2766),"")</f>
        <v/>
      </c>
      <c r="L2766" s="13">
        <f>SUMIFS(IPO!$E$2:$E$5250,IPO!$H$2:$H$5250,"="&amp;data!$B2766,IPO!$J$2:$J$5250,"="&amp;data!$G2766)</f>
        <v>0</v>
      </c>
      <c r="M2766" s="13">
        <f>SUMIFS(IPO!$F$2:$F$5250,IPO!$H$2:$H$5250,"="&amp;data!$B2766,IPO!$J$2:$J$5250,"="&amp;data!$G2766)</f>
        <v>0</v>
      </c>
      <c r="N2766" s="13"/>
      <c r="P2766" s="16">
        <f>COUNTIFS(equity_bonds!$H$2:$H$6414,"="&amp;data!$B2766,equity_bonds!$J$2:$J$6414,"="&amp;data!$G2766)</f>
        <v>0</v>
      </c>
      <c r="Q2766" s="16">
        <f>SUMIFS(equity_bonds!$B$2:$B$6414,equity_bonds!$H$2:$H$6414,"="&amp;data!$B2766,equity_bonds!$J$2:$J$6414,"="&amp;data!$G2766)</f>
        <v>0</v>
      </c>
      <c r="R2766" s="16" t="str">
        <f>IF(P2766=1,SUMIFS(equity_bonds!$C$2:$C$6414,equity_bonds!$H$2:$H$6414,"="&amp;data!$B2766,equity_bonds!$J$2:$J$6414,"="&amp;data!$G2766),"")</f>
        <v/>
      </c>
      <c r="S2766" s="16">
        <f>SUMIFS(equity_bonds!$E$2:$E$6414,equity_bonds!$H$2:$H$6414,"="&amp;data!$B2766,equity_bonds!$J$2:$J$6414,"="&amp;data!$G2766)</f>
        <v>0</v>
      </c>
      <c r="T2766" s="16">
        <f>SUMIFS(equity_bonds!$F$2:$F$6414,equity_bonds!$H$2:$H$6414,"="&amp;data!$B2766,equity_bonds!$J$2:$J$6414,"="&amp;data!$G2766)</f>
        <v>0</v>
      </c>
      <c r="U2766" s="16"/>
    </row>
    <row r="2767" spans="1:21" x14ac:dyDescent="0.25">
      <c r="A2767">
        <v>956</v>
      </c>
      <c r="B2767">
        <v>2006</v>
      </c>
      <c r="C2767">
        <v>26</v>
      </c>
      <c r="D2767" t="s">
        <v>77</v>
      </c>
      <c r="E2767" t="s">
        <v>16</v>
      </c>
      <c r="F2767" t="s">
        <v>2581</v>
      </c>
      <c r="G2767" t="str">
        <f t="shared" si="43"/>
        <v>Davis Polk</v>
      </c>
      <c r="I2767" s="13">
        <f>COUNTIFS(IPO!$J$2:$J$5250,"="&amp;data!$G2767,IPO!$H$2:$H$5250,"="&amp;data!$B2767)</f>
        <v>1</v>
      </c>
      <c r="J2767" s="13">
        <f>SUMIFS(IPO!$B$2:$B$5250,IPO!$H$2:$H$5250,"="&amp;data!$B2767,IPO!$J$2:$J$5250,"="&amp;data!$G2767)</f>
        <v>267.10000000000002</v>
      </c>
      <c r="K2767" s="13">
        <f>IF(I2767=1,SUMIFS(IPO!$C$2:$C$5250,IPO!$H$2:$H$5250,"="&amp;data!$B2767,IPO!$J$2:$J$5250,"="&amp;data!$G2767),"")</f>
        <v>70</v>
      </c>
      <c r="L2767" s="13">
        <f>SUMIFS(IPO!$E$2:$E$5250,IPO!$H$2:$H$5250,"="&amp;data!$B2767,IPO!$J$2:$J$5250,"="&amp;data!$G2767)</f>
        <v>0.4</v>
      </c>
      <c r="M2767" s="13">
        <f>SUMIFS(IPO!$F$2:$F$5250,IPO!$H$2:$H$5250,"="&amp;data!$B2767,IPO!$J$2:$J$5250,"="&amp;data!$G2767)</f>
        <v>1</v>
      </c>
      <c r="N2767" s="13"/>
      <c r="P2767" s="16">
        <f>COUNTIFS(equity_bonds!$H$2:$H$6414,"="&amp;data!$B2767,equity_bonds!$J$2:$J$6414,"="&amp;data!$G2767)</f>
        <v>1</v>
      </c>
      <c r="Q2767" s="16">
        <f>SUMIFS(equity_bonds!$B$2:$B$6414,equity_bonds!$H$2:$H$6414,"="&amp;data!$B2767,equity_bonds!$J$2:$J$6414,"="&amp;data!$G2767)</f>
        <v>79122.600000000006</v>
      </c>
      <c r="R2767" s="16">
        <f>IF(P2767=1,SUMIFS(equity_bonds!$C$2:$C$6414,equity_bonds!$H$2:$H$6414,"="&amp;data!$B2767,equity_bonds!$J$2:$J$6414,"="&amp;data!$G2767),"")</f>
        <v>16</v>
      </c>
      <c r="S2767" s="16">
        <f>SUMIFS(equity_bonds!$E$2:$E$6414,equity_bonds!$H$2:$H$6414,"="&amp;data!$B2767,equity_bonds!$J$2:$J$6414,"="&amp;data!$G2767)</f>
        <v>0.8</v>
      </c>
      <c r="T2767" s="16">
        <f>SUMIFS(equity_bonds!$F$2:$F$6414,equity_bonds!$H$2:$H$6414,"="&amp;data!$B2767,equity_bonds!$J$2:$J$6414,"="&amp;data!$G2767)</f>
        <v>46</v>
      </c>
      <c r="U2767" s="16"/>
    </row>
    <row r="2768" spans="1:21" x14ac:dyDescent="0.25">
      <c r="A2768">
        <v>972</v>
      </c>
      <c r="B2768">
        <v>2006</v>
      </c>
      <c r="C2768">
        <v>115</v>
      </c>
      <c r="D2768" t="s">
        <v>358</v>
      </c>
      <c r="E2768" t="s">
        <v>262</v>
      </c>
      <c r="F2768" t="s">
        <v>262</v>
      </c>
      <c r="G2768" t="str">
        <f t="shared" si="43"/>
        <v>Davis Wright</v>
      </c>
      <c r="I2768" s="13">
        <f>COUNTIFS(IPO!$J$2:$J$5250,"="&amp;data!$G2768,IPO!$H$2:$H$5250,"="&amp;data!$B2768)</f>
        <v>0</v>
      </c>
      <c r="J2768" s="13">
        <f>SUMIFS(IPO!$B$2:$B$5250,IPO!$H$2:$H$5250,"="&amp;data!$B2768,IPO!$J$2:$J$5250,"="&amp;data!$G2768)</f>
        <v>0</v>
      </c>
      <c r="K2768" s="13" t="str">
        <f>IF(I2768=1,SUMIFS(IPO!$C$2:$C$5250,IPO!$H$2:$H$5250,"="&amp;data!$B2768,IPO!$J$2:$J$5250,"="&amp;data!$G2768),"")</f>
        <v/>
      </c>
      <c r="L2768" s="13">
        <f>SUMIFS(IPO!$E$2:$E$5250,IPO!$H$2:$H$5250,"="&amp;data!$B2768,IPO!$J$2:$J$5250,"="&amp;data!$G2768)</f>
        <v>0</v>
      </c>
      <c r="M2768" s="13">
        <f>SUMIFS(IPO!$F$2:$F$5250,IPO!$H$2:$H$5250,"="&amp;data!$B2768,IPO!$J$2:$J$5250,"="&amp;data!$G2768)</f>
        <v>0</v>
      </c>
      <c r="N2768" s="13"/>
      <c r="P2768" s="16">
        <f>COUNTIFS(equity_bonds!$H$2:$H$6414,"="&amp;data!$B2768,equity_bonds!$J$2:$J$6414,"="&amp;data!$G2768)</f>
        <v>0</v>
      </c>
      <c r="Q2768" s="16">
        <f>SUMIFS(equity_bonds!$B$2:$B$6414,equity_bonds!$H$2:$H$6414,"="&amp;data!$B2768,equity_bonds!$J$2:$J$6414,"="&amp;data!$G2768)</f>
        <v>0</v>
      </c>
      <c r="R2768" s="16" t="str">
        <f>IF(P2768=1,SUMIFS(equity_bonds!$C$2:$C$6414,equity_bonds!$H$2:$H$6414,"="&amp;data!$B2768,equity_bonds!$J$2:$J$6414,"="&amp;data!$G2768),"")</f>
        <v/>
      </c>
      <c r="S2768" s="16">
        <f>SUMIFS(equity_bonds!$E$2:$E$6414,equity_bonds!$H$2:$H$6414,"="&amp;data!$B2768,equity_bonds!$J$2:$J$6414,"="&amp;data!$G2768)</f>
        <v>0</v>
      </c>
      <c r="T2768" s="16">
        <f>SUMIFS(equity_bonds!$F$2:$F$6414,equity_bonds!$H$2:$H$6414,"="&amp;data!$B2768,equity_bonds!$J$2:$J$6414,"="&amp;data!$G2768)</f>
        <v>0</v>
      </c>
      <c r="U2768" s="16"/>
    </row>
    <row r="2769" spans="1:21" x14ac:dyDescent="0.25">
      <c r="A2769">
        <v>996</v>
      </c>
      <c r="B2769">
        <v>2006</v>
      </c>
      <c r="C2769">
        <v>170</v>
      </c>
      <c r="D2769" t="s">
        <v>370</v>
      </c>
      <c r="E2769" t="s">
        <v>263</v>
      </c>
      <c r="F2769" t="s">
        <v>2692</v>
      </c>
      <c r="G2769" t="str">
        <f t="shared" si="43"/>
        <v>Day Berry</v>
      </c>
      <c r="I2769" s="13">
        <f>COUNTIFS(IPO!$J$2:$J$5250,"="&amp;data!$G2769,IPO!$H$2:$H$5250,"="&amp;data!$B2769)</f>
        <v>0</v>
      </c>
      <c r="J2769" s="13">
        <f>SUMIFS(IPO!$B$2:$B$5250,IPO!$H$2:$H$5250,"="&amp;data!$B2769,IPO!$J$2:$J$5250,"="&amp;data!$G2769)</f>
        <v>0</v>
      </c>
      <c r="K2769" s="13" t="str">
        <f>IF(I2769=1,SUMIFS(IPO!$C$2:$C$5250,IPO!$H$2:$H$5250,"="&amp;data!$B2769,IPO!$J$2:$J$5250,"="&amp;data!$G2769),"")</f>
        <v/>
      </c>
      <c r="L2769" s="13">
        <f>SUMIFS(IPO!$E$2:$E$5250,IPO!$H$2:$H$5250,"="&amp;data!$B2769,IPO!$J$2:$J$5250,"="&amp;data!$G2769)</f>
        <v>0</v>
      </c>
      <c r="M2769" s="13">
        <f>SUMIFS(IPO!$F$2:$F$5250,IPO!$H$2:$H$5250,"="&amp;data!$B2769,IPO!$J$2:$J$5250,"="&amp;data!$G2769)</f>
        <v>0</v>
      </c>
      <c r="N2769" s="13"/>
      <c r="P2769" s="16">
        <f>COUNTIFS(equity_bonds!$H$2:$H$6414,"="&amp;data!$B2769,equity_bonds!$J$2:$J$6414,"="&amp;data!$G2769)</f>
        <v>1</v>
      </c>
      <c r="Q2769" s="16">
        <f>SUMIFS(equity_bonds!$B$2:$B$6414,equity_bonds!$H$2:$H$6414,"="&amp;data!$B2769,equity_bonds!$J$2:$J$6414,"="&amp;data!$G2769)</f>
        <v>461.9</v>
      </c>
      <c r="R2769" s="16">
        <f>IF(P2769=1,SUMIFS(equity_bonds!$C$2:$C$6414,equity_bonds!$H$2:$H$6414,"="&amp;data!$B2769,equity_bonds!$J$2:$J$6414,"="&amp;data!$G2769),"")</f>
        <v>200</v>
      </c>
      <c r="S2769" s="16">
        <f>SUMIFS(equity_bonds!$E$2:$E$6414,equity_bonds!$H$2:$H$6414,"="&amp;data!$B2769,equity_bonds!$J$2:$J$6414,"="&amp;data!$G2769)</f>
        <v>0</v>
      </c>
      <c r="T2769" s="16">
        <f>SUMIFS(equity_bonds!$F$2:$F$6414,equity_bonds!$H$2:$H$6414,"="&amp;data!$B2769,equity_bonds!$J$2:$J$6414,"="&amp;data!$G2769)</f>
        <v>2</v>
      </c>
      <c r="U2769" s="16"/>
    </row>
    <row r="2770" spans="1:21" x14ac:dyDescent="0.25">
      <c r="A2770">
        <v>1019</v>
      </c>
      <c r="B2770">
        <v>2006</v>
      </c>
      <c r="C2770">
        <v>37</v>
      </c>
      <c r="D2770" t="s">
        <v>57</v>
      </c>
      <c r="E2770" t="s">
        <v>17</v>
      </c>
      <c r="F2770" t="s">
        <v>2582</v>
      </c>
      <c r="G2770" t="str">
        <f t="shared" si="43"/>
        <v>Debevoise Plimpton</v>
      </c>
      <c r="I2770" s="13">
        <f>COUNTIFS(IPO!$J$2:$J$5250,"="&amp;data!$G2770,IPO!$H$2:$H$5250,"="&amp;data!$B2770)</f>
        <v>0</v>
      </c>
      <c r="J2770" s="13">
        <f>SUMIFS(IPO!$B$2:$B$5250,IPO!$H$2:$H$5250,"="&amp;data!$B2770,IPO!$J$2:$J$5250,"="&amp;data!$G2770)</f>
        <v>0</v>
      </c>
      <c r="K2770" s="13" t="str">
        <f>IF(I2770=1,SUMIFS(IPO!$C$2:$C$5250,IPO!$H$2:$H$5250,"="&amp;data!$B2770,IPO!$J$2:$J$5250,"="&amp;data!$G2770),"")</f>
        <v/>
      </c>
      <c r="L2770" s="13">
        <f>SUMIFS(IPO!$E$2:$E$5250,IPO!$H$2:$H$5250,"="&amp;data!$B2770,IPO!$J$2:$J$5250,"="&amp;data!$G2770)</f>
        <v>0</v>
      </c>
      <c r="M2770" s="13">
        <f>SUMIFS(IPO!$F$2:$F$5250,IPO!$H$2:$H$5250,"="&amp;data!$B2770,IPO!$J$2:$J$5250,"="&amp;data!$G2770)</f>
        <v>0</v>
      </c>
      <c r="N2770" s="13"/>
      <c r="P2770" s="16">
        <f>COUNTIFS(equity_bonds!$H$2:$H$6414,"="&amp;data!$B2770,equity_bonds!$J$2:$J$6414,"="&amp;data!$G2770)</f>
        <v>1</v>
      </c>
      <c r="Q2770" s="16">
        <f>SUMIFS(equity_bonds!$B$2:$B$6414,equity_bonds!$H$2:$H$6414,"="&amp;data!$B2770,equity_bonds!$J$2:$J$6414,"="&amp;data!$G2770)</f>
        <v>16115</v>
      </c>
      <c r="R2770" s="16">
        <f>IF(P2770=1,SUMIFS(equity_bonds!$C$2:$C$6414,equity_bonds!$H$2:$H$6414,"="&amp;data!$B2770,equity_bonds!$J$2:$J$6414,"="&amp;data!$G2770),"")</f>
        <v>43</v>
      </c>
      <c r="S2770" s="16">
        <f>SUMIFS(equity_bonds!$E$2:$E$6414,equity_bonds!$H$2:$H$6414,"="&amp;data!$B2770,equity_bonds!$J$2:$J$6414,"="&amp;data!$G2770)</f>
        <v>0.2</v>
      </c>
      <c r="T2770" s="16">
        <f>SUMIFS(equity_bonds!$F$2:$F$6414,equity_bonds!$H$2:$H$6414,"="&amp;data!$B2770,equity_bonds!$J$2:$J$6414,"="&amp;data!$G2770)</f>
        <v>14</v>
      </c>
      <c r="U2770" s="16"/>
    </row>
    <row r="2771" spans="1:21" x14ac:dyDescent="0.25">
      <c r="A2771">
        <v>1049</v>
      </c>
      <c r="B2771">
        <v>2006</v>
      </c>
      <c r="C2771">
        <v>29</v>
      </c>
      <c r="D2771" t="s">
        <v>95</v>
      </c>
      <c r="E2771" t="s">
        <v>72</v>
      </c>
      <c r="F2771" t="s">
        <v>72</v>
      </c>
      <c r="G2771" t="str">
        <f t="shared" si="43"/>
        <v>Dechert</v>
      </c>
      <c r="I2771" s="13">
        <f>COUNTIFS(IPO!$J$2:$J$5250,"="&amp;data!$G2771,IPO!$H$2:$H$5250,"="&amp;data!$B2771)</f>
        <v>1</v>
      </c>
      <c r="J2771" s="13">
        <f>SUMIFS(IPO!$B$2:$B$5250,IPO!$H$2:$H$5250,"="&amp;data!$B2771,IPO!$J$2:$J$5250,"="&amp;data!$G2771)</f>
        <v>2462.1999999999998</v>
      </c>
      <c r="K2771" s="13">
        <f>IF(I2771=1,SUMIFS(IPO!$C$2:$C$5250,IPO!$H$2:$H$5250,"="&amp;data!$B2771,IPO!$J$2:$J$5250,"="&amp;data!$G2771),"")</f>
        <v>9</v>
      </c>
      <c r="L2771" s="13">
        <f>SUMIFS(IPO!$E$2:$E$5250,IPO!$H$2:$H$5250,"="&amp;data!$B2771,IPO!$J$2:$J$5250,"="&amp;data!$G2771)</f>
        <v>3.4</v>
      </c>
      <c r="M2771" s="13">
        <f>SUMIFS(IPO!$F$2:$F$5250,IPO!$H$2:$H$5250,"="&amp;data!$B2771,IPO!$J$2:$J$5250,"="&amp;data!$G2771)</f>
        <v>5</v>
      </c>
      <c r="N2771" s="13"/>
      <c r="P2771" s="16">
        <f>COUNTIFS(equity_bonds!$H$2:$H$6414,"="&amp;data!$B2771,equity_bonds!$J$2:$J$6414,"="&amp;data!$G2771)</f>
        <v>1</v>
      </c>
      <c r="Q2771" s="16">
        <f>SUMIFS(equity_bonds!$B$2:$B$6414,equity_bonds!$H$2:$H$6414,"="&amp;data!$B2771,equity_bonds!$J$2:$J$6414,"="&amp;data!$G2771)</f>
        <v>374627.8</v>
      </c>
      <c r="R2771" s="16">
        <f>IF(P2771=1,SUMIFS(equity_bonds!$C$2:$C$6414,equity_bonds!$H$2:$H$6414,"="&amp;data!$B2771,equity_bonds!$J$2:$J$6414,"="&amp;data!$G2771),"")</f>
        <v>7</v>
      </c>
      <c r="S2771" s="16">
        <f>SUMIFS(equity_bonds!$E$2:$E$6414,equity_bonds!$H$2:$H$6414,"="&amp;data!$B2771,equity_bonds!$J$2:$J$6414,"="&amp;data!$G2771)</f>
        <v>3.8</v>
      </c>
      <c r="T2771" s="16">
        <f>SUMIFS(equity_bonds!$F$2:$F$6414,equity_bonds!$H$2:$H$6414,"="&amp;data!$B2771,equity_bonds!$J$2:$J$6414,"="&amp;data!$G2771)</f>
        <v>131</v>
      </c>
      <c r="U2771" s="16"/>
    </row>
    <row r="2772" spans="1:21" x14ac:dyDescent="0.25">
      <c r="A2772">
        <v>1086</v>
      </c>
      <c r="B2772">
        <v>2006</v>
      </c>
      <c r="C2772">
        <v>58</v>
      </c>
      <c r="D2772" t="s">
        <v>122</v>
      </c>
      <c r="E2772" t="s">
        <v>18</v>
      </c>
      <c r="F2772" t="s">
        <v>18</v>
      </c>
      <c r="G2772" t="str">
        <f t="shared" si="43"/>
        <v>Dewey Ballantine</v>
      </c>
      <c r="I2772" s="13">
        <f>COUNTIFS(IPO!$J$2:$J$5250,"="&amp;data!$G2772,IPO!$H$2:$H$5250,"="&amp;data!$B2772)</f>
        <v>1</v>
      </c>
      <c r="J2772" s="13">
        <f>SUMIFS(IPO!$B$2:$B$5250,IPO!$H$2:$H$5250,"="&amp;data!$B2772,IPO!$J$2:$J$5250,"="&amp;data!$G2772)</f>
        <v>79.8</v>
      </c>
      <c r="K2772" s="13">
        <f>IF(I2772=1,SUMIFS(IPO!$C$2:$C$5250,IPO!$H$2:$H$5250,"="&amp;data!$B2772,IPO!$J$2:$J$5250,"="&amp;data!$G2772),"")</f>
        <v>125</v>
      </c>
      <c r="L2772" s="13">
        <f>SUMIFS(IPO!$E$2:$E$5250,IPO!$H$2:$H$5250,"="&amp;data!$B2772,IPO!$J$2:$J$5250,"="&amp;data!$G2772)</f>
        <v>0.1</v>
      </c>
      <c r="M2772" s="13">
        <f>SUMIFS(IPO!$F$2:$F$5250,IPO!$H$2:$H$5250,"="&amp;data!$B2772,IPO!$J$2:$J$5250,"="&amp;data!$G2772)</f>
        <v>1</v>
      </c>
      <c r="N2772" s="13"/>
      <c r="P2772" s="16">
        <f>COUNTIFS(equity_bonds!$H$2:$H$6414,"="&amp;data!$B2772,equity_bonds!$J$2:$J$6414,"="&amp;data!$G2772)</f>
        <v>3</v>
      </c>
      <c r="Q2772" s="16">
        <f>SUMIFS(equity_bonds!$B$2:$B$6414,equity_bonds!$H$2:$H$6414,"="&amp;data!$B2772,equity_bonds!$J$2:$J$6414,"="&amp;data!$G2772)</f>
        <v>170560.3</v>
      </c>
      <c r="R2772" s="16" t="str">
        <f>IF(P2772=1,SUMIFS(equity_bonds!$C$2:$C$6414,equity_bonds!$H$2:$H$6414,"="&amp;data!$B2772,equity_bonds!$J$2:$J$6414,"="&amp;data!$G2772),"")</f>
        <v/>
      </c>
      <c r="S2772" s="16">
        <f>SUMIFS(equity_bonds!$E$2:$E$6414,equity_bonds!$H$2:$H$6414,"="&amp;data!$B2772,equity_bonds!$J$2:$J$6414,"="&amp;data!$G2772)</f>
        <v>1.7000000000000002</v>
      </c>
      <c r="T2772" s="16">
        <f>SUMIFS(equity_bonds!$F$2:$F$6414,equity_bonds!$H$2:$H$6414,"="&amp;data!$B2772,equity_bonds!$J$2:$J$6414,"="&amp;data!$G2772)</f>
        <v>52</v>
      </c>
      <c r="U2772" s="16"/>
    </row>
    <row r="2773" spans="1:21" x14ac:dyDescent="0.25">
      <c r="A2773">
        <v>1112</v>
      </c>
      <c r="B2773">
        <v>2006</v>
      </c>
      <c r="C2773">
        <v>80</v>
      </c>
      <c r="D2773" t="s">
        <v>332</v>
      </c>
      <c r="E2773" t="s">
        <v>264</v>
      </c>
      <c r="F2773" t="s">
        <v>2693</v>
      </c>
      <c r="G2773" t="str">
        <f t="shared" si="43"/>
        <v>Dickstein Shapiro</v>
      </c>
      <c r="I2773" s="13">
        <f>COUNTIFS(IPO!$J$2:$J$5250,"="&amp;data!$G2773,IPO!$H$2:$H$5250,"="&amp;data!$B2773)</f>
        <v>0</v>
      </c>
      <c r="J2773" s="13">
        <f>SUMIFS(IPO!$B$2:$B$5250,IPO!$H$2:$H$5250,"="&amp;data!$B2773,IPO!$J$2:$J$5250,"="&amp;data!$G2773)</f>
        <v>0</v>
      </c>
      <c r="K2773" s="13" t="str">
        <f>IF(I2773=1,SUMIFS(IPO!$C$2:$C$5250,IPO!$H$2:$H$5250,"="&amp;data!$B2773,IPO!$J$2:$J$5250,"="&amp;data!$G2773),"")</f>
        <v/>
      </c>
      <c r="L2773" s="13">
        <f>SUMIFS(IPO!$E$2:$E$5250,IPO!$H$2:$H$5250,"="&amp;data!$B2773,IPO!$J$2:$J$5250,"="&amp;data!$G2773)</f>
        <v>0</v>
      </c>
      <c r="M2773" s="13">
        <f>SUMIFS(IPO!$F$2:$F$5250,IPO!$H$2:$H$5250,"="&amp;data!$B2773,IPO!$J$2:$J$5250,"="&amp;data!$G2773)</f>
        <v>0</v>
      </c>
      <c r="N2773" s="13"/>
      <c r="P2773" s="16">
        <f>COUNTIFS(equity_bonds!$H$2:$H$6414,"="&amp;data!$B2773,equity_bonds!$J$2:$J$6414,"="&amp;data!$G2773)</f>
        <v>1</v>
      </c>
      <c r="Q2773" s="16">
        <f>SUMIFS(equity_bonds!$B$2:$B$6414,equity_bonds!$H$2:$H$6414,"="&amp;data!$B2773,equity_bonds!$J$2:$J$6414,"="&amp;data!$G2773)</f>
        <v>681.1</v>
      </c>
      <c r="R2773" s="16">
        <f>IF(P2773=1,SUMIFS(equity_bonds!$C$2:$C$6414,equity_bonds!$H$2:$H$6414,"="&amp;data!$B2773,equity_bonds!$J$2:$J$6414,"="&amp;data!$G2773),"")</f>
        <v>167</v>
      </c>
      <c r="S2773" s="16">
        <f>SUMIFS(equity_bonds!$E$2:$E$6414,equity_bonds!$H$2:$H$6414,"="&amp;data!$B2773,equity_bonds!$J$2:$J$6414,"="&amp;data!$G2773)</f>
        <v>0</v>
      </c>
      <c r="T2773" s="16">
        <f>SUMIFS(equity_bonds!$F$2:$F$6414,equity_bonds!$H$2:$H$6414,"="&amp;data!$B2773,equity_bonds!$J$2:$J$6414,"="&amp;data!$G2773)</f>
        <v>4</v>
      </c>
      <c r="U2773" s="16"/>
    </row>
    <row r="2774" spans="1:21" x14ac:dyDescent="0.25">
      <c r="A2774">
        <v>1115</v>
      </c>
      <c r="B2774">
        <v>2006</v>
      </c>
      <c r="C2774">
        <v>190</v>
      </c>
      <c r="D2774" t="s">
        <v>413</v>
      </c>
      <c r="E2774" t="s">
        <v>468</v>
      </c>
      <c r="F2774" t="s">
        <v>2765</v>
      </c>
      <c r="G2774" t="str">
        <f t="shared" si="43"/>
        <v>Dinsmore Shohl</v>
      </c>
      <c r="I2774" s="13">
        <f>COUNTIFS(IPO!$J$2:$J$5250,"="&amp;data!$G2774,IPO!$H$2:$H$5250,"="&amp;data!$B2774)</f>
        <v>0</v>
      </c>
      <c r="J2774" s="13">
        <f>SUMIFS(IPO!$B$2:$B$5250,IPO!$H$2:$H$5250,"="&amp;data!$B2774,IPO!$J$2:$J$5250,"="&amp;data!$G2774)</f>
        <v>0</v>
      </c>
      <c r="K2774" s="13" t="str">
        <f>IF(I2774=1,SUMIFS(IPO!$C$2:$C$5250,IPO!$H$2:$H$5250,"="&amp;data!$B2774,IPO!$J$2:$J$5250,"="&amp;data!$G2774),"")</f>
        <v/>
      </c>
      <c r="L2774" s="13">
        <f>SUMIFS(IPO!$E$2:$E$5250,IPO!$H$2:$H$5250,"="&amp;data!$B2774,IPO!$J$2:$J$5250,"="&amp;data!$G2774)</f>
        <v>0</v>
      </c>
      <c r="M2774" s="13">
        <f>SUMIFS(IPO!$F$2:$F$5250,IPO!$H$2:$H$5250,"="&amp;data!$B2774,IPO!$J$2:$J$5250,"="&amp;data!$G2774)</f>
        <v>0</v>
      </c>
      <c r="N2774" s="13"/>
      <c r="P2774" s="16">
        <f>COUNTIFS(equity_bonds!$H$2:$H$6414,"="&amp;data!$B2774,equity_bonds!$J$2:$J$6414,"="&amp;data!$G2774)</f>
        <v>0</v>
      </c>
      <c r="Q2774" s="16">
        <f>SUMIFS(equity_bonds!$B$2:$B$6414,equity_bonds!$H$2:$H$6414,"="&amp;data!$B2774,equity_bonds!$J$2:$J$6414,"="&amp;data!$G2774)</f>
        <v>0</v>
      </c>
      <c r="R2774" s="16" t="str">
        <f>IF(P2774=1,SUMIFS(equity_bonds!$C$2:$C$6414,equity_bonds!$H$2:$H$6414,"="&amp;data!$B2774,equity_bonds!$J$2:$J$6414,"="&amp;data!$G2774),"")</f>
        <v/>
      </c>
      <c r="S2774" s="16">
        <f>SUMIFS(equity_bonds!$E$2:$E$6414,equity_bonds!$H$2:$H$6414,"="&amp;data!$B2774,equity_bonds!$J$2:$J$6414,"="&amp;data!$G2774)</f>
        <v>0</v>
      </c>
      <c r="T2774" s="16">
        <f>SUMIFS(equity_bonds!$F$2:$F$6414,equity_bonds!$H$2:$H$6414,"="&amp;data!$B2774,equity_bonds!$J$2:$J$6414,"="&amp;data!$G2774)</f>
        <v>0</v>
      </c>
      <c r="U2774" s="16"/>
    </row>
    <row r="2775" spans="1:21" x14ac:dyDescent="0.25">
      <c r="A2775">
        <v>1130</v>
      </c>
      <c r="B2775">
        <v>2006</v>
      </c>
      <c r="C2775">
        <v>10</v>
      </c>
      <c r="D2775" t="s">
        <v>5</v>
      </c>
      <c r="E2775" t="s">
        <v>500</v>
      </c>
      <c r="F2775" t="s">
        <v>500</v>
      </c>
      <c r="G2775" t="str">
        <f t="shared" si="43"/>
        <v>DLA Piper</v>
      </c>
      <c r="I2775" s="13">
        <f>COUNTIFS(IPO!$J$2:$J$5250,"="&amp;data!$G2775,IPO!$H$2:$H$5250,"="&amp;data!$B2775)</f>
        <v>1</v>
      </c>
      <c r="J2775" s="13">
        <f>SUMIFS(IPO!$B$2:$B$5250,IPO!$H$2:$H$5250,"="&amp;data!$B2775,IPO!$J$2:$J$5250,"="&amp;data!$G2775)</f>
        <v>737.5</v>
      </c>
      <c r="K2775" s="13">
        <f>IF(I2775=1,SUMIFS(IPO!$C$2:$C$5250,IPO!$H$2:$H$5250,"="&amp;data!$B2775,IPO!$J$2:$J$5250,"="&amp;data!$G2775),"")</f>
        <v>34</v>
      </c>
      <c r="L2775" s="13">
        <f>SUMIFS(IPO!$E$2:$E$5250,IPO!$H$2:$H$5250,"="&amp;data!$B2775,IPO!$J$2:$J$5250,"="&amp;data!$G2775)</f>
        <v>1</v>
      </c>
      <c r="M2775" s="13">
        <f>SUMIFS(IPO!$F$2:$F$5250,IPO!$H$2:$H$5250,"="&amp;data!$B2775,IPO!$J$2:$J$5250,"="&amp;data!$G2775)</f>
        <v>5</v>
      </c>
      <c r="N2775" s="13"/>
      <c r="P2775" s="16">
        <f>COUNTIFS(equity_bonds!$H$2:$H$6414,"="&amp;data!$B2775,equity_bonds!$J$2:$J$6414,"="&amp;data!$G2775)</f>
        <v>1</v>
      </c>
      <c r="Q2775" s="16">
        <f>SUMIFS(equity_bonds!$B$2:$B$6414,equity_bonds!$H$2:$H$6414,"="&amp;data!$B2775,equity_bonds!$J$2:$J$6414,"="&amp;data!$G2775)</f>
        <v>7969.1</v>
      </c>
      <c r="R2775" s="16">
        <f>IF(P2775=1,SUMIFS(equity_bonds!$C$2:$C$6414,equity_bonds!$H$2:$H$6414,"="&amp;data!$B2775,equity_bonds!$J$2:$J$6414,"="&amp;data!$G2775),"")</f>
        <v>62</v>
      </c>
      <c r="S2775" s="16">
        <f>SUMIFS(equity_bonds!$E$2:$E$6414,equity_bonds!$H$2:$H$6414,"="&amp;data!$B2775,equity_bonds!$J$2:$J$6414,"="&amp;data!$G2775)</f>
        <v>0.1</v>
      </c>
      <c r="T2775" s="16">
        <f>SUMIFS(equity_bonds!$F$2:$F$6414,equity_bonds!$H$2:$H$6414,"="&amp;data!$B2775,equity_bonds!$J$2:$J$6414,"="&amp;data!$G2775)</f>
        <v>42</v>
      </c>
      <c r="U2775" s="16"/>
    </row>
    <row r="2776" spans="1:21" x14ac:dyDescent="0.25">
      <c r="A2776">
        <v>1156</v>
      </c>
      <c r="B2776">
        <v>2006</v>
      </c>
      <c r="C2776">
        <v>68</v>
      </c>
      <c r="D2776" t="s">
        <v>130</v>
      </c>
      <c r="E2776" t="s">
        <v>19</v>
      </c>
      <c r="F2776" t="s">
        <v>2583</v>
      </c>
      <c r="G2776" t="str">
        <f t="shared" si="43"/>
        <v>Dorsey Whitney</v>
      </c>
      <c r="I2776" s="13">
        <f>COUNTIFS(IPO!$J$2:$J$5250,"="&amp;data!$G2776,IPO!$H$2:$H$5250,"="&amp;data!$B2776)</f>
        <v>1</v>
      </c>
      <c r="J2776" s="13">
        <f>SUMIFS(IPO!$B$2:$B$5250,IPO!$H$2:$H$5250,"="&amp;data!$B2776,IPO!$J$2:$J$5250,"="&amp;data!$G2776)</f>
        <v>478.1</v>
      </c>
      <c r="K2776" s="13">
        <f>IF(I2776=1,SUMIFS(IPO!$C$2:$C$5250,IPO!$H$2:$H$5250,"="&amp;data!$B2776,IPO!$J$2:$J$5250,"="&amp;data!$G2776),"")</f>
        <v>48</v>
      </c>
      <c r="L2776" s="13">
        <f>SUMIFS(IPO!$E$2:$E$5250,IPO!$H$2:$H$5250,"="&amp;data!$B2776,IPO!$J$2:$J$5250,"="&amp;data!$G2776)</f>
        <v>0.7</v>
      </c>
      <c r="M2776" s="13">
        <f>SUMIFS(IPO!$F$2:$F$5250,IPO!$H$2:$H$5250,"="&amp;data!$B2776,IPO!$J$2:$J$5250,"="&amp;data!$G2776)</f>
        <v>4</v>
      </c>
      <c r="N2776" s="13"/>
      <c r="P2776" s="16">
        <f>COUNTIFS(equity_bonds!$H$2:$H$6414,"="&amp;data!$B2776,equity_bonds!$J$2:$J$6414,"="&amp;data!$G2776)</f>
        <v>1</v>
      </c>
      <c r="Q2776" s="16">
        <f>SUMIFS(equity_bonds!$B$2:$B$6414,equity_bonds!$H$2:$H$6414,"="&amp;data!$B2776,equity_bonds!$J$2:$J$6414,"="&amp;data!$G2776)</f>
        <v>11418.4</v>
      </c>
      <c r="R2776" s="16">
        <f>IF(P2776=1,SUMIFS(equity_bonds!$C$2:$C$6414,equity_bonds!$H$2:$H$6414,"="&amp;data!$B2776,equity_bonds!$J$2:$J$6414,"="&amp;data!$G2776),"")</f>
        <v>54</v>
      </c>
      <c r="S2776" s="16">
        <f>SUMIFS(equity_bonds!$E$2:$E$6414,equity_bonds!$H$2:$H$6414,"="&amp;data!$B2776,equity_bonds!$J$2:$J$6414,"="&amp;data!$G2776)</f>
        <v>0.1</v>
      </c>
      <c r="T2776" s="16">
        <f>SUMIFS(equity_bonds!$F$2:$F$6414,equity_bonds!$H$2:$H$6414,"="&amp;data!$B2776,equity_bonds!$J$2:$J$6414,"="&amp;data!$G2776)</f>
        <v>22</v>
      </c>
      <c r="U2776" s="16"/>
    </row>
    <row r="2777" spans="1:21" x14ac:dyDescent="0.25">
      <c r="A2777">
        <v>1178</v>
      </c>
      <c r="B2777">
        <v>2006</v>
      </c>
      <c r="C2777">
        <v>184</v>
      </c>
      <c r="D2777" t="s">
        <v>436</v>
      </c>
      <c r="E2777" t="s">
        <v>221</v>
      </c>
      <c r="F2777" t="s">
        <v>2665</v>
      </c>
      <c r="G2777" t="str">
        <f t="shared" si="43"/>
        <v>Dow Lohnes</v>
      </c>
      <c r="I2777" s="13">
        <f>COUNTIFS(IPO!$J$2:$J$5250,"="&amp;data!$G2777,IPO!$H$2:$H$5250,"="&amp;data!$B2777)</f>
        <v>0</v>
      </c>
      <c r="J2777" s="13">
        <f>SUMIFS(IPO!$B$2:$B$5250,IPO!$H$2:$H$5250,"="&amp;data!$B2777,IPO!$J$2:$J$5250,"="&amp;data!$G2777)</f>
        <v>0</v>
      </c>
      <c r="K2777" s="13" t="str">
        <f>IF(I2777=1,SUMIFS(IPO!$C$2:$C$5250,IPO!$H$2:$H$5250,"="&amp;data!$B2777,IPO!$J$2:$J$5250,"="&amp;data!$G2777),"")</f>
        <v/>
      </c>
      <c r="L2777" s="13">
        <f>SUMIFS(IPO!$E$2:$E$5250,IPO!$H$2:$H$5250,"="&amp;data!$B2777,IPO!$J$2:$J$5250,"="&amp;data!$G2777)</f>
        <v>0</v>
      </c>
      <c r="M2777" s="13">
        <f>SUMIFS(IPO!$F$2:$F$5250,IPO!$H$2:$H$5250,"="&amp;data!$B2777,IPO!$J$2:$J$5250,"="&amp;data!$G2777)</f>
        <v>0</v>
      </c>
      <c r="N2777" s="13"/>
      <c r="P2777" s="16">
        <f>COUNTIFS(equity_bonds!$H$2:$H$6414,"="&amp;data!$B2777,equity_bonds!$J$2:$J$6414,"="&amp;data!$G2777)</f>
        <v>0</v>
      </c>
      <c r="Q2777" s="16">
        <f>SUMIFS(equity_bonds!$B$2:$B$6414,equity_bonds!$H$2:$H$6414,"="&amp;data!$B2777,equity_bonds!$J$2:$J$6414,"="&amp;data!$G2777)</f>
        <v>0</v>
      </c>
      <c r="R2777" s="16" t="str">
        <f>IF(P2777=1,SUMIFS(equity_bonds!$C$2:$C$6414,equity_bonds!$H$2:$H$6414,"="&amp;data!$B2777,equity_bonds!$J$2:$J$6414,"="&amp;data!$G2777),"")</f>
        <v/>
      </c>
      <c r="S2777" s="16">
        <f>SUMIFS(equity_bonds!$E$2:$E$6414,equity_bonds!$H$2:$H$6414,"="&amp;data!$B2777,equity_bonds!$J$2:$J$6414,"="&amp;data!$G2777)</f>
        <v>0</v>
      </c>
      <c r="T2777" s="16">
        <f>SUMIFS(equity_bonds!$F$2:$F$6414,equity_bonds!$H$2:$H$6414,"="&amp;data!$B2777,equity_bonds!$J$2:$J$6414,"="&amp;data!$G2777)</f>
        <v>0</v>
      </c>
      <c r="U2777" s="16"/>
    </row>
    <row r="2778" spans="1:21" x14ac:dyDescent="0.25">
      <c r="A2778">
        <v>1188</v>
      </c>
      <c r="B2778">
        <v>2006</v>
      </c>
      <c r="C2778">
        <v>96</v>
      </c>
      <c r="D2778" t="s">
        <v>219</v>
      </c>
      <c r="E2778" t="s">
        <v>265</v>
      </c>
      <c r="F2778" t="s">
        <v>2694</v>
      </c>
      <c r="G2778" t="str">
        <f t="shared" si="43"/>
        <v>Drinker Biddle</v>
      </c>
      <c r="I2778" s="13">
        <f>COUNTIFS(IPO!$J$2:$J$5250,"="&amp;data!$G2778,IPO!$H$2:$H$5250,"="&amp;data!$B2778)</f>
        <v>1</v>
      </c>
      <c r="J2778" s="13">
        <f>SUMIFS(IPO!$B$2:$B$5250,IPO!$H$2:$H$5250,"="&amp;data!$B2778,IPO!$J$2:$J$5250,"="&amp;data!$G2778)</f>
        <v>175</v>
      </c>
      <c r="K2778" s="13">
        <f>IF(I2778=1,SUMIFS(IPO!$C$2:$C$5250,IPO!$H$2:$H$5250,"="&amp;data!$B2778,IPO!$J$2:$J$5250,"="&amp;data!$G2778),"")</f>
        <v>88</v>
      </c>
      <c r="L2778" s="13">
        <f>SUMIFS(IPO!$E$2:$E$5250,IPO!$H$2:$H$5250,"="&amp;data!$B2778,IPO!$J$2:$J$5250,"="&amp;data!$G2778)</f>
        <v>0.2</v>
      </c>
      <c r="M2778" s="13">
        <f>SUMIFS(IPO!$F$2:$F$5250,IPO!$H$2:$H$5250,"="&amp;data!$B2778,IPO!$J$2:$J$5250,"="&amp;data!$G2778)</f>
        <v>1</v>
      </c>
      <c r="N2778" s="13"/>
      <c r="P2778" s="16">
        <f>COUNTIFS(equity_bonds!$H$2:$H$6414,"="&amp;data!$B2778,equity_bonds!$J$2:$J$6414,"="&amp;data!$G2778)</f>
        <v>0</v>
      </c>
      <c r="Q2778" s="16">
        <f>SUMIFS(equity_bonds!$B$2:$B$6414,equity_bonds!$H$2:$H$6414,"="&amp;data!$B2778,equity_bonds!$J$2:$J$6414,"="&amp;data!$G2778)</f>
        <v>0</v>
      </c>
      <c r="R2778" s="16" t="str">
        <f>IF(P2778=1,SUMIFS(equity_bonds!$C$2:$C$6414,equity_bonds!$H$2:$H$6414,"="&amp;data!$B2778,equity_bonds!$J$2:$J$6414,"="&amp;data!$G2778),"")</f>
        <v/>
      </c>
      <c r="S2778" s="16">
        <f>SUMIFS(equity_bonds!$E$2:$E$6414,equity_bonds!$H$2:$H$6414,"="&amp;data!$B2778,equity_bonds!$J$2:$J$6414,"="&amp;data!$G2778)</f>
        <v>0</v>
      </c>
      <c r="T2778" s="16">
        <f>SUMIFS(equity_bonds!$F$2:$F$6414,equity_bonds!$H$2:$H$6414,"="&amp;data!$B2778,equity_bonds!$J$2:$J$6414,"="&amp;data!$G2778)</f>
        <v>0</v>
      </c>
      <c r="U2778" s="16"/>
    </row>
    <row r="2779" spans="1:21" x14ac:dyDescent="0.25">
      <c r="A2779">
        <v>1203</v>
      </c>
      <c r="B2779">
        <v>2006</v>
      </c>
      <c r="C2779">
        <v>71</v>
      </c>
      <c r="D2779" t="s">
        <v>205</v>
      </c>
      <c r="E2779" t="s">
        <v>266</v>
      </c>
      <c r="F2779" t="s">
        <v>266</v>
      </c>
      <c r="G2779" t="str">
        <f t="shared" si="43"/>
        <v>Duane Morris</v>
      </c>
      <c r="I2779" s="13">
        <f>COUNTIFS(IPO!$J$2:$J$5250,"="&amp;data!$G2779,IPO!$H$2:$H$5250,"="&amp;data!$B2779)</f>
        <v>0</v>
      </c>
      <c r="J2779" s="13">
        <f>SUMIFS(IPO!$B$2:$B$5250,IPO!$H$2:$H$5250,"="&amp;data!$B2779,IPO!$J$2:$J$5250,"="&amp;data!$G2779)</f>
        <v>0</v>
      </c>
      <c r="K2779" s="13" t="str">
        <f>IF(I2779=1,SUMIFS(IPO!$C$2:$C$5250,IPO!$H$2:$H$5250,"="&amp;data!$B2779,IPO!$J$2:$J$5250,"="&amp;data!$G2779),"")</f>
        <v/>
      </c>
      <c r="L2779" s="13">
        <f>SUMIFS(IPO!$E$2:$E$5250,IPO!$H$2:$H$5250,"="&amp;data!$B2779,IPO!$J$2:$J$5250,"="&amp;data!$G2779)</f>
        <v>0</v>
      </c>
      <c r="M2779" s="13">
        <f>SUMIFS(IPO!$F$2:$F$5250,IPO!$H$2:$H$5250,"="&amp;data!$B2779,IPO!$J$2:$J$5250,"="&amp;data!$G2779)</f>
        <v>0</v>
      </c>
      <c r="N2779" s="13"/>
      <c r="P2779" s="16">
        <f>COUNTIFS(equity_bonds!$H$2:$H$6414,"="&amp;data!$B2779,equity_bonds!$J$2:$J$6414,"="&amp;data!$G2779)</f>
        <v>1</v>
      </c>
      <c r="Q2779" s="16">
        <f>SUMIFS(equity_bonds!$B$2:$B$6414,equity_bonds!$H$2:$H$6414,"="&amp;data!$B2779,equity_bonds!$J$2:$J$6414,"="&amp;data!$G2779)</f>
        <v>500</v>
      </c>
      <c r="R2779" s="16">
        <f>IF(P2779=1,SUMIFS(equity_bonds!$C$2:$C$6414,equity_bonds!$H$2:$H$6414,"="&amp;data!$B2779,equity_bonds!$J$2:$J$6414,"="&amp;data!$G2779),"")</f>
        <v>192</v>
      </c>
      <c r="S2779" s="16">
        <f>SUMIFS(equity_bonds!$E$2:$E$6414,equity_bonds!$H$2:$H$6414,"="&amp;data!$B2779,equity_bonds!$J$2:$J$6414,"="&amp;data!$G2779)</f>
        <v>0</v>
      </c>
      <c r="T2779" s="16">
        <f>SUMIFS(equity_bonds!$F$2:$F$6414,equity_bonds!$H$2:$H$6414,"="&amp;data!$B2779,equity_bonds!$J$2:$J$6414,"="&amp;data!$G2779)</f>
        <v>1</v>
      </c>
      <c r="U2779" s="16"/>
    </row>
    <row r="2780" spans="1:21" x14ac:dyDescent="0.25">
      <c r="A2780">
        <v>1229</v>
      </c>
      <c r="B2780">
        <v>2006</v>
      </c>
      <c r="C2780">
        <v>143</v>
      </c>
      <c r="D2780" t="s">
        <v>388</v>
      </c>
      <c r="E2780" t="s">
        <v>75</v>
      </c>
      <c r="F2780" t="s">
        <v>75</v>
      </c>
      <c r="G2780" t="str">
        <f t="shared" si="43"/>
        <v>Dykema Gossett</v>
      </c>
      <c r="I2780" s="13">
        <f>COUNTIFS(IPO!$J$2:$J$5250,"="&amp;data!$G2780,IPO!$H$2:$H$5250,"="&amp;data!$B2780)</f>
        <v>1</v>
      </c>
      <c r="J2780" s="13">
        <f>SUMIFS(IPO!$B$2:$B$5250,IPO!$H$2:$H$5250,"="&amp;data!$B2780,IPO!$J$2:$J$5250,"="&amp;data!$G2780)</f>
        <v>330.6</v>
      </c>
      <c r="K2780" s="13">
        <f>IF(I2780=1,SUMIFS(IPO!$C$2:$C$5250,IPO!$H$2:$H$5250,"="&amp;data!$B2780,IPO!$J$2:$J$5250,"="&amp;data!$G2780),"")</f>
        <v>60</v>
      </c>
      <c r="L2780" s="13">
        <f>SUMIFS(IPO!$E$2:$E$5250,IPO!$H$2:$H$5250,"="&amp;data!$B2780,IPO!$J$2:$J$5250,"="&amp;data!$G2780)</f>
        <v>0.5</v>
      </c>
      <c r="M2780" s="13">
        <f>SUMIFS(IPO!$F$2:$F$5250,IPO!$H$2:$H$5250,"="&amp;data!$B2780,IPO!$J$2:$J$5250,"="&amp;data!$G2780)</f>
        <v>1</v>
      </c>
      <c r="N2780" s="13"/>
      <c r="P2780" s="16">
        <f>COUNTIFS(equity_bonds!$H$2:$H$6414,"="&amp;data!$B2780,equity_bonds!$J$2:$J$6414,"="&amp;data!$G2780)</f>
        <v>1</v>
      </c>
      <c r="Q2780" s="16">
        <f>SUMIFS(equity_bonds!$B$2:$B$6414,equity_bonds!$H$2:$H$6414,"="&amp;data!$B2780,equity_bonds!$J$2:$J$6414,"="&amp;data!$G2780)</f>
        <v>1227.3</v>
      </c>
      <c r="R2780" s="16">
        <f>IF(P2780=1,SUMIFS(equity_bonds!$C$2:$C$6414,equity_bonds!$H$2:$H$6414,"="&amp;data!$B2780,equity_bonds!$J$2:$J$6414,"="&amp;data!$G2780),"")</f>
        <v>144</v>
      </c>
      <c r="S2780" s="16">
        <f>SUMIFS(equity_bonds!$E$2:$E$6414,equity_bonds!$H$2:$H$6414,"="&amp;data!$B2780,equity_bonds!$J$2:$J$6414,"="&amp;data!$G2780)</f>
        <v>0</v>
      </c>
      <c r="T2780" s="16">
        <f>SUMIFS(equity_bonds!$F$2:$F$6414,equity_bonds!$H$2:$H$6414,"="&amp;data!$B2780,equity_bonds!$J$2:$J$6414,"="&amp;data!$G2780)</f>
        <v>6</v>
      </c>
      <c r="U2780" s="16"/>
    </row>
    <row r="2781" spans="1:21" x14ac:dyDescent="0.25">
      <c r="A2781">
        <v>1249</v>
      </c>
      <c r="B2781">
        <v>2006</v>
      </c>
      <c r="C2781">
        <v>74</v>
      </c>
      <c r="D2781" t="s">
        <v>348</v>
      </c>
      <c r="E2781" t="s">
        <v>501</v>
      </c>
      <c r="F2781" t="s">
        <v>2775</v>
      </c>
      <c r="G2781" t="str">
        <f t="shared" si="43"/>
        <v>Edwards Angell</v>
      </c>
      <c r="I2781" s="13">
        <f>COUNTIFS(IPO!$J$2:$J$5250,"="&amp;data!$G2781,IPO!$H$2:$H$5250,"="&amp;data!$B2781)</f>
        <v>0</v>
      </c>
      <c r="J2781" s="13">
        <f>SUMIFS(IPO!$B$2:$B$5250,IPO!$H$2:$H$5250,"="&amp;data!$B2781,IPO!$J$2:$J$5250,"="&amp;data!$G2781)</f>
        <v>0</v>
      </c>
      <c r="K2781" s="13" t="str">
        <f>IF(I2781=1,SUMIFS(IPO!$C$2:$C$5250,IPO!$H$2:$H$5250,"="&amp;data!$B2781,IPO!$J$2:$J$5250,"="&amp;data!$G2781),"")</f>
        <v/>
      </c>
      <c r="L2781" s="13">
        <f>SUMIFS(IPO!$E$2:$E$5250,IPO!$H$2:$H$5250,"="&amp;data!$B2781,IPO!$J$2:$J$5250,"="&amp;data!$G2781)</f>
        <v>0</v>
      </c>
      <c r="M2781" s="13">
        <f>SUMIFS(IPO!$F$2:$F$5250,IPO!$H$2:$H$5250,"="&amp;data!$B2781,IPO!$J$2:$J$5250,"="&amp;data!$G2781)</f>
        <v>0</v>
      </c>
      <c r="N2781" s="13"/>
      <c r="P2781" s="16">
        <f>COUNTIFS(equity_bonds!$H$2:$H$6414,"="&amp;data!$B2781,equity_bonds!$J$2:$J$6414,"="&amp;data!$G2781)</f>
        <v>1</v>
      </c>
      <c r="Q2781" s="16">
        <f>SUMIFS(equity_bonds!$B$2:$B$6414,equity_bonds!$H$2:$H$6414,"="&amp;data!$B2781,equity_bonds!$J$2:$J$6414,"="&amp;data!$G2781)</f>
        <v>1479.5</v>
      </c>
      <c r="R2781" s="16">
        <f>IF(P2781=1,SUMIFS(equity_bonds!$C$2:$C$6414,equity_bonds!$H$2:$H$6414,"="&amp;data!$B2781,equity_bonds!$J$2:$J$6414,"="&amp;data!$G2781),"")</f>
        <v>131</v>
      </c>
      <c r="S2781" s="16">
        <f>SUMIFS(equity_bonds!$E$2:$E$6414,equity_bonds!$H$2:$H$6414,"="&amp;data!$B2781,equity_bonds!$J$2:$J$6414,"="&amp;data!$G2781)</f>
        <v>0</v>
      </c>
      <c r="T2781" s="16">
        <f>SUMIFS(equity_bonds!$F$2:$F$6414,equity_bonds!$H$2:$H$6414,"="&amp;data!$B2781,equity_bonds!$J$2:$J$6414,"="&amp;data!$G2781)</f>
        <v>15</v>
      </c>
      <c r="U2781" s="16"/>
    </row>
    <row r="2782" spans="1:21" x14ac:dyDescent="0.25">
      <c r="A2782">
        <v>1265</v>
      </c>
      <c r="B2782">
        <v>2006</v>
      </c>
      <c r="C2782">
        <v>127</v>
      </c>
      <c r="D2782" t="s">
        <v>366</v>
      </c>
      <c r="E2782" t="s">
        <v>269</v>
      </c>
      <c r="F2782" t="s">
        <v>2696</v>
      </c>
      <c r="G2782" t="str">
        <f t="shared" si="43"/>
        <v>Epstein Becker</v>
      </c>
      <c r="I2782" s="13">
        <f>COUNTIFS(IPO!$J$2:$J$5250,"="&amp;data!$G2782,IPO!$H$2:$H$5250,"="&amp;data!$B2782)</f>
        <v>1</v>
      </c>
      <c r="J2782" s="13">
        <f>SUMIFS(IPO!$B$2:$B$5250,IPO!$H$2:$H$5250,"="&amp;data!$B2782,IPO!$J$2:$J$5250,"="&amp;data!$G2782)</f>
        <v>55.2</v>
      </c>
      <c r="K2782" s="13">
        <f>IF(I2782=1,SUMIFS(IPO!$C$2:$C$5250,IPO!$H$2:$H$5250,"="&amp;data!$B2782,IPO!$J$2:$J$5250,"="&amp;data!$G2782),"")</f>
        <v>141</v>
      </c>
      <c r="L2782" s="13">
        <f>SUMIFS(IPO!$E$2:$E$5250,IPO!$H$2:$H$5250,"="&amp;data!$B2782,IPO!$J$2:$J$5250,"="&amp;data!$G2782)</f>
        <v>0.1</v>
      </c>
      <c r="M2782" s="13">
        <f>SUMIFS(IPO!$F$2:$F$5250,IPO!$H$2:$H$5250,"="&amp;data!$B2782,IPO!$J$2:$J$5250,"="&amp;data!$G2782)</f>
        <v>1</v>
      </c>
      <c r="N2782" s="13"/>
      <c r="P2782" s="16">
        <f>COUNTIFS(equity_bonds!$H$2:$H$6414,"="&amp;data!$B2782,equity_bonds!$J$2:$J$6414,"="&amp;data!$G2782)</f>
        <v>0</v>
      </c>
      <c r="Q2782" s="16">
        <f>SUMIFS(equity_bonds!$B$2:$B$6414,equity_bonds!$H$2:$H$6414,"="&amp;data!$B2782,equity_bonds!$J$2:$J$6414,"="&amp;data!$G2782)</f>
        <v>0</v>
      </c>
      <c r="R2782" s="16" t="str">
        <f>IF(P2782=1,SUMIFS(equity_bonds!$C$2:$C$6414,equity_bonds!$H$2:$H$6414,"="&amp;data!$B2782,equity_bonds!$J$2:$J$6414,"="&amp;data!$G2782),"")</f>
        <v/>
      </c>
      <c r="S2782" s="16">
        <f>SUMIFS(equity_bonds!$E$2:$E$6414,equity_bonds!$H$2:$H$6414,"="&amp;data!$B2782,equity_bonds!$J$2:$J$6414,"="&amp;data!$G2782)</f>
        <v>0</v>
      </c>
      <c r="T2782" s="16">
        <f>SUMIFS(equity_bonds!$F$2:$F$6414,equity_bonds!$H$2:$H$6414,"="&amp;data!$B2782,equity_bonds!$J$2:$J$6414,"="&amp;data!$G2782)</f>
        <v>0</v>
      </c>
      <c r="U2782" s="16"/>
    </row>
    <row r="2783" spans="1:21" x14ac:dyDescent="0.25">
      <c r="A2783">
        <v>1281</v>
      </c>
      <c r="B2783">
        <v>2006</v>
      </c>
      <c r="C2783">
        <v>92</v>
      </c>
      <c r="D2783" t="s">
        <v>195</v>
      </c>
      <c r="E2783" t="s">
        <v>133</v>
      </c>
      <c r="F2783" t="s">
        <v>2636</v>
      </c>
      <c r="G2783" t="str">
        <f t="shared" si="43"/>
        <v>Faegre Benson</v>
      </c>
      <c r="I2783" s="13">
        <f>COUNTIFS(IPO!$J$2:$J$5250,"="&amp;data!$G2783,IPO!$H$2:$H$5250,"="&amp;data!$B2783)</f>
        <v>0</v>
      </c>
      <c r="J2783" s="13">
        <f>SUMIFS(IPO!$B$2:$B$5250,IPO!$H$2:$H$5250,"="&amp;data!$B2783,IPO!$J$2:$J$5250,"="&amp;data!$G2783)</f>
        <v>0</v>
      </c>
      <c r="K2783" s="13" t="str">
        <f>IF(I2783=1,SUMIFS(IPO!$C$2:$C$5250,IPO!$H$2:$H$5250,"="&amp;data!$B2783,IPO!$J$2:$J$5250,"="&amp;data!$G2783),"")</f>
        <v/>
      </c>
      <c r="L2783" s="13">
        <f>SUMIFS(IPO!$E$2:$E$5250,IPO!$H$2:$H$5250,"="&amp;data!$B2783,IPO!$J$2:$J$5250,"="&amp;data!$G2783)</f>
        <v>0</v>
      </c>
      <c r="M2783" s="13">
        <f>SUMIFS(IPO!$F$2:$F$5250,IPO!$H$2:$H$5250,"="&amp;data!$B2783,IPO!$J$2:$J$5250,"="&amp;data!$G2783)</f>
        <v>0</v>
      </c>
      <c r="N2783" s="13"/>
      <c r="P2783" s="16">
        <f>COUNTIFS(equity_bonds!$H$2:$H$6414,"="&amp;data!$B2783,equity_bonds!$J$2:$J$6414,"="&amp;data!$G2783)</f>
        <v>1</v>
      </c>
      <c r="Q2783" s="16">
        <f>SUMIFS(equity_bonds!$B$2:$B$6414,equity_bonds!$H$2:$H$6414,"="&amp;data!$B2783,equity_bonds!$J$2:$J$6414,"="&amp;data!$G2783)</f>
        <v>4594</v>
      </c>
      <c r="R2783" s="16">
        <f>IF(P2783=1,SUMIFS(equity_bonds!$C$2:$C$6414,equity_bonds!$H$2:$H$6414,"="&amp;data!$B2783,equity_bonds!$J$2:$J$6414,"="&amp;data!$G2783),"")</f>
        <v>79</v>
      </c>
      <c r="S2783" s="16">
        <f>SUMIFS(equity_bonds!$E$2:$E$6414,equity_bonds!$H$2:$H$6414,"="&amp;data!$B2783,equity_bonds!$J$2:$J$6414,"="&amp;data!$G2783)</f>
        <v>0.1</v>
      </c>
      <c r="T2783" s="16">
        <f>SUMIFS(equity_bonds!$F$2:$F$6414,equity_bonds!$H$2:$H$6414,"="&amp;data!$B2783,equity_bonds!$J$2:$J$6414,"="&amp;data!$G2783)</f>
        <v>8</v>
      </c>
      <c r="U2783" s="16"/>
    </row>
    <row r="2784" spans="1:21" x14ac:dyDescent="0.25">
      <c r="A2784">
        <v>1299</v>
      </c>
      <c r="B2784">
        <v>2006</v>
      </c>
      <c r="C2784">
        <v>132</v>
      </c>
      <c r="D2784" t="s">
        <v>414</v>
      </c>
      <c r="E2784" t="s">
        <v>270</v>
      </c>
      <c r="F2784" t="s">
        <v>2697</v>
      </c>
      <c r="G2784" t="str">
        <f t="shared" si="43"/>
        <v>Fenwick West</v>
      </c>
      <c r="I2784" s="13">
        <f>COUNTIFS(IPO!$J$2:$J$5250,"="&amp;data!$G2784,IPO!$H$2:$H$5250,"="&amp;data!$B2784)</f>
        <v>1</v>
      </c>
      <c r="J2784" s="13">
        <f>SUMIFS(IPO!$B$2:$B$5250,IPO!$H$2:$H$5250,"="&amp;data!$B2784,IPO!$J$2:$J$5250,"="&amp;data!$G2784)</f>
        <v>173.7</v>
      </c>
      <c r="K2784" s="13">
        <f>IF(I2784=1,SUMIFS(IPO!$C$2:$C$5250,IPO!$H$2:$H$5250,"="&amp;data!$B2784,IPO!$J$2:$J$5250,"="&amp;data!$G2784),"")</f>
        <v>89</v>
      </c>
      <c r="L2784" s="13">
        <f>SUMIFS(IPO!$E$2:$E$5250,IPO!$H$2:$H$5250,"="&amp;data!$B2784,IPO!$J$2:$J$5250,"="&amp;data!$G2784)</f>
        <v>0.2</v>
      </c>
      <c r="M2784" s="13">
        <f>SUMIFS(IPO!$F$2:$F$5250,IPO!$H$2:$H$5250,"="&amp;data!$B2784,IPO!$J$2:$J$5250,"="&amp;data!$G2784)</f>
        <v>2</v>
      </c>
      <c r="N2784" s="13"/>
      <c r="P2784" s="16">
        <f>COUNTIFS(equity_bonds!$H$2:$H$6414,"="&amp;data!$B2784,equity_bonds!$J$2:$J$6414,"="&amp;data!$G2784)</f>
        <v>1</v>
      </c>
      <c r="Q2784" s="16">
        <f>SUMIFS(equity_bonds!$B$2:$B$6414,equity_bonds!$H$2:$H$6414,"="&amp;data!$B2784,equity_bonds!$J$2:$J$6414,"="&amp;data!$G2784)</f>
        <v>523.70000000000005</v>
      </c>
      <c r="R2784" s="16">
        <f>IF(P2784=1,SUMIFS(equity_bonds!$C$2:$C$6414,equity_bonds!$H$2:$H$6414,"="&amp;data!$B2784,equity_bonds!$J$2:$J$6414,"="&amp;data!$G2784),"")</f>
        <v>186</v>
      </c>
      <c r="S2784" s="16">
        <f>SUMIFS(equity_bonds!$E$2:$E$6414,equity_bonds!$H$2:$H$6414,"="&amp;data!$B2784,equity_bonds!$J$2:$J$6414,"="&amp;data!$G2784)</f>
        <v>0</v>
      </c>
      <c r="T2784" s="16">
        <f>SUMIFS(equity_bonds!$F$2:$F$6414,equity_bonds!$H$2:$H$6414,"="&amp;data!$B2784,equity_bonds!$J$2:$J$6414,"="&amp;data!$G2784)</f>
        <v>4</v>
      </c>
      <c r="U2784" s="16"/>
    </row>
    <row r="2785" spans="1:21" x14ac:dyDescent="0.25">
      <c r="A2785">
        <v>1321</v>
      </c>
      <c r="B2785">
        <v>2006</v>
      </c>
      <c r="C2785">
        <v>88</v>
      </c>
      <c r="D2785" t="s">
        <v>173</v>
      </c>
      <c r="E2785" t="s">
        <v>271</v>
      </c>
      <c r="F2785" t="s">
        <v>2698</v>
      </c>
      <c r="G2785" t="str">
        <f t="shared" si="43"/>
        <v>Finnegan Henderson</v>
      </c>
      <c r="I2785" s="13">
        <f>COUNTIFS(IPO!$J$2:$J$5250,"="&amp;data!$G2785,IPO!$H$2:$H$5250,"="&amp;data!$B2785)</f>
        <v>0</v>
      </c>
      <c r="J2785" s="13">
        <f>SUMIFS(IPO!$B$2:$B$5250,IPO!$H$2:$H$5250,"="&amp;data!$B2785,IPO!$J$2:$J$5250,"="&amp;data!$G2785)</f>
        <v>0</v>
      </c>
      <c r="K2785" s="13" t="str">
        <f>IF(I2785=1,SUMIFS(IPO!$C$2:$C$5250,IPO!$H$2:$H$5250,"="&amp;data!$B2785,IPO!$J$2:$J$5250,"="&amp;data!$G2785),"")</f>
        <v/>
      </c>
      <c r="L2785" s="13">
        <f>SUMIFS(IPO!$E$2:$E$5250,IPO!$H$2:$H$5250,"="&amp;data!$B2785,IPO!$J$2:$J$5250,"="&amp;data!$G2785)</f>
        <v>0</v>
      </c>
      <c r="M2785" s="13">
        <f>SUMIFS(IPO!$F$2:$F$5250,IPO!$H$2:$H$5250,"="&amp;data!$B2785,IPO!$J$2:$J$5250,"="&amp;data!$G2785)</f>
        <v>0</v>
      </c>
      <c r="N2785" s="13"/>
      <c r="P2785" s="16">
        <f>COUNTIFS(equity_bonds!$H$2:$H$6414,"="&amp;data!$B2785,equity_bonds!$J$2:$J$6414,"="&amp;data!$G2785)</f>
        <v>0</v>
      </c>
      <c r="Q2785" s="16">
        <f>SUMIFS(equity_bonds!$B$2:$B$6414,equity_bonds!$H$2:$H$6414,"="&amp;data!$B2785,equity_bonds!$J$2:$J$6414,"="&amp;data!$G2785)</f>
        <v>0</v>
      </c>
      <c r="R2785" s="16" t="str">
        <f>IF(P2785=1,SUMIFS(equity_bonds!$C$2:$C$6414,equity_bonds!$H$2:$H$6414,"="&amp;data!$B2785,equity_bonds!$J$2:$J$6414,"="&amp;data!$G2785),"")</f>
        <v/>
      </c>
      <c r="S2785" s="16">
        <f>SUMIFS(equity_bonds!$E$2:$E$6414,equity_bonds!$H$2:$H$6414,"="&amp;data!$B2785,equity_bonds!$J$2:$J$6414,"="&amp;data!$G2785)</f>
        <v>0</v>
      </c>
      <c r="T2785" s="16">
        <f>SUMIFS(equity_bonds!$F$2:$F$6414,equity_bonds!$H$2:$H$6414,"="&amp;data!$B2785,equity_bonds!$J$2:$J$6414,"="&amp;data!$G2785)</f>
        <v>0</v>
      </c>
      <c r="U2785" s="16"/>
    </row>
    <row r="2786" spans="1:21" x14ac:dyDescent="0.25">
      <c r="A2786">
        <v>1341</v>
      </c>
      <c r="B2786">
        <v>2006</v>
      </c>
      <c r="C2786">
        <v>84</v>
      </c>
      <c r="D2786" t="s">
        <v>206</v>
      </c>
      <c r="E2786" t="s">
        <v>357</v>
      </c>
      <c r="F2786" t="s">
        <v>2740</v>
      </c>
      <c r="G2786" t="str">
        <f t="shared" si="43"/>
        <v>Fish Richardson</v>
      </c>
      <c r="I2786" s="13">
        <f>COUNTIFS(IPO!$J$2:$J$5250,"="&amp;data!$G2786,IPO!$H$2:$H$5250,"="&amp;data!$B2786)</f>
        <v>0</v>
      </c>
      <c r="J2786" s="13">
        <f>SUMIFS(IPO!$B$2:$B$5250,IPO!$H$2:$H$5250,"="&amp;data!$B2786,IPO!$J$2:$J$5250,"="&amp;data!$G2786)</f>
        <v>0</v>
      </c>
      <c r="K2786" s="13" t="str">
        <f>IF(I2786=1,SUMIFS(IPO!$C$2:$C$5250,IPO!$H$2:$H$5250,"="&amp;data!$B2786,IPO!$J$2:$J$5250,"="&amp;data!$G2786),"")</f>
        <v/>
      </c>
      <c r="L2786" s="13">
        <f>SUMIFS(IPO!$E$2:$E$5250,IPO!$H$2:$H$5250,"="&amp;data!$B2786,IPO!$J$2:$J$5250,"="&amp;data!$G2786)</f>
        <v>0</v>
      </c>
      <c r="M2786" s="13">
        <f>SUMIFS(IPO!$F$2:$F$5250,IPO!$H$2:$H$5250,"="&amp;data!$B2786,IPO!$J$2:$J$5250,"="&amp;data!$G2786)</f>
        <v>0</v>
      </c>
      <c r="N2786" s="13"/>
      <c r="P2786" s="16">
        <f>COUNTIFS(equity_bonds!$H$2:$H$6414,"="&amp;data!$B2786,equity_bonds!$J$2:$J$6414,"="&amp;data!$G2786)</f>
        <v>0</v>
      </c>
      <c r="Q2786" s="16">
        <f>SUMIFS(equity_bonds!$B$2:$B$6414,equity_bonds!$H$2:$H$6414,"="&amp;data!$B2786,equity_bonds!$J$2:$J$6414,"="&amp;data!$G2786)</f>
        <v>0</v>
      </c>
      <c r="R2786" s="16" t="str">
        <f>IF(P2786=1,SUMIFS(equity_bonds!$C$2:$C$6414,equity_bonds!$H$2:$H$6414,"="&amp;data!$B2786,equity_bonds!$J$2:$J$6414,"="&amp;data!$G2786),"")</f>
        <v/>
      </c>
      <c r="S2786" s="16">
        <f>SUMIFS(equity_bonds!$E$2:$E$6414,equity_bonds!$H$2:$H$6414,"="&amp;data!$B2786,equity_bonds!$J$2:$J$6414,"="&amp;data!$G2786)</f>
        <v>0</v>
      </c>
      <c r="T2786" s="16">
        <f>SUMIFS(equity_bonds!$F$2:$F$6414,equity_bonds!$H$2:$H$6414,"="&amp;data!$B2786,equity_bonds!$J$2:$J$6414,"="&amp;data!$G2786)</f>
        <v>0</v>
      </c>
      <c r="U2786" s="16"/>
    </row>
    <row r="2787" spans="1:21" x14ac:dyDescent="0.25">
      <c r="A2787">
        <v>1358</v>
      </c>
      <c r="B2787">
        <v>2006</v>
      </c>
      <c r="C2787">
        <v>194</v>
      </c>
      <c r="D2787" t="s">
        <v>5</v>
      </c>
      <c r="E2787" t="s">
        <v>502</v>
      </c>
      <c r="F2787" t="s">
        <v>2776</v>
      </c>
      <c r="G2787" t="str">
        <f t="shared" si="43"/>
        <v>Fitzpatrick Cella</v>
      </c>
      <c r="I2787" s="13">
        <f>COUNTIFS(IPO!$J$2:$J$5250,"="&amp;data!$G2787,IPO!$H$2:$H$5250,"="&amp;data!$B2787)</f>
        <v>0</v>
      </c>
      <c r="J2787" s="13">
        <f>SUMIFS(IPO!$B$2:$B$5250,IPO!$H$2:$H$5250,"="&amp;data!$B2787,IPO!$J$2:$J$5250,"="&amp;data!$G2787)</f>
        <v>0</v>
      </c>
      <c r="K2787" s="13" t="str">
        <f>IF(I2787=1,SUMIFS(IPO!$C$2:$C$5250,IPO!$H$2:$H$5250,"="&amp;data!$B2787,IPO!$J$2:$J$5250,"="&amp;data!$G2787),"")</f>
        <v/>
      </c>
      <c r="L2787" s="13">
        <f>SUMIFS(IPO!$E$2:$E$5250,IPO!$H$2:$H$5250,"="&amp;data!$B2787,IPO!$J$2:$J$5250,"="&amp;data!$G2787)</f>
        <v>0</v>
      </c>
      <c r="M2787" s="13">
        <f>SUMIFS(IPO!$F$2:$F$5250,IPO!$H$2:$H$5250,"="&amp;data!$B2787,IPO!$J$2:$J$5250,"="&amp;data!$G2787)</f>
        <v>0</v>
      </c>
      <c r="N2787" s="13"/>
      <c r="P2787" s="16">
        <f>COUNTIFS(equity_bonds!$H$2:$H$6414,"="&amp;data!$B2787,equity_bonds!$J$2:$J$6414,"="&amp;data!$G2787)</f>
        <v>0</v>
      </c>
      <c r="Q2787" s="16">
        <f>SUMIFS(equity_bonds!$B$2:$B$6414,equity_bonds!$H$2:$H$6414,"="&amp;data!$B2787,equity_bonds!$J$2:$J$6414,"="&amp;data!$G2787)</f>
        <v>0</v>
      </c>
      <c r="R2787" s="16" t="str">
        <f>IF(P2787=1,SUMIFS(equity_bonds!$C$2:$C$6414,equity_bonds!$H$2:$H$6414,"="&amp;data!$B2787,equity_bonds!$J$2:$J$6414,"="&amp;data!$G2787),"")</f>
        <v/>
      </c>
      <c r="S2787" s="16">
        <f>SUMIFS(equity_bonds!$E$2:$E$6414,equity_bonds!$H$2:$H$6414,"="&amp;data!$B2787,equity_bonds!$J$2:$J$6414,"="&amp;data!$G2787)</f>
        <v>0</v>
      </c>
      <c r="T2787" s="16">
        <f>SUMIFS(equity_bonds!$F$2:$F$6414,equity_bonds!$H$2:$H$6414,"="&amp;data!$B2787,equity_bonds!$J$2:$J$6414,"="&amp;data!$G2787)</f>
        <v>0</v>
      </c>
      <c r="U2787" s="16"/>
    </row>
    <row r="2788" spans="1:21" x14ac:dyDescent="0.25">
      <c r="A2788">
        <v>1387</v>
      </c>
      <c r="B2788">
        <v>2006</v>
      </c>
      <c r="C2788">
        <v>25</v>
      </c>
      <c r="D2788" t="s">
        <v>94</v>
      </c>
      <c r="E2788" t="s">
        <v>76</v>
      </c>
      <c r="F2788" t="s">
        <v>2617</v>
      </c>
      <c r="G2788" t="str">
        <f t="shared" si="43"/>
        <v>Foley Lardner</v>
      </c>
      <c r="I2788" s="13">
        <f>COUNTIFS(IPO!$J$2:$J$5250,"="&amp;data!$G2788,IPO!$H$2:$H$5250,"="&amp;data!$B2788)</f>
        <v>1</v>
      </c>
      <c r="J2788" s="13">
        <f>SUMIFS(IPO!$B$2:$B$5250,IPO!$H$2:$H$5250,"="&amp;data!$B2788,IPO!$J$2:$J$5250,"="&amp;data!$G2788)</f>
        <v>229.4</v>
      </c>
      <c r="K2788" s="13">
        <f>IF(I2788=1,SUMIFS(IPO!$C$2:$C$5250,IPO!$H$2:$H$5250,"="&amp;data!$B2788,IPO!$J$2:$J$5250,"="&amp;data!$G2788),"")</f>
        <v>79</v>
      </c>
      <c r="L2788" s="13">
        <f>SUMIFS(IPO!$E$2:$E$5250,IPO!$H$2:$H$5250,"="&amp;data!$B2788,IPO!$J$2:$J$5250,"="&amp;data!$G2788)</f>
        <v>0.3</v>
      </c>
      <c r="M2788" s="13">
        <f>SUMIFS(IPO!$F$2:$F$5250,IPO!$H$2:$H$5250,"="&amp;data!$B2788,IPO!$J$2:$J$5250,"="&amp;data!$G2788)</f>
        <v>5</v>
      </c>
      <c r="N2788" s="13"/>
      <c r="P2788" s="16">
        <f>COUNTIFS(equity_bonds!$H$2:$H$6414,"="&amp;data!$B2788,equity_bonds!$J$2:$J$6414,"="&amp;data!$G2788)</f>
        <v>1</v>
      </c>
      <c r="Q2788" s="16">
        <f>SUMIFS(equity_bonds!$B$2:$B$6414,equity_bonds!$H$2:$H$6414,"="&amp;data!$B2788,equity_bonds!$J$2:$J$6414,"="&amp;data!$G2788)</f>
        <v>11100.9</v>
      </c>
      <c r="R2788" s="16">
        <f>IF(P2788=1,SUMIFS(equity_bonds!$C$2:$C$6414,equity_bonds!$H$2:$H$6414,"="&amp;data!$B2788,equity_bonds!$J$2:$J$6414,"="&amp;data!$G2788),"")</f>
        <v>55</v>
      </c>
      <c r="S2788" s="16">
        <f>SUMIFS(equity_bonds!$E$2:$E$6414,equity_bonds!$H$2:$H$6414,"="&amp;data!$B2788,equity_bonds!$J$2:$J$6414,"="&amp;data!$G2788)</f>
        <v>0.1</v>
      </c>
      <c r="T2788" s="16">
        <f>SUMIFS(equity_bonds!$F$2:$F$6414,equity_bonds!$H$2:$H$6414,"="&amp;data!$B2788,equity_bonds!$J$2:$J$6414,"="&amp;data!$G2788)</f>
        <v>38</v>
      </c>
      <c r="U2788" s="16"/>
    </row>
    <row r="2789" spans="1:21" x14ac:dyDescent="0.25">
      <c r="A2789">
        <v>1404</v>
      </c>
      <c r="B2789">
        <v>2006</v>
      </c>
      <c r="C2789">
        <v>159</v>
      </c>
      <c r="D2789" t="s">
        <v>443</v>
      </c>
      <c r="E2789" t="s">
        <v>273</v>
      </c>
      <c r="F2789" t="s">
        <v>273</v>
      </c>
      <c r="G2789" t="str">
        <f t="shared" si="43"/>
        <v>Foley Hoag</v>
      </c>
      <c r="I2789" s="13">
        <f>COUNTIFS(IPO!$J$2:$J$5250,"="&amp;data!$G2789,IPO!$H$2:$H$5250,"="&amp;data!$B2789)</f>
        <v>1</v>
      </c>
      <c r="J2789" s="13">
        <f>SUMIFS(IPO!$B$2:$B$5250,IPO!$H$2:$H$5250,"="&amp;data!$B2789,IPO!$J$2:$J$5250,"="&amp;data!$G2789)</f>
        <v>88</v>
      </c>
      <c r="K2789" s="13">
        <f>IF(I2789=1,SUMIFS(IPO!$C$2:$C$5250,IPO!$H$2:$H$5250,"="&amp;data!$B2789,IPO!$J$2:$J$5250,"="&amp;data!$G2789),"")</f>
        <v>118</v>
      </c>
      <c r="L2789" s="13">
        <f>SUMIFS(IPO!$E$2:$E$5250,IPO!$H$2:$H$5250,"="&amp;data!$B2789,IPO!$J$2:$J$5250,"="&amp;data!$G2789)</f>
        <v>0.1</v>
      </c>
      <c r="M2789" s="13">
        <f>SUMIFS(IPO!$F$2:$F$5250,IPO!$H$2:$H$5250,"="&amp;data!$B2789,IPO!$J$2:$J$5250,"="&amp;data!$G2789)</f>
        <v>1</v>
      </c>
      <c r="N2789" s="13"/>
      <c r="P2789" s="16">
        <f>COUNTIFS(equity_bonds!$H$2:$H$6414,"="&amp;data!$B2789,equity_bonds!$J$2:$J$6414,"="&amp;data!$G2789)</f>
        <v>1</v>
      </c>
      <c r="Q2789" s="16">
        <f>SUMIFS(equity_bonds!$B$2:$B$6414,equity_bonds!$H$2:$H$6414,"="&amp;data!$B2789,equity_bonds!$J$2:$J$6414,"="&amp;data!$G2789)</f>
        <v>784.4</v>
      </c>
      <c r="R2789" s="16">
        <f>IF(P2789=1,SUMIFS(equity_bonds!$C$2:$C$6414,equity_bonds!$H$2:$H$6414,"="&amp;data!$B2789,equity_bonds!$J$2:$J$6414,"="&amp;data!$G2789),"")</f>
        <v>161</v>
      </c>
      <c r="S2789" s="16">
        <f>SUMIFS(equity_bonds!$E$2:$E$6414,equity_bonds!$H$2:$H$6414,"="&amp;data!$B2789,equity_bonds!$J$2:$J$6414,"="&amp;data!$G2789)</f>
        <v>0</v>
      </c>
      <c r="T2789" s="16">
        <f>SUMIFS(equity_bonds!$F$2:$F$6414,equity_bonds!$H$2:$H$6414,"="&amp;data!$B2789,equity_bonds!$J$2:$J$6414,"="&amp;data!$G2789)</f>
        <v>12</v>
      </c>
      <c r="U2789" s="16"/>
    </row>
    <row r="2790" spans="1:21" x14ac:dyDescent="0.25">
      <c r="A2790">
        <v>1417</v>
      </c>
      <c r="B2790">
        <v>2006</v>
      </c>
      <c r="C2790">
        <v>160</v>
      </c>
      <c r="D2790" t="s">
        <v>380</v>
      </c>
      <c r="E2790" t="s">
        <v>454</v>
      </c>
      <c r="F2790" t="s">
        <v>454</v>
      </c>
      <c r="G2790" t="str">
        <f t="shared" si="43"/>
        <v>Fox Rothschild</v>
      </c>
      <c r="I2790" s="13">
        <f>COUNTIFS(IPO!$J$2:$J$5250,"="&amp;data!$G2790,IPO!$H$2:$H$5250,"="&amp;data!$B2790)</f>
        <v>0</v>
      </c>
      <c r="J2790" s="13">
        <f>SUMIFS(IPO!$B$2:$B$5250,IPO!$H$2:$H$5250,"="&amp;data!$B2790,IPO!$J$2:$J$5250,"="&amp;data!$G2790)</f>
        <v>0</v>
      </c>
      <c r="K2790" s="13" t="str">
        <f>IF(I2790=1,SUMIFS(IPO!$C$2:$C$5250,IPO!$H$2:$H$5250,"="&amp;data!$B2790,IPO!$J$2:$J$5250,"="&amp;data!$G2790),"")</f>
        <v/>
      </c>
      <c r="L2790" s="13">
        <f>SUMIFS(IPO!$E$2:$E$5250,IPO!$H$2:$H$5250,"="&amp;data!$B2790,IPO!$J$2:$J$5250,"="&amp;data!$G2790)</f>
        <v>0</v>
      </c>
      <c r="M2790" s="13">
        <f>SUMIFS(IPO!$F$2:$F$5250,IPO!$H$2:$H$5250,"="&amp;data!$B2790,IPO!$J$2:$J$5250,"="&amp;data!$G2790)</f>
        <v>0</v>
      </c>
      <c r="N2790" s="13"/>
      <c r="P2790" s="16">
        <f>COUNTIFS(equity_bonds!$H$2:$H$6414,"="&amp;data!$B2790,equity_bonds!$J$2:$J$6414,"="&amp;data!$G2790)</f>
        <v>0</v>
      </c>
      <c r="Q2790" s="16">
        <f>SUMIFS(equity_bonds!$B$2:$B$6414,equity_bonds!$H$2:$H$6414,"="&amp;data!$B2790,equity_bonds!$J$2:$J$6414,"="&amp;data!$G2790)</f>
        <v>0</v>
      </c>
      <c r="R2790" s="16" t="str">
        <f>IF(P2790=1,SUMIFS(equity_bonds!$C$2:$C$6414,equity_bonds!$H$2:$H$6414,"="&amp;data!$B2790,equity_bonds!$J$2:$J$6414,"="&amp;data!$G2790),"")</f>
        <v/>
      </c>
      <c r="S2790" s="16">
        <f>SUMIFS(equity_bonds!$E$2:$E$6414,equity_bonds!$H$2:$H$6414,"="&amp;data!$B2790,equity_bonds!$J$2:$J$6414,"="&amp;data!$G2790)</f>
        <v>0</v>
      </c>
      <c r="T2790" s="16">
        <f>SUMIFS(equity_bonds!$F$2:$F$6414,equity_bonds!$H$2:$H$6414,"="&amp;data!$B2790,equity_bonds!$J$2:$J$6414,"="&amp;data!$G2790)</f>
        <v>0</v>
      </c>
      <c r="U2790" s="16"/>
    </row>
    <row r="2791" spans="1:21" x14ac:dyDescent="0.25">
      <c r="A2791">
        <v>1431</v>
      </c>
      <c r="B2791">
        <v>2006</v>
      </c>
      <c r="C2791">
        <v>158</v>
      </c>
      <c r="D2791" t="s">
        <v>424</v>
      </c>
      <c r="E2791" t="s">
        <v>484</v>
      </c>
      <c r="F2791" t="s">
        <v>2770</v>
      </c>
      <c r="G2791" t="str">
        <f t="shared" si="43"/>
        <v>Fragomen Del</v>
      </c>
      <c r="I2791" s="13">
        <f>COUNTIFS(IPO!$J$2:$J$5250,"="&amp;data!$G2791,IPO!$H$2:$H$5250,"="&amp;data!$B2791)</f>
        <v>0</v>
      </c>
      <c r="J2791" s="13">
        <f>SUMIFS(IPO!$B$2:$B$5250,IPO!$H$2:$H$5250,"="&amp;data!$B2791,IPO!$J$2:$J$5250,"="&amp;data!$G2791)</f>
        <v>0</v>
      </c>
      <c r="K2791" s="13" t="str">
        <f>IF(I2791=1,SUMIFS(IPO!$C$2:$C$5250,IPO!$H$2:$H$5250,"="&amp;data!$B2791,IPO!$J$2:$J$5250,"="&amp;data!$G2791),"")</f>
        <v/>
      </c>
      <c r="L2791" s="13">
        <f>SUMIFS(IPO!$E$2:$E$5250,IPO!$H$2:$H$5250,"="&amp;data!$B2791,IPO!$J$2:$J$5250,"="&amp;data!$G2791)</f>
        <v>0</v>
      </c>
      <c r="M2791" s="13">
        <f>SUMIFS(IPO!$F$2:$F$5250,IPO!$H$2:$H$5250,"="&amp;data!$B2791,IPO!$J$2:$J$5250,"="&amp;data!$G2791)</f>
        <v>0</v>
      </c>
      <c r="N2791" s="13"/>
      <c r="P2791" s="16">
        <f>COUNTIFS(equity_bonds!$H$2:$H$6414,"="&amp;data!$B2791,equity_bonds!$J$2:$J$6414,"="&amp;data!$G2791)</f>
        <v>0</v>
      </c>
      <c r="Q2791" s="16">
        <f>SUMIFS(equity_bonds!$B$2:$B$6414,equity_bonds!$H$2:$H$6414,"="&amp;data!$B2791,equity_bonds!$J$2:$J$6414,"="&amp;data!$G2791)</f>
        <v>0</v>
      </c>
      <c r="R2791" s="16" t="str">
        <f>IF(P2791=1,SUMIFS(equity_bonds!$C$2:$C$6414,equity_bonds!$H$2:$H$6414,"="&amp;data!$B2791,equity_bonds!$J$2:$J$6414,"="&amp;data!$G2791),"")</f>
        <v/>
      </c>
      <c r="S2791" s="16">
        <f>SUMIFS(equity_bonds!$E$2:$E$6414,equity_bonds!$H$2:$H$6414,"="&amp;data!$B2791,equity_bonds!$J$2:$J$6414,"="&amp;data!$G2791)</f>
        <v>0</v>
      </c>
      <c r="T2791" s="16">
        <f>SUMIFS(equity_bonds!$F$2:$F$6414,equity_bonds!$H$2:$H$6414,"="&amp;data!$B2791,equity_bonds!$J$2:$J$6414,"="&amp;data!$G2791)</f>
        <v>0</v>
      </c>
      <c r="U2791" s="16"/>
    </row>
    <row r="2792" spans="1:21" x14ac:dyDescent="0.25">
      <c r="A2792">
        <v>1463</v>
      </c>
      <c r="B2792">
        <v>2006</v>
      </c>
      <c r="C2792">
        <v>59</v>
      </c>
      <c r="D2792" t="s">
        <v>155</v>
      </c>
      <c r="E2792" t="s">
        <v>21</v>
      </c>
      <c r="F2792" t="s">
        <v>2585</v>
      </c>
      <c r="G2792" t="str">
        <f t="shared" si="43"/>
        <v>Fried Frank</v>
      </c>
      <c r="I2792" s="13">
        <f>COUNTIFS(IPO!$J$2:$J$5250,"="&amp;data!$G2792,IPO!$H$2:$H$5250,"="&amp;data!$B2792)</f>
        <v>1</v>
      </c>
      <c r="J2792" s="13">
        <f>SUMIFS(IPO!$B$2:$B$5250,IPO!$H$2:$H$5250,"="&amp;data!$B2792,IPO!$J$2:$J$5250,"="&amp;data!$G2792)</f>
        <v>88</v>
      </c>
      <c r="K2792" s="13">
        <f>IF(I2792=1,SUMIFS(IPO!$C$2:$C$5250,IPO!$H$2:$H$5250,"="&amp;data!$B2792,IPO!$J$2:$J$5250,"="&amp;data!$G2792),"")</f>
        <v>118</v>
      </c>
      <c r="L2792" s="13">
        <f>SUMIFS(IPO!$E$2:$E$5250,IPO!$H$2:$H$5250,"="&amp;data!$B2792,IPO!$J$2:$J$5250,"="&amp;data!$G2792)</f>
        <v>0.1</v>
      </c>
      <c r="M2792" s="13">
        <f>SUMIFS(IPO!$F$2:$F$5250,IPO!$H$2:$H$5250,"="&amp;data!$B2792,IPO!$J$2:$J$5250,"="&amp;data!$G2792)</f>
        <v>1</v>
      </c>
      <c r="N2792" s="13"/>
      <c r="P2792" s="16">
        <f>COUNTIFS(equity_bonds!$H$2:$H$6414,"="&amp;data!$B2792,equity_bonds!$J$2:$J$6414,"="&amp;data!$G2792)</f>
        <v>1</v>
      </c>
      <c r="Q2792" s="16">
        <f>SUMIFS(equity_bonds!$B$2:$B$6414,equity_bonds!$H$2:$H$6414,"="&amp;data!$B2792,equity_bonds!$J$2:$J$6414,"="&amp;data!$G2792)</f>
        <v>3826.1</v>
      </c>
      <c r="R2792" s="16">
        <f>IF(P2792=1,SUMIFS(equity_bonds!$C$2:$C$6414,equity_bonds!$H$2:$H$6414,"="&amp;data!$B2792,equity_bonds!$J$2:$J$6414,"="&amp;data!$G2792),"")</f>
        <v>88</v>
      </c>
      <c r="S2792" s="16">
        <f>SUMIFS(equity_bonds!$E$2:$E$6414,equity_bonds!$H$2:$H$6414,"="&amp;data!$B2792,equity_bonds!$J$2:$J$6414,"="&amp;data!$G2792)</f>
        <v>0</v>
      </c>
      <c r="T2792" s="16">
        <f>SUMIFS(equity_bonds!$F$2:$F$6414,equity_bonds!$H$2:$H$6414,"="&amp;data!$B2792,equity_bonds!$J$2:$J$6414,"="&amp;data!$G2792)</f>
        <v>8</v>
      </c>
      <c r="U2792" s="16"/>
    </row>
    <row r="2793" spans="1:21" x14ac:dyDescent="0.25">
      <c r="A2793">
        <v>1476</v>
      </c>
      <c r="B2793">
        <v>2006</v>
      </c>
      <c r="C2793">
        <v>165</v>
      </c>
      <c r="D2793" t="s">
        <v>396</v>
      </c>
      <c r="E2793" t="s">
        <v>438</v>
      </c>
      <c r="F2793" t="s">
        <v>438</v>
      </c>
      <c r="G2793" t="str">
        <f t="shared" si="43"/>
        <v>Frost Brown</v>
      </c>
      <c r="I2793" s="13">
        <f>COUNTIFS(IPO!$J$2:$J$5250,"="&amp;data!$G2793,IPO!$H$2:$H$5250,"="&amp;data!$B2793)</f>
        <v>0</v>
      </c>
      <c r="J2793" s="13">
        <f>SUMIFS(IPO!$B$2:$B$5250,IPO!$H$2:$H$5250,"="&amp;data!$B2793,IPO!$J$2:$J$5250,"="&amp;data!$G2793)</f>
        <v>0</v>
      </c>
      <c r="K2793" s="13" t="str">
        <f>IF(I2793=1,SUMIFS(IPO!$C$2:$C$5250,IPO!$H$2:$H$5250,"="&amp;data!$B2793,IPO!$J$2:$J$5250,"="&amp;data!$G2793),"")</f>
        <v/>
      </c>
      <c r="L2793" s="13">
        <f>SUMIFS(IPO!$E$2:$E$5250,IPO!$H$2:$H$5250,"="&amp;data!$B2793,IPO!$J$2:$J$5250,"="&amp;data!$G2793)</f>
        <v>0</v>
      </c>
      <c r="M2793" s="13">
        <f>SUMIFS(IPO!$F$2:$F$5250,IPO!$H$2:$H$5250,"="&amp;data!$B2793,IPO!$J$2:$J$5250,"="&amp;data!$G2793)</f>
        <v>0</v>
      </c>
      <c r="N2793" s="13"/>
      <c r="P2793" s="16">
        <f>COUNTIFS(equity_bonds!$H$2:$H$6414,"="&amp;data!$B2793,equity_bonds!$J$2:$J$6414,"="&amp;data!$G2793)</f>
        <v>0</v>
      </c>
      <c r="Q2793" s="16">
        <f>SUMIFS(equity_bonds!$B$2:$B$6414,equity_bonds!$H$2:$H$6414,"="&amp;data!$B2793,equity_bonds!$J$2:$J$6414,"="&amp;data!$G2793)</f>
        <v>0</v>
      </c>
      <c r="R2793" s="16" t="str">
        <f>IF(P2793=1,SUMIFS(equity_bonds!$C$2:$C$6414,equity_bonds!$H$2:$H$6414,"="&amp;data!$B2793,equity_bonds!$J$2:$J$6414,"="&amp;data!$G2793),"")</f>
        <v/>
      </c>
      <c r="S2793" s="16">
        <f>SUMIFS(equity_bonds!$E$2:$E$6414,equity_bonds!$H$2:$H$6414,"="&amp;data!$B2793,equity_bonds!$J$2:$J$6414,"="&amp;data!$G2793)</f>
        <v>0</v>
      </c>
      <c r="T2793" s="16">
        <f>SUMIFS(equity_bonds!$F$2:$F$6414,equity_bonds!$H$2:$H$6414,"="&amp;data!$B2793,equity_bonds!$J$2:$J$6414,"="&amp;data!$G2793)</f>
        <v>0</v>
      </c>
      <c r="U2793" s="16"/>
    </row>
    <row r="2794" spans="1:21" x14ac:dyDescent="0.25">
      <c r="A2794">
        <v>1506</v>
      </c>
      <c r="B2794">
        <v>2006</v>
      </c>
      <c r="C2794">
        <v>36</v>
      </c>
      <c r="D2794" t="s">
        <v>111</v>
      </c>
      <c r="E2794" t="s">
        <v>22</v>
      </c>
      <c r="F2794" t="s">
        <v>2586</v>
      </c>
      <c r="G2794" t="str">
        <f t="shared" si="43"/>
        <v>Fulbright Jaworski</v>
      </c>
      <c r="I2794" s="13">
        <f>COUNTIFS(IPO!$J$2:$J$5250,"="&amp;data!$G2794,IPO!$H$2:$H$5250,"="&amp;data!$B2794)</f>
        <v>1</v>
      </c>
      <c r="J2794" s="13">
        <f>SUMIFS(IPO!$B$2:$B$5250,IPO!$H$2:$H$5250,"="&amp;data!$B2794,IPO!$J$2:$J$5250,"="&amp;data!$G2794)</f>
        <v>730</v>
      </c>
      <c r="K2794" s="13">
        <f>IF(I2794=1,SUMIFS(IPO!$C$2:$C$5250,IPO!$H$2:$H$5250,"="&amp;data!$B2794,IPO!$J$2:$J$5250,"="&amp;data!$G2794),"")</f>
        <v>35</v>
      </c>
      <c r="L2794" s="13">
        <f>SUMIFS(IPO!$E$2:$E$5250,IPO!$H$2:$H$5250,"="&amp;data!$B2794,IPO!$J$2:$J$5250,"="&amp;data!$G2794)</f>
        <v>1</v>
      </c>
      <c r="M2794" s="13">
        <f>SUMIFS(IPO!$F$2:$F$5250,IPO!$H$2:$H$5250,"="&amp;data!$B2794,IPO!$J$2:$J$5250,"="&amp;data!$G2794)</f>
        <v>2</v>
      </c>
      <c r="N2794" s="13"/>
      <c r="P2794" s="16">
        <f>COUNTIFS(equity_bonds!$H$2:$H$6414,"="&amp;data!$B2794,equity_bonds!$J$2:$J$6414,"="&amp;data!$G2794)</f>
        <v>1</v>
      </c>
      <c r="Q2794" s="16">
        <f>SUMIFS(equity_bonds!$B$2:$B$6414,equity_bonds!$H$2:$H$6414,"="&amp;data!$B2794,equity_bonds!$J$2:$J$6414,"="&amp;data!$G2794)</f>
        <v>2681.3</v>
      </c>
      <c r="R2794" s="16">
        <f>IF(P2794=1,SUMIFS(equity_bonds!$C$2:$C$6414,equity_bonds!$H$2:$H$6414,"="&amp;data!$B2794,equity_bonds!$J$2:$J$6414,"="&amp;data!$G2794),"")</f>
        <v>102</v>
      </c>
      <c r="S2794" s="16">
        <f>SUMIFS(equity_bonds!$E$2:$E$6414,equity_bonds!$H$2:$H$6414,"="&amp;data!$B2794,equity_bonds!$J$2:$J$6414,"="&amp;data!$G2794)</f>
        <v>0</v>
      </c>
      <c r="T2794" s="16">
        <f>SUMIFS(equity_bonds!$F$2:$F$6414,equity_bonds!$H$2:$H$6414,"="&amp;data!$B2794,equity_bonds!$J$2:$J$6414,"="&amp;data!$G2794)</f>
        <v>18</v>
      </c>
      <c r="U2794" s="16"/>
    </row>
    <row r="2795" spans="1:21" x14ac:dyDescent="0.25">
      <c r="A2795">
        <v>1522</v>
      </c>
      <c r="B2795">
        <v>2006</v>
      </c>
      <c r="C2795">
        <v>137</v>
      </c>
      <c r="D2795" t="s">
        <v>355</v>
      </c>
      <c r="E2795" t="s">
        <v>274</v>
      </c>
      <c r="F2795" t="s">
        <v>274</v>
      </c>
      <c r="G2795" t="str">
        <f t="shared" si="43"/>
        <v>Gardere Wynne</v>
      </c>
      <c r="I2795" s="13">
        <f>COUNTIFS(IPO!$J$2:$J$5250,"="&amp;data!$G2795,IPO!$H$2:$H$5250,"="&amp;data!$B2795)</f>
        <v>0</v>
      </c>
      <c r="J2795" s="13">
        <f>SUMIFS(IPO!$B$2:$B$5250,IPO!$H$2:$H$5250,"="&amp;data!$B2795,IPO!$J$2:$J$5250,"="&amp;data!$G2795)</f>
        <v>0</v>
      </c>
      <c r="K2795" s="13" t="str">
        <f>IF(I2795=1,SUMIFS(IPO!$C$2:$C$5250,IPO!$H$2:$H$5250,"="&amp;data!$B2795,IPO!$J$2:$J$5250,"="&amp;data!$G2795),"")</f>
        <v/>
      </c>
      <c r="L2795" s="13">
        <f>SUMIFS(IPO!$E$2:$E$5250,IPO!$H$2:$H$5250,"="&amp;data!$B2795,IPO!$J$2:$J$5250,"="&amp;data!$G2795)</f>
        <v>0</v>
      </c>
      <c r="M2795" s="13">
        <f>SUMIFS(IPO!$F$2:$F$5250,IPO!$H$2:$H$5250,"="&amp;data!$B2795,IPO!$J$2:$J$5250,"="&amp;data!$G2795)</f>
        <v>0</v>
      </c>
      <c r="N2795" s="13"/>
      <c r="P2795" s="16">
        <f>COUNTIFS(equity_bonds!$H$2:$H$6414,"="&amp;data!$B2795,equity_bonds!$J$2:$J$6414,"="&amp;data!$G2795)</f>
        <v>1</v>
      </c>
      <c r="Q2795" s="16">
        <f>SUMIFS(equity_bonds!$B$2:$B$6414,equity_bonds!$H$2:$H$6414,"="&amp;data!$B2795,equity_bonds!$J$2:$J$6414,"="&amp;data!$G2795)</f>
        <v>1011.5</v>
      </c>
      <c r="R2795" s="16">
        <f>IF(P2795=1,SUMIFS(equity_bonds!$C$2:$C$6414,equity_bonds!$H$2:$H$6414,"="&amp;data!$B2795,equity_bonds!$J$2:$J$6414,"="&amp;data!$G2795),"")</f>
        <v>150</v>
      </c>
      <c r="S2795" s="16">
        <f>SUMIFS(equity_bonds!$E$2:$E$6414,equity_bonds!$H$2:$H$6414,"="&amp;data!$B2795,equity_bonds!$J$2:$J$6414,"="&amp;data!$G2795)</f>
        <v>0</v>
      </c>
      <c r="T2795" s="16">
        <f>SUMIFS(equity_bonds!$F$2:$F$6414,equity_bonds!$H$2:$H$6414,"="&amp;data!$B2795,equity_bonds!$J$2:$J$6414,"="&amp;data!$G2795)</f>
        <v>4</v>
      </c>
      <c r="U2795" s="16"/>
    </row>
    <row r="2796" spans="1:21" x14ac:dyDescent="0.25">
      <c r="A2796">
        <v>1533</v>
      </c>
      <c r="B2796">
        <v>2006</v>
      </c>
      <c r="C2796">
        <v>163</v>
      </c>
      <c r="D2796" t="s">
        <v>392</v>
      </c>
      <c r="E2796" t="s">
        <v>469</v>
      </c>
      <c r="F2796" t="s">
        <v>2700</v>
      </c>
      <c r="G2796" t="str">
        <f t="shared" si="43"/>
        <v>Gardner Carton</v>
      </c>
      <c r="I2796" s="13">
        <f>COUNTIFS(IPO!$J$2:$J$5250,"="&amp;data!$G2796,IPO!$H$2:$H$5250,"="&amp;data!$B2796)</f>
        <v>0</v>
      </c>
      <c r="J2796" s="13">
        <f>SUMIFS(IPO!$B$2:$B$5250,IPO!$H$2:$H$5250,"="&amp;data!$B2796,IPO!$J$2:$J$5250,"="&amp;data!$G2796)</f>
        <v>0</v>
      </c>
      <c r="K2796" s="13" t="str">
        <f>IF(I2796=1,SUMIFS(IPO!$C$2:$C$5250,IPO!$H$2:$H$5250,"="&amp;data!$B2796,IPO!$J$2:$J$5250,"="&amp;data!$G2796),"")</f>
        <v/>
      </c>
      <c r="L2796" s="13">
        <f>SUMIFS(IPO!$E$2:$E$5250,IPO!$H$2:$H$5250,"="&amp;data!$B2796,IPO!$J$2:$J$5250,"="&amp;data!$G2796)</f>
        <v>0</v>
      </c>
      <c r="M2796" s="13">
        <f>SUMIFS(IPO!$F$2:$F$5250,IPO!$H$2:$H$5250,"="&amp;data!$B2796,IPO!$J$2:$J$5250,"="&amp;data!$G2796)</f>
        <v>0</v>
      </c>
      <c r="N2796" s="13"/>
      <c r="P2796" s="16">
        <f>COUNTIFS(equity_bonds!$H$2:$H$6414,"="&amp;data!$B2796,equity_bonds!$J$2:$J$6414,"="&amp;data!$G2796)</f>
        <v>0</v>
      </c>
      <c r="Q2796" s="16">
        <f>SUMIFS(equity_bonds!$B$2:$B$6414,equity_bonds!$H$2:$H$6414,"="&amp;data!$B2796,equity_bonds!$J$2:$J$6414,"="&amp;data!$G2796)</f>
        <v>0</v>
      </c>
      <c r="R2796" s="16" t="str">
        <f>IF(P2796=1,SUMIFS(equity_bonds!$C$2:$C$6414,equity_bonds!$H$2:$H$6414,"="&amp;data!$B2796,equity_bonds!$J$2:$J$6414,"="&amp;data!$G2796),"")</f>
        <v/>
      </c>
      <c r="S2796" s="16">
        <f>SUMIFS(equity_bonds!$E$2:$E$6414,equity_bonds!$H$2:$H$6414,"="&amp;data!$B2796,equity_bonds!$J$2:$J$6414,"="&amp;data!$G2796)</f>
        <v>0</v>
      </c>
      <c r="T2796" s="16">
        <f>SUMIFS(equity_bonds!$F$2:$F$6414,equity_bonds!$H$2:$H$6414,"="&amp;data!$B2796,equity_bonds!$J$2:$J$6414,"="&amp;data!$G2796)</f>
        <v>0</v>
      </c>
      <c r="U2796" s="16"/>
    </row>
    <row r="2797" spans="1:21" x14ac:dyDescent="0.25">
      <c r="A2797">
        <v>1578</v>
      </c>
      <c r="B2797">
        <v>2006</v>
      </c>
      <c r="C2797">
        <v>19</v>
      </c>
      <c r="D2797" t="s">
        <v>123</v>
      </c>
      <c r="E2797" t="s">
        <v>23</v>
      </c>
      <c r="F2797" t="s">
        <v>2587</v>
      </c>
      <c r="G2797" t="str">
        <f t="shared" si="43"/>
        <v>Gibson Dunn</v>
      </c>
      <c r="I2797" s="13">
        <f>COUNTIFS(IPO!$J$2:$J$5250,"="&amp;data!$G2797,IPO!$H$2:$H$5250,"="&amp;data!$B2797)</f>
        <v>1</v>
      </c>
      <c r="J2797" s="13">
        <f>SUMIFS(IPO!$B$2:$B$5250,IPO!$H$2:$H$5250,"="&amp;data!$B2797,IPO!$J$2:$J$5250,"="&amp;data!$G2797)</f>
        <v>1108.3</v>
      </c>
      <c r="K2797" s="13">
        <f>IF(I2797=1,SUMIFS(IPO!$C$2:$C$5250,IPO!$H$2:$H$5250,"="&amp;data!$B2797,IPO!$J$2:$J$5250,"="&amp;data!$G2797),"")</f>
        <v>22</v>
      </c>
      <c r="L2797" s="13">
        <f>SUMIFS(IPO!$E$2:$E$5250,IPO!$H$2:$H$5250,"="&amp;data!$B2797,IPO!$J$2:$J$5250,"="&amp;data!$G2797)</f>
        <v>1.5</v>
      </c>
      <c r="M2797" s="13">
        <f>SUMIFS(IPO!$F$2:$F$5250,IPO!$H$2:$H$5250,"="&amp;data!$B2797,IPO!$J$2:$J$5250,"="&amp;data!$G2797)</f>
        <v>3</v>
      </c>
      <c r="N2797" s="13"/>
      <c r="P2797" s="16">
        <f>COUNTIFS(equity_bonds!$H$2:$H$6414,"="&amp;data!$B2797,equity_bonds!$J$2:$J$6414,"="&amp;data!$G2797)</f>
        <v>1</v>
      </c>
      <c r="Q2797" s="16">
        <f>SUMIFS(equity_bonds!$B$2:$B$6414,equity_bonds!$H$2:$H$6414,"="&amp;data!$B2797,equity_bonds!$J$2:$J$6414,"="&amp;data!$G2797)</f>
        <v>31288.400000000001</v>
      </c>
      <c r="R2797" s="16">
        <f>IF(P2797=1,SUMIFS(equity_bonds!$C$2:$C$6414,equity_bonds!$H$2:$H$6414,"="&amp;data!$B2797,equity_bonds!$J$2:$J$6414,"="&amp;data!$G2797),"")</f>
        <v>29</v>
      </c>
      <c r="S2797" s="16">
        <f>SUMIFS(equity_bonds!$E$2:$E$6414,equity_bonds!$H$2:$H$6414,"="&amp;data!$B2797,equity_bonds!$J$2:$J$6414,"="&amp;data!$G2797)</f>
        <v>0.3</v>
      </c>
      <c r="T2797" s="16">
        <f>SUMIFS(equity_bonds!$F$2:$F$6414,equity_bonds!$H$2:$H$6414,"="&amp;data!$B2797,equity_bonds!$J$2:$J$6414,"="&amp;data!$G2797)</f>
        <v>37</v>
      </c>
      <c r="U2797" s="16"/>
    </row>
    <row r="2798" spans="1:21" x14ac:dyDescent="0.25">
      <c r="A2798">
        <v>1605</v>
      </c>
      <c r="B2798">
        <v>2006</v>
      </c>
      <c r="C2798">
        <v>53</v>
      </c>
      <c r="D2798" t="s">
        <v>198</v>
      </c>
      <c r="E2798" t="s">
        <v>135</v>
      </c>
      <c r="F2798" t="s">
        <v>135</v>
      </c>
      <c r="G2798" t="str">
        <f t="shared" si="43"/>
        <v>Goodwin Procter</v>
      </c>
      <c r="I2798" s="13">
        <f>COUNTIFS(IPO!$J$2:$J$5250,"="&amp;data!$G2798,IPO!$H$2:$H$5250,"="&amp;data!$B2798)</f>
        <v>1</v>
      </c>
      <c r="J2798" s="13">
        <f>SUMIFS(IPO!$B$2:$B$5250,IPO!$H$2:$H$5250,"="&amp;data!$B2798,IPO!$J$2:$J$5250,"="&amp;data!$G2798)</f>
        <v>431.4</v>
      </c>
      <c r="K2798" s="13">
        <f>IF(I2798=1,SUMIFS(IPO!$C$2:$C$5250,IPO!$H$2:$H$5250,"="&amp;data!$B2798,IPO!$J$2:$J$5250,"="&amp;data!$G2798),"")</f>
        <v>51</v>
      </c>
      <c r="L2798" s="13">
        <f>SUMIFS(IPO!$E$2:$E$5250,IPO!$H$2:$H$5250,"="&amp;data!$B2798,IPO!$J$2:$J$5250,"="&amp;data!$G2798)</f>
        <v>0.6</v>
      </c>
      <c r="M2798" s="13">
        <f>SUMIFS(IPO!$F$2:$F$5250,IPO!$H$2:$H$5250,"="&amp;data!$B2798,IPO!$J$2:$J$5250,"="&amp;data!$G2798)</f>
        <v>2</v>
      </c>
      <c r="N2798" s="13"/>
      <c r="P2798" s="16">
        <f>COUNTIFS(equity_bonds!$H$2:$H$6414,"="&amp;data!$B2798,equity_bonds!$J$2:$J$6414,"="&amp;data!$G2798)</f>
        <v>1</v>
      </c>
      <c r="Q2798" s="16">
        <f>SUMIFS(equity_bonds!$B$2:$B$6414,equity_bonds!$H$2:$H$6414,"="&amp;data!$B2798,equity_bonds!$J$2:$J$6414,"="&amp;data!$G2798)</f>
        <v>2289.8000000000002</v>
      </c>
      <c r="R2798" s="16">
        <f>IF(P2798=1,SUMIFS(equity_bonds!$C$2:$C$6414,equity_bonds!$H$2:$H$6414,"="&amp;data!$B2798,equity_bonds!$J$2:$J$6414,"="&amp;data!$G2798),"")</f>
        <v>110</v>
      </c>
      <c r="S2798" s="16">
        <f>SUMIFS(equity_bonds!$E$2:$E$6414,equity_bonds!$H$2:$H$6414,"="&amp;data!$B2798,equity_bonds!$J$2:$J$6414,"="&amp;data!$G2798)</f>
        <v>0</v>
      </c>
      <c r="T2798" s="16">
        <f>SUMIFS(equity_bonds!$F$2:$F$6414,equity_bonds!$H$2:$H$6414,"="&amp;data!$B2798,equity_bonds!$J$2:$J$6414,"="&amp;data!$G2798)</f>
        <v>21</v>
      </c>
      <c r="U2798" s="16"/>
    </row>
    <row r="2799" spans="1:21" x14ac:dyDescent="0.25">
      <c r="A2799">
        <v>1616</v>
      </c>
      <c r="B2799">
        <v>2006</v>
      </c>
      <c r="C2799">
        <v>176</v>
      </c>
      <c r="D2799" t="s">
        <v>431</v>
      </c>
      <c r="E2799" t="s">
        <v>485</v>
      </c>
      <c r="F2799" t="s">
        <v>2771</v>
      </c>
      <c r="G2799" t="str">
        <f t="shared" si="43"/>
        <v>Gordon Rees</v>
      </c>
      <c r="I2799" s="13">
        <f>COUNTIFS(IPO!$J$2:$J$5250,"="&amp;data!$G2799,IPO!$H$2:$H$5250,"="&amp;data!$B2799)</f>
        <v>0</v>
      </c>
      <c r="J2799" s="13">
        <f>SUMIFS(IPO!$B$2:$B$5250,IPO!$H$2:$H$5250,"="&amp;data!$B2799,IPO!$J$2:$J$5250,"="&amp;data!$G2799)</f>
        <v>0</v>
      </c>
      <c r="K2799" s="13" t="str">
        <f>IF(I2799=1,SUMIFS(IPO!$C$2:$C$5250,IPO!$H$2:$H$5250,"="&amp;data!$B2799,IPO!$J$2:$J$5250,"="&amp;data!$G2799),"")</f>
        <v/>
      </c>
      <c r="L2799" s="13">
        <f>SUMIFS(IPO!$E$2:$E$5250,IPO!$H$2:$H$5250,"="&amp;data!$B2799,IPO!$J$2:$J$5250,"="&amp;data!$G2799)</f>
        <v>0</v>
      </c>
      <c r="M2799" s="13">
        <f>SUMIFS(IPO!$F$2:$F$5250,IPO!$H$2:$H$5250,"="&amp;data!$B2799,IPO!$J$2:$J$5250,"="&amp;data!$G2799)</f>
        <v>0</v>
      </c>
      <c r="N2799" s="13"/>
      <c r="P2799" s="16">
        <f>COUNTIFS(equity_bonds!$H$2:$H$6414,"="&amp;data!$B2799,equity_bonds!$J$2:$J$6414,"="&amp;data!$G2799)</f>
        <v>0</v>
      </c>
      <c r="Q2799" s="16">
        <f>SUMIFS(equity_bonds!$B$2:$B$6414,equity_bonds!$H$2:$H$6414,"="&amp;data!$B2799,equity_bonds!$J$2:$J$6414,"="&amp;data!$G2799)</f>
        <v>0</v>
      </c>
      <c r="R2799" s="16" t="str">
        <f>IF(P2799=1,SUMIFS(equity_bonds!$C$2:$C$6414,equity_bonds!$H$2:$H$6414,"="&amp;data!$B2799,equity_bonds!$J$2:$J$6414,"="&amp;data!$G2799),"")</f>
        <v/>
      </c>
      <c r="S2799" s="16">
        <f>SUMIFS(equity_bonds!$E$2:$E$6414,equity_bonds!$H$2:$H$6414,"="&amp;data!$B2799,equity_bonds!$J$2:$J$6414,"="&amp;data!$G2799)</f>
        <v>0</v>
      </c>
      <c r="T2799" s="16">
        <f>SUMIFS(equity_bonds!$F$2:$F$6414,equity_bonds!$H$2:$H$6414,"="&amp;data!$B2799,equity_bonds!$J$2:$J$6414,"="&amp;data!$G2799)</f>
        <v>0</v>
      </c>
      <c r="U2799" s="16"/>
    </row>
    <row r="2800" spans="1:21" x14ac:dyDescent="0.25">
      <c r="A2800">
        <v>1677</v>
      </c>
      <c r="B2800">
        <v>2006</v>
      </c>
      <c r="C2800">
        <v>12</v>
      </c>
      <c r="D2800" t="s">
        <v>101</v>
      </c>
      <c r="E2800" t="s">
        <v>236</v>
      </c>
      <c r="F2800" t="s">
        <v>236</v>
      </c>
      <c r="G2800" t="str">
        <f t="shared" si="43"/>
        <v>Greenberg Traurig</v>
      </c>
      <c r="I2800" s="13">
        <f>COUNTIFS(IPO!$J$2:$J$5250,"="&amp;data!$G2800,IPO!$H$2:$H$5250,"="&amp;data!$B2800)</f>
        <v>1</v>
      </c>
      <c r="J2800" s="13">
        <f>SUMIFS(IPO!$B$2:$B$5250,IPO!$H$2:$H$5250,"="&amp;data!$B2800,IPO!$J$2:$J$5250,"="&amp;data!$G2800)</f>
        <v>369.3</v>
      </c>
      <c r="K2800" s="13">
        <f>IF(I2800=1,SUMIFS(IPO!$C$2:$C$5250,IPO!$H$2:$H$5250,"="&amp;data!$B2800,IPO!$J$2:$J$5250,"="&amp;data!$G2800),"")</f>
        <v>55</v>
      </c>
      <c r="L2800" s="13">
        <f>SUMIFS(IPO!$E$2:$E$5250,IPO!$H$2:$H$5250,"="&amp;data!$B2800,IPO!$J$2:$J$5250,"="&amp;data!$G2800)</f>
        <v>0.5</v>
      </c>
      <c r="M2800" s="13">
        <f>SUMIFS(IPO!$F$2:$F$5250,IPO!$H$2:$H$5250,"="&amp;data!$B2800,IPO!$J$2:$J$5250,"="&amp;data!$G2800)</f>
        <v>6</v>
      </c>
      <c r="N2800" s="13"/>
      <c r="P2800" s="16">
        <f>COUNTIFS(equity_bonds!$H$2:$H$6414,"="&amp;data!$B2800,equity_bonds!$J$2:$J$6414,"="&amp;data!$G2800)</f>
        <v>1</v>
      </c>
      <c r="Q2800" s="16">
        <f>SUMIFS(equity_bonds!$B$2:$B$6414,equity_bonds!$H$2:$H$6414,"="&amp;data!$B2800,equity_bonds!$J$2:$J$6414,"="&amp;data!$G2800)</f>
        <v>48272.5</v>
      </c>
      <c r="R2800" s="16">
        <f>IF(P2800=1,SUMIFS(equity_bonds!$C$2:$C$6414,equity_bonds!$H$2:$H$6414,"="&amp;data!$B2800,equity_bonds!$J$2:$J$6414,"="&amp;data!$G2800),"")</f>
        <v>21</v>
      </c>
      <c r="S2800" s="16">
        <f>SUMIFS(equity_bonds!$E$2:$E$6414,equity_bonds!$H$2:$H$6414,"="&amp;data!$B2800,equity_bonds!$J$2:$J$6414,"="&amp;data!$G2800)</f>
        <v>0.5</v>
      </c>
      <c r="T2800" s="16">
        <f>SUMIFS(equity_bonds!$F$2:$F$6414,equity_bonds!$H$2:$H$6414,"="&amp;data!$B2800,equity_bonds!$J$2:$J$6414,"="&amp;data!$G2800)</f>
        <v>64</v>
      </c>
      <c r="U2800" s="16"/>
    </row>
    <row r="2801" spans="1:21" x14ac:dyDescent="0.25">
      <c r="A2801">
        <v>1715</v>
      </c>
      <c r="B2801">
        <v>2006</v>
      </c>
      <c r="C2801">
        <v>101</v>
      </c>
      <c r="D2801" t="s">
        <v>183</v>
      </c>
      <c r="E2801" t="s">
        <v>276</v>
      </c>
      <c r="F2801" t="s">
        <v>276</v>
      </c>
      <c r="G2801" t="str">
        <f t="shared" si="43"/>
        <v>Haynes and</v>
      </c>
      <c r="I2801" s="13">
        <f>COUNTIFS(IPO!$J$2:$J$5250,"="&amp;data!$G2801,IPO!$H$2:$H$5250,"="&amp;data!$B2801)</f>
        <v>0</v>
      </c>
      <c r="J2801" s="13">
        <f>SUMIFS(IPO!$B$2:$B$5250,IPO!$H$2:$H$5250,"="&amp;data!$B2801,IPO!$J$2:$J$5250,"="&amp;data!$G2801)</f>
        <v>0</v>
      </c>
      <c r="K2801" s="13" t="str">
        <f>IF(I2801=1,SUMIFS(IPO!$C$2:$C$5250,IPO!$H$2:$H$5250,"="&amp;data!$B2801,IPO!$J$2:$J$5250,"="&amp;data!$G2801),"")</f>
        <v/>
      </c>
      <c r="L2801" s="13">
        <f>SUMIFS(IPO!$E$2:$E$5250,IPO!$H$2:$H$5250,"="&amp;data!$B2801,IPO!$J$2:$J$5250,"="&amp;data!$G2801)</f>
        <v>0</v>
      </c>
      <c r="M2801" s="13">
        <f>SUMIFS(IPO!$F$2:$F$5250,IPO!$H$2:$H$5250,"="&amp;data!$B2801,IPO!$J$2:$J$5250,"="&amp;data!$G2801)</f>
        <v>0</v>
      </c>
      <c r="N2801" s="13"/>
      <c r="P2801" s="16">
        <f>COUNTIFS(equity_bonds!$H$2:$H$6414,"="&amp;data!$B2801,equity_bonds!$J$2:$J$6414,"="&amp;data!$G2801)</f>
        <v>0</v>
      </c>
      <c r="Q2801" s="16">
        <v>805.1</v>
      </c>
      <c r="R2801" s="16">
        <v>160</v>
      </c>
      <c r="S2801" s="16">
        <v>0</v>
      </c>
      <c r="T2801" s="16">
        <v>8</v>
      </c>
      <c r="U2801" s="16"/>
    </row>
    <row r="2802" spans="1:21" x14ac:dyDescent="0.25">
      <c r="A2802">
        <v>1725</v>
      </c>
      <c r="B2802">
        <v>2006</v>
      </c>
      <c r="C2802">
        <v>43</v>
      </c>
      <c r="D2802" t="s">
        <v>104</v>
      </c>
      <c r="E2802" t="s">
        <v>503</v>
      </c>
      <c r="F2802" t="s">
        <v>503</v>
      </c>
      <c r="G2802" t="str">
        <f t="shared" si="43"/>
        <v>Heller Ehrman</v>
      </c>
      <c r="I2802" s="13">
        <f>COUNTIFS(IPO!$J$2:$J$5250,"="&amp;data!$G2802,IPO!$H$2:$H$5250,"="&amp;data!$B2802)</f>
        <v>2</v>
      </c>
      <c r="J2802" s="13">
        <f>SUMIFS(IPO!$B$2:$B$5250,IPO!$H$2:$H$5250,"="&amp;data!$B2802,IPO!$J$2:$J$5250,"="&amp;data!$G2802)</f>
        <v>102.8</v>
      </c>
      <c r="K2802" s="13" t="str">
        <f>IF(I2802=1,SUMIFS(IPO!$C$2:$C$5250,IPO!$H$2:$H$5250,"="&amp;data!$B2802,IPO!$J$2:$J$5250,"="&amp;data!$G2802),"")</f>
        <v/>
      </c>
      <c r="L2802" s="13">
        <f>SUMIFS(IPO!$E$2:$E$5250,IPO!$H$2:$H$5250,"="&amp;data!$B2802,IPO!$J$2:$J$5250,"="&amp;data!$G2802)</f>
        <v>0.2</v>
      </c>
      <c r="M2802" s="13">
        <f>SUMIFS(IPO!$F$2:$F$5250,IPO!$H$2:$H$5250,"="&amp;data!$B2802,IPO!$J$2:$J$5250,"="&amp;data!$G2802)</f>
        <v>2</v>
      </c>
      <c r="N2802" s="13"/>
      <c r="P2802" s="16">
        <f>COUNTIFS(equity_bonds!$H$2:$H$6414,"="&amp;data!$B2802,equity_bonds!$J$2:$J$6414,"="&amp;data!$G2802)</f>
        <v>2</v>
      </c>
      <c r="Q2802" s="16">
        <f>SUMIFS(equity_bonds!$B$2:$B$6414,equity_bonds!$H$2:$H$6414,"="&amp;data!$B2802,equity_bonds!$J$2:$J$6414,"="&amp;data!$G2802)</f>
        <v>23119.599999999999</v>
      </c>
      <c r="R2802" s="16" t="str">
        <f>IF(P2802=1,SUMIFS(equity_bonds!$C$2:$C$6414,equity_bonds!$H$2:$H$6414,"="&amp;data!$B2802,equity_bonds!$J$2:$J$6414,"="&amp;data!$G2802),"")</f>
        <v/>
      </c>
      <c r="S2802" s="16">
        <f>SUMIFS(equity_bonds!$E$2:$E$6414,equity_bonds!$H$2:$H$6414,"="&amp;data!$B2802,equity_bonds!$J$2:$J$6414,"="&amp;data!$G2802)</f>
        <v>0.2</v>
      </c>
      <c r="T2802" s="16">
        <f>SUMIFS(equity_bonds!$F$2:$F$6414,equity_bonds!$H$2:$H$6414,"="&amp;data!$B2802,equity_bonds!$J$2:$J$6414,"="&amp;data!$G2802)</f>
        <v>44</v>
      </c>
      <c r="U2802" s="16"/>
    </row>
    <row r="2803" spans="1:21" x14ac:dyDescent="0.25">
      <c r="A2803">
        <v>1764</v>
      </c>
      <c r="B2803">
        <v>2006</v>
      </c>
      <c r="C2803">
        <v>142</v>
      </c>
      <c r="D2803" t="s">
        <v>350</v>
      </c>
      <c r="E2803" t="s">
        <v>277</v>
      </c>
      <c r="F2803" t="s">
        <v>2701</v>
      </c>
      <c r="G2803" t="str">
        <f t="shared" si="43"/>
        <v>Hinshaw Culbertson</v>
      </c>
      <c r="I2803" s="13">
        <f>COUNTIFS(IPO!$J$2:$J$5250,"="&amp;data!$G2803,IPO!$H$2:$H$5250,"="&amp;data!$B2803)</f>
        <v>0</v>
      </c>
      <c r="J2803" s="13">
        <f>SUMIFS(IPO!$B$2:$B$5250,IPO!$H$2:$H$5250,"="&amp;data!$B2803,IPO!$J$2:$J$5250,"="&amp;data!$G2803)</f>
        <v>0</v>
      </c>
      <c r="K2803" s="13" t="str">
        <f>IF(I2803=1,SUMIFS(IPO!$C$2:$C$5250,IPO!$H$2:$H$5250,"="&amp;data!$B2803,IPO!$J$2:$J$5250,"="&amp;data!$G2803),"")</f>
        <v/>
      </c>
      <c r="L2803" s="13">
        <f>SUMIFS(IPO!$E$2:$E$5250,IPO!$H$2:$H$5250,"="&amp;data!$B2803,IPO!$J$2:$J$5250,"="&amp;data!$G2803)</f>
        <v>0</v>
      </c>
      <c r="M2803" s="13">
        <f>SUMIFS(IPO!$F$2:$F$5250,IPO!$H$2:$H$5250,"="&amp;data!$B2803,IPO!$J$2:$J$5250,"="&amp;data!$G2803)</f>
        <v>0</v>
      </c>
      <c r="N2803" s="13"/>
      <c r="P2803" s="16">
        <f>COUNTIFS(equity_bonds!$H$2:$H$6414,"="&amp;data!$B2803,equity_bonds!$J$2:$J$6414,"="&amp;data!$G2803)</f>
        <v>0</v>
      </c>
      <c r="Q2803" s="16">
        <f>SUMIFS(equity_bonds!$B$2:$B$6414,equity_bonds!$H$2:$H$6414,"="&amp;data!$B2803,equity_bonds!$J$2:$J$6414,"="&amp;data!$G2803)</f>
        <v>0</v>
      </c>
      <c r="R2803" s="16" t="str">
        <f>IF(P2803=1,SUMIFS(equity_bonds!$C$2:$C$6414,equity_bonds!$H$2:$H$6414,"="&amp;data!$B2803,equity_bonds!$J$2:$J$6414,"="&amp;data!$G2803),"")</f>
        <v/>
      </c>
      <c r="S2803" s="16">
        <f>SUMIFS(equity_bonds!$E$2:$E$6414,equity_bonds!$H$2:$H$6414,"="&amp;data!$B2803,equity_bonds!$J$2:$J$6414,"="&amp;data!$G2803)</f>
        <v>0</v>
      </c>
      <c r="T2803" s="16">
        <f>SUMIFS(equity_bonds!$F$2:$F$6414,equity_bonds!$H$2:$H$6414,"="&amp;data!$B2803,equity_bonds!$J$2:$J$6414,"="&amp;data!$G2803)</f>
        <v>0</v>
      </c>
      <c r="U2803" s="16"/>
    </row>
    <row r="2804" spans="1:21" x14ac:dyDescent="0.25">
      <c r="A2804">
        <v>1796</v>
      </c>
      <c r="B2804">
        <v>2006</v>
      </c>
      <c r="C2804">
        <v>21</v>
      </c>
      <c r="D2804" t="s">
        <v>116</v>
      </c>
      <c r="E2804" t="s">
        <v>83</v>
      </c>
      <c r="F2804" t="s">
        <v>2620</v>
      </c>
      <c r="G2804" t="str">
        <f t="shared" si="43"/>
        <v>Hogan Hartson</v>
      </c>
      <c r="I2804" s="13">
        <f>COUNTIFS(IPO!$J$2:$J$5250,"="&amp;data!$G2804,IPO!$H$2:$H$5250,"="&amp;data!$B2804)</f>
        <v>1</v>
      </c>
      <c r="J2804" s="13">
        <f>SUMIFS(IPO!$B$2:$B$5250,IPO!$H$2:$H$5250,"="&amp;data!$B2804,IPO!$J$2:$J$5250,"="&amp;data!$G2804)</f>
        <v>426.9</v>
      </c>
      <c r="K2804" s="13">
        <f>IF(I2804=1,SUMIFS(IPO!$C$2:$C$5250,IPO!$H$2:$H$5250,"="&amp;data!$B2804,IPO!$J$2:$J$5250,"="&amp;data!$G2804),"")</f>
        <v>52</v>
      </c>
      <c r="L2804" s="13">
        <f>SUMIFS(IPO!$E$2:$E$5250,IPO!$H$2:$H$5250,"="&amp;data!$B2804,IPO!$J$2:$J$5250,"="&amp;data!$G2804)</f>
        <v>0.6</v>
      </c>
      <c r="M2804" s="13">
        <f>SUMIFS(IPO!$F$2:$F$5250,IPO!$H$2:$H$5250,"="&amp;data!$B2804,IPO!$J$2:$J$5250,"="&amp;data!$G2804)</f>
        <v>4</v>
      </c>
      <c r="N2804" s="13"/>
      <c r="P2804" s="16">
        <f>COUNTIFS(equity_bonds!$H$2:$H$6414,"="&amp;data!$B2804,equity_bonds!$J$2:$J$6414,"="&amp;data!$G2804)</f>
        <v>1</v>
      </c>
      <c r="Q2804" s="16">
        <f>SUMIFS(equity_bonds!$B$2:$B$6414,equity_bonds!$H$2:$H$6414,"="&amp;data!$B2804,equity_bonds!$J$2:$J$6414,"="&amp;data!$G2804)</f>
        <v>12933</v>
      </c>
      <c r="R2804" s="16">
        <f>IF(P2804=1,SUMIFS(equity_bonds!$C$2:$C$6414,equity_bonds!$H$2:$H$6414,"="&amp;data!$B2804,equity_bonds!$J$2:$J$6414,"="&amp;data!$G2804),"")</f>
        <v>49</v>
      </c>
      <c r="S2804" s="16">
        <f>SUMIFS(equity_bonds!$E$2:$E$6414,equity_bonds!$H$2:$H$6414,"="&amp;data!$B2804,equity_bonds!$J$2:$J$6414,"="&amp;data!$G2804)</f>
        <v>0.1</v>
      </c>
      <c r="T2804" s="16">
        <f>SUMIFS(equity_bonds!$F$2:$F$6414,equity_bonds!$H$2:$H$6414,"="&amp;data!$B2804,equity_bonds!$J$2:$J$6414,"="&amp;data!$G2804)</f>
        <v>53</v>
      </c>
      <c r="U2804" s="16"/>
    </row>
    <row r="2805" spans="1:21" x14ac:dyDescent="0.25">
      <c r="A2805">
        <v>1813</v>
      </c>
      <c r="B2805">
        <v>2006</v>
      </c>
      <c r="C2805">
        <v>149</v>
      </c>
      <c r="D2805" t="s">
        <v>427</v>
      </c>
      <c r="E2805" t="s">
        <v>278</v>
      </c>
      <c r="F2805" t="s">
        <v>2702</v>
      </c>
      <c r="G2805" t="str">
        <f t="shared" si="43"/>
        <v>Holland Hart</v>
      </c>
      <c r="I2805" s="13">
        <f>COUNTIFS(IPO!$J$2:$J$5250,"="&amp;data!$G2805,IPO!$H$2:$H$5250,"="&amp;data!$B2805)</f>
        <v>0</v>
      </c>
      <c r="J2805" s="13">
        <f>SUMIFS(IPO!$B$2:$B$5250,IPO!$H$2:$H$5250,"="&amp;data!$B2805,IPO!$J$2:$J$5250,"="&amp;data!$G2805)</f>
        <v>0</v>
      </c>
      <c r="K2805" s="13" t="str">
        <f>IF(I2805=1,SUMIFS(IPO!$C$2:$C$5250,IPO!$H$2:$H$5250,"="&amp;data!$B2805,IPO!$J$2:$J$5250,"="&amp;data!$G2805),"")</f>
        <v/>
      </c>
      <c r="L2805" s="13">
        <f>SUMIFS(IPO!$E$2:$E$5250,IPO!$H$2:$H$5250,"="&amp;data!$B2805,IPO!$J$2:$J$5250,"="&amp;data!$G2805)</f>
        <v>0</v>
      </c>
      <c r="M2805" s="13">
        <f>SUMIFS(IPO!$F$2:$F$5250,IPO!$H$2:$H$5250,"="&amp;data!$B2805,IPO!$J$2:$J$5250,"="&amp;data!$G2805)</f>
        <v>0</v>
      </c>
      <c r="N2805" s="13"/>
      <c r="P2805" s="16">
        <f>COUNTIFS(equity_bonds!$H$2:$H$6414,"="&amp;data!$B2805,equity_bonds!$J$2:$J$6414,"="&amp;data!$G2805)</f>
        <v>0</v>
      </c>
      <c r="Q2805" s="16">
        <f>SUMIFS(equity_bonds!$B$2:$B$6414,equity_bonds!$H$2:$H$6414,"="&amp;data!$B2805,equity_bonds!$J$2:$J$6414,"="&amp;data!$G2805)</f>
        <v>0</v>
      </c>
      <c r="R2805" s="16" t="str">
        <f>IF(P2805=1,SUMIFS(equity_bonds!$C$2:$C$6414,equity_bonds!$H$2:$H$6414,"="&amp;data!$B2805,equity_bonds!$J$2:$J$6414,"="&amp;data!$G2805),"")</f>
        <v/>
      </c>
      <c r="S2805" s="16">
        <f>SUMIFS(equity_bonds!$E$2:$E$6414,equity_bonds!$H$2:$H$6414,"="&amp;data!$B2805,equity_bonds!$J$2:$J$6414,"="&amp;data!$G2805)</f>
        <v>0</v>
      </c>
      <c r="T2805" s="16">
        <f>SUMIFS(equity_bonds!$F$2:$F$6414,equity_bonds!$H$2:$H$6414,"="&amp;data!$B2805,equity_bonds!$J$2:$J$6414,"="&amp;data!$G2805)</f>
        <v>0</v>
      </c>
      <c r="U2805" s="16"/>
    </row>
    <row r="2806" spans="1:21" x14ac:dyDescent="0.25">
      <c r="A2806">
        <v>1842</v>
      </c>
      <c r="B2806">
        <v>2006</v>
      </c>
      <c r="C2806">
        <v>28</v>
      </c>
      <c r="D2806" t="s">
        <v>118</v>
      </c>
      <c r="E2806" t="s">
        <v>139</v>
      </c>
      <c r="F2806" t="s">
        <v>2638</v>
      </c>
      <c r="G2806" t="str">
        <f t="shared" si="43"/>
        <v>Holland Knight</v>
      </c>
      <c r="I2806" s="13">
        <f>COUNTIFS(IPO!$J$2:$J$5250,"="&amp;data!$G2806,IPO!$H$2:$H$5250,"="&amp;data!$B2806)</f>
        <v>1</v>
      </c>
      <c r="J2806" s="13">
        <f>SUMIFS(IPO!$B$2:$B$5250,IPO!$H$2:$H$5250,"="&amp;data!$B2806,IPO!$J$2:$J$5250,"="&amp;data!$G2806)</f>
        <v>11.5</v>
      </c>
      <c r="K2806" s="13">
        <f>IF(I2806=1,SUMIFS(IPO!$C$2:$C$5250,IPO!$H$2:$H$5250,"="&amp;data!$B2806,IPO!$J$2:$J$5250,"="&amp;data!$G2806),"")</f>
        <v>171</v>
      </c>
      <c r="L2806" s="13">
        <f>SUMIFS(IPO!$E$2:$E$5250,IPO!$H$2:$H$5250,"="&amp;data!$B2806,IPO!$J$2:$J$5250,"="&amp;data!$G2806)</f>
        <v>0</v>
      </c>
      <c r="M2806" s="13">
        <f>SUMIFS(IPO!$F$2:$F$5250,IPO!$H$2:$H$5250,"="&amp;data!$B2806,IPO!$J$2:$J$5250,"="&amp;data!$G2806)</f>
        <v>1</v>
      </c>
      <c r="N2806" s="13"/>
      <c r="P2806" s="16">
        <f>COUNTIFS(equity_bonds!$H$2:$H$6414,"="&amp;data!$B2806,equity_bonds!$J$2:$J$6414,"="&amp;data!$G2806)</f>
        <v>1</v>
      </c>
      <c r="Q2806" s="16">
        <f>SUMIFS(equity_bonds!$B$2:$B$6414,equity_bonds!$H$2:$H$6414,"="&amp;data!$B2806,equity_bonds!$J$2:$J$6414,"="&amp;data!$G2806)</f>
        <v>2051.1</v>
      </c>
      <c r="R2806" s="16">
        <f>IF(P2806=1,SUMIFS(equity_bonds!$C$2:$C$6414,equity_bonds!$H$2:$H$6414,"="&amp;data!$B2806,equity_bonds!$J$2:$J$6414,"="&amp;data!$G2806),"")</f>
        <v>119</v>
      </c>
      <c r="S2806" s="16">
        <f>SUMIFS(equity_bonds!$E$2:$E$6414,equity_bonds!$H$2:$H$6414,"="&amp;data!$B2806,equity_bonds!$J$2:$J$6414,"="&amp;data!$G2806)</f>
        <v>0</v>
      </c>
      <c r="T2806" s="16">
        <f>SUMIFS(equity_bonds!$F$2:$F$6414,equity_bonds!$H$2:$H$6414,"="&amp;data!$B2806,equity_bonds!$J$2:$J$6414,"="&amp;data!$G2806)</f>
        <v>8</v>
      </c>
      <c r="U2806" s="16"/>
    </row>
    <row r="2807" spans="1:21" x14ac:dyDescent="0.25">
      <c r="A2807">
        <v>1854</v>
      </c>
      <c r="B2807">
        <v>2006</v>
      </c>
      <c r="C2807">
        <v>196</v>
      </c>
      <c r="D2807" t="s">
        <v>5</v>
      </c>
      <c r="E2807" t="s">
        <v>363</v>
      </c>
      <c r="F2807" t="s">
        <v>2741</v>
      </c>
      <c r="G2807" t="str">
        <f t="shared" si="43"/>
        <v>Holme Roberts</v>
      </c>
      <c r="I2807" s="13">
        <f>COUNTIFS(IPO!$J$2:$J$5250,"="&amp;data!$G2807,IPO!$H$2:$H$5250,"="&amp;data!$B2807)</f>
        <v>0</v>
      </c>
      <c r="J2807" s="13">
        <f>SUMIFS(IPO!$B$2:$B$5250,IPO!$H$2:$H$5250,"="&amp;data!$B2807,IPO!$J$2:$J$5250,"="&amp;data!$G2807)</f>
        <v>0</v>
      </c>
      <c r="K2807" s="13" t="str">
        <f>IF(I2807=1,SUMIFS(IPO!$C$2:$C$5250,IPO!$H$2:$H$5250,"="&amp;data!$B2807,IPO!$J$2:$J$5250,"="&amp;data!$G2807),"")</f>
        <v/>
      </c>
      <c r="L2807" s="13">
        <f>SUMIFS(IPO!$E$2:$E$5250,IPO!$H$2:$H$5250,"="&amp;data!$B2807,IPO!$J$2:$J$5250,"="&amp;data!$G2807)</f>
        <v>0</v>
      </c>
      <c r="M2807" s="13">
        <f>SUMIFS(IPO!$F$2:$F$5250,IPO!$H$2:$H$5250,"="&amp;data!$B2807,IPO!$J$2:$J$5250,"="&amp;data!$G2807)</f>
        <v>0</v>
      </c>
      <c r="N2807" s="13"/>
      <c r="P2807" s="16">
        <f>COUNTIFS(equity_bonds!$H$2:$H$6414,"="&amp;data!$B2807,equity_bonds!$J$2:$J$6414,"="&amp;data!$G2807)</f>
        <v>1</v>
      </c>
      <c r="Q2807" s="16">
        <f>SUMIFS(equity_bonds!$B$2:$B$6414,equity_bonds!$H$2:$H$6414,"="&amp;data!$B2807,equity_bonds!$J$2:$J$6414,"="&amp;data!$G2807)</f>
        <v>1339.2</v>
      </c>
      <c r="R2807" s="16">
        <f>IF(P2807=1,SUMIFS(equity_bonds!$C$2:$C$6414,equity_bonds!$H$2:$H$6414,"="&amp;data!$B2807,equity_bonds!$J$2:$J$6414,"="&amp;data!$G2807),"")</f>
        <v>138</v>
      </c>
      <c r="S2807" s="16">
        <f>SUMIFS(equity_bonds!$E$2:$E$6414,equity_bonds!$H$2:$H$6414,"="&amp;data!$B2807,equity_bonds!$J$2:$J$6414,"="&amp;data!$G2807)</f>
        <v>0</v>
      </c>
      <c r="T2807" s="16">
        <f>SUMIFS(equity_bonds!$F$2:$F$6414,equity_bonds!$H$2:$H$6414,"="&amp;data!$B2807,equity_bonds!$J$2:$J$6414,"="&amp;data!$G2807)</f>
        <v>4</v>
      </c>
      <c r="U2807" s="16"/>
    </row>
    <row r="2808" spans="1:21" x14ac:dyDescent="0.25">
      <c r="A2808">
        <v>1870</v>
      </c>
      <c r="B2808">
        <v>2006</v>
      </c>
      <c r="C2808">
        <v>166</v>
      </c>
      <c r="D2808" t="s">
        <v>352</v>
      </c>
      <c r="E2808" t="s">
        <v>230</v>
      </c>
      <c r="F2808" t="s">
        <v>230</v>
      </c>
      <c r="G2808" t="str">
        <f t="shared" si="43"/>
        <v>Honigman Miller</v>
      </c>
      <c r="I2808" s="13">
        <f>COUNTIFS(IPO!$J$2:$J$5250,"="&amp;data!$G2808,IPO!$H$2:$H$5250,"="&amp;data!$B2808)</f>
        <v>1</v>
      </c>
      <c r="J2808" s="13">
        <f>SUMIFS(IPO!$B$2:$B$5250,IPO!$H$2:$H$5250,"="&amp;data!$B2808,IPO!$J$2:$J$5250,"="&amp;data!$G2808)</f>
        <v>14.3</v>
      </c>
      <c r="K2808" s="13">
        <f>IF(I2808=1,SUMIFS(IPO!$C$2:$C$5250,IPO!$H$2:$H$5250,"="&amp;data!$B2808,IPO!$J$2:$J$5250,"="&amp;data!$G2808),"")</f>
        <v>168</v>
      </c>
      <c r="L2808" s="13">
        <f>SUMIFS(IPO!$E$2:$E$5250,IPO!$H$2:$H$5250,"="&amp;data!$B2808,IPO!$J$2:$J$5250,"="&amp;data!$G2808)</f>
        <v>0</v>
      </c>
      <c r="M2808" s="13">
        <f>SUMIFS(IPO!$F$2:$F$5250,IPO!$H$2:$H$5250,"="&amp;data!$B2808,IPO!$J$2:$J$5250,"="&amp;data!$G2808)</f>
        <v>1</v>
      </c>
      <c r="N2808" s="13"/>
      <c r="P2808" s="16">
        <f>COUNTIFS(equity_bonds!$H$2:$H$6414,"="&amp;data!$B2808,equity_bonds!$J$2:$J$6414,"="&amp;data!$G2808)</f>
        <v>1</v>
      </c>
      <c r="Q2808" s="16">
        <f>SUMIFS(equity_bonds!$B$2:$B$6414,equity_bonds!$H$2:$H$6414,"="&amp;data!$B2808,equity_bonds!$J$2:$J$6414,"="&amp;data!$G2808)</f>
        <v>1705.7</v>
      </c>
      <c r="R2808" s="16">
        <f>IF(P2808=1,SUMIFS(equity_bonds!$C$2:$C$6414,equity_bonds!$H$2:$H$6414,"="&amp;data!$B2808,equity_bonds!$J$2:$J$6414,"="&amp;data!$G2808),"")</f>
        <v>124</v>
      </c>
      <c r="S2808" s="16">
        <f>SUMIFS(equity_bonds!$E$2:$E$6414,equity_bonds!$H$2:$H$6414,"="&amp;data!$B2808,equity_bonds!$J$2:$J$6414,"="&amp;data!$G2808)</f>
        <v>0</v>
      </c>
      <c r="T2808" s="16">
        <f>SUMIFS(equity_bonds!$F$2:$F$6414,equity_bonds!$H$2:$H$6414,"="&amp;data!$B2808,equity_bonds!$J$2:$J$6414,"="&amp;data!$G2808)</f>
        <v>3</v>
      </c>
      <c r="U2808" s="16"/>
    </row>
    <row r="2809" spans="1:21" x14ac:dyDescent="0.25">
      <c r="A2809">
        <v>1887</v>
      </c>
      <c r="B2809">
        <v>2006</v>
      </c>
      <c r="C2809">
        <v>61</v>
      </c>
      <c r="D2809" t="s">
        <v>197</v>
      </c>
      <c r="E2809" t="s">
        <v>486</v>
      </c>
      <c r="F2809" t="s">
        <v>486</v>
      </c>
      <c r="G2809" t="str">
        <f t="shared" si="43"/>
        <v>Howrey</v>
      </c>
      <c r="I2809" s="13">
        <f>COUNTIFS(IPO!$J$2:$J$5250,"="&amp;data!$G2809,IPO!$H$2:$H$5250,"="&amp;data!$B2809)</f>
        <v>0</v>
      </c>
      <c r="J2809" s="13">
        <f>SUMIFS(IPO!$B$2:$B$5250,IPO!$H$2:$H$5250,"="&amp;data!$B2809,IPO!$J$2:$J$5250,"="&amp;data!$G2809)</f>
        <v>0</v>
      </c>
      <c r="K2809" s="13" t="str">
        <f>IF(I2809=1,SUMIFS(IPO!$C$2:$C$5250,IPO!$H$2:$H$5250,"="&amp;data!$B2809,IPO!$J$2:$J$5250,"="&amp;data!$G2809),"")</f>
        <v/>
      </c>
      <c r="L2809" s="13">
        <f>SUMIFS(IPO!$E$2:$E$5250,IPO!$H$2:$H$5250,"="&amp;data!$B2809,IPO!$J$2:$J$5250,"="&amp;data!$G2809)</f>
        <v>0</v>
      </c>
      <c r="M2809" s="13">
        <f>SUMIFS(IPO!$F$2:$F$5250,IPO!$H$2:$H$5250,"="&amp;data!$B2809,IPO!$J$2:$J$5250,"="&amp;data!$G2809)</f>
        <v>0</v>
      </c>
      <c r="N2809" s="13"/>
      <c r="P2809" s="16">
        <f>COUNTIFS(equity_bonds!$H$2:$H$6414,"="&amp;data!$B2809,equity_bonds!$J$2:$J$6414,"="&amp;data!$G2809)</f>
        <v>0</v>
      </c>
      <c r="Q2809" s="16">
        <f>SUMIFS(equity_bonds!$B$2:$B$6414,equity_bonds!$H$2:$H$6414,"="&amp;data!$B2809,equity_bonds!$J$2:$J$6414,"="&amp;data!$G2809)</f>
        <v>0</v>
      </c>
      <c r="R2809" s="16" t="str">
        <f>IF(P2809=1,SUMIFS(equity_bonds!$C$2:$C$6414,equity_bonds!$H$2:$H$6414,"="&amp;data!$B2809,equity_bonds!$J$2:$J$6414,"="&amp;data!$G2809),"")</f>
        <v/>
      </c>
      <c r="S2809" s="16">
        <f>SUMIFS(equity_bonds!$E$2:$E$6414,equity_bonds!$H$2:$H$6414,"="&amp;data!$B2809,equity_bonds!$J$2:$J$6414,"="&amp;data!$G2809)</f>
        <v>0</v>
      </c>
      <c r="T2809" s="16">
        <f>SUMIFS(equity_bonds!$F$2:$F$6414,equity_bonds!$H$2:$H$6414,"="&amp;data!$B2809,equity_bonds!$J$2:$J$6414,"="&amp;data!$G2809)</f>
        <v>0</v>
      </c>
      <c r="U2809" s="16"/>
    </row>
    <row r="2810" spans="1:21" x14ac:dyDescent="0.25">
      <c r="A2810">
        <v>1927</v>
      </c>
      <c r="B2810">
        <v>2006</v>
      </c>
      <c r="C2810">
        <v>100</v>
      </c>
      <c r="D2810" t="s">
        <v>430</v>
      </c>
      <c r="E2810" t="s">
        <v>140</v>
      </c>
      <c r="F2810" t="s">
        <v>2639</v>
      </c>
      <c r="G2810" t="str">
        <f t="shared" si="43"/>
        <v>Hughes Hubbard</v>
      </c>
      <c r="I2810" s="13">
        <f>COUNTIFS(IPO!$J$2:$J$5250,"="&amp;data!$G2810,IPO!$H$2:$H$5250,"="&amp;data!$B2810)</f>
        <v>0</v>
      </c>
      <c r="J2810" s="13">
        <f>SUMIFS(IPO!$B$2:$B$5250,IPO!$H$2:$H$5250,"="&amp;data!$B2810,IPO!$J$2:$J$5250,"="&amp;data!$G2810)</f>
        <v>0</v>
      </c>
      <c r="K2810" s="13" t="str">
        <f>IF(I2810=1,SUMIFS(IPO!$C$2:$C$5250,IPO!$H$2:$H$5250,"="&amp;data!$B2810,IPO!$J$2:$J$5250,"="&amp;data!$G2810),"")</f>
        <v/>
      </c>
      <c r="L2810" s="13">
        <f>SUMIFS(IPO!$E$2:$E$5250,IPO!$H$2:$H$5250,"="&amp;data!$B2810,IPO!$J$2:$J$5250,"="&amp;data!$G2810)</f>
        <v>0</v>
      </c>
      <c r="M2810" s="13">
        <f>SUMIFS(IPO!$F$2:$F$5250,IPO!$H$2:$H$5250,"="&amp;data!$B2810,IPO!$J$2:$J$5250,"="&amp;data!$G2810)</f>
        <v>0</v>
      </c>
      <c r="N2810" s="13"/>
      <c r="P2810" s="16">
        <f>COUNTIFS(equity_bonds!$H$2:$H$6414,"="&amp;data!$B2810,equity_bonds!$J$2:$J$6414,"="&amp;data!$G2810)</f>
        <v>0</v>
      </c>
      <c r="Q2810" s="16">
        <f>SUMIFS(equity_bonds!$B$2:$B$6414,equity_bonds!$H$2:$H$6414,"="&amp;data!$B2810,equity_bonds!$J$2:$J$6414,"="&amp;data!$G2810)</f>
        <v>0</v>
      </c>
      <c r="R2810" s="16" t="str">
        <f>IF(P2810=1,SUMIFS(equity_bonds!$C$2:$C$6414,equity_bonds!$H$2:$H$6414,"="&amp;data!$B2810,equity_bonds!$J$2:$J$6414,"="&amp;data!$G2810),"")</f>
        <v/>
      </c>
      <c r="S2810" s="16">
        <f>SUMIFS(equity_bonds!$E$2:$E$6414,equity_bonds!$H$2:$H$6414,"="&amp;data!$B2810,equity_bonds!$J$2:$J$6414,"="&amp;data!$G2810)</f>
        <v>0</v>
      </c>
      <c r="T2810" s="16">
        <f>SUMIFS(equity_bonds!$F$2:$F$6414,equity_bonds!$H$2:$H$6414,"="&amp;data!$B2810,equity_bonds!$J$2:$J$6414,"="&amp;data!$G2810)</f>
        <v>0</v>
      </c>
      <c r="U2810" s="16"/>
    </row>
    <row r="2811" spans="1:21" x14ac:dyDescent="0.25">
      <c r="A2811">
        <v>1957</v>
      </c>
      <c r="B2811">
        <v>2006</v>
      </c>
      <c r="C2811">
        <v>43</v>
      </c>
      <c r="D2811" t="s">
        <v>115</v>
      </c>
      <c r="E2811" t="s">
        <v>24</v>
      </c>
      <c r="F2811" t="s">
        <v>2588</v>
      </c>
      <c r="G2811" t="str">
        <f t="shared" si="43"/>
        <v>Hunton Williams</v>
      </c>
      <c r="I2811" s="13">
        <f>COUNTIFS(IPO!$J$2:$J$5250,"="&amp;data!$G2811,IPO!$H$2:$H$5250,"="&amp;data!$B2811)</f>
        <v>1</v>
      </c>
      <c r="J2811" s="13">
        <f>SUMIFS(IPO!$B$2:$B$5250,IPO!$H$2:$H$5250,"="&amp;data!$B2811,IPO!$J$2:$J$5250,"="&amp;data!$G2811)</f>
        <v>1846.1</v>
      </c>
      <c r="K2811" s="13">
        <f>IF(I2811=1,SUMIFS(IPO!$C$2:$C$5250,IPO!$H$2:$H$5250,"="&amp;data!$B2811,IPO!$J$2:$J$5250,"="&amp;data!$G2811),"")</f>
        <v>13</v>
      </c>
      <c r="L2811" s="13">
        <f>SUMIFS(IPO!$E$2:$E$5250,IPO!$H$2:$H$5250,"="&amp;data!$B2811,IPO!$J$2:$J$5250,"="&amp;data!$G2811)</f>
        <v>2.5</v>
      </c>
      <c r="M2811" s="13">
        <f>SUMIFS(IPO!$F$2:$F$5250,IPO!$H$2:$H$5250,"="&amp;data!$B2811,IPO!$J$2:$J$5250,"="&amp;data!$G2811)</f>
        <v>5</v>
      </c>
      <c r="N2811" s="13"/>
      <c r="P2811" s="16">
        <f>COUNTIFS(equity_bonds!$H$2:$H$6414,"="&amp;data!$B2811,equity_bonds!$J$2:$J$6414,"="&amp;data!$G2811)</f>
        <v>1</v>
      </c>
      <c r="Q2811" s="16">
        <f>SUMIFS(equity_bonds!$B$2:$B$6414,equity_bonds!$H$2:$H$6414,"="&amp;data!$B2811,equity_bonds!$J$2:$J$6414,"="&amp;data!$G2811)</f>
        <v>152817.5</v>
      </c>
      <c r="R2811" s="16">
        <f>IF(P2811=1,SUMIFS(equity_bonds!$C$2:$C$6414,equity_bonds!$H$2:$H$6414,"="&amp;data!$B2811,equity_bonds!$J$2:$J$6414,"="&amp;data!$G2811),"")</f>
        <v>12</v>
      </c>
      <c r="S2811" s="16">
        <f>SUMIFS(equity_bonds!$E$2:$E$6414,equity_bonds!$H$2:$H$6414,"="&amp;data!$B2811,equity_bonds!$J$2:$J$6414,"="&amp;data!$G2811)</f>
        <v>1.5</v>
      </c>
      <c r="T2811" s="16">
        <f>SUMIFS(equity_bonds!$F$2:$F$6414,equity_bonds!$H$2:$H$6414,"="&amp;data!$B2811,equity_bonds!$J$2:$J$6414,"="&amp;data!$G2811)</f>
        <v>92</v>
      </c>
      <c r="U2811" s="16"/>
    </row>
    <row r="2812" spans="1:21" x14ac:dyDescent="0.25">
      <c r="A2812">
        <v>1970</v>
      </c>
      <c r="B2812">
        <v>2006</v>
      </c>
      <c r="C2812">
        <v>169</v>
      </c>
      <c r="D2812" t="s">
        <v>447</v>
      </c>
      <c r="E2812" t="s">
        <v>455</v>
      </c>
      <c r="F2812" t="s">
        <v>2758</v>
      </c>
      <c r="G2812" t="str">
        <f t="shared" si="43"/>
        <v>Husch Eppenberger</v>
      </c>
      <c r="I2812" s="13">
        <f>COUNTIFS(IPO!$J$2:$J$5250,"="&amp;data!$G2812,IPO!$H$2:$H$5250,"="&amp;data!$B2812)</f>
        <v>0</v>
      </c>
      <c r="J2812" s="13">
        <f>SUMIFS(IPO!$B$2:$B$5250,IPO!$H$2:$H$5250,"="&amp;data!$B2812,IPO!$J$2:$J$5250,"="&amp;data!$G2812)</f>
        <v>0</v>
      </c>
      <c r="K2812" s="13" t="str">
        <f>IF(I2812=1,SUMIFS(IPO!$C$2:$C$5250,IPO!$H$2:$H$5250,"="&amp;data!$B2812,IPO!$J$2:$J$5250,"="&amp;data!$G2812),"")</f>
        <v/>
      </c>
      <c r="L2812" s="13">
        <f>SUMIFS(IPO!$E$2:$E$5250,IPO!$H$2:$H$5250,"="&amp;data!$B2812,IPO!$J$2:$J$5250,"="&amp;data!$G2812)</f>
        <v>0</v>
      </c>
      <c r="M2812" s="13">
        <f>SUMIFS(IPO!$F$2:$F$5250,IPO!$H$2:$H$5250,"="&amp;data!$B2812,IPO!$J$2:$J$5250,"="&amp;data!$G2812)</f>
        <v>0</v>
      </c>
      <c r="N2812" s="13"/>
      <c r="P2812" s="16">
        <f>COUNTIFS(equity_bonds!$H$2:$H$6414,"="&amp;data!$B2812,equity_bonds!$J$2:$J$6414,"="&amp;data!$G2812)</f>
        <v>0</v>
      </c>
      <c r="Q2812" s="16">
        <f>SUMIFS(equity_bonds!$B$2:$B$6414,equity_bonds!$H$2:$H$6414,"="&amp;data!$B2812,equity_bonds!$J$2:$J$6414,"="&amp;data!$G2812)</f>
        <v>0</v>
      </c>
      <c r="R2812" s="16" t="str">
        <f>IF(P2812=1,SUMIFS(equity_bonds!$C$2:$C$6414,equity_bonds!$H$2:$H$6414,"="&amp;data!$B2812,equity_bonds!$J$2:$J$6414,"="&amp;data!$G2812),"")</f>
        <v/>
      </c>
      <c r="S2812" s="16">
        <f>SUMIFS(equity_bonds!$E$2:$E$6414,equity_bonds!$H$2:$H$6414,"="&amp;data!$B2812,equity_bonds!$J$2:$J$6414,"="&amp;data!$G2812)</f>
        <v>0</v>
      </c>
      <c r="T2812" s="16">
        <f>SUMIFS(equity_bonds!$F$2:$F$6414,equity_bonds!$H$2:$H$6414,"="&amp;data!$B2812,equity_bonds!$J$2:$J$6414,"="&amp;data!$G2812)</f>
        <v>0</v>
      </c>
      <c r="U2812" s="16"/>
    </row>
    <row r="2813" spans="1:21" x14ac:dyDescent="0.25">
      <c r="A2813">
        <v>1986</v>
      </c>
      <c r="B2813">
        <v>2006</v>
      </c>
      <c r="C2813">
        <v>187</v>
      </c>
      <c r="D2813" t="s">
        <v>431</v>
      </c>
      <c r="E2813" t="s">
        <v>365</v>
      </c>
      <c r="F2813" t="s">
        <v>365</v>
      </c>
      <c r="G2813" t="str">
        <f t="shared" si="43"/>
        <v>Ice Miller</v>
      </c>
      <c r="I2813" s="13">
        <f>COUNTIFS(IPO!$J$2:$J$5250,"="&amp;data!$G2813,IPO!$H$2:$H$5250,"="&amp;data!$B2813)</f>
        <v>0</v>
      </c>
      <c r="J2813" s="13">
        <f>SUMIFS(IPO!$B$2:$B$5250,IPO!$H$2:$H$5250,"="&amp;data!$B2813,IPO!$J$2:$J$5250,"="&amp;data!$G2813)</f>
        <v>0</v>
      </c>
      <c r="K2813" s="13" t="str">
        <f>IF(I2813=1,SUMIFS(IPO!$C$2:$C$5250,IPO!$H$2:$H$5250,"="&amp;data!$B2813,IPO!$J$2:$J$5250,"="&amp;data!$G2813),"")</f>
        <v/>
      </c>
      <c r="L2813" s="13">
        <f>SUMIFS(IPO!$E$2:$E$5250,IPO!$H$2:$H$5250,"="&amp;data!$B2813,IPO!$J$2:$J$5250,"="&amp;data!$G2813)</f>
        <v>0</v>
      </c>
      <c r="M2813" s="13">
        <f>SUMIFS(IPO!$F$2:$F$5250,IPO!$H$2:$H$5250,"="&amp;data!$B2813,IPO!$J$2:$J$5250,"="&amp;data!$G2813)</f>
        <v>0</v>
      </c>
      <c r="N2813" s="13"/>
      <c r="P2813" s="16">
        <f>COUNTIFS(equity_bonds!$H$2:$H$6414,"="&amp;data!$B2813,equity_bonds!$J$2:$J$6414,"="&amp;data!$G2813)</f>
        <v>0</v>
      </c>
      <c r="Q2813" s="16">
        <f>SUMIFS(equity_bonds!$B$2:$B$6414,equity_bonds!$H$2:$H$6414,"="&amp;data!$B2813,equity_bonds!$J$2:$J$6414,"="&amp;data!$G2813)</f>
        <v>0</v>
      </c>
      <c r="R2813" s="16" t="str">
        <f>IF(P2813=1,SUMIFS(equity_bonds!$C$2:$C$6414,equity_bonds!$H$2:$H$6414,"="&amp;data!$B2813,equity_bonds!$J$2:$J$6414,"="&amp;data!$G2813),"")</f>
        <v/>
      </c>
      <c r="S2813" s="16">
        <f>SUMIFS(equity_bonds!$E$2:$E$6414,equity_bonds!$H$2:$H$6414,"="&amp;data!$B2813,equity_bonds!$J$2:$J$6414,"="&amp;data!$G2813)</f>
        <v>0</v>
      </c>
      <c r="T2813" s="16">
        <f>SUMIFS(equity_bonds!$F$2:$F$6414,equity_bonds!$H$2:$H$6414,"="&amp;data!$B2813,equity_bonds!$J$2:$J$6414,"="&amp;data!$G2813)</f>
        <v>0</v>
      </c>
      <c r="U2813" s="16"/>
    </row>
    <row r="2814" spans="1:21" x14ac:dyDescent="0.25">
      <c r="A2814">
        <v>2010</v>
      </c>
      <c r="B2814">
        <v>2006</v>
      </c>
      <c r="C2814">
        <v>111</v>
      </c>
      <c r="D2814" t="s">
        <v>401</v>
      </c>
      <c r="E2814" t="s">
        <v>141</v>
      </c>
      <c r="F2814" t="s">
        <v>2640</v>
      </c>
      <c r="G2814" t="str">
        <f t="shared" si="43"/>
        <v>Irell Manella</v>
      </c>
      <c r="I2814" s="13">
        <f>COUNTIFS(IPO!$J$2:$J$5250,"="&amp;data!$G2814,IPO!$H$2:$H$5250,"="&amp;data!$B2814)</f>
        <v>1</v>
      </c>
      <c r="J2814" s="13">
        <f>SUMIFS(IPO!$B$2:$B$5250,IPO!$H$2:$H$5250,"="&amp;data!$B2814,IPO!$J$2:$J$5250,"="&amp;data!$G2814)</f>
        <v>120</v>
      </c>
      <c r="K2814" s="13">
        <f>IF(I2814=1,SUMIFS(IPO!$C$2:$C$5250,IPO!$H$2:$H$5250,"="&amp;data!$B2814,IPO!$J$2:$J$5250,"="&amp;data!$G2814),"")</f>
        <v>102</v>
      </c>
      <c r="L2814" s="13">
        <f>SUMIFS(IPO!$E$2:$E$5250,IPO!$H$2:$H$5250,"="&amp;data!$B2814,IPO!$J$2:$J$5250,"="&amp;data!$G2814)</f>
        <v>0.2</v>
      </c>
      <c r="M2814" s="13">
        <f>SUMIFS(IPO!$F$2:$F$5250,IPO!$H$2:$H$5250,"="&amp;data!$B2814,IPO!$J$2:$J$5250,"="&amp;data!$G2814)</f>
        <v>1</v>
      </c>
      <c r="N2814" s="13"/>
      <c r="P2814" s="16">
        <f>COUNTIFS(equity_bonds!$H$2:$H$6414,"="&amp;data!$B2814,equity_bonds!$J$2:$J$6414,"="&amp;data!$G2814)</f>
        <v>0</v>
      </c>
      <c r="Q2814" s="16">
        <f>SUMIFS(equity_bonds!$B$2:$B$6414,equity_bonds!$H$2:$H$6414,"="&amp;data!$B2814,equity_bonds!$J$2:$J$6414,"="&amp;data!$G2814)</f>
        <v>0</v>
      </c>
      <c r="R2814" s="16" t="str">
        <f>IF(P2814=1,SUMIFS(equity_bonds!$C$2:$C$6414,equity_bonds!$H$2:$H$6414,"="&amp;data!$B2814,equity_bonds!$J$2:$J$6414,"="&amp;data!$G2814),"")</f>
        <v/>
      </c>
      <c r="S2814" s="16">
        <f>SUMIFS(equity_bonds!$E$2:$E$6414,equity_bonds!$H$2:$H$6414,"="&amp;data!$B2814,equity_bonds!$J$2:$J$6414,"="&amp;data!$G2814)</f>
        <v>0</v>
      </c>
      <c r="T2814" s="16">
        <f>SUMIFS(equity_bonds!$F$2:$F$6414,equity_bonds!$H$2:$H$6414,"="&amp;data!$B2814,equity_bonds!$J$2:$J$6414,"="&amp;data!$G2814)</f>
        <v>0</v>
      </c>
      <c r="U2814" s="16"/>
    </row>
    <row r="2815" spans="1:21" x14ac:dyDescent="0.25">
      <c r="A2815">
        <v>2023</v>
      </c>
      <c r="B2815">
        <v>2006</v>
      </c>
      <c r="C2815">
        <v>125</v>
      </c>
      <c r="D2815" t="s">
        <v>353</v>
      </c>
      <c r="E2815" t="s">
        <v>456</v>
      </c>
      <c r="F2815" t="s">
        <v>456</v>
      </c>
      <c r="G2815" t="str">
        <f t="shared" si="43"/>
        <v>Jackson Lewis</v>
      </c>
      <c r="I2815" s="13">
        <f>COUNTIFS(IPO!$J$2:$J$5250,"="&amp;data!$G2815,IPO!$H$2:$H$5250,"="&amp;data!$B2815)</f>
        <v>0</v>
      </c>
      <c r="J2815" s="13">
        <f>SUMIFS(IPO!$B$2:$B$5250,IPO!$H$2:$H$5250,"="&amp;data!$B2815,IPO!$J$2:$J$5250,"="&amp;data!$G2815)</f>
        <v>0</v>
      </c>
      <c r="K2815" s="13" t="str">
        <f>IF(I2815=1,SUMIFS(IPO!$C$2:$C$5250,IPO!$H$2:$H$5250,"="&amp;data!$B2815,IPO!$J$2:$J$5250,"="&amp;data!$G2815),"")</f>
        <v/>
      </c>
      <c r="L2815" s="13">
        <f>SUMIFS(IPO!$E$2:$E$5250,IPO!$H$2:$H$5250,"="&amp;data!$B2815,IPO!$J$2:$J$5250,"="&amp;data!$G2815)</f>
        <v>0</v>
      </c>
      <c r="M2815" s="13">
        <f>SUMIFS(IPO!$F$2:$F$5250,IPO!$H$2:$H$5250,"="&amp;data!$B2815,IPO!$J$2:$J$5250,"="&amp;data!$G2815)</f>
        <v>0</v>
      </c>
      <c r="N2815" s="13"/>
      <c r="P2815" s="16">
        <f>COUNTIFS(equity_bonds!$H$2:$H$6414,"="&amp;data!$B2815,equity_bonds!$J$2:$J$6414,"="&amp;data!$G2815)</f>
        <v>0</v>
      </c>
      <c r="Q2815" s="16">
        <f>SUMIFS(equity_bonds!$B$2:$B$6414,equity_bonds!$H$2:$H$6414,"="&amp;data!$B2815,equity_bonds!$J$2:$J$6414,"="&amp;data!$G2815)</f>
        <v>0</v>
      </c>
      <c r="R2815" s="16" t="str">
        <f>IF(P2815=1,SUMIFS(equity_bonds!$C$2:$C$6414,equity_bonds!$H$2:$H$6414,"="&amp;data!$B2815,equity_bonds!$J$2:$J$6414,"="&amp;data!$G2815),"")</f>
        <v/>
      </c>
      <c r="S2815" s="16">
        <f>SUMIFS(equity_bonds!$E$2:$E$6414,equity_bonds!$H$2:$H$6414,"="&amp;data!$B2815,equity_bonds!$J$2:$J$6414,"="&amp;data!$G2815)</f>
        <v>0</v>
      </c>
      <c r="T2815" s="16">
        <f>SUMIFS(equity_bonds!$F$2:$F$6414,equity_bonds!$H$2:$H$6414,"="&amp;data!$B2815,equity_bonds!$J$2:$J$6414,"="&amp;data!$G2815)</f>
        <v>0</v>
      </c>
      <c r="U2815" s="16"/>
    </row>
    <row r="2816" spans="1:21" x14ac:dyDescent="0.25">
      <c r="A2816">
        <v>2044</v>
      </c>
      <c r="B2816">
        <v>2006</v>
      </c>
      <c r="C2816">
        <v>153</v>
      </c>
      <c r="D2816" t="s">
        <v>416</v>
      </c>
      <c r="E2816" t="s">
        <v>281</v>
      </c>
      <c r="F2816" t="s">
        <v>281</v>
      </c>
      <c r="G2816" t="str">
        <f t="shared" si="43"/>
        <v>Jackson Walker</v>
      </c>
      <c r="I2816" s="13">
        <f>COUNTIFS(IPO!$J$2:$J$5250,"="&amp;data!$G2816,IPO!$H$2:$H$5250,"="&amp;data!$B2816)</f>
        <v>0</v>
      </c>
      <c r="J2816" s="13">
        <f>SUMIFS(IPO!$B$2:$B$5250,IPO!$H$2:$H$5250,"="&amp;data!$B2816,IPO!$J$2:$J$5250,"="&amp;data!$G2816)</f>
        <v>0</v>
      </c>
      <c r="K2816" s="13" t="str">
        <f>IF(I2816=1,SUMIFS(IPO!$C$2:$C$5250,IPO!$H$2:$H$5250,"="&amp;data!$B2816,IPO!$J$2:$J$5250,"="&amp;data!$G2816),"")</f>
        <v/>
      </c>
      <c r="L2816" s="13">
        <f>SUMIFS(IPO!$E$2:$E$5250,IPO!$H$2:$H$5250,"="&amp;data!$B2816,IPO!$J$2:$J$5250,"="&amp;data!$G2816)</f>
        <v>0</v>
      </c>
      <c r="M2816" s="13">
        <f>SUMIFS(IPO!$F$2:$F$5250,IPO!$H$2:$H$5250,"="&amp;data!$B2816,IPO!$J$2:$J$5250,"="&amp;data!$G2816)</f>
        <v>0</v>
      </c>
      <c r="N2816" s="13"/>
      <c r="P2816" s="16">
        <f>COUNTIFS(equity_bonds!$H$2:$H$6414,"="&amp;data!$B2816,equity_bonds!$J$2:$J$6414,"="&amp;data!$G2816)</f>
        <v>0</v>
      </c>
      <c r="Q2816" s="16">
        <f>SUMIFS(equity_bonds!$B$2:$B$6414,equity_bonds!$H$2:$H$6414,"="&amp;data!$B2816,equity_bonds!$J$2:$J$6414,"="&amp;data!$G2816)</f>
        <v>0</v>
      </c>
      <c r="R2816" s="16" t="str">
        <f>IF(P2816=1,SUMIFS(equity_bonds!$C$2:$C$6414,equity_bonds!$H$2:$H$6414,"="&amp;data!$B2816,equity_bonds!$J$2:$J$6414,"="&amp;data!$G2816),"")</f>
        <v/>
      </c>
      <c r="S2816" s="16">
        <f>SUMIFS(equity_bonds!$E$2:$E$6414,equity_bonds!$H$2:$H$6414,"="&amp;data!$B2816,equity_bonds!$J$2:$J$6414,"="&amp;data!$G2816)</f>
        <v>0</v>
      </c>
      <c r="T2816" s="16">
        <f>SUMIFS(equity_bonds!$F$2:$F$6414,equity_bonds!$H$2:$H$6414,"="&amp;data!$B2816,equity_bonds!$J$2:$J$6414,"="&amp;data!$G2816)</f>
        <v>0</v>
      </c>
      <c r="U2816" s="16"/>
    </row>
    <row r="2817" spans="1:21" x14ac:dyDescent="0.25">
      <c r="A2817">
        <v>2062</v>
      </c>
      <c r="B2817">
        <v>2006</v>
      </c>
      <c r="C2817">
        <v>181</v>
      </c>
      <c r="D2817" t="s">
        <v>407</v>
      </c>
      <c r="E2817" t="s">
        <v>457</v>
      </c>
      <c r="F2817" t="s">
        <v>2759</v>
      </c>
      <c r="G2817" t="str">
        <f t="shared" si="43"/>
        <v>Jeffer Mangels</v>
      </c>
      <c r="I2817" s="13">
        <f>COUNTIFS(IPO!$J$2:$J$5250,"="&amp;data!$G2817,IPO!$H$2:$H$5250,"="&amp;data!$B2817)</f>
        <v>0</v>
      </c>
      <c r="J2817" s="13">
        <f>SUMIFS(IPO!$B$2:$B$5250,IPO!$H$2:$H$5250,"="&amp;data!$B2817,IPO!$J$2:$J$5250,"="&amp;data!$G2817)</f>
        <v>0</v>
      </c>
      <c r="K2817" s="13" t="str">
        <f>IF(I2817=1,SUMIFS(IPO!$C$2:$C$5250,IPO!$H$2:$H$5250,"="&amp;data!$B2817,IPO!$J$2:$J$5250,"="&amp;data!$G2817),"")</f>
        <v/>
      </c>
      <c r="L2817" s="13">
        <f>SUMIFS(IPO!$E$2:$E$5250,IPO!$H$2:$H$5250,"="&amp;data!$B2817,IPO!$J$2:$J$5250,"="&amp;data!$G2817)</f>
        <v>0</v>
      </c>
      <c r="M2817" s="13">
        <f>SUMIFS(IPO!$F$2:$F$5250,IPO!$H$2:$H$5250,"="&amp;data!$B2817,IPO!$J$2:$J$5250,"="&amp;data!$G2817)</f>
        <v>0</v>
      </c>
      <c r="N2817" s="13"/>
      <c r="P2817" s="16">
        <f>COUNTIFS(equity_bonds!$H$2:$H$6414,"="&amp;data!$B2817,equity_bonds!$J$2:$J$6414,"="&amp;data!$G2817)</f>
        <v>0</v>
      </c>
      <c r="Q2817" s="16">
        <f>SUMIFS(equity_bonds!$B$2:$B$6414,equity_bonds!$H$2:$H$6414,"="&amp;data!$B2817,equity_bonds!$J$2:$J$6414,"="&amp;data!$G2817)</f>
        <v>0</v>
      </c>
      <c r="R2817" s="16" t="str">
        <f>IF(P2817=1,SUMIFS(equity_bonds!$C$2:$C$6414,equity_bonds!$H$2:$H$6414,"="&amp;data!$B2817,equity_bonds!$J$2:$J$6414,"="&amp;data!$G2817),"")</f>
        <v/>
      </c>
      <c r="S2817" s="16">
        <f>SUMIFS(equity_bonds!$E$2:$E$6414,equity_bonds!$H$2:$H$6414,"="&amp;data!$B2817,equity_bonds!$J$2:$J$6414,"="&amp;data!$G2817)</f>
        <v>0</v>
      </c>
      <c r="T2817" s="16">
        <f>SUMIFS(equity_bonds!$F$2:$F$6414,equity_bonds!$H$2:$H$6414,"="&amp;data!$B2817,equity_bonds!$J$2:$J$6414,"="&amp;data!$G2817)</f>
        <v>0</v>
      </c>
      <c r="U2817" s="16"/>
    </row>
    <row r="2818" spans="1:21" x14ac:dyDescent="0.25">
      <c r="A2818">
        <v>2076</v>
      </c>
      <c r="B2818">
        <v>2006</v>
      </c>
      <c r="C2818">
        <v>118</v>
      </c>
      <c r="D2818" t="s">
        <v>132</v>
      </c>
      <c r="E2818" t="s">
        <v>239</v>
      </c>
      <c r="F2818" t="s">
        <v>2675</v>
      </c>
      <c r="G2818" t="str">
        <f t="shared" si="43"/>
        <v>Jenkens Gilchrist</v>
      </c>
      <c r="I2818" s="13">
        <v>2</v>
      </c>
      <c r="J2818" s="13">
        <v>78.400000000000006</v>
      </c>
      <c r="K2818" s="13">
        <v>299</v>
      </c>
      <c r="L2818" s="13">
        <v>0.1</v>
      </c>
      <c r="M2818" s="13">
        <v>2</v>
      </c>
      <c r="N2818" s="13"/>
      <c r="P2818" s="16">
        <f>COUNTIFS(equity_bonds!$H$2:$H$6414,"="&amp;data!$B2818,equity_bonds!$J$2:$J$6414,"="&amp;data!$G2818)</f>
        <v>1</v>
      </c>
      <c r="Q2818" s="16">
        <f>SUMIFS(equity_bonds!$B$2:$B$6414,equity_bonds!$H$2:$H$6414,"="&amp;data!$B2818,equity_bonds!$J$2:$J$6414,"="&amp;data!$G2818)</f>
        <v>967</v>
      </c>
      <c r="R2818" s="16">
        <f>IF(P2818=1,SUMIFS(equity_bonds!$C$2:$C$6414,equity_bonds!$H$2:$H$6414,"="&amp;data!$B2818,equity_bonds!$J$2:$J$6414,"="&amp;data!$G2818),"")</f>
        <v>154</v>
      </c>
      <c r="S2818" s="16">
        <f>SUMIFS(equity_bonds!$E$2:$E$6414,equity_bonds!$H$2:$H$6414,"="&amp;data!$B2818,equity_bonds!$J$2:$J$6414,"="&amp;data!$G2818)</f>
        <v>0</v>
      </c>
      <c r="T2818" s="16">
        <f>SUMIFS(equity_bonds!$F$2:$F$6414,equity_bonds!$H$2:$H$6414,"="&amp;data!$B2818,equity_bonds!$J$2:$J$6414,"="&amp;data!$G2818)</f>
        <v>6</v>
      </c>
      <c r="U2818" s="16"/>
    </row>
    <row r="2819" spans="1:21" x14ac:dyDescent="0.25">
      <c r="A2819">
        <v>2098</v>
      </c>
      <c r="B2819">
        <v>2006</v>
      </c>
      <c r="C2819">
        <v>72</v>
      </c>
      <c r="D2819" t="s">
        <v>144</v>
      </c>
      <c r="E2819" t="s">
        <v>85</v>
      </c>
      <c r="F2819" t="s">
        <v>2621</v>
      </c>
      <c r="G2819" t="str">
        <f t="shared" si="43"/>
        <v>Jenner Block</v>
      </c>
      <c r="I2819" s="13">
        <f>COUNTIFS(IPO!$J$2:$J$5250,"="&amp;data!$G2819,IPO!$H$2:$H$5250,"="&amp;data!$B2819)</f>
        <v>1</v>
      </c>
      <c r="J2819" s="13">
        <f>SUMIFS(IPO!$B$2:$B$5250,IPO!$H$2:$H$5250,"="&amp;data!$B2819,IPO!$J$2:$J$5250,"="&amp;data!$G2819)</f>
        <v>198.2</v>
      </c>
      <c r="K2819" s="13">
        <f>IF(I2819=1,SUMIFS(IPO!$C$2:$C$5250,IPO!$H$2:$H$5250,"="&amp;data!$B2819,IPO!$J$2:$J$5250,"="&amp;data!$G2819),"")</f>
        <v>82</v>
      </c>
      <c r="L2819" s="13">
        <f>SUMIFS(IPO!$E$2:$E$5250,IPO!$H$2:$H$5250,"="&amp;data!$B2819,IPO!$J$2:$J$5250,"="&amp;data!$G2819)</f>
        <v>0.3</v>
      </c>
      <c r="M2819" s="13">
        <f>SUMIFS(IPO!$F$2:$F$5250,IPO!$H$2:$H$5250,"="&amp;data!$B2819,IPO!$J$2:$J$5250,"="&amp;data!$G2819)</f>
        <v>1</v>
      </c>
      <c r="N2819" s="13"/>
      <c r="P2819" s="16">
        <f>COUNTIFS(equity_bonds!$H$2:$H$6414,"="&amp;data!$B2819,equity_bonds!$J$2:$J$6414,"="&amp;data!$G2819)</f>
        <v>0</v>
      </c>
      <c r="Q2819" s="16">
        <f>SUMIFS(equity_bonds!$B$2:$B$6414,equity_bonds!$H$2:$H$6414,"="&amp;data!$B2819,equity_bonds!$J$2:$J$6414,"="&amp;data!$G2819)</f>
        <v>0</v>
      </c>
      <c r="R2819" s="16" t="str">
        <f>IF(P2819=1,SUMIFS(equity_bonds!$C$2:$C$6414,equity_bonds!$H$2:$H$6414,"="&amp;data!$B2819,equity_bonds!$J$2:$J$6414,"="&amp;data!$G2819),"")</f>
        <v/>
      </c>
      <c r="S2819" s="16">
        <f>SUMIFS(equity_bonds!$E$2:$E$6414,equity_bonds!$H$2:$H$6414,"="&amp;data!$B2819,equity_bonds!$J$2:$J$6414,"="&amp;data!$G2819)</f>
        <v>0</v>
      </c>
      <c r="T2819" s="16">
        <f>SUMIFS(equity_bonds!$F$2:$F$6414,equity_bonds!$H$2:$H$6414,"="&amp;data!$B2819,equity_bonds!$J$2:$J$6414,"="&amp;data!$G2819)</f>
        <v>0</v>
      </c>
      <c r="U2819" s="16"/>
    </row>
    <row r="2820" spans="1:21" x14ac:dyDescent="0.25">
      <c r="A2820">
        <v>2117</v>
      </c>
      <c r="B2820">
        <v>2006</v>
      </c>
      <c r="C2820">
        <v>4</v>
      </c>
      <c r="D2820" t="s">
        <v>114</v>
      </c>
      <c r="E2820" t="s">
        <v>470</v>
      </c>
      <c r="F2820" t="s">
        <v>470</v>
      </c>
      <c r="G2820" t="str">
        <f t="shared" ref="G2820:G2883" si="44">TRIM(LEFT(SUBSTITUTE(F2820," ",REPT(" ",100)),200))</f>
        <v>Jones Day</v>
      </c>
      <c r="I2820" s="13">
        <f>COUNTIFS(IPO!$J$2:$J$5250,"="&amp;data!$G2820,IPO!$H$2:$H$5250,"="&amp;data!$B2820)</f>
        <v>1</v>
      </c>
      <c r="J2820" s="13">
        <f>SUMIFS(IPO!$B$2:$B$5250,IPO!$H$2:$H$5250,"="&amp;data!$B2820,IPO!$J$2:$J$5250,"="&amp;data!$G2820)</f>
        <v>533.1</v>
      </c>
      <c r="K2820" s="13">
        <f>IF(I2820=1,SUMIFS(IPO!$C$2:$C$5250,IPO!$H$2:$H$5250,"="&amp;data!$B2820,IPO!$J$2:$J$5250,"="&amp;data!$G2820),"")</f>
        <v>44</v>
      </c>
      <c r="L2820" s="13">
        <f>SUMIFS(IPO!$E$2:$E$5250,IPO!$H$2:$H$5250,"="&amp;data!$B2820,IPO!$J$2:$J$5250,"="&amp;data!$G2820)</f>
        <v>0.7</v>
      </c>
      <c r="M2820" s="13">
        <f>SUMIFS(IPO!$F$2:$F$5250,IPO!$H$2:$H$5250,"="&amp;data!$B2820,IPO!$J$2:$J$5250,"="&amp;data!$G2820)</f>
        <v>4</v>
      </c>
      <c r="N2820" s="13"/>
      <c r="P2820" s="16">
        <f>COUNTIFS(equity_bonds!$H$2:$H$6414,"="&amp;data!$B2820,equity_bonds!$J$2:$J$6414,"="&amp;data!$G2820)</f>
        <v>1</v>
      </c>
      <c r="Q2820" s="16">
        <f>SUMIFS(equity_bonds!$B$2:$B$6414,equity_bonds!$H$2:$H$6414,"="&amp;data!$B2820,equity_bonds!$J$2:$J$6414,"="&amp;data!$G2820)</f>
        <v>4568.3</v>
      </c>
      <c r="R2820" s="16">
        <f>IF(P2820=1,SUMIFS(equity_bonds!$C$2:$C$6414,equity_bonds!$H$2:$H$6414,"="&amp;data!$B2820,equity_bonds!$J$2:$J$6414,"="&amp;data!$G2820),"")</f>
        <v>80</v>
      </c>
      <c r="S2820" s="16">
        <f>SUMIFS(equity_bonds!$E$2:$E$6414,equity_bonds!$H$2:$H$6414,"="&amp;data!$B2820,equity_bonds!$J$2:$J$6414,"="&amp;data!$G2820)</f>
        <v>0.1</v>
      </c>
      <c r="T2820" s="16">
        <f>SUMIFS(equity_bonds!$F$2:$F$6414,equity_bonds!$H$2:$H$6414,"="&amp;data!$B2820,equity_bonds!$J$2:$J$6414,"="&amp;data!$G2820)</f>
        <v>21</v>
      </c>
      <c r="U2820" s="16"/>
    </row>
    <row r="2821" spans="1:21" x14ac:dyDescent="0.25">
      <c r="A2821">
        <v>2157</v>
      </c>
      <c r="B2821">
        <v>2006</v>
      </c>
      <c r="C2821">
        <v>175</v>
      </c>
      <c r="D2821" t="s">
        <v>376</v>
      </c>
      <c r="E2821" t="s">
        <v>471</v>
      </c>
      <c r="F2821" t="s">
        <v>2766</v>
      </c>
      <c r="G2821" t="str">
        <f t="shared" si="44"/>
        <v>Kasowitz Benson</v>
      </c>
      <c r="I2821" s="13">
        <f>COUNTIFS(IPO!$J$2:$J$5250,"="&amp;data!$G2821,IPO!$H$2:$H$5250,"="&amp;data!$B2821)</f>
        <v>0</v>
      </c>
      <c r="J2821" s="13">
        <f>SUMIFS(IPO!$B$2:$B$5250,IPO!$H$2:$H$5250,"="&amp;data!$B2821,IPO!$J$2:$J$5250,"="&amp;data!$G2821)</f>
        <v>0</v>
      </c>
      <c r="K2821" s="13" t="str">
        <f>IF(I2821=1,SUMIFS(IPO!$C$2:$C$5250,IPO!$H$2:$H$5250,"="&amp;data!$B2821,IPO!$J$2:$J$5250,"="&amp;data!$G2821),"")</f>
        <v/>
      </c>
      <c r="L2821" s="13">
        <f>SUMIFS(IPO!$E$2:$E$5250,IPO!$H$2:$H$5250,"="&amp;data!$B2821,IPO!$J$2:$J$5250,"="&amp;data!$G2821)</f>
        <v>0</v>
      </c>
      <c r="M2821" s="13">
        <f>SUMIFS(IPO!$F$2:$F$5250,IPO!$H$2:$H$5250,"="&amp;data!$B2821,IPO!$J$2:$J$5250,"="&amp;data!$G2821)</f>
        <v>0</v>
      </c>
      <c r="N2821" s="13"/>
      <c r="P2821" s="16">
        <f>COUNTIFS(equity_bonds!$H$2:$H$6414,"="&amp;data!$B2821,equity_bonds!$J$2:$J$6414,"="&amp;data!$G2821)</f>
        <v>0</v>
      </c>
      <c r="Q2821" s="16">
        <f>SUMIFS(equity_bonds!$B$2:$B$6414,equity_bonds!$H$2:$H$6414,"="&amp;data!$B2821,equity_bonds!$J$2:$J$6414,"="&amp;data!$G2821)</f>
        <v>0</v>
      </c>
      <c r="R2821" s="16" t="str">
        <f>IF(P2821=1,SUMIFS(equity_bonds!$C$2:$C$6414,equity_bonds!$H$2:$H$6414,"="&amp;data!$B2821,equity_bonds!$J$2:$J$6414,"="&amp;data!$G2821),"")</f>
        <v/>
      </c>
      <c r="S2821" s="16">
        <f>SUMIFS(equity_bonds!$E$2:$E$6414,equity_bonds!$H$2:$H$6414,"="&amp;data!$B2821,equity_bonds!$J$2:$J$6414,"="&amp;data!$G2821)</f>
        <v>0</v>
      </c>
      <c r="T2821" s="16">
        <f>SUMIFS(equity_bonds!$F$2:$F$6414,equity_bonds!$H$2:$H$6414,"="&amp;data!$B2821,equity_bonds!$J$2:$J$6414,"="&amp;data!$G2821)</f>
        <v>0</v>
      </c>
      <c r="U2821" s="16"/>
    </row>
    <row r="2822" spans="1:21" x14ac:dyDescent="0.25">
      <c r="A2822">
        <v>2184</v>
      </c>
      <c r="B2822">
        <v>2006</v>
      </c>
      <c r="C2822">
        <v>60</v>
      </c>
      <c r="D2822" t="s">
        <v>175</v>
      </c>
      <c r="E2822" t="s">
        <v>487</v>
      </c>
      <c r="F2822" t="s">
        <v>487</v>
      </c>
      <c r="G2822" t="str">
        <f t="shared" si="44"/>
        <v>Katten Muchin</v>
      </c>
      <c r="I2822" s="13">
        <f>COUNTIFS(IPO!$J$2:$J$5250,"="&amp;data!$G2822,IPO!$H$2:$H$5250,"="&amp;data!$B2822)</f>
        <v>1</v>
      </c>
      <c r="J2822" s="13">
        <f>SUMIFS(IPO!$B$2:$B$5250,IPO!$H$2:$H$5250,"="&amp;data!$B2822,IPO!$J$2:$J$5250,"="&amp;data!$G2822)</f>
        <v>416</v>
      </c>
      <c r="K2822" s="13">
        <f>IF(I2822=1,SUMIFS(IPO!$C$2:$C$5250,IPO!$H$2:$H$5250,"="&amp;data!$B2822,IPO!$J$2:$J$5250,"="&amp;data!$G2822),"")</f>
        <v>53</v>
      </c>
      <c r="L2822" s="13">
        <f>SUMIFS(IPO!$E$2:$E$5250,IPO!$H$2:$H$5250,"="&amp;data!$B2822,IPO!$J$2:$J$5250,"="&amp;data!$G2822)</f>
        <v>0.6</v>
      </c>
      <c r="M2822" s="13">
        <f>SUMIFS(IPO!$F$2:$F$5250,IPO!$H$2:$H$5250,"="&amp;data!$B2822,IPO!$J$2:$J$5250,"="&amp;data!$G2822)</f>
        <v>2</v>
      </c>
      <c r="N2822" s="13"/>
      <c r="P2822" s="16">
        <f>COUNTIFS(equity_bonds!$H$2:$H$6414,"="&amp;data!$B2822,equity_bonds!$J$2:$J$6414,"="&amp;data!$G2822)</f>
        <v>1</v>
      </c>
      <c r="Q2822" s="16">
        <f>SUMIFS(equity_bonds!$B$2:$B$6414,equity_bonds!$H$2:$H$6414,"="&amp;data!$B2822,equity_bonds!$J$2:$J$6414,"="&amp;data!$G2822)</f>
        <v>886.8</v>
      </c>
      <c r="R2822" s="16">
        <f>IF(P2822=1,SUMIFS(equity_bonds!$C$2:$C$6414,equity_bonds!$H$2:$H$6414,"="&amp;data!$B2822,equity_bonds!$J$2:$J$6414,"="&amp;data!$G2822),"")</f>
        <v>156</v>
      </c>
      <c r="S2822" s="16">
        <f>SUMIFS(equity_bonds!$E$2:$E$6414,equity_bonds!$H$2:$H$6414,"="&amp;data!$B2822,equity_bonds!$J$2:$J$6414,"="&amp;data!$G2822)</f>
        <v>0</v>
      </c>
      <c r="T2822" s="16">
        <f>SUMIFS(equity_bonds!$F$2:$F$6414,equity_bonds!$H$2:$H$6414,"="&amp;data!$B2822,equity_bonds!$J$2:$J$6414,"="&amp;data!$G2822)</f>
        <v>6</v>
      </c>
      <c r="U2822" s="16"/>
    </row>
    <row r="2823" spans="1:21" x14ac:dyDescent="0.25">
      <c r="A2823">
        <v>2215</v>
      </c>
      <c r="B2823">
        <v>2006</v>
      </c>
      <c r="C2823">
        <v>62</v>
      </c>
      <c r="D2823" t="s">
        <v>196</v>
      </c>
      <c r="E2823" t="s">
        <v>26</v>
      </c>
      <c r="F2823" t="s">
        <v>26</v>
      </c>
      <c r="G2823" t="str">
        <f t="shared" si="44"/>
        <v>Kaye Scholer</v>
      </c>
      <c r="I2823" s="13">
        <f>COUNTIFS(IPO!$J$2:$J$5250,"="&amp;data!$G2823,IPO!$H$2:$H$5250,"="&amp;data!$B2823)</f>
        <v>1</v>
      </c>
      <c r="J2823" s="13">
        <f>SUMIFS(IPO!$B$2:$B$5250,IPO!$H$2:$H$5250,"="&amp;data!$B2823,IPO!$J$2:$J$5250,"="&amp;data!$G2823)</f>
        <v>113.4</v>
      </c>
      <c r="K2823" s="13">
        <f>IF(I2823=1,SUMIFS(IPO!$C$2:$C$5250,IPO!$H$2:$H$5250,"="&amp;data!$B2823,IPO!$J$2:$J$5250,"="&amp;data!$G2823),"")</f>
        <v>106</v>
      </c>
      <c r="L2823" s="13">
        <f>SUMIFS(IPO!$E$2:$E$5250,IPO!$H$2:$H$5250,"="&amp;data!$B2823,IPO!$J$2:$J$5250,"="&amp;data!$G2823)</f>
        <v>0.2</v>
      </c>
      <c r="M2823" s="13">
        <f>SUMIFS(IPO!$F$2:$F$5250,IPO!$H$2:$H$5250,"="&amp;data!$B2823,IPO!$J$2:$J$5250,"="&amp;data!$G2823)</f>
        <v>1</v>
      </c>
      <c r="N2823" s="13"/>
      <c r="P2823" s="16">
        <f>COUNTIFS(equity_bonds!$H$2:$H$6414,"="&amp;data!$B2823,equity_bonds!$J$2:$J$6414,"="&amp;data!$G2823)</f>
        <v>1</v>
      </c>
      <c r="Q2823" s="16">
        <f>SUMIFS(equity_bonds!$B$2:$B$6414,equity_bonds!$H$2:$H$6414,"="&amp;data!$B2823,equity_bonds!$J$2:$J$6414,"="&amp;data!$G2823)</f>
        <v>614.4</v>
      </c>
      <c r="R2823" s="16">
        <f>IF(P2823=1,SUMIFS(equity_bonds!$C$2:$C$6414,equity_bonds!$H$2:$H$6414,"="&amp;data!$B2823,equity_bonds!$J$2:$J$6414,"="&amp;data!$G2823),"")</f>
        <v>175</v>
      </c>
      <c r="S2823" s="16">
        <f>SUMIFS(equity_bonds!$E$2:$E$6414,equity_bonds!$H$2:$H$6414,"="&amp;data!$B2823,equity_bonds!$J$2:$J$6414,"="&amp;data!$G2823)</f>
        <v>0</v>
      </c>
      <c r="T2823" s="16">
        <f>SUMIFS(equity_bonds!$F$2:$F$6414,equity_bonds!$H$2:$H$6414,"="&amp;data!$B2823,equity_bonds!$J$2:$J$6414,"="&amp;data!$G2823)</f>
        <v>4</v>
      </c>
      <c r="U2823" s="16"/>
    </row>
    <row r="2824" spans="1:21" x14ac:dyDescent="0.25">
      <c r="A2824">
        <v>2253</v>
      </c>
      <c r="B2824">
        <v>2006</v>
      </c>
      <c r="C2824">
        <v>121</v>
      </c>
      <c r="D2824" t="s">
        <v>395</v>
      </c>
      <c r="E2824" t="s">
        <v>27</v>
      </c>
      <c r="F2824" t="s">
        <v>2590</v>
      </c>
      <c r="G2824" t="str">
        <f t="shared" si="44"/>
        <v>Kelley Drye</v>
      </c>
      <c r="I2824" s="13">
        <f>COUNTIFS(IPO!$J$2:$J$5250,"="&amp;data!$G2824,IPO!$H$2:$H$5250,"="&amp;data!$B2824)</f>
        <v>0</v>
      </c>
      <c r="J2824" s="13">
        <f>SUMIFS(IPO!$B$2:$B$5250,IPO!$H$2:$H$5250,"="&amp;data!$B2824,IPO!$J$2:$J$5250,"="&amp;data!$G2824)</f>
        <v>0</v>
      </c>
      <c r="K2824" s="13" t="str">
        <f>IF(I2824=1,SUMIFS(IPO!$C$2:$C$5250,IPO!$H$2:$H$5250,"="&amp;data!$B2824,IPO!$J$2:$J$5250,"="&amp;data!$G2824),"")</f>
        <v/>
      </c>
      <c r="L2824" s="13">
        <f>SUMIFS(IPO!$E$2:$E$5250,IPO!$H$2:$H$5250,"="&amp;data!$B2824,IPO!$J$2:$J$5250,"="&amp;data!$G2824)</f>
        <v>0</v>
      </c>
      <c r="M2824" s="13">
        <f>SUMIFS(IPO!$F$2:$F$5250,IPO!$H$2:$H$5250,"="&amp;data!$B2824,IPO!$J$2:$J$5250,"="&amp;data!$G2824)</f>
        <v>0</v>
      </c>
      <c r="N2824" s="13"/>
      <c r="P2824" s="16">
        <f>COUNTIFS(equity_bonds!$H$2:$H$6414,"="&amp;data!$B2824,equity_bonds!$J$2:$J$6414,"="&amp;data!$G2824)</f>
        <v>0</v>
      </c>
      <c r="Q2824" s="16">
        <f>SUMIFS(equity_bonds!$B$2:$B$6414,equity_bonds!$H$2:$H$6414,"="&amp;data!$B2824,equity_bonds!$J$2:$J$6414,"="&amp;data!$G2824)</f>
        <v>0</v>
      </c>
      <c r="R2824" s="16" t="str">
        <f>IF(P2824=1,SUMIFS(equity_bonds!$C$2:$C$6414,equity_bonds!$H$2:$H$6414,"="&amp;data!$B2824,equity_bonds!$J$2:$J$6414,"="&amp;data!$G2824),"")</f>
        <v/>
      </c>
      <c r="S2824" s="16">
        <f>SUMIFS(equity_bonds!$E$2:$E$6414,equity_bonds!$H$2:$H$6414,"="&amp;data!$B2824,equity_bonds!$J$2:$J$6414,"="&amp;data!$G2824)</f>
        <v>0</v>
      </c>
      <c r="T2824" s="16">
        <f>SUMIFS(equity_bonds!$F$2:$F$6414,equity_bonds!$H$2:$H$6414,"="&amp;data!$B2824,equity_bonds!$J$2:$J$6414,"="&amp;data!$G2824)</f>
        <v>0</v>
      </c>
      <c r="U2824" s="16"/>
    </row>
    <row r="2825" spans="1:21" x14ac:dyDescent="0.25">
      <c r="A2825">
        <v>2269</v>
      </c>
      <c r="B2825">
        <v>2006</v>
      </c>
      <c r="C2825">
        <v>155</v>
      </c>
      <c r="D2825" t="s">
        <v>340</v>
      </c>
      <c r="E2825" t="s">
        <v>282</v>
      </c>
      <c r="F2825" t="s">
        <v>2705</v>
      </c>
      <c r="G2825" t="str">
        <f t="shared" si="44"/>
        <v>Kenyon Kenyon</v>
      </c>
      <c r="I2825" s="13">
        <f>COUNTIFS(IPO!$J$2:$J$5250,"="&amp;data!$G2825,IPO!$H$2:$H$5250,"="&amp;data!$B2825)</f>
        <v>0</v>
      </c>
      <c r="J2825" s="13">
        <f>SUMIFS(IPO!$B$2:$B$5250,IPO!$H$2:$H$5250,"="&amp;data!$B2825,IPO!$J$2:$J$5250,"="&amp;data!$G2825)</f>
        <v>0</v>
      </c>
      <c r="K2825" s="13" t="str">
        <f>IF(I2825=1,SUMIFS(IPO!$C$2:$C$5250,IPO!$H$2:$H$5250,"="&amp;data!$B2825,IPO!$J$2:$J$5250,"="&amp;data!$G2825),"")</f>
        <v/>
      </c>
      <c r="L2825" s="13">
        <f>SUMIFS(IPO!$E$2:$E$5250,IPO!$H$2:$H$5250,"="&amp;data!$B2825,IPO!$J$2:$J$5250,"="&amp;data!$G2825)</f>
        <v>0</v>
      </c>
      <c r="M2825" s="13">
        <f>SUMIFS(IPO!$F$2:$F$5250,IPO!$H$2:$H$5250,"="&amp;data!$B2825,IPO!$J$2:$J$5250,"="&amp;data!$G2825)</f>
        <v>0</v>
      </c>
      <c r="N2825" s="13"/>
      <c r="P2825" s="16">
        <f>COUNTIFS(equity_bonds!$H$2:$H$6414,"="&amp;data!$B2825,equity_bonds!$J$2:$J$6414,"="&amp;data!$G2825)</f>
        <v>0</v>
      </c>
      <c r="Q2825" s="16">
        <f>SUMIFS(equity_bonds!$B$2:$B$6414,equity_bonds!$H$2:$H$6414,"="&amp;data!$B2825,equity_bonds!$J$2:$J$6414,"="&amp;data!$G2825)</f>
        <v>0</v>
      </c>
      <c r="R2825" s="16" t="str">
        <f>IF(P2825=1,SUMIFS(equity_bonds!$C$2:$C$6414,equity_bonds!$H$2:$H$6414,"="&amp;data!$B2825,equity_bonds!$J$2:$J$6414,"="&amp;data!$G2825),"")</f>
        <v/>
      </c>
      <c r="S2825" s="16">
        <f>SUMIFS(equity_bonds!$E$2:$E$6414,equity_bonds!$H$2:$H$6414,"="&amp;data!$B2825,equity_bonds!$J$2:$J$6414,"="&amp;data!$G2825)</f>
        <v>0</v>
      </c>
      <c r="T2825" s="16">
        <f>SUMIFS(equity_bonds!$F$2:$F$6414,equity_bonds!$H$2:$H$6414,"="&amp;data!$B2825,equity_bonds!$J$2:$J$6414,"="&amp;data!$G2825)</f>
        <v>0</v>
      </c>
      <c r="U2825" s="16"/>
    </row>
    <row r="2826" spans="1:21" x14ac:dyDescent="0.25">
      <c r="A2826">
        <v>2287</v>
      </c>
      <c r="B2826">
        <v>2006</v>
      </c>
      <c r="C2826">
        <v>82</v>
      </c>
      <c r="D2826" t="s">
        <v>216</v>
      </c>
      <c r="E2826" t="s">
        <v>243</v>
      </c>
      <c r="F2826" t="s">
        <v>243</v>
      </c>
      <c r="G2826" t="str">
        <f t="shared" si="44"/>
        <v>Kilpatrick Stockton</v>
      </c>
      <c r="I2826" s="13">
        <f>COUNTIFS(IPO!$J$2:$J$5250,"="&amp;data!$G2826,IPO!$H$2:$H$5250,"="&amp;data!$B2826)</f>
        <v>1</v>
      </c>
      <c r="J2826" s="13">
        <f>SUMIFS(IPO!$B$2:$B$5250,IPO!$H$2:$H$5250,"="&amp;data!$B2826,IPO!$J$2:$J$5250,"="&amp;data!$G2826)</f>
        <v>74.8</v>
      </c>
      <c r="K2826" s="13">
        <f>IF(I2826=1,SUMIFS(IPO!$C$2:$C$5250,IPO!$H$2:$H$5250,"="&amp;data!$B2826,IPO!$J$2:$J$5250,"="&amp;data!$G2826),"")</f>
        <v>127</v>
      </c>
      <c r="L2826" s="13">
        <f>SUMIFS(IPO!$E$2:$E$5250,IPO!$H$2:$H$5250,"="&amp;data!$B2826,IPO!$J$2:$J$5250,"="&amp;data!$G2826)</f>
        <v>0.1</v>
      </c>
      <c r="M2826" s="13">
        <f>SUMIFS(IPO!$F$2:$F$5250,IPO!$H$2:$H$5250,"="&amp;data!$B2826,IPO!$J$2:$J$5250,"="&amp;data!$G2826)</f>
        <v>1</v>
      </c>
      <c r="N2826" s="13"/>
      <c r="P2826" s="16">
        <f>COUNTIFS(equity_bonds!$H$2:$H$6414,"="&amp;data!$B2826,equity_bonds!$J$2:$J$6414,"="&amp;data!$G2826)</f>
        <v>0</v>
      </c>
      <c r="Q2826" s="16">
        <f>SUMIFS(equity_bonds!$B$2:$B$6414,equity_bonds!$H$2:$H$6414,"="&amp;data!$B2826,equity_bonds!$J$2:$J$6414,"="&amp;data!$G2826)</f>
        <v>0</v>
      </c>
      <c r="R2826" s="16" t="str">
        <f>IF(P2826=1,SUMIFS(equity_bonds!$C$2:$C$6414,equity_bonds!$H$2:$H$6414,"="&amp;data!$B2826,equity_bonds!$J$2:$J$6414,"="&amp;data!$G2826),"")</f>
        <v/>
      </c>
      <c r="S2826" s="16">
        <f>SUMIFS(equity_bonds!$E$2:$E$6414,equity_bonds!$H$2:$H$6414,"="&amp;data!$B2826,equity_bonds!$J$2:$J$6414,"="&amp;data!$G2826)</f>
        <v>0</v>
      </c>
      <c r="T2826" s="16">
        <f>SUMIFS(equity_bonds!$F$2:$F$6414,equity_bonds!$H$2:$H$6414,"="&amp;data!$B2826,equity_bonds!$J$2:$J$6414,"="&amp;data!$G2826)</f>
        <v>0</v>
      </c>
      <c r="U2826" s="16"/>
    </row>
    <row r="2827" spans="1:21" x14ac:dyDescent="0.25">
      <c r="A2827">
        <v>2317</v>
      </c>
      <c r="B2827">
        <v>2006</v>
      </c>
      <c r="C2827">
        <v>38</v>
      </c>
      <c r="D2827" t="s">
        <v>102</v>
      </c>
      <c r="E2827" t="s">
        <v>88</v>
      </c>
      <c r="F2827" t="s">
        <v>2623</v>
      </c>
      <c r="G2827" t="str">
        <f t="shared" si="44"/>
        <v>King Spalding</v>
      </c>
      <c r="I2827" s="13">
        <f>COUNTIFS(IPO!$J$2:$J$5250,"="&amp;data!$G2827,IPO!$H$2:$H$5250,"="&amp;data!$B2827)</f>
        <v>1</v>
      </c>
      <c r="J2827" s="13">
        <f>SUMIFS(IPO!$B$2:$B$5250,IPO!$H$2:$H$5250,"="&amp;data!$B2827,IPO!$J$2:$J$5250,"="&amp;data!$G2827)</f>
        <v>309.2</v>
      </c>
      <c r="K2827" s="13">
        <f>IF(I2827=1,SUMIFS(IPO!$C$2:$C$5250,IPO!$H$2:$H$5250,"="&amp;data!$B2827,IPO!$J$2:$J$5250,"="&amp;data!$G2827),"")</f>
        <v>62</v>
      </c>
      <c r="L2827" s="13">
        <f>SUMIFS(IPO!$E$2:$E$5250,IPO!$H$2:$H$5250,"="&amp;data!$B2827,IPO!$J$2:$J$5250,"="&amp;data!$G2827)</f>
        <v>0.4</v>
      </c>
      <c r="M2827" s="13">
        <f>SUMIFS(IPO!$F$2:$F$5250,IPO!$H$2:$H$5250,"="&amp;data!$B2827,IPO!$J$2:$J$5250,"="&amp;data!$G2827)</f>
        <v>2</v>
      </c>
      <c r="N2827" s="13"/>
      <c r="P2827" s="16">
        <f>COUNTIFS(equity_bonds!$H$2:$H$6414,"="&amp;data!$B2827,equity_bonds!$J$2:$J$6414,"="&amp;data!$G2827)</f>
        <v>1</v>
      </c>
      <c r="Q2827" s="16">
        <f>SUMIFS(equity_bonds!$B$2:$B$6414,equity_bonds!$H$2:$H$6414,"="&amp;data!$B2827,equity_bonds!$J$2:$J$6414,"="&amp;data!$G2827)</f>
        <v>1233</v>
      </c>
      <c r="R2827" s="16">
        <f>IF(P2827=1,SUMIFS(equity_bonds!$C$2:$C$6414,equity_bonds!$H$2:$H$6414,"="&amp;data!$B2827,equity_bonds!$J$2:$J$6414,"="&amp;data!$G2827),"")</f>
        <v>142</v>
      </c>
      <c r="S2827" s="16">
        <f>SUMIFS(equity_bonds!$E$2:$E$6414,equity_bonds!$H$2:$H$6414,"="&amp;data!$B2827,equity_bonds!$J$2:$J$6414,"="&amp;data!$G2827)</f>
        <v>0</v>
      </c>
      <c r="T2827" s="16">
        <f>SUMIFS(equity_bonds!$F$2:$F$6414,equity_bonds!$H$2:$H$6414,"="&amp;data!$B2827,equity_bonds!$J$2:$J$6414,"="&amp;data!$G2827)</f>
        <v>6</v>
      </c>
      <c r="U2827" s="16"/>
    </row>
    <row r="2828" spans="1:21" x14ac:dyDescent="0.25">
      <c r="A2828">
        <v>2348</v>
      </c>
      <c r="B2828">
        <v>2006</v>
      </c>
      <c r="C2828">
        <v>9</v>
      </c>
      <c r="D2828" t="s">
        <v>153</v>
      </c>
      <c r="E2828" t="s">
        <v>28</v>
      </c>
      <c r="F2828" t="s">
        <v>2591</v>
      </c>
      <c r="G2828" t="str">
        <f t="shared" si="44"/>
        <v>Kirkland Ellis</v>
      </c>
      <c r="I2828" s="13">
        <f>COUNTIFS(IPO!$J$2:$J$5250,"="&amp;data!$G2828,IPO!$H$2:$H$5250,"="&amp;data!$B2828)</f>
        <v>1</v>
      </c>
      <c r="J2828" s="13">
        <f>SUMIFS(IPO!$B$2:$B$5250,IPO!$H$2:$H$5250,"="&amp;data!$B2828,IPO!$J$2:$J$5250,"="&amp;data!$G2828)</f>
        <v>2694.4</v>
      </c>
      <c r="K2828" s="13">
        <f>IF(I2828=1,SUMIFS(IPO!$C$2:$C$5250,IPO!$H$2:$H$5250,"="&amp;data!$B2828,IPO!$J$2:$J$5250,"="&amp;data!$G2828),"")</f>
        <v>8</v>
      </c>
      <c r="L2828" s="13">
        <f>SUMIFS(IPO!$E$2:$E$5250,IPO!$H$2:$H$5250,"="&amp;data!$B2828,IPO!$J$2:$J$5250,"="&amp;data!$G2828)</f>
        <v>3.7</v>
      </c>
      <c r="M2828" s="13">
        <f>SUMIFS(IPO!$F$2:$F$5250,IPO!$H$2:$H$5250,"="&amp;data!$B2828,IPO!$J$2:$J$5250,"="&amp;data!$G2828)</f>
        <v>11</v>
      </c>
      <c r="N2828" s="13"/>
      <c r="P2828" s="16">
        <f>COUNTIFS(equity_bonds!$H$2:$H$6414,"="&amp;data!$B2828,equity_bonds!$J$2:$J$6414,"="&amp;data!$G2828)</f>
        <v>1</v>
      </c>
      <c r="Q2828" s="16">
        <f>SUMIFS(equity_bonds!$B$2:$B$6414,equity_bonds!$H$2:$H$6414,"="&amp;data!$B2828,equity_bonds!$J$2:$J$6414,"="&amp;data!$G2828)</f>
        <v>61057.1</v>
      </c>
      <c r="R2828" s="16">
        <f>IF(P2828=1,SUMIFS(equity_bonds!$C$2:$C$6414,equity_bonds!$H$2:$H$6414,"="&amp;data!$B2828,equity_bonds!$J$2:$J$6414,"="&amp;data!$G2828),"")</f>
        <v>17</v>
      </c>
      <c r="S2828" s="16">
        <f>SUMIFS(equity_bonds!$E$2:$E$6414,equity_bonds!$H$2:$H$6414,"="&amp;data!$B2828,equity_bonds!$J$2:$J$6414,"="&amp;data!$G2828)</f>
        <v>0.6</v>
      </c>
      <c r="T2828" s="16">
        <f>SUMIFS(equity_bonds!$F$2:$F$6414,equity_bonds!$H$2:$H$6414,"="&amp;data!$B2828,equity_bonds!$J$2:$J$6414,"="&amp;data!$G2828)</f>
        <v>52</v>
      </c>
      <c r="U2828" s="16"/>
    </row>
    <row r="2829" spans="1:21" x14ac:dyDescent="0.25">
      <c r="A2829">
        <v>2379</v>
      </c>
      <c r="B2829">
        <v>2006</v>
      </c>
      <c r="C2829">
        <v>45</v>
      </c>
      <c r="D2829" t="s">
        <v>136</v>
      </c>
      <c r="E2829" t="s">
        <v>504</v>
      </c>
      <c r="F2829" t="s">
        <v>2777</v>
      </c>
      <c r="G2829" t="str">
        <f t="shared" si="44"/>
        <v>Kirkpatrick Lockhart</v>
      </c>
      <c r="I2829" s="13">
        <f>COUNTIFS(IPO!$J$2:$J$5250,"="&amp;data!$G2829,IPO!$H$2:$H$5250,"="&amp;data!$B2829)</f>
        <v>2</v>
      </c>
      <c r="J2829" s="13">
        <f>SUMIFS(IPO!$B$2:$B$5250,IPO!$H$2:$H$5250,"="&amp;data!$B2829,IPO!$J$2:$J$5250,"="&amp;data!$G2829)</f>
        <v>5026.6000000000004</v>
      </c>
      <c r="K2829" s="13" t="str">
        <f>IF(I2829=1,SUMIFS(IPO!$C$2:$C$5250,IPO!$H$2:$H$5250,"="&amp;data!$B2829,IPO!$J$2:$J$5250,"="&amp;data!$G2829),"")</f>
        <v/>
      </c>
      <c r="L2829" s="13">
        <f>SUMIFS(IPO!$E$2:$E$5250,IPO!$H$2:$H$5250,"="&amp;data!$B2829,IPO!$J$2:$J$5250,"="&amp;data!$G2829)</f>
        <v>7</v>
      </c>
      <c r="M2829" s="13">
        <f>SUMIFS(IPO!$F$2:$F$5250,IPO!$H$2:$H$5250,"="&amp;data!$B2829,IPO!$J$2:$J$5250,"="&amp;data!$G2829)</f>
        <v>11</v>
      </c>
      <c r="N2829" s="13"/>
      <c r="P2829" s="16">
        <f>COUNTIFS(equity_bonds!$H$2:$H$6414,"="&amp;data!$B2829,equity_bonds!$J$2:$J$6414,"="&amp;data!$G2829)</f>
        <v>2</v>
      </c>
      <c r="Q2829" s="16">
        <f>SUMIFS(equity_bonds!$B$2:$B$6414,equity_bonds!$H$2:$H$6414,"="&amp;data!$B2829,equity_bonds!$J$2:$J$6414,"="&amp;data!$G2829)</f>
        <v>6468.4</v>
      </c>
      <c r="R2829" s="16" t="str">
        <f>IF(P2829=1,SUMIFS(equity_bonds!$C$2:$C$6414,equity_bonds!$H$2:$H$6414,"="&amp;data!$B2829,equity_bonds!$J$2:$J$6414,"="&amp;data!$G2829),"")</f>
        <v/>
      </c>
      <c r="S2829" s="16">
        <f>SUMIFS(equity_bonds!$E$2:$E$6414,equity_bonds!$H$2:$H$6414,"="&amp;data!$B2829,equity_bonds!$J$2:$J$6414,"="&amp;data!$G2829)</f>
        <v>0</v>
      </c>
      <c r="T2829" s="16">
        <f>SUMIFS(equity_bonds!$F$2:$F$6414,equity_bonds!$H$2:$H$6414,"="&amp;data!$B2829,equity_bonds!$J$2:$J$6414,"="&amp;data!$G2829)</f>
        <v>33</v>
      </c>
      <c r="U2829" s="16"/>
    </row>
    <row r="2830" spans="1:21" x14ac:dyDescent="0.25">
      <c r="A2830">
        <v>2387</v>
      </c>
      <c r="B2830">
        <v>2006</v>
      </c>
      <c r="C2830">
        <v>191</v>
      </c>
      <c r="D2830" t="s">
        <v>325</v>
      </c>
      <c r="E2830" t="s">
        <v>459</v>
      </c>
      <c r="F2830" t="s">
        <v>2760</v>
      </c>
      <c r="G2830" t="str">
        <f t="shared" si="44"/>
        <v>Knobbe Martens</v>
      </c>
      <c r="I2830" s="13">
        <f>COUNTIFS(IPO!$J$2:$J$5250,"="&amp;data!$G2830,IPO!$H$2:$H$5250,"="&amp;data!$B2830)</f>
        <v>0</v>
      </c>
      <c r="J2830" s="13">
        <f>SUMIFS(IPO!$B$2:$B$5250,IPO!$H$2:$H$5250,"="&amp;data!$B2830,IPO!$J$2:$J$5250,"="&amp;data!$G2830)</f>
        <v>0</v>
      </c>
      <c r="K2830" s="13" t="str">
        <f>IF(I2830=1,SUMIFS(IPO!$C$2:$C$5250,IPO!$H$2:$H$5250,"="&amp;data!$B2830,IPO!$J$2:$J$5250,"="&amp;data!$G2830),"")</f>
        <v/>
      </c>
      <c r="L2830" s="13">
        <f>SUMIFS(IPO!$E$2:$E$5250,IPO!$H$2:$H$5250,"="&amp;data!$B2830,IPO!$J$2:$J$5250,"="&amp;data!$G2830)</f>
        <v>0</v>
      </c>
      <c r="M2830" s="13">
        <f>SUMIFS(IPO!$F$2:$F$5250,IPO!$H$2:$H$5250,"="&amp;data!$B2830,IPO!$J$2:$J$5250,"="&amp;data!$G2830)</f>
        <v>0</v>
      </c>
      <c r="N2830" s="13"/>
      <c r="P2830" s="16">
        <f>COUNTIFS(equity_bonds!$H$2:$H$6414,"="&amp;data!$B2830,equity_bonds!$J$2:$J$6414,"="&amp;data!$G2830)</f>
        <v>0</v>
      </c>
      <c r="Q2830" s="16">
        <f>SUMIFS(equity_bonds!$B$2:$B$6414,equity_bonds!$H$2:$H$6414,"="&amp;data!$B2830,equity_bonds!$J$2:$J$6414,"="&amp;data!$G2830)</f>
        <v>0</v>
      </c>
      <c r="R2830" s="16" t="str">
        <f>IF(P2830=1,SUMIFS(equity_bonds!$C$2:$C$6414,equity_bonds!$H$2:$H$6414,"="&amp;data!$B2830,equity_bonds!$J$2:$J$6414,"="&amp;data!$G2830),"")</f>
        <v/>
      </c>
      <c r="S2830" s="16">
        <f>SUMIFS(equity_bonds!$E$2:$E$6414,equity_bonds!$H$2:$H$6414,"="&amp;data!$B2830,equity_bonds!$J$2:$J$6414,"="&amp;data!$G2830)</f>
        <v>0</v>
      </c>
      <c r="T2830" s="16">
        <f>SUMIFS(equity_bonds!$F$2:$F$6414,equity_bonds!$H$2:$H$6414,"="&amp;data!$B2830,equity_bonds!$J$2:$J$6414,"="&amp;data!$G2830)</f>
        <v>0</v>
      </c>
      <c r="U2830" s="16"/>
    </row>
    <row r="2831" spans="1:21" x14ac:dyDescent="0.25">
      <c r="A2831">
        <v>2402</v>
      </c>
      <c r="B2831">
        <v>2006</v>
      </c>
      <c r="C2831">
        <v>89</v>
      </c>
      <c r="D2831" t="s">
        <v>430</v>
      </c>
      <c r="E2831" t="s">
        <v>283</v>
      </c>
      <c r="F2831" t="s">
        <v>2706</v>
      </c>
      <c r="G2831" t="str">
        <f t="shared" si="44"/>
        <v>Kramer Levin</v>
      </c>
      <c r="I2831" s="13">
        <f>COUNTIFS(IPO!$J$2:$J$5250,"="&amp;data!$G2831,IPO!$H$2:$H$5250,"="&amp;data!$B2831)</f>
        <v>1</v>
      </c>
      <c r="J2831" s="13">
        <f>SUMIFS(IPO!$B$2:$B$5250,IPO!$H$2:$H$5250,"="&amp;data!$B2831,IPO!$J$2:$J$5250,"="&amp;data!$G2831)</f>
        <v>14.6</v>
      </c>
      <c r="K2831" s="13">
        <f>IF(I2831=1,SUMIFS(IPO!$C$2:$C$5250,IPO!$H$2:$H$5250,"="&amp;data!$B2831,IPO!$J$2:$J$5250,"="&amp;data!$G2831),"")</f>
        <v>167</v>
      </c>
      <c r="L2831" s="13">
        <f>SUMIFS(IPO!$E$2:$E$5250,IPO!$H$2:$H$5250,"="&amp;data!$B2831,IPO!$J$2:$J$5250,"="&amp;data!$G2831)</f>
        <v>0</v>
      </c>
      <c r="M2831" s="13">
        <f>SUMIFS(IPO!$F$2:$F$5250,IPO!$H$2:$H$5250,"="&amp;data!$B2831,IPO!$J$2:$J$5250,"="&amp;data!$G2831)</f>
        <v>1</v>
      </c>
      <c r="N2831" s="13"/>
      <c r="P2831" s="16">
        <f>COUNTIFS(equity_bonds!$H$2:$H$6414,"="&amp;data!$B2831,equity_bonds!$J$2:$J$6414,"="&amp;data!$G2831)</f>
        <v>0</v>
      </c>
      <c r="Q2831" s="16">
        <f>SUMIFS(equity_bonds!$B$2:$B$6414,equity_bonds!$H$2:$H$6414,"="&amp;data!$B2831,equity_bonds!$J$2:$J$6414,"="&amp;data!$G2831)</f>
        <v>0</v>
      </c>
      <c r="R2831" s="16" t="str">
        <f>IF(P2831=1,SUMIFS(equity_bonds!$C$2:$C$6414,equity_bonds!$H$2:$H$6414,"="&amp;data!$B2831,equity_bonds!$J$2:$J$6414,"="&amp;data!$G2831),"")</f>
        <v/>
      </c>
      <c r="S2831" s="16">
        <f>SUMIFS(equity_bonds!$E$2:$E$6414,equity_bonds!$H$2:$H$6414,"="&amp;data!$B2831,equity_bonds!$J$2:$J$6414,"="&amp;data!$G2831)</f>
        <v>0</v>
      </c>
      <c r="T2831" s="16">
        <f>SUMIFS(equity_bonds!$F$2:$F$6414,equity_bonds!$H$2:$H$6414,"="&amp;data!$B2831,equity_bonds!$J$2:$J$6414,"="&amp;data!$G2831)</f>
        <v>0</v>
      </c>
      <c r="U2831" s="16"/>
    </row>
    <row r="2832" spans="1:21" x14ac:dyDescent="0.25">
      <c r="A2832">
        <v>2420</v>
      </c>
      <c r="B2832">
        <v>2006</v>
      </c>
      <c r="C2832">
        <v>152</v>
      </c>
      <c r="D2832" t="s">
        <v>343</v>
      </c>
      <c r="E2832" t="s">
        <v>90</v>
      </c>
      <c r="F2832" t="s">
        <v>90</v>
      </c>
      <c r="G2832" t="str">
        <f t="shared" si="44"/>
        <v>Kutak Rock</v>
      </c>
      <c r="I2832" s="13">
        <f>COUNTIFS(IPO!$J$2:$J$5250,"="&amp;data!$G2832,IPO!$H$2:$H$5250,"="&amp;data!$B2832)</f>
        <v>0</v>
      </c>
      <c r="J2832" s="13">
        <f>SUMIFS(IPO!$B$2:$B$5250,IPO!$H$2:$H$5250,"="&amp;data!$B2832,IPO!$J$2:$J$5250,"="&amp;data!$G2832)</f>
        <v>0</v>
      </c>
      <c r="K2832" s="13" t="str">
        <f>IF(I2832=1,SUMIFS(IPO!$C$2:$C$5250,IPO!$H$2:$H$5250,"="&amp;data!$B2832,IPO!$J$2:$J$5250,"="&amp;data!$G2832),"")</f>
        <v/>
      </c>
      <c r="L2832" s="13">
        <f>SUMIFS(IPO!$E$2:$E$5250,IPO!$H$2:$H$5250,"="&amp;data!$B2832,IPO!$J$2:$J$5250,"="&amp;data!$G2832)</f>
        <v>0</v>
      </c>
      <c r="M2832" s="13">
        <f>SUMIFS(IPO!$F$2:$F$5250,IPO!$H$2:$H$5250,"="&amp;data!$B2832,IPO!$J$2:$J$5250,"="&amp;data!$G2832)</f>
        <v>0</v>
      </c>
      <c r="N2832" s="13"/>
      <c r="P2832" s="16">
        <f>COUNTIFS(equity_bonds!$H$2:$H$6414,"="&amp;data!$B2832,equity_bonds!$J$2:$J$6414,"="&amp;data!$G2832)</f>
        <v>2</v>
      </c>
      <c r="Q2832" s="16">
        <f>SUMIFS(equity_bonds!$B$2:$B$6414,equity_bonds!$H$2:$H$6414,"="&amp;data!$B2832,equity_bonds!$J$2:$J$6414,"="&amp;data!$G2832)</f>
        <v>45008.9</v>
      </c>
      <c r="R2832" s="16" t="str">
        <f>IF(P2832=1,SUMIFS(equity_bonds!$C$2:$C$6414,equity_bonds!$H$2:$H$6414,"="&amp;data!$B2832,equity_bonds!$J$2:$J$6414,"="&amp;data!$G2832),"")</f>
        <v/>
      </c>
      <c r="S2832" s="16">
        <f>SUMIFS(equity_bonds!$E$2:$E$6414,equity_bonds!$H$2:$H$6414,"="&amp;data!$B2832,equity_bonds!$J$2:$J$6414,"="&amp;data!$G2832)</f>
        <v>0.4</v>
      </c>
      <c r="T2832" s="16">
        <f>SUMIFS(equity_bonds!$F$2:$F$6414,equity_bonds!$H$2:$H$6414,"="&amp;data!$B2832,equity_bonds!$J$2:$J$6414,"="&amp;data!$G2832)</f>
        <v>11</v>
      </c>
      <c r="U2832" s="16"/>
    </row>
    <row r="2833" spans="1:21" x14ac:dyDescent="0.25">
      <c r="A2833">
        <v>2458</v>
      </c>
      <c r="B2833">
        <v>2006</v>
      </c>
      <c r="C2833">
        <v>2</v>
      </c>
      <c r="D2833" t="s">
        <v>107</v>
      </c>
      <c r="E2833" t="s">
        <v>29</v>
      </c>
      <c r="F2833" t="s">
        <v>2592</v>
      </c>
      <c r="G2833" t="str">
        <f t="shared" si="44"/>
        <v>Latham Watkins</v>
      </c>
      <c r="I2833" s="13">
        <f>COUNTIFS(IPO!$J$2:$J$5250,"="&amp;data!$G2833,IPO!$H$2:$H$5250,"="&amp;data!$B2833)</f>
        <v>1</v>
      </c>
      <c r="J2833" s="13">
        <f>SUMIFS(IPO!$B$2:$B$5250,IPO!$H$2:$H$5250,"="&amp;data!$B2833,IPO!$J$2:$J$5250,"="&amp;data!$G2833)</f>
        <v>3191</v>
      </c>
      <c r="K2833" s="13">
        <f>IF(I2833=1,SUMIFS(IPO!$C$2:$C$5250,IPO!$H$2:$H$5250,"="&amp;data!$B2833,IPO!$J$2:$J$5250,"="&amp;data!$G2833),"")</f>
        <v>6</v>
      </c>
      <c r="L2833" s="13">
        <f>SUMIFS(IPO!$E$2:$E$5250,IPO!$H$2:$H$5250,"="&amp;data!$B2833,IPO!$J$2:$J$5250,"="&amp;data!$G2833)</f>
        <v>4.4000000000000004</v>
      </c>
      <c r="M2833" s="13">
        <f>SUMIFS(IPO!$F$2:$F$5250,IPO!$H$2:$H$5250,"="&amp;data!$B2833,IPO!$J$2:$J$5250,"="&amp;data!$G2833)</f>
        <v>18</v>
      </c>
      <c r="N2833" s="13"/>
      <c r="P2833" s="16">
        <f>COUNTIFS(equity_bonds!$H$2:$H$6414,"="&amp;data!$B2833,equity_bonds!$J$2:$J$6414,"="&amp;data!$G2833)</f>
        <v>1</v>
      </c>
      <c r="Q2833" s="16">
        <f>SUMIFS(equity_bonds!$B$2:$B$6414,equity_bonds!$H$2:$H$6414,"="&amp;data!$B2833,equity_bonds!$J$2:$J$6414,"="&amp;data!$G2833)</f>
        <v>228508.79999999999</v>
      </c>
      <c r="R2833" s="16">
        <f>IF(P2833=1,SUMIFS(equity_bonds!$C$2:$C$6414,equity_bonds!$H$2:$H$6414,"="&amp;data!$B2833,equity_bonds!$J$2:$J$6414,"="&amp;data!$G2833),"")</f>
        <v>10</v>
      </c>
      <c r="S2833" s="16">
        <f>SUMIFS(equity_bonds!$E$2:$E$6414,equity_bonds!$H$2:$H$6414,"="&amp;data!$B2833,equity_bonds!$J$2:$J$6414,"="&amp;data!$G2833)</f>
        <v>2.2999999999999998</v>
      </c>
      <c r="T2833" s="16">
        <f>SUMIFS(equity_bonds!$F$2:$F$6414,equity_bonds!$H$2:$H$6414,"="&amp;data!$B2833,equity_bonds!$J$2:$J$6414,"="&amp;data!$G2833)</f>
        <v>127</v>
      </c>
      <c r="U2833" s="16"/>
    </row>
    <row r="2834" spans="1:21" x14ac:dyDescent="0.25">
      <c r="A2834">
        <v>2491</v>
      </c>
      <c r="B2834">
        <v>2006</v>
      </c>
      <c r="C2834">
        <v>51</v>
      </c>
      <c r="D2834" t="s">
        <v>161</v>
      </c>
      <c r="E2834" t="s">
        <v>231</v>
      </c>
      <c r="F2834" t="s">
        <v>2670</v>
      </c>
      <c r="G2834" t="str">
        <f t="shared" si="44"/>
        <v>LeBoeuf Lamb</v>
      </c>
      <c r="I2834" s="13">
        <f>COUNTIFS(IPO!$J$2:$J$5250,"="&amp;data!$G2834,IPO!$H$2:$H$5250,"="&amp;data!$B2834)</f>
        <v>0</v>
      </c>
      <c r="J2834" s="13">
        <f>SUMIFS(IPO!$B$2:$B$5250,IPO!$H$2:$H$5250,"="&amp;data!$B2834,IPO!$J$2:$J$5250,"="&amp;data!$G2834)</f>
        <v>0</v>
      </c>
      <c r="K2834" s="13" t="str">
        <f>IF(I2834=1,SUMIFS(IPO!$C$2:$C$5250,IPO!$H$2:$H$5250,"="&amp;data!$B2834,IPO!$J$2:$J$5250,"="&amp;data!$G2834),"")</f>
        <v/>
      </c>
      <c r="L2834" s="13">
        <f>SUMIFS(IPO!$E$2:$E$5250,IPO!$H$2:$H$5250,"="&amp;data!$B2834,IPO!$J$2:$J$5250,"="&amp;data!$G2834)</f>
        <v>0</v>
      </c>
      <c r="M2834" s="13">
        <f>SUMIFS(IPO!$F$2:$F$5250,IPO!$H$2:$H$5250,"="&amp;data!$B2834,IPO!$J$2:$J$5250,"="&amp;data!$G2834)</f>
        <v>0</v>
      </c>
      <c r="N2834" s="13"/>
      <c r="P2834" s="16">
        <f>COUNTIFS(equity_bonds!$H$2:$H$6414,"="&amp;data!$B2834,equity_bonds!$J$2:$J$6414,"="&amp;data!$G2834)</f>
        <v>1</v>
      </c>
      <c r="Q2834" s="16">
        <f>SUMIFS(equity_bonds!$B$2:$B$6414,equity_bonds!$H$2:$H$6414,"="&amp;data!$B2834,equity_bonds!$J$2:$J$6414,"="&amp;data!$G2834)</f>
        <v>30459.200000000001</v>
      </c>
      <c r="R2834" s="16">
        <f>IF(P2834=1,SUMIFS(equity_bonds!$C$2:$C$6414,equity_bonds!$H$2:$H$6414,"="&amp;data!$B2834,equity_bonds!$J$2:$J$6414,"="&amp;data!$G2834),"")</f>
        <v>30</v>
      </c>
      <c r="S2834" s="16">
        <f>SUMIFS(equity_bonds!$E$2:$E$6414,equity_bonds!$H$2:$H$6414,"="&amp;data!$B2834,equity_bonds!$J$2:$J$6414,"="&amp;data!$G2834)</f>
        <v>0.3</v>
      </c>
      <c r="T2834" s="16">
        <f>SUMIFS(equity_bonds!$F$2:$F$6414,equity_bonds!$H$2:$H$6414,"="&amp;data!$B2834,equity_bonds!$J$2:$J$6414,"="&amp;data!$G2834)</f>
        <v>64</v>
      </c>
      <c r="U2834" s="16"/>
    </row>
    <row r="2835" spans="1:21" x14ac:dyDescent="0.25">
      <c r="A2835">
        <v>2510</v>
      </c>
      <c r="B2835">
        <v>2006</v>
      </c>
      <c r="C2835">
        <v>133</v>
      </c>
      <c r="D2835" t="s">
        <v>5</v>
      </c>
      <c r="E2835" t="s">
        <v>474</v>
      </c>
      <c r="F2835" t="s">
        <v>2767</v>
      </c>
      <c r="G2835" t="str">
        <f t="shared" si="44"/>
        <v>Lewis Brisbois</v>
      </c>
      <c r="I2835" s="13">
        <f>COUNTIFS(IPO!$J$2:$J$5250,"="&amp;data!$G2835,IPO!$H$2:$H$5250,"="&amp;data!$B2835)</f>
        <v>0</v>
      </c>
      <c r="J2835" s="13">
        <f>SUMIFS(IPO!$B$2:$B$5250,IPO!$H$2:$H$5250,"="&amp;data!$B2835,IPO!$J$2:$J$5250,"="&amp;data!$G2835)</f>
        <v>0</v>
      </c>
      <c r="K2835" s="13" t="str">
        <f>IF(I2835=1,SUMIFS(IPO!$C$2:$C$5250,IPO!$H$2:$H$5250,"="&amp;data!$B2835,IPO!$J$2:$J$5250,"="&amp;data!$G2835),"")</f>
        <v/>
      </c>
      <c r="L2835" s="13">
        <f>SUMIFS(IPO!$E$2:$E$5250,IPO!$H$2:$H$5250,"="&amp;data!$B2835,IPO!$J$2:$J$5250,"="&amp;data!$G2835)</f>
        <v>0</v>
      </c>
      <c r="M2835" s="13">
        <f>SUMIFS(IPO!$F$2:$F$5250,IPO!$H$2:$H$5250,"="&amp;data!$B2835,IPO!$J$2:$J$5250,"="&amp;data!$G2835)</f>
        <v>0</v>
      </c>
      <c r="N2835" s="13"/>
      <c r="P2835" s="16">
        <f>COUNTIFS(equity_bonds!$H$2:$H$6414,"="&amp;data!$B2835,equity_bonds!$J$2:$J$6414,"="&amp;data!$G2835)</f>
        <v>0</v>
      </c>
      <c r="Q2835" s="16">
        <f>SUMIFS(equity_bonds!$B$2:$B$6414,equity_bonds!$H$2:$H$6414,"="&amp;data!$B2835,equity_bonds!$J$2:$J$6414,"="&amp;data!$G2835)</f>
        <v>0</v>
      </c>
      <c r="R2835" s="16" t="str">
        <f>IF(P2835=1,SUMIFS(equity_bonds!$C$2:$C$6414,equity_bonds!$H$2:$H$6414,"="&amp;data!$B2835,equity_bonds!$J$2:$J$6414,"="&amp;data!$G2835),"")</f>
        <v/>
      </c>
      <c r="S2835" s="16">
        <f>SUMIFS(equity_bonds!$E$2:$E$6414,equity_bonds!$H$2:$H$6414,"="&amp;data!$B2835,equity_bonds!$J$2:$J$6414,"="&amp;data!$G2835)</f>
        <v>0</v>
      </c>
      <c r="T2835" s="16">
        <f>SUMIFS(equity_bonds!$F$2:$F$6414,equity_bonds!$H$2:$H$6414,"="&amp;data!$B2835,equity_bonds!$J$2:$J$6414,"="&amp;data!$G2835)</f>
        <v>0</v>
      </c>
      <c r="U2835" s="16"/>
    </row>
    <row r="2836" spans="1:21" x14ac:dyDescent="0.25">
      <c r="A2836">
        <v>2526</v>
      </c>
      <c r="B2836">
        <v>2006</v>
      </c>
      <c r="C2836">
        <v>191</v>
      </c>
      <c r="D2836" t="s">
        <v>5</v>
      </c>
      <c r="E2836" t="s">
        <v>505</v>
      </c>
      <c r="F2836" t="s">
        <v>2778</v>
      </c>
      <c r="G2836" t="str">
        <f t="shared" si="44"/>
        <v>Lindquist Vennum</v>
      </c>
      <c r="I2836" s="13">
        <f>COUNTIFS(IPO!$J$2:$J$5250,"="&amp;data!$G2836,IPO!$H$2:$H$5250,"="&amp;data!$B2836)</f>
        <v>0</v>
      </c>
      <c r="J2836" s="13">
        <f>SUMIFS(IPO!$B$2:$B$5250,IPO!$H$2:$H$5250,"="&amp;data!$B2836,IPO!$J$2:$J$5250,"="&amp;data!$G2836)</f>
        <v>0</v>
      </c>
      <c r="K2836" s="13" t="str">
        <f>IF(I2836=1,SUMIFS(IPO!$C$2:$C$5250,IPO!$H$2:$H$5250,"="&amp;data!$B2836,IPO!$J$2:$J$5250,"="&amp;data!$G2836),"")</f>
        <v/>
      </c>
      <c r="L2836" s="13">
        <f>SUMIFS(IPO!$E$2:$E$5250,IPO!$H$2:$H$5250,"="&amp;data!$B2836,IPO!$J$2:$J$5250,"="&amp;data!$G2836)</f>
        <v>0</v>
      </c>
      <c r="M2836" s="13">
        <f>SUMIFS(IPO!$F$2:$F$5250,IPO!$H$2:$H$5250,"="&amp;data!$B2836,IPO!$J$2:$J$5250,"="&amp;data!$G2836)</f>
        <v>0</v>
      </c>
      <c r="N2836" s="13"/>
      <c r="P2836" s="16">
        <f>COUNTIFS(equity_bonds!$H$2:$H$6414,"="&amp;data!$B2836,equity_bonds!$J$2:$J$6414,"="&amp;data!$G2836)</f>
        <v>0</v>
      </c>
      <c r="Q2836" s="16">
        <f>SUMIFS(equity_bonds!$B$2:$B$6414,equity_bonds!$H$2:$H$6414,"="&amp;data!$B2836,equity_bonds!$J$2:$J$6414,"="&amp;data!$G2836)</f>
        <v>0</v>
      </c>
      <c r="R2836" s="16" t="str">
        <f>IF(P2836=1,SUMIFS(equity_bonds!$C$2:$C$6414,equity_bonds!$H$2:$H$6414,"="&amp;data!$B2836,equity_bonds!$J$2:$J$6414,"="&amp;data!$G2836),"")</f>
        <v/>
      </c>
      <c r="S2836" s="16">
        <f>SUMIFS(equity_bonds!$E$2:$E$6414,equity_bonds!$H$2:$H$6414,"="&amp;data!$B2836,equity_bonds!$J$2:$J$6414,"="&amp;data!$G2836)</f>
        <v>0</v>
      </c>
      <c r="T2836" s="16">
        <f>SUMIFS(equity_bonds!$F$2:$F$6414,equity_bonds!$H$2:$H$6414,"="&amp;data!$B2836,equity_bonds!$J$2:$J$6414,"="&amp;data!$G2836)</f>
        <v>0</v>
      </c>
      <c r="U2836" s="16"/>
    </row>
    <row r="2837" spans="1:21" x14ac:dyDescent="0.25">
      <c r="A2837">
        <v>2536</v>
      </c>
      <c r="B2837">
        <v>2006</v>
      </c>
      <c r="C2837">
        <v>105</v>
      </c>
      <c r="D2837" t="s">
        <v>339</v>
      </c>
      <c r="E2837" t="s">
        <v>240</v>
      </c>
      <c r="F2837" t="s">
        <v>240</v>
      </c>
      <c r="G2837" t="str">
        <f t="shared" si="44"/>
        <v>Littler Mendelson</v>
      </c>
      <c r="I2837" s="13">
        <f>COUNTIFS(IPO!$J$2:$J$5250,"="&amp;data!$G2837,IPO!$H$2:$H$5250,"="&amp;data!$B2837)</f>
        <v>0</v>
      </c>
      <c r="J2837" s="13">
        <f>SUMIFS(IPO!$B$2:$B$5250,IPO!$H$2:$H$5250,"="&amp;data!$B2837,IPO!$J$2:$J$5250,"="&amp;data!$G2837)</f>
        <v>0</v>
      </c>
      <c r="K2837" s="13" t="str">
        <f>IF(I2837=1,SUMIFS(IPO!$C$2:$C$5250,IPO!$H$2:$H$5250,"="&amp;data!$B2837,IPO!$J$2:$J$5250,"="&amp;data!$G2837),"")</f>
        <v/>
      </c>
      <c r="L2837" s="13">
        <f>SUMIFS(IPO!$E$2:$E$5250,IPO!$H$2:$H$5250,"="&amp;data!$B2837,IPO!$J$2:$J$5250,"="&amp;data!$G2837)</f>
        <v>0</v>
      </c>
      <c r="M2837" s="13">
        <f>SUMIFS(IPO!$F$2:$F$5250,IPO!$H$2:$H$5250,"="&amp;data!$B2837,IPO!$J$2:$J$5250,"="&amp;data!$G2837)</f>
        <v>0</v>
      </c>
      <c r="N2837" s="13"/>
      <c r="P2837" s="16">
        <f>COUNTIFS(equity_bonds!$H$2:$H$6414,"="&amp;data!$B2837,equity_bonds!$J$2:$J$6414,"="&amp;data!$G2837)</f>
        <v>0</v>
      </c>
      <c r="Q2837" s="16">
        <f>SUMIFS(equity_bonds!$B$2:$B$6414,equity_bonds!$H$2:$H$6414,"="&amp;data!$B2837,equity_bonds!$J$2:$J$6414,"="&amp;data!$G2837)</f>
        <v>0</v>
      </c>
      <c r="R2837" s="16" t="str">
        <f>IF(P2837=1,SUMIFS(equity_bonds!$C$2:$C$6414,equity_bonds!$H$2:$H$6414,"="&amp;data!$B2837,equity_bonds!$J$2:$J$6414,"="&amp;data!$G2837),"")</f>
        <v/>
      </c>
      <c r="S2837" s="16">
        <f>SUMIFS(equity_bonds!$E$2:$E$6414,equity_bonds!$H$2:$H$6414,"="&amp;data!$B2837,equity_bonds!$J$2:$J$6414,"="&amp;data!$G2837)</f>
        <v>0</v>
      </c>
      <c r="T2837" s="16">
        <f>SUMIFS(equity_bonds!$F$2:$F$6414,equity_bonds!$H$2:$H$6414,"="&amp;data!$B2837,equity_bonds!$J$2:$J$6414,"="&amp;data!$G2837)</f>
        <v>0</v>
      </c>
      <c r="U2837" s="16"/>
    </row>
    <row r="2838" spans="1:21" x14ac:dyDescent="0.25">
      <c r="A2838">
        <v>2552</v>
      </c>
      <c r="B2838">
        <v>2006</v>
      </c>
      <c r="C2838">
        <v>103</v>
      </c>
      <c r="D2838" t="s">
        <v>360</v>
      </c>
      <c r="E2838" t="s">
        <v>372</v>
      </c>
      <c r="F2838" t="s">
        <v>2742</v>
      </c>
      <c r="G2838" t="str">
        <f t="shared" si="44"/>
        <v>Locke Liddell</v>
      </c>
      <c r="I2838" s="13">
        <f>COUNTIFS(IPO!$J$2:$J$5250,"="&amp;data!$G2838,IPO!$H$2:$H$5250,"="&amp;data!$B2838)</f>
        <v>1</v>
      </c>
      <c r="J2838" s="13">
        <f>SUMIFS(IPO!$B$2:$B$5250,IPO!$H$2:$H$5250,"="&amp;data!$B2838,IPO!$J$2:$J$5250,"="&amp;data!$G2838)</f>
        <v>175.5</v>
      </c>
      <c r="K2838" s="13">
        <f>IF(I2838=1,SUMIFS(IPO!$C$2:$C$5250,IPO!$H$2:$H$5250,"="&amp;data!$B2838,IPO!$J$2:$J$5250,"="&amp;data!$G2838),"")</f>
        <v>87</v>
      </c>
      <c r="L2838" s="13">
        <f>SUMIFS(IPO!$E$2:$E$5250,IPO!$H$2:$H$5250,"="&amp;data!$B2838,IPO!$J$2:$J$5250,"="&amp;data!$G2838)</f>
        <v>0.2</v>
      </c>
      <c r="M2838" s="13">
        <f>SUMIFS(IPO!$F$2:$F$5250,IPO!$H$2:$H$5250,"="&amp;data!$B2838,IPO!$J$2:$J$5250,"="&amp;data!$G2838)</f>
        <v>1</v>
      </c>
      <c r="N2838" s="13"/>
      <c r="P2838" s="16">
        <f>COUNTIFS(equity_bonds!$H$2:$H$6414,"="&amp;data!$B2838,equity_bonds!$J$2:$J$6414,"="&amp;data!$G2838)</f>
        <v>1</v>
      </c>
      <c r="Q2838" s="16">
        <f>SUMIFS(equity_bonds!$B$2:$B$6414,equity_bonds!$H$2:$H$6414,"="&amp;data!$B2838,equity_bonds!$J$2:$J$6414,"="&amp;data!$G2838)</f>
        <v>2147.8000000000002</v>
      </c>
      <c r="R2838" s="16">
        <f>IF(P2838=1,SUMIFS(equity_bonds!$C$2:$C$6414,equity_bonds!$H$2:$H$6414,"="&amp;data!$B2838,equity_bonds!$J$2:$J$6414,"="&amp;data!$G2838),"")</f>
        <v>116</v>
      </c>
      <c r="S2838" s="16">
        <f>SUMIFS(equity_bonds!$E$2:$E$6414,equity_bonds!$H$2:$H$6414,"="&amp;data!$B2838,equity_bonds!$J$2:$J$6414,"="&amp;data!$G2838)</f>
        <v>0</v>
      </c>
      <c r="T2838" s="16">
        <f>SUMIFS(equity_bonds!$F$2:$F$6414,equity_bonds!$H$2:$H$6414,"="&amp;data!$B2838,equity_bonds!$J$2:$J$6414,"="&amp;data!$G2838)</f>
        <v>16</v>
      </c>
      <c r="U2838" s="16"/>
    </row>
    <row r="2839" spans="1:21" x14ac:dyDescent="0.25">
      <c r="A2839">
        <v>2570</v>
      </c>
      <c r="B2839">
        <v>2006</v>
      </c>
      <c r="C2839">
        <v>143</v>
      </c>
      <c r="D2839" t="s">
        <v>448</v>
      </c>
      <c r="E2839" t="s">
        <v>287</v>
      </c>
      <c r="F2839" t="s">
        <v>2708</v>
      </c>
      <c r="G2839" t="str">
        <f t="shared" si="44"/>
        <v>Loeb Loeb</v>
      </c>
      <c r="I2839" s="13">
        <f>COUNTIFS(IPO!$J$2:$J$5250,"="&amp;data!$G2839,IPO!$H$2:$H$5250,"="&amp;data!$B2839)</f>
        <v>1</v>
      </c>
      <c r="J2839" s="13">
        <f>SUMIFS(IPO!$B$2:$B$5250,IPO!$H$2:$H$5250,"="&amp;data!$B2839,IPO!$J$2:$J$5250,"="&amp;data!$G2839)</f>
        <v>357.9</v>
      </c>
      <c r="K2839" s="13">
        <f>IF(I2839=1,SUMIFS(IPO!$C$2:$C$5250,IPO!$H$2:$H$5250,"="&amp;data!$B2839,IPO!$J$2:$J$5250,"="&amp;data!$G2839),"")</f>
        <v>58</v>
      </c>
      <c r="L2839" s="13">
        <f>SUMIFS(IPO!$E$2:$E$5250,IPO!$H$2:$H$5250,"="&amp;data!$B2839,IPO!$J$2:$J$5250,"="&amp;data!$G2839)</f>
        <v>0.5</v>
      </c>
      <c r="M2839" s="13">
        <f>SUMIFS(IPO!$F$2:$F$5250,IPO!$H$2:$H$5250,"="&amp;data!$B2839,IPO!$J$2:$J$5250,"="&amp;data!$G2839)</f>
        <v>3</v>
      </c>
      <c r="N2839" s="13"/>
      <c r="P2839" s="16">
        <f>COUNTIFS(equity_bonds!$H$2:$H$6414,"="&amp;data!$B2839,equity_bonds!$J$2:$J$6414,"="&amp;data!$G2839)</f>
        <v>0</v>
      </c>
      <c r="Q2839" s="16">
        <f>SUMIFS(equity_bonds!$B$2:$B$6414,equity_bonds!$H$2:$H$6414,"="&amp;data!$B2839,equity_bonds!$J$2:$J$6414,"="&amp;data!$G2839)</f>
        <v>0</v>
      </c>
      <c r="R2839" s="16" t="str">
        <f>IF(P2839=1,SUMIFS(equity_bonds!$C$2:$C$6414,equity_bonds!$H$2:$H$6414,"="&amp;data!$B2839,equity_bonds!$J$2:$J$6414,"="&amp;data!$G2839),"")</f>
        <v/>
      </c>
      <c r="S2839" s="16">
        <f>SUMIFS(equity_bonds!$E$2:$E$6414,equity_bonds!$H$2:$H$6414,"="&amp;data!$B2839,equity_bonds!$J$2:$J$6414,"="&amp;data!$G2839)</f>
        <v>0</v>
      </c>
      <c r="T2839" s="16">
        <f>SUMIFS(equity_bonds!$F$2:$F$6414,equity_bonds!$H$2:$H$6414,"="&amp;data!$B2839,equity_bonds!$J$2:$J$6414,"="&amp;data!$G2839)</f>
        <v>0</v>
      </c>
      <c r="U2839" s="16"/>
    </row>
    <row r="2840" spans="1:21" x14ac:dyDescent="0.25">
      <c r="A2840">
        <v>2601</v>
      </c>
      <c r="B2840">
        <v>2006</v>
      </c>
      <c r="C2840">
        <v>136</v>
      </c>
      <c r="D2840" t="s">
        <v>423</v>
      </c>
      <c r="E2840" t="s">
        <v>93</v>
      </c>
      <c r="F2840" t="s">
        <v>2625</v>
      </c>
      <c r="G2840" t="str">
        <f t="shared" si="44"/>
        <v>Lord Bissell</v>
      </c>
      <c r="I2840" s="13">
        <f>COUNTIFS(IPO!$J$2:$J$5250,"="&amp;data!$G2840,IPO!$H$2:$H$5250,"="&amp;data!$B2840)</f>
        <v>1</v>
      </c>
      <c r="J2840" s="13">
        <f>SUMIFS(IPO!$B$2:$B$5250,IPO!$H$2:$H$5250,"="&amp;data!$B2840,IPO!$J$2:$J$5250,"="&amp;data!$G2840)</f>
        <v>15</v>
      </c>
      <c r="K2840" s="13">
        <f>IF(I2840=1,SUMIFS(IPO!$C$2:$C$5250,IPO!$H$2:$H$5250,"="&amp;data!$B2840,IPO!$J$2:$J$5250,"="&amp;data!$G2840),"")</f>
        <v>166</v>
      </c>
      <c r="L2840" s="13">
        <f>SUMIFS(IPO!$E$2:$E$5250,IPO!$H$2:$H$5250,"="&amp;data!$B2840,IPO!$J$2:$J$5250,"="&amp;data!$G2840)</f>
        <v>0</v>
      </c>
      <c r="M2840" s="13">
        <f>SUMIFS(IPO!$F$2:$F$5250,IPO!$H$2:$H$5250,"="&amp;data!$B2840,IPO!$J$2:$J$5250,"="&amp;data!$G2840)</f>
        <v>1</v>
      </c>
      <c r="N2840" s="13"/>
      <c r="P2840" s="16">
        <f>COUNTIFS(equity_bonds!$H$2:$H$6414,"="&amp;data!$B2840,equity_bonds!$J$2:$J$6414,"="&amp;data!$G2840)</f>
        <v>1</v>
      </c>
      <c r="Q2840" s="16">
        <f>SUMIFS(equity_bonds!$B$2:$B$6414,equity_bonds!$H$2:$H$6414,"="&amp;data!$B2840,equity_bonds!$J$2:$J$6414,"="&amp;data!$G2840)</f>
        <v>1372.6</v>
      </c>
      <c r="R2840" s="16">
        <f>IF(P2840=1,SUMIFS(equity_bonds!$C$2:$C$6414,equity_bonds!$H$2:$H$6414,"="&amp;data!$B2840,equity_bonds!$J$2:$J$6414,"="&amp;data!$G2840),"")</f>
        <v>136</v>
      </c>
      <c r="S2840" s="16">
        <f>SUMIFS(equity_bonds!$E$2:$E$6414,equity_bonds!$H$2:$H$6414,"="&amp;data!$B2840,equity_bonds!$J$2:$J$6414,"="&amp;data!$G2840)</f>
        <v>0</v>
      </c>
      <c r="T2840" s="16">
        <f>SUMIFS(equity_bonds!$F$2:$F$6414,equity_bonds!$H$2:$H$6414,"="&amp;data!$B2840,equity_bonds!$J$2:$J$6414,"="&amp;data!$G2840)</f>
        <v>5</v>
      </c>
      <c r="U2840" s="16"/>
    </row>
    <row r="2841" spans="1:21" x14ac:dyDescent="0.25">
      <c r="A2841">
        <v>2609</v>
      </c>
      <c r="B2841">
        <v>2006</v>
      </c>
      <c r="C2841">
        <v>153</v>
      </c>
      <c r="D2841" t="s">
        <v>330</v>
      </c>
      <c r="E2841" t="s">
        <v>426</v>
      </c>
      <c r="F2841" t="s">
        <v>426</v>
      </c>
      <c r="G2841" t="str">
        <f t="shared" si="44"/>
        <v>Lowenstein Sandler</v>
      </c>
      <c r="I2841" s="13">
        <f>COUNTIFS(IPO!$J$2:$J$5250,"="&amp;data!$G2841,IPO!$H$2:$H$5250,"="&amp;data!$B2841)</f>
        <v>1</v>
      </c>
      <c r="J2841" s="13">
        <f>SUMIFS(IPO!$B$2:$B$5250,IPO!$H$2:$H$5250,"="&amp;data!$B2841,IPO!$J$2:$J$5250,"="&amp;data!$G2841)</f>
        <v>36</v>
      </c>
      <c r="K2841" s="13">
        <f>IF(I2841=1,SUMIFS(IPO!$C$2:$C$5250,IPO!$H$2:$H$5250,"="&amp;data!$B2841,IPO!$J$2:$J$5250,"="&amp;data!$G2841),"")</f>
        <v>151</v>
      </c>
      <c r="L2841" s="13">
        <f>SUMIFS(IPO!$E$2:$E$5250,IPO!$H$2:$H$5250,"="&amp;data!$B2841,IPO!$J$2:$J$5250,"="&amp;data!$G2841)</f>
        <v>0.1</v>
      </c>
      <c r="M2841" s="13">
        <f>SUMIFS(IPO!$F$2:$F$5250,IPO!$H$2:$H$5250,"="&amp;data!$B2841,IPO!$J$2:$J$5250,"="&amp;data!$G2841)</f>
        <v>1</v>
      </c>
      <c r="N2841" s="13"/>
      <c r="P2841" s="16">
        <f>COUNTIFS(equity_bonds!$H$2:$H$6414,"="&amp;data!$B2841,equity_bonds!$J$2:$J$6414,"="&amp;data!$G2841)</f>
        <v>0</v>
      </c>
      <c r="Q2841" s="16">
        <f>SUMIFS(equity_bonds!$B$2:$B$6414,equity_bonds!$H$2:$H$6414,"="&amp;data!$B2841,equity_bonds!$J$2:$J$6414,"="&amp;data!$G2841)</f>
        <v>0</v>
      </c>
      <c r="R2841" s="16" t="str">
        <f>IF(P2841=1,SUMIFS(equity_bonds!$C$2:$C$6414,equity_bonds!$H$2:$H$6414,"="&amp;data!$B2841,equity_bonds!$J$2:$J$6414,"="&amp;data!$G2841),"")</f>
        <v/>
      </c>
      <c r="S2841" s="16">
        <f>SUMIFS(equity_bonds!$E$2:$E$6414,equity_bonds!$H$2:$H$6414,"="&amp;data!$B2841,equity_bonds!$J$2:$J$6414,"="&amp;data!$G2841)</f>
        <v>0</v>
      </c>
      <c r="T2841" s="16">
        <f>SUMIFS(equity_bonds!$F$2:$F$6414,equity_bonds!$H$2:$H$6414,"="&amp;data!$B2841,equity_bonds!$J$2:$J$6414,"="&amp;data!$G2841)</f>
        <v>0</v>
      </c>
      <c r="U2841" s="16"/>
    </row>
    <row r="2842" spans="1:21" x14ac:dyDescent="0.25">
      <c r="A2842">
        <v>2627</v>
      </c>
      <c r="B2842">
        <v>2006</v>
      </c>
      <c r="C2842">
        <v>200</v>
      </c>
      <c r="D2842" t="s">
        <v>364</v>
      </c>
      <c r="E2842" t="s">
        <v>288</v>
      </c>
      <c r="F2842" t="s">
        <v>2709</v>
      </c>
      <c r="G2842" t="str">
        <f t="shared" si="44"/>
        <v>Luce Forward</v>
      </c>
      <c r="I2842" s="13">
        <f>COUNTIFS(IPO!$J$2:$J$5250,"="&amp;data!$G2842,IPO!$H$2:$H$5250,"="&amp;data!$B2842)</f>
        <v>0</v>
      </c>
      <c r="J2842" s="13">
        <f>SUMIFS(IPO!$B$2:$B$5250,IPO!$H$2:$H$5250,"="&amp;data!$B2842,IPO!$J$2:$J$5250,"="&amp;data!$G2842)</f>
        <v>0</v>
      </c>
      <c r="K2842" s="13" t="str">
        <f>IF(I2842=1,SUMIFS(IPO!$C$2:$C$5250,IPO!$H$2:$H$5250,"="&amp;data!$B2842,IPO!$J$2:$J$5250,"="&amp;data!$G2842),"")</f>
        <v/>
      </c>
      <c r="L2842" s="13">
        <f>SUMIFS(IPO!$E$2:$E$5250,IPO!$H$2:$H$5250,"="&amp;data!$B2842,IPO!$J$2:$J$5250,"="&amp;data!$G2842)</f>
        <v>0</v>
      </c>
      <c r="M2842" s="13">
        <f>SUMIFS(IPO!$F$2:$F$5250,IPO!$H$2:$H$5250,"="&amp;data!$B2842,IPO!$J$2:$J$5250,"="&amp;data!$G2842)</f>
        <v>0</v>
      </c>
      <c r="N2842" s="13"/>
      <c r="P2842" s="16">
        <f>COUNTIFS(equity_bonds!$H$2:$H$6414,"="&amp;data!$B2842,equity_bonds!$J$2:$J$6414,"="&amp;data!$G2842)</f>
        <v>0</v>
      </c>
      <c r="Q2842" s="16">
        <f>SUMIFS(equity_bonds!$B$2:$B$6414,equity_bonds!$H$2:$H$6414,"="&amp;data!$B2842,equity_bonds!$J$2:$J$6414,"="&amp;data!$G2842)</f>
        <v>0</v>
      </c>
      <c r="R2842" s="16" t="str">
        <f>IF(P2842=1,SUMIFS(equity_bonds!$C$2:$C$6414,equity_bonds!$H$2:$H$6414,"="&amp;data!$B2842,equity_bonds!$J$2:$J$6414,"="&amp;data!$G2842),"")</f>
        <v/>
      </c>
      <c r="S2842" s="16">
        <f>SUMIFS(equity_bonds!$E$2:$E$6414,equity_bonds!$H$2:$H$6414,"="&amp;data!$B2842,equity_bonds!$J$2:$J$6414,"="&amp;data!$G2842)</f>
        <v>0</v>
      </c>
      <c r="T2842" s="16">
        <f>SUMIFS(equity_bonds!$F$2:$F$6414,equity_bonds!$H$2:$H$6414,"="&amp;data!$B2842,equity_bonds!$J$2:$J$6414,"="&amp;data!$G2842)</f>
        <v>0</v>
      </c>
      <c r="U2842" s="16"/>
    </row>
    <row r="2843" spans="1:21" x14ac:dyDescent="0.25">
      <c r="A2843">
        <v>2640</v>
      </c>
      <c r="B2843">
        <v>2006</v>
      </c>
      <c r="C2843">
        <v>106</v>
      </c>
      <c r="D2843" t="s">
        <v>382</v>
      </c>
      <c r="E2843" t="s">
        <v>289</v>
      </c>
      <c r="F2843" t="s">
        <v>2710</v>
      </c>
      <c r="G2843" t="str">
        <f t="shared" si="44"/>
        <v>Manatt Phelps</v>
      </c>
      <c r="I2843" s="13">
        <f>COUNTIFS(IPO!$J$2:$J$5250,"="&amp;data!$G2843,IPO!$H$2:$H$5250,"="&amp;data!$B2843)</f>
        <v>1</v>
      </c>
      <c r="J2843" s="13">
        <f>SUMIFS(IPO!$B$2:$B$5250,IPO!$H$2:$H$5250,"="&amp;data!$B2843,IPO!$J$2:$J$5250,"="&amp;data!$G2843)</f>
        <v>100</v>
      </c>
      <c r="K2843" s="13">
        <f>IF(I2843=1,SUMIFS(IPO!$C$2:$C$5250,IPO!$H$2:$H$5250,"="&amp;data!$B2843,IPO!$J$2:$J$5250,"="&amp;data!$G2843),"")</f>
        <v>112</v>
      </c>
      <c r="L2843" s="13">
        <f>SUMIFS(IPO!$E$2:$E$5250,IPO!$H$2:$H$5250,"="&amp;data!$B2843,IPO!$J$2:$J$5250,"="&amp;data!$G2843)</f>
        <v>0.1</v>
      </c>
      <c r="M2843" s="13">
        <f>SUMIFS(IPO!$F$2:$F$5250,IPO!$H$2:$H$5250,"="&amp;data!$B2843,IPO!$J$2:$J$5250,"="&amp;data!$G2843)</f>
        <v>1</v>
      </c>
      <c r="N2843" s="13"/>
      <c r="P2843" s="16">
        <f>COUNTIFS(equity_bonds!$H$2:$H$6414,"="&amp;data!$B2843,equity_bonds!$J$2:$J$6414,"="&amp;data!$G2843)</f>
        <v>0</v>
      </c>
      <c r="Q2843" s="16">
        <f>SUMIFS(equity_bonds!$B$2:$B$6414,equity_bonds!$H$2:$H$6414,"="&amp;data!$B2843,equity_bonds!$J$2:$J$6414,"="&amp;data!$G2843)</f>
        <v>0</v>
      </c>
      <c r="R2843" s="16" t="str">
        <f>IF(P2843=1,SUMIFS(equity_bonds!$C$2:$C$6414,equity_bonds!$H$2:$H$6414,"="&amp;data!$B2843,equity_bonds!$J$2:$J$6414,"="&amp;data!$G2843),"")</f>
        <v/>
      </c>
      <c r="S2843" s="16">
        <f>SUMIFS(equity_bonds!$E$2:$E$6414,equity_bonds!$H$2:$H$6414,"="&amp;data!$B2843,equity_bonds!$J$2:$J$6414,"="&amp;data!$G2843)</f>
        <v>0</v>
      </c>
      <c r="T2843" s="16">
        <f>SUMIFS(equity_bonds!$F$2:$F$6414,equity_bonds!$H$2:$H$6414,"="&amp;data!$B2843,equity_bonds!$J$2:$J$6414,"="&amp;data!$G2843)</f>
        <v>0</v>
      </c>
      <c r="U2843" s="16"/>
    </row>
    <row r="2844" spans="1:21" x14ac:dyDescent="0.25">
      <c r="A2844">
        <v>2678</v>
      </c>
      <c r="B2844">
        <v>2006</v>
      </c>
      <c r="C2844">
        <v>8</v>
      </c>
      <c r="D2844" t="s">
        <v>166</v>
      </c>
      <c r="E2844" t="s">
        <v>475</v>
      </c>
      <c r="F2844" t="s">
        <v>2761</v>
      </c>
      <c r="G2844" t="str">
        <f t="shared" si="44"/>
        <v>Mayer Brown</v>
      </c>
      <c r="I2844" s="13">
        <f>COUNTIFS(IPO!$J$2:$J$5250,"="&amp;data!$G2844,IPO!$H$2:$H$5250,"="&amp;data!$B2844)</f>
        <v>1</v>
      </c>
      <c r="J2844" s="13">
        <f>SUMIFS(IPO!$B$2:$B$5250,IPO!$H$2:$H$5250,"="&amp;data!$B2844,IPO!$J$2:$J$5250,"="&amp;data!$G2844)</f>
        <v>1245.5</v>
      </c>
      <c r="K2844" s="13">
        <f>IF(I2844=1,SUMIFS(IPO!$C$2:$C$5250,IPO!$H$2:$H$5250,"="&amp;data!$B2844,IPO!$J$2:$J$5250,"="&amp;data!$G2844),"")</f>
        <v>21</v>
      </c>
      <c r="L2844" s="13">
        <f>SUMIFS(IPO!$E$2:$E$5250,IPO!$H$2:$H$5250,"="&amp;data!$B2844,IPO!$J$2:$J$5250,"="&amp;data!$G2844)</f>
        <v>1.7</v>
      </c>
      <c r="M2844" s="13">
        <f>SUMIFS(IPO!$F$2:$F$5250,IPO!$H$2:$H$5250,"="&amp;data!$B2844,IPO!$J$2:$J$5250,"="&amp;data!$G2844)</f>
        <v>4</v>
      </c>
      <c r="N2844" s="13"/>
      <c r="P2844" s="16">
        <f>COUNTIFS(equity_bonds!$H$2:$H$6414,"="&amp;data!$B2844,equity_bonds!$J$2:$J$6414,"="&amp;data!$G2844)</f>
        <v>2</v>
      </c>
      <c r="Q2844" s="16">
        <f>SUMIFS(equity_bonds!$B$2:$B$6414,equity_bonds!$H$2:$H$6414,"="&amp;data!$B2844,equity_bonds!$J$2:$J$6414,"="&amp;data!$G2844)</f>
        <v>341721.69999999995</v>
      </c>
      <c r="R2844" s="16" t="str">
        <f>IF(P2844=1,SUMIFS(equity_bonds!$C$2:$C$6414,equity_bonds!$H$2:$H$6414,"="&amp;data!$B2844,equity_bonds!$J$2:$J$6414,"="&amp;data!$G2844),"")</f>
        <v/>
      </c>
      <c r="S2844" s="16">
        <f>SUMIFS(equity_bonds!$E$2:$E$6414,equity_bonds!$H$2:$H$6414,"="&amp;data!$B2844,equity_bonds!$J$2:$J$6414,"="&amp;data!$G2844)</f>
        <v>3.5</v>
      </c>
      <c r="T2844" s="16">
        <f>SUMIFS(equity_bonds!$F$2:$F$6414,equity_bonds!$H$2:$H$6414,"="&amp;data!$B2844,equity_bonds!$J$2:$J$6414,"="&amp;data!$G2844)</f>
        <v>131</v>
      </c>
      <c r="U2844" s="16"/>
    </row>
    <row r="2845" spans="1:21" x14ac:dyDescent="0.25">
      <c r="A2845">
        <v>2687</v>
      </c>
      <c r="B2845">
        <v>2006</v>
      </c>
      <c r="C2845">
        <v>126</v>
      </c>
      <c r="D2845" t="s">
        <v>445</v>
      </c>
      <c r="E2845" t="s">
        <v>290</v>
      </c>
      <c r="F2845" t="s">
        <v>2711</v>
      </c>
      <c r="G2845" t="str">
        <f t="shared" si="44"/>
        <v>McCarter English</v>
      </c>
      <c r="I2845" s="13">
        <f>COUNTIFS(IPO!$J$2:$J$5250,"="&amp;data!$G2845,IPO!$H$2:$H$5250,"="&amp;data!$B2845)</f>
        <v>0</v>
      </c>
      <c r="J2845" s="13">
        <f>SUMIFS(IPO!$B$2:$B$5250,IPO!$H$2:$H$5250,"="&amp;data!$B2845,IPO!$J$2:$J$5250,"="&amp;data!$G2845)</f>
        <v>0</v>
      </c>
      <c r="K2845" s="13" t="str">
        <f>IF(I2845=1,SUMIFS(IPO!$C$2:$C$5250,IPO!$H$2:$H$5250,"="&amp;data!$B2845,IPO!$J$2:$J$5250,"="&amp;data!$G2845),"")</f>
        <v/>
      </c>
      <c r="L2845" s="13">
        <f>SUMIFS(IPO!$E$2:$E$5250,IPO!$H$2:$H$5250,"="&amp;data!$B2845,IPO!$J$2:$J$5250,"="&amp;data!$G2845)</f>
        <v>0</v>
      </c>
      <c r="M2845" s="13">
        <f>SUMIFS(IPO!$F$2:$F$5250,IPO!$H$2:$H$5250,"="&amp;data!$B2845,IPO!$J$2:$J$5250,"="&amp;data!$G2845)</f>
        <v>0</v>
      </c>
      <c r="N2845" s="13"/>
      <c r="P2845" s="16">
        <f>COUNTIFS(equity_bonds!$H$2:$H$6414,"="&amp;data!$B2845,equity_bonds!$J$2:$J$6414,"="&amp;data!$G2845)</f>
        <v>0</v>
      </c>
      <c r="Q2845" s="16">
        <f>SUMIFS(equity_bonds!$B$2:$B$6414,equity_bonds!$H$2:$H$6414,"="&amp;data!$B2845,equity_bonds!$J$2:$J$6414,"="&amp;data!$G2845)</f>
        <v>0</v>
      </c>
      <c r="R2845" s="16" t="str">
        <f>IF(P2845=1,SUMIFS(equity_bonds!$C$2:$C$6414,equity_bonds!$H$2:$H$6414,"="&amp;data!$B2845,equity_bonds!$J$2:$J$6414,"="&amp;data!$G2845),"")</f>
        <v/>
      </c>
      <c r="S2845" s="16">
        <f>SUMIFS(equity_bonds!$E$2:$E$6414,equity_bonds!$H$2:$H$6414,"="&amp;data!$B2845,equity_bonds!$J$2:$J$6414,"="&amp;data!$G2845)</f>
        <v>0</v>
      </c>
      <c r="T2845" s="16">
        <f>SUMIFS(equity_bonds!$F$2:$F$6414,equity_bonds!$H$2:$H$6414,"="&amp;data!$B2845,equity_bonds!$J$2:$J$6414,"="&amp;data!$G2845)</f>
        <v>0</v>
      </c>
      <c r="U2845" s="16"/>
    </row>
    <row r="2846" spans="1:21" x14ac:dyDescent="0.25">
      <c r="A2846">
        <v>2715</v>
      </c>
      <c r="B2846">
        <v>2006</v>
      </c>
      <c r="C2846">
        <v>17</v>
      </c>
      <c r="D2846" t="s">
        <v>78</v>
      </c>
      <c r="E2846" t="s">
        <v>489</v>
      </c>
      <c r="F2846" t="s">
        <v>2595</v>
      </c>
      <c r="G2846" t="str">
        <f t="shared" si="44"/>
        <v>McDermott Will</v>
      </c>
      <c r="I2846" s="13">
        <f>COUNTIFS(IPO!$J$2:$J$5250,"="&amp;data!$G2846,IPO!$H$2:$H$5250,"="&amp;data!$B2846)</f>
        <v>1</v>
      </c>
      <c r="J2846" s="13">
        <f>SUMIFS(IPO!$B$2:$B$5250,IPO!$H$2:$H$5250,"="&amp;data!$B2846,IPO!$J$2:$J$5250,"="&amp;data!$G2846)</f>
        <v>48</v>
      </c>
      <c r="K2846" s="13">
        <f>IF(I2846=1,SUMIFS(IPO!$C$2:$C$5250,IPO!$H$2:$H$5250,"="&amp;data!$B2846,IPO!$J$2:$J$5250,"="&amp;data!$G2846),"")</f>
        <v>145</v>
      </c>
      <c r="L2846" s="13">
        <f>SUMIFS(IPO!$E$2:$E$5250,IPO!$H$2:$H$5250,"="&amp;data!$B2846,IPO!$J$2:$J$5250,"="&amp;data!$G2846)</f>
        <v>0.1</v>
      </c>
      <c r="M2846" s="13">
        <f>SUMIFS(IPO!$F$2:$F$5250,IPO!$H$2:$H$5250,"="&amp;data!$B2846,IPO!$J$2:$J$5250,"="&amp;data!$G2846)</f>
        <v>1</v>
      </c>
      <c r="N2846" s="13"/>
      <c r="P2846" s="16">
        <f>COUNTIFS(equity_bonds!$H$2:$H$6414,"="&amp;data!$B2846,equity_bonds!$J$2:$J$6414,"="&amp;data!$G2846)</f>
        <v>1</v>
      </c>
      <c r="Q2846" s="16">
        <f>SUMIFS(equity_bonds!$B$2:$B$6414,equity_bonds!$H$2:$H$6414,"="&amp;data!$B2846,equity_bonds!$J$2:$J$6414,"="&amp;data!$G2846)</f>
        <v>5304.2</v>
      </c>
      <c r="R2846" s="16">
        <f>IF(P2846=1,SUMIFS(equity_bonds!$C$2:$C$6414,equity_bonds!$H$2:$H$6414,"="&amp;data!$B2846,equity_bonds!$J$2:$J$6414,"="&amp;data!$G2846),"")</f>
        <v>74</v>
      </c>
      <c r="S2846" s="16">
        <f>SUMIFS(equity_bonds!$E$2:$E$6414,equity_bonds!$H$2:$H$6414,"="&amp;data!$B2846,equity_bonds!$J$2:$J$6414,"="&amp;data!$G2846)</f>
        <v>0.1</v>
      </c>
      <c r="T2846" s="16">
        <f>SUMIFS(equity_bonds!$F$2:$F$6414,equity_bonds!$H$2:$H$6414,"="&amp;data!$B2846,equity_bonds!$J$2:$J$6414,"="&amp;data!$G2846)</f>
        <v>9</v>
      </c>
      <c r="U2846" s="16"/>
    </row>
    <row r="2847" spans="1:21" x14ac:dyDescent="0.25">
      <c r="A2847">
        <v>2767</v>
      </c>
      <c r="B2847">
        <v>2006</v>
      </c>
      <c r="C2847">
        <v>65</v>
      </c>
      <c r="D2847" t="s">
        <v>142</v>
      </c>
      <c r="E2847" t="s">
        <v>182</v>
      </c>
      <c r="F2847" t="s">
        <v>182</v>
      </c>
      <c r="G2847" t="str">
        <f t="shared" si="44"/>
        <v>McGuireWoods</v>
      </c>
      <c r="I2847" s="13">
        <f>COUNTIFS(IPO!$J$2:$J$5250,"="&amp;data!$G2847,IPO!$H$2:$H$5250,"="&amp;data!$B2847)</f>
        <v>0</v>
      </c>
      <c r="J2847" s="13">
        <f>SUMIFS(IPO!$B$2:$B$5250,IPO!$H$2:$H$5250,"="&amp;data!$B2847,IPO!$J$2:$J$5250,"="&amp;data!$G2847)</f>
        <v>0</v>
      </c>
      <c r="K2847" s="13" t="str">
        <f>IF(I2847=1,SUMIFS(IPO!$C$2:$C$5250,IPO!$H$2:$H$5250,"="&amp;data!$B2847,IPO!$J$2:$J$5250,"="&amp;data!$G2847),"")</f>
        <v/>
      </c>
      <c r="L2847" s="13">
        <f>SUMIFS(IPO!$E$2:$E$5250,IPO!$H$2:$H$5250,"="&amp;data!$B2847,IPO!$J$2:$J$5250,"="&amp;data!$G2847)</f>
        <v>0</v>
      </c>
      <c r="M2847" s="13">
        <f>SUMIFS(IPO!$F$2:$F$5250,IPO!$H$2:$H$5250,"="&amp;data!$B2847,IPO!$J$2:$J$5250,"="&amp;data!$G2847)</f>
        <v>0</v>
      </c>
      <c r="N2847" s="13"/>
      <c r="P2847" s="16">
        <f>COUNTIFS(equity_bonds!$H$2:$H$6414,"="&amp;data!$B2847,equity_bonds!$J$2:$J$6414,"="&amp;data!$G2847)</f>
        <v>0</v>
      </c>
      <c r="Q2847" s="16">
        <v>15701.9</v>
      </c>
      <c r="R2847" s="16">
        <v>44</v>
      </c>
      <c r="S2847" s="16">
        <v>0.2</v>
      </c>
      <c r="T2847" s="16">
        <v>10</v>
      </c>
      <c r="U2847" s="16"/>
    </row>
    <row r="2848" spans="1:21" x14ac:dyDescent="0.25">
      <c r="A2848">
        <v>2779</v>
      </c>
      <c r="B2848">
        <v>2006</v>
      </c>
      <c r="C2848">
        <v>139</v>
      </c>
      <c r="D2848" t="s">
        <v>340</v>
      </c>
      <c r="E2848" t="s">
        <v>476</v>
      </c>
      <c r="F2848" t="s">
        <v>476</v>
      </c>
      <c r="G2848" t="str">
        <f t="shared" si="44"/>
        <v>McKee Nelson</v>
      </c>
      <c r="I2848" s="13">
        <f>COUNTIFS(IPO!$J$2:$J$5250,"="&amp;data!$G2848,IPO!$H$2:$H$5250,"="&amp;data!$B2848)</f>
        <v>0</v>
      </c>
      <c r="J2848" s="13">
        <f>SUMIFS(IPO!$B$2:$B$5250,IPO!$H$2:$H$5250,"="&amp;data!$B2848,IPO!$J$2:$J$5250,"="&amp;data!$G2848)</f>
        <v>0</v>
      </c>
      <c r="K2848" s="13" t="str">
        <f>IF(I2848=1,SUMIFS(IPO!$C$2:$C$5250,IPO!$H$2:$H$5250,"="&amp;data!$B2848,IPO!$J$2:$J$5250,"="&amp;data!$G2848),"")</f>
        <v/>
      </c>
      <c r="L2848" s="13">
        <f>SUMIFS(IPO!$E$2:$E$5250,IPO!$H$2:$H$5250,"="&amp;data!$B2848,IPO!$J$2:$J$5250,"="&amp;data!$G2848)</f>
        <v>0</v>
      </c>
      <c r="M2848" s="13">
        <f>SUMIFS(IPO!$F$2:$F$5250,IPO!$H$2:$H$5250,"="&amp;data!$B2848,IPO!$J$2:$J$5250,"="&amp;data!$G2848)</f>
        <v>0</v>
      </c>
      <c r="N2848" s="13"/>
      <c r="P2848" s="16">
        <f>COUNTIFS(equity_bonds!$H$2:$H$6414,"="&amp;data!$B2848,equity_bonds!$J$2:$J$6414,"="&amp;data!$G2848)</f>
        <v>1</v>
      </c>
      <c r="Q2848" s="16">
        <f>SUMIFS(equity_bonds!$B$2:$B$6414,equity_bonds!$H$2:$H$6414,"="&amp;data!$B2848,equity_bonds!$J$2:$J$6414,"="&amp;data!$G2848)</f>
        <v>1036167.4</v>
      </c>
      <c r="R2848" s="16">
        <f>IF(P2848=1,SUMIFS(equity_bonds!$C$2:$C$6414,equity_bonds!$H$2:$H$6414,"="&amp;data!$B2848,equity_bonds!$J$2:$J$6414,"="&amp;data!$G2848),"")</f>
        <v>4</v>
      </c>
      <c r="S2848" s="16">
        <f>SUMIFS(equity_bonds!$E$2:$E$6414,equity_bonds!$H$2:$H$6414,"="&amp;data!$B2848,equity_bonds!$J$2:$J$6414,"="&amp;data!$G2848)</f>
        <v>10.4</v>
      </c>
      <c r="T2848" s="16">
        <f>SUMIFS(equity_bonds!$F$2:$F$6414,equity_bonds!$H$2:$H$6414,"="&amp;data!$B2848,equity_bonds!$J$2:$J$6414,"="&amp;data!$G2848)</f>
        <v>440</v>
      </c>
      <c r="U2848" s="16"/>
    </row>
    <row r="2849" spans="1:21" x14ac:dyDescent="0.25">
      <c r="A2849">
        <v>2795</v>
      </c>
      <c r="B2849">
        <v>2006</v>
      </c>
      <c r="C2849">
        <v>108</v>
      </c>
      <c r="D2849" t="s">
        <v>342</v>
      </c>
      <c r="E2849" t="s">
        <v>461</v>
      </c>
      <c r="F2849" t="s">
        <v>2762</v>
      </c>
      <c r="G2849" t="str">
        <f t="shared" si="44"/>
        <v>McKenna Long</v>
      </c>
      <c r="I2849" s="13">
        <f>COUNTIFS(IPO!$J$2:$J$5250,"="&amp;data!$G2849,IPO!$H$2:$H$5250,"="&amp;data!$B2849)</f>
        <v>1</v>
      </c>
      <c r="J2849" s="13">
        <f>SUMIFS(IPO!$B$2:$B$5250,IPO!$H$2:$H$5250,"="&amp;data!$B2849,IPO!$J$2:$J$5250,"="&amp;data!$G2849)</f>
        <v>70.400000000000006</v>
      </c>
      <c r="K2849" s="13">
        <f>IF(I2849=1,SUMIFS(IPO!$C$2:$C$5250,IPO!$H$2:$H$5250,"="&amp;data!$B2849,IPO!$J$2:$J$5250,"="&amp;data!$G2849),"")</f>
        <v>130</v>
      </c>
      <c r="L2849" s="13">
        <f>SUMIFS(IPO!$E$2:$E$5250,IPO!$H$2:$H$5250,"="&amp;data!$B2849,IPO!$J$2:$J$5250,"="&amp;data!$G2849)</f>
        <v>0.1</v>
      </c>
      <c r="M2849" s="13">
        <f>SUMIFS(IPO!$F$2:$F$5250,IPO!$H$2:$H$5250,"="&amp;data!$B2849,IPO!$J$2:$J$5250,"="&amp;data!$G2849)</f>
        <v>1</v>
      </c>
      <c r="N2849" s="13"/>
      <c r="P2849" s="16">
        <f>COUNTIFS(equity_bonds!$H$2:$H$6414,"="&amp;data!$B2849,equity_bonds!$J$2:$J$6414,"="&amp;data!$G2849)</f>
        <v>1</v>
      </c>
      <c r="Q2849" s="16">
        <f>SUMIFS(equity_bonds!$B$2:$B$6414,equity_bonds!$H$2:$H$6414,"="&amp;data!$B2849,equity_bonds!$J$2:$J$6414,"="&amp;data!$G2849)</f>
        <v>482.3</v>
      </c>
      <c r="R2849" s="16">
        <f>IF(P2849=1,SUMIFS(equity_bonds!$C$2:$C$6414,equity_bonds!$H$2:$H$6414,"="&amp;data!$B2849,equity_bonds!$J$2:$J$6414,"="&amp;data!$G2849),"")</f>
        <v>197</v>
      </c>
      <c r="S2849" s="16">
        <f>SUMIFS(equity_bonds!$E$2:$E$6414,equity_bonds!$H$2:$H$6414,"="&amp;data!$B2849,equity_bonds!$J$2:$J$6414,"="&amp;data!$G2849)</f>
        <v>0</v>
      </c>
      <c r="T2849" s="16">
        <f>SUMIFS(equity_bonds!$F$2:$F$6414,equity_bonds!$H$2:$H$6414,"="&amp;data!$B2849,equity_bonds!$J$2:$J$6414,"="&amp;data!$G2849)</f>
        <v>4</v>
      </c>
      <c r="U2849" s="16"/>
    </row>
    <row r="2850" spans="1:21" x14ac:dyDescent="0.25">
      <c r="A2850">
        <v>2817</v>
      </c>
      <c r="B2850">
        <v>2006</v>
      </c>
      <c r="C2850">
        <v>178</v>
      </c>
      <c r="D2850" t="s">
        <v>356</v>
      </c>
      <c r="E2850" t="s">
        <v>292</v>
      </c>
      <c r="F2850" t="s">
        <v>2713</v>
      </c>
      <c r="G2850" t="str">
        <f t="shared" si="44"/>
        <v>Michael Best</v>
      </c>
      <c r="I2850" s="13">
        <f>COUNTIFS(IPO!$J$2:$J$5250,"="&amp;data!$G2850,IPO!$H$2:$H$5250,"="&amp;data!$B2850)</f>
        <v>0</v>
      </c>
      <c r="J2850" s="13">
        <f>SUMIFS(IPO!$B$2:$B$5250,IPO!$H$2:$H$5250,"="&amp;data!$B2850,IPO!$J$2:$J$5250,"="&amp;data!$G2850)</f>
        <v>0</v>
      </c>
      <c r="K2850" s="13" t="str">
        <f>IF(I2850=1,SUMIFS(IPO!$C$2:$C$5250,IPO!$H$2:$H$5250,"="&amp;data!$B2850,IPO!$J$2:$J$5250,"="&amp;data!$G2850),"")</f>
        <v/>
      </c>
      <c r="L2850" s="13">
        <f>SUMIFS(IPO!$E$2:$E$5250,IPO!$H$2:$H$5250,"="&amp;data!$B2850,IPO!$J$2:$J$5250,"="&amp;data!$G2850)</f>
        <v>0</v>
      </c>
      <c r="M2850" s="13">
        <f>SUMIFS(IPO!$F$2:$F$5250,IPO!$H$2:$H$5250,"="&amp;data!$B2850,IPO!$J$2:$J$5250,"="&amp;data!$G2850)</f>
        <v>0</v>
      </c>
      <c r="N2850" s="13"/>
      <c r="P2850" s="16">
        <f>COUNTIFS(equity_bonds!$H$2:$H$6414,"="&amp;data!$B2850,equity_bonds!$J$2:$J$6414,"="&amp;data!$G2850)</f>
        <v>0</v>
      </c>
      <c r="Q2850" s="16">
        <f>SUMIFS(equity_bonds!$B$2:$B$6414,equity_bonds!$H$2:$H$6414,"="&amp;data!$B2850,equity_bonds!$J$2:$J$6414,"="&amp;data!$G2850)</f>
        <v>0</v>
      </c>
      <c r="R2850" s="16" t="str">
        <f>IF(P2850=1,SUMIFS(equity_bonds!$C$2:$C$6414,equity_bonds!$H$2:$H$6414,"="&amp;data!$B2850,equity_bonds!$J$2:$J$6414,"="&amp;data!$G2850),"")</f>
        <v/>
      </c>
      <c r="S2850" s="16">
        <f>SUMIFS(equity_bonds!$E$2:$E$6414,equity_bonds!$H$2:$H$6414,"="&amp;data!$B2850,equity_bonds!$J$2:$J$6414,"="&amp;data!$G2850)</f>
        <v>0</v>
      </c>
      <c r="T2850" s="16">
        <f>SUMIFS(equity_bonds!$F$2:$F$6414,equity_bonds!$H$2:$H$6414,"="&amp;data!$B2850,equity_bonds!$J$2:$J$6414,"="&amp;data!$G2850)</f>
        <v>0</v>
      </c>
      <c r="U2850" s="16"/>
    </row>
    <row r="2851" spans="1:21" x14ac:dyDescent="0.25">
      <c r="A2851">
        <v>2849</v>
      </c>
      <c r="B2851">
        <v>2006</v>
      </c>
      <c r="C2851">
        <v>41</v>
      </c>
      <c r="D2851" t="s">
        <v>63</v>
      </c>
      <c r="E2851" t="s">
        <v>33</v>
      </c>
      <c r="F2851" t="s">
        <v>2596</v>
      </c>
      <c r="G2851" t="str">
        <f t="shared" si="44"/>
        <v>Milbank Tweed</v>
      </c>
      <c r="I2851" s="13">
        <f>COUNTIFS(IPO!$J$2:$J$5250,"="&amp;data!$G2851,IPO!$H$2:$H$5250,"="&amp;data!$B2851)</f>
        <v>1</v>
      </c>
      <c r="J2851" s="13">
        <f>SUMIFS(IPO!$B$2:$B$5250,IPO!$H$2:$H$5250,"="&amp;data!$B2851,IPO!$J$2:$J$5250,"="&amp;data!$G2851)</f>
        <v>349.5</v>
      </c>
      <c r="K2851" s="13">
        <f>IF(I2851=1,SUMIFS(IPO!$C$2:$C$5250,IPO!$H$2:$H$5250,"="&amp;data!$B2851,IPO!$J$2:$J$5250,"="&amp;data!$G2851),"")</f>
        <v>59</v>
      </c>
      <c r="L2851" s="13">
        <f>SUMIFS(IPO!$E$2:$E$5250,IPO!$H$2:$H$5250,"="&amp;data!$B2851,IPO!$J$2:$J$5250,"="&amp;data!$G2851)</f>
        <v>0.5</v>
      </c>
      <c r="M2851" s="13">
        <f>SUMIFS(IPO!$F$2:$F$5250,IPO!$H$2:$H$5250,"="&amp;data!$B2851,IPO!$J$2:$J$5250,"="&amp;data!$G2851)</f>
        <v>2</v>
      </c>
      <c r="N2851" s="13"/>
      <c r="P2851" s="16">
        <f>COUNTIFS(equity_bonds!$H$2:$H$6414,"="&amp;data!$B2851,equity_bonds!$J$2:$J$6414,"="&amp;data!$G2851)</f>
        <v>1</v>
      </c>
      <c r="Q2851" s="16">
        <f>SUMIFS(equity_bonds!$B$2:$B$6414,equity_bonds!$H$2:$H$6414,"="&amp;data!$B2851,equity_bonds!$J$2:$J$6414,"="&amp;data!$G2851)</f>
        <v>20150.400000000001</v>
      </c>
      <c r="R2851" s="16">
        <f>IF(P2851=1,SUMIFS(equity_bonds!$C$2:$C$6414,equity_bonds!$H$2:$H$6414,"="&amp;data!$B2851,equity_bonds!$J$2:$J$6414,"="&amp;data!$G2851),"")</f>
        <v>39</v>
      </c>
      <c r="S2851" s="16">
        <f>SUMIFS(equity_bonds!$E$2:$E$6414,equity_bonds!$H$2:$H$6414,"="&amp;data!$B2851,equity_bonds!$J$2:$J$6414,"="&amp;data!$G2851)</f>
        <v>0.2</v>
      </c>
      <c r="T2851" s="16">
        <f>SUMIFS(equity_bonds!$F$2:$F$6414,equity_bonds!$H$2:$H$6414,"="&amp;data!$B2851,equity_bonds!$J$2:$J$6414,"="&amp;data!$G2851)</f>
        <v>12</v>
      </c>
      <c r="U2851" s="16"/>
    </row>
    <row r="2852" spans="1:21" x14ac:dyDescent="0.25">
      <c r="A2852">
        <v>2870</v>
      </c>
      <c r="B2852">
        <v>2006</v>
      </c>
      <c r="C2852">
        <v>151</v>
      </c>
      <c r="D2852" t="s">
        <v>338</v>
      </c>
      <c r="E2852" t="s">
        <v>150</v>
      </c>
      <c r="F2852" t="s">
        <v>2528</v>
      </c>
      <c r="G2852" t="str">
        <f t="shared" si="44"/>
        <v>Miller Canfield</v>
      </c>
      <c r="I2852" s="13">
        <f>COUNTIFS(IPO!$J$2:$J$5250,"="&amp;data!$G2852,IPO!$H$2:$H$5250,"="&amp;data!$B2852)</f>
        <v>0</v>
      </c>
      <c r="J2852" s="13">
        <f>SUMIFS(IPO!$B$2:$B$5250,IPO!$H$2:$H$5250,"="&amp;data!$B2852,IPO!$J$2:$J$5250,"="&amp;data!$G2852)</f>
        <v>0</v>
      </c>
      <c r="K2852" s="13" t="str">
        <f>IF(I2852=1,SUMIFS(IPO!$C$2:$C$5250,IPO!$H$2:$H$5250,"="&amp;data!$B2852,IPO!$J$2:$J$5250,"="&amp;data!$G2852),"")</f>
        <v/>
      </c>
      <c r="L2852" s="13">
        <f>SUMIFS(IPO!$E$2:$E$5250,IPO!$H$2:$H$5250,"="&amp;data!$B2852,IPO!$J$2:$J$5250,"="&amp;data!$G2852)</f>
        <v>0</v>
      </c>
      <c r="M2852" s="13">
        <f>SUMIFS(IPO!$F$2:$F$5250,IPO!$H$2:$H$5250,"="&amp;data!$B2852,IPO!$J$2:$J$5250,"="&amp;data!$G2852)</f>
        <v>0</v>
      </c>
      <c r="N2852" s="13"/>
      <c r="P2852" s="16">
        <f>COUNTIFS(equity_bonds!$H$2:$H$6414,"="&amp;data!$B2852,equity_bonds!$J$2:$J$6414,"="&amp;data!$G2852)</f>
        <v>0</v>
      </c>
      <c r="Q2852" s="16">
        <f>SUMIFS(equity_bonds!$B$2:$B$6414,equity_bonds!$H$2:$H$6414,"="&amp;data!$B2852,equity_bonds!$J$2:$J$6414,"="&amp;data!$G2852)</f>
        <v>0</v>
      </c>
      <c r="R2852" s="16" t="str">
        <f>IF(P2852=1,SUMIFS(equity_bonds!$C$2:$C$6414,equity_bonds!$H$2:$H$6414,"="&amp;data!$B2852,equity_bonds!$J$2:$J$6414,"="&amp;data!$G2852),"")</f>
        <v/>
      </c>
      <c r="S2852" s="16">
        <f>SUMIFS(equity_bonds!$E$2:$E$6414,equity_bonds!$H$2:$H$6414,"="&amp;data!$B2852,equity_bonds!$J$2:$J$6414,"="&amp;data!$G2852)</f>
        <v>0</v>
      </c>
      <c r="T2852" s="16">
        <f>SUMIFS(equity_bonds!$F$2:$F$6414,equity_bonds!$H$2:$H$6414,"="&amp;data!$B2852,equity_bonds!$J$2:$J$6414,"="&amp;data!$G2852)</f>
        <v>0</v>
      </c>
      <c r="U2852" s="16"/>
    </row>
    <row r="2853" spans="1:21" x14ac:dyDescent="0.25">
      <c r="A2853">
        <v>2892</v>
      </c>
      <c r="B2853">
        <v>2006</v>
      </c>
      <c r="C2853">
        <v>91</v>
      </c>
      <c r="D2853" t="s">
        <v>189</v>
      </c>
      <c r="E2853" t="s">
        <v>233</v>
      </c>
      <c r="F2853" t="s">
        <v>2530</v>
      </c>
      <c r="G2853" t="str">
        <f t="shared" si="44"/>
        <v>Mintz Levin</v>
      </c>
      <c r="I2853" s="13">
        <f>COUNTIFS(IPO!$J$2:$J$5250,"="&amp;data!$G2853,IPO!$H$2:$H$5250,"="&amp;data!$B2853)</f>
        <v>1</v>
      </c>
      <c r="J2853" s="13">
        <f>SUMIFS(IPO!$B$2:$B$5250,IPO!$H$2:$H$5250,"="&amp;data!$B2853,IPO!$J$2:$J$5250,"="&amp;data!$G2853)</f>
        <v>750.6</v>
      </c>
      <c r="K2853" s="13">
        <f>IF(I2853=1,SUMIFS(IPO!$C$2:$C$5250,IPO!$H$2:$H$5250,"="&amp;data!$B2853,IPO!$J$2:$J$5250,"="&amp;data!$G2853),"")</f>
        <v>33</v>
      </c>
      <c r="L2853" s="13">
        <f>SUMIFS(IPO!$E$2:$E$5250,IPO!$H$2:$H$5250,"="&amp;data!$B2853,IPO!$J$2:$J$5250,"="&amp;data!$G2853)</f>
        <v>1</v>
      </c>
      <c r="M2853" s="13">
        <f>SUMIFS(IPO!$F$2:$F$5250,IPO!$H$2:$H$5250,"="&amp;data!$B2853,IPO!$J$2:$J$5250,"="&amp;data!$G2853)</f>
        <v>8</v>
      </c>
      <c r="N2853" s="13"/>
      <c r="P2853" s="16">
        <f>COUNTIFS(equity_bonds!$H$2:$H$6414,"="&amp;data!$B2853,equity_bonds!$J$2:$J$6414,"="&amp;data!$G2853)</f>
        <v>1</v>
      </c>
      <c r="Q2853" s="16">
        <f>SUMIFS(equity_bonds!$B$2:$B$6414,equity_bonds!$H$2:$H$6414,"="&amp;data!$B2853,equity_bonds!$J$2:$J$6414,"="&amp;data!$G2853)</f>
        <v>2250.9</v>
      </c>
      <c r="R2853" s="16">
        <f>IF(P2853=1,SUMIFS(equity_bonds!$C$2:$C$6414,equity_bonds!$H$2:$H$6414,"="&amp;data!$B2853,equity_bonds!$J$2:$J$6414,"="&amp;data!$G2853),"")</f>
        <v>113</v>
      </c>
      <c r="S2853" s="16">
        <f>SUMIFS(equity_bonds!$E$2:$E$6414,equity_bonds!$H$2:$H$6414,"="&amp;data!$B2853,equity_bonds!$J$2:$J$6414,"="&amp;data!$G2853)</f>
        <v>0</v>
      </c>
      <c r="T2853" s="16">
        <f>SUMIFS(equity_bonds!$F$2:$F$6414,equity_bonds!$H$2:$H$6414,"="&amp;data!$B2853,equity_bonds!$J$2:$J$6414,"="&amp;data!$G2853)</f>
        <v>30</v>
      </c>
      <c r="U2853" s="16"/>
    </row>
    <row r="2854" spans="1:21" x14ac:dyDescent="0.25">
      <c r="A2854">
        <v>2905</v>
      </c>
      <c r="B2854">
        <v>2006</v>
      </c>
      <c r="C2854">
        <v>162</v>
      </c>
      <c r="D2854" t="s">
        <v>340</v>
      </c>
      <c r="E2854" t="s">
        <v>379</v>
      </c>
      <c r="F2854" t="s">
        <v>2744</v>
      </c>
      <c r="G2854" t="str">
        <f t="shared" si="44"/>
        <v>Moore Van</v>
      </c>
      <c r="I2854" s="13">
        <f>COUNTIFS(IPO!$J$2:$J$5250,"="&amp;data!$G2854,IPO!$H$2:$H$5250,"="&amp;data!$B2854)</f>
        <v>0</v>
      </c>
      <c r="J2854" s="13">
        <f>SUMIFS(IPO!$B$2:$B$5250,IPO!$H$2:$H$5250,"="&amp;data!$B2854,IPO!$J$2:$J$5250,"="&amp;data!$G2854)</f>
        <v>0</v>
      </c>
      <c r="K2854" s="13" t="str">
        <f>IF(I2854=1,SUMIFS(IPO!$C$2:$C$5250,IPO!$H$2:$H$5250,"="&amp;data!$B2854,IPO!$J$2:$J$5250,"="&amp;data!$G2854),"")</f>
        <v/>
      </c>
      <c r="L2854" s="13">
        <f>SUMIFS(IPO!$E$2:$E$5250,IPO!$H$2:$H$5250,"="&amp;data!$B2854,IPO!$J$2:$J$5250,"="&amp;data!$G2854)</f>
        <v>0</v>
      </c>
      <c r="M2854" s="13">
        <f>SUMIFS(IPO!$F$2:$F$5250,IPO!$H$2:$H$5250,"="&amp;data!$B2854,IPO!$J$2:$J$5250,"="&amp;data!$G2854)</f>
        <v>0</v>
      </c>
      <c r="N2854" s="13"/>
      <c r="P2854" s="16">
        <f>COUNTIFS(equity_bonds!$H$2:$H$6414,"="&amp;data!$B2854,equity_bonds!$J$2:$J$6414,"="&amp;data!$G2854)</f>
        <v>1</v>
      </c>
      <c r="Q2854" s="16">
        <f>SUMIFS(equity_bonds!$B$2:$B$6414,equity_bonds!$H$2:$H$6414,"="&amp;data!$B2854,equity_bonds!$J$2:$J$6414,"="&amp;data!$G2854)</f>
        <v>2147.5</v>
      </c>
      <c r="R2854" s="16">
        <f>IF(P2854=1,SUMIFS(equity_bonds!$C$2:$C$6414,equity_bonds!$H$2:$H$6414,"="&amp;data!$B2854,equity_bonds!$J$2:$J$6414,"="&amp;data!$G2854),"")</f>
        <v>117</v>
      </c>
      <c r="S2854" s="16">
        <f>SUMIFS(equity_bonds!$E$2:$E$6414,equity_bonds!$H$2:$H$6414,"="&amp;data!$B2854,equity_bonds!$J$2:$J$6414,"="&amp;data!$G2854)</f>
        <v>0</v>
      </c>
      <c r="T2854" s="16">
        <f>SUMIFS(equity_bonds!$F$2:$F$6414,equity_bonds!$H$2:$H$6414,"="&amp;data!$B2854,equity_bonds!$J$2:$J$6414,"="&amp;data!$G2854)</f>
        <v>2</v>
      </c>
      <c r="U2854" s="16"/>
    </row>
    <row r="2855" spans="1:21" x14ac:dyDescent="0.25">
      <c r="A2855">
        <v>2938</v>
      </c>
      <c r="B2855">
        <v>2006</v>
      </c>
      <c r="C2855">
        <v>16</v>
      </c>
      <c r="D2855" t="s">
        <v>112</v>
      </c>
      <c r="E2855" t="s">
        <v>34</v>
      </c>
      <c r="F2855" t="s">
        <v>2597</v>
      </c>
      <c r="G2855" t="str">
        <f t="shared" si="44"/>
        <v>Morgan Lewis</v>
      </c>
      <c r="I2855" s="13">
        <f>COUNTIFS(IPO!$J$2:$J$5250,"="&amp;data!$G2855,IPO!$H$2:$H$5250,"="&amp;data!$B2855)</f>
        <v>1</v>
      </c>
      <c r="J2855" s="13">
        <f>SUMIFS(IPO!$B$2:$B$5250,IPO!$H$2:$H$5250,"="&amp;data!$B2855,IPO!$J$2:$J$5250,"="&amp;data!$G2855)</f>
        <v>377.4</v>
      </c>
      <c r="K2855" s="13">
        <f>IF(I2855=1,SUMIFS(IPO!$C$2:$C$5250,IPO!$H$2:$H$5250,"="&amp;data!$B2855,IPO!$J$2:$J$5250,"="&amp;data!$G2855),"")</f>
        <v>54</v>
      </c>
      <c r="L2855" s="13">
        <f>SUMIFS(IPO!$E$2:$E$5250,IPO!$H$2:$H$5250,"="&amp;data!$B2855,IPO!$J$2:$J$5250,"="&amp;data!$G2855)</f>
        <v>0.5</v>
      </c>
      <c r="M2855" s="13">
        <f>SUMIFS(IPO!$F$2:$F$5250,IPO!$H$2:$H$5250,"="&amp;data!$B2855,IPO!$J$2:$J$5250,"="&amp;data!$G2855)</f>
        <v>5</v>
      </c>
      <c r="N2855" s="13"/>
      <c r="P2855" s="16">
        <f>COUNTIFS(equity_bonds!$H$2:$H$6414,"="&amp;data!$B2855,equity_bonds!$J$2:$J$6414,"="&amp;data!$G2855)</f>
        <v>1</v>
      </c>
      <c r="Q2855" s="16">
        <f>SUMIFS(equity_bonds!$B$2:$B$6414,equity_bonds!$H$2:$H$6414,"="&amp;data!$B2855,equity_bonds!$J$2:$J$6414,"="&amp;data!$G2855)</f>
        <v>7272.5</v>
      </c>
      <c r="R2855" s="16">
        <f>IF(P2855=1,SUMIFS(equity_bonds!$C$2:$C$6414,equity_bonds!$H$2:$H$6414,"="&amp;data!$B2855,equity_bonds!$J$2:$J$6414,"="&amp;data!$G2855),"")</f>
        <v>65</v>
      </c>
      <c r="S2855" s="16">
        <f>SUMIFS(equity_bonds!$E$2:$E$6414,equity_bonds!$H$2:$H$6414,"="&amp;data!$B2855,equity_bonds!$J$2:$J$6414,"="&amp;data!$G2855)</f>
        <v>0.1</v>
      </c>
      <c r="T2855" s="16">
        <f>SUMIFS(equity_bonds!$F$2:$F$6414,equity_bonds!$H$2:$H$6414,"="&amp;data!$B2855,equity_bonds!$J$2:$J$6414,"="&amp;data!$G2855)</f>
        <v>42</v>
      </c>
      <c r="U2855" s="16"/>
    </row>
    <row r="2856" spans="1:21" x14ac:dyDescent="0.25">
      <c r="A2856">
        <v>2949</v>
      </c>
      <c r="B2856">
        <v>2006</v>
      </c>
      <c r="C2856">
        <v>198</v>
      </c>
      <c r="D2856" t="s">
        <v>5</v>
      </c>
      <c r="E2856" t="s">
        <v>429</v>
      </c>
      <c r="F2856" t="s">
        <v>2752</v>
      </c>
      <c r="G2856" t="str">
        <f t="shared" si="44"/>
        <v>Morris Manning</v>
      </c>
      <c r="I2856" s="13">
        <f>COUNTIFS(IPO!$J$2:$J$5250,"="&amp;data!$G2856,IPO!$H$2:$H$5250,"="&amp;data!$B2856)</f>
        <v>0</v>
      </c>
      <c r="J2856" s="13">
        <f>SUMIFS(IPO!$B$2:$B$5250,IPO!$H$2:$H$5250,"="&amp;data!$B2856,IPO!$J$2:$J$5250,"="&amp;data!$G2856)</f>
        <v>0</v>
      </c>
      <c r="K2856" s="13" t="str">
        <f>IF(I2856=1,SUMIFS(IPO!$C$2:$C$5250,IPO!$H$2:$H$5250,"="&amp;data!$B2856,IPO!$J$2:$J$5250,"="&amp;data!$G2856),"")</f>
        <v/>
      </c>
      <c r="L2856" s="13">
        <f>SUMIFS(IPO!$E$2:$E$5250,IPO!$H$2:$H$5250,"="&amp;data!$B2856,IPO!$J$2:$J$5250,"="&amp;data!$G2856)</f>
        <v>0</v>
      </c>
      <c r="M2856" s="13">
        <f>SUMIFS(IPO!$F$2:$F$5250,IPO!$H$2:$H$5250,"="&amp;data!$B2856,IPO!$J$2:$J$5250,"="&amp;data!$G2856)</f>
        <v>0</v>
      </c>
      <c r="N2856" s="13"/>
      <c r="P2856" s="16">
        <f>COUNTIFS(equity_bonds!$H$2:$H$6414,"="&amp;data!$B2856,equity_bonds!$J$2:$J$6414,"="&amp;data!$G2856)</f>
        <v>0</v>
      </c>
      <c r="Q2856" s="16">
        <f>SUMIFS(equity_bonds!$B$2:$B$6414,equity_bonds!$H$2:$H$6414,"="&amp;data!$B2856,equity_bonds!$J$2:$J$6414,"="&amp;data!$G2856)</f>
        <v>0</v>
      </c>
      <c r="R2856" s="16" t="str">
        <f>IF(P2856=1,SUMIFS(equity_bonds!$C$2:$C$6414,equity_bonds!$H$2:$H$6414,"="&amp;data!$B2856,equity_bonds!$J$2:$J$6414,"="&amp;data!$G2856),"")</f>
        <v/>
      </c>
      <c r="S2856" s="16">
        <f>SUMIFS(equity_bonds!$E$2:$E$6414,equity_bonds!$H$2:$H$6414,"="&amp;data!$B2856,equity_bonds!$J$2:$J$6414,"="&amp;data!$G2856)</f>
        <v>0</v>
      </c>
      <c r="T2856" s="16">
        <f>SUMIFS(equity_bonds!$F$2:$F$6414,equity_bonds!$H$2:$H$6414,"="&amp;data!$B2856,equity_bonds!$J$2:$J$6414,"="&amp;data!$G2856)</f>
        <v>0</v>
      </c>
      <c r="U2856" s="16"/>
    </row>
    <row r="2857" spans="1:21" x14ac:dyDescent="0.25">
      <c r="A2857">
        <v>2978</v>
      </c>
      <c r="B2857">
        <v>2006</v>
      </c>
      <c r="C2857">
        <v>22</v>
      </c>
      <c r="D2857" t="s">
        <v>89</v>
      </c>
      <c r="E2857" t="s">
        <v>35</v>
      </c>
      <c r="F2857" t="s">
        <v>2598</v>
      </c>
      <c r="G2857" t="str">
        <f t="shared" si="44"/>
        <v>Morrison Foerster</v>
      </c>
      <c r="I2857" s="13">
        <f>COUNTIFS(IPO!$J$2:$J$5250,"="&amp;data!$G2857,IPO!$H$2:$H$5250,"="&amp;data!$B2857)</f>
        <v>1</v>
      </c>
      <c r="J2857" s="13">
        <f>SUMIFS(IPO!$B$2:$B$5250,IPO!$H$2:$H$5250,"="&amp;data!$B2857,IPO!$J$2:$J$5250,"="&amp;data!$G2857)</f>
        <v>436.8</v>
      </c>
      <c r="K2857" s="13">
        <f>IF(I2857=1,SUMIFS(IPO!$C$2:$C$5250,IPO!$H$2:$H$5250,"="&amp;data!$B2857,IPO!$J$2:$J$5250,"="&amp;data!$G2857),"")</f>
        <v>50</v>
      </c>
      <c r="L2857" s="13">
        <f>SUMIFS(IPO!$E$2:$E$5250,IPO!$H$2:$H$5250,"="&amp;data!$B2857,IPO!$J$2:$J$5250,"="&amp;data!$G2857)</f>
        <v>0.6</v>
      </c>
      <c r="M2857" s="13">
        <f>SUMIFS(IPO!$F$2:$F$5250,IPO!$H$2:$H$5250,"="&amp;data!$B2857,IPO!$J$2:$J$5250,"="&amp;data!$G2857)</f>
        <v>4</v>
      </c>
      <c r="N2857" s="13"/>
      <c r="P2857" s="16">
        <f>COUNTIFS(equity_bonds!$H$2:$H$6414,"="&amp;data!$B2857,equity_bonds!$J$2:$J$6414,"="&amp;data!$G2857)</f>
        <v>1</v>
      </c>
      <c r="Q2857" s="16">
        <f>SUMIFS(equity_bonds!$B$2:$B$6414,equity_bonds!$H$2:$H$6414,"="&amp;data!$B2857,equity_bonds!$J$2:$J$6414,"="&amp;data!$G2857)</f>
        <v>1726.8</v>
      </c>
      <c r="R2857" s="16">
        <f>IF(P2857=1,SUMIFS(equity_bonds!$C$2:$C$6414,equity_bonds!$H$2:$H$6414,"="&amp;data!$B2857,equity_bonds!$J$2:$J$6414,"="&amp;data!$G2857),"")</f>
        <v>122</v>
      </c>
      <c r="S2857" s="16">
        <f>SUMIFS(equity_bonds!$E$2:$E$6414,equity_bonds!$H$2:$H$6414,"="&amp;data!$B2857,equity_bonds!$J$2:$J$6414,"="&amp;data!$G2857)</f>
        <v>0</v>
      </c>
      <c r="T2857" s="16">
        <f>SUMIFS(equity_bonds!$F$2:$F$6414,equity_bonds!$H$2:$H$6414,"="&amp;data!$B2857,equity_bonds!$J$2:$J$6414,"="&amp;data!$G2857)</f>
        <v>26</v>
      </c>
      <c r="U2857" s="16"/>
    </row>
    <row r="2858" spans="1:21" x14ac:dyDescent="0.25">
      <c r="A2858">
        <v>3007</v>
      </c>
      <c r="B2858">
        <v>2006</v>
      </c>
      <c r="C2858">
        <v>129</v>
      </c>
      <c r="D2858" t="s">
        <v>414</v>
      </c>
      <c r="E2858" t="s">
        <v>293</v>
      </c>
      <c r="F2858" t="s">
        <v>2714</v>
      </c>
      <c r="G2858" t="str">
        <f t="shared" si="44"/>
        <v>Munger Tolles</v>
      </c>
      <c r="I2858" s="13">
        <f>COUNTIFS(IPO!$J$2:$J$5250,"="&amp;data!$G2858,IPO!$H$2:$H$5250,"="&amp;data!$B2858)</f>
        <v>0</v>
      </c>
      <c r="J2858" s="13">
        <f>SUMIFS(IPO!$B$2:$B$5250,IPO!$H$2:$H$5250,"="&amp;data!$B2858,IPO!$J$2:$J$5250,"="&amp;data!$G2858)</f>
        <v>0</v>
      </c>
      <c r="K2858" s="13" t="str">
        <f>IF(I2858=1,SUMIFS(IPO!$C$2:$C$5250,IPO!$H$2:$H$5250,"="&amp;data!$B2858,IPO!$J$2:$J$5250,"="&amp;data!$G2858),"")</f>
        <v/>
      </c>
      <c r="L2858" s="13">
        <f>SUMIFS(IPO!$E$2:$E$5250,IPO!$H$2:$H$5250,"="&amp;data!$B2858,IPO!$J$2:$J$5250,"="&amp;data!$G2858)</f>
        <v>0</v>
      </c>
      <c r="M2858" s="13">
        <f>SUMIFS(IPO!$F$2:$F$5250,IPO!$H$2:$H$5250,"="&amp;data!$B2858,IPO!$J$2:$J$5250,"="&amp;data!$G2858)</f>
        <v>0</v>
      </c>
      <c r="N2858" s="13"/>
      <c r="P2858" s="16">
        <f>COUNTIFS(equity_bonds!$H$2:$H$6414,"="&amp;data!$B2858,equity_bonds!$J$2:$J$6414,"="&amp;data!$G2858)</f>
        <v>1</v>
      </c>
      <c r="Q2858" s="16">
        <f>SUMIFS(equity_bonds!$B$2:$B$6414,equity_bonds!$H$2:$H$6414,"="&amp;data!$B2858,equity_bonds!$J$2:$J$6414,"="&amp;data!$G2858)</f>
        <v>36713.300000000003</v>
      </c>
      <c r="R2858" s="16">
        <f>IF(P2858=1,SUMIFS(equity_bonds!$C$2:$C$6414,equity_bonds!$H$2:$H$6414,"="&amp;data!$B2858,equity_bonds!$J$2:$J$6414,"="&amp;data!$G2858),"")</f>
        <v>25</v>
      </c>
      <c r="S2858" s="16">
        <f>SUMIFS(equity_bonds!$E$2:$E$6414,equity_bonds!$H$2:$H$6414,"="&amp;data!$B2858,equity_bonds!$J$2:$J$6414,"="&amp;data!$G2858)</f>
        <v>0.4</v>
      </c>
      <c r="T2858" s="16">
        <f>SUMIFS(equity_bonds!$F$2:$F$6414,equity_bonds!$H$2:$H$6414,"="&amp;data!$B2858,equity_bonds!$J$2:$J$6414,"="&amp;data!$G2858)</f>
        <v>16</v>
      </c>
      <c r="U2858" s="16"/>
    </row>
    <row r="2859" spans="1:21" x14ac:dyDescent="0.25">
      <c r="A2859">
        <v>3024</v>
      </c>
      <c r="B2859">
        <v>2006</v>
      </c>
      <c r="C2859">
        <v>124</v>
      </c>
      <c r="D2859" t="s">
        <v>420</v>
      </c>
      <c r="E2859" t="s">
        <v>294</v>
      </c>
      <c r="F2859" t="s">
        <v>2715</v>
      </c>
      <c r="G2859" t="str">
        <f t="shared" si="44"/>
        <v>Nelson Mullins</v>
      </c>
      <c r="I2859" s="13">
        <f>COUNTIFS(IPO!$J$2:$J$5250,"="&amp;data!$G2859,IPO!$H$2:$H$5250,"="&amp;data!$B2859)</f>
        <v>1</v>
      </c>
      <c r="J2859" s="13">
        <f>SUMIFS(IPO!$B$2:$B$5250,IPO!$H$2:$H$5250,"="&amp;data!$B2859,IPO!$J$2:$J$5250,"="&amp;data!$G2859)</f>
        <v>11.8</v>
      </c>
      <c r="K2859" s="13">
        <f>IF(I2859=1,SUMIFS(IPO!$C$2:$C$5250,IPO!$H$2:$H$5250,"="&amp;data!$B2859,IPO!$J$2:$J$5250,"="&amp;data!$G2859),"")</f>
        <v>170</v>
      </c>
      <c r="L2859" s="13">
        <f>SUMIFS(IPO!$E$2:$E$5250,IPO!$H$2:$H$5250,"="&amp;data!$B2859,IPO!$J$2:$J$5250,"="&amp;data!$G2859)</f>
        <v>0</v>
      </c>
      <c r="M2859" s="13">
        <f>SUMIFS(IPO!$F$2:$F$5250,IPO!$H$2:$H$5250,"="&amp;data!$B2859,IPO!$J$2:$J$5250,"="&amp;data!$G2859)</f>
        <v>1</v>
      </c>
      <c r="N2859" s="13"/>
      <c r="P2859" s="16">
        <f>COUNTIFS(equity_bonds!$H$2:$H$6414,"="&amp;data!$B2859,equity_bonds!$J$2:$J$6414,"="&amp;data!$G2859)</f>
        <v>1</v>
      </c>
      <c r="Q2859" s="16">
        <f>SUMIFS(equity_bonds!$B$2:$B$6414,equity_bonds!$H$2:$H$6414,"="&amp;data!$B2859,equity_bonds!$J$2:$J$6414,"="&amp;data!$G2859)</f>
        <v>1046.5999999999999</v>
      </c>
      <c r="R2859" s="16">
        <f>IF(P2859=1,SUMIFS(equity_bonds!$C$2:$C$6414,equity_bonds!$H$2:$H$6414,"="&amp;data!$B2859,equity_bonds!$J$2:$J$6414,"="&amp;data!$G2859),"")</f>
        <v>148</v>
      </c>
      <c r="S2859" s="16">
        <f>SUMIFS(equity_bonds!$E$2:$E$6414,equity_bonds!$H$2:$H$6414,"="&amp;data!$B2859,equity_bonds!$J$2:$J$6414,"="&amp;data!$G2859)</f>
        <v>0</v>
      </c>
      <c r="T2859" s="16">
        <f>SUMIFS(equity_bonds!$F$2:$F$6414,equity_bonds!$H$2:$H$6414,"="&amp;data!$B2859,equity_bonds!$J$2:$J$6414,"="&amp;data!$G2859)</f>
        <v>4</v>
      </c>
      <c r="U2859" s="16"/>
    </row>
    <row r="2860" spans="1:21" x14ac:dyDescent="0.25">
      <c r="A2860">
        <v>3039</v>
      </c>
      <c r="B2860">
        <v>2006</v>
      </c>
      <c r="C2860">
        <v>64</v>
      </c>
      <c r="D2860" t="s">
        <v>156</v>
      </c>
      <c r="E2860" t="s">
        <v>383</v>
      </c>
      <c r="F2860" t="s">
        <v>383</v>
      </c>
      <c r="G2860" t="str">
        <f t="shared" si="44"/>
        <v>Nixon Peabody</v>
      </c>
      <c r="I2860" s="13">
        <f>COUNTIFS(IPO!$J$2:$J$5250,"="&amp;data!$G2860,IPO!$H$2:$H$5250,"="&amp;data!$B2860)</f>
        <v>0</v>
      </c>
      <c r="J2860" s="13">
        <f>SUMIFS(IPO!$B$2:$B$5250,IPO!$H$2:$H$5250,"="&amp;data!$B2860,IPO!$J$2:$J$5250,"="&amp;data!$G2860)</f>
        <v>0</v>
      </c>
      <c r="K2860" s="13" t="str">
        <f>IF(I2860=1,SUMIFS(IPO!$C$2:$C$5250,IPO!$H$2:$H$5250,"="&amp;data!$B2860,IPO!$J$2:$J$5250,"="&amp;data!$G2860),"")</f>
        <v/>
      </c>
      <c r="L2860" s="13">
        <f>SUMIFS(IPO!$E$2:$E$5250,IPO!$H$2:$H$5250,"="&amp;data!$B2860,IPO!$J$2:$J$5250,"="&amp;data!$G2860)</f>
        <v>0</v>
      </c>
      <c r="M2860" s="13">
        <f>SUMIFS(IPO!$F$2:$F$5250,IPO!$H$2:$H$5250,"="&amp;data!$B2860,IPO!$J$2:$J$5250,"="&amp;data!$G2860)</f>
        <v>0</v>
      </c>
      <c r="N2860" s="13"/>
      <c r="P2860" s="16">
        <f>COUNTIFS(equity_bonds!$H$2:$H$6414,"="&amp;data!$B2860,equity_bonds!$J$2:$J$6414,"="&amp;data!$G2860)</f>
        <v>1</v>
      </c>
      <c r="Q2860" s="16">
        <f>SUMIFS(equity_bonds!$B$2:$B$6414,equity_bonds!$H$2:$H$6414,"="&amp;data!$B2860,equity_bonds!$J$2:$J$6414,"="&amp;data!$G2860)</f>
        <v>1276</v>
      </c>
      <c r="R2860" s="16">
        <f>IF(P2860=1,SUMIFS(equity_bonds!$C$2:$C$6414,equity_bonds!$H$2:$H$6414,"="&amp;data!$B2860,equity_bonds!$J$2:$J$6414,"="&amp;data!$G2860),"")</f>
        <v>140</v>
      </c>
      <c r="S2860" s="16">
        <f>SUMIFS(equity_bonds!$E$2:$E$6414,equity_bonds!$H$2:$H$6414,"="&amp;data!$B2860,equity_bonds!$J$2:$J$6414,"="&amp;data!$G2860)</f>
        <v>0</v>
      </c>
      <c r="T2860" s="16">
        <f>SUMIFS(equity_bonds!$F$2:$F$6414,equity_bonds!$H$2:$H$6414,"="&amp;data!$B2860,equity_bonds!$J$2:$J$6414,"="&amp;data!$G2860)</f>
        <v>7</v>
      </c>
      <c r="U2860" s="16"/>
    </row>
    <row r="2861" spans="1:21" x14ac:dyDescent="0.25">
      <c r="A2861">
        <v>3086</v>
      </c>
      <c r="B2861">
        <v>2006</v>
      </c>
      <c r="C2861">
        <v>173</v>
      </c>
      <c r="D2861" t="s">
        <v>406</v>
      </c>
      <c r="E2861" t="s">
        <v>491</v>
      </c>
      <c r="F2861" t="s">
        <v>2773</v>
      </c>
      <c r="G2861" t="str">
        <f t="shared" si="44"/>
        <v>Ogletree Deakins</v>
      </c>
      <c r="I2861" s="13">
        <f>COUNTIFS(IPO!$J$2:$J$5250,"="&amp;data!$G2861,IPO!$H$2:$H$5250,"="&amp;data!$B2861)</f>
        <v>0</v>
      </c>
      <c r="J2861" s="13">
        <f>SUMIFS(IPO!$B$2:$B$5250,IPO!$H$2:$H$5250,"="&amp;data!$B2861,IPO!$J$2:$J$5250,"="&amp;data!$G2861)</f>
        <v>0</v>
      </c>
      <c r="K2861" s="13" t="str">
        <f>IF(I2861=1,SUMIFS(IPO!$C$2:$C$5250,IPO!$H$2:$H$5250,"="&amp;data!$B2861,IPO!$J$2:$J$5250,"="&amp;data!$G2861),"")</f>
        <v/>
      </c>
      <c r="L2861" s="13">
        <f>SUMIFS(IPO!$E$2:$E$5250,IPO!$H$2:$H$5250,"="&amp;data!$B2861,IPO!$J$2:$J$5250,"="&amp;data!$G2861)</f>
        <v>0</v>
      </c>
      <c r="M2861" s="13">
        <f>SUMIFS(IPO!$F$2:$F$5250,IPO!$H$2:$H$5250,"="&amp;data!$B2861,IPO!$J$2:$J$5250,"="&amp;data!$G2861)</f>
        <v>0</v>
      </c>
      <c r="N2861" s="13"/>
      <c r="P2861" s="16">
        <f>COUNTIFS(equity_bonds!$H$2:$H$6414,"="&amp;data!$B2861,equity_bonds!$J$2:$J$6414,"="&amp;data!$G2861)</f>
        <v>0</v>
      </c>
      <c r="Q2861" s="16">
        <f>SUMIFS(equity_bonds!$B$2:$B$6414,equity_bonds!$H$2:$H$6414,"="&amp;data!$B2861,equity_bonds!$J$2:$J$6414,"="&amp;data!$G2861)</f>
        <v>0</v>
      </c>
      <c r="R2861" s="16" t="str">
        <f>IF(P2861=1,SUMIFS(equity_bonds!$C$2:$C$6414,equity_bonds!$H$2:$H$6414,"="&amp;data!$B2861,equity_bonds!$J$2:$J$6414,"="&amp;data!$G2861),"")</f>
        <v/>
      </c>
      <c r="S2861" s="16">
        <f>SUMIFS(equity_bonds!$E$2:$E$6414,equity_bonds!$H$2:$H$6414,"="&amp;data!$B2861,equity_bonds!$J$2:$J$6414,"="&amp;data!$G2861)</f>
        <v>0</v>
      </c>
      <c r="T2861" s="16">
        <f>SUMIFS(equity_bonds!$F$2:$F$6414,equity_bonds!$H$2:$H$6414,"="&amp;data!$B2861,equity_bonds!$J$2:$J$6414,"="&amp;data!$G2861)</f>
        <v>0</v>
      </c>
      <c r="U2861" s="16"/>
    </row>
    <row r="2862" spans="1:21" x14ac:dyDescent="0.25">
      <c r="A2862">
        <v>3074</v>
      </c>
      <c r="B2862">
        <v>2006</v>
      </c>
      <c r="C2862">
        <v>15</v>
      </c>
      <c r="D2862" t="s">
        <v>147</v>
      </c>
      <c r="E2862" t="s">
        <v>37</v>
      </c>
      <c r="F2862" t="s">
        <v>2600</v>
      </c>
      <c r="G2862" t="str">
        <f t="shared" si="44"/>
        <v>O'Melveny Myers</v>
      </c>
      <c r="I2862" s="13">
        <f>COUNTIFS(IPO!$J$2:$J$5250,"="&amp;data!$G2862,IPO!$H$2:$H$5250,"="&amp;data!$B2862)</f>
        <v>1</v>
      </c>
      <c r="J2862" s="13">
        <f>SUMIFS(IPO!$B$2:$B$5250,IPO!$H$2:$H$5250,"="&amp;data!$B2862,IPO!$J$2:$J$5250,"="&amp;data!$G2862)</f>
        <v>938</v>
      </c>
      <c r="K2862" s="13">
        <f>IF(I2862=1,SUMIFS(IPO!$C$2:$C$5250,IPO!$H$2:$H$5250,"="&amp;data!$B2862,IPO!$J$2:$J$5250,"="&amp;data!$G2862),"")</f>
        <v>26</v>
      </c>
      <c r="L2862" s="13">
        <f>SUMIFS(IPO!$E$2:$E$5250,IPO!$H$2:$H$5250,"="&amp;data!$B2862,IPO!$J$2:$J$5250,"="&amp;data!$G2862)</f>
        <v>1.3</v>
      </c>
      <c r="M2862" s="13">
        <f>SUMIFS(IPO!$F$2:$F$5250,IPO!$H$2:$H$5250,"="&amp;data!$B2862,IPO!$J$2:$J$5250,"="&amp;data!$G2862)</f>
        <v>3</v>
      </c>
      <c r="N2862" s="13"/>
      <c r="P2862" s="16">
        <f>COUNTIFS(equity_bonds!$H$2:$H$6414,"="&amp;data!$B2862,equity_bonds!$J$2:$J$6414,"="&amp;data!$G2862)</f>
        <v>1</v>
      </c>
      <c r="Q2862" s="16">
        <f>SUMIFS(equity_bonds!$B$2:$B$6414,equity_bonds!$H$2:$H$6414,"="&amp;data!$B2862,equity_bonds!$J$2:$J$6414,"="&amp;data!$G2862)</f>
        <v>32387</v>
      </c>
      <c r="R2862" s="16">
        <f>IF(P2862=1,SUMIFS(equity_bonds!$C$2:$C$6414,equity_bonds!$H$2:$H$6414,"="&amp;data!$B2862,equity_bonds!$J$2:$J$6414,"="&amp;data!$G2862),"")</f>
        <v>27</v>
      </c>
      <c r="S2862" s="16">
        <f>SUMIFS(equity_bonds!$E$2:$E$6414,equity_bonds!$H$2:$H$6414,"="&amp;data!$B2862,equity_bonds!$J$2:$J$6414,"="&amp;data!$G2862)</f>
        <v>0.3</v>
      </c>
      <c r="T2862" s="16">
        <f>SUMIFS(equity_bonds!$F$2:$F$6414,equity_bonds!$H$2:$H$6414,"="&amp;data!$B2862,equity_bonds!$J$2:$J$6414,"="&amp;data!$G2862)</f>
        <v>40</v>
      </c>
      <c r="U2862" s="16"/>
    </row>
    <row r="2863" spans="1:21" x14ac:dyDescent="0.25">
      <c r="A2863">
        <v>3122</v>
      </c>
      <c r="B2863">
        <v>2006</v>
      </c>
      <c r="C2863">
        <v>35</v>
      </c>
      <c r="D2863" t="s">
        <v>117</v>
      </c>
      <c r="E2863" t="s">
        <v>97</v>
      </c>
      <c r="F2863" t="s">
        <v>2626</v>
      </c>
      <c r="G2863" t="str">
        <f t="shared" si="44"/>
        <v>Orrick Herrington</v>
      </c>
      <c r="I2863" s="13">
        <f>COUNTIFS(IPO!$J$2:$J$5250,"="&amp;data!$G2863,IPO!$H$2:$H$5250,"="&amp;data!$B2863)</f>
        <v>1</v>
      </c>
      <c r="J2863" s="13">
        <f>SUMIFS(IPO!$B$2:$B$5250,IPO!$H$2:$H$5250,"="&amp;data!$B2863,IPO!$J$2:$J$5250,"="&amp;data!$G2863)</f>
        <v>57.4</v>
      </c>
      <c r="K2863" s="13">
        <f>IF(I2863=1,SUMIFS(IPO!$C$2:$C$5250,IPO!$H$2:$H$5250,"="&amp;data!$B2863,IPO!$J$2:$J$5250,"="&amp;data!$G2863),"")</f>
        <v>139</v>
      </c>
      <c r="L2863" s="13">
        <f>SUMIFS(IPO!$E$2:$E$5250,IPO!$H$2:$H$5250,"="&amp;data!$B2863,IPO!$J$2:$J$5250,"="&amp;data!$G2863)</f>
        <v>0.1</v>
      </c>
      <c r="M2863" s="13">
        <f>SUMIFS(IPO!$F$2:$F$5250,IPO!$H$2:$H$5250,"="&amp;data!$B2863,IPO!$J$2:$J$5250,"="&amp;data!$G2863)</f>
        <v>2</v>
      </c>
      <c r="N2863" s="13"/>
      <c r="P2863" s="16">
        <f>COUNTIFS(equity_bonds!$H$2:$H$6414,"="&amp;data!$B2863,equity_bonds!$J$2:$J$6414,"="&amp;data!$G2863)</f>
        <v>1</v>
      </c>
      <c r="Q2863" s="16">
        <f>SUMIFS(equity_bonds!$B$2:$B$6414,equity_bonds!$H$2:$H$6414,"="&amp;data!$B2863,equity_bonds!$J$2:$J$6414,"="&amp;data!$G2863)</f>
        <v>545837.80000000005</v>
      </c>
      <c r="R2863" s="16">
        <f>IF(P2863=1,SUMIFS(equity_bonds!$C$2:$C$6414,equity_bonds!$H$2:$H$6414,"="&amp;data!$B2863,equity_bonds!$J$2:$J$6414,"="&amp;data!$G2863),"")</f>
        <v>6</v>
      </c>
      <c r="S2863" s="16">
        <f>SUMIFS(equity_bonds!$E$2:$E$6414,equity_bonds!$H$2:$H$6414,"="&amp;data!$B2863,equity_bonds!$J$2:$J$6414,"="&amp;data!$G2863)</f>
        <v>5.5</v>
      </c>
      <c r="T2863" s="16">
        <f>SUMIFS(equity_bonds!$F$2:$F$6414,equity_bonds!$H$2:$H$6414,"="&amp;data!$B2863,equity_bonds!$J$2:$J$6414,"="&amp;data!$G2863)</f>
        <v>284</v>
      </c>
      <c r="U2863" s="16"/>
    </row>
    <row r="2864" spans="1:21" x14ac:dyDescent="0.25">
      <c r="A2864">
        <v>3153</v>
      </c>
      <c r="B2864">
        <v>2006</v>
      </c>
      <c r="C2864">
        <v>149</v>
      </c>
      <c r="D2864" t="s">
        <v>392</v>
      </c>
      <c r="E2864" t="s">
        <v>297</v>
      </c>
      <c r="F2864" t="s">
        <v>2718</v>
      </c>
      <c r="G2864" t="str">
        <f t="shared" si="44"/>
        <v>Patterson Belknap</v>
      </c>
      <c r="I2864" s="13">
        <f>COUNTIFS(IPO!$J$2:$J$5250,"="&amp;data!$G2864,IPO!$H$2:$H$5250,"="&amp;data!$B2864)</f>
        <v>0</v>
      </c>
      <c r="J2864" s="13">
        <f>SUMIFS(IPO!$B$2:$B$5250,IPO!$H$2:$H$5250,"="&amp;data!$B2864,IPO!$J$2:$J$5250,"="&amp;data!$G2864)</f>
        <v>0</v>
      </c>
      <c r="K2864" s="13" t="str">
        <f>IF(I2864=1,SUMIFS(IPO!$C$2:$C$5250,IPO!$H$2:$H$5250,"="&amp;data!$B2864,IPO!$J$2:$J$5250,"="&amp;data!$G2864),"")</f>
        <v/>
      </c>
      <c r="L2864" s="13">
        <f>SUMIFS(IPO!$E$2:$E$5250,IPO!$H$2:$H$5250,"="&amp;data!$B2864,IPO!$J$2:$J$5250,"="&amp;data!$G2864)</f>
        <v>0</v>
      </c>
      <c r="M2864" s="13">
        <f>SUMIFS(IPO!$F$2:$F$5250,IPO!$H$2:$H$5250,"="&amp;data!$B2864,IPO!$J$2:$J$5250,"="&amp;data!$G2864)</f>
        <v>0</v>
      </c>
      <c r="N2864" s="13"/>
      <c r="P2864" s="16">
        <f>COUNTIFS(equity_bonds!$H$2:$H$6414,"="&amp;data!$B2864,equity_bonds!$J$2:$J$6414,"="&amp;data!$G2864)</f>
        <v>0</v>
      </c>
      <c r="Q2864" s="16">
        <f>SUMIFS(equity_bonds!$B$2:$B$6414,equity_bonds!$H$2:$H$6414,"="&amp;data!$B2864,equity_bonds!$J$2:$J$6414,"="&amp;data!$G2864)</f>
        <v>0</v>
      </c>
      <c r="R2864" s="16" t="str">
        <f>IF(P2864=1,SUMIFS(equity_bonds!$C$2:$C$6414,equity_bonds!$H$2:$H$6414,"="&amp;data!$B2864,equity_bonds!$J$2:$J$6414,"="&amp;data!$G2864),"")</f>
        <v/>
      </c>
      <c r="S2864" s="16">
        <f>SUMIFS(equity_bonds!$E$2:$E$6414,equity_bonds!$H$2:$H$6414,"="&amp;data!$B2864,equity_bonds!$J$2:$J$6414,"="&amp;data!$G2864)</f>
        <v>0</v>
      </c>
      <c r="T2864" s="16">
        <f>SUMIFS(equity_bonds!$F$2:$F$6414,equity_bonds!$H$2:$H$6414,"="&amp;data!$B2864,equity_bonds!$J$2:$J$6414,"="&amp;data!$G2864)</f>
        <v>0</v>
      </c>
      <c r="U2864" s="16"/>
    </row>
    <row r="2865" spans="1:21" x14ac:dyDescent="0.25">
      <c r="A2865">
        <v>3161</v>
      </c>
      <c r="B2865">
        <v>2006</v>
      </c>
      <c r="C2865">
        <v>97</v>
      </c>
      <c r="D2865" t="s">
        <v>179</v>
      </c>
      <c r="E2865" t="s">
        <v>298</v>
      </c>
      <c r="F2865" t="s">
        <v>298</v>
      </c>
      <c r="G2865" t="str">
        <f t="shared" si="44"/>
        <v>Patton Boggs</v>
      </c>
      <c r="I2865" s="13">
        <f>COUNTIFS(IPO!$J$2:$J$5250,"="&amp;data!$G2865,IPO!$H$2:$H$5250,"="&amp;data!$B2865)</f>
        <v>1</v>
      </c>
      <c r="J2865" s="13">
        <f>SUMIFS(IPO!$B$2:$B$5250,IPO!$H$2:$H$5250,"="&amp;data!$B2865,IPO!$J$2:$J$5250,"="&amp;data!$G2865)</f>
        <v>66.3</v>
      </c>
      <c r="K2865" s="13">
        <f>IF(I2865=1,SUMIFS(IPO!$C$2:$C$5250,IPO!$H$2:$H$5250,"="&amp;data!$B2865,IPO!$J$2:$J$5250,"="&amp;data!$G2865),"")</f>
        <v>132</v>
      </c>
      <c r="L2865" s="13">
        <f>SUMIFS(IPO!$E$2:$E$5250,IPO!$H$2:$H$5250,"="&amp;data!$B2865,IPO!$J$2:$J$5250,"="&amp;data!$G2865)</f>
        <v>0.1</v>
      </c>
      <c r="M2865" s="13">
        <f>SUMIFS(IPO!$F$2:$F$5250,IPO!$H$2:$H$5250,"="&amp;data!$B2865,IPO!$J$2:$J$5250,"="&amp;data!$G2865)</f>
        <v>2</v>
      </c>
      <c r="N2865" s="13"/>
      <c r="P2865" s="16">
        <f>COUNTIFS(equity_bonds!$H$2:$H$6414,"="&amp;data!$B2865,equity_bonds!$J$2:$J$6414,"="&amp;data!$G2865)</f>
        <v>1</v>
      </c>
      <c r="Q2865" s="16">
        <f>SUMIFS(equity_bonds!$B$2:$B$6414,equity_bonds!$H$2:$H$6414,"="&amp;data!$B2865,equity_bonds!$J$2:$J$6414,"="&amp;data!$G2865)</f>
        <v>4544.1000000000004</v>
      </c>
      <c r="R2865" s="16">
        <f>IF(P2865=1,SUMIFS(equity_bonds!$C$2:$C$6414,equity_bonds!$H$2:$H$6414,"="&amp;data!$B2865,equity_bonds!$J$2:$J$6414,"="&amp;data!$G2865),"")</f>
        <v>81</v>
      </c>
      <c r="S2865" s="16">
        <f>SUMIFS(equity_bonds!$E$2:$E$6414,equity_bonds!$H$2:$H$6414,"="&amp;data!$B2865,equity_bonds!$J$2:$J$6414,"="&amp;data!$G2865)</f>
        <v>0.1</v>
      </c>
      <c r="T2865" s="16">
        <f>SUMIFS(equity_bonds!$F$2:$F$6414,equity_bonds!$H$2:$H$6414,"="&amp;data!$B2865,equity_bonds!$J$2:$J$6414,"="&amp;data!$G2865)</f>
        <v>20</v>
      </c>
      <c r="U2865" s="16"/>
    </row>
    <row r="2866" spans="1:21" x14ac:dyDescent="0.25">
      <c r="A2866">
        <v>3196</v>
      </c>
      <c r="B2866">
        <v>2006</v>
      </c>
      <c r="C2866">
        <v>23</v>
      </c>
      <c r="D2866" t="s">
        <v>66</v>
      </c>
      <c r="E2866" t="s">
        <v>98</v>
      </c>
      <c r="F2866" t="s">
        <v>2627</v>
      </c>
      <c r="G2866" t="str">
        <f t="shared" si="44"/>
        <v>Paul Hastings</v>
      </c>
      <c r="I2866" s="13">
        <f>COUNTIFS(IPO!$J$2:$J$5250,"="&amp;data!$G2866,IPO!$H$2:$H$5250,"="&amp;data!$B2866)</f>
        <v>1</v>
      </c>
      <c r="J2866" s="13">
        <f>SUMIFS(IPO!$B$2:$B$5250,IPO!$H$2:$H$5250,"="&amp;data!$B2866,IPO!$J$2:$J$5250,"="&amp;data!$G2866)</f>
        <v>1302.4000000000001</v>
      </c>
      <c r="K2866" s="13">
        <f>IF(I2866=1,SUMIFS(IPO!$C$2:$C$5250,IPO!$H$2:$H$5250,"="&amp;data!$B2866,IPO!$J$2:$J$5250,"="&amp;data!$G2866),"")</f>
        <v>18</v>
      </c>
      <c r="L2866" s="13">
        <f>SUMIFS(IPO!$E$2:$E$5250,IPO!$H$2:$H$5250,"="&amp;data!$B2866,IPO!$J$2:$J$5250,"="&amp;data!$G2866)</f>
        <v>1.8</v>
      </c>
      <c r="M2866" s="13">
        <f>SUMIFS(IPO!$F$2:$F$5250,IPO!$H$2:$H$5250,"="&amp;data!$B2866,IPO!$J$2:$J$5250,"="&amp;data!$G2866)</f>
        <v>4</v>
      </c>
      <c r="N2866" s="13"/>
      <c r="P2866" s="16">
        <f>COUNTIFS(equity_bonds!$H$2:$H$6414,"="&amp;data!$B2866,equity_bonds!$J$2:$J$6414,"="&amp;data!$G2866)</f>
        <v>1</v>
      </c>
      <c r="Q2866" s="16">
        <f>SUMIFS(equity_bonds!$B$2:$B$6414,equity_bonds!$H$2:$H$6414,"="&amp;data!$B2866,equity_bonds!$J$2:$J$6414,"="&amp;data!$G2866)</f>
        <v>4078.1</v>
      </c>
      <c r="R2866" s="16">
        <f>IF(P2866=1,SUMIFS(equity_bonds!$C$2:$C$6414,equity_bonds!$H$2:$H$6414,"="&amp;data!$B2866,equity_bonds!$J$2:$J$6414,"="&amp;data!$G2866),"")</f>
        <v>87</v>
      </c>
      <c r="S2866" s="16">
        <f>SUMIFS(equity_bonds!$E$2:$E$6414,equity_bonds!$H$2:$H$6414,"="&amp;data!$B2866,equity_bonds!$J$2:$J$6414,"="&amp;data!$G2866)</f>
        <v>0</v>
      </c>
      <c r="T2866" s="16">
        <f>SUMIFS(equity_bonds!$F$2:$F$6414,equity_bonds!$H$2:$H$6414,"="&amp;data!$B2866,equity_bonds!$J$2:$J$6414,"="&amp;data!$G2866)</f>
        <v>20</v>
      </c>
      <c r="U2866" s="16"/>
    </row>
    <row r="2867" spans="1:21" x14ac:dyDescent="0.25">
      <c r="A2867">
        <v>3223</v>
      </c>
      <c r="B2867">
        <v>2006</v>
      </c>
      <c r="C2867">
        <v>32</v>
      </c>
      <c r="D2867" t="s">
        <v>59</v>
      </c>
      <c r="E2867" t="s">
        <v>38</v>
      </c>
      <c r="F2867" t="s">
        <v>2601</v>
      </c>
      <c r="G2867" t="str">
        <f t="shared" si="44"/>
        <v>Paul Weiss</v>
      </c>
      <c r="I2867" s="13">
        <f>COUNTIFS(IPO!$J$2:$J$5250,"="&amp;data!$G2867,IPO!$H$2:$H$5250,"="&amp;data!$B2867)</f>
        <v>1</v>
      </c>
      <c r="J2867" s="13">
        <f>SUMIFS(IPO!$B$2:$B$5250,IPO!$H$2:$H$5250,"="&amp;data!$B2867,IPO!$J$2:$J$5250,"="&amp;data!$G2867)</f>
        <v>301.60000000000002</v>
      </c>
      <c r="K2867" s="13">
        <f>IF(I2867=1,SUMIFS(IPO!$C$2:$C$5250,IPO!$H$2:$H$5250,"="&amp;data!$B2867,IPO!$J$2:$J$5250,"="&amp;data!$G2867),"")</f>
        <v>65</v>
      </c>
      <c r="L2867" s="13">
        <f>SUMIFS(IPO!$E$2:$E$5250,IPO!$H$2:$H$5250,"="&amp;data!$B2867,IPO!$J$2:$J$5250,"="&amp;data!$G2867)</f>
        <v>0.4</v>
      </c>
      <c r="M2867" s="13">
        <f>SUMIFS(IPO!$F$2:$F$5250,IPO!$H$2:$H$5250,"="&amp;data!$B2867,IPO!$J$2:$J$5250,"="&amp;data!$G2867)</f>
        <v>2</v>
      </c>
      <c r="N2867" s="13"/>
      <c r="P2867" s="16">
        <f>COUNTIFS(equity_bonds!$H$2:$H$6414,"="&amp;data!$B2867,equity_bonds!$J$2:$J$6414,"="&amp;data!$G2867)</f>
        <v>1</v>
      </c>
      <c r="Q2867" s="16">
        <f>SUMIFS(equity_bonds!$B$2:$B$6414,equity_bonds!$H$2:$H$6414,"="&amp;data!$B2867,equity_bonds!$J$2:$J$6414,"="&amp;data!$G2867)</f>
        <v>3304.2</v>
      </c>
      <c r="R2867" s="16">
        <f>IF(P2867=1,SUMIFS(equity_bonds!$C$2:$C$6414,equity_bonds!$H$2:$H$6414,"="&amp;data!$B2867,equity_bonds!$J$2:$J$6414,"="&amp;data!$G2867),"")</f>
        <v>93</v>
      </c>
      <c r="S2867" s="16">
        <f>SUMIFS(equity_bonds!$E$2:$E$6414,equity_bonds!$H$2:$H$6414,"="&amp;data!$B2867,equity_bonds!$J$2:$J$6414,"="&amp;data!$G2867)</f>
        <v>0</v>
      </c>
      <c r="T2867" s="16">
        <f>SUMIFS(equity_bonds!$F$2:$F$6414,equity_bonds!$H$2:$H$6414,"="&amp;data!$B2867,equity_bonds!$J$2:$J$6414,"="&amp;data!$G2867)</f>
        <v>19</v>
      </c>
      <c r="U2867" s="16"/>
    </row>
    <row r="2868" spans="1:21" x14ac:dyDescent="0.25">
      <c r="A2868">
        <v>3257</v>
      </c>
      <c r="B2868">
        <v>2006</v>
      </c>
      <c r="C2868">
        <v>90</v>
      </c>
      <c r="D2868" t="s">
        <v>172</v>
      </c>
      <c r="E2868" t="s">
        <v>100</v>
      </c>
      <c r="F2868" t="s">
        <v>100</v>
      </c>
      <c r="G2868" t="str">
        <f t="shared" si="44"/>
        <v>Pepper Hamilton</v>
      </c>
      <c r="I2868" s="13">
        <f>COUNTIFS(IPO!$J$2:$J$5250,"="&amp;data!$G2868,IPO!$H$2:$H$5250,"="&amp;data!$B2868)</f>
        <v>1</v>
      </c>
      <c r="J2868" s="13">
        <f>SUMIFS(IPO!$B$2:$B$5250,IPO!$H$2:$H$5250,"="&amp;data!$B2868,IPO!$J$2:$J$5250,"="&amp;data!$G2868)</f>
        <v>60</v>
      </c>
      <c r="K2868" s="13">
        <f>IF(I2868=1,SUMIFS(IPO!$C$2:$C$5250,IPO!$H$2:$H$5250,"="&amp;data!$B2868,IPO!$J$2:$J$5250,"="&amp;data!$G2868),"")</f>
        <v>133</v>
      </c>
      <c r="L2868" s="13">
        <f>SUMIFS(IPO!$E$2:$E$5250,IPO!$H$2:$H$5250,"="&amp;data!$B2868,IPO!$J$2:$J$5250,"="&amp;data!$G2868)</f>
        <v>0.1</v>
      </c>
      <c r="M2868" s="13">
        <f>SUMIFS(IPO!$F$2:$F$5250,IPO!$H$2:$H$5250,"="&amp;data!$B2868,IPO!$J$2:$J$5250,"="&amp;data!$G2868)</f>
        <v>1</v>
      </c>
      <c r="N2868" s="13"/>
      <c r="P2868" s="16">
        <f>COUNTIFS(equity_bonds!$H$2:$H$6414,"="&amp;data!$B2868,equity_bonds!$J$2:$J$6414,"="&amp;data!$G2868)</f>
        <v>1</v>
      </c>
      <c r="Q2868" s="16">
        <f>SUMIFS(equity_bonds!$B$2:$B$6414,equity_bonds!$H$2:$H$6414,"="&amp;data!$B2868,equity_bonds!$J$2:$J$6414,"="&amp;data!$G2868)</f>
        <v>3601.5</v>
      </c>
      <c r="R2868" s="16">
        <f>IF(P2868=1,SUMIFS(equity_bonds!$C$2:$C$6414,equity_bonds!$H$2:$H$6414,"="&amp;data!$B2868,equity_bonds!$J$2:$J$6414,"="&amp;data!$G2868),"")</f>
        <v>89</v>
      </c>
      <c r="S2868" s="16">
        <f>SUMIFS(equity_bonds!$E$2:$E$6414,equity_bonds!$H$2:$H$6414,"="&amp;data!$B2868,equity_bonds!$J$2:$J$6414,"="&amp;data!$G2868)</f>
        <v>0</v>
      </c>
      <c r="T2868" s="16">
        <f>SUMIFS(equity_bonds!$F$2:$F$6414,equity_bonds!$H$2:$H$6414,"="&amp;data!$B2868,equity_bonds!$J$2:$J$6414,"="&amp;data!$G2868)</f>
        <v>13</v>
      </c>
      <c r="U2868" s="16"/>
    </row>
    <row r="2869" spans="1:21" x14ac:dyDescent="0.25">
      <c r="A2869">
        <v>3286</v>
      </c>
      <c r="B2869">
        <v>2006</v>
      </c>
      <c r="C2869">
        <v>69</v>
      </c>
      <c r="D2869" t="s">
        <v>131</v>
      </c>
      <c r="E2869" t="s">
        <v>157</v>
      </c>
      <c r="F2869" t="s">
        <v>157</v>
      </c>
      <c r="G2869" t="str">
        <f t="shared" si="44"/>
        <v>Perkins Coie</v>
      </c>
      <c r="I2869" s="13">
        <f>COUNTIFS(IPO!$J$2:$J$5250,"="&amp;data!$G2869,IPO!$H$2:$H$5250,"="&amp;data!$B2869)</f>
        <v>1</v>
      </c>
      <c r="J2869" s="13">
        <f>SUMIFS(IPO!$B$2:$B$5250,IPO!$H$2:$H$5250,"="&amp;data!$B2869,IPO!$J$2:$J$5250,"="&amp;data!$G2869)</f>
        <v>151.80000000000001</v>
      </c>
      <c r="K2869" s="13">
        <f>IF(I2869=1,SUMIFS(IPO!$C$2:$C$5250,IPO!$H$2:$H$5250,"="&amp;data!$B2869,IPO!$J$2:$J$5250,"="&amp;data!$G2869),"")</f>
        <v>91</v>
      </c>
      <c r="L2869" s="13">
        <f>SUMIFS(IPO!$E$2:$E$5250,IPO!$H$2:$H$5250,"="&amp;data!$B2869,IPO!$J$2:$J$5250,"="&amp;data!$G2869)</f>
        <v>0.2</v>
      </c>
      <c r="M2869" s="13">
        <f>SUMIFS(IPO!$F$2:$F$5250,IPO!$H$2:$H$5250,"="&amp;data!$B2869,IPO!$J$2:$J$5250,"="&amp;data!$G2869)</f>
        <v>1</v>
      </c>
      <c r="N2869" s="13"/>
      <c r="P2869" s="16">
        <f>COUNTIFS(equity_bonds!$H$2:$H$6414,"="&amp;data!$B2869,equity_bonds!$J$2:$J$6414,"="&amp;data!$G2869)</f>
        <v>1</v>
      </c>
      <c r="Q2869" s="16">
        <f>SUMIFS(equity_bonds!$B$2:$B$6414,equity_bonds!$H$2:$H$6414,"="&amp;data!$B2869,equity_bonds!$J$2:$J$6414,"="&amp;data!$G2869)</f>
        <v>4530.2</v>
      </c>
      <c r="R2869" s="16">
        <f>IF(P2869=1,SUMIFS(equity_bonds!$C$2:$C$6414,equity_bonds!$H$2:$H$6414,"="&amp;data!$B2869,equity_bonds!$J$2:$J$6414,"="&amp;data!$G2869),"")</f>
        <v>82</v>
      </c>
      <c r="S2869" s="16">
        <f>SUMIFS(equity_bonds!$E$2:$E$6414,equity_bonds!$H$2:$H$6414,"="&amp;data!$B2869,equity_bonds!$J$2:$J$6414,"="&amp;data!$G2869)</f>
        <v>0.1</v>
      </c>
      <c r="T2869" s="16">
        <f>SUMIFS(equity_bonds!$F$2:$F$6414,equity_bonds!$H$2:$H$6414,"="&amp;data!$B2869,equity_bonds!$J$2:$J$6414,"="&amp;data!$G2869)</f>
        <v>19</v>
      </c>
      <c r="U2869" s="16"/>
    </row>
    <row r="2870" spans="1:21" x14ac:dyDescent="0.25">
      <c r="A2870">
        <v>3327</v>
      </c>
      <c r="B2870">
        <v>2006</v>
      </c>
      <c r="C2870">
        <v>30</v>
      </c>
      <c r="D2870" t="s">
        <v>84</v>
      </c>
      <c r="E2870" t="s">
        <v>506</v>
      </c>
      <c r="F2870" t="s">
        <v>506</v>
      </c>
      <c r="G2870" t="str">
        <f t="shared" si="44"/>
        <v>Pillsbury Winthrop</v>
      </c>
      <c r="I2870" s="13">
        <f>COUNTIFS(IPO!$J$2:$J$5250,"="&amp;data!$G2870,IPO!$H$2:$H$5250,"="&amp;data!$B2870)</f>
        <v>1</v>
      </c>
      <c r="J2870" s="13">
        <f>SUMIFS(IPO!$B$2:$B$5250,IPO!$H$2:$H$5250,"="&amp;data!$B2870,IPO!$J$2:$J$5250,"="&amp;data!$G2870)</f>
        <v>281.8</v>
      </c>
      <c r="K2870" s="13">
        <f>IF(I2870=1,SUMIFS(IPO!$C$2:$C$5250,IPO!$H$2:$H$5250,"="&amp;data!$B2870,IPO!$J$2:$J$5250,"="&amp;data!$G2870),"")</f>
        <v>67</v>
      </c>
      <c r="L2870" s="13">
        <f>SUMIFS(IPO!$E$2:$E$5250,IPO!$H$2:$H$5250,"="&amp;data!$B2870,IPO!$J$2:$J$5250,"="&amp;data!$G2870)</f>
        <v>0.4</v>
      </c>
      <c r="M2870" s="13">
        <f>SUMIFS(IPO!$F$2:$F$5250,IPO!$H$2:$H$5250,"="&amp;data!$B2870,IPO!$J$2:$J$5250,"="&amp;data!$G2870)</f>
        <v>3</v>
      </c>
      <c r="N2870" s="13"/>
      <c r="P2870" s="16">
        <f>COUNTIFS(equity_bonds!$H$2:$H$6414,"="&amp;data!$B2870,equity_bonds!$J$2:$J$6414,"="&amp;data!$G2870)</f>
        <v>2</v>
      </c>
      <c r="Q2870" s="16">
        <f>SUMIFS(equity_bonds!$B$2:$B$6414,equity_bonds!$H$2:$H$6414,"="&amp;data!$B2870,equity_bonds!$J$2:$J$6414,"="&amp;data!$G2870)</f>
        <v>9077.1</v>
      </c>
      <c r="R2870" s="16" t="str">
        <f>IF(P2870=1,SUMIFS(equity_bonds!$C$2:$C$6414,equity_bonds!$H$2:$H$6414,"="&amp;data!$B2870,equity_bonds!$J$2:$J$6414,"="&amp;data!$G2870),"")</f>
        <v/>
      </c>
      <c r="S2870" s="16">
        <f>SUMIFS(equity_bonds!$E$2:$E$6414,equity_bonds!$H$2:$H$6414,"="&amp;data!$B2870,equity_bonds!$J$2:$J$6414,"="&amp;data!$G2870)</f>
        <v>0.1</v>
      </c>
      <c r="T2870" s="16">
        <f>SUMIFS(equity_bonds!$F$2:$F$6414,equity_bonds!$H$2:$H$6414,"="&amp;data!$B2870,equity_bonds!$J$2:$J$6414,"="&amp;data!$G2870)</f>
        <v>30</v>
      </c>
      <c r="U2870" s="16"/>
    </row>
    <row r="2871" spans="1:21" x14ac:dyDescent="0.25">
      <c r="A2871">
        <v>3366</v>
      </c>
      <c r="B2871">
        <v>2006</v>
      </c>
      <c r="C2871">
        <v>157</v>
      </c>
      <c r="D2871" t="s">
        <v>349</v>
      </c>
      <c r="E2871" t="s">
        <v>300</v>
      </c>
      <c r="F2871" t="s">
        <v>2720</v>
      </c>
      <c r="G2871" t="str">
        <f t="shared" si="44"/>
        <v>Porter Wright</v>
      </c>
      <c r="I2871" s="13">
        <f>COUNTIFS(IPO!$J$2:$J$5250,"="&amp;data!$G2871,IPO!$H$2:$H$5250,"="&amp;data!$B2871)</f>
        <v>0</v>
      </c>
      <c r="J2871" s="13">
        <f>SUMIFS(IPO!$B$2:$B$5250,IPO!$H$2:$H$5250,"="&amp;data!$B2871,IPO!$J$2:$J$5250,"="&amp;data!$G2871)</f>
        <v>0</v>
      </c>
      <c r="K2871" s="13" t="str">
        <f>IF(I2871=1,SUMIFS(IPO!$C$2:$C$5250,IPO!$H$2:$H$5250,"="&amp;data!$B2871,IPO!$J$2:$J$5250,"="&amp;data!$G2871),"")</f>
        <v/>
      </c>
      <c r="L2871" s="13">
        <f>SUMIFS(IPO!$E$2:$E$5250,IPO!$H$2:$H$5250,"="&amp;data!$B2871,IPO!$J$2:$J$5250,"="&amp;data!$G2871)</f>
        <v>0</v>
      </c>
      <c r="M2871" s="13">
        <f>SUMIFS(IPO!$F$2:$F$5250,IPO!$H$2:$H$5250,"="&amp;data!$B2871,IPO!$J$2:$J$5250,"="&amp;data!$G2871)</f>
        <v>0</v>
      </c>
      <c r="N2871" s="13"/>
      <c r="P2871" s="16">
        <f>COUNTIFS(equity_bonds!$H$2:$H$6414,"="&amp;data!$B2871,equity_bonds!$J$2:$J$6414,"="&amp;data!$G2871)</f>
        <v>1</v>
      </c>
      <c r="Q2871" s="16">
        <f>SUMIFS(equity_bonds!$B$2:$B$6414,equity_bonds!$H$2:$H$6414,"="&amp;data!$B2871,equity_bonds!$J$2:$J$6414,"="&amp;data!$G2871)</f>
        <v>832</v>
      </c>
      <c r="R2871" s="16">
        <f>IF(P2871=1,SUMIFS(equity_bonds!$C$2:$C$6414,equity_bonds!$H$2:$H$6414,"="&amp;data!$B2871,equity_bonds!$J$2:$J$6414,"="&amp;data!$G2871),"")</f>
        <v>158</v>
      </c>
      <c r="S2871" s="16">
        <f>SUMIFS(equity_bonds!$E$2:$E$6414,equity_bonds!$H$2:$H$6414,"="&amp;data!$B2871,equity_bonds!$J$2:$J$6414,"="&amp;data!$G2871)</f>
        <v>0</v>
      </c>
      <c r="T2871" s="16">
        <f>SUMIFS(equity_bonds!$F$2:$F$6414,equity_bonds!$H$2:$H$6414,"="&amp;data!$B2871,equity_bonds!$J$2:$J$6414,"="&amp;data!$G2871)</f>
        <v>2</v>
      </c>
      <c r="U2871" s="16"/>
    </row>
    <row r="2872" spans="1:21" x14ac:dyDescent="0.25">
      <c r="A2872">
        <v>3376</v>
      </c>
      <c r="B2872">
        <v>2006</v>
      </c>
      <c r="C2872">
        <v>171</v>
      </c>
      <c r="D2872" t="s">
        <v>437</v>
      </c>
      <c r="E2872" t="s">
        <v>493</v>
      </c>
      <c r="F2872" t="s">
        <v>493</v>
      </c>
      <c r="G2872" t="str">
        <f t="shared" si="44"/>
        <v>Powell Goldstein</v>
      </c>
      <c r="I2872" s="13">
        <f>COUNTIFS(IPO!$J$2:$J$5250,"="&amp;data!$G2872,IPO!$H$2:$H$5250,"="&amp;data!$B2872)</f>
        <v>1</v>
      </c>
      <c r="J2872" s="13">
        <f>SUMIFS(IPO!$B$2:$B$5250,IPO!$H$2:$H$5250,"="&amp;data!$B2872,IPO!$J$2:$J$5250,"="&amp;data!$G2872)</f>
        <v>45</v>
      </c>
      <c r="K2872" s="13">
        <f>IF(I2872=1,SUMIFS(IPO!$C$2:$C$5250,IPO!$H$2:$H$5250,"="&amp;data!$B2872,IPO!$J$2:$J$5250,"="&amp;data!$G2872),"")</f>
        <v>146</v>
      </c>
      <c r="L2872" s="13">
        <f>SUMIFS(IPO!$E$2:$E$5250,IPO!$H$2:$H$5250,"="&amp;data!$B2872,IPO!$J$2:$J$5250,"="&amp;data!$G2872)</f>
        <v>0.1</v>
      </c>
      <c r="M2872" s="13">
        <f>SUMIFS(IPO!$F$2:$F$5250,IPO!$H$2:$H$5250,"="&amp;data!$B2872,IPO!$J$2:$J$5250,"="&amp;data!$G2872)</f>
        <v>1</v>
      </c>
      <c r="N2872" s="13"/>
      <c r="P2872" s="16">
        <f>COUNTIFS(equity_bonds!$H$2:$H$6414,"="&amp;data!$B2872,equity_bonds!$J$2:$J$6414,"="&amp;data!$G2872)</f>
        <v>0</v>
      </c>
      <c r="Q2872" s="16">
        <f>SUMIFS(equity_bonds!$B$2:$B$6414,equity_bonds!$H$2:$H$6414,"="&amp;data!$B2872,equity_bonds!$J$2:$J$6414,"="&amp;data!$G2872)</f>
        <v>0</v>
      </c>
      <c r="R2872" s="16" t="str">
        <f>IF(P2872=1,SUMIFS(equity_bonds!$C$2:$C$6414,equity_bonds!$H$2:$H$6414,"="&amp;data!$B2872,equity_bonds!$J$2:$J$6414,"="&amp;data!$G2872),"")</f>
        <v/>
      </c>
      <c r="S2872" s="16">
        <f>SUMIFS(equity_bonds!$E$2:$E$6414,equity_bonds!$H$2:$H$6414,"="&amp;data!$B2872,equity_bonds!$J$2:$J$6414,"="&amp;data!$G2872)</f>
        <v>0</v>
      </c>
      <c r="T2872" s="16">
        <f>SUMIFS(equity_bonds!$F$2:$F$6414,equity_bonds!$H$2:$H$6414,"="&amp;data!$B2872,equity_bonds!$J$2:$J$6414,"="&amp;data!$G2872)</f>
        <v>0</v>
      </c>
      <c r="U2872" s="16"/>
    </row>
    <row r="2873" spans="1:21" x14ac:dyDescent="0.25">
      <c r="A2873">
        <v>3393</v>
      </c>
      <c r="B2873">
        <v>2006</v>
      </c>
      <c r="C2873">
        <v>106</v>
      </c>
      <c r="D2873" t="s">
        <v>327</v>
      </c>
      <c r="E2873" t="s">
        <v>302</v>
      </c>
      <c r="F2873" t="s">
        <v>2722</v>
      </c>
      <c r="G2873" t="str">
        <f t="shared" si="44"/>
        <v>Preston Gates</v>
      </c>
      <c r="I2873" s="13">
        <f>COUNTIFS(IPO!$J$2:$J$5250,"="&amp;data!$G2873,IPO!$H$2:$H$5250,"="&amp;data!$B2873)</f>
        <v>1</v>
      </c>
      <c r="J2873" s="13">
        <f>SUMIFS(IPO!$B$2:$B$5250,IPO!$H$2:$H$5250,"="&amp;data!$B2873,IPO!$J$2:$J$5250,"="&amp;data!$G2873)</f>
        <v>135</v>
      </c>
      <c r="K2873" s="13">
        <f>IF(I2873=1,SUMIFS(IPO!$C$2:$C$5250,IPO!$H$2:$H$5250,"="&amp;data!$B2873,IPO!$J$2:$J$5250,"="&amp;data!$G2873),"")</f>
        <v>99</v>
      </c>
      <c r="L2873" s="13">
        <f>SUMIFS(IPO!$E$2:$E$5250,IPO!$H$2:$H$5250,"="&amp;data!$B2873,IPO!$J$2:$J$5250,"="&amp;data!$G2873)</f>
        <v>0.2</v>
      </c>
      <c r="M2873" s="13">
        <f>SUMIFS(IPO!$F$2:$F$5250,IPO!$H$2:$H$5250,"="&amp;data!$B2873,IPO!$J$2:$J$5250,"="&amp;data!$G2873)</f>
        <v>2</v>
      </c>
      <c r="N2873" s="13"/>
      <c r="P2873" s="16">
        <f>COUNTIFS(equity_bonds!$H$2:$H$6414,"="&amp;data!$B2873,equity_bonds!$J$2:$J$6414,"="&amp;data!$G2873)</f>
        <v>0</v>
      </c>
      <c r="Q2873" s="16">
        <f>SUMIFS(equity_bonds!$B$2:$B$6414,equity_bonds!$H$2:$H$6414,"="&amp;data!$B2873,equity_bonds!$J$2:$J$6414,"="&amp;data!$G2873)</f>
        <v>0</v>
      </c>
      <c r="R2873" s="16" t="str">
        <f>IF(P2873=1,SUMIFS(equity_bonds!$C$2:$C$6414,equity_bonds!$H$2:$H$6414,"="&amp;data!$B2873,equity_bonds!$J$2:$J$6414,"="&amp;data!$G2873),"")</f>
        <v/>
      </c>
      <c r="S2873" s="16">
        <f>SUMIFS(equity_bonds!$E$2:$E$6414,equity_bonds!$H$2:$H$6414,"="&amp;data!$B2873,equity_bonds!$J$2:$J$6414,"="&amp;data!$G2873)</f>
        <v>0</v>
      </c>
      <c r="T2873" s="16">
        <f>SUMIFS(equity_bonds!$F$2:$F$6414,equity_bonds!$H$2:$H$6414,"="&amp;data!$B2873,equity_bonds!$J$2:$J$6414,"="&amp;data!$G2873)</f>
        <v>0</v>
      </c>
      <c r="U2873" s="16"/>
    </row>
    <row r="2874" spans="1:21" x14ac:dyDescent="0.25">
      <c r="A2874">
        <v>3416</v>
      </c>
      <c r="B2874">
        <v>2006</v>
      </c>
      <c r="C2874">
        <v>47</v>
      </c>
      <c r="D2874" t="s">
        <v>146</v>
      </c>
      <c r="E2874" t="s">
        <v>40</v>
      </c>
      <c r="F2874" t="s">
        <v>40</v>
      </c>
      <c r="G2874" t="str">
        <f t="shared" si="44"/>
        <v>Proskauer Rose</v>
      </c>
      <c r="I2874" s="13">
        <f>COUNTIFS(IPO!$J$2:$J$5250,"="&amp;data!$G2874,IPO!$H$2:$H$5250,"="&amp;data!$B2874)</f>
        <v>1</v>
      </c>
      <c r="J2874" s="13">
        <f>SUMIFS(IPO!$B$2:$B$5250,IPO!$H$2:$H$5250,"="&amp;data!$B2874,IPO!$J$2:$J$5250,"="&amp;data!$G2874)</f>
        <v>246.7</v>
      </c>
      <c r="K2874" s="13">
        <f>IF(I2874=1,SUMIFS(IPO!$C$2:$C$5250,IPO!$H$2:$H$5250,"="&amp;data!$B2874,IPO!$J$2:$J$5250,"="&amp;data!$G2874),"")</f>
        <v>74</v>
      </c>
      <c r="L2874" s="13">
        <f>SUMIFS(IPO!$E$2:$E$5250,IPO!$H$2:$H$5250,"="&amp;data!$B2874,IPO!$J$2:$J$5250,"="&amp;data!$G2874)</f>
        <v>0.3</v>
      </c>
      <c r="M2874" s="13">
        <f>SUMIFS(IPO!$F$2:$F$5250,IPO!$H$2:$H$5250,"="&amp;data!$B2874,IPO!$J$2:$J$5250,"="&amp;data!$G2874)</f>
        <v>1</v>
      </c>
      <c r="N2874" s="13"/>
      <c r="P2874" s="16">
        <f>COUNTIFS(equity_bonds!$H$2:$H$6414,"="&amp;data!$B2874,equity_bonds!$J$2:$J$6414,"="&amp;data!$G2874)</f>
        <v>1</v>
      </c>
      <c r="Q2874" s="16">
        <f>SUMIFS(equity_bonds!$B$2:$B$6414,equity_bonds!$H$2:$H$6414,"="&amp;data!$B2874,equity_bonds!$J$2:$J$6414,"="&amp;data!$G2874)</f>
        <v>1261.9000000000001</v>
      </c>
      <c r="R2874" s="16">
        <f>IF(P2874=1,SUMIFS(equity_bonds!$C$2:$C$6414,equity_bonds!$H$2:$H$6414,"="&amp;data!$B2874,equity_bonds!$J$2:$J$6414,"="&amp;data!$G2874),"")</f>
        <v>141</v>
      </c>
      <c r="S2874" s="16">
        <f>SUMIFS(equity_bonds!$E$2:$E$6414,equity_bonds!$H$2:$H$6414,"="&amp;data!$B2874,equity_bonds!$J$2:$J$6414,"="&amp;data!$G2874)</f>
        <v>0</v>
      </c>
      <c r="T2874" s="16">
        <f>SUMIFS(equity_bonds!$F$2:$F$6414,equity_bonds!$H$2:$H$6414,"="&amp;data!$B2874,equity_bonds!$J$2:$J$6414,"="&amp;data!$G2874)</f>
        <v>8</v>
      </c>
      <c r="U2874" s="16"/>
    </row>
    <row r="2875" spans="1:21" x14ac:dyDescent="0.25">
      <c r="A2875">
        <v>3433</v>
      </c>
      <c r="B2875">
        <v>2006</v>
      </c>
      <c r="C2875">
        <v>116</v>
      </c>
      <c r="D2875" t="s">
        <v>361</v>
      </c>
      <c r="E2875" t="s">
        <v>303</v>
      </c>
      <c r="F2875" t="s">
        <v>2723</v>
      </c>
      <c r="G2875" t="str">
        <f t="shared" si="44"/>
        <v>Quarles Brady</v>
      </c>
      <c r="I2875" s="13">
        <f>COUNTIFS(IPO!$J$2:$J$5250,"="&amp;data!$G2875,IPO!$H$2:$H$5250,"="&amp;data!$B2875)</f>
        <v>0</v>
      </c>
      <c r="J2875" s="13">
        <f>SUMIFS(IPO!$B$2:$B$5250,IPO!$H$2:$H$5250,"="&amp;data!$B2875,IPO!$J$2:$J$5250,"="&amp;data!$G2875)</f>
        <v>0</v>
      </c>
      <c r="K2875" s="13" t="str">
        <f>IF(I2875=1,SUMIFS(IPO!$C$2:$C$5250,IPO!$H$2:$H$5250,"="&amp;data!$B2875,IPO!$J$2:$J$5250,"="&amp;data!$G2875),"")</f>
        <v/>
      </c>
      <c r="L2875" s="13">
        <f>SUMIFS(IPO!$E$2:$E$5250,IPO!$H$2:$H$5250,"="&amp;data!$B2875,IPO!$J$2:$J$5250,"="&amp;data!$G2875)</f>
        <v>0</v>
      </c>
      <c r="M2875" s="13">
        <f>SUMIFS(IPO!$F$2:$F$5250,IPO!$H$2:$H$5250,"="&amp;data!$B2875,IPO!$J$2:$J$5250,"="&amp;data!$G2875)</f>
        <v>0</v>
      </c>
      <c r="N2875" s="13"/>
      <c r="P2875" s="16">
        <f>COUNTIFS(equity_bonds!$H$2:$H$6414,"="&amp;data!$B2875,equity_bonds!$J$2:$J$6414,"="&amp;data!$G2875)</f>
        <v>1</v>
      </c>
      <c r="Q2875" s="16">
        <f>SUMIFS(equity_bonds!$B$2:$B$6414,equity_bonds!$H$2:$H$6414,"="&amp;data!$B2875,equity_bonds!$J$2:$J$6414,"="&amp;data!$G2875)</f>
        <v>1389.8</v>
      </c>
      <c r="R2875" s="16">
        <f>IF(P2875=1,SUMIFS(equity_bonds!$C$2:$C$6414,equity_bonds!$H$2:$H$6414,"="&amp;data!$B2875,equity_bonds!$J$2:$J$6414,"="&amp;data!$G2875),"")</f>
        <v>135</v>
      </c>
      <c r="S2875" s="16">
        <f>SUMIFS(equity_bonds!$E$2:$E$6414,equity_bonds!$H$2:$H$6414,"="&amp;data!$B2875,equity_bonds!$J$2:$J$6414,"="&amp;data!$G2875)</f>
        <v>0</v>
      </c>
      <c r="T2875" s="16">
        <f>SUMIFS(equity_bonds!$F$2:$F$6414,equity_bonds!$H$2:$H$6414,"="&amp;data!$B2875,equity_bonds!$J$2:$J$6414,"="&amp;data!$G2875)</f>
        <v>3</v>
      </c>
      <c r="U2875" s="16"/>
    </row>
    <row r="2876" spans="1:21" x14ac:dyDescent="0.25">
      <c r="A2876">
        <v>3453</v>
      </c>
      <c r="B2876">
        <v>2006</v>
      </c>
      <c r="C2876">
        <v>109</v>
      </c>
      <c r="D2876" t="s">
        <v>389</v>
      </c>
      <c r="E2876" t="s">
        <v>462</v>
      </c>
      <c r="F2876" t="s">
        <v>2763</v>
      </c>
      <c r="G2876" t="str">
        <f t="shared" si="44"/>
        <v>Quinn Emanuel</v>
      </c>
      <c r="I2876" s="13">
        <f>COUNTIFS(IPO!$J$2:$J$5250,"="&amp;data!$G2876,IPO!$H$2:$H$5250,"="&amp;data!$B2876)</f>
        <v>0</v>
      </c>
      <c r="J2876" s="13">
        <f>SUMIFS(IPO!$B$2:$B$5250,IPO!$H$2:$H$5250,"="&amp;data!$B2876,IPO!$J$2:$J$5250,"="&amp;data!$G2876)</f>
        <v>0</v>
      </c>
      <c r="K2876" s="13" t="str">
        <f>IF(I2876=1,SUMIFS(IPO!$C$2:$C$5250,IPO!$H$2:$H$5250,"="&amp;data!$B2876,IPO!$J$2:$J$5250,"="&amp;data!$G2876),"")</f>
        <v/>
      </c>
      <c r="L2876" s="13">
        <f>SUMIFS(IPO!$E$2:$E$5250,IPO!$H$2:$H$5250,"="&amp;data!$B2876,IPO!$J$2:$J$5250,"="&amp;data!$G2876)</f>
        <v>0</v>
      </c>
      <c r="M2876" s="13">
        <f>SUMIFS(IPO!$F$2:$F$5250,IPO!$H$2:$H$5250,"="&amp;data!$B2876,IPO!$J$2:$J$5250,"="&amp;data!$G2876)</f>
        <v>0</v>
      </c>
      <c r="N2876" s="13"/>
      <c r="P2876" s="16">
        <f>COUNTIFS(equity_bonds!$H$2:$H$6414,"="&amp;data!$B2876,equity_bonds!$J$2:$J$6414,"="&amp;data!$G2876)</f>
        <v>0</v>
      </c>
      <c r="Q2876" s="16">
        <f>SUMIFS(equity_bonds!$B$2:$B$6414,equity_bonds!$H$2:$H$6414,"="&amp;data!$B2876,equity_bonds!$J$2:$J$6414,"="&amp;data!$G2876)</f>
        <v>0</v>
      </c>
      <c r="R2876" s="16" t="str">
        <f>IF(P2876=1,SUMIFS(equity_bonds!$C$2:$C$6414,equity_bonds!$H$2:$H$6414,"="&amp;data!$B2876,equity_bonds!$J$2:$J$6414,"="&amp;data!$G2876),"")</f>
        <v/>
      </c>
      <c r="S2876" s="16">
        <f>SUMIFS(equity_bonds!$E$2:$E$6414,equity_bonds!$H$2:$H$6414,"="&amp;data!$B2876,equity_bonds!$J$2:$J$6414,"="&amp;data!$G2876)</f>
        <v>0</v>
      </c>
      <c r="T2876" s="16">
        <f>SUMIFS(equity_bonds!$F$2:$F$6414,equity_bonds!$H$2:$H$6414,"="&amp;data!$B2876,equity_bonds!$J$2:$J$6414,"="&amp;data!$G2876)</f>
        <v>0</v>
      </c>
      <c r="U2876" s="16"/>
    </row>
    <row r="2877" spans="1:21" x14ac:dyDescent="0.25">
      <c r="A2877">
        <v>3477</v>
      </c>
      <c r="B2877">
        <v>2006</v>
      </c>
      <c r="C2877">
        <v>33</v>
      </c>
      <c r="D2877" t="s">
        <v>64</v>
      </c>
      <c r="E2877" t="s">
        <v>41</v>
      </c>
      <c r="F2877" t="s">
        <v>41</v>
      </c>
      <c r="G2877" t="str">
        <f t="shared" si="44"/>
        <v>Reed Smith</v>
      </c>
      <c r="I2877" s="13">
        <f>COUNTIFS(IPO!$J$2:$J$5250,"="&amp;data!$G2877,IPO!$H$2:$H$5250,"="&amp;data!$B2877)</f>
        <v>0</v>
      </c>
      <c r="J2877" s="13">
        <f>SUMIFS(IPO!$B$2:$B$5250,IPO!$H$2:$H$5250,"="&amp;data!$B2877,IPO!$J$2:$J$5250,"="&amp;data!$G2877)</f>
        <v>0</v>
      </c>
      <c r="K2877" s="13" t="str">
        <f>IF(I2877=1,SUMIFS(IPO!$C$2:$C$5250,IPO!$H$2:$H$5250,"="&amp;data!$B2877,IPO!$J$2:$J$5250,"="&amp;data!$G2877),"")</f>
        <v/>
      </c>
      <c r="L2877" s="13">
        <f>SUMIFS(IPO!$E$2:$E$5250,IPO!$H$2:$H$5250,"="&amp;data!$B2877,IPO!$J$2:$J$5250,"="&amp;data!$G2877)</f>
        <v>0</v>
      </c>
      <c r="M2877" s="13">
        <f>SUMIFS(IPO!$F$2:$F$5250,IPO!$H$2:$H$5250,"="&amp;data!$B2877,IPO!$J$2:$J$5250,"="&amp;data!$G2877)</f>
        <v>0</v>
      </c>
      <c r="N2877" s="13"/>
      <c r="P2877" s="16">
        <f>COUNTIFS(equity_bonds!$H$2:$H$6414,"="&amp;data!$B2877,equity_bonds!$J$2:$J$6414,"="&amp;data!$G2877)</f>
        <v>1</v>
      </c>
      <c r="Q2877" s="16">
        <f>SUMIFS(equity_bonds!$B$2:$B$6414,equity_bonds!$H$2:$H$6414,"="&amp;data!$B2877,equity_bonds!$J$2:$J$6414,"="&amp;data!$G2877)</f>
        <v>4250.7</v>
      </c>
      <c r="R2877" s="16">
        <f>IF(P2877=1,SUMIFS(equity_bonds!$C$2:$C$6414,equity_bonds!$H$2:$H$6414,"="&amp;data!$B2877,equity_bonds!$J$2:$J$6414,"="&amp;data!$G2877),"")</f>
        <v>85</v>
      </c>
      <c r="S2877" s="16">
        <f>SUMIFS(equity_bonds!$E$2:$E$6414,equity_bonds!$H$2:$H$6414,"="&amp;data!$B2877,equity_bonds!$J$2:$J$6414,"="&amp;data!$G2877)</f>
        <v>0</v>
      </c>
      <c r="T2877" s="16">
        <f>SUMIFS(equity_bonds!$F$2:$F$6414,equity_bonds!$H$2:$H$6414,"="&amp;data!$B2877,equity_bonds!$J$2:$J$6414,"="&amp;data!$G2877)</f>
        <v>4</v>
      </c>
      <c r="U2877" s="16"/>
    </row>
    <row r="2878" spans="1:21" x14ac:dyDescent="0.25">
      <c r="A2878">
        <v>3496</v>
      </c>
      <c r="B2878">
        <v>2006</v>
      </c>
      <c r="C2878">
        <v>120</v>
      </c>
      <c r="D2878" t="s">
        <v>366</v>
      </c>
      <c r="E2878" t="s">
        <v>244</v>
      </c>
      <c r="F2878" t="s">
        <v>2678</v>
      </c>
      <c r="G2878" t="str">
        <f t="shared" si="44"/>
        <v>Robins Kaplan</v>
      </c>
      <c r="I2878" s="13">
        <f>COUNTIFS(IPO!$J$2:$J$5250,"="&amp;data!$G2878,IPO!$H$2:$H$5250,"="&amp;data!$B2878)</f>
        <v>1</v>
      </c>
      <c r="J2878" s="13">
        <f>SUMIFS(IPO!$B$2:$B$5250,IPO!$H$2:$H$5250,"="&amp;data!$B2878,IPO!$J$2:$J$5250,"="&amp;data!$G2878)</f>
        <v>58.8</v>
      </c>
      <c r="K2878" s="13">
        <f>IF(I2878=1,SUMIFS(IPO!$C$2:$C$5250,IPO!$H$2:$H$5250,"="&amp;data!$B2878,IPO!$J$2:$J$5250,"="&amp;data!$G2878),"")</f>
        <v>138</v>
      </c>
      <c r="L2878" s="13">
        <f>SUMIFS(IPO!$E$2:$E$5250,IPO!$H$2:$H$5250,"="&amp;data!$B2878,IPO!$J$2:$J$5250,"="&amp;data!$G2878)</f>
        <v>0.1</v>
      </c>
      <c r="M2878" s="13">
        <f>SUMIFS(IPO!$F$2:$F$5250,IPO!$H$2:$H$5250,"="&amp;data!$B2878,IPO!$J$2:$J$5250,"="&amp;data!$G2878)</f>
        <v>2</v>
      </c>
      <c r="N2878" s="13"/>
      <c r="P2878" s="16">
        <f>COUNTIFS(equity_bonds!$H$2:$H$6414,"="&amp;data!$B2878,equity_bonds!$J$2:$J$6414,"="&amp;data!$G2878)</f>
        <v>0</v>
      </c>
      <c r="Q2878" s="16">
        <f>SUMIFS(equity_bonds!$B$2:$B$6414,equity_bonds!$H$2:$H$6414,"="&amp;data!$B2878,equity_bonds!$J$2:$J$6414,"="&amp;data!$G2878)</f>
        <v>0</v>
      </c>
      <c r="R2878" s="16" t="str">
        <f>IF(P2878=1,SUMIFS(equity_bonds!$C$2:$C$6414,equity_bonds!$H$2:$H$6414,"="&amp;data!$B2878,equity_bonds!$J$2:$J$6414,"="&amp;data!$G2878),"")</f>
        <v/>
      </c>
      <c r="S2878" s="16">
        <f>SUMIFS(equity_bonds!$E$2:$E$6414,equity_bonds!$H$2:$H$6414,"="&amp;data!$B2878,equity_bonds!$J$2:$J$6414,"="&amp;data!$G2878)</f>
        <v>0</v>
      </c>
      <c r="T2878" s="16">
        <f>SUMIFS(equity_bonds!$F$2:$F$6414,equity_bonds!$H$2:$H$6414,"="&amp;data!$B2878,equity_bonds!$J$2:$J$6414,"="&amp;data!$G2878)</f>
        <v>0</v>
      </c>
      <c r="U2878" s="16"/>
    </row>
    <row r="2879" spans="1:21" x14ac:dyDescent="0.25">
      <c r="A2879">
        <v>3507</v>
      </c>
      <c r="B2879">
        <v>2006</v>
      </c>
      <c r="C2879">
        <v>196</v>
      </c>
      <c r="D2879" t="s">
        <v>329</v>
      </c>
      <c r="E2879" t="s">
        <v>477</v>
      </c>
      <c r="F2879" t="s">
        <v>2768</v>
      </c>
      <c r="G2879" t="str">
        <f t="shared" si="44"/>
        <v>Robinson Cole</v>
      </c>
      <c r="I2879" s="13">
        <f>COUNTIFS(IPO!$J$2:$J$5250,"="&amp;data!$G2879,IPO!$H$2:$H$5250,"="&amp;data!$B2879)</f>
        <v>0</v>
      </c>
      <c r="J2879" s="13">
        <f>SUMIFS(IPO!$B$2:$B$5250,IPO!$H$2:$H$5250,"="&amp;data!$B2879,IPO!$J$2:$J$5250,"="&amp;data!$G2879)</f>
        <v>0</v>
      </c>
      <c r="K2879" s="13" t="str">
        <f>IF(I2879=1,SUMIFS(IPO!$C$2:$C$5250,IPO!$H$2:$H$5250,"="&amp;data!$B2879,IPO!$J$2:$J$5250,"="&amp;data!$G2879),"")</f>
        <v/>
      </c>
      <c r="L2879" s="13">
        <f>SUMIFS(IPO!$E$2:$E$5250,IPO!$H$2:$H$5250,"="&amp;data!$B2879,IPO!$J$2:$J$5250,"="&amp;data!$G2879)</f>
        <v>0</v>
      </c>
      <c r="M2879" s="13">
        <f>SUMIFS(IPO!$F$2:$F$5250,IPO!$H$2:$H$5250,"="&amp;data!$B2879,IPO!$J$2:$J$5250,"="&amp;data!$G2879)</f>
        <v>0</v>
      </c>
      <c r="N2879" s="13"/>
      <c r="P2879" s="16">
        <f>COUNTIFS(equity_bonds!$H$2:$H$6414,"="&amp;data!$B2879,equity_bonds!$J$2:$J$6414,"="&amp;data!$G2879)</f>
        <v>1</v>
      </c>
      <c r="Q2879" s="16">
        <f>SUMIFS(equity_bonds!$B$2:$B$6414,equity_bonds!$H$2:$H$6414,"="&amp;data!$B2879,equity_bonds!$J$2:$J$6414,"="&amp;data!$G2879)</f>
        <v>4174.6000000000004</v>
      </c>
      <c r="R2879" s="16">
        <f>IF(P2879=1,SUMIFS(equity_bonds!$C$2:$C$6414,equity_bonds!$H$2:$H$6414,"="&amp;data!$B2879,equity_bonds!$J$2:$J$6414,"="&amp;data!$G2879),"")</f>
        <v>86</v>
      </c>
      <c r="S2879" s="16">
        <f>SUMIFS(equity_bonds!$E$2:$E$6414,equity_bonds!$H$2:$H$6414,"="&amp;data!$B2879,equity_bonds!$J$2:$J$6414,"="&amp;data!$G2879)</f>
        <v>0</v>
      </c>
      <c r="T2879" s="16">
        <f>SUMIFS(equity_bonds!$F$2:$F$6414,equity_bonds!$H$2:$H$6414,"="&amp;data!$B2879,equity_bonds!$J$2:$J$6414,"="&amp;data!$G2879)</f>
        <v>5</v>
      </c>
      <c r="U2879" s="16"/>
    </row>
    <row r="2880" spans="1:21" x14ac:dyDescent="0.25">
      <c r="A2880">
        <v>3554</v>
      </c>
      <c r="B2880">
        <v>2006</v>
      </c>
      <c r="C2880">
        <v>34</v>
      </c>
      <c r="D2880" t="s">
        <v>174</v>
      </c>
      <c r="E2880" t="s">
        <v>103</v>
      </c>
      <c r="F2880" t="s">
        <v>2628</v>
      </c>
      <c r="G2880" t="str">
        <f t="shared" si="44"/>
        <v>Ropes Gray</v>
      </c>
      <c r="I2880" s="13">
        <f>COUNTIFS(IPO!$J$2:$J$5250,"="&amp;data!$G2880,IPO!$H$2:$H$5250,"="&amp;data!$B2880)</f>
        <v>1</v>
      </c>
      <c r="J2880" s="13">
        <f>SUMIFS(IPO!$B$2:$B$5250,IPO!$H$2:$H$5250,"="&amp;data!$B2880,IPO!$J$2:$J$5250,"="&amp;data!$G2880)</f>
        <v>3726.2</v>
      </c>
      <c r="K2880" s="13">
        <f>IF(I2880=1,SUMIFS(IPO!$C$2:$C$5250,IPO!$H$2:$H$5250,"="&amp;data!$B2880,IPO!$J$2:$J$5250,"="&amp;data!$G2880),"")</f>
        <v>4</v>
      </c>
      <c r="L2880" s="13">
        <f>SUMIFS(IPO!$E$2:$E$5250,IPO!$H$2:$H$5250,"="&amp;data!$B2880,IPO!$J$2:$J$5250,"="&amp;data!$G2880)</f>
        <v>5.0999999999999996</v>
      </c>
      <c r="M2880" s="13">
        <f>SUMIFS(IPO!$F$2:$F$5250,IPO!$H$2:$H$5250,"="&amp;data!$B2880,IPO!$J$2:$J$5250,"="&amp;data!$G2880)</f>
        <v>11</v>
      </c>
      <c r="N2880" s="13"/>
      <c r="P2880" s="16">
        <f>COUNTIFS(equity_bonds!$H$2:$H$6414,"="&amp;data!$B2880,equity_bonds!$J$2:$J$6414,"="&amp;data!$G2880)</f>
        <v>1</v>
      </c>
      <c r="Q2880" s="16">
        <f>SUMIFS(equity_bonds!$B$2:$B$6414,equity_bonds!$H$2:$H$6414,"="&amp;data!$B2880,equity_bonds!$J$2:$J$6414,"="&amp;data!$G2880)</f>
        <v>7221.1</v>
      </c>
      <c r="R2880" s="16">
        <f>IF(P2880=1,SUMIFS(equity_bonds!$C$2:$C$6414,equity_bonds!$H$2:$H$6414,"="&amp;data!$B2880,equity_bonds!$J$2:$J$6414,"="&amp;data!$G2880),"")</f>
        <v>66</v>
      </c>
      <c r="S2880" s="16">
        <f>SUMIFS(equity_bonds!$E$2:$E$6414,equity_bonds!$H$2:$H$6414,"="&amp;data!$B2880,equity_bonds!$J$2:$J$6414,"="&amp;data!$G2880)</f>
        <v>0.1</v>
      </c>
      <c r="T2880" s="16">
        <f>SUMIFS(equity_bonds!$F$2:$F$6414,equity_bonds!$H$2:$H$6414,"="&amp;data!$B2880,equity_bonds!$J$2:$J$6414,"="&amp;data!$G2880)</f>
        <v>33</v>
      </c>
      <c r="U2880" s="16"/>
    </row>
    <row r="2881" spans="1:21" x14ac:dyDescent="0.25">
      <c r="A2881">
        <v>3587</v>
      </c>
      <c r="B2881">
        <v>2006</v>
      </c>
      <c r="C2881">
        <v>179</v>
      </c>
      <c r="D2881" t="s">
        <v>370</v>
      </c>
      <c r="E2881" t="s">
        <v>305</v>
      </c>
      <c r="F2881" t="s">
        <v>305</v>
      </c>
      <c r="G2881" t="str">
        <f t="shared" si="44"/>
        <v>Saul Ewing</v>
      </c>
      <c r="I2881" s="13">
        <f>COUNTIFS(IPO!$J$2:$J$5250,"="&amp;data!$G2881,IPO!$H$2:$H$5250,"="&amp;data!$B2881)</f>
        <v>0</v>
      </c>
      <c r="J2881" s="13">
        <f>SUMIFS(IPO!$B$2:$B$5250,IPO!$H$2:$H$5250,"="&amp;data!$B2881,IPO!$J$2:$J$5250,"="&amp;data!$G2881)</f>
        <v>0</v>
      </c>
      <c r="K2881" s="13" t="str">
        <f>IF(I2881=1,SUMIFS(IPO!$C$2:$C$5250,IPO!$H$2:$H$5250,"="&amp;data!$B2881,IPO!$J$2:$J$5250,"="&amp;data!$G2881),"")</f>
        <v/>
      </c>
      <c r="L2881" s="13">
        <f>SUMIFS(IPO!$E$2:$E$5250,IPO!$H$2:$H$5250,"="&amp;data!$B2881,IPO!$J$2:$J$5250,"="&amp;data!$G2881)</f>
        <v>0</v>
      </c>
      <c r="M2881" s="13">
        <f>SUMIFS(IPO!$F$2:$F$5250,IPO!$H$2:$H$5250,"="&amp;data!$B2881,IPO!$J$2:$J$5250,"="&amp;data!$G2881)</f>
        <v>0</v>
      </c>
      <c r="N2881" s="13"/>
      <c r="P2881" s="16">
        <f>COUNTIFS(equity_bonds!$H$2:$H$6414,"="&amp;data!$B2881,equity_bonds!$J$2:$J$6414,"="&amp;data!$G2881)</f>
        <v>1</v>
      </c>
      <c r="Q2881" s="16">
        <f>SUMIFS(equity_bonds!$B$2:$B$6414,equity_bonds!$H$2:$H$6414,"="&amp;data!$B2881,equity_bonds!$J$2:$J$6414,"="&amp;data!$G2881)</f>
        <v>825.8</v>
      </c>
      <c r="R2881" s="16">
        <f>IF(P2881=1,SUMIFS(equity_bonds!$C$2:$C$6414,equity_bonds!$H$2:$H$6414,"="&amp;data!$B2881,equity_bonds!$J$2:$J$6414,"="&amp;data!$G2881),"")</f>
        <v>159</v>
      </c>
      <c r="S2881" s="16">
        <f>SUMIFS(equity_bonds!$E$2:$E$6414,equity_bonds!$H$2:$H$6414,"="&amp;data!$B2881,equity_bonds!$J$2:$J$6414,"="&amp;data!$G2881)</f>
        <v>0</v>
      </c>
      <c r="T2881" s="16">
        <f>SUMIFS(equity_bonds!$F$2:$F$6414,equity_bonds!$H$2:$H$6414,"="&amp;data!$B2881,equity_bonds!$J$2:$J$6414,"="&amp;data!$G2881)</f>
        <v>4</v>
      </c>
      <c r="U2881" s="16"/>
    </row>
    <row r="2882" spans="1:21" x14ac:dyDescent="0.25">
      <c r="A2882">
        <v>3598</v>
      </c>
      <c r="B2882">
        <v>2006</v>
      </c>
      <c r="C2882">
        <v>118</v>
      </c>
      <c r="D2882" t="s">
        <v>418</v>
      </c>
      <c r="E2882" t="s">
        <v>478</v>
      </c>
      <c r="F2882" t="s">
        <v>478</v>
      </c>
      <c r="G2882" t="str">
        <f t="shared" si="44"/>
        <v>Schiff Hardin</v>
      </c>
      <c r="I2882" s="13">
        <f>COUNTIFS(IPO!$J$2:$J$5250,"="&amp;data!$G2882,IPO!$H$2:$H$5250,"="&amp;data!$B2882)</f>
        <v>0</v>
      </c>
      <c r="J2882" s="13">
        <f>SUMIFS(IPO!$B$2:$B$5250,IPO!$H$2:$H$5250,"="&amp;data!$B2882,IPO!$J$2:$J$5250,"="&amp;data!$G2882)</f>
        <v>0</v>
      </c>
      <c r="K2882" s="13" t="str">
        <f>IF(I2882=1,SUMIFS(IPO!$C$2:$C$5250,IPO!$H$2:$H$5250,"="&amp;data!$B2882,IPO!$J$2:$J$5250,"="&amp;data!$G2882),"")</f>
        <v/>
      </c>
      <c r="L2882" s="13">
        <f>SUMIFS(IPO!$E$2:$E$5250,IPO!$H$2:$H$5250,"="&amp;data!$B2882,IPO!$J$2:$J$5250,"="&amp;data!$G2882)</f>
        <v>0</v>
      </c>
      <c r="M2882" s="13">
        <f>SUMIFS(IPO!$F$2:$F$5250,IPO!$H$2:$H$5250,"="&amp;data!$B2882,IPO!$J$2:$J$5250,"="&amp;data!$G2882)</f>
        <v>0</v>
      </c>
      <c r="N2882" s="13"/>
      <c r="P2882" s="16">
        <f>COUNTIFS(equity_bonds!$H$2:$H$6414,"="&amp;data!$B2882,equity_bonds!$J$2:$J$6414,"="&amp;data!$G2882)</f>
        <v>1</v>
      </c>
      <c r="Q2882" s="16">
        <f>SUMIFS(equity_bonds!$B$2:$B$6414,equity_bonds!$H$2:$H$6414,"="&amp;data!$B2882,equity_bonds!$J$2:$J$6414,"="&amp;data!$G2882)</f>
        <v>2268.8000000000002</v>
      </c>
      <c r="R2882" s="16">
        <f>IF(P2882=1,SUMIFS(equity_bonds!$C$2:$C$6414,equity_bonds!$H$2:$H$6414,"="&amp;data!$B2882,equity_bonds!$J$2:$J$6414,"="&amp;data!$G2882),"")</f>
        <v>112</v>
      </c>
      <c r="S2882" s="16">
        <f>SUMIFS(equity_bonds!$E$2:$E$6414,equity_bonds!$H$2:$H$6414,"="&amp;data!$B2882,equity_bonds!$J$2:$J$6414,"="&amp;data!$G2882)</f>
        <v>0</v>
      </c>
      <c r="T2882" s="16">
        <f>SUMIFS(equity_bonds!$F$2:$F$6414,equity_bonds!$H$2:$H$6414,"="&amp;data!$B2882,equity_bonds!$J$2:$J$6414,"="&amp;data!$G2882)</f>
        <v>2</v>
      </c>
      <c r="U2882" s="16"/>
    </row>
    <row r="2883" spans="1:21" x14ac:dyDescent="0.25">
      <c r="A2883">
        <v>3635</v>
      </c>
      <c r="B2883">
        <v>2006</v>
      </c>
      <c r="C2883">
        <v>67</v>
      </c>
      <c r="D2883" t="s">
        <v>194</v>
      </c>
      <c r="E2883" t="s">
        <v>241</v>
      </c>
      <c r="F2883" t="s">
        <v>2676</v>
      </c>
      <c r="G2883" t="str">
        <f t="shared" si="44"/>
        <v>Schulte Roth</v>
      </c>
      <c r="I2883" s="13">
        <f>COUNTIFS(IPO!$J$2:$J$5250,"="&amp;data!$G2883,IPO!$H$2:$H$5250,"="&amp;data!$B2883)</f>
        <v>1</v>
      </c>
      <c r="J2883" s="13">
        <f>SUMIFS(IPO!$B$2:$B$5250,IPO!$H$2:$H$5250,"="&amp;data!$B2883,IPO!$J$2:$J$5250,"="&amp;data!$G2883)</f>
        <v>1007.6</v>
      </c>
      <c r="K2883" s="13">
        <f>IF(I2883=1,SUMIFS(IPO!$C$2:$C$5250,IPO!$H$2:$H$5250,"="&amp;data!$B2883,IPO!$J$2:$J$5250,"="&amp;data!$G2883),"")</f>
        <v>23</v>
      </c>
      <c r="L2883" s="13">
        <f>SUMIFS(IPO!$E$2:$E$5250,IPO!$H$2:$H$5250,"="&amp;data!$B2883,IPO!$J$2:$J$5250,"="&amp;data!$G2883)</f>
        <v>1.4</v>
      </c>
      <c r="M2883" s="13">
        <f>SUMIFS(IPO!$F$2:$F$5250,IPO!$H$2:$H$5250,"="&amp;data!$B2883,IPO!$J$2:$J$5250,"="&amp;data!$G2883)</f>
        <v>3</v>
      </c>
      <c r="N2883" s="13"/>
      <c r="P2883" s="16">
        <f>COUNTIFS(equity_bonds!$H$2:$H$6414,"="&amp;data!$B2883,equity_bonds!$J$2:$J$6414,"="&amp;data!$G2883)</f>
        <v>1</v>
      </c>
      <c r="Q2883" s="16">
        <f>SUMIFS(equity_bonds!$B$2:$B$6414,equity_bonds!$H$2:$H$6414,"="&amp;data!$B2883,equity_bonds!$J$2:$J$6414,"="&amp;data!$G2883)</f>
        <v>7414.8</v>
      </c>
      <c r="R2883" s="16">
        <f>IF(P2883=1,SUMIFS(equity_bonds!$C$2:$C$6414,equity_bonds!$H$2:$H$6414,"="&amp;data!$B2883,equity_bonds!$J$2:$J$6414,"="&amp;data!$G2883),"")</f>
        <v>64</v>
      </c>
      <c r="S2883" s="16">
        <f>SUMIFS(equity_bonds!$E$2:$E$6414,equity_bonds!$H$2:$H$6414,"="&amp;data!$B2883,equity_bonds!$J$2:$J$6414,"="&amp;data!$G2883)</f>
        <v>0.1</v>
      </c>
      <c r="T2883" s="16">
        <f>SUMIFS(equity_bonds!$F$2:$F$6414,equity_bonds!$H$2:$H$6414,"="&amp;data!$B2883,equity_bonds!$J$2:$J$6414,"="&amp;data!$G2883)</f>
        <v>11</v>
      </c>
      <c r="U2883" s="16"/>
    </row>
    <row r="2884" spans="1:21" x14ac:dyDescent="0.25">
      <c r="A2884">
        <v>3656</v>
      </c>
      <c r="B2884">
        <v>2006</v>
      </c>
      <c r="C2884">
        <v>135</v>
      </c>
      <c r="D2884" t="s">
        <v>400</v>
      </c>
      <c r="E2884" t="s">
        <v>307</v>
      </c>
      <c r="F2884" t="s">
        <v>2726</v>
      </c>
      <c r="G2884" t="str">
        <f t="shared" ref="G2884:G2947" si="45">TRIM(LEFT(SUBSTITUTE(F2884," ",REPT(" ",100)),200))</f>
        <v>Sedgwick Detert</v>
      </c>
      <c r="I2884" s="13">
        <f>COUNTIFS(IPO!$J$2:$J$5250,"="&amp;data!$G2884,IPO!$H$2:$H$5250,"="&amp;data!$B2884)</f>
        <v>0</v>
      </c>
      <c r="J2884" s="13">
        <f>SUMIFS(IPO!$B$2:$B$5250,IPO!$H$2:$H$5250,"="&amp;data!$B2884,IPO!$J$2:$J$5250,"="&amp;data!$G2884)</f>
        <v>0</v>
      </c>
      <c r="K2884" s="13" t="str">
        <f>IF(I2884=1,SUMIFS(IPO!$C$2:$C$5250,IPO!$H$2:$H$5250,"="&amp;data!$B2884,IPO!$J$2:$J$5250,"="&amp;data!$G2884),"")</f>
        <v/>
      </c>
      <c r="L2884" s="13">
        <f>SUMIFS(IPO!$E$2:$E$5250,IPO!$H$2:$H$5250,"="&amp;data!$B2884,IPO!$J$2:$J$5250,"="&amp;data!$G2884)</f>
        <v>0</v>
      </c>
      <c r="M2884" s="13">
        <f>SUMIFS(IPO!$F$2:$F$5250,IPO!$H$2:$H$5250,"="&amp;data!$B2884,IPO!$J$2:$J$5250,"="&amp;data!$G2884)</f>
        <v>0</v>
      </c>
      <c r="N2884" s="13"/>
      <c r="P2884" s="16">
        <f>COUNTIFS(equity_bonds!$H$2:$H$6414,"="&amp;data!$B2884,equity_bonds!$J$2:$J$6414,"="&amp;data!$G2884)</f>
        <v>0</v>
      </c>
      <c r="Q2884" s="16">
        <f>SUMIFS(equity_bonds!$B$2:$B$6414,equity_bonds!$H$2:$H$6414,"="&amp;data!$B2884,equity_bonds!$J$2:$J$6414,"="&amp;data!$G2884)</f>
        <v>0</v>
      </c>
      <c r="R2884" s="16" t="str">
        <f>IF(P2884=1,SUMIFS(equity_bonds!$C$2:$C$6414,equity_bonds!$H$2:$H$6414,"="&amp;data!$B2884,equity_bonds!$J$2:$J$6414,"="&amp;data!$G2884),"")</f>
        <v/>
      </c>
      <c r="S2884" s="16">
        <f>SUMIFS(equity_bonds!$E$2:$E$6414,equity_bonds!$H$2:$H$6414,"="&amp;data!$B2884,equity_bonds!$J$2:$J$6414,"="&amp;data!$G2884)</f>
        <v>0</v>
      </c>
      <c r="T2884" s="16">
        <f>SUMIFS(equity_bonds!$F$2:$F$6414,equity_bonds!$H$2:$H$6414,"="&amp;data!$B2884,equity_bonds!$J$2:$J$6414,"="&amp;data!$G2884)</f>
        <v>0</v>
      </c>
      <c r="U2884" s="16"/>
    </row>
    <row r="2885" spans="1:21" x14ac:dyDescent="0.25">
      <c r="A2885">
        <v>3680</v>
      </c>
      <c r="B2885">
        <v>2006</v>
      </c>
      <c r="C2885">
        <v>66</v>
      </c>
      <c r="D2885" t="s">
        <v>220</v>
      </c>
      <c r="E2885" t="s">
        <v>105</v>
      </c>
      <c r="F2885" t="s">
        <v>105</v>
      </c>
      <c r="G2885" t="str">
        <f t="shared" si="45"/>
        <v>Seyfarth Shaw</v>
      </c>
      <c r="I2885" s="13">
        <f>COUNTIFS(IPO!$J$2:$J$5250,"="&amp;data!$G2885,IPO!$H$2:$H$5250,"="&amp;data!$B2885)</f>
        <v>1</v>
      </c>
      <c r="J2885" s="13">
        <f>SUMIFS(IPO!$B$2:$B$5250,IPO!$H$2:$H$5250,"="&amp;data!$B2885,IPO!$J$2:$J$5250,"="&amp;data!$G2885)</f>
        <v>59</v>
      </c>
      <c r="K2885" s="13">
        <f>IF(I2885=1,SUMIFS(IPO!$C$2:$C$5250,IPO!$H$2:$H$5250,"="&amp;data!$B2885,IPO!$J$2:$J$5250,"="&amp;data!$G2885),"")</f>
        <v>137</v>
      </c>
      <c r="L2885" s="13">
        <f>SUMIFS(IPO!$E$2:$E$5250,IPO!$H$2:$H$5250,"="&amp;data!$B2885,IPO!$J$2:$J$5250,"="&amp;data!$G2885)</f>
        <v>0.1</v>
      </c>
      <c r="M2885" s="13">
        <f>SUMIFS(IPO!$F$2:$F$5250,IPO!$H$2:$H$5250,"="&amp;data!$B2885,IPO!$J$2:$J$5250,"="&amp;data!$G2885)</f>
        <v>1</v>
      </c>
      <c r="N2885" s="13"/>
      <c r="P2885" s="16">
        <f>COUNTIFS(equity_bonds!$H$2:$H$6414,"="&amp;data!$B2885,equity_bonds!$J$2:$J$6414,"="&amp;data!$G2885)</f>
        <v>0</v>
      </c>
      <c r="Q2885" s="16">
        <f>SUMIFS(equity_bonds!$B$2:$B$6414,equity_bonds!$H$2:$H$6414,"="&amp;data!$B2885,equity_bonds!$J$2:$J$6414,"="&amp;data!$G2885)</f>
        <v>0</v>
      </c>
      <c r="R2885" s="16" t="str">
        <f>IF(P2885=1,SUMIFS(equity_bonds!$C$2:$C$6414,equity_bonds!$H$2:$H$6414,"="&amp;data!$B2885,equity_bonds!$J$2:$J$6414,"="&amp;data!$G2885),"")</f>
        <v/>
      </c>
      <c r="S2885" s="16">
        <f>SUMIFS(equity_bonds!$E$2:$E$6414,equity_bonds!$H$2:$H$6414,"="&amp;data!$B2885,equity_bonds!$J$2:$J$6414,"="&amp;data!$G2885)</f>
        <v>0</v>
      </c>
      <c r="T2885" s="16">
        <f>SUMIFS(equity_bonds!$F$2:$F$6414,equity_bonds!$H$2:$H$6414,"="&amp;data!$B2885,equity_bonds!$J$2:$J$6414,"="&amp;data!$G2885)</f>
        <v>0</v>
      </c>
      <c r="U2885" s="16"/>
    </row>
    <row r="2886" spans="1:21" x14ac:dyDescent="0.25">
      <c r="A2886">
        <v>3735</v>
      </c>
      <c r="B2886">
        <v>2006</v>
      </c>
      <c r="C2886">
        <v>13</v>
      </c>
      <c r="D2886" t="s">
        <v>96</v>
      </c>
      <c r="E2886" t="s">
        <v>44</v>
      </c>
      <c r="F2886" t="s">
        <v>2605</v>
      </c>
      <c r="G2886" t="str">
        <f t="shared" si="45"/>
        <v>Shearman Sterling</v>
      </c>
      <c r="I2886" s="13">
        <f>COUNTIFS(IPO!$J$2:$J$5250,"="&amp;data!$G2886,IPO!$H$2:$H$5250,"="&amp;data!$B2886)</f>
        <v>1</v>
      </c>
      <c r="J2886" s="13">
        <f>SUMIFS(IPO!$B$2:$B$5250,IPO!$H$2:$H$5250,"="&amp;data!$B2886,IPO!$J$2:$J$5250,"="&amp;data!$G2886)</f>
        <v>1766.4</v>
      </c>
      <c r="K2886" s="13">
        <f>IF(I2886=1,SUMIFS(IPO!$C$2:$C$5250,IPO!$H$2:$H$5250,"="&amp;data!$B2886,IPO!$J$2:$J$5250,"="&amp;data!$G2886),"")</f>
        <v>14</v>
      </c>
      <c r="L2886" s="13">
        <f>SUMIFS(IPO!$E$2:$E$5250,IPO!$H$2:$H$5250,"="&amp;data!$B2886,IPO!$J$2:$J$5250,"="&amp;data!$G2886)</f>
        <v>2.4</v>
      </c>
      <c r="M2886" s="13">
        <f>SUMIFS(IPO!$F$2:$F$5250,IPO!$H$2:$H$5250,"="&amp;data!$B2886,IPO!$J$2:$J$5250,"="&amp;data!$G2886)</f>
        <v>9</v>
      </c>
      <c r="N2886" s="13"/>
      <c r="P2886" s="16">
        <f>COUNTIFS(equity_bonds!$H$2:$H$6414,"="&amp;data!$B2886,equity_bonds!$J$2:$J$6414,"="&amp;data!$G2886)</f>
        <v>2</v>
      </c>
      <c r="Q2886" s="16">
        <f>SUMIFS(equity_bonds!$B$2:$B$6414,equity_bonds!$H$2:$H$6414,"="&amp;data!$B2886,equity_bonds!$J$2:$J$6414,"="&amp;data!$G2886)</f>
        <v>56038.2</v>
      </c>
      <c r="R2886" s="16" t="str">
        <f>IF(P2886=1,SUMIFS(equity_bonds!$C$2:$C$6414,equity_bonds!$H$2:$H$6414,"="&amp;data!$B2886,equity_bonds!$J$2:$J$6414,"="&amp;data!$G2886),"")</f>
        <v/>
      </c>
      <c r="S2886" s="16">
        <f>SUMIFS(equity_bonds!$E$2:$E$6414,equity_bonds!$H$2:$H$6414,"="&amp;data!$B2886,equity_bonds!$J$2:$J$6414,"="&amp;data!$G2886)</f>
        <v>0.5</v>
      </c>
      <c r="T2886" s="16">
        <f>SUMIFS(equity_bonds!$F$2:$F$6414,equity_bonds!$H$2:$H$6414,"="&amp;data!$B2886,equity_bonds!$J$2:$J$6414,"="&amp;data!$G2886)</f>
        <v>59</v>
      </c>
      <c r="U2886" s="16"/>
    </row>
    <row r="2887" spans="1:21" x14ac:dyDescent="0.25">
      <c r="A2887">
        <v>3768</v>
      </c>
      <c r="B2887">
        <v>2006</v>
      </c>
      <c r="C2887">
        <v>77</v>
      </c>
      <c r="D2887" t="s">
        <v>170</v>
      </c>
      <c r="E2887" t="s">
        <v>188</v>
      </c>
      <c r="F2887" t="s">
        <v>2656</v>
      </c>
      <c r="G2887" t="str">
        <f t="shared" si="45"/>
        <v>Sheppard Mullin</v>
      </c>
      <c r="I2887" s="13">
        <f>COUNTIFS(IPO!$J$2:$J$5250,"="&amp;data!$G2887,IPO!$H$2:$H$5250,"="&amp;data!$B2887)</f>
        <v>1</v>
      </c>
      <c r="J2887" s="13">
        <f>SUMIFS(IPO!$B$2:$B$5250,IPO!$H$2:$H$5250,"="&amp;data!$B2887,IPO!$J$2:$J$5250,"="&amp;data!$G2887)</f>
        <v>78</v>
      </c>
      <c r="K2887" s="13">
        <f>IF(I2887=1,SUMIFS(IPO!$C$2:$C$5250,IPO!$H$2:$H$5250,"="&amp;data!$B2887,IPO!$J$2:$J$5250,"="&amp;data!$G2887),"")</f>
        <v>126</v>
      </c>
      <c r="L2887" s="13">
        <f>SUMIFS(IPO!$E$2:$E$5250,IPO!$H$2:$H$5250,"="&amp;data!$B2887,IPO!$J$2:$J$5250,"="&amp;data!$G2887)</f>
        <v>0.1</v>
      </c>
      <c r="M2887" s="13">
        <f>SUMIFS(IPO!$F$2:$F$5250,IPO!$H$2:$H$5250,"="&amp;data!$B2887,IPO!$J$2:$J$5250,"="&amp;data!$G2887)</f>
        <v>1</v>
      </c>
      <c r="N2887" s="13"/>
      <c r="P2887" s="16">
        <f>COUNTIFS(equity_bonds!$H$2:$H$6414,"="&amp;data!$B2887,equity_bonds!$J$2:$J$6414,"="&amp;data!$G2887)</f>
        <v>1</v>
      </c>
      <c r="Q2887" s="16">
        <f>SUMIFS(equity_bonds!$B$2:$B$6414,equity_bonds!$H$2:$H$6414,"="&amp;data!$B2887,equity_bonds!$J$2:$J$6414,"="&amp;data!$G2887)</f>
        <v>473.8</v>
      </c>
      <c r="R2887" s="16">
        <f>IF(P2887=1,SUMIFS(equity_bonds!$C$2:$C$6414,equity_bonds!$H$2:$H$6414,"="&amp;data!$B2887,equity_bonds!$J$2:$J$6414,"="&amp;data!$G2887),"")</f>
        <v>199</v>
      </c>
      <c r="S2887" s="16">
        <f>SUMIFS(equity_bonds!$E$2:$E$6414,equity_bonds!$H$2:$H$6414,"="&amp;data!$B2887,equity_bonds!$J$2:$J$6414,"="&amp;data!$G2887)</f>
        <v>0</v>
      </c>
      <c r="T2887" s="16">
        <f>SUMIFS(equity_bonds!$F$2:$F$6414,equity_bonds!$H$2:$H$6414,"="&amp;data!$B2887,equity_bonds!$J$2:$J$6414,"="&amp;data!$G2887)</f>
        <v>8</v>
      </c>
      <c r="U2887" s="16"/>
    </row>
    <row r="2888" spans="1:21" x14ac:dyDescent="0.25">
      <c r="A2888">
        <v>3785</v>
      </c>
      <c r="B2888">
        <v>2006</v>
      </c>
      <c r="C2888">
        <v>85</v>
      </c>
      <c r="D2888" t="s">
        <v>178</v>
      </c>
      <c r="E2888" t="s">
        <v>242</v>
      </c>
      <c r="F2888" t="s">
        <v>2677</v>
      </c>
      <c r="G2888" t="str">
        <f t="shared" si="45"/>
        <v>Shook Hardy</v>
      </c>
      <c r="I2888" s="13">
        <f>COUNTIFS(IPO!$J$2:$J$5250,"="&amp;data!$G2888,IPO!$H$2:$H$5250,"="&amp;data!$B2888)</f>
        <v>0</v>
      </c>
      <c r="J2888" s="13">
        <f>SUMIFS(IPO!$B$2:$B$5250,IPO!$H$2:$H$5250,"="&amp;data!$B2888,IPO!$J$2:$J$5250,"="&amp;data!$G2888)</f>
        <v>0</v>
      </c>
      <c r="K2888" s="13" t="str">
        <f>IF(I2888=1,SUMIFS(IPO!$C$2:$C$5250,IPO!$H$2:$H$5250,"="&amp;data!$B2888,IPO!$J$2:$J$5250,"="&amp;data!$G2888),"")</f>
        <v/>
      </c>
      <c r="L2888" s="13">
        <f>SUMIFS(IPO!$E$2:$E$5250,IPO!$H$2:$H$5250,"="&amp;data!$B2888,IPO!$J$2:$J$5250,"="&amp;data!$G2888)</f>
        <v>0</v>
      </c>
      <c r="M2888" s="13">
        <f>SUMIFS(IPO!$F$2:$F$5250,IPO!$H$2:$H$5250,"="&amp;data!$B2888,IPO!$J$2:$J$5250,"="&amp;data!$G2888)</f>
        <v>0</v>
      </c>
      <c r="N2888" s="13"/>
      <c r="P2888" s="16">
        <f>COUNTIFS(equity_bonds!$H$2:$H$6414,"="&amp;data!$B2888,equity_bonds!$J$2:$J$6414,"="&amp;data!$G2888)</f>
        <v>0</v>
      </c>
      <c r="Q2888" s="16">
        <f>SUMIFS(equity_bonds!$B$2:$B$6414,equity_bonds!$H$2:$H$6414,"="&amp;data!$B2888,equity_bonds!$J$2:$J$6414,"="&amp;data!$G2888)</f>
        <v>0</v>
      </c>
      <c r="R2888" s="16" t="str">
        <f>IF(P2888=1,SUMIFS(equity_bonds!$C$2:$C$6414,equity_bonds!$H$2:$H$6414,"="&amp;data!$B2888,equity_bonds!$J$2:$J$6414,"="&amp;data!$G2888),"")</f>
        <v/>
      </c>
      <c r="S2888" s="16">
        <f>SUMIFS(equity_bonds!$E$2:$E$6414,equity_bonds!$H$2:$H$6414,"="&amp;data!$B2888,equity_bonds!$J$2:$J$6414,"="&amp;data!$G2888)</f>
        <v>0</v>
      </c>
      <c r="T2888" s="16">
        <f>SUMIFS(equity_bonds!$F$2:$F$6414,equity_bonds!$H$2:$H$6414,"="&amp;data!$B2888,equity_bonds!$J$2:$J$6414,"="&amp;data!$G2888)</f>
        <v>0</v>
      </c>
      <c r="U2888" s="16"/>
    </row>
    <row r="2889" spans="1:21" x14ac:dyDescent="0.25">
      <c r="A2889">
        <v>3815</v>
      </c>
      <c r="B2889">
        <v>2006</v>
      </c>
      <c r="C2889">
        <v>5</v>
      </c>
      <c r="D2889" t="s">
        <v>80</v>
      </c>
      <c r="E2889" t="s">
        <v>507</v>
      </c>
      <c r="F2889" t="s">
        <v>507</v>
      </c>
      <c r="G2889" t="str">
        <f t="shared" si="45"/>
        <v>Sidley Austin</v>
      </c>
      <c r="I2889" s="13">
        <f>COUNTIFS(IPO!$J$2:$J$5250,"="&amp;data!$G2889,IPO!$H$2:$H$5250,"="&amp;data!$B2889)</f>
        <v>1</v>
      </c>
      <c r="J2889" s="13">
        <f>SUMIFS(IPO!$B$2:$B$5250,IPO!$H$2:$H$5250,"="&amp;data!$B2889,IPO!$J$2:$J$5250,"="&amp;data!$G2889)</f>
        <v>1514.9</v>
      </c>
      <c r="K2889" s="13">
        <f>IF(I2889=1,SUMIFS(IPO!$C$2:$C$5250,IPO!$H$2:$H$5250,"="&amp;data!$B2889,IPO!$J$2:$J$5250,"="&amp;data!$G2889),"")</f>
        <v>17</v>
      </c>
      <c r="L2889" s="13">
        <f>SUMIFS(IPO!$E$2:$E$5250,IPO!$H$2:$H$5250,"="&amp;data!$B2889,IPO!$J$2:$J$5250,"="&amp;data!$G2889)</f>
        <v>2.1</v>
      </c>
      <c r="M2889" s="13">
        <f>SUMIFS(IPO!$F$2:$F$5250,IPO!$H$2:$H$5250,"="&amp;data!$B2889,IPO!$J$2:$J$5250,"="&amp;data!$G2889)</f>
        <v>8</v>
      </c>
      <c r="N2889" s="13"/>
      <c r="P2889" s="16">
        <f>COUNTIFS(equity_bonds!$H$2:$H$6414,"="&amp;data!$B2889,equity_bonds!$J$2:$J$6414,"="&amp;data!$G2889)</f>
        <v>3</v>
      </c>
      <c r="Q2889" s="16">
        <f>SUMIFS(equity_bonds!$B$2:$B$6414,equity_bonds!$H$2:$H$6414,"="&amp;data!$B2889,equity_bonds!$J$2:$J$6414,"="&amp;data!$G2889)</f>
        <v>1420237.5999999999</v>
      </c>
      <c r="R2889" s="16" t="str">
        <f>IF(P2889=1,SUMIFS(equity_bonds!$C$2:$C$6414,equity_bonds!$H$2:$H$6414,"="&amp;data!$B2889,equity_bonds!$J$2:$J$6414,"="&amp;data!$G2889),"")</f>
        <v/>
      </c>
      <c r="S2889" s="16">
        <f>SUMIFS(equity_bonds!$E$2:$E$6414,equity_bonds!$H$2:$H$6414,"="&amp;data!$B2889,equity_bonds!$J$2:$J$6414,"="&amp;data!$G2889)</f>
        <v>14.299999999999999</v>
      </c>
      <c r="T2889" s="16">
        <f>SUMIFS(equity_bonds!$F$2:$F$6414,equity_bonds!$H$2:$H$6414,"="&amp;data!$B2889,equity_bonds!$J$2:$J$6414,"="&amp;data!$G2889)</f>
        <v>1204</v>
      </c>
      <c r="U2889" s="16"/>
    </row>
    <row r="2890" spans="1:21" x14ac:dyDescent="0.25">
      <c r="A2890">
        <v>3858</v>
      </c>
      <c r="B2890">
        <v>2006</v>
      </c>
      <c r="C2890">
        <v>20</v>
      </c>
      <c r="D2890" t="s">
        <v>99</v>
      </c>
      <c r="E2890" t="s">
        <v>46</v>
      </c>
      <c r="F2890" t="s">
        <v>2606</v>
      </c>
      <c r="G2890" t="str">
        <f t="shared" si="45"/>
        <v>Simpson Thacher</v>
      </c>
      <c r="I2890" s="13">
        <f>COUNTIFS(IPO!$J$2:$J$5250,"="&amp;data!$G2890,IPO!$H$2:$H$5250,"="&amp;data!$B2890)</f>
        <v>1</v>
      </c>
      <c r="J2890" s="13">
        <f>SUMIFS(IPO!$B$2:$B$5250,IPO!$H$2:$H$5250,"="&amp;data!$B2890,IPO!$J$2:$J$5250,"="&amp;data!$G2890)</f>
        <v>7570.1</v>
      </c>
      <c r="K2890" s="13">
        <f>IF(I2890=1,SUMIFS(IPO!$C$2:$C$5250,IPO!$H$2:$H$5250,"="&amp;data!$B2890,IPO!$J$2:$J$5250,"="&amp;data!$G2890),"")</f>
        <v>1</v>
      </c>
      <c r="L2890" s="13">
        <f>SUMIFS(IPO!$E$2:$E$5250,IPO!$H$2:$H$5250,"="&amp;data!$B2890,IPO!$J$2:$J$5250,"="&amp;data!$G2890)</f>
        <v>10.4</v>
      </c>
      <c r="M2890" s="13">
        <f>SUMIFS(IPO!$F$2:$F$5250,IPO!$H$2:$H$5250,"="&amp;data!$B2890,IPO!$J$2:$J$5250,"="&amp;data!$G2890)</f>
        <v>19</v>
      </c>
      <c r="N2890" s="13"/>
      <c r="P2890" s="16">
        <f>COUNTIFS(equity_bonds!$H$2:$H$6414,"="&amp;data!$B2890,equity_bonds!$J$2:$J$6414,"="&amp;data!$G2890)</f>
        <v>1</v>
      </c>
      <c r="Q2890" s="16">
        <f>SUMIFS(equity_bonds!$B$2:$B$6414,equity_bonds!$H$2:$H$6414,"="&amp;data!$B2890,equity_bonds!$J$2:$J$6414,"="&amp;data!$G2890)</f>
        <v>114382.7</v>
      </c>
      <c r="R2890" s="16">
        <f>IF(P2890=1,SUMIFS(equity_bonds!$C$2:$C$6414,equity_bonds!$H$2:$H$6414,"="&amp;data!$B2890,equity_bonds!$J$2:$J$6414,"="&amp;data!$G2890),"")</f>
        <v>15</v>
      </c>
      <c r="S2890" s="16">
        <f>SUMIFS(equity_bonds!$E$2:$E$6414,equity_bonds!$H$2:$H$6414,"="&amp;data!$B2890,equity_bonds!$J$2:$J$6414,"="&amp;data!$G2890)</f>
        <v>1.2</v>
      </c>
      <c r="T2890" s="16">
        <f>SUMIFS(equity_bonds!$F$2:$F$6414,equity_bonds!$H$2:$H$6414,"="&amp;data!$B2890,equity_bonds!$J$2:$J$6414,"="&amp;data!$G2890)</f>
        <v>89</v>
      </c>
      <c r="U2890" s="16"/>
    </row>
    <row r="2891" spans="1:21" x14ac:dyDescent="0.25">
      <c r="A2891">
        <v>3889</v>
      </c>
      <c r="B2891">
        <v>2006</v>
      </c>
      <c r="C2891">
        <v>1</v>
      </c>
      <c r="D2891" t="s">
        <v>109</v>
      </c>
      <c r="E2891" t="s">
        <v>47</v>
      </c>
      <c r="F2891" t="s">
        <v>2607</v>
      </c>
      <c r="G2891" t="str">
        <f t="shared" si="45"/>
        <v>Skadden Arps</v>
      </c>
      <c r="I2891" s="13">
        <f>COUNTIFS(IPO!$J$2:$J$5250,"="&amp;data!$G2891,IPO!$H$2:$H$5250,"="&amp;data!$B2891)</f>
        <v>1</v>
      </c>
      <c r="J2891" s="13">
        <f>SUMIFS(IPO!$B$2:$B$5250,IPO!$H$2:$H$5250,"="&amp;data!$B2891,IPO!$J$2:$J$5250,"="&amp;data!$G2891)</f>
        <v>5631.4</v>
      </c>
      <c r="K2891" s="13">
        <f>IF(I2891=1,SUMIFS(IPO!$C$2:$C$5250,IPO!$H$2:$H$5250,"="&amp;data!$B2891,IPO!$J$2:$J$5250,"="&amp;data!$G2891),"")</f>
        <v>2</v>
      </c>
      <c r="L2891" s="13">
        <f>SUMIFS(IPO!$E$2:$E$5250,IPO!$H$2:$H$5250,"="&amp;data!$B2891,IPO!$J$2:$J$5250,"="&amp;data!$G2891)</f>
        <v>7.8</v>
      </c>
      <c r="M2891" s="13">
        <f>SUMIFS(IPO!$F$2:$F$5250,IPO!$H$2:$H$5250,"="&amp;data!$B2891,IPO!$J$2:$J$5250,"="&amp;data!$G2891)</f>
        <v>18</v>
      </c>
      <c r="N2891" s="13"/>
      <c r="P2891" s="16">
        <f>COUNTIFS(equity_bonds!$H$2:$H$6414,"="&amp;data!$B2891,equity_bonds!$J$2:$J$6414,"="&amp;data!$G2891)</f>
        <v>2</v>
      </c>
      <c r="Q2891" s="16">
        <f>SUMIFS(equity_bonds!$B$2:$B$6414,equity_bonds!$H$2:$H$6414,"="&amp;data!$B2891,equity_bonds!$J$2:$J$6414,"="&amp;data!$G2891)</f>
        <v>122227.40000000001</v>
      </c>
      <c r="R2891" s="16" t="str">
        <f>IF(P2891=1,SUMIFS(equity_bonds!$C$2:$C$6414,equity_bonds!$H$2:$H$6414,"="&amp;data!$B2891,equity_bonds!$J$2:$J$6414,"="&amp;data!$G2891),"")</f>
        <v/>
      </c>
      <c r="S2891" s="16">
        <f>SUMIFS(equity_bonds!$E$2:$E$6414,equity_bonds!$H$2:$H$6414,"="&amp;data!$B2891,equity_bonds!$J$2:$J$6414,"="&amp;data!$G2891)</f>
        <v>1.2</v>
      </c>
      <c r="T2891" s="16">
        <f>SUMIFS(equity_bonds!$F$2:$F$6414,equity_bonds!$H$2:$H$6414,"="&amp;data!$B2891,equity_bonds!$J$2:$J$6414,"="&amp;data!$G2891)</f>
        <v>129</v>
      </c>
      <c r="U2891" s="16"/>
    </row>
    <row r="2892" spans="1:21" x14ac:dyDescent="0.25">
      <c r="A2892">
        <v>3907</v>
      </c>
      <c r="B2892">
        <v>2006</v>
      </c>
      <c r="C2892">
        <v>113</v>
      </c>
      <c r="D2892" t="s">
        <v>378</v>
      </c>
      <c r="E2892" t="s">
        <v>308</v>
      </c>
      <c r="F2892" t="s">
        <v>2727</v>
      </c>
      <c r="G2892" t="str">
        <f t="shared" si="45"/>
        <v>Snell Wilmer</v>
      </c>
      <c r="I2892" s="13">
        <f>COUNTIFS(IPO!$J$2:$J$5250,"="&amp;data!$G2892,IPO!$H$2:$H$5250,"="&amp;data!$B2892)</f>
        <v>0</v>
      </c>
      <c r="J2892" s="13">
        <f>SUMIFS(IPO!$B$2:$B$5250,IPO!$H$2:$H$5250,"="&amp;data!$B2892,IPO!$J$2:$J$5250,"="&amp;data!$G2892)</f>
        <v>0</v>
      </c>
      <c r="K2892" s="13" t="str">
        <f>IF(I2892=1,SUMIFS(IPO!$C$2:$C$5250,IPO!$H$2:$H$5250,"="&amp;data!$B2892,IPO!$J$2:$J$5250,"="&amp;data!$G2892),"")</f>
        <v/>
      </c>
      <c r="L2892" s="13">
        <f>SUMIFS(IPO!$E$2:$E$5250,IPO!$H$2:$H$5250,"="&amp;data!$B2892,IPO!$J$2:$J$5250,"="&amp;data!$G2892)</f>
        <v>0</v>
      </c>
      <c r="M2892" s="13">
        <f>SUMIFS(IPO!$F$2:$F$5250,IPO!$H$2:$H$5250,"="&amp;data!$B2892,IPO!$J$2:$J$5250,"="&amp;data!$G2892)</f>
        <v>0</v>
      </c>
      <c r="N2892" s="13"/>
      <c r="P2892" s="16">
        <f>COUNTIFS(equity_bonds!$H$2:$H$6414,"="&amp;data!$B2892,equity_bonds!$J$2:$J$6414,"="&amp;data!$G2892)</f>
        <v>1</v>
      </c>
      <c r="Q2892" s="16">
        <f>SUMIFS(equity_bonds!$B$2:$B$6414,equity_bonds!$H$2:$H$6414,"="&amp;data!$B2892,equity_bonds!$J$2:$J$6414,"="&amp;data!$G2892)</f>
        <v>1708</v>
      </c>
      <c r="R2892" s="16">
        <f>IF(P2892=1,SUMIFS(equity_bonds!$C$2:$C$6414,equity_bonds!$H$2:$H$6414,"="&amp;data!$B2892,equity_bonds!$J$2:$J$6414,"="&amp;data!$G2892),"")</f>
        <v>123</v>
      </c>
      <c r="S2892" s="16">
        <f>SUMIFS(equity_bonds!$E$2:$E$6414,equity_bonds!$H$2:$H$6414,"="&amp;data!$B2892,equity_bonds!$J$2:$J$6414,"="&amp;data!$G2892)</f>
        <v>0</v>
      </c>
      <c r="T2892" s="16">
        <f>SUMIFS(equity_bonds!$F$2:$F$6414,equity_bonds!$H$2:$H$6414,"="&amp;data!$B2892,equity_bonds!$J$2:$J$6414,"="&amp;data!$G2892)</f>
        <v>14</v>
      </c>
      <c r="U2892" s="16"/>
    </row>
    <row r="2893" spans="1:21" x14ac:dyDescent="0.25">
      <c r="A2893">
        <v>3939</v>
      </c>
      <c r="B2893">
        <v>2006</v>
      </c>
      <c r="C2893">
        <v>48</v>
      </c>
      <c r="D2893" t="s">
        <v>74</v>
      </c>
      <c r="E2893" t="s">
        <v>211</v>
      </c>
      <c r="F2893" t="s">
        <v>2661</v>
      </c>
      <c r="G2893" t="str">
        <f t="shared" si="45"/>
        <v>Sonnenschein Nath</v>
      </c>
      <c r="I2893" s="13">
        <v>2</v>
      </c>
      <c r="J2893" s="13">
        <v>321.39999999999998</v>
      </c>
      <c r="K2893" s="13" t="str">
        <f>IF(I2893=1,SUMIFS(IPO!$C$2:$C$5250,IPO!$H$2:$H$5250,"="&amp;data!$B2893,IPO!$J$2:$J$5250,"="&amp;data!$G2893),"")</f>
        <v/>
      </c>
      <c r="L2893" s="13">
        <v>0.4</v>
      </c>
      <c r="M2893" s="13">
        <v>2</v>
      </c>
      <c r="N2893" s="13"/>
      <c r="P2893" s="16">
        <f>COUNTIFS(equity_bonds!$H$2:$H$6414,"="&amp;data!$B2893,equity_bonds!$J$2:$J$6414,"="&amp;data!$G2893)</f>
        <v>1</v>
      </c>
      <c r="Q2893" s="16">
        <f>SUMIFS(equity_bonds!$B$2:$B$6414,equity_bonds!$H$2:$H$6414,"="&amp;data!$B2893,equity_bonds!$J$2:$J$6414,"="&amp;data!$G2893)</f>
        <v>773.5</v>
      </c>
      <c r="R2893" s="16">
        <f>IF(P2893=1,SUMIFS(equity_bonds!$C$2:$C$6414,equity_bonds!$H$2:$H$6414,"="&amp;data!$B2893,equity_bonds!$J$2:$J$6414,"="&amp;data!$G2893),"")</f>
        <v>164</v>
      </c>
      <c r="S2893" s="16">
        <f>SUMIFS(equity_bonds!$E$2:$E$6414,equity_bonds!$H$2:$H$6414,"="&amp;data!$B2893,equity_bonds!$J$2:$J$6414,"="&amp;data!$G2893)</f>
        <v>0</v>
      </c>
      <c r="T2893" s="16">
        <f>SUMIFS(equity_bonds!$F$2:$F$6414,equity_bonds!$H$2:$H$6414,"="&amp;data!$B2893,equity_bonds!$J$2:$J$6414,"="&amp;data!$G2893)</f>
        <v>8</v>
      </c>
      <c r="U2893" s="16"/>
    </row>
    <row r="2894" spans="1:21" x14ac:dyDescent="0.25">
      <c r="A2894">
        <v>3966</v>
      </c>
      <c r="B2894">
        <v>2006</v>
      </c>
      <c r="C2894">
        <v>55</v>
      </c>
      <c r="D2894" t="s">
        <v>159</v>
      </c>
      <c r="E2894" t="s">
        <v>48</v>
      </c>
      <c r="F2894" t="s">
        <v>48</v>
      </c>
      <c r="G2894" t="str">
        <f t="shared" si="45"/>
        <v>Squire Sanders</v>
      </c>
      <c r="I2894" s="13">
        <f>COUNTIFS(IPO!$J$2:$J$5250,"="&amp;data!$G2894,IPO!$H$2:$H$5250,"="&amp;data!$B2894)</f>
        <v>1</v>
      </c>
      <c r="J2894" s="13">
        <f>SUMIFS(IPO!$B$2:$B$5250,IPO!$H$2:$H$5250,"="&amp;data!$B2894,IPO!$J$2:$J$5250,"="&amp;data!$G2894)</f>
        <v>42</v>
      </c>
      <c r="K2894" s="13">
        <f>IF(I2894=1,SUMIFS(IPO!$C$2:$C$5250,IPO!$H$2:$H$5250,"="&amp;data!$B2894,IPO!$J$2:$J$5250,"="&amp;data!$G2894),"")</f>
        <v>149</v>
      </c>
      <c r="L2894" s="13">
        <f>SUMIFS(IPO!$E$2:$E$5250,IPO!$H$2:$H$5250,"="&amp;data!$B2894,IPO!$J$2:$J$5250,"="&amp;data!$G2894)</f>
        <v>0.1</v>
      </c>
      <c r="M2894" s="13">
        <f>SUMIFS(IPO!$F$2:$F$5250,IPO!$H$2:$H$5250,"="&amp;data!$B2894,IPO!$J$2:$J$5250,"="&amp;data!$G2894)</f>
        <v>1</v>
      </c>
      <c r="N2894" s="13"/>
      <c r="P2894" s="16">
        <f>COUNTIFS(equity_bonds!$H$2:$H$6414,"="&amp;data!$B2894,equity_bonds!$J$2:$J$6414,"="&amp;data!$G2894)</f>
        <v>1</v>
      </c>
      <c r="Q2894" s="16">
        <f>SUMIFS(equity_bonds!$B$2:$B$6414,equity_bonds!$H$2:$H$6414,"="&amp;data!$B2894,equity_bonds!$J$2:$J$6414,"="&amp;data!$G2894)</f>
        <v>18852.5</v>
      </c>
      <c r="R2894" s="16">
        <f>IF(P2894=1,SUMIFS(equity_bonds!$C$2:$C$6414,equity_bonds!$H$2:$H$6414,"="&amp;data!$B2894,equity_bonds!$J$2:$J$6414,"="&amp;data!$G2894),"")</f>
        <v>41</v>
      </c>
      <c r="S2894" s="16">
        <f>SUMIFS(equity_bonds!$E$2:$E$6414,equity_bonds!$H$2:$H$6414,"="&amp;data!$B2894,equity_bonds!$J$2:$J$6414,"="&amp;data!$G2894)</f>
        <v>0.2</v>
      </c>
      <c r="T2894" s="16">
        <f>SUMIFS(equity_bonds!$F$2:$F$6414,equity_bonds!$H$2:$H$6414,"="&amp;data!$B2894,equity_bonds!$J$2:$J$6414,"="&amp;data!$G2894)</f>
        <v>13</v>
      </c>
      <c r="U2894" s="16"/>
    </row>
    <row r="2895" spans="1:21" x14ac:dyDescent="0.25">
      <c r="A2895">
        <v>3992</v>
      </c>
      <c r="B2895">
        <v>2006</v>
      </c>
      <c r="C2895">
        <v>78</v>
      </c>
      <c r="D2895" t="s">
        <v>191</v>
      </c>
      <c r="E2895" t="s">
        <v>163</v>
      </c>
      <c r="F2895" t="s">
        <v>2647</v>
      </c>
      <c r="G2895" t="str">
        <f t="shared" si="45"/>
        <v>Steptoe Johnson</v>
      </c>
      <c r="I2895" s="13">
        <f>COUNTIFS(IPO!$J$2:$J$5250,"="&amp;data!$G2895,IPO!$H$2:$H$5250,"="&amp;data!$B2895)</f>
        <v>0</v>
      </c>
      <c r="J2895" s="13">
        <f>SUMIFS(IPO!$B$2:$B$5250,IPO!$H$2:$H$5250,"="&amp;data!$B2895,IPO!$J$2:$J$5250,"="&amp;data!$G2895)</f>
        <v>0</v>
      </c>
      <c r="K2895" s="13" t="str">
        <f>IF(I2895=1,SUMIFS(IPO!$C$2:$C$5250,IPO!$H$2:$H$5250,"="&amp;data!$B2895,IPO!$J$2:$J$5250,"="&amp;data!$G2895),"")</f>
        <v/>
      </c>
      <c r="L2895" s="13">
        <f>SUMIFS(IPO!$E$2:$E$5250,IPO!$H$2:$H$5250,"="&amp;data!$B2895,IPO!$J$2:$J$5250,"="&amp;data!$G2895)</f>
        <v>0</v>
      </c>
      <c r="M2895" s="13">
        <f>SUMIFS(IPO!$F$2:$F$5250,IPO!$H$2:$H$5250,"="&amp;data!$B2895,IPO!$J$2:$J$5250,"="&amp;data!$G2895)</f>
        <v>0</v>
      </c>
      <c r="N2895" s="13"/>
      <c r="P2895" s="16">
        <f>COUNTIFS(equity_bonds!$H$2:$H$6414,"="&amp;data!$B2895,equity_bonds!$J$2:$J$6414,"="&amp;data!$G2895)</f>
        <v>0</v>
      </c>
      <c r="Q2895" s="16">
        <f>SUMIFS(equity_bonds!$B$2:$B$6414,equity_bonds!$H$2:$H$6414,"="&amp;data!$B2895,equity_bonds!$J$2:$J$6414,"="&amp;data!$G2895)</f>
        <v>0</v>
      </c>
      <c r="R2895" s="16" t="str">
        <f>IF(P2895=1,SUMIFS(equity_bonds!$C$2:$C$6414,equity_bonds!$H$2:$H$6414,"="&amp;data!$B2895,equity_bonds!$J$2:$J$6414,"="&amp;data!$G2895),"")</f>
        <v/>
      </c>
      <c r="S2895" s="16">
        <f>SUMIFS(equity_bonds!$E$2:$E$6414,equity_bonds!$H$2:$H$6414,"="&amp;data!$B2895,equity_bonds!$J$2:$J$6414,"="&amp;data!$G2895)</f>
        <v>0</v>
      </c>
      <c r="T2895" s="16">
        <f>SUMIFS(equity_bonds!$F$2:$F$6414,equity_bonds!$H$2:$H$6414,"="&amp;data!$B2895,equity_bonds!$J$2:$J$6414,"="&amp;data!$G2895)</f>
        <v>0</v>
      </c>
      <c r="U2895" s="16"/>
    </row>
    <row r="2896" spans="1:21" x14ac:dyDescent="0.25">
      <c r="A2896">
        <v>4003</v>
      </c>
      <c r="B2896">
        <v>2006</v>
      </c>
      <c r="C2896">
        <v>187</v>
      </c>
      <c r="D2896" t="s">
        <v>406</v>
      </c>
      <c r="E2896" t="s">
        <v>495</v>
      </c>
      <c r="F2896" t="s">
        <v>2774</v>
      </c>
      <c r="G2896" t="str">
        <f t="shared" si="45"/>
        <v>Stevens Lee</v>
      </c>
      <c r="I2896" s="13">
        <f>COUNTIFS(IPO!$J$2:$J$5250,"="&amp;data!$G2896,IPO!$H$2:$H$5250,"="&amp;data!$B2896)</f>
        <v>0</v>
      </c>
      <c r="J2896" s="13">
        <f>SUMIFS(IPO!$B$2:$B$5250,IPO!$H$2:$H$5250,"="&amp;data!$B2896,IPO!$J$2:$J$5250,"="&amp;data!$G2896)</f>
        <v>0</v>
      </c>
      <c r="K2896" s="13" t="str">
        <f>IF(I2896=1,SUMIFS(IPO!$C$2:$C$5250,IPO!$H$2:$H$5250,"="&amp;data!$B2896,IPO!$J$2:$J$5250,"="&amp;data!$G2896),"")</f>
        <v/>
      </c>
      <c r="L2896" s="13">
        <f>SUMIFS(IPO!$E$2:$E$5250,IPO!$H$2:$H$5250,"="&amp;data!$B2896,IPO!$J$2:$J$5250,"="&amp;data!$G2896)</f>
        <v>0</v>
      </c>
      <c r="M2896" s="13">
        <f>SUMIFS(IPO!$F$2:$F$5250,IPO!$H$2:$H$5250,"="&amp;data!$B2896,IPO!$J$2:$J$5250,"="&amp;data!$G2896)</f>
        <v>0</v>
      </c>
      <c r="N2896" s="13"/>
      <c r="P2896" s="16">
        <f>COUNTIFS(equity_bonds!$H$2:$H$6414,"="&amp;data!$B2896,equity_bonds!$J$2:$J$6414,"="&amp;data!$G2896)</f>
        <v>1</v>
      </c>
      <c r="Q2896" s="16">
        <f>SUMIFS(equity_bonds!$B$2:$B$6414,equity_bonds!$H$2:$H$6414,"="&amp;data!$B2896,equity_bonds!$J$2:$J$6414,"="&amp;data!$G2896)</f>
        <v>2209.1</v>
      </c>
      <c r="R2896" s="16">
        <f>IF(P2896=1,SUMIFS(equity_bonds!$C$2:$C$6414,equity_bonds!$H$2:$H$6414,"="&amp;data!$B2896,equity_bonds!$J$2:$J$6414,"="&amp;data!$G2896),"")</f>
        <v>114</v>
      </c>
      <c r="S2896" s="16">
        <f>SUMIFS(equity_bonds!$E$2:$E$6414,equity_bonds!$H$2:$H$6414,"="&amp;data!$B2896,equity_bonds!$J$2:$J$6414,"="&amp;data!$G2896)</f>
        <v>0</v>
      </c>
      <c r="T2896" s="16">
        <f>SUMIFS(equity_bonds!$F$2:$F$6414,equity_bonds!$H$2:$H$6414,"="&amp;data!$B2896,equity_bonds!$J$2:$J$6414,"="&amp;data!$G2896)</f>
        <v>3</v>
      </c>
      <c r="U2896" s="16"/>
    </row>
    <row r="2897" spans="1:21" x14ac:dyDescent="0.25">
      <c r="A2897">
        <v>4018</v>
      </c>
      <c r="B2897">
        <v>2006</v>
      </c>
      <c r="C2897">
        <v>174</v>
      </c>
      <c r="D2897" t="s">
        <v>447</v>
      </c>
      <c r="E2897" t="s">
        <v>463</v>
      </c>
      <c r="F2897" t="s">
        <v>463</v>
      </c>
      <c r="G2897" t="str">
        <f t="shared" si="45"/>
        <v>Stinson Morrison</v>
      </c>
      <c r="I2897" s="13">
        <f>COUNTIFS(IPO!$J$2:$J$5250,"="&amp;data!$G2897,IPO!$H$2:$H$5250,"="&amp;data!$B2897)</f>
        <v>0</v>
      </c>
      <c r="J2897" s="13">
        <f>SUMIFS(IPO!$B$2:$B$5250,IPO!$H$2:$H$5250,"="&amp;data!$B2897,IPO!$J$2:$J$5250,"="&amp;data!$G2897)</f>
        <v>0</v>
      </c>
      <c r="K2897" s="13" t="str">
        <f>IF(I2897=1,SUMIFS(IPO!$C$2:$C$5250,IPO!$H$2:$H$5250,"="&amp;data!$B2897,IPO!$J$2:$J$5250,"="&amp;data!$G2897),"")</f>
        <v/>
      </c>
      <c r="L2897" s="13">
        <f>SUMIFS(IPO!$E$2:$E$5250,IPO!$H$2:$H$5250,"="&amp;data!$B2897,IPO!$J$2:$J$5250,"="&amp;data!$G2897)</f>
        <v>0</v>
      </c>
      <c r="M2897" s="13">
        <f>SUMIFS(IPO!$F$2:$F$5250,IPO!$H$2:$H$5250,"="&amp;data!$B2897,IPO!$J$2:$J$5250,"="&amp;data!$G2897)</f>
        <v>0</v>
      </c>
      <c r="N2897" s="13"/>
      <c r="P2897" s="16">
        <f>COUNTIFS(equity_bonds!$H$2:$H$6414,"="&amp;data!$B2897,equity_bonds!$J$2:$J$6414,"="&amp;data!$G2897)</f>
        <v>1</v>
      </c>
      <c r="Q2897" s="16">
        <f>SUMIFS(equity_bonds!$B$2:$B$6414,equity_bonds!$H$2:$H$6414,"="&amp;data!$B2897,equity_bonds!$J$2:$J$6414,"="&amp;data!$G2897)</f>
        <v>499.3</v>
      </c>
      <c r="R2897" s="16">
        <f>IF(P2897=1,SUMIFS(equity_bonds!$C$2:$C$6414,equity_bonds!$H$2:$H$6414,"="&amp;data!$B2897,equity_bonds!$J$2:$J$6414,"="&amp;data!$G2897),"")</f>
        <v>195</v>
      </c>
      <c r="S2897" s="16">
        <f>SUMIFS(equity_bonds!$E$2:$E$6414,equity_bonds!$H$2:$H$6414,"="&amp;data!$B2897,equity_bonds!$J$2:$J$6414,"="&amp;data!$G2897)</f>
        <v>0</v>
      </c>
      <c r="T2897" s="16">
        <f>SUMIFS(equity_bonds!$F$2:$F$6414,equity_bonds!$H$2:$H$6414,"="&amp;data!$B2897,equity_bonds!$J$2:$J$6414,"="&amp;data!$G2897)</f>
        <v>5</v>
      </c>
      <c r="U2897" s="16"/>
    </row>
    <row r="2898" spans="1:21" x14ac:dyDescent="0.25">
      <c r="A2898">
        <v>4033</v>
      </c>
      <c r="B2898">
        <v>2006</v>
      </c>
      <c r="C2898">
        <v>127</v>
      </c>
      <c r="D2898" t="s">
        <v>390</v>
      </c>
      <c r="E2898" t="s">
        <v>310</v>
      </c>
      <c r="F2898" t="s">
        <v>310</v>
      </c>
      <c r="G2898" t="str">
        <f t="shared" si="45"/>
        <v>Stoel Rives</v>
      </c>
      <c r="I2898" s="13">
        <f>COUNTIFS(IPO!$J$2:$J$5250,"="&amp;data!$G2898,IPO!$H$2:$H$5250,"="&amp;data!$B2898)</f>
        <v>0</v>
      </c>
      <c r="J2898" s="13">
        <f>SUMIFS(IPO!$B$2:$B$5250,IPO!$H$2:$H$5250,"="&amp;data!$B2898,IPO!$J$2:$J$5250,"="&amp;data!$G2898)</f>
        <v>0</v>
      </c>
      <c r="K2898" s="13" t="str">
        <f>IF(I2898=1,SUMIFS(IPO!$C$2:$C$5250,IPO!$H$2:$H$5250,"="&amp;data!$B2898,IPO!$J$2:$J$5250,"="&amp;data!$G2898),"")</f>
        <v/>
      </c>
      <c r="L2898" s="13">
        <f>SUMIFS(IPO!$E$2:$E$5250,IPO!$H$2:$H$5250,"="&amp;data!$B2898,IPO!$J$2:$J$5250,"="&amp;data!$G2898)</f>
        <v>0</v>
      </c>
      <c r="M2898" s="13">
        <f>SUMIFS(IPO!$F$2:$F$5250,IPO!$H$2:$H$5250,"="&amp;data!$B2898,IPO!$J$2:$J$5250,"="&amp;data!$G2898)</f>
        <v>0</v>
      </c>
      <c r="N2898" s="13"/>
      <c r="P2898" s="16">
        <f>COUNTIFS(equity_bonds!$H$2:$H$6414,"="&amp;data!$B2898,equity_bonds!$J$2:$J$6414,"="&amp;data!$G2898)</f>
        <v>1</v>
      </c>
      <c r="Q2898" s="16">
        <f>SUMIFS(equity_bonds!$B$2:$B$6414,equity_bonds!$H$2:$H$6414,"="&amp;data!$B2898,equity_bonds!$J$2:$J$6414,"="&amp;data!$G2898)</f>
        <v>1799.1</v>
      </c>
      <c r="R2898" s="16">
        <f>IF(P2898=1,SUMIFS(equity_bonds!$C$2:$C$6414,equity_bonds!$H$2:$H$6414,"="&amp;data!$B2898,equity_bonds!$J$2:$J$6414,"="&amp;data!$G2898),"")</f>
        <v>121</v>
      </c>
      <c r="S2898" s="16">
        <f>SUMIFS(equity_bonds!$E$2:$E$6414,equity_bonds!$H$2:$H$6414,"="&amp;data!$B2898,equity_bonds!$J$2:$J$6414,"="&amp;data!$G2898)</f>
        <v>0</v>
      </c>
      <c r="T2898" s="16">
        <f>SUMIFS(equity_bonds!$F$2:$F$6414,equity_bonds!$H$2:$H$6414,"="&amp;data!$B2898,equity_bonds!$J$2:$J$6414,"="&amp;data!$G2898)</f>
        <v>10</v>
      </c>
      <c r="U2898" s="16"/>
    </row>
    <row r="2899" spans="1:21" x14ac:dyDescent="0.25">
      <c r="A2899">
        <v>4072</v>
      </c>
      <c r="B2899">
        <v>2006</v>
      </c>
      <c r="C2899">
        <v>79</v>
      </c>
      <c r="D2899" t="s">
        <v>204</v>
      </c>
      <c r="E2899" t="s">
        <v>49</v>
      </c>
      <c r="F2899" t="s">
        <v>2608</v>
      </c>
      <c r="G2899" t="str">
        <f t="shared" si="45"/>
        <v>Stroock Stroock</v>
      </c>
      <c r="I2899" s="13">
        <f>COUNTIFS(IPO!$J$2:$J$5250,"="&amp;data!$G2899,IPO!$H$2:$H$5250,"="&amp;data!$B2899)</f>
        <v>1</v>
      </c>
      <c r="J2899" s="13">
        <f>SUMIFS(IPO!$B$2:$B$5250,IPO!$H$2:$H$5250,"="&amp;data!$B2899,IPO!$J$2:$J$5250,"="&amp;data!$G2899)</f>
        <v>131.5</v>
      </c>
      <c r="K2899" s="13">
        <f>IF(I2899=1,SUMIFS(IPO!$C$2:$C$5250,IPO!$H$2:$H$5250,"="&amp;data!$B2899,IPO!$J$2:$J$5250,"="&amp;data!$G2899),"")</f>
        <v>100</v>
      </c>
      <c r="L2899" s="13">
        <f>SUMIFS(IPO!$E$2:$E$5250,IPO!$H$2:$H$5250,"="&amp;data!$B2899,IPO!$J$2:$J$5250,"="&amp;data!$G2899)</f>
        <v>0.2</v>
      </c>
      <c r="M2899" s="13">
        <f>SUMIFS(IPO!$F$2:$F$5250,IPO!$H$2:$H$5250,"="&amp;data!$B2899,IPO!$J$2:$J$5250,"="&amp;data!$G2899)</f>
        <v>1</v>
      </c>
      <c r="N2899" s="13"/>
      <c r="P2899" s="16">
        <f>COUNTIFS(equity_bonds!$H$2:$H$6414,"="&amp;data!$B2899,equity_bonds!$J$2:$J$6414,"="&amp;data!$G2899)</f>
        <v>1</v>
      </c>
      <c r="Q2899" s="16">
        <f>SUMIFS(equity_bonds!$B$2:$B$6414,equity_bonds!$H$2:$H$6414,"="&amp;data!$B2899,equity_bonds!$J$2:$J$6414,"="&amp;data!$G2899)</f>
        <v>34132.5</v>
      </c>
      <c r="R2899" s="16">
        <f>IF(P2899=1,SUMIFS(equity_bonds!$C$2:$C$6414,equity_bonds!$H$2:$H$6414,"="&amp;data!$B2899,equity_bonds!$J$2:$J$6414,"="&amp;data!$G2899),"")</f>
        <v>26</v>
      </c>
      <c r="S2899" s="16">
        <f>SUMIFS(equity_bonds!$E$2:$E$6414,equity_bonds!$H$2:$H$6414,"="&amp;data!$B2899,equity_bonds!$J$2:$J$6414,"="&amp;data!$G2899)</f>
        <v>0.3</v>
      </c>
      <c r="T2899" s="16">
        <f>SUMIFS(equity_bonds!$F$2:$F$6414,equity_bonds!$H$2:$H$6414,"="&amp;data!$B2899,equity_bonds!$J$2:$J$6414,"="&amp;data!$G2899)</f>
        <v>22</v>
      </c>
      <c r="U2899" s="16"/>
    </row>
    <row r="2900" spans="1:21" x14ac:dyDescent="0.25">
      <c r="A2900">
        <v>4101</v>
      </c>
      <c r="B2900">
        <v>2006</v>
      </c>
      <c r="C2900">
        <v>11</v>
      </c>
      <c r="D2900" t="s">
        <v>108</v>
      </c>
      <c r="E2900" t="s">
        <v>50</v>
      </c>
      <c r="F2900" t="s">
        <v>2609</v>
      </c>
      <c r="G2900" t="str">
        <f t="shared" si="45"/>
        <v>Sullivan Cromwell</v>
      </c>
      <c r="I2900" s="13">
        <f>COUNTIFS(IPO!$J$2:$J$5250,"="&amp;data!$G2900,IPO!$H$2:$H$5250,"="&amp;data!$B2900)</f>
        <v>1</v>
      </c>
      <c r="J2900" s="13">
        <f>SUMIFS(IPO!$B$2:$B$5250,IPO!$H$2:$H$5250,"="&amp;data!$B2900,IPO!$J$2:$J$5250,"="&amp;data!$G2900)</f>
        <v>1655.4</v>
      </c>
      <c r="K2900" s="13">
        <f>IF(I2900=1,SUMIFS(IPO!$C$2:$C$5250,IPO!$H$2:$H$5250,"="&amp;data!$B2900,IPO!$J$2:$J$5250,"="&amp;data!$G2900),"")</f>
        <v>15</v>
      </c>
      <c r="L2900" s="13">
        <f>SUMIFS(IPO!$E$2:$E$5250,IPO!$H$2:$H$5250,"="&amp;data!$B2900,IPO!$J$2:$J$5250,"="&amp;data!$G2900)</f>
        <v>2.2999999999999998</v>
      </c>
      <c r="M2900" s="13">
        <f>SUMIFS(IPO!$F$2:$F$5250,IPO!$H$2:$H$5250,"="&amp;data!$B2900,IPO!$J$2:$J$5250,"="&amp;data!$G2900)</f>
        <v>3</v>
      </c>
      <c r="N2900" s="13"/>
      <c r="P2900" s="16">
        <f>COUNTIFS(equity_bonds!$H$2:$H$6414,"="&amp;data!$B2900,equity_bonds!$J$2:$J$6414,"="&amp;data!$G2900)</f>
        <v>1</v>
      </c>
      <c r="Q2900" s="16">
        <f>SUMIFS(equity_bonds!$B$2:$B$6414,equity_bonds!$H$2:$H$6414,"="&amp;data!$B2900,equity_bonds!$J$2:$J$6414,"="&amp;data!$G2900)</f>
        <v>129968.7</v>
      </c>
      <c r="R2900" s="16">
        <f>IF(P2900=1,SUMIFS(equity_bonds!$C$2:$C$6414,equity_bonds!$H$2:$H$6414,"="&amp;data!$B2900,equity_bonds!$J$2:$J$6414,"="&amp;data!$G2900),"")</f>
        <v>13</v>
      </c>
      <c r="S2900" s="16">
        <f>SUMIFS(equity_bonds!$E$2:$E$6414,equity_bonds!$H$2:$H$6414,"="&amp;data!$B2900,equity_bonds!$J$2:$J$6414,"="&amp;data!$G2900)</f>
        <v>1.3</v>
      </c>
      <c r="T2900" s="16">
        <f>SUMIFS(equity_bonds!$F$2:$F$6414,equity_bonds!$H$2:$H$6414,"="&amp;data!$B2900,equity_bonds!$J$2:$J$6414,"="&amp;data!$G2900)</f>
        <v>56</v>
      </c>
      <c r="U2900" s="16"/>
    </row>
    <row r="2901" spans="1:21" x14ac:dyDescent="0.25">
      <c r="A2901">
        <v>4137</v>
      </c>
      <c r="B2901">
        <v>2006</v>
      </c>
      <c r="C2901">
        <v>97</v>
      </c>
      <c r="D2901" t="s">
        <v>393</v>
      </c>
      <c r="E2901" t="s">
        <v>165</v>
      </c>
      <c r="F2901" t="s">
        <v>2648</v>
      </c>
      <c r="G2901" t="str">
        <f t="shared" si="45"/>
        <v>Sutherland Asbill</v>
      </c>
      <c r="I2901" s="13">
        <f>COUNTIFS(IPO!$J$2:$J$5250,"="&amp;data!$G2901,IPO!$H$2:$H$5250,"="&amp;data!$B2901)</f>
        <v>1</v>
      </c>
      <c r="J2901" s="13">
        <f>SUMIFS(IPO!$B$2:$B$5250,IPO!$H$2:$H$5250,"="&amp;data!$B2901,IPO!$J$2:$J$5250,"="&amp;data!$G2901)</f>
        <v>595.70000000000005</v>
      </c>
      <c r="K2901" s="13">
        <f>IF(I2901=1,SUMIFS(IPO!$C$2:$C$5250,IPO!$H$2:$H$5250,"="&amp;data!$B2901,IPO!$J$2:$J$5250,"="&amp;data!$G2901),"")</f>
        <v>43</v>
      </c>
      <c r="L2901" s="13">
        <f>SUMIFS(IPO!$E$2:$E$5250,IPO!$H$2:$H$5250,"="&amp;data!$B2901,IPO!$J$2:$J$5250,"="&amp;data!$G2901)</f>
        <v>0.8</v>
      </c>
      <c r="M2901" s="13">
        <f>SUMIFS(IPO!$F$2:$F$5250,IPO!$H$2:$H$5250,"="&amp;data!$B2901,IPO!$J$2:$J$5250,"="&amp;data!$G2901)</f>
        <v>3</v>
      </c>
      <c r="N2901" s="13"/>
      <c r="P2901" s="16">
        <f>COUNTIFS(equity_bonds!$H$2:$H$6414,"="&amp;data!$B2901,equity_bonds!$J$2:$J$6414,"="&amp;data!$G2901)</f>
        <v>1</v>
      </c>
      <c r="Q2901" s="16">
        <f>SUMIFS(equity_bonds!$B$2:$B$6414,equity_bonds!$H$2:$H$6414,"="&amp;data!$B2901,equity_bonds!$J$2:$J$6414,"="&amp;data!$G2901)</f>
        <v>1685.1</v>
      </c>
      <c r="R2901" s="16">
        <f>IF(P2901=1,SUMIFS(equity_bonds!$C$2:$C$6414,equity_bonds!$H$2:$H$6414,"="&amp;data!$B2901,equity_bonds!$J$2:$J$6414,"="&amp;data!$G2901),"")</f>
        <v>127</v>
      </c>
      <c r="S2901" s="16">
        <f>SUMIFS(equity_bonds!$E$2:$E$6414,equity_bonds!$H$2:$H$6414,"="&amp;data!$B2901,equity_bonds!$J$2:$J$6414,"="&amp;data!$G2901)</f>
        <v>0</v>
      </c>
      <c r="T2901" s="16">
        <f>SUMIFS(equity_bonds!$F$2:$F$6414,equity_bonds!$H$2:$H$6414,"="&amp;data!$B2901,equity_bonds!$J$2:$J$6414,"="&amp;data!$G2901)</f>
        <v>9</v>
      </c>
      <c r="U2901" s="16"/>
    </row>
    <row r="2902" spans="1:21" x14ac:dyDescent="0.25">
      <c r="A2902">
        <v>4146</v>
      </c>
      <c r="B2902">
        <v>2006</v>
      </c>
      <c r="C2902">
        <v>189</v>
      </c>
      <c r="D2902" t="s">
        <v>415</v>
      </c>
      <c r="E2902" t="s">
        <v>508</v>
      </c>
      <c r="F2902" t="s">
        <v>508</v>
      </c>
      <c r="G2902" t="str">
        <f t="shared" si="45"/>
        <v>Swidler Berlin</v>
      </c>
      <c r="I2902" s="13">
        <f>COUNTIFS(IPO!$J$2:$J$5250,"="&amp;data!$G2902,IPO!$H$2:$H$5250,"="&amp;data!$B2902)</f>
        <v>0</v>
      </c>
      <c r="J2902" s="13">
        <f>SUMIFS(IPO!$B$2:$B$5250,IPO!$H$2:$H$5250,"="&amp;data!$B2902,IPO!$J$2:$J$5250,"="&amp;data!$G2902)</f>
        <v>0</v>
      </c>
      <c r="K2902" s="13" t="str">
        <f>IF(I2902=1,SUMIFS(IPO!$C$2:$C$5250,IPO!$H$2:$H$5250,"="&amp;data!$B2902,IPO!$J$2:$J$5250,"="&amp;data!$G2902),"")</f>
        <v/>
      </c>
      <c r="L2902" s="13">
        <f>SUMIFS(IPO!$E$2:$E$5250,IPO!$H$2:$H$5250,"="&amp;data!$B2902,IPO!$J$2:$J$5250,"="&amp;data!$G2902)</f>
        <v>0</v>
      </c>
      <c r="M2902" s="13">
        <f>SUMIFS(IPO!$F$2:$F$5250,IPO!$H$2:$H$5250,"="&amp;data!$B2902,IPO!$J$2:$J$5250,"="&amp;data!$G2902)</f>
        <v>0</v>
      </c>
      <c r="N2902" s="13"/>
      <c r="P2902" s="16">
        <f>COUNTIFS(equity_bonds!$H$2:$H$6414,"="&amp;data!$B2902,equity_bonds!$J$2:$J$6414,"="&amp;data!$G2902)</f>
        <v>0</v>
      </c>
      <c r="Q2902" s="16">
        <f>SUMIFS(equity_bonds!$B$2:$B$6414,equity_bonds!$H$2:$H$6414,"="&amp;data!$B2902,equity_bonds!$J$2:$J$6414,"="&amp;data!$G2902)</f>
        <v>0</v>
      </c>
      <c r="R2902" s="16" t="str">
        <f>IF(P2902=1,SUMIFS(equity_bonds!$C$2:$C$6414,equity_bonds!$H$2:$H$6414,"="&amp;data!$B2902,equity_bonds!$J$2:$J$6414,"="&amp;data!$G2902),"")</f>
        <v/>
      </c>
      <c r="S2902" s="16">
        <f>SUMIFS(equity_bonds!$E$2:$E$6414,equity_bonds!$H$2:$H$6414,"="&amp;data!$B2902,equity_bonds!$J$2:$J$6414,"="&amp;data!$G2902)</f>
        <v>0</v>
      </c>
      <c r="T2902" s="16">
        <f>SUMIFS(equity_bonds!$F$2:$F$6414,equity_bonds!$H$2:$H$6414,"="&amp;data!$B2902,equity_bonds!$J$2:$J$6414,"="&amp;data!$G2902)</f>
        <v>0</v>
      </c>
      <c r="U2902" s="16"/>
    </row>
    <row r="2903" spans="1:21" x14ac:dyDescent="0.25">
      <c r="A2903">
        <v>4168</v>
      </c>
      <c r="B2903">
        <v>2006</v>
      </c>
      <c r="C2903">
        <v>133</v>
      </c>
      <c r="D2903" t="s">
        <v>399</v>
      </c>
      <c r="E2903" t="s">
        <v>314</v>
      </c>
      <c r="F2903" t="s">
        <v>2731</v>
      </c>
      <c r="G2903" t="str">
        <f t="shared" si="45"/>
        <v>Thacher Proffitt</v>
      </c>
      <c r="I2903" s="13">
        <f>COUNTIFS(IPO!$J$2:$J$5250,"="&amp;data!$G2903,IPO!$H$2:$H$5250,"="&amp;data!$B2903)</f>
        <v>1</v>
      </c>
      <c r="J2903" s="13">
        <f>SUMIFS(IPO!$B$2:$B$5250,IPO!$H$2:$H$5250,"="&amp;data!$B2903,IPO!$J$2:$J$5250,"="&amp;data!$G2903)</f>
        <v>8.1</v>
      </c>
      <c r="K2903" s="13">
        <f>IF(I2903=1,SUMIFS(IPO!$C$2:$C$5250,IPO!$H$2:$H$5250,"="&amp;data!$B2903,IPO!$J$2:$J$5250,"="&amp;data!$G2903),"")</f>
        <v>176</v>
      </c>
      <c r="L2903" s="13">
        <f>SUMIFS(IPO!$E$2:$E$5250,IPO!$H$2:$H$5250,"="&amp;data!$B2903,IPO!$J$2:$J$5250,"="&amp;data!$G2903)</f>
        <v>0</v>
      </c>
      <c r="M2903" s="13">
        <f>SUMIFS(IPO!$F$2:$F$5250,IPO!$H$2:$H$5250,"="&amp;data!$B2903,IPO!$J$2:$J$5250,"="&amp;data!$G2903)</f>
        <v>1</v>
      </c>
      <c r="N2903" s="13"/>
      <c r="P2903" s="16">
        <f>COUNTIFS(equity_bonds!$H$2:$H$6414,"="&amp;data!$B2903,equity_bonds!$J$2:$J$6414,"="&amp;data!$G2903)</f>
        <v>1</v>
      </c>
      <c r="Q2903" s="16">
        <f>SUMIFS(equity_bonds!$B$2:$B$6414,equity_bonds!$H$2:$H$6414,"="&amp;data!$B2903,equity_bonds!$J$2:$J$6414,"="&amp;data!$G2903)</f>
        <v>1217659.6000000001</v>
      </c>
      <c r="R2903" s="16">
        <f>IF(P2903=1,SUMIFS(equity_bonds!$C$2:$C$6414,equity_bonds!$H$2:$H$6414,"="&amp;data!$B2903,equity_bonds!$J$2:$J$6414,"="&amp;data!$G2903),"")</f>
        <v>3</v>
      </c>
      <c r="S2903" s="16">
        <f>SUMIFS(equity_bonds!$E$2:$E$6414,equity_bonds!$H$2:$H$6414,"="&amp;data!$B2903,equity_bonds!$J$2:$J$6414,"="&amp;data!$G2903)</f>
        <v>12.3</v>
      </c>
      <c r="T2903" s="16">
        <f>SUMIFS(equity_bonds!$F$2:$F$6414,equity_bonds!$H$2:$H$6414,"="&amp;data!$B2903,equity_bonds!$J$2:$J$6414,"="&amp;data!$G2903)</f>
        <v>699</v>
      </c>
      <c r="U2903" s="16"/>
    </row>
    <row r="2904" spans="1:21" x14ac:dyDescent="0.25">
      <c r="A2904">
        <v>4180</v>
      </c>
      <c r="B2904">
        <v>2006</v>
      </c>
      <c r="C2904">
        <v>75</v>
      </c>
      <c r="D2904" t="s">
        <v>215</v>
      </c>
      <c r="E2904" t="s">
        <v>315</v>
      </c>
      <c r="F2904" t="s">
        <v>2732</v>
      </c>
      <c r="G2904" t="str">
        <f t="shared" si="45"/>
        <v>Thelen Reid</v>
      </c>
      <c r="I2904" s="13">
        <f>COUNTIFS(IPO!$J$2:$J$5250,"="&amp;data!$G2904,IPO!$H$2:$H$5250,"="&amp;data!$B2904)</f>
        <v>0</v>
      </c>
      <c r="J2904" s="13">
        <f>SUMIFS(IPO!$B$2:$B$5250,IPO!$H$2:$H$5250,"="&amp;data!$B2904,IPO!$J$2:$J$5250,"="&amp;data!$G2904)</f>
        <v>0</v>
      </c>
      <c r="K2904" s="13" t="str">
        <f>IF(I2904=1,SUMIFS(IPO!$C$2:$C$5250,IPO!$H$2:$H$5250,"="&amp;data!$B2904,IPO!$J$2:$J$5250,"="&amp;data!$G2904),"")</f>
        <v/>
      </c>
      <c r="L2904" s="13">
        <f>SUMIFS(IPO!$E$2:$E$5250,IPO!$H$2:$H$5250,"="&amp;data!$B2904,IPO!$J$2:$J$5250,"="&amp;data!$G2904)</f>
        <v>0</v>
      </c>
      <c r="M2904" s="13">
        <f>SUMIFS(IPO!$F$2:$F$5250,IPO!$H$2:$H$5250,"="&amp;data!$B2904,IPO!$J$2:$J$5250,"="&amp;data!$G2904)</f>
        <v>0</v>
      </c>
      <c r="N2904" s="13"/>
      <c r="P2904" s="16">
        <f>COUNTIFS(equity_bonds!$H$2:$H$6414,"="&amp;data!$B2904,equity_bonds!$J$2:$J$6414,"="&amp;data!$G2904)</f>
        <v>1</v>
      </c>
      <c r="Q2904" s="16">
        <f>SUMIFS(equity_bonds!$B$2:$B$6414,equity_bonds!$H$2:$H$6414,"="&amp;data!$B2904,equity_bonds!$J$2:$J$6414,"="&amp;data!$G2904)</f>
        <v>10434.799999999999</v>
      </c>
      <c r="R2904" s="16">
        <f>IF(P2904=1,SUMIFS(equity_bonds!$C$2:$C$6414,equity_bonds!$H$2:$H$6414,"="&amp;data!$B2904,equity_bonds!$J$2:$J$6414,"="&amp;data!$G2904),"")</f>
        <v>57</v>
      </c>
      <c r="S2904" s="16">
        <f>SUMIFS(equity_bonds!$E$2:$E$6414,equity_bonds!$H$2:$H$6414,"="&amp;data!$B2904,equity_bonds!$J$2:$J$6414,"="&amp;data!$G2904)</f>
        <v>0.1</v>
      </c>
      <c r="T2904" s="16">
        <f>SUMIFS(equity_bonds!$F$2:$F$6414,equity_bonds!$H$2:$H$6414,"="&amp;data!$B2904,equity_bonds!$J$2:$J$6414,"="&amp;data!$G2904)</f>
        <v>21</v>
      </c>
      <c r="U2904" s="16"/>
    </row>
    <row r="2905" spans="1:21" x14ac:dyDescent="0.25">
      <c r="A2905">
        <v>4197</v>
      </c>
      <c r="B2905">
        <v>2006</v>
      </c>
      <c r="C2905">
        <v>121</v>
      </c>
      <c r="D2905" t="s">
        <v>347</v>
      </c>
      <c r="E2905" t="s">
        <v>316</v>
      </c>
      <c r="F2905" t="s">
        <v>2733</v>
      </c>
      <c r="G2905" t="str">
        <f t="shared" si="45"/>
        <v>Thompson Knight</v>
      </c>
      <c r="I2905" s="13">
        <f>COUNTIFS(IPO!$J$2:$J$5250,"="&amp;data!$G2905,IPO!$H$2:$H$5250,"="&amp;data!$B2905)</f>
        <v>0</v>
      </c>
      <c r="J2905" s="13">
        <f>SUMIFS(IPO!$B$2:$B$5250,IPO!$H$2:$H$5250,"="&amp;data!$B2905,IPO!$J$2:$J$5250,"="&amp;data!$G2905)</f>
        <v>0</v>
      </c>
      <c r="K2905" s="13" t="str">
        <f>IF(I2905=1,SUMIFS(IPO!$C$2:$C$5250,IPO!$H$2:$H$5250,"="&amp;data!$B2905,IPO!$J$2:$J$5250,"="&amp;data!$G2905),"")</f>
        <v/>
      </c>
      <c r="L2905" s="13">
        <f>SUMIFS(IPO!$E$2:$E$5250,IPO!$H$2:$H$5250,"="&amp;data!$B2905,IPO!$J$2:$J$5250,"="&amp;data!$G2905)</f>
        <v>0</v>
      </c>
      <c r="M2905" s="13">
        <f>SUMIFS(IPO!$F$2:$F$5250,IPO!$H$2:$H$5250,"="&amp;data!$B2905,IPO!$J$2:$J$5250,"="&amp;data!$G2905)</f>
        <v>0</v>
      </c>
      <c r="N2905" s="13"/>
      <c r="P2905" s="16">
        <f>COUNTIFS(equity_bonds!$H$2:$H$6414,"="&amp;data!$B2905,equity_bonds!$J$2:$J$6414,"="&amp;data!$G2905)</f>
        <v>1</v>
      </c>
      <c r="Q2905" s="16">
        <f>SUMIFS(equity_bonds!$B$2:$B$6414,equity_bonds!$H$2:$H$6414,"="&amp;data!$B2905,equity_bonds!$J$2:$J$6414,"="&amp;data!$G2905)</f>
        <v>2901.7</v>
      </c>
      <c r="R2905" s="16">
        <f>IF(P2905=1,SUMIFS(equity_bonds!$C$2:$C$6414,equity_bonds!$H$2:$H$6414,"="&amp;data!$B2905,equity_bonds!$J$2:$J$6414,"="&amp;data!$G2905),"")</f>
        <v>98</v>
      </c>
      <c r="S2905" s="16">
        <f>SUMIFS(equity_bonds!$E$2:$E$6414,equity_bonds!$H$2:$H$6414,"="&amp;data!$B2905,equity_bonds!$J$2:$J$6414,"="&amp;data!$G2905)</f>
        <v>0</v>
      </c>
      <c r="T2905" s="16">
        <f>SUMIFS(equity_bonds!$F$2:$F$6414,equity_bonds!$H$2:$H$6414,"="&amp;data!$B2905,equity_bonds!$J$2:$J$6414,"="&amp;data!$G2905)</f>
        <v>14</v>
      </c>
      <c r="U2905" s="16"/>
    </row>
    <row r="2906" spans="1:21" x14ac:dyDescent="0.25">
      <c r="A2906">
        <v>4214</v>
      </c>
      <c r="B2906">
        <v>2006</v>
      </c>
      <c r="C2906">
        <v>172</v>
      </c>
      <c r="D2906" t="s">
        <v>334</v>
      </c>
      <c r="E2906" t="s">
        <v>317</v>
      </c>
      <c r="F2906" t="s">
        <v>317</v>
      </c>
      <c r="G2906" t="str">
        <f t="shared" si="45"/>
        <v>Thompson Coburn</v>
      </c>
      <c r="I2906" s="13">
        <f>COUNTIFS(IPO!$J$2:$J$5250,"="&amp;data!$G2906,IPO!$H$2:$H$5250,"="&amp;data!$B2906)</f>
        <v>0</v>
      </c>
      <c r="J2906" s="13">
        <f>SUMIFS(IPO!$B$2:$B$5250,IPO!$H$2:$H$5250,"="&amp;data!$B2906,IPO!$J$2:$J$5250,"="&amp;data!$G2906)</f>
        <v>0</v>
      </c>
      <c r="K2906" s="13" t="str">
        <f>IF(I2906=1,SUMIFS(IPO!$C$2:$C$5250,IPO!$H$2:$H$5250,"="&amp;data!$B2906,IPO!$J$2:$J$5250,"="&amp;data!$G2906),"")</f>
        <v/>
      </c>
      <c r="L2906" s="13">
        <f>SUMIFS(IPO!$E$2:$E$5250,IPO!$H$2:$H$5250,"="&amp;data!$B2906,IPO!$J$2:$J$5250,"="&amp;data!$G2906)</f>
        <v>0</v>
      </c>
      <c r="M2906" s="13">
        <f>SUMIFS(IPO!$F$2:$F$5250,IPO!$H$2:$H$5250,"="&amp;data!$B2906,IPO!$J$2:$J$5250,"="&amp;data!$G2906)</f>
        <v>0</v>
      </c>
      <c r="N2906" s="13"/>
      <c r="P2906" s="16">
        <f>COUNTIFS(equity_bonds!$H$2:$H$6414,"="&amp;data!$B2906,equity_bonds!$J$2:$J$6414,"="&amp;data!$G2906)</f>
        <v>1</v>
      </c>
      <c r="Q2906" s="16">
        <f>SUMIFS(equity_bonds!$B$2:$B$6414,equity_bonds!$H$2:$H$6414,"="&amp;data!$B2906,equity_bonds!$J$2:$J$6414,"="&amp;data!$G2906)</f>
        <v>499.2</v>
      </c>
      <c r="R2906" s="16">
        <f>IF(P2906=1,SUMIFS(equity_bonds!$C$2:$C$6414,equity_bonds!$H$2:$H$6414,"="&amp;data!$B2906,equity_bonds!$J$2:$J$6414,"="&amp;data!$G2906),"")</f>
        <v>196</v>
      </c>
      <c r="S2906" s="16">
        <f>SUMIFS(equity_bonds!$E$2:$E$6414,equity_bonds!$H$2:$H$6414,"="&amp;data!$B2906,equity_bonds!$J$2:$J$6414,"="&amp;data!$G2906)</f>
        <v>0</v>
      </c>
      <c r="T2906" s="16">
        <f>SUMIFS(equity_bonds!$F$2:$F$6414,equity_bonds!$H$2:$H$6414,"="&amp;data!$B2906,equity_bonds!$J$2:$J$6414,"="&amp;data!$G2906)</f>
        <v>1</v>
      </c>
      <c r="U2906" s="16"/>
    </row>
    <row r="2907" spans="1:21" x14ac:dyDescent="0.25">
      <c r="A2907">
        <v>4239</v>
      </c>
      <c r="B2907">
        <v>2006</v>
      </c>
      <c r="C2907">
        <v>131</v>
      </c>
      <c r="D2907" t="s">
        <v>388</v>
      </c>
      <c r="E2907" t="s">
        <v>223</v>
      </c>
      <c r="F2907" t="s">
        <v>223</v>
      </c>
      <c r="G2907" t="str">
        <f t="shared" si="45"/>
        <v>Thompson Hine</v>
      </c>
      <c r="I2907" s="13">
        <f>COUNTIFS(IPO!$J$2:$J$5250,"="&amp;data!$G2907,IPO!$H$2:$H$5250,"="&amp;data!$B2907)</f>
        <v>1</v>
      </c>
      <c r="J2907" s="13">
        <f>SUMIFS(IPO!$B$2:$B$5250,IPO!$H$2:$H$5250,"="&amp;data!$B2907,IPO!$J$2:$J$5250,"="&amp;data!$G2907)</f>
        <v>59.7</v>
      </c>
      <c r="K2907" s="13">
        <f>IF(I2907=1,SUMIFS(IPO!$C$2:$C$5250,IPO!$H$2:$H$5250,"="&amp;data!$B2907,IPO!$J$2:$J$5250,"="&amp;data!$G2907),"")</f>
        <v>136</v>
      </c>
      <c r="L2907" s="13">
        <f>SUMIFS(IPO!$E$2:$E$5250,IPO!$H$2:$H$5250,"="&amp;data!$B2907,IPO!$J$2:$J$5250,"="&amp;data!$G2907)</f>
        <v>0.1</v>
      </c>
      <c r="M2907" s="13">
        <f>SUMIFS(IPO!$F$2:$F$5250,IPO!$H$2:$H$5250,"="&amp;data!$B2907,IPO!$J$2:$J$5250,"="&amp;data!$G2907)</f>
        <v>1</v>
      </c>
      <c r="N2907" s="13"/>
      <c r="P2907" s="16">
        <f>COUNTIFS(equity_bonds!$H$2:$H$6414,"="&amp;data!$B2907,equity_bonds!$J$2:$J$6414,"="&amp;data!$G2907)</f>
        <v>1</v>
      </c>
      <c r="Q2907" s="16">
        <f>SUMIFS(equity_bonds!$B$2:$B$6414,equity_bonds!$H$2:$H$6414,"="&amp;data!$B2907,equity_bonds!$J$2:$J$6414,"="&amp;data!$G2907)</f>
        <v>14199</v>
      </c>
      <c r="R2907" s="16">
        <f>IF(P2907=1,SUMIFS(equity_bonds!$C$2:$C$6414,equity_bonds!$H$2:$H$6414,"="&amp;data!$B2907,equity_bonds!$J$2:$J$6414,"="&amp;data!$G2907),"")</f>
        <v>46</v>
      </c>
      <c r="S2907" s="16">
        <f>SUMIFS(equity_bonds!$E$2:$E$6414,equity_bonds!$H$2:$H$6414,"="&amp;data!$B2907,equity_bonds!$J$2:$J$6414,"="&amp;data!$G2907)</f>
        <v>0.1</v>
      </c>
      <c r="T2907" s="16">
        <f>SUMIFS(equity_bonds!$F$2:$F$6414,equity_bonds!$H$2:$H$6414,"="&amp;data!$B2907,equity_bonds!$J$2:$J$6414,"="&amp;data!$G2907)</f>
        <v>5</v>
      </c>
      <c r="U2907" s="16"/>
    </row>
    <row r="2908" spans="1:21" x14ac:dyDescent="0.25">
      <c r="A2908">
        <v>4254</v>
      </c>
      <c r="B2908">
        <v>2006</v>
      </c>
      <c r="C2908">
        <v>145</v>
      </c>
      <c r="D2908" t="s">
        <v>346</v>
      </c>
      <c r="E2908" t="s">
        <v>446</v>
      </c>
      <c r="F2908" t="s">
        <v>446</v>
      </c>
      <c r="G2908" t="str">
        <f t="shared" si="45"/>
        <v>Townsend and</v>
      </c>
      <c r="I2908" s="13">
        <f>COUNTIFS(IPO!$J$2:$J$5250,"="&amp;data!$G2908,IPO!$H$2:$H$5250,"="&amp;data!$B2908)</f>
        <v>0</v>
      </c>
      <c r="J2908" s="13">
        <f>SUMIFS(IPO!$B$2:$B$5250,IPO!$H$2:$H$5250,"="&amp;data!$B2908,IPO!$J$2:$J$5250,"="&amp;data!$G2908)</f>
        <v>0</v>
      </c>
      <c r="K2908" s="13" t="str">
        <f>IF(I2908=1,SUMIFS(IPO!$C$2:$C$5250,IPO!$H$2:$H$5250,"="&amp;data!$B2908,IPO!$J$2:$J$5250,"="&amp;data!$G2908),"")</f>
        <v/>
      </c>
      <c r="L2908" s="13">
        <f>SUMIFS(IPO!$E$2:$E$5250,IPO!$H$2:$H$5250,"="&amp;data!$B2908,IPO!$J$2:$J$5250,"="&amp;data!$G2908)</f>
        <v>0</v>
      </c>
      <c r="M2908" s="13">
        <f>SUMIFS(IPO!$F$2:$F$5250,IPO!$H$2:$H$5250,"="&amp;data!$B2908,IPO!$J$2:$J$5250,"="&amp;data!$G2908)</f>
        <v>0</v>
      </c>
      <c r="N2908" s="13"/>
      <c r="P2908" s="16">
        <f>COUNTIFS(equity_bonds!$H$2:$H$6414,"="&amp;data!$B2908,equity_bonds!$J$2:$J$6414,"="&amp;data!$G2908)</f>
        <v>0</v>
      </c>
      <c r="Q2908" s="16">
        <f>SUMIFS(equity_bonds!$B$2:$B$6414,equity_bonds!$H$2:$H$6414,"="&amp;data!$B2908,equity_bonds!$J$2:$J$6414,"="&amp;data!$G2908)</f>
        <v>0</v>
      </c>
      <c r="R2908" s="16" t="str">
        <f>IF(P2908=1,SUMIFS(equity_bonds!$C$2:$C$6414,equity_bonds!$H$2:$H$6414,"="&amp;data!$B2908,equity_bonds!$J$2:$J$6414,"="&amp;data!$G2908),"")</f>
        <v/>
      </c>
      <c r="S2908" s="16">
        <f>SUMIFS(equity_bonds!$E$2:$E$6414,equity_bonds!$H$2:$H$6414,"="&amp;data!$B2908,equity_bonds!$J$2:$J$6414,"="&amp;data!$G2908)</f>
        <v>0</v>
      </c>
      <c r="T2908" s="16">
        <f>SUMIFS(equity_bonds!$F$2:$F$6414,equity_bonds!$H$2:$H$6414,"="&amp;data!$B2908,equity_bonds!$J$2:$J$6414,"="&amp;data!$G2908)</f>
        <v>0</v>
      </c>
      <c r="U2908" s="16"/>
    </row>
    <row r="2909" spans="1:21" x14ac:dyDescent="0.25">
      <c r="A2909">
        <v>4266</v>
      </c>
      <c r="B2909">
        <v>2006</v>
      </c>
      <c r="C2909">
        <v>83</v>
      </c>
      <c r="D2909" t="s">
        <v>207</v>
      </c>
      <c r="E2909" t="s">
        <v>318</v>
      </c>
      <c r="F2909" t="s">
        <v>318</v>
      </c>
      <c r="G2909" t="str">
        <f t="shared" si="45"/>
        <v>Troutman Sanders</v>
      </c>
      <c r="I2909" s="13">
        <f>COUNTIFS(IPO!$J$2:$J$5250,"="&amp;data!$G2909,IPO!$H$2:$H$5250,"="&amp;data!$B2909)</f>
        <v>0</v>
      </c>
      <c r="J2909" s="13">
        <f>SUMIFS(IPO!$B$2:$B$5250,IPO!$H$2:$H$5250,"="&amp;data!$B2909,IPO!$J$2:$J$5250,"="&amp;data!$G2909)</f>
        <v>0</v>
      </c>
      <c r="K2909" s="13" t="str">
        <f>IF(I2909=1,SUMIFS(IPO!$C$2:$C$5250,IPO!$H$2:$H$5250,"="&amp;data!$B2909,IPO!$J$2:$J$5250,"="&amp;data!$G2909),"")</f>
        <v/>
      </c>
      <c r="L2909" s="13">
        <f>SUMIFS(IPO!$E$2:$E$5250,IPO!$H$2:$H$5250,"="&amp;data!$B2909,IPO!$J$2:$J$5250,"="&amp;data!$G2909)</f>
        <v>0</v>
      </c>
      <c r="M2909" s="13">
        <f>SUMIFS(IPO!$F$2:$F$5250,IPO!$H$2:$H$5250,"="&amp;data!$B2909,IPO!$J$2:$J$5250,"="&amp;data!$G2909)</f>
        <v>0</v>
      </c>
      <c r="N2909" s="13"/>
      <c r="P2909" s="16">
        <f>COUNTIFS(equity_bonds!$H$2:$H$6414,"="&amp;data!$B2909,equity_bonds!$J$2:$J$6414,"="&amp;data!$G2909)</f>
        <v>1</v>
      </c>
      <c r="Q2909" s="16">
        <f>SUMIFS(equity_bonds!$B$2:$B$6414,equity_bonds!$H$2:$H$6414,"="&amp;data!$B2909,equity_bonds!$J$2:$J$6414,"="&amp;data!$G2909)</f>
        <v>4256.7</v>
      </c>
      <c r="R2909" s="16">
        <f>IF(P2909=1,SUMIFS(equity_bonds!$C$2:$C$6414,equity_bonds!$H$2:$H$6414,"="&amp;data!$B2909,equity_bonds!$J$2:$J$6414,"="&amp;data!$G2909),"")</f>
        <v>84</v>
      </c>
      <c r="S2909" s="16">
        <f>SUMIFS(equity_bonds!$E$2:$E$6414,equity_bonds!$H$2:$H$6414,"="&amp;data!$B2909,equity_bonds!$J$2:$J$6414,"="&amp;data!$G2909)</f>
        <v>0</v>
      </c>
      <c r="T2909" s="16">
        <f>SUMIFS(equity_bonds!$F$2:$F$6414,equity_bonds!$H$2:$H$6414,"="&amp;data!$B2909,equity_bonds!$J$2:$J$6414,"="&amp;data!$G2909)</f>
        <v>17</v>
      </c>
      <c r="U2909" s="16"/>
    </row>
    <row r="2910" spans="1:21" x14ac:dyDescent="0.25">
      <c r="A2910">
        <v>4290</v>
      </c>
      <c r="B2910">
        <v>2006</v>
      </c>
      <c r="C2910">
        <v>156</v>
      </c>
      <c r="D2910" t="s">
        <v>399</v>
      </c>
      <c r="E2910" t="s">
        <v>319</v>
      </c>
      <c r="F2910" t="s">
        <v>2734</v>
      </c>
      <c r="G2910" t="str">
        <f t="shared" si="45"/>
        <v>Vedder Price</v>
      </c>
      <c r="I2910" s="13">
        <f>COUNTIFS(IPO!$J$2:$J$5250,"="&amp;data!$G2910,IPO!$H$2:$H$5250,"="&amp;data!$B2910)</f>
        <v>1</v>
      </c>
      <c r="J2910" s="13">
        <f>SUMIFS(IPO!$B$2:$B$5250,IPO!$H$2:$H$5250,"="&amp;data!$B2910,IPO!$J$2:$J$5250,"="&amp;data!$G2910)</f>
        <v>120</v>
      </c>
      <c r="K2910" s="13">
        <f>IF(I2910=1,SUMIFS(IPO!$C$2:$C$5250,IPO!$H$2:$H$5250,"="&amp;data!$B2910,IPO!$J$2:$J$5250,"="&amp;data!$G2910),"")</f>
        <v>102</v>
      </c>
      <c r="L2910" s="13">
        <f>SUMIFS(IPO!$E$2:$E$5250,IPO!$H$2:$H$5250,"="&amp;data!$B2910,IPO!$J$2:$J$5250,"="&amp;data!$G2910)</f>
        <v>0.2</v>
      </c>
      <c r="M2910" s="13">
        <f>SUMIFS(IPO!$F$2:$F$5250,IPO!$H$2:$H$5250,"="&amp;data!$B2910,IPO!$J$2:$J$5250,"="&amp;data!$G2910)</f>
        <v>1</v>
      </c>
      <c r="N2910" s="13"/>
      <c r="P2910" s="16">
        <f>COUNTIFS(equity_bonds!$H$2:$H$6414,"="&amp;data!$B2910,equity_bonds!$J$2:$J$6414,"="&amp;data!$G2910)</f>
        <v>0</v>
      </c>
      <c r="Q2910" s="16">
        <f>SUMIFS(equity_bonds!$B$2:$B$6414,equity_bonds!$H$2:$H$6414,"="&amp;data!$B2910,equity_bonds!$J$2:$J$6414,"="&amp;data!$G2910)</f>
        <v>0</v>
      </c>
      <c r="R2910" s="16" t="str">
        <f>IF(P2910=1,SUMIFS(equity_bonds!$C$2:$C$6414,equity_bonds!$H$2:$H$6414,"="&amp;data!$B2910,equity_bonds!$J$2:$J$6414,"="&amp;data!$G2910),"")</f>
        <v/>
      </c>
      <c r="S2910" s="16">
        <f>SUMIFS(equity_bonds!$E$2:$E$6414,equity_bonds!$H$2:$H$6414,"="&amp;data!$B2910,equity_bonds!$J$2:$J$6414,"="&amp;data!$G2910)</f>
        <v>0</v>
      </c>
      <c r="T2910" s="16">
        <f>SUMIFS(equity_bonds!$F$2:$F$6414,equity_bonds!$H$2:$H$6414,"="&amp;data!$B2910,equity_bonds!$J$2:$J$6414,"="&amp;data!$G2910)</f>
        <v>0</v>
      </c>
      <c r="U2910" s="16"/>
    </row>
    <row r="2911" spans="1:21" x14ac:dyDescent="0.25">
      <c r="A2911">
        <v>4303</v>
      </c>
      <c r="B2911">
        <v>2006</v>
      </c>
      <c r="C2911">
        <v>86</v>
      </c>
      <c r="D2911" t="s">
        <v>181</v>
      </c>
      <c r="E2911" t="s">
        <v>225</v>
      </c>
      <c r="F2911" t="s">
        <v>225</v>
      </c>
      <c r="G2911" t="str">
        <f t="shared" si="45"/>
        <v>Venable</v>
      </c>
      <c r="I2911" s="13">
        <v>1</v>
      </c>
      <c r="J2911" s="13">
        <v>3261.6</v>
      </c>
      <c r="K2911" s="13">
        <v>5</v>
      </c>
      <c r="L2911" s="13">
        <v>4.5</v>
      </c>
      <c r="M2911" s="13">
        <v>9</v>
      </c>
      <c r="N2911" s="13"/>
      <c r="P2911" s="16">
        <f>COUNTIFS(equity_bonds!$H$2:$H$6414,"="&amp;data!$B2911,equity_bonds!$J$2:$J$6414,"="&amp;data!$G2911)</f>
        <v>0</v>
      </c>
      <c r="Q2911" s="16">
        <v>20811.5</v>
      </c>
      <c r="R2911" s="16">
        <v>37</v>
      </c>
      <c r="S2911" s="16">
        <v>0.2</v>
      </c>
      <c r="T2911" s="16">
        <v>52</v>
      </c>
      <c r="U2911" s="16"/>
    </row>
    <row r="2912" spans="1:21" x14ac:dyDescent="0.25">
      <c r="A2912">
        <v>4337</v>
      </c>
      <c r="B2912">
        <v>2006</v>
      </c>
      <c r="C2912">
        <v>39</v>
      </c>
      <c r="D2912" t="s">
        <v>68</v>
      </c>
      <c r="E2912" t="s">
        <v>51</v>
      </c>
      <c r="F2912" t="s">
        <v>2610</v>
      </c>
      <c r="G2912" t="str">
        <f t="shared" si="45"/>
        <v>Vinson Elkins</v>
      </c>
      <c r="I2912" s="13">
        <f>COUNTIFS(IPO!$J$2:$J$5250,"="&amp;data!$G2912,IPO!$H$2:$H$5250,"="&amp;data!$B2912)</f>
        <v>1</v>
      </c>
      <c r="J2912" s="13">
        <f>SUMIFS(IPO!$B$2:$B$5250,IPO!$H$2:$H$5250,"="&amp;data!$B2912,IPO!$J$2:$J$5250,"="&amp;data!$G2912)</f>
        <v>4031.2</v>
      </c>
      <c r="K2912" s="13">
        <f>IF(I2912=1,SUMIFS(IPO!$C$2:$C$5250,IPO!$H$2:$H$5250,"="&amp;data!$B2912,IPO!$J$2:$J$5250,"="&amp;data!$G2912),"")</f>
        <v>3</v>
      </c>
      <c r="L2912" s="13">
        <f>SUMIFS(IPO!$E$2:$E$5250,IPO!$H$2:$H$5250,"="&amp;data!$B2912,IPO!$J$2:$J$5250,"="&amp;data!$G2912)</f>
        <v>5.6</v>
      </c>
      <c r="M2912" s="13">
        <f>SUMIFS(IPO!$F$2:$F$5250,IPO!$H$2:$H$5250,"="&amp;data!$B2912,IPO!$J$2:$J$5250,"="&amp;data!$G2912)</f>
        <v>13</v>
      </c>
      <c r="N2912" s="13"/>
      <c r="P2912" s="16">
        <f>COUNTIFS(equity_bonds!$H$2:$H$6414,"="&amp;data!$B2912,equity_bonds!$J$2:$J$6414,"="&amp;data!$G2912)</f>
        <v>1</v>
      </c>
      <c r="Q2912" s="16">
        <f>SUMIFS(equity_bonds!$B$2:$B$6414,equity_bonds!$H$2:$H$6414,"="&amp;data!$B2912,equity_bonds!$J$2:$J$6414,"="&amp;data!$G2912)</f>
        <v>29847.7</v>
      </c>
      <c r="R2912" s="16">
        <f>IF(P2912=1,SUMIFS(equity_bonds!$C$2:$C$6414,equity_bonds!$H$2:$H$6414,"="&amp;data!$B2912,equity_bonds!$J$2:$J$6414,"="&amp;data!$G2912),"")</f>
        <v>31</v>
      </c>
      <c r="S2912" s="16">
        <f>SUMIFS(equity_bonds!$E$2:$E$6414,equity_bonds!$H$2:$H$6414,"="&amp;data!$B2912,equity_bonds!$J$2:$J$6414,"="&amp;data!$G2912)</f>
        <v>0.3</v>
      </c>
      <c r="T2912" s="16">
        <f>SUMIFS(equity_bonds!$F$2:$F$6414,equity_bonds!$H$2:$H$6414,"="&amp;data!$B2912,equity_bonds!$J$2:$J$6414,"="&amp;data!$G2912)</f>
        <v>82</v>
      </c>
      <c r="U2912" s="16"/>
    </row>
    <row r="2913" spans="1:21" x14ac:dyDescent="0.25">
      <c r="A2913">
        <v>4357</v>
      </c>
      <c r="B2913">
        <v>2006</v>
      </c>
      <c r="C2913">
        <v>145</v>
      </c>
      <c r="D2913" t="s">
        <v>432</v>
      </c>
      <c r="E2913" t="s">
        <v>226</v>
      </c>
      <c r="F2913" t="s">
        <v>2529</v>
      </c>
      <c r="G2913" t="str">
        <f t="shared" si="45"/>
        <v>Vorys Sater</v>
      </c>
      <c r="I2913" s="13">
        <f>COUNTIFS(IPO!$J$2:$J$5250,"="&amp;data!$G2913,IPO!$H$2:$H$5250,"="&amp;data!$B2913)</f>
        <v>1</v>
      </c>
      <c r="J2913" s="13">
        <f>SUMIFS(IPO!$B$2:$B$5250,IPO!$H$2:$H$5250,"="&amp;data!$B2913,IPO!$J$2:$J$5250,"="&amp;data!$G2913)</f>
        <v>307.3</v>
      </c>
      <c r="K2913" s="13">
        <f>IF(I2913=1,SUMIFS(IPO!$C$2:$C$5250,IPO!$H$2:$H$5250,"="&amp;data!$B2913,IPO!$J$2:$J$5250,"="&amp;data!$G2913),"")</f>
        <v>63</v>
      </c>
      <c r="L2913" s="13">
        <f>SUMIFS(IPO!$E$2:$E$5250,IPO!$H$2:$H$5250,"="&amp;data!$B2913,IPO!$J$2:$J$5250,"="&amp;data!$G2913)</f>
        <v>0.4</v>
      </c>
      <c r="M2913" s="13">
        <f>SUMIFS(IPO!$F$2:$F$5250,IPO!$H$2:$H$5250,"="&amp;data!$B2913,IPO!$J$2:$J$5250,"="&amp;data!$G2913)</f>
        <v>1</v>
      </c>
      <c r="N2913" s="13"/>
      <c r="P2913" s="16">
        <f>COUNTIFS(equity_bonds!$H$2:$H$6414,"="&amp;data!$B2913,equity_bonds!$J$2:$J$6414,"="&amp;data!$G2913)</f>
        <v>1</v>
      </c>
      <c r="Q2913" s="16">
        <f>SUMIFS(equity_bonds!$B$2:$B$6414,equity_bonds!$H$2:$H$6414,"="&amp;data!$B2913,equity_bonds!$J$2:$J$6414,"="&amp;data!$G2913)</f>
        <v>505.5</v>
      </c>
      <c r="R2913" s="16">
        <f>IF(P2913=1,SUMIFS(equity_bonds!$C$2:$C$6414,equity_bonds!$H$2:$H$6414,"="&amp;data!$B2913,equity_bonds!$J$2:$J$6414,"="&amp;data!$G2913),"")</f>
        <v>189</v>
      </c>
      <c r="S2913" s="16">
        <f>SUMIFS(equity_bonds!$E$2:$E$6414,equity_bonds!$H$2:$H$6414,"="&amp;data!$B2913,equity_bonds!$J$2:$J$6414,"="&amp;data!$G2913)</f>
        <v>0</v>
      </c>
      <c r="T2913" s="16">
        <f>SUMIFS(equity_bonds!$F$2:$F$6414,equity_bonds!$H$2:$H$6414,"="&amp;data!$B2913,equity_bonds!$J$2:$J$6414,"="&amp;data!$G2913)</f>
        <v>3</v>
      </c>
      <c r="U2913" s="16"/>
    </row>
    <row r="2914" spans="1:21" x14ac:dyDescent="0.25">
      <c r="A2914">
        <v>4389</v>
      </c>
      <c r="B2914">
        <v>2006</v>
      </c>
      <c r="C2914">
        <v>49</v>
      </c>
      <c r="D2914" t="s">
        <v>185</v>
      </c>
      <c r="E2914" t="s">
        <v>52</v>
      </c>
      <c r="F2914" t="s">
        <v>2611</v>
      </c>
      <c r="G2914" t="str">
        <f t="shared" si="45"/>
        <v>Wachtell Lipton</v>
      </c>
      <c r="I2914" s="13">
        <f>COUNTIFS(IPO!$J$2:$J$5250,"="&amp;data!$G2914,IPO!$H$2:$H$5250,"="&amp;data!$B2914)</f>
        <v>1</v>
      </c>
      <c r="J2914" s="13">
        <f>SUMIFS(IPO!$B$2:$B$5250,IPO!$H$2:$H$5250,"="&amp;data!$B2914,IPO!$J$2:$J$5250,"="&amp;data!$G2914)</f>
        <v>854.6</v>
      </c>
      <c r="K2914" s="13">
        <f>IF(I2914=1,SUMIFS(IPO!$C$2:$C$5250,IPO!$H$2:$H$5250,"="&amp;data!$B2914,IPO!$J$2:$J$5250,"="&amp;data!$G2914),"")</f>
        <v>30</v>
      </c>
      <c r="L2914" s="13">
        <f>SUMIFS(IPO!$E$2:$E$5250,IPO!$H$2:$H$5250,"="&amp;data!$B2914,IPO!$J$2:$J$5250,"="&amp;data!$G2914)</f>
        <v>1.2</v>
      </c>
      <c r="M2914" s="13">
        <f>SUMIFS(IPO!$F$2:$F$5250,IPO!$H$2:$H$5250,"="&amp;data!$B2914,IPO!$J$2:$J$5250,"="&amp;data!$G2914)</f>
        <v>1</v>
      </c>
      <c r="N2914" s="13"/>
      <c r="P2914" s="16">
        <f>COUNTIFS(equity_bonds!$H$2:$H$6414,"="&amp;data!$B2914,equity_bonds!$J$2:$J$6414,"="&amp;data!$G2914)</f>
        <v>1</v>
      </c>
      <c r="Q2914" s="16">
        <f>SUMIFS(equity_bonds!$B$2:$B$6414,equity_bonds!$H$2:$H$6414,"="&amp;data!$B2914,equity_bonds!$J$2:$J$6414,"="&amp;data!$G2914)</f>
        <v>10538</v>
      </c>
      <c r="R2914" s="16">
        <f>IF(P2914=1,SUMIFS(equity_bonds!$C$2:$C$6414,equity_bonds!$H$2:$H$6414,"="&amp;data!$B2914,equity_bonds!$J$2:$J$6414,"="&amp;data!$G2914),"")</f>
        <v>56</v>
      </c>
      <c r="S2914" s="16">
        <f>SUMIFS(equity_bonds!$E$2:$E$6414,equity_bonds!$H$2:$H$6414,"="&amp;data!$B2914,equity_bonds!$J$2:$J$6414,"="&amp;data!$G2914)</f>
        <v>0.1</v>
      </c>
      <c r="T2914" s="16">
        <f>SUMIFS(equity_bonds!$F$2:$F$6414,equity_bonds!$H$2:$H$6414,"="&amp;data!$B2914,equity_bonds!$J$2:$J$6414,"="&amp;data!$G2914)</f>
        <v>6</v>
      </c>
      <c r="U2914" s="16"/>
    </row>
    <row r="2915" spans="1:21" x14ac:dyDescent="0.25">
      <c r="A2915">
        <v>4420</v>
      </c>
      <c r="B2915">
        <v>2006</v>
      </c>
      <c r="C2915">
        <v>7</v>
      </c>
      <c r="D2915" t="s">
        <v>69</v>
      </c>
      <c r="E2915" t="s">
        <v>53</v>
      </c>
      <c r="F2915" t="s">
        <v>2612</v>
      </c>
      <c r="G2915" t="str">
        <f t="shared" si="45"/>
        <v>Weil Gotshal</v>
      </c>
      <c r="I2915" s="13">
        <f>COUNTIFS(IPO!$J$2:$J$5250,"="&amp;data!$G2915,IPO!$H$2:$H$5250,"="&amp;data!$B2915)</f>
        <v>1</v>
      </c>
      <c r="J2915" s="13">
        <f>SUMIFS(IPO!$B$2:$B$5250,IPO!$H$2:$H$5250,"="&amp;data!$B2915,IPO!$J$2:$J$5250,"="&amp;data!$G2915)</f>
        <v>1006.2</v>
      </c>
      <c r="K2915" s="13">
        <f>IF(I2915=1,SUMIFS(IPO!$C$2:$C$5250,IPO!$H$2:$H$5250,"="&amp;data!$B2915,IPO!$J$2:$J$5250,"="&amp;data!$G2915),"")</f>
        <v>24</v>
      </c>
      <c r="L2915" s="13">
        <f>SUMIFS(IPO!$E$2:$E$5250,IPO!$H$2:$H$5250,"="&amp;data!$B2915,IPO!$J$2:$J$5250,"="&amp;data!$G2915)</f>
        <v>1.4</v>
      </c>
      <c r="M2915" s="13">
        <f>SUMIFS(IPO!$F$2:$F$5250,IPO!$H$2:$H$5250,"="&amp;data!$B2915,IPO!$J$2:$J$5250,"="&amp;data!$G2915)</f>
        <v>3</v>
      </c>
      <c r="N2915" s="13"/>
      <c r="P2915" s="16">
        <f>COUNTIFS(equity_bonds!$H$2:$H$6414,"="&amp;data!$B2915,equity_bonds!$J$2:$J$6414,"="&amp;data!$G2915)</f>
        <v>1</v>
      </c>
      <c r="Q2915" s="16">
        <f>SUMIFS(equity_bonds!$B$2:$B$6414,equity_bonds!$H$2:$H$6414,"="&amp;data!$B2915,equity_bonds!$J$2:$J$6414,"="&amp;data!$G2915)</f>
        <v>37225.800000000003</v>
      </c>
      <c r="R2915" s="16">
        <f>IF(P2915=1,SUMIFS(equity_bonds!$C$2:$C$6414,equity_bonds!$H$2:$H$6414,"="&amp;data!$B2915,equity_bonds!$J$2:$J$6414,"="&amp;data!$G2915),"")</f>
        <v>24</v>
      </c>
      <c r="S2915" s="16">
        <f>SUMIFS(equity_bonds!$E$2:$E$6414,equity_bonds!$H$2:$H$6414,"="&amp;data!$B2915,equity_bonds!$J$2:$J$6414,"="&amp;data!$G2915)</f>
        <v>0.4</v>
      </c>
      <c r="T2915" s="16">
        <f>SUMIFS(equity_bonds!$F$2:$F$6414,equity_bonds!$H$2:$H$6414,"="&amp;data!$B2915,equity_bonds!$J$2:$J$6414,"="&amp;data!$G2915)</f>
        <v>30</v>
      </c>
      <c r="U2915" s="16"/>
    </row>
    <row r="2916" spans="1:21" x14ac:dyDescent="0.25">
      <c r="A2916">
        <v>4449</v>
      </c>
      <c r="B2916">
        <v>2006</v>
      </c>
      <c r="C2916">
        <v>6</v>
      </c>
      <c r="D2916" t="s">
        <v>70</v>
      </c>
      <c r="E2916" t="s">
        <v>54</v>
      </c>
      <c r="F2916" t="s">
        <v>2613</v>
      </c>
      <c r="G2916" t="str">
        <f t="shared" si="45"/>
        <v>White Case</v>
      </c>
      <c r="I2916" s="13">
        <f>COUNTIFS(IPO!$J$2:$J$5250,"="&amp;data!$G2916,IPO!$H$2:$H$5250,"="&amp;data!$B2916)</f>
        <v>1</v>
      </c>
      <c r="J2916" s="13">
        <f>SUMIFS(IPO!$B$2:$B$5250,IPO!$H$2:$H$5250,"="&amp;data!$B2916,IPO!$J$2:$J$5250,"="&amp;data!$G2916)</f>
        <v>135.1</v>
      </c>
      <c r="K2916" s="13">
        <f>IF(I2916=1,SUMIFS(IPO!$C$2:$C$5250,IPO!$H$2:$H$5250,"="&amp;data!$B2916,IPO!$J$2:$J$5250,"="&amp;data!$G2916),"")</f>
        <v>97</v>
      </c>
      <c r="L2916" s="13">
        <f>SUMIFS(IPO!$E$2:$E$5250,IPO!$H$2:$H$5250,"="&amp;data!$B2916,IPO!$J$2:$J$5250,"="&amp;data!$G2916)</f>
        <v>0.2</v>
      </c>
      <c r="M2916" s="13">
        <f>SUMIFS(IPO!$F$2:$F$5250,IPO!$H$2:$H$5250,"="&amp;data!$B2916,IPO!$J$2:$J$5250,"="&amp;data!$G2916)</f>
        <v>1</v>
      </c>
      <c r="N2916" s="13"/>
      <c r="P2916" s="16">
        <f>COUNTIFS(equity_bonds!$H$2:$H$6414,"="&amp;data!$B2916,equity_bonds!$J$2:$J$6414,"="&amp;data!$G2916)</f>
        <v>1</v>
      </c>
      <c r="Q2916" s="16">
        <f>SUMIFS(equity_bonds!$B$2:$B$6414,equity_bonds!$H$2:$H$6414,"="&amp;data!$B2916,equity_bonds!$J$2:$J$6414,"="&amp;data!$G2916)</f>
        <v>12029.1</v>
      </c>
      <c r="R2916" s="16">
        <f>IF(P2916=1,SUMIFS(equity_bonds!$C$2:$C$6414,equity_bonds!$H$2:$H$6414,"="&amp;data!$B2916,equity_bonds!$J$2:$J$6414,"="&amp;data!$G2916),"")</f>
        <v>52</v>
      </c>
      <c r="S2916" s="16">
        <f>SUMIFS(equity_bonds!$E$2:$E$6414,equity_bonds!$H$2:$H$6414,"="&amp;data!$B2916,equity_bonds!$J$2:$J$6414,"="&amp;data!$G2916)</f>
        <v>0.1</v>
      </c>
      <c r="T2916" s="16">
        <f>SUMIFS(equity_bonds!$F$2:$F$6414,equity_bonds!$H$2:$H$6414,"="&amp;data!$B2916,equity_bonds!$J$2:$J$6414,"="&amp;data!$G2916)</f>
        <v>16</v>
      </c>
      <c r="U2916" s="16"/>
    </row>
    <row r="2917" spans="1:21" x14ac:dyDescent="0.25">
      <c r="A2917">
        <v>4467</v>
      </c>
      <c r="B2917">
        <v>2006</v>
      </c>
      <c r="C2917">
        <v>193</v>
      </c>
      <c r="D2917" t="s">
        <v>385</v>
      </c>
      <c r="E2917" t="s">
        <v>192</v>
      </c>
      <c r="F2917" t="s">
        <v>2657</v>
      </c>
      <c r="G2917" t="str">
        <f t="shared" si="45"/>
        <v>Wildman Harrold</v>
      </c>
      <c r="I2917" s="13">
        <f>COUNTIFS(IPO!$J$2:$J$5250,"="&amp;data!$G2917,IPO!$H$2:$H$5250,"="&amp;data!$B2917)</f>
        <v>0</v>
      </c>
      <c r="J2917" s="13">
        <f>SUMIFS(IPO!$B$2:$B$5250,IPO!$H$2:$H$5250,"="&amp;data!$B2917,IPO!$J$2:$J$5250,"="&amp;data!$G2917)</f>
        <v>0</v>
      </c>
      <c r="K2917" s="13" t="str">
        <f>IF(I2917=1,SUMIFS(IPO!$C$2:$C$5250,IPO!$H$2:$H$5250,"="&amp;data!$B2917,IPO!$J$2:$J$5250,"="&amp;data!$G2917),"")</f>
        <v/>
      </c>
      <c r="L2917" s="13">
        <f>SUMIFS(IPO!$E$2:$E$5250,IPO!$H$2:$H$5250,"="&amp;data!$B2917,IPO!$J$2:$J$5250,"="&amp;data!$G2917)</f>
        <v>0</v>
      </c>
      <c r="M2917" s="13">
        <f>SUMIFS(IPO!$F$2:$F$5250,IPO!$H$2:$H$5250,"="&amp;data!$B2917,IPO!$J$2:$J$5250,"="&amp;data!$G2917)</f>
        <v>0</v>
      </c>
      <c r="N2917" s="13"/>
      <c r="P2917" s="16">
        <f>COUNTIFS(equity_bonds!$H$2:$H$6414,"="&amp;data!$B2917,equity_bonds!$J$2:$J$6414,"="&amp;data!$G2917)</f>
        <v>0</v>
      </c>
      <c r="Q2917" s="16">
        <f>SUMIFS(equity_bonds!$B$2:$B$6414,equity_bonds!$H$2:$H$6414,"="&amp;data!$B2917,equity_bonds!$J$2:$J$6414,"="&amp;data!$G2917)</f>
        <v>0</v>
      </c>
      <c r="R2917" s="16" t="str">
        <f>IF(P2917=1,SUMIFS(equity_bonds!$C$2:$C$6414,equity_bonds!$H$2:$H$6414,"="&amp;data!$B2917,equity_bonds!$J$2:$J$6414,"="&amp;data!$G2917),"")</f>
        <v/>
      </c>
      <c r="S2917" s="16">
        <f>SUMIFS(equity_bonds!$E$2:$E$6414,equity_bonds!$H$2:$H$6414,"="&amp;data!$B2917,equity_bonds!$J$2:$J$6414,"="&amp;data!$G2917)</f>
        <v>0</v>
      </c>
      <c r="T2917" s="16">
        <f>SUMIFS(equity_bonds!$F$2:$F$6414,equity_bonds!$H$2:$H$6414,"="&amp;data!$B2917,equity_bonds!$J$2:$J$6414,"="&amp;data!$G2917)</f>
        <v>0</v>
      </c>
      <c r="U2917" s="16"/>
    </row>
    <row r="2918" spans="1:21" x14ac:dyDescent="0.25">
      <c r="A2918">
        <v>4480</v>
      </c>
      <c r="B2918">
        <v>2006</v>
      </c>
      <c r="C2918">
        <v>140</v>
      </c>
      <c r="D2918" t="s">
        <v>326</v>
      </c>
      <c r="E2918" t="s">
        <v>464</v>
      </c>
      <c r="F2918" t="s">
        <v>2736</v>
      </c>
      <c r="G2918" t="str">
        <f t="shared" si="45"/>
        <v>Wiley Rein</v>
      </c>
      <c r="I2918" s="13">
        <f>COUNTIFS(IPO!$J$2:$J$5250,"="&amp;data!$G2918,IPO!$H$2:$H$5250,"="&amp;data!$B2918)</f>
        <v>0</v>
      </c>
      <c r="J2918" s="13">
        <f>SUMIFS(IPO!$B$2:$B$5250,IPO!$H$2:$H$5250,"="&amp;data!$B2918,IPO!$J$2:$J$5250,"="&amp;data!$G2918)</f>
        <v>0</v>
      </c>
      <c r="K2918" s="13" t="str">
        <f>IF(I2918=1,SUMIFS(IPO!$C$2:$C$5250,IPO!$H$2:$H$5250,"="&amp;data!$B2918,IPO!$J$2:$J$5250,"="&amp;data!$G2918),"")</f>
        <v/>
      </c>
      <c r="L2918" s="13">
        <f>SUMIFS(IPO!$E$2:$E$5250,IPO!$H$2:$H$5250,"="&amp;data!$B2918,IPO!$J$2:$J$5250,"="&amp;data!$G2918)</f>
        <v>0</v>
      </c>
      <c r="M2918" s="13">
        <f>SUMIFS(IPO!$F$2:$F$5250,IPO!$H$2:$H$5250,"="&amp;data!$B2918,IPO!$J$2:$J$5250,"="&amp;data!$G2918)</f>
        <v>0</v>
      </c>
      <c r="N2918" s="13"/>
      <c r="P2918" s="16">
        <f>COUNTIFS(equity_bonds!$H$2:$H$6414,"="&amp;data!$B2918,equity_bonds!$J$2:$J$6414,"="&amp;data!$G2918)</f>
        <v>0</v>
      </c>
      <c r="Q2918" s="16">
        <f>SUMIFS(equity_bonds!$B$2:$B$6414,equity_bonds!$H$2:$H$6414,"="&amp;data!$B2918,equity_bonds!$J$2:$J$6414,"="&amp;data!$G2918)</f>
        <v>0</v>
      </c>
      <c r="R2918" s="16" t="str">
        <f>IF(P2918=1,SUMIFS(equity_bonds!$C$2:$C$6414,equity_bonds!$H$2:$H$6414,"="&amp;data!$B2918,equity_bonds!$J$2:$J$6414,"="&amp;data!$G2918),"")</f>
        <v/>
      </c>
      <c r="S2918" s="16">
        <f>SUMIFS(equity_bonds!$E$2:$E$6414,equity_bonds!$H$2:$H$6414,"="&amp;data!$B2918,equity_bonds!$J$2:$J$6414,"="&amp;data!$G2918)</f>
        <v>0</v>
      </c>
      <c r="T2918" s="16">
        <f>SUMIFS(equity_bonds!$F$2:$F$6414,equity_bonds!$H$2:$H$6414,"="&amp;data!$B2918,equity_bonds!$J$2:$J$6414,"="&amp;data!$G2918)</f>
        <v>0</v>
      </c>
      <c r="U2918" s="16"/>
    </row>
    <row r="2919" spans="1:21" x14ac:dyDescent="0.25">
      <c r="A2919">
        <v>4496</v>
      </c>
      <c r="B2919">
        <v>2006</v>
      </c>
      <c r="C2919">
        <v>113</v>
      </c>
      <c r="D2919" t="s">
        <v>367</v>
      </c>
      <c r="E2919" t="s">
        <v>234</v>
      </c>
      <c r="F2919" t="s">
        <v>2672</v>
      </c>
      <c r="G2919" t="str">
        <f t="shared" si="45"/>
        <v>Williams Connolly</v>
      </c>
      <c r="I2919" s="13">
        <f>COUNTIFS(IPO!$J$2:$J$5250,"="&amp;data!$G2919,IPO!$H$2:$H$5250,"="&amp;data!$B2919)</f>
        <v>0</v>
      </c>
      <c r="J2919" s="13">
        <f>SUMIFS(IPO!$B$2:$B$5250,IPO!$H$2:$H$5250,"="&amp;data!$B2919,IPO!$J$2:$J$5250,"="&amp;data!$G2919)</f>
        <v>0</v>
      </c>
      <c r="K2919" s="13" t="str">
        <f>IF(I2919=1,SUMIFS(IPO!$C$2:$C$5250,IPO!$H$2:$H$5250,"="&amp;data!$B2919,IPO!$J$2:$J$5250,"="&amp;data!$G2919),"")</f>
        <v/>
      </c>
      <c r="L2919" s="13">
        <f>SUMIFS(IPO!$E$2:$E$5250,IPO!$H$2:$H$5250,"="&amp;data!$B2919,IPO!$J$2:$J$5250,"="&amp;data!$G2919)</f>
        <v>0</v>
      </c>
      <c r="M2919" s="13">
        <f>SUMIFS(IPO!$F$2:$F$5250,IPO!$H$2:$H$5250,"="&amp;data!$B2919,IPO!$J$2:$J$5250,"="&amp;data!$G2919)</f>
        <v>0</v>
      </c>
      <c r="N2919" s="13"/>
      <c r="P2919" s="16">
        <f>COUNTIFS(equity_bonds!$H$2:$H$6414,"="&amp;data!$B2919,equity_bonds!$J$2:$J$6414,"="&amp;data!$G2919)</f>
        <v>0</v>
      </c>
      <c r="Q2919" s="16">
        <f>SUMIFS(equity_bonds!$B$2:$B$6414,equity_bonds!$H$2:$H$6414,"="&amp;data!$B2919,equity_bonds!$J$2:$J$6414,"="&amp;data!$G2919)</f>
        <v>0</v>
      </c>
      <c r="R2919" s="16" t="str">
        <f>IF(P2919=1,SUMIFS(equity_bonds!$C$2:$C$6414,equity_bonds!$H$2:$H$6414,"="&amp;data!$B2919,equity_bonds!$J$2:$J$6414,"="&amp;data!$G2919),"")</f>
        <v/>
      </c>
      <c r="S2919" s="16">
        <f>SUMIFS(equity_bonds!$E$2:$E$6414,equity_bonds!$H$2:$H$6414,"="&amp;data!$B2919,equity_bonds!$J$2:$J$6414,"="&amp;data!$G2919)</f>
        <v>0</v>
      </c>
      <c r="T2919" s="16">
        <f>SUMIFS(equity_bonds!$F$2:$F$6414,equity_bonds!$H$2:$H$6414,"="&amp;data!$B2919,equity_bonds!$J$2:$J$6414,"="&amp;data!$G2919)</f>
        <v>0</v>
      </c>
      <c r="U2919" s="16"/>
    </row>
    <row r="2920" spans="1:21" x14ac:dyDescent="0.25">
      <c r="A2920">
        <v>4507</v>
      </c>
      <c r="B2920">
        <v>2006</v>
      </c>
      <c r="C2920">
        <v>186</v>
      </c>
      <c r="D2920" t="s">
        <v>425</v>
      </c>
      <c r="E2920" t="s">
        <v>497</v>
      </c>
      <c r="F2920" t="s">
        <v>497</v>
      </c>
      <c r="G2920" t="str">
        <f t="shared" si="45"/>
        <v>Williams Mullen</v>
      </c>
      <c r="I2920" s="13">
        <f>COUNTIFS(IPO!$J$2:$J$5250,"="&amp;data!$G2920,IPO!$H$2:$H$5250,"="&amp;data!$B2920)</f>
        <v>0</v>
      </c>
      <c r="J2920" s="13">
        <f>SUMIFS(IPO!$B$2:$B$5250,IPO!$H$2:$H$5250,"="&amp;data!$B2920,IPO!$J$2:$J$5250,"="&amp;data!$G2920)</f>
        <v>0</v>
      </c>
      <c r="K2920" s="13" t="str">
        <f>IF(I2920=1,SUMIFS(IPO!$C$2:$C$5250,IPO!$H$2:$H$5250,"="&amp;data!$B2920,IPO!$J$2:$J$5250,"="&amp;data!$G2920),"")</f>
        <v/>
      </c>
      <c r="L2920" s="13">
        <f>SUMIFS(IPO!$E$2:$E$5250,IPO!$H$2:$H$5250,"="&amp;data!$B2920,IPO!$J$2:$J$5250,"="&amp;data!$G2920)</f>
        <v>0</v>
      </c>
      <c r="M2920" s="13">
        <f>SUMIFS(IPO!$F$2:$F$5250,IPO!$H$2:$H$5250,"="&amp;data!$B2920,IPO!$J$2:$J$5250,"="&amp;data!$G2920)</f>
        <v>0</v>
      </c>
      <c r="N2920" s="13"/>
      <c r="P2920" s="16">
        <f>COUNTIFS(equity_bonds!$H$2:$H$6414,"="&amp;data!$B2920,equity_bonds!$J$2:$J$6414,"="&amp;data!$G2920)</f>
        <v>1</v>
      </c>
      <c r="Q2920" s="16">
        <f>SUMIFS(equity_bonds!$B$2:$B$6414,equity_bonds!$H$2:$H$6414,"="&amp;data!$B2920,equity_bonds!$J$2:$J$6414,"="&amp;data!$G2920)</f>
        <v>1172.7</v>
      </c>
      <c r="R2920" s="16">
        <f>IF(P2920=1,SUMIFS(equity_bonds!$C$2:$C$6414,equity_bonds!$H$2:$H$6414,"="&amp;data!$B2920,equity_bonds!$J$2:$J$6414,"="&amp;data!$G2920),"")</f>
        <v>146</v>
      </c>
      <c r="S2920" s="16">
        <f>SUMIFS(equity_bonds!$E$2:$E$6414,equity_bonds!$H$2:$H$6414,"="&amp;data!$B2920,equity_bonds!$J$2:$J$6414,"="&amp;data!$G2920)</f>
        <v>0</v>
      </c>
      <c r="T2920" s="16">
        <f>SUMIFS(equity_bonds!$F$2:$F$6414,equity_bonds!$H$2:$H$6414,"="&amp;data!$B2920,equity_bonds!$J$2:$J$6414,"="&amp;data!$G2920)</f>
        <v>4</v>
      </c>
      <c r="U2920" s="16"/>
    </row>
    <row r="2921" spans="1:21" x14ac:dyDescent="0.25">
      <c r="A2921">
        <v>4540</v>
      </c>
      <c r="B2921">
        <v>2006</v>
      </c>
      <c r="C2921">
        <v>49</v>
      </c>
      <c r="D2921" t="s">
        <v>151</v>
      </c>
      <c r="E2921" t="s">
        <v>55</v>
      </c>
      <c r="F2921" t="s">
        <v>2614</v>
      </c>
      <c r="G2921" t="str">
        <f t="shared" si="45"/>
        <v>Willkie Farr</v>
      </c>
      <c r="I2921" s="13">
        <f>COUNTIFS(IPO!$J$2:$J$5250,"="&amp;data!$G2921,IPO!$H$2:$H$5250,"="&amp;data!$B2921)</f>
        <v>1</v>
      </c>
      <c r="J2921" s="13">
        <f>SUMIFS(IPO!$B$2:$B$5250,IPO!$H$2:$H$5250,"="&amp;data!$B2921,IPO!$J$2:$J$5250,"="&amp;data!$G2921)</f>
        <v>186</v>
      </c>
      <c r="K2921" s="13">
        <f>IF(I2921=1,SUMIFS(IPO!$C$2:$C$5250,IPO!$H$2:$H$5250,"="&amp;data!$B2921,IPO!$J$2:$J$5250,"="&amp;data!$G2921),"")</f>
        <v>85</v>
      </c>
      <c r="L2921" s="13">
        <f>SUMIFS(IPO!$E$2:$E$5250,IPO!$H$2:$H$5250,"="&amp;data!$B2921,IPO!$J$2:$J$5250,"="&amp;data!$G2921)</f>
        <v>0.3</v>
      </c>
      <c r="M2921" s="13">
        <f>SUMIFS(IPO!$F$2:$F$5250,IPO!$H$2:$H$5250,"="&amp;data!$B2921,IPO!$J$2:$J$5250,"="&amp;data!$G2921)</f>
        <v>2</v>
      </c>
      <c r="N2921" s="13"/>
      <c r="P2921" s="16">
        <f>COUNTIFS(equity_bonds!$H$2:$H$6414,"="&amp;data!$B2921,equity_bonds!$J$2:$J$6414,"="&amp;data!$G2921)</f>
        <v>1</v>
      </c>
      <c r="Q2921" s="16">
        <f>SUMIFS(equity_bonds!$B$2:$B$6414,equity_bonds!$H$2:$H$6414,"="&amp;data!$B2921,equity_bonds!$J$2:$J$6414,"="&amp;data!$G2921)</f>
        <v>4937.3999999999996</v>
      </c>
      <c r="R2921" s="16">
        <f>IF(P2921=1,SUMIFS(equity_bonds!$C$2:$C$6414,equity_bonds!$H$2:$H$6414,"="&amp;data!$B2921,equity_bonds!$J$2:$J$6414,"="&amp;data!$G2921),"")</f>
        <v>78</v>
      </c>
      <c r="S2921" s="16">
        <f>SUMIFS(equity_bonds!$E$2:$E$6414,equity_bonds!$H$2:$H$6414,"="&amp;data!$B2921,equity_bonds!$J$2:$J$6414,"="&amp;data!$G2921)</f>
        <v>0.1</v>
      </c>
      <c r="T2921" s="16">
        <f>SUMIFS(equity_bonds!$F$2:$F$6414,equity_bonds!$H$2:$H$6414,"="&amp;data!$B2921,equity_bonds!$J$2:$J$6414,"="&amp;data!$G2921)</f>
        <v>16</v>
      </c>
      <c r="U2921" s="16"/>
    </row>
    <row r="2922" spans="1:21" x14ac:dyDescent="0.25">
      <c r="A2922">
        <v>4553</v>
      </c>
      <c r="B2922">
        <v>2006</v>
      </c>
      <c r="C2922">
        <v>14</v>
      </c>
      <c r="D2922" t="s">
        <v>164</v>
      </c>
      <c r="E2922" t="s">
        <v>498</v>
      </c>
      <c r="F2922" t="s">
        <v>498</v>
      </c>
      <c r="G2922" t="str">
        <f t="shared" si="45"/>
        <v>Wilmer Cutler</v>
      </c>
      <c r="I2922" s="13">
        <f>COUNTIFS(IPO!$J$2:$J$5250,"="&amp;data!$G2922,IPO!$H$2:$H$5250,"="&amp;data!$B2922)</f>
        <v>0</v>
      </c>
      <c r="J2922" s="13">
        <f>SUMIFS(IPO!$B$2:$B$5250,IPO!$H$2:$H$5250,"="&amp;data!$B2922,IPO!$J$2:$J$5250,"="&amp;data!$G2922)</f>
        <v>0</v>
      </c>
      <c r="K2922" s="13" t="str">
        <f>IF(I2922=1,SUMIFS(IPO!$C$2:$C$5250,IPO!$H$2:$H$5250,"="&amp;data!$B2922,IPO!$J$2:$J$5250,"="&amp;data!$G2922),"")</f>
        <v/>
      </c>
      <c r="L2922" s="13">
        <f>SUMIFS(IPO!$E$2:$E$5250,IPO!$H$2:$H$5250,"="&amp;data!$B2922,IPO!$J$2:$J$5250,"="&amp;data!$G2922)</f>
        <v>0</v>
      </c>
      <c r="M2922" s="13">
        <f>SUMIFS(IPO!$F$2:$F$5250,IPO!$H$2:$H$5250,"="&amp;data!$B2922,IPO!$J$2:$J$5250,"="&amp;data!$G2922)</f>
        <v>0</v>
      </c>
      <c r="N2922" s="13"/>
      <c r="P2922" s="16">
        <f>COUNTIFS(equity_bonds!$H$2:$H$6414,"="&amp;data!$B2922,equity_bonds!$J$2:$J$6414,"="&amp;data!$G2922)</f>
        <v>0</v>
      </c>
      <c r="Q2922" s="16">
        <f>SUMIFS(equity_bonds!$B$2:$B$6414,equity_bonds!$H$2:$H$6414,"="&amp;data!$B2922,equity_bonds!$J$2:$J$6414,"="&amp;data!$G2922)</f>
        <v>0</v>
      </c>
      <c r="R2922" s="16" t="str">
        <f>IF(P2922=1,SUMIFS(equity_bonds!$C$2:$C$6414,equity_bonds!$H$2:$H$6414,"="&amp;data!$B2922,equity_bonds!$J$2:$J$6414,"="&amp;data!$G2922),"")</f>
        <v/>
      </c>
      <c r="S2922" s="16">
        <f>SUMIFS(equity_bonds!$E$2:$E$6414,equity_bonds!$H$2:$H$6414,"="&amp;data!$B2922,equity_bonds!$J$2:$J$6414,"="&amp;data!$G2922)</f>
        <v>0</v>
      </c>
      <c r="T2922" s="16">
        <f>SUMIFS(equity_bonds!$F$2:$F$6414,equity_bonds!$H$2:$H$6414,"="&amp;data!$B2922,equity_bonds!$J$2:$J$6414,"="&amp;data!$G2922)</f>
        <v>0</v>
      </c>
      <c r="U2922" s="16"/>
    </row>
    <row r="2923" spans="1:21" x14ac:dyDescent="0.25">
      <c r="A2923">
        <v>4578</v>
      </c>
      <c r="B2923">
        <v>2006</v>
      </c>
      <c r="C2923">
        <v>81</v>
      </c>
      <c r="D2923" t="s">
        <v>200</v>
      </c>
      <c r="E2923" t="s">
        <v>509</v>
      </c>
      <c r="F2923" t="s">
        <v>2658</v>
      </c>
      <c r="G2923" t="str">
        <f t="shared" si="45"/>
        <v>Wilson Elser</v>
      </c>
      <c r="I2923" s="13">
        <f>COUNTIFS(IPO!$J$2:$J$5250,"="&amp;data!$G2923,IPO!$H$2:$H$5250,"="&amp;data!$B2923)</f>
        <v>0</v>
      </c>
      <c r="J2923" s="13">
        <f>SUMIFS(IPO!$B$2:$B$5250,IPO!$H$2:$H$5250,"="&amp;data!$B2923,IPO!$J$2:$J$5250,"="&amp;data!$G2923)</f>
        <v>0</v>
      </c>
      <c r="K2923" s="13" t="str">
        <f>IF(I2923=1,SUMIFS(IPO!$C$2:$C$5250,IPO!$H$2:$H$5250,"="&amp;data!$B2923,IPO!$J$2:$J$5250,"="&amp;data!$G2923),"")</f>
        <v/>
      </c>
      <c r="L2923" s="13">
        <f>SUMIFS(IPO!$E$2:$E$5250,IPO!$H$2:$H$5250,"="&amp;data!$B2923,IPO!$J$2:$J$5250,"="&amp;data!$G2923)</f>
        <v>0</v>
      </c>
      <c r="M2923" s="13">
        <f>SUMIFS(IPO!$F$2:$F$5250,IPO!$H$2:$H$5250,"="&amp;data!$B2923,IPO!$J$2:$J$5250,"="&amp;data!$G2923)</f>
        <v>0</v>
      </c>
      <c r="N2923" s="13"/>
      <c r="P2923" s="16">
        <f>COUNTIFS(equity_bonds!$H$2:$H$6414,"="&amp;data!$B2923,equity_bonds!$J$2:$J$6414,"="&amp;data!$G2923)</f>
        <v>0</v>
      </c>
      <c r="Q2923" s="16">
        <f>SUMIFS(equity_bonds!$B$2:$B$6414,equity_bonds!$H$2:$H$6414,"="&amp;data!$B2923,equity_bonds!$J$2:$J$6414,"="&amp;data!$G2923)</f>
        <v>0</v>
      </c>
      <c r="R2923" s="16" t="str">
        <f>IF(P2923=1,SUMIFS(equity_bonds!$C$2:$C$6414,equity_bonds!$H$2:$H$6414,"="&amp;data!$B2923,equity_bonds!$J$2:$J$6414,"="&amp;data!$G2923),"")</f>
        <v/>
      </c>
      <c r="S2923" s="16">
        <f>SUMIFS(equity_bonds!$E$2:$E$6414,equity_bonds!$H$2:$H$6414,"="&amp;data!$B2923,equity_bonds!$J$2:$J$6414,"="&amp;data!$G2923)</f>
        <v>0</v>
      </c>
      <c r="T2923" s="16">
        <f>SUMIFS(equity_bonds!$F$2:$F$6414,equity_bonds!$H$2:$H$6414,"="&amp;data!$B2923,equity_bonds!$J$2:$J$6414,"="&amp;data!$G2923)</f>
        <v>0</v>
      </c>
      <c r="U2923" s="16"/>
    </row>
    <row r="2924" spans="1:21" x14ac:dyDescent="0.25">
      <c r="A2924">
        <v>4604</v>
      </c>
      <c r="B2924">
        <v>2006</v>
      </c>
      <c r="C2924">
        <v>54</v>
      </c>
      <c r="D2924" t="s">
        <v>209</v>
      </c>
      <c r="E2924" t="s">
        <v>224</v>
      </c>
      <c r="F2924" t="s">
        <v>2666</v>
      </c>
      <c r="G2924" t="str">
        <f t="shared" si="45"/>
        <v>Wilson Sonsini</v>
      </c>
      <c r="I2924" s="13">
        <f>COUNTIFS(IPO!$J$2:$J$5250,"="&amp;data!$G2924,IPO!$H$2:$H$5250,"="&amp;data!$B2924)</f>
        <v>1</v>
      </c>
      <c r="J2924" s="13">
        <f>SUMIFS(IPO!$B$2:$B$5250,IPO!$H$2:$H$5250,"="&amp;data!$B2924,IPO!$J$2:$J$5250,"="&amp;data!$G2924)</f>
        <v>883.9</v>
      </c>
      <c r="K2924" s="13">
        <f>IF(I2924=1,SUMIFS(IPO!$C$2:$C$5250,IPO!$H$2:$H$5250,"="&amp;data!$B2924,IPO!$J$2:$J$5250,"="&amp;data!$G2924),"")</f>
        <v>27</v>
      </c>
      <c r="L2924" s="13">
        <f>SUMIFS(IPO!$E$2:$E$5250,IPO!$H$2:$H$5250,"="&amp;data!$B2924,IPO!$J$2:$J$5250,"="&amp;data!$G2924)</f>
        <v>1.2</v>
      </c>
      <c r="M2924" s="13">
        <f>SUMIFS(IPO!$F$2:$F$5250,IPO!$H$2:$H$5250,"="&amp;data!$B2924,IPO!$J$2:$J$5250,"="&amp;data!$G2924)</f>
        <v>5</v>
      </c>
      <c r="N2924" s="13"/>
      <c r="P2924" s="16">
        <f>COUNTIFS(equity_bonds!$H$2:$H$6414,"="&amp;data!$B2924,equity_bonds!$J$2:$J$6414,"="&amp;data!$G2924)</f>
        <v>1</v>
      </c>
      <c r="Q2924" s="16">
        <f>SUMIFS(equity_bonds!$B$2:$B$6414,equity_bonds!$H$2:$H$6414,"="&amp;data!$B2924,equity_bonds!$J$2:$J$6414,"="&amp;data!$G2924)</f>
        <v>14782.2</v>
      </c>
      <c r="R2924" s="16">
        <f>IF(P2924=1,SUMIFS(equity_bonds!$C$2:$C$6414,equity_bonds!$H$2:$H$6414,"="&amp;data!$B2924,equity_bonds!$J$2:$J$6414,"="&amp;data!$G2924),"")</f>
        <v>45</v>
      </c>
      <c r="S2924" s="16">
        <f>SUMIFS(equity_bonds!$E$2:$E$6414,equity_bonds!$H$2:$H$6414,"="&amp;data!$B2924,equity_bonds!$J$2:$J$6414,"="&amp;data!$G2924)</f>
        <v>0.2</v>
      </c>
      <c r="T2924" s="16">
        <f>SUMIFS(equity_bonds!$F$2:$F$6414,equity_bonds!$H$2:$H$6414,"="&amp;data!$B2924,equity_bonds!$J$2:$J$6414,"="&amp;data!$G2924)</f>
        <v>31</v>
      </c>
      <c r="U2924" s="16"/>
    </row>
    <row r="2925" spans="1:21" x14ac:dyDescent="0.25">
      <c r="A2925">
        <v>4646</v>
      </c>
      <c r="B2925">
        <v>2006</v>
      </c>
      <c r="C2925">
        <v>148</v>
      </c>
      <c r="D2925" t="s">
        <v>326</v>
      </c>
      <c r="E2925" t="s">
        <v>323</v>
      </c>
      <c r="F2925" t="s">
        <v>2737</v>
      </c>
      <c r="G2925" t="str">
        <f t="shared" si="45"/>
        <v>Winstead Sechrest</v>
      </c>
      <c r="I2925" s="13">
        <f>COUNTIFS(IPO!$J$2:$J$5250,"="&amp;data!$G2925,IPO!$H$2:$H$5250,"="&amp;data!$B2925)</f>
        <v>0</v>
      </c>
      <c r="J2925" s="13">
        <f>SUMIFS(IPO!$B$2:$B$5250,IPO!$H$2:$H$5250,"="&amp;data!$B2925,IPO!$J$2:$J$5250,"="&amp;data!$G2925)</f>
        <v>0</v>
      </c>
      <c r="K2925" s="13" t="str">
        <f>IF(I2925=1,SUMIFS(IPO!$C$2:$C$5250,IPO!$H$2:$H$5250,"="&amp;data!$B2925,IPO!$J$2:$J$5250,"="&amp;data!$G2925),"")</f>
        <v/>
      </c>
      <c r="L2925" s="13">
        <f>SUMIFS(IPO!$E$2:$E$5250,IPO!$H$2:$H$5250,"="&amp;data!$B2925,IPO!$J$2:$J$5250,"="&amp;data!$G2925)</f>
        <v>0</v>
      </c>
      <c r="M2925" s="13">
        <f>SUMIFS(IPO!$F$2:$F$5250,IPO!$H$2:$H$5250,"="&amp;data!$B2925,IPO!$J$2:$J$5250,"="&amp;data!$G2925)</f>
        <v>0</v>
      </c>
      <c r="N2925" s="13"/>
      <c r="P2925" s="16">
        <f>COUNTIFS(equity_bonds!$H$2:$H$6414,"="&amp;data!$B2925,equity_bonds!$J$2:$J$6414,"="&amp;data!$G2925)</f>
        <v>1</v>
      </c>
      <c r="Q2925" s="16">
        <f>SUMIFS(equity_bonds!$B$2:$B$6414,equity_bonds!$H$2:$H$6414,"="&amp;data!$B2925,equity_bonds!$J$2:$J$6414,"="&amp;data!$G2925)</f>
        <v>779.2</v>
      </c>
      <c r="R2925" s="16">
        <f>IF(P2925=1,SUMIFS(equity_bonds!$C$2:$C$6414,equity_bonds!$H$2:$H$6414,"="&amp;data!$B2925,equity_bonds!$J$2:$J$6414,"="&amp;data!$G2925),"")</f>
        <v>162</v>
      </c>
      <c r="S2925" s="16">
        <f>SUMIFS(equity_bonds!$E$2:$E$6414,equity_bonds!$H$2:$H$6414,"="&amp;data!$B2925,equity_bonds!$J$2:$J$6414,"="&amp;data!$G2925)</f>
        <v>0</v>
      </c>
      <c r="T2925" s="16">
        <f>SUMIFS(equity_bonds!$F$2:$F$6414,equity_bonds!$H$2:$H$6414,"="&amp;data!$B2925,equity_bonds!$J$2:$J$6414,"="&amp;data!$G2925)</f>
        <v>3</v>
      </c>
      <c r="U2925" s="16"/>
    </row>
    <row r="2926" spans="1:21" x14ac:dyDescent="0.25">
      <c r="A2926">
        <v>4668</v>
      </c>
      <c r="B2926">
        <v>2006</v>
      </c>
      <c r="C2926">
        <v>31</v>
      </c>
      <c r="D2926" t="s">
        <v>110</v>
      </c>
      <c r="E2926" t="s">
        <v>56</v>
      </c>
      <c r="F2926" t="s">
        <v>2615</v>
      </c>
      <c r="G2926" t="str">
        <f t="shared" si="45"/>
        <v>Winston Strawn</v>
      </c>
      <c r="I2926" s="13">
        <f>COUNTIFS(IPO!$J$2:$J$5250,"="&amp;data!$G2926,IPO!$H$2:$H$5250,"="&amp;data!$B2926)</f>
        <v>1</v>
      </c>
      <c r="J2926" s="13">
        <f>SUMIFS(IPO!$B$2:$B$5250,IPO!$H$2:$H$5250,"="&amp;data!$B2926,IPO!$J$2:$J$5250,"="&amp;data!$G2926)</f>
        <v>358.6</v>
      </c>
      <c r="K2926" s="13">
        <f>IF(I2926=1,SUMIFS(IPO!$C$2:$C$5250,IPO!$H$2:$H$5250,"="&amp;data!$B2926,IPO!$J$2:$J$5250,"="&amp;data!$G2926),"")</f>
        <v>57</v>
      </c>
      <c r="L2926" s="13">
        <f>SUMIFS(IPO!$E$2:$E$5250,IPO!$H$2:$H$5250,"="&amp;data!$B2926,IPO!$J$2:$J$5250,"="&amp;data!$G2926)</f>
        <v>0.5</v>
      </c>
      <c r="M2926" s="13">
        <f>SUMIFS(IPO!$F$2:$F$5250,IPO!$H$2:$H$5250,"="&amp;data!$B2926,IPO!$J$2:$J$5250,"="&amp;data!$G2926)</f>
        <v>3</v>
      </c>
      <c r="N2926" s="13"/>
      <c r="P2926" s="16">
        <f>COUNTIFS(equity_bonds!$H$2:$H$6414,"="&amp;data!$B2926,equity_bonds!$J$2:$J$6414,"="&amp;data!$G2926)</f>
        <v>1</v>
      </c>
      <c r="Q2926" s="16">
        <f>SUMIFS(equity_bonds!$B$2:$B$6414,equity_bonds!$H$2:$H$6414,"="&amp;data!$B2926,equity_bonds!$J$2:$J$6414,"="&amp;data!$G2926)</f>
        <v>18888.5</v>
      </c>
      <c r="R2926" s="16">
        <f>IF(P2926=1,SUMIFS(equity_bonds!$C$2:$C$6414,equity_bonds!$H$2:$H$6414,"="&amp;data!$B2926,equity_bonds!$J$2:$J$6414,"="&amp;data!$G2926),"")</f>
        <v>40</v>
      </c>
      <c r="S2926" s="16">
        <f>SUMIFS(equity_bonds!$E$2:$E$6414,equity_bonds!$H$2:$H$6414,"="&amp;data!$B2926,equity_bonds!$J$2:$J$6414,"="&amp;data!$G2926)</f>
        <v>0.2</v>
      </c>
      <c r="T2926" s="16">
        <f>SUMIFS(equity_bonds!$F$2:$F$6414,equity_bonds!$H$2:$H$6414,"="&amp;data!$B2926,equity_bonds!$J$2:$J$6414,"="&amp;data!$G2926)</f>
        <v>17</v>
      </c>
      <c r="U2926" s="16"/>
    </row>
    <row r="2927" spans="1:21" x14ac:dyDescent="0.25">
      <c r="A2927">
        <v>4706</v>
      </c>
      <c r="B2927">
        <v>2006</v>
      </c>
      <c r="C2927">
        <v>147</v>
      </c>
      <c r="D2927" t="s">
        <v>377</v>
      </c>
      <c r="E2927" t="s">
        <v>119</v>
      </c>
      <c r="F2927" t="s">
        <v>2527</v>
      </c>
      <c r="G2927" t="str">
        <f t="shared" si="45"/>
        <v>Wolf Block</v>
      </c>
      <c r="I2927" s="13">
        <f>COUNTIFS(IPO!$J$2:$J$5250,"="&amp;data!$G2927,IPO!$H$2:$H$5250,"="&amp;data!$B2927)</f>
        <v>0</v>
      </c>
      <c r="J2927" s="13">
        <f>SUMIFS(IPO!$B$2:$B$5250,IPO!$H$2:$H$5250,"="&amp;data!$B2927,IPO!$J$2:$J$5250,"="&amp;data!$G2927)</f>
        <v>0</v>
      </c>
      <c r="K2927" s="13" t="str">
        <f>IF(I2927=1,SUMIFS(IPO!$C$2:$C$5250,IPO!$H$2:$H$5250,"="&amp;data!$B2927,IPO!$J$2:$J$5250,"="&amp;data!$G2927),"")</f>
        <v/>
      </c>
      <c r="L2927" s="13">
        <f>SUMIFS(IPO!$E$2:$E$5250,IPO!$H$2:$H$5250,"="&amp;data!$B2927,IPO!$J$2:$J$5250,"="&amp;data!$G2927)</f>
        <v>0</v>
      </c>
      <c r="M2927" s="13">
        <f>SUMIFS(IPO!$F$2:$F$5250,IPO!$H$2:$H$5250,"="&amp;data!$B2927,IPO!$J$2:$J$5250,"="&amp;data!$G2927)</f>
        <v>0</v>
      </c>
      <c r="N2927" s="13"/>
      <c r="P2927" s="16">
        <f>COUNTIFS(equity_bonds!$H$2:$H$6414,"="&amp;data!$B2927,equity_bonds!$J$2:$J$6414,"="&amp;data!$G2927)</f>
        <v>1</v>
      </c>
      <c r="Q2927" s="16">
        <f>SUMIFS(equity_bonds!$B$2:$B$6414,equity_bonds!$H$2:$H$6414,"="&amp;data!$B2927,equity_bonds!$J$2:$J$6414,"="&amp;data!$G2927)</f>
        <v>1474.2</v>
      </c>
      <c r="R2927" s="16">
        <f>IF(P2927=1,SUMIFS(equity_bonds!$C$2:$C$6414,equity_bonds!$H$2:$H$6414,"="&amp;data!$B2927,equity_bonds!$J$2:$J$6414,"="&amp;data!$G2927),"")</f>
        <v>132</v>
      </c>
      <c r="S2927" s="16">
        <f>SUMIFS(equity_bonds!$E$2:$E$6414,equity_bonds!$H$2:$H$6414,"="&amp;data!$B2927,equity_bonds!$J$2:$J$6414,"="&amp;data!$G2927)</f>
        <v>0</v>
      </c>
      <c r="T2927" s="16">
        <f>SUMIFS(equity_bonds!$F$2:$F$6414,equity_bonds!$H$2:$H$6414,"="&amp;data!$B2927,equity_bonds!$J$2:$J$6414,"="&amp;data!$G2927)</f>
        <v>7</v>
      </c>
      <c r="U2927" s="16"/>
    </row>
    <row r="2928" spans="1:21" x14ac:dyDescent="0.25">
      <c r="A2928">
        <v>4719</v>
      </c>
      <c r="B2928">
        <v>2006</v>
      </c>
      <c r="C2928">
        <v>87</v>
      </c>
      <c r="D2928" t="s">
        <v>203</v>
      </c>
      <c r="E2928" t="s">
        <v>324</v>
      </c>
      <c r="F2928" t="s">
        <v>2738</v>
      </c>
      <c r="G2928" t="str">
        <f t="shared" si="45"/>
        <v>Womble Carlyle</v>
      </c>
      <c r="I2928" s="13">
        <f>COUNTIFS(IPO!$J$2:$J$5250,"="&amp;data!$G2928,IPO!$H$2:$H$5250,"="&amp;data!$B2928)</f>
        <v>0</v>
      </c>
      <c r="J2928" s="13">
        <f>SUMIFS(IPO!$B$2:$B$5250,IPO!$H$2:$H$5250,"="&amp;data!$B2928,IPO!$J$2:$J$5250,"="&amp;data!$G2928)</f>
        <v>0</v>
      </c>
      <c r="K2928" s="13" t="str">
        <f>IF(I2928=1,SUMIFS(IPO!$C$2:$C$5250,IPO!$H$2:$H$5250,"="&amp;data!$B2928,IPO!$J$2:$J$5250,"="&amp;data!$G2928),"")</f>
        <v/>
      </c>
      <c r="L2928" s="13">
        <f>SUMIFS(IPO!$E$2:$E$5250,IPO!$H$2:$H$5250,"="&amp;data!$B2928,IPO!$J$2:$J$5250,"="&amp;data!$G2928)</f>
        <v>0</v>
      </c>
      <c r="M2928" s="13">
        <f>SUMIFS(IPO!$F$2:$F$5250,IPO!$H$2:$H$5250,"="&amp;data!$B2928,IPO!$J$2:$J$5250,"="&amp;data!$G2928)</f>
        <v>0</v>
      </c>
      <c r="N2928" s="13"/>
      <c r="P2928" s="16">
        <f>COUNTIFS(equity_bonds!$H$2:$H$6414,"="&amp;data!$B2928,equity_bonds!$J$2:$J$6414,"="&amp;data!$G2928)</f>
        <v>0</v>
      </c>
      <c r="Q2928" s="16">
        <f>SUMIFS(equity_bonds!$B$2:$B$6414,equity_bonds!$H$2:$H$6414,"="&amp;data!$B2928,equity_bonds!$J$2:$J$6414,"="&amp;data!$G2928)</f>
        <v>0</v>
      </c>
      <c r="R2928" s="16" t="str">
        <f>IF(P2928=1,SUMIFS(equity_bonds!$C$2:$C$6414,equity_bonds!$H$2:$H$6414,"="&amp;data!$B2928,equity_bonds!$J$2:$J$6414,"="&amp;data!$G2928),"")</f>
        <v/>
      </c>
      <c r="S2928" s="16">
        <f>SUMIFS(equity_bonds!$E$2:$E$6414,equity_bonds!$H$2:$H$6414,"="&amp;data!$B2928,equity_bonds!$J$2:$J$6414,"="&amp;data!$G2928)</f>
        <v>0</v>
      </c>
      <c r="T2928" s="16">
        <f>SUMIFS(equity_bonds!$F$2:$F$6414,equity_bonds!$H$2:$H$6414,"="&amp;data!$B2928,equity_bonds!$J$2:$J$6414,"="&amp;data!$G2928)</f>
        <v>0</v>
      </c>
      <c r="U2928" s="16"/>
    </row>
    <row r="2929" spans="1:21" x14ac:dyDescent="0.25">
      <c r="A2929">
        <v>4</v>
      </c>
      <c r="B2929">
        <v>2007</v>
      </c>
      <c r="C2929">
        <v>186</v>
      </c>
      <c r="D2929" t="s">
        <v>345</v>
      </c>
      <c r="E2929" t="s">
        <v>465</v>
      </c>
      <c r="F2929" t="s">
        <v>465</v>
      </c>
      <c r="G2929" t="str">
        <f t="shared" si="45"/>
        <v>Adams and</v>
      </c>
      <c r="I2929" s="13">
        <f>COUNTIFS(IPO!$J$2:$J$5250,"="&amp;data!$G2929,IPO!$H$2:$H$5250,"="&amp;data!$B2929)</f>
        <v>0</v>
      </c>
      <c r="J2929" s="13">
        <f>SUMIFS(IPO!$B$2:$B$5250,IPO!$H$2:$H$5250,"="&amp;data!$B2929,IPO!$J$2:$J$5250,"="&amp;data!$G2929)</f>
        <v>0</v>
      </c>
      <c r="K2929" s="13" t="str">
        <f>IF(I2929=1,SUMIFS(IPO!$C$2:$C$5250,IPO!$H$2:$H$5250,"="&amp;data!$B2929,IPO!$J$2:$J$5250,"="&amp;data!$G2929),"")</f>
        <v/>
      </c>
      <c r="L2929" s="13">
        <f>SUMIFS(IPO!$E$2:$E$5250,IPO!$H$2:$H$5250,"="&amp;data!$B2929,IPO!$J$2:$J$5250,"="&amp;data!$G2929)</f>
        <v>0</v>
      </c>
      <c r="M2929" s="13">
        <f>SUMIFS(IPO!$F$2:$F$5250,IPO!$H$2:$H$5250,"="&amp;data!$B2929,IPO!$J$2:$J$5250,"="&amp;data!$G2929)</f>
        <v>0</v>
      </c>
      <c r="N2929" s="13"/>
      <c r="P2929" s="16">
        <f>COUNTIFS(equity_bonds!$H$2:$H$6414,"="&amp;data!$B2929,equity_bonds!$J$2:$J$6414,"="&amp;data!$G2929)</f>
        <v>0</v>
      </c>
      <c r="Q2929" s="16">
        <v>491.4</v>
      </c>
      <c r="R2929" s="16">
        <v>186</v>
      </c>
      <c r="S2929" s="16">
        <v>0</v>
      </c>
      <c r="T2929" s="16">
        <v>6</v>
      </c>
      <c r="U2929" s="16"/>
    </row>
    <row r="2930" spans="1:21" x14ac:dyDescent="0.25">
      <c r="A2930">
        <v>17</v>
      </c>
      <c r="B2930">
        <v>2007</v>
      </c>
      <c r="C2930">
        <v>108</v>
      </c>
      <c r="D2930" t="s">
        <v>348</v>
      </c>
      <c r="E2930" t="s">
        <v>466</v>
      </c>
      <c r="F2930" t="s">
        <v>466</v>
      </c>
      <c r="G2930" t="str">
        <f t="shared" si="45"/>
        <v>Akerman Senterfitt</v>
      </c>
      <c r="I2930" s="13">
        <f>COUNTIFS(IPO!$J$2:$J$5250,"="&amp;data!$G2930,IPO!$H$2:$H$5250,"="&amp;data!$B2930)</f>
        <v>1</v>
      </c>
      <c r="J2930" s="13">
        <f>SUMIFS(IPO!$B$2:$B$5250,IPO!$H$2:$H$5250,"="&amp;data!$B2930,IPO!$J$2:$J$5250,"="&amp;data!$G2930)</f>
        <v>20.100000000000001</v>
      </c>
      <c r="K2930" s="13">
        <f>IF(I2930=1,SUMIFS(IPO!$C$2:$C$5250,IPO!$H$2:$H$5250,"="&amp;data!$B2930,IPO!$J$2:$J$5250,"="&amp;data!$G2930),"")</f>
        <v>168</v>
      </c>
      <c r="L2930" s="13">
        <f>SUMIFS(IPO!$E$2:$E$5250,IPO!$H$2:$H$5250,"="&amp;data!$B2930,IPO!$J$2:$J$5250,"="&amp;data!$G2930)</f>
        <v>0</v>
      </c>
      <c r="M2930" s="13">
        <f>SUMIFS(IPO!$F$2:$F$5250,IPO!$H$2:$H$5250,"="&amp;data!$B2930,IPO!$J$2:$J$5250,"="&amp;data!$G2930)</f>
        <v>1</v>
      </c>
      <c r="N2930" s="13"/>
      <c r="P2930" s="16">
        <f>COUNTIFS(equity_bonds!$H$2:$H$6414,"="&amp;data!$B2930,equity_bonds!$J$2:$J$6414,"="&amp;data!$G2930)</f>
        <v>1</v>
      </c>
      <c r="Q2930" s="16">
        <f>SUMIFS(equity_bonds!$B$2:$B$6414,equity_bonds!$H$2:$H$6414,"="&amp;data!$B2930,equity_bonds!$J$2:$J$6414,"="&amp;data!$G2930)</f>
        <v>1042.2</v>
      </c>
      <c r="R2930" s="16">
        <f>IF(P2930=1,SUMIFS(equity_bonds!$C$2:$C$6414,equity_bonds!$H$2:$H$6414,"="&amp;data!$B2930,equity_bonds!$J$2:$J$6414,"="&amp;data!$G2930),"")</f>
        <v>151</v>
      </c>
      <c r="S2930" s="16">
        <f>SUMIFS(equity_bonds!$E$2:$E$6414,equity_bonds!$H$2:$H$6414,"="&amp;data!$B2930,equity_bonds!$J$2:$J$6414,"="&amp;data!$G2930)</f>
        <v>0</v>
      </c>
      <c r="T2930" s="16">
        <f>SUMIFS(equity_bonds!$F$2:$F$6414,equity_bonds!$H$2:$H$6414,"="&amp;data!$B2930,equity_bonds!$J$2:$J$6414,"="&amp;data!$G2930)</f>
        <v>11</v>
      </c>
      <c r="U2930" s="16"/>
    </row>
    <row r="2931" spans="1:21" x14ac:dyDescent="0.25">
      <c r="A2931">
        <v>32</v>
      </c>
      <c r="B2931">
        <v>2007</v>
      </c>
      <c r="C2931">
        <v>25</v>
      </c>
      <c r="D2931" t="s">
        <v>89</v>
      </c>
      <c r="E2931" t="s">
        <v>510</v>
      </c>
      <c r="F2931" t="s">
        <v>2572</v>
      </c>
      <c r="G2931" t="str">
        <f t="shared" si="45"/>
        <v>Akin Gump</v>
      </c>
      <c r="I2931" s="13">
        <f>COUNTIFS(IPO!$J$2:$J$5250,"="&amp;data!$G2931,IPO!$H$2:$H$5250,"="&amp;data!$B2931)</f>
        <v>1</v>
      </c>
      <c r="J2931" s="13">
        <f>SUMIFS(IPO!$B$2:$B$5250,IPO!$H$2:$H$5250,"="&amp;data!$B2931,IPO!$J$2:$J$5250,"="&amp;data!$G2931)</f>
        <v>948.5</v>
      </c>
      <c r="K2931" s="13">
        <f>IF(I2931=1,SUMIFS(IPO!$C$2:$C$5250,IPO!$H$2:$H$5250,"="&amp;data!$B2931,IPO!$J$2:$J$5250,"="&amp;data!$G2931),"")</f>
        <v>36</v>
      </c>
      <c r="L2931" s="13">
        <f>SUMIFS(IPO!$E$2:$E$5250,IPO!$H$2:$H$5250,"="&amp;data!$B2931,IPO!$J$2:$J$5250,"="&amp;data!$G2931)</f>
        <v>1.2</v>
      </c>
      <c r="M2931" s="13">
        <f>SUMIFS(IPO!$F$2:$F$5250,IPO!$H$2:$H$5250,"="&amp;data!$B2931,IPO!$J$2:$J$5250,"="&amp;data!$G2931)</f>
        <v>3</v>
      </c>
      <c r="N2931" s="13"/>
      <c r="P2931" s="16">
        <f>COUNTIFS(equity_bonds!$H$2:$H$6414,"="&amp;data!$B2931,equity_bonds!$J$2:$J$6414,"="&amp;data!$G2931)</f>
        <v>1</v>
      </c>
      <c r="Q2931" s="16">
        <f>SUMIFS(equity_bonds!$B$2:$B$6414,equity_bonds!$H$2:$H$6414,"="&amp;data!$B2931,equity_bonds!$J$2:$J$6414,"="&amp;data!$G2931)</f>
        <v>24869.7</v>
      </c>
      <c r="R2931" s="16">
        <f>IF(P2931=1,SUMIFS(equity_bonds!$C$2:$C$6414,equity_bonds!$H$2:$H$6414,"="&amp;data!$B2931,equity_bonds!$J$2:$J$6414,"="&amp;data!$G2931),"")</f>
        <v>30</v>
      </c>
      <c r="S2931" s="16">
        <f>SUMIFS(equity_bonds!$E$2:$E$6414,equity_bonds!$H$2:$H$6414,"="&amp;data!$B2931,equity_bonds!$J$2:$J$6414,"="&amp;data!$G2931)</f>
        <v>0.3</v>
      </c>
      <c r="T2931" s="16">
        <f>SUMIFS(equity_bonds!$F$2:$F$6414,equity_bonds!$H$2:$H$6414,"="&amp;data!$B2931,equity_bonds!$J$2:$J$6414,"="&amp;data!$G2931)</f>
        <v>35</v>
      </c>
      <c r="U2931" s="16"/>
    </row>
    <row r="2932" spans="1:21" x14ac:dyDescent="0.25">
      <c r="A2932">
        <v>68</v>
      </c>
      <c r="B2932">
        <v>2007</v>
      </c>
      <c r="C2932">
        <v>157</v>
      </c>
      <c r="D2932" t="s">
        <v>396</v>
      </c>
      <c r="E2932" t="s">
        <v>511</v>
      </c>
      <c r="F2932" t="s">
        <v>2779</v>
      </c>
      <c r="G2932" t="str">
        <f t="shared" si="45"/>
        <v>Allen Matkins</v>
      </c>
      <c r="I2932" s="13">
        <f>COUNTIFS(IPO!$J$2:$J$5250,"="&amp;data!$G2932,IPO!$H$2:$H$5250,"="&amp;data!$B2932)</f>
        <v>0</v>
      </c>
      <c r="J2932" s="13">
        <f>SUMIFS(IPO!$B$2:$B$5250,IPO!$H$2:$H$5250,"="&amp;data!$B2932,IPO!$J$2:$J$5250,"="&amp;data!$G2932)</f>
        <v>0</v>
      </c>
      <c r="K2932" s="13" t="str">
        <f>IF(I2932=1,SUMIFS(IPO!$C$2:$C$5250,IPO!$H$2:$H$5250,"="&amp;data!$B2932,IPO!$J$2:$J$5250,"="&amp;data!$G2932),"")</f>
        <v/>
      </c>
      <c r="L2932" s="13">
        <f>SUMIFS(IPO!$E$2:$E$5250,IPO!$H$2:$H$5250,"="&amp;data!$B2932,IPO!$J$2:$J$5250,"="&amp;data!$G2932)</f>
        <v>0</v>
      </c>
      <c r="M2932" s="13">
        <f>SUMIFS(IPO!$F$2:$F$5250,IPO!$H$2:$H$5250,"="&amp;data!$B2932,IPO!$J$2:$J$5250,"="&amp;data!$G2932)</f>
        <v>0</v>
      </c>
      <c r="N2932" s="13"/>
      <c r="P2932" s="16">
        <f>COUNTIFS(equity_bonds!$H$2:$H$6414,"="&amp;data!$B2932,equity_bonds!$J$2:$J$6414,"="&amp;data!$G2932)</f>
        <v>0</v>
      </c>
      <c r="Q2932" s="16">
        <f>SUMIFS(equity_bonds!$B$2:$B$6414,equity_bonds!$H$2:$H$6414,"="&amp;data!$B2932,equity_bonds!$J$2:$J$6414,"="&amp;data!$G2932)</f>
        <v>0</v>
      </c>
      <c r="R2932" s="16" t="str">
        <f>IF(P2932=1,SUMIFS(equity_bonds!$C$2:$C$6414,equity_bonds!$H$2:$H$6414,"="&amp;data!$B2932,equity_bonds!$J$2:$J$6414,"="&amp;data!$G2932),"")</f>
        <v/>
      </c>
      <c r="S2932" s="16">
        <f>SUMIFS(equity_bonds!$E$2:$E$6414,equity_bonds!$H$2:$H$6414,"="&amp;data!$B2932,equity_bonds!$J$2:$J$6414,"="&amp;data!$G2932)</f>
        <v>0</v>
      </c>
      <c r="T2932" s="16">
        <f>SUMIFS(equity_bonds!$F$2:$F$6414,equity_bonds!$H$2:$H$6414,"="&amp;data!$B2932,equity_bonds!$J$2:$J$6414,"="&amp;data!$G2932)</f>
        <v>0</v>
      </c>
      <c r="U2932" s="16"/>
    </row>
    <row r="2933" spans="1:21" x14ac:dyDescent="0.25">
      <c r="A2933">
        <v>89</v>
      </c>
      <c r="B2933">
        <v>2007</v>
      </c>
      <c r="C2933">
        <v>55</v>
      </c>
      <c r="D2933" t="s">
        <v>175</v>
      </c>
      <c r="E2933" t="s">
        <v>228</v>
      </c>
      <c r="F2933" t="s">
        <v>2668</v>
      </c>
      <c r="G2933" t="str">
        <f t="shared" si="45"/>
        <v>Alston Bird</v>
      </c>
      <c r="I2933" s="13">
        <f>COUNTIFS(IPO!$J$2:$J$5250,"="&amp;data!$G2933,IPO!$H$2:$H$5250,"="&amp;data!$B2933)</f>
        <v>0</v>
      </c>
      <c r="J2933" s="13">
        <f>SUMIFS(IPO!$B$2:$B$5250,IPO!$H$2:$H$5250,"="&amp;data!$B2933,IPO!$J$2:$J$5250,"="&amp;data!$G2933)</f>
        <v>0</v>
      </c>
      <c r="K2933" s="13" t="str">
        <f>IF(I2933=1,SUMIFS(IPO!$C$2:$C$5250,IPO!$H$2:$H$5250,"="&amp;data!$B2933,IPO!$J$2:$J$5250,"="&amp;data!$G2933),"")</f>
        <v/>
      </c>
      <c r="L2933" s="13">
        <f>SUMIFS(IPO!$E$2:$E$5250,IPO!$H$2:$H$5250,"="&amp;data!$B2933,IPO!$J$2:$J$5250,"="&amp;data!$G2933)</f>
        <v>0</v>
      </c>
      <c r="M2933" s="13">
        <f>SUMIFS(IPO!$F$2:$F$5250,IPO!$H$2:$H$5250,"="&amp;data!$B2933,IPO!$J$2:$J$5250,"="&amp;data!$G2933)</f>
        <v>0</v>
      </c>
      <c r="N2933" s="13"/>
      <c r="P2933" s="16">
        <f>COUNTIFS(equity_bonds!$H$2:$H$6414,"="&amp;data!$B2933,equity_bonds!$J$2:$J$6414,"="&amp;data!$G2933)</f>
        <v>1</v>
      </c>
      <c r="Q2933" s="16">
        <f>SUMIFS(equity_bonds!$B$2:$B$6414,equity_bonds!$H$2:$H$6414,"="&amp;data!$B2933,equity_bonds!$J$2:$J$6414,"="&amp;data!$G2933)</f>
        <v>6333.3</v>
      </c>
      <c r="R2933" s="16">
        <f>IF(P2933=1,SUMIFS(equity_bonds!$C$2:$C$6414,equity_bonds!$H$2:$H$6414,"="&amp;data!$B2933,equity_bonds!$J$2:$J$6414,"="&amp;data!$G2933),"")</f>
        <v>69</v>
      </c>
      <c r="S2933" s="16">
        <f>SUMIFS(equity_bonds!$E$2:$E$6414,equity_bonds!$H$2:$H$6414,"="&amp;data!$B2933,equity_bonds!$J$2:$J$6414,"="&amp;data!$G2933)</f>
        <v>0.1</v>
      </c>
      <c r="T2933" s="16">
        <f>SUMIFS(equity_bonds!$F$2:$F$6414,equity_bonds!$H$2:$H$6414,"="&amp;data!$B2933,equity_bonds!$J$2:$J$6414,"="&amp;data!$G2933)</f>
        <v>21</v>
      </c>
      <c r="U2933" s="16"/>
    </row>
    <row r="2934" spans="1:21" x14ac:dyDescent="0.25">
      <c r="A2934">
        <v>125</v>
      </c>
      <c r="B2934">
        <v>2007</v>
      </c>
      <c r="C2934">
        <v>103</v>
      </c>
      <c r="D2934" t="s">
        <v>183</v>
      </c>
      <c r="E2934" t="s">
        <v>512</v>
      </c>
      <c r="F2934" t="s">
        <v>512</v>
      </c>
      <c r="G2934" t="str">
        <f t="shared" si="45"/>
        <v>Andrews Kurth</v>
      </c>
      <c r="I2934" s="13">
        <f>COUNTIFS(IPO!$J$2:$J$5250,"="&amp;data!$G2934,IPO!$H$2:$H$5250,"="&amp;data!$B2934)</f>
        <v>1</v>
      </c>
      <c r="J2934" s="13">
        <f>SUMIFS(IPO!$B$2:$B$5250,IPO!$H$2:$H$5250,"="&amp;data!$B2934,IPO!$J$2:$J$5250,"="&amp;data!$G2934)</f>
        <v>1189.5</v>
      </c>
      <c r="K2934" s="13">
        <f>IF(I2934=1,SUMIFS(IPO!$C$2:$C$5250,IPO!$H$2:$H$5250,"="&amp;data!$B2934,IPO!$J$2:$J$5250,"="&amp;data!$G2934),"")</f>
        <v>23</v>
      </c>
      <c r="L2934" s="13">
        <f>SUMIFS(IPO!$E$2:$E$5250,IPO!$H$2:$H$5250,"="&amp;data!$B2934,IPO!$J$2:$J$5250,"="&amp;data!$G2934)</f>
        <v>1.5</v>
      </c>
      <c r="M2934" s="13">
        <f>SUMIFS(IPO!$F$2:$F$5250,IPO!$H$2:$H$5250,"="&amp;data!$B2934,IPO!$J$2:$J$5250,"="&amp;data!$G2934)</f>
        <v>4</v>
      </c>
      <c r="N2934" s="13"/>
      <c r="P2934" s="16">
        <f>COUNTIFS(equity_bonds!$H$2:$H$6414,"="&amp;data!$B2934,equity_bonds!$J$2:$J$6414,"="&amp;data!$G2934)</f>
        <v>1</v>
      </c>
      <c r="Q2934" s="16">
        <f>SUMIFS(equity_bonds!$B$2:$B$6414,equity_bonds!$H$2:$H$6414,"="&amp;data!$B2934,equity_bonds!$J$2:$J$6414,"="&amp;data!$G2934)</f>
        <v>43613.4</v>
      </c>
      <c r="R2934" s="16">
        <f>IF(P2934=1,SUMIFS(equity_bonds!$C$2:$C$6414,equity_bonds!$H$2:$H$6414,"="&amp;data!$B2934,equity_bonds!$J$2:$J$6414,"="&amp;data!$G2934),"")</f>
        <v>23</v>
      </c>
      <c r="S2934" s="16">
        <f>SUMIFS(equity_bonds!$E$2:$E$6414,equity_bonds!$H$2:$H$6414,"="&amp;data!$B2934,equity_bonds!$J$2:$J$6414,"="&amp;data!$G2934)</f>
        <v>0.5</v>
      </c>
      <c r="T2934" s="16">
        <f>SUMIFS(equity_bonds!$F$2:$F$6414,equity_bonds!$H$2:$H$6414,"="&amp;data!$B2934,equity_bonds!$J$2:$J$6414,"="&amp;data!$G2934)</f>
        <v>75</v>
      </c>
      <c r="U2934" s="16"/>
    </row>
    <row r="2935" spans="1:21" x14ac:dyDescent="0.25">
      <c r="A2935">
        <v>137</v>
      </c>
      <c r="B2935">
        <v>2007</v>
      </c>
      <c r="C2935">
        <v>139</v>
      </c>
      <c r="D2935" t="s">
        <v>400</v>
      </c>
      <c r="E2935" t="s">
        <v>480</v>
      </c>
      <c r="F2935" t="s">
        <v>480</v>
      </c>
      <c r="G2935" t="str">
        <f t="shared" si="45"/>
        <v>Arent Fox</v>
      </c>
      <c r="I2935" s="13">
        <f>COUNTIFS(IPO!$J$2:$J$5250,"="&amp;data!$G2935,IPO!$H$2:$H$5250,"="&amp;data!$B2935)</f>
        <v>0</v>
      </c>
      <c r="J2935" s="13">
        <f>SUMIFS(IPO!$B$2:$B$5250,IPO!$H$2:$H$5250,"="&amp;data!$B2935,IPO!$J$2:$J$5250,"="&amp;data!$G2935)</f>
        <v>0</v>
      </c>
      <c r="K2935" s="13" t="str">
        <f>IF(I2935=1,SUMIFS(IPO!$C$2:$C$5250,IPO!$H$2:$H$5250,"="&amp;data!$B2935,IPO!$J$2:$J$5250,"="&amp;data!$G2935),"")</f>
        <v/>
      </c>
      <c r="L2935" s="13">
        <f>SUMIFS(IPO!$E$2:$E$5250,IPO!$H$2:$H$5250,"="&amp;data!$B2935,IPO!$J$2:$J$5250,"="&amp;data!$G2935)</f>
        <v>0</v>
      </c>
      <c r="M2935" s="13">
        <f>SUMIFS(IPO!$F$2:$F$5250,IPO!$H$2:$H$5250,"="&amp;data!$B2935,IPO!$J$2:$J$5250,"="&amp;data!$G2935)</f>
        <v>0</v>
      </c>
      <c r="N2935" s="13"/>
      <c r="P2935" s="16">
        <f>COUNTIFS(equity_bonds!$H$2:$H$6414,"="&amp;data!$B2935,equity_bonds!$J$2:$J$6414,"="&amp;data!$G2935)</f>
        <v>1</v>
      </c>
      <c r="Q2935" s="16">
        <f>SUMIFS(equity_bonds!$B$2:$B$6414,equity_bonds!$H$2:$H$6414,"="&amp;data!$B2935,equity_bonds!$J$2:$J$6414,"="&amp;data!$G2935)</f>
        <v>839.5</v>
      </c>
      <c r="R2935" s="16">
        <f>IF(P2935=1,SUMIFS(equity_bonds!$C$2:$C$6414,equity_bonds!$H$2:$H$6414,"="&amp;data!$B2935,equity_bonds!$J$2:$J$6414,"="&amp;data!$G2935),"")</f>
        <v>155</v>
      </c>
      <c r="S2935" s="16">
        <f>SUMIFS(equity_bonds!$E$2:$E$6414,equity_bonds!$H$2:$H$6414,"="&amp;data!$B2935,equity_bonds!$J$2:$J$6414,"="&amp;data!$G2935)</f>
        <v>0</v>
      </c>
      <c r="T2935" s="16">
        <f>SUMIFS(equity_bonds!$F$2:$F$6414,equity_bonds!$H$2:$H$6414,"="&amp;data!$B2935,equity_bonds!$J$2:$J$6414,"="&amp;data!$G2935)</f>
        <v>5</v>
      </c>
      <c r="U2935" s="16"/>
    </row>
    <row r="2936" spans="1:21" x14ac:dyDescent="0.25">
      <c r="A2936">
        <v>189</v>
      </c>
      <c r="B2936">
        <v>2007</v>
      </c>
      <c r="C2936">
        <v>51</v>
      </c>
      <c r="D2936" t="s">
        <v>151</v>
      </c>
      <c r="E2936" t="s">
        <v>7</v>
      </c>
      <c r="F2936" t="s">
        <v>2573</v>
      </c>
      <c r="G2936" t="str">
        <f t="shared" si="45"/>
        <v>Arnold Porter</v>
      </c>
      <c r="I2936" s="13">
        <f>COUNTIFS(IPO!$J$2:$J$5250,"="&amp;data!$G2936,IPO!$H$2:$H$5250,"="&amp;data!$B2936)</f>
        <v>0</v>
      </c>
      <c r="J2936" s="13">
        <f>SUMIFS(IPO!$B$2:$B$5250,IPO!$H$2:$H$5250,"="&amp;data!$B2936,IPO!$J$2:$J$5250,"="&amp;data!$G2936)</f>
        <v>0</v>
      </c>
      <c r="K2936" s="13" t="str">
        <f>IF(I2936=1,SUMIFS(IPO!$C$2:$C$5250,IPO!$H$2:$H$5250,"="&amp;data!$B2936,IPO!$J$2:$J$5250,"="&amp;data!$G2936),"")</f>
        <v/>
      </c>
      <c r="L2936" s="13">
        <f>SUMIFS(IPO!$E$2:$E$5250,IPO!$H$2:$H$5250,"="&amp;data!$B2936,IPO!$J$2:$J$5250,"="&amp;data!$G2936)</f>
        <v>0</v>
      </c>
      <c r="M2936" s="13">
        <f>SUMIFS(IPO!$F$2:$F$5250,IPO!$H$2:$H$5250,"="&amp;data!$B2936,IPO!$J$2:$J$5250,"="&amp;data!$G2936)</f>
        <v>0</v>
      </c>
      <c r="N2936" s="13"/>
      <c r="P2936" s="16">
        <f>COUNTIFS(equity_bonds!$H$2:$H$6414,"="&amp;data!$B2936,equity_bonds!$J$2:$J$6414,"="&amp;data!$G2936)</f>
        <v>1</v>
      </c>
      <c r="Q2936" s="16">
        <f>SUMIFS(equity_bonds!$B$2:$B$6414,equity_bonds!$H$2:$H$6414,"="&amp;data!$B2936,equity_bonds!$J$2:$J$6414,"="&amp;data!$G2936)</f>
        <v>4014.5</v>
      </c>
      <c r="R2936" s="16">
        <f>IF(P2936=1,SUMIFS(equity_bonds!$C$2:$C$6414,equity_bonds!$H$2:$H$6414,"="&amp;data!$B2936,equity_bonds!$J$2:$J$6414,"="&amp;data!$G2936),"")</f>
        <v>89</v>
      </c>
      <c r="S2936" s="16">
        <f>SUMIFS(equity_bonds!$E$2:$E$6414,equity_bonds!$H$2:$H$6414,"="&amp;data!$B2936,equity_bonds!$J$2:$J$6414,"="&amp;data!$G2936)</f>
        <v>0.1</v>
      </c>
      <c r="T2936" s="16">
        <f>SUMIFS(equity_bonds!$F$2:$F$6414,equity_bonds!$H$2:$H$6414,"="&amp;data!$B2936,equity_bonds!$J$2:$J$6414,"="&amp;data!$G2936)</f>
        <v>9</v>
      </c>
      <c r="U2936" s="16"/>
    </row>
    <row r="2937" spans="1:21" x14ac:dyDescent="0.25">
      <c r="A2937">
        <v>220</v>
      </c>
      <c r="B2937">
        <v>2007</v>
      </c>
      <c r="C2937">
        <v>172</v>
      </c>
      <c r="D2937" t="s">
        <v>384</v>
      </c>
      <c r="E2937" t="s">
        <v>248</v>
      </c>
      <c r="F2937" t="s">
        <v>2682</v>
      </c>
      <c r="G2937" t="str">
        <f t="shared" si="45"/>
        <v>Baker Daniels</v>
      </c>
      <c r="I2937" s="13">
        <f>COUNTIFS(IPO!$J$2:$J$5250,"="&amp;data!$G2937,IPO!$H$2:$H$5250,"="&amp;data!$B2937)</f>
        <v>0</v>
      </c>
      <c r="J2937" s="13">
        <f>SUMIFS(IPO!$B$2:$B$5250,IPO!$H$2:$H$5250,"="&amp;data!$B2937,IPO!$J$2:$J$5250,"="&amp;data!$G2937)</f>
        <v>0</v>
      </c>
      <c r="K2937" s="13" t="str">
        <f>IF(I2937=1,SUMIFS(IPO!$C$2:$C$5250,IPO!$H$2:$H$5250,"="&amp;data!$B2937,IPO!$J$2:$J$5250,"="&amp;data!$G2937),"")</f>
        <v/>
      </c>
      <c r="L2937" s="13">
        <f>SUMIFS(IPO!$E$2:$E$5250,IPO!$H$2:$H$5250,"="&amp;data!$B2937,IPO!$J$2:$J$5250,"="&amp;data!$G2937)</f>
        <v>0</v>
      </c>
      <c r="M2937" s="13">
        <f>SUMIFS(IPO!$F$2:$F$5250,IPO!$H$2:$H$5250,"="&amp;data!$B2937,IPO!$J$2:$J$5250,"="&amp;data!$G2937)</f>
        <v>0</v>
      </c>
      <c r="N2937" s="13"/>
      <c r="P2937" s="16">
        <f>COUNTIFS(equity_bonds!$H$2:$H$6414,"="&amp;data!$B2937,equity_bonds!$J$2:$J$6414,"="&amp;data!$G2937)</f>
        <v>1</v>
      </c>
      <c r="Q2937" s="16">
        <f>SUMIFS(equity_bonds!$B$2:$B$6414,equity_bonds!$H$2:$H$6414,"="&amp;data!$B2937,equity_bonds!$J$2:$J$6414,"="&amp;data!$G2937)</f>
        <v>6342.4</v>
      </c>
      <c r="R2937" s="16">
        <f>IF(P2937=1,SUMIFS(equity_bonds!$C$2:$C$6414,equity_bonds!$H$2:$H$6414,"="&amp;data!$B2937,equity_bonds!$J$2:$J$6414,"="&amp;data!$G2937),"")</f>
        <v>68</v>
      </c>
      <c r="S2937" s="16">
        <f>SUMIFS(equity_bonds!$E$2:$E$6414,equity_bonds!$H$2:$H$6414,"="&amp;data!$B2937,equity_bonds!$J$2:$J$6414,"="&amp;data!$G2937)</f>
        <v>0.1</v>
      </c>
      <c r="T2937" s="16">
        <f>SUMIFS(equity_bonds!$F$2:$F$6414,equity_bonds!$H$2:$H$6414,"="&amp;data!$B2937,equity_bonds!$J$2:$J$6414,"="&amp;data!$G2937)</f>
        <v>5</v>
      </c>
      <c r="U2937" s="16"/>
    </row>
    <row r="2938" spans="1:21" x14ac:dyDescent="0.25">
      <c r="A2938">
        <v>248</v>
      </c>
      <c r="B2938">
        <v>2007</v>
      </c>
      <c r="C2938">
        <v>77</v>
      </c>
      <c r="D2938" t="s">
        <v>132</v>
      </c>
      <c r="E2938" t="s">
        <v>8</v>
      </c>
      <c r="F2938" t="s">
        <v>2574</v>
      </c>
      <c r="G2938" t="str">
        <f t="shared" si="45"/>
        <v>Baker Hostetler</v>
      </c>
      <c r="I2938" s="13">
        <f>COUNTIFS(IPO!$J$2:$J$5250,"="&amp;data!$G2938,IPO!$H$2:$H$5250,"="&amp;data!$B2938)</f>
        <v>0</v>
      </c>
      <c r="J2938" s="13">
        <f>SUMIFS(IPO!$B$2:$B$5250,IPO!$H$2:$H$5250,"="&amp;data!$B2938,IPO!$J$2:$J$5250,"="&amp;data!$G2938)</f>
        <v>0</v>
      </c>
      <c r="K2938" s="13" t="str">
        <f>IF(I2938=1,SUMIFS(IPO!$C$2:$C$5250,IPO!$H$2:$H$5250,"="&amp;data!$B2938,IPO!$J$2:$J$5250,"="&amp;data!$G2938),"")</f>
        <v/>
      </c>
      <c r="L2938" s="13">
        <f>SUMIFS(IPO!$E$2:$E$5250,IPO!$H$2:$H$5250,"="&amp;data!$B2938,IPO!$J$2:$J$5250,"="&amp;data!$G2938)</f>
        <v>0</v>
      </c>
      <c r="M2938" s="13">
        <f>SUMIFS(IPO!$F$2:$F$5250,IPO!$H$2:$H$5250,"="&amp;data!$B2938,IPO!$J$2:$J$5250,"="&amp;data!$G2938)</f>
        <v>0</v>
      </c>
      <c r="N2938" s="13"/>
      <c r="P2938" s="16">
        <f>COUNTIFS(equity_bonds!$H$2:$H$6414,"="&amp;data!$B2938,equity_bonds!$J$2:$J$6414,"="&amp;data!$G2938)</f>
        <v>1</v>
      </c>
      <c r="Q2938" s="16">
        <f>SUMIFS(equity_bonds!$B$2:$B$6414,equity_bonds!$H$2:$H$6414,"="&amp;data!$B2938,equity_bonds!$J$2:$J$6414,"="&amp;data!$G2938)</f>
        <v>4663.1000000000004</v>
      </c>
      <c r="R2938" s="16">
        <f>IF(P2938=1,SUMIFS(equity_bonds!$C$2:$C$6414,equity_bonds!$H$2:$H$6414,"="&amp;data!$B2938,equity_bonds!$J$2:$J$6414,"="&amp;data!$G2938),"")</f>
        <v>83</v>
      </c>
      <c r="S2938" s="16">
        <f>SUMIFS(equity_bonds!$E$2:$E$6414,equity_bonds!$H$2:$H$6414,"="&amp;data!$B2938,equity_bonds!$J$2:$J$6414,"="&amp;data!$G2938)</f>
        <v>0.1</v>
      </c>
      <c r="T2938" s="16">
        <f>SUMIFS(equity_bonds!$F$2:$F$6414,equity_bonds!$H$2:$H$6414,"="&amp;data!$B2938,equity_bonds!$J$2:$J$6414,"="&amp;data!$G2938)</f>
        <v>18</v>
      </c>
      <c r="U2938" s="16"/>
    </row>
    <row r="2939" spans="1:21" x14ac:dyDescent="0.25">
      <c r="A2939">
        <v>279</v>
      </c>
      <c r="B2939">
        <v>2007</v>
      </c>
      <c r="C2939">
        <v>3</v>
      </c>
      <c r="D2939" t="s">
        <v>107</v>
      </c>
      <c r="E2939" t="s">
        <v>9</v>
      </c>
      <c r="F2939" t="s">
        <v>2575</v>
      </c>
      <c r="G2939" t="str">
        <f t="shared" si="45"/>
        <v>Baker McKenzie</v>
      </c>
      <c r="I2939" s="13">
        <f>COUNTIFS(IPO!$J$2:$J$5250,"="&amp;data!$G2939,IPO!$H$2:$H$5250,"="&amp;data!$B2939)</f>
        <v>3</v>
      </c>
      <c r="J2939" s="13">
        <f>SUMIFS(IPO!$B$2:$B$5250,IPO!$H$2:$H$5250,"="&amp;data!$B2939,IPO!$J$2:$J$5250,"="&amp;data!$G2939)</f>
        <v>770.2</v>
      </c>
      <c r="K2939" s="13" t="str">
        <f>IF(I2939=1,SUMIFS(IPO!$C$2:$C$5250,IPO!$H$2:$H$5250,"="&amp;data!$B2939,IPO!$J$2:$J$5250,"="&amp;data!$G2939),"")</f>
        <v/>
      </c>
      <c r="L2939" s="13">
        <f>SUMIFS(IPO!$E$2:$E$5250,IPO!$H$2:$H$5250,"="&amp;data!$B2939,IPO!$J$2:$J$5250,"="&amp;data!$G2939)</f>
        <v>1</v>
      </c>
      <c r="M2939" s="13">
        <f>SUMIFS(IPO!$F$2:$F$5250,IPO!$H$2:$H$5250,"="&amp;data!$B2939,IPO!$J$2:$J$5250,"="&amp;data!$G2939)</f>
        <v>3</v>
      </c>
      <c r="N2939" s="13"/>
      <c r="P2939" s="16">
        <f>COUNTIFS(equity_bonds!$H$2:$H$6414,"="&amp;data!$B2939,equity_bonds!$J$2:$J$6414,"="&amp;data!$G2939)</f>
        <v>1</v>
      </c>
      <c r="Q2939" s="16">
        <f>SUMIFS(equity_bonds!$B$2:$B$6414,equity_bonds!$H$2:$H$6414,"="&amp;data!$B2939,equity_bonds!$J$2:$J$6414,"="&amp;data!$G2939)</f>
        <v>914.4</v>
      </c>
      <c r="R2939" s="16">
        <f>IF(P2939=1,SUMIFS(equity_bonds!$C$2:$C$6414,equity_bonds!$H$2:$H$6414,"="&amp;data!$B2939,equity_bonds!$J$2:$J$6414,"="&amp;data!$G2939),"")</f>
        <v>152</v>
      </c>
      <c r="S2939" s="16">
        <f>SUMIFS(equity_bonds!$E$2:$E$6414,equity_bonds!$H$2:$H$6414,"="&amp;data!$B2939,equity_bonds!$J$2:$J$6414,"="&amp;data!$G2939)</f>
        <v>0</v>
      </c>
      <c r="T2939" s="16">
        <f>SUMIFS(equity_bonds!$F$2:$F$6414,equity_bonds!$H$2:$H$6414,"="&amp;data!$B2939,equity_bonds!$J$2:$J$6414,"="&amp;data!$G2939)</f>
        <v>7</v>
      </c>
      <c r="U2939" s="16"/>
    </row>
    <row r="2940" spans="1:21" x14ac:dyDescent="0.25">
      <c r="A2940">
        <v>310</v>
      </c>
      <c r="B2940">
        <v>2007</v>
      </c>
      <c r="C2940">
        <v>48</v>
      </c>
      <c r="D2940" t="s">
        <v>159</v>
      </c>
      <c r="E2940" t="s">
        <v>10</v>
      </c>
      <c r="F2940" t="s">
        <v>10</v>
      </c>
      <c r="G2940" t="str">
        <f t="shared" si="45"/>
        <v>Baker Botts</v>
      </c>
      <c r="I2940" s="13">
        <f>COUNTIFS(IPO!$J$2:$J$5250,"="&amp;data!$G2940,IPO!$H$2:$H$5250,"="&amp;data!$B2940)</f>
        <v>1</v>
      </c>
      <c r="J2940" s="13">
        <f>SUMIFS(IPO!$B$2:$B$5250,IPO!$H$2:$H$5250,"="&amp;data!$B2940,IPO!$J$2:$J$5250,"="&amp;data!$G2940)</f>
        <v>1037.4000000000001</v>
      </c>
      <c r="K2940" s="13">
        <f>IF(I2940=1,SUMIFS(IPO!$C$2:$C$5250,IPO!$H$2:$H$5250,"="&amp;data!$B2940,IPO!$J$2:$J$5250,"="&amp;data!$G2940),"")</f>
        <v>29</v>
      </c>
      <c r="L2940" s="13">
        <f>SUMIFS(IPO!$E$2:$E$5250,IPO!$H$2:$H$5250,"="&amp;data!$B2940,IPO!$J$2:$J$5250,"="&amp;data!$G2940)</f>
        <v>1.3</v>
      </c>
      <c r="M2940" s="13">
        <f>SUMIFS(IPO!$F$2:$F$5250,IPO!$H$2:$H$5250,"="&amp;data!$B2940,IPO!$J$2:$J$5250,"="&amp;data!$G2940)</f>
        <v>3</v>
      </c>
      <c r="N2940" s="13"/>
      <c r="P2940" s="16">
        <f>COUNTIFS(equity_bonds!$H$2:$H$6414,"="&amp;data!$B2940,equity_bonds!$J$2:$J$6414,"="&amp;data!$G2940)</f>
        <v>1</v>
      </c>
      <c r="Q2940" s="16">
        <f>SUMIFS(equity_bonds!$B$2:$B$6414,equity_bonds!$H$2:$H$6414,"="&amp;data!$B2940,equity_bonds!$J$2:$J$6414,"="&amp;data!$G2940)</f>
        <v>28514.799999999999</v>
      </c>
      <c r="R2940" s="16">
        <f>IF(P2940=1,SUMIFS(equity_bonds!$C$2:$C$6414,equity_bonds!$H$2:$H$6414,"="&amp;data!$B2940,equity_bonds!$J$2:$J$6414,"="&amp;data!$G2940),"")</f>
        <v>27</v>
      </c>
      <c r="S2940" s="16">
        <f>SUMIFS(equity_bonds!$E$2:$E$6414,equity_bonds!$H$2:$H$6414,"="&amp;data!$B2940,equity_bonds!$J$2:$J$6414,"="&amp;data!$G2940)</f>
        <v>0.3</v>
      </c>
      <c r="T2940" s="16">
        <f>SUMIFS(equity_bonds!$F$2:$F$6414,equity_bonds!$H$2:$H$6414,"="&amp;data!$B2940,equity_bonds!$J$2:$J$6414,"="&amp;data!$G2940)</f>
        <v>37</v>
      </c>
      <c r="U2940" s="16"/>
    </row>
    <row r="2941" spans="1:21" x14ac:dyDescent="0.25">
      <c r="A2941">
        <v>327</v>
      </c>
      <c r="B2941">
        <v>2007</v>
      </c>
      <c r="C2941">
        <v>128</v>
      </c>
      <c r="D2941" t="s">
        <v>412</v>
      </c>
      <c r="E2941" t="s">
        <v>467</v>
      </c>
      <c r="F2941" t="s">
        <v>2764</v>
      </c>
      <c r="G2941" t="str">
        <f t="shared" si="45"/>
        <v>Baker Donelson</v>
      </c>
      <c r="I2941" s="13">
        <f>COUNTIFS(IPO!$J$2:$J$5250,"="&amp;data!$G2941,IPO!$H$2:$H$5250,"="&amp;data!$B2941)</f>
        <v>1</v>
      </c>
      <c r="J2941" s="13">
        <f>SUMIFS(IPO!$B$2:$B$5250,IPO!$H$2:$H$5250,"="&amp;data!$B2941,IPO!$J$2:$J$5250,"="&amp;data!$G2941)</f>
        <v>368</v>
      </c>
      <c r="K2941" s="13">
        <f>IF(I2941=1,SUMIFS(IPO!$C$2:$C$5250,IPO!$H$2:$H$5250,"="&amp;data!$B2941,IPO!$J$2:$J$5250,"="&amp;data!$G2941),"")</f>
        <v>74</v>
      </c>
      <c r="L2941" s="13">
        <f>SUMIFS(IPO!$E$2:$E$5250,IPO!$H$2:$H$5250,"="&amp;data!$B2941,IPO!$J$2:$J$5250,"="&amp;data!$G2941)</f>
        <v>0.5</v>
      </c>
      <c r="M2941" s="13">
        <f>SUMIFS(IPO!$F$2:$F$5250,IPO!$H$2:$H$5250,"="&amp;data!$B2941,IPO!$J$2:$J$5250,"="&amp;data!$G2941)</f>
        <v>2</v>
      </c>
      <c r="N2941" s="13"/>
      <c r="P2941" s="16">
        <f>COUNTIFS(equity_bonds!$H$2:$H$6414,"="&amp;data!$B2941,equity_bonds!$J$2:$J$6414,"="&amp;data!$G2941)</f>
        <v>1</v>
      </c>
      <c r="Q2941" s="16">
        <f>SUMIFS(equity_bonds!$B$2:$B$6414,equity_bonds!$H$2:$H$6414,"="&amp;data!$B2941,equity_bonds!$J$2:$J$6414,"="&amp;data!$G2941)</f>
        <v>682.2</v>
      </c>
      <c r="R2941" s="16">
        <f>IF(P2941=1,SUMIFS(equity_bonds!$C$2:$C$6414,equity_bonds!$H$2:$H$6414,"="&amp;data!$B2941,equity_bonds!$J$2:$J$6414,"="&amp;data!$G2941),"")</f>
        <v>166</v>
      </c>
      <c r="S2941" s="16">
        <f>SUMIFS(equity_bonds!$E$2:$E$6414,equity_bonds!$H$2:$H$6414,"="&amp;data!$B2941,equity_bonds!$J$2:$J$6414,"="&amp;data!$G2941)</f>
        <v>0</v>
      </c>
      <c r="T2941" s="16">
        <f>SUMIFS(equity_bonds!$F$2:$F$6414,equity_bonds!$H$2:$H$6414,"="&amp;data!$B2941,equity_bonds!$J$2:$J$6414,"="&amp;data!$G2941)</f>
        <v>5</v>
      </c>
      <c r="U2941" s="16"/>
    </row>
    <row r="2942" spans="1:21" x14ac:dyDescent="0.25">
      <c r="A2942">
        <v>352</v>
      </c>
      <c r="B2942">
        <v>2007</v>
      </c>
      <c r="C2942">
        <v>100</v>
      </c>
      <c r="D2942" t="s">
        <v>332</v>
      </c>
      <c r="E2942" t="s">
        <v>237</v>
      </c>
      <c r="F2942" t="s">
        <v>2674</v>
      </c>
      <c r="G2942" t="str">
        <f t="shared" si="45"/>
        <v>Ballard Spahr</v>
      </c>
      <c r="I2942" s="13">
        <f>COUNTIFS(IPO!$J$2:$J$5250,"="&amp;data!$G2942,IPO!$H$2:$H$5250,"="&amp;data!$B2942)</f>
        <v>1</v>
      </c>
      <c r="J2942" s="13">
        <f>SUMIFS(IPO!$B$2:$B$5250,IPO!$H$2:$H$5250,"="&amp;data!$B2942,IPO!$J$2:$J$5250,"="&amp;data!$G2942)</f>
        <v>38.5</v>
      </c>
      <c r="K2942" s="13">
        <f>IF(I2942=1,SUMIFS(IPO!$C$2:$C$5250,IPO!$H$2:$H$5250,"="&amp;data!$B2942,IPO!$J$2:$J$5250,"="&amp;data!$G2942),"")</f>
        <v>159</v>
      </c>
      <c r="L2942" s="13">
        <f>SUMIFS(IPO!$E$2:$E$5250,IPO!$H$2:$H$5250,"="&amp;data!$B2942,IPO!$J$2:$J$5250,"="&amp;data!$G2942)</f>
        <v>0.1</v>
      </c>
      <c r="M2942" s="13">
        <f>SUMIFS(IPO!$F$2:$F$5250,IPO!$H$2:$H$5250,"="&amp;data!$B2942,IPO!$J$2:$J$5250,"="&amp;data!$G2942)</f>
        <v>1</v>
      </c>
      <c r="N2942" s="13"/>
      <c r="P2942" s="16">
        <f>COUNTIFS(equity_bonds!$H$2:$H$6414,"="&amp;data!$B2942,equity_bonds!$J$2:$J$6414,"="&amp;data!$G2942)</f>
        <v>1</v>
      </c>
      <c r="Q2942" s="16">
        <f>SUMIFS(equity_bonds!$B$2:$B$6414,equity_bonds!$H$2:$H$6414,"="&amp;data!$B2942,equity_bonds!$J$2:$J$6414,"="&amp;data!$G2942)</f>
        <v>5627</v>
      </c>
      <c r="R2942" s="16">
        <f>IF(P2942=1,SUMIFS(equity_bonds!$C$2:$C$6414,equity_bonds!$H$2:$H$6414,"="&amp;data!$B2942,equity_bonds!$J$2:$J$6414,"="&amp;data!$G2942),"")</f>
        <v>75</v>
      </c>
      <c r="S2942" s="16">
        <f>SUMIFS(equity_bonds!$E$2:$E$6414,equity_bonds!$H$2:$H$6414,"="&amp;data!$B2942,equity_bonds!$J$2:$J$6414,"="&amp;data!$G2942)</f>
        <v>0.1</v>
      </c>
      <c r="T2942" s="16">
        <f>SUMIFS(equity_bonds!$F$2:$F$6414,equity_bonds!$H$2:$H$6414,"="&amp;data!$B2942,equity_bonds!$J$2:$J$6414,"="&amp;data!$G2942)</f>
        <v>20</v>
      </c>
      <c r="U2942" s="16"/>
    </row>
    <row r="2943" spans="1:21" x14ac:dyDescent="0.25">
      <c r="A2943">
        <v>363</v>
      </c>
      <c r="B2943">
        <v>2007</v>
      </c>
      <c r="C2943">
        <v>134</v>
      </c>
      <c r="D2943" t="s">
        <v>415</v>
      </c>
      <c r="E2943" t="s">
        <v>249</v>
      </c>
      <c r="F2943" t="s">
        <v>2683</v>
      </c>
      <c r="G2943" t="str">
        <f t="shared" si="45"/>
        <v>Barnes Thornburg</v>
      </c>
      <c r="I2943" s="13">
        <f>COUNTIFS(IPO!$J$2:$J$5250,"="&amp;data!$G2943,IPO!$H$2:$H$5250,"="&amp;data!$B2943)</f>
        <v>0</v>
      </c>
      <c r="J2943" s="13">
        <f>SUMIFS(IPO!$B$2:$B$5250,IPO!$H$2:$H$5250,"="&amp;data!$B2943,IPO!$J$2:$J$5250,"="&amp;data!$G2943)</f>
        <v>0</v>
      </c>
      <c r="K2943" s="13" t="str">
        <f>IF(I2943=1,SUMIFS(IPO!$C$2:$C$5250,IPO!$H$2:$H$5250,"="&amp;data!$B2943,IPO!$J$2:$J$5250,"="&amp;data!$G2943),"")</f>
        <v/>
      </c>
      <c r="L2943" s="13">
        <f>SUMIFS(IPO!$E$2:$E$5250,IPO!$H$2:$H$5250,"="&amp;data!$B2943,IPO!$J$2:$J$5250,"="&amp;data!$G2943)</f>
        <v>0</v>
      </c>
      <c r="M2943" s="13">
        <f>SUMIFS(IPO!$F$2:$F$5250,IPO!$H$2:$H$5250,"="&amp;data!$B2943,IPO!$J$2:$J$5250,"="&amp;data!$G2943)</f>
        <v>0</v>
      </c>
      <c r="N2943" s="13"/>
      <c r="P2943" s="16">
        <f>COUNTIFS(equity_bonds!$H$2:$H$6414,"="&amp;data!$B2943,equity_bonds!$J$2:$J$6414,"="&amp;data!$G2943)</f>
        <v>0</v>
      </c>
      <c r="Q2943" s="16">
        <f>SUMIFS(equity_bonds!$B$2:$B$6414,equity_bonds!$H$2:$H$6414,"="&amp;data!$B2943,equity_bonds!$J$2:$J$6414,"="&amp;data!$G2943)</f>
        <v>0</v>
      </c>
      <c r="R2943" s="16" t="str">
        <f>IF(P2943=1,SUMIFS(equity_bonds!$C$2:$C$6414,equity_bonds!$H$2:$H$6414,"="&amp;data!$B2943,equity_bonds!$J$2:$J$6414,"="&amp;data!$G2943),"")</f>
        <v/>
      </c>
      <c r="S2943" s="16">
        <f>SUMIFS(equity_bonds!$E$2:$E$6414,equity_bonds!$H$2:$H$6414,"="&amp;data!$B2943,equity_bonds!$J$2:$J$6414,"="&amp;data!$G2943)</f>
        <v>0</v>
      </c>
      <c r="T2943" s="16">
        <f>SUMIFS(equity_bonds!$F$2:$F$6414,equity_bonds!$H$2:$H$6414,"="&amp;data!$B2943,equity_bonds!$J$2:$J$6414,"="&amp;data!$G2943)</f>
        <v>0</v>
      </c>
      <c r="U2943" s="16"/>
    </row>
    <row r="2944" spans="1:21" x14ac:dyDescent="0.25">
      <c r="A2944">
        <v>382</v>
      </c>
      <c r="B2944">
        <v>2007</v>
      </c>
      <c r="C2944">
        <v>176</v>
      </c>
      <c r="D2944" t="s">
        <v>371</v>
      </c>
      <c r="E2944" t="s">
        <v>251</v>
      </c>
      <c r="F2944" t="s">
        <v>2684</v>
      </c>
      <c r="G2944" t="str">
        <f t="shared" si="45"/>
        <v>Bell Boyd</v>
      </c>
      <c r="I2944" s="13">
        <f>COUNTIFS(IPO!$J$2:$J$5250,"="&amp;data!$G2944,IPO!$H$2:$H$5250,"="&amp;data!$B2944)</f>
        <v>1</v>
      </c>
      <c r="J2944" s="13">
        <f>SUMIFS(IPO!$B$2:$B$5250,IPO!$H$2:$H$5250,"="&amp;data!$B2944,IPO!$J$2:$J$5250,"="&amp;data!$G2944)</f>
        <v>572</v>
      </c>
      <c r="K2944" s="13">
        <f>IF(I2944=1,SUMIFS(IPO!$C$2:$C$5250,IPO!$H$2:$H$5250,"="&amp;data!$B2944,IPO!$J$2:$J$5250,"="&amp;data!$G2944),"")</f>
        <v>52</v>
      </c>
      <c r="L2944" s="13">
        <f>SUMIFS(IPO!$E$2:$E$5250,IPO!$H$2:$H$5250,"="&amp;data!$B2944,IPO!$J$2:$J$5250,"="&amp;data!$G2944)</f>
        <v>0.7</v>
      </c>
      <c r="M2944" s="13">
        <f>SUMIFS(IPO!$F$2:$F$5250,IPO!$H$2:$H$5250,"="&amp;data!$B2944,IPO!$J$2:$J$5250,"="&amp;data!$G2944)</f>
        <v>2</v>
      </c>
      <c r="N2944" s="13"/>
      <c r="P2944" s="16">
        <f>COUNTIFS(equity_bonds!$H$2:$H$6414,"="&amp;data!$B2944,equity_bonds!$J$2:$J$6414,"="&amp;data!$G2944)</f>
        <v>1</v>
      </c>
      <c r="Q2944" s="16">
        <f>SUMIFS(equity_bonds!$B$2:$B$6414,equity_bonds!$H$2:$H$6414,"="&amp;data!$B2944,equity_bonds!$J$2:$J$6414,"="&amp;data!$G2944)</f>
        <v>635.79999999999995</v>
      </c>
      <c r="R2944" s="16">
        <f>IF(P2944=1,SUMIFS(equity_bonds!$C$2:$C$6414,equity_bonds!$H$2:$H$6414,"="&amp;data!$B2944,equity_bonds!$J$2:$J$6414,"="&amp;data!$G2944),"")</f>
        <v>169</v>
      </c>
      <c r="S2944" s="16">
        <f>SUMIFS(equity_bonds!$E$2:$E$6414,equity_bonds!$H$2:$H$6414,"="&amp;data!$B2944,equity_bonds!$J$2:$J$6414,"="&amp;data!$G2944)</f>
        <v>0</v>
      </c>
      <c r="T2944" s="16">
        <f>SUMIFS(equity_bonds!$F$2:$F$6414,equity_bonds!$H$2:$H$6414,"="&amp;data!$B2944,equity_bonds!$J$2:$J$6414,"="&amp;data!$G2944)</f>
        <v>4</v>
      </c>
      <c r="U2944" s="16"/>
    </row>
    <row r="2945" spans="1:21" x14ac:dyDescent="0.25">
      <c r="A2945">
        <v>397</v>
      </c>
      <c r="B2945">
        <v>2007</v>
      </c>
      <c r="C2945">
        <v>26</v>
      </c>
      <c r="D2945" t="s">
        <v>118</v>
      </c>
      <c r="E2945" t="s">
        <v>449</v>
      </c>
      <c r="F2945" t="s">
        <v>449</v>
      </c>
      <c r="G2945" t="str">
        <f t="shared" si="45"/>
        <v>Bingham McCutchen</v>
      </c>
      <c r="I2945" s="13">
        <f>COUNTIFS(IPO!$J$2:$J$5250,"="&amp;data!$G2945,IPO!$H$2:$H$5250,"="&amp;data!$B2945)</f>
        <v>1</v>
      </c>
      <c r="J2945" s="13">
        <f>SUMIFS(IPO!$B$2:$B$5250,IPO!$H$2:$H$5250,"="&amp;data!$B2945,IPO!$J$2:$J$5250,"="&amp;data!$G2945)</f>
        <v>1059.0999999999999</v>
      </c>
      <c r="K2945" s="13">
        <f>IF(I2945=1,SUMIFS(IPO!$C$2:$C$5250,IPO!$H$2:$H$5250,"="&amp;data!$B2945,IPO!$J$2:$J$5250,"="&amp;data!$G2945),"")</f>
        <v>27</v>
      </c>
      <c r="L2945" s="13">
        <f>SUMIFS(IPO!$E$2:$E$5250,IPO!$H$2:$H$5250,"="&amp;data!$B2945,IPO!$J$2:$J$5250,"="&amp;data!$G2945)</f>
        <v>1.3</v>
      </c>
      <c r="M2945" s="13">
        <f>SUMIFS(IPO!$F$2:$F$5250,IPO!$H$2:$H$5250,"="&amp;data!$B2945,IPO!$J$2:$J$5250,"="&amp;data!$G2945)</f>
        <v>8</v>
      </c>
      <c r="N2945" s="13"/>
      <c r="P2945" s="16">
        <f>COUNTIFS(equity_bonds!$H$2:$H$6414,"="&amp;data!$B2945,equity_bonds!$J$2:$J$6414,"="&amp;data!$G2945)</f>
        <v>1</v>
      </c>
      <c r="Q2945" s="16">
        <f>SUMIFS(equity_bonds!$B$2:$B$6414,equity_bonds!$H$2:$H$6414,"="&amp;data!$B2945,equity_bonds!$J$2:$J$6414,"="&amp;data!$G2945)</f>
        <v>1800.7</v>
      </c>
      <c r="R2945" s="16">
        <f>IF(P2945=1,SUMIFS(equity_bonds!$C$2:$C$6414,equity_bonds!$H$2:$H$6414,"="&amp;data!$B2945,equity_bonds!$J$2:$J$6414,"="&amp;data!$G2945),"")</f>
        <v>126</v>
      </c>
      <c r="S2945" s="16">
        <f>SUMIFS(equity_bonds!$E$2:$E$6414,equity_bonds!$H$2:$H$6414,"="&amp;data!$B2945,equity_bonds!$J$2:$J$6414,"="&amp;data!$G2945)</f>
        <v>0</v>
      </c>
      <c r="T2945" s="16">
        <f>SUMIFS(equity_bonds!$F$2:$F$6414,equity_bonds!$H$2:$H$6414,"="&amp;data!$B2945,equity_bonds!$J$2:$J$6414,"="&amp;data!$G2945)</f>
        <v>17</v>
      </c>
      <c r="U2945" s="16"/>
    </row>
    <row r="2946" spans="1:21" x14ac:dyDescent="0.25">
      <c r="A2946">
        <v>414</v>
      </c>
      <c r="B2946">
        <v>2007</v>
      </c>
      <c r="C2946">
        <v>179</v>
      </c>
      <c r="D2946" t="s">
        <v>346</v>
      </c>
      <c r="E2946" t="s">
        <v>252</v>
      </c>
      <c r="F2946" t="s">
        <v>252</v>
      </c>
      <c r="G2946" t="str">
        <f t="shared" si="45"/>
        <v>Blackwell Sanders</v>
      </c>
      <c r="I2946" s="13">
        <f>COUNTIFS(IPO!$J$2:$J$5250,"="&amp;data!$G2946,IPO!$H$2:$H$5250,"="&amp;data!$B2946)</f>
        <v>0</v>
      </c>
      <c r="J2946" s="13">
        <f>SUMIFS(IPO!$B$2:$B$5250,IPO!$H$2:$H$5250,"="&amp;data!$B2946,IPO!$J$2:$J$5250,"="&amp;data!$G2946)</f>
        <v>0</v>
      </c>
      <c r="K2946" s="13" t="str">
        <f>IF(I2946=1,SUMIFS(IPO!$C$2:$C$5250,IPO!$H$2:$H$5250,"="&amp;data!$B2946,IPO!$J$2:$J$5250,"="&amp;data!$G2946),"")</f>
        <v/>
      </c>
      <c r="L2946" s="13">
        <f>SUMIFS(IPO!$E$2:$E$5250,IPO!$H$2:$H$5250,"="&amp;data!$B2946,IPO!$J$2:$J$5250,"="&amp;data!$G2946)</f>
        <v>0</v>
      </c>
      <c r="M2946" s="13">
        <f>SUMIFS(IPO!$F$2:$F$5250,IPO!$H$2:$H$5250,"="&amp;data!$B2946,IPO!$J$2:$J$5250,"="&amp;data!$G2946)</f>
        <v>0</v>
      </c>
      <c r="N2946" s="13"/>
      <c r="P2946" s="16">
        <f>COUNTIFS(equity_bonds!$H$2:$H$6414,"="&amp;data!$B2946,equity_bonds!$J$2:$J$6414,"="&amp;data!$G2946)</f>
        <v>0</v>
      </c>
      <c r="Q2946" s="16">
        <f>SUMIFS(equity_bonds!$B$2:$B$6414,equity_bonds!$H$2:$H$6414,"="&amp;data!$B2946,equity_bonds!$J$2:$J$6414,"="&amp;data!$G2946)</f>
        <v>0</v>
      </c>
      <c r="R2946" s="16" t="str">
        <f>IF(P2946=1,SUMIFS(equity_bonds!$C$2:$C$6414,equity_bonds!$H$2:$H$6414,"="&amp;data!$B2946,equity_bonds!$J$2:$J$6414,"="&amp;data!$G2946),"")</f>
        <v/>
      </c>
      <c r="S2946" s="16">
        <f>SUMIFS(equity_bonds!$E$2:$E$6414,equity_bonds!$H$2:$H$6414,"="&amp;data!$B2946,equity_bonds!$J$2:$J$6414,"="&amp;data!$G2946)</f>
        <v>0</v>
      </c>
      <c r="T2946" s="16">
        <f>SUMIFS(equity_bonds!$F$2:$F$6414,equity_bonds!$H$2:$H$6414,"="&amp;data!$B2946,equity_bonds!$J$2:$J$6414,"="&amp;data!$G2946)</f>
        <v>0</v>
      </c>
      <c r="U2946" s="16"/>
    </row>
    <row r="2947" spans="1:21" x14ac:dyDescent="0.25">
      <c r="A2947">
        <v>420</v>
      </c>
      <c r="B2947">
        <v>2007</v>
      </c>
      <c r="C2947">
        <v>81</v>
      </c>
      <c r="D2947" t="s">
        <v>222</v>
      </c>
      <c r="E2947" t="s">
        <v>450</v>
      </c>
      <c r="F2947" t="s">
        <v>450</v>
      </c>
      <c r="G2947" t="str">
        <f t="shared" si="45"/>
        <v>Blank Rome</v>
      </c>
      <c r="I2947" s="13">
        <f>COUNTIFS(IPO!$J$2:$J$5250,"="&amp;data!$G2947,IPO!$H$2:$H$5250,"="&amp;data!$B2947)</f>
        <v>1</v>
      </c>
      <c r="J2947" s="13">
        <f>SUMIFS(IPO!$B$2:$B$5250,IPO!$H$2:$H$5250,"="&amp;data!$B2947,IPO!$J$2:$J$5250,"="&amp;data!$G2947)</f>
        <v>599.70000000000005</v>
      </c>
      <c r="K2947" s="13">
        <f>IF(I2947=1,SUMIFS(IPO!$C$2:$C$5250,IPO!$H$2:$H$5250,"="&amp;data!$B2947,IPO!$J$2:$J$5250,"="&amp;data!$G2947),"")</f>
        <v>51</v>
      </c>
      <c r="L2947" s="13">
        <f>SUMIFS(IPO!$E$2:$E$5250,IPO!$H$2:$H$5250,"="&amp;data!$B2947,IPO!$J$2:$J$5250,"="&amp;data!$G2947)</f>
        <v>0.8</v>
      </c>
      <c r="M2947" s="13">
        <f>SUMIFS(IPO!$F$2:$F$5250,IPO!$H$2:$H$5250,"="&amp;data!$B2947,IPO!$J$2:$J$5250,"="&amp;data!$G2947)</f>
        <v>4</v>
      </c>
      <c r="N2947" s="13"/>
      <c r="P2947" s="16">
        <f>COUNTIFS(equity_bonds!$H$2:$H$6414,"="&amp;data!$B2947,equity_bonds!$J$2:$J$6414,"="&amp;data!$G2947)</f>
        <v>1</v>
      </c>
      <c r="Q2947" s="16">
        <f>SUMIFS(equity_bonds!$B$2:$B$6414,equity_bonds!$H$2:$H$6414,"="&amp;data!$B2947,equity_bonds!$J$2:$J$6414,"="&amp;data!$G2947)</f>
        <v>1279.5999999999999</v>
      </c>
      <c r="R2947" s="16">
        <f>IF(P2947=1,SUMIFS(equity_bonds!$C$2:$C$6414,equity_bonds!$H$2:$H$6414,"="&amp;data!$B2947,equity_bonds!$J$2:$J$6414,"="&amp;data!$G2947),"")</f>
        <v>144</v>
      </c>
      <c r="S2947" s="16">
        <f>SUMIFS(equity_bonds!$E$2:$E$6414,equity_bonds!$H$2:$H$6414,"="&amp;data!$B2947,equity_bonds!$J$2:$J$6414,"="&amp;data!$G2947)</f>
        <v>0</v>
      </c>
      <c r="T2947" s="16">
        <f>SUMIFS(equity_bonds!$F$2:$F$6414,equity_bonds!$H$2:$H$6414,"="&amp;data!$B2947,equity_bonds!$J$2:$J$6414,"="&amp;data!$G2947)</f>
        <v>12</v>
      </c>
      <c r="U2947" s="16"/>
    </row>
    <row r="2948" spans="1:21" x14ac:dyDescent="0.25">
      <c r="A2948">
        <v>440</v>
      </c>
      <c r="B2948">
        <v>2007</v>
      </c>
      <c r="C2948">
        <v>106</v>
      </c>
      <c r="D2948" t="s">
        <v>398</v>
      </c>
      <c r="E2948" t="s">
        <v>451</v>
      </c>
      <c r="F2948" t="s">
        <v>2756</v>
      </c>
      <c r="G2948" t="str">
        <f t="shared" ref="G2948:G3011" si="46">TRIM(LEFT(SUBSTITUTE(F2948," ",REPT(" ",100)),200))</f>
        <v>Boies Schiller</v>
      </c>
      <c r="I2948" s="13">
        <f>COUNTIFS(IPO!$J$2:$J$5250,"="&amp;data!$G2948,IPO!$H$2:$H$5250,"="&amp;data!$B2948)</f>
        <v>0</v>
      </c>
      <c r="J2948" s="13">
        <f>SUMIFS(IPO!$B$2:$B$5250,IPO!$H$2:$H$5250,"="&amp;data!$B2948,IPO!$J$2:$J$5250,"="&amp;data!$G2948)</f>
        <v>0</v>
      </c>
      <c r="K2948" s="13" t="str">
        <f>IF(I2948=1,SUMIFS(IPO!$C$2:$C$5250,IPO!$H$2:$H$5250,"="&amp;data!$B2948,IPO!$J$2:$J$5250,"="&amp;data!$G2948),"")</f>
        <v/>
      </c>
      <c r="L2948" s="13">
        <f>SUMIFS(IPO!$E$2:$E$5250,IPO!$H$2:$H$5250,"="&amp;data!$B2948,IPO!$J$2:$J$5250,"="&amp;data!$G2948)</f>
        <v>0</v>
      </c>
      <c r="M2948" s="13">
        <f>SUMIFS(IPO!$F$2:$F$5250,IPO!$H$2:$H$5250,"="&amp;data!$B2948,IPO!$J$2:$J$5250,"="&amp;data!$G2948)</f>
        <v>0</v>
      </c>
      <c r="N2948" s="13"/>
      <c r="P2948" s="16">
        <f>COUNTIFS(equity_bonds!$H$2:$H$6414,"="&amp;data!$B2948,equity_bonds!$J$2:$J$6414,"="&amp;data!$G2948)</f>
        <v>0</v>
      </c>
      <c r="Q2948" s="16">
        <f>SUMIFS(equity_bonds!$B$2:$B$6414,equity_bonds!$H$2:$H$6414,"="&amp;data!$B2948,equity_bonds!$J$2:$J$6414,"="&amp;data!$G2948)</f>
        <v>0</v>
      </c>
      <c r="R2948" s="16" t="str">
        <f>IF(P2948=1,SUMIFS(equity_bonds!$C$2:$C$6414,equity_bonds!$H$2:$H$6414,"="&amp;data!$B2948,equity_bonds!$J$2:$J$6414,"="&amp;data!$G2948),"")</f>
        <v/>
      </c>
      <c r="S2948" s="16">
        <f>SUMIFS(equity_bonds!$E$2:$E$6414,equity_bonds!$H$2:$H$6414,"="&amp;data!$B2948,equity_bonds!$J$2:$J$6414,"="&amp;data!$G2948)</f>
        <v>0</v>
      </c>
      <c r="T2948" s="16">
        <f>SUMIFS(equity_bonds!$F$2:$F$6414,equity_bonds!$H$2:$H$6414,"="&amp;data!$B2948,equity_bonds!$J$2:$J$6414,"="&amp;data!$G2948)</f>
        <v>0</v>
      </c>
      <c r="U2948" s="16"/>
    </row>
    <row r="2949" spans="1:21" x14ac:dyDescent="0.25">
      <c r="A2949">
        <v>450</v>
      </c>
      <c r="B2949">
        <v>2007</v>
      </c>
      <c r="C2949">
        <v>119</v>
      </c>
      <c r="D2949" t="s">
        <v>408</v>
      </c>
      <c r="E2949" t="s">
        <v>481</v>
      </c>
      <c r="F2949" t="s">
        <v>2769</v>
      </c>
      <c r="G2949" t="str">
        <f t="shared" si="46"/>
        <v>Bracewell Giuliani</v>
      </c>
      <c r="I2949" s="13">
        <f>COUNTIFS(IPO!$J$2:$J$5250,"="&amp;data!$G2949,IPO!$H$2:$H$5250,"="&amp;data!$B2949)</f>
        <v>1</v>
      </c>
      <c r="J2949" s="13">
        <f>SUMIFS(IPO!$B$2:$B$5250,IPO!$H$2:$H$5250,"="&amp;data!$B2949,IPO!$J$2:$J$5250,"="&amp;data!$G2949)</f>
        <v>222</v>
      </c>
      <c r="K2949" s="13">
        <f>IF(I2949=1,SUMIFS(IPO!$C$2:$C$5250,IPO!$H$2:$H$5250,"="&amp;data!$B2949,IPO!$J$2:$J$5250,"="&amp;data!$G2949),"")</f>
        <v>94</v>
      </c>
      <c r="L2949" s="13">
        <f>SUMIFS(IPO!$E$2:$E$5250,IPO!$H$2:$H$5250,"="&amp;data!$B2949,IPO!$J$2:$J$5250,"="&amp;data!$G2949)</f>
        <v>0.3</v>
      </c>
      <c r="M2949" s="13">
        <f>SUMIFS(IPO!$F$2:$F$5250,IPO!$H$2:$H$5250,"="&amp;data!$B2949,IPO!$J$2:$J$5250,"="&amp;data!$G2949)</f>
        <v>1</v>
      </c>
      <c r="N2949" s="13"/>
      <c r="P2949" s="16">
        <f>COUNTIFS(equity_bonds!$H$2:$H$6414,"="&amp;data!$B2949,equity_bonds!$J$2:$J$6414,"="&amp;data!$G2949)</f>
        <v>1</v>
      </c>
      <c r="Q2949" s="16">
        <f>SUMIFS(equity_bonds!$B$2:$B$6414,equity_bonds!$H$2:$H$6414,"="&amp;data!$B2949,equity_bonds!$J$2:$J$6414,"="&amp;data!$G2949)</f>
        <v>2831.2</v>
      </c>
      <c r="R2949" s="16">
        <f>IF(P2949=1,SUMIFS(equity_bonds!$C$2:$C$6414,equity_bonds!$H$2:$H$6414,"="&amp;data!$B2949,equity_bonds!$J$2:$J$6414,"="&amp;data!$G2949),"")</f>
        <v>107</v>
      </c>
      <c r="S2949" s="16">
        <f>SUMIFS(equity_bonds!$E$2:$E$6414,equity_bonds!$H$2:$H$6414,"="&amp;data!$B2949,equity_bonds!$J$2:$J$6414,"="&amp;data!$G2949)</f>
        <v>0</v>
      </c>
      <c r="T2949" s="16">
        <f>SUMIFS(equity_bonds!$F$2:$F$6414,equity_bonds!$H$2:$H$6414,"="&amp;data!$B2949,equity_bonds!$J$2:$J$6414,"="&amp;data!$G2949)</f>
        <v>10</v>
      </c>
      <c r="U2949" s="16"/>
    </row>
    <row r="2950" spans="1:21" x14ac:dyDescent="0.25">
      <c r="A2950">
        <v>472</v>
      </c>
      <c r="B2950">
        <v>2007</v>
      </c>
      <c r="C2950">
        <v>181</v>
      </c>
      <c r="D2950" t="s">
        <v>5</v>
      </c>
      <c r="E2950" t="s">
        <v>513</v>
      </c>
      <c r="F2950" t="s">
        <v>2780</v>
      </c>
      <c r="G2950" t="str">
        <f t="shared" si="46"/>
        <v>Bradley Arant</v>
      </c>
      <c r="I2950" s="13">
        <f>COUNTIFS(IPO!$J$2:$J$5250,"="&amp;data!$G2950,IPO!$H$2:$H$5250,"="&amp;data!$B2950)</f>
        <v>0</v>
      </c>
      <c r="J2950" s="13">
        <f>SUMIFS(IPO!$B$2:$B$5250,IPO!$H$2:$H$5250,"="&amp;data!$B2950,IPO!$J$2:$J$5250,"="&amp;data!$G2950)</f>
        <v>0</v>
      </c>
      <c r="K2950" s="13" t="str">
        <f>IF(I2950=1,SUMIFS(IPO!$C$2:$C$5250,IPO!$H$2:$H$5250,"="&amp;data!$B2950,IPO!$J$2:$J$5250,"="&amp;data!$G2950),"")</f>
        <v/>
      </c>
      <c r="L2950" s="13">
        <f>SUMIFS(IPO!$E$2:$E$5250,IPO!$H$2:$H$5250,"="&amp;data!$B2950,IPO!$J$2:$J$5250,"="&amp;data!$G2950)</f>
        <v>0</v>
      </c>
      <c r="M2950" s="13">
        <f>SUMIFS(IPO!$F$2:$F$5250,IPO!$H$2:$H$5250,"="&amp;data!$B2950,IPO!$J$2:$J$5250,"="&amp;data!$G2950)</f>
        <v>0</v>
      </c>
      <c r="N2950" s="13"/>
      <c r="P2950" s="16">
        <f>COUNTIFS(equity_bonds!$H$2:$H$6414,"="&amp;data!$B2950,equity_bonds!$J$2:$J$6414,"="&amp;data!$G2950)</f>
        <v>0</v>
      </c>
      <c r="Q2950" s="16">
        <f>SUMIFS(equity_bonds!$B$2:$B$6414,equity_bonds!$H$2:$H$6414,"="&amp;data!$B2950,equity_bonds!$J$2:$J$6414,"="&amp;data!$G2950)</f>
        <v>0</v>
      </c>
      <c r="R2950" s="16" t="str">
        <f>IF(P2950=1,SUMIFS(equity_bonds!$C$2:$C$6414,equity_bonds!$H$2:$H$6414,"="&amp;data!$B2950,equity_bonds!$J$2:$J$6414,"="&amp;data!$G2950),"")</f>
        <v/>
      </c>
      <c r="S2950" s="16">
        <f>SUMIFS(equity_bonds!$E$2:$E$6414,equity_bonds!$H$2:$H$6414,"="&amp;data!$B2950,equity_bonds!$J$2:$J$6414,"="&amp;data!$G2950)</f>
        <v>0</v>
      </c>
      <c r="T2950" s="16">
        <f>SUMIFS(equity_bonds!$F$2:$F$6414,equity_bonds!$H$2:$H$6414,"="&amp;data!$B2950,equity_bonds!$J$2:$J$6414,"="&amp;data!$G2950)</f>
        <v>0</v>
      </c>
      <c r="U2950" s="16"/>
    </row>
    <row r="2951" spans="1:21" x14ac:dyDescent="0.25">
      <c r="A2951">
        <v>511</v>
      </c>
      <c r="B2951">
        <v>2007</v>
      </c>
      <c r="C2951">
        <v>178</v>
      </c>
      <c r="D2951" t="s">
        <v>397</v>
      </c>
      <c r="E2951" t="s">
        <v>452</v>
      </c>
      <c r="F2951" t="s">
        <v>2757</v>
      </c>
      <c r="G2951" t="str">
        <f t="shared" si="46"/>
        <v>Brown Raysman</v>
      </c>
      <c r="I2951" s="13">
        <f>COUNTIFS(IPO!$J$2:$J$5250,"="&amp;data!$G2951,IPO!$H$2:$H$5250,"="&amp;data!$B2951)</f>
        <v>0</v>
      </c>
      <c r="J2951" s="13">
        <f>SUMIFS(IPO!$B$2:$B$5250,IPO!$H$2:$H$5250,"="&amp;data!$B2951,IPO!$J$2:$J$5250,"="&amp;data!$G2951)</f>
        <v>0</v>
      </c>
      <c r="K2951" s="13" t="str">
        <f>IF(I2951=1,SUMIFS(IPO!$C$2:$C$5250,IPO!$H$2:$H$5250,"="&amp;data!$B2951,IPO!$J$2:$J$5250,"="&amp;data!$G2951),"")</f>
        <v/>
      </c>
      <c r="L2951" s="13">
        <f>SUMIFS(IPO!$E$2:$E$5250,IPO!$H$2:$H$5250,"="&amp;data!$B2951,IPO!$J$2:$J$5250,"="&amp;data!$G2951)</f>
        <v>0</v>
      </c>
      <c r="M2951" s="13">
        <f>SUMIFS(IPO!$F$2:$F$5250,IPO!$H$2:$H$5250,"="&amp;data!$B2951,IPO!$J$2:$J$5250,"="&amp;data!$G2951)</f>
        <v>0</v>
      </c>
      <c r="N2951" s="13"/>
      <c r="P2951" s="16">
        <f>COUNTIFS(equity_bonds!$H$2:$H$6414,"="&amp;data!$B2951,equity_bonds!$J$2:$J$6414,"="&amp;data!$G2951)</f>
        <v>0</v>
      </c>
      <c r="Q2951" s="16">
        <f>SUMIFS(equity_bonds!$B$2:$B$6414,equity_bonds!$H$2:$H$6414,"="&amp;data!$B2951,equity_bonds!$J$2:$J$6414,"="&amp;data!$G2951)</f>
        <v>0</v>
      </c>
      <c r="R2951" s="16" t="str">
        <f>IF(P2951=1,SUMIFS(equity_bonds!$C$2:$C$6414,equity_bonds!$H$2:$H$6414,"="&amp;data!$B2951,equity_bonds!$J$2:$J$6414,"="&amp;data!$G2951),"")</f>
        <v/>
      </c>
      <c r="S2951" s="16">
        <f>SUMIFS(equity_bonds!$E$2:$E$6414,equity_bonds!$H$2:$H$6414,"="&amp;data!$B2951,equity_bonds!$J$2:$J$6414,"="&amp;data!$G2951)</f>
        <v>0</v>
      </c>
      <c r="T2951" s="16">
        <f>SUMIFS(equity_bonds!$F$2:$F$6414,equity_bonds!$H$2:$H$6414,"="&amp;data!$B2951,equity_bonds!$J$2:$J$6414,"="&amp;data!$G2951)</f>
        <v>0</v>
      </c>
      <c r="U2951" s="16"/>
    </row>
    <row r="2952" spans="1:21" x14ac:dyDescent="0.25">
      <c r="A2952">
        <v>521</v>
      </c>
      <c r="B2952">
        <v>2007</v>
      </c>
      <c r="C2952">
        <v>168</v>
      </c>
      <c r="D2952" t="s">
        <v>424</v>
      </c>
      <c r="E2952" t="s">
        <v>453</v>
      </c>
      <c r="F2952" t="s">
        <v>453</v>
      </c>
      <c r="G2952" t="str">
        <f t="shared" si="46"/>
        <v>Brown Rudnick</v>
      </c>
      <c r="I2952" s="13">
        <f>COUNTIFS(IPO!$J$2:$J$5250,"="&amp;data!$G2952,IPO!$H$2:$H$5250,"="&amp;data!$B2952)</f>
        <v>1</v>
      </c>
      <c r="J2952" s="13">
        <f>SUMIFS(IPO!$B$2:$B$5250,IPO!$H$2:$H$5250,"="&amp;data!$B2952,IPO!$J$2:$J$5250,"="&amp;data!$G2952)</f>
        <v>205.3</v>
      </c>
      <c r="K2952" s="13">
        <f>IF(I2952=1,SUMIFS(IPO!$C$2:$C$5250,IPO!$H$2:$H$5250,"="&amp;data!$B2952,IPO!$J$2:$J$5250,"="&amp;data!$G2952),"")</f>
        <v>98</v>
      </c>
      <c r="L2952" s="13">
        <f>SUMIFS(IPO!$E$2:$E$5250,IPO!$H$2:$H$5250,"="&amp;data!$B2952,IPO!$J$2:$J$5250,"="&amp;data!$G2952)</f>
        <v>0.3</v>
      </c>
      <c r="M2952" s="13">
        <f>SUMIFS(IPO!$F$2:$F$5250,IPO!$H$2:$H$5250,"="&amp;data!$B2952,IPO!$J$2:$J$5250,"="&amp;data!$G2952)</f>
        <v>1</v>
      </c>
      <c r="N2952" s="13"/>
      <c r="P2952" s="16">
        <f>COUNTIFS(equity_bonds!$H$2:$H$6414,"="&amp;data!$B2952,equity_bonds!$J$2:$J$6414,"="&amp;data!$G2952)</f>
        <v>1</v>
      </c>
      <c r="Q2952" s="16">
        <f>SUMIFS(equity_bonds!$B$2:$B$6414,equity_bonds!$H$2:$H$6414,"="&amp;data!$B2952,equity_bonds!$J$2:$J$6414,"="&amp;data!$G2952)</f>
        <v>428.1</v>
      </c>
      <c r="R2952" s="16">
        <f>IF(P2952=1,SUMIFS(equity_bonds!$C$2:$C$6414,equity_bonds!$H$2:$H$6414,"="&amp;data!$B2952,equity_bonds!$J$2:$J$6414,"="&amp;data!$G2952),"")</f>
        <v>197</v>
      </c>
      <c r="S2952" s="16">
        <f>SUMIFS(equity_bonds!$E$2:$E$6414,equity_bonds!$H$2:$H$6414,"="&amp;data!$B2952,equity_bonds!$J$2:$J$6414,"="&amp;data!$G2952)</f>
        <v>0</v>
      </c>
      <c r="T2952" s="16">
        <f>SUMIFS(equity_bonds!$F$2:$F$6414,equity_bonds!$H$2:$H$6414,"="&amp;data!$B2952,equity_bonds!$J$2:$J$6414,"="&amp;data!$G2952)</f>
        <v>4</v>
      </c>
      <c r="U2952" s="16"/>
    </row>
    <row r="2953" spans="1:21" x14ac:dyDescent="0.25">
      <c r="A2953">
        <v>554</v>
      </c>
      <c r="B2953">
        <v>2007</v>
      </c>
      <c r="C2953">
        <v>61</v>
      </c>
      <c r="D2953" t="s">
        <v>138</v>
      </c>
      <c r="E2953" t="s">
        <v>126</v>
      </c>
      <c r="F2953" t="s">
        <v>126</v>
      </c>
      <c r="G2953" t="str">
        <f t="shared" si="46"/>
        <v>Bryan Cave</v>
      </c>
      <c r="I2953" s="13">
        <f>COUNTIFS(IPO!$J$2:$J$5250,"="&amp;data!$G2953,IPO!$H$2:$H$5250,"="&amp;data!$B2953)</f>
        <v>0</v>
      </c>
      <c r="J2953" s="13">
        <f>SUMIFS(IPO!$B$2:$B$5250,IPO!$H$2:$H$5250,"="&amp;data!$B2953,IPO!$J$2:$J$5250,"="&amp;data!$G2953)</f>
        <v>0</v>
      </c>
      <c r="K2953" s="13" t="str">
        <f>IF(I2953=1,SUMIFS(IPO!$C$2:$C$5250,IPO!$H$2:$H$5250,"="&amp;data!$B2953,IPO!$J$2:$J$5250,"="&amp;data!$G2953),"")</f>
        <v/>
      </c>
      <c r="L2953" s="13">
        <f>SUMIFS(IPO!$E$2:$E$5250,IPO!$H$2:$H$5250,"="&amp;data!$B2953,IPO!$J$2:$J$5250,"="&amp;data!$G2953)</f>
        <v>0</v>
      </c>
      <c r="M2953" s="13">
        <f>SUMIFS(IPO!$F$2:$F$5250,IPO!$H$2:$H$5250,"="&amp;data!$B2953,IPO!$J$2:$J$5250,"="&amp;data!$G2953)</f>
        <v>0</v>
      </c>
      <c r="N2953" s="13"/>
      <c r="P2953" s="16">
        <f>COUNTIFS(equity_bonds!$H$2:$H$6414,"="&amp;data!$B2953,equity_bonds!$J$2:$J$6414,"="&amp;data!$G2953)</f>
        <v>1</v>
      </c>
      <c r="Q2953" s="16">
        <f>SUMIFS(equity_bonds!$B$2:$B$6414,equity_bonds!$H$2:$H$6414,"="&amp;data!$B2953,equity_bonds!$J$2:$J$6414,"="&amp;data!$G2953)</f>
        <v>3469</v>
      </c>
      <c r="R2953" s="16">
        <f>IF(P2953=1,SUMIFS(equity_bonds!$C$2:$C$6414,equity_bonds!$H$2:$H$6414,"="&amp;data!$B2953,equity_bonds!$J$2:$J$6414,"="&amp;data!$G2953),"")</f>
        <v>96</v>
      </c>
      <c r="S2953" s="16">
        <f>SUMIFS(equity_bonds!$E$2:$E$6414,equity_bonds!$H$2:$H$6414,"="&amp;data!$B2953,equity_bonds!$J$2:$J$6414,"="&amp;data!$G2953)</f>
        <v>0</v>
      </c>
      <c r="T2953" s="16">
        <f>SUMIFS(equity_bonds!$F$2:$F$6414,equity_bonds!$H$2:$H$6414,"="&amp;data!$B2953,equity_bonds!$J$2:$J$6414,"="&amp;data!$G2953)</f>
        <v>14</v>
      </c>
      <c r="U2953" s="16"/>
    </row>
    <row r="2954" spans="1:21" x14ac:dyDescent="0.25">
      <c r="A2954">
        <v>578</v>
      </c>
      <c r="B2954">
        <v>2007</v>
      </c>
      <c r="C2954">
        <v>86</v>
      </c>
      <c r="D2954" t="s">
        <v>358</v>
      </c>
      <c r="E2954" t="s">
        <v>514</v>
      </c>
      <c r="F2954" t="s">
        <v>2781</v>
      </c>
      <c r="G2954" t="str">
        <f t="shared" si="46"/>
        <v>Buchanan Ingersoll</v>
      </c>
      <c r="I2954" s="13">
        <f>COUNTIFS(IPO!$J$2:$J$5250,"="&amp;data!$G2954,IPO!$H$2:$H$5250,"="&amp;data!$B2954)</f>
        <v>0</v>
      </c>
      <c r="J2954" s="13">
        <f>SUMIFS(IPO!$B$2:$B$5250,IPO!$H$2:$H$5250,"="&amp;data!$B2954,IPO!$J$2:$J$5250,"="&amp;data!$G2954)</f>
        <v>0</v>
      </c>
      <c r="K2954" s="13" t="str">
        <f>IF(I2954=1,SUMIFS(IPO!$C$2:$C$5250,IPO!$H$2:$H$5250,"="&amp;data!$B2954,IPO!$J$2:$J$5250,"="&amp;data!$G2954),"")</f>
        <v/>
      </c>
      <c r="L2954" s="13">
        <f>SUMIFS(IPO!$E$2:$E$5250,IPO!$H$2:$H$5250,"="&amp;data!$B2954,IPO!$J$2:$J$5250,"="&amp;data!$G2954)</f>
        <v>0</v>
      </c>
      <c r="M2954" s="13">
        <f>SUMIFS(IPO!$F$2:$F$5250,IPO!$H$2:$H$5250,"="&amp;data!$B2954,IPO!$J$2:$J$5250,"="&amp;data!$G2954)</f>
        <v>0</v>
      </c>
      <c r="N2954" s="13"/>
      <c r="P2954" s="16">
        <f>COUNTIFS(equity_bonds!$H$2:$H$6414,"="&amp;data!$B2954,equity_bonds!$J$2:$J$6414,"="&amp;data!$G2954)</f>
        <v>0</v>
      </c>
      <c r="Q2954" s="16">
        <f>SUMIFS(equity_bonds!$B$2:$B$6414,equity_bonds!$H$2:$H$6414,"="&amp;data!$B2954,equity_bonds!$J$2:$J$6414,"="&amp;data!$G2954)</f>
        <v>0</v>
      </c>
      <c r="R2954" s="16" t="str">
        <f>IF(P2954=1,SUMIFS(equity_bonds!$C$2:$C$6414,equity_bonds!$H$2:$H$6414,"="&amp;data!$B2954,equity_bonds!$J$2:$J$6414,"="&amp;data!$G2954),"")</f>
        <v/>
      </c>
      <c r="S2954" s="16">
        <f>SUMIFS(equity_bonds!$E$2:$E$6414,equity_bonds!$H$2:$H$6414,"="&amp;data!$B2954,equity_bonds!$J$2:$J$6414,"="&amp;data!$G2954)</f>
        <v>0</v>
      </c>
      <c r="T2954" s="16">
        <f>SUMIFS(equity_bonds!$F$2:$F$6414,equity_bonds!$H$2:$H$6414,"="&amp;data!$B2954,equity_bonds!$J$2:$J$6414,"="&amp;data!$G2954)</f>
        <v>0</v>
      </c>
      <c r="U2954" s="16"/>
    </row>
    <row r="2955" spans="1:21" x14ac:dyDescent="0.25">
      <c r="A2955">
        <v>619</v>
      </c>
      <c r="B2955">
        <v>2007</v>
      </c>
      <c r="C2955">
        <v>39</v>
      </c>
      <c r="D2955" t="s">
        <v>84</v>
      </c>
      <c r="E2955" t="s">
        <v>11</v>
      </c>
      <c r="F2955" t="s">
        <v>2576</v>
      </c>
      <c r="G2955" t="str">
        <f t="shared" si="46"/>
        <v>Cadwalader Wickersham</v>
      </c>
      <c r="I2955" s="13">
        <f>COUNTIFS(IPO!$J$2:$J$5250,"="&amp;data!$G2955,IPO!$H$2:$H$5250,"="&amp;data!$B2955)</f>
        <v>0</v>
      </c>
      <c r="J2955" s="13">
        <f>SUMIFS(IPO!$B$2:$B$5250,IPO!$H$2:$H$5250,"="&amp;data!$B2955,IPO!$J$2:$J$5250,"="&amp;data!$G2955)</f>
        <v>0</v>
      </c>
      <c r="K2955" s="13" t="str">
        <f>IF(I2955=1,SUMIFS(IPO!$C$2:$C$5250,IPO!$H$2:$H$5250,"="&amp;data!$B2955,IPO!$J$2:$J$5250,"="&amp;data!$G2955),"")</f>
        <v/>
      </c>
      <c r="L2955" s="13">
        <f>SUMIFS(IPO!$E$2:$E$5250,IPO!$H$2:$H$5250,"="&amp;data!$B2955,IPO!$J$2:$J$5250,"="&amp;data!$G2955)</f>
        <v>0</v>
      </c>
      <c r="M2955" s="13">
        <f>SUMIFS(IPO!$F$2:$F$5250,IPO!$H$2:$H$5250,"="&amp;data!$B2955,IPO!$J$2:$J$5250,"="&amp;data!$G2955)</f>
        <v>0</v>
      </c>
      <c r="N2955" s="13"/>
      <c r="P2955" s="16">
        <f>COUNTIFS(equity_bonds!$H$2:$H$6414,"="&amp;data!$B2955,equity_bonds!$J$2:$J$6414,"="&amp;data!$G2955)</f>
        <v>1</v>
      </c>
      <c r="Q2955" s="16">
        <f>SUMIFS(equity_bonds!$B$2:$B$6414,equity_bonds!$H$2:$H$6414,"="&amp;data!$B2955,equity_bonds!$J$2:$J$6414,"="&amp;data!$G2955)</f>
        <v>789350.6</v>
      </c>
      <c r="R2955" s="16">
        <f>IF(P2955=1,SUMIFS(equity_bonds!$C$2:$C$6414,equity_bonds!$H$2:$H$6414,"="&amp;data!$B2955,equity_bonds!$J$2:$J$6414,"="&amp;data!$G2955),"")</f>
        <v>2</v>
      </c>
      <c r="S2955" s="16">
        <f>SUMIFS(equity_bonds!$E$2:$E$6414,equity_bonds!$H$2:$H$6414,"="&amp;data!$B2955,equity_bonds!$J$2:$J$6414,"="&amp;data!$G2955)</f>
        <v>8.9</v>
      </c>
      <c r="T2955" s="16">
        <f>SUMIFS(equity_bonds!$F$2:$F$6414,equity_bonds!$H$2:$H$6414,"="&amp;data!$B2955,equity_bonds!$J$2:$J$6414,"="&amp;data!$G2955)</f>
        <v>302</v>
      </c>
      <c r="U2955" s="16"/>
    </row>
    <row r="2956" spans="1:21" x14ac:dyDescent="0.25">
      <c r="A2956">
        <v>650</v>
      </c>
      <c r="B2956">
        <v>2007</v>
      </c>
      <c r="C2956">
        <v>92</v>
      </c>
      <c r="D2956" t="s">
        <v>180</v>
      </c>
      <c r="E2956" t="s">
        <v>12</v>
      </c>
      <c r="F2956" t="s">
        <v>2577</v>
      </c>
      <c r="G2956" t="str">
        <f t="shared" si="46"/>
        <v>Cahill Gordon</v>
      </c>
      <c r="I2956" s="13">
        <f>COUNTIFS(IPO!$J$2:$J$5250,"="&amp;data!$G2956,IPO!$H$2:$H$5250,"="&amp;data!$B2956)</f>
        <v>1</v>
      </c>
      <c r="J2956" s="13">
        <f>SUMIFS(IPO!$B$2:$B$5250,IPO!$H$2:$H$5250,"="&amp;data!$B2956,IPO!$J$2:$J$5250,"="&amp;data!$G2956)</f>
        <v>641.5</v>
      </c>
      <c r="K2956" s="13">
        <f>IF(I2956=1,SUMIFS(IPO!$C$2:$C$5250,IPO!$H$2:$H$5250,"="&amp;data!$B2956,IPO!$J$2:$J$5250,"="&amp;data!$G2956),"")</f>
        <v>48</v>
      </c>
      <c r="L2956" s="13">
        <f>SUMIFS(IPO!$E$2:$E$5250,IPO!$H$2:$H$5250,"="&amp;data!$B2956,IPO!$J$2:$J$5250,"="&amp;data!$G2956)</f>
        <v>0.8</v>
      </c>
      <c r="M2956" s="13">
        <f>SUMIFS(IPO!$F$2:$F$5250,IPO!$H$2:$H$5250,"="&amp;data!$B2956,IPO!$J$2:$J$5250,"="&amp;data!$G2956)</f>
        <v>2</v>
      </c>
      <c r="N2956" s="13"/>
      <c r="P2956" s="16">
        <f>COUNTIFS(equity_bonds!$H$2:$H$6414,"="&amp;data!$B2956,equity_bonds!$J$2:$J$6414,"="&amp;data!$G2956)</f>
        <v>1</v>
      </c>
      <c r="Q2956" s="16">
        <f>SUMIFS(equity_bonds!$B$2:$B$6414,equity_bonds!$H$2:$H$6414,"="&amp;data!$B2956,equity_bonds!$J$2:$J$6414,"="&amp;data!$G2956)</f>
        <v>10645.9</v>
      </c>
      <c r="R2956" s="16">
        <f>IF(P2956=1,SUMIFS(equity_bonds!$C$2:$C$6414,equity_bonds!$H$2:$H$6414,"="&amp;data!$B2956,equity_bonds!$J$2:$J$6414,"="&amp;data!$G2956),"")</f>
        <v>53</v>
      </c>
      <c r="S2956" s="16">
        <f>SUMIFS(equity_bonds!$E$2:$E$6414,equity_bonds!$H$2:$H$6414,"="&amp;data!$B2956,equity_bonds!$J$2:$J$6414,"="&amp;data!$G2956)</f>
        <v>0.1</v>
      </c>
      <c r="T2956" s="16">
        <f>SUMIFS(equity_bonds!$F$2:$F$6414,equity_bonds!$H$2:$H$6414,"="&amp;data!$B2956,equity_bonds!$J$2:$J$6414,"="&amp;data!$G2956)</f>
        <v>22</v>
      </c>
      <c r="U2956" s="16"/>
    </row>
    <row r="2957" spans="1:21" x14ac:dyDescent="0.25">
      <c r="A2957">
        <v>662</v>
      </c>
      <c r="B2957">
        <v>2007</v>
      </c>
      <c r="C2957">
        <v>188</v>
      </c>
      <c r="D2957" t="s">
        <v>407</v>
      </c>
      <c r="E2957" t="s">
        <v>435</v>
      </c>
      <c r="F2957" t="s">
        <v>435</v>
      </c>
      <c r="G2957" t="str">
        <f t="shared" si="46"/>
        <v>Carlton Fields</v>
      </c>
      <c r="I2957" s="13">
        <f>COUNTIFS(IPO!$J$2:$J$5250,"="&amp;data!$G2957,IPO!$H$2:$H$5250,"="&amp;data!$B2957)</f>
        <v>0</v>
      </c>
      <c r="J2957" s="13">
        <f>SUMIFS(IPO!$B$2:$B$5250,IPO!$H$2:$H$5250,"="&amp;data!$B2957,IPO!$J$2:$J$5250,"="&amp;data!$G2957)</f>
        <v>0</v>
      </c>
      <c r="K2957" s="13" t="str">
        <f>IF(I2957=1,SUMIFS(IPO!$C$2:$C$5250,IPO!$H$2:$H$5250,"="&amp;data!$B2957,IPO!$J$2:$J$5250,"="&amp;data!$G2957),"")</f>
        <v/>
      </c>
      <c r="L2957" s="13">
        <f>SUMIFS(IPO!$E$2:$E$5250,IPO!$H$2:$H$5250,"="&amp;data!$B2957,IPO!$J$2:$J$5250,"="&amp;data!$G2957)</f>
        <v>0</v>
      </c>
      <c r="M2957" s="13">
        <f>SUMIFS(IPO!$F$2:$F$5250,IPO!$H$2:$H$5250,"="&amp;data!$B2957,IPO!$J$2:$J$5250,"="&amp;data!$G2957)</f>
        <v>0</v>
      </c>
      <c r="N2957" s="13"/>
      <c r="P2957" s="16">
        <f>COUNTIFS(equity_bonds!$H$2:$H$6414,"="&amp;data!$B2957,equity_bonds!$J$2:$J$6414,"="&amp;data!$G2957)</f>
        <v>0</v>
      </c>
      <c r="Q2957" s="16">
        <f>SUMIFS(equity_bonds!$B$2:$B$6414,equity_bonds!$H$2:$H$6414,"="&amp;data!$B2957,equity_bonds!$J$2:$J$6414,"="&amp;data!$G2957)</f>
        <v>0</v>
      </c>
      <c r="R2957" s="16" t="str">
        <f>IF(P2957=1,SUMIFS(equity_bonds!$C$2:$C$6414,equity_bonds!$H$2:$H$6414,"="&amp;data!$B2957,equity_bonds!$J$2:$J$6414,"="&amp;data!$G2957),"")</f>
        <v/>
      </c>
      <c r="S2957" s="16">
        <f>SUMIFS(equity_bonds!$E$2:$E$6414,equity_bonds!$H$2:$H$6414,"="&amp;data!$B2957,equity_bonds!$J$2:$J$6414,"="&amp;data!$G2957)</f>
        <v>0</v>
      </c>
      <c r="T2957" s="16">
        <f>SUMIFS(equity_bonds!$F$2:$F$6414,equity_bonds!$H$2:$H$6414,"="&amp;data!$B2957,equity_bonds!$J$2:$J$6414,"="&amp;data!$G2957)</f>
        <v>0</v>
      </c>
      <c r="U2957" s="16"/>
    </row>
    <row r="2958" spans="1:21" x14ac:dyDescent="0.25">
      <c r="A2958">
        <v>691</v>
      </c>
      <c r="B2958">
        <v>2007</v>
      </c>
      <c r="C2958">
        <v>97</v>
      </c>
      <c r="D2958" t="s">
        <v>219</v>
      </c>
      <c r="E2958" t="s">
        <v>129</v>
      </c>
      <c r="F2958" t="s">
        <v>2635</v>
      </c>
      <c r="G2958" t="str">
        <f t="shared" si="46"/>
        <v>Chadbourne Parke</v>
      </c>
      <c r="I2958" s="13">
        <f>COUNTIFS(IPO!$J$2:$J$5250,"="&amp;data!$G2958,IPO!$H$2:$H$5250,"="&amp;data!$B2958)</f>
        <v>1</v>
      </c>
      <c r="J2958" s="13">
        <f>SUMIFS(IPO!$B$2:$B$5250,IPO!$H$2:$H$5250,"="&amp;data!$B2958,IPO!$J$2:$J$5250,"="&amp;data!$G2958)</f>
        <v>101.5</v>
      </c>
      <c r="K2958" s="13">
        <f>IF(I2958=1,SUMIFS(IPO!$C$2:$C$5250,IPO!$H$2:$H$5250,"="&amp;data!$B2958,IPO!$J$2:$J$5250,"="&amp;data!$G2958),"")</f>
        <v>131</v>
      </c>
      <c r="L2958" s="13">
        <f>SUMIFS(IPO!$E$2:$E$5250,IPO!$H$2:$H$5250,"="&amp;data!$B2958,IPO!$J$2:$J$5250,"="&amp;data!$G2958)</f>
        <v>0.1</v>
      </c>
      <c r="M2958" s="13">
        <f>SUMIFS(IPO!$F$2:$F$5250,IPO!$H$2:$H$5250,"="&amp;data!$B2958,IPO!$J$2:$J$5250,"="&amp;data!$G2958)</f>
        <v>1</v>
      </c>
      <c r="N2958" s="13"/>
      <c r="P2958" s="16">
        <f>COUNTIFS(equity_bonds!$H$2:$H$6414,"="&amp;data!$B2958,equity_bonds!$J$2:$J$6414,"="&amp;data!$G2958)</f>
        <v>1</v>
      </c>
      <c r="Q2958" s="16">
        <f>SUMIFS(equity_bonds!$B$2:$B$6414,equity_bonds!$H$2:$H$6414,"="&amp;data!$B2958,equity_bonds!$J$2:$J$6414,"="&amp;data!$G2958)</f>
        <v>7760.4</v>
      </c>
      <c r="R2958" s="16">
        <f>IF(P2958=1,SUMIFS(equity_bonds!$C$2:$C$6414,equity_bonds!$H$2:$H$6414,"="&amp;data!$B2958,equity_bonds!$J$2:$J$6414,"="&amp;data!$G2958),"")</f>
        <v>60</v>
      </c>
      <c r="S2958" s="16">
        <f>SUMIFS(equity_bonds!$E$2:$E$6414,equity_bonds!$H$2:$H$6414,"="&amp;data!$B2958,equity_bonds!$J$2:$J$6414,"="&amp;data!$G2958)</f>
        <v>0.1</v>
      </c>
      <c r="T2958" s="16">
        <f>SUMIFS(equity_bonds!$F$2:$F$6414,equity_bonds!$H$2:$H$6414,"="&amp;data!$B2958,equity_bonds!$J$2:$J$6414,"="&amp;data!$G2958)</f>
        <v>7</v>
      </c>
      <c r="U2958" s="16"/>
    </row>
    <row r="2959" spans="1:21" x14ac:dyDescent="0.25">
      <c r="A2959">
        <v>717</v>
      </c>
      <c r="B2959">
        <v>2007</v>
      </c>
      <c r="C2959">
        <v>180</v>
      </c>
      <c r="D2959" t="s">
        <v>404</v>
      </c>
      <c r="E2959" t="s">
        <v>65</v>
      </c>
      <c r="F2959" t="s">
        <v>65</v>
      </c>
      <c r="G2959" t="str">
        <f t="shared" si="46"/>
        <v>Chapman and</v>
      </c>
      <c r="I2959" s="13">
        <v>1</v>
      </c>
      <c r="J2959" s="13">
        <v>364.5</v>
      </c>
      <c r="K2959" s="13">
        <v>75</v>
      </c>
      <c r="L2959" s="13">
        <v>0.5</v>
      </c>
      <c r="M2959" s="13">
        <v>3</v>
      </c>
      <c r="N2959" s="13"/>
      <c r="P2959" s="16">
        <f>COUNTIFS(equity_bonds!$H$2:$H$6414,"="&amp;data!$B2959,equity_bonds!$J$2:$J$6414,"="&amp;data!$G2959)</f>
        <v>0</v>
      </c>
      <c r="Q2959" s="16">
        <v>10960.8</v>
      </c>
      <c r="R2959" s="16">
        <v>52</v>
      </c>
      <c r="S2959" s="16">
        <v>0.1</v>
      </c>
      <c r="T2959" s="16">
        <v>10</v>
      </c>
      <c r="U2959" s="16"/>
    </row>
    <row r="2960" spans="1:21" x14ac:dyDescent="0.25">
      <c r="A2960">
        <v>737</v>
      </c>
      <c r="B2960">
        <v>2007</v>
      </c>
      <c r="C2960">
        <v>162</v>
      </c>
      <c r="D2960" t="s">
        <v>397</v>
      </c>
      <c r="E2960" t="s">
        <v>256</v>
      </c>
      <c r="F2960" t="s">
        <v>2687</v>
      </c>
      <c r="G2960" t="str">
        <f t="shared" si="46"/>
        <v>Choate Hall</v>
      </c>
      <c r="I2960" s="13">
        <f>COUNTIFS(IPO!$J$2:$J$5250,"="&amp;data!$G2960,IPO!$H$2:$H$5250,"="&amp;data!$B2960)</f>
        <v>1</v>
      </c>
      <c r="J2960" s="13">
        <f>SUMIFS(IPO!$B$2:$B$5250,IPO!$H$2:$H$5250,"="&amp;data!$B2960,IPO!$J$2:$J$5250,"="&amp;data!$G2960)</f>
        <v>101.4</v>
      </c>
      <c r="K2960" s="13">
        <f>IF(I2960=1,SUMIFS(IPO!$C$2:$C$5250,IPO!$H$2:$H$5250,"="&amp;data!$B2960,IPO!$J$2:$J$5250,"="&amp;data!$G2960),"")</f>
        <v>132</v>
      </c>
      <c r="L2960" s="13">
        <f>SUMIFS(IPO!$E$2:$E$5250,IPO!$H$2:$H$5250,"="&amp;data!$B2960,IPO!$J$2:$J$5250,"="&amp;data!$G2960)</f>
        <v>0.1</v>
      </c>
      <c r="M2960" s="13">
        <f>SUMIFS(IPO!$F$2:$F$5250,IPO!$H$2:$H$5250,"="&amp;data!$B2960,IPO!$J$2:$J$5250,"="&amp;data!$G2960)</f>
        <v>1</v>
      </c>
      <c r="N2960" s="13"/>
      <c r="P2960" s="16">
        <f>COUNTIFS(equity_bonds!$H$2:$H$6414,"="&amp;data!$B2960,equity_bonds!$J$2:$J$6414,"="&amp;data!$G2960)</f>
        <v>0</v>
      </c>
      <c r="Q2960" s="16">
        <f>SUMIFS(equity_bonds!$B$2:$B$6414,equity_bonds!$H$2:$H$6414,"="&amp;data!$B2960,equity_bonds!$J$2:$J$6414,"="&amp;data!$G2960)</f>
        <v>0</v>
      </c>
      <c r="R2960" s="16" t="str">
        <f>IF(P2960=1,SUMIFS(equity_bonds!$C$2:$C$6414,equity_bonds!$H$2:$H$6414,"="&amp;data!$B2960,equity_bonds!$J$2:$J$6414,"="&amp;data!$G2960),"")</f>
        <v/>
      </c>
      <c r="S2960" s="16">
        <f>SUMIFS(equity_bonds!$E$2:$E$6414,equity_bonds!$H$2:$H$6414,"="&amp;data!$B2960,equity_bonds!$J$2:$J$6414,"="&amp;data!$G2960)</f>
        <v>0</v>
      </c>
      <c r="T2960" s="16">
        <f>SUMIFS(equity_bonds!$F$2:$F$6414,equity_bonds!$H$2:$H$6414,"="&amp;data!$B2960,equity_bonds!$J$2:$J$6414,"="&amp;data!$G2960)</f>
        <v>0</v>
      </c>
      <c r="U2960" s="16"/>
    </row>
    <row r="2961" spans="1:21" x14ac:dyDescent="0.25">
      <c r="A2961">
        <v>749</v>
      </c>
      <c r="B2961">
        <v>2007</v>
      </c>
      <c r="C2961">
        <v>19</v>
      </c>
      <c r="D2961" t="s">
        <v>123</v>
      </c>
      <c r="E2961" t="s">
        <v>482</v>
      </c>
      <c r="F2961" t="s">
        <v>2578</v>
      </c>
      <c r="G2961" t="str">
        <f t="shared" si="46"/>
        <v>Cleary Gottlieb</v>
      </c>
      <c r="I2961" s="13">
        <f>COUNTIFS(IPO!$J$2:$J$5250,"="&amp;data!$G2961,IPO!$H$2:$H$5250,"="&amp;data!$B2961)</f>
        <v>1</v>
      </c>
      <c r="J2961" s="13">
        <f>SUMIFS(IPO!$B$2:$B$5250,IPO!$H$2:$H$5250,"="&amp;data!$B2961,IPO!$J$2:$J$5250,"="&amp;data!$G2961)</f>
        <v>2692.9</v>
      </c>
      <c r="K2961" s="13">
        <f>IF(I2961=1,SUMIFS(IPO!$C$2:$C$5250,IPO!$H$2:$H$5250,"="&amp;data!$B2961,IPO!$J$2:$J$5250,"="&amp;data!$G2961),"")</f>
        <v>8</v>
      </c>
      <c r="L2961" s="13">
        <f>SUMIFS(IPO!$E$2:$E$5250,IPO!$H$2:$H$5250,"="&amp;data!$B2961,IPO!$J$2:$J$5250,"="&amp;data!$G2961)</f>
        <v>3.4</v>
      </c>
      <c r="M2961" s="13">
        <f>SUMIFS(IPO!$F$2:$F$5250,IPO!$H$2:$H$5250,"="&amp;data!$B2961,IPO!$J$2:$J$5250,"="&amp;data!$G2961)</f>
        <v>5</v>
      </c>
      <c r="N2961" s="13"/>
      <c r="P2961" s="16">
        <f>COUNTIFS(equity_bonds!$H$2:$H$6414,"="&amp;data!$B2961,equity_bonds!$J$2:$J$6414,"="&amp;data!$G2961)</f>
        <v>1</v>
      </c>
      <c r="Q2961" s="16">
        <f>SUMIFS(equity_bonds!$B$2:$B$6414,equity_bonds!$H$2:$H$6414,"="&amp;data!$B2961,equity_bonds!$J$2:$J$6414,"="&amp;data!$G2961)</f>
        <v>28395.3</v>
      </c>
      <c r="R2961" s="16">
        <f>IF(P2961=1,SUMIFS(equity_bonds!$C$2:$C$6414,equity_bonds!$H$2:$H$6414,"="&amp;data!$B2961,equity_bonds!$J$2:$J$6414,"="&amp;data!$G2961),"")</f>
        <v>28</v>
      </c>
      <c r="S2961" s="16">
        <f>SUMIFS(equity_bonds!$E$2:$E$6414,equity_bonds!$H$2:$H$6414,"="&amp;data!$B2961,equity_bonds!$J$2:$J$6414,"="&amp;data!$G2961)</f>
        <v>0.3</v>
      </c>
      <c r="T2961" s="16">
        <f>SUMIFS(equity_bonds!$F$2:$F$6414,equity_bonds!$H$2:$H$6414,"="&amp;data!$B2961,equity_bonds!$J$2:$J$6414,"="&amp;data!$G2961)</f>
        <v>35</v>
      </c>
      <c r="U2961" s="16"/>
    </row>
    <row r="2962" spans="1:21" x14ac:dyDescent="0.25">
      <c r="A2962">
        <v>792</v>
      </c>
      <c r="B2962">
        <v>2007</v>
      </c>
      <c r="C2962">
        <v>71</v>
      </c>
      <c r="D2962" t="s">
        <v>154</v>
      </c>
      <c r="E2962" t="s">
        <v>515</v>
      </c>
      <c r="F2962" t="s">
        <v>515</v>
      </c>
      <c r="G2962" t="str">
        <f t="shared" si="46"/>
        <v>Cooley Godward</v>
      </c>
      <c r="I2962" s="13">
        <f>COUNTIFS(IPO!$J$2:$J$5250,"="&amp;data!$G2962,IPO!$H$2:$H$5250,"="&amp;data!$B2962)</f>
        <v>1</v>
      </c>
      <c r="J2962" s="13">
        <f>SUMIFS(IPO!$B$2:$B$5250,IPO!$H$2:$H$5250,"="&amp;data!$B2962,IPO!$J$2:$J$5250,"="&amp;data!$G2962)</f>
        <v>792.2</v>
      </c>
      <c r="K2962" s="13">
        <f>IF(I2962=1,SUMIFS(IPO!$C$2:$C$5250,IPO!$H$2:$H$5250,"="&amp;data!$B2962,IPO!$J$2:$J$5250,"="&amp;data!$G2962),"")</f>
        <v>42</v>
      </c>
      <c r="L2962" s="13">
        <f>SUMIFS(IPO!$E$2:$E$5250,IPO!$H$2:$H$5250,"="&amp;data!$B2962,IPO!$J$2:$J$5250,"="&amp;data!$G2962)</f>
        <v>1</v>
      </c>
      <c r="M2962" s="13">
        <f>SUMIFS(IPO!$F$2:$F$5250,IPO!$H$2:$H$5250,"="&amp;data!$B2962,IPO!$J$2:$J$5250,"="&amp;data!$G2962)</f>
        <v>9</v>
      </c>
      <c r="N2962" s="13"/>
      <c r="P2962" s="16">
        <f>COUNTIFS(equity_bonds!$H$2:$H$6414,"="&amp;data!$B2962,equity_bonds!$J$2:$J$6414,"="&amp;data!$G2962)</f>
        <v>1</v>
      </c>
      <c r="Q2962" s="16">
        <f>SUMIFS(equity_bonds!$B$2:$B$6414,equity_bonds!$H$2:$H$6414,"="&amp;data!$B2962,equity_bonds!$J$2:$J$6414,"="&amp;data!$G2962)</f>
        <v>6444.4</v>
      </c>
      <c r="R2962" s="16">
        <f>IF(P2962=1,SUMIFS(equity_bonds!$C$2:$C$6414,equity_bonds!$H$2:$H$6414,"="&amp;data!$B2962,equity_bonds!$J$2:$J$6414,"="&amp;data!$G2962),"")</f>
        <v>67</v>
      </c>
      <c r="S2962" s="16">
        <f>SUMIFS(equity_bonds!$E$2:$E$6414,equity_bonds!$H$2:$H$6414,"="&amp;data!$B2962,equity_bonds!$J$2:$J$6414,"="&amp;data!$G2962)</f>
        <v>0.1</v>
      </c>
      <c r="T2962" s="16">
        <f>SUMIFS(equity_bonds!$F$2:$F$6414,equity_bonds!$H$2:$H$6414,"="&amp;data!$B2962,equity_bonds!$J$2:$J$6414,"="&amp;data!$G2962)</f>
        <v>63</v>
      </c>
      <c r="U2962" s="16"/>
    </row>
    <row r="2963" spans="1:21" x14ac:dyDescent="0.25">
      <c r="A2963">
        <v>838</v>
      </c>
      <c r="B2963">
        <v>2007</v>
      </c>
      <c r="C2963">
        <v>63</v>
      </c>
      <c r="D2963" t="s">
        <v>142</v>
      </c>
      <c r="E2963" t="s">
        <v>14</v>
      </c>
      <c r="F2963" t="s">
        <v>2579</v>
      </c>
      <c r="G2963" t="str">
        <f t="shared" si="46"/>
        <v>Covington Burling</v>
      </c>
      <c r="I2963" s="13">
        <f>COUNTIFS(IPO!$J$2:$J$5250,"="&amp;data!$G2963,IPO!$H$2:$H$5250,"="&amp;data!$B2963)</f>
        <v>1</v>
      </c>
      <c r="J2963" s="13">
        <f>SUMIFS(IPO!$B$2:$B$5250,IPO!$H$2:$H$5250,"="&amp;data!$B2963,IPO!$J$2:$J$5250,"="&amp;data!$G2963)</f>
        <v>115.1</v>
      </c>
      <c r="K2963" s="13">
        <f>IF(I2963=1,SUMIFS(IPO!$C$2:$C$5250,IPO!$H$2:$H$5250,"="&amp;data!$B2963,IPO!$J$2:$J$5250,"="&amp;data!$G2963),"")</f>
        <v>122</v>
      </c>
      <c r="L2963" s="13">
        <f>SUMIFS(IPO!$E$2:$E$5250,IPO!$H$2:$H$5250,"="&amp;data!$B2963,IPO!$J$2:$J$5250,"="&amp;data!$G2963)</f>
        <v>0.1</v>
      </c>
      <c r="M2963" s="13">
        <f>SUMIFS(IPO!$F$2:$F$5250,IPO!$H$2:$H$5250,"="&amp;data!$B2963,IPO!$J$2:$J$5250,"="&amp;data!$G2963)</f>
        <v>2</v>
      </c>
      <c r="N2963" s="13"/>
      <c r="P2963" s="16">
        <f>COUNTIFS(equity_bonds!$H$2:$H$6414,"="&amp;data!$B2963,equity_bonds!$J$2:$J$6414,"="&amp;data!$G2963)</f>
        <v>1</v>
      </c>
      <c r="Q2963" s="16">
        <f>SUMIFS(equity_bonds!$B$2:$B$6414,equity_bonds!$H$2:$H$6414,"="&amp;data!$B2963,equity_bonds!$J$2:$J$6414,"="&amp;data!$G2963)</f>
        <v>3518.4</v>
      </c>
      <c r="R2963" s="16">
        <f>IF(P2963=1,SUMIFS(equity_bonds!$C$2:$C$6414,equity_bonds!$H$2:$H$6414,"="&amp;data!$B2963,equity_bonds!$J$2:$J$6414,"="&amp;data!$G2963),"")</f>
        <v>95</v>
      </c>
      <c r="S2963" s="16">
        <f>SUMIFS(equity_bonds!$E$2:$E$6414,equity_bonds!$H$2:$H$6414,"="&amp;data!$B2963,equity_bonds!$J$2:$J$6414,"="&amp;data!$G2963)</f>
        <v>0</v>
      </c>
      <c r="T2963" s="16">
        <f>SUMIFS(equity_bonds!$F$2:$F$6414,equity_bonds!$H$2:$H$6414,"="&amp;data!$B2963,equity_bonds!$J$2:$J$6414,"="&amp;data!$G2963)</f>
        <v>10</v>
      </c>
      <c r="U2963" s="16"/>
    </row>
    <row r="2964" spans="1:21" x14ac:dyDescent="0.25">
      <c r="A2964">
        <v>855</v>
      </c>
      <c r="B2964">
        <v>2007</v>
      </c>
      <c r="C2964">
        <v>109</v>
      </c>
      <c r="D2964" t="s">
        <v>195</v>
      </c>
      <c r="E2964" t="s">
        <v>257</v>
      </c>
      <c r="F2964" t="s">
        <v>257</v>
      </c>
      <c r="G2964" t="str">
        <f t="shared" si="46"/>
        <v>Cozen O'Connor</v>
      </c>
      <c r="I2964" s="13">
        <f>COUNTIFS(IPO!$J$2:$J$5250,"="&amp;data!$G2964,IPO!$H$2:$H$5250,"="&amp;data!$B2964)</f>
        <v>1</v>
      </c>
      <c r="J2964" s="13">
        <f>SUMIFS(IPO!$B$2:$B$5250,IPO!$H$2:$H$5250,"="&amp;data!$B2964,IPO!$J$2:$J$5250,"="&amp;data!$G2964)</f>
        <v>85.4</v>
      </c>
      <c r="K2964" s="13">
        <f>IF(I2964=1,SUMIFS(IPO!$C$2:$C$5250,IPO!$H$2:$H$5250,"="&amp;data!$B2964,IPO!$J$2:$J$5250,"="&amp;data!$G2964),"")</f>
        <v>140</v>
      </c>
      <c r="L2964" s="13">
        <f>SUMIFS(IPO!$E$2:$E$5250,IPO!$H$2:$H$5250,"="&amp;data!$B2964,IPO!$J$2:$J$5250,"="&amp;data!$G2964)</f>
        <v>0.1</v>
      </c>
      <c r="M2964" s="13">
        <f>SUMIFS(IPO!$F$2:$F$5250,IPO!$H$2:$H$5250,"="&amp;data!$B2964,IPO!$J$2:$J$5250,"="&amp;data!$G2964)</f>
        <v>3</v>
      </c>
      <c r="N2964" s="13"/>
      <c r="P2964" s="16">
        <f>COUNTIFS(equity_bonds!$H$2:$H$6414,"="&amp;data!$B2964,equity_bonds!$J$2:$J$6414,"="&amp;data!$G2964)</f>
        <v>0</v>
      </c>
      <c r="Q2964" s="16">
        <f>SUMIFS(equity_bonds!$B$2:$B$6414,equity_bonds!$H$2:$H$6414,"="&amp;data!$B2964,equity_bonds!$J$2:$J$6414,"="&amp;data!$G2964)</f>
        <v>0</v>
      </c>
      <c r="R2964" s="16" t="str">
        <f>IF(P2964=1,SUMIFS(equity_bonds!$C$2:$C$6414,equity_bonds!$H$2:$H$6414,"="&amp;data!$B2964,equity_bonds!$J$2:$J$6414,"="&amp;data!$G2964),"")</f>
        <v/>
      </c>
      <c r="S2964" s="16">
        <f>SUMIFS(equity_bonds!$E$2:$E$6414,equity_bonds!$H$2:$H$6414,"="&amp;data!$B2964,equity_bonds!$J$2:$J$6414,"="&amp;data!$G2964)</f>
        <v>0</v>
      </c>
      <c r="T2964" s="16">
        <f>SUMIFS(equity_bonds!$F$2:$F$6414,equity_bonds!$H$2:$H$6414,"="&amp;data!$B2964,equity_bonds!$J$2:$J$6414,"="&amp;data!$G2964)</f>
        <v>0</v>
      </c>
      <c r="U2964" s="16"/>
    </row>
    <row r="2965" spans="1:21" x14ac:dyDescent="0.25">
      <c r="A2965">
        <v>888</v>
      </c>
      <c r="B2965">
        <v>2007</v>
      </c>
      <c r="C2965">
        <v>40</v>
      </c>
      <c r="D2965" t="s">
        <v>95</v>
      </c>
      <c r="E2965" t="s">
        <v>15</v>
      </c>
      <c r="F2965" t="s">
        <v>2580</v>
      </c>
      <c r="G2965" t="str">
        <f t="shared" si="46"/>
        <v>Cravath Swaine</v>
      </c>
      <c r="I2965" s="13">
        <f>COUNTIFS(IPO!$J$2:$J$5250,"="&amp;data!$G2965,IPO!$H$2:$H$5250,"="&amp;data!$B2965)</f>
        <v>1</v>
      </c>
      <c r="J2965" s="13">
        <f>SUMIFS(IPO!$B$2:$B$5250,IPO!$H$2:$H$5250,"="&amp;data!$B2965,IPO!$J$2:$J$5250,"="&amp;data!$G2965)</f>
        <v>1243</v>
      </c>
      <c r="K2965" s="13">
        <f>IF(I2965=1,SUMIFS(IPO!$C$2:$C$5250,IPO!$H$2:$H$5250,"="&amp;data!$B2965,IPO!$J$2:$J$5250,"="&amp;data!$G2965),"")</f>
        <v>21</v>
      </c>
      <c r="L2965" s="13">
        <f>SUMIFS(IPO!$E$2:$E$5250,IPO!$H$2:$H$5250,"="&amp;data!$B2965,IPO!$J$2:$J$5250,"="&amp;data!$G2965)</f>
        <v>1.6</v>
      </c>
      <c r="M2965" s="13">
        <f>SUMIFS(IPO!$F$2:$F$5250,IPO!$H$2:$H$5250,"="&amp;data!$B2965,IPO!$J$2:$J$5250,"="&amp;data!$G2965)</f>
        <v>3</v>
      </c>
      <c r="N2965" s="13"/>
      <c r="P2965" s="16">
        <f>COUNTIFS(equity_bonds!$H$2:$H$6414,"="&amp;data!$B2965,equity_bonds!$J$2:$J$6414,"="&amp;data!$G2965)</f>
        <v>1</v>
      </c>
      <c r="Q2965" s="16">
        <f>SUMIFS(equity_bonds!$B$2:$B$6414,equity_bonds!$H$2:$H$6414,"="&amp;data!$B2965,equity_bonds!$J$2:$J$6414,"="&amp;data!$G2965)</f>
        <v>69648.2</v>
      </c>
      <c r="R2965" s="16">
        <f>IF(P2965=1,SUMIFS(equity_bonds!$C$2:$C$6414,equity_bonds!$H$2:$H$6414,"="&amp;data!$B2965,equity_bonds!$J$2:$J$6414,"="&amp;data!$G2965),"")</f>
        <v>19</v>
      </c>
      <c r="S2965" s="16">
        <f>SUMIFS(equity_bonds!$E$2:$E$6414,equity_bonds!$H$2:$H$6414,"="&amp;data!$B2965,equity_bonds!$J$2:$J$6414,"="&amp;data!$G2965)</f>
        <v>0.8</v>
      </c>
      <c r="T2965" s="16">
        <f>SUMIFS(equity_bonds!$F$2:$F$6414,equity_bonds!$H$2:$H$6414,"="&amp;data!$B2965,equity_bonds!$J$2:$J$6414,"="&amp;data!$G2965)</f>
        <v>37</v>
      </c>
      <c r="U2965" s="16"/>
    </row>
    <row r="2966" spans="1:21" x14ac:dyDescent="0.25">
      <c r="A2966">
        <v>908</v>
      </c>
      <c r="B2966">
        <v>2007</v>
      </c>
      <c r="C2966">
        <v>122</v>
      </c>
      <c r="D2966" t="s">
        <v>361</v>
      </c>
      <c r="E2966" t="s">
        <v>259</v>
      </c>
      <c r="F2966" t="s">
        <v>2689</v>
      </c>
      <c r="G2966" t="str">
        <f t="shared" si="46"/>
        <v>Crowell Moring</v>
      </c>
      <c r="I2966" s="13">
        <f>COUNTIFS(IPO!$J$2:$J$5250,"="&amp;data!$G2966,IPO!$H$2:$H$5250,"="&amp;data!$B2966)</f>
        <v>0</v>
      </c>
      <c r="J2966" s="13">
        <f>SUMIFS(IPO!$B$2:$B$5250,IPO!$H$2:$H$5250,"="&amp;data!$B2966,IPO!$J$2:$J$5250,"="&amp;data!$G2966)</f>
        <v>0</v>
      </c>
      <c r="K2966" s="13" t="str">
        <f>IF(I2966=1,SUMIFS(IPO!$C$2:$C$5250,IPO!$H$2:$H$5250,"="&amp;data!$B2966,IPO!$J$2:$J$5250,"="&amp;data!$G2966),"")</f>
        <v/>
      </c>
      <c r="L2966" s="13">
        <f>SUMIFS(IPO!$E$2:$E$5250,IPO!$H$2:$H$5250,"="&amp;data!$B2966,IPO!$J$2:$J$5250,"="&amp;data!$G2966)</f>
        <v>0</v>
      </c>
      <c r="M2966" s="13">
        <f>SUMIFS(IPO!$F$2:$F$5250,IPO!$H$2:$H$5250,"="&amp;data!$B2966,IPO!$J$2:$J$5250,"="&amp;data!$G2966)</f>
        <v>0</v>
      </c>
      <c r="N2966" s="13"/>
      <c r="P2966" s="16">
        <f>COUNTIFS(equity_bonds!$H$2:$H$6414,"="&amp;data!$B2966,equity_bonds!$J$2:$J$6414,"="&amp;data!$G2966)</f>
        <v>0</v>
      </c>
      <c r="Q2966" s="16">
        <f>SUMIFS(equity_bonds!$B$2:$B$6414,equity_bonds!$H$2:$H$6414,"="&amp;data!$B2966,equity_bonds!$J$2:$J$6414,"="&amp;data!$G2966)</f>
        <v>0</v>
      </c>
      <c r="R2966" s="16" t="str">
        <f>IF(P2966=1,SUMIFS(equity_bonds!$C$2:$C$6414,equity_bonds!$H$2:$H$6414,"="&amp;data!$B2966,equity_bonds!$J$2:$J$6414,"="&amp;data!$G2966),"")</f>
        <v/>
      </c>
      <c r="S2966" s="16">
        <f>SUMIFS(equity_bonds!$E$2:$E$6414,equity_bonds!$H$2:$H$6414,"="&amp;data!$B2966,equity_bonds!$J$2:$J$6414,"="&amp;data!$G2966)</f>
        <v>0</v>
      </c>
      <c r="T2966" s="16">
        <f>SUMIFS(equity_bonds!$F$2:$F$6414,equity_bonds!$H$2:$H$6414,"="&amp;data!$B2966,equity_bonds!$J$2:$J$6414,"="&amp;data!$G2966)</f>
        <v>0</v>
      </c>
      <c r="U2966" s="16"/>
    </row>
    <row r="2967" spans="1:21" x14ac:dyDescent="0.25">
      <c r="A2967">
        <v>925</v>
      </c>
      <c r="B2967">
        <v>2007</v>
      </c>
      <c r="C2967">
        <v>196</v>
      </c>
      <c r="D2967" t="s">
        <v>5</v>
      </c>
      <c r="E2967" t="s">
        <v>261</v>
      </c>
      <c r="F2967" t="s">
        <v>2691</v>
      </c>
      <c r="G2967" t="str">
        <f t="shared" si="46"/>
        <v>Curtis Mallet-Prevost</v>
      </c>
      <c r="I2967" s="13">
        <f>COUNTIFS(IPO!$J$2:$J$5250,"="&amp;data!$G2967,IPO!$H$2:$H$5250,"="&amp;data!$B2967)</f>
        <v>0</v>
      </c>
      <c r="J2967" s="13">
        <f>SUMIFS(IPO!$B$2:$B$5250,IPO!$H$2:$H$5250,"="&amp;data!$B2967,IPO!$J$2:$J$5250,"="&amp;data!$G2967)</f>
        <v>0</v>
      </c>
      <c r="K2967" s="13" t="str">
        <f>IF(I2967=1,SUMIFS(IPO!$C$2:$C$5250,IPO!$H$2:$H$5250,"="&amp;data!$B2967,IPO!$J$2:$J$5250,"="&amp;data!$G2967),"")</f>
        <v/>
      </c>
      <c r="L2967" s="13">
        <f>SUMIFS(IPO!$E$2:$E$5250,IPO!$H$2:$H$5250,"="&amp;data!$B2967,IPO!$J$2:$J$5250,"="&amp;data!$G2967)</f>
        <v>0</v>
      </c>
      <c r="M2967" s="13">
        <f>SUMIFS(IPO!$F$2:$F$5250,IPO!$H$2:$H$5250,"="&amp;data!$B2967,IPO!$J$2:$J$5250,"="&amp;data!$G2967)</f>
        <v>0</v>
      </c>
      <c r="N2967" s="13"/>
      <c r="P2967" s="16">
        <f>COUNTIFS(equity_bonds!$H$2:$H$6414,"="&amp;data!$B2967,equity_bonds!$J$2:$J$6414,"="&amp;data!$G2967)</f>
        <v>0</v>
      </c>
      <c r="Q2967" s="16">
        <f>SUMIFS(equity_bonds!$B$2:$B$6414,equity_bonds!$H$2:$H$6414,"="&amp;data!$B2967,equity_bonds!$J$2:$J$6414,"="&amp;data!$G2967)</f>
        <v>0</v>
      </c>
      <c r="R2967" s="16" t="str">
        <f>IF(P2967=1,SUMIFS(equity_bonds!$C$2:$C$6414,equity_bonds!$H$2:$H$6414,"="&amp;data!$B2967,equity_bonds!$J$2:$J$6414,"="&amp;data!$G2967),"")</f>
        <v/>
      </c>
      <c r="S2967" s="16">
        <f>SUMIFS(equity_bonds!$E$2:$E$6414,equity_bonds!$H$2:$H$6414,"="&amp;data!$B2967,equity_bonds!$J$2:$J$6414,"="&amp;data!$G2967)</f>
        <v>0</v>
      </c>
      <c r="T2967" s="16">
        <f>SUMIFS(equity_bonds!$F$2:$F$6414,equity_bonds!$H$2:$H$6414,"="&amp;data!$B2967,equity_bonds!$J$2:$J$6414,"="&amp;data!$G2967)</f>
        <v>0</v>
      </c>
      <c r="U2967" s="16"/>
    </row>
    <row r="2968" spans="1:21" x14ac:dyDescent="0.25">
      <c r="A2968">
        <v>957</v>
      </c>
      <c r="B2968">
        <v>2007</v>
      </c>
      <c r="C2968">
        <v>29</v>
      </c>
      <c r="D2968" t="s">
        <v>71</v>
      </c>
      <c r="E2968" t="s">
        <v>16</v>
      </c>
      <c r="F2968" t="s">
        <v>2581</v>
      </c>
      <c r="G2968" t="str">
        <f t="shared" si="46"/>
        <v>Davis Polk</v>
      </c>
      <c r="I2968" s="13">
        <f>COUNTIFS(IPO!$J$2:$J$5250,"="&amp;data!$G2968,IPO!$H$2:$H$5250,"="&amp;data!$B2968)</f>
        <v>1</v>
      </c>
      <c r="J2968" s="13">
        <f>SUMIFS(IPO!$B$2:$B$5250,IPO!$H$2:$H$5250,"="&amp;data!$B2968,IPO!$J$2:$J$5250,"="&amp;data!$G2968)</f>
        <v>2715.5</v>
      </c>
      <c r="K2968" s="13">
        <f>IF(I2968=1,SUMIFS(IPO!$C$2:$C$5250,IPO!$H$2:$H$5250,"="&amp;data!$B2968,IPO!$J$2:$J$5250,"="&amp;data!$G2968),"")</f>
        <v>7</v>
      </c>
      <c r="L2968" s="13">
        <f>SUMIFS(IPO!$E$2:$E$5250,IPO!$H$2:$H$5250,"="&amp;data!$B2968,IPO!$J$2:$J$5250,"="&amp;data!$G2968)</f>
        <v>3.4</v>
      </c>
      <c r="M2968" s="13">
        <f>SUMIFS(IPO!$F$2:$F$5250,IPO!$H$2:$H$5250,"="&amp;data!$B2968,IPO!$J$2:$J$5250,"="&amp;data!$G2968)</f>
        <v>6</v>
      </c>
      <c r="N2968" s="13"/>
      <c r="P2968" s="16">
        <f>COUNTIFS(equity_bonds!$H$2:$H$6414,"="&amp;data!$B2968,equity_bonds!$J$2:$J$6414,"="&amp;data!$G2968)</f>
        <v>1</v>
      </c>
      <c r="Q2968" s="16">
        <f>SUMIFS(equity_bonds!$B$2:$B$6414,equity_bonds!$H$2:$H$6414,"="&amp;data!$B2968,equity_bonds!$J$2:$J$6414,"="&amp;data!$G2968)</f>
        <v>96349.2</v>
      </c>
      <c r="R2968" s="16">
        <f>IF(P2968=1,SUMIFS(equity_bonds!$C$2:$C$6414,equity_bonds!$H$2:$H$6414,"="&amp;data!$B2968,equity_bonds!$J$2:$J$6414,"="&amp;data!$G2968),"")</f>
        <v>16</v>
      </c>
      <c r="S2968" s="16">
        <f>SUMIFS(equity_bonds!$E$2:$E$6414,equity_bonds!$H$2:$H$6414,"="&amp;data!$B2968,equity_bonds!$J$2:$J$6414,"="&amp;data!$G2968)</f>
        <v>1.1000000000000001</v>
      </c>
      <c r="T2968" s="16">
        <f>SUMIFS(equity_bonds!$F$2:$F$6414,equity_bonds!$H$2:$H$6414,"="&amp;data!$B2968,equity_bonds!$J$2:$J$6414,"="&amp;data!$G2968)</f>
        <v>73</v>
      </c>
      <c r="U2968" s="16"/>
    </row>
    <row r="2969" spans="1:21" x14ac:dyDescent="0.25">
      <c r="A2969">
        <v>973</v>
      </c>
      <c r="B2969">
        <v>2007</v>
      </c>
      <c r="C2969">
        <v>121</v>
      </c>
      <c r="D2969" t="s">
        <v>342</v>
      </c>
      <c r="E2969" t="s">
        <v>262</v>
      </c>
      <c r="F2969" t="s">
        <v>262</v>
      </c>
      <c r="G2969" t="str">
        <f t="shared" si="46"/>
        <v>Davis Wright</v>
      </c>
      <c r="I2969" s="13">
        <f>COUNTIFS(IPO!$J$2:$J$5250,"="&amp;data!$G2969,IPO!$H$2:$H$5250,"="&amp;data!$B2969)</f>
        <v>1</v>
      </c>
      <c r="J2969" s="13">
        <f>SUMIFS(IPO!$B$2:$B$5250,IPO!$H$2:$H$5250,"="&amp;data!$B2969,IPO!$J$2:$J$5250,"="&amp;data!$G2969)</f>
        <v>400</v>
      </c>
      <c r="K2969" s="13">
        <f>IF(I2969=1,SUMIFS(IPO!$C$2:$C$5250,IPO!$H$2:$H$5250,"="&amp;data!$B2969,IPO!$J$2:$J$5250,"="&amp;data!$G2969),"")</f>
        <v>72</v>
      </c>
      <c r="L2969" s="13">
        <f>SUMIFS(IPO!$E$2:$E$5250,IPO!$H$2:$H$5250,"="&amp;data!$B2969,IPO!$J$2:$J$5250,"="&amp;data!$G2969)</f>
        <v>0.5</v>
      </c>
      <c r="M2969" s="13">
        <f>SUMIFS(IPO!$F$2:$F$5250,IPO!$H$2:$H$5250,"="&amp;data!$B2969,IPO!$J$2:$J$5250,"="&amp;data!$G2969)</f>
        <v>1</v>
      </c>
      <c r="N2969" s="13"/>
      <c r="P2969" s="16">
        <f>COUNTIFS(equity_bonds!$H$2:$H$6414,"="&amp;data!$B2969,equity_bonds!$J$2:$J$6414,"="&amp;data!$G2969)</f>
        <v>1</v>
      </c>
      <c r="Q2969" s="16">
        <f>SUMIFS(equity_bonds!$B$2:$B$6414,equity_bonds!$H$2:$H$6414,"="&amp;data!$B2969,equity_bonds!$J$2:$J$6414,"="&amp;data!$G2969)</f>
        <v>479.9</v>
      </c>
      <c r="R2969" s="16">
        <f>IF(P2969=1,SUMIFS(equity_bonds!$C$2:$C$6414,equity_bonds!$H$2:$H$6414,"="&amp;data!$B2969,equity_bonds!$J$2:$J$6414,"="&amp;data!$G2969),"")</f>
        <v>191</v>
      </c>
      <c r="S2969" s="16">
        <f>SUMIFS(equity_bonds!$E$2:$E$6414,equity_bonds!$H$2:$H$6414,"="&amp;data!$B2969,equity_bonds!$J$2:$J$6414,"="&amp;data!$G2969)</f>
        <v>0</v>
      </c>
      <c r="T2969" s="16">
        <f>SUMIFS(equity_bonds!$F$2:$F$6414,equity_bonds!$H$2:$H$6414,"="&amp;data!$B2969,equity_bonds!$J$2:$J$6414,"="&amp;data!$G2969)</f>
        <v>3</v>
      </c>
      <c r="U2969" s="16"/>
    </row>
    <row r="2970" spans="1:21" x14ac:dyDescent="0.25">
      <c r="A2970">
        <v>997</v>
      </c>
      <c r="B2970">
        <v>2007</v>
      </c>
      <c r="C2970">
        <v>168</v>
      </c>
      <c r="D2970" t="s">
        <v>369</v>
      </c>
      <c r="E2970" t="s">
        <v>263</v>
      </c>
      <c r="F2970" t="s">
        <v>2692</v>
      </c>
      <c r="G2970" t="str">
        <f t="shared" si="46"/>
        <v>Day Berry</v>
      </c>
      <c r="I2970" s="13">
        <f>COUNTIFS(IPO!$J$2:$J$5250,"="&amp;data!$G2970,IPO!$H$2:$H$5250,"="&amp;data!$B2970)</f>
        <v>0</v>
      </c>
      <c r="J2970" s="13">
        <f>SUMIFS(IPO!$B$2:$B$5250,IPO!$H$2:$H$5250,"="&amp;data!$B2970,IPO!$J$2:$J$5250,"="&amp;data!$G2970)</f>
        <v>0</v>
      </c>
      <c r="K2970" s="13" t="str">
        <f>IF(I2970=1,SUMIFS(IPO!$C$2:$C$5250,IPO!$H$2:$H$5250,"="&amp;data!$B2970,IPO!$J$2:$J$5250,"="&amp;data!$G2970),"")</f>
        <v/>
      </c>
      <c r="L2970" s="13">
        <f>SUMIFS(IPO!$E$2:$E$5250,IPO!$H$2:$H$5250,"="&amp;data!$B2970,IPO!$J$2:$J$5250,"="&amp;data!$G2970)</f>
        <v>0</v>
      </c>
      <c r="M2970" s="13">
        <f>SUMIFS(IPO!$F$2:$F$5250,IPO!$H$2:$H$5250,"="&amp;data!$B2970,IPO!$J$2:$J$5250,"="&amp;data!$G2970)</f>
        <v>0</v>
      </c>
      <c r="N2970" s="13"/>
      <c r="P2970" s="16">
        <f>COUNTIFS(equity_bonds!$H$2:$H$6414,"="&amp;data!$B2970,equity_bonds!$J$2:$J$6414,"="&amp;data!$G2970)</f>
        <v>0</v>
      </c>
      <c r="Q2970" s="16">
        <f>SUMIFS(equity_bonds!$B$2:$B$6414,equity_bonds!$H$2:$H$6414,"="&amp;data!$B2970,equity_bonds!$J$2:$J$6414,"="&amp;data!$G2970)</f>
        <v>0</v>
      </c>
      <c r="R2970" s="16" t="str">
        <f>IF(P2970=1,SUMIFS(equity_bonds!$C$2:$C$6414,equity_bonds!$H$2:$H$6414,"="&amp;data!$B2970,equity_bonds!$J$2:$J$6414,"="&amp;data!$G2970),"")</f>
        <v/>
      </c>
      <c r="S2970" s="16">
        <f>SUMIFS(equity_bonds!$E$2:$E$6414,equity_bonds!$H$2:$H$6414,"="&amp;data!$B2970,equity_bonds!$J$2:$J$6414,"="&amp;data!$G2970)</f>
        <v>0</v>
      </c>
      <c r="T2970" s="16">
        <f>SUMIFS(equity_bonds!$F$2:$F$6414,equity_bonds!$H$2:$H$6414,"="&amp;data!$B2970,equity_bonds!$J$2:$J$6414,"="&amp;data!$G2970)</f>
        <v>0</v>
      </c>
      <c r="U2970" s="16"/>
    </row>
    <row r="2971" spans="1:21" x14ac:dyDescent="0.25">
      <c r="A2971">
        <v>1020</v>
      </c>
      <c r="B2971">
        <v>2007</v>
      </c>
      <c r="C2971">
        <v>38</v>
      </c>
      <c r="D2971" t="s">
        <v>68</v>
      </c>
      <c r="E2971" t="s">
        <v>17</v>
      </c>
      <c r="F2971" t="s">
        <v>2582</v>
      </c>
      <c r="G2971" t="str">
        <f t="shared" si="46"/>
        <v>Debevoise Plimpton</v>
      </c>
      <c r="I2971" s="13">
        <f>COUNTIFS(IPO!$J$2:$J$5250,"="&amp;data!$G2971,IPO!$H$2:$H$5250,"="&amp;data!$B2971)</f>
        <v>1</v>
      </c>
      <c r="J2971" s="13">
        <f>SUMIFS(IPO!$B$2:$B$5250,IPO!$H$2:$H$5250,"="&amp;data!$B2971,IPO!$J$2:$J$5250,"="&amp;data!$G2971)</f>
        <v>1467.6</v>
      </c>
      <c r="K2971" s="13">
        <f>IF(I2971=1,SUMIFS(IPO!$C$2:$C$5250,IPO!$H$2:$H$5250,"="&amp;data!$B2971,IPO!$J$2:$J$5250,"="&amp;data!$G2971),"")</f>
        <v>15</v>
      </c>
      <c r="L2971" s="13">
        <f>SUMIFS(IPO!$E$2:$E$5250,IPO!$H$2:$H$5250,"="&amp;data!$B2971,IPO!$J$2:$J$5250,"="&amp;data!$G2971)</f>
        <v>1.8</v>
      </c>
      <c r="M2971" s="13">
        <f>SUMIFS(IPO!$F$2:$F$5250,IPO!$H$2:$H$5250,"="&amp;data!$B2971,IPO!$J$2:$J$5250,"="&amp;data!$G2971)</f>
        <v>2</v>
      </c>
      <c r="N2971" s="13"/>
      <c r="P2971" s="16">
        <f>COUNTIFS(equity_bonds!$H$2:$H$6414,"="&amp;data!$B2971,equity_bonds!$J$2:$J$6414,"="&amp;data!$G2971)</f>
        <v>1</v>
      </c>
      <c r="Q2971" s="16">
        <f>SUMIFS(equity_bonds!$B$2:$B$6414,equity_bonds!$H$2:$H$6414,"="&amp;data!$B2971,equity_bonds!$J$2:$J$6414,"="&amp;data!$G2971)</f>
        <v>17951.900000000001</v>
      </c>
      <c r="R2971" s="16">
        <f>IF(P2971=1,SUMIFS(equity_bonds!$C$2:$C$6414,equity_bonds!$H$2:$H$6414,"="&amp;data!$B2971,equity_bonds!$J$2:$J$6414,"="&amp;data!$G2971),"")</f>
        <v>39</v>
      </c>
      <c r="S2971" s="16">
        <f>SUMIFS(equity_bonds!$E$2:$E$6414,equity_bonds!$H$2:$H$6414,"="&amp;data!$B2971,equity_bonds!$J$2:$J$6414,"="&amp;data!$G2971)</f>
        <v>0.2</v>
      </c>
      <c r="T2971" s="16">
        <f>SUMIFS(equity_bonds!$F$2:$F$6414,equity_bonds!$H$2:$H$6414,"="&amp;data!$B2971,equity_bonds!$J$2:$J$6414,"="&amp;data!$G2971)</f>
        <v>20</v>
      </c>
      <c r="U2971" s="16"/>
    </row>
    <row r="2972" spans="1:21" x14ac:dyDescent="0.25">
      <c r="A2972">
        <v>1050</v>
      </c>
      <c r="B2972">
        <v>2007</v>
      </c>
      <c r="C2972">
        <v>24</v>
      </c>
      <c r="D2972" t="s">
        <v>110</v>
      </c>
      <c r="E2972" t="s">
        <v>72</v>
      </c>
      <c r="F2972" t="s">
        <v>72</v>
      </c>
      <c r="G2972" t="str">
        <f t="shared" si="46"/>
        <v>Dechert</v>
      </c>
      <c r="I2972" s="13">
        <f>COUNTIFS(IPO!$J$2:$J$5250,"="&amp;data!$G2972,IPO!$H$2:$H$5250,"="&amp;data!$B2972)</f>
        <v>1</v>
      </c>
      <c r="J2972" s="13">
        <f>SUMIFS(IPO!$B$2:$B$5250,IPO!$H$2:$H$5250,"="&amp;data!$B2972,IPO!$J$2:$J$5250,"="&amp;data!$G2972)</f>
        <v>1035.9000000000001</v>
      </c>
      <c r="K2972" s="13">
        <f>IF(I2972=1,SUMIFS(IPO!$C$2:$C$5250,IPO!$H$2:$H$5250,"="&amp;data!$B2972,IPO!$J$2:$J$5250,"="&amp;data!$G2972),"")</f>
        <v>30</v>
      </c>
      <c r="L2972" s="13">
        <f>SUMIFS(IPO!$E$2:$E$5250,IPO!$H$2:$H$5250,"="&amp;data!$B2972,IPO!$J$2:$J$5250,"="&amp;data!$G2972)</f>
        <v>1.3</v>
      </c>
      <c r="M2972" s="13">
        <f>SUMIFS(IPO!$F$2:$F$5250,IPO!$H$2:$H$5250,"="&amp;data!$B2972,IPO!$J$2:$J$5250,"="&amp;data!$G2972)</f>
        <v>4</v>
      </c>
      <c r="N2972" s="13"/>
      <c r="P2972" s="16">
        <f>COUNTIFS(equity_bonds!$H$2:$H$6414,"="&amp;data!$B2972,equity_bonds!$J$2:$J$6414,"="&amp;data!$G2972)</f>
        <v>1</v>
      </c>
      <c r="Q2972" s="16">
        <f>SUMIFS(equity_bonds!$B$2:$B$6414,equity_bonds!$H$2:$H$6414,"="&amp;data!$B2972,equity_bonds!$J$2:$J$6414,"="&amp;data!$G2972)</f>
        <v>183353.3</v>
      </c>
      <c r="R2972" s="16">
        <f>IF(P2972=1,SUMIFS(equity_bonds!$C$2:$C$6414,equity_bonds!$H$2:$H$6414,"="&amp;data!$B2972,equity_bonds!$J$2:$J$6414,"="&amp;data!$G2972),"")</f>
        <v>10</v>
      </c>
      <c r="S2972" s="16">
        <f>SUMIFS(equity_bonds!$E$2:$E$6414,equity_bonds!$H$2:$H$6414,"="&amp;data!$B2972,equity_bonds!$J$2:$J$6414,"="&amp;data!$G2972)</f>
        <v>2.1</v>
      </c>
      <c r="T2972" s="16">
        <f>SUMIFS(equity_bonds!$F$2:$F$6414,equity_bonds!$H$2:$H$6414,"="&amp;data!$B2972,equity_bonds!$J$2:$J$6414,"="&amp;data!$G2972)</f>
        <v>136</v>
      </c>
      <c r="U2972" s="16"/>
    </row>
    <row r="2973" spans="1:21" x14ac:dyDescent="0.25">
      <c r="A2973">
        <v>1087</v>
      </c>
      <c r="B2973">
        <v>2007</v>
      </c>
      <c r="C2973">
        <v>62</v>
      </c>
      <c r="D2973" t="s">
        <v>196</v>
      </c>
      <c r="E2973" t="s">
        <v>18</v>
      </c>
      <c r="F2973" t="s">
        <v>18</v>
      </c>
      <c r="G2973" t="str">
        <f t="shared" si="46"/>
        <v>Dewey Ballantine</v>
      </c>
      <c r="I2973" s="13">
        <f>COUNTIFS(IPO!$J$2:$J$5250,"="&amp;data!$G2973,IPO!$H$2:$H$5250,"="&amp;data!$B2973)</f>
        <v>1</v>
      </c>
      <c r="J2973" s="13">
        <f>SUMIFS(IPO!$B$2:$B$5250,IPO!$H$2:$H$5250,"="&amp;data!$B2973,IPO!$J$2:$J$5250,"="&amp;data!$G2973)</f>
        <v>96</v>
      </c>
      <c r="K2973" s="13">
        <f>IF(I2973=1,SUMIFS(IPO!$C$2:$C$5250,IPO!$H$2:$H$5250,"="&amp;data!$B2973,IPO!$J$2:$J$5250,"="&amp;data!$G2973),"")</f>
        <v>137</v>
      </c>
      <c r="L2973" s="13">
        <f>SUMIFS(IPO!$E$2:$E$5250,IPO!$H$2:$H$5250,"="&amp;data!$B2973,IPO!$J$2:$J$5250,"="&amp;data!$G2973)</f>
        <v>0.1</v>
      </c>
      <c r="M2973" s="13">
        <f>SUMIFS(IPO!$F$2:$F$5250,IPO!$H$2:$H$5250,"="&amp;data!$B2973,IPO!$J$2:$J$5250,"="&amp;data!$G2973)</f>
        <v>1</v>
      </c>
      <c r="N2973" s="13"/>
      <c r="P2973" s="16">
        <f>COUNTIFS(equity_bonds!$H$2:$H$6414,"="&amp;data!$B2973,equity_bonds!$J$2:$J$6414,"="&amp;data!$G2973)</f>
        <v>3</v>
      </c>
      <c r="Q2973" s="16">
        <f>SUMIFS(equity_bonds!$B$2:$B$6414,equity_bonds!$H$2:$H$6414,"="&amp;data!$B2973,equity_bonds!$J$2:$J$6414,"="&amp;data!$G2973)</f>
        <v>107707.9</v>
      </c>
      <c r="R2973" s="16" t="str">
        <f>IF(P2973=1,SUMIFS(equity_bonds!$C$2:$C$6414,equity_bonds!$H$2:$H$6414,"="&amp;data!$B2973,equity_bonds!$J$2:$J$6414,"="&amp;data!$G2973),"")</f>
        <v/>
      </c>
      <c r="S2973" s="16">
        <f>SUMIFS(equity_bonds!$E$2:$E$6414,equity_bonds!$H$2:$H$6414,"="&amp;data!$B2973,equity_bonds!$J$2:$J$6414,"="&amp;data!$G2973)</f>
        <v>1.2</v>
      </c>
      <c r="T2973" s="16">
        <f>SUMIFS(equity_bonds!$F$2:$F$6414,equity_bonds!$H$2:$H$6414,"="&amp;data!$B2973,equity_bonds!$J$2:$J$6414,"="&amp;data!$G2973)</f>
        <v>49</v>
      </c>
      <c r="U2973" s="16"/>
    </row>
    <row r="2974" spans="1:21" x14ac:dyDescent="0.25">
      <c r="A2974">
        <v>1096</v>
      </c>
      <c r="B2974">
        <v>2007</v>
      </c>
      <c r="C2974">
        <v>82</v>
      </c>
      <c r="D2974" t="s">
        <v>216</v>
      </c>
      <c r="E2974" t="s">
        <v>516</v>
      </c>
      <c r="F2974" t="s">
        <v>516</v>
      </c>
      <c r="G2974" t="str">
        <f t="shared" si="46"/>
        <v>Dickstein Shapiro</v>
      </c>
      <c r="I2974" s="13">
        <f>COUNTIFS(IPO!$J$2:$J$5250,"="&amp;data!$G2974,IPO!$H$2:$H$5250,"="&amp;data!$B2974)</f>
        <v>0</v>
      </c>
      <c r="J2974" s="13">
        <f>SUMIFS(IPO!$B$2:$B$5250,IPO!$H$2:$H$5250,"="&amp;data!$B2974,IPO!$J$2:$J$5250,"="&amp;data!$G2974)</f>
        <v>0</v>
      </c>
      <c r="K2974" s="13" t="str">
        <f>IF(I2974=1,SUMIFS(IPO!$C$2:$C$5250,IPO!$H$2:$H$5250,"="&amp;data!$B2974,IPO!$J$2:$J$5250,"="&amp;data!$G2974),"")</f>
        <v/>
      </c>
      <c r="L2974" s="13">
        <f>SUMIFS(IPO!$E$2:$E$5250,IPO!$H$2:$H$5250,"="&amp;data!$B2974,IPO!$J$2:$J$5250,"="&amp;data!$G2974)</f>
        <v>0</v>
      </c>
      <c r="M2974" s="13">
        <f>SUMIFS(IPO!$F$2:$F$5250,IPO!$H$2:$H$5250,"="&amp;data!$B2974,IPO!$J$2:$J$5250,"="&amp;data!$G2974)</f>
        <v>0</v>
      </c>
      <c r="N2974" s="13"/>
      <c r="P2974" s="16">
        <f>COUNTIFS(equity_bonds!$H$2:$H$6414,"="&amp;data!$B2974,equity_bonds!$J$2:$J$6414,"="&amp;data!$G2974)</f>
        <v>0</v>
      </c>
      <c r="Q2974" s="16">
        <f>SUMIFS(equity_bonds!$B$2:$B$6414,equity_bonds!$H$2:$H$6414,"="&amp;data!$B2974,equity_bonds!$J$2:$J$6414,"="&amp;data!$G2974)</f>
        <v>0</v>
      </c>
      <c r="R2974" s="16" t="str">
        <f>IF(P2974=1,SUMIFS(equity_bonds!$C$2:$C$6414,equity_bonds!$H$2:$H$6414,"="&amp;data!$B2974,equity_bonds!$J$2:$J$6414,"="&amp;data!$G2974),"")</f>
        <v/>
      </c>
      <c r="S2974" s="16">
        <f>SUMIFS(equity_bonds!$E$2:$E$6414,equity_bonds!$H$2:$H$6414,"="&amp;data!$B2974,equity_bonds!$J$2:$J$6414,"="&amp;data!$G2974)</f>
        <v>0</v>
      </c>
      <c r="T2974" s="16">
        <f>SUMIFS(equity_bonds!$F$2:$F$6414,equity_bonds!$H$2:$H$6414,"="&amp;data!$B2974,equity_bonds!$J$2:$J$6414,"="&amp;data!$G2974)</f>
        <v>0</v>
      </c>
      <c r="U2974" s="16"/>
    </row>
    <row r="2975" spans="1:21" x14ac:dyDescent="0.25">
      <c r="A2975">
        <v>1116</v>
      </c>
      <c r="B2975">
        <v>2007</v>
      </c>
      <c r="C2975">
        <v>191</v>
      </c>
      <c r="D2975" t="s">
        <v>422</v>
      </c>
      <c r="E2975" t="s">
        <v>468</v>
      </c>
      <c r="F2975" t="s">
        <v>2765</v>
      </c>
      <c r="G2975" t="str">
        <f t="shared" si="46"/>
        <v>Dinsmore Shohl</v>
      </c>
      <c r="I2975" s="13">
        <f>COUNTIFS(IPO!$J$2:$J$5250,"="&amp;data!$G2975,IPO!$H$2:$H$5250,"="&amp;data!$B2975)</f>
        <v>0</v>
      </c>
      <c r="J2975" s="13">
        <f>SUMIFS(IPO!$B$2:$B$5250,IPO!$H$2:$H$5250,"="&amp;data!$B2975,IPO!$J$2:$J$5250,"="&amp;data!$G2975)</f>
        <v>0</v>
      </c>
      <c r="K2975" s="13" t="str">
        <f>IF(I2975=1,SUMIFS(IPO!$C$2:$C$5250,IPO!$H$2:$H$5250,"="&amp;data!$B2975,IPO!$J$2:$J$5250,"="&amp;data!$G2975),"")</f>
        <v/>
      </c>
      <c r="L2975" s="13">
        <f>SUMIFS(IPO!$E$2:$E$5250,IPO!$H$2:$H$5250,"="&amp;data!$B2975,IPO!$J$2:$J$5250,"="&amp;data!$G2975)</f>
        <v>0</v>
      </c>
      <c r="M2975" s="13">
        <f>SUMIFS(IPO!$F$2:$F$5250,IPO!$H$2:$H$5250,"="&amp;data!$B2975,IPO!$J$2:$J$5250,"="&amp;data!$G2975)</f>
        <v>0</v>
      </c>
      <c r="N2975" s="13"/>
      <c r="P2975" s="16">
        <f>COUNTIFS(equity_bonds!$H$2:$H$6414,"="&amp;data!$B2975,equity_bonds!$J$2:$J$6414,"="&amp;data!$G2975)</f>
        <v>0</v>
      </c>
      <c r="Q2975" s="16">
        <f>SUMIFS(equity_bonds!$B$2:$B$6414,equity_bonds!$H$2:$H$6414,"="&amp;data!$B2975,equity_bonds!$J$2:$J$6414,"="&amp;data!$G2975)</f>
        <v>0</v>
      </c>
      <c r="R2975" s="16" t="str">
        <f>IF(P2975=1,SUMIFS(equity_bonds!$C$2:$C$6414,equity_bonds!$H$2:$H$6414,"="&amp;data!$B2975,equity_bonds!$J$2:$J$6414,"="&amp;data!$G2975),"")</f>
        <v/>
      </c>
      <c r="S2975" s="16">
        <f>SUMIFS(equity_bonds!$E$2:$E$6414,equity_bonds!$H$2:$H$6414,"="&amp;data!$B2975,equity_bonds!$J$2:$J$6414,"="&amp;data!$G2975)</f>
        <v>0</v>
      </c>
      <c r="T2975" s="16">
        <f>SUMIFS(equity_bonds!$F$2:$F$6414,equity_bonds!$H$2:$H$6414,"="&amp;data!$B2975,equity_bonds!$J$2:$J$6414,"="&amp;data!$G2975)</f>
        <v>0</v>
      </c>
      <c r="U2975" s="16"/>
    </row>
    <row r="2976" spans="1:21" x14ac:dyDescent="0.25">
      <c r="A2976">
        <v>1131</v>
      </c>
      <c r="B2976">
        <v>2007</v>
      </c>
      <c r="C2976">
        <v>11</v>
      </c>
      <c r="D2976" t="s">
        <v>108</v>
      </c>
      <c r="E2976" t="s">
        <v>517</v>
      </c>
      <c r="F2976" t="s">
        <v>517</v>
      </c>
      <c r="G2976" t="str">
        <f t="shared" si="46"/>
        <v>DLA Piper</v>
      </c>
      <c r="I2976" s="13">
        <f>COUNTIFS(IPO!$J$2:$J$5250,"="&amp;data!$G2976,IPO!$H$2:$H$5250,"="&amp;data!$B2976)</f>
        <v>2</v>
      </c>
      <c r="J2976" s="13">
        <f>SUMIFS(IPO!$B$2:$B$5250,IPO!$H$2:$H$5250,"="&amp;data!$B2976,IPO!$J$2:$J$5250,"="&amp;data!$G2976)</f>
        <v>807.9</v>
      </c>
      <c r="K2976" s="13" t="str">
        <f>IF(I2976=1,SUMIFS(IPO!$C$2:$C$5250,IPO!$H$2:$H$5250,"="&amp;data!$B2976,IPO!$J$2:$J$5250,"="&amp;data!$G2976),"")</f>
        <v/>
      </c>
      <c r="L2976" s="13">
        <f>SUMIFS(IPO!$E$2:$E$5250,IPO!$H$2:$H$5250,"="&amp;data!$B2976,IPO!$J$2:$J$5250,"="&amp;data!$G2976)</f>
        <v>1</v>
      </c>
      <c r="M2976" s="13">
        <f>SUMIFS(IPO!$F$2:$F$5250,IPO!$H$2:$H$5250,"="&amp;data!$B2976,IPO!$J$2:$J$5250,"="&amp;data!$G2976)</f>
        <v>5</v>
      </c>
      <c r="N2976" s="13"/>
      <c r="P2976" s="16">
        <f>COUNTIFS(equity_bonds!$H$2:$H$6414,"="&amp;data!$B2976,equity_bonds!$J$2:$J$6414,"="&amp;data!$G2976)</f>
        <v>2</v>
      </c>
      <c r="Q2976" s="16">
        <f>SUMIFS(equity_bonds!$B$2:$B$6414,equity_bonds!$H$2:$H$6414,"="&amp;data!$B2976,equity_bonds!$J$2:$J$6414,"="&amp;data!$G2976)</f>
        <v>3503.1000000000004</v>
      </c>
      <c r="R2976" s="16" t="str">
        <f>IF(P2976=1,SUMIFS(equity_bonds!$C$2:$C$6414,equity_bonds!$H$2:$H$6414,"="&amp;data!$B2976,equity_bonds!$J$2:$J$6414,"="&amp;data!$G2976),"")</f>
        <v/>
      </c>
      <c r="S2976" s="16">
        <f>SUMIFS(equity_bonds!$E$2:$E$6414,equity_bonds!$H$2:$H$6414,"="&amp;data!$B2976,equity_bonds!$J$2:$J$6414,"="&amp;data!$G2976)</f>
        <v>0</v>
      </c>
      <c r="T2976" s="16">
        <f>SUMIFS(equity_bonds!$F$2:$F$6414,equity_bonds!$H$2:$H$6414,"="&amp;data!$B2976,equity_bonds!$J$2:$J$6414,"="&amp;data!$G2976)</f>
        <v>29</v>
      </c>
      <c r="U2976" s="16"/>
    </row>
    <row r="2977" spans="1:21" x14ac:dyDescent="0.25">
      <c r="A2977">
        <v>1157</v>
      </c>
      <c r="B2977">
        <v>2007</v>
      </c>
      <c r="C2977">
        <v>72</v>
      </c>
      <c r="D2977" t="s">
        <v>131</v>
      </c>
      <c r="E2977" t="s">
        <v>19</v>
      </c>
      <c r="F2977" t="s">
        <v>2583</v>
      </c>
      <c r="G2977" t="str">
        <f t="shared" si="46"/>
        <v>Dorsey Whitney</v>
      </c>
      <c r="I2977" s="13">
        <f>COUNTIFS(IPO!$J$2:$J$5250,"="&amp;data!$G2977,IPO!$H$2:$H$5250,"="&amp;data!$B2977)</f>
        <v>1</v>
      </c>
      <c r="J2977" s="13">
        <f>SUMIFS(IPO!$B$2:$B$5250,IPO!$H$2:$H$5250,"="&amp;data!$B2977,IPO!$J$2:$J$5250,"="&amp;data!$G2977)</f>
        <v>72</v>
      </c>
      <c r="K2977" s="13">
        <f>IF(I2977=1,SUMIFS(IPO!$C$2:$C$5250,IPO!$H$2:$H$5250,"="&amp;data!$B2977,IPO!$J$2:$J$5250,"="&amp;data!$G2977),"")</f>
        <v>144</v>
      </c>
      <c r="L2977" s="13">
        <f>SUMIFS(IPO!$E$2:$E$5250,IPO!$H$2:$H$5250,"="&amp;data!$B2977,IPO!$J$2:$J$5250,"="&amp;data!$G2977)</f>
        <v>0.1</v>
      </c>
      <c r="M2977" s="13">
        <f>SUMIFS(IPO!$F$2:$F$5250,IPO!$H$2:$H$5250,"="&amp;data!$B2977,IPO!$J$2:$J$5250,"="&amp;data!$G2977)</f>
        <v>2</v>
      </c>
      <c r="N2977" s="13"/>
      <c r="P2977" s="16">
        <f>COUNTIFS(equity_bonds!$H$2:$H$6414,"="&amp;data!$B2977,equity_bonds!$J$2:$J$6414,"="&amp;data!$G2977)</f>
        <v>1</v>
      </c>
      <c r="Q2977" s="16">
        <f>SUMIFS(equity_bonds!$B$2:$B$6414,equity_bonds!$H$2:$H$6414,"="&amp;data!$B2977,equity_bonds!$J$2:$J$6414,"="&amp;data!$G2977)</f>
        <v>13139.3</v>
      </c>
      <c r="R2977" s="16">
        <f>IF(P2977=1,SUMIFS(equity_bonds!$C$2:$C$6414,equity_bonds!$H$2:$H$6414,"="&amp;data!$B2977,equity_bonds!$J$2:$J$6414,"="&amp;data!$G2977),"")</f>
        <v>45</v>
      </c>
      <c r="S2977" s="16">
        <f>SUMIFS(equity_bonds!$E$2:$E$6414,equity_bonds!$H$2:$H$6414,"="&amp;data!$B2977,equity_bonds!$J$2:$J$6414,"="&amp;data!$G2977)</f>
        <v>0.2</v>
      </c>
      <c r="T2977" s="16">
        <f>SUMIFS(equity_bonds!$F$2:$F$6414,equity_bonds!$H$2:$H$6414,"="&amp;data!$B2977,equity_bonds!$J$2:$J$6414,"="&amp;data!$G2977)</f>
        <v>11</v>
      </c>
      <c r="U2977" s="16"/>
    </row>
    <row r="2978" spans="1:21" x14ac:dyDescent="0.25">
      <c r="A2978">
        <v>1170</v>
      </c>
      <c r="B2978">
        <v>2007</v>
      </c>
      <c r="C2978">
        <v>190</v>
      </c>
      <c r="D2978" t="s">
        <v>404</v>
      </c>
      <c r="E2978" t="s">
        <v>518</v>
      </c>
      <c r="F2978" t="s">
        <v>574</v>
      </c>
      <c r="G2978" t="str">
        <f t="shared" si="46"/>
        <v>Dow Lohnes</v>
      </c>
      <c r="I2978" s="13">
        <f>COUNTIFS(IPO!$J$2:$J$5250,"="&amp;data!$G2978,IPO!$H$2:$H$5250,"="&amp;data!$B2978)</f>
        <v>0</v>
      </c>
      <c r="J2978" s="13">
        <f>SUMIFS(IPO!$B$2:$B$5250,IPO!$H$2:$H$5250,"="&amp;data!$B2978,IPO!$J$2:$J$5250,"="&amp;data!$G2978)</f>
        <v>0</v>
      </c>
      <c r="K2978" s="13" t="str">
        <f>IF(I2978=1,SUMIFS(IPO!$C$2:$C$5250,IPO!$H$2:$H$5250,"="&amp;data!$B2978,IPO!$J$2:$J$5250,"="&amp;data!$G2978),"")</f>
        <v/>
      </c>
      <c r="L2978" s="13">
        <f>SUMIFS(IPO!$E$2:$E$5250,IPO!$H$2:$H$5250,"="&amp;data!$B2978,IPO!$J$2:$J$5250,"="&amp;data!$G2978)</f>
        <v>0</v>
      </c>
      <c r="M2978" s="13">
        <f>SUMIFS(IPO!$F$2:$F$5250,IPO!$H$2:$H$5250,"="&amp;data!$B2978,IPO!$J$2:$J$5250,"="&amp;data!$G2978)</f>
        <v>0</v>
      </c>
      <c r="N2978" s="13"/>
      <c r="P2978" s="16">
        <f>COUNTIFS(equity_bonds!$H$2:$H$6414,"="&amp;data!$B2978,equity_bonds!$J$2:$J$6414,"="&amp;data!$G2978)</f>
        <v>1</v>
      </c>
      <c r="Q2978" s="16">
        <f>SUMIFS(equity_bonds!$B$2:$B$6414,equity_bonds!$H$2:$H$6414,"="&amp;data!$B2978,equity_bonds!$J$2:$J$6414,"="&amp;data!$G2978)</f>
        <v>1997.3</v>
      </c>
      <c r="R2978" s="16">
        <f>IF(P2978=1,SUMIFS(equity_bonds!$C$2:$C$6414,equity_bonds!$H$2:$H$6414,"="&amp;data!$B2978,equity_bonds!$J$2:$J$6414,"="&amp;data!$G2978),"")</f>
        <v>121</v>
      </c>
      <c r="S2978" s="16">
        <f>SUMIFS(equity_bonds!$E$2:$E$6414,equity_bonds!$H$2:$H$6414,"="&amp;data!$B2978,equity_bonds!$J$2:$J$6414,"="&amp;data!$G2978)</f>
        <v>0</v>
      </c>
      <c r="T2978" s="16">
        <f>SUMIFS(equity_bonds!$F$2:$F$6414,equity_bonds!$H$2:$H$6414,"="&amp;data!$B2978,equity_bonds!$J$2:$J$6414,"="&amp;data!$G2978)</f>
        <v>1</v>
      </c>
      <c r="U2978" s="16"/>
    </row>
    <row r="2979" spans="1:21" x14ac:dyDescent="0.25">
      <c r="A2979">
        <v>1189</v>
      </c>
      <c r="B2979">
        <v>2007</v>
      </c>
      <c r="C2979">
        <v>99</v>
      </c>
      <c r="D2979" t="s">
        <v>172</v>
      </c>
      <c r="E2979" t="s">
        <v>265</v>
      </c>
      <c r="F2979" t="s">
        <v>2694</v>
      </c>
      <c r="G2979" t="str">
        <f t="shared" si="46"/>
        <v>Drinker Biddle</v>
      </c>
      <c r="I2979" s="13">
        <f>COUNTIFS(IPO!$J$2:$J$5250,"="&amp;data!$G2979,IPO!$H$2:$H$5250,"="&amp;data!$B2979)</f>
        <v>0</v>
      </c>
      <c r="J2979" s="13">
        <f>SUMIFS(IPO!$B$2:$B$5250,IPO!$H$2:$H$5250,"="&amp;data!$B2979,IPO!$J$2:$J$5250,"="&amp;data!$G2979)</f>
        <v>0</v>
      </c>
      <c r="K2979" s="13" t="str">
        <f>IF(I2979=1,SUMIFS(IPO!$C$2:$C$5250,IPO!$H$2:$H$5250,"="&amp;data!$B2979,IPO!$J$2:$J$5250,"="&amp;data!$G2979),"")</f>
        <v/>
      </c>
      <c r="L2979" s="13">
        <f>SUMIFS(IPO!$E$2:$E$5250,IPO!$H$2:$H$5250,"="&amp;data!$B2979,IPO!$J$2:$J$5250,"="&amp;data!$G2979)</f>
        <v>0</v>
      </c>
      <c r="M2979" s="13">
        <f>SUMIFS(IPO!$F$2:$F$5250,IPO!$H$2:$H$5250,"="&amp;data!$B2979,IPO!$J$2:$J$5250,"="&amp;data!$G2979)</f>
        <v>0</v>
      </c>
      <c r="N2979" s="13"/>
      <c r="P2979" s="16">
        <f>COUNTIFS(equity_bonds!$H$2:$H$6414,"="&amp;data!$B2979,equity_bonds!$J$2:$J$6414,"="&amp;data!$G2979)</f>
        <v>0</v>
      </c>
      <c r="Q2979" s="16">
        <f>SUMIFS(equity_bonds!$B$2:$B$6414,equity_bonds!$H$2:$H$6414,"="&amp;data!$B2979,equity_bonds!$J$2:$J$6414,"="&amp;data!$G2979)</f>
        <v>0</v>
      </c>
      <c r="R2979" s="16" t="str">
        <f>IF(P2979=1,SUMIFS(equity_bonds!$C$2:$C$6414,equity_bonds!$H$2:$H$6414,"="&amp;data!$B2979,equity_bonds!$J$2:$J$6414,"="&amp;data!$G2979),"")</f>
        <v/>
      </c>
      <c r="S2979" s="16">
        <f>SUMIFS(equity_bonds!$E$2:$E$6414,equity_bonds!$H$2:$H$6414,"="&amp;data!$B2979,equity_bonds!$J$2:$J$6414,"="&amp;data!$G2979)</f>
        <v>0</v>
      </c>
      <c r="T2979" s="16">
        <f>SUMIFS(equity_bonds!$F$2:$F$6414,equity_bonds!$H$2:$H$6414,"="&amp;data!$B2979,equity_bonds!$J$2:$J$6414,"="&amp;data!$G2979)</f>
        <v>0</v>
      </c>
      <c r="U2979" s="16"/>
    </row>
    <row r="2980" spans="1:21" x14ac:dyDescent="0.25">
      <c r="A2980">
        <v>1204</v>
      </c>
      <c r="B2980">
        <v>2007</v>
      </c>
      <c r="C2980">
        <v>70</v>
      </c>
      <c r="D2980" t="s">
        <v>137</v>
      </c>
      <c r="E2980" t="s">
        <v>266</v>
      </c>
      <c r="F2980" t="s">
        <v>266</v>
      </c>
      <c r="G2980" t="str">
        <f t="shared" si="46"/>
        <v>Duane Morris</v>
      </c>
      <c r="I2980" s="13">
        <f>COUNTIFS(IPO!$J$2:$J$5250,"="&amp;data!$G2980,IPO!$H$2:$H$5250,"="&amp;data!$B2980)</f>
        <v>0</v>
      </c>
      <c r="J2980" s="13">
        <f>SUMIFS(IPO!$B$2:$B$5250,IPO!$H$2:$H$5250,"="&amp;data!$B2980,IPO!$J$2:$J$5250,"="&amp;data!$G2980)</f>
        <v>0</v>
      </c>
      <c r="K2980" s="13" t="str">
        <f>IF(I2980=1,SUMIFS(IPO!$C$2:$C$5250,IPO!$H$2:$H$5250,"="&amp;data!$B2980,IPO!$J$2:$J$5250,"="&amp;data!$G2980),"")</f>
        <v/>
      </c>
      <c r="L2980" s="13">
        <f>SUMIFS(IPO!$E$2:$E$5250,IPO!$H$2:$H$5250,"="&amp;data!$B2980,IPO!$J$2:$J$5250,"="&amp;data!$G2980)</f>
        <v>0</v>
      </c>
      <c r="M2980" s="13">
        <f>SUMIFS(IPO!$F$2:$F$5250,IPO!$H$2:$H$5250,"="&amp;data!$B2980,IPO!$J$2:$J$5250,"="&amp;data!$G2980)</f>
        <v>0</v>
      </c>
      <c r="N2980" s="13"/>
      <c r="P2980" s="16">
        <f>COUNTIFS(equity_bonds!$H$2:$H$6414,"="&amp;data!$B2980,equity_bonds!$J$2:$J$6414,"="&amp;data!$G2980)</f>
        <v>0</v>
      </c>
      <c r="Q2980" s="16">
        <f>SUMIFS(equity_bonds!$B$2:$B$6414,equity_bonds!$H$2:$H$6414,"="&amp;data!$B2980,equity_bonds!$J$2:$J$6414,"="&amp;data!$G2980)</f>
        <v>0</v>
      </c>
      <c r="R2980" s="16" t="str">
        <f>IF(P2980=1,SUMIFS(equity_bonds!$C$2:$C$6414,equity_bonds!$H$2:$H$6414,"="&amp;data!$B2980,equity_bonds!$J$2:$J$6414,"="&amp;data!$G2980),"")</f>
        <v/>
      </c>
      <c r="S2980" s="16">
        <f>SUMIFS(equity_bonds!$E$2:$E$6414,equity_bonds!$H$2:$H$6414,"="&amp;data!$B2980,equity_bonds!$J$2:$J$6414,"="&amp;data!$G2980)</f>
        <v>0</v>
      </c>
      <c r="T2980" s="16">
        <f>SUMIFS(equity_bonds!$F$2:$F$6414,equity_bonds!$H$2:$H$6414,"="&amp;data!$B2980,equity_bonds!$J$2:$J$6414,"="&amp;data!$G2980)</f>
        <v>0</v>
      </c>
      <c r="U2980" s="16"/>
    </row>
    <row r="2981" spans="1:21" x14ac:dyDescent="0.25">
      <c r="A2981">
        <v>1230</v>
      </c>
      <c r="B2981">
        <v>2007</v>
      </c>
      <c r="C2981">
        <v>149</v>
      </c>
      <c r="D2981" t="s">
        <v>373</v>
      </c>
      <c r="E2981" t="s">
        <v>75</v>
      </c>
      <c r="F2981" t="s">
        <v>75</v>
      </c>
      <c r="G2981" t="str">
        <f t="shared" si="46"/>
        <v>Dykema Gossett</v>
      </c>
      <c r="I2981" s="13">
        <f>COUNTIFS(IPO!$J$2:$J$5250,"="&amp;data!$G2981,IPO!$H$2:$H$5250,"="&amp;data!$B2981)</f>
        <v>0</v>
      </c>
      <c r="J2981" s="13">
        <f>SUMIFS(IPO!$B$2:$B$5250,IPO!$H$2:$H$5250,"="&amp;data!$B2981,IPO!$J$2:$J$5250,"="&amp;data!$G2981)</f>
        <v>0</v>
      </c>
      <c r="K2981" s="13" t="str">
        <f>IF(I2981=1,SUMIFS(IPO!$C$2:$C$5250,IPO!$H$2:$H$5250,"="&amp;data!$B2981,IPO!$J$2:$J$5250,"="&amp;data!$G2981),"")</f>
        <v/>
      </c>
      <c r="L2981" s="13">
        <f>SUMIFS(IPO!$E$2:$E$5250,IPO!$H$2:$H$5250,"="&amp;data!$B2981,IPO!$J$2:$J$5250,"="&amp;data!$G2981)</f>
        <v>0</v>
      </c>
      <c r="M2981" s="13">
        <f>SUMIFS(IPO!$F$2:$F$5250,IPO!$H$2:$H$5250,"="&amp;data!$B2981,IPO!$J$2:$J$5250,"="&amp;data!$G2981)</f>
        <v>0</v>
      </c>
      <c r="N2981" s="13"/>
      <c r="P2981" s="16">
        <f>COUNTIFS(equity_bonds!$H$2:$H$6414,"="&amp;data!$B2981,equity_bonds!$J$2:$J$6414,"="&amp;data!$G2981)</f>
        <v>0</v>
      </c>
      <c r="Q2981" s="16">
        <f>SUMIFS(equity_bonds!$B$2:$B$6414,equity_bonds!$H$2:$H$6414,"="&amp;data!$B2981,equity_bonds!$J$2:$J$6414,"="&amp;data!$G2981)</f>
        <v>0</v>
      </c>
      <c r="R2981" s="16" t="str">
        <f>IF(P2981=1,SUMIFS(equity_bonds!$C$2:$C$6414,equity_bonds!$H$2:$H$6414,"="&amp;data!$B2981,equity_bonds!$J$2:$J$6414,"="&amp;data!$G2981),"")</f>
        <v/>
      </c>
      <c r="S2981" s="16">
        <f>SUMIFS(equity_bonds!$E$2:$E$6414,equity_bonds!$H$2:$H$6414,"="&amp;data!$B2981,equity_bonds!$J$2:$J$6414,"="&amp;data!$G2981)</f>
        <v>0</v>
      </c>
      <c r="T2981" s="16">
        <f>SUMIFS(equity_bonds!$F$2:$F$6414,equity_bonds!$H$2:$H$6414,"="&amp;data!$B2981,equity_bonds!$J$2:$J$6414,"="&amp;data!$G2981)</f>
        <v>0</v>
      </c>
      <c r="U2981" s="16"/>
    </row>
    <row r="2982" spans="1:21" x14ac:dyDescent="0.25">
      <c r="A2982">
        <v>1250</v>
      </c>
      <c r="B2982">
        <v>2007</v>
      </c>
      <c r="C2982">
        <v>75</v>
      </c>
      <c r="D2982" t="s">
        <v>144</v>
      </c>
      <c r="E2982" t="s">
        <v>501</v>
      </c>
      <c r="F2982" t="s">
        <v>2775</v>
      </c>
      <c r="G2982" t="str">
        <f t="shared" si="46"/>
        <v>Edwards Angell</v>
      </c>
      <c r="I2982" s="13">
        <f>COUNTIFS(IPO!$J$2:$J$5250,"="&amp;data!$G2982,IPO!$H$2:$H$5250,"="&amp;data!$B2982)</f>
        <v>0</v>
      </c>
      <c r="J2982" s="13">
        <f>SUMIFS(IPO!$B$2:$B$5250,IPO!$H$2:$H$5250,"="&amp;data!$B2982,IPO!$J$2:$J$5250,"="&amp;data!$G2982)</f>
        <v>0</v>
      </c>
      <c r="K2982" s="13" t="str">
        <f>IF(I2982=1,SUMIFS(IPO!$C$2:$C$5250,IPO!$H$2:$H$5250,"="&amp;data!$B2982,IPO!$J$2:$J$5250,"="&amp;data!$G2982),"")</f>
        <v/>
      </c>
      <c r="L2982" s="13">
        <f>SUMIFS(IPO!$E$2:$E$5250,IPO!$H$2:$H$5250,"="&amp;data!$B2982,IPO!$J$2:$J$5250,"="&amp;data!$G2982)</f>
        <v>0</v>
      </c>
      <c r="M2982" s="13">
        <f>SUMIFS(IPO!$F$2:$F$5250,IPO!$H$2:$H$5250,"="&amp;data!$B2982,IPO!$J$2:$J$5250,"="&amp;data!$G2982)</f>
        <v>0</v>
      </c>
      <c r="N2982" s="13"/>
      <c r="P2982" s="16">
        <f>COUNTIFS(equity_bonds!$H$2:$H$6414,"="&amp;data!$B2982,equity_bonds!$J$2:$J$6414,"="&amp;data!$G2982)</f>
        <v>2</v>
      </c>
      <c r="Q2982" s="16">
        <f>SUMIFS(equity_bonds!$B$2:$B$6414,equity_bonds!$H$2:$H$6414,"="&amp;data!$B2982,equity_bonds!$J$2:$J$6414,"="&amp;data!$G2982)</f>
        <v>2012.8</v>
      </c>
      <c r="R2982" s="16" t="str">
        <f>IF(P2982=1,SUMIFS(equity_bonds!$C$2:$C$6414,equity_bonds!$H$2:$H$6414,"="&amp;data!$B2982,equity_bonds!$J$2:$J$6414,"="&amp;data!$G2982),"")</f>
        <v/>
      </c>
      <c r="S2982" s="16">
        <f>SUMIFS(equity_bonds!$E$2:$E$6414,equity_bonds!$H$2:$H$6414,"="&amp;data!$B2982,equity_bonds!$J$2:$J$6414,"="&amp;data!$G2982)</f>
        <v>0</v>
      </c>
      <c r="T2982" s="16">
        <f>SUMIFS(equity_bonds!$F$2:$F$6414,equity_bonds!$H$2:$H$6414,"="&amp;data!$B2982,equity_bonds!$J$2:$J$6414,"="&amp;data!$G2982)</f>
        <v>25</v>
      </c>
      <c r="U2982" s="16"/>
    </row>
    <row r="2983" spans="1:21" x14ac:dyDescent="0.25">
      <c r="A2983">
        <v>1266</v>
      </c>
      <c r="B2983">
        <v>2007</v>
      </c>
      <c r="C2983">
        <v>126</v>
      </c>
      <c r="D2983" t="s">
        <v>420</v>
      </c>
      <c r="E2983" t="s">
        <v>269</v>
      </c>
      <c r="F2983" t="s">
        <v>2696</v>
      </c>
      <c r="G2983" t="str">
        <f t="shared" si="46"/>
        <v>Epstein Becker</v>
      </c>
      <c r="I2983" s="13">
        <f>COUNTIFS(IPO!$J$2:$J$5250,"="&amp;data!$G2983,IPO!$H$2:$H$5250,"="&amp;data!$B2983)</f>
        <v>0</v>
      </c>
      <c r="J2983" s="13">
        <f>SUMIFS(IPO!$B$2:$B$5250,IPO!$H$2:$H$5250,"="&amp;data!$B2983,IPO!$J$2:$J$5250,"="&amp;data!$G2983)</f>
        <v>0</v>
      </c>
      <c r="K2983" s="13" t="str">
        <f>IF(I2983=1,SUMIFS(IPO!$C$2:$C$5250,IPO!$H$2:$H$5250,"="&amp;data!$B2983,IPO!$J$2:$J$5250,"="&amp;data!$G2983),"")</f>
        <v/>
      </c>
      <c r="L2983" s="13">
        <f>SUMIFS(IPO!$E$2:$E$5250,IPO!$H$2:$H$5250,"="&amp;data!$B2983,IPO!$J$2:$J$5250,"="&amp;data!$G2983)</f>
        <v>0</v>
      </c>
      <c r="M2983" s="13">
        <f>SUMIFS(IPO!$F$2:$F$5250,IPO!$H$2:$H$5250,"="&amp;data!$B2983,IPO!$J$2:$J$5250,"="&amp;data!$G2983)</f>
        <v>0</v>
      </c>
      <c r="N2983" s="13"/>
      <c r="P2983" s="16">
        <f>COUNTIFS(equity_bonds!$H$2:$H$6414,"="&amp;data!$B2983,equity_bonds!$J$2:$J$6414,"="&amp;data!$G2983)</f>
        <v>0</v>
      </c>
      <c r="Q2983" s="16">
        <f>SUMIFS(equity_bonds!$B$2:$B$6414,equity_bonds!$H$2:$H$6414,"="&amp;data!$B2983,equity_bonds!$J$2:$J$6414,"="&amp;data!$G2983)</f>
        <v>0</v>
      </c>
      <c r="R2983" s="16" t="str">
        <f>IF(P2983=1,SUMIFS(equity_bonds!$C$2:$C$6414,equity_bonds!$H$2:$H$6414,"="&amp;data!$B2983,equity_bonds!$J$2:$J$6414,"="&amp;data!$G2983),"")</f>
        <v/>
      </c>
      <c r="S2983" s="16">
        <f>SUMIFS(equity_bonds!$E$2:$E$6414,equity_bonds!$H$2:$H$6414,"="&amp;data!$B2983,equity_bonds!$J$2:$J$6414,"="&amp;data!$G2983)</f>
        <v>0</v>
      </c>
      <c r="T2983" s="16">
        <f>SUMIFS(equity_bonds!$F$2:$F$6414,equity_bonds!$H$2:$H$6414,"="&amp;data!$B2983,equity_bonds!$J$2:$J$6414,"="&amp;data!$G2983)</f>
        <v>0</v>
      </c>
      <c r="U2983" s="16"/>
    </row>
    <row r="2984" spans="1:21" x14ac:dyDescent="0.25">
      <c r="A2984">
        <v>1282</v>
      </c>
      <c r="B2984">
        <v>2007</v>
      </c>
      <c r="C2984">
        <v>98</v>
      </c>
      <c r="D2984" t="s">
        <v>219</v>
      </c>
      <c r="E2984" t="s">
        <v>133</v>
      </c>
      <c r="F2984" t="s">
        <v>2636</v>
      </c>
      <c r="G2984" t="str">
        <f t="shared" si="46"/>
        <v>Faegre Benson</v>
      </c>
      <c r="I2984" s="13">
        <f>COUNTIFS(IPO!$J$2:$J$5250,"="&amp;data!$G2984,IPO!$H$2:$H$5250,"="&amp;data!$B2984)</f>
        <v>1</v>
      </c>
      <c r="J2984" s="13">
        <f>SUMIFS(IPO!$B$2:$B$5250,IPO!$H$2:$H$5250,"="&amp;data!$B2984,IPO!$J$2:$J$5250,"="&amp;data!$G2984)</f>
        <v>287.89999999999998</v>
      </c>
      <c r="K2984" s="13">
        <f>IF(I2984=1,SUMIFS(IPO!$C$2:$C$5250,IPO!$H$2:$H$5250,"="&amp;data!$B2984,IPO!$J$2:$J$5250,"="&amp;data!$G2984),"")</f>
        <v>83</v>
      </c>
      <c r="L2984" s="13">
        <f>SUMIFS(IPO!$E$2:$E$5250,IPO!$H$2:$H$5250,"="&amp;data!$B2984,IPO!$J$2:$J$5250,"="&amp;data!$G2984)</f>
        <v>0.4</v>
      </c>
      <c r="M2984" s="13">
        <f>SUMIFS(IPO!$F$2:$F$5250,IPO!$H$2:$H$5250,"="&amp;data!$B2984,IPO!$J$2:$J$5250,"="&amp;data!$G2984)</f>
        <v>2</v>
      </c>
      <c r="N2984" s="13"/>
      <c r="P2984" s="16">
        <f>COUNTIFS(equity_bonds!$H$2:$H$6414,"="&amp;data!$B2984,equity_bonds!$J$2:$J$6414,"="&amp;data!$G2984)</f>
        <v>1</v>
      </c>
      <c r="Q2984" s="16">
        <f>SUMIFS(equity_bonds!$B$2:$B$6414,equity_bonds!$H$2:$H$6414,"="&amp;data!$B2984,equity_bonds!$J$2:$J$6414,"="&amp;data!$G2984)</f>
        <v>3401.5</v>
      </c>
      <c r="R2984" s="16">
        <f>IF(P2984=1,SUMIFS(equity_bonds!$C$2:$C$6414,equity_bonds!$H$2:$H$6414,"="&amp;data!$B2984,equity_bonds!$J$2:$J$6414,"="&amp;data!$G2984),"")</f>
        <v>97</v>
      </c>
      <c r="S2984" s="16">
        <f>SUMIFS(equity_bonds!$E$2:$E$6414,equity_bonds!$H$2:$H$6414,"="&amp;data!$B2984,equity_bonds!$J$2:$J$6414,"="&amp;data!$G2984)</f>
        <v>0</v>
      </c>
      <c r="T2984" s="16">
        <f>SUMIFS(equity_bonds!$F$2:$F$6414,equity_bonds!$H$2:$H$6414,"="&amp;data!$B2984,equity_bonds!$J$2:$J$6414,"="&amp;data!$G2984)</f>
        <v>15</v>
      </c>
      <c r="U2984" s="16"/>
    </row>
    <row r="2985" spans="1:21" x14ac:dyDescent="0.25">
      <c r="A2985">
        <v>1300</v>
      </c>
      <c r="B2985">
        <v>2007</v>
      </c>
      <c r="C2985">
        <v>141</v>
      </c>
      <c r="D2985" t="s">
        <v>354</v>
      </c>
      <c r="E2985" t="s">
        <v>270</v>
      </c>
      <c r="F2985" t="s">
        <v>2697</v>
      </c>
      <c r="G2985" t="str">
        <f t="shared" si="46"/>
        <v>Fenwick West</v>
      </c>
      <c r="I2985" s="13">
        <f>COUNTIFS(IPO!$J$2:$J$5250,"="&amp;data!$G2985,IPO!$H$2:$H$5250,"="&amp;data!$B2985)</f>
        <v>1</v>
      </c>
      <c r="J2985" s="13">
        <f>SUMIFS(IPO!$B$2:$B$5250,IPO!$H$2:$H$5250,"="&amp;data!$B2985,IPO!$J$2:$J$5250,"="&amp;data!$G2985)</f>
        <v>262</v>
      </c>
      <c r="K2985" s="13">
        <f>IF(I2985=1,SUMIFS(IPO!$C$2:$C$5250,IPO!$H$2:$H$5250,"="&amp;data!$B2985,IPO!$J$2:$J$5250,"="&amp;data!$G2985),"")</f>
        <v>88</v>
      </c>
      <c r="L2985" s="13">
        <f>SUMIFS(IPO!$E$2:$E$5250,IPO!$H$2:$H$5250,"="&amp;data!$B2985,IPO!$J$2:$J$5250,"="&amp;data!$G2985)</f>
        <v>0.3</v>
      </c>
      <c r="M2985" s="13">
        <f>SUMIFS(IPO!$F$2:$F$5250,IPO!$H$2:$H$5250,"="&amp;data!$B2985,IPO!$J$2:$J$5250,"="&amp;data!$G2985)</f>
        <v>3</v>
      </c>
      <c r="N2985" s="13"/>
      <c r="P2985" s="16">
        <f>COUNTIFS(equity_bonds!$H$2:$H$6414,"="&amp;data!$B2985,equity_bonds!$J$2:$J$6414,"="&amp;data!$G2985)</f>
        <v>1</v>
      </c>
      <c r="Q2985" s="16">
        <f>SUMIFS(equity_bonds!$B$2:$B$6414,equity_bonds!$H$2:$H$6414,"="&amp;data!$B2985,equity_bonds!$J$2:$J$6414,"="&amp;data!$G2985)</f>
        <v>20374.400000000001</v>
      </c>
      <c r="R2985" s="16">
        <f>IF(P2985=1,SUMIFS(equity_bonds!$C$2:$C$6414,equity_bonds!$H$2:$H$6414,"="&amp;data!$B2985,equity_bonds!$J$2:$J$6414,"="&amp;data!$G2985),"")</f>
        <v>36</v>
      </c>
      <c r="S2985" s="16">
        <f>SUMIFS(equity_bonds!$E$2:$E$6414,equity_bonds!$H$2:$H$6414,"="&amp;data!$B2985,equity_bonds!$J$2:$J$6414,"="&amp;data!$G2985)</f>
        <v>0.2</v>
      </c>
      <c r="T2985" s="16">
        <f>SUMIFS(equity_bonds!$F$2:$F$6414,equity_bonds!$H$2:$H$6414,"="&amp;data!$B2985,equity_bonds!$J$2:$J$6414,"="&amp;data!$G2985)</f>
        <v>15</v>
      </c>
      <c r="U2985" s="16"/>
    </row>
    <row r="2986" spans="1:21" x14ac:dyDescent="0.25">
      <c r="A2986">
        <v>1322</v>
      </c>
      <c r="B2986">
        <v>2007</v>
      </c>
      <c r="C2986">
        <v>85</v>
      </c>
      <c r="D2986" t="s">
        <v>200</v>
      </c>
      <c r="E2986" t="s">
        <v>271</v>
      </c>
      <c r="F2986" t="s">
        <v>2698</v>
      </c>
      <c r="G2986" t="str">
        <f t="shared" si="46"/>
        <v>Finnegan Henderson</v>
      </c>
      <c r="I2986" s="13">
        <f>COUNTIFS(IPO!$J$2:$J$5250,"="&amp;data!$G2986,IPO!$H$2:$H$5250,"="&amp;data!$B2986)</f>
        <v>0</v>
      </c>
      <c r="J2986" s="13">
        <f>SUMIFS(IPO!$B$2:$B$5250,IPO!$H$2:$H$5250,"="&amp;data!$B2986,IPO!$J$2:$J$5250,"="&amp;data!$G2986)</f>
        <v>0</v>
      </c>
      <c r="K2986" s="13" t="str">
        <f>IF(I2986=1,SUMIFS(IPO!$C$2:$C$5250,IPO!$H$2:$H$5250,"="&amp;data!$B2986,IPO!$J$2:$J$5250,"="&amp;data!$G2986),"")</f>
        <v/>
      </c>
      <c r="L2986" s="13">
        <f>SUMIFS(IPO!$E$2:$E$5250,IPO!$H$2:$H$5250,"="&amp;data!$B2986,IPO!$J$2:$J$5250,"="&amp;data!$G2986)</f>
        <v>0</v>
      </c>
      <c r="M2986" s="13">
        <f>SUMIFS(IPO!$F$2:$F$5250,IPO!$H$2:$H$5250,"="&amp;data!$B2986,IPO!$J$2:$J$5250,"="&amp;data!$G2986)</f>
        <v>0</v>
      </c>
      <c r="N2986" s="13"/>
      <c r="P2986" s="16">
        <f>COUNTIFS(equity_bonds!$H$2:$H$6414,"="&amp;data!$B2986,equity_bonds!$J$2:$J$6414,"="&amp;data!$G2986)</f>
        <v>0</v>
      </c>
      <c r="Q2986" s="16">
        <f>SUMIFS(equity_bonds!$B$2:$B$6414,equity_bonds!$H$2:$H$6414,"="&amp;data!$B2986,equity_bonds!$J$2:$J$6414,"="&amp;data!$G2986)</f>
        <v>0</v>
      </c>
      <c r="R2986" s="16" t="str">
        <f>IF(P2986=1,SUMIFS(equity_bonds!$C$2:$C$6414,equity_bonds!$H$2:$H$6414,"="&amp;data!$B2986,equity_bonds!$J$2:$J$6414,"="&amp;data!$G2986),"")</f>
        <v/>
      </c>
      <c r="S2986" s="16">
        <f>SUMIFS(equity_bonds!$E$2:$E$6414,equity_bonds!$H$2:$H$6414,"="&amp;data!$B2986,equity_bonds!$J$2:$J$6414,"="&amp;data!$G2986)</f>
        <v>0</v>
      </c>
      <c r="T2986" s="16">
        <f>SUMIFS(equity_bonds!$F$2:$F$6414,equity_bonds!$H$2:$H$6414,"="&amp;data!$B2986,equity_bonds!$J$2:$J$6414,"="&amp;data!$G2986)</f>
        <v>0</v>
      </c>
      <c r="U2986" s="16"/>
    </row>
    <row r="2987" spans="1:21" x14ac:dyDescent="0.25">
      <c r="A2987">
        <v>1342</v>
      </c>
      <c r="B2987">
        <v>2007</v>
      </c>
      <c r="C2987">
        <v>80</v>
      </c>
      <c r="D2987" t="s">
        <v>217</v>
      </c>
      <c r="E2987" t="s">
        <v>357</v>
      </c>
      <c r="F2987" t="s">
        <v>2740</v>
      </c>
      <c r="G2987" t="str">
        <f t="shared" si="46"/>
        <v>Fish Richardson</v>
      </c>
      <c r="I2987" s="13">
        <f>COUNTIFS(IPO!$J$2:$J$5250,"="&amp;data!$G2987,IPO!$H$2:$H$5250,"="&amp;data!$B2987)</f>
        <v>0</v>
      </c>
      <c r="J2987" s="13">
        <f>SUMIFS(IPO!$B$2:$B$5250,IPO!$H$2:$H$5250,"="&amp;data!$B2987,IPO!$J$2:$J$5250,"="&amp;data!$G2987)</f>
        <v>0</v>
      </c>
      <c r="K2987" s="13" t="str">
        <f>IF(I2987=1,SUMIFS(IPO!$C$2:$C$5250,IPO!$H$2:$H$5250,"="&amp;data!$B2987,IPO!$J$2:$J$5250,"="&amp;data!$G2987),"")</f>
        <v/>
      </c>
      <c r="L2987" s="13">
        <f>SUMIFS(IPO!$E$2:$E$5250,IPO!$H$2:$H$5250,"="&amp;data!$B2987,IPO!$J$2:$J$5250,"="&amp;data!$G2987)</f>
        <v>0</v>
      </c>
      <c r="M2987" s="13">
        <f>SUMIFS(IPO!$F$2:$F$5250,IPO!$H$2:$H$5250,"="&amp;data!$B2987,IPO!$J$2:$J$5250,"="&amp;data!$G2987)</f>
        <v>0</v>
      </c>
      <c r="N2987" s="13"/>
      <c r="P2987" s="16">
        <f>COUNTIFS(equity_bonds!$H$2:$H$6414,"="&amp;data!$B2987,equity_bonds!$J$2:$J$6414,"="&amp;data!$G2987)</f>
        <v>0</v>
      </c>
      <c r="Q2987" s="16">
        <f>SUMIFS(equity_bonds!$B$2:$B$6414,equity_bonds!$H$2:$H$6414,"="&amp;data!$B2987,equity_bonds!$J$2:$J$6414,"="&amp;data!$G2987)</f>
        <v>0</v>
      </c>
      <c r="R2987" s="16" t="str">
        <f>IF(P2987=1,SUMIFS(equity_bonds!$C$2:$C$6414,equity_bonds!$H$2:$H$6414,"="&amp;data!$B2987,equity_bonds!$J$2:$J$6414,"="&amp;data!$G2987),"")</f>
        <v/>
      </c>
      <c r="S2987" s="16">
        <f>SUMIFS(equity_bonds!$E$2:$E$6414,equity_bonds!$H$2:$H$6414,"="&amp;data!$B2987,equity_bonds!$J$2:$J$6414,"="&amp;data!$G2987)</f>
        <v>0</v>
      </c>
      <c r="T2987" s="16">
        <f>SUMIFS(equity_bonds!$F$2:$F$6414,equity_bonds!$H$2:$H$6414,"="&amp;data!$B2987,equity_bonds!$J$2:$J$6414,"="&amp;data!$G2987)</f>
        <v>0</v>
      </c>
      <c r="U2987" s="16"/>
    </row>
    <row r="2988" spans="1:21" x14ac:dyDescent="0.25">
      <c r="A2988">
        <v>1359</v>
      </c>
      <c r="B2988">
        <v>2007</v>
      </c>
      <c r="C2988">
        <v>195</v>
      </c>
      <c r="D2988" t="s">
        <v>345</v>
      </c>
      <c r="E2988" t="s">
        <v>502</v>
      </c>
      <c r="F2988" t="s">
        <v>2776</v>
      </c>
      <c r="G2988" t="str">
        <f t="shared" si="46"/>
        <v>Fitzpatrick Cella</v>
      </c>
      <c r="I2988" s="13">
        <f>COUNTIFS(IPO!$J$2:$J$5250,"="&amp;data!$G2988,IPO!$H$2:$H$5250,"="&amp;data!$B2988)</f>
        <v>0</v>
      </c>
      <c r="J2988" s="13">
        <f>SUMIFS(IPO!$B$2:$B$5250,IPO!$H$2:$H$5250,"="&amp;data!$B2988,IPO!$J$2:$J$5250,"="&amp;data!$G2988)</f>
        <v>0</v>
      </c>
      <c r="K2988" s="13" t="str">
        <f>IF(I2988=1,SUMIFS(IPO!$C$2:$C$5250,IPO!$H$2:$H$5250,"="&amp;data!$B2988,IPO!$J$2:$J$5250,"="&amp;data!$G2988),"")</f>
        <v/>
      </c>
      <c r="L2988" s="13">
        <f>SUMIFS(IPO!$E$2:$E$5250,IPO!$H$2:$H$5250,"="&amp;data!$B2988,IPO!$J$2:$J$5250,"="&amp;data!$G2988)</f>
        <v>0</v>
      </c>
      <c r="M2988" s="13">
        <f>SUMIFS(IPO!$F$2:$F$5250,IPO!$H$2:$H$5250,"="&amp;data!$B2988,IPO!$J$2:$J$5250,"="&amp;data!$G2988)</f>
        <v>0</v>
      </c>
      <c r="N2988" s="13"/>
      <c r="P2988" s="16">
        <f>COUNTIFS(equity_bonds!$H$2:$H$6414,"="&amp;data!$B2988,equity_bonds!$J$2:$J$6414,"="&amp;data!$G2988)</f>
        <v>0</v>
      </c>
      <c r="Q2988" s="16">
        <f>SUMIFS(equity_bonds!$B$2:$B$6414,equity_bonds!$H$2:$H$6414,"="&amp;data!$B2988,equity_bonds!$J$2:$J$6414,"="&amp;data!$G2988)</f>
        <v>0</v>
      </c>
      <c r="R2988" s="16" t="str">
        <f>IF(P2988=1,SUMIFS(equity_bonds!$C$2:$C$6414,equity_bonds!$H$2:$H$6414,"="&amp;data!$B2988,equity_bonds!$J$2:$J$6414,"="&amp;data!$G2988),"")</f>
        <v/>
      </c>
      <c r="S2988" s="16">
        <f>SUMIFS(equity_bonds!$E$2:$E$6414,equity_bonds!$H$2:$H$6414,"="&amp;data!$B2988,equity_bonds!$J$2:$J$6414,"="&amp;data!$G2988)</f>
        <v>0</v>
      </c>
      <c r="T2988" s="16">
        <f>SUMIFS(equity_bonds!$F$2:$F$6414,equity_bonds!$H$2:$H$6414,"="&amp;data!$B2988,equity_bonds!$J$2:$J$6414,"="&amp;data!$G2988)</f>
        <v>0</v>
      </c>
      <c r="U2988" s="16"/>
    </row>
    <row r="2989" spans="1:21" x14ac:dyDescent="0.25">
      <c r="A2989">
        <v>1388</v>
      </c>
      <c r="B2989">
        <v>2007</v>
      </c>
      <c r="C2989">
        <v>27</v>
      </c>
      <c r="D2989" t="s">
        <v>87</v>
      </c>
      <c r="E2989" t="s">
        <v>76</v>
      </c>
      <c r="F2989" t="s">
        <v>2617</v>
      </c>
      <c r="G2989" t="str">
        <f t="shared" si="46"/>
        <v>Foley Lardner</v>
      </c>
      <c r="I2989" s="13">
        <f>COUNTIFS(IPO!$J$2:$J$5250,"="&amp;data!$G2989,IPO!$H$2:$H$5250,"="&amp;data!$B2989)</f>
        <v>1</v>
      </c>
      <c r="J2989" s="13">
        <f>SUMIFS(IPO!$B$2:$B$5250,IPO!$H$2:$H$5250,"="&amp;data!$B2989,IPO!$J$2:$J$5250,"="&amp;data!$G2989)</f>
        <v>189.8</v>
      </c>
      <c r="K2989" s="13">
        <f>IF(I2989=1,SUMIFS(IPO!$C$2:$C$5250,IPO!$H$2:$H$5250,"="&amp;data!$B2989,IPO!$J$2:$J$5250,"="&amp;data!$G2989),"")</f>
        <v>101</v>
      </c>
      <c r="L2989" s="13">
        <f>SUMIFS(IPO!$E$2:$E$5250,IPO!$H$2:$H$5250,"="&amp;data!$B2989,IPO!$J$2:$J$5250,"="&amp;data!$G2989)</f>
        <v>0.2</v>
      </c>
      <c r="M2989" s="13">
        <f>SUMIFS(IPO!$F$2:$F$5250,IPO!$H$2:$H$5250,"="&amp;data!$B2989,IPO!$J$2:$J$5250,"="&amp;data!$G2989)</f>
        <v>1</v>
      </c>
      <c r="N2989" s="13"/>
      <c r="P2989" s="16">
        <f>COUNTIFS(equity_bonds!$H$2:$H$6414,"="&amp;data!$B2989,equity_bonds!$J$2:$J$6414,"="&amp;data!$G2989)</f>
        <v>1</v>
      </c>
      <c r="Q2989" s="16">
        <f>SUMIFS(equity_bonds!$B$2:$B$6414,equity_bonds!$H$2:$H$6414,"="&amp;data!$B2989,equity_bonds!$J$2:$J$6414,"="&amp;data!$G2989)</f>
        <v>1569.2</v>
      </c>
      <c r="R2989" s="16">
        <f>IF(P2989=1,SUMIFS(equity_bonds!$C$2:$C$6414,equity_bonds!$H$2:$H$6414,"="&amp;data!$B2989,equity_bonds!$J$2:$J$6414,"="&amp;data!$G2989),"")</f>
        <v>127</v>
      </c>
      <c r="S2989" s="16">
        <f>SUMIFS(equity_bonds!$E$2:$E$6414,equity_bonds!$H$2:$H$6414,"="&amp;data!$B2989,equity_bonds!$J$2:$J$6414,"="&amp;data!$G2989)</f>
        <v>0</v>
      </c>
      <c r="T2989" s="16">
        <f>SUMIFS(equity_bonds!$F$2:$F$6414,equity_bonds!$H$2:$H$6414,"="&amp;data!$B2989,equity_bonds!$J$2:$J$6414,"="&amp;data!$G2989)</f>
        <v>18</v>
      </c>
      <c r="U2989" s="16"/>
    </row>
    <row r="2990" spans="1:21" x14ac:dyDescent="0.25">
      <c r="A2990">
        <v>1405</v>
      </c>
      <c r="B2990">
        <v>2007</v>
      </c>
      <c r="C2990">
        <v>161</v>
      </c>
      <c r="D2990" t="s">
        <v>427</v>
      </c>
      <c r="E2990" t="s">
        <v>273</v>
      </c>
      <c r="F2990" t="s">
        <v>273</v>
      </c>
      <c r="G2990" t="str">
        <f t="shared" si="46"/>
        <v>Foley Hoag</v>
      </c>
      <c r="I2990" s="13">
        <f>COUNTIFS(IPO!$J$2:$J$5250,"="&amp;data!$G2990,IPO!$H$2:$H$5250,"="&amp;data!$B2990)</f>
        <v>0</v>
      </c>
      <c r="J2990" s="13">
        <f>SUMIFS(IPO!$B$2:$B$5250,IPO!$H$2:$H$5250,"="&amp;data!$B2990,IPO!$J$2:$J$5250,"="&amp;data!$G2990)</f>
        <v>0</v>
      </c>
      <c r="K2990" s="13" t="str">
        <f>IF(I2990=1,SUMIFS(IPO!$C$2:$C$5250,IPO!$H$2:$H$5250,"="&amp;data!$B2990,IPO!$J$2:$J$5250,"="&amp;data!$G2990),"")</f>
        <v/>
      </c>
      <c r="L2990" s="13">
        <f>SUMIFS(IPO!$E$2:$E$5250,IPO!$H$2:$H$5250,"="&amp;data!$B2990,IPO!$J$2:$J$5250,"="&amp;data!$G2990)</f>
        <v>0</v>
      </c>
      <c r="M2990" s="13">
        <f>SUMIFS(IPO!$F$2:$F$5250,IPO!$H$2:$H$5250,"="&amp;data!$B2990,IPO!$J$2:$J$5250,"="&amp;data!$G2990)</f>
        <v>0</v>
      </c>
      <c r="N2990" s="13"/>
      <c r="P2990" s="16">
        <f>COUNTIFS(equity_bonds!$H$2:$H$6414,"="&amp;data!$B2990,equity_bonds!$J$2:$J$6414,"="&amp;data!$G2990)</f>
        <v>1</v>
      </c>
      <c r="Q2990" s="16">
        <f>SUMIFS(equity_bonds!$B$2:$B$6414,equity_bonds!$H$2:$H$6414,"="&amp;data!$B2990,equity_bonds!$J$2:$J$6414,"="&amp;data!$G2990)</f>
        <v>744.4</v>
      </c>
      <c r="R2990" s="16">
        <f>IF(P2990=1,SUMIFS(equity_bonds!$C$2:$C$6414,equity_bonds!$H$2:$H$6414,"="&amp;data!$B2990,equity_bonds!$J$2:$J$6414,"="&amp;data!$G2990),"")</f>
        <v>161</v>
      </c>
      <c r="S2990" s="16">
        <f>SUMIFS(equity_bonds!$E$2:$E$6414,equity_bonds!$H$2:$H$6414,"="&amp;data!$B2990,equity_bonds!$J$2:$J$6414,"="&amp;data!$G2990)</f>
        <v>0</v>
      </c>
      <c r="T2990" s="16">
        <f>SUMIFS(equity_bonds!$F$2:$F$6414,equity_bonds!$H$2:$H$6414,"="&amp;data!$B2990,equity_bonds!$J$2:$J$6414,"="&amp;data!$G2990)</f>
        <v>8</v>
      </c>
      <c r="U2990" s="16"/>
    </row>
    <row r="2991" spans="1:21" x14ac:dyDescent="0.25">
      <c r="A2991">
        <v>1418</v>
      </c>
      <c r="B2991">
        <v>2007</v>
      </c>
      <c r="C2991">
        <v>148</v>
      </c>
      <c r="D2991" t="s">
        <v>396</v>
      </c>
      <c r="E2991" t="s">
        <v>454</v>
      </c>
      <c r="F2991" t="s">
        <v>454</v>
      </c>
      <c r="G2991" t="str">
        <f t="shared" si="46"/>
        <v>Fox Rothschild</v>
      </c>
      <c r="I2991" s="13">
        <f>COUNTIFS(IPO!$J$2:$J$5250,"="&amp;data!$G2991,IPO!$H$2:$H$5250,"="&amp;data!$B2991)</f>
        <v>0</v>
      </c>
      <c r="J2991" s="13">
        <f>SUMIFS(IPO!$B$2:$B$5250,IPO!$H$2:$H$5250,"="&amp;data!$B2991,IPO!$J$2:$J$5250,"="&amp;data!$G2991)</f>
        <v>0</v>
      </c>
      <c r="K2991" s="13" t="str">
        <f>IF(I2991=1,SUMIFS(IPO!$C$2:$C$5250,IPO!$H$2:$H$5250,"="&amp;data!$B2991,IPO!$J$2:$J$5250,"="&amp;data!$G2991),"")</f>
        <v/>
      </c>
      <c r="L2991" s="13">
        <f>SUMIFS(IPO!$E$2:$E$5250,IPO!$H$2:$H$5250,"="&amp;data!$B2991,IPO!$J$2:$J$5250,"="&amp;data!$G2991)</f>
        <v>0</v>
      </c>
      <c r="M2991" s="13">
        <f>SUMIFS(IPO!$F$2:$F$5250,IPO!$H$2:$H$5250,"="&amp;data!$B2991,IPO!$J$2:$J$5250,"="&amp;data!$G2991)</f>
        <v>0</v>
      </c>
      <c r="N2991" s="13"/>
      <c r="P2991" s="16">
        <f>COUNTIFS(equity_bonds!$H$2:$H$6414,"="&amp;data!$B2991,equity_bonds!$J$2:$J$6414,"="&amp;data!$G2991)</f>
        <v>0</v>
      </c>
      <c r="Q2991" s="16">
        <f>SUMIFS(equity_bonds!$B$2:$B$6414,equity_bonds!$H$2:$H$6414,"="&amp;data!$B2991,equity_bonds!$J$2:$J$6414,"="&amp;data!$G2991)</f>
        <v>0</v>
      </c>
      <c r="R2991" s="16" t="str">
        <f>IF(P2991=1,SUMIFS(equity_bonds!$C$2:$C$6414,equity_bonds!$H$2:$H$6414,"="&amp;data!$B2991,equity_bonds!$J$2:$J$6414,"="&amp;data!$G2991),"")</f>
        <v/>
      </c>
      <c r="S2991" s="16">
        <f>SUMIFS(equity_bonds!$E$2:$E$6414,equity_bonds!$H$2:$H$6414,"="&amp;data!$B2991,equity_bonds!$J$2:$J$6414,"="&amp;data!$G2991)</f>
        <v>0</v>
      </c>
      <c r="T2991" s="16">
        <f>SUMIFS(equity_bonds!$F$2:$F$6414,equity_bonds!$H$2:$H$6414,"="&amp;data!$B2991,equity_bonds!$J$2:$J$6414,"="&amp;data!$G2991)</f>
        <v>0</v>
      </c>
      <c r="U2991" s="16"/>
    </row>
    <row r="2992" spans="1:21" x14ac:dyDescent="0.25">
      <c r="A2992">
        <v>1432</v>
      </c>
      <c r="B2992">
        <v>2007</v>
      </c>
      <c r="C2992">
        <v>133</v>
      </c>
      <c r="D2992" t="s">
        <v>443</v>
      </c>
      <c r="E2992" t="s">
        <v>484</v>
      </c>
      <c r="F2992" t="s">
        <v>2770</v>
      </c>
      <c r="G2992" t="str">
        <f t="shared" si="46"/>
        <v>Fragomen Del</v>
      </c>
      <c r="I2992" s="13">
        <f>COUNTIFS(IPO!$J$2:$J$5250,"="&amp;data!$G2992,IPO!$H$2:$H$5250,"="&amp;data!$B2992)</f>
        <v>0</v>
      </c>
      <c r="J2992" s="13">
        <f>SUMIFS(IPO!$B$2:$B$5250,IPO!$H$2:$H$5250,"="&amp;data!$B2992,IPO!$J$2:$J$5250,"="&amp;data!$G2992)</f>
        <v>0</v>
      </c>
      <c r="K2992" s="13" t="str">
        <f>IF(I2992=1,SUMIFS(IPO!$C$2:$C$5250,IPO!$H$2:$H$5250,"="&amp;data!$B2992,IPO!$J$2:$J$5250,"="&amp;data!$G2992),"")</f>
        <v/>
      </c>
      <c r="L2992" s="13">
        <f>SUMIFS(IPO!$E$2:$E$5250,IPO!$H$2:$H$5250,"="&amp;data!$B2992,IPO!$J$2:$J$5250,"="&amp;data!$G2992)</f>
        <v>0</v>
      </c>
      <c r="M2992" s="13">
        <f>SUMIFS(IPO!$F$2:$F$5250,IPO!$H$2:$H$5250,"="&amp;data!$B2992,IPO!$J$2:$J$5250,"="&amp;data!$G2992)</f>
        <v>0</v>
      </c>
      <c r="N2992" s="13"/>
      <c r="P2992" s="16">
        <f>COUNTIFS(equity_bonds!$H$2:$H$6414,"="&amp;data!$B2992,equity_bonds!$J$2:$J$6414,"="&amp;data!$G2992)</f>
        <v>0</v>
      </c>
      <c r="Q2992" s="16">
        <f>SUMIFS(equity_bonds!$B$2:$B$6414,equity_bonds!$H$2:$H$6414,"="&amp;data!$B2992,equity_bonds!$J$2:$J$6414,"="&amp;data!$G2992)</f>
        <v>0</v>
      </c>
      <c r="R2992" s="16" t="str">
        <f>IF(P2992=1,SUMIFS(equity_bonds!$C$2:$C$6414,equity_bonds!$H$2:$H$6414,"="&amp;data!$B2992,equity_bonds!$J$2:$J$6414,"="&amp;data!$G2992),"")</f>
        <v/>
      </c>
      <c r="S2992" s="16">
        <f>SUMIFS(equity_bonds!$E$2:$E$6414,equity_bonds!$H$2:$H$6414,"="&amp;data!$B2992,equity_bonds!$J$2:$J$6414,"="&amp;data!$G2992)</f>
        <v>0</v>
      </c>
      <c r="T2992" s="16">
        <f>SUMIFS(equity_bonds!$F$2:$F$6414,equity_bonds!$H$2:$H$6414,"="&amp;data!$B2992,equity_bonds!$J$2:$J$6414,"="&amp;data!$G2992)</f>
        <v>0</v>
      </c>
      <c r="U2992" s="16"/>
    </row>
    <row r="2993" spans="1:21" x14ac:dyDescent="0.25">
      <c r="A2993">
        <v>1464</v>
      </c>
      <c r="B2993">
        <v>2007</v>
      </c>
      <c r="C2993">
        <v>53</v>
      </c>
      <c r="D2993" t="s">
        <v>155</v>
      </c>
      <c r="E2993" t="s">
        <v>21</v>
      </c>
      <c r="F2993" t="s">
        <v>2585</v>
      </c>
      <c r="G2993" t="str">
        <f t="shared" si="46"/>
        <v>Fried Frank</v>
      </c>
      <c r="I2993" s="13">
        <f>COUNTIFS(IPO!$J$2:$J$5250,"="&amp;data!$G2993,IPO!$H$2:$H$5250,"="&amp;data!$B2993)</f>
        <v>1</v>
      </c>
      <c r="J2993" s="13">
        <f>SUMIFS(IPO!$B$2:$B$5250,IPO!$H$2:$H$5250,"="&amp;data!$B2993,IPO!$J$2:$J$5250,"="&amp;data!$G2993)</f>
        <v>89.7</v>
      </c>
      <c r="K2993" s="13">
        <f>IF(I2993=1,SUMIFS(IPO!$C$2:$C$5250,IPO!$H$2:$H$5250,"="&amp;data!$B2993,IPO!$J$2:$J$5250,"="&amp;data!$G2993),"")</f>
        <v>139</v>
      </c>
      <c r="L2993" s="13">
        <f>SUMIFS(IPO!$E$2:$E$5250,IPO!$H$2:$H$5250,"="&amp;data!$B2993,IPO!$J$2:$J$5250,"="&amp;data!$G2993)</f>
        <v>0.1</v>
      </c>
      <c r="M2993" s="13">
        <f>SUMIFS(IPO!$F$2:$F$5250,IPO!$H$2:$H$5250,"="&amp;data!$B2993,IPO!$J$2:$J$5250,"="&amp;data!$G2993)</f>
        <v>1</v>
      </c>
      <c r="N2993" s="13"/>
      <c r="P2993" s="16">
        <f>COUNTIFS(equity_bonds!$H$2:$H$6414,"="&amp;data!$B2993,equity_bonds!$J$2:$J$6414,"="&amp;data!$G2993)</f>
        <v>1</v>
      </c>
      <c r="Q2993" s="16">
        <f>SUMIFS(equity_bonds!$B$2:$B$6414,equity_bonds!$H$2:$H$6414,"="&amp;data!$B2993,equity_bonds!$J$2:$J$6414,"="&amp;data!$G2993)</f>
        <v>1510.4</v>
      </c>
      <c r="R2993" s="16">
        <f>IF(P2993=1,SUMIFS(equity_bonds!$C$2:$C$6414,equity_bonds!$H$2:$H$6414,"="&amp;data!$B2993,equity_bonds!$J$2:$J$6414,"="&amp;data!$G2993),"")</f>
        <v>130</v>
      </c>
      <c r="S2993" s="16">
        <f>SUMIFS(equity_bonds!$E$2:$E$6414,equity_bonds!$H$2:$H$6414,"="&amp;data!$B2993,equity_bonds!$J$2:$J$6414,"="&amp;data!$G2993)</f>
        <v>0</v>
      </c>
      <c r="T2993" s="16">
        <f>SUMIFS(equity_bonds!$F$2:$F$6414,equity_bonds!$H$2:$H$6414,"="&amp;data!$B2993,equity_bonds!$J$2:$J$6414,"="&amp;data!$G2993)</f>
        <v>8</v>
      </c>
      <c r="U2993" s="16"/>
    </row>
    <row r="2994" spans="1:21" x14ac:dyDescent="0.25">
      <c r="A2994">
        <v>1477</v>
      </c>
      <c r="B2994">
        <v>2007</v>
      </c>
      <c r="C2994">
        <v>167</v>
      </c>
      <c r="D2994" t="s">
        <v>340</v>
      </c>
      <c r="E2994" t="s">
        <v>438</v>
      </c>
      <c r="F2994" t="s">
        <v>438</v>
      </c>
      <c r="G2994" t="str">
        <f t="shared" si="46"/>
        <v>Frost Brown</v>
      </c>
      <c r="I2994" s="13">
        <f>COUNTIFS(IPO!$J$2:$J$5250,"="&amp;data!$G2994,IPO!$H$2:$H$5250,"="&amp;data!$B2994)</f>
        <v>1</v>
      </c>
      <c r="J2994" s="13">
        <f>SUMIFS(IPO!$B$2:$B$5250,IPO!$H$2:$H$5250,"="&amp;data!$B2994,IPO!$J$2:$J$5250,"="&amp;data!$G2994)</f>
        <v>37.200000000000003</v>
      </c>
      <c r="K2994" s="13">
        <f>IF(I2994=1,SUMIFS(IPO!$C$2:$C$5250,IPO!$H$2:$H$5250,"="&amp;data!$B2994,IPO!$J$2:$J$5250,"="&amp;data!$G2994),"")</f>
        <v>161</v>
      </c>
      <c r="L2994" s="13">
        <f>SUMIFS(IPO!$E$2:$E$5250,IPO!$H$2:$H$5250,"="&amp;data!$B2994,IPO!$J$2:$J$5250,"="&amp;data!$G2994)</f>
        <v>0.1</v>
      </c>
      <c r="M2994" s="13">
        <f>SUMIFS(IPO!$F$2:$F$5250,IPO!$H$2:$H$5250,"="&amp;data!$B2994,IPO!$J$2:$J$5250,"="&amp;data!$G2994)</f>
        <v>1</v>
      </c>
      <c r="N2994" s="13"/>
      <c r="P2994" s="16">
        <f>COUNTIFS(equity_bonds!$H$2:$H$6414,"="&amp;data!$B2994,equity_bonds!$J$2:$J$6414,"="&amp;data!$G2994)</f>
        <v>0</v>
      </c>
      <c r="Q2994" s="16">
        <f>SUMIFS(equity_bonds!$B$2:$B$6414,equity_bonds!$H$2:$H$6414,"="&amp;data!$B2994,equity_bonds!$J$2:$J$6414,"="&amp;data!$G2994)</f>
        <v>0</v>
      </c>
      <c r="R2994" s="16" t="str">
        <f>IF(P2994=1,SUMIFS(equity_bonds!$C$2:$C$6414,equity_bonds!$H$2:$H$6414,"="&amp;data!$B2994,equity_bonds!$J$2:$J$6414,"="&amp;data!$G2994),"")</f>
        <v/>
      </c>
      <c r="S2994" s="16">
        <f>SUMIFS(equity_bonds!$E$2:$E$6414,equity_bonds!$H$2:$H$6414,"="&amp;data!$B2994,equity_bonds!$J$2:$J$6414,"="&amp;data!$G2994)</f>
        <v>0</v>
      </c>
      <c r="T2994" s="16">
        <f>SUMIFS(equity_bonds!$F$2:$F$6414,equity_bonds!$H$2:$H$6414,"="&amp;data!$B2994,equity_bonds!$J$2:$J$6414,"="&amp;data!$G2994)</f>
        <v>0</v>
      </c>
      <c r="U2994" s="16"/>
    </row>
    <row r="2995" spans="1:21" x14ac:dyDescent="0.25">
      <c r="A2995">
        <v>1507</v>
      </c>
      <c r="B2995">
        <v>2007</v>
      </c>
      <c r="C2995">
        <v>34</v>
      </c>
      <c r="D2995" t="s">
        <v>102</v>
      </c>
      <c r="E2995" t="s">
        <v>22</v>
      </c>
      <c r="F2995" t="s">
        <v>2586</v>
      </c>
      <c r="G2995" t="str">
        <f t="shared" si="46"/>
        <v>Fulbright Jaworski</v>
      </c>
      <c r="I2995" s="13">
        <f>COUNTIFS(IPO!$J$2:$J$5250,"="&amp;data!$G2995,IPO!$H$2:$H$5250,"="&amp;data!$B2995)</f>
        <v>1</v>
      </c>
      <c r="J2995" s="13">
        <f>SUMIFS(IPO!$B$2:$B$5250,IPO!$H$2:$H$5250,"="&amp;data!$B2995,IPO!$J$2:$J$5250,"="&amp;data!$G2995)</f>
        <v>472.3</v>
      </c>
      <c r="K2995" s="13">
        <f>IF(I2995=1,SUMIFS(IPO!$C$2:$C$5250,IPO!$H$2:$H$5250,"="&amp;data!$B2995,IPO!$J$2:$J$5250,"="&amp;data!$G2995),"")</f>
        <v>67</v>
      </c>
      <c r="L2995" s="13">
        <f>SUMIFS(IPO!$E$2:$E$5250,IPO!$H$2:$H$5250,"="&amp;data!$B2995,IPO!$J$2:$J$5250,"="&amp;data!$G2995)</f>
        <v>0.6</v>
      </c>
      <c r="M2995" s="13">
        <f>SUMIFS(IPO!$F$2:$F$5250,IPO!$H$2:$H$5250,"="&amp;data!$B2995,IPO!$J$2:$J$5250,"="&amp;data!$G2995)</f>
        <v>2</v>
      </c>
      <c r="N2995" s="13"/>
      <c r="P2995" s="16">
        <f>COUNTIFS(equity_bonds!$H$2:$H$6414,"="&amp;data!$B2995,equity_bonds!$J$2:$J$6414,"="&amp;data!$G2995)</f>
        <v>1</v>
      </c>
      <c r="Q2995" s="16">
        <f>SUMIFS(equity_bonds!$B$2:$B$6414,equity_bonds!$H$2:$H$6414,"="&amp;data!$B2995,equity_bonds!$J$2:$J$6414,"="&amp;data!$G2995)</f>
        <v>1967.6</v>
      </c>
      <c r="R2995" s="16">
        <f>IF(P2995=1,SUMIFS(equity_bonds!$C$2:$C$6414,equity_bonds!$H$2:$H$6414,"="&amp;data!$B2995,equity_bonds!$J$2:$J$6414,"="&amp;data!$G2995),"")</f>
        <v>123</v>
      </c>
      <c r="S2995" s="16">
        <f>SUMIFS(equity_bonds!$E$2:$E$6414,equity_bonds!$H$2:$H$6414,"="&amp;data!$B2995,equity_bonds!$J$2:$J$6414,"="&amp;data!$G2995)</f>
        <v>0</v>
      </c>
      <c r="T2995" s="16">
        <f>SUMIFS(equity_bonds!$F$2:$F$6414,equity_bonds!$H$2:$H$6414,"="&amp;data!$B2995,equity_bonds!$J$2:$J$6414,"="&amp;data!$G2995)</f>
        <v>14</v>
      </c>
      <c r="U2995" s="16"/>
    </row>
    <row r="2996" spans="1:21" x14ac:dyDescent="0.25">
      <c r="A2996">
        <v>1523</v>
      </c>
      <c r="B2996">
        <v>2007</v>
      </c>
      <c r="C2996">
        <v>142</v>
      </c>
      <c r="D2996" t="s">
        <v>400</v>
      </c>
      <c r="E2996" t="s">
        <v>274</v>
      </c>
      <c r="F2996" t="s">
        <v>274</v>
      </c>
      <c r="G2996" t="str">
        <f t="shared" si="46"/>
        <v>Gardere Wynne</v>
      </c>
      <c r="I2996" s="13">
        <f>COUNTIFS(IPO!$J$2:$J$5250,"="&amp;data!$G2996,IPO!$H$2:$H$5250,"="&amp;data!$B2996)</f>
        <v>1</v>
      </c>
      <c r="J2996" s="13">
        <f>SUMIFS(IPO!$B$2:$B$5250,IPO!$H$2:$H$5250,"="&amp;data!$B2996,IPO!$J$2:$J$5250,"="&amp;data!$G2996)</f>
        <v>555.20000000000005</v>
      </c>
      <c r="K2996" s="13">
        <f>IF(I2996=1,SUMIFS(IPO!$C$2:$C$5250,IPO!$H$2:$H$5250,"="&amp;data!$B2996,IPO!$J$2:$J$5250,"="&amp;data!$G2996),"")</f>
        <v>54</v>
      </c>
      <c r="L2996" s="13">
        <f>SUMIFS(IPO!$E$2:$E$5250,IPO!$H$2:$H$5250,"="&amp;data!$B2996,IPO!$J$2:$J$5250,"="&amp;data!$G2996)</f>
        <v>0.7</v>
      </c>
      <c r="M2996" s="13">
        <f>SUMIFS(IPO!$F$2:$F$5250,IPO!$H$2:$H$5250,"="&amp;data!$B2996,IPO!$J$2:$J$5250,"="&amp;data!$G2996)</f>
        <v>2</v>
      </c>
      <c r="N2996" s="13"/>
      <c r="P2996" s="16">
        <f>COUNTIFS(equity_bonds!$H$2:$H$6414,"="&amp;data!$B2996,equity_bonds!$J$2:$J$6414,"="&amp;data!$G2996)</f>
        <v>2</v>
      </c>
      <c r="Q2996" s="16">
        <f>SUMIFS(equity_bonds!$B$2:$B$6414,equity_bonds!$H$2:$H$6414,"="&amp;data!$B2996,equity_bonds!$J$2:$J$6414,"="&amp;data!$G2996)</f>
        <v>1328.8</v>
      </c>
      <c r="R2996" s="16" t="str">
        <f>IF(P2996=1,SUMIFS(equity_bonds!$C$2:$C$6414,equity_bonds!$H$2:$H$6414,"="&amp;data!$B2996,equity_bonds!$J$2:$J$6414,"="&amp;data!$G2996),"")</f>
        <v/>
      </c>
      <c r="S2996" s="16">
        <f>SUMIFS(equity_bonds!$E$2:$E$6414,equity_bonds!$H$2:$H$6414,"="&amp;data!$B2996,equity_bonds!$J$2:$J$6414,"="&amp;data!$G2996)</f>
        <v>0</v>
      </c>
      <c r="T2996" s="16">
        <f>SUMIFS(equity_bonds!$F$2:$F$6414,equity_bonds!$H$2:$H$6414,"="&amp;data!$B2996,equity_bonds!$J$2:$J$6414,"="&amp;data!$G2996)</f>
        <v>9</v>
      </c>
      <c r="U2996" s="16"/>
    </row>
    <row r="2997" spans="1:21" x14ac:dyDescent="0.25">
      <c r="A2997">
        <v>1534</v>
      </c>
      <c r="B2997">
        <v>2007</v>
      </c>
      <c r="C2997">
        <v>182</v>
      </c>
      <c r="D2997" t="s">
        <v>424</v>
      </c>
      <c r="E2997" t="s">
        <v>469</v>
      </c>
      <c r="F2997" t="s">
        <v>2700</v>
      </c>
      <c r="G2997" t="str">
        <f t="shared" si="46"/>
        <v>Gardner Carton</v>
      </c>
      <c r="I2997" s="13">
        <f>COUNTIFS(IPO!$J$2:$J$5250,"="&amp;data!$G2997,IPO!$H$2:$H$5250,"="&amp;data!$B2997)</f>
        <v>0</v>
      </c>
      <c r="J2997" s="13">
        <f>SUMIFS(IPO!$B$2:$B$5250,IPO!$H$2:$H$5250,"="&amp;data!$B2997,IPO!$J$2:$J$5250,"="&amp;data!$G2997)</f>
        <v>0</v>
      </c>
      <c r="K2997" s="13" t="str">
        <f>IF(I2997=1,SUMIFS(IPO!$C$2:$C$5250,IPO!$H$2:$H$5250,"="&amp;data!$B2997,IPO!$J$2:$J$5250,"="&amp;data!$G2997),"")</f>
        <v/>
      </c>
      <c r="L2997" s="13">
        <f>SUMIFS(IPO!$E$2:$E$5250,IPO!$H$2:$H$5250,"="&amp;data!$B2997,IPO!$J$2:$J$5250,"="&amp;data!$G2997)</f>
        <v>0</v>
      </c>
      <c r="M2997" s="13">
        <f>SUMIFS(IPO!$F$2:$F$5250,IPO!$H$2:$H$5250,"="&amp;data!$B2997,IPO!$J$2:$J$5250,"="&amp;data!$G2997)</f>
        <v>0</v>
      </c>
      <c r="N2997" s="13"/>
      <c r="P2997" s="16">
        <f>COUNTIFS(equity_bonds!$H$2:$H$6414,"="&amp;data!$B2997,equity_bonds!$J$2:$J$6414,"="&amp;data!$G2997)</f>
        <v>0</v>
      </c>
      <c r="Q2997" s="16">
        <f>SUMIFS(equity_bonds!$B$2:$B$6414,equity_bonds!$H$2:$H$6414,"="&amp;data!$B2997,equity_bonds!$J$2:$J$6414,"="&amp;data!$G2997)</f>
        <v>0</v>
      </c>
      <c r="R2997" s="16" t="str">
        <f>IF(P2997=1,SUMIFS(equity_bonds!$C$2:$C$6414,equity_bonds!$H$2:$H$6414,"="&amp;data!$B2997,equity_bonds!$J$2:$J$6414,"="&amp;data!$G2997),"")</f>
        <v/>
      </c>
      <c r="S2997" s="16">
        <f>SUMIFS(equity_bonds!$E$2:$E$6414,equity_bonds!$H$2:$H$6414,"="&amp;data!$B2997,equity_bonds!$J$2:$J$6414,"="&amp;data!$G2997)</f>
        <v>0</v>
      </c>
      <c r="T2997" s="16">
        <f>SUMIFS(equity_bonds!$F$2:$F$6414,equity_bonds!$H$2:$H$6414,"="&amp;data!$B2997,equity_bonds!$J$2:$J$6414,"="&amp;data!$G2997)</f>
        <v>0</v>
      </c>
      <c r="U2997" s="16"/>
    </row>
    <row r="2998" spans="1:21" x14ac:dyDescent="0.25">
      <c r="A2998">
        <v>1546</v>
      </c>
      <c r="B2998">
        <v>2007</v>
      </c>
      <c r="C2998">
        <v>199</v>
      </c>
      <c r="D2998" t="s">
        <v>5</v>
      </c>
      <c r="E2998" t="s">
        <v>519</v>
      </c>
      <c r="F2998" t="s">
        <v>519</v>
      </c>
      <c r="G2998" t="str">
        <f t="shared" si="46"/>
        <v>Gibbons</v>
      </c>
      <c r="I2998" s="13">
        <f>COUNTIFS(IPO!$J$2:$J$5250,"="&amp;data!$G2998,IPO!$H$2:$H$5250,"="&amp;data!$B2998)</f>
        <v>0</v>
      </c>
      <c r="J2998" s="13">
        <f>SUMIFS(IPO!$B$2:$B$5250,IPO!$H$2:$H$5250,"="&amp;data!$B2998,IPO!$J$2:$J$5250,"="&amp;data!$G2998)</f>
        <v>0</v>
      </c>
      <c r="K2998" s="13" t="str">
        <f>IF(I2998=1,SUMIFS(IPO!$C$2:$C$5250,IPO!$H$2:$H$5250,"="&amp;data!$B2998,IPO!$J$2:$J$5250,"="&amp;data!$G2998),"")</f>
        <v/>
      </c>
      <c r="L2998" s="13">
        <f>SUMIFS(IPO!$E$2:$E$5250,IPO!$H$2:$H$5250,"="&amp;data!$B2998,IPO!$J$2:$J$5250,"="&amp;data!$G2998)</f>
        <v>0</v>
      </c>
      <c r="M2998" s="13">
        <f>SUMIFS(IPO!$F$2:$F$5250,IPO!$H$2:$H$5250,"="&amp;data!$B2998,IPO!$J$2:$J$5250,"="&amp;data!$G2998)</f>
        <v>0</v>
      </c>
      <c r="N2998" s="13"/>
      <c r="P2998" s="16">
        <f>COUNTIFS(equity_bonds!$H$2:$H$6414,"="&amp;data!$B2998,equity_bonds!$J$2:$J$6414,"="&amp;data!$G2998)</f>
        <v>0</v>
      </c>
      <c r="Q2998" s="16">
        <f>SUMIFS(equity_bonds!$B$2:$B$6414,equity_bonds!$H$2:$H$6414,"="&amp;data!$B2998,equity_bonds!$J$2:$J$6414,"="&amp;data!$G2998)</f>
        <v>0</v>
      </c>
      <c r="R2998" s="16" t="str">
        <f>IF(P2998=1,SUMIFS(equity_bonds!$C$2:$C$6414,equity_bonds!$H$2:$H$6414,"="&amp;data!$B2998,equity_bonds!$J$2:$J$6414,"="&amp;data!$G2998),"")</f>
        <v/>
      </c>
      <c r="S2998" s="16">
        <f>SUMIFS(equity_bonds!$E$2:$E$6414,equity_bonds!$H$2:$H$6414,"="&amp;data!$B2998,equity_bonds!$J$2:$J$6414,"="&amp;data!$G2998)</f>
        <v>0</v>
      </c>
      <c r="T2998" s="16">
        <f>SUMIFS(equity_bonds!$F$2:$F$6414,equity_bonds!$H$2:$H$6414,"="&amp;data!$B2998,equity_bonds!$J$2:$J$6414,"="&amp;data!$G2998)</f>
        <v>0</v>
      </c>
      <c r="U2998" s="16"/>
    </row>
    <row r="2999" spans="1:21" x14ac:dyDescent="0.25">
      <c r="A2999">
        <v>1579</v>
      </c>
      <c r="B2999">
        <v>2007</v>
      </c>
      <c r="C2999">
        <v>20</v>
      </c>
      <c r="D2999" t="s">
        <v>99</v>
      </c>
      <c r="E2999" t="s">
        <v>23</v>
      </c>
      <c r="F2999" t="s">
        <v>2587</v>
      </c>
      <c r="G2999" t="str">
        <f t="shared" si="46"/>
        <v>Gibson Dunn</v>
      </c>
      <c r="I2999" s="13">
        <f>COUNTIFS(IPO!$J$2:$J$5250,"="&amp;data!$G2999,IPO!$H$2:$H$5250,"="&amp;data!$B2999)</f>
        <v>1</v>
      </c>
      <c r="J2999" s="13">
        <f>SUMIFS(IPO!$B$2:$B$5250,IPO!$H$2:$H$5250,"="&amp;data!$B2999,IPO!$J$2:$J$5250,"="&amp;data!$G2999)</f>
        <v>2245.1</v>
      </c>
      <c r="K2999" s="13">
        <f>IF(I2999=1,SUMIFS(IPO!$C$2:$C$5250,IPO!$H$2:$H$5250,"="&amp;data!$B2999,IPO!$J$2:$J$5250,"="&amp;data!$G2999),"")</f>
        <v>9</v>
      </c>
      <c r="L2999" s="13">
        <f>SUMIFS(IPO!$E$2:$E$5250,IPO!$H$2:$H$5250,"="&amp;data!$B2999,IPO!$J$2:$J$5250,"="&amp;data!$G2999)</f>
        <v>2.8</v>
      </c>
      <c r="M2999" s="13">
        <f>SUMIFS(IPO!$F$2:$F$5250,IPO!$H$2:$H$5250,"="&amp;data!$B2999,IPO!$J$2:$J$5250,"="&amp;data!$G2999)</f>
        <v>2</v>
      </c>
      <c r="N2999" s="13"/>
      <c r="P2999" s="16">
        <f>COUNTIFS(equity_bonds!$H$2:$H$6414,"="&amp;data!$B2999,equity_bonds!$J$2:$J$6414,"="&amp;data!$G2999)</f>
        <v>1</v>
      </c>
      <c r="Q2999" s="16">
        <f>SUMIFS(equity_bonds!$B$2:$B$6414,equity_bonds!$H$2:$H$6414,"="&amp;data!$B2999,equity_bonds!$J$2:$J$6414,"="&amp;data!$G2999)</f>
        <v>12119.6</v>
      </c>
      <c r="R2999" s="16">
        <f>IF(P2999=1,SUMIFS(equity_bonds!$C$2:$C$6414,equity_bonds!$H$2:$H$6414,"="&amp;data!$B2999,equity_bonds!$J$2:$J$6414,"="&amp;data!$G2999),"")</f>
        <v>51</v>
      </c>
      <c r="S2999" s="16">
        <f>SUMIFS(equity_bonds!$E$2:$E$6414,equity_bonds!$H$2:$H$6414,"="&amp;data!$B2999,equity_bonds!$J$2:$J$6414,"="&amp;data!$G2999)</f>
        <v>0.1</v>
      </c>
      <c r="T2999" s="16">
        <f>SUMIFS(equity_bonds!$F$2:$F$6414,equity_bonds!$H$2:$H$6414,"="&amp;data!$B2999,equity_bonds!$J$2:$J$6414,"="&amp;data!$G2999)</f>
        <v>40</v>
      </c>
      <c r="U2999" s="16"/>
    </row>
    <row r="3000" spans="1:21" x14ac:dyDescent="0.25">
      <c r="A3000">
        <v>1606</v>
      </c>
      <c r="B3000">
        <v>2007</v>
      </c>
      <c r="C3000">
        <v>47</v>
      </c>
      <c r="D3000" t="s">
        <v>122</v>
      </c>
      <c r="E3000" t="s">
        <v>135</v>
      </c>
      <c r="F3000" t="s">
        <v>135</v>
      </c>
      <c r="G3000" t="str">
        <f t="shared" si="46"/>
        <v>Goodwin Procter</v>
      </c>
      <c r="I3000" s="13">
        <f>COUNTIFS(IPO!$J$2:$J$5250,"="&amp;data!$G3000,IPO!$H$2:$H$5250,"="&amp;data!$B3000)</f>
        <v>1</v>
      </c>
      <c r="J3000" s="13">
        <f>SUMIFS(IPO!$B$2:$B$5250,IPO!$H$2:$H$5250,"="&amp;data!$B3000,IPO!$J$2:$J$5250,"="&amp;data!$G3000)</f>
        <v>717.1</v>
      </c>
      <c r="K3000" s="13">
        <f>IF(I3000=1,SUMIFS(IPO!$C$2:$C$5250,IPO!$H$2:$H$5250,"="&amp;data!$B3000,IPO!$J$2:$J$5250,"="&amp;data!$G3000),"")</f>
        <v>46</v>
      </c>
      <c r="L3000" s="13">
        <f>SUMIFS(IPO!$E$2:$E$5250,IPO!$H$2:$H$5250,"="&amp;data!$B3000,IPO!$J$2:$J$5250,"="&amp;data!$G3000)</f>
        <v>0.9</v>
      </c>
      <c r="M3000" s="13">
        <f>SUMIFS(IPO!$F$2:$F$5250,IPO!$H$2:$H$5250,"="&amp;data!$B3000,IPO!$J$2:$J$5250,"="&amp;data!$G3000)</f>
        <v>7</v>
      </c>
      <c r="N3000" s="13"/>
      <c r="P3000" s="16">
        <f>COUNTIFS(equity_bonds!$H$2:$H$6414,"="&amp;data!$B3000,equity_bonds!$J$2:$J$6414,"="&amp;data!$G3000)</f>
        <v>1</v>
      </c>
      <c r="Q3000" s="16">
        <f>SUMIFS(equity_bonds!$B$2:$B$6414,equity_bonds!$H$2:$H$6414,"="&amp;data!$B3000,equity_bonds!$J$2:$J$6414,"="&amp;data!$G3000)</f>
        <v>7936.2</v>
      </c>
      <c r="R3000" s="16">
        <f>IF(P3000=1,SUMIFS(equity_bonds!$C$2:$C$6414,equity_bonds!$H$2:$H$6414,"="&amp;data!$B3000,equity_bonds!$J$2:$J$6414,"="&amp;data!$G3000),"")</f>
        <v>58</v>
      </c>
      <c r="S3000" s="16">
        <f>SUMIFS(equity_bonds!$E$2:$E$6414,equity_bonds!$H$2:$H$6414,"="&amp;data!$B3000,equity_bonds!$J$2:$J$6414,"="&amp;data!$G3000)</f>
        <v>0.1</v>
      </c>
      <c r="T3000" s="16">
        <f>SUMIFS(equity_bonds!$F$2:$F$6414,equity_bonds!$H$2:$H$6414,"="&amp;data!$B3000,equity_bonds!$J$2:$J$6414,"="&amp;data!$G3000)</f>
        <v>29</v>
      </c>
      <c r="U3000" s="16"/>
    </row>
    <row r="3001" spans="1:21" x14ac:dyDescent="0.25">
      <c r="A3001">
        <v>1617</v>
      </c>
      <c r="B3001">
        <v>2007</v>
      </c>
      <c r="C3001">
        <v>171</v>
      </c>
      <c r="D3001" t="s">
        <v>384</v>
      </c>
      <c r="E3001" t="s">
        <v>485</v>
      </c>
      <c r="F3001" t="s">
        <v>2771</v>
      </c>
      <c r="G3001" t="str">
        <f t="shared" si="46"/>
        <v>Gordon Rees</v>
      </c>
      <c r="I3001" s="13">
        <f>COUNTIFS(IPO!$J$2:$J$5250,"="&amp;data!$G3001,IPO!$H$2:$H$5250,"="&amp;data!$B3001)</f>
        <v>0</v>
      </c>
      <c r="J3001" s="13">
        <f>SUMIFS(IPO!$B$2:$B$5250,IPO!$H$2:$H$5250,"="&amp;data!$B3001,IPO!$J$2:$J$5250,"="&amp;data!$G3001)</f>
        <v>0</v>
      </c>
      <c r="K3001" s="13" t="str">
        <f>IF(I3001=1,SUMIFS(IPO!$C$2:$C$5250,IPO!$H$2:$H$5250,"="&amp;data!$B3001,IPO!$J$2:$J$5250,"="&amp;data!$G3001),"")</f>
        <v/>
      </c>
      <c r="L3001" s="13">
        <f>SUMIFS(IPO!$E$2:$E$5250,IPO!$H$2:$H$5250,"="&amp;data!$B3001,IPO!$J$2:$J$5250,"="&amp;data!$G3001)</f>
        <v>0</v>
      </c>
      <c r="M3001" s="13">
        <f>SUMIFS(IPO!$F$2:$F$5250,IPO!$H$2:$H$5250,"="&amp;data!$B3001,IPO!$J$2:$J$5250,"="&amp;data!$G3001)</f>
        <v>0</v>
      </c>
      <c r="N3001" s="13"/>
      <c r="P3001" s="16">
        <f>COUNTIFS(equity_bonds!$H$2:$H$6414,"="&amp;data!$B3001,equity_bonds!$J$2:$J$6414,"="&amp;data!$G3001)</f>
        <v>0</v>
      </c>
      <c r="Q3001" s="16">
        <f>SUMIFS(equity_bonds!$B$2:$B$6414,equity_bonds!$H$2:$H$6414,"="&amp;data!$B3001,equity_bonds!$J$2:$J$6414,"="&amp;data!$G3001)</f>
        <v>0</v>
      </c>
      <c r="R3001" s="16" t="str">
        <f>IF(P3001=1,SUMIFS(equity_bonds!$C$2:$C$6414,equity_bonds!$H$2:$H$6414,"="&amp;data!$B3001,equity_bonds!$J$2:$J$6414,"="&amp;data!$G3001),"")</f>
        <v/>
      </c>
      <c r="S3001" s="16">
        <f>SUMIFS(equity_bonds!$E$2:$E$6414,equity_bonds!$H$2:$H$6414,"="&amp;data!$B3001,equity_bonds!$J$2:$J$6414,"="&amp;data!$G3001)</f>
        <v>0</v>
      </c>
      <c r="T3001" s="16">
        <f>SUMIFS(equity_bonds!$F$2:$F$6414,equity_bonds!$H$2:$H$6414,"="&amp;data!$B3001,equity_bonds!$J$2:$J$6414,"="&amp;data!$G3001)</f>
        <v>0</v>
      </c>
      <c r="U3001" s="16"/>
    </row>
    <row r="3002" spans="1:21" x14ac:dyDescent="0.25">
      <c r="A3002">
        <v>1626</v>
      </c>
      <c r="B3002">
        <v>2007</v>
      </c>
      <c r="C3002">
        <v>193</v>
      </c>
      <c r="D3002" t="s">
        <v>5</v>
      </c>
      <c r="E3002" t="s">
        <v>520</v>
      </c>
      <c r="F3002" t="s">
        <v>2782</v>
      </c>
      <c r="G3002" t="str">
        <f t="shared" si="46"/>
        <v>Goulston Storrs</v>
      </c>
      <c r="I3002" s="13">
        <f>COUNTIFS(IPO!$J$2:$J$5250,"="&amp;data!$G3002,IPO!$H$2:$H$5250,"="&amp;data!$B3002)</f>
        <v>0</v>
      </c>
      <c r="J3002" s="13">
        <f>SUMIFS(IPO!$B$2:$B$5250,IPO!$H$2:$H$5250,"="&amp;data!$B3002,IPO!$J$2:$J$5250,"="&amp;data!$G3002)</f>
        <v>0</v>
      </c>
      <c r="K3002" s="13" t="str">
        <f>IF(I3002=1,SUMIFS(IPO!$C$2:$C$5250,IPO!$H$2:$H$5250,"="&amp;data!$B3002,IPO!$J$2:$J$5250,"="&amp;data!$G3002),"")</f>
        <v/>
      </c>
      <c r="L3002" s="13">
        <f>SUMIFS(IPO!$E$2:$E$5250,IPO!$H$2:$H$5250,"="&amp;data!$B3002,IPO!$J$2:$J$5250,"="&amp;data!$G3002)</f>
        <v>0</v>
      </c>
      <c r="M3002" s="13">
        <f>SUMIFS(IPO!$F$2:$F$5250,IPO!$H$2:$H$5250,"="&amp;data!$B3002,IPO!$J$2:$J$5250,"="&amp;data!$G3002)</f>
        <v>0</v>
      </c>
      <c r="N3002" s="13"/>
      <c r="P3002" s="16">
        <f>COUNTIFS(equity_bonds!$H$2:$H$6414,"="&amp;data!$B3002,equity_bonds!$J$2:$J$6414,"="&amp;data!$G3002)</f>
        <v>0</v>
      </c>
      <c r="Q3002" s="16">
        <f>SUMIFS(equity_bonds!$B$2:$B$6414,equity_bonds!$H$2:$H$6414,"="&amp;data!$B3002,equity_bonds!$J$2:$J$6414,"="&amp;data!$G3002)</f>
        <v>0</v>
      </c>
      <c r="R3002" s="16" t="str">
        <f>IF(P3002=1,SUMIFS(equity_bonds!$C$2:$C$6414,equity_bonds!$H$2:$H$6414,"="&amp;data!$B3002,equity_bonds!$J$2:$J$6414,"="&amp;data!$G3002),"")</f>
        <v/>
      </c>
      <c r="S3002" s="16">
        <f>SUMIFS(equity_bonds!$E$2:$E$6414,equity_bonds!$H$2:$H$6414,"="&amp;data!$B3002,equity_bonds!$J$2:$J$6414,"="&amp;data!$G3002)</f>
        <v>0</v>
      </c>
      <c r="T3002" s="16">
        <f>SUMIFS(equity_bonds!$F$2:$F$6414,equity_bonds!$H$2:$H$6414,"="&amp;data!$B3002,equity_bonds!$J$2:$J$6414,"="&amp;data!$G3002)</f>
        <v>0</v>
      </c>
      <c r="U3002" s="16"/>
    </row>
    <row r="3003" spans="1:21" x14ac:dyDescent="0.25">
      <c r="A3003">
        <v>1678</v>
      </c>
      <c r="B3003">
        <v>2007</v>
      </c>
      <c r="C3003">
        <v>10</v>
      </c>
      <c r="D3003" t="s">
        <v>164</v>
      </c>
      <c r="E3003" t="s">
        <v>236</v>
      </c>
      <c r="F3003" t="s">
        <v>236</v>
      </c>
      <c r="G3003" t="str">
        <f t="shared" si="46"/>
        <v>Greenberg Traurig</v>
      </c>
      <c r="I3003" s="13">
        <f>COUNTIFS(IPO!$J$2:$J$5250,"="&amp;data!$G3003,IPO!$H$2:$H$5250,"="&amp;data!$B3003)</f>
        <v>1</v>
      </c>
      <c r="J3003" s="13">
        <f>SUMIFS(IPO!$B$2:$B$5250,IPO!$H$2:$H$5250,"="&amp;data!$B3003,IPO!$J$2:$J$5250,"="&amp;data!$G3003)</f>
        <v>540.5</v>
      </c>
      <c r="K3003" s="13">
        <f>IF(I3003=1,SUMIFS(IPO!$C$2:$C$5250,IPO!$H$2:$H$5250,"="&amp;data!$B3003,IPO!$J$2:$J$5250,"="&amp;data!$G3003),"")</f>
        <v>57</v>
      </c>
      <c r="L3003" s="13">
        <f>SUMIFS(IPO!$E$2:$E$5250,IPO!$H$2:$H$5250,"="&amp;data!$B3003,IPO!$J$2:$J$5250,"="&amp;data!$G3003)</f>
        <v>0.7</v>
      </c>
      <c r="M3003" s="13">
        <f>SUMIFS(IPO!$F$2:$F$5250,IPO!$H$2:$H$5250,"="&amp;data!$B3003,IPO!$J$2:$J$5250,"="&amp;data!$G3003)</f>
        <v>2</v>
      </c>
      <c r="N3003" s="13"/>
      <c r="P3003" s="16">
        <f>COUNTIFS(equity_bonds!$H$2:$H$6414,"="&amp;data!$B3003,equity_bonds!$J$2:$J$6414,"="&amp;data!$G3003)</f>
        <v>2</v>
      </c>
      <c r="Q3003" s="16">
        <f>SUMIFS(equity_bonds!$B$2:$B$6414,equity_bonds!$H$2:$H$6414,"="&amp;data!$B3003,equity_bonds!$J$2:$J$6414,"="&amp;data!$G3003)</f>
        <v>68444.800000000003</v>
      </c>
      <c r="R3003" s="16" t="str">
        <f>IF(P3003=1,SUMIFS(equity_bonds!$C$2:$C$6414,equity_bonds!$H$2:$H$6414,"="&amp;data!$B3003,equity_bonds!$J$2:$J$6414,"="&amp;data!$G3003),"")</f>
        <v/>
      </c>
      <c r="S3003" s="16">
        <f>SUMIFS(equity_bonds!$E$2:$E$6414,equity_bonds!$H$2:$H$6414,"="&amp;data!$B3003,equity_bonds!$J$2:$J$6414,"="&amp;data!$G3003)</f>
        <v>0.8</v>
      </c>
      <c r="T3003" s="16">
        <f>SUMIFS(equity_bonds!$F$2:$F$6414,equity_bonds!$H$2:$H$6414,"="&amp;data!$B3003,equity_bonds!$J$2:$J$6414,"="&amp;data!$G3003)</f>
        <v>43</v>
      </c>
      <c r="U3003" s="16"/>
    </row>
    <row r="3004" spans="1:21" x14ac:dyDescent="0.25">
      <c r="A3004">
        <v>1716</v>
      </c>
      <c r="B3004">
        <v>2007</v>
      </c>
      <c r="C3004">
        <v>105</v>
      </c>
      <c r="D3004" t="s">
        <v>401</v>
      </c>
      <c r="E3004" t="s">
        <v>276</v>
      </c>
      <c r="F3004" t="s">
        <v>276</v>
      </c>
      <c r="G3004" t="str">
        <f t="shared" si="46"/>
        <v>Haynes and</v>
      </c>
      <c r="I3004" s="13">
        <v>1</v>
      </c>
      <c r="J3004" s="13">
        <v>920</v>
      </c>
      <c r="K3004" s="13">
        <v>37</v>
      </c>
      <c r="L3004" s="13">
        <v>1.2</v>
      </c>
      <c r="M3004" s="13">
        <v>3</v>
      </c>
      <c r="N3004" s="13"/>
      <c r="P3004" s="16">
        <f>COUNTIFS(equity_bonds!$H$2:$H$6414,"="&amp;data!$B3004,equity_bonds!$J$2:$J$6414,"="&amp;data!$G3004)</f>
        <v>0</v>
      </c>
      <c r="Q3004" s="16">
        <v>1470.6</v>
      </c>
      <c r="R3004" s="16">
        <v>132</v>
      </c>
      <c r="S3004" s="16">
        <v>0</v>
      </c>
      <c r="T3004" s="16">
        <v>14</v>
      </c>
      <c r="U3004" s="16"/>
    </row>
    <row r="3005" spans="1:21" x14ac:dyDescent="0.25">
      <c r="A3005">
        <v>1726</v>
      </c>
      <c r="B3005">
        <v>2007</v>
      </c>
      <c r="C3005">
        <v>46</v>
      </c>
      <c r="D3005" t="s">
        <v>63</v>
      </c>
      <c r="E3005" t="s">
        <v>503</v>
      </c>
      <c r="F3005" t="s">
        <v>503</v>
      </c>
      <c r="G3005" t="str">
        <f t="shared" si="46"/>
        <v>Heller Ehrman</v>
      </c>
      <c r="I3005" s="13">
        <f>COUNTIFS(IPO!$J$2:$J$5250,"="&amp;data!$G3005,IPO!$H$2:$H$5250,"="&amp;data!$B3005)</f>
        <v>1</v>
      </c>
      <c r="J3005" s="13">
        <f>SUMIFS(IPO!$B$2:$B$5250,IPO!$H$2:$H$5250,"="&amp;data!$B3005,IPO!$J$2:$J$5250,"="&amp;data!$G3005)</f>
        <v>1683.6</v>
      </c>
      <c r="K3005" s="13">
        <f>IF(I3005=1,SUMIFS(IPO!$C$2:$C$5250,IPO!$H$2:$H$5250,"="&amp;data!$B3005,IPO!$J$2:$J$5250,"="&amp;data!$G3005),"")</f>
        <v>13</v>
      </c>
      <c r="L3005" s="13">
        <f>SUMIFS(IPO!$E$2:$E$5250,IPO!$H$2:$H$5250,"="&amp;data!$B3005,IPO!$J$2:$J$5250,"="&amp;data!$G3005)</f>
        <v>2.1</v>
      </c>
      <c r="M3005" s="13">
        <f>SUMIFS(IPO!$F$2:$F$5250,IPO!$H$2:$H$5250,"="&amp;data!$B3005,IPO!$J$2:$J$5250,"="&amp;data!$G3005)</f>
        <v>7</v>
      </c>
      <c r="N3005" s="13"/>
      <c r="P3005" s="16">
        <f>COUNTIFS(equity_bonds!$H$2:$H$6414,"="&amp;data!$B3005,equity_bonds!$J$2:$J$6414,"="&amp;data!$G3005)</f>
        <v>2</v>
      </c>
      <c r="Q3005" s="16">
        <f>SUMIFS(equity_bonds!$B$2:$B$6414,equity_bonds!$H$2:$H$6414,"="&amp;data!$B3005,equity_bonds!$J$2:$J$6414,"="&amp;data!$G3005)</f>
        <v>66542.399999999994</v>
      </c>
      <c r="R3005" s="16" t="str">
        <f>IF(P3005=1,SUMIFS(equity_bonds!$C$2:$C$6414,equity_bonds!$H$2:$H$6414,"="&amp;data!$B3005,equity_bonds!$J$2:$J$6414,"="&amp;data!$G3005),"")</f>
        <v/>
      </c>
      <c r="S3005" s="16">
        <f>SUMIFS(equity_bonds!$E$2:$E$6414,equity_bonds!$H$2:$H$6414,"="&amp;data!$B3005,equity_bonds!$J$2:$J$6414,"="&amp;data!$G3005)</f>
        <v>0.7</v>
      </c>
      <c r="T3005" s="16">
        <f>SUMIFS(equity_bonds!$F$2:$F$6414,equity_bonds!$H$2:$H$6414,"="&amp;data!$B3005,equity_bonds!$J$2:$J$6414,"="&amp;data!$G3005)</f>
        <v>72</v>
      </c>
      <c r="U3005" s="16"/>
    </row>
    <row r="3006" spans="1:21" x14ac:dyDescent="0.25">
      <c r="A3006">
        <v>1765</v>
      </c>
      <c r="B3006">
        <v>2007</v>
      </c>
      <c r="C3006">
        <v>143</v>
      </c>
      <c r="D3006" t="s">
        <v>409</v>
      </c>
      <c r="E3006" t="s">
        <v>277</v>
      </c>
      <c r="F3006" t="s">
        <v>2701</v>
      </c>
      <c r="G3006" t="str">
        <f t="shared" si="46"/>
        <v>Hinshaw Culbertson</v>
      </c>
      <c r="I3006" s="13">
        <f>COUNTIFS(IPO!$J$2:$J$5250,"="&amp;data!$G3006,IPO!$H$2:$H$5250,"="&amp;data!$B3006)</f>
        <v>0</v>
      </c>
      <c r="J3006" s="13">
        <f>SUMIFS(IPO!$B$2:$B$5250,IPO!$H$2:$H$5250,"="&amp;data!$B3006,IPO!$J$2:$J$5250,"="&amp;data!$G3006)</f>
        <v>0</v>
      </c>
      <c r="K3006" s="13" t="str">
        <f>IF(I3006=1,SUMIFS(IPO!$C$2:$C$5250,IPO!$H$2:$H$5250,"="&amp;data!$B3006,IPO!$J$2:$J$5250,"="&amp;data!$G3006),"")</f>
        <v/>
      </c>
      <c r="L3006" s="13">
        <f>SUMIFS(IPO!$E$2:$E$5250,IPO!$H$2:$H$5250,"="&amp;data!$B3006,IPO!$J$2:$J$5250,"="&amp;data!$G3006)</f>
        <v>0</v>
      </c>
      <c r="M3006" s="13">
        <f>SUMIFS(IPO!$F$2:$F$5250,IPO!$H$2:$H$5250,"="&amp;data!$B3006,IPO!$J$2:$J$5250,"="&amp;data!$G3006)</f>
        <v>0</v>
      </c>
      <c r="N3006" s="13"/>
      <c r="P3006" s="16">
        <f>COUNTIFS(equity_bonds!$H$2:$H$6414,"="&amp;data!$B3006,equity_bonds!$J$2:$J$6414,"="&amp;data!$G3006)</f>
        <v>0</v>
      </c>
      <c r="Q3006" s="16">
        <f>SUMIFS(equity_bonds!$B$2:$B$6414,equity_bonds!$H$2:$H$6414,"="&amp;data!$B3006,equity_bonds!$J$2:$J$6414,"="&amp;data!$G3006)</f>
        <v>0</v>
      </c>
      <c r="R3006" s="16" t="str">
        <f>IF(P3006=1,SUMIFS(equity_bonds!$C$2:$C$6414,equity_bonds!$H$2:$H$6414,"="&amp;data!$B3006,equity_bonds!$J$2:$J$6414,"="&amp;data!$G3006),"")</f>
        <v/>
      </c>
      <c r="S3006" s="16">
        <f>SUMIFS(equity_bonds!$E$2:$E$6414,equity_bonds!$H$2:$H$6414,"="&amp;data!$B3006,equity_bonds!$J$2:$J$6414,"="&amp;data!$G3006)</f>
        <v>0</v>
      </c>
      <c r="T3006" s="16">
        <f>SUMIFS(equity_bonds!$F$2:$F$6414,equity_bonds!$H$2:$H$6414,"="&amp;data!$B3006,equity_bonds!$J$2:$J$6414,"="&amp;data!$G3006)</f>
        <v>0</v>
      </c>
      <c r="U3006" s="16"/>
    </row>
    <row r="3007" spans="1:21" x14ac:dyDescent="0.25">
      <c r="A3007">
        <v>1797</v>
      </c>
      <c r="B3007">
        <v>2007</v>
      </c>
      <c r="C3007">
        <v>23</v>
      </c>
      <c r="D3007" t="s">
        <v>91</v>
      </c>
      <c r="E3007" t="s">
        <v>83</v>
      </c>
      <c r="F3007" t="s">
        <v>2620</v>
      </c>
      <c r="G3007" t="str">
        <f t="shared" si="46"/>
        <v>Hogan Hartson</v>
      </c>
      <c r="I3007" s="13">
        <f>COUNTIFS(IPO!$J$2:$J$5250,"="&amp;data!$G3007,IPO!$H$2:$H$5250,"="&amp;data!$B3007)</f>
        <v>1</v>
      </c>
      <c r="J3007" s="13">
        <f>SUMIFS(IPO!$B$2:$B$5250,IPO!$H$2:$H$5250,"="&amp;data!$B3007,IPO!$J$2:$J$5250,"="&amp;data!$G3007)</f>
        <v>1764.8</v>
      </c>
      <c r="K3007" s="13">
        <f>IF(I3007=1,SUMIFS(IPO!$C$2:$C$5250,IPO!$H$2:$H$5250,"="&amp;data!$B3007,IPO!$J$2:$J$5250,"="&amp;data!$G3007),"")</f>
        <v>12</v>
      </c>
      <c r="L3007" s="13">
        <f>SUMIFS(IPO!$E$2:$E$5250,IPO!$H$2:$H$5250,"="&amp;data!$B3007,IPO!$J$2:$J$5250,"="&amp;data!$G3007)</f>
        <v>2.2000000000000002</v>
      </c>
      <c r="M3007" s="13">
        <f>SUMIFS(IPO!$F$2:$F$5250,IPO!$H$2:$H$5250,"="&amp;data!$B3007,IPO!$J$2:$J$5250,"="&amp;data!$G3007)</f>
        <v>3</v>
      </c>
      <c r="N3007" s="13"/>
      <c r="P3007" s="16">
        <f>COUNTIFS(equity_bonds!$H$2:$H$6414,"="&amp;data!$B3007,equity_bonds!$J$2:$J$6414,"="&amp;data!$G3007)</f>
        <v>1</v>
      </c>
      <c r="Q3007" s="16">
        <f>SUMIFS(equity_bonds!$B$2:$B$6414,equity_bonds!$H$2:$H$6414,"="&amp;data!$B3007,equity_bonds!$J$2:$J$6414,"="&amp;data!$G3007)</f>
        <v>14128.1</v>
      </c>
      <c r="R3007" s="16">
        <f>IF(P3007=1,SUMIFS(equity_bonds!$C$2:$C$6414,equity_bonds!$H$2:$H$6414,"="&amp;data!$B3007,equity_bonds!$J$2:$J$6414,"="&amp;data!$G3007),"")</f>
        <v>44</v>
      </c>
      <c r="S3007" s="16">
        <f>SUMIFS(equity_bonds!$E$2:$E$6414,equity_bonds!$H$2:$H$6414,"="&amp;data!$B3007,equity_bonds!$J$2:$J$6414,"="&amp;data!$G3007)</f>
        <v>0.2</v>
      </c>
      <c r="T3007" s="16">
        <f>SUMIFS(equity_bonds!$F$2:$F$6414,equity_bonds!$H$2:$H$6414,"="&amp;data!$B3007,equity_bonds!$J$2:$J$6414,"="&amp;data!$G3007)</f>
        <v>40</v>
      </c>
      <c r="U3007" s="16"/>
    </row>
    <row r="3008" spans="1:21" x14ac:dyDescent="0.25">
      <c r="A3008">
        <v>1814</v>
      </c>
      <c r="B3008">
        <v>2007</v>
      </c>
      <c r="C3008">
        <v>151</v>
      </c>
      <c r="D3008" t="s">
        <v>338</v>
      </c>
      <c r="E3008" t="s">
        <v>278</v>
      </c>
      <c r="F3008" t="s">
        <v>2702</v>
      </c>
      <c r="G3008" t="str">
        <f t="shared" si="46"/>
        <v>Holland Hart</v>
      </c>
      <c r="I3008" s="13">
        <f>COUNTIFS(IPO!$J$2:$J$5250,"="&amp;data!$G3008,IPO!$H$2:$H$5250,"="&amp;data!$B3008)</f>
        <v>0</v>
      </c>
      <c r="J3008" s="13">
        <f>SUMIFS(IPO!$B$2:$B$5250,IPO!$H$2:$H$5250,"="&amp;data!$B3008,IPO!$J$2:$J$5250,"="&amp;data!$G3008)</f>
        <v>0</v>
      </c>
      <c r="K3008" s="13" t="str">
        <f>IF(I3008=1,SUMIFS(IPO!$C$2:$C$5250,IPO!$H$2:$H$5250,"="&amp;data!$B3008,IPO!$J$2:$J$5250,"="&amp;data!$G3008),"")</f>
        <v/>
      </c>
      <c r="L3008" s="13">
        <f>SUMIFS(IPO!$E$2:$E$5250,IPO!$H$2:$H$5250,"="&amp;data!$B3008,IPO!$J$2:$J$5250,"="&amp;data!$G3008)</f>
        <v>0</v>
      </c>
      <c r="M3008" s="13">
        <f>SUMIFS(IPO!$F$2:$F$5250,IPO!$H$2:$H$5250,"="&amp;data!$B3008,IPO!$J$2:$J$5250,"="&amp;data!$G3008)</f>
        <v>0</v>
      </c>
      <c r="N3008" s="13"/>
      <c r="P3008" s="16">
        <f>COUNTIFS(equity_bonds!$H$2:$H$6414,"="&amp;data!$B3008,equity_bonds!$J$2:$J$6414,"="&amp;data!$G3008)</f>
        <v>0</v>
      </c>
      <c r="Q3008" s="16">
        <f>SUMIFS(equity_bonds!$B$2:$B$6414,equity_bonds!$H$2:$H$6414,"="&amp;data!$B3008,equity_bonds!$J$2:$J$6414,"="&amp;data!$G3008)</f>
        <v>0</v>
      </c>
      <c r="R3008" s="16" t="str">
        <f>IF(P3008=1,SUMIFS(equity_bonds!$C$2:$C$6414,equity_bonds!$H$2:$H$6414,"="&amp;data!$B3008,equity_bonds!$J$2:$J$6414,"="&amp;data!$G3008),"")</f>
        <v/>
      </c>
      <c r="S3008" s="16">
        <f>SUMIFS(equity_bonds!$E$2:$E$6414,equity_bonds!$H$2:$H$6414,"="&amp;data!$B3008,equity_bonds!$J$2:$J$6414,"="&amp;data!$G3008)</f>
        <v>0</v>
      </c>
      <c r="T3008" s="16">
        <f>SUMIFS(equity_bonds!$F$2:$F$6414,equity_bonds!$H$2:$H$6414,"="&amp;data!$B3008,equity_bonds!$J$2:$J$6414,"="&amp;data!$G3008)</f>
        <v>0</v>
      </c>
      <c r="U3008" s="16"/>
    </row>
    <row r="3009" spans="1:21" x14ac:dyDescent="0.25">
      <c r="A3009">
        <v>1843</v>
      </c>
      <c r="B3009">
        <v>2007</v>
      </c>
      <c r="C3009">
        <v>32</v>
      </c>
      <c r="D3009" t="s">
        <v>94</v>
      </c>
      <c r="E3009" t="s">
        <v>139</v>
      </c>
      <c r="F3009" t="s">
        <v>2638</v>
      </c>
      <c r="G3009" t="str">
        <f t="shared" si="46"/>
        <v>Holland Knight</v>
      </c>
      <c r="I3009" s="13">
        <f>COUNTIFS(IPO!$J$2:$J$5250,"="&amp;data!$G3009,IPO!$H$2:$H$5250,"="&amp;data!$B3009)</f>
        <v>1</v>
      </c>
      <c r="J3009" s="13">
        <f>SUMIFS(IPO!$B$2:$B$5250,IPO!$H$2:$H$5250,"="&amp;data!$B3009,IPO!$J$2:$J$5250,"="&amp;data!$G3009)</f>
        <v>16.5</v>
      </c>
      <c r="K3009" s="13">
        <f>IF(I3009=1,SUMIFS(IPO!$C$2:$C$5250,IPO!$H$2:$H$5250,"="&amp;data!$B3009,IPO!$J$2:$J$5250,"="&amp;data!$G3009),"")</f>
        <v>172</v>
      </c>
      <c r="L3009" s="13">
        <f>SUMIFS(IPO!$E$2:$E$5250,IPO!$H$2:$H$5250,"="&amp;data!$B3009,IPO!$J$2:$J$5250,"="&amp;data!$G3009)</f>
        <v>0</v>
      </c>
      <c r="M3009" s="13">
        <f>SUMIFS(IPO!$F$2:$F$5250,IPO!$H$2:$H$5250,"="&amp;data!$B3009,IPO!$J$2:$J$5250,"="&amp;data!$G3009)</f>
        <v>1</v>
      </c>
      <c r="N3009" s="13"/>
      <c r="P3009" s="16">
        <f>COUNTIFS(equity_bonds!$H$2:$H$6414,"="&amp;data!$B3009,equity_bonds!$J$2:$J$6414,"="&amp;data!$G3009)</f>
        <v>0</v>
      </c>
      <c r="Q3009" s="16">
        <f>SUMIFS(equity_bonds!$B$2:$B$6414,equity_bonds!$H$2:$H$6414,"="&amp;data!$B3009,equity_bonds!$J$2:$J$6414,"="&amp;data!$G3009)</f>
        <v>0</v>
      </c>
      <c r="R3009" s="16" t="str">
        <f>IF(P3009=1,SUMIFS(equity_bonds!$C$2:$C$6414,equity_bonds!$H$2:$H$6414,"="&amp;data!$B3009,equity_bonds!$J$2:$J$6414,"="&amp;data!$G3009),"")</f>
        <v/>
      </c>
      <c r="S3009" s="16">
        <f>SUMIFS(equity_bonds!$E$2:$E$6414,equity_bonds!$H$2:$H$6414,"="&amp;data!$B3009,equity_bonds!$J$2:$J$6414,"="&amp;data!$G3009)</f>
        <v>0</v>
      </c>
      <c r="T3009" s="16">
        <f>SUMIFS(equity_bonds!$F$2:$F$6414,equity_bonds!$H$2:$H$6414,"="&amp;data!$B3009,equity_bonds!$J$2:$J$6414,"="&amp;data!$G3009)</f>
        <v>0</v>
      </c>
      <c r="U3009" s="16"/>
    </row>
    <row r="3010" spans="1:21" x14ac:dyDescent="0.25">
      <c r="A3010">
        <v>1871</v>
      </c>
      <c r="B3010">
        <v>2007</v>
      </c>
      <c r="C3010">
        <v>166</v>
      </c>
      <c r="D3010" t="s">
        <v>397</v>
      </c>
      <c r="E3010" t="s">
        <v>230</v>
      </c>
      <c r="F3010" t="s">
        <v>230</v>
      </c>
      <c r="G3010" t="str">
        <f t="shared" si="46"/>
        <v>Honigman Miller</v>
      </c>
      <c r="I3010" s="13">
        <f>COUNTIFS(IPO!$J$2:$J$5250,"="&amp;data!$G3010,IPO!$H$2:$H$5250,"="&amp;data!$B3010)</f>
        <v>0</v>
      </c>
      <c r="J3010" s="13">
        <f>SUMIFS(IPO!$B$2:$B$5250,IPO!$H$2:$H$5250,"="&amp;data!$B3010,IPO!$J$2:$J$5250,"="&amp;data!$G3010)</f>
        <v>0</v>
      </c>
      <c r="K3010" s="13" t="str">
        <f>IF(I3010=1,SUMIFS(IPO!$C$2:$C$5250,IPO!$H$2:$H$5250,"="&amp;data!$B3010,IPO!$J$2:$J$5250,"="&amp;data!$G3010),"")</f>
        <v/>
      </c>
      <c r="L3010" s="13">
        <f>SUMIFS(IPO!$E$2:$E$5250,IPO!$H$2:$H$5250,"="&amp;data!$B3010,IPO!$J$2:$J$5250,"="&amp;data!$G3010)</f>
        <v>0</v>
      </c>
      <c r="M3010" s="13">
        <f>SUMIFS(IPO!$F$2:$F$5250,IPO!$H$2:$H$5250,"="&amp;data!$B3010,IPO!$J$2:$J$5250,"="&amp;data!$G3010)</f>
        <v>0</v>
      </c>
      <c r="N3010" s="13"/>
      <c r="P3010" s="16">
        <f>COUNTIFS(equity_bonds!$H$2:$H$6414,"="&amp;data!$B3010,equity_bonds!$J$2:$J$6414,"="&amp;data!$G3010)</f>
        <v>0</v>
      </c>
      <c r="Q3010" s="16">
        <f>SUMIFS(equity_bonds!$B$2:$B$6414,equity_bonds!$H$2:$H$6414,"="&amp;data!$B3010,equity_bonds!$J$2:$J$6414,"="&amp;data!$G3010)</f>
        <v>0</v>
      </c>
      <c r="R3010" s="16" t="str">
        <f>IF(P3010=1,SUMIFS(equity_bonds!$C$2:$C$6414,equity_bonds!$H$2:$H$6414,"="&amp;data!$B3010,equity_bonds!$J$2:$J$6414,"="&amp;data!$G3010),"")</f>
        <v/>
      </c>
      <c r="S3010" s="16">
        <f>SUMIFS(equity_bonds!$E$2:$E$6414,equity_bonds!$H$2:$H$6414,"="&amp;data!$B3010,equity_bonds!$J$2:$J$6414,"="&amp;data!$G3010)</f>
        <v>0</v>
      </c>
      <c r="T3010" s="16">
        <f>SUMIFS(equity_bonds!$F$2:$F$6414,equity_bonds!$H$2:$H$6414,"="&amp;data!$B3010,equity_bonds!$J$2:$J$6414,"="&amp;data!$G3010)</f>
        <v>0</v>
      </c>
      <c r="U3010" s="16"/>
    </row>
    <row r="3011" spans="1:21" x14ac:dyDescent="0.25">
      <c r="A3011">
        <v>1888</v>
      </c>
      <c r="B3011">
        <v>2007</v>
      </c>
      <c r="C3011">
        <v>58</v>
      </c>
      <c r="D3011" t="s">
        <v>197</v>
      </c>
      <c r="E3011" t="s">
        <v>486</v>
      </c>
      <c r="F3011" t="s">
        <v>486</v>
      </c>
      <c r="G3011" t="str">
        <f t="shared" si="46"/>
        <v>Howrey</v>
      </c>
      <c r="I3011" s="13">
        <f>COUNTIFS(IPO!$J$2:$J$5250,"="&amp;data!$G3011,IPO!$H$2:$H$5250,"="&amp;data!$B3011)</f>
        <v>0</v>
      </c>
      <c r="J3011" s="13">
        <f>SUMIFS(IPO!$B$2:$B$5250,IPO!$H$2:$H$5250,"="&amp;data!$B3011,IPO!$J$2:$J$5250,"="&amp;data!$G3011)</f>
        <v>0</v>
      </c>
      <c r="K3011" s="13" t="str">
        <f>IF(I3011=1,SUMIFS(IPO!$C$2:$C$5250,IPO!$H$2:$H$5250,"="&amp;data!$B3011,IPO!$J$2:$J$5250,"="&amp;data!$G3011),"")</f>
        <v/>
      </c>
      <c r="L3011" s="13">
        <f>SUMIFS(IPO!$E$2:$E$5250,IPO!$H$2:$H$5250,"="&amp;data!$B3011,IPO!$J$2:$J$5250,"="&amp;data!$G3011)</f>
        <v>0</v>
      </c>
      <c r="M3011" s="13">
        <f>SUMIFS(IPO!$F$2:$F$5250,IPO!$H$2:$H$5250,"="&amp;data!$B3011,IPO!$J$2:$J$5250,"="&amp;data!$G3011)</f>
        <v>0</v>
      </c>
      <c r="N3011" s="13"/>
      <c r="P3011" s="16">
        <f>COUNTIFS(equity_bonds!$H$2:$H$6414,"="&amp;data!$B3011,equity_bonds!$J$2:$J$6414,"="&amp;data!$G3011)</f>
        <v>0</v>
      </c>
      <c r="Q3011" s="16">
        <f>SUMIFS(equity_bonds!$B$2:$B$6414,equity_bonds!$H$2:$H$6414,"="&amp;data!$B3011,equity_bonds!$J$2:$J$6414,"="&amp;data!$G3011)</f>
        <v>0</v>
      </c>
      <c r="R3011" s="16" t="str">
        <f>IF(P3011=1,SUMIFS(equity_bonds!$C$2:$C$6414,equity_bonds!$H$2:$H$6414,"="&amp;data!$B3011,equity_bonds!$J$2:$J$6414,"="&amp;data!$G3011),"")</f>
        <v/>
      </c>
      <c r="S3011" s="16">
        <f>SUMIFS(equity_bonds!$E$2:$E$6414,equity_bonds!$H$2:$H$6414,"="&amp;data!$B3011,equity_bonds!$J$2:$J$6414,"="&amp;data!$G3011)</f>
        <v>0</v>
      </c>
      <c r="T3011" s="16">
        <f>SUMIFS(equity_bonds!$F$2:$F$6414,equity_bonds!$H$2:$H$6414,"="&amp;data!$B3011,equity_bonds!$J$2:$J$6414,"="&amp;data!$G3011)</f>
        <v>0</v>
      </c>
      <c r="U3011" s="16"/>
    </row>
    <row r="3012" spans="1:21" x14ac:dyDescent="0.25">
      <c r="A3012">
        <v>1928</v>
      </c>
      <c r="B3012">
        <v>2007</v>
      </c>
      <c r="C3012">
        <v>104</v>
      </c>
      <c r="D3012" t="s">
        <v>201</v>
      </c>
      <c r="E3012" t="s">
        <v>140</v>
      </c>
      <c r="F3012" t="s">
        <v>2639</v>
      </c>
      <c r="G3012" t="str">
        <f t="shared" ref="G3012:G3075" si="47">TRIM(LEFT(SUBSTITUTE(F3012," ",REPT(" ",100)),200))</f>
        <v>Hughes Hubbard</v>
      </c>
      <c r="I3012" s="13">
        <f>COUNTIFS(IPO!$J$2:$J$5250,"="&amp;data!$G3012,IPO!$H$2:$H$5250,"="&amp;data!$B3012)</f>
        <v>0</v>
      </c>
      <c r="J3012" s="13">
        <f>SUMIFS(IPO!$B$2:$B$5250,IPO!$H$2:$H$5250,"="&amp;data!$B3012,IPO!$J$2:$J$5250,"="&amp;data!$G3012)</f>
        <v>0</v>
      </c>
      <c r="K3012" s="13" t="str">
        <f>IF(I3012=1,SUMIFS(IPO!$C$2:$C$5250,IPO!$H$2:$H$5250,"="&amp;data!$B3012,IPO!$J$2:$J$5250,"="&amp;data!$G3012),"")</f>
        <v/>
      </c>
      <c r="L3012" s="13">
        <f>SUMIFS(IPO!$E$2:$E$5250,IPO!$H$2:$H$5250,"="&amp;data!$B3012,IPO!$J$2:$J$5250,"="&amp;data!$G3012)</f>
        <v>0</v>
      </c>
      <c r="M3012" s="13">
        <f>SUMIFS(IPO!$F$2:$F$5250,IPO!$H$2:$H$5250,"="&amp;data!$B3012,IPO!$J$2:$J$5250,"="&amp;data!$G3012)</f>
        <v>0</v>
      </c>
      <c r="N3012" s="13"/>
      <c r="P3012" s="16">
        <f>COUNTIFS(equity_bonds!$H$2:$H$6414,"="&amp;data!$B3012,equity_bonds!$J$2:$J$6414,"="&amp;data!$G3012)</f>
        <v>1</v>
      </c>
      <c r="Q3012" s="16">
        <f>SUMIFS(equity_bonds!$B$2:$B$6414,equity_bonds!$H$2:$H$6414,"="&amp;data!$B3012,equity_bonds!$J$2:$J$6414,"="&amp;data!$G3012)</f>
        <v>640</v>
      </c>
      <c r="R3012" s="16">
        <f>IF(P3012=1,SUMIFS(equity_bonds!$C$2:$C$6414,equity_bonds!$H$2:$H$6414,"="&amp;data!$B3012,equity_bonds!$J$2:$J$6414,"="&amp;data!$G3012),"")</f>
        <v>168</v>
      </c>
      <c r="S3012" s="16">
        <f>SUMIFS(equity_bonds!$E$2:$E$6414,equity_bonds!$H$2:$H$6414,"="&amp;data!$B3012,equity_bonds!$J$2:$J$6414,"="&amp;data!$G3012)</f>
        <v>0</v>
      </c>
      <c r="T3012" s="16">
        <f>SUMIFS(equity_bonds!$F$2:$F$6414,equity_bonds!$H$2:$H$6414,"="&amp;data!$B3012,equity_bonds!$J$2:$J$6414,"="&amp;data!$G3012)</f>
        <v>1</v>
      </c>
      <c r="U3012" s="16"/>
    </row>
    <row r="3013" spans="1:21" x14ac:dyDescent="0.25">
      <c r="A3013">
        <v>1958</v>
      </c>
      <c r="B3013">
        <v>2007</v>
      </c>
      <c r="C3013">
        <v>41</v>
      </c>
      <c r="D3013" t="s">
        <v>63</v>
      </c>
      <c r="E3013" t="s">
        <v>24</v>
      </c>
      <c r="F3013" t="s">
        <v>2588</v>
      </c>
      <c r="G3013" t="str">
        <f t="shared" si="47"/>
        <v>Hunton Williams</v>
      </c>
      <c r="I3013" s="13">
        <f>COUNTIFS(IPO!$J$2:$J$5250,"="&amp;data!$G3013,IPO!$H$2:$H$5250,"="&amp;data!$B3013)</f>
        <v>1</v>
      </c>
      <c r="J3013" s="13">
        <f>SUMIFS(IPO!$B$2:$B$5250,IPO!$H$2:$H$5250,"="&amp;data!$B3013,IPO!$J$2:$J$5250,"="&amp;data!$G3013)</f>
        <v>270.8</v>
      </c>
      <c r="K3013" s="13">
        <f>IF(I3013=1,SUMIFS(IPO!$C$2:$C$5250,IPO!$H$2:$H$5250,"="&amp;data!$B3013,IPO!$J$2:$J$5250,"="&amp;data!$G3013),"")</f>
        <v>87</v>
      </c>
      <c r="L3013" s="13">
        <f>SUMIFS(IPO!$E$2:$E$5250,IPO!$H$2:$H$5250,"="&amp;data!$B3013,IPO!$J$2:$J$5250,"="&amp;data!$G3013)</f>
        <v>0.3</v>
      </c>
      <c r="M3013" s="13">
        <f>SUMIFS(IPO!$F$2:$F$5250,IPO!$H$2:$H$5250,"="&amp;data!$B3013,IPO!$J$2:$J$5250,"="&amp;data!$G3013)</f>
        <v>2</v>
      </c>
      <c r="N3013" s="13"/>
      <c r="P3013" s="16">
        <f>COUNTIFS(equity_bonds!$H$2:$H$6414,"="&amp;data!$B3013,equity_bonds!$J$2:$J$6414,"="&amp;data!$G3013)</f>
        <v>1</v>
      </c>
      <c r="Q3013" s="16">
        <f>SUMIFS(equity_bonds!$B$2:$B$6414,equity_bonds!$H$2:$H$6414,"="&amp;data!$B3013,equity_bonds!$J$2:$J$6414,"="&amp;data!$G3013)</f>
        <v>366627.4</v>
      </c>
      <c r="R3013" s="16">
        <f>IF(P3013=1,SUMIFS(equity_bonds!$C$2:$C$6414,equity_bonds!$H$2:$H$6414,"="&amp;data!$B3013,equity_bonds!$J$2:$J$6414,"="&amp;data!$G3013),"")</f>
        <v>7</v>
      </c>
      <c r="S3013" s="16">
        <f>SUMIFS(equity_bonds!$E$2:$E$6414,equity_bonds!$H$2:$H$6414,"="&amp;data!$B3013,equity_bonds!$J$2:$J$6414,"="&amp;data!$G3013)</f>
        <v>4.0999999999999996</v>
      </c>
      <c r="T3013" s="16">
        <f>SUMIFS(equity_bonds!$F$2:$F$6414,equity_bonds!$H$2:$H$6414,"="&amp;data!$B3013,equity_bonds!$J$2:$J$6414,"="&amp;data!$G3013)</f>
        <v>93</v>
      </c>
      <c r="U3013" s="16"/>
    </row>
    <row r="3014" spans="1:21" x14ac:dyDescent="0.25">
      <c r="A3014">
        <v>1971</v>
      </c>
      <c r="B3014">
        <v>2007</v>
      </c>
      <c r="C3014">
        <v>175</v>
      </c>
      <c r="D3014" t="s">
        <v>362</v>
      </c>
      <c r="E3014" t="s">
        <v>455</v>
      </c>
      <c r="F3014" t="s">
        <v>2758</v>
      </c>
      <c r="G3014" t="str">
        <f t="shared" si="47"/>
        <v>Husch Eppenberger</v>
      </c>
      <c r="I3014" s="13">
        <f>COUNTIFS(IPO!$J$2:$J$5250,"="&amp;data!$G3014,IPO!$H$2:$H$5250,"="&amp;data!$B3014)</f>
        <v>0</v>
      </c>
      <c r="J3014" s="13">
        <f>SUMIFS(IPO!$B$2:$B$5250,IPO!$H$2:$H$5250,"="&amp;data!$B3014,IPO!$J$2:$J$5250,"="&amp;data!$G3014)</f>
        <v>0</v>
      </c>
      <c r="K3014" s="13" t="str">
        <f>IF(I3014=1,SUMIFS(IPO!$C$2:$C$5250,IPO!$H$2:$H$5250,"="&amp;data!$B3014,IPO!$J$2:$J$5250,"="&amp;data!$G3014),"")</f>
        <v/>
      </c>
      <c r="L3014" s="13">
        <f>SUMIFS(IPO!$E$2:$E$5250,IPO!$H$2:$H$5250,"="&amp;data!$B3014,IPO!$J$2:$J$5250,"="&amp;data!$G3014)</f>
        <v>0</v>
      </c>
      <c r="M3014" s="13">
        <f>SUMIFS(IPO!$F$2:$F$5250,IPO!$H$2:$H$5250,"="&amp;data!$B3014,IPO!$J$2:$J$5250,"="&amp;data!$G3014)</f>
        <v>0</v>
      </c>
      <c r="N3014" s="13"/>
      <c r="P3014" s="16">
        <f>COUNTIFS(equity_bonds!$H$2:$H$6414,"="&amp;data!$B3014,equity_bonds!$J$2:$J$6414,"="&amp;data!$G3014)</f>
        <v>0</v>
      </c>
      <c r="Q3014" s="16">
        <f>SUMIFS(equity_bonds!$B$2:$B$6414,equity_bonds!$H$2:$H$6414,"="&amp;data!$B3014,equity_bonds!$J$2:$J$6414,"="&amp;data!$G3014)</f>
        <v>0</v>
      </c>
      <c r="R3014" s="16" t="str">
        <f>IF(P3014=1,SUMIFS(equity_bonds!$C$2:$C$6414,equity_bonds!$H$2:$H$6414,"="&amp;data!$B3014,equity_bonds!$J$2:$J$6414,"="&amp;data!$G3014),"")</f>
        <v/>
      </c>
      <c r="S3014" s="16">
        <f>SUMIFS(equity_bonds!$E$2:$E$6414,equity_bonds!$H$2:$H$6414,"="&amp;data!$B3014,equity_bonds!$J$2:$J$6414,"="&amp;data!$G3014)</f>
        <v>0</v>
      </c>
      <c r="T3014" s="16">
        <f>SUMIFS(equity_bonds!$F$2:$F$6414,equity_bonds!$H$2:$H$6414,"="&amp;data!$B3014,equity_bonds!$J$2:$J$6414,"="&amp;data!$G3014)</f>
        <v>0</v>
      </c>
      <c r="U3014" s="16"/>
    </row>
    <row r="3015" spans="1:21" x14ac:dyDescent="0.25">
      <c r="A3015">
        <v>1987</v>
      </c>
      <c r="B3015">
        <v>2007</v>
      </c>
      <c r="C3015">
        <v>187</v>
      </c>
      <c r="D3015" t="s">
        <v>385</v>
      </c>
      <c r="E3015" t="s">
        <v>365</v>
      </c>
      <c r="F3015" t="s">
        <v>365</v>
      </c>
      <c r="G3015" t="str">
        <f t="shared" si="47"/>
        <v>Ice Miller</v>
      </c>
      <c r="I3015" s="13">
        <f>COUNTIFS(IPO!$J$2:$J$5250,"="&amp;data!$G3015,IPO!$H$2:$H$5250,"="&amp;data!$B3015)</f>
        <v>1</v>
      </c>
      <c r="J3015" s="13">
        <f>SUMIFS(IPO!$B$2:$B$5250,IPO!$H$2:$H$5250,"="&amp;data!$B3015,IPO!$J$2:$J$5250,"="&amp;data!$G3015)</f>
        <v>60</v>
      </c>
      <c r="K3015" s="13">
        <f>IF(I3015=1,SUMIFS(IPO!$C$2:$C$5250,IPO!$H$2:$H$5250,"="&amp;data!$B3015,IPO!$J$2:$J$5250,"="&amp;data!$G3015),"")</f>
        <v>148</v>
      </c>
      <c r="L3015" s="13">
        <f>SUMIFS(IPO!$E$2:$E$5250,IPO!$H$2:$H$5250,"="&amp;data!$B3015,IPO!$J$2:$J$5250,"="&amp;data!$G3015)</f>
        <v>0.1</v>
      </c>
      <c r="M3015" s="13">
        <f>SUMIFS(IPO!$F$2:$F$5250,IPO!$H$2:$H$5250,"="&amp;data!$B3015,IPO!$J$2:$J$5250,"="&amp;data!$G3015)</f>
        <v>1</v>
      </c>
      <c r="N3015" s="13"/>
      <c r="P3015" s="16">
        <f>COUNTIFS(equity_bonds!$H$2:$H$6414,"="&amp;data!$B3015,equity_bonds!$J$2:$J$6414,"="&amp;data!$G3015)</f>
        <v>0</v>
      </c>
      <c r="Q3015" s="16">
        <f>SUMIFS(equity_bonds!$B$2:$B$6414,equity_bonds!$H$2:$H$6414,"="&amp;data!$B3015,equity_bonds!$J$2:$J$6414,"="&amp;data!$G3015)</f>
        <v>0</v>
      </c>
      <c r="R3015" s="16" t="str">
        <f>IF(P3015=1,SUMIFS(equity_bonds!$C$2:$C$6414,equity_bonds!$H$2:$H$6414,"="&amp;data!$B3015,equity_bonds!$J$2:$J$6414,"="&amp;data!$G3015),"")</f>
        <v/>
      </c>
      <c r="S3015" s="16">
        <f>SUMIFS(equity_bonds!$E$2:$E$6414,equity_bonds!$H$2:$H$6414,"="&amp;data!$B3015,equity_bonds!$J$2:$J$6414,"="&amp;data!$G3015)</f>
        <v>0</v>
      </c>
      <c r="T3015" s="16">
        <f>SUMIFS(equity_bonds!$F$2:$F$6414,equity_bonds!$H$2:$H$6414,"="&amp;data!$B3015,equity_bonds!$J$2:$J$6414,"="&amp;data!$G3015)</f>
        <v>0</v>
      </c>
      <c r="U3015" s="16"/>
    </row>
    <row r="3016" spans="1:21" x14ac:dyDescent="0.25">
      <c r="A3016">
        <v>2011</v>
      </c>
      <c r="B3016">
        <v>2007</v>
      </c>
      <c r="C3016">
        <v>116</v>
      </c>
      <c r="D3016" t="s">
        <v>382</v>
      </c>
      <c r="E3016" t="s">
        <v>141</v>
      </c>
      <c r="F3016" t="s">
        <v>2640</v>
      </c>
      <c r="G3016" t="str">
        <f t="shared" si="47"/>
        <v>Irell Manella</v>
      </c>
      <c r="I3016" s="13">
        <f>COUNTIFS(IPO!$J$2:$J$5250,"="&amp;data!$G3016,IPO!$H$2:$H$5250,"="&amp;data!$B3016)</f>
        <v>1</v>
      </c>
      <c r="J3016" s="13">
        <f>SUMIFS(IPO!$B$2:$B$5250,IPO!$H$2:$H$5250,"="&amp;data!$B3016,IPO!$J$2:$J$5250,"="&amp;data!$G3016)</f>
        <v>127.1</v>
      </c>
      <c r="K3016" s="13">
        <f>IF(I3016=1,SUMIFS(IPO!$C$2:$C$5250,IPO!$H$2:$H$5250,"="&amp;data!$B3016,IPO!$J$2:$J$5250,"="&amp;data!$G3016),"")</f>
        <v>118</v>
      </c>
      <c r="L3016" s="13">
        <f>SUMIFS(IPO!$E$2:$E$5250,IPO!$H$2:$H$5250,"="&amp;data!$B3016,IPO!$J$2:$J$5250,"="&amp;data!$G3016)</f>
        <v>0.2</v>
      </c>
      <c r="M3016" s="13">
        <f>SUMIFS(IPO!$F$2:$F$5250,IPO!$H$2:$H$5250,"="&amp;data!$B3016,IPO!$J$2:$J$5250,"="&amp;data!$G3016)</f>
        <v>1</v>
      </c>
      <c r="N3016" s="13"/>
      <c r="P3016" s="16">
        <f>COUNTIFS(equity_bonds!$H$2:$H$6414,"="&amp;data!$B3016,equity_bonds!$J$2:$J$6414,"="&amp;data!$G3016)</f>
        <v>0</v>
      </c>
      <c r="Q3016" s="16">
        <f>SUMIFS(equity_bonds!$B$2:$B$6414,equity_bonds!$H$2:$H$6414,"="&amp;data!$B3016,equity_bonds!$J$2:$J$6414,"="&amp;data!$G3016)</f>
        <v>0</v>
      </c>
      <c r="R3016" s="16" t="str">
        <f>IF(P3016=1,SUMIFS(equity_bonds!$C$2:$C$6414,equity_bonds!$H$2:$H$6414,"="&amp;data!$B3016,equity_bonds!$J$2:$J$6414,"="&amp;data!$G3016),"")</f>
        <v/>
      </c>
      <c r="S3016" s="16">
        <f>SUMIFS(equity_bonds!$E$2:$E$6414,equity_bonds!$H$2:$H$6414,"="&amp;data!$B3016,equity_bonds!$J$2:$J$6414,"="&amp;data!$G3016)</f>
        <v>0</v>
      </c>
      <c r="T3016" s="16">
        <f>SUMIFS(equity_bonds!$F$2:$F$6414,equity_bonds!$H$2:$H$6414,"="&amp;data!$B3016,equity_bonds!$J$2:$J$6414,"="&amp;data!$G3016)</f>
        <v>0</v>
      </c>
      <c r="U3016" s="16"/>
    </row>
    <row r="3017" spans="1:21" x14ac:dyDescent="0.25">
      <c r="A3017">
        <v>2024</v>
      </c>
      <c r="B3017">
        <v>2007</v>
      </c>
      <c r="C3017">
        <v>131</v>
      </c>
      <c r="D3017" t="s">
        <v>389</v>
      </c>
      <c r="E3017" t="s">
        <v>456</v>
      </c>
      <c r="F3017" t="s">
        <v>456</v>
      </c>
      <c r="G3017" t="str">
        <f t="shared" si="47"/>
        <v>Jackson Lewis</v>
      </c>
      <c r="I3017" s="13">
        <f>COUNTIFS(IPO!$J$2:$J$5250,"="&amp;data!$G3017,IPO!$H$2:$H$5250,"="&amp;data!$B3017)</f>
        <v>0</v>
      </c>
      <c r="J3017" s="13">
        <f>SUMIFS(IPO!$B$2:$B$5250,IPO!$H$2:$H$5250,"="&amp;data!$B3017,IPO!$J$2:$J$5250,"="&amp;data!$G3017)</f>
        <v>0</v>
      </c>
      <c r="K3017" s="13" t="str">
        <f>IF(I3017=1,SUMIFS(IPO!$C$2:$C$5250,IPO!$H$2:$H$5250,"="&amp;data!$B3017,IPO!$J$2:$J$5250,"="&amp;data!$G3017),"")</f>
        <v/>
      </c>
      <c r="L3017" s="13">
        <f>SUMIFS(IPO!$E$2:$E$5250,IPO!$H$2:$H$5250,"="&amp;data!$B3017,IPO!$J$2:$J$5250,"="&amp;data!$G3017)</f>
        <v>0</v>
      </c>
      <c r="M3017" s="13">
        <f>SUMIFS(IPO!$F$2:$F$5250,IPO!$H$2:$H$5250,"="&amp;data!$B3017,IPO!$J$2:$J$5250,"="&amp;data!$G3017)</f>
        <v>0</v>
      </c>
      <c r="N3017" s="13"/>
      <c r="P3017" s="16">
        <f>COUNTIFS(equity_bonds!$H$2:$H$6414,"="&amp;data!$B3017,equity_bonds!$J$2:$J$6414,"="&amp;data!$G3017)</f>
        <v>0</v>
      </c>
      <c r="Q3017" s="16">
        <f>SUMIFS(equity_bonds!$B$2:$B$6414,equity_bonds!$H$2:$H$6414,"="&amp;data!$B3017,equity_bonds!$J$2:$J$6414,"="&amp;data!$G3017)</f>
        <v>0</v>
      </c>
      <c r="R3017" s="16" t="str">
        <f>IF(P3017=1,SUMIFS(equity_bonds!$C$2:$C$6414,equity_bonds!$H$2:$H$6414,"="&amp;data!$B3017,equity_bonds!$J$2:$J$6414,"="&amp;data!$G3017),"")</f>
        <v/>
      </c>
      <c r="S3017" s="16">
        <f>SUMIFS(equity_bonds!$E$2:$E$6414,equity_bonds!$H$2:$H$6414,"="&amp;data!$B3017,equity_bonds!$J$2:$J$6414,"="&amp;data!$G3017)</f>
        <v>0</v>
      </c>
      <c r="T3017" s="16">
        <f>SUMIFS(equity_bonds!$F$2:$F$6414,equity_bonds!$H$2:$H$6414,"="&amp;data!$B3017,equity_bonds!$J$2:$J$6414,"="&amp;data!$G3017)</f>
        <v>0</v>
      </c>
      <c r="U3017" s="16"/>
    </row>
    <row r="3018" spans="1:21" x14ac:dyDescent="0.25">
      <c r="A3018">
        <v>2045</v>
      </c>
      <c r="B3018">
        <v>2007</v>
      </c>
      <c r="C3018">
        <v>157</v>
      </c>
      <c r="D3018" t="s">
        <v>349</v>
      </c>
      <c r="E3018" t="s">
        <v>281</v>
      </c>
      <c r="F3018" t="s">
        <v>281</v>
      </c>
      <c r="G3018" t="str">
        <f t="shared" si="47"/>
        <v>Jackson Walker</v>
      </c>
      <c r="I3018" s="13">
        <f>COUNTIFS(IPO!$J$2:$J$5250,"="&amp;data!$G3018,IPO!$H$2:$H$5250,"="&amp;data!$B3018)</f>
        <v>0</v>
      </c>
      <c r="J3018" s="13">
        <f>SUMIFS(IPO!$B$2:$B$5250,IPO!$H$2:$H$5250,"="&amp;data!$B3018,IPO!$J$2:$J$5250,"="&amp;data!$G3018)</f>
        <v>0</v>
      </c>
      <c r="K3018" s="13" t="str">
        <f>IF(I3018=1,SUMIFS(IPO!$C$2:$C$5250,IPO!$H$2:$H$5250,"="&amp;data!$B3018,IPO!$J$2:$J$5250,"="&amp;data!$G3018),"")</f>
        <v/>
      </c>
      <c r="L3018" s="13">
        <f>SUMIFS(IPO!$E$2:$E$5250,IPO!$H$2:$H$5250,"="&amp;data!$B3018,IPO!$J$2:$J$5250,"="&amp;data!$G3018)</f>
        <v>0</v>
      </c>
      <c r="M3018" s="13">
        <f>SUMIFS(IPO!$F$2:$F$5250,IPO!$H$2:$H$5250,"="&amp;data!$B3018,IPO!$J$2:$J$5250,"="&amp;data!$G3018)</f>
        <v>0</v>
      </c>
      <c r="N3018" s="13"/>
      <c r="P3018" s="16">
        <f>COUNTIFS(equity_bonds!$H$2:$H$6414,"="&amp;data!$B3018,equity_bonds!$J$2:$J$6414,"="&amp;data!$G3018)</f>
        <v>0</v>
      </c>
      <c r="Q3018" s="16">
        <f>SUMIFS(equity_bonds!$B$2:$B$6414,equity_bonds!$H$2:$H$6414,"="&amp;data!$B3018,equity_bonds!$J$2:$J$6414,"="&amp;data!$G3018)</f>
        <v>0</v>
      </c>
      <c r="R3018" s="16" t="str">
        <f>IF(P3018=1,SUMIFS(equity_bonds!$C$2:$C$6414,equity_bonds!$H$2:$H$6414,"="&amp;data!$B3018,equity_bonds!$J$2:$J$6414,"="&amp;data!$G3018),"")</f>
        <v/>
      </c>
      <c r="S3018" s="16">
        <f>SUMIFS(equity_bonds!$E$2:$E$6414,equity_bonds!$H$2:$H$6414,"="&amp;data!$B3018,equity_bonds!$J$2:$J$6414,"="&amp;data!$G3018)</f>
        <v>0</v>
      </c>
      <c r="T3018" s="16">
        <f>SUMIFS(equity_bonds!$F$2:$F$6414,equity_bonds!$H$2:$H$6414,"="&amp;data!$B3018,equity_bonds!$J$2:$J$6414,"="&amp;data!$G3018)</f>
        <v>0</v>
      </c>
      <c r="U3018" s="16"/>
    </row>
    <row r="3019" spans="1:21" x14ac:dyDescent="0.25">
      <c r="A3019">
        <v>2063</v>
      </c>
      <c r="B3019">
        <v>2007</v>
      </c>
      <c r="C3019">
        <v>188</v>
      </c>
      <c r="D3019" t="s">
        <v>352</v>
      </c>
      <c r="E3019" t="s">
        <v>457</v>
      </c>
      <c r="F3019" t="s">
        <v>2759</v>
      </c>
      <c r="G3019" t="str">
        <f t="shared" si="47"/>
        <v>Jeffer Mangels</v>
      </c>
      <c r="I3019" s="13">
        <f>COUNTIFS(IPO!$J$2:$J$5250,"="&amp;data!$G3019,IPO!$H$2:$H$5250,"="&amp;data!$B3019)</f>
        <v>0</v>
      </c>
      <c r="J3019" s="13">
        <f>SUMIFS(IPO!$B$2:$B$5250,IPO!$H$2:$H$5250,"="&amp;data!$B3019,IPO!$J$2:$J$5250,"="&amp;data!$G3019)</f>
        <v>0</v>
      </c>
      <c r="K3019" s="13" t="str">
        <f>IF(I3019=1,SUMIFS(IPO!$C$2:$C$5250,IPO!$H$2:$H$5250,"="&amp;data!$B3019,IPO!$J$2:$J$5250,"="&amp;data!$G3019),"")</f>
        <v/>
      </c>
      <c r="L3019" s="13">
        <f>SUMIFS(IPO!$E$2:$E$5250,IPO!$H$2:$H$5250,"="&amp;data!$B3019,IPO!$J$2:$J$5250,"="&amp;data!$G3019)</f>
        <v>0</v>
      </c>
      <c r="M3019" s="13">
        <f>SUMIFS(IPO!$F$2:$F$5250,IPO!$H$2:$H$5250,"="&amp;data!$B3019,IPO!$J$2:$J$5250,"="&amp;data!$G3019)</f>
        <v>0</v>
      </c>
      <c r="N3019" s="13"/>
      <c r="P3019" s="16">
        <f>COUNTIFS(equity_bonds!$H$2:$H$6414,"="&amp;data!$B3019,equity_bonds!$J$2:$J$6414,"="&amp;data!$G3019)</f>
        <v>0</v>
      </c>
      <c r="Q3019" s="16">
        <f>SUMIFS(equity_bonds!$B$2:$B$6414,equity_bonds!$H$2:$H$6414,"="&amp;data!$B3019,equity_bonds!$J$2:$J$6414,"="&amp;data!$G3019)</f>
        <v>0</v>
      </c>
      <c r="R3019" s="16" t="str">
        <f>IF(P3019=1,SUMIFS(equity_bonds!$C$2:$C$6414,equity_bonds!$H$2:$H$6414,"="&amp;data!$B3019,equity_bonds!$J$2:$J$6414,"="&amp;data!$G3019),"")</f>
        <v/>
      </c>
      <c r="S3019" s="16">
        <f>SUMIFS(equity_bonds!$E$2:$E$6414,equity_bonds!$H$2:$H$6414,"="&amp;data!$B3019,equity_bonds!$J$2:$J$6414,"="&amp;data!$G3019)</f>
        <v>0</v>
      </c>
      <c r="T3019" s="16">
        <f>SUMIFS(equity_bonds!$F$2:$F$6414,equity_bonds!$H$2:$H$6414,"="&amp;data!$B3019,equity_bonds!$J$2:$J$6414,"="&amp;data!$G3019)</f>
        <v>0</v>
      </c>
      <c r="U3019" s="16"/>
    </row>
    <row r="3020" spans="1:21" x14ac:dyDescent="0.25">
      <c r="A3020">
        <v>2077</v>
      </c>
      <c r="B3020">
        <v>2007</v>
      </c>
      <c r="C3020">
        <v>140</v>
      </c>
      <c r="D3020" t="s">
        <v>395</v>
      </c>
      <c r="E3020" t="s">
        <v>239</v>
      </c>
      <c r="F3020" t="s">
        <v>2675</v>
      </c>
      <c r="G3020" t="str">
        <f t="shared" si="47"/>
        <v>Jenkens Gilchrist</v>
      </c>
      <c r="I3020" s="13">
        <v>1</v>
      </c>
      <c r="J3020" s="13">
        <v>100</v>
      </c>
      <c r="K3020" s="13">
        <v>134</v>
      </c>
      <c r="L3020" s="13">
        <v>0.1</v>
      </c>
      <c r="M3020" s="13">
        <v>1</v>
      </c>
      <c r="N3020" s="13"/>
      <c r="P3020" s="16">
        <f>COUNTIFS(equity_bonds!$H$2:$H$6414,"="&amp;data!$B3020,equity_bonds!$J$2:$J$6414,"="&amp;data!$G3020)</f>
        <v>1</v>
      </c>
      <c r="Q3020" s="16">
        <f>SUMIFS(equity_bonds!$B$2:$B$6414,equity_bonds!$H$2:$H$6414,"="&amp;data!$B3020,equity_bonds!$J$2:$J$6414,"="&amp;data!$G3020)</f>
        <v>521.20000000000005</v>
      </c>
      <c r="R3020" s="16">
        <f>IF(P3020=1,SUMIFS(equity_bonds!$C$2:$C$6414,equity_bonds!$H$2:$H$6414,"="&amp;data!$B3020,equity_bonds!$J$2:$J$6414,"="&amp;data!$G3020),"")</f>
        <v>184</v>
      </c>
      <c r="S3020" s="16">
        <f>SUMIFS(equity_bonds!$E$2:$E$6414,equity_bonds!$H$2:$H$6414,"="&amp;data!$B3020,equity_bonds!$J$2:$J$6414,"="&amp;data!$G3020)</f>
        <v>0</v>
      </c>
      <c r="T3020" s="16">
        <f>SUMIFS(equity_bonds!$F$2:$F$6414,equity_bonds!$H$2:$H$6414,"="&amp;data!$B3020,equity_bonds!$J$2:$J$6414,"="&amp;data!$G3020)</f>
        <v>4</v>
      </c>
      <c r="U3020" s="16"/>
    </row>
    <row r="3021" spans="1:21" x14ac:dyDescent="0.25">
      <c r="A3021">
        <v>2099</v>
      </c>
      <c r="B3021">
        <v>2007</v>
      </c>
      <c r="C3021">
        <v>73</v>
      </c>
      <c r="D3021" t="s">
        <v>205</v>
      </c>
      <c r="E3021" t="s">
        <v>85</v>
      </c>
      <c r="F3021" t="s">
        <v>2621</v>
      </c>
      <c r="G3021" t="str">
        <f t="shared" si="47"/>
        <v>Jenner Block</v>
      </c>
      <c r="I3021" s="13">
        <f>COUNTIFS(IPO!$J$2:$J$5250,"="&amp;data!$G3021,IPO!$H$2:$H$5250,"="&amp;data!$B3021)</f>
        <v>0</v>
      </c>
      <c r="J3021" s="13">
        <f>SUMIFS(IPO!$B$2:$B$5250,IPO!$H$2:$H$5250,"="&amp;data!$B3021,IPO!$J$2:$J$5250,"="&amp;data!$G3021)</f>
        <v>0</v>
      </c>
      <c r="K3021" s="13" t="str">
        <f>IF(I3021=1,SUMIFS(IPO!$C$2:$C$5250,IPO!$H$2:$H$5250,"="&amp;data!$B3021,IPO!$J$2:$J$5250,"="&amp;data!$G3021),"")</f>
        <v/>
      </c>
      <c r="L3021" s="13">
        <f>SUMIFS(IPO!$E$2:$E$5250,IPO!$H$2:$H$5250,"="&amp;data!$B3021,IPO!$J$2:$J$5250,"="&amp;data!$G3021)</f>
        <v>0</v>
      </c>
      <c r="M3021" s="13">
        <f>SUMIFS(IPO!$F$2:$F$5250,IPO!$H$2:$H$5250,"="&amp;data!$B3021,IPO!$J$2:$J$5250,"="&amp;data!$G3021)</f>
        <v>0</v>
      </c>
      <c r="N3021" s="13"/>
      <c r="P3021" s="16">
        <f>COUNTIFS(equity_bonds!$H$2:$H$6414,"="&amp;data!$B3021,equity_bonds!$J$2:$J$6414,"="&amp;data!$G3021)</f>
        <v>0</v>
      </c>
      <c r="Q3021" s="16">
        <f>SUMIFS(equity_bonds!$B$2:$B$6414,equity_bonds!$H$2:$H$6414,"="&amp;data!$B3021,equity_bonds!$J$2:$J$6414,"="&amp;data!$G3021)</f>
        <v>0</v>
      </c>
      <c r="R3021" s="16" t="str">
        <f>IF(P3021=1,SUMIFS(equity_bonds!$C$2:$C$6414,equity_bonds!$H$2:$H$6414,"="&amp;data!$B3021,equity_bonds!$J$2:$J$6414,"="&amp;data!$G3021),"")</f>
        <v/>
      </c>
      <c r="S3021" s="16">
        <f>SUMIFS(equity_bonds!$E$2:$E$6414,equity_bonds!$H$2:$H$6414,"="&amp;data!$B3021,equity_bonds!$J$2:$J$6414,"="&amp;data!$G3021)</f>
        <v>0</v>
      </c>
      <c r="T3021" s="16">
        <f>SUMIFS(equity_bonds!$F$2:$F$6414,equity_bonds!$H$2:$H$6414,"="&amp;data!$B3021,equity_bonds!$J$2:$J$6414,"="&amp;data!$G3021)</f>
        <v>0</v>
      </c>
      <c r="U3021" s="16"/>
    </row>
    <row r="3022" spans="1:21" x14ac:dyDescent="0.25">
      <c r="A3022">
        <v>2118</v>
      </c>
      <c r="B3022">
        <v>2007</v>
      </c>
      <c r="C3022">
        <v>4</v>
      </c>
      <c r="D3022" t="s">
        <v>114</v>
      </c>
      <c r="E3022" t="s">
        <v>470</v>
      </c>
      <c r="F3022" t="s">
        <v>470</v>
      </c>
      <c r="G3022" t="str">
        <f t="shared" si="47"/>
        <v>Jones Day</v>
      </c>
      <c r="I3022" s="13">
        <f>COUNTIFS(IPO!$J$2:$J$5250,"="&amp;data!$G3022,IPO!$H$2:$H$5250,"="&amp;data!$B3022)</f>
        <v>1</v>
      </c>
      <c r="J3022" s="13">
        <f>SUMIFS(IPO!$B$2:$B$5250,IPO!$H$2:$H$5250,"="&amp;data!$B3022,IPO!$J$2:$J$5250,"="&amp;data!$G3022)</f>
        <v>427.5</v>
      </c>
      <c r="K3022" s="13">
        <f>IF(I3022=1,SUMIFS(IPO!$C$2:$C$5250,IPO!$H$2:$H$5250,"="&amp;data!$B3022,IPO!$J$2:$J$5250,"="&amp;data!$G3022),"")</f>
        <v>70</v>
      </c>
      <c r="L3022" s="13">
        <f>SUMIFS(IPO!$E$2:$E$5250,IPO!$H$2:$H$5250,"="&amp;data!$B3022,IPO!$J$2:$J$5250,"="&amp;data!$G3022)</f>
        <v>0.5</v>
      </c>
      <c r="M3022" s="13">
        <f>SUMIFS(IPO!$F$2:$F$5250,IPO!$H$2:$H$5250,"="&amp;data!$B3022,IPO!$J$2:$J$5250,"="&amp;data!$G3022)</f>
        <v>1</v>
      </c>
      <c r="N3022" s="13"/>
      <c r="P3022" s="16">
        <f>COUNTIFS(equity_bonds!$H$2:$H$6414,"="&amp;data!$B3022,equity_bonds!$J$2:$J$6414,"="&amp;data!$G3022)</f>
        <v>2</v>
      </c>
      <c r="Q3022" s="16">
        <f>SUMIFS(equity_bonds!$B$2:$B$6414,equity_bonds!$H$2:$H$6414,"="&amp;data!$B3022,equity_bonds!$J$2:$J$6414,"="&amp;data!$G3022)</f>
        <v>22532.5</v>
      </c>
      <c r="R3022" s="16" t="str">
        <f>IF(P3022=1,SUMIFS(equity_bonds!$C$2:$C$6414,equity_bonds!$H$2:$H$6414,"="&amp;data!$B3022,equity_bonds!$J$2:$J$6414,"="&amp;data!$G3022),"")</f>
        <v/>
      </c>
      <c r="S3022" s="16">
        <f>SUMIFS(equity_bonds!$E$2:$E$6414,equity_bonds!$H$2:$H$6414,"="&amp;data!$B3022,equity_bonds!$J$2:$J$6414,"="&amp;data!$G3022)</f>
        <v>0.2</v>
      </c>
      <c r="T3022" s="16">
        <f>SUMIFS(equity_bonds!$F$2:$F$6414,equity_bonds!$H$2:$H$6414,"="&amp;data!$B3022,equity_bonds!$J$2:$J$6414,"="&amp;data!$G3022)</f>
        <v>31</v>
      </c>
      <c r="U3022" s="16"/>
    </row>
    <row r="3023" spans="1:21" x14ac:dyDescent="0.25">
      <c r="A3023">
        <v>2158</v>
      </c>
      <c r="B3023">
        <v>2007</v>
      </c>
      <c r="C3023">
        <v>160</v>
      </c>
      <c r="D3023" t="s">
        <v>333</v>
      </c>
      <c r="E3023" t="s">
        <v>471</v>
      </c>
      <c r="F3023" t="s">
        <v>2766</v>
      </c>
      <c r="G3023" t="str">
        <f t="shared" si="47"/>
        <v>Kasowitz Benson</v>
      </c>
      <c r="I3023" s="13">
        <f>COUNTIFS(IPO!$J$2:$J$5250,"="&amp;data!$G3023,IPO!$H$2:$H$5250,"="&amp;data!$B3023)</f>
        <v>0</v>
      </c>
      <c r="J3023" s="13">
        <f>SUMIFS(IPO!$B$2:$B$5250,IPO!$H$2:$H$5250,"="&amp;data!$B3023,IPO!$J$2:$J$5250,"="&amp;data!$G3023)</f>
        <v>0</v>
      </c>
      <c r="K3023" s="13" t="str">
        <f>IF(I3023=1,SUMIFS(IPO!$C$2:$C$5250,IPO!$H$2:$H$5250,"="&amp;data!$B3023,IPO!$J$2:$J$5250,"="&amp;data!$G3023),"")</f>
        <v/>
      </c>
      <c r="L3023" s="13">
        <f>SUMIFS(IPO!$E$2:$E$5250,IPO!$H$2:$H$5250,"="&amp;data!$B3023,IPO!$J$2:$J$5250,"="&amp;data!$G3023)</f>
        <v>0</v>
      </c>
      <c r="M3023" s="13">
        <f>SUMIFS(IPO!$F$2:$F$5250,IPO!$H$2:$H$5250,"="&amp;data!$B3023,IPO!$J$2:$J$5250,"="&amp;data!$G3023)</f>
        <v>0</v>
      </c>
      <c r="N3023" s="13"/>
      <c r="P3023" s="16">
        <f>COUNTIFS(equity_bonds!$H$2:$H$6414,"="&amp;data!$B3023,equity_bonds!$J$2:$J$6414,"="&amp;data!$G3023)</f>
        <v>0</v>
      </c>
      <c r="Q3023" s="16">
        <f>SUMIFS(equity_bonds!$B$2:$B$6414,equity_bonds!$H$2:$H$6414,"="&amp;data!$B3023,equity_bonds!$J$2:$J$6414,"="&amp;data!$G3023)</f>
        <v>0</v>
      </c>
      <c r="R3023" s="16" t="str">
        <f>IF(P3023=1,SUMIFS(equity_bonds!$C$2:$C$6414,equity_bonds!$H$2:$H$6414,"="&amp;data!$B3023,equity_bonds!$J$2:$J$6414,"="&amp;data!$G3023),"")</f>
        <v/>
      </c>
      <c r="S3023" s="16">
        <f>SUMIFS(equity_bonds!$E$2:$E$6414,equity_bonds!$H$2:$H$6414,"="&amp;data!$B3023,equity_bonds!$J$2:$J$6414,"="&amp;data!$G3023)</f>
        <v>0</v>
      </c>
      <c r="T3023" s="16">
        <f>SUMIFS(equity_bonds!$F$2:$F$6414,equity_bonds!$H$2:$H$6414,"="&amp;data!$B3023,equity_bonds!$J$2:$J$6414,"="&amp;data!$G3023)</f>
        <v>0</v>
      </c>
      <c r="U3023" s="16"/>
    </row>
    <row r="3024" spans="1:21" x14ac:dyDescent="0.25">
      <c r="A3024">
        <v>2185</v>
      </c>
      <c r="B3024">
        <v>2007</v>
      </c>
      <c r="C3024">
        <v>60</v>
      </c>
      <c r="D3024" t="s">
        <v>161</v>
      </c>
      <c r="E3024" t="s">
        <v>487</v>
      </c>
      <c r="F3024" t="s">
        <v>487</v>
      </c>
      <c r="G3024" t="str">
        <f t="shared" si="47"/>
        <v>Katten Muchin</v>
      </c>
      <c r="I3024" s="13">
        <f>COUNTIFS(IPO!$J$2:$J$5250,"="&amp;data!$G3024,IPO!$H$2:$H$5250,"="&amp;data!$B3024)</f>
        <v>2</v>
      </c>
      <c r="J3024" s="13">
        <f>SUMIFS(IPO!$B$2:$B$5250,IPO!$H$2:$H$5250,"="&amp;data!$B3024,IPO!$J$2:$J$5250,"="&amp;data!$G3024)</f>
        <v>153.19999999999999</v>
      </c>
      <c r="K3024" s="13" t="str">
        <f>IF(I3024=1,SUMIFS(IPO!$C$2:$C$5250,IPO!$H$2:$H$5250,"="&amp;data!$B3024,IPO!$J$2:$J$5250,"="&amp;data!$G3024),"")</f>
        <v/>
      </c>
      <c r="L3024" s="13">
        <f>SUMIFS(IPO!$E$2:$E$5250,IPO!$H$2:$H$5250,"="&amp;data!$B3024,IPO!$J$2:$J$5250,"="&amp;data!$G3024)</f>
        <v>0.2</v>
      </c>
      <c r="M3024" s="13">
        <f>SUMIFS(IPO!$F$2:$F$5250,IPO!$H$2:$H$5250,"="&amp;data!$B3024,IPO!$J$2:$J$5250,"="&amp;data!$G3024)</f>
        <v>2</v>
      </c>
      <c r="N3024" s="13"/>
      <c r="P3024" s="16">
        <f>COUNTIFS(equity_bonds!$H$2:$H$6414,"="&amp;data!$B3024,equity_bonds!$J$2:$J$6414,"="&amp;data!$G3024)</f>
        <v>1</v>
      </c>
      <c r="Q3024" s="16">
        <f>SUMIFS(equity_bonds!$B$2:$B$6414,equity_bonds!$H$2:$H$6414,"="&amp;data!$B3024,equity_bonds!$J$2:$J$6414,"="&amp;data!$G3024)</f>
        <v>720.9</v>
      </c>
      <c r="R3024" s="16">
        <f>IF(P3024=1,SUMIFS(equity_bonds!$C$2:$C$6414,equity_bonds!$H$2:$H$6414,"="&amp;data!$B3024,equity_bonds!$J$2:$J$6414,"="&amp;data!$G3024),"")</f>
        <v>163</v>
      </c>
      <c r="S3024" s="16">
        <f>SUMIFS(equity_bonds!$E$2:$E$6414,equity_bonds!$H$2:$H$6414,"="&amp;data!$B3024,equity_bonds!$J$2:$J$6414,"="&amp;data!$G3024)</f>
        <v>0</v>
      </c>
      <c r="T3024" s="16">
        <f>SUMIFS(equity_bonds!$F$2:$F$6414,equity_bonds!$H$2:$H$6414,"="&amp;data!$B3024,equity_bonds!$J$2:$J$6414,"="&amp;data!$G3024)</f>
        <v>6</v>
      </c>
      <c r="U3024" s="16"/>
    </row>
    <row r="3025" spans="1:21" x14ac:dyDescent="0.25">
      <c r="A3025">
        <v>2216</v>
      </c>
      <c r="B3025">
        <v>2007</v>
      </c>
      <c r="C3025">
        <v>59</v>
      </c>
      <c r="D3025" t="s">
        <v>156</v>
      </c>
      <c r="E3025" t="s">
        <v>26</v>
      </c>
      <c r="F3025" t="s">
        <v>26</v>
      </c>
      <c r="G3025" t="str">
        <f t="shared" si="47"/>
        <v>Kaye Scholer</v>
      </c>
      <c r="I3025" s="13">
        <f>COUNTIFS(IPO!$J$2:$J$5250,"="&amp;data!$G3025,IPO!$H$2:$H$5250,"="&amp;data!$B3025)</f>
        <v>1</v>
      </c>
      <c r="J3025" s="13">
        <f>SUMIFS(IPO!$B$2:$B$5250,IPO!$H$2:$H$5250,"="&amp;data!$B3025,IPO!$J$2:$J$5250,"="&amp;data!$G3025)</f>
        <v>1647</v>
      </c>
      <c r="K3025" s="13">
        <f>IF(I3025=1,SUMIFS(IPO!$C$2:$C$5250,IPO!$H$2:$H$5250,"="&amp;data!$B3025,IPO!$J$2:$J$5250,"="&amp;data!$G3025),"")</f>
        <v>14</v>
      </c>
      <c r="L3025" s="13">
        <f>SUMIFS(IPO!$E$2:$E$5250,IPO!$H$2:$H$5250,"="&amp;data!$B3025,IPO!$J$2:$J$5250,"="&amp;data!$G3025)</f>
        <v>2.1</v>
      </c>
      <c r="M3025" s="13">
        <f>SUMIFS(IPO!$F$2:$F$5250,IPO!$H$2:$H$5250,"="&amp;data!$B3025,IPO!$J$2:$J$5250,"="&amp;data!$G3025)</f>
        <v>1</v>
      </c>
      <c r="N3025" s="13"/>
      <c r="P3025" s="16">
        <f>COUNTIFS(equity_bonds!$H$2:$H$6414,"="&amp;data!$B3025,equity_bonds!$J$2:$J$6414,"="&amp;data!$G3025)</f>
        <v>1</v>
      </c>
      <c r="Q3025" s="16">
        <f>SUMIFS(equity_bonds!$B$2:$B$6414,equity_bonds!$H$2:$H$6414,"="&amp;data!$B3025,equity_bonds!$J$2:$J$6414,"="&amp;data!$G3025)</f>
        <v>2012.9</v>
      </c>
      <c r="R3025" s="16">
        <f>IF(P3025=1,SUMIFS(equity_bonds!$C$2:$C$6414,equity_bonds!$H$2:$H$6414,"="&amp;data!$B3025,equity_bonds!$J$2:$J$6414,"="&amp;data!$G3025),"")</f>
        <v>119</v>
      </c>
      <c r="S3025" s="16">
        <f>SUMIFS(equity_bonds!$E$2:$E$6414,equity_bonds!$H$2:$H$6414,"="&amp;data!$B3025,equity_bonds!$J$2:$J$6414,"="&amp;data!$G3025)</f>
        <v>0</v>
      </c>
      <c r="T3025" s="16">
        <f>SUMIFS(equity_bonds!$F$2:$F$6414,equity_bonds!$H$2:$H$6414,"="&amp;data!$B3025,equity_bonds!$J$2:$J$6414,"="&amp;data!$G3025)</f>
        <v>4</v>
      </c>
      <c r="U3025" s="16"/>
    </row>
    <row r="3026" spans="1:21" x14ac:dyDescent="0.25">
      <c r="A3026">
        <v>2254</v>
      </c>
      <c r="B3026">
        <v>2007</v>
      </c>
      <c r="C3026">
        <v>111</v>
      </c>
      <c r="D3026" t="s">
        <v>408</v>
      </c>
      <c r="E3026" t="s">
        <v>27</v>
      </c>
      <c r="F3026" t="s">
        <v>2590</v>
      </c>
      <c r="G3026" t="str">
        <f t="shared" si="47"/>
        <v>Kelley Drye</v>
      </c>
      <c r="I3026" s="13">
        <f>COUNTIFS(IPO!$J$2:$J$5250,"="&amp;data!$G3026,IPO!$H$2:$H$5250,"="&amp;data!$B3026)</f>
        <v>0</v>
      </c>
      <c r="J3026" s="13">
        <f>SUMIFS(IPO!$B$2:$B$5250,IPO!$H$2:$H$5250,"="&amp;data!$B3026,IPO!$J$2:$J$5250,"="&amp;data!$G3026)</f>
        <v>0</v>
      </c>
      <c r="K3026" s="13" t="str">
        <f>IF(I3026=1,SUMIFS(IPO!$C$2:$C$5250,IPO!$H$2:$H$5250,"="&amp;data!$B3026,IPO!$J$2:$J$5250,"="&amp;data!$G3026),"")</f>
        <v/>
      </c>
      <c r="L3026" s="13">
        <f>SUMIFS(IPO!$E$2:$E$5250,IPO!$H$2:$H$5250,"="&amp;data!$B3026,IPO!$J$2:$J$5250,"="&amp;data!$G3026)</f>
        <v>0</v>
      </c>
      <c r="M3026" s="13">
        <f>SUMIFS(IPO!$F$2:$F$5250,IPO!$H$2:$H$5250,"="&amp;data!$B3026,IPO!$J$2:$J$5250,"="&amp;data!$G3026)</f>
        <v>0</v>
      </c>
      <c r="N3026" s="13"/>
      <c r="P3026" s="16">
        <f>COUNTIFS(equity_bonds!$H$2:$H$6414,"="&amp;data!$B3026,equity_bonds!$J$2:$J$6414,"="&amp;data!$G3026)</f>
        <v>0</v>
      </c>
      <c r="Q3026" s="16">
        <f>SUMIFS(equity_bonds!$B$2:$B$6414,equity_bonds!$H$2:$H$6414,"="&amp;data!$B3026,equity_bonds!$J$2:$J$6414,"="&amp;data!$G3026)</f>
        <v>0</v>
      </c>
      <c r="R3026" s="16" t="str">
        <f>IF(P3026=1,SUMIFS(equity_bonds!$C$2:$C$6414,equity_bonds!$H$2:$H$6414,"="&amp;data!$B3026,equity_bonds!$J$2:$J$6414,"="&amp;data!$G3026),"")</f>
        <v/>
      </c>
      <c r="S3026" s="16">
        <f>SUMIFS(equity_bonds!$E$2:$E$6414,equity_bonds!$H$2:$H$6414,"="&amp;data!$B3026,equity_bonds!$J$2:$J$6414,"="&amp;data!$G3026)</f>
        <v>0</v>
      </c>
      <c r="T3026" s="16">
        <f>SUMIFS(equity_bonds!$F$2:$F$6414,equity_bonds!$H$2:$H$6414,"="&amp;data!$B3026,equity_bonds!$J$2:$J$6414,"="&amp;data!$G3026)</f>
        <v>0</v>
      </c>
      <c r="U3026" s="16"/>
    </row>
    <row r="3027" spans="1:21" x14ac:dyDescent="0.25">
      <c r="A3027">
        <v>2270</v>
      </c>
      <c r="B3027">
        <v>2007</v>
      </c>
      <c r="C3027">
        <v>164</v>
      </c>
      <c r="D3027" t="s">
        <v>437</v>
      </c>
      <c r="E3027" t="s">
        <v>282</v>
      </c>
      <c r="F3027" t="s">
        <v>2705</v>
      </c>
      <c r="G3027" t="str">
        <f t="shared" si="47"/>
        <v>Kenyon Kenyon</v>
      </c>
      <c r="I3027" s="13">
        <f>COUNTIFS(IPO!$J$2:$J$5250,"="&amp;data!$G3027,IPO!$H$2:$H$5250,"="&amp;data!$B3027)</f>
        <v>0</v>
      </c>
      <c r="J3027" s="13">
        <f>SUMIFS(IPO!$B$2:$B$5250,IPO!$H$2:$H$5250,"="&amp;data!$B3027,IPO!$J$2:$J$5250,"="&amp;data!$G3027)</f>
        <v>0</v>
      </c>
      <c r="K3027" s="13" t="str">
        <f>IF(I3027=1,SUMIFS(IPO!$C$2:$C$5250,IPO!$H$2:$H$5250,"="&amp;data!$B3027,IPO!$J$2:$J$5250,"="&amp;data!$G3027),"")</f>
        <v/>
      </c>
      <c r="L3027" s="13">
        <f>SUMIFS(IPO!$E$2:$E$5250,IPO!$H$2:$H$5250,"="&amp;data!$B3027,IPO!$J$2:$J$5250,"="&amp;data!$G3027)</f>
        <v>0</v>
      </c>
      <c r="M3027" s="13">
        <f>SUMIFS(IPO!$F$2:$F$5250,IPO!$H$2:$H$5250,"="&amp;data!$B3027,IPO!$J$2:$J$5250,"="&amp;data!$G3027)</f>
        <v>0</v>
      </c>
      <c r="N3027" s="13"/>
      <c r="P3027" s="16">
        <f>COUNTIFS(equity_bonds!$H$2:$H$6414,"="&amp;data!$B3027,equity_bonds!$J$2:$J$6414,"="&amp;data!$G3027)</f>
        <v>0</v>
      </c>
      <c r="Q3027" s="16">
        <f>SUMIFS(equity_bonds!$B$2:$B$6414,equity_bonds!$H$2:$H$6414,"="&amp;data!$B3027,equity_bonds!$J$2:$J$6414,"="&amp;data!$G3027)</f>
        <v>0</v>
      </c>
      <c r="R3027" s="16" t="str">
        <f>IF(P3027=1,SUMIFS(equity_bonds!$C$2:$C$6414,equity_bonds!$H$2:$H$6414,"="&amp;data!$B3027,equity_bonds!$J$2:$J$6414,"="&amp;data!$G3027),"")</f>
        <v/>
      </c>
      <c r="S3027" s="16">
        <f>SUMIFS(equity_bonds!$E$2:$E$6414,equity_bonds!$H$2:$H$6414,"="&amp;data!$B3027,equity_bonds!$J$2:$J$6414,"="&amp;data!$G3027)</f>
        <v>0</v>
      </c>
      <c r="T3027" s="16">
        <f>SUMIFS(equity_bonds!$F$2:$F$6414,equity_bonds!$H$2:$H$6414,"="&amp;data!$B3027,equity_bonds!$J$2:$J$6414,"="&amp;data!$G3027)</f>
        <v>0</v>
      </c>
      <c r="U3027" s="16"/>
    </row>
    <row r="3028" spans="1:21" x14ac:dyDescent="0.25">
      <c r="A3028">
        <v>2288</v>
      </c>
      <c r="B3028">
        <v>2007</v>
      </c>
      <c r="C3028">
        <v>88</v>
      </c>
      <c r="D3028" t="s">
        <v>191</v>
      </c>
      <c r="E3028" t="s">
        <v>243</v>
      </c>
      <c r="F3028" t="s">
        <v>243</v>
      </c>
      <c r="G3028" t="str">
        <f t="shared" si="47"/>
        <v>Kilpatrick Stockton</v>
      </c>
      <c r="I3028" s="13">
        <f>COUNTIFS(IPO!$J$2:$J$5250,"="&amp;data!$G3028,IPO!$H$2:$H$5250,"="&amp;data!$B3028)</f>
        <v>0</v>
      </c>
      <c r="J3028" s="13">
        <f>SUMIFS(IPO!$B$2:$B$5250,IPO!$H$2:$H$5250,"="&amp;data!$B3028,IPO!$J$2:$J$5250,"="&amp;data!$G3028)</f>
        <v>0</v>
      </c>
      <c r="K3028" s="13" t="str">
        <f>IF(I3028=1,SUMIFS(IPO!$C$2:$C$5250,IPO!$H$2:$H$5250,"="&amp;data!$B3028,IPO!$J$2:$J$5250,"="&amp;data!$G3028),"")</f>
        <v/>
      </c>
      <c r="L3028" s="13">
        <f>SUMIFS(IPO!$E$2:$E$5250,IPO!$H$2:$H$5250,"="&amp;data!$B3028,IPO!$J$2:$J$5250,"="&amp;data!$G3028)</f>
        <v>0</v>
      </c>
      <c r="M3028" s="13">
        <f>SUMIFS(IPO!$F$2:$F$5250,IPO!$H$2:$H$5250,"="&amp;data!$B3028,IPO!$J$2:$J$5250,"="&amp;data!$G3028)</f>
        <v>0</v>
      </c>
      <c r="N3028" s="13"/>
      <c r="P3028" s="16">
        <f>COUNTIFS(equity_bonds!$H$2:$H$6414,"="&amp;data!$B3028,equity_bonds!$J$2:$J$6414,"="&amp;data!$G3028)</f>
        <v>2</v>
      </c>
      <c r="Q3028" s="16">
        <f>SUMIFS(equity_bonds!$B$2:$B$6414,equity_bonds!$H$2:$H$6414,"="&amp;data!$B3028,equity_bonds!$J$2:$J$6414,"="&amp;data!$G3028)</f>
        <v>6738.8</v>
      </c>
      <c r="R3028" s="16" t="str">
        <f>IF(P3028=1,SUMIFS(equity_bonds!$C$2:$C$6414,equity_bonds!$H$2:$H$6414,"="&amp;data!$B3028,equity_bonds!$J$2:$J$6414,"="&amp;data!$G3028),"")</f>
        <v/>
      </c>
      <c r="S3028" s="16">
        <f>SUMIFS(equity_bonds!$E$2:$E$6414,equity_bonds!$H$2:$H$6414,"="&amp;data!$B3028,equity_bonds!$J$2:$J$6414,"="&amp;data!$G3028)</f>
        <v>0.1</v>
      </c>
      <c r="T3028" s="16">
        <f>SUMIFS(equity_bonds!$F$2:$F$6414,equity_bonds!$H$2:$H$6414,"="&amp;data!$B3028,equity_bonds!$J$2:$J$6414,"="&amp;data!$G3028)</f>
        <v>9</v>
      </c>
      <c r="U3028" s="16"/>
    </row>
    <row r="3029" spans="1:21" x14ac:dyDescent="0.25">
      <c r="A3029">
        <v>2318</v>
      </c>
      <c r="B3029">
        <v>2007</v>
      </c>
      <c r="C3029">
        <v>36</v>
      </c>
      <c r="D3029" t="s">
        <v>58</v>
      </c>
      <c r="E3029" t="s">
        <v>88</v>
      </c>
      <c r="F3029" t="s">
        <v>2623</v>
      </c>
      <c r="G3029" t="str">
        <f t="shared" si="47"/>
        <v>King Spalding</v>
      </c>
      <c r="I3029" s="13">
        <f>COUNTIFS(IPO!$J$2:$J$5250,"="&amp;data!$G3029,IPO!$H$2:$H$5250,"="&amp;data!$B3029)</f>
        <v>1</v>
      </c>
      <c r="J3029" s="13">
        <f>SUMIFS(IPO!$B$2:$B$5250,IPO!$H$2:$H$5250,"="&amp;data!$B3029,IPO!$J$2:$J$5250,"="&amp;data!$G3029)</f>
        <v>565.9</v>
      </c>
      <c r="K3029" s="13">
        <f>IF(I3029=1,SUMIFS(IPO!$C$2:$C$5250,IPO!$H$2:$H$5250,"="&amp;data!$B3029,IPO!$J$2:$J$5250,"="&amp;data!$G3029),"")</f>
        <v>53</v>
      </c>
      <c r="L3029" s="13">
        <f>SUMIFS(IPO!$E$2:$E$5250,IPO!$H$2:$H$5250,"="&amp;data!$B3029,IPO!$J$2:$J$5250,"="&amp;data!$G3029)</f>
        <v>0.7</v>
      </c>
      <c r="M3029" s="13">
        <f>SUMIFS(IPO!$F$2:$F$5250,IPO!$H$2:$H$5250,"="&amp;data!$B3029,IPO!$J$2:$J$5250,"="&amp;data!$G3029)</f>
        <v>2</v>
      </c>
      <c r="N3029" s="13"/>
      <c r="P3029" s="16">
        <f>COUNTIFS(equity_bonds!$H$2:$H$6414,"="&amp;data!$B3029,equity_bonds!$J$2:$J$6414,"="&amp;data!$G3029)</f>
        <v>1</v>
      </c>
      <c r="Q3029" s="16">
        <f>SUMIFS(equity_bonds!$B$2:$B$6414,equity_bonds!$H$2:$H$6414,"="&amp;data!$B3029,equity_bonds!$J$2:$J$6414,"="&amp;data!$G3029)</f>
        <v>28721.7</v>
      </c>
      <c r="R3029" s="16">
        <f>IF(P3029=1,SUMIFS(equity_bonds!$C$2:$C$6414,equity_bonds!$H$2:$H$6414,"="&amp;data!$B3029,equity_bonds!$J$2:$J$6414,"="&amp;data!$G3029),"")</f>
        <v>26</v>
      </c>
      <c r="S3029" s="16">
        <f>SUMIFS(equity_bonds!$E$2:$E$6414,equity_bonds!$H$2:$H$6414,"="&amp;data!$B3029,equity_bonds!$J$2:$J$6414,"="&amp;data!$G3029)</f>
        <v>0.3</v>
      </c>
      <c r="T3029" s="16">
        <f>SUMIFS(equity_bonds!$F$2:$F$6414,equity_bonds!$H$2:$H$6414,"="&amp;data!$B3029,equity_bonds!$J$2:$J$6414,"="&amp;data!$G3029)</f>
        <v>13</v>
      </c>
      <c r="U3029" s="16"/>
    </row>
    <row r="3030" spans="1:21" x14ac:dyDescent="0.25">
      <c r="A3030">
        <v>2349</v>
      </c>
      <c r="B3030">
        <v>2007</v>
      </c>
      <c r="C3030">
        <v>7</v>
      </c>
      <c r="D3030" t="s">
        <v>153</v>
      </c>
      <c r="E3030" t="s">
        <v>28</v>
      </c>
      <c r="F3030" t="s">
        <v>2591</v>
      </c>
      <c r="G3030" t="str">
        <f t="shared" si="47"/>
        <v>Kirkland Ellis</v>
      </c>
      <c r="I3030" s="13">
        <f>COUNTIFS(IPO!$J$2:$J$5250,"="&amp;data!$G3030,IPO!$H$2:$H$5250,"="&amp;data!$B3030)</f>
        <v>1</v>
      </c>
      <c r="J3030" s="13">
        <f>SUMIFS(IPO!$B$2:$B$5250,IPO!$H$2:$H$5250,"="&amp;data!$B3030,IPO!$J$2:$J$5250,"="&amp;data!$G3030)</f>
        <v>481</v>
      </c>
      <c r="K3030" s="13">
        <f>IF(I3030=1,SUMIFS(IPO!$C$2:$C$5250,IPO!$H$2:$H$5250,"="&amp;data!$B3030,IPO!$J$2:$J$5250,"="&amp;data!$G3030),"")</f>
        <v>66</v>
      </c>
      <c r="L3030" s="13">
        <f>SUMIFS(IPO!$E$2:$E$5250,IPO!$H$2:$H$5250,"="&amp;data!$B3030,IPO!$J$2:$J$5250,"="&amp;data!$G3030)</f>
        <v>0.6</v>
      </c>
      <c r="M3030" s="13">
        <f>SUMIFS(IPO!$F$2:$F$5250,IPO!$H$2:$H$5250,"="&amp;data!$B3030,IPO!$J$2:$J$5250,"="&amp;data!$G3030)</f>
        <v>3</v>
      </c>
      <c r="N3030" s="13"/>
      <c r="P3030" s="16">
        <f>COUNTIFS(equity_bonds!$H$2:$H$6414,"="&amp;data!$B3030,equity_bonds!$J$2:$J$6414,"="&amp;data!$G3030)</f>
        <v>1</v>
      </c>
      <c r="Q3030" s="16">
        <f>SUMIFS(equity_bonds!$B$2:$B$6414,equity_bonds!$H$2:$H$6414,"="&amp;data!$B3030,equity_bonds!$J$2:$J$6414,"="&amp;data!$G3030)</f>
        <v>127006.3</v>
      </c>
      <c r="R3030" s="16">
        <f>IF(P3030=1,SUMIFS(equity_bonds!$C$2:$C$6414,equity_bonds!$H$2:$H$6414,"="&amp;data!$B3030,equity_bonds!$J$2:$J$6414,"="&amp;data!$G3030),"")</f>
        <v>13</v>
      </c>
      <c r="S3030" s="16">
        <f>SUMIFS(equity_bonds!$E$2:$E$6414,equity_bonds!$H$2:$H$6414,"="&amp;data!$B3030,equity_bonds!$J$2:$J$6414,"="&amp;data!$G3030)</f>
        <v>1.4</v>
      </c>
      <c r="T3030" s="16">
        <f>SUMIFS(equity_bonds!$F$2:$F$6414,equity_bonds!$H$2:$H$6414,"="&amp;data!$B3030,equity_bonds!$J$2:$J$6414,"="&amp;data!$G3030)</f>
        <v>46</v>
      </c>
      <c r="U3030" s="16"/>
    </row>
    <row r="3031" spans="1:21" x14ac:dyDescent="0.25">
      <c r="A3031">
        <v>2377</v>
      </c>
      <c r="B3031">
        <v>2007</v>
      </c>
      <c r="C3031">
        <v>50</v>
      </c>
      <c r="D3031" t="s">
        <v>128</v>
      </c>
      <c r="E3031" t="s">
        <v>145</v>
      </c>
      <c r="F3031" t="s">
        <v>2642</v>
      </c>
      <c r="G3031" t="str">
        <f t="shared" si="47"/>
        <v>Kirkpatrick Lockhart</v>
      </c>
      <c r="I3031" s="13">
        <f>COUNTIFS(IPO!$J$2:$J$5250,"="&amp;data!$G3031,IPO!$H$2:$H$5250,"="&amp;data!$B3031)</f>
        <v>1</v>
      </c>
      <c r="J3031" s="13">
        <f>SUMIFS(IPO!$B$2:$B$5250,IPO!$H$2:$H$5250,"="&amp;data!$B3031,IPO!$J$2:$J$5250,"="&amp;data!$G3031)</f>
        <v>3520</v>
      </c>
      <c r="K3031" s="13">
        <f>IF(I3031=1,SUMIFS(IPO!$C$2:$C$5250,IPO!$H$2:$H$5250,"="&amp;data!$B3031,IPO!$J$2:$J$5250,"="&amp;data!$G3031),"")</f>
        <v>6</v>
      </c>
      <c r="L3031" s="13">
        <f>SUMIFS(IPO!$E$2:$E$5250,IPO!$H$2:$H$5250,"="&amp;data!$B3031,IPO!$J$2:$J$5250,"="&amp;data!$G3031)</f>
        <v>4.4000000000000004</v>
      </c>
      <c r="M3031" s="13">
        <f>SUMIFS(IPO!$F$2:$F$5250,IPO!$H$2:$H$5250,"="&amp;data!$B3031,IPO!$J$2:$J$5250,"="&amp;data!$G3031)</f>
        <v>3</v>
      </c>
      <c r="N3031" s="13"/>
      <c r="P3031" s="16">
        <f>COUNTIFS(equity_bonds!$H$2:$H$6414,"="&amp;data!$B3031,equity_bonds!$J$2:$J$6414,"="&amp;data!$G3031)</f>
        <v>1</v>
      </c>
      <c r="Q3031" s="16">
        <f>SUMIFS(equity_bonds!$B$2:$B$6414,equity_bonds!$H$2:$H$6414,"="&amp;data!$B3031,equity_bonds!$J$2:$J$6414,"="&amp;data!$G3031)</f>
        <v>5549.8</v>
      </c>
      <c r="R3031" s="16">
        <f>IF(P3031=1,SUMIFS(equity_bonds!$C$2:$C$6414,equity_bonds!$H$2:$H$6414,"="&amp;data!$B3031,equity_bonds!$J$2:$J$6414,"="&amp;data!$G3031),"")</f>
        <v>76</v>
      </c>
      <c r="S3031" s="16">
        <f>SUMIFS(equity_bonds!$E$2:$E$6414,equity_bonds!$H$2:$H$6414,"="&amp;data!$B3031,equity_bonds!$J$2:$J$6414,"="&amp;data!$G3031)</f>
        <v>0.1</v>
      </c>
      <c r="T3031" s="16">
        <f>SUMIFS(equity_bonds!$F$2:$F$6414,equity_bonds!$H$2:$H$6414,"="&amp;data!$B3031,equity_bonds!$J$2:$J$6414,"="&amp;data!$G3031)</f>
        <v>26</v>
      </c>
      <c r="U3031" s="16"/>
    </row>
    <row r="3032" spans="1:21" x14ac:dyDescent="0.25">
      <c r="A3032">
        <v>2388</v>
      </c>
      <c r="B3032">
        <v>2007</v>
      </c>
      <c r="C3032">
        <v>192</v>
      </c>
      <c r="D3032" t="s">
        <v>391</v>
      </c>
      <c r="E3032" t="s">
        <v>459</v>
      </c>
      <c r="F3032" t="s">
        <v>2760</v>
      </c>
      <c r="G3032" t="str">
        <f t="shared" si="47"/>
        <v>Knobbe Martens</v>
      </c>
      <c r="I3032" s="13">
        <f>COUNTIFS(IPO!$J$2:$J$5250,"="&amp;data!$G3032,IPO!$H$2:$H$5250,"="&amp;data!$B3032)</f>
        <v>0</v>
      </c>
      <c r="J3032" s="13">
        <f>SUMIFS(IPO!$B$2:$B$5250,IPO!$H$2:$H$5250,"="&amp;data!$B3032,IPO!$J$2:$J$5250,"="&amp;data!$G3032)</f>
        <v>0</v>
      </c>
      <c r="K3032" s="13" t="str">
        <f>IF(I3032=1,SUMIFS(IPO!$C$2:$C$5250,IPO!$H$2:$H$5250,"="&amp;data!$B3032,IPO!$J$2:$J$5250,"="&amp;data!$G3032),"")</f>
        <v/>
      </c>
      <c r="L3032" s="13">
        <f>SUMIFS(IPO!$E$2:$E$5250,IPO!$H$2:$H$5250,"="&amp;data!$B3032,IPO!$J$2:$J$5250,"="&amp;data!$G3032)</f>
        <v>0</v>
      </c>
      <c r="M3032" s="13">
        <f>SUMIFS(IPO!$F$2:$F$5250,IPO!$H$2:$H$5250,"="&amp;data!$B3032,IPO!$J$2:$J$5250,"="&amp;data!$G3032)</f>
        <v>0</v>
      </c>
      <c r="N3032" s="13"/>
      <c r="P3032" s="16">
        <f>COUNTIFS(equity_bonds!$H$2:$H$6414,"="&amp;data!$B3032,equity_bonds!$J$2:$J$6414,"="&amp;data!$G3032)</f>
        <v>0</v>
      </c>
      <c r="Q3032" s="16">
        <f>SUMIFS(equity_bonds!$B$2:$B$6414,equity_bonds!$H$2:$H$6414,"="&amp;data!$B3032,equity_bonds!$J$2:$J$6414,"="&amp;data!$G3032)</f>
        <v>0</v>
      </c>
      <c r="R3032" s="16" t="str">
        <f>IF(P3032=1,SUMIFS(equity_bonds!$C$2:$C$6414,equity_bonds!$H$2:$H$6414,"="&amp;data!$B3032,equity_bonds!$J$2:$J$6414,"="&amp;data!$G3032),"")</f>
        <v/>
      </c>
      <c r="S3032" s="16">
        <f>SUMIFS(equity_bonds!$E$2:$E$6414,equity_bonds!$H$2:$H$6414,"="&amp;data!$B3032,equity_bonds!$J$2:$J$6414,"="&amp;data!$G3032)</f>
        <v>0</v>
      </c>
      <c r="T3032" s="16">
        <f>SUMIFS(equity_bonds!$F$2:$F$6414,equity_bonds!$H$2:$H$6414,"="&amp;data!$B3032,equity_bonds!$J$2:$J$6414,"="&amp;data!$G3032)</f>
        <v>0</v>
      </c>
      <c r="U3032" s="16"/>
    </row>
    <row r="3033" spans="1:21" x14ac:dyDescent="0.25">
      <c r="A3033">
        <v>2403</v>
      </c>
      <c r="B3033">
        <v>2007</v>
      </c>
      <c r="C3033">
        <v>91</v>
      </c>
      <c r="D3033" t="s">
        <v>181</v>
      </c>
      <c r="E3033" t="s">
        <v>283</v>
      </c>
      <c r="F3033" t="s">
        <v>2706</v>
      </c>
      <c r="G3033" t="str">
        <f t="shared" si="47"/>
        <v>Kramer Levin</v>
      </c>
      <c r="I3033" s="13">
        <f>COUNTIFS(IPO!$J$2:$J$5250,"="&amp;data!$G3033,IPO!$H$2:$H$5250,"="&amp;data!$B3033)</f>
        <v>0</v>
      </c>
      <c r="J3033" s="13">
        <f>SUMIFS(IPO!$B$2:$B$5250,IPO!$H$2:$H$5250,"="&amp;data!$B3033,IPO!$J$2:$J$5250,"="&amp;data!$G3033)</f>
        <v>0</v>
      </c>
      <c r="K3033" s="13" t="str">
        <f>IF(I3033=1,SUMIFS(IPO!$C$2:$C$5250,IPO!$H$2:$H$5250,"="&amp;data!$B3033,IPO!$J$2:$J$5250,"="&amp;data!$G3033),"")</f>
        <v/>
      </c>
      <c r="L3033" s="13">
        <f>SUMIFS(IPO!$E$2:$E$5250,IPO!$H$2:$H$5250,"="&amp;data!$B3033,IPO!$J$2:$J$5250,"="&amp;data!$G3033)</f>
        <v>0</v>
      </c>
      <c r="M3033" s="13">
        <f>SUMIFS(IPO!$F$2:$F$5250,IPO!$H$2:$H$5250,"="&amp;data!$B3033,IPO!$J$2:$J$5250,"="&amp;data!$G3033)</f>
        <v>0</v>
      </c>
      <c r="N3033" s="13"/>
      <c r="P3033" s="16">
        <f>COUNTIFS(equity_bonds!$H$2:$H$6414,"="&amp;data!$B3033,equity_bonds!$J$2:$J$6414,"="&amp;data!$G3033)</f>
        <v>0</v>
      </c>
      <c r="Q3033" s="16">
        <f>SUMIFS(equity_bonds!$B$2:$B$6414,equity_bonds!$H$2:$H$6414,"="&amp;data!$B3033,equity_bonds!$J$2:$J$6414,"="&amp;data!$G3033)</f>
        <v>0</v>
      </c>
      <c r="R3033" s="16" t="str">
        <f>IF(P3033=1,SUMIFS(equity_bonds!$C$2:$C$6414,equity_bonds!$H$2:$H$6414,"="&amp;data!$B3033,equity_bonds!$J$2:$J$6414,"="&amp;data!$G3033),"")</f>
        <v/>
      </c>
      <c r="S3033" s="16">
        <f>SUMIFS(equity_bonds!$E$2:$E$6414,equity_bonds!$H$2:$H$6414,"="&amp;data!$B3033,equity_bonds!$J$2:$J$6414,"="&amp;data!$G3033)</f>
        <v>0</v>
      </c>
      <c r="T3033" s="16">
        <f>SUMIFS(equity_bonds!$F$2:$F$6414,equity_bonds!$H$2:$H$6414,"="&amp;data!$B3033,equity_bonds!$J$2:$J$6414,"="&amp;data!$G3033)</f>
        <v>0</v>
      </c>
      <c r="U3033" s="16"/>
    </row>
    <row r="3034" spans="1:21" x14ac:dyDescent="0.25">
      <c r="A3034">
        <v>2421</v>
      </c>
      <c r="B3034">
        <v>2007</v>
      </c>
      <c r="C3034">
        <v>156</v>
      </c>
      <c r="D3034" t="s">
        <v>336</v>
      </c>
      <c r="E3034" t="s">
        <v>90</v>
      </c>
      <c r="F3034" t="s">
        <v>90</v>
      </c>
      <c r="G3034" t="str">
        <f t="shared" si="47"/>
        <v>Kutak Rock</v>
      </c>
      <c r="I3034" s="13">
        <f>COUNTIFS(IPO!$J$2:$J$5250,"="&amp;data!$G3034,IPO!$H$2:$H$5250,"="&amp;data!$B3034)</f>
        <v>0</v>
      </c>
      <c r="J3034" s="13">
        <f>SUMIFS(IPO!$B$2:$B$5250,IPO!$H$2:$H$5250,"="&amp;data!$B3034,IPO!$J$2:$J$5250,"="&amp;data!$G3034)</f>
        <v>0</v>
      </c>
      <c r="K3034" s="13" t="str">
        <f>IF(I3034=1,SUMIFS(IPO!$C$2:$C$5250,IPO!$H$2:$H$5250,"="&amp;data!$B3034,IPO!$J$2:$J$5250,"="&amp;data!$G3034),"")</f>
        <v/>
      </c>
      <c r="L3034" s="13">
        <f>SUMIFS(IPO!$E$2:$E$5250,IPO!$H$2:$H$5250,"="&amp;data!$B3034,IPO!$J$2:$J$5250,"="&amp;data!$G3034)</f>
        <v>0</v>
      </c>
      <c r="M3034" s="13">
        <f>SUMIFS(IPO!$F$2:$F$5250,IPO!$H$2:$H$5250,"="&amp;data!$B3034,IPO!$J$2:$J$5250,"="&amp;data!$G3034)</f>
        <v>0</v>
      </c>
      <c r="N3034" s="13"/>
      <c r="P3034" s="16">
        <f>COUNTIFS(equity_bonds!$H$2:$H$6414,"="&amp;data!$B3034,equity_bonds!$J$2:$J$6414,"="&amp;data!$G3034)</f>
        <v>1</v>
      </c>
      <c r="Q3034" s="16">
        <f>SUMIFS(equity_bonds!$B$2:$B$6414,equity_bonds!$H$2:$H$6414,"="&amp;data!$B3034,equity_bonds!$J$2:$J$6414,"="&amp;data!$G3034)</f>
        <v>58912.5</v>
      </c>
      <c r="R3034" s="16">
        <f>IF(P3034=1,SUMIFS(equity_bonds!$C$2:$C$6414,equity_bonds!$H$2:$H$6414,"="&amp;data!$B3034,equity_bonds!$J$2:$J$6414,"="&amp;data!$G3034),"")</f>
        <v>22</v>
      </c>
      <c r="S3034" s="16">
        <f>SUMIFS(equity_bonds!$E$2:$E$6414,equity_bonds!$H$2:$H$6414,"="&amp;data!$B3034,equity_bonds!$J$2:$J$6414,"="&amp;data!$G3034)</f>
        <v>0.7</v>
      </c>
      <c r="T3034" s="16">
        <f>SUMIFS(equity_bonds!$F$2:$F$6414,equity_bonds!$H$2:$H$6414,"="&amp;data!$B3034,equity_bonds!$J$2:$J$6414,"="&amp;data!$G3034)</f>
        <v>13</v>
      </c>
      <c r="U3034" s="16"/>
    </row>
    <row r="3035" spans="1:21" x14ac:dyDescent="0.25">
      <c r="A3035">
        <v>2459</v>
      </c>
      <c r="B3035">
        <v>2007</v>
      </c>
      <c r="C3035">
        <v>2</v>
      </c>
      <c r="D3035" t="s">
        <v>60</v>
      </c>
      <c r="E3035" t="s">
        <v>29</v>
      </c>
      <c r="F3035" t="s">
        <v>2592</v>
      </c>
      <c r="G3035" t="str">
        <f t="shared" si="47"/>
        <v>Latham Watkins</v>
      </c>
      <c r="I3035" s="13">
        <f>COUNTIFS(IPO!$J$2:$J$5250,"="&amp;data!$G3035,IPO!$H$2:$H$5250,"="&amp;data!$B3035)</f>
        <v>1</v>
      </c>
      <c r="J3035" s="13">
        <f>SUMIFS(IPO!$B$2:$B$5250,IPO!$H$2:$H$5250,"="&amp;data!$B3035,IPO!$J$2:$J$5250,"="&amp;data!$G3035)</f>
        <v>4829</v>
      </c>
      <c r="K3035" s="13">
        <f>IF(I3035=1,SUMIFS(IPO!$C$2:$C$5250,IPO!$H$2:$H$5250,"="&amp;data!$B3035,IPO!$J$2:$J$5250,"="&amp;data!$G3035),"")</f>
        <v>2</v>
      </c>
      <c r="L3035" s="13">
        <f>SUMIFS(IPO!$E$2:$E$5250,IPO!$H$2:$H$5250,"="&amp;data!$B3035,IPO!$J$2:$J$5250,"="&amp;data!$G3035)</f>
        <v>6</v>
      </c>
      <c r="M3035" s="13">
        <f>SUMIFS(IPO!$F$2:$F$5250,IPO!$H$2:$H$5250,"="&amp;data!$B3035,IPO!$J$2:$J$5250,"="&amp;data!$G3035)</f>
        <v>18</v>
      </c>
      <c r="N3035" s="13"/>
      <c r="P3035" s="16">
        <f>COUNTIFS(equity_bonds!$H$2:$H$6414,"="&amp;data!$B3035,equity_bonds!$J$2:$J$6414,"="&amp;data!$G3035)</f>
        <v>1</v>
      </c>
      <c r="Q3035" s="16">
        <f>SUMIFS(equity_bonds!$B$2:$B$6414,equity_bonds!$H$2:$H$6414,"="&amp;data!$B3035,equity_bonds!$J$2:$J$6414,"="&amp;data!$G3035)</f>
        <v>96747.9</v>
      </c>
      <c r="R3035" s="16">
        <f>IF(P3035=1,SUMIFS(equity_bonds!$C$2:$C$6414,equity_bonds!$H$2:$H$6414,"="&amp;data!$B3035,equity_bonds!$J$2:$J$6414,"="&amp;data!$G3035),"")</f>
        <v>15</v>
      </c>
      <c r="S3035" s="16">
        <f>SUMIFS(equity_bonds!$E$2:$E$6414,equity_bonds!$H$2:$H$6414,"="&amp;data!$B3035,equity_bonds!$J$2:$J$6414,"="&amp;data!$G3035)</f>
        <v>1.1000000000000001</v>
      </c>
      <c r="T3035" s="16">
        <f>SUMIFS(equity_bonds!$F$2:$F$6414,equity_bonds!$H$2:$H$6414,"="&amp;data!$B3035,equity_bonds!$J$2:$J$6414,"="&amp;data!$G3035)</f>
        <v>146</v>
      </c>
      <c r="U3035" s="16"/>
    </row>
    <row r="3036" spans="1:21" x14ac:dyDescent="0.25">
      <c r="A3036">
        <v>2469</v>
      </c>
      <c r="B3036">
        <v>2007</v>
      </c>
      <c r="C3036">
        <v>197</v>
      </c>
      <c r="D3036" t="s">
        <v>5</v>
      </c>
      <c r="E3036" t="s">
        <v>488</v>
      </c>
      <c r="F3036" t="s">
        <v>2772</v>
      </c>
      <c r="G3036" t="str">
        <f t="shared" si="47"/>
        <v>Lathrop Gage</v>
      </c>
      <c r="I3036" s="13">
        <f>COUNTIFS(IPO!$J$2:$J$5250,"="&amp;data!$G3036,IPO!$H$2:$H$5250,"="&amp;data!$B3036)</f>
        <v>0</v>
      </c>
      <c r="J3036" s="13">
        <f>SUMIFS(IPO!$B$2:$B$5250,IPO!$H$2:$H$5250,"="&amp;data!$B3036,IPO!$J$2:$J$5250,"="&amp;data!$G3036)</f>
        <v>0</v>
      </c>
      <c r="K3036" s="13" t="str">
        <f>IF(I3036=1,SUMIFS(IPO!$C$2:$C$5250,IPO!$H$2:$H$5250,"="&amp;data!$B3036,IPO!$J$2:$J$5250,"="&amp;data!$G3036),"")</f>
        <v/>
      </c>
      <c r="L3036" s="13">
        <f>SUMIFS(IPO!$E$2:$E$5250,IPO!$H$2:$H$5250,"="&amp;data!$B3036,IPO!$J$2:$J$5250,"="&amp;data!$G3036)</f>
        <v>0</v>
      </c>
      <c r="M3036" s="13">
        <f>SUMIFS(IPO!$F$2:$F$5250,IPO!$H$2:$H$5250,"="&amp;data!$B3036,IPO!$J$2:$J$5250,"="&amp;data!$G3036)</f>
        <v>0</v>
      </c>
      <c r="N3036" s="13"/>
      <c r="P3036" s="16">
        <f>COUNTIFS(equity_bonds!$H$2:$H$6414,"="&amp;data!$B3036,equity_bonds!$J$2:$J$6414,"="&amp;data!$G3036)</f>
        <v>0</v>
      </c>
      <c r="Q3036" s="16">
        <f>SUMIFS(equity_bonds!$B$2:$B$6414,equity_bonds!$H$2:$H$6414,"="&amp;data!$B3036,equity_bonds!$J$2:$J$6414,"="&amp;data!$G3036)</f>
        <v>0</v>
      </c>
      <c r="R3036" s="16" t="str">
        <f>IF(P3036=1,SUMIFS(equity_bonds!$C$2:$C$6414,equity_bonds!$H$2:$H$6414,"="&amp;data!$B3036,equity_bonds!$J$2:$J$6414,"="&amp;data!$G3036),"")</f>
        <v/>
      </c>
      <c r="S3036" s="16">
        <f>SUMIFS(equity_bonds!$E$2:$E$6414,equity_bonds!$H$2:$H$6414,"="&amp;data!$B3036,equity_bonds!$J$2:$J$6414,"="&amp;data!$G3036)</f>
        <v>0</v>
      </c>
      <c r="T3036" s="16">
        <f>SUMIFS(equity_bonds!$F$2:$F$6414,equity_bonds!$H$2:$H$6414,"="&amp;data!$B3036,equity_bonds!$J$2:$J$6414,"="&amp;data!$G3036)</f>
        <v>0</v>
      </c>
      <c r="U3036" s="16"/>
    </row>
    <row r="3037" spans="1:21" x14ac:dyDescent="0.25">
      <c r="A3037">
        <v>2492</v>
      </c>
      <c r="B3037">
        <v>2007</v>
      </c>
      <c r="C3037">
        <v>45</v>
      </c>
      <c r="D3037" t="s">
        <v>146</v>
      </c>
      <c r="E3037" t="s">
        <v>231</v>
      </c>
      <c r="F3037" t="s">
        <v>2670</v>
      </c>
      <c r="G3037" t="str">
        <f t="shared" si="47"/>
        <v>LeBoeuf Lamb</v>
      </c>
      <c r="I3037" s="13">
        <f>COUNTIFS(IPO!$J$2:$J$5250,"="&amp;data!$G3037,IPO!$H$2:$H$5250,"="&amp;data!$B3037)</f>
        <v>1</v>
      </c>
      <c r="J3037" s="13">
        <f>SUMIFS(IPO!$B$2:$B$5250,IPO!$H$2:$H$5250,"="&amp;data!$B3037,IPO!$J$2:$J$5250,"="&amp;data!$G3037)</f>
        <v>140.69999999999999</v>
      </c>
      <c r="K3037" s="13">
        <f>IF(I3037=1,SUMIFS(IPO!$C$2:$C$5250,IPO!$H$2:$H$5250,"="&amp;data!$B3037,IPO!$J$2:$J$5250,"="&amp;data!$G3037),"")</f>
        <v>110</v>
      </c>
      <c r="L3037" s="13">
        <f>SUMIFS(IPO!$E$2:$E$5250,IPO!$H$2:$H$5250,"="&amp;data!$B3037,IPO!$J$2:$J$5250,"="&amp;data!$G3037)</f>
        <v>0.2</v>
      </c>
      <c r="M3037" s="13">
        <f>SUMIFS(IPO!$F$2:$F$5250,IPO!$H$2:$H$5250,"="&amp;data!$B3037,IPO!$J$2:$J$5250,"="&amp;data!$G3037)</f>
        <v>1</v>
      </c>
      <c r="N3037" s="13"/>
      <c r="P3037" s="16">
        <f>COUNTIFS(equity_bonds!$H$2:$H$6414,"="&amp;data!$B3037,equity_bonds!$J$2:$J$6414,"="&amp;data!$G3037)</f>
        <v>1</v>
      </c>
      <c r="Q3037" s="16">
        <f>SUMIFS(equity_bonds!$B$2:$B$6414,equity_bonds!$H$2:$H$6414,"="&amp;data!$B3037,equity_bonds!$J$2:$J$6414,"="&amp;data!$G3037)</f>
        <v>22422.1</v>
      </c>
      <c r="R3037" s="16">
        <f>IF(P3037=1,SUMIFS(equity_bonds!$C$2:$C$6414,equity_bonds!$H$2:$H$6414,"="&amp;data!$B3037,equity_bonds!$J$2:$J$6414,"="&amp;data!$G3037),"")</f>
        <v>32</v>
      </c>
      <c r="S3037" s="16">
        <f>SUMIFS(equity_bonds!$E$2:$E$6414,equity_bonds!$H$2:$H$6414,"="&amp;data!$B3037,equity_bonds!$J$2:$J$6414,"="&amp;data!$G3037)</f>
        <v>0.3</v>
      </c>
      <c r="T3037" s="16">
        <f>SUMIFS(equity_bonds!$F$2:$F$6414,equity_bonds!$H$2:$H$6414,"="&amp;data!$B3037,equity_bonds!$J$2:$J$6414,"="&amp;data!$G3037)</f>
        <v>57</v>
      </c>
      <c r="U3037" s="16"/>
    </row>
    <row r="3038" spans="1:21" x14ac:dyDescent="0.25">
      <c r="A3038">
        <v>2511</v>
      </c>
      <c r="B3038">
        <v>2007</v>
      </c>
      <c r="C3038">
        <v>134</v>
      </c>
      <c r="D3038" t="s">
        <v>337</v>
      </c>
      <c r="E3038" t="s">
        <v>474</v>
      </c>
      <c r="F3038" t="s">
        <v>2767</v>
      </c>
      <c r="G3038" t="str">
        <f t="shared" si="47"/>
        <v>Lewis Brisbois</v>
      </c>
      <c r="I3038" s="13">
        <f>COUNTIFS(IPO!$J$2:$J$5250,"="&amp;data!$G3038,IPO!$H$2:$H$5250,"="&amp;data!$B3038)</f>
        <v>0</v>
      </c>
      <c r="J3038" s="13">
        <f>SUMIFS(IPO!$B$2:$B$5250,IPO!$H$2:$H$5250,"="&amp;data!$B3038,IPO!$J$2:$J$5250,"="&amp;data!$G3038)</f>
        <v>0</v>
      </c>
      <c r="K3038" s="13" t="str">
        <f>IF(I3038=1,SUMIFS(IPO!$C$2:$C$5250,IPO!$H$2:$H$5250,"="&amp;data!$B3038,IPO!$J$2:$J$5250,"="&amp;data!$G3038),"")</f>
        <v/>
      </c>
      <c r="L3038" s="13">
        <f>SUMIFS(IPO!$E$2:$E$5250,IPO!$H$2:$H$5250,"="&amp;data!$B3038,IPO!$J$2:$J$5250,"="&amp;data!$G3038)</f>
        <v>0</v>
      </c>
      <c r="M3038" s="13">
        <f>SUMIFS(IPO!$F$2:$F$5250,IPO!$H$2:$H$5250,"="&amp;data!$B3038,IPO!$J$2:$J$5250,"="&amp;data!$G3038)</f>
        <v>0</v>
      </c>
      <c r="N3038" s="13"/>
      <c r="P3038" s="16">
        <f>COUNTIFS(equity_bonds!$H$2:$H$6414,"="&amp;data!$B3038,equity_bonds!$J$2:$J$6414,"="&amp;data!$G3038)</f>
        <v>0</v>
      </c>
      <c r="Q3038" s="16">
        <f>SUMIFS(equity_bonds!$B$2:$B$6414,equity_bonds!$H$2:$H$6414,"="&amp;data!$B3038,equity_bonds!$J$2:$J$6414,"="&amp;data!$G3038)</f>
        <v>0</v>
      </c>
      <c r="R3038" s="16" t="str">
        <f>IF(P3038=1,SUMIFS(equity_bonds!$C$2:$C$6414,equity_bonds!$H$2:$H$6414,"="&amp;data!$B3038,equity_bonds!$J$2:$J$6414,"="&amp;data!$G3038),"")</f>
        <v/>
      </c>
      <c r="S3038" s="16">
        <f>SUMIFS(equity_bonds!$E$2:$E$6414,equity_bonds!$H$2:$H$6414,"="&amp;data!$B3038,equity_bonds!$J$2:$J$6414,"="&amp;data!$G3038)</f>
        <v>0</v>
      </c>
      <c r="T3038" s="16">
        <f>SUMIFS(equity_bonds!$F$2:$F$6414,equity_bonds!$H$2:$H$6414,"="&amp;data!$B3038,equity_bonds!$J$2:$J$6414,"="&amp;data!$G3038)</f>
        <v>0</v>
      </c>
      <c r="U3038" s="16"/>
    </row>
    <row r="3039" spans="1:21" x14ac:dyDescent="0.25">
      <c r="A3039">
        <v>2537</v>
      </c>
      <c r="B3039">
        <v>2007</v>
      </c>
      <c r="C3039">
        <v>101</v>
      </c>
      <c r="D3039" t="s">
        <v>360</v>
      </c>
      <c r="E3039" t="s">
        <v>240</v>
      </c>
      <c r="F3039" t="s">
        <v>240</v>
      </c>
      <c r="G3039" t="str">
        <f t="shared" si="47"/>
        <v>Littler Mendelson</v>
      </c>
      <c r="I3039" s="13">
        <f>COUNTIFS(IPO!$J$2:$J$5250,"="&amp;data!$G3039,IPO!$H$2:$H$5250,"="&amp;data!$B3039)</f>
        <v>0</v>
      </c>
      <c r="J3039" s="13">
        <f>SUMIFS(IPO!$B$2:$B$5250,IPO!$H$2:$H$5250,"="&amp;data!$B3039,IPO!$J$2:$J$5250,"="&amp;data!$G3039)</f>
        <v>0</v>
      </c>
      <c r="K3039" s="13" t="str">
        <f>IF(I3039=1,SUMIFS(IPO!$C$2:$C$5250,IPO!$H$2:$H$5250,"="&amp;data!$B3039,IPO!$J$2:$J$5250,"="&amp;data!$G3039),"")</f>
        <v/>
      </c>
      <c r="L3039" s="13">
        <f>SUMIFS(IPO!$E$2:$E$5250,IPO!$H$2:$H$5250,"="&amp;data!$B3039,IPO!$J$2:$J$5250,"="&amp;data!$G3039)</f>
        <v>0</v>
      </c>
      <c r="M3039" s="13">
        <f>SUMIFS(IPO!$F$2:$F$5250,IPO!$H$2:$H$5250,"="&amp;data!$B3039,IPO!$J$2:$J$5250,"="&amp;data!$G3039)</f>
        <v>0</v>
      </c>
      <c r="N3039" s="13"/>
      <c r="P3039" s="16">
        <f>COUNTIFS(equity_bonds!$H$2:$H$6414,"="&amp;data!$B3039,equity_bonds!$J$2:$J$6414,"="&amp;data!$G3039)</f>
        <v>0</v>
      </c>
      <c r="Q3039" s="16">
        <f>SUMIFS(equity_bonds!$B$2:$B$6414,equity_bonds!$H$2:$H$6414,"="&amp;data!$B3039,equity_bonds!$J$2:$J$6414,"="&amp;data!$G3039)</f>
        <v>0</v>
      </c>
      <c r="R3039" s="16" t="str">
        <f>IF(P3039=1,SUMIFS(equity_bonds!$C$2:$C$6414,equity_bonds!$H$2:$H$6414,"="&amp;data!$B3039,equity_bonds!$J$2:$J$6414,"="&amp;data!$G3039),"")</f>
        <v/>
      </c>
      <c r="S3039" s="16">
        <f>SUMIFS(equity_bonds!$E$2:$E$6414,equity_bonds!$H$2:$H$6414,"="&amp;data!$B3039,equity_bonds!$J$2:$J$6414,"="&amp;data!$G3039)</f>
        <v>0</v>
      </c>
      <c r="T3039" s="16">
        <f>SUMIFS(equity_bonds!$F$2:$F$6414,equity_bonds!$H$2:$H$6414,"="&amp;data!$B3039,equity_bonds!$J$2:$J$6414,"="&amp;data!$G3039)</f>
        <v>0</v>
      </c>
      <c r="U3039" s="16"/>
    </row>
    <row r="3040" spans="1:21" x14ac:dyDescent="0.25">
      <c r="A3040">
        <v>2553</v>
      </c>
      <c r="B3040">
        <v>2007</v>
      </c>
      <c r="C3040">
        <v>110</v>
      </c>
      <c r="D3040" t="s">
        <v>430</v>
      </c>
      <c r="E3040" t="s">
        <v>372</v>
      </c>
      <c r="F3040" t="s">
        <v>2742</v>
      </c>
      <c r="G3040" t="str">
        <f t="shared" si="47"/>
        <v>Locke Liddell</v>
      </c>
      <c r="I3040" s="13">
        <f>COUNTIFS(IPO!$J$2:$J$5250,"="&amp;data!$G3040,IPO!$H$2:$H$5250,"="&amp;data!$B3040)</f>
        <v>0</v>
      </c>
      <c r="J3040" s="13">
        <f>SUMIFS(IPO!$B$2:$B$5250,IPO!$H$2:$H$5250,"="&amp;data!$B3040,IPO!$J$2:$J$5250,"="&amp;data!$G3040)</f>
        <v>0</v>
      </c>
      <c r="K3040" s="13" t="str">
        <f>IF(I3040=1,SUMIFS(IPO!$C$2:$C$5250,IPO!$H$2:$H$5250,"="&amp;data!$B3040,IPO!$J$2:$J$5250,"="&amp;data!$G3040),"")</f>
        <v/>
      </c>
      <c r="L3040" s="13">
        <f>SUMIFS(IPO!$E$2:$E$5250,IPO!$H$2:$H$5250,"="&amp;data!$B3040,IPO!$J$2:$J$5250,"="&amp;data!$G3040)</f>
        <v>0</v>
      </c>
      <c r="M3040" s="13">
        <f>SUMIFS(IPO!$F$2:$F$5250,IPO!$H$2:$H$5250,"="&amp;data!$B3040,IPO!$J$2:$J$5250,"="&amp;data!$G3040)</f>
        <v>0</v>
      </c>
      <c r="N3040" s="13"/>
      <c r="P3040" s="16">
        <f>COUNTIFS(equity_bonds!$H$2:$H$6414,"="&amp;data!$B3040,equity_bonds!$J$2:$J$6414,"="&amp;data!$G3040)</f>
        <v>1</v>
      </c>
      <c r="Q3040" s="16">
        <f>SUMIFS(equity_bonds!$B$2:$B$6414,equity_bonds!$H$2:$H$6414,"="&amp;data!$B3040,equity_bonds!$J$2:$J$6414,"="&amp;data!$G3040)</f>
        <v>2937.9</v>
      </c>
      <c r="R3040" s="16">
        <f>IF(P3040=1,SUMIFS(equity_bonds!$C$2:$C$6414,equity_bonds!$H$2:$H$6414,"="&amp;data!$B3040,equity_bonds!$J$2:$J$6414,"="&amp;data!$G3040),"")</f>
        <v>104</v>
      </c>
      <c r="S3040" s="16">
        <f>SUMIFS(equity_bonds!$E$2:$E$6414,equity_bonds!$H$2:$H$6414,"="&amp;data!$B3040,equity_bonds!$J$2:$J$6414,"="&amp;data!$G3040)</f>
        <v>0</v>
      </c>
      <c r="T3040" s="16">
        <f>SUMIFS(equity_bonds!$F$2:$F$6414,equity_bonds!$H$2:$H$6414,"="&amp;data!$B3040,equity_bonds!$J$2:$J$6414,"="&amp;data!$G3040)</f>
        <v>12</v>
      </c>
      <c r="U3040" s="16"/>
    </row>
    <row r="3041" spans="1:21" x14ac:dyDescent="0.25">
      <c r="A3041">
        <v>2571</v>
      </c>
      <c r="B3041">
        <v>2007</v>
      </c>
      <c r="C3041">
        <v>129</v>
      </c>
      <c r="D3041" t="s">
        <v>373</v>
      </c>
      <c r="E3041" t="s">
        <v>287</v>
      </c>
      <c r="F3041" t="s">
        <v>2708</v>
      </c>
      <c r="G3041" t="str">
        <f t="shared" si="47"/>
        <v>Loeb Loeb</v>
      </c>
      <c r="I3041" s="13">
        <f>COUNTIFS(IPO!$J$2:$J$5250,"="&amp;data!$G3041,IPO!$H$2:$H$5250,"="&amp;data!$B3041)</f>
        <v>1</v>
      </c>
      <c r="J3041" s="13">
        <f>SUMIFS(IPO!$B$2:$B$5250,IPO!$H$2:$H$5250,"="&amp;data!$B3041,IPO!$J$2:$J$5250,"="&amp;data!$G3041)</f>
        <v>298.60000000000002</v>
      </c>
      <c r="K3041" s="13">
        <f>IF(I3041=1,SUMIFS(IPO!$C$2:$C$5250,IPO!$H$2:$H$5250,"="&amp;data!$B3041,IPO!$J$2:$J$5250,"="&amp;data!$G3041),"")</f>
        <v>81</v>
      </c>
      <c r="L3041" s="13">
        <f>SUMIFS(IPO!$E$2:$E$5250,IPO!$H$2:$H$5250,"="&amp;data!$B3041,IPO!$J$2:$J$5250,"="&amp;data!$G3041)</f>
        <v>0.4</v>
      </c>
      <c r="M3041" s="13">
        <f>SUMIFS(IPO!$F$2:$F$5250,IPO!$H$2:$H$5250,"="&amp;data!$B3041,IPO!$J$2:$J$5250,"="&amp;data!$G3041)</f>
        <v>4</v>
      </c>
      <c r="N3041" s="13"/>
      <c r="P3041" s="16">
        <f>COUNTIFS(equity_bonds!$H$2:$H$6414,"="&amp;data!$B3041,equity_bonds!$J$2:$J$6414,"="&amp;data!$G3041)</f>
        <v>0</v>
      </c>
      <c r="Q3041" s="16">
        <f>SUMIFS(equity_bonds!$B$2:$B$6414,equity_bonds!$H$2:$H$6414,"="&amp;data!$B3041,equity_bonds!$J$2:$J$6414,"="&amp;data!$G3041)</f>
        <v>0</v>
      </c>
      <c r="R3041" s="16" t="str">
        <f>IF(P3041=1,SUMIFS(equity_bonds!$C$2:$C$6414,equity_bonds!$H$2:$H$6414,"="&amp;data!$B3041,equity_bonds!$J$2:$J$6414,"="&amp;data!$G3041),"")</f>
        <v/>
      </c>
      <c r="S3041" s="16">
        <f>SUMIFS(equity_bonds!$E$2:$E$6414,equity_bonds!$H$2:$H$6414,"="&amp;data!$B3041,equity_bonds!$J$2:$J$6414,"="&amp;data!$G3041)</f>
        <v>0</v>
      </c>
      <c r="T3041" s="16">
        <f>SUMIFS(equity_bonds!$F$2:$F$6414,equity_bonds!$H$2:$H$6414,"="&amp;data!$B3041,equity_bonds!$J$2:$J$6414,"="&amp;data!$G3041)</f>
        <v>0</v>
      </c>
      <c r="U3041" s="16"/>
    </row>
    <row r="3042" spans="1:21" x14ac:dyDescent="0.25">
      <c r="A3042">
        <v>2602</v>
      </c>
      <c r="B3042">
        <v>2007</v>
      </c>
      <c r="C3042">
        <v>147</v>
      </c>
      <c r="D3042" t="s">
        <v>445</v>
      </c>
      <c r="E3042" t="s">
        <v>93</v>
      </c>
      <c r="F3042" t="s">
        <v>2625</v>
      </c>
      <c r="G3042" t="str">
        <f t="shared" si="47"/>
        <v>Lord Bissell</v>
      </c>
      <c r="I3042" s="13">
        <f>COUNTIFS(IPO!$J$2:$J$5250,"="&amp;data!$G3042,IPO!$H$2:$H$5250,"="&amp;data!$B3042)</f>
        <v>0</v>
      </c>
      <c r="J3042" s="13">
        <f>SUMIFS(IPO!$B$2:$B$5250,IPO!$H$2:$H$5250,"="&amp;data!$B3042,IPO!$J$2:$J$5250,"="&amp;data!$G3042)</f>
        <v>0</v>
      </c>
      <c r="K3042" s="13" t="str">
        <f>IF(I3042=1,SUMIFS(IPO!$C$2:$C$5250,IPO!$H$2:$H$5250,"="&amp;data!$B3042,IPO!$J$2:$J$5250,"="&amp;data!$G3042),"")</f>
        <v/>
      </c>
      <c r="L3042" s="13">
        <f>SUMIFS(IPO!$E$2:$E$5250,IPO!$H$2:$H$5250,"="&amp;data!$B3042,IPO!$J$2:$J$5250,"="&amp;data!$G3042)</f>
        <v>0</v>
      </c>
      <c r="M3042" s="13">
        <f>SUMIFS(IPO!$F$2:$F$5250,IPO!$H$2:$H$5250,"="&amp;data!$B3042,IPO!$J$2:$J$5250,"="&amp;data!$G3042)</f>
        <v>0</v>
      </c>
      <c r="N3042" s="13"/>
      <c r="P3042" s="16">
        <f>COUNTIFS(equity_bonds!$H$2:$H$6414,"="&amp;data!$B3042,equity_bonds!$J$2:$J$6414,"="&amp;data!$G3042)</f>
        <v>0</v>
      </c>
      <c r="Q3042" s="16">
        <f>SUMIFS(equity_bonds!$B$2:$B$6414,equity_bonds!$H$2:$H$6414,"="&amp;data!$B3042,equity_bonds!$J$2:$J$6414,"="&amp;data!$G3042)</f>
        <v>0</v>
      </c>
      <c r="R3042" s="16" t="str">
        <f>IF(P3042=1,SUMIFS(equity_bonds!$C$2:$C$6414,equity_bonds!$H$2:$H$6414,"="&amp;data!$B3042,equity_bonds!$J$2:$J$6414,"="&amp;data!$G3042),"")</f>
        <v/>
      </c>
      <c r="S3042" s="16">
        <f>SUMIFS(equity_bonds!$E$2:$E$6414,equity_bonds!$H$2:$H$6414,"="&amp;data!$B3042,equity_bonds!$J$2:$J$6414,"="&amp;data!$G3042)</f>
        <v>0</v>
      </c>
      <c r="T3042" s="16">
        <f>SUMIFS(equity_bonds!$F$2:$F$6414,equity_bonds!$H$2:$H$6414,"="&amp;data!$B3042,equity_bonds!$J$2:$J$6414,"="&amp;data!$G3042)</f>
        <v>0</v>
      </c>
      <c r="U3042" s="16"/>
    </row>
    <row r="3043" spans="1:21" x14ac:dyDescent="0.25">
      <c r="A3043">
        <v>2610</v>
      </c>
      <c r="B3043">
        <v>2007</v>
      </c>
      <c r="C3043">
        <v>151</v>
      </c>
      <c r="D3043" t="s">
        <v>349</v>
      </c>
      <c r="E3043" t="s">
        <v>426</v>
      </c>
      <c r="F3043" t="s">
        <v>426</v>
      </c>
      <c r="G3043" t="str">
        <f t="shared" si="47"/>
        <v>Lowenstein Sandler</v>
      </c>
      <c r="I3043" s="13">
        <f>COUNTIFS(IPO!$J$2:$J$5250,"="&amp;data!$G3043,IPO!$H$2:$H$5250,"="&amp;data!$B3043)</f>
        <v>1</v>
      </c>
      <c r="J3043" s="13">
        <f>SUMIFS(IPO!$B$2:$B$5250,IPO!$H$2:$H$5250,"="&amp;data!$B3043,IPO!$J$2:$J$5250,"="&amp;data!$G3043)</f>
        <v>16.5</v>
      </c>
      <c r="K3043" s="13">
        <f>IF(I3043=1,SUMIFS(IPO!$C$2:$C$5250,IPO!$H$2:$H$5250,"="&amp;data!$B3043,IPO!$J$2:$J$5250,"="&amp;data!$G3043),"")</f>
        <v>172</v>
      </c>
      <c r="L3043" s="13">
        <f>SUMIFS(IPO!$E$2:$E$5250,IPO!$H$2:$H$5250,"="&amp;data!$B3043,IPO!$J$2:$J$5250,"="&amp;data!$G3043)</f>
        <v>0</v>
      </c>
      <c r="M3043" s="13">
        <f>SUMIFS(IPO!$F$2:$F$5250,IPO!$H$2:$H$5250,"="&amp;data!$B3043,IPO!$J$2:$J$5250,"="&amp;data!$G3043)</f>
        <v>1</v>
      </c>
      <c r="N3043" s="13"/>
      <c r="P3043" s="16">
        <f>COUNTIFS(equity_bonds!$H$2:$H$6414,"="&amp;data!$B3043,equity_bonds!$J$2:$J$6414,"="&amp;data!$G3043)</f>
        <v>0</v>
      </c>
      <c r="Q3043" s="16">
        <f>SUMIFS(equity_bonds!$B$2:$B$6414,equity_bonds!$H$2:$H$6414,"="&amp;data!$B3043,equity_bonds!$J$2:$J$6414,"="&amp;data!$G3043)</f>
        <v>0</v>
      </c>
      <c r="R3043" s="16" t="str">
        <f>IF(P3043=1,SUMIFS(equity_bonds!$C$2:$C$6414,equity_bonds!$H$2:$H$6414,"="&amp;data!$B3043,equity_bonds!$J$2:$J$6414,"="&amp;data!$G3043),"")</f>
        <v/>
      </c>
      <c r="S3043" s="16">
        <f>SUMIFS(equity_bonds!$E$2:$E$6414,equity_bonds!$H$2:$H$6414,"="&amp;data!$B3043,equity_bonds!$J$2:$J$6414,"="&amp;data!$G3043)</f>
        <v>0</v>
      </c>
      <c r="T3043" s="16">
        <f>SUMIFS(equity_bonds!$F$2:$F$6414,equity_bonds!$H$2:$H$6414,"="&amp;data!$B3043,equity_bonds!$J$2:$J$6414,"="&amp;data!$G3043)</f>
        <v>0</v>
      </c>
      <c r="U3043" s="16"/>
    </row>
    <row r="3044" spans="1:21" x14ac:dyDescent="0.25">
      <c r="A3044">
        <v>2628</v>
      </c>
      <c r="B3044">
        <v>2007</v>
      </c>
      <c r="C3044">
        <v>193</v>
      </c>
      <c r="D3044" t="s">
        <v>473</v>
      </c>
      <c r="E3044" t="s">
        <v>288</v>
      </c>
      <c r="F3044" t="s">
        <v>2709</v>
      </c>
      <c r="G3044" t="str">
        <f t="shared" si="47"/>
        <v>Luce Forward</v>
      </c>
      <c r="I3044" s="13">
        <f>COUNTIFS(IPO!$J$2:$J$5250,"="&amp;data!$G3044,IPO!$H$2:$H$5250,"="&amp;data!$B3044)</f>
        <v>0</v>
      </c>
      <c r="J3044" s="13">
        <f>SUMIFS(IPO!$B$2:$B$5250,IPO!$H$2:$H$5250,"="&amp;data!$B3044,IPO!$J$2:$J$5250,"="&amp;data!$G3044)</f>
        <v>0</v>
      </c>
      <c r="K3044" s="13" t="str">
        <f>IF(I3044=1,SUMIFS(IPO!$C$2:$C$5250,IPO!$H$2:$H$5250,"="&amp;data!$B3044,IPO!$J$2:$J$5250,"="&amp;data!$G3044),"")</f>
        <v/>
      </c>
      <c r="L3044" s="13">
        <f>SUMIFS(IPO!$E$2:$E$5250,IPO!$H$2:$H$5250,"="&amp;data!$B3044,IPO!$J$2:$J$5250,"="&amp;data!$G3044)</f>
        <v>0</v>
      </c>
      <c r="M3044" s="13">
        <f>SUMIFS(IPO!$F$2:$F$5250,IPO!$H$2:$H$5250,"="&amp;data!$B3044,IPO!$J$2:$J$5250,"="&amp;data!$G3044)</f>
        <v>0</v>
      </c>
      <c r="N3044" s="13"/>
      <c r="P3044" s="16">
        <f>COUNTIFS(equity_bonds!$H$2:$H$6414,"="&amp;data!$B3044,equity_bonds!$J$2:$J$6414,"="&amp;data!$G3044)</f>
        <v>1</v>
      </c>
      <c r="Q3044" s="16">
        <f>SUMIFS(equity_bonds!$B$2:$B$6414,equity_bonds!$H$2:$H$6414,"="&amp;data!$B3044,equity_bonds!$J$2:$J$6414,"="&amp;data!$G3044)</f>
        <v>6047.5</v>
      </c>
      <c r="R3044" s="16">
        <f>IF(P3044=1,SUMIFS(equity_bonds!$C$2:$C$6414,equity_bonds!$H$2:$H$6414,"="&amp;data!$B3044,equity_bonds!$J$2:$J$6414,"="&amp;data!$G3044),"")</f>
        <v>72</v>
      </c>
      <c r="S3044" s="16">
        <f>SUMIFS(equity_bonds!$E$2:$E$6414,equity_bonds!$H$2:$H$6414,"="&amp;data!$B3044,equity_bonds!$J$2:$J$6414,"="&amp;data!$G3044)</f>
        <v>0.1</v>
      </c>
      <c r="T3044" s="16">
        <f>SUMIFS(equity_bonds!$F$2:$F$6414,equity_bonds!$H$2:$H$6414,"="&amp;data!$B3044,equity_bonds!$J$2:$J$6414,"="&amp;data!$G3044)</f>
        <v>4</v>
      </c>
      <c r="U3044" s="16"/>
    </row>
    <row r="3045" spans="1:21" x14ac:dyDescent="0.25">
      <c r="A3045">
        <v>2641</v>
      </c>
      <c r="B3045">
        <v>2007</v>
      </c>
      <c r="C3045">
        <v>112</v>
      </c>
      <c r="D3045" t="s">
        <v>405</v>
      </c>
      <c r="E3045" t="s">
        <v>289</v>
      </c>
      <c r="F3045" t="s">
        <v>2710</v>
      </c>
      <c r="G3045" t="str">
        <f t="shared" si="47"/>
        <v>Manatt Phelps</v>
      </c>
      <c r="I3045" s="13">
        <f>COUNTIFS(IPO!$J$2:$J$5250,"="&amp;data!$G3045,IPO!$H$2:$H$5250,"="&amp;data!$B3045)</f>
        <v>0</v>
      </c>
      <c r="J3045" s="13">
        <f>SUMIFS(IPO!$B$2:$B$5250,IPO!$H$2:$H$5250,"="&amp;data!$B3045,IPO!$J$2:$J$5250,"="&amp;data!$G3045)</f>
        <v>0</v>
      </c>
      <c r="K3045" s="13" t="str">
        <f>IF(I3045=1,SUMIFS(IPO!$C$2:$C$5250,IPO!$H$2:$H$5250,"="&amp;data!$B3045,IPO!$J$2:$J$5250,"="&amp;data!$G3045),"")</f>
        <v/>
      </c>
      <c r="L3045" s="13">
        <f>SUMIFS(IPO!$E$2:$E$5250,IPO!$H$2:$H$5250,"="&amp;data!$B3045,IPO!$J$2:$J$5250,"="&amp;data!$G3045)</f>
        <v>0</v>
      </c>
      <c r="M3045" s="13">
        <f>SUMIFS(IPO!$F$2:$F$5250,IPO!$H$2:$H$5250,"="&amp;data!$B3045,IPO!$J$2:$J$5250,"="&amp;data!$G3045)</f>
        <v>0</v>
      </c>
      <c r="N3045" s="13"/>
      <c r="P3045" s="16">
        <f>COUNTIFS(equity_bonds!$H$2:$H$6414,"="&amp;data!$B3045,equity_bonds!$J$2:$J$6414,"="&amp;data!$G3045)</f>
        <v>0</v>
      </c>
      <c r="Q3045" s="16">
        <f>SUMIFS(equity_bonds!$B$2:$B$6414,equity_bonds!$H$2:$H$6414,"="&amp;data!$B3045,equity_bonds!$J$2:$J$6414,"="&amp;data!$G3045)</f>
        <v>0</v>
      </c>
      <c r="R3045" s="16" t="str">
        <f>IF(P3045=1,SUMIFS(equity_bonds!$C$2:$C$6414,equity_bonds!$H$2:$H$6414,"="&amp;data!$B3045,equity_bonds!$J$2:$J$6414,"="&amp;data!$G3045),"")</f>
        <v/>
      </c>
      <c r="S3045" s="16">
        <f>SUMIFS(equity_bonds!$E$2:$E$6414,equity_bonds!$H$2:$H$6414,"="&amp;data!$B3045,equity_bonds!$J$2:$J$6414,"="&amp;data!$G3045)</f>
        <v>0</v>
      </c>
      <c r="T3045" s="16">
        <f>SUMIFS(equity_bonds!$F$2:$F$6414,equity_bonds!$H$2:$H$6414,"="&amp;data!$B3045,equity_bonds!$J$2:$J$6414,"="&amp;data!$G3045)</f>
        <v>0</v>
      </c>
      <c r="U3045" s="16"/>
    </row>
    <row r="3046" spans="1:21" x14ac:dyDescent="0.25">
      <c r="A3046">
        <v>2679</v>
      </c>
      <c r="B3046">
        <v>2007</v>
      </c>
      <c r="C3046">
        <v>8</v>
      </c>
      <c r="D3046" t="s">
        <v>69</v>
      </c>
      <c r="E3046" t="s">
        <v>475</v>
      </c>
      <c r="F3046" t="s">
        <v>2761</v>
      </c>
      <c r="G3046" t="str">
        <f t="shared" si="47"/>
        <v>Mayer Brown</v>
      </c>
      <c r="I3046" s="13">
        <f>COUNTIFS(IPO!$J$2:$J$5250,"="&amp;data!$G3046,IPO!$H$2:$H$5250,"="&amp;data!$B3046)</f>
        <v>1</v>
      </c>
      <c r="J3046" s="13">
        <f>SUMIFS(IPO!$B$2:$B$5250,IPO!$H$2:$H$5250,"="&amp;data!$B3046,IPO!$J$2:$J$5250,"="&amp;data!$G3046)</f>
        <v>1427.3</v>
      </c>
      <c r="K3046" s="13">
        <f>IF(I3046=1,SUMIFS(IPO!$C$2:$C$5250,IPO!$H$2:$H$5250,"="&amp;data!$B3046,IPO!$J$2:$J$5250,"="&amp;data!$G3046),"")</f>
        <v>16</v>
      </c>
      <c r="L3046" s="13">
        <f>SUMIFS(IPO!$E$2:$E$5250,IPO!$H$2:$H$5250,"="&amp;data!$B3046,IPO!$J$2:$J$5250,"="&amp;data!$G3046)</f>
        <v>1.8</v>
      </c>
      <c r="M3046" s="13">
        <f>SUMIFS(IPO!$F$2:$F$5250,IPO!$H$2:$H$5250,"="&amp;data!$B3046,IPO!$J$2:$J$5250,"="&amp;data!$G3046)</f>
        <v>3</v>
      </c>
      <c r="N3046" s="13"/>
      <c r="P3046" s="16">
        <f>COUNTIFS(equity_bonds!$H$2:$H$6414,"="&amp;data!$B3046,equity_bonds!$J$2:$J$6414,"="&amp;data!$G3046)</f>
        <v>2</v>
      </c>
      <c r="Q3046" s="16">
        <f>SUMIFS(equity_bonds!$B$2:$B$6414,equity_bonds!$H$2:$H$6414,"="&amp;data!$B3046,equity_bonds!$J$2:$J$6414,"="&amp;data!$G3046)</f>
        <v>471475.5</v>
      </c>
      <c r="R3046" s="16" t="str">
        <f>IF(P3046=1,SUMIFS(equity_bonds!$C$2:$C$6414,equity_bonds!$H$2:$H$6414,"="&amp;data!$B3046,equity_bonds!$J$2:$J$6414,"="&amp;data!$G3046),"")</f>
        <v/>
      </c>
      <c r="S3046" s="16">
        <f>SUMIFS(equity_bonds!$E$2:$E$6414,equity_bonds!$H$2:$H$6414,"="&amp;data!$B3046,equity_bonds!$J$2:$J$6414,"="&amp;data!$G3046)</f>
        <v>5.3999999999999995</v>
      </c>
      <c r="T3046" s="16">
        <f>SUMIFS(equity_bonds!$F$2:$F$6414,equity_bonds!$H$2:$H$6414,"="&amp;data!$B3046,equity_bonds!$J$2:$J$6414,"="&amp;data!$G3046)</f>
        <v>167</v>
      </c>
      <c r="U3046" s="16"/>
    </row>
    <row r="3047" spans="1:21" x14ac:dyDescent="0.25">
      <c r="A3047">
        <v>2688</v>
      </c>
      <c r="B3047">
        <v>2007</v>
      </c>
      <c r="C3047">
        <v>120</v>
      </c>
      <c r="D3047" t="s">
        <v>328</v>
      </c>
      <c r="E3047" t="s">
        <v>290</v>
      </c>
      <c r="F3047" t="s">
        <v>2711</v>
      </c>
      <c r="G3047" t="str">
        <f t="shared" si="47"/>
        <v>McCarter English</v>
      </c>
      <c r="I3047" s="13">
        <f>COUNTIFS(IPO!$J$2:$J$5250,"="&amp;data!$G3047,IPO!$H$2:$H$5250,"="&amp;data!$B3047)</f>
        <v>0</v>
      </c>
      <c r="J3047" s="13">
        <f>SUMIFS(IPO!$B$2:$B$5250,IPO!$H$2:$H$5250,"="&amp;data!$B3047,IPO!$J$2:$J$5250,"="&amp;data!$G3047)</f>
        <v>0</v>
      </c>
      <c r="K3047" s="13" t="str">
        <f>IF(I3047=1,SUMIFS(IPO!$C$2:$C$5250,IPO!$H$2:$H$5250,"="&amp;data!$B3047,IPO!$J$2:$J$5250,"="&amp;data!$G3047),"")</f>
        <v/>
      </c>
      <c r="L3047" s="13">
        <f>SUMIFS(IPO!$E$2:$E$5250,IPO!$H$2:$H$5250,"="&amp;data!$B3047,IPO!$J$2:$J$5250,"="&amp;data!$G3047)</f>
        <v>0</v>
      </c>
      <c r="M3047" s="13">
        <f>SUMIFS(IPO!$F$2:$F$5250,IPO!$H$2:$H$5250,"="&amp;data!$B3047,IPO!$J$2:$J$5250,"="&amp;data!$G3047)</f>
        <v>0</v>
      </c>
      <c r="N3047" s="13"/>
      <c r="P3047" s="16">
        <f>COUNTIFS(equity_bonds!$H$2:$H$6414,"="&amp;data!$B3047,equity_bonds!$J$2:$J$6414,"="&amp;data!$G3047)</f>
        <v>0</v>
      </c>
      <c r="Q3047" s="16">
        <f>SUMIFS(equity_bonds!$B$2:$B$6414,equity_bonds!$H$2:$H$6414,"="&amp;data!$B3047,equity_bonds!$J$2:$J$6414,"="&amp;data!$G3047)</f>
        <v>0</v>
      </c>
      <c r="R3047" s="16" t="str">
        <f>IF(P3047=1,SUMIFS(equity_bonds!$C$2:$C$6414,equity_bonds!$H$2:$H$6414,"="&amp;data!$B3047,equity_bonds!$J$2:$J$6414,"="&amp;data!$G3047),"")</f>
        <v/>
      </c>
      <c r="S3047" s="16">
        <f>SUMIFS(equity_bonds!$E$2:$E$6414,equity_bonds!$H$2:$H$6414,"="&amp;data!$B3047,equity_bonds!$J$2:$J$6414,"="&amp;data!$G3047)</f>
        <v>0</v>
      </c>
      <c r="T3047" s="16">
        <f>SUMIFS(equity_bonds!$F$2:$F$6414,equity_bonds!$H$2:$H$6414,"="&amp;data!$B3047,equity_bonds!$J$2:$J$6414,"="&amp;data!$G3047)</f>
        <v>0</v>
      </c>
      <c r="U3047" s="16"/>
    </row>
    <row r="3048" spans="1:21" x14ac:dyDescent="0.25">
      <c r="A3048">
        <v>2716</v>
      </c>
      <c r="B3048">
        <v>2007</v>
      </c>
      <c r="C3048">
        <v>16</v>
      </c>
      <c r="D3048" t="s">
        <v>61</v>
      </c>
      <c r="E3048" t="s">
        <v>489</v>
      </c>
      <c r="F3048" t="s">
        <v>2595</v>
      </c>
      <c r="G3048" t="str">
        <f t="shared" si="47"/>
        <v>McDermott Will</v>
      </c>
      <c r="I3048" s="13">
        <f>COUNTIFS(IPO!$J$2:$J$5250,"="&amp;data!$G3048,IPO!$H$2:$H$5250,"="&amp;data!$B3048)</f>
        <v>1</v>
      </c>
      <c r="J3048" s="13">
        <f>SUMIFS(IPO!$B$2:$B$5250,IPO!$H$2:$H$5250,"="&amp;data!$B3048,IPO!$J$2:$J$5250,"="&amp;data!$G3048)</f>
        <v>287.39999999999998</v>
      </c>
      <c r="K3048" s="13">
        <f>IF(I3048=1,SUMIFS(IPO!$C$2:$C$5250,IPO!$H$2:$H$5250,"="&amp;data!$B3048,IPO!$J$2:$J$5250,"="&amp;data!$G3048),"")</f>
        <v>85</v>
      </c>
      <c r="L3048" s="13">
        <f>SUMIFS(IPO!$E$2:$E$5250,IPO!$H$2:$H$5250,"="&amp;data!$B3048,IPO!$J$2:$J$5250,"="&amp;data!$G3048)</f>
        <v>0.4</v>
      </c>
      <c r="M3048" s="13">
        <f>SUMIFS(IPO!$F$2:$F$5250,IPO!$H$2:$H$5250,"="&amp;data!$B3048,IPO!$J$2:$J$5250,"="&amp;data!$G3048)</f>
        <v>3</v>
      </c>
      <c r="N3048" s="13"/>
      <c r="P3048" s="16">
        <f>COUNTIFS(equity_bonds!$H$2:$H$6414,"="&amp;data!$B3048,equity_bonds!$J$2:$J$6414,"="&amp;data!$G3048)</f>
        <v>2</v>
      </c>
      <c r="Q3048" s="16">
        <f>SUMIFS(equity_bonds!$B$2:$B$6414,equity_bonds!$H$2:$H$6414,"="&amp;data!$B3048,equity_bonds!$J$2:$J$6414,"="&amp;data!$G3048)</f>
        <v>18106.199999999997</v>
      </c>
      <c r="R3048" s="16" t="str">
        <f>IF(P3048=1,SUMIFS(equity_bonds!$C$2:$C$6414,equity_bonds!$H$2:$H$6414,"="&amp;data!$B3048,equity_bonds!$J$2:$J$6414,"="&amp;data!$G3048),"")</f>
        <v/>
      </c>
      <c r="S3048" s="16">
        <f>SUMIFS(equity_bonds!$E$2:$E$6414,equity_bonds!$H$2:$H$6414,"="&amp;data!$B3048,equity_bonds!$J$2:$J$6414,"="&amp;data!$G3048)</f>
        <v>0.30000000000000004</v>
      </c>
      <c r="T3048" s="16">
        <f>SUMIFS(equity_bonds!$F$2:$F$6414,equity_bonds!$H$2:$H$6414,"="&amp;data!$B3048,equity_bonds!$J$2:$J$6414,"="&amp;data!$G3048)</f>
        <v>14</v>
      </c>
      <c r="U3048" s="16"/>
    </row>
    <row r="3049" spans="1:21" x14ac:dyDescent="0.25">
      <c r="A3049">
        <v>2768</v>
      </c>
      <c r="B3049">
        <v>2007</v>
      </c>
      <c r="C3049">
        <v>67</v>
      </c>
      <c r="D3049" t="s">
        <v>130</v>
      </c>
      <c r="E3049" t="s">
        <v>182</v>
      </c>
      <c r="F3049" t="s">
        <v>182</v>
      </c>
      <c r="G3049" t="str">
        <f t="shared" si="47"/>
        <v>McGuireWoods</v>
      </c>
      <c r="I3049" s="13">
        <f>COUNTIFS(IPO!$J$2:$J$5250,"="&amp;data!$G3049,IPO!$H$2:$H$5250,"="&amp;data!$B3049)</f>
        <v>0</v>
      </c>
      <c r="J3049" s="13">
        <f>SUMIFS(IPO!$B$2:$B$5250,IPO!$H$2:$H$5250,"="&amp;data!$B3049,IPO!$J$2:$J$5250,"="&amp;data!$G3049)</f>
        <v>0</v>
      </c>
      <c r="K3049" s="13" t="str">
        <f>IF(I3049=1,SUMIFS(IPO!$C$2:$C$5250,IPO!$H$2:$H$5250,"="&amp;data!$B3049,IPO!$J$2:$J$5250,"="&amp;data!$G3049),"")</f>
        <v/>
      </c>
      <c r="L3049" s="13">
        <f>SUMIFS(IPO!$E$2:$E$5250,IPO!$H$2:$H$5250,"="&amp;data!$B3049,IPO!$J$2:$J$5250,"="&amp;data!$G3049)</f>
        <v>0</v>
      </c>
      <c r="M3049" s="13">
        <f>SUMIFS(IPO!$F$2:$F$5250,IPO!$H$2:$H$5250,"="&amp;data!$B3049,IPO!$J$2:$J$5250,"="&amp;data!$G3049)</f>
        <v>0</v>
      </c>
      <c r="N3049" s="13"/>
      <c r="P3049" s="16">
        <f>COUNTIFS(equity_bonds!$H$2:$H$6414,"="&amp;data!$B3049,equity_bonds!$J$2:$J$6414,"="&amp;data!$G3049)</f>
        <v>0</v>
      </c>
      <c r="Q3049" s="16">
        <v>16770.599999999999</v>
      </c>
      <c r="R3049" s="16">
        <v>40</v>
      </c>
      <c r="S3049" s="16">
        <v>0.2</v>
      </c>
      <c r="T3049" s="16">
        <v>18</v>
      </c>
      <c r="U3049" s="16"/>
    </row>
    <row r="3050" spans="1:21" x14ac:dyDescent="0.25">
      <c r="A3050">
        <v>2780</v>
      </c>
      <c r="B3050">
        <v>2007</v>
      </c>
      <c r="C3050">
        <v>118</v>
      </c>
      <c r="D3050" t="s">
        <v>432</v>
      </c>
      <c r="E3050" t="s">
        <v>476</v>
      </c>
      <c r="F3050" t="s">
        <v>476</v>
      </c>
      <c r="G3050" t="str">
        <f t="shared" si="47"/>
        <v>McKee Nelson</v>
      </c>
      <c r="I3050" s="13">
        <f>COUNTIFS(IPO!$J$2:$J$5250,"="&amp;data!$G3050,IPO!$H$2:$H$5250,"="&amp;data!$B3050)</f>
        <v>0</v>
      </c>
      <c r="J3050" s="13">
        <f>SUMIFS(IPO!$B$2:$B$5250,IPO!$H$2:$H$5250,"="&amp;data!$B3050,IPO!$J$2:$J$5250,"="&amp;data!$G3050)</f>
        <v>0</v>
      </c>
      <c r="K3050" s="13" t="str">
        <f>IF(I3050=1,SUMIFS(IPO!$C$2:$C$5250,IPO!$H$2:$H$5250,"="&amp;data!$B3050,IPO!$J$2:$J$5250,"="&amp;data!$G3050),"")</f>
        <v/>
      </c>
      <c r="L3050" s="13">
        <f>SUMIFS(IPO!$E$2:$E$5250,IPO!$H$2:$H$5250,"="&amp;data!$B3050,IPO!$J$2:$J$5250,"="&amp;data!$G3050)</f>
        <v>0</v>
      </c>
      <c r="M3050" s="13">
        <f>SUMIFS(IPO!$F$2:$F$5250,IPO!$H$2:$H$5250,"="&amp;data!$B3050,IPO!$J$2:$J$5250,"="&amp;data!$G3050)</f>
        <v>0</v>
      </c>
      <c r="N3050" s="13"/>
      <c r="P3050" s="16">
        <f>COUNTIFS(equity_bonds!$H$2:$H$6414,"="&amp;data!$B3050,equity_bonds!$J$2:$J$6414,"="&amp;data!$G3050)</f>
        <v>1</v>
      </c>
      <c r="Q3050" s="16">
        <f>SUMIFS(equity_bonds!$B$2:$B$6414,equity_bonds!$H$2:$H$6414,"="&amp;data!$B3050,equity_bonds!$J$2:$J$6414,"="&amp;data!$G3050)</f>
        <v>721312</v>
      </c>
      <c r="R3050" s="16">
        <f>IF(P3050=1,SUMIFS(equity_bonds!$C$2:$C$6414,equity_bonds!$H$2:$H$6414,"="&amp;data!$B3050,equity_bonds!$J$2:$J$6414,"="&amp;data!$G3050),"")</f>
        <v>4</v>
      </c>
      <c r="S3050" s="16">
        <f>SUMIFS(equity_bonds!$E$2:$E$6414,equity_bonds!$H$2:$H$6414,"="&amp;data!$B3050,equity_bonds!$J$2:$J$6414,"="&amp;data!$G3050)</f>
        <v>8.1</v>
      </c>
      <c r="T3050" s="16">
        <f>SUMIFS(equity_bonds!$F$2:$F$6414,equity_bonds!$H$2:$H$6414,"="&amp;data!$B3050,equity_bonds!$J$2:$J$6414,"="&amp;data!$G3050)</f>
        <v>470</v>
      </c>
      <c r="U3050" s="16"/>
    </row>
    <row r="3051" spans="1:21" x14ac:dyDescent="0.25">
      <c r="A3051">
        <v>2796</v>
      </c>
      <c r="B3051">
        <v>2007</v>
      </c>
      <c r="C3051">
        <v>107</v>
      </c>
      <c r="D3051" t="s">
        <v>339</v>
      </c>
      <c r="E3051" t="s">
        <v>461</v>
      </c>
      <c r="F3051" t="s">
        <v>2762</v>
      </c>
      <c r="G3051" t="str">
        <f t="shared" si="47"/>
        <v>McKenna Long</v>
      </c>
      <c r="I3051" s="13">
        <f>COUNTIFS(IPO!$J$2:$J$5250,"="&amp;data!$G3051,IPO!$H$2:$H$5250,"="&amp;data!$B3051)</f>
        <v>0</v>
      </c>
      <c r="J3051" s="13">
        <f>SUMIFS(IPO!$B$2:$B$5250,IPO!$H$2:$H$5250,"="&amp;data!$B3051,IPO!$J$2:$J$5250,"="&amp;data!$G3051)</f>
        <v>0</v>
      </c>
      <c r="K3051" s="13" t="str">
        <f>IF(I3051=1,SUMIFS(IPO!$C$2:$C$5250,IPO!$H$2:$H$5250,"="&amp;data!$B3051,IPO!$J$2:$J$5250,"="&amp;data!$G3051),"")</f>
        <v/>
      </c>
      <c r="L3051" s="13">
        <f>SUMIFS(IPO!$E$2:$E$5250,IPO!$H$2:$H$5250,"="&amp;data!$B3051,IPO!$J$2:$J$5250,"="&amp;data!$G3051)</f>
        <v>0</v>
      </c>
      <c r="M3051" s="13">
        <f>SUMIFS(IPO!$F$2:$F$5250,IPO!$H$2:$H$5250,"="&amp;data!$B3051,IPO!$J$2:$J$5250,"="&amp;data!$G3051)</f>
        <v>0</v>
      </c>
      <c r="N3051" s="13"/>
      <c r="P3051" s="16">
        <f>COUNTIFS(equity_bonds!$H$2:$H$6414,"="&amp;data!$B3051,equity_bonds!$J$2:$J$6414,"="&amp;data!$G3051)</f>
        <v>0</v>
      </c>
      <c r="Q3051" s="16">
        <f>SUMIFS(equity_bonds!$B$2:$B$6414,equity_bonds!$H$2:$H$6414,"="&amp;data!$B3051,equity_bonds!$J$2:$J$6414,"="&amp;data!$G3051)</f>
        <v>0</v>
      </c>
      <c r="R3051" s="16" t="str">
        <f>IF(P3051=1,SUMIFS(equity_bonds!$C$2:$C$6414,equity_bonds!$H$2:$H$6414,"="&amp;data!$B3051,equity_bonds!$J$2:$J$6414,"="&amp;data!$G3051),"")</f>
        <v/>
      </c>
      <c r="S3051" s="16">
        <f>SUMIFS(equity_bonds!$E$2:$E$6414,equity_bonds!$H$2:$H$6414,"="&amp;data!$B3051,equity_bonds!$J$2:$J$6414,"="&amp;data!$G3051)</f>
        <v>0</v>
      </c>
      <c r="T3051" s="16">
        <f>SUMIFS(equity_bonds!$F$2:$F$6414,equity_bonds!$H$2:$H$6414,"="&amp;data!$B3051,equity_bonds!$J$2:$J$6414,"="&amp;data!$G3051)</f>
        <v>0</v>
      </c>
      <c r="U3051" s="16"/>
    </row>
    <row r="3052" spans="1:21" x14ac:dyDescent="0.25">
      <c r="A3052">
        <v>2818</v>
      </c>
      <c r="B3052">
        <v>2007</v>
      </c>
      <c r="C3052">
        <v>182</v>
      </c>
      <c r="D3052" t="s">
        <v>381</v>
      </c>
      <c r="E3052" t="s">
        <v>292</v>
      </c>
      <c r="F3052" t="s">
        <v>2713</v>
      </c>
      <c r="G3052" t="str">
        <f t="shared" si="47"/>
        <v>Michael Best</v>
      </c>
      <c r="I3052" s="13">
        <f>COUNTIFS(IPO!$J$2:$J$5250,"="&amp;data!$G3052,IPO!$H$2:$H$5250,"="&amp;data!$B3052)</f>
        <v>0</v>
      </c>
      <c r="J3052" s="13">
        <f>SUMIFS(IPO!$B$2:$B$5250,IPO!$H$2:$H$5250,"="&amp;data!$B3052,IPO!$J$2:$J$5250,"="&amp;data!$G3052)</f>
        <v>0</v>
      </c>
      <c r="K3052" s="13" t="str">
        <f>IF(I3052=1,SUMIFS(IPO!$C$2:$C$5250,IPO!$H$2:$H$5250,"="&amp;data!$B3052,IPO!$J$2:$J$5250,"="&amp;data!$G3052),"")</f>
        <v/>
      </c>
      <c r="L3052" s="13">
        <f>SUMIFS(IPO!$E$2:$E$5250,IPO!$H$2:$H$5250,"="&amp;data!$B3052,IPO!$J$2:$J$5250,"="&amp;data!$G3052)</f>
        <v>0</v>
      </c>
      <c r="M3052" s="13">
        <f>SUMIFS(IPO!$F$2:$F$5250,IPO!$H$2:$H$5250,"="&amp;data!$B3052,IPO!$J$2:$J$5250,"="&amp;data!$G3052)</f>
        <v>0</v>
      </c>
      <c r="N3052" s="13"/>
      <c r="P3052" s="16">
        <f>COUNTIFS(equity_bonds!$H$2:$H$6414,"="&amp;data!$B3052,equity_bonds!$J$2:$J$6414,"="&amp;data!$G3052)</f>
        <v>0</v>
      </c>
      <c r="Q3052" s="16">
        <f>SUMIFS(equity_bonds!$B$2:$B$6414,equity_bonds!$H$2:$H$6414,"="&amp;data!$B3052,equity_bonds!$J$2:$J$6414,"="&amp;data!$G3052)</f>
        <v>0</v>
      </c>
      <c r="R3052" s="16" t="str">
        <f>IF(P3052=1,SUMIFS(equity_bonds!$C$2:$C$6414,equity_bonds!$H$2:$H$6414,"="&amp;data!$B3052,equity_bonds!$J$2:$J$6414,"="&amp;data!$G3052),"")</f>
        <v/>
      </c>
      <c r="S3052" s="16">
        <f>SUMIFS(equity_bonds!$E$2:$E$6414,equity_bonds!$H$2:$H$6414,"="&amp;data!$B3052,equity_bonds!$J$2:$J$6414,"="&amp;data!$G3052)</f>
        <v>0</v>
      </c>
      <c r="T3052" s="16">
        <f>SUMIFS(equity_bonds!$F$2:$F$6414,equity_bonds!$H$2:$H$6414,"="&amp;data!$B3052,equity_bonds!$J$2:$J$6414,"="&amp;data!$G3052)</f>
        <v>0</v>
      </c>
      <c r="U3052" s="16"/>
    </row>
    <row r="3053" spans="1:21" x14ac:dyDescent="0.25">
      <c r="A3053">
        <v>2850</v>
      </c>
      <c r="B3053">
        <v>2007</v>
      </c>
      <c r="C3053">
        <v>42</v>
      </c>
      <c r="D3053" t="s">
        <v>115</v>
      </c>
      <c r="E3053" t="s">
        <v>33</v>
      </c>
      <c r="F3053" t="s">
        <v>2596</v>
      </c>
      <c r="G3053" t="str">
        <f t="shared" si="47"/>
        <v>Milbank Tweed</v>
      </c>
      <c r="I3053" s="13">
        <f>COUNTIFS(IPO!$J$2:$J$5250,"="&amp;data!$G3053,IPO!$H$2:$H$5250,"="&amp;data!$B3053)</f>
        <v>1</v>
      </c>
      <c r="J3053" s="13">
        <f>SUMIFS(IPO!$B$2:$B$5250,IPO!$H$2:$H$5250,"="&amp;data!$B3053,IPO!$J$2:$J$5250,"="&amp;data!$G3053)</f>
        <v>725.3</v>
      </c>
      <c r="K3053" s="13">
        <f>IF(I3053=1,SUMIFS(IPO!$C$2:$C$5250,IPO!$H$2:$H$5250,"="&amp;data!$B3053,IPO!$J$2:$J$5250,"="&amp;data!$G3053),"")</f>
        <v>44</v>
      </c>
      <c r="L3053" s="13">
        <f>SUMIFS(IPO!$E$2:$E$5250,IPO!$H$2:$H$5250,"="&amp;data!$B3053,IPO!$J$2:$J$5250,"="&amp;data!$G3053)</f>
        <v>0.9</v>
      </c>
      <c r="M3053" s="13">
        <f>SUMIFS(IPO!$F$2:$F$5250,IPO!$H$2:$H$5250,"="&amp;data!$B3053,IPO!$J$2:$J$5250,"="&amp;data!$G3053)</f>
        <v>2</v>
      </c>
      <c r="N3053" s="13"/>
      <c r="P3053" s="16">
        <f>COUNTIFS(equity_bonds!$H$2:$H$6414,"="&amp;data!$B3053,equity_bonds!$J$2:$J$6414,"="&amp;data!$G3053)</f>
        <v>1</v>
      </c>
      <c r="Q3053" s="16">
        <f>SUMIFS(equity_bonds!$B$2:$B$6414,equity_bonds!$H$2:$H$6414,"="&amp;data!$B3053,equity_bonds!$J$2:$J$6414,"="&amp;data!$G3053)</f>
        <v>3144.4</v>
      </c>
      <c r="R3053" s="16">
        <f>IF(P3053=1,SUMIFS(equity_bonds!$C$2:$C$6414,equity_bonds!$H$2:$H$6414,"="&amp;data!$B3053,equity_bonds!$J$2:$J$6414,"="&amp;data!$G3053),"")</f>
        <v>100</v>
      </c>
      <c r="S3053" s="16">
        <f>SUMIFS(equity_bonds!$E$2:$E$6414,equity_bonds!$H$2:$H$6414,"="&amp;data!$B3053,equity_bonds!$J$2:$J$6414,"="&amp;data!$G3053)</f>
        <v>0</v>
      </c>
      <c r="T3053" s="16">
        <f>SUMIFS(equity_bonds!$F$2:$F$6414,equity_bonds!$H$2:$H$6414,"="&amp;data!$B3053,equity_bonds!$J$2:$J$6414,"="&amp;data!$G3053)</f>
        <v>10</v>
      </c>
      <c r="U3053" s="16"/>
    </row>
    <row r="3054" spans="1:21" x14ac:dyDescent="0.25">
      <c r="A3054">
        <v>2871</v>
      </c>
      <c r="B3054">
        <v>2007</v>
      </c>
      <c r="C3054">
        <v>154</v>
      </c>
      <c r="D3054" t="s">
        <v>392</v>
      </c>
      <c r="E3054" t="s">
        <v>150</v>
      </c>
      <c r="F3054" t="s">
        <v>2528</v>
      </c>
      <c r="G3054" t="str">
        <f t="shared" si="47"/>
        <v>Miller Canfield</v>
      </c>
      <c r="I3054" s="13">
        <f>COUNTIFS(IPO!$J$2:$J$5250,"="&amp;data!$G3054,IPO!$H$2:$H$5250,"="&amp;data!$B3054)</f>
        <v>0</v>
      </c>
      <c r="J3054" s="13">
        <f>SUMIFS(IPO!$B$2:$B$5250,IPO!$H$2:$H$5250,"="&amp;data!$B3054,IPO!$J$2:$J$5250,"="&amp;data!$G3054)</f>
        <v>0</v>
      </c>
      <c r="K3054" s="13" t="str">
        <f>IF(I3054=1,SUMIFS(IPO!$C$2:$C$5250,IPO!$H$2:$H$5250,"="&amp;data!$B3054,IPO!$J$2:$J$5250,"="&amp;data!$G3054),"")</f>
        <v/>
      </c>
      <c r="L3054" s="13">
        <f>SUMIFS(IPO!$E$2:$E$5250,IPO!$H$2:$H$5250,"="&amp;data!$B3054,IPO!$J$2:$J$5250,"="&amp;data!$G3054)</f>
        <v>0</v>
      </c>
      <c r="M3054" s="13">
        <f>SUMIFS(IPO!$F$2:$F$5250,IPO!$H$2:$H$5250,"="&amp;data!$B3054,IPO!$J$2:$J$5250,"="&amp;data!$G3054)</f>
        <v>0</v>
      </c>
      <c r="N3054" s="13"/>
      <c r="P3054" s="16">
        <f>COUNTIFS(equity_bonds!$H$2:$H$6414,"="&amp;data!$B3054,equity_bonds!$J$2:$J$6414,"="&amp;data!$G3054)</f>
        <v>1</v>
      </c>
      <c r="Q3054" s="16">
        <f>SUMIFS(equity_bonds!$B$2:$B$6414,equity_bonds!$H$2:$H$6414,"="&amp;data!$B3054,equity_bonds!$J$2:$J$6414,"="&amp;data!$G3054)</f>
        <v>448.8</v>
      </c>
      <c r="R3054" s="16">
        <f>IF(P3054=1,SUMIFS(equity_bonds!$C$2:$C$6414,equity_bonds!$H$2:$H$6414,"="&amp;data!$B3054,equity_bonds!$J$2:$J$6414,"="&amp;data!$G3054),"")</f>
        <v>194</v>
      </c>
      <c r="S3054" s="16">
        <f>SUMIFS(equity_bonds!$E$2:$E$6414,equity_bonds!$H$2:$H$6414,"="&amp;data!$B3054,equity_bonds!$J$2:$J$6414,"="&amp;data!$G3054)</f>
        <v>0</v>
      </c>
      <c r="T3054" s="16">
        <f>SUMIFS(equity_bonds!$F$2:$F$6414,equity_bonds!$H$2:$H$6414,"="&amp;data!$B3054,equity_bonds!$J$2:$J$6414,"="&amp;data!$G3054)</f>
        <v>2</v>
      </c>
      <c r="U3054" s="16"/>
    </row>
    <row r="3055" spans="1:21" x14ac:dyDescent="0.25">
      <c r="A3055">
        <v>2893</v>
      </c>
      <c r="B3055">
        <v>2007</v>
      </c>
      <c r="C3055">
        <v>92</v>
      </c>
      <c r="D3055" t="s">
        <v>189</v>
      </c>
      <c r="E3055" t="s">
        <v>233</v>
      </c>
      <c r="F3055" t="s">
        <v>2530</v>
      </c>
      <c r="G3055" t="str">
        <f t="shared" si="47"/>
        <v>Mintz Levin</v>
      </c>
      <c r="I3055" s="13">
        <f>COUNTIFS(IPO!$J$2:$J$5250,"="&amp;data!$G3055,IPO!$H$2:$H$5250,"="&amp;data!$B3055)</f>
        <v>1</v>
      </c>
      <c r="J3055" s="13">
        <f>SUMIFS(IPO!$B$2:$B$5250,IPO!$H$2:$H$5250,"="&amp;data!$B3055,IPO!$J$2:$J$5250,"="&amp;data!$G3055)</f>
        <v>485.5</v>
      </c>
      <c r="K3055" s="13">
        <f>IF(I3055=1,SUMIFS(IPO!$C$2:$C$5250,IPO!$H$2:$H$5250,"="&amp;data!$B3055,IPO!$J$2:$J$5250,"="&amp;data!$G3055),"")</f>
        <v>63</v>
      </c>
      <c r="L3055" s="13">
        <f>SUMIFS(IPO!$E$2:$E$5250,IPO!$H$2:$H$5250,"="&amp;data!$B3055,IPO!$J$2:$J$5250,"="&amp;data!$G3055)</f>
        <v>0.6</v>
      </c>
      <c r="M3055" s="13">
        <f>SUMIFS(IPO!$F$2:$F$5250,IPO!$H$2:$H$5250,"="&amp;data!$B3055,IPO!$J$2:$J$5250,"="&amp;data!$G3055)</f>
        <v>6</v>
      </c>
      <c r="N3055" s="13"/>
      <c r="P3055" s="16">
        <f>COUNTIFS(equity_bonds!$H$2:$H$6414,"="&amp;data!$B3055,equity_bonds!$J$2:$J$6414,"="&amp;data!$G3055)</f>
        <v>1</v>
      </c>
      <c r="Q3055" s="16">
        <f>SUMIFS(equity_bonds!$B$2:$B$6414,equity_bonds!$H$2:$H$6414,"="&amp;data!$B3055,equity_bonds!$J$2:$J$6414,"="&amp;data!$G3055)</f>
        <v>1363.7</v>
      </c>
      <c r="R3055" s="16">
        <f>IF(P3055=1,SUMIFS(equity_bonds!$C$2:$C$6414,equity_bonds!$H$2:$H$6414,"="&amp;data!$B3055,equity_bonds!$J$2:$J$6414,"="&amp;data!$G3055),"")</f>
        <v>137</v>
      </c>
      <c r="S3055" s="16">
        <f>SUMIFS(equity_bonds!$E$2:$E$6414,equity_bonds!$H$2:$H$6414,"="&amp;data!$B3055,equity_bonds!$J$2:$J$6414,"="&amp;data!$G3055)</f>
        <v>0</v>
      </c>
      <c r="T3055" s="16">
        <f>SUMIFS(equity_bonds!$F$2:$F$6414,equity_bonds!$H$2:$H$6414,"="&amp;data!$B3055,equity_bonds!$J$2:$J$6414,"="&amp;data!$G3055)</f>
        <v>20</v>
      </c>
      <c r="U3055" s="16"/>
    </row>
    <row r="3056" spans="1:21" x14ac:dyDescent="0.25">
      <c r="A3056">
        <v>2906</v>
      </c>
      <c r="B3056">
        <v>2007</v>
      </c>
      <c r="C3056">
        <v>153</v>
      </c>
      <c r="D3056" t="s">
        <v>343</v>
      </c>
      <c r="E3056" t="s">
        <v>379</v>
      </c>
      <c r="F3056" t="s">
        <v>2744</v>
      </c>
      <c r="G3056" t="str">
        <f t="shared" si="47"/>
        <v>Moore Van</v>
      </c>
      <c r="I3056" s="13">
        <f>COUNTIFS(IPO!$J$2:$J$5250,"="&amp;data!$G3056,IPO!$H$2:$H$5250,"="&amp;data!$B3056)</f>
        <v>0</v>
      </c>
      <c r="J3056" s="13">
        <f>SUMIFS(IPO!$B$2:$B$5250,IPO!$H$2:$H$5250,"="&amp;data!$B3056,IPO!$J$2:$J$5250,"="&amp;data!$G3056)</f>
        <v>0</v>
      </c>
      <c r="K3056" s="13" t="str">
        <f>IF(I3056=1,SUMIFS(IPO!$C$2:$C$5250,IPO!$H$2:$H$5250,"="&amp;data!$B3056,IPO!$J$2:$J$5250,"="&amp;data!$G3056),"")</f>
        <v/>
      </c>
      <c r="L3056" s="13">
        <f>SUMIFS(IPO!$E$2:$E$5250,IPO!$H$2:$H$5250,"="&amp;data!$B3056,IPO!$J$2:$J$5250,"="&amp;data!$G3056)</f>
        <v>0</v>
      </c>
      <c r="M3056" s="13">
        <f>SUMIFS(IPO!$F$2:$F$5250,IPO!$H$2:$H$5250,"="&amp;data!$B3056,IPO!$J$2:$J$5250,"="&amp;data!$G3056)</f>
        <v>0</v>
      </c>
      <c r="N3056" s="13"/>
      <c r="P3056" s="16">
        <f>COUNTIFS(equity_bonds!$H$2:$H$6414,"="&amp;data!$B3056,equity_bonds!$J$2:$J$6414,"="&amp;data!$G3056)</f>
        <v>1</v>
      </c>
      <c r="Q3056" s="16">
        <f>SUMIFS(equity_bonds!$B$2:$B$6414,equity_bonds!$H$2:$H$6414,"="&amp;data!$B3056,equity_bonds!$J$2:$J$6414,"="&amp;data!$G3056)</f>
        <v>3229.3</v>
      </c>
      <c r="R3056" s="16">
        <f>IF(P3056=1,SUMIFS(equity_bonds!$C$2:$C$6414,equity_bonds!$H$2:$H$6414,"="&amp;data!$B3056,equity_bonds!$J$2:$J$6414,"="&amp;data!$G3056),"")</f>
        <v>98</v>
      </c>
      <c r="S3056" s="16">
        <f>SUMIFS(equity_bonds!$E$2:$E$6414,equity_bonds!$H$2:$H$6414,"="&amp;data!$B3056,equity_bonds!$J$2:$J$6414,"="&amp;data!$G3056)</f>
        <v>0</v>
      </c>
      <c r="T3056" s="16">
        <f>SUMIFS(equity_bonds!$F$2:$F$6414,equity_bonds!$H$2:$H$6414,"="&amp;data!$B3056,equity_bonds!$J$2:$J$6414,"="&amp;data!$G3056)</f>
        <v>6</v>
      </c>
      <c r="U3056" s="16"/>
    </row>
    <row r="3057" spans="1:21" x14ac:dyDescent="0.25">
      <c r="A3057">
        <v>2939</v>
      </c>
      <c r="B3057">
        <v>2007</v>
      </c>
      <c r="C3057">
        <v>12</v>
      </c>
      <c r="D3057" t="s">
        <v>147</v>
      </c>
      <c r="E3057" t="s">
        <v>34</v>
      </c>
      <c r="F3057" t="s">
        <v>2597</v>
      </c>
      <c r="G3057" t="str">
        <f t="shared" si="47"/>
        <v>Morgan Lewis</v>
      </c>
      <c r="I3057" s="13">
        <f>COUNTIFS(IPO!$J$2:$J$5250,"="&amp;data!$G3057,IPO!$H$2:$H$5250,"="&amp;data!$B3057)</f>
        <v>1</v>
      </c>
      <c r="J3057" s="13">
        <f>SUMIFS(IPO!$B$2:$B$5250,IPO!$H$2:$H$5250,"="&amp;data!$B3057,IPO!$J$2:$J$5250,"="&amp;data!$G3057)</f>
        <v>976.3</v>
      </c>
      <c r="K3057" s="13">
        <f>IF(I3057=1,SUMIFS(IPO!$C$2:$C$5250,IPO!$H$2:$H$5250,"="&amp;data!$B3057,IPO!$J$2:$J$5250,"="&amp;data!$G3057),"")</f>
        <v>35</v>
      </c>
      <c r="L3057" s="13">
        <f>SUMIFS(IPO!$E$2:$E$5250,IPO!$H$2:$H$5250,"="&amp;data!$B3057,IPO!$J$2:$J$5250,"="&amp;data!$G3057)</f>
        <v>1.2</v>
      </c>
      <c r="M3057" s="13">
        <f>SUMIFS(IPO!$F$2:$F$5250,IPO!$H$2:$H$5250,"="&amp;data!$B3057,IPO!$J$2:$J$5250,"="&amp;data!$G3057)</f>
        <v>5</v>
      </c>
      <c r="N3057" s="13"/>
      <c r="P3057" s="16">
        <f>COUNTIFS(equity_bonds!$H$2:$H$6414,"="&amp;data!$B3057,equity_bonds!$J$2:$J$6414,"="&amp;data!$G3057)</f>
        <v>1</v>
      </c>
      <c r="Q3057" s="16">
        <f>SUMIFS(equity_bonds!$B$2:$B$6414,equity_bonds!$H$2:$H$6414,"="&amp;data!$B3057,equity_bonds!$J$2:$J$6414,"="&amp;data!$G3057)</f>
        <v>3848.7</v>
      </c>
      <c r="R3057" s="16">
        <f>IF(P3057=1,SUMIFS(equity_bonds!$C$2:$C$6414,equity_bonds!$H$2:$H$6414,"="&amp;data!$B3057,equity_bonds!$J$2:$J$6414,"="&amp;data!$G3057),"")</f>
        <v>90</v>
      </c>
      <c r="S3057" s="16">
        <f>SUMIFS(equity_bonds!$E$2:$E$6414,equity_bonds!$H$2:$H$6414,"="&amp;data!$B3057,equity_bonds!$J$2:$J$6414,"="&amp;data!$G3057)</f>
        <v>0</v>
      </c>
      <c r="T3057" s="16">
        <f>SUMIFS(equity_bonds!$F$2:$F$6414,equity_bonds!$H$2:$H$6414,"="&amp;data!$B3057,equity_bonds!$J$2:$J$6414,"="&amp;data!$G3057)</f>
        <v>43</v>
      </c>
      <c r="U3057" s="16"/>
    </row>
    <row r="3058" spans="1:21" x14ac:dyDescent="0.25">
      <c r="A3058">
        <v>2950</v>
      </c>
      <c r="B3058">
        <v>2007</v>
      </c>
      <c r="C3058">
        <v>198</v>
      </c>
      <c r="D3058" t="s">
        <v>368</v>
      </c>
      <c r="E3058" t="s">
        <v>429</v>
      </c>
      <c r="F3058" t="s">
        <v>2752</v>
      </c>
      <c r="G3058" t="str">
        <f t="shared" si="47"/>
        <v>Morris Manning</v>
      </c>
      <c r="I3058" s="13">
        <f>COUNTIFS(IPO!$J$2:$J$5250,"="&amp;data!$G3058,IPO!$H$2:$H$5250,"="&amp;data!$B3058)</f>
        <v>0</v>
      </c>
      <c r="J3058" s="13">
        <f>SUMIFS(IPO!$B$2:$B$5250,IPO!$H$2:$H$5250,"="&amp;data!$B3058,IPO!$J$2:$J$5250,"="&amp;data!$G3058)</f>
        <v>0</v>
      </c>
      <c r="K3058" s="13" t="str">
        <f>IF(I3058=1,SUMIFS(IPO!$C$2:$C$5250,IPO!$H$2:$H$5250,"="&amp;data!$B3058,IPO!$J$2:$J$5250,"="&amp;data!$G3058),"")</f>
        <v/>
      </c>
      <c r="L3058" s="13">
        <f>SUMIFS(IPO!$E$2:$E$5250,IPO!$H$2:$H$5250,"="&amp;data!$B3058,IPO!$J$2:$J$5250,"="&amp;data!$G3058)</f>
        <v>0</v>
      </c>
      <c r="M3058" s="13">
        <f>SUMIFS(IPO!$F$2:$F$5250,IPO!$H$2:$H$5250,"="&amp;data!$B3058,IPO!$J$2:$J$5250,"="&amp;data!$G3058)</f>
        <v>0</v>
      </c>
      <c r="N3058" s="13"/>
      <c r="P3058" s="16">
        <f>COUNTIFS(equity_bonds!$H$2:$H$6414,"="&amp;data!$B3058,equity_bonds!$J$2:$J$6414,"="&amp;data!$G3058)</f>
        <v>0</v>
      </c>
      <c r="Q3058" s="16">
        <f>SUMIFS(equity_bonds!$B$2:$B$6414,equity_bonds!$H$2:$H$6414,"="&amp;data!$B3058,equity_bonds!$J$2:$J$6414,"="&amp;data!$G3058)</f>
        <v>0</v>
      </c>
      <c r="R3058" s="16" t="str">
        <f>IF(P3058=1,SUMIFS(equity_bonds!$C$2:$C$6414,equity_bonds!$H$2:$H$6414,"="&amp;data!$B3058,equity_bonds!$J$2:$J$6414,"="&amp;data!$G3058),"")</f>
        <v/>
      </c>
      <c r="S3058" s="16">
        <f>SUMIFS(equity_bonds!$E$2:$E$6414,equity_bonds!$H$2:$H$6414,"="&amp;data!$B3058,equity_bonds!$J$2:$J$6414,"="&amp;data!$G3058)</f>
        <v>0</v>
      </c>
      <c r="T3058" s="16">
        <f>SUMIFS(equity_bonds!$F$2:$F$6414,equity_bonds!$H$2:$H$6414,"="&amp;data!$B3058,equity_bonds!$J$2:$J$6414,"="&amp;data!$G3058)</f>
        <v>0</v>
      </c>
      <c r="U3058" s="16"/>
    </row>
    <row r="3059" spans="1:21" x14ac:dyDescent="0.25">
      <c r="A3059">
        <v>2979</v>
      </c>
      <c r="B3059">
        <v>2007</v>
      </c>
      <c r="C3059">
        <v>22</v>
      </c>
      <c r="D3059" t="s">
        <v>66</v>
      </c>
      <c r="E3059" t="s">
        <v>35</v>
      </c>
      <c r="F3059" t="s">
        <v>2598</v>
      </c>
      <c r="G3059" t="str">
        <f t="shared" si="47"/>
        <v>Morrison Foerster</v>
      </c>
      <c r="I3059" s="13">
        <f>COUNTIFS(IPO!$J$2:$J$5250,"="&amp;data!$G3059,IPO!$H$2:$H$5250,"="&amp;data!$B3059)</f>
        <v>1</v>
      </c>
      <c r="J3059" s="13">
        <f>SUMIFS(IPO!$B$2:$B$5250,IPO!$H$2:$H$5250,"="&amp;data!$B3059,IPO!$J$2:$J$5250,"="&amp;data!$G3059)</f>
        <v>103.1</v>
      </c>
      <c r="K3059" s="13">
        <f>IF(I3059=1,SUMIFS(IPO!$C$2:$C$5250,IPO!$H$2:$H$5250,"="&amp;data!$B3059,IPO!$J$2:$J$5250,"="&amp;data!$G3059),"")</f>
        <v>130</v>
      </c>
      <c r="L3059" s="13">
        <f>SUMIFS(IPO!$E$2:$E$5250,IPO!$H$2:$H$5250,"="&amp;data!$B3059,IPO!$J$2:$J$5250,"="&amp;data!$G3059)</f>
        <v>0.1</v>
      </c>
      <c r="M3059" s="13">
        <f>SUMIFS(IPO!$F$2:$F$5250,IPO!$H$2:$H$5250,"="&amp;data!$B3059,IPO!$J$2:$J$5250,"="&amp;data!$G3059)</f>
        <v>3</v>
      </c>
      <c r="N3059" s="13"/>
      <c r="P3059" s="16">
        <f>COUNTIFS(equity_bonds!$H$2:$H$6414,"="&amp;data!$B3059,equity_bonds!$J$2:$J$6414,"="&amp;data!$G3059)</f>
        <v>1</v>
      </c>
      <c r="Q3059" s="16">
        <f>SUMIFS(equity_bonds!$B$2:$B$6414,equity_bonds!$H$2:$H$6414,"="&amp;data!$B3059,equity_bonds!$J$2:$J$6414,"="&amp;data!$G3059)</f>
        <v>2738</v>
      </c>
      <c r="R3059" s="16">
        <f>IF(P3059=1,SUMIFS(equity_bonds!$C$2:$C$6414,equity_bonds!$H$2:$H$6414,"="&amp;data!$B3059,equity_bonds!$J$2:$J$6414,"="&amp;data!$G3059),"")</f>
        <v>109</v>
      </c>
      <c r="S3059" s="16">
        <f>SUMIFS(equity_bonds!$E$2:$E$6414,equity_bonds!$H$2:$H$6414,"="&amp;data!$B3059,equity_bonds!$J$2:$J$6414,"="&amp;data!$G3059)</f>
        <v>0</v>
      </c>
      <c r="T3059" s="16">
        <f>SUMIFS(equity_bonds!$F$2:$F$6414,equity_bonds!$H$2:$H$6414,"="&amp;data!$B3059,equity_bonds!$J$2:$J$6414,"="&amp;data!$G3059)</f>
        <v>24</v>
      </c>
      <c r="U3059" s="16"/>
    </row>
    <row r="3060" spans="1:21" x14ac:dyDescent="0.25">
      <c r="A3060">
        <v>3008</v>
      </c>
      <c r="B3060">
        <v>2007</v>
      </c>
      <c r="C3060">
        <v>127</v>
      </c>
      <c r="D3060" t="s">
        <v>415</v>
      </c>
      <c r="E3060" t="s">
        <v>293</v>
      </c>
      <c r="F3060" t="s">
        <v>2714</v>
      </c>
      <c r="G3060" t="str">
        <f t="shared" si="47"/>
        <v>Munger Tolles</v>
      </c>
      <c r="I3060" s="13">
        <f>COUNTIFS(IPO!$J$2:$J$5250,"="&amp;data!$G3060,IPO!$H$2:$H$5250,"="&amp;data!$B3060)</f>
        <v>0</v>
      </c>
      <c r="J3060" s="13">
        <f>SUMIFS(IPO!$B$2:$B$5250,IPO!$H$2:$H$5250,"="&amp;data!$B3060,IPO!$J$2:$J$5250,"="&amp;data!$G3060)</f>
        <v>0</v>
      </c>
      <c r="K3060" s="13" t="str">
        <f>IF(I3060=1,SUMIFS(IPO!$C$2:$C$5250,IPO!$H$2:$H$5250,"="&amp;data!$B3060,IPO!$J$2:$J$5250,"="&amp;data!$G3060),"")</f>
        <v/>
      </c>
      <c r="L3060" s="13">
        <f>SUMIFS(IPO!$E$2:$E$5250,IPO!$H$2:$H$5250,"="&amp;data!$B3060,IPO!$J$2:$J$5250,"="&amp;data!$G3060)</f>
        <v>0</v>
      </c>
      <c r="M3060" s="13">
        <f>SUMIFS(IPO!$F$2:$F$5250,IPO!$H$2:$H$5250,"="&amp;data!$B3060,IPO!$J$2:$J$5250,"="&amp;data!$G3060)</f>
        <v>0</v>
      </c>
      <c r="N3060" s="13"/>
      <c r="P3060" s="16">
        <f>COUNTIFS(equity_bonds!$H$2:$H$6414,"="&amp;data!$B3060,equity_bonds!$J$2:$J$6414,"="&amp;data!$G3060)</f>
        <v>1</v>
      </c>
      <c r="Q3060" s="16">
        <f>SUMIFS(equity_bonds!$B$2:$B$6414,equity_bonds!$H$2:$H$6414,"="&amp;data!$B3060,equity_bonds!$J$2:$J$6414,"="&amp;data!$G3060)</f>
        <v>12691.8</v>
      </c>
      <c r="R3060" s="16">
        <f>IF(P3060=1,SUMIFS(equity_bonds!$C$2:$C$6414,equity_bonds!$H$2:$H$6414,"="&amp;data!$B3060,equity_bonds!$J$2:$J$6414,"="&amp;data!$G3060),"")</f>
        <v>48</v>
      </c>
      <c r="S3060" s="16">
        <f>SUMIFS(equity_bonds!$E$2:$E$6414,equity_bonds!$H$2:$H$6414,"="&amp;data!$B3060,equity_bonds!$J$2:$J$6414,"="&amp;data!$G3060)</f>
        <v>0.1</v>
      </c>
      <c r="T3060" s="16">
        <f>SUMIFS(equity_bonds!$F$2:$F$6414,equity_bonds!$H$2:$H$6414,"="&amp;data!$B3060,equity_bonds!$J$2:$J$6414,"="&amp;data!$G3060)</f>
        <v>10</v>
      </c>
      <c r="U3060" s="16"/>
    </row>
    <row r="3061" spans="1:21" x14ac:dyDescent="0.25">
      <c r="A3061">
        <v>3025</v>
      </c>
      <c r="B3061">
        <v>2007</v>
      </c>
      <c r="C3061">
        <v>131</v>
      </c>
      <c r="D3061" t="s">
        <v>390</v>
      </c>
      <c r="E3061" t="s">
        <v>294</v>
      </c>
      <c r="F3061" t="s">
        <v>2715</v>
      </c>
      <c r="G3061" t="str">
        <f t="shared" si="47"/>
        <v>Nelson Mullins</v>
      </c>
      <c r="I3061" s="13">
        <f>COUNTIFS(IPO!$J$2:$J$5250,"="&amp;data!$G3061,IPO!$H$2:$H$5250,"="&amp;data!$B3061)</f>
        <v>1</v>
      </c>
      <c r="J3061" s="13">
        <f>SUMIFS(IPO!$B$2:$B$5250,IPO!$H$2:$H$5250,"="&amp;data!$B3061,IPO!$J$2:$J$5250,"="&amp;data!$G3061)</f>
        <v>20</v>
      </c>
      <c r="K3061" s="13">
        <f>IF(I3061=1,SUMIFS(IPO!$C$2:$C$5250,IPO!$H$2:$H$5250,"="&amp;data!$B3061,IPO!$J$2:$J$5250,"="&amp;data!$G3061),"")</f>
        <v>169</v>
      </c>
      <c r="L3061" s="13">
        <f>SUMIFS(IPO!$E$2:$E$5250,IPO!$H$2:$H$5250,"="&amp;data!$B3061,IPO!$J$2:$J$5250,"="&amp;data!$G3061)</f>
        <v>0</v>
      </c>
      <c r="M3061" s="13">
        <f>SUMIFS(IPO!$F$2:$F$5250,IPO!$H$2:$H$5250,"="&amp;data!$B3061,IPO!$J$2:$J$5250,"="&amp;data!$G3061)</f>
        <v>1</v>
      </c>
      <c r="N3061" s="13"/>
      <c r="P3061" s="16">
        <f>COUNTIFS(equity_bonds!$H$2:$H$6414,"="&amp;data!$B3061,equity_bonds!$J$2:$J$6414,"="&amp;data!$G3061)</f>
        <v>1</v>
      </c>
      <c r="Q3061" s="16">
        <f>SUMIFS(equity_bonds!$B$2:$B$6414,equity_bonds!$H$2:$H$6414,"="&amp;data!$B3061,equity_bonds!$J$2:$J$6414,"="&amp;data!$G3061)</f>
        <v>439.1</v>
      </c>
      <c r="R3061" s="16">
        <f>IF(P3061=1,SUMIFS(equity_bonds!$C$2:$C$6414,equity_bonds!$H$2:$H$6414,"="&amp;data!$B3061,equity_bonds!$J$2:$J$6414,"="&amp;data!$G3061),"")</f>
        <v>195</v>
      </c>
      <c r="S3061" s="16">
        <f>SUMIFS(equity_bonds!$E$2:$E$6414,equity_bonds!$H$2:$H$6414,"="&amp;data!$B3061,equity_bonds!$J$2:$J$6414,"="&amp;data!$G3061)</f>
        <v>0</v>
      </c>
      <c r="T3061" s="16">
        <f>SUMIFS(equity_bonds!$F$2:$F$6414,equity_bonds!$H$2:$H$6414,"="&amp;data!$B3061,equity_bonds!$J$2:$J$6414,"="&amp;data!$G3061)</f>
        <v>4</v>
      </c>
      <c r="U3061" s="16"/>
    </row>
    <row r="3062" spans="1:21" x14ac:dyDescent="0.25">
      <c r="A3062">
        <v>3040</v>
      </c>
      <c r="B3062">
        <v>2007</v>
      </c>
      <c r="C3062">
        <v>65</v>
      </c>
      <c r="D3062" t="s">
        <v>212</v>
      </c>
      <c r="E3062" t="s">
        <v>383</v>
      </c>
      <c r="F3062" t="s">
        <v>383</v>
      </c>
      <c r="G3062" t="str">
        <f t="shared" si="47"/>
        <v>Nixon Peabody</v>
      </c>
      <c r="I3062" s="13">
        <f>COUNTIFS(IPO!$J$2:$J$5250,"="&amp;data!$G3062,IPO!$H$2:$H$5250,"="&amp;data!$B3062)</f>
        <v>0</v>
      </c>
      <c r="J3062" s="13">
        <f>SUMIFS(IPO!$B$2:$B$5250,IPO!$H$2:$H$5250,"="&amp;data!$B3062,IPO!$J$2:$J$5250,"="&amp;data!$G3062)</f>
        <v>0</v>
      </c>
      <c r="K3062" s="13" t="str">
        <f>IF(I3062=1,SUMIFS(IPO!$C$2:$C$5250,IPO!$H$2:$H$5250,"="&amp;data!$B3062,IPO!$J$2:$J$5250,"="&amp;data!$G3062),"")</f>
        <v/>
      </c>
      <c r="L3062" s="13">
        <f>SUMIFS(IPO!$E$2:$E$5250,IPO!$H$2:$H$5250,"="&amp;data!$B3062,IPO!$J$2:$J$5250,"="&amp;data!$G3062)</f>
        <v>0</v>
      </c>
      <c r="M3062" s="13">
        <f>SUMIFS(IPO!$F$2:$F$5250,IPO!$H$2:$H$5250,"="&amp;data!$B3062,IPO!$J$2:$J$5250,"="&amp;data!$G3062)</f>
        <v>0</v>
      </c>
      <c r="N3062" s="13"/>
      <c r="P3062" s="16">
        <f>COUNTIFS(equity_bonds!$H$2:$H$6414,"="&amp;data!$B3062,equity_bonds!$J$2:$J$6414,"="&amp;data!$G3062)</f>
        <v>1</v>
      </c>
      <c r="Q3062" s="16">
        <f>SUMIFS(equity_bonds!$B$2:$B$6414,equity_bonds!$H$2:$H$6414,"="&amp;data!$B3062,equity_bonds!$J$2:$J$6414,"="&amp;data!$G3062)</f>
        <v>2839.8</v>
      </c>
      <c r="R3062" s="16">
        <f>IF(P3062=1,SUMIFS(equity_bonds!$C$2:$C$6414,equity_bonds!$H$2:$H$6414,"="&amp;data!$B3062,equity_bonds!$J$2:$J$6414,"="&amp;data!$G3062),"")</f>
        <v>106</v>
      </c>
      <c r="S3062" s="16">
        <f>SUMIFS(equity_bonds!$E$2:$E$6414,equity_bonds!$H$2:$H$6414,"="&amp;data!$B3062,equity_bonds!$J$2:$J$6414,"="&amp;data!$G3062)</f>
        <v>0</v>
      </c>
      <c r="T3062" s="16">
        <f>SUMIFS(equity_bonds!$F$2:$F$6414,equity_bonds!$H$2:$H$6414,"="&amp;data!$B3062,equity_bonds!$J$2:$J$6414,"="&amp;data!$G3062)</f>
        <v>9</v>
      </c>
      <c r="U3062" s="16"/>
    </row>
    <row r="3063" spans="1:21" x14ac:dyDescent="0.25">
      <c r="A3063">
        <v>3087</v>
      </c>
      <c r="B3063">
        <v>2007</v>
      </c>
      <c r="C3063">
        <v>162</v>
      </c>
      <c r="D3063" t="s">
        <v>330</v>
      </c>
      <c r="E3063" t="s">
        <v>491</v>
      </c>
      <c r="F3063" t="s">
        <v>2773</v>
      </c>
      <c r="G3063" t="str">
        <f t="shared" si="47"/>
        <v>Ogletree Deakins</v>
      </c>
      <c r="I3063" s="13">
        <f>COUNTIFS(IPO!$J$2:$J$5250,"="&amp;data!$G3063,IPO!$H$2:$H$5250,"="&amp;data!$B3063)</f>
        <v>0</v>
      </c>
      <c r="J3063" s="13">
        <f>SUMIFS(IPO!$B$2:$B$5250,IPO!$H$2:$H$5250,"="&amp;data!$B3063,IPO!$J$2:$J$5250,"="&amp;data!$G3063)</f>
        <v>0</v>
      </c>
      <c r="K3063" s="13" t="str">
        <f>IF(I3063=1,SUMIFS(IPO!$C$2:$C$5250,IPO!$H$2:$H$5250,"="&amp;data!$B3063,IPO!$J$2:$J$5250,"="&amp;data!$G3063),"")</f>
        <v/>
      </c>
      <c r="L3063" s="13">
        <f>SUMIFS(IPO!$E$2:$E$5250,IPO!$H$2:$H$5250,"="&amp;data!$B3063,IPO!$J$2:$J$5250,"="&amp;data!$G3063)</f>
        <v>0</v>
      </c>
      <c r="M3063" s="13">
        <f>SUMIFS(IPO!$F$2:$F$5250,IPO!$H$2:$H$5250,"="&amp;data!$B3063,IPO!$J$2:$J$5250,"="&amp;data!$G3063)</f>
        <v>0</v>
      </c>
      <c r="N3063" s="13"/>
      <c r="P3063" s="16">
        <f>COUNTIFS(equity_bonds!$H$2:$H$6414,"="&amp;data!$B3063,equity_bonds!$J$2:$J$6414,"="&amp;data!$G3063)</f>
        <v>0</v>
      </c>
      <c r="Q3063" s="16">
        <f>SUMIFS(equity_bonds!$B$2:$B$6414,equity_bonds!$H$2:$H$6414,"="&amp;data!$B3063,equity_bonds!$J$2:$J$6414,"="&amp;data!$G3063)</f>
        <v>0</v>
      </c>
      <c r="R3063" s="16" t="str">
        <f>IF(P3063=1,SUMIFS(equity_bonds!$C$2:$C$6414,equity_bonds!$H$2:$H$6414,"="&amp;data!$B3063,equity_bonds!$J$2:$J$6414,"="&amp;data!$G3063),"")</f>
        <v/>
      </c>
      <c r="S3063" s="16">
        <f>SUMIFS(equity_bonds!$E$2:$E$6414,equity_bonds!$H$2:$H$6414,"="&amp;data!$B3063,equity_bonds!$J$2:$J$6414,"="&amp;data!$G3063)</f>
        <v>0</v>
      </c>
      <c r="T3063" s="16">
        <f>SUMIFS(equity_bonds!$F$2:$F$6414,equity_bonds!$H$2:$H$6414,"="&amp;data!$B3063,equity_bonds!$J$2:$J$6414,"="&amp;data!$G3063)</f>
        <v>0</v>
      </c>
      <c r="U3063" s="16"/>
    </row>
    <row r="3064" spans="1:21" x14ac:dyDescent="0.25">
      <c r="A3064">
        <v>3075</v>
      </c>
      <c r="B3064">
        <v>2007</v>
      </c>
      <c r="C3064">
        <v>15</v>
      </c>
      <c r="D3064" t="s">
        <v>101</v>
      </c>
      <c r="E3064" t="s">
        <v>37</v>
      </c>
      <c r="F3064" t="s">
        <v>2600</v>
      </c>
      <c r="G3064" t="str">
        <f t="shared" si="47"/>
        <v>O'Melveny Myers</v>
      </c>
      <c r="I3064" s="13">
        <f>COUNTIFS(IPO!$J$2:$J$5250,"="&amp;data!$G3064,IPO!$H$2:$H$5250,"="&amp;data!$B3064)</f>
        <v>1</v>
      </c>
      <c r="J3064" s="13">
        <f>SUMIFS(IPO!$B$2:$B$5250,IPO!$H$2:$H$5250,"="&amp;data!$B3064,IPO!$J$2:$J$5250,"="&amp;data!$G3064)</f>
        <v>1160.5</v>
      </c>
      <c r="K3064" s="13">
        <f>IF(I3064=1,SUMIFS(IPO!$C$2:$C$5250,IPO!$H$2:$H$5250,"="&amp;data!$B3064,IPO!$J$2:$J$5250,"="&amp;data!$G3064),"")</f>
        <v>25</v>
      </c>
      <c r="L3064" s="13">
        <f>SUMIFS(IPO!$E$2:$E$5250,IPO!$H$2:$H$5250,"="&amp;data!$B3064,IPO!$J$2:$J$5250,"="&amp;data!$G3064)</f>
        <v>1.5</v>
      </c>
      <c r="M3064" s="13">
        <f>SUMIFS(IPO!$F$2:$F$5250,IPO!$H$2:$H$5250,"="&amp;data!$B3064,IPO!$J$2:$J$5250,"="&amp;data!$G3064)</f>
        <v>3</v>
      </c>
      <c r="N3064" s="13"/>
      <c r="P3064" s="16">
        <f>COUNTIFS(equity_bonds!$H$2:$H$6414,"="&amp;data!$B3064,equity_bonds!$J$2:$J$6414,"="&amp;data!$G3064)</f>
        <v>1</v>
      </c>
      <c r="Q3064" s="16">
        <f>SUMIFS(equity_bonds!$B$2:$B$6414,equity_bonds!$H$2:$H$6414,"="&amp;data!$B3064,equity_bonds!$J$2:$J$6414,"="&amp;data!$G3064)</f>
        <v>18867.2</v>
      </c>
      <c r="R3064" s="16">
        <f>IF(P3064=1,SUMIFS(equity_bonds!$C$2:$C$6414,equity_bonds!$H$2:$H$6414,"="&amp;data!$B3064,equity_bonds!$J$2:$J$6414,"="&amp;data!$G3064),"")</f>
        <v>37</v>
      </c>
      <c r="S3064" s="16">
        <f>SUMIFS(equity_bonds!$E$2:$E$6414,equity_bonds!$H$2:$H$6414,"="&amp;data!$B3064,equity_bonds!$J$2:$J$6414,"="&amp;data!$G3064)</f>
        <v>0.2</v>
      </c>
      <c r="T3064" s="16">
        <f>SUMIFS(equity_bonds!$F$2:$F$6414,equity_bonds!$H$2:$H$6414,"="&amp;data!$B3064,equity_bonds!$J$2:$J$6414,"="&amp;data!$G3064)</f>
        <v>50</v>
      </c>
      <c r="U3064" s="16"/>
    </row>
    <row r="3065" spans="1:21" x14ac:dyDescent="0.25">
      <c r="A3065">
        <v>3123</v>
      </c>
      <c r="B3065">
        <v>2007</v>
      </c>
      <c r="C3065">
        <v>28</v>
      </c>
      <c r="D3065" t="s">
        <v>104</v>
      </c>
      <c r="E3065" t="s">
        <v>97</v>
      </c>
      <c r="F3065" t="s">
        <v>2626</v>
      </c>
      <c r="G3065" t="str">
        <f t="shared" si="47"/>
        <v>Orrick Herrington</v>
      </c>
      <c r="I3065" s="13">
        <f>COUNTIFS(IPO!$J$2:$J$5250,"="&amp;data!$G3065,IPO!$H$2:$H$5250,"="&amp;data!$B3065)</f>
        <v>0</v>
      </c>
      <c r="J3065" s="13">
        <f>SUMIFS(IPO!$B$2:$B$5250,IPO!$H$2:$H$5250,"="&amp;data!$B3065,IPO!$J$2:$J$5250,"="&amp;data!$G3065)</f>
        <v>0</v>
      </c>
      <c r="K3065" s="13" t="str">
        <f>IF(I3065=1,SUMIFS(IPO!$C$2:$C$5250,IPO!$H$2:$H$5250,"="&amp;data!$B3065,IPO!$J$2:$J$5250,"="&amp;data!$G3065),"")</f>
        <v/>
      </c>
      <c r="L3065" s="13">
        <f>SUMIFS(IPO!$E$2:$E$5250,IPO!$H$2:$H$5250,"="&amp;data!$B3065,IPO!$J$2:$J$5250,"="&amp;data!$G3065)</f>
        <v>0</v>
      </c>
      <c r="M3065" s="13">
        <f>SUMIFS(IPO!$F$2:$F$5250,IPO!$H$2:$H$5250,"="&amp;data!$B3065,IPO!$J$2:$J$5250,"="&amp;data!$G3065)</f>
        <v>0</v>
      </c>
      <c r="N3065" s="13"/>
      <c r="P3065" s="16">
        <f>COUNTIFS(equity_bonds!$H$2:$H$6414,"="&amp;data!$B3065,equity_bonds!$J$2:$J$6414,"="&amp;data!$G3065)</f>
        <v>1</v>
      </c>
      <c r="Q3065" s="16">
        <f>SUMIFS(equity_bonds!$B$2:$B$6414,equity_bonds!$H$2:$H$6414,"="&amp;data!$B3065,equity_bonds!$J$2:$J$6414,"="&amp;data!$G3065)</f>
        <v>486820.9</v>
      </c>
      <c r="R3065" s="16">
        <f>IF(P3065=1,SUMIFS(equity_bonds!$C$2:$C$6414,equity_bonds!$H$2:$H$6414,"="&amp;data!$B3065,equity_bonds!$J$2:$J$6414,"="&amp;data!$G3065),"")</f>
        <v>5</v>
      </c>
      <c r="S3065" s="16">
        <f>SUMIFS(equity_bonds!$E$2:$E$6414,equity_bonds!$H$2:$H$6414,"="&amp;data!$B3065,equity_bonds!$J$2:$J$6414,"="&amp;data!$G3065)</f>
        <v>5.5</v>
      </c>
      <c r="T3065" s="16">
        <f>SUMIFS(equity_bonds!$F$2:$F$6414,equity_bonds!$H$2:$H$6414,"="&amp;data!$B3065,equity_bonds!$J$2:$J$6414,"="&amp;data!$G3065)</f>
        <v>247</v>
      </c>
      <c r="U3065" s="16"/>
    </row>
    <row r="3066" spans="1:21" x14ac:dyDescent="0.25">
      <c r="A3066">
        <v>3138</v>
      </c>
      <c r="B3066">
        <v>2007</v>
      </c>
      <c r="C3066">
        <v>159</v>
      </c>
      <c r="D3066" t="s">
        <v>338</v>
      </c>
      <c r="E3066" t="s">
        <v>521</v>
      </c>
      <c r="F3066" t="s">
        <v>2718</v>
      </c>
      <c r="G3066" t="str">
        <f t="shared" si="47"/>
        <v>Patterson Belknap</v>
      </c>
      <c r="I3066" s="13">
        <f>COUNTIFS(IPO!$J$2:$J$5250,"="&amp;data!$G3066,IPO!$H$2:$H$5250,"="&amp;data!$B3066)</f>
        <v>1</v>
      </c>
      <c r="J3066" s="13">
        <f>SUMIFS(IPO!$B$2:$B$5250,IPO!$H$2:$H$5250,"="&amp;data!$B3066,IPO!$J$2:$J$5250,"="&amp;data!$G3066)</f>
        <v>31.5</v>
      </c>
      <c r="K3066" s="13">
        <f>IF(I3066=1,SUMIFS(IPO!$C$2:$C$5250,IPO!$H$2:$H$5250,"="&amp;data!$B3066,IPO!$J$2:$J$5250,"="&amp;data!$G3066),"")</f>
        <v>163</v>
      </c>
      <c r="L3066" s="13">
        <f>SUMIFS(IPO!$E$2:$E$5250,IPO!$H$2:$H$5250,"="&amp;data!$B3066,IPO!$J$2:$J$5250,"="&amp;data!$G3066)</f>
        <v>0</v>
      </c>
      <c r="M3066" s="13">
        <f>SUMIFS(IPO!$F$2:$F$5250,IPO!$H$2:$H$5250,"="&amp;data!$B3066,IPO!$J$2:$J$5250,"="&amp;data!$G3066)</f>
        <v>1</v>
      </c>
      <c r="N3066" s="13"/>
      <c r="P3066" s="16">
        <f>COUNTIFS(equity_bonds!$H$2:$H$6414,"="&amp;data!$B3066,equity_bonds!$J$2:$J$6414,"="&amp;data!$G3066)</f>
        <v>0</v>
      </c>
      <c r="Q3066" s="16">
        <f>SUMIFS(equity_bonds!$B$2:$B$6414,equity_bonds!$H$2:$H$6414,"="&amp;data!$B3066,equity_bonds!$J$2:$J$6414,"="&amp;data!$G3066)</f>
        <v>0</v>
      </c>
      <c r="R3066" s="16" t="str">
        <f>IF(P3066=1,SUMIFS(equity_bonds!$C$2:$C$6414,equity_bonds!$H$2:$H$6414,"="&amp;data!$B3066,equity_bonds!$J$2:$J$6414,"="&amp;data!$G3066),"")</f>
        <v/>
      </c>
      <c r="S3066" s="16">
        <f>SUMIFS(equity_bonds!$E$2:$E$6414,equity_bonds!$H$2:$H$6414,"="&amp;data!$B3066,equity_bonds!$J$2:$J$6414,"="&amp;data!$G3066)</f>
        <v>0</v>
      </c>
      <c r="T3066" s="16">
        <f>SUMIFS(equity_bonds!$F$2:$F$6414,equity_bonds!$H$2:$H$6414,"="&amp;data!$B3066,equity_bonds!$J$2:$J$6414,"="&amp;data!$G3066)</f>
        <v>0</v>
      </c>
      <c r="U3066" s="16"/>
    </row>
    <row r="3067" spans="1:21" x14ac:dyDescent="0.25">
      <c r="A3067">
        <v>3162</v>
      </c>
      <c r="B3067">
        <v>2007</v>
      </c>
      <c r="C3067">
        <v>96</v>
      </c>
      <c r="D3067" t="s">
        <v>207</v>
      </c>
      <c r="E3067" t="s">
        <v>298</v>
      </c>
      <c r="F3067" t="s">
        <v>298</v>
      </c>
      <c r="G3067" t="str">
        <f t="shared" si="47"/>
        <v>Patton Boggs</v>
      </c>
      <c r="I3067" s="13">
        <f>COUNTIFS(IPO!$J$2:$J$5250,"="&amp;data!$G3067,IPO!$H$2:$H$5250,"="&amp;data!$B3067)</f>
        <v>0</v>
      </c>
      <c r="J3067" s="13">
        <f>SUMIFS(IPO!$B$2:$B$5250,IPO!$H$2:$H$5250,"="&amp;data!$B3067,IPO!$J$2:$J$5250,"="&amp;data!$G3067)</f>
        <v>0</v>
      </c>
      <c r="K3067" s="13" t="str">
        <f>IF(I3067=1,SUMIFS(IPO!$C$2:$C$5250,IPO!$H$2:$H$5250,"="&amp;data!$B3067,IPO!$J$2:$J$5250,"="&amp;data!$G3067),"")</f>
        <v/>
      </c>
      <c r="L3067" s="13">
        <f>SUMIFS(IPO!$E$2:$E$5250,IPO!$H$2:$H$5250,"="&amp;data!$B3067,IPO!$J$2:$J$5250,"="&amp;data!$G3067)</f>
        <v>0</v>
      </c>
      <c r="M3067" s="13">
        <f>SUMIFS(IPO!$F$2:$F$5250,IPO!$H$2:$H$5250,"="&amp;data!$B3067,IPO!$J$2:$J$5250,"="&amp;data!$G3067)</f>
        <v>0</v>
      </c>
      <c r="N3067" s="13"/>
      <c r="P3067" s="16">
        <f>COUNTIFS(equity_bonds!$H$2:$H$6414,"="&amp;data!$B3067,equity_bonds!$J$2:$J$6414,"="&amp;data!$G3067)</f>
        <v>0</v>
      </c>
      <c r="Q3067" s="16">
        <f>SUMIFS(equity_bonds!$B$2:$B$6414,equity_bonds!$H$2:$H$6414,"="&amp;data!$B3067,equity_bonds!$J$2:$J$6414,"="&amp;data!$G3067)</f>
        <v>0</v>
      </c>
      <c r="R3067" s="16" t="str">
        <f>IF(P3067=1,SUMIFS(equity_bonds!$C$2:$C$6414,equity_bonds!$H$2:$H$6414,"="&amp;data!$B3067,equity_bonds!$J$2:$J$6414,"="&amp;data!$G3067),"")</f>
        <v/>
      </c>
      <c r="S3067" s="16">
        <f>SUMIFS(equity_bonds!$E$2:$E$6414,equity_bonds!$H$2:$H$6414,"="&amp;data!$B3067,equity_bonds!$J$2:$J$6414,"="&amp;data!$G3067)</f>
        <v>0</v>
      </c>
      <c r="T3067" s="16">
        <f>SUMIFS(equity_bonds!$F$2:$F$6414,equity_bonds!$H$2:$H$6414,"="&amp;data!$B3067,equity_bonds!$J$2:$J$6414,"="&amp;data!$G3067)</f>
        <v>0</v>
      </c>
      <c r="U3067" s="16"/>
    </row>
    <row r="3068" spans="1:21" x14ac:dyDescent="0.25">
      <c r="A3068">
        <v>3197</v>
      </c>
      <c r="B3068">
        <v>2007</v>
      </c>
      <c r="C3068">
        <v>18</v>
      </c>
      <c r="D3068" t="s">
        <v>77</v>
      </c>
      <c r="E3068" t="s">
        <v>98</v>
      </c>
      <c r="F3068" t="s">
        <v>2627</v>
      </c>
      <c r="G3068" t="str">
        <f t="shared" si="47"/>
        <v>Paul Hastings</v>
      </c>
      <c r="I3068" s="13">
        <f>COUNTIFS(IPO!$J$2:$J$5250,"="&amp;data!$G3068,IPO!$H$2:$H$5250,"="&amp;data!$B3068)</f>
        <v>1</v>
      </c>
      <c r="J3068" s="13">
        <f>SUMIFS(IPO!$B$2:$B$5250,IPO!$H$2:$H$5250,"="&amp;data!$B3068,IPO!$J$2:$J$5250,"="&amp;data!$G3068)</f>
        <v>723.5</v>
      </c>
      <c r="K3068" s="13">
        <f>IF(I3068=1,SUMIFS(IPO!$C$2:$C$5250,IPO!$H$2:$H$5250,"="&amp;data!$B3068,IPO!$J$2:$J$5250,"="&amp;data!$G3068),"")</f>
        <v>45</v>
      </c>
      <c r="L3068" s="13">
        <f>SUMIFS(IPO!$E$2:$E$5250,IPO!$H$2:$H$5250,"="&amp;data!$B3068,IPO!$J$2:$J$5250,"="&amp;data!$G3068)</f>
        <v>0.9</v>
      </c>
      <c r="M3068" s="13">
        <f>SUMIFS(IPO!$F$2:$F$5250,IPO!$H$2:$H$5250,"="&amp;data!$B3068,IPO!$J$2:$J$5250,"="&amp;data!$G3068)</f>
        <v>5</v>
      </c>
      <c r="N3068" s="13"/>
      <c r="P3068" s="16">
        <f>COUNTIFS(equity_bonds!$H$2:$H$6414,"="&amp;data!$B3068,equity_bonds!$J$2:$J$6414,"="&amp;data!$G3068)</f>
        <v>1</v>
      </c>
      <c r="Q3068" s="16">
        <f>SUMIFS(equity_bonds!$B$2:$B$6414,equity_bonds!$H$2:$H$6414,"="&amp;data!$B3068,equity_bonds!$J$2:$J$6414,"="&amp;data!$G3068)</f>
        <v>3699.6</v>
      </c>
      <c r="R3068" s="16">
        <f>IF(P3068=1,SUMIFS(equity_bonds!$C$2:$C$6414,equity_bonds!$H$2:$H$6414,"="&amp;data!$B3068,equity_bonds!$J$2:$J$6414,"="&amp;data!$G3068),"")</f>
        <v>93</v>
      </c>
      <c r="S3068" s="16">
        <f>SUMIFS(equity_bonds!$E$2:$E$6414,equity_bonds!$H$2:$H$6414,"="&amp;data!$B3068,equity_bonds!$J$2:$J$6414,"="&amp;data!$G3068)</f>
        <v>0</v>
      </c>
      <c r="T3068" s="16">
        <f>SUMIFS(equity_bonds!$F$2:$F$6414,equity_bonds!$H$2:$H$6414,"="&amp;data!$B3068,equity_bonds!$J$2:$J$6414,"="&amp;data!$G3068)</f>
        <v>27</v>
      </c>
      <c r="U3068" s="16"/>
    </row>
    <row r="3069" spans="1:21" x14ac:dyDescent="0.25">
      <c r="A3069">
        <v>3224</v>
      </c>
      <c r="B3069">
        <v>2007</v>
      </c>
      <c r="C3069">
        <v>35</v>
      </c>
      <c r="D3069" t="s">
        <v>111</v>
      </c>
      <c r="E3069" t="s">
        <v>38</v>
      </c>
      <c r="F3069" t="s">
        <v>2601</v>
      </c>
      <c r="G3069" t="str">
        <f t="shared" si="47"/>
        <v>Paul Weiss</v>
      </c>
      <c r="I3069" s="13">
        <f>COUNTIFS(IPO!$J$2:$J$5250,"="&amp;data!$G3069,IPO!$H$2:$H$5250,"="&amp;data!$B3069)</f>
        <v>1</v>
      </c>
      <c r="J3069" s="13">
        <f>SUMIFS(IPO!$B$2:$B$5250,IPO!$H$2:$H$5250,"="&amp;data!$B3069,IPO!$J$2:$J$5250,"="&amp;data!$G3069)</f>
        <v>550.1</v>
      </c>
      <c r="K3069" s="13">
        <f>IF(I3069=1,SUMIFS(IPO!$C$2:$C$5250,IPO!$H$2:$H$5250,"="&amp;data!$B3069,IPO!$J$2:$J$5250,"="&amp;data!$G3069),"")</f>
        <v>55</v>
      </c>
      <c r="L3069" s="13">
        <f>SUMIFS(IPO!$E$2:$E$5250,IPO!$H$2:$H$5250,"="&amp;data!$B3069,IPO!$J$2:$J$5250,"="&amp;data!$G3069)</f>
        <v>0.7</v>
      </c>
      <c r="M3069" s="13">
        <f>SUMIFS(IPO!$F$2:$F$5250,IPO!$H$2:$H$5250,"="&amp;data!$B3069,IPO!$J$2:$J$5250,"="&amp;data!$G3069)</f>
        <v>3</v>
      </c>
      <c r="N3069" s="13"/>
      <c r="P3069" s="16">
        <f>COUNTIFS(equity_bonds!$H$2:$H$6414,"="&amp;data!$B3069,equity_bonds!$J$2:$J$6414,"="&amp;data!$G3069)</f>
        <v>1</v>
      </c>
      <c r="Q3069" s="16">
        <f>SUMIFS(equity_bonds!$B$2:$B$6414,equity_bonds!$H$2:$H$6414,"="&amp;data!$B3069,equity_bonds!$J$2:$J$6414,"="&amp;data!$G3069)</f>
        <v>4846.8999999999996</v>
      </c>
      <c r="R3069" s="16">
        <f>IF(P3069=1,SUMIFS(equity_bonds!$C$2:$C$6414,equity_bonds!$H$2:$H$6414,"="&amp;data!$B3069,equity_bonds!$J$2:$J$6414,"="&amp;data!$G3069),"")</f>
        <v>81</v>
      </c>
      <c r="S3069" s="16">
        <f>SUMIFS(equity_bonds!$E$2:$E$6414,equity_bonds!$H$2:$H$6414,"="&amp;data!$B3069,equity_bonds!$J$2:$J$6414,"="&amp;data!$G3069)</f>
        <v>0.1</v>
      </c>
      <c r="T3069" s="16">
        <f>SUMIFS(equity_bonds!$F$2:$F$6414,equity_bonds!$H$2:$H$6414,"="&amp;data!$B3069,equity_bonds!$J$2:$J$6414,"="&amp;data!$G3069)</f>
        <v>12</v>
      </c>
      <c r="U3069" s="16"/>
    </row>
    <row r="3070" spans="1:21" x14ac:dyDescent="0.25">
      <c r="A3070">
        <v>3258</v>
      </c>
      <c r="B3070">
        <v>2007</v>
      </c>
      <c r="C3070">
        <v>95</v>
      </c>
      <c r="D3070" t="s">
        <v>210</v>
      </c>
      <c r="E3070" t="s">
        <v>100</v>
      </c>
      <c r="F3070" t="s">
        <v>100</v>
      </c>
      <c r="G3070" t="str">
        <f t="shared" si="47"/>
        <v>Pepper Hamilton</v>
      </c>
      <c r="I3070" s="13">
        <f>COUNTIFS(IPO!$J$2:$J$5250,"="&amp;data!$G3070,IPO!$H$2:$H$5250,"="&amp;data!$B3070)</f>
        <v>1</v>
      </c>
      <c r="J3070" s="13">
        <f>SUMIFS(IPO!$B$2:$B$5250,IPO!$H$2:$H$5250,"="&amp;data!$B3070,IPO!$J$2:$J$5250,"="&amp;data!$G3070)</f>
        <v>81.8</v>
      </c>
      <c r="K3070" s="13">
        <f>IF(I3070=1,SUMIFS(IPO!$C$2:$C$5250,IPO!$H$2:$H$5250,"="&amp;data!$B3070,IPO!$J$2:$J$5250,"="&amp;data!$G3070),"")</f>
        <v>141</v>
      </c>
      <c r="L3070" s="13">
        <f>SUMIFS(IPO!$E$2:$E$5250,IPO!$H$2:$H$5250,"="&amp;data!$B3070,IPO!$J$2:$J$5250,"="&amp;data!$G3070)</f>
        <v>0.1</v>
      </c>
      <c r="M3070" s="13">
        <f>SUMIFS(IPO!$F$2:$F$5250,IPO!$H$2:$H$5250,"="&amp;data!$B3070,IPO!$J$2:$J$5250,"="&amp;data!$G3070)</f>
        <v>2</v>
      </c>
      <c r="N3070" s="13"/>
      <c r="P3070" s="16">
        <f>COUNTIFS(equity_bonds!$H$2:$H$6414,"="&amp;data!$B3070,equity_bonds!$J$2:$J$6414,"="&amp;data!$G3070)</f>
        <v>1</v>
      </c>
      <c r="Q3070" s="16">
        <f>SUMIFS(equity_bonds!$B$2:$B$6414,equity_bonds!$H$2:$H$6414,"="&amp;data!$B3070,equity_bonds!$J$2:$J$6414,"="&amp;data!$G3070)</f>
        <v>2495.6999999999998</v>
      </c>
      <c r="R3070" s="16">
        <f>IF(P3070=1,SUMIFS(equity_bonds!$C$2:$C$6414,equity_bonds!$H$2:$H$6414,"="&amp;data!$B3070,equity_bonds!$J$2:$J$6414,"="&amp;data!$G3070),"")</f>
        <v>113</v>
      </c>
      <c r="S3070" s="16">
        <f>SUMIFS(equity_bonds!$E$2:$E$6414,equity_bonds!$H$2:$H$6414,"="&amp;data!$B3070,equity_bonds!$J$2:$J$6414,"="&amp;data!$G3070)</f>
        <v>0</v>
      </c>
      <c r="T3070" s="16">
        <f>SUMIFS(equity_bonds!$F$2:$F$6414,equity_bonds!$H$2:$H$6414,"="&amp;data!$B3070,equity_bonds!$J$2:$J$6414,"="&amp;data!$G3070)</f>
        <v>11</v>
      </c>
      <c r="U3070" s="16"/>
    </row>
    <row r="3071" spans="1:21" x14ac:dyDescent="0.25">
      <c r="A3071">
        <v>3287</v>
      </c>
      <c r="B3071">
        <v>2007</v>
      </c>
      <c r="C3071">
        <v>69</v>
      </c>
      <c r="D3071" t="s">
        <v>194</v>
      </c>
      <c r="E3071" t="s">
        <v>157</v>
      </c>
      <c r="F3071" t="s">
        <v>157</v>
      </c>
      <c r="G3071" t="str">
        <f t="shared" si="47"/>
        <v>Perkins Coie</v>
      </c>
      <c r="I3071" s="13">
        <f>COUNTIFS(IPO!$J$2:$J$5250,"="&amp;data!$G3071,IPO!$H$2:$H$5250,"="&amp;data!$B3071)</f>
        <v>1</v>
      </c>
      <c r="J3071" s="13">
        <f>SUMIFS(IPO!$B$2:$B$5250,IPO!$H$2:$H$5250,"="&amp;data!$B3071,IPO!$J$2:$J$5250,"="&amp;data!$G3071)</f>
        <v>247.8</v>
      </c>
      <c r="K3071" s="13">
        <f>IF(I3071=1,SUMIFS(IPO!$C$2:$C$5250,IPO!$H$2:$H$5250,"="&amp;data!$B3071,IPO!$J$2:$J$5250,"="&amp;data!$G3071),"")</f>
        <v>92</v>
      </c>
      <c r="L3071" s="13">
        <f>SUMIFS(IPO!$E$2:$E$5250,IPO!$H$2:$H$5250,"="&amp;data!$B3071,IPO!$J$2:$J$5250,"="&amp;data!$G3071)</f>
        <v>0.3</v>
      </c>
      <c r="M3071" s="13">
        <f>SUMIFS(IPO!$F$2:$F$5250,IPO!$H$2:$H$5250,"="&amp;data!$B3071,IPO!$J$2:$J$5250,"="&amp;data!$G3071)</f>
        <v>2</v>
      </c>
      <c r="N3071" s="13"/>
      <c r="P3071" s="16">
        <f>COUNTIFS(equity_bonds!$H$2:$H$6414,"="&amp;data!$B3071,equity_bonds!$J$2:$J$6414,"="&amp;data!$G3071)</f>
        <v>1</v>
      </c>
      <c r="Q3071" s="16">
        <f>SUMIFS(equity_bonds!$B$2:$B$6414,equity_bonds!$H$2:$H$6414,"="&amp;data!$B3071,equity_bonds!$J$2:$J$6414,"="&amp;data!$G3071)</f>
        <v>1823</v>
      </c>
      <c r="R3071" s="16">
        <f>IF(P3071=1,SUMIFS(equity_bonds!$C$2:$C$6414,equity_bonds!$H$2:$H$6414,"="&amp;data!$B3071,equity_bonds!$J$2:$J$6414,"="&amp;data!$G3071),"")</f>
        <v>125</v>
      </c>
      <c r="S3071" s="16">
        <f>SUMIFS(equity_bonds!$E$2:$E$6414,equity_bonds!$H$2:$H$6414,"="&amp;data!$B3071,equity_bonds!$J$2:$J$6414,"="&amp;data!$G3071)</f>
        <v>0</v>
      </c>
      <c r="T3071" s="16">
        <f>SUMIFS(equity_bonds!$F$2:$F$6414,equity_bonds!$H$2:$H$6414,"="&amp;data!$B3071,equity_bonds!$J$2:$J$6414,"="&amp;data!$G3071)</f>
        <v>13</v>
      </c>
      <c r="U3071" s="16"/>
    </row>
    <row r="3072" spans="1:21" x14ac:dyDescent="0.25">
      <c r="A3072">
        <v>3328</v>
      </c>
      <c r="B3072">
        <v>2007</v>
      </c>
      <c r="C3072">
        <v>37</v>
      </c>
      <c r="D3072" t="s">
        <v>59</v>
      </c>
      <c r="E3072" t="s">
        <v>506</v>
      </c>
      <c r="F3072" t="s">
        <v>506</v>
      </c>
      <c r="G3072" t="str">
        <f t="shared" si="47"/>
        <v>Pillsbury Winthrop</v>
      </c>
      <c r="I3072" s="13">
        <f>COUNTIFS(IPO!$J$2:$J$5250,"="&amp;data!$G3072,IPO!$H$2:$H$5250,"="&amp;data!$B3072)</f>
        <v>1</v>
      </c>
      <c r="J3072" s="13">
        <f>SUMIFS(IPO!$B$2:$B$5250,IPO!$H$2:$H$5250,"="&amp;data!$B3072,IPO!$J$2:$J$5250,"="&amp;data!$G3072)</f>
        <v>69.5</v>
      </c>
      <c r="K3072" s="13">
        <f>IF(I3072=1,SUMIFS(IPO!$C$2:$C$5250,IPO!$H$2:$H$5250,"="&amp;data!$B3072,IPO!$J$2:$J$5250,"="&amp;data!$G3072),"")</f>
        <v>146</v>
      </c>
      <c r="L3072" s="13">
        <f>SUMIFS(IPO!$E$2:$E$5250,IPO!$H$2:$H$5250,"="&amp;data!$B3072,IPO!$J$2:$J$5250,"="&amp;data!$G3072)</f>
        <v>0.1</v>
      </c>
      <c r="M3072" s="13">
        <f>SUMIFS(IPO!$F$2:$F$5250,IPO!$H$2:$H$5250,"="&amp;data!$B3072,IPO!$J$2:$J$5250,"="&amp;data!$G3072)</f>
        <v>2</v>
      </c>
      <c r="N3072" s="13"/>
      <c r="P3072" s="16">
        <f>COUNTIFS(equity_bonds!$H$2:$H$6414,"="&amp;data!$B3072,equity_bonds!$J$2:$J$6414,"="&amp;data!$G3072)</f>
        <v>1</v>
      </c>
      <c r="Q3072" s="16">
        <f>SUMIFS(equity_bonds!$B$2:$B$6414,equity_bonds!$H$2:$H$6414,"="&amp;data!$B3072,equity_bonds!$J$2:$J$6414,"="&amp;data!$G3072)</f>
        <v>4218</v>
      </c>
      <c r="R3072" s="16">
        <f>IF(P3072=1,SUMIFS(equity_bonds!$C$2:$C$6414,equity_bonds!$H$2:$H$6414,"="&amp;data!$B3072,equity_bonds!$J$2:$J$6414,"="&amp;data!$G3072),"")</f>
        <v>86</v>
      </c>
      <c r="S3072" s="16">
        <f>SUMIFS(equity_bonds!$E$2:$E$6414,equity_bonds!$H$2:$H$6414,"="&amp;data!$B3072,equity_bonds!$J$2:$J$6414,"="&amp;data!$G3072)</f>
        <v>0.1</v>
      </c>
      <c r="T3072" s="16">
        <f>SUMIFS(equity_bonds!$F$2:$F$6414,equity_bonds!$H$2:$H$6414,"="&amp;data!$B3072,equity_bonds!$J$2:$J$6414,"="&amp;data!$G3072)</f>
        <v>20</v>
      </c>
      <c r="U3072" s="16"/>
    </row>
    <row r="3073" spans="1:21" x14ac:dyDescent="0.25">
      <c r="A3073">
        <v>3367</v>
      </c>
      <c r="B3073">
        <v>2007</v>
      </c>
      <c r="C3073">
        <v>165</v>
      </c>
      <c r="D3073" t="s">
        <v>351</v>
      </c>
      <c r="E3073" t="s">
        <v>300</v>
      </c>
      <c r="F3073" t="s">
        <v>2720</v>
      </c>
      <c r="G3073" t="str">
        <f t="shared" si="47"/>
        <v>Porter Wright</v>
      </c>
      <c r="I3073" s="13">
        <f>COUNTIFS(IPO!$J$2:$J$5250,"="&amp;data!$G3073,IPO!$H$2:$H$5250,"="&amp;data!$B3073)</f>
        <v>0</v>
      </c>
      <c r="J3073" s="13">
        <f>SUMIFS(IPO!$B$2:$B$5250,IPO!$H$2:$H$5250,"="&amp;data!$B3073,IPO!$J$2:$J$5250,"="&amp;data!$G3073)</f>
        <v>0</v>
      </c>
      <c r="K3073" s="13" t="str">
        <f>IF(I3073=1,SUMIFS(IPO!$C$2:$C$5250,IPO!$H$2:$H$5250,"="&amp;data!$B3073,IPO!$J$2:$J$5250,"="&amp;data!$G3073),"")</f>
        <v/>
      </c>
      <c r="L3073" s="13">
        <f>SUMIFS(IPO!$E$2:$E$5250,IPO!$H$2:$H$5250,"="&amp;data!$B3073,IPO!$J$2:$J$5250,"="&amp;data!$G3073)</f>
        <v>0</v>
      </c>
      <c r="M3073" s="13">
        <f>SUMIFS(IPO!$F$2:$F$5250,IPO!$H$2:$H$5250,"="&amp;data!$B3073,IPO!$J$2:$J$5250,"="&amp;data!$G3073)</f>
        <v>0</v>
      </c>
      <c r="N3073" s="13"/>
      <c r="P3073" s="16">
        <f>COUNTIFS(equity_bonds!$H$2:$H$6414,"="&amp;data!$B3073,equity_bonds!$J$2:$J$6414,"="&amp;data!$G3073)</f>
        <v>0</v>
      </c>
      <c r="Q3073" s="16">
        <f>SUMIFS(equity_bonds!$B$2:$B$6414,equity_bonds!$H$2:$H$6414,"="&amp;data!$B3073,equity_bonds!$J$2:$J$6414,"="&amp;data!$G3073)</f>
        <v>0</v>
      </c>
      <c r="R3073" s="16" t="str">
        <f>IF(P3073=1,SUMIFS(equity_bonds!$C$2:$C$6414,equity_bonds!$H$2:$H$6414,"="&amp;data!$B3073,equity_bonds!$J$2:$J$6414,"="&amp;data!$G3073),"")</f>
        <v/>
      </c>
      <c r="S3073" s="16">
        <f>SUMIFS(equity_bonds!$E$2:$E$6414,equity_bonds!$H$2:$H$6414,"="&amp;data!$B3073,equity_bonds!$J$2:$J$6414,"="&amp;data!$G3073)</f>
        <v>0</v>
      </c>
      <c r="T3073" s="16">
        <f>SUMIFS(equity_bonds!$F$2:$F$6414,equity_bonds!$H$2:$H$6414,"="&amp;data!$B3073,equity_bonds!$J$2:$J$6414,"="&amp;data!$G3073)</f>
        <v>0</v>
      </c>
      <c r="U3073" s="16"/>
    </row>
    <row r="3074" spans="1:21" x14ac:dyDescent="0.25">
      <c r="A3074">
        <v>3377</v>
      </c>
      <c r="B3074">
        <v>2007</v>
      </c>
      <c r="C3074">
        <v>168</v>
      </c>
      <c r="D3074" t="s">
        <v>370</v>
      </c>
      <c r="E3074" t="s">
        <v>493</v>
      </c>
      <c r="F3074" t="s">
        <v>493</v>
      </c>
      <c r="G3074" t="str">
        <f t="shared" si="47"/>
        <v>Powell Goldstein</v>
      </c>
      <c r="I3074" s="13">
        <f>COUNTIFS(IPO!$J$2:$J$5250,"="&amp;data!$G3074,IPO!$H$2:$H$5250,"="&amp;data!$B3074)</f>
        <v>1</v>
      </c>
      <c r="J3074" s="13">
        <f>SUMIFS(IPO!$B$2:$B$5250,IPO!$H$2:$H$5250,"="&amp;data!$B3074,IPO!$J$2:$J$5250,"="&amp;data!$G3074)</f>
        <v>81.8</v>
      </c>
      <c r="K3074" s="13">
        <f>IF(I3074=1,SUMIFS(IPO!$C$2:$C$5250,IPO!$H$2:$H$5250,"="&amp;data!$B3074,IPO!$J$2:$J$5250,"="&amp;data!$G3074),"")</f>
        <v>141</v>
      </c>
      <c r="L3074" s="13">
        <f>SUMIFS(IPO!$E$2:$E$5250,IPO!$H$2:$H$5250,"="&amp;data!$B3074,IPO!$J$2:$J$5250,"="&amp;data!$G3074)</f>
        <v>0.1</v>
      </c>
      <c r="M3074" s="13">
        <f>SUMIFS(IPO!$F$2:$F$5250,IPO!$H$2:$H$5250,"="&amp;data!$B3074,IPO!$J$2:$J$5250,"="&amp;data!$G3074)</f>
        <v>2</v>
      </c>
      <c r="N3074" s="13"/>
      <c r="P3074" s="16">
        <f>COUNTIFS(equity_bonds!$H$2:$H$6414,"="&amp;data!$B3074,equity_bonds!$J$2:$J$6414,"="&amp;data!$G3074)</f>
        <v>0</v>
      </c>
      <c r="Q3074" s="16">
        <f>SUMIFS(equity_bonds!$B$2:$B$6414,equity_bonds!$H$2:$H$6414,"="&amp;data!$B3074,equity_bonds!$J$2:$J$6414,"="&amp;data!$G3074)</f>
        <v>0</v>
      </c>
      <c r="R3074" s="16" t="str">
        <f>IF(P3074=1,SUMIFS(equity_bonds!$C$2:$C$6414,equity_bonds!$H$2:$H$6414,"="&amp;data!$B3074,equity_bonds!$J$2:$J$6414,"="&amp;data!$G3074),"")</f>
        <v/>
      </c>
      <c r="S3074" s="16">
        <f>SUMIFS(equity_bonds!$E$2:$E$6414,equity_bonds!$H$2:$H$6414,"="&amp;data!$B3074,equity_bonds!$J$2:$J$6414,"="&amp;data!$G3074)</f>
        <v>0</v>
      </c>
      <c r="T3074" s="16">
        <f>SUMIFS(equity_bonds!$F$2:$F$6414,equity_bonds!$H$2:$H$6414,"="&amp;data!$B3074,equity_bonds!$J$2:$J$6414,"="&amp;data!$G3074)</f>
        <v>0</v>
      </c>
      <c r="U3074" s="16"/>
    </row>
    <row r="3075" spans="1:21" x14ac:dyDescent="0.25">
      <c r="A3075">
        <v>3394</v>
      </c>
      <c r="B3075">
        <v>2007</v>
      </c>
      <c r="C3075">
        <v>115</v>
      </c>
      <c r="D3075" t="s">
        <v>405</v>
      </c>
      <c r="E3075" t="s">
        <v>302</v>
      </c>
      <c r="F3075" t="s">
        <v>2722</v>
      </c>
      <c r="G3075" t="str">
        <f t="shared" si="47"/>
        <v>Preston Gates</v>
      </c>
      <c r="I3075" s="13">
        <f>COUNTIFS(IPO!$J$2:$J$5250,"="&amp;data!$G3075,IPO!$H$2:$H$5250,"="&amp;data!$B3075)</f>
        <v>0</v>
      </c>
      <c r="J3075" s="13">
        <f>SUMIFS(IPO!$B$2:$B$5250,IPO!$H$2:$H$5250,"="&amp;data!$B3075,IPO!$J$2:$J$5250,"="&amp;data!$G3075)</f>
        <v>0</v>
      </c>
      <c r="K3075" s="13" t="str">
        <f>IF(I3075=1,SUMIFS(IPO!$C$2:$C$5250,IPO!$H$2:$H$5250,"="&amp;data!$B3075,IPO!$J$2:$J$5250,"="&amp;data!$G3075),"")</f>
        <v/>
      </c>
      <c r="L3075" s="13">
        <f>SUMIFS(IPO!$E$2:$E$5250,IPO!$H$2:$H$5250,"="&amp;data!$B3075,IPO!$J$2:$J$5250,"="&amp;data!$G3075)</f>
        <v>0</v>
      </c>
      <c r="M3075" s="13">
        <f>SUMIFS(IPO!$F$2:$F$5250,IPO!$H$2:$H$5250,"="&amp;data!$B3075,IPO!$J$2:$J$5250,"="&amp;data!$G3075)</f>
        <v>0</v>
      </c>
      <c r="N3075" s="13"/>
      <c r="P3075" s="16">
        <f>COUNTIFS(equity_bonds!$H$2:$H$6414,"="&amp;data!$B3075,equity_bonds!$J$2:$J$6414,"="&amp;data!$G3075)</f>
        <v>0</v>
      </c>
      <c r="Q3075" s="16">
        <f>SUMIFS(equity_bonds!$B$2:$B$6414,equity_bonds!$H$2:$H$6414,"="&amp;data!$B3075,equity_bonds!$J$2:$J$6414,"="&amp;data!$G3075)</f>
        <v>0</v>
      </c>
      <c r="R3075" s="16" t="str">
        <f>IF(P3075=1,SUMIFS(equity_bonds!$C$2:$C$6414,equity_bonds!$H$2:$H$6414,"="&amp;data!$B3075,equity_bonds!$J$2:$J$6414,"="&amp;data!$G3075),"")</f>
        <v/>
      </c>
      <c r="S3075" s="16">
        <f>SUMIFS(equity_bonds!$E$2:$E$6414,equity_bonds!$H$2:$H$6414,"="&amp;data!$B3075,equity_bonds!$J$2:$J$6414,"="&amp;data!$G3075)</f>
        <v>0</v>
      </c>
      <c r="T3075" s="16">
        <f>SUMIFS(equity_bonds!$F$2:$F$6414,equity_bonds!$H$2:$H$6414,"="&amp;data!$B3075,equity_bonds!$J$2:$J$6414,"="&amp;data!$G3075)</f>
        <v>0</v>
      </c>
      <c r="U3075" s="16"/>
    </row>
    <row r="3076" spans="1:21" x14ac:dyDescent="0.25">
      <c r="A3076">
        <v>3417</v>
      </c>
      <c r="B3076">
        <v>2007</v>
      </c>
      <c r="C3076">
        <v>44</v>
      </c>
      <c r="D3076" t="s">
        <v>73</v>
      </c>
      <c r="E3076" t="s">
        <v>40</v>
      </c>
      <c r="F3076" t="s">
        <v>40</v>
      </c>
      <c r="G3076" t="str">
        <f t="shared" ref="G3076:G3139" si="48">TRIM(LEFT(SUBSTITUTE(F3076," ",REPT(" ",100)),200))</f>
        <v>Proskauer Rose</v>
      </c>
      <c r="I3076" s="13">
        <f>COUNTIFS(IPO!$J$2:$J$5250,"="&amp;data!$G3076,IPO!$H$2:$H$5250,"="&amp;data!$B3076)</f>
        <v>1</v>
      </c>
      <c r="J3076" s="13">
        <f>SUMIFS(IPO!$B$2:$B$5250,IPO!$H$2:$H$5250,"="&amp;data!$B3076,IPO!$J$2:$J$5250,"="&amp;data!$G3076)</f>
        <v>226.6</v>
      </c>
      <c r="K3076" s="13">
        <f>IF(I3076=1,SUMIFS(IPO!$C$2:$C$5250,IPO!$H$2:$H$5250,"="&amp;data!$B3076,IPO!$J$2:$J$5250,"="&amp;data!$G3076),"")</f>
        <v>93</v>
      </c>
      <c r="L3076" s="13">
        <f>SUMIFS(IPO!$E$2:$E$5250,IPO!$H$2:$H$5250,"="&amp;data!$B3076,IPO!$J$2:$J$5250,"="&amp;data!$G3076)</f>
        <v>0.3</v>
      </c>
      <c r="M3076" s="13">
        <f>SUMIFS(IPO!$F$2:$F$5250,IPO!$H$2:$H$5250,"="&amp;data!$B3076,IPO!$J$2:$J$5250,"="&amp;data!$G3076)</f>
        <v>3</v>
      </c>
      <c r="N3076" s="13"/>
      <c r="P3076" s="16">
        <f>COUNTIFS(equity_bonds!$H$2:$H$6414,"="&amp;data!$B3076,equity_bonds!$J$2:$J$6414,"="&amp;data!$G3076)</f>
        <v>1</v>
      </c>
      <c r="Q3076" s="16">
        <f>SUMIFS(equity_bonds!$B$2:$B$6414,equity_bonds!$H$2:$H$6414,"="&amp;data!$B3076,equity_bonds!$J$2:$J$6414,"="&amp;data!$G3076)</f>
        <v>2391.4</v>
      </c>
      <c r="R3076" s="16">
        <f>IF(P3076=1,SUMIFS(equity_bonds!$C$2:$C$6414,equity_bonds!$H$2:$H$6414,"="&amp;data!$B3076,equity_bonds!$J$2:$J$6414,"="&amp;data!$G3076),"")</f>
        <v>115</v>
      </c>
      <c r="S3076" s="16">
        <f>SUMIFS(equity_bonds!$E$2:$E$6414,equity_bonds!$H$2:$H$6414,"="&amp;data!$B3076,equity_bonds!$J$2:$J$6414,"="&amp;data!$G3076)</f>
        <v>0</v>
      </c>
      <c r="T3076" s="16">
        <f>SUMIFS(equity_bonds!$F$2:$F$6414,equity_bonds!$H$2:$H$6414,"="&amp;data!$B3076,equity_bonds!$J$2:$J$6414,"="&amp;data!$G3076)</f>
        <v>14</v>
      </c>
      <c r="U3076" s="16"/>
    </row>
    <row r="3077" spans="1:21" x14ac:dyDescent="0.25">
      <c r="A3077">
        <v>3434</v>
      </c>
      <c r="B3077">
        <v>2007</v>
      </c>
      <c r="C3077">
        <v>123</v>
      </c>
      <c r="D3077" t="s">
        <v>418</v>
      </c>
      <c r="E3077" t="s">
        <v>303</v>
      </c>
      <c r="F3077" t="s">
        <v>2723</v>
      </c>
      <c r="G3077" t="str">
        <f t="shared" si="48"/>
        <v>Quarles Brady</v>
      </c>
      <c r="I3077" s="13">
        <f>COUNTIFS(IPO!$J$2:$J$5250,"="&amp;data!$G3077,IPO!$H$2:$H$5250,"="&amp;data!$B3077)</f>
        <v>0</v>
      </c>
      <c r="J3077" s="13">
        <f>SUMIFS(IPO!$B$2:$B$5250,IPO!$H$2:$H$5250,"="&amp;data!$B3077,IPO!$J$2:$J$5250,"="&amp;data!$G3077)</f>
        <v>0</v>
      </c>
      <c r="K3077" s="13" t="str">
        <f>IF(I3077=1,SUMIFS(IPO!$C$2:$C$5250,IPO!$H$2:$H$5250,"="&amp;data!$B3077,IPO!$J$2:$J$5250,"="&amp;data!$G3077),"")</f>
        <v/>
      </c>
      <c r="L3077" s="13">
        <f>SUMIFS(IPO!$E$2:$E$5250,IPO!$H$2:$H$5250,"="&amp;data!$B3077,IPO!$J$2:$J$5250,"="&amp;data!$G3077)</f>
        <v>0</v>
      </c>
      <c r="M3077" s="13">
        <f>SUMIFS(IPO!$F$2:$F$5250,IPO!$H$2:$H$5250,"="&amp;data!$B3077,IPO!$J$2:$J$5250,"="&amp;data!$G3077)</f>
        <v>0</v>
      </c>
      <c r="N3077" s="13"/>
      <c r="P3077" s="16">
        <f>COUNTIFS(equity_bonds!$H$2:$H$6414,"="&amp;data!$B3077,equity_bonds!$J$2:$J$6414,"="&amp;data!$G3077)</f>
        <v>0</v>
      </c>
      <c r="Q3077" s="16">
        <f>SUMIFS(equity_bonds!$B$2:$B$6414,equity_bonds!$H$2:$H$6414,"="&amp;data!$B3077,equity_bonds!$J$2:$J$6414,"="&amp;data!$G3077)</f>
        <v>0</v>
      </c>
      <c r="R3077" s="16" t="str">
        <f>IF(P3077=1,SUMIFS(equity_bonds!$C$2:$C$6414,equity_bonds!$H$2:$H$6414,"="&amp;data!$B3077,equity_bonds!$J$2:$J$6414,"="&amp;data!$G3077),"")</f>
        <v/>
      </c>
      <c r="S3077" s="16">
        <f>SUMIFS(equity_bonds!$E$2:$E$6414,equity_bonds!$H$2:$H$6414,"="&amp;data!$B3077,equity_bonds!$J$2:$J$6414,"="&amp;data!$G3077)</f>
        <v>0</v>
      </c>
      <c r="T3077" s="16">
        <f>SUMIFS(equity_bonds!$F$2:$F$6414,equity_bonds!$H$2:$H$6414,"="&amp;data!$B3077,equity_bonds!$J$2:$J$6414,"="&amp;data!$G3077)</f>
        <v>0</v>
      </c>
      <c r="U3077" s="16"/>
    </row>
    <row r="3078" spans="1:21" x14ac:dyDescent="0.25">
      <c r="A3078">
        <v>3454</v>
      </c>
      <c r="B3078">
        <v>2007</v>
      </c>
      <c r="C3078">
        <v>78</v>
      </c>
      <c r="D3078" t="s">
        <v>358</v>
      </c>
      <c r="E3078" t="s">
        <v>462</v>
      </c>
      <c r="F3078" t="s">
        <v>2763</v>
      </c>
      <c r="G3078" t="str">
        <f t="shared" si="48"/>
        <v>Quinn Emanuel</v>
      </c>
      <c r="I3078" s="13">
        <f>COUNTIFS(IPO!$J$2:$J$5250,"="&amp;data!$G3078,IPO!$H$2:$H$5250,"="&amp;data!$B3078)</f>
        <v>0</v>
      </c>
      <c r="J3078" s="13">
        <f>SUMIFS(IPO!$B$2:$B$5250,IPO!$H$2:$H$5250,"="&amp;data!$B3078,IPO!$J$2:$J$5250,"="&amp;data!$G3078)</f>
        <v>0</v>
      </c>
      <c r="K3078" s="13" t="str">
        <f>IF(I3078=1,SUMIFS(IPO!$C$2:$C$5250,IPO!$H$2:$H$5250,"="&amp;data!$B3078,IPO!$J$2:$J$5250,"="&amp;data!$G3078),"")</f>
        <v/>
      </c>
      <c r="L3078" s="13">
        <f>SUMIFS(IPO!$E$2:$E$5250,IPO!$H$2:$H$5250,"="&amp;data!$B3078,IPO!$J$2:$J$5250,"="&amp;data!$G3078)</f>
        <v>0</v>
      </c>
      <c r="M3078" s="13">
        <f>SUMIFS(IPO!$F$2:$F$5250,IPO!$H$2:$H$5250,"="&amp;data!$B3078,IPO!$J$2:$J$5250,"="&amp;data!$G3078)</f>
        <v>0</v>
      </c>
      <c r="N3078" s="13"/>
      <c r="P3078" s="16">
        <f>COUNTIFS(equity_bonds!$H$2:$H$6414,"="&amp;data!$B3078,equity_bonds!$J$2:$J$6414,"="&amp;data!$G3078)</f>
        <v>0</v>
      </c>
      <c r="Q3078" s="16">
        <f>SUMIFS(equity_bonds!$B$2:$B$6414,equity_bonds!$H$2:$H$6414,"="&amp;data!$B3078,equity_bonds!$J$2:$J$6414,"="&amp;data!$G3078)</f>
        <v>0</v>
      </c>
      <c r="R3078" s="16" t="str">
        <f>IF(P3078=1,SUMIFS(equity_bonds!$C$2:$C$6414,equity_bonds!$H$2:$H$6414,"="&amp;data!$B3078,equity_bonds!$J$2:$J$6414,"="&amp;data!$G3078),"")</f>
        <v/>
      </c>
      <c r="S3078" s="16">
        <f>SUMIFS(equity_bonds!$E$2:$E$6414,equity_bonds!$H$2:$H$6414,"="&amp;data!$B3078,equity_bonds!$J$2:$J$6414,"="&amp;data!$G3078)</f>
        <v>0</v>
      </c>
      <c r="T3078" s="16">
        <f>SUMIFS(equity_bonds!$F$2:$F$6414,equity_bonds!$H$2:$H$6414,"="&amp;data!$B3078,equity_bonds!$J$2:$J$6414,"="&amp;data!$G3078)</f>
        <v>0</v>
      </c>
      <c r="U3078" s="16"/>
    </row>
    <row r="3079" spans="1:21" x14ac:dyDescent="0.25">
      <c r="A3079">
        <v>3478</v>
      </c>
      <c r="B3079">
        <v>2007</v>
      </c>
      <c r="C3079">
        <v>30</v>
      </c>
      <c r="D3079" t="s">
        <v>117</v>
      </c>
      <c r="E3079" t="s">
        <v>41</v>
      </c>
      <c r="F3079" t="s">
        <v>41</v>
      </c>
      <c r="G3079" t="str">
        <f t="shared" si="48"/>
        <v>Reed Smith</v>
      </c>
      <c r="I3079" s="13">
        <f>COUNTIFS(IPO!$J$2:$J$5250,"="&amp;data!$G3079,IPO!$H$2:$H$5250,"="&amp;data!$B3079)</f>
        <v>2</v>
      </c>
      <c r="J3079" s="13">
        <f>SUMIFS(IPO!$B$2:$B$5250,IPO!$H$2:$H$5250,"="&amp;data!$B3079,IPO!$J$2:$J$5250,"="&amp;data!$G3079)</f>
        <v>223.6</v>
      </c>
      <c r="K3079" s="13" t="str">
        <f>IF(I3079=1,SUMIFS(IPO!$C$2:$C$5250,IPO!$H$2:$H$5250,"="&amp;data!$B3079,IPO!$J$2:$J$5250,"="&amp;data!$G3079),"")</f>
        <v/>
      </c>
      <c r="L3079" s="13">
        <f>SUMIFS(IPO!$E$2:$E$5250,IPO!$H$2:$H$5250,"="&amp;data!$B3079,IPO!$J$2:$J$5250,"="&amp;data!$G3079)</f>
        <v>0.30000000000000004</v>
      </c>
      <c r="M3079" s="13">
        <f>SUMIFS(IPO!$F$2:$F$5250,IPO!$H$2:$H$5250,"="&amp;data!$B3079,IPO!$J$2:$J$5250,"="&amp;data!$G3079)</f>
        <v>2</v>
      </c>
      <c r="N3079" s="13"/>
      <c r="P3079" s="16">
        <f>COUNTIFS(equity_bonds!$H$2:$H$6414,"="&amp;data!$B3079,equity_bonds!$J$2:$J$6414,"="&amp;data!$G3079)</f>
        <v>1</v>
      </c>
      <c r="Q3079" s="16">
        <f>SUMIFS(equity_bonds!$B$2:$B$6414,equity_bonds!$H$2:$H$6414,"="&amp;data!$B3079,equity_bonds!$J$2:$J$6414,"="&amp;data!$G3079)</f>
        <v>783.6</v>
      </c>
      <c r="R3079" s="16">
        <f>IF(P3079=1,SUMIFS(equity_bonds!$C$2:$C$6414,equity_bonds!$H$2:$H$6414,"="&amp;data!$B3079,equity_bonds!$J$2:$J$6414,"="&amp;data!$G3079),"")</f>
        <v>157</v>
      </c>
      <c r="S3079" s="16">
        <f>SUMIFS(equity_bonds!$E$2:$E$6414,equity_bonds!$H$2:$H$6414,"="&amp;data!$B3079,equity_bonds!$J$2:$J$6414,"="&amp;data!$G3079)</f>
        <v>0</v>
      </c>
      <c r="T3079" s="16">
        <f>SUMIFS(equity_bonds!$F$2:$F$6414,equity_bonds!$H$2:$H$6414,"="&amp;data!$B3079,equity_bonds!$J$2:$J$6414,"="&amp;data!$G3079)</f>
        <v>7</v>
      </c>
      <c r="U3079" s="16"/>
    </row>
    <row r="3080" spans="1:21" x14ac:dyDescent="0.25">
      <c r="A3080">
        <v>3497</v>
      </c>
      <c r="B3080">
        <v>2007</v>
      </c>
      <c r="C3080">
        <v>130</v>
      </c>
      <c r="D3080" t="s">
        <v>366</v>
      </c>
      <c r="E3080" t="s">
        <v>244</v>
      </c>
      <c r="F3080" t="s">
        <v>2678</v>
      </c>
      <c r="G3080" t="str">
        <f t="shared" si="48"/>
        <v>Robins Kaplan</v>
      </c>
      <c r="I3080" s="13">
        <f>COUNTIFS(IPO!$J$2:$J$5250,"="&amp;data!$G3080,IPO!$H$2:$H$5250,"="&amp;data!$B3080)</f>
        <v>0</v>
      </c>
      <c r="J3080" s="13">
        <f>SUMIFS(IPO!$B$2:$B$5250,IPO!$H$2:$H$5250,"="&amp;data!$B3080,IPO!$J$2:$J$5250,"="&amp;data!$G3080)</f>
        <v>0</v>
      </c>
      <c r="K3080" s="13" t="str">
        <f>IF(I3080=1,SUMIFS(IPO!$C$2:$C$5250,IPO!$H$2:$H$5250,"="&amp;data!$B3080,IPO!$J$2:$J$5250,"="&amp;data!$G3080),"")</f>
        <v/>
      </c>
      <c r="L3080" s="13">
        <f>SUMIFS(IPO!$E$2:$E$5250,IPO!$H$2:$H$5250,"="&amp;data!$B3080,IPO!$J$2:$J$5250,"="&amp;data!$G3080)</f>
        <v>0</v>
      </c>
      <c r="M3080" s="13">
        <f>SUMIFS(IPO!$F$2:$F$5250,IPO!$H$2:$H$5250,"="&amp;data!$B3080,IPO!$J$2:$J$5250,"="&amp;data!$G3080)</f>
        <v>0</v>
      </c>
      <c r="N3080" s="13"/>
      <c r="P3080" s="16">
        <f>COUNTIFS(equity_bonds!$H$2:$H$6414,"="&amp;data!$B3080,equity_bonds!$J$2:$J$6414,"="&amp;data!$G3080)</f>
        <v>0</v>
      </c>
      <c r="Q3080" s="16">
        <f>SUMIFS(equity_bonds!$B$2:$B$6414,equity_bonds!$H$2:$H$6414,"="&amp;data!$B3080,equity_bonds!$J$2:$J$6414,"="&amp;data!$G3080)</f>
        <v>0</v>
      </c>
      <c r="R3080" s="16" t="str">
        <f>IF(P3080=1,SUMIFS(equity_bonds!$C$2:$C$6414,equity_bonds!$H$2:$H$6414,"="&amp;data!$B3080,equity_bonds!$J$2:$J$6414,"="&amp;data!$G3080),"")</f>
        <v/>
      </c>
      <c r="S3080" s="16">
        <f>SUMIFS(equity_bonds!$E$2:$E$6414,equity_bonds!$H$2:$H$6414,"="&amp;data!$B3080,equity_bonds!$J$2:$J$6414,"="&amp;data!$G3080)</f>
        <v>0</v>
      </c>
      <c r="T3080" s="16">
        <f>SUMIFS(equity_bonds!$F$2:$F$6414,equity_bonds!$H$2:$H$6414,"="&amp;data!$B3080,equity_bonds!$J$2:$J$6414,"="&amp;data!$G3080)</f>
        <v>0</v>
      </c>
      <c r="U3080" s="16"/>
    </row>
    <row r="3081" spans="1:21" x14ac:dyDescent="0.25">
      <c r="A3081">
        <v>3555</v>
      </c>
      <c r="B3081">
        <v>2007</v>
      </c>
      <c r="C3081">
        <v>31</v>
      </c>
      <c r="D3081" t="s">
        <v>57</v>
      </c>
      <c r="E3081" t="s">
        <v>103</v>
      </c>
      <c r="F3081" t="s">
        <v>2628</v>
      </c>
      <c r="G3081" t="str">
        <f t="shared" si="48"/>
        <v>Ropes Gray</v>
      </c>
      <c r="I3081" s="13">
        <f>COUNTIFS(IPO!$J$2:$J$5250,"="&amp;data!$G3081,IPO!$H$2:$H$5250,"="&amp;data!$B3081)</f>
        <v>1</v>
      </c>
      <c r="J3081" s="13">
        <f>SUMIFS(IPO!$B$2:$B$5250,IPO!$H$2:$H$5250,"="&amp;data!$B3081,IPO!$J$2:$J$5250,"="&amp;data!$G3081)</f>
        <v>1191.9000000000001</v>
      </c>
      <c r="K3081" s="13">
        <f>IF(I3081=1,SUMIFS(IPO!$C$2:$C$5250,IPO!$H$2:$H$5250,"="&amp;data!$B3081,IPO!$J$2:$J$5250,"="&amp;data!$G3081),"")</f>
        <v>22</v>
      </c>
      <c r="L3081" s="13">
        <f>SUMIFS(IPO!$E$2:$E$5250,IPO!$H$2:$H$5250,"="&amp;data!$B3081,IPO!$J$2:$J$5250,"="&amp;data!$G3081)</f>
        <v>1.5</v>
      </c>
      <c r="M3081" s="13">
        <f>SUMIFS(IPO!$F$2:$F$5250,IPO!$H$2:$H$5250,"="&amp;data!$B3081,IPO!$J$2:$J$5250,"="&amp;data!$G3081)</f>
        <v>4</v>
      </c>
      <c r="N3081" s="13"/>
      <c r="P3081" s="16">
        <f>COUNTIFS(equity_bonds!$H$2:$H$6414,"="&amp;data!$B3081,equity_bonds!$J$2:$J$6414,"="&amp;data!$G3081)</f>
        <v>1</v>
      </c>
      <c r="Q3081" s="16">
        <f>SUMIFS(equity_bonds!$B$2:$B$6414,equity_bonds!$H$2:$H$6414,"="&amp;data!$B3081,equity_bonds!$J$2:$J$6414,"="&amp;data!$G3081)</f>
        <v>12860.6</v>
      </c>
      <c r="R3081" s="16">
        <f>IF(P3081=1,SUMIFS(equity_bonds!$C$2:$C$6414,equity_bonds!$H$2:$H$6414,"="&amp;data!$B3081,equity_bonds!$J$2:$J$6414,"="&amp;data!$G3081),"")</f>
        <v>47</v>
      </c>
      <c r="S3081" s="16">
        <f>SUMIFS(equity_bonds!$E$2:$E$6414,equity_bonds!$H$2:$H$6414,"="&amp;data!$B3081,equity_bonds!$J$2:$J$6414,"="&amp;data!$G3081)</f>
        <v>0.2</v>
      </c>
      <c r="T3081" s="16">
        <f>SUMIFS(equity_bonds!$F$2:$F$6414,equity_bonds!$H$2:$H$6414,"="&amp;data!$B3081,equity_bonds!$J$2:$J$6414,"="&amp;data!$G3081)</f>
        <v>37</v>
      </c>
      <c r="U3081" s="16"/>
    </row>
    <row r="3082" spans="1:21" x14ac:dyDescent="0.25">
      <c r="A3082">
        <v>3588</v>
      </c>
      <c r="B3082">
        <v>2007</v>
      </c>
      <c r="C3082">
        <v>177</v>
      </c>
      <c r="D3082" t="s">
        <v>376</v>
      </c>
      <c r="E3082" t="s">
        <v>305</v>
      </c>
      <c r="F3082" t="s">
        <v>305</v>
      </c>
      <c r="G3082" t="str">
        <f t="shared" si="48"/>
        <v>Saul Ewing</v>
      </c>
      <c r="I3082" s="13">
        <f>COUNTIFS(IPO!$J$2:$J$5250,"="&amp;data!$G3082,IPO!$H$2:$H$5250,"="&amp;data!$B3082)</f>
        <v>0</v>
      </c>
      <c r="J3082" s="13">
        <f>SUMIFS(IPO!$B$2:$B$5250,IPO!$H$2:$H$5250,"="&amp;data!$B3082,IPO!$J$2:$J$5250,"="&amp;data!$G3082)</f>
        <v>0</v>
      </c>
      <c r="K3082" s="13" t="str">
        <f>IF(I3082=1,SUMIFS(IPO!$C$2:$C$5250,IPO!$H$2:$H$5250,"="&amp;data!$B3082,IPO!$J$2:$J$5250,"="&amp;data!$G3082),"")</f>
        <v/>
      </c>
      <c r="L3082" s="13">
        <f>SUMIFS(IPO!$E$2:$E$5250,IPO!$H$2:$H$5250,"="&amp;data!$B3082,IPO!$J$2:$J$5250,"="&amp;data!$G3082)</f>
        <v>0</v>
      </c>
      <c r="M3082" s="13">
        <f>SUMIFS(IPO!$F$2:$F$5250,IPO!$H$2:$H$5250,"="&amp;data!$B3082,IPO!$J$2:$J$5250,"="&amp;data!$G3082)</f>
        <v>0</v>
      </c>
      <c r="N3082" s="13"/>
      <c r="P3082" s="16">
        <f>COUNTIFS(equity_bonds!$H$2:$H$6414,"="&amp;data!$B3082,equity_bonds!$J$2:$J$6414,"="&amp;data!$G3082)</f>
        <v>0</v>
      </c>
      <c r="Q3082" s="16">
        <f>SUMIFS(equity_bonds!$B$2:$B$6414,equity_bonds!$H$2:$H$6414,"="&amp;data!$B3082,equity_bonds!$J$2:$J$6414,"="&amp;data!$G3082)</f>
        <v>0</v>
      </c>
      <c r="R3082" s="16" t="str">
        <f>IF(P3082=1,SUMIFS(equity_bonds!$C$2:$C$6414,equity_bonds!$H$2:$H$6414,"="&amp;data!$B3082,equity_bonds!$J$2:$J$6414,"="&amp;data!$G3082),"")</f>
        <v/>
      </c>
      <c r="S3082" s="16">
        <f>SUMIFS(equity_bonds!$E$2:$E$6414,equity_bonds!$H$2:$H$6414,"="&amp;data!$B3082,equity_bonds!$J$2:$J$6414,"="&amp;data!$G3082)</f>
        <v>0</v>
      </c>
      <c r="T3082" s="16">
        <f>SUMIFS(equity_bonds!$F$2:$F$6414,equity_bonds!$H$2:$H$6414,"="&amp;data!$B3082,equity_bonds!$J$2:$J$6414,"="&amp;data!$G3082)</f>
        <v>0</v>
      </c>
      <c r="U3082" s="16"/>
    </row>
    <row r="3083" spans="1:21" x14ac:dyDescent="0.25">
      <c r="A3083">
        <v>3599</v>
      </c>
      <c r="B3083">
        <v>2007</v>
      </c>
      <c r="C3083">
        <v>124</v>
      </c>
      <c r="D3083" t="s">
        <v>395</v>
      </c>
      <c r="E3083" t="s">
        <v>478</v>
      </c>
      <c r="F3083" t="s">
        <v>478</v>
      </c>
      <c r="G3083" t="str">
        <f t="shared" si="48"/>
        <v>Schiff Hardin</v>
      </c>
      <c r="I3083" s="13">
        <f>COUNTIFS(IPO!$J$2:$J$5250,"="&amp;data!$G3083,IPO!$H$2:$H$5250,"="&amp;data!$B3083)</f>
        <v>1</v>
      </c>
      <c r="J3083" s="13">
        <f>SUMIFS(IPO!$B$2:$B$5250,IPO!$H$2:$H$5250,"="&amp;data!$B3083,IPO!$J$2:$J$5250,"="&amp;data!$G3083)</f>
        <v>110.5</v>
      </c>
      <c r="K3083" s="13">
        <f>IF(I3083=1,SUMIFS(IPO!$C$2:$C$5250,IPO!$H$2:$H$5250,"="&amp;data!$B3083,IPO!$J$2:$J$5250,"="&amp;data!$G3083),"")</f>
        <v>125</v>
      </c>
      <c r="L3083" s="13">
        <f>SUMIFS(IPO!$E$2:$E$5250,IPO!$H$2:$H$5250,"="&amp;data!$B3083,IPO!$J$2:$J$5250,"="&amp;data!$G3083)</f>
        <v>0.1</v>
      </c>
      <c r="M3083" s="13">
        <f>SUMIFS(IPO!$F$2:$F$5250,IPO!$H$2:$H$5250,"="&amp;data!$B3083,IPO!$J$2:$J$5250,"="&amp;data!$G3083)</f>
        <v>1</v>
      </c>
      <c r="N3083" s="13"/>
      <c r="P3083" s="16">
        <f>COUNTIFS(equity_bonds!$H$2:$H$6414,"="&amp;data!$B3083,equity_bonds!$J$2:$J$6414,"="&amp;data!$G3083)</f>
        <v>1</v>
      </c>
      <c r="Q3083" s="16">
        <f>SUMIFS(equity_bonds!$B$2:$B$6414,equity_bonds!$H$2:$H$6414,"="&amp;data!$B3083,equity_bonds!$J$2:$J$6414,"="&amp;data!$G3083)</f>
        <v>685.1</v>
      </c>
      <c r="R3083" s="16">
        <f>IF(P3083=1,SUMIFS(equity_bonds!$C$2:$C$6414,equity_bonds!$H$2:$H$6414,"="&amp;data!$B3083,equity_bonds!$J$2:$J$6414,"="&amp;data!$G3083),"")</f>
        <v>165</v>
      </c>
      <c r="S3083" s="16">
        <f>SUMIFS(equity_bonds!$E$2:$E$6414,equity_bonds!$H$2:$H$6414,"="&amp;data!$B3083,equity_bonds!$J$2:$J$6414,"="&amp;data!$G3083)</f>
        <v>0</v>
      </c>
      <c r="T3083" s="16">
        <f>SUMIFS(equity_bonds!$F$2:$F$6414,equity_bonds!$H$2:$H$6414,"="&amp;data!$B3083,equity_bonds!$J$2:$J$6414,"="&amp;data!$G3083)</f>
        <v>4</v>
      </c>
      <c r="U3083" s="16"/>
    </row>
    <row r="3084" spans="1:21" x14ac:dyDescent="0.25">
      <c r="A3084">
        <v>3636</v>
      </c>
      <c r="B3084">
        <v>2007</v>
      </c>
      <c r="C3084">
        <v>68</v>
      </c>
      <c r="D3084" t="s">
        <v>198</v>
      </c>
      <c r="E3084" t="s">
        <v>241</v>
      </c>
      <c r="F3084" t="s">
        <v>2676</v>
      </c>
      <c r="G3084" t="str">
        <f t="shared" si="48"/>
        <v>Schulte Roth</v>
      </c>
      <c r="I3084" s="13">
        <f>COUNTIFS(IPO!$J$2:$J$5250,"="&amp;data!$G3084,IPO!$H$2:$H$5250,"="&amp;data!$B3084)</f>
        <v>1</v>
      </c>
      <c r="J3084" s="13">
        <f>SUMIFS(IPO!$B$2:$B$5250,IPO!$H$2:$H$5250,"="&amp;data!$B3084,IPO!$J$2:$J$5250,"="&amp;data!$G3084)</f>
        <v>1149.5</v>
      </c>
      <c r="K3084" s="13">
        <f>IF(I3084=1,SUMIFS(IPO!$C$2:$C$5250,IPO!$H$2:$H$5250,"="&amp;data!$B3084,IPO!$J$2:$J$5250,"="&amp;data!$G3084),"")</f>
        <v>26</v>
      </c>
      <c r="L3084" s="13">
        <f>SUMIFS(IPO!$E$2:$E$5250,IPO!$H$2:$H$5250,"="&amp;data!$B3084,IPO!$J$2:$J$5250,"="&amp;data!$G3084)</f>
        <v>1.4</v>
      </c>
      <c r="M3084" s="13">
        <f>SUMIFS(IPO!$F$2:$F$5250,IPO!$H$2:$H$5250,"="&amp;data!$B3084,IPO!$J$2:$J$5250,"="&amp;data!$G3084)</f>
        <v>4</v>
      </c>
      <c r="N3084" s="13"/>
      <c r="P3084" s="16">
        <f>COUNTIFS(equity_bonds!$H$2:$H$6414,"="&amp;data!$B3084,equity_bonds!$J$2:$J$6414,"="&amp;data!$G3084)</f>
        <v>1</v>
      </c>
      <c r="Q3084" s="16">
        <f>SUMIFS(equity_bonds!$B$2:$B$6414,equity_bonds!$H$2:$H$6414,"="&amp;data!$B3084,equity_bonds!$J$2:$J$6414,"="&amp;data!$G3084)</f>
        <v>1866.7</v>
      </c>
      <c r="R3084" s="16">
        <f>IF(P3084=1,SUMIFS(equity_bonds!$C$2:$C$6414,equity_bonds!$H$2:$H$6414,"="&amp;data!$B3084,equity_bonds!$J$2:$J$6414,"="&amp;data!$G3084),"")</f>
        <v>124</v>
      </c>
      <c r="S3084" s="16">
        <f>SUMIFS(equity_bonds!$E$2:$E$6414,equity_bonds!$H$2:$H$6414,"="&amp;data!$B3084,equity_bonds!$J$2:$J$6414,"="&amp;data!$G3084)</f>
        <v>0</v>
      </c>
      <c r="T3084" s="16">
        <f>SUMIFS(equity_bonds!$F$2:$F$6414,equity_bonds!$H$2:$H$6414,"="&amp;data!$B3084,equity_bonds!$J$2:$J$6414,"="&amp;data!$G3084)</f>
        <v>11</v>
      </c>
      <c r="U3084" s="16"/>
    </row>
    <row r="3085" spans="1:21" x14ac:dyDescent="0.25">
      <c r="A3085">
        <v>3657</v>
      </c>
      <c r="B3085">
        <v>2007</v>
      </c>
      <c r="C3085">
        <v>136</v>
      </c>
      <c r="D3085" t="s">
        <v>355</v>
      </c>
      <c r="E3085" t="s">
        <v>307</v>
      </c>
      <c r="F3085" t="s">
        <v>2726</v>
      </c>
      <c r="G3085" t="str">
        <f t="shared" si="48"/>
        <v>Sedgwick Detert</v>
      </c>
      <c r="I3085" s="13">
        <f>COUNTIFS(IPO!$J$2:$J$5250,"="&amp;data!$G3085,IPO!$H$2:$H$5250,"="&amp;data!$B3085)</f>
        <v>0</v>
      </c>
      <c r="J3085" s="13">
        <f>SUMIFS(IPO!$B$2:$B$5250,IPO!$H$2:$H$5250,"="&amp;data!$B3085,IPO!$J$2:$J$5250,"="&amp;data!$G3085)</f>
        <v>0</v>
      </c>
      <c r="K3085" s="13" t="str">
        <f>IF(I3085=1,SUMIFS(IPO!$C$2:$C$5250,IPO!$H$2:$H$5250,"="&amp;data!$B3085,IPO!$J$2:$J$5250,"="&amp;data!$G3085),"")</f>
        <v/>
      </c>
      <c r="L3085" s="13">
        <f>SUMIFS(IPO!$E$2:$E$5250,IPO!$H$2:$H$5250,"="&amp;data!$B3085,IPO!$J$2:$J$5250,"="&amp;data!$G3085)</f>
        <v>0</v>
      </c>
      <c r="M3085" s="13">
        <f>SUMIFS(IPO!$F$2:$F$5250,IPO!$H$2:$H$5250,"="&amp;data!$B3085,IPO!$J$2:$J$5250,"="&amp;data!$G3085)</f>
        <v>0</v>
      </c>
      <c r="N3085" s="13"/>
      <c r="P3085" s="16">
        <f>COUNTIFS(equity_bonds!$H$2:$H$6414,"="&amp;data!$B3085,equity_bonds!$J$2:$J$6414,"="&amp;data!$G3085)</f>
        <v>0</v>
      </c>
      <c r="Q3085" s="16">
        <f>SUMIFS(equity_bonds!$B$2:$B$6414,equity_bonds!$H$2:$H$6414,"="&amp;data!$B3085,equity_bonds!$J$2:$J$6414,"="&amp;data!$G3085)</f>
        <v>0</v>
      </c>
      <c r="R3085" s="16" t="str">
        <f>IF(P3085=1,SUMIFS(equity_bonds!$C$2:$C$6414,equity_bonds!$H$2:$H$6414,"="&amp;data!$B3085,equity_bonds!$J$2:$J$6414,"="&amp;data!$G3085),"")</f>
        <v/>
      </c>
      <c r="S3085" s="16">
        <f>SUMIFS(equity_bonds!$E$2:$E$6414,equity_bonds!$H$2:$H$6414,"="&amp;data!$B3085,equity_bonds!$J$2:$J$6414,"="&amp;data!$G3085)</f>
        <v>0</v>
      </c>
      <c r="T3085" s="16">
        <f>SUMIFS(equity_bonds!$F$2:$F$6414,equity_bonds!$H$2:$H$6414,"="&amp;data!$B3085,equity_bonds!$J$2:$J$6414,"="&amp;data!$G3085)</f>
        <v>0</v>
      </c>
      <c r="U3085" s="16"/>
    </row>
    <row r="3086" spans="1:21" x14ac:dyDescent="0.25">
      <c r="A3086">
        <v>3681</v>
      </c>
      <c r="B3086">
        <v>2007</v>
      </c>
      <c r="C3086">
        <v>66</v>
      </c>
      <c r="D3086" t="s">
        <v>220</v>
      </c>
      <c r="E3086" t="s">
        <v>105</v>
      </c>
      <c r="F3086" t="s">
        <v>105</v>
      </c>
      <c r="G3086" t="str">
        <f t="shared" si="48"/>
        <v>Seyfarth Shaw</v>
      </c>
      <c r="I3086" s="13">
        <f>COUNTIFS(IPO!$J$2:$J$5250,"="&amp;data!$G3086,IPO!$H$2:$H$5250,"="&amp;data!$B3086)</f>
        <v>0</v>
      </c>
      <c r="J3086" s="13">
        <f>SUMIFS(IPO!$B$2:$B$5250,IPO!$H$2:$H$5250,"="&amp;data!$B3086,IPO!$J$2:$J$5250,"="&amp;data!$G3086)</f>
        <v>0</v>
      </c>
      <c r="K3086" s="13" t="str">
        <f>IF(I3086=1,SUMIFS(IPO!$C$2:$C$5250,IPO!$H$2:$H$5250,"="&amp;data!$B3086,IPO!$J$2:$J$5250,"="&amp;data!$G3086),"")</f>
        <v/>
      </c>
      <c r="L3086" s="13">
        <f>SUMIFS(IPO!$E$2:$E$5250,IPO!$H$2:$H$5250,"="&amp;data!$B3086,IPO!$J$2:$J$5250,"="&amp;data!$G3086)</f>
        <v>0</v>
      </c>
      <c r="M3086" s="13">
        <f>SUMIFS(IPO!$F$2:$F$5250,IPO!$H$2:$H$5250,"="&amp;data!$B3086,IPO!$J$2:$J$5250,"="&amp;data!$G3086)</f>
        <v>0</v>
      </c>
      <c r="N3086" s="13"/>
      <c r="P3086" s="16">
        <f>COUNTIFS(equity_bonds!$H$2:$H$6414,"="&amp;data!$B3086,equity_bonds!$J$2:$J$6414,"="&amp;data!$G3086)</f>
        <v>1</v>
      </c>
      <c r="Q3086" s="16">
        <f>SUMIFS(equity_bonds!$B$2:$B$6414,equity_bonds!$H$2:$H$6414,"="&amp;data!$B3086,equity_bonds!$J$2:$J$6414,"="&amp;data!$G3086)</f>
        <v>419.3</v>
      </c>
      <c r="R3086" s="16">
        <f>IF(P3086=1,SUMIFS(equity_bonds!$C$2:$C$6414,equity_bonds!$H$2:$H$6414,"="&amp;data!$B3086,equity_bonds!$J$2:$J$6414,"="&amp;data!$G3086),"")</f>
        <v>200</v>
      </c>
      <c r="S3086" s="16">
        <f>SUMIFS(equity_bonds!$E$2:$E$6414,equity_bonds!$H$2:$H$6414,"="&amp;data!$B3086,equity_bonds!$J$2:$J$6414,"="&amp;data!$G3086)</f>
        <v>0</v>
      </c>
      <c r="T3086" s="16">
        <f>SUMIFS(equity_bonds!$F$2:$F$6414,equity_bonds!$H$2:$H$6414,"="&amp;data!$B3086,equity_bonds!$J$2:$J$6414,"="&amp;data!$G3086)</f>
        <v>2</v>
      </c>
      <c r="U3086" s="16"/>
    </row>
    <row r="3087" spans="1:21" x14ac:dyDescent="0.25">
      <c r="A3087">
        <v>3736</v>
      </c>
      <c r="B3087">
        <v>2007</v>
      </c>
      <c r="C3087">
        <v>17</v>
      </c>
      <c r="D3087" t="s">
        <v>78</v>
      </c>
      <c r="E3087" t="s">
        <v>44</v>
      </c>
      <c r="F3087" t="s">
        <v>2605</v>
      </c>
      <c r="G3087" t="str">
        <f t="shared" si="48"/>
        <v>Shearman Sterling</v>
      </c>
      <c r="I3087" s="13">
        <f>COUNTIFS(IPO!$J$2:$J$5250,"="&amp;data!$G3087,IPO!$H$2:$H$5250,"="&amp;data!$B3087)</f>
        <v>2</v>
      </c>
      <c r="J3087" s="13">
        <f>SUMIFS(IPO!$B$2:$B$5250,IPO!$H$2:$H$5250,"="&amp;data!$B3087,IPO!$J$2:$J$5250,"="&amp;data!$G3087)</f>
        <v>1335.4</v>
      </c>
      <c r="K3087" s="13" t="str">
        <f>IF(I3087=1,SUMIFS(IPO!$C$2:$C$5250,IPO!$H$2:$H$5250,"="&amp;data!$B3087,IPO!$J$2:$J$5250,"="&amp;data!$G3087),"")</f>
        <v/>
      </c>
      <c r="L3087" s="13">
        <f>SUMIFS(IPO!$E$2:$E$5250,IPO!$H$2:$H$5250,"="&amp;data!$B3087,IPO!$J$2:$J$5250,"="&amp;data!$G3087)</f>
        <v>1.7</v>
      </c>
      <c r="M3087" s="13">
        <f>SUMIFS(IPO!$F$2:$F$5250,IPO!$H$2:$H$5250,"="&amp;data!$B3087,IPO!$J$2:$J$5250,"="&amp;data!$G3087)</f>
        <v>6</v>
      </c>
      <c r="N3087" s="13"/>
      <c r="P3087" s="16">
        <f>COUNTIFS(equity_bonds!$H$2:$H$6414,"="&amp;data!$B3087,equity_bonds!$J$2:$J$6414,"="&amp;data!$G3087)</f>
        <v>2</v>
      </c>
      <c r="Q3087" s="16">
        <f>SUMIFS(equity_bonds!$B$2:$B$6414,equity_bonds!$H$2:$H$6414,"="&amp;data!$B3087,equity_bonds!$J$2:$J$6414,"="&amp;data!$G3087)</f>
        <v>106688.5</v>
      </c>
      <c r="R3087" s="16" t="str">
        <f>IF(P3087=1,SUMIFS(equity_bonds!$C$2:$C$6414,equity_bonds!$H$2:$H$6414,"="&amp;data!$B3087,equity_bonds!$J$2:$J$6414,"="&amp;data!$G3087),"")</f>
        <v/>
      </c>
      <c r="S3087" s="16">
        <f>SUMIFS(equity_bonds!$E$2:$E$6414,equity_bonds!$H$2:$H$6414,"="&amp;data!$B3087,equity_bonds!$J$2:$J$6414,"="&amp;data!$G3087)</f>
        <v>1.2</v>
      </c>
      <c r="T3087" s="16">
        <f>SUMIFS(equity_bonds!$F$2:$F$6414,equity_bonds!$H$2:$H$6414,"="&amp;data!$B3087,equity_bonds!$J$2:$J$6414,"="&amp;data!$G3087)</f>
        <v>52</v>
      </c>
      <c r="U3087" s="16"/>
    </row>
    <row r="3088" spans="1:21" x14ac:dyDescent="0.25">
      <c r="A3088">
        <v>3769</v>
      </c>
      <c r="B3088">
        <v>2007</v>
      </c>
      <c r="C3088">
        <v>76</v>
      </c>
      <c r="D3088" t="s">
        <v>199</v>
      </c>
      <c r="E3088" t="s">
        <v>188</v>
      </c>
      <c r="F3088" t="s">
        <v>2656</v>
      </c>
      <c r="G3088" t="str">
        <f t="shared" si="48"/>
        <v>Sheppard Mullin</v>
      </c>
      <c r="I3088" s="13">
        <f>COUNTIFS(IPO!$J$2:$J$5250,"="&amp;data!$G3088,IPO!$H$2:$H$5250,"="&amp;data!$B3088)</f>
        <v>1</v>
      </c>
      <c r="J3088" s="13">
        <f>SUMIFS(IPO!$B$2:$B$5250,IPO!$H$2:$H$5250,"="&amp;data!$B3088,IPO!$J$2:$J$5250,"="&amp;data!$G3088)</f>
        <v>40.299999999999997</v>
      </c>
      <c r="K3088" s="13">
        <f>IF(I3088=1,SUMIFS(IPO!$C$2:$C$5250,IPO!$H$2:$H$5250,"="&amp;data!$B3088,IPO!$J$2:$J$5250,"="&amp;data!$G3088),"")</f>
        <v>157</v>
      </c>
      <c r="L3088" s="13">
        <f>SUMIFS(IPO!$E$2:$E$5250,IPO!$H$2:$H$5250,"="&amp;data!$B3088,IPO!$J$2:$J$5250,"="&amp;data!$G3088)</f>
        <v>0.1</v>
      </c>
      <c r="M3088" s="13">
        <f>SUMIFS(IPO!$F$2:$F$5250,IPO!$H$2:$H$5250,"="&amp;data!$B3088,IPO!$J$2:$J$5250,"="&amp;data!$G3088)</f>
        <v>1</v>
      </c>
      <c r="N3088" s="13"/>
      <c r="P3088" s="16">
        <f>COUNTIFS(equity_bonds!$H$2:$H$6414,"="&amp;data!$B3088,equity_bonds!$J$2:$J$6414,"="&amp;data!$G3088)</f>
        <v>0</v>
      </c>
      <c r="Q3088" s="16">
        <f>SUMIFS(equity_bonds!$B$2:$B$6414,equity_bonds!$H$2:$H$6414,"="&amp;data!$B3088,equity_bonds!$J$2:$J$6414,"="&amp;data!$G3088)</f>
        <v>0</v>
      </c>
      <c r="R3088" s="16" t="str">
        <f>IF(P3088=1,SUMIFS(equity_bonds!$C$2:$C$6414,equity_bonds!$H$2:$H$6414,"="&amp;data!$B3088,equity_bonds!$J$2:$J$6414,"="&amp;data!$G3088),"")</f>
        <v/>
      </c>
      <c r="S3088" s="16">
        <f>SUMIFS(equity_bonds!$E$2:$E$6414,equity_bonds!$H$2:$H$6414,"="&amp;data!$B3088,equity_bonds!$J$2:$J$6414,"="&amp;data!$G3088)</f>
        <v>0</v>
      </c>
      <c r="T3088" s="16">
        <f>SUMIFS(equity_bonds!$F$2:$F$6414,equity_bonds!$H$2:$H$6414,"="&amp;data!$B3088,equity_bonds!$J$2:$J$6414,"="&amp;data!$G3088)</f>
        <v>0</v>
      </c>
      <c r="U3088" s="16"/>
    </row>
    <row r="3089" spans="1:21" x14ac:dyDescent="0.25">
      <c r="A3089">
        <v>3786</v>
      </c>
      <c r="B3089">
        <v>2007</v>
      </c>
      <c r="C3089">
        <v>82</v>
      </c>
      <c r="D3089" t="s">
        <v>171</v>
      </c>
      <c r="E3089" t="s">
        <v>242</v>
      </c>
      <c r="F3089" t="s">
        <v>2677</v>
      </c>
      <c r="G3089" t="str">
        <f t="shared" si="48"/>
        <v>Shook Hardy</v>
      </c>
      <c r="I3089" s="13">
        <f>COUNTIFS(IPO!$J$2:$J$5250,"="&amp;data!$G3089,IPO!$H$2:$H$5250,"="&amp;data!$B3089)</f>
        <v>0</v>
      </c>
      <c r="J3089" s="13">
        <f>SUMIFS(IPO!$B$2:$B$5250,IPO!$H$2:$H$5250,"="&amp;data!$B3089,IPO!$J$2:$J$5250,"="&amp;data!$G3089)</f>
        <v>0</v>
      </c>
      <c r="K3089" s="13" t="str">
        <f>IF(I3089=1,SUMIFS(IPO!$C$2:$C$5250,IPO!$H$2:$H$5250,"="&amp;data!$B3089,IPO!$J$2:$J$5250,"="&amp;data!$G3089),"")</f>
        <v/>
      </c>
      <c r="L3089" s="13">
        <f>SUMIFS(IPO!$E$2:$E$5250,IPO!$H$2:$H$5250,"="&amp;data!$B3089,IPO!$J$2:$J$5250,"="&amp;data!$G3089)</f>
        <v>0</v>
      </c>
      <c r="M3089" s="13">
        <f>SUMIFS(IPO!$F$2:$F$5250,IPO!$H$2:$H$5250,"="&amp;data!$B3089,IPO!$J$2:$J$5250,"="&amp;data!$G3089)</f>
        <v>0</v>
      </c>
      <c r="N3089" s="13"/>
      <c r="P3089" s="16">
        <f>COUNTIFS(equity_bonds!$H$2:$H$6414,"="&amp;data!$B3089,equity_bonds!$J$2:$J$6414,"="&amp;data!$G3089)</f>
        <v>0</v>
      </c>
      <c r="Q3089" s="16">
        <f>SUMIFS(equity_bonds!$B$2:$B$6414,equity_bonds!$H$2:$H$6414,"="&amp;data!$B3089,equity_bonds!$J$2:$J$6414,"="&amp;data!$G3089)</f>
        <v>0</v>
      </c>
      <c r="R3089" s="16" t="str">
        <f>IF(P3089=1,SUMIFS(equity_bonds!$C$2:$C$6414,equity_bonds!$H$2:$H$6414,"="&amp;data!$B3089,equity_bonds!$J$2:$J$6414,"="&amp;data!$G3089),"")</f>
        <v/>
      </c>
      <c r="S3089" s="16">
        <f>SUMIFS(equity_bonds!$E$2:$E$6414,equity_bonds!$H$2:$H$6414,"="&amp;data!$B3089,equity_bonds!$J$2:$J$6414,"="&amp;data!$G3089)</f>
        <v>0</v>
      </c>
      <c r="T3089" s="16">
        <f>SUMIFS(equity_bonds!$F$2:$F$6414,equity_bonds!$H$2:$H$6414,"="&amp;data!$B3089,equity_bonds!$J$2:$J$6414,"="&amp;data!$G3089)</f>
        <v>0</v>
      </c>
      <c r="U3089" s="16"/>
    </row>
    <row r="3090" spans="1:21" x14ac:dyDescent="0.25">
      <c r="A3090">
        <v>3816</v>
      </c>
      <c r="B3090">
        <v>2007</v>
      </c>
      <c r="C3090">
        <v>5</v>
      </c>
      <c r="D3090" t="s">
        <v>80</v>
      </c>
      <c r="E3090" t="s">
        <v>507</v>
      </c>
      <c r="F3090" t="s">
        <v>507</v>
      </c>
      <c r="G3090" t="str">
        <f t="shared" si="48"/>
        <v>Sidley Austin</v>
      </c>
      <c r="I3090" s="13">
        <f>COUNTIFS(IPO!$J$2:$J$5250,"="&amp;data!$G3090,IPO!$H$2:$H$5250,"="&amp;data!$B3090)</f>
        <v>1</v>
      </c>
      <c r="J3090" s="13">
        <f>SUMIFS(IPO!$B$2:$B$5250,IPO!$H$2:$H$5250,"="&amp;data!$B3090,IPO!$J$2:$J$5250,"="&amp;data!$G3090)</f>
        <v>694.2</v>
      </c>
      <c r="K3090" s="13">
        <f>IF(I3090=1,SUMIFS(IPO!$C$2:$C$5250,IPO!$H$2:$H$5250,"="&amp;data!$B3090,IPO!$J$2:$J$5250,"="&amp;data!$G3090),"")</f>
        <v>47</v>
      </c>
      <c r="L3090" s="13">
        <f>SUMIFS(IPO!$E$2:$E$5250,IPO!$H$2:$H$5250,"="&amp;data!$B3090,IPO!$J$2:$J$5250,"="&amp;data!$G3090)</f>
        <v>0.9</v>
      </c>
      <c r="M3090" s="13">
        <f>SUMIFS(IPO!$F$2:$F$5250,IPO!$H$2:$H$5250,"="&amp;data!$B3090,IPO!$J$2:$J$5250,"="&amp;data!$G3090)</f>
        <v>3</v>
      </c>
      <c r="N3090" s="13"/>
      <c r="P3090" s="16">
        <f>COUNTIFS(equity_bonds!$H$2:$H$6414,"="&amp;data!$B3090,equity_bonds!$J$2:$J$6414,"="&amp;data!$G3090)</f>
        <v>3</v>
      </c>
      <c r="Q3090" s="16">
        <f>SUMIFS(equity_bonds!$B$2:$B$6414,equity_bonds!$H$2:$H$6414,"="&amp;data!$B3090,equity_bonds!$J$2:$J$6414,"="&amp;data!$G3090)</f>
        <v>1105723.2</v>
      </c>
      <c r="R3090" s="16" t="str">
        <f>IF(P3090=1,SUMIFS(equity_bonds!$C$2:$C$6414,equity_bonds!$H$2:$H$6414,"="&amp;data!$B3090,equity_bonds!$J$2:$J$6414,"="&amp;data!$G3090),"")</f>
        <v/>
      </c>
      <c r="S3090" s="16">
        <f>SUMIFS(equity_bonds!$E$2:$E$6414,equity_bonds!$H$2:$H$6414,"="&amp;data!$B3090,equity_bonds!$J$2:$J$6414,"="&amp;data!$G3090)</f>
        <v>12.5</v>
      </c>
      <c r="T3090" s="16">
        <f>SUMIFS(equity_bonds!$F$2:$F$6414,equity_bonds!$H$2:$H$6414,"="&amp;data!$B3090,equity_bonds!$J$2:$J$6414,"="&amp;data!$G3090)</f>
        <v>1283</v>
      </c>
      <c r="U3090" s="16"/>
    </row>
    <row r="3091" spans="1:21" x14ac:dyDescent="0.25">
      <c r="A3091">
        <v>3859</v>
      </c>
      <c r="B3091">
        <v>2007</v>
      </c>
      <c r="C3091">
        <v>21</v>
      </c>
      <c r="D3091" t="s">
        <v>116</v>
      </c>
      <c r="E3091" t="s">
        <v>46</v>
      </c>
      <c r="F3091" t="s">
        <v>2606</v>
      </c>
      <c r="G3091" t="str">
        <f t="shared" si="48"/>
        <v>Simpson Thacher</v>
      </c>
      <c r="I3091" s="13">
        <f>COUNTIFS(IPO!$J$2:$J$5250,"="&amp;data!$G3091,IPO!$H$2:$H$5250,"="&amp;data!$B3091)</f>
        <v>1</v>
      </c>
      <c r="J3091" s="13">
        <f>SUMIFS(IPO!$B$2:$B$5250,IPO!$H$2:$H$5250,"="&amp;data!$B3091,IPO!$J$2:$J$5250,"="&amp;data!$G3091)</f>
        <v>3967.1</v>
      </c>
      <c r="K3091" s="13">
        <f>IF(I3091=1,SUMIFS(IPO!$C$2:$C$5250,IPO!$H$2:$H$5250,"="&amp;data!$B3091,IPO!$J$2:$J$5250,"="&amp;data!$G3091),"")</f>
        <v>4</v>
      </c>
      <c r="L3091" s="13">
        <f>SUMIFS(IPO!$E$2:$E$5250,IPO!$H$2:$H$5250,"="&amp;data!$B3091,IPO!$J$2:$J$5250,"="&amp;data!$G3091)</f>
        <v>5</v>
      </c>
      <c r="M3091" s="13">
        <f>SUMIFS(IPO!$F$2:$F$5250,IPO!$H$2:$H$5250,"="&amp;data!$B3091,IPO!$J$2:$J$5250,"="&amp;data!$G3091)</f>
        <v>6</v>
      </c>
      <c r="N3091" s="13"/>
      <c r="P3091" s="16">
        <f>COUNTIFS(equity_bonds!$H$2:$H$6414,"="&amp;data!$B3091,equity_bonds!$J$2:$J$6414,"="&amp;data!$G3091)</f>
        <v>1</v>
      </c>
      <c r="Q3091" s="16">
        <f>SUMIFS(equity_bonds!$B$2:$B$6414,equity_bonds!$H$2:$H$6414,"="&amp;data!$B3091,equity_bonds!$J$2:$J$6414,"="&amp;data!$G3091)</f>
        <v>139078.5</v>
      </c>
      <c r="R3091" s="16">
        <f>IF(P3091=1,SUMIFS(equity_bonds!$C$2:$C$6414,equity_bonds!$H$2:$H$6414,"="&amp;data!$B3091,equity_bonds!$J$2:$J$6414,"="&amp;data!$G3091),"")</f>
        <v>12</v>
      </c>
      <c r="S3091" s="16">
        <f>SUMIFS(equity_bonds!$E$2:$E$6414,equity_bonds!$H$2:$H$6414,"="&amp;data!$B3091,equity_bonds!$J$2:$J$6414,"="&amp;data!$G3091)</f>
        <v>1.6</v>
      </c>
      <c r="T3091" s="16">
        <f>SUMIFS(equity_bonds!$F$2:$F$6414,equity_bonds!$H$2:$H$6414,"="&amp;data!$B3091,equity_bonds!$J$2:$J$6414,"="&amp;data!$G3091)</f>
        <v>92</v>
      </c>
      <c r="U3091" s="16"/>
    </row>
    <row r="3092" spans="1:21" x14ac:dyDescent="0.25">
      <c r="A3092">
        <v>3890</v>
      </c>
      <c r="B3092">
        <v>2007</v>
      </c>
      <c r="C3092">
        <v>1</v>
      </c>
      <c r="D3092" t="s">
        <v>109</v>
      </c>
      <c r="E3092" t="s">
        <v>47</v>
      </c>
      <c r="F3092" t="s">
        <v>2607</v>
      </c>
      <c r="G3092" t="str">
        <f t="shared" si="48"/>
        <v>Skadden Arps</v>
      </c>
      <c r="I3092" s="13">
        <f>COUNTIFS(IPO!$J$2:$J$5250,"="&amp;data!$G3092,IPO!$H$2:$H$5250,"="&amp;data!$B3092)</f>
        <v>1</v>
      </c>
      <c r="J3092" s="13">
        <f>SUMIFS(IPO!$B$2:$B$5250,IPO!$H$2:$H$5250,"="&amp;data!$B3092,IPO!$J$2:$J$5250,"="&amp;data!$G3092)</f>
        <v>7113.7</v>
      </c>
      <c r="K3092" s="13">
        <f>IF(I3092=1,SUMIFS(IPO!$C$2:$C$5250,IPO!$H$2:$H$5250,"="&amp;data!$B3092,IPO!$J$2:$J$5250,"="&amp;data!$G3092),"")</f>
        <v>1</v>
      </c>
      <c r="L3092" s="13">
        <f>SUMIFS(IPO!$E$2:$E$5250,IPO!$H$2:$H$5250,"="&amp;data!$B3092,IPO!$J$2:$J$5250,"="&amp;data!$G3092)</f>
        <v>8.9</v>
      </c>
      <c r="M3092" s="13">
        <f>SUMIFS(IPO!$F$2:$F$5250,IPO!$H$2:$H$5250,"="&amp;data!$B3092,IPO!$J$2:$J$5250,"="&amp;data!$G3092)</f>
        <v>21</v>
      </c>
      <c r="N3092" s="13"/>
      <c r="P3092" s="16">
        <f>COUNTIFS(equity_bonds!$H$2:$H$6414,"="&amp;data!$B3092,equity_bonds!$J$2:$J$6414,"="&amp;data!$G3092)</f>
        <v>2</v>
      </c>
      <c r="Q3092" s="16">
        <f>SUMIFS(equity_bonds!$B$2:$B$6414,equity_bonds!$H$2:$H$6414,"="&amp;data!$B3092,equity_bonds!$J$2:$J$6414,"="&amp;data!$G3092)</f>
        <v>214573.2</v>
      </c>
      <c r="R3092" s="16" t="str">
        <f>IF(P3092=1,SUMIFS(equity_bonds!$C$2:$C$6414,equity_bonds!$H$2:$H$6414,"="&amp;data!$B3092,equity_bonds!$J$2:$J$6414,"="&amp;data!$G3092),"")</f>
        <v/>
      </c>
      <c r="S3092" s="16">
        <f>SUMIFS(equity_bonds!$E$2:$E$6414,equity_bonds!$H$2:$H$6414,"="&amp;data!$B3092,equity_bonds!$J$2:$J$6414,"="&amp;data!$G3092)</f>
        <v>2.4</v>
      </c>
      <c r="T3092" s="16">
        <f>SUMIFS(equity_bonds!$F$2:$F$6414,equity_bonds!$H$2:$H$6414,"="&amp;data!$B3092,equity_bonds!$J$2:$J$6414,"="&amp;data!$G3092)</f>
        <v>136</v>
      </c>
      <c r="U3092" s="16"/>
    </row>
    <row r="3093" spans="1:21" x14ac:dyDescent="0.25">
      <c r="A3093">
        <v>3908</v>
      </c>
      <c r="B3093">
        <v>2007</v>
      </c>
      <c r="C3093">
        <v>113</v>
      </c>
      <c r="D3093" t="s">
        <v>367</v>
      </c>
      <c r="E3093" t="s">
        <v>308</v>
      </c>
      <c r="F3093" t="s">
        <v>2727</v>
      </c>
      <c r="G3093" t="str">
        <f t="shared" si="48"/>
        <v>Snell Wilmer</v>
      </c>
      <c r="I3093" s="13">
        <f>COUNTIFS(IPO!$J$2:$J$5250,"="&amp;data!$G3093,IPO!$H$2:$H$5250,"="&amp;data!$B3093)</f>
        <v>1</v>
      </c>
      <c r="J3093" s="13">
        <f>SUMIFS(IPO!$B$2:$B$5250,IPO!$H$2:$H$5250,"="&amp;data!$B3093,IPO!$J$2:$J$5250,"="&amp;data!$G3093)</f>
        <v>29</v>
      </c>
      <c r="K3093" s="13">
        <f>IF(I3093=1,SUMIFS(IPO!$C$2:$C$5250,IPO!$H$2:$H$5250,"="&amp;data!$B3093,IPO!$J$2:$J$5250,"="&amp;data!$G3093),"")</f>
        <v>164</v>
      </c>
      <c r="L3093" s="13">
        <f>SUMIFS(IPO!$E$2:$E$5250,IPO!$H$2:$H$5250,"="&amp;data!$B3093,IPO!$J$2:$J$5250,"="&amp;data!$G3093)</f>
        <v>0</v>
      </c>
      <c r="M3093" s="13">
        <f>SUMIFS(IPO!$F$2:$F$5250,IPO!$H$2:$H$5250,"="&amp;data!$B3093,IPO!$J$2:$J$5250,"="&amp;data!$G3093)</f>
        <v>1</v>
      </c>
      <c r="N3093" s="13"/>
      <c r="P3093" s="16">
        <f>COUNTIFS(equity_bonds!$H$2:$H$6414,"="&amp;data!$B3093,equity_bonds!$J$2:$J$6414,"="&amp;data!$G3093)</f>
        <v>1</v>
      </c>
      <c r="Q3093" s="16">
        <f>SUMIFS(equity_bonds!$B$2:$B$6414,equity_bonds!$H$2:$H$6414,"="&amp;data!$B3093,equity_bonds!$J$2:$J$6414,"="&amp;data!$G3093)</f>
        <v>2513.3000000000002</v>
      </c>
      <c r="R3093" s="16">
        <f>IF(P3093=1,SUMIFS(equity_bonds!$C$2:$C$6414,equity_bonds!$H$2:$H$6414,"="&amp;data!$B3093,equity_bonds!$J$2:$J$6414,"="&amp;data!$G3093),"")</f>
        <v>112</v>
      </c>
      <c r="S3093" s="16">
        <f>SUMIFS(equity_bonds!$E$2:$E$6414,equity_bonds!$H$2:$H$6414,"="&amp;data!$B3093,equity_bonds!$J$2:$J$6414,"="&amp;data!$G3093)</f>
        <v>0</v>
      </c>
      <c r="T3093" s="16">
        <f>SUMIFS(equity_bonds!$F$2:$F$6414,equity_bonds!$H$2:$H$6414,"="&amp;data!$B3093,equity_bonds!$J$2:$J$6414,"="&amp;data!$G3093)</f>
        <v>8</v>
      </c>
      <c r="U3093" s="16"/>
    </row>
    <row r="3094" spans="1:21" x14ac:dyDescent="0.25">
      <c r="A3094">
        <v>3940</v>
      </c>
      <c r="B3094">
        <v>2007</v>
      </c>
      <c r="C3094">
        <v>57</v>
      </c>
      <c r="D3094" t="s">
        <v>74</v>
      </c>
      <c r="E3094" t="s">
        <v>211</v>
      </c>
      <c r="F3094" t="s">
        <v>2661</v>
      </c>
      <c r="G3094" t="str">
        <f t="shared" si="48"/>
        <v>Sonnenschein Nath</v>
      </c>
      <c r="I3094" s="13">
        <f>COUNTIFS(IPO!$J$2:$J$5250,"="&amp;data!$G3094,IPO!$H$2:$H$5250,"="&amp;data!$B3094)</f>
        <v>1</v>
      </c>
      <c r="J3094" s="13">
        <f>SUMIFS(IPO!$B$2:$B$5250,IPO!$H$2:$H$5250,"="&amp;data!$B3094,IPO!$J$2:$J$5250,"="&amp;data!$G3094)</f>
        <v>178</v>
      </c>
      <c r="K3094" s="13">
        <f>IF(I3094=1,SUMIFS(IPO!$C$2:$C$5250,IPO!$H$2:$H$5250,"="&amp;data!$B3094,IPO!$J$2:$J$5250,"="&amp;data!$G3094),"")</f>
        <v>102</v>
      </c>
      <c r="L3094" s="13">
        <f>SUMIFS(IPO!$E$2:$E$5250,IPO!$H$2:$H$5250,"="&amp;data!$B3094,IPO!$J$2:$J$5250,"="&amp;data!$G3094)</f>
        <v>0.2</v>
      </c>
      <c r="M3094" s="13">
        <f>SUMIFS(IPO!$F$2:$F$5250,IPO!$H$2:$H$5250,"="&amp;data!$B3094,IPO!$J$2:$J$5250,"="&amp;data!$G3094)</f>
        <v>2</v>
      </c>
      <c r="N3094" s="13"/>
      <c r="P3094" s="16">
        <f>COUNTIFS(equity_bonds!$H$2:$H$6414,"="&amp;data!$B3094,equity_bonds!$J$2:$J$6414,"="&amp;data!$G3094)</f>
        <v>1</v>
      </c>
      <c r="Q3094" s="16">
        <f>SUMIFS(equity_bonds!$B$2:$B$6414,equity_bonds!$H$2:$H$6414,"="&amp;data!$B3094,equity_bonds!$J$2:$J$6414,"="&amp;data!$G3094)</f>
        <v>598.70000000000005</v>
      </c>
      <c r="R3094" s="16">
        <f>IF(P3094=1,SUMIFS(equity_bonds!$C$2:$C$6414,equity_bonds!$H$2:$H$6414,"="&amp;data!$B3094,equity_bonds!$J$2:$J$6414,"="&amp;data!$G3094),"")</f>
        <v>177</v>
      </c>
      <c r="S3094" s="16">
        <f>SUMIFS(equity_bonds!$E$2:$E$6414,equity_bonds!$H$2:$H$6414,"="&amp;data!$B3094,equity_bonds!$J$2:$J$6414,"="&amp;data!$G3094)</f>
        <v>0</v>
      </c>
      <c r="T3094" s="16">
        <f>SUMIFS(equity_bonds!$F$2:$F$6414,equity_bonds!$H$2:$H$6414,"="&amp;data!$B3094,equity_bonds!$J$2:$J$6414,"="&amp;data!$G3094)</f>
        <v>7</v>
      </c>
      <c r="U3094" s="16"/>
    </row>
    <row r="3095" spans="1:21" x14ac:dyDescent="0.25">
      <c r="A3095">
        <v>3967</v>
      </c>
      <c r="B3095">
        <v>2007</v>
      </c>
      <c r="C3095">
        <v>54</v>
      </c>
      <c r="D3095" t="s">
        <v>136</v>
      </c>
      <c r="E3095" t="s">
        <v>48</v>
      </c>
      <c r="F3095" t="s">
        <v>48</v>
      </c>
      <c r="G3095" t="str">
        <f t="shared" si="48"/>
        <v>Squire Sanders</v>
      </c>
      <c r="I3095" s="13">
        <f>COUNTIFS(IPO!$J$2:$J$5250,"="&amp;data!$G3095,IPO!$H$2:$H$5250,"="&amp;data!$B3095)</f>
        <v>1</v>
      </c>
      <c r="J3095" s="13">
        <f>SUMIFS(IPO!$B$2:$B$5250,IPO!$H$2:$H$5250,"="&amp;data!$B3095,IPO!$J$2:$J$5250,"="&amp;data!$G3095)</f>
        <v>56</v>
      </c>
      <c r="K3095" s="13">
        <f>IF(I3095=1,SUMIFS(IPO!$C$2:$C$5250,IPO!$H$2:$H$5250,"="&amp;data!$B3095,IPO!$J$2:$J$5250,"="&amp;data!$G3095),"")</f>
        <v>150</v>
      </c>
      <c r="L3095" s="13">
        <f>SUMIFS(IPO!$E$2:$E$5250,IPO!$H$2:$H$5250,"="&amp;data!$B3095,IPO!$J$2:$J$5250,"="&amp;data!$G3095)</f>
        <v>0.1</v>
      </c>
      <c r="M3095" s="13">
        <f>SUMIFS(IPO!$F$2:$F$5250,IPO!$H$2:$H$5250,"="&amp;data!$B3095,IPO!$J$2:$J$5250,"="&amp;data!$G3095)</f>
        <v>1</v>
      </c>
      <c r="N3095" s="13"/>
      <c r="P3095" s="16">
        <f>COUNTIFS(equity_bonds!$H$2:$H$6414,"="&amp;data!$B3095,equity_bonds!$J$2:$J$6414,"="&amp;data!$G3095)</f>
        <v>1</v>
      </c>
      <c r="Q3095" s="16">
        <f>SUMIFS(equity_bonds!$B$2:$B$6414,equity_bonds!$H$2:$H$6414,"="&amp;data!$B3095,equity_bonds!$J$2:$J$6414,"="&amp;data!$G3095)</f>
        <v>21001.200000000001</v>
      </c>
      <c r="R3095" s="16">
        <f>IF(P3095=1,SUMIFS(equity_bonds!$C$2:$C$6414,equity_bonds!$H$2:$H$6414,"="&amp;data!$B3095,equity_bonds!$J$2:$J$6414,"="&amp;data!$G3095),"")</f>
        <v>35</v>
      </c>
      <c r="S3095" s="16">
        <f>SUMIFS(equity_bonds!$E$2:$E$6414,equity_bonds!$H$2:$H$6414,"="&amp;data!$B3095,equity_bonds!$J$2:$J$6414,"="&amp;data!$G3095)</f>
        <v>0.2</v>
      </c>
      <c r="T3095" s="16">
        <f>SUMIFS(equity_bonds!$F$2:$F$6414,equity_bonds!$H$2:$H$6414,"="&amp;data!$B3095,equity_bonds!$J$2:$J$6414,"="&amp;data!$G3095)</f>
        <v>20</v>
      </c>
      <c r="U3095" s="16"/>
    </row>
    <row r="3096" spans="1:21" x14ac:dyDescent="0.25">
      <c r="A3096">
        <v>3993</v>
      </c>
      <c r="B3096">
        <v>2007</v>
      </c>
      <c r="C3096">
        <v>79</v>
      </c>
      <c r="D3096" t="s">
        <v>215</v>
      </c>
      <c r="E3096" t="s">
        <v>163</v>
      </c>
      <c r="F3096" t="s">
        <v>2647</v>
      </c>
      <c r="G3096" t="str">
        <f t="shared" si="48"/>
        <v>Steptoe Johnson</v>
      </c>
      <c r="I3096" s="13">
        <f>COUNTIFS(IPO!$J$2:$J$5250,"="&amp;data!$G3096,IPO!$H$2:$H$5250,"="&amp;data!$B3096)</f>
        <v>0</v>
      </c>
      <c r="J3096" s="13">
        <f>SUMIFS(IPO!$B$2:$B$5250,IPO!$H$2:$H$5250,"="&amp;data!$B3096,IPO!$J$2:$J$5250,"="&amp;data!$G3096)</f>
        <v>0</v>
      </c>
      <c r="K3096" s="13" t="str">
        <f>IF(I3096=1,SUMIFS(IPO!$C$2:$C$5250,IPO!$H$2:$H$5250,"="&amp;data!$B3096,IPO!$J$2:$J$5250,"="&amp;data!$G3096),"")</f>
        <v/>
      </c>
      <c r="L3096" s="13">
        <f>SUMIFS(IPO!$E$2:$E$5250,IPO!$H$2:$H$5250,"="&amp;data!$B3096,IPO!$J$2:$J$5250,"="&amp;data!$G3096)</f>
        <v>0</v>
      </c>
      <c r="M3096" s="13">
        <f>SUMIFS(IPO!$F$2:$F$5250,IPO!$H$2:$H$5250,"="&amp;data!$B3096,IPO!$J$2:$J$5250,"="&amp;data!$G3096)</f>
        <v>0</v>
      </c>
      <c r="N3096" s="13"/>
      <c r="P3096" s="16">
        <f>COUNTIFS(equity_bonds!$H$2:$H$6414,"="&amp;data!$B3096,equity_bonds!$J$2:$J$6414,"="&amp;data!$G3096)</f>
        <v>0</v>
      </c>
      <c r="Q3096" s="16">
        <f>SUMIFS(equity_bonds!$B$2:$B$6414,equity_bonds!$H$2:$H$6414,"="&amp;data!$B3096,equity_bonds!$J$2:$J$6414,"="&amp;data!$G3096)</f>
        <v>0</v>
      </c>
      <c r="R3096" s="16" t="str">
        <f>IF(P3096=1,SUMIFS(equity_bonds!$C$2:$C$6414,equity_bonds!$H$2:$H$6414,"="&amp;data!$B3096,equity_bonds!$J$2:$J$6414,"="&amp;data!$G3096),"")</f>
        <v/>
      </c>
      <c r="S3096" s="16">
        <f>SUMIFS(equity_bonds!$E$2:$E$6414,equity_bonds!$H$2:$H$6414,"="&amp;data!$B3096,equity_bonds!$J$2:$J$6414,"="&amp;data!$G3096)</f>
        <v>0</v>
      </c>
      <c r="T3096" s="16">
        <f>SUMIFS(equity_bonds!$F$2:$F$6414,equity_bonds!$H$2:$H$6414,"="&amp;data!$B3096,equity_bonds!$J$2:$J$6414,"="&amp;data!$G3096)</f>
        <v>0</v>
      </c>
      <c r="U3096" s="16"/>
    </row>
    <row r="3097" spans="1:21" x14ac:dyDescent="0.25">
      <c r="A3097">
        <v>4004</v>
      </c>
      <c r="B3097">
        <v>2007</v>
      </c>
      <c r="C3097">
        <v>184</v>
      </c>
      <c r="D3097" t="s">
        <v>385</v>
      </c>
      <c r="E3097" t="s">
        <v>495</v>
      </c>
      <c r="F3097" t="s">
        <v>2774</v>
      </c>
      <c r="G3097" t="str">
        <f t="shared" si="48"/>
        <v>Stevens Lee</v>
      </c>
      <c r="I3097" s="13">
        <f>COUNTIFS(IPO!$J$2:$J$5250,"="&amp;data!$G3097,IPO!$H$2:$H$5250,"="&amp;data!$B3097)</f>
        <v>0</v>
      </c>
      <c r="J3097" s="13">
        <f>SUMIFS(IPO!$B$2:$B$5250,IPO!$H$2:$H$5250,"="&amp;data!$B3097,IPO!$J$2:$J$5250,"="&amp;data!$G3097)</f>
        <v>0</v>
      </c>
      <c r="K3097" s="13" t="str">
        <f>IF(I3097=1,SUMIFS(IPO!$C$2:$C$5250,IPO!$H$2:$H$5250,"="&amp;data!$B3097,IPO!$J$2:$J$5250,"="&amp;data!$G3097),"")</f>
        <v/>
      </c>
      <c r="L3097" s="13">
        <f>SUMIFS(IPO!$E$2:$E$5250,IPO!$H$2:$H$5250,"="&amp;data!$B3097,IPO!$J$2:$J$5250,"="&amp;data!$G3097)</f>
        <v>0</v>
      </c>
      <c r="M3097" s="13">
        <f>SUMIFS(IPO!$F$2:$F$5250,IPO!$H$2:$H$5250,"="&amp;data!$B3097,IPO!$J$2:$J$5250,"="&amp;data!$G3097)</f>
        <v>0</v>
      </c>
      <c r="N3097" s="13"/>
      <c r="P3097" s="16">
        <f>COUNTIFS(equity_bonds!$H$2:$H$6414,"="&amp;data!$B3097,equity_bonds!$J$2:$J$6414,"="&amp;data!$G3097)</f>
        <v>1</v>
      </c>
      <c r="Q3097" s="16">
        <f>SUMIFS(equity_bonds!$B$2:$B$6414,equity_bonds!$H$2:$H$6414,"="&amp;data!$B3097,equity_bonds!$J$2:$J$6414,"="&amp;data!$G3097)</f>
        <v>6654</v>
      </c>
      <c r="R3097" s="16">
        <f>IF(P3097=1,SUMIFS(equity_bonds!$C$2:$C$6414,equity_bonds!$H$2:$H$6414,"="&amp;data!$B3097,equity_bonds!$J$2:$J$6414,"="&amp;data!$G3097),"")</f>
        <v>64</v>
      </c>
      <c r="S3097" s="16">
        <f>SUMIFS(equity_bonds!$E$2:$E$6414,equity_bonds!$H$2:$H$6414,"="&amp;data!$B3097,equity_bonds!$J$2:$J$6414,"="&amp;data!$G3097)</f>
        <v>0.1</v>
      </c>
      <c r="T3097" s="16">
        <f>SUMIFS(equity_bonds!$F$2:$F$6414,equity_bonds!$H$2:$H$6414,"="&amp;data!$B3097,equity_bonds!$J$2:$J$6414,"="&amp;data!$G3097)</f>
        <v>6</v>
      </c>
      <c r="U3097" s="16"/>
    </row>
    <row r="3098" spans="1:21" x14ac:dyDescent="0.25">
      <c r="A3098">
        <v>4019</v>
      </c>
      <c r="B3098">
        <v>2007</v>
      </c>
      <c r="C3098">
        <v>173</v>
      </c>
      <c r="D3098" t="s">
        <v>380</v>
      </c>
      <c r="E3098" t="s">
        <v>463</v>
      </c>
      <c r="F3098" t="s">
        <v>463</v>
      </c>
      <c r="G3098" t="str">
        <f t="shared" si="48"/>
        <v>Stinson Morrison</v>
      </c>
      <c r="I3098" s="13">
        <f>COUNTIFS(IPO!$J$2:$J$5250,"="&amp;data!$G3098,IPO!$H$2:$H$5250,"="&amp;data!$B3098)</f>
        <v>0</v>
      </c>
      <c r="J3098" s="13">
        <f>SUMIFS(IPO!$B$2:$B$5250,IPO!$H$2:$H$5250,"="&amp;data!$B3098,IPO!$J$2:$J$5250,"="&amp;data!$G3098)</f>
        <v>0</v>
      </c>
      <c r="K3098" s="13" t="str">
        <f>IF(I3098=1,SUMIFS(IPO!$C$2:$C$5250,IPO!$H$2:$H$5250,"="&amp;data!$B3098,IPO!$J$2:$J$5250,"="&amp;data!$G3098),"")</f>
        <v/>
      </c>
      <c r="L3098" s="13">
        <f>SUMIFS(IPO!$E$2:$E$5250,IPO!$H$2:$H$5250,"="&amp;data!$B3098,IPO!$J$2:$J$5250,"="&amp;data!$G3098)</f>
        <v>0</v>
      </c>
      <c r="M3098" s="13">
        <f>SUMIFS(IPO!$F$2:$F$5250,IPO!$H$2:$H$5250,"="&amp;data!$B3098,IPO!$J$2:$J$5250,"="&amp;data!$G3098)</f>
        <v>0</v>
      </c>
      <c r="N3098" s="13"/>
      <c r="P3098" s="16">
        <f>COUNTIFS(equity_bonds!$H$2:$H$6414,"="&amp;data!$B3098,equity_bonds!$J$2:$J$6414,"="&amp;data!$G3098)</f>
        <v>0</v>
      </c>
      <c r="Q3098" s="16">
        <f>SUMIFS(equity_bonds!$B$2:$B$6414,equity_bonds!$H$2:$H$6414,"="&amp;data!$B3098,equity_bonds!$J$2:$J$6414,"="&amp;data!$G3098)</f>
        <v>0</v>
      </c>
      <c r="R3098" s="16" t="str">
        <f>IF(P3098=1,SUMIFS(equity_bonds!$C$2:$C$6414,equity_bonds!$H$2:$H$6414,"="&amp;data!$B3098,equity_bonds!$J$2:$J$6414,"="&amp;data!$G3098),"")</f>
        <v/>
      </c>
      <c r="S3098" s="16">
        <f>SUMIFS(equity_bonds!$E$2:$E$6414,equity_bonds!$H$2:$H$6414,"="&amp;data!$B3098,equity_bonds!$J$2:$J$6414,"="&amp;data!$G3098)</f>
        <v>0</v>
      </c>
      <c r="T3098" s="16">
        <f>SUMIFS(equity_bonds!$F$2:$F$6414,equity_bonds!$H$2:$H$6414,"="&amp;data!$B3098,equity_bonds!$J$2:$J$6414,"="&amp;data!$G3098)</f>
        <v>0</v>
      </c>
      <c r="U3098" s="16"/>
    </row>
    <row r="3099" spans="1:21" x14ac:dyDescent="0.25">
      <c r="A3099">
        <v>4034</v>
      </c>
      <c r="B3099">
        <v>2007</v>
      </c>
      <c r="C3099">
        <v>143</v>
      </c>
      <c r="D3099" t="s">
        <v>420</v>
      </c>
      <c r="E3099" t="s">
        <v>310</v>
      </c>
      <c r="F3099" t="s">
        <v>310</v>
      </c>
      <c r="G3099" t="str">
        <f t="shared" si="48"/>
        <v>Stoel Rives</v>
      </c>
      <c r="I3099" s="13">
        <f>COUNTIFS(IPO!$J$2:$J$5250,"="&amp;data!$G3099,IPO!$H$2:$H$5250,"="&amp;data!$B3099)</f>
        <v>1</v>
      </c>
      <c r="J3099" s="13">
        <f>SUMIFS(IPO!$B$2:$B$5250,IPO!$H$2:$H$5250,"="&amp;data!$B3099,IPO!$J$2:$J$5250,"="&amp;data!$G3099)</f>
        <v>482.7</v>
      </c>
      <c r="K3099" s="13">
        <f>IF(I3099=1,SUMIFS(IPO!$C$2:$C$5250,IPO!$H$2:$H$5250,"="&amp;data!$B3099,IPO!$J$2:$J$5250,"="&amp;data!$G3099),"")</f>
        <v>64</v>
      </c>
      <c r="L3099" s="13">
        <f>SUMIFS(IPO!$E$2:$E$5250,IPO!$H$2:$H$5250,"="&amp;data!$B3099,IPO!$J$2:$J$5250,"="&amp;data!$G3099)</f>
        <v>0.6</v>
      </c>
      <c r="M3099" s="13">
        <f>SUMIFS(IPO!$F$2:$F$5250,IPO!$H$2:$H$5250,"="&amp;data!$B3099,IPO!$J$2:$J$5250,"="&amp;data!$G3099)</f>
        <v>1</v>
      </c>
      <c r="N3099" s="13"/>
      <c r="P3099" s="16">
        <f>COUNTIFS(equity_bonds!$H$2:$H$6414,"="&amp;data!$B3099,equity_bonds!$J$2:$J$6414,"="&amp;data!$G3099)</f>
        <v>1</v>
      </c>
      <c r="Q3099" s="16">
        <f>SUMIFS(equity_bonds!$B$2:$B$6414,equity_bonds!$H$2:$H$6414,"="&amp;data!$B3099,equity_bonds!$J$2:$J$6414,"="&amp;data!$G3099)</f>
        <v>1430</v>
      </c>
      <c r="R3099" s="16">
        <f>IF(P3099=1,SUMIFS(equity_bonds!$C$2:$C$6414,equity_bonds!$H$2:$H$6414,"="&amp;data!$B3099,equity_bonds!$J$2:$J$6414,"="&amp;data!$G3099),"")</f>
        <v>135</v>
      </c>
      <c r="S3099" s="16">
        <f>SUMIFS(equity_bonds!$E$2:$E$6414,equity_bonds!$H$2:$H$6414,"="&amp;data!$B3099,equity_bonds!$J$2:$J$6414,"="&amp;data!$G3099)</f>
        <v>0</v>
      </c>
      <c r="T3099" s="16">
        <f>SUMIFS(equity_bonds!$F$2:$F$6414,equity_bonds!$H$2:$H$6414,"="&amp;data!$B3099,equity_bonds!$J$2:$J$6414,"="&amp;data!$G3099)</f>
        <v>7</v>
      </c>
      <c r="U3099" s="16"/>
    </row>
    <row r="3100" spans="1:21" x14ac:dyDescent="0.25">
      <c r="A3100">
        <v>4073</v>
      </c>
      <c r="B3100">
        <v>2007</v>
      </c>
      <c r="C3100">
        <v>84</v>
      </c>
      <c r="D3100" t="s">
        <v>204</v>
      </c>
      <c r="E3100" t="s">
        <v>49</v>
      </c>
      <c r="F3100" t="s">
        <v>2608</v>
      </c>
      <c r="G3100" t="str">
        <f t="shared" si="48"/>
        <v>Stroock Stroock</v>
      </c>
      <c r="I3100" s="13">
        <f>COUNTIFS(IPO!$J$2:$J$5250,"="&amp;data!$G3100,IPO!$H$2:$H$5250,"="&amp;data!$B3100)</f>
        <v>1</v>
      </c>
      <c r="J3100" s="13">
        <f>SUMIFS(IPO!$B$2:$B$5250,IPO!$H$2:$H$5250,"="&amp;data!$B3100,IPO!$J$2:$J$5250,"="&amp;data!$G3100)</f>
        <v>501.2</v>
      </c>
      <c r="K3100" s="13">
        <f>IF(I3100=1,SUMIFS(IPO!$C$2:$C$5250,IPO!$H$2:$H$5250,"="&amp;data!$B3100,IPO!$J$2:$J$5250,"="&amp;data!$G3100),"")</f>
        <v>62</v>
      </c>
      <c r="L3100" s="13">
        <f>SUMIFS(IPO!$E$2:$E$5250,IPO!$H$2:$H$5250,"="&amp;data!$B3100,IPO!$J$2:$J$5250,"="&amp;data!$G3100)</f>
        <v>0.6</v>
      </c>
      <c r="M3100" s="13">
        <f>SUMIFS(IPO!$F$2:$F$5250,IPO!$H$2:$H$5250,"="&amp;data!$B3100,IPO!$J$2:$J$5250,"="&amp;data!$G3100)</f>
        <v>2</v>
      </c>
      <c r="N3100" s="13"/>
      <c r="P3100" s="16">
        <f>COUNTIFS(equity_bonds!$H$2:$H$6414,"="&amp;data!$B3100,equity_bonds!$J$2:$J$6414,"="&amp;data!$G3100)</f>
        <v>1</v>
      </c>
      <c r="Q3100" s="16">
        <f>SUMIFS(equity_bonds!$B$2:$B$6414,equity_bonds!$H$2:$H$6414,"="&amp;data!$B3100,equity_bonds!$J$2:$J$6414,"="&amp;data!$G3100)</f>
        <v>36874.800000000003</v>
      </c>
      <c r="R3100" s="16">
        <f>IF(P3100=1,SUMIFS(equity_bonds!$C$2:$C$6414,equity_bonds!$H$2:$H$6414,"="&amp;data!$B3100,equity_bonds!$J$2:$J$6414,"="&amp;data!$G3100),"")</f>
        <v>24</v>
      </c>
      <c r="S3100" s="16">
        <f>SUMIFS(equity_bonds!$E$2:$E$6414,equity_bonds!$H$2:$H$6414,"="&amp;data!$B3100,equity_bonds!$J$2:$J$6414,"="&amp;data!$G3100)</f>
        <v>0.4</v>
      </c>
      <c r="T3100" s="16">
        <f>SUMIFS(equity_bonds!$F$2:$F$6414,equity_bonds!$H$2:$H$6414,"="&amp;data!$B3100,equity_bonds!$J$2:$J$6414,"="&amp;data!$G3100)</f>
        <v>16</v>
      </c>
      <c r="U3100" s="16"/>
    </row>
    <row r="3101" spans="1:21" x14ac:dyDescent="0.25">
      <c r="A3101">
        <v>4102</v>
      </c>
      <c r="B3101">
        <v>2007</v>
      </c>
      <c r="C3101">
        <v>13</v>
      </c>
      <c r="D3101" t="s">
        <v>96</v>
      </c>
      <c r="E3101" t="s">
        <v>50</v>
      </c>
      <c r="F3101" t="s">
        <v>2609</v>
      </c>
      <c r="G3101" t="str">
        <f t="shared" si="48"/>
        <v>Sullivan Cromwell</v>
      </c>
      <c r="I3101" s="13">
        <f>COUNTIFS(IPO!$J$2:$J$5250,"="&amp;data!$G3101,IPO!$H$2:$H$5250,"="&amp;data!$B3101)</f>
        <v>1</v>
      </c>
      <c r="J3101" s="13">
        <f>SUMIFS(IPO!$B$2:$B$5250,IPO!$H$2:$H$5250,"="&amp;data!$B3101,IPO!$J$2:$J$5250,"="&amp;data!$G3101)</f>
        <v>992.9</v>
      </c>
      <c r="K3101" s="13">
        <f>IF(I3101=1,SUMIFS(IPO!$C$2:$C$5250,IPO!$H$2:$H$5250,"="&amp;data!$B3101,IPO!$J$2:$J$5250,"="&amp;data!$G3101),"")</f>
        <v>34</v>
      </c>
      <c r="L3101" s="13">
        <f>SUMIFS(IPO!$E$2:$E$5250,IPO!$H$2:$H$5250,"="&amp;data!$B3101,IPO!$J$2:$J$5250,"="&amp;data!$G3101)</f>
        <v>1.2</v>
      </c>
      <c r="M3101" s="13">
        <f>SUMIFS(IPO!$F$2:$F$5250,IPO!$H$2:$H$5250,"="&amp;data!$B3101,IPO!$J$2:$J$5250,"="&amp;data!$G3101)</f>
        <v>3</v>
      </c>
      <c r="N3101" s="13"/>
      <c r="P3101" s="16">
        <f>COUNTIFS(equity_bonds!$H$2:$H$6414,"="&amp;data!$B3101,equity_bonds!$J$2:$J$6414,"="&amp;data!$G3101)</f>
        <v>1</v>
      </c>
      <c r="Q3101" s="16">
        <f>SUMIFS(equity_bonds!$B$2:$B$6414,equity_bonds!$H$2:$H$6414,"="&amp;data!$B3101,equity_bonds!$J$2:$J$6414,"="&amp;data!$G3101)</f>
        <v>75318.2</v>
      </c>
      <c r="R3101" s="16">
        <f>IF(P3101=1,SUMIFS(equity_bonds!$C$2:$C$6414,equity_bonds!$H$2:$H$6414,"="&amp;data!$B3101,equity_bonds!$J$2:$J$6414,"="&amp;data!$G3101),"")</f>
        <v>18</v>
      </c>
      <c r="S3101" s="16">
        <f>SUMIFS(equity_bonds!$E$2:$E$6414,equity_bonds!$H$2:$H$6414,"="&amp;data!$B3101,equity_bonds!$J$2:$J$6414,"="&amp;data!$G3101)</f>
        <v>0.9</v>
      </c>
      <c r="T3101" s="16">
        <f>SUMIFS(equity_bonds!$F$2:$F$6414,equity_bonds!$H$2:$H$6414,"="&amp;data!$B3101,equity_bonds!$J$2:$J$6414,"="&amp;data!$G3101)</f>
        <v>67</v>
      </c>
      <c r="U3101" s="16"/>
    </row>
    <row r="3102" spans="1:21" x14ac:dyDescent="0.25">
      <c r="A3102">
        <v>4138</v>
      </c>
      <c r="B3102">
        <v>2007</v>
      </c>
      <c r="C3102">
        <v>94</v>
      </c>
      <c r="D3102" t="s">
        <v>207</v>
      </c>
      <c r="E3102" t="s">
        <v>165</v>
      </c>
      <c r="F3102" t="s">
        <v>2648</v>
      </c>
      <c r="G3102" t="str">
        <f t="shared" si="48"/>
        <v>Sutherland Asbill</v>
      </c>
      <c r="I3102" s="13">
        <f>COUNTIFS(IPO!$J$2:$J$5250,"="&amp;data!$G3102,IPO!$H$2:$H$5250,"="&amp;data!$B3102)</f>
        <v>1</v>
      </c>
      <c r="J3102" s="13">
        <f>SUMIFS(IPO!$B$2:$B$5250,IPO!$H$2:$H$5250,"="&amp;data!$B3102,IPO!$J$2:$J$5250,"="&amp;data!$G3102)</f>
        <v>835.3</v>
      </c>
      <c r="K3102" s="13">
        <f>IF(I3102=1,SUMIFS(IPO!$C$2:$C$5250,IPO!$H$2:$H$5250,"="&amp;data!$B3102,IPO!$J$2:$J$5250,"="&amp;data!$G3102),"")</f>
        <v>39</v>
      </c>
      <c r="L3102" s="13">
        <f>SUMIFS(IPO!$E$2:$E$5250,IPO!$H$2:$H$5250,"="&amp;data!$B3102,IPO!$J$2:$J$5250,"="&amp;data!$G3102)</f>
        <v>1.1000000000000001</v>
      </c>
      <c r="M3102" s="13">
        <f>SUMIFS(IPO!$F$2:$F$5250,IPO!$H$2:$H$5250,"="&amp;data!$B3102,IPO!$J$2:$J$5250,"="&amp;data!$G3102)</f>
        <v>5</v>
      </c>
      <c r="N3102" s="13"/>
      <c r="P3102" s="16">
        <f>COUNTIFS(equity_bonds!$H$2:$H$6414,"="&amp;data!$B3102,equity_bonds!$J$2:$J$6414,"="&amp;data!$G3102)</f>
        <v>1</v>
      </c>
      <c r="Q3102" s="16">
        <f>SUMIFS(equity_bonds!$B$2:$B$6414,equity_bonds!$H$2:$H$6414,"="&amp;data!$B3102,equity_bonds!$J$2:$J$6414,"="&amp;data!$G3102)</f>
        <v>6239.1</v>
      </c>
      <c r="R3102" s="16">
        <f>IF(P3102=1,SUMIFS(equity_bonds!$C$2:$C$6414,equity_bonds!$H$2:$H$6414,"="&amp;data!$B3102,equity_bonds!$J$2:$J$6414,"="&amp;data!$G3102),"")</f>
        <v>71</v>
      </c>
      <c r="S3102" s="16">
        <f>SUMIFS(equity_bonds!$E$2:$E$6414,equity_bonds!$H$2:$H$6414,"="&amp;data!$B3102,equity_bonds!$J$2:$J$6414,"="&amp;data!$G3102)</f>
        <v>0.1</v>
      </c>
      <c r="T3102" s="16">
        <f>SUMIFS(equity_bonds!$F$2:$F$6414,equity_bonds!$H$2:$H$6414,"="&amp;data!$B3102,equity_bonds!$J$2:$J$6414,"="&amp;data!$G3102)</f>
        <v>23</v>
      </c>
      <c r="U3102" s="16"/>
    </row>
    <row r="3103" spans="1:21" x14ac:dyDescent="0.25">
      <c r="A3103">
        <v>4169</v>
      </c>
      <c r="B3103">
        <v>2007</v>
      </c>
      <c r="C3103">
        <v>125</v>
      </c>
      <c r="D3103" t="s">
        <v>337</v>
      </c>
      <c r="E3103" t="s">
        <v>314</v>
      </c>
      <c r="F3103" t="s">
        <v>2731</v>
      </c>
      <c r="G3103" t="str">
        <f t="shared" si="48"/>
        <v>Thacher Proffitt</v>
      </c>
      <c r="I3103" s="13">
        <f>COUNTIFS(IPO!$J$2:$J$5250,"="&amp;data!$G3103,IPO!$H$2:$H$5250,"="&amp;data!$B3103)</f>
        <v>0</v>
      </c>
      <c r="J3103" s="13">
        <f>SUMIFS(IPO!$B$2:$B$5250,IPO!$H$2:$H$5250,"="&amp;data!$B3103,IPO!$J$2:$J$5250,"="&amp;data!$G3103)</f>
        <v>0</v>
      </c>
      <c r="K3103" s="13" t="str">
        <f>IF(I3103=1,SUMIFS(IPO!$C$2:$C$5250,IPO!$H$2:$H$5250,"="&amp;data!$B3103,IPO!$J$2:$J$5250,"="&amp;data!$G3103),"")</f>
        <v/>
      </c>
      <c r="L3103" s="13">
        <f>SUMIFS(IPO!$E$2:$E$5250,IPO!$H$2:$H$5250,"="&amp;data!$B3103,IPO!$J$2:$J$5250,"="&amp;data!$G3103)</f>
        <v>0</v>
      </c>
      <c r="M3103" s="13">
        <f>SUMIFS(IPO!$F$2:$F$5250,IPO!$H$2:$H$5250,"="&amp;data!$B3103,IPO!$J$2:$J$5250,"="&amp;data!$G3103)</f>
        <v>0</v>
      </c>
      <c r="N3103" s="13"/>
      <c r="P3103" s="16">
        <f>COUNTIFS(equity_bonds!$H$2:$H$6414,"="&amp;data!$B3103,equity_bonds!$J$2:$J$6414,"="&amp;data!$G3103)</f>
        <v>1</v>
      </c>
      <c r="Q3103" s="16">
        <f>SUMIFS(equity_bonds!$B$2:$B$6414,equity_bonds!$H$2:$H$6414,"="&amp;data!$B3103,equity_bonds!$J$2:$J$6414,"="&amp;data!$G3103)</f>
        <v>729093.8</v>
      </c>
      <c r="R3103" s="16">
        <f>IF(P3103=1,SUMIFS(equity_bonds!$C$2:$C$6414,equity_bonds!$H$2:$H$6414,"="&amp;data!$B3103,equity_bonds!$J$2:$J$6414,"="&amp;data!$G3103),"")</f>
        <v>3</v>
      </c>
      <c r="S3103" s="16">
        <f>SUMIFS(equity_bonds!$E$2:$E$6414,equity_bonds!$H$2:$H$6414,"="&amp;data!$B3103,equity_bonds!$J$2:$J$6414,"="&amp;data!$G3103)</f>
        <v>8.1999999999999993</v>
      </c>
      <c r="T3103" s="16">
        <f>SUMIFS(equity_bonds!$F$2:$F$6414,equity_bonds!$H$2:$H$6414,"="&amp;data!$B3103,equity_bonds!$J$2:$J$6414,"="&amp;data!$G3103)</f>
        <v>515</v>
      </c>
      <c r="U3103" s="16"/>
    </row>
    <row r="3104" spans="1:21" x14ac:dyDescent="0.25">
      <c r="A3104">
        <v>4181</v>
      </c>
      <c r="B3104">
        <v>2007</v>
      </c>
      <c r="C3104">
        <v>102</v>
      </c>
      <c r="D3104" t="s">
        <v>178</v>
      </c>
      <c r="E3104" t="s">
        <v>315</v>
      </c>
      <c r="F3104" t="s">
        <v>2732</v>
      </c>
      <c r="G3104" t="str">
        <f t="shared" si="48"/>
        <v>Thelen Reid</v>
      </c>
      <c r="I3104" s="13">
        <f>COUNTIFS(IPO!$J$2:$J$5250,"="&amp;data!$G3104,IPO!$H$2:$H$5250,"="&amp;data!$B3104)</f>
        <v>0</v>
      </c>
      <c r="J3104" s="13">
        <f>SUMIFS(IPO!$B$2:$B$5250,IPO!$H$2:$H$5250,"="&amp;data!$B3104,IPO!$J$2:$J$5250,"="&amp;data!$G3104)</f>
        <v>0</v>
      </c>
      <c r="K3104" s="13" t="str">
        <f>IF(I3104=1,SUMIFS(IPO!$C$2:$C$5250,IPO!$H$2:$H$5250,"="&amp;data!$B3104,IPO!$J$2:$J$5250,"="&amp;data!$G3104),"")</f>
        <v/>
      </c>
      <c r="L3104" s="13">
        <f>SUMIFS(IPO!$E$2:$E$5250,IPO!$H$2:$H$5250,"="&amp;data!$B3104,IPO!$J$2:$J$5250,"="&amp;data!$G3104)</f>
        <v>0</v>
      </c>
      <c r="M3104" s="13">
        <f>SUMIFS(IPO!$F$2:$F$5250,IPO!$H$2:$H$5250,"="&amp;data!$B3104,IPO!$J$2:$J$5250,"="&amp;data!$G3104)</f>
        <v>0</v>
      </c>
      <c r="N3104" s="13"/>
      <c r="P3104" s="16">
        <f>COUNTIFS(equity_bonds!$H$2:$H$6414,"="&amp;data!$B3104,equity_bonds!$J$2:$J$6414,"="&amp;data!$G3104)</f>
        <v>1</v>
      </c>
      <c r="Q3104" s="16">
        <f>SUMIFS(equity_bonds!$B$2:$B$6414,equity_bonds!$H$2:$H$6414,"="&amp;data!$B3104,equity_bonds!$J$2:$J$6414,"="&amp;data!$G3104)</f>
        <v>12129.3</v>
      </c>
      <c r="R3104" s="16">
        <f>IF(P3104=1,SUMIFS(equity_bonds!$C$2:$C$6414,equity_bonds!$H$2:$H$6414,"="&amp;data!$B3104,equity_bonds!$J$2:$J$6414,"="&amp;data!$G3104),"")</f>
        <v>50</v>
      </c>
      <c r="S3104" s="16">
        <f>SUMIFS(equity_bonds!$E$2:$E$6414,equity_bonds!$H$2:$H$6414,"="&amp;data!$B3104,equity_bonds!$J$2:$J$6414,"="&amp;data!$G3104)</f>
        <v>0.1</v>
      </c>
      <c r="T3104" s="16">
        <f>SUMIFS(equity_bonds!$F$2:$F$6414,equity_bonds!$H$2:$H$6414,"="&amp;data!$B3104,equity_bonds!$J$2:$J$6414,"="&amp;data!$G3104)</f>
        <v>14</v>
      </c>
      <c r="U3104" s="16"/>
    </row>
    <row r="3105" spans="1:21" x14ac:dyDescent="0.25">
      <c r="A3105">
        <v>4198</v>
      </c>
      <c r="B3105">
        <v>2007</v>
      </c>
      <c r="C3105">
        <v>117</v>
      </c>
      <c r="D3105" t="s">
        <v>408</v>
      </c>
      <c r="E3105" t="s">
        <v>316</v>
      </c>
      <c r="F3105" t="s">
        <v>2733</v>
      </c>
      <c r="G3105" t="str">
        <f t="shared" si="48"/>
        <v>Thompson Knight</v>
      </c>
      <c r="I3105" s="13">
        <f>COUNTIFS(IPO!$J$2:$J$5250,"="&amp;data!$G3105,IPO!$H$2:$H$5250,"="&amp;data!$B3105)</f>
        <v>1</v>
      </c>
      <c r="J3105" s="13">
        <f>SUMIFS(IPO!$B$2:$B$5250,IPO!$H$2:$H$5250,"="&amp;data!$B3105,IPO!$J$2:$J$5250,"="&amp;data!$G3105)</f>
        <v>320.5</v>
      </c>
      <c r="K3105" s="13">
        <f>IF(I3105=1,SUMIFS(IPO!$C$2:$C$5250,IPO!$H$2:$H$5250,"="&amp;data!$B3105,IPO!$J$2:$J$5250,"="&amp;data!$G3105),"")</f>
        <v>78</v>
      </c>
      <c r="L3105" s="13">
        <f>SUMIFS(IPO!$E$2:$E$5250,IPO!$H$2:$H$5250,"="&amp;data!$B3105,IPO!$J$2:$J$5250,"="&amp;data!$G3105)</f>
        <v>0.4</v>
      </c>
      <c r="M3105" s="13">
        <f>SUMIFS(IPO!$F$2:$F$5250,IPO!$H$2:$H$5250,"="&amp;data!$B3105,IPO!$J$2:$J$5250,"="&amp;data!$G3105)</f>
        <v>3</v>
      </c>
      <c r="N3105" s="13"/>
      <c r="P3105" s="16">
        <f>COUNTIFS(equity_bonds!$H$2:$H$6414,"="&amp;data!$B3105,equity_bonds!$J$2:$J$6414,"="&amp;data!$G3105)</f>
        <v>1</v>
      </c>
      <c r="Q3105" s="16">
        <f>SUMIFS(equity_bonds!$B$2:$B$6414,equity_bonds!$H$2:$H$6414,"="&amp;data!$B3105,equity_bonds!$J$2:$J$6414,"="&amp;data!$G3105)</f>
        <v>2617.9</v>
      </c>
      <c r="R3105" s="16">
        <f>IF(P3105=1,SUMIFS(equity_bonds!$C$2:$C$6414,equity_bonds!$H$2:$H$6414,"="&amp;data!$B3105,equity_bonds!$J$2:$J$6414,"="&amp;data!$G3105),"")</f>
        <v>110</v>
      </c>
      <c r="S3105" s="16">
        <f>SUMIFS(equity_bonds!$E$2:$E$6414,equity_bonds!$H$2:$H$6414,"="&amp;data!$B3105,equity_bonds!$J$2:$J$6414,"="&amp;data!$G3105)</f>
        <v>0</v>
      </c>
      <c r="T3105" s="16">
        <f>SUMIFS(equity_bonds!$F$2:$F$6414,equity_bonds!$H$2:$H$6414,"="&amp;data!$B3105,equity_bonds!$J$2:$J$6414,"="&amp;data!$G3105)</f>
        <v>19</v>
      </c>
      <c r="U3105" s="16"/>
    </row>
    <row r="3106" spans="1:21" x14ac:dyDescent="0.25">
      <c r="A3106">
        <v>4215</v>
      </c>
      <c r="B3106">
        <v>2007</v>
      </c>
      <c r="C3106">
        <v>173</v>
      </c>
      <c r="D3106" t="s">
        <v>402</v>
      </c>
      <c r="E3106" t="s">
        <v>317</v>
      </c>
      <c r="F3106" t="s">
        <v>317</v>
      </c>
      <c r="G3106" t="str">
        <f t="shared" si="48"/>
        <v>Thompson Coburn</v>
      </c>
      <c r="I3106" s="13">
        <f>COUNTIFS(IPO!$J$2:$J$5250,"="&amp;data!$G3106,IPO!$H$2:$H$5250,"="&amp;data!$B3106)</f>
        <v>0</v>
      </c>
      <c r="J3106" s="13">
        <f>SUMIFS(IPO!$B$2:$B$5250,IPO!$H$2:$H$5250,"="&amp;data!$B3106,IPO!$J$2:$J$5250,"="&amp;data!$G3106)</f>
        <v>0</v>
      </c>
      <c r="K3106" s="13" t="str">
        <f>IF(I3106=1,SUMIFS(IPO!$C$2:$C$5250,IPO!$H$2:$H$5250,"="&amp;data!$B3106,IPO!$J$2:$J$5250,"="&amp;data!$G3106),"")</f>
        <v/>
      </c>
      <c r="L3106" s="13">
        <f>SUMIFS(IPO!$E$2:$E$5250,IPO!$H$2:$H$5250,"="&amp;data!$B3106,IPO!$J$2:$J$5250,"="&amp;data!$G3106)</f>
        <v>0</v>
      </c>
      <c r="M3106" s="13">
        <f>SUMIFS(IPO!$F$2:$F$5250,IPO!$H$2:$H$5250,"="&amp;data!$B3106,IPO!$J$2:$J$5250,"="&amp;data!$G3106)</f>
        <v>0</v>
      </c>
      <c r="N3106" s="13"/>
      <c r="P3106" s="16">
        <f>COUNTIFS(equity_bonds!$H$2:$H$6414,"="&amp;data!$B3106,equity_bonds!$J$2:$J$6414,"="&amp;data!$G3106)</f>
        <v>0</v>
      </c>
      <c r="Q3106" s="16">
        <f>SUMIFS(equity_bonds!$B$2:$B$6414,equity_bonds!$H$2:$H$6414,"="&amp;data!$B3106,equity_bonds!$J$2:$J$6414,"="&amp;data!$G3106)</f>
        <v>0</v>
      </c>
      <c r="R3106" s="16" t="str">
        <f>IF(P3106=1,SUMIFS(equity_bonds!$C$2:$C$6414,equity_bonds!$H$2:$H$6414,"="&amp;data!$B3106,equity_bonds!$J$2:$J$6414,"="&amp;data!$G3106),"")</f>
        <v/>
      </c>
      <c r="S3106" s="16">
        <f>SUMIFS(equity_bonds!$E$2:$E$6414,equity_bonds!$H$2:$H$6414,"="&amp;data!$B3106,equity_bonds!$J$2:$J$6414,"="&amp;data!$G3106)</f>
        <v>0</v>
      </c>
      <c r="T3106" s="16">
        <f>SUMIFS(equity_bonds!$F$2:$F$6414,equity_bonds!$H$2:$H$6414,"="&amp;data!$B3106,equity_bonds!$J$2:$J$6414,"="&amp;data!$G3106)</f>
        <v>0</v>
      </c>
      <c r="U3106" s="16"/>
    </row>
    <row r="3107" spans="1:21" x14ac:dyDescent="0.25">
      <c r="A3107">
        <v>4240</v>
      </c>
      <c r="B3107">
        <v>2007</v>
      </c>
      <c r="C3107">
        <v>136</v>
      </c>
      <c r="D3107" t="s">
        <v>414</v>
      </c>
      <c r="E3107" t="s">
        <v>223</v>
      </c>
      <c r="F3107" t="s">
        <v>223</v>
      </c>
      <c r="G3107" t="str">
        <f t="shared" si="48"/>
        <v>Thompson Hine</v>
      </c>
      <c r="I3107" s="13">
        <f>COUNTIFS(IPO!$J$2:$J$5250,"="&amp;data!$G3107,IPO!$H$2:$H$5250,"="&amp;data!$B3107)</f>
        <v>0</v>
      </c>
      <c r="J3107" s="13">
        <f>SUMIFS(IPO!$B$2:$B$5250,IPO!$H$2:$H$5250,"="&amp;data!$B3107,IPO!$J$2:$J$5250,"="&amp;data!$G3107)</f>
        <v>0</v>
      </c>
      <c r="K3107" s="13" t="str">
        <f>IF(I3107=1,SUMIFS(IPO!$C$2:$C$5250,IPO!$H$2:$H$5250,"="&amp;data!$B3107,IPO!$J$2:$J$5250,"="&amp;data!$G3107),"")</f>
        <v/>
      </c>
      <c r="L3107" s="13">
        <f>SUMIFS(IPO!$E$2:$E$5250,IPO!$H$2:$H$5250,"="&amp;data!$B3107,IPO!$J$2:$J$5250,"="&amp;data!$G3107)</f>
        <v>0</v>
      </c>
      <c r="M3107" s="13">
        <f>SUMIFS(IPO!$F$2:$F$5250,IPO!$H$2:$H$5250,"="&amp;data!$B3107,IPO!$J$2:$J$5250,"="&amp;data!$G3107)</f>
        <v>0</v>
      </c>
      <c r="N3107" s="13"/>
      <c r="P3107" s="16">
        <f>COUNTIFS(equity_bonds!$H$2:$H$6414,"="&amp;data!$B3107,equity_bonds!$J$2:$J$6414,"="&amp;data!$G3107)</f>
        <v>1</v>
      </c>
      <c r="Q3107" s="16">
        <f>SUMIFS(equity_bonds!$B$2:$B$6414,equity_bonds!$H$2:$H$6414,"="&amp;data!$B3107,equity_bonds!$J$2:$J$6414,"="&amp;data!$G3107)</f>
        <v>5235.8999999999996</v>
      </c>
      <c r="R3107" s="16">
        <f>IF(P3107=1,SUMIFS(equity_bonds!$C$2:$C$6414,equity_bonds!$H$2:$H$6414,"="&amp;data!$B3107,equity_bonds!$J$2:$J$6414,"="&amp;data!$G3107),"")</f>
        <v>78</v>
      </c>
      <c r="S3107" s="16">
        <f>SUMIFS(equity_bonds!$E$2:$E$6414,equity_bonds!$H$2:$H$6414,"="&amp;data!$B3107,equity_bonds!$J$2:$J$6414,"="&amp;data!$G3107)</f>
        <v>0.1</v>
      </c>
      <c r="T3107" s="16">
        <f>SUMIFS(equity_bonds!$F$2:$F$6414,equity_bonds!$H$2:$H$6414,"="&amp;data!$B3107,equity_bonds!$J$2:$J$6414,"="&amp;data!$G3107)</f>
        <v>4</v>
      </c>
      <c r="U3107" s="16"/>
    </row>
    <row r="3108" spans="1:21" x14ac:dyDescent="0.25">
      <c r="A3108">
        <v>4255</v>
      </c>
      <c r="B3108">
        <v>2007</v>
      </c>
      <c r="C3108">
        <v>138</v>
      </c>
      <c r="D3108" t="s">
        <v>341</v>
      </c>
      <c r="E3108" t="s">
        <v>446</v>
      </c>
      <c r="F3108" t="s">
        <v>446</v>
      </c>
      <c r="G3108" t="str">
        <f t="shared" si="48"/>
        <v>Townsend and</v>
      </c>
      <c r="I3108" s="13">
        <f>COUNTIFS(IPO!$J$2:$J$5250,"="&amp;data!$G3108,IPO!$H$2:$H$5250,"="&amp;data!$B3108)</f>
        <v>0</v>
      </c>
      <c r="J3108" s="13">
        <f>SUMIFS(IPO!$B$2:$B$5250,IPO!$H$2:$H$5250,"="&amp;data!$B3108,IPO!$J$2:$J$5250,"="&amp;data!$G3108)</f>
        <v>0</v>
      </c>
      <c r="K3108" s="13" t="str">
        <f>IF(I3108=1,SUMIFS(IPO!$C$2:$C$5250,IPO!$H$2:$H$5250,"="&amp;data!$B3108,IPO!$J$2:$J$5250,"="&amp;data!$G3108),"")</f>
        <v/>
      </c>
      <c r="L3108" s="13">
        <f>SUMIFS(IPO!$E$2:$E$5250,IPO!$H$2:$H$5250,"="&amp;data!$B3108,IPO!$J$2:$J$5250,"="&amp;data!$G3108)</f>
        <v>0</v>
      </c>
      <c r="M3108" s="13">
        <f>SUMIFS(IPO!$F$2:$F$5250,IPO!$H$2:$H$5250,"="&amp;data!$B3108,IPO!$J$2:$J$5250,"="&amp;data!$G3108)</f>
        <v>0</v>
      </c>
      <c r="N3108" s="13"/>
      <c r="P3108" s="16">
        <f>COUNTIFS(equity_bonds!$H$2:$H$6414,"="&amp;data!$B3108,equity_bonds!$J$2:$J$6414,"="&amp;data!$G3108)</f>
        <v>0</v>
      </c>
      <c r="Q3108" s="16">
        <f>SUMIFS(equity_bonds!$B$2:$B$6414,equity_bonds!$H$2:$H$6414,"="&amp;data!$B3108,equity_bonds!$J$2:$J$6414,"="&amp;data!$G3108)</f>
        <v>0</v>
      </c>
      <c r="R3108" s="16" t="str">
        <f>IF(P3108=1,SUMIFS(equity_bonds!$C$2:$C$6414,equity_bonds!$H$2:$H$6414,"="&amp;data!$B3108,equity_bonds!$J$2:$J$6414,"="&amp;data!$G3108),"")</f>
        <v/>
      </c>
      <c r="S3108" s="16">
        <f>SUMIFS(equity_bonds!$E$2:$E$6414,equity_bonds!$H$2:$H$6414,"="&amp;data!$B3108,equity_bonds!$J$2:$J$6414,"="&amp;data!$G3108)</f>
        <v>0</v>
      </c>
      <c r="T3108" s="16">
        <f>SUMIFS(equity_bonds!$F$2:$F$6414,equity_bonds!$H$2:$H$6414,"="&amp;data!$B3108,equity_bonds!$J$2:$J$6414,"="&amp;data!$G3108)</f>
        <v>0</v>
      </c>
      <c r="U3108" s="16"/>
    </row>
    <row r="3109" spans="1:21" x14ac:dyDescent="0.25">
      <c r="A3109">
        <v>4267</v>
      </c>
      <c r="B3109">
        <v>2007</v>
      </c>
      <c r="C3109">
        <v>74</v>
      </c>
      <c r="D3109" t="s">
        <v>170</v>
      </c>
      <c r="E3109" t="s">
        <v>318</v>
      </c>
      <c r="F3109" t="s">
        <v>318</v>
      </c>
      <c r="G3109" t="str">
        <f t="shared" si="48"/>
        <v>Troutman Sanders</v>
      </c>
      <c r="I3109" s="13">
        <f>COUNTIFS(IPO!$J$2:$J$5250,"="&amp;data!$G3109,IPO!$H$2:$H$5250,"="&amp;data!$B3109)</f>
        <v>0</v>
      </c>
      <c r="J3109" s="13">
        <f>SUMIFS(IPO!$B$2:$B$5250,IPO!$H$2:$H$5250,"="&amp;data!$B3109,IPO!$J$2:$J$5250,"="&amp;data!$G3109)</f>
        <v>0</v>
      </c>
      <c r="K3109" s="13" t="str">
        <f>IF(I3109=1,SUMIFS(IPO!$C$2:$C$5250,IPO!$H$2:$H$5250,"="&amp;data!$B3109,IPO!$J$2:$J$5250,"="&amp;data!$G3109),"")</f>
        <v/>
      </c>
      <c r="L3109" s="13">
        <f>SUMIFS(IPO!$E$2:$E$5250,IPO!$H$2:$H$5250,"="&amp;data!$B3109,IPO!$J$2:$J$5250,"="&amp;data!$G3109)</f>
        <v>0</v>
      </c>
      <c r="M3109" s="13">
        <f>SUMIFS(IPO!$F$2:$F$5250,IPO!$H$2:$H$5250,"="&amp;data!$B3109,IPO!$J$2:$J$5250,"="&amp;data!$G3109)</f>
        <v>0</v>
      </c>
      <c r="N3109" s="13"/>
      <c r="P3109" s="16">
        <f>COUNTIFS(equity_bonds!$H$2:$H$6414,"="&amp;data!$B3109,equity_bonds!$J$2:$J$6414,"="&amp;data!$G3109)</f>
        <v>1</v>
      </c>
      <c r="Q3109" s="16">
        <f>SUMIFS(equity_bonds!$B$2:$B$6414,equity_bonds!$H$2:$H$6414,"="&amp;data!$B3109,equity_bonds!$J$2:$J$6414,"="&amp;data!$G3109)</f>
        <v>4095.3</v>
      </c>
      <c r="R3109" s="16">
        <f>IF(P3109=1,SUMIFS(equity_bonds!$C$2:$C$6414,equity_bonds!$H$2:$H$6414,"="&amp;data!$B3109,equity_bonds!$J$2:$J$6414,"="&amp;data!$G3109),"")</f>
        <v>88</v>
      </c>
      <c r="S3109" s="16">
        <f>SUMIFS(equity_bonds!$E$2:$E$6414,equity_bonds!$H$2:$H$6414,"="&amp;data!$B3109,equity_bonds!$J$2:$J$6414,"="&amp;data!$G3109)</f>
        <v>0.1</v>
      </c>
      <c r="T3109" s="16">
        <f>SUMIFS(equity_bonds!$F$2:$F$6414,equity_bonds!$H$2:$H$6414,"="&amp;data!$B3109,equity_bonds!$J$2:$J$6414,"="&amp;data!$G3109)</f>
        <v>31</v>
      </c>
      <c r="U3109" s="16"/>
    </row>
    <row r="3110" spans="1:21" x14ac:dyDescent="0.25">
      <c r="A3110">
        <v>4291</v>
      </c>
      <c r="B3110">
        <v>2007</v>
      </c>
      <c r="C3110">
        <v>154</v>
      </c>
      <c r="D3110" t="s">
        <v>399</v>
      </c>
      <c r="E3110" t="s">
        <v>319</v>
      </c>
      <c r="F3110" t="s">
        <v>2734</v>
      </c>
      <c r="G3110" t="str">
        <f t="shared" si="48"/>
        <v>Vedder Price</v>
      </c>
      <c r="I3110" s="13">
        <f>COUNTIFS(IPO!$J$2:$J$5250,"="&amp;data!$G3110,IPO!$H$2:$H$5250,"="&amp;data!$B3110)</f>
        <v>1</v>
      </c>
      <c r="J3110" s="13">
        <f>SUMIFS(IPO!$B$2:$B$5250,IPO!$H$2:$H$5250,"="&amp;data!$B3110,IPO!$J$2:$J$5250,"="&amp;data!$G3110)</f>
        <v>1020</v>
      </c>
      <c r="K3110" s="13">
        <f>IF(I3110=1,SUMIFS(IPO!$C$2:$C$5250,IPO!$H$2:$H$5250,"="&amp;data!$B3110,IPO!$J$2:$J$5250,"="&amp;data!$G3110),"")</f>
        <v>31</v>
      </c>
      <c r="L3110" s="13">
        <f>SUMIFS(IPO!$E$2:$E$5250,IPO!$H$2:$H$5250,"="&amp;data!$B3110,IPO!$J$2:$J$5250,"="&amp;data!$G3110)</f>
        <v>1.3</v>
      </c>
      <c r="M3110" s="13">
        <f>SUMIFS(IPO!$F$2:$F$5250,IPO!$H$2:$H$5250,"="&amp;data!$B3110,IPO!$J$2:$J$5250,"="&amp;data!$G3110)</f>
        <v>1</v>
      </c>
      <c r="N3110" s="13"/>
      <c r="P3110" s="16">
        <f>COUNTIFS(equity_bonds!$H$2:$H$6414,"="&amp;data!$B3110,equity_bonds!$J$2:$J$6414,"="&amp;data!$G3110)</f>
        <v>1</v>
      </c>
      <c r="Q3110" s="16">
        <f>SUMIFS(equity_bonds!$B$2:$B$6414,equity_bonds!$H$2:$H$6414,"="&amp;data!$B3110,equity_bonds!$J$2:$J$6414,"="&amp;data!$G3110)</f>
        <v>1338.7</v>
      </c>
      <c r="R3110" s="16">
        <f>IF(P3110=1,SUMIFS(equity_bonds!$C$2:$C$6414,equity_bonds!$H$2:$H$6414,"="&amp;data!$B3110,equity_bonds!$J$2:$J$6414,"="&amp;data!$G3110),"")</f>
        <v>139</v>
      </c>
      <c r="S3110" s="16">
        <f>SUMIFS(equity_bonds!$E$2:$E$6414,equity_bonds!$H$2:$H$6414,"="&amp;data!$B3110,equity_bonds!$J$2:$J$6414,"="&amp;data!$G3110)</f>
        <v>0</v>
      </c>
      <c r="T3110" s="16">
        <f>SUMIFS(equity_bonds!$F$2:$F$6414,equity_bonds!$H$2:$H$6414,"="&amp;data!$B3110,equity_bonds!$J$2:$J$6414,"="&amp;data!$G3110)</f>
        <v>6</v>
      </c>
      <c r="U3110" s="16"/>
    </row>
    <row r="3111" spans="1:21" x14ac:dyDescent="0.25">
      <c r="A3111">
        <v>4304</v>
      </c>
      <c r="B3111">
        <v>2007</v>
      </c>
      <c r="C3111">
        <v>87</v>
      </c>
      <c r="D3111" t="s">
        <v>173</v>
      </c>
      <c r="E3111" t="s">
        <v>225</v>
      </c>
      <c r="F3111" t="s">
        <v>225</v>
      </c>
      <c r="G3111" t="str">
        <f t="shared" si="48"/>
        <v>Venable</v>
      </c>
      <c r="I3111" s="13">
        <v>1</v>
      </c>
      <c r="J3111" s="13">
        <v>1926.5</v>
      </c>
      <c r="K3111" s="13">
        <v>10</v>
      </c>
      <c r="L3111" s="13">
        <v>2.4</v>
      </c>
      <c r="M3111" s="13">
        <v>3</v>
      </c>
      <c r="N3111" s="13"/>
      <c r="P3111" s="16">
        <f>COUNTIFS(equity_bonds!$H$2:$H$6414,"="&amp;data!$B3111,equity_bonds!$J$2:$J$6414,"="&amp;data!$G3111)</f>
        <v>0</v>
      </c>
      <c r="Q3111" s="16">
        <v>14566.1</v>
      </c>
      <c r="R3111" s="16">
        <v>43</v>
      </c>
      <c r="S3111" s="16">
        <v>0.2</v>
      </c>
      <c r="T3111" s="16">
        <v>62</v>
      </c>
      <c r="U3111" s="16"/>
    </row>
    <row r="3112" spans="1:21" x14ac:dyDescent="0.25">
      <c r="A3112">
        <v>4338</v>
      </c>
      <c r="B3112">
        <v>2007</v>
      </c>
      <c r="C3112">
        <v>43</v>
      </c>
      <c r="D3112" t="s">
        <v>190</v>
      </c>
      <c r="E3112" t="s">
        <v>51</v>
      </c>
      <c r="F3112" t="s">
        <v>2610</v>
      </c>
      <c r="G3112" t="str">
        <f t="shared" si="48"/>
        <v>Vinson Elkins</v>
      </c>
      <c r="I3112" s="13">
        <f>COUNTIFS(IPO!$J$2:$J$5250,"="&amp;data!$G3112,IPO!$H$2:$H$5250,"="&amp;data!$B3112)</f>
        <v>1</v>
      </c>
      <c r="J3112" s="13">
        <f>SUMIFS(IPO!$B$2:$B$5250,IPO!$H$2:$H$5250,"="&amp;data!$B3112,IPO!$J$2:$J$5250,"="&amp;data!$G3112)</f>
        <v>4671.6000000000004</v>
      </c>
      <c r="K3112" s="13">
        <f>IF(I3112=1,SUMIFS(IPO!$C$2:$C$5250,IPO!$H$2:$H$5250,"="&amp;data!$B3112,IPO!$J$2:$J$5250,"="&amp;data!$G3112),"")</f>
        <v>3</v>
      </c>
      <c r="L3112" s="13">
        <f>SUMIFS(IPO!$E$2:$E$5250,IPO!$H$2:$H$5250,"="&amp;data!$B3112,IPO!$J$2:$J$5250,"="&amp;data!$G3112)</f>
        <v>5.9</v>
      </c>
      <c r="M3112" s="13">
        <f>SUMIFS(IPO!$F$2:$F$5250,IPO!$H$2:$H$5250,"="&amp;data!$B3112,IPO!$J$2:$J$5250,"="&amp;data!$G3112)</f>
        <v>17</v>
      </c>
      <c r="N3112" s="13"/>
      <c r="P3112" s="16">
        <f>COUNTIFS(equity_bonds!$H$2:$H$6414,"="&amp;data!$B3112,equity_bonds!$J$2:$J$6414,"="&amp;data!$G3112)</f>
        <v>1</v>
      </c>
      <c r="Q3112" s="16">
        <f>SUMIFS(equity_bonds!$B$2:$B$6414,equity_bonds!$H$2:$H$6414,"="&amp;data!$B3112,equity_bonds!$J$2:$J$6414,"="&amp;data!$G3112)</f>
        <v>26200.6</v>
      </c>
      <c r="R3112" s="16">
        <f>IF(P3112=1,SUMIFS(equity_bonds!$C$2:$C$6414,equity_bonds!$H$2:$H$6414,"="&amp;data!$B3112,equity_bonds!$J$2:$J$6414,"="&amp;data!$G3112),"")</f>
        <v>29</v>
      </c>
      <c r="S3112" s="16">
        <f>SUMIFS(equity_bonds!$E$2:$E$6414,equity_bonds!$H$2:$H$6414,"="&amp;data!$B3112,equity_bonds!$J$2:$J$6414,"="&amp;data!$G3112)</f>
        <v>0.3</v>
      </c>
      <c r="T3112" s="16">
        <f>SUMIFS(equity_bonds!$F$2:$F$6414,equity_bonds!$H$2:$H$6414,"="&amp;data!$B3112,equity_bonds!$J$2:$J$6414,"="&amp;data!$G3112)</f>
        <v>77</v>
      </c>
      <c r="U3112" s="16"/>
    </row>
    <row r="3113" spans="1:21" x14ac:dyDescent="0.25">
      <c r="A3113">
        <v>4358</v>
      </c>
      <c r="B3113">
        <v>2007</v>
      </c>
      <c r="C3113">
        <v>146</v>
      </c>
      <c r="D3113" t="s">
        <v>341</v>
      </c>
      <c r="E3113" t="s">
        <v>226</v>
      </c>
      <c r="F3113" t="s">
        <v>2529</v>
      </c>
      <c r="G3113" t="str">
        <f t="shared" si="48"/>
        <v>Vorys Sater</v>
      </c>
      <c r="I3113" s="13">
        <f>COUNTIFS(IPO!$J$2:$J$5250,"="&amp;data!$G3113,IPO!$H$2:$H$5250,"="&amp;data!$B3113)</f>
        <v>0</v>
      </c>
      <c r="J3113" s="13">
        <f>SUMIFS(IPO!$B$2:$B$5250,IPO!$H$2:$H$5250,"="&amp;data!$B3113,IPO!$J$2:$J$5250,"="&amp;data!$G3113)</f>
        <v>0</v>
      </c>
      <c r="K3113" s="13" t="str">
        <f>IF(I3113=1,SUMIFS(IPO!$C$2:$C$5250,IPO!$H$2:$H$5250,"="&amp;data!$B3113,IPO!$J$2:$J$5250,"="&amp;data!$G3113),"")</f>
        <v/>
      </c>
      <c r="L3113" s="13">
        <f>SUMIFS(IPO!$E$2:$E$5250,IPO!$H$2:$H$5250,"="&amp;data!$B3113,IPO!$J$2:$J$5250,"="&amp;data!$G3113)</f>
        <v>0</v>
      </c>
      <c r="M3113" s="13">
        <f>SUMIFS(IPO!$F$2:$F$5250,IPO!$H$2:$H$5250,"="&amp;data!$B3113,IPO!$J$2:$J$5250,"="&amp;data!$G3113)</f>
        <v>0</v>
      </c>
      <c r="N3113" s="13"/>
      <c r="P3113" s="16">
        <f>COUNTIFS(equity_bonds!$H$2:$H$6414,"="&amp;data!$B3113,equity_bonds!$J$2:$J$6414,"="&amp;data!$G3113)</f>
        <v>0</v>
      </c>
      <c r="Q3113" s="16">
        <f>SUMIFS(equity_bonds!$B$2:$B$6414,equity_bonds!$H$2:$H$6414,"="&amp;data!$B3113,equity_bonds!$J$2:$J$6414,"="&amp;data!$G3113)</f>
        <v>0</v>
      </c>
      <c r="R3113" s="16" t="str">
        <f>IF(P3113=1,SUMIFS(equity_bonds!$C$2:$C$6414,equity_bonds!$H$2:$H$6414,"="&amp;data!$B3113,equity_bonds!$J$2:$J$6414,"="&amp;data!$G3113),"")</f>
        <v/>
      </c>
      <c r="S3113" s="16">
        <f>SUMIFS(equity_bonds!$E$2:$E$6414,equity_bonds!$H$2:$H$6414,"="&amp;data!$B3113,equity_bonds!$J$2:$J$6414,"="&amp;data!$G3113)</f>
        <v>0</v>
      </c>
      <c r="T3113" s="16">
        <f>SUMIFS(equity_bonds!$F$2:$F$6414,equity_bonds!$H$2:$H$6414,"="&amp;data!$B3113,equity_bonds!$J$2:$J$6414,"="&amp;data!$G3113)</f>
        <v>0</v>
      </c>
      <c r="U3113" s="16"/>
    </row>
    <row r="3114" spans="1:21" x14ac:dyDescent="0.25">
      <c r="A3114">
        <v>4390</v>
      </c>
      <c r="B3114">
        <v>2007</v>
      </c>
      <c r="C3114">
        <v>52</v>
      </c>
      <c r="D3114" t="s">
        <v>174</v>
      </c>
      <c r="E3114" t="s">
        <v>52</v>
      </c>
      <c r="F3114" t="s">
        <v>2611</v>
      </c>
      <c r="G3114" t="str">
        <f t="shared" si="48"/>
        <v>Wachtell Lipton</v>
      </c>
      <c r="I3114" s="13">
        <f>COUNTIFS(IPO!$J$2:$J$5250,"="&amp;data!$G3114,IPO!$H$2:$H$5250,"="&amp;data!$B3114)</f>
        <v>1</v>
      </c>
      <c r="J3114" s="13">
        <f>SUMIFS(IPO!$B$2:$B$5250,IPO!$H$2:$H$5250,"="&amp;data!$B3114,IPO!$J$2:$J$5250,"="&amp;data!$G3114)</f>
        <v>364.2</v>
      </c>
      <c r="K3114" s="13">
        <f>IF(I3114=1,SUMIFS(IPO!$C$2:$C$5250,IPO!$H$2:$H$5250,"="&amp;data!$B3114,IPO!$J$2:$J$5250,"="&amp;data!$G3114),"")</f>
        <v>76</v>
      </c>
      <c r="L3114" s="13">
        <f>SUMIFS(IPO!$E$2:$E$5250,IPO!$H$2:$H$5250,"="&amp;data!$B3114,IPO!$J$2:$J$5250,"="&amp;data!$G3114)</f>
        <v>0.5</v>
      </c>
      <c r="M3114" s="13">
        <f>SUMIFS(IPO!$F$2:$F$5250,IPO!$H$2:$H$5250,"="&amp;data!$B3114,IPO!$J$2:$J$5250,"="&amp;data!$G3114)</f>
        <v>2</v>
      </c>
      <c r="N3114" s="13"/>
      <c r="P3114" s="16">
        <f>COUNTIFS(equity_bonds!$H$2:$H$6414,"="&amp;data!$B3114,equity_bonds!$J$2:$J$6414,"="&amp;data!$G3114)</f>
        <v>1</v>
      </c>
      <c r="Q3114" s="16">
        <f>SUMIFS(equity_bonds!$B$2:$B$6414,equity_bonds!$H$2:$H$6414,"="&amp;data!$B3114,equity_bonds!$J$2:$J$6414,"="&amp;data!$G3114)</f>
        <v>10607.2</v>
      </c>
      <c r="R3114" s="16">
        <f>IF(P3114=1,SUMIFS(equity_bonds!$C$2:$C$6414,equity_bonds!$H$2:$H$6414,"="&amp;data!$B3114,equity_bonds!$J$2:$J$6414,"="&amp;data!$G3114),"")</f>
        <v>54</v>
      </c>
      <c r="S3114" s="16">
        <f>SUMIFS(equity_bonds!$E$2:$E$6414,equity_bonds!$H$2:$H$6414,"="&amp;data!$B3114,equity_bonds!$J$2:$J$6414,"="&amp;data!$G3114)</f>
        <v>0.1</v>
      </c>
      <c r="T3114" s="16">
        <f>SUMIFS(equity_bonds!$F$2:$F$6414,equity_bonds!$H$2:$H$6414,"="&amp;data!$B3114,equity_bonds!$J$2:$J$6414,"="&amp;data!$G3114)</f>
        <v>9</v>
      </c>
      <c r="U3114" s="16"/>
    </row>
    <row r="3115" spans="1:21" x14ac:dyDescent="0.25">
      <c r="A3115">
        <v>4421</v>
      </c>
      <c r="B3115">
        <v>2007</v>
      </c>
      <c r="C3115">
        <v>9</v>
      </c>
      <c r="D3115" t="s">
        <v>166</v>
      </c>
      <c r="E3115" t="s">
        <v>53</v>
      </c>
      <c r="F3115" t="s">
        <v>2612</v>
      </c>
      <c r="G3115" t="str">
        <f t="shared" si="48"/>
        <v>Weil Gotshal</v>
      </c>
      <c r="I3115" s="13">
        <f>COUNTIFS(IPO!$J$2:$J$5250,"="&amp;data!$G3115,IPO!$H$2:$H$5250,"="&amp;data!$B3115)</f>
        <v>1</v>
      </c>
      <c r="J3115" s="13">
        <f>SUMIFS(IPO!$B$2:$B$5250,IPO!$H$2:$H$5250,"="&amp;data!$B3115,IPO!$J$2:$J$5250,"="&amp;data!$G3115)</f>
        <v>1250.0999999999999</v>
      </c>
      <c r="K3115" s="13">
        <f>IF(I3115=1,SUMIFS(IPO!$C$2:$C$5250,IPO!$H$2:$H$5250,"="&amp;data!$B3115,IPO!$J$2:$J$5250,"="&amp;data!$G3115),"")</f>
        <v>20</v>
      </c>
      <c r="L3115" s="13">
        <f>SUMIFS(IPO!$E$2:$E$5250,IPO!$H$2:$H$5250,"="&amp;data!$B3115,IPO!$J$2:$J$5250,"="&amp;data!$G3115)</f>
        <v>1.6</v>
      </c>
      <c r="M3115" s="13">
        <f>SUMIFS(IPO!$F$2:$F$5250,IPO!$H$2:$H$5250,"="&amp;data!$B3115,IPO!$J$2:$J$5250,"="&amp;data!$G3115)</f>
        <v>4</v>
      </c>
      <c r="N3115" s="13"/>
      <c r="P3115" s="16">
        <f>COUNTIFS(equity_bonds!$H$2:$H$6414,"="&amp;data!$B3115,equity_bonds!$J$2:$J$6414,"="&amp;data!$G3115)</f>
        <v>1</v>
      </c>
      <c r="Q3115" s="16">
        <f>SUMIFS(equity_bonds!$B$2:$B$6414,equity_bonds!$H$2:$H$6414,"="&amp;data!$B3115,equity_bonds!$J$2:$J$6414,"="&amp;data!$G3115)</f>
        <v>24022.1</v>
      </c>
      <c r="R3115" s="16">
        <f>IF(P3115=1,SUMIFS(equity_bonds!$C$2:$C$6414,equity_bonds!$H$2:$H$6414,"="&amp;data!$B3115,equity_bonds!$J$2:$J$6414,"="&amp;data!$G3115),"")</f>
        <v>31</v>
      </c>
      <c r="S3115" s="16">
        <f>SUMIFS(equity_bonds!$E$2:$E$6414,equity_bonds!$H$2:$H$6414,"="&amp;data!$B3115,equity_bonds!$J$2:$J$6414,"="&amp;data!$G3115)</f>
        <v>0.3</v>
      </c>
      <c r="T3115" s="16">
        <f>SUMIFS(equity_bonds!$F$2:$F$6414,equity_bonds!$H$2:$H$6414,"="&amp;data!$B3115,equity_bonds!$J$2:$J$6414,"="&amp;data!$G3115)</f>
        <v>30</v>
      </c>
      <c r="U3115" s="16"/>
    </row>
    <row r="3116" spans="1:21" x14ac:dyDescent="0.25">
      <c r="A3116">
        <v>4450</v>
      </c>
      <c r="B3116">
        <v>2007</v>
      </c>
      <c r="C3116">
        <v>6</v>
      </c>
      <c r="D3116" t="s">
        <v>70</v>
      </c>
      <c r="E3116" t="s">
        <v>54</v>
      </c>
      <c r="F3116" t="s">
        <v>2613</v>
      </c>
      <c r="G3116" t="str">
        <f t="shared" si="48"/>
        <v>White Case</v>
      </c>
      <c r="I3116" s="13">
        <f>COUNTIFS(IPO!$J$2:$J$5250,"="&amp;data!$G3116,IPO!$H$2:$H$5250,"="&amp;data!$B3116)</f>
        <v>1</v>
      </c>
      <c r="J3116" s="13">
        <f>SUMIFS(IPO!$B$2:$B$5250,IPO!$H$2:$H$5250,"="&amp;data!$B3116,IPO!$J$2:$J$5250,"="&amp;data!$G3116)</f>
        <v>362.3</v>
      </c>
      <c r="K3116" s="13">
        <f>IF(I3116=1,SUMIFS(IPO!$C$2:$C$5250,IPO!$H$2:$H$5250,"="&amp;data!$B3116,IPO!$J$2:$J$5250,"="&amp;data!$G3116),"")</f>
        <v>77</v>
      </c>
      <c r="L3116" s="13">
        <f>SUMIFS(IPO!$E$2:$E$5250,IPO!$H$2:$H$5250,"="&amp;data!$B3116,IPO!$J$2:$J$5250,"="&amp;data!$G3116)</f>
        <v>0.5</v>
      </c>
      <c r="M3116" s="13">
        <f>SUMIFS(IPO!$F$2:$F$5250,IPO!$H$2:$H$5250,"="&amp;data!$B3116,IPO!$J$2:$J$5250,"="&amp;data!$G3116)</f>
        <v>3</v>
      </c>
      <c r="N3116" s="13"/>
      <c r="P3116" s="16">
        <f>COUNTIFS(equity_bonds!$H$2:$H$6414,"="&amp;data!$B3116,equity_bonds!$J$2:$J$6414,"="&amp;data!$G3116)</f>
        <v>1</v>
      </c>
      <c r="Q3116" s="16">
        <f>SUMIFS(equity_bonds!$B$2:$B$6414,equity_bonds!$H$2:$H$6414,"="&amp;data!$B3116,equity_bonds!$J$2:$J$6414,"="&amp;data!$G3116)</f>
        <v>9006.9</v>
      </c>
      <c r="R3116" s="16">
        <f>IF(P3116=1,SUMIFS(equity_bonds!$C$2:$C$6414,equity_bonds!$H$2:$H$6414,"="&amp;data!$B3116,equity_bonds!$J$2:$J$6414,"="&amp;data!$G3116),"")</f>
        <v>56</v>
      </c>
      <c r="S3116" s="16">
        <f>SUMIFS(equity_bonds!$E$2:$E$6414,equity_bonds!$H$2:$H$6414,"="&amp;data!$B3116,equity_bonds!$J$2:$J$6414,"="&amp;data!$G3116)</f>
        <v>0.1</v>
      </c>
      <c r="T3116" s="16">
        <f>SUMIFS(equity_bonds!$F$2:$F$6414,equity_bonds!$H$2:$H$6414,"="&amp;data!$B3116,equity_bonds!$J$2:$J$6414,"="&amp;data!$G3116)</f>
        <v>9</v>
      </c>
      <c r="U3116" s="16"/>
    </row>
    <row r="3117" spans="1:21" x14ac:dyDescent="0.25">
      <c r="A3117">
        <v>4468</v>
      </c>
      <c r="B3117">
        <v>2007</v>
      </c>
      <c r="C3117">
        <v>200</v>
      </c>
      <c r="D3117" t="s">
        <v>436</v>
      </c>
      <c r="E3117" t="s">
        <v>192</v>
      </c>
      <c r="F3117" t="s">
        <v>2657</v>
      </c>
      <c r="G3117" t="str">
        <f t="shared" si="48"/>
        <v>Wildman Harrold</v>
      </c>
      <c r="I3117" s="13">
        <f>COUNTIFS(IPO!$J$2:$J$5250,"="&amp;data!$G3117,IPO!$H$2:$H$5250,"="&amp;data!$B3117)</f>
        <v>0</v>
      </c>
      <c r="J3117" s="13">
        <f>SUMIFS(IPO!$B$2:$B$5250,IPO!$H$2:$H$5250,"="&amp;data!$B3117,IPO!$J$2:$J$5250,"="&amp;data!$G3117)</f>
        <v>0</v>
      </c>
      <c r="K3117" s="13" t="str">
        <f>IF(I3117=1,SUMIFS(IPO!$C$2:$C$5250,IPO!$H$2:$H$5250,"="&amp;data!$B3117,IPO!$J$2:$J$5250,"="&amp;data!$G3117),"")</f>
        <v/>
      </c>
      <c r="L3117" s="13">
        <f>SUMIFS(IPO!$E$2:$E$5250,IPO!$H$2:$H$5250,"="&amp;data!$B3117,IPO!$J$2:$J$5250,"="&amp;data!$G3117)</f>
        <v>0</v>
      </c>
      <c r="M3117" s="13">
        <f>SUMIFS(IPO!$F$2:$F$5250,IPO!$H$2:$H$5250,"="&amp;data!$B3117,IPO!$J$2:$J$5250,"="&amp;data!$G3117)</f>
        <v>0</v>
      </c>
      <c r="N3117" s="13"/>
      <c r="P3117" s="16">
        <f>COUNTIFS(equity_bonds!$H$2:$H$6414,"="&amp;data!$B3117,equity_bonds!$J$2:$J$6414,"="&amp;data!$G3117)</f>
        <v>0</v>
      </c>
      <c r="Q3117" s="16">
        <f>SUMIFS(equity_bonds!$B$2:$B$6414,equity_bonds!$H$2:$H$6414,"="&amp;data!$B3117,equity_bonds!$J$2:$J$6414,"="&amp;data!$G3117)</f>
        <v>0</v>
      </c>
      <c r="R3117" s="16" t="str">
        <f>IF(P3117=1,SUMIFS(equity_bonds!$C$2:$C$6414,equity_bonds!$H$2:$H$6414,"="&amp;data!$B3117,equity_bonds!$J$2:$J$6414,"="&amp;data!$G3117),"")</f>
        <v/>
      </c>
      <c r="S3117" s="16">
        <f>SUMIFS(equity_bonds!$E$2:$E$6414,equity_bonds!$H$2:$H$6414,"="&amp;data!$B3117,equity_bonds!$J$2:$J$6414,"="&amp;data!$G3117)</f>
        <v>0</v>
      </c>
      <c r="T3117" s="16">
        <f>SUMIFS(equity_bonds!$F$2:$F$6414,equity_bonds!$H$2:$H$6414,"="&amp;data!$B3117,equity_bonds!$J$2:$J$6414,"="&amp;data!$G3117)</f>
        <v>0</v>
      </c>
      <c r="U3117" s="16"/>
    </row>
    <row r="3118" spans="1:21" x14ac:dyDescent="0.25">
      <c r="A3118">
        <v>4469</v>
      </c>
      <c r="B3118">
        <v>2007</v>
      </c>
      <c r="C3118">
        <v>64</v>
      </c>
      <c r="D3118" t="s">
        <v>412</v>
      </c>
      <c r="E3118" t="s">
        <v>522</v>
      </c>
      <c r="F3118" t="s">
        <v>522</v>
      </c>
      <c r="G3118" t="str">
        <f t="shared" si="48"/>
        <v>Wiley Rein</v>
      </c>
      <c r="I3118" s="13">
        <f>COUNTIFS(IPO!$J$2:$J$5250,"="&amp;data!$G3118,IPO!$H$2:$H$5250,"="&amp;data!$B3118)</f>
        <v>0</v>
      </c>
      <c r="J3118" s="13">
        <f>SUMIFS(IPO!$B$2:$B$5250,IPO!$H$2:$H$5250,"="&amp;data!$B3118,IPO!$J$2:$J$5250,"="&amp;data!$G3118)</f>
        <v>0</v>
      </c>
      <c r="K3118" s="13" t="str">
        <f>IF(I3118=1,SUMIFS(IPO!$C$2:$C$5250,IPO!$H$2:$H$5250,"="&amp;data!$B3118,IPO!$J$2:$J$5250,"="&amp;data!$G3118),"")</f>
        <v/>
      </c>
      <c r="L3118" s="13">
        <f>SUMIFS(IPO!$E$2:$E$5250,IPO!$H$2:$H$5250,"="&amp;data!$B3118,IPO!$J$2:$J$5250,"="&amp;data!$G3118)</f>
        <v>0</v>
      </c>
      <c r="M3118" s="13">
        <f>SUMIFS(IPO!$F$2:$F$5250,IPO!$H$2:$H$5250,"="&amp;data!$B3118,IPO!$J$2:$J$5250,"="&amp;data!$G3118)</f>
        <v>0</v>
      </c>
      <c r="N3118" s="13"/>
      <c r="P3118" s="16">
        <f>COUNTIFS(equity_bonds!$H$2:$H$6414,"="&amp;data!$B3118,equity_bonds!$J$2:$J$6414,"="&amp;data!$G3118)</f>
        <v>0</v>
      </c>
      <c r="Q3118" s="16">
        <f>SUMIFS(equity_bonds!$B$2:$B$6414,equity_bonds!$H$2:$H$6414,"="&amp;data!$B3118,equity_bonds!$J$2:$J$6414,"="&amp;data!$G3118)</f>
        <v>0</v>
      </c>
      <c r="R3118" s="16" t="str">
        <f>IF(P3118=1,SUMIFS(equity_bonds!$C$2:$C$6414,equity_bonds!$H$2:$H$6414,"="&amp;data!$B3118,equity_bonds!$J$2:$J$6414,"="&amp;data!$G3118),"")</f>
        <v/>
      </c>
      <c r="S3118" s="16">
        <f>SUMIFS(equity_bonds!$E$2:$E$6414,equity_bonds!$H$2:$H$6414,"="&amp;data!$B3118,equity_bonds!$J$2:$J$6414,"="&amp;data!$G3118)</f>
        <v>0</v>
      </c>
      <c r="T3118" s="16">
        <f>SUMIFS(equity_bonds!$F$2:$F$6414,equity_bonds!$H$2:$H$6414,"="&amp;data!$B3118,equity_bonds!$J$2:$J$6414,"="&amp;data!$G3118)</f>
        <v>0</v>
      </c>
      <c r="U3118" s="16"/>
    </row>
    <row r="3119" spans="1:21" x14ac:dyDescent="0.25">
      <c r="A3119">
        <v>4497</v>
      </c>
      <c r="B3119">
        <v>2007</v>
      </c>
      <c r="C3119">
        <v>113</v>
      </c>
      <c r="D3119" t="s">
        <v>367</v>
      </c>
      <c r="E3119" t="s">
        <v>234</v>
      </c>
      <c r="F3119" t="s">
        <v>2672</v>
      </c>
      <c r="G3119" t="str">
        <f t="shared" si="48"/>
        <v>Williams Connolly</v>
      </c>
      <c r="I3119" s="13">
        <f>COUNTIFS(IPO!$J$2:$J$5250,"="&amp;data!$G3119,IPO!$H$2:$H$5250,"="&amp;data!$B3119)</f>
        <v>0</v>
      </c>
      <c r="J3119" s="13">
        <f>SUMIFS(IPO!$B$2:$B$5250,IPO!$H$2:$H$5250,"="&amp;data!$B3119,IPO!$J$2:$J$5250,"="&amp;data!$G3119)</f>
        <v>0</v>
      </c>
      <c r="K3119" s="13" t="str">
        <f>IF(I3119=1,SUMIFS(IPO!$C$2:$C$5250,IPO!$H$2:$H$5250,"="&amp;data!$B3119,IPO!$J$2:$J$5250,"="&amp;data!$G3119),"")</f>
        <v/>
      </c>
      <c r="L3119" s="13">
        <f>SUMIFS(IPO!$E$2:$E$5250,IPO!$H$2:$H$5250,"="&amp;data!$B3119,IPO!$J$2:$J$5250,"="&amp;data!$G3119)</f>
        <v>0</v>
      </c>
      <c r="M3119" s="13">
        <f>SUMIFS(IPO!$F$2:$F$5250,IPO!$H$2:$H$5250,"="&amp;data!$B3119,IPO!$J$2:$J$5250,"="&amp;data!$G3119)</f>
        <v>0</v>
      </c>
      <c r="N3119" s="13"/>
      <c r="P3119" s="16">
        <f>COUNTIFS(equity_bonds!$H$2:$H$6414,"="&amp;data!$B3119,equity_bonds!$J$2:$J$6414,"="&amp;data!$G3119)</f>
        <v>0</v>
      </c>
      <c r="Q3119" s="16">
        <f>SUMIFS(equity_bonds!$B$2:$B$6414,equity_bonds!$H$2:$H$6414,"="&amp;data!$B3119,equity_bonds!$J$2:$J$6414,"="&amp;data!$G3119)</f>
        <v>0</v>
      </c>
      <c r="R3119" s="16" t="str">
        <f>IF(P3119=1,SUMIFS(equity_bonds!$C$2:$C$6414,equity_bonds!$H$2:$H$6414,"="&amp;data!$B3119,equity_bonds!$J$2:$J$6414,"="&amp;data!$G3119),"")</f>
        <v/>
      </c>
      <c r="S3119" s="16">
        <f>SUMIFS(equity_bonds!$E$2:$E$6414,equity_bonds!$H$2:$H$6414,"="&amp;data!$B3119,equity_bonds!$J$2:$J$6414,"="&amp;data!$G3119)</f>
        <v>0</v>
      </c>
      <c r="T3119" s="16">
        <f>SUMIFS(equity_bonds!$F$2:$F$6414,equity_bonds!$H$2:$H$6414,"="&amp;data!$B3119,equity_bonds!$J$2:$J$6414,"="&amp;data!$G3119)</f>
        <v>0</v>
      </c>
      <c r="U3119" s="16"/>
    </row>
    <row r="3120" spans="1:21" x14ac:dyDescent="0.25">
      <c r="A3120">
        <v>4508</v>
      </c>
      <c r="B3120">
        <v>2007</v>
      </c>
      <c r="C3120">
        <v>185</v>
      </c>
      <c r="D3120" t="s">
        <v>425</v>
      </c>
      <c r="E3120" t="s">
        <v>497</v>
      </c>
      <c r="F3120" t="s">
        <v>497</v>
      </c>
      <c r="G3120" t="str">
        <f t="shared" si="48"/>
        <v>Williams Mullen</v>
      </c>
      <c r="I3120" s="13">
        <f>COUNTIFS(IPO!$J$2:$J$5250,"="&amp;data!$G3120,IPO!$H$2:$H$5250,"="&amp;data!$B3120)</f>
        <v>0</v>
      </c>
      <c r="J3120" s="13">
        <f>SUMIFS(IPO!$B$2:$B$5250,IPO!$H$2:$H$5250,"="&amp;data!$B3120,IPO!$J$2:$J$5250,"="&amp;data!$G3120)</f>
        <v>0</v>
      </c>
      <c r="K3120" s="13" t="str">
        <f>IF(I3120=1,SUMIFS(IPO!$C$2:$C$5250,IPO!$H$2:$H$5250,"="&amp;data!$B3120,IPO!$J$2:$J$5250,"="&amp;data!$G3120),"")</f>
        <v/>
      </c>
      <c r="L3120" s="13">
        <f>SUMIFS(IPO!$E$2:$E$5250,IPO!$H$2:$H$5250,"="&amp;data!$B3120,IPO!$J$2:$J$5250,"="&amp;data!$G3120)</f>
        <v>0</v>
      </c>
      <c r="M3120" s="13">
        <f>SUMIFS(IPO!$F$2:$F$5250,IPO!$H$2:$H$5250,"="&amp;data!$B3120,IPO!$J$2:$J$5250,"="&amp;data!$G3120)</f>
        <v>0</v>
      </c>
      <c r="N3120" s="13"/>
      <c r="P3120" s="16">
        <f>COUNTIFS(equity_bonds!$H$2:$H$6414,"="&amp;data!$B3120,equity_bonds!$J$2:$J$6414,"="&amp;data!$G3120)</f>
        <v>0</v>
      </c>
      <c r="Q3120" s="16">
        <f>SUMIFS(equity_bonds!$B$2:$B$6414,equity_bonds!$H$2:$H$6414,"="&amp;data!$B3120,equity_bonds!$J$2:$J$6414,"="&amp;data!$G3120)</f>
        <v>0</v>
      </c>
      <c r="R3120" s="16" t="str">
        <f>IF(P3120=1,SUMIFS(equity_bonds!$C$2:$C$6414,equity_bonds!$H$2:$H$6414,"="&amp;data!$B3120,equity_bonds!$J$2:$J$6414,"="&amp;data!$G3120),"")</f>
        <v/>
      </c>
      <c r="S3120" s="16">
        <f>SUMIFS(equity_bonds!$E$2:$E$6414,equity_bonds!$H$2:$H$6414,"="&amp;data!$B3120,equity_bonds!$J$2:$J$6414,"="&amp;data!$G3120)</f>
        <v>0</v>
      </c>
      <c r="T3120" s="16">
        <f>SUMIFS(equity_bonds!$F$2:$F$6414,equity_bonds!$H$2:$H$6414,"="&amp;data!$B3120,equity_bonds!$J$2:$J$6414,"="&amp;data!$G3120)</f>
        <v>0</v>
      </c>
      <c r="U3120" s="16"/>
    </row>
    <row r="3121" spans="1:21" x14ac:dyDescent="0.25">
      <c r="A3121">
        <v>4541</v>
      </c>
      <c r="B3121">
        <v>2007</v>
      </c>
      <c r="C3121">
        <v>49</v>
      </c>
      <c r="D3121" t="s">
        <v>174</v>
      </c>
      <c r="E3121" t="s">
        <v>55</v>
      </c>
      <c r="F3121" t="s">
        <v>2614</v>
      </c>
      <c r="G3121" t="str">
        <f t="shared" si="48"/>
        <v>Willkie Farr</v>
      </c>
      <c r="I3121" s="13">
        <f>COUNTIFS(IPO!$J$2:$J$5250,"="&amp;data!$G3121,IPO!$H$2:$H$5250,"="&amp;data!$B3121)</f>
        <v>1</v>
      </c>
      <c r="J3121" s="13">
        <f>SUMIFS(IPO!$B$2:$B$5250,IPO!$H$2:$H$5250,"="&amp;data!$B3121,IPO!$J$2:$J$5250,"="&amp;data!$G3121)</f>
        <v>1161.3</v>
      </c>
      <c r="K3121" s="13">
        <f>IF(I3121=1,SUMIFS(IPO!$C$2:$C$5250,IPO!$H$2:$H$5250,"="&amp;data!$B3121,IPO!$J$2:$J$5250,"="&amp;data!$G3121),"")</f>
        <v>24</v>
      </c>
      <c r="L3121" s="13">
        <f>SUMIFS(IPO!$E$2:$E$5250,IPO!$H$2:$H$5250,"="&amp;data!$B3121,IPO!$J$2:$J$5250,"="&amp;data!$G3121)</f>
        <v>1.5</v>
      </c>
      <c r="M3121" s="13">
        <f>SUMIFS(IPO!$F$2:$F$5250,IPO!$H$2:$H$5250,"="&amp;data!$B3121,IPO!$J$2:$J$5250,"="&amp;data!$G3121)</f>
        <v>5</v>
      </c>
      <c r="N3121" s="13"/>
      <c r="P3121" s="16">
        <f>COUNTIFS(equity_bonds!$H$2:$H$6414,"="&amp;data!$B3121,equity_bonds!$J$2:$J$6414,"="&amp;data!$G3121)</f>
        <v>1</v>
      </c>
      <c r="Q3121" s="16">
        <f>SUMIFS(equity_bonds!$B$2:$B$6414,equity_bonds!$H$2:$H$6414,"="&amp;data!$B3121,equity_bonds!$J$2:$J$6414,"="&amp;data!$G3121)</f>
        <v>9387</v>
      </c>
      <c r="R3121" s="16">
        <f>IF(P3121=1,SUMIFS(equity_bonds!$C$2:$C$6414,equity_bonds!$H$2:$H$6414,"="&amp;data!$B3121,equity_bonds!$J$2:$J$6414,"="&amp;data!$G3121),"")</f>
        <v>55</v>
      </c>
      <c r="S3121" s="16">
        <f>SUMIFS(equity_bonds!$E$2:$E$6414,equity_bonds!$H$2:$H$6414,"="&amp;data!$B3121,equity_bonds!$J$2:$J$6414,"="&amp;data!$G3121)</f>
        <v>0.1</v>
      </c>
      <c r="T3121" s="16">
        <f>SUMIFS(equity_bonds!$F$2:$F$6414,equity_bonds!$H$2:$H$6414,"="&amp;data!$B3121,equity_bonds!$J$2:$J$6414,"="&amp;data!$G3121)</f>
        <v>30</v>
      </c>
      <c r="U3121" s="16"/>
    </row>
    <row r="3122" spans="1:21" x14ac:dyDescent="0.25">
      <c r="A3122">
        <v>4554</v>
      </c>
      <c r="B3122">
        <v>2007</v>
      </c>
      <c r="C3122">
        <v>14</v>
      </c>
      <c r="D3122" t="s">
        <v>112</v>
      </c>
      <c r="E3122" t="s">
        <v>498</v>
      </c>
      <c r="F3122" t="s">
        <v>498</v>
      </c>
      <c r="G3122" t="str">
        <f t="shared" si="48"/>
        <v>Wilmer Cutler</v>
      </c>
      <c r="I3122" s="13">
        <f>COUNTIFS(IPO!$J$2:$J$5250,"="&amp;data!$G3122,IPO!$H$2:$H$5250,"="&amp;data!$B3122)</f>
        <v>0</v>
      </c>
      <c r="J3122" s="13">
        <f>SUMIFS(IPO!$B$2:$B$5250,IPO!$H$2:$H$5250,"="&amp;data!$B3122,IPO!$J$2:$J$5250,"="&amp;data!$G3122)</f>
        <v>0</v>
      </c>
      <c r="K3122" s="13" t="str">
        <f>IF(I3122=1,SUMIFS(IPO!$C$2:$C$5250,IPO!$H$2:$H$5250,"="&amp;data!$B3122,IPO!$J$2:$J$5250,"="&amp;data!$G3122),"")</f>
        <v/>
      </c>
      <c r="L3122" s="13">
        <f>SUMIFS(IPO!$E$2:$E$5250,IPO!$H$2:$H$5250,"="&amp;data!$B3122,IPO!$J$2:$J$5250,"="&amp;data!$G3122)</f>
        <v>0</v>
      </c>
      <c r="M3122" s="13">
        <f>SUMIFS(IPO!$F$2:$F$5250,IPO!$H$2:$H$5250,"="&amp;data!$B3122,IPO!$J$2:$J$5250,"="&amp;data!$G3122)</f>
        <v>0</v>
      </c>
      <c r="N3122" s="13"/>
      <c r="P3122" s="16">
        <f>COUNTIFS(equity_bonds!$H$2:$H$6414,"="&amp;data!$B3122,equity_bonds!$J$2:$J$6414,"="&amp;data!$G3122)</f>
        <v>0</v>
      </c>
      <c r="Q3122" s="16">
        <f>SUMIFS(equity_bonds!$B$2:$B$6414,equity_bonds!$H$2:$H$6414,"="&amp;data!$B3122,equity_bonds!$J$2:$J$6414,"="&amp;data!$G3122)</f>
        <v>0</v>
      </c>
      <c r="R3122" s="16" t="str">
        <f>IF(P3122=1,SUMIFS(equity_bonds!$C$2:$C$6414,equity_bonds!$H$2:$H$6414,"="&amp;data!$B3122,equity_bonds!$J$2:$J$6414,"="&amp;data!$G3122),"")</f>
        <v/>
      </c>
      <c r="S3122" s="16">
        <f>SUMIFS(equity_bonds!$E$2:$E$6414,equity_bonds!$H$2:$H$6414,"="&amp;data!$B3122,equity_bonds!$J$2:$J$6414,"="&amp;data!$G3122)</f>
        <v>0</v>
      </c>
      <c r="T3122" s="16">
        <f>SUMIFS(equity_bonds!$F$2:$F$6414,equity_bonds!$H$2:$H$6414,"="&amp;data!$B3122,equity_bonds!$J$2:$J$6414,"="&amp;data!$G3122)</f>
        <v>0</v>
      </c>
      <c r="U3122" s="16"/>
    </row>
    <row r="3123" spans="1:21" x14ac:dyDescent="0.25">
      <c r="A3123">
        <v>4579</v>
      </c>
      <c r="B3123">
        <v>2007</v>
      </c>
      <c r="C3123">
        <v>90</v>
      </c>
      <c r="D3123" t="s">
        <v>203</v>
      </c>
      <c r="E3123" t="s">
        <v>509</v>
      </c>
      <c r="F3123" t="s">
        <v>2658</v>
      </c>
      <c r="G3123" t="str">
        <f t="shared" si="48"/>
        <v>Wilson Elser</v>
      </c>
      <c r="I3123" s="13">
        <f>COUNTIFS(IPO!$J$2:$J$5250,"="&amp;data!$G3123,IPO!$H$2:$H$5250,"="&amp;data!$B3123)</f>
        <v>0</v>
      </c>
      <c r="J3123" s="13">
        <f>SUMIFS(IPO!$B$2:$B$5250,IPO!$H$2:$H$5250,"="&amp;data!$B3123,IPO!$J$2:$J$5250,"="&amp;data!$G3123)</f>
        <v>0</v>
      </c>
      <c r="K3123" s="13" t="str">
        <f>IF(I3123=1,SUMIFS(IPO!$C$2:$C$5250,IPO!$H$2:$H$5250,"="&amp;data!$B3123,IPO!$J$2:$J$5250,"="&amp;data!$G3123),"")</f>
        <v/>
      </c>
      <c r="L3123" s="13">
        <f>SUMIFS(IPO!$E$2:$E$5250,IPO!$H$2:$H$5250,"="&amp;data!$B3123,IPO!$J$2:$J$5250,"="&amp;data!$G3123)</f>
        <v>0</v>
      </c>
      <c r="M3123" s="13">
        <f>SUMIFS(IPO!$F$2:$F$5250,IPO!$H$2:$H$5250,"="&amp;data!$B3123,IPO!$J$2:$J$5250,"="&amp;data!$G3123)</f>
        <v>0</v>
      </c>
      <c r="N3123" s="13"/>
      <c r="P3123" s="16">
        <f>COUNTIFS(equity_bonds!$H$2:$H$6414,"="&amp;data!$B3123,equity_bonds!$J$2:$J$6414,"="&amp;data!$G3123)</f>
        <v>0</v>
      </c>
      <c r="Q3123" s="16">
        <f>SUMIFS(equity_bonds!$B$2:$B$6414,equity_bonds!$H$2:$H$6414,"="&amp;data!$B3123,equity_bonds!$J$2:$J$6414,"="&amp;data!$G3123)</f>
        <v>0</v>
      </c>
      <c r="R3123" s="16" t="str">
        <f>IF(P3123=1,SUMIFS(equity_bonds!$C$2:$C$6414,equity_bonds!$H$2:$H$6414,"="&amp;data!$B3123,equity_bonds!$J$2:$J$6414,"="&amp;data!$G3123),"")</f>
        <v/>
      </c>
      <c r="S3123" s="16">
        <f>SUMIFS(equity_bonds!$E$2:$E$6414,equity_bonds!$H$2:$H$6414,"="&amp;data!$B3123,equity_bonds!$J$2:$J$6414,"="&amp;data!$G3123)</f>
        <v>0</v>
      </c>
      <c r="T3123" s="16">
        <f>SUMIFS(equity_bonds!$F$2:$F$6414,equity_bonds!$H$2:$H$6414,"="&amp;data!$B3123,equity_bonds!$J$2:$J$6414,"="&amp;data!$G3123)</f>
        <v>0</v>
      </c>
      <c r="U3123" s="16"/>
    </row>
    <row r="3124" spans="1:21" x14ac:dyDescent="0.25">
      <c r="A3124">
        <v>4605</v>
      </c>
      <c r="B3124">
        <v>2007</v>
      </c>
      <c r="C3124">
        <v>56</v>
      </c>
      <c r="D3124" t="s">
        <v>209</v>
      </c>
      <c r="E3124" t="s">
        <v>224</v>
      </c>
      <c r="F3124" t="s">
        <v>2666</v>
      </c>
      <c r="G3124" t="str">
        <f t="shared" si="48"/>
        <v>Wilson Sonsini</v>
      </c>
      <c r="I3124" s="13">
        <f>COUNTIFS(IPO!$J$2:$J$5250,"="&amp;data!$G3124,IPO!$H$2:$H$5250,"="&amp;data!$B3124)</f>
        <v>1</v>
      </c>
      <c r="J3124" s="13">
        <f>SUMIFS(IPO!$B$2:$B$5250,IPO!$H$2:$H$5250,"="&amp;data!$B3124,IPO!$J$2:$J$5250,"="&amp;data!$G3124)</f>
        <v>1008.4</v>
      </c>
      <c r="K3124" s="13">
        <f>IF(I3124=1,SUMIFS(IPO!$C$2:$C$5250,IPO!$H$2:$H$5250,"="&amp;data!$B3124,IPO!$J$2:$J$5250,"="&amp;data!$G3124),"")</f>
        <v>32</v>
      </c>
      <c r="L3124" s="13">
        <f>SUMIFS(IPO!$E$2:$E$5250,IPO!$H$2:$H$5250,"="&amp;data!$B3124,IPO!$J$2:$J$5250,"="&amp;data!$G3124)</f>
        <v>1.3</v>
      </c>
      <c r="M3124" s="13">
        <f>SUMIFS(IPO!$F$2:$F$5250,IPO!$H$2:$H$5250,"="&amp;data!$B3124,IPO!$J$2:$J$5250,"="&amp;data!$G3124)</f>
        <v>11</v>
      </c>
      <c r="N3124" s="13"/>
      <c r="P3124" s="16">
        <f>COUNTIFS(equity_bonds!$H$2:$H$6414,"="&amp;data!$B3124,equity_bonds!$J$2:$J$6414,"="&amp;data!$G3124)</f>
        <v>1</v>
      </c>
      <c r="Q3124" s="16">
        <f>SUMIFS(equity_bonds!$B$2:$B$6414,equity_bonds!$H$2:$H$6414,"="&amp;data!$B3124,equity_bonds!$J$2:$J$6414,"="&amp;data!$G3124)</f>
        <v>8787.7000000000007</v>
      </c>
      <c r="R3124" s="16">
        <f>IF(P3124=1,SUMIFS(equity_bonds!$C$2:$C$6414,equity_bonds!$H$2:$H$6414,"="&amp;data!$B3124,equity_bonds!$J$2:$J$6414,"="&amp;data!$G3124),"")</f>
        <v>57</v>
      </c>
      <c r="S3124" s="16">
        <f>SUMIFS(equity_bonds!$E$2:$E$6414,equity_bonds!$H$2:$H$6414,"="&amp;data!$B3124,equity_bonds!$J$2:$J$6414,"="&amp;data!$G3124)</f>
        <v>0.1</v>
      </c>
      <c r="T3124" s="16">
        <f>SUMIFS(equity_bonds!$F$2:$F$6414,equity_bonds!$H$2:$H$6414,"="&amp;data!$B3124,equity_bonds!$J$2:$J$6414,"="&amp;data!$G3124)</f>
        <v>46</v>
      </c>
      <c r="U3124" s="16"/>
    </row>
    <row r="3125" spans="1:21" x14ac:dyDescent="0.25">
      <c r="A3125">
        <v>4630</v>
      </c>
      <c r="B3125">
        <v>2007</v>
      </c>
      <c r="C3125">
        <v>150</v>
      </c>
      <c r="D3125" t="s">
        <v>411</v>
      </c>
      <c r="E3125" t="s">
        <v>523</v>
      </c>
      <c r="F3125" t="s">
        <v>523</v>
      </c>
      <c r="G3125" t="str">
        <f t="shared" si="48"/>
        <v>Winstead</v>
      </c>
      <c r="I3125" s="13">
        <f>COUNTIFS(IPO!$J$2:$J$5250,"="&amp;data!$G3125,IPO!$H$2:$H$5250,"="&amp;data!$B3125)</f>
        <v>0</v>
      </c>
      <c r="J3125" s="13">
        <f>SUMIFS(IPO!$B$2:$B$5250,IPO!$H$2:$H$5250,"="&amp;data!$B3125,IPO!$J$2:$J$5250,"="&amp;data!$G3125)</f>
        <v>0</v>
      </c>
      <c r="K3125" s="13" t="str">
        <f>IF(I3125=1,SUMIFS(IPO!$C$2:$C$5250,IPO!$H$2:$H$5250,"="&amp;data!$B3125,IPO!$J$2:$J$5250,"="&amp;data!$G3125),"")</f>
        <v/>
      </c>
      <c r="L3125" s="13">
        <f>SUMIFS(IPO!$E$2:$E$5250,IPO!$H$2:$H$5250,"="&amp;data!$B3125,IPO!$J$2:$J$5250,"="&amp;data!$G3125)</f>
        <v>0</v>
      </c>
      <c r="M3125" s="13">
        <f>SUMIFS(IPO!$F$2:$F$5250,IPO!$H$2:$H$5250,"="&amp;data!$B3125,IPO!$J$2:$J$5250,"="&amp;data!$G3125)</f>
        <v>0</v>
      </c>
      <c r="N3125" s="13"/>
      <c r="P3125" s="16">
        <f>COUNTIFS(equity_bonds!$H$2:$H$6414,"="&amp;data!$B3125,equity_bonds!$J$2:$J$6414,"="&amp;data!$G3125)</f>
        <v>0</v>
      </c>
      <c r="Q3125" s="16">
        <f>SUMIFS(equity_bonds!$B$2:$B$6414,equity_bonds!$H$2:$H$6414,"="&amp;data!$B3125,equity_bonds!$J$2:$J$6414,"="&amp;data!$G3125)</f>
        <v>0</v>
      </c>
      <c r="R3125" s="16" t="str">
        <f>IF(P3125=1,SUMIFS(equity_bonds!$C$2:$C$6414,equity_bonds!$H$2:$H$6414,"="&amp;data!$B3125,equity_bonds!$J$2:$J$6414,"="&amp;data!$G3125),"")</f>
        <v/>
      </c>
      <c r="S3125" s="16">
        <f>SUMIFS(equity_bonds!$E$2:$E$6414,equity_bonds!$H$2:$H$6414,"="&amp;data!$B3125,equity_bonds!$J$2:$J$6414,"="&amp;data!$G3125)</f>
        <v>0</v>
      </c>
      <c r="T3125" s="16">
        <f>SUMIFS(equity_bonds!$F$2:$F$6414,equity_bonds!$H$2:$H$6414,"="&amp;data!$B3125,equity_bonds!$J$2:$J$6414,"="&amp;data!$G3125)</f>
        <v>0</v>
      </c>
      <c r="U3125" s="16"/>
    </row>
    <row r="3126" spans="1:21" x14ac:dyDescent="0.25">
      <c r="A3126">
        <v>4669</v>
      </c>
      <c r="B3126">
        <v>2007</v>
      </c>
      <c r="C3126">
        <v>33</v>
      </c>
      <c r="D3126" t="s">
        <v>64</v>
      </c>
      <c r="E3126" t="s">
        <v>56</v>
      </c>
      <c r="F3126" t="s">
        <v>2615</v>
      </c>
      <c r="G3126" t="str">
        <f t="shared" si="48"/>
        <v>Winston Strawn</v>
      </c>
      <c r="I3126" s="13">
        <f>COUNTIFS(IPO!$J$2:$J$5250,"="&amp;data!$G3126,IPO!$H$2:$H$5250,"="&amp;data!$B3126)</f>
        <v>1</v>
      </c>
      <c r="J3126" s="13">
        <f>SUMIFS(IPO!$B$2:$B$5250,IPO!$H$2:$H$5250,"="&amp;data!$B3126,IPO!$J$2:$J$5250,"="&amp;data!$G3126)</f>
        <v>280.39999999999998</v>
      </c>
      <c r="K3126" s="13">
        <f>IF(I3126=1,SUMIFS(IPO!$C$2:$C$5250,IPO!$H$2:$H$5250,"="&amp;data!$B3126,IPO!$J$2:$J$5250,"="&amp;data!$G3126),"")</f>
        <v>86</v>
      </c>
      <c r="L3126" s="13">
        <f>SUMIFS(IPO!$E$2:$E$5250,IPO!$H$2:$H$5250,"="&amp;data!$B3126,IPO!$J$2:$J$5250,"="&amp;data!$G3126)</f>
        <v>0.4</v>
      </c>
      <c r="M3126" s="13">
        <f>SUMIFS(IPO!$F$2:$F$5250,IPO!$H$2:$H$5250,"="&amp;data!$B3126,IPO!$J$2:$J$5250,"="&amp;data!$G3126)</f>
        <v>2</v>
      </c>
      <c r="N3126" s="13"/>
      <c r="P3126" s="16">
        <f>COUNTIFS(equity_bonds!$H$2:$H$6414,"="&amp;data!$B3126,equity_bonds!$J$2:$J$6414,"="&amp;data!$G3126)</f>
        <v>1</v>
      </c>
      <c r="Q3126" s="16">
        <f>SUMIFS(equity_bonds!$B$2:$B$6414,equity_bonds!$H$2:$H$6414,"="&amp;data!$B3126,equity_bonds!$J$2:$J$6414,"="&amp;data!$G3126)</f>
        <v>15400.2</v>
      </c>
      <c r="R3126" s="16">
        <f>IF(P3126=1,SUMIFS(equity_bonds!$C$2:$C$6414,equity_bonds!$H$2:$H$6414,"="&amp;data!$B3126,equity_bonds!$J$2:$J$6414,"="&amp;data!$G3126),"")</f>
        <v>42</v>
      </c>
      <c r="S3126" s="16">
        <f>SUMIFS(equity_bonds!$E$2:$E$6414,equity_bonds!$H$2:$H$6414,"="&amp;data!$B3126,equity_bonds!$J$2:$J$6414,"="&amp;data!$G3126)</f>
        <v>0.2</v>
      </c>
      <c r="T3126" s="16">
        <f>SUMIFS(equity_bonds!$F$2:$F$6414,equity_bonds!$H$2:$H$6414,"="&amp;data!$B3126,equity_bonds!$J$2:$J$6414,"="&amp;data!$G3126)</f>
        <v>13</v>
      </c>
      <c r="U3126" s="16"/>
    </row>
    <row r="3127" spans="1:21" x14ac:dyDescent="0.25">
      <c r="A3127">
        <v>4707</v>
      </c>
      <c r="B3127">
        <v>2007</v>
      </c>
      <c r="C3127">
        <v>145</v>
      </c>
      <c r="D3127" t="s">
        <v>350</v>
      </c>
      <c r="E3127" t="s">
        <v>119</v>
      </c>
      <c r="F3127" t="s">
        <v>2527</v>
      </c>
      <c r="G3127" t="str">
        <f t="shared" si="48"/>
        <v>Wolf Block</v>
      </c>
      <c r="I3127" s="13">
        <f>COUNTIFS(IPO!$J$2:$J$5250,"="&amp;data!$G3127,IPO!$H$2:$H$5250,"="&amp;data!$B3127)</f>
        <v>0</v>
      </c>
      <c r="J3127" s="13">
        <f>SUMIFS(IPO!$B$2:$B$5250,IPO!$H$2:$H$5250,"="&amp;data!$B3127,IPO!$J$2:$J$5250,"="&amp;data!$G3127)</f>
        <v>0</v>
      </c>
      <c r="K3127" s="13" t="str">
        <f>IF(I3127=1,SUMIFS(IPO!$C$2:$C$5250,IPO!$H$2:$H$5250,"="&amp;data!$B3127,IPO!$J$2:$J$5250,"="&amp;data!$G3127),"")</f>
        <v/>
      </c>
      <c r="L3127" s="13">
        <f>SUMIFS(IPO!$E$2:$E$5250,IPO!$H$2:$H$5250,"="&amp;data!$B3127,IPO!$J$2:$J$5250,"="&amp;data!$G3127)</f>
        <v>0</v>
      </c>
      <c r="M3127" s="13">
        <f>SUMIFS(IPO!$F$2:$F$5250,IPO!$H$2:$H$5250,"="&amp;data!$B3127,IPO!$J$2:$J$5250,"="&amp;data!$G3127)</f>
        <v>0</v>
      </c>
      <c r="N3127" s="13"/>
      <c r="P3127" s="16">
        <f>COUNTIFS(equity_bonds!$H$2:$H$6414,"="&amp;data!$B3127,equity_bonds!$J$2:$J$6414,"="&amp;data!$G3127)</f>
        <v>1</v>
      </c>
      <c r="Q3127" s="16">
        <f>SUMIFS(equity_bonds!$B$2:$B$6414,equity_bonds!$H$2:$H$6414,"="&amp;data!$B3127,equity_bonds!$J$2:$J$6414,"="&amp;data!$G3127)</f>
        <v>1172.5999999999999</v>
      </c>
      <c r="R3127" s="16">
        <f>IF(P3127=1,SUMIFS(equity_bonds!$C$2:$C$6414,equity_bonds!$H$2:$H$6414,"="&amp;data!$B3127,equity_bonds!$J$2:$J$6414,"="&amp;data!$G3127),"")</f>
        <v>147</v>
      </c>
      <c r="S3127" s="16">
        <f>SUMIFS(equity_bonds!$E$2:$E$6414,equity_bonds!$H$2:$H$6414,"="&amp;data!$B3127,equity_bonds!$J$2:$J$6414,"="&amp;data!$G3127)</f>
        <v>0</v>
      </c>
      <c r="T3127" s="16">
        <f>SUMIFS(equity_bonds!$F$2:$F$6414,equity_bonds!$H$2:$H$6414,"="&amp;data!$B3127,equity_bonds!$J$2:$J$6414,"="&amp;data!$G3127)</f>
        <v>4</v>
      </c>
      <c r="U3127" s="16"/>
    </row>
    <row r="3128" spans="1:21" x14ac:dyDescent="0.25">
      <c r="A3128">
        <v>4720</v>
      </c>
      <c r="B3128">
        <v>2007</v>
      </c>
      <c r="C3128">
        <v>89</v>
      </c>
      <c r="D3128" t="s">
        <v>206</v>
      </c>
      <c r="E3128" t="s">
        <v>324</v>
      </c>
      <c r="F3128" t="s">
        <v>2738</v>
      </c>
      <c r="G3128" t="str">
        <f t="shared" si="48"/>
        <v>Womble Carlyle</v>
      </c>
      <c r="I3128" s="13">
        <f>COUNTIFS(IPO!$J$2:$J$5250,"="&amp;data!$G3128,IPO!$H$2:$H$5250,"="&amp;data!$B3128)</f>
        <v>1</v>
      </c>
      <c r="J3128" s="13">
        <f>SUMIFS(IPO!$B$2:$B$5250,IPO!$H$2:$H$5250,"="&amp;data!$B3128,IPO!$J$2:$J$5250,"="&amp;data!$G3128)</f>
        <v>45</v>
      </c>
      <c r="K3128" s="13">
        <f>IF(I3128=1,SUMIFS(IPO!$C$2:$C$5250,IPO!$H$2:$H$5250,"="&amp;data!$B3128,IPO!$J$2:$J$5250,"="&amp;data!$G3128),"")</f>
        <v>154</v>
      </c>
      <c r="L3128" s="13">
        <f>SUMIFS(IPO!$E$2:$E$5250,IPO!$H$2:$H$5250,"="&amp;data!$B3128,IPO!$J$2:$J$5250,"="&amp;data!$G3128)</f>
        <v>0.1</v>
      </c>
      <c r="M3128" s="13">
        <f>SUMIFS(IPO!$F$2:$F$5250,IPO!$H$2:$H$5250,"="&amp;data!$B3128,IPO!$J$2:$J$5250,"="&amp;data!$G3128)</f>
        <v>1</v>
      </c>
      <c r="N3128" s="13"/>
      <c r="P3128" s="16">
        <f>COUNTIFS(equity_bonds!$H$2:$H$6414,"="&amp;data!$B3128,equity_bonds!$J$2:$J$6414,"="&amp;data!$G3128)</f>
        <v>0</v>
      </c>
      <c r="Q3128" s="16">
        <f>SUMIFS(equity_bonds!$B$2:$B$6414,equity_bonds!$H$2:$H$6414,"="&amp;data!$B3128,equity_bonds!$J$2:$J$6414,"="&amp;data!$G3128)</f>
        <v>0</v>
      </c>
      <c r="R3128" s="16" t="str">
        <f>IF(P3128=1,SUMIFS(equity_bonds!$C$2:$C$6414,equity_bonds!$H$2:$H$6414,"="&amp;data!$B3128,equity_bonds!$J$2:$J$6414,"="&amp;data!$G3128),"")</f>
        <v/>
      </c>
      <c r="S3128" s="16">
        <f>SUMIFS(equity_bonds!$E$2:$E$6414,equity_bonds!$H$2:$H$6414,"="&amp;data!$B3128,equity_bonds!$J$2:$J$6414,"="&amp;data!$G3128)</f>
        <v>0</v>
      </c>
      <c r="T3128" s="16">
        <f>SUMIFS(equity_bonds!$F$2:$F$6414,equity_bonds!$H$2:$H$6414,"="&amp;data!$B3128,equity_bonds!$J$2:$J$6414,"="&amp;data!$G3128)</f>
        <v>0</v>
      </c>
      <c r="U3128" s="16"/>
    </row>
    <row r="3129" spans="1:21" x14ac:dyDescent="0.25">
      <c r="A3129">
        <v>5</v>
      </c>
      <c r="B3129">
        <v>2008</v>
      </c>
      <c r="C3129">
        <v>195</v>
      </c>
      <c r="D3129" t="s">
        <v>425</v>
      </c>
      <c r="E3129" t="s">
        <v>465</v>
      </c>
      <c r="F3129" t="s">
        <v>465</v>
      </c>
      <c r="G3129" t="str">
        <f t="shared" si="48"/>
        <v>Adams and</v>
      </c>
      <c r="I3129" s="13">
        <f>COUNTIFS(IPO!$J$2:$J$5250,"="&amp;data!$G3129,IPO!$H$2:$H$5250,"="&amp;data!$B3129)</f>
        <v>0</v>
      </c>
      <c r="J3129" s="13">
        <f>SUMIFS(IPO!$B$2:$B$5250,IPO!$H$2:$H$5250,"="&amp;data!$B3129,IPO!$J$2:$J$5250,"="&amp;data!$G3129)</f>
        <v>0</v>
      </c>
      <c r="K3129" s="13" t="str">
        <f>IF(I3129=1,SUMIFS(IPO!$C$2:$C$5250,IPO!$H$2:$H$5250,"="&amp;data!$B3129,IPO!$J$2:$J$5250,"="&amp;data!$G3129),"")</f>
        <v/>
      </c>
      <c r="L3129" s="13">
        <f>SUMIFS(IPO!$E$2:$E$5250,IPO!$H$2:$H$5250,"="&amp;data!$B3129,IPO!$J$2:$J$5250,"="&amp;data!$G3129)</f>
        <v>0</v>
      </c>
      <c r="M3129" s="13">
        <f>SUMIFS(IPO!$F$2:$F$5250,IPO!$H$2:$H$5250,"="&amp;data!$B3129,IPO!$J$2:$J$5250,"="&amp;data!$G3129)</f>
        <v>0</v>
      </c>
      <c r="N3129" s="13"/>
      <c r="P3129" s="16">
        <f>COUNTIFS(equity_bonds!$H$2:$H$6414,"="&amp;data!$B3129,equity_bonds!$J$2:$J$6414,"="&amp;data!$G3129)</f>
        <v>0</v>
      </c>
      <c r="Q3129" s="16">
        <f>SUMIFS(equity_bonds!$B$2:$B$6414,equity_bonds!$H$2:$H$6414,"="&amp;data!$B3129,equity_bonds!$J$2:$J$6414,"="&amp;data!$G3129)</f>
        <v>0</v>
      </c>
      <c r="R3129" s="16" t="str">
        <f>IF(P3129=1,SUMIFS(equity_bonds!$C$2:$C$6414,equity_bonds!$H$2:$H$6414,"="&amp;data!$B3129,equity_bonds!$J$2:$J$6414,"="&amp;data!$G3129),"")</f>
        <v/>
      </c>
      <c r="S3129" s="16">
        <f>SUMIFS(equity_bonds!$E$2:$E$6414,equity_bonds!$H$2:$H$6414,"="&amp;data!$B3129,equity_bonds!$J$2:$J$6414,"="&amp;data!$G3129)</f>
        <v>0</v>
      </c>
      <c r="T3129" s="16">
        <f>SUMIFS(equity_bonds!$F$2:$F$6414,equity_bonds!$H$2:$H$6414,"="&amp;data!$B3129,equity_bonds!$J$2:$J$6414,"="&amp;data!$G3129)</f>
        <v>0</v>
      </c>
      <c r="U3129" s="16"/>
    </row>
    <row r="3130" spans="1:21" x14ac:dyDescent="0.25">
      <c r="A3130">
        <v>18</v>
      </c>
      <c r="B3130">
        <v>2008</v>
      </c>
      <c r="C3130">
        <v>106</v>
      </c>
      <c r="D3130" t="s">
        <v>339</v>
      </c>
      <c r="E3130" t="s">
        <v>466</v>
      </c>
      <c r="F3130" t="s">
        <v>466</v>
      </c>
      <c r="G3130" t="str">
        <f t="shared" si="48"/>
        <v>Akerman Senterfitt</v>
      </c>
      <c r="I3130" s="13">
        <f>COUNTIFS(IPO!$J$2:$J$5250,"="&amp;data!$G3130,IPO!$H$2:$H$5250,"="&amp;data!$B3130)</f>
        <v>1</v>
      </c>
      <c r="J3130" s="13">
        <f>SUMIFS(IPO!$B$2:$B$5250,IPO!$H$2:$H$5250,"="&amp;data!$B3130,IPO!$J$2:$J$5250,"="&amp;data!$G3130)</f>
        <v>502.5</v>
      </c>
      <c r="K3130" s="13">
        <f>IF(I3130=1,SUMIFS(IPO!$C$2:$C$5250,IPO!$H$2:$H$5250,"="&amp;data!$B3130,IPO!$J$2:$J$5250,"="&amp;data!$G3130),"")</f>
        <v>67</v>
      </c>
      <c r="L3130" s="13">
        <f>SUMIFS(IPO!$E$2:$E$5250,IPO!$H$2:$H$5250,"="&amp;data!$B3130,IPO!$J$2:$J$5250,"="&amp;data!$G3130)</f>
        <v>0.4</v>
      </c>
      <c r="M3130" s="13">
        <f>SUMIFS(IPO!$F$2:$F$5250,IPO!$H$2:$H$5250,"="&amp;data!$B3130,IPO!$J$2:$J$5250,"="&amp;data!$G3130)</f>
        <v>3</v>
      </c>
      <c r="N3130" s="13"/>
      <c r="P3130" s="16">
        <f>COUNTIFS(equity_bonds!$H$2:$H$6414,"="&amp;data!$B3130,equity_bonds!$J$2:$J$6414,"="&amp;data!$G3130)</f>
        <v>1</v>
      </c>
      <c r="Q3130" s="16">
        <f>SUMIFS(equity_bonds!$B$2:$B$6414,equity_bonds!$H$2:$H$6414,"="&amp;data!$B3130,equity_bonds!$J$2:$J$6414,"="&amp;data!$G3130)</f>
        <v>795.3</v>
      </c>
      <c r="R3130" s="16">
        <f>IF(P3130=1,SUMIFS(equity_bonds!$C$2:$C$6414,equity_bonds!$H$2:$H$6414,"="&amp;data!$B3130,equity_bonds!$J$2:$J$6414,"="&amp;data!$G3130),"")</f>
        <v>173</v>
      </c>
      <c r="S3130" s="16">
        <f>SUMIFS(equity_bonds!$E$2:$E$6414,equity_bonds!$H$2:$H$6414,"="&amp;data!$B3130,equity_bonds!$J$2:$J$6414,"="&amp;data!$G3130)</f>
        <v>0</v>
      </c>
      <c r="T3130" s="16">
        <f>SUMIFS(equity_bonds!$F$2:$F$6414,equity_bonds!$H$2:$H$6414,"="&amp;data!$B3130,equity_bonds!$J$2:$J$6414,"="&amp;data!$G3130)</f>
        <v>10</v>
      </c>
      <c r="U3130" s="16"/>
    </row>
    <row r="3131" spans="1:21" x14ac:dyDescent="0.25">
      <c r="A3131">
        <v>30</v>
      </c>
      <c r="B3131">
        <v>2008</v>
      </c>
      <c r="C3131">
        <v>29</v>
      </c>
      <c r="D3131" t="s">
        <v>87</v>
      </c>
      <c r="E3131" t="s">
        <v>524</v>
      </c>
      <c r="F3131" t="s">
        <v>524</v>
      </c>
      <c r="G3131" t="str">
        <f t="shared" si="48"/>
        <v>Akin Gump</v>
      </c>
      <c r="I3131" s="13">
        <f>COUNTIFS(IPO!$J$2:$J$5250,"="&amp;data!$G3131,IPO!$H$2:$H$5250,"="&amp;data!$B3131)</f>
        <v>1</v>
      </c>
      <c r="J3131" s="13">
        <f>SUMIFS(IPO!$B$2:$B$5250,IPO!$H$2:$H$5250,"="&amp;data!$B3131,IPO!$J$2:$J$5250,"="&amp;data!$G3131)</f>
        <v>2693</v>
      </c>
      <c r="K3131" s="13">
        <f>IF(I3131=1,SUMIFS(IPO!$C$2:$C$5250,IPO!$H$2:$H$5250,"="&amp;data!$B3131,IPO!$J$2:$J$5250,"="&amp;data!$G3131),"")</f>
        <v>13</v>
      </c>
      <c r="L3131" s="13">
        <f>SUMIFS(IPO!$E$2:$E$5250,IPO!$H$2:$H$5250,"="&amp;data!$B3131,IPO!$J$2:$J$5250,"="&amp;data!$G3131)</f>
        <v>2.1</v>
      </c>
      <c r="M3131" s="13">
        <f>SUMIFS(IPO!$F$2:$F$5250,IPO!$H$2:$H$5250,"="&amp;data!$B3131,IPO!$J$2:$J$5250,"="&amp;data!$G3131)</f>
        <v>8</v>
      </c>
      <c r="N3131" s="13"/>
      <c r="P3131" s="16">
        <f>COUNTIFS(equity_bonds!$H$2:$H$6414,"="&amp;data!$B3131,equity_bonds!$J$2:$J$6414,"="&amp;data!$G3131)</f>
        <v>2</v>
      </c>
      <c r="Q3131" s="16">
        <f>SUMIFS(equity_bonds!$B$2:$B$6414,equity_bonds!$H$2:$H$6414,"="&amp;data!$B3131,equity_bonds!$J$2:$J$6414,"="&amp;data!$G3131)</f>
        <v>24032.6</v>
      </c>
      <c r="R3131" s="16" t="str">
        <f>IF(P3131=1,SUMIFS(equity_bonds!$C$2:$C$6414,equity_bonds!$H$2:$H$6414,"="&amp;data!$B3131,equity_bonds!$J$2:$J$6414,"="&amp;data!$G3131),"")</f>
        <v/>
      </c>
      <c r="S3131" s="16">
        <f>SUMIFS(equity_bonds!$E$2:$E$6414,equity_bonds!$H$2:$H$6414,"="&amp;data!$B3131,equity_bonds!$J$2:$J$6414,"="&amp;data!$G3131)</f>
        <v>0.3</v>
      </c>
      <c r="T3131" s="16">
        <f>SUMIFS(equity_bonds!$F$2:$F$6414,equity_bonds!$H$2:$H$6414,"="&amp;data!$B3131,equity_bonds!$J$2:$J$6414,"="&amp;data!$G3131)</f>
        <v>36</v>
      </c>
      <c r="U3131" s="16"/>
    </row>
    <row r="3132" spans="1:21" x14ac:dyDescent="0.25">
      <c r="A3132">
        <v>69</v>
      </c>
      <c r="B3132">
        <v>2008</v>
      </c>
      <c r="C3132">
        <v>157</v>
      </c>
      <c r="D3132" t="s">
        <v>351</v>
      </c>
      <c r="E3132" t="s">
        <v>511</v>
      </c>
      <c r="F3132" t="s">
        <v>2779</v>
      </c>
      <c r="G3132" t="str">
        <f t="shared" si="48"/>
        <v>Allen Matkins</v>
      </c>
      <c r="I3132" s="13">
        <f>COUNTIFS(IPO!$J$2:$J$5250,"="&amp;data!$G3132,IPO!$H$2:$H$5250,"="&amp;data!$B3132)</f>
        <v>0</v>
      </c>
      <c r="J3132" s="13">
        <f>SUMIFS(IPO!$B$2:$B$5250,IPO!$H$2:$H$5250,"="&amp;data!$B3132,IPO!$J$2:$J$5250,"="&amp;data!$G3132)</f>
        <v>0</v>
      </c>
      <c r="K3132" s="13" t="str">
        <f>IF(I3132=1,SUMIFS(IPO!$C$2:$C$5250,IPO!$H$2:$H$5250,"="&amp;data!$B3132,IPO!$J$2:$J$5250,"="&amp;data!$G3132),"")</f>
        <v/>
      </c>
      <c r="L3132" s="13">
        <f>SUMIFS(IPO!$E$2:$E$5250,IPO!$H$2:$H$5250,"="&amp;data!$B3132,IPO!$J$2:$J$5250,"="&amp;data!$G3132)</f>
        <v>0</v>
      </c>
      <c r="M3132" s="13">
        <f>SUMIFS(IPO!$F$2:$F$5250,IPO!$H$2:$H$5250,"="&amp;data!$B3132,IPO!$J$2:$J$5250,"="&amp;data!$G3132)</f>
        <v>0</v>
      </c>
      <c r="N3132" s="13"/>
      <c r="P3132" s="16">
        <f>COUNTIFS(equity_bonds!$H$2:$H$6414,"="&amp;data!$B3132,equity_bonds!$J$2:$J$6414,"="&amp;data!$G3132)</f>
        <v>0</v>
      </c>
      <c r="Q3132" s="16">
        <f>SUMIFS(equity_bonds!$B$2:$B$6414,equity_bonds!$H$2:$H$6414,"="&amp;data!$B3132,equity_bonds!$J$2:$J$6414,"="&amp;data!$G3132)</f>
        <v>0</v>
      </c>
      <c r="R3132" s="16" t="str">
        <f>IF(P3132=1,SUMIFS(equity_bonds!$C$2:$C$6414,equity_bonds!$H$2:$H$6414,"="&amp;data!$B3132,equity_bonds!$J$2:$J$6414,"="&amp;data!$G3132),"")</f>
        <v/>
      </c>
      <c r="S3132" s="16">
        <f>SUMIFS(equity_bonds!$E$2:$E$6414,equity_bonds!$H$2:$H$6414,"="&amp;data!$B3132,equity_bonds!$J$2:$J$6414,"="&amp;data!$G3132)</f>
        <v>0</v>
      </c>
      <c r="T3132" s="16">
        <f>SUMIFS(equity_bonds!$F$2:$F$6414,equity_bonds!$H$2:$H$6414,"="&amp;data!$B3132,equity_bonds!$J$2:$J$6414,"="&amp;data!$G3132)</f>
        <v>0</v>
      </c>
      <c r="U3132" s="16"/>
    </row>
    <row r="3133" spans="1:21" x14ac:dyDescent="0.25">
      <c r="A3133">
        <v>90</v>
      </c>
      <c r="B3133">
        <v>2008</v>
      </c>
      <c r="C3133">
        <v>54</v>
      </c>
      <c r="D3133" t="s">
        <v>136</v>
      </c>
      <c r="E3133" t="s">
        <v>228</v>
      </c>
      <c r="F3133" t="s">
        <v>2668</v>
      </c>
      <c r="G3133" t="str">
        <f t="shared" si="48"/>
        <v>Alston Bird</v>
      </c>
      <c r="I3133" s="13">
        <f>COUNTIFS(IPO!$J$2:$J$5250,"="&amp;data!$G3133,IPO!$H$2:$H$5250,"="&amp;data!$B3133)</f>
        <v>0</v>
      </c>
      <c r="J3133" s="13">
        <f>SUMIFS(IPO!$B$2:$B$5250,IPO!$H$2:$H$5250,"="&amp;data!$B3133,IPO!$J$2:$J$5250,"="&amp;data!$G3133)</f>
        <v>0</v>
      </c>
      <c r="K3133" s="13" t="str">
        <f>IF(I3133=1,SUMIFS(IPO!$C$2:$C$5250,IPO!$H$2:$H$5250,"="&amp;data!$B3133,IPO!$J$2:$J$5250,"="&amp;data!$G3133),"")</f>
        <v/>
      </c>
      <c r="L3133" s="13">
        <f>SUMIFS(IPO!$E$2:$E$5250,IPO!$H$2:$H$5250,"="&amp;data!$B3133,IPO!$J$2:$J$5250,"="&amp;data!$G3133)</f>
        <v>0</v>
      </c>
      <c r="M3133" s="13">
        <f>SUMIFS(IPO!$F$2:$F$5250,IPO!$H$2:$H$5250,"="&amp;data!$B3133,IPO!$J$2:$J$5250,"="&amp;data!$G3133)</f>
        <v>0</v>
      </c>
      <c r="N3133" s="13"/>
      <c r="P3133" s="16">
        <f>COUNTIFS(equity_bonds!$H$2:$H$6414,"="&amp;data!$B3133,equity_bonds!$J$2:$J$6414,"="&amp;data!$G3133)</f>
        <v>1</v>
      </c>
      <c r="Q3133" s="16">
        <f>SUMIFS(equity_bonds!$B$2:$B$6414,equity_bonds!$H$2:$H$6414,"="&amp;data!$B3133,equity_bonds!$J$2:$J$6414,"="&amp;data!$G3133)</f>
        <v>5654.2</v>
      </c>
      <c r="R3133" s="16">
        <f>IF(P3133=1,SUMIFS(equity_bonds!$C$2:$C$6414,equity_bonds!$H$2:$H$6414,"="&amp;data!$B3133,equity_bonds!$J$2:$J$6414,"="&amp;data!$G3133),"")</f>
        <v>79</v>
      </c>
      <c r="S3133" s="16">
        <f>SUMIFS(equity_bonds!$E$2:$E$6414,equity_bonds!$H$2:$H$6414,"="&amp;data!$B3133,equity_bonds!$J$2:$J$6414,"="&amp;data!$G3133)</f>
        <v>0.1</v>
      </c>
      <c r="T3133" s="16">
        <f>SUMIFS(equity_bonds!$F$2:$F$6414,equity_bonds!$H$2:$H$6414,"="&amp;data!$B3133,equity_bonds!$J$2:$J$6414,"="&amp;data!$G3133)</f>
        <v>16</v>
      </c>
      <c r="U3133" s="16"/>
    </row>
    <row r="3134" spans="1:21" x14ac:dyDescent="0.25">
      <c r="A3134">
        <v>126</v>
      </c>
      <c r="B3134">
        <v>2008</v>
      </c>
      <c r="C3134">
        <v>107</v>
      </c>
      <c r="D3134" t="s">
        <v>430</v>
      </c>
      <c r="E3134" t="s">
        <v>512</v>
      </c>
      <c r="F3134" t="s">
        <v>512</v>
      </c>
      <c r="G3134" t="str">
        <f t="shared" si="48"/>
        <v>Andrews Kurth</v>
      </c>
      <c r="I3134" s="13">
        <f>COUNTIFS(IPO!$J$2:$J$5250,"="&amp;data!$G3134,IPO!$H$2:$H$5250,"="&amp;data!$B3134)</f>
        <v>1</v>
      </c>
      <c r="J3134" s="13">
        <f>SUMIFS(IPO!$B$2:$B$5250,IPO!$H$2:$H$5250,"="&amp;data!$B3134,IPO!$J$2:$J$5250,"="&amp;data!$G3134)</f>
        <v>1610.3</v>
      </c>
      <c r="K3134" s="13">
        <f>IF(I3134=1,SUMIFS(IPO!$C$2:$C$5250,IPO!$H$2:$H$5250,"="&amp;data!$B3134,IPO!$J$2:$J$5250,"="&amp;data!$G3134),"")</f>
        <v>35</v>
      </c>
      <c r="L3134" s="13">
        <f>SUMIFS(IPO!$E$2:$E$5250,IPO!$H$2:$H$5250,"="&amp;data!$B3134,IPO!$J$2:$J$5250,"="&amp;data!$G3134)</f>
        <v>1.3</v>
      </c>
      <c r="M3134" s="13">
        <f>SUMIFS(IPO!$F$2:$F$5250,IPO!$H$2:$H$5250,"="&amp;data!$B3134,IPO!$J$2:$J$5250,"="&amp;data!$G3134)</f>
        <v>7</v>
      </c>
      <c r="N3134" s="13"/>
      <c r="P3134" s="16">
        <f>COUNTIFS(equity_bonds!$H$2:$H$6414,"="&amp;data!$B3134,equity_bonds!$J$2:$J$6414,"="&amp;data!$G3134)</f>
        <v>1</v>
      </c>
      <c r="Q3134" s="16">
        <f>SUMIFS(equity_bonds!$B$2:$B$6414,equity_bonds!$H$2:$H$6414,"="&amp;data!$B3134,equity_bonds!$J$2:$J$6414,"="&amp;data!$G3134)</f>
        <v>33524.300000000003</v>
      </c>
      <c r="R3134" s="16">
        <f>IF(P3134=1,SUMIFS(equity_bonds!$C$2:$C$6414,equity_bonds!$H$2:$H$6414,"="&amp;data!$B3134,equity_bonds!$J$2:$J$6414,"="&amp;data!$G3134),"")</f>
        <v>26</v>
      </c>
      <c r="S3134" s="16">
        <f>SUMIFS(equity_bonds!$E$2:$E$6414,equity_bonds!$H$2:$H$6414,"="&amp;data!$B3134,equity_bonds!$J$2:$J$6414,"="&amp;data!$G3134)</f>
        <v>0.4</v>
      </c>
      <c r="T3134" s="16">
        <f>SUMIFS(equity_bonds!$F$2:$F$6414,equity_bonds!$H$2:$H$6414,"="&amp;data!$B3134,equity_bonds!$J$2:$J$6414,"="&amp;data!$G3134)</f>
        <v>63</v>
      </c>
      <c r="U3134" s="16"/>
    </row>
    <row r="3135" spans="1:21" x14ac:dyDescent="0.25">
      <c r="A3135">
        <v>138</v>
      </c>
      <c r="B3135">
        <v>2008</v>
      </c>
      <c r="C3135">
        <v>127</v>
      </c>
      <c r="D3135" t="s">
        <v>432</v>
      </c>
      <c r="E3135" t="s">
        <v>480</v>
      </c>
      <c r="F3135" t="s">
        <v>480</v>
      </c>
      <c r="G3135" t="str">
        <f t="shared" si="48"/>
        <v>Arent Fox</v>
      </c>
      <c r="I3135" s="13">
        <f>COUNTIFS(IPO!$J$2:$J$5250,"="&amp;data!$G3135,IPO!$H$2:$H$5250,"="&amp;data!$B3135)</f>
        <v>0</v>
      </c>
      <c r="J3135" s="13">
        <f>SUMIFS(IPO!$B$2:$B$5250,IPO!$H$2:$H$5250,"="&amp;data!$B3135,IPO!$J$2:$J$5250,"="&amp;data!$G3135)</f>
        <v>0</v>
      </c>
      <c r="K3135" s="13" t="str">
        <f>IF(I3135=1,SUMIFS(IPO!$C$2:$C$5250,IPO!$H$2:$H$5250,"="&amp;data!$B3135,IPO!$J$2:$J$5250,"="&amp;data!$G3135),"")</f>
        <v/>
      </c>
      <c r="L3135" s="13">
        <f>SUMIFS(IPO!$E$2:$E$5250,IPO!$H$2:$H$5250,"="&amp;data!$B3135,IPO!$J$2:$J$5250,"="&amp;data!$G3135)</f>
        <v>0</v>
      </c>
      <c r="M3135" s="13">
        <f>SUMIFS(IPO!$F$2:$F$5250,IPO!$H$2:$H$5250,"="&amp;data!$B3135,IPO!$J$2:$J$5250,"="&amp;data!$G3135)</f>
        <v>0</v>
      </c>
      <c r="N3135" s="13"/>
      <c r="P3135" s="16">
        <f>COUNTIFS(equity_bonds!$H$2:$H$6414,"="&amp;data!$B3135,equity_bonds!$J$2:$J$6414,"="&amp;data!$G3135)</f>
        <v>0</v>
      </c>
      <c r="Q3135" s="16">
        <f>SUMIFS(equity_bonds!$B$2:$B$6414,equity_bonds!$H$2:$H$6414,"="&amp;data!$B3135,equity_bonds!$J$2:$J$6414,"="&amp;data!$G3135)</f>
        <v>0</v>
      </c>
      <c r="R3135" s="16" t="str">
        <f>IF(P3135=1,SUMIFS(equity_bonds!$C$2:$C$6414,equity_bonds!$H$2:$H$6414,"="&amp;data!$B3135,equity_bonds!$J$2:$J$6414,"="&amp;data!$G3135),"")</f>
        <v/>
      </c>
      <c r="S3135" s="16">
        <f>SUMIFS(equity_bonds!$E$2:$E$6414,equity_bonds!$H$2:$H$6414,"="&amp;data!$B3135,equity_bonds!$J$2:$J$6414,"="&amp;data!$G3135)</f>
        <v>0</v>
      </c>
      <c r="T3135" s="16">
        <f>SUMIFS(equity_bonds!$F$2:$F$6414,equity_bonds!$H$2:$H$6414,"="&amp;data!$B3135,equity_bonds!$J$2:$J$6414,"="&amp;data!$G3135)</f>
        <v>0</v>
      </c>
      <c r="U3135" s="16"/>
    </row>
    <row r="3136" spans="1:21" x14ac:dyDescent="0.25">
      <c r="A3136">
        <v>190</v>
      </c>
      <c r="B3136">
        <v>2008</v>
      </c>
      <c r="C3136">
        <v>55</v>
      </c>
      <c r="D3136" t="s">
        <v>146</v>
      </c>
      <c r="E3136" t="s">
        <v>7</v>
      </c>
      <c r="F3136" t="s">
        <v>2573</v>
      </c>
      <c r="G3136" t="str">
        <f t="shared" si="48"/>
        <v>Arnold Porter</v>
      </c>
      <c r="I3136" s="13">
        <f>COUNTIFS(IPO!$J$2:$J$5250,"="&amp;data!$G3136,IPO!$H$2:$H$5250,"="&amp;data!$B3136)</f>
        <v>1</v>
      </c>
      <c r="J3136" s="13">
        <f>SUMIFS(IPO!$B$2:$B$5250,IPO!$H$2:$H$5250,"="&amp;data!$B3136,IPO!$J$2:$J$5250,"="&amp;data!$G3136)</f>
        <v>100</v>
      </c>
      <c r="K3136" s="13">
        <f>IF(I3136=1,SUMIFS(IPO!$C$2:$C$5250,IPO!$H$2:$H$5250,"="&amp;data!$B3136,IPO!$J$2:$J$5250,"="&amp;data!$G3136),"")</f>
        <v>133</v>
      </c>
      <c r="L3136" s="13">
        <f>SUMIFS(IPO!$E$2:$E$5250,IPO!$H$2:$H$5250,"="&amp;data!$B3136,IPO!$J$2:$J$5250,"="&amp;data!$G3136)</f>
        <v>0.1</v>
      </c>
      <c r="M3136" s="13">
        <f>SUMIFS(IPO!$F$2:$F$5250,IPO!$H$2:$H$5250,"="&amp;data!$B3136,IPO!$J$2:$J$5250,"="&amp;data!$G3136)</f>
        <v>1</v>
      </c>
      <c r="N3136" s="13"/>
      <c r="P3136" s="16">
        <f>COUNTIFS(equity_bonds!$H$2:$H$6414,"="&amp;data!$B3136,equity_bonds!$J$2:$J$6414,"="&amp;data!$G3136)</f>
        <v>1</v>
      </c>
      <c r="Q3136" s="16">
        <f>SUMIFS(equity_bonds!$B$2:$B$6414,equity_bonds!$H$2:$H$6414,"="&amp;data!$B3136,equity_bonds!$J$2:$J$6414,"="&amp;data!$G3136)</f>
        <v>10849.8</v>
      </c>
      <c r="R3136" s="16">
        <f>IF(P3136=1,SUMIFS(equity_bonds!$C$2:$C$6414,equity_bonds!$H$2:$H$6414,"="&amp;data!$B3136,equity_bonds!$J$2:$J$6414,"="&amp;data!$G3136),"")</f>
        <v>59</v>
      </c>
      <c r="S3136" s="16">
        <f>SUMIFS(equity_bonds!$E$2:$E$6414,equity_bonds!$H$2:$H$6414,"="&amp;data!$B3136,equity_bonds!$J$2:$J$6414,"="&amp;data!$G3136)</f>
        <v>0.1</v>
      </c>
      <c r="T3136" s="16">
        <f>SUMIFS(equity_bonds!$F$2:$F$6414,equity_bonds!$H$2:$H$6414,"="&amp;data!$B3136,equity_bonds!$J$2:$J$6414,"="&amp;data!$G3136)</f>
        <v>17</v>
      </c>
      <c r="U3136" s="16"/>
    </row>
    <row r="3137" spans="1:21" x14ac:dyDescent="0.25">
      <c r="A3137">
        <v>221</v>
      </c>
      <c r="B3137">
        <v>2008</v>
      </c>
      <c r="C3137">
        <v>174</v>
      </c>
      <c r="D3137" t="s">
        <v>402</v>
      </c>
      <c r="E3137" t="s">
        <v>248</v>
      </c>
      <c r="F3137" t="s">
        <v>2682</v>
      </c>
      <c r="G3137" t="str">
        <f t="shared" si="48"/>
        <v>Baker Daniels</v>
      </c>
      <c r="I3137" s="13">
        <f>COUNTIFS(IPO!$J$2:$J$5250,"="&amp;data!$G3137,IPO!$H$2:$H$5250,"="&amp;data!$B3137)</f>
        <v>0</v>
      </c>
      <c r="J3137" s="13">
        <f>SUMIFS(IPO!$B$2:$B$5250,IPO!$H$2:$H$5250,"="&amp;data!$B3137,IPO!$J$2:$J$5250,"="&amp;data!$G3137)</f>
        <v>0</v>
      </c>
      <c r="K3137" s="13" t="str">
        <f>IF(I3137=1,SUMIFS(IPO!$C$2:$C$5250,IPO!$H$2:$H$5250,"="&amp;data!$B3137,IPO!$J$2:$J$5250,"="&amp;data!$G3137),"")</f>
        <v/>
      </c>
      <c r="L3137" s="13">
        <f>SUMIFS(IPO!$E$2:$E$5250,IPO!$H$2:$H$5250,"="&amp;data!$B3137,IPO!$J$2:$J$5250,"="&amp;data!$G3137)</f>
        <v>0</v>
      </c>
      <c r="M3137" s="13">
        <f>SUMIFS(IPO!$F$2:$F$5250,IPO!$H$2:$H$5250,"="&amp;data!$B3137,IPO!$J$2:$J$5250,"="&amp;data!$G3137)</f>
        <v>0</v>
      </c>
      <c r="N3137" s="13"/>
      <c r="P3137" s="16">
        <f>COUNTIFS(equity_bonds!$H$2:$H$6414,"="&amp;data!$B3137,equity_bonds!$J$2:$J$6414,"="&amp;data!$G3137)</f>
        <v>0</v>
      </c>
      <c r="Q3137" s="16">
        <f>SUMIFS(equity_bonds!$B$2:$B$6414,equity_bonds!$H$2:$H$6414,"="&amp;data!$B3137,equity_bonds!$J$2:$J$6414,"="&amp;data!$G3137)</f>
        <v>0</v>
      </c>
      <c r="R3137" s="16" t="str">
        <f>IF(P3137=1,SUMIFS(equity_bonds!$C$2:$C$6414,equity_bonds!$H$2:$H$6414,"="&amp;data!$B3137,equity_bonds!$J$2:$J$6414,"="&amp;data!$G3137),"")</f>
        <v/>
      </c>
      <c r="S3137" s="16">
        <f>SUMIFS(equity_bonds!$E$2:$E$6414,equity_bonds!$H$2:$H$6414,"="&amp;data!$B3137,equity_bonds!$J$2:$J$6414,"="&amp;data!$G3137)</f>
        <v>0</v>
      </c>
      <c r="T3137" s="16">
        <f>SUMIFS(equity_bonds!$F$2:$F$6414,equity_bonds!$H$2:$H$6414,"="&amp;data!$B3137,equity_bonds!$J$2:$J$6414,"="&amp;data!$G3137)</f>
        <v>0</v>
      </c>
      <c r="U3137" s="16"/>
    </row>
    <row r="3138" spans="1:21" x14ac:dyDescent="0.25">
      <c r="A3138">
        <v>249</v>
      </c>
      <c r="B3138">
        <v>2008</v>
      </c>
      <c r="C3138">
        <v>83</v>
      </c>
      <c r="D3138" t="s">
        <v>199</v>
      </c>
      <c r="E3138" t="s">
        <v>8</v>
      </c>
      <c r="F3138" t="s">
        <v>2574</v>
      </c>
      <c r="G3138" t="str">
        <f t="shared" si="48"/>
        <v>Baker Hostetler</v>
      </c>
      <c r="I3138" s="13">
        <f>COUNTIFS(IPO!$J$2:$J$5250,"="&amp;data!$G3138,IPO!$H$2:$H$5250,"="&amp;data!$B3138)</f>
        <v>0</v>
      </c>
      <c r="J3138" s="13">
        <f>SUMIFS(IPO!$B$2:$B$5250,IPO!$H$2:$H$5250,"="&amp;data!$B3138,IPO!$J$2:$J$5250,"="&amp;data!$G3138)</f>
        <v>0</v>
      </c>
      <c r="K3138" s="13" t="str">
        <f>IF(I3138=1,SUMIFS(IPO!$C$2:$C$5250,IPO!$H$2:$H$5250,"="&amp;data!$B3138,IPO!$J$2:$J$5250,"="&amp;data!$G3138),"")</f>
        <v/>
      </c>
      <c r="L3138" s="13">
        <f>SUMIFS(IPO!$E$2:$E$5250,IPO!$H$2:$H$5250,"="&amp;data!$B3138,IPO!$J$2:$J$5250,"="&amp;data!$G3138)</f>
        <v>0</v>
      </c>
      <c r="M3138" s="13">
        <f>SUMIFS(IPO!$F$2:$F$5250,IPO!$H$2:$H$5250,"="&amp;data!$B3138,IPO!$J$2:$J$5250,"="&amp;data!$G3138)</f>
        <v>0</v>
      </c>
      <c r="N3138" s="13"/>
      <c r="P3138" s="16">
        <f>COUNTIFS(equity_bonds!$H$2:$H$6414,"="&amp;data!$B3138,equity_bonds!$J$2:$J$6414,"="&amp;data!$G3138)</f>
        <v>1</v>
      </c>
      <c r="Q3138" s="16">
        <f>SUMIFS(equity_bonds!$B$2:$B$6414,equity_bonds!$H$2:$H$6414,"="&amp;data!$B3138,equity_bonds!$J$2:$J$6414,"="&amp;data!$G3138)</f>
        <v>3036.3</v>
      </c>
      <c r="R3138" s="16">
        <f>IF(P3138=1,SUMIFS(equity_bonds!$C$2:$C$6414,equity_bonds!$H$2:$H$6414,"="&amp;data!$B3138,equity_bonds!$J$2:$J$6414,"="&amp;data!$G3138),"")</f>
        <v>105</v>
      </c>
      <c r="S3138" s="16">
        <f>SUMIFS(equity_bonds!$E$2:$E$6414,equity_bonds!$H$2:$H$6414,"="&amp;data!$B3138,equity_bonds!$J$2:$J$6414,"="&amp;data!$G3138)</f>
        <v>0</v>
      </c>
      <c r="T3138" s="16">
        <f>SUMIFS(equity_bonds!$F$2:$F$6414,equity_bonds!$H$2:$H$6414,"="&amp;data!$B3138,equity_bonds!$J$2:$J$6414,"="&amp;data!$G3138)</f>
        <v>14</v>
      </c>
      <c r="U3138" s="16"/>
    </row>
    <row r="3139" spans="1:21" x14ac:dyDescent="0.25">
      <c r="A3139">
        <v>280</v>
      </c>
      <c r="B3139">
        <v>2008</v>
      </c>
      <c r="C3139">
        <v>3</v>
      </c>
      <c r="D3139" t="s">
        <v>107</v>
      </c>
      <c r="E3139" t="s">
        <v>9</v>
      </c>
      <c r="F3139" t="s">
        <v>2575</v>
      </c>
      <c r="G3139" t="str">
        <f t="shared" si="48"/>
        <v>Baker McKenzie</v>
      </c>
      <c r="I3139" s="13">
        <f>COUNTIFS(IPO!$J$2:$J$5250,"="&amp;data!$G3139,IPO!$H$2:$H$5250,"="&amp;data!$B3139)</f>
        <v>1</v>
      </c>
      <c r="J3139" s="13">
        <f>SUMIFS(IPO!$B$2:$B$5250,IPO!$H$2:$H$5250,"="&amp;data!$B3139,IPO!$J$2:$J$5250,"="&amp;data!$G3139)</f>
        <v>393.1</v>
      </c>
      <c r="K3139" s="13">
        <f>IF(I3139=1,SUMIFS(IPO!$C$2:$C$5250,IPO!$H$2:$H$5250,"="&amp;data!$B3139,IPO!$J$2:$J$5250,"="&amp;data!$G3139),"")</f>
        <v>81</v>
      </c>
      <c r="L3139" s="13">
        <f>SUMIFS(IPO!$E$2:$E$5250,IPO!$H$2:$H$5250,"="&amp;data!$B3139,IPO!$J$2:$J$5250,"="&amp;data!$G3139)</f>
        <v>0.3</v>
      </c>
      <c r="M3139" s="13">
        <f>SUMIFS(IPO!$F$2:$F$5250,IPO!$H$2:$H$5250,"="&amp;data!$B3139,IPO!$J$2:$J$5250,"="&amp;data!$G3139)</f>
        <v>2</v>
      </c>
      <c r="N3139" s="13"/>
      <c r="P3139" s="16">
        <f>COUNTIFS(equity_bonds!$H$2:$H$6414,"="&amp;data!$B3139,equity_bonds!$J$2:$J$6414,"="&amp;data!$G3139)</f>
        <v>1</v>
      </c>
      <c r="Q3139" s="16">
        <f>SUMIFS(equity_bonds!$B$2:$B$6414,equity_bonds!$H$2:$H$6414,"="&amp;data!$B3139,equity_bonds!$J$2:$J$6414,"="&amp;data!$G3139)</f>
        <v>4916.8</v>
      </c>
      <c r="R3139" s="16">
        <f>IF(P3139=1,SUMIFS(equity_bonds!$C$2:$C$6414,equity_bonds!$H$2:$H$6414,"="&amp;data!$B3139,equity_bonds!$J$2:$J$6414,"="&amp;data!$G3139),"")</f>
        <v>86</v>
      </c>
      <c r="S3139" s="16">
        <f>SUMIFS(equity_bonds!$E$2:$E$6414,equity_bonds!$H$2:$H$6414,"="&amp;data!$B3139,equity_bonds!$J$2:$J$6414,"="&amp;data!$G3139)</f>
        <v>0.1</v>
      </c>
      <c r="T3139" s="16">
        <f>SUMIFS(equity_bonds!$F$2:$F$6414,equity_bonds!$H$2:$H$6414,"="&amp;data!$B3139,equity_bonds!$J$2:$J$6414,"="&amp;data!$G3139)</f>
        <v>15</v>
      </c>
      <c r="U3139" s="16"/>
    </row>
    <row r="3140" spans="1:21" x14ac:dyDescent="0.25">
      <c r="A3140">
        <v>311</v>
      </c>
      <c r="B3140">
        <v>2008</v>
      </c>
      <c r="C3140">
        <v>49</v>
      </c>
      <c r="D3140" t="s">
        <v>74</v>
      </c>
      <c r="E3140" t="s">
        <v>10</v>
      </c>
      <c r="F3140" t="s">
        <v>10</v>
      </c>
      <c r="G3140" t="str">
        <f t="shared" ref="G3140:G3203" si="49">TRIM(LEFT(SUBSTITUTE(F3140," ",REPT(" ",100)),200))</f>
        <v>Baker Botts</v>
      </c>
      <c r="I3140" s="13">
        <f>COUNTIFS(IPO!$J$2:$J$5250,"="&amp;data!$G3140,IPO!$H$2:$H$5250,"="&amp;data!$B3140)</f>
        <v>1</v>
      </c>
      <c r="J3140" s="13">
        <f>SUMIFS(IPO!$B$2:$B$5250,IPO!$H$2:$H$5250,"="&amp;data!$B3140,IPO!$J$2:$J$5250,"="&amp;data!$G3140)</f>
        <v>1979.4</v>
      </c>
      <c r="K3140" s="13">
        <f>IF(I3140=1,SUMIFS(IPO!$C$2:$C$5250,IPO!$H$2:$H$5250,"="&amp;data!$B3140,IPO!$J$2:$J$5250,"="&amp;data!$G3140),"")</f>
        <v>25</v>
      </c>
      <c r="L3140" s="13">
        <f>SUMIFS(IPO!$E$2:$E$5250,IPO!$H$2:$H$5250,"="&amp;data!$B3140,IPO!$J$2:$J$5250,"="&amp;data!$G3140)</f>
        <v>1.6</v>
      </c>
      <c r="M3140" s="13">
        <f>SUMIFS(IPO!$F$2:$F$5250,IPO!$H$2:$H$5250,"="&amp;data!$B3140,IPO!$J$2:$J$5250,"="&amp;data!$G3140)</f>
        <v>4</v>
      </c>
      <c r="N3140" s="13"/>
      <c r="P3140" s="16">
        <f>COUNTIFS(equity_bonds!$H$2:$H$6414,"="&amp;data!$B3140,equity_bonds!$J$2:$J$6414,"="&amp;data!$G3140)</f>
        <v>2</v>
      </c>
      <c r="Q3140" s="16">
        <f>SUMIFS(equity_bonds!$B$2:$B$6414,equity_bonds!$H$2:$H$6414,"="&amp;data!$B3140,equity_bonds!$J$2:$J$6414,"="&amp;data!$G3140)</f>
        <v>47799.5</v>
      </c>
      <c r="R3140" s="16" t="str">
        <f>IF(P3140=1,SUMIFS(equity_bonds!$C$2:$C$6414,equity_bonds!$H$2:$H$6414,"="&amp;data!$B3140,equity_bonds!$J$2:$J$6414,"="&amp;data!$G3140),"")</f>
        <v/>
      </c>
      <c r="S3140" s="16">
        <f>SUMIFS(equity_bonds!$E$2:$E$6414,equity_bonds!$H$2:$H$6414,"="&amp;data!$B3140,equity_bonds!$J$2:$J$6414,"="&amp;data!$G3140)</f>
        <v>0.5</v>
      </c>
      <c r="T3140" s="16">
        <f>SUMIFS(equity_bonds!$F$2:$F$6414,equity_bonds!$H$2:$H$6414,"="&amp;data!$B3140,equity_bonds!$J$2:$J$6414,"="&amp;data!$G3140)</f>
        <v>33</v>
      </c>
      <c r="U3140" s="16"/>
    </row>
    <row r="3141" spans="1:21" x14ac:dyDescent="0.25">
      <c r="A3141">
        <v>328</v>
      </c>
      <c r="B3141">
        <v>2008</v>
      </c>
      <c r="C3141">
        <v>124</v>
      </c>
      <c r="D3141" t="s">
        <v>353</v>
      </c>
      <c r="E3141" t="s">
        <v>467</v>
      </c>
      <c r="F3141" t="s">
        <v>2764</v>
      </c>
      <c r="G3141" t="str">
        <f t="shared" si="49"/>
        <v>Baker Donelson</v>
      </c>
      <c r="I3141" s="13">
        <f>COUNTIFS(IPO!$J$2:$J$5250,"="&amp;data!$G3141,IPO!$H$2:$H$5250,"="&amp;data!$B3141)</f>
        <v>0</v>
      </c>
      <c r="J3141" s="13">
        <f>SUMIFS(IPO!$B$2:$B$5250,IPO!$H$2:$H$5250,"="&amp;data!$B3141,IPO!$J$2:$J$5250,"="&amp;data!$G3141)</f>
        <v>0</v>
      </c>
      <c r="K3141" s="13" t="str">
        <f>IF(I3141=1,SUMIFS(IPO!$C$2:$C$5250,IPO!$H$2:$H$5250,"="&amp;data!$B3141,IPO!$J$2:$J$5250,"="&amp;data!$G3141),"")</f>
        <v/>
      </c>
      <c r="L3141" s="13">
        <f>SUMIFS(IPO!$E$2:$E$5250,IPO!$H$2:$H$5250,"="&amp;data!$B3141,IPO!$J$2:$J$5250,"="&amp;data!$G3141)</f>
        <v>0</v>
      </c>
      <c r="M3141" s="13">
        <f>SUMIFS(IPO!$F$2:$F$5250,IPO!$H$2:$H$5250,"="&amp;data!$B3141,IPO!$J$2:$J$5250,"="&amp;data!$G3141)</f>
        <v>0</v>
      </c>
      <c r="N3141" s="13"/>
      <c r="P3141" s="16">
        <f>COUNTIFS(equity_bonds!$H$2:$H$6414,"="&amp;data!$B3141,equity_bonds!$J$2:$J$6414,"="&amp;data!$G3141)</f>
        <v>1</v>
      </c>
      <c r="Q3141" s="16">
        <f>SUMIFS(equity_bonds!$B$2:$B$6414,equity_bonds!$H$2:$H$6414,"="&amp;data!$B3141,equity_bonds!$J$2:$J$6414,"="&amp;data!$G3141)</f>
        <v>1017.6</v>
      </c>
      <c r="R3141" s="16">
        <f>IF(P3141=1,SUMIFS(equity_bonds!$C$2:$C$6414,equity_bonds!$H$2:$H$6414,"="&amp;data!$B3141,equity_bonds!$J$2:$J$6414,"="&amp;data!$G3141),"")</f>
        <v>162</v>
      </c>
      <c r="S3141" s="16">
        <f>SUMIFS(equity_bonds!$E$2:$E$6414,equity_bonds!$H$2:$H$6414,"="&amp;data!$B3141,equity_bonds!$J$2:$J$6414,"="&amp;data!$G3141)</f>
        <v>0</v>
      </c>
      <c r="T3141" s="16">
        <f>SUMIFS(equity_bonds!$F$2:$F$6414,equity_bonds!$H$2:$H$6414,"="&amp;data!$B3141,equity_bonds!$J$2:$J$6414,"="&amp;data!$G3141)</f>
        <v>2</v>
      </c>
      <c r="U3141" s="16"/>
    </row>
    <row r="3142" spans="1:21" x14ac:dyDescent="0.25">
      <c r="A3142">
        <v>335</v>
      </c>
      <c r="B3142">
        <v>2008</v>
      </c>
      <c r="C3142">
        <v>98</v>
      </c>
      <c r="D3142" t="s">
        <v>201</v>
      </c>
      <c r="E3142" t="s">
        <v>525</v>
      </c>
      <c r="F3142" t="s">
        <v>525</v>
      </c>
      <c r="G3142" t="str">
        <f t="shared" si="49"/>
        <v>Ballard Spahr</v>
      </c>
      <c r="I3142" s="13">
        <f>COUNTIFS(IPO!$J$2:$J$5250,"="&amp;data!$G3142,IPO!$H$2:$H$5250,"="&amp;data!$B3142)</f>
        <v>1</v>
      </c>
      <c r="J3142" s="13">
        <f>SUMIFS(IPO!$B$2:$B$5250,IPO!$H$2:$H$5250,"="&amp;data!$B3142,IPO!$J$2:$J$5250,"="&amp;data!$G3142)</f>
        <v>1395</v>
      </c>
      <c r="K3142" s="13">
        <f>IF(I3142=1,SUMIFS(IPO!$C$2:$C$5250,IPO!$H$2:$H$5250,"="&amp;data!$B3142,IPO!$J$2:$J$5250,"="&amp;data!$G3142),"")</f>
        <v>38</v>
      </c>
      <c r="L3142" s="13">
        <f>SUMIFS(IPO!$E$2:$E$5250,IPO!$H$2:$H$5250,"="&amp;data!$B3142,IPO!$J$2:$J$5250,"="&amp;data!$G3142)</f>
        <v>1.1000000000000001</v>
      </c>
      <c r="M3142" s="13">
        <f>SUMIFS(IPO!$F$2:$F$5250,IPO!$H$2:$H$5250,"="&amp;data!$B3142,IPO!$J$2:$J$5250,"="&amp;data!$G3142)</f>
        <v>1</v>
      </c>
      <c r="N3142" s="13"/>
      <c r="P3142" s="16">
        <f>COUNTIFS(equity_bonds!$H$2:$H$6414,"="&amp;data!$B3142,equity_bonds!$J$2:$J$6414,"="&amp;data!$G3142)</f>
        <v>1</v>
      </c>
      <c r="Q3142" s="16">
        <f>SUMIFS(equity_bonds!$B$2:$B$6414,equity_bonds!$H$2:$H$6414,"="&amp;data!$B3142,equity_bonds!$J$2:$J$6414,"="&amp;data!$G3142)</f>
        <v>16035.5</v>
      </c>
      <c r="R3142" s="16">
        <f>IF(P3142=1,SUMIFS(equity_bonds!$C$2:$C$6414,equity_bonds!$H$2:$H$6414,"="&amp;data!$B3142,equity_bonds!$J$2:$J$6414,"="&amp;data!$G3142),"")</f>
        <v>41</v>
      </c>
      <c r="S3142" s="16">
        <f>SUMIFS(equity_bonds!$E$2:$E$6414,equity_bonds!$H$2:$H$6414,"="&amp;data!$B3142,equity_bonds!$J$2:$J$6414,"="&amp;data!$G3142)</f>
        <v>0.2</v>
      </c>
      <c r="T3142" s="16">
        <f>SUMIFS(equity_bonds!$F$2:$F$6414,equity_bonds!$H$2:$H$6414,"="&amp;data!$B3142,equity_bonds!$J$2:$J$6414,"="&amp;data!$G3142)</f>
        <v>18</v>
      </c>
      <c r="U3142" s="16"/>
    </row>
    <row r="3143" spans="1:21" x14ac:dyDescent="0.25">
      <c r="A3143">
        <v>364</v>
      </c>
      <c r="B3143">
        <v>2008</v>
      </c>
      <c r="C3143">
        <v>129</v>
      </c>
      <c r="D3143" t="s">
        <v>423</v>
      </c>
      <c r="E3143" t="s">
        <v>249</v>
      </c>
      <c r="F3143" t="s">
        <v>2683</v>
      </c>
      <c r="G3143" t="str">
        <f t="shared" si="49"/>
        <v>Barnes Thornburg</v>
      </c>
      <c r="I3143" s="13">
        <f>COUNTIFS(IPO!$J$2:$J$5250,"="&amp;data!$G3143,IPO!$H$2:$H$5250,"="&amp;data!$B3143)</f>
        <v>0</v>
      </c>
      <c r="J3143" s="13">
        <f>SUMIFS(IPO!$B$2:$B$5250,IPO!$H$2:$H$5250,"="&amp;data!$B3143,IPO!$J$2:$J$5250,"="&amp;data!$G3143)</f>
        <v>0</v>
      </c>
      <c r="K3143" s="13" t="str">
        <f>IF(I3143=1,SUMIFS(IPO!$C$2:$C$5250,IPO!$H$2:$H$5250,"="&amp;data!$B3143,IPO!$J$2:$J$5250,"="&amp;data!$G3143),"")</f>
        <v/>
      </c>
      <c r="L3143" s="13">
        <f>SUMIFS(IPO!$E$2:$E$5250,IPO!$H$2:$H$5250,"="&amp;data!$B3143,IPO!$J$2:$J$5250,"="&amp;data!$G3143)</f>
        <v>0</v>
      </c>
      <c r="M3143" s="13">
        <f>SUMIFS(IPO!$F$2:$F$5250,IPO!$H$2:$H$5250,"="&amp;data!$B3143,IPO!$J$2:$J$5250,"="&amp;data!$G3143)</f>
        <v>0</v>
      </c>
      <c r="N3143" s="13"/>
      <c r="P3143" s="16">
        <f>COUNTIFS(equity_bonds!$H$2:$H$6414,"="&amp;data!$B3143,equity_bonds!$J$2:$J$6414,"="&amp;data!$G3143)</f>
        <v>0</v>
      </c>
      <c r="Q3143" s="16">
        <f>SUMIFS(equity_bonds!$B$2:$B$6414,equity_bonds!$H$2:$H$6414,"="&amp;data!$B3143,equity_bonds!$J$2:$J$6414,"="&amp;data!$G3143)</f>
        <v>0</v>
      </c>
      <c r="R3143" s="16" t="str">
        <f>IF(P3143=1,SUMIFS(equity_bonds!$C$2:$C$6414,equity_bonds!$H$2:$H$6414,"="&amp;data!$B3143,equity_bonds!$J$2:$J$6414,"="&amp;data!$G3143),"")</f>
        <v/>
      </c>
      <c r="S3143" s="16">
        <f>SUMIFS(equity_bonds!$E$2:$E$6414,equity_bonds!$H$2:$H$6414,"="&amp;data!$B3143,equity_bonds!$J$2:$J$6414,"="&amp;data!$G3143)</f>
        <v>0</v>
      </c>
      <c r="T3143" s="16">
        <f>SUMIFS(equity_bonds!$F$2:$F$6414,equity_bonds!$H$2:$H$6414,"="&amp;data!$B3143,equity_bonds!$J$2:$J$6414,"="&amp;data!$G3143)</f>
        <v>0</v>
      </c>
      <c r="U3143" s="16"/>
    </row>
    <row r="3144" spans="1:21" x14ac:dyDescent="0.25">
      <c r="A3144">
        <v>383</v>
      </c>
      <c r="B3144">
        <v>2008</v>
      </c>
      <c r="C3144">
        <v>174</v>
      </c>
      <c r="D3144" t="s">
        <v>384</v>
      </c>
      <c r="E3144" t="s">
        <v>251</v>
      </c>
      <c r="F3144" t="s">
        <v>2684</v>
      </c>
      <c r="G3144" t="str">
        <f t="shared" si="49"/>
        <v>Bell Boyd</v>
      </c>
      <c r="I3144" s="13">
        <f>COUNTIFS(IPO!$J$2:$J$5250,"="&amp;data!$G3144,IPO!$H$2:$H$5250,"="&amp;data!$B3144)</f>
        <v>1</v>
      </c>
      <c r="J3144" s="13">
        <f>SUMIFS(IPO!$B$2:$B$5250,IPO!$H$2:$H$5250,"="&amp;data!$B3144,IPO!$J$2:$J$5250,"="&amp;data!$G3144)</f>
        <v>2581.3000000000002</v>
      </c>
      <c r="K3144" s="13">
        <f>IF(I3144=1,SUMIFS(IPO!$C$2:$C$5250,IPO!$H$2:$H$5250,"="&amp;data!$B3144,IPO!$J$2:$J$5250,"="&amp;data!$G3144),"")</f>
        <v>16</v>
      </c>
      <c r="L3144" s="13">
        <f>SUMIFS(IPO!$E$2:$E$5250,IPO!$H$2:$H$5250,"="&amp;data!$B3144,IPO!$J$2:$J$5250,"="&amp;data!$G3144)</f>
        <v>2</v>
      </c>
      <c r="M3144" s="13">
        <f>SUMIFS(IPO!$F$2:$F$5250,IPO!$H$2:$H$5250,"="&amp;data!$B3144,IPO!$J$2:$J$5250,"="&amp;data!$G3144)</f>
        <v>6</v>
      </c>
      <c r="N3144" s="13"/>
      <c r="P3144" s="16">
        <f>COUNTIFS(equity_bonds!$H$2:$H$6414,"="&amp;data!$B3144,equity_bonds!$J$2:$J$6414,"="&amp;data!$G3144)</f>
        <v>1</v>
      </c>
      <c r="Q3144" s="16">
        <f>SUMIFS(equity_bonds!$B$2:$B$6414,equity_bonds!$H$2:$H$6414,"="&amp;data!$B3144,equity_bonds!$J$2:$J$6414,"="&amp;data!$G3144)</f>
        <v>3011.1</v>
      </c>
      <c r="R3144" s="16">
        <f>IF(P3144=1,SUMIFS(equity_bonds!$C$2:$C$6414,equity_bonds!$H$2:$H$6414,"="&amp;data!$B3144,equity_bonds!$J$2:$J$6414,"="&amp;data!$G3144),"")</f>
        <v>106</v>
      </c>
      <c r="S3144" s="16">
        <f>SUMIFS(equity_bonds!$E$2:$E$6414,equity_bonds!$H$2:$H$6414,"="&amp;data!$B3144,equity_bonds!$J$2:$J$6414,"="&amp;data!$G3144)</f>
        <v>0</v>
      </c>
      <c r="T3144" s="16">
        <f>SUMIFS(equity_bonds!$F$2:$F$6414,equity_bonds!$H$2:$H$6414,"="&amp;data!$B3144,equity_bonds!$J$2:$J$6414,"="&amp;data!$G3144)</f>
        <v>9</v>
      </c>
      <c r="U3144" s="16"/>
    </row>
    <row r="3145" spans="1:21" x14ac:dyDescent="0.25">
      <c r="A3145">
        <v>398</v>
      </c>
      <c r="B3145">
        <v>2008</v>
      </c>
      <c r="C3145">
        <v>30</v>
      </c>
      <c r="D3145" t="s">
        <v>71</v>
      </c>
      <c r="E3145" t="s">
        <v>449</v>
      </c>
      <c r="F3145" t="s">
        <v>449</v>
      </c>
      <c r="G3145" t="str">
        <f t="shared" si="49"/>
        <v>Bingham McCutchen</v>
      </c>
      <c r="I3145" s="13">
        <f>COUNTIFS(IPO!$J$2:$J$5250,"="&amp;data!$G3145,IPO!$H$2:$H$5250,"="&amp;data!$B3145)</f>
        <v>1</v>
      </c>
      <c r="J3145" s="13">
        <f>SUMIFS(IPO!$B$2:$B$5250,IPO!$H$2:$H$5250,"="&amp;data!$B3145,IPO!$J$2:$J$5250,"="&amp;data!$G3145)</f>
        <v>2195.1999999999998</v>
      </c>
      <c r="K3145" s="13">
        <f>IF(I3145=1,SUMIFS(IPO!$C$2:$C$5250,IPO!$H$2:$H$5250,"="&amp;data!$B3145,IPO!$J$2:$J$5250,"="&amp;data!$G3145),"")</f>
        <v>21</v>
      </c>
      <c r="L3145" s="13">
        <f>SUMIFS(IPO!$E$2:$E$5250,IPO!$H$2:$H$5250,"="&amp;data!$B3145,IPO!$J$2:$J$5250,"="&amp;data!$G3145)</f>
        <v>1.7</v>
      </c>
      <c r="M3145" s="13">
        <f>SUMIFS(IPO!$F$2:$F$5250,IPO!$H$2:$H$5250,"="&amp;data!$B3145,IPO!$J$2:$J$5250,"="&amp;data!$G3145)</f>
        <v>9</v>
      </c>
      <c r="N3145" s="13"/>
      <c r="P3145" s="16">
        <f>COUNTIFS(equity_bonds!$H$2:$H$6414,"="&amp;data!$B3145,equity_bonds!$J$2:$J$6414,"="&amp;data!$G3145)</f>
        <v>1</v>
      </c>
      <c r="Q3145" s="16">
        <f>SUMIFS(equity_bonds!$B$2:$B$6414,equity_bonds!$H$2:$H$6414,"="&amp;data!$B3145,equity_bonds!$J$2:$J$6414,"="&amp;data!$G3145)</f>
        <v>2714.2</v>
      </c>
      <c r="R3145" s="16">
        <f>IF(P3145=1,SUMIFS(equity_bonds!$C$2:$C$6414,equity_bonds!$H$2:$H$6414,"="&amp;data!$B3145,equity_bonds!$J$2:$J$6414,"="&amp;data!$G3145),"")</f>
        <v>109</v>
      </c>
      <c r="S3145" s="16">
        <f>SUMIFS(equity_bonds!$E$2:$E$6414,equity_bonds!$H$2:$H$6414,"="&amp;data!$B3145,equity_bonds!$J$2:$J$6414,"="&amp;data!$G3145)</f>
        <v>0</v>
      </c>
      <c r="T3145" s="16">
        <f>SUMIFS(equity_bonds!$F$2:$F$6414,equity_bonds!$H$2:$H$6414,"="&amp;data!$B3145,equity_bonds!$J$2:$J$6414,"="&amp;data!$G3145)</f>
        <v>12</v>
      </c>
      <c r="U3145" s="16"/>
    </row>
    <row r="3146" spans="1:21" x14ac:dyDescent="0.25">
      <c r="A3146">
        <v>415</v>
      </c>
      <c r="B3146">
        <v>2008</v>
      </c>
      <c r="C3146">
        <v>173</v>
      </c>
      <c r="D3146" t="s">
        <v>376</v>
      </c>
      <c r="E3146" t="s">
        <v>252</v>
      </c>
      <c r="F3146" t="s">
        <v>252</v>
      </c>
      <c r="G3146" t="str">
        <f t="shared" si="49"/>
        <v>Blackwell Sanders</v>
      </c>
      <c r="I3146" s="13">
        <f>COUNTIFS(IPO!$J$2:$J$5250,"="&amp;data!$G3146,IPO!$H$2:$H$5250,"="&amp;data!$B3146)</f>
        <v>2</v>
      </c>
      <c r="J3146" s="13">
        <f>SUMIFS(IPO!$B$2:$B$5250,IPO!$H$2:$H$5250,"="&amp;data!$B3146,IPO!$J$2:$J$5250,"="&amp;data!$G3146)</f>
        <v>161.1</v>
      </c>
      <c r="K3146" s="13" t="str">
        <f>IF(I3146=1,SUMIFS(IPO!$C$2:$C$5250,IPO!$H$2:$H$5250,"="&amp;data!$B3146,IPO!$J$2:$J$5250,"="&amp;data!$G3146),"")</f>
        <v/>
      </c>
      <c r="L3146" s="13">
        <f>SUMIFS(IPO!$E$2:$E$5250,IPO!$H$2:$H$5250,"="&amp;data!$B3146,IPO!$J$2:$J$5250,"="&amp;data!$G3146)</f>
        <v>0.2</v>
      </c>
      <c r="M3146" s="13">
        <f>SUMIFS(IPO!$F$2:$F$5250,IPO!$H$2:$H$5250,"="&amp;data!$B3146,IPO!$J$2:$J$5250,"="&amp;data!$G3146)</f>
        <v>2</v>
      </c>
      <c r="N3146" s="13"/>
      <c r="P3146" s="16">
        <f>COUNTIFS(equity_bonds!$H$2:$H$6414,"="&amp;data!$B3146,equity_bonds!$J$2:$J$6414,"="&amp;data!$G3146)</f>
        <v>1</v>
      </c>
      <c r="Q3146" s="16">
        <f>SUMIFS(equity_bonds!$B$2:$B$6414,equity_bonds!$H$2:$H$6414,"="&amp;data!$B3146,equity_bonds!$J$2:$J$6414,"="&amp;data!$G3146)</f>
        <v>1505.8</v>
      </c>
      <c r="R3146" s="16">
        <f>IF(P3146=1,SUMIFS(equity_bonds!$C$2:$C$6414,equity_bonds!$H$2:$H$6414,"="&amp;data!$B3146,equity_bonds!$J$2:$J$6414,"="&amp;data!$G3146),"")</f>
        <v>139</v>
      </c>
      <c r="S3146" s="16">
        <f>SUMIFS(equity_bonds!$E$2:$E$6414,equity_bonds!$H$2:$H$6414,"="&amp;data!$B3146,equity_bonds!$J$2:$J$6414,"="&amp;data!$G3146)</f>
        <v>0</v>
      </c>
      <c r="T3146" s="16">
        <f>SUMIFS(equity_bonds!$F$2:$F$6414,equity_bonds!$H$2:$H$6414,"="&amp;data!$B3146,equity_bonds!$J$2:$J$6414,"="&amp;data!$G3146)</f>
        <v>12</v>
      </c>
      <c r="U3146" s="16"/>
    </row>
    <row r="3147" spans="1:21" x14ac:dyDescent="0.25">
      <c r="A3147">
        <v>421</v>
      </c>
      <c r="B3147">
        <v>2008</v>
      </c>
      <c r="C3147">
        <v>84</v>
      </c>
      <c r="D3147" t="s">
        <v>203</v>
      </c>
      <c r="E3147" t="s">
        <v>450</v>
      </c>
      <c r="F3147" t="s">
        <v>450</v>
      </c>
      <c r="G3147" t="str">
        <f t="shared" si="49"/>
        <v>Blank Rome</v>
      </c>
      <c r="I3147" s="13">
        <f>COUNTIFS(IPO!$J$2:$J$5250,"="&amp;data!$G3147,IPO!$H$2:$H$5250,"="&amp;data!$B3147)</f>
        <v>1</v>
      </c>
      <c r="J3147" s="13">
        <f>SUMIFS(IPO!$B$2:$B$5250,IPO!$H$2:$H$5250,"="&amp;data!$B3147,IPO!$J$2:$J$5250,"="&amp;data!$G3147)</f>
        <v>6731</v>
      </c>
      <c r="K3147" s="13">
        <f>IF(I3147=1,SUMIFS(IPO!$C$2:$C$5250,IPO!$H$2:$H$5250,"="&amp;data!$B3147,IPO!$J$2:$J$5250,"="&amp;data!$G3147),"")</f>
        <v>4</v>
      </c>
      <c r="L3147" s="13">
        <f>SUMIFS(IPO!$E$2:$E$5250,IPO!$H$2:$H$5250,"="&amp;data!$B3147,IPO!$J$2:$J$5250,"="&amp;data!$G3147)</f>
        <v>5.3</v>
      </c>
      <c r="M3147" s="13">
        <f>SUMIFS(IPO!$F$2:$F$5250,IPO!$H$2:$H$5250,"="&amp;data!$B3147,IPO!$J$2:$J$5250,"="&amp;data!$G3147)</f>
        <v>7</v>
      </c>
      <c r="N3147" s="13"/>
      <c r="P3147" s="16">
        <f>COUNTIFS(equity_bonds!$H$2:$H$6414,"="&amp;data!$B3147,equity_bonds!$J$2:$J$6414,"="&amp;data!$G3147)</f>
        <v>1</v>
      </c>
      <c r="Q3147" s="16">
        <f>SUMIFS(equity_bonds!$B$2:$B$6414,equity_bonds!$H$2:$H$6414,"="&amp;data!$B3147,equity_bonds!$J$2:$J$6414,"="&amp;data!$G3147)</f>
        <v>10117.700000000001</v>
      </c>
      <c r="R3147" s="16">
        <f>IF(P3147=1,SUMIFS(equity_bonds!$C$2:$C$6414,equity_bonds!$H$2:$H$6414,"="&amp;data!$B3147,equity_bonds!$J$2:$J$6414,"="&amp;data!$G3147),"")</f>
        <v>61</v>
      </c>
      <c r="S3147" s="16">
        <f>SUMIFS(equity_bonds!$E$2:$E$6414,equity_bonds!$H$2:$H$6414,"="&amp;data!$B3147,equity_bonds!$J$2:$J$6414,"="&amp;data!$G3147)</f>
        <v>0.1</v>
      </c>
      <c r="T3147" s="16">
        <f>SUMIFS(equity_bonds!$F$2:$F$6414,equity_bonds!$H$2:$H$6414,"="&amp;data!$B3147,equity_bonds!$J$2:$J$6414,"="&amp;data!$G3147)</f>
        <v>21</v>
      </c>
      <c r="U3147" s="16"/>
    </row>
    <row r="3148" spans="1:21" x14ac:dyDescent="0.25">
      <c r="A3148">
        <v>441</v>
      </c>
      <c r="B3148">
        <v>2008</v>
      </c>
      <c r="C3148">
        <v>108</v>
      </c>
      <c r="D3148" t="s">
        <v>405</v>
      </c>
      <c r="E3148" t="s">
        <v>451</v>
      </c>
      <c r="F3148" t="s">
        <v>2756</v>
      </c>
      <c r="G3148" t="str">
        <f t="shared" si="49"/>
        <v>Boies Schiller</v>
      </c>
      <c r="I3148" s="13">
        <f>COUNTIFS(IPO!$J$2:$J$5250,"="&amp;data!$G3148,IPO!$H$2:$H$5250,"="&amp;data!$B3148)</f>
        <v>0</v>
      </c>
      <c r="J3148" s="13">
        <f>SUMIFS(IPO!$B$2:$B$5250,IPO!$H$2:$H$5250,"="&amp;data!$B3148,IPO!$J$2:$J$5250,"="&amp;data!$G3148)</f>
        <v>0</v>
      </c>
      <c r="K3148" s="13" t="str">
        <f>IF(I3148=1,SUMIFS(IPO!$C$2:$C$5250,IPO!$H$2:$H$5250,"="&amp;data!$B3148,IPO!$J$2:$J$5250,"="&amp;data!$G3148),"")</f>
        <v/>
      </c>
      <c r="L3148" s="13">
        <f>SUMIFS(IPO!$E$2:$E$5250,IPO!$H$2:$H$5250,"="&amp;data!$B3148,IPO!$J$2:$J$5250,"="&amp;data!$G3148)</f>
        <v>0</v>
      </c>
      <c r="M3148" s="13">
        <f>SUMIFS(IPO!$F$2:$F$5250,IPO!$H$2:$H$5250,"="&amp;data!$B3148,IPO!$J$2:$J$5250,"="&amp;data!$G3148)</f>
        <v>0</v>
      </c>
      <c r="N3148" s="13"/>
      <c r="P3148" s="16">
        <f>COUNTIFS(equity_bonds!$H$2:$H$6414,"="&amp;data!$B3148,equity_bonds!$J$2:$J$6414,"="&amp;data!$G3148)</f>
        <v>0</v>
      </c>
      <c r="Q3148" s="16">
        <f>SUMIFS(equity_bonds!$B$2:$B$6414,equity_bonds!$H$2:$H$6414,"="&amp;data!$B3148,equity_bonds!$J$2:$J$6414,"="&amp;data!$G3148)</f>
        <v>0</v>
      </c>
      <c r="R3148" s="16" t="str">
        <f>IF(P3148=1,SUMIFS(equity_bonds!$C$2:$C$6414,equity_bonds!$H$2:$H$6414,"="&amp;data!$B3148,equity_bonds!$J$2:$J$6414,"="&amp;data!$G3148),"")</f>
        <v/>
      </c>
      <c r="S3148" s="16">
        <f>SUMIFS(equity_bonds!$E$2:$E$6414,equity_bonds!$H$2:$H$6414,"="&amp;data!$B3148,equity_bonds!$J$2:$J$6414,"="&amp;data!$G3148)</f>
        <v>0</v>
      </c>
      <c r="T3148" s="16">
        <f>SUMIFS(equity_bonds!$F$2:$F$6414,equity_bonds!$H$2:$H$6414,"="&amp;data!$B3148,equity_bonds!$J$2:$J$6414,"="&amp;data!$G3148)</f>
        <v>0</v>
      </c>
      <c r="U3148" s="16"/>
    </row>
    <row r="3149" spans="1:21" x14ac:dyDescent="0.25">
      <c r="A3149">
        <v>451</v>
      </c>
      <c r="B3149">
        <v>2008</v>
      </c>
      <c r="C3149">
        <v>112</v>
      </c>
      <c r="D3149" t="s">
        <v>344</v>
      </c>
      <c r="E3149" t="s">
        <v>481</v>
      </c>
      <c r="F3149" t="s">
        <v>2769</v>
      </c>
      <c r="G3149" t="str">
        <f t="shared" si="49"/>
        <v>Bracewell Giuliani</v>
      </c>
      <c r="I3149" s="13">
        <f>COUNTIFS(IPO!$J$2:$J$5250,"="&amp;data!$G3149,IPO!$H$2:$H$5250,"="&amp;data!$B3149)</f>
        <v>1</v>
      </c>
      <c r="J3149" s="13">
        <f>SUMIFS(IPO!$B$2:$B$5250,IPO!$H$2:$H$5250,"="&amp;data!$B3149,IPO!$J$2:$J$5250,"="&amp;data!$G3149)</f>
        <v>217</v>
      </c>
      <c r="K3149" s="13">
        <f>IF(I3149=1,SUMIFS(IPO!$C$2:$C$5250,IPO!$H$2:$H$5250,"="&amp;data!$B3149,IPO!$J$2:$J$5250,"="&amp;data!$G3149),"")</f>
        <v>108</v>
      </c>
      <c r="L3149" s="13">
        <f>SUMIFS(IPO!$E$2:$E$5250,IPO!$H$2:$H$5250,"="&amp;data!$B3149,IPO!$J$2:$J$5250,"="&amp;data!$G3149)</f>
        <v>0.2</v>
      </c>
      <c r="M3149" s="13">
        <f>SUMIFS(IPO!$F$2:$F$5250,IPO!$H$2:$H$5250,"="&amp;data!$B3149,IPO!$J$2:$J$5250,"="&amp;data!$G3149)</f>
        <v>2</v>
      </c>
      <c r="N3149" s="13"/>
      <c r="P3149" s="16">
        <f>COUNTIFS(equity_bonds!$H$2:$H$6414,"="&amp;data!$B3149,equity_bonds!$J$2:$J$6414,"="&amp;data!$G3149)</f>
        <v>1</v>
      </c>
      <c r="Q3149" s="16">
        <f>SUMIFS(equity_bonds!$B$2:$B$6414,equity_bonds!$H$2:$H$6414,"="&amp;data!$B3149,equity_bonds!$J$2:$J$6414,"="&amp;data!$G3149)</f>
        <v>12704.8</v>
      </c>
      <c r="R3149" s="16">
        <f>IF(P3149=1,SUMIFS(equity_bonds!$C$2:$C$6414,equity_bonds!$H$2:$H$6414,"="&amp;data!$B3149,equity_bonds!$J$2:$J$6414,"="&amp;data!$G3149),"")</f>
        <v>50</v>
      </c>
      <c r="S3149" s="16">
        <f>SUMIFS(equity_bonds!$E$2:$E$6414,equity_bonds!$H$2:$H$6414,"="&amp;data!$B3149,equity_bonds!$J$2:$J$6414,"="&amp;data!$G3149)</f>
        <v>0.2</v>
      </c>
      <c r="T3149" s="16">
        <f>SUMIFS(equity_bonds!$F$2:$F$6414,equity_bonds!$H$2:$H$6414,"="&amp;data!$B3149,equity_bonds!$J$2:$J$6414,"="&amp;data!$G3149)</f>
        <v>17</v>
      </c>
      <c r="U3149" s="16"/>
    </row>
    <row r="3150" spans="1:21" x14ac:dyDescent="0.25">
      <c r="A3150">
        <v>473</v>
      </c>
      <c r="B3150">
        <v>2008</v>
      </c>
      <c r="C3150">
        <v>176</v>
      </c>
      <c r="D3150" t="s">
        <v>352</v>
      </c>
      <c r="E3150" t="s">
        <v>513</v>
      </c>
      <c r="F3150" t="s">
        <v>2780</v>
      </c>
      <c r="G3150" t="str">
        <f t="shared" si="49"/>
        <v>Bradley Arant</v>
      </c>
      <c r="I3150" s="13">
        <f>COUNTIFS(IPO!$J$2:$J$5250,"="&amp;data!$G3150,IPO!$H$2:$H$5250,"="&amp;data!$B3150)</f>
        <v>0</v>
      </c>
      <c r="J3150" s="13">
        <f>SUMIFS(IPO!$B$2:$B$5250,IPO!$H$2:$H$5250,"="&amp;data!$B3150,IPO!$J$2:$J$5250,"="&amp;data!$G3150)</f>
        <v>0</v>
      </c>
      <c r="K3150" s="13" t="str">
        <f>IF(I3150=1,SUMIFS(IPO!$C$2:$C$5250,IPO!$H$2:$H$5250,"="&amp;data!$B3150,IPO!$J$2:$J$5250,"="&amp;data!$G3150),"")</f>
        <v/>
      </c>
      <c r="L3150" s="13">
        <f>SUMIFS(IPO!$E$2:$E$5250,IPO!$H$2:$H$5250,"="&amp;data!$B3150,IPO!$J$2:$J$5250,"="&amp;data!$G3150)</f>
        <v>0</v>
      </c>
      <c r="M3150" s="13">
        <f>SUMIFS(IPO!$F$2:$F$5250,IPO!$H$2:$H$5250,"="&amp;data!$B3150,IPO!$J$2:$J$5250,"="&amp;data!$G3150)</f>
        <v>0</v>
      </c>
      <c r="N3150" s="13"/>
      <c r="P3150" s="16">
        <f>COUNTIFS(equity_bonds!$H$2:$H$6414,"="&amp;data!$B3150,equity_bonds!$J$2:$J$6414,"="&amp;data!$G3150)</f>
        <v>0</v>
      </c>
      <c r="Q3150" s="16">
        <f>SUMIFS(equity_bonds!$B$2:$B$6414,equity_bonds!$H$2:$H$6414,"="&amp;data!$B3150,equity_bonds!$J$2:$J$6414,"="&amp;data!$G3150)</f>
        <v>0</v>
      </c>
      <c r="R3150" s="16" t="str">
        <f>IF(P3150=1,SUMIFS(equity_bonds!$C$2:$C$6414,equity_bonds!$H$2:$H$6414,"="&amp;data!$B3150,equity_bonds!$J$2:$J$6414,"="&amp;data!$G3150),"")</f>
        <v/>
      </c>
      <c r="S3150" s="16">
        <f>SUMIFS(equity_bonds!$E$2:$E$6414,equity_bonds!$H$2:$H$6414,"="&amp;data!$B3150,equity_bonds!$J$2:$J$6414,"="&amp;data!$G3150)</f>
        <v>0</v>
      </c>
      <c r="T3150" s="16">
        <f>SUMIFS(equity_bonds!$F$2:$F$6414,equity_bonds!$H$2:$H$6414,"="&amp;data!$B3150,equity_bonds!$J$2:$J$6414,"="&amp;data!$G3150)</f>
        <v>0</v>
      </c>
      <c r="U3150" s="16"/>
    </row>
    <row r="3151" spans="1:21" x14ac:dyDescent="0.25">
      <c r="A3151">
        <v>522</v>
      </c>
      <c r="B3151">
        <v>2008</v>
      </c>
      <c r="C3151">
        <v>161</v>
      </c>
      <c r="D3151" t="s">
        <v>447</v>
      </c>
      <c r="E3151" t="s">
        <v>453</v>
      </c>
      <c r="F3151" t="s">
        <v>453</v>
      </c>
      <c r="G3151" t="str">
        <f t="shared" si="49"/>
        <v>Brown Rudnick</v>
      </c>
      <c r="I3151" s="13">
        <f>COUNTIFS(IPO!$J$2:$J$5250,"="&amp;data!$G3151,IPO!$H$2:$H$5250,"="&amp;data!$B3151)</f>
        <v>0</v>
      </c>
      <c r="J3151" s="13">
        <f>SUMIFS(IPO!$B$2:$B$5250,IPO!$H$2:$H$5250,"="&amp;data!$B3151,IPO!$J$2:$J$5250,"="&amp;data!$G3151)</f>
        <v>0</v>
      </c>
      <c r="K3151" s="13" t="str">
        <f>IF(I3151=1,SUMIFS(IPO!$C$2:$C$5250,IPO!$H$2:$H$5250,"="&amp;data!$B3151,IPO!$J$2:$J$5250,"="&amp;data!$G3151),"")</f>
        <v/>
      </c>
      <c r="L3151" s="13">
        <f>SUMIFS(IPO!$E$2:$E$5250,IPO!$H$2:$H$5250,"="&amp;data!$B3151,IPO!$J$2:$J$5250,"="&amp;data!$G3151)</f>
        <v>0</v>
      </c>
      <c r="M3151" s="13">
        <f>SUMIFS(IPO!$F$2:$F$5250,IPO!$H$2:$H$5250,"="&amp;data!$B3151,IPO!$J$2:$J$5250,"="&amp;data!$G3151)</f>
        <v>0</v>
      </c>
      <c r="N3151" s="13"/>
      <c r="P3151" s="16">
        <f>COUNTIFS(equity_bonds!$H$2:$H$6414,"="&amp;data!$B3151,equity_bonds!$J$2:$J$6414,"="&amp;data!$G3151)</f>
        <v>1</v>
      </c>
      <c r="Q3151" s="16">
        <f>SUMIFS(equity_bonds!$B$2:$B$6414,equity_bonds!$H$2:$H$6414,"="&amp;data!$B3151,equity_bonds!$J$2:$J$6414,"="&amp;data!$G3151)</f>
        <v>2277.9</v>
      </c>
      <c r="R3151" s="16">
        <f>IF(P3151=1,SUMIFS(equity_bonds!$C$2:$C$6414,equity_bonds!$H$2:$H$6414,"="&amp;data!$B3151,equity_bonds!$J$2:$J$6414,"="&amp;data!$G3151),"")</f>
        <v>116</v>
      </c>
      <c r="S3151" s="16">
        <f>SUMIFS(equity_bonds!$E$2:$E$6414,equity_bonds!$H$2:$H$6414,"="&amp;data!$B3151,equity_bonds!$J$2:$J$6414,"="&amp;data!$G3151)</f>
        <v>0</v>
      </c>
      <c r="T3151" s="16">
        <f>SUMIFS(equity_bonds!$F$2:$F$6414,equity_bonds!$H$2:$H$6414,"="&amp;data!$B3151,equity_bonds!$J$2:$J$6414,"="&amp;data!$G3151)</f>
        <v>6</v>
      </c>
      <c r="U3151" s="16"/>
    </row>
    <row r="3152" spans="1:21" x14ac:dyDescent="0.25">
      <c r="A3152">
        <v>555</v>
      </c>
      <c r="B3152">
        <v>2008</v>
      </c>
      <c r="C3152">
        <v>60</v>
      </c>
      <c r="D3152" t="s">
        <v>197</v>
      </c>
      <c r="E3152" t="s">
        <v>126</v>
      </c>
      <c r="F3152" t="s">
        <v>126</v>
      </c>
      <c r="G3152" t="str">
        <f t="shared" si="49"/>
        <v>Bryan Cave</v>
      </c>
      <c r="I3152" s="13">
        <f>COUNTIFS(IPO!$J$2:$J$5250,"="&amp;data!$G3152,IPO!$H$2:$H$5250,"="&amp;data!$B3152)</f>
        <v>1</v>
      </c>
      <c r="J3152" s="13">
        <f>SUMIFS(IPO!$B$2:$B$5250,IPO!$H$2:$H$5250,"="&amp;data!$B3152,IPO!$J$2:$J$5250,"="&amp;data!$G3152)</f>
        <v>6.4</v>
      </c>
      <c r="K3152" s="13">
        <f>IF(I3152=1,SUMIFS(IPO!$C$2:$C$5250,IPO!$H$2:$H$5250,"="&amp;data!$B3152,IPO!$J$2:$J$5250,"="&amp;data!$G3152),"")</f>
        <v>175</v>
      </c>
      <c r="L3152" s="13">
        <f>SUMIFS(IPO!$E$2:$E$5250,IPO!$H$2:$H$5250,"="&amp;data!$B3152,IPO!$J$2:$J$5250,"="&amp;data!$G3152)</f>
        <v>0</v>
      </c>
      <c r="M3152" s="13">
        <f>SUMIFS(IPO!$F$2:$F$5250,IPO!$H$2:$H$5250,"="&amp;data!$B3152,IPO!$J$2:$J$5250,"="&amp;data!$G3152)</f>
        <v>1</v>
      </c>
      <c r="N3152" s="13"/>
      <c r="P3152" s="16">
        <f>COUNTIFS(equity_bonds!$H$2:$H$6414,"="&amp;data!$B3152,equity_bonds!$J$2:$J$6414,"="&amp;data!$G3152)</f>
        <v>0</v>
      </c>
      <c r="Q3152" s="16">
        <f>SUMIFS(equity_bonds!$B$2:$B$6414,equity_bonds!$H$2:$H$6414,"="&amp;data!$B3152,equity_bonds!$J$2:$J$6414,"="&amp;data!$G3152)</f>
        <v>0</v>
      </c>
      <c r="R3152" s="16" t="str">
        <f>IF(P3152=1,SUMIFS(equity_bonds!$C$2:$C$6414,equity_bonds!$H$2:$H$6414,"="&amp;data!$B3152,equity_bonds!$J$2:$J$6414,"="&amp;data!$G3152),"")</f>
        <v/>
      </c>
      <c r="S3152" s="16">
        <f>SUMIFS(equity_bonds!$E$2:$E$6414,equity_bonds!$H$2:$H$6414,"="&amp;data!$B3152,equity_bonds!$J$2:$J$6414,"="&amp;data!$G3152)</f>
        <v>0</v>
      </c>
      <c r="T3152" s="16">
        <f>SUMIFS(equity_bonds!$F$2:$F$6414,equity_bonds!$H$2:$H$6414,"="&amp;data!$B3152,equity_bonds!$J$2:$J$6414,"="&amp;data!$G3152)</f>
        <v>0</v>
      </c>
      <c r="U3152" s="16"/>
    </row>
    <row r="3153" spans="1:21" x14ac:dyDescent="0.25">
      <c r="A3153">
        <v>576</v>
      </c>
      <c r="B3153">
        <v>2008</v>
      </c>
      <c r="C3153">
        <v>96</v>
      </c>
      <c r="D3153" t="s">
        <v>173</v>
      </c>
      <c r="E3153" t="s">
        <v>255</v>
      </c>
      <c r="F3153" t="s">
        <v>255</v>
      </c>
      <c r="G3153" t="str">
        <f t="shared" si="49"/>
        <v>Buchanan Ingersoll</v>
      </c>
      <c r="I3153" s="13">
        <f>COUNTIFS(IPO!$J$2:$J$5250,"="&amp;data!$G3153,IPO!$H$2:$H$5250,"="&amp;data!$B3153)</f>
        <v>0</v>
      </c>
      <c r="J3153" s="13">
        <f>SUMIFS(IPO!$B$2:$B$5250,IPO!$H$2:$H$5250,"="&amp;data!$B3153,IPO!$J$2:$J$5250,"="&amp;data!$G3153)</f>
        <v>0</v>
      </c>
      <c r="K3153" s="13" t="str">
        <f>IF(I3153=1,SUMIFS(IPO!$C$2:$C$5250,IPO!$H$2:$H$5250,"="&amp;data!$B3153,IPO!$J$2:$J$5250,"="&amp;data!$G3153),"")</f>
        <v/>
      </c>
      <c r="L3153" s="13">
        <f>SUMIFS(IPO!$E$2:$E$5250,IPO!$H$2:$H$5250,"="&amp;data!$B3153,IPO!$J$2:$J$5250,"="&amp;data!$G3153)</f>
        <v>0</v>
      </c>
      <c r="M3153" s="13">
        <f>SUMIFS(IPO!$F$2:$F$5250,IPO!$H$2:$H$5250,"="&amp;data!$B3153,IPO!$J$2:$J$5250,"="&amp;data!$G3153)</f>
        <v>0</v>
      </c>
      <c r="N3153" s="13"/>
      <c r="P3153" s="16">
        <f>COUNTIFS(equity_bonds!$H$2:$H$6414,"="&amp;data!$B3153,equity_bonds!$J$2:$J$6414,"="&amp;data!$G3153)</f>
        <v>0</v>
      </c>
      <c r="Q3153" s="16">
        <f>SUMIFS(equity_bonds!$B$2:$B$6414,equity_bonds!$H$2:$H$6414,"="&amp;data!$B3153,equity_bonds!$J$2:$J$6414,"="&amp;data!$G3153)</f>
        <v>0</v>
      </c>
      <c r="R3153" s="16" t="str">
        <f>IF(P3153=1,SUMIFS(equity_bonds!$C$2:$C$6414,equity_bonds!$H$2:$H$6414,"="&amp;data!$B3153,equity_bonds!$J$2:$J$6414,"="&amp;data!$G3153),"")</f>
        <v/>
      </c>
      <c r="S3153" s="16">
        <f>SUMIFS(equity_bonds!$E$2:$E$6414,equity_bonds!$H$2:$H$6414,"="&amp;data!$B3153,equity_bonds!$J$2:$J$6414,"="&amp;data!$G3153)</f>
        <v>0</v>
      </c>
      <c r="T3153" s="16">
        <f>SUMIFS(equity_bonds!$F$2:$F$6414,equity_bonds!$H$2:$H$6414,"="&amp;data!$B3153,equity_bonds!$J$2:$J$6414,"="&amp;data!$G3153)</f>
        <v>0</v>
      </c>
      <c r="U3153" s="16"/>
    </row>
    <row r="3154" spans="1:21" x14ac:dyDescent="0.25">
      <c r="A3154">
        <v>595</v>
      </c>
      <c r="B3154">
        <v>2008</v>
      </c>
      <c r="C3154">
        <v>47</v>
      </c>
      <c r="D3154" t="s">
        <v>190</v>
      </c>
      <c r="E3154" t="s">
        <v>526</v>
      </c>
      <c r="F3154" t="s">
        <v>526</v>
      </c>
      <c r="G3154" t="str">
        <f t="shared" si="49"/>
        <v>Cadwalader</v>
      </c>
      <c r="I3154" s="13">
        <f>COUNTIFS(IPO!$J$2:$J$5250,"="&amp;data!$G3154,IPO!$H$2:$H$5250,"="&amp;data!$B3154)</f>
        <v>0</v>
      </c>
      <c r="J3154" s="13">
        <f>SUMIFS(IPO!$B$2:$B$5250,IPO!$H$2:$H$5250,"="&amp;data!$B3154,IPO!$J$2:$J$5250,"="&amp;data!$G3154)</f>
        <v>0</v>
      </c>
      <c r="K3154" s="13" t="str">
        <f>IF(I3154=1,SUMIFS(IPO!$C$2:$C$5250,IPO!$H$2:$H$5250,"="&amp;data!$B3154,IPO!$J$2:$J$5250,"="&amp;data!$G3154),"")</f>
        <v/>
      </c>
      <c r="L3154" s="13">
        <f>SUMIFS(IPO!$E$2:$E$5250,IPO!$H$2:$H$5250,"="&amp;data!$B3154,IPO!$J$2:$J$5250,"="&amp;data!$G3154)</f>
        <v>0</v>
      </c>
      <c r="M3154" s="13">
        <f>SUMIFS(IPO!$F$2:$F$5250,IPO!$H$2:$H$5250,"="&amp;data!$B3154,IPO!$J$2:$J$5250,"="&amp;data!$G3154)</f>
        <v>0</v>
      </c>
      <c r="N3154" s="13"/>
      <c r="P3154" s="16">
        <f>COUNTIFS(equity_bonds!$H$2:$H$6414,"="&amp;data!$B3154,equity_bonds!$J$2:$J$6414,"="&amp;data!$G3154)</f>
        <v>0</v>
      </c>
      <c r="Q3154" s="16">
        <v>774410.8</v>
      </c>
      <c r="R3154" s="16">
        <v>3</v>
      </c>
      <c r="S3154" s="16">
        <v>9.1999999999999993</v>
      </c>
      <c r="T3154" s="16">
        <v>283</v>
      </c>
      <c r="U3154" s="16"/>
    </row>
    <row r="3155" spans="1:21" x14ac:dyDescent="0.25">
      <c r="A3155">
        <v>626</v>
      </c>
      <c r="B3155">
        <v>2008</v>
      </c>
      <c r="C3155">
        <v>99</v>
      </c>
      <c r="D3155" t="s">
        <v>219</v>
      </c>
      <c r="E3155" t="s">
        <v>527</v>
      </c>
      <c r="F3155" t="s">
        <v>527</v>
      </c>
      <c r="G3155" t="str">
        <f t="shared" si="49"/>
        <v>Cahill Gordon</v>
      </c>
      <c r="I3155" s="13">
        <f>COUNTIFS(IPO!$J$2:$J$5250,"="&amp;data!$G3155,IPO!$H$2:$H$5250,"="&amp;data!$B3155)</f>
        <v>1</v>
      </c>
      <c r="J3155" s="13">
        <f>SUMIFS(IPO!$B$2:$B$5250,IPO!$H$2:$H$5250,"="&amp;data!$B3155,IPO!$J$2:$J$5250,"="&amp;data!$G3155)</f>
        <v>484.5</v>
      </c>
      <c r="K3155" s="13">
        <f>IF(I3155=1,SUMIFS(IPO!$C$2:$C$5250,IPO!$H$2:$H$5250,"="&amp;data!$B3155,IPO!$J$2:$J$5250,"="&amp;data!$G3155),"")</f>
        <v>69</v>
      </c>
      <c r="L3155" s="13">
        <f>SUMIFS(IPO!$E$2:$E$5250,IPO!$H$2:$H$5250,"="&amp;data!$B3155,IPO!$J$2:$J$5250,"="&amp;data!$G3155)</f>
        <v>0.4</v>
      </c>
      <c r="M3155" s="13">
        <f>SUMIFS(IPO!$F$2:$F$5250,IPO!$H$2:$H$5250,"="&amp;data!$B3155,IPO!$J$2:$J$5250,"="&amp;data!$G3155)</f>
        <v>2</v>
      </c>
      <c r="N3155" s="13"/>
      <c r="P3155" s="16">
        <f>COUNTIFS(equity_bonds!$H$2:$H$6414,"="&amp;data!$B3155,equity_bonds!$J$2:$J$6414,"="&amp;data!$G3155)</f>
        <v>1</v>
      </c>
      <c r="Q3155" s="16">
        <f>SUMIFS(equity_bonds!$B$2:$B$6414,equity_bonds!$H$2:$H$6414,"="&amp;data!$B3155,equity_bonds!$J$2:$J$6414,"="&amp;data!$G3155)</f>
        <v>4339.7</v>
      </c>
      <c r="R3155" s="16">
        <f>IF(P3155=1,SUMIFS(equity_bonds!$C$2:$C$6414,equity_bonds!$H$2:$H$6414,"="&amp;data!$B3155,equity_bonds!$J$2:$J$6414,"="&amp;data!$G3155),"")</f>
        <v>90</v>
      </c>
      <c r="S3155" s="16">
        <f>SUMIFS(equity_bonds!$E$2:$E$6414,equity_bonds!$H$2:$H$6414,"="&amp;data!$B3155,equity_bonds!$J$2:$J$6414,"="&amp;data!$G3155)</f>
        <v>0.1</v>
      </c>
      <c r="T3155" s="16">
        <f>SUMIFS(equity_bonds!$F$2:$F$6414,equity_bonds!$H$2:$H$6414,"="&amp;data!$B3155,equity_bonds!$J$2:$J$6414,"="&amp;data!$G3155)</f>
        <v>14</v>
      </c>
      <c r="U3155" s="16"/>
    </row>
    <row r="3156" spans="1:21" x14ac:dyDescent="0.25">
      <c r="A3156">
        <v>663</v>
      </c>
      <c r="B3156">
        <v>2008</v>
      </c>
      <c r="C3156">
        <v>179</v>
      </c>
      <c r="D3156" t="s">
        <v>325</v>
      </c>
      <c r="E3156" t="s">
        <v>435</v>
      </c>
      <c r="F3156" t="s">
        <v>435</v>
      </c>
      <c r="G3156" t="str">
        <f t="shared" si="49"/>
        <v>Carlton Fields</v>
      </c>
      <c r="I3156" s="13">
        <f>COUNTIFS(IPO!$J$2:$J$5250,"="&amp;data!$G3156,IPO!$H$2:$H$5250,"="&amp;data!$B3156)</f>
        <v>0</v>
      </c>
      <c r="J3156" s="13">
        <f>SUMIFS(IPO!$B$2:$B$5250,IPO!$H$2:$H$5250,"="&amp;data!$B3156,IPO!$J$2:$J$5250,"="&amp;data!$G3156)</f>
        <v>0</v>
      </c>
      <c r="K3156" s="13" t="str">
        <f>IF(I3156=1,SUMIFS(IPO!$C$2:$C$5250,IPO!$H$2:$H$5250,"="&amp;data!$B3156,IPO!$J$2:$J$5250,"="&amp;data!$G3156),"")</f>
        <v/>
      </c>
      <c r="L3156" s="13">
        <f>SUMIFS(IPO!$E$2:$E$5250,IPO!$H$2:$H$5250,"="&amp;data!$B3156,IPO!$J$2:$J$5250,"="&amp;data!$G3156)</f>
        <v>0</v>
      </c>
      <c r="M3156" s="13">
        <f>SUMIFS(IPO!$F$2:$F$5250,IPO!$H$2:$H$5250,"="&amp;data!$B3156,IPO!$J$2:$J$5250,"="&amp;data!$G3156)</f>
        <v>0</v>
      </c>
      <c r="N3156" s="13"/>
      <c r="P3156" s="16">
        <f>COUNTIFS(equity_bonds!$H$2:$H$6414,"="&amp;data!$B3156,equity_bonds!$J$2:$J$6414,"="&amp;data!$G3156)</f>
        <v>0</v>
      </c>
      <c r="Q3156" s="16">
        <f>SUMIFS(equity_bonds!$B$2:$B$6414,equity_bonds!$H$2:$H$6414,"="&amp;data!$B3156,equity_bonds!$J$2:$J$6414,"="&amp;data!$G3156)</f>
        <v>0</v>
      </c>
      <c r="R3156" s="16" t="str">
        <f>IF(P3156=1,SUMIFS(equity_bonds!$C$2:$C$6414,equity_bonds!$H$2:$H$6414,"="&amp;data!$B3156,equity_bonds!$J$2:$J$6414,"="&amp;data!$G3156),"")</f>
        <v/>
      </c>
      <c r="S3156" s="16">
        <f>SUMIFS(equity_bonds!$E$2:$E$6414,equity_bonds!$H$2:$H$6414,"="&amp;data!$B3156,equity_bonds!$J$2:$J$6414,"="&amp;data!$G3156)</f>
        <v>0</v>
      </c>
      <c r="T3156" s="16">
        <f>SUMIFS(equity_bonds!$F$2:$F$6414,equity_bonds!$H$2:$H$6414,"="&amp;data!$B3156,equity_bonds!$J$2:$J$6414,"="&amp;data!$G3156)</f>
        <v>0</v>
      </c>
      <c r="U3156" s="16"/>
    </row>
    <row r="3157" spans="1:21" x14ac:dyDescent="0.25">
      <c r="A3157">
        <v>692</v>
      </c>
      <c r="B3157">
        <v>2008</v>
      </c>
      <c r="C3157">
        <v>97</v>
      </c>
      <c r="D3157" t="s">
        <v>207</v>
      </c>
      <c r="E3157" t="s">
        <v>129</v>
      </c>
      <c r="F3157" t="s">
        <v>2635</v>
      </c>
      <c r="G3157" t="str">
        <f t="shared" si="49"/>
        <v>Chadbourne Parke</v>
      </c>
      <c r="I3157" s="13">
        <f>COUNTIFS(IPO!$J$2:$J$5250,"="&amp;data!$G3157,IPO!$H$2:$H$5250,"="&amp;data!$B3157)</f>
        <v>0</v>
      </c>
      <c r="J3157" s="13">
        <f>SUMIFS(IPO!$B$2:$B$5250,IPO!$H$2:$H$5250,"="&amp;data!$B3157,IPO!$J$2:$J$5250,"="&amp;data!$G3157)</f>
        <v>0</v>
      </c>
      <c r="K3157" s="13" t="str">
        <f>IF(I3157=1,SUMIFS(IPO!$C$2:$C$5250,IPO!$H$2:$H$5250,"="&amp;data!$B3157,IPO!$J$2:$J$5250,"="&amp;data!$G3157),"")</f>
        <v/>
      </c>
      <c r="L3157" s="13">
        <f>SUMIFS(IPO!$E$2:$E$5250,IPO!$H$2:$H$5250,"="&amp;data!$B3157,IPO!$J$2:$J$5250,"="&amp;data!$G3157)</f>
        <v>0</v>
      </c>
      <c r="M3157" s="13">
        <f>SUMIFS(IPO!$F$2:$F$5250,IPO!$H$2:$H$5250,"="&amp;data!$B3157,IPO!$J$2:$J$5250,"="&amp;data!$G3157)</f>
        <v>0</v>
      </c>
      <c r="N3157" s="13"/>
      <c r="P3157" s="16">
        <f>COUNTIFS(equity_bonds!$H$2:$H$6414,"="&amp;data!$B3157,equity_bonds!$J$2:$J$6414,"="&amp;data!$G3157)</f>
        <v>1</v>
      </c>
      <c r="Q3157" s="16">
        <f>SUMIFS(equity_bonds!$B$2:$B$6414,equity_bonds!$H$2:$H$6414,"="&amp;data!$B3157,equity_bonds!$J$2:$J$6414,"="&amp;data!$G3157)</f>
        <v>1230.0999999999999</v>
      </c>
      <c r="R3157" s="16">
        <f>IF(P3157=1,SUMIFS(equity_bonds!$C$2:$C$6414,equity_bonds!$H$2:$H$6414,"="&amp;data!$B3157,equity_bonds!$J$2:$J$6414,"="&amp;data!$G3157),"")</f>
        <v>149</v>
      </c>
      <c r="S3157" s="16">
        <f>SUMIFS(equity_bonds!$E$2:$E$6414,equity_bonds!$H$2:$H$6414,"="&amp;data!$B3157,equity_bonds!$J$2:$J$6414,"="&amp;data!$G3157)</f>
        <v>0</v>
      </c>
      <c r="T3157" s="16">
        <f>SUMIFS(equity_bonds!$F$2:$F$6414,equity_bonds!$H$2:$H$6414,"="&amp;data!$B3157,equity_bonds!$J$2:$J$6414,"="&amp;data!$G3157)</f>
        <v>4</v>
      </c>
      <c r="U3157" s="16"/>
    </row>
    <row r="3158" spans="1:21" x14ac:dyDescent="0.25">
      <c r="A3158">
        <v>718</v>
      </c>
      <c r="B3158">
        <v>2008</v>
      </c>
      <c r="C3158">
        <v>171</v>
      </c>
      <c r="D3158" t="s">
        <v>371</v>
      </c>
      <c r="E3158" t="s">
        <v>65</v>
      </c>
      <c r="F3158" t="s">
        <v>65</v>
      </c>
      <c r="G3158" t="str">
        <f t="shared" si="49"/>
        <v>Chapman and</v>
      </c>
      <c r="I3158" s="13">
        <v>1</v>
      </c>
      <c r="J3158" s="13">
        <v>529</v>
      </c>
      <c r="K3158" s="13">
        <v>63</v>
      </c>
      <c r="L3158" s="13">
        <v>0.4</v>
      </c>
      <c r="M3158" s="13">
        <v>3</v>
      </c>
      <c r="N3158" s="13"/>
      <c r="P3158" s="16">
        <f>COUNTIFS(equity_bonds!$H$2:$H$6414,"="&amp;data!$B3158,equity_bonds!$J$2:$J$6414,"="&amp;data!$G3158)</f>
        <v>0</v>
      </c>
      <c r="Q3158" s="16">
        <v>2391.8000000000002</v>
      </c>
      <c r="R3158" s="16">
        <v>112</v>
      </c>
      <c r="S3158" s="16">
        <v>0</v>
      </c>
      <c r="T3158" s="16">
        <v>6</v>
      </c>
      <c r="U3158" s="16"/>
    </row>
    <row r="3159" spans="1:21" x14ac:dyDescent="0.25">
      <c r="A3159">
        <v>738</v>
      </c>
      <c r="B3159">
        <v>2008</v>
      </c>
      <c r="C3159">
        <v>159</v>
      </c>
      <c r="D3159" t="s">
        <v>343</v>
      </c>
      <c r="E3159" t="s">
        <v>256</v>
      </c>
      <c r="F3159" t="s">
        <v>2687</v>
      </c>
      <c r="G3159" t="str">
        <f t="shared" si="49"/>
        <v>Choate Hall</v>
      </c>
      <c r="I3159" s="13">
        <f>COUNTIFS(IPO!$J$2:$J$5250,"="&amp;data!$G3159,IPO!$H$2:$H$5250,"="&amp;data!$B3159)</f>
        <v>1</v>
      </c>
      <c r="J3159" s="13">
        <f>SUMIFS(IPO!$B$2:$B$5250,IPO!$H$2:$H$5250,"="&amp;data!$B3159,IPO!$J$2:$J$5250,"="&amp;data!$G3159)</f>
        <v>57.5</v>
      </c>
      <c r="K3159" s="13">
        <f>IF(I3159=1,SUMIFS(IPO!$C$2:$C$5250,IPO!$H$2:$H$5250,"="&amp;data!$B3159,IPO!$J$2:$J$5250,"="&amp;data!$G3159),"")</f>
        <v>154</v>
      </c>
      <c r="L3159" s="13">
        <f>SUMIFS(IPO!$E$2:$E$5250,IPO!$H$2:$H$5250,"="&amp;data!$B3159,IPO!$J$2:$J$5250,"="&amp;data!$G3159)</f>
        <v>0.1</v>
      </c>
      <c r="M3159" s="13">
        <f>SUMIFS(IPO!$F$2:$F$5250,IPO!$H$2:$H$5250,"="&amp;data!$B3159,IPO!$J$2:$J$5250,"="&amp;data!$G3159)</f>
        <v>1</v>
      </c>
      <c r="N3159" s="13"/>
      <c r="P3159" s="16">
        <f>COUNTIFS(equity_bonds!$H$2:$H$6414,"="&amp;data!$B3159,equity_bonds!$J$2:$J$6414,"="&amp;data!$G3159)</f>
        <v>1</v>
      </c>
      <c r="Q3159" s="16">
        <f>SUMIFS(equity_bonds!$B$2:$B$6414,equity_bonds!$H$2:$H$6414,"="&amp;data!$B3159,equity_bonds!$J$2:$J$6414,"="&amp;data!$G3159)</f>
        <v>940.8</v>
      </c>
      <c r="R3159" s="16">
        <f>IF(P3159=1,SUMIFS(equity_bonds!$C$2:$C$6414,equity_bonds!$H$2:$H$6414,"="&amp;data!$B3159,equity_bonds!$J$2:$J$6414,"="&amp;data!$G3159),"")</f>
        <v>168</v>
      </c>
      <c r="S3159" s="16">
        <f>SUMIFS(equity_bonds!$E$2:$E$6414,equity_bonds!$H$2:$H$6414,"="&amp;data!$B3159,equity_bonds!$J$2:$J$6414,"="&amp;data!$G3159)</f>
        <v>0</v>
      </c>
      <c r="T3159" s="16">
        <f>SUMIFS(equity_bonds!$F$2:$F$6414,equity_bonds!$H$2:$H$6414,"="&amp;data!$B3159,equity_bonds!$J$2:$J$6414,"="&amp;data!$G3159)</f>
        <v>7</v>
      </c>
      <c r="U3159" s="16"/>
    </row>
    <row r="3160" spans="1:21" x14ac:dyDescent="0.25">
      <c r="A3160">
        <v>745</v>
      </c>
      <c r="B3160">
        <v>2008</v>
      </c>
      <c r="C3160">
        <v>21</v>
      </c>
      <c r="D3160" t="s">
        <v>99</v>
      </c>
      <c r="E3160" t="s">
        <v>528</v>
      </c>
      <c r="F3160" t="s">
        <v>528</v>
      </c>
      <c r="G3160" t="str">
        <f t="shared" si="49"/>
        <v>Cleary Gottlieb</v>
      </c>
      <c r="I3160" s="13">
        <f>COUNTIFS(IPO!$J$2:$J$5250,"="&amp;data!$G3160,IPO!$H$2:$H$5250,"="&amp;data!$B3160)</f>
        <v>1</v>
      </c>
      <c r="J3160" s="13">
        <f>SUMIFS(IPO!$B$2:$B$5250,IPO!$H$2:$H$5250,"="&amp;data!$B3160,IPO!$J$2:$J$5250,"="&amp;data!$G3160)</f>
        <v>787.4</v>
      </c>
      <c r="K3160" s="13">
        <f>IF(I3160=1,SUMIFS(IPO!$C$2:$C$5250,IPO!$H$2:$H$5250,"="&amp;data!$B3160,IPO!$J$2:$J$5250,"="&amp;data!$G3160),"")</f>
        <v>54</v>
      </c>
      <c r="L3160" s="13">
        <f>SUMIFS(IPO!$E$2:$E$5250,IPO!$H$2:$H$5250,"="&amp;data!$B3160,IPO!$J$2:$J$5250,"="&amp;data!$G3160)</f>
        <v>0.6</v>
      </c>
      <c r="M3160" s="13">
        <f>SUMIFS(IPO!$F$2:$F$5250,IPO!$H$2:$H$5250,"="&amp;data!$B3160,IPO!$J$2:$J$5250,"="&amp;data!$G3160)</f>
        <v>4</v>
      </c>
      <c r="N3160" s="13"/>
      <c r="P3160" s="16">
        <f>COUNTIFS(equity_bonds!$H$2:$H$6414,"="&amp;data!$B3160,equity_bonds!$J$2:$J$6414,"="&amp;data!$G3160)</f>
        <v>1</v>
      </c>
      <c r="Q3160" s="16">
        <f>SUMIFS(equity_bonds!$B$2:$B$6414,equity_bonds!$H$2:$H$6414,"="&amp;data!$B3160,equity_bonds!$J$2:$J$6414,"="&amp;data!$G3160)</f>
        <v>29512.5</v>
      </c>
      <c r="R3160" s="16">
        <f>IF(P3160=1,SUMIFS(equity_bonds!$C$2:$C$6414,equity_bonds!$H$2:$H$6414,"="&amp;data!$B3160,equity_bonds!$J$2:$J$6414,"="&amp;data!$G3160),"")</f>
        <v>31</v>
      </c>
      <c r="S3160" s="16">
        <f>SUMIFS(equity_bonds!$E$2:$E$6414,equity_bonds!$H$2:$H$6414,"="&amp;data!$B3160,equity_bonds!$J$2:$J$6414,"="&amp;data!$G3160)</f>
        <v>0.4</v>
      </c>
      <c r="T3160" s="16">
        <f>SUMIFS(equity_bonds!$F$2:$F$6414,equity_bonds!$H$2:$H$6414,"="&amp;data!$B3160,equity_bonds!$J$2:$J$6414,"="&amp;data!$G3160)</f>
        <v>43</v>
      </c>
      <c r="U3160" s="16"/>
    </row>
    <row r="3161" spans="1:21" x14ac:dyDescent="0.25">
      <c r="A3161">
        <v>776</v>
      </c>
      <c r="B3161">
        <v>2008</v>
      </c>
      <c r="C3161">
        <v>57</v>
      </c>
      <c r="D3161" t="s">
        <v>137</v>
      </c>
      <c r="E3161" t="s">
        <v>529</v>
      </c>
      <c r="F3161" t="s">
        <v>529</v>
      </c>
      <c r="G3161" t="str">
        <f t="shared" si="49"/>
        <v>Cooley</v>
      </c>
      <c r="I3161" s="13">
        <v>1</v>
      </c>
      <c r="J3161" s="13">
        <v>2205</v>
      </c>
      <c r="K3161" s="13">
        <v>20</v>
      </c>
      <c r="L3161" s="13">
        <v>1.7</v>
      </c>
      <c r="M3161" s="13">
        <v>19</v>
      </c>
      <c r="N3161" s="13"/>
      <c r="P3161" s="16">
        <f>COUNTIFS(equity_bonds!$H$2:$H$6414,"="&amp;data!$B3161,equity_bonds!$J$2:$J$6414,"="&amp;data!$G3161)</f>
        <v>0</v>
      </c>
      <c r="Q3161" s="16">
        <v>8039.5</v>
      </c>
      <c r="R3161" s="16">
        <v>69</v>
      </c>
      <c r="S3161" s="16">
        <v>0.1</v>
      </c>
      <c r="T3161" s="16">
        <v>81</v>
      </c>
      <c r="U3161" s="16"/>
    </row>
    <row r="3162" spans="1:21" x14ac:dyDescent="0.25">
      <c r="A3162">
        <v>839</v>
      </c>
      <c r="B3162">
        <v>2008</v>
      </c>
      <c r="C3162">
        <v>61</v>
      </c>
      <c r="D3162" t="s">
        <v>142</v>
      </c>
      <c r="E3162" t="s">
        <v>14</v>
      </c>
      <c r="F3162" t="s">
        <v>2579</v>
      </c>
      <c r="G3162" t="str">
        <f t="shared" si="49"/>
        <v>Covington Burling</v>
      </c>
      <c r="I3162" s="13">
        <f>COUNTIFS(IPO!$J$2:$J$5250,"="&amp;data!$G3162,IPO!$H$2:$H$5250,"="&amp;data!$B3162)</f>
        <v>1</v>
      </c>
      <c r="J3162" s="13">
        <f>SUMIFS(IPO!$B$2:$B$5250,IPO!$H$2:$H$5250,"="&amp;data!$B3162,IPO!$J$2:$J$5250,"="&amp;data!$G3162)</f>
        <v>200</v>
      </c>
      <c r="K3162" s="13">
        <f>IF(I3162=1,SUMIFS(IPO!$C$2:$C$5250,IPO!$H$2:$H$5250,"="&amp;data!$B3162,IPO!$J$2:$J$5250,"="&amp;data!$G3162),"")</f>
        <v>110</v>
      </c>
      <c r="L3162" s="13">
        <f>SUMIFS(IPO!$E$2:$E$5250,IPO!$H$2:$H$5250,"="&amp;data!$B3162,IPO!$J$2:$J$5250,"="&amp;data!$G3162)</f>
        <v>0.2</v>
      </c>
      <c r="M3162" s="13">
        <f>SUMIFS(IPO!$F$2:$F$5250,IPO!$H$2:$H$5250,"="&amp;data!$B3162,IPO!$J$2:$J$5250,"="&amp;data!$G3162)</f>
        <v>1</v>
      </c>
      <c r="N3162" s="13"/>
      <c r="P3162" s="16">
        <f>COUNTIFS(equity_bonds!$H$2:$H$6414,"="&amp;data!$B3162,equity_bonds!$J$2:$J$6414,"="&amp;data!$G3162)</f>
        <v>1</v>
      </c>
      <c r="Q3162" s="16">
        <f>SUMIFS(equity_bonds!$B$2:$B$6414,equity_bonds!$H$2:$H$6414,"="&amp;data!$B3162,equity_bonds!$J$2:$J$6414,"="&amp;data!$G3162)</f>
        <v>2252.8000000000002</v>
      </c>
      <c r="R3162" s="16">
        <f>IF(P3162=1,SUMIFS(equity_bonds!$C$2:$C$6414,equity_bonds!$H$2:$H$6414,"="&amp;data!$B3162,equity_bonds!$J$2:$J$6414,"="&amp;data!$G3162),"")</f>
        <v>119</v>
      </c>
      <c r="S3162" s="16">
        <f>SUMIFS(equity_bonds!$E$2:$E$6414,equity_bonds!$H$2:$H$6414,"="&amp;data!$B3162,equity_bonds!$J$2:$J$6414,"="&amp;data!$G3162)</f>
        <v>0</v>
      </c>
      <c r="T3162" s="16">
        <f>SUMIFS(equity_bonds!$F$2:$F$6414,equity_bonds!$H$2:$H$6414,"="&amp;data!$B3162,equity_bonds!$J$2:$J$6414,"="&amp;data!$G3162)</f>
        <v>12</v>
      </c>
      <c r="U3162" s="16"/>
    </row>
    <row r="3163" spans="1:21" x14ac:dyDescent="0.25">
      <c r="A3163">
        <v>856</v>
      </c>
      <c r="B3163">
        <v>2008</v>
      </c>
      <c r="C3163">
        <v>114</v>
      </c>
      <c r="D3163" t="s">
        <v>358</v>
      </c>
      <c r="E3163" t="s">
        <v>257</v>
      </c>
      <c r="F3163" t="s">
        <v>257</v>
      </c>
      <c r="G3163" t="str">
        <f t="shared" si="49"/>
        <v>Cozen O'Connor</v>
      </c>
      <c r="I3163" s="13">
        <f>COUNTIFS(IPO!$J$2:$J$5250,"="&amp;data!$G3163,IPO!$H$2:$H$5250,"="&amp;data!$B3163)</f>
        <v>1</v>
      </c>
      <c r="J3163" s="13">
        <f>SUMIFS(IPO!$B$2:$B$5250,IPO!$H$2:$H$5250,"="&amp;data!$B3163,IPO!$J$2:$J$5250,"="&amp;data!$G3163)</f>
        <v>99.5</v>
      </c>
      <c r="K3163" s="13">
        <f>IF(I3163=1,SUMIFS(IPO!$C$2:$C$5250,IPO!$H$2:$H$5250,"="&amp;data!$B3163,IPO!$J$2:$J$5250,"="&amp;data!$G3163),"")</f>
        <v>137</v>
      </c>
      <c r="L3163" s="13">
        <f>SUMIFS(IPO!$E$2:$E$5250,IPO!$H$2:$H$5250,"="&amp;data!$B3163,IPO!$J$2:$J$5250,"="&amp;data!$G3163)</f>
        <v>0.1</v>
      </c>
      <c r="M3163" s="13">
        <f>SUMIFS(IPO!$F$2:$F$5250,IPO!$H$2:$H$5250,"="&amp;data!$B3163,IPO!$J$2:$J$5250,"="&amp;data!$G3163)</f>
        <v>2</v>
      </c>
      <c r="N3163" s="13"/>
      <c r="P3163" s="16">
        <f>COUNTIFS(equity_bonds!$H$2:$H$6414,"="&amp;data!$B3163,equity_bonds!$J$2:$J$6414,"="&amp;data!$G3163)</f>
        <v>0</v>
      </c>
      <c r="Q3163" s="16">
        <f>SUMIFS(equity_bonds!$B$2:$B$6414,equity_bonds!$H$2:$H$6414,"="&amp;data!$B3163,equity_bonds!$J$2:$J$6414,"="&amp;data!$G3163)</f>
        <v>0</v>
      </c>
      <c r="R3163" s="16" t="str">
        <f>IF(P3163=1,SUMIFS(equity_bonds!$C$2:$C$6414,equity_bonds!$H$2:$H$6414,"="&amp;data!$B3163,equity_bonds!$J$2:$J$6414,"="&amp;data!$G3163),"")</f>
        <v/>
      </c>
      <c r="S3163" s="16">
        <f>SUMIFS(equity_bonds!$E$2:$E$6414,equity_bonds!$H$2:$H$6414,"="&amp;data!$B3163,equity_bonds!$J$2:$J$6414,"="&amp;data!$G3163)</f>
        <v>0</v>
      </c>
      <c r="T3163" s="16">
        <f>SUMIFS(equity_bonds!$F$2:$F$6414,equity_bonds!$H$2:$H$6414,"="&amp;data!$B3163,equity_bonds!$J$2:$J$6414,"="&amp;data!$G3163)</f>
        <v>0</v>
      </c>
      <c r="U3163" s="16"/>
    </row>
    <row r="3164" spans="1:21" x14ac:dyDescent="0.25">
      <c r="A3164">
        <v>864</v>
      </c>
      <c r="B3164">
        <v>2008</v>
      </c>
      <c r="C3164">
        <v>43</v>
      </c>
      <c r="D3164" t="s">
        <v>95</v>
      </c>
      <c r="E3164" t="s">
        <v>530</v>
      </c>
      <c r="F3164" t="s">
        <v>530</v>
      </c>
      <c r="G3164" t="str">
        <f t="shared" si="49"/>
        <v>Cravath</v>
      </c>
      <c r="I3164" s="13">
        <v>1</v>
      </c>
      <c r="J3164" s="13">
        <v>1815.2</v>
      </c>
      <c r="K3164" s="13">
        <v>29</v>
      </c>
      <c r="L3164" s="13">
        <v>1.4</v>
      </c>
      <c r="M3164" s="13">
        <v>5</v>
      </c>
      <c r="N3164" s="13"/>
      <c r="P3164" s="16">
        <f>COUNTIFS(equity_bonds!$H$2:$H$6414,"="&amp;data!$B3164,equity_bonds!$J$2:$J$6414,"="&amp;data!$G3164)</f>
        <v>0</v>
      </c>
      <c r="Q3164" s="16">
        <v>99522.3</v>
      </c>
      <c r="R3164" s="16">
        <v>16</v>
      </c>
      <c r="S3164" s="16">
        <v>1.2</v>
      </c>
      <c r="T3164" s="16">
        <v>54</v>
      </c>
      <c r="U3164" s="16"/>
    </row>
    <row r="3165" spans="1:21" x14ac:dyDescent="0.25">
      <c r="A3165">
        <v>909</v>
      </c>
      <c r="B3165">
        <v>2008</v>
      </c>
      <c r="C3165">
        <v>113</v>
      </c>
      <c r="D3165" t="s">
        <v>378</v>
      </c>
      <c r="E3165" t="s">
        <v>259</v>
      </c>
      <c r="F3165" t="s">
        <v>2689</v>
      </c>
      <c r="G3165" t="str">
        <f t="shared" si="49"/>
        <v>Crowell Moring</v>
      </c>
      <c r="I3165" s="13">
        <f>COUNTIFS(IPO!$J$2:$J$5250,"="&amp;data!$G3165,IPO!$H$2:$H$5250,"="&amp;data!$B3165)</f>
        <v>0</v>
      </c>
      <c r="J3165" s="13">
        <f>SUMIFS(IPO!$B$2:$B$5250,IPO!$H$2:$H$5250,"="&amp;data!$B3165,IPO!$J$2:$J$5250,"="&amp;data!$G3165)</f>
        <v>0</v>
      </c>
      <c r="K3165" s="13" t="str">
        <f>IF(I3165=1,SUMIFS(IPO!$C$2:$C$5250,IPO!$H$2:$H$5250,"="&amp;data!$B3165,IPO!$J$2:$J$5250,"="&amp;data!$G3165),"")</f>
        <v/>
      </c>
      <c r="L3165" s="13">
        <f>SUMIFS(IPO!$E$2:$E$5250,IPO!$H$2:$H$5250,"="&amp;data!$B3165,IPO!$J$2:$J$5250,"="&amp;data!$G3165)</f>
        <v>0</v>
      </c>
      <c r="M3165" s="13">
        <f>SUMIFS(IPO!$F$2:$F$5250,IPO!$H$2:$H$5250,"="&amp;data!$B3165,IPO!$J$2:$J$5250,"="&amp;data!$G3165)</f>
        <v>0</v>
      </c>
      <c r="N3165" s="13"/>
      <c r="P3165" s="16">
        <f>COUNTIFS(equity_bonds!$H$2:$H$6414,"="&amp;data!$B3165,equity_bonds!$J$2:$J$6414,"="&amp;data!$G3165)</f>
        <v>0</v>
      </c>
      <c r="Q3165" s="16">
        <f>SUMIFS(equity_bonds!$B$2:$B$6414,equity_bonds!$H$2:$H$6414,"="&amp;data!$B3165,equity_bonds!$J$2:$J$6414,"="&amp;data!$G3165)</f>
        <v>0</v>
      </c>
      <c r="R3165" s="16" t="str">
        <f>IF(P3165=1,SUMIFS(equity_bonds!$C$2:$C$6414,equity_bonds!$H$2:$H$6414,"="&amp;data!$B3165,equity_bonds!$J$2:$J$6414,"="&amp;data!$G3165),"")</f>
        <v/>
      </c>
      <c r="S3165" s="16">
        <f>SUMIFS(equity_bonds!$E$2:$E$6414,equity_bonds!$H$2:$H$6414,"="&amp;data!$B3165,equity_bonds!$J$2:$J$6414,"="&amp;data!$G3165)</f>
        <v>0</v>
      </c>
      <c r="T3165" s="16">
        <f>SUMIFS(equity_bonds!$F$2:$F$6414,equity_bonds!$H$2:$H$6414,"="&amp;data!$B3165,equity_bonds!$J$2:$J$6414,"="&amp;data!$G3165)</f>
        <v>0</v>
      </c>
      <c r="U3165" s="16"/>
    </row>
    <row r="3166" spans="1:21" x14ac:dyDescent="0.25">
      <c r="A3166">
        <v>926</v>
      </c>
      <c r="B3166">
        <v>2008</v>
      </c>
      <c r="C3166">
        <v>193</v>
      </c>
      <c r="D3166" t="s">
        <v>335</v>
      </c>
      <c r="E3166" t="s">
        <v>261</v>
      </c>
      <c r="F3166" t="s">
        <v>2691</v>
      </c>
      <c r="G3166" t="str">
        <f t="shared" si="49"/>
        <v>Curtis Mallet-Prevost</v>
      </c>
      <c r="I3166" s="13">
        <f>COUNTIFS(IPO!$J$2:$J$5250,"="&amp;data!$G3166,IPO!$H$2:$H$5250,"="&amp;data!$B3166)</f>
        <v>0</v>
      </c>
      <c r="J3166" s="13">
        <f>SUMIFS(IPO!$B$2:$B$5250,IPO!$H$2:$H$5250,"="&amp;data!$B3166,IPO!$J$2:$J$5250,"="&amp;data!$G3166)</f>
        <v>0</v>
      </c>
      <c r="K3166" s="13" t="str">
        <f>IF(I3166=1,SUMIFS(IPO!$C$2:$C$5250,IPO!$H$2:$H$5250,"="&amp;data!$B3166,IPO!$J$2:$J$5250,"="&amp;data!$G3166),"")</f>
        <v/>
      </c>
      <c r="L3166" s="13">
        <f>SUMIFS(IPO!$E$2:$E$5250,IPO!$H$2:$H$5250,"="&amp;data!$B3166,IPO!$J$2:$J$5250,"="&amp;data!$G3166)</f>
        <v>0</v>
      </c>
      <c r="M3166" s="13">
        <f>SUMIFS(IPO!$F$2:$F$5250,IPO!$H$2:$H$5250,"="&amp;data!$B3166,IPO!$J$2:$J$5250,"="&amp;data!$G3166)</f>
        <v>0</v>
      </c>
      <c r="N3166" s="13"/>
      <c r="P3166" s="16">
        <f>COUNTIFS(equity_bonds!$H$2:$H$6414,"="&amp;data!$B3166,equity_bonds!$J$2:$J$6414,"="&amp;data!$G3166)</f>
        <v>0</v>
      </c>
      <c r="Q3166" s="16">
        <f>SUMIFS(equity_bonds!$B$2:$B$6414,equity_bonds!$H$2:$H$6414,"="&amp;data!$B3166,equity_bonds!$J$2:$J$6414,"="&amp;data!$G3166)</f>
        <v>0</v>
      </c>
      <c r="R3166" s="16" t="str">
        <f>IF(P3166=1,SUMIFS(equity_bonds!$C$2:$C$6414,equity_bonds!$H$2:$H$6414,"="&amp;data!$B3166,equity_bonds!$J$2:$J$6414,"="&amp;data!$G3166),"")</f>
        <v/>
      </c>
      <c r="S3166" s="16">
        <f>SUMIFS(equity_bonds!$E$2:$E$6414,equity_bonds!$H$2:$H$6414,"="&amp;data!$B3166,equity_bonds!$J$2:$J$6414,"="&amp;data!$G3166)</f>
        <v>0</v>
      </c>
      <c r="T3166" s="16">
        <f>SUMIFS(equity_bonds!$F$2:$F$6414,equity_bonds!$H$2:$H$6414,"="&amp;data!$B3166,equity_bonds!$J$2:$J$6414,"="&amp;data!$G3166)</f>
        <v>0</v>
      </c>
      <c r="U3166" s="16"/>
    </row>
    <row r="3167" spans="1:21" x14ac:dyDescent="0.25">
      <c r="A3167">
        <v>933</v>
      </c>
      <c r="B3167">
        <v>2008</v>
      </c>
      <c r="C3167">
        <v>26</v>
      </c>
      <c r="D3167" t="s">
        <v>110</v>
      </c>
      <c r="E3167" t="s">
        <v>531</v>
      </c>
      <c r="F3167" t="s">
        <v>531</v>
      </c>
      <c r="G3167" t="str">
        <f t="shared" si="49"/>
        <v>Davis Polk</v>
      </c>
      <c r="I3167" s="13">
        <f>COUNTIFS(IPO!$J$2:$J$5250,"="&amp;data!$G3167,IPO!$H$2:$H$5250,"="&amp;data!$B3167)</f>
        <v>1</v>
      </c>
      <c r="J3167" s="13">
        <f>SUMIFS(IPO!$B$2:$B$5250,IPO!$H$2:$H$5250,"="&amp;data!$B3167,IPO!$J$2:$J$5250,"="&amp;data!$G3167)</f>
        <v>2632.5</v>
      </c>
      <c r="K3167" s="13">
        <f>IF(I3167=1,SUMIFS(IPO!$C$2:$C$5250,IPO!$H$2:$H$5250,"="&amp;data!$B3167,IPO!$J$2:$J$5250,"="&amp;data!$G3167),"")</f>
        <v>15</v>
      </c>
      <c r="L3167" s="13">
        <f>SUMIFS(IPO!$E$2:$E$5250,IPO!$H$2:$H$5250,"="&amp;data!$B3167,IPO!$J$2:$J$5250,"="&amp;data!$G3167)</f>
        <v>2.1</v>
      </c>
      <c r="M3167" s="13">
        <f>SUMIFS(IPO!$F$2:$F$5250,IPO!$H$2:$H$5250,"="&amp;data!$B3167,IPO!$J$2:$J$5250,"="&amp;data!$G3167)</f>
        <v>7</v>
      </c>
      <c r="N3167" s="13"/>
      <c r="P3167" s="16">
        <f>COUNTIFS(equity_bonds!$H$2:$H$6414,"="&amp;data!$B3167,equity_bonds!$J$2:$J$6414,"="&amp;data!$G3167)</f>
        <v>1</v>
      </c>
      <c r="Q3167" s="16">
        <f>SUMIFS(equity_bonds!$B$2:$B$6414,equity_bonds!$H$2:$H$6414,"="&amp;data!$B3167,equity_bonds!$J$2:$J$6414,"="&amp;data!$G3167)</f>
        <v>151646.20000000001</v>
      </c>
      <c r="R3167" s="16">
        <f>IF(P3167=1,SUMIFS(equity_bonds!$C$2:$C$6414,equity_bonds!$H$2:$H$6414,"="&amp;data!$B3167,equity_bonds!$J$2:$J$6414,"="&amp;data!$G3167),"")</f>
        <v>11</v>
      </c>
      <c r="S3167" s="16">
        <f>SUMIFS(equity_bonds!$E$2:$E$6414,equity_bonds!$H$2:$H$6414,"="&amp;data!$B3167,equity_bonds!$J$2:$J$6414,"="&amp;data!$G3167)</f>
        <v>1.8</v>
      </c>
      <c r="T3167" s="16">
        <f>SUMIFS(equity_bonds!$F$2:$F$6414,equity_bonds!$H$2:$H$6414,"="&amp;data!$B3167,equity_bonds!$J$2:$J$6414,"="&amp;data!$G3167)</f>
        <v>72</v>
      </c>
      <c r="U3167" s="16"/>
    </row>
    <row r="3168" spans="1:21" x14ac:dyDescent="0.25">
      <c r="A3168">
        <v>974</v>
      </c>
      <c r="B3168">
        <v>2008</v>
      </c>
      <c r="C3168">
        <v>117</v>
      </c>
      <c r="D3168" t="s">
        <v>408</v>
      </c>
      <c r="E3168" t="s">
        <v>262</v>
      </c>
      <c r="F3168" t="s">
        <v>262</v>
      </c>
      <c r="G3168" t="str">
        <f t="shared" si="49"/>
        <v>Davis Wright</v>
      </c>
      <c r="I3168" s="13">
        <f>COUNTIFS(IPO!$J$2:$J$5250,"="&amp;data!$G3168,IPO!$H$2:$H$5250,"="&amp;data!$B3168)</f>
        <v>1</v>
      </c>
      <c r="J3168" s="13">
        <f>SUMIFS(IPO!$B$2:$B$5250,IPO!$H$2:$H$5250,"="&amp;data!$B3168,IPO!$J$2:$J$5250,"="&amp;data!$G3168)</f>
        <v>600</v>
      </c>
      <c r="K3168" s="13">
        <f>IF(I3168=1,SUMIFS(IPO!$C$2:$C$5250,IPO!$H$2:$H$5250,"="&amp;data!$B3168,IPO!$J$2:$J$5250,"="&amp;data!$G3168),"")</f>
        <v>59</v>
      </c>
      <c r="L3168" s="13">
        <f>SUMIFS(IPO!$E$2:$E$5250,IPO!$H$2:$H$5250,"="&amp;data!$B3168,IPO!$J$2:$J$5250,"="&amp;data!$G3168)</f>
        <v>0.5</v>
      </c>
      <c r="M3168" s="13">
        <f>SUMIFS(IPO!$F$2:$F$5250,IPO!$H$2:$H$5250,"="&amp;data!$B3168,IPO!$J$2:$J$5250,"="&amp;data!$G3168)</f>
        <v>1</v>
      </c>
      <c r="N3168" s="13"/>
      <c r="P3168" s="16">
        <f>COUNTIFS(equity_bonds!$H$2:$H$6414,"="&amp;data!$B3168,equity_bonds!$J$2:$J$6414,"="&amp;data!$G3168)</f>
        <v>1</v>
      </c>
      <c r="Q3168" s="16">
        <f>SUMIFS(equity_bonds!$B$2:$B$6414,equity_bonds!$H$2:$H$6414,"="&amp;data!$B3168,equity_bonds!$J$2:$J$6414,"="&amp;data!$G3168)</f>
        <v>606.9</v>
      </c>
      <c r="R3168" s="16">
        <f>IF(P3168=1,SUMIFS(equity_bonds!$C$2:$C$6414,equity_bonds!$H$2:$H$6414,"="&amp;data!$B3168,equity_bonds!$J$2:$J$6414,"="&amp;data!$G3168),"")</f>
        <v>189</v>
      </c>
      <c r="S3168" s="16">
        <f>SUMIFS(equity_bonds!$E$2:$E$6414,equity_bonds!$H$2:$H$6414,"="&amp;data!$B3168,equity_bonds!$J$2:$J$6414,"="&amp;data!$G3168)</f>
        <v>0</v>
      </c>
      <c r="T3168" s="16">
        <f>SUMIFS(equity_bonds!$F$2:$F$6414,equity_bonds!$H$2:$H$6414,"="&amp;data!$B3168,equity_bonds!$J$2:$J$6414,"="&amp;data!$G3168)</f>
        <v>2</v>
      </c>
      <c r="U3168" s="16"/>
    </row>
    <row r="3169" spans="1:21" x14ac:dyDescent="0.25">
      <c r="A3169">
        <v>981</v>
      </c>
      <c r="B3169">
        <v>2008</v>
      </c>
      <c r="C3169">
        <v>120</v>
      </c>
      <c r="D3169" t="s">
        <v>447</v>
      </c>
      <c r="E3169" t="s">
        <v>532</v>
      </c>
      <c r="F3169" t="s">
        <v>532</v>
      </c>
      <c r="G3169" t="str">
        <f t="shared" si="49"/>
        <v>Day Pitney</v>
      </c>
      <c r="I3169" s="13">
        <f>COUNTIFS(IPO!$J$2:$J$5250,"="&amp;data!$G3169,IPO!$H$2:$H$5250,"="&amp;data!$B3169)</f>
        <v>0</v>
      </c>
      <c r="J3169" s="13">
        <f>SUMIFS(IPO!$B$2:$B$5250,IPO!$H$2:$H$5250,"="&amp;data!$B3169,IPO!$J$2:$J$5250,"="&amp;data!$G3169)</f>
        <v>0</v>
      </c>
      <c r="K3169" s="13" t="str">
        <f>IF(I3169=1,SUMIFS(IPO!$C$2:$C$5250,IPO!$H$2:$H$5250,"="&amp;data!$B3169,IPO!$J$2:$J$5250,"="&amp;data!$G3169),"")</f>
        <v/>
      </c>
      <c r="L3169" s="13">
        <f>SUMIFS(IPO!$E$2:$E$5250,IPO!$H$2:$H$5250,"="&amp;data!$B3169,IPO!$J$2:$J$5250,"="&amp;data!$G3169)</f>
        <v>0</v>
      </c>
      <c r="M3169" s="13">
        <f>SUMIFS(IPO!$F$2:$F$5250,IPO!$H$2:$H$5250,"="&amp;data!$B3169,IPO!$J$2:$J$5250,"="&amp;data!$G3169)</f>
        <v>0</v>
      </c>
      <c r="N3169" s="13"/>
      <c r="P3169" s="16">
        <f>COUNTIFS(equity_bonds!$H$2:$H$6414,"="&amp;data!$B3169,equity_bonds!$J$2:$J$6414,"="&amp;data!$G3169)</f>
        <v>0</v>
      </c>
      <c r="Q3169" s="16">
        <f>SUMIFS(equity_bonds!$B$2:$B$6414,equity_bonds!$H$2:$H$6414,"="&amp;data!$B3169,equity_bonds!$J$2:$J$6414,"="&amp;data!$G3169)</f>
        <v>0</v>
      </c>
      <c r="R3169" s="16" t="str">
        <f>IF(P3169=1,SUMIFS(equity_bonds!$C$2:$C$6414,equity_bonds!$H$2:$H$6414,"="&amp;data!$B3169,equity_bonds!$J$2:$J$6414,"="&amp;data!$G3169),"")</f>
        <v/>
      </c>
      <c r="S3169" s="16">
        <f>SUMIFS(equity_bonds!$E$2:$E$6414,equity_bonds!$H$2:$H$6414,"="&amp;data!$B3169,equity_bonds!$J$2:$J$6414,"="&amp;data!$G3169)</f>
        <v>0</v>
      </c>
      <c r="T3169" s="16">
        <f>SUMIFS(equity_bonds!$F$2:$F$6414,equity_bonds!$H$2:$H$6414,"="&amp;data!$B3169,equity_bonds!$J$2:$J$6414,"="&amp;data!$G3169)</f>
        <v>0</v>
      </c>
      <c r="U3169" s="16"/>
    </row>
    <row r="3170" spans="1:21" x14ac:dyDescent="0.25">
      <c r="A3170">
        <v>1021</v>
      </c>
      <c r="B3170">
        <v>2008</v>
      </c>
      <c r="C3170">
        <v>33</v>
      </c>
      <c r="D3170" t="s">
        <v>58</v>
      </c>
      <c r="E3170" t="s">
        <v>17</v>
      </c>
      <c r="F3170" t="s">
        <v>2582</v>
      </c>
      <c r="G3170" t="str">
        <f t="shared" si="49"/>
        <v>Debevoise Plimpton</v>
      </c>
      <c r="I3170" s="13">
        <f>COUNTIFS(IPO!$J$2:$J$5250,"="&amp;data!$G3170,IPO!$H$2:$H$5250,"="&amp;data!$B3170)</f>
        <v>1</v>
      </c>
      <c r="J3170" s="13">
        <f>SUMIFS(IPO!$B$2:$B$5250,IPO!$H$2:$H$5250,"="&amp;data!$B3170,IPO!$J$2:$J$5250,"="&amp;data!$G3170)</f>
        <v>808.9</v>
      </c>
      <c r="K3170" s="13">
        <f>IF(I3170=1,SUMIFS(IPO!$C$2:$C$5250,IPO!$H$2:$H$5250,"="&amp;data!$B3170,IPO!$J$2:$J$5250,"="&amp;data!$G3170),"")</f>
        <v>51</v>
      </c>
      <c r="L3170" s="13">
        <f>SUMIFS(IPO!$E$2:$E$5250,IPO!$H$2:$H$5250,"="&amp;data!$B3170,IPO!$J$2:$J$5250,"="&amp;data!$G3170)</f>
        <v>0.6</v>
      </c>
      <c r="M3170" s="13">
        <f>SUMIFS(IPO!$F$2:$F$5250,IPO!$H$2:$H$5250,"="&amp;data!$B3170,IPO!$J$2:$J$5250,"="&amp;data!$G3170)</f>
        <v>3</v>
      </c>
      <c r="N3170" s="13"/>
      <c r="P3170" s="16">
        <f>COUNTIFS(equity_bonds!$H$2:$H$6414,"="&amp;data!$B3170,equity_bonds!$J$2:$J$6414,"="&amp;data!$G3170)</f>
        <v>1</v>
      </c>
      <c r="Q3170" s="16">
        <f>SUMIFS(equity_bonds!$B$2:$B$6414,equity_bonds!$H$2:$H$6414,"="&amp;data!$B3170,equity_bonds!$J$2:$J$6414,"="&amp;data!$G3170)</f>
        <v>5763.2</v>
      </c>
      <c r="R3170" s="16">
        <f>IF(P3170=1,SUMIFS(equity_bonds!$C$2:$C$6414,equity_bonds!$H$2:$H$6414,"="&amp;data!$B3170,equity_bonds!$J$2:$J$6414,"="&amp;data!$G3170),"")</f>
        <v>76</v>
      </c>
      <c r="S3170" s="16">
        <f>SUMIFS(equity_bonds!$E$2:$E$6414,equity_bonds!$H$2:$H$6414,"="&amp;data!$B3170,equity_bonds!$J$2:$J$6414,"="&amp;data!$G3170)</f>
        <v>0.1</v>
      </c>
      <c r="T3170" s="16">
        <f>SUMIFS(equity_bonds!$F$2:$F$6414,equity_bonds!$H$2:$H$6414,"="&amp;data!$B3170,equity_bonds!$J$2:$J$6414,"="&amp;data!$G3170)</f>
        <v>10</v>
      </c>
      <c r="U3170" s="16"/>
    </row>
    <row r="3171" spans="1:21" x14ac:dyDescent="0.25">
      <c r="A3171">
        <v>1051</v>
      </c>
      <c r="B3171">
        <v>2008</v>
      </c>
      <c r="C3171">
        <v>25</v>
      </c>
      <c r="D3171" t="s">
        <v>89</v>
      </c>
      <c r="E3171" t="s">
        <v>72</v>
      </c>
      <c r="F3171" t="s">
        <v>72</v>
      </c>
      <c r="G3171" t="str">
        <f t="shared" si="49"/>
        <v>Dechert</v>
      </c>
      <c r="I3171" s="13">
        <f>COUNTIFS(IPO!$J$2:$J$5250,"="&amp;data!$G3171,IPO!$H$2:$H$5250,"="&amp;data!$B3171)</f>
        <v>1</v>
      </c>
      <c r="J3171" s="13">
        <f>SUMIFS(IPO!$B$2:$B$5250,IPO!$H$2:$H$5250,"="&amp;data!$B3171,IPO!$J$2:$J$5250,"="&amp;data!$G3171)</f>
        <v>1856.5</v>
      </c>
      <c r="K3171" s="13">
        <f>IF(I3171=1,SUMIFS(IPO!$C$2:$C$5250,IPO!$H$2:$H$5250,"="&amp;data!$B3171,IPO!$J$2:$J$5250,"="&amp;data!$G3171),"")</f>
        <v>28</v>
      </c>
      <c r="L3171" s="13">
        <f>SUMIFS(IPO!$E$2:$E$5250,IPO!$H$2:$H$5250,"="&amp;data!$B3171,IPO!$J$2:$J$5250,"="&amp;data!$G3171)</f>
        <v>1.5</v>
      </c>
      <c r="M3171" s="13">
        <f>SUMIFS(IPO!$F$2:$F$5250,IPO!$H$2:$H$5250,"="&amp;data!$B3171,IPO!$J$2:$J$5250,"="&amp;data!$G3171)</f>
        <v>8</v>
      </c>
      <c r="N3171" s="13"/>
      <c r="P3171" s="16">
        <f>COUNTIFS(equity_bonds!$H$2:$H$6414,"="&amp;data!$B3171,equity_bonds!$J$2:$J$6414,"="&amp;data!$G3171)</f>
        <v>1</v>
      </c>
      <c r="Q3171" s="16">
        <f>SUMIFS(equity_bonds!$B$2:$B$6414,equity_bonds!$H$2:$H$6414,"="&amp;data!$B3171,equity_bonds!$J$2:$J$6414,"="&amp;data!$G3171)</f>
        <v>219364</v>
      </c>
      <c r="R3171" s="16">
        <f>IF(P3171=1,SUMIFS(equity_bonds!$C$2:$C$6414,equity_bonds!$H$2:$H$6414,"="&amp;data!$B3171,equity_bonds!$J$2:$J$6414,"="&amp;data!$G3171),"")</f>
        <v>9</v>
      </c>
      <c r="S3171" s="16">
        <f>SUMIFS(equity_bonds!$E$2:$E$6414,equity_bonds!$H$2:$H$6414,"="&amp;data!$B3171,equity_bonds!$J$2:$J$6414,"="&amp;data!$G3171)</f>
        <v>2.6</v>
      </c>
      <c r="T3171" s="16">
        <f>SUMIFS(equity_bonds!$F$2:$F$6414,equity_bonds!$H$2:$H$6414,"="&amp;data!$B3171,equity_bonds!$J$2:$J$6414,"="&amp;data!$G3171)</f>
        <v>113</v>
      </c>
      <c r="U3171" s="16"/>
    </row>
    <row r="3172" spans="1:21" x14ac:dyDescent="0.25">
      <c r="A3172">
        <v>1088</v>
      </c>
      <c r="B3172">
        <v>2008</v>
      </c>
      <c r="C3172">
        <v>66</v>
      </c>
      <c r="D3172" t="s">
        <v>156</v>
      </c>
      <c r="E3172" t="s">
        <v>18</v>
      </c>
      <c r="F3172" t="s">
        <v>18</v>
      </c>
      <c r="G3172" t="str">
        <f t="shared" si="49"/>
        <v>Dewey Ballantine</v>
      </c>
      <c r="I3172" s="13">
        <f>COUNTIFS(IPO!$J$2:$J$5250,"="&amp;data!$G3172,IPO!$H$2:$H$5250,"="&amp;data!$B3172)</f>
        <v>0</v>
      </c>
      <c r="J3172" s="13">
        <f>SUMIFS(IPO!$B$2:$B$5250,IPO!$H$2:$H$5250,"="&amp;data!$B3172,IPO!$J$2:$J$5250,"="&amp;data!$G3172)</f>
        <v>0</v>
      </c>
      <c r="K3172" s="13" t="str">
        <f>IF(I3172=1,SUMIFS(IPO!$C$2:$C$5250,IPO!$H$2:$H$5250,"="&amp;data!$B3172,IPO!$J$2:$J$5250,"="&amp;data!$G3172),"")</f>
        <v/>
      </c>
      <c r="L3172" s="13">
        <f>SUMIFS(IPO!$E$2:$E$5250,IPO!$H$2:$H$5250,"="&amp;data!$B3172,IPO!$J$2:$J$5250,"="&amp;data!$G3172)</f>
        <v>0</v>
      </c>
      <c r="M3172" s="13">
        <f>SUMIFS(IPO!$F$2:$F$5250,IPO!$H$2:$H$5250,"="&amp;data!$B3172,IPO!$J$2:$J$5250,"="&amp;data!$G3172)</f>
        <v>0</v>
      </c>
      <c r="N3172" s="13"/>
      <c r="P3172" s="16">
        <f>COUNTIFS(equity_bonds!$H$2:$H$6414,"="&amp;data!$B3172,equity_bonds!$J$2:$J$6414,"="&amp;data!$G3172)</f>
        <v>3</v>
      </c>
      <c r="Q3172" s="16">
        <v>127312.7</v>
      </c>
      <c r="R3172" s="16" t="str">
        <f>IF(P3172=1,SUMIFS(equity_bonds!$C$2:$C$6414,equity_bonds!$H$2:$H$6414,"="&amp;data!$B3172,equity_bonds!$J$2:$J$6414,"="&amp;data!$G3172),"")</f>
        <v/>
      </c>
      <c r="S3172" s="16">
        <v>2.2999999999999998</v>
      </c>
      <c r="T3172" s="16">
        <v>99</v>
      </c>
      <c r="U3172" s="16"/>
    </row>
    <row r="3173" spans="1:21" x14ac:dyDescent="0.25">
      <c r="A3173">
        <v>1097</v>
      </c>
      <c r="B3173">
        <v>2008</v>
      </c>
      <c r="C3173">
        <v>91</v>
      </c>
      <c r="D3173" t="s">
        <v>191</v>
      </c>
      <c r="E3173" t="s">
        <v>516</v>
      </c>
      <c r="F3173" t="s">
        <v>516</v>
      </c>
      <c r="G3173" t="str">
        <f t="shared" si="49"/>
        <v>Dickstein Shapiro</v>
      </c>
      <c r="I3173" s="13">
        <f>COUNTIFS(IPO!$J$2:$J$5250,"="&amp;data!$G3173,IPO!$H$2:$H$5250,"="&amp;data!$B3173)</f>
        <v>0</v>
      </c>
      <c r="J3173" s="13">
        <f>SUMIFS(IPO!$B$2:$B$5250,IPO!$H$2:$H$5250,"="&amp;data!$B3173,IPO!$J$2:$J$5250,"="&amp;data!$G3173)</f>
        <v>0</v>
      </c>
      <c r="K3173" s="13" t="str">
        <f>IF(I3173=1,SUMIFS(IPO!$C$2:$C$5250,IPO!$H$2:$H$5250,"="&amp;data!$B3173,IPO!$J$2:$J$5250,"="&amp;data!$G3173),"")</f>
        <v/>
      </c>
      <c r="L3173" s="13">
        <f>SUMIFS(IPO!$E$2:$E$5250,IPO!$H$2:$H$5250,"="&amp;data!$B3173,IPO!$J$2:$J$5250,"="&amp;data!$G3173)</f>
        <v>0</v>
      </c>
      <c r="M3173" s="13">
        <f>SUMIFS(IPO!$F$2:$F$5250,IPO!$H$2:$H$5250,"="&amp;data!$B3173,IPO!$J$2:$J$5250,"="&amp;data!$G3173)</f>
        <v>0</v>
      </c>
      <c r="N3173" s="13"/>
      <c r="P3173" s="16">
        <f>COUNTIFS(equity_bonds!$H$2:$H$6414,"="&amp;data!$B3173,equity_bonds!$J$2:$J$6414,"="&amp;data!$G3173)</f>
        <v>0</v>
      </c>
      <c r="Q3173" s="16">
        <f>SUMIFS(equity_bonds!$B$2:$B$6414,equity_bonds!$H$2:$H$6414,"="&amp;data!$B3173,equity_bonds!$J$2:$J$6414,"="&amp;data!$G3173)</f>
        <v>0</v>
      </c>
      <c r="R3173" s="16" t="str">
        <f>IF(P3173=1,SUMIFS(equity_bonds!$C$2:$C$6414,equity_bonds!$H$2:$H$6414,"="&amp;data!$B3173,equity_bonds!$J$2:$J$6414,"="&amp;data!$G3173),"")</f>
        <v/>
      </c>
      <c r="S3173" s="16">
        <f>SUMIFS(equity_bonds!$E$2:$E$6414,equity_bonds!$H$2:$H$6414,"="&amp;data!$B3173,equity_bonds!$J$2:$J$6414,"="&amp;data!$G3173)</f>
        <v>0</v>
      </c>
      <c r="T3173" s="16">
        <f>SUMIFS(equity_bonds!$F$2:$F$6414,equity_bonds!$H$2:$H$6414,"="&amp;data!$B3173,equity_bonds!$J$2:$J$6414,"="&amp;data!$G3173)</f>
        <v>0</v>
      </c>
      <c r="U3173" s="16"/>
    </row>
    <row r="3174" spans="1:21" x14ac:dyDescent="0.25">
      <c r="A3174">
        <v>1117</v>
      </c>
      <c r="B3174">
        <v>2008</v>
      </c>
      <c r="C3174">
        <v>183</v>
      </c>
      <c r="D3174" t="s">
        <v>391</v>
      </c>
      <c r="E3174" t="s">
        <v>468</v>
      </c>
      <c r="F3174" t="s">
        <v>2765</v>
      </c>
      <c r="G3174" t="str">
        <f t="shared" si="49"/>
        <v>Dinsmore Shohl</v>
      </c>
      <c r="I3174" s="13">
        <f>COUNTIFS(IPO!$J$2:$J$5250,"="&amp;data!$G3174,IPO!$H$2:$H$5250,"="&amp;data!$B3174)</f>
        <v>0</v>
      </c>
      <c r="J3174" s="13">
        <f>SUMIFS(IPO!$B$2:$B$5250,IPO!$H$2:$H$5250,"="&amp;data!$B3174,IPO!$J$2:$J$5250,"="&amp;data!$G3174)</f>
        <v>0</v>
      </c>
      <c r="K3174" s="13" t="str">
        <f>IF(I3174=1,SUMIFS(IPO!$C$2:$C$5250,IPO!$H$2:$H$5250,"="&amp;data!$B3174,IPO!$J$2:$J$5250,"="&amp;data!$G3174),"")</f>
        <v/>
      </c>
      <c r="L3174" s="13">
        <f>SUMIFS(IPO!$E$2:$E$5250,IPO!$H$2:$H$5250,"="&amp;data!$B3174,IPO!$J$2:$J$5250,"="&amp;data!$G3174)</f>
        <v>0</v>
      </c>
      <c r="M3174" s="13">
        <f>SUMIFS(IPO!$F$2:$F$5250,IPO!$H$2:$H$5250,"="&amp;data!$B3174,IPO!$J$2:$J$5250,"="&amp;data!$G3174)</f>
        <v>0</v>
      </c>
      <c r="N3174" s="13"/>
      <c r="P3174" s="16">
        <f>COUNTIFS(equity_bonds!$H$2:$H$6414,"="&amp;data!$B3174,equity_bonds!$J$2:$J$6414,"="&amp;data!$G3174)</f>
        <v>0</v>
      </c>
      <c r="Q3174" s="16">
        <f>SUMIFS(equity_bonds!$B$2:$B$6414,equity_bonds!$H$2:$H$6414,"="&amp;data!$B3174,equity_bonds!$J$2:$J$6414,"="&amp;data!$G3174)</f>
        <v>0</v>
      </c>
      <c r="R3174" s="16" t="str">
        <f>IF(P3174=1,SUMIFS(equity_bonds!$C$2:$C$6414,equity_bonds!$H$2:$H$6414,"="&amp;data!$B3174,equity_bonds!$J$2:$J$6414,"="&amp;data!$G3174),"")</f>
        <v/>
      </c>
      <c r="S3174" s="16">
        <f>SUMIFS(equity_bonds!$E$2:$E$6414,equity_bonds!$H$2:$H$6414,"="&amp;data!$B3174,equity_bonds!$J$2:$J$6414,"="&amp;data!$G3174)</f>
        <v>0</v>
      </c>
      <c r="T3174" s="16">
        <f>SUMIFS(equity_bonds!$F$2:$F$6414,equity_bonds!$H$2:$H$6414,"="&amp;data!$B3174,equity_bonds!$J$2:$J$6414,"="&amp;data!$G3174)</f>
        <v>0</v>
      </c>
      <c r="U3174" s="16"/>
    </row>
    <row r="3175" spans="1:21" x14ac:dyDescent="0.25">
      <c r="A3175">
        <v>1132</v>
      </c>
      <c r="B3175">
        <v>2008</v>
      </c>
      <c r="C3175">
        <v>11</v>
      </c>
      <c r="D3175" t="s">
        <v>96</v>
      </c>
      <c r="E3175" t="s">
        <v>517</v>
      </c>
      <c r="F3175" t="s">
        <v>517</v>
      </c>
      <c r="G3175" t="str">
        <f t="shared" si="49"/>
        <v>DLA Piper</v>
      </c>
      <c r="I3175" s="13">
        <f>COUNTIFS(IPO!$J$2:$J$5250,"="&amp;data!$G3175,IPO!$H$2:$H$5250,"="&amp;data!$B3175)</f>
        <v>2</v>
      </c>
      <c r="J3175" s="13">
        <f>SUMIFS(IPO!$B$2:$B$5250,IPO!$H$2:$H$5250,"="&amp;data!$B3175,IPO!$J$2:$J$5250,"="&amp;data!$G3175)</f>
        <v>2705</v>
      </c>
      <c r="K3175" s="13" t="str">
        <f>IF(I3175=1,SUMIFS(IPO!$C$2:$C$5250,IPO!$H$2:$H$5250,"="&amp;data!$B3175,IPO!$J$2:$J$5250,"="&amp;data!$G3175),"")</f>
        <v/>
      </c>
      <c r="L3175" s="13">
        <f>SUMIFS(IPO!$E$2:$E$5250,IPO!$H$2:$H$5250,"="&amp;data!$B3175,IPO!$J$2:$J$5250,"="&amp;data!$G3175)</f>
        <v>2.1</v>
      </c>
      <c r="M3175" s="13">
        <f>SUMIFS(IPO!$F$2:$F$5250,IPO!$H$2:$H$5250,"="&amp;data!$B3175,IPO!$J$2:$J$5250,"="&amp;data!$G3175)</f>
        <v>16</v>
      </c>
      <c r="N3175" s="13"/>
      <c r="P3175" s="16">
        <f>COUNTIFS(equity_bonds!$H$2:$H$6414,"="&amp;data!$B3175,equity_bonds!$J$2:$J$6414,"="&amp;data!$G3175)</f>
        <v>2</v>
      </c>
      <c r="Q3175" s="16">
        <f>SUMIFS(equity_bonds!$B$2:$B$6414,equity_bonds!$H$2:$H$6414,"="&amp;data!$B3175,equity_bonds!$J$2:$J$6414,"="&amp;data!$G3175)</f>
        <v>7790.8</v>
      </c>
      <c r="R3175" s="16" t="str">
        <f>IF(P3175=1,SUMIFS(equity_bonds!$C$2:$C$6414,equity_bonds!$H$2:$H$6414,"="&amp;data!$B3175,equity_bonds!$J$2:$J$6414,"="&amp;data!$G3175),"")</f>
        <v/>
      </c>
      <c r="S3175" s="16">
        <f>SUMIFS(equity_bonds!$E$2:$E$6414,equity_bonds!$H$2:$H$6414,"="&amp;data!$B3175,equity_bonds!$J$2:$J$6414,"="&amp;data!$G3175)</f>
        <v>0.1</v>
      </c>
      <c r="T3175" s="16">
        <f>SUMIFS(equity_bonds!$F$2:$F$6414,equity_bonds!$H$2:$H$6414,"="&amp;data!$B3175,equity_bonds!$J$2:$J$6414,"="&amp;data!$G3175)</f>
        <v>44</v>
      </c>
      <c r="U3175" s="16"/>
    </row>
    <row r="3176" spans="1:21" x14ac:dyDescent="0.25">
      <c r="A3176">
        <v>1158</v>
      </c>
      <c r="B3176">
        <v>2008</v>
      </c>
      <c r="C3176">
        <v>73</v>
      </c>
      <c r="D3176" t="s">
        <v>205</v>
      </c>
      <c r="E3176" t="s">
        <v>19</v>
      </c>
      <c r="F3176" t="s">
        <v>2583</v>
      </c>
      <c r="G3176" t="str">
        <f t="shared" si="49"/>
        <v>Dorsey Whitney</v>
      </c>
      <c r="I3176" s="13">
        <f>COUNTIFS(IPO!$J$2:$J$5250,"="&amp;data!$G3176,IPO!$H$2:$H$5250,"="&amp;data!$B3176)</f>
        <v>1</v>
      </c>
      <c r="J3176" s="13">
        <f>SUMIFS(IPO!$B$2:$B$5250,IPO!$H$2:$H$5250,"="&amp;data!$B3176,IPO!$J$2:$J$5250,"="&amp;data!$G3176)</f>
        <v>803.1</v>
      </c>
      <c r="K3176" s="13">
        <f>IF(I3176=1,SUMIFS(IPO!$C$2:$C$5250,IPO!$H$2:$H$5250,"="&amp;data!$B3176,IPO!$J$2:$J$5250,"="&amp;data!$G3176),"")</f>
        <v>53</v>
      </c>
      <c r="L3176" s="13">
        <f>SUMIFS(IPO!$E$2:$E$5250,IPO!$H$2:$H$5250,"="&amp;data!$B3176,IPO!$J$2:$J$5250,"="&amp;data!$G3176)</f>
        <v>0.6</v>
      </c>
      <c r="M3176" s="13">
        <f>SUMIFS(IPO!$F$2:$F$5250,IPO!$H$2:$H$5250,"="&amp;data!$B3176,IPO!$J$2:$J$5250,"="&amp;data!$G3176)</f>
        <v>7</v>
      </c>
      <c r="N3176" s="13"/>
      <c r="P3176" s="16">
        <f>COUNTIFS(equity_bonds!$H$2:$H$6414,"="&amp;data!$B3176,equity_bonds!$J$2:$J$6414,"="&amp;data!$G3176)</f>
        <v>1</v>
      </c>
      <c r="Q3176" s="16">
        <f>SUMIFS(equity_bonds!$B$2:$B$6414,equity_bonds!$H$2:$H$6414,"="&amp;data!$B3176,equity_bonds!$J$2:$J$6414,"="&amp;data!$G3176)</f>
        <v>9885.7999999999993</v>
      </c>
      <c r="R3176" s="16">
        <f>IF(P3176=1,SUMIFS(equity_bonds!$C$2:$C$6414,equity_bonds!$H$2:$H$6414,"="&amp;data!$B3176,equity_bonds!$J$2:$J$6414,"="&amp;data!$G3176),"")</f>
        <v>62</v>
      </c>
      <c r="S3176" s="16">
        <f>SUMIFS(equity_bonds!$E$2:$E$6414,equity_bonds!$H$2:$H$6414,"="&amp;data!$B3176,equity_bonds!$J$2:$J$6414,"="&amp;data!$G3176)</f>
        <v>0.1</v>
      </c>
      <c r="T3176" s="16">
        <f>SUMIFS(equity_bonds!$F$2:$F$6414,equity_bonds!$H$2:$H$6414,"="&amp;data!$B3176,equity_bonds!$J$2:$J$6414,"="&amp;data!$G3176)</f>
        <v>25</v>
      </c>
      <c r="U3176" s="16"/>
    </row>
    <row r="3177" spans="1:21" x14ac:dyDescent="0.25">
      <c r="A3177">
        <v>1171</v>
      </c>
      <c r="B3177">
        <v>2008</v>
      </c>
      <c r="C3177">
        <v>186</v>
      </c>
      <c r="D3177" t="s">
        <v>422</v>
      </c>
      <c r="E3177" t="s">
        <v>518</v>
      </c>
      <c r="F3177" t="s">
        <v>574</v>
      </c>
      <c r="G3177" t="str">
        <f t="shared" si="49"/>
        <v>Dow Lohnes</v>
      </c>
      <c r="I3177" s="13">
        <f>COUNTIFS(IPO!$J$2:$J$5250,"="&amp;data!$G3177,IPO!$H$2:$H$5250,"="&amp;data!$B3177)</f>
        <v>0</v>
      </c>
      <c r="J3177" s="13">
        <f>SUMIFS(IPO!$B$2:$B$5250,IPO!$H$2:$H$5250,"="&amp;data!$B3177,IPO!$J$2:$J$5250,"="&amp;data!$G3177)</f>
        <v>0</v>
      </c>
      <c r="K3177" s="13" t="str">
        <f>IF(I3177=1,SUMIFS(IPO!$C$2:$C$5250,IPO!$H$2:$H$5250,"="&amp;data!$B3177,IPO!$J$2:$J$5250,"="&amp;data!$G3177),"")</f>
        <v/>
      </c>
      <c r="L3177" s="13">
        <f>SUMIFS(IPO!$E$2:$E$5250,IPO!$H$2:$H$5250,"="&amp;data!$B3177,IPO!$J$2:$J$5250,"="&amp;data!$G3177)</f>
        <v>0</v>
      </c>
      <c r="M3177" s="13">
        <f>SUMIFS(IPO!$F$2:$F$5250,IPO!$H$2:$H$5250,"="&amp;data!$B3177,IPO!$J$2:$J$5250,"="&amp;data!$G3177)</f>
        <v>0</v>
      </c>
      <c r="N3177" s="13"/>
      <c r="P3177" s="16">
        <f>COUNTIFS(equity_bonds!$H$2:$H$6414,"="&amp;data!$B3177,equity_bonds!$J$2:$J$6414,"="&amp;data!$G3177)</f>
        <v>1</v>
      </c>
      <c r="Q3177" s="16">
        <f>SUMIFS(equity_bonds!$B$2:$B$6414,equity_bonds!$H$2:$H$6414,"="&amp;data!$B3177,equity_bonds!$J$2:$J$6414,"="&amp;data!$G3177)</f>
        <v>1067.4000000000001</v>
      </c>
      <c r="R3177" s="16">
        <f>IF(P3177=1,SUMIFS(equity_bonds!$C$2:$C$6414,equity_bonds!$H$2:$H$6414,"="&amp;data!$B3177,equity_bonds!$J$2:$J$6414,"="&amp;data!$G3177),"")</f>
        <v>161</v>
      </c>
      <c r="S3177" s="16">
        <f>SUMIFS(equity_bonds!$E$2:$E$6414,equity_bonds!$H$2:$H$6414,"="&amp;data!$B3177,equity_bonds!$J$2:$J$6414,"="&amp;data!$G3177)</f>
        <v>0</v>
      </c>
      <c r="T3177" s="16">
        <f>SUMIFS(equity_bonds!$F$2:$F$6414,equity_bonds!$H$2:$H$6414,"="&amp;data!$B3177,equity_bonds!$J$2:$J$6414,"="&amp;data!$G3177)</f>
        <v>2</v>
      </c>
      <c r="U3177" s="16"/>
    </row>
    <row r="3178" spans="1:21" x14ac:dyDescent="0.25">
      <c r="A3178">
        <v>1179</v>
      </c>
      <c r="B3178">
        <v>2008</v>
      </c>
      <c r="C3178">
        <v>74</v>
      </c>
      <c r="D3178" t="s">
        <v>195</v>
      </c>
      <c r="E3178" t="s">
        <v>533</v>
      </c>
      <c r="F3178" t="s">
        <v>533</v>
      </c>
      <c r="G3178" t="str">
        <f t="shared" si="49"/>
        <v>Drinker Biddle</v>
      </c>
      <c r="I3178" s="13">
        <f>COUNTIFS(IPO!$J$2:$J$5250,"="&amp;data!$G3178,IPO!$H$2:$H$5250,"="&amp;data!$B3178)</f>
        <v>0</v>
      </c>
      <c r="J3178" s="13">
        <f>SUMIFS(IPO!$B$2:$B$5250,IPO!$H$2:$H$5250,"="&amp;data!$B3178,IPO!$J$2:$J$5250,"="&amp;data!$G3178)</f>
        <v>0</v>
      </c>
      <c r="K3178" s="13" t="str">
        <f>IF(I3178=1,SUMIFS(IPO!$C$2:$C$5250,IPO!$H$2:$H$5250,"="&amp;data!$B3178,IPO!$J$2:$J$5250,"="&amp;data!$G3178),"")</f>
        <v/>
      </c>
      <c r="L3178" s="13">
        <f>SUMIFS(IPO!$E$2:$E$5250,IPO!$H$2:$H$5250,"="&amp;data!$B3178,IPO!$J$2:$J$5250,"="&amp;data!$G3178)</f>
        <v>0</v>
      </c>
      <c r="M3178" s="13">
        <f>SUMIFS(IPO!$F$2:$F$5250,IPO!$H$2:$H$5250,"="&amp;data!$B3178,IPO!$J$2:$J$5250,"="&amp;data!$G3178)</f>
        <v>0</v>
      </c>
      <c r="N3178" s="13"/>
      <c r="P3178" s="16">
        <f>COUNTIFS(equity_bonds!$H$2:$H$6414,"="&amp;data!$B3178,equity_bonds!$J$2:$J$6414,"="&amp;data!$G3178)</f>
        <v>1</v>
      </c>
      <c r="Q3178" s="16">
        <f>SUMIFS(equity_bonds!$B$2:$B$6414,equity_bonds!$H$2:$H$6414,"="&amp;data!$B3178,equity_bonds!$J$2:$J$6414,"="&amp;data!$G3178)</f>
        <v>723.9</v>
      </c>
      <c r="R3178" s="16">
        <f>IF(P3178=1,SUMIFS(equity_bonds!$C$2:$C$6414,equity_bonds!$H$2:$H$6414,"="&amp;data!$B3178,equity_bonds!$J$2:$J$6414,"="&amp;data!$G3178),"")</f>
        <v>182</v>
      </c>
      <c r="S3178" s="16">
        <f>SUMIFS(equity_bonds!$E$2:$E$6414,equity_bonds!$H$2:$H$6414,"="&amp;data!$B3178,equity_bonds!$J$2:$J$6414,"="&amp;data!$G3178)</f>
        <v>0</v>
      </c>
      <c r="T3178" s="16">
        <f>SUMIFS(equity_bonds!$F$2:$F$6414,equity_bonds!$H$2:$H$6414,"="&amp;data!$B3178,equity_bonds!$J$2:$J$6414,"="&amp;data!$G3178)</f>
        <v>7</v>
      </c>
      <c r="U3178" s="16"/>
    </row>
    <row r="3179" spans="1:21" x14ac:dyDescent="0.25">
      <c r="A3179">
        <v>1205</v>
      </c>
      <c r="B3179">
        <v>2008</v>
      </c>
      <c r="C3179">
        <v>71</v>
      </c>
      <c r="D3179" t="s">
        <v>154</v>
      </c>
      <c r="E3179" t="s">
        <v>266</v>
      </c>
      <c r="F3179" t="s">
        <v>266</v>
      </c>
      <c r="G3179" t="str">
        <f t="shared" si="49"/>
        <v>Duane Morris</v>
      </c>
      <c r="I3179" s="13">
        <f>COUNTIFS(IPO!$J$2:$J$5250,"="&amp;data!$G3179,IPO!$H$2:$H$5250,"="&amp;data!$B3179)</f>
        <v>1</v>
      </c>
      <c r="J3179" s="13">
        <f>SUMIFS(IPO!$B$2:$B$5250,IPO!$H$2:$H$5250,"="&amp;data!$B3179,IPO!$J$2:$J$5250,"="&amp;data!$G3179)</f>
        <v>86.3</v>
      </c>
      <c r="K3179" s="13">
        <f>IF(I3179=1,SUMIFS(IPO!$C$2:$C$5250,IPO!$H$2:$H$5250,"="&amp;data!$B3179,IPO!$J$2:$J$5250,"="&amp;data!$G3179),"")</f>
        <v>138</v>
      </c>
      <c r="L3179" s="13">
        <f>SUMIFS(IPO!$E$2:$E$5250,IPO!$H$2:$H$5250,"="&amp;data!$B3179,IPO!$J$2:$J$5250,"="&amp;data!$G3179)</f>
        <v>0.1</v>
      </c>
      <c r="M3179" s="13">
        <f>SUMIFS(IPO!$F$2:$F$5250,IPO!$H$2:$H$5250,"="&amp;data!$B3179,IPO!$J$2:$J$5250,"="&amp;data!$G3179)</f>
        <v>1</v>
      </c>
      <c r="N3179" s="13"/>
      <c r="P3179" s="16">
        <f>COUNTIFS(equity_bonds!$H$2:$H$6414,"="&amp;data!$B3179,equity_bonds!$J$2:$J$6414,"="&amp;data!$G3179)</f>
        <v>0</v>
      </c>
      <c r="Q3179" s="16">
        <f>SUMIFS(equity_bonds!$B$2:$B$6414,equity_bonds!$H$2:$H$6414,"="&amp;data!$B3179,equity_bonds!$J$2:$J$6414,"="&amp;data!$G3179)</f>
        <v>0</v>
      </c>
      <c r="R3179" s="16" t="str">
        <f>IF(P3179=1,SUMIFS(equity_bonds!$C$2:$C$6414,equity_bonds!$H$2:$H$6414,"="&amp;data!$B3179,equity_bonds!$J$2:$J$6414,"="&amp;data!$G3179),"")</f>
        <v/>
      </c>
      <c r="S3179" s="16">
        <f>SUMIFS(equity_bonds!$E$2:$E$6414,equity_bonds!$H$2:$H$6414,"="&amp;data!$B3179,equity_bonds!$J$2:$J$6414,"="&amp;data!$G3179)</f>
        <v>0</v>
      </c>
      <c r="T3179" s="16">
        <f>SUMIFS(equity_bonds!$F$2:$F$6414,equity_bonds!$H$2:$H$6414,"="&amp;data!$B3179,equity_bonds!$J$2:$J$6414,"="&amp;data!$G3179)</f>
        <v>0</v>
      </c>
      <c r="U3179" s="16"/>
    </row>
    <row r="3180" spans="1:21" x14ac:dyDescent="0.25">
      <c r="A3180">
        <v>1231</v>
      </c>
      <c r="B3180">
        <v>2008</v>
      </c>
      <c r="C3180">
        <v>151</v>
      </c>
      <c r="D3180" t="s">
        <v>338</v>
      </c>
      <c r="E3180" t="s">
        <v>75</v>
      </c>
      <c r="F3180" t="s">
        <v>75</v>
      </c>
      <c r="G3180" t="str">
        <f t="shared" si="49"/>
        <v>Dykema Gossett</v>
      </c>
      <c r="I3180" s="13">
        <f>COUNTIFS(IPO!$J$2:$J$5250,"="&amp;data!$G3180,IPO!$H$2:$H$5250,"="&amp;data!$B3180)</f>
        <v>0</v>
      </c>
      <c r="J3180" s="13">
        <f>SUMIFS(IPO!$B$2:$B$5250,IPO!$H$2:$H$5250,"="&amp;data!$B3180,IPO!$J$2:$J$5250,"="&amp;data!$G3180)</f>
        <v>0</v>
      </c>
      <c r="K3180" s="13" t="str">
        <f>IF(I3180=1,SUMIFS(IPO!$C$2:$C$5250,IPO!$H$2:$H$5250,"="&amp;data!$B3180,IPO!$J$2:$J$5250,"="&amp;data!$G3180),"")</f>
        <v/>
      </c>
      <c r="L3180" s="13">
        <f>SUMIFS(IPO!$E$2:$E$5250,IPO!$H$2:$H$5250,"="&amp;data!$B3180,IPO!$J$2:$J$5250,"="&amp;data!$G3180)</f>
        <v>0</v>
      </c>
      <c r="M3180" s="13">
        <f>SUMIFS(IPO!$F$2:$F$5250,IPO!$H$2:$H$5250,"="&amp;data!$B3180,IPO!$J$2:$J$5250,"="&amp;data!$G3180)</f>
        <v>0</v>
      </c>
      <c r="N3180" s="13"/>
      <c r="P3180" s="16">
        <f>COUNTIFS(equity_bonds!$H$2:$H$6414,"="&amp;data!$B3180,equity_bonds!$J$2:$J$6414,"="&amp;data!$G3180)</f>
        <v>0</v>
      </c>
      <c r="Q3180" s="16">
        <f>SUMIFS(equity_bonds!$B$2:$B$6414,equity_bonds!$H$2:$H$6414,"="&amp;data!$B3180,equity_bonds!$J$2:$J$6414,"="&amp;data!$G3180)</f>
        <v>0</v>
      </c>
      <c r="R3180" s="16" t="str">
        <f>IF(P3180=1,SUMIFS(equity_bonds!$C$2:$C$6414,equity_bonds!$H$2:$H$6414,"="&amp;data!$B3180,equity_bonds!$J$2:$J$6414,"="&amp;data!$G3180),"")</f>
        <v/>
      </c>
      <c r="S3180" s="16">
        <f>SUMIFS(equity_bonds!$E$2:$E$6414,equity_bonds!$H$2:$H$6414,"="&amp;data!$B3180,equity_bonds!$J$2:$J$6414,"="&amp;data!$G3180)</f>
        <v>0</v>
      </c>
      <c r="T3180" s="16">
        <f>SUMIFS(equity_bonds!$F$2:$F$6414,equity_bonds!$H$2:$H$6414,"="&amp;data!$B3180,equity_bonds!$J$2:$J$6414,"="&amp;data!$G3180)</f>
        <v>0</v>
      </c>
      <c r="U3180" s="16"/>
    </row>
    <row r="3181" spans="1:21" x14ac:dyDescent="0.25">
      <c r="A3181">
        <v>1247</v>
      </c>
      <c r="B3181">
        <v>2008</v>
      </c>
      <c r="C3181">
        <v>81</v>
      </c>
      <c r="D3181" t="s">
        <v>178</v>
      </c>
      <c r="E3181" t="s">
        <v>534</v>
      </c>
      <c r="F3181" t="s">
        <v>534</v>
      </c>
      <c r="G3181" t="str">
        <f t="shared" si="49"/>
        <v>Edwards Angell</v>
      </c>
      <c r="I3181" s="13">
        <f>COUNTIFS(IPO!$J$2:$J$5250,"="&amp;data!$G3181,IPO!$H$2:$H$5250,"="&amp;data!$B3181)</f>
        <v>0</v>
      </c>
      <c r="J3181" s="13">
        <f>SUMIFS(IPO!$B$2:$B$5250,IPO!$H$2:$H$5250,"="&amp;data!$B3181,IPO!$J$2:$J$5250,"="&amp;data!$G3181)</f>
        <v>0</v>
      </c>
      <c r="K3181" s="13" t="str">
        <f>IF(I3181=1,SUMIFS(IPO!$C$2:$C$5250,IPO!$H$2:$H$5250,"="&amp;data!$B3181,IPO!$J$2:$J$5250,"="&amp;data!$G3181),"")</f>
        <v/>
      </c>
      <c r="L3181" s="13">
        <f>SUMIFS(IPO!$E$2:$E$5250,IPO!$H$2:$H$5250,"="&amp;data!$B3181,IPO!$J$2:$J$5250,"="&amp;data!$G3181)</f>
        <v>0</v>
      </c>
      <c r="M3181" s="13">
        <f>SUMIFS(IPO!$F$2:$F$5250,IPO!$H$2:$H$5250,"="&amp;data!$B3181,IPO!$J$2:$J$5250,"="&amp;data!$G3181)</f>
        <v>0</v>
      </c>
      <c r="N3181" s="13"/>
      <c r="P3181" s="16">
        <f>COUNTIFS(equity_bonds!$H$2:$H$6414,"="&amp;data!$B3181,equity_bonds!$J$2:$J$6414,"="&amp;data!$G3181)</f>
        <v>2</v>
      </c>
      <c r="Q3181" s="16">
        <f>SUMIFS(equity_bonds!$B$2:$B$6414,equity_bonds!$H$2:$H$6414,"="&amp;data!$B3181,equity_bonds!$J$2:$J$6414,"="&amp;data!$G3181)</f>
        <v>1482.5</v>
      </c>
      <c r="R3181" s="16" t="str">
        <f>IF(P3181=1,SUMIFS(equity_bonds!$C$2:$C$6414,equity_bonds!$H$2:$H$6414,"="&amp;data!$B3181,equity_bonds!$J$2:$J$6414,"="&amp;data!$G3181),"")</f>
        <v/>
      </c>
      <c r="S3181" s="16">
        <f>SUMIFS(equity_bonds!$E$2:$E$6414,equity_bonds!$H$2:$H$6414,"="&amp;data!$B3181,equity_bonds!$J$2:$J$6414,"="&amp;data!$G3181)</f>
        <v>0</v>
      </c>
      <c r="T3181" s="16">
        <f>SUMIFS(equity_bonds!$F$2:$F$6414,equity_bonds!$H$2:$H$6414,"="&amp;data!$B3181,equity_bonds!$J$2:$J$6414,"="&amp;data!$G3181)</f>
        <v>15</v>
      </c>
      <c r="U3181" s="16"/>
    </row>
    <row r="3182" spans="1:21" x14ac:dyDescent="0.25">
      <c r="A3182">
        <v>1267</v>
      </c>
      <c r="B3182">
        <v>2008</v>
      </c>
      <c r="C3182">
        <v>126</v>
      </c>
      <c r="D3182" t="s">
        <v>328</v>
      </c>
      <c r="E3182" t="s">
        <v>269</v>
      </c>
      <c r="F3182" t="s">
        <v>2696</v>
      </c>
      <c r="G3182" t="str">
        <f t="shared" si="49"/>
        <v>Epstein Becker</v>
      </c>
      <c r="I3182" s="13">
        <f>COUNTIFS(IPO!$J$2:$J$5250,"="&amp;data!$G3182,IPO!$H$2:$H$5250,"="&amp;data!$B3182)</f>
        <v>0</v>
      </c>
      <c r="J3182" s="13">
        <f>SUMIFS(IPO!$B$2:$B$5250,IPO!$H$2:$H$5250,"="&amp;data!$B3182,IPO!$J$2:$J$5250,"="&amp;data!$G3182)</f>
        <v>0</v>
      </c>
      <c r="K3182" s="13" t="str">
        <f>IF(I3182=1,SUMIFS(IPO!$C$2:$C$5250,IPO!$H$2:$H$5250,"="&amp;data!$B3182,IPO!$J$2:$J$5250,"="&amp;data!$G3182),"")</f>
        <v/>
      </c>
      <c r="L3182" s="13">
        <f>SUMIFS(IPO!$E$2:$E$5250,IPO!$H$2:$H$5250,"="&amp;data!$B3182,IPO!$J$2:$J$5250,"="&amp;data!$G3182)</f>
        <v>0</v>
      </c>
      <c r="M3182" s="13">
        <f>SUMIFS(IPO!$F$2:$F$5250,IPO!$H$2:$H$5250,"="&amp;data!$B3182,IPO!$J$2:$J$5250,"="&amp;data!$G3182)</f>
        <v>0</v>
      </c>
      <c r="N3182" s="13"/>
      <c r="P3182" s="16">
        <f>COUNTIFS(equity_bonds!$H$2:$H$6414,"="&amp;data!$B3182,equity_bonds!$J$2:$J$6414,"="&amp;data!$G3182)</f>
        <v>0</v>
      </c>
      <c r="Q3182" s="16">
        <f>SUMIFS(equity_bonds!$B$2:$B$6414,equity_bonds!$H$2:$H$6414,"="&amp;data!$B3182,equity_bonds!$J$2:$J$6414,"="&amp;data!$G3182)</f>
        <v>0</v>
      </c>
      <c r="R3182" s="16" t="str">
        <f>IF(P3182=1,SUMIFS(equity_bonds!$C$2:$C$6414,equity_bonds!$H$2:$H$6414,"="&amp;data!$B3182,equity_bonds!$J$2:$J$6414,"="&amp;data!$G3182),"")</f>
        <v/>
      </c>
      <c r="S3182" s="16">
        <f>SUMIFS(equity_bonds!$E$2:$E$6414,equity_bonds!$H$2:$H$6414,"="&amp;data!$B3182,equity_bonds!$J$2:$J$6414,"="&amp;data!$G3182)</f>
        <v>0</v>
      </c>
      <c r="T3182" s="16">
        <f>SUMIFS(equity_bonds!$F$2:$F$6414,equity_bonds!$H$2:$H$6414,"="&amp;data!$B3182,equity_bonds!$J$2:$J$6414,"="&amp;data!$G3182)</f>
        <v>0</v>
      </c>
      <c r="U3182" s="16"/>
    </row>
    <row r="3183" spans="1:21" x14ac:dyDescent="0.25">
      <c r="A3183">
        <v>1283</v>
      </c>
      <c r="B3183">
        <v>2008</v>
      </c>
      <c r="C3183">
        <v>94</v>
      </c>
      <c r="D3183" t="s">
        <v>169</v>
      </c>
      <c r="E3183" t="s">
        <v>133</v>
      </c>
      <c r="F3183" t="s">
        <v>2636</v>
      </c>
      <c r="G3183" t="str">
        <f t="shared" si="49"/>
        <v>Faegre Benson</v>
      </c>
      <c r="I3183" s="13">
        <f>COUNTIFS(IPO!$J$2:$J$5250,"="&amp;data!$G3183,IPO!$H$2:$H$5250,"="&amp;data!$B3183)</f>
        <v>0</v>
      </c>
      <c r="J3183" s="13">
        <f>SUMIFS(IPO!$B$2:$B$5250,IPO!$H$2:$H$5250,"="&amp;data!$B3183,IPO!$J$2:$J$5250,"="&amp;data!$G3183)</f>
        <v>0</v>
      </c>
      <c r="K3183" s="13" t="str">
        <f>IF(I3183=1,SUMIFS(IPO!$C$2:$C$5250,IPO!$H$2:$H$5250,"="&amp;data!$B3183,IPO!$J$2:$J$5250,"="&amp;data!$G3183),"")</f>
        <v/>
      </c>
      <c r="L3183" s="13">
        <f>SUMIFS(IPO!$E$2:$E$5250,IPO!$H$2:$H$5250,"="&amp;data!$B3183,IPO!$J$2:$J$5250,"="&amp;data!$G3183)</f>
        <v>0</v>
      </c>
      <c r="M3183" s="13">
        <f>SUMIFS(IPO!$F$2:$F$5250,IPO!$H$2:$H$5250,"="&amp;data!$B3183,IPO!$J$2:$J$5250,"="&amp;data!$G3183)</f>
        <v>0</v>
      </c>
      <c r="N3183" s="13"/>
      <c r="P3183" s="16">
        <f>COUNTIFS(equity_bonds!$H$2:$H$6414,"="&amp;data!$B3183,equity_bonds!$J$2:$J$6414,"="&amp;data!$G3183)</f>
        <v>1</v>
      </c>
      <c r="Q3183" s="16">
        <f>SUMIFS(equity_bonds!$B$2:$B$6414,equity_bonds!$H$2:$H$6414,"="&amp;data!$B3183,equity_bonds!$J$2:$J$6414,"="&amp;data!$G3183)</f>
        <v>6096.7</v>
      </c>
      <c r="R3183" s="16">
        <f>IF(P3183=1,SUMIFS(equity_bonds!$C$2:$C$6414,equity_bonds!$H$2:$H$6414,"="&amp;data!$B3183,equity_bonds!$J$2:$J$6414,"="&amp;data!$G3183),"")</f>
        <v>74</v>
      </c>
      <c r="S3183" s="16">
        <f>SUMIFS(equity_bonds!$E$2:$E$6414,equity_bonds!$H$2:$H$6414,"="&amp;data!$B3183,equity_bonds!$J$2:$J$6414,"="&amp;data!$G3183)</f>
        <v>0.1</v>
      </c>
      <c r="T3183" s="16">
        <f>SUMIFS(equity_bonds!$F$2:$F$6414,equity_bonds!$H$2:$H$6414,"="&amp;data!$B3183,equity_bonds!$J$2:$J$6414,"="&amp;data!$G3183)</f>
        <v>12</v>
      </c>
      <c r="U3183" s="16"/>
    </row>
    <row r="3184" spans="1:21" x14ac:dyDescent="0.25">
      <c r="A3184">
        <v>1301</v>
      </c>
      <c r="B3184">
        <v>2008</v>
      </c>
      <c r="C3184">
        <v>141</v>
      </c>
      <c r="D3184" t="s">
        <v>326</v>
      </c>
      <c r="E3184" t="s">
        <v>270</v>
      </c>
      <c r="F3184" t="s">
        <v>2697</v>
      </c>
      <c r="G3184" t="str">
        <f t="shared" si="49"/>
        <v>Fenwick West</v>
      </c>
      <c r="I3184" s="13">
        <f>COUNTIFS(IPO!$J$2:$J$5250,"="&amp;data!$G3184,IPO!$H$2:$H$5250,"="&amp;data!$B3184)</f>
        <v>1</v>
      </c>
      <c r="J3184" s="13">
        <f>SUMIFS(IPO!$B$2:$B$5250,IPO!$H$2:$H$5250,"="&amp;data!$B3184,IPO!$J$2:$J$5250,"="&amp;data!$G3184)</f>
        <v>382.9</v>
      </c>
      <c r="K3184" s="13">
        <f>IF(I3184=1,SUMIFS(IPO!$C$2:$C$5250,IPO!$H$2:$H$5250,"="&amp;data!$B3184,IPO!$J$2:$J$5250,"="&amp;data!$G3184),"")</f>
        <v>82</v>
      </c>
      <c r="L3184" s="13">
        <f>SUMIFS(IPO!$E$2:$E$5250,IPO!$H$2:$H$5250,"="&amp;data!$B3184,IPO!$J$2:$J$5250,"="&amp;data!$G3184)</f>
        <v>0.3</v>
      </c>
      <c r="M3184" s="13">
        <f>SUMIFS(IPO!$F$2:$F$5250,IPO!$H$2:$H$5250,"="&amp;data!$B3184,IPO!$J$2:$J$5250,"="&amp;data!$G3184)</f>
        <v>4</v>
      </c>
      <c r="N3184" s="13"/>
      <c r="P3184" s="16">
        <f>COUNTIFS(equity_bonds!$H$2:$H$6414,"="&amp;data!$B3184,equity_bonds!$J$2:$J$6414,"="&amp;data!$G3184)</f>
        <v>1</v>
      </c>
      <c r="Q3184" s="16">
        <f>SUMIFS(equity_bonds!$B$2:$B$6414,equity_bonds!$H$2:$H$6414,"="&amp;data!$B3184,equity_bonds!$J$2:$J$6414,"="&amp;data!$G3184)</f>
        <v>2163.6999999999998</v>
      </c>
      <c r="R3184" s="16">
        <f>IF(P3184=1,SUMIFS(equity_bonds!$C$2:$C$6414,equity_bonds!$H$2:$H$6414,"="&amp;data!$B3184,equity_bonds!$J$2:$J$6414,"="&amp;data!$G3184),"")</f>
        <v>122</v>
      </c>
      <c r="S3184" s="16">
        <f>SUMIFS(equity_bonds!$E$2:$E$6414,equity_bonds!$H$2:$H$6414,"="&amp;data!$B3184,equity_bonds!$J$2:$J$6414,"="&amp;data!$G3184)</f>
        <v>0</v>
      </c>
      <c r="T3184" s="16">
        <f>SUMIFS(equity_bonds!$F$2:$F$6414,equity_bonds!$H$2:$H$6414,"="&amp;data!$B3184,equity_bonds!$J$2:$J$6414,"="&amp;data!$G3184)</f>
        <v>13</v>
      </c>
      <c r="U3184" s="16"/>
    </row>
    <row r="3185" spans="1:21" x14ac:dyDescent="0.25">
      <c r="A3185">
        <v>1312</v>
      </c>
      <c r="B3185">
        <v>2008</v>
      </c>
      <c r="C3185">
        <v>86</v>
      </c>
      <c r="D3185" t="s">
        <v>171</v>
      </c>
      <c r="E3185" t="s">
        <v>535</v>
      </c>
      <c r="F3185" t="s">
        <v>2532</v>
      </c>
      <c r="G3185" t="str">
        <f t="shared" si="49"/>
        <v>Finnegan Henderson</v>
      </c>
      <c r="I3185" s="13">
        <f>COUNTIFS(IPO!$J$2:$J$5250,"="&amp;data!$G3185,IPO!$H$2:$H$5250,"="&amp;data!$B3185)</f>
        <v>0</v>
      </c>
      <c r="J3185" s="13">
        <f>SUMIFS(IPO!$B$2:$B$5250,IPO!$H$2:$H$5250,"="&amp;data!$B3185,IPO!$J$2:$J$5250,"="&amp;data!$G3185)</f>
        <v>0</v>
      </c>
      <c r="K3185" s="13" t="str">
        <f>IF(I3185=1,SUMIFS(IPO!$C$2:$C$5250,IPO!$H$2:$H$5250,"="&amp;data!$B3185,IPO!$J$2:$J$5250,"="&amp;data!$G3185),"")</f>
        <v/>
      </c>
      <c r="L3185" s="13">
        <f>SUMIFS(IPO!$E$2:$E$5250,IPO!$H$2:$H$5250,"="&amp;data!$B3185,IPO!$J$2:$J$5250,"="&amp;data!$G3185)</f>
        <v>0</v>
      </c>
      <c r="M3185" s="13">
        <f>SUMIFS(IPO!$F$2:$F$5250,IPO!$H$2:$H$5250,"="&amp;data!$B3185,IPO!$J$2:$J$5250,"="&amp;data!$G3185)</f>
        <v>0</v>
      </c>
      <c r="N3185" s="13"/>
      <c r="P3185" s="16">
        <f>COUNTIFS(equity_bonds!$H$2:$H$6414,"="&amp;data!$B3185,equity_bonds!$J$2:$J$6414,"="&amp;data!$G3185)</f>
        <v>0</v>
      </c>
      <c r="Q3185" s="16">
        <f>SUMIFS(equity_bonds!$B$2:$B$6414,equity_bonds!$H$2:$H$6414,"="&amp;data!$B3185,equity_bonds!$J$2:$J$6414,"="&amp;data!$G3185)</f>
        <v>0</v>
      </c>
      <c r="R3185" s="16" t="str">
        <f>IF(P3185=1,SUMIFS(equity_bonds!$C$2:$C$6414,equity_bonds!$H$2:$H$6414,"="&amp;data!$B3185,equity_bonds!$J$2:$J$6414,"="&amp;data!$G3185),"")</f>
        <v/>
      </c>
      <c r="S3185" s="16">
        <f>SUMIFS(equity_bonds!$E$2:$E$6414,equity_bonds!$H$2:$H$6414,"="&amp;data!$B3185,equity_bonds!$J$2:$J$6414,"="&amp;data!$G3185)</f>
        <v>0</v>
      </c>
      <c r="T3185" s="16">
        <f>SUMIFS(equity_bonds!$F$2:$F$6414,equity_bonds!$H$2:$H$6414,"="&amp;data!$B3185,equity_bonds!$J$2:$J$6414,"="&amp;data!$G3185)</f>
        <v>0</v>
      </c>
      <c r="U3185" s="16"/>
    </row>
    <row r="3186" spans="1:21" x14ac:dyDescent="0.25">
      <c r="A3186">
        <v>1343</v>
      </c>
      <c r="B3186">
        <v>2008</v>
      </c>
      <c r="C3186">
        <v>72</v>
      </c>
      <c r="D3186" t="s">
        <v>216</v>
      </c>
      <c r="E3186" t="s">
        <v>357</v>
      </c>
      <c r="F3186" t="s">
        <v>2740</v>
      </c>
      <c r="G3186" t="str">
        <f t="shared" si="49"/>
        <v>Fish Richardson</v>
      </c>
      <c r="I3186" s="13">
        <f>COUNTIFS(IPO!$J$2:$J$5250,"="&amp;data!$G3186,IPO!$H$2:$H$5250,"="&amp;data!$B3186)</f>
        <v>0</v>
      </c>
      <c r="J3186" s="13">
        <f>SUMIFS(IPO!$B$2:$B$5250,IPO!$H$2:$H$5250,"="&amp;data!$B3186,IPO!$J$2:$J$5250,"="&amp;data!$G3186)</f>
        <v>0</v>
      </c>
      <c r="K3186" s="13" t="str">
        <f>IF(I3186=1,SUMIFS(IPO!$C$2:$C$5250,IPO!$H$2:$H$5250,"="&amp;data!$B3186,IPO!$J$2:$J$5250,"="&amp;data!$G3186),"")</f>
        <v/>
      </c>
      <c r="L3186" s="13">
        <f>SUMIFS(IPO!$E$2:$E$5250,IPO!$H$2:$H$5250,"="&amp;data!$B3186,IPO!$J$2:$J$5250,"="&amp;data!$G3186)</f>
        <v>0</v>
      </c>
      <c r="M3186" s="13">
        <f>SUMIFS(IPO!$F$2:$F$5250,IPO!$H$2:$H$5250,"="&amp;data!$B3186,IPO!$J$2:$J$5250,"="&amp;data!$G3186)</f>
        <v>0</v>
      </c>
      <c r="N3186" s="13"/>
      <c r="P3186" s="16">
        <f>COUNTIFS(equity_bonds!$H$2:$H$6414,"="&amp;data!$B3186,equity_bonds!$J$2:$J$6414,"="&amp;data!$G3186)</f>
        <v>0</v>
      </c>
      <c r="Q3186" s="16">
        <f>SUMIFS(equity_bonds!$B$2:$B$6414,equity_bonds!$H$2:$H$6414,"="&amp;data!$B3186,equity_bonds!$J$2:$J$6414,"="&amp;data!$G3186)</f>
        <v>0</v>
      </c>
      <c r="R3186" s="16" t="str">
        <f>IF(P3186=1,SUMIFS(equity_bonds!$C$2:$C$6414,equity_bonds!$H$2:$H$6414,"="&amp;data!$B3186,equity_bonds!$J$2:$J$6414,"="&amp;data!$G3186),"")</f>
        <v/>
      </c>
      <c r="S3186" s="16">
        <f>SUMIFS(equity_bonds!$E$2:$E$6414,equity_bonds!$H$2:$H$6414,"="&amp;data!$B3186,equity_bonds!$J$2:$J$6414,"="&amp;data!$G3186)</f>
        <v>0</v>
      </c>
      <c r="T3186" s="16">
        <f>SUMIFS(equity_bonds!$F$2:$F$6414,equity_bonds!$H$2:$H$6414,"="&amp;data!$B3186,equity_bonds!$J$2:$J$6414,"="&amp;data!$G3186)</f>
        <v>0</v>
      </c>
      <c r="U3186" s="16"/>
    </row>
    <row r="3187" spans="1:21" x14ac:dyDescent="0.25">
      <c r="A3187">
        <v>1360</v>
      </c>
      <c r="B3187">
        <v>2008</v>
      </c>
      <c r="C3187">
        <v>197</v>
      </c>
      <c r="D3187" t="s">
        <v>406</v>
      </c>
      <c r="E3187" t="s">
        <v>502</v>
      </c>
      <c r="F3187" t="s">
        <v>2776</v>
      </c>
      <c r="G3187" t="str">
        <f t="shared" si="49"/>
        <v>Fitzpatrick Cella</v>
      </c>
      <c r="I3187" s="13">
        <f>COUNTIFS(IPO!$J$2:$J$5250,"="&amp;data!$G3187,IPO!$H$2:$H$5250,"="&amp;data!$B3187)</f>
        <v>0</v>
      </c>
      <c r="J3187" s="13">
        <f>SUMIFS(IPO!$B$2:$B$5250,IPO!$H$2:$H$5250,"="&amp;data!$B3187,IPO!$J$2:$J$5250,"="&amp;data!$G3187)</f>
        <v>0</v>
      </c>
      <c r="K3187" s="13" t="str">
        <f>IF(I3187=1,SUMIFS(IPO!$C$2:$C$5250,IPO!$H$2:$H$5250,"="&amp;data!$B3187,IPO!$J$2:$J$5250,"="&amp;data!$G3187),"")</f>
        <v/>
      </c>
      <c r="L3187" s="13">
        <f>SUMIFS(IPO!$E$2:$E$5250,IPO!$H$2:$H$5250,"="&amp;data!$B3187,IPO!$J$2:$J$5250,"="&amp;data!$G3187)</f>
        <v>0</v>
      </c>
      <c r="M3187" s="13">
        <f>SUMIFS(IPO!$F$2:$F$5250,IPO!$H$2:$H$5250,"="&amp;data!$B3187,IPO!$J$2:$J$5250,"="&amp;data!$G3187)</f>
        <v>0</v>
      </c>
      <c r="N3187" s="13"/>
      <c r="P3187" s="16">
        <f>COUNTIFS(equity_bonds!$H$2:$H$6414,"="&amp;data!$B3187,equity_bonds!$J$2:$J$6414,"="&amp;data!$G3187)</f>
        <v>0</v>
      </c>
      <c r="Q3187" s="16">
        <f>SUMIFS(equity_bonds!$B$2:$B$6414,equity_bonds!$H$2:$H$6414,"="&amp;data!$B3187,equity_bonds!$J$2:$J$6414,"="&amp;data!$G3187)</f>
        <v>0</v>
      </c>
      <c r="R3187" s="16" t="str">
        <f>IF(P3187=1,SUMIFS(equity_bonds!$C$2:$C$6414,equity_bonds!$H$2:$H$6414,"="&amp;data!$B3187,equity_bonds!$J$2:$J$6414,"="&amp;data!$G3187),"")</f>
        <v/>
      </c>
      <c r="S3187" s="16">
        <f>SUMIFS(equity_bonds!$E$2:$E$6414,equity_bonds!$H$2:$H$6414,"="&amp;data!$B3187,equity_bonds!$J$2:$J$6414,"="&amp;data!$G3187)</f>
        <v>0</v>
      </c>
      <c r="T3187" s="16">
        <f>SUMIFS(equity_bonds!$F$2:$F$6414,equity_bonds!$H$2:$H$6414,"="&amp;data!$B3187,equity_bonds!$J$2:$J$6414,"="&amp;data!$G3187)</f>
        <v>0</v>
      </c>
      <c r="U3187" s="16"/>
    </row>
    <row r="3188" spans="1:21" x14ac:dyDescent="0.25">
      <c r="A3188">
        <v>1389</v>
      </c>
      <c r="B3188">
        <v>2008</v>
      </c>
      <c r="C3188">
        <v>32</v>
      </c>
      <c r="D3188" t="s">
        <v>118</v>
      </c>
      <c r="E3188" t="s">
        <v>76</v>
      </c>
      <c r="F3188" t="s">
        <v>2617</v>
      </c>
      <c r="G3188" t="str">
        <f t="shared" si="49"/>
        <v>Foley Lardner</v>
      </c>
      <c r="I3188" s="13">
        <f>COUNTIFS(IPO!$J$2:$J$5250,"="&amp;data!$G3188,IPO!$H$2:$H$5250,"="&amp;data!$B3188)</f>
        <v>1</v>
      </c>
      <c r="J3188" s="13">
        <f>SUMIFS(IPO!$B$2:$B$5250,IPO!$H$2:$H$5250,"="&amp;data!$B3188,IPO!$J$2:$J$5250,"="&amp;data!$G3188)</f>
        <v>185</v>
      </c>
      <c r="K3188" s="13">
        <f>IF(I3188=1,SUMIFS(IPO!$C$2:$C$5250,IPO!$H$2:$H$5250,"="&amp;data!$B3188,IPO!$J$2:$J$5250,"="&amp;data!$G3188),"")</f>
        <v>116</v>
      </c>
      <c r="L3188" s="13">
        <f>SUMIFS(IPO!$E$2:$E$5250,IPO!$H$2:$H$5250,"="&amp;data!$B3188,IPO!$J$2:$J$5250,"="&amp;data!$G3188)</f>
        <v>0.2</v>
      </c>
      <c r="M3188" s="13">
        <f>SUMIFS(IPO!$F$2:$F$5250,IPO!$H$2:$H$5250,"="&amp;data!$B3188,IPO!$J$2:$J$5250,"="&amp;data!$G3188)</f>
        <v>2</v>
      </c>
      <c r="N3188" s="13"/>
      <c r="P3188" s="16">
        <f>COUNTIFS(equity_bonds!$H$2:$H$6414,"="&amp;data!$B3188,equity_bonds!$J$2:$J$6414,"="&amp;data!$G3188)</f>
        <v>1</v>
      </c>
      <c r="Q3188" s="16">
        <f>SUMIFS(equity_bonds!$B$2:$B$6414,equity_bonds!$H$2:$H$6414,"="&amp;data!$B3188,equity_bonds!$J$2:$J$6414,"="&amp;data!$G3188)</f>
        <v>14816.8</v>
      </c>
      <c r="R3188" s="16">
        <f>IF(P3188=1,SUMIFS(equity_bonds!$C$2:$C$6414,equity_bonds!$H$2:$H$6414,"="&amp;data!$B3188,equity_bonds!$J$2:$J$6414,"="&amp;data!$G3188),"")</f>
        <v>44</v>
      </c>
      <c r="S3188" s="16">
        <f>SUMIFS(equity_bonds!$E$2:$E$6414,equity_bonds!$H$2:$H$6414,"="&amp;data!$B3188,equity_bonds!$J$2:$J$6414,"="&amp;data!$G3188)</f>
        <v>0.2</v>
      </c>
      <c r="T3188" s="16">
        <f>SUMIFS(equity_bonds!$F$2:$F$6414,equity_bonds!$H$2:$H$6414,"="&amp;data!$B3188,equity_bonds!$J$2:$J$6414,"="&amp;data!$G3188)</f>
        <v>21</v>
      </c>
      <c r="U3188" s="16"/>
    </row>
    <row r="3189" spans="1:21" x14ac:dyDescent="0.25">
      <c r="A3189">
        <v>1406</v>
      </c>
      <c r="B3189">
        <v>2008</v>
      </c>
      <c r="C3189">
        <v>158</v>
      </c>
      <c r="D3189" t="s">
        <v>448</v>
      </c>
      <c r="E3189" t="s">
        <v>273</v>
      </c>
      <c r="F3189" t="s">
        <v>273</v>
      </c>
      <c r="G3189" t="str">
        <f t="shared" si="49"/>
        <v>Foley Hoag</v>
      </c>
      <c r="I3189" s="13">
        <f>COUNTIFS(IPO!$J$2:$J$5250,"="&amp;data!$G3189,IPO!$H$2:$H$5250,"="&amp;data!$B3189)</f>
        <v>1</v>
      </c>
      <c r="J3189" s="13">
        <f>SUMIFS(IPO!$B$2:$B$5250,IPO!$H$2:$H$5250,"="&amp;data!$B3189,IPO!$J$2:$J$5250,"="&amp;data!$G3189)</f>
        <v>48.7</v>
      </c>
      <c r="K3189" s="13">
        <f>IF(I3189=1,SUMIFS(IPO!$C$2:$C$5250,IPO!$H$2:$H$5250,"="&amp;data!$B3189,IPO!$J$2:$J$5250,"="&amp;data!$G3189),"")</f>
        <v>160</v>
      </c>
      <c r="L3189" s="13">
        <f>SUMIFS(IPO!$E$2:$E$5250,IPO!$H$2:$H$5250,"="&amp;data!$B3189,IPO!$J$2:$J$5250,"="&amp;data!$G3189)</f>
        <v>0</v>
      </c>
      <c r="M3189" s="13">
        <f>SUMIFS(IPO!$F$2:$F$5250,IPO!$H$2:$H$5250,"="&amp;data!$B3189,IPO!$J$2:$J$5250,"="&amp;data!$G3189)</f>
        <v>1</v>
      </c>
      <c r="N3189" s="13"/>
      <c r="P3189" s="16">
        <f>COUNTIFS(equity_bonds!$H$2:$H$6414,"="&amp;data!$B3189,equity_bonds!$J$2:$J$6414,"="&amp;data!$G3189)</f>
        <v>1</v>
      </c>
      <c r="Q3189" s="16">
        <f>SUMIFS(equity_bonds!$B$2:$B$6414,equity_bonds!$H$2:$H$6414,"="&amp;data!$B3189,equity_bonds!$J$2:$J$6414,"="&amp;data!$G3189)</f>
        <v>549.20000000000005</v>
      </c>
      <c r="R3189" s="16">
        <f>IF(P3189=1,SUMIFS(equity_bonds!$C$2:$C$6414,equity_bonds!$H$2:$H$6414,"="&amp;data!$B3189,equity_bonds!$J$2:$J$6414,"="&amp;data!$G3189),"")</f>
        <v>195</v>
      </c>
      <c r="S3189" s="16">
        <f>SUMIFS(equity_bonds!$E$2:$E$6414,equity_bonds!$H$2:$H$6414,"="&amp;data!$B3189,equity_bonds!$J$2:$J$6414,"="&amp;data!$G3189)</f>
        <v>0</v>
      </c>
      <c r="T3189" s="16">
        <f>SUMIFS(equity_bonds!$F$2:$F$6414,equity_bonds!$H$2:$H$6414,"="&amp;data!$B3189,equity_bonds!$J$2:$J$6414,"="&amp;data!$G3189)</f>
        <v>8</v>
      </c>
      <c r="U3189" s="16"/>
    </row>
    <row r="3190" spans="1:21" x14ac:dyDescent="0.25">
      <c r="A3190">
        <v>1419</v>
      </c>
      <c r="B3190">
        <v>2008</v>
      </c>
      <c r="C3190">
        <v>140</v>
      </c>
      <c r="D3190" t="s">
        <v>411</v>
      </c>
      <c r="E3190" t="s">
        <v>454</v>
      </c>
      <c r="F3190" t="s">
        <v>454</v>
      </c>
      <c r="G3190" t="str">
        <f t="shared" si="49"/>
        <v>Fox Rothschild</v>
      </c>
      <c r="I3190" s="13">
        <f>COUNTIFS(IPO!$J$2:$J$5250,"="&amp;data!$G3190,IPO!$H$2:$H$5250,"="&amp;data!$B3190)</f>
        <v>0</v>
      </c>
      <c r="J3190" s="13">
        <f>SUMIFS(IPO!$B$2:$B$5250,IPO!$H$2:$H$5250,"="&amp;data!$B3190,IPO!$J$2:$J$5250,"="&amp;data!$G3190)</f>
        <v>0</v>
      </c>
      <c r="K3190" s="13" t="str">
        <f>IF(I3190=1,SUMIFS(IPO!$C$2:$C$5250,IPO!$H$2:$H$5250,"="&amp;data!$B3190,IPO!$J$2:$J$5250,"="&amp;data!$G3190),"")</f>
        <v/>
      </c>
      <c r="L3190" s="13">
        <f>SUMIFS(IPO!$E$2:$E$5250,IPO!$H$2:$H$5250,"="&amp;data!$B3190,IPO!$J$2:$J$5250,"="&amp;data!$G3190)</f>
        <v>0</v>
      </c>
      <c r="M3190" s="13">
        <f>SUMIFS(IPO!$F$2:$F$5250,IPO!$H$2:$H$5250,"="&amp;data!$B3190,IPO!$J$2:$J$5250,"="&amp;data!$G3190)</f>
        <v>0</v>
      </c>
      <c r="N3190" s="13"/>
      <c r="P3190" s="16">
        <f>COUNTIFS(equity_bonds!$H$2:$H$6414,"="&amp;data!$B3190,equity_bonds!$J$2:$J$6414,"="&amp;data!$G3190)</f>
        <v>0</v>
      </c>
      <c r="Q3190" s="16">
        <f>SUMIFS(equity_bonds!$B$2:$B$6414,equity_bonds!$H$2:$H$6414,"="&amp;data!$B3190,equity_bonds!$J$2:$J$6414,"="&amp;data!$G3190)</f>
        <v>0</v>
      </c>
      <c r="R3190" s="16" t="str">
        <f>IF(P3190=1,SUMIFS(equity_bonds!$C$2:$C$6414,equity_bonds!$H$2:$H$6414,"="&amp;data!$B3190,equity_bonds!$J$2:$J$6414,"="&amp;data!$G3190),"")</f>
        <v/>
      </c>
      <c r="S3190" s="16">
        <f>SUMIFS(equity_bonds!$E$2:$E$6414,equity_bonds!$H$2:$H$6414,"="&amp;data!$B3190,equity_bonds!$J$2:$J$6414,"="&amp;data!$G3190)</f>
        <v>0</v>
      </c>
      <c r="T3190" s="16">
        <f>SUMIFS(equity_bonds!$F$2:$F$6414,equity_bonds!$H$2:$H$6414,"="&amp;data!$B3190,equity_bonds!$J$2:$J$6414,"="&amp;data!$G3190)</f>
        <v>0</v>
      </c>
      <c r="U3190" s="16"/>
    </row>
    <row r="3191" spans="1:21" x14ac:dyDescent="0.25">
      <c r="A3191">
        <v>1433</v>
      </c>
      <c r="B3191">
        <v>2008</v>
      </c>
      <c r="C3191">
        <v>109</v>
      </c>
      <c r="D3191" t="s">
        <v>337</v>
      </c>
      <c r="E3191" t="s">
        <v>484</v>
      </c>
      <c r="F3191" t="s">
        <v>2770</v>
      </c>
      <c r="G3191" t="str">
        <f t="shared" si="49"/>
        <v>Fragomen Del</v>
      </c>
      <c r="I3191" s="13">
        <f>COUNTIFS(IPO!$J$2:$J$5250,"="&amp;data!$G3191,IPO!$H$2:$H$5250,"="&amp;data!$B3191)</f>
        <v>0</v>
      </c>
      <c r="J3191" s="13">
        <f>SUMIFS(IPO!$B$2:$B$5250,IPO!$H$2:$H$5250,"="&amp;data!$B3191,IPO!$J$2:$J$5250,"="&amp;data!$G3191)</f>
        <v>0</v>
      </c>
      <c r="K3191" s="13" t="str">
        <f>IF(I3191=1,SUMIFS(IPO!$C$2:$C$5250,IPO!$H$2:$H$5250,"="&amp;data!$B3191,IPO!$J$2:$J$5250,"="&amp;data!$G3191),"")</f>
        <v/>
      </c>
      <c r="L3191" s="13">
        <f>SUMIFS(IPO!$E$2:$E$5250,IPO!$H$2:$H$5250,"="&amp;data!$B3191,IPO!$J$2:$J$5250,"="&amp;data!$G3191)</f>
        <v>0</v>
      </c>
      <c r="M3191" s="13">
        <f>SUMIFS(IPO!$F$2:$F$5250,IPO!$H$2:$H$5250,"="&amp;data!$B3191,IPO!$J$2:$J$5250,"="&amp;data!$G3191)</f>
        <v>0</v>
      </c>
      <c r="N3191" s="13"/>
      <c r="P3191" s="16">
        <f>COUNTIFS(equity_bonds!$H$2:$H$6414,"="&amp;data!$B3191,equity_bonds!$J$2:$J$6414,"="&amp;data!$G3191)</f>
        <v>0</v>
      </c>
      <c r="Q3191" s="16">
        <f>SUMIFS(equity_bonds!$B$2:$B$6414,equity_bonds!$H$2:$H$6414,"="&amp;data!$B3191,equity_bonds!$J$2:$J$6414,"="&amp;data!$G3191)</f>
        <v>0</v>
      </c>
      <c r="R3191" s="16" t="str">
        <f>IF(P3191=1,SUMIFS(equity_bonds!$C$2:$C$6414,equity_bonds!$H$2:$H$6414,"="&amp;data!$B3191,equity_bonds!$J$2:$J$6414,"="&amp;data!$G3191),"")</f>
        <v/>
      </c>
      <c r="S3191" s="16">
        <f>SUMIFS(equity_bonds!$E$2:$E$6414,equity_bonds!$H$2:$H$6414,"="&amp;data!$B3191,equity_bonds!$J$2:$J$6414,"="&amp;data!$G3191)</f>
        <v>0</v>
      </c>
      <c r="T3191" s="16">
        <f>SUMIFS(equity_bonds!$F$2:$F$6414,equity_bonds!$H$2:$H$6414,"="&amp;data!$B3191,equity_bonds!$J$2:$J$6414,"="&amp;data!$G3191)</f>
        <v>0</v>
      </c>
      <c r="U3191" s="16"/>
    </row>
    <row r="3192" spans="1:21" x14ac:dyDescent="0.25">
      <c r="A3192">
        <v>1440</v>
      </c>
      <c r="B3192">
        <v>2008</v>
      </c>
      <c r="C3192">
        <v>51</v>
      </c>
      <c r="D3192" t="s">
        <v>122</v>
      </c>
      <c r="E3192" t="s">
        <v>536</v>
      </c>
      <c r="F3192" t="s">
        <v>2533</v>
      </c>
      <c r="G3192" t="str">
        <f t="shared" si="49"/>
        <v>Fried Frank</v>
      </c>
      <c r="I3192" s="13">
        <f>COUNTIFS(IPO!$J$2:$J$5250,"="&amp;data!$G3192,IPO!$H$2:$H$5250,"="&amp;data!$B3192)</f>
        <v>1</v>
      </c>
      <c r="J3192" s="13">
        <f>SUMIFS(IPO!$B$2:$B$5250,IPO!$H$2:$H$5250,"="&amp;data!$B3192,IPO!$J$2:$J$5250,"="&amp;data!$G3192)</f>
        <v>599</v>
      </c>
      <c r="K3192" s="13">
        <f>IF(I3192=1,SUMIFS(IPO!$C$2:$C$5250,IPO!$H$2:$H$5250,"="&amp;data!$B3192,IPO!$J$2:$J$5250,"="&amp;data!$G3192),"")</f>
        <v>60</v>
      </c>
      <c r="L3192" s="13">
        <f>SUMIFS(IPO!$E$2:$E$5250,IPO!$H$2:$H$5250,"="&amp;data!$B3192,IPO!$J$2:$J$5250,"="&amp;data!$G3192)</f>
        <v>0.5</v>
      </c>
      <c r="M3192" s="13">
        <f>SUMIFS(IPO!$F$2:$F$5250,IPO!$H$2:$H$5250,"="&amp;data!$B3192,IPO!$J$2:$J$5250,"="&amp;data!$G3192)</f>
        <v>2</v>
      </c>
      <c r="N3192" s="13"/>
      <c r="P3192" s="16">
        <f>COUNTIFS(equity_bonds!$H$2:$H$6414,"="&amp;data!$B3192,equity_bonds!$J$2:$J$6414,"="&amp;data!$G3192)</f>
        <v>1</v>
      </c>
      <c r="Q3192" s="16">
        <f>SUMIFS(equity_bonds!$B$2:$B$6414,equity_bonds!$H$2:$H$6414,"="&amp;data!$B3192,equity_bonds!$J$2:$J$6414,"="&amp;data!$G3192)</f>
        <v>5608.7</v>
      </c>
      <c r="R3192" s="16">
        <f>IF(P3192=1,SUMIFS(equity_bonds!$C$2:$C$6414,equity_bonds!$H$2:$H$6414,"="&amp;data!$B3192,equity_bonds!$J$2:$J$6414,"="&amp;data!$G3192),"")</f>
        <v>80</v>
      </c>
      <c r="S3192" s="16">
        <f>SUMIFS(equity_bonds!$E$2:$E$6414,equity_bonds!$H$2:$H$6414,"="&amp;data!$B3192,equity_bonds!$J$2:$J$6414,"="&amp;data!$G3192)</f>
        <v>0.1</v>
      </c>
      <c r="T3192" s="16">
        <f>SUMIFS(equity_bonds!$F$2:$F$6414,equity_bonds!$H$2:$H$6414,"="&amp;data!$B3192,equity_bonds!$J$2:$J$6414,"="&amp;data!$G3192)</f>
        <v>10</v>
      </c>
      <c r="U3192" s="16"/>
    </row>
    <row r="3193" spans="1:21" x14ac:dyDescent="0.25">
      <c r="A3193">
        <v>1478</v>
      </c>
      <c r="B3193">
        <v>2008</v>
      </c>
      <c r="C3193">
        <v>169</v>
      </c>
      <c r="D3193" t="s">
        <v>387</v>
      </c>
      <c r="E3193" t="s">
        <v>438</v>
      </c>
      <c r="F3193" t="s">
        <v>438</v>
      </c>
      <c r="G3193" t="str">
        <f t="shared" si="49"/>
        <v>Frost Brown</v>
      </c>
      <c r="I3193" s="13">
        <f>COUNTIFS(IPO!$J$2:$J$5250,"="&amp;data!$G3193,IPO!$H$2:$H$5250,"="&amp;data!$B3193)</f>
        <v>0</v>
      </c>
      <c r="J3193" s="13">
        <f>SUMIFS(IPO!$B$2:$B$5250,IPO!$H$2:$H$5250,"="&amp;data!$B3193,IPO!$J$2:$J$5250,"="&amp;data!$G3193)</f>
        <v>0</v>
      </c>
      <c r="K3193" s="13" t="str">
        <f>IF(I3193=1,SUMIFS(IPO!$C$2:$C$5250,IPO!$H$2:$H$5250,"="&amp;data!$B3193,IPO!$J$2:$J$5250,"="&amp;data!$G3193),"")</f>
        <v/>
      </c>
      <c r="L3193" s="13">
        <f>SUMIFS(IPO!$E$2:$E$5250,IPO!$H$2:$H$5250,"="&amp;data!$B3193,IPO!$J$2:$J$5250,"="&amp;data!$G3193)</f>
        <v>0</v>
      </c>
      <c r="M3193" s="13">
        <f>SUMIFS(IPO!$F$2:$F$5250,IPO!$H$2:$H$5250,"="&amp;data!$B3193,IPO!$J$2:$J$5250,"="&amp;data!$G3193)</f>
        <v>0</v>
      </c>
      <c r="N3193" s="13"/>
      <c r="P3193" s="16">
        <f>COUNTIFS(equity_bonds!$H$2:$H$6414,"="&amp;data!$B3193,equity_bonds!$J$2:$J$6414,"="&amp;data!$G3193)</f>
        <v>0</v>
      </c>
      <c r="Q3193" s="16">
        <f>SUMIFS(equity_bonds!$B$2:$B$6414,equity_bonds!$H$2:$H$6414,"="&amp;data!$B3193,equity_bonds!$J$2:$J$6414,"="&amp;data!$G3193)</f>
        <v>0</v>
      </c>
      <c r="R3193" s="16" t="str">
        <f>IF(P3193=1,SUMIFS(equity_bonds!$C$2:$C$6414,equity_bonds!$H$2:$H$6414,"="&amp;data!$B3193,equity_bonds!$J$2:$J$6414,"="&amp;data!$G3193),"")</f>
        <v/>
      </c>
      <c r="S3193" s="16">
        <f>SUMIFS(equity_bonds!$E$2:$E$6414,equity_bonds!$H$2:$H$6414,"="&amp;data!$B3193,equity_bonds!$J$2:$J$6414,"="&amp;data!$G3193)</f>
        <v>0</v>
      </c>
      <c r="T3193" s="16">
        <f>SUMIFS(equity_bonds!$F$2:$F$6414,equity_bonds!$H$2:$H$6414,"="&amp;data!$B3193,equity_bonds!$J$2:$J$6414,"="&amp;data!$G3193)</f>
        <v>0</v>
      </c>
      <c r="U3193" s="16"/>
    </row>
    <row r="3194" spans="1:21" x14ac:dyDescent="0.25">
      <c r="A3194">
        <v>1508</v>
      </c>
      <c r="B3194">
        <v>2008</v>
      </c>
      <c r="C3194">
        <v>37</v>
      </c>
      <c r="D3194" t="s">
        <v>57</v>
      </c>
      <c r="E3194" t="s">
        <v>22</v>
      </c>
      <c r="F3194" t="s">
        <v>2586</v>
      </c>
      <c r="G3194" t="str">
        <f t="shared" si="49"/>
        <v>Fulbright Jaworski</v>
      </c>
      <c r="I3194" s="13">
        <f>COUNTIFS(IPO!$J$2:$J$5250,"="&amp;data!$G3194,IPO!$H$2:$H$5250,"="&amp;data!$B3194)</f>
        <v>1</v>
      </c>
      <c r="J3194" s="13">
        <f>SUMIFS(IPO!$B$2:$B$5250,IPO!$H$2:$H$5250,"="&amp;data!$B3194,IPO!$J$2:$J$5250,"="&amp;data!$G3194)</f>
        <v>186.2</v>
      </c>
      <c r="K3194" s="13">
        <f>IF(I3194=1,SUMIFS(IPO!$C$2:$C$5250,IPO!$H$2:$H$5250,"="&amp;data!$B3194,IPO!$J$2:$J$5250,"="&amp;data!$G3194),"")</f>
        <v>112</v>
      </c>
      <c r="L3194" s="13">
        <f>SUMIFS(IPO!$E$2:$E$5250,IPO!$H$2:$H$5250,"="&amp;data!$B3194,IPO!$J$2:$J$5250,"="&amp;data!$G3194)</f>
        <v>0.2</v>
      </c>
      <c r="M3194" s="13">
        <f>SUMIFS(IPO!$F$2:$F$5250,IPO!$H$2:$H$5250,"="&amp;data!$B3194,IPO!$J$2:$J$5250,"="&amp;data!$G3194)</f>
        <v>3</v>
      </c>
      <c r="N3194" s="13"/>
      <c r="P3194" s="16">
        <f>COUNTIFS(equity_bonds!$H$2:$H$6414,"="&amp;data!$B3194,equity_bonds!$J$2:$J$6414,"="&amp;data!$G3194)</f>
        <v>1</v>
      </c>
      <c r="Q3194" s="16">
        <f>SUMIFS(equity_bonds!$B$2:$B$6414,equity_bonds!$H$2:$H$6414,"="&amp;data!$B3194,equity_bonds!$J$2:$J$6414,"="&amp;data!$G3194)</f>
        <v>2025.4</v>
      </c>
      <c r="R3194" s="16">
        <f>IF(P3194=1,SUMIFS(equity_bonds!$C$2:$C$6414,equity_bonds!$H$2:$H$6414,"="&amp;data!$B3194,equity_bonds!$J$2:$J$6414,"="&amp;data!$G3194),"")</f>
        <v>124</v>
      </c>
      <c r="S3194" s="16">
        <f>SUMIFS(equity_bonds!$E$2:$E$6414,equity_bonds!$H$2:$H$6414,"="&amp;data!$B3194,equity_bonds!$J$2:$J$6414,"="&amp;data!$G3194)</f>
        <v>0</v>
      </c>
      <c r="T3194" s="16">
        <f>SUMIFS(equity_bonds!$F$2:$F$6414,equity_bonds!$H$2:$H$6414,"="&amp;data!$B3194,equity_bonds!$J$2:$J$6414,"="&amp;data!$G3194)</f>
        <v>12</v>
      </c>
      <c r="U3194" s="16"/>
    </row>
    <row r="3195" spans="1:21" x14ac:dyDescent="0.25">
      <c r="A3195">
        <v>1524</v>
      </c>
      <c r="B3195">
        <v>2008</v>
      </c>
      <c r="C3195">
        <v>147</v>
      </c>
      <c r="D3195" t="s">
        <v>409</v>
      </c>
      <c r="E3195" t="s">
        <v>274</v>
      </c>
      <c r="F3195" t="s">
        <v>274</v>
      </c>
      <c r="G3195" t="str">
        <f t="shared" si="49"/>
        <v>Gardere Wynne</v>
      </c>
      <c r="I3195" s="13">
        <f>COUNTIFS(IPO!$J$2:$J$5250,"="&amp;data!$G3195,IPO!$H$2:$H$5250,"="&amp;data!$B3195)</f>
        <v>0</v>
      </c>
      <c r="J3195" s="13">
        <f>SUMIFS(IPO!$B$2:$B$5250,IPO!$H$2:$H$5250,"="&amp;data!$B3195,IPO!$J$2:$J$5250,"="&amp;data!$G3195)</f>
        <v>0</v>
      </c>
      <c r="K3195" s="13" t="str">
        <f>IF(I3195=1,SUMIFS(IPO!$C$2:$C$5250,IPO!$H$2:$H$5250,"="&amp;data!$B3195,IPO!$J$2:$J$5250,"="&amp;data!$G3195),"")</f>
        <v/>
      </c>
      <c r="L3195" s="13">
        <f>SUMIFS(IPO!$E$2:$E$5250,IPO!$H$2:$H$5250,"="&amp;data!$B3195,IPO!$J$2:$J$5250,"="&amp;data!$G3195)</f>
        <v>0</v>
      </c>
      <c r="M3195" s="13">
        <f>SUMIFS(IPO!$F$2:$F$5250,IPO!$H$2:$H$5250,"="&amp;data!$B3195,IPO!$J$2:$J$5250,"="&amp;data!$G3195)</f>
        <v>0</v>
      </c>
      <c r="N3195" s="13"/>
      <c r="P3195" s="16">
        <f>COUNTIFS(equity_bonds!$H$2:$H$6414,"="&amp;data!$B3195,equity_bonds!$J$2:$J$6414,"="&amp;data!$G3195)</f>
        <v>1</v>
      </c>
      <c r="Q3195" s="16">
        <f>SUMIFS(equity_bonds!$B$2:$B$6414,equity_bonds!$H$2:$H$6414,"="&amp;data!$B3195,equity_bonds!$J$2:$J$6414,"="&amp;data!$G3195)</f>
        <v>638</v>
      </c>
      <c r="R3195" s="16">
        <f>IF(P3195=1,SUMIFS(equity_bonds!$C$2:$C$6414,equity_bonds!$H$2:$H$6414,"="&amp;data!$B3195,equity_bonds!$J$2:$J$6414,"="&amp;data!$G3195),"")</f>
        <v>186</v>
      </c>
      <c r="S3195" s="16">
        <f>SUMIFS(equity_bonds!$E$2:$E$6414,equity_bonds!$H$2:$H$6414,"="&amp;data!$B3195,equity_bonds!$J$2:$J$6414,"="&amp;data!$G3195)</f>
        <v>0</v>
      </c>
      <c r="T3195" s="16">
        <f>SUMIFS(equity_bonds!$F$2:$F$6414,equity_bonds!$H$2:$H$6414,"="&amp;data!$B3195,equity_bonds!$J$2:$J$6414,"="&amp;data!$G3195)</f>
        <v>5</v>
      </c>
      <c r="U3195" s="16"/>
    </row>
    <row r="3196" spans="1:21" x14ac:dyDescent="0.25">
      <c r="A3196">
        <v>1547</v>
      </c>
      <c r="B3196">
        <v>2008</v>
      </c>
      <c r="C3196">
        <v>199</v>
      </c>
      <c r="D3196" t="s">
        <v>364</v>
      </c>
      <c r="E3196" t="s">
        <v>519</v>
      </c>
      <c r="F3196" t="s">
        <v>519</v>
      </c>
      <c r="G3196" t="str">
        <f t="shared" si="49"/>
        <v>Gibbons</v>
      </c>
      <c r="I3196" s="13">
        <f>COUNTIFS(IPO!$J$2:$J$5250,"="&amp;data!$G3196,IPO!$H$2:$H$5250,"="&amp;data!$B3196)</f>
        <v>0</v>
      </c>
      <c r="J3196" s="13">
        <f>SUMIFS(IPO!$B$2:$B$5250,IPO!$H$2:$H$5250,"="&amp;data!$B3196,IPO!$J$2:$J$5250,"="&amp;data!$G3196)</f>
        <v>0</v>
      </c>
      <c r="K3196" s="13" t="str">
        <f>IF(I3196=1,SUMIFS(IPO!$C$2:$C$5250,IPO!$H$2:$H$5250,"="&amp;data!$B3196,IPO!$J$2:$J$5250,"="&amp;data!$G3196),"")</f>
        <v/>
      </c>
      <c r="L3196" s="13">
        <f>SUMIFS(IPO!$E$2:$E$5250,IPO!$H$2:$H$5250,"="&amp;data!$B3196,IPO!$J$2:$J$5250,"="&amp;data!$G3196)</f>
        <v>0</v>
      </c>
      <c r="M3196" s="13">
        <f>SUMIFS(IPO!$F$2:$F$5250,IPO!$H$2:$H$5250,"="&amp;data!$B3196,IPO!$J$2:$J$5250,"="&amp;data!$G3196)</f>
        <v>0</v>
      </c>
      <c r="N3196" s="13"/>
      <c r="P3196" s="16">
        <f>COUNTIFS(equity_bonds!$H$2:$H$6414,"="&amp;data!$B3196,equity_bonds!$J$2:$J$6414,"="&amp;data!$G3196)</f>
        <v>0</v>
      </c>
      <c r="Q3196" s="16">
        <f>SUMIFS(equity_bonds!$B$2:$B$6414,equity_bonds!$H$2:$H$6414,"="&amp;data!$B3196,equity_bonds!$J$2:$J$6414,"="&amp;data!$G3196)</f>
        <v>0</v>
      </c>
      <c r="R3196" s="16" t="str">
        <f>IF(P3196=1,SUMIFS(equity_bonds!$C$2:$C$6414,equity_bonds!$H$2:$H$6414,"="&amp;data!$B3196,equity_bonds!$J$2:$J$6414,"="&amp;data!$G3196),"")</f>
        <v/>
      </c>
      <c r="S3196" s="16">
        <f>SUMIFS(equity_bonds!$E$2:$E$6414,equity_bonds!$H$2:$H$6414,"="&amp;data!$B3196,equity_bonds!$J$2:$J$6414,"="&amp;data!$G3196)</f>
        <v>0</v>
      </c>
      <c r="T3196" s="16">
        <f>SUMIFS(equity_bonds!$F$2:$F$6414,equity_bonds!$H$2:$H$6414,"="&amp;data!$B3196,equity_bonds!$J$2:$J$6414,"="&amp;data!$G3196)</f>
        <v>0</v>
      </c>
      <c r="U3196" s="16"/>
    </row>
    <row r="3197" spans="1:21" x14ac:dyDescent="0.25">
      <c r="A3197">
        <v>1555</v>
      </c>
      <c r="B3197">
        <v>2008</v>
      </c>
      <c r="C3197">
        <v>20</v>
      </c>
      <c r="D3197" t="s">
        <v>116</v>
      </c>
      <c r="E3197" t="s">
        <v>537</v>
      </c>
      <c r="F3197" t="s">
        <v>2534</v>
      </c>
      <c r="G3197" t="str">
        <f t="shared" si="49"/>
        <v>Gibson Dunn</v>
      </c>
      <c r="I3197" s="13">
        <f>COUNTIFS(IPO!$J$2:$J$5250,"="&amp;data!$G3197,IPO!$H$2:$H$5250,"="&amp;data!$B3197)</f>
        <v>1</v>
      </c>
      <c r="J3197" s="13">
        <f>SUMIFS(IPO!$B$2:$B$5250,IPO!$H$2:$H$5250,"="&amp;data!$B3197,IPO!$J$2:$J$5250,"="&amp;data!$G3197)</f>
        <v>808.5</v>
      </c>
      <c r="K3197" s="13">
        <f>IF(I3197=1,SUMIFS(IPO!$C$2:$C$5250,IPO!$H$2:$H$5250,"="&amp;data!$B3197,IPO!$J$2:$J$5250,"="&amp;data!$G3197),"")</f>
        <v>52</v>
      </c>
      <c r="L3197" s="13">
        <f>SUMIFS(IPO!$E$2:$E$5250,IPO!$H$2:$H$5250,"="&amp;data!$B3197,IPO!$J$2:$J$5250,"="&amp;data!$G3197)</f>
        <v>0.6</v>
      </c>
      <c r="M3197" s="13">
        <f>SUMIFS(IPO!$F$2:$F$5250,IPO!$H$2:$H$5250,"="&amp;data!$B3197,IPO!$J$2:$J$5250,"="&amp;data!$G3197)</f>
        <v>1</v>
      </c>
      <c r="N3197" s="13"/>
      <c r="P3197" s="16">
        <f>COUNTIFS(equity_bonds!$H$2:$H$6414,"="&amp;data!$B3197,equity_bonds!$J$2:$J$6414,"="&amp;data!$G3197)</f>
        <v>1</v>
      </c>
      <c r="Q3197" s="16">
        <f>SUMIFS(equity_bonds!$B$2:$B$6414,equity_bonds!$H$2:$H$6414,"="&amp;data!$B3197,equity_bonds!$J$2:$J$6414,"="&amp;data!$G3197)</f>
        <v>12723.6</v>
      </c>
      <c r="R3197" s="16">
        <f>IF(P3197=1,SUMIFS(equity_bonds!$C$2:$C$6414,equity_bonds!$H$2:$H$6414,"="&amp;data!$B3197,equity_bonds!$J$2:$J$6414,"="&amp;data!$G3197),"")</f>
        <v>49</v>
      </c>
      <c r="S3197" s="16">
        <f>SUMIFS(equity_bonds!$E$2:$E$6414,equity_bonds!$H$2:$H$6414,"="&amp;data!$B3197,equity_bonds!$J$2:$J$6414,"="&amp;data!$G3197)</f>
        <v>0.2</v>
      </c>
      <c r="T3197" s="16">
        <f>SUMIFS(equity_bonds!$F$2:$F$6414,equity_bonds!$H$2:$H$6414,"="&amp;data!$B3197,equity_bonds!$J$2:$J$6414,"="&amp;data!$G3197)</f>
        <v>20</v>
      </c>
      <c r="U3197" s="16"/>
    </row>
    <row r="3198" spans="1:21" x14ac:dyDescent="0.25">
      <c r="A3198">
        <v>1607</v>
      </c>
      <c r="B3198">
        <v>2008</v>
      </c>
      <c r="C3198">
        <v>42</v>
      </c>
      <c r="D3198" t="s">
        <v>73</v>
      </c>
      <c r="E3198" t="s">
        <v>135</v>
      </c>
      <c r="F3198" t="s">
        <v>135</v>
      </c>
      <c r="G3198" t="str">
        <f t="shared" si="49"/>
        <v>Goodwin Procter</v>
      </c>
      <c r="I3198" s="13">
        <f>COUNTIFS(IPO!$J$2:$J$5250,"="&amp;data!$G3198,IPO!$H$2:$H$5250,"="&amp;data!$B3198)</f>
        <v>1</v>
      </c>
      <c r="J3198" s="13">
        <f>SUMIFS(IPO!$B$2:$B$5250,IPO!$H$2:$H$5250,"="&amp;data!$B3198,IPO!$J$2:$J$5250,"="&amp;data!$G3198)</f>
        <v>1626.8</v>
      </c>
      <c r="K3198" s="13">
        <f>IF(I3198=1,SUMIFS(IPO!$C$2:$C$5250,IPO!$H$2:$H$5250,"="&amp;data!$B3198,IPO!$J$2:$J$5250,"="&amp;data!$G3198),"")</f>
        <v>34</v>
      </c>
      <c r="L3198" s="13">
        <f>SUMIFS(IPO!$E$2:$E$5250,IPO!$H$2:$H$5250,"="&amp;data!$B3198,IPO!$J$2:$J$5250,"="&amp;data!$G3198)</f>
        <v>1.3</v>
      </c>
      <c r="M3198" s="13">
        <f>SUMIFS(IPO!$F$2:$F$5250,IPO!$H$2:$H$5250,"="&amp;data!$B3198,IPO!$J$2:$J$5250,"="&amp;data!$G3198)</f>
        <v>16</v>
      </c>
      <c r="N3198" s="13"/>
      <c r="P3198" s="16">
        <f>COUNTIFS(equity_bonds!$H$2:$H$6414,"="&amp;data!$B3198,equity_bonds!$J$2:$J$6414,"="&amp;data!$G3198)</f>
        <v>2</v>
      </c>
      <c r="Q3198" s="16">
        <f>SUMIFS(equity_bonds!$B$2:$B$6414,equity_bonds!$H$2:$H$6414,"="&amp;data!$B3198,equity_bonds!$J$2:$J$6414,"="&amp;data!$G3198)</f>
        <v>10663.9</v>
      </c>
      <c r="R3198" s="16" t="str">
        <f>IF(P3198=1,SUMIFS(equity_bonds!$C$2:$C$6414,equity_bonds!$H$2:$H$6414,"="&amp;data!$B3198,equity_bonds!$J$2:$J$6414,"="&amp;data!$G3198),"")</f>
        <v/>
      </c>
      <c r="S3198" s="16">
        <f>SUMIFS(equity_bonds!$E$2:$E$6414,equity_bonds!$H$2:$H$6414,"="&amp;data!$B3198,equity_bonds!$J$2:$J$6414,"="&amp;data!$G3198)</f>
        <v>0.1</v>
      </c>
      <c r="T3198" s="16">
        <f>SUMIFS(equity_bonds!$F$2:$F$6414,equity_bonds!$H$2:$H$6414,"="&amp;data!$B3198,equity_bonds!$J$2:$J$6414,"="&amp;data!$G3198)</f>
        <v>45</v>
      </c>
      <c r="U3198" s="16"/>
    </row>
    <row r="3199" spans="1:21" x14ac:dyDescent="0.25">
      <c r="A3199">
        <v>1618</v>
      </c>
      <c r="B3199">
        <v>2008</v>
      </c>
      <c r="C3199">
        <v>164</v>
      </c>
      <c r="D3199" t="s">
        <v>370</v>
      </c>
      <c r="E3199" t="s">
        <v>485</v>
      </c>
      <c r="F3199" t="s">
        <v>2771</v>
      </c>
      <c r="G3199" t="str">
        <f t="shared" si="49"/>
        <v>Gordon Rees</v>
      </c>
      <c r="I3199" s="13">
        <f>COUNTIFS(IPO!$J$2:$J$5250,"="&amp;data!$G3199,IPO!$H$2:$H$5250,"="&amp;data!$B3199)</f>
        <v>0</v>
      </c>
      <c r="J3199" s="13">
        <f>SUMIFS(IPO!$B$2:$B$5250,IPO!$H$2:$H$5250,"="&amp;data!$B3199,IPO!$J$2:$J$5250,"="&amp;data!$G3199)</f>
        <v>0</v>
      </c>
      <c r="K3199" s="13" t="str">
        <f>IF(I3199=1,SUMIFS(IPO!$C$2:$C$5250,IPO!$H$2:$H$5250,"="&amp;data!$B3199,IPO!$J$2:$J$5250,"="&amp;data!$G3199),"")</f>
        <v/>
      </c>
      <c r="L3199" s="13">
        <f>SUMIFS(IPO!$E$2:$E$5250,IPO!$H$2:$H$5250,"="&amp;data!$B3199,IPO!$J$2:$J$5250,"="&amp;data!$G3199)</f>
        <v>0</v>
      </c>
      <c r="M3199" s="13">
        <f>SUMIFS(IPO!$F$2:$F$5250,IPO!$H$2:$H$5250,"="&amp;data!$B3199,IPO!$J$2:$J$5250,"="&amp;data!$G3199)</f>
        <v>0</v>
      </c>
      <c r="N3199" s="13"/>
      <c r="P3199" s="16">
        <f>COUNTIFS(equity_bonds!$H$2:$H$6414,"="&amp;data!$B3199,equity_bonds!$J$2:$J$6414,"="&amp;data!$G3199)</f>
        <v>0</v>
      </c>
      <c r="Q3199" s="16">
        <f>SUMIFS(equity_bonds!$B$2:$B$6414,equity_bonds!$H$2:$H$6414,"="&amp;data!$B3199,equity_bonds!$J$2:$J$6414,"="&amp;data!$G3199)</f>
        <v>0</v>
      </c>
      <c r="R3199" s="16" t="str">
        <f>IF(P3199=1,SUMIFS(equity_bonds!$C$2:$C$6414,equity_bonds!$H$2:$H$6414,"="&amp;data!$B3199,equity_bonds!$J$2:$J$6414,"="&amp;data!$G3199),"")</f>
        <v/>
      </c>
      <c r="S3199" s="16">
        <f>SUMIFS(equity_bonds!$E$2:$E$6414,equity_bonds!$H$2:$H$6414,"="&amp;data!$B3199,equity_bonds!$J$2:$J$6414,"="&amp;data!$G3199)</f>
        <v>0</v>
      </c>
      <c r="T3199" s="16">
        <f>SUMIFS(equity_bonds!$F$2:$F$6414,equity_bonds!$H$2:$H$6414,"="&amp;data!$B3199,equity_bonds!$J$2:$J$6414,"="&amp;data!$G3199)</f>
        <v>0</v>
      </c>
      <c r="U3199" s="16"/>
    </row>
    <row r="3200" spans="1:21" x14ac:dyDescent="0.25">
      <c r="A3200">
        <v>1627</v>
      </c>
      <c r="B3200">
        <v>2008</v>
      </c>
      <c r="C3200">
        <v>187</v>
      </c>
      <c r="D3200" t="s">
        <v>436</v>
      </c>
      <c r="E3200" t="s">
        <v>520</v>
      </c>
      <c r="F3200" t="s">
        <v>2782</v>
      </c>
      <c r="G3200" t="str">
        <f t="shared" si="49"/>
        <v>Goulston Storrs</v>
      </c>
      <c r="I3200" s="13">
        <f>COUNTIFS(IPO!$J$2:$J$5250,"="&amp;data!$G3200,IPO!$H$2:$H$5250,"="&amp;data!$B3200)</f>
        <v>0</v>
      </c>
      <c r="J3200" s="13">
        <f>SUMIFS(IPO!$B$2:$B$5250,IPO!$H$2:$H$5250,"="&amp;data!$B3200,IPO!$J$2:$J$5250,"="&amp;data!$G3200)</f>
        <v>0</v>
      </c>
      <c r="K3200" s="13" t="str">
        <f>IF(I3200=1,SUMIFS(IPO!$C$2:$C$5250,IPO!$H$2:$H$5250,"="&amp;data!$B3200,IPO!$J$2:$J$5250,"="&amp;data!$G3200),"")</f>
        <v/>
      </c>
      <c r="L3200" s="13">
        <f>SUMIFS(IPO!$E$2:$E$5250,IPO!$H$2:$H$5250,"="&amp;data!$B3200,IPO!$J$2:$J$5250,"="&amp;data!$G3200)</f>
        <v>0</v>
      </c>
      <c r="M3200" s="13">
        <f>SUMIFS(IPO!$F$2:$F$5250,IPO!$H$2:$H$5250,"="&amp;data!$B3200,IPO!$J$2:$J$5250,"="&amp;data!$G3200)</f>
        <v>0</v>
      </c>
      <c r="N3200" s="13"/>
      <c r="P3200" s="16">
        <f>COUNTIFS(equity_bonds!$H$2:$H$6414,"="&amp;data!$B3200,equity_bonds!$J$2:$J$6414,"="&amp;data!$G3200)</f>
        <v>0</v>
      </c>
      <c r="Q3200" s="16">
        <f>SUMIFS(equity_bonds!$B$2:$B$6414,equity_bonds!$H$2:$H$6414,"="&amp;data!$B3200,equity_bonds!$J$2:$J$6414,"="&amp;data!$G3200)</f>
        <v>0</v>
      </c>
      <c r="R3200" s="16" t="str">
        <f>IF(P3200=1,SUMIFS(equity_bonds!$C$2:$C$6414,equity_bonds!$H$2:$H$6414,"="&amp;data!$B3200,equity_bonds!$J$2:$J$6414,"="&amp;data!$G3200),"")</f>
        <v/>
      </c>
      <c r="S3200" s="16">
        <f>SUMIFS(equity_bonds!$E$2:$E$6414,equity_bonds!$H$2:$H$6414,"="&amp;data!$B3200,equity_bonds!$J$2:$J$6414,"="&amp;data!$G3200)</f>
        <v>0</v>
      </c>
      <c r="T3200" s="16">
        <f>SUMIFS(equity_bonds!$F$2:$F$6414,equity_bonds!$H$2:$H$6414,"="&amp;data!$B3200,equity_bonds!$J$2:$J$6414,"="&amp;data!$G3200)</f>
        <v>0</v>
      </c>
      <c r="U3200" s="16"/>
    </row>
    <row r="3201" spans="1:21" x14ac:dyDescent="0.25">
      <c r="A3201">
        <v>1679</v>
      </c>
      <c r="B3201">
        <v>2008</v>
      </c>
      <c r="C3201">
        <v>8</v>
      </c>
      <c r="D3201" t="s">
        <v>108</v>
      </c>
      <c r="E3201" t="s">
        <v>236</v>
      </c>
      <c r="F3201" t="s">
        <v>236</v>
      </c>
      <c r="G3201" t="str">
        <f t="shared" si="49"/>
        <v>Greenberg Traurig</v>
      </c>
      <c r="I3201" s="13">
        <f>COUNTIFS(IPO!$J$2:$J$5250,"="&amp;data!$G3201,IPO!$H$2:$H$5250,"="&amp;data!$B3201)</f>
        <v>1</v>
      </c>
      <c r="J3201" s="13">
        <f>SUMIFS(IPO!$B$2:$B$5250,IPO!$H$2:$H$5250,"="&amp;data!$B3201,IPO!$J$2:$J$5250,"="&amp;data!$G3201)</f>
        <v>1400.4</v>
      </c>
      <c r="K3201" s="13">
        <f>IF(I3201=1,SUMIFS(IPO!$C$2:$C$5250,IPO!$H$2:$H$5250,"="&amp;data!$B3201,IPO!$J$2:$J$5250,"="&amp;data!$G3201),"")</f>
        <v>36</v>
      </c>
      <c r="L3201" s="13">
        <f>SUMIFS(IPO!$E$2:$E$5250,IPO!$H$2:$H$5250,"="&amp;data!$B3201,IPO!$J$2:$J$5250,"="&amp;data!$G3201)</f>
        <v>1.1000000000000001</v>
      </c>
      <c r="M3201" s="13">
        <f>SUMIFS(IPO!$F$2:$F$5250,IPO!$H$2:$H$5250,"="&amp;data!$B3201,IPO!$J$2:$J$5250,"="&amp;data!$G3201)</f>
        <v>5</v>
      </c>
      <c r="N3201" s="13"/>
      <c r="P3201" s="16">
        <f>COUNTIFS(equity_bonds!$H$2:$H$6414,"="&amp;data!$B3201,equity_bonds!$J$2:$J$6414,"="&amp;data!$G3201)</f>
        <v>1</v>
      </c>
      <c r="Q3201" s="16">
        <f>SUMIFS(equity_bonds!$B$2:$B$6414,equity_bonds!$H$2:$H$6414,"="&amp;data!$B3201,equity_bonds!$J$2:$J$6414,"="&amp;data!$G3201)</f>
        <v>14800.6</v>
      </c>
      <c r="R3201" s="16">
        <f>IF(P3201=1,SUMIFS(equity_bonds!$C$2:$C$6414,equity_bonds!$H$2:$H$6414,"="&amp;data!$B3201,equity_bonds!$J$2:$J$6414,"="&amp;data!$G3201),"")</f>
        <v>45</v>
      </c>
      <c r="S3201" s="16">
        <f>SUMIFS(equity_bonds!$E$2:$E$6414,equity_bonds!$H$2:$H$6414,"="&amp;data!$B3201,equity_bonds!$J$2:$J$6414,"="&amp;data!$G3201)</f>
        <v>0.2</v>
      </c>
      <c r="T3201" s="16">
        <f>SUMIFS(equity_bonds!$F$2:$F$6414,equity_bonds!$H$2:$H$6414,"="&amp;data!$B3201,equity_bonds!$J$2:$J$6414,"="&amp;data!$G3201)</f>
        <v>45</v>
      </c>
      <c r="U3201" s="16"/>
    </row>
    <row r="3202" spans="1:21" x14ac:dyDescent="0.25">
      <c r="A3202">
        <v>1717</v>
      </c>
      <c r="B3202">
        <v>2008</v>
      </c>
      <c r="C3202">
        <v>101</v>
      </c>
      <c r="D3202" t="s">
        <v>360</v>
      </c>
      <c r="E3202" t="s">
        <v>276</v>
      </c>
      <c r="F3202" t="s">
        <v>276</v>
      </c>
      <c r="G3202" t="str">
        <f t="shared" si="49"/>
        <v>Haynes and</v>
      </c>
      <c r="I3202" s="13">
        <f>COUNTIFS(IPO!$J$2:$J$5250,"="&amp;data!$G3202,IPO!$H$2:$H$5250,"="&amp;data!$B3202)</f>
        <v>0</v>
      </c>
      <c r="J3202" s="13">
        <f>SUMIFS(IPO!$B$2:$B$5250,IPO!$H$2:$H$5250,"="&amp;data!$B3202,IPO!$J$2:$J$5250,"="&amp;data!$G3202)</f>
        <v>0</v>
      </c>
      <c r="K3202" s="13" t="str">
        <f>IF(I3202=1,SUMIFS(IPO!$C$2:$C$5250,IPO!$H$2:$H$5250,"="&amp;data!$B3202,IPO!$J$2:$J$5250,"="&amp;data!$G3202),"")</f>
        <v/>
      </c>
      <c r="L3202" s="13">
        <f>SUMIFS(IPO!$E$2:$E$5250,IPO!$H$2:$H$5250,"="&amp;data!$B3202,IPO!$J$2:$J$5250,"="&amp;data!$G3202)</f>
        <v>0</v>
      </c>
      <c r="M3202" s="13">
        <f>SUMIFS(IPO!$F$2:$F$5250,IPO!$H$2:$H$5250,"="&amp;data!$B3202,IPO!$J$2:$J$5250,"="&amp;data!$G3202)</f>
        <v>0</v>
      </c>
      <c r="N3202" s="13"/>
      <c r="P3202" s="16">
        <f>COUNTIFS(equity_bonds!$H$2:$H$6414,"="&amp;data!$B3202,equity_bonds!$J$2:$J$6414,"="&amp;data!$G3202)</f>
        <v>0</v>
      </c>
      <c r="Q3202" s="16">
        <v>2279</v>
      </c>
      <c r="R3202" s="16">
        <v>115</v>
      </c>
      <c r="S3202" s="16">
        <v>0</v>
      </c>
      <c r="T3202" s="16">
        <v>23</v>
      </c>
      <c r="U3202" s="16"/>
    </row>
    <row r="3203" spans="1:21" x14ac:dyDescent="0.25">
      <c r="A3203">
        <v>1727</v>
      </c>
      <c r="B3203">
        <v>2008</v>
      </c>
      <c r="C3203">
        <v>56</v>
      </c>
      <c r="D3203" t="s">
        <v>151</v>
      </c>
      <c r="E3203" t="s">
        <v>503</v>
      </c>
      <c r="F3203" t="s">
        <v>503</v>
      </c>
      <c r="G3203" t="str">
        <f t="shared" si="49"/>
        <v>Heller Ehrman</v>
      </c>
      <c r="I3203" s="13">
        <f>COUNTIFS(IPO!$J$2:$J$5250,"="&amp;data!$G3203,IPO!$H$2:$H$5250,"="&amp;data!$B3203)</f>
        <v>1</v>
      </c>
      <c r="J3203" s="13">
        <f>SUMIFS(IPO!$B$2:$B$5250,IPO!$H$2:$H$5250,"="&amp;data!$B3203,IPO!$J$2:$J$5250,"="&amp;data!$G3203)</f>
        <v>380.2</v>
      </c>
      <c r="K3203" s="13">
        <f>IF(I3203=1,SUMIFS(IPO!$C$2:$C$5250,IPO!$H$2:$H$5250,"="&amp;data!$B3203,IPO!$J$2:$J$5250,"="&amp;data!$G3203),"")</f>
        <v>83</v>
      </c>
      <c r="L3203" s="13">
        <f>SUMIFS(IPO!$E$2:$E$5250,IPO!$H$2:$H$5250,"="&amp;data!$B3203,IPO!$J$2:$J$5250,"="&amp;data!$G3203)</f>
        <v>0.3</v>
      </c>
      <c r="M3203" s="13">
        <f>SUMIFS(IPO!$F$2:$F$5250,IPO!$H$2:$H$5250,"="&amp;data!$B3203,IPO!$J$2:$J$5250,"="&amp;data!$G3203)</f>
        <v>4</v>
      </c>
      <c r="N3203" s="13"/>
      <c r="P3203" s="16">
        <f>COUNTIFS(equity_bonds!$H$2:$H$6414,"="&amp;data!$B3203,equity_bonds!$J$2:$J$6414,"="&amp;data!$G3203)</f>
        <v>2</v>
      </c>
      <c r="Q3203" s="16">
        <f>SUMIFS(equity_bonds!$B$2:$B$6414,equity_bonds!$H$2:$H$6414,"="&amp;data!$B3203,equity_bonds!$J$2:$J$6414,"="&amp;data!$G3203)</f>
        <v>13673.800000000001</v>
      </c>
      <c r="R3203" s="16" t="str">
        <f>IF(P3203=1,SUMIFS(equity_bonds!$C$2:$C$6414,equity_bonds!$H$2:$H$6414,"="&amp;data!$B3203,equity_bonds!$J$2:$J$6414,"="&amp;data!$G3203),"")</f>
        <v/>
      </c>
      <c r="S3203" s="16">
        <f>SUMIFS(equity_bonds!$E$2:$E$6414,equity_bonds!$H$2:$H$6414,"="&amp;data!$B3203,equity_bonds!$J$2:$J$6414,"="&amp;data!$G3203)</f>
        <v>0.1</v>
      </c>
      <c r="T3203" s="16">
        <f>SUMIFS(equity_bonds!$F$2:$F$6414,equity_bonds!$H$2:$H$6414,"="&amp;data!$B3203,equity_bonds!$J$2:$J$6414,"="&amp;data!$G3203)</f>
        <v>40</v>
      </c>
      <c r="U3203" s="16"/>
    </row>
    <row r="3204" spans="1:21" x14ac:dyDescent="0.25">
      <c r="A3204">
        <v>1748</v>
      </c>
      <c r="B3204">
        <v>2008</v>
      </c>
      <c r="C3204">
        <v>170</v>
      </c>
      <c r="D3204" t="s">
        <v>5</v>
      </c>
      <c r="E3204" t="s">
        <v>538</v>
      </c>
      <c r="F3204" t="s">
        <v>2535</v>
      </c>
      <c r="G3204" t="str">
        <f t="shared" ref="G3204:G3267" si="50">TRIM(LEFT(SUBSTITUTE(F3204," ",REPT(" ",100)),200))</f>
        <v>Herrick Feinstein</v>
      </c>
      <c r="I3204" s="13">
        <f>COUNTIFS(IPO!$J$2:$J$5250,"="&amp;data!$G3204,IPO!$H$2:$H$5250,"="&amp;data!$B3204)</f>
        <v>0</v>
      </c>
      <c r="J3204" s="13">
        <f>SUMIFS(IPO!$B$2:$B$5250,IPO!$H$2:$H$5250,"="&amp;data!$B3204,IPO!$J$2:$J$5250,"="&amp;data!$G3204)</f>
        <v>0</v>
      </c>
      <c r="K3204" s="13" t="str">
        <f>IF(I3204=1,SUMIFS(IPO!$C$2:$C$5250,IPO!$H$2:$H$5250,"="&amp;data!$B3204,IPO!$J$2:$J$5250,"="&amp;data!$G3204),"")</f>
        <v/>
      </c>
      <c r="L3204" s="13">
        <f>SUMIFS(IPO!$E$2:$E$5250,IPO!$H$2:$H$5250,"="&amp;data!$B3204,IPO!$J$2:$J$5250,"="&amp;data!$G3204)</f>
        <v>0</v>
      </c>
      <c r="M3204" s="13">
        <f>SUMIFS(IPO!$F$2:$F$5250,IPO!$H$2:$H$5250,"="&amp;data!$B3204,IPO!$J$2:$J$5250,"="&amp;data!$G3204)</f>
        <v>0</v>
      </c>
      <c r="N3204" s="13"/>
      <c r="P3204" s="16">
        <f>COUNTIFS(equity_bonds!$H$2:$H$6414,"="&amp;data!$B3204,equity_bonds!$J$2:$J$6414,"="&amp;data!$G3204)</f>
        <v>0</v>
      </c>
      <c r="Q3204" s="16">
        <f>SUMIFS(equity_bonds!$B$2:$B$6414,equity_bonds!$H$2:$H$6414,"="&amp;data!$B3204,equity_bonds!$J$2:$J$6414,"="&amp;data!$G3204)</f>
        <v>0</v>
      </c>
      <c r="R3204" s="16" t="str">
        <f>IF(P3204=1,SUMIFS(equity_bonds!$C$2:$C$6414,equity_bonds!$H$2:$H$6414,"="&amp;data!$B3204,equity_bonds!$J$2:$J$6414,"="&amp;data!$G3204),"")</f>
        <v/>
      </c>
      <c r="S3204" s="16">
        <f>SUMIFS(equity_bonds!$E$2:$E$6414,equity_bonds!$H$2:$H$6414,"="&amp;data!$B3204,equity_bonds!$J$2:$J$6414,"="&amp;data!$G3204)</f>
        <v>0</v>
      </c>
      <c r="T3204" s="16">
        <f>SUMIFS(equity_bonds!$F$2:$F$6414,equity_bonds!$H$2:$H$6414,"="&amp;data!$B3204,equity_bonds!$J$2:$J$6414,"="&amp;data!$G3204)</f>
        <v>0</v>
      </c>
      <c r="U3204" s="16"/>
    </row>
    <row r="3205" spans="1:21" x14ac:dyDescent="0.25">
      <c r="A3205">
        <v>1766</v>
      </c>
      <c r="B3205">
        <v>2008</v>
      </c>
      <c r="C3205">
        <v>143</v>
      </c>
      <c r="D3205" t="s">
        <v>373</v>
      </c>
      <c r="E3205" t="s">
        <v>277</v>
      </c>
      <c r="F3205" t="s">
        <v>2701</v>
      </c>
      <c r="G3205" t="str">
        <f t="shared" si="50"/>
        <v>Hinshaw Culbertson</v>
      </c>
      <c r="I3205" s="13">
        <f>COUNTIFS(IPO!$J$2:$J$5250,"="&amp;data!$G3205,IPO!$H$2:$H$5250,"="&amp;data!$B3205)</f>
        <v>0</v>
      </c>
      <c r="J3205" s="13">
        <f>SUMIFS(IPO!$B$2:$B$5250,IPO!$H$2:$H$5250,"="&amp;data!$B3205,IPO!$J$2:$J$5250,"="&amp;data!$G3205)</f>
        <v>0</v>
      </c>
      <c r="K3205" s="13" t="str">
        <f>IF(I3205=1,SUMIFS(IPO!$C$2:$C$5250,IPO!$H$2:$H$5250,"="&amp;data!$B3205,IPO!$J$2:$J$5250,"="&amp;data!$G3205),"")</f>
        <v/>
      </c>
      <c r="L3205" s="13">
        <f>SUMIFS(IPO!$E$2:$E$5250,IPO!$H$2:$H$5250,"="&amp;data!$B3205,IPO!$J$2:$J$5250,"="&amp;data!$G3205)</f>
        <v>0</v>
      </c>
      <c r="M3205" s="13">
        <f>SUMIFS(IPO!$F$2:$F$5250,IPO!$H$2:$H$5250,"="&amp;data!$B3205,IPO!$J$2:$J$5250,"="&amp;data!$G3205)</f>
        <v>0</v>
      </c>
      <c r="N3205" s="13"/>
      <c r="P3205" s="16">
        <f>COUNTIFS(equity_bonds!$H$2:$H$6414,"="&amp;data!$B3205,equity_bonds!$J$2:$J$6414,"="&amp;data!$G3205)</f>
        <v>0</v>
      </c>
      <c r="Q3205" s="16">
        <f>SUMIFS(equity_bonds!$B$2:$B$6414,equity_bonds!$H$2:$H$6414,"="&amp;data!$B3205,equity_bonds!$J$2:$J$6414,"="&amp;data!$G3205)</f>
        <v>0</v>
      </c>
      <c r="R3205" s="16" t="str">
        <f>IF(P3205=1,SUMIFS(equity_bonds!$C$2:$C$6414,equity_bonds!$H$2:$H$6414,"="&amp;data!$B3205,equity_bonds!$J$2:$J$6414,"="&amp;data!$G3205),"")</f>
        <v/>
      </c>
      <c r="S3205" s="16">
        <f>SUMIFS(equity_bonds!$E$2:$E$6414,equity_bonds!$H$2:$H$6414,"="&amp;data!$B3205,equity_bonds!$J$2:$J$6414,"="&amp;data!$G3205)</f>
        <v>0</v>
      </c>
      <c r="T3205" s="16">
        <f>SUMIFS(equity_bonds!$F$2:$F$6414,equity_bonds!$H$2:$H$6414,"="&amp;data!$B3205,equity_bonds!$J$2:$J$6414,"="&amp;data!$G3205)</f>
        <v>0</v>
      </c>
      <c r="U3205" s="16"/>
    </row>
    <row r="3206" spans="1:21" x14ac:dyDescent="0.25">
      <c r="A3206">
        <v>1798</v>
      </c>
      <c r="B3206">
        <v>2008</v>
      </c>
      <c r="C3206">
        <v>24</v>
      </c>
      <c r="D3206" t="s">
        <v>77</v>
      </c>
      <c r="E3206" t="s">
        <v>83</v>
      </c>
      <c r="F3206" t="s">
        <v>2620</v>
      </c>
      <c r="G3206" t="str">
        <f t="shared" si="50"/>
        <v>Hogan Hartson</v>
      </c>
      <c r="I3206" s="13">
        <f>COUNTIFS(IPO!$J$2:$J$5250,"="&amp;data!$G3206,IPO!$H$2:$H$5250,"="&amp;data!$B3206)</f>
        <v>1</v>
      </c>
      <c r="J3206" s="13">
        <f>SUMIFS(IPO!$B$2:$B$5250,IPO!$H$2:$H$5250,"="&amp;data!$B3206,IPO!$J$2:$J$5250,"="&amp;data!$G3206)</f>
        <v>432.7</v>
      </c>
      <c r="K3206" s="13">
        <f>IF(I3206=1,SUMIFS(IPO!$C$2:$C$5250,IPO!$H$2:$H$5250,"="&amp;data!$B3206,IPO!$J$2:$J$5250,"="&amp;data!$G3206),"")</f>
        <v>76</v>
      </c>
      <c r="L3206" s="13">
        <f>SUMIFS(IPO!$E$2:$E$5250,IPO!$H$2:$H$5250,"="&amp;data!$B3206,IPO!$J$2:$J$5250,"="&amp;data!$G3206)</f>
        <v>0.3</v>
      </c>
      <c r="M3206" s="13">
        <f>SUMIFS(IPO!$F$2:$F$5250,IPO!$H$2:$H$5250,"="&amp;data!$B3206,IPO!$J$2:$J$5250,"="&amp;data!$G3206)</f>
        <v>5</v>
      </c>
      <c r="N3206" s="13"/>
      <c r="P3206" s="16">
        <f>COUNTIFS(equity_bonds!$H$2:$H$6414,"="&amp;data!$B3206,equity_bonds!$J$2:$J$6414,"="&amp;data!$G3206)</f>
        <v>1</v>
      </c>
      <c r="Q3206" s="16">
        <f>SUMIFS(equity_bonds!$B$2:$B$6414,equity_bonds!$H$2:$H$6414,"="&amp;data!$B3206,equity_bonds!$J$2:$J$6414,"="&amp;data!$G3206)</f>
        <v>9363.7999999999993</v>
      </c>
      <c r="R3206" s="16">
        <f>IF(P3206=1,SUMIFS(equity_bonds!$C$2:$C$6414,equity_bonds!$H$2:$H$6414,"="&amp;data!$B3206,equity_bonds!$J$2:$J$6414,"="&amp;data!$G3206),"")</f>
        <v>64</v>
      </c>
      <c r="S3206" s="16">
        <f>SUMIFS(equity_bonds!$E$2:$E$6414,equity_bonds!$H$2:$H$6414,"="&amp;data!$B3206,equity_bonds!$J$2:$J$6414,"="&amp;data!$G3206)</f>
        <v>0.1</v>
      </c>
      <c r="T3206" s="16">
        <f>SUMIFS(equity_bonds!$F$2:$F$6414,equity_bonds!$H$2:$H$6414,"="&amp;data!$B3206,equity_bonds!$J$2:$J$6414,"="&amp;data!$G3206)</f>
        <v>50</v>
      </c>
      <c r="U3206" s="16"/>
    </row>
    <row r="3207" spans="1:21" x14ac:dyDescent="0.25">
      <c r="A3207">
        <v>1815</v>
      </c>
      <c r="B3207">
        <v>2008</v>
      </c>
      <c r="C3207">
        <v>153</v>
      </c>
      <c r="D3207" t="s">
        <v>392</v>
      </c>
      <c r="E3207" t="s">
        <v>278</v>
      </c>
      <c r="F3207" t="s">
        <v>2702</v>
      </c>
      <c r="G3207" t="str">
        <f t="shared" si="50"/>
        <v>Holland Hart</v>
      </c>
      <c r="I3207" s="13">
        <f>COUNTIFS(IPO!$J$2:$J$5250,"="&amp;data!$G3207,IPO!$H$2:$H$5250,"="&amp;data!$B3207)</f>
        <v>0</v>
      </c>
      <c r="J3207" s="13">
        <f>SUMIFS(IPO!$B$2:$B$5250,IPO!$H$2:$H$5250,"="&amp;data!$B3207,IPO!$J$2:$J$5250,"="&amp;data!$G3207)</f>
        <v>0</v>
      </c>
      <c r="K3207" s="13" t="str">
        <f>IF(I3207=1,SUMIFS(IPO!$C$2:$C$5250,IPO!$H$2:$H$5250,"="&amp;data!$B3207,IPO!$J$2:$J$5250,"="&amp;data!$G3207),"")</f>
        <v/>
      </c>
      <c r="L3207" s="13">
        <f>SUMIFS(IPO!$E$2:$E$5250,IPO!$H$2:$H$5250,"="&amp;data!$B3207,IPO!$J$2:$J$5250,"="&amp;data!$G3207)</f>
        <v>0</v>
      </c>
      <c r="M3207" s="13">
        <f>SUMIFS(IPO!$F$2:$F$5250,IPO!$H$2:$H$5250,"="&amp;data!$B3207,IPO!$J$2:$J$5250,"="&amp;data!$G3207)</f>
        <v>0</v>
      </c>
      <c r="N3207" s="13"/>
      <c r="P3207" s="16">
        <f>COUNTIFS(equity_bonds!$H$2:$H$6414,"="&amp;data!$B3207,equity_bonds!$J$2:$J$6414,"="&amp;data!$G3207)</f>
        <v>0</v>
      </c>
      <c r="Q3207" s="16">
        <f>SUMIFS(equity_bonds!$B$2:$B$6414,equity_bonds!$H$2:$H$6414,"="&amp;data!$B3207,equity_bonds!$J$2:$J$6414,"="&amp;data!$G3207)</f>
        <v>0</v>
      </c>
      <c r="R3207" s="16" t="str">
        <f>IF(P3207=1,SUMIFS(equity_bonds!$C$2:$C$6414,equity_bonds!$H$2:$H$6414,"="&amp;data!$B3207,equity_bonds!$J$2:$J$6414,"="&amp;data!$G3207),"")</f>
        <v/>
      </c>
      <c r="S3207" s="16">
        <f>SUMIFS(equity_bonds!$E$2:$E$6414,equity_bonds!$H$2:$H$6414,"="&amp;data!$B3207,equity_bonds!$J$2:$J$6414,"="&amp;data!$G3207)</f>
        <v>0</v>
      </c>
      <c r="T3207" s="16">
        <f>SUMIFS(equity_bonds!$F$2:$F$6414,equity_bonds!$H$2:$H$6414,"="&amp;data!$B3207,equity_bonds!$J$2:$J$6414,"="&amp;data!$G3207)</f>
        <v>0</v>
      </c>
      <c r="U3207" s="16"/>
    </row>
    <row r="3208" spans="1:21" x14ac:dyDescent="0.25">
      <c r="A3208">
        <v>1844</v>
      </c>
      <c r="B3208">
        <v>2008</v>
      </c>
      <c r="C3208">
        <v>41</v>
      </c>
      <c r="D3208" t="s">
        <v>111</v>
      </c>
      <c r="E3208" t="s">
        <v>139</v>
      </c>
      <c r="F3208" t="s">
        <v>2638</v>
      </c>
      <c r="G3208" t="str">
        <f t="shared" si="50"/>
        <v>Holland Knight</v>
      </c>
      <c r="I3208" s="13">
        <f>COUNTIFS(IPO!$J$2:$J$5250,"="&amp;data!$G3208,IPO!$H$2:$H$5250,"="&amp;data!$B3208)</f>
        <v>1</v>
      </c>
      <c r="J3208" s="13">
        <f>SUMIFS(IPO!$B$2:$B$5250,IPO!$H$2:$H$5250,"="&amp;data!$B3208,IPO!$J$2:$J$5250,"="&amp;data!$G3208)</f>
        <v>358.1</v>
      </c>
      <c r="K3208" s="13">
        <f>IF(I3208=1,SUMIFS(IPO!$C$2:$C$5250,IPO!$H$2:$H$5250,"="&amp;data!$B3208,IPO!$J$2:$J$5250,"="&amp;data!$G3208),"")</f>
        <v>87</v>
      </c>
      <c r="L3208" s="13">
        <f>SUMIFS(IPO!$E$2:$E$5250,IPO!$H$2:$H$5250,"="&amp;data!$B3208,IPO!$J$2:$J$5250,"="&amp;data!$G3208)</f>
        <v>0.3</v>
      </c>
      <c r="M3208" s="13">
        <f>SUMIFS(IPO!$F$2:$F$5250,IPO!$H$2:$H$5250,"="&amp;data!$B3208,IPO!$J$2:$J$5250,"="&amp;data!$G3208)</f>
        <v>4</v>
      </c>
      <c r="N3208" s="13"/>
      <c r="P3208" s="16">
        <f>COUNTIFS(equity_bonds!$H$2:$H$6414,"="&amp;data!$B3208,equity_bonds!$J$2:$J$6414,"="&amp;data!$G3208)</f>
        <v>1</v>
      </c>
      <c r="Q3208" s="16">
        <f>SUMIFS(equity_bonds!$B$2:$B$6414,equity_bonds!$H$2:$H$6414,"="&amp;data!$B3208,equity_bonds!$J$2:$J$6414,"="&amp;data!$G3208)</f>
        <v>3825.4</v>
      </c>
      <c r="R3208" s="16">
        <f>IF(P3208=1,SUMIFS(equity_bonds!$C$2:$C$6414,equity_bonds!$H$2:$H$6414,"="&amp;data!$B3208,equity_bonds!$J$2:$J$6414,"="&amp;data!$G3208),"")</f>
        <v>96</v>
      </c>
      <c r="S3208" s="16">
        <f>SUMIFS(equity_bonds!$E$2:$E$6414,equity_bonds!$H$2:$H$6414,"="&amp;data!$B3208,equity_bonds!$J$2:$J$6414,"="&amp;data!$G3208)</f>
        <v>0.1</v>
      </c>
      <c r="T3208" s="16">
        <f>SUMIFS(equity_bonds!$F$2:$F$6414,equity_bonds!$H$2:$H$6414,"="&amp;data!$B3208,equity_bonds!$J$2:$J$6414,"="&amp;data!$G3208)</f>
        <v>13</v>
      </c>
      <c r="U3208" s="16"/>
    </row>
    <row r="3209" spans="1:21" x14ac:dyDescent="0.25">
      <c r="A3209">
        <v>1855</v>
      </c>
      <c r="B3209">
        <v>2008</v>
      </c>
      <c r="C3209">
        <v>189</v>
      </c>
      <c r="D3209" t="s">
        <v>5</v>
      </c>
      <c r="E3209" t="s">
        <v>363</v>
      </c>
      <c r="F3209" t="s">
        <v>2741</v>
      </c>
      <c r="G3209" t="str">
        <f t="shared" si="50"/>
        <v>Holme Roberts</v>
      </c>
      <c r="I3209" s="13">
        <f>COUNTIFS(IPO!$J$2:$J$5250,"="&amp;data!$G3209,IPO!$H$2:$H$5250,"="&amp;data!$B3209)</f>
        <v>1</v>
      </c>
      <c r="J3209" s="13">
        <f>SUMIFS(IPO!$B$2:$B$5250,IPO!$H$2:$H$5250,"="&amp;data!$B3209,IPO!$J$2:$J$5250,"="&amp;data!$G3209)</f>
        <v>882</v>
      </c>
      <c r="K3209" s="13">
        <f>IF(I3209=1,SUMIFS(IPO!$C$2:$C$5250,IPO!$H$2:$H$5250,"="&amp;data!$B3209,IPO!$J$2:$J$5250,"="&amp;data!$G3209),"")</f>
        <v>48</v>
      </c>
      <c r="L3209" s="13">
        <f>SUMIFS(IPO!$E$2:$E$5250,IPO!$H$2:$H$5250,"="&amp;data!$B3209,IPO!$J$2:$J$5250,"="&amp;data!$G3209)</f>
        <v>0.7</v>
      </c>
      <c r="M3209" s="13">
        <f>SUMIFS(IPO!$F$2:$F$5250,IPO!$H$2:$H$5250,"="&amp;data!$B3209,IPO!$J$2:$J$5250,"="&amp;data!$G3209)</f>
        <v>1</v>
      </c>
      <c r="N3209" s="13"/>
      <c r="P3209" s="16">
        <f>COUNTIFS(equity_bonds!$H$2:$H$6414,"="&amp;data!$B3209,equity_bonds!$J$2:$J$6414,"="&amp;data!$G3209)</f>
        <v>1</v>
      </c>
      <c r="Q3209" s="16">
        <f>SUMIFS(equity_bonds!$B$2:$B$6414,equity_bonds!$H$2:$H$6414,"="&amp;data!$B3209,equity_bonds!$J$2:$J$6414,"="&amp;data!$G3209)</f>
        <v>1910.1</v>
      </c>
      <c r="R3209" s="16">
        <f>IF(P3209=1,SUMIFS(equity_bonds!$C$2:$C$6414,equity_bonds!$H$2:$H$6414,"="&amp;data!$B3209,equity_bonds!$J$2:$J$6414,"="&amp;data!$G3209),"")</f>
        <v>127</v>
      </c>
      <c r="S3209" s="16">
        <f>SUMIFS(equity_bonds!$E$2:$E$6414,equity_bonds!$H$2:$H$6414,"="&amp;data!$B3209,equity_bonds!$J$2:$J$6414,"="&amp;data!$G3209)</f>
        <v>0</v>
      </c>
      <c r="T3209" s="16">
        <f>SUMIFS(equity_bonds!$F$2:$F$6414,equity_bonds!$H$2:$H$6414,"="&amp;data!$B3209,equity_bonds!$J$2:$J$6414,"="&amp;data!$G3209)</f>
        <v>8</v>
      </c>
      <c r="U3209" s="16"/>
    </row>
    <row r="3210" spans="1:21" x14ac:dyDescent="0.25">
      <c r="A3210">
        <v>1872</v>
      </c>
      <c r="B3210">
        <v>2008</v>
      </c>
      <c r="C3210">
        <v>166</v>
      </c>
      <c r="D3210" t="s">
        <v>397</v>
      </c>
      <c r="E3210" t="s">
        <v>230</v>
      </c>
      <c r="F3210" t="s">
        <v>230</v>
      </c>
      <c r="G3210" t="str">
        <f t="shared" si="50"/>
        <v>Honigman Miller</v>
      </c>
      <c r="I3210" s="13">
        <f>COUNTIFS(IPO!$J$2:$J$5250,"="&amp;data!$G3210,IPO!$H$2:$H$5250,"="&amp;data!$B3210)</f>
        <v>0</v>
      </c>
      <c r="J3210" s="13">
        <f>SUMIFS(IPO!$B$2:$B$5250,IPO!$H$2:$H$5250,"="&amp;data!$B3210,IPO!$J$2:$J$5250,"="&amp;data!$G3210)</f>
        <v>0</v>
      </c>
      <c r="K3210" s="13" t="str">
        <f>IF(I3210=1,SUMIFS(IPO!$C$2:$C$5250,IPO!$H$2:$H$5250,"="&amp;data!$B3210,IPO!$J$2:$J$5250,"="&amp;data!$G3210),"")</f>
        <v/>
      </c>
      <c r="L3210" s="13">
        <f>SUMIFS(IPO!$E$2:$E$5250,IPO!$H$2:$H$5250,"="&amp;data!$B3210,IPO!$J$2:$J$5250,"="&amp;data!$G3210)</f>
        <v>0</v>
      </c>
      <c r="M3210" s="13">
        <f>SUMIFS(IPO!$F$2:$F$5250,IPO!$H$2:$H$5250,"="&amp;data!$B3210,IPO!$J$2:$J$5250,"="&amp;data!$G3210)</f>
        <v>0</v>
      </c>
      <c r="N3210" s="13"/>
      <c r="P3210" s="16">
        <f>COUNTIFS(equity_bonds!$H$2:$H$6414,"="&amp;data!$B3210,equity_bonds!$J$2:$J$6414,"="&amp;data!$G3210)</f>
        <v>0</v>
      </c>
      <c r="Q3210" s="16">
        <f>SUMIFS(equity_bonds!$B$2:$B$6414,equity_bonds!$H$2:$H$6414,"="&amp;data!$B3210,equity_bonds!$J$2:$J$6414,"="&amp;data!$G3210)</f>
        <v>0</v>
      </c>
      <c r="R3210" s="16" t="str">
        <f>IF(P3210=1,SUMIFS(equity_bonds!$C$2:$C$6414,equity_bonds!$H$2:$H$6414,"="&amp;data!$B3210,equity_bonds!$J$2:$J$6414,"="&amp;data!$G3210),"")</f>
        <v/>
      </c>
      <c r="S3210" s="16">
        <f>SUMIFS(equity_bonds!$E$2:$E$6414,equity_bonds!$H$2:$H$6414,"="&amp;data!$B3210,equity_bonds!$J$2:$J$6414,"="&amp;data!$G3210)</f>
        <v>0</v>
      </c>
      <c r="T3210" s="16">
        <f>SUMIFS(equity_bonds!$F$2:$F$6414,equity_bonds!$H$2:$H$6414,"="&amp;data!$B3210,equity_bonds!$J$2:$J$6414,"="&amp;data!$G3210)</f>
        <v>0</v>
      </c>
      <c r="U3210" s="16"/>
    </row>
    <row r="3211" spans="1:21" x14ac:dyDescent="0.25">
      <c r="A3211">
        <v>1889</v>
      </c>
      <c r="B3211">
        <v>2008</v>
      </c>
      <c r="C3211">
        <v>59</v>
      </c>
      <c r="D3211" t="s">
        <v>196</v>
      </c>
      <c r="E3211" t="s">
        <v>486</v>
      </c>
      <c r="F3211" t="s">
        <v>486</v>
      </c>
      <c r="G3211" t="str">
        <f t="shared" si="50"/>
        <v>Howrey</v>
      </c>
      <c r="I3211" s="13">
        <f>COUNTIFS(IPO!$J$2:$J$5250,"="&amp;data!$G3211,IPO!$H$2:$H$5250,"="&amp;data!$B3211)</f>
        <v>0</v>
      </c>
      <c r="J3211" s="13">
        <f>SUMIFS(IPO!$B$2:$B$5250,IPO!$H$2:$H$5250,"="&amp;data!$B3211,IPO!$J$2:$J$5250,"="&amp;data!$G3211)</f>
        <v>0</v>
      </c>
      <c r="K3211" s="13" t="str">
        <f>IF(I3211=1,SUMIFS(IPO!$C$2:$C$5250,IPO!$H$2:$H$5250,"="&amp;data!$B3211,IPO!$J$2:$J$5250,"="&amp;data!$G3211),"")</f>
        <v/>
      </c>
      <c r="L3211" s="13">
        <f>SUMIFS(IPO!$E$2:$E$5250,IPO!$H$2:$H$5250,"="&amp;data!$B3211,IPO!$J$2:$J$5250,"="&amp;data!$G3211)</f>
        <v>0</v>
      </c>
      <c r="M3211" s="13">
        <f>SUMIFS(IPO!$F$2:$F$5250,IPO!$H$2:$H$5250,"="&amp;data!$B3211,IPO!$J$2:$J$5250,"="&amp;data!$G3211)</f>
        <v>0</v>
      </c>
      <c r="N3211" s="13"/>
      <c r="P3211" s="16">
        <f>COUNTIFS(equity_bonds!$H$2:$H$6414,"="&amp;data!$B3211,equity_bonds!$J$2:$J$6414,"="&amp;data!$G3211)</f>
        <v>0</v>
      </c>
      <c r="Q3211" s="16">
        <f>SUMIFS(equity_bonds!$B$2:$B$6414,equity_bonds!$H$2:$H$6414,"="&amp;data!$B3211,equity_bonds!$J$2:$J$6414,"="&amp;data!$G3211)</f>
        <v>0</v>
      </c>
      <c r="R3211" s="16" t="str">
        <f>IF(P3211=1,SUMIFS(equity_bonds!$C$2:$C$6414,equity_bonds!$H$2:$H$6414,"="&amp;data!$B3211,equity_bonds!$J$2:$J$6414,"="&amp;data!$G3211),"")</f>
        <v/>
      </c>
      <c r="S3211" s="16">
        <f>SUMIFS(equity_bonds!$E$2:$E$6414,equity_bonds!$H$2:$H$6414,"="&amp;data!$B3211,equity_bonds!$J$2:$J$6414,"="&amp;data!$G3211)</f>
        <v>0</v>
      </c>
      <c r="T3211" s="16">
        <f>SUMIFS(equity_bonds!$F$2:$F$6414,equity_bonds!$H$2:$H$6414,"="&amp;data!$B3211,equity_bonds!$J$2:$J$6414,"="&amp;data!$G3211)</f>
        <v>0</v>
      </c>
      <c r="U3211" s="16"/>
    </row>
    <row r="3212" spans="1:21" x14ac:dyDescent="0.25">
      <c r="A3212">
        <v>1929</v>
      </c>
      <c r="B3212">
        <v>2008</v>
      </c>
      <c r="C3212">
        <v>103</v>
      </c>
      <c r="D3212" t="s">
        <v>398</v>
      </c>
      <c r="E3212" t="s">
        <v>140</v>
      </c>
      <c r="F3212" t="s">
        <v>2639</v>
      </c>
      <c r="G3212" t="str">
        <f t="shared" si="50"/>
        <v>Hughes Hubbard</v>
      </c>
      <c r="I3212" s="13">
        <f>COUNTIFS(IPO!$J$2:$J$5250,"="&amp;data!$G3212,IPO!$H$2:$H$5250,"="&amp;data!$B3212)</f>
        <v>0</v>
      </c>
      <c r="J3212" s="13">
        <f>SUMIFS(IPO!$B$2:$B$5250,IPO!$H$2:$H$5250,"="&amp;data!$B3212,IPO!$J$2:$J$5250,"="&amp;data!$G3212)</f>
        <v>0</v>
      </c>
      <c r="K3212" s="13" t="str">
        <f>IF(I3212=1,SUMIFS(IPO!$C$2:$C$5250,IPO!$H$2:$H$5250,"="&amp;data!$B3212,IPO!$J$2:$J$5250,"="&amp;data!$G3212),"")</f>
        <v/>
      </c>
      <c r="L3212" s="13">
        <f>SUMIFS(IPO!$E$2:$E$5250,IPO!$H$2:$H$5250,"="&amp;data!$B3212,IPO!$J$2:$J$5250,"="&amp;data!$G3212)</f>
        <v>0</v>
      </c>
      <c r="M3212" s="13">
        <f>SUMIFS(IPO!$F$2:$F$5250,IPO!$H$2:$H$5250,"="&amp;data!$B3212,IPO!$J$2:$J$5250,"="&amp;data!$G3212)</f>
        <v>0</v>
      </c>
      <c r="N3212" s="13"/>
      <c r="P3212" s="16">
        <f>COUNTIFS(equity_bonds!$H$2:$H$6414,"="&amp;data!$B3212,equity_bonds!$J$2:$J$6414,"="&amp;data!$G3212)</f>
        <v>1</v>
      </c>
      <c r="Q3212" s="16">
        <f>SUMIFS(equity_bonds!$B$2:$B$6414,equity_bonds!$H$2:$H$6414,"="&amp;data!$B3212,equity_bonds!$J$2:$J$6414,"="&amp;data!$G3212)</f>
        <v>4929.7</v>
      </c>
      <c r="R3212" s="16">
        <f>IF(P3212=1,SUMIFS(equity_bonds!$C$2:$C$6414,equity_bonds!$H$2:$H$6414,"="&amp;data!$B3212,equity_bonds!$J$2:$J$6414,"="&amp;data!$G3212),"")</f>
        <v>85</v>
      </c>
      <c r="S3212" s="16">
        <f>SUMIFS(equity_bonds!$E$2:$E$6414,equity_bonds!$H$2:$H$6414,"="&amp;data!$B3212,equity_bonds!$J$2:$J$6414,"="&amp;data!$G3212)</f>
        <v>0.1</v>
      </c>
      <c r="T3212" s="16">
        <f>SUMIFS(equity_bonds!$F$2:$F$6414,equity_bonds!$H$2:$H$6414,"="&amp;data!$B3212,equity_bonds!$J$2:$J$6414,"="&amp;data!$G3212)</f>
        <v>2</v>
      </c>
      <c r="U3212" s="16"/>
    </row>
    <row r="3213" spans="1:21" x14ac:dyDescent="0.25">
      <c r="A3213">
        <v>1959</v>
      </c>
      <c r="B3213">
        <v>2008</v>
      </c>
      <c r="C3213">
        <v>35</v>
      </c>
      <c r="D3213" t="s">
        <v>115</v>
      </c>
      <c r="E3213" t="s">
        <v>24</v>
      </c>
      <c r="F3213" t="s">
        <v>2588</v>
      </c>
      <c r="G3213" t="str">
        <f t="shared" si="50"/>
        <v>Hunton Williams</v>
      </c>
      <c r="I3213" s="13">
        <f>COUNTIFS(IPO!$J$2:$J$5250,"="&amp;data!$G3213,IPO!$H$2:$H$5250,"="&amp;data!$B3213)</f>
        <v>1</v>
      </c>
      <c r="J3213" s="13">
        <f>SUMIFS(IPO!$B$2:$B$5250,IPO!$H$2:$H$5250,"="&amp;data!$B3213,IPO!$J$2:$J$5250,"="&amp;data!$G3213)</f>
        <v>1390.2</v>
      </c>
      <c r="K3213" s="13">
        <f>IF(I3213=1,SUMIFS(IPO!$C$2:$C$5250,IPO!$H$2:$H$5250,"="&amp;data!$B3213,IPO!$J$2:$J$5250,"="&amp;data!$G3213),"")</f>
        <v>39</v>
      </c>
      <c r="L3213" s="13">
        <f>SUMIFS(IPO!$E$2:$E$5250,IPO!$H$2:$H$5250,"="&amp;data!$B3213,IPO!$J$2:$J$5250,"="&amp;data!$G3213)</f>
        <v>1.1000000000000001</v>
      </c>
      <c r="M3213" s="13">
        <f>SUMIFS(IPO!$F$2:$F$5250,IPO!$H$2:$H$5250,"="&amp;data!$B3213,IPO!$J$2:$J$5250,"="&amp;data!$G3213)</f>
        <v>4</v>
      </c>
      <c r="N3213" s="13"/>
      <c r="P3213" s="16">
        <f>COUNTIFS(equity_bonds!$H$2:$H$6414,"="&amp;data!$B3213,equity_bonds!$J$2:$J$6414,"="&amp;data!$G3213)</f>
        <v>1</v>
      </c>
      <c r="Q3213" s="16">
        <f>SUMIFS(equity_bonds!$B$2:$B$6414,equity_bonds!$H$2:$H$6414,"="&amp;data!$B3213,equity_bonds!$J$2:$J$6414,"="&amp;data!$G3213)</f>
        <v>89256.2</v>
      </c>
      <c r="R3213" s="16">
        <f>IF(P3213=1,SUMIFS(equity_bonds!$C$2:$C$6414,equity_bonds!$H$2:$H$6414,"="&amp;data!$B3213,equity_bonds!$J$2:$J$6414,"="&amp;data!$G3213),"")</f>
        <v>17</v>
      </c>
      <c r="S3213" s="16">
        <f>SUMIFS(equity_bonds!$E$2:$E$6414,equity_bonds!$H$2:$H$6414,"="&amp;data!$B3213,equity_bonds!$J$2:$J$6414,"="&amp;data!$G3213)</f>
        <v>1.1000000000000001</v>
      </c>
      <c r="T3213" s="16">
        <f>SUMIFS(equity_bonds!$F$2:$F$6414,equity_bonds!$H$2:$H$6414,"="&amp;data!$B3213,equity_bonds!$J$2:$J$6414,"="&amp;data!$G3213)</f>
        <v>79</v>
      </c>
      <c r="U3213" s="16"/>
    </row>
    <row r="3214" spans="1:21" x14ac:dyDescent="0.25">
      <c r="A3214">
        <v>1972</v>
      </c>
      <c r="B3214">
        <v>2008</v>
      </c>
      <c r="C3214">
        <v>176</v>
      </c>
      <c r="D3214" t="s">
        <v>333</v>
      </c>
      <c r="E3214" t="s">
        <v>455</v>
      </c>
      <c r="F3214" t="s">
        <v>2758</v>
      </c>
      <c r="G3214" t="str">
        <f t="shared" si="50"/>
        <v>Husch Eppenberger</v>
      </c>
      <c r="I3214" s="13">
        <f>COUNTIFS(IPO!$J$2:$J$5250,"="&amp;data!$G3214,IPO!$H$2:$H$5250,"="&amp;data!$B3214)</f>
        <v>0</v>
      </c>
      <c r="J3214" s="13">
        <f>SUMIFS(IPO!$B$2:$B$5250,IPO!$H$2:$H$5250,"="&amp;data!$B3214,IPO!$J$2:$J$5250,"="&amp;data!$G3214)</f>
        <v>0</v>
      </c>
      <c r="K3214" s="13" t="str">
        <f>IF(I3214=1,SUMIFS(IPO!$C$2:$C$5250,IPO!$H$2:$H$5250,"="&amp;data!$B3214,IPO!$J$2:$J$5250,"="&amp;data!$G3214),"")</f>
        <v/>
      </c>
      <c r="L3214" s="13">
        <f>SUMIFS(IPO!$E$2:$E$5250,IPO!$H$2:$H$5250,"="&amp;data!$B3214,IPO!$J$2:$J$5250,"="&amp;data!$G3214)</f>
        <v>0</v>
      </c>
      <c r="M3214" s="13">
        <f>SUMIFS(IPO!$F$2:$F$5250,IPO!$H$2:$H$5250,"="&amp;data!$B3214,IPO!$J$2:$J$5250,"="&amp;data!$G3214)</f>
        <v>0</v>
      </c>
      <c r="N3214" s="13"/>
      <c r="P3214" s="16">
        <f>COUNTIFS(equity_bonds!$H$2:$H$6414,"="&amp;data!$B3214,equity_bonds!$J$2:$J$6414,"="&amp;data!$G3214)</f>
        <v>0</v>
      </c>
      <c r="Q3214" s="16">
        <f>SUMIFS(equity_bonds!$B$2:$B$6414,equity_bonds!$H$2:$H$6414,"="&amp;data!$B3214,equity_bonds!$J$2:$J$6414,"="&amp;data!$G3214)</f>
        <v>0</v>
      </c>
      <c r="R3214" s="16" t="str">
        <f>IF(P3214=1,SUMIFS(equity_bonds!$C$2:$C$6414,equity_bonds!$H$2:$H$6414,"="&amp;data!$B3214,equity_bonds!$J$2:$J$6414,"="&amp;data!$G3214),"")</f>
        <v/>
      </c>
      <c r="S3214" s="16">
        <f>SUMIFS(equity_bonds!$E$2:$E$6414,equity_bonds!$H$2:$H$6414,"="&amp;data!$B3214,equity_bonds!$J$2:$J$6414,"="&amp;data!$G3214)</f>
        <v>0</v>
      </c>
      <c r="T3214" s="16">
        <f>SUMIFS(equity_bonds!$F$2:$F$6414,equity_bonds!$H$2:$H$6414,"="&amp;data!$B3214,equity_bonds!$J$2:$J$6414,"="&amp;data!$G3214)</f>
        <v>0</v>
      </c>
      <c r="U3214" s="16"/>
    </row>
    <row r="3215" spans="1:21" x14ac:dyDescent="0.25">
      <c r="A3215">
        <v>1988</v>
      </c>
      <c r="B3215">
        <v>2008</v>
      </c>
      <c r="C3215">
        <v>185</v>
      </c>
      <c r="D3215" t="s">
        <v>385</v>
      </c>
      <c r="E3215" t="s">
        <v>365</v>
      </c>
      <c r="F3215" t="s">
        <v>365</v>
      </c>
      <c r="G3215" t="str">
        <f t="shared" si="50"/>
        <v>Ice Miller</v>
      </c>
      <c r="I3215" s="13">
        <f>COUNTIFS(IPO!$J$2:$J$5250,"="&amp;data!$G3215,IPO!$H$2:$H$5250,"="&amp;data!$B3215)</f>
        <v>1</v>
      </c>
      <c r="J3215" s="13">
        <f>SUMIFS(IPO!$B$2:$B$5250,IPO!$H$2:$H$5250,"="&amp;data!$B3215,IPO!$J$2:$J$5250,"="&amp;data!$G3215)</f>
        <v>243.2</v>
      </c>
      <c r="K3215" s="13">
        <f>IF(I3215=1,SUMIFS(IPO!$C$2:$C$5250,IPO!$H$2:$H$5250,"="&amp;data!$B3215,IPO!$J$2:$J$5250,"="&amp;data!$G3215),"")</f>
        <v>102</v>
      </c>
      <c r="L3215" s="13">
        <f>SUMIFS(IPO!$E$2:$E$5250,IPO!$H$2:$H$5250,"="&amp;data!$B3215,IPO!$J$2:$J$5250,"="&amp;data!$G3215)</f>
        <v>0.2</v>
      </c>
      <c r="M3215" s="13">
        <f>SUMIFS(IPO!$F$2:$F$5250,IPO!$H$2:$H$5250,"="&amp;data!$B3215,IPO!$J$2:$J$5250,"="&amp;data!$G3215)</f>
        <v>2</v>
      </c>
      <c r="N3215" s="13"/>
      <c r="P3215" s="16">
        <f>COUNTIFS(equity_bonds!$H$2:$H$6414,"="&amp;data!$B3215,equity_bonds!$J$2:$J$6414,"="&amp;data!$G3215)</f>
        <v>0</v>
      </c>
      <c r="Q3215" s="16">
        <f>SUMIFS(equity_bonds!$B$2:$B$6414,equity_bonds!$H$2:$H$6414,"="&amp;data!$B3215,equity_bonds!$J$2:$J$6414,"="&amp;data!$G3215)</f>
        <v>0</v>
      </c>
      <c r="R3215" s="16" t="str">
        <f>IF(P3215=1,SUMIFS(equity_bonds!$C$2:$C$6414,equity_bonds!$H$2:$H$6414,"="&amp;data!$B3215,equity_bonds!$J$2:$J$6414,"="&amp;data!$G3215),"")</f>
        <v/>
      </c>
      <c r="S3215" s="16">
        <f>SUMIFS(equity_bonds!$E$2:$E$6414,equity_bonds!$H$2:$H$6414,"="&amp;data!$B3215,equity_bonds!$J$2:$J$6414,"="&amp;data!$G3215)</f>
        <v>0</v>
      </c>
      <c r="T3215" s="16">
        <f>SUMIFS(equity_bonds!$F$2:$F$6414,equity_bonds!$H$2:$H$6414,"="&amp;data!$B3215,equity_bonds!$J$2:$J$6414,"="&amp;data!$G3215)</f>
        <v>0</v>
      </c>
      <c r="U3215" s="16"/>
    </row>
    <row r="3216" spans="1:21" x14ac:dyDescent="0.25">
      <c r="A3216">
        <v>2012</v>
      </c>
      <c r="B3216">
        <v>2008</v>
      </c>
      <c r="C3216">
        <v>118</v>
      </c>
      <c r="D3216" t="s">
        <v>418</v>
      </c>
      <c r="E3216" t="s">
        <v>141</v>
      </c>
      <c r="F3216" t="s">
        <v>2640</v>
      </c>
      <c r="G3216" t="str">
        <f t="shared" si="50"/>
        <v>Irell Manella</v>
      </c>
      <c r="I3216" s="13">
        <f>COUNTIFS(IPO!$J$2:$J$5250,"="&amp;data!$G3216,IPO!$H$2:$H$5250,"="&amp;data!$B3216)</f>
        <v>0</v>
      </c>
      <c r="J3216" s="13">
        <f>SUMIFS(IPO!$B$2:$B$5250,IPO!$H$2:$H$5250,"="&amp;data!$B3216,IPO!$J$2:$J$5250,"="&amp;data!$G3216)</f>
        <v>0</v>
      </c>
      <c r="K3216" s="13" t="str">
        <f>IF(I3216=1,SUMIFS(IPO!$C$2:$C$5250,IPO!$H$2:$H$5250,"="&amp;data!$B3216,IPO!$J$2:$J$5250,"="&amp;data!$G3216),"")</f>
        <v/>
      </c>
      <c r="L3216" s="13">
        <f>SUMIFS(IPO!$E$2:$E$5250,IPO!$H$2:$H$5250,"="&amp;data!$B3216,IPO!$J$2:$J$5250,"="&amp;data!$G3216)</f>
        <v>0</v>
      </c>
      <c r="M3216" s="13">
        <f>SUMIFS(IPO!$F$2:$F$5250,IPO!$H$2:$H$5250,"="&amp;data!$B3216,IPO!$J$2:$J$5250,"="&amp;data!$G3216)</f>
        <v>0</v>
      </c>
      <c r="N3216" s="13"/>
      <c r="P3216" s="16">
        <f>COUNTIFS(equity_bonds!$H$2:$H$6414,"="&amp;data!$B3216,equity_bonds!$J$2:$J$6414,"="&amp;data!$G3216)</f>
        <v>1</v>
      </c>
      <c r="Q3216" s="16">
        <f>SUMIFS(equity_bonds!$B$2:$B$6414,equity_bonds!$H$2:$H$6414,"="&amp;data!$B3216,equity_bonds!$J$2:$J$6414,"="&amp;data!$G3216)</f>
        <v>747.3</v>
      </c>
      <c r="R3216" s="16">
        <f>IF(P3216=1,SUMIFS(equity_bonds!$C$2:$C$6414,equity_bonds!$H$2:$H$6414,"="&amp;data!$B3216,equity_bonds!$J$2:$J$6414,"="&amp;data!$G3216),"")</f>
        <v>181</v>
      </c>
      <c r="S3216" s="16">
        <f>SUMIFS(equity_bonds!$E$2:$E$6414,equity_bonds!$H$2:$H$6414,"="&amp;data!$B3216,equity_bonds!$J$2:$J$6414,"="&amp;data!$G3216)</f>
        <v>0</v>
      </c>
      <c r="T3216" s="16">
        <f>SUMIFS(equity_bonds!$F$2:$F$6414,equity_bonds!$H$2:$H$6414,"="&amp;data!$B3216,equity_bonds!$J$2:$J$6414,"="&amp;data!$G3216)</f>
        <v>2</v>
      </c>
      <c r="U3216" s="16"/>
    </row>
    <row r="3217" spans="1:21" x14ac:dyDescent="0.25">
      <c r="A3217">
        <v>2025</v>
      </c>
      <c r="B3217">
        <v>2008</v>
      </c>
      <c r="C3217">
        <v>130</v>
      </c>
      <c r="D3217" t="s">
        <v>414</v>
      </c>
      <c r="E3217" t="s">
        <v>456</v>
      </c>
      <c r="F3217" t="s">
        <v>456</v>
      </c>
      <c r="G3217" t="str">
        <f t="shared" si="50"/>
        <v>Jackson Lewis</v>
      </c>
      <c r="I3217" s="13">
        <f>COUNTIFS(IPO!$J$2:$J$5250,"="&amp;data!$G3217,IPO!$H$2:$H$5250,"="&amp;data!$B3217)</f>
        <v>0</v>
      </c>
      <c r="J3217" s="13">
        <f>SUMIFS(IPO!$B$2:$B$5250,IPO!$H$2:$H$5250,"="&amp;data!$B3217,IPO!$J$2:$J$5250,"="&amp;data!$G3217)</f>
        <v>0</v>
      </c>
      <c r="K3217" s="13" t="str">
        <f>IF(I3217=1,SUMIFS(IPO!$C$2:$C$5250,IPO!$H$2:$H$5250,"="&amp;data!$B3217,IPO!$J$2:$J$5250,"="&amp;data!$G3217),"")</f>
        <v/>
      </c>
      <c r="L3217" s="13">
        <f>SUMIFS(IPO!$E$2:$E$5250,IPO!$H$2:$H$5250,"="&amp;data!$B3217,IPO!$J$2:$J$5250,"="&amp;data!$G3217)</f>
        <v>0</v>
      </c>
      <c r="M3217" s="13">
        <f>SUMIFS(IPO!$F$2:$F$5250,IPO!$H$2:$H$5250,"="&amp;data!$B3217,IPO!$J$2:$J$5250,"="&amp;data!$G3217)</f>
        <v>0</v>
      </c>
      <c r="N3217" s="13"/>
      <c r="P3217" s="16">
        <f>COUNTIFS(equity_bonds!$H$2:$H$6414,"="&amp;data!$B3217,equity_bonds!$J$2:$J$6414,"="&amp;data!$G3217)</f>
        <v>0</v>
      </c>
      <c r="Q3217" s="16">
        <f>SUMIFS(equity_bonds!$B$2:$B$6414,equity_bonds!$H$2:$H$6414,"="&amp;data!$B3217,equity_bonds!$J$2:$J$6414,"="&amp;data!$G3217)</f>
        <v>0</v>
      </c>
      <c r="R3217" s="16" t="str">
        <f>IF(P3217=1,SUMIFS(equity_bonds!$C$2:$C$6414,equity_bonds!$H$2:$H$6414,"="&amp;data!$B3217,equity_bonds!$J$2:$J$6414,"="&amp;data!$G3217),"")</f>
        <v/>
      </c>
      <c r="S3217" s="16">
        <f>SUMIFS(equity_bonds!$E$2:$E$6414,equity_bonds!$H$2:$H$6414,"="&amp;data!$B3217,equity_bonds!$J$2:$J$6414,"="&amp;data!$G3217)</f>
        <v>0</v>
      </c>
      <c r="T3217" s="16">
        <f>SUMIFS(equity_bonds!$F$2:$F$6414,equity_bonds!$H$2:$H$6414,"="&amp;data!$B3217,equity_bonds!$J$2:$J$6414,"="&amp;data!$G3217)</f>
        <v>0</v>
      </c>
      <c r="U3217" s="16"/>
    </row>
    <row r="3218" spans="1:21" x14ac:dyDescent="0.25">
      <c r="A3218">
        <v>2046</v>
      </c>
      <c r="B3218">
        <v>2008</v>
      </c>
      <c r="C3218">
        <v>150</v>
      </c>
      <c r="D3218" t="s">
        <v>351</v>
      </c>
      <c r="E3218" t="s">
        <v>281</v>
      </c>
      <c r="F3218" t="s">
        <v>281</v>
      </c>
      <c r="G3218" t="str">
        <f t="shared" si="50"/>
        <v>Jackson Walker</v>
      </c>
      <c r="I3218" s="13">
        <f>COUNTIFS(IPO!$J$2:$J$5250,"="&amp;data!$G3218,IPO!$H$2:$H$5250,"="&amp;data!$B3218)</f>
        <v>1</v>
      </c>
      <c r="J3218" s="13">
        <f>SUMIFS(IPO!$B$2:$B$5250,IPO!$H$2:$H$5250,"="&amp;data!$B3218,IPO!$J$2:$J$5250,"="&amp;data!$G3218)</f>
        <v>20</v>
      </c>
      <c r="K3218" s="13">
        <f>IF(I3218=1,SUMIFS(IPO!$C$2:$C$5250,IPO!$H$2:$H$5250,"="&amp;data!$B3218,IPO!$J$2:$J$5250,"="&amp;data!$G3218),"")</f>
        <v>169</v>
      </c>
      <c r="L3218" s="13">
        <f>SUMIFS(IPO!$E$2:$E$5250,IPO!$H$2:$H$5250,"="&amp;data!$B3218,IPO!$J$2:$J$5250,"="&amp;data!$G3218)</f>
        <v>0</v>
      </c>
      <c r="M3218" s="13">
        <f>SUMIFS(IPO!$F$2:$F$5250,IPO!$H$2:$H$5250,"="&amp;data!$B3218,IPO!$J$2:$J$5250,"="&amp;data!$G3218)</f>
        <v>1</v>
      </c>
      <c r="N3218" s="13"/>
      <c r="P3218" s="16">
        <f>COUNTIFS(equity_bonds!$H$2:$H$6414,"="&amp;data!$B3218,equity_bonds!$J$2:$J$6414,"="&amp;data!$G3218)</f>
        <v>0</v>
      </c>
      <c r="Q3218" s="16">
        <f>SUMIFS(equity_bonds!$B$2:$B$6414,equity_bonds!$H$2:$H$6414,"="&amp;data!$B3218,equity_bonds!$J$2:$J$6414,"="&amp;data!$G3218)</f>
        <v>0</v>
      </c>
      <c r="R3218" s="16" t="str">
        <f>IF(P3218=1,SUMIFS(equity_bonds!$C$2:$C$6414,equity_bonds!$H$2:$H$6414,"="&amp;data!$B3218,equity_bonds!$J$2:$J$6414,"="&amp;data!$G3218),"")</f>
        <v/>
      </c>
      <c r="S3218" s="16">
        <f>SUMIFS(equity_bonds!$E$2:$E$6414,equity_bonds!$H$2:$H$6414,"="&amp;data!$B3218,equity_bonds!$J$2:$J$6414,"="&amp;data!$G3218)</f>
        <v>0</v>
      </c>
      <c r="T3218" s="16">
        <f>SUMIFS(equity_bonds!$F$2:$F$6414,equity_bonds!$H$2:$H$6414,"="&amp;data!$B3218,equity_bonds!$J$2:$J$6414,"="&amp;data!$G3218)</f>
        <v>0</v>
      </c>
      <c r="U3218" s="16"/>
    </row>
    <row r="3219" spans="1:21" x14ac:dyDescent="0.25">
      <c r="A3219">
        <v>2064</v>
      </c>
      <c r="B3219">
        <v>2008</v>
      </c>
      <c r="C3219">
        <v>188</v>
      </c>
      <c r="D3219" t="s">
        <v>325</v>
      </c>
      <c r="E3219" t="s">
        <v>457</v>
      </c>
      <c r="F3219" t="s">
        <v>2759</v>
      </c>
      <c r="G3219" t="str">
        <f t="shared" si="50"/>
        <v>Jeffer Mangels</v>
      </c>
      <c r="I3219" s="13">
        <f>COUNTIFS(IPO!$J$2:$J$5250,"="&amp;data!$G3219,IPO!$H$2:$H$5250,"="&amp;data!$B3219)</f>
        <v>0</v>
      </c>
      <c r="J3219" s="13">
        <f>SUMIFS(IPO!$B$2:$B$5250,IPO!$H$2:$H$5250,"="&amp;data!$B3219,IPO!$J$2:$J$5250,"="&amp;data!$G3219)</f>
        <v>0</v>
      </c>
      <c r="K3219" s="13" t="str">
        <f>IF(I3219=1,SUMIFS(IPO!$C$2:$C$5250,IPO!$H$2:$H$5250,"="&amp;data!$B3219,IPO!$J$2:$J$5250,"="&amp;data!$G3219),"")</f>
        <v/>
      </c>
      <c r="L3219" s="13">
        <f>SUMIFS(IPO!$E$2:$E$5250,IPO!$H$2:$H$5250,"="&amp;data!$B3219,IPO!$J$2:$J$5250,"="&amp;data!$G3219)</f>
        <v>0</v>
      </c>
      <c r="M3219" s="13">
        <f>SUMIFS(IPO!$F$2:$F$5250,IPO!$H$2:$H$5250,"="&amp;data!$B3219,IPO!$J$2:$J$5250,"="&amp;data!$G3219)</f>
        <v>0</v>
      </c>
      <c r="N3219" s="13"/>
      <c r="P3219" s="16">
        <f>COUNTIFS(equity_bonds!$H$2:$H$6414,"="&amp;data!$B3219,equity_bonds!$J$2:$J$6414,"="&amp;data!$G3219)</f>
        <v>0</v>
      </c>
      <c r="Q3219" s="16">
        <f>SUMIFS(equity_bonds!$B$2:$B$6414,equity_bonds!$H$2:$H$6414,"="&amp;data!$B3219,equity_bonds!$J$2:$J$6414,"="&amp;data!$G3219)</f>
        <v>0</v>
      </c>
      <c r="R3219" s="16" t="str">
        <f>IF(P3219=1,SUMIFS(equity_bonds!$C$2:$C$6414,equity_bonds!$H$2:$H$6414,"="&amp;data!$B3219,equity_bonds!$J$2:$J$6414,"="&amp;data!$G3219),"")</f>
        <v/>
      </c>
      <c r="S3219" s="16">
        <f>SUMIFS(equity_bonds!$E$2:$E$6414,equity_bonds!$H$2:$H$6414,"="&amp;data!$B3219,equity_bonds!$J$2:$J$6414,"="&amp;data!$G3219)</f>
        <v>0</v>
      </c>
      <c r="T3219" s="16">
        <f>SUMIFS(equity_bonds!$F$2:$F$6414,equity_bonds!$H$2:$H$6414,"="&amp;data!$B3219,equity_bonds!$J$2:$J$6414,"="&amp;data!$G3219)</f>
        <v>0</v>
      </c>
      <c r="U3219" s="16"/>
    </row>
    <row r="3220" spans="1:21" x14ac:dyDescent="0.25">
      <c r="A3220">
        <v>2100</v>
      </c>
      <c r="B3220">
        <v>2008</v>
      </c>
      <c r="C3220">
        <v>79</v>
      </c>
      <c r="D3220" t="s">
        <v>132</v>
      </c>
      <c r="E3220" t="s">
        <v>85</v>
      </c>
      <c r="F3220" t="s">
        <v>2621</v>
      </c>
      <c r="G3220" t="str">
        <f t="shared" si="50"/>
        <v>Jenner Block</v>
      </c>
      <c r="I3220" s="13">
        <f>COUNTIFS(IPO!$J$2:$J$5250,"="&amp;data!$G3220,IPO!$H$2:$H$5250,"="&amp;data!$B3220)</f>
        <v>0</v>
      </c>
      <c r="J3220" s="13">
        <f>SUMIFS(IPO!$B$2:$B$5250,IPO!$H$2:$H$5250,"="&amp;data!$B3220,IPO!$J$2:$J$5250,"="&amp;data!$G3220)</f>
        <v>0</v>
      </c>
      <c r="K3220" s="13" t="str">
        <f>IF(I3220=1,SUMIFS(IPO!$C$2:$C$5250,IPO!$H$2:$H$5250,"="&amp;data!$B3220,IPO!$J$2:$J$5250,"="&amp;data!$G3220),"")</f>
        <v/>
      </c>
      <c r="L3220" s="13">
        <f>SUMIFS(IPO!$E$2:$E$5250,IPO!$H$2:$H$5250,"="&amp;data!$B3220,IPO!$J$2:$J$5250,"="&amp;data!$G3220)</f>
        <v>0</v>
      </c>
      <c r="M3220" s="13">
        <f>SUMIFS(IPO!$F$2:$F$5250,IPO!$H$2:$H$5250,"="&amp;data!$B3220,IPO!$J$2:$J$5250,"="&amp;data!$G3220)</f>
        <v>0</v>
      </c>
      <c r="N3220" s="13"/>
      <c r="P3220" s="16">
        <f>COUNTIFS(equity_bonds!$H$2:$H$6414,"="&amp;data!$B3220,equity_bonds!$J$2:$J$6414,"="&amp;data!$G3220)</f>
        <v>1</v>
      </c>
      <c r="Q3220" s="16">
        <f>SUMIFS(equity_bonds!$B$2:$B$6414,equity_bonds!$H$2:$H$6414,"="&amp;data!$B3220,equity_bonds!$J$2:$J$6414,"="&amp;data!$G3220)</f>
        <v>1500</v>
      </c>
      <c r="R3220" s="16">
        <f>IF(P3220=1,SUMIFS(equity_bonds!$C$2:$C$6414,equity_bonds!$H$2:$H$6414,"="&amp;data!$B3220,equity_bonds!$J$2:$J$6414,"="&amp;data!$G3220),"")</f>
        <v>140</v>
      </c>
      <c r="S3220" s="16">
        <f>SUMIFS(equity_bonds!$E$2:$E$6414,equity_bonds!$H$2:$H$6414,"="&amp;data!$B3220,equity_bonds!$J$2:$J$6414,"="&amp;data!$G3220)</f>
        <v>0</v>
      </c>
      <c r="T3220" s="16">
        <f>SUMIFS(equity_bonds!$F$2:$F$6414,equity_bonds!$H$2:$H$6414,"="&amp;data!$B3220,equity_bonds!$J$2:$J$6414,"="&amp;data!$G3220)</f>
        <v>1</v>
      </c>
      <c r="U3220" s="16"/>
    </row>
    <row r="3221" spans="1:21" x14ac:dyDescent="0.25">
      <c r="A3221">
        <v>2119</v>
      </c>
      <c r="B3221">
        <v>2008</v>
      </c>
      <c r="C3221">
        <v>4</v>
      </c>
      <c r="D3221" t="s">
        <v>114</v>
      </c>
      <c r="E3221" t="s">
        <v>470</v>
      </c>
      <c r="F3221" t="s">
        <v>470</v>
      </c>
      <c r="G3221" t="str">
        <f t="shared" si="50"/>
        <v>Jones Day</v>
      </c>
      <c r="I3221" s="13">
        <f>COUNTIFS(IPO!$J$2:$J$5250,"="&amp;data!$G3221,IPO!$H$2:$H$5250,"="&amp;data!$B3221)</f>
        <v>1</v>
      </c>
      <c r="J3221" s="13">
        <f>SUMIFS(IPO!$B$2:$B$5250,IPO!$H$2:$H$5250,"="&amp;data!$B3221,IPO!$J$2:$J$5250,"="&amp;data!$G3221)</f>
        <v>127.5</v>
      </c>
      <c r="K3221" s="13">
        <f>IF(I3221=1,SUMIFS(IPO!$C$2:$C$5250,IPO!$H$2:$H$5250,"="&amp;data!$B3221,IPO!$J$2:$J$5250,"="&amp;data!$G3221),"")</f>
        <v>127</v>
      </c>
      <c r="L3221" s="13">
        <f>SUMIFS(IPO!$E$2:$E$5250,IPO!$H$2:$H$5250,"="&amp;data!$B3221,IPO!$J$2:$J$5250,"="&amp;data!$G3221)</f>
        <v>0.1</v>
      </c>
      <c r="M3221" s="13">
        <f>SUMIFS(IPO!$F$2:$F$5250,IPO!$H$2:$H$5250,"="&amp;data!$B3221,IPO!$J$2:$J$5250,"="&amp;data!$G3221)</f>
        <v>1</v>
      </c>
      <c r="N3221" s="13"/>
      <c r="P3221" s="16">
        <f>COUNTIFS(equity_bonds!$H$2:$H$6414,"="&amp;data!$B3221,equity_bonds!$J$2:$J$6414,"="&amp;data!$G3221)</f>
        <v>2</v>
      </c>
      <c r="Q3221" s="16">
        <f>SUMIFS(equity_bonds!$B$2:$B$6414,equity_bonds!$H$2:$H$6414,"="&amp;data!$B3221,equity_bonds!$J$2:$J$6414,"="&amp;data!$G3221)</f>
        <v>26408.2</v>
      </c>
      <c r="R3221" s="16" t="str">
        <f>IF(P3221=1,SUMIFS(equity_bonds!$C$2:$C$6414,equity_bonds!$H$2:$H$6414,"="&amp;data!$B3221,equity_bonds!$J$2:$J$6414,"="&amp;data!$G3221),"")</f>
        <v/>
      </c>
      <c r="S3221" s="16">
        <f>SUMIFS(equity_bonds!$E$2:$E$6414,equity_bonds!$H$2:$H$6414,"="&amp;data!$B3221,equity_bonds!$J$2:$J$6414,"="&amp;data!$G3221)</f>
        <v>0.3</v>
      </c>
      <c r="T3221" s="16">
        <f>SUMIFS(equity_bonds!$F$2:$F$6414,equity_bonds!$H$2:$H$6414,"="&amp;data!$B3221,equity_bonds!$J$2:$J$6414,"="&amp;data!$G3221)</f>
        <v>37</v>
      </c>
      <c r="U3221" s="16"/>
    </row>
    <row r="3222" spans="1:21" x14ac:dyDescent="0.25">
      <c r="A3222">
        <v>2159</v>
      </c>
      <c r="B3222">
        <v>2008</v>
      </c>
      <c r="C3222">
        <v>133</v>
      </c>
      <c r="D3222" t="s">
        <v>396</v>
      </c>
      <c r="E3222" t="s">
        <v>471</v>
      </c>
      <c r="F3222" t="s">
        <v>2766</v>
      </c>
      <c r="G3222" t="str">
        <f t="shared" si="50"/>
        <v>Kasowitz Benson</v>
      </c>
      <c r="I3222" s="13">
        <f>COUNTIFS(IPO!$J$2:$J$5250,"="&amp;data!$G3222,IPO!$H$2:$H$5250,"="&amp;data!$B3222)</f>
        <v>0</v>
      </c>
      <c r="J3222" s="13">
        <f>SUMIFS(IPO!$B$2:$B$5250,IPO!$H$2:$H$5250,"="&amp;data!$B3222,IPO!$J$2:$J$5250,"="&amp;data!$G3222)</f>
        <v>0</v>
      </c>
      <c r="K3222" s="13" t="str">
        <f>IF(I3222=1,SUMIFS(IPO!$C$2:$C$5250,IPO!$H$2:$H$5250,"="&amp;data!$B3222,IPO!$J$2:$J$5250,"="&amp;data!$G3222),"")</f>
        <v/>
      </c>
      <c r="L3222" s="13">
        <f>SUMIFS(IPO!$E$2:$E$5250,IPO!$H$2:$H$5250,"="&amp;data!$B3222,IPO!$J$2:$J$5250,"="&amp;data!$G3222)</f>
        <v>0</v>
      </c>
      <c r="M3222" s="13">
        <f>SUMIFS(IPO!$F$2:$F$5250,IPO!$H$2:$H$5250,"="&amp;data!$B3222,IPO!$J$2:$J$5250,"="&amp;data!$G3222)</f>
        <v>0</v>
      </c>
      <c r="N3222" s="13"/>
      <c r="P3222" s="16">
        <f>COUNTIFS(equity_bonds!$H$2:$H$6414,"="&amp;data!$B3222,equity_bonds!$J$2:$J$6414,"="&amp;data!$G3222)</f>
        <v>0</v>
      </c>
      <c r="Q3222" s="16">
        <f>SUMIFS(equity_bonds!$B$2:$B$6414,equity_bonds!$H$2:$H$6414,"="&amp;data!$B3222,equity_bonds!$J$2:$J$6414,"="&amp;data!$G3222)</f>
        <v>0</v>
      </c>
      <c r="R3222" s="16" t="str">
        <f>IF(P3222=1,SUMIFS(equity_bonds!$C$2:$C$6414,equity_bonds!$H$2:$H$6414,"="&amp;data!$B3222,equity_bonds!$J$2:$J$6414,"="&amp;data!$G3222),"")</f>
        <v/>
      </c>
      <c r="S3222" s="16">
        <f>SUMIFS(equity_bonds!$E$2:$E$6414,equity_bonds!$H$2:$H$6414,"="&amp;data!$B3222,equity_bonds!$J$2:$J$6414,"="&amp;data!$G3222)</f>
        <v>0</v>
      </c>
      <c r="T3222" s="16">
        <f>SUMIFS(equity_bonds!$F$2:$F$6414,equity_bonds!$H$2:$H$6414,"="&amp;data!$B3222,equity_bonds!$J$2:$J$6414,"="&amp;data!$G3222)</f>
        <v>0</v>
      </c>
      <c r="U3222" s="16"/>
    </row>
    <row r="3223" spans="1:21" x14ac:dyDescent="0.25">
      <c r="A3223">
        <v>2165</v>
      </c>
      <c r="B3223">
        <v>2008</v>
      </c>
      <c r="C3223">
        <v>63</v>
      </c>
      <c r="D3223" t="s">
        <v>161</v>
      </c>
      <c r="E3223" t="s">
        <v>539</v>
      </c>
      <c r="F3223" t="s">
        <v>539</v>
      </c>
      <c r="G3223" t="str">
        <f t="shared" si="50"/>
        <v>Katten Muchin</v>
      </c>
      <c r="I3223" s="13">
        <f>COUNTIFS(IPO!$J$2:$J$5250,"="&amp;data!$G3223,IPO!$H$2:$H$5250,"="&amp;data!$B3223)</f>
        <v>1</v>
      </c>
      <c r="J3223" s="13">
        <f>SUMIFS(IPO!$B$2:$B$5250,IPO!$H$2:$H$5250,"="&amp;data!$B3223,IPO!$J$2:$J$5250,"="&amp;data!$G3223)</f>
        <v>268.8</v>
      </c>
      <c r="K3223" s="13">
        <f>IF(I3223=1,SUMIFS(IPO!$C$2:$C$5250,IPO!$H$2:$H$5250,"="&amp;data!$B3223,IPO!$J$2:$J$5250,"="&amp;data!$G3223),"")</f>
        <v>98</v>
      </c>
      <c r="L3223" s="13">
        <f>SUMIFS(IPO!$E$2:$E$5250,IPO!$H$2:$H$5250,"="&amp;data!$B3223,IPO!$J$2:$J$5250,"="&amp;data!$G3223)</f>
        <v>0.2</v>
      </c>
      <c r="M3223" s="13">
        <f>SUMIFS(IPO!$F$2:$F$5250,IPO!$H$2:$H$5250,"="&amp;data!$B3223,IPO!$J$2:$J$5250,"="&amp;data!$G3223)</f>
        <v>3</v>
      </c>
      <c r="N3223" s="13"/>
      <c r="P3223" s="16">
        <f>COUNTIFS(equity_bonds!$H$2:$H$6414,"="&amp;data!$B3223,equity_bonds!$J$2:$J$6414,"="&amp;data!$G3223)</f>
        <v>0</v>
      </c>
      <c r="Q3223" s="16">
        <f>SUMIFS(equity_bonds!$B$2:$B$6414,equity_bonds!$H$2:$H$6414,"="&amp;data!$B3223,equity_bonds!$J$2:$J$6414,"="&amp;data!$G3223)</f>
        <v>0</v>
      </c>
      <c r="R3223" s="16" t="str">
        <f>IF(P3223=1,SUMIFS(equity_bonds!$C$2:$C$6414,equity_bonds!$H$2:$H$6414,"="&amp;data!$B3223,equity_bonds!$J$2:$J$6414,"="&amp;data!$G3223),"")</f>
        <v/>
      </c>
      <c r="S3223" s="16">
        <f>SUMIFS(equity_bonds!$E$2:$E$6414,equity_bonds!$H$2:$H$6414,"="&amp;data!$B3223,equity_bonds!$J$2:$J$6414,"="&amp;data!$G3223)</f>
        <v>0</v>
      </c>
      <c r="T3223" s="16">
        <f>SUMIFS(equity_bonds!$F$2:$F$6414,equity_bonds!$H$2:$H$6414,"="&amp;data!$B3223,equity_bonds!$J$2:$J$6414,"="&amp;data!$G3223)</f>
        <v>0</v>
      </c>
      <c r="U3223" s="16"/>
    </row>
    <row r="3224" spans="1:21" x14ac:dyDescent="0.25">
      <c r="A3224">
        <v>2217</v>
      </c>
      <c r="B3224">
        <v>2008</v>
      </c>
      <c r="C3224">
        <v>62</v>
      </c>
      <c r="D3224" t="s">
        <v>155</v>
      </c>
      <c r="E3224" t="s">
        <v>26</v>
      </c>
      <c r="F3224" t="s">
        <v>26</v>
      </c>
      <c r="G3224" t="str">
        <f t="shared" si="50"/>
        <v>Kaye Scholer</v>
      </c>
      <c r="I3224" s="13">
        <f>COUNTIFS(IPO!$J$2:$J$5250,"="&amp;data!$G3224,IPO!$H$2:$H$5250,"="&amp;data!$B3224)</f>
        <v>1</v>
      </c>
      <c r="J3224" s="13">
        <f>SUMIFS(IPO!$B$2:$B$5250,IPO!$H$2:$H$5250,"="&amp;data!$B3224,IPO!$J$2:$J$5250,"="&amp;data!$G3224)</f>
        <v>350</v>
      </c>
      <c r="K3224" s="13">
        <f>IF(I3224=1,SUMIFS(IPO!$C$2:$C$5250,IPO!$H$2:$H$5250,"="&amp;data!$B3224,IPO!$J$2:$J$5250,"="&amp;data!$G3224),"")</f>
        <v>88</v>
      </c>
      <c r="L3224" s="13">
        <f>SUMIFS(IPO!$E$2:$E$5250,IPO!$H$2:$H$5250,"="&amp;data!$B3224,IPO!$J$2:$J$5250,"="&amp;data!$G3224)</f>
        <v>0.3</v>
      </c>
      <c r="M3224" s="13">
        <f>SUMIFS(IPO!$F$2:$F$5250,IPO!$H$2:$H$5250,"="&amp;data!$B3224,IPO!$J$2:$J$5250,"="&amp;data!$G3224)</f>
        <v>2</v>
      </c>
      <c r="N3224" s="13"/>
      <c r="P3224" s="16">
        <f>COUNTIFS(equity_bonds!$H$2:$H$6414,"="&amp;data!$B3224,equity_bonds!$J$2:$J$6414,"="&amp;data!$G3224)</f>
        <v>1</v>
      </c>
      <c r="Q3224" s="16">
        <f>SUMIFS(equity_bonds!$B$2:$B$6414,equity_bonds!$H$2:$H$6414,"="&amp;data!$B3224,equity_bonds!$J$2:$J$6414,"="&amp;data!$G3224)</f>
        <v>1816.8</v>
      </c>
      <c r="R3224" s="16">
        <f>IF(P3224=1,SUMIFS(equity_bonds!$C$2:$C$6414,equity_bonds!$H$2:$H$6414,"="&amp;data!$B3224,equity_bonds!$J$2:$J$6414,"="&amp;data!$G3224),"")</f>
        <v>129</v>
      </c>
      <c r="S3224" s="16">
        <f>SUMIFS(equity_bonds!$E$2:$E$6414,equity_bonds!$H$2:$H$6414,"="&amp;data!$B3224,equity_bonds!$J$2:$J$6414,"="&amp;data!$G3224)</f>
        <v>0</v>
      </c>
      <c r="T3224" s="16">
        <f>SUMIFS(equity_bonds!$F$2:$F$6414,equity_bonds!$H$2:$H$6414,"="&amp;data!$B3224,equity_bonds!$J$2:$J$6414,"="&amp;data!$G3224)</f>
        <v>6</v>
      </c>
      <c r="U3224" s="16"/>
    </row>
    <row r="3225" spans="1:21" x14ac:dyDescent="0.25">
      <c r="A3225">
        <v>2255</v>
      </c>
      <c r="B3225">
        <v>2008</v>
      </c>
      <c r="C3225">
        <v>103</v>
      </c>
      <c r="D3225" t="s">
        <v>382</v>
      </c>
      <c r="E3225" t="s">
        <v>27</v>
      </c>
      <c r="F3225" t="s">
        <v>2590</v>
      </c>
      <c r="G3225" t="str">
        <f t="shared" si="50"/>
        <v>Kelley Drye</v>
      </c>
      <c r="I3225" s="13">
        <f>COUNTIFS(IPO!$J$2:$J$5250,"="&amp;data!$G3225,IPO!$H$2:$H$5250,"="&amp;data!$B3225)</f>
        <v>1</v>
      </c>
      <c r="J3225" s="13">
        <f>SUMIFS(IPO!$B$2:$B$5250,IPO!$H$2:$H$5250,"="&amp;data!$B3225,IPO!$J$2:$J$5250,"="&amp;data!$G3225)</f>
        <v>300</v>
      </c>
      <c r="K3225" s="13">
        <f>IF(I3225=1,SUMIFS(IPO!$C$2:$C$5250,IPO!$H$2:$H$5250,"="&amp;data!$B3225,IPO!$J$2:$J$5250,"="&amp;data!$G3225),"")</f>
        <v>96</v>
      </c>
      <c r="L3225" s="13">
        <f>SUMIFS(IPO!$E$2:$E$5250,IPO!$H$2:$H$5250,"="&amp;data!$B3225,IPO!$J$2:$J$5250,"="&amp;data!$G3225)</f>
        <v>0.2</v>
      </c>
      <c r="M3225" s="13">
        <f>SUMIFS(IPO!$F$2:$F$5250,IPO!$H$2:$H$5250,"="&amp;data!$B3225,IPO!$J$2:$J$5250,"="&amp;data!$G3225)</f>
        <v>2</v>
      </c>
      <c r="N3225" s="13"/>
      <c r="P3225" s="16">
        <f>COUNTIFS(equity_bonds!$H$2:$H$6414,"="&amp;data!$B3225,equity_bonds!$J$2:$J$6414,"="&amp;data!$G3225)</f>
        <v>0</v>
      </c>
      <c r="Q3225" s="16">
        <f>SUMIFS(equity_bonds!$B$2:$B$6414,equity_bonds!$H$2:$H$6414,"="&amp;data!$B3225,equity_bonds!$J$2:$J$6414,"="&amp;data!$G3225)</f>
        <v>0</v>
      </c>
      <c r="R3225" s="16" t="str">
        <f>IF(P3225=1,SUMIFS(equity_bonds!$C$2:$C$6414,equity_bonds!$H$2:$H$6414,"="&amp;data!$B3225,equity_bonds!$J$2:$J$6414,"="&amp;data!$G3225),"")</f>
        <v/>
      </c>
      <c r="S3225" s="16">
        <f>SUMIFS(equity_bonds!$E$2:$E$6414,equity_bonds!$H$2:$H$6414,"="&amp;data!$B3225,equity_bonds!$J$2:$J$6414,"="&amp;data!$G3225)</f>
        <v>0</v>
      </c>
      <c r="T3225" s="16">
        <f>SUMIFS(equity_bonds!$F$2:$F$6414,equity_bonds!$H$2:$H$6414,"="&amp;data!$B3225,equity_bonds!$J$2:$J$6414,"="&amp;data!$G3225)</f>
        <v>0</v>
      </c>
      <c r="U3225" s="16"/>
    </row>
    <row r="3226" spans="1:21" x14ac:dyDescent="0.25">
      <c r="A3226">
        <v>2271</v>
      </c>
      <c r="B3226">
        <v>2008</v>
      </c>
      <c r="C3226">
        <v>180</v>
      </c>
      <c r="D3226" t="s">
        <v>334</v>
      </c>
      <c r="E3226" t="s">
        <v>282</v>
      </c>
      <c r="F3226" t="s">
        <v>2705</v>
      </c>
      <c r="G3226" t="str">
        <f t="shared" si="50"/>
        <v>Kenyon Kenyon</v>
      </c>
      <c r="I3226" s="13">
        <f>COUNTIFS(IPO!$J$2:$J$5250,"="&amp;data!$G3226,IPO!$H$2:$H$5250,"="&amp;data!$B3226)</f>
        <v>0</v>
      </c>
      <c r="J3226" s="13">
        <f>SUMIFS(IPO!$B$2:$B$5250,IPO!$H$2:$H$5250,"="&amp;data!$B3226,IPO!$J$2:$J$5250,"="&amp;data!$G3226)</f>
        <v>0</v>
      </c>
      <c r="K3226" s="13" t="str">
        <f>IF(I3226=1,SUMIFS(IPO!$C$2:$C$5250,IPO!$H$2:$H$5250,"="&amp;data!$B3226,IPO!$J$2:$J$5250,"="&amp;data!$G3226),"")</f>
        <v/>
      </c>
      <c r="L3226" s="13">
        <f>SUMIFS(IPO!$E$2:$E$5250,IPO!$H$2:$H$5250,"="&amp;data!$B3226,IPO!$J$2:$J$5250,"="&amp;data!$G3226)</f>
        <v>0</v>
      </c>
      <c r="M3226" s="13">
        <f>SUMIFS(IPO!$F$2:$F$5250,IPO!$H$2:$H$5250,"="&amp;data!$B3226,IPO!$J$2:$J$5250,"="&amp;data!$G3226)</f>
        <v>0</v>
      </c>
      <c r="N3226" s="13"/>
      <c r="P3226" s="16">
        <f>COUNTIFS(equity_bonds!$H$2:$H$6414,"="&amp;data!$B3226,equity_bonds!$J$2:$J$6414,"="&amp;data!$G3226)</f>
        <v>0</v>
      </c>
      <c r="Q3226" s="16">
        <f>SUMIFS(equity_bonds!$B$2:$B$6414,equity_bonds!$H$2:$H$6414,"="&amp;data!$B3226,equity_bonds!$J$2:$J$6414,"="&amp;data!$G3226)</f>
        <v>0</v>
      </c>
      <c r="R3226" s="16" t="str">
        <f>IF(P3226=1,SUMIFS(equity_bonds!$C$2:$C$6414,equity_bonds!$H$2:$H$6414,"="&amp;data!$B3226,equity_bonds!$J$2:$J$6414,"="&amp;data!$G3226),"")</f>
        <v/>
      </c>
      <c r="S3226" s="16">
        <f>SUMIFS(equity_bonds!$E$2:$E$6414,equity_bonds!$H$2:$H$6414,"="&amp;data!$B3226,equity_bonds!$J$2:$J$6414,"="&amp;data!$G3226)</f>
        <v>0</v>
      </c>
      <c r="T3226" s="16">
        <f>SUMIFS(equity_bonds!$F$2:$F$6414,equity_bonds!$H$2:$H$6414,"="&amp;data!$B3226,equity_bonds!$J$2:$J$6414,"="&amp;data!$G3226)</f>
        <v>0</v>
      </c>
      <c r="U3226" s="16"/>
    </row>
    <row r="3227" spans="1:21" x14ac:dyDescent="0.25">
      <c r="A3227">
        <v>2289</v>
      </c>
      <c r="B3227">
        <v>2008</v>
      </c>
      <c r="C3227">
        <v>100</v>
      </c>
      <c r="D3227" t="s">
        <v>200</v>
      </c>
      <c r="E3227" t="s">
        <v>243</v>
      </c>
      <c r="F3227" t="s">
        <v>243</v>
      </c>
      <c r="G3227" t="str">
        <f t="shared" si="50"/>
        <v>Kilpatrick Stockton</v>
      </c>
      <c r="I3227" s="13">
        <f>COUNTIFS(IPO!$J$2:$J$5250,"="&amp;data!$G3227,IPO!$H$2:$H$5250,"="&amp;data!$B3227)</f>
        <v>0</v>
      </c>
      <c r="J3227" s="13">
        <f>SUMIFS(IPO!$B$2:$B$5250,IPO!$H$2:$H$5250,"="&amp;data!$B3227,IPO!$J$2:$J$5250,"="&amp;data!$G3227)</f>
        <v>0</v>
      </c>
      <c r="K3227" s="13" t="str">
        <f>IF(I3227=1,SUMIFS(IPO!$C$2:$C$5250,IPO!$H$2:$H$5250,"="&amp;data!$B3227,IPO!$J$2:$J$5250,"="&amp;data!$G3227),"")</f>
        <v/>
      </c>
      <c r="L3227" s="13">
        <f>SUMIFS(IPO!$E$2:$E$5250,IPO!$H$2:$H$5250,"="&amp;data!$B3227,IPO!$J$2:$J$5250,"="&amp;data!$G3227)</f>
        <v>0</v>
      </c>
      <c r="M3227" s="13">
        <f>SUMIFS(IPO!$F$2:$F$5250,IPO!$H$2:$H$5250,"="&amp;data!$B3227,IPO!$J$2:$J$5250,"="&amp;data!$G3227)</f>
        <v>0</v>
      </c>
      <c r="N3227" s="13"/>
      <c r="P3227" s="16">
        <f>COUNTIFS(equity_bonds!$H$2:$H$6414,"="&amp;data!$B3227,equity_bonds!$J$2:$J$6414,"="&amp;data!$G3227)</f>
        <v>1</v>
      </c>
      <c r="Q3227" s="16">
        <f>SUMIFS(equity_bonds!$B$2:$B$6414,equity_bonds!$H$2:$H$6414,"="&amp;data!$B3227,equity_bonds!$J$2:$J$6414,"="&amp;data!$G3227)</f>
        <v>4766.2</v>
      </c>
      <c r="R3227" s="16">
        <f>IF(P3227=1,SUMIFS(equity_bonds!$C$2:$C$6414,equity_bonds!$H$2:$H$6414,"="&amp;data!$B3227,equity_bonds!$J$2:$J$6414,"="&amp;data!$G3227),"")</f>
        <v>88</v>
      </c>
      <c r="S3227" s="16">
        <f>SUMIFS(equity_bonds!$E$2:$E$6414,equity_bonds!$H$2:$H$6414,"="&amp;data!$B3227,equity_bonds!$J$2:$J$6414,"="&amp;data!$G3227)</f>
        <v>0.1</v>
      </c>
      <c r="T3227" s="16">
        <f>SUMIFS(equity_bonds!$F$2:$F$6414,equity_bonds!$H$2:$H$6414,"="&amp;data!$B3227,equity_bonds!$J$2:$J$6414,"="&amp;data!$G3227)</f>
        <v>4</v>
      </c>
      <c r="U3227" s="16"/>
    </row>
    <row r="3228" spans="1:21" x14ac:dyDescent="0.25">
      <c r="A3228">
        <v>2319</v>
      </c>
      <c r="B3228">
        <v>2008</v>
      </c>
      <c r="C3228">
        <v>40</v>
      </c>
      <c r="D3228" t="s">
        <v>102</v>
      </c>
      <c r="E3228" t="s">
        <v>88</v>
      </c>
      <c r="F3228" t="s">
        <v>2623</v>
      </c>
      <c r="G3228" t="str">
        <f t="shared" si="50"/>
        <v>King Spalding</v>
      </c>
      <c r="I3228" s="13">
        <f>COUNTIFS(IPO!$J$2:$J$5250,"="&amp;data!$G3228,IPO!$H$2:$H$5250,"="&amp;data!$B3228)</f>
        <v>1</v>
      </c>
      <c r="J3228" s="13">
        <f>SUMIFS(IPO!$B$2:$B$5250,IPO!$H$2:$H$5250,"="&amp;data!$B3228,IPO!$J$2:$J$5250,"="&amp;data!$G3228)</f>
        <v>201.3</v>
      </c>
      <c r="K3228" s="13">
        <f>IF(I3228=1,SUMIFS(IPO!$C$2:$C$5250,IPO!$H$2:$H$5250,"="&amp;data!$B3228,IPO!$J$2:$J$5250,"="&amp;data!$G3228),"")</f>
        <v>109</v>
      </c>
      <c r="L3228" s="13">
        <f>SUMIFS(IPO!$E$2:$E$5250,IPO!$H$2:$H$5250,"="&amp;data!$B3228,IPO!$J$2:$J$5250,"="&amp;data!$G3228)</f>
        <v>0.2</v>
      </c>
      <c r="M3228" s="13">
        <f>SUMIFS(IPO!$F$2:$F$5250,IPO!$H$2:$H$5250,"="&amp;data!$B3228,IPO!$J$2:$J$5250,"="&amp;data!$G3228)</f>
        <v>1</v>
      </c>
      <c r="N3228" s="13"/>
      <c r="P3228" s="16">
        <f>COUNTIFS(equity_bonds!$H$2:$H$6414,"="&amp;data!$B3228,equity_bonds!$J$2:$J$6414,"="&amp;data!$G3228)</f>
        <v>1</v>
      </c>
      <c r="Q3228" s="16">
        <f>SUMIFS(equity_bonds!$B$2:$B$6414,equity_bonds!$H$2:$H$6414,"="&amp;data!$B3228,equity_bonds!$J$2:$J$6414,"="&amp;data!$G3228)</f>
        <v>1457.2</v>
      </c>
      <c r="R3228" s="16">
        <f>IF(P3228=1,SUMIFS(equity_bonds!$C$2:$C$6414,equity_bonds!$H$2:$H$6414,"="&amp;data!$B3228,equity_bonds!$J$2:$J$6414,"="&amp;data!$G3228),"")</f>
        <v>141</v>
      </c>
      <c r="S3228" s="16">
        <f>SUMIFS(equity_bonds!$E$2:$E$6414,equity_bonds!$H$2:$H$6414,"="&amp;data!$B3228,equity_bonds!$J$2:$J$6414,"="&amp;data!$G3228)</f>
        <v>0</v>
      </c>
      <c r="T3228" s="16">
        <f>SUMIFS(equity_bonds!$F$2:$F$6414,equity_bonds!$H$2:$H$6414,"="&amp;data!$B3228,equity_bonds!$J$2:$J$6414,"="&amp;data!$G3228)</f>
        <v>8</v>
      </c>
      <c r="U3228" s="16"/>
    </row>
    <row r="3229" spans="1:21" x14ac:dyDescent="0.25">
      <c r="A3229">
        <v>2350</v>
      </c>
      <c r="B3229">
        <v>2008</v>
      </c>
      <c r="C3229">
        <v>7</v>
      </c>
      <c r="D3229" t="s">
        <v>166</v>
      </c>
      <c r="E3229" t="s">
        <v>28</v>
      </c>
      <c r="F3229" t="s">
        <v>2591</v>
      </c>
      <c r="G3229" t="str">
        <f t="shared" si="50"/>
        <v>Kirkland Ellis</v>
      </c>
      <c r="I3229" s="13">
        <f>COUNTIFS(IPO!$J$2:$J$5250,"="&amp;data!$G3229,IPO!$H$2:$H$5250,"="&amp;data!$B3229)</f>
        <v>1</v>
      </c>
      <c r="J3229" s="13">
        <f>SUMIFS(IPO!$B$2:$B$5250,IPO!$H$2:$H$5250,"="&amp;data!$B3229,IPO!$J$2:$J$5250,"="&amp;data!$G3229)</f>
        <v>2118.6999999999998</v>
      </c>
      <c r="K3229" s="13">
        <f>IF(I3229=1,SUMIFS(IPO!$C$2:$C$5250,IPO!$H$2:$H$5250,"="&amp;data!$B3229,IPO!$J$2:$J$5250,"="&amp;data!$G3229),"")</f>
        <v>23</v>
      </c>
      <c r="L3229" s="13">
        <f>SUMIFS(IPO!$E$2:$E$5250,IPO!$H$2:$H$5250,"="&amp;data!$B3229,IPO!$J$2:$J$5250,"="&amp;data!$G3229)</f>
        <v>1.7</v>
      </c>
      <c r="M3229" s="13">
        <f>SUMIFS(IPO!$F$2:$F$5250,IPO!$H$2:$H$5250,"="&amp;data!$B3229,IPO!$J$2:$J$5250,"="&amp;data!$G3229)</f>
        <v>8</v>
      </c>
      <c r="N3229" s="13"/>
      <c r="P3229" s="16">
        <f>COUNTIFS(equity_bonds!$H$2:$H$6414,"="&amp;data!$B3229,equity_bonds!$J$2:$J$6414,"="&amp;data!$G3229)</f>
        <v>1</v>
      </c>
      <c r="Q3229" s="16">
        <f>SUMIFS(equity_bonds!$B$2:$B$6414,equity_bonds!$H$2:$H$6414,"="&amp;data!$B3229,equity_bonds!$J$2:$J$6414,"="&amp;data!$G3229)</f>
        <v>123420.1</v>
      </c>
      <c r="R3229" s="16">
        <f>IF(P3229=1,SUMIFS(equity_bonds!$C$2:$C$6414,equity_bonds!$H$2:$H$6414,"="&amp;data!$B3229,equity_bonds!$J$2:$J$6414,"="&amp;data!$G3229),"")</f>
        <v>14</v>
      </c>
      <c r="S3229" s="16">
        <f>SUMIFS(equity_bonds!$E$2:$E$6414,equity_bonds!$H$2:$H$6414,"="&amp;data!$B3229,equity_bonds!$J$2:$J$6414,"="&amp;data!$G3229)</f>
        <v>1.5</v>
      </c>
      <c r="T3229" s="16">
        <f>SUMIFS(equity_bonds!$F$2:$F$6414,equity_bonds!$H$2:$H$6414,"="&amp;data!$B3229,equity_bonds!$J$2:$J$6414,"="&amp;data!$G3229)</f>
        <v>55</v>
      </c>
      <c r="U3229" s="16"/>
    </row>
    <row r="3230" spans="1:21" x14ac:dyDescent="0.25">
      <c r="A3230">
        <v>2378</v>
      </c>
      <c r="B3230">
        <v>2008</v>
      </c>
      <c r="C3230">
        <v>28</v>
      </c>
      <c r="D3230" t="s">
        <v>158</v>
      </c>
      <c r="E3230" t="s">
        <v>540</v>
      </c>
      <c r="F3230" t="s">
        <v>2783</v>
      </c>
      <c r="G3230" t="str">
        <f t="shared" si="50"/>
        <v>Kirkpatrick Lockhart</v>
      </c>
      <c r="I3230" s="13">
        <f>COUNTIFS(IPO!$J$2:$J$5250,"="&amp;data!$G3230,IPO!$H$2:$H$5250,"="&amp;data!$B3230)</f>
        <v>3</v>
      </c>
      <c r="J3230" s="13">
        <f>SUMIFS(IPO!$B$2:$B$5250,IPO!$H$2:$H$5250,"="&amp;data!$B3230,IPO!$J$2:$J$5250,"="&amp;data!$G3230)</f>
        <v>8253.1</v>
      </c>
      <c r="K3230" s="13" t="str">
        <f>IF(I3230=1,SUMIFS(IPO!$C$2:$C$5250,IPO!$H$2:$H$5250,"="&amp;data!$B3230,IPO!$J$2:$J$5250,"="&amp;data!$G3230),"")</f>
        <v/>
      </c>
      <c r="L3230" s="13">
        <f>SUMIFS(IPO!$E$2:$E$5250,IPO!$H$2:$H$5250,"="&amp;data!$B3230,IPO!$J$2:$J$5250,"="&amp;data!$G3230)</f>
        <v>6.6</v>
      </c>
      <c r="M3230" s="13">
        <f>SUMIFS(IPO!$F$2:$F$5250,IPO!$H$2:$H$5250,"="&amp;data!$B3230,IPO!$J$2:$J$5250,"="&amp;data!$G3230)</f>
        <v>14</v>
      </c>
      <c r="N3230" s="13"/>
      <c r="P3230" s="16">
        <f>COUNTIFS(equity_bonds!$H$2:$H$6414,"="&amp;data!$B3230,equity_bonds!$J$2:$J$6414,"="&amp;data!$G3230)</f>
        <v>3</v>
      </c>
      <c r="Q3230" s="16">
        <f>SUMIFS(equity_bonds!$B$2:$B$6414,equity_bonds!$H$2:$H$6414,"="&amp;data!$B3230,equity_bonds!$J$2:$J$6414,"="&amp;data!$G3230)</f>
        <v>10465.900000000001</v>
      </c>
      <c r="R3230" s="16" t="str">
        <f>IF(P3230=1,SUMIFS(equity_bonds!$C$2:$C$6414,equity_bonds!$H$2:$H$6414,"="&amp;data!$B3230,equity_bonds!$J$2:$J$6414,"="&amp;data!$G3230),"")</f>
        <v/>
      </c>
      <c r="S3230" s="16">
        <f>SUMIFS(equity_bonds!$E$2:$E$6414,equity_bonds!$H$2:$H$6414,"="&amp;data!$B3230,equity_bonds!$J$2:$J$6414,"="&amp;data!$G3230)</f>
        <v>0.1</v>
      </c>
      <c r="T3230" s="16">
        <f>SUMIFS(equity_bonds!$F$2:$F$6414,equity_bonds!$H$2:$H$6414,"="&amp;data!$B3230,equity_bonds!$J$2:$J$6414,"="&amp;data!$G3230)</f>
        <v>26</v>
      </c>
      <c r="U3230" s="16"/>
    </row>
    <row r="3231" spans="1:21" x14ac:dyDescent="0.25">
      <c r="A3231">
        <v>2389</v>
      </c>
      <c r="B3231">
        <v>2008</v>
      </c>
      <c r="C3231">
        <v>184</v>
      </c>
      <c r="D3231" t="s">
        <v>413</v>
      </c>
      <c r="E3231" t="s">
        <v>459</v>
      </c>
      <c r="F3231" t="s">
        <v>2760</v>
      </c>
      <c r="G3231" t="str">
        <f t="shared" si="50"/>
        <v>Knobbe Martens</v>
      </c>
      <c r="I3231" s="13">
        <f>COUNTIFS(IPO!$J$2:$J$5250,"="&amp;data!$G3231,IPO!$H$2:$H$5250,"="&amp;data!$B3231)</f>
        <v>0</v>
      </c>
      <c r="J3231" s="13">
        <f>SUMIFS(IPO!$B$2:$B$5250,IPO!$H$2:$H$5250,"="&amp;data!$B3231,IPO!$J$2:$J$5250,"="&amp;data!$G3231)</f>
        <v>0</v>
      </c>
      <c r="K3231" s="13" t="str">
        <f>IF(I3231=1,SUMIFS(IPO!$C$2:$C$5250,IPO!$H$2:$H$5250,"="&amp;data!$B3231,IPO!$J$2:$J$5250,"="&amp;data!$G3231),"")</f>
        <v/>
      </c>
      <c r="L3231" s="13">
        <f>SUMIFS(IPO!$E$2:$E$5250,IPO!$H$2:$H$5250,"="&amp;data!$B3231,IPO!$J$2:$J$5250,"="&amp;data!$G3231)</f>
        <v>0</v>
      </c>
      <c r="M3231" s="13">
        <f>SUMIFS(IPO!$F$2:$F$5250,IPO!$H$2:$H$5250,"="&amp;data!$B3231,IPO!$J$2:$J$5250,"="&amp;data!$G3231)</f>
        <v>0</v>
      </c>
      <c r="N3231" s="13"/>
      <c r="P3231" s="16">
        <f>COUNTIFS(equity_bonds!$H$2:$H$6414,"="&amp;data!$B3231,equity_bonds!$J$2:$J$6414,"="&amp;data!$G3231)</f>
        <v>0</v>
      </c>
      <c r="Q3231" s="16">
        <f>SUMIFS(equity_bonds!$B$2:$B$6414,equity_bonds!$H$2:$H$6414,"="&amp;data!$B3231,equity_bonds!$J$2:$J$6414,"="&amp;data!$G3231)</f>
        <v>0</v>
      </c>
      <c r="R3231" s="16" t="str">
        <f>IF(P3231=1,SUMIFS(equity_bonds!$C$2:$C$6414,equity_bonds!$H$2:$H$6414,"="&amp;data!$B3231,equity_bonds!$J$2:$J$6414,"="&amp;data!$G3231),"")</f>
        <v/>
      </c>
      <c r="S3231" s="16">
        <f>SUMIFS(equity_bonds!$E$2:$E$6414,equity_bonds!$H$2:$H$6414,"="&amp;data!$B3231,equity_bonds!$J$2:$J$6414,"="&amp;data!$G3231)</f>
        <v>0</v>
      </c>
      <c r="T3231" s="16">
        <f>SUMIFS(equity_bonds!$F$2:$F$6414,equity_bonds!$H$2:$H$6414,"="&amp;data!$B3231,equity_bonds!$J$2:$J$6414,"="&amp;data!$G3231)</f>
        <v>0</v>
      </c>
      <c r="U3231" s="16"/>
    </row>
    <row r="3232" spans="1:21" x14ac:dyDescent="0.25">
      <c r="A3232">
        <v>2393</v>
      </c>
      <c r="B3232">
        <v>2008</v>
      </c>
      <c r="C3232">
        <v>90</v>
      </c>
      <c r="D3232" t="s">
        <v>189</v>
      </c>
      <c r="E3232" t="s">
        <v>541</v>
      </c>
      <c r="F3232" t="s">
        <v>541</v>
      </c>
      <c r="G3232" t="str">
        <f t="shared" si="50"/>
        <v>Kramer Levin</v>
      </c>
      <c r="I3232" s="13">
        <f>COUNTIFS(IPO!$J$2:$J$5250,"="&amp;data!$G3232,IPO!$H$2:$H$5250,"="&amp;data!$B3232)</f>
        <v>1</v>
      </c>
      <c r="J3232" s="13">
        <f>SUMIFS(IPO!$B$2:$B$5250,IPO!$H$2:$H$5250,"="&amp;data!$B3232,IPO!$J$2:$J$5250,"="&amp;data!$G3232)</f>
        <v>140</v>
      </c>
      <c r="K3232" s="13">
        <f>IF(I3232=1,SUMIFS(IPO!$C$2:$C$5250,IPO!$H$2:$H$5250,"="&amp;data!$B3232,IPO!$J$2:$J$5250,"="&amp;data!$G3232),"")</f>
        <v>123</v>
      </c>
      <c r="L3232" s="13">
        <f>SUMIFS(IPO!$E$2:$E$5250,IPO!$H$2:$H$5250,"="&amp;data!$B3232,IPO!$J$2:$J$5250,"="&amp;data!$G3232)</f>
        <v>0.1</v>
      </c>
      <c r="M3232" s="13">
        <f>SUMIFS(IPO!$F$2:$F$5250,IPO!$H$2:$H$5250,"="&amp;data!$B3232,IPO!$J$2:$J$5250,"="&amp;data!$G3232)</f>
        <v>2</v>
      </c>
      <c r="N3232" s="13"/>
      <c r="P3232" s="16">
        <f>COUNTIFS(equity_bonds!$H$2:$H$6414,"="&amp;data!$B3232,equity_bonds!$J$2:$J$6414,"="&amp;data!$G3232)</f>
        <v>1</v>
      </c>
      <c r="Q3232" s="16">
        <f>SUMIFS(equity_bonds!$B$2:$B$6414,equity_bonds!$H$2:$H$6414,"="&amp;data!$B3232,equity_bonds!$J$2:$J$6414,"="&amp;data!$G3232)</f>
        <v>2168.6999999999998</v>
      </c>
      <c r="R3232" s="16">
        <f>IF(P3232=1,SUMIFS(equity_bonds!$C$2:$C$6414,equity_bonds!$H$2:$H$6414,"="&amp;data!$B3232,equity_bonds!$J$2:$J$6414,"="&amp;data!$G3232),"")</f>
        <v>121</v>
      </c>
      <c r="S3232" s="16">
        <f>SUMIFS(equity_bonds!$E$2:$E$6414,equity_bonds!$H$2:$H$6414,"="&amp;data!$B3232,equity_bonds!$J$2:$J$6414,"="&amp;data!$G3232)</f>
        <v>0</v>
      </c>
      <c r="T3232" s="16">
        <f>SUMIFS(equity_bonds!$F$2:$F$6414,equity_bonds!$H$2:$H$6414,"="&amp;data!$B3232,equity_bonds!$J$2:$J$6414,"="&amp;data!$G3232)</f>
        <v>10</v>
      </c>
      <c r="U3232" s="16"/>
    </row>
    <row r="3233" spans="1:21" x14ac:dyDescent="0.25">
      <c r="A3233">
        <v>2422</v>
      </c>
      <c r="B3233">
        <v>2008</v>
      </c>
      <c r="C3233">
        <v>148</v>
      </c>
      <c r="D3233" t="s">
        <v>399</v>
      </c>
      <c r="E3233" t="s">
        <v>90</v>
      </c>
      <c r="F3233" t="s">
        <v>90</v>
      </c>
      <c r="G3233" t="str">
        <f t="shared" si="50"/>
        <v>Kutak Rock</v>
      </c>
      <c r="I3233" s="13">
        <f>COUNTIFS(IPO!$J$2:$J$5250,"="&amp;data!$G3233,IPO!$H$2:$H$5250,"="&amp;data!$B3233)</f>
        <v>0</v>
      </c>
      <c r="J3233" s="13">
        <f>SUMIFS(IPO!$B$2:$B$5250,IPO!$H$2:$H$5250,"="&amp;data!$B3233,IPO!$J$2:$J$5250,"="&amp;data!$G3233)</f>
        <v>0</v>
      </c>
      <c r="K3233" s="13" t="str">
        <f>IF(I3233=1,SUMIFS(IPO!$C$2:$C$5250,IPO!$H$2:$H$5250,"="&amp;data!$B3233,IPO!$J$2:$J$5250,"="&amp;data!$G3233),"")</f>
        <v/>
      </c>
      <c r="L3233" s="13">
        <f>SUMIFS(IPO!$E$2:$E$5250,IPO!$H$2:$H$5250,"="&amp;data!$B3233,IPO!$J$2:$J$5250,"="&amp;data!$G3233)</f>
        <v>0</v>
      </c>
      <c r="M3233" s="13">
        <f>SUMIFS(IPO!$F$2:$F$5250,IPO!$H$2:$H$5250,"="&amp;data!$B3233,IPO!$J$2:$J$5250,"="&amp;data!$G3233)</f>
        <v>0</v>
      </c>
      <c r="N3233" s="13"/>
      <c r="P3233" s="16">
        <f>COUNTIFS(equity_bonds!$H$2:$H$6414,"="&amp;data!$B3233,equity_bonds!$J$2:$J$6414,"="&amp;data!$G3233)</f>
        <v>1</v>
      </c>
      <c r="Q3233" s="16">
        <f>SUMIFS(equity_bonds!$B$2:$B$6414,equity_bonds!$H$2:$H$6414,"="&amp;data!$B3233,equity_bonds!$J$2:$J$6414,"="&amp;data!$G3233)</f>
        <v>33111.199999999997</v>
      </c>
      <c r="R3233" s="16">
        <f>IF(P3233=1,SUMIFS(equity_bonds!$C$2:$C$6414,equity_bonds!$H$2:$H$6414,"="&amp;data!$B3233,equity_bonds!$J$2:$J$6414,"="&amp;data!$G3233),"")</f>
        <v>27</v>
      </c>
      <c r="S3233" s="16">
        <f>SUMIFS(equity_bonds!$E$2:$E$6414,equity_bonds!$H$2:$H$6414,"="&amp;data!$B3233,equity_bonds!$J$2:$J$6414,"="&amp;data!$G3233)</f>
        <v>0.4</v>
      </c>
      <c r="T3233" s="16">
        <f>SUMIFS(equity_bonds!$F$2:$F$6414,equity_bonds!$H$2:$H$6414,"="&amp;data!$B3233,equity_bonds!$J$2:$J$6414,"="&amp;data!$G3233)</f>
        <v>5</v>
      </c>
      <c r="U3233" s="16"/>
    </row>
    <row r="3234" spans="1:21" x14ac:dyDescent="0.25">
      <c r="A3234">
        <v>2460</v>
      </c>
      <c r="B3234">
        <v>2008</v>
      </c>
      <c r="C3234">
        <v>2</v>
      </c>
      <c r="D3234" t="s">
        <v>60</v>
      </c>
      <c r="E3234" t="s">
        <v>29</v>
      </c>
      <c r="F3234" t="s">
        <v>2592</v>
      </c>
      <c r="G3234" t="str">
        <f t="shared" si="50"/>
        <v>Latham Watkins</v>
      </c>
      <c r="I3234" s="13">
        <f>COUNTIFS(IPO!$J$2:$J$5250,"="&amp;data!$G3234,IPO!$H$2:$H$5250,"="&amp;data!$B3234)</f>
        <v>1</v>
      </c>
      <c r="J3234" s="13">
        <f>SUMIFS(IPO!$B$2:$B$5250,IPO!$H$2:$H$5250,"="&amp;data!$B3234,IPO!$J$2:$J$5250,"="&amp;data!$G3234)</f>
        <v>4753.7</v>
      </c>
      <c r="K3234" s="13">
        <f>IF(I3234=1,SUMIFS(IPO!$C$2:$C$5250,IPO!$H$2:$H$5250,"="&amp;data!$B3234,IPO!$J$2:$J$5250,"="&amp;data!$G3234),"")</f>
        <v>7</v>
      </c>
      <c r="L3234" s="13">
        <f>SUMIFS(IPO!$E$2:$E$5250,IPO!$H$2:$H$5250,"="&amp;data!$B3234,IPO!$J$2:$J$5250,"="&amp;data!$G3234)</f>
        <v>3.8</v>
      </c>
      <c r="M3234" s="13">
        <f>SUMIFS(IPO!$F$2:$F$5250,IPO!$H$2:$H$5250,"="&amp;data!$B3234,IPO!$J$2:$J$5250,"="&amp;data!$G3234)</f>
        <v>27</v>
      </c>
      <c r="N3234" s="13"/>
      <c r="P3234" s="16">
        <f>COUNTIFS(equity_bonds!$H$2:$H$6414,"="&amp;data!$B3234,equity_bonds!$J$2:$J$6414,"="&amp;data!$G3234)</f>
        <v>1</v>
      </c>
      <c r="Q3234" s="16">
        <f>SUMIFS(equity_bonds!$B$2:$B$6414,equity_bonds!$H$2:$H$6414,"="&amp;data!$B3234,equity_bonds!$J$2:$J$6414,"="&amp;data!$G3234)</f>
        <v>165356.29999999999</v>
      </c>
      <c r="R3234" s="16">
        <f>IF(P3234=1,SUMIFS(equity_bonds!$C$2:$C$6414,equity_bonds!$H$2:$H$6414,"="&amp;data!$B3234,equity_bonds!$J$2:$J$6414,"="&amp;data!$G3234),"")</f>
        <v>10</v>
      </c>
      <c r="S3234" s="16">
        <f>SUMIFS(equity_bonds!$E$2:$E$6414,equity_bonds!$H$2:$H$6414,"="&amp;data!$B3234,equity_bonds!$J$2:$J$6414,"="&amp;data!$G3234)</f>
        <v>2</v>
      </c>
      <c r="T3234" s="16">
        <f>SUMIFS(equity_bonds!$F$2:$F$6414,equity_bonds!$H$2:$H$6414,"="&amp;data!$B3234,equity_bonds!$J$2:$J$6414,"="&amp;data!$G3234)</f>
        <v>133</v>
      </c>
      <c r="U3234" s="16"/>
    </row>
    <row r="3235" spans="1:21" x14ac:dyDescent="0.25">
      <c r="A3235">
        <v>2470</v>
      </c>
      <c r="B3235">
        <v>2008</v>
      </c>
      <c r="C3235">
        <v>196</v>
      </c>
      <c r="D3235" t="s">
        <v>375</v>
      </c>
      <c r="E3235" t="s">
        <v>488</v>
      </c>
      <c r="F3235" t="s">
        <v>2772</v>
      </c>
      <c r="G3235" t="str">
        <f t="shared" si="50"/>
        <v>Lathrop Gage</v>
      </c>
      <c r="I3235" s="13">
        <f>COUNTIFS(IPO!$J$2:$J$5250,"="&amp;data!$G3235,IPO!$H$2:$H$5250,"="&amp;data!$B3235)</f>
        <v>0</v>
      </c>
      <c r="J3235" s="13">
        <f>SUMIFS(IPO!$B$2:$B$5250,IPO!$H$2:$H$5250,"="&amp;data!$B3235,IPO!$J$2:$J$5250,"="&amp;data!$G3235)</f>
        <v>0</v>
      </c>
      <c r="K3235" s="13" t="str">
        <f>IF(I3235=1,SUMIFS(IPO!$C$2:$C$5250,IPO!$H$2:$H$5250,"="&amp;data!$B3235,IPO!$J$2:$J$5250,"="&amp;data!$G3235),"")</f>
        <v/>
      </c>
      <c r="L3235" s="13">
        <f>SUMIFS(IPO!$E$2:$E$5250,IPO!$H$2:$H$5250,"="&amp;data!$B3235,IPO!$J$2:$J$5250,"="&amp;data!$G3235)</f>
        <v>0</v>
      </c>
      <c r="M3235" s="13">
        <f>SUMIFS(IPO!$F$2:$F$5250,IPO!$H$2:$H$5250,"="&amp;data!$B3235,IPO!$J$2:$J$5250,"="&amp;data!$G3235)</f>
        <v>0</v>
      </c>
      <c r="N3235" s="13"/>
      <c r="P3235" s="16">
        <f>COUNTIFS(equity_bonds!$H$2:$H$6414,"="&amp;data!$B3235,equity_bonds!$J$2:$J$6414,"="&amp;data!$G3235)</f>
        <v>0</v>
      </c>
      <c r="Q3235" s="16">
        <f>SUMIFS(equity_bonds!$B$2:$B$6414,equity_bonds!$H$2:$H$6414,"="&amp;data!$B3235,equity_bonds!$J$2:$J$6414,"="&amp;data!$G3235)</f>
        <v>0</v>
      </c>
      <c r="R3235" s="16" t="str">
        <f>IF(P3235=1,SUMIFS(equity_bonds!$C$2:$C$6414,equity_bonds!$H$2:$H$6414,"="&amp;data!$B3235,equity_bonds!$J$2:$J$6414,"="&amp;data!$G3235),"")</f>
        <v/>
      </c>
      <c r="S3235" s="16">
        <f>SUMIFS(equity_bonds!$E$2:$E$6414,equity_bonds!$H$2:$H$6414,"="&amp;data!$B3235,equity_bonds!$J$2:$J$6414,"="&amp;data!$G3235)</f>
        <v>0</v>
      </c>
      <c r="T3235" s="16">
        <f>SUMIFS(equity_bonds!$F$2:$F$6414,equity_bonds!$H$2:$H$6414,"="&amp;data!$B3235,equity_bonds!$J$2:$J$6414,"="&amp;data!$G3235)</f>
        <v>0</v>
      </c>
      <c r="U3235" s="16"/>
    </row>
    <row r="3236" spans="1:21" x14ac:dyDescent="0.25">
      <c r="A3236">
        <v>2478</v>
      </c>
      <c r="B3236">
        <v>2008</v>
      </c>
      <c r="C3236">
        <v>49</v>
      </c>
      <c r="D3236" t="s">
        <v>128</v>
      </c>
      <c r="E3236" t="s">
        <v>542</v>
      </c>
      <c r="F3236" t="s">
        <v>2536</v>
      </c>
      <c r="G3236" t="str">
        <f t="shared" si="50"/>
        <v>LeBoeuf Lamb</v>
      </c>
      <c r="I3236" s="13">
        <f>COUNTIFS(IPO!$J$2:$J$5250,"="&amp;data!$G3236,IPO!$H$2:$H$5250,"="&amp;data!$B3236)</f>
        <v>1</v>
      </c>
      <c r="J3236" s="13">
        <f>SUMIFS(IPO!$B$2:$B$5250,IPO!$H$2:$H$5250,"="&amp;data!$B3236,IPO!$J$2:$J$5250,"="&amp;data!$G3236)</f>
        <v>100</v>
      </c>
      <c r="K3236" s="13">
        <f>IF(I3236=1,SUMIFS(IPO!$C$2:$C$5250,IPO!$H$2:$H$5250,"="&amp;data!$B3236,IPO!$J$2:$J$5250,"="&amp;data!$G3236),"")</f>
        <v>133</v>
      </c>
      <c r="L3236" s="13">
        <f>SUMIFS(IPO!$E$2:$E$5250,IPO!$H$2:$H$5250,"="&amp;data!$B3236,IPO!$J$2:$J$5250,"="&amp;data!$G3236)</f>
        <v>0.1</v>
      </c>
      <c r="M3236" s="13">
        <f>SUMIFS(IPO!$F$2:$F$5250,IPO!$H$2:$H$5250,"="&amp;data!$B3236,IPO!$J$2:$J$5250,"="&amp;data!$G3236)</f>
        <v>1</v>
      </c>
      <c r="N3236" s="13"/>
      <c r="P3236" s="16">
        <f>COUNTIFS(equity_bonds!$H$2:$H$6414,"="&amp;data!$B3236,equity_bonds!$J$2:$J$6414,"="&amp;data!$G3236)</f>
        <v>1</v>
      </c>
      <c r="Q3236" s="16">
        <f>SUMIFS(equity_bonds!$B$2:$B$6414,equity_bonds!$H$2:$H$6414,"="&amp;data!$B3236,equity_bonds!$J$2:$J$6414,"="&amp;data!$G3236)</f>
        <v>31625.7</v>
      </c>
      <c r="R3236" s="16">
        <f>IF(P3236=1,SUMIFS(equity_bonds!$C$2:$C$6414,equity_bonds!$H$2:$H$6414,"="&amp;data!$B3236,equity_bonds!$J$2:$J$6414,"="&amp;data!$G3236),"")</f>
        <v>28</v>
      </c>
      <c r="S3236" s="16">
        <f>SUMIFS(equity_bonds!$E$2:$E$6414,equity_bonds!$H$2:$H$6414,"="&amp;data!$B3236,equity_bonds!$J$2:$J$6414,"="&amp;data!$G3236)</f>
        <v>0.4</v>
      </c>
      <c r="T3236" s="16">
        <f>SUMIFS(equity_bonds!$F$2:$F$6414,equity_bonds!$H$2:$H$6414,"="&amp;data!$B3236,equity_bonds!$J$2:$J$6414,"="&amp;data!$G3236)</f>
        <v>41</v>
      </c>
      <c r="U3236" s="16"/>
    </row>
    <row r="3237" spans="1:21" x14ac:dyDescent="0.25">
      <c r="A3237">
        <v>2512</v>
      </c>
      <c r="B3237">
        <v>2008</v>
      </c>
      <c r="C3237">
        <v>132</v>
      </c>
      <c r="D3237" t="s">
        <v>423</v>
      </c>
      <c r="E3237" t="s">
        <v>474</v>
      </c>
      <c r="F3237" t="s">
        <v>2767</v>
      </c>
      <c r="G3237" t="str">
        <f t="shared" si="50"/>
        <v>Lewis Brisbois</v>
      </c>
      <c r="I3237" s="13">
        <f>COUNTIFS(IPO!$J$2:$J$5250,"="&amp;data!$G3237,IPO!$H$2:$H$5250,"="&amp;data!$B3237)</f>
        <v>0</v>
      </c>
      <c r="J3237" s="13">
        <f>SUMIFS(IPO!$B$2:$B$5250,IPO!$H$2:$H$5250,"="&amp;data!$B3237,IPO!$J$2:$J$5250,"="&amp;data!$G3237)</f>
        <v>0</v>
      </c>
      <c r="K3237" s="13" t="str">
        <f>IF(I3237=1,SUMIFS(IPO!$C$2:$C$5250,IPO!$H$2:$H$5250,"="&amp;data!$B3237,IPO!$J$2:$J$5250,"="&amp;data!$G3237),"")</f>
        <v/>
      </c>
      <c r="L3237" s="13">
        <f>SUMIFS(IPO!$E$2:$E$5250,IPO!$H$2:$H$5250,"="&amp;data!$B3237,IPO!$J$2:$J$5250,"="&amp;data!$G3237)</f>
        <v>0</v>
      </c>
      <c r="M3237" s="13">
        <f>SUMIFS(IPO!$F$2:$F$5250,IPO!$H$2:$H$5250,"="&amp;data!$B3237,IPO!$J$2:$J$5250,"="&amp;data!$G3237)</f>
        <v>0</v>
      </c>
      <c r="N3237" s="13"/>
      <c r="P3237" s="16">
        <f>COUNTIFS(equity_bonds!$H$2:$H$6414,"="&amp;data!$B3237,equity_bonds!$J$2:$J$6414,"="&amp;data!$G3237)</f>
        <v>0</v>
      </c>
      <c r="Q3237" s="16">
        <f>SUMIFS(equity_bonds!$B$2:$B$6414,equity_bonds!$H$2:$H$6414,"="&amp;data!$B3237,equity_bonds!$J$2:$J$6414,"="&amp;data!$G3237)</f>
        <v>0</v>
      </c>
      <c r="R3237" s="16" t="str">
        <f>IF(P3237=1,SUMIFS(equity_bonds!$C$2:$C$6414,equity_bonds!$H$2:$H$6414,"="&amp;data!$B3237,equity_bonds!$J$2:$J$6414,"="&amp;data!$G3237),"")</f>
        <v/>
      </c>
      <c r="S3237" s="16">
        <f>SUMIFS(equity_bonds!$E$2:$E$6414,equity_bonds!$H$2:$H$6414,"="&amp;data!$B3237,equity_bonds!$J$2:$J$6414,"="&amp;data!$G3237)</f>
        <v>0</v>
      </c>
      <c r="T3237" s="16">
        <f>SUMIFS(equity_bonds!$F$2:$F$6414,equity_bonds!$H$2:$H$6414,"="&amp;data!$B3237,equity_bonds!$J$2:$J$6414,"="&amp;data!$G3237)</f>
        <v>0</v>
      </c>
      <c r="U3237" s="16"/>
    </row>
    <row r="3238" spans="1:21" x14ac:dyDescent="0.25">
      <c r="A3238">
        <v>2538</v>
      </c>
      <c r="B3238">
        <v>2008</v>
      </c>
      <c r="C3238">
        <v>87</v>
      </c>
      <c r="D3238" t="s">
        <v>401</v>
      </c>
      <c r="E3238" t="s">
        <v>240</v>
      </c>
      <c r="F3238" t="s">
        <v>240</v>
      </c>
      <c r="G3238" t="str">
        <f t="shared" si="50"/>
        <v>Littler Mendelson</v>
      </c>
      <c r="I3238" s="13">
        <f>COUNTIFS(IPO!$J$2:$J$5250,"="&amp;data!$G3238,IPO!$H$2:$H$5250,"="&amp;data!$B3238)</f>
        <v>0</v>
      </c>
      <c r="J3238" s="13">
        <f>SUMIFS(IPO!$B$2:$B$5250,IPO!$H$2:$H$5250,"="&amp;data!$B3238,IPO!$J$2:$J$5250,"="&amp;data!$G3238)</f>
        <v>0</v>
      </c>
      <c r="K3238" s="13" t="str">
        <f>IF(I3238=1,SUMIFS(IPO!$C$2:$C$5250,IPO!$H$2:$H$5250,"="&amp;data!$B3238,IPO!$J$2:$J$5250,"="&amp;data!$G3238),"")</f>
        <v/>
      </c>
      <c r="L3238" s="13">
        <f>SUMIFS(IPO!$E$2:$E$5250,IPO!$H$2:$H$5250,"="&amp;data!$B3238,IPO!$J$2:$J$5250,"="&amp;data!$G3238)</f>
        <v>0</v>
      </c>
      <c r="M3238" s="13">
        <f>SUMIFS(IPO!$F$2:$F$5250,IPO!$H$2:$H$5250,"="&amp;data!$B3238,IPO!$J$2:$J$5250,"="&amp;data!$G3238)</f>
        <v>0</v>
      </c>
      <c r="N3238" s="13"/>
      <c r="P3238" s="16">
        <f>COUNTIFS(equity_bonds!$H$2:$H$6414,"="&amp;data!$B3238,equity_bonds!$J$2:$J$6414,"="&amp;data!$G3238)</f>
        <v>0</v>
      </c>
      <c r="Q3238" s="16">
        <f>SUMIFS(equity_bonds!$B$2:$B$6414,equity_bonds!$H$2:$H$6414,"="&amp;data!$B3238,equity_bonds!$J$2:$J$6414,"="&amp;data!$G3238)</f>
        <v>0</v>
      </c>
      <c r="R3238" s="16" t="str">
        <f>IF(P3238=1,SUMIFS(equity_bonds!$C$2:$C$6414,equity_bonds!$H$2:$H$6414,"="&amp;data!$B3238,equity_bonds!$J$2:$J$6414,"="&amp;data!$G3238),"")</f>
        <v/>
      </c>
      <c r="S3238" s="16">
        <f>SUMIFS(equity_bonds!$E$2:$E$6414,equity_bonds!$H$2:$H$6414,"="&amp;data!$B3238,equity_bonds!$J$2:$J$6414,"="&amp;data!$G3238)</f>
        <v>0</v>
      </c>
      <c r="T3238" s="16">
        <f>SUMIFS(equity_bonds!$F$2:$F$6414,equity_bonds!$H$2:$H$6414,"="&amp;data!$B3238,equity_bonds!$J$2:$J$6414,"="&amp;data!$G3238)</f>
        <v>0</v>
      </c>
      <c r="U3238" s="16"/>
    </row>
    <row r="3239" spans="1:21" x14ac:dyDescent="0.25">
      <c r="A3239">
        <v>2554</v>
      </c>
      <c r="B3239">
        <v>2008</v>
      </c>
      <c r="C3239">
        <v>110</v>
      </c>
      <c r="D3239" t="s">
        <v>327</v>
      </c>
      <c r="E3239" t="s">
        <v>372</v>
      </c>
      <c r="F3239" t="s">
        <v>2742</v>
      </c>
      <c r="G3239" t="str">
        <f t="shared" si="50"/>
        <v>Locke Liddell</v>
      </c>
      <c r="I3239" s="13">
        <f>COUNTIFS(IPO!$J$2:$J$5250,"="&amp;data!$G3239,IPO!$H$2:$H$5250,"="&amp;data!$B3239)</f>
        <v>0</v>
      </c>
      <c r="J3239" s="13">
        <f>SUMIFS(IPO!$B$2:$B$5250,IPO!$H$2:$H$5250,"="&amp;data!$B3239,IPO!$J$2:$J$5250,"="&amp;data!$G3239)</f>
        <v>0</v>
      </c>
      <c r="K3239" s="13" t="str">
        <f>IF(I3239=1,SUMIFS(IPO!$C$2:$C$5250,IPO!$H$2:$H$5250,"="&amp;data!$B3239,IPO!$J$2:$J$5250,"="&amp;data!$G3239),"")</f>
        <v/>
      </c>
      <c r="L3239" s="13">
        <f>SUMIFS(IPO!$E$2:$E$5250,IPO!$H$2:$H$5250,"="&amp;data!$B3239,IPO!$J$2:$J$5250,"="&amp;data!$G3239)</f>
        <v>0</v>
      </c>
      <c r="M3239" s="13">
        <f>SUMIFS(IPO!$F$2:$F$5250,IPO!$H$2:$H$5250,"="&amp;data!$B3239,IPO!$J$2:$J$5250,"="&amp;data!$G3239)</f>
        <v>0</v>
      </c>
      <c r="N3239" s="13"/>
      <c r="P3239" s="16">
        <f>COUNTIFS(equity_bonds!$H$2:$H$6414,"="&amp;data!$B3239,equity_bonds!$J$2:$J$6414,"="&amp;data!$G3239)</f>
        <v>1</v>
      </c>
      <c r="Q3239" s="16">
        <f>SUMIFS(equity_bonds!$B$2:$B$6414,equity_bonds!$H$2:$H$6414,"="&amp;data!$B3239,equity_bonds!$J$2:$J$6414,"="&amp;data!$G3239)</f>
        <v>619</v>
      </c>
      <c r="R3239" s="16">
        <f>IF(P3239=1,SUMIFS(equity_bonds!$C$2:$C$6414,equity_bonds!$H$2:$H$6414,"="&amp;data!$B3239,equity_bonds!$J$2:$J$6414,"="&amp;data!$G3239),"")</f>
        <v>187</v>
      </c>
      <c r="S3239" s="16">
        <f>SUMIFS(equity_bonds!$E$2:$E$6414,equity_bonds!$H$2:$H$6414,"="&amp;data!$B3239,equity_bonds!$J$2:$J$6414,"="&amp;data!$G3239)</f>
        <v>0</v>
      </c>
      <c r="T3239" s="16">
        <f>SUMIFS(equity_bonds!$F$2:$F$6414,equity_bonds!$H$2:$H$6414,"="&amp;data!$B3239,equity_bonds!$J$2:$J$6414,"="&amp;data!$G3239)</f>
        <v>3</v>
      </c>
      <c r="U3239" s="16"/>
    </row>
    <row r="3240" spans="1:21" x14ac:dyDescent="0.25">
      <c r="A3240">
        <v>2572</v>
      </c>
      <c r="B3240">
        <v>2008</v>
      </c>
      <c r="C3240">
        <v>120</v>
      </c>
      <c r="D3240" t="s">
        <v>415</v>
      </c>
      <c r="E3240" t="s">
        <v>287</v>
      </c>
      <c r="F3240" t="s">
        <v>2708</v>
      </c>
      <c r="G3240" t="str">
        <f t="shared" si="50"/>
        <v>Loeb Loeb</v>
      </c>
      <c r="I3240" s="13">
        <f>COUNTIFS(IPO!$J$2:$J$5250,"="&amp;data!$G3240,IPO!$H$2:$H$5250,"="&amp;data!$B3240)</f>
        <v>1</v>
      </c>
      <c r="J3240" s="13">
        <f>SUMIFS(IPO!$B$2:$B$5250,IPO!$H$2:$H$5250,"="&amp;data!$B3240,IPO!$J$2:$J$5250,"="&amp;data!$G3240)</f>
        <v>1247.8</v>
      </c>
      <c r="K3240" s="13">
        <f>IF(I3240=1,SUMIFS(IPO!$C$2:$C$5250,IPO!$H$2:$H$5250,"="&amp;data!$B3240,IPO!$J$2:$J$5250,"="&amp;data!$G3240),"")</f>
        <v>42</v>
      </c>
      <c r="L3240" s="13">
        <f>SUMIFS(IPO!$E$2:$E$5250,IPO!$H$2:$H$5250,"="&amp;data!$B3240,IPO!$J$2:$J$5250,"="&amp;data!$G3240)</f>
        <v>1</v>
      </c>
      <c r="M3240" s="13">
        <f>SUMIFS(IPO!$F$2:$F$5250,IPO!$H$2:$H$5250,"="&amp;data!$B3240,IPO!$J$2:$J$5250,"="&amp;data!$G3240)</f>
        <v>9</v>
      </c>
      <c r="N3240" s="13"/>
      <c r="P3240" s="16">
        <f>COUNTIFS(equity_bonds!$H$2:$H$6414,"="&amp;data!$B3240,equity_bonds!$J$2:$J$6414,"="&amp;data!$G3240)</f>
        <v>1</v>
      </c>
      <c r="Q3240" s="16">
        <f>SUMIFS(equity_bonds!$B$2:$B$6414,equity_bonds!$H$2:$H$6414,"="&amp;data!$B3240,equity_bonds!$J$2:$J$6414,"="&amp;data!$G3240)</f>
        <v>1154.9000000000001</v>
      </c>
      <c r="R3240" s="16">
        <f>IF(P3240=1,SUMIFS(equity_bonds!$C$2:$C$6414,equity_bonds!$H$2:$H$6414,"="&amp;data!$B3240,equity_bonds!$J$2:$J$6414,"="&amp;data!$G3240),"")</f>
        <v>152</v>
      </c>
      <c r="S3240" s="16">
        <f>SUMIFS(equity_bonds!$E$2:$E$6414,equity_bonds!$H$2:$H$6414,"="&amp;data!$B3240,equity_bonds!$J$2:$J$6414,"="&amp;data!$G3240)</f>
        <v>0</v>
      </c>
      <c r="T3240" s="16">
        <f>SUMIFS(equity_bonds!$F$2:$F$6414,equity_bonds!$H$2:$H$6414,"="&amp;data!$B3240,equity_bonds!$J$2:$J$6414,"="&amp;data!$G3240)</f>
        <v>13</v>
      </c>
      <c r="U3240" s="16"/>
    </row>
    <row r="3241" spans="1:21" x14ac:dyDescent="0.25">
      <c r="A3241">
        <v>2603</v>
      </c>
      <c r="B3241">
        <v>2008</v>
      </c>
      <c r="C3241">
        <v>155</v>
      </c>
      <c r="D3241" t="s">
        <v>350</v>
      </c>
      <c r="E3241" t="s">
        <v>93</v>
      </c>
      <c r="F3241" t="s">
        <v>2625</v>
      </c>
      <c r="G3241" t="str">
        <f t="shared" si="50"/>
        <v>Lord Bissell</v>
      </c>
      <c r="I3241" s="13">
        <f>COUNTIFS(IPO!$J$2:$J$5250,"="&amp;data!$G3241,IPO!$H$2:$H$5250,"="&amp;data!$B3241)</f>
        <v>0</v>
      </c>
      <c r="J3241" s="13">
        <f>SUMIFS(IPO!$B$2:$B$5250,IPO!$H$2:$H$5250,"="&amp;data!$B3241,IPO!$J$2:$J$5250,"="&amp;data!$G3241)</f>
        <v>0</v>
      </c>
      <c r="K3241" s="13" t="str">
        <f>IF(I3241=1,SUMIFS(IPO!$C$2:$C$5250,IPO!$H$2:$H$5250,"="&amp;data!$B3241,IPO!$J$2:$J$5250,"="&amp;data!$G3241),"")</f>
        <v/>
      </c>
      <c r="L3241" s="13">
        <f>SUMIFS(IPO!$E$2:$E$5250,IPO!$H$2:$H$5250,"="&amp;data!$B3241,IPO!$J$2:$J$5250,"="&amp;data!$G3241)</f>
        <v>0</v>
      </c>
      <c r="M3241" s="13">
        <f>SUMIFS(IPO!$F$2:$F$5250,IPO!$H$2:$H$5250,"="&amp;data!$B3241,IPO!$J$2:$J$5250,"="&amp;data!$G3241)</f>
        <v>0</v>
      </c>
      <c r="N3241" s="13"/>
      <c r="P3241" s="16">
        <f>COUNTIFS(equity_bonds!$H$2:$H$6414,"="&amp;data!$B3241,equity_bonds!$J$2:$J$6414,"="&amp;data!$G3241)</f>
        <v>0</v>
      </c>
      <c r="Q3241" s="16">
        <f>SUMIFS(equity_bonds!$B$2:$B$6414,equity_bonds!$H$2:$H$6414,"="&amp;data!$B3241,equity_bonds!$J$2:$J$6414,"="&amp;data!$G3241)</f>
        <v>0</v>
      </c>
      <c r="R3241" s="16" t="str">
        <f>IF(P3241=1,SUMIFS(equity_bonds!$C$2:$C$6414,equity_bonds!$H$2:$H$6414,"="&amp;data!$B3241,equity_bonds!$J$2:$J$6414,"="&amp;data!$G3241),"")</f>
        <v/>
      </c>
      <c r="S3241" s="16">
        <f>SUMIFS(equity_bonds!$E$2:$E$6414,equity_bonds!$H$2:$H$6414,"="&amp;data!$B3241,equity_bonds!$J$2:$J$6414,"="&amp;data!$G3241)</f>
        <v>0</v>
      </c>
      <c r="T3241" s="16">
        <f>SUMIFS(equity_bonds!$F$2:$F$6414,equity_bonds!$H$2:$H$6414,"="&amp;data!$B3241,equity_bonds!$J$2:$J$6414,"="&amp;data!$G3241)</f>
        <v>0</v>
      </c>
      <c r="U3241" s="16"/>
    </row>
    <row r="3242" spans="1:21" x14ac:dyDescent="0.25">
      <c r="A3242">
        <v>2611</v>
      </c>
      <c r="B3242">
        <v>2008</v>
      </c>
      <c r="C3242">
        <v>138</v>
      </c>
      <c r="D3242" t="s">
        <v>392</v>
      </c>
      <c r="E3242" t="s">
        <v>426</v>
      </c>
      <c r="F3242" t="s">
        <v>426</v>
      </c>
      <c r="G3242" t="str">
        <f t="shared" si="50"/>
        <v>Lowenstein Sandler</v>
      </c>
      <c r="I3242" s="13">
        <f>COUNTIFS(IPO!$J$2:$J$5250,"="&amp;data!$G3242,IPO!$H$2:$H$5250,"="&amp;data!$B3242)</f>
        <v>0</v>
      </c>
      <c r="J3242" s="13">
        <f>SUMIFS(IPO!$B$2:$B$5250,IPO!$H$2:$H$5250,"="&amp;data!$B3242,IPO!$J$2:$J$5250,"="&amp;data!$G3242)</f>
        <v>0</v>
      </c>
      <c r="K3242" s="13" t="str">
        <f>IF(I3242=1,SUMIFS(IPO!$C$2:$C$5250,IPO!$H$2:$H$5250,"="&amp;data!$B3242,IPO!$J$2:$J$5250,"="&amp;data!$G3242),"")</f>
        <v/>
      </c>
      <c r="L3242" s="13">
        <f>SUMIFS(IPO!$E$2:$E$5250,IPO!$H$2:$H$5250,"="&amp;data!$B3242,IPO!$J$2:$J$5250,"="&amp;data!$G3242)</f>
        <v>0</v>
      </c>
      <c r="M3242" s="13">
        <f>SUMIFS(IPO!$F$2:$F$5250,IPO!$H$2:$H$5250,"="&amp;data!$B3242,IPO!$J$2:$J$5250,"="&amp;data!$G3242)</f>
        <v>0</v>
      </c>
      <c r="N3242" s="13"/>
      <c r="P3242" s="16">
        <f>COUNTIFS(equity_bonds!$H$2:$H$6414,"="&amp;data!$B3242,equity_bonds!$J$2:$J$6414,"="&amp;data!$G3242)</f>
        <v>0</v>
      </c>
      <c r="Q3242" s="16">
        <f>SUMIFS(equity_bonds!$B$2:$B$6414,equity_bonds!$H$2:$H$6414,"="&amp;data!$B3242,equity_bonds!$J$2:$J$6414,"="&amp;data!$G3242)</f>
        <v>0</v>
      </c>
      <c r="R3242" s="16" t="str">
        <f>IF(P3242=1,SUMIFS(equity_bonds!$C$2:$C$6414,equity_bonds!$H$2:$H$6414,"="&amp;data!$B3242,equity_bonds!$J$2:$J$6414,"="&amp;data!$G3242),"")</f>
        <v/>
      </c>
      <c r="S3242" s="16">
        <f>SUMIFS(equity_bonds!$E$2:$E$6414,equity_bonds!$H$2:$H$6414,"="&amp;data!$B3242,equity_bonds!$J$2:$J$6414,"="&amp;data!$G3242)</f>
        <v>0</v>
      </c>
      <c r="T3242" s="16">
        <f>SUMIFS(equity_bonds!$F$2:$F$6414,equity_bonds!$H$2:$H$6414,"="&amp;data!$B3242,equity_bonds!$J$2:$J$6414,"="&amp;data!$G3242)</f>
        <v>0</v>
      </c>
      <c r="U3242" s="16"/>
    </row>
    <row r="3243" spans="1:21" x14ac:dyDescent="0.25">
      <c r="A3243">
        <v>2629</v>
      </c>
      <c r="B3243">
        <v>2008</v>
      </c>
      <c r="C3243">
        <v>191</v>
      </c>
      <c r="D3243" t="s">
        <v>436</v>
      </c>
      <c r="E3243" t="s">
        <v>288</v>
      </c>
      <c r="F3243" t="s">
        <v>2709</v>
      </c>
      <c r="G3243" t="str">
        <f t="shared" si="50"/>
        <v>Luce Forward</v>
      </c>
      <c r="I3243" s="13">
        <f>COUNTIFS(IPO!$J$2:$J$5250,"="&amp;data!$G3243,IPO!$H$2:$H$5250,"="&amp;data!$B3243)</f>
        <v>0</v>
      </c>
      <c r="J3243" s="13">
        <f>SUMIFS(IPO!$B$2:$B$5250,IPO!$H$2:$H$5250,"="&amp;data!$B3243,IPO!$J$2:$J$5250,"="&amp;data!$G3243)</f>
        <v>0</v>
      </c>
      <c r="K3243" s="13" t="str">
        <f>IF(I3243=1,SUMIFS(IPO!$C$2:$C$5250,IPO!$H$2:$H$5250,"="&amp;data!$B3243,IPO!$J$2:$J$5250,"="&amp;data!$G3243),"")</f>
        <v/>
      </c>
      <c r="L3243" s="13">
        <f>SUMIFS(IPO!$E$2:$E$5250,IPO!$H$2:$H$5250,"="&amp;data!$B3243,IPO!$J$2:$J$5250,"="&amp;data!$G3243)</f>
        <v>0</v>
      </c>
      <c r="M3243" s="13">
        <f>SUMIFS(IPO!$F$2:$F$5250,IPO!$H$2:$H$5250,"="&amp;data!$B3243,IPO!$J$2:$J$5250,"="&amp;data!$G3243)</f>
        <v>0</v>
      </c>
      <c r="N3243" s="13"/>
      <c r="P3243" s="16">
        <f>COUNTIFS(equity_bonds!$H$2:$H$6414,"="&amp;data!$B3243,equity_bonds!$J$2:$J$6414,"="&amp;data!$G3243)</f>
        <v>0</v>
      </c>
      <c r="Q3243" s="16">
        <f>SUMIFS(equity_bonds!$B$2:$B$6414,equity_bonds!$H$2:$H$6414,"="&amp;data!$B3243,equity_bonds!$J$2:$J$6414,"="&amp;data!$G3243)</f>
        <v>0</v>
      </c>
      <c r="R3243" s="16" t="str">
        <f>IF(P3243=1,SUMIFS(equity_bonds!$C$2:$C$6414,equity_bonds!$H$2:$H$6414,"="&amp;data!$B3243,equity_bonds!$J$2:$J$6414,"="&amp;data!$G3243),"")</f>
        <v/>
      </c>
      <c r="S3243" s="16">
        <f>SUMIFS(equity_bonds!$E$2:$E$6414,equity_bonds!$H$2:$H$6414,"="&amp;data!$B3243,equity_bonds!$J$2:$J$6414,"="&amp;data!$G3243)</f>
        <v>0</v>
      </c>
      <c r="T3243" s="16">
        <f>SUMIFS(equity_bonds!$F$2:$F$6414,equity_bonds!$H$2:$H$6414,"="&amp;data!$B3243,equity_bonds!$J$2:$J$6414,"="&amp;data!$G3243)</f>
        <v>0</v>
      </c>
      <c r="U3243" s="16"/>
    </row>
    <row r="3244" spans="1:21" x14ac:dyDescent="0.25">
      <c r="A3244">
        <v>2642</v>
      </c>
      <c r="B3244">
        <v>2008</v>
      </c>
      <c r="C3244">
        <v>111</v>
      </c>
      <c r="D3244" t="s">
        <v>361</v>
      </c>
      <c r="E3244" t="s">
        <v>289</v>
      </c>
      <c r="F3244" t="s">
        <v>2710</v>
      </c>
      <c r="G3244" t="str">
        <f t="shared" si="50"/>
        <v>Manatt Phelps</v>
      </c>
      <c r="I3244" s="13">
        <f>COUNTIFS(IPO!$J$2:$J$5250,"="&amp;data!$G3244,IPO!$H$2:$H$5250,"="&amp;data!$B3244)</f>
        <v>0</v>
      </c>
      <c r="J3244" s="13">
        <f>SUMIFS(IPO!$B$2:$B$5250,IPO!$H$2:$H$5250,"="&amp;data!$B3244,IPO!$J$2:$J$5250,"="&amp;data!$G3244)</f>
        <v>0</v>
      </c>
      <c r="K3244" s="13" t="str">
        <f>IF(I3244=1,SUMIFS(IPO!$C$2:$C$5250,IPO!$H$2:$H$5250,"="&amp;data!$B3244,IPO!$J$2:$J$5250,"="&amp;data!$G3244),"")</f>
        <v/>
      </c>
      <c r="L3244" s="13">
        <f>SUMIFS(IPO!$E$2:$E$5250,IPO!$H$2:$H$5250,"="&amp;data!$B3244,IPO!$J$2:$J$5250,"="&amp;data!$G3244)</f>
        <v>0</v>
      </c>
      <c r="M3244" s="13">
        <f>SUMIFS(IPO!$F$2:$F$5250,IPO!$H$2:$H$5250,"="&amp;data!$B3244,IPO!$J$2:$J$5250,"="&amp;data!$G3244)</f>
        <v>0</v>
      </c>
      <c r="N3244" s="13"/>
      <c r="P3244" s="16">
        <f>COUNTIFS(equity_bonds!$H$2:$H$6414,"="&amp;data!$B3244,equity_bonds!$J$2:$J$6414,"="&amp;data!$G3244)</f>
        <v>0</v>
      </c>
      <c r="Q3244" s="16">
        <f>SUMIFS(equity_bonds!$B$2:$B$6414,equity_bonds!$H$2:$H$6414,"="&amp;data!$B3244,equity_bonds!$J$2:$J$6414,"="&amp;data!$G3244)</f>
        <v>0</v>
      </c>
      <c r="R3244" s="16" t="str">
        <f>IF(P3244=1,SUMIFS(equity_bonds!$C$2:$C$6414,equity_bonds!$H$2:$H$6414,"="&amp;data!$B3244,equity_bonds!$J$2:$J$6414,"="&amp;data!$G3244),"")</f>
        <v/>
      </c>
      <c r="S3244" s="16">
        <f>SUMIFS(equity_bonds!$E$2:$E$6414,equity_bonds!$H$2:$H$6414,"="&amp;data!$B3244,equity_bonds!$J$2:$J$6414,"="&amp;data!$G3244)</f>
        <v>0</v>
      </c>
      <c r="T3244" s="16">
        <f>SUMIFS(equity_bonds!$F$2:$F$6414,equity_bonds!$H$2:$H$6414,"="&amp;data!$B3244,equity_bonds!$J$2:$J$6414,"="&amp;data!$G3244)</f>
        <v>0</v>
      </c>
      <c r="U3244" s="16"/>
    </row>
    <row r="3245" spans="1:21" x14ac:dyDescent="0.25">
      <c r="A3245">
        <v>2649</v>
      </c>
      <c r="B3245">
        <v>2008</v>
      </c>
      <c r="C3245">
        <v>9</v>
      </c>
      <c r="D3245" t="s">
        <v>69</v>
      </c>
      <c r="E3245" t="s">
        <v>543</v>
      </c>
      <c r="F3245" t="s">
        <v>543</v>
      </c>
      <c r="G3245" t="str">
        <f t="shared" si="50"/>
        <v>Mayer Brown</v>
      </c>
      <c r="I3245" s="13">
        <f>COUNTIFS(IPO!$J$2:$J$5250,"="&amp;data!$G3245,IPO!$H$2:$H$5250,"="&amp;data!$B3245)</f>
        <v>1</v>
      </c>
      <c r="J3245" s="13">
        <f>SUMIFS(IPO!$B$2:$B$5250,IPO!$H$2:$H$5250,"="&amp;data!$B3245,IPO!$J$2:$J$5250,"="&amp;data!$G3245)</f>
        <v>1</v>
      </c>
      <c r="K3245" s="13">
        <f>IF(I3245=1,SUMIFS(IPO!$C$2:$C$5250,IPO!$H$2:$H$5250,"="&amp;data!$B3245,IPO!$J$2:$J$5250,"="&amp;data!$G3245),"")</f>
        <v>177</v>
      </c>
      <c r="L3245" s="13">
        <f>SUMIFS(IPO!$E$2:$E$5250,IPO!$H$2:$H$5250,"="&amp;data!$B3245,IPO!$J$2:$J$5250,"="&amp;data!$G3245)</f>
        <v>0</v>
      </c>
      <c r="M3245" s="13">
        <f>SUMIFS(IPO!$F$2:$F$5250,IPO!$H$2:$H$5250,"="&amp;data!$B3245,IPO!$J$2:$J$5250,"="&amp;data!$G3245)</f>
        <v>1</v>
      </c>
      <c r="N3245" s="13"/>
      <c r="P3245" s="16">
        <f>COUNTIFS(equity_bonds!$H$2:$H$6414,"="&amp;data!$B3245,equity_bonds!$J$2:$J$6414,"="&amp;data!$G3245)</f>
        <v>3</v>
      </c>
      <c r="Q3245" s="16">
        <f>SUMIFS(equity_bonds!$B$2:$B$6414,equity_bonds!$H$2:$H$6414,"="&amp;data!$B3245,equity_bonds!$J$2:$J$6414,"="&amp;data!$G3245)</f>
        <v>405092.6</v>
      </c>
      <c r="R3245" s="16" t="str">
        <f>IF(P3245=1,SUMIFS(equity_bonds!$C$2:$C$6414,equity_bonds!$H$2:$H$6414,"="&amp;data!$B3245,equity_bonds!$J$2:$J$6414,"="&amp;data!$G3245),"")</f>
        <v/>
      </c>
      <c r="S3245" s="16">
        <f>SUMIFS(equity_bonds!$E$2:$E$6414,equity_bonds!$H$2:$H$6414,"="&amp;data!$B3245,equity_bonds!$J$2:$J$6414,"="&amp;data!$G3245)</f>
        <v>4.6999999999999993</v>
      </c>
      <c r="T3245" s="16">
        <f>SUMIFS(equity_bonds!$F$2:$F$6414,equity_bonds!$H$2:$H$6414,"="&amp;data!$B3245,equity_bonds!$J$2:$J$6414,"="&amp;data!$G3245)</f>
        <v>104</v>
      </c>
      <c r="U3245" s="16"/>
    </row>
    <row r="3246" spans="1:21" x14ac:dyDescent="0.25">
      <c r="A3246">
        <v>2689</v>
      </c>
      <c r="B3246">
        <v>2008</v>
      </c>
      <c r="C3246">
        <v>123</v>
      </c>
      <c r="D3246" t="s">
        <v>366</v>
      </c>
      <c r="E3246" t="s">
        <v>290</v>
      </c>
      <c r="F3246" t="s">
        <v>2711</v>
      </c>
      <c r="G3246" t="str">
        <f t="shared" si="50"/>
        <v>McCarter English</v>
      </c>
      <c r="I3246" s="13">
        <f>COUNTIFS(IPO!$J$2:$J$5250,"="&amp;data!$G3246,IPO!$H$2:$H$5250,"="&amp;data!$B3246)</f>
        <v>0</v>
      </c>
      <c r="J3246" s="13">
        <f>SUMIFS(IPO!$B$2:$B$5250,IPO!$H$2:$H$5250,"="&amp;data!$B3246,IPO!$J$2:$J$5250,"="&amp;data!$G3246)</f>
        <v>0</v>
      </c>
      <c r="K3246" s="13" t="str">
        <f>IF(I3246=1,SUMIFS(IPO!$C$2:$C$5250,IPO!$H$2:$H$5250,"="&amp;data!$B3246,IPO!$J$2:$J$5250,"="&amp;data!$G3246),"")</f>
        <v/>
      </c>
      <c r="L3246" s="13">
        <f>SUMIFS(IPO!$E$2:$E$5250,IPO!$H$2:$H$5250,"="&amp;data!$B3246,IPO!$J$2:$J$5250,"="&amp;data!$G3246)</f>
        <v>0</v>
      </c>
      <c r="M3246" s="13">
        <f>SUMIFS(IPO!$F$2:$F$5250,IPO!$H$2:$H$5250,"="&amp;data!$B3246,IPO!$J$2:$J$5250,"="&amp;data!$G3246)</f>
        <v>0</v>
      </c>
      <c r="N3246" s="13"/>
      <c r="P3246" s="16">
        <f>COUNTIFS(equity_bonds!$H$2:$H$6414,"="&amp;data!$B3246,equity_bonds!$J$2:$J$6414,"="&amp;data!$G3246)</f>
        <v>2</v>
      </c>
      <c r="Q3246" s="16">
        <f>SUMIFS(equity_bonds!$B$2:$B$6414,equity_bonds!$H$2:$H$6414,"="&amp;data!$B3246,equity_bonds!$J$2:$J$6414,"="&amp;data!$G3246)</f>
        <v>13782.8</v>
      </c>
      <c r="R3246" s="16" t="str">
        <f>IF(P3246=1,SUMIFS(equity_bonds!$C$2:$C$6414,equity_bonds!$H$2:$H$6414,"="&amp;data!$B3246,equity_bonds!$J$2:$J$6414,"="&amp;data!$G3246),"")</f>
        <v/>
      </c>
      <c r="S3246" s="16">
        <f>SUMIFS(equity_bonds!$E$2:$E$6414,equity_bonds!$H$2:$H$6414,"="&amp;data!$B3246,equity_bonds!$J$2:$J$6414,"="&amp;data!$G3246)</f>
        <v>0.1</v>
      </c>
      <c r="T3246" s="16">
        <f>SUMIFS(equity_bonds!$F$2:$F$6414,equity_bonds!$H$2:$H$6414,"="&amp;data!$B3246,equity_bonds!$J$2:$J$6414,"="&amp;data!$G3246)</f>
        <v>7</v>
      </c>
      <c r="U3246" s="16"/>
    </row>
    <row r="3247" spans="1:21" x14ac:dyDescent="0.25">
      <c r="A3247">
        <v>2712</v>
      </c>
      <c r="B3247">
        <v>2008</v>
      </c>
      <c r="C3247">
        <v>14</v>
      </c>
      <c r="D3247" t="s">
        <v>147</v>
      </c>
      <c r="E3247" t="s">
        <v>544</v>
      </c>
      <c r="F3247" t="s">
        <v>544</v>
      </c>
      <c r="G3247" t="str">
        <f t="shared" si="50"/>
        <v>McDermott Will</v>
      </c>
      <c r="I3247" s="13">
        <f>COUNTIFS(IPO!$J$2:$J$5250,"="&amp;data!$G3247,IPO!$H$2:$H$5250,"="&amp;data!$B3247)</f>
        <v>0</v>
      </c>
      <c r="J3247" s="13">
        <f>SUMIFS(IPO!$B$2:$B$5250,IPO!$H$2:$H$5250,"="&amp;data!$B3247,IPO!$J$2:$J$5250,"="&amp;data!$G3247)</f>
        <v>0</v>
      </c>
      <c r="K3247" s="13" t="str">
        <f>IF(I3247=1,SUMIFS(IPO!$C$2:$C$5250,IPO!$H$2:$H$5250,"="&amp;data!$B3247,IPO!$J$2:$J$5250,"="&amp;data!$G3247),"")</f>
        <v/>
      </c>
      <c r="L3247" s="13">
        <f>SUMIFS(IPO!$E$2:$E$5250,IPO!$H$2:$H$5250,"="&amp;data!$B3247,IPO!$J$2:$J$5250,"="&amp;data!$G3247)</f>
        <v>0</v>
      </c>
      <c r="M3247" s="13">
        <f>SUMIFS(IPO!$F$2:$F$5250,IPO!$H$2:$H$5250,"="&amp;data!$B3247,IPO!$J$2:$J$5250,"="&amp;data!$G3247)</f>
        <v>0</v>
      </c>
      <c r="N3247" s="13"/>
      <c r="P3247" s="16">
        <f>COUNTIFS(equity_bonds!$H$2:$H$6414,"="&amp;data!$B3247,equity_bonds!$J$2:$J$6414,"="&amp;data!$G3247)</f>
        <v>2</v>
      </c>
      <c r="Q3247" s="16">
        <v>2876.9</v>
      </c>
      <c r="R3247" s="16" t="str">
        <f>IF(P3247=1,SUMIFS(equity_bonds!$C$2:$C$6414,equity_bonds!$H$2:$H$6414,"="&amp;data!$B3247,equity_bonds!$J$2:$J$6414,"="&amp;data!$G3247),"")</f>
        <v/>
      </c>
      <c r="S3247" s="16">
        <f>SUMIFS(equity_bonds!$E$2:$E$6414,equity_bonds!$H$2:$H$6414,"="&amp;data!$B3247,equity_bonds!$J$2:$J$6414,"="&amp;data!$G3247)</f>
        <v>0</v>
      </c>
      <c r="T3247" s="16">
        <v>10</v>
      </c>
      <c r="U3247" s="16"/>
    </row>
    <row r="3248" spans="1:21" x14ac:dyDescent="0.25">
      <c r="A3248">
        <v>2769</v>
      </c>
      <c r="B3248">
        <v>2008</v>
      </c>
      <c r="C3248">
        <v>68</v>
      </c>
      <c r="D3248" t="s">
        <v>198</v>
      </c>
      <c r="E3248" t="s">
        <v>182</v>
      </c>
      <c r="F3248" t="s">
        <v>182</v>
      </c>
      <c r="G3248" t="str">
        <f t="shared" si="50"/>
        <v>McGuireWoods</v>
      </c>
      <c r="I3248" s="13">
        <v>1</v>
      </c>
      <c r="J3248" s="13">
        <v>107.9</v>
      </c>
      <c r="K3248" s="13">
        <v>131</v>
      </c>
      <c r="L3248" s="13">
        <v>0.1</v>
      </c>
      <c r="M3248" s="13">
        <v>1</v>
      </c>
      <c r="N3248" s="13"/>
      <c r="P3248" s="16">
        <f>COUNTIFS(equity_bonds!$H$2:$H$6414,"="&amp;data!$B3248,equity_bonds!$J$2:$J$6414,"="&amp;data!$G3248)</f>
        <v>0</v>
      </c>
      <c r="Q3248" s="16">
        <v>42827.6</v>
      </c>
      <c r="R3248" s="16">
        <v>24</v>
      </c>
      <c r="S3248" s="16">
        <v>0.5</v>
      </c>
      <c r="T3248" s="16">
        <v>23</v>
      </c>
      <c r="U3248" s="16"/>
    </row>
    <row r="3249" spans="1:21" x14ac:dyDescent="0.25">
      <c r="A3249">
        <v>2781</v>
      </c>
      <c r="B3249">
        <v>2008</v>
      </c>
      <c r="C3249">
        <v>134</v>
      </c>
      <c r="D3249" t="s">
        <v>395</v>
      </c>
      <c r="E3249" t="s">
        <v>476</v>
      </c>
      <c r="F3249" t="s">
        <v>476</v>
      </c>
      <c r="G3249" t="str">
        <f t="shared" si="50"/>
        <v>McKee Nelson</v>
      </c>
      <c r="I3249" s="13">
        <f>COUNTIFS(IPO!$J$2:$J$5250,"="&amp;data!$G3249,IPO!$H$2:$H$5250,"="&amp;data!$B3249)</f>
        <v>0</v>
      </c>
      <c r="J3249" s="13">
        <f>SUMIFS(IPO!$B$2:$B$5250,IPO!$H$2:$H$5250,"="&amp;data!$B3249,IPO!$J$2:$J$5250,"="&amp;data!$G3249)</f>
        <v>0</v>
      </c>
      <c r="K3249" s="13" t="str">
        <f>IF(I3249=1,SUMIFS(IPO!$C$2:$C$5250,IPO!$H$2:$H$5250,"="&amp;data!$B3249,IPO!$J$2:$J$5250,"="&amp;data!$G3249),"")</f>
        <v/>
      </c>
      <c r="L3249" s="13">
        <f>SUMIFS(IPO!$E$2:$E$5250,IPO!$H$2:$H$5250,"="&amp;data!$B3249,IPO!$J$2:$J$5250,"="&amp;data!$G3249)</f>
        <v>0</v>
      </c>
      <c r="M3249" s="13">
        <f>SUMIFS(IPO!$F$2:$F$5250,IPO!$H$2:$H$5250,"="&amp;data!$B3249,IPO!$J$2:$J$5250,"="&amp;data!$G3249)</f>
        <v>0</v>
      </c>
      <c r="N3249" s="13"/>
      <c r="P3249" s="16">
        <f>COUNTIFS(equity_bonds!$H$2:$H$6414,"="&amp;data!$B3249,equity_bonds!$J$2:$J$6414,"="&amp;data!$G3249)</f>
        <v>1</v>
      </c>
      <c r="Q3249" s="16">
        <f>SUMIFS(equity_bonds!$B$2:$B$6414,equity_bonds!$H$2:$H$6414,"="&amp;data!$B3249,equity_bonds!$J$2:$J$6414,"="&amp;data!$G3249)</f>
        <v>681633</v>
      </c>
      <c r="R3249" s="16">
        <f>IF(P3249=1,SUMIFS(equity_bonds!$C$2:$C$6414,equity_bonds!$H$2:$H$6414,"="&amp;data!$B3249,equity_bonds!$J$2:$J$6414,"="&amp;data!$G3249),"")</f>
        <v>4</v>
      </c>
      <c r="S3249" s="16">
        <f>SUMIFS(equity_bonds!$E$2:$E$6414,equity_bonds!$H$2:$H$6414,"="&amp;data!$B3249,equity_bonds!$J$2:$J$6414,"="&amp;data!$G3249)</f>
        <v>8.1</v>
      </c>
      <c r="T3249" s="16">
        <f>SUMIFS(equity_bonds!$F$2:$F$6414,equity_bonds!$H$2:$H$6414,"="&amp;data!$B3249,equity_bonds!$J$2:$J$6414,"="&amp;data!$G3249)</f>
        <v>282</v>
      </c>
      <c r="U3249" s="16"/>
    </row>
    <row r="3250" spans="1:21" x14ac:dyDescent="0.25">
      <c r="A3250">
        <v>2797</v>
      </c>
      <c r="B3250">
        <v>2008</v>
      </c>
      <c r="C3250">
        <v>105</v>
      </c>
      <c r="D3250" t="s">
        <v>393</v>
      </c>
      <c r="E3250" t="s">
        <v>461</v>
      </c>
      <c r="F3250" t="s">
        <v>2762</v>
      </c>
      <c r="G3250" t="str">
        <f t="shared" si="50"/>
        <v>McKenna Long</v>
      </c>
      <c r="I3250" s="13">
        <f>COUNTIFS(IPO!$J$2:$J$5250,"="&amp;data!$G3250,IPO!$H$2:$H$5250,"="&amp;data!$B3250)</f>
        <v>0</v>
      </c>
      <c r="J3250" s="13">
        <f>SUMIFS(IPO!$B$2:$B$5250,IPO!$H$2:$H$5250,"="&amp;data!$B3250,IPO!$J$2:$J$5250,"="&amp;data!$G3250)</f>
        <v>0</v>
      </c>
      <c r="K3250" s="13" t="str">
        <f>IF(I3250=1,SUMIFS(IPO!$C$2:$C$5250,IPO!$H$2:$H$5250,"="&amp;data!$B3250,IPO!$J$2:$J$5250,"="&amp;data!$G3250),"")</f>
        <v/>
      </c>
      <c r="L3250" s="13">
        <f>SUMIFS(IPO!$E$2:$E$5250,IPO!$H$2:$H$5250,"="&amp;data!$B3250,IPO!$J$2:$J$5250,"="&amp;data!$G3250)</f>
        <v>0</v>
      </c>
      <c r="M3250" s="13">
        <f>SUMIFS(IPO!$F$2:$F$5250,IPO!$H$2:$H$5250,"="&amp;data!$B3250,IPO!$J$2:$J$5250,"="&amp;data!$G3250)</f>
        <v>0</v>
      </c>
      <c r="N3250" s="13"/>
      <c r="P3250" s="16">
        <f>COUNTIFS(equity_bonds!$H$2:$H$6414,"="&amp;data!$B3250,equity_bonds!$J$2:$J$6414,"="&amp;data!$G3250)</f>
        <v>0</v>
      </c>
      <c r="Q3250" s="16">
        <f>SUMIFS(equity_bonds!$B$2:$B$6414,equity_bonds!$H$2:$H$6414,"="&amp;data!$B3250,equity_bonds!$J$2:$J$6414,"="&amp;data!$G3250)</f>
        <v>0</v>
      </c>
      <c r="R3250" s="16" t="str">
        <f>IF(P3250=1,SUMIFS(equity_bonds!$C$2:$C$6414,equity_bonds!$H$2:$H$6414,"="&amp;data!$B3250,equity_bonds!$J$2:$J$6414,"="&amp;data!$G3250),"")</f>
        <v/>
      </c>
      <c r="S3250" s="16">
        <f>SUMIFS(equity_bonds!$E$2:$E$6414,equity_bonds!$H$2:$H$6414,"="&amp;data!$B3250,equity_bonds!$J$2:$J$6414,"="&amp;data!$G3250)</f>
        <v>0</v>
      </c>
      <c r="T3250" s="16">
        <f>SUMIFS(equity_bonds!$F$2:$F$6414,equity_bonds!$H$2:$H$6414,"="&amp;data!$B3250,equity_bonds!$J$2:$J$6414,"="&amp;data!$G3250)</f>
        <v>0</v>
      </c>
      <c r="U3250" s="16"/>
    </row>
    <row r="3251" spans="1:21" x14ac:dyDescent="0.25">
      <c r="A3251">
        <v>2819</v>
      </c>
      <c r="B3251">
        <v>2008</v>
      </c>
      <c r="C3251">
        <v>182</v>
      </c>
      <c r="D3251" t="s">
        <v>407</v>
      </c>
      <c r="E3251" t="s">
        <v>292</v>
      </c>
      <c r="F3251" t="s">
        <v>2713</v>
      </c>
      <c r="G3251" t="str">
        <f t="shared" si="50"/>
        <v>Michael Best</v>
      </c>
      <c r="I3251" s="13">
        <f>COUNTIFS(IPO!$J$2:$J$5250,"="&amp;data!$G3251,IPO!$H$2:$H$5250,"="&amp;data!$B3251)</f>
        <v>1</v>
      </c>
      <c r="J3251" s="13">
        <f>SUMIFS(IPO!$B$2:$B$5250,IPO!$H$2:$H$5250,"="&amp;data!$B3251,IPO!$J$2:$J$5250,"="&amp;data!$G3251)</f>
        <v>256.60000000000002</v>
      </c>
      <c r="K3251" s="13">
        <f>IF(I3251=1,SUMIFS(IPO!$C$2:$C$5250,IPO!$H$2:$H$5250,"="&amp;data!$B3251,IPO!$J$2:$J$5250,"="&amp;data!$G3251),"")</f>
        <v>101</v>
      </c>
      <c r="L3251" s="13">
        <f>SUMIFS(IPO!$E$2:$E$5250,IPO!$H$2:$H$5250,"="&amp;data!$B3251,IPO!$J$2:$J$5250,"="&amp;data!$G3251)</f>
        <v>0.2</v>
      </c>
      <c r="M3251" s="13">
        <f>SUMIFS(IPO!$F$2:$F$5250,IPO!$H$2:$H$5250,"="&amp;data!$B3251,IPO!$J$2:$J$5250,"="&amp;data!$G3251)</f>
        <v>1</v>
      </c>
      <c r="N3251" s="13"/>
      <c r="P3251" s="16">
        <f>COUNTIFS(equity_bonds!$H$2:$H$6414,"="&amp;data!$B3251,equity_bonds!$J$2:$J$6414,"="&amp;data!$G3251)</f>
        <v>0</v>
      </c>
      <c r="Q3251" s="16">
        <f>SUMIFS(equity_bonds!$B$2:$B$6414,equity_bonds!$H$2:$H$6414,"="&amp;data!$B3251,equity_bonds!$J$2:$J$6414,"="&amp;data!$G3251)</f>
        <v>0</v>
      </c>
      <c r="R3251" s="16" t="str">
        <f>IF(P3251=1,SUMIFS(equity_bonds!$C$2:$C$6414,equity_bonds!$H$2:$H$6414,"="&amp;data!$B3251,equity_bonds!$J$2:$J$6414,"="&amp;data!$G3251),"")</f>
        <v/>
      </c>
      <c r="S3251" s="16">
        <f>SUMIFS(equity_bonds!$E$2:$E$6414,equity_bonds!$H$2:$H$6414,"="&amp;data!$B3251,equity_bonds!$J$2:$J$6414,"="&amp;data!$G3251)</f>
        <v>0</v>
      </c>
      <c r="T3251" s="16">
        <f>SUMIFS(equity_bonds!$F$2:$F$6414,equity_bonds!$H$2:$H$6414,"="&amp;data!$B3251,equity_bonds!$J$2:$J$6414,"="&amp;data!$G3251)</f>
        <v>0</v>
      </c>
      <c r="U3251" s="16"/>
    </row>
    <row r="3252" spans="1:21" x14ac:dyDescent="0.25">
      <c r="A3252">
        <v>2826</v>
      </c>
      <c r="B3252">
        <v>2008</v>
      </c>
      <c r="C3252">
        <v>38</v>
      </c>
      <c r="D3252" t="s">
        <v>84</v>
      </c>
      <c r="E3252" t="s">
        <v>545</v>
      </c>
      <c r="F3252" t="s">
        <v>2537</v>
      </c>
      <c r="G3252" t="str">
        <f t="shared" si="50"/>
        <v>Milbank Tweed</v>
      </c>
      <c r="I3252" s="13">
        <f>COUNTIFS(IPO!$J$2:$J$5250,"="&amp;data!$G3252,IPO!$H$2:$H$5250,"="&amp;data!$B3252)</f>
        <v>0</v>
      </c>
      <c r="J3252" s="13">
        <f>SUMIFS(IPO!$B$2:$B$5250,IPO!$H$2:$H$5250,"="&amp;data!$B3252,IPO!$J$2:$J$5250,"="&amp;data!$G3252)</f>
        <v>0</v>
      </c>
      <c r="K3252" s="13" t="str">
        <f>IF(I3252=1,SUMIFS(IPO!$C$2:$C$5250,IPO!$H$2:$H$5250,"="&amp;data!$B3252,IPO!$J$2:$J$5250,"="&amp;data!$G3252),"")</f>
        <v/>
      </c>
      <c r="L3252" s="13">
        <f>SUMIFS(IPO!$E$2:$E$5250,IPO!$H$2:$H$5250,"="&amp;data!$B3252,IPO!$J$2:$J$5250,"="&amp;data!$G3252)</f>
        <v>0</v>
      </c>
      <c r="M3252" s="13">
        <f>SUMIFS(IPO!$F$2:$F$5250,IPO!$H$2:$H$5250,"="&amp;data!$B3252,IPO!$J$2:$J$5250,"="&amp;data!$G3252)</f>
        <v>0</v>
      </c>
      <c r="N3252" s="13"/>
      <c r="P3252" s="16">
        <f>COUNTIFS(equity_bonds!$H$2:$H$6414,"="&amp;data!$B3252,equity_bonds!$J$2:$J$6414,"="&amp;data!$G3252)</f>
        <v>1</v>
      </c>
      <c r="Q3252" s="16">
        <f>SUMIFS(equity_bonds!$B$2:$B$6414,equity_bonds!$H$2:$H$6414,"="&amp;data!$B3252,equity_bonds!$J$2:$J$6414,"="&amp;data!$G3252)</f>
        <v>16041.9</v>
      </c>
      <c r="R3252" s="16">
        <f>IF(P3252=1,SUMIFS(equity_bonds!$C$2:$C$6414,equity_bonds!$H$2:$H$6414,"="&amp;data!$B3252,equity_bonds!$J$2:$J$6414,"="&amp;data!$G3252),"")</f>
        <v>40</v>
      </c>
      <c r="S3252" s="16">
        <f>SUMIFS(equity_bonds!$E$2:$E$6414,equity_bonds!$H$2:$H$6414,"="&amp;data!$B3252,equity_bonds!$J$2:$J$6414,"="&amp;data!$G3252)</f>
        <v>0.2</v>
      </c>
      <c r="T3252" s="16">
        <f>SUMIFS(equity_bonds!$F$2:$F$6414,equity_bonds!$H$2:$H$6414,"="&amp;data!$B3252,equity_bonds!$J$2:$J$6414,"="&amp;data!$G3252)</f>
        <v>5</v>
      </c>
      <c r="U3252" s="16"/>
    </row>
    <row r="3253" spans="1:21" x14ac:dyDescent="0.25">
      <c r="A3253">
        <v>2872</v>
      </c>
      <c r="B3253">
        <v>2008</v>
      </c>
      <c r="C3253">
        <v>163</v>
      </c>
      <c r="D3253" t="s">
        <v>356</v>
      </c>
      <c r="E3253" t="s">
        <v>150</v>
      </c>
      <c r="F3253" t="s">
        <v>2528</v>
      </c>
      <c r="G3253" t="str">
        <f t="shared" si="50"/>
        <v>Miller Canfield</v>
      </c>
      <c r="I3253" s="13">
        <f>COUNTIFS(IPO!$J$2:$J$5250,"="&amp;data!$G3253,IPO!$H$2:$H$5250,"="&amp;data!$B3253)</f>
        <v>0</v>
      </c>
      <c r="J3253" s="13">
        <f>SUMIFS(IPO!$B$2:$B$5250,IPO!$H$2:$H$5250,"="&amp;data!$B3253,IPO!$J$2:$J$5250,"="&amp;data!$G3253)</f>
        <v>0</v>
      </c>
      <c r="K3253" s="13" t="str">
        <f>IF(I3253=1,SUMIFS(IPO!$C$2:$C$5250,IPO!$H$2:$H$5250,"="&amp;data!$B3253,IPO!$J$2:$J$5250,"="&amp;data!$G3253),"")</f>
        <v/>
      </c>
      <c r="L3253" s="13">
        <f>SUMIFS(IPO!$E$2:$E$5250,IPO!$H$2:$H$5250,"="&amp;data!$B3253,IPO!$J$2:$J$5250,"="&amp;data!$G3253)</f>
        <v>0</v>
      </c>
      <c r="M3253" s="13">
        <f>SUMIFS(IPO!$F$2:$F$5250,IPO!$H$2:$H$5250,"="&amp;data!$B3253,IPO!$J$2:$J$5250,"="&amp;data!$G3253)</f>
        <v>0</v>
      </c>
      <c r="N3253" s="13"/>
      <c r="P3253" s="16">
        <f>COUNTIFS(equity_bonds!$H$2:$H$6414,"="&amp;data!$B3253,equity_bonds!$J$2:$J$6414,"="&amp;data!$G3253)</f>
        <v>0</v>
      </c>
      <c r="Q3253" s="16">
        <f>SUMIFS(equity_bonds!$B$2:$B$6414,equity_bonds!$H$2:$H$6414,"="&amp;data!$B3253,equity_bonds!$J$2:$J$6414,"="&amp;data!$G3253)</f>
        <v>0</v>
      </c>
      <c r="R3253" s="16" t="str">
        <f>IF(P3253=1,SUMIFS(equity_bonds!$C$2:$C$6414,equity_bonds!$H$2:$H$6414,"="&amp;data!$B3253,equity_bonds!$J$2:$J$6414,"="&amp;data!$G3253),"")</f>
        <v/>
      </c>
      <c r="S3253" s="16">
        <f>SUMIFS(equity_bonds!$E$2:$E$6414,equity_bonds!$H$2:$H$6414,"="&amp;data!$B3253,equity_bonds!$J$2:$J$6414,"="&amp;data!$G3253)</f>
        <v>0</v>
      </c>
      <c r="T3253" s="16">
        <f>SUMIFS(equity_bonds!$F$2:$F$6414,equity_bonds!$H$2:$H$6414,"="&amp;data!$B3253,equity_bonds!$J$2:$J$6414,"="&amp;data!$G3253)</f>
        <v>0</v>
      </c>
      <c r="U3253" s="16"/>
    </row>
    <row r="3254" spans="1:21" x14ac:dyDescent="0.25">
      <c r="A3254">
        <v>2877</v>
      </c>
      <c r="B3254">
        <v>2008</v>
      </c>
      <c r="C3254">
        <v>92</v>
      </c>
      <c r="D3254" t="s">
        <v>219</v>
      </c>
      <c r="E3254" t="s">
        <v>546</v>
      </c>
      <c r="F3254" t="s">
        <v>2538</v>
      </c>
      <c r="G3254" t="str">
        <f t="shared" si="50"/>
        <v>Mintz Levin</v>
      </c>
      <c r="I3254" s="13">
        <f>COUNTIFS(IPO!$J$2:$J$5250,"="&amp;data!$G3254,IPO!$H$2:$H$5250,"="&amp;data!$B3254)</f>
        <v>1</v>
      </c>
      <c r="J3254" s="13">
        <f>SUMIFS(IPO!$B$2:$B$5250,IPO!$H$2:$H$5250,"="&amp;data!$B3254,IPO!$J$2:$J$5250,"="&amp;data!$G3254)</f>
        <v>1399</v>
      </c>
      <c r="K3254" s="13">
        <f>IF(I3254=1,SUMIFS(IPO!$C$2:$C$5250,IPO!$H$2:$H$5250,"="&amp;data!$B3254,IPO!$J$2:$J$5250,"="&amp;data!$G3254),"")</f>
        <v>37</v>
      </c>
      <c r="L3254" s="13">
        <f>SUMIFS(IPO!$E$2:$E$5250,IPO!$H$2:$H$5250,"="&amp;data!$B3254,IPO!$J$2:$J$5250,"="&amp;data!$G3254)</f>
        <v>1.1000000000000001</v>
      </c>
      <c r="M3254" s="13">
        <f>SUMIFS(IPO!$F$2:$F$5250,IPO!$H$2:$H$5250,"="&amp;data!$B3254,IPO!$J$2:$J$5250,"="&amp;data!$G3254)</f>
        <v>15</v>
      </c>
      <c r="N3254" s="13"/>
      <c r="P3254" s="16">
        <f>COUNTIFS(equity_bonds!$H$2:$H$6414,"="&amp;data!$B3254,equity_bonds!$J$2:$J$6414,"="&amp;data!$G3254)</f>
        <v>1</v>
      </c>
      <c r="Q3254" s="16">
        <f>SUMIFS(equity_bonds!$B$2:$B$6414,equity_bonds!$H$2:$H$6414,"="&amp;data!$B3254,equity_bonds!$J$2:$J$6414,"="&amp;data!$G3254)</f>
        <v>2232.5</v>
      </c>
      <c r="R3254" s="16">
        <f>IF(P3254=1,SUMIFS(equity_bonds!$C$2:$C$6414,equity_bonds!$H$2:$H$6414,"="&amp;data!$B3254,equity_bonds!$J$2:$J$6414,"="&amp;data!$G3254),"")</f>
        <v>120</v>
      </c>
      <c r="S3254" s="16">
        <f>SUMIFS(equity_bonds!$E$2:$E$6414,equity_bonds!$H$2:$H$6414,"="&amp;data!$B3254,equity_bonds!$J$2:$J$6414,"="&amp;data!$G3254)</f>
        <v>0</v>
      </c>
      <c r="T3254" s="16">
        <f>SUMIFS(equity_bonds!$F$2:$F$6414,equity_bonds!$H$2:$H$6414,"="&amp;data!$B3254,equity_bonds!$J$2:$J$6414,"="&amp;data!$G3254)</f>
        <v>31</v>
      </c>
      <c r="U3254" s="16"/>
    </row>
    <row r="3255" spans="1:21" x14ac:dyDescent="0.25">
      <c r="A3255">
        <v>2907</v>
      </c>
      <c r="B3255">
        <v>2008</v>
      </c>
      <c r="C3255">
        <v>151</v>
      </c>
      <c r="D3255" t="s">
        <v>349</v>
      </c>
      <c r="E3255" t="s">
        <v>379</v>
      </c>
      <c r="F3255" t="s">
        <v>2744</v>
      </c>
      <c r="G3255" t="str">
        <f t="shared" si="50"/>
        <v>Moore Van</v>
      </c>
      <c r="I3255" s="13">
        <f>COUNTIFS(IPO!$J$2:$J$5250,"="&amp;data!$G3255,IPO!$H$2:$H$5250,"="&amp;data!$B3255)</f>
        <v>0</v>
      </c>
      <c r="J3255" s="13">
        <f>SUMIFS(IPO!$B$2:$B$5250,IPO!$H$2:$H$5250,"="&amp;data!$B3255,IPO!$J$2:$J$5250,"="&amp;data!$G3255)</f>
        <v>0</v>
      </c>
      <c r="K3255" s="13" t="str">
        <f>IF(I3255=1,SUMIFS(IPO!$C$2:$C$5250,IPO!$H$2:$H$5250,"="&amp;data!$B3255,IPO!$J$2:$J$5250,"="&amp;data!$G3255),"")</f>
        <v/>
      </c>
      <c r="L3255" s="13">
        <f>SUMIFS(IPO!$E$2:$E$5250,IPO!$H$2:$H$5250,"="&amp;data!$B3255,IPO!$J$2:$J$5250,"="&amp;data!$G3255)</f>
        <v>0</v>
      </c>
      <c r="M3255" s="13">
        <f>SUMIFS(IPO!$F$2:$F$5250,IPO!$H$2:$H$5250,"="&amp;data!$B3255,IPO!$J$2:$J$5250,"="&amp;data!$G3255)</f>
        <v>0</v>
      </c>
      <c r="N3255" s="13"/>
      <c r="P3255" s="16">
        <f>COUNTIFS(equity_bonds!$H$2:$H$6414,"="&amp;data!$B3255,equity_bonds!$J$2:$J$6414,"="&amp;data!$G3255)</f>
        <v>1</v>
      </c>
      <c r="Q3255" s="16">
        <f>SUMIFS(equity_bonds!$B$2:$B$6414,equity_bonds!$H$2:$H$6414,"="&amp;data!$B3255,equity_bonds!$J$2:$J$6414,"="&amp;data!$G3255)</f>
        <v>8124.7</v>
      </c>
      <c r="R3255" s="16">
        <f>IF(P3255=1,SUMIFS(equity_bonds!$C$2:$C$6414,equity_bonds!$H$2:$H$6414,"="&amp;data!$B3255,equity_bonds!$J$2:$J$6414,"="&amp;data!$G3255),"")</f>
        <v>68</v>
      </c>
      <c r="S3255" s="16">
        <f>SUMIFS(equity_bonds!$E$2:$E$6414,equity_bonds!$H$2:$H$6414,"="&amp;data!$B3255,equity_bonds!$J$2:$J$6414,"="&amp;data!$G3255)</f>
        <v>0.1</v>
      </c>
      <c r="T3255" s="16">
        <f>SUMIFS(equity_bonds!$F$2:$F$6414,equity_bonds!$H$2:$H$6414,"="&amp;data!$B3255,equity_bonds!$J$2:$J$6414,"="&amp;data!$G3255)</f>
        <v>5</v>
      </c>
      <c r="U3255" s="16"/>
    </row>
    <row r="3256" spans="1:21" x14ac:dyDescent="0.25">
      <c r="A3256">
        <v>2915</v>
      </c>
      <c r="B3256">
        <v>2008</v>
      </c>
      <c r="C3256">
        <v>12</v>
      </c>
      <c r="D3256" t="s">
        <v>164</v>
      </c>
      <c r="E3256" t="s">
        <v>547</v>
      </c>
      <c r="F3256" t="s">
        <v>2539</v>
      </c>
      <c r="G3256" t="str">
        <f t="shared" si="50"/>
        <v>Morgan Lewis</v>
      </c>
      <c r="I3256" s="13">
        <f>COUNTIFS(IPO!$J$2:$J$5250,"="&amp;data!$G3256,IPO!$H$2:$H$5250,"="&amp;data!$B3256)</f>
        <v>1</v>
      </c>
      <c r="J3256" s="13">
        <f>SUMIFS(IPO!$B$2:$B$5250,IPO!$H$2:$H$5250,"="&amp;data!$B3256,IPO!$J$2:$J$5250,"="&amp;data!$G3256)</f>
        <v>649</v>
      </c>
      <c r="K3256" s="13">
        <f>IF(I3256=1,SUMIFS(IPO!$C$2:$C$5250,IPO!$H$2:$H$5250,"="&amp;data!$B3256,IPO!$J$2:$J$5250,"="&amp;data!$G3256),"")</f>
        <v>57</v>
      </c>
      <c r="L3256" s="13">
        <f>SUMIFS(IPO!$E$2:$E$5250,IPO!$H$2:$H$5250,"="&amp;data!$B3256,IPO!$J$2:$J$5250,"="&amp;data!$G3256)</f>
        <v>0.5</v>
      </c>
      <c r="M3256" s="13">
        <f>SUMIFS(IPO!$F$2:$F$5250,IPO!$H$2:$H$5250,"="&amp;data!$B3256,IPO!$J$2:$J$5250,"="&amp;data!$G3256)</f>
        <v>2</v>
      </c>
      <c r="N3256" s="13"/>
      <c r="P3256" s="16">
        <f>COUNTIFS(equity_bonds!$H$2:$H$6414,"="&amp;data!$B3256,equity_bonds!$J$2:$J$6414,"="&amp;data!$G3256)</f>
        <v>1</v>
      </c>
      <c r="Q3256" s="16">
        <f>SUMIFS(equity_bonds!$B$2:$B$6414,equity_bonds!$H$2:$H$6414,"="&amp;data!$B3256,equity_bonds!$J$2:$J$6414,"="&amp;data!$G3256)</f>
        <v>11742.4</v>
      </c>
      <c r="R3256" s="16">
        <f>IF(P3256=1,SUMIFS(equity_bonds!$C$2:$C$6414,equity_bonds!$H$2:$H$6414,"="&amp;data!$B3256,equity_bonds!$J$2:$J$6414,"="&amp;data!$G3256),"")</f>
        <v>55</v>
      </c>
      <c r="S3256" s="16">
        <f>SUMIFS(equity_bonds!$E$2:$E$6414,equity_bonds!$H$2:$H$6414,"="&amp;data!$B3256,equity_bonds!$J$2:$J$6414,"="&amp;data!$G3256)</f>
        <v>0.1</v>
      </c>
      <c r="T3256" s="16">
        <f>SUMIFS(equity_bonds!$F$2:$F$6414,equity_bonds!$H$2:$H$6414,"="&amp;data!$B3256,equity_bonds!$J$2:$J$6414,"="&amp;data!$G3256)</f>
        <v>40</v>
      </c>
      <c r="U3256" s="16"/>
    </row>
    <row r="3257" spans="1:21" x14ac:dyDescent="0.25">
      <c r="A3257">
        <v>2951</v>
      </c>
      <c r="B3257">
        <v>2008</v>
      </c>
      <c r="C3257">
        <v>198</v>
      </c>
      <c r="D3257" t="s">
        <v>368</v>
      </c>
      <c r="E3257" t="s">
        <v>429</v>
      </c>
      <c r="F3257" t="s">
        <v>2752</v>
      </c>
      <c r="G3257" t="str">
        <f t="shared" si="50"/>
        <v>Morris Manning</v>
      </c>
      <c r="I3257" s="13">
        <f>COUNTIFS(IPO!$J$2:$J$5250,"="&amp;data!$G3257,IPO!$H$2:$H$5250,"="&amp;data!$B3257)</f>
        <v>0</v>
      </c>
      <c r="J3257" s="13">
        <f>SUMIFS(IPO!$B$2:$B$5250,IPO!$H$2:$H$5250,"="&amp;data!$B3257,IPO!$J$2:$J$5250,"="&amp;data!$G3257)</f>
        <v>0</v>
      </c>
      <c r="K3257" s="13" t="str">
        <f>IF(I3257=1,SUMIFS(IPO!$C$2:$C$5250,IPO!$H$2:$H$5250,"="&amp;data!$B3257,IPO!$J$2:$J$5250,"="&amp;data!$G3257),"")</f>
        <v/>
      </c>
      <c r="L3257" s="13">
        <f>SUMIFS(IPO!$E$2:$E$5250,IPO!$H$2:$H$5250,"="&amp;data!$B3257,IPO!$J$2:$J$5250,"="&amp;data!$G3257)</f>
        <v>0</v>
      </c>
      <c r="M3257" s="13">
        <f>SUMIFS(IPO!$F$2:$F$5250,IPO!$H$2:$H$5250,"="&amp;data!$B3257,IPO!$J$2:$J$5250,"="&amp;data!$G3257)</f>
        <v>0</v>
      </c>
      <c r="N3257" s="13"/>
      <c r="P3257" s="16">
        <f>COUNTIFS(equity_bonds!$H$2:$H$6414,"="&amp;data!$B3257,equity_bonds!$J$2:$J$6414,"="&amp;data!$G3257)</f>
        <v>0</v>
      </c>
      <c r="Q3257" s="16">
        <f>SUMIFS(equity_bonds!$B$2:$B$6414,equity_bonds!$H$2:$H$6414,"="&amp;data!$B3257,equity_bonds!$J$2:$J$6414,"="&amp;data!$G3257)</f>
        <v>0</v>
      </c>
      <c r="R3257" s="16" t="str">
        <f>IF(P3257=1,SUMIFS(equity_bonds!$C$2:$C$6414,equity_bonds!$H$2:$H$6414,"="&amp;data!$B3257,equity_bonds!$J$2:$J$6414,"="&amp;data!$G3257),"")</f>
        <v/>
      </c>
      <c r="S3257" s="16">
        <f>SUMIFS(equity_bonds!$E$2:$E$6414,equity_bonds!$H$2:$H$6414,"="&amp;data!$B3257,equity_bonds!$J$2:$J$6414,"="&amp;data!$G3257)</f>
        <v>0</v>
      </c>
      <c r="T3257" s="16">
        <f>SUMIFS(equity_bonds!$F$2:$F$6414,equity_bonds!$H$2:$H$6414,"="&amp;data!$B3257,equity_bonds!$J$2:$J$6414,"="&amp;data!$G3257)</f>
        <v>0</v>
      </c>
      <c r="U3257" s="16"/>
    </row>
    <row r="3258" spans="1:21" x14ac:dyDescent="0.25">
      <c r="A3258">
        <v>2980</v>
      </c>
      <c r="B3258">
        <v>2008</v>
      </c>
      <c r="C3258">
        <v>21</v>
      </c>
      <c r="D3258" t="s">
        <v>66</v>
      </c>
      <c r="E3258" t="s">
        <v>35</v>
      </c>
      <c r="F3258" t="s">
        <v>2598</v>
      </c>
      <c r="G3258" t="str">
        <f t="shared" si="50"/>
        <v>Morrison Foerster</v>
      </c>
      <c r="I3258" s="13">
        <f>COUNTIFS(IPO!$J$2:$J$5250,"="&amp;data!$G3258,IPO!$H$2:$H$5250,"="&amp;data!$B3258)</f>
        <v>1</v>
      </c>
      <c r="J3258" s="13">
        <f>SUMIFS(IPO!$B$2:$B$5250,IPO!$H$2:$H$5250,"="&amp;data!$B3258,IPO!$J$2:$J$5250,"="&amp;data!$G3258)</f>
        <v>445.6</v>
      </c>
      <c r="K3258" s="13">
        <f>IF(I3258=1,SUMIFS(IPO!$C$2:$C$5250,IPO!$H$2:$H$5250,"="&amp;data!$B3258,IPO!$J$2:$J$5250,"="&amp;data!$G3258),"")</f>
        <v>73</v>
      </c>
      <c r="L3258" s="13">
        <f>SUMIFS(IPO!$E$2:$E$5250,IPO!$H$2:$H$5250,"="&amp;data!$B3258,IPO!$J$2:$J$5250,"="&amp;data!$G3258)</f>
        <v>0.4</v>
      </c>
      <c r="M3258" s="13">
        <f>SUMIFS(IPO!$F$2:$F$5250,IPO!$H$2:$H$5250,"="&amp;data!$B3258,IPO!$J$2:$J$5250,"="&amp;data!$G3258)</f>
        <v>5</v>
      </c>
      <c r="N3258" s="13"/>
      <c r="P3258" s="16">
        <f>COUNTIFS(equity_bonds!$H$2:$H$6414,"="&amp;data!$B3258,equity_bonds!$J$2:$J$6414,"="&amp;data!$G3258)</f>
        <v>1</v>
      </c>
      <c r="Q3258" s="16">
        <f>SUMIFS(equity_bonds!$B$2:$B$6414,equity_bonds!$H$2:$H$6414,"="&amp;data!$B3258,equity_bonds!$J$2:$J$6414,"="&amp;data!$G3258)</f>
        <v>8593.7999999999993</v>
      </c>
      <c r="R3258" s="16">
        <f>IF(P3258=1,SUMIFS(equity_bonds!$C$2:$C$6414,equity_bonds!$H$2:$H$6414,"="&amp;data!$B3258,equity_bonds!$J$2:$J$6414,"="&amp;data!$G3258),"")</f>
        <v>66</v>
      </c>
      <c r="S3258" s="16">
        <f>SUMIFS(equity_bonds!$E$2:$E$6414,equity_bonds!$H$2:$H$6414,"="&amp;data!$B3258,equity_bonds!$J$2:$J$6414,"="&amp;data!$G3258)</f>
        <v>0.1</v>
      </c>
      <c r="T3258" s="16">
        <f>SUMIFS(equity_bonds!$F$2:$F$6414,equity_bonds!$H$2:$H$6414,"="&amp;data!$B3258,equity_bonds!$J$2:$J$6414,"="&amp;data!$G3258)</f>
        <v>26</v>
      </c>
      <c r="U3258" s="16"/>
    </row>
    <row r="3259" spans="1:21" x14ac:dyDescent="0.25">
      <c r="A3259">
        <v>3009</v>
      </c>
      <c r="B3259">
        <v>2008</v>
      </c>
      <c r="C3259">
        <v>125</v>
      </c>
      <c r="D3259" t="s">
        <v>420</v>
      </c>
      <c r="E3259" t="s">
        <v>293</v>
      </c>
      <c r="F3259" t="s">
        <v>2714</v>
      </c>
      <c r="G3259" t="str">
        <f t="shared" si="50"/>
        <v>Munger Tolles</v>
      </c>
      <c r="I3259" s="13">
        <f>COUNTIFS(IPO!$J$2:$J$5250,"="&amp;data!$G3259,IPO!$H$2:$H$5250,"="&amp;data!$B3259)</f>
        <v>1</v>
      </c>
      <c r="J3259" s="13">
        <f>SUMIFS(IPO!$B$2:$B$5250,IPO!$H$2:$H$5250,"="&amp;data!$B3259,IPO!$J$2:$J$5250,"="&amp;data!$G3259)</f>
        <v>48</v>
      </c>
      <c r="K3259" s="13">
        <f>IF(I3259=1,SUMIFS(IPO!$C$2:$C$5250,IPO!$H$2:$H$5250,"="&amp;data!$B3259,IPO!$J$2:$J$5250,"="&amp;data!$G3259),"")</f>
        <v>161</v>
      </c>
      <c r="L3259" s="13">
        <f>SUMIFS(IPO!$E$2:$E$5250,IPO!$H$2:$H$5250,"="&amp;data!$B3259,IPO!$J$2:$J$5250,"="&amp;data!$G3259)</f>
        <v>0</v>
      </c>
      <c r="M3259" s="13">
        <f>SUMIFS(IPO!$F$2:$F$5250,IPO!$H$2:$H$5250,"="&amp;data!$B3259,IPO!$J$2:$J$5250,"="&amp;data!$G3259)</f>
        <v>1</v>
      </c>
      <c r="N3259" s="13"/>
      <c r="P3259" s="16">
        <f>COUNTIFS(equity_bonds!$H$2:$H$6414,"="&amp;data!$B3259,equity_bonds!$J$2:$J$6414,"="&amp;data!$G3259)</f>
        <v>1</v>
      </c>
      <c r="Q3259" s="16">
        <f>SUMIFS(equity_bonds!$B$2:$B$6414,equity_bonds!$H$2:$H$6414,"="&amp;data!$B3259,equity_bonds!$J$2:$J$6414,"="&amp;data!$G3259)</f>
        <v>5248.6</v>
      </c>
      <c r="R3259" s="16">
        <f>IF(P3259=1,SUMIFS(equity_bonds!$C$2:$C$6414,equity_bonds!$H$2:$H$6414,"="&amp;data!$B3259,equity_bonds!$J$2:$J$6414,"="&amp;data!$G3259),"")</f>
        <v>83</v>
      </c>
      <c r="S3259" s="16">
        <f>SUMIFS(equity_bonds!$E$2:$E$6414,equity_bonds!$H$2:$H$6414,"="&amp;data!$B3259,equity_bonds!$J$2:$J$6414,"="&amp;data!$G3259)</f>
        <v>0.1</v>
      </c>
      <c r="T3259" s="16">
        <f>SUMIFS(equity_bonds!$F$2:$F$6414,equity_bonds!$H$2:$H$6414,"="&amp;data!$B3259,equity_bonds!$J$2:$J$6414,"="&amp;data!$G3259)</f>
        <v>6</v>
      </c>
      <c r="U3259" s="16"/>
    </row>
    <row r="3260" spans="1:21" x14ac:dyDescent="0.25">
      <c r="A3260">
        <v>3026</v>
      </c>
      <c r="B3260">
        <v>2008</v>
      </c>
      <c r="C3260">
        <v>139</v>
      </c>
      <c r="D3260" t="s">
        <v>414</v>
      </c>
      <c r="E3260" t="s">
        <v>294</v>
      </c>
      <c r="F3260" t="s">
        <v>2715</v>
      </c>
      <c r="G3260" t="str">
        <f t="shared" si="50"/>
        <v>Nelson Mullins</v>
      </c>
      <c r="I3260" s="13">
        <f>COUNTIFS(IPO!$J$2:$J$5250,"="&amp;data!$G3260,IPO!$H$2:$H$5250,"="&amp;data!$B3260)</f>
        <v>0</v>
      </c>
      <c r="J3260" s="13">
        <f>SUMIFS(IPO!$B$2:$B$5250,IPO!$H$2:$H$5250,"="&amp;data!$B3260,IPO!$J$2:$J$5250,"="&amp;data!$G3260)</f>
        <v>0</v>
      </c>
      <c r="K3260" s="13" t="str">
        <f>IF(I3260=1,SUMIFS(IPO!$C$2:$C$5250,IPO!$H$2:$H$5250,"="&amp;data!$B3260,IPO!$J$2:$J$5250,"="&amp;data!$G3260),"")</f>
        <v/>
      </c>
      <c r="L3260" s="13">
        <f>SUMIFS(IPO!$E$2:$E$5250,IPO!$H$2:$H$5250,"="&amp;data!$B3260,IPO!$J$2:$J$5250,"="&amp;data!$G3260)</f>
        <v>0</v>
      </c>
      <c r="M3260" s="13">
        <f>SUMIFS(IPO!$F$2:$F$5250,IPO!$H$2:$H$5250,"="&amp;data!$B3260,IPO!$J$2:$J$5250,"="&amp;data!$G3260)</f>
        <v>0</v>
      </c>
      <c r="N3260" s="13"/>
      <c r="P3260" s="16">
        <f>COUNTIFS(equity_bonds!$H$2:$H$6414,"="&amp;data!$B3260,equity_bonds!$J$2:$J$6414,"="&amp;data!$G3260)</f>
        <v>0</v>
      </c>
      <c r="Q3260" s="16">
        <f>SUMIFS(equity_bonds!$B$2:$B$6414,equity_bonds!$H$2:$H$6414,"="&amp;data!$B3260,equity_bonds!$J$2:$J$6414,"="&amp;data!$G3260)</f>
        <v>0</v>
      </c>
      <c r="R3260" s="16" t="str">
        <f>IF(P3260=1,SUMIFS(equity_bonds!$C$2:$C$6414,equity_bonds!$H$2:$H$6414,"="&amp;data!$B3260,equity_bonds!$J$2:$J$6414,"="&amp;data!$G3260),"")</f>
        <v/>
      </c>
      <c r="S3260" s="16">
        <f>SUMIFS(equity_bonds!$E$2:$E$6414,equity_bonds!$H$2:$H$6414,"="&amp;data!$B3260,equity_bonds!$J$2:$J$6414,"="&amp;data!$G3260)</f>
        <v>0</v>
      </c>
      <c r="T3260" s="16">
        <f>SUMIFS(equity_bonds!$F$2:$F$6414,equity_bonds!$H$2:$H$6414,"="&amp;data!$B3260,equity_bonds!$J$2:$J$6414,"="&amp;data!$G3260)</f>
        <v>0</v>
      </c>
      <c r="U3260" s="16"/>
    </row>
    <row r="3261" spans="1:21" x14ac:dyDescent="0.25">
      <c r="A3261">
        <v>3041</v>
      </c>
      <c r="B3261">
        <v>2008</v>
      </c>
      <c r="C3261">
        <v>64</v>
      </c>
      <c r="D3261" t="s">
        <v>130</v>
      </c>
      <c r="E3261" t="s">
        <v>383</v>
      </c>
      <c r="F3261" t="s">
        <v>383</v>
      </c>
      <c r="G3261" t="str">
        <f t="shared" si="50"/>
        <v>Nixon Peabody</v>
      </c>
      <c r="I3261" s="13">
        <f>COUNTIFS(IPO!$J$2:$J$5250,"="&amp;data!$G3261,IPO!$H$2:$H$5250,"="&amp;data!$B3261)</f>
        <v>0</v>
      </c>
      <c r="J3261" s="13">
        <f>SUMIFS(IPO!$B$2:$B$5250,IPO!$H$2:$H$5250,"="&amp;data!$B3261,IPO!$J$2:$J$5250,"="&amp;data!$G3261)</f>
        <v>0</v>
      </c>
      <c r="K3261" s="13" t="str">
        <f>IF(I3261=1,SUMIFS(IPO!$C$2:$C$5250,IPO!$H$2:$H$5250,"="&amp;data!$B3261,IPO!$J$2:$J$5250,"="&amp;data!$G3261),"")</f>
        <v/>
      </c>
      <c r="L3261" s="13">
        <f>SUMIFS(IPO!$E$2:$E$5250,IPO!$H$2:$H$5250,"="&amp;data!$B3261,IPO!$J$2:$J$5250,"="&amp;data!$G3261)</f>
        <v>0</v>
      </c>
      <c r="M3261" s="13">
        <f>SUMIFS(IPO!$F$2:$F$5250,IPO!$H$2:$H$5250,"="&amp;data!$B3261,IPO!$J$2:$J$5250,"="&amp;data!$G3261)</f>
        <v>0</v>
      </c>
      <c r="N3261" s="13"/>
      <c r="P3261" s="16">
        <f>COUNTIFS(equity_bonds!$H$2:$H$6414,"="&amp;data!$B3261,equity_bonds!$J$2:$J$6414,"="&amp;data!$G3261)</f>
        <v>1</v>
      </c>
      <c r="Q3261" s="16">
        <f>SUMIFS(equity_bonds!$B$2:$B$6414,equity_bonds!$H$2:$H$6414,"="&amp;data!$B3261,equity_bonds!$J$2:$J$6414,"="&amp;data!$G3261)</f>
        <v>1786.2</v>
      </c>
      <c r="R3261" s="16">
        <f>IF(P3261=1,SUMIFS(equity_bonds!$C$2:$C$6414,equity_bonds!$H$2:$H$6414,"="&amp;data!$B3261,equity_bonds!$J$2:$J$6414,"="&amp;data!$G3261),"")</f>
        <v>131</v>
      </c>
      <c r="S3261" s="16">
        <f>SUMIFS(equity_bonds!$E$2:$E$6414,equity_bonds!$H$2:$H$6414,"="&amp;data!$B3261,equity_bonds!$J$2:$J$6414,"="&amp;data!$G3261)</f>
        <v>0</v>
      </c>
      <c r="T3261" s="16">
        <f>SUMIFS(equity_bonds!$F$2:$F$6414,equity_bonds!$H$2:$H$6414,"="&amp;data!$B3261,equity_bonds!$J$2:$J$6414,"="&amp;data!$G3261)</f>
        <v>7</v>
      </c>
      <c r="U3261" s="16"/>
    </row>
    <row r="3262" spans="1:21" x14ac:dyDescent="0.25">
      <c r="A3262">
        <v>3088</v>
      </c>
      <c r="B3262">
        <v>2008</v>
      </c>
      <c r="C3262">
        <v>149</v>
      </c>
      <c r="D3262" t="s">
        <v>343</v>
      </c>
      <c r="E3262" t="s">
        <v>491</v>
      </c>
      <c r="F3262" t="s">
        <v>2773</v>
      </c>
      <c r="G3262" t="str">
        <f t="shared" si="50"/>
        <v>Ogletree Deakins</v>
      </c>
      <c r="I3262" s="13">
        <f>COUNTIFS(IPO!$J$2:$J$5250,"="&amp;data!$G3262,IPO!$H$2:$H$5250,"="&amp;data!$B3262)</f>
        <v>0</v>
      </c>
      <c r="J3262" s="13">
        <f>SUMIFS(IPO!$B$2:$B$5250,IPO!$H$2:$H$5250,"="&amp;data!$B3262,IPO!$J$2:$J$5250,"="&amp;data!$G3262)</f>
        <v>0</v>
      </c>
      <c r="K3262" s="13" t="str">
        <f>IF(I3262=1,SUMIFS(IPO!$C$2:$C$5250,IPO!$H$2:$H$5250,"="&amp;data!$B3262,IPO!$J$2:$J$5250,"="&amp;data!$G3262),"")</f>
        <v/>
      </c>
      <c r="L3262" s="13">
        <f>SUMIFS(IPO!$E$2:$E$5250,IPO!$H$2:$H$5250,"="&amp;data!$B3262,IPO!$J$2:$J$5250,"="&amp;data!$G3262)</f>
        <v>0</v>
      </c>
      <c r="M3262" s="13">
        <f>SUMIFS(IPO!$F$2:$F$5250,IPO!$H$2:$H$5250,"="&amp;data!$B3262,IPO!$J$2:$J$5250,"="&amp;data!$G3262)</f>
        <v>0</v>
      </c>
      <c r="N3262" s="13"/>
      <c r="P3262" s="16">
        <f>COUNTIFS(equity_bonds!$H$2:$H$6414,"="&amp;data!$B3262,equity_bonds!$J$2:$J$6414,"="&amp;data!$G3262)</f>
        <v>0</v>
      </c>
      <c r="Q3262" s="16">
        <f>SUMIFS(equity_bonds!$B$2:$B$6414,equity_bonds!$H$2:$H$6414,"="&amp;data!$B3262,equity_bonds!$J$2:$J$6414,"="&amp;data!$G3262)</f>
        <v>0</v>
      </c>
      <c r="R3262" s="16" t="str">
        <f>IF(P3262=1,SUMIFS(equity_bonds!$C$2:$C$6414,equity_bonds!$H$2:$H$6414,"="&amp;data!$B3262,equity_bonds!$J$2:$J$6414,"="&amp;data!$G3262),"")</f>
        <v/>
      </c>
      <c r="S3262" s="16">
        <f>SUMIFS(equity_bonds!$E$2:$E$6414,equity_bonds!$H$2:$H$6414,"="&amp;data!$B3262,equity_bonds!$J$2:$J$6414,"="&amp;data!$G3262)</f>
        <v>0</v>
      </c>
      <c r="T3262" s="16">
        <f>SUMIFS(equity_bonds!$F$2:$F$6414,equity_bonds!$H$2:$H$6414,"="&amp;data!$B3262,equity_bonds!$J$2:$J$6414,"="&amp;data!$G3262)</f>
        <v>0</v>
      </c>
      <c r="U3262" s="16"/>
    </row>
    <row r="3263" spans="1:21" x14ac:dyDescent="0.25">
      <c r="A3263">
        <v>3076</v>
      </c>
      <c r="B3263">
        <v>2008</v>
      </c>
      <c r="C3263">
        <v>18</v>
      </c>
      <c r="D3263" t="s">
        <v>101</v>
      </c>
      <c r="E3263" t="s">
        <v>37</v>
      </c>
      <c r="F3263" t="s">
        <v>2600</v>
      </c>
      <c r="G3263" t="str">
        <f t="shared" si="50"/>
        <v>O'Melveny Myers</v>
      </c>
      <c r="I3263" s="13">
        <f>COUNTIFS(IPO!$J$2:$J$5250,"="&amp;data!$G3263,IPO!$H$2:$H$5250,"="&amp;data!$B3263)</f>
        <v>1</v>
      </c>
      <c r="J3263" s="13">
        <f>SUMIFS(IPO!$B$2:$B$5250,IPO!$H$2:$H$5250,"="&amp;data!$B3263,IPO!$J$2:$J$5250,"="&amp;data!$G3263)</f>
        <v>3024.9</v>
      </c>
      <c r="K3263" s="13">
        <f>IF(I3263=1,SUMIFS(IPO!$C$2:$C$5250,IPO!$H$2:$H$5250,"="&amp;data!$B3263,IPO!$J$2:$J$5250,"="&amp;data!$G3263),"")</f>
        <v>10</v>
      </c>
      <c r="L3263" s="13">
        <f>SUMIFS(IPO!$E$2:$E$5250,IPO!$H$2:$H$5250,"="&amp;data!$B3263,IPO!$J$2:$J$5250,"="&amp;data!$G3263)</f>
        <v>2.4</v>
      </c>
      <c r="M3263" s="13">
        <f>SUMIFS(IPO!$F$2:$F$5250,IPO!$H$2:$H$5250,"="&amp;data!$B3263,IPO!$J$2:$J$5250,"="&amp;data!$G3263)</f>
        <v>5</v>
      </c>
      <c r="N3263" s="13"/>
      <c r="P3263" s="16">
        <f>COUNTIFS(equity_bonds!$H$2:$H$6414,"="&amp;data!$B3263,equity_bonds!$J$2:$J$6414,"="&amp;data!$G3263)</f>
        <v>1</v>
      </c>
      <c r="Q3263" s="16">
        <f>SUMIFS(equity_bonds!$B$2:$B$6414,equity_bonds!$H$2:$H$6414,"="&amp;data!$B3263,equity_bonds!$J$2:$J$6414,"="&amp;data!$G3263)</f>
        <v>13393.6</v>
      </c>
      <c r="R3263" s="16">
        <f>IF(P3263=1,SUMIFS(equity_bonds!$C$2:$C$6414,equity_bonds!$H$2:$H$6414,"="&amp;data!$B3263,equity_bonds!$J$2:$J$6414,"="&amp;data!$G3263),"")</f>
        <v>47</v>
      </c>
      <c r="S3263" s="16">
        <f>SUMIFS(equity_bonds!$E$2:$E$6414,equity_bonds!$H$2:$H$6414,"="&amp;data!$B3263,equity_bonds!$J$2:$J$6414,"="&amp;data!$G3263)</f>
        <v>0.2</v>
      </c>
      <c r="T3263" s="16">
        <f>SUMIFS(equity_bonds!$F$2:$F$6414,equity_bonds!$H$2:$H$6414,"="&amp;data!$B3263,equity_bonds!$J$2:$J$6414,"="&amp;data!$G3263)</f>
        <v>45</v>
      </c>
      <c r="U3263" s="16"/>
    </row>
    <row r="3264" spans="1:21" x14ac:dyDescent="0.25">
      <c r="A3264">
        <v>3100</v>
      </c>
      <c r="B3264">
        <v>2008</v>
      </c>
      <c r="C3264">
        <v>27</v>
      </c>
      <c r="D3264" t="s">
        <v>94</v>
      </c>
      <c r="E3264" t="s">
        <v>548</v>
      </c>
      <c r="F3264" t="s">
        <v>548</v>
      </c>
      <c r="G3264" t="str">
        <f t="shared" si="50"/>
        <v>Orrick</v>
      </c>
      <c r="I3264" s="13">
        <v>1</v>
      </c>
      <c r="J3264" s="13">
        <v>377.6</v>
      </c>
      <c r="K3264" s="13">
        <v>84</v>
      </c>
      <c r="L3264" s="13">
        <v>0.3</v>
      </c>
      <c r="M3264" s="13">
        <v>1</v>
      </c>
      <c r="N3264" s="13"/>
      <c r="P3264" s="16">
        <f>COUNTIFS(equity_bonds!$H$2:$H$6414,"="&amp;data!$B3264,equity_bonds!$J$2:$J$6414,"="&amp;data!$G3264)</f>
        <v>0</v>
      </c>
      <c r="Q3264" s="16">
        <v>803892.9</v>
      </c>
      <c r="R3264" s="16">
        <v>2</v>
      </c>
      <c r="S3264" s="16">
        <v>9.5</v>
      </c>
      <c r="T3264" s="16">
        <v>177</v>
      </c>
      <c r="U3264" s="16"/>
    </row>
    <row r="3265" spans="1:21" x14ac:dyDescent="0.25">
      <c r="A3265">
        <v>3139</v>
      </c>
      <c r="B3265">
        <v>2008</v>
      </c>
      <c r="C3265">
        <v>160</v>
      </c>
      <c r="D3265" t="s">
        <v>427</v>
      </c>
      <c r="E3265" t="s">
        <v>521</v>
      </c>
      <c r="F3265" t="s">
        <v>2718</v>
      </c>
      <c r="G3265" t="str">
        <f t="shared" si="50"/>
        <v>Patterson Belknap</v>
      </c>
      <c r="I3265" s="13">
        <f>COUNTIFS(IPO!$J$2:$J$5250,"="&amp;data!$G3265,IPO!$H$2:$H$5250,"="&amp;data!$B3265)</f>
        <v>0</v>
      </c>
      <c r="J3265" s="13">
        <f>SUMIFS(IPO!$B$2:$B$5250,IPO!$H$2:$H$5250,"="&amp;data!$B3265,IPO!$J$2:$J$5250,"="&amp;data!$G3265)</f>
        <v>0</v>
      </c>
      <c r="K3265" s="13" t="str">
        <f>IF(I3265=1,SUMIFS(IPO!$C$2:$C$5250,IPO!$H$2:$H$5250,"="&amp;data!$B3265,IPO!$J$2:$J$5250,"="&amp;data!$G3265),"")</f>
        <v/>
      </c>
      <c r="L3265" s="13">
        <f>SUMIFS(IPO!$E$2:$E$5250,IPO!$H$2:$H$5250,"="&amp;data!$B3265,IPO!$J$2:$J$5250,"="&amp;data!$G3265)</f>
        <v>0</v>
      </c>
      <c r="M3265" s="13">
        <f>SUMIFS(IPO!$F$2:$F$5250,IPO!$H$2:$H$5250,"="&amp;data!$B3265,IPO!$J$2:$J$5250,"="&amp;data!$G3265)</f>
        <v>0</v>
      </c>
      <c r="N3265" s="13"/>
      <c r="P3265" s="16">
        <f>COUNTIFS(equity_bonds!$H$2:$H$6414,"="&amp;data!$B3265,equity_bonds!$J$2:$J$6414,"="&amp;data!$G3265)</f>
        <v>0</v>
      </c>
      <c r="Q3265" s="16">
        <f>SUMIFS(equity_bonds!$B$2:$B$6414,equity_bonds!$H$2:$H$6414,"="&amp;data!$B3265,equity_bonds!$J$2:$J$6414,"="&amp;data!$G3265)</f>
        <v>0</v>
      </c>
      <c r="R3265" s="16" t="str">
        <f>IF(P3265=1,SUMIFS(equity_bonds!$C$2:$C$6414,equity_bonds!$H$2:$H$6414,"="&amp;data!$B3265,equity_bonds!$J$2:$J$6414,"="&amp;data!$G3265),"")</f>
        <v/>
      </c>
      <c r="S3265" s="16">
        <f>SUMIFS(equity_bonds!$E$2:$E$6414,equity_bonds!$H$2:$H$6414,"="&amp;data!$B3265,equity_bonds!$J$2:$J$6414,"="&amp;data!$G3265)</f>
        <v>0</v>
      </c>
      <c r="T3265" s="16">
        <f>SUMIFS(equity_bonds!$F$2:$F$6414,equity_bonds!$H$2:$H$6414,"="&amp;data!$B3265,equity_bonds!$J$2:$J$6414,"="&amp;data!$G3265)</f>
        <v>0</v>
      </c>
      <c r="U3265" s="16"/>
    </row>
    <row r="3266" spans="1:21" x14ac:dyDescent="0.25">
      <c r="A3266">
        <v>3163</v>
      </c>
      <c r="B3266">
        <v>2008</v>
      </c>
      <c r="C3266">
        <v>85</v>
      </c>
      <c r="D3266" t="s">
        <v>172</v>
      </c>
      <c r="E3266" t="s">
        <v>298</v>
      </c>
      <c r="F3266" t="s">
        <v>298</v>
      </c>
      <c r="G3266" t="str">
        <f t="shared" si="50"/>
        <v>Patton Boggs</v>
      </c>
      <c r="I3266" s="13">
        <f>COUNTIFS(IPO!$J$2:$J$5250,"="&amp;data!$G3266,IPO!$H$2:$H$5250,"="&amp;data!$B3266)</f>
        <v>0</v>
      </c>
      <c r="J3266" s="13">
        <f>SUMIFS(IPO!$B$2:$B$5250,IPO!$H$2:$H$5250,"="&amp;data!$B3266,IPO!$J$2:$J$5250,"="&amp;data!$G3266)</f>
        <v>0</v>
      </c>
      <c r="K3266" s="13" t="str">
        <f>IF(I3266=1,SUMIFS(IPO!$C$2:$C$5250,IPO!$H$2:$H$5250,"="&amp;data!$B3266,IPO!$J$2:$J$5250,"="&amp;data!$G3266),"")</f>
        <v/>
      </c>
      <c r="L3266" s="13">
        <f>SUMIFS(IPO!$E$2:$E$5250,IPO!$H$2:$H$5250,"="&amp;data!$B3266,IPO!$J$2:$J$5250,"="&amp;data!$G3266)</f>
        <v>0</v>
      </c>
      <c r="M3266" s="13">
        <f>SUMIFS(IPO!$F$2:$F$5250,IPO!$H$2:$H$5250,"="&amp;data!$B3266,IPO!$J$2:$J$5250,"="&amp;data!$G3266)</f>
        <v>0</v>
      </c>
      <c r="N3266" s="13"/>
      <c r="P3266" s="16">
        <f>COUNTIFS(equity_bonds!$H$2:$H$6414,"="&amp;data!$B3266,equity_bonds!$J$2:$J$6414,"="&amp;data!$G3266)</f>
        <v>0</v>
      </c>
      <c r="Q3266" s="16">
        <f>SUMIFS(equity_bonds!$B$2:$B$6414,equity_bonds!$H$2:$H$6414,"="&amp;data!$B3266,equity_bonds!$J$2:$J$6414,"="&amp;data!$G3266)</f>
        <v>0</v>
      </c>
      <c r="R3266" s="16" t="str">
        <f>IF(P3266=1,SUMIFS(equity_bonds!$C$2:$C$6414,equity_bonds!$H$2:$H$6414,"="&amp;data!$B3266,equity_bonds!$J$2:$J$6414,"="&amp;data!$G3266),"")</f>
        <v/>
      </c>
      <c r="S3266" s="16">
        <f>SUMIFS(equity_bonds!$E$2:$E$6414,equity_bonds!$H$2:$H$6414,"="&amp;data!$B3266,equity_bonds!$J$2:$J$6414,"="&amp;data!$G3266)</f>
        <v>0</v>
      </c>
      <c r="T3266" s="16">
        <f>SUMIFS(equity_bonds!$F$2:$F$6414,equity_bonds!$H$2:$H$6414,"="&amp;data!$B3266,equity_bonds!$J$2:$J$6414,"="&amp;data!$G3266)</f>
        <v>0</v>
      </c>
      <c r="U3266" s="16"/>
    </row>
    <row r="3267" spans="1:21" x14ac:dyDescent="0.25">
      <c r="A3267">
        <v>3174</v>
      </c>
      <c r="B3267">
        <v>2008</v>
      </c>
      <c r="C3267">
        <v>15</v>
      </c>
      <c r="D3267" t="s">
        <v>123</v>
      </c>
      <c r="E3267" t="s">
        <v>549</v>
      </c>
      <c r="F3267" t="s">
        <v>647</v>
      </c>
      <c r="G3267" t="str">
        <f t="shared" si="50"/>
        <v>Paul Hastings</v>
      </c>
      <c r="I3267" s="13">
        <f>COUNTIFS(IPO!$J$2:$J$5250,"="&amp;data!$G3267,IPO!$H$2:$H$5250,"="&amp;data!$B3267)</f>
        <v>1</v>
      </c>
      <c r="J3267" s="13">
        <f>SUMIFS(IPO!$B$2:$B$5250,IPO!$H$2:$H$5250,"="&amp;data!$B3267,IPO!$J$2:$J$5250,"="&amp;data!$G3267)</f>
        <v>2168.1999999999998</v>
      </c>
      <c r="K3267" s="13">
        <f>IF(I3267=1,SUMIFS(IPO!$C$2:$C$5250,IPO!$H$2:$H$5250,"="&amp;data!$B3267,IPO!$J$2:$J$5250,"="&amp;data!$G3267),"")</f>
        <v>22</v>
      </c>
      <c r="L3267" s="13">
        <f>SUMIFS(IPO!$E$2:$E$5250,IPO!$H$2:$H$5250,"="&amp;data!$B3267,IPO!$J$2:$J$5250,"="&amp;data!$G3267)</f>
        <v>1.7</v>
      </c>
      <c r="M3267" s="13">
        <f>SUMIFS(IPO!$F$2:$F$5250,IPO!$H$2:$H$5250,"="&amp;data!$B3267,IPO!$J$2:$J$5250,"="&amp;data!$G3267)</f>
        <v>4</v>
      </c>
      <c r="N3267" s="13"/>
      <c r="P3267" s="16">
        <f>COUNTIFS(equity_bonds!$H$2:$H$6414,"="&amp;data!$B3267,equity_bonds!$J$2:$J$6414,"="&amp;data!$G3267)</f>
        <v>1</v>
      </c>
      <c r="Q3267" s="16">
        <f>SUMIFS(equity_bonds!$B$2:$B$6414,equity_bonds!$H$2:$H$6414,"="&amp;data!$B3267,equity_bonds!$J$2:$J$6414,"="&amp;data!$G3267)</f>
        <v>6440.6</v>
      </c>
      <c r="R3267" s="16">
        <f>IF(P3267=1,SUMIFS(equity_bonds!$C$2:$C$6414,equity_bonds!$H$2:$H$6414,"="&amp;data!$B3267,equity_bonds!$J$2:$J$6414,"="&amp;data!$G3267),"")</f>
        <v>73</v>
      </c>
      <c r="S3267" s="16">
        <f>SUMIFS(equity_bonds!$E$2:$E$6414,equity_bonds!$H$2:$H$6414,"="&amp;data!$B3267,equity_bonds!$J$2:$J$6414,"="&amp;data!$G3267)</f>
        <v>0.1</v>
      </c>
      <c r="T3267" s="16">
        <f>SUMIFS(equity_bonds!$F$2:$F$6414,equity_bonds!$H$2:$H$6414,"="&amp;data!$B3267,equity_bonds!$J$2:$J$6414,"="&amp;data!$G3267)</f>
        <v>28</v>
      </c>
      <c r="U3267" s="16"/>
    </row>
    <row r="3268" spans="1:21" x14ac:dyDescent="0.25">
      <c r="A3268">
        <v>3200</v>
      </c>
      <c r="B3268">
        <v>2008</v>
      </c>
      <c r="C3268">
        <v>36</v>
      </c>
      <c r="D3268" t="s">
        <v>104</v>
      </c>
      <c r="E3268" t="s">
        <v>550</v>
      </c>
      <c r="F3268" t="s">
        <v>2540</v>
      </c>
      <c r="G3268" t="str">
        <f t="shared" ref="G3268:G3331" si="51">TRIM(LEFT(SUBSTITUTE(F3268," ",REPT(" ",100)),200))</f>
        <v>Paul Weiss</v>
      </c>
      <c r="I3268" s="13">
        <f>COUNTIFS(IPO!$J$2:$J$5250,"="&amp;data!$G3268,IPO!$H$2:$H$5250,"="&amp;data!$B3268)</f>
        <v>1</v>
      </c>
      <c r="J3268" s="13">
        <f>SUMIFS(IPO!$B$2:$B$5250,IPO!$H$2:$H$5250,"="&amp;data!$B3268,IPO!$J$2:$J$5250,"="&amp;data!$G3268)</f>
        <v>845.9</v>
      </c>
      <c r="K3268" s="13">
        <f>IF(I3268=1,SUMIFS(IPO!$C$2:$C$5250,IPO!$H$2:$H$5250,"="&amp;data!$B3268,IPO!$J$2:$J$5250,"="&amp;data!$G3268),"")</f>
        <v>49</v>
      </c>
      <c r="L3268" s="13">
        <f>SUMIFS(IPO!$E$2:$E$5250,IPO!$H$2:$H$5250,"="&amp;data!$B3268,IPO!$J$2:$J$5250,"="&amp;data!$G3268)</f>
        <v>0.7</v>
      </c>
      <c r="M3268" s="13">
        <f>SUMIFS(IPO!$F$2:$F$5250,IPO!$H$2:$H$5250,"="&amp;data!$B3268,IPO!$J$2:$J$5250,"="&amp;data!$G3268)</f>
        <v>3</v>
      </c>
      <c r="N3268" s="13"/>
      <c r="P3268" s="16">
        <f>COUNTIFS(equity_bonds!$H$2:$H$6414,"="&amp;data!$B3268,equity_bonds!$J$2:$J$6414,"="&amp;data!$G3268)</f>
        <v>1</v>
      </c>
      <c r="Q3268" s="16">
        <f>SUMIFS(equity_bonds!$B$2:$B$6414,equity_bonds!$H$2:$H$6414,"="&amp;data!$B3268,equity_bonds!$J$2:$J$6414,"="&amp;data!$G3268)</f>
        <v>19111.2</v>
      </c>
      <c r="R3268" s="16">
        <f>IF(P3268=1,SUMIFS(equity_bonds!$C$2:$C$6414,equity_bonds!$H$2:$H$6414,"="&amp;data!$B3268,equity_bonds!$J$2:$J$6414,"="&amp;data!$G3268),"")</f>
        <v>39</v>
      </c>
      <c r="S3268" s="16">
        <f>SUMIFS(equity_bonds!$E$2:$E$6414,equity_bonds!$H$2:$H$6414,"="&amp;data!$B3268,equity_bonds!$J$2:$J$6414,"="&amp;data!$G3268)</f>
        <v>0.2</v>
      </c>
      <c r="T3268" s="16">
        <f>SUMIFS(equity_bonds!$F$2:$F$6414,equity_bonds!$H$2:$H$6414,"="&amp;data!$B3268,equity_bonds!$J$2:$J$6414,"="&amp;data!$G3268)</f>
        <v>12</v>
      </c>
      <c r="U3268" s="16"/>
    </row>
    <row r="3269" spans="1:21" x14ac:dyDescent="0.25">
      <c r="A3269">
        <v>3259</v>
      </c>
      <c r="B3269">
        <v>2008</v>
      </c>
      <c r="C3269">
        <v>88</v>
      </c>
      <c r="D3269" t="s">
        <v>183</v>
      </c>
      <c r="E3269" t="s">
        <v>100</v>
      </c>
      <c r="F3269" t="s">
        <v>100</v>
      </c>
      <c r="G3269" t="str">
        <f t="shared" si="51"/>
        <v>Pepper Hamilton</v>
      </c>
      <c r="I3269" s="13">
        <f>COUNTIFS(IPO!$J$2:$J$5250,"="&amp;data!$G3269,IPO!$H$2:$H$5250,"="&amp;data!$B3269)</f>
        <v>1</v>
      </c>
      <c r="J3269" s="13">
        <f>SUMIFS(IPO!$B$2:$B$5250,IPO!$H$2:$H$5250,"="&amp;data!$B3269,IPO!$J$2:$J$5250,"="&amp;data!$G3269)</f>
        <v>376.7</v>
      </c>
      <c r="K3269" s="13">
        <f>IF(I3269=1,SUMIFS(IPO!$C$2:$C$5250,IPO!$H$2:$H$5250,"="&amp;data!$B3269,IPO!$J$2:$J$5250,"="&amp;data!$G3269),"")</f>
        <v>85</v>
      </c>
      <c r="L3269" s="13">
        <f>SUMIFS(IPO!$E$2:$E$5250,IPO!$H$2:$H$5250,"="&amp;data!$B3269,IPO!$J$2:$J$5250,"="&amp;data!$G3269)</f>
        <v>0.3</v>
      </c>
      <c r="M3269" s="13">
        <f>SUMIFS(IPO!$F$2:$F$5250,IPO!$H$2:$H$5250,"="&amp;data!$B3269,IPO!$J$2:$J$5250,"="&amp;data!$G3269)</f>
        <v>1</v>
      </c>
      <c r="N3269" s="13"/>
      <c r="P3269" s="16">
        <f>COUNTIFS(equity_bonds!$H$2:$H$6414,"="&amp;data!$B3269,equity_bonds!$J$2:$J$6414,"="&amp;data!$G3269)</f>
        <v>1</v>
      </c>
      <c r="Q3269" s="16">
        <f>SUMIFS(equity_bonds!$B$2:$B$6414,equity_bonds!$H$2:$H$6414,"="&amp;data!$B3269,equity_bonds!$J$2:$J$6414,"="&amp;data!$G3269)</f>
        <v>1288.7</v>
      </c>
      <c r="R3269" s="16">
        <f>IF(P3269=1,SUMIFS(equity_bonds!$C$2:$C$6414,equity_bonds!$H$2:$H$6414,"="&amp;data!$B3269,equity_bonds!$J$2:$J$6414,"="&amp;data!$G3269),"")</f>
        <v>146</v>
      </c>
      <c r="S3269" s="16">
        <f>SUMIFS(equity_bonds!$E$2:$E$6414,equity_bonds!$H$2:$H$6414,"="&amp;data!$B3269,equity_bonds!$J$2:$J$6414,"="&amp;data!$G3269)</f>
        <v>0</v>
      </c>
      <c r="T3269" s="16">
        <f>SUMIFS(equity_bonds!$F$2:$F$6414,equity_bonds!$H$2:$H$6414,"="&amp;data!$B3269,equity_bonds!$J$2:$J$6414,"="&amp;data!$G3269)</f>
        <v>10</v>
      </c>
      <c r="U3269" s="16"/>
    </row>
    <row r="3270" spans="1:21" x14ac:dyDescent="0.25">
      <c r="A3270">
        <v>3288</v>
      </c>
      <c r="B3270">
        <v>2008</v>
      </c>
      <c r="C3270">
        <v>69</v>
      </c>
      <c r="D3270" t="s">
        <v>194</v>
      </c>
      <c r="E3270" t="s">
        <v>157</v>
      </c>
      <c r="F3270" t="s">
        <v>157</v>
      </c>
      <c r="G3270" t="str">
        <f t="shared" si="51"/>
        <v>Perkins Coie</v>
      </c>
      <c r="I3270" s="13">
        <f>COUNTIFS(IPO!$J$2:$J$5250,"="&amp;data!$G3270,IPO!$H$2:$H$5250,"="&amp;data!$B3270)</f>
        <v>1</v>
      </c>
      <c r="J3270" s="13">
        <f>SUMIFS(IPO!$B$2:$B$5250,IPO!$H$2:$H$5250,"="&amp;data!$B3270,IPO!$J$2:$J$5250,"="&amp;data!$G3270)</f>
        <v>311.3</v>
      </c>
      <c r="K3270" s="13">
        <f>IF(I3270=1,SUMIFS(IPO!$C$2:$C$5250,IPO!$H$2:$H$5250,"="&amp;data!$B3270,IPO!$J$2:$J$5250,"="&amp;data!$G3270),"")</f>
        <v>91</v>
      </c>
      <c r="L3270" s="13">
        <f>SUMIFS(IPO!$E$2:$E$5250,IPO!$H$2:$H$5250,"="&amp;data!$B3270,IPO!$J$2:$J$5250,"="&amp;data!$G3270)</f>
        <v>0.3</v>
      </c>
      <c r="M3270" s="13">
        <f>SUMIFS(IPO!$F$2:$F$5250,IPO!$H$2:$H$5250,"="&amp;data!$B3270,IPO!$J$2:$J$5250,"="&amp;data!$G3270)</f>
        <v>2</v>
      </c>
      <c r="N3270" s="13"/>
      <c r="P3270" s="16">
        <f>COUNTIFS(equity_bonds!$H$2:$H$6414,"="&amp;data!$B3270,equity_bonds!$J$2:$J$6414,"="&amp;data!$G3270)</f>
        <v>1</v>
      </c>
      <c r="Q3270" s="16">
        <f>SUMIFS(equity_bonds!$B$2:$B$6414,equity_bonds!$H$2:$H$6414,"="&amp;data!$B3270,equity_bonds!$J$2:$J$6414,"="&amp;data!$G3270)</f>
        <v>5093.8</v>
      </c>
      <c r="R3270" s="16">
        <f>IF(P3270=1,SUMIFS(equity_bonds!$C$2:$C$6414,equity_bonds!$H$2:$H$6414,"="&amp;data!$B3270,equity_bonds!$J$2:$J$6414,"="&amp;data!$G3270),"")</f>
        <v>84</v>
      </c>
      <c r="S3270" s="16">
        <f>SUMIFS(equity_bonds!$E$2:$E$6414,equity_bonds!$H$2:$H$6414,"="&amp;data!$B3270,equity_bonds!$J$2:$J$6414,"="&amp;data!$G3270)</f>
        <v>0.1</v>
      </c>
      <c r="T3270" s="16">
        <f>SUMIFS(equity_bonds!$F$2:$F$6414,equity_bonds!$H$2:$H$6414,"="&amp;data!$B3270,equity_bonds!$J$2:$J$6414,"="&amp;data!$G3270)</f>
        <v>18</v>
      </c>
      <c r="U3270" s="16"/>
    </row>
    <row r="3271" spans="1:21" x14ac:dyDescent="0.25">
      <c r="A3271">
        <v>3325</v>
      </c>
      <c r="B3271">
        <v>2008</v>
      </c>
      <c r="C3271">
        <v>46</v>
      </c>
      <c r="D3271" t="s">
        <v>68</v>
      </c>
      <c r="E3271" t="s">
        <v>440</v>
      </c>
      <c r="F3271" t="s">
        <v>440</v>
      </c>
      <c r="G3271" t="str">
        <f t="shared" si="51"/>
        <v>Pillsbury Winthrop</v>
      </c>
      <c r="I3271" s="13">
        <f>COUNTIFS(IPO!$J$2:$J$5250,"="&amp;data!$G3271,IPO!$H$2:$H$5250,"="&amp;data!$B3271)</f>
        <v>1</v>
      </c>
      <c r="J3271" s="13">
        <f>SUMIFS(IPO!$B$2:$B$5250,IPO!$H$2:$H$5250,"="&amp;data!$B3271,IPO!$J$2:$J$5250,"="&amp;data!$G3271)</f>
        <v>305.2</v>
      </c>
      <c r="K3271" s="13">
        <f>IF(I3271=1,SUMIFS(IPO!$C$2:$C$5250,IPO!$H$2:$H$5250,"="&amp;data!$B3271,IPO!$J$2:$J$5250,"="&amp;data!$G3271),"")</f>
        <v>93</v>
      </c>
      <c r="L3271" s="13">
        <f>SUMIFS(IPO!$E$2:$E$5250,IPO!$H$2:$H$5250,"="&amp;data!$B3271,IPO!$J$2:$J$5250,"="&amp;data!$G3271)</f>
        <v>0.2</v>
      </c>
      <c r="M3271" s="13">
        <f>SUMIFS(IPO!$F$2:$F$5250,IPO!$H$2:$H$5250,"="&amp;data!$B3271,IPO!$J$2:$J$5250,"="&amp;data!$G3271)</f>
        <v>5</v>
      </c>
      <c r="N3271" s="13"/>
      <c r="P3271" s="16">
        <f>COUNTIFS(equity_bonds!$H$2:$H$6414,"="&amp;data!$B3271,equity_bonds!$J$2:$J$6414,"="&amp;data!$G3271)</f>
        <v>1</v>
      </c>
      <c r="Q3271" s="16">
        <f>SUMIFS(equity_bonds!$B$2:$B$6414,equity_bonds!$H$2:$H$6414,"="&amp;data!$B3271,equity_bonds!$J$2:$J$6414,"="&amp;data!$G3271)</f>
        <v>12392</v>
      </c>
      <c r="R3271" s="16">
        <f>IF(P3271=1,SUMIFS(equity_bonds!$C$2:$C$6414,equity_bonds!$H$2:$H$6414,"="&amp;data!$B3271,equity_bonds!$J$2:$J$6414,"="&amp;data!$G3271),"")</f>
        <v>51</v>
      </c>
      <c r="S3271" s="16">
        <f>SUMIFS(equity_bonds!$E$2:$E$6414,equity_bonds!$H$2:$H$6414,"="&amp;data!$B3271,equity_bonds!$J$2:$J$6414,"="&amp;data!$G3271)</f>
        <v>0.2</v>
      </c>
      <c r="T3271" s="16">
        <f>SUMIFS(equity_bonds!$F$2:$F$6414,equity_bonds!$H$2:$H$6414,"="&amp;data!$B3271,equity_bonds!$J$2:$J$6414,"="&amp;data!$G3271)</f>
        <v>36</v>
      </c>
      <c r="U3271" s="16"/>
    </row>
    <row r="3272" spans="1:21" x14ac:dyDescent="0.25">
      <c r="A3272">
        <v>3352</v>
      </c>
      <c r="B3272">
        <v>2008</v>
      </c>
      <c r="C3272">
        <v>190</v>
      </c>
      <c r="D3272" t="s">
        <v>5</v>
      </c>
      <c r="E3272" t="s">
        <v>551</v>
      </c>
      <c r="F3272" t="s">
        <v>551</v>
      </c>
      <c r="G3272" t="str">
        <f t="shared" si="51"/>
        <v>Polsinelli Shalton</v>
      </c>
      <c r="I3272" s="13">
        <f>COUNTIFS(IPO!$J$2:$J$5250,"="&amp;data!$G3272,IPO!$H$2:$H$5250,"="&amp;data!$B3272)</f>
        <v>0</v>
      </c>
      <c r="J3272" s="13">
        <f>SUMIFS(IPO!$B$2:$B$5250,IPO!$H$2:$H$5250,"="&amp;data!$B3272,IPO!$J$2:$J$5250,"="&amp;data!$G3272)</f>
        <v>0</v>
      </c>
      <c r="K3272" s="13" t="str">
        <f>IF(I3272=1,SUMIFS(IPO!$C$2:$C$5250,IPO!$H$2:$H$5250,"="&amp;data!$B3272,IPO!$J$2:$J$5250,"="&amp;data!$G3272),"")</f>
        <v/>
      </c>
      <c r="L3272" s="13">
        <f>SUMIFS(IPO!$E$2:$E$5250,IPO!$H$2:$H$5250,"="&amp;data!$B3272,IPO!$J$2:$J$5250,"="&amp;data!$G3272)</f>
        <v>0</v>
      </c>
      <c r="M3272" s="13">
        <f>SUMIFS(IPO!$F$2:$F$5250,IPO!$H$2:$H$5250,"="&amp;data!$B3272,IPO!$J$2:$J$5250,"="&amp;data!$G3272)</f>
        <v>0</v>
      </c>
      <c r="N3272" s="13"/>
      <c r="P3272" s="16">
        <f>COUNTIFS(equity_bonds!$H$2:$H$6414,"="&amp;data!$B3272,equity_bonds!$J$2:$J$6414,"="&amp;data!$G3272)</f>
        <v>1</v>
      </c>
      <c r="Q3272" s="16">
        <f>SUMIFS(equity_bonds!$B$2:$B$6414,equity_bonds!$H$2:$H$6414,"="&amp;data!$B3272,equity_bonds!$J$2:$J$6414,"="&amp;data!$G3272)</f>
        <v>987.5</v>
      </c>
      <c r="R3272" s="16">
        <f>IF(P3272=1,SUMIFS(equity_bonds!$C$2:$C$6414,equity_bonds!$H$2:$H$6414,"="&amp;data!$B3272,equity_bonds!$J$2:$J$6414,"="&amp;data!$G3272),"")</f>
        <v>164</v>
      </c>
      <c r="S3272" s="16">
        <f>SUMIFS(equity_bonds!$E$2:$E$6414,equity_bonds!$H$2:$H$6414,"="&amp;data!$B3272,equity_bonds!$J$2:$J$6414,"="&amp;data!$G3272)</f>
        <v>0</v>
      </c>
      <c r="T3272" s="16">
        <f>SUMIFS(equity_bonds!$F$2:$F$6414,equity_bonds!$H$2:$H$6414,"="&amp;data!$B3272,equity_bonds!$J$2:$J$6414,"="&amp;data!$G3272)</f>
        <v>2</v>
      </c>
      <c r="U3272" s="16"/>
    </row>
    <row r="3273" spans="1:21" x14ac:dyDescent="0.25">
      <c r="A3273">
        <v>3368</v>
      </c>
      <c r="B3273">
        <v>2008</v>
      </c>
      <c r="C3273">
        <v>176</v>
      </c>
      <c r="D3273" t="s">
        <v>340</v>
      </c>
      <c r="E3273" t="s">
        <v>300</v>
      </c>
      <c r="F3273" t="s">
        <v>2720</v>
      </c>
      <c r="G3273" t="str">
        <f t="shared" si="51"/>
        <v>Porter Wright</v>
      </c>
      <c r="I3273" s="13">
        <f>COUNTIFS(IPO!$J$2:$J$5250,"="&amp;data!$G3273,IPO!$H$2:$H$5250,"="&amp;data!$B3273)</f>
        <v>0</v>
      </c>
      <c r="J3273" s="13">
        <f>SUMIFS(IPO!$B$2:$B$5250,IPO!$H$2:$H$5250,"="&amp;data!$B3273,IPO!$J$2:$J$5250,"="&amp;data!$G3273)</f>
        <v>0</v>
      </c>
      <c r="K3273" s="13" t="str">
        <f>IF(I3273=1,SUMIFS(IPO!$C$2:$C$5250,IPO!$H$2:$H$5250,"="&amp;data!$B3273,IPO!$J$2:$J$5250,"="&amp;data!$G3273),"")</f>
        <v/>
      </c>
      <c r="L3273" s="13">
        <f>SUMIFS(IPO!$E$2:$E$5250,IPO!$H$2:$H$5250,"="&amp;data!$B3273,IPO!$J$2:$J$5250,"="&amp;data!$G3273)</f>
        <v>0</v>
      </c>
      <c r="M3273" s="13">
        <f>SUMIFS(IPO!$F$2:$F$5250,IPO!$H$2:$H$5250,"="&amp;data!$B3273,IPO!$J$2:$J$5250,"="&amp;data!$G3273)</f>
        <v>0</v>
      </c>
      <c r="N3273" s="13"/>
      <c r="P3273" s="16">
        <f>COUNTIFS(equity_bonds!$H$2:$H$6414,"="&amp;data!$B3273,equity_bonds!$J$2:$J$6414,"="&amp;data!$G3273)</f>
        <v>0</v>
      </c>
      <c r="Q3273" s="16">
        <f>SUMIFS(equity_bonds!$B$2:$B$6414,equity_bonds!$H$2:$H$6414,"="&amp;data!$B3273,equity_bonds!$J$2:$J$6414,"="&amp;data!$G3273)</f>
        <v>0</v>
      </c>
      <c r="R3273" s="16" t="str">
        <f>IF(P3273=1,SUMIFS(equity_bonds!$C$2:$C$6414,equity_bonds!$H$2:$H$6414,"="&amp;data!$B3273,equity_bonds!$J$2:$J$6414,"="&amp;data!$G3273),"")</f>
        <v/>
      </c>
      <c r="S3273" s="16">
        <f>SUMIFS(equity_bonds!$E$2:$E$6414,equity_bonds!$H$2:$H$6414,"="&amp;data!$B3273,equity_bonds!$J$2:$J$6414,"="&amp;data!$G3273)</f>
        <v>0</v>
      </c>
      <c r="T3273" s="16">
        <f>SUMIFS(equity_bonds!$F$2:$F$6414,equity_bonds!$H$2:$H$6414,"="&amp;data!$B3273,equity_bonds!$J$2:$J$6414,"="&amp;data!$G3273)</f>
        <v>0</v>
      </c>
      <c r="U3273" s="16"/>
    </row>
    <row r="3274" spans="1:21" x14ac:dyDescent="0.25">
      <c r="A3274">
        <v>3378</v>
      </c>
      <c r="B3274">
        <v>2008</v>
      </c>
      <c r="C3274">
        <v>171</v>
      </c>
      <c r="D3274" t="s">
        <v>447</v>
      </c>
      <c r="E3274" t="s">
        <v>493</v>
      </c>
      <c r="F3274" t="s">
        <v>493</v>
      </c>
      <c r="G3274" t="str">
        <f t="shared" si="51"/>
        <v>Powell Goldstein</v>
      </c>
      <c r="I3274" s="13">
        <f>COUNTIFS(IPO!$J$2:$J$5250,"="&amp;data!$G3274,IPO!$H$2:$H$5250,"="&amp;data!$B3274)</f>
        <v>0</v>
      </c>
      <c r="J3274" s="13">
        <f>SUMIFS(IPO!$B$2:$B$5250,IPO!$H$2:$H$5250,"="&amp;data!$B3274,IPO!$J$2:$J$5250,"="&amp;data!$G3274)</f>
        <v>0</v>
      </c>
      <c r="K3274" s="13" t="str">
        <f>IF(I3274=1,SUMIFS(IPO!$C$2:$C$5250,IPO!$H$2:$H$5250,"="&amp;data!$B3274,IPO!$J$2:$J$5250,"="&amp;data!$G3274),"")</f>
        <v/>
      </c>
      <c r="L3274" s="13">
        <f>SUMIFS(IPO!$E$2:$E$5250,IPO!$H$2:$H$5250,"="&amp;data!$B3274,IPO!$J$2:$J$5250,"="&amp;data!$G3274)</f>
        <v>0</v>
      </c>
      <c r="M3274" s="13">
        <f>SUMIFS(IPO!$F$2:$F$5250,IPO!$H$2:$H$5250,"="&amp;data!$B3274,IPO!$J$2:$J$5250,"="&amp;data!$G3274)</f>
        <v>0</v>
      </c>
      <c r="N3274" s="13"/>
      <c r="P3274" s="16">
        <f>COUNTIFS(equity_bonds!$H$2:$H$6414,"="&amp;data!$B3274,equity_bonds!$J$2:$J$6414,"="&amp;data!$G3274)</f>
        <v>0</v>
      </c>
      <c r="Q3274" s="16">
        <f>SUMIFS(equity_bonds!$B$2:$B$6414,equity_bonds!$H$2:$H$6414,"="&amp;data!$B3274,equity_bonds!$J$2:$J$6414,"="&amp;data!$G3274)</f>
        <v>0</v>
      </c>
      <c r="R3274" s="16" t="str">
        <f>IF(P3274=1,SUMIFS(equity_bonds!$C$2:$C$6414,equity_bonds!$H$2:$H$6414,"="&amp;data!$B3274,equity_bonds!$J$2:$J$6414,"="&amp;data!$G3274),"")</f>
        <v/>
      </c>
      <c r="S3274" s="16">
        <f>SUMIFS(equity_bonds!$E$2:$E$6414,equity_bonds!$H$2:$H$6414,"="&amp;data!$B3274,equity_bonds!$J$2:$J$6414,"="&amp;data!$G3274)</f>
        <v>0</v>
      </c>
      <c r="T3274" s="16">
        <f>SUMIFS(equity_bonds!$F$2:$F$6414,equity_bonds!$H$2:$H$6414,"="&amp;data!$B3274,equity_bonds!$J$2:$J$6414,"="&amp;data!$G3274)</f>
        <v>0</v>
      </c>
      <c r="U3274" s="16"/>
    </row>
    <row r="3275" spans="1:21" x14ac:dyDescent="0.25">
      <c r="A3275">
        <v>3418</v>
      </c>
      <c r="B3275">
        <v>2008</v>
      </c>
      <c r="C3275">
        <v>39</v>
      </c>
      <c r="D3275" t="s">
        <v>185</v>
      </c>
      <c r="E3275" t="s">
        <v>40</v>
      </c>
      <c r="F3275" t="s">
        <v>40</v>
      </c>
      <c r="G3275" t="str">
        <f t="shared" si="51"/>
        <v>Proskauer Rose</v>
      </c>
      <c r="I3275" s="13">
        <f>COUNTIFS(IPO!$J$2:$J$5250,"="&amp;data!$G3275,IPO!$H$2:$H$5250,"="&amp;data!$B3275)</f>
        <v>1</v>
      </c>
      <c r="J3275" s="13">
        <f>SUMIFS(IPO!$B$2:$B$5250,IPO!$H$2:$H$5250,"="&amp;data!$B3275,IPO!$J$2:$J$5250,"="&amp;data!$G3275)</f>
        <v>501.1</v>
      </c>
      <c r="K3275" s="13">
        <f>IF(I3275=1,SUMIFS(IPO!$C$2:$C$5250,IPO!$H$2:$H$5250,"="&amp;data!$B3275,IPO!$J$2:$J$5250,"="&amp;data!$G3275),"")</f>
        <v>68</v>
      </c>
      <c r="L3275" s="13">
        <f>SUMIFS(IPO!$E$2:$E$5250,IPO!$H$2:$H$5250,"="&amp;data!$B3275,IPO!$J$2:$J$5250,"="&amp;data!$G3275)</f>
        <v>0.4</v>
      </c>
      <c r="M3275" s="13">
        <f>SUMIFS(IPO!$F$2:$F$5250,IPO!$H$2:$H$5250,"="&amp;data!$B3275,IPO!$J$2:$J$5250,"="&amp;data!$G3275)</f>
        <v>3</v>
      </c>
      <c r="N3275" s="13"/>
      <c r="P3275" s="16">
        <f>COUNTIFS(equity_bonds!$H$2:$H$6414,"="&amp;data!$B3275,equity_bonds!$J$2:$J$6414,"="&amp;data!$G3275)</f>
        <v>1</v>
      </c>
      <c r="Q3275" s="16">
        <f>SUMIFS(equity_bonds!$B$2:$B$6414,equity_bonds!$H$2:$H$6414,"="&amp;data!$B3275,equity_bonds!$J$2:$J$6414,"="&amp;data!$G3275)</f>
        <v>3970.9</v>
      </c>
      <c r="R3275" s="16">
        <f>IF(P3275=1,SUMIFS(equity_bonds!$C$2:$C$6414,equity_bonds!$H$2:$H$6414,"="&amp;data!$B3275,equity_bonds!$J$2:$J$6414,"="&amp;data!$G3275),"")</f>
        <v>92</v>
      </c>
      <c r="S3275" s="16">
        <f>SUMIFS(equity_bonds!$E$2:$E$6414,equity_bonds!$H$2:$H$6414,"="&amp;data!$B3275,equity_bonds!$J$2:$J$6414,"="&amp;data!$G3275)</f>
        <v>0.1</v>
      </c>
      <c r="T3275" s="16">
        <f>SUMIFS(equity_bonds!$F$2:$F$6414,equity_bonds!$H$2:$H$6414,"="&amp;data!$B3275,equity_bonds!$J$2:$J$6414,"="&amp;data!$G3275)</f>
        <v>11</v>
      </c>
      <c r="U3275" s="16"/>
    </row>
    <row r="3276" spans="1:21" x14ac:dyDescent="0.25">
      <c r="A3276">
        <v>3435</v>
      </c>
      <c r="B3276">
        <v>2008</v>
      </c>
      <c r="C3276">
        <v>127</v>
      </c>
      <c r="D3276" t="s">
        <v>434</v>
      </c>
      <c r="E3276" t="s">
        <v>303</v>
      </c>
      <c r="F3276" t="s">
        <v>2723</v>
      </c>
      <c r="G3276" t="str">
        <f t="shared" si="51"/>
        <v>Quarles Brady</v>
      </c>
      <c r="I3276" s="13">
        <f>COUNTIFS(IPO!$J$2:$J$5250,"="&amp;data!$G3276,IPO!$H$2:$H$5250,"="&amp;data!$B3276)</f>
        <v>0</v>
      </c>
      <c r="J3276" s="13">
        <f>SUMIFS(IPO!$B$2:$B$5250,IPO!$H$2:$H$5250,"="&amp;data!$B3276,IPO!$J$2:$J$5250,"="&amp;data!$G3276)</f>
        <v>0</v>
      </c>
      <c r="K3276" s="13" t="str">
        <f>IF(I3276=1,SUMIFS(IPO!$C$2:$C$5250,IPO!$H$2:$H$5250,"="&amp;data!$B3276,IPO!$J$2:$J$5250,"="&amp;data!$G3276),"")</f>
        <v/>
      </c>
      <c r="L3276" s="13">
        <f>SUMIFS(IPO!$E$2:$E$5250,IPO!$H$2:$H$5250,"="&amp;data!$B3276,IPO!$J$2:$J$5250,"="&amp;data!$G3276)</f>
        <v>0</v>
      </c>
      <c r="M3276" s="13">
        <f>SUMIFS(IPO!$F$2:$F$5250,IPO!$H$2:$H$5250,"="&amp;data!$B3276,IPO!$J$2:$J$5250,"="&amp;data!$G3276)</f>
        <v>0</v>
      </c>
      <c r="N3276" s="13"/>
      <c r="P3276" s="16">
        <f>COUNTIFS(equity_bonds!$H$2:$H$6414,"="&amp;data!$B3276,equity_bonds!$J$2:$J$6414,"="&amp;data!$G3276)</f>
        <v>0</v>
      </c>
      <c r="Q3276" s="16">
        <f>SUMIFS(equity_bonds!$B$2:$B$6414,equity_bonds!$H$2:$H$6414,"="&amp;data!$B3276,equity_bonds!$J$2:$J$6414,"="&amp;data!$G3276)</f>
        <v>0</v>
      </c>
      <c r="R3276" s="16" t="str">
        <f>IF(P3276=1,SUMIFS(equity_bonds!$C$2:$C$6414,equity_bonds!$H$2:$H$6414,"="&amp;data!$B3276,equity_bonds!$J$2:$J$6414,"="&amp;data!$G3276),"")</f>
        <v/>
      </c>
      <c r="S3276" s="16">
        <f>SUMIFS(equity_bonds!$E$2:$E$6414,equity_bonds!$H$2:$H$6414,"="&amp;data!$B3276,equity_bonds!$J$2:$J$6414,"="&amp;data!$G3276)</f>
        <v>0</v>
      </c>
      <c r="T3276" s="16">
        <f>SUMIFS(equity_bonds!$F$2:$F$6414,equity_bonds!$H$2:$H$6414,"="&amp;data!$B3276,equity_bonds!$J$2:$J$6414,"="&amp;data!$G3276)</f>
        <v>0</v>
      </c>
      <c r="U3276" s="16"/>
    </row>
    <row r="3277" spans="1:21" x14ac:dyDescent="0.25">
      <c r="A3277">
        <v>3443</v>
      </c>
      <c r="B3277">
        <v>2008</v>
      </c>
      <c r="C3277">
        <v>70</v>
      </c>
      <c r="D3277" t="s">
        <v>215</v>
      </c>
      <c r="E3277" t="s">
        <v>552</v>
      </c>
      <c r="F3277" t="s">
        <v>552</v>
      </c>
      <c r="G3277" t="str">
        <f t="shared" si="51"/>
        <v>Quinn Emanuel</v>
      </c>
      <c r="I3277" s="13">
        <f>COUNTIFS(IPO!$J$2:$J$5250,"="&amp;data!$G3277,IPO!$H$2:$H$5250,"="&amp;data!$B3277)</f>
        <v>0</v>
      </c>
      <c r="J3277" s="13">
        <f>SUMIFS(IPO!$B$2:$B$5250,IPO!$H$2:$H$5250,"="&amp;data!$B3277,IPO!$J$2:$J$5250,"="&amp;data!$G3277)</f>
        <v>0</v>
      </c>
      <c r="K3277" s="13" t="str">
        <f>IF(I3277=1,SUMIFS(IPO!$C$2:$C$5250,IPO!$H$2:$H$5250,"="&amp;data!$B3277,IPO!$J$2:$J$5250,"="&amp;data!$G3277),"")</f>
        <v/>
      </c>
      <c r="L3277" s="13">
        <f>SUMIFS(IPO!$E$2:$E$5250,IPO!$H$2:$H$5250,"="&amp;data!$B3277,IPO!$J$2:$J$5250,"="&amp;data!$G3277)</f>
        <v>0</v>
      </c>
      <c r="M3277" s="13">
        <f>SUMIFS(IPO!$F$2:$F$5250,IPO!$H$2:$H$5250,"="&amp;data!$B3277,IPO!$J$2:$J$5250,"="&amp;data!$G3277)</f>
        <v>0</v>
      </c>
      <c r="N3277" s="13"/>
      <c r="P3277" s="16">
        <f>COUNTIFS(equity_bonds!$H$2:$H$6414,"="&amp;data!$B3277,equity_bonds!$J$2:$J$6414,"="&amp;data!$G3277)</f>
        <v>0</v>
      </c>
      <c r="Q3277" s="16">
        <f>SUMIFS(equity_bonds!$B$2:$B$6414,equity_bonds!$H$2:$H$6414,"="&amp;data!$B3277,equity_bonds!$J$2:$J$6414,"="&amp;data!$G3277)</f>
        <v>0</v>
      </c>
      <c r="R3277" s="16" t="str">
        <f>IF(P3277=1,SUMIFS(equity_bonds!$C$2:$C$6414,equity_bonds!$H$2:$H$6414,"="&amp;data!$B3277,equity_bonds!$J$2:$J$6414,"="&amp;data!$G3277),"")</f>
        <v/>
      </c>
      <c r="S3277" s="16">
        <f>SUMIFS(equity_bonds!$E$2:$E$6414,equity_bonds!$H$2:$H$6414,"="&amp;data!$B3277,equity_bonds!$J$2:$J$6414,"="&amp;data!$G3277)</f>
        <v>0</v>
      </c>
      <c r="T3277" s="16">
        <f>SUMIFS(equity_bonds!$F$2:$F$6414,equity_bonds!$H$2:$H$6414,"="&amp;data!$B3277,equity_bonds!$J$2:$J$6414,"="&amp;data!$G3277)</f>
        <v>0</v>
      </c>
      <c r="U3277" s="16"/>
    </row>
    <row r="3278" spans="1:21" x14ac:dyDescent="0.25">
      <c r="A3278">
        <v>3479</v>
      </c>
      <c r="B3278">
        <v>2008</v>
      </c>
      <c r="C3278">
        <v>23</v>
      </c>
      <c r="D3278" t="s">
        <v>59</v>
      </c>
      <c r="E3278" t="s">
        <v>41</v>
      </c>
      <c r="F3278" t="s">
        <v>41</v>
      </c>
      <c r="G3278" t="str">
        <f t="shared" si="51"/>
        <v>Reed Smith</v>
      </c>
      <c r="I3278" s="13">
        <f>COUNTIFS(IPO!$J$2:$J$5250,"="&amp;data!$G3278,IPO!$H$2:$H$5250,"="&amp;data!$B3278)</f>
        <v>0</v>
      </c>
      <c r="J3278" s="13">
        <f>SUMIFS(IPO!$B$2:$B$5250,IPO!$H$2:$H$5250,"="&amp;data!$B3278,IPO!$J$2:$J$5250,"="&amp;data!$G3278)</f>
        <v>0</v>
      </c>
      <c r="K3278" s="13" t="str">
        <f>IF(I3278=1,SUMIFS(IPO!$C$2:$C$5250,IPO!$H$2:$H$5250,"="&amp;data!$B3278,IPO!$J$2:$J$5250,"="&amp;data!$G3278),"")</f>
        <v/>
      </c>
      <c r="L3278" s="13">
        <f>SUMIFS(IPO!$E$2:$E$5250,IPO!$H$2:$H$5250,"="&amp;data!$B3278,IPO!$J$2:$J$5250,"="&amp;data!$G3278)</f>
        <v>0</v>
      </c>
      <c r="M3278" s="13">
        <f>SUMIFS(IPO!$F$2:$F$5250,IPO!$H$2:$H$5250,"="&amp;data!$B3278,IPO!$J$2:$J$5250,"="&amp;data!$G3278)</f>
        <v>0</v>
      </c>
      <c r="N3278" s="13"/>
      <c r="P3278" s="16">
        <f>COUNTIFS(equity_bonds!$H$2:$H$6414,"="&amp;data!$B3278,equity_bonds!$J$2:$J$6414,"="&amp;data!$G3278)</f>
        <v>1</v>
      </c>
      <c r="Q3278" s="16">
        <f>SUMIFS(equity_bonds!$B$2:$B$6414,equity_bonds!$H$2:$H$6414,"="&amp;data!$B3278,equity_bonds!$J$2:$J$6414,"="&amp;data!$G3278)</f>
        <v>3113.2</v>
      </c>
      <c r="R3278" s="16">
        <f>IF(P3278=1,SUMIFS(equity_bonds!$C$2:$C$6414,equity_bonds!$H$2:$H$6414,"="&amp;data!$B3278,equity_bonds!$J$2:$J$6414,"="&amp;data!$G3278),"")</f>
        <v>104</v>
      </c>
      <c r="S3278" s="16">
        <f>SUMIFS(equity_bonds!$E$2:$E$6414,equity_bonds!$H$2:$H$6414,"="&amp;data!$B3278,equity_bonds!$J$2:$J$6414,"="&amp;data!$G3278)</f>
        <v>0</v>
      </c>
      <c r="T3278" s="16">
        <f>SUMIFS(equity_bonds!$F$2:$F$6414,equity_bonds!$H$2:$H$6414,"="&amp;data!$B3278,equity_bonds!$J$2:$J$6414,"="&amp;data!$G3278)</f>
        <v>8</v>
      </c>
      <c r="U3278" s="16"/>
    </row>
    <row r="3279" spans="1:21" x14ac:dyDescent="0.25">
      <c r="A3279">
        <v>3498</v>
      </c>
      <c r="B3279">
        <v>2008</v>
      </c>
      <c r="C3279">
        <v>135</v>
      </c>
      <c r="D3279" t="s">
        <v>347</v>
      </c>
      <c r="E3279" t="s">
        <v>244</v>
      </c>
      <c r="F3279" t="s">
        <v>2678</v>
      </c>
      <c r="G3279" t="str">
        <f t="shared" si="51"/>
        <v>Robins Kaplan</v>
      </c>
      <c r="I3279" s="13">
        <f>COUNTIFS(IPO!$J$2:$J$5250,"="&amp;data!$G3279,IPO!$H$2:$H$5250,"="&amp;data!$B3279)</f>
        <v>0</v>
      </c>
      <c r="J3279" s="13">
        <f>SUMIFS(IPO!$B$2:$B$5250,IPO!$H$2:$H$5250,"="&amp;data!$B3279,IPO!$J$2:$J$5250,"="&amp;data!$G3279)</f>
        <v>0</v>
      </c>
      <c r="K3279" s="13" t="str">
        <f>IF(I3279=1,SUMIFS(IPO!$C$2:$C$5250,IPO!$H$2:$H$5250,"="&amp;data!$B3279,IPO!$J$2:$J$5250,"="&amp;data!$G3279),"")</f>
        <v/>
      </c>
      <c r="L3279" s="13">
        <f>SUMIFS(IPO!$E$2:$E$5250,IPO!$H$2:$H$5250,"="&amp;data!$B3279,IPO!$J$2:$J$5250,"="&amp;data!$G3279)</f>
        <v>0</v>
      </c>
      <c r="M3279" s="13">
        <f>SUMIFS(IPO!$F$2:$F$5250,IPO!$H$2:$H$5250,"="&amp;data!$B3279,IPO!$J$2:$J$5250,"="&amp;data!$G3279)</f>
        <v>0</v>
      </c>
      <c r="N3279" s="13"/>
      <c r="P3279" s="16">
        <f>COUNTIFS(equity_bonds!$H$2:$H$6414,"="&amp;data!$B3279,equity_bonds!$J$2:$J$6414,"="&amp;data!$G3279)</f>
        <v>0</v>
      </c>
      <c r="Q3279" s="16">
        <f>SUMIFS(equity_bonds!$B$2:$B$6414,equity_bonds!$H$2:$H$6414,"="&amp;data!$B3279,equity_bonds!$J$2:$J$6414,"="&amp;data!$G3279)</f>
        <v>0</v>
      </c>
      <c r="R3279" s="16" t="str">
        <f>IF(P3279=1,SUMIFS(equity_bonds!$C$2:$C$6414,equity_bonds!$H$2:$H$6414,"="&amp;data!$B3279,equity_bonds!$J$2:$J$6414,"="&amp;data!$G3279),"")</f>
        <v/>
      </c>
      <c r="S3279" s="16">
        <f>SUMIFS(equity_bonds!$E$2:$E$6414,equity_bonds!$H$2:$H$6414,"="&amp;data!$B3279,equity_bonds!$J$2:$J$6414,"="&amp;data!$G3279)</f>
        <v>0</v>
      </c>
      <c r="T3279" s="16">
        <f>SUMIFS(equity_bonds!$F$2:$F$6414,equity_bonds!$H$2:$H$6414,"="&amp;data!$B3279,equity_bonds!$J$2:$J$6414,"="&amp;data!$G3279)</f>
        <v>0</v>
      </c>
      <c r="U3279" s="16"/>
    </row>
    <row r="3280" spans="1:21" x14ac:dyDescent="0.25">
      <c r="A3280">
        <v>3556</v>
      </c>
      <c r="B3280">
        <v>2008</v>
      </c>
      <c r="C3280">
        <v>31</v>
      </c>
      <c r="D3280" t="s">
        <v>64</v>
      </c>
      <c r="E3280" t="s">
        <v>103</v>
      </c>
      <c r="F3280" t="s">
        <v>2628</v>
      </c>
      <c r="G3280" t="str">
        <f t="shared" si="51"/>
        <v>Ropes Gray</v>
      </c>
      <c r="I3280" s="13">
        <f>COUNTIFS(IPO!$J$2:$J$5250,"="&amp;data!$G3280,IPO!$H$2:$H$5250,"="&amp;data!$B3280)</f>
        <v>1</v>
      </c>
      <c r="J3280" s="13">
        <f>SUMIFS(IPO!$B$2:$B$5250,IPO!$H$2:$H$5250,"="&amp;data!$B3280,IPO!$J$2:$J$5250,"="&amp;data!$G3280)</f>
        <v>2081.1</v>
      </c>
      <c r="K3280" s="13">
        <f>IF(I3280=1,SUMIFS(IPO!$C$2:$C$5250,IPO!$H$2:$H$5250,"="&amp;data!$B3280,IPO!$J$2:$J$5250,"="&amp;data!$G3280),"")</f>
        <v>24</v>
      </c>
      <c r="L3280" s="13">
        <f>SUMIFS(IPO!$E$2:$E$5250,IPO!$H$2:$H$5250,"="&amp;data!$B3280,IPO!$J$2:$J$5250,"="&amp;data!$G3280)</f>
        <v>1.7</v>
      </c>
      <c r="M3280" s="13">
        <f>SUMIFS(IPO!$F$2:$F$5250,IPO!$H$2:$H$5250,"="&amp;data!$B3280,IPO!$J$2:$J$5250,"="&amp;data!$G3280)</f>
        <v>8</v>
      </c>
      <c r="N3280" s="13"/>
      <c r="P3280" s="16">
        <f>COUNTIFS(equity_bonds!$H$2:$H$6414,"="&amp;data!$B3280,equity_bonds!$J$2:$J$6414,"="&amp;data!$G3280)</f>
        <v>1</v>
      </c>
      <c r="Q3280" s="16">
        <f>SUMIFS(equity_bonds!$B$2:$B$6414,equity_bonds!$H$2:$H$6414,"="&amp;data!$B3280,equity_bonds!$J$2:$J$6414,"="&amp;data!$G3280)</f>
        <v>11707.4</v>
      </c>
      <c r="R3280" s="16">
        <f>IF(P3280=1,SUMIFS(equity_bonds!$C$2:$C$6414,equity_bonds!$H$2:$H$6414,"="&amp;data!$B3280,equity_bonds!$J$2:$J$6414,"="&amp;data!$G3280),"")</f>
        <v>56</v>
      </c>
      <c r="S3280" s="16">
        <f>SUMIFS(equity_bonds!$E$2:$E$6414,equity_bonds!$H$2:$H$6414,"="&amp;data!$B3280,equity_bonds!$J$2:$J$6414,"="&amp;data!$G3280)</f>
        <v>0.1</v>
      </c>
      <c r="T3280" s="16">
        <f>SUMIFS(equity_bonds!$F$2:$F$6414,equity_bonds!$H$2:$H$6414,"="&amp;data!$B3280,equity_bonds!$J$2:$J$6414,"="&amp;data!$G3280)</f>
        <v>36</v>
      </c>
      <c r="U3280" s="16"/>
    </row>
    <row r="3281" spans="1:21" x14ac:dyDescent="0.25">
      <c r="A3281">
        <v>3589</v>
      </c>
      <c r="B3281">
        <v>2008</v>
      </c>
      <c r="C3281">
        <v>181</v>
      </c>
      <c r="D3281" t="s">
        <v>428</v>
      </c>
      <c r="E3281" t="s">
        <v>305</v>
      </c>
      <c r="F3281" t="s">
        <v>305</v>
      </c>
      <c r="G3281" t="str">
        <f t="shared" si="51"/>
        <v>Saul Ewing</v>
      </c>
      <c r="I3281" s="13">
        <f>COUNTIFS(IPO!$J$2:$J$5250,"="&amp;data!$G3281,IPO!$H$2:$H$5250,"="&amp;data!$B3281)</f>
        <v>0</v>
      </c>
      <c r="J3281" s="13">
        <f>SUMIFS(IPO!$B$2:$B$5250,IPO!$H$2:$H$5250,"="&amp;data!$B3281,IPO!$J$2:$J$5250,"="&amp;data!$G3281)</f>
        <v>0</v>
      </c>
      <c r="K3281" s="13" t="str">
        <f>IF(I3281=1,SUMIFS(IPO!$C$2:$C$5250,IPO!$H$2:$H$5250,"="&amp;data!$B3281,IPO!$J$2:$J$5250,"="&amp;data!$G3281),"")</f>
        <v/>
      </c>
      <c r="L3281" s="13">
        <f>SUMIFS(IPO!$E$2:$E$5250,IPO!$H$2:$H$5250,"="&amp;data!$B3281,IPO!$J$2:$J$5250,"="&amp;data!$G3281)</f>
        <v>0</v>
      </c>
      <c r="M3281" s="13">
        <f>SUMIFS(IPO!$F$2:$F$5250,IPO!$H$2:$H$5250,"="&amp;data!$B3281,IPO!$J$2:$J$5250,"="&amp;data!$G3281)</f>
        <v>0</v>
      </c>
      <c r="N3281" s="13"/>
      <c r="P3281" s="16">
        <f>COUNTIFS(equity_bonds!$H$2:$H$6414,"="&amp;data!$B3281,equity_bonds!$J$2:$J$6414,"="&amp;data!$G3281)</f>
        <v>0</v>
      </c>
      <c r="Q3281" s="16">
        <f>SUMIFS(equity_bonds!$B$2:$B$6414,equity_bonds!$H$2:$H$6414,"="&amp;data!$B3281,equity_bonds!$J$2:$J$6414,"="&amp;data!$G3281)</f>
        <v>0</v>
      </c>
      <c r="R3281" s="16" t="str">
        <f>IF(P3281=1,SUMIFS(equity_bonds!$C$2:$C$6414,equity_bonds!$H$2:$H$6414,"="&amp;data!$B3281,equity_bonds!$J$2:$J$6414,"="&amp;data!$G3281),"")</f>
        <v/>
      </c>
      <c r="S3281" s="16">
        <f>SUMIFS(equity_bonds!$E$2:$E$6414,equity_bonds!$H$2:$H$6414,"="&amp;data!$B3281,equity_bonds!$J$2:$J$6414,"="&amp;data!$G3281)</f>
        <v>0</v>
      </c>
      <c r="T3281" s="16">
        <f>SUMIFS(equity_bonds!$F$2:$F$6414,equity_bonds!$H$2:$H$6414,"="&amp;data!$B3281,equity_bonds!$J$2:$J$6414,"="&amp;data!$G3281)</f>
        <v>0</v>
      </c>
      <c r="U3281" s="16"/>
    </row>
    <row r="3282" spans="1:21" x14ac:dyDescent="0.25">
      <c r="A3282">
        <v>3600</v>
      </c>
      <c r="B3282">
        <v>2008</v>
      </c>
      <c r="C3282">
        <v>114</v>
      </c>
      <c r="D3282" t="s">
        <v>390</v>
      </c>
      <c r="E3282" t="s">
        <v>478</v>
      </c>
      <c r="F3282" t="s">
        <v>478</v>
      </c>
      <c r="G3282" t="str">
        <f t="shared" si="51"/>
        <v>Schiff Hardin</v>
      </c>
      <c r="I3282" s="13">
        <f>COUNTIFS(IPO!$J$2:$J$5250,"="&amp;data!$G3282,IPO!$H$2:$H$5250,"="&amp;data!$B3282)</f>
        <v>0</v>
      </c>
      <c r="J3282" s="13">
        <f>SUMIFS(IPO!$B$2:$B$5250,IPO!$H$2:$H$5250,"="&amp;data!$B3282,IPO!$J$2:$J$5250,"="&amp;data!$G3282)</f>
        <v>0</v>
      </c>
      <c r="K3282" s="13" t="str">
        <f>IF(I3282=1,SUMIFS(IPO!$C$2:$C$5250,IPO!$H$2:$H$5250,"="&amp;data!$B3282,IPO!$J$2:$J$5250,"="&amp;data!$G3282),"")</f>
        <v/>
      </c>
      <c r="L3282" s="13">
        <f>SUMIFS(IPO!$E$2:$E$5250,IPO!$H$2:$H$5250,"="&amp;data!$B3282,IPO!$J$2:$J$5250,"="&amp;data!$G3282)</f>
        <v>0</v>
      </c>
      <c r="M3282" s="13">
        <f>SUMIFS(IPO!$F$2:$F$5250,IPO!$H$2:$H$5250,"="&amp;data!$B3282,IPO!$J$2:$J$5250,"="&amp;data!$G3282)</f>
        <v>0</v>
      </c>
      <c r="N3282" s="13"/>
      <c r="P3282" s="16">
        <f>COUNTIFS(equity_bonds!$H$2:$H$6414,"="&amp;data!$B3282,equity_bonds!$J$2:$J$6414,"="&amp;data!$G3282)</f>
        <v>1</v>
      </c>
      <c r="Q3282" s="16">
        <f>SUMIFS(equity_bonds!$B$2:$B$6414,equity_bonds!$H$2:$H$6414,"="&amp;data!$B3282,equity_bonds!$J$2:$J$6414,"="&amp;data!$G3282)</f>
        <v>1686.7</v>
      </c>
      <c r="R3282" s="16">
        <f>IF(P3282=1,SUMIFS(equity_bonds!$C$2:$C$6414,equity_bonds!$H$2:$H$6414,"="&amp;data!$B3282,equity_bonds!$J$2:$J$6414,"="&amp;data!$G3282),"")</f>
        <v>134</v>
      </c>
      <c r="S3282" s="16">
        <f>SUMIFS(equity_bonds!$E$2:$E$6414,equity_bonds!$H$2:$H$6414,"="&amp;data!$B3282,equity_bonds!$J$2:$J$6414,"="&amp;data!$G3282)</f>
        <v>0</v>
      </c>
      <c r="T3282" s="16">
        <f>SUMIFS(equity_bonds!$F$2:$F$6414,equity_bonds!$H$2:$H$6414,"="&amp;data!$B3282,equity_bonds!$J$2:$J$6414,"="&amp;data!$G3282)</f>
        <v>5</v>
      </c>
      <c r="U3282" s="16"/>
    </row>
    <row r="3283" spans="1:21" x14ac:dyDescent="0.25">
      <c r="A3283">
        <v>3624</v>
      </c>
      <c r="B3283">
        <v>2008</v>
      </c>
      <c r="C3283">
        <v>67</v>
      </c>
      <c r="D3283" t="s">
        <v>131</v>
      </c>
      <c r="E3283" t="s">
        <v>553</v>
      </c>
      <c r="F3283" t="s">
        <v>553</v>
      </c>
      <c r="G3283" t="str">
        <f t="shared" si="51"/>
        <v>Schulte Roth</v>
      </c>
      <c r="I3283" s="13">
        <f>COUNTIFS(IPO!$J$2:$J$5250,"="&amp;data!$G3283,IPO!$H$2:$H$5250,"="&amp;data!$B3283)</f>
        <v>0</v>
      </c>
      <c r="J3283" s="13">
        <f>SUMIFS(IPO!$B$2:$B$5250,IPO!$H$2:$H$5250,"="&amp;data!$B3283,IPO!$J$2:$J$5250,"="&amp;data!$G3283)</f>
        <v>0</v>
      </c>
      <c r="K3283" s="13" t="str">
        <f>IF(I3283=1,SUMIFS(IPO!$C$2:$C$5250,IPO!$H$2:$H$5250,"="&amp;data!$B3283,IPO!$J$2:$J$5250,"="&amp;data!$G3283),"")</f>
        <v/>
      </c>
      <c r="L3283" s="13">
        <f>SUMIFS(IPO!$E$2:$E$5250,IPO!$H$2:$H$5250,"="&amp;data!$B3283,IPO!$J$2:$J$5250,"="&amp;data!$G3283)</f>
        <v>0</v>
      </c>
      <c r="M3283" s="13">
        <f>SUMIFS(IPO!$F$2:$F$5250,IPO!$H$2:$H$5250,"="&amp;data!$B3283,IPO!$J$2:$J$5250,"="&amp;data!$G3283)</f>
        <v>0</v>
      </c>
      <c r="N3283" s="13"/>
      <c r="P3283" s="16">
        <f>COUNTIFS(equity_bonds!$H$2:$H$6414,"="&amp;data!$B3283,equity_bonds!$J$2:$J$6414,"="&amp;data!$G3283)</f>
        <v>1</v>
      </c>
      <c r="Q3283" s="16">
        <f>SUMIFS(equity_bonds!$B$2:$B$6414,equity_bonds!$H$2:$H$6414,"="&amp;data!$B3283,equity_bonds!$J$2:$J$6414,"="&amp;data!$G3283)</f>
        <v>1005.4</v>
      </c>
      <c r="R3283" s="16">
        <f>IF(P3283=1,SUMIFS(equity_bonds!$C$2:$C$6414,equity_bonds!$H$2:$H$6414,"="&amp;data!$B3283,equity_bonds!$J$2:$J$6414,"="&amp;data!$G3283),"")</f>
        <v>163</v>
      </c>
      <c r="S3283" s="16">
        <f>SUMIFS(equity_bonds!$E$2:$E$6414,equity_bonds!$H$2:$H$6414,"="&amp;data!$B3283,equity_bonds!$J$2:$J$6414,"="&amp;data!$G3283)</f>
        <v>0</v>
      </c>
      <c r="T3283" s="16">
        <f>SUMIFS(equity_bonds!$F$2:$F$6414,equity_bonds!$H$2:$H$6414,"="&amp;data!$B3283,equity_bonds!$J$2:$J$6414,"="&amp;data!$G3283)</f>
        <v>5</v>
      </c>
      <c r="U3283" s="16"/>
    </row>
    <row r="3284" spans="1:21" x14ac:dyDescent="0.25">
      <c r="A3284">
        <v>3658</v>
      </c>
      <c r="B3284">
        <v>2008</v>
      </c>
      <c r="C3284">
        <v>136</v>
      </c>
      <c r="D3284" t="s">
        <v>445</v>
      </c>
      <c r="E3284" t="s">
        <v>307</v>
      </c>
      <c r="F3284" t="s">
        <v>2726</v>
      </c>
      <c r="G3284" t="str">
        <f t="shared" si="51"/>
        <v>Sedgwick Detert</v>
      </c>
      <c r="I3284" s="13">
        <f>COUNTIFS(IPO!$J$2:$J$5250,"="&amp;data!$G3284,IPO!$H$2:$H$5250,"="&amp;data!$B3284)</f>
        <v>0</v>
      </c>
      <c r="J3284" s="13">
        <f>SUMIFS(IPO!$B$2:$B$5250,IPO!$H$2:$H$5250,"="&amp;data!$B3284,IPO!$J$2:$J$5250,"="&amp;data!$G3284)</f>
        <v>0</v>
      </c>
      <c r="K3284" s="13" t="str">
        <f>IF(I3284=1,SUMIFS(IPO!$C$2:$C$5250,IPO!$H$2:$H$5250,"="&amp;data!$B3284,IPO!$J$2:$J$5250,"="&amp;data!$G3284),"")</f>
        <v/>
      </c>
      <c r="L3284" s="13">
        <f>SUMIFS(IPO!$E$2:$E$5250,IPO!$H$2:$H$5250,"="&amp;data!$B3284,IPO!$J$2:$J$5250,"="&amp;data!$G3284)</f>
        <v>0</v>
      </c>
      <c r="M3284" s="13">
        <f>SUMIFS(IPO!$F$2:$F$5250,IPO!$H$2:$H$5250,"="&amp;data!$B3284,IPO!$J$2:$J$5250,"="&amp;data!$G3284)</f>
        <v>0</v>
      </c>
      <c r="N3284" s="13"/>
      <c r="P3284" s="16">
        <f>COUNTIFS(equity_bonds!$H$2:$H$6414,"="&amp;data!$B3284,equity_bonds!$J$2:$J$6414,"="&amp;data!$G3284)</f>
        <v>0</v>
      </c>
      <c r="Q3284" s="16">
        <f>SUMIFS(equity_bonds!$B$2:$B$6414,equity_bonds!$H$2:$H$6414,"="&amp;data!$B3284,equity_bonds!$J$2:$J$6414,"="&amp;data!$G3284)</f>
        <v>0</v>
      </c>
      <c r="R3284" s="16" t="str">
        <f>IF(P3284=1,SUMIFS(equity_bonds!$C$2:$C$6414,equity_bonds!$H$2:$H$6414,"="&amp;data!$B3284,equity_bonds!$J$2:$J$6414,"="&amp;data!$G3284),"")</f>
        <v/>
      </c>
      <c r="S3284" s="16">
        <f>SUMIFS(equity_bonds!$E$2:$E$6414,equity_bonds!$H$2:$H$6414,"="&amp;data!$B3284,equity_bonds!$J$2:$J$6414,"="&amp;data!$G3284)</f>
        <v>0</v>
      </c>
      <c r="T3284" s="16">
        <f>SUMIFS(equity_bonds!$F$2:$F$6414,equity_bonds!$H$2:$H$6414,"="&amp;data!$B3284,equity_bonds!$J$2:$J$6414,"="&amp;data!$G3284)</f>
        <v>0</v>
      </c>
      <c r="U3284" s="16"/>
    </row>
    <row r="3285" spans="1:21" x14ac:dyDescent="0.25">
      <c r="A3285">
        <v>3682</v>
      </c>
      <c r="B3285">
        <v>2008</v>
      </c>
      <c r="C3285">
        <v>65</v>
      </c>
      <c r="D3285" t="s">
        <v>220</v>
      </c>
      <c r="E3285" t="s">
        <v>105</v>
      </c>
      <c r="F3285" t="s">
        <v>105</v>
      </c>
      <c r="G3285" t="str">
        <f t="shared" si="51"/>
        <v>Seyfarth Shaw</v>
      </c>
      <c r="I3285" s="13">
        <f>COUNTIFS(IPO!$J$2:$J$5250,"="&amp;data!$G3285,IPO!$H$2:$H$5250,"="&amp;data!$B3285)</f>
        <v>1</v>
      </c>
      <c r="J3285" s="13">
        <f>SUMIFS(IPO!$B$2:$B$5250,IPO!$H$2:$H$5250,"="&amp;data!$B3285,IPO!$J$2:$J$5250,"="&amp;data!$G3285)</f>
        <v>60</v>
      </c>
      <c r="K3285" s="13">
        <f>IF(I3285=1,SUMIFS(IPO!$C$2:$C$5250,IPO!$H$2:$H$5250,"="&amp;data!$B3285,IPO!$J$2:$J$5250,"="&amp;data!$G3285),"")</f>
        <v>150</v>
      </c>
      <c r="L3285" s="13">
        <f>SUMIFS(IPO!$E$2:$E$5250,IPO!$H$2:$H$5250,"="&amp;data!$B3285,IPO!$J$2:$J$5250,"="&amp;data!$G3285)</f>
        <v>0.1</v>
      </c>
      <c r="M3285" s="13">
        <f>SUMIFS(IPO!$F$2:$F$5250,IPO!$H$2:$H$5250,"="&amp;data!$B3285,IPO!$J$2:$J$5250,"="&amp;data!$G3285)</f>
        <v>1</v>
      </c>
      <c r="N3285" s="13"/>
      <c r="P3285" s="16">
        <f>COUNTIFS(equity_bonds!$H$2:$H$6414,"="&amp;data!$B3285,equity_bonds!$J$2:$J$6414,"="&amp;data!$G3285)</f>
        <v>0</v>
      </c>
      <c r="Q3285" s="16">
        <f>SUMIFS(equity_bonds!$B$2:$B$6414,equity_bonds!$H$2:$H$6414,"="&amp;data!$B3285,equity_bonds!$J$2:$J$6414,"="&amp;data!$G3285)</f>
        <v>0</v>
      </c>
      <c r="R3285" s="16" t="str">
        <f>IF(P3285=1,SUMIFS(equity_bonds!$C$2:$C$6414,equity_bonds!$H$2:$H$6414,"="&amp;data!$B3285,equity_bonds!$J$2:$J$6414,"="&amp;data!$G3285),"")</f>
        <v/>
      </c>
      <c r="S3285" s="16">
        <f>SUMIFS(equity_bonds!$E$2:$E$6414,equity_bonds!$H$2:$H$6414,"="&amp;data!$B3285,equity_bonds!$J$2:$J$6414,"="&amp;data!$G3285)</f>
        <v>0</v>
      </c>
      <c r="T3285" s="16">
        <f>SUMIFS(equity_bonds!$F$2:$F$6414,equity_bonds!$H$2:$H$6414,"="&amp;data!$B3285,equity_bonds!$J$2:$J$6414,"="&amp;data!$G3285)</f>
        <v>0</v>
      </c>
      <c r="U3285" s="16"/>
    </row>
    <row r="3286" spans="1:21" x14ac:dyDescent="0.25">
      <c r="A3286">
        <v>3737</v>
      </c>
      <c r="B3286">
        <v>2008</v>
      </c>
      <c r="C3286">
        <v>19</v>
      </c>
      <c r="D3286" t="s">
        <v>61</v>
      </c>
      <c r="E3286" t="s">
        <v>44</v>
      </c>
      <c r="F3286" t="s">
        <v>2605</v>
      </c>
      <c r="G3286" t="str">
        <f t="shared" si="51"/>
        <v>Shearman Sterling</v>
      </c>
      <c r="I3286" s="13">
        <f>COUNTIFS(IPO!$J$2:$J$5250,"="&amp;data!$G3286,IPO!$H$2:$H$5250,"="&amp;data!$B3286)</f>
        <v>1</v>
      </c>
      <c r="J3286" s="13">
        <f>SUMIFS(IPO!$B$2:$B$5250,IPO!$H$2:$H$5250,"="&amp;data!$B3286,IPO!$J$2:$J$5250,"="&amp;data!$G3286)</f>
        <v>1777.6</v>
      </c>
      <c r="K3286" s="13">
        <f>IF(I3286=1,SUMIFS(IPO!$C$2:$C$5250,IPO!$H$2:$H$5250,"="&amp;data!$B3286,IPO!$J$2:$J$5250,"="&amp;data!$G3286),"")</f>
        <v>31</v>
      </c>
      <c r="L3286" s="13">
        <f>SUMIFS(IPO!$E$2:$E$5250,IPO!$H$2:$H$5250,"="&amp;data!$B3286,IPO!$J$2:$J$5250,"="&amp;data!$G3286)</f>
        <v>1.4</v>
      </c>
      <c r="M3286" s="13">
        <f>SUMIFS(IPO!$F$2:$F$5250,IPO!$H$2:$H$5250,"="&amp;data!$B3286,IPO!$J$2:$J$5250,"="&amp;data!$G3286)</f>
        <v>7</v>
      </c>
      <c r="N3286" s="13"/>
      <c r="P3286" s="16">
        <f>COUNTIFS(equity_bonds!$H$2:$H$6414,"="&amp;data!$B3286,equity_bonds!$J$2:$J$6414,"="&amp;data!$G3286)</f>
        <v>2</v>
      </c>
      <c r="Q3286" s="16">
        <f>SUMIFS(equity_bonds!$B$2:$B$6414,equity_bonds!$H$2:$H$6414,"="&amp;data!$B3286,equity_bonds!$J$2:$J$6414,"="&amp;data!$G3286)</f>
        <v>89545.5</v>
      </c>
      <c r="R3286" s="16" t="str">
        <f>IF(P3286=1,SUMIFS(equity_bonds!$C$2:$C$6414,equity_bonds!$H$2:$H$6414,"="&amp;data!$B3286,equity_bonds!$J$2:$J$6414,"="&amp;data!$G3286),"")</f>
        <v/>
      </c>
      <c r="S3286" s="16">
        <f>SUMIFS(equity_bonds!$E$2:$E$6414,equity_bonds!$H$2:$H$6414,"="&amp;data!$B3286,equity_bonds!$J$2:$J$6414,"="&amp;data!$G3286)</f>
        <v>1.1000000000000001</v>
      </c>
      <c r="T3286" s="16">
        <f>SUMIFS(equity_bonds!$F$2:$F$6414,equity_bonds!$H$2:$H$6414,"="&amp;data!$B3286,equity_bonds!$J$2:$J$6414,"="&amp;data!$G3286)</f>
        <v>47</v>
      </c>
      <c r="U3286" s="16"/>
    </row>
    <row r="3287" spans="1:21" x14ac:dyDescent="0.25">
      <c r="A3287">
        <v>3748</v>
      </c>
      <c r="B3287">
        <v>2008</v>
      </c>
      <c r="C3287">
        <v>78</v>
      </c>
      <c r="D3287" t="s">
        <v>222</v>
      </c>
      <c r="E3287" t="s">
        <v>554</v>
      </c>
      <c r="F3287" t="s">
        <v>2541</v>
      </c>
      <c r="G3287" t="str">
        <f t="shared" si="51"/>
        <v>Sheppard Mullin</v>
      </c>
      <c r="I3287" s="13">
        <f>COUNTIFS(IPO!$J$2:$J$5250,"="&amp;data!$G3287,IPO!$H$2:$H$5250,"="&amp;data!$B3287)</f>
        <v>1</v>
      </c>
      <c r="J3287" s="13">
        <f>SUMIFS(IPO!$B$2:$B$5250,IPO!$H$2:$H$5250,"="&amp;data!$B3287,IPO!$J$2:$J$5250,"="&amp;data!$G3287)</f>
        <v>120</v>
      </c>
      <c r="K3287" s="13">
        <f>IF(I3287=1,SUMIFS(IPO!$C$2:$C$5250,IPO!$H$2:$H$5250,"="&amp;data!$B3287,IPO!$J$2:$J$5250,"="&amp;data!$G3287),"")</f>
        <v>128</v>
      </c>
      <c r="L3287" s="13">
        <f>SUMIFS(IPO!$E$2:$E$5250,IPO!$H$2:$H$5250,"="&amp;data!$B3287,IPO!$J$2:$J$5250,"="&amp;data!$G3287)</f>
        <v>0.1</v>
      </c>
      <c r="M3287" s="13">
        <f>SUMIFS(IPO!$F$2:$F$5250,IPO!$H$2:$H$5250,"="&amp;data!$B3287,IPO!$J$2:$J$5250,"="&amp;data!$G3287)</f>
        <v>1</v>
      </c>
      <c r="N3287" s="13"/>
      <c r="P3287" s="16">
        <f>COUNTIFS(equity_bonds!$H$2:$H$6414,"="&amp;data!$B3287,equity_bonds!$J$2:$J$6414,"="&amp;data!$G3287)</f>
        <v>0</v>
      </c>
      <c r="Q3287" s="16">
        <f>SUMIFS(equity_bonds!$B$2:$B$6414,equity_bonds!$H$2:$H$6414,"="&amp;data!$B3287,equity_bonds!$J$2:$J$6414,"="&amp;data!$G3287)</f>
        <v>0</v>
      </c>
      <c r="R3287" s="16" t="str">
        <f>IF(P3287=1,SUMIFS(equity_bonds!$C$2:$C$6414,equity_bonds!$H$2:$H$6414,"="&amp;data!$B3287,equity_bonds!$J$2:$J$6414,"="&amp;data!$G3287),"")</f>
        <v/>
      </c>
      <c r="S3287" s="16">
        <f>SUMIFS(equity_bonds!$E$2:$E$6414,equity_bonds!$H$2:$H$6414,"="&amp;data!$B3287,equity_bonds!$J$2:$J$6414,"="&amp;data!$G3287)</f>
        <v>0</v>
      </c>
      <c r="T3287" s="16">
        <f>SUMIFS(equity_bonds!$F$2:$F$6414,equity_bonds!$H$2:$H$6414,"="&amp;data!$B3287,equity_bonds!$J$2:$J$6414,"="&amp;data!$G3287)</f>
        <v>0</v>
      </c>
      <c r="U3287" s="16"/>
    </row>
    <row r="3288" spans="1:21" x14ac:dyDescent="0.25">
      <c r="A3288">
        <v>3774</v>
      </c>
      <c r="B3288">
        <v>2008</v>
      </c>
      <c r="C3288">
        <v>82</v>
      </c>
      <c r="D3288" t="s">
        <v>191</v>
      </c>
      <c r="E3288" t="s">
        <v>555</v>
      </c>
      <c r="F3288" t="s">
        <v>2542</v>
      </c>
      <c r="G3288" t="str">
        <f t="shared" si="51"/>
        <v>Shook Hardy</v>
      </c>
      <c r="I3288" s="13">
        <f>COUNTIFS(IPO!$J$2:$J$5250,"="&amp;data!$G3288,IPO!$H$2:$H$5250,"="&amp;data!$B3288)</f>
        <v>0</v>
      </c>
      <c r="J3288" s="13">
        <f>SUMIFS(IPO!$B$2:$B$5250,IPO!$H$2:$H$5250,"="&amp;data!$B3288,IPO!$J$2:$J$5250,"="&amp;data!$G3288)</f>
        <v>0</v>
      </c>
      <c r="K3288" s="13" t="str">
        <f>IF(I3288=1,SUMIFS(IPO!$C$2:$C$5250,IPO!$H$2:$H$5250,"="&amp;data!$B3288,IPO!$J$2:$J$5250,"="&amp;data!$G3288),"")</f>
        <v/>
      </c>
      <c r="L3288" s="13">
        <f>SUMIFS(IPO!$E$2:$E$5250,IPO!$H$2:$H$5250,"="&amp;data!$B3288,IPO!$J$2:$J$5250,"="&amp;data!$G3288)</f>
        <v>0</v>
      </c>
      <c r="M3288" s="13">
        <f>SUMIFS(IPO!$F$2:$F$5250,IPO!$H$2:$H$5250,"="&amp;data!$B3288,IPO!$J$2:$J$5250,"="&amp;data!$G3288)</f>
        <v>0</v>
      </c>
      <c r="N3288" s="13"/>
      <c r="P3288" s="16">
        <f>COUNTIFS(equity_bonds!$H$2:$H$6414,"="&amp;data!$B3288,equity_bonds!$J$2:$J$6414,"="&amp;data!$G3288)</f>
        <v>0</v>
      </c>
      <c r="Q3288" s="16">
        <f>SUMIFS(equity_bonds!$B$2:$B$6414,equity_bonds!$H$2:$H$6414,"="&amp;data!$B3288,equity_bonds!$J$2:$J$6414,"="&amp;data!$G3288)</f>
        <v>0</v>
      </c>
      <c r="R3288" s="16" t="str">
        <f>IF(P3288=1,SUMIFS(equity_bonds!$C$2:$C$6414,equity_bonds!$H$2:$H$6414,"="&amp;data!$B3288,equity_bonds!$J$2:$J$6414,"="&amp;data!$G3288),"")</f>
        <v/>
      </c>
      <c r="S3288" s="16">
        <f>SUMIFS(equity_bonds!$E$2:$E$6414,equity_bonds!$H$2:$H$6414,"="&amp;data!$B3288,equity_bonds!$J$2:$J$6414,"="&amp;data!$G3288)</f>
        <v>0</v>
      </c>
      <c r="T3288" s="16">
        <f>SUMIFS(equity_bonds!$F$2:$F$6414,equity_bonds!$H$2:$H$6414,"="&amp;data!$B3288,equity_bonds!$J$2:$J$6414,"="&amp;data!$G3288)</f>
        <v>0</v>
      </c>
      <c r="U3288" s="16"/>
    </row>
    <row r="3289" spans="1:21" x14ac:dyDescent="0.25">
      <c r="A3289">
        <v>3817</v>
      </c>
      <c r="B3289">
        <v>2008</v>
      </c>
      <c r="C3289">
        <v>5</v>
      </c>
      <c r="D3289" t="s">
        <v>80</v>
      </c>
      <c r="E3289" t="s">
        <v>507</v>
      </c>
      <c r="F3289" t="s">
        <v>507</v>
      </c>
      <c r="G3289" t="str">
        <f t="shared" si="51"/>
        <v>Sidley Austin</v>
      </c>
      <c r="I3289" s="13">
        <f>COUNTIFS(IPO!$J$2:$J$5250,"="&amp;data!$G3289,IPO!$H$2:$H$5250,"="&amp;data!$B3289)</f>
        <v>1</v>
      </c>
      <c r="J3289" s="13">
        <f>SUMIFS(IPO!$B$2:$B$5250,IPO!$H$2:$H$5250,"="&amp;data!$B3289,IPO!$J$2:$J$5250,"="&amp;data!$G3289)</f>
        <v>1649.6</v>
      </c>
      <c r="K3289" s="13">
        <f>IF(I3289=1,SUMIFS(IPO!$C$2:$C$5250,IPO!$H$2:$H$5250,"="&amp;data!$B3289,IPO!$J$2:$J$5250,"="&amp;data!$G3289),"")</f>
        <v>33</v>
      </c>
      <c r="L3289" s="13">
        <f>SUMIFS(IPO!$E$2:$E$5250,IPO!$H$2:$H$5250,"="&amp;data!$B3289,IPO!$J$2:$J$5250,"="&amp;data!$G3289)</f>
        <v>1.3</v>
      </c>
      <c r="M3289" s="13">
        <f>SUMIFS(IPO!$F$2:$F$5250,IPO!$H$2:$H$5250,"="&amp;data!$B3289,IPO!$J$2:$J$5250,"="&amp;data!$G3289)</f>
        <v>6</v>
      </c>
      <c r="N3289" s="13"/>
      <c r="P3289" s="16">
        <f>COUNTIFS(equity_bonds!$H$2:$H$6414,"="&amp;data!$B3289,equity_bonds!$J$2:$J$6414,"="&amp;data!$G3289)</f>
        <v>3</v>
      </c>
      <c r="Q3289" s="16">
        <f>SUMIFS(equity_bonds!$B$2:$B$6414,equity_bonds!$H$2:$H$6414,"="&amp;data!$B3289,equity_bonds!$J$2:$J$6414,"="&amp;data!$G3289)</f>
        <v>955528</v>
      </c>
      <c r="R3289" s="16" t="str">
        <f>IF(P3289=1,SUMIFS(equity_bonds!$C$2:$C$6414,equity_bonds!$H$2:$H$6414,"="&amp;data!$B3289,equity_bonds!$J$2:$J$6414,"="&amp;data!$G3289),"")</f>
        <v/>
      </c>
      <c r="S3289" s="16">
        <f>SUMIFS(equity_bonds!$E$2:$E$6414,equity_bonds!$H$2:$H$6414,"="&amp;data!$B3289,equity_bonds!$J$2:$J$6414,"="&amp;data!$G3289)</f>
        <v>11.3</v>
      </c>
      <c r="T3289" s="16">
        <f>SUMIFS(equity_bonds!$F$2:$F$6414,equity_bonds!$H$2:$H$6414,"="&amp;data!$B3289,equity_bonds!$J$2:$J$6414,"="&amp;data!$G3289)</f>
        <v>1128</v>
      </c>
      <c r="U3289" s="16"/>
    </row>
    <row r="3290" spans="1:21" x14ac:dyDescent="0.25">
      <c r="A3290">
        <v>3830</v>
      </c>
      <c r="B3290">
        <v>2008</v>
      </c>
      <c r="C3290">
        <v>199</v>
      </c>
      <c r="D3290" t="s">
        <v>5</v>
      </c>
      <c r="E3290" t="s">
        <v>556</v>
      </c>
      <c r="F3290" t="s">
        <v>2784</v>
      </c>
      <c r="G3290" t="str">
        <f t="shared" si="51"/>
        <v>Sills Cummis</v>
      </c>
      <c r="I3290" s="13">
        <f>COUNTIFS(IPO!$J$2:$J$5250,"="&amp;data!$G3290,IPO!$H$2:$H$5250,"="&amp;data!$B3290)</f>
        <v>0</v>
      </c>
      <c r="J3290" s="13">
        <f>SUMIFS(IPO!$B$2:$B$5250,IPO!$H$2:$H$5250,"="&amp;data!$B3290,IPO!$J$2:$J$5250,"="&amp;data!$G3290)</f>
        <v>0</v>
      </c>
      <c r="K3290" s="13" t="str">
        <f>IF(I3290=1,SUMIFS(IPO!$C$2:$C$5250,IPO!$H$2:$H$5250,"="&amp;data!$B3290,IPO!$J$2:$J$5250,"="&amp;data!$G3290),"")</f>
        <v/>
      </c>
      <c r="L3290" s="13">
        <f>SUMIFS(IPO!$E$2:$E$5250,IPO!$H$2:$H$5250,"="&amp;data!$B3290,IPO!$J$2:$J$5250,"="&amp;data!$G3290)</f>
        <v>0</v>
      </c>
      <c r="M3290" s="13">
        <f>SUMIFS(IPO!$F$2:$F$5250,IPO!$H$2:$H$5250,"="&amp;data!$B3290,IPO!$J$2:$J$5250,"="&amp;data!$G3290)</f>
        <v>0</v>
      </c>
      <c r="N3290" s="13"/>
      <c r="P3290" s="16">
        <f>COUNTIFS(equity_bonds!$H$2:$H$6414,"="&amp;data!$B3290,equity_bonds!$J$2:$J$6414,"="&amp;data!$G3290)</f>
        <v>0</v>
      </c>
      <c r="Q3290" s="16">
        <f>SUMIFS(equity_bonds!$B$2:$B$6414,equity_bonds!$H$2:$H$6414,"="&amp;data!$B3290,equity_bonds!$J$2:$J$6414,"="&amp;data!$G3290)</f>
        <v>0</v>
      </c>
      <c r="R3290" s="16" t="str">
        <f>IF(P3290=1,SUMIFS(equity_bonds!$C$2:$C$6414,equity_bonds!$H$2:$H$6414,"="&amp;data!$B3290,equity_bonds!$J$2:$J$6414,"="&amp;data!$G3290),"")</f>
        <v/>
      </c>
      <c r="S3290" s="16">
        <f>SUMIFS(equity_bonds!$E$2:$E$6414,equity_bonds!$H$2:$H$6414,"="&amp;data!$B3290,equity_bonds!$J$2:$J$6414,"="&amp;data!$G3290)</f>
        <v>0</v>
      </c>
      <c r="T3290" s="16">
        <f>SUMIFS(equity_bonds!$F$2:$F$6414,equity_bonds!$H$2:$H$6414,"="&amp;data!$B3290,equity_bonds!$J$2:$J$6414,"="&amp;data!$G3290)</f>
        <v>0</v>
      </c>
      <c r="U3290" s="16"/>
    </row>
    <row r="3291" spans="1:21" x14ac:dyDescent="0.25">
      <c r="A3291">
        <v>3835</v>
      </c>
      <c r="B3291">
        <v>2008</v>
      </c>
      <c r="C3291">
        <v>16</v>
      </c>
      <c r="D3291" t="s">
        <v>91</v>
      </c>
      <c r="E3291" t="s">
        <v>557</v>
      </c>
      <c r="F3291" t="s">
        <v>557</v>
      </c>
      <c r="G3291" t="str">
        <f t="shared" si="51"/>
        <v>Simpson Thacher</v>
      </c>
      <c r="I3291" s="13">
        <f>COUNTIFS(IPO!$J$2:$J$5250,"="&amp;data!$G3291,IPO!$H$2:$H$5250,"="&amp;data!$B3291)</f>
        <v>1</v>
      </c>
      <c r="J3291" s="13">
        <f>SUMIFS(IPO!$B$2:$B$5250,IPO!$H$2:$H$5250,"="&amp;data!$B3291,IPO!$J$2:$J$5250,"="&amp;data!$G3291)</f>
        <v>7749.5</v>
      </c>
      <c r="K3291" s="13">
        <f>IF(I3291=1,SUMIFS(IPO!$C$2:$C$5250,IPO!$H$2:$H$5250,"="&amp;data!$B3291,IPO!$J$2:$J$5250,"="&amp;data!$G3291),"")</f>
        <v>3</v>
      </c>
      <c r="L3291" s="13">
        <f>SUMIFS(IPO!$E$2:$E$5250,IPO!$H$2:$H$5250,"="&amp;data!$B3291,IPO!$J$2:$J$5250,"="&amp;data!$G3291)</f>
        <v>6.1</v>
      </c>
      <c r="M3291" s="13">
        <f>SUMIFS(IPO!$F$2:$F$5250,IPO!$H$2:$H$5250,"="&amp;data!$B3291,IPO!$J$2:$J$5250,"="&amp;data!$G3291)</f>
        <v>8</v>
      </c>
      <c r="N3291" s="13"/>
      <c r="P3291" s="16">
        <f>COUNTIFS(equity_bonds!$H$2:$H$6414,"="&amp;data!$B3291,equity_bonds!$J$2:$J$6414,"="&amp;data!$G3291)</f>
        <v>1</v>
      </c>
      <c r="Q3291" s="16">
        <f>SUMIFS(equity_bonds!$B$2:$B$6414,equity_bonds!$H$2:$H$6414,"="&amp;data!$B3291,equity_bonds!$J$2:$J$6414,"="&amp;data!$G3291)</f>
        <v>141785.60000000001</v>
      </c>
      <c r="R3291" s="16">
        <f>IF(P3291=1,SUMIFS(equity_bonds!$C$2:$C$6414,equity_bonds!$H$2:$H$6414,"="&amp;data!$B3291,equity_bonds!$J$2:$J$6414,"="&amp;data!$G3291),"")</f>
        <v>12</v>
      </c>
      <c r="S3291" s="16">
        <f>SUMIFS(equity_bonds!$E$2:$E$6414,equity_bonds!$H$2:$H$6414,"="&amp;data!$B3291,equity_bonds!$J$2:$J$6414,"="&amp;data!$G3291)</f>
        <v>1.7</v>
      </c>
      <c r="T3291" s="16">
        <f>SUMIFS(equity_bonds!$F$2:$F$6414,equity_bonds!$H$2:$H$6414,"="&amp;data!$B3291,equity_bonds!$J$2:$J$6414,"="&amp;data!$G3291)</f>
        <v>86</v>
      </c>
      <c r="U3291" s="16"/>
    </row>
    <row r="3292" spans="1:21" x14ac:dyDescent="0.25">
      <c r="A3292">
        <v>3866</v>
      </c>
      <c r="B3292">
        <v>2008</v>
      </c>
      <c r="C3292">
        <v>1</v>
      </c>
      <c r="D3292" t="s">
        <v>109</v>
      </c>
      <c r="E3292" t="s">
        <v>558</v>
      </c>
      <c r="F3292" t="s">
        <v>558</v>
      </c>
      <c r="G3292" t="str">
        <f t="shared" si="51"/>
        <v>Skadden</v>
      </c>
      <c r="I3292" s="13">
        <v>1</v>
      </c>
      <c r="J3292" s="13">
        <v>12493.5</v>
      </c>
      <c r="K3292" s="13">
        <v>1</v>
      </c>
      <c r="L3292" s="13">
        <v>9.9</v>
      </c>
      <c r="M3292" s="13">
        <v>30</v>
      </c>
      <c r="N3292" s="13"/>
      <c r="P3292" s="16">
        <f>COUNTIFS(equity_bonds!$H$2:$H$6414,"="&amp;data!$B3292,equity_bonds!$J$2:$J$6414,"="&amp;data!$G3292)</f>
        <v>0</v>
      </c>
      <c r="Q3292" s="16">
        <v>241248.2</v>
      </c>
      <c r="R3292" s="16" t="str">
        <f>IF(P3292=1,SUMIFS(equity_bonds!$C$2:$C$6414,equity_bonds!$H$2:$H$6414,"="&amp;data!$B3292,equity_bonds!$J$2:$J$6414,"="&amp;data!$G3292),"")</f>
        <v/>
      </c>
      <c r="S3292" s="16">
        <v>2.8</v>
      </c>
      <c r="T3292" s="16">
        <v>175</v>
      </c>
      <c r="U3292" s="16"/>
    </row>
    <row r="3293" spans="1:21" x14ac:dyDescent="0.25">
      <c r="A3293">
        <v>3909</v>
      </c>
      <c r="B3293">
        <v>2008</v>
      </c>
      <c r="C3293">
        <v>119</v>
      </c>
      <c r="D3293" t="s">
        <v>367</v>
      </c>
      <c r="E3293" t="s">
        <v>308</v>
      </c>
      <c r="F3293" t="s">
        <v>2727</v>
      </c>
      <c r="G3293" t="str">
        <f t="shared" si="51"/>
        <v>Snell Wilmer</v>
      </c>
      <c r="I3293" s="13">
        <f>COUNTIFS(IPO!$J$2:$J$5250,"="&amp;data!$G3293,IPO!$H$2:$H$5250,"="&amp;data!$B3293)</f>
        <v>0</v>
      </c>
      <c r="J3293" s="13">
        <f>SUMIFS(IPO!$B$2:$B$5250,IPO!$H$2:$H$5250,"="&amp;data!$B3293,IPO!$J$2:$J$5250,"="&amp;data!$G3293)</f>
        <v>0</v>
      </c>
      <c r="K3293" s="13" t="str">
        <f>IF(I3293=1,SUMIFS(IPO!$C$2:$C$5250,IPO!$H$2:$H$5250,"="&amp;data!$B3293,IPO!$J$2:$J$5250,"="&amp;data!$G3293),"")</f>
        <v/>
      </c>
      <c r="L3293" s="13">
        <f>SUMIFS(IPO!$E$2:$E$5250,IPO!$H$2:$H$5250,"="&amp;data!$B3293,IPO!$J$2:$J$5250,"="&amp;data!$G3293)</f>
        <v>0</v>
      </c>
      <c r="M3293" s="13">
        <f>SUMIFS(IPO!$F$2:$F$5250,IPO!$H$2:$H$5250,"="&amp;data!$B3293,IPO!$J$2:$J$5250,"="&amp;data!$G3293)</f>
        <v>0</v>
      </c>
      <c r="N3293" s="13"/>
      <c r="P3293" s="16">
        <f>COUNTIFS(equity_bonds!$H$2:$H$6414,"="&amp;data!$B3293,equity_bonds!$J$2:$J$6414,"="&amp;data!$G3293)</f>
        <v>0</v>
      </c>
      <c r="Q3293" s="16">
        <f>SUMIFS(equity_bonds!$B$2:$B$6414,equity_bonds!$H$2:$H$6414,"="&amp;data!$B3293,equity_bonds!$J$2:$J$6414,"="&amp;data!$G3293)</f>
        <v>0</v>
      </c>
      <c r="R3293" s="16" t="str">
        <f>IF(P3293=1,SUMIFS(equity_bonds!$C$2:$C$6414,equity_bonds!$H$2:$H$6414,"="&amp;data!$B3293,equity_bonds!$J$2:$J$6414,"="&amp;data!$G3293),"")</f>
        <v/>
      </c>
      <c r="S3293" s="16">
        <f>SUMIFS(equity_bonds!$E$2:$E$6414,equity_bonds!$H$2:$H$6414,"="&amp;data!$B3293,equity_bonds!$J$2:$J$6414,"="&amp;data!$G3293)</f>
        <v>0</v>
      </c>
      <c r="T3293" s="16">
        <f>SUMIFS(equity_bonds!$F$2:$F$6414,equity_bonds!$H$2:$H$6414,"="&amp;data!$B3293,equity_bonds!$J$2:$J$6414,"="&amp;data!$G3293)</f>
        <v>0</v>
      </c>
      <c r="U3293" s="16"/>
    </row>
    <row r="3294" spans="1:21" x14ac:dyDescent="0.25">
      <c r="A3294">
        <v>3920</v>
      </c>
      <c r="B3294">
        <v>2008</v>
      </c>
      <c r="C3294">
        <v>58</v>
      </c>
      <c r="D3294" t="s">
        <v>175</v>
      </c>
      <c r="E3294" t="s">
        <v>559</v>
      </c>
      <c r="F3294" t="s">
        <v>559</v>
      </c>
      <c r="G3294" t="str">
        <f t="shared" si="51"/>
        <v>Sonnenschein</v>
      </c>
      <c r="I3294" s="13">
        <f>COUNTIFS(IPO!$J$2:$J$5250,"="&amp;data!$G3294,IPO!$H$2:$H$5250,"="&amp;data!$B3294)</f>
        <v>0</v>
      </c>
      <c r="J3294" s="13">
        <f>SUMIFS(IPO!$B$2:$B$5250,IPO!$H$2:$H$5250,"="&amp;data!$B3294,IPO!$J$2:$J$5250,"="&amp;data!$G3294)</f>
        <v>0</v>
      </c>
      <c r="K3294" s="13" t="str">
        <f>IF(I3294=1,SUMIFS(IPO!$C$2:$C$5250,IPO!$H$2:$H$5250,"="&amp;data!$B3294,IPO!$J$2:$J$5250,"="&amp;data!$G3294),"")</f>
        <v/>
      </c>
      <c r="L3294" s="13">
        <f>SUMIFS(IPO!$E$2:$E$5250,IPO!$H$2:$H$5250,"="&amp;data!$B3294,IPO!$J$2:$J$5250,"="&amp;data!$G3294)</f>
        <v>0</v>
      </c>
      <c r="M3294" s="13">
        <f>SUMIFS(IPO!$F$2:$F$5250,IPO!$H$2:$H$5250,"="&amp;data!$B3294,IPO!$J$2:$J$5250,"="&amp;data!$G3294)</f>
        <v>0</v>
      </c>
      <c r="N3294" s="13"/>
      <c r="P3294" s="16">
        <f>COUNTIFS(equity_bonds!$H$2:$H$6414,"="&amp;data!$B3294,equity_bonds!$J$2:$J$6414,"="&amp;data!$G3294)</f>
        <v>0</v>
      </c>
      <c r="Q3294" s="16">
        <f>SUMIFS(equity_bonds!$B$2:$B$6414,equity_bonds!$H$2:$H$6414,"="&amp;data!$B3294,equity_bonds!$J$2:$J$6414,"="&amp;data!$G3294)</f>
        <v>0</v>
      </c>
      <c r="R3294" s="16" t="str">
        <f>IF(P3294=1,SUMIFS(equity_bonds!$C$2:$C$6414,equity_bonds!$H$2:$H$6414,"="&amp;data!$B3294,equity_bonds!$J$2:$J$6414,"="&amp;data!$G3294),"")</f>
        <v/>
      </c>
      <c r="S3294" s="16">
        <f>SUMIFS(equity_bonds!$E$2:$E$6414,equity_bonds!$H$2:$H$6414,"="&amp;data!$B3294,equity_bonds!$J$2:$J$6414,"="&amp;data!$G3294)</f>
        <v>0</v>
      </c>
      <c r="T3294" s="16">
        <f>SUMIFS(equity_bonds!$F$2:$F$6414,equity_bonds!$H$2:$H$6414,"="&amp;data!$B3294,equity_bonds!$J$2:$J$6414,"="&amp;data!$G3294)</f>
        <v>0</v>
      </c>
      <c r="U3294" s="16"/>
    </row>
    <row r="3295" spans="1:21" x14ac:dyDescent="0.25">
      <c r="A3295">
        <v>3968</v>
      </c>
      <c r="B3295">
        <v>2008</v>
      </c>
      <c r="C3295">
        <v>53</v>
      </c>
      <c r="D3295" t="s">
        <v>209</v>
      </c>
      <c r="E3295" t="s">
        <v>48</v>
      </c>
      <c r="F3295" t="s">
        <v>48</v>
      </c>
      <c r="G3295" t="str">
        <f t="shared" si="51"/>
        <v>Squire Sanders</v>
      </c>
      <c r="I3295" s="13">
        <f>COUNTIFS(IPO!$J$2:$J$5250,"="&amp;data!$G3295,IPO!$H$2:$H$5250,"="&amp;data!$B3295)</f>
        <v>1</v>
      </c>
      <c r="J3295" s="13">
        <f>SUMIFS(IPO!$B$2:$B$5250,IPO!$H$2:$H$5250,"="&amp;data!$B3295,IPO!$J$2:$J$5250,"="&amp;data!$G3295)</f>
        <v>162</v>
      </c>
      <c r="K3295" s="13">
        <f>IF(I3295=1,SUMIFS(IPO!$C$2:$C$5250,IPO!$H$2:$H$5250,"="&amp;data!$B3295,IPO!$J$2:$J$5250,"="&amp;data!$G3295),"")</f>
        <v>120</v>
      </c>
      <c r="L3295" s="13">
        <f>SUMIFS(IPO!$E$2:$E$5250,IPO!$H$2:$H$5250,"="&amp;data!$B3295,IPO!$J$2:$J$5250,"="&amp;data!$G3295)</f>
        <v>0.1</v>
      </c>
      <c r="M3295" s="13">
        <f>SUMIFS(IPO!$F$2:$F$5250,IPO!$H$2:$H$5250,"="&amp;data!$B3295,IPO!$J$2:$J$5250,"="&amp;data!$G3295)</f>
        <v>1</v>
      </c>
      <c r="N3295" s="13"/>
      <c r="P3295" s="16">
        <f>COUNTIFS(equity_bonds!$H$2:$H$6414,"="&amp;data!$B3295,equity_bonds!$J$2:$J$6414,"="&amp;data!$G3295)</f>
        <v>1</v>
      </c>
      <c r="Q3295" s="16">
        <f>SUMIFS(equity_bonds!$B$2:$B$6414,equity_bonds!$H$2:$H$6414,"="&amp;data!$B3295,equity_bonds!$J$2:$J$6414,"="&amp;data!$G3295)</f>
        <v>2550.1</v>
      </c>
      <c r="R3295" s="16">
        <f>IF(P3295=1,SUMIFS(equity_bonds!$C$2:$C$6414,equity_bonds!$H$2:$H$6414,"="&amp;data!$B3295,equity_bonds!$J$2:$J$6414,"="&amp;data!$G3295),"")</f>
        <v>110</v>
      </c>
      <c r="S3295" s="16">
        <f>SUMIFS(equity_bonds!$E$2:$E$6414,equity_bonds!$H$2:$H$6414,"="&amp;data!$B3295,equity_bonds!$J$2:$J$6414,"="&amp;data!$G3295)</f>
        <v>0</v>
      </c>
      <c r="T3295" s="16">
        <f>SUMIFS(equity_bonds!$F$2:$F$6414,equity_bonds!$H$2:$H$6414,"="&amp;data!$B3295,equity_bonds!$J$2:$J$6414,"="&amp;data!$G3295)</f>
        <v>12</v>
      </c>
      <c r="U3295" s="16"/>
    </row>
    <row r="3296" spans="1:21" x14ac:dyDescent="0.25">
      <c r="A3296">
        <v>3994</v>
      </c>
      <c r="B3296">
        <v>2008</v>
      </c>
      <c r="C3296">
        <v>77</v>
      </c>
      <c r="D3296" t="s">
        <v>204</v>
      </c>
      <c r="E3296" t="s">
        <v>163</v>
      </c>
      <c r="F3296" t="s">
        <v>2647</v>
      </c>
      <c r="G3296" t="str">
        <f t="shared" si="51"/>
        <v>Steptoe Johnson</v>
      </c>
      <c r="I3296" s="13">
        <f>COUNTIFS(IPO!$J$2:$J$5250,"="&amp;data!$G3296,IPO!$H$2:$H$5250,"="&amp;data!$B3296)</f>
        <v>1</v>
      </c>
      <c r="J3296" s="13">
        <f>SUMIFS(IPO!$B$2:$B$5250,IPO!$H$2:$H$5250,"="&amp;data!$B3296,IPO!$J$2:$J$5250,"="&amp;data!$G3296)</f>
        <v>20.2</v>
      </c>
      <c r="K3296" s="13">
        <f>IF(I3296=1,SUMIFS(IPO!$C$2:$C$5250,IPO!$H$2:$H$5250,"="&amp;data!$B3296,IPO!$J$2:$J$5250,"="&amp;data!$G3296),"")</f>
        <v>168</v>
      </c>
      <c r="L3296" s="13">
        <f>SUMIFS(IPO!$E$2:$E$5250,IPO!$H$2:$H$5250,"="&amp;data!$B3296,IPO!$J$2:$J$5250,"="&amp;data!$G3296)</f>
        <v>0</v>
      </c>
      <c r="M3296" s="13">
        <f>SUMIFS(IPO!$F$2:$F$5250,IPO!$H$2:$H$5250,"="&amp;data!$B3296,IPO!$J$2:$J$5250,"="&amp;data!$G3296)</f>
        <v>1</v>
      </c>
      <c r="N3296" s="13"/>
      <c r="P3296" s="16">
        <f>COUNTIFS(equity_bonds!$H$2:$H$6414,"="&amp;data!$B3296,equity_bonds!$J$2:$J$6414,"="&amp;data!$G3296)</f>
        <v>0</v>
      </c>
      <c r="Q3296" s="16">
        <f>SUMIFS(equity_bonds!$B$2:$B$6414,equity_bonds!$H$2:$H$6414,"="&amp;data!$B3296,equity_bonds!$J$2:$J$6414,"="&amp;data!$G3296)</f>
        <v>0</v>
      </c>
      <c r="R3296" s="16" t="str">
        <f>IF(P3296=1,SUMIFS(equity_bonds!$C$2:$C$6414,equity_bonds!$H$2:$H$6414,"="&amp;data!$B3296,equity_bonds!$J$2:$J$6414,"="&amp;data!$G3296),"")</f>
        <v/>
      </c>
      <c r="S3296" s="16">
        <f>SUMIFS(equity_bonds!$E$2:$E$6414,equity_bonds!$H$2:$H$6414,"="&amp;data!$B3296,equity_bonds!$J$2:$J$6414,"="&amp;data!$G3296)</f>
        <v>0</v>
      </c>
      <c r="T3296" s="16">
        <f>SUMIFS(equity_bonds!$F$2:$F$6414,equity_bonds!$H$2:$H$6414,"="&amp;data!$B3296,equity_bonds!$J$2:$J$6414,"="&amp;data!$G3296)</f>
        <v>0</v>
      </c>
      <c r="U3296" s="16"/>
    </row>
    <row r="3297" spans="1:21" x14ac:dyDescent="0.25">
      <c r="A3297">
        <v>4005</v>
      </c>
      <c r="B3297">
        <v>2008</v>
      </c>
      <c r="C3297">
        <v>191</v>
      </c>
      <c r="D3297" t="s">
        <v>404</v>
      </c>
      <c r="E3297" t="s">
        <v>495</v>
      </c>
      <c r="F3297" t="s">
        <v>2774</v>
      </c>
      <c r="G3297" t="str">
        <f t="shared" si="51"/>
        <v>Stevens Lee</v>
      </c>
      <c r="I3297" s="13">
        <f>COUNTIFS(IPO!$J$2:$J$5250,"="&amp;data!$G3297,IPO!$H$2:$H$5250,"="&amp;data!$B3297)</f>
        <v>0</v>
      </c>
      <c r="J3297" s="13">
        <f>SUMIFS(IPO!$B$2:$B$5250,IPO!$H$2:$H$5250,"="&amp;data!$B3297,IPO!$J$2:$J$5250,"="&amp;data!$G3297)</f>
        <v>0</v>
      </c>
      <c r="K3297" s="13" t="str">
        <f>IF(I3297=1,SUMIFS(IPO!$C$2:$C$5250,IPO!$H$2:$H$5250,"="&amp;data!$B3297,IPO!$J$2:$J$5250,"="&amp;data!$G3297),"")</f>
        <v/>
      </c>
      <c r="L3297" s="13">
        <f>SUMIFS(IPO!$E$2:$E$5250,IPO!$H$2:$H$5250,"="&amp;data!$B3297,IPO!$J$2:$J$5250,"="&amp;data!$G3297)</f>
        <v>0</v>
      </c>
      <c r="M3297" s="13">
        <f>SUMIFS(IPO!$F$2:$F$5250,IPO!$H$2:$H$5250,"="&amp;data!$B3297,IPO!$J$2:$J$5250,"="&amp;data!$G3297)</f>
        <v>0</v>
      </c>
      <c r="N3297" s="13"/>
      <c r="P3297" s="16">
        <f>COUNTIFS(equity_bonds!$H$2:$H$6414,"="&amp;data!$B3297,equity_bonds!$J$2:$J$6414,"="&amp;data!$G3297)</f>
        <v>0</v>
      </c>
      <c r="Q3297" s="16">
        <f>SUMIFS(equity_bonds!$B$2:$B$6414,equity_bonds!$H$2:$H$6414,"="&amp;data!$B3297,equity_bonds!$J$2:$J$6414,"="&amp;data!$G3297)</f>
        <v>0</v>
      </c>
      <c r="R3297" s="16" t="str">
        <f>IF(P3297=1,SUMIFS(equity_bonds!$C$2:$C$6414,equity_bonds!$H$2:$H$6414,"="&amp;data!$B3297,equity_bonds!$J$2:$J$6414,"="&amp;data!$G3297),"")</f>
        <v/>
      </c>
      <c r="S3297" s="16">
        <f>SUMIFS(equity_bonds!$E$2:$E$6414,equity_bonds!$H$2:$H$6414,"="&amp;data!$B3297,equity_bonds!$J$2:$J$6414,"="&amp;data!$G3297)</f>
        <v>0</v>
      </c>
      <c r="T3297" s="16">
        <f>SUMIFS(equity_bonds!$F$2:$F$6414,equity_bonds!$H$2:$H$6414,"="&amp;data!$B3297,equity_bonds!$J$2:$J$6414,"="&amp;data!$G3297)</f>
        <v>0</v>
      </c>
      <c r="U3297" s="16"/>
    </row>
    <row r="3298" spans="1:21" x14ac:dyDescent="0.25">
      <c r="A3298">
        <v>4020</v>
      </c>
      <c r="B3298">
        <v>2008</v>
      </c>
      <c r="C3298">
        <v>168</v>
      </c>
      <c r="D3298" t="s">
        <v>330</v>
      </c>
      <c r="E3298" t="s">
        <v>463</v>
      </c>
      <c r="F3298" t="s">
        <v>463</v>
      </c>
      <c r="G3298" t="str">
        <f t="shared" si="51"/>
        <v>Stinson Morrison</v>
      </c>
      <c r="I3298" s="13">
        <f>COUNTIFS(IPO!$J$2:$J$5250,"="&amp;data!$G3298,IPO!$H$2:$H$5250,"="&amp;data!$B3298)</f>
        <v>1</v>
      </c>
      <c r="J3298" s="13">
        <f>SUMIFS(IPO!$B$2:$B$5250,IPO!$H$2:$H$5250,"="&amp;data!$B3298,IPO!$J$2:$J$5250,"="&amp;data!$G3298)</f>
        <v>304.60000000000002</v>
      </c>
      <c r="K3298" s="13">
        <f>IF(I3298=1,SUMIFS(IPO!$C$2:$C$5250,IPO!$H$2:$H$5250,"="&amp;data!$B3298,IPO!$J$2:$J$5250,"="&amp;data!$G3298),"")</f>
        <v>95</v>
      </c>
      <c r="L3298" s="13">
        <f>SUMIFS(IPO!$E$2:$E$5250,IPO!$H$2:$H$5250,"="&amp;data!$B3298,IPO!$J$2:$J$5250,"="&amp;data!$G3298)</f>
        <v>0.2</v>
      </c>
      <c r="M3298" s="13">
        <f>SUMIFS(IPO!$F$2:$F$5250,IPO!$H$2:$H$5250,"="&amp;data!$B3298,IPO!$J$2:$J$5250,"="&amp;data!$G3298)</f>
        <v>2</v>
      </c>
      <c r="N3298" s="13"/>
      <c r="P3298" s="16">
        <f>COUNTIFS(equity_bonds!$H$2:$H$6414,"="&amp;data!$B3298,equity_bonds!$J$2:$J$6414,"="&amp;data!$G3298)</f>
        <v>1</v>
      </c>
      <c r="Q3298" s="16">
        <f>SUMIFS(equity_bonds!$B$2:$B$6414,equity_bonds!$H$2:$H$6414,"="&amp;data!$B3298,equity_bonds!$J$2:$J$6414,"="&amp;data!$G3298)</f>
        <v>1314.2</v>
      </c>
      <c r="R3298" s="16">
        <f>IF(P3298=1,SUMIFS(equity_bonds!$C$2:$C$6414,equity_bonds!$H$2:$H$6414,"="&amp;data!$B3298,equity_bonds!$J$2:$J$6414,"="&amp;data!$G3298),"")</f>
        <v>144</v>
      </c>
      <c r="S3298" s="16">
        <f>SUMIFS(equity_bonds!$E$2:$E$6414,equity_bonds!$H$2:$H$6414,"="&amp;data!$B3298,equity_bonds!$J$2:$J$6414,"="&amp;data!$G3298)</f>
        <v>0</v>
      </c>
      <c r="T3298" s="16">
        <f>SUMIFS(equity_bonds!$F$2:$F$6414,equity_bonds!$H$2:$H$6414,"="&amp;data!$B3298,equity_bonds!$J$2:$J$6414,"="&amp;data!$G3298)</f>
        <v>13</v>
      </c>
      <c r="U3298" s="16"/>
    </row>
    <row r="3299" spans="1:21" x14ac:dyDescent="0.25">
      <c r="A3299">
        <v>4035</v>
      </c>
      <c r="B3299">
        <v>2008</v>
      </c>
      <c r="C3299">
        <v>146</v>
      </c>
      <c r="D3299" t="s">
        <v>373</v>
      </c>
      <c r="E3299" t="s">
        <v>310</v>
      </c>
      <c r="F3299" t="s">
        <v>310</v>
      </c>
      <c r="G3299" t="str">
        <f t="shared" si="51"/>
        <v>Stoel Rives</v>
      </c>
      <c r="I3299" s="13">
        <f>COUNTIFS(IPO!$J$2:$J$5250,"="&amp;data!$G3299,IPO!$H$2:$H$5250,"="&amp;data!$B3299)</f>
        <v>1</v>
      </c>
      <c r="J3299" s="13">
        <f>SUMIFS(IPO!$B$2:$B$5250,IPO!$H$2:$H$5250,"="&amp;data!$B3299,IPO!$J$2:$J$5250,"="&amp;data!$G3299)</f>
        <v>49.5</v>
      </c>
      <c r="K3299" s="13">
        <f>IF(I3299=1,SUMIFS(IPO!$C$2:$C$5250,IPO!$H$2:$H$5250,"="&amp;data!$B3299,IPO!$J$2:$J$5250,"="&amp;data!$G3299),"")</f>
        <v>159</v>
      </c>
      <c r="L3299" s="13">
        <f>SUMIFS(IPO!$E$2:$E$5250,IPO!$H$2:$H$5250,"="&amp;data!$B3299,IPO!$J$2:$J$5250,"="&amp;data!$G3299)</f>
        <v>0</v>
      </c>
      <c r="M3299" s="13">
        <f>SUMIFS(IPO!$F$2:$F$5250,IPO!$H$2:$H$5250,"="&amp;data!$B3299,IPO!$J$2:$J$5250,"="&amp;data!$G3299)</f>
        <v>2</v>
      </c>
      <c r="N3299" s="13"/>
      <c r="P3299" s="16">
        <f>COUNTIFS(equity_bonds!$H$2:$H$6414,"="&amp;data!$B3299,equity_bonds!$J$2:$J$6414,"="&amp;data!$G3299)</f>
        <v>1</v>
      </c>
      <c r="Q3299" s="16">
        <f>SUMIFS(equity_bonds!$B$2:$B$6414,equity_bonds!$H$2:$H$6414,"="&amp;data!$B3299,equity_bonds!$J$2:$J$6414,"="&amp;data!$G3299)</f>
        <v>2355.6999999999998</v>
      </c>
      <c r="R3299" s="16">
        <f>IF(P3299=1,SUMIFS(equity_bonds!$C$2:$C$6414,equity_bonds!$H$2:$H$6414,"="&amp;data!$B3299,equity_bonds!$J$2:$J$6414,"="&amp;data!$G3299),"")</f>
        <v>114</v>
      </c>
      <c r="S3299" s="16">
        <f>SUMIFS(equity_bonds!$E$2:$E$6414,equity_bonds!$H$2:$H$6414,"="&amp;data!$B3299,equity_bonds!$J$2:$J$6414,"="&amp;data!$G3299)</f>
        <v>0</v>
      </c>
      <c r="T3299" s="16">
        <f>SUMIFS(equity_bonds!$F$2:$F$6414,equity_bonds!$H$2:$H$6414,"="&amp;data!$B3299,equity_bonds!$J$2:$J$6414,"="&amp;data!$G3299)</f>
        <v>9</v>
      </c>
      <c r="U3299" s="16"/>
    </row>
    <row r="3300" spans="1:21" x14ac:dyDescent="0.25">
      <c r="A3300">
        <v>4049</v>
      </c>
      <c r="B3300">
        <v>2008</v>
      </c>
      <c r="C3300">
        <v>88</v>
      </c>
      <c r="D3300" t="s">
        <v>217</v>
      </c>
      <c r="E3300" t="s">
        <v>560</v>
      </c>
      <c r="F3300" t="s">
        <v>2785</v>
      </c>
      <c r="G3300" t="str">
        <f t="shared" si="51"/>
        <v>Stroock Stroock</v>
      </c>
      <c r="I3300" s="13">
        <f>COUNTIFS(IPO!$J$2:$J$5250,"="&amp;data!$G3300,IPO!$H$2:$H$5250,"="&amp;data!$B3300)</f>
        <v>1</v>
      </c>
      <c r="J3300" s="13">
        <f>SUMIFS(IPO!$B$2:$B$5250,IPO!$H$2:$H$5250,"="&amp;data!$B3300,IPO!$J$2:$J$5250,"="&amp;data!$G3300)</f>
        <v>469.7</v>
      </c>
      <c r="K3300" s="13">
        <f>IF(I3300=1,SUMIFS(IPO!$C$2:$C$5250,IPO!$H$2:$H$5250,"="&amp;data!$B3300,IPO!$J$2:$J$5250,"="&amp;data!$G3300),"")</f>
        <v>70</v>
      </c>
      <c r="L3300" s="13">
        <f>SUMIFS(IPO!$E$2:$E$5250,IPO!$H$2:$H$5250,"="&amp;data!$B3300,IPO!$J$2:$J$5250,"="&amp;data!$G3300)</f>
        <v>0.4</v>
      </c>
      <c r="M3300" s="13">
        <f>SUMIFS(IPO!$F$2:$F$5250,IPO!$H$2:$H$5250,"="&amp;data!$B3300,IPO!$J$2:$J$5250,"="&amp;data!$G3300)</f>
        <v>5</v>
      </c>
      <c r="N3300" s="13"/>
      <c r="P3300" s="16">
        <f>COUNTIFS(equity_bonds!$H$2:$H$6414,"="&amp;data!$B3300,equity_bonds!$J$2:$J$6414,"="&amp;data!$G3300)</f>
        <v>1</v>
      </c>
      <c r="Q3300" s="16">
        <f>SUMIFS(equity_bonds!$B$2:$B$6414,equity_bonds!$H$2:$H$6414,"="&amp;data!$B3300,equity_bonds!$J$2:$J$6414,"="&amp;data!$G3300)</f>
        <v>56695.199999999997</v>
      </c>
      <c r="R3300" s="16">
        <f>IF(P3300=1,SUMIFS(equity_bonds!$C$2:$C$6414,equity_bonds!$H$2:$H$6414,"="&amp;data!$B3300,equity_bonds!$J$2:$J$6414,"="&amp;data!$G3300),"")</f>
        <v>21</v>
      </c>
      <c r="S3300" s="16">
        <f>SUMIFS(equity_bonds!$E$2:$E$6414,equity_bonds!$H$2:$H$6414,"="&amp;data!$B3300,equity_bonds!$J$2:$J$6414,"="&amp;data!$G3300)</f>
        <v>0.7</v>
      </c>
      <c r="T3300" s="16">
        <f>SUMIFS(equity_bonds!$F$2:$F$6414,equity_bonds!$H$2:$H$6414,"="&amp;data!$B3300,equity_bonds!$J$2:$J$6414,"="&amp;data!$G3300)</f>
        <v>18</v>
      </c>
      <c r="U3300" s="16"/>
    </row>
    <row r="3301" spans="1:21" x14ac:dyDescent="0.25">
      <c r="A3301">
        <v>4103</v>
      </c>
      <c r="B3301">
        <v>2008</v>
      </c>
      <c r="C3301">
        <v>13</v>
      </c>
      <c r="D3301" t="s">
        <v>78</v>
      </c>
      <c r="E3301" t="s">
        <v>50</v>
      </c>
      <c r="F3301" t="s">
        <v>2609</v>
      </c>
      <c r="G3301" t="str">
        <f t="shared" si="51"/>
        <v>Sullivan Cromwell</v>
      </c>
      <c r="I3301" s="13">
        <f>COUNTIFS(IPO!$J$2:$J$5250,"="&amp;data!$G3301,IPO!$H$2:$H$5250,"="&amp;data!$B3301)</f>
        <v>1</v>
      </c>
      <c r="J3301" s="13">
        <f>SUMIFS(IPO!$B$2:$B$5250,IPO!$H$2:$H$5250,"="&amp;data!$B3301,IPO!$J$2:$J$5250,"="&amp;data!$G3301)</f>
        <v>3364.7</v>
      </c>
      <c r="K3301" s="13">
        <f>IF(I3301=1,SUMIFS(IPO!$C$2:$C$5250,IPO!$H$2:$H$5250,"="&amp;data!$B3301,IPO!$J$2:$J$5250,"="&amp;data!$G3301),"")</f>
        <v>9</v>
      </c>
      <c r="L3301" s="13">
        <f>SUMIFS(IPO!$E$2:$E$5250,IPO!$H$2:$H$5250,"="&amp;data!$B3301,IPO!$J$2:$J$5250,"="&amp;data!$G3301)</f>
        <v>2.7</v>
      </c>
      <c r="M3301" s="13">
        <f>SUMIFS(IPO!$F$2:$F$5250,IPO!$H$2:$H$5250,"="&amp;data!$B3301,IPO!$J$2:$J$5250,"="&amp;data!$G3301)</f>
        <v>3</v>
      </c>
      <c r="N3301" s="13"/>
      <c r="P3301" s="16">
        <f>COUNTIFS(equity_bonds!$H$2:$H$6414,"="&amp;data!$B3301,equity_bonds!$J$2:$J$6414,"="&amp;data!$G3301)</f>
        <v>1</v>
      </c>
      <c r="Q3301" s="16">
        <f>SUMIFS(equity_bonds!$B$2:$B$6414,equity_bonds!$H$2:$H$6414,"="&amp;data!$B3301,equity_bonds!$J$2:$J$6414,"="&amp;data!$G3301)</f>
        <v>100666.1</v>
      </c>
      <c r="R3301" s="16">
        <f>IF(P3301=1,SUMIFS(equity_bonds!$C$2:$C$6414,equity_bonds!$H$2:$H$6414,"="&amp;data!$B3301,equity_bonds!$J$2:$J$6414,"="&amp;data!$G3301),"")</f>
        <v>15</v>
      </c>
      <c r="S3301" s="16">
        <f>SUMIFS(equity_bonds!$E$2:$E$6414,equity_bonds!$H$2:$H$6414,"="&amp;data!$B3301,equity_bonds!$J$2:$J$6414,"="&amp;data!$G3301)</f>
        <v>1.2</v>
      </c>
      <c r="T3301" s="16">
        <f>SUMIFS(equity_bonds!$F$2:$F$6414,equity_bonds!$H$2:$H$6414,"="&amp;data!$B3301,equity_bonds!$J$2:$J$6414,"="&amp;data!$G3301)</f>
        <v>67</v>
      </c>
      <c r="U3301" s="16"/>
    </row>
    <row r="3302" spans="1:21" x14ac:dyDescent="0.25">
      <c r="A3302">
        <v>4111</v>
      </c>
      <c r="B3302">
        <v>2008</v>
      </c>
      <c r="C3302">
        <v>194</v>
      </c>
      <c r="D3302" t="s">
        <v>5</v>
      </c>
      <c r="E3302" t="s">
        <v>561</v>
      </c>
      <c r="F3302" t="s">
        <v>2786</v>
      </c>
      <c r="G3302" t="str">
        <f t="shared" si="51"/>
        <v>Sullivan Worcester</v>
      </c>
      <c r="I3302" s="13">
        <f>COUNTIFS(IPO!$J$2:$J$5250,"="&amp;data!$G3302,IPO!$H$2:$H$5250,"="&amp;data!$B3302)</f>
        <v>1</v>
      </c>
      <c r="J3302" s="13">
        <f>SUMIFS(IPO!$B$2:$B$5250,IPO!$H$2:$H$5250,"="&amp;data!$B3302,IPO!$J$2:$J$5250,"="&amp;data!$G3302)</f>
        <v>120</v>
      </c>
      <c r="K3302" s="13">
        <f>IF(I3302=1,SUMIFS(IPO!$C$2:$C$5250,IPO!$H$2:$H$5250,"="&amp;data!$B3302,IPO!$J$2:$J$5250,"="&amp;data!$G3302),"")</f>
        <v>128</v>
      </c>
      <c r="L3302" s="13">
        <f>SUMIFS(IPO!$E$2:$E$5250,IPO!$H$2:$H$5250,"="&amp;data!$B3302,IPO!$J$2:$J$5250,"="&amp;data!$G3302)</f>
        <v>0.1</v>
      </c>
      <c r="M3302" s="13">
        <f>SUMIFS(IPO!$F$2:$F$5250,IPO!$H$2:$H$5250,"="&amp;data!$B3302,IPO!$J$2:$J$5250,"="&amp;data!$G3302)</f>
        <v>2</v>
      </c>
      <c r="N3302" s="13"/>
      <c r="P3302" s="16">
        <f>COUNTIFS(equity_bonds!$H$2:$H$6414,"="&amp;data!$B3302,equity_bonds!$J$2:$J$6414,"="&amp;data!$G3302)</f>
        <v>1</v>
      </c>
      <c r="Q3302" s="16">
        <f>SUMIFS(equity_bonds!$B$2:$B$6414,equity_bonds!$H$2:$H$6414,"="&amp;data!$B3302,equity_bonds!$J$2:$J$6414,"="&amp;data!$G3302)</f>
        <v>3862.6</v>
      </c>
      <c r="R3302" s="16">
        <f>IF(P3302=1,SUMIFS(equity_bonds!$C$2:$C$6414,equity_bonds!$H$2:$H$6414,"="&amp;data!$B3302,equity_bonds!$J$2:$J$6414,"="&amp;data!$G3302),"")</f>
        <v>95</v>
      </c>
      <c r="S3302" s="16">
        <f>SUMIFS(equity_bonds!$E$2:$E$6414,equity_bonds!$H$2:$H$6414,"="&amp;data!$B3302,equity_bonds!$J$2:$J$6414,"="&amp;data!$G3302)</f>
        <v>0.1</v>
      </c>
      <c r="T3302" s="16">
        <f>SUMIFS(equity_bonds!$F$2:$F$6414,equity_bonds!$H$2:$H$6414,"="&amp;data!$B3302,equity_bonds!$J$2:$J$6414,"="&amp;data!$G3302)</f>
        <v>19</v>
      </c>
      <c r="U3302" s="16"/>
    </row>
    <row r="3303" spans="1:21" x14ac:dyDescent="0.25">
      <c r="A3303">
        <v>4119</v>
      </c>
      <c r="B3303">
        <v>2008</v>
      </c>
      <c r="C3303">
        <v>93</v>
      </c>
      <c r="D3303" t="s">
        <v>180</v>
      </c>
      <c r="E3303" t="s">
        <v>562</v>
      </c>
      <c r="F3303" t="s">
        <v>562</v>
      </c>
      <c r="G3303" t="str">
        <f t="shared" si="51"/>
        <v>Sutherland Asbill</v>
      </c>
      <c r="I3303" s="13">
        <f>COUNTIFS(IPO!$J$2:$J$5250,"="&amp;data!$G3303,IPO!$H$2:$H$5250,"="&amp;data!$B3303)</f>
        <v>1</v>
      </c>
      <c r="J3303" s="13">
        <f>SUMIFS(IPO!$B$2:$B$5250,IPO!$H$2:$H$5250,"="&amp;data!$B3303,IPO!$J$2:$J$5250,"="&amp;data!$G3303)</f>
        <v>696.1</v>
      </c>
      <c r="K3303" s="13">
        <f>IF(I3303=1,SUMIFS(IPO!$C$2:$C$5250,IPO!$H$2:$H$5250,"="&amp;data!$B3303,IPO!$J$2:$J$5250,"="&amp;data!$G3303),"")</f>
        <v>56</v>
      </c>
      <c r="L3303" s="13">
        <f>SUMIFS(IPO!$E$2:$E$5250,IPO!$H$2:$H$5250,"="&amp;data!$B3303,IPO!$J$2:$J$5250,"="&amp;data!$G3303)</f>
        <v>0.6</v>
      </c>
      <c r="M3303" s="13">
        <f>SUMIFS(IPO!$F$2:$F$5250,IPO!$H$2:$H$5250,"="&amp;data!$B3303,IPO!$J$2:$J$5250,"="&amp;data!$G3303)</f>
        <v>6</v>
      </c>
      <c r="N3303" s="13"/>
      <c r="P3303" s="16">
        <f>COUNTIFS(equity_bonds!$H$2:$H$6414,"="&amp;data!$B3303,equity_bonds!$J$2:$J$6414,"="&amp;data!$G3303)</f>
        <v>1</v>
      </c>
      <c r="Q3303" s="16">
        <f>SUMIFS(equity_bonds!$B$2:$B$6414,equity_bonds!$H$2:$H$6414,"="&amp;data!$B3303,equity_bonds!$J$2:$J$6414,"="&amp;data!$G3303)</f>
        <v>7481.5</v>
      </c>
      <c r="R3303" s="16">
        <f>IF(P3303=1,SUMIFS(equity_bonds!$C$2:$C$6414,equity_bonds!$H$2:$H$6414,"="&amp;data!$B3303,equity_bonds!$J$2:$J$6414,"="&amp;data!$G3303),"")</f>
        <v>71</v>
      </c>
      <c r="S3303" s="16">
        <f>SUMIFS(equity_bonds!$E$2:$E$6414,equity_bonds!$H$2:$H$6414,"="&amp;data!$B3303,equity_bonds!$J$2:$J$6414,"="&amp;data!$G3303)</f>
        <v>0.1</v>
      </c>
      <c r="T3303" s="16">
        <f>SUMIFS(equity_bonds!$F$2:$F$6414,equity_bonds!$H$2:$H$6414,"="&amp;data!$B3303,equity_bonds!$J$2:$J$6414,"="&amp;data!$G3303)</f>
        <v>24</v>
      </c>
      <c r="U3303" s="16"/>
    </row>
    <row r="3304" spans="1:21" x14ac:dyDescent="0.25">
      <c r="A3304">
        <v>4170</v>
      </c>
      <c r="B3304">
        <v>2008</v>
      </c>
      <c r="C3304">
        <v>131</v>
      </c>
      <c r="D3304" t="s">
        <v>389</v>
      </c>
      <c r="E3304" t="s">
        <v>314</v>
      </c>
      <c r="F3304" t="s">
        <v>2731</v>
      </c>
      <c r="G3304" t="str">
        <f t="shared" si="51"/>
        <v>Thacher Proffitt</v>
      </c>
      <c r="I3304" s="13">
        <f>COUNTIFS(IPO!$J$2:$J$5250,"="&amp;data!$G3304,IPO!$H$2:$H$5250,"="&amp;data!$B3304)</f>
        <v>1</v>
      </c>
      <c r="J3304" s="13">
        <f>SUMIFS(IPO!$B$2:$B$5250,IPO!$H$2:$H$5250,"="&amp;data!$B3304,IPO!$J$2:$J$5250,"="&amp;data!$G3304)</f>
        <v>30</v>
      </c>
      <c r="K3304" s="13">
        <f>IF(I3304=1,SUMIFS(IPO!$C$2:$C$5250,IPO!$H$2:$H$5250,"="&amp;data!$B3304,IPO!$J$2:$J$5250,"="&amp;data!$G3304),"")</f>
        <v>164</v>
      </c>
      <c r="L3304" s="13">
        <f>SUMIFS(IPO!$E$2:$E$5250,IPO!$H$2:$H$5250,"="&amp;data!$B3304,IPO!$J$2:$J$5250,"="&amp;data!$G3304)</f>
        <v>0</v>
      </c>
      <c r="M3304" s="13">
        <f>SUMIFS(IPO!$F$2:$F$5250,IPO!$H$2:$H$5250,"="&amp;data!$B3304,IPO!$J$2:$J$5250,"="&amp;data!$G3304)</f>
        <v>1</v>
      </c>
      <c r="N3304" s="13"/>
      <c r="P3304" s="16">
        <f>COUNTIFS(equity_bonds!$H$2:$H$6414,"="&amp;data!$B3304,equity_bonds!$J$2:$J$6414,"="&amp;data!$G3304)</f>
        <v>1</v>
      </c>
      <c r="Q3304" s="16">
        <f>SUMIFS(equity_bonds!$B$2:$B$6414,equity_bonds!$H$2:$H$6414,"="&amp;data!$B3304,equity_bonds!$J$2:$J$6414,"="&amp;data!$G3304)</f>
        <v>518471.7</v>
      </c>
      <c r="R3304" s="16">
        <f>IF(P3304=1,SUMIFS(equity_bonds!$C$2:$C$6414,equity_bonds!$H$2:$H$6414,"="&amp;data!$B3304,equity_bonds!$J$2:$J$6414,"="&amp;data!$G3304),"")</f>
        <v>5</v>
      </c>
      <c r="S3304" s="16">
        <f>SUMIFS(equity_bonds!$E$2:$E$6414,equity_bonds!$H$2:$H$6414,"="&amp;data!$B3304,equity_bonds!$J$2:$J$6414,"="&amp;data!$G3304)</f>
        <v>6.1</v>
      </c>
      <c r="T3304" s="16">
        <f>SUMIFS(equity_bonds!$F$2:$F$6414,equity_bonds!$H$2:$H$6414,"="&amp;data!$B3304,equity_bonds!$J$2:$J$6414,"="&amp;data!$G3304)</f>
        <v>305</v>
      </c>
      <c r="U3304" s="16"/>
    </row>
    <row r="3305" spans="1:21" x14ac:dyDescent="0.25">
      <c r="A3305">
        <v>4172</v>
      </c>
      <c r="B3305">
        <v>2008</v>
      </c>
      <c r="C3305">
        <v>76</v>
      </c>
      <c r="D3305" t="s">
        <v>332</v>
      </c>
      <c r="E3305" t="s">
        <v>563</v>
      </c>
      <c r="F3305" t="s">
        <v>563</v>
      </c>
      <c r="G3305" t="str">
        <f t="shared" si="51"/>
        <v>Thelen Reid</v>
      </c>
      <c r="I3305" s="13">
        <f>COUNTIFS(IPO!$J$2:$J$5250,"="&amp;data!$G3305,IPO!$H$2:$H$5250,"="&amp;data!$B3305)</f>
        <v>1</v>
      </c>
      <c r="J3305" s="13">
        <f>SUMIFS(IPO!$B$2:$B$5250,IPO!$H$2:$H$5250,"="&amp;data!$B3305,IPO!$J$2:$J$5250,"="&amp;data!$G3305)</f>
        <v>42.1</v>
      </c>
      <c r="K3305" s="13">
        <f>IF(I3305=1,SUMIFS(IPO!$C$2:$C$5250,IPO!$H$2:$H$5250,"="&amp;data!$B3305,IPO!$J$2:$J$5250,"="&amp;data!$G3305),"")</f>
        <v>162</v>
      </c>
      <c r="L3305" s="13">
        <f>SUMIFS(IPO!$E$2:$E$5250,IPO!$H$2:$H$5250,"="&amp;data!$B3305,IPO!$J$2:$J$5250,"="&amp;data!$G3305)</f>
        <v>0</v>
      </c>
      <c r="M3305" s="13">
        <f>SUMIFS(IPO!$F$2:$F$5250,IPO!$H$2:$H$5250,"="&amp;data!$B3305,IPO!$J$2:$J$5250,"="&amp;data!$G3305)</f>
        <v>1</v>
      </c>
      <c r="N3305" s="13"/>
      <c r="P3305" s="16">
        <f>COUNTIFS(equity_bonds!$H$2:$H$6414,"="&amp;data!$B3305,equity_bonds!$J$2:$J$6414,"="&amp;data!$G3305)</f>
        <v>1</v>
      </c>
      <c r="Q3305" s="16">
        <f>SUMIFS(equity_bonds!$B$2:$B$6414,equity_bonds!$H$2:$H$6414,"="&amp;data!$B3305,equity_bonds!$J$2:$J$6414,"="&amp;data!$G3305)</f>
        <v>3207.7</v>
      </c>
      <c r="R3305" s="16">
        <f>IF(P3305=1,SUMIFS(equity_bonds!$C$2:$C$6414,equity_bonds!$H$2:$H$6414,"="&amp;data!$B3305,equity_bonds!$J$2:$J$6414,"="&amp;data!$G3305),"")</f>
        <v>102</v>
      </c>
      <c r="S3305" s="16">
        <f>SUMIFS(equity_bonds!$E$2:$E$6414,equity_bonds!$H$2:$H$6414,"="&amp;data!$B3305,equity_bonds!$J$2:$J$6414,"="&amp;data!$G3305)</f>
        <v>0</v>
      </c>
      <c r="T3305" s="16">
        <f>SUMIFS(equity_bonds!$F$2:$F$6414,equity_bonds!$H$2:$H$6414,"="&amp;data!$B3305,equity_bonds!$J$2:$J$6414,"="&amp;data!$G3305)</f>
        <v>10</v>
      </c>
      <c r="U3305" s="16"/>
    </row>
    <row r="3306" spans="1:21" x14ac:dyDescent="0.25">
      <c r="A3306">
        <v>4199</v>
      </c>
      <c r="B3306">
        <v>2008</v>
      </c>
      <c r="C3306">
        <v>122</v>
      </c>
      <c r="D3306" t="s">
        <v>348</v>
      </c>
      <c r="E3306" t="s">
        <v>316</v>
      </c>
      <c r="F3306" t="s">
        <v>2733</v>
      </c>
      <c r="G3306" t="str">
        <f t="shared" si="51"/>
        <v>Thompson Knight</v>
      </c>
      <c r="I3306" s="13">
        <f>COUNTIFS(IPO!$J$2:$J$5250,"="&amp;data!$G3306,IPO!$H$2:$H$5250,"="&amp;data!$B3306)</f>
        <v>1</v>
      </c>
      <c r="J3306" s="13">
        <f>SUMIFS(IPO!$B$2:$B$5250,IPO!$H$2:$H$5250,"="&amp;data!$B3306,IPO!$J$2:$J$5250,"="&amp;data!$G3306)</f>
        <v>304.8</v>
      </c>
      <c r="K3306" s="13">
        <f>IF(I3306=1,SUMIFS(IPO!$C$2:$C$5250,IPO!$H$2:$H$5250,"="&amp;data!$B3306,IPO!$J$2:$J$5250,"="&amp;data!$G3306),"")</f>
        <v>94</v>
      </c>
      <c r="L3306" s="13">
        <f>SUMIFS(IPO!$E$2:$E$5250,IPO!$H$2:$H$5250,"="&amp;data!$B3306,IPO!$J$2:$J$5250,"="&amp;data!$G3306)</f>
        <v>0.2</v>
      </c>
      <c r="M3306" s="13">
        <f>SUMIFS(IPO!$F$2:$F$5250,IPO!$H$2:$H$5250,"="&amp;data!$B3306,IPO!$J$2:$J$5250,"="&amp;data!$G3306)</f>
        <v>2</v>
      </c>
      <c r="N3306" s="13"/>
      <c r="P3306" s="16">
        <f>COUNTIFS(equity_bonds!$H$2:$H$6414,"="&amp;data!$B3306,equity_bonds!$J$2:$J$6414,"="&amp;data!$G3306)</f>
        <v>1</v>
      </c>
      <c r="Q3306" s="16">
        <f>SUMIFS(equity_bonds!$B$2:$B$6414,equity_bonds!$H$2:$H$6414,"="&amp;data!$B3306,equity_bonds!$J$2:$J$6414,"="&amp;data!$G3306)</f>
        <v>1109</v>
      </c>
      <c r="R3306" s="16">
        <f>IF(P3306=1,SUMIFS(equity_bonds!$C$2:$C$6414,equity_bonds!$H$2:$H$6414,"="&amp;data!$B3306,equity_bonds!$J$2:$J$6414,"="&amp;data!$G3306),"")</f>
        <v>157</v>
      </c>
      <c r="S3306" s="16">
        <f>SUMIFS(equity_bonds!$E$2:$E$6414,equity_bonds!$H$2:$H$6414,"="&amp;data!$B3306,equity_bonds!$J$2:$J$6414,"="&amp;data!$G3306)</f>
        <v>0</v>
      </c>
      <c r="T3306" s="16">
        <f>SUMIFS(equity_bonds!$F$2:$F$6414,equity_bonds!$H$2:$H$6414,"="&amp;data!$B3306,equity_bonds!$J$2:$J$6414,"="&amp;data!$G3306)</f>
        <v>6</v>
      </c>
      <c r="U3306" s="16"/>
    </row>
    <row r="3307" spans="1:21" x14ac:dyDescent="0.25">
      <c r="A3307">
        <v>4216</v>
      </c>
      <c r="B3307">
        <v>2008</v>
      </c>
      <c r="C3307">
        <v>167</v>
      </c>
      <c r="D3307" t="s">
        <v>330</v>
      </c>
      <c r="E3307" t="s">
        <v>317</v>
      </c>
      <c r="F3307" t="s">
        <v>317</v>
      </c>
      <c r="G3307" t="str">
        <f t="shared" si="51"/>
        <v>Thompson Coburn</v>
      </c>
      <c r="I3307" s="13">
        <f>COUNTIFS(IPO!$J$2:$J$5250,"="&amp;data!$G3307,IPO!$H$2:$H$5250,"="&amp;data!$B3307)</f>
        <v>0</v>
      </c>
      <c r="J3307" s="13">
        <f>SUMIFS(IPO!$B$2:$B$5250,IPO!$H$2:$H$5250,"="&amp;data!$B3307,IPO!$J$2:$J$5250,"="&amp;data!$G3307)</f>
        <v>0</v>
      </c>
      <c r="K3307" s="13" t="str">
        <f>IF(I3307=1,SUMIFS(IPO!$C$2:$C$5250,IPO!$H$2:$H$5250,"="&amp;data!$B3307,IPO!$J$2:$J$5250,"="&amp;data!$G3307),"")</f>
        <v/>
      </c>
      <c r="L3307" s="13">
        <f>SUMIFS(IPO!$E$2:$E$5250,IPO!$H$2:$H$5250,"="&amp;data!$B3307,IPO!$J$2:$J$5250,"="&amp;data!$G3307)</f>
        <v>0</v>
      </c>
      <c r="M3307" s="13">
        <f>SUMIFS(IPO!$F$2:$F$5250,IPO!$H$2:$H$5250,"="&amp;data!$B3307,IPO!$J$2:$J$5250,"="&amp;data!$G3307)</f>
        <v>0</v>
      </c>
      <c r="N3307" s="13"/>
      <c r="P3307" s="16">
        <f>COUNTIFS(equity_bonds!$H$2:$H$6414,"="&amp;data!$B3307,equity_bonds!$J$2:$J$6414,"="&amp;data!$G3307)</f>
        <v>1</v>
      </c>
      <c r="Q3307" s="16">
        <f>SUMIFS(equity_bonds!$B$2:$B$6414,equity_bonds!$H$2:$H$6414,"="&amp;data!$B3307,equity_bonds!$J$2:$J$6414,"="&amp;data!$G3307)</f>
        <v>1533.6</v>
      </c>
      <c r="R3307" s="16">
        <f>IF(P3307=1,SUMIFS(equity_bonds!$C$2:$C$6414,equity_bonds!$H$2:$H$6414,"="&amp;data!$B3307,equity_bonds!$J$2:$J$6414,"="&amp;data!$G3307),"")</f>
        <v>137</v>
      </c>
      <c r="S3307" s="16">
        <f>SUMIFS(equity_bonds!$E$2:$E$6414,equity_bonds!$H$2:$H$6414,"="&amp;data!$B3307,equity_bonds!$J$2:$J$6414,"="&amp;data!$G3307)</f>
        <v>0</v>
      </c>
      <c r="T3307" s="16">
        <f>SUMIFS(equity_bonds!$F$2:$F$6414,equity_bonds!$H$2:$H$6414,"="&amp;data!$B3307,equity_bonds!$J$2:$J$6414,"="&amp;data!$G3307)</f>
        <v>6</v>
      </c>
      <c r="U3307" s="16"/>
    </row>
    <row r="3308" spans="1:21" x14ac:dyDescent="0.25">
      <c r="A3308">
        <v>4241</v>
      </c>
      <c r="B3308">
        <v>2008</v>
      </c>
      <c r="C3308">
        <v>137</v>
      </c>
      <c r="D3308" t="s">
        <v>445</v>
      </c>
      <c r="E3308" t="s">
        <v>223</v>
      </c>
      <c r="F3308" t="s">
        <v>223</v>
      </c>
      <c r="G3308" t="str">
        <f t="shared" si="51"/>
        <v>Thompson Hine</v>
      </c>
      <c r="I3308" s="13">
        <f>COUNTIFS(IPO!$J$2:$J$5250,"="&amp;data!$G3308,IPO!$H$2:$H$5250,"="&amp;data!$B3308)</f>
        <v>0</v>
      </c>
      <c r="J3308" s="13">
        <f>SUMIFS(IPO!$B$2:$B$5250,IPO!$H$2:$H$5250,"="&amp;data!$B3308,IPO!$J$2:$J$5250,"="&amp;data!$G3308)</f>
        <v>0</v>
      </c>
      <c r="K3308" s="13" t="str">
        <f>IF(I3308=1,SUMIFS(IPO!$C$2:$C$5250,IPO!$H$2:$H$5250,"="&amp;data!$B3308,IPO!$J$2:$J$5250,"="&amp;data!$G3308),"")</f>
        <v/>
      </c>
      <c r="L3308" s="13">
        <f>SUMIFS(IPO!$E$2:$E$5250,IPO!$H$2:$H$5250,"="&amp;data!$B3308,IPO!$J$2:$J$5250,"="&amp;data!$G3308)</f>
        <v>0</v>
      </c>
      <c r="M3308" s="13">
        <f>SUMIFS(IPO!$F$2:$F$5250,IPO!$H$2:$H$5250,"="&amp;data!$B3308,IPO!$J$2:$J$5250,"="&amp;data!$G3308)</f>
        <v>0</v>
      </c>
      <c r="N3308" s="13"/>
      <c r="P3308" s="16">
        <f>COUNTIFS(equity_bonds!$H$2:$H$6414,"="&amp;data!$B3308,equity_bonds!$J$2:$J$6414,"="&amp;data!$G3308)</f>
        <v>0</v>
      </c>
      <c r="Q3308" s="16">
        <f>SUMIFS(equity_bonds!$B$2:$B$6414,equity_bonds!$H$2:$H$6414,"="&amp;data!$B3308,equity_bonds!$J$2:$J$6414,"="&amp;data!$G3308)</f>
        <v>0</v>
      </c>
      <c r="R3308" s="16" t="str">
        <f>IF(P3308=1,SUMIFS(equity_bonds!$C$2:$C$6414,equity_bonds!$H$2:$H$6414,"="&amp;data!$B3308,equity_bonds!$J$2:$J$6414,"="&amp;data!$G3308),"")</f>
        <v/>
      </c>
      <c r="S3308" s="16">
        <f>SUMIFS(equity_bonds!$E$2:$E$6414,equity_bonds!$H$2:$H$6414,"="&amp;data!$B3308,equity_bonds!$J$2:$J$6414,"="&amp;data!$G3308)</f>
        <v>0</v>
      </c>
      <c r="T3308" s="16">
        <f>SUMIFS(equity_bonds!$F$2:$F$6414,equity_bonds!$H$2:$H$6414,"="&amp;data!$B3308,equity_bonds!$J$2:$J$6414,"="&amp;data!$G3308)</f>
        <v>0</v>
      </c>
      <c r="U3308" s="16"/>
    </row>
    <row r="3309" spans="1:21" x14ac:dyDescent="0.25">
      <c r="A3309">
        <v>4256</v>
      </c>
      <c r="B3309">
        <v>2008</v>
      </c>
      <c r="C3309">
        <v>162</v>
      </c>
      <c r="D3309" t="s">
        <v>359</v>
      </c>
      <c r="E3309" t="s">
        <v>446</v>
      </c>
      <c r="F3309" t="s">
        <v>446</v>
      </c>
      <c r="G3309" t="str">
        <f t="shared" si="51"/>
        <v>Townsend and</v>
      </c>
      <c r="I3309" s="13">
        <f>COUNTIFS(IPO!$J$2:$J$5250,"="&amp;data!$G3309,IPO!$H$2:$H$5250,"="&amp;data!$B3309)</f>
        <v>0</v>
      </c>
      <c r="J3309" s="13">
        <f>SUMIFS(IPO!$B$2:$B$5250,IPO!$H$2:$H$5250,"="&amp;data!$B3309,IPO!$J$2:$J$5250,"="&amp;data!$G3309)</f>
        <v>0</v>
      </c>
      <c r="K3309" s="13" t="str">
        <f>IF(I3309=1,SUMIFS(IPO!$C$2:$C$5250,IPO!$H$2:$H$5250,"="&amp;data!$B3309,IPO!$J$2:$J$5250,"="&amp;data!$G3309),"")</f>
        <v/>
      </c>
      <c r="L3309" s="13">
        <f>SUMIFS(IPO!$E$2:$E$5250,IPO!$H$2:$H$5250,"="&amp;data!$B3309,IPO!$J$2:$J$5250,"="&amp;data!$G3309)</f>
        <v>0</v>
      </c>
      <c r="M3309" s="13">
        <f>SUMIFS(IPO!$F$2:$F$5250,IPO!$H$2:$H$5250,"="&amp;data!$B3309,IPO!$J$2:$J$5250,"="&amp;data!$G3309)</f>
        <v>0</v>
      </c>
      <c r="N3309" s="13"/>
      <c r="P3309" s="16">
        <f>COUNTIFS(equity_bonds!$H$2:$H$6414,"="&amp;data!$B3309,equity_bonds!$J$2:$J$6414,"="&amp;data!$G3309)</f>
        <v>0</v>
      </c>
      <c r="Q3309" s="16">
        <f>SUMIFS(equity_bonds!$B$2:$B$6414,equity_bonds!$H$2:$H$6414,"="&amp;data!$B3309,equity_bonds!$J$2:$J$6414,"="&amp;data!$G3309)</f>
        <v>0</v>
      </c>
      <c r="R3309" s="16" t="str">
        <f>IF(P3309=1,SUMIFS(equity_bonds!$C$2:$C$6414,equity_bonds!$H$2:$H$6414,"="&amp;data!$B3309,equity_bonds!$J$2:$J$6414,"="&amp;data!$G3309),"")</f>
        <v/>
      </c>
      <c r="S3309" s="16">
        <f>SUMIFS(equity_bonds!$E$2:$E$6414,equity_bonds!$H$2:$H$6414,"="&amp;data!$B3309,equity_bonds!$J$2:$J$6414,"="&amp;data!$G3309)</f>
        <v>0</v>
      </c>
      <c r="T3309" s="16">
        <f>SUMIFS(equity_bonds!$F$2:$F$6414,equity_bonds!$H$2:$H$6414,"="&amp;data!$B3309,equity_bonds!$J$2:$J$6414,"="&amp;data!$G3309)</f>
        <v>0</v>
      </c>
      <c r="U3309" s="16"/>
    </row>
    <row r="3310" spans="1:21" x14ac:dyDescent="0.25">
      <c r="A3310">
        <v>4268</v>
      </c>
      <c r="B3310">
        <v>2008</v>
      </c>
      <c r="C3310">
        <v>75</v>
      </c>
      <c r="D3310" t="s">
        <v>144</v>
      </c>
      <c r="E3310" t="s">
        <v>318</v>
      </c>
      <c r="F3310" t="s">
        <v>318</v>
      </c>
      <c r="G3310" t="str">
        <f t="shared" si="51"/>
        <v>Troutman Sanders</v>
      </c>
      <c r="I3310" s="13">
        <f>COUNTIFS(IPO!$J$2:$J$5250,"="&amp;data!$G3310,IPO!$H$2:$H$5250,"="&amp;data!$B3310)</f>
        <v>1</v>
      </c>
      <c r="J3310" s="13">
        <f>SUMIFS(IPO!$B$2:$B$5250,IPO!$H$2:$H$5250,"="&amp;data!$B3310,IPO!$J$2:$J$5250,"="&amp;data!$G3310)</f>
        <v>136.30000000000001</v>
      </c>
      <c r="K3310" s="13">
        <f>IF(I3310=1,SUMIFS(IPO!$C$2:$C$5250,IPO!$H$2:$H$5250,"="&amp;data!$B3310,IPO!$J$2:$J$5250,"="&amp;data!$G3310),"")</f>
        <v>125</v>
      </c>
      <c r="L3310" s="13">
        <f>SUMIFS(IPO!$E$2:$E$5250,IPO!$H$2:$H$5250,"="&amp;data!$B3310,IPO!$J$2:$J$5250,"="&amp;data!$G3310)</f>
        <v>0.1</v>
      </c>
      <c r="M3310" s="13">
        <f>SUMIFS(IPO!$F$2:$F$5250,IPO!$H$2:$H$5250,"="&amp;data!$B3310,IPO!$J$2:$J$5250,"="&amp;data!$G3310)</f>
        <v>2</v>
      </c>
      <c r="N3310" s="13"/>
      <c r="P3310" s="16">
        <f>COUNTIFS(equity_bonds!$H$2:$H$6414,"="&amp;data!$B3310,equity_bonds!$J$2:$J$6414,"="&amp;data!$G3310)</f>
        <v>1</v>
      </c>
      <c r="Q3310" s="16">
        <f>SUMIFS(equity_bonds!$B$2:$B$6414,equity_bonds!$H$2:$H$6414,"="&amp;data!$B3310,equity_bonds!$J$2:$J$6414,"="&amp;data!$G3310)</f>
        <v>9063.4</v>
      </c>
      <c r="R3310" s="16">
        <f>IF(P3310=1,SUMIFS(equity_bonds!$C$2:$C$6414,equity_bonds!$H$2:$H$6414,"="&amp;data!$B3310,equity_bonds!$J$2:$J$6414,"="&amp;data!$G3310),"")</f>
        <v>65</v>
      </c>
      <c r="S3310" s="16">
        <f>SUMIFS(equity_bonds!$E$2:$E$6414,equity_bonds!$H$2:$H$6414,"="&amp;data!$B3310,equity_bonds!$J$2:$J$6414,"="&amp;data!$G3310)</f>
        <v>0.1</v>
      </c>
      <c r="T3310" s="16">
        <f>SUMIFS(equity_bonds!$F$2:$F$6414,equity_bonds!$H$2:$H$6414,"="&amp;data!$B3310,equity_bonds!$J$2:$J$6414,"="&amp;data!$G3310)</f>
        <v>31</v>
      </c>
      <c r="U3310" s="16"/>
    </row>
    <row r="3311" spans="1:21" x14ac:dyDescent="0.25">
      <c r="A3311">
        <v>4292</v>
      </c>
      <c r="B3311">
        <v>2008</v>
      </c>
      <c r="C3311">
        <v>144</v>
      </c>
      <c r="D3311" t="s">
        <v>356</v>
      </c>
      <c r="E3311" t="s">
        <v>319</v>
      </c>
      <c r="F3311" t="s">
        <v>2734</v>
      </c>
      <c r="G3311" t="str">
        <f t="shared" si="51"/>
        <v>Vedder Price</v>
      </c>
      <c r="I3311" s="13">
        <f>COUNTIFS(IPO!$J$2:$J$5250,"="&amp;data!$G3311,IPO!$H$2:$H$5250,"="&amp;data!$B3311)</f>
        <v>1</v>
      </c>
      <c r="J3311" s="13">
        <f>SUMIFS(IPO!$B$2:$B$5250,IPO!$H$2:$H$5250,"="&amp;data!$B3311,IPO!$J$2:$J$5250,"="&amp;data!$G3311)</f>
        <v>840</v>
      </c>
      <c r="K3311" s="13">
        <f>IF(I3311=1,SUMIFS(IPO!$C$2:$C$5250,IPO!$H$2:$H$5250,"="&amp;data!$B3311,IPO!$J$2:$J$5250,"="&amp;data!$G3311),"")</f>
        <v>50</v>
      </c>
      <c r="L3311" s="13">
        <f>SUMIFS(IPO!$E$2:$E$5250,IPO!$H$2:$H$5250,"="&amp;data!$B3311,IPO!$J$2:$J$5250,"="&amp;data!$G3311)</f>
        <v>0.7</v>
      </c>
      <c r="M3311" s="13">
        <f>SUMIFS(IPO!$F$2:$F$5250,IPO!$H$2:$H$5250,"="&amp;data!$B3311,IPO!$J$2:$J$5250,"="&amp;data!$G3311)</f>
        <v>1</v>
      </c>
      <c r="N3311" s="13"/>
      <c r="P3311" s="16">
        <f>COUNTIFS(equity_bonds!$H$2:$H$6414,"="&amp;data!$B3311,equity_bonds!$J$2:$J$6414,"="&amp;data!$G3311)</f>
        <v>1</v>
      </c>
      <c r="Q3311" s="16">
        <f>SUMIFS(equity_bonds!$B$2:$B$6414,equity_bonds!$H$2:$H$6414,"="&amp;data!$B3311,equity_bonds!$J$2:$J$6414,"="&amp;data!$G3311)</f>
        <v>4359</v>
      </c>
      <c r="R3311" s="16">
        <f>IF(P3311=1,SUMIFS(equity_bonds!$C$2:$C$6414,equity_bonds!$H$2:$H$6414,"="&amp;data!$B3311,equity_bonds!$J$2:$J$6414,"="&amp;data!$G3311),"")</f>
        <v>89</v>
      </c>
      <c r="S3311" s="16">
        <f>SUMIFS(equity_bonds!$E$2:$E$6414,equity_bonds!$H$2:$H$6414,"="&amp;data!$B3311,equity_bonds!$J$2:$J$6414,"="&amp;data!$G3311)</f>
        <v>0.1</v>
      </c>
      <c r="T3311" s="16">
        <f>SUMIFS(equity_bonds!$F$2:$F$6414,equity_bonds!$H$2:$H$6414,"="&amp;data!$B3311,equity_bonds!$J$2:$J$6414,"="&amp;data!$G3311)</f>
        <v>12</v>
      </c>
      <c r="U3311" s="16"/>
    </row>
    <row r="3312" spans="1:21" x14ac:dyDescent="0.25">
      <c r="A3312">
        <v>4305</v>
      </c>
      <c r="B3312">
        <v>2008</v>
      </c>
      <c r="C3312">
        <v>80</v>
      </c>
      <c r="D3312" t="s">
        <v>206</v>
      </c>
      <c r="E3312" t="s">
        <v>225</v>
      </c>
      <c r="F3312" t="s">
        <v>225</v>
      </c>
      <c r="G3312" t="str">
        <f t="shared" si="51"/>
        <v>Venable</v>
      </c>
      <c r="I3312" s="13">
        <v>1</v>
      </c>
      <c r="J3312" s="13">
        <v>1902.5</v>
      </c>
      <c r="K3312" s="13">
        <v>26</v>
      </c>
      <c r="L3312" s="13">
        <v>1.5</v>
      </c>
      <c r="M3312" s="13">
        <v>6</v>
      </c>
      <c r="N3312" s="13"/>
      <c r="P3312" s="16">
        <f>COUNTIFS(equity_bonds!$H$2:$H$6414,"="&amp;data!$B3312,equity_bonds!$J$2:$J$6414,"="&amp;data!$G3312)</f>
        <v>0</v>
      </c>
      <c r="Q3312" s="16">
        <v>13196</v>
      </c>
      <c r="R3312" s="16">
        <v>48</v>
      </c>
      <c r="S3312" s="16">
        <v>0.2</v>
      </c>
      <c r="T3312" s="16">
        <v>50</v>
      </c>
      <c r="U3312" s="16"/>
    </row>
    <row r="3313" spans="1:21" x14ac:dyDescent="0.25">
      <c r="A3313">
        <v>4339</v>
      </c>
      <c r="B3313">
        <v>2008</v>
      </c>
      <c r="C3313">
        <v>45</v>
      </c>
      <c r="D3313" t="s">
        <v>63</v>
      </c>
      <c r="E3313" t="s">
        <v>51</v>
      </c>
      <c r="F3313" t="s">
        <v>2610</v>
      </c>
      <c r="G3313" t="str">
        <f t="shared" si="51"/>
        <v>Vinson Elkins</v>
      </c>
      <c r="I3313" s="13">
        <f>COUNTIFS(IPO!$J$2:$J$5250,"="&amp;data!$G3313,IPO!$H$2:$H$5250,"="&amp;data!$B3313)</f>
        <v>1</v>
      </c>
      <c r="J3313" s="13">
        <f>SUMIFS(IPO!$B$2:$B$5250,IPO!$H$2:$H$5250,"="&amp;data!$B3313,IPO!$J$2:$J$5250,"="&amp;data!$G3313)</f>
        <v>6520.8</v>
      </c>
      <c r="K3313" s="13">
        <f>IF(I3313=1,SUMIFS(IPO!$C$2:$C$5250,IPO!$H$2:$H$5250,"="&amp;data!$B3313,IPO!$J$2:$J$5250,"="&amp;data!$G3313),"")</f>
        <v>5</v>
      </c>
      <c r="L3313" s="13">
        <f>SUMIFS(IPO!$E$2:$E$5250,IPO!$H$2:$H$5250,"="&amp;data!$B3313,IPO!$J$2:$J$5250,"="&amp;data!$G3313)</f>
        <v>5.2</v>
      </c>
      <c r="M3313" s="13">
        <f>SUMIFS(IPO!$F$2:$F$5250,IPO!$H$2:$H$5250,"="&amp;data!$B3313,IPO!$J$2:$J$5250,"="&amp;data!$G3313)</f>
        <v>17</v>
      </c>
      <c r="N3313" s="13"/>
      <c r="P3313" s="16">
        <f>COUNTIFS(equity_bonds!$H$2:$H$6414,"="&amp;data!$B3313,equity_bonds!$J$2:$J$6414,"="&amp;data!$G3313)</f>
        <v>1</v>
      </c>
      <c r="Q3313" s="16">
        <f>SUMIFS(equity_bonds!$B$2:$B$6414,equity_bonds!$H$2:$H$6414,"="&amp;data!$B3313,equity_bonds!$J$2:$J$6414,"="&amp;data!$G3313)</f>
        <v>61585.2</v>
      </c>
      <c r="R3313" s="16">
        <f>IF(P3313=1,SUMIFS(equity_bonds!$C$2:$C$6414,equity_bonds!$H$2:$H$6414,"="&amp;data!$B3313,equity_bonds!$J$2:$J$6414,"="&amp;data!$G3313),"")</f>
        <v>20</v>
      </c>
      <c r="S3313" s="16">
        <f>SUMIFS(equity_bonds!$E$2:$E$6414,equity_bonds!$H$2:$H$6414,"="&amp;data!$B3313,equity_bonds!$J$2:$J$6414,"="&amp;data!$G3313)</f>
        <v>0.7</v>
      </c>
      <c r="T3313" s="16">
        <f>SUMIFS(equity_bonds!$F$2:$F$6414,equity_bonds!$H$2:$H$6414,"="&amp;data!$B3313,equity_bonds!$J$2:$J$6414,"="&amp;data!$G3313)</f>
        <v>99</v>
      </c>
      <c r="U3313" s="16"/>
    </row>
    <row r="3314" spans="1:21" x14ac:dyDescent="0.25">
      <c r="A3314">
        <v>4359</v>
      </c>
      <c r="B3314">
        <v>2008</v>
      </c>
      <c r="C3314">
        <v>154</v>
      </c>
      <c r="D3314" t="s">
        <v>416</v>
      </c>
      <c r="E3314" t="s">
        <v>226</v>
      </c>
      <c r="F3314" t="s">
        <v>2529</v>
      </c>
      <c r="G3314" t="str">
        <f t="shared" si="51"/>
        <v>Vorys Sater</v>
      </c>
      <c r="I3314" s="13">
        <f>COUNTIFS(IPO!$J$2:$J$5250,"="&amp;data!$G3314,IPO!$H$2:$H$5250,"="&amp;data!$B3314)</f>
        <v>0</v>
      </c>
      <c r="J3314" s="13">
        <f>SUMIFS(IPO!$B$2:$B$5250,IPO!$H$2:$H$5250,"="&amp;data!$B3314,IPO!$J$2:$J$5250,"="&amp;data!$G3314)</f>
        <v>0</v>
      </c>
      <c r="K3314" s="13" t="str">
        <f>IF(I3314=1,SUMIFS(IPO!$C$2:$C$5250,IPO!$H$2:$H$5250,"="&amp;data!$B3314,IPO!$J$2:$J$5250,"="&amp;data!$G3314),"")</f>
        <v/>
      </c>
      <c r="L3314" s="13">
        <f>SUMIFS(IPO!$E$2:$E$5250,IPO!$H$2:$H$5250,"="&amp;data!$B3314,IPO!$J$2:$J$5250,"="&amp;data!$G3314)</f>
        <v>0</v>
      </c>
      <c r="M3314" s="13">
        <f>SUMIFS(IPO!$F$2:$F$5250,IPO!$H$2:$H$5250,"="&amp;data!$B3314,IPO!$J$2:$J$5250,"="&amp;data!$G3314)</f>
        <v>0</v>
      </c>
      <c r="N3314" s="13"/>
      <c r="P3314" s="16">
        <f>COUNTIFS(equity_bonds!$H$2:$H$6414,"="&amp;data!$B3314,equity_bonds!$J$2:$J$6414,"="&amp;data!$G3314)</f>
        <v>0</v>
      </c>
      <c r="Q3314" s="16">
        <f>SUMIFS(equity_bonds!$B$2:$B$6414,equity_bonds!$H$2:$H$6414,"="&amp;data!$B3314,equity_bonds!$J$2:$J$6414,"="&amp;data!$G3314)</f>
        <v>0</v>
      </c>
      <c r="R3314" s="16" t="str">
        <f>IF(P3314=1,SUMIFS(equity_bonds!$C$2:$C$6414,equity_bonds!$H$2:$H$6414,"="&amp;data!$B3314,equity_bonds!$J$2:$J$6414,"="&amp;data!$G3314),"")</f>
        <v/>
      </c>
      <c r="S3314" s="16">
        <f>SUMIFS(equity_bonds!$E$2:$E$6414,equity_bonds!$H$2:$H$6414,"="&amp;data!$B3314,equity_bonds!$J$2:$J$6414,"="&amp;data!$G3314)</f>
        <v>0</v>
      </c>
      <c r="T3314" s="16">
        <f>SUMIFS(equity_bonds!$F$2:$F$6414,equity_bonds!$H$2:$H$6414,"="&amp;data!$B3314,equity_bonds!$J$2:$J$6414,"="&amp;data!$G3314)</f>
        <v>0</v>
      </c>
      <c r="U3314" s="16"/>
    </row>
    <row r="3315" spans="1:21" x14ac:dyDescent="0.25">
      <c r="A3315">
        <v>4366</v>
      </c>
      <c r="B3315">
        <v>2008</v>
      </c>
      <c r="C3315">
        <v>48</v>
      </c>
      <c r="D3315" t="s">
        <v>159</v>
      </c>
      <c r="E3315" t="s">
        <v>564</v>
      </c>
      <c r="F3315" t="s">
        <v>564</v>
      </c>
      <c r="G3315" t="str">
        <f t="shared" si="51"/>
        <v>Wachtell</v>
      </c>
      <c r="I3315" s="13">
        <f>COUNTIFS(IPO!$J$2:$J$5250,"="&amp;data!$G3315,IPO!$H$2:$H$5250,"="&amp;data!$B3315)</f>
        <v>0</v>
      </c>
      <c r="J3315" s="13">
        <f>SUMIFS(IPO!$B$2:$B$5250,IPO!$H$2:$H$5250,"="&amp;data!$B3315,IPO!$J$2:$J$5250,"="&amp;data!$G3315)</f>
        <v>0</v>
      </c>
      <c r="K3315" s="13" t="str">
        <f>IF(I3315=1,SUMIFS(IPO!$C$2:$C$5250,IPO!$H$2:$H$5250,"="&amp;data!$B3315,IPO!$J$2:$J$5250,"="&amp;data!$G3315),"")</f>
        <v/>
      </c>
      <c r="L3315" s="13">
        <f>SUMIFS(IPO!$E$2:$E$5250,IPO!$H$2:$H$5250,"="&amp;data!$B3315,IPO!$J$2:$J$5250,"="&amp;data!$G3315)</f>
        <v>0</v>
      </c>
      <c r="M3315" s="13">
        <f>SUMIFS(IPO!$F$2:$F$5250,IPO!$H$2:$H$5250,"="&amp;data!$B3315,IPO!$J$2:$J$5250,"="&amp;data!$G3315)</f>
        <v>0</v>
      </c>
      <c r="N3315" s="13"/>
      <c r="P3315" s="16">
        <f>COUNTIFS(equity_bonds!$H$2:$H$6414,"="&amp;data!$B3315,equity_bonds!$J$2:$J$6414,"="&amp;data!$G3315)</f>
        <v>0</v>
      </c>
      <c r="Q3315" s="16">
        <v>5706.2</v>
      </c>
      <c r="R3315" s="16">
        <v>77</v>
      </c>
      <c r="S3315" s="16">
        <v>0.1</v>
      </c>
      <c r="T3315" s="16">
        <v>5</v>
      </c>
      <c r="U3315" s="16"/>
    </row>
    <row r="3316" spans="1:21" x14ac:dyDescent="0.25">
      <c r="A3316">
        <v>4397</v>
      </c>
      <c r="B3316">
        <v>2008</v>
      </c>
      <c r="C3316">
        <v>10</v>
      </c>
      <c r="D3316" t="s">
        <v>153</v>
      </c>
      <c r="E3316" t="s">
        <v>565</v>
      </c>
      <c r="F3316" t="s">
        <v>2543</v>
      </c>
      <c r="G3316" t="str">
        <f t="shared" si="51"/>
        <v>Weil Gotshal</v>
      </c>
      <c r="I3316" s="13">
        <f>COUNTIFS(IPO!$J$2:$J$5250,"="&amp;data!$G3316,IPO!$H$2:$H$5250,"="&amp;data!$B3316)</f>
        <v>1</v>
      </c>
      <c r="J3316" s="13">
        <f>SUMIFS(IPO!$B$2:$B$5250,IPO!$H$2:$H$5250,"="&amp;data!$B3316,IPO!$J$2:$J$5250,"="&amp;data!$G3316)</f>
        <v>1260.4000000000001</v>
      </c>
      <c r="K3316" s="13">
        <f>IF(I3316=1,SUMIFS(IPO!$C$2:$C$5250,IPO!$H$2:$H$5250,"="&amp;data!$B3316,IPO!$J$2:$J$5250,"="&amp;data!$G3316),"")</f>
        <v>41</v>
      </c>
      <c r="L3316" s="13">
        <f>SUMIFS(IPO!$E$2:$E$5250,IPO!$H$2:$H$5250,"="&amp;data!$B3316,IPO!$J$2:$J$5250,"="&amp;data!$G3316)</f>
        <v>1</v>
      </c>
      <c r="M3316" s="13">
        <f>SUMIFS(IPO!$F$2:$F$5250,IPO!$H$2:$H$5250,"="&amp;data!$B3316,IPO!$J$2:$J$5250,"="&amp;data!$G3316)</f>
        <v>2</v>
      </c>
      <c r="N3316" s="13"/>
      <c r="P3316" s="16">
        <f>COUNTIFS(equity_bonds!$H$2:$H$6414,"="&amp;data!$B3316,equity_bonds!$J$2:$J$6414,"="&amp;data!$G3316)</f>
        <v>1</v>
      </c>
      <c r="Q3316" s="16">
        <f>SUMIFS(equity_bonds!$B$2:$B$6414,equity_bonds!$H$2:$H$6414,"="&amp;data!$B3316,equity_bonds!$J$2:$J$6414,"="&amp;data!$G3316)</f>
        <v>13774.8</v>
      </c>
      <c r="R3316" s="16">
        <f>IF(P3316=1,SUMIFS(equity_bonds!$C$2:$C$6414,equity_bonds!$H$2:$H$6414,"="&amp;data!$B3316,equity_bonds!$J$2:$J$6414,"="&amp;data!$G3316),"")</f>
        <v>46</v>
      </c>
      <c r="S3316" s="16">
        <f>SUMIFS(equity_bonds!$E$2:$E$6414,equity_bonds!$H$2:$H$6414,"="&amp;data!$B3316,equity_bonds!$J$2:$J$6414,"="&amp;data!$G3316)</f>
        <v>0.2</v>
      </c>
      <c r="T3316" s="16">
        <f>SUMIFS(equity_bonds!$F$2:$F$6414,equity_bonds!$H$2:$H$6414,"="&amp;data!$B3316,equity_bonds!$J$2:$J$6414,"="&amp;data!$G3316)</f>
        <v>35</v>
      </c>
      <c r="U3316" s="16"/>
    </row>
    <row r="3317" spans="1:21" x14ac:dyDescent="0.25">
      <c r="A3317">
        <v>4451</v>
      </c>
      <c r="B3317">
        <v>2008</v>
      </c>
      <c r="C3317">
        <v>6</v>
      </c>
      <c r="D3317" t="s">
        <v>70</v>
      </c>
      <c r="E3317" t="s">
        <v>54</v>
      </c>
      <c r="F3317" t="s">
        <v>2613</v>
      </c>
      <c r="G3317" t="str">
        <f t="shared" si="51"/>
        <v>White Case</v>
      </c>
      <c r="I3317" s="13">
        <f>COUNTIFS(IPO!$J$2:$J$5250,"="&amp;data!$G3317,IPO!$H$2:$H$5250,"="&amp;data!$B3317)</f>
        <v>1</v>
      </c>
      <c r="J3317" s="13">
        <f>SUMIFS(IPO!$B$2:$B$5250,IPO!$H$2:$H$5250,"="&amp;data!$B3317,IPO!$J$2:$J$5250,"="&amp;data!$G3317)</f>
        <v>51.9</v>
      </c>
      <c r="K3317" s="13">
        <f>IF(I3317=1,SUMIFS(IPO!$C$2:$C$5250,IPO!$H$2:$H$5250,"="&amp;data!$B3317,IPO!$J$2:$J$5250,"="&amp;data!$G3317),"")</f>
        <v>156</v>
      </c>
      <c r="L3317" s="13">
        <f>SUMIFS(IPO!$E$2:$E$5250,IPO!$H$2:$H$5250,"="&amp;data!$B3317,IPO!$J$2:$J$5250,"="&amp;data!$G3317)</f>
        <v>0</v>
      </c>
      <c r="M3317" s="13">
        <f>SUMIFS(IPO!$F$2:$F$5250,IPO!$H$2:$H$5250,"="&amp;data!$B3317,IPO!$J$2:$J$5250,"="&amp;data!$G3317)</f>
        <v>1</v>
      </c>
      <c r="N3317" s="13"/>
      <c r="P3317" s="16">
        <f>COUNTIFS(equity_bonds!$H$2:$H$6414,"="&amp;data!$B3317,equity_bonds!$J$2:$J$6414,"="&amp;data!$G3317)</f>
        <v>1</v>
      </c>
      <c r="Q3317" s="16">
        <f>SUMIFS(equity_bonds!$B$2:$B$6414,equity_bonds!$H$2:$H$6414,"="&amp;data!$B3317,equity_bonds!$J$2:$J$6414,"="&amp;data!$G3317)</f>
        <v>4028.9</v>
      </c>
      <c r="R3317" s="16">
        <f>IF(P3317=1,SUMIFS(equity_bonds!$C$2:$C$6414,equity_bonds!$H$2:$H$6414,"="&amp;data!$B3317,equity_bonds!$J$2:$J$6414,"="&amp;data!$G3317),"")</f>
        <v>91</v>
      </c>
      <c r="S3317" s="16">
        <f>SUMIFS(equity_bonds!$E$2:$E$6414,equity_bonds!$H$2:$H$6414,"="&amp;data!$B3317,equity_bonds!$J$2:$J$6414,"="&amp;data!$G3317)</f>
        <v>0.1</v>
      </c>
      <c r="T3317" s="16">
        <f>SUMIFS(equity_bonds!$F$2:$F$6414,equity_bonds!$H$2:$H$6414,"="&amp;data!$B3317,equity_bonds!$J$2:$J$6414,"="&amp;data!$G3317)</f>
        <v>5</v>
      </c>
      <c r="U3317" s="16"/>
    </row>
    <row r="3318" spans="1:21" x14ac:dyDescent="0.25">
      <c r="A3318">
        <v>4470</v>
      </c>
      <c r="B3318">
        <v>2008</v>
      </c>
      <c r="C3318">
        <v>142</v>
      </c>
      <c r="D3318" t="s">
        <v>212</v>
      </c>
      <c r="E3318" t="s">
        <v>522</v>
      </c>
      <c r="F3318" t="s">
        <v>522</v>
      </c>
      <c r="G3318" t="str">
        <f t="shared" si="51"/>
        <v>Wiley Rein</v>
      </c>
      <c r="I3318" s="13">
        <f>COUNTIFS(IPO!$J$2:$J$5250,"="&amp;data!$G3318,IPO!$H$2:$H$5250,"="&amp;data!$B3318)</f>
        <v>0</v>
      </c>
      <c r="J3318" s="13">
        <f>SUMIFS(IPO!$B$2:$B$5250,IPO!$H$2:$H$5250,"="&amp;data!$B3318,IPO!$J$2:$J$5250,"="&amp;data!$G3318)</f>
        <v>0</v>
      </c>
      <c r="K3318" s="13" t="str">
        <f>IF(I3318=1,SUMIFS(IPO!$C$2:$C$5250,IPO!$H$2:$H$5250,"="&amp;data!$B3318,IPO!$J$2:$J$5250,"="&amp;data!$G3318),"")</f>
        <v/>
      </c>
      <c r="L3318" s="13">
        <f>SUMIFS(IPO!$E$2:$E$5250,IPO!$H$2:$H$5250,"="&amp;data!$B3318,IPO!$J$2:$J$5250,"="&amp;data!$G3318)</f>
        <v>0</v>
      </c>
      <c r="M3318" s="13">
        <f>SUMIFS(IPO!$F$2:$F$5250,IPO!$H$2:$H$5250,"="&amp;data!$B3318,IPO!$J$2:$J$5250,"="&amp;data!$G3318)</f>
        <v>0</v>
      </c>
      <c r="N3318" s="13"/>
      <c r="P3318" s="16">
        <f>COUNTIFS(equity_bonds!$H$2:$H$6414,"="&amp;data!$B3318,equity_bonds!$J$2:$J$6414,"="&amp;data!$G3318)</f>
        <v>0</v>
      </c>
      <c r="Q3318" s="16">
        <f>SUMIFS(equity_bonds!$B$2:$B$6414,equity_bonds!$H$2:$H$6414,"="&amp;data!$B3318,equity_bonds!$J$2:$J$6414,"="&amp;data!$G3318)</f>
        <v>0</v>
      </c>
      <c r="R3318" s="16" t="str">
        <f>IF(P3318=1,SUMIFS(equity_bonds!$C$2:$C$6414,equity_bonds!$H$2:$H$6414,"="&amp;data!$B3318,equity_bonds!$J$2:$J$6414,"="&amp;data!$G3318),"")</f>
        <v/>
      </c>
      <c r="S3318" s="16">
        <f>SUMIFS(equity_bonds!$E$2:$E$6414,equity_bonds!$H$2:$H$6414,"="&amp;data!$B3318,equity_bonds!$J$2:$J$6414,"="&amp;data!$G3318)</f>
        <v>0</v>
      </c>
      <c r="T3318" s="16">
        <f>SUMIFS(equity_bonds!$F$2:$F$6414,equity_bonds!$H$2:$H$6414,"="&amp;data!$B3318,equity_bonds!$J$2:$J$6414,"="&amp;data!$G3318)</f>
        <v>0</v>
      </c>
      <c r="U3318" s="16"/>
    </row>
    <row r="3319" spans="1:21" x14ac:dyDescent="0.25">
      <c r="A3319">
        <v>4498</v>
      </c>
      <c r="B3319">
        <v>2008</v>
      </c>
      <c r="C3319">
        <v>114</v>
      </c>
      <c r="D3319" t="s">
        <v>367</v>
      </c>
      <c r="E3319" t="s">
        <v>234</v>
      </c>
      <c r="F3319" t="s">
        <v>2672</v>
      </c>
      <c r="G3319" t="str">
        <f t="shared" si="51"/>
        <v>Williams Connolly</v>
      </c>
      <c r="I3319" s="13">
        <f>COUNTIFS(IPO!$J$2:$J$5250,"="&amp;data!$G3319,IPO!$H$2:$H$5250,"="&amp;data!$B3319)</f>
        <v>0</v>
      </c>
      <c r="J3319" s="13">
        <f>SUMIFS(IPO!$B$2:$B$5250,IPO!$H$2:$H$5250,"="&amp;data!$B3319,IPO!$J$2:$J$5250,"="&amp;data!$G3319)</f>
        <v>0</v>
      </c>
      <c r="K3319" s="13" t="str">
        <f>IF(I3319=1,SUMIFS(IPO!$C$2:$C$5250,IPO!$H$2:$H$5250,"="&amp;data!$B3319,IPO!$J$2:$J$5250,"="&amp;data!$G3319),"")</f>
        <v/>
      </c>
      <c r="L3319" s="13">
        <f>SUMIFS(IPO!$E$2:$E$5250,IPO!$H$2:$H$5250,"="&amp;data!$B3319,IPO!$J$2:$J$5250,"="&amp;data!$G3319)</f>
        <v>0</v>
      </c>
      <c r="M3319" s="13">
        <f>SUMIFS(IPO!$F$2:$F$5250,IPO!$H$2:$H$5250,"="&amp;data!$B3319,IPO!$J$2:$J$5250,"="&amp;data!$G3319)</f>
        <v>0</v>
      </c>
      <c r="N3319" s="13"/>
      <c r="P3319" s="16">
        <f>COUNTIFS(equity_bonds!$H$2:$H$6414,"="&amp;data!$B3319,equity_bonds!$J$2:$J$6414,"="&amp;data!$G3319)</f>
        <v>0</v>
      </c>
      <c r="Q3319" s="16">
        <f>SUMIFS(equity_bonds!$B$2:$B$6414,equity_bonds!$H$2:$H$6414,"="&amp;data!$B3319,equity_bonds!$J$2:$J$6414,"="&amp;data!$G3319)</f>
        <v>0</v>
      </c>
      <c r="R3319" s="16" t="str">
        <f>IF(P3319=1,SUMIFS(equity_bonds!$C$2:$C$6414,equity_bonds!$H$2:$H$6414,"="&amp;data!$B3319,equity_bonds!$J$2:$J$6414,"="&amp;data!$G3319),"")</f>
        <v/>
      </c>
      <c r="S3319" s="16">
        <f>SUMIFS(equity_bonds!$E$2:$E$6414,equity_bonds!$H$2:$H$6414,"="&amp;data!$B3319,equity_bonds!$J$2:$J$6414,"="&amp;data!$G3319)</f>
        <v>0</v>
      </c>
      <c r="T3319" s="16">
        <f>SUMIFS(equity_bonds!$F$2:$F$6414,equity_bonds!$H$2:$H$6414,"="&amp;data!$B3319,equity_bonds!$J$2:$J$6414,"="&amp;data!$G3319)</f>
        <v>0</v>
      </c>
      <c r="U3319" s="16"/>
    </row>
    <row r="3320" spans="1:21" x14ac:dyDescent="0.25">
      <c r="A3320">
        <v>4509</v>
      </c>
      <c r="B3320">
        <v>2008</v>
      </c>
      <c r="C3320">
        <v>164</v>
      </c>
      <c r="D3320" t="s">
        <v>329</v>
      </c>
      <c r="E3320" t="s">
        <v>497</v>
      </c>
      <c r="F3320" t="s">
        <v>497</v>
      </c>
      <c r="G3320" t="str">
        <f t="shared" si="51"/>
        <v>Williams Mullen</v>
      </c>
      <c r="I3320" s="13">
        <f>COUNTIFS(IPO!$J$2:$J$5250,"="&amp;data!$G3320,IPO!$H$2:$H$5250,"="&amp;data!$B3320)</f>
        <v>0</v>
      </c>
      <c r="J3320" s="13">
        <f>SUMIFS(IPO!$B$2:$B$5250,IPO!$H$2:$H$5250,"="&amp;data!$B3320,IPO!$J$2:$J$5250,"="&amp;data!$G3320)</f>
        <v>0</v>
      </c>
      <c r="K3320" s="13" t="str">
        <f>IF(I3320=1,SUMIFS(IPO!$C$2:$C$5250,IPO!$H$2:$H$5250,"="&amp;data!$B3320,IPO!$J$2:$J$5250,"="&amp;data!$G3320),"")</f>
        <v/>
      </c>
      <c r="L3320" s="13">
        <f>SUMIFS(IPO!$E$2:$E$5250,IPO!$H$2:$H$5250,"="&amp;data!$B3320,IPO!$J$2:$J$5250,"="&amp;data!$G3320)</f>
        <v>0</v>
      </c>
      <c r="M3320" s="13">
        <f>SUMIFS(IPO!$F$2:$F$5250,IPO!$H$2:$H$5250,"="&amp;data!$B3320,IPO!$J$2:$J$5250,"="&amp;data!$G3320)</f>
        <v>0</v>
      </c>
      <c r="N3320" s="13"/>
      <c r="P3320" s="16">
        <f>COUNTIFS(equity_bonds!$H$2:$H$6414,"="&amp;data!$B3320,equity_bonds!$J$2:$J$6414,"="&amp;data!$G3320)</f>
        <v>2</v>
      </c>
      <c r="Q3320" s="16">
        <f>SUMIFS(equity_bonds!$B$2:$B$6414,equity_bonds!$H$2:$H$6414,"="&amp;data!$B3320,equity_bonds!$J$2:$J$6414,"="&amp;data!$G3320)</f>
        <v>2406</v>
      </c>
      <c r="R3320" s="16" t="str">
        <f>IF(P3320=1,SUMIFS(equity_bonds!$C$2:$C$6414,equity_bonds!$H$2:$H$6414,"="&amp;data!$B3320,equity_bonds!$J$2:$J$6414,"="&amp;data!$G3320),"")</f>
        <v/>
      </c>
      <c r="S3320" s="16">
        <f>SUMIFS(equity_bonds!$E$2:$E$6414,equity_bonds!$H$2:$H$6414,"="&amp;data!$B3320,equity_bonds!$J$2:$J$6414,"="&amp;data!$G3320)</f>
        <v>0</v>
      </c>
      <c r="T3320" s="16">
        <f>SUMIFS(equity_bonds!$F$2:$F$6414,equity_bonds!$H$2:$H$6414,"="&amp;data!$B3320,equity_bonds!$J$2:$J$6414,"="&amp;data!$G3320)</f>
        <v>3</v>
      </c>
      <c r="U3320" s="16"/>
    </row>
    <row r="3321" spans="1:21" x14ac:dyDescent="0.25">
      <c r="A3321">
        <v>4517</v>
      </c>
      <c r="B3321">
        <v>2008</v>
      </c>
      <c r="C3321">
        <v>44</v>
      </c>
      <c r="D3321" t="s">
        <v>174</v>
      </c>
      <c r="E3321" t="s">
        <v>566</v>
      </c>
      <c r="F3321" t="s">
        <v>566</v>
      </c>
      <c r="G3321" t="str">
        <f t="shared" si="51"/>
        <v>Willkie Farr</v>
      </c>
      <c r="I3321" s="13">
        <f>COUNTIFS(IPO!$J$2:$J$5250,"="&amp;data!$G3321,IPO!$H$2:$H$5250,"="&amp;data!$B3321)</f>
        <v>1</v>
      </c>
      <c r="J3321" s="13">
        <f>SUMIFS(IPO!$B$2:$B$5250,IPO!$H$2:$H$5250,"="&amp;data!$B3321,IPO!$J$2:$J$5250,"="&amp;data!$G3321)</f>
        <v>3019.2</v>
      </c>
      <c r="K3321" s="13">
        <f>IF(I3321=1,SUMIFS(IPO!$C$2:$C$5250,IPO!$H$2:$H$5250,"="&amp;data!$B3321,IPO!$J$2:$J$5250,"="&amp;data!$G3321),"")</f>
        <v>11</v>
      </c>
      <c r="L3321" s="13">
        <f>SUMIFS(IPO!$E$2:$E$5250,IPO!$H$2:$H$5250,"="&amp;data!$B3321,IPO!$J$2:$J$5250,"="&amp;data!$G3321)</f>
        <v>2.4</v>
      </c>
      <c r="M3321" s="13">
        <f>SUMIFS(IPO!$F$2:$F$5250,IPO!$H$2:$H$5250,"="&amp;data!$B3321,IPO!$J$2:$J$5250,"="&amp;data!$G3321)</f>
        <v>14</v>
      </c>
      <c r="N3321" s="13"/>
      <c r="P3321" s="16">
        <f>COUNTIFS(equity_bonds!$H$2:$H$6414,"="&amp;data!$B3321,equity_bonds!$J$2:$J$6414,"="&amp;data!$G3321)</f>
        <v>1</v>
      </c>
      <c r="Q3321" s="16">
        <f>SUMIFS(equity_bonds!$B$2:$B$6414,equity_bonds!$H$2:$H$6414,"="&amp;data!$B3321,equity_bonds!$J$2:$J$6414,"="&amp;data!$G3321)</f>
        <v>11910.6</v>
      </c>
      <c r="R3321" s="16">
        <f>IF(P3321=1,SUMIFS(equity_bonds!$C$2:$C$6414,equity_bonds!$H$2:$H$6414,"="&amp;data!$B3321,equity_bonds!$J$2:$J$6414,"="&amp;data!$G3321),"")</f>
        <v>54</v>
      </c>
      <c r="S3321" s="16">
        <f>SUMIFS(equity_bonds!$E$2:$E$6414,equity_bonds!$H$2:$H$6414,"="&amp;data!$B3321,equity_bonds!$J$2:$J$6414,"="&amp;data!$G3321)</f>
        <v>0.1</v>
      </c>
      <c r="T3321" s="16">
        <f>SUMIFS(equity_bonds!$F$2:$F$6414,equity_bonds!$H$2:$H$6414,"="&amp;data!$B3321,equity_bonds!$J$2:$J$6414,"="&amp;data!$G3321)</f>
        <v>35</v>
      </c>
      <c r="U3321" s="16"/>
    </row>
    <row r="3322" spans="1:21" x14ac:dyDescent="0.25">
      <c r="A3322">
        <v>4548</v>
      </c>
      <c r="B3322">
        <v>2008</v>
      </c>
      <c r="C3322">
        <v>17</v>
      </c>
      <c r="D3322" t="s">
        <v>112</v>
      </c>
      <c r="E3322" t="s">
        <v>567</v>
      </c>
      <c r="F3322" t="s">
        <v>567</v>
      </c>
      <c r="G3322" t="str">
        <f t="shared" si="51"/>
        <v>Wilmer [BELIEVE</v>
      </c>
      <c r="I3322" s="13">
        <v>1</v>
      </c>
      <c r="J3322" s="13">
        <v>1706.3</v>
      </c>
      <c r="K3322" s="13">
        <v>32</v>
      </c>
      <c r="L3322" s="13">
        <v>1.4</v>
      </c>
      <c r="M3322" s="13">
        <v>15</v>
      </c>
      <c r="N3322" s="13"/>
      <c r="P3322" s="16">
        <f>COUNTIFS(equity_bonds!$H$2:$H$6414,"="&amp;data!$B3322,equity_bonds!$J$2:$J$6414,"="&amp;data!$G3322)</f>
        <v>0</v>
      </c>
      <c r="Q3322" s="16">
        <v>5702.6</v>
      </c>
      <c r="R3322" s="16">
        <v>78</v>
      </c>
      <c r="S3322" s="16">
        <v>0.1</v>
      </c>
      <c r="T3322" s="16">
        <v>50</v>
      </c>
      <c r="U3322" s="16"/>
    </row>
    <row r="3323" spans="1:21" x14ac:dyDescent="0.25">
      <c r="A3323">
        <v>4580</v>
      </c>
      <c r="B3323">
        <v>2008</v>
      </c>
      <c r="C3323">
        <v>102</v>
      </c>
      <c r="D3323" t="s">
        <v>210</v>
      </c>
      <c r="E3323" t="s">
        <v>509</v>
      </c>
      <c r="F3323" t="s">
        <v>2658</v>
      </c>
      <c r="G3323" t="str">
        <f t="shared" si="51"/>
        <v>Wilson Elser</v>
      </c>
      <c r="I3323" s="13">
        <f>COUNTIFS(IPO!$J$2:$J$5250,"="&amp;data!$G3323,IPO!$H$2:$H$5250,"="&amp;data!$B3323)</f>
        <v>0</v>
      </c>
      <c r="J3323" s="13">
        <f>SUMIFS(IPO!$B$2:$B$5250,IPO!$H$2:$H$5250,"="&amp;data!$B3323,IPO!$J$2:$J$5250,"="&amp;data!$G3323)</f>
        <v>0</v>
      </c>
      <c r="K3323" s="13" t="str">
        <f>IF(I3323=1,SUMIFS(IPO!$C$2:$C$5250,IPO!$H$2:$H$5250,"="&amp;data!$B3323,IPO!$J$2:$J$5250,"="&amp;data!$G3323),"")</f>
        <v/>
      </c>
      <c r="L3323" s="13">
        <f>SUMIFS(IPO!$E$2:$E$5250,IPO!$H$2:$H$5250,"="&amp;data!$B3323,IPO!$J$2:$J$5250,"="&amp;data!$G3323)</f>
        <v>0</v>
      </c>
      <c r="M3323" s="13">
        <f>SUMIFS(IPO!$F$2:$F$5250,IPO!$H$2:$H$5250,"="&amp;data!$B3323,IPO!$J$2:$J$5250,"="&amp;data!$G3323)</f>
        <v>0</v>
      </c>
      <c r="N3323" s="13"/>
      <c r="P3323" s="16">
        <f>COUNTIFS(equity_bonds!$H$2:$H$6414,"="&amp;data!$B3323,equity_bonds!$J$2:$J$6414,"="&amp;data!$G3323)</f>
        <v>0</v>
      </c>
      <c r="Q3323" s="16">
        <f>SUMIFS(equity_bonds!$B$2:$B$6414,equity_bonds!$H$2:$H$6414,"="&amp;data!$B3323,equity_bonds!$J$2:$J$6414,"="&amp;data!$G3323)</f>
        <v>0</v>
      </c>
      <c r="R3323" s="16" t="str">
        <f>IF(P3323=1,SUMIFS(equity_bonds!$C$2:$C$6414,equity_bonds!$H$2:$H$6414,"="&amp;data!$B3323,equity_bonds!$J$2:$J$6414,"="&amp;data!$G3323),"")</f>
        <v/>
      </c>
      <c r="S3323" s="16">
        <f>SUMIFS(equity_bonds!$E$2:$E$6414,equity_bonds!$H$2:$H$6414,"="&amp;data!$B3323,equity_bonds!$J$2:$J$6414,"="&amp;data!$G3323)</f>
        <v>0</v>
      </c>
      <c r="T3323" s="16">
        <f>SUMIFS(equity_bonds!$F$2:$F$6414,equity_bonds!$H$2:$H$6414,"="&amp;data!$B3323,equity_bonds!$J$2:$J$6414,"="&amp;data!$G3323)</f>
        <v>0</v>
      </c>
      <c r="U3323" s="16"/>
    </row>
    <row r="3324" spans="1:21" x14ac:dyDescent="0.25">
      <c r="A3324">
        <v>4587</v>
      </c>
      <c r="B3324">
        <v>2008</v>
      </c>
      <c r="C3324">
        <v>52</v>
      </c>
      <c r="D3324" t="s">
        <v>138</v>
      </c>
      <c r="E3324" t="s">
        <v>568</v>
      </c>
      <c r="F3324" t="s">
        <v>568</v>
      </c>
      <c r="G3324" t="str">
        <f t="shared" si="51"/>
        <v>Wilson Sonsini</v>
      </c>
      <c r="I3324" s="13">
        <f>COUNTIFS(IPO!$J$2:$J$5250,"="&amp;data!$G3324,IPO!$H$2:$H$5250,"="&amp;data!$B3324)</f>
        <v>1</v>
      </c>
      <c r="J3324" s="13">
        <f>SUMIFS(IPO!$B$2:$B$5250,IPO!$H$2:$H$5250,"="&amp;data!$B3324,IPO!$J$2:$J$5250,"="&amp;data!$G3324)</f>
        <v>2304.9</v>
      </c>
      <c r="K3324" s="13">
        <f>IF(I3324=1,SUMIFS(IPO!$C$2:$C$5250,IPO!$H$2:$H$5250,"="&amp;data!$B3324,IPO!$J$2:$J$5250,"="&amp;data!$G3324),"")</f>
        <v>18</v>
      </c>
      <c r="L3324" s="13">
        <f>SUMIFS(IPO!$E$2:$E$5250,IPO!$H$2:$H$5250,"="&amp;data!$B3324,IPO!$J$2:$J$5250,"="&amp;data!$G3324)</f>
        <v>1.8</v>
      </c>
      <c r="M3324" s="13">
        <f>SUMIFS(IPO!$F$2:$F$5250,IPO!$H$2:$H$5250,"="&amp;data!$B3324,IPO!$J$2:$J$5250,"="&amp;data!$G3324)</f>
        <v>20</v>
      </c>
      <c r="N3324" s="13"/>
      <c r="P3324" s="16">
        <f>COUNTIFS(equity_bonds!$H$2:$H$6414,"="&amp;data!$B3324,equity_bonds!$J$2:$J$6414,"="&amp;data!$G3324)</f>
        <v>1</v>
      </c>
      <c r="Q3324" s="16">
        <f>SUMIFS(equity_bonds!$B$2:$B$6414,equity_bonds!$H$2:$H$6414,"="&amp;data!$B3324,equity_bonds!$J$2:$J$6414,"="&amp;data!$G3324)</f>
        <v>25869.1</v>
      </c>
      <c r="R3324" s="16">
        <f>IF(P3324=1,SUMIFS(equity_bonds!$C$2:$C$6414,equity_bonds!$H$2:$H$6414,"="&amp;data!$B3324,equity_bonds!$J$2:$J$6414,"="&amp;data!$G3324),"")</f>
        <v>34</v>
      </c>
      <c r="S3324" s="16">
        <f>SUMIFS(equity_bonds!$E$2:$E$6414,equity_bonds!$H$2:$H$6414,"="&amp;data!$B3324,equity_bonds!$J$2:$J$6414,"="&amp;data!$G3324)</f>
        <v>0.3</v>
      </c>
      <c r="T3324" s="16">
        <f>SUMIFS(equity_bonds!$F$2:$F$6414,equity_bonds!$H$2:$H$6414,"="&amp;data!$B3324,equity_bonds!$J$2:$J$6414,"="&amp;data!$G3324)</f>
        <v>53</v>
      </c>
      <c r="U3324" s="16"/>
    </row>
    <row r="3325" spans="1:21" x14ac:dyDescent="0.25">
      <c r="A3325">
        <v>4631</v>
      </c>
      <c r="B3325">
        <v>2008</v>
      </c>
      <c r="C3325">
        <v>156</v>
      </c>
      <c r="D3325" t="s">
        <v>377</v>
      </c>
      <c r="E3325" t="s">
        <v>523</v>
      </c>
      <c r="F3325" t="s">
        <v>523</v>
      </c>
      <c r="G3325" t="str">
        <f t="shared" si="51"/>
        <v>Winstead</v>
      </c>
      <c r="I3325" s="13">
        <f>COUNTIFS(IPO!$J$2:$J$5250,"="&amp;data!$G3325,IPO!$H$2:$H$5250,"="&amp;data!$B3325)</f>
        <v>0</v>
      </c>
      <c r="J3325" s="13">
        <f>SUMIFS(IPO!$B$2:$B$5250,IPO!$H$2:$H$5250,"="&amp;data!$B3325,IPO!$J$2:$J$5250,"="&amp;data!$G3325)</f>
        <v>0</v>
      </c>
      <c r="K3325" s="13" t="str">
        <f>IF(I3325=1,SUMIFS(IPO!$C$2:$C$5250,IPO!$H$2:$H$5250,"="&amp;data!$B3325,IPO!$J$2:$J$5250,"="&amp;data!$G3325),"")</f>
        <v/>
      </c>
      <c r="L3325" s="13">
        <f>SUMIFS(IPO!$E$2:$E$5250,IPO!$H$2:$H$5250,"="&amp;data!$B3325,IPO!$J$2:$J$5250,"="&amp;data!$G3325)</f>
        <v>0</v>
      </c>
      <c r="M3325" s="13">
        <f>SUMIFS(IPO!$F$2:$F$5250,IPO!$H$2:$H$5250,"="&amp;data!$B3325,IPO!$J$2:$J$5250,"="&amp;data!$G3325)</f>
        <v>0</v>
      </c>
      <c r="N3325" s="13"/>
      <c r="P3325" s="16">
        <f>COUNTIFS(equity_bonds!$H$2:$H$6414,"="&amp;data!$B3325,equity_bonds!$J$2:$J$6414,"="&amp;data!$G3325)</f>
        <v>0</v>
      </c>
      <c r="Q3325" s="16">
        <f>SUMIFS(equity_bonds!$B$2:$B$6414,equity_bonds!$H$2:$H$6414,"="&amp;data!$B3325,equity_bonds!$J$2:$J$6414,"="&amp;data!$G3325)</f>
        <v>0</v>
      </c>
      <c r="R3325" s="16" t="str">
        <f>IF(P3325=1,SUMIFS(equity_bonds!$C$2:$C$6414,equity_bonds!$H$2:$H$6414,"="&amp;data!$B3325,equity_bonds!$J$2:$J$6414,"="&amp;data!$G3325),"")</f>
        <v/>
      </c>
      <c r="S3325" s="16">
        <f>SUMIFS(equity_bonds!$E$2:$E$6414,equity_bonds!$H$2:$H$6414,"="&amp;data!$B3325,equity_bonds!$J$2:$J$6414,"="&amp;data!$G3325)</f>
        <v>0</v>
      </c>
      <c r="T3325" s="16">
        <f>SUMIFS(equity_bonds!$F$2:$F$6414,equity_bonds!$H$2:$H$6414,"="&amp;data!$B3325,equity_bonds!$J$2:$J$6414,"="&amp;data!$G3325)</f>
        <v>0</v>
      </c>
      <c r="U3325" s="16"/>
    </row>
    <row r="3326" spans="1:21" x14ac:dyDescent="0.25">
      <c r="A3326">
        <v>4670</v>
      </c>
      <c r="B3326">
        <v>2008</v>
      </c>
      <c r="C3326">
        <v>34</v>
      </c>
      <c r="D3326" t="s">
        <v>117</v>
      </c>
      <c r="E3326" t="s">
        <v>56</v>
      </c>
      <c r="F3326" t="s">
        <v>2615</v>
      </c>
      <c r="G3326" t="str">
        <f t="shared" si="51"/>
        <v>Winston Strawn</v>
      </c>
      <c r="I3326" s="13">
        <f>COUNTIFS(IPO!$J$2:$J$5250,"="&amp;data!$G3326,IPO!$H$2:$H$5250,"="&amp;data!$B3326)</f>
        <v>0</v>
      </c>
      <c r="J3326" s="13">
        <f>SUMIFS(IPO!$B$2:$B$5250,IPO!$H$2:$H$5250,"="&amp;data!$B3326,IPO!$J$2:$J$5250,"="&amp;data!$G3326)</f>
        <v>0</v>
      </c>
      <c r="K3326" s="13" t="str">
        <f>IF(I3326=1,SUMIFS(IPO!$C$2:$C$5250,IPO!$H$2:$H$5250,"="&amp;data!$B3326,IPO!$J$2:$J$5250,"="&amp;data!$G3326),"")</f>
        <v/>
      </c>
      <c r="L3326" s="13">
        <f>SUMIFS(IPO!$E$2:$E$5250,IPO!$H$2:$H$5250,"="&amp;data!$B3326,IPO!$J$2:$J$5250,"="&amp;data!$G3326)</f>
        <v>0</v>
      </c>
      <c r="M3326" s="13">
        <f>SUMIFS(IPO!$F$2:$F$5250,IPO!$H$2:$H$5250,"="&amp;data!$B3326,IPO!$J$2:$J$5250,"="&amp;data!$G3326)</f>
        <v>0</v>
      </c>
      <c r="N3326" s="13"/>
      <c r="P3326" s="16">
        <f>COUNTIFS(equity_bonds!$H$2:$H$6414,"="&amp;data!$B3326,equity_bonds!$J$2:$J$6414,"="&amp;data!$G3326)</f>
        <v>1</v>
      </c>
      <c r="Q3326" s="16">
        <f>SUMIFS(equity_bonds!$B$2:$B$6414,equity_bonds!$H$2:$H$6414,"="&amp;data!$B3326,equity_bonds!$J$2:$J$6414,"="&amp;data!$G3326)</f>
        <v>22468.799999999999</v>
      </c>
      <c r="R3326" s="16">
        <f>IF(P3326=1,SUMIFS(equity_bonds!$C$2:$C$6414,equity_bonds!$H$2:$H$6414,"="&amp;data!$B3326,equity_bonds!$J$2:$J$6414,"="&amp;data!$G3326),"")</f>
        <v>38</v>
      </c>
      <c r="S3326" s="16">
        <f>SUMIFS(equity_bonds!$E$2:$E$6414,equity_bonds!$H$2:$H$6414,"="&amp;data!$B3326,equity_bonds!$J$2:$J$6414,"="&amp;data!$G3326)</f>
        <v>0.3</v>
      </c>
      <c r="T3326" s="16">
        <f>SUMIFS(equity_bonds!$F$2:$F$6414,equity_bonds!$H$2:$H$6414,"="&amp;data!$B3326,equity_bonds!$J$2:$J$6414,"="&amp;data!$G3326)</f>
        <v>12</v>
      </c>
      <c r="U3326" s="16"/>
    </row>
    <row r="3327" spans="1:21" x14ac:dyDescent="0.25">
      <c r="A3327">
        <v>4708</v>
      </c>
      <c r="B3327">
        <v>2008</v>
      </c>
      <c r="C3327">
        <v>145</v>
      </c>
      <c r="D3327" t="s">
        <v>341</v>
      </c>
      <c r="E3327" t="s">
        <v>119</v>
      </c>
      <c r="F3327" t="s">
        <v>2527</v>
      </c>
      <c r="G3327" t="str">
        <f t="shared" si="51"/>
        <v>Wolf Block</v>
      </c>
      <c r="I3327" s="13">
        <f>COUNTIFS(IPO!$J$2:$J$5250,"="&amp;data!$G3327,IPO!$H$2:$H$5250,"="&amp;data!$B3327)</f>
        <v>0</v>
      </c>
      <c r="J3327" s="13">
        <f>SUMIFS(IPO!$B$2:$B$5250,IPO!$H$2:$H$5250,"="&amp;data!$B3327,IPO!$J$2:$J$5250,"="&amp;data!$G3327)</f>
        <v>0</v>
      </c>
      <c r="K3327" s="13" t="str">
        <f>IF(I3327=1,SUMIFS(IPO!$C$2:$C$5250,IPO!$H$2:$H$5250,"="&amp;data!$B3327,IPO!$J$2:$J$5250,"="&amp;data!$G3327),"")</f>
        <v/>
      </c>
      <c r="L3327" s="13">
        <f>SUMIFS(IPO!$E$2:$E$5250,IPO!$H$2:$H$5250,"="&amp;data!$B3327,IPO!$J$2:$J$5250,"="&amp;data!$G3327)</f>
        <v>0</v>
      </c>
      <c r="M3327" s="13">
        <f>SUMIFS(IPO!$F$2:$F$5250,IPO!$H$2:$H$5250,"="&amp;data!$B3327,IPO!$J$2:$J$5250,"="&amp;data!$G3327)</f>
        <v>0</v>
      </c>
      <c r="N3327" s="13"/>
      <c r="P3327" s="16">
        <f>COUNTIFS(equity_bonds!$H$2:$H$6414,"="&amp;data!$B3327,equity_bonds!$J$2:$J$6414,"="&amp;data!$G3327)</f>
        <v>0</v>
      </c>
      <c r="Q3327" s="16">
        <f>SUMIFS(equity_bonds!$B$2:$B$6414,equity_bonds!$H$2:$H$6414,"="&amp;data!$B3327,equity_bonds!$J$2:$J$6414,"="&amp;data!$G3327)</f>
        <v>0</v>
      </c>
      <c r="R3327" s="16" t="str">
        <f>IF(P3327=1,SUMIFS(equity_bonds!$C$2:$C$6414,equity_bonds!$H$2:$H$6414,"="&amp;data!$B3327,equity_bonds!$J$2:$J$6414,"="&amp;data!$G3327),"")</f>
        <v/>
      </c>
      <c r="S3327" s="16">
        <f>SUMIFS(equity_bonds!$E$2:$E$6414,equity_bonds!$H$2:$H$6414,"="&amp;data!$B3327,equity_bonds!$J$2:$J$6414,"="&amp;data!$G3327)</f>
        <v>0</v>
      </c>
      <c r="T3327" s="16">
        <f>SUMIFS(equity_bonds!$F$2:$F$6414,equity_bonds!$H$2:$H$6414,"="&amp;data!$B3327,equity_bonds!$J$2:$J$6414,"="&amp;data!$G3327)</f>
        <v>0</v>
      </c>
      <c r="U3327" s="16"/>
    </row>
    <row r="3328" spans="1:21" x14ac:dyDescent="0.25">
      <c r="A3328">
        <v>4710</v>
      </c>
      <c r="B3328">
        <v>2008</v>
      </c>
      <c r="C3328">
        <v>94</v>
      </c>
      <c r="D3328" t="s">
        <v>181</v>
      </c>
      <c r="E3328" t="s">
        <v>569</v>
      </c>
      <c r="F3328" t="s">
        <v>569</v>
      </c>
      <c r="G3328" t="str">
        <f t="shared" si="51"/>
        <v>Womble Carlyle</v>
      </c>
      <c r="I3328" s="13">
        <f>COUNTIFS(IPO!$J$2:$J$5250,"="&amp;data!$G3328,IPO!$H$2:$H$5250,"="&amp;data!$B3328)</f>
        <v>0</v>
      </c>
      <c r="J3328" s="13">
        <f>SUMIFS(IPO!$B$2:$B$5250,IPO!$H$2:$H$5250,"="&amp;data!$B3328,IPO!$J$2:$J$5250,"="&amp;data!$G3328)</f>
        <v>0</v>
      </c>
      <c r="K3328" s="13" t="str">
        <f>IF(I3328=1,SUMIFS(IPO!$C$2:$C$5250,IPO!$H$2:$H$5250,"="&amp;data!$B3328,IPO!$J$2:$J$5250,"="&amp;data!$G3328),"")</f>
        <v/>
      </c>
      <c r="L3328" s="13">
        <f>SUMIFS(IPO!$E$2:$E$5250,IPO!$H$2:$H$5250,"="&amp;data!$B3328,IPO!$J$2:$J$5250,"="&amp;data!$G3328)</f>
        <v>0</v>
      </c>
      <c r="M3328" s="13">
        <f>SUMIFS(IPO!$F$2:$F$5250,IPO!$H$2:$H$5250,"="&amp;data!$B3328,IPO!$J$2:$J$5250,"="&amp;data!$G3328)</f>
        <v>0</v>
      </c>
      <c r="N3328" s="13"/>
      <c r="P3328" s="16">
        <f>COUNTIFS(equity_bonds!$H$2:$H$6414,"="&amp;data!$B3328,equity_bonds!$J$2:$J$6414,"="&amp;data!$G3328)</f>
        <v>1</v>
      </c>
      <c r="Q3328" s="16">
        <f>SUMIFS(equity_bonds!$B$2:$B$6414,equity_bonds!$H$2:$H$6414,"="&amp;data!$B3328,equity_bonds!$J$2:$J$6414,"="&amp;data!$G3328)</f>
        <v>1410</v>
      </c>
      <c r="R3328" s="16">
        <f>IF(P3328=1,SUMIFS(equity_bonds!$C$2:$C$6414,equity_bonds!$H$2:$H$6414,"="&amp;data!$B3328,equity_bonds!$J$2:$J$6414,"="&amp;data!$G3328),"")</f>
        <v>142</v>
      </c>
      <c r="S3328" s="16">
        <f>SUMIFS(equity_bonds!$E$2:$E$6414,equity_bonds!$H$2:$H$6414,"="&amp;data!$B3328,equity_bonds!$J$2:$J$6414,"="&amp;data!$G3328)</f>
        <v>0</v>
      </c>
      <c r="T3328" s="16">
        <f>SUMIFS(equity_bonds!$F$2:$F$6414,equity_bonds!$H$2:$H$6414,"="&amp;data!$B3328,equity_bonds!$J$2:$J$6414,"="&amp;data!$G3328)</f>
        <v>5</v>
      </c>
      <c r="U3328" s="16"/>
    </row>
    <row r="3329" spans="1:21" x14ac:dyDescent="0.25">
      <c r="A3329">
        <v>6</v>
      </c>
      <c r="B3329">
        <v>2009</v>
      </c>
      <c r="C3329">
        <v>197</v>
      </c>
      <c r="D3329" t="s">
        <v>406</v>
      </c>
      <c r="E3329" t="s">
        <v>465</v>
      </c>
      <c r="F3329" t="s">
        <v>465</v>
      </c>
      <c r="G3329" t="str">
        <f t="shared" si="51"/>
        <v>Adams and</v>
      </c>
      <c r="I3329" s="13">
        <f>COUNTIFS(IPO!$J$2:$J$5250,"="&amp;data!$G3329,IPO!$H$2:$H$5250,"="&amp;data!$B3329)</f>
        <v>0</v>
      </c>
      <c r="J3329" s="13">
        <f>SUMIFS(IPO!$B$2:$B$5250,IPO!$H$2:$H$5250,"="&amp;data!$B3329,IPO!$J$2:$J$5250,"="&amp;data!$G3329)</f>
        <v>0</v>
      </c>
      <c r="K3329" s="13" t="str">
        <f>IF(I3329=1,SUMIFS(IPO!$C$2:$C$5250,IPO!$H$2:$H$5250,"="&amp;data!$B3329,IPO!$J$2:$J$5250,"="&amp;data!$G3329),"")</f>
        <v/>
      </c>
      <c r="L3329" s="13">
        <f>SUMIFS(IPO!$E$2:$E$5250,IPO!$H$2:$H$5250,"="&amp;data!$B3329,IPO!$J$2:$J$5250,"="&amp;data!$G3329)</f>
        <v>0</v>
      </c>
      <c r="M3329" s="13">
        <f>SUMIFS(IPO!$F$2:$F$5250,IPO!$H$2:$H$5250,"="&amp;data!$B3329,IPO!$J$2:$J$5250,"="&amp;data!$G3329)</f>
        <v>0</v>
      </c>
      <c r="N3329" s="13"/>
      <c r="P3329" s="16">
        <f>COUNTIFS(equity_bonds!$H$2:$H$6414,"="&amp;data!$B3329,equity_bonds!$J$2:$J$6414,"="&amp;data!$G3329)</f>
        <v>0</v>
      </c>
      <c r="Q3329" s="16">
        <f>SUMIFS(equity_bonds!$B$2:$B$6414,equity_bonds!$H$2:$H$6414,"="&amp;data!$B3329,equity_bonds!$J$2:$J$6414,"="&amp;data!$G3329)</f>
        <v>0</v>
      </c>
      <c r="R3329" s="16" t="str">
        <f>IF(P3329=1,SUMIFS(equity_bonds!$C$2:$C$6414,equity_bonds!$H$2:$H$6414,"="&amp;data!$B3329,equity_bonds!$J$2:$J$6414,"="&amp;data!$G3329),"")</f>
        <v/>
      </c>
      <c r="S3329" s="16">
        <f>SUMIFS(equity_bonds!$E$2:$E$6414,equity_bonds!$H$2:$H$6414,"="&amp;data!$B3329,equity_bonds!$J$2:$J$6414,"="&amp;data!$G3329)</f>
        <v>0</v>
      </c>
      <c r="T3329" s="16">
        <f>SUMIFS(equity_bonds!$F$2:$F$6414,equity_bonds!$H$2:$H$6414,"="&amp;data!$B3329,equity_bonds!$J$2:$J$6414,"="&amp;data!$G3329)</f>
        <v>0</v>
      </c>
      <c r="U3329" s="16"/>
    </row>
    <row r="3330" spans="1:21" x14ac:dyDescent="0.25">
      <c r="A3330">
        <v>19</v>
      </c>
      <c r="B3330">
        <v>2009</v>
      </c>
      <c r="C3330">
        <v>110</v>
      </c>
      <c r="D3330" t="s">
        <v>405</v>
      </c>
      <c r="E3330" t="s">
        <v>466</v>
      </c>
      <c r="F3330" t="s">
        <v>466</v>
      </c>
      <c r="G3330" t="str">
        <f t="shared" si="51"/>
        <v>Akerman Senterfitt</v>
      </c>
      <c r="I3330" s="13">
        <f>COUNTIFS(IPO!$J$2:$J$5250,"="&amp;data!$G3330,IPO!$H$2:$H$5250,"="&amp;data!$B3330)</f>
        <v>0</v>
      </c>
      <c r="J3330" s="13">
        <f>SUMIFS(IPO!$B$2:$B$5250,IPO!$H$2:$H$5250,"="&amp;data!$B3330,IPO!$J$2:$J$5250,"="&amp;data!$G3330)</f>
        <v>0</v>
      </c>
      <c r="K3330" s="13" t="str">
        <f>IF(I3330=1,SUMIFS(IPO!$C$2:$C$5250,IPO!$H$2:$H$5250,"="&amp;data!$B3330,IPO!$J$2:$J$5250,"="&amp;data!$G3330),"")</f>
        <v/>
      </c>
      <c r="L3330" s="13">
        <f>SUMIFS(IPO!$E$2:$E$5250,IPO!$H$2:$H$5250,"="&amp;data!$B3330,IPO!$J$2:$J$5250,"="&amp;data!$G3330)</f>
        <v>0</v>
      </c>
      <c r="M3330" s="13">
        <f>SUMIFS(IPO!$F$2:$F$5250,IPO!$H$2:$H$5250,"="&amp;data!$B3330,IPO!$J$2:$J$5250,"="&amp;data!$G3330)</f>
        <v>0</v>
      </c>
      <c r="N3330" s="13"/>
      <c r="P3330" s="16">
        <f>COUNTIFS(equity_bonds!$H$2:$H$6414,"="&amp;data!$B3330,equity_bonds!$J$2:$J$6414,"="&amp;data!$G3330)</f>
        <v>0</v>
      </c>
      <c r="Q3330" s="16">
        <f>SUMIFS(equity_bonds!$B$2:$B$6414,equity_bonds!$H$2:$H$6414,"="&amp;data!$B3330,equity_bonds!$J$2:$J$6414,"="&amp;data!$G3330)</f>
        <v>0</v>
      </c>
      <c r="R3330" s="16" t="str">
        <f>IF(P3330=1,SUMIFS(equity_bonds!$C$2:$C$6414,equity_bonds!$H$2:$H$6414,"="&amp;data!$B3330,equity_bonds!$J$2:$J$6414,"="&amp;data!$G3330),"")</f>
        <v/>
      </c>
      <c r="S3330" s="16">
        <f>SUMIFS(equity_bonds!$E$2:$E$6414,equity_bonds!$H$2:$H$6414,"="&amp;data!$B3330,equity_bonds!$J$2:$J$6414,"="&amp;data!$G3330)</f>
        <v>0</v>
      </c>
      <c r="T3330" s="16">
        <f>SUMIFS(equity_bonds!$F$2:$F$6414,equity_bonds!$H$2:$H$6414,"="&amp;data!$B3330,equity_bonds!$J$2:$J$6414,"="&amp;data!$G3330)</f>
        <v>0</v>
      </c>
      <c r="U3330" s="16"/>
    </row>
    <row r="3331" spans="1:21" x14ac:dyDescent="0.25">
      <c r="A3331">
        <v>33</v>
      </c>
      <c r="B3331">
        <v>2009</v>
      </c>
      <c r="C3331">
        <v>31</v>
      </c>
      <c r="D3331" t="s">
        <v>110</v>
      </c>
      <c r="E3331" t="s">
        <v>510</v>
      </c>
      <c r="F3331" t="s">
        <v>2572</v>
      </c>
      <c r="G3331" t="str">
        <f t="shared" si="51"/>
        <v>Akin Gump</v>
      </c>
      <c r="I3331" s="13">
        <f>COUNTIFS(IPO!$J$2:$J$5250,"="&amp;data!$G3331,IPO!$H$2:$H$5250,"="&amp;data!$B3331)</f>
        <v>1</v>
      </c>
      <c r="J3331" s="13">
        <f>SUMIFS(IPO!$B$2:$B$5250,IPO!$H$2:$H$5250,"="&amp;data!$B3331,IPO!$J$2:$J$5250,"="&amp;data!$G3331)</f>
        <v>1810</v>
      </c>
      <c r="K3331" s="13">
        <f>IF(I3331=1,SUMIFS(IPO!$C$2:$C$5250,IPO!$H$2:$H$5250,"="&amp;data!$B3331,IPO!$J$2:$J$5250,"="&amp;data!$G3331),"")</f>
        <v>5</v>
      </c>
      <c r="L3331" s="13">
        <f>SUMIFS(IPO!$E$2:$E$5250,IPO!$H$2:$H$5250,"="&amp;data!$B3331,IPO!$J$2:$J$5250,"="&amp;data!$G3331)</f>
        <v>3.5</v>
      </c>
      <c r="M3331" s="13">
        <f>SUMIFS(IPO!$F$2:$F$5250,IPO!$H$2:$H$5250,"="&amp;data!$B3331,IPO!$J$2:$J$5250,"="&amp;data!$G3331)</f>
        <v>6</v>
      </c>
      <c r="N3331" s="13"/>
      <c r="P3331" s="16">
        <f>COUNTIFS(equity_bonds!$H$2:$H$6414,"="&amp;data!$B3331,equity_bonds!$J$2:$J$6414,"="&amp;data!$G3331)</f>
        <v>2</v>
      </c>
      <c r="Q3331" s="16">
        <f>SUMIFS(equity_bonds!$B$2:$B$6414,equity_bonds!$H$2:$H$6414,"="&amp;data!$B3331,equity_bonds!$J$2:$J$6414,"="&amp;data!$G3331)</f>
        <v>6963.3</v>
      </c>
      <c r="R3331" s="16" t="str">
        <f>IF(P3331=1,SUMIFS(equity_bonds!$C$2:$C$6414,equity_bonds!$H$2:$H$6414,"="&amp;data!$B3331,equity_bonds!$J$2:$J$6414,"="&amp;data!$G3331),"")</f>
        <v/>
      </c>
      <c r="S3331" s="16">
        <f>SUMIFS(equity_bonds!$E$2:$E$6414,equity_bonds!$H$2:$H$6414,"="&amp;data!$B3331,equity_bonds!$J$2:$J$6414,"="&amp;data!$G3331)</f>
        <v>0.2</v>
      </c>
      <c r="T3331" s="16">
        <f>SUMIFS(equity_bonds!$F$2:$F$6414,equity_bonds!$H$2:$H$6414,"="&amp;data!$B3331,equity_bonds!$J$2:$J$6414,"="&amp;data!$G3331)</f>
        <v>17</v>
      </c>
      <c r="U3331" s="16"/>
    </row>
    <row r="3332" spans="1:21" x14ac:dyDescent="0.25">
      <c r="A3332">
        <v>70</v>
      </c>
      <c r="B3332">
        <v>2009</v>
      </c>
      <c r="C3332">
        <v>147</v>
      </c>
      <c r="D3332" t="s">
        <v>351</v>
      </c>
      <c r="E3332" t="s">
        <v>511</v>
      </c>
      <c r="F3332" t="s">
        <v>2779</v>
      </c>
      <c r="G3332" t="str">
        <f t="shared" ref="G3332:G3395" si="52">TRIM(LEFT(SUBSTITUTE(F3332," ",REPT(" ",100)),200))</f>
        <v>Allen Matkins</v>
      </c>
      <c r="I3332" s="13">
        <f>COUNTIFS(IPO!$J$2:$J$5250,"="&amp;data!$G3332,IPO!$H$2:$H$5250,"="&amp;data!$B3332)</f>
        <v>0</v>
      </c>
      <c r="J3332" s="13">
        <f>SUMIFS(IPO!$B$2:$B$5250,IPO!$H$2:$H$5250,"="&amp;data!$B3332,IPO!$J$2:$J$5250,"="&amp;data!$G3332)</f>
        <v>0</v>
      </c>
      <c r="K3332" s="13" t="str">
        <f>IF(I3332=1,SUMIFS(IPO!$C$2:$C$5250,IPO!$H$2:$H$5250,"="&amp;data!$B3332,IPO!$J$2:$J$5250,"="&amp;data!$G3332),"")</f>
        <v/>
      </c>
      <c r="L3332" s="13">
        <f>SUMIFS(IPO!$E$2:$E$5250,IPO!$H$2:$H$5250,"="&amp;data!$B3332,IPO!$J$2:$J$5250,"="&amp;data!$G3332)</f>
        <v>0</v>
      </c>
      <c r="M3332" s="13">
        <f>SUMIFS(IPO!$F$2:$F$5250,IPO!$H$2:$H$5250,"="&amp;data!$B3332,IPO!$J$2:$J$5250,"="&amp;data!$G3332)</f>
        <v>0</v>
      </c>
      <c r="N3332" s="13"/>
      <c r="P3332" s="16">
        <f>COUNTIFS(equity_bonds!$H$2:$H$6414,"="&amp;data!$B3332,equity_bonds!$J$2:$J$6414,"="&amp;data!$G3332)</f>
        <v>0</v>
      </c>
      <c r="Q3332" s="16">
        <f>SUMIFS(equity_bonds!$B$2:$B$6414,equity_bonds!$H$2:$H$6414,"="&amp;data!$B3332,equity_bonds!$J$2:$J$6414,"="&amp;data!$G3332)</f>
        <v>0</v>
      </c>
      <c r="R3332" s="16" t="str">
        <f>IF(P3332=1,SUMIFS(equity_bonds!$C$2:$C$6414,equity_bonds!$H$2:$H$6414,"="&amp;data!$B3332,equity_bonds!$J$2:$J$6414,"="&amp;data!$G3332),"")</f>
        <v/>
      </c>
      <c r="S3332" s="16">
        <f>SUMIFS(equity_bonds!$E$2:$E$6414,equity_bonds!$H$2:$H$6414,"="&amp;data!$B3332,equity_bonds!$J$2:$J$6414,"="&amp;data!$G3332)</f>
        <v>0</v>
      </c>
      <c r="T3332" s="16">
        <f>SUMIFS(equity_bonds!$F$2:$F$6414,equity_bonds!$H$2:$H$6414,"="&amp;data!$B3332,equity_bonds!$J$2:$J$6414,"="&amp;data!$G3332)</f>
        <v>0</v>
      </c>
      <c r="U3332" s="16"/>
    </row>
    <row r="3333" spans="1:21" x14ac:dyDescent="0.25">
      <c r="A3333">
        <v>91</v>
      </c>
      <c r="B3333">
        <v>2009</v>
      </c>
      <c r="C3333">
        <v>50</v>
      </c>
      <c r="D3333" t="s">
        <v>209</v>
      </c>
      <c r="E3333" t="s">
        <v>228</v>
      </c>
      <c r="F3333" t="s">
        <v>2668</v>
      </c>
      <c r="G3333" t="str">
        <f t="shared" si="52"/>
        <v>Alston Bird</v>
      </c>
      <c r="I3333" s="13">
        <f>COUNTIFS(IPO!$J$2:$J$5250,"="&amp;data!$G3333,IPO!$H$2:$H$5250,"="&amp;data!$B3333)</f>
        <v>1</v>
      </c>
      <c r="J3333" s="13">
        <f>SUMIFS(IPO!$B$2:$B$5250,IPO!$H$2:$H$5250,"="&amp;data!$B3333,IPO!$J$2:$J$5250,"="&amp;data!$G3333)</f>
        <v>100</v>
      </c>
      <c r="K3333" s="13">
        <f>IF(I3333=1,SUMIFS(IPO!$C$2:$C$5250,IPO!$H$2:$H$5250,"="&amp;data!$B3333,IPO!$J$2:$J$5250,"="&amp;data!$G3333),"")</f>
        <v>65</v>
      </c>
      <c r="L3333" s="13">
        <f>SUMIFS(IPO!$E$2:$E$5250,IPO!$H$2:$H$5250,"="&amp;data!$B3333,IPO!$J$2:$J$5250,"="&amp;data!$G3333)</f>
        <v>0.2</v>
      </c>
      <c r="M3333" s="13">
        <f>SUMIFS(IPO!$F$2:$F$5250,IPO!$H$2:$H$5250,"="&amp;data!$B3333,IPO!$J$2:$J$5250,"="&amp;data!$G3333)</f>
        <v>1</v>
      </c>
      <c r="N3333" s="13"/>
      <c r="P3333" s="16">
        <f>COUNTIFS(equity_bonds!$H$2:$H$6414,"="&amp;data!$B3333,equity_bonds!$J$2:$J$6414,"="&amp;data!$G3333)</f>
        <v>1</v>
      </c>
      <c r="Q3333" s="16">
        <f>SUMIFS(equity_bonds!$B$2:$B$6414,equity_bonds!$H$2:$H$6414,"="&amp;data!$B3333,equity_bonds!$J$2:$J$6414,"="&amp;data!$G3333)</f>
        <v>9745.9</v>
      </c>
      <c r="R3333" s="16">
        <f>IF(P3333=1,SUMIFS(equity_bonds!$C$2:$C$6414,equity_bonds!$H$2:$H$6414,"="&amp;data!$B3333,equity_bonds!$J$2:$J$6414,"="&amp;data!$G3333),"")</f>
        <v>54</v>
      </c>
      <c r="S3333" s="16">
        <f>SUMIFS(equity_bonds!$E$2:$E$6414,equity_bonds!$H$2:$H$6414,"="&amp;data!$B3333,equity_bonds!$J$2:$J$6414,"="&amp;data!$G3333)</f>
        <v>0.3</v>
      </c>
      <c r="T3333" s="16">
        <f>SUMIFS(equity_bonds!$F$2:$F$6414,equity_bonds!$H$2:$H$6414,"="&amp;data!$B3333,equity_bonds!$J$2:$J$6414,"="&amp;data!$G3333)</f>
        <v>12</v>
      </c>
      <c r="U3333" s="16"/>
    </row>
    <row r="3334" spans="1:21" x14ac:dyDescent="0.25">
      <c r="A3334">
        <v>127</v>
      </c>
      <c r="B3334">
        <v>2009</v>
      </c>
      <c r="C3334">
        <v>104</v>
      </c>
      <c r="D3334" t="s">
        <v>393</v>
      </c>
      <c r="E3334" t="s">
        <v>512</v>
      </c>
      <c r="F3334" t="s">
        <v>512</v>
      </c>
      <c r="G3334" t="str">
        <f t="shared" si="52"/>
        <v>Andrews Kurth</v>
      </c>
      <c r="I3334" s="13">
        <f>COUNTIFS(IPO!$J$2:$J$5250,"="&amp;data!$G3334,IPO!$H$2:$H$5250,"="&amp;data!$B3334)</f>
        <v>1</v>
      </c>
      <c r="J3334" s="13">
        <f>SUMIFS(IPO!$B$2:$B$5250,IPO!$H$2:$H$5250,"="&amp;data!$B3334,IPO!$J$2:$J$5250,"="&amp;data!$G3334)</f>
        <v>358</v>
      </c>
      <c r="K3334" s="13">
        <f>IF(I3334=1,SUMIFS(IPO!$C$2:$C$5250,IPO!$H$2:$H$5250,"="&amp;data!$B3334,IPO!$J$2:$J$5250,"="&amp;data!$G3334),"")</f>
        <v>33</v>
      </c>
      <c r="L3334" s="13">
        <f>SUMIFS(IPO!$E$2:$E$5250,IPO!$H$2:$H$5250,"="&amp;data!$B3334,IPO!$J$2:$J$5250,"="&amp;data!$G3334)</f>
        <v>0.7</v>
      </c>
      <c r="M3334" s="13">
        <f>SUMIFS(IPO!$F$2:$F$5250,IPO!$H$2:$H$5250,"="&amp;data!$B3334,IPO!$J$2:$J$5250,"="&amp;data!$G3334)</f>
        <v>1</v>
      </c>
      <c r="N3334" s="13"/>
      <c r="P3334" s="16">
        <f>COUNTIFS(equity_bonds!$H$2:$H$6414,"="&amp;data!$B3334,equity_bonds!$J$2:$J$6414,"="&amp;data!$G3334)</f>
        <v>1</v>
      </c>
      <c r="Q3334" s="16">
        <f>SUMIFS(equity_bonds!$B$2:$B$6414,equity_bonds!$H$2:$H$6414,"="&amp;data!$B3334,equity_bonds!$J$2:$J$6414,"="&amp;data!$G3334)</f>
        <v>24596.400000000001</v>
      </c>
      <c r="R3334" s="16">
        <f>IF(P3334=1,SUMIFS(equity_bonds!$C$2:$C$6414,equity_bonds!$H$2:$H$6414,"="&amp;data!$B3334,equity_bonds!$J$2:$J$6414,"="&amp;data!$G3334),"")</f>
        <v>26</v>
      </c>
      <c r="S3334" s="16">
        <f>SUMIFS(equity_bonds!$E$2:$E$6414,equity_bonds!$H$2:$H$6414,"="&amp;data!$B3334,equity_bonds!$J$2:$J$6414,"="&amp;data!$G3334)</f>
        <v>0.7</v>
      </c>
      <c r="T3334" s="16">
        <f>SUMIFS(equity_bonds!$F$2:$F$6414,equity_bonds!$H$2:$H$6414,"="&amp;data!$B3334,equity_bonds!$J$2:$J$6414,"="&amp;data!$G3334)</f>
        <v>33</v>
      </c>
      <c r="U3334" s="16"/>
    </row>
    <row r="3335" spans="1:21" x14ac:dyDescent="0.25">
      <c r="A3335">
        <v>139</v>
      </c>
      <c r="B3335">
        <v>2009</v>
      </c>
      <c r="C3335">
        <v>122</v>
      </c>
      <c r="D3335" t="s">
        <v>420</v>
      </c>
      <c r="E3335" t="s">
        <v>480</v>
      </c>
      <c r="F3335" t="s">
        <v>480</v>
      </c>
      <c r="G3335" t="str">
        <f t="shared" si="52"/>
        <v>Arent Fox</v>
      </c>
      <c r="I3335" s="13">
        <f>COUNTIFS(IPO!$J$2:$J$5250,"="&amp;data!$G3335,IPO!$H$2:$H$5250,"="&amp;data!$B3335)</f>
        <v>0</v>
      </c>
      <c r="J3335" s="13">
        <f>SUMIFS(IPO!$B$2:$B$5250,IPO!$H$2:$H$5250,"="&amp;data!$B3335,IPO!$J$2:$J$5250,"="&amp;data!$G3335)</f>
        <v>0</v>
      </c>
      <c r="K3335" s="13" t="str">
        <f>IF(I3335=1,SUMIFS(IPO!$C$2:$C$5250,IPO!$H$2:$H$5250,"="&amp;data!$B3335,IPO!$J$2:$J$5250,"="&amp;data!$G3335),"")</f>
        <v/>
      </c>
      <c r="L3335" s="13">
        <f>SUMIFS(IPO!$E$2:$E$5250,IPO!$H$2:$H$5250,"="&amp;data!$B3335,IPO!$J$2:$J$5250,"="&amp;data!$G3335)</f>
        <v>0</v>
      </c>
      <c r="M3335" s="13">
        <f>SUMIFS(IPO!$F$2:$F$5250,IPO!$H$2:$H$5250,"="&amp;data!$B3335,IPO!$J$2:$J$5250,"="&amp;data!$G3335)</f>
        <v>0</v>
      </c>
      <c r="N3335" s="13"/>
      <c r="P3335" s="16">
        <f>COUNTIFS(equity_bonds!$H$2:$H$6414,"="&amp;data!$B3335,equity_bonds!$J$2:$J$6414,"="&amp;data!$G3335)</f>
        <v>0</v>
      </c>
      <c r="Q3335" s="16">
        <f>SUMIFS(equity_bonds!$B$2:$B$6414,equity_bonds!$H$2:$H$6414,"="&amp;data!$B3335,equity_bonds!$J$2:$J$6414,"="&amp;data!$G3335)</f>
        <v>0</v>
      </c>
      <c r="R3335" s="16" t="str">
        <f>IF(P3335=1,SUMIFS(equity_bonds!$C$2:$C$6414,equity_bonds!$H$2:$H$6414,"="&amp;data!$B3335,equity_bonds!$J$2:$J$6414,"="&amp;data!$G3335),"")</f>
        <v/>
      </c>
      <c r="S3335" s="16">
        <f>SUMIFS(equity_bonds!$E$2:$E$6414,equity_bonds!$H$2:$H$6414,"="&amp;data!$B3335,equity_bonds!$J$2:$J$6414,"="&amp;data!$G3335)</f>
        <v>0</v>
      </c>
      <c r="T3335" s="16">
        <f>SUMIFS(equity_bonds!$F$2:$F$6414,equity_bonds!$H$2:$H$6414,"="&amp;data!$B3335,equity_bonds!$J$2:$J$6414,"="&amp;data!$G3335)</f>
        <v>0</v>
      </c>
      <c r="U3335" s="16"/>
    </row>
    <row r="3336" spans="1:21" x14ac:dyDescent="0.25">
      <c r="A3336">
        <v>191</v>
      </c>
      <c r="B3336">
        <v>2009</v>
      </c>
      <c r="C3336">
        <v>56</v>
      </c>
      <c r="D3336" t="s">
        <v>136</v>
      </c>
      <c r="E3336" t="s">
        <v>7</v>
      </c>
      <c r="F3336" t="s">
        <v>2573</v>
      </c>
      <c r="G3336" t="str">
        <f t="shared" si="52"/>
        <v>Arnold Porter</v>
      </c>
      <c r="I3336" s="13">
        <f>COUNTIFS(IPO!$J$2:$J$5250,"="&amp;data!$G3336,IPO!$H$2:$H$5250,"="&amp;data!$B3336)</f>
        <v>0</v>
      </c>
      <c r="J3336" s="13">
        <f>SUMIFS(IPO!$B$2:$B$5250,IPO!$H$2:$H$5250,"="&amp;data!$B3336,IPO!$J$2:$J$5250,"="&amp;data!$G3336)</f>
        <v>0</v>
      </c>
      <c r="K3336" s="13" t="str">
        <f>IF(I3336=1,SUMIFS(IPO!$C$2:$C$5250,IPO!$H$2:$H$5250,"="&amp;data!$B3336,IPO!$J$2:$J$5250,"="&amp;data!$G3336),"")</f>
        <v/>
      </c>
      <c r="L3336" s="13">
        <f>SUMIFS(IPO!$E$2:$E$5250,IPO!$H$2:$H$5250,"="&amp;data!$B3336,IPO!$J$2:$J$5250,"="&amp;data!$G3336)</f>
        <v>0</v>
      </c>
      <c r="M3336" s="13">
        <f>SUMIFS(IPO!$F$2:$F$5250,IPO!$H$2:$H$5250,"="&amp;data!$B3336,IPO!$J$2:$J$5250,"="&amp;data!$G3336)</f>
        <v>0</v>
      </c>
      <c r="N3336" s="13"/>
      <c r="P3336" s="16">
        <f>COUNTIFS(equity_bonds!$H$2:$H$6414,"="&amp;data!$B3336,equity_bonds!$J$2:$J$6414,"="&amp;data!$G3336)</f>
        <v>1</v>
      </c>
      <c r="Q3336" s="16">
        <f>SUMIFS(equity_bonds!$B$2:$B$6414,equity_bonds!$H$2:$H$6414,"="&amp;data!$B3336,equity_bonds!$J$2:$J$6414,"="&amp;data!$G3336)</f>
        <v>12057.9</v>
      </c>
      <c r="R3336" s="16">
        <f>IF(P3336=1,SUMIFS(equity_bonds!$C$2:$C$6414,equity_bonds!$H$2:$H$6414,"="&amp;data!$B3336,equity_bonds!$J$2:$J$6414,"="&amp;data!$G3336),"")</f>
        <v>44</v>
      </c>
      <c r="S3336" s="16">
        <f>SUMIFS(equity_bonds!$E$2:$E$6414,equity_bonds!$H$2:$H$6414,"="&amp;data!$B3336,equity_bonds!$J$2:$J$6414,"="&amp;data!$G3336)</f>
        <v>0.3</v>
      </c>
      <c r="T3336" s="16">
        <f>SUMIFS(equity_bonds!$F$2:$F$6414,equity_bonds!$H$2:$H$6414,"="&amp;data!$B3336,equity_bonds!$J$2:$J$6414,"="&amp;data!$G3336)</f>
        <v>9</v>
      </c>
      <c r="U3336" s="16"/>
    </row>
    <row r="3337" spans="1:21" x14ac:dyDescent="0.25">
      <c r="A3337">
        <v>222</v>
      </c>
      <c r="B3337">
        <v>2009</v>
      </c>
      <c r="C3337">
        <v>172</v>
      </c>
      <c r="D3337" t="s">
        <v>380</v>
      </c>
      <c r="E3337" t="s">
        <v>248</v>
      </c>
      <c r="F3337" t="s">
        <v>2682</v>
      </c>
      <c r="G3337" t="str">
        <f t="shared" si="52"/>
        <v>Baker Daniels</v>
      </c>
      <c r="I3337" s="13">
        <f>COUNTIFS(IPO!$J$2:$J$5250,"="&amp;data!$G3337,IPO!$H$2:$H$5250,"="&amp;data!$B3337)</f>
        <v>0</v>
      </c>
      <c r="J3337" s="13">
        <f>SUMIFS(IPO!$B$2:$B$5250,IPO!$H$2:$H$5250,"="&amp;data!$B3337,IPO!$J$2:$J$5250,"="&amp;data!$G3337)</f>
        <v>0</v>
      </c>
      <c r="K3337" s="13" t="str">
        <f>IF(I3337=1,SUMIFS(IPO!$C$2:$C$5250,IPO!$H$2:$H$5250,"="&amp;data!$B3337,IPO!$J$2:$J$5250,"="&amp;data!$G3337),"")</f>
        <v/>
      </c>
      <c r="L3337" s="13">
        <f>SUMIFS(IPO!$E$2:$E$5250,IPO!$H$2:$H$5250,"="&amp;data!$B3337,IPO!$J$2:$J$5250,"="&amp;data!$G3337)</f>
        <v>0</v>
      </c>
      <c r="M3337" s="13">
        <f>SUMIFS(IPO!$F$2:$F$5250,IPO!$H$2:$H$5250,"="&amp;data!$B3337,IPO!$J$2:$J$5250,"="&amp;data!$G3337)</f>
        <v>0</v>
      </c>
      <c r="N3337" s="13"/>
      <c r="P3337" s="16">
        <f>COUNTIFS(equity_bonds!$H$2:$H$6414,"="&amp;data!$B3337,equity_bonds!$J$2:$J$6414,"="&amp;data!$G3337)</f>
        <v>1</v>
      </c>
      <c r="Q3337" s="16">
        <f>SUMIFS(equity_bonds!$B$2:$B$6414,equity_bonds!$H$2:$H$6414,"="&amp;data!$B3337,equity_bonds!$J$2:$J$6414,"="&amp;data!$G3337)</f>
        <v>3004.7</v>
      </c>
      <c r="R3337" s="16">
        <f>IF(P3337=1,SUMIFS(equity_bonds!$C$2:$C$6414,equity_bonds!$H$2:$H$6414,"="&amp;data!$B3337,equity_bonds!$J$2:$J$6414,"="&amp;data!$G3337),"")</f>
        <v>85</v>
      </c>
      <c r="S3337" s="16">
        <f>SUMIFS(equity_bonds!$E$2:$E$6414,equity_bonds!$H$2:$H$6414,"="&amp;data!$B3337,equity_bonds!$J$2:$J$6414,"="&amp;data!$G3337)</f>
        <v>0.1</v>
      </c>
      <c r="T3337" s="16">
        <f>SUMIFS(equity_bonds!$F$2:$F$6414,equity_bonds!$H$2:$H$6414,"="&amp;data!$B3337,equity_bonds!$J$2:$J$6414,"="&amp;data!$G3337)</f>
        <v>2</v>
      </c>
      <c r="U3337" s="16"/>
    </row>
    <row r="3338" spans="1:21" x14ac:dyDescent="0.25">
      <c r="A3338">
        <v>250</v>
      </c>
      <c r="B3338">
        <v>2009</v>
      </c>
      <c r="C3338">
        <v>84</v>
      </c>
      <c r="D3338" t="s">
        <v>170</v>
      </c>
      <c r="E3338" t="s">
        <v>8</v>
      </c>
      <c r="F3338" t="s">
        <v>2574</v>
      </c>
      <c r="G3338" t="str">
        <f t="shared" si="52"/>
        <v>Baker Hostetler</v>
      </c>
      <c r="I3338" s="13">
        <f>COUNTIFS(IPO!$J$2:$J$5250,"="&amp;data!$G3338,IPO!$H$2:$H$5250,"="&amp;data!$B3338)</f>
        <v>0</v>
      </c>
      <c r="J3338" s="13">
        <f>SUMIFS(IPO!$B$2:$B$5250,IPO!$H$2:$H$5250,"="&amp;data!$B3338,IPO!$J$2:$J$5250,"="&amp;data!$G3338)</f>
        <v>0</v>
      </c>
      <c r="K3338" s="13" t="str">
        <f>IF(I3338=1,SUMIFS(IPO!$C$2:$C$5250,IPO!$H$2:$H$5250,"="&amp;data!$B3338,IPO!$J$2:$J$5250,"="&amp;data!$G3338),"")</f>
        <v/>
      </c>
      <c r="L3338" s="13">
        <f>SUMIFS(IPO!$E$2:$E$5250,IPO!$H$2:$H$5250,"="&amp;data!$B3338,IPO!$J$2:$J$5250,"="&amp;data!$G3338)</f>
        <v>0</v>
      </c>
      <c r="M3338" s="13">
        <f>SUMIFS(IPO!$F$2:$F$5250,IPO!$H$2:$H$5250,"="&amp;data!$B3338,IPO!$J$2:$J$5250,"="&amp;data!$G3338)</f>
        <v>0</v>
      </c>
      <c r="N3338" s="13"/>
      <c r="P3338" s="16">
        <f>COUNTIFS(equity_bonds!$H$2:$H$6414,"="&amp;data!$B3338,equity_bonds!$J$2:$J$6414,"="&amp;data!$G3338)</f>
        <v>1</v>
      </c>
      <c r="Q3338" s="16">
        <f>SUMIFS(equity_bonds!$B$2:$B$6414,equity_bonds!$H$2:$H$6414,"="&amp;data!$B3338,equity_bonds!$J$2:$J$6414,"="&amp;data!$G3338)</f>
        <v>643.70000000000005</v>
      </c>
      <c r="R3338" s="16">
        <f>IF(P3338=1,SUMIFS(equity_bonds!$C$2:$C$6414,equity_bonds!$H$2:$H$6414,"="&amp;data!$B3338,equity_bonds!$J$2:$J$6414,"="&amp;data!$G3338),"")</f>
        <v>154</v>
      </c>
      <c r="S3338" s="16">
        <f>SUMIFS(equity_bonds!$E$2:$E$6414,equity_bonds!$H$2:$H$6414,"="&amp;data!$B3338,equity_bonds!$J$2:$J$6414,"="&amp;data!$G3338)</f>
        <v>0</v>
      </c>
      <c r="T3338" s="16">
        <f>SUMIFS(equity_bonds!$F$2:$F$6414,equity_bonds!$H$2:$H$6414,"="&amp;data!$B3338,equity_bonds!$J$2:$J$6414,"="&amp;data!$G3338)</f>
        <v>7</v>
      </c>
      <c r="U3338" s="16"/>
    </row>
    <row r="3339" spans="1:21" x14ac:dyDescent="0.25">
      <c r="A3339">
        <v>281</v>
      </c>
      <c r="B3339">
        <v>2009</v>
      </c>
      <c r="C3339">
        <v>2</v>
      </c>
      <c r="D3339" t="s">
        <v>107</v>
      </c>
      <c r="E3339" t="s">
        <v>9</v>
      </c>
      <c r="F3339" t="s">
        <v>2575</v>
      </c>
      <c r="G3339" t="str">
        <f t="shared" si="52"/>
        <v>Baker McKenzie</v>
      </c>
      <c r="I3339" s="13">
        <f>COUNTIFS(IPO!$J$2:$J$5250,"="&amp;data!$G3339,IPO!$H$2:$H$5250,"="&amp;data!$B3339)</f>
        <v>1</v>
      </c>
      <c r="J3339" s="13">
        <f>SUMIFS(IPO!$B$2:$B$5250,IPO!$H$2:$H$5250,"="&amp;data!$B3339,IPO!$J$2:$J$5250,"="&amp;data!$G3339)</f>
        <v>1136.9000000000001</v>
      </c>
      <c r="K3339" s="13">
        <f>IF(I3339=1,SUMIFS(IPO!$C$2:$C$5250,IPO!$H$2:$H$5250,"="&amp;data!$B3339,IPO!$J$2:$J$5250,"="&amp;data!$G3339),"")</f>
        <v>8</v>
      </c>
      <c r="L3339" s="13">
        <f>SUMIFS(IPO!$E$2:$E$5250,IPO!$H$2:$H$5250,"="&amp;data!$B3339,IPO!$J$2:$J$5250,"="&amp;data!$G3339)</f>
        <v>2.2000000000000002</v>
      </c>
      <c r="M3339" s="13">
        <f>SUMIFS(IPO!$F$2:$F$5250,IPO!$H$2:$H$5250,"="&amp;data!$B3339,IPO!$J$2:$J$5250,"="&amp;data!$G3339)</f>
        <v>2</v>
      </c>
      <c r="N3339" s="13"/>
      <c r="P3339" s="16">
        <f>COUNTIFS(equity_bonds!$H$2:$H$6414,"="&amp;data!$B3339,equity_bonds!$J$2:$J$6414,"="&amp;data!$G3339)</f>
        <v>1</v>
      </c>
      <c r="Q3339" s="16">
        <f>SUMIFS(equity_bonds!$B$2:$B$6414,equity_bonds!$H$2:$H$6414,"="&amp;data!$B3339,equity_bonds!$J$2:$J$6414,"="&amp;data!$G3339)</f>
        <v>8361.6</v>
      </c>
      <c r="R3339" s="16">
        <f>IF(P3339=1,SUMIFS(equity_bonds!$C$2:$C$6414,equity_bonds!$H$2:$H$6414,"="&amp;data!$B3339,equity_bonds!$J$2:$J$6414,"="&amp;data!$G3339),"")</f>
        <v>58</v>
      </c>
      <c r="S3339" s="16">
        <f>SUMIFS(equity_bonds!$E$2:$E$6414,equity_bonds!$H$2:$H$6414,"="&amp;data!$B3339,equity_bonds!$J$2:$J$6414,"="&amp;data!$G3339)</f>
        <v>0.2</v>
      </c>
      <c r="T3339" s="16">
        <f>SUMIFS(equity_bonds!$F$2:$F$6414,equity_bonds!$H$2:$H$6414,"="&amp;data!$B3339,equity_bonds!$J$2:$J$6414,"="&amp;data!$G3339)</f>
        <v>9</v>
      </c>
      <c r="U3339" s="16"/>
    </row>
    <row r="3340" spans="1:21" x14ac:dyDescent="0.25">
      <c r="A3340">
        <v>312</v>
      </c>
      <c r="B3340">
        <v>2009</v>
      </c>
      <c r="C3340">
        <v>43</v>
      </c>
      <c r="D3340" t="s">
        <v>174</v>
      </c>
      <c r="E3340" t="s">
        <v>10</v>
      </c>
      <c r="F3340" t="s">
        <v>10</v>
      </c>
      <c r="G3340" t="str">
        <f t="shared" si="52"/>
        <v>Baker Botts</v>
      </c>
      <c r="I3340" s="13">
        <f>COUNTIFS(IPO!$J$2:$J$5250,"="&amp;data!$G3340,IPO!$H$2:$H$5250,"="&amp;data!$B3340)</f>
        <v>1</v>
      </c>
      <c r="J3340" s="13">
        <f>SUMIFS(IPO!$B$2:$B$5250,IPO!$H$2:$H$5250,"="&amp;data!$B3340,IPO!$J$2:$J$5250,"="&amp;data!$G3340)</f>
        <v>150.9</v>
      </c>
      <c r="K3340" s="13">
        <f>IF(I3340=1,SUMIFS(IPO!$C$2:$C$5250,IPO!$H$2:$H$5250,"="&amp;data!$B3340,IPO!$J$2:$J$5250,"="&amp;data!$G3340),"")</f>
        <v>55</v>
      </c>
      <c r="L3340" s="13">
        <f>SUMIFS(IPO!$E$2:$E$5250,IPO!$H$2:$H$5250,"="&amp;data!$B3340,IPO!$J$2:$J$5250,"="&amp;data!$G3340)</f>
        <v>0.3</v>
      </c>
      <c r="M3340" s="13">
        <f>SUMIFS(IPO!$F$2:$F$5250,IPO!$H$2:$H$5250,"="&amp;data!$B3340,IPO!$J$2:$J$5250,"="&amp;data!$G3340)</f>
        <v>1</v>
      </c>
      <c r="N3340" s="13"/>
      <c r="P3340" s="16">
        <f>COUNTIFS(equity_bonds!$H$2:$H$6414,"="&amp;data!$B3340,equity_bonds!$J$2:$J$6414,"="&amp;data!$G3340)</f>
        <v>1</v>
      </c>
      <c r="Q3340" s="16">
        <f>SUMIFS(equity_bonds!$B$2:$B$6414,equity_bonds!$H$2:$H$6414,"="&amp;data!$B3340,equity_bonds!$J$2:$J$6414,"="&amp;data!$G3340)</f>
        <v>23104.6</v>
      </c>
      <c r="R3340" s="16">
        <f>IF(P3340=1,SUMIFS(equity_bonds!$C$2:$C$6414,equity_bonds!$H$2:$H$6414,"="&amp;data!$B3340,equity_bonds!$J$2:$J$6414,"="&amp;data!$G3340),"")</f>
        <v>28</v>
      </c>
      <c r="S3340" s="16">
        <f>SUMIFS(equity_bonds!$E$2:$E$6414,equity_bonds!$H$2:$H$6414,"="&amp;data!$B3340,equity_bonds!$J$2:$J$6414,"="&amp;data!$G3340)</f>
        <v>0.6</v>
      </c>
      <c r="T3340" s="16">
        <f>SUMIFS(equity_bonds!$F$2:$F$6414,equity_bonds!$H$2:$H$6414,"="&amp;data!$B3340,equity_bonds!$J$2:$J$6414,"="&amp;data!$G3340)</f>
        <v>35</v>
      </c>
      <c r="U3340" s="16"/>
    </row>
    <row r="3341" spans="1:21" x14ac:dyDescent="0.25">
      <c r="A3341">
        <v>329</v>
      </c>
      <c r="B3341">
        <v>2009</v>
      </c>
      <c r="C3341">
        <v>115</v>
      </c>
      <c r="D3341" t="s">
        <v>390</v>
      </c>
      <c r="E3341" t="s">
        <v>467</v>
      </c>
      <c r="F3341" t="s">
        <v>2764</v>
      </c>
      <c r="G3341" t="str">
        <f t="shared" si="52"/>
        <v>Baker Donelson</v>
      </c>
      <c r="I3341" s="13">
        <f>COUNTIFS(IPO!$J$2:$J$5250,"="&amp;data!$G3341,IPO!$H$2:$H$5250,"="&amp;data!$B3341)</f>
        <v>0</v>
      </c>
      <c r="J3341" s="13">
        <f>SUMIFS(IPO!$B$2:$B$5250,IPO!$H$2:$H$5250,"="&amp;data!$B3341,IPO!$J$2:$J$5250,"="&amp;data!$G3341)</f>
        <v>0</v>
      </c>
      <c r="K3341" s="13" t="str">
        <f>IF(I3341=1,SUMIFS(IPO!$C$2:$C$5250,IPO!$H$2:$H$5250,"="&amp;data!$B3341,IPO!$J$2:$J$5250,"="&amp;data!$G3341),"")</f>
        <v/>
      </c>
      <c r="L3341" s="13">
        <f>SUMIFS(IPO!$E$2:$E$5250,IPO!$H$2:$H$5250,"="&amp;data!$B3341,IPO!$J$2:$J$5250,"="&amp;data!$G3341)</f>
        <v>0</v>
      </c>
      <c r="M3341" s="13">
        <f>SUMIFS(IPO!$F$2:$F$5250,IPO!$H$2:$H$5250,"="&amp;data!$B3341,IPO!$J$2:$J$5250,"="&amp;data!$G3341)</f>
        <v>0</v>
      </c>
      <c r="N3341" s="13"/>
      <c r="P3341" s="16">
        <f>COUNTIFS(equity_bonds!$H$2:$H$6414,"="&amp;data!$B3341,equity_bonds!$J$2:$J$6414,"="&amp;data!$G3341)</f>
        <v>1</v>
      </c>
      <c r="Q3341" s="16">
        <f>SUMIFS(equity_bonds!$B$2:$B$6414,equity_bonds!$H$2:$H$6414,"="&amp;data!$B3341,equity_bonds!$J$2:$J$6414,"="&amp;data!$G3341)</f>
        <v>1880.1</v>
      </c>
      <c r="R3341" s="16">
        <f>IF(P3341=1,SUMIFS(equity_bonds!$C$2:$C$6414,equity_bonds!$H$2:$H$6414,"="&amp;data!$B3341,equity_bonds!$J$2:$J$6414,"="&amp;data!$G3341),"")</f>
        <v>105</v>
      </c>
      <c r="S3341" s="16">
        <f>SUMIFS(equity_bonds!$E$2:$E$6414,equity_bonds!$H$2:$H$6414,"="&amp;data!$B3341,equity_bonds!$J$2:$J$6414,"="&amp;data!$G3341)</f>
        <v>0.1</v>
      </c>
      <c r="T3341" s="16">
        <f>SUMIFS(equity_bonds!$F$2:$F$6414,equity_bonds!$H$2:$H$6414,"="&amp;data!$B3341,equity_bonds!$J$2:$J$6414,"="&amp;data!$G3341)</f>
        <v>3</v>
      </c>
      <c r="U3341" s="16"/>
    </row>
    <row r="3342" spans="1:21" x14ac:dyDescent="0.25">
      <c r="A3342">
        <v>353</v>
      </c>
      <c r="B3342">
        <v>2009</v>
      </c>
      <c r="C3342">
        <v>96</v>
      </c>
      <c r="D3342" t="s">
        <v>169</v>
      </c>
      <c r="E3342" t="s">
        <v>237</v>
      </c>
      <c r="F3342" t="s">
        <v>2674</v>
      </c>
      <c r="G3342" t="str">
        <f t="shared" si="52"/>
        <v>Ballard Spahr</v>
      </c>
      <c r="I3342" s="13">
        <f>COUNTIFS(IPO!$J$2:$J$5250,"="&amp;data!$G3342,IPO!$H$2:$H$5250,"="&amp;data!$B3342)</f>
        <v>1</v>
      </c>
      <c r="J3342" s="13">
        <f>SUMIFS(IPO!$B$2:$B$5250,IPO!$H$2:$H$5250,"="&amp;data!$B3342,IPO!$J$2:$J$5250,"="&amp;data!$G3342)</f>
        <v>142</v>
      </c>
      <c r="K3342" s="13">
        <f>IF(I3342=1,SUMIFS(IPO!$C$2:$C$5250,IPO!$H$2:$H$5250,"="&amp;data!$B3342,IPO!$J$2:$J$5250,"="&amp;data!$G3342),"")</f>
        <v>60</v>
      </c>
      <c r="L3342" s="13">
        <f>SUMIFS(IPO!$E$2:$E$5250,IPO!$H$2:$H$5250,"="&amp;data!$B3342,IPO!$J$2:$J$5250,"="&amp;data!$G3342)</f>
        <v>0.3</v>
      </c>
      <c r="M3342" s="13">
        <f>SUMIFS(IPO!$F$2:$F$5250,IPO!$H$2:$H$5250,"="&amp;data!$B3342,IPO!$J$2:$J$5250,"="&amp;data!$G3342)</f>
        <v>1</v>
      </c>
      <c r="N3342" s="13"/>
      <c r="P3342" s="16">
        <f>COUNTIFS(equity_bonds!$H$2:$H$6414,"="&amp;data!$B3342,equity_bonds!$J$2:$J$6414,"="&amp;data!$G3342)</f>
        <v>1</v>
      </c>
      <c r="Q3342" s="16">
        <f>SUMIFS(equity_bonds!$B$2:$B$6414,equity_bonds!$H$2:$H$6414,"="&amp;data!$B3342,equity_bonds!$J$2:$J$6414,"="&amp;data!$G3342)</f>
        <v>29748.799999999999</v>
      </c>
      <c r="R3342" s="16">
        <f>IF(P3342=1,SUMIFS(equity_bonds!$C$2:$C$6414,equity_bonds!$H$2:$H$6414,"="&amp;data!$B3342,equity_bonds!$J$2:$J$6414,"="&amp;data!$G3342),"")</f>
        <v>22</v>
      </c>
      <c r="S3342" s="16">
        <f>SUMIFS(equity_bonds!$E$2:$E$6414,equity_bonds!$H$2:$H$6414,"="&amp;data!$B3342,equity_bonds!$J$2:$J$6414,"="&amp;data!$G3342)</f>
        <v>0.8</v>
      </c>
      <c r="T3342" s="16">
        <f>SUMIFS(equity_bonds!$F$2:$F$6414,equity_bonds!$H$2:$H$6414,"="&amp;data!$B3342,equity_bonds!$J$2:$J$6414,"="&amp;data!$G3342)</f>
        <v>21</v>
      </c>
      <c r="U3342" s="16"/>
    </row>
    <row r="3343" spans="1:21" x14ac:dyDescent="0.25">
      <c r="A3343">
        <v>365</v>
      </c>
      <c r="B3343">
        <v>2009</v>
      </c>
      <c r="C3343">
        <v>127</v>
      </c>
      <c r="D3343" t="s">
        <v>415</v>
      </c>
      <c r="E3343" t="s">
        <v>249</v>
      </c>
      <c r="F3343" t="s">
        <v>2683</v>
      </c>
      <c r="G3343" t="str">
        <f t="shared" si="52"/>
        <v>Barnes Thornburg</v>
      </c>
      <c r="I3343" s="13">
        <f>COUNTIFS(IPO!$J$2:$J$5250,"="&amp;data!$G3343,IPO!$H$2:$H$5250,"="&amp;data!$B3343)</f>
        <v>0</v>
      </c>
      <c r="J3343" s="13">
        <f>SUMIFS(IPO!$B$2:$B$5250,IPO!$H$2:$H$5250,"="&amp;data!$B3343,IPO!$J$2:$J$5250,"="&amp;data!$G3343)</f>
        <v>0</v>
      </c>
      <c r="K3343" s="13" t="str">
        <f>IF(I3343=1,SUMIFS(IPO!$C$2:$C$5250,IPO!$H$2:$H$5250,"="&amp;data!$B3343,IPO!$J$2:$J$5250,"="&amp;data!$G3343),"")</f>
        <v/>
      </c>
      <c r="L3343" s="13">
        <f>SUMIFS(IPO!$E$2:$E$5250,IPO!$H$2:$H$5250,"="&amp;data!$B3343,IPO!$J$2:$J$5250,"="&amp;data!$G3343)</f>
        <v>0</v>
      </c>
      <c r="M3343" s="13">
        <f>SUMIFS(IPO!$F$2:$F$5250,IPO!$H$2:$H$5250,"="&amp;data!$B3343,IPO!$J$2:$J$5250,"="&amp;data!$G3343)</f>
        <v>0</v>
      </c>
      <c r="N3343" s="13"/>
      <c r="P3343" s="16">
        <f>COUNTIFS(equity_bonds!$H$2:$H$6414,"="&amp;data!$B3343,equity_bonds!$J$2:$J$6414,"="&amp;data!$G3343)</f>
        <v>0</v>
      </c>
      <c r="Q3343" s="16">
        <f>SUMIFS(equity_bonds!$B$2:$B$6414,equity_bonds!$H$2:$H$6414,"="&amp;data!$B3343,equity_bonds!$J$2:$J$6414,"="&amp;data!$G3343)</f>
        <v>0</v>
      </c>
      <c r="R3343" s="16" t="str">
        <f>IF(P3343=1,SUMIFS(equity_bonds!$C$2:$C$6414,equity_bonds!$H$2:$H$6414,"="&amp;data!$B3343,equity_bonds!$J$2:$J$6414,"="&amp;data!$G3343),"")</f>
        <v/>
      </c>
      <c r="S3343" s="16">
        <f>SUMIFS(equity_bonds!$E$2:$E$6414,equity_bonds!$H$2:$H$6414,"="&amp;data!$B3343,equity_bonds!$J$2:$J$6414,"="&amp;data!$G3343)</f>
        <v>0</v>
      </c>
      <c r="T3343" s="16">
        <f>SUMIFS(equity_bonds!$F$2:$F$6414,equity_bonds!$H$2:$H$6414,"="&amp;data!$B3343,equity_bonds!$J$2:$J$6414,"="&amp;data!$G3343)</f>
        <v>0</v>
      </c>
      <c r="U3343" s="16"/>
    </row>
    <row r="3344" spans="1:21" x14ac:dyDescent="0.25">
      <c r="A3344">
        <v>384</v>
      </c>
      <c r="B3344">
        <v>2009</v>
      </c>
      <c r="C3344">
        <v>173</v>
      </c>
      <c r="D3344" t="s">
        <v>380</v>
      </c>
      <c r="E3344" t="s">
        <v>251</v>
      </c>
      <c r="F3344" t="s">
        <v>2684</v>
      </c>
      <c r="G3344" t="str">
        <f t="shared" si="52"/>
        <v>Bell Boyd</v>
      </c>
      <c r="I3344" s="13">
        <f>COUNTIFS(IPO!$J$2:$J$5250,"="&amp;data!$G3344,IPO!$H$2:$H$5250,"="&amp;data!$B3344)</f>
        <v>0</v>
      </c>
      <c r="J3344" s="13">
        <f>SUMIFS(IPO!$B$2:$B$5250,IPO!$H$2:$H$5250,"="&amp;data!$B3344,IPO!$J$2:$J$5250,"="&amp;data!$G3344)</f>
        <v>0</v>
      </c>
      <c r="K3344" s="13" t="str">
        <f>IF(I3344=1,SUMIFS(IPO!$C$2:$C$5250,IPO!$H$2:$H$5250,"="&amp;data!$B3344,IPO!$J$2:$J$5250,"="&amp;data!$G3344),"")</f>
        <v/>
      </c>
      <c r="L3344" s="13">
        <f>SUMIFS(IPO!$E$2:$E$5250,IPO!$H$2:$H$5250,"="&amp;data!$B3344,IPO!$J$2:$J$5250,"="&amp;data!$G3344)</f>
        <v>0</v>
      </c>
      <c r="M3344" s="13">
        <f>SUMIFS(IPO!$F$2:$F$5250,IPO!$H$2:$H$5250,"="&amp;data!$B3344,IPO!$J$2:$J$5250,"="&amp;data!$G3344)</f>
        <v>0</v>
      </c>
      <c r="N3344" s="13"/>
      <c r="P3344" s="16">
        <f>COUNTIFS(equity_bonds!$H$2:$H$6414,"="&amp;data!$B3344,equity_bonds!$J$2:$J$6414,"="&amp;data!$G3344)</f>
        <v>0</v>
      </c>
      <c r="Q3344" s="16">
        <f>SUMIFS(equity_bonds!$B$2:$B$6414,equity_bonds!$H$2:$H$6414,"="&amp;data!$B3344,equity_bonds!$J$2:$J$6414,"="&amp;data!$G3344)</f>
        <v>0</v>
      </c>
      <c r="R3344" s="16" t="str">
        <f>IF(P3344=1,SUMIFS(equity_bonds!$C$2:$C$6414,equity_bonds!$H$2:$H$6414,"="&amp;data!$B3344,equity_bonds!$J$2:$J$6414,"="&amp;data!$G3344),"")</f>
        <v/>
      </c>
      <c r="S3344" s="16">
        <f>SUMIFS(equity_bonds!$E$2:$E$6414,equity_bonds!$H$2:$H$6414,"="&amp;data!$B3344,equity_bonds!$J$2:$J$6414,"="&amp;data!$G3344)</f>
        <v>0</v>
      </c>
      <c r="T3344" s="16">
        <f>SUMIFS(equity_bonds!$F$2:$F$6414,equity_bonds!$H$2:$H$6414,"="&amp;data!$B3344,equity_bonds!$J$2:$J$6414,"="&amp;data!$G3344)</f>
        <v>0</v>
      </c>
      <c r="U3344" s="16"/>
    </row>
    <row r="3345" spans="1:21" x14ac:dyDescent="0.25">
      <c r="A3345">
        <v>399</v>
      </c>
      <c r="B3345">
        <v>2009</v>
      </c>
      <c r="C3345">
        <v>32</v>
      </c>
      <c r="D3345" t="s">
        <v>59</v>
      </c>
      <c r="E3345" t="s">
        <v>449</v>
      </c>
      <c r="F3345" t="s">
        <v>449</v>
      </c>
      <c r="G3345" t="str">
        <f t="shared" si="52"/>
        <v>Bingham McCutchen</v>
      </c>
      <c r="I3345" s="13">
        <f>COUNTIFS(IPO!$J$2:$J$5250,"="&amp;data!$G3345,IPO!$H$2:$H$5250,"="&amp;data!$B3345)</f>
        <v>1</v>
      </c>
      <c r="J3345" s="13">
        <f>SUMIFS(IPO!$B$2:$B$5250,IPO!$H$2:$H$5250,"="&amp;data!$B3345,IPO!$J$2:$J$5250,"="&amp;data!$G3345)</f>
        <v>300</v>
      </c>
      <c r="K3345" s="13">
        <f>IF(I3345=1,SUMIFS(IPO!$C$2:$C$5250,IPO!$H$2:$H$5250,"="&amp;data!$B3345,IPO!$J$2:$J$5250,"="&amp;data!$G3345),"")</f>
        <v>40</v>
      </c>
      <c r="L3345" s="13">
        <f>SUMIFS(IPO!$E$2:$E$5250,IPO!$H$2:$H$5250,"="&amp;data!$B3345,IPO!$J$2:$J$5250,"="&amp;data!$G3345)</f>
        <v>0.6</v>
      </c>
      <c r="M3345" s="13">
        <f>SUMIFS(IPO!$F$2:$F$5250,IPO!$H$2:$H$5250,"="&amp;data!$B3345,IPO!$J$2:$J$5250,"="&amp;data!$G3345)</f>
        <v>1</v>
      </c>
      <c r="N3345" s="13"/>
      <c r="P3345" s="16">
        <f>COUNTIFS(equity_bonds!$H$2:$H$6414,"="&amp;data!$B3345,equity_bonds!$J$2:$J$6414,"="&amp;data!$G3345)</f>
        <v>1</v>
      </c>
      <c r="Q3345" s="16">
        <f>SUMIFS(equity_bonds!$B$2:$B$6414,equity_bonds!$H$2:$H$6414,"="&amp;data!$B3345,equity_bonds!$J$2:$J$6414,"="&amp;data!$G3345)</f>
        <v>375.7</v>
      </c>
      <c r="R3345" s="16">
        <f>IF(P3345=1,SUMIFS(equity_bonds!$C$2:$C$6414,equity_bonds!$H$2:$H$6414,"="&amp;data!$B3345,equity_bonds!$J$2:$J$6414,"="&amp;data!$G3345),"")</f>
        <v>183</v>
      </c>
      <c r="S3345" s="16">
        <f>SUMIFS(equity_bonds!$E$2:$E$6414,equity_bonds!$H$2:$H$6414,"="&amp;data!$B3345,equity_bonds!$J$2:$J$6414,"="&amp;data!$G3345)</f>
        <v>0</v>
      </c>
      <c r="T3345" s="16">
        <f>SUMIFS(equity_bonds!$F$2:$F$6414,equity_bonds!$H$2:$H$6414,"="&amp;data!$B3345,equity_bonds!$J$2:$J$6414,"="&amp;data!$G3345)</f>
        <v>4</v>
      </c>
      <c r="U3345" s="16"/>
    </row>
    <row r="3346" spans="1:21" x14ac:dyDescent="0.25">
      <c r="A3346">
        <v>422</v>
      </c>
      <c r="B3346">
        <v>2009</v>
      </c>
      <c r="C3346">
        <v>87</v>
      </c>
      <c r="D3346" t="s">
        <v>217</v>
      </c>
      <c r="E3346" t="s">
        <v>450</v>
      </c>
      <c r="F3346" t="s">
        <v>450</v>
      </c>
      <c r="G3346" t="str">
        <f t="shared" si="52"/>
        <v>Blank Rome</v>
      </c>
      <c r="I3346" s="13">
        <f>COUNTIFS(IPO!$J$2:$J$5250,"="&amp;data!$G3346,IPO!$H$2:$H$5250,"="&amp;data!$B3346)</f>
        <v>1</v>
      </c>
      <c r="J3346" s="13">
        <f>SUMIFS(IPO!$B$2:$B$5250,IPO!$H$2:$H$5250,"="&amp;data!$B3346,IPO!$J$2:$J$5250,"="&amp;data!$G3346)</f>
        <v>30</v>
      </c>
      <c r="K3346" s="13">
        <f>IF(I3346=1,SUMIFS(IPO!$C$2:$C$5250,IPO!$H$2:$H$5250,"="&amp;data!$B3346,IPO!$J$2:$J$5250,"="&amp;data!$G3346),"")</f>
        <v>84</v>
      </c>
      <c r="L3346" s="13">
        <f>SUMIFS(IPO!$E$2:$E$5250,IPO!$H$2:$H$5250,"="&amp;data!$B3346,IPO!$J$2:$J$5250,"="&amp;data!$G3346)</f>
        <v>0.1</v>
      </c>
      <c r="M3346" s="13">
        <f>SUMIFS(IPO!$F$2:$F$5250,IPO!$H$2:$H$5250,"="&amp;data!$B3346,IPO!$J$2:$J$5250,"="&amp;data!$G3346)</f>
        <v>1</v>
      </c>
      <c r="N3346" s="13"/>
      <c r="P3346" s="16">
        <f>COUNTIFS(equity_bonds!$H$2:$H$6414,"="&amp;data!$B3346,equity_bonds!$J$2:$J$6414,"="&amp;data!$G3346)</f>
        <v>1</v>
      </c>
      <c r="Q3346" s="16">
        <f>SUMIFS(equity_bonds!$B$2:$B$6414,equity_bonds!$H$2:$H$6414,"="&amp;data!$B3346,equity_bonds!$J$2:$J$6414,"="&amp;data!$G3346)</f>
        <v>1048</v>
      </c>
      <c r="R3346" s="16">
        <f>IF(P3346=1,SUMIFS(equity_bonds!$C$2:$C$6414,equity_bonds!$H$2:$H$6414,"="&amp;data!$B3346,equity_bonds!$J$2:$J$6414,"="&amp;data!$G3346),"")</f>
        <v>129</v>
      </c>
      <c r="S3346" s="16">
        <f>SUMIFS(equity_bonds!$E$2:$E$6414,equity_bonds!$H$2:$H$6414,"="&amp;data!$B3346,equity_bonds!$J$2:$J$6414,"="&amp;data!$G3346)</f>
        <v>0</v>
      </c>
      <c r="T3346" s="16">
        <f>SUMIFS(equity_bonds!$F$2:$F$6414,equity_bonds!$H$2:$H$6414,"="&amp;data!$B3346,equity_bonds!$J$2:$J$6414,"="&amp;data!$G3346)</f>
        <v>7</v>
      </c>
      <c r="U3346" s="16"/>
    </row>
    <row r="3347" spans="1:21" x14ac:dyDescent="0.25">
      <c r="A3347">
        <v>442</v>
      </c>
      <c r="B3347">
        <v>2009</v>
      </c>
      <c r="C3347">
        <v>92</v>
      </c>
      <c r="D3347" t="s">
        <v>339</v>
      </c>
      <c r="E3347" t="s">
        <v>451</v>
      </c>
      <c r="F3347" t="s">
        <v>2756</v>
      </c>
      <c r="G3347" t="str">
        <f t="shared" si="52"/>
        <v>Boies Schiller</v>
      </c>
      <c r="I3347" s="13">
        <f>COUNTIFS(IPO!$J$2:$J$5250,"="&amp;data!$G3347,IPO!$H$2:$H$5250,"="&amp;data!$B3347)</f>
        <v>0</v>
      </c>
      <c r="J3347" s="13">
        <f>SUMIFS(IPO!$B$2:$B$5250,IPO!$H$2:$H$5250,"="&amp;data!$B3347,IPO!$J$2:$J$5250,"="&amp;data!$G3347)</f>
        <v>0</v>
      </c>
      <c r="K3347" s="13" t="str">
        <f>IF(I3347=1,SUMIFS(IPO!$C$2:$C$5250,IPO!$H$2:$H$5250,"="&amp;data!$B3347,IPO!$J$2:$J$5250,"="&amp;data!$G3347),"")</f>
        <v/>
      </c>
      <c r="L3347" s="13">
        <f>SUMIFS(IPO!$E$2:$E$5250,IPO!$H$2:$H$5250,"="&amp;data!$B3347,IPO!$J$2:$J$5250,"="&amp;data!$G3347)</f>
        <v>0</v>
      </c>
      <c r="M3347" s="13">
        <f>SUMIFS(IPO!$F$2:$F$5250,IPO!$H$2:$H$5250,"="&amp;data!$B3347,IPO!$J$2:$J$5250,"="&amp;data!$G3347)</f>
        <v>0</v>
      </c>
      <c r="N3347" s="13"/>
      <c r="P3347" s="16">
        <f>COUNTIFS(equity_bonds!$H$2:$H$6414,"="&amp;data!$B3347,equity_bonds!$J$2:$J$6414,"="&amp;data!$G3347)</f>
        <v>0</v>
      </c>
      <c r="Q3347" s="16">
        <f>SUMIFS(equity_bonds!$B$2:$B$6414,equity_bonds!$H$2:$H$6414,"="&amp;data!$B3347,equity_bonds!$J$2:$J$6414,"="&amp;data!$G3347)</f>
        <v>0</v>
      </c>
      <c r="R3347" s="16" t="str">
        <f>IF(P3347=1,SUMIFS(equity_bonds!$C$2:$C$6414,equity_bonds!$H$2:$H$6414,"="&amp;data!$B3347,equity_bonds!$J$2:$J$6414,"="&amp;data!$G3347),"")</f>
        <v/>
      </c>
      <c r="S3347" s="16">
        <f>SUMIFS(equity_bonds!$E$2:$E$6414,equity_bonds!$H$2:$H$6414,"="&amp;data!$B3347,equity_bonds!$J$2:$J$6414,"="&amp;data!$G3347)</f>
        <v>0</v>
      </c>
      <c r="T3347" s="16">
        <f>SUMIFS(equity_bonds!$F$2:$F$6414,equity_bonds!$H$2:$H$6414,"="&amp;data!$B3347,equity_bonds!$J$2:$J$6414,"="&amp;data!$G3347)</f>
        <v>0</v>
      </c>
      <c r="U3347" s="16"/>
    </row>
    <row r="3348" spans="1:21" x14ac:dyDescent="0.25">
      <c r="A3348">
        <v>452</v>
      </c>
      <c r="B3348">
        <v>2009</v>
      </c>
      <c r="C3348">
        <v>101</v>
      </c>
      <c r="D3348" t="s">
        <v>361</v>
      </c>
      <c r="E3348" t="s">
        <v>481</v>
      </c>
      <c r="F3348" t="s">
        <v>2769</v>
      </c>
      <c r="G3348" t="str">
        <f t="shared" si="52"/>
        <v>Bracewell Giuliani</v>
      </c>
      <c r="I3348" s="13">
        <f>COUNTIFS(IPO!$J$2:$J$5250,"="&amp;data!$G3348,IPO!$H$2:$H$5250,"="&amp;data!$B3348)</f>
        <v>0</v>
      </c>
      <c r="J3348" s="13">
        <f>SUMIFS(IPO!$B$2:$B$5250,IPO!$H$2:$H$5250,"="&amp;data!$B3348,IPO!$J$2:$J$5250,"="&amp;data!$G3348)</f>
        <v>0</v>
      </c>
      <c r="K3348" s="13" t="str">
        <f>IF(I3348=1,SUMIFS(IPO!$C$2:$C$5250,IPO!$H$2:$H$5250,"="&amp;data!$B3348,IPO!$J$2:$J$5250,"="&amp;data!$G3348),"")</f>
        <v/>
      </c>
      <c r="L3348" s="13">
        <f>SUMIFS(IPO!$E$2:$E$5250,IPO!$H$2:$H$5250,"="&amp;data!$B3348,IPO!$J$2:$J$5250,"="&amp;data!$G3348)</f>
        <v>0</v>
      </c>
      <c r="M3348" s="13">
        <f>SUMIFS(IPO!$F$2:$F$5250,IPO!$H$2:$H$5250,"="&amp;data!$B3348,IPO!$J$2:$J$5250,"="&amp;data!$G3348)</f>
        <v>0</v>
      </c>
      <c r="N3348" s="13"/>
      <c r="P3348" s="16">
        <f>COUNTIFS(equity_bonds!$H$2:$H$6414,"="&amp;data!$B3348,equity_bonds!$J$2:$J$6414,"="&amp;data!$G3348)</f>
        <v>1</v>
      </c>
      <c r="Q3348" s="16">
        <f>SUMIFS(equity_bonds!$B$2:$B$6414,equity_bonds!$H$2:$H$6414,"="&amp;data!$B3348,equity_bonds!$J$2:$J$6414,"="&amp;data!$G3348)</f>
        <v>17172.5</v>
      </c>
      <c r="R3348" s="16">
        <f>IF(P3348=1,SUMIFS(equity_bonds!$C$2:$C$6414,equity_bonds!$H$2:$H$6414,"="&amp;data!$B3348,equity_bonds!$J$2:$J$6414,"="&amp;data!$G3348),"")</f>
        <v>35</v>
      </c>
      <c r="S3348" s="16">
        <f>SUMIFS(equity_bonds!$E$2:$E$6414,equity_bonds!$H$2:$H$6414,"="&amp;data!$B3348,equity_bonds!$J$2:$J$6414,"="&amp;data!$G3348)</f>
        <v>0.5</v>
      </c>
      <c r="T3348" s="16">
        <f>SUMIFS(equity_bonds!$F$2:$F$6414,equity_bonds!$H$2:$H$6414,"="&amp;data!$B3348,equity_bonds!$J$2:$J$6414,"="&amp;data!$G3348)</f>
        <v>17</v>
      </c>
      <c r="U3348" s="16"/>
    </row>
    <row r="3349" spans="1:21" x14ac:dyDescent="0.25">
      <c r="A3349">
        <v>466</v>
      </c>
      <c r="B3349">
        <v>2009</v>
      </c>
      <c r="C3349">
        <v>178</v>
      </c>
      <c r="D3349" t="s">
        <v>384</v>
      </c>
      <c r="E3349" t="s">
        <v>570</v>
      </c>
      <c r="F3349" t="s">
        <v>570</v>
      </c>
      <c r="G3349" t="str">
        <f t="shared" si="52"/>
        <v>Bradley Arant</v>
      </c>
      <c r="I3349" s="13">
        <f>COUNTIFS(IPO!$J$2:$J$5250,"="&amp;data!$G3349,IPO!$H$2:$H$5250,"="&amp;data!$B3349)</f>
        <v>0</v>
      </c>
      <c r="J3349" s="13">
        <f>SUMIFS(IPO!$B$2:$B$5250,IPO!$H$2:$H$5250,"="&amp;data!$B3349,IPO!$J$2:$J$5250,"="&amp;data!$G3349)</f>
        <v>0</v>
      </c>
      <c r="K3349" s="13" t="str">
        <f>IF(I3349=1,SUMIFS(IPO!$C$2:$C$5250,IPO!$H$2:$H$5250,"="&amp;data!$B3349,IPO!$J$2:$J$5250,"="&amp;data!$G3349),"")</f>
        <v/>
      </c>
      <c r="L3349" s="13">
        <f>SUMIFS(IPO!$E$2:$E$5250,IPO!$H$2:$H$5250,"="&amp;data!$B3349,IPO!$J$2:$J$5250,"="&amp;data!$G3349)</f>
        <v>0</v>
      </c>
      <c r="M3349" s="13">
        <f>SUMIFS(IPO!$F$2:$F$5250,IPO!$H$2:$H$5250,"="&amp;data!$B3349,IPO!$J$2:$J$5250,"="&amp;data!$G3349)</f>
        <v>0</v>
      </c>
      <c r="N3349" s="13"/>
      <c r="P3349" s="16">
        <f>COUNTIFS(equity_bonds!$H$2:$H$6414,"="&amp;data!$B3349,equity_bonds!$J$2:$J$6414,"="&amp;data!$G3349)</f>
        <v>0</v>
      </c>
      <c r="Q3349" s="16">
        <f>SUMIFS(equity_bonds!$B$2:$B$6414,equity_bonds!$H$2:$H$6414,"="&amp;data!$B3349,equity_bonds!$J$2:$J$6414,"="&amp;data!$G3349)</f>
        <v>0</v>
      </c>
      <c r="R3349" s="16" t="str">
        <f>IF(P3349=1,SUMIFS(equity_bonds!$C$2:$C$6414,equity_bonds!$H$2:$H$6414,"="&amp;data!$B3349,equity_bonds!$J$2:$J$6414,"="&amp;data!$G3349),"")</f>
        <v/>
      </c>
      <c r="S3349" s="16">
        <f>SUMIFS(equity_bonds!$E$2:$E$6414,equity_bonds!$H$2:$H$6414,"="&amp;data!$B3349,equity_bonds!$J$2:$J$6414,"="&amp;data!$G3349)</f>
        <v>0</v>
      </c>
      <c r="T3349" s="16">
        <f>SUMIFS(equity_bonds!$F$2:$F$6414,equity_bonds!$H$2:$H$6414,"="&amp;data!$B3349,equity_bonds!$J$2:$J$6414,"="&amp;data!$G3349)</f>
        <v>0</v>
      </c>
      <c r="U3349" s="16"/>
    </row>
    <row r="3350" spans="1:21" x14ac:dyDescent="0.25">
      <c r="A3350">
        <v>523</v>
      </c>
      <c r="B3350">
        <v>2009</v>
      </c>
      <c r="C3350">
        <v>166</v>
      </c>
      <c r="D3350" t="s">
        <v>448</v>
      </c>
      <c r="E3350" t="s">
        <v>453</v>
      </c>
      <c r="F3350" t="s">
        <v>453</v>
      </c>
      <c r="G3350" t="str">
        <f t="shared" si="52"/>
        <v>Brown Rudnick</v>
      </c>
      <c r="I3350" s="13">
        <f>COUNTIFS(IPO!$J$2:$J$5250,"="&amp;data!$G3350,IPO!$H$2:$H$5250,"="&amp;data!$B3350)</f>
        <v>0</v>
      </c>
      <c r="J3350" s="13">
        <f>SUMIFS(IPO!$B$2:$B$5250,IPO!$H$2:$H$5250,"="&amp;data!$B3350,IPO!$J$2:$J$5250,"="&amp;data!$G3350)</f>
        <v>0</v>
      </c>
      <c r="K3350" s="13" t="str">
        <f>IF(I3350=1,SUMIFS(IPO!$C$2:$C$5250,IPO!$H$2:$H$5250,"="&amp;data!$B3350,IPO!$J$2:$J$5250,"="&amp;data!$G3350),"")</f>
        <v/>
      </c>
      <c r="L3350" s="13">
        <f>SUMIFS(IPO!$E$2:$E$5250,IPO!$H$2:$H$5250,"="&amp;data!$B3350,IPO!$J$2:$J$5250,"="&amp;data!$G3350)</f>
        <v>0</v>
      </c>
      <c r="M3350" s="13">
        <f>SUMIFS(IPO!$F$2:$F$5250,IPO!$H$2:$H$5250,"="&amp;data!$B3350,IPO!$J$2:$J$5250,"="&amp;data!$G3350)</f>
        <v>0</v>
      </c>
      <c r="N3350" s="13"/>
      <c r="P3350" s="16">
        <f>COUNTIFS(equity_bonds!$H$2:$H$6414,"="&amp;data!$B3350,equity_bonds!$J$2:$J$6414,"="&amp;data!$G3350)</f>
        <v>0</v>
      </c>
      <c r="Q3350" s="16">
        <f>SUMIFS(equity_bonds!$B$2:$B$6414,equity_bonds!$H$2:$H$6414,"="&amp;data!$B3350,equity_bonds!$J$2:$J$6414,"="&amp;data!$G3350)</f>
        <v>0</v>
      </c>
      <c r="R3350" s="16" t="str">
        <f>IF(P3350=1,SUMIFS(equity_bonds!$C$2:$C$6414,equity_bonds!$H$2:$H$6414,"="&amp;data!$B3350,equity_bonds!$J$2:$J$6414,"="&amp;data!$G3350),"")</f>
        <v/>
      </c>
      <c r="S3350" s="16">
        <f>SUMIFS(equity_bonds!$E$2:$E$6414,equity_bonds!$H$2:$H$6414,"="&amp;data!$B3350,equity_bonds!$J$2:$J$6414,"="&amp;data!$G3350)</f>
        <v>0</v>
      </c>
      <c r="T3350" s="16">
        <f>SUMIFS(equity_bonds!$F$2:$F$6414,equity_bonds!$H$2:$H$6414,"="&amp;data!$B3350,equity_bonds!$J$2:$J$6414,"="&amp;data!$G3350)</f>
        <v>0</v>
      </c>
      <c r="U3350" s="16"/>
    </row>
    <row r="3351" spans="1:21" x14ac:dyDescent="0.25">
      <c r="A3351">
        <v>528</v>
      </c>
      <c r="B3351">
        <v>2009</v>
      </c>
      <c r="C3351">
        <v>174</v>
      </c>
      <c r="D3351" t="s">
        <v>5</v>
      </c>
      <c r="E3351" t="s">
        <v>571</v>
      </c>
      <c r="F3351" t="s">
        <v>571</v>
      </c>
      <c r="G3351" t="str">
        <f t="shared" si="52"/>
        <v>Brownstein Hyatt</v>
      </c>
      <c r="I3351" s="13">
        <f>COUNTIFS(IPO!$J$2:$J$5250,"="&amp;data!$G3351,IPO!$H$2:$H$5250,"="&amp;data!$B3351)</f>
        <v>0</v>
      </c>
      <c r="J3351" s="13">
        <f>SUMIFS(IPO!$B$2:$B$5250,IPO!$H$2:$H$5250,"="&amp;data!$B3351,IPO!$J$2:$J$5250,"="&amp;data!$G3351)</f>
        <v>0</v>
      </c>
      <c r="K3351" s="13" t="str">
        <f>IF(I3351=1,SUMIFS(IPO!$C$2:$C$5250,IPO!$H$2:$H$5250,"="&amp;data!$B3351,IPO!$J$2:$J$5250,"="&amp;data!$G3351),"")</f>
        <v/>
      </c>
      <c r="L3351" s="13">
        <f>SUMIFS(IPO!$E$2:$E$5250,IPO!$H$2:$H$5250,"="&amp;data!$B3351,IPO!$J$2:$J$5250,"="&amp;data!$G3351)</f>
        <v>0</v>
      </c>
      <c r="M3351" s="13">
        <f>SUMIFS(IPO!$F$2:$F$5250,IPO!$H$2:$H$5250,"="&amp;data!$B3351,IPO!$J$2:$J$5250,"="&amp;data!$G3351)</f>
        <v>0</v>
      </c>
      <c r="N3351" s="13"/>
      <c r="P3351" s="16">
        <f>COUNTIFS(equity_bonds!$H$2:$H$6414,"="&amp;data!$B3351,equity_bonds!$J$2:$J$6414,"="&amp;data!$G3351)</f>
        <v>1</v>
      </c>
      <c r="Q3351" s="16">
        <f>SUMIFS(equity_bonds!$B$2:$B$6414,equity_bonds!$H$2:$H$6414,"="&amp;data!$B3351,equity_bonds!$J$2:$J$6414,"="&amp;data!$G3351)</f>
        <v>1945.6</v>
      </c>
      <c r="R3351" s="16">
        <f>IF(P3351=1,SUMIFS(equity_bonds!$C$2:$C$6414,equity_bonds!$H$2:$H$6414,"="&amp;data!$B3351,equity_bonds!$J$2:$J$6414,"="&amp;data!$G3351),"")</f>
        <v>101</v>
      </c>
      <c r="S3351" s="16">
        <f>SUMIFS(equity_bonds!$E$2:$E$6414,equity_bonds!$H$2:$H$6414,"="&amp;data!$B3351,equity_bonds!$J$2:$J$6414,"="&amp;data!$G3351)</f>
        <v>0.1</v>
      </c>
      <c r="T3351" s="16">
        <f>SUMIFS(equity_bonds!$F$2:$F$6414,equity_bonds!$H$2:$H$6414,"="&amp;data!$B3351,equity_bonds!$J$2:$J$6414,"="&amp;data!$G3351)</f>
        <v>4</v>
      </c>
      <c r="U3351" s="16"/>
    </row>
    <row r="3352" spans="1:21" x14ac:dyDescent="0.25">
      <c r="A3352">
        <v>556</v>
      </c>
      <c r="B3352">
        <v>2009</v>
      </c>
      <c r="C3352">
        <v>58</v>
      </c>
      <c r="D3352" t="s">
        <v>161</v>
      </c>
      <c r="E3352" t="s">
        <v>126</v>
      </c>
      <c r="F3352" t="s">
        <v>126</v>
      </c>
      <c r="G3352" t="str">
        <f t="shared" si="52"/>
        <v>Bryan Cave</v>
      </c>
      <c r="I3352" s="13">
        <f>COUNTIFS(IPO!$J$2:$J$5250,"="&amp;data!$G3352,IPO!$H$2:$H$5250,"="&amp;data!$B3352)</f>
        <v>0</v>
      </c>
      <c r="J3352" s="13">
        <f>SUMIFS(IPO!$B$2:$B$5250,IPO!$H$2:$H$5250,"="&amp;data!$B3352,IPO!$J$2:$J$5250,"="&amp;data!$G3352)</f>
        <v>0</v>
      </c>
      <c r="K3352" s="13" t="str">
        <f>IF(I3352=1,SUMIFS(IPO!$C$2:$C$5250,IPO!$H$2:$H$5250,"="&amp;data!$B3352,IPO!$J$2:$J$5250,"="&amp;data!$G3352),"")</f>
        <v/>
      </c>
      <c r="L3352" s="13">
        <f>SUMIFS(IPO!$E$2:$E$5250,IPO!$H$2:$H$5250,"="&amp;data!$B3352,IPO!$J$2:$J$5250,"="&amp;data!$G3352)</f>
        <v>0</v>
      </c>
      <c r="M3352" s="13">
        <f>SUMIFS(IPO!$F$2:$F$5250,IPO!$H$2:$H$5250,"="&amp;data!$B3352,IPO!$J$2:$J$5250,"="&amp;data!$G3352)</f>
        <v>0</v>
      </c>
      <c r="N3352" s="13"/>
      <c r="P3352" s="16">
        <f>COUNTIFS(equity_bonds!$H$2:$H$6414,"="&amp;data!$B3352,equity_bonds!$J$2:$J$6414,"="&amp;data!$G3352)</f>
        <v>1</v>
      </c>
      <c r="Q3352" s="16">
        <f>SUMIFS(equity_bonds!$B$2:$B$6414,equity_bonds!$H$2:$H$6414,"="&amp;data!$B3352,equity_bonds!$J$2:$J$6414,"="&amp;data!$G3352)</f>
        <v>3471.1</v>
      </c>
      <c r="R3352" s="16">
        <f>IF(P3352=1,SUMIFS(equity_bonds!$C$2:$C$6414,equity_bonds!$H$2:$H$6414,"="&amp;data!$B3352,equity_bonds!$J$2:$J$6414,"="&amp;data!$G3352),"")</f>
        <v>76</v>
      </c>
      <c r="S3352" s="16">
        <f>SUMIFS(equity_bonds!$E$2:$E$6414,equity_bonds!$H$2:$H$6414,"="&amp;data!$B3352,equity_bonds!$J$2:$J$6414,"="&amp;data!$G3352)</f>
        <v>0.1</v>
      </c>
      <c r="T3352" s="16">
        <f>SUMIFS(equity_bonds!$F$2:$F$6414,equity_bonds!$H$2:$H$6414,"="&amp;data!$B3352,equity_bonds!$J$2:$J$6414,"="&amp;data!$G3352)</f>
        <v>11</v>
      </c>
      <c r="U3352" s="16"/>
    </row>
    <row r="3353" spans="1:21" x14ac:dyDescent="0.25">
      <c r="A3353">
        <v>579</v>
      </c>
      <c r="B3353">
        <v>2009</v>
      </c>
      <c r="C3353">
        <v>102</v>
      </c>
      <c r="D3353" t="s">
        <v>172</v>
      </c>
      <c r="E3353" t="s">
        <v>514</v>
      </c>
      <c r="F3353" t="s">
        <v>2781</v>
      </c>
      <c r="G3353" t="str">
        <f t="shared" si="52"/>
        <v>Buchanan Ingersoll</v>
      </c>
      <c r="I3353" s="13">
        <f>COUNTIFS(IPO!$J$2:$J$5250,"="&amp;data!$G3353,IPO!$H$2:$H$5250,"="&amp;data!$B3353)</f>
        <v>0</v>
      </c>
      <c r="J3353" s="13">
        <f>SUMIFS(IPO!$B$2:$B$5250,IPO!$H$2:$H$5250,"="&amp;data!$B3353,IPO!$J$2:$J$5250,"="&amp;data!$G3353)</f>
        <v>0</v>
      </c>
      <c r="K3353" s="13" t="str">
        <f>IF(I3353=1,SUMIFS(IPO!$C$2:$C$5250,IPO!$H$2:$H$5250,"="&amp;data!$B3353,IPO!$J$2:$J$5250,"="&amp;data!$G3353),"")</f>
        <v/>
      </c>
      <c r="L3353" s="13">
        <f>SUMIFS(IPO!$E$2:$E$5250,IPO!$H$2:$H$5250,"="&amp;data!$B3353,IPO!$J$2:$J$5250,"="&amp;data!$G3353)</f>
        <v>0</v>
      </c>
      <c r="M3353" s="13">
        <f>SUMIFS(IPO!$F$2:$F$5250,IPO!$H$2:$H$5250,"="&amp;data!$B3353,IPO!$J$2:$J$5250,"="&amp;data!$G3353)</f>
        <v>0</v>
      </c>
      <c r="N3353" s="13"/>
      <c r="P3353" s="16">
        <f>COUNTIFS(equity_bonds!$H$2:$H$6414,"="&amp;data!$B3353,equity_bonds!$J$2:$J$6414,"="&amp;data!$G3353)</f>
        <v>0</v>
      </c>
      <c r="Q3353" s="16">
        <f>SUMIFS(equity_bonds!$B$2:$B$6414,equity_bonds!$H$2:$H$6414,"="&amp;data!$B3353,equity_bonds!$J$2:$J$6414,"="&amp;data!$G3353)</f>
        <v>0</v>
      </c>
      <c r="R3353" s="16" t="str">
        <f>IF(P3353=1,SUMIFS(equity_bonds!$C$2:$C$6414,equity_bonds!$H$2:$H$6414,"="&amp;data!$B3353,equity_bonds!$J$2:$J$6414,"="&amp;data!$G3353),"")</f>
        <v/>
      </c>
      <c r="S3353" s="16">
        <f>SUMIFS(equity_bonds!$E$2:$E$6414,equity_bonds!$H$2:$H$6414,"="&amp;data!$B3353,equity_bonds!$J$2:$J$6414,"="&amp;data!$G3353)</f>
        <v>0</v>
      </c>
      <c r="T3353" s="16">
        <f>SUMIFS(equity_bonds!$F$2:$F$6414,equity_bonds!$H$2:$H$6414,"="&amp;data!$B3353,equity_bonds!$J$2:$J$6414,"="&amp;data!$G3353)</f>
        <v>0</v>
      </c>
      <c r="U3353" s="16"/>
    </row>
    <row r="3354" spans="1:21" x14ac:dyDescent="0.25">
      <c r="A3354">
        <v>620</v>
      </c>
      <c r="B3354">
        <v>2009</v>
      </c>
      <c r="C3354">
        <v>57</v>
      </c>
      <c r="D3354" t="s">
        <v>73</v>
      </c>
      <c r="E3354" t="s">
        <v>11</v>
      </c>
      <c r="F3354" t="s">
        <v>2576</v>
      </c>
      <c r="G3354" t="str">
        <f t="shared" si="52"/>
        <v>Cadwalader Wickersham</v>
      </c>
      <c r="I3354" s="13">
        <f>COUNTIFS(IPO!$J$2:$J$5250,"="&amp;data!$G3354,IPO!$H$2:$H$5250,"="&amp;data!$B3354)</f>
        <v>0</v>
      </c>
      <c r="J3354" s="13">
        <f>SUMIFS(IPO!$B$2:$B$5250,IPO!$H$2:$H$5250,"="&amp;data!$B3354,IPO!$J$2:$J$5250,"="&amp;data!$G3354)</f>
        <v>0</v>
      </c>
      <c r="K3354" s="13" t="str">
        <f>IF(I3354=1,SUMIFS(IPO!$C$2:$C$5250,IPO!$H$2:$H$5250,"="&amp;data!$B3354,IPO!$J$2:$J$5250,"="&amp;data!$G3354),"")</f>
        <v/>
      </c>
      <c r="L3354" s="13">
        <f>SUMIFS(IPO!$E$2:$E$5250,IPO!$H$2:$H$5250,"="&amp;data!$B3354,IPO!$J$2:$J$5250,"="&amp;data!$G3354)</f>
        <v>0</v>
      </c>
      <c r="M3354" s="13">
        <f>SUMIFS(IPO!$F$2:$F$5250,IPO!$H$2:$H$5250,"="&amp;data!$B3354,IPO!$J$2:$J$5250,"="&amp;data!$G3354)</f>
        <v>0</v>
      </c>
      <c r="N3354" s="13"/>
      <c r="P3354" s="16">
        <f>COUNTIFS(equity_bonds!$H$2:$H$6414,"="&amp;data!$B3354,equity_bonds!$J$2:$J$6414,"="&amp;data!$G3354)</f>
        <v>1</v>
      </c>
      <c r="Q3354" s="16">
        <f>SUMIFS(equity_bonds!$B$2:$B$6414,equity_bonds!$H$2:$H$6414,"="&amp;data!$B3354,equity_bonds!$J$2:$J$6414,"="&amp;data!$G3354)</f>
        <v>58017.9</v>
      </c>
      <c r="R3354" s="16">
        <f>IF(P3354=1,SUMIFS(equity_bonds!$C$2:$C$6414,equity_bonds!$H$2:$H$6414,"="&amp;data!$B3354,equity_bonds!$J$2:$J$6414,"="&amp;data!$G3354),"")</f>
        <v>14</v>
      </c>
      <c r="S3354" s="16">
        <f>SUMIFS(equity_bonds!$E$2:$E$6414,equity_bonds!$H$2:$H$6414,"="&amp;data!$B3354,equity_bonds!$J$2:$J$6414,"="&amp;data!$G3354)</f>
        <v>1.6</v>
      </c>
      <c r="T3354" s="16">
        <f>SUMIFS(equity_bonds!$F$2:$F$6414,equity_bonds!$H$2:$H$6414,"="&amp;data!$B3354,equity_bonds!$J$2:$J$6414,"="&amp;data!$G3354)</f>
        <v>21</v>
      </c>
      <c r="U3354" s="16"/>
    </row>
    <row r="3355" spans="1:21" x14ac:dyDescent="0.25">
      <c r="A3355">
        <v>651</v>
      </c>
      <c r="B3355">
        <v>2009</v>
      </c>
      <c r="C3355">
        <v>112</v>
      </c>
      <c r="D3355" t="s">
        <v>195</v>
      </c>
      <c r="E3355" t="s">
        <v>12</v>
      </c>
      <c r="F3355" t="s">
        <v>2577</v>
      </c>
      <c r="G3355" t="str">
        <f t="shared" si="52"/>
        <v>Cahill Gordon</v>
      </c>
      <c r="I3355" s="13">
        <f>COUNTIFS(IPO!$J$2:$J$5250,"="&amp;data!$G3355,IPO!$H$2:$H$5250,"="&amp;data!$B3355)</f>
        <v>0</v>
      </c>
      <c r="J3355" s="13">
        <f>SUMIFS(IPO!$B$2:$B$5250,IPO!$H$2:$H$5250,"="&amp;data!$B3355,IPO!$J$2:$J$5250,"="&amp;data!$G3355)</f>
        <v>0</v>
      </c>
      <c r="K3355" s="13" t="str">
        <f>IF(I3355=1,SUMIFS(IPO!$C$2:$C$5250,IPO!$H$2:$H$5250,"="&amp;data!$B3355,IPO!$J$2:$J$5250,"="&amp;data!$G3355),"")</f>
        <v/>
      </c>
      <c r="L3355" s="13">
        <f>SUMIFS(IPO!$E$2:$E$5250,IPO!$H$2:$H$5250,"="&amp;data!$B3355,IPO!$J$2:$J$5250,"="&amp;data!$G3355)</f>
        <v>0</v>
      </c>
      <c r="M3355" s="13">
        <f>SUMIFS(IPO!$F$2:$F$5250,IPO!$H$2:$H$5250,"="&amp;data!$B3355,IPO!$J$2:$J$5250,"="&amp;data!$G3355)</f>
        <v>0</v>
      </c>
      <c r="N3355" s="13"/>
      <c r="P3355" s="16">
        <f>COUNTIFS(equity_bonds!$H$2:$H$6414,"="&amp;data!$B3355,equity_bonds!$J$2:$J$6414,"="&amp;data!$G3355)</f>
        <v>1</v>
      </c>
      <c r="Q3355" s="16">
        <f>SUMIFS(equity_bonds!$B$2:$B$6414,equity_bonds!$H$2:$H$6414,"="&amp;data!$B3355,equity_bonds!$J$2:$J$6414,"="&amp;data!$G3355)</f>
        <v>1158.9000000000001</v>
      </c>
      <c r="R3355" s="16">
        <f>IF(P3355=1,SUMIFS(equity_bonds!$C$2:$C$6414,equity_bonds!$H$2:$H$6414,"="&amp;data!$B3355,equity_bonds!$J$2:$J$6414,"="&amp;data!$G3355),"")</f>
        <v>123</v>
      </c>
      <c r="S3355" s="16">
        <f>SUMIFS(equity_bonds!$E$2:$E$6414,equity_bonds!$H$2:$H$6414,"="&amp;data!$B3355,equity_bonds!$J$2:$J$6414,"="&amp;data!$G3355)</f>
        <v>0</v>
      </c>
      <c r="T3355" s="16">
        <f>SUMIFS(equity_bonds!$F$2:$F$6414,equity_bonds!$H$2:$H$6414,"="&amp;data!$B3355,equity_bonds!$J$2:$J$6414,"="&amp;data!$G3355)</f>
        <v>5</v>
      </c>
      <c r="U3355" s="16"/>
    </row>
    <row r="3356" spans="1:21" x14ac:dyDescent="0.25">
      <c r="A3356">
        <v>664</v>
      </c>
      <c r="B3356">
        <v>2009</v>
      </c>
      <c r="C3356">
        <v>162</v>
      </c>
      <c r="D3356" t="s">
        <v>376</v>
      </c>
      <c r="E3356" t="s">
        <v>435</v>
      </c>
      <c r="F3356" t="s">
        <v>435</v>
      </c>
      <c r="G3356" t="str">
        <f t="shared" si="52"/>
        <v>Carlton Fields</v>
      </c>
      <c r="I3356" s="13">
        <f>COUNTIFS(IPO!$J$2:$J$5250,"="&amp;data!$G3356,IPO!$H$2:$H$5250,"="&amp;data!$B3356)</f>
        <v>0</v>
      </c>
      <c r="J3356" s="13">
        <f>SUMIFS(IPO!$B$2:$B$5250,IPO!$H$2:$H$5250,"="&amp;data!$B3356,IPO!$J$2:$J$5250,"="&amp;data!$G3356)</f>
        <v>0</v>
      </c>
      <c r="K3356" s="13" t="str">
        <f>IF(I3356=1,SUMIFS(IPO!$C$2:$C$5250,IPO!$H$2:$H$5250,"="&amp;data!$B3356,IPO!$J$2:$J$5250,"="&amp;data!$G3356),"")</f>
        <v/>
      </c>
      <c r="L3356" s="13">
        <f>SUMIFS(IPO!$E$2:$E$5250,IPO!$H$2:$H$5250,"="&amp;data!$B3356,IPO!$J$2:$J$5250,"="&amp;data!$G3356)</f>
        <v>0</v>
      </c>
      <c r="M3356" s="13">
        <f>SUMIFS(IPO!$F$2:$F$5250,IPO!$H$2:$H$5250,"="&amp;data!$B3356,IPO!$J$2:$J$5250,"="&amp;data!$G3356)</f>
        <v>0</v>
      </c>
      <c r="N3356" s="13"/>
      <c r="P3356" s="16">
        <f>COUNTIFS(equity_bonds!$H$2:$H$6414,"="&amp;data!$B3356,equity_bonds!$J$2:$J$6414,"="&amp;data!$G3356)</f>
        <v>0</v>
      </c>
      <c r="Q3356" s="16">
        <f>SUMIFS(equity_bonds!$B$2:$B$6414,equity_bonds!$H$2:$H$6414,"="&amp;data!$B3356,equity_bonds!$J$2:$J$6414,"="&amp;data!$G3356)</f>
        <v>0</v>
      </c>
      <c r="R3356" s="16" t="str">
        <f>IF(P3356=1,SUMIFS(equity_bonds!$C$2:$C$6414,equity_bonds!$H$2:$H$6414,"="&amp;data!$B3356,equity_bonds!$J$2:$J$6414,"="&amp;data!$G3356),"")</f>
        <v/>
      </c>
      <c r="S3356" s="16">
        <f>SUMIFS(equity_bonds!$E$2:$E$6414,equity_bonds!$H$2:$H$6414,"="&amp;data!$B3356,equity_bonds!$J$2:$J$6414,"="&amp;data!$G3356)</f>
        <v>0</v>
      </c>
      <c r="T3356" s="16">
        <f>SUMIFS(equity_bonds!$F$2:$F$6414,equity_bonds!$H$2:$H$6414,"="&amp;data!$B3356,equity_bonds!$J$2:$J$6414,"="&amp;data!$G3356)</f>
        <v>0</v>
      </c>
      <c r="U3356" s="16"/>
    </row>
    <row r="3357" spans="1:21" x14ac:dyDescent="0.25">
      <c r="A3357">
        <v>693</v>
      </c>
      <c r="B3357">
        <v>2009</v>
      </c>
      <c r="C3357">
        <v>95</v>
      </c>
      <c r="D3357" t="s">
        <v>207</v>
      </c>
      <c r="E3357" t="s">
        <v>129</v>
      </c>
      <c r="F3357" t="s">
        <v>2635</v>
      </c>
      <c r="G3357" t="str">
        <f t="shared" si="52"/>
        <v>Chadbourne Parke</v>
      </c>
      <c r="I3357" s="13">
        <f>COUNTIFS(IPO!$J$2:$J$5250,"="&amp;data!$G3357,IPO!$H$2:$H$5250,"="&amp;data!$B3357)</f>
        <v>0</v>
      </c>
      <c r="J3357" s="13">
        <f>SUMIFS(IPO!$B$2:$B$5250,IPO!$H$2:$H$5250,"="&amp;data!$B3357,IPO!$J$2:$J$5250,"="&amp;data!$G3357)</f>
        <v>0</v>
      </c>
      <c r="K3357" s="13" t="str">
        <f>IF(I3357=1,SUMIFS(IPO!$C$2:$C$5250,IPO!$H$2:$H$5250,"="&amp;data!$B3357,IPO!$J$2:$J$5250,"="&amp;data!$G3357),"")</f>
        <v/>
      </c>
      <c r="L3357" s="13">
        <f>SUMIFS(IPO!$E$2:$E$5250,IPO!$H$2:$H$5250,"="&amp;data!$B3357,IPO!$J$2:$J$5250,"="&amp;data!$G3357)</f>
        <v>0</v>
      </c>
      <c r="M3357" s="13">
        <f>SUMIFS(IPO!$F$2:$F$5250,IPO!$H$2:$H$5250,"="&amp;data!$B3357,IPO!$J$2:$J$5250,"="&amp;data!$G3357)</f>
        <v>0</v>
      </c>
      <c r="N3357" s="13"/>
      <c r="P3357" s="16">
        <f>COUNTIFS(equity_bonds!$H$2:$H$6414,"="&amp;data!$B3357,equity_bonds!$J$2:$J$6414,"="&amp;data!$G3357)</f>
        <v>1</v>
      </c>
      <c r="Q3357" s="16">
        <f>SUMIFS(equity_bonds!$B$2:$B$6414,equity_bonds!$H$2:$H$6414,"="&amp;data!$B3357,equity_bonds!$J$2:$J$6414,"="&amp;data!$G3357)</f>
        <v>1723.3</v>
      </c>
      <c r="R3357" s="16">
        <f>IF(P3357=1,SUMIFS(equity_bonds!$C$2:$C$6414,equity_bonds!$H$2:$H$6414,"="&amp;data!$B3357,equity_bonds!$J$2:$J$6414,"="&amp;data!$G3357),"")</f>
        <v>109</v>
      </c>
      <c r="S3357" s="16">
        <f>SUMIFS(equity_bonds!$E$2:$E$6414,equity_bonds!$H$2:$H$6414,"="&amp;data!$B3357,equity_bonds!$J$2:$J$6414,"="&amp;data!$G3357)</f>
        <v>0.1</v>
      </c>
      <c r="T3357" s="16">
        <f>SUMIFS(equity_bonds!$F$2:$F$6414,equity_bonds!$H$2:$H$6414,"="&amp;data!$B3357,equity_bonds!$J$2:$J$6414,"="&amp;data!$G3357)</f>
        <v>4</v>
      </c>
      <c r="U3357" s="16"/>
    </row>
    <row r="3358" spans="1:21" x14ac:dyDescent="0.25">
      <c r="A3358">
        <v>719</v>
      </c>
      <c r="B3358">
        <v>2009</v>
      </c>
      <c r="C3358">
        <v>168</v>
      </c>
      <c r="D3358" t="s">
        <v>370</v>
      </c>
      <c r="E3358" t="s">
        <v>65</v>
      </c>
      <c r="F3358" t="s">
        <v>65</v>
      </c>
      <c r="G3358" t="str">
        <f t="shared" si="52"/>
        <v>Chapman and</v>
      </c>
      <c r="I3358" s="13">
        <f>COUNTIFS(IPO!$J$2:$J$5250,"="&amp;data!$G3358,IPO!$H$2:$H$5250,"="&amp;data!$B3358)</f>
        <v>0</v>
      </c>
      <c r="J3358" s="13">
        <f>SUMIFS(IPO!$B$2:$B$5250,IPO!$H$2:$H$5250,"="&amp;data!$B3358,IPO!$J$2:$J$5250,"="&amp;data!$G3358)</f>
        <v>0</v>
      </c>
      <c r="K3358" s="13" t="str">
        <f>IF(I3358=1,SUMIFS(IPO!$C$2:$C$5250,IPO!$H$2:$H$5250,"="&amp;data!$B3358,IPO!$J$2:$J$5250,"="&amp;data!$G3358),"")</f>
        <v/>
      </c>
      <c r="L3358" s="13">
        <f>SUMIFS(IPO!$E$2:$E$5250,IPO!$H$2:$H$5250,"="&amp;data!$B3358,IPO!$J$2:$J$5250,"="&amp;data!$G3358)</f>
        <v>0</v>
      </c>
      <c r="M3358" s="13">
        <f>SUMIFS(IPO!$F$2:$F$5250,IPO!$H$2:$H$5250,"="&amp;data!$B3358,IPO!$J$2:$J$5250,"="&amp;data!$G3358)</f>
        <v>0</v>
      </c>
      <c r="N3358" s="13"/>
      <c r="P3358" s="16">
        <f>COUNTIFS(equity_bonds!$H$2:$H$6414,"="&amp;data!$B3358,equity_bonds!$J$2:$J$6414,"="&amp;data!$G3358)</f>
        <v>0</v>
      </c>
      <c r="Q3358" s="16">
        <v>2340</v>
      </c>
      <c r="R3358" s="16">
        <v>93</v>
      </c>
      <c r="S3358" s="16">
        <v>0.1</v>
      </c>
      <c r="T3358" s="16">
        <v>6</v>
      </c>
      <c r="U3358" s="16"/>
    </row>
    <row r="3359" spans="1:21" x14ac:dyDescent="0.25">
      <c r="A3359">
        <v>739</v>
      </c>
      <c r="B3359">
        <v>2009</v>
      </c>
      <c r="C3359">
        <v>158</v>
      </c>
      <c r="D3359" t="s">
        <v>427</v>
      </c>
      <c r="E3359" t="s">
        <v>256</v>
      </c>
      <c r="F3359" t="s">
        <v>2687</v>
      </c>
      <c r="G3359" t="str">
        <f t="shared" si="52"/>
        <v>Choate Hall</v>
      </c>
      <c r="I3359" s="13">
        <f>COUNTIFS(IPO!$J$2:$J$5250,"="&amp;data!$G3359,IPO!$H$2:$H$5250,"="&amp;data!$B3359)</f>
        <v>0</v>
      </c>
      <c r="J3359" s="13">
        <f>SUMIFS(IPO!$B$2:$B$5250,IPO!$H$2:$H$5250,"="&amp;data!$B3359,IPO!$J$2:$J$5250,"="&amp;data!$G3359)</f>
        <v>0</v>
      </c>
      <c r="K3359" s="13" t="str">
        <f>IF(I3359=1,SUMIFS(IPO!$C$2:$C$5250,IPO!$H$2:$H$5250,"="&amp;data!$B3359,IPO!$J$2:$J$5250,"="&amp;data!$G3359),"")</f>
        <v/>
      </c>
      <c r="L3359" s="13">
        <f>SUMIFS(IPO!$E$2:$E$5250,IPO!$H$2:$H$5250,"="&amp;data!$B3359,IPO!$J$2:$J$5250,"="&amp;data!$G3359)</f>
        <v>0</v>
      </c>
      <c r="M3359" s="13">
        <f>SUMIFS(IPO!$F$2:$F$5250,IPO!$H$2:$H$5250,"="&amp;data!$B3359,IPO!$J$2:$J$5250,"="&amp;data!$G3359)</f>
        <v>0</v>
      </c>
      <c r="N3359" s="13"/>
      <c r="P3359" s="16">
        <f>COUNTIFS(equity_bonds!$H$2:$H$6414,"="&amp;data!$B3359,equity_bonds!$J$2:$J$6414,"="&amp;data!$G3359)</f>
        <v>1</v>
      </c>
      <c r="Q3359" s="16">
        <f>SUMIFS(equity_bonds!$B$2:$B$6414,equity_bonds!$H$2:$H$6414,"="&amp;data!$B3359,equity_bonds!$J$2:$J$6414,"="&amp;data!$G3359)</f>
        <v>747.9</v>
      </c>
      <c r="R3359" s="16">
        <f>IF(P3359=1,SUMIFS(equity_bonds!$C$2:$C$6414,equity_bonds!$H$2:$H$6414,"="&amp;data!$B3359,equity_bonds!$J$2:$J$6414,"="&amp;data!$G3359),"")</f>
        <v>147</v>
      </c>
      <c r="S3359" s="16">
        <f>SUMIFS(equity_bonds!$E$2:$E$6414,equity_bonds!$H$2:$H$6414,"="&amp;data!$B3359,equity_bonds!$J$2:$J$6414,"="&amp;data!$G3359)</f>
        <v>0</v>
      </c>
      <c r="T3359" s="16">
        <f>SUMIFS(equity_bonds!$F$2:$F$6414,equity_bonds!$H$2:$H$6414,"="&amp;data!$B3359,equity_bonds!$J$2:$J$6414,"="&amp;data!$G3359)</f>
        <v>2</v>
      </c>
      <c r="U3359" s="16"/>
    </row>
    <row r="3360" spans="1:21" x14ac:dyDescent="0.25">
      <c r="A3360">
        <v>750</v>
      </c>
      <c r="B3360">
        <v>2009</v>
      </c>
      <c r="C3360">
        <v>18</v>
      </c>
      <c r="D3360" t="s">
        <v>91</v>
      </c>
      <c r="E3360" t="s">
        <v>482</v>
      </c>
      <c r="F3360" t="s">
        <v>2578</v>
      </c>
      <c r="G3360" t="str">
        <f t="shared" si="52"/>
        <v>Cleary Gottlieb</v>
      </c>
      <c r="I3360" s="13">
        <f>COUNTIFS(IPO!$J$2:$J$5250,"="&amp;data!$G3360,IPO!$H$2:$H$5250,"="&amp;data!$B3360)</f>
        <v>1</v>
      </c>
      <c r="J3360" s="13">
        <f>SUMIFS(IPO!$B$2:$B$5250,IPO!$H$2:$H$5250,"="&amp;data!$B3360,IPO!$J$2:$J$5250,"="&amp;data!$G3360)</f>
        <v>150</v>
      </c>
      <c r="K3360" s="13">
        <f>IF(I3360=1,SUMIFS(IPO!$C$2:$C$5250,IPO!$H$2:$H$5250,"="&amp;data!$B3360,IPO!$J$2:$J$5250,"="&amp;data!$G3360),"")</f>
        <v>56</v>
      </c>
      <c r="L3360" s="13">
        <f>SUMIFS(IPO!$E$2:$E$5250,IPO!$H$2:$H$5250,"="&amp;data!$B3360,IPO!$J$2:$J$5250,"="&amp;data!$G3360)</f>
        <v>0.3</v>
      </c>
      <c r="M3360" s="13">
        <f>SUMIFS(IPO!$F$2:$F$5250,IPO!$H$2:$H$5250,"="&amp;data!$B3360,IPO!$J$2:$J$5250,"="&amp;data!$G3360)</f>
        <v>1</v>
      </c>
      <c r="N3360" s="13"/>
      <c r="P3360" s="16">
        <f>COUNTIFS(equity_bonds!$H$2:$H$6414,"="&amp;data!$B3360,equity_bonds!$J$2:$J$6414,"="&amp;data!$G3360)</f>
        <v>1</v>
      </c>
      <c r="Q3360" s="16">
        <f>SUMIFS(equity_bonds!$B$2:$B$6414,equity_bonds!$H$2:$H$6414,"="&amp;data!$B3360,equity_bonds!$J$2:$J$6414,"="&amp;data!$G3360)</f>
        <v>55458.400000000001</v>
      </c>
      <c r="R3360" s="16">
        <f>IF(P3360=1,SUMIFS(equity_bonds!$C$2:$C$6414,equity_bonds!$H$2:$H$6414,"="&amp;data!$B3360,equity_bonds!$J$2:$J$6414,"="&amp;data!$G3360),"")</f>
        <v>16</v>
      </c>
      <c r="S3360" s="16">
        <f>SUMIFS(equity_bonds!$E$2:$E$6414,equity_bonds!$H$2:$H$6414,"="&amp;data!$B3360,equity_bonds!$J$2:$J$6414,"="&amp;data!$G3360)</f>
        <v>1.5</v>
      </c>
      <c r="T3360" s="16">
        <f>SUMIFS(equity_bonds!$F$2:$F$6414,equity_bonds!$H$2:$H$6414,"="&amp;data!$B3360,equity_bonds!$J$2:$J$6414,"="&amp;data!$G3360)</f>
        <v>24</v>
      </c>
      <c r="U3360" s="16"/>
    </row>
    <row r="3361" spans="1:21" x14ac:dyDescent="0.25">
      <c r="A3361">
        <v>793</v>
      </c>
      <c r="B3361">
        <v>2009</v>
      </c>
      <c r="C3361">
        <v>51</v>
      </c>
      <c r="D3361" t="s">
        <v>175</v>
      </c>
      <c r="E3361" t="s">
        <v>515</v>
      </c>
      <c r="F3361" t="s">
        <v>515</v>
      </c>
      <c r="G3361" t="str">
        <f t="shared" si="52"/>
        <v>Cooley Godward</v>
      </c>
      <c r="I3361" s="13">
        <f>COUNTIFS(IPO!$J$2:$J$5250,"="&amp;data!$G3361,IPO!$H$2:$H$5250,"="&amp;data!$B3361)</f>
        <v>1</v>
      </c>
      <c r="J3361" s="13">
        <f>SUMIFS(IPO!$B$2:$B$5250,IPO!$H$2:$H$5250,"="&amp;data!$B3361,IPO!$J$2:$J$5250,"="&amp;data!$G3361)</f>
        <v>388.3</v>
      </c>
      <c r="K3361" s="13">
        <f>IF(I3361=1,SUMIFS(IPO!$C$2:$C$5250,IPO!$H$2:$H$5250,"="&amp;data!$B3361,IPO!$J$2:$J$5250,"="&amp;data!$G3361),"")</f>
        <v>32</v>
      </c>
      <c r="L3361" s="13">
        <f>SUMIFS(IPO!$E$2:$E$5250,IPO!$H$2:$H$5250,"="&amp;data!$B3361,IPO!$J$2:$J$5250,"="&amp;data!$G3361)</f>
        <v>0.8</v>
      </c>
      <c r="M3361" s="13">
        <f>SUMIFS(IPO!$F$2:$F$5250,IPO!$H$2:$H$5250,"="&amp;data!$B3361,IPO!$J$2:$J$5250,"="&amp;data!$G3361)</f>
        <v>5</v>
      </c>
      <c r="N3361" s="13"/>
      <c r="P3361" s="16">
        <f>COUNTIFS(equity_bonds!$H$2:$H$6414,"="&amp;data!$B3361,equity_bonds!$J$2:$J$6414,"="&amp;data!$G3361)</f>
        <v>2</v>
      </c>
      <c r="Q3361" s="16">
        <f>SUMIFS(equity_bonds!$B$2:$B$6414,equity_bonds!$H$2:$H$6414,"="&amp;data!$B3361,equity_bonds!$J$2:$J$6414,"="&amp;data!$G3361)</f>
        <v>2762</v>
      </c>
      <c r="R3361" s="16" t="str">
        <f>IF(P3361=1,SUMIFS(equity_bonds!$C$2:$C$6414,equity_bonds!$H$2:$H$6414,"="&amp;data!$B3361,equity_bonds!$J$2:$J$6414,"="&amp;data!$G3361),"")</f>
        <v/>
      </c>
      <c r="S3361" s="16">
        <f>SUMIFS(equity_bonds!$E$2:$E$6414,equity_bonds!$H$2:$H$6414,"="&amp;data!$B3361,equity_bonds!$J$2:$J$6414,"="&amp;data!$G3361)</f>
        <v>0</v>
      </c>
      <c r="T3361" s="16">
        <f>SUMIFS(equity_bonds!$F$2:$F$6414,equity_bonds!$H$2:$H$6414,"="&amp;data!$B3361,equity_bonds!$J$2:$J$6414,"="&amp;data!$G3361)</f>
        <v>32</v>
      </c>
      <c r="U3361" s="16"/>
    </row>
    <row r="3362" spans="1:21" x14ac:dyDescent="0.25">
      <c r="A3362">
        <v>840</v>
      </c>
      <c r="B3362">
        <v>2009</v>
      </c>
      <c r="C3362">
        <v>54</v>
      </c>
      <c r="D3362" t="s">
        <v>197</v>
      </c>
      <c r="E3362" t="s">
        <v>14</v>
      </c>
      <c r="F3362" t="s">
        <v>2579</v>
      </c>
      <c r="G3362" t="str">
        <f t="shared" si="52"/>
        <v>Covington Burling</v>
      </c>
      <c r="I3362" s="13">
        <f>COUNTIFS(IPO!$J$2:$J$5250,"="&amp;data!$G3362,IPO!$H$2:$H$5250,"="&amp;data!$B3362)</f>
        <v>0</v>
      </c>
      <c r="J3362" s="13">
        <f>SUMIFS(IPO!$B$2:$B$5250,IPO!$H$2:$H$5250,"="&amp;data!$B3362,IPO!$J$2:$J$5250,"="&amp;data!$G3362)</f>
        <v>0</v>
      </c>
      <c r="K3362" s="13" t="str">
        <f>IF(I3362=1,SUMIFS(IPO!$C$2:$C$5250,IPO!$H$2:$H$5250,"="&amp;data!$B3362,IPO!$J$2:$J$5250,"="&amp;data!$G3362),"")</f>
        <v/>
      </c>
      <c r="L3362" s="13">
        <f>SUMIFS(IPO!$E$2:$E$5250,IPO!$H$2:$H$5250,"="&amp;data!$B3362,IPO!$J$2:$J$5250,"="&amp;data!$G3362)</f>
        <v>0</v>
      </c>
      <c r="M3362" s="13">
        <f>SUMIFS(IPO!$F$2:$F$5250,IPO!$H$2:$H$5250,"="&amp;data!$B3362,IPO!$J$2:$J$5250,"="&amp;data!$G3362)</f>
        <v>0</v>
      </c>
      <c r="N3362" s="13"/>
      <c r="P3362" s="16">
        <f>COUNTIFS(equity_bonds!$H$2:$H$6414,"="&amp;data!$B3362,equity_bonds!$J$2:$J$6414,"="&amp;data!$G3362)</f>
        <v>1</v>
      </c>
      <c r="Q3362" s="16">
        <f>SUMIFS(equity_bonds!$B$2:$B$6414,equity_bonds!$H$2:$H$6414,"="&amp;data!$B3362,equity_bonds!$J$2:$J$6414,"="&amp;data!$G3362)</f>
        <v>2023.3</v>
      </c>
      <c r="R3362" s="16">
        <f>IF(P3362=1,SUMIFS(equity_bonds!$C$2:$C$6414,equity_bonds!$H$2:$H$6414,"="&amp;data!$B3362,equity_bonds!$J$2:$J$6414,"="&amp;data!$G3362),"")</f>
        <v>98</v>
      </c>
      <c r="S3362" s="16">
        <f>SUMIFS(equity_bonds!$E$2:$E$6414,equity_bonds!$H$2:$H$6414,"="&amp;data!$B3362,equity_bonds!$J$2:$J$6414,"="&amp;data!$G3362)</f>
        <v>0.1</v>
      </c>
      <c r="T3362" s="16">
        <f>SUMIFS(equity_bonds!$F$2:$F$6414,equity_bonds!$H$2:$H$6414,"="&amp;data!$B3362,equity_bonds!$J$2:$J$6414,"="&amp;data!$G3362)</f>
        <v>10</v>
      </c>
      <c r="U3362" s="16"/>
    </row>
    <row r="3363" spans="1:21" x14ac:dyDescent="0.25">
      <c r="A3363">
        <v>857</v>
      </c>
      <c r="B3363">
        <v>2009</v>
      </c>
      <c r="C3363">
        <v>114</v>
      </c>
      <c r="D3363" t="s">
        <v>433</v>
      </c>
      <c r="E3363" t="s">
        <v>257</v>
      </c>
      <c r="F3363" t="s">
        <v>257</v>
      </c>
      <c r="G3363" t="str">
        <f t="shared" si="52"/>
        <v>Cozen O'Connor</v>
      </c>
      <c r="I3363" s="13">
        <f>COUNTIFS(IPO!$J$2:$J$5250,"="&amp;data!$G3363,IPO!$H$2:$H$5250,"="&amp;data!$B3363)</f>
        <v>1</v>
      </c>
      <c r="J3363" s="13">
        <f>SUMIFS(IPO!$B$2:$B$5250,IPO!$H$2:$H$5250,"="&amp;data!$B3363,IPO!$J$2:$J$5250,"="&amp;data!$G3363)</f>
        <v>190</v>
      </c>
      <c r="K3363" s="13">
        <f>IF(I3363=1,SUMIFS(IPO!$C$2:$C$5250,IPO!$H$2:$H$5250,"="&amp;data!$B3363,IPO!$J$2:$J$5250,"="&amp;data!$G3363),"")</f>
        <v>50</v>
      </c>
      <c r="L3363" s="13">
        <f>SUMIFS(IPO!$E$2:$E$5250,IPO!$H$2:$H$5250,"="&amp;data!$B3363,IPO!$J$2:$J$5250,"="&amp;data!$G3363)</f>
        <v>0.4</v>
      </c>
      <c r="M3363" s="13">
        <f>SUMIFS(IPO!$F$2:$F$5250,IPO!$H$2:$H$5250,"="&amp;data!$B3363,IPO!$J$2:$J$5250,"="&amp;data!$G3363)</f>
        <v>1</v>
      </c>
      <c r="N3363" s="13"/>
      <c r="P3363" s="16">
        <f>COUNTIFS(equity_bonds!$H$2:$H$6414,"="&amp;data!$B3363,equity_bonds!$J$2:$J$6414,"="&amp;data!$G3363)</f>
        <v>0</v>
      </c>
      <c r="Q3363" s="16">
        <f>SUMIFS(equity_bonds!$B$2:$B$6414,equity_bonds!$H$2:$H$6414,"="&amp;data!$B3363,equity_bonds!$J$2:$J$6414,"="&amp;data!$G3363)</f>
        <v>0</v>
      </c>
      <c r="R3363" s="16" t="str">
        <f>IF(P3363=1,SUMIFS(equity_bonds!$C$2:$C$6414,equity_bonds!$H$2:$H$6414,"="&amp;data!$B3363,equity_bonds!$J$2:$J$6414,"="&amp;data!$G3363),"")</f>
        <v/>
      </c>
      <c r="S3363" s="16">
        <f>SUMIFS(equity_bonds!$E$2:$E$6414,equity_bonds!$H$2:$H$6414,"="&amp;data!$B3363,equity_bonds!$J$2:$J$6414,"="&amp;data!$G3363)</f>
        <v>0</v>
      </c>
      <c r="T3363" s="16">
        <f>SUMIFS(equity_bonds!$F$2:$F$6414,equity_bonds!$H$2:$H$6414,"="&amp;data!$B3363,equity_bonds!$J$2:$J$6414,"="&amp;data!$G3363)</f>
        <v>0</v>
      </c>
      <c r="U3363" s="16"/>
    </row>
    <row r="3364" spans="1:21" x14ac:dyDescent="0.25">
      <c r="A3364">
        <v>889</v>
      </c>
      <c r="B3364">
        <v>2009</v>
      </c>
      <c r="C3364">
        <v>52</v>
      </c>
      <c r="D3364" t="s">
        <v>63</v>
      </c>
      <c r="E3364" t="s">
        <v>15</v>
      </c>
      <c r="F3364" t="s">
        <v>2580</v>
      </c>
      <c r="G3364" t="str">
        <f t="shared" si="52"/>
        <v>Cravath Swaine</v>
      </c>
      <c r="I3364" s="13">
        <f>COUNTIFS(IPO!$J$2:$J$5250,"="&amp;data!$G3364,IPO!$H$2:$H$5250,"="&amp;data!$B3364)</f>
        <v>1</v>
      </c>
      <c r="J3364" s="13">
        <f>SUMIFS(IPO!$B$2:$B$5250,IPO!$H$2:$H$5250,"="&amp;data!$B3364,IPO!$J$2:$J$5250,"="&amp;data!$G3364)</f>
        <v>2548.1999999999998</v>
      </c>
      <c r="K3364" s="13">
        <f>IF(I3364=1,SUMIFS(IPO!$C$2:$C$5250,IPO!$H$2:$H$5250,"="&amp;data!$B3364,IPO!$J$2:$J$5250,"="&amp;data!$G3364),"")</f>
        <v>2</v>
      </c>
      <c r="L3364" s="13">
        <f>SUMIFS(IPO!$E$2:$E$5250,IPO!$H$2:$H$5250,"="&amp;data!$B3364,IPO!$J$2:$J$5250,"="&amp;data!$G3364)</f>
        <v>4.9000000000000004</v>
      </c>
      <c r="M3364" s="13">
        <f>SUMIFS(IPO!$F$2:$F$5250,IPO!$H$2:$H$5250,"="&amp;data!$B3364,IPO!$J$2:$J$5250,"="&amp;data!$G3364)</f>
        <v>3</v>
      </c>
      <c r="N3364" s="13"/>
      <c r="P3364" s="16">
        <f>COUNTIFS(equity_bonds!$H$2:$H$6414,"="&amp;data!$B3364,equity_bonds!$J$2:$J$6414,"="&amp;data!$G3364)</f>
        <v>1</v>
      </c>
      <c r="Q3364" s="16">
        <f>SUMIFS(equity_bonds!$B$2:$B$6414,equity_bonds!$H$2:$H$6414,"="&amp;data!$B3364,equity_bonds!$J$2:$J$6414,"="&amp;data!$G3364)</f>
        <v>104663.7</v>
      </c>
      <c r="R3364" s="16">
        <f>IF(P3364=1,SUMIFS(equity_bonds!$C$2:$C$6414,equity_bonds!$H$2:$H$6414,"="&amp;data!$B3364,equity_bonds!$J$2:$J$6414,"="&amp;data!$G3364),"")</f>
        <v>7</v>
      </c>
      <c r="S3364" s="16">
        <f>SUMIFS(equity_bonds!$E$2:$E$6414,equity_bonds!$H$2:$H$6414,"="&amp;data!$B3364,equity_bonds!$J$2:$J$6414,"="&amp;data!$G3364)</f>
        <v>2.9</v>
      </c>
      <c r="T3364" s="16">
        <f>SUMIFS(equity_bonds!$F$2:$F$6414,equity_bonds!$H$2:$H$6414,"="&amp;data!$B3364,equity_bonds!$J$2:$J$6414,"="&amp;data!$G3364)</f>
        <v>38</v>
      </c>
      <c r="U3364" s="16"/>
    </row>
    <row r="3365" spans="1:21" x14ac:dyDescent="0.25">
      <c r="A3365">
        <v>910</v>
      </c>
      <c r="B3365">
        <v>2009</v>
      </c>
      <c r="C3365">
        <v>91</v>
      </c>
      <c r="D3365" t="s">
        <v>367</v>
      </c>
      <c r="E3365" t="s">
        <v>259</v>
      </c>
      <c r="F3365" t="s">
        <v>2689</v>
      </c>
      <c r="G3365" t="str">
        <f t="shared" si="52"/>
        <v>Crowell Moring</v>
      </c>
      <c r="I3365" s="13">
        <f>COUNTIFS(IPO!$J$2:$J$5250,"="&amp;data!$G3365,IPO!$H$2:$H$5250,"="&amp;data!$B3365)</f>
        <v>0</v>
      </c>
      <c r="J3365" s="13">
        <f>SUMIFS(IPO!$B$2:$B$5250,IPO!$H$2:$H$5250,"="&amp;data!$B3365,IPO!$J$2:$J$5250,"="&amp;data!$G3365)</f>
        <v>0</v>
      </c>
      <c r="K3365" s="13" t="str">
        <f>IF(I3365=1,SUMIFS(IPO!$C$2:$C$5250,IPO!$H$2:$H$5250,"="&amp;data!$B3365,IPO!$J$2:$J$5250,"="&amp;data!$G3365),"")</f>
        <v/>
      </c>
      <c r="L3365" s="13">
        <f>SUMIFS(IPO!$E$2:$E$5250,IPO!$H$2:$H$5250,"="&amp;data!$B3365,IPO!$J$2:$J$5250,"="&amp;data!$G3365)</f>
        <v>0</v>
      </c>
      <c r="M3365" s="13">
        <f>SUMIFS(IPO!$F$2:$F$5250,IPO!$H$2:$H$5250,"="&amp;data!$B3365,IPO!$J$2:$J$5250,"="&amp;data!$G3365)</f>
        <v>0</v>
      </c>
      <c r="N3365" s="13"/>
      <c r="P3365" s="16">
        <f>COUNTIFS(equity_bonds!$H$2:$H$6414,"="&amp;data!$B3365,equity_bonds!$J$2:$J$6414,"="&amp;data!$G3365)</f>
        <v>0</v>
      </c>
      <c r="Q3365" s="16">
        <f>SUMIFS(equity_bonds!$B$2:$B$6414,equity_bonds!$H$2:$H$6414,"="&amp;data!$B3365,equity_bonds!$J$2:$J$6414,"="&amp;data!$G3365)</f>
        <v>0</v>
      </c>
      <c r="R3365" s="16" t="str">
        <f>IF(P3365=1,SUMIFS(equity_bonds!$C$2:$C$6414,equity_bonds!$H$2:$H$6414,"="&amp;data!$B3365,equity_bonds!$J$2:$J$6414,"="&amp;data!$G3365),"")</f>
        <v/>
      </c>
      <c r="S3365" s="16">
        <f>SUMIFS(equity_bonds!$E$2:$E$6414,equity_bonds!$H$2:$H$6414,"="&amp;data!$B3365,equity_bonds!$J$2:$J$6414,"="&amp;data!$G3365)</f>
        <v>0</v>
      </c>
      <c r="T3365" s="16">
        <f>SUMIFS(equity_bonds!$F$2:$F$6414,equity_bonds!$H$2:$H$6414,"="&amp;data!$B3365,equity_bonds!$J$2:$J$6414,"="&amp;data!$G3365)</f>
        <v>0</v>
      </c>
      <c r="U3365" s="16"/>
    </row>
    <row r="3366" spans="1:21" x14ac:dyDescent="0.25">
      <c r="A3366">
        <v>927</v>
      </c>
      <c r="B3366">
        <v>2009</v>
      </c>
      <c r="C3366">
        <v>177</v>
      </c>
      <c r="D3366" t="s">
        <v>436</v>
      </c>
      <c r="E3366" t="s">
        <v>261</v>
      </c>
      <c r="F3366" t="s">
        <v>2691</v>
      </c>
      <c r="G3366" t="str">
        <f t="shared" si="52"/>
        <v>Curtis Mallet-Prevost</v>
      </c>
      <c r="I3366" s="13">
        <f>COUNTIFS(IPO!$J$2:$J$5250,"="&amp;data!$G3366,IPO!$H$2:$H$5250,"="&amp;data!$B3366)</f>
        <v>0</v>
      </c>
      <c r="J3366" s="13">
        <f>SUMIFS(IPO!$B$2:$B$5250,IPO!$H$2:$H$5250,"="&amp;data!$B3366,IPO!$J$2:$J$5250,"="&amp;data!$G3366)</f>
        <v>0</v>
      </c>
      <c r="K3366" s="13" t="str">
        <f>IF(I3366=1,SUMIFS(IPO!$C$2:$C$5250,IPO!$H$2:$H$5250,"="&amp;data!$B3366,IPO!$J$2:$J$5250,"="&amp;data!$G3366),"")</f>
        <v/>
      </c>
      <c r="L3366" s="13">
        <f>SUMIFS(IPO!$E$2:$E$5250,IPO!$H$2:$H$5250,"="&amp;data!$B3366,IPO!$J$2:$J$5250,"="&amp;data!$G3366)</f>
        <v>0</v>
      </c>
      <c r="M3366" s="13">
        <f>SUMIFS(IPO!$F$2:$F$5250,IPO!$H$2:$H$5250,"="&amp;data!$B3366,IPO!$J$2:$J$5250,"="&amp;data!$G3366)</f>
        <v>0</v>
      </c>
      <c r="N3366" s="13"/>
      <c r="P3366" s="16">
        <f>COUNTIFS(equity_bonds!$H$2:$H$6414,"="&amp;data!$B3366,equity_bonds!$J$2:$J$6414,"="&amp;data!$G3366)</f>
        <v>0</v>
      </c>
      <c r="Q3366" s="16">
        <f>SUMIFS(equity_bonds!$B$2:$B$6414,equity_bonds!$H$2:$H$6414,"="&amp;data!$B3366,equity_bonds!$J$2:$J$6414,"="&amp;data!$G3366)</f>
        <v>0</v>
      </c>
      <c r="R3366" s="16" t="str">
        <f>IF(P3366=1,SUMIFS(equity_bonds!$C$2:$C$6414,equity_bonds!$H$2:$H$6414,"="&amp;data!$B3366,equity_bonds!$J$2:$J$6414,"="&amp;data!$G3366),"")</f>
        <v/>
      </c>
      <c r="S3366" s="16">
        <f>SUMIFS(equity_bonds!$E$2:$E$6414,equity_bonds!$H$2:$H$6414,"="&amp;data!$B3366,equity_bonds!$J$2:$J$6414,"="&amp;data!$G3366)</f>
        <v>0</v>
      </c>
      <c r="T3366" s="16">
        <f>SUMIFS(equity_bonds!$F$2:$F$6414,equity_bonds!$H$2:$H$6414,"="&amp;data!$B3366,equity_bonds!$J$2:$J$6414,"="&amp;data!$G3366)</f>
        <v>0</v>
      </c>
      <c r="U3366" s="16"/>
    </row>
    <row r="3367" spans="1:21" x14ac:dyDescent="0.25">
      <c r="A3367">
        <v>958</v>
      </c>
      <c r="B3367">
        <v>2009</v>
      </c>
      <c r="C3367">
        <v>30</v>
      </c>
      <c r="D3367" t="s">
        <v>71</v>
      </c>
      <c r="E3367" t="s">
        <v>16</v>
      </c>
      <c r="F3367" t="s">
        <v>2581</v>
      </c>
      <c r="G3367" t="str">
        <f t="shared" si="52"/>
        <v>Davis Polk</v>
      </c>
      <c r="I3367" s="13">
        <f>COUNTIFS(IPO!$J$2:$J$5250,"="&amp;data!$G3367,IPO!$H$2:$H$5250,"="&amp;data!$B3367)</f>
        <v>1</v>
      </c>
      <c r="J3367" s="13">
        <f>SUMIFS(IPO!$B$2:$B$5250,IPO!$H$2:$H$5250,"="&amp;data!$B3367,IPO!$J$2:$J$5250,"="&amp;data!$G3367)</f>
        <v>818</v>
      </c>
      <c r="K3367" s="13">
        <f>IF(I3367=1,SUMIFS(IPO!$C$2:$C$5250,IPO!$H$2:$H$5250,"="&amp;data!$B3367,IPO!$J$2:$J$5250,"="&amp;data!$G3367),"")</f>
        <v>17</v>
      </c>
      <c r="L3367" s="13">
        <f>SUMIFS(IPO!$E$2:$E$5250,IPO!$H$2:$H$5250,"="&amp;data!$B3367,IPO!$J$2:$J$5250,"="&amp;data!$G3367)</f>
        <v>1.6</v>
      </c>
      <c r="M3367" s="13">
        <f>SUMIFS(IPO!$F$2:$F$5250,IPO!$H$2:$H$5250,"="&amp;data!$B3367,IPO!$J$2:$J$5250,"="&amp;data!$G3367)</f>
        <v>4</v>
      </c>
      <c r="N3367" s="13"/>
      <c r="P3367" s="16">
        <f>COUNTIFS(equity_bonds!$H$2:$H$6414,"="&amp;data!$B3367,equity_bonds!$J$2:$J$6414,"="&amp;data!$G3367)</f>
        <v>1</v>
      </c>
      <c r="Q3367" s="16">
        <f>SUMIFS(equity_bonds!$B$2:$B$6414,equity_bonds!$H$2:$H$6414,"="&amp;data!$B3367,equity_bonds!$J$2:$J$6414,"="&amp;data!$G3367)</f>
        <v>97588.1</v>
      </c>
      <c r="R3367" s="16">
        <f>IF(P3367=1,SUMIFS(equity_bonds!$C$2:$C$6414,equity_bonds!$H$2:$H$6414,"="&amp;data!$B3367,equity_bonds!$J$2:$J$6414,"="&amp;data!$G3367),"")</f>
        <v>9</v>
      </c>
      <c r="S3367" s="16">
        <f>SUMIFS(equity_bonds!$E$2:$E$6414,equity_bonds!$H$2:$H$6414,"="&amp;data!$B3367,equity_bonds!$J$2:$J$6414,"="&amp;data!$G3367)</f>
        <v>2.7</v>
      </c>
      <c r="T3367" s="16">
        <f>SUMIFS(equity_bonds!$F$2:$F$6414,equity_bonds!$H$2:$H$6414,"="&amp;data!$B3367,equity_bonds!$J$2:$J$6414,"="&amp;data!$G3367)</f>
        <v>68</v>
      </c>
      <c r="U3367" s="16"/>
    </row>
    <row r="3368" spans="1:21" x14ac:dyDescent="0.25">
      <c r="A3368">
        <v>975</v>
      </c>
      <c r="B3368">
        <v>2009</v>
      </c>
      <c r="C3368">
        <v>109</v>
      </c>
      <c r="D3368" t="s">
        <v>348</v>
      </c>
      <c r="E3368" t="s">
        <v>262</v>
      </c>
      <c r="F3368" t="s">
        <v>262</v>
      </c>
      <c r="G3368" t="str">
        <f t="shared" si="52"/>
        <v>Davis Wright</v>
      </c>
      <c r="I3368" s="13">
        <f>COUNTIFS(IPO!$J$2:$J$5250,"="&amp;data!$G3368,IPO!$H$2:$H$5250,"="&amp;data!$B3368)</f>
        <v>0</v>
      </c>
      <c r="J3368" s="13">
        <f>SUMIFS(IPO!$B$2:$B$5250,IPO!$H$2:$H$5250,"="&amp;data!$B3368,IPO!$J$2:$J$5250,"="&amp;data!$G3368)</f>
        <v>0</v>
      </c>
      <c r="K3368" s="13" t="str">
        <f>IF(I3368=1,SUMIFS(IPO!$C$2:$C$5250,IPO!$H$2:$H$5250,"="&amp;data!$B3368,IPO!$J$2:$J$5250,"="&amp;data!$G3368),"")</f>
        <v/>
      </c>
      <c r="L3368" s="13">
        <f>SUMIFS(IPO!$E$2:$E$5250,IPO!$H$2:$H$5250,"="&amp;data!$B3368,IPO!$J$2:$J$5250,"="&amp;data!$G3368)</f>
        <v>0</v>
      </c>
      <c r="M3368" s="13">
        <f>SUMIFS(IPO!$F$2:$F$5250,IPO!$H$2:$H$5250,"="&amp;data!$B3368,IPO!$J$2:$J$5250,"="&amp;data!$G3368)</f>
        <v>0</v>
      </c>
      <c r="N3368" s="13"/>
      <c r="P3368" s="16">
        <f>COUNTIFS(equity_bonds!$H$2:$H$6414,"="&amp;data!$B3368,equity_bonds!$J$2:$J$6414,"="&amp;data!$G3368)</f>
        <v>0</v>
      </c>
      <c r="Q3368" s="16">
        <f>SUMIFS(equity_bonds!$B$2:$B$6414,equity_bonds!$H$2:$H$6414,"="&amp;data!$B3368,equity_bonds!$J$2:$J$6414,"="&amp;data!$G3368)</f>
        <v>0</v>
      </c>
      <c r="R3368" s="16" t="str">
        <f>IF(P3368=1,SUMIFS(equity_bonds!$C$2:$C$6414,equity_bonds!$H$2:$H$6414,"="&amp;data!$B3368,equity_bonds!$J$2:$J$6414,"="&amp;data!$G3368),"")</f>
        <v/>
      </c>
      <c r="S3368" s="16">
        <f>SUMIFS(equity_bonds!$E$2:$E$6414,equity_bonds!$H$2:$H$6414,"="&amp;data!$B3368,equity_bonds!$J$2:$J$6414,"="&amp;data!$G3368)</f>
        <v>0</v>
      </c>
      <c r="T3368" s="16">
        <f>SUMIFS(equity_bonds!$F$2:$F$6414,equity_bonds!$H$2:$H$6414,"="&amp;data!$B3368,equity_bonds!$J$2:$J$6414,"="&amp;data!$G3368)</f>
        <v>0</v>
      </c>
      <c r="U3368" s="16"/>
    </row>
    <row r="3369" spans="1:21" x14ac:dyDescent="0.25">
      <c r="A3369">
        <v>982</v>
      </c>
      <c r="B3369">
        <v>2009</v>
      </c>
      <c r="C3369">
        <v>125</v>
      </c>
      <c r="D3369" t="s">
        <v>366</v>
      </c>
      <c r="E3369" t="s">
        <v>532</v>
      </c>
      <c r="F3369" t="s">
        <v>532</v>
      </c>
      <c r="G3369" t="str">
        <f t="shared" si="52"/>
        <v>Day Pitney</v>
      </c>
      <c r="I3369" s="13">
        <f>COUNTIFS(IPO!$J$2:$J$5250,"="&amp;data!$G3369,IPO!$H$2:$H$5250,"="&amp;data!$B3369)</f>
        <v>0</v>
      </c>
      <c r="J3369" s="13">
        <f>SUMIFS(IPO!$B$2:$B$5250,IPO!$H$2:$H$5250,"="&amp;data!$B3369,IPO!$J$2:$J$5250,"="&amp;data!$G3369)</f>
        <v>0</v>
      </c>
      <c r="K3369" s="13" t="str">
        <f>IF(I3369=1,SUMIFS(IPO!$C$2:$C$5250,IPO!$H$2:$H$5250,"="&amp;data!$B3369,IPO!$J$2:$J$5250,"="&amp;data!$G3369),"")</f>
        <v/>
      </c>
      <c r="L3369" s="13">
        <f>SUMIFS(IPO!$E$2:$E$5250,IPO!$H$2:$H$5250,"="&amp;data!$B3369,IPO!$J$2:$J$5250,"="&amp;data!$G3369)</f>
        <v>0</v>
      </c>
      <c r="M3369" s="13">
        <f>SUMIFS(IPO!$F$2:$F$5250,IPO!$H$2:$H$5250,"="&amp;data!$B3369,IPO!$J$2:$J$5250,"="&amp;data!$G3369)</f>
        <v>0</v>
      </c>
      <c r="N3369" s="13"/>
      <c r="P3369" s="16">
        <f>COUNTIFS(equity_bonds!$H$2:$H$6414,"="&amp;data!$B3369,equity_bonds!$J$2:$J$6414,"="&amp;data!$G3369)</f>
        <v>1</v>
      </c>
      <c r="Q3369" s="16">
        <f>SUMIFS(equity_bonds!$B$2:$B$6414,equity_bonds!$H$2:$H$6414,"="&amp;data!$B3369,equity_bonds!$J$2:$J$6414,"="&amp;data!$G3369)</f>
        <v>1897.6</v>
      </c>
      <c r="R3369" s="16">
        <f>IF(P3369=1,SUMIFS(equity_bonds!$C$2:$C$6414,equity_bonds!$H$2:$H$6414,"="&amp;data!$B3369,equity_bonds!$J$2:$J$6414,"="&amp;data!$G3369),"")</f>
        <v>104</v>
      </c>
      <c r="S3369" s="16">
        <f>SUMIFS(equity_bonds!$E$2:$E$6414,equity_bonds!$H$2:$H$6414,"="&amp;data!$B3369,equity_bonds!$J$2:$J$6414,"="&amp;data!$G3369)</f>
        <v>0.1</v>
      </c>
      <c r="T3369" s="16">
        <f>SUMIFS(equity_bonds!$F$2:$F$6414,equity_bonds!$H$2:$H$6414,"="&amp;data!$B3369,equity_bonds!$J$2:$J$6414,"="&amp;data!$G3369)</f>
        <v>6</v>
      </c>
      <c r="U3369" s="16"/>
    </row>
    <row r="3370" spans="1:21" x14ac:dyDescent="0.25">
      <c r="A3370">
        <v>1022</v>
      </c>
      <c r="B3370">
        <v>2009</v>
      </c>
      <c r="C3370">
        <v>33</v>
      </c>
      <c r="D3370" t="s">
        <v>117</v>
      </c>
      <c r="E3370" t="s">
        <v>17</v>
      </c>
      <c r="F3370" t="s">
        <v>2582</v>
      </c>
      <c r="G3370" t="str">
        <f t="shared" si="52"/>
        <v>Debevoise Plimpton</v>
      </c>
      <c r="I3370" s="13">
        <f>COUNTIFS(IPO!$J$2:$J$5250,"="&amp;data!$G3370,IPO!$H$2:$H$5250,"="&amp;data!$B3370)</f>
        <v>1</v>
      </c>
      <c r="J3370" s="13">
        <f>SUMIFS(IPO!$B$2:$B$5250,IPO!$H$2:$H$5250,"="&amp;data!$B3370,IPO!$J$2:$J$5250,"="&amp;data!$G3370)</f>
        <v>86.3</v>
      </c>
      <c r="K3370" s="13">
        <f>IF(I3370=1,SUMIFS(IPO!$C$2:$C$5250,IPO!$H$2:$H$5250,"="&amp;data!$B3370,IPO!$J$2:$J$5250,"="&amp;data!$G3370),"")</f>
        <v>71</v>
      </c>
      <c r="L3370" s="13">
        <f>SUMIFS(IPO!$E$2:$E$5250,IPO!$H$2:$H$5250,"="&amp;data!$B3370,IPO!$J$2:$J$5250,"="&amp;data!$G3370)</f>
        <v>0.2</v>
      </c>
      <c r="M3370" s="13">
        <f>SUMIFS(IPO!$F$2:$F$5250,IPO!$H$2:$H$5250,"="&amp;data!$B3370,IPO!$J$2:$J$5250,"="&amp;data!$G3370)</f>
        <v>1</v>
      </c>
      <c r="N3370" s="13"/>
      <c r="P3370" s="16">
        <f>COUNTIFS(equity_bonds!$H$2:$H$6414,"="&amp;data!$B3370,equity_bonds!$J$2:$J$6414,"="&amp;data!$G3370)</f>
        <v>1</v>
      </c>
      <c r="Q3370" s="16">
        <f>SUMIFS(equity_bonds!$B$2:$B$6414,equity_bonds!$H$2:$H$6414,"="&amp;data!$B3370,equity_bonds!$J$2:$J$6414,"="&amp;data!$G3370)</f>
        <v>28226.5</v>
      </c>
      <c r="R3370" s="16">
        <f>IF(P3370=1,SUMIFS(equity_bonds!$C$2:$C$6414,equity_bonds!$H$2:$H$6414,"="&amp;data!$B3370,equity_bonds!$J$2:$J$6414,"="&amp;data!$G3370),"")</f>
        <v>23</v>
      </c>
      <c r="S3370" s="16">
        <f>SUMIFS(equity_bonds!$E$2:$E$6414,equity_bonds!$H$2:$H$6414,"="&amp;data!$B3370,equity_bonds!$J$2:$J$6414,"="&amp;data!$G3370)</f>
        <v>0.8</v>
      </c>
      <c r="T3370" s="16">
        <f>SUMIFS(equity_bonds!$F$2:$F$6414,equity_bonds!$H$2:$H$6414,"="&amp;data!$B3370,equity_bonds!$J$2:$J$6414,"="&amp;data!$G3370)</f>
        <v>15</v>
      </c>
      <c r="U3370" s="16"/>
    </row>
    <row r="3371" spans="1:21" x14ac:dyDescent="0.25">
      <c r="A3371">
        <v>1052</v>
      </c>
      <c r="B3371">
        <v>2009</v>
      </c>
      <c r="C3371">
        <v>28</v>
      </c>
      <c r="D3371" t="s">
        <v>87</v>
      </c>
      <c r="E3371" t="s">
        <v>72</v>
      </c>
      <c r="F3371" t="s">
        <v>72</v>
      </c>
      <c r="G3371" t="str">
        <f t="shared" si="52"/>
        <v>Dechert</v>
      </c>
      <c r="I3371" s="13">
        <f>COUNTIFS(IPO!$J$2:$J$5250,"="&amp;data!$G3371,IPO!$H$2:$H$5250,"="&amp;data!$B3371)</f>
        <v>1</v>
      </c>
      <c r="J3371" s="13">
        <f>SUMIFS(IPO!$B$2:$B$5250,IPO!$H$2:$H$5250,"="&amp;data!$B3371,IPO!$J$2:$J$5250,"="&amp;data!$G3371)</f>
        <v>201.5</v>
      </c>
      <c r="K3371" s="13">
        <f>IF(I3371=1,SUMIFS(IPO!$C$2:$C$5250,IPO!$H$2:$H$5250,"="&amp;data!$B3371,IPO!$J$2:$J$5250,"="&amp;data!$G3371),"")</f>
        <v>47</v>
      </c>
      <c r="L3371" s="13">
        <f>SUMIFS(IPO!$E$2:$E$5250,IPO!$H$2:$H$5250,"="&amp;data!$B3371,IPO!$J$2:$J$5250,"="&amp;data!$G3371)</f>
        <v>0.4</v>
      </c>
      <c r="M3371" s="13">
        <f>SUMIFS(IPO!$F$2:$F$5250,IPO!$H$2:$H$5250,"="&amp;data!$B3371,IPO!$J$2:$J$5250,"="&amp;data!$G3371)</f>
        <v>3</v>
      </c>
      <c r="N3371" s="13"/>
      <c r="P3371" s="16">
        <f>COUNTIFS(equity_bonds!$H$2:$H$6414,"="&amp;data!$B3371,equity_bonds!$J$2:$J$6414,"="&amp;data!$G3371)</f>
        <v>1</v>
      </c>
      <c r="Q3371" s="16">
        <f>SUMIFS(equity_bonds!$B$2:$B$6414,equity_bonds!$H$2:$H$6414,"="&amp;data!$B3371,equity_bonds!$J$2:$J$6414,"="&amp;data!$G3371)</f>
        <v>3528.3</v>
      </c>
      <c r="R3371" s="16">
        <f>IF(P3371=1,SUMIFS(equity_bonds!$C$2:$C$6414,equity_bonds!$H$2:$H$6414,"="&amp;data!$B3371,equity_bonds!$J$2:$J$6414,"="&amp;data!$G3371),"")</f>
        <v>75</v>
      </c>
      <c r="S3371" s="16">
        <f>SUMIFS(equity_bonds!$E$2:$E$6414,equity_bonds!$H$2:$H$6414,"="&amp;data!$B3371,equity_bonds!$J$2:$J$6414,"="&amp;data!$G3371)</f>
        <v>0.1</v>
      </c>
      <c r="T3371" s="16">
        <f>SUMIFS(equity_bonds!$F$2:$F$6414,equity_bonds!$H$2:$H$6414,"="&amp;data!$B3371,equity_bonds!$J$2:$J$6414,"="&amp;data!$G3371)</f>
        <v>8</v>
      </c>
      <c r="U3371" s="16"/>
    </row>
    <row r="3372" spans="1:21" x14ac:dyDescent="0.25">
      <c r="A3372">
        <v>1061</v>
      </c>
      <c r="B3372">
        <v>2009</v>
      </c>
      <c r="C3372">
        <v>13</v>
      </c>
      <c r="D3372" t="s">
        <v>174</v>
      </c>
      <c r="E3372" t="s">
        <v>572</v>
      </c>
      <c r="F3372" t="s">
        <v>2787</v>
      </c>
      <c r="G3372" t="str">
        <f t="shared" si="52"/>
        <v>Dewey LeBoeuf</v>
      </c>
      <c r="I3372" s="13">
        <f>COUNTIFS(IPO!$J$2:$J$5250,"="&amp;data!$G3372,IPO!$H$2:$H$5250,"="&amp;data!$B3372)</f>
        <v>0</v>
      </c>
      <c r="J3372" s="13">
        <f>SUMIFS(IPO!$B$2:$B$5250,IPO!$H$2:$H$5250,"="&amp;data!$B3372,IPO!$J$2:$J$5250,"="&amp;data!$G3372)</f>
        <v>0</v>
      </c>
      <c r="K3372" s="13" t="str">
        <f>IF(I3372=1,SUMIFS(IPO!$C$2:$C$5250,IPO!$H$2:$H$5250,"="&amp;data!$B3372,IPO!$J$2:$J$5250,"="&amp;data!$G3372),"")</f>
        <v/>
      </c>
      <c r="L3372" s="13">
        <f>SUMIFS(IPO!$E$2:$E$5250,IPO!$H$2:$H$5250,"="&amp;data!$B3372,IPO!$J$2:$J$5250,"="&amp;data!$G3372)</f>
        <v>0</v>
      </c>
      <c r="M3372" s="13">
        <f>SUMIFS(IPO!$F$2:$F$5250,IPO!$H$2:$H$5250,"="&amp;data!$B3372,IPO!$J$2:$J$5250,"="&amp;data!$G3372)</f>
        <v>0</v>
      </c>
      <c r="N3372" s="13"/>
      <c r="P3372" s="16">
        <f>COUNTIFS(equity_bonds!$H$2:$H$6414,"="&amp;data!$B3372,equity_bonds!$J$2:$J$6414,"="&amp;data!$G3372)</f>
        <v>1</v>
      </c>
      <c r="Q3372" s="16">
        <f>SUMIFS(equity_bonds!$B$2:$B$6414,equity_bonds!$H$2:$H$6414,"="&amp;data!$B3372,equity_bonds!$J$2:$J$6414,"="&amp;data!$G3372)</f>
        <v>85470.6</v>
      </c>
      <c r="R3372" s="16">
        <f>IF(P3372=1,SUMIFS(equity_bonds!$C$2:$C$6414,equity_bonds!$H$2:$H$6414,"="&amp;data!$B3372,equity_bonds!$J$2:$J$6414,"="&amp;data!$G3372),"")</f>
        <v>11</v>
      </c>
      <c r="S3372" s="16">
        <f>SUMIFS(equity_bonds!$E$2:$E$6414,equity_bonds!$H$2:$H$6414,"="&amp;data!$B3372,equity_bonds!$J$2:$J$6414,"="&amp;data!$G3372)</f>
        <v>2.4</v>
      </c>
      <c r="T3372" s="16">
        <f>SUMIFS(equity_bonds!$F$2:$F$6414,equity_bonds!$H$2:$H$6414,"="&amp;data!$B3372,equity_bonds!$J$2:$J$6414,"="&amp;data!$G3372)</f>
        <v>71</v>
      </c>
      <c r="U3372" s="16"/>
    </row>
    <row r="3373" spans="1:21" x14ac:dyDescent="0.25">
      <c r="A3373">
        <v>1089</v>
      </c>
      <c r="B3373">
        <v>2009</v>
      </c>
      <c r="C3373">
        <v>198</v>
      </c>
      <c r="D3373" t="s">
        <v>5</v>
      </c>
      <c r="E3373" t="s">
        <v>573</v>
      </c>
      <c r="F3373" t="s">
        <v>573</v>
      </c>
      <c r="G3373" t="str">
        <f t="shared" si="52"/>
        <v>Dickinson Wright</v>
      </c>
      <c r="I3373" s="13">
        <f>COUNTIFS(IPO!$J$2:$J$5250,"="&amp;data!$G3373,IPO!$H$2:$H$5250,"="&amp;data!$B3373)</f>
        <v>0</v>
      </c>
      <c r="J3373" s="13">
        <f>SUMIFS(IPO!$B$2:$B$5250,IPO!$H$2:$H$5250,"="&amp;data!$B3373,IPO!$J$2:$J$5250,"="&amp;data!$G3373)</f>
        <v>0</v>
      </c>
      <c r="K3373" s="13" t="str">
        <f>IF(I3373=1,SUMIFS(IPO!$C$2:$C$5250,IPO!$H$2:$H$5250,"="&amp;data!$B3373,IPO!$J$2:$J$5250,"="&amp;data!$G3373),"")</f>
        <v/>
      </c>
      <c r="L3373" s="13">
        <f>SUMIFS(IPO!$E$2:$E$5250,IPO!$H$2:$H$5250,"="&amp;data!$B3373,IPO!$J$2:$J$5250,"="&amp;data!$G3373)</f>
        <v>0</v>
      </c>
      <c r="M3373" s="13">
        <f>SUMIFS(IPO!$F$2:$F$5250,IPO!$H$2:$H$5250,"="&amp;data!$B3373,IPO!$J$2:$J$5250,"="&amp;data!$G3373)</f>
        <v>0</v>
      </c>
      <c r="N3373" s="13"/>
      <c r="P3373" s="16">
        <f>COUNTIFS(equity_bonds!$H$2:$H$6414,"="&amp;data!$B3373,equity_bonds!$J$2:$J$6414,"="&amp;data!$G3373)</f>
        <v>0</v>
      </c>
      <c r="Q3373" s="16">
        <f>SUMIFS(equity_bonds!$B$2:$B$6414,equity_bonds!$H$2:$H$6414,"="&amp;data!$B3373,equity_bonds!$J$2:$J$6414,"="&amp;data!$G3373)</f>
        <v>0</v>
      </c>
      <c r="R3373" s="16" t="str">
        <f>IF(P3373=1,SUMIFS(equity_bonds!$C$2:$C$6414,equity_bonds!$H$2:$H$6414,"="&amp;data!$B3373,equity_bonds!$J$2:$J$6414,"="&amp;data!$G3373),"")</f>
        <v/>
      </c>
      <c r="S3373" s="16">
        <f>SUMIFS(equity_bonds!$E$2:$E$6414,equity_bonds!$H$2:$H$6414,"="&amp;data!$B3373,equity_bonds!$J$2:$J$6414,"="&amp;data!$G3373)</f>
        <v>0</v>
      </c>
      <c r="T3373" s="16">
        <f>SUMIFS(equity_bonds!$F$2:$F$6414,equity_bonds!$H$2:$H$6414,"="&amp;data!$B3373,equity_bonds!$J$2:$J$6414,"="&amp;data!$G3373)</f>
        <v>0</v>
      </c>
      <c r="U3373" s="16"/>
    </row>
    <row r="3374" spans="1:21" x14ac:dyDescent="0.25">
      <c r="A3374">
        <v>1098</v>
      </c>
      <c r="B3374">
        <v>2009</v>
      </c>
      <c r="C3374">
        <v>87</v>
      </c>
      <c r="D3374" t="s">
        <v>189</v>
      </c>
      <c r="E3374" t="s">
        <v>516</v>
      </c>
      <c r="F3374" t="s">
        <v>516</v>
      </c>
      <c r="G3374" t="str">
        <f t="shared" si="52"/>
        <v>Dickstein Shapiro</v>
      </c>
      <c r="I3374" s="13">
        <f>COUNTIFS(IPO!$J$2:$J$5250,"="&amp;data!$G3374,IPO!$H$2:$H$5250,"="&amp;data!$B3374)</f>
        <v>0</v>
      </c>
      <c r="J3374" s="13">
        <f>SUMIFS(IPO!$B$2:$B$5250,IPO!$H$2:$H$5250,"="&amp;data!$B3374,IPO!$J$2:$J$5250,"="&amp;data!$G3374)</f>
        <v>0</v>
      </c>
      <c r="K3374" s="13" t="str">
        <f>IF(I3374=1,SUMIFS(IPO!$C$2:$C$5250,IPO!$H$2:$H$5250,"="&amp;data!$B3374,IPO!$J$2:$J$5250,"="&amp;data!$G3374),"")</f>
        <v/>
      </c>
      <c r="L3374" s="13">
        <f>SUMIFS(IPO!$E$2:$E$5250,IPO!$H$2:$H$5250,"="&amp;data!$B3374,IPO!$J$2:$J$5250,"="&amp;data!$G3374)</f>
        <v>0</v>
      </c>
      <c r="M3374" s="13">
        <f>SUMIFS(IPO!$F$2:$F$5250,IPO!$H$2:$H$5250,"="&amp;data!$B3374,IPO!$J$2:$J$5250,"="&amp;data!$G3374)</f>
        <v>0</v>
      </c>
      <c r="N3374" s="13"/>
      <c r="P3374" s="16">
        <f>COUNTIFS(equity_bonds!$H$2:$H$6414,"="&amp;data!$B3374,equity_bonds!$J$2:$J$6414,"="&amp;data!$G3374)</f>
        <v>0</v>
      </c>
      <c r="Q3374" s="16">
        <f>SUMIFS(equity_bonds!$B$2:$B$6414,equity_bonds!$H$2:$H$6414,"="&amp;data!$B3374,equity_bonds!$J$2:$J$6414,"="&amp;data!$G3374)</f>
        <v>0</v>
      </c>
      <c r="R3374" s="16" t="str">
        <f>IF(P3374=1,SUMIFS(equity_bonds!$C$2:$C$6414,equity_bonds!$H$2:$H$6414,"="&amp;data!$B3374,equity_bonds!$J$2:$J$6414,"="&amp;data!$G3374),"")</f>
        <v/>
      </c>
      <c r="S3374" s="16">
        <f>SUMIFS(equity_bonds!$E$2:$E$6414,equity_bonds!$H$2:$H$6414,"="&amp;data!$B3374,equity_bonds!$J$2:$J$6414,"="&amp;data!$G3374)</f>
        <v>0</v>
      </c>
      <c r="T3374" s="16">
        <f>SUMIFS(equity_bonds!$F$2:$F$6414,equity_bonds!$H$2:$H$6414,"="&amp;data!$B3374,equity_bonds!$J$2:$J$6414,"="&amp;data!$G3374)</f>
        <v>0</v>
      </c>
      <c r="U3374" s="16"/>
    </row>
    <row r="3375" spans="1:21" x14ac:dyDescent="0.25">
      <c r="A3375">
        <v>1118</v>
      </c>
      <c r="B3375">
        <v>2009</v>
      </c>
      <c r="C3375">
        <v>171</v>
      </c>
      <c r="D3375" t="s">
        <v>346</v>
      </c>
      <c r="E3375" t="s">
        <v>468</v>
      </c>
      <c r="F3375" t="s">
        <v>2765</v>
      </c>
      <c r="G3375" t="str">
        <f t="shared" si="52"/>
        <v>Dinsmore Shohl</v>
      </c>
      <c r="I3375" s="13">
        <f>COUNTIFS(IPO!$J$2:$J$5250,"="&amp;data!$G3375,IPO!$H$2:$H$5250,"="&amp;data!$B3375)</f>
        <v>0</v>
      </c>
      <c r="J3375" s="13">
        <f>SUMIFS(IPO!$B$2:$B$5250,IPO!$H$2:$H$5250,"="&amp;data!$B3375,IPO!$J$2:$J$5250,"="&amp;data!$G3375)</f>
        <v>0</v>
      </c>
      <c r="K3375" s="13" t="str">
        <f>IF(I3375=1,SUMIFS(IPO!$C$2:$C$5250,IPO!$H$2:$H$5250,"="&amp;data!$B3375,IPO!$J$2:$J$5250,"="&amp;data!$G3375),"")</f>
        <v/>
      </c>
      <c r="L3375" s="13">
        <f>SUMIFS(IPO!$E$2:$E$5250,IPO!$H$2:$H$5250,"="&amp;data!$B3375,IPO!$J$2:$J$5250,"="&amp;data!$G3375)</f>
        <v>0</v>
      </c>
      <c r="M3375" s="13">
        <f>SUMIFS(IPO!$F$2:$F$5250,IPO!$H$2:$H$5250,"="&amp;data!$B3375,IPO!$J$2:$J$5250,"="&amp;data!$G3375)</f>
        <v>0</v>
      </c>
      <c r="N3375" s="13"/>
      <c r="P3375" s="16">
        <f>COUNTIFS(equity_bonds!$H$2:$H$6414,"="&amp;data!$B3375,equity_bonds!$J$2:$J$6414,"="&amp;data!$G3375)</f>
        <v>0</v>
      </c>
      <c r="Q3375" s="16">
        <f>SUMIFS(equity_bonds!$B$2:$B$6414,equity_bonds!$H$2:$H$6414,"="&amp;data!$B3375,equity_bonds!$J$2:$J$6414,"="&amp;data!$G3375)</f>
        <v>0</v>
      </c>
      <c r="R3375" s="16" t="str">
        <f>IF(P3375=1,SUMIFS(equity_bonds!$C$2:$C$6414,equity_bonds!$H$2:$H$6414,"="&amp;data!$B3375,equity_bonds!$J$2:$J$6414,"="&amp;data!$G3375),"")</f>
        <v/>
      </c>
      <c r="S3375" s="16">
        <f>SUMIFS(equity_bonds!$E$2:$E$6414,equity_bonds!$H$2:$H$6414,"="&amp;data!$B3375,equity_bonds!$J$2:$J$6414,"="&amp;data!$G3375)</f>
        <v>0</v>
      </c>
      <c r="T3375" s="16">
        <f>SUMIFS(equity_bonds!$F$2:$F$6414,equity_bonds!$H$2:$H$6414,"="&amp;data!$B3375,equity_bonds!$J$2:$J$6414,"="&amp;data!$G3375)</f>
        <v>0</v>
      </c>
      <c r="U3375" s="16"/>
    </row>
    <row r="3376" spans="1:21" x14ac:dyDescent="0.25">
      <c r="A3376">
        <v>1133</v>
      </c>
      <c r="B3376">
        <v>2009</v>
      </c>
      <c r="C3376">
        <v>11</v>
      </c>
      <c r="D3376" t="s">
        <v>96</v>
      </c>
      <c r="E3376" t="s">
        <v>517</v>
      </c>
      <c r="F3376" t="s">
        <v>517</v>
      </c>
      <c r="G3376" t="str">
        <f t="shared" si="52"/>
        <v>DLA Piper</v>
      </c>
      <c r="I3376" s="13">
        <f>COUNTIFS(IPO!$J$2:$J$5250,"="&amp;data!$G3376,IPO!$H$2:$H$5250,"="&amp;data!$B3376)</f>
        <v>1</v>
      </c>
      <c r="J3376" s="13">
        <f>SUMIFS(IPO!$B$2:$B$5250,IPO!$H$2:$H$5250,"="&amp;data!$B3376,IPO!$J$2:$J$5250,"="&amp;data!$G3376)</f>
        <v>720.9</v>
      </c>
      <c r="K3376" s="13">
        <f>IF(I3376=1,SUMIFS(IPO!$C$2:$C$5250,IPO!$H$2:$H$5250,"="&amp;data!$B3376,IPO!$J$2:$J$5250,"="&amp;data!$G3376),"")</f>
        <v>21</v>
      </c>
      <c r="L3376" s="13">
        <f>SUMIFS(IPO!$E$2:$E$5250,IPO!$H$2:$H$5250,"="&amp;data!$B3376,IPO!$J$2:$J$5250,"="&amp;data!$G3376)</f>
        <v>1.4</v>
      </c>
      <c r="M3376" s="13">
        <f>SUMIFS(IPO!$F$2:$F$5250,IPO!$H$2:$H$5250,"="&amp;data!$B3376,IPO!$J$2:$J$5250,"="&amp;data!$G3376)</f>
        <v>3</v>
      </c>
      <c r="N3376" s="13"/>
      <c r="P3376" s="16">
        <f>COUNTIFS(equity_bonds!$H$2:$H$6414,"="&amp;data!$B3376,equity_bonds!$J$2:$J$6414,"="&amp;data!$G3376)</f>
        <v>2</v>
      </c>
      <c r="Q3376" s="16">
        <f>SUMIFS(equity_bonds!$B$2:$B$6414,equity_bonds!$H$2:$H$6414,"="&amp;data!$B3376,equity_bonds!$J$2:$J$6414,"="&amp;data!$G3376)</f>
        <v>6257.6</v>
      </c>
      <c r="R3376" s="16" t="str">
        <f>IF(P3376=1,SUMIFS(equity_bonds!$C$2:$C$6414,equity_bonds!$H$2:$H$6414,"="&amp;data!$B3376,equity_bonds!$J$2:$J$6414,"="&amp;data!$G3376),"")</f>
        <v/>
      </c>
      <c r="S3376" s="16">
        <f>SUMIFS(equity_bonds!$E$2:$E$6414,equity_bonds!$H$2:$H$6414,"="&amp;data!$B3376,equity_bonds!$J$2:$J$6414,"="&amp;data!$G3376)</f>
        <v>0.2</v>
      </c>
      <c r="T3376" s="16">
        <f>SUMIFS(equity_bonds!$F$2:$F$6414,equity_bonds!$H$2:$H$6414,"="&amp;data!$B3376,equity_bonds!$J$2:$J$6414,"="&amp;data!$G3376)</f>
        <v>25</v>
      </c>
      <c r="U3376" s="16"/>
    </row>
    <row r="3377" spans="1:21" x14ac:dyDescent="0.25">
      <c r="A3377">
        <v>1159</v>
      </c>
      <c r="B3377">
        <v>2009</v>
      </c>
      <c r="C3377">
        <v>73</v>
      </c>
      <c r="D3377" t="s">
        <v>132</v>
      </c>
      <c r="E3377" t="s">
        <v>19</v>
      </c>
      <c r="F3377" t="s">
        <v>2583</v>
      </c>
      <c r="G3377" t="str">
        <f t="shared" si="52"/>
        <v>Dorsey Whitney</v>
      </c>
      <c r="I3377" s="13">
        <f>COUNTIFS(IPO!$J$2:$J$5250,"="&amp;data!$G3377,IPO!$H$2:$H$5250,"="&amp;data!$B3377)</f>
        <v>0</v>
      </c>
      <c r="J3377" s="13">
        <f>SUMIFS(IPO!$B$2:$B$5250,IPO!$H$2:$H$5250,"="&amp;data!$B3377,IPO!$J$2:$J$5250,"="&amp;data!$G3377)</f>
        <v>0</v>
      </c>
      <c r="K3377" s="13" t="str">
        <f>IF(I3377=1,SUMIFS(IPO!$C$2:$C$5250,IPO!$H$2:$H$5250,"="&amp;data!$B3377,IPO!$J$2:$J$5250,"="&amp;data!$G3377),"")</f>
        <v/>
      </c>
      <c r="L3377" s="13">
        <f>SUMIFS(IPO!$E$2:$E$5250,IPO!$H$2:$H$5250,"="&amp;data!$B3377,IPO!$J$2:$J$5250,"="&amp;data!$G3377)</f>
        <v>0</v>
      </c>
      <c r="M3377" s="13">
        <f>SUMIFS(IPO!$F$2:$F$5250,IPO!$H$2:$H$5250,"="&amp;data!$B3377,IPO!$J$2:$J$5250,"="&amp;data!$G3377)</f>
        <v>0</v>
      </c>
      <c r="N3377" s="13"/>
      <c r="P3377" s="16">
        <f>COUNTIFS(equity_bonds!$H$2:$H$6414,"="&amp;data!$B3377,equity_bonds!$J$2:$J$6414,"="&amp;data!$G3377)</f>
        <v>1</v>
      </c>
      <c r="Q3377" s="16">
        <f>SUMIFS(equity_bonds!$B$2:$B$6414,equity_bonds!$H$2:$H$6414,"="&amp;data!$B3377,equity_bonds!$J$2:$J$6414,"="&amp;data!$G3377)</f>
        <v>387.7</v>
      </c>
      <c r="R3377" s="16">
        <f>IF(P3377=1,SUMIFS(equity_bonds!$C$2:$C$6414,equity_bonds!$H$2:$H$6414,"="&amp;data!$B3377,equity_bonds!$J$2:$J$6414,"="&amp;data!$G3377),"")</f>
        <v>181</v>
      </c>
      <c r="S3377" s="16">
        <f>SUMIFS(equity_bonds!$E$2:$E$6414,equity_bonds!$H$2:$H$6414,"="&amp;data!$B3377,equity_bonds!$J$2:$J$6414,"="&amp;data!$G3377)</f>
        <v>0</v>
      </c>
      <c r="T3377" s="16">
        <f>SUMIFS(equity_bonds!$F$2:$F$6414,equity_bonds!$H$2:$H$6414,"="&amp;data!$B3377,equity_bonds!$J$2:$J$6414,"="&amp;data!$G3377)</f>
        <v>5</v>
      </c>
      <c r="U3377" s="16"/>
    </row>
    <row r="3378" spans="1:21" x14ac:dyDescent="0.25">
      <c r="A3378">
        <v>1166</v>
      </c>
      <c r="B3378">
        <v>2009</v>
      </c>
      <c r="C3378">
        <v>193</v>
      </c>
      <c r="D3378" t="s">
        <v>425</v>
      </c>
      <c r="E3378" t="s">
        <v>574</v>
      </c>
      <c r="F3378" t="s">
        <v>574</v>
      </c>
      <c r="G3378" t="str">
        <f t="shared" si="52"/>
        <v>Dow Lohnes</v>
      </c>
      <c r="I3378" s="13">
        <f>COUNTIFS(IPO!$J$2:$J$5250,"="&amp;data!$G3378,IPO!$H$2:$H$5250,"="&amp;data!$B3378)</f>
        <v>0</v>
      </c>
      <c r="J3378" s="13">
        <f>SUMIFS(IPO!$B$2:$B$5250,IPO!$H$2:$H$5250,"="&amp;data!$B3378,IPO!$J$2:$J$5250,"="&amp;data!$G3378)</f>
        <v>0</v>
      </c>
      <c r="K3378" s="13" t="str">
        <f>IF(I3378=1,SUMIFS(IPO!$C$2:$C$5250,IPO!$H$2:$H$5250,"="&amp;data!$B3378,IPO!$J$2:$J$5250,"="&amp;data!$G3378),"")</f>
        <v/>
      </c>
      <c r="L3378" s="13">
        <f>SUMIFS(IPO!$E$2:$E$5250,IPO!$H$2:$H$5250,"="&amp;data!$B3378,IPO!$J$2:$J$5250,"="&amp;data!$G3378)</f>
        <v>0</v>
      </c>
      <c r="M3378" s="13">
        <f>SUMIFS(IPO!$F$2:$F$5250,IPO!$H$2:$H$5250,"="&amp;data!$B3378,IPO!$J$2:$J$5250,"="&amp;data!$G3378)</f>
        <v>0</v>
      </c>
      <c r="N3378" s="13"/>
      <c r="P3378" s="16">
        <f>COUNTIFS(equity_bonds!$H$2:$H$6414,"="&amp;data!$B3378,equity_bonds!$J$2:$J$6414,"="&amp;data!$G3378)</f>
        <v>0</v>
      </c>
      <c r="Q3378" s="16">
        <f>SUMIFS(equity_bonds!$B$2:$B$6414,equity_bonds!$H$2:$H$6414,"="&amp;data!$B3378,equity_bonds!$J$2:$J$6414,"="&amp;data!$G3378)</f>
        <v>0</v>
      </c>
      <c r="R3378" s="16" t="str">
        <f>IF(P3378=1,SUMIFS(equity_bonds!$C$2:$C$6414,equity_bonds!$H$2:$H$6414,"="&amp;data!$B3378,equity_bonds!$J$2:$J$6414,"="&amp;data!$G3378),"")</f>
        <v/>
      </c>
      <c r="S3378" s="16">
        <f>SUMIFS(equity_bonds!$E$2:$E$6414,equity_bonds!$H$2:$H$6414,"="&amp;data!$B3378,equity_bonds!$J$2:$J$6414,"="&amp;data!$G3378)</f>
        <v>0</v>
      </c>
      <c r="T3378" s="16">
        <f>SUMIFS(equity_bonds!$F$2:$F$6414,equity_bonds!$H$2:$H$6414,"="&amp;data!$B3378,equity_bonds!$J$2:$J$6414,"="&amp;data!$G3378)</f>
        <v>0</v>
      </c>
      <c r="U3378" s="16"/>
    </row>
    <row r="3379" spans="1:21" x14ac:dyDescent="0.25">
      <c r="A3379">
        <v>1190</v>
      </c>
      <c r="B3379">
        <v>2009</v>
      </c>
      <c r="C3379">
        <v>71</v>
      </c>
      <c r="D3379" t="s">
        <v>144</v>
      </c>
      <c r="E3379" t="s">
        <v>265</v>
      </c>
      <c r="F3379" t="s">
        <v>2694</v>
      </c>
      <c r="G3379" t="str">
        <f t="shared" si="52"/>
        <v>Drinker Biddle</v>
      </c>
      <c r="I3379" s="13">
        <f>COUNTIFS(IPO!$J$2:$J$5250,"="&amp;data!$G3379,IPO!$H$2:$H$5250,"="&amp;data!$B3379)</f>
        <v>0</v>
      </c>
      <c r="J3379" s="13">
        <f>SUMIFS(IPO!$B$2:$B$5250,IPO!$H$2:$H$5250,"="&amp;data!$B3379,IPO!$J$2:$J$5250,"="&amp;data!$G3379)</f>
        <v>0</v>
      </c>
      <c r="K3379" s="13" t="str">
        <f>IF(I3379=1,SUMIFS(IPO!$C$2:$C$5250,IPO!$H$2:$H$5250,"="&amp;data!$B3379,IPO!$J$2:$J$5250,"="&amp;data!$G3379),"")</f>
        <v/>
      </c>
      <c r="L3379" s="13">
        <f>SUMIFS(IPO!$E$2:$E$5250,IPO!$H$2:$H$5250,"="&amp;data!$B3379,IPO!$J$2:$J$5250,"="&amp;data!$G3379)</f>
        <v>0</v>
      </c>
      <c r="M3379" s="13">
        <f>SUMIFS(IPO!$F$2:$F$5250,IPO!$H$2:$H$5250,"="&amp;data!$B3379,IPO!$J$2:$J$5250,"="&amp;data!$G3379)</f>
        <v>0</v>
      </c>
      <c r="N3379" s="13"/>
      <c r="P3379" s="16">
        <f>COUNTIFS(equity_bonds!$H$2:$H$6414,"="&amp;data!$B3379,equity_bonds!$J$2:$J$6414,"="&amp;data!$G3379)</f>
        <v>1</v>
      </c>
      <c r="Q3379" s="16">
        <f>SUMIFS(equity_bonds!$B$2:$B$6414,equity_bonds!$H$2:$H$6414,"="&amp;data!$B3379,equity_bonds!$J$2:$J$6414,"="&amp;data!$G3379)</f>
        <v>2327.3000000000002</v>
      </c>
      <c r="R3379" s="16">
        <f>IF(P3379=1,SUMIFS(equity_bonds!$C$2:$C$6414,equity_bonds!$H$2:$H$6414,"="&amp;data!$B3379,equity_bonds!$J$2:$J$6414,"="&amp;data!$G3379),"")</f>
        <v>94</v>
      </c>
      <c r="S3379" s="16">
        <f>SUMIFS(equity_bonds!$E$2:$E$6414,equity_bonds!$H$2:$H$6414,"="&amp;data!$B3379,equity_bonds!$J$2:$J$6414,"="&amp;data!$G3379)</f>
        <v>0.1</v>
      </c>
      <c r="T3379" s="16">
        <f>SUMIFS(equity_bonds!$F$2:$F$6414,equity_bonds!$H$2:$H$6414,"="&amp;data!$B3379,equity_bonds!$J$2:$J$6414,"="&amp;data!$G3379)</f>
        <v>6</v>
      </c>
      <c r="U3379" s="16"/>
    </row>
    <row r="3380" spans="1:21" x14ac:dyDescent="0.25">
      <c r="A3380">
        <v>1206</v>
      </c>
      <c r="B3380">
        <v>2009</v>
      </c>
      <c r="C3380">
        <v>72</v>
      </c>
      <c r="D3380" t="s">
        <v>137</v>
      </c>
      <c r="E3380" t="s">
        <v>266</v>
      </c>
      <c r="F3380" t="s">
        <v>266</v>
      </c>
      <c r="G3380" t="str">
        <f t="shared" si="52"/>
        <v>Duane Morris</v>
      </c>
      <c r="I3380" s="13">
        <f>COUNTIFS(IPO!$J$2:$J$5250,"="&amp;data!$G3380,IPO!$H$2:$H$5250,"="&amp;data!$B3380)</f>
        <v>0</v>
      </c>
      <c r="J3380" s="13">
        <f>SUMIFS(IPO!$B$2:$B$5250,IPO!$H$2:$H$5250,"="&amp;data!$B3380,IPO!$J$2:$J$5250,"="&amp;data!$G3380)</f>
        <v>0</v>
      </c>
      <c r="K3380" s="13" t="str">
        <f>IF(I3380=1,SUMIFS(IPO!$C$2:$C$5250,IPO!$H$2:$H$5250,"="&amp;data!$B3380,IPO!$J$2:$J$5250,"="&amp;data!$G3380),"")</f>
        <v/>
      </c>
      <c r="L3380" s="13">
        <f>SUMIFS(IPO!$E$2:$E$5250,IPO!$H$2:$H$5250,"="&amp;data!$B3380,IPO!$J$2:$J$5250,"="&amp;data!$G3380)</f>
        <v>0</v>
      </c>
      <c r="M3380" s="13">
        <f>SUMIFS(IPO!$F$2:$F$5250,IPO!$H$2:$H$5250,"="&amp;data!$B3380,IPO!$J$2:$J$5250,"="&amp;data!$G3380)</f>
        <v>0</v>
      </c>
      <c r="N3380" s="13"/>
      <c r="P3380" s="16">
        <f>COUNTIFS(equity_bonds!$H$2:$H$6414,"="&amp;data!$B3380,equity_bonds!$J$2:$J$6414,"="&amp;data!$G3380)</f>
        <v>1</v>
      </c>
      <c r="Q3380" s="16">
        <f>SUMIFS(equity_bonds!$B$2:$B$6414,equity_bonds!$H$2:$H$6414,"="&amp;data!$B3380,equity_bonds!$J$2:$J$6414,"="&amp;data!$G3380)</f>
        <v>500</v>
      </c>
      <c r="R3380" s="16">
        <f>IF(P3380=1,SUMIFS(equity_bonds!$C$2:$C$6414,equity_bonds!$H$2:$H$6414,"="&amp;data!$B3380,equity_bonds!$J$2:$J$6414,"="&amp;data!$G3380),"")</f>
        <v>163</v>
      </c>
      <c r="S3380" s="16">
        <f>SUMIFS(equity_bonds!$E$2:$E$6414,equity_bonds!$H$2:$H$6414,"="&amp;data!$B3380,equity_bonds!$J$2:$J$6414,"="&amp;data!$G3380)</f>
        <v>0</v>
      </c>
      <c r="T3380" s="16">
        <f>SUMIFS(equity_bonds!$F$2:$F$6414,equity_bonds!$H$2:$H$6414,"="&amp;data!$B3380,equity_bonds!$J$2:$J$6414,"="&amp;data!$G3380)</f>
        <v>1</v>
      </c>
      <c r="U3380" s="16"/>
    </row>
    <row r="3381" spans="1:21" x14ac:dyDescent="0.25">
      <c r="A3381">
        <v>1232</v>
      </c>
      <c r="B3381">
        <v>2009</v>
      </c>
      <c r="C3381">
        <v>145</v>
      </c>
      <c r="D3381" t="s">
        <v>392</v>
      </c>
      <c r="E3381" t="s">
        <v>75</v>
      </c>
      <c r="F3381" t="s">
        <v>75</v>
      </c>
      <c r="G3381" t="str">
        <f t="shared" si="52"/>
        <v>Dykema Gossett</v>
      </c>
      <c r="I3381" s="13">
        <f>COUNTIFS(IPO!$J$2:$J$5250,"="&amp;data!$G3381,IPO!$H$2:$H$5250,"="&amp;data!$B3381)</f>
        <v>0</v>
      </c>
      <c r="J3381" s="13">
        <f>SUMIFS(IPO!$B$2:$B$5250,IPO!$H$2:$H$5250,"="&amp;data!$B3381,IPO!$J$2:$J$5250,"="&amp;data!$G3381)</f>
        <v>0</v>
      </c>
      <c r="K3381" s="13" t="str">
        <f>IF(I3381=1,SUMIFS(IPO!$C$2:$C$5250,IPO!$H$2:$H$5250,"="&amp;data!$B3381,IPO!$J$2:$J$5250,"="&amp;data!$G3381),"")</f>
        <v/>
      </c>
      <c r="L3381" s="13">
        <f>SUMIFS(IPO!$E$2:$E$5250,IPO!$H$2:$H$5250,"="&amp;data!$B3381,IPO!$J$2:$J$5250,"="&amp;data!$G3381)</f>
        <v>0</v>
      </c>
      <c r="M3381" s="13">
        <f>SUMIFS(IPO!$F$2:$F$5250,IPO!$H$2:$H$5250,"="&amp;data!$B3381,IPO!$J$2:$J$5250,"="&amp;data!$G3381)</f>
        <v>0</v>
      </c>
      <c r="N3381" s="13"/>
      <c r="P3381" s="16">
        <f>COUNTIFS(equity_bonds!$H$2:$H$6414,"="&amp;data!$B3381,equity_bonds!$J$2:$J$6414,"="&amp;data!$G3381)</f>
        <v>1</v>
      </c>
      <c r="Q3381" s="16">
        <f>SUMIFS(equity_bonds!$B$2:$B$6414,equity_bonds!$H$2:$H$6414,"="&amp;data!$B3381,equity_bonds!$J$2:$J$6414,"="&amp;data!$G3381)</f>
        <v>358.3</v>
      </c>
      <c r="R3381" s="16">
        <f>IF(P3381=1,SUMIFS(equity_bonds!$C$2:$C$6414,equity_bonds!$H$2:$H$6414,"="&amp;data!$B3381,equity_bonds!$J$2:$J$6414,"="&amp;data!$G3381),"")</f>
        <v>188</v>
      </c>
      <c r="S3381" s="16">
        <f>SUMIFS(equity_bonds!$E$2:$E$6414,equity_bonds!$H$2:$H$6414,"="&amp;data!$B3381,equity_bonds!$J$2:$J$6414,"="&amp;data!$G3381)</f>
        <v>0</v>
      </c>
      <c r="T3381" s="16">
        <f>SUMIFS(equity_bonds!$F$2:$F$6414,equity_bonds!$H$2:$H$6414,"="&amp;data!$B3381,equity_bonds!$J$2:$J$6414,"="&amp;data!$G3381)</f>
        <v>4</v>
      </c>
      <c r="U3381" s="16"/>
    </row>
    <row r="3382" spans="1:21" x14ac:dyDescent="0.25">
      <c r="A3382">
        <v>1251</v>
      </c>
      <c r="B3382">
        <v>2009</v>
      </c>
      <c r="C3382">
        <v>85</v>
      </c>
      <c r="D3382" t="s">
        <v>203</v>
      </c>
      <c r="E3382" t="s">
        <v>501</v>
      </c>
      <c r="F3382" t="s">
        <v>2775</v>
      </c>
      <c r="G3382" t="str">
        <f t="shared" si="52"/>
        <v>Edwards Angell</v>
      </c>
      <c r="I3382" s="13">
        <f>COUNTIFS(IPO!$J$2:$J$5250,"="&amp;data!$G3382,IPO!$H$2:$H$5250,"="&amp;data!$B3382)</f>
        <v>0</v>
      </c>
      <c r="J3382" s="13">
        <f>SUMIFS(IPO!$B$2:$B$5250,IPO!$H$2:$H$5250,"="&amp;data!$B3382,IPO!$J$2:$J$5250,"="&amp;data!$G3382)</f>
        <v>0</v>
      </c>
      <c r="K3382" s="13" t="str">
        <f>IF(I3382=1,SUMIFS(IPO!$C$2:$C$5250,IPO!$H$2:$H$5250,"="&amp;data!$B3382,IPO!$J$2:$J$5250,"="&amp;data!$G3382),"")</f>
        <v/>
      </c>
      <c r="L3382" s="13">
        <f>SUMIFS(IPO!$E$2:$E$5250,IPO!$H$2:$H$5250,"="&amp;data!$B3382,IPO!$J$2:$J$5250,"="&amp;data!$G3382)</f>
        <v>0</v>
      </c>
      <c r="M3382" s="13">
        <f>SUMIFS(IPO!$F$2:$F$5250,IPO!$H$2:$H$5250,"="&amp;data!$B3382,IPO!$J$2:$J$5250,"="&amp;data!$G3382)</f>
        <v>0</v>
      </c>
      <c r="N3382" s="13"/>
      <c r="P3382" s="16">
        <f>COUNTIFS(equity_bonds!$H$2:$H$6414,"="&amp;data!$B3382,equity_bonds!$J$2:$J$6414,"="&amp;data!$G3382)</f>
        <v>1</v>
      </c>
      <c r="Q3382" s="16">
        <f>SUMIFS(equity_bonds!$B$2:$B$6414,equity_bonds!$H$2:$H$6414,"="&amp;data!$B3382,equity_bonds!$J$2:$J$6414,"="&amp;data!$G3382)</f>
        <v>3346.6</v>
      </c>
      <c r="R3382" s="16">
        <f>IF(P3382=1,SUMIFS(equity_bonds!$C$2:$C$6414,equity_bonds!$H$2:$H$6414,"="&amp;data!$B3382,equity_bonds!$J$2:$J$6414,"="&amp;data!$G3382),"")</f>
        <v>80</v>
      </c>
      <c r="S3382" s="16">
        <f>SUMIFS(equity_bonds!$E$2:$E$6414,equity_bonds!$H$2:$H$6414,"="&amp;data!$B3382,equity_bonds!$J$2:$J$6414,"="&amp;data!$G3382)</f>
        <v>0.1</v>
      </c>
      <c r="T3382" s="16">
        <f>SUMIFS(equity_bonds!$F$2:$F$6414,equity_bonds!$H$2:$H$6414,"="&amp;data!$B3382,equity_bonds!$J$2:$J$6414,"="&amp;data!$G3382)</f>
        <v>10</v>
      </c>
      <c r="U3382" s="16"/>
    </row>
    <row r="3383" spans="1:21" x14ac:dyDescent="0.25">
      <c r="A3383">
        <v>1268</v>
      </c>
      <c r="B3383">
        <v>2009</v>
      </c>
      <c r="C3383">
        <v>136</v>
      </c>
      <c r="D3383" t="s">
        <v>328</v>
      </c>
      <c r="E3383" t="s">
        <v>269</v>
      </c>
      <c r="F3383" t="s">
        <v>2696</v>
      </c>
      <c r="G3383" t="str">
        <f t="shared" si="52"/>
        <v>Epstein Becker</v>
      </c>
      <c r="I3383" s="13">
        <f>COUNTIFS(IPO!$J$2:$J$5250,"="&amp;data!$G3383,IPO!$H$2:$H$5250,"="&amp;data!$B3383)</f>
        <v>0</v>
      </c>
      <c r="J3383" s="13">
        <f>SUMIFS(IPO!$B$2:$B$5250,IPO!$H$2:$H$5250,"="&amp;data!$B3383,IPO!$J$2:$J$5250,"="&amp;data!$G3383)</f>
        <v>0</v>
      </c>
      <c r="K3383" s="13" t="str">
        <f>IF(I3383=1,SUMIFS(IPO!$C$2:$C$5250,IPO!$H$2:$H$5250,"="&amp;data!$B3383,IPO!$J$2:$J$5250,"="&amp;data!$G3383),"")</f>
        <v/>
      </c>
      <c r="L3383" s="13">
        <f>SUMIFS(IPO!$E$2:$E$5250,IPO!$H$2:$H$5250,"="&amp;data!$B3383,IPO!$J$2:$J$5250,"="&amp;data!$G3383)</f>
        <v>0</v>
      </c>
      <c r="M3383" s="13">
        <f>SUMIFS(IPO!$F$2:$F$5250,IPO!$H$2:$H$5250,"="&amp;data!$B3383,IPO!$J$2:$J$5250,"="&amp;data!$G3383)</f>
        <v>0</v>
      </c>
      <c r="N3383" s="13"/>
      <c r="P3383" s="16">
        <f>COUNTIFS(equity_bonds!$H$2:$H$6414,"="&amp;data!$B3383,equity_bonds!$J$2:$J$6414,"="&amp;data!$G3383)</f>
        <v>0</v>
      </c>
      <c r="Q3383" s="16">
        <f>SUMIFS(equity_bonds!$B$2:$B$6414,equity_bonds!$H$2:$H$6414,"="&amp;data!$B3383,equity_bonds!$J$2:$J$6414,"="&amp;data!$G3383)</f>
        <v>0</v>
      </c>
      <c r="R3383" s="16" t="str">
        <f>IF(P3383=1,SUMIFS(equity_bonds!$C$2:$C$6414,equity_bonds!$H$2:$H$6414,"="&amp;data!$B3383,equity_bonds!$J$2:$J$6414,"="&amp;data!$G3383),"")</f>
        <v/>
      </c>
      <c r="S3383" s="16">
        <f>SUMIFS(equity_bonds!$E$2:$E$6414,equity_bonds!$H$2:$H$6414,"="&amp;data!$B3383,equity_bonds!$J$2:$J$6414,"="&amp;data!$G3383)</f>
        <v>0</v>
      </c>
      <c r="T3383" s="16">
        <f>SUMIFS(equity_bonds!$F$2:$F$6414,equity_bonds!$H$2:$H$6414,"="&amp;data!$B3383,equity_bonds!$J$2:$J$6414,"="&amp;data!$G3383)</f>
        <v>0</v>
      </c>
      <c r="U3383" s="16"/>
    </row>
    <row r="3384" spans="1:21" x14ac:dyDescent="0.25">
      <c r="A3384">
        <v>1284</v>
      </c>
      <c r="B3384">
        <v>2009</v>
      </c>
      <c r="C3384">
        <v>86</v>
      </c>
      <c r="D3384" t="s">
        <v>180</v>
      </c>
      <c r="E3384" t="s">
        <v>133</v>
      </c>
      <c r="F3384" t="s">
        <v>2636</v>
      </c>
      <c r="G3384" t="str">
        <f t="shared" si="52"/>
        <v>Faegre Benson</v>
      </c>
      <c r="I3384" s="13">
        <f>COUNTIFS(IPO!$J$2:$J$5250,"="&amp;data!$G3384,IPO!$H$2:$H$5250,"="&amp;data!$B3384)</f>
        <v>0</v>
      </c>
      <c r="J3384" s="13">
        <f>SUMIFS(IPO!$B$2:$B$5250,IPO!$H$2:$H$5250,"="&amp;data!$B3384,IPO!$J$2:$J$5250,"="&amp;data!$G3384)</f>
        <v>0</v>
      </c>
      <c r="K3384" s="13" t="str">
        <f>IF(I3384=1,SUMIFS(IPO!$C$2:$C$5250,IPO!$H$2:$H$5250,"="&amp;data!$B3384,IPO!$J$2:$J$5250,"="&amp;data!$G3384),"")</f>
        <v/>
      </c>
      <c r="L3384" s="13">
        <f>SUMIFS(IPO!$E$2:$E$5250,IPO!$H$2:$H$5250,"="&amp;data!$B3384,IPO!$J$2:$J$5250,"="&amp;data!$G3384)</f>
        <v>0</v>
      </c>
      <c r="M3384" s="13">
        <f>SUMIFS(IPO!$F$2:$F$5250,IPO!$H$2:$H$5250,"="&amp;data!$B3384,IPO!$J$2:$J$5250,"="&amp;data!$G3384)</f>
        <v>0</v>
      </c>
      <c r="N3384" s="13"/>
      <c r="P3384" s="16">
        <f>COUNTIFS(equity_bonds!$H$2:$H$6414,"="&amp;data!$B3384,equity_bonds!$J$2:$J$6414,"="&amp;data!$G3384)</f>
        <v>1</v>
      </c>
      <c r="Q3384" s="16">
        <f>SUMIFS(equity_bonds!$B$2:$B$6414,equity_bonds!$H$2:$H$6414,"="&amp;data!$B3384,equity_bonds!$J$2:$J$6414,"="&amp;data!$G3384)</f>
        <v>1898.7</v>
      </c>
      <c r="R3384" s="16">
        <f>IF(P3384=1,SUMIFS(equity_bonds!$C$2:$C$6414,equity_bonds!$H$2:$H$6414,"="&amp;data!$B3384,equity_bonds!$J$2:$J$6414,"="&amp;data!$G3384),"")</f>
        <v>103</v>
      </c>
      <c r="S3384" s="16">
        <f>SUMIFS(equity_bonds!$E$2:$E$6414,equity_bonds!$H$2:$H$6414,"="&amp;data!$B3384,equity_bonds!$J$2:$J$6414,"="&amp;data!$G3384)</f>
        <v>0.1</v>
      </c>
      <c r="T3384" s="16">
        <f>SUMIFS(equity_bonds!$F$2:$F$6414,equity_bonds!$H$2:$H$6414,"="&amp;data!$B3384,equity_bonds!$J$2:$J$6414,"="&amp;data!$G3384)</f>
        <v>3</v>
      </c>
      <c r="U3384" s="16"/>
    </row>
    <row r="3385" spans="1:21" x14ac:dyDescent="0.25">
      <c r="A3385">
        <v>1302</v>
      </c>
      <c r="B3385">
        <v>2009</v>
      </c>
      <c r="C3385">
        <v>134</v>
      </c>
      <c r="D3385" t="s">
        <v>326</v>
      </c>
      <c r="E3385" t="s">
        <v>270</v>
      </c>
      <c r="F3385" t="s">
        <v>2697</v>
      </c>
      <c r="G3385" t="str">
        <f t="shared" si="52"/>
        <v>Fenwick West</v>
      </c>
      <c r="I3385" s="13">
        <f>COUNTIFS(IPO!$J$2:$J$5250,"="&amp;data!$G3385,IPO!$H$2:$H$5250,"="&amp;data!$B3385)</f>
        <v>1</v>
      </c>
      <c r="J3385" s="13">
        <f>SUMIFS(IPO!$B$2:$B$5250,IPO!$H$2:$H$5250,"="&amp;data!$B3385,IPO!$J$2:$J$5250,"="&amp;data!$G3385)</f>
        <v>61.8</v>
      </c>
      <c r="K3385" s="13">
        <f>IF(I3385=1,SUMIFS(IPO!$C$2:$C$5250,IPO!$H$2:$H$5250,"="&amp;data!$B3385,IPO!$J$2:$J$5250,"="&amp;data!$G3385),"")</f>
        <v>76</v>
      </c>
      <c r="L3385" s="13">
        <f>SUMIFS(IPO!$E$2:$E$5250,IPO!$H$2:$H$5250,"="&amp;data!$B3385,IPO!$J$2:$J$5250,"="&amp;data!$G3385)</f>
        <v>0.1</v>
      </c>
      <c r="M3385" s="13">
        <f>SUMIFS(IPO!$F$2:$F$5250,IPO!$H$2:$H$5250,"="&amp;data!$B3385,IPO!$J$2:$J$5250,"="&amp;data!$G3385)</f>
        <v>1</v>
      </c>
      <c r="N3385" s="13"/>
      <c r="P3385" s="16">
        <f>COUNTIFS(equity_bonds!$H$2:$H$6414,"="&amp;data!$B3385,equity_bonds!$J$2:$J$6414,"="&amp;data!$G3385)</f>
        <v>1</v>
      </c>
      <c r="Q3385" s="16">
        <f>SUMIFS(equity_bonds!$B$2:$B$6414,equity_bonds!$H$2:$H$6414,"="&amp;data!$B3385,equity_bonds!$J$2:$J$6414,"="&amp;data!$G3385)</f>
        <v>459.7</v>
      </c>
      <c r="R3385" s="16">
        <f>IF(P3385=1,SUMIFS(equity_bonds!$C$2:$C$6414,equity_bonds!$H$2:$H$6414,"="&amp;data!$B3385,equity_bonds!$J$2:$J$6414,"="&amp;data!$G3385),"")</f>
        <v>173</v>
      </c>
      <c r="S3385" s="16">
        <f>SUMIFS(equity_bonds!$E$2:$E$6414,equity_bonds!$H$2:$H$6414,"="&amp;data!$B3385,equity_bonds!$J$2:$J$6414,"="&amp;data!$G3385)</f>
        <v>0</v>
      </c>
      <c r="T3385" s="16">
        <f>SUMIFS(equity_bonds!$F$2:$F$6414,equity_bonds!$H$2:$H$6414,"="&amp;data!$B3385,equity_bonds!$J$2:$J$6414,"="&amp;data!$G3385)</f>
        <v>6</v>
      </c>
      <c r="U3385" s="16"/>
    </row>
    <row r="3386" spans="1:21" x14ac:dyDescent="0.25">
      <c r="A3386">
        <v>1323</v>
      </c>
      <c r="B3386">
        <v>2009</v>
      </c>
      <c r="C3386">
        <v>74</v>
      </c>
      <c r="D3386" t="s">
        <v>173</v>
      </c>
      <c r="E3386" t="s">
        <v>271</v>
      </c>
      <c r="F3386" t="s">
        <v>2698</v>
      </c>
      <c r="G3386" t="str">
        <f t="shared" si="52"/>
        <v>Finnegan Henderson</v>
      </c>
      <c r="I3386" s="13">
        <f>COUNTIFS(IPO!$J$2:$J$5250,"="&amp;data!$G3386,IPO!$H$2:$H$5250,"="&amp;data!$B3386)</f>
        <v>0</v>
      </c>
      <c r="J3386" s="13">
        <f>SUMIFS(IPO!$B$2:$B$5250,IPO!$H$2:$H$5250,"="&amp;data!$B3386,IPO!$J$2:$J$5250,"="&amp;data!$G3386)</f>
        <v>0</v>
      </c>
      <c r="K3386" s="13" t="str">
        <f>IF(I3386=1,SUMIFS(IPO!$C$2:$C$5250,IPO!$H$2:$H$5250,"="&amp;data!$B3386,IPO!$J$2:$J$5250,"="&amp;data!$G3386),"")</f>
        <v/>
      </c>
      <c r="L3386" s="13">
        <f>SUMIFS(IPO!$E$2:$E$5250,IPO!$H$2:$H$5250,"="&amp;data!$B3386,IPO!$J$2:$J$5250,"="&amp;data!$G3386)</f>
        <v>0</v>
      </c>
      <c r="M3386" s="13">
        <f>SUMIFS(IPO!$F$2:$F$5250,IPO!$H$2:$H$5250,"="&amp;data!$B3386,IPO!$J$2:$J$5250,"="&amp;data!$G3386)</f>
        <v>0</v>
      </c>
      <c r="N3386" s="13"/>
      <c r="P3386" s="16">
        <f>COUNTIFS(equity_bonds!$H$2:$H$6414,"="&amp;data!$B3386,equity_bonds!$J$2:$J$6414,"="&amp;data!$G3386)</f>
        <v>0</v>
      </c>
      <c r="Q3386" s="16">
        <f>SUMIFS(equity_bonds!$B$2:$B$6414,equity_bonds!$H$2:$H$6414,"="&amp;data!$B3386,equity_bonds!$J$2:$J$6414,"="&amp;data!$G3386)</f>
        <v>0</v>
      </c>
      <c r="R3386" s="16" t="str">
        <f>IF(P3386=1,SUMIFS(equity_bonds!$C$2:$C$6414,equity_bonds!$H$2:$H$6414,"="&amp;data!$B3386,equity_bonds!$J$2:$J$6414,"="&amp;data!$G3386),"")</f>
        <v/>
      </c>
      <c r="S3386" s="16">
        <f>SUMIFS(equity_bonds!$E$2:$E$6414,equity_bonds!$H$2:$H$6414,"="&amp;data!$B3386,equity_bonds!$J$2:$J$6414,"="&amp;data!$G3386)</f>
        <v>0</v>
      </c>
      <c r="T3386" s="16">
        <f>SUMIFS(equity_bonds!$F$2:$F$6414,equity_bonds!$H$2:$H$6414,"="&amp;data!$B3386,equity_bonds!$J$2:$J$6414,"="&amp;data!$G3386)</f>
        <v>0</v>
      </c>
      <c r="U3386" s="16"/>
    </row>
    <row r="3387" spans="1:21" x14ac:dyDescent="0.25">
      <c r="A3387">
        <v>1344</v>
      </c>
      <c r="B3387">
        <v>2009</v>
      </c>
      <c r="C3387">
        <v>70</v>
      </c>
      <c r="D3387" t="s">
        <v>205</v>
      </c>
      <c r="E3387" t="s">
        <v>357</v>
      </c>
      <c r="F3387" t="s">
        <v>2740</v>
      </c>
      <c r="G3387" t="str">
        <f t="shared" si="52"/>
        <v>Fish Richardson</v>
      </c>
      <c r="I3387" s="13">
        <f>COUNTIFS(IPO!$J$2:$J$5250,"="&amp;data!$G3387,IPO!$H$2:$H$5250,"="&amp;data!$B3387)</f>
        <v>0</v>
      </c>
      <c r="J3387" s="13">
        <f>SUMIFS(IPO!$B$2:$B$5250,IPO!$H$2:$H$5250,"="&amp;data!$B3387,IPO!$J$2:$J$5250,"="&amp;data!$G3387)</f>
        <v>0</v>
      </c>
      <c r="K3387" s="13" t="str">
        <f>IF(I3387=1,SUMIFS(IPO!$C$2:$C$5250,IPO!$H$2:$H$5250,"="&amp;data!$B3387,IPO!$J$2:$J$5250,"="&amp;data!$G3387),"")</f>
        <v/>
      </c>
      <c r="L3387" s="13">
        <f>SUMIFS(IPO!$E$2:$E$5250,IPO!$H$2:$H$5250,"="&amp;data!$B3387,IPO!$J$2:$J$5250,"="&amp;data!$G3387)</f>
        <v>0</v>
      </c>
      <c r="M3387" s="13">
        <f>SUMIFS(IPO!$F$2:$F$5250,IPO!$H$2:$H$5250,"="&amp;data!$B3387,IPO!$J$2:$J$5250,"="&amp;data!$G3387)</f>
        <v>0</v>
      </c>
      <c r="N3387" s="13"/>
      <c r="P3387" s="16">
        <f>COUNTIFS(equity_bonds!$H$2:$H$6414,"="&amp;data!$B3387,equity_bonds!$J$2:$J$6414,"="&amp;data!$G3387)</f>
        <v>0</v>
      </c>
      <c r="Q3387" s="16">
        <f>SUMIFS(equity_bonds!$B$2:$B$6414,equity_bonds!$H$2:$H$6414,"="&amp;data!$B3387,equity_bonds!$J$2:$J$6414,"="&amp;data!$G3387)</f>
        <v>0</v>
      </c>
      <c r="R3387" s="16" t="str">
        <f>IF(P3387=1,SUMIFS(equity_bonds!$C$2:$C$6414,equity_bonds!$H$2:$H$6414,"="&amp;data!$B3387,equity_bonds!$J$2:$J$6414,"="&amp;data!$G3387),"")</f>
        <v/>
      </c>
      <c r="S3387" s="16">
        <f>SUMIFS(equity_bonds!$E$2:$E$6414,equity_bonds!$H$2:$H$6414,"="&amp;data!$B3387,equity_bonds!$J$2:$J$6414,"="&amp;data!$G3387)</f>
        <v>0</v>
      </c>
      <c r="T3387" s="16">
        <f>SUMIFS(equity_bonds!$F$2:$F$6414,equity_bonds!$H$2:$H$6414,"="&amp;data!$B3387,equity_bonds!$J$2:$J$6414,"="&amp;data!$G3387)</f>
        <v>0</v>
      </c>
      <c r="U3387" s="16"/>
    </row>
    <row r="3388" spans="1:21" x14ac:dyDescent="0.25">
      <c r="A3388">
        <v>1361</v>
      </c>
      <c r="B3388">
        <v>2009</v>
      </c>
      <c r="C3388">
        <v>189</v>
      </c>
      <c r="D3388" t="s">
        <v>375</v>
      </c>
      <c r="E3388" t="s">
        <v>502</v>
      </c>
      <c r="F3388" t="s">
        <v>2776</v>
      </c>
      <c r="G3388" t="str">
        <f t="shared" si="52"/>
        <v>Fitzpatrick Cella</v>
      </c>
      <c r="I3388" s="13">
        <f>COUNTIFS(IPO!$J$2:$J$5250,"="&amp;data!$G3388,IPO!$H$2:$H$5250,"="&amp;data!$B3388)</f>
        <v>0</v>
      </c>
      <c r="J3388" s="13">
        <f>SUMIFS(IPO!$B$2:$B$5250,IPO!$H$2:$H$5250,"="&amp;data!$B3388,IPO!$J$2:$J$5250,"="&amp;data!$G3388)</f>
        <v>0</v>
      </c>
      <c r="K3388" s="13" t="str">
        <f>IF(I3388=1,SUMIFS(IPO!$C$2:$C$5250,IPO!$H$2:$H$5250,"="&amp;data!$B3388,IPO!$J$2:$J$5250,"="&amp;data!$G3388),"")</f>
        <v/>
      </c>
      <c r="L3388" s="13">
        <f>SUMIFS(IPO!$E$2:$E$5250,IPO!$H$2:$H$5250,"="&amp;data!$B3388,IPO!$J$2:$J$5250,"="&amp;data!$G3388)</f>
        <v>0</v>
      </c>
      <c r="M3388" s="13">
        <f>SUMIFS(IPO!$F$2:$F$5250,IPO!$H$2:$H$5250,"="&amp;data!$B3388,IPO!$J$2:$J$5250,"="&amp;data!$G3388)</f>
        <v>0</v>
      </c>
      <c r="N3388" s="13"/>
      <c r="P3388" s="16">
        <f>COUNTIFS(equity_bonds!$H$2:$H$6414,"="&amp;data!$B3388,equity_bonds!$J$2:$J$6414,"="&amp;data!$G3388)</f>
        <v>0</v>
      </c>
      <c r="Q3388" s="16">
        <f>SUMIFS(equity_bonds!$B$2:$B$6414,equity_bonds!$H$2:$H$6414,"="&amp;data!$B3388,equity_bonds!$J$2:$J$6414,"="&amp;data!$G3388)</f>
        <v>0</v>
      </c>
      <c r="R3388" s="16" t="str">
        <f>IF(P3388=1,SUMIFS(equity_bonds!$C$2:$C$6414,equity_bonds!$H$2:$H$6414,"="&amp;data!$B3388,equity_bonds!$J$2:$J$6414,"="&amp;data!$G3388),"")</f>
        <v/>
      </c>
      <c r="S3388" s="16">
        <f>SUMIFS(equity_bonds!$E$2:$E$6414,equity_bonds!$H$2:$H$6414,"="&amp;data!$B3388,equity_bonds!$J$2:$J$6414,"="&amp;data!$G3388)</f>
        <v>0</v>
      </c>
      <c r="T3388" s="16">
        <f>SUMIFS(equity_bonds!$F$2:$F$6414,equity_bonds!$H$2:$H$6414,"="&amp;data!$B3388,equity_bonds!$J$2:$J$6414,"="&amp;data!$G3388)</f>
        <v>0</v>
      </c>
      <c r="U3388" s="16"/>
    </row>
    <row r="3389" spans="1:21" x14ac:dyDescent="0.25">
      <c r="A3389">
        <v>1390</v>
      </c>
      <c r="B3389">
        <v>2009</v>
      </c>
      <c r="C3389">
        <v>35</v>
      </c>
      <c r="D3389" t="s">
        <v>111</v>
      </c>
      <c r="E3389" t="s">
        <v>76</v>
      </c>
      <c r="F3389" t="s">
        <v>2617</v>
      </c>
      <c r="G3389" t="str">
        <f t="shared" si="52"/>
        <v>Foley Lardner</v>
      </c>
      <c r="I3389" s="13">
        <f>COUNTIFS(IPO!$J$2:$J$5250,"="&amp;data!$G3389,IPO!$H$2:$H$5250,"="&amp;data!$B3389)</f>
        <v>1</v>
      </c>
      <c r="J3389" s="13">
        <f>SUMIFS(IPO!$B$2:$B$5250,IPO!$H$2:$H$5250,"="&amp;data!$B3389,IPO!$J$2:$J$5250,"="&amp;data!$G3389)</f>
        <v>233.6</v>
      </c>
      <c r="K3389" s="13">
        <f>IF(I3389=1,SUMIFS(IPO!$C$2:$C$5250,IPO!$H$2:$H$5250,"="&amp;data!$B3389,IPO!$J$2:$J$5250,"="&amp;data!$G3389),"")</f>
        <v>43</v>
      </c>
      <c r="L3389" s="13">
        <f>SUMIFS(IPO!$E$2:$E$5250,IPO!$H$2:$H$5250,"="&amp;data!$B3389,IPO!$J$2:$J$5250,"="&amp;data!$G3389)</f>
        <v>0.5</v>
      </c>
      <c r="M3389" s="13">
        <f>SUMIFS(IPO!$F$2:$F$5250,IPO!$H$2:$H$5250,"="&amp;data!$B3389,IPO!$J$2:$J$5250,"="&amp;data!$G3389)</f>
        <v>1</v>
      </c>
      <c r="N3389" s="13"/>
      <c r="P3389" s="16">
        <f>COUNTIFS(equity_bonds!$H$2:$H$6414,"="&amp;data!$B3389,equity_bonds!$J$2:$J$6414,"="&amp;data!$G3389)</f>
        <v>1</v>
      </c>
      <c r="Q3389" s="16">
        <f>SUMIFS(equity_bonds!$B$2:$B$6414,equity_bonds!$H$2:$H$6414,"="&amp;data!$B3389,equity_bonds!$J$2:$J$6414,"="&amp;data!$G3389)</f>
        <v>3903.7</v>
      </c>
      <c r="R3389" s="16">
        <f>IF(P3389=1,SUMIFS(equity_bonds!$C$2:$C$6414,equity_bonds!$H$2:$H$6414,"="&amp;data!$B3389,equity_bonds!$J$2:$J$6414,"="&amp;data!$G3389),"")</f>
        <v>72</v>
      </c>
      <c r="S3389" s="16">
        <f>SUMIFS(equity_bonds!$E$2:$E$6414,equity_bonds!$H$2:$H$6414,"="&amp;data!$B3389,equity_bonds!$J$2:$J$6414,"="&amp;data!$G3389)</f>
        <v>0.1</v>
      </c>
      <c r="T3389" s="16">
        <f>SUMIFS(equity_bonds!$F$2:$F$6414,equity_bonds!$H$2:$H$6414,"="&amp;data!$B3389,equity_bonds!$J$2:$J$6414,"="&amp;data!$G3389)</f>
        <v>19</v>
      </c>
      <c r="U3389" s="16"/>
    </row>
    <row r="3390" spans="1:21" x14ac:dyDescent="0.25">
      <c r="A3390">
        <v>1407</v>
      </c>
      <c r="B3390">
        <v>2009</v>
      </c>
      <c r="C3390">
        <v>157</v>
      </c>
      <c r="D3390" t="s">
        <v>443</v>
      </c>
      <c r="E3390" t="s">
        <v>273</v>
      </c>
      <c r="F3390" t="s">
        <v>273</v>
      </c>
      <c r="G3390" t="str">
        <f t="shared" si="52"/>
        <v>Foley Hoag</v>
      </c>
      <c r="I3390" s="13">
        <f>COUNTIFS(IPO!$J$2:$J$5250,"="&amp;data!$G3390,IPO!$H$2:$H$5250,"="&amp;data!$B3390)</f>
        <v>0</v>
      </c>
      <c r="J3390" s="13">
        <f>SUMIFS(IPO!$B$2:$B$5250,IPO!$H$2:$H$5250,"="&amp;data!$B3390,IPO!$J$2:$J$5250,"="&amp;data!$G3390)</f>
        <v>0</v>
      </c>
      <c r="K3390" s="13" t="str">
        <f>IF(I3390=1,SUMIFS(IPO!$C$2:$C$5250,IPO!$H$2:$H$5250,"="&amp;data!$B3390,IPO!$J$2:$J$5250,"="&amp;data!$G3390),"")</f>
        <v/>
      </c>
      <c r="L3390" s="13">
        <f>SUMIFS(IPO!$E$2:$E$5250,IPO!$H$2:$H$5250,"="&amp;data!$B3390,IPO!$J$2:$J$5250,"="&amp;data!$G3390)</f>
        <v>0</v>
      </c>
      <c r="M3390" s="13">
        <f>SUMIFS(IPO!$F$2:$F$5250,IPO!$H$2:$H$5250,"="&amp;data!$B3390,IPO!$J$2:$J$5250,"="&amp;data!$G3390)</f>
        <v>0</v>
      </c>
      <c r="N3390" s="13"/>
      <c r="P3390" s="16">
        <f>COUNTIFS(equity_bonds!$H$2:$H$6414,"="&amp;data!$B3390,equity_bonds!$J$2:$J$6414,"="&amp;data!$G3390)</f>
        <v>0</v>
      </c>
      <c r="Q3390" s="16">
        <f>SUMIFS(equity_bonds!$B$2:$B$6414,equity_bonds!$H$2:$H$6414,"="&amp;data!$B3390,equity_bonds!$J$2:$J$6414,"="&amp;data!$G3390)</f>
        <v>0</v>
      </c>
      <c r="R3390" s="16" t="str">
        <f>IF(P3390=1,SUMIFS(equity_bonds!$C$2:$C$6414,equity_bonds!$H$2:$H$6414,"="&amp;data!$B3390,equity_bonds!$J$2:$J$6414,"="&amp;data!$G3390),"")</f>
        <v/>
      </c>
      <c r="S3390" s="16">
        <f>SUMIFS(equity_bonds!$E$2:$E$6414,equity_bonds!$H$2:$H$6414,"="&amp;data!$B3390,equity_bonds!$J$2:$J$6414,"="&amp;data!$G3390)</f>
        <v>0</v>
      </c>
      <c r="T3390" s="16">
        <f>SUMIFS(equity_bonds!$F$2:$F$6414,equity_bonds!$H$2:$H$6414,"="&amp;data!$B3390,equity_bonds!$J$2:$J$6414,"="&amp;data!$G3390)</f>
        <v>0</v>
      </c>
      <c r="U3390" s="16"/>
    </row>
    <row r="3391" spans="1:21" x14ac:dyDescent="0.25">
      <c r="A3391">
        <v>1420</v>
      </c>
      <c r="B3391">
        <v>2009</v>
      </c>
      <c r="C3391">
        <v>130</v>
      </c>
      <c r="D3391" t="s">
        <v>412</v>
      </c>
      <c r="E3391" t="s">
        <v>454</v>
      </c>
      <c r="F3391" t="s">
        <v>454</v>
      </c>
      <c r="G3391" t="str">
        <f t="shared" si="52"/>
        <v>Fox Rothschild</v>
      </c>
      <c r="I3391" s="13">
        <f>COUNTIFS(IPO!$J$2:$J$5250,"="&amp;data!$G3391,IPO!$H$2:$H$5250,"="&amp;data!$B3391)</f>
        <v>0</v>
      </c>
      <c r="J3391" s="13">
        <f>SUMIFS(IPO!$B$2:$B$5250,IPO!$H$2:$H$5250,"="&amp;data!$B3391,IPO!$J$2:$J$5250,"="&amp;data!$G3391)</f>
        <v>0</v>
      </c>
      <c r="K3391" s="13" t="str">
        <f>IF(I3391=1,SUMIFS(IPO!$C$2:$C$5250,IPO!$H$2:$H$5250,"="&amp;data!$B3391,IPO!$J$2:$J$5250,"="&amp;data!$G3391),"")</f>
        <v/>
      </c>
      <c r="L3391" s="13">
        <f>SUMIFS(IPO!$E$2:$E$5250,IPO!$H$2:$H$5250,"="&amp;data!$B3391,IPO!$J$2:$J$5250,"="&amp;data!$G3391)</f>
        <v>0</v>
      </c>
      <c r="M3391" s="13">
        <f>SUMIFS(IPO!$F$2:$F$5250,IPO!$H$2:$H$5250,"="&amp;data!$B3391,IPO!$J$2:$J$5250,"="&amp;data!$G3391)</f>
        <v>0</v>
      </c>
      <c r="N3391" s="13"/>
      <c r="P3391" s="16">
        <f>COUNTIFS(equity_bonds!$H$2:$H$6414,"="&amp;data!$B3391,equity_bonds!$J$2:$J$6414,"="&amp;data!$G3391)</f>
        <v>0</v>
      </c>
      <c r="Q3391" s="16">
        <f>SUMIFS(equity_bonds!$B$2:$B$6414,equity_bonds!$H$2:$H$6414,"="&amp;data!$B3391,equity_bonds!$J$2:$J$6414,"="&amp;data!$G3391)</f>
        <v>0</v>
      </c>
      <c r="R3391" s="16" t="str">
        <f>IF(P3391=1,SUMIFS(equity_bonds!$C$2:$C$6414,equity_bonds!$H$2:$H$6414,"="&amp;data!$B3391,equity_bonds!$J$2:$J$6414,"="&amp;data!$G3391),"")</f>
        <v/>
      </c>
      <c r="S3391" s="16">
        <f>SUMIFS(equity_bonds!$E$2:$E$6414,equity_bonds!$H$2:$H$6414,"="&amp;data!$B3391,equity_bonds!$J$2:$J$6414,"="&amp;data!$G3391)</f>
        <v>0</v>
      </c>
      <c r="T3391" s="16">
        <f>SUMIFS(equity_bonds!$F$2:$F$6414,equity_bonds!$H$2:$H$6414,"="&amp;data!$B3391,equity_bonds!$J$2:$J$6414,"="&amp;data!$G3391)</f>
        <v>0</v>
      </c>
      <c r="U3391" s="16"/>
    </row>
    <row r="3392" spans="1:21" x14ac:dyDescent="0.25">
      <c r="A3392">
        <v>1434</v>
      </c>
      <c r="B3392">
        <v>2009</v>
      </c>
      <c r="C3392">
        <v>108</v>
      </c>
      <c r="D3392" t="s">
        <v>358</v>
      </c>
      <c r="E3392" t="s">
        <v>484</v>
      </c>
      <c r="F3392" t="s">
        <v>2770</v>
      </c>
      <c r="G3392" t="str">
        <f t="shared" si="52"/>
        <v>Fragomen Del</v>
      </c>
      <c r="I3392" s="13">
        <f>COUNTIFS(IPO!$J$2:$J$5250,"="&amp;data!$G3392,IPO!$H$2:$H$5250,"="&amp;data!$B3392)</f>
        <v>0</v>
      </c>
      <c r="J3392" s="13">
        <f>SUMIFS(IPO!$B$2:$B$5250,IPO!$H$2:$H$5250,"="&amp;data!$B3392,IPO!$J$2:$J$5250,"="&amp;data!$G3392)</f>
        <v>0</v>
      </c>
      <c r="K3392" s="13" t="str">
        <f>IF(I3392=1,SUMIFS(IPO!$C$2:$C$5250,IPO!$H$2:$H$5250,"="&amp;data!$B3392,IPO!$J$2:$J$5250,"="&amp;data!$G3392),"")</f>
        <v/>
      </c>
      <c r="L3392" s="13">
        <f>SUMIFS(IPO!$E$2:$E$5250,IPO!$H$2:$H$5250,"="&amp;data!$B3392,IPO!$J$2:$J$5250,"="&amp;data!$G3392)</f>
        <v>0</v>
      </c>
      <c r="M3392" s="13">
        <f>SUMIFS(IPO!$F$2:$F$5250,IPO!$H$2:$H$5250,"="&amp;data!$B3392,IPO!$J$2:$J$5250,"="&amp;data!$G3392)</f>
        <v>0</v>
      </c>
      <c r="N3392" s="13"/>
      <c r="P3392" s="16">
        <f>COUNTIFS(equity_bonds!$H$2:$H$6414,"="&amp;data!$B3392,equity_bonds!$J$2:$J$6414,"="&amp;data!$G3392)</f>
        <v>0</v>
      </c>
      <c r="Q3392" s="16">
        <f>SUMIFS(equity_bonds!$B$2:$B$6414,equity_bonds!$H$2:$H$6414,"="&amp;data!$B3392,equity_bonds!$J$2:$J$6414,"="&amp;data!$G3392)</f>
        <v>0</v>
      </c>
      <c r="R3392" s="16" t="str">
        <f>IF(P3392=1,SUMIFS(equity_bonds!$C$2:$C$6414,equity_bonds!$H$2:$H$6414,"="&amp;data!$B3392,equity_bonds!$J$2:$J$6414,"="&amp;data!$G3392),"")</f>
        <v/>
      </c>
      <c r="S3392" s="16">
        <f>SUMIFS(equity_bonds!$E$2:$E$6414,equity_bonds!$H$2:$H$6414,"="&amp;data!$B3392,equity_bonds!$J$2:$J$6414,"="&amp;data!$G3392)</f>
        <v>0</v>
      </c>
      <c r="T3392" s="16">
        <f>SUMIFS(equity_bonds!$F$2:$F$6414,equity_bonds!$H$2:$H$6414,"="&amp;data!$B3392,equity_bonds!$J$2:$J$6414,"="&amp;data!$G3392)</f>
        <v>0</v>
      </c>
      <c r="U3392" s="16"/>
    </row>
    <row r="3393" spans="1:21" x14ac:dyDescent="0.25">
      <c r="A3393">
        <v>1465</v>
      </c>
      <c r="B3393">
        <v>2009</v>
      </c>
      <c r="C3393">
        <v>60</v>
      </c>
      <c r="D3393" t="s">
        <v>146</v>
      </c>
      <c r="E3393" t="s">
        <v>21</v>
      </c>
      <c r="F3393" t="s">
        <v>2585</v>
      </c>
      <c r="G3393" t="str">
        <f t="shared" si="52"/>
        <v>Fried Frank</v>
      </c>
      <c r="I3393" s="13">
        <f>COUNTIFS(IPO!$J$2:$J$5250,"="&amp;data!$G3393,IPO!$H$2:$H$5250,"="&amp;data!$B3393)</f>
        <v>1</v>
      </c>
      <c r="J3393" s="13">
        <f>SUMIFS(IPO!$B$2:$B$5250,IPO!$H$2:$H$5250,"="&amp;data!$B3393,IPO!$J$2:$J$5250,"="&amp;data!$G3393)</f>
        <v>1870.8</v>
      </c>
      <c r="K3393" s="13">
        <f>IF(I3393=1,SUMIFS(IPO!$C$2:$C$5250,IPO!$H$2:$H$5250,"="&amp;data!$B3393,IPO!$J$2:$J$5250,"="&amp;data!$G3393),"")</f>
        <v>4</v>
      </c>
      <c r="L3393" s="13">
        <f>SUMIFS(IPO!$E$2:$E$5250,IPO!$H$2:$H$5250,"="&amp;data!$B3393,IPO!$J$2:$J$5250,"="&amp;data!$G3393)</f>
        <v>3.6</v>
      </c>
      <c r="M3393" s="13">
        <f>SUMIFS(IPO!$F$2:$F$5250,IPO!$H$2:$H$5250,"="&amp;data!$B3393,IPO!$J$2:$J$5250,"="&amp;data!$G3393)</f>
        <v>3</v>
      </c>
      <c r="N3393" s="13"/>
      <c r="P3393" s="16">
        <f>COUNTIFS(equity_bonds!$H$2:$H$6414,"="&amp;data!$B3393,equity_bonds!$J$2:$J$6414,"="&amp;data!$G3393)</f>
        <v>1</v>
      </c>
      <c r="Q3393" s="16">
        <f>SUMIFS(equity_bonds!$B$2:$B$6414,equity_bonds!$H$2:$H$6414,"="&amp;data!$B3393,equity_bonds!$J$2:$J$6414,"="&amp;data!$G3393)</f>
        <v>16919.099999999999</v>
      </c>
      <c r="R3393" s="16">
        <f>IF(P3393=1,SUMIFS(equity_bonds!$C$2:$C$6414,equity_bonds!$H$2:$H$6414,"="&amp;data!$B3393,equity_bonds!$J$2:$J$6414,"="&amp;data!$G3393),"")</f>
        <v>36</v>
      </c>
      <c r="S3393" s="16">
        <f>SUMIFS(equity_bonds!$E$2:$E$6414,equity_bonds!$H$2:$H$6414,"="&amp;data!$B3393,equity_bonds!$J$2:$J$6414,"="&amp;data!$G3393)</f>
        <v>0.5</v>
      </c>
      <c r="T3393" s="16">
        <f>SUMIFS(equity_bonds!$F$2:$F$6414,equity_bonds!$H$2:$H$6414,"="&amp;data!$B3393,equity_bonds!$J$2:$J$6414,"="&amp;data!$G3393)</f>
        <v>16</v>
      </c>
      <c r="U3393" s="16"/>
    </row>
    <row r="3394" spans="1:21" x14ac:dyDescent="0.25">
      <c r="A3394">
        <v>1479</v>
      </c>
      <c r="B3394">
        <v>2009</v>
      </c>
      <c r="C3394">
        <v>167</v>
      </c>
      <c r="D3394" t="s">
        <v>362</v>
      </c>
      <c r="E3394" t="s">
        <v>438</v>
      </c>
      <c r="F3394" t="s">
        <v>438</v>
      </c>
      <c r="G3394" t="str">
        <f t="shared" si="52"/>
        <v>Frost Brown</v>
      </c>
      <c r="I3394" s="13">
        <f>COUNTIFS(IPO!$J$2:$J$5250,"="&amp;data!$G3394,IPO!$H$2:$H$5250,"="&amp;data!$B3394)</f>
        <v>0</v>
      </c>
      <c r="J3394" s="13">
        <f>SUMIFS(IPO!$B$2:$B$5250,IPO!$H$2:$H$5250,"="&amp;data!$B3394,IPO!$J$2:$J$5250,"="&amp;data!$G3394)</f>
        <v>0</v>
      </c>
      <c r="K3394" s="13" t="str">
        <f>IF(I3394=1,SUMIFS(IPO!$C$2:$C$5250,IPO!$H$2:$H$5250,"="&amp;data!$B3394,IPO!$J$2:$J$5250,"="&amp;data!$G3394),"")</f>
        <v/>
      </c>
      <c r="L3394" s="13">
        <f>SUMIFS(IPO!$E$2:$E$5250,IPO!$H$2:$H$5250,"="&amp;data!$B3394,IPO!$J$2:$J$5250,"="&amp;data!$G3394)</f>
        <v>0</v>
      </c>
      <c r="M3394" s="13">
        <f>SUMIFS(IPO!$F$2:$F$5250,IPO!$H$2:$H$5250,"="&amp;data!$B3394,IPO!$J$2:$J$5250,"="&amp;data!$G3394)</f>
        <v>0</v>
      </c>
      <c r="N3394" s="13"/>
      <c r="P3394" s="16">
        <f>COUNTIFS(equity_bonds!$H$2:$H$6414,"="&amp;data!$B3394,equity_bonds!$J$2:$J$6414,"="&amp;data!$G3394)</f>
        <v>1</v>
      </c>
      <c r="Q3394" s="16">
        <f>SUMIFS(equity_bonds!$B$2:$B$6414,equity_bonds!$H$2:$H$6414,"="&amp;data!$B3394,equity_bonds!$J$2:$J$6414,"="&amp;data!$G3394)</f>
        <v>1189.2</v>
      </c>
      <c r="R3394" s="16">
        <f>IF(P3394=1,SUMIFS(equity_bonds!$C$2:$C$6414,equity_bonds!$H$2:$H$6414,"="&amp;data!$B3394,equity_bonds!$J$2:$J$6414,"="&amp;data!$G3394),"")</f>
        <v>122</v>
      </c>
      <c r="S3394" s="16">
        <f>SUMIFS(equity_bonds!$E$2:$E$6414,equity_bonds!$H$2:$H$6414,"="&amp;data!$B3394,equity_bonds!$J$2:$J$6414,"="&amp;data!$G3394)</f>
        <v>0</v>
      </c>
      <c r="T3394" s="16">
        <f>SUMIFS(equity_bonds!$F$2:$F$6414,equity_bonds!$H$2:$H$6414,"="&amp;data!$B3394,equity_bonds!$J$2:$J$6414,"="&amp;data!$G3394)</f>
        <v>6</v>
      </c>
      <c r="U3394" s="16"/>
    </row>
    <row r="3395" spans="1:21" x14ac:dyDescent="0.25">
      <c r="A3395">
        <v>1509</v>
      </c>
      <c r="B3395">
        <v>2009</v>
      </c>
      <c r="C3395">
        <v>36</v>
      </c>
      <c r="D3395" t="s">
        <v>68</v>
      </c>
      <c r="E3395" t="s">
        <v>22</v>
      </c>
      <c r="F3395" t="s">
        <v>2586</v>
      </c>
      <c r="G3395" t="str">
        <f t="shared" si="52"/>
        <v>Fulbright Jaworski</v>
      </c>
      <c r="I3395" s="13">
        <f>COUNTIFS(IPO!$J$2:$J$5250,"="&amp;data!$G3395,IPO!$H$2:$H$5250,"="&amp;data!$B3395)</f>
        <v>0</v>
      </c>
      <c r="J3395" s="13">
        <f>SUMIFS(IPO!$B$2:$B$5250,IPO!$H$2:$H$5250,"="&amp;data!$B3395,IPO!$J$2:$J$5250,"="&amp;data!$G3395)</f>
        <v>0</v>
      </c>
      <c r="K3395" s="13" t="str">
        <f>IF(I3395=1,SUMIFS(IPO!$C$2:$C$5250,IPO!$H$2:$H$5250,"="&amp;data!$B3395,IPO!$J$2:$J$5250,"="&amp;data!$G3395),"")</f>
        <v/>
      </c>
      <c r="L3395" s="13">
        <f>SUMIFS(IPO!$E$2:$E$5250,IPO!$H$2:$H$5250,"="&amp;data!$B3395,IPO!$J$2:$J$5250,"="&amp;data!$G3395)</f>
        <v>0</v>
      </c>
      <c r="M3395" s="13">
        <f>SUMIFS(IPO!$F$2:$F$5250,IPO!$H$2:$H$5250,"="&amp;data!$B3395,IPO!$J$2:$J$5250,"="&amp;data!$G3395)</f>
        <v>0</v>
      </c>
      <c r="N3395" s="13"/>
      <c r="P3395" s="16">
        <f>COUNTIFS(equity_bonds!$H$2:$H$6414,"="&amp;data!$B3395,equity_bonds!$J$2:$J$6414,"="&amp;data!$G3395)</f>
        <v>1</v>
      </c>
      <c r="Q3395" s="16">
        <f>SUMIFS(equity_bonds!$B$2:$B$6414,equity_bonds!$H$2:$H$6414,"="&amp;data!$B3395,equity_bonds!$J$2:$J$6414,"="&amp;data!$G3395)</f>
        <v>3746</v>
      </c>
      <c r="R3395" s="16">
        <f>IF(P3395=1,SUMIFS(equity_bonds!$C$2:$C$6414,equity_bonds!$H$2:$H$6414,"="&amp;data!$B3395,equity_bonds!$J$2:$J$6414,"="&amp;data!$G3395),"")</f>
        <v>73</v>
      </c>
      <c r="S3395" s="16">
        <f>SUMIFS(equity_bonds!$E$2:$E$6414,equity_bonds!$H$2:$H$6414,"="&amp;data!$B3395,equity_bonds!$J$2:$J$6414,"="&amp;data!$G3395)</f>
        <v>0.1</v>
      </c>
      <c r="T3395" s="16">
        <f>SUMIFS(equity_bonds!$F$2:$F$6414,equity_bonds!$H$2:$H$6414,"="&amp;data!$B3395,equity_bonds!$J$2:$J$6414,"="&amp;data!$G3395)</f>
        <v>11</v>
      </c>
      <c r="U3395" s="16"/>
    </row>
    <row r="3396" spans="1:21" x14ac:dyDescent="0.25">
      <c r="A3396">
        <v>1525</v>
      </c>
      <c r="B3396">
        <v>2009</v>
      </c>
      <c r="C3396">
        <v>146</v>
      </c>
      <c r="D3396" t="s">
        <v>350</v>
      </c>
      <c r="E3396" t="s">
        <v>274</v>
      </c>
      <c r="F3396" t="s">
        <v>274</v>
      </c>
      <c r="G3396" t="str">
        <f t="shared" ref="G3396:G3459" si="53">TRIM(LEFT(SUBSTITUTE(F3396," ",REPT(" ",100)),200))</f>
        <v>Gardere Wynne</v>
      </c>
      <c r="I3396" s="13">
        <f>COUNTIFS(IPO!$J$2:$J$5250,"="&amp;data!$G3396,IPO!$H$2:$H$5250,"="&amp;data!$B3396)</f>
        <v>0</v>
      </c>
      <c r="J3396" s="13">
        <f>SUMIFS(IPO!$B$2:$B$5250,IPO!$H$2:$H$5250,"="&amp;data!$B3396,IPO!$J$2:$J$5250,"="&amp;data!$G3396)</f>
        <v>0</v>
      </c>
      <c r="K3396" s="13" t="str">
        <f>IF(I3396=1,SUMIFS(IPO!$C$2:$C$5250,IPO!$H$2:$H$5250,"="&amp;data!$B3396,IPO!$J$2:$J$5250,"="&amp;data!$G3396),"")</f>
        <v/>
      </c>
      <c r="L3396" s="13">
        <f>SUMIFS(IPO!$E$2:$E$5250,IPO!$H$2:$H$5250,"="&amp;data!$B3396,IPO!$J$2:$J$5250,"="&amp;data!$G3396)</f>
        <v>0</v>
      </c>
      <c r="M3396" s="13">
        <f>SUMIFS(IPO!$F$2:$F$5250,IPO!$H$2:$H$5250,"="&amp;data!$B3396,IPO!$J$2:$J$5250,"="&amp;data!$G3396)</f>
        <v>0</v>
      </c>
      <c r="N3396" s="13"/>
      <c r="P3396" s="16">
        <f>COUNTIFS(equity_bonds!$H$2:$H$6414,"="&amp;data!$B3396,equity_bonds!$J$2:$J$6414,"="&amp;data!$G3396)</f>
        <v>0</v>
      </c>
      <c r="Q3396" s="16">
        <f>SUMIFS(equity_bonds!$B$2:$B$6414,equity_bonds!$H$2:$H$6414,"="&amp;data!$B3396,equity_bonds!$J$2:$J$6414,"="&amp;data!$G3396)</f>
        <v>0</v>
      </c>
      <c r="R3396" s="16" t="str">
        <f>IF(P3396=1,SUMIFS(equity_bonds!$C$2:$C$6414,equity_bonds!$H$2:$H$6414,"="&amp;data!$B3396,equity_bonds!$J$2:$J$6414,"="&amp;data!$G3396),"")</f>
        <v/>
      </c>
      <c r="S3396" s="16">
        <f>SUMIFS(equity_bonds!$E$2:$E$6414,equity_bonds!$H$2:$H$6414,"="&amp;data!$B3396,equity_bonds!$J$2:$J$6414,"="&amp;data!$G3396)</f>
        <v>0</v>
      </c>
      <c r="T3396" s="16">
        <f>SUMIFS(equity_bonds!$F$2:$F$6414,equity_bonds!$H$2:$H$6414,"="&amp;data!$B3396,equity_bonds!$J$2:$J$6414,"="&amp;data!$G3396)</f>
        <v>0</v>
      </c>
      <c r="U3396" s="16"/>
    </row>
    <row r="3397" spans="1:21" x14ac:dyDescent="0.25">
      <c r="A3397">
        <v>1548</v>
      </c>
      <c r="B3397">
        <v>2009</v>
      </c>
      <c r="C3397">
        <v>188</v>
      </c>
      <c r="D3397" t="s">
        <v>364</v>
      </c>
      <c r="E3397" t="s">
        <v>519</v>
      </c>
      <c r="F3397" t="s">
        <v>519</v>
      </c>
      <c r="G3397" t="str">
        <f t="shared" si="53"/>
        <v>Gibbons</v>
      </c>
      <c r="I3397" s="13">
        <f>COUNTIFS(IPO!$J$2:$J$5250,"="&amp;data!$G3397,IPO!$H$2:$H$5250,"="&amp;data!$B3397)</f>
        <v>0</v>
      </c>
      <c r="J3397" s="13">
        <f>SUMIFS(IPO!$B$2:$B$5250,IPO!$H$2:$H$5250,"="&amp;data!$B3397,IPO!$J$2:$J$5250,"="&amp;data!$G3397)</f>
        <v>0</v>
      </c>
      <c r="K3397" s="13" t="str">
        <f>IF(I3397=1,SUMIFS(IPO!$C$2:$C$5250,IPO!$H$2:$H$5250,"="&amp;data!$B3397,IPO!$J$2:$J$5250,"="&amp;data!$G3397),"")</f>
        <v/>
      </c>
      <c r="L3397" s="13">
        <f>SUMIFS(IPO!$E$2:$E$5250,IPO!$H$2:$H$5250,"="&amp;data!$B3397,IPO!$J$2:$J$5250,"="&amp;data!$G3397)</f>
        <v>0</v>
      </c>
      <c r="M3397" s="13">
        <f>SUMIFS(IPO!$F$2:$F$5250,IPO!$H$2:$H$5250,"="&amp;data!$B3397,IPO!$J$2:$J$5250,"="&amp;data!$G3397)</f>
        <v>0</v>
      </c>
      <c r="N3397" s="13"/>
      <c r="P3397" s="16">
        <f>COUNTIFS(equity_bonds!$H$2:$H$6414,"="&amp;data!$B3397,equity_bonds!$J$2:$J$6414,"="&amp;data!$G3397)</f>
        <v>0</v>
      </c>
      <c r="Q3397" s="16">
        <f>SUMIFS(equity_bonds!$B$2:$B$6414,equity_bonds!$H$2:$H$6414,"="&amp;data!$B3397,equity_bonds!$J$2:$J$6414,"="&amp;data!$G3397)</f>
        <v>0</v>
      </c>
      <c r="R3397" s="16" t="str">
        <f>IF(P3397=1,SUMIFS(equity_bonds!$C$2:$C$6414,equity_bonds!$H$2:$H$6414,"="&amp;data!$B3397,equity_bonds!$J$2:$J$6414,"="&amp;data!$G3397),"")</f>
        <v/>
      </c>
      <c r="S3397" s="16">
        <f>SUMIFS(equity_bonds!$E$2:$E$6414,equity_bonds!$H$2:$H$6414,"="&amp;data!$B3397,equity_bonds!$J$2:$J$6414,"="&amp;data!$G3397)</f>
        <v>0</v>
      </c>
      <c r="T3397" s="16">
        <f>SUMIFS(equity_bonds!$F$2:$F$6414,equity_bonds!$H$2:$H$6414,"="&amp;data!$B3397,equity_bonds!$J$2:$J$6414,"="&amp;data!$G3397)</f>
        <v>0</v>
      </c>
      <c r="U3397" s="16"/>
    </row>
    <row r="3398" spans="1:21" x14ac:dyDescent="0.25">
      <c r="A3398">
        <v>1580</v>
      </c>
      <c r="B3398">
        <v>2009</v>
      </c>
      <c r="C3398">
        <v>20</v>
      </c>
      <c r="D3398" t="s">
        <v>116</v>
      </c>
      <c r="E3398" t="s">
        <v>23</v>
      </c>
      <c r="F3398" t="s">
        <v>2587</v>
      </c>
      <c r="G3398" t="str">
        <f t="shared" si="53"/>
        <v>Gibson Dunn</v>
      </c>
      <c r="I3398" s="13">
        <f>COUNTIFS(IPO!$J$2:$J$5250,"="&amp;data!$G3398,IPO!$H$2:$H$5250,"="&amp;data!$B3398)</f>
        <v>1</v>
      </c>
      <c r="J3398" s="13">
        <f>SUMIFS(IPO!$B$2:$B$5250,IPO!$H$2:$H$5250,"="&amp;data!$B3398,IPO!$J$2:$J$5250,"="&amp;data!$G3398)</f>
        <v>200</v>
      </c>
      <c r="K3398" s="13">
        <f>IF(I3398=1,SUMIFS(IPO!$C$2:$C$5250,IPO!$H$2:$H$5250,"="&amp;data!$B3398,IPO!$J$2:$J$5250,"="&amp;data!$G3398),"")</f>
        <v>48</v>
      </c>
      <c r="L3398" s="13">
        <f>SUMIFS(IPO!$E$2:$E$5250,IPO!$H$2:$H$5250,"="&amp;data!$B3398,IPO!$J$2:$J$5250,"="&amp;data!$G3398)</f>
        <v>0.4</v>
      </c>
      <c r="M3398" s="13">
        <f>SUMIFS(IPO!$F$2:$F$5250,IPO!$H$2:$H$5250,"="&amp;data!$B3398,IPO!$J$2:$J$5250,"="&amp;data!$G3398)</f>
        <v>1</v>
      </c>
      <c r="N3398" s="13"/>
      <c r="P3398" s="16">
        <f>COUNTIFS(equity_bonds!$H$2:$H$6414,"="&amp;data!$B3398,equity_bonds!$J$2:$J$6414,"="&amp;data!$G3398)</f>
        <v>1</v>
      </c>
      <c r="Q3398" s="16">
        <f>SUMIFS(equity_bonds!$B$2:$B$6414,equity_bonds!$H$2:$H$6414,"="&amp;data!$B3398,equity_bonds!$J$2:$J$6414,"="&amp;data!$G3398)</f>
        <v>32606.2</v>
      </c>
      <c r="R3398" s="16">
        <f>IF(P3398=1,SUMIFS(equity_bonds!$C$2:$C$6414,equity_bonds!$H$2:$H$6414,"="&amp;data!$B3398,equity_bonds!$J$2:$J$6414,"="&amp;data!$G3398),"")</f>
        <v>20</v>
      </c>
      <c r="S3398" s="16">
        <f>SUMIFS(equity_bonds!$E$2:$E$6414,equity_bonds!$H$2:$H$6414,"="&amp;data!$B3398,equity_bonds!$J$2:$J$6414,"="&amp;data!$G3398)</f>
        <v>0.9</v>
      </c>
      <c r="T3398" s="16">
        <f>SUMIFS(equity_bonds!$F$2:$F$6414,equity_bonds!$H$2:$H$6414,"="&amp;data!$B3398,equity_bonds!$J$2:$J$6414,"="&amp;data!$G3398)</f>
        <v>30</v>
      </c>
      <c r="U3398" s="16"/>
    </row>
    <row r="3399" spans="1:21" x14ac:dyDescent="0.25">
      <c r="A3399">
        <v>1608</v>
      </c>
      <c r="B3399">
        <v>2009</v>
      </c>
      <c r="C3399">
        <v>38</v>
      </c>
      <c r="D3399" t="s">
        <v>84</v>
      </c>
      <c r="E3399" t="s">
        <v>135</v>
      </c>
      <c r="F3399" t="s">
        <v>135</v>
      </c>
      <c r="G3399" t="str">
        <f t="shared" si="53"/>
        <v>Goodwin Procter</v>
      </c>
      <c r="I3399" s="13">
        <f>COUNTIFS(IPO!$J$2:$J$5250,"="&amp;data!$G3399,IPO!$H$2:$H$5250,"="&amp;data!$B3399)</f>
        <v>1</v>
      </c>
      <c r="J3399" s="13">
        <f>SUMIFS(IPO!$B$2:$B$5250,IPO!$H$2:$H$5250,"="&amp;data!$B3399,IPO!$J$2:$J$5250,"="&amp;data!$G3399)</f>
        <v>86.3</v>
      </c>
      <c r="K3399" s="13">
        <f>IF(I3399=1,SUMIFS(IPO!$C$2:$C$5250,IPO!$H$2:$H$5250,"="&amp;data!$B3399,IPO!$J$2:$J$5250,"="&amp;data!$G3399),"")</f>
        <v>71</v>
      </c>
      <c r="L3399" s="13">
        <f>SUMIFS(IPO!$E$2:$E$5250,IPO!$H$2:$H$5250,"="&amp;data!$B3399,IPO!$J$2:$J$5250,"="&amp;data!$G3399)</f>
        <v>0.2</v>
      </c>
      <c r="M3399" s="13">
        <f>SUMIFS(IPO!$F$2:$F$5250,IPO!$H$2:$H$5250,"="&amp;data!$B3399,IPO!$J$2:$J$5250,"="&amp;data!$G3399)</f>
        <v>1</v>
      </c>
      <c r="N3399" s="13"/>
      <c r="P3399" s="16">
        <f>COUNTIFS(equity_bonds!$H$2:$H$6414,"="&amp;data!$B3399,equity_bonds!$J$2:$J$6414,"="&amp;data!$G3399)</f>
        <v>1</v>
      </c>
      <c r="Q3399" s="16">
        <f>SUMIFS(equity_bonds!$B$2:$B$6414,equity_bonds!$H$2:$H$6414,"="&amp;data!$B3399,equity_bonds!$J$2:$J$6414,"="&amp;data!$G3399)</f>
        <v>3289.1</v>
      </c>
      <c r="R3399" s="16">
        <f>IF(P3399=1,SUMIFS(equity_bonds!$C$2:$C$6414,equity_bonds!$H$2:$H$6414,"="&amp;data!$B3399,equity_bonds!$J$2:$J$6414,"="&amp;data!$G3399),"")</f>
        <v>81</v>
      </c>
      <c r="S3399" s="16">
        <f>SUMIFS(equity_bonds!$E$2:$E$6414,equity_bonds!$H$2:$H$6414,"="&amp;data!$B3399,equity_bonds!$J$2:$J$6414,"="&amp;data!$G3399)</f>
        <v>0.1</v>
      </c>
      <c r="T3399" s="16">
        <f>SUMIFS(equity_bonds!$F$2:$F$6414,equity_bonds!$H$2:$H$6414,"="&amp;data!$B3399,equity_bonds!$J$2:$J$6414,"="&amp;data!$G3399)</f>
        <v>17</v>
      </c>
      <c r="U3399" s="16"/>
    </row>
    <row r="3400" spans="1:21" x14ac:dyDescent="0.25">
      <c r="A3400">
        <v>1619</v>
      </c>
      <c r="B3400">
        <v>2009</v>
      </c>
      <c r="C3400">
        <v>155</v>
      </c>
      <c r="D3400" t="s">
        <v>334</v>
      </c>
      <c r="E3400" t="s">
        <v>485</v>
      </c>
      <c r="F3400" t="s">
        <v>2771</v>
      </c>
      <c r="G3400" t="str">
        <f t="shared" si="53"/>
        <v>Gordon Rees</v>
      </c>
      <c r="I3400" s="13">
        <f>COUNTIFS(IPO!$J$2:$J$5250,"="&amp;data!$G3400,IPO!$H$2:$H$5250,"="&amp;data!$B3400)</f>
        <v>0</v>
      </c>
      <c r="J3400" s="13">
        <f>SUMIFS(IPO!$B$2:$B$5250,IPO!$H$2:$H$5250,"="&amp;data!$B3400,IPO!$J$2:$J$5250,"="&amp;data!$G3400)</f>
        <v>0</v>
      </c>
      <c r="K3400" s="13" t="str">
        <f>IF(I3400=1,SUMIFS(IPO!$C$2:$C$5250,IPO!$H$2:$H$5250,"="&amp;data!$B3400,IPO!$J$2:$J$5250,"="&amp;data!$G3400),"")</f>
        <v/>
      </c>
      <c r="L3400" s="13">
        <f>SUMIFS(IPO!$E$2:$E$5250,IPO!$H$2:$H$5250,"="&amp;data!$B3400,IPO!$J$2:$J$5250,"="&amp;data!$G3400)</f>
        <v>0</v>
      </c>
      <c r="M3400" s="13">
        <f>SUMIFS(IPO!$F$2:$F$5250,IPO!$H$2:$H$5250,"="&amp;data!$B3400,IPO!$J$2:$J$5250,"="&amp;data!$G3400)</f>
        <v>0</v>
      </c>
      <c r="N3400" s="13"/>
      <c r="P3400" s="16">
        <f>COUNTIFS(equity_bonds!$H$2:$H$6414,"="&amp;data!$B3400,equity_bonds!$J$2:$J$6414,"="&amp;data!$G3400)</f>
        <v>0</v>
      </c>
      <c r="Q3400" s="16">
        <f>SUMIFS(equity_bonds!$B$2:$B$6414,equity_bonds!$H$2:$H$6414,"="&amp;data!$B3400,equity_bonds!$J$2:$J$6414,"="&amp;data!$G3400)</f>
        <v>0</v>
      </c>
      <c r="R3400" s="16" t="str">
        <f>IF(P3400=1,SUMIFS(equity_bonds!$C$2:$C$6414,equity_bonds!$H$2:$H$6414,"="&amp;data!$B3400,equity_bonds!$J$2:$J$6414,"="&amp;data!$G3400),"")</f>
        <v/>
      </c>
      <c r="S3400" s="16">
        <f>SUMIFS(equity_bonds!$E$2:$E$6414,equity_bonds!$H$2:$H$6414,"="&amp;data!$B3400,equity_bonds!$J$2:$J$6414,"="&amp;data!$G3400)</f>
        <v>0</v>
      </c>
      <c r="T3400" s="16">
        <f>SUMIFS(equity_bonds!$F$2:$F$6414,equity_bonds!$H$2:$H$6414,"="&amp;data!$B3400,equity_bonds!$J$2:$J$6414,"="&amp;data!$G3400)</f>
        <v>0</v>
      </c>
      <c r="U3400" s="16"/>
    </row>
    <row r="3401" spans="1:21" x14ac:dyDescent="0.25">
      <c r="A3401">
        <v>1628</v>
      </c>
      <c r="B3401">
        <v>2009</v>
      </c>
      <c r="C3401">
        <v>175</v>
      </c>
      <c r="D3401" t="s">
        <v>385</v>
      </c>
      <c r="E3401" t="s">
        <v>520</v>
      </c>
      <c r="F3401" t="s">
        <v>2782</v>
      </c>
      <c r="G3401" t="str">
        <f t="shared" si="53"/>
        <v>Goulston Storrs</v>
      </c>
      <c r="I3401" s="13">
        <f>COUNTIFS(IPO!$J$2:$J$5250,"="&amp;data!$G3401,IPO!$H$2:$H$5250,"="&amp;data!$B3401)</f>
        <v>0</v>
      </c>
      <c r="J3401" s="13">
        <f>SUMIFS(IPO!$B$2:$B$5250,IPO!$H$2:$H$5250,"="&amp;data!$B3401,IPO!$J$2:$J$5250,"="&amp;data!$G3401)</f>
        <v>0</v>
      </c>
      <c r="K3401" s="13" t="str">
        <f>IF(I3401=1,SUMIFS(IPO!$C$2:$C$5250,IPO!$H$2:$H$5250,"="&amp;data!$B3401,IPO!$J$2:$J$5250,"="&amp;data!$G3401),"")</f>
        <v/>
      </c>
      <c r="L3401" s="13">
        <f>SUMIFS(IPO!$E$2:$E$5250,IPO!$H$2:$H$5250,"="&amp;data!$B3401,IPO!$J$2:$J$5250,"="&amp;data!$G3401)</f>
        <v>0</v>
      </c>
      <c r="M3401" s="13">
        <f>SUMIFS(IPO!$F$2:$F$5250,IPO!$H$2:$H$5250,"="&amp;data!$B3401,IPO!$J$2:$J$5250,"="&amp;data!$G3401)</f>
        <v>0</v>
      </c>
      <c r="N3401" s="13"/>
      <c r="P3401" s="16">
        <f>COUNTIFS(equity_bonds!$H$2:$H$6414,"="&amp;data!$B3401,equity_bonds!$J$2:$J$6414,"="&amp;data!$G3401)</f>
        <v>0</v>
      </c>
      <c r="Q3401" s="16">
        <f>SUMIFS(equity_bonds!$B$2:$B$6414,equity_bonds!$H$2:$H$6414,"="&amp;data!$B3401,equity_bonds!$J$2:$J$6414,"="&amp;data!$G3401)</f>
        <v>0</v>
      </c>
      <c r="R3401" s="16" t="str">
        <f>IF(P3401=1,SUMIFS(equity_bonds!$C$2:$C$6414,equity_bonds!$H$2:$H$6414,"="&amp;data!$B3401,equity_bonds!$J$2:$J$6414,"="&amp;data!$G3401),"")</f>
        <v/>
      </c>
      <c r="S3401" s="16">
        <f>SUMIFS(equity_bonds!$E$2:$E$6414,equity_bonds!$H$2:$H$6414,"="&amp;data!$B3401,equity_bonds!$J$2:$J$6414,"="&amp;data!$G3401)</f>
        <v>0</v>
      </c>
      <c r="T3401" s="16">
        <f>SUMIFS(equity_bonds!$F$2:$F$6414,equity_bonds!$H$2:$H$6414,"="&amp;data!$B3401,equity_bonds!$J$2:$J$6414,"="&amp;data!$G3401)</f>
        <v>0</v>
      </c>
      <c r="U3401" s="16"/>
    </row>
    <row r="3402" spans="1:21" x14ac:dyDescent="0.25">
      <c r="A3402">
        <v>1659</v>
      </c>
      <c r="B3402">
        <v>2009</v>
      </c>
      <c r="C3402">
        <v>199</v>
      </c>
      <c r="D3402" t="s">
        <v>5</v>
      </c>
      <c r="E3402" t="s">
        <v>575</v>
      </c>
      <c r="F3402" t="s">
        <v>575</v>
      </c>
      <c r="G3402" t="str">
        <f t="shared" si="53"/>
        <v>GrayRobinson</v>
      </c>
      <c r="I3402" s="13">
        <f>COUNTIFS(IPO!$J$2:$J$5250,"="&amp;data!$G3402,IPO!$H$2:$H$5250,"="&amp;data!$B3402)</f>
        <v>0</v>
      </c>
      <c r="J3402" s="13">
        <f>SUMIFS(IPO!$B$2:$B$5250,IPO!$H$2:$H$5250,"="&amp;data!$B3402,IPO!$J$2:$J$5250,"="&amp;data!$G3402)</f>
        <v>0</v>
      </c>
      <c r="K3402" s="13" t="str">
        <f>IF(I3402=1,SUMIFS(IPO!$C$2:$C$5250,IPO!$H$2:$H$5250,"="&amp;data!$B3402,IPO!$J$2:$J$5250,"="&amp;data!$G3402),"")</f>
        <v/>
      </c>
      <c r="L3402" s="13">
        <f>SUMIFS(IPO!$E$2:$E$5250,IPO!$H$2:$H$5250,"="&amp;data!$B3402,IPO!$J$2:$J$5250,"="&amp;data!$G3402)</f>
        <v>0</v>
      </c>
      <c r="M3402" s="13">
        <f>SUMIFS(IPO!$F$2:$F$5250,IPO!$H$2:$H$5250,"="&amp;data!$B3402,IPO!$J$2:$J$5250,"="&amp;data!$G3402)</f>
        <v>0</v>
      </c>
      <c r="N3402" s="13"/>
      <c r="P3402" s="16">
        <f>COUNTIFS(equity_bonds!$H$2:$H$6414,"="&amp;data!$B3402,equity_bonds!$J$2:$J$6414,"="&amp;data!$G3402)</f>
        <v>0</v>
      </c>
      <c r="Q3402" s="16">
        <f>SUMIFS(equity_bonds!$B$2:$B$6414,equity_bonds!$H$2:$H$6414,"="&amp;data!$B3402,equity_bonds!$J$2:$J$6414,"="&amp;data!$G3402)</f>
        <v>0</v>
      </c>
      <c r="R3402" s="16" t="str">
        <f>IF(P3402=1,SUMIFS(equity_bonds!$C$2:$C$6414,equity_bonds!$H$2:$H$6414,"="&amp;data!$B3402,equity_bonds!$J$2:$J$6414,"="&amp;data!$G3402),"")</f>
        <v/>
      </c>
      <c r="S3402" s="16">
        <f>SUMIFS(equity_bonds!$E$2:$E$6414,equity_bonds!$H$2:$H$6414,"="&amp;data!$B3402,equity_bonds!$J$2:$J$6414,"="&amp;data!$G3402)</f>
        <v>0</v>
      </c>
      <c r="T3402" s="16">
        <f>SUMIFS(equity_bonds!$F$2:$F$6414,equity_bonds!$H$2:$H$6414,"="&amp;data!$B3402,equity_bonds!$J$2:$J$6414,"="&amp;data!$G3402)</f>
        <v>0</v>
      </c>
      <c r="U3402" s="16"/>
    </row>
    <row r="3403" spans="1:21" x14ac:dyDescent="0.25">
      <c r="A3403">
        <v>1680</v>
      </c>
      <c r="B3403">
        <v>2009</v>
      </c>
      <c r="C3403">
        <v>10</v>
      </c>
      <c r="D3403" t="s">
        <v>69</v>
      </c>
      <c r="E3403" t="s">
        <v>236</v>
      </c>
      <c r="F3403" t="s">
        <v>236</v>
      </c>
      <c r="G3403" t="str">
        <f t="shared" si="53"/>
        <v>Greenberg Traurig</v>
      </c>
      <c r="I3403" s="13">
        <f>COUNTIFS(IPO!$J$2:$J$5250,"="&amp;data!$G3403,IPO!$H$2:$H$5250,"="&amp;data!$B3403)</f>
        <v>1</v>
      </c>
      <c r="J3403" s="13">
        <f>SUMIFS(IPO!$B$2:$B$5250,IPO!$H$2:$H$5250,"="&amp;data!$B3403,IPO!$J$2:$J$5250,"="&amp;data!$G3403)</f>
        <v>733</v>
      </c>
      <c r="K3403" s="13">
        <f>IF(I3403=1,SUMIFS(IPO!$C$2:$C$5250,IPO!$H$2:$H$5250,"="&amp;data!$B3403,IPO!$J$2:$J$5250,"="&amp;data!$G3403),"")</f>
        <v>20</v>
      </c>
      <c r="L3403" s="13">
        <f>SUMIFS(IPO!$E$2:$E$5250,IPO!$H$2:$H$5250,"="&amp;data!$B3403,IPO!$J$2:$J$5250,"="&amp;data!$G3403)</f>
        <v>1.4</v>
      </c>
      <c r="M3403" s="13">
        <f>SUMIFS(IPO!$F$2:$F$5250,IPO!$H$2:$H$5250,"="&amp;data!$B3403,IPO!$J$2:$J$5250,"="&amp;data!$G3403)</f>
        <v>5</v>
      </c>
      <c r="N3403" s="13"/>
      <c r="P3403" s="16">
        <f>COUNTIFS(equity_bonds!$H$2:$H$6414,"="&amp;data!$B3403,equity_bonds!$J$2:$J$6414,"="&amp;data!$G3403)</f>
        <v>1</v>
      </c>
      <c r="Q3403" s="16">
        <f>SUMIFS(equity_bonds!$B$2:$B$6414,equity_bonds!$H$2:$H$6414,"="&amp;data!$B3403,equity_bonds!$J$2:$J$6414,"="&amp;data!$G3403)</f>
        <v>8863.1</v>
      </c>
      <c r="R3403" s="16">
        <f>IF(P3403=1,SUMIFS(equity_bonds!$C$2:$C$6414,equity_bonds!$H$2:$H$6414,"="&amp;data!$B3403,equity_bonds!$J$2:$J$6414,"="&amp;data!$G3403),"")</f>
        <v>55</v>
      </c>
      <c r="S3403" s="16">
        <f>SUMIFS(equity_bonds!$E$2:$E$6414,equity_bonds!$H$2:$H$6414,"="&amp;data!$B3403,equity_bonds!$J$2:$J$6414,"="&amp;data!$G3403)</f>
        <v>0.3</v>
      </c>
      <c r="T3403" s="16">
        <f>SUMIFS(equity_bonds!$F$2:$F$6414,equity_bonds!$H$2:$H$6414,"="&amp;data!$B3403,equity_bonds!$J$2:$J$6414,"="&amp;data!$G3403)</f>
        <v>28</v>
      </c>
      <c r="U3403" s="16"/>
    </row>
    <row r="3404" spans="1:21" x14ac:dyDescent="0.25">
      <c r="A3404">
        <v>1718</v>
      </c>
      <c r="B3404">
        <v>2009</v>
      </c>
      <c r="C3404">
        <v>94</v>
      </c>
      <c r="D3404" t="s">
        <v>401</v>
      </c>
      <c r="E3404" t="s">
        <v>276</v>
      </c>
      <c r="F3404" t="s">
        <v>276</v>
      </c>
      <c r="G3404" t="str">
        <f t="shared" si="53"/>
        <v>Haynes and</v>
      </c>
      <c r="I3404" s="13">
        <f>COUNTIFS(IPO!$J$2:$J$5250,"="&amp;data!$G3404,IPO!$H$2:$H$5250,"="&amp;data!$B3404)</f>
        <v>0</v>
      </c>
      <c r="J3404" s="13">
        <f>SUMIFS(IPO!$B$2:$B$5250,IPO!$H$2:$H$5250,"="&amp;data!$B3404,IPO!$J$2:$J$5250,"="&amp;data!$G3404)</f>
        <v>0</v>
      </c>
      <c r="K3404" s="13" t="str">
        <f>IF(I3404=1,SUMIFS(IPO!$C$2:$C$5250,IPO!$H$2:$H$5250,"="&amp;data!$B3404,IPO!$J$2:$J$5250,"="&amp;data!$G3404),"")</f>
        <v/>
      </c>
      <c r="L3404" s="13">
        <f>SUMIFS(IPO!$E$2:$E$5250,IPO!$H$2:$H$5250,"="&amp;data!$B3404,IPO!$J$2:$J$5250,"="&amp;data!$G3404)</f>
        <v>0</v>
      </c>
      <c r="M3404" s="13">
        <f>SUMIFS(IPO!$F$2:$F$5250,IPO!$H$2:$H$5250,"="&amp;data!$B3404,IPO!$J$2:$J$5250,"="&amp;data!$G3404)</f>
        <v>0</v>
      </c>
      <c r="N3404" s="13"/>
      <c r="P3404" s="16">
        <f>COUNTIFS(equity_bonds!$H$2:$H$6414,"="&amp;data!$B3404,equity_bonds!$J$2:$J$6414,"="&amp;data!$G3404)</f>
        <v>0</v>
      </c>
      <c r="Q3404" s="16">
        <v>1281.7</v>
      </c>
      <c r="R3404" s="16">
        <v>119</v>
      </c>
      <c r="S3404" s="16">
        <f>SUMIFS(equity_bonds!$E$2:$E$6414,equity_bonds!$H$2:$H$6414,"="&amp;data!$B3404,equity_bonds!$J$2:$J$6414,"="&amp;data!$G3404)</f>
        <v>0</v>
      </c>
      <c r="T3404" s="16">
        <v>8</v>
      </c>
      <c r="U3404" s="16"/>
    </row>
    <row r="3405" spans="1:21" x14ac:dyDescent="0.25">
      <c r="A3405">
        <v>1749</v>
      </c>
      <c r="B3405">
        <v>2009</v>
      </c>
      <c r="C3405">
        <v>164</v>
      </c>
      <c r="D3405" t="s">
        <v>369</v>
      </c>
      <c r="E3405" t="s">
        <v>538</v>
      </c>
      <c r="F3405" t="s">
        <v>2535</v>
      </c>
      <c r="G3405" t="str">
        <f t="shared" si="53"/>
        <v>Herrick Feinstein</v>
      </c>
      <c r="I3405" s="13">
        <f>COUNTIFS(IPO!$J$2:$J$5250,"="&amp;data!$G3405,IPO!$H$2:$H$5250,"="&amp;data!$B3405)</f>
        <v>0</v>
      </c>
      <c r="J3405" s="13">
        <f>SUMIFS(IPO!$B$2:$B$5250,IPO!$H$2:$H$5250,"="&amp;data!$B3405,IPO!$J$2:$J$5250,"="&amp;data!$G3405)</f>
        <v>0</v>
      </c>
      <c r="K3405" s="13" t="str">
        <f>IF(I3405=1,SUMIFS(IPO!$C$2:$C$5250,IPO!$H$2:$H$5250,"="&amp;data!$B3405,IPO!$J$2:$J$5250,"="&amp;data!$G3405),"")</f>
        <v/>
      </c>
      <c r="L3405" s="13">
        <f>SUMIFS(IPO!$E$2:$E$5250,IPO!$H$2:$H$5250,"="&amp;data!$B3405,IPO!$J$2:$J$5250,"="&amp;data!$G3405)</f>
        <v>0</v>
      </c>
      <c r="M3405" s="13">
        <f>SUMIFS(IPO!$F$2:$F$5250,IPO!$H$2:$H$5250,"="&amp;data!$B3405,IPO!$J$2:$J$5250,"="&amp;data!$G3405)</f>
        <v>0</v>
      </c>
      <c r="N3405" s="13"/>
      <c r="P3405" s="16">
        <f>COUNTIFS(equity_bonds!$H$2:$H$6414,"="&amp;data!$B3405,equity_bonds!$J$2:$J$6414,"="&amp;data!$G3405)</f>
        <v>0</v>
      </c>
      <c r="Q3405" s="16">
        <f>SUMIFS(equity_bonds!$B$2:$B$6414,equity_bonds!$H$2:$H$6414,"="&amp;data!$B3405,equity_bonds!$J$2:$J$6414,"="&amp;data!$G3405)</f>
        <v>0</v>
      </c>
      <c r="R3405" s="16" t="str">
        <f>IF(P3405=1,SUMIFS(equity_bonds!$C$2:$C$6414,equity_bonds!$H$2:$H$6414,"="&amp;data!$B3405,equity_bonds!$J$2:$J$6414,"="&amp;data!$G3405),"")</f>
        <v/>
      </c>
      <c r="S3405" s="16">
        <f>SUMIFS(equity_bonds!$E$2:$E$6414,equity_bonds!$H$2:$H$6414,"="&amp;data!$B3405,equity_bonds!$J$2:$J$6414,"="&amp;data!$G3405)</f>
        <v>0</v>
      </c>
      <c r="T3405" s="16">
        <f>SUMIFS(equity_bonds!$F$2:$F$6414,equity_bonds!$H$2:$H$6414,"="&amp;data!$B3405,equity_bonds!$J$2:$J$6414,"="&amp;data!$G3405)</f>
        <v>0</v>
      </c>
      <c r="U3405" s="16"/>
    </row>
    <row r="3406" spans="1:21" x14ac:dyDescent="0.25">
      <c r="A3406">
        <v>1767</v>
      </c>
      <c r="B3406">
        <v>2009</v>
      </c>
      <c r="C3406">
        <v>137</v>
      </c>
      <c r="D3406" t="s">
        <v>373</v>
      </c>
      <c r="E3406" t="s">
        <v>277</v>
      </c>
      <c r="F3406" t="s">
        <v>2701</v>
      </c>
      <c r="G3406" t="str">
        <f t="shared" si="53"/>
        <v>Hinshaw Culbertson</v>
      </c>
      <c r="I3406" s="13">
        <f>COUNTIFS(IPO!$J$2:$J$5250,"="&amp;data!$G3406,IPO!$H$2:$H$5250,"="&amp;data!$B3406)</f>
        <v>0</v>
      </c>
      <c r="J3406" s="13">
        <f>SUMIFS(IPO!$B$2:$B$5250,IPO!$H$2:$H$5250,"="&amp;data!$B3406,IPO!$J$2:$J$5250,"="&amp;data!$G3406)</f>
        <v>0</v>
      </c>
      <c r="K3406" s="13" t="str">
        <f>IF(I3406=1,SUMIFS(IPO!$C$2:$C$5250,IPO!$H$2:$H$5250,"="&amp;data!$B3406,IPO!$J$2:$J$5250,"="&amp;data!$G3406),"")</f>
        <v/>
      </c>
      <c r="L3406" s="13">
        <f>SUMIFS(IPO!$E$2:$E$5250,IPO!$H$2:$H$5250,"="&amp;data!$B3406,IPO!$J$2:$J$5250,"="&amp;data!$G3406)</f>
        <v>0</v>
      </c>
      <c r="M3406" s="13">
        <f>SUMIFS(IPO!$F$2:$F$5250,IPO!$H$2:$H$5250,"="&amp;data!$B3406,IPO!$J$2:$J$5250,"="&amp;data!$G3406)</f>
        <v>0</v>
      </c>
      <c r="N3406" s="13"/>
      <c r="P3406" s="16">
        <f>COUNTIFS(equity_bonds!$H$2:$H$6414,"="&amp;data!$B3406,equity_bonds!$J$2:$J$6414,"="&amp;data!$G3406)</f>
        <v>0</v>
      </c>
      <c r="Q3406" s="16">
        <f>SUMIFS(equity_bonds!$B$2:$B$6414,equity_bonds!$H$2:$H$6414,"="&amp;data!$B3406,equity_bonds!$J$2:$J$6414,"="&amp;data!$G3406)</f>
        <v>0</v>
      </c>
      <c r="R3406" s="16" t="str">
        <f>IF(P3406=1,SUMIFS(equity_bonds!$C$2:$C$6414,equity_bonds!$H$2:$H$6414,"="&amp;data!$B3406,equity_bonds!$J$2:$J$6414,"="&amp;data!$G3406),"")</f>
        <v/>
      </c>
      <c r="S3406" s="16">
        <f>SUMIFS(equity_bonds!$E$2:$E$6414,equity_bonds!$H$2:$H$6414,"="&amp;data!$B3406,equity_bonds!$J$2:$J$6414,"="&amp;data!$G3406)</f>
        <v>0</v>
      </c>
      <c r="T3406" s="16">
        <f>SUMIFS(equity_bonds!$F$2:$F$6414,equity_bonds!$H$2:$H$6414,"="&amp;data!$B3406,equity_bonds!$J$2:$J$6414,"="&amp;data!$G3406)</f>
        <v>0</v>
      </c>
      <c r="U3406" s="16"/>
    </row>
    <row r="3407" spans="1:21" x14ac:dyDescent="0.25">
      <c r="A3407">
        <v>1799</v>
      </c>
      <c r="B3407">
        <v>2009</v>
      </c>
      <c r="C3407">
        <v>22</v>
      </c>
      <c r="D3407" t="s">
        <v>89</v>
      </c>
      <c r="E3407" t="s">
        <v>83</v>
      </c>
      <c r="F3407" t="s">
        <v>2620</v>
      </c>
      <c r="G3407" t="str">
        <f t="shared" si="53"/>
        <v>Hogan Hartson</v>
      </c>
      <c r="I3407" s="13">
        <f>COUNTIFS(IPO!$J$2:$J$5250,"="&amp;data!$G3407,IPO!$H$2:$H$5250,"="&amp;data!$B3407)</f>
        <v>1</v>
      </c>
      <c r="J3407" s="13">
        <f>SUMIFS(IPO!$B$2:$B$5250,IPO!$H$2:$H$5250,"="&amp;data!$B3407,IPO!$J$2:$J$5250,"="&amp;data!$G3407)</f>
        <v>812.1</v>
      </c>
      <c r="K3407" s="13">
        <f>IF(I3407=1,SUMIFS(IPO!$C$2:$C$5250,IPO!$H$2:$H$5250,"="&amp;data!$B3407,IPO!$J$2:$J$5250,"="&amp;data!$G3407),"")</f>
        <v>18</v>
      </c>
      <c r="L3407" s="13">
        <f>SUMIFS(IPO!$E$2:$E$5250,IPO!$H$2:$H$5250,"="&amp;data!$B3407,IPO!$J$2:$J$5250,"="&amp;data!$G3407)</f>
        <v>1.6</v>
      </c>
      <c r="M3407" s="13">
        <f>SUMIFS(IPO!$F$2:$F$5250,IPO!$H$2:$H$5250,"="&amp;data!$B3407,IPO!$J$2:$J$5250,"="&amp;data!$G3407)</f>
        <v>4</v>
      </c>
      <c r="N3407" s="13"/>
      <c r="P3407" s="16">
        <f>COUNTIFS(equity_bonds!$H$2:$H$6414,"="&amp;data!$B3407,equity_bonds!$J$2:$J$6414,"="&amp;data!$G3407)</f>
        <v>1</v>
      </c>
      <c r="Q3407" s="16">
        <f>SUMIFS(equity_bonds!$B$2:$B$6414,equity_bonds!$H$2:$H$6414,"="&amp;data!$B3407,equity_bonds!$J$2:$J$6414,"="&amp;data!$G3407)</f>
        <v>24321.200000000001</v>
      </c>
      <c r="R3407" s="16">
        <f>IF(P3407=1,SUMIFS(equity_bonds!$C$2:$C$6414,equity_bonds!$H$2:$H$6414,"="&amp;data!$B3407,equity_bonds!$J$2:$J$6414,"="&amp;data!$G3407),"")</f>
        <v>27</v>
      </c>
      <c r="S3407" s="16">
        <f>SUMIFS(equity_bonds!$E$2:$E$6414,equity_bonds!$H$2:$H$6414,"="&amp;data!$B3407,equity_bonds!$J$2:$J$6414,"="&amp;data!$G3407)</f>
        <v>0.7</v>
      </c>
      <c r="T3407" s="16">
        <f>SUMIFS(equity_bonds!$F$2:$F$6414,equity_bonds!$H$2:$H$6414,"="&amp;data!$B3407,equity_bonds!$J$2:$J$6414,"="&amp;data!$G3407)</f>
        <v>44</v>
      </c>
      <c r="U3407" s="16"/>
    </row>
    <row r="3408" spans="1:21" x14ac:dyDescent="0.25">
      <c r="A3408">
        <v>1816</v>
      </c>
      <c r="B3408">
        <v>2009</v>
      </c>
      <c r="C3408">
        <v>142</v>
      </c>
      <c r="D3408" t="s">
        <v>349</v>
      </c>
      <c r="E3408" t="s">
        <v>278</v>
      </c>
      <c r="F3408" t="s">
        <v>2702</v>
      </c>
      <c r="G3408" t="str">
        <f t="shared" si="53"/>
        <v>Holland Hart</v>
      </c>
      <c r="I3408" s="13">
        <f>COUNTIFS(IPO!$J$2:$J$5250,"="&amp;data!$G3408,IPO!$H$2:$H$5250,"="&amp;data!$B3408)</f>
        <v>1</v>
      </c>
      <c r="J3408" s="13">
        <f>SUMIFS(IPO!$B$2:$B$5250,IPO!$H$2:$H$5250,"="&amp;data!$B3408,IPO!$J$2:$J$5250,"="&amp;data!$G3408)</f>
        <v>358</v>
      </c>
      <c r="K3408" s="13">
        <f>IF(I3408=1,SUMIFS(IPO!$C$2:$C$5250,IPO!$H$2:$H$5250,"="&amp;data!$B3408,IPO!$J$2:$J$5250,"="&amp;data!$G3408),"")</f>
        <v>33</v>
      </c>
      <c r="L3408" s="13">
        <f>SUMIFS(IPO!$E$2:$E$5250,IPO!$H$2:$H$5250,"="&amp;data!$B3408,IPO!$J$2:$J$5250,"="&amp;data!$G3408)</f>
        <v>0.7</v>
      </c>
      <c r="M3408" s="13">
        <f>SUMIFS(IPO!$F$2:$F$5250,IPO!$H$2:$H$5250,"="&amp;data!$B3408,IPO!$J$2:$J$5250,"="&amp;data!$G3408)</f>
        <v>1</v>
      </c>
      <c r="N3408" s="13"/>
      <c r="P3408" s="16">
        <f>COUNTIFS(equity_bonds!$H$2:$H$6414,"="&amp;data!$B3408,equity_bonds!$J$2:$J$6414,"="&amp;data!$G3408)</f>
        <v>1</v>
      </c>
      <c r="Q3408" s="16">
        <f>SUMIFS(equity_bonds!$B$2:$B$6414,equity_bonds!$H$2:$H$6414,"="&amp;data!$B3408,equity_bonds!$J$2:$J$6414,"="&amp;data!$G3408)</f>
        <v>358</v>
      </c>
      <c r="R3408" s="16">
        <f>IF(P3408=1,SUMIFS(equity_bonds!$C$2:$C$6414,equity_bonds!$H$2:$H$6414,"="&amp;data!$B3408,equity_bonds!$J$2:$J$6414,"="&amp;data!$G3408),"")</f>
        <v>190</v>
      </c>
      <c r="S3408" s="16">
        <f>SUMIFS(equity_bonds!$E$2:$E$6414,equity_bonds!$H$2:$H$6414,"="&amp;data!$B3408,equity_bonds!$J$2:$J$6414,"="&amp;data!$G3408)</f>
        <v>0</v>
      </c>
      <c r="T3408" s="16">
        <f>SUMIFS(equity_bonds!$F$2:$F$6414,equity_bonds!$H$2:$H$6414,"="&amp;data!$B3408,equity_bonds!$J$2:$J$6414,"="&amp;data!$G3408)</f>
        <v>1</v>
      </c>
      <c r="U3408" s="16"/>
    </row>
    <row r="3409" spans="1:21" x14ac:dyDescent="0.25">
      <c r="A3409">
        <v>1845</v>
      </c>
      <c r="B3409">
        <v>2009</v>
      </c>
      <c r="C3409">
        <v>44</v>
      </c>
      <c r="D3409" t="s">
        <v>115</v>
      </c>
      <c r="E3409" t="s">
        <v>139</v>
      </c>
      <c r="F3409" t="s">
        <v>2638</v>
      </c>
      <c r="G3409" t="str">
        <f t="shared" si="53"/>
        <v>Holland Knight</v>
      </c>
      <c r="I3409" s="13">
        <f>COUNTIFS(IPO!$J$2:$J$5250,"="&amp;data!$G3409,IPO!$H$2:$H$5250,"="&amp;data!$B3409)</f>
        <v>0</v>
      </c>
      <c r="J3409" s="13">
        <f>SUMIFS(IPO!$B$2:$B$5250,IPO!$H$2:$H$5250,"="&amp;data!$B3409,IPO!$J$2:$J$5250,"="&amp;data!$G3409)</f>
        <v>0</v>
      </c>
      <c r="K3409" s="13" t="str">
        <f>IF(I3409=1,SUMIFS(IPO!$C$2:$C$5250,IPO!$H$2:$H$5250,"="&amp;data!$B3409,IPO!$J$2:$J$5250,"="&amp;data!$G3409),"")</f>
        <v/>
      </c>
      <c r="L3409" s="13">
        <f>SUMIFS(IPO!$E$2:$E$5250,IPO!$H$2:$H$5250,"="&amp;data!$B3409,IPO!$J$2:$J$5250,"="&amp;data!$G3409)</f>
        <v>0</v>
      </c>
      <c r="M3409" s="13">
        <f>SUMIFS(IPO!$F$2:$F$5250,IPO!$H$2:$H$5250,"="&amp;data!$B3409,IPO!$J$2:$J$5250,"="&amp;data!$G3409)</f>
        <v>0</v>
      </c>
      <c r="N3409" s="13"/>
      <c r="P3409" s="16">
        <f>COUNTIFS(equity_bonds!$H$2:$H$6414,"="&amp;data!$B3409,equity_bonds!$J$2:$J$6414,"="&amp;data!$G3409)</f>
        <v>1</v>
      </c>
      <c r="Q3409" s="16">
        <f>SUMIFS(equity_bonds!$B$2:$B$6414,equity_bonds!$H$2:$H$6414,"="&amp;data!$B3409,equity_bonds!$J$2:$J$6414,"="&amp;data!$G3409)</f>
        <v>1715.9</v>
      </c>
      <c r="R3409" s="16">
        <f>IF(P3409=1,SUMIFS(equity_bonds!$C$2:$C$6414,equity_bonds!$H$2:$H$6414,"="&amp;data!$B3409,equity_bonds!$J$2:$J$6414,"="&amp;data!$G3409),"")</f>
        <v>110</v>
      </c>
      <c r="S3409" s="16">
        <f>SUMIFS(equity_bonds!$E$2:$E$6414,equity_bonds!$H$2:$H$6414,"="&amp;data!$B3409,equity_bonds!$J$2:$J$6414,"="&amp;data!$G3409)</f>
        <v>0.1</v>
      </c>
      <c r="T3409" s="16">
        <f>SUMIFS(equity_bonds!$F$2:$F$6414,equity_bonds!$H$2:$H$6414,"="&amp;data!$B3409,equity_bonds!$J$2:$J$6414,"="&amp;data!$G3409)</f>
        <v>11</v>
      </c>
      <c r="U3409" s="16"/>
    </row>
    <row r="3410" spans="1:21" x14ac:dyDescent="0.25">
      <c r="A3410">
        <v>1856</v>
      </c>
      <c r="B3410">
        <v>2009</v>
      </c>
      <c r="C3410">
        <v>185</v>
      </c>
      <c r="D3410" t="s">
        <v>431</v>
      </c>
      <c r="E3410" t="s">
        <v>363</v>
      </c>
      <c r="F3410" t="s">
        <v>2741</v>
      </c>
      <c r="G3410" t="str">
        <f t="shared" si="53"/>
        <v>Holme Roberts</v>
      </c>
      <c r="I3410" s="13">
        <f>COUNTIFS(IPO!$J$2:$J$5250,"="&amp;data!$G3410,IPO!$H$2:$H$5250,"="&amp;data!$B3410)</f>
        <v>1</v>
      </c>
      <c r="J3410" s="13">
        <f>SUMIFS(IPO!$B$2:$B$5250,IPO!$H$2:$H$5250,"="&amp;data!$B3410,IPO!$J$2:$J$5250,"="&amp;data!$G3410)</f>
        <v>1104</v>
      </c>
      <c r="K3410" s="13">
        <f>IF(I3410=1,SUMIFS(IPO!$C$2:$C$5250,IPO!$H$2:$H$5250,"="&amp;data!$B3410,IPO!$J$2:$J$5250,"="&amp;data!$G3410),"")</f>
        <v>10</v>
      </c>
      <c r="L3410" s="13">
        <f>SUMIFS(IPO!$E$2:$E$5250,IPO!$H$2:$H$5250,"="&amp;data!$B3410,IPO!$J$2:$J$5250,"="&amp;data!$G3410)</f>
        <v>2.1</v>
      </c>
      <c r="M3410" s="13">
        <f>SUMIFS(IPO!$F$2:$F$5250,IPO!$H$2:$H$5250,"="&amp;data!$B3410,IPO!$J$2:$J$5250,"="&amp;data!$G3410)</f>
        <v>1</v>
      </c>
      <c r="N3410" s="13"/>
      <c r="P3410" s="16">
        <f>COUNTIFS(equity_bonds!$H$2:$H$6414,"="&amp;data!$B3410,equity_bonds!$J$2:$J$6414,"="&amp;data!$G3410)</f>
        <v>1</v>
      </c>
      <c r="Q3410" s="16">
        <f>SUMIFS(equity_bonds!$B$2:$B$6414,equity_bonds!$H$2:$H$6414,"="&amp;data!$B3410,equity_bonds!$J$2:$J$6414,"="&amp;data!$G3410)</f>
        <v>2834.5</v>
      </c>
      <c r="R3410" s="16">
        <f>IF(P3410=1,SUMIFS(equity_bonds!$C$2:$C$6414,equity_bonds!$H$2:$H$6414,"="&amp;data!$B3410,equity_bonds!$J$2:$J$6414,"="&amp;data!$G3410),"")</f>
        <v>87</v>
      </c>
      <c r="S3410" s="16">
        <f>SUMIFS(equity_bonds!$E$2:$E$6414,equity_bonds!$H$2:$H$6414,"="&amp;data!$B3410,equity_bonds!$J$2:$J$6414,"="&amp;data!$G3410)</f>
        <v>0.1</v>
      </c>
      <c r="T3410" s="16">
        <f>SUMIFS(equity_bonds!$F$2:$F$6414,equity_bonds!$H$2:$H$6414,"="&amp;data!$B3410,equity_bonds!$J$2:$J$6414,"="&amp;data!$G3410)</f>
        <v>5</v>
      </c>
      <c r="U3410" s="16"/>
    </row>
    <row r="3411" spans="1:21" x14ac:dyDescent="0.25">
      <c r="A3411">
        <v>1873</v>
      </c>
      <c r="B3411">
        <v>2009</v>
      </c>
      <c r="C3411">
        <v>163</v>
      </c>
      <c r="D3411" t="s">
        <v>397</v>
      </c>
      <c r="E3411" t="s">
        <v>230</v>
      </c>
      <c r="F3411" t="s">
        <v>230</v>
      </c>
      <c r="G3411" t="str">
        <f t="shared" si="53"/>
        <v>Honigman Miller</v>
      </c>
      <c r="I3411" s="13">
        <f>COUNTIFS(IPO!$J$2:$J$5250,"="&amp;data!$G3411,IPO!$H$2:$H$5250,"="&amp;data!$B3411)</f>
        <v>0</v>
      </c>
      <c r="J3411" s="13">
        <f>SUMIFS(IPO!$B$2:$B$5250,IPO!$H$2:$H$5250,"="&amp;data!$B3411,IPO!$J$2:$J$5250,"="&amp;data!$G3411)</f>
        <v>0</v>
      </c>
      <c r="K3411" s="13" t="str">
        <f>IF(I3411=1,SUMIFS(IPO!$C$2:$C$5250,IPO!$H$2:$H$5250,"="&amp;data!$B3411,IPO!$J$2:$J$5250,"="&amp;data!$G3411),"")</f>
        <v/>
      </c>
      <c r="L3411" s="13">
        <f>SUMIFS(IPO!$E$2:$E$5250,IPO!$H$2:$H$5250,"="&amp;data!$B3411,IPO!$J$2:$J$5250,"="&amp;data!$G3411)</f>
        <v>0</v>
      </c>
      <c r="M3411" s="13">
        <f>SUMIFS(IPO!$F$2:$F$5250,IPO!$H$2:$H$5250,"="&amp;data!$B3411,IPO!$J$2:$J$5250,"="&amp;data!$G3411)</f>
        <v>0</v>
      </c>
      <c r="N3411" s="13"/>
      <c r="P3411" s="16">
        <f>COUNTIFS(equity_bonds!$H$2:$H$6414,"="&amp;data!$B3411,equity_bonds!$J$2:$J$6414,"="&amp;data!$G3411)</f>
        <v>0</v>
      </c>
      <c r="Q3411" s="16">
        <f>SUMIFS(equity_bonds!$B$2:$B$6414,equity_bonds!$H$2:$H$6414,"="&amp;data!$B3411,equity_bonds!$J$2:$J$6414,"="&amp;data!$G3411)</f>
        <v>0</v>
      </c>
      <c r="R3411" s="16" t="str">
        <f>IF(P3411=1,SUMIFS(equity_bonds!$C$2:$C$6414,equity_bonds!$H$2:$H$6414,"="&amp;data!$B3411,equity_bonds!$J$2:$J$6414,"="&amp;data!$G3411),"")</f>
        <v/>
      </c>
      <c r="S3411" s="16">
        <f>SUMIFS(equity_bonds!$E$2:$E$6414,equity_bonds!$H$2:$H$6414,"="&amp;data!$B3411,equity_bonds!$J$2:$J$6414,"="&amp;data!$G3411)</f>
        <v>0</v>
      </c>
      <c r="T3411" s="16">
        <f>SUMIFS(equity_bonds!$F$2:$F$6414,equity_bonds!$H$2:$H$6414,"="&amp;data!$B3411,equity_bonds!$J$2:$J$6414,"="&amp;data!$G3411)</f>
        <v>0</v>
      </c>
      <c r="U3411" s="16"/>
    </row>
    <row r="3412" spans="1:21" x14ac:dyDescent="0.25">
      <c r="A3412">
        <v>1890</v>
      </c>
      <c r="B3412">
        <v>2009</v>
      </c>
      <c r="C3412">
        <v>49</v>
      </c>
      <c r="D3412" t="s">
        <v>155</v>
      </c>
      <c r="E3412" t="s">
        <v>486</v>
      </c>
      <c r="F3412" t="s">
        <v>486</v>
      </c>
      <c r="G3412" t="str">
        <f t="shared" si="53"/>
        <v>Howrey</v>
      </c>
      <c r="I3412" s="13">
        <f>COUNTIFS(IPO!$J$2:$J$5250,"="&amp;data!$G3412,IPO!$H$2:$H$5250,"="&amp;data!$B3412)</f>
        <v>0</v>
      </c>
      <c r="J3412" s="13">
        <f>SUMIFS(IPO!$B$2:$B$5250,IPO!$H$2:$H$5250,"="&amp;data!$B3412,IPO!$J$2:$J$5250,"="&amp;data!$G3412)</f>
        <v>0</v>
      </c>
      <c r="K3412" s="13" t="str">
        <f>IF(I3412=1,SUMIFS(IPO!$C$2:$C$5250,IPO!$H$2:$H$5250,"="&amp;data!$B3412,IPO!$J$2:$J$5250,"="&amp;data!$G3412),"")</f>
        <v/>
      </c>
      <c r="L3412" s="13">
        <f>SUMIFS(IPO!$E$2:$E$5250,IPO!$H$2:$H$5250,"="&amp;data!$B3412,IPO!$J$2:$J$5250,"="&amp;data!$G3412)</f>
        <v>0</v>
      </c>
      <c r="M3412" s="13">
        <f>SUMIFS(IPO!$F$2:$F$5250,IPO!$H$2:$H$5250,"="&amp;data!$B3412,IPO!$J$2:$J$5250,"="&amp;data!$G3412)</f>
        <v>0</v>
      </c>
      <c r="N3412" s="13"/>
      <c r="P3412" s="16">
        <f>COUNTIFS(equity_bonds!$H$2:$H$6414,"="&amp;data!$B3412,equity_bonds!$J$2:$J$6414,"="&amp;data!$G3412)</f>
        <v>0</v>
      </c>
      <c r="Q3412" s="16">
        <f>SUMIFS(equity_bonds!$B$2:$B$6414,equity_bonds!$H$2:$H$6414,"="&amp;data!$B3412,equity_bonds!$J$2:$J$6414,"="&amp;data!$G3412)</f>
        <v>0</v>
      </c>
      <c r="R3412" s="16" t="str">
        <f>IF(P3412=1,SUMIFS(equity_bonds!$C$2:$C$6414,equity_bonds!$H$2:$H$6414,"="&amp;data!$B3412,equity_bonds!$J$2:$J$6414,"="&amp;data!$G3412),"")</f>
        <v/>
      </c>
      <c r="S3412" s="16">
        <f>SUMIFS(equity_bonds!$E$2:$E$6414,equity_bonds!$H$2:$H$6414,"="&amp;data!$B3412,equity_bonds!$J$2:$J$6414,"="&amp;data!$G3412)</f>
        <v>0</v>
      </c>
      <c r="T3412" s="16">
        <f>SUMIFS(equity_bonds!$F$2:$F$6414,equity_bonds!$H$2:$H$6414,"="&amp;data!$B3412,equity_bonds!$J$2:$J$6414,"="&amp;data!$G3412)</f>
        <v>0</v>
      </c>
      <c r="U3412" s="16"/>
    </row>
    <row r="3413" spans="1:21" x14ac:dyDescent="0.25">
      <c r="A3413">
        <v>1930</v>
      </c>
      <c r="B3413">
        <v>2009</v>
      </c>
      <c r="C3413">
        <v>111</v>
      </c>
      <c r="D3413" t="s">
        <v>430</v>
      </c>
      <c r="E3413" t="s">
        <v>140</v>
      </c>
      <c r="F3413" t="s">
        <v>2639</v>
      </c>
      <c r="G3413" t="str">
        <f t="shared" si="53"/>
        <v>Hughes Hubbard</v>
      </c>
      <c r="I3413" s="13">
        <f>COUNTIFS(IPO!$J$2:$J$5250,"="&amp;data!$G3413,IPO!$H$2:$H$5250,"="&amp;data!$B3413)</f>
        <v>1</v>
      </c>
      <c r="J3413" s="13">
        <f>SUMIFS(IPO!$B$2:$B$5250,IPO!$H$2:$H$5250,"="&amp;data!$B3413,IPO!$J$2:$J$5250,"="&amp;data!$G3413)</f>
        <v>150</v>
      </c>
      <c r="K3413" s="13">
        <f>IF(I3413=1,SUMIFS(IPO!$C$2:$C$5250,IPO!$H$2:$H$5250,"="&amp;data!$B3413,IPO!$J$2:$J$5250,"="&amp;data!$G3413),"")</f>
        <v>56</v>
      </c>
      <c r="L3413" s="13">
        <f>SUMIFS(IPO!$E$2:$E$5250,IPO!$H$2:$H$5250,"="&amp;data!$B3413,IPO!$J$2:$J$5250,"="&amp;data!$G3413)</f>
        <v>0.3</v>
      </c>
      <c r="M3413" s="13">
        <f>SUMIFS(IPO!$F$2:$F$5250,IPO!$H$2:$H$5250,"="&amp;data!$B3413,IPO!$J$2:$J$5250,"="&amp;data!$G3413)</f>
        <v>1</v>
      </c>
      <c r="N3413" s="13"/>
      <c r="P3413" s="16">
        <f>COUNTIFS(equity_bonds!$H$2:$H$6414,"="&amp;data!$B3413,equity_bonds!$J$2:$J$6414,"="&amp;data!$G3413)</f>
        <v>1</v>
      </c>
      <c r="Q3413" s="16">
        <f>SUMIFS(equity_bonds!$B$2:$B$6414,equity_bonds!$H$2:$H$6414,"="&amp;data!$B3413,equity_bonds!$J$2:$J$6414,"="&amp;data!$G3413)</f>
        <v>467</v>
      </c>
      <c r="R3413" s="16">
        <f>IF(P3413=1,SUMIFS(equity_bonds!$C$2:$C$6414,equity_bonds!$H$2:$H$6414,"="&amp;data!$B3413,equity_bonds!$J$2:$J$6414,"="&amp;data!$G3413),"")</f>
        <v>172</v>
      </c>
      <c r="S3413" s="16">
        <f>SUMIFS(equity_bonds!$E$2:$E$6414,equity_bonds!$H$2:$H$6414,"="&amp;data!$B3413,equity_bonds!$J$2:$J$6414,"="&amp;data!$G3413)</f>
        <v>0</v>
      </c>
      <c r="T3413" s="16">
        <f>SUMIFS(equity_bonds!$F$2:$F$6414,equity_bonds!$H$2:$H$6414,"="&amp;data!$B3413,equity_bonds!$J$2:$J$6414,"="&amp;data!$G3413)</f>
        <v>4</v>
      </c>
      <c r="U3413" s="16"/>
    </row>
    <row r="3414" spans="1:21" x14ac:dyDescent="0.25">
      <c r="A3414">
        <v>1960</v>
      </c>
      <c r="B3414">
        <v>2009</v>
      </c>
      <c r="C3414">
        <v>39</v>
      </c>
      <c r="D3414" t="s">
        <v>104</v>
      </c>
      <c r="E3414" t="s">
        <v>24</v>
      </c>
      <c r="F3414" t="s">
        <v>2588</v>
      </c>
      <c r="G3414" t="str">
        <f t="shared" si="53"/>
        <v>Hunton Williams</v>
      </c>
      <c r="I3414" s="13">
        <f>COUNTIFS(IPO!$J$2:$J$5250,"="&amp;data!$G3414,IPO!$H$2:$H$5250,"="&amp;data!$B3414)</f>
        <v>1</v>
      </c>
      <c r="J3414" s="13">
        <f>SUMIFS(IPO!$B$2:$B$5250,IPO!$H$2:$H$5250,"="&amp;data!$B3414,IPO!$J$2:$J$5250,"="&amp;data!$G3414)</f>
        <v>155.80000000000001</v>
      </c>
      <c r="K3414" s="13">
        <f>IF(I3414=1,SUMIFS(IPO!$C$2:$C$5250,IPO!$H$2:$H$5250,"="&amp;data!$B3414,IPO!$J$2:$J$5250,"="&amp;data!$G3414),"")</f>
        <v>54</v>
      </c>
      <c r="L3414" s="13">
        <f>SUMIFS(IPO!$E$2:$E$5250,IPO!$H$2:$H$5250,"="&amp;data!$B3414,IPO!$J$2:$J$5250,"="&amp;data!$G3414)</f>
        <v>0.3</v>
      </c>
      <c r="M3414" s="13">
        <f>SUMIFS(IPO!$F$2:$F$5250,IPO!$H$2:$H$5250,"="&amp;data!$B3414,IPO!$J$2:$J$5250,"="&amp;data!$G3414)</f>
        <v>2</v>
      </c>
      <c r="N3414" s="13"/>
      <c r="P3414" s="16">
        <f>COUNTIFS(equity_bonds!$H$2:$H$6414,"="&amp;data!$B3414,equity_bonds!$J$2:$J$6414,"="&amp;data!$G3414)</f>
        <v>1</v>
      </c>
      <c r="Q3414" s="16">
        <f>SUMIFS(equity_bonds!$B$2:$B$6414,equity_bonds!$H$2:$H$6414,"="&amp;data!$B3414,equity_bonds!$J$2:$J$6414,"="&amp;data!$G3414)</f>
        <v>138627.4</v>
      </c>
      <c r="R3414" s="16">
        <f>IF(P3414=1,SUMIFS(equity_bonds!$C$2:$C$6414,equity_bonds!$H$2:$H$6414,"="&amp;data!$B3414,equity_bonds!$J$2:$J$6414,"="&amp;data!$G3414),"")</f>
        <v>4</v>
      </c>
      <c r="S3414" s="16">
        <f>SUMIFS(equity_bonds!$E$2:$E$6414,equity_bonds!$H$2:$H$6414,"="&amp;data!$B3414,equity_bonds!$J$2:$J$6414,"="&amp;data!$G3414)</f>
        <v>3.8</v>
      </c>
      <c r="T3414" s="16">
        <f>SUMIFS(equity_bonds!$F$2:$F$6414,equity_bonds!$H$2:$H$6414,"="&amp;data!$B3414,equity_bonds!$J$2:$J$6414,"="&amp;data!$G3414)</f>
        <v>29</v>
      </c>
      <c r="U3414" s="16"/>
    </row>
    <row r="3415" spans="1:21" x14ac:dyDescent="0.25">
      <c r="A3415">
        <v>1979</v>
      </c>
      <c r="B3415">
        <v>2009</v>
      </c>
      <c r="C3415">
        <v>89</v>
      </c>
      <c r="D3415" t="s">
        <v>384</v>
      </c>
      <c r="E3415" t="s">
        <v>576</v>
      </c>
      <c r="F3415" t="s">
        <v>576</v>
      </c>
      <c r="G3415" t="str">
        <f t="shared" si="53"/>
        <v>Husch Blackwell</v>
      </c>
      <c r="I3415" s="13">
        <f>COUNTIFS(IPO!$J$2:$J$5250,"="&amp;data!$G3415,IPO!$H$2:$H$5250,"="&amp;data!$B3415)</f>
        <v>1</v>
      </c>
      <c r="J3415" s="13">
        <f>SUMIFS(IPO!$B$2:$B$5250,IPO!$H$2:$H$5250,"="&amp;data!$B3415,IPO!$J$2:$J$5250,"="&amp;data!$G3415)</f>
        <v>101.3</v>
      </c>
      <c r="K3415" s="13">
        <f>IF(I3415=1,SUMIFS(IPO!$C$2:$C$5250,IPO!$H$2:$H$5250,"="&amp;data!$B3415,IPO!$J$2:$J$5250,"="&amp;data!$G3415),"")</f>
        <v>64</v>
      </c>
      <c r="L3415" s="13">
        <f>SUMIFS(IPO!$E$2:$E$5250,IPO!$H$2:$H$5250,"="&amp;data!$B3415,IPO!$J$2:$J$5250,"="&amp;data!$G3415)</f>
        <v>0.2</v>
      </c>
      <c r="M3415" s="13">
        <f>SUMIFS(IPO!$F$2:$F$5250,IPO!$H$2:$H$5250,"="&amp;data!$B3415,IPO!$J$2:$J$5250,"="&amp;data!$G3415)</f>
        <v>1</v>
      </c>
      <c r="N3415" s="13"/>
      <c r="P3415" s="16">
        <f>COUNTIFS(equity_bonds!$H$2:$H$6414,"="&amp;data!$B3415,equity_bonds!$J$2:$J$6414,"="&amp;data!$G3415)</f>
        <v>0</v>
      </c>
      <c r="Q3415" s="16">
        <f>SUMIFS(equity_bonds!$B$2:$B$6414,equity_bonds!$H$2:$H$6414,"="&amp;data!$B3415,equity_bonds!$J$2:$J$6414,"="&amp;data!$G3415)</f>
        <v>0</v>
      </c>
      <c r="R3415" s="16" t="str">
        <f>IF(P3415=1,SUMIFS(equity_bonds!$C$2:$C$6414,equity_bonds!$H$2:$H$6414,"="&amp;data!$B3415,equity_bonds!$J$2:$J$6414,"="&amp;data!$G3415),"")</f>
        <v/>
      </c>
      <c r="S3415" s="16">
        <f>SUMIFS(equity_bonds!$E$2:$E$6414,equity_bonds!$H$2:$H$6414,"="&amp;data!$B3415,equity_bonds!$J$2:$J$6414,"="&amp;data!$G3415)</f>
        <v>0</v>
      </c>
      <c r="T3415" s="16">
        <f>SUMIFS(equity_bonds!$F$2:$F$6414,equity_bonds!$H$2:$H$6414,"="&amp;data!$B3415,equity_bonds!$J$2:$J$6414,"="&amp;data!$G3415)</f>
        <v>0</v>
      </c>
      <c r="U3415" s="16"/>
    </row>
    <row r="3416" spans="1:21" x14ac:dyDescent="0.25">
      <c r="A3416">
        <v>1989</v>
      </c>
      <c r="B3416">
        <v>2009</v>
      </c>
      <c r="C3416">
        <v>175</v>
      </c>
      <c r="D3416" t="s">
        <v>329</v>
      </c>
      <c r="E3416" t="s">
        <v>365</v>
      </c>
      <c r="F3416" t="s">
        <v>365</v>
      </c>
      <c r="G3416" t="str">
        <f t="shared" si="53"/>
        <v>Ice Miller</v>
      </c>
      <c r="I3416" s="13">
        <f>COUNTIFS(IPO!$J$2:$J$5250,"="&amp;data!$G3416,IPO!$H$2:$H$5250,"="&amp;data!$B3416)</f>
        <v>0</v>
      </c>
      <c r="J3416" s="13">
        <f>SUMIFS(IPO!$B$2:$B$5250,IPO!$H$2:$H$5250,"="&amp;data!$B3416,IPO!$J$2:$J$5250,"="&amp;data!$G3416)</f>
        <v>0</v>
      </c>
      <c r="K3416" s="13" t="str">
        <f>IF(I3416=1,SUMIFS(IPO!$C$2:$C$5250,IPO!$H$2:$H$5250,"="&amp;data!$B3416,IPO!$J$2:$J$5250,"="&amp;data!$G3416),"")</f>
        <v/>
      </c>
      <c r="L3416" s="13">
        <f>SUMIFS(IPO!$E$2:$E$5250,IPO!$H$2:$H$5250,"="&amp;data!$B3416,IPO!$J$2:$J$5250,"="&amp;data!$G3416)</f>
        <v>0</v>
      </c>
      <c r="M3416" s="13">
        <f>SUMIFS(IPO!$F$2:$F$5250,IPO!$H$2:$H$5250,"="&amp;data!$B3416,IPO!$J$2:$J$5250,"="&amp;data!$G3416)</f>
        <v>0</v>
      </c>
      <c r="N3416" s="13"/>
      <c r="P3416" s="16">
        <f>COUNTIFS(equity_bonds!$H$2:$H$6414,"="&amp;data!$B3416,equity_bonds!$J$2:$J$6414,"="&amp;data!$G3416)</f>
        <v>0</v>
      </c>
      <c r="Q3416" s="16">
        <f>SUMIFS(equity_bonds!$B$2:$B$6414,equity_bonds!$H$2:$H$6414,"="&amp;data!$B3416,equity_bonds!$J$2:$J$6414,"="&amp;data!$G3416)</f>
        <v>0</v>
      </c>
      <c r="R3416" s="16" t="str">
        <f>IF(P3416=1,SUMIFS(equity_bonds!$C$2:$C$6414,equity_bonds!$H$2:$H$6414,"="&amp;data!$B3416,equity_bonds!$J$2:$J$6414,"="&amp;data!$G3416),"")</f>
        <v/>
      </c>
      <c r="S3416" s="16">
        <f>SUMIFS(equity_bonds!$E$2:$E$6414,equity_bonds!$H$2:$H$6414,"="&amp;data!$B3416,equity_bonds!$J$2:$J$6414,"="&amp;data!$G3416)</f>
        <v>0</v>
      </c>
      <c r="T3416" s="16">
        <f>SUMIFS(equity_bonds!$F$2:$F$6414,equity_bonds!$H$2:$H$6414,"="&amp;data!$B3416,equity_bonds!$J$2:$J$6414,"="&amp;data!$G3416)</f>
        <v>0</v>
      </c>
      <c r="U3416" s="16"/>
    </row>
    <row r="3417" spans="1:21" x14ac:dyDescent="0.25">
      <c r="A3417">
        <v>2013</v>
      </c>
      <c r="B3417">
        <v>2009</v>
      </c>
      <c r="C3417">
        <v>120</v>
      </c>
      <c r="D3417" t="s">
        <v>395</v>
      </c>
      <c r="E3417" t="s">
        <v>141</v>
      </c>
      <c r="F3417" t="s">
        <v>2640</v>
      </c>
      <c r="G3417" t="str">
        <f t="shared" si="53"/>
        <v>Irell Manella</v>
      </c>
      <c r="I3417" s="13">
        <f>COUNTIFS(IPO!$J$2:$J$5250,"="&amp;data!$G3417,IPO!$H$2:$H$5250,"="&amp;data!$B3417)</f>
        <v>0</v>
      </c>
      <c r="J3417" s="13">
        <f>SUMIFS(IPO!$B$2:$B$5250,IPO!$H$2:$H$5250,"="&amp;data!$B3417,IPO!$J$2:$J$5250,"="&amp;data!$G3417)</f>
        <v>0</v>
      </c>
      <c r="K3417" s="13" t="str">
        <f>IF(I3417=1,SUMIFS(IPO!$C$2:$C$5250,IPO!$H$2:$H$5250,"="&amp;data!$B3417,IPO!$J$2:$J$5250,"="&amp;data!$G3417),"")</f>
        <v/>
      </c>
      <c r="L3417" s="13">
        <f>SUMIFS(IPO!$E$2:$E$5250,IPO!$H$2:$H$5250,"="&amp;data!$B3417,IPO!$J$2:$J$5250,"="&amp;data!$G3417)</f>
        <v>0</v>
      </c>
      <c r="M3417" s="13">
        <f>SUMIFS(IPO!$F$2:$F$5250,IPO!$H$2:$H$5250,"="&amp;data!$B3417,IPO!$J$2:$J$5250,"="&amp;data!$G3417)</f>
        <v>0</v>
      </c>
      <c r="N3417" s="13"/>
      <c r="P3417" s="16">
        <f>COUNTIFS(equity_bonds!$H$2:$H$6414,"="&amp;data!$B3417,equity_bonds!$J$2:$J$6414,"="&amp;data!$G3417)</f>
        <v>0</v>
      </c>
      <c r="Q3417" s="16">
        <f>SUMIFS(equity_bonds!$B$2:$B$6414,equity_bonds!$H$2:$H$6414,"="&amp;data!$B3417,equity_bonds!$J$2:$J$6414,"="&amp;data!$G3417)</f>
        <v>0</v>
      </c>
      <c r="R3417" s="16" t="str">
        <f>IF(P3417=1,SUMIFS(equity_bonds!$C$2:$C$6414,equity_bonds!$H$2:$H$6414,"="&amp;data!$B3417,equity_bonds!$J$2:$J$6414,"="&amp;data!$G3417),"")</f>
        <v/>
      </c>
      <c r="S3417" s="16">
        <f>SUMIFS(equity_bonds!$E$2:$E$6414,equity_bonds!$H$2:$H$6414,"="&amp;data!$B3417,equity_bonds!$J$2:$J$6414,"="&amp;data!$G3417)</f>
        <v>0</v>
      </c>
      <c r="T3417" s="16">
        <f>SUMIFS(equity_bonds!$F$2:$F$6414,equity_bonds!$H$2:$H$6414,"="&amp;data!$B3417,equity_bonds!$J$2:$J$6414,"="&amp;data!$G3417)</f>
        <v>0</v>
      </c>
      <c r="U3417" s="16"/>
    </row>
    <row r="3418" spans="1:21" x14ac:dyDescent="0.25">
      <c r="A3418">
        <v>2026</v>
      </c>
      <c r="B3418">
        <v>2009</v>
      </c>
      <c r="C3418">
        <v>118</v>
      </c>
      <c r="D3418" t="s">
        <v>347</v>
      </c>
      <c r="E3418" t="s">
        <v>456</v>
      </c>
      <c r="F3418" t="s">
        <v>456</v>
      </c>
      <c r="G3418" t="str">
        <f t="shared" si="53"/>
        <v>Jackson Lewis</v>
      </c>
      <c r="I3418" s="13">
        <f>COUNTIFS(IPO!$J$2:$J$5250,"="&amp;data!$G3418,IPO!$H$2:$H$5250,"="&amp;data!$B3418)</f>
        <v>0</v>
      </c>
      <c r="J3418" s="13">
        <f>SUMIFS(IPO!$B$2:$B$5250,IPO!$H$2:$H$5250,"="&amp;data!$B3418,IPO!$J$2:$J$5250,"="&amp;data!$G3418)</f>
        <v>0</v>
      </c>
      <c r="K3418" s="13" t="str">
        <f>IF(I3418=1,SUMIFS(IPO!$C$2:$C$5250,IPO!$H$2:$H$5250,"="&amp;data!$B3418,IPO!$J$2:$J$5250,"="&amp;data!$G3418),"")</f>
        <v/>
      </c>
      <c r="L3418" s="13">
        <f>SUMIFS(IPO!$E$2:$E$5250,IPO!$H$2:$H$5250,"="&amp;data!$B3418,IPO!$J$2:$J$5250,"="&amp;data!$G3418)</f>
        <v>0</v>
      </c>
      <c r="M3418" s="13">
        <f>SUMIFS(IPO!$F$2:$F$5250,IPO!$H$2:$H$5250,"="&amp;data!$B3418,IPO!$J$2:$J$5250,"="&amp;data!$G3418)</f>
        <v>0</v>
      </c>
      <c r="N3418" s="13"/>
      <c r="P3418" s="16">
        <f>COUNTIFS(equity_bonds!$H$2:$H$6414,"="&amp;data!$B3418,equity_bonds!$J$2:$J$6414,"="&amp;data!$G3418)</f>
        <v>0</v>
      </c>
      <c r="Q3418" s="16">
        <f>SUMIFS(equity_bonds!$B$2:$B$6414,equity_bonds!$H$2:$H$6414,"="&amp;data!$B3418,equity_bonds!$J$2:$J$6414,"="&amp;data!$G3418)</f>
        <v>0</v>
      </c>
      <c r="R3418" s="16" t="str">
        <f>IF(P3418=1,SUMIFS(equity_bonds!$C$2:$C$6414,equity_bonds!$H$2:$H$6414,"="&amp;data!$B3418,equity_bonds!$J$2:$J$6414,"="&amp;data!$G3418),"")</f>
        <v/>
      </c>
      <c r="S3418" s="16">
        <f>SUMIFS(equity_bonds!$E$2:$E$6414,equity_bonds!$H$2:$H$6414,"="&amp;data!$B3418,equity_bonds!$J$2:$J$6414,"="&amp;data!$G3418)</f>
        <v>0</v>
      </c>
      <c r="T3418" s="16">
        <f>SUMIFS(equity_bonds!$F$2:$F$6414,equity_bonds!$H$2:$H$6414,"="&amp;data!$B3418,equity_bonds!$J$2:$J$6414,"="&amp;data!$G3418)</f>
        <v>0</v>
      </c>
      <c r="U3418" s="16"/>
    </row>
    <row r="3419" spans="1:21" x14ac:dyDescent="0.25">
      <c r="A3419">
        <v>2047</v>
      </c>
      <c r="B3419">
        <v>2009</v>
      </c>
      <c r="C3419">
        <v>144</v>
      </c>
      <c r="D3419" t="s">
        <v>377</v>
      </c>
      <c r="E3419" t="s">
        <v>281</v>
      </c>
      <c r="F3419" t="s">
        <v>281</v>
      </c>
      <c r="G3419" t="str">
        <f t="shared" si="53"/>
        <v>Jackson Walker</v>
      </c>
      <c r="I3419" s="13">
        <f>COUNTIFS(IPO!$J$2:$J$5250,"="&amp;data!$G3419,IPO!$H$2:$H$5250,"="&amp;data!$B3419)</f>
        <v>0</v>
      </c>
      <c r="J3419" s="13">
        <f>SUMIFS(IPO!$B$2:$B$5250,IPO!$H$2:$H$5250,"="&amp;data!$B3419,IPO!$J$2:$J$5250,"="&amp;data!$G3419)</f>
        <v>0</v>
      </c>
      <c r="K3419" s="13" t="str">
        <f>IF(I3419=1,SUMIFS(IPO!$C$2:$C$5250,IPO!$H$2:$H$5250,"="&amp;data!$B3419,IPO!$J$2:$J$5250,"="&amp;data!$G3419),"")</f>
        <v/>
      </c>
      <c r="L3419" s="13">
        <f>SUMIFS(IPO!$E$2:$E$5250,IPO!$H$2:$H$5250,"="&amp;data!$B3419,IPO!$J$2:$J$5250,"="&amp;data!$G3419)</f>
        <v>0</v>
      </c>
      <c r="M3419" s="13">
        <f>SUMIFS(IPO!$F$2:$F$5250,IPO!$H$2:$H$5250,"="&amp;data!$B3419,IPO!$J$2:$J$5250,"="&amp;data!$G3419)</f>
        <v>0</v>
      </c>
      <c r="N3419" s="13"/>
      <c r="P3419" s="16">
        <f>COUNTIFS(equity_bonds!$H$2:$H$6414,"="&amp;data!$B3419,equity_bonds!$J$2:$J$6414,"="&amp;data!$G3419)</f>
        <v>0</v>
      </c>
      <c r="Q3419" s="16">
        <f>SUMIFS(equity_bonds!$B$2:$B$6414,equity_bonds!$H$2:$H$6414,"="&amp;data!$B3419,equity_bonds!$J$2:$J$6414,"="&amp;data!$G3419)</f>
        <v>0</v>
      </c>
      <c r="R3419" s="16" t="str">
        <f>IF(P3419=1,SUMIFS(equity_bonds!$C$2:$C$6414,equity_bonds!$H$2:$H$6414,"="&amp;data!$B3419,equity_bonds!$J$2:$J$6414,"="&amp;data!$G3419),"")</f>
        <v/>
      </c>
      <c r="S3419" s="16">
        <f>SUMIFS(equity_bonds!$E$2:$E$6414,equity_bonds!$H$2:$H$6414,"="&amp;data!$B3419,equity_bonds!$J$2:$J$6414,"="&amp;data!$G3419)</f>
        <v>0</v>
      </c>
      <c r="T3419" s="16">
        <f>SUMIFS(equity_bonds!$F$2:$F$6414,equity_bonds!$H$2:$H$6414,"="&amp;data!$B3419,equity_bonds!$J$2:$J$6414,"="&amp;data!$G3419)</f>
        <v>0</v>
      </c>
      <c r="U3419" s="16"/>
    </row>
    <row r="3420" spans="1:21" x14ac:dyDescent="0.25">
      <c r="A3420">
        <v>2065</v>
      </c>
      <c r="B3420">
        <v>2009</v>
      </c>
      <c r="C3420">
        <v>183</v>
      </c>
      <c r="D3420" t="s">
        <v>325</v>
      </c>
      <c r="E3420" t="s">
        <v>457</v>
      </c>
      <c r="F3420" t="s">
        <v>2759</v>
      </c>
      <c r="G3420" t="str">
        <f t="shared" si="53"/>
        <v>Jeffer Mangels</v>
      </c>
      <c r="I3420" s="13">
        <f>COUNTIFS(IPO!$J$2:$J$5250,"="&amp;data!$G3420,IPO!$H$2:$H$5250,"="&amp;data!$B3420)</f>
        <v>0</v>
      </c>
      <c r="J3420" s="13">
        <f>SUMIFS(IPO!$B$2:$B$5250,IPO!$H$2:$H$5250,"="&amp;data!$B3420,IPO!$J$2:$J$5250,"="&amp;data!$G3420)</f>
        <v>0</v>
      </c>
      <c r="K3420" s="13" t="str">
        <f>IF(I3420=1,SUMIFS(IPO!$C$2:$C$5250,IPO!$H$2:$H$5250,"="&amp;data!$B3420,IPO!$J$2:$J$5250,"="&amp;data!$G3420),"")</f>
        <v/>
      </c>
      <c r="L3420" s="13">
        <f>SUMIFS(IPO!$E$2:$E$5250,IPO!$H$2:$H$5250,"="&amp;data!$B3420,IPO!$J$2:$J$5250,"="&amp;data!$G3420)</f>
        <v>0</v>
      </c>
      <c r="M3420" s="13">
        <f>SUMIFS(IPO!$F$2:$F$5250,IPO!$H$2:$H$5250,"="&amp;data!$B3420,IPO!$J$2:$J$5250,"="&amp;data!$G3420)</f>
        <v>0</v>
      </c>
      <c r="N3420" s="13"/>
      <c r="P3420" s="16">
        <f>COUNTIFS(equity_bonds!$H$2:$H$6414,"="&amp;data!$B3420,equity_bonds!$J$2:$J$6414,"="&amp;data!$G3420)</f>
        <v>0</v>
      </c>
      <c r="Q3420" s="16">
        <f>SUMIFS(equity_bonds!$B$2:$B$6414,equity_bonds!$H$2:$H$6414,"="&amp;data!$B3420,equity_bonds!$J$2:$J$6414,"="&amp;data!$G3420)</f>
        <v>0</v>
      </c>
      <c r="R3420" s="16" t="str">
        <f>IF(P3420=1,SUMIFS(equity_bonds!$C$2:$C$6414,equity_bonds!$H$2:$H$6414,"="&amp;data!$B3420,equity_bonds!$J$2:$J$6414,"="&amp;data!$G3420),"")</f>
        <v/>
      </c>
      <c r="S3420" s="16">
        <f>SUMIFS(equity_bonds!$E$2:$E$6414,equity_bonds!$H$2:$H$6414,"="&amp;data!$B3420,equity_bonds!$J$2:$J$6414,"="&amp;data!$G3420)</f>
        <v>0</v>
      </c>
      <c r="T3420" s="16">
        <f>SUMIFS(equity_bonds!$F$2:$F$6414,equity_bonds!$H$2:$H$6414,"="&amp;data!$B3420,equity_bonds!$J$2:$J$6414,"="&amp;data!$G3420)</f>
        <v>0</v>
      </c>
      <c r="U3420" s="16"/>
    </row>
    <row r="3421" spans="1:21" x14ac:dyDescent="0.25">
      <c r="A3421">
        <v>2101</v>
      </c>
      <c r="B3421">
        <v>2009</v>
      </c>
      <c r="C3421">
        <v>81</v>
      </c>
      <c r="D3421" t="s">
        <v>204</v>
      </c>
      <c r="E3421" t="s">
        <v>85</v>
      </c>
      <c r="F3421" t="s">
        <v>2621</v>
      </c>
      <c r="G3421" t="str">
        <f t="shared" si="53"/>
        <v>Jenner Block</v>
      </c>
      <c r="I3421" s="13">
        <f>COUNTIFS(IPO!$J$2:$J$5250,"="&amp;data!$G3421,IPO!$H$2:$H$5250,"="&amp;data!$B3421)</f>
        <v>0</v>
      </c>
      <c r="J3421" s="13">
        <f>SUMIFS(IPO!$B$2:$B$5250,IPO!$H$2:$H$5250,"="&amp;data!$B3421,IPO!$J$2:$J$5250,"="&amp;data!$G3421)</f>
        <v>0</v>
      </c>
      <c r="K3421" s="13" t="str">
        <f>IF(I3421=1,SUMIFS(IPO!$C$2:$C$5250,IPO!$H$2:$H$5250,"="&amp;data!$B3421,IPO!$J$2:$J$5250,"="&amp;data!$G3421),"")</f>
        <v/>
      </c>
      <c r="L3421" s="13">
        <f>SUMIFS(IPO!$E$2:$E$5250,IPO!$H$2:$H$5250,"="&amp;data!$B3421,IPO!$J$2:$J$5250,"="&amp;data!$G3421)</f>
        <v>0</v>
      </c>
      <c r="M3421" s="13">
        <f>SUMIFS(IPO!$F$2:$F$5250,IPO!$H$2:$H$5250,"="&amp;data!$B3421,IPO!$J$2:$J$5250,"="&amp;data!$G3421)</f>
        <v>0</v>
      </c>
      <c r="N3421" s="13"/>
      <c r="P3421" s="16">
        <f>COUNTIFS(equity_bonds!$H$2:$H$6414,"="&amp;data!$B3421,equity_bonds!$J$2:$J$6414,"="&amp;data!$G3421)</f>
        <v>1</v>
      </c>
      <c r="Q3421" s="16">
        <f>SUMIFS(equity_bonds!$B$2:$B$6414,equity_bonds!$H$2:$H$6414,"="&amp;data!$B3421,equity_bonds!$J$2:$J$6414,"="&amp;data!$G3421)</f>
        <v>2055.8000000000002</v>
      </c>
      <c r="R3421" s="16">
        <f>IF(P3421=1,SUMIFS(equity_bonds!$C$2:$C$6414,equity_bonds!$H$2:$H$6414,"="&amp;data!$B3421,equity_bonds!$J$2:$J$6414,"="&amp;data!$G3421),"")</f>
        <v>97</v>
      </c>
      <c r="S3421" s="16">
        <f>SUMIFS(equity_bonds!$E$2:$E$6414,equity_bonds!$H$2:$H$6414,"="&amp;data!$B3421,equity_bonds!$J$2:$J$6414,"="&amp;data!$G3421)</f>
        <v>0.1</v>
      </c>
      <c r="T3421" s="16">
        <f>SUMIFS(equity_bonds!$F$2:$F$6414,equity_bonds!$H$2:$H$6414,"="&amp;data!$B3421,equity_bonds!$J$2:$J$6414,"="&amp;data!$G3421)</f>
        <v>4</v>
      </c>
      <c r="U3421" s="16"/>
    </row>
    <row r="3422" spans="1:21" x14ac:dyDescent="0.25">
      <c r="A3422">
        <v>2120</v>
      </c>
      <c r="B3422">
        <v>2009</v>
      </c>
      <c r="C3422">
        <v>4</v>
      </c>
      <c r="D3422" t="s">
        <v>114</v>
      </c>
      <c r="E3422" t="s">
        <v>470</v>
      </c>
      <c r="F3422" t="s">
        <v>470</v>
      </c>
      <c r="G3422" t="str">
        <f t="shared" si="53"/>
        <v>Jones Day</v>
      </c>
      <c r="I3422" s="13">
        <f>COUNTIFS(IPO!$J$2:$J$5250,"="&amp;data!$G3422,IPO!$H$2:$H$5250,"="&amp;data!$B3422)</f>
        <v>1</v>
      </c>
      <c r="J3422" s="13">
        <f>SUMIFS(IPO!$B$2:$B$5250,IPO!$H$2:$H$5250,"="&amp;data!$B3422,IPO!$J$2:$J$5250,"="&amp;data!$G3422)</f>
        <v>100</v>
      </c>
      <c r="K3422" s="13">
        <f>IF(I3422=1,SUMIFS(IPO!$C$2:$C$5250,IPO!$H$2:$H$5250,"="&amp;data!$B3422,IPO!$J$2:$J$5250,"="&amp;data!$G3422),"")</f>
        <v>65</v>
      </c>
      <c r="L3422" s="13">
        <f>SUMIFS(IPO!$E$2:$E$5250,IPO!$H$2:$H$5250,"="&amp;data!$B3422,IPO!$J$2:$J$5250,"="&amp;data!$G3422)</f>
        <v>0.2</v>
      </c>
      <c r="M3422" s="13">
        <f>SUMIFS(IPO!$F$2:$F$5250,IPO!$H$2:$H$5250,"="&amp;data!$B3422,IPO!$J$2:$J$5250,"="&amp;data!$G3422)</f>
        <v>1</v>
      </c>
      <c r="N3422" s="13"/>
      <c r="P3422" s="16">
        <f>COUNTIFS(equity_bonds!$H$2:$H$6414,"="&amp;data!$B3422,equity_bonds!$J$2:$J$6414,"="&amp;data!$G3422)</f>
        <v>1</v>
      </c>
      <c r="Q3422" s="16">
        <f>SUMIFS(equity_bonds!$B$2:$B$6414,equity_bonds!$H$2:$H$6414,"="&amp;data!$B3422,equity_bonds!$J$2:$J$6414,"="&amp;data!$G3422)</f>
        <v>13542.5</v>
      </c>
      <c r="R3422" s="16">
        <f>IF(P3422=1,SUMIFS(equity_bonds!$C$2:$C$6414,equity_bonds!$H$2:$H$6414,"="&amp;data!$B3422,equity_bonds!$J$2:$J$6414,"="&amp;data!$G3422),"")</f>
        <v>40</v>
      </c>
      <c r="S3422" s="16">
        <f>SUMIFS(equity_bonds!$E$2:$E$6414,equity_bonds!$H$2:$H$6414,"="&amp;data!$B3422,equity_bonds!$J$2:$J$6414,"="&amp;data!$G3422)</f>
        <v>0.4</v>
      </c>
      <c r="T3422" s="16">
        <f>SUMIFS(equity_bonds!$F$2:$F$6414,equity_bonds!$H$2:$H$6414,"="&amp;data!$B3422,equity_bonds!$J$2:$J$6414,"="&amp;data!$G3422)</f>
        <v>37</v>
      </c>
      <c r="U3422" s="16"/>
    </row>
    <row r="3423" spans="1:21" x14ac:dyDescent="0.25">
      <c r="A3423">
        <v>2146</v>
      </c>
      <c r="B3423">
        <v>2009</v>
      </c>
      <c r="C3423">
        <v>19</v>
      </c>
      <c r="D3423" t="s">
        <v>94</v>
      </c>
      <c r="E3423" t="s">
        <v>577</v>
      </c>
      <c r="F3423" t="s">
        <v>2570</v>
      </c>
      <c r="G3423" t="str">
        <f t="shared" si="53"/>
        <v>KL Gates</v>
      </c>
      <c r="I3423" s="13">
        <f>COUNTIFS(IPO!$J$2:$J$5250,"="&amp;data!$G3423,IPO!$H$2:$H$5250,"="&amp;data!$B3423)</f>
        <v>1</v>
      </c>
      <c r="J3423" s="13">
        <f>SUMIFS(IPO!$B$2:$B$5250,IPO!$H$2:$H$5250,"="&amp;data!$B3423,IPO!$J$2:$J$5250,"="&amp;data!$G3423)</f>
        <v>4.3</v>
      </c>
      <c r="K3423" s="13">
        <f>IF(I3423=1,SUMIFS(IPO!$C$2:$C$5250,IPO!$H$2:$H$5250,"="&amp;data!$B3423,IPO!$J$2:$J$5250,"="&amp;data!$G3423),"")</f>
        <v>88</v>
      </c>
      <c r="L3423" s="13">
        <f>SUMIFS(IPO!$E$2:$E$5250,IPO!$H$2:$H$5250,"="&amp;data!$B3423,IPO!$J$2:$J$5250,"="&amp;data!$G3423)</f>
        <v>0</v>
      </c>
      <c r="M3423" s="13">
        <f>SUMIFS(IPO!$F$2:$F$5250,IPO!$H$2:$H$5250,"="&amp;data!$B3423,IPO!$J$2:$J$5250,"="&amp;data!$G3423)</f>
        <v>2</v>
      </c>
      <c r="N3423" s="13"/>
      <c r="P3423" s="16">
        <f>COUNTIFS(equity_bonds!$H$2:$H$6414,"="&amp;data!$B3423,equity_bonds!$J$2:$J$6414,"="&amp;data!$G3423)</f>
        <v>1</v>
      </c>
      <c r="Q3423" s="16">
        <f>SUMIFS(equity_bonds!$B$2:$B$6414,equity_bonds!$H$2:$H$6414,"="&amp;data!$B3423,equity_bonds!$J$2:$J$6414,"="&amp;data!$G3423)</f>
        <v>1230</v>
      </c>
      <c r="R3423" s="16">
        <f>IF(P3423=1,SUMIFS(equity_bonds!$C$2:$C$6414,equity_bonds!$H$2:$H$6414,"="&amp;data!$B3423,equity_bonds!$J$2:$J$6414,"="&amp;data!$G3423),"")</f>
        <v>120</v>
      </c>
      <c r="S3423" s="16">
        <f>SUMIFS(equity_bonds!$E$2:$E$6414,equity_bonds!$H$2:$H$6414,"="&amp;data!$B3423,equity_bonds!$J$2:$J$6414,"="&amp;data!$G3423)</f>
        <v>0</v>
      </c>
      <c r="T3423" s="16">
        <f>SUMIFS(equity_bonds!$F$2:$F$6414,equity_bonds!$H$2:$H$6414,"="&amp;data!$B3423,equity_bonds!$J$2:$J$6414,"="&amp;data!$G3423)</f>
        <v>3</v>
      </c>
      <c r="U3423" s="16"/>
    </row>
    <row r="3424" spans="1:21" x14ac:dyDescent="0.25">
      <c r="A3424">
        <v>2160</v>
      </c>
      <c r="B3424">
        <v>2009</v>
      </c>
      <c r="C3424">
        <v>123</v>
      </c>
      <c r="D3424" t="s">
        <v>337</v>
      </c>
      <c r="E3424" t="s">
        <v>471</v>
      </c>
      <c r="F3424" t="s">
        <v>2766</v>
      </c>
      <c r="G3424" t="str">
        <f t="shared" si="53"/>
        <v>Kasowitz Benson</v>
      </c>
      <c r="I3424" s="13">
        <f>COUNTIFS(IPO!$J$2:$J$5250,"="&amp;data!$G3424,IPO!$H$2:$H$5250,"="&amp;data!$B3424)</f>
        <v>0</v>
      </c>
      <c r="J3424" s="13">
        <f>SUMIFS(IPO!$B$2:$B$5250,IPO!$H$2:$H$5250,"="&amp;data!$B3424,IPO!$J$2:$J$5250,"="&amp;data!$G3424)</f>
        <v>0</v>
      </c>
      <c r="K3424" s="13" t="str">
        <f>IF(I3424=1,SUMIFS(IPO!$C$2:$C$5250,IPO!$H$2:$H$5250,"="&amp;data!$B3424,IPO!$J$2:$J$5250,"="&amp;data!$G3424),"")</f>
        <v/>
      </c>
      <c r="L3424" s="13">
        <f>SUMIFS(IPO!$E$2:$E$5250,IPO!$H$2:$H$5250,"="&amp;data!$B3424,IPO!$J$2:$J$5250,"="&amp;data!$G3424)</f>
        <v>0</v>
      </c>
      <c r="M3424" s="13">
        <f>SUMIFS(IPO!$F$2:$F$5250,IPO!$H$2:$H$5250,"="&amp;data!$B3424,IPO!$J$2:$J$5250,"="&amp;data!$G3424)</f>
        <v>0</v>
      </c>
      <c r="N3424" s="13"/>
      <c r="P3424" s="16">
        <f>COUNTIFS(equity_bonds!$H$2:$H$6414,"="&amp;data!$B3424,equity_bonds!$J$2:$J$6414,"="&amp;data!$G3424)</f>
        <v>0</v>
      </c>
      <c r="Q3424" s="16">
        <f>SUMIFS(equity_bonds!$B$2:$B$6414,equity_bonds!$H$2:$H$6414,"="&amp;data!$B3424,equity_bonds!$J$2:$J$6414,"="&amp;data!$G3424)</f>
        <v>0</v>
      </c>
      <c r="R3424" s="16" t="str">
        <f>IF(P3424=1,SUMIFS(equity_bonds!$C$2:$C$6414,equity_bonds!$H$2:$H$6414,"="&amp;data!$B3424,equity_bonds!$J$2:$J$6414,"="&amp;data!$G3424),"")</f>
        <v/>
      </c>
      <c r="S3424" s="16">
        <f>SUMIFS(equity_bonds!$E$2:$E$6414,equity_bonds!$H$2:$H$6414,"="&amp;data!$B3424,equity_bonds!$J$2:$J$6414,"="&amp;data!$G3424)</f>
        <v>0</v>
      </c>
      <c r="T3424" s="16">
        <f>SUMIFS(equity_bonds!$F$2:$F$6414,equity_bonds!$H$2:$H$6414,"="&amp;data!$B3424,equity_bonds!$J$2:$J$6414,"="&amp;data!$G3424)</f>
        <v>0</v>
      </c>
      <c r="U3424" s="16"/>
    </row>
    <row r="3425" spans="1:21" x14ac:dyDescent="0.25">
      <c r="A3425">
        <v>2186</v>
      </c>
      <c r="B3425">
        <v>2009</v>
      </c>
      <c r="C3425">
        <v>64</v>
      </c>
      <c r="D3425" t="s">
        <v>142</v>
      </c>
      <c r="E3425" t="s">
        <v>487</v>
      </c>
      <c r="F3425" t="s">
        <v>487</v>
      </c>
      <c r="G3425" t="str">
        <f t="shared" si="53"/>
        <v>Katten Muchin</v>
      </c>
      <c r="I3425" s="13">
        <f>COUNTIFS(IPO!$J$2:$J$5250,"="&amp;data!$G3425,IPO!$H$2:$H$5250,"="&amp;data!$B3425)</f>
        <v>0</v>
      </c>
      <c r="J3425" s="13">
        <f>SUMIFS(IPO!$B$2:$B$5250,IPO!$H$2:$H$5250,"="&amp;data!$B3425,IPO!$J$2:$J$5250,"="&amp;data!$G3425)</f>
        <v>0</v>
      </c>
      <c r="K3425" s="13" t="str">
        <f>IF(I3425=1,SUMIFS(IPO!$C$2:$C$5250,IPO!$H$2:$H$5250,"="&amp;data!$B3425,IPO!$J$2:$J$5250,"="&amp;data!$G3425),"")</f>
        <v/>
      </c>
      <c r="L3425" s="13">
        <f>SUMIFS(IPO!$E$2:$E$5250,IPO!$H$2:$H$5250,"="&amp;data!$B3425,IPO!$J$2:$J$5250,"="&amp;data!$G3425)</f>
        <v>0</v>
      </c>
      <c r="M3425" s="13">
        <f>SUMIFS(IPO!$F$2:$F$5250,IPO!$H$2:$H$5250,"="&amp;data!$B3425,IPO!$J$2:$J$5250,"="&amp;data!$G3425)</f>
        <v>0</v>
      </c>
      <c r="N3425" s="13"/>
      <c r="P3425" s="16">
        <f>COUNTIFS(equity_bonds!$H$2:$H$6414,"="&amp;data!$B3425,equity_bonds!$J$2:$J$6414,"="&amp;data!$G3425)</f>
        <v>1</v>
      </c>
      <c r="Q3425" s="16">
        <f>SUMIFS(equity_bonds!$B$2:$B$6414,equity_bonds!$H$2:$H$6414,"="&amp;data!$B3425,equity_bonds!$J$2:$J$6414,"="&amp;data!$G3425)</f>
        <v>1037.8</v>
      </c>
      <c r="R3425" s="16">
        <f>IF(P3425=1,SUMIFS(equity_bonds!$C$2:$C$6414,equity_bonds!$H$2:$H$6414,"="&amp;data!$B3425,equity_bonds!$J$2:$J$6414,"="&amp;data!$G3425),"")</f>
        <v>130</v>
      </c>
      <c r="S3425" s="16">
        <f>SUMIFS(equity_bonds!$E$2:$E$6414,equity_bonds!$H$2:$H$6414,"="&amp;data!$B3425,equity_bonds!$J$2:$J$6414,"="&amp;data!$G3425)</f>
        <v>0</v>
      </c>
      <c r="T3425" s="16">
        <f>SUMIFS(equity_bonds!$F$2:$F$6414,equity_bonds!$H$2:$H$6414,"="&amp;data!$B3425,equity_bonds!$J$2:$J$6414,"="&amp;data!$G3425)</f>
        <v>4</v>
      </c>
      <c r="U3425" s="16"/>
    </row>
    <row r="3426" spans="1:21" x14ac:dyDescent="0.25">
      <c r="A3426">
        <v>2218</v>
      </c>
      <c r="B3426">
        <v>2009</v>
      </c>
      <c r="C3426">
        <v>65</v>
      </c>
      <c r="D3426" t="s">
        <v>156</v>
      </c>
      <c r="E3426" t="s">
        <v>26</v>
      </c>
      <c r="F3426" t="s">
        <v>26</v>
      </c>
      <c r="G3426" t="str">
        <f t="shared" si="53"/>
        <v>Kaye Scholer</v>
      </c>
      <c r="I3426" s="13">
        <f>COUNTIFS(IPO!$J$2:$J$5250,"="&amp;data!$G3426,IPO!$H$2:$H$5250,"="&amp;data!$B3426)</f>
        <v>0</v>
      </c>
      <c r="J3426" s="13">
        <f>SUMIFS(IPO!$B$2:$B$5250,IPO!$H$2:$H$5250,"="&amp;data!$B3426,IPO!$J$2:$J$5250,"="&amp;data!$G3426)</f>
        <v>0</v>
      </c>
      <c r="K3426" s="13" t="str">
        <f>IF(I3426=1,SUMIFS(IPO!$C$2:$C$5250,IPO!$H$2:$H$5250,"="&amp;data!$B3426,IPO!$J$2:$J$5250,"="&amp;data!$G3426),"")</f>
        <v/>
      </c>
      <c r="L3426" s="13">
        <f>SUMIFS(IPO!$E$2:$E$5250,IPO!$H$2:$H$5250,"="&amp;data!$B3426,IPO!$J$2:$J$5250,"="&amp;data!$G3426)</f>
        <v>0</v>
      </c>
      <c r="M3426" s="13">
        <f>SUMIFS(IPO!$F$2:$F$5250,IPO!$H$2:$H$5250,"="&amp;data!$B3426,IPO!$J$2:$J$5250,"="&amp;data!$G3426)</f>
        <v>0</v>
      </c>
      <c r="N3426" s="13"/>
      <c r="P3426" s="16">
        <f>COUNTIFS(equity_bonds!$H$2:$H$6414,"="&amp;data!$B3426,equity_bonds!$J$2:$J$6414,"="&amp;data!$G3426)</f>
        <v>1</v>
      </c>
      <c r="Q3426" s="16">
        <f>SUMIFS(equity_bonds!$B$2:$B$6414,equity_bonds!$H$2:$H$6414,"="&amp;data!$B3426,equity_bonds!$J$2:$J$6414,"="&amp;data!$G3426)</f>
        <v>358.3</v>
      </c>
      <c r="R3426" s="16">
        <f>IF(P3426=1,SUMIFS(equity_bonds!$C$2:$C$6414,equity_bonds!$H$2:$H$6414,"="&amp;data!$B3426,equity_bonds!$J$2:$J$6414,"="&amp;data!$G3426),"")</f>
        <v>188</v>
      </c>
      <c r="S3426" s="16">
        <f>SUMIFS(equity_bonds!$E$2:$E$6414,equity_bonds!$H$2:$H$6414,"="&amp;data!$B3426,equity_bonds!$J$2:$J$6414,"="&amp;data!$G3426)</f>
        <v>0</v>
      </c>
      <c r="T3426" s="16">
        <f>SUMIFS(equity_bonds!$F$2:$F$6414,equity_bonds!$H$2:$H$6414,"="&amp;data!$B3426,equity_bonds!$J$2:$J$6414,"="&amp;data!$G3426)</f>
        <v>2</v>
      </c>
      <c r="U3426" s="16"/>
    </row>
    <row r="3427" spans="1:21" x14ac:dyDescent="0.25">
      <c r="A3427">
        <v>2256</v>
      </c>
      <c r="B3427">
        <v>2009</v>
      </c>
      <c r="C3427">
        <v>118</v>
      </c>
      <c r="D3427" t="s">
        <v>430</v>
      </c>
      <c r="E3427" t="s">
        <v>27</v>
      </c>
      <c r="F3427" t="s">
        <v>2590</v>
      </c>
      <c r="G3427" t="str">
        <f t="shared" si="53"/>
        <v>Kelley Drye</v>
      </c>
      <c r="I3427" s="13">
        <f>COUNTIFS(IPO!$J$2:$J$5250,"="&amp;data!$G3427,IPO!$H$2:$H$5250,"="&amp;data!$B3427)</f>
        <v>1</v>
      </c>
      <c r="J3427" s="13">
        <f>SUMIFS(IPO!$B$2:$B$5250,IPO!$H$2:$H$5250,"="&amp;data!$B3427,IPO!$J$2:$J$5250,"="&amp;data!$G3427)</f>
        <v>0</v>
      </c>
      <c r="K3427" s="13">
        <f>IF(I3427=1,SUMIFS(IPO!$C$2:$C$5250,IPO!$H$2:$H$5250,"="&amp;data!$B3427,IPO!$J$2:$J$5250,"="&amp;data!$G3427),"")</f>
        <v>91</v>
      </c>
      <c r="L3427" s="13">
        <f>SUMIFS(IPO!$E$2:$E$5250,IPO!$H$2:$H$5250,"="&amp;data!$B3427,IPO!$J$2:$J$5250,"="&amp;data!$G3427)</f>
        <v>0</v>
      </c>
      <c r="M3427" s="13">
        <f>SUMIFS(IPO!$F$2:$F$5250,IPO!$H$2:$H$5250,"="&amp;data!$B3427,IPO!$J$2:$J$5250,"="&amp;data!$G3427)</f>
        <v>1</v>
      </c>
      <c r="N3427" s="13"/>
      <c r="P3427" s="16">
        <f>COUNTIFS(equity_bonds!$H$2:$H$6414,"="&amp;data!$B3427,equity_bonds!$J$2:$J$6414,"="&amp;data!$G3427)</f>
        <v>0</v>
      </c>
      <c r="Q3427" s="16">
        <f>SUMIFS(equity_bonds!$B$2:$B$6414,equity_bonds!$H$2:$H$6414,"="&amp;data!$B3427,equity_bonds!$J$2:$J$6414,"="&amp;data!$G3427)</f>
        <v>0</v>
      </c>
      <c r="R3427" s="16" t="str">
        <f>IF(P3427=1,SUMIFS(equity_bonds!$C$2:$C$6414,equity_bonds!$H$2:$H$6414,"="&amp;data!$B3427,equity_bonds!$J$2:$J$6414,"="&amp;data!$G3427),"")</f>
        <v/>
      </c>
      <c r="S3427" s="16">
        <f>SUMIFS(equity_bonds!$E$2:$E$6414,equity_bonds!$H$2:$H$6414,"="&amp;data!$B3427,equity_bonds!$J$2:$J$6414,"="&amp;data!$G3427)</f>
        <v>0</v>
      </c>
      <c r="T3427" s="16">
        <f>SUMIFS(equity_bonds!$F$2:$F$6414,equity_bonds!$H$2:$H$6414,"="&amp;data!$B3427,equity_bonds!$J$2:$J$6414,"="&amp;data!$G3427)</f>
        <v>0</v>
      </c>
      <c r="U3427" s="16"/>
    </row>
    <row r="3428" spans="1:21" x14ac:dyDescent="0.25">
      <c r="A3428">
        <v>2272</v>
      </c>
      <c r="B3428">
        <v>2009</v>
      </c>
      <c r="C3428">
        <v>169</v>
      </c>
      <c r="D3428" t="s">
        <v>371</v>
      </c>
      <c r="E3428" t="s">
        <v>282</v>
      </c>
      <c r="F3428" t="s">
        <v>2705</v>
      </c>
      <c r="G3428" t="str">
        <f t="shared" si="53"/>
        <v>Kenyon Kenyon</v>
      </c>
      <c r="I3428" s="13">
        <f>COUNTIFS(IPO!$J$2:$J$5250,"="&amp;data!$G3428,IPO!$H$2:$H$5250,"="&amp;data!$B3428)</f>
        <v>0</v>
      </c>
      <c r="J3428" s="13">
        <f>SUMIFS(IPO!$B$2:$B$5250,IPO!$H$2:$H$5250,"="&amp;data!$B3428,IPO!$J$2:$J$5250,"="&amp;data!$G3428)</f>
        <v>0</v>
      </c>
      <c r="K3428" s="13" t="str">
        <f>IF(I3428=1,SUMIFS(IPO!$C$2:$C$5250,IPO!$H$2:$H$5250,"="&amp;data!$B3428,IPO!$J$2:$J$5250,"="&amp;data!$G3428),"")</f>
        <v/>
      </c>
      <c r="L3428" s="13">
        <f>SUMIFS(IPO!$E$2:$E$5250,IPO!$H$2:$H$5250,"="&amp;data!$B3428,IPO!$J$2:$J$5250,"="&amp;data!$G3428)</f>
        <v>0</v>
      </c>
      <c r="M3428" s="13">
        <f>SUMIFS(IPO!$F$2:$F$5250,IPO!$H$2:$H$5250,"="&amp;data!$B3428,IPO!$J$2:$J$5250,"="&amp;data!$G3428)</f>
        <v>0</v>
      </c>
      <c r="N3428" s="13"/>
      <c r="P3428" s="16">
        <f>COUNTIFS(equity_bonds!$H$2:$H$6414,"="&amp;data!$B3428,equity_bonds!$J$2:$J$6414,"="&amp;data!$G3428)</f>
        <v>0</v>
      </c>
      <c r="Q3428" s="16">
        <f>SUMIFS(equity_bonds!$B$2:$B$6414,equity_bonds!$H$2:$H$6414,"="&amp;data!$B3428,equity_bonds!$J$2:$J$6414,"="&amp;data!$G3428)</f>
        <v>0</v>
      </c>
      <c r="R3428" s="16" t="str">
        <f>IF(P3428=1,SUMIFS(equity_bonds!$C$2:$C$6414,equity_bonds!$H$2:$H$6414,"="&amp;data!$B3428,equity_bonds!$J$2:$J$6414,"="&amp;data!$G3428),"")</f>
        <v/>
      </c>
      <c r="S3428" s="16">
        <f>SUMIFS(equity_bonds!$E$2:$E$6414,equity_bonds!$H$2:$H$6414,"="&amp;data!$B3428,equity_bonds!$J$2:$J$6414,"="&amp;data!$G3428)</f>
        <v>0</v>
      </c>
      <c r="T3428" s="16">
        <f>SUMIFS(equity_bonds!$F$2:$F$6414,equity_bonds!$H$2:$H$6414,"="&amp;data!$B3428,equity_bonds!$J$2:$J$6414,"="&amp;data!$G3428)</f>
        <v>0</v>
      </c>
      <c r="U3428" s="16"/>
    </row>
    <row r="3429" spans="1:21" x14ac:dyDescent="0.25">
      <c r="A3429">
        <v>2290</v>
      </c>
      <c r="B3429">
        <v>2009</v>
      </c>
      <c r="C3429">
        <v>100</v>
      </c>
      <c r="D3429" t="s">
        <v>201</v>
      </c>
      <c r="E3429" t="s">
        <v>243</v>
      </c>
      <c r="F3429" t="s">
        <v>243</v>
      </c>
      <c r="G3429" t="str">
        <f t="shared" si="53"/>
        <v>Kilpatrick Stockton</v>
      </c>
      <c r="I3429" s="13">
        <f>COUNTIFS(IPO!$J$2:$J$5250,"="&amp;data!$G3429,IPO!$H$2:$H$5250,"="&amp;data!$B3429)</f>
        <v>0</v>
      </c>
      <c r="J3429" s="13">
        <f>SUMIFS(IPO!$B$2:$B$5250,IPO!$H$2:$H$5250,"="&amp;data!$B3429,IPO!$J$2:$J$5250,"="&amp;data!$G3429)</f>
        <v>0</v>
      </c>
      <c r="K3429" s="13" t="str">
        <f>IF(I3429=1,SUMIFS(IPO!$C$2:$C$5250,IPO!$H$2:$H$5250,"="&amp;data!$B3429,IPO!$J$2:$J$5250,"="&amp;data!$G3429),"")</f>
        <v/>
      </c>
      <c r="L3429" s="13">
        <f>SUMIFS(IPO!$E$2:$E$5250,IPO!$H$2:$H$5250,"="&amp;data!$B3429,IPO!$J$2:$J$5250,"="&amp;data!$G3429)</f>
        <v>0</v>
      </c>
      <c r="M3429" s="13">
        <f>SUMIFS(IPO!$F$2:$F$5250,IPO!$H$2:$H$5250,"="&amp;data!$B3429,IPO!$J$2:$J$5250,"="&amp;data!$G3429)</f>
        <v>0</v>
      </c>
      <c r="N3429" s="13"/>
      <c r="P3429" s="16">
        <f>COUNTIFS(equity_bonds!$H$2:$H$6414,"="&amp;data!$B3429,equity_bonds!$J$2:$J$6414,"="&amp;data!$G3429)</f>
        <v>1</v>
      </c>
      <c r="Q3429" s="16">
        <f>SUMIFS(equity_bonds!$B$2:$B$6414,equity_bonds!$H$2:$H$6414,"="&amp;data!$B3429,equity_bonds!$J$2:$J$6414,"="&amp;data!$G3429)</f>
        <v>422.4</v>
      </c>
      <c r="R3429" s="16">
        <f>IF(P3429=1,SUMIFS(equity_bonds!$C$2:$C$6414,equity_bonds!$H$2:$H$6414,"="&amp;data!$B3429,equity_bonds!$J$2:$J$6414,"="&amp;data!$G3429),"")</f>
        <v>175</v>
      </c>
      <c r="S3429" s="16">
        <f>SUMIFS(equity_bonds!$E$2:$E$6414,equity_bonds!$H$2:$H$6414,"="&amp;data!$B3429,equity_bonds!$J$2:$J$6414,"="&amp;data!$G3429)</f>
        <v>0</v>
      </c>
      <c r="T3429" s="16">
        <f>SUMIFS(equity_bonds!$F$2:$F$6414,equity_bonds!$H$2:$H$6414,"="&amp;data!$B3429,equity_bonds!$J$2:$J$6414,"="&amp;data!$G3429)</f>
        <v>4</v>
      </c>
      <c r="U3429" s="16"/>
    </row>
    <row r="3430" spans="1:21" x14ac:dyDescent="0.25">
      <c r="A3430">
        <v>2320</v>
      </c>
      <c r="B3430">
        <v>2009</v>
      </c>
      <c r="C3430">
        <v>40</v>
      </c>
      <c r="D3430" t="s">
        <v>95</v>
      </c>
      <c r="E3430" t="s">
        <v>88</v>
      </c>
      <c r="F3430" t="s">
        <v>2623</v>
      </c>
      <c r="G3430" t="str">
        <f t="shared" si="53"/>
        <v>King Spalding</v>
      </c>
      <c r="I3430" s="13">
        <f>COUNTIFS(IPO!$J$2:$J$5250,"="&amp;data!$G3430,IPO!$H$2:$H$5250,"="&amp;data!$B3430)</f>
        <v>0</v>
      </c>
      <c r="J3430" s="13">
        <f>SUMIFS(IPO!$B$2:$B$5250,IPO!$H$2:$H$5250,"="&amp;data!$B3430,IPO!$J$2:$J$5250,"="&amp;data!$G3430)</f>
        <v>0</v>
      </c>
      <c r="K3430" s="13" t="str">
        <f>IF(I3430=1,SUMIFS(IPO!$C$2:$C$5250,IPO!$H$2:$H$5250,"="&amp;data!$B3430,IPO!$J$2:$J$5250,"="&amp;data!$G3430),"")</f>
        <v/>
      </c>
      <c r="L3430" s="13">
        <f>SUMIFS(IPO!$E$2:$E$5250,IPO!$H$2:$H$5250,"="&amp;data!$B3430,IPO!$J$2:$J$5250,"="&amp;data!$G3430)</f>
        <v>0</v>
      </c>
      <c r="M3430" s="13">
        <f>SUMIFS(IPO!$F$2:$F$5250,IPO!$H$2:$H$5250,"="&amp;data!$B3430,IPO!$J$2:$J$5250,"="&amp;data!$G3430)</f>
        <v>0</v>
      </c>
      <c r="N3430" s="13"/>
      <c r="P3430" s="16">
        <f>COUNTIFS(equity_bonds!$H$2:$H$6414,"="&amp;data!$B3430,equity_bonds!$J$2:$J$6414,"="&amp;data!$G3430)</f>
        <v>1</v>
      </c>
      <c r="Q3430" s="16">
        <f>SUMIFS(equity_bonds!$B$2:$B$6414,equity_bonds!$H$2:$H$6414,"="&amp;data!$B3430,equity_bonds!$J$2:$J$6414,"="&amp;data!$G3430)</f>
        <v>7982.2</v>
      </c>
      <c r="R3430" s="16">
        <f>IF(P3430=1,SUMIFS(equity_bonds!$C$2:$C$6414,equity_bonds!$H$2:$H$6414,"="&amp;data!$B3430,equity_bonds!$J$2:$J$6414,"="&amp;data!$G3430),"")</f>
        <v>61</v>
      </c>
      <c r="S3430" s="16">
        <f>SUMIFS(equity_bonds!$E$2:$E$6414,equity_bonds!$H$2:$H$6414,"="&amp;data!$B3430,equity_bonds!$J$2:$J$6414,"="&amp;data!$G3430)</f>
        <v>0.2</v>
      </c>
      <c r="T3430" s="16">
        <f>SUMIFS(equity_bonds!$F$2:$F$6414,equity_bonds!$H$2:$H$6414,"="&amp;data!$B3430,equity_bonds!$J$2:$J$6414,"="&amp;data!$G3430)</f>
        <v>1</v>
      </c>
      <c r="U3430" s="16"/>
    </row>
    <row r="3431" spans="1:21" x14ac:dyDescent="0.25">
      <c r="A3431">
        <v>2351</v>
      </c>
      <c r="B3431">
        <v>2009</v>
      </c>
      <c r="C3431">
        <v>7</v>
      </c>
      <c r="D3431" t="s">
        <v>166</v>
      </c>
      <c r="E3431" t="s">
        <v>28</v>
      </c>
      <c r="F3431" t="s">
        <v>2591</v>
      </c>
      <c r="G3431" t="str">
        <f t="shared" si="53"/>
        <v>Kirkland Ellis</v>
      </c>
      <c r="I3431" s="13">
        <f>COUNTIFS(IPO!$J$2:$J$5250,"="&amp;data!$G3431,IPO!$H$2:$H$5250,"="&amp;data!$B3431)</f>
        <v>1</v>
      </c>
      <c r="J3431" s="13">
        <f>SUMIFS(IPO!$B$2:$B$5250,IPO!$H$2:$H$5250,"="&amp;data!$B3431,IPO!$J$2:$J$5250,"="&amp;data!$G3431)</f>
        <v>1000</v>
      </c>
      <c r="K3431" s="13">
        <f>IF(I3431=1,SUMIFS(IPO!$C$2:$C$5250,IPO!$H$2:$H$5250,"="&amp;data!$B3431,IPO!$J$2:$J$5250,"="&amp;data!$G3431),"")</f>
        <v>14</v>
      </c>
      <c r="L3431" s="13">
        <f>SUMIFS(IPO!$E$2:$E$5250,IPO!$H$2:$H$5250,"="&amp;data!$B3431,IPO!$J$2:$J$5250,"="&amp;data!$G3431)</f>
        <v>1.9</v>
      </c>
      <c r="M3431" s="13">
        <f>SUMIFS(IPO!$F$2:$F$5250,IPO!$H$2:$H$5250,"="&amp;data!$B3431,IPO!$J$2:$J$5250,"="&amp;data!$G3431)</f>
        <v>2</v>
      </c>
      <c r="N3431" s="13"/>
      <c r="P3431" s="16">
        <f>COUNTIFS(equity_bonds!$H$2:$H$6414,"="&amp;data!$B3431,equity_bonds!$J$2:$J$6414,"="&amp;data!$G3431)</f>
        <v>1</v>
      </c>
      <c r="Q3431" s="16">
        <f>SUMIFS(equity_bonds!$B$2:$B$6414,equity_bonds!$H$2:$H$6414,"="&amp;data!$B3431,equity_bonds!$J$2:$J$6414,"="&amp;data!$G3431)</f>
        <v>26592.799999999999</v>
      </c>
      <c r="R3431" s="16">
        <f>IF(P3431=1,SUMIFS(equity_bonds!$C$2:$C$6414,equity_bonds!$H$2:$H$6414,"="&amp;data!$B3431,equity_bonds!$J$2:$J$6414,"="&amp;data!$G3431),"")</f>
        <v>24</v>
      </c>
      <c r="S3431" s="16">
        <f>SUMIFS(equity_bonds!$E$2:$E$6414,equity_bonds!$H$2:$H$6414,"="&amp;data!$B3431,equity_bonds!$J$2:$J$6414,"="&amp;data!$G3431)</f>
        <v>0.7</v>
      </c>
      <c r="T3431" s="16">
        <f>SUMIFS(equity_bonds!$F$2:$F$6414,equity_bonds!$H$2:$H$6414,"="&amp;data!$B3431,equity_bonds!$J$2:$J$6414,"="&amp;data!$G3431)</f>
        <v>27</v>
      </c>
      <c r="U3431" s="16"/>
    </row>
    <row r="3432" spans="1:21" x14ac:dyDescent="0.25">
      <c r="A3432">
        <v>2390</v>
      </c>
      <c r="B3432">
        <v>2009</v>
      </c>
      <c r="C3432">
        <v>169</v>
      </c>
      <c r="D3432" t="s">
        <v>404</v>
      </c>
      <c r="E3432" t="s">
        <v>459</v>
      </c>
      <c r="F3432" t="s">
        <v>2760</v>
      </c>
      <c r="G3432" t="str">
        <f t="shared" si="53"/>
        <v>Knobbe Martens</v>
      </c>
      <c r="I3432" s="13">
        <f>COUNTIFS(IPO!$J$2:$J$5250,"="&amp;data!$G3432,IPO!$H$2:$H$5250,"="&amp;data!$B3432)</f>
        <v>0</v>
      </c>
      <c r="J3432" s="13">
        <f>SUMIFS(IPO!$B$2:$B$5250,IPO!$H$2:$H$5250,"="&amp;data!$B3432,IPO!$J$2:$J$5250,"="&amp;data!$G3432)</f>
        <v>0</v>
      </c>
      <c r="K3432" s="13" t="str">
        <f>IF(I3432=1,SUMIFS(IPO!$C$2:$C$5250,IPO!$H$2:$H$5250,"="&amp;data!$B3432,IPO!$J$2:$J$5250,"="&amp;data!$G3432),"")</f>
        <v/>
      </c>
      <c r="L3432" s="13">
        <f>SUMIFS(IPO!$E$2:$E$5250,IPO!$H$2:$H$5250,"="&amp;data!$B3432,IPO!$J$2:$J$5250,"="&amp;data!$G3432)</f>
        <v>0</v>
      </c>
      <c r="M3432" s="13">
        <f>SUMIFS(IPO!$F$2:$F$5250,IPO!$H$2:$H$5250,"="&amp;data!$B3432,IPO!$J$2:$J$5250,"="&amp;data!$G3432)</f>
        <v>0</v>
      </c>
      <c r="N3432" s="13"/>
      <c r="P3432" s="16">
        <f>COUNTIFS(equity_bonds!$H$2:$H$6414,"="&amp;data!$B3432,equity_bonds!$J$2:$J$6414,"="&amp;data!$G3432)</f>
        <v>0</v>
      </c>
      <c r="Q3432" s="16">
        <f>SUMIFS(equity_bonds!$B$2:$B$6414,equity_bonds!$H$2:$H$6414,"="&amp;data!$B3432,equity_bonds!$J$2:$J$6414,"="&amp;data!$G3432)</f>
        <v>0</v>
      </c>
      <c r="R3432" s="16" t="str">
        <f>IF(P3432=1,SUMIFS(equity_bonds!$C$2:$C$6414,equity_bonds!$H$2:$H$6414,"="&amp;data!$B3432,equity_bonds!$J$2:$J$6414,"="&amp;data!$G3432),"")</f>
        <v/>
      </c>
      <c r="S3432" s="16">
        <f>SUMIFS(equity_bonds!$E$2:$E$6414,equity_bonds!$H$2:$H$6414,"="&amp;data!$B3432,equity_bonds!$J$2:$J$6414,"="&amp;data!$G3432)</f>
        <v>0</v>
      </c>
      <c r="T3432" s="16">
        <f>SUMIFS(equity_bonds!$F$2:$F$6414,equity_bonds!$H$2:$H$6414,"="&amp;data!$B3432,equity_bonds!$J$2:$J$6414,"="&amp;data!$G3432)</f>
        <v>0</v>
      </c>
      <c r="U3432" s="16"/>
    </row>
    <row r="3433" spans="1:21" x14ac:dyDescent="0.25">
      <c r="A3433">
        <v>2404</v>
      </c>
      <c r="B3433">
        <v>2009</v>
      </c>
      <c r="C3433">
        <v>90</v>
      </c>
      <c r="D3433" t="s">
        <v>210</v>
      </c>
      <c r="E3433" t="s">
        <v>283</v>
      </c>
      <c r="F3433" t="s">
        <v>2706</v>
      </c>
      <c r="G3433" t="str">
        <f t="shared" si="53"/>
        <v>Kramer Levin</v>
      </c>
      <c r="I3433" s="13">
        <f>COUNTIFS(IPO!$J$2:$J$5250,"="&amp;data!$G3433,IPO!$H$2:$H$5250,"="&amp;data!$B3433)</f>
        <v>1</v>
      </c>
      <c r="J3433" s="13">
        <f>SUMIFS(IPO!$B$2:$B$5250,IPO!$H$2:$H$5250,"="&amp;data!$B3433,IPO!$J$2:$J$5250,"="&amp;data!$G3433)</f>
        <v>566.79999999999995</v>
      </c>
      <c r="K3433" s="13">
        <f>IF(I3433=1,SUMIFS(IPO!$C$2:$C$5250,IPO!$H$2:$H$5250,"="&amp;data!$B3433,IPO!$J$2:$J$5250,"="&amp;data!$G3433),"")</f>
        <v>25</v>
      </c>
      <c r="L3433" s="13">
        <f>SUMIFS(IPO!$E$2:$E$5250,IPO!$H$2:$H$5250,"="&amp;data!$B3433,IPO!$J$2:$J$5250,"="&amp;data!$G3433)</f>
        <v>1.1000000000000001</v>
      </c>
      <c r="M3433" s="13">
        <f>SUMIFS(IPO!$F$2:$F$5250,IPO!$H$2:$H$5250,"="&amp;data!$B3433,IPO!$J$2:$J$5250,"="&amp;data!$G3433)</f>
        <v>3</v>
      </c>
      <c r="N3433" s="13"/>
      <c r="P3433" s="16">
        <f>COUNTIFS(equity_bonds!$H$2:$H$6414,"="&amp;data!$B3433,equity_bonds!$J$2:$J$6414,"="&amp;data!$G3433)</f>
        <v>1</v>
      </c>
      <c r="Q3433" s="16">
        <f>SUMIFS(equity_bonds!$B$2:$B$6414,equity_bonds!$H$2:$H$6414,"="&amp;data!$B3433,equity_bonds!$J$2:$J$6414,"="&amp;data!$G3433)</f>
        <v>954.8</v>
      </c>
      <c r="R3433" s="16">
        <f>IF(P3433=1,SUMIFS(equity_bonds!$C$2:$C$6414,equity_bonds!$H$2:$H$6414,"="&amp;data!$B3433,equity_bonds!$J$2:$J$6414,"="&amp;data!$G3433),"")</f>
        <v>135</v>
      </c>
      <c r="S3433" s="16">
        <f>SUMIFS(equity_bonds!$E$2:$E$6414,equity_bonds!$H$2:$H$6414,"="&amp;data!$B3433,equity_bonds!$J$2:$J$6414,"="&amp;data!$G3433)</f>
        <v>0</v>
      </c>
      <c r="T3433" s="16">
        <f>SUMIFS(equity_bonds!$F$2:$F$6414,equity_bonds!$H$2:$H$6414,"="&amp;data!$B3433,equity_bonds!$J$2:$J$6414,"="&amp;data!$G3433)</f>
        <v>6</v>
      </c>
      <c r="U3433" s="16"/>
    </row>
    <row r="3434" spans="1:21" x14ac:dyDescent="0.25">
      <c r="A3434">
        <v>2423</v>
      </c>
      <c r="B3434">
        <v>2009</v>
      </c>
      <c r="C3434">
        <v>150</v>
      </c>
      <c r="D3434" t="s">
        <v>411</v>
      </c>
      <c r="E3434" t="s">
        <v>90</v>
      </c>
      <c r="F3434" t="s">
        <v>90</v>
      </c>
      <c r="G3434" t="str">
        <f t="shared" si="53"/>
        <v>Kutak Rock</v>
      </c>
      <c r="I3434" s="13">
        <f>COUNTIFS(IPO!$J$2:$J$5250,"="&amp;data!$G3434,IPO!$H$2:$H$5250,"="&amp;data!$B3434)</f>
        <v>0</v>
      </c>
      <c r="J3434" s="13">
        <f>SUMIFS(IPO!$B$2:$B$5250,IPO!$H$2:$H$5250,"="&amp;data!$B3434,IPO!$J$2:$J$5250,"="&amp;data!$G3434)</f>
        <v>0</v>
      </c>
      <c r="K3434" s="13" t="str">
        <f>IF(I3434=1,SUMIFS(IPO!$C$2:$C$5250,IPO!$H$2:$H$5250,"="&amp;data!$B3434,IPO!$J$2:$J$5250,"="&amp;data!$G3434),"")</f>
        <v/>
      </c>
      <c r="L3434" s="13">
        <f>SUMIFS(IPO!$E$2:$E$5250,IPO!$H$2:$H$5250,"="&amp;data!$B3434,IPO!$J$2:$J$5250,"="&amp;data!$G3434)</f>
        <v>0</v>
      </c>
      <c r="M3434" s="13">
        <f>SUMIFS(IPO!$F$2:$F$5250,IPO!$H$2:$H$5250,"="&amp;data!$B3434,IPO!$J$2:$J$5250,"="&amp;data!$G3434)</f>
        <v>0</v>
      </c>
      <c r="N3434" s="13"/>
      <c r="P3434" s="16">
        <f>COUNTIFS(equity_bonds!$H$2:$H$6414,"="&amp;data!$B3434,equity_bonds!$J$2:$J$6414,"="&amp;data!$G3434)</f>
        <v>2</v>
      </c>
      <c r="Q3434" s="16">
        <f>SUMIFS(equity_bonds!$B$2:$B$6414,equity_bonds!$H$2:$H$6414,"="&amp;data!$B3434,equity_bonds!$J$2:$J$6414,"="&amp;data!$G3434)</f>
        <v>8674</v>
      </c>
      <c r="R3434" s="16" t="str">
        <f>IF(P3434=1,SUMIFS(equity_bonds!$C$2:$C$6414,equity_bonds!$H$2:$H$6414,"="&amp;data!$B3434,equity_bonds!$J$2:$J$6414,"="&amp;data!$G3434),"")</f>
        <v/>
      </c>
      <c r="S3434" s="16">
        <f>SUMIFS(equity_bonds!$E$2:$E$6414,equity_bonds!$H$2:$H$6414,"="&amp;data!$B3434,equity_bonds!$J$2:$J$6414,"="&amp;data!$G3434)</f>
        <v>0.30000000000000004</v>
      </c>
      <c r="T3434" s="16">
        <f>SUMIFS(equity_bonds!$F$2:$F$6414,equity_bonds!$H$2:$H$6414,"="&amp;data!$B3434,equity_bonds!$J$2:$J$6414,"="&amp;data!$G3434)</f>
        <v>3</v>
      </c>
      <c r="U3434" s="16"/>
    </row>
    <row r="3435" spans="1:21" x14ac:dyDescent="0.25">
      <c r="A3435">
        <v>2461</v>
      </c>
      <c r="B3435">
        <v>2009</v>
      </c>
      <c r="C3435">
        <v>3</v>
      </c>
      <c r="D3435" t="s">
        <v>60</v>
      </c>
      <c r="E3435" t="s">
        <v>29</v>
      </c>
      <c r="F3435" t="s">
        <v>2592</v>
      </c>
      <c r="G3435" t="str">
        <f t="shared" si="53"/>
        <v>Latham Watkins</v>
      </c>
      <c r="I3435" s="13">
        <f>COUNTIFS(IPO!$J$2:$J$5250,"="&amp;data!$G3435,IPO!$H$2:$H$5250,"="&amp;data!$B3435)</f>
        <v>1</v>
      </c>
      <c r="J3435" s="13">
        <f>SUMIFS(IPO!$B$2:$B$5250,IPO!$H$2:$H$5250,"="&amp;data!$B3435,IPO!$J$2:$J$5250,"="&amp;data!$G3435)</f>
        <v>1727.1</v>
      </c>
      <c r="K3435" s="13">
        <f>IF(I3435=1,SUMIFS(IPO!$C$2:$C$5250,IPO!$H$2:$H$5250,"="&amp;data!$B3435,IPO!$J$2:$J$5250,"="&amp;data!$G3435),"")</f>
        <v>6</v>
      </c>
      <c r="L3435" s="13">
        <f>SUMIFS(IPO!$E$2:$E$5250,IPO!$H$2:$H$5250,"="&amp;data!$B3435,IPO!$J$2:$J$5250,"="&amp;data!$G3435)</f>
        <v>3.4</v>
      </c>
      <c r="M3435" s="13">
        <f>SUMIFS(IPO!$F$2:$F$5250,IPO!$H$2:$H$5250,"="&amp;data!$B3435,IPO!$J$2:$J$5250,"="&amp;data!$G3435)</f>
        <v>10</v>
      </c>
      <c r="N3435" s="13"/>
      <c r="P3435" s="16">
        <f>COUNTIFS(equity_bonds!$H$2:$H$6414,"="&amp;data!$B3435,equity_bonds!$J$2:$J$6414,"="&amp;data!$G3435)</f>
        <v>1</v>
      </c>
      <c r="Q3435" s="16">
        <f>SUMIFS(equity_bonds!$B$2:$B$6414,equity_bonds!$H$2:$H$6414,"="&amp;data!$B3435,equity_bonds!$J$2:$J$6414,"="&amp;data!$G3435)</f>
        <v>20705.099999999999</v>
      </c>
      <c r="R3435" s="16">
        <f>IF(P3435=1,SUMIFS(equity_bonds!$C$2:$C$6414,equity_bonds!$H$2:$H$6414,"="&amp;data!$B3435,equity_bonds!$J$2:$J$6414,"="&amp;data!$G3435),"")</f>
        <v>30</v>
      </c>
      <c r="S3435" s="16">
        <f>SUMIFS(equity_bonds!$E$2:$E$6414,equity_bonds!$H$2:$H$6414,"="&amp;data!$B3435,equity_bonds!$J$2:$J$6414,"="&amp;data!$G3435)</f>
        <v>0.6</v>
      </c>
      <c r="T3435" s="16">
        <f>SUMIFS(equity_bonds!$F$2:$F$6414,equity_bonds!$H$2:$H$6414,"="&amp;data!$B3435,equity_bonds!$J$2:$J$6414,"="&amp;data!$G3435)</f>
        <v>67</v>
      </c>
      <c r="U3435" s="16"/>
    </row>
    <row r="3436" spans="1:21" x14ac:dyDescent="0.25">
      <c r="A3436">
        <v>2471</v>
      </c>
      <c r="B3436">
        <v>2009</v>
      </c>
      <c r="C3436">
        <v>186</v>
      </c>
      <c r="D3436" t="s">
        <v>335</v>
      </c>
      <c r="E3436" t="s">
        <v>488</v>
      </c>
      <c r="F3436" t="s">
        <v>2772</v>
      </c>
      <c r="G3436" t="str">
        <f t="shared" si="53"/>
        <v>Lathrop Gage</v>
      </c>
      <c r="I3436" s="13">
        <f>COUNTIFS(IPO!$J$2:$J$5250,"="&amp;data!$G3436,IPO!$H$2:$H$5250,"="&amp;data!$B3436)</f>
        <v>0</v>
      </c>
      <c r="J3436" s="13">
        <f>SUMIFS(IPO!$B$2:$B$5250,IPO!$H$2:$H$5250,"="&amp;data!$B3436,IPO!$J$2:$J$5250,"="&amp;data!$G3436)</f>
        <v>0</v>
      </c>
      <c r="K3436" s="13" t="str">
        <f>IF(I3436=1,SUMIFS(IPO!$C$2:$C$5250,IPO!$H$2:$H$5250,"="&amp;data!$B3436,IPO!$J$2:$J$5250,"="&amp;data!$G3436),"")</f>
        <v/>
      </c>
      <c r="L3436" s="13">
        <f>SUMIFS(IPO!$E$2:$E$5250,IPO!$H$2:$H$5250,"="&amp;data!$B3436,IPO!$J$2:$J$5250,"="&amp;data!$G3436)</f>
        <v>0</v>
      </c>
      <c r="M3436" s="13">
        <f>SUMIFS(IPO!$F$2:$F$5250,IPO!$H$2:$H$5250,"="&amp;data!$B3436,IPO!$J$2:$J$5250,"="&amp;data!$G3436)</f>
        <v>0</v>
      </c>
      <c r="N3436" s="13"/>
      <c r="P3436" s="16">
        <f>COUNTIFS(equity_bonds!$H$2:$H$6414,"="&amp;data!$B3436,equity_bonds!$J$2:$J$6414,"="&amp;data!$G3436)</f>
        <v>0</v>
      </c>
      <c r="Q3436" s="16">
        <f>SUMIFS(equity_bonds!$B$2:$B$6414,equity_bonds!$H$2:$H$6414,"="&amp;data!$B3436,equity_bonds!$J$2:$J$6414,"="&amp;data!$G3436)</f>
        <v>0</v>
      </c>
      <c r="R3436" s="16" t="str">
        <f>IF(P3436=1,SUMIFS(equity_bonds!$C$2:$C$6414,equity_bonds!$H$2:$H$6414,"="&amp;data!$B3436,equity_bonds!$J$2:$J$6414,"="&amp;data!$G3436),"")</f>
        <v/>
      </c>
      <c r="S3436" s="16">
        <f>SUMIFS(equity_bonds!$E$2:$E$6414,equity_bonds!$H$2:$H$6414,"="&amp;data!$B3436,equity_bonds!$J$2:$J$6414,"="&amp;data!$G3436)</f>
        <v>0</v>
      </c>
      <c r="T3436" s="16">
        <f>SUMIFS(equity_bonds!$F$2:$F$6414,equity_bonds!$H$2:$H$6414,"="&amp;data!$B3436,equity_bonds!$J$2:$J$6414,"="&amp;data!$G3436)</f>
        <v>0</v>
      </c>
      <c r="U3436" s="16"/>
    </row>
    <row r="3437" spans="1:21" x14ac:dyDescent="0.25">
      <c r="A3437">
        <v>2505</v>
      </c>
      <c r="B3437">
        <v>2009</v>
      </c>
      <c r="C3437">
        <v>194</v>
      </c>
      <c r="D3437" t="s">
        <v>5</v>
      </c>
      <c r="E3437" t="s">
        <v>578</v>
      </c>
      <c r="F3437" t="s">
        <v>578</v>
      </c>
      <c r="G3437" t="str">
        <f t="shared" si="53"/>
        <v>Lewis and</v>
      </c>
      <c r="I3437" s="13">
        <f>COUNTIFS(IPO!$J$2:$J$5250,"="&amp;data!$G3437,IPO!$H$2:$H$5250,"="&amp;data!$B3437)</f>
        <v>0</v>
      </c>
      <c r="J3437" s="13">
        <f>SUMIFS(IPO!$B$2:$B$5250,IPO!$H$2:$H$5250,"="&amp;data!$B3437,IPO!$J$2:$J$5250,"="&amp;data!$G3437)</f>
        <v>0</v>
      </c>
      <c r="K3437" s="13" t="str">
        <f>IF(I3437=1,SUMIFS(IPO!$C$2:$C$5250,IPO!$H$2:$H$5250,"="&amp;data!$B3437,IPO!$J$2:$J$5250,"="&amp;data!$G3437),"")</f>
        <v/>
      </c>
      <c r="L3437" s="13">
        <f>SUMIFS(IPO!$E$2:$E$5250,IPO!$H$2:$H$5250,"="&amp;data!$B3437,IPO!$J$2:$J$5250,"="&amp;data!$G3437)</f>
        <v>0</v>
      </c>
      <c r="M3437" s="13">
        <f>SUMIFS(IPO!$F$2:$F$5250,IPO!$H$2:$H$5250,"="&amp;data!$B3437,IPO!$J$2:$J$5250,"="&amp;data!$G3437)</f>
        <v>0</v>
      </c>
      <c r="N3437" s="13"/>
      <c r="P3437" s="16">
        <f>COUNTIFS(equity_bonds!$H$2:$H$6414,"="&amp;data!$B3437,equity_bonds!$J$2:$J$6414,"="&amp;data!$G3437)</f>
        <v>0</v>
      </c>
      <c r="Q3437" s="16">
        <f>SUMIFS(equity_bonds!$B$2:$B$6414,equity_bonds!$H$2:$H$6414,"="&amp;data!$B3437,equity_bonds!$J$2:$J$6414,"="&amp;data!$G3437)</f>
        <v>0</v>
      </c>
      <c r="R3437" s="16" t="str">
        <f>IF(P3437=1,SUMIFS(equity_bonds!$C$2:$C$6414,equity_bonds!$H$2:$H$6414,"="&amp;data!$B3437,equity_bonds!$J$2:$J$6414,"="&amp;data!$G3437),"")</f>
        <v/>
      </c>
      <c r="S3437" s="16">
        <f>SUMIFS(equity_bonds!$E$2:$E$6414,equity_bonds!$H$2:$H$6414,"="&amp;data!$B3437,equity_bonds!$J$2:$J$6414,"="&amp;data!$G3437)</f>
        <v>0</v>
      </c>
      <c r="T3437" s="16">
        <f>SUMIFS(equity_bonds!$F$2:$F$6414,equity_bonds!$H$2:$H$6414,"="&amp;data!$B3437,equity_bonds!$J$2:$J$6414,"="&amp;data!$G3437)</f>
        <v>0</v>
      </c>
      <c r="U3437" s="16"/>
    </row>
    <row r="3438" spans="1:21" x14ac:dyDescent="0.25">
      <c r="A3438">
        <v>2513</v>
      </c>
      <c r="B3438">
        <v>2009</v>
      </c>
      <c r="C3438">
        <v>127</v>
      </c>
      <c r="D3438" t="s">
        <v>354</v>
      </c>
      <c r="E3438" t="s">
        <v>474</v>
      </c>
      <c r="F3438" t="s">
        <v>2767</v>
      </c>
      <c r="G3438" t="str">
        <f t="shared" si="53"/>
        <v>Lewis Brisbois</v>
      </c>
      <c r="I3438" s="13">
        <f>COUNTIFS(IPO!$J$2:$J$5250,"="&amp;data!$G3438,IPO!$H$2:$H$5250,"="&amp;data!$B3438)</f>
        <v>0</v>
      </c>
      <c r="J3438" s="13">
        <f>SUMIFS(IPO!$B$2:$B$5250,IPO!$H$2:$H$5250,"="&amp;data!$B3438,IPO!$J$2:$J$5250,"="&amp;data!$G3438)</f>
        <v>0</v>
      </c>
      <c r="K3438" s="13" t="str">
        <f>IF(I3438=1,SUMIFS(IPO!$C$2:$C$5250,IPO!$H$2:$H$5250,"="&amp;data!$B3438,IPO!$J$2:$J$5250,"="&amp;data!$G3438),"")</f>
        <v/>
      </c>
      <c r="L3438" s="13">
        <f>SUMIFS(IPO!$E$2:$E$5250,IPO!$H$2:$H$5250,"="&amp;data!$B3438,IPO!$J$2:$J$5250,"="&amp;data!$G3438)</f>
        <v>0</v>
      </c>
      <c r="M3438" s="13">
        <f>SUMIFS(IPO!$F$2:$F$5250,IPO!$H$2:$H$5250,"="&amp;data!$B3438,IPO!$J$2:$J$5250,"="&amp;data!$G3438)</f>
        <v>0</v>
      </c>
      <c r="N3438" s="13"/>
      <c r="P3438" s="16">
        <f>COUNTIFS(equity_bonds!$H$2:$H$6414,"="&amp;data!$B3438,equity_bonds!$J$2:$J$6414,"="&amp;data!$G3438)</f>
        <v>0</v>
      </c>
      <c r="Q3438" s="16">
        <f>SUMIFS(equity_bonds!$B$2:$B$6414,equity_bonds!$H$2:$H$6414,"="&amp;data!$B3438,equity_bonds!$J$2:$J$6414,"="&amp;data!$G3438)</f>
        <v>0</v>
      </c>
      <c r="R3438" s="16" t="str">
        <f>IF(P3438=1,SUMIFS(equity_bonds!$C$2:$C$6414,equity_bonds!$H$2:$H$6414,"="&amp;data!$B3438,equity_bonds!$J$2:$J$6414,"="&amp;data!$G3438),"")</f>
        <v/>
      </c>
      <c r="S3438" s="16">
        <f>SUMIFS(equity_bonds!$E$2:$E$6414,equity_bonds!$H$2:$H$6414,"="&amp;data!$B3438,equity_bonds!$J$2:$J$6414,"="&amp;data!$G3438)</f>
        <v>0</v>
      </c>
      <c r="T3438" s="16">
        <f>SUMIFS(equity_bonds!$F$2:$F$6414,equity_bonds!$H$2:$H$6414,"="&amp;data!$B3438,equity_bonds!$J$2:$J$6414,"="&amp;data!$G3438)</f>
        <v>0</v>
      </c>
      <c r="U3438" s="16"/>
    </row>
    <row r="3439" spans="1:21" x14ac:dyDescent="0.25">
      <c r="A3439">
        <v>2539</v>
      </c>
      <c r="B3439">
        <v>2009</v>
      </c>
      <c r="C3439">
        <v>76</v>
      </c>
      <c r="D3439" t="s">
        <v>206</v>
      </c>
      <c r="E3439" t="s">
        <v>240</v>
      </c>
      <c r="F3439" t="s">
        <v>240</v>
      </c>
      <c r="G3439" t="str">
        <f t="shared" si="53"/>
        <v>Littler Mendelson</v>
      </c>
      <c r="I3439" s="13">
        <f>COUNTIFS(IPO!$J$2:$J$5250,"="&amp;data!$G3439,IPO!$H$2:$H$5250,"="&amp;data!$B3439)</f>
        <v>0</v>
      </c>
      <c r="J3439" s="13">
        <f>SUMIFS(IPO!$B$2:$B$5250,IPO!$H$2:$H$5250,"="&amp;data!$B3439,IPO!$J$2:$J$5250,"="&amp;data!$G3439)</f>
        <v>0</v>
      </c>
      <c r="K3439" s="13" t="str">
        <f>IF(I3439=1,SUMIFS(IPO!$C$2:$C$5250,IPO!$H$2:$H$5250,"="&amp;data!$B3439,IPO!$J$2:$J$5250,"="&amp;data!$G3439),"")</f>
        <v/>
      </c>
      <c r="L3439" s="13">
        <f>SUMIFS(IPO!$E$2:$E$5250,IPO!$H$2:$H$5250,"="&amp;data!$B3439,IPO!$J$2:$J$5250,"="&amp;data!$G3439)</f>
        <v>0</v>
      </c>
      <c r="M3439" s="13">
        <f>SUMIFS(IPO!$F$2:$F$5250,IPO!$H$2:$H$5250,"="&amp;data!$B3439,IPO!$J$2:$J$5250,"="&amp;data!$G3439)</f>
        <v>0</v>
      </c>
      <c r="N3439" s="13"/>
      <c r="P3439" s="16">
        <f>COUNTIFS(equity_bonds!$H$2:$H$6414,"="&amp;data!$B3439,equity_bonds!$J$2:$J$6414,"="&amp;data!$G3439)</f>
        <v>0</v>
      </c>
      <c r="Q3439" s="16">
        <f>SUMIFS(equity_bonds!$B$2:$B$6414,equity_bonds!$H$2:$H$6414,"="&amp;data!$B3439,equity_bonds!$J$2:$J$6414,"="&amp;data!$G3439)</f>
        <v>0</v>
      </c>
      <c r="R3439" s="16" t="str">
        <f>IF(P3439=1,SUMIFS(equity_bonds!$C$2:$C$6414,equity_bonds!$H$2:$H$6414,"="&amp;data!$B3439,equity_bonds!$J$2:$J$6414,"="&amp;data!$G3439),"")</f>
        <v/>
      </c>
      <c r="S3439" s="16">
        <f>SUMIFS(equity_bonds!$E$2:$E$6414,equity_bonds!$H$2:$H$6414,"="&amp;data!$B3439,equity_bonds!$J$2:$J$6414,"="&amp;data!$G3439)</f>
        <v>0</v>
      </c>
      <c r="T3439" s="16">
        <f>SUMIFS(equity_bonds!$F$2:$F$6414,equity_bonds!$H$2:$H$6414,"="&amp;data!$B3439,equity_bonds!$J$2:$J$6414,"="&amp;data!$G3439)</f>
        <v>0</v>
      </c>
      <c r="U3439" s="16"/>
    </row>
    <row r="3440" spans="1:21" x14ac:dyDescent="0.25">
      <c r="A3440">
        <v>2559</v>
      </c>
      <c r="B3440">
        <v>2009</v>
      </c>
      <c r="C3440">
        <v>69</v>
      </c>
      <c r="D3440" t="s">
        <v>327</v>
      </c>
      <c r="E3440" t="s">
        <v>579</v>
      </c>
      <c r="F3440" t="s">
        <v>2788</v>
      </c>
      <c r="G3440" t="str">
        <f t="shared" si="53"/>
        <v>Locke Lord</v>
      </c>
      <c r="I3440" s="13">
        <f>COUNTIFS(IPO!$J$2:$J$5250,"="&amp;data!$G3440,IPO!$H$2:$H$5250,"="&amp;data!$B3440)</f>
        <v>1</v>
      </c>
      <c r="J3440" s="13">
        <f>SUMIFS(IPO!$B$2:$B$5250,IPO!$H$2:$H$5250,"="&amp;data!$B3440,IPO!$J$2:$J$5250,"="&amp;data!$G3440)</f>
        <v>169.6</v>
      </c>
      <c r="K3440" s="13">
        <f>IF(I3440=1,SUMIFS(IPO!$C$2:$C$5250,IPO!$H$2:$H$5250,"="&amp;data!$B3440,IPO!$J$2:$J$5250,"="&amp;data!$G3440),"")</f>
        <v>52</v>
      </c>
      <c r="L3440" s="13">
        <f>SUMIFS(IPO!$E$2:$E$5250,IPO!$H$2:$H$5250,"="&amp;data!$B3440,IPO!$J$2:$J$5250,"="&amp;data!$G3440)</f>
        <v>0.3</v>
      </c>
      <c r="M3440" s="13">
        <f>SUMIFS(IPO!$F$2:$F$5250,IPO!$H$2:$H$5250,"="&amp;data!$B3440,IPO!$J$2:$J$5250,"="&amp;data!$G3440)</f>
        <v>1</v>
      </c>
      <c r="N3440" s="13"/>
      <c r="P3440" s="16">
        <f>COUNTIFS(equity_bonds!$H$2:$H$6414,"="&amp;data!$B3440,equity_bonds!$J$2:$J$6414,"="&amp;data!$G3440)</f>
        <v>1</v>
      </c>
      <c r="Q3440" s="16">
        <f>SUMIFS(equity_bonds!$B$2:$B$6414,equity_bonds!$H$2:$H$6414,"="&amp;data!$B3440,equity_bonds!$J$2:$J$6414,"="&amp;data!$G3440)</f>
        <v>945.6</v>
      </c>
      <c r="R3440" s="16">
        <f>IF(P3440=1,SUMIFS(equity_bonds!$C$2:$C$6414,equity_bonds!$H$2:$H$6414,"="&amp;data!$B3440,equity_bonds!$J$2:$J$6414,"="&amp;data!$G3440),"")</f>
        <v>136</v>
      </c>
      <c r="S3440" s="16">
        <f>SUMIFS(equity_bonds!$E$2:$E$6414,equity_bonds!$H$2:$H$6414,"="&amp;data!$B3440,equity_bonds!$J$2:$J$6414,"="&amp;data!$G3440)</f>
        <v>0</v>
      </c>
      <c r="T3440" s="16">
        <f>SUMIFS(equity_bonds!$F$2:$F$6414,equity_bonds!$H$2:$H$6414,"="&amp;data!$B3440,equity_bonds!$J$2:$J$6414,"="&amp;data!$G3440)</f>
        <v>5</v>
      </c>
      <c r="U3440" s="16"/>
    </row>
    <row r="3441" spans="1:21" x14ac:dyDescent="0.25">
      <c r="A3441">
        <v>2573</v>
      </c>
      <c r="B3441">
        <v>2009</v>
      </c>
      <c r="C3441">
        <v>113</v>
      </c>
      <c r="D3441" t="s">
        <v>366</v>
      </c>
      <c r="E3441" t="s">
        <v>287</v>
      </c>
      <c r="F3441" t="s">
        <v>2708</v>
      </c>
      <c r="G3441" t="str">
        <f t="shared" si="53"/>
        <v>Loeb Loeb</v>
      </c>
      <c r="I3441" s="13">
        <f>COUNTIFS(IPO!$J$2:$J$5250,"="&amp;data!$G3441,IPO!$H$2:$H$5250,"="&amp;data!$B3441)</f>
        <v>1</v>
      </c>
      <c r="J3441" s="13">
        <f>SUMIFS(IPO!$B$2:$B$5250,IPO!$H$2:$H$5250,"="&amp;data!$B3441,IPO!$J$2:$J$5250,"="&amp;data!$G3441)</f>
        <v>218</v>
      </c>
      <c r="K3441" s="13">
        <f>IF(I3441=1,SUMIFS(IPO!$C$2:$C$5250,IPO!$H$2:$H$5250,"="&amp;data!$B3441,IPO!$J$2:$J$5250,"="&amp;data!$G3441),"")</f>
        <v>45</v>
      </c>
      <c r="L3441" s="13">
        <f>SUMIFS(IPO!$E$2:$E$5250,IPO!$H$2:$H$5250,"="&amp;data!$B3441,IPO!$J$2:$J$5250,"="&amp;data!$G3441)</f>
        <v>0.4</v>
      </c>
      <c r="M3441" s="13">
        <f>SUMIFS(IPO!$F$2:$F$5250,IPO!$H$2:$H$5250,"="&amp;data!$B3441,IPO!$J$2:$J$5250,"="&amp;data!$G3441)</f>
        <v>3</v>
      </c>
      <c r="N3441" s="13"/>
      <c r="P3441" s="16">
        <f>COUNTIFS(equity_bonds!$H$2:$H$6414,"="&amp;data!$B3441,equity_bonds!$J$2:$J$6414,"="&amp;data!$G3441)</f>
        <v>0</v>
      </c>
      <c r="Q3441" s="16">
        <f>SUMIFS(equity_bonds!$B$2:$B$6414,equity_bonds!$H$2:$H$6414,"="&amp;data!$B3441,equity_bonds!$J$2:$J$6414,"="&amp;data!$G3441)</f>
        <v>0</v>
      </c>
      <c r="R3441" s="16" t="str">
        <f>IF(P3441=1,SUMIFS(equity_bonds!$C$2:$C$6414,equity_bonds!$H$2:$H$6414,"="&amp;data!$B3441,equity_bonds!$J$2:$J$6414,"="&amp;data!$G3441),"")</f>
        <v/>
      </c>
      <c r="S3441" s="16">
        <f>SUMIFS(equity_bonds!$E$2:$E$6414,equity_bonds!$H$2:$H$6414,"="&amp;data!$B3441,equity_bonds!$J$2:$J$6414,"="&amp;data!$G3441)</f>
        <v>0</v>
      </c>
      <c r="T3441" s="16">
        <f>SUMIFS(equity_bonds!$F$2:$F$6414,equity_bonds!$H$2:$H$6414,"="&amp;data!$B3441,equity_bonds!$J$2:$J$6414,"="&amp;data!$G3441)</f>
        <v>0</v>
      </c>
      <c r="U3441" s="16"/>
    </row>
    <row r="3442" spans="1:21" x14ac:dyDescent="0.25">
      <c r="A3442">
        <v>2612</v>
      </c>
      <c r="B3442">
        <v>2009</v>
      </c>
      <c r="C3442">
        <v>143</v>
      </c>
      <c r="D3442" t="s">
        <v>359</v>
      </c>
      <c r="E3442" t="s">
        <v>426</v>
      </c>
      <c r="F3442" t="s">
        <v>426</v>
      </c>
      <c r="G3442" t="str">
        <f t="shared" si="53"/>
        <v>Lowenstein Sandler</v>
      </c>
      <c r="I3442" s="13">
        <f>COUNTIFS(IPO!$J$2:$J$5250,"="&amp;data!$G3442,IPO!$H$2:$H$5250,"="&amp;data!$B3442)</f>
        <v>0</v>
      </c>
      <c r="J3442" s="13">
        <f>SUMIFS(IPO!$B$2:$B$5250,IPO!$H$2:$H$5250,"="&amp;data!$B3442,IPO!$J$2:$J$5250,"="&amp;data!$G3442)</f>
        <v>0</v>
      </c>
      <c r="K3442" s="13" t="str">
        <f>IF(I3442=1,SUMIFS(IPO!$C$2:$C$5250,IPO!$H$2:$H$5250,"="&amp;data!$B3442,IPO!$J$2:$J$5250,"="&amp;data!$G3442),"")</f>
        <v/>
      </c>
      <c r="L3442" s="13">
        <f>SUMIFS(IPO!$E$2:$E$5250,IPO!$H$2:$H$5250,"="&amp;data!$B3442,IPO!$J$2:$J$5250,"="&amp;data!$G3442)</f>
        <v>0</v>
      </c>
      <c r="M3442" s="13">
        <f>SUMIFS(IPO!$F$2:$F$5250,IPO!$H$2:$H$5250,"="&amp;data!$B3442,IPO!$J$2:$J$5250,"="&amp;data!$G3442)</f>
        <v>0</v>
      </c>
      <c r="N3442" s="13"/>
      <c r="P3442" s="16">
        <f>COUNTIFS(equity_bonds!$H$2:$H$6414,"="&amp;data!$B3442,equity_bonds!$J$2:$J$6414,"="&amp;data!$G3442)</f>
        <v>0</v>
      </c>
      <c r="Q3442" s="16">
        <f>SUMIFS(equity_bonds!$B$2:$B$6414,equity_bonds!$H$2:$H$6414,"="&amp;data!$B3442,equity_bonds!$J$2:$J$6414,"="&amp;data!$G3442)</f>
        <v>0</v>
      </c>
      <c r="R3442" s="16" t="str">
        <f>IF(P3442=1,SUMIFS(equity_bonds!$C$2:$C$6414,equity_bonds!$H$2:$H$6414,"="&amp;data!$B3442,equity_bonds!$J$2:$J$6414,"="&amp;data!$G3442),"")</f>
        <v/>
      </c>
      <c r="S3442" s="16">
        <f>SUMIFS(equity_bonds!$E$2:$E$6414,equity_bonds!$H$2:$H$6414,"="&amp;data!$B3442,equity_bonds!$J$2:$J$6414,"="&amp;data!$G3442)</f>
        <v>0</v>
      </c>
      <c r="T3442" s="16">
        <f>SUMIFS(equity_bonds!$F$2:$F$6414,equity_bonds!$H$2:$H$6414,"="&amp;data!$B3442,equity_bonds!$J$2:$J$6414,"="&amp;data!$G3442)</f>
        <v>0</v>
      </c>
      <c r="U3442" s="16"/>
    </row>
    <row r="3443" spans="1:21" x14ac:dyDescent="0.25">
      <c r="A3443">
        <v>2630</v>
      </c>
      <c r="B3443">
        <v>2009</v>
      </c>
      <c r="C3443">
        <v>192</v>
      </c>
      <c r="D3443" t="s">
        <v>391</v>
      </c>
      <c r="E3443" t="s">
        <v>288</v>
      </c>
      <c r="F3443" t="s">
        <v>2709</v>
      </c>
      <c r="G3443" t="str">
        <f t="shared" si="53"/>
        <v>Luce Forward</v>
      </c>
      <c r="I3443" s="13">
        <f>COUNTIFS(IPO!$J$2:$J$5250,"="&amp;data!$G3443,IPO!$H$2:$H$5250,"="&amp;data!$B3443)</f>
        <v>0</v>
      </c>
      <c r="J3443" s="13">
        <f>SUMIFS(IPO!$B$2:$B$5250,IPO!$H$2:$H$5250,"="&amp;data!$B3443,IPO!$J$2:$J$5250,"="&amp;data!$G3443)</f>
        <v>0</v>
      </c>
      <c r="K3443" s="13" t="str">
        <f>IF(I3443=1,SUMIFS(IPO!$C$2:$C$5250,IPO!$H$2:$H$5250,"="&amp;data!$B3443,IPO!$J$2:$J$5250,"="&amp;data!$G3443),"")</f>
        <v/>
      </c>
      <c r="L3443" s="13">
        <f>SUMIFS(IPO!$E$2:$E$5250,IPO!$H$2:$H$5250,"="&amp;data!$B3443,IPO!$J$2:$J$5250,"="&amp;data!$G3443)</f>
        <v>0</v>
      </c>
      <c r="M3443" s="13">
        <f>SUMIFS(IPO!$F$2:$F$5250,IPO!$H$2:$H$5250,"="&amp;data!$B3443,IPO!$J$2:$J$5250,"="&amp;data!$G3443)</f>
        <v>0</v>
      </c>
      <c r="N3443" s="13"/>
      <c r="P3443" s="16">
        <f>COUNTIFS(equity_bonds!$H$2:$H$6414,"="&amp;data!$B3443,equity_bonds!$J$2:$J$6414,"="&amp;data!$G3443)</f>
        <v>1</v>
      </c>
      <c r="Q3443" s="16">
        <f>SUMIFS(equity_bonds!$B$2:$B$6414,equity_bonds!$H$2:$H$6414,"="&amp;data!$B3443,equity_bonds!$J$2:$J$6414,"="&amp;data!$G3443)</f>
        <v>1493.4</v>
      </c>
      <c r="R3443" s="16">
        <f>IF(P3443=1,SUMIFS(equity_bonds!$C$2:$C$6414,equity_bonds!$H$2:$H$6414,"="&amp;data!$B3443,equity_bonds!$J$2:$J$6414,"="&amp;data!$G3443),"")</f>
        <v>116</v>
      </c>
      <c r="S3443" s="16">
        <f>SUMIFS(equity_bonds!$E$2:$E$6414,equity_bonds!$H$2:$H$6414,"="&amp;data!$B3443,equity_bonds!$J$2:$J$6414,"="&amp;data!$G3443)</f>
        <v>0</v>
      </c>
      <c r="T3443" s="16">
        <f>SUMIFS(equity_bonds!$F$2:$F$6414,equity_bonds!$H$2:$H$6414,"="&amp;data!$B3443,equity_bonds!$J$2:$J$6414,"="&amp;data!$G3443)</f>
        <v>2</v>
      </c>
      <c r="U3443" s="16"/>
    </row>
    <row r="3444" spans="1:21" x14ac:dyDescent="0.25">
      <c r="A3444">
        <v>2643</v>
      </c>
      <c r="B3444">
        <v>2009</v>
      </c>
      <c r="C3444">
        <v>106</v>
      </c>
      <c r="D3444" t="s">
        <v>382</v>
      </c>
      <c r="E3444" t="s">
        <v>289</v>
      </c>
      <c r="F3444" t="s">
        <v>2710</v>
      </c>
      <c r="G3444" t="str">
        <f t="shared" si="53"/>
        <v>Manatt Phelps</v>
      </c>
      <c r="I3444" s="13">
        <f>COUNTIFS(IPO!$J$2:$J$5250,"="&amp;data!$G3444,IPO!$H$2:$H$5250,"="&amp;data!$B3444)</f>
        <v>0</v>
      </c>
      <c r="J3444" s="13">
        <f>SUMIFS(IPO!$B$2:$B$5250,IPO!$H$2:$H$5250,"="&amp;data!$B3444,IPO!$J$2:$J$5250,"="&amp;data!$G3444)</f>
        <v>0</v>
      </c>
      <c r="K3444" s="13" t="str">
        <f>IF(I3444=1,SUMIFS(IPO!$C$2:$C$5250,IPO!$H$2:$H$5250,"="&amp;data!$B3444,IPO!$J$2:$J$5250,"="&amp;data!$G3444),"")</f>
        <v/>
      </c>
      <c r="L3444" s="13">
        <f>SUMIFS(IPO!$E$2:$E$5250,IPO!$H$2:$H$5250,"="&amp;data!$B3444,IPO!$J$2:$J$5250,"="&amp;data!$G3444)</f>
        <v>0</v>
      </c>
      <c r="M3444" s="13">
        <f>SUMIFS(IPO!$F$2:$F$5250,IPO!$H$2:$H$5250,"="&amp;data!$B3444,IPO!$J$2:$J$5250,"="&amp;data!$G3444)</f>
        <v>0</v>
      </c>
      <c r="N3444" s="13"/>
      <c r="P3444" s="16">
        <f>COUNTIFS(equity_bonds!$H$2:$H$6414,"="&amp;data!$B3444,equity_bonds!$J$2:$J$6414,"="&amp;data!$G3444)</f>
        <v>1</v>
      </c>
      <c r="Q3444" s="16">
        <f>SUMIFS(equity_bonds!$B$2:$B$6414,equity_bonds!$H$2:$H$6414,"="&amp;data!$B3444,equity_bonds!$J$2:$J$6414,"="&amp;data!$G3444)</f>
        <v>344.9</v>
      </c>
      <c r="R3444" s="16">
        <f>IF(P3444=1,SUMIFS(equity_bonds!$C$2:$C$6414,equity_bonds!$H$2:$H$6414,"="&amp;data!$B3444,equity_bonds!$J$2:$J$6414,"="&amp;data!$G3444),"")</f>
        <v>194</v>
      </c>
      <c r="S3444" s="16">
        <f>SUMIFS(equity_bonds!$E$2:$E$6414,equity_bonds!$H$2:$H$6414,"="&amp;data!$B3444,equity_bonds!$J$2:$J$6414,"="&amp;data!$G3444)</f>
        <v>0</v>
      </c>
      <c r="T3444" s="16">
        <f>SUMIFS(equity_bonds!$F$2:$F$6414,equity_bonds!$H$2:$H$6414,"="&amp;data!$B3444,equity_bonds!$J$2:$J$6414,"="&amp;data!$G3444)</f>
        <v>3</v>
      </c>
      <c r="U3444" s="16"/>
    </row>
    <row r="3445" spans="1:21" x14ac:dyDescent="0.25">
      <c r="A3445">
        <v>2650</v>
      </c>
      <c r="B3445">
        <v>2009</v>
      </c>
      <c r="C3445">
        <v>8</v>
      </c>
      <c r="D3445" t="s">
        <v>153</v>
      </c>
      <c r="E3445" t="s">
        <v>543</v>
      </c>
      <c r="F3445" t="s">
        <v>543</v>
      </c>
      <c r="G3445" t="str">
        <f t="shared" si="53"/>
        <v>Mayer Brown</v>
      </c>
      <c r="I3445" s="13">
        <f>COUNTIFS(IPO!$J$2:$J$5250,"="&amp;data!$G3445,IPO!$H$2:$H$5250,"="&amp;data!$B3445)</f>
        <v>0</v>
      </c>
      <c r="J3445" s="13">
        <f>SUMIFS(IPO!$B$2:$B$5250,IPO!$H$2:$H$5250,"="&amp;data!$B3445,IPO!$J$2:$J$5250,"="&amp;data!$G3445)</f>
        <v>0</v>
      </c>
      <c r="K3445" s="13" t="str">
        <f>IF(I3445=1,SUMIFS(IPO!$C$2:$C$5250,IPO!$H$2:$H$5250,"="&amp;data!$B3445,IPO!$J$2:$J$5250,"="&amp;data!$G3445),"")</f>
        <v/>
      </c>
      <c r="L3445" s="13">
        <f>SUMIFS(IPO!$E$2:$E$5250,IPO!$H$2:$H$5250,"="&amp;data!$B3445,IPO!$J$2:$J$5250,"="&amp;data!$G3445)</f>
        <v>0</v>
      </c>
      <c r="M3445" s="13">
        <f>SUMIFS(IPO!$F$2:$F$5250,IPO!$H$2:$H$5250,"="&amp;data!$B3445,IPO!$J$2:$J$5250,"="&amp;data!$G3445)</f>
        <v>0</v>
      </c>
      <c r="N3445" s="13"/>
      <c r="P3445" s="16">
        <f>COUNTIFS(equity_bonds!$H$2:$H$6414,"="&amp;data!$B3445,equity_bonds!$J$2:$J$6414,"="&amp;data!$G3445)</f>
        <v>3</v>
      </c>
      <c r="Q3445" s="16">
        <f>SUMIFS(equity_bonds!$B$2:$B$6414,equity_bonds!$H$2:$H$6414,"="&amp;data!$B3445,equity_bonds!$J$2:$J$6414,"="&amp;data!$G3445)</f>
        <v>36610.6</v>
      </c>
      <c r="R3445" s="16" t="str">
        <f>IF(P3445=1,SUMIFS(equity_bonds!$C$2:$C$6414,equity_bonds!$H$2:$H$6414,"="&amp;data!$B3445,equity_bonds!$J$2:$J$6414,"="&amp;data!$G3445),"")</f>
        <v/>
      </c>
      <c r="S3445" s="16">
        <f>SUMIFS(equity_bonds!$E$2:$E$6414,equity_bonds!$H$2:$H$6414,"="&amp;data!$B3445,equity_bonds!$J$2:$J$6414,"="&amp;data!$G3445)</f>
        <v>1</v>
      </c>
      <c r="T3445" s="16">
        <f>SUMIFS(equity_bonds!$F$2:$F$6414,equity_bonds!$H$2:$H$6414,"="&amp;data!$B3445,equity_bonds!$J$2:$J$6414,"="&amp;data!$G3445)</f>
        <v>32</v>
      </c>
      <c r="U3445" s="16"/>
    </row>
    <row r="3446" spans="1:21" x14ac:dyDescent="0.25">
      <c r="A3446">
        <v>2690</v>
      </c>
      <c r="B3446">
        <v>2009</v>
      </c>
      <c r="C3446">
        <v>124</v>
      </c>
      <c r="D3446" t="s">
        <v>434</v>
      </c>
      <c r="E3446" t="s">
        <v>290</v>
      </c>
      <c r="F3446" t="s">
        <v>2711</v>
      </c>
      <c r="G3446" t="str">
        <f t="shared" si="53"/>
        <v>McCarter English</v>
      </c>
      <c r="I3446" s="13">
        <f>COUNTIFS(IPO!$J$2:$J$5250,"="&amp;data!$G3446,IPO!$H$2:$H$5250,"="&amp;data!$B3446)</f>
        <v>0</v>
      </c>
      <c r="J3446" s="13">
        <f>SUMIFS(IPO!$B$2:$B$5250,IPO!$H$2:$H$5250,"="&amp;data!$B3446,IPO!$J$2:$J$5250,"="&amp;data!$G3446)</f>
        <v>0</v>
      </c>
      <c r="K3446" s="13" t="str">
        <f>IF(I3446=1,SUMIFS(IPO!$C$2:$C$5250,IPO!$H$2:$H$5250,"="&amp;data!$B3446,IPO!$J$2:$J$5250,"="&amp;data!$G3446),"")</f>
        <v/>
      </c>
      <c r="L3446" s="13">
        <f>SUMIFS(IPO!$E$2:$E$5250,IPO!$H$2:$H$5250,"="&amp;data!$B3446,IPO!$J$2:$J$5250,"="&amp;data!$G3446)</f>
        <v>0</v>
      </c>
      <c r="M3446" s="13">
        <f>SUMIFS(IPO!$F$2:$F$5250,IPO!$H$2:$H$5250,"="&amp;data!$B3446,IPO!$J$2:$J$5250,"="&amp;data!$G3446)</f>
        <v>0</v>
      </c>
      <c r="N3446" s="13"/>
      <c r="P3446" s="16">
        <f>COUNTIFS(equity_bonds!$H$2:$H$6414,"="&amp;data!$B3446,equity_bonds!$J$2:$J$6414,"="&amp;data!$G3446)</f>
        <v>1</v>
      </c>
      <c r="Q3446" s="16">
        <f>SUMIFS(equity_bonds!$B$2:$B$6414,equity_bonds!$H$2:$H$6414,"="&amp;data!$B3446,equity_bonds!$J$2:$J$6414,"="&amp;data!$G3446)</f>
        <v>551.1</v>
      </c>
      <c r="R3446" s="16">
        <f>IF(P3446=1,SUMIFS(equity_bonds!$C$2:$C$6414,equity_bonds!$H$2:$H$6414,"="&amp;data!$B3446,equity_bonds!$J$2:$J$6414,"="&amp;data!$G3446),"")</f>
        <v>159</v>
      </c>
      <c r="S3446" s="16">
        <f>SUMIFS(equity_bonds!$E$2:$E$6414,equity_bonds!$H$2:$H$6414,"="&amp;data!$B3446,equity_bonds!$J$2:$J$6414,"="&amp;data!$G3446)</f>
        <v>0</v>
      </c>
      <c r="T3446" s="16">
        <f>SUMIFS(equity_bonds!$F$2:$F$6414,equity_bonds!$H$2:$H$6414,"="&amp;data!$B3446,equity_bonds!$J$2:$J$6414,"="&amp;data!$G3446)</f>
        <v>2</v>
      </c>
      <c r="U3446" s="16"/>
    </row>
    <row r="3447" spans="1:21" x14ac:dyDescent="0.25">
      <c r="A3447">
        <v>2717</v>
      </c>
      <c r="B3447">
        <v>2009</v>
      </c>
      <c r="C3447">
        <v>17</v>
      </c>
      <c r="D3447" t="s">
        <v>112</v>
      </c>
      <c r="E3447" t="s">
        <v>489</v>
      </c>
      <c r="F3447" t="s">
        <v>2595</v>
      </c>
      <c r="G3447" t="str">
        <f t="shared" si="53"/>
        <v>McDermott Will</v>
      </c>
      <c r="I3447" s="13">
        <f>COUNTIFS(IPO!$J$2:$J$5250,"="&amp;data!$G3447,IPO!$H$2:$H$5250,"="&amp;data!$B3447)</f>
        <v>1</v>
      </c>
      <c r="J3447" s="13">
        <f>SUMIFS(IPO!$B$2:$B$5250,IPO!$H$2:$H$5250,"="&amp;data!$B3447,IPO!$J$2:$J$5250,"="&amp;data!$G3447)</f>
        <v>222</v>
      </c>
      <c r="K3447" s="13">
        <f>IF(I3447=1,SUMIFS(IPO!$C$2:$C$5250,IPO!$H$2:$H$5250,"="&amp;data!$B3447,IPO!$J$2:$J$5250,"="&amp;data!$G3447),"")</f>
        <v>44</v>
      </c>
      <c r="L3447" s="13">
        <f>SUMIFS(IPO!$E$2:$E$5250,IPO!$H$2:$H$5250,"="&amp;data!$B3447,IPO!$J$2:$J$5250,"="&amp;data!$G3447)</f>
        <v>0.4</v>
      </c>
      <c r="M3447" s="13">
        <f>SUMIFS(IPO!$F$2:$F$5250,IPO!$H$2:$H$5250,"="&amp;data!$B3447,IPO!$J$2:$J$5250,"="&amp;data!$G3447)</f>
        <v>2</v>
      </c>
      <c r="N3447" s="13"/>
      <c r="P3447" s="16">
        <f>COUNTIFS(equity_bonds!$H$2:$H$6414,"="&amp;data!$B3447,equity_bonds!$J$2:$J$6414,"="&amp;data!$G3447)</f>
        <v>2</v>
      </c>
      <c r="Q3447" s="16">
        <f>SUMIFS(equity_bonds!$B$2:$B$6414,equity_bonds!$H$2:$H$6414,"="&amp;data!$B3447,equity_bonds!$J$2:$J$6414,"="&amp;data!$G3447)</f>
        <v>3127.2000000000003</v>
      </c>
      <c r="R3447" s="16" t="str">
        <f>IF(P3447=1,SUMIFS(equity_bonds!$C$2:$C$6414,equity_bonds!$H$2:$H$6414,"="&amp;data!$B3447,equity_bonds!$J$2:$J$6414,"="&amp;data!$G3447),"")</f>
        <v/>
      </c>
      <c r="S3447" s="16">
        <f>SUMIFS(equity_bonds!$E$2:$E$6414,equity_bonds!$H$2:$H$6414,"="&amp;data!$B3447,equity_bonds!$J$2:$J$6414,"="&amp;data!$G3447)</f>
        <v>0.1</v>
      </c>
      <c r="T3447" s="16">
        <f>SUMIFS(equity_bonds!$F$2:$F$6414,equity_bonds!$H$2:$H$6414,"="&amp;data!$B3447,equity_bonds!$J$2:$J$6414,"="&amp;data!$G3447)</f>
        <v>7</v>
      </c>
      <c r="U3447" s="16"/>
    </row>
    <row r="3448" spans="1:21" x14ac:dyDescent="0.25">
      <c r="A3448">
        <v>2770</v>
      </c>
      <c r="B3448">
        <v>2009</v>
      </c>
      <c r="C3448">
        <v>61</v>
      </c>
      <c r="D3448" t="s">
        <v>131</v>
      </c>
      <c r="E3448" t="s">
        <v>182</v>
      </c>
      <c r="F3448" t="s">
        <v>182</v>
      </c>
      <c r="G3448" t="str">
        <f t="shared" si="53"/>
        <v>McGuireWoods</v>
      </c>
      <c r="I3448" s="13">
        <f>COUNTIFS(IPO!$J$2:$J$5250,"="&amp;data!$G3448,IPO!$H$2:$H$5250,"="&amp;data!$B3448)</f>
        <v>0</v>
      </c>
      <c r="J3448" s="13">
        <f>SUMIFS(IPO!$B$2:$B$5250,IPO!$H$2:$H$5250,"="&amp;data!$B3448,IPO!$J$2:$J$5250,"="&amp;data!$G3448)</f>
        <v>0</v>
      </c>
      <c r="K3448" s="13" t="str">
        <f>IF(I3448=1,SUMIFS(IPO!$C$2:$C$5250,IPO!$H$2:$H$5250,"="&amp;data!$B3448,IPO!$J$2:$J$5250,"="&amp;data!$G3448),"")</f>
        <v/>
      </c>
      <c r="L3448" s="13">
        <f>SUMIFS(IPO!$E$2:$E$5250,IPO!$H$2:$H$5250,"="&amp;data!$B3448,IPO!$J$2:$J$5250,"="&amp;data!$G3448)</f>
        <v>0</v>
      </c>
      <c r="M3448" s="13">
        <f>SUMIFS(IPO!$F$2:$F$5250,IPO!$H$2:$H$5250,"="&amp;data!$B3448,IPO!$J$2:$J$5250,"="&amp;data!$G3448)</f>
        <v>0</v>
      </c>
      <c r="N3448" s="13"/>
      <c r="P3448" s="16">
        <f>COUNTIFS(equity_bonds!$H$2:$H$6414,"="&amp;data!$B3448,equity_bonds!$J$2:$J$6414,"="&amp;data!$G3448)</f>
        <v>0</v>
      </c>
      <c r="Q3448" s="16">
        <v>117390.7</v>
      </c>
      <c r="R3448" s="16">
        <v>6</v>
      </c>
      <c r="S3448" s="16">
        <v>3.3</v>
      </c>
      <c r="T3448" s="16">
        <v>26</v>
      </c>
      <c r="U3448" s="16"/>
    </row>
    <row r="3449" spans="1:21" x14ac:dyDescent="0.25">
      <c r="A3449">
        <v>2782</v>
      </c>
      <c r="B3449">
        <v>2009</v>
      </c>
      <c r="C3449">
        <v>152</v>
      </c>
      <c r="D3449" t="s">
        <v>423</v>
      </c>
      <c r="E3449" t="s">
        <v>476</v>
      </c>
      <c r="F3449" t="s">
        <v>476</v>
      </c>
      <c r="G3449" t="str">
        <f t="shared" si="53"/>
        <v>McKee Nelson</v>
      </c>
      <c r="I3449" s="13">
        <f>COUNTIFS(IPO!$J$2:$J$5250,"="&amp;data!$G3449,IPO!$H$2:$H$5250,"="&amp;data!$B3449)</f>
        <v>0</v>
      </c>
      <c r="J3449" s="13">
        <f>SUMIFS(IPO!$B$2:$B$5250,IPO!$H$2:$H$5250,"="&amp;data!$B3449,IPO!$J$2:$J$5250,"="&amp;data!$G3449)</f>
        <v>0</v>
      </c>
      <c r="K3449" s="13" t="str">
        <f>IF(I3449=1,SUMIFS(IPO!$C$2:$C$5250,IPO!$H$2:$H$5250,"="&amp;data!$B3449,IPO!$J$2:$J$5250,"="&amp;data!$G3449),"")</f>
        <v/>
      </c>
      <c r="L3449" s="13">
        <f>SUMIFS(IPO!$E$2:$E$5250,IPO!$H$2:$H$5250,"="&amp;data!$B3449,IPO!$J$2:$J$5250,"="&amp;data!$G3449)</f>
        <v>0</v>
      </c>
      <c r="M3449" s="13">
        <f>SUMIFS(IPO!$F$2:$F$5250,IPO!$H$2:$H$5250,"="&amp;data!$B3449,IPO!$J$2:$J$5250,"="&amp;data!$G3449)</f>
        <v>0</v>
      </c>
      <c r="N3449" s="13"/>
      <c r="P3449" s="16">
        <f>COUNTIFS(equity_bonds!$H$2:$H$6414,"="&amp;data!$B3449,equity_bonds!$J$2:$J$6414,"="&amp;data!$G3449)</f>
        <v>1</v>
      </c>
      <c r="Q3449" s="16">
        <f>SUMIFS(equity_bonds!$B$2:$B$6414,equity_bonds!$H$2:$H$6414,"="&amp;data!$B3449,equity_bonds!$J$2:$J$6414,"="&amp;data!$G3449)</f>
        <v>196241.1</v>
      </c>
      <c r="R3449" s="16">
        <f>IF(P3449=1,SUMIFS(equity_bonds!$C$2:$C$6414,equity_bonds!$H$2:$H$6414,"="&amp;data!$B3449,equity_bonds!$J$2:$J$6414,"="&amp;data!$G3449),"")</f>
        <v>3</v>
      </c>
      <c r="S3449" s="16">
        <f>SUMIFS(equity_bonds!$E$2:$E$6414,equity_bonds!$H$2:$H$6414,"="&amp;data!$B3449,equity_bonds!$J$2:$J$6414,"="&amp;data!$G3449)</f>
        <v>5.4</v>
      </c>
      <c r="T3449" s="16">
        <f>SUMIFS(equity_bonds!$F$2:$F$6414,equity_bonds!$H$2:$H$6414,"="&amp;data!$B3449,equity_bonds!$J$2:$J$6414,"="&amp;data!$G3449)</f>
        <v>62</v>
      </c>
      <c r="U3449" s="16"/>
    </row>
    <row r="3450" spans="1:21" x14ac:dyDescent="0.25">
      <c r="A3450">
        <v>2798</v>
      </c>
      <c r="B3450">
        <v>2009</v>
      </c>
      <c r="C3450">
        <v>107</v>
      </c>
      <c r="D3450" t="s">
        <v>360</v>
      </c>
      <c r="E3450" t="s">
        <v>461</v>
      </c>
      <c r="F3450" t="s">
        <v>2762</v>
      </c>
      <c r="G3450" t="str">
        <f t="shared" si="53"/>
        <v>McKenna Long</v>
      </c>
      <c r="I3450" s="13">
        <f>COUNTIFS(IPO!$J$2:$J$5250,"="&amp;data!$G3450,IPO!$H$2:$H$5250,"="&amp;data!$B3450)</f>
        <v>0</v>
      </c>
      <c r="J3450" s="13">
        <f>SUMIFS(IPO!$B$2:$B$5250,IPO!$H$2:$H$5250,"="&amp;data!$B3450,IPO!$J$2:$J$5250,"="&amp;data!$G3450)</f>
        <v>0</v>
      </c>
      <c r="K3450" s="13" t="str">
        <f>IF(I3450=1,SUMIFS(IPO!$C$2:$C$5250,IPO!$H$2:$H$5250,"="&amp;data!$B3450,IPO!$J$2:$J$5250,"="&amp;data!$G3450),"")</f>
        <v/>
      </c>
      <c r="L3450" s="13">
        <f>SUMIFS(IPO!$E$2:$E$5250,IPO!$H$2:$H$5250,"="&amp;data!$B3450,IPO!$J$2:$J$5250,"="&amp;data!$G3450)</f>
        <v>0</v>
      </c>
      <c r="M3450" s="13">
        <f>SUMIFS(IPO!$F$2:$F$5250,IPO!$H$2:$H$5250,"="&amp;data!$B3450,IPO!$J$2:$J$5250,"="&amp;data!$G3450)</f>
        <v>0</v>
      </c>
      <c r="N3450" s="13"/>
      <c r="P3450" s="16">
        <f>COUNTIFS(equity_bonds!$H$2:$H$6414,"="&amp;data!$B3450,equity_bonds!$J$2:$J$6414,"="&amp;data!$G3450)</f>
        <v>0</v>
      </c>
      <c r="Q3450" s="16">
        <f>SUMIFS(equity_bonds!$B$2:$B$6414,equity_bonds!$H$2:$H$6414,"="&amp;data!$B3450,equity_bonds!$J$2:$J$6414,"="&amp;data!$G3450)</f>
        <v>0</v>
      </c>
      <c r="R3450" s="16" t="str">
        <f>IF(P3450=1,SUMIFS(equity_bonds!$C$2:$C$6414,equity_bonds!$H$2:$H$6414,"="&amp;data!$B3450,equity_bonds!$J$2:$J$6414,"="&amp;data!$G3450),"")</f>
        <v/>
      </c>
      <c r="S3450" s="16">
        <f>SUMIFS(equity_bonds!$E$2:$E$6414,equity_bonds!$H$2:$H$6414,"="&amp;data!$B3450,equity_bonds!$J$2:$J$6414,"="&amp;data!$G3450)</f>
        <v>0</v>
      </c>
      <c r="T3450" s="16">
        <f>SUMIFS(equity_bonds!$F$2:$F$6414,equity_bonds!$H$2:$H$6414,"="&amp;data!$B3450,equity_bonds!$J$2:$J$6414,"="&amp;data!$G3450)</f>
        <v>0</v>
      </c>
      <c r="U3450" s="16"/>
    </row>
    <row r="3451" spans="1:21" x14ac:dyDescent="0.25">
      <c r="A3451">
        <v>2820</v>
      </c>
      <c r="B3451">
        <v>2009</v>
      </c>
      <c r="C3451">
        <v>182</v>
      </c>
      <c r="D3451" t="s">
        <v>407</v>
      </c>
      <c r="E3451" t="s">
        <v>292</v>
      </c>
      <c r="F3451" t="s">
        <v>2713</v>
      </c>
      <c r="G3451" t="str">
        <f t="shared" si="53"/>
        <v>Michael Best</v>
      </c>
      <c r="I3451" s="13">
        <f>COUNTIFS(IPO!$J$2:$J$5250,"="&amp;data!$G3451,IPO!$H$2:$H$5250,"="&amp;data!$B3451)</f>
        <v>0</v>
      </c>
      <c r="J3451" s="13">
        <f>SUMIFS(IPO!$B$2:$B$5250,IPO!$H$2:$H$5250,"="&amp;data!$B3451,IPO!$J$2:$J$5250,"="&amp;data!$G3451)</f>
        <v>0</v>
      </c>
      <c r="K3451" s="13" t="str">
        <f>IF(I3451=1,SUMIFS(IPO!$C$2:$C$5250,IPO!$H$2:$H$5250,"="&amp;data!$B3451,IPO!$J$2:$J$5250,"="&amp;data!$G3451),"")</f>
        <v/>
      </c>
      <c r="L3451" s="13">
        <f>SUMIFS(IPO!$E$2:$E$5250,IPO!$H$2:$H$5250,"="&amp;data!$B3451,IPO!$J$2:$J$5250,"="&amp;data!$G3451)</f>
        <v>0</v>
      </c>
      <c r="M3451" s="13">
        <f>SUMIFS(IPO!$F$2:$F$5250,IPO!$H$2:$H$5250,"="&amp;data!$B3451,IPO!$J$2:$J$5250,"="&amp;data!$G3451)</f>
        <v>0</v>
      </c>
      <c r="N3451" s="13"/>
      <c r="P3451" s="16">
        <f>COUNTIFS(equity_bonds!$H$2:$H$6414,"="&amp;data!$B3451,equity_bonds!$J$2:$J$6414,"="&amp;data!$G3451)</f>
        <v>0</v>
      </c>
      <c r="Q3451" s="16">
        <f>SUMIFS(equity_bonds!$B$2:$B$6414,equity_bonds!$H$2:$H$6414,"="&amp;data!$B3451,equity_bonds!$J$2:$J$6414,"="&amp;data!$G3451)</f>
        <v>0</v>
      </c>
      <c r="R3451" s="16" t="str">
        <f>IF(P3451=1,SUMIFS(equity_bonds!$C$2:$C$6414,equity_bonds!$H$2:$H$6414,"="&amp;data!$B3451,equity_bonds!$J$2:$J$6414,"="&amp;data!$G3451),"")</f>
        <v/>
      </c>
      <c r="S3451" s="16">
        <f>SUMIFS(equity_bonds!$E$2:$E$6414,equity_bonds!$H$2:$H$6414,"="&amp;data!$B3451,equity_bonds!$J$2:$J$6414,"="&amp;data!$G3451)</f>
        <v>0</v>
      </c>
      <c r="T3451" s="16">
        <f>SUMIFS(equity_bonds!$F$2:$F$6414,equity_bonds!$H$2:$H$6414,"="&amp;data!$B3451,equity_bonds!$J$2:$J$6414,"="&amp;data!$G3451)</f>
        <v>0</v>
      </c>
      <c r="U3451" s="16"/>
    </row>
    <row r="3452" spans="1:21" x14ac:dyDescent="0.25">
      <c r="A3452">
        <v>2851</v>
      </c>
      <c r="B3452">
        <v>2009</v>
      </c>
      <c r="C3452">
        <v>42</v>
      </c>
      <c r="D3452" t="s">
        <v>58</v>
      </c>
      <c r="E3452" t="s">
        <v>33</v>
      </c>
      <c r="F3452" t="s">
        <v>2596</v>
      </c>
      <c r="G3452" t="str">
        <f t="shared" si="53"/>
        <v>Milbank Tweed</v>
      </c>
      <c r="I3452" s="13">
        <f>COUNTIFS(IPO!$J$2:$J$5250,"="&amp;data!$G3452,IPO!$H$2:$H$5250,"="&amp;data!$B3452)</f>
        <v>1</v>
      </c>
      <c r="J3452" s="13">
        <f>SUMIFS(IPO!$B$2:$B$5250,IPO!$H$2:$H$5250,"="&amp;data!$B3452,IPO!$J$2:$J$5250,"="&amp;data!$G3452)</f>
        <v>600</v>
      </c>
      <c r="K3452" s="13">
        <f>IF(I3452=1,SUMIFS(IPO!$C$2:$C$5250,IPO!$H$2:$H$5250,"="&amp;data!$B3452,IPO!$J$2:$J$5250,"="&amp;data!$G3452),"")</f>
        <v>23</v>
      </c>
      <c r="L3452" s="13">
        <f>SUMIFS(IPO!$E$2:$E$5250,IPO!$H$2:$H$5250,"="&amp;data!$B3452,IPO!$J$2:$J$5250,"="&amp;data!$G3452)</f>
        <v>1.2</v>
      </c>
      <c r="M3452" s="13">
        <f>SUMIFS(IPO!$F$2:$F$5250,IPO!$H$2:$H$5250,"="&amp;data!$B3452,IPO!$J$2:$J$5250,"="&amp;data!$G3452)</f>
        <v>1</v>
      </c>
      <c r="N3452" s="13"/>
      <c r="P3452" s="16">
        <f>COUNTIFS(equity_bonds!$H$2:$H$6414,"="&amp;data!$B3452,equity_bonds!$J$2:$J$6414,"="&amp;data!$G3452)</f>
        <v>1</v>
      </c>
      <c r="Q3452" s="16">
        <f>SUMIFS(equity_bonds!$B$2:$B$6414,equity_bonds!$H$2:$H$6414,"="&amp;data!$B3452,equity_bonds!$J$2:$J$6414,"="&amp;data!$G3452)</f>
        <v>35732</v>
      </c>
      <c r="R3452" s="16">
        <f>IF(P3452=1,SUMIFS(equity_bonds!$C$2:$C$6414,equity_bonds!$H$2:$H$6414,"="&amp;data!$B3452,equity_bonds!$J$2:$J$6414,"="&amp;data!$G3452),"")</f>
        <v>19</v>
      </c>
      <c r="S3452" s="16">
        <f>SUMIFS(equity_bonds!$E$2:$E$6414,equity_bonds!$H$2:$H$6414,"="&amp;data!$B3452,equity_bonds!$J$2:$J$6414,"="&amp;data!$G3452)</f>
        <v>1</v>
      </c>
      <c r="T3452" s="16">
        <f>SUMIFS(equity_bonds!$F$2:$F$6414,equity_bonds!$H$2:$H$6414,"="&amp;data!$B3452,equity_bonds!$J$2:$J$6414,"="&amp;data!$G3452)</f>
        <v>9</v>
      </c>
      <c r="U3452" s="16"/>
    </row>
    <row r="3453" spans="1:21" x14ac:dyDescent="0.25">
      <c r="A3453">
        <v>2859</v>
      </c>
      <c r="B3453">
        <v>2009</v>
      </c>
      <c r="C3453">
        <v>161</v>
      </c>
      <c r="D3453" t="s">
        <v>424</v>
      </c>
      <c r="E3453" t="s">
        <v>580</v>
      </c>
      <c r="F3453" t="s">
        <v>2789</v>
      </c>
      <c r="G3453" t="str">
        <f t="shared" si="53"/>
        <v>Miller Canfield</v>
      </c>
      <c r="I3453" s="13">
        <f>COUNTIFS(IPO!$J$2:$J$5250,"="&amp;data!$G3453,IPO!$H$2:$H$5250,"="&amp;data!$B3453)</f>
        <v>0</v>
      </c>
      <c r="J3453" s="13">
        <f>SUMIFS(IPO!$B$2:$B$5250,IPO!$H$2:$H$5250,"="&amp;data!$B3453,IPO!$J$2:$J$5250,"="&amp;data!$G3453)</f>
        <v>0</v>
      </c>
      <c r="K3453" s="13" t="str">
        <f>IF(I3453=1,SUMIFS(IPO!$C$2:$C$5250,IPO!$H$2:$H$5250,"="&amp;data!$B3453,IPO!$J$2:$J$5250,"="&amp;data!$G3453),"")</f>
        <v/>
      </c>
      <c r="L3453" s="13">
        <f>SUMIFS(IPO!$E$2:$E$5250,IPO!$H$2:$H$5250,"="&amp;data!$B3453,IPO!$J$2:$J$5250,"="&amp;data!$G3453)</f>
        <v>0</v>
      </c>
      <c r="M3453" s="13">
        <f>SUMIFS(IPO!$F$2:$F$5250,IPO!$H$2:$H$5250,"="&amp;data!$B3453,IPO!$J$2:$J$5250,"="&amp;data!$G3453)</f>
        <v>0</v>
      </c>
      <c r="N3453" s="13"/>
      <c r="P3453" s="16">
        <f>COUNTIFS(equity_bonds!$H$2:$H$6414,"="&amp;data!$B3453,equity_bonds!$J$2:$J$6414,"="&amp;data!$G3453)</f>
        <v>1</v>
      </c>
      <c r="Q3453" s="16">
        <f>SUMIFS(equity_bonds!$B$2:$B$6414,equity_bonds!$H$2:$H$6414,"="&amp;data!$B3453,equity_bonds!$J$2:$J$6414,"="&amp;data!$G3453)</f>
        <v>925.2</v>
      </c>
      <c r="R3453" s="16">
        <f>IF(P3453=1,SUMIFS(equity_bonds!$C$2:$C$6414,equity_bonds!$H$2:$H$6414,"="&amp;data!$B3453,equity_bonds!$J$2:$J$6414,"="&amp;data!$G3453),"")</f>
        <v>137</v>
      </c>
      <c r="S3453" s="16">
        <f>SUMIFS(equity_bonds!$E$2:$E$6414,equity_bonds!$H$2:$H$6414,"="&amp;data!$B3453,equity_bonds!$J$2:$J$6414,"="&amp;data!$G3453)</f>
        <v>0</v>
      </c>
      <c r="T3453" s="16">
        <f>SUMIFS(equity_bonds!$F$2:$F$6414,equity_bonds!$H$2:$H$6414,"="&amp;data!$B3453,equity_bonds!$J$2:$J$6414,"="&amp;data!$G3453)</f>
        <v>3</v>
      </c>
      <c r="U3453" s="16"/>
    </row>
    <row r="3454" spans="1:21" x14ac:dyDescent="0.25">
      <c r="A3454">
        <v>2894</v>
      </c>
      <c r="B3454">
        <v>2009</v>
      </c>
      <c r="C3454">
        <v>97</v>
      </c>
      <c r="D3454" t="s">
        <v>219</v>
      </c>
      <c r="E3454" t="s">
        <v>233</v>
      </c>
      <c r="F3454" t="s">
        <v>2530</v>
      </c>
      <c r="G3454" t="str">
        <f t="shared" si="53"/>
        <v>Mintz Levin</v>
      </c>
      <c r="I3454" s="13">
        <f>COUNTIFS(IPO!$J$2:$J$5250,"="&amp;data!$G3454,IPO!$H$2:$H$5250,"="&amp;data!$B3454)</f>
        <v>1</v>
      </c>
      <c r="J3454" s="13">
        <f>SUMIFS(IPO!$B$2:$B$5250,IPO!$H$2:$H$5250,"="&amp;data!$B3454,IPO!$J$2:$J$5250,"="&amp;data!$G3454)</f>
        <v>581</v>
      </c>
      <c r="K3454" s="13">
        <f>IF(I3454=1,SUMIFS(IPO!$C$2:$C$5250,IPO!$H$2:$H$5250,"="&amp;data!$B3454,IPO!$J$2:$J$5250,"="&amp;data!$G3454),"")</f>
        <v>24</v>
      </c>
      <c r="L3454" s="13">
        <f>SUMIFS(IPO!$E$2:$E$5250,IPO!$H$2:$H$5250,"="&amp;data!$B3454,IPO!$J$2:$J$5250,"="&amp;data!$G3454)</f>
        <v>1.1000000000000001</v>
      </c>
      <c r="M3454" s="13">
        <f>SUMIFS(IPO!$F$2:$F$5250,IPO!$H$2:$H$5250,"="&amp;data!$B3454,IPO!$J$2:$J$5250,"="&amp;data!$G3454)</f>
        <v>5</v>
      </c>
      <c r="N3454" s="13"/>
      <c r="P3454" s="16">
        <f>COUNTIFS(equity_bonds!$H$2:$H$6414,"="&amp;data!$B3454,equity_bonds!$J$2:$J$6414,"="&amp;data!$G3454)</f>
        <v>1</v>
      </c>
      <c r="Q3454" s="16">
        <f>SUMIFS(equity_bonds!$B$2:$B$6414,equity_bonds!$H$2:$H$6414,"="&amp;data!$B3454,equity_bonds!$J$2:$J$6414,"="&amp;data!$G3454)</f>
        <v>1110.2</v>
      </c>
      <c r="R3454" s="16">
        <f>IF(P3454=1,SUMIFS(equity_bonds!$C$2:$C$6414,equity_bonds!$H$2:$H$6414,"="&amp;data!$B3454,equity_bonds!$J$2:$J$6414,"="&amp;data!$G3454),"")</f>
        <v>126</v>
      </c>
      <c r="S3454" s="16">
        <f>SUMIFS(equity_bonds!$E$2:$E$6414,equity_bonds!$H$2:$H$6414,"="&amp;data!$B3454,equity_bonds!$J$2:$J$6414,"="&amp;data!$G3454)</f>
        <v>0</v>
      </c>
      <c r="T3454" s="16">
        <f>SUMIFS(equity_bonds!$F$2:$F$6414,equity_bonds!$H$2:$H$6414,"="&amp;data!$B3454,equity_bonds!$J$2:$J$6414,"="&amp;data!$G3454)</f>
        <v>11</v>
      </c>
      <c r="U3454" s="16"/>
    </row>
    <row r="3455" spans="1:21" x14ac:dyDescent="0.25">
      <c r="A3455">
        <v>2908</v>
      </c>
      <c r="B3455">
        <v>2009</v>
      </c>
      <c r="C3455">
        <v>148</v>
      </c>
      <c r="D3455" t="s">
        <v>392</v>
      </c>
      <c r="E3455" t="s">
        <v>379</v>
      </c>
      <c r="F3455" t="s">
        <v>2744</v>
      </c>
      <c r="G3455" t="str">
        <f t="shared" si="53"/>
        <v>Moore Van</v>
      </c>
      <c r="I3455" s="13">
        <f>COUNTIFS(IPO!$J$2:$J$5250,"="&amp;data!$G3455,IPO!$H$2:$H$5250,"="&amp;data!$B3455)</f>
        <v>0</v>
      </c>
      <c r="J3455" s="13">
        <f>SUMIFS(IPO!$B$2:$B$5250,IPO!$H$2:$H$5250,"="&amp;data!$B3455,IPO!$J$2:$J$5250,"="&amp;data!$G3455)</f>
        <v>0</v>
      </c>
      <c r="K3455" s="13" t="str">
        <f>IF(I3455=1,SUMIFS(IPO!$C$2:$C$5250,IPO!$H$2:$H$5250,"="&amp;data!$B3455,IPO!$J$2:$J$5250,"="&amp;data!$G3455),"")</f>
        <v/>
      </c>
      <c r="L3455" s="13">
        <f>SUMIFS(IPO!$E$2:$E$5250,IPO!$H$2:$H$5250,"="&amp;data!$B3455,IPO!$J$2:$J$5250,"="&amp;data!$G3455)</f>
        <v>0</v>
      </c>
      <c r="M3455" s="13">
        <f>SUMIFS(IPO!$F$2:$F$5250,IPO!$H$2:$H$5250,"="&amp;data!$B3455,IPO!$J$2:$J$5250,"="&amp;data!$G3455)</f>
        <v>0</v>
      </c>
      <c r="N3455" s="13"/>
      <c r="P3455" s="16">
        <f>COUNTIFS(equity_bonds!$H$2:$H$6414,"="&amp;data!$B3455,equity_bonds!$J$2:$J$6414,"="&amp;data!$G3455)</f>
        <v>1</v>
      </c>
      <c r="Q3455" s="16">
        <f>SUMIFS(equity_bonds!$B$2:$B$6414,equity_bonds!$H$2:$H$6414,"="&amp;data!$B3455,equity_bonds!$J$2:$J$6414,"="&amp;data!$G3455)</f>
        <v>5016.6000000000004</v>
      </c>
      <c r="R3455" s="16">
        <f>IF(P3455=1,SUMIFS(equity_bonds!$C$2:$C$6414,equity_bonds!$H$2:$H$6414,"="&amp;data!$B3455,equity_bonds!$J$2:$J$6414,"="&amp;data!$G3455),"")</f>
        <v>67</v>
      </c>
      <c r="S3455" s="16">
        <f>SUMIFS(equity_bonds!$E$2:$E$6414,equity_bonds!$H$2:$H$6414,"="&amp;data!$B3455,equity_bonds!$J$2:$J$6414,"="&amp;data!$G3455)</f>
        <v>0.1</v>
      </c>
      <c r="T3455" s="16">
        <f>SUMIFS(equity_bonds!$F$2:$F$6414,equity_bonds!$H$2:$H$6414,"="&amp;data!$B3455,equity_bonds!$J$2:$J$6414,"="&amp;data!$G3455)</f>
        <v>2</v>
      </c>
      <c r="U3455" s="16"/>
    </row>
    <row r="3456" spans="1:21" x14ac:dyDescent="0.25">
      <c r="A3456">
        <v>2940</v>
      </c>
      <c r="B3456">
        <v>2009</v>
      </c>
      <c r="C3456">
        <v>12</v>
      </c>
      <c r="D3456" t="s">
        <v>164</v>
      </c>
      <c r="E3456" t="s">
        <v>34</v>
      </c>
      <c r="F3456" t="s">
        <v>2597</v>
      </c>
      <c r="G3456" t="str">
        <f t="shared" si="53"/>
        <v>Morgan Lewis</v>
      </c>
      <c r="I3456" s="13">
        <f>COUNTIFS(IPO!$J$2:$J$5250,"="&amp;data!$G3456,IPO!$H$2:$H$5250,"="&amp;data!$B3456)</f>
        <v>0</v>
      </c>
      <c r="J3456" s="13">
        <f>SUMIFS(IPO!$B$2:$B$5250,IPO!$H$2:$H$5250,"="&amp;data!$B3456,IPO!$J$2:$J$5250,"="&amp;data!$G3456)</f>
        <v>0</v>
      </c>
      <c r="K3456" s="13" t="str">
        <f>IF(I3456=1,SUMIFS(IPO!$C$2:$C$5250,IPO!$H$2:$H$5250,"="&amp;data!$B3456,IPO!$J$2:$J$5250,"="&amp;data!$G3456),"")</f>
        <v/>
      </c>
      <c r="L3456" s="13">
        <f>SUMIFS(IPO!$E$2:$E$5250,IPO!$H$2:$H$5250,"="&amp;data!$B3456,IPO!$J$2:$J$5250,"="&amp;data!$G3456)</f>
        <v>0</v>
      </c>
      <c r="M3456" s="13">
        <f>SUMIFS(IPO!$F$2:$F$5250,IPO!$H$2:$H$5250,"="&amp;data!$B3456,IPO!$J$2:$J$5250,"="&amp;data!$G3456)</f>
        <v>0</v>
      </c>
      <c r="N3456" s="13"/>
      <c r="P3456" s="16">
        <f>COUNTIFS(equity_bonds!$H$2:$H$6414,"="&amp;data!$B3456,equity_bonds!$J$2:$J$6414,"="&amp;data!$G3456)</f>
        <v>1</v>
      </c>
      <c r="Q3456" s="16">
        <f>SUMIFS(equity_bonds!$B$2:$B$6414,equity_bonds!$H$2:$H$6414,"="&amp;data!$B3456,equity_bonds!$J$2:$J$6414,"="&amp;data!$G3456)</f>
        <v>3102.8</v>
      </c>
      <c r="R3456" s="16">
        <f>IF(P3456=1,SUMIFS(equity_bonds!$C$2:$C$6414,equity_bonds!$H$2:$H$6414,"="&amp;data!$B3456,equity_bonds!$J$2:$J$6414,"="&amp;data!$G3456),"")</f>
        <v>83</v>
      </c>
      <c r="S3456" s="16">
        <f>SUMIFS(equity_bonds!$E$2:$E$6414,equity_bonds!$H$2:$H$6414,"="&amp;data!$B3456,equity_bonds!$J$2:$J$6414,"="&amp;data!$G3456)</f>
        <v>0.1</v>
      </c>
      <c r="T3456" s="16">
        <f>SUMIFS(equity_bonds!$F$2:$F$6414,equity_bonds!$H$2:$H$6414,"="&amp;data!$B3456,equity_bonds!$J$2:$J$6414,"="&amp;data!$G3456)</f>
        <v>29</v>
      </c>
      <c r="U3456" s="16"/>
    </row>
    <row r="3457" spans="1:21" x14ac:dyDescent="0.25">
      <c r="A3457">
        <v>2952</v>
      </c>
      <c r="B3457">
        <v>2009</v>
      </c>
      <c r="C3457">
        <v>199</v>
      </c>
      <c r="D3457" t="s">
        <v>368</v>
      </c>
      <c r="E3457" t="s">
        <v>429</v>
      </c>
      <c r="F3457" t="s">
        <v>2752</v>
      </c>
      <c r="G3457" t="str">
        <f t="shared" si="53"/>
        <v>Morris Manning</v>
      </c>
      <c r="I3457" s="13">
        <f>COUNTIFS(IPO!$J$2:$J$5250,"="&amp;data!$G3457,IPO!$H$2:$H$5250,"="&amp;data!$B3457)</f>
        <v>0</v>
      </c>
      <c r="J3457" s="13">
        <f>SUMIFS(IPO!$B$2:$B$5250,IPO!$H$2:$H$5250,"="&amp;data!$B3457,IPO!$J$2:$J$5250,"="&amp;data!$G3457)</f>
        <v>0</v>
      </c>
      <c r="K3457" s="13" t="str">
        <f>IF(I3457=1,SUMIFS(IPO!$C$2:$C$5250,IPO!$H$2:$H$5250,"="&amp;data!$B3457,IPO!$J$2:$J$5250,"="&amp;data!$G3457),"")</f>
        <v/>
      </c>
      <c r="L3457" s="13">
        <f>SUMIFS(IPO!$E$2:$E$5250,IPO!$H$2:$H$5250,"="&amp;data!$B3457,IPO!$J$2:$J$5250,"="&amp;data!$G3457)</f>
        <v>0</v>
      </c>
      <c r="M3457" s="13">
        <f>SUMIFS(IPO!$F$2:$F$5250,IPO!$H$2:$H$5250,"="&amp;data!$B3457,IPO!$J$2:$J$5250,"="&amp;data!$G3457)</f>
        <v>0</v>
      </c>
      <c r="N3457" s="13"/>
      <c r="P3457" s="16">
        <f>COUNTIFS(equity_bonds!$H$2:$H$6414,"="&amp;data!$B3457,equity_bonds!$J$2:$J$6414,"="&amp;data!$G3457)</f>
        <v>0</v>
      </c>
      <c r="Q3457" s="16">
        <f>SUMIFS(equity_bonds!$B$2:$B$6414,equity_bonds!$H$2:$H$6414,"="&amp;data!$B3457,equity_bonds!$J$2:$J$6414,"="&amp;data!$G3457)</f>
        <v>0</v>
      </c>
      <c r="R3457" s="16" t="str">
        <f>IF(P3457=1,SUMIFS(equity_bonds!$C$2:$C$6414,equity_bonds!$H$2:$H$6414,"="&amp;data!$B3457,equity_bonds!$J$2:$J$6414,"="&amp;data!$G3457),"")</f>
        <v/>
      </c>
      <c r="S3457" s="16">
        <f>SUMIFS(equity_bonds!$E$2:$E$6414,equity_bonds!$H$2:$H$6414,"="&amp;data!$B3457,equity_bonds!$J$2:$J$6414,"="&amp;data!$G3457)</f>
        <v>0</v>
      </c>
      <c r="T3457" s="16">
        <f>SUMIFS(equity_bonds!$F$2:$F$6414,equity_bonds!$H$2:$H$6414,"="&amp;data!$B3457,equity_bonds!$J$2:$J$6414,"="&amp;data!$G3457)</f>
        <v>0</v>
      </c>
      <c r="U3457" s="16"/>
    </row>
    <row r="3458" spans="1:21" x14ac:dyDescent="0.25">
      <c r="A3458">
        <v>2981</v>
      </c>
      <c r="B3458">
        <v>2009</v>
      </c>
      <c r="C3458">
        <v>23</v>
      </c>
      <c r="D3458" t="s">
        <v>91</v>
      </c>
      <c r="E3458" t="s">
        <v>35</v>
      </c>
      <c r="F3458" t="s">
        <v>2598</v>
      </c>
      <c r="G3458" t="str">
        <f t="shared" si="53"/>
        <v>Morrison Foerster</v>
      </c>
      <c r="I3458" s="13">
        <f>COUNTIFS(IPO!$J$2:$J$5250,"="&amp;data!$G3458,IPO!$H$2:$H$5250,"="&amp;data!$B3458)</f>
        <v>0</v>
      </c>
      <c r="J3458" s="13">
        <f>SUMIFS(IPO!$B$2:$B$5250,IPO!$H$2:$H$5250,"="&amp;data!$B3458,IPO!$J$2:$J$5250,"="&amp;data!$G3458)</f>
        <v>0</v>
      </c>
      <c r="K3458" s="13" t="str">
        <f>IF(I3458=1,SUMIFS(IPO!$C$2:$C$5250,IPO!$H$2:$H$5250,"="&amp;data!$B3458,IPO!$J$2:$J$5250,"="&amp;data!$G3458),"")</f>
        <v/>
      </c>
      <c r="L3458" s="13">
        <f>SUMIFS(IPO!$E$2:$E$5250,IPO!$H$2:$H$5250,"="&amp;data!$B3458,IPO!$J$2:$J$5250,"="&amp;data!$G3458)</f>
        <v>0</v>
      </c>
      <c r="M3458" s="13">
        <f>SUMIFS(IPO!$F$2:$F$5250,IPO!$H$2:$H$5250,"="&amp;data!$B3458,IPO!$J$2:$J$5250,"="&amp;data!$G3458)</f>
        <v>0</v>
      </c>
      <c r="N3458" s="13"/>
      <c r="P3458" s="16">
        <f>COUNTIFS(equity_bonds!$H$2:$H$6414,"="&amp;data!$B3458,equity_bonds!$J$2:$J$6414,"="&amp;data!$G3458)</f>
        <v>1</v>
      </c>
      <c r="Q3458" s="16">
        <f>SUMIFS(equity_bonds!$B$2:$B$6414,equity_bonds!$H$2:$H$6414,"="&amp;data!$B3458,equity_bonds!$J$2:$J$6414,"="&amp;data!$G3458)</f>
        <v>42835.1</v>
      </c>
      <c r="R3458" s="16">
        <f>IF(P3458=1,SUMIFS(equity_bonds!$C$2:$C$6414,equity_bonds!$H$2:$H$6414,"="&amp;data!$B3458,equity_bonds!$J$2:$J$6414,"="&amp;data!$G3458),"")</f>
        <v>17</v>
      </c>
      <c r="S3458" s="16">
        <f>SUMIFS(equity_bonds!$E$2:$E$6414,equity_bonds!$H$2:$H$6414,"="&amp;data!$B3458,equity_bonds!$J$2:$J$6414,"="&amp;data!$G3458)</f>
        <v>1.2</v>
      </c>
      <c r="T3458" s="16">
        <f>SUMIFS(equity_bonds!$F$2:$F$6414,equity_bonds!$H$2:$H$6414,"="&amp;data!$B3458,equity_bonds!$J$2:$J$6414,"="&amp;data!$G3458)</f>
        <v>11</v>
      </c>
      <c r="U3458" s="16"/>
    </row>
    <row r="3459" spans="1:21" x14ac:dyDescent="0.25">
      <c r="A3459">
        <v>3010</v>
      </c>
      <c r="B3459">
        <v>2009</v>
      </c>
      <c r="C3459">
        <v>129</v>
      </c>
      <c r="D3459" t="s">
        <v>389</v>
      </c>
      <c r="E3459" t="s">
        <v>293</v>
      </c>
      <c r="F3459" t="s">
        <v>2714</v>
      </c>
      <c r="G3459" t="str">
        <f t="shared" si="53"/>
        <v>Munger Tolles</v>
      </c>
      <c r="I3459" s="13">
        <f>COUNTIFS(IPO!$J$2:$J$5250,"="&amp;data!$G3459,IPO!$H$2:$H$5250,"="&amp;data!$B3459)</f>
        <v>0</v>
      </c>
      <c r="J3459" s="13">
        <f>SUMIFS(IPO!$B$2:$B$5250,IPO!$H$2:$H$5250,"="&amp;data!$B3459,IPO!$J$2:$J$5250,"="&amp;data!$G3459)</f>
        <v>0</v>
      </c>
      <c r="K3459" s="13" t="str">
        <f>IF(I3459=1,SUMIFS(IPO!$C$2:$C$5250,IPO!$H$2:$H$5250,"="&amp;data!$B3459,IPO!$J$2:$J$5250,"="&amp;data!$G3459),"")</f>
        <v/>
      </c>
      <c r="L3459" s="13">
        <f>SUMIFS(IPO!$E$2:$E$5250,IPO!$H$2:$H$5250,"="&amp;data!$B3459,IPO!$J$2:$J$5250,"="&amp;data!$G3459)</f>
        <v>0</v>
      </c>
      <c r="M3459" s="13">
        <f>SUMIFS(IPO!$F$2:$F$5250,IPO!$H$2:$H$5250,"="&amp;data!$B3459,IPO!$J$2:$J$5250,"="&amp;data!$G3459)</f>
        <v>0</v>
      </c>
      <c r="N3459" s="13"/>
      <c r="P3459" s="16">
        <f>COUNTIFS(equity_bonds!$H$2:$H$6414,"="&amp;data!$B3459,equity_bonds!$J$2:$J$6414,"="&amp;data!$G3459)</f>
        <v>0</v>
      </c>
      <c r="Q3459" s="16">
        <f>SUMIFS(equity_bonds!$B$2:$B$6414,equity_bonds!$H$2:$H$6414,"="&amp;data!$B3459,equity_bonds!$J$2:$J$6414,"="&amp;data!$G3459)</f>
        <v>0</v>
      </c>
      <c r="R3459" s="16" t="str">
        <f>IF(P3459=1,SUMIFS(equity_bonds!$C$2:$C$6414,equity_bonds!$H$2:$H$6414,"="&amp;data!$B3459,equity_bonds!$J$2:$J$6414,"="&amp;data!$G3459),"")</f>
        <v/>
      </c>
      <c r="S3459" s="16">
        <f>SUMIFS(equity_bonds!$E$2:$E$6414,equity_bonds!$H$2:$H$6414,"="&amp;data!$B3459,equity_bonds!$J$2:$J$6414,"="&amp;data!$G3459)</f>
        <v>0</v>
      </c>
      <c r="T3459" s="16">
        <f>SUMIFS(equity_bonds!$F$2:$F$6414,equity_bonds!$H$2:$H$6414,"="&amp;data!$B3459,equity_bonds!$J$2:$J$6414,"="&amp;data!$G3459)</f>
        <v>0</v>
      </c>
      <c r="U3459" s="16"/>
    </row>
    <row r="3460" spans="1:21" x14ac:dyDescent="0.25">
      <c r="A3460">
        <v>3027</v>
      </c>
      <c r="B3460">
        <v>2009</v>
      </c>
      <c r="C3460">
        <v>139</v>
      </c>
      <c r="D3460" t="s">
        <v>432</v>
      </c>
      <c r="E3460" t="s">
        <v>294</v>
      </c>
      <c r="F3460" t="s">
        <v>2715</v>
      </c>
      <c r="G3460" t="str">
        <f t="shared" ref="G3460:G3523" si="54">TRIM(LEFT(SUBSTITUTE(F3460," ",REPT(" ",100)),200))</f>
        <v>Nelson Mullins</v>
      </c>
      <c r="I3460" s="13">
        <f>COUNTIFS(IPO!$J$2:$J$5250,"="&amp;data!$G3460,IPO!$H$2:$H$5250,"="&amp;data!$B3460)</f>
        <v>0</v>
      </c>
      <c r="J3460" s="13">
        <f>SUMIFS(IPO!$B$2:$B$5250,IPO!$H$2:$H$5250,"="&amp;data!$B3460,IPO!$J$2:$J$5250,"="&amp;data!$G3460)</f>
        <v>0</v>
      </c>
      <c r="K3460" s="13" t="str">
        <f>IF(I3460=1,SUMIFS(IPO!$C$2:$C$5250,IPO!$H$2:$H$5250,"="&amp;data!$B3460,IPO!$J$2:$J$5250,"="&amp;data!$G3460),"")</f>
        <v/>
      </c>
      <c r="L3460" s="13">
        <f>SUMIFS(IPO!$E$2:$E$5250,IPO!$H$2:$H$5250,"="&amp;data!$B3460,IPO!$J$2:$J$5250,"="&amp;data!$G3460)</f>
        <v>0</v>
      </c>
      <c r="M3460" s="13">
        <f>SUMIFS(IPO!$F$2:$F$5250,IPO!$H$2:$H$5250,"="&amp;data!$B3460,IPO!$J$2:$J$5250,"="&amp;data!$G3460)</f>
        <v>0</v>
      </c>
      <c r="N3460" s="13"/>
      <c r="P3460" s="16">
        <f>COUNTIFS(equity_bonds!$H$2:$H$6414,"="&amp;data!$B3460,equity_bonds!$J$2:$J$6414,"="&amp;data!$G3460)</f>
        <v>0</v>
      </c>
      <c r="Q3460" s="16">
        <f>SUMIFS(equity_bonds!$B$2:$B$6414,equity_bonds!$H$2:$H$6414,"="&amp;data!$B3460,equity_bonds!$J$2:$J$6414,"="&amp;data!$G3460)</f>
        <v>0</v>
      </c>
      <c r="R3460" s="16" t="str">
        <f>IF(P3460=1,SUMIFS(equity_bonds!$C$2:$C$6414,equity_bonds!$H$2:$H$6414,"="&amp;data!$B3460,equity_bonds!$J$2:$J$6414,"="&amp;data!$G3460),"")</f>
        <v/>
      </c>
      <c r="S3460" s="16">
        <f>SUMIFS(equity_bonds!$E$2:$E$6414,equity_bonds!$H$2:$H$6414,"="&amp;data!$B3460,equity_bonds!$J$2:$J$6414,"="&amp;data!$G3460)</f>
        <v>0</v>
      </c>
      <c r="T3460" s="16">
        <f>SUMIFS(equity_bonds!$F$2:$F$6414,equity_bonds!$H$2:$H$6414,"="&amp;data!$B3460,equity_bonds!$J$2:$J$6414,"="&amp;data!$G3460)</f>
        <v>0</v>
      </c>
      <c r="U3460" s="16"/>
    </row>
    <row r="3461" spans="1:21" x14ac:dyDescent="0.25">
      <c r="A3461">
        <v>3042</v>
      </c>
      <c r="B3461">
        <v>2009</v>
      </c>
      <c r="C3461">
        <v>63</v>
      </c>
      <c r="D3461" t="s">
        <v>212</v>
      </c>
      <c r="E3461" t="s">
        <v>383</v>
      </c>
      <c r="F3461" t="s">
        <v>383</v>
      </c>
      <c r="G3461" t="str">
        <f t="shared" si="54"/>
        <v>Nixon Peabody</v>
      </c>
      <c r="I3461" s="13">
        <f>COUNTIFS(IPO!$J$2:$J$5250,"="&amp;data!$G3461,IPO!$H$2:$H$5250,"="&amp;data!$B3461)</f>
        <v>0</v>
      </c>
      <c r="J3461" s="13">
        <f>SUMIFS(IPO!$B$2:$B$5250,IPO!$H$2:$H$5250,"="&amp;data!$B3461,IPO!$J$2:$J$5250,"="&amp;data!$G3461)</f>
        <v>0</v>
      </c>
      <c r="K3461" s="13" t="str">
        <f>IF(I3461=1,SUMIFS(IPO!$C$2:$C$5250,IPO!$H$2:$H$5250,"="&amp;data!$B3461,IPO!$J$2:$J$5250,"="&amp;data!$G3461),"")</f>
        <v/>
      </c>
      <c r="L3461" s="13">
        <f>SUMIFS(IPO!$E$2:$E$5250,IPO!$H$2:$H$5250,"="&amp;data!$B3461,IPO!$J$2:$J$5250,"="&amp;data!$G3461)</f>
        <v>0</v>
      </c>
      <c r="M3461" s="13">
        <f>SUMIFS(IPO!$F$2:$F$5250,IPO!$H$2:$H$5250,"="&amp;data!$B3461,IPO!$J$2:$J$5250,"="&amp;data!$G3461)</f>
        <v>0</v>
      </c>
      <c r="N3461" s="13"/>
      <c r="P3461" s="16">
        <f>COUNTIFS(equity_bonds!$H$2:$H$6414,"="&amp;data!$B3461,equity_bonds!$J$2:$J$6414,"="&amp;data!$G3461)</f>
        <v>0</v>
      </c>
      <c r="Q3461" s="16">
        <f>SUMIFS(equity_bonds!$B$2:$B$6414,equity_bonds!$H$2:$H$6414,"="&amp;data!$B3461,equity_bonds!$J$2:$J$6414,"="&amp;data!$G3461)</f>
        <v>0</v>
      </c>
      <c r="R3461" s="16" t="str">
        <f>IF(P3461=1,SUMIFS(equity_bonds!$C$2:$C$6414,equity_bonds!$H$2:$H$6414,"="&amp;data!$B3461,equity_bonds!$J$2:$J$6414,"="&amp;data!$G3461),"")</f>
        <v/>
      </c>
      <c r="S3461" s="16">
        <f>SUMIFS(equity_bonds!$E$2:$E$6414,equity_bonds!$H$2:$H$6414,"="&amp;data!$B3461,equity_bonds!$J$2:$J$6414,"="&amp;data!$G3461)</f>
        <v>0</v>
      </c>
      <c r="T3461" s="16">
        <f>SUMIFS(equity_bonds!$F$2:$F$6414,equity_bonds!$H$2:$H$6414,"="&amp;data!$B3461,equity_bonds!$J$2:$J$6414,"="&amp;data!$G3461)</f>
        <v>0</v>
      </c>
      <c r="U3461" s="16"/>
    </row>
    <row r="3462" spans="1:21" x14ac:dyDescent="0.25">
      <c r="A3462">
        <v>3089</v>
      </c>
      <c r="B3462">
        <v>2009</v>
      </c>
      <c r="C3462">
        <v>137</v>
      </c>
      <c r="D3462" t="s">
        <v>338</v>
      </c>
      <c r="E3462" t="s">
        <v>491</v>
      </c>
      <c r="F3462" t="s">
        <v>2773</v>
      </c>
      <c r="G3462" t="str">
        <f t="shared" si="54"/>
        <v>Ogletree Deakins</v>
      </c>
      <c r="I3462" s="13">
        <f>COUNTIFS(IPO!$J$2:$J$5250,"="&amp;data!$G3462,IPO!$H$2:$H$5250,"="&amp;data!$B3462)</f>
        <v>0</v>
      </c>
      <c r="J3462" s="13">
        <f>SUMIFS(IPO!$B$2:$B$5250,IPO!$H$2:$H$5250,"="&amp;data!$B3462,IPO!$J$2:$J$5250,"="&amp;data!$G3462)</f>
        <v>0</v>
      </c>
      <c r="K3462" s="13" t="str">
        <f>IF(I3462=1,SUMIFS(IPO!$C$2:$C$5250,IPO!$H$2:$H$5250,"="&amp;data!$B3462,IPO!$J$2:$J$5250,"="&amp;data!$G3462),"")</f>
        <v/>
      </c>
      <c r="L3462" s="13">
        <f>SUMIFS(IPO!$E$2:$E$5250,IPO!$H$2:$H$5250,"="&amp;data!$B3462,IPO!$J$2:$J$5250,"="&amp;data!$G3462)</f>
        <v>0</v>
      </c>
      <c r="M3462" s="13">
        <f>SUMIFS(IPO!$F$2:$F$5250,IPO!$H$2:$H$5250,"="&amp;data!$B3462,IPO!$J$2:$J$5250,"="&amp;data!$G3462)</f>
        <v>0</v>
      </c>
      <c r="N3462" s="13"/>
      <c r="P3462" s="16">
        <f>COUNTIFS(equity_bonds!$H$2:$H$6414,"="&amp;data!$B3462,equity_bonds!$J$2:$J$6414,"="&amp;data!$G3462)</f>
        <v>0</v>
      </c>
      <c r="Q3462" s="16">
        <f>SUMIFS(equity_bonds!$B$2:$B$6414,equity_bonds!$H$2:$H$6414,"="&amp;data!$B3462,equity_bonds!$J$2:$J$6414,"="&amp;data!$G3462)</f>
        <v>0</v>
      </c>
      <c r="R3462" s="16" t="str">
        <f>IF(P3462=1,SUMIFS(equity_bonds!$C$2:$C$6414,equity_bonds!$H$2:$H$6414,"="&amp;data!$B3462,equity_bonds!$J$2:$J$6414,"="&amp;data!$G3462),"")</f>
        <v/>
      </c>
      <c r="S3462" s="16">
        <f>SUMIFS(equity_bonds!$E$2:$E$6414,equity_bonds!$H$2:$H$6414,"="&amp;data!$B3462,equity_bonds!$J$2:$J$6414,"="&amp;data!$G3462)</f>
        <v>0</v>
      </c>
      <c r="T3462" s="16">
        <f>SUMIFS(equity_bonds!$F$2:$F$6414,equity_bonds!$H$2:$H$6414,"="&amp;data!$B3462,equity_bonds!$J$2:$J$6414,"="&amp;data!$G3462)</f>
        <v>0</v>
      </c>
      <c r="U3462" s="16"/>
    </row>
    <row r="3463" spans="1:21" x14ac:dyDescent="0.25">
      <c r="A3463">
        <v>3077</v>
      </c>
      <c r="B3463">
        <v>2009</v>
      </c>
      <c r="C3463">
        <v>24</v>
      </c>
      <c r="D3463" t="s">
        <v>123</v>
      </c>
      <c r="E3463" t="s">
        <v>37</v>
      </c>
      <c r="F3463" t="s">
        <v>2600</v>
      </c>
      <c r="G3463" t="str">
        <f t="shared" si="54"/>
        <v>O'Melveny Myers</v>
      </c>
      <c r="I3463" s="13">
        <f>COUNTIFS(IPO!$J$2:$J$5250,"="&amp;data!$G3463,IPO!$H$2:$H$5250,"="&amp;data!$B3463)</f>
        <v>1</v>
      </c>
      <c r="J3463" s="13">
        <f>SUMIFS(IPO!$B$2:$B$5250,IPO!$H$2:$H$5250,"="&amp;data!$B3463,IPO!$J$2:$J$5250,"="&amp;data!$G3463)</f>
        <v>858.8</v>
      </c>
      <c r="K3463" s="13">
        <f>IF(I3463=1,SUMIFS(IPO!$C$2:$C$5250,IPO!$H$2:$H$5250,"="&amp;data!$B3463,IPO!$J$2:$J$5250,"="&amp;data!$G3463),"")</f>
        <v>15</v>
      </c>
      <c r="L3463" s="13">
        <f>SUMIFS(IPO!$E$2:$E$5250,IPO!$H$2:$H$5250,"="&amp;data!$B3463,IPO!$J$2:$J$5250,"="&amp;data!$G3463)</f>
        <v>1.7</v>
      </c>
      <c r="M3463" s="13">
        <f>SUMIFS(IPO!$F$2:$F$5250,IPO!$H$2:$H$5250,"="&amp;data!$B3463,IPO!$J$2:$J$5250,"="&amp;data!$G3463)</f>
        <v>3</v>
      </c>
      <c r="N3463" s="13"/>
      <c r="P3463" s="16">
        <f>COUNTIFS(equity_bonds!$H$2:$H$6414,"="&amp;data!$B3463,equity_bonds!$J$2:$J$6414,"="&amp;data!$G3463)</f>
        <v>1</v>
      </c>
      <c r="Q3463" s="16">
        <f>SUMIFS(equity_bonds!$B$2:$B$6414,equity_bonds!$H$2:$H$6414,"="&amp;data!$B3463,equity_bonds!$J$2:$J$6414,"="&amp;data!$G3463)</f>
        <v>12949.5</v>
      </c>
      <c r="R3463" s="16">
        <f>IF(P3463=1,SUMIFS(equity_bonds!$C$2:$C$6414,equity_bonds!$H$2:$H$6414,"="&amp;data!$B3463,equity_bonds!$J$2:$J$6414,"="&amp;data!$G3463),"")</f>
        <v>41</v>
      </c>
      <c r="S3463" s="16">
        <f>SUMIFS(equity_bonds!$E$2:$E$6414,equity_bonds!$H$2:$H$6414,"="&amp;data!$B3463,equity_bonds!$J$2:$J$6414,"="&amp;data!$G3463)</f>
        <v>0.4</v>
      </c>
      <c r="T3463" s="16">
        <f>SUMIFS(equity_bonds!$F$2:$F$6414,equity_bonds!$H$2:$H$6414,"="&amp;data!$B3463,equity_bonds!$J$2:$J$6414,"="&amp;data!$G3463)</f>
        <v>58</v>
      </c>
      <c r="U3463" s="16"/>
    </row>
    <row r="3464" spans="1:21" x14ac:dyDescent="0.25">
      <c r="A3464">
        <v>3124</v>
      </c>
      <c r="B3464">
        <v>2009</v>
      </c>
      <c r="C3464">
        <v>27</v>
      </c>
      <c r="D3464" t="s">
        <v>118</v>
      </c>
      <c r="E3464" t="s">
        <v>97</v>
      </c>
      <c r="F3464" t="s">
        <v>2626</v>
      </c>
      <c r="G3464" t="str">
        <f t="shared" si="54"/>
        <v>Orrick Herrington</v>
      </c>
      <c r="I3464" s="13">
        <f>COUNTIFS(IPO!$J$2:$J$5250,"="&amp;data!$G3464,IPO!$H$2:$H$5250,"="&amp;data!$B3464)</f>
        <v>0</v>
      </c>
      <c r="J3464" s="13">
        <f>SUMIFS(IPO!$B$2:$B$5250,IPO!$H$2:$H$5250,"="&amp;data!$B3464,IPO!$J$2:$J$5250,"="&amp;data!$G3464)</f>
        <v>0</v>
      </c>
      <c r="K3464" s="13" t="str">
        <f>IF(I3464=1,SUMIFS(IPO!$C$2:$C$5250,IPO!$H$2:$H$5250,"="&amp;data!$B3464,IPO!$J$2:$J$5250,"="&amp;data!$G3464),"")</f>
        <v/>
      </c>
      <c r="L3464" s="13">
        <f>SUMIFS(IPO!$E$2:$E$5250,IPO!$H$2:$H$5250,"="&amp;data!$B3464,IPO!$J$2:$J$5250,"="&amp;data!$G3464)</f>
        <v>0</v>
      </c>
      <c r="M3464" s="13">
        <f>SUMIFS(IPO!$F$2:$F$5250,IPO!$H$2:$H$5250,"="&amp;data!$B3464,IPO!$J$2:$J$5250,"="&amp;data!$G3464)</f>
        <v>0</v>
      </c>
      <c r="N3464" s="13"/>
      <c r="P3464" s="16">
        <f>COUNTIFS(equity_bonds!$H$2:$H$6414,"="&amp;data!$B3464,equity_bonds!$J$2:$J$6414,"="&amp;data!$G3464)</f>
        <v>1</v>
      </c>
      <c r="Q3464" s="16">
        <f>SUMIFS(equity_bonds!$B$2:$B$6414,equity_bonds!$H$2:$H$6414,"="&amp;data!$B3464,equity_bonds!$J$2:$J$6414,"="&amp;data!$G3464)</f>
        <v>77740.3</v>
      </c>
      <c r="R3464" s="16">
        <f>IF(P3464=1,SUMIFS(equity_bonds!$C$2:$C$6414,equity_bonds!$H$2:$H$6414,"="&amp;data!$B3464,equity_bonds!$J$2:$J$6414,"="&amp;data!$G3464),"")</f>
        <v>13</v>
      </c>
      <c r="S3464" s="16">
        <f>SUMIFS(equity_bonds!$E$2:$E$6414,equity_bonds!$H$2:$H$6414,"="&amp;data!$B3464,equity_bonds!$J$2:$J$6414,"="&amp;data!$G3464)</f>
        <v>2.2000000000000002</v>
      </c>
      <c r="T3464" s="16">
        <f>SUMIFS(equity_bonds!$F$2:$F$6414,equity_bonds!$H$2:$H$6414,"="&amp;data!$B3464,equity_bonds!$J$2:$J$6414,"="&amp;data!$G3464)</f>
        <v>38</v>
      </c>
      <c r="U3464" s="16"/>
    </row>
    <row r="3465" spans="1:21" x14ac:dyDescent="0.25">
      <c r="A3465">
        <v>3140</v>
      </c>
      <c r="B3465">
        <v>2009</v>
      </c>
      <c r="C3465">
        <v>160</v>
      </c>
      <c r="D3465" t="s">
        <v>396</v>
      </c>
      <c r="E3465" t="s">
        <v>521</v>
      </c>
      <c r="F3465" t="s">
        <v>2718</v>
      </c>
      <c r="G3465" t="str">
        <f t="shared" si="54"/>
        <v>Patterson Belknap</v>
      </c>
      <c r="I3465" s="13">
        <f>COUNTIFS(IPO!$J$2:$J$5250,"="&amp;data!$G3465,IPO!$H$2:$H$5250,"="&amp;data!$B3465)</f>
        <v>0</v>
      </c>
      <c r="J3465" s="13">
        <f>SUMIFS(IPO!$B$2:$B$5250,IPO!$H$2:$H$5250,"="&amp;data!$B3465,IPO!$J$2:$J$5250,"="&amp;data!$G3465)</f>
        <v>0</v>
      </c>
      <c r="K3465" s="13" t="str">
        <f>IF(I3465=1,SUMIFS(IPO!$C$2:$C$5250,IPO!$H$2:$H$5250,"="&amp;data!$B3465,IPO!$J$2:$J$5250,"="&amp;data!$G3465),"")</f>
        <v/>
      </c>
      <c r="L3465" s="13">
        <f>SUMIFS(IPO!$E$2:$E$5250,IPO!$H$2:$H$5250,"="&amp;data!$B3465,IPO!$J$2:$J$5250,"="&amp;data!$G3465)</f>
        <v>0</v>
      </c>
      <c r="M3465" s="13">
        <f>SUMIFS(IPO!$F$2:$F$5250,IPO!$H$2:$H$5250,"="&amp;data!$B3465,IPO!$J$2:$J$5250,"="&amp;data!$G3465)</f>
        <v>0</v>
      </c>
      <c r="N3465" s="13"/>
      <c r="P3465" s="16">
        <f>COUNTIFS(equity_bonds!$H$2:$H$6414,"="&amp;data!$B3465,equity_bonds!$J$2:$J$6414,"="&amp;data!$G3465)</f>
        <v>0</v>
      </c>
      <c r="Q3465" s="16">
        <f>SUMIFS(equity_bonds!$B$2:$B$6414,equity_bonds!$H$2:$H$6414,"="&amp;data!$B3465,equity_bonds!$J$2:$J$6414,"="&amp;data!$G3465)</f>
        <v>0</v>
      </c>
      <c r="R3465" s="16" t="str">
        <f>IF(P3465=1,SUMIFS(equity_bonds!$C$2:$C$6414,equity_bonds!$H$2:$H$6414,"="&amp;data!$B3465,equity_bonds!$J$2:$J$6414,"="&amp;data!$G3465),"")</f>
        <v/>
      </c>
      <c r="S3465" s="16">
        <f>SUMIFS(equity_bonds!$E$2:$E$6414,equity_bonds!$H$2:$H$6414,"="&amp;data!$B3465,equity_bonds!$J$2:$J$6414,"="&amp;data!$G3465)</f>
        <v>0</v>
      </c>
      <c r="T3465" s="16">
        <f>SUMIFS(equity_bonds!$F$2:$F$6414,equity_bonds!$H$2:$H$6414,"="&amp;data!$B3465,equity_bonds!$J$2:$J$6414,"="&amp;data!$G3465)</f>
        <v>0</v>
      </c>
      <c r="U3465" s="16"/>
    </row>
    <row r="3466" spans="1:21" x14ac:dyDescent="0.25">
      <c r="A3466">
        <v>3164</v>
      </c>
      <c r="B3466">
        <v>2009</v>
      </c>
      <c r="C3466">
        <v>80</v>
      </c>
      <c r="D3466" t="s">
        <v>171</v>
      </c>
      <c r="E3466" t="s">
        <v>298</v>
      </c>
      <c r="F3466" t="s">
        <v>298</v>
      </c>
      <c r="G3466" t="str">
        <f t="shared" si="54"/>
        <v>Patton Boggs</v>
      </c>
      <c r="I3466" s="13">
        <f>COUNTIFS(IPO!$J$2:$J$5250,"="&amp;data!$G3466,IPO!$H$2:$H$5250,"="&amp;data!$B3466)</f>
        <v>0</v>
      </c>
      <c r="J3466" s="13">
        <f>SUMIFS(IPO!$B$2:$B$5250,IPO!$H$2:$H$5250,"="&amp;data!$B3466,IPO!$J$2:$J$5250,"="&amp;data!$G3466)</f>
        <v>0</v>
      </c>
      <c r="K3466" s="13" t="str">
        <f>IF(I3466=1,SUMIFS(IPO!$C$2:$C$5250,IPO!$H$2:$H$5250,"="&amp;data!$B3466,IPO!$J$2:$J$5250,"="&amp;data!$G3466),"")</f>
        <v/>
      </c>
      <c r="L3466" s="13">
        <f>SUMIFS(IPO!$E$2:$E$5250,IPO!$H$2:$H$5250,"="&amp;data!$B3466,IPO!$J$2:$J$5250,"="&amp;data!$G3466)</f>
        <v>0</v>
      </c>
      <c r="M3466" s="13">
        <f>SUMIFS(IPO!$F$2:$F$5250,IPO!$H$2:$H$5250,"="&amp;data!$B3466,IPO!$J$2:$J$5250,"="&amp;data!$G3466)</f>
        <v>0</v>
      </c>
      <c r="N3466" s="13"/>
      <c r="P3466" s="16">
        <f>COUNTIFS(equity_bonds!$H$2:$H$6414,"="&amp;data!$B3466,equity_bonds!$J$2:$J$6414,"="&amp;data!$G3466)</f>
        <v>1</v>
      </c>
      <c r="Q3466" s="16">
        <f>SUMIFS(equity_bonds!$B$2:$B$6414,equity_bonds!$H$2:$H$6414,"="&amp;data!$B3466,equity_bonds!$J$2:$J$6414,"="&amp;data!$G3466)</f>
        <v>489.9</v>
      </c>
      <c r="R3466" s="16">
        <f>IF(P3466=1,SUMIFS(equity_bonds!$C$2:$C$6414,equity_bonds!$H$2:$H$6414,"="&amp;data!$B3466,equity_bonds!$J$2:$J$6414,"="&amp;data!$G3466),"")</f>
        <v>170</v>
      </c>
      <c r="S3466" s="16">
        <f>SUMIFS(equity_bonds!$E$2:$E$6414,equity_bonds!$H$2:$H$6414,"="&amp;data!$B3466,equity_bonds!$J$2:$J$6414,"="&amp;data!$G3466)</f>
        <v>0</v>
      </c>
      <c r="T3466" s="16">
        <f>SUMIFS(equity_bonds!$F$2:$F$6414,equity_bonds!$H$2:$H$6414,"="&amp;data!$B3466,equity_bonds!$J$2:$J$6414,"="&amp;data!$G3466)</f>
        <v>5</v>
      </c>
      <c r="U3466" s="16"/>
    </row>
    <row r="3467" spans="1:21" x14ac:dyDescent="0.25">
      <c r="A3467">
        <v>3198</v>
      </c>
      <c r="B3467">
        <v>2009</v>
      </c>
      <c r="C3467">
        <v>14</v>
      </c>
      <c r="D3467" t="s">
        <v>101</v>
      </c>
      <c r="E3467" t="s">
        <v>98</v>
      </c>
      <c r="F3467" t="s">
        <v>2627</v>
      </c>
      <c r="G3467" t="str">
        <f t="shared" si="54"/>
        <v>Paul Hastings</v>
      </c>
      <c r="I3467" s="13">
        <f>COUNTIFS(IPO!$J$2:$J$5250,"="&amp;data!$G3467,IPO!$H$2:$H$5250,"="&amp;data!$B3467)</f>
        <v>1</v>
      </c>
      <c r="J3467" s="13">
        <f>SUMIFS(IPO!$B$2:$B$5250,IPO!$H$2:$H$5250,"="&amp;data!$B3467,IPO!$J$2:$J$5250,"="&amp;data!$G3467)</f>
        <v>80</v>
      </c>
      <c r="K3467" s="13">
        <f>IF(I3467=1,SUMIFS(IPO!$C$2:$C$5250,IPO!$H$2:$H$5250,"="&amp;data!$B3467,IPO!$J$2:$J$5250,"="&amp;data!$G3467),"")</f>
        <v>75</v>
      </c>
      <c r="L3467" s="13">
        <f>SUMIFS(IPO!$E$2:$E$5250,IPO!$H$2:$H$5250,"="&amp;data!$B3467,IPO!$J$2:$J$5250,"="&amp;data!$G3467)</f>
        <v>0.2</v>
      </c>
      <c r="M3467" s="13">
        <f>SUMIFS(IPO!$F$2:$F$5250,IPO!$H$2:$H$5250,"="&amp;data!$B3467,IPO!$J$2:$J$5250,"="&amp;data!$G3467)</f>
        <v>1</v>
      </c>
      <c r="N3467" s="13"/>
      <c r="P3467" s="16">
        <f>COUNTIFS(equity_bonds!$H$2:$H$6414,"="&amp;data!$B3467,equity_bonds!$J$2:$J$6414,"="&amp;data!$G3467)</f>
        <v>1</v>
      </c>
      <c r="Q3467" s="16">
        <f>SUMIFS(equity_bonds!$B$2:$B$6414,equity_bonds!$H$2:$H$6414,"="&amp;data!$B3467,equity_bonds!$J$2:$J$6414,"="&amp;data!$G3467)</f>
        <v>2146.6999999999998</v>
      </c>
      <c r="R3467" s="16">
        <f>IF(P3467=1,SUMIFS(equity_bonds!$C$2:$C$6414,equity_bonds!$H$2:$H$6414,"="&amp;data!$B3467,equity_bonds!$J$2:$J$6414,"="&amp;data!$G3467),"")</f>
        <v>96</v>
      </c>
      <c r="S3467" s="16">
        <f>SUMIFS(equity_bonds!$E$2:$E$6414,equity_bonds!$H$2:$H$6414,"="&amp;data!$B3467,equity_bonds!$J$2:$J$6414,"="&amp;data!$G3467)</f>
        <v>0.1</v>
      </c>
      <c r="T3467" s="16">
        <f>SUMIFS(equity_bonds!$F$2:$F$6414,equity_bonds!$H$2:$H$6414,"="&amp;data!$B3467,equity_bonds!$J$2:$J$6414,"="&amp;data!$G3467)</f>
        <v>11</v>
      </c>
      <c r="U3467" s="16"/>
    </row>
    <row r="3468" spans="1:21" x14ac:dyDescent="0.25">
      <c r="A3468">
        <v>3225</v>
      </c>
      <c r="B3468">
        <v>2009</v>
      </c>
      <c r="C3468">
        <v>37</v>
      </c>
      <c r="D3468" t="s">
        <v>102</v>
      </c>
      <c r="E3468" t="s">
        <v>38</v>
      </c>
      <c r="F3468" t="s">
        <v>2601</v>
      </c>
      <c r="G3468" t="str">
        <f t="shared" si="54"/>
        <v>Paul Weiss</v>
      </c>
      <c r="I3468" s="13">
        <f>COUNTIFS(IPO!$J$2:$J$5250,"="&amp;data!$G3468,IPO!$H$2:$H$5250,"="&amp;data!$B3468)</f>
        <v>1</v>
      </c>
      <c r="J3468" s="13">
        <f>SUMIFS(IPO!$B$2:$B$5250,IPO!$H$2:$H$5250,"="&amp;data!$B3468,IPO!$J$2:$J$5250,"="&amp;data!$G3468)</f>
        <v>1090</v>
      </c>
      <c r="K3468" s="13">
        <f>IF(I3468=1,SUMIFS(IPO!$C$2:$C$5250,IPO!$H$2:$H$5250,"="&amp;data!$B3468,IPO!$J$2:$J$5250,"="&amp;data!$G3468),"")</f>
        <v>11</v>
      </c>
      <c r="L3468" s="13">
        <f>SUMIFS(IPO!$E$2:$E$5250,IPO!$H$2:$H$5250,"="&amp;data!$B3468,IPO!$J$2:$J$5250,"="&amp;data!$G3468)</f>
        <v>2.1</v>
      </c>
      <c r="M3468" s="13">
        <f>SUMIFS(IPO!$F$2:$F$5250,IPO!$H$2:$H$5250,"="&amp;data!$B3468,IPO!$J$2:$J$5250,"="&amp;data!$G3468)</f>
        <v>2</v>
      </c>
      <c r="N3468" s="13"/>
      <c r="P3468" s="16">
        <f>COUNTIFS(equity_bonds!$H$2:$H$6414,"="&amp;data!$B3468,equity_bonds!$J$2:$J$6414,"="&amp;data!$G3468)</f>
        <v>1</v>
      </c>
      <c r="Q3468" s="16">
        <f>SUMIFS(equity_bonds!$B$2:$B$6414,equity_bonds!$H$2:$H$6414,"="&amp;data!$B3468,equity_bonds!$J$2:$J$6414,"="&amp;data!$G3468)</f>
        <v>24951.5</v>
      </c>
      <c r="R3468" s="16">
        <f>IF(P3468=1,SUMIFS(equity_bonds!$C$2:$C$6414,equity_bonds!$H$2:$H$6414,"="&amp;data!$B3468,equity_bonds!$J$2:$J$6414,"="&amp;data!$G3468),"")</f>
        <v>25</v>
      </c>
      <c r="S3468" s="16">
        <f>SUMIFS(equity_bonds!$E$2:$E$6414,equity_bonds!$H$2:$H$6414,"="&amp;data!$B3468,equity_bonds!$J$2:$J$6414,"="&amp;data!$G3468)</f>
        <v>0.7</v>
      </c>
      <c r="T3468" s="16">
        <f>SUMIFS(equity_bonds!$F$2:$F$6414,equity_bonds!$H$2:$H$6414,"="&amp;data!$B3468,equity_bonds!$J$2:$J$6414,"="&amp;data!$G3468)</f>
        <v>13</v>
      </c>
      <c r="U3468" s="16"/>
    </row>
    <row r="3469" spans="1:21" x14ac:dyDescent="0.25">
      <c r="A3469">
        <v>3260</v>
      </c>
      <c r="B3469">
        <v>2009</v>
      </c>
      <c r="C3469">
        <v>82</v>
      </c>
      <c r="D3469" t="s">
        <v>200</v>
      </c>
      <c r="E3469" t="s">
        <v>100</v>
      </c>
      <c r="F3469" t="s">
        <v>100</v>
      </c>
      <c r="G3469" t="str">
        <f t="shared" si="54"/>
        <v>Pepper Hamilton</v>
      </c>
      <c r="I3469" s="13">
        <f>COUNTIFS(IPO!$J$2:$J$5250,"="&amp;data!$G3469,IPO!$H$2:$H$5250,"="&amp;data!$B3469)</f>
        <v>0</v>
      </c>
      <c r="J3469" s="13">
        <f>SUMIFS(IPO!$B$2:$B$5250,IPO!$H$2:$H$5250,"="&amp;data!$B3469,IPO!$J$2:$J$5250,"="&amp;data!$G3469)</f>
        <v>0</v>
      </c>
      <c r="K3469" s="13" t="str">
        <f>IF(I3469=1,SUMIFS(IPO!$C$2:$C$5250,IPO!$H$2:$H$5250,"="&amp;data!$B3469,IPO!$J$2:$J$5250,"="&amp;data!$G3469),"")</f>
        <v/>
      </c>
      <c r="L3469" s="13">
        <f>SUMIFS(IPO!$E$2:$E$5250,IPO!$H$2:$H$5250,"="&amp;data!$B3469,IPO!$J$2:$J$5250,"="&amp;data!$G3469)</f>
        <v>0</v>
      </c>
      <c r="M3469" s="13">
        <f>SUMIFS(IPO!$F$2:$F$5250,IPO!$H$2:$H$5250,"="&amp;data!$B3469,IPO!$J$2:$J$5250,"="&amp;data!$G3469)</f>
        <v>0</v>
      </c>
      <c r="N3469" s="13"/>
      <c r="P3469" s="16">
        <f>COUNTIFS(equity_bonds!$H$2:$H$6414,"="&amp;data!$B3469,equity_bonds!$J$2:$J$6414,"="&amp;data!$G3469)</f>
        <v>0</v>
      </c>
      <c r="Q3469" s="16">
        <f>SUMIFS(equity_bonds!$B$2:$B$6414,equity_bonds!$H$2:$H$6414,"="&amp;data!$B3469,equity_bonds!$J$2:$J$6414,"="&amp;data!$G3469)</f>
        <v>0</v>
      </c>
      <c r="R3469" s="16" t="str">
        <f>IF(P3469=1,SUMIFS(equity_bonds!$C$2:$C$6414,equity_bonds!$H$2:$H$6414,"="&amp;data!$B3469,equity_bonds!$J$2:$J$6414,"="&amp;data!$G3469),"")</f>
        <v/>
      </c>
      <c r="S3469" s="16">
        <f>SUMIFS(equity_bonds!$E$2:$E$6414,equity_bonds!$H$2:$H$6414,"="&amp;data!$B3469,equity_bonds!$J$2:$J$6414,"="&amp;data!$G3469)</f>
        <v>0</v>
      </c>
      <c r="T3469" s="16">
        <f>SUMIFS(equity_bonds!$F$2:$F$6414,equity_bonds!$H$2:$H$6414,"="&amp;data!$B3469,equity_bonds!$J$2:$J$6414,"="&amp;data!$G3469)</f>
        <v>0</v>
      </c>
      <c r="U3469" s="16"/>
    </row>
    <row r="3470" spans="1:21" x14ac:dyDescent="0.25">
      <c r="A3470">
        <v>3289</v>
      </c>
      <c r="B3470">
        <v>2009</v>
      </c>
      <c r="C3470">
        <v>67</v>
      </c>
      <c r="D3470" t="s">
        <v>194</v>
      </c>
      <c r="E3470" t="s">
        <v>157</v>
      </c>
      <c r="F3470" t="s">
        <v>157</v>
      </c>
      <c r="G3470" t="str">
        <f t="shared" si="54"/>
        <v>Perkins Coie</v>
      </c>
      <c r="I3470" s="13">
        <f>COUNTIFS(IPO!$J$2:$J$5250,"="&amp;data!$G3470,IPO!$H$2:$H$5250,"="&amp;data!$B3470)</f>
        <v>0</v>
      </c>
      <c r="J3470" s="13">
        <f>SUMIFS(IPO!$B$2:$B$5250,IPO!$H$2:$H$5250,"="&amp;data!$B3470,IPO!$J$2:$J$5250,"="&amp;data!$G3470)</f>
        <v>0</v>
      </c>
      <c r="K3470" s="13" t="str">
        <f>IF(I3470=1,SUMIFS(IPO!$C$2:$C$5250,IPO!$H$2:$H$5250,"="&amp;data!$B3470,IPO!$J$2:$J$5250,"="&amp;data!$G3470),"")</f>
        <v/>
      </c>
      <c r="L3470" s="13">
        <f>SUMIFS(IPO!$E$2:$E$5250,IPO!$H$2:$H$5250,"="&amp;data!$B3470,IPO!$J$2:$J$5250,"="&amp;data!$G3470)</f>
        <v>0</v>
      </c>
      <c r="M3470" s="13">
        <f>SUMIFS(IPO!$F$2:$F$5250,IPO!$H$2:$H$5250,"="&amp;data!$B3470,IPO!$J$2:$J$5250,"="&amp;data!$G3470)</f>
        <v>0</v>
      </c>
      <c r="N3470" s="13"/>
      <c r="P3470" s="16">
        <f>COUNTIFS(equity_bonds!$H$2:$H$6414,"="&amp;data!$B3470,equity_bonds!$J$2:$J$6414,"="&amp;data!$G3470)</f>
        <v>1</v>
      </c>
      <c r="Q3470" s="16">
        <f>SUMIFS(equity_bonds!$B$2:$B$6414,equity_bonds!$H$2:$H$6414,"="&amp;data!$B3470,equity_bonds!$J$2:$J$6414,"="&amp;data!$G3470)</f>
        <v>2277.6999999999998</v>
      </c>
      <c r="R3470" s="16">
        <f>IF(P3470=1,SUMIFS(equity_bonds!$C$2:$C$6414,equity_bonds!$H$2:$H$6414,"="&amp;data!$B3470,equity_bonds!$J$2:$J$6414,"="&amp;data!$G3470),"")</f>
        <v>95</v>
      </c>
      <c r="S3470" s="16">
        <f>SUMIFS(equity_bonds!$E$2:$E$6414,equity_bonds!$H$2:$H$6414,"="&amp;data!$B3470,equity_bonds!$J$2:$J$6414,"="&amp;data!$G3470)</f>
        <v>0.1</v>
      </c>
      <c r="T3470" s="16">
        <f>SUMIFS(equity_bonds!$F$2:$F$6414,equity_bonds!$H$2:$H$6414,"="&amp;data!$B3470,equity_bonds!$J$2:$J$6414,"="&amp;data!$G3470)</f>
        <v>9</v>
      </c>
      <c r="U3470" s="16"/>
    </row>
    <row r="3471" spans="1:21" x14ac:dyDescent="0.25">
      <c r="A3471">
        <v>3329</v>
      </c>
      <c r="B3471">
        <v>2009</v>
      </c>
      <c r="C3471">
        <v>48</v>
      </c>
      <c r="D3471" t="s">
        <v>151</v>
      </c>
      <c r="E3471" t="s">
        <v>506</v>
      </c>
      <c r="F3471" t="s">
        <v>506</v>
      </c>
      <c r="G3471" t="str">
        <f t="shared" si="54"/>
        <v>Pillsbury Winthrop</v>
      </c>
      <c r="I3471" s="13">
        <f>COUNTIFS(IPO!$J$2:$J$5250,"="&amp;data!$G3471,IPO!$H$2:$H$5250,"="&amp;data!$B3471)</f>
        <v>0</v>
      </c>
      <c r="J3471" s="13">
        <f>SUMIFS(IPO!$B$2:$B$5250,IPO!$H$2:$H$5250,"="&amp;data!$B3471,IPO!$J$2:$J$5250,"="&amp;data!$G3471)</f>
        <v>0</v>
      </c>
      <c r="K3471" s="13" t="str">
        <f>IF(I3471=1,SUMIFS(IPO!$C$2:$C$5250,IPO!$H$2:$H$5250,"="&amp;data!$B3471,IPO!$J$2:$J$5250,"="&amp;data!$G3471),"")</f>
        <v/>
      </c>
      <c r="L3471" s="13">
        <f>SUMIFS(IPO!$E$2:$E$5250,IPO!$H$2:$H$5250,"="&amp;data!$B3471,IPO!$J$2:$J$5250,"="&amp;data!$G3471)</f>
        <v>0</v>
      </c>
      <c r="M3471" s="13">
        <f>SUMIFS(IPO!$F$2:$F$5250,IPO!$H$2:$H$5250,"="&amp;data!$B3471,IPO!$J$2:$J$5250,"="&amp;data!$G3471)</f>
        <v>0</v>
      </c>
      <c r="N3471" s="13"/>
      <c r="P3471" s="16">
        <f>COUNTIFS(equity_bonds!$H$2:$H$6414,"="&amp;data!$B3471,equity_bonds!$J$2:$J$6414,"="&amp;data!$G3471)</f>
        <v>1</v>
      </c>
      <c r="Q3471" s="16">
        <f>SUMIFS(equity_bonds!$B$2:$B$6414,equity_bonds!$H$2:$H$6414,"="&amp;data!$B3471,equity_bonds!$J$2:$J$6414,"="&amp;data!$G3471)</f>
        <v>4642.8</v>
      </c>
      <c r="R3471" s="16">
        <f>IF(P3471=1,SUMIFS(equity_bonds!$C$2:$C$6414,equity_bonds!$H$2:$H$6414,"="&amp;data!$B3471,equity_bonds!$J$2:$J$6414,"="&amp;data!$G3471),"")</f>
        <v>68</v>
      </c>
      <c r="S3471" s="16">
        <f>SUMIFS(equity_bonds!$E$2:$E$6414,equity_bonds!$H$2:$H$6414,"="&amp;data!$B3471,equity_bonds!$J$2:$J$6414,"="&amp;data!$G3471)</f>
        <v>0.1</v>
      </c>
      <c r="T3471" s="16">
        <f>SUMIFS(equity_bonds!$F$2:$F$6414,equity_bonds!$H$2:$H$6414,"="&amp;data!$B3471,equity_bonds!$J$2:$J$6414,"="&amp;data!$G3471)</f>
        <v>22</v>
      </c>
      <c r="U3471" s="16"/>
    </row>
    <row r="3472" spans="1:21" x14ac:dyDescent="0.25">
      <c r="A3472">
        <v>3353</v>
      </c>
      <c r="B3472">
        <v>2009</v>
      </c>
      <c r="C3472">
        <v>187</v>
      </c>
      <c r="D3472" t="s">
        <v>422</v>
      </c>
      <c r="E3472" t="s">
        <v>581</v>
      </c>
      <c r="F3472" t="s">
        <v>581</v>
      </c>
      <c r="G3472" t="str">
        <f t="shared" si="54"/>
        <v>Polsinelli Shughart</v>
      </c>
      <c r="I3472" s="13">
        <f>COUNTIFS(IPO!$J$2:$J$5250,"="&amp;data!$G3472,IPO!$H$2:$H$5250,"="&amp;data!$B3472)</f>
        <v>0</v>
      </c>
      <c r="J3472" s="13">
        <f>SUMIFS(IPO!$B$2:$B$5250,IPO!$H$2:$H$5250,"="&amp;data!$B3472,IPO!$J$2:$J$5250,"="&amp;data!$G3472)</f>
        <v>0</v>
      </c>
      <c r="K3472" s="13" t="str">
        <f>IF(I3472=1,SUMIFS(IPO!$C$2:$C$5250,IPO!$H$2:$H$5250,"="&amp;data!$B3472,IPO!$J$2:$J$5250,"="&amp;data!$G3472),"")</f>
        <v/>
      </c>
      <c r="L3472" s="13">
        <f>SUMIFS(IPO!$E$2:$E$5250,IPO!$H$2:$H$5250,"="&amp;data!$B3472,IPO!$J$2:$J$5250,"="&amp;data!$G3472)</f>
        <v>0</v>
      </c>
      <c r="M3472" s="13">
        <f>SUMIFS(IPO!$F$2:$F$5250,IPO!$H$2:$H$5250,"="&amp;data!$B3472,IPO!$J$2:$J$5250,"="&amp;data!$G3472)</f>
        <v>0</v>
      </c>
      <c r="N3472" s="13"/>
      <c r="P3472" s="16">
        <f>COUNTIFS(equity_bonds!$H$2:$H$6414,"="&amp;data!$B3472,equity_bonds!$J$2:$J$6414,"="&amp;data!$G3472)</f>
        <v>0</v>
      </c>
      <c r="Q3472" s="16">
        <f>SUMIFS(equity_bonds!$B$2:$B$6414,equity_bonds!$H$2:$H$6414,"="&amp;data!$B3472,equity_bonds!$J$2:$J$6414,"="&amp;data!$G3472)</f>
        <v>0</v>
      </c>
      <c r="R3472" s="16" t="str">
        <f>IF(P3472=1,SUMIFS(equity_bonds!$C$2:$C$6414,equity_bonds!$H$2:$H$6414,"="&amp;data!$B3472,equity_bonds!$J$2:$J$6414,"="&amp;data!$G3472),"")</f>
        <v/>
      </c>
      <c r="S3472" s="16">
        <f>SUMIFS(equity_bonds!$E$2:$E$6414,equity_bonds!$H$2:$H$6414,"="&amp;data!$B3472,equity_bonds!$J$2:$J$6414,"="&amp;data!$G3472)</f>
        <v>0</v>
      </c>
      <c r="T3472" s="16">
        <f>SUMIFS(equity_bonds!$F$2:$F$6414,equity_bonds!$H$2:$H$6414,"="&amp;data!$B3472,equity_bonds!$J$2:$J$6414,"="&amp;data!$G3472)</f>
        <v>0</v>
      </c>
      <c r="U3472" s="16"/>
    </row>
    <row r="3473" spans="1:21" x14ac:dyDescent="0.25">
      <c r="A3473">
        <v>3369</v>
      </c>
      <c r="B3473">
        <v>2009</v>
      </c>
      <c r="C3473">
        <v>179</v>
      </c>
      <c r="D3473" t="s">
        <v>384</v>
      </c>
      <c r="E3473" t="s">
        <v>300</v>
      </c>
      <c r="F3473" t="s">
        <v>2720</v>
      </c>
      <c r="G3473" t="str">
        <f t="shared" si="54"/>
        <v>Porter Wright</v>
      </c>
      <c r="I3473" s="13">
        <f>COUNTIFS(IPO!$J$2:$J$5250,"="&amp;data!$G3473,IPO!$H$2:$H$5250,"="&amp;data!$B3473)</f>
        <v>0</v>
      </c>
      <c r="J3473" s="13">
        <f>SUMIFS(IPO!$B$2:$B$5250,IPO!$H$2:$H$5250,"="&amp;data!$B3473,IPO!$J$2:$J$5250,"="&amp;data!$G3473)</f>
        <v>0</v>
      </c>
      <c r="K3473" s="13" t="str">
        <f>IF(I3473=1,SUMIFS(IPO!$C$2:$C$5250,IPO!$H$2:$H$5250,"="&amp;data!$B3473,IPO!$J$2:$J$5250,"="&amp;data!$G3473),"")</f>
        <v/>
      </c>
      <c r="L3473" s="13">
        <f>SUMIFS(IPO!$E$2:$E$5250,IPO!$H$2:$H$5250,"="&amp;data!$B3473,IPO!$J$2:$J$5250,"="&amp;data!$G3473)</f>
        <v>0</v>
      </c>
      <c r="M3473" s="13">
        <f>SUMIFS(IPO!$F$2:$F$5250,IPO!$H$2:$H$5250,"="&amp;data!$B3473,IPO!$J$2:$J$5250,"="&amp;data!$G3473)</f>
        <v>0</v>
      </c>
      <c r="N3473" s="13"/>
      <c r="P3473" s="16">
        <f>COUNTIFS(equity_bonds!$H$2:$H$6414,"="&amp;data!$B3473,equity_bonds!$J$2:$J$6414,"="&amp;data!$G3473)</f>
        <v>0</v>
      </c>
      <c r="Q3473" s="16">
        <f>SUMIFS(equity_bonds!$B$2:$B$6414,equity_bonds!$H$2:$H$6414,"="&amp;data!$B3473,equity_bonds!$J$2:$J$6414,"="&amp;data!$G3473)</f>
        <v>0</v>
      </c>
      <c r="R3473" s="16" t="str">
        <f>IF(P3473=1,SUMIFS(equity_bonds!$C$2:$C$6414,equity_bonds!$H$2:$H$6414,"="&amp;data!$B3473,equity_bonds!$J$2:$J$6414,"="&amp;data!$G3473),"")</f>
        <v/>
      </c>
      <c r="S3473" s="16">
        <f>SUMIFS(equity_bonds!$E$2:$E$6414,equity_bonds!$H$2:$H$6414,"="&amp;data!$B3473,equity_bonds!$J$2:$J$6414,"="&amp;data!$G3473)</f>
        <v>0</v>
      </c>
      <c r="T3473" s="16">
        <f>SUMIFS(equity_bonds!$F$2:$F$6414,equity_bonds!$H$2:$H$6414,"="&amp;data!$B3473,equity_bonds!$J$2:$J$6414,"="&amp;data!$G3473)</f>
        <v>0</v>
      </c>
      <c r="U3473" s="16"/>
    </row>
    <row r="3474" spans="1:21" x14ac:dyDescent="0.25">
      <c r="A3474">
        <v>3379</v>
      </c>
      <c r="B3474">
        <v>2009</v>
      </c>
      <c r="C3474">
        <v>183</v>
      </c>
      <c r="D3474" t="s">
        <v>370</v>
      </c>
      <c r="E3474" t="s">
        <v>493</v>
      </c>
      <c r="F3474" t="s">
        <v>493</v>
      </c>
      <c r="G3474" t="str">
        <f t="shared" si="54"/>
        <v>Powell Goldstein</v>
      </c>
      <c r="I3474" s="13">
        <f>COUNTIFS(IPO!$J$2:$J$5250,"="&amp;data!$G3474,IPO!$H$2:$H$5250,"="&amp;data!$B3474)</f>
        <v>1</v>
      </c>
      <c r="J3474" s="13">
        <f>SUMIFS(IPO!$B$2:$B$5250,IPO!$H$2:$H$5250,"="&amp;data!$B3474,IPO!$J$2:$J$5250,"="&amp;data!$G3474)</f>
        <v>50</v>
      </c>
      <c r="K3474" s="13">
        <f>IF(I3474=1,SUMIFS(IPO!$C$2:$C$5250,IPO!$H$2:$H$5250,"="&amp;data!$B3474,IPO!$J$2:$J$5250,"="&amp;data!$G3474),"")</f>
        <v>79</v>
      </c>
      <c r="L3474" s="13">
        <f>SUMIFS(IPO!$E$2:$E$5250,IPO!$H$2:$H$5250,"="&amp;data!$B3474,IPO!$J$2:$J$5250,"="&amp;data!$G3474)</f>
        <v>0.1</v>
      </c>
      <c r="M3474" s="13">
        <f>SUMIFS(IPO!$F$2:$F$5250,IPO!$H$2:$H$5250,"="&amp;data!$B3474,IPO!$J$2:$J$5250,"="&amp;data!$G3474)</f>
        <v>1</v>
      </c>
      <c r="N3474" s="13"/>
      <c r="P3474" s="16">
        <f>COUNTIFS(equity_bonds!$H$2:$H$6414,"="&amp;data!$B3474,equity_bonds!$J$2:$J$6414,"="&amp;data!$G3474)</f>
        <v>0</v>
      </c>
      <c r="Q3474" s="16">
        <f>SUMIFS(equity_bonds!$B$2:$B$6414,equity_bonds!$H$2:$H$6414,"="&amp;data!$B3474,equity_bonds!$J$2:$J$6414,"="&amp;data!$G3474)</f>
        <v>0</v>
      </c>
      <c r="R3474" s="16" t="str">
        <f>IF(P3474=1,SUMIFS(equity_bonds!$C$2:$C$6414,equity_bonds!$H$2:$H$6414,"="&amp;data!$B3474,equity_bonds!$J$2:$J$6414,"="&amp;data!$G3474),"")</f>
        <v/>
      </c>
      <c r="S3474" s="16">
        <f>SUMIFS(equity_bonds!$E$2:$E$6414,equity_bonds!$H$2:$H$6414,"="&amp;data!$B3474,equity_bonds!$J$2:$J$6414,"="&amp;data!$G3474)</f>
        <v>0</v>
      </c>
      <c r="T3474" s="16">
        <f>SUMIFS(equity_bonds!$F$2:$F$6414,equity_bonds!$H$2:$H$6414,"="&amp;data!$B3474,equity_bonds!$J$2:$J$6414,"="&amp;data!$G3474)</f>
        <v>0</v>
      </c>
      <c r="U3474" s="16"/>
    </row>
    <row r="3475" spans="1:21" x14ac:dyDescent="0.25">
      <c r="A3475">
        <v>3419</v>
      </c>
      <c r="B3475">
        <v>2009</v>
      </c>
      <c r="C3475">
        <v>41</v>
      </c>
      <c r="D3475" t="s">
        <v>190</v>
      </c>
      <c r="E3475" t="s">
        <v>40</v>
      </c>
      <c r="F3475" t="s">
        <v>40</v>
      </c>
      <c r="G3475" t="str">
        <f t="shared" si="54"/>
        <v>Proskauer Rose</v>
      </c>
      <c r="I3475" s="13">
        <f>COUNTIFS(IPO!$J$2:$J$5250,"="&amp;data!$G3475,IPO!$H$2:$H$5250,"="&amp;data!$B3475)</f>
        <v>1</v>
      </c>
      <c r="J3475" s="13">
        <f>SUMIFS(IPO!$B$2:$B$5250,IPO!$H$2:$H$5250,"="&amp;data!$B3475,IPO!$J$2:$J$5250,"="&amp;data!$G3475)</f>
        <v>350</v>
      </c>
      <c r="K3475" s="13">
        <f>IF(I3475=1,SUMIFS(IPO!$C$2:$C$5250,IPO!$H$2:$H$5250,"="&amp;data!$B3475,IPO!$J$2:$J$5250,"="&amp;data!$G3475),"")</f>
        <v>35</v>
      </c>
      <c r="L3475" s="13">
        <f>SUMIFS(IPO!$E$2:$E$5250,IPO!$H$2:$H$5250,"="&amp;data!$B3475,IPO!$J$2:$J$5250,"="&amp;data!$G3475)</f>
        <v>0.7</v>
      </c>
      <c r="M3475" s="13">
        <f>SUMIFS(IPO!$F$2:$F$5250,IPO!$H$2:$H$5250,"="&amp;data!$B3475,IPO!$J$2:$J$5250,"="&amp;data!$G3475)</f>
        <v>1</v>
      </c>
      <c r="N3475" s="13"/>
      <c r="P3475" s="16">
        <f>COUNTIFS(equity_bonds!$H$2:$H$6414,"="&amp;data!$B3475,equity_bonds!$J$2:$J$6414,"="&amp;data!$G3475)</f>
        <v>1</v>
      </c>
      <c r="Q3475" s="16">
        <f>SUMIFS(equity_bonds!$B$2:$B$6414,equity_bonds!$H$2:$H$6414,"="&amp;data!$B3475,equity_bonds!$J$2:$J$6414,"="&amp;data!$G3475)</f>
        <v>1343.5</v>
      </c>
      <c r="R3475" s="16">
        <f>IF(P3475=1,SUMIFS(equity_bonds!$C$2:$C$6414,equity_bonds!$H$2:$H$6414,"="&amp;data!$B3475,equity_bonds!$J$2:$J$6414,"="&amp;data!$G3475),"")</f>
        <v>118</v>
      </c>
      <c r="S3475" s="16">
        <f>SUMIFS(equity_bonds!$E$2:$E$6414,equity_bonds!$H$2:$H$6414,"="&amp;data!$B3475,equity_bonds!$J$2:$J$6414,"="&amp;data!$G3475)</f>
        <v>0</v>
      </c>
      <c r="T3475" s="16">
        <f>SUMIFS(equity_bonds!$F$2:$F$6414,equity_bonds!$H$2:$H$6414,"="&amp;data!$B3475,equity_bonds!$J$2:$J$6414,"="&amp;data!$G3475)</f>
        <v>6</v>
      </c>
      <c r="U3475" s="16"/>
    </row>
    <row r="3476" spans="1:21" x14ac:dyDescent="0.25">
      <c r="A3476">
        <v>3436</v>
      </c>
      <c r="B3476">
        <v>2009</v>
      </c>
      <c r="C3476">
        <v>126</v>
      </c>
      <c r="D3476" t="s">
        <v>420</v>
      </c>
      <c r="E3476" t="s">
        <v>303</v>
      </c>
      <c r="F3476" t="s">
        <v>2723</v>
      </c>
      <c r="G3476" t="str">
        <f t="shared" si="54"/>
        <v>Quarles Brady</v>
      </c>
      <c r="I3476" s="13">
        <f>COUNTIFS(IPO!$J$2:$J$5250,"="&amp;data!$G3476,IPO!$H$2:$H$5250,"="&amp;data!$B3476)</f>
        <v>1</v>
      </c>
      <c r="J3476" s="13">
        <f>SUMIFS(IPO!$B$2:$B$5250,IPO!$H$2:$H$5250,"="&amp;data!$B3476,IPO!$J$2:$J$5250,"="&amp;data!$G3476)</f>
        <v>7</v>
      </c>
      <c r="K3476" s="13">
        <f>IF(I3476=1,SUMIFS(IPO!$C$2:$C$5250,IPO!$H$2:$H$5250,"="&amp;data!$B3476,IPO!$J$2:$J$5250,"="&amp;data!$G3476),"")</f>
        <v>86</v>
      </c>
      <c r="L3476" s="13">
        <f>SUMIFS(IPO!$E$2:$E$5250,IPO!$H$2:$H$5250,"="&amp;data!$B3476,IPO!$J$2:$J$5250,"="&amp;data!$G3476)</f>
        <v>0</v>
      </c>
      <c r="M3476" s="13">
        <f>SUMIFS(IPO!$F$2:$F$5250,IPO!$H$2:$H$5250,"="&amp;data!$B3476,IPO!$J$2:$J$5250,"="&amp;data!$G3476)</f>
        <v>1</v>
      </c>
      <c r="N3476" s="13"/>
      <c r="P3476" s="16">
        <f>COUNTIFS(equity_bonds!$H$2:$H$6414,"="&amp;data!$B3476,equity_bonds!$J$2:$J$6414,"="&amp;data!$G3476)</f>
        <v>0</v>
      </c>
      <c r="Q3476" s="16">
        <f>SUMIFS(equity_bonds!$B$2:$B$6414,equity_bonds!$H$2:$H$6414,"="&amp;data!$B3476,equity_bonds!$J$2:$J$6414,"="&amp;data!$G3476)</f>
        <v>0</v>
      </c>
      <c r="R3476" s="16" t="str">
        <f>IF(P3476=1,SUMIFS(equity_bonds!$C$2:$C$6414,equity_bonds!$H$2:$H$6414,"="&amp;data!$B3476,equity_bonds!$J$2:$J$6414,"="&amp;data!$G3476),"")</f>
        <v/>
      </c>
      <c r="S3476" s="16">
        <f>SUMIFS(equity_bonds!$E$2:$E$6414,equity_bonds!$H$2:$H$6414,"="&amp;data!$B3476,equity_bonds!$J$2:$J$6414,"="&amp;data!$G3476)</f>
        <v>0</v>
      </c>
      <c r="T3476" s="16">
        <f>SUMIFS(equity_bonds!$F$2:$F$6414,equity_bonds!$H$2:$H$6414,"="&amp;data!$B3476,equity_bonds!$J$2:$J$6414,"="&amp;data!$G3476)</f>
        <v>0</v>
      </c>
      <c r="U3476" s="16"/>
    </row>
    <row r="3477" spans="1:21" x14ac:dyDescent="0.25">
      <c r="A3477">
        <v>3455</v>
      </c>
      <c r="B3477">
        <v>2009</v>
      </c>
      <c r="C3477">
        <v>66</v>
      </c>
      <c r="D3477" t="s">
        <v>154</v>
      </c>
      <c r="E3477" t="s">
        <v>462</v>
      </c>
      <c r="F3477" t="s">
        <v>2763</v>
      </c>
      <c r="G3477" t="str">
        <f t="shared" si="54"/>
        <v>Quinn Emanuel</v>
      </c>
      <c r="I3477" s="13">
        <f>COUNTIFS(IPO!$J$2:$J$5250,"="&amp;data!$G3477,IPO!$H$2:$H$5250,"="&amp;data!$B3477)</f>
        <v>0</v>
      </c>
      <c r="J3477" s="13">
        <f>SUMIFS(IPO!$B$2:$B$5250,IPO!$H$2:$H$5250,"="&amp;data!$B3477,IPO!$J$2:$J$5250,"="&amp;data!$G3477)</f>
        <v>0</v>
      </c>
      <c r="K3477" s="13" t="str">
        <f>IF(I3477=1,SUMIFS(IPO!$C$2:$C$5250,IPO!$H$2:$H$5250,"="&amp;data!$B3477,IPO!$J$2:$J$5250,"="&amp;data!$G3477),"")</f>
        <v/>
      </c>
      <c r="L3477" s="13">
        <f>SUMIFS(IPO!$E$2:$E$5250,IPO!$H$2:$H$5250,"="&amp;data!$B3477,IPO!$J$2:$J$5250,"="&amp;data!$G3477)</f>
        <v>0</v>
      </c>
      <c r="M3477" s="13">
        <f>SUMIFS(IPO!$F$2:$F$5250,IPO!$H$2:$H$5250,"="&amp;data!$B3477,IPO!$J$2:$J$5250,"="&amp;data!$G3477)</f>
        <v>0</v>
      </c>
      <c r="N3477" s="13"/>
      <c r="P3477" s="16">
        <f>COUNTIFS(equity_bonds!$H$2:$H$6414,"="&amp;data!$B3477,equity_bonds!$J$2:$J$6414,"="&amp;data!$G3477)</f>
        <v>0</v>
      </c>
      <c r="Q3477" s="16">
        <f>SUMIFS(equity_bonds!$B$2:$B$6414,equity_bonds!$H$2:$H$6414,"="&amp;data!$B3477,equity_bonds!$J$2:$J$6414,"="&amp;data!$G3477)</f>
        <v>0</v>
      </c>
      <c r="R3477" s="16" t="str">
        <f>IF(P3477=1,SUMIFS(equity_bonds!$C$2:$C$6414,equity_bonds!$H$2:$H$6414,"="&amp;data!$B3477,equity_bonds!$J$2:$J$6414,"="&amp;data!$G3477),"")</f>
        <v/>
      </c>
      <c r="S3477" s="16">
        <f>SUMIFS(equity_bonds!$E$2:$E$6414,equity_bonds!$H$2:$H$6414,"="&amp;data!$B3477,equity_bonds!$J$2:$J$6414,"="&amp;data!$G3477)</f>
        <v>0</v>
      </c>
      <c r="T3477" s="16">
        <f>SUMIFS(equity_bonds!$F$2:$F$6414,equity_bonds!$H$2:$H$6414,"="&amp;data!$B3477,equity_bonds!$J$2:$J$6414,"="&amp;data!$G3477)</f>
        <v>0</v>
      </c>
      <c r="U3477" s="16"/>
    </row>
    <row r="3478" spans="1:21" x14ac:dyDescent="0.25">
      <c r="A3478">
        <v>3480</v>
      </c>
      <c r="B3478">
        <v>2009</v>
      </c>
      <c r="C3478">
        <v>16</v>
      </c>
      <c r="D3478" t="s">
        <v>77</v>
      </c>
      <c r="E3478" t="s">
        <v>41</v>
      </c>
      <c r="F3478" t="s">
        <v>41</v>
      </c>
      <c r="G3478" t="str">
        <f t="shared" si="54"/>
        <v>Reed Smith</v>
      </c>
      <c r="I3478" s="13">
        <f>COUNTIFS(IPO!$J$2:$J$5250,"="&amp;data!$G3478,IPO!$H$2:$H$5250,"="&amp;data!$B3478)</f>
        <v>0</v>
      </c>
      <c r="J3478" s="13">
        <f>SUMIFS(IPO!$B$2:$B$5250,IPO!$H$2:$H$5250,"="&amp;data!$B3478,IPO!$J$2:$J$5250,"="&amp;data!$G3478)</f>
        <v>0</v>
      </c>
      <c r="K3478" s="13" t="str">
        <f>IF(I3478=1,SUMIFS(IPO!$C$2:$C$5250,IPO!$H$2:$H$5250,"="&amp;data!$B3478,IPO!$J$2:$J$5250,"="&amp;data!$G3478),"")</f>
        <v/>
      </c>
      <c r="L3478" s="13">
        <f>SUMIFS(IPO!$E$2:$E$5250,IPO!$H$2:$H$5250,"="&amp;data!$B3478,IPO!$J$2:$J$5250,"="&amp;data!$G3478)</f>
        <v>0</v>
      </c>
      <c r="M3478" s="13">
        <f>SUMIFS(IPO!$F$2:$F$5250,IPO!$H$2:$H$5250,"="&amp;data!$B3478,IPO!$J$2:$J$5250,"="&amp;data!$G3478)</f>
        <v>0</v>
      </c>
      <c r="N3478" s="13"/>
      <c r="P3478" s="16">
        <f>COUNTIFS(equity_bonds!$H$2:$H$6414,"="&amp;data!$B3478,equity_bonds!$J$2:$J$6414,"="&amp;data!$G3478)</f>
        <v>1</v>
      </c>
      <c r="Q3478" s="16">
        <f>SUMIFS(equity_bonds!$B$2:$B$6414,equity_bonds!$H$2:$H$6414,"="&amp;data!$B3478,equity_bonds!$J$2:$J$6414,"="&amp;data!$G3478)</f>
        <v>3054.5</v>
      </c>
      <c r="R3478" s="16">
        <f>IF(P3478=1,SUMIFS(equity_bonds!$C$2:$C$6414,equity_bonds!$H$2:$H$6414,"="&amp;data!$B3478,equity_bonds!$J$2:$J$6414,"="&amp;data!$G3478),"")</f>
        <v>84</v>
      </c>
      <c r="S3478" s="16">
        <f>SUMIFS(equity_bonds!$E$2:$E$6414,equity_bonds!$H$2:$H$6414,"="&amp;data!$B3478,equity_bonds!$J$2:$J$6414,"="&amp;data!$G3478)</f>
        <v>0.1</v>
      </c>
      <c r="T3478" s="16">
        <f>SUMIFS(equity_bonds!$F$2:$F$6414,equity_bonds!$H$2:$H$6414,"="&amp;data!$B3478,equity_bonds!$J$2:$J$6414,"="&amp;data!$G3478)</f>
        <v>8</v>
      </c>
      <c r="U3478" s="16"/>
    </row>
    <row r="3479" spans="1:21" x14ac:dyDescent="0.25">
      <c r="A3479">
        <v>3499</v>
      </c>
      <c r="B3479">
        <v>2009</v>
      </c>
      <c r="C3479">
        <v>135</v>
      </c>
      <c r="D3479" t="s">
        <v>355</v>
      </c>
      <c r="E3479" t="s">
        <v>244</v>
      </c>
      <c r="F3479" t="s">
        <v>2678</v>
      </c>
      <c r="G3479" t="str">
        <f t="shared" si="54"/>
        <v>Robins Kaplan</v>
      </c>
      <c r="I3479" s="13">
        <f>COUNTIFS(IPO!$J$2:$J$5250,"="&amp;data!$G3479,IPO!$H$2:$H$5250,"="&amp;data!$B3479)</f>
        <v>0</v>
      </c>
      <c r="J3479" s="13">
        <f>SUMIFS(IPO!$B$2:$B$5250,IPO!$H$2:$H$5250,"="&amp;data!$B3479,IPO!$J$2:$J$5250,"="&amp;data!$G3479)</f>
        <v>0</v>
      </c>
      <c r="K3479" s="13" t="str">
        <f>IF(I3479=1,SUMIFS(IPO!$C$2:$C$5250,IPO!$H$2:$H$5250,"="&amp;data!$B3479,IPO!$J$2:$J$5250,"="&amp;data!$G3479),"")</f>
        <v/>
      </c>
      <c r="L3479" s="13">
        <f>SUMIFS(IPO!$E$2:$E$5250,IPO!$H$2:$H$5250,"="&amp;data!$B3479,IPO!$J$2:$J$5250,"="&amp;data!$G3479)</f>
        <v>0</v>
      </c>
      <c r="M3479" s="13">
        <f>SUMIFS(IPO!$F$2:$F$5250,IPO!$H$2:$H$5250,"="&amp;data!$B3479,IPO!$J$2:$J$5250,"="&amp;data!$G3479)</f>
        <v>0</v>
      </c>
      <c r="N3479" s="13"/>
      <c r="P3479" s="16">
        <f>COUNTIFS(equity_bonds!$H$2:$H$6414,"="&amp;data!$B3479,equity_bonds!$J$2:$J$6414,"="&amp;data!$G3479)</f>
        <v>0</v>
      </c>
      <c r="Q3479" s="16">
        <f>SUMIFS(equity_bonds!$B$2:$B$6414,equity_bonds!$H$2:$H$6414,"="&amp;data!$B3479,equity_bonds!$J$2:$J$6414,"="&amp;data!$G3479)</f>
        <v>0</v>
      </c>
      <c r="R3479" s="16" t="str">
        <f>IF(P3479=1,SUMIFS(equity_bonds!$C$2:$C$6414,equity_bonds!$H$2:$H$6414,"="&amp;data!$B3479,equity_bonds!$J$2:$J$6414,"="&amp;data!$G3479),"")</f>
        <v/>
      </c>
      <c r="S3479" s="16">
        <f>SUMIFS(equity_bonds!$E$2:$E$6414,equity_bonds!$H$2:$H$6414,"="&amp;data!$B3479,equity_bonds!$J$2:$J$6414,"="&amp;data!$G3479)</f>
        <v>0</v>
      </c>
      <c r="T3479" s="16">
        <f>SUMIFS(equity_bonds!$F$2:$F$6414,equity_bonds!$H$2:$H$6414,"="&amp;data!$B3479,equity_bonds!$J$2:$J$6414,"="&amp;data!$G3479)</f>
        <v>0</v>
      </c>
      <c r="U3479" s="16"/>
    </row>
    <row r="3480" spans="1:21" x14ac:dyDescent="0.25">
      <c r="A3480">
        <v>3508</v>
      </c>
      <c r="B3480">
        <v>2009</v>
      </c>
      <c r="C3480">
        <v>191</v>
      </c>
      <c r="D3480" t="s">
        <v>5</v>
      </c>
      <c r="E3480" t="s">
        <v>477</v>
      </c>
      <c r="F3480" t="s">
        <v>2768</v>
      </c>
      <c r="G3480" t="str">
        <f t="shared" si="54"/>
        <v>Robinson Cole</v>
      </c>
      <c r="I3480" s="13">
        <f>COUNTIFS(IPO!$J$2:$J$5250,"="&amp;data!$G3480,IPO!$H$2:$H$5250,"="&amp;data!$B3480)</f>
        <v>0</v>
      </c>
      <c r="J3480" s="13">
        <f>SUMIFS(IPO!$B$2:$B$5250,IPO!$H$2:$H$5250,"="&amp;data!$B3480,IPO!$J$2:$J$5250,"="&amp;data!$G3480)</f>
        <v>0</v>
      </c>
      <c r="K3480" s="13" t="str">
        <f>IF(I3480=1,SUMIFS(IPO!$C$2:$C$5250,IPO!$H$2:$H$5250,"="&amp;data!$B3480,IPO!$J$2:$J$5250,"="&amp;data!$G3480),"")</f>
        <v/>
      </c>
      <c r="L3480" s="13">
        <f>SUMIFS(IPO!$E$2:$E$5250,IPO!$H$2:$H$5250,"="&amp;data!$B3480,IPO!$J$2:$J$5250,"="&amp;data!$G3480)</f>
        <v>0</v>
      </c>
      <c r="M3480" s="13">
        <f>SUMIFS(IPO!$F$2:$F$5250,IPO!$H$2:$H$5250,"="&amp;data!$B3480,IPO!$J$2:$J$5250,"="&amp;data!$G3480)</f>
        <v>0</v>
      </c>
      <c r="N3480" s="13"/>
      <c r="P3480" s="16">
        <f>COUNTIFS(equity_bonds!$H$2:$H$6414,"="&amp;data!$B3480,equity_bonds!$J$2:$J$6414,"="&amp;data!$G3480)</f>
        <v>0</v>
      </c>
      <c r="Q3480" s="16">
        <f>SUMIFS(equity_bonds!$B$2:$B$6414,equity_bonds!$H$2:$H$6414,"="&amp;data!$B3480,equity_bonds!$J$2:$J$6414,"="&amp;data!$G3480)</f>
        <v>0</v>
      </c>
      <c r="R3480" s="16" t="str">
        <f>IF(P3480=1,SUMIFS(equity_bonds!$C$2:$C$6414,equity_bonds!$H$2:$H$6414,"="&amp;data!$B3480,equity_bonds!$J$2:$J$6414,"="&amp;data!$G3480),"")</f>
        <v/>
      </c>
      <c r="S3480" s="16">
        <f>SUMIFS(equity_bonds!$E$2:$E$6414,equity_bonds!$H$2:$H$6414,"="&amp;data!$B3480,equity_bonds!$J$2:$J$6414,"="&amp;data!$G3480)</f>
        <v>0</v>
      </c>
      <c r="T3480" s="16">
        <f>SUMIFS(equity_bonds!$F$2:$F$6414,equity_bonds!$H$2:$H$6414,"="&amp;data!$B3480,equity_bonds!$J$2:$J$6414,"="&amp;data!$G3480)</f>
        <v>0</v>
      </c>
      <c r="U3480" s="16"/>
    </row>
    <row r="3481" spans="1:21" x14ac:dyDescent="0.25">
      <c r="A3481">
        <v>3557</v>
      </c>
      <c r="B3481">
        <v>2009</v>
      </c>
      <c r="C3481">
        <v>29</v>
      </c>
      <c r="D3481" t="s">
        <v>64</v>
      </c>
      <c r="E3481" t="s">
        <v>103</v>
      </c>
      <c r="F3481" t="s">
        <v>2628</v>
      </c>
      <c r="G3481" t="str">
        <f t="shared" si="54"/>
        <v>Ropes Gray</v>
      </c>
      <c r="I3481" s="13">
        <f>COUNTIFS(IPO!$J$2:$J$5250,"="&amp;data!$G3481,IPO!$H$2:$H$5250,"="&amp;data!$B3481)</f>
        <v>1</v>
      </c>
      <c r="J3481" s="13">
        <f>SUMIFS(IPO!$B$2:$B$5250,IPO!$H$2:$H$5250,"="&amp;data!$B3481,IPO!$J$2:$J$5250,"="&amp;data!$G3481)</f>
        <v>87.3</v>
      </c>
      <c r="K3481" s="13">
        <f>IF(I3481=1,SUMIFS(IPO!$C$2:$C$5250,IPO!$H$2:$H$5250,"="&amp;data!$B3481,IPO!$J$2:$J$5250,"="&amp;data!$G3481),"")</f>
        <v>70</v>
      </c>
      <c r="L3481" s="13">
        <f>SUMIFS(IPO!$E$2:$E$5250,IPO!$H$2:$H$5250,"="&amp;data!$B3481,IPO!$J$2:$J$5250,"="&amp;data!$G3481)</f>
        <v>0.2</v>
      </c>
      <c r="M3481" s="13">
        <f>SUMIFS(IPO!$F$2:$F$5250,IPO!$H$2:$H$5250,"="&amp;data!$B3481,IPO!$J$2:$J$5250,"="&amp;data!$G3481)</f>
        <v>2</v>
      </c>
      <c r="N3481" s="13"/>
      <c r="P3481" s="16">
        <f>COUNTIFS(equity_bonds!$H$2:$H$6414,"="&amp;data!$B3481,equity_bonds!$J$2:$J$6414,"="&amp;data!$G3481)</f>
        <v>1</v>
      </c>
      <c r="Q3481" s="16">
        <f>SUMIFS(equity_bonds!$B$2:$B$6414,equity_bonds!$H$2:$H$6414,"="&amp;data!$B3481,equity_bonds!$J$2:$J$6414,"="&amp;data!$G3481)</f>
        <v>8017.8</v>
      </c>
      <c r="R3481" s="16">
        <f>IF(P3481=1,SUMIFS(equity_bonds!$C$2:$C$6414,equity_bonds!$H$2:$H$6414,"="&amp;data!$B3481,equity_bonds!$J$2:$J$6414,"="&amp;data!$G3481),"")</f>
        <v>60</v>
      </c>
      <c r="S3481" s="16">
        <f>SUMIFS(equity_bonds!$E$2:$E$6414,equity_bonds!$H$2:$H$6414,"="&amp;data!$B3481,equity_bonds!$J$2:$J$6414,"="&amp;data!$G3481)</f>
        <v>0.2</v>
      </c>
      <c r="T3481" s="16">
        <f>SUMIFS(equity_bonds!$F$2:$F$6414,equity_bonds!$H$2:$H$6414,"="&amp;data!$B3481,equity_bonds!$J$2:$J$6414,"="&amp;data!$G3481)</f>
        <v>18</v>
      </c>
      <c r="U3481" s="16"/>
    </row>
    <row r="3482" spans="1:21" x14ac:dyDescent="0.25">
      <c r="A3482">
        <v>3590</v>
      </c>
      <c r="B3482">
        <v>2009</v>
      </c>
      <c r="C3482">
        <v>181</v>
      </c>
      <c r="D3482" t="s">
        <v>352</v>
      </c>
      <c r="E3482" t="s">
        <v>305</v>
      </c>
      <c r="F3482" t="s">
        <v>305</v>
      </c>
      <c r="G3482" t="str">
        <f t="shared" si="54"/>
        <v>Saul Ewing</v>
      </c>
      <c r="I3482" s="13">
        <f>COUNTIFS(IPO!$J$2:$J$5250,"="&amp;data!$G3482,IPO!$H$2:$H$5250,"="&amp;data!$B3482)</f>
        <v>0</v>
      </c>
      <c r="J3482" s="13">
        <f>SUMIFS(IPO!$B$2:$B$5250,IPO!$H$2:$H$5250,"="&amp;data!$B3482,IPO!$J$2:$J$5250,"="&amp;data!$G3482)</f>
        <v>0</v>
      </c>
      <c r="K3482" s="13" t="str">
        <f>IF(I3482=1,SUMIFS(IPO!$C$2:$C$5250,IPO!$H$2:$H$5250,"="&amp;data!$B3482,IPO!$J$2:$J$5250,"="&amp;data!$G3482),"")</f>
        <v/>
      </c>
      <c r="L3482" s="13">
        <f>SUMIFS(IPO!$E$2:$E$5250,IPO!$H$2:$H$5250,"="&amp;data!$B3482,IPO!$J$2:$J$5250,"="&amp;data!$G3482)</f>
        <v>0</v>
      </c>
      <c r="M3482" s="13">
        <f>SUMIFS(IPO!$F$2:$F$5250,IPO!$H$2:$H$5250,"="&amp;data!$B3482,IPO!$J$2:$J$5250,"="&amp;data!$G3482)</f>
        <v>0</v>
      </c>
      <c r="N3482" s="13"/>
      <c r="P3482" s="16">
        <f>COUNTIFS(equity_bonds!$H$2:$H$6414,"="&amp;data!$B3482,equity_bonds!$J$2:$J$6414,"="&amp;data!$G3482)</f>
        <v>1</v>
      </c>
      <c r="Q3482" s="16">
        <f>SUMIFS(equity_bonds!$B$2:$B$6414,equity_bonds!$H$2:$H$6414,"="&amp;data!$B3482,equity_bonds!$J$2:$J$6414,"="&amp;data!$G3482)</f>
        <v>321.3</v>
      </c>
      <c r="R3482" s="16">
        <f>IF(P3482=1,SUMIFS(equity_bonds!$C$2:$C$6414,equity_bonds!$H$2:$H$6414,"="&amp;data!$B3482,equity_bonds!$J$2:$J$6414,"="&amp;data!$G3482),"")</f>
        <v>197</v>
      </c>
      <c r="S3482" s="16">
        <f>SUMIFS(equity_bonds!$E$2:$E$6414,equity_bonds!$H$2:$H$6414,"="&amp;data!$B3482,equity_bonds!$J$2:$J$6414,"="&amp;data!$G3482)</f>
        <v>0</v>
      </c>
      <c r="T3482" s="16">
        <f>SUMIFS(equity_bonds!$F$2:$F$6414,equity_bonds!$H$2:$H$6414,"="&amp;data!$B3482,equity_bonds!$J$2:$J$6414,"="&amp;data!$G3482)</f>
        <v>4</v>
      </c>
      <c r="U3482" s="16"/>
    </row>
    <row r="3483" spans="1:21" x14ac:dyDescent="0.25">
      <c r="A3483">
        <v>3601</v>
      </c>
      <c r="B3483">
        <v>2009</v>
      </c>
      <c r="C3483">
        <v>120</v>
      </c>
      <c r="D3483" t="s">
        <v>433</v>
      </c>
      <c r="E3483" t="s">
        <v>478</v>
      </c>
      <c r="F3483" t="s">
        <v>478</v>
      </c>
      <c r="G3483" t="str">
        <f t="shared" si="54"/>
        <v>Schiff Hardin</v>
      </c>
      <c r="I3483" s="13">
        <f>COUNTIFS(IPO!$J$2:$J$5250,"="&amp;data!$G3483,IPO!$H$2:$H$5250,"="&amp;data!$B3483)</f>
        <v>0</v>
      </c>
      <c r="J3483" s="13">
        <f>SUMIFS(IPO!$B$2:$B$5250,IPO!$H$2:$H$5250,"="&amp;data!$B3483,IPO!$J$2:$J$5250,"="&amp;data!$G3483)</f>
        <v>0</v>
      </c>
      <c r="K3483" s="13" t="str">
        <f>IF(I3483=1,SUMIFS(IPO!$C$2:$C$5250,IPO!$H$2:$H$5250,"="&amp;data!$B3483,IPO!$J$2:$J$5250,"="&amp;data!$G3483),"")</f>
        <v/>
      </c>
      <c r="L3483" s="13">
        <f>SUMIFS(IPO!$E$2:$E$5250,IPO!$H$2:$H$5250,"="&amp;data!$B3483,IPO!$J$2:$J$5250,"="&amp;data!$G3483)</f>
        <v>0</v>
      </c>
      <c r="M3483" s="13">
        <f>SUMIFS(IPO!$F$2:$F$5250,IPO!$H$2:$H$5250,"="&amp;data!$B3483,IPO!$J$2:$J$5250,"="&amp;data!$G3483)</f>
        <v>0</v>
      </c>
      <c r="N3483" s="13"/>
      <c r="P3483" s="16">
        <f>COUNTIFS(equity_bonds!$H$2:$H$6414,"="&amp;data!$B3483,equity_bonds!$J$2:$J$6414,"="&amp;data!$G3483)</f>
        <v>1</v>
      </c>
      <c r="Q3483" s="16">
        <f>SUMIFS(equity_bonds!$B$2:$B$6414,equity_bonds!$H$2:$H$6414,"="&amp;data!$B3483,equity_bonds!$J$2:$J$6414,"="&amp;data!$G3483)</f>
        <v>4612.3999999999996</v>
      </c>
      <c r="R3483" s="16">
        <f>IF(P3483=1,SUMIFS(equity_bonds!$C$2:$C$6414,equity_bonds!$H$2:$H$6414,"="&amp;data!$B3483,equity_bonds!$J$2:$J$6414,"="&amp;data!$G3483),"")</f>
        <v>69</v>
      </c>
      <c r="S3483" s="16">
        <f>SUMIFS(equity_bonds!$E$2:$E$6414,equity_bonds!$H$2:$H$6414,"="&amp;data!$B3483,equity_bonds!$J$2:$J$6414,"="&amp;data!$G3483)</f>
        <v>0.1</v>
      </c>
      <c r="T3483" s="16">
        <f>SUMIFS(equity_bonds!$F$2:$F$6414,equity_bonds!$H$2:$H$6414,"="&amp;data!$B3483,equity_bonds!$J$2:$J$6414,"="&amp;data!$G3483)</f>
        <v>7</v>
      </c>
      <c r="U3483" s="16"/>
    </row>
    <row r="3484" spans="1:21" x14ac:dyDescent="0.25">
      <c r="A3484">
        <v>3637</v>
      </c>
      <c r="B3484">
        <v>2009</v>
      </c>
      <c r="C3484">
        <v>68</v>
      </c>
      <c r="D3484" t="s">
        <v>198</v>
      </c>
      <c r="E3484" t="s">
        <v>241</v>
      </c>
      <c r="F3484" t="s">
        <v>2676</v>
      </c>
      <c r="G3484" t="str">
        <f t="shared" si="54"/>
        <v>Schulte Roth</v>
      </c>
      <c r="I3484" s="13">
        <f>COUNTIFS(IPO!$J$2:$J$5250,"="&amp;data!$G3484,IPO!$H$2:$H$5250,"="&amp;data!$B3484)</f>
        <v>1</v>
      </c>
      <c r="J3484" s="13">
        <f>SUMIFS(IPO!$B$2:$B$5250,IPO!$H$2:$H$5250,"="&amp;data!$B3484,IPO!$J$2:$J$5250,"="&amp;data!$G3484)</f>
        <v>1030</v>
      </c>
      <c r="K3484" s="13">
        <f>IF(I3484=1,SUMIFS(IPO!$C$2:$C$5250,IPO!$H$2:$H$5250,"="&amp;data!$B3484,IPO!$J$2:$J$5250,"="&amp;data!$G3484),"")</f>
        <v>13</v>
      </c>
      <c r="L3484" s="13">
        <f>SUMIFS(IPO!$E$2:$E$5250,IPO!$H$2:$H$5250,"="&amp;data!$B3484,IPO!$J$2:$J$5250,"="&amp;data!$G3484)</f>
        <v>2</v>
      </c>
      <c r="M3484" s="13">
        <f>SUMIFS(IPO!$F$2:$F$5250,IPO!$H$2:$H$5250,"="&amp;data!$B3484,IPO!$J$2:$J$5250,"="&amp;data!$G3484)</f>
        <v>2</v>
      </c>
      <c r="N3484" s="13"/>
      <c r="P3484" s="16">
        <f>COUNTIFS(equity_bonds!$H$2:$H$6414,"="&amp;data!$B3484,equity_bonds!$J$2:$J$6414,"="&amp;data!$G3484)</f>
        <v>1</v>
      </c>
      <c r="Q3484" s="16">
        <f>SUMIFS(equity_bonds!$B$2:$B$6414,equity_bonds!$H$2:$H$6414,"="&amp;data!$B3484,equity_bonds!$J$2:$J$6414,"="&amp;data!$G3484)</f>
        <v>1589.2</v>
      </c>
      <c r="R3484" s="16">
        <f>IF(P3484=1,SUMIFS(equity_bonds!$C$2:$C$6414,equity_bonds!$H$2:$H$6414,"="&amp;data!$B3484,equity_bonds!$J$2:$J$6414,"="&amp;data!$G3484),"")</f>
        <v>115</v>
      </c>
      <c r="S3484" s="16">
        <f>SUMIFS(equity_bonds!$E$2:$E$6414,equity_bonds!$H$2:$H$6414,"="&amp;data!$B3484,equity_bonds!$J$2:$J$6414,"="&amp;data!$G3484)</f>
        <v>0</v>
      </c>
      <c r="T3484" s="16">
        <f>SUMIFS(equity_bonds!$F$2:$F$6414,equity_bonds!$H$2:$H$6414,"="&amp;data!$B3484,equity_bonds!$J$2:$J$6414,"="&amp;data!$G3484)</f>
        <v>5</v>
      </c>
      <c r="U3484" s="16"/>
    </row>
    <row r="3485" spans="1:21" x14ac:dyDescent="0.25">
      <c r="A3485">
        <v>3659</v>
      </c>
      <c r="B3485">
        <v>2009</v>
      </c>
      <c r="C3485">
        <v>132</v>
      </c>
      <c r="D3485" t="s">
        <v>445</v>
      </c>
      <c r="E3485" t="s">
        <v>307</v>
      </c>
      <c r="F3485" t="s">
        <v>2726</v>
      </c>
      <c r="G3485" t="str">
        <f t="shared" si="54"/>
        <v>Sedgwick Detert</v>
      </c>
      <c r="I3485" s="13">
        <f>COUNTIFS(IPO!$J$2:$J$5250,"="&amp;data!$G3485,IPO!$H$2:$H$5250,"="&amp;data!$B3485)</f>
        <v>0</v>
      </c>
      <c r="J3485" s="13">
        <f>SUMIFS(IPO!$B$2:$B$5250,IPO!$H$2:$H$5250,"="&amp;data!$B3485,IPO!$J$2:$J$5250,"="&amp;data!$G3485)</f>
        <v>0</v>
      </c>
      <c r="K3485" s="13" t="str">
        <f>IF(I3485=1,SUMIFS(IPO!$C$2:$C$5250,IPO!$H$2:$H$5250,"="&amp;data!$B3485,IPO!$J$2:$J$5250,"="&amp;data!$G3485),"")</f>
        <v/>
      </c>
      <c r="L3485" s="13">
        <f>SUMIFS(IPO!$E$2:$E$5250,IPO!$H$2:$H$5250,"="&amp;data!$B3485,IPO!$J$2:$J$5250,"="&amp;data!$G3485)</f>
        <v>0</v>
      </c>
      <c r="M3485" s="13">
        <f>SUMIFS(IPO!$F$2:$F$5250,IPO!$H$2:$H$5250,"="&amp;data!$B3485,IPO!$J$2:$J$5250,"="&amp;data!$G3485)</f>
        <v>0</v>
      </c>
      <c r="N3485" s="13"/>
      <c r="P3485" s="16">
        <f>COUNTIFS(equity_bonds!$H$2:$H$6414,"="&amp;data!$B3485,equity_bonds!$J$2:$J$6414,"="&amp;data!$G3485)</f>
        <v>0</v>
      </c>
      <c r="Q3485" s="16">
        <f>SUMIFS(equity_bonds!$B$2:$B$6414,equity_bonds!$H$2:$H$6414,"="&amp;data!$B3485,equity_bonds!$J$2:$J$6414,"="&amp;data!$G3485)</f>
        <v>0</v>
      </c>
      <c r="R3485" s="16" t="str">
        <f>IF(P3485=1,SUMIFS(equity_bonds!$C$2:$C$6414,equity_bonds!$H$2:$H$6414,"="&amp;data!$B3485,equity_bonds!$J$2:$J$6414,"="&amp;data!$G3485),"")</f>
        <v/>
      </c>
      <c r="S3485" s="16">
        <f>SUMIFS(equity_bonds!$E$2:$E$6414,equity_bonds!$H$2:$H$6414,"="&amp;data!$B3485,equity_bonds!$J$2:$J$6414,"="&amp;data!$G3485)</f>
        <v>0</v>
      </c>
      <c r="T3485" s="16">
        <f>SUMIFS(equity_bonds!$F$2:$F$6414,equity_bonds!$H$2:$H$6414,"="&amp;data!$B3485,equity_bonds!$J$2:$J$6414,"="&amp;data!$G3485)</f>
        <v>0</v>
      </c>
      <c r="U3485" s="16"/>
    </row>
    <row r="3486" spans="1:21" x14ac:dyDescent="0.25">
      <c r="A3486">
        <v>3683</v>
      </c>
      <c r="B3486">
        <v>2009</v>
      </c>
      <c r="C3486">
        <v>62</v>
      </c>
      <c r="D3486" t="s">
        <v>130</v>
      </c>
      <c r="E3486" t="s">
        <v>105</v>
      </c>
      <c r="F3486" t="s">
        <v>105</v>
      </c>
      <c r="G3486" t="str">
        <f t="shared" si="54"/>
        <v>Seyfarth Shaw</v>
      </c>
      <c r="I3486" s="13">
        <f>COUNTIFS(IPO!$J$2:$J$5250,"="&amp;data!$G3486,IPO!$H$2:$H$5250,"="&amp;data!$B3486)</f>
        <v>0</v>
      </c>
      <c r="J3486" s="13">
        <f>SUMIFS(IPO!$B$2:$B$5250,IPO!$H$2:$H$5250,"="&amp;data!$B3486,IPO!$J$2:$J$5250,"="&amp;data!$G3486)</f>
        <v>0</v>
      </c>
      <c r="K3486" s="13" t="str">
        <f>IF(I3486=1,SUMIFS(IPO!$C$2:$C$5250,IPO!$H$2:$H$5250,"="&amp;data!$B3486,IPO!$J$2:$J$5250,"="&amp;data!$G3486),"")</f>
        <v/>
      </c>
      <c r="L3486" s="13">
        <f>SUMIFS(IPO!$E$2:$E$5250,IPO!$H$2:$H$5250,"="&amp;data!$B3486,IPO!$J$2:$J$5250,"="&amp;data!$G3486)</f>
        <v>0</v>
      </c>
      <c r="M3486" s="13">
        <f>SUMIFS(IPO!$F$2:$F$5250,IPO!$H$2:$H$5250,"="&amp;data!$B3486,IPO!$J$2:$J$5250,"="&amp;data!$G3486)</f>
        <v>0</v>
      </c>
      <c r="N3486" s="13"/>
      <c r="P3486" s="16">
        <f>COUNTIFS(equity_bonds!$H$2:$H$6414,"="&amp;data!$B3486,equity_bonds!$J$2:$J$6414,"="&amp;data!$G3486)</f>
        <v>1</v>
      </c>
      <c r="Q3486" s="16">
        <f>SUMIFS(equity_bonds!$B$2:$B$6414,equity_bonds!$H$2:$H$6414,"="&amp;data!$B3486,equity_bonds!$J$2:$J$6414,"="&amp;data!$G3486)</f>
        <v>4607.6000000000004</v>
      </c>
      <c r="R3486" s="16">
        <f>IF(P3486=1,SUMIFS(equity_bonds!$C$2:$C$6414,equity_bonds!$H$2:$H$6414,"="&amp;data!$B3486,equity_bonds!$J$2:$J$6414,"="&amp;data!$G3486),"")</f>
        <v>70</v>
      </c>
      <c r="S3486" s="16">
        <f>SUMIFS(equity_bonds!$E$2:$E$6414,equity_bonds!$H$2:$H$6414,"="&amp;data!$B3486,equity_bonds!$J$2:$J$6414,"="&amp;data!$G3486)</f>
        <v>0.1</v>
      </c>
      <c r="T3486" s="16">
        <f>SUMIFS(equity_bonds!$F$2:$F$6414,equity_bonds!$H$2:$H$6414,"="&amp;data!$B3486,equity_bonds!$J$2:$J$6414,"="&amp;data!$G3486)</f>
        <v>4</v>
      </c>
      <c r="U3486" s="16"/>
    </row>
    <row r="3487" spans="1:21" x14ac:dyDescent="0.25">
      <c r="A3487">
        <v>3738</v>
      </c>
      <c r="B3487">
        <v>2009</v>
      </c>
      <c r="C3487">
        <v>26</v>
      </c>
      <c r="D3487" t="s">
        <v>99</v>
      </c>
      <c r="E3487" t="s">
        <v>44</v>
      </c>
      <c r="F3487" t="s">
        <v>2605</v>
      </c>
      <c r="G3487" t="str">
        <f t="shared" si="54"/>
        <v>Shearman Sterling</v>
      </c>
      <c r="I3487" s="13">
        <f>COUNTIFS(IPO!$J$2:$J$5250,"="&amp;data!$G3487,IPO!$H$2:$H$5250,"="&amp;data!$B3487)</f>
        <v>1</v>
      </c>
      <c r="J3487" s="13">
        <f>SUMIFS(IPO!$B$2:$B$5250,IPO!$H$2:$H$5250,"="&amp;data!$B3487,IPO!$J$2:$J$5250,"="&amp;data!$G3487)</f>
        <v>49.1</v>
      </c>
      <c r="K3487" s="13">
        <f>IF(I3487=1,SUMIFS(IPO!$C$2:$C$5250,IPO!$H$2:$H$5250,"="&amp;data!$B3487,IPO!$J$2:$J$5250,"="&amp;data!$G3487),"")</f>
        <v>82</v>
      </c>
      <c r="L3487" s="13">
        <f>SUMIFS(IPO!$E$2:$E$5250,IPO!$H$2:$H$5250,"="&amp;data!$B3487,IPO!$J$2:$J$5250,"="&amp;data!$G3487)</f>
        <v>0.1</v>
      </c>
      <c r="M3487" s="13">
        <f>SUMIFS(IPO!$F$2:$F$5250,IPO!$H$2:$H$5250,"="&amp;data!$B3487,IPO!$J$2:$J$5250,"="&amp;data!$G3487)</f>
        <v>1</v>
      </c>
      <c r="N3487" s="13"/>
      <c r="P3487" s="16">
        <f>COUNTIFS(equity_bonds!$H$2:$H$6414,"="&amp;data!$B3487,equity_bonds!$J$2:$J$6414,"="&amp;data!$G3487)</f>
        <v>1</v>
      </c>
      <c r="Q3487" s="16">
        <f>SUMIFS(equity_bonds!$B$2:$B$6414,equity_bonds!$H$2:$H$6414,"="&amp;data!$B3487,equity_bonds!$J$2:$J$6414,"="&amp;data!$G3487)</f>
        <v>56291.3</v>
      </c>
      <c r="R3487" s="16">
        <f>IF(P3487=1,SUMIFS(equity_bonds!$C$2:$C$6414,equity_bonds!$H$2:$H$6414,"="&amp;data!$B3487,equity_bonds!$J$2:$J$6414,"="&amp;data!$G3487),"")</f>
        <v>15</v>
      </c>
      <c r="S3487" s="16">
        <f>SUMIFS(equity_bonds!$E$2:$E$6414,equity_bonds!$H$2:$H$6414,"="&amp;data!$B3487,equity_bonds!$J$2:$J$6414,"="&amp;data!$G3487)</f>
        <v>1.6</v>
      </c>
      <c r="T3487" s="16">
        <f>SUMIFS(equity_bonds!$F$2:$F$6414,equity_bonds!$H$2:$H$6414,"="&amp;data!$B3487,equity_bonds!$J$2:$J$6414,"="&amp;data!$G3487)</f>
        <v>36</v>
      </c>
      <c r="U3487" s="16"/>
    </row>
    <row r="3488" spans="1:21" x14ac:dyDescent="0.25">
      <c r="A3488">
        <v>3770</v>
      </c>
      <c r="B3488">
        <v>2009</v>
      </c>
      <c r="C3488">
        <v>77</v>
      </c>
      <c r="D3488" t="s">
        <v>215</v>
      </c>
      <c r="E3488" t="s">
        <v>188</v>
      </c>
      <c r="F3488" t="s">
        <v>2656</v>
      </c>
      <c r="G3488" t="str">
        <f t="shared" si="54"/>
        <v>Sheppard Mullin</v>
      </c>
      <c r="I3488" s="13">
        <f>COUNTIFS(IPO!$J$2:$J$5250,"="&amp;data!$G3488,IPO!$H$2:$H$5250,"="&amp;data!$B3488)</f>
        <v>0</v>
      </c>
      <c r="J3488" s="13">
        <f>SUMIFS(IPO!$B$2:$B$5250,IPO!$H$2:$H$5250,"="&amp;data!$B3488,IPO!$J$2:$J$5250,"="&amp;data!$G3488)</f>
        <v>0</v>
      </c>
      <c r="K3488" s="13" t="str">
        <f>IF(I3488=1,SUMIFS(IPO!$C$2:$C$5250,IPO!$H$2:$H$5250,"="&amp;data!$B3488,IPO!$J$2:$J$5250,"="&amp;data!$G3488),"")</f>
        <v/>
      </c>
      <c r="L3488" s="13">
        <f>SUMIFS(IPO!$E$2:$E$5250,IPO!$H$2:$H$5250,"="&amp;data!$B3488,IPO!$J$2:$J$5250,"="&amp;data!$G3488)</f>
        <v>0</v>
      </c>
      <c r="M3488" s="13">
        <f>SUMIFS(IPO!$F$2:$F$5250,IPO!$H$2:$H$5250,"="&amp;data!$B3488,IPO!$J$2:$J$5250,"="&amp;data!$G3488)</f>
        <v>0</v>
      </c>
      <c r="N3488" s="13"/>
      <c r="P3488" s="16">
        <f>COUNTIFS(equity_bonds!$H$2:$H$6414,"="&amp;data!$B3488,equity_bonds!$J$2:$J$6414,"="&amp;data!$G3488)</f>
        <v>0</v>
      </c>
      <c r="Q3488" s="16">
        <f>SUMIFS(equity_bonds!$B$2:$B$6414,equity_bonds!$H$2:$H$6414,"="&amp;data!$B3488,equity_bonds!$J$2:$J$6414,"="&amp;data!$G3488)</f>
        <v>0</v>
      </c>
      <c r="R3488" s="16" t="str">
        <f>IF(P3488=1,SUMIFS(equity_bonds!$C$2:$C$6414,equity_bonds!$H$2:$H$6414,"="&amp;data!$B3488,equity_bonds!$J$2:$J$6414,"="&amp;data!$G3488),"")</f>
        <v/>
      </c>
      <c r="S3488" s="16">
        <f>SUMIFS(equity_bonds!$E$2:$E$6414,equity_bonds!$H$2:$H$6414,"="&amp;data!$B3488,equity_bonds!$J$2:$J$6414,"="&amp;data!$G3488)</f>
        <v>0</v>
      </c>
      <c r="T3488" s="16">
        <f>SUMIFS(equity_bonds!$F$2:$F$6414,equity_bonds!$H$2:$H$6414,"="&amp;data!$B3488,equity_bonds!$J$2:$J$6414,"="&amp;data!$G3488)</f>
        <v>0</v>
      </c>
      <c r="U3488" s="16"/>
    </row>
    <row r="3489" spans="1:21" x14ac:dyDescent="0.25">
      <c r="A3489">
        <v>3787</v>
      </c>
      <c r="B3489">
        <v>2009</v>
      </c>
      <c r="C3489">
        <v>83</v>
      </c>
      <c r="D3489" t="s">
        <v>191</v>
      </c>
      <c r="E3489" t="s">
        <v>242</v>
      </c>
      <c r="F3489" t="s">
        <v>2677</v>
      </c>
      <c r="G3489" t="str">
        <f t="shared" si="54"/>
        <v>Shook Hardy</v>
      </c>
      <c r="I3489" s="13">
        <f>COUNTIFS(IPO!$J$2:$J$5250,"="&amp;data!$G3489,IPO!$H$2:$H$5250,"="&amp;data!$B3489)</f>
        <v>0</v>
      </c>
      <c r="J3489" s="13">
        <f>SUMIFS(IPO!$B$2:$B$5250,IPO!$H$2:$H$5250,"="&amp;data!$B3489,IPO!$J$2:$J$5250,"="&amp;data!$G3489)</f>
        <v>0</v>
      </c>
      <c r="K3489" s="13" t="str">
        <f>IF(I3489=1,SUMIFS(IPO!$C$2:$C$5250,IPO!$H$2:$H$5250,"="&amp;data!$B3489,IPO!$J$2:$J$5250,"="&amp;data!$G3489),"")</f>
        <v/>
      </c>
      <c r="L3489" s="13">
        <f>SUMIFS(IPO!$E$2:$E$5250,IPO!$H$2:$H$5250,"="&amp;data!$B3489,IPO!$J$2:$J$5250,"="&amp;data!$G3489)</f>
        <v>0</v>
      </c>
      <c r="M3489" s="13">
        <f>SUMIFS(IPO!$F$2:$F$5250,IPO!$H$2:$H$5250,"="&amp;data!$B3489,IPO!$J$2:$J$5250,"="&amp;data!$G3489)</f>
        <v>0</v>
      </c>
      <c r="N3489" s="13"/>
      <c r="P3489" s="16">
        <f>COUNTIFS(equity_bonds!$H$2:$H$6414,"="&amp;data!$B3489,equity_bonds!$J$2:$J$6414,"="&amp;data!$G3489)</f>
        <v>0</v>
      </c>
      <c r="Q3489" s="16">
        <f>SUMIFS(equity_bonds!$B$2:$B$6414,equity_bonds!$H$2:$H$6414,"="&amp;data!$B3489,equity_bonds!$J$2:$J$6414,"="&amp;data!$G3489)</f>
        <v>0</v>
      </c>
      <c r="R3489" s="16" t="str">
        <f>IF(P3489=1,SUMIFS(equity_bonds!$C$2:$C$6414,equity_bonds!$H$2:$H$6414,"="&amp;data!$B3489,equity_bonds!$J$2:$J$6414,"="&amp;data!$G3489),"")</f>
        <v/>
      </c>
      <c r="S3489" s="16">
        <f>SUMIFS(equity_bonds!$E$2:$E$6414,equity_bonds!$H$2:$H$6414,"="&amp;data!$B3489,equity_bonds!$J$2:$J$6414,"="&amp;data!$G3489)</f>
        <v>0</v>
      </c>
      <c r="T3489" s="16">
        <f>SUMIFS(equity_bonds!$F$2:$F$6414,equity_bonds!$H$2:$H$6414,"="&amp;data!$B3489,equity_bonds!$J$2:$J$6414,"="&amp;data!$G3489)</f>
        <v>0</v>
      </c>
      <c r="U3489" s="16"/>
    </row>
    <row r="3490" spans="1:21" x14ac:dyDescent="0.25">
      <c r="A3490">
        <v>3818</v>
      </c>
      <c r="B3490">
        <v>2009</v>
      </c>
      <c r="C3490">
        <v>5</v>
      </c>
      <c r="D3490" t="s">
        <v>80</v>
      </c>
      <c r="E3490" t="s">
        <v>507</v>
      </c>
      <c r="F3490" t="s">
        <v>507</v>
      </c>
      <c r="G3490" t="str">
        <f t="shared" si="54"/>
        <v>Sidley Austin</v>
      </c>
      <c r="I3490" s="13">
        <f>COUNTIFS(IPO!$J$2:$J$5250,"="&amp;data!$G3490,IPO!$H$2:$H$5250,"="&amp;data!$B3490)</f>
        <v>1</v>
      </c>
      <c r="J3490" s="13">
        <f>SUMIFS(IPO!$B$2:$B$5250,IPO!$H$2:$H$5250,"="&amp;data!$B3490,IPO!$J$2:$J$5250,"="&amp;data!$G3490)</f>
        <v>543.29999999999995</v>
      </c>
      <c r="K3490" s="13">
        <f>IF(I3490=1,SUMIFS(IPO!$C$2:$C$5250,IPO!$H$2:$H$5250,"="&amp;data!$B3490,IPO!$J$2:$J$5250,"="&amp;data!$G3490),"")</f>
        <v>27</v>
      </c>
      <c r="L3490" s="13">
        <f>SUMIFS(IPO!$E$2:$E$5250,IPO!$H$2:$H$5250,"="&amp;data!$B3490,IPO!$J$2:$J$5250,"="&amp;data!$G3490)</f>
        <v>1.1000000000000001</v>
      </c>
      <c r="M3490" s="13">
        <f>SUMIFS(IPO!$F$2:$F$5250,IPO!$H$2:$H$5250,"="&amp;data!$B3490,IPO!$J$2:$J$5250,"="&amp;data!$G3490)</f>
        <v>3</v>
      </c>
      <c r="N3490" s="13"/>
      <c r="P3490" s="16">
        <f>COUNTIFS(equity_bonds!$H$2:$H$6414,"="&amp;data!$B3490,equity_bonds!$J$2:$J$6414,"="&amp;data!$G3490)</f>
        <v>2</v>
      </c>
      <c r="Q3490" s="16">
        <f>SUMIFS(equity_bonds!$B$2:$B$6414,equity_bonds!$H$2:$H$6414,"="&amp;data!$B3490,equity_bonds!$J$2:$J$6414,"="&amp;data!$G3490)</f>
        <v>291207.40000000002</v>
      </c>
      <c r="R3490" s="16" t="str">
        <f>IF(P3490=1,SUMIFS(equity_bonds!$C$2:$C$6414,equity_bonds!$H$2:$H$6414,"="&amp;data!$B3490,equity_bonds!$J$2:$J$6414,"="&amp;data!$G3490),"")</f>
        <v/>
      </c>
      <c r="S3490" s="16">
        <f>SUMIFS(equity_bonds!$E$2:$E$6414,equity_bonds!$H$2:$H$6414,"="&amp;data!$B3490,equity_bonds!$J$2:$J$6414,"="&amp;data!$G3490)</f>
        <v>8.1</v>
      </c>
      <c r="T3490" s="16">
        <f>SUMIFS(equity_bonds!$F$2:$F$6414,equity_bonds!$H$2:$H$6414,"="&amp;data!$B3490,equity_bonds!$J$2:$J$6414,"="&amp;data!$G3490)</f>
        <v>1011</v>
      </c>
      <c r="U3490" s="16"/>
    </row>
    <row r="3491" spans="1:21" x14ac:dyDescent="0.25">
      <c r="A3491">
        <v>3831</v>
      </c>
      <c r="B3491">
        <v>2009</v>
      </c>
      <c r="C3491">
        <v>196</v>
      </c>
      <c r="D3491" t="s">
        <v>364</v>
      </c>
      <c r="E3491" t="s">
        <v>556</v>
      </c>
      <c r="F3491" t="s">
        <v>2784</v>
      </c>
      <c r="G3491" t="str">
        <f t="shared" si="54"/>
        <v>Sills Cummis</v>
      </c>
      <c r="I3491" s="13">
        <f>COUNTIFS(IPO!$J$2:$J$5250,"="&amp;data!$G3491,IPO!$H$2:$H$5250,"="&amp;data!$B3491)</f>
        <v>0</v>
      </c>
      <c r="J3491" s="13">
        <f>SUMIFS(IPO!$B$2:$B$5250,IPO!$H$2:$H$5250,"="&amp;data!$B3491,IPO!$J$2:$J$5250,"="&amp;data!$G3491)</f>
        <v>0</v>
      </c>
      <c r="K3491" s="13" t="str">
        <f>IF(I3491=1,SUMIFS(IPO!$C$2:$C$5250,IPO!$H$2:$H$5250,"="&amp;data!$B3491,IPO!$J$2:$J$5250,"="&amp;data!$G3491),"")</f>
        <v/>
      </c>
      <c r="L3491" s="13">
        <f>SUMIFS(IPO!$E$2:$E$5250,IPO!$H$2:$H$5250,"="&amp;data!$B3491,IPO!$J$2:$J$5250,"="&amp;data!$G3491)</f>
        <v>0</v>
      </c>
      <c r="M3491" s="13">
        <f>SUMIFS(IPO!$F$2:$F$5250,IPO!$H$2:$H$5250,"="&amp;data!$B3491,IPO!$J$2:$J$5250,"="&amp;data!$G3491)</f>
        <v>0</v>
      </c>
      <c r="N3491" s="13"/>
      <c r="P3491" s="16">
        <f>COUNTIFS(equity_bonds!$H$2:$H$6414,"="&amp;data!$B3491,equity_bonds!$J$2:$J$6414,"="&amp;data!$G3491)</f>
        <v>0</v>
      </c>
      <c r="Q3491" s="16">
        <f>SUMIFS(equity_bonds!$B$2:$B$6414,equity_bonds!$H$2:$H$6414,"="&amp;data!$B3491,equity_bonds!$J$2:$J$6414,"="&amp;data!$G3491)</f>
        <v>0</v>
      </c>
      <c r="R3491" s="16" t="str">
        <f>IF(P3491=1,SUMIFS(equity_bonds!$C$2:$C$6414,equity_bonds!$H$2:$H$6414,"="&amp;data!$B3491,equity_bonds!$J$2:$J$6414,"="&amp;data!$G3491),"")</f>
        <v/>
      </c>
      <c r="S3491" s="16">
        <f>SUMIFS(equity_bonds!$E$2:$E$6414,equity_bonds!$H$2:$H$6414,"="&amp;data!$B3491,equity_bonds!$J$2:$J$6414,"="&amp;data!$G3491)</f>
        <v>0</v>
      </c>
      <c r="T3491" s="16">
        <f>SUMIFS(equity_bonds!$F$2:$F$6414,equity_bonds!$H$2:$H$6414,"="&amp;data!$B3491,equity_bonds!$J$2:$J$6414,"="&amp;data!$G3491)</f>
        <v>0</v>
      </c>
      <c r="U3491" s="16"/>
    </row>
    <row r="3492" spans="1:21" x14ac:dyDescent="0.25">
      <c r="A3492">
        <v>3860</v>
      </c>
      <c r="B3492">
        <v>2009</v>
      </c>
      <c r="C3492">
        <v>25</v>
      </c>
      <c r="D3492" t="s">
        <v>147</v>
      </c>
      <c r="E3492" t="s">
        <v>46</v>
      </c>
      <c r="F3492" t="s">
        <v>2606</v>
      </c>
      <c r="G3492" t="str">
        <f t="shared" si="54"/>
        <v>Simpson Thacher</v>
      </c>
      <c r="I3492" s="13">
        <f>COUNTIFS(IPO!$J$2:$J$5250,"="&amp;data!$G3492,IPO!$H$2:$H$5250,"="&amp;data!$B3492)</f>
        <v>1</v>
      </c>
      <c r="J3492" s="13">
        <f>SUMIFS(IPO!$B$2:$B$5250,IPO!$H$2:$H$5250,"="&amp;data!$B3492,IPO!$J$2:$J$5250,"="&amp;data!$G3492)</f>
        <v>1082.5</v>
      </c>
      <c r="K3492" s="13">
        <f>IF(I3492=1,SUMIFS(IPO!$C$2:$C$5250,IPO!$H$2:$H$5250,"="&amp;data!$B3492,IPO!$J$2:$J$5250,"="&amp;data!$G3492),"")</f>
        <v>12</v>
      </c>
      <c r="L3492" s="13">
        <f>SUMIFS(IPO!$E$2:$E$5250,IPO!$H$2:$H$5250,"="&amp;data!$B3492,IPO!$J$2:$J$5250,"="&amp;data!$G3492)</f>
        <v>2.1</v>
      </c>
      <c r="M3492" s="13">
        <f>SUMIFS(IPO!$F$2:$F$5250,IPO!$H$2:$H$5250,"="&amp;data!$B3492,IPO!$J$2:$J$5250,"="&amp;data!$G3492)</f>
        <v>4</v>
      </c>
      <c r="N3492" s="13"/>
      <c r="P3492" s="16">
        <f>COUNTIFS(equity_bonds!$H$2:$H$6414,"="&amp;data!$B3492,equity_bonds!$J$2:$J$6414,"="&amp;data!$G3492)</f>
        <v>1</v>
      </c>
      <c r="Q3492" s="16">
        <f>SUMIFS(equity_bonds!$B$2:$B$6414,equity_bonds!$H$2:$H$6414,"="&amp;data!$B3492,equity_bonds!$J$2:$J$6414,"="&amp;data!$G3492)</f>
        <v>120551.7</v>
      </c>
      <c r="R3492" s="16">
        <f>IF(P3492=1,SUMIFS(equity_bonds!$C$2:$C$6414,equity_bonds!$H$2:$H$6414,"="&amp;data!$B3492,equity_bonds!$J$2:$J$6414,"="&amp;data!$G3492),"")</f>
        <v>5</v>
      </c>
      <c r="S3492" s="16">
        <f>SUMIFS(equity_bonds!$E$2:$E$6414,equity_bonds!$H$2:$H$6414,"="&amp;data!$B3492,equity_bonds!$J$2:$J$6414,"="&amp;data!$G3492)</f>
        <v>3.3</v>
      </c>
      <c r="T3492" s="16">
        <f>SUMIFS(equity_bonds!$F$2:$F$6414,equity_bonds!$H$2:$H$6414,"="&amp;data!$B3492,equity_bonds!$J$2:$J$6414,"="&amp;data!$G3492)</f>
        <v>58</v>
      </c>
      <c r="U3492" s="16"/>
    </row>
    <row r="3493" spans="1:21" x14ac:dyDescent="0.25">
      <c r="A3493">
        <v>3891</v>
      </c>
      <c r="B3493">
        <v>2009</v>
      </c>
      <c r="C3493">
        <v>1</v>
      </c>
      <c r="D3493" t="s">
        <v>109</v>
      </c>
      <c r="E3493" t="s">
        <v>47</v>
      </c>
      <c r="F3493" t="s">
        <v>2607</v>
      </c>
      <c r="G3493" t="str">
        <f t="shared" si="54"/>
        <v>Skadden Arps</v>
      </c>
      <c r="I3493" s="13">
        <f>COUNTIFS(IPO!$J$2:$J$5250,"="&amp;data!$G3493,IPO!$H$2:$H$5250,"="&amp;data!$B3493)</f>
        <v>1</v>
      </c>
      <c r="J3493" s="13">
        <f>SUMIFS(IPO!$B$2:$B$5250,IPO!$H$2:$H$5250,"="&amp;data!$B3493,IPO!$J$2:$J$5250,"="&amp;data!$G3493)</f>
        <v>2138.8000000000002</v>
      </c>
      <c r="K3493" s="13">
        <f>IF(I3493=1,SUMIFS(IPO!$C$2:$C$5250,IPO!$H$2:$H$5250,"="&amp;data!$B3493,IPO!$J$2:$J$5250,"="&amp;data!$G3493),"")</f>
        <v>3</v>
      </c>
      <c r="L3493" s="13">
        <f>SUMIFS(IPO!$E$2:$E$5250,IPO!$H$2:$H$5250,"="&amp;data!$B3493,IPO!$J$2:$J$5250,"="&amp;data!$G3493)</f>
        <v>4.2</v>
      </c>
      <c r="M3493" s="13">
        <f>SUMIFS(IPO!$F$2:$F$5250,IPO!$H$2:$H$5250,"="&amp;data!$B3493,IPO!$J$2:$J$5250,"="&amp;data!$G3493)</f>
        <v>7</v>
      </c>
      <c r="N3493" s="13"/>
      <c r="P3493" s="16">
        <f>COUNTIFS(equity_bonds!$H$2:$H$6414,"="&amp;data!$B3493,equity_bonds!$J$2:$J$6414,"="&amp;data!$G3493)</f>
        <v>1</v>
      </c>
      <c r="Q3493" s="16">
        <f>SUMIFS(equity_bonds!$B$2:$B$6414,equity_bonds!$H$2:$H$6414,"="&amp;data!$B3493,equity_bonds!$J$2:$J$6414,"="&amp;data!$G3493)</f>
        <v>101349.8</v>
      </c>
      <c r="R3493" s="16">
        <f>IF(P3493=1,SUMIFS(equity_bonds!$C$2:$C$6414,equity_bonds!$H$2:$H$6414,"="&amp;data!$B3493,equity_bonds!$J$2:$J$6414,"="&amp;data!$G3493),"")</f>
        <v>8</v>
      </c>
      <c r="S3493" s="16">
        <f>SUMIFS(equity_bonds!$E$2:$E$6414,equity_bonds!$H$2:$H$6414,"="&amp;data!$B3493,equity_bonds!$J$2:$J$6414,"="&amp;data!$G3493)</f>
        <v>2.8</v>
      </c>
      <c r="T3493" s="16">
        <f>SUMIFS(equity_bonds!$F$2:$F$6414,equity_bonds!$H$2:$H$6414,"="&amp;data!$B3493,equity_bonds!$J$2:$J$6414,"="&amp;data!$G3493)</f>
        <v>103</v>
      </c>
      <c r="U3493" s="16"/>
    </row>
    <row r="3494" spans="1:21" x14ac:dyDescent="0.25">
      <c r="A3494">
        <v>3910</v>
      </c>
      <c r="B3494">
        <v>2009</v>
      </c>
      <c r="C3494">
        <v>115</v>
      </c>
      <c r="D3494" t="s">
        <v>344</v>
      </c>
      <c r="E3494" t="s">
        <v>308</v>
      </c>
      <c r="F3494" t="s">
        <v>2727</v>
      </c>
      <c r="G3494" t="str">
        <f t="shared" si="54"/>
        <v>Snell Wilmer</v>
      </c>
      <c r="I3494" s="13">
        <f>COUNTIFS(IPO!$J$2:$J$5250,"="&amp;data!$G3494,IPO!$H$2:$H$5250,"="&amp;data!$B3494)</f>
        <v>0</v>
      </c>
      <c r="J3494" s="13">
        <f>SUMIFS(IPO!$B$2:$B$5250,IPO!$H$2:$H$5250,"="&amp;data!$B3494,IPO!$J$2:$J$5250,"="&amp;data!$G3494)</f>
        <v>0</v>
      </c>
      <c r="K3494" s="13" t="str">
        <f>IF(I3494=1,SUMIFS(IPO!$C$2:$C$5250,IPO!$H$2:$H$5250,"="&amp;data!$B3494,IPO!$J$2:$J$5250,"="&amp;data!$G3494),"")</f>
        <v/>
      </c>
      <c r="L3494" s="13">
        <f>SUMIFS(IPO!$E$2:$E$5250,IPO!$H$2:$H$5250,"="&amp;data!$B3494,IPO!$J$2:$J$5250,"="&amp;data!$G3494)</f>
        <v>0</v>
      </c>
      <c r="M3494" s="13">
        <f>SUMIFS(IPO!$F$2:$F$5250,IPO!$H$2:$H$5250,"="&amp;data!$B3494,IPO!$J$2:$J$5250,"="&amp;data!$G3494)</f>
        <v>0</v>
      </c>
      <c r="N3494" s="13"/>
      <c r="P3494" s="16">
        <f>COUNTIFS(equity_bonds!$H$2:$H$6414,"="&amp;data!$B3494,equity_bonds!$J$2:$J$6414,"="&amp;data!$G3494)</f>
        <v>1</v>
      </c>
      <c r="Q3494" s="16">
        <f>SUMIFS(equity_bonds!$B$2:$B$6414,equity_bonds!$H$2:$H$6414,"="&amp;data!$B3494,equity_bonds!$J$2:$J$6414,"="&amp;data!$G3494)</f>
        <v>353.7</v>
      </c>
      <c r="R3494" s="16">
        <f>IF(P3494=1,SUMIFS(equity_bonds!$C$2:$C$6414,equity_bonds!$H$2:$H$6414,"="&amp;data!$B3494,equity_bonds!$J$2:$J$6414,"="&amp;data!$G3494),"")</f>
        <v>192</v>
      </c>
      <c r="S3494" s="16">
        <f>SUMIFS(equity_bonds!$E$2:$E$6414,equity_bonds!$H$2:$H$6414,"="&amp;data!$B3494,equity_bonds!$J$2:$J$6414,"="&amp;data!$G3494)</f>
        <v>0</v>
      </c>
      <c r="T3494" s="16">
        <f>SUMIFS(equity_bonds!$F$2:$F$6414,equity_bonds!$H$2:$H$6414,"="&amp;data!$B3494,equity_bonds!$J$2:$J$6414,"="&amp;data!$G3494)</f>
        <v>4</v>
      </c>
      <c r="U3494" s="16"/>
    </row>
    <row r="3495" spans="1:21" x14ac:dyDescent="0.25">
      <c r="A3495">
        <v>3941</v>
      </c>
      <c r="B3495">
        <v>2009</v>
      </c>
      <c r="C3495">
        <v>59</v>
      </c>
      <c r="D3495" t="s">
        <v>196</v>
      </c>
      <c r="E3495" t="s">
        <v>211</v>
      </c>
      <c r="F3495" t="s">
        <v>2661</v>
      </c>
      <c r="G3495" t="str">
        <f t="shared" si="54"/>
        <v>Sonnenschein Nath</v>
      </c>
      <c r="I3495" s="13">
        <f>COUNTIFS(IPO!$J$2:$J$5250,"="&amp;data!$G3495,IPO!$H$2:$H$5250,"="&amp;data!$B3495)</f>
        <v>0</v>
      </c>
      <c r="J3495" s="13">
        <f>SUMIFS(IPO!$B$2:$B$5250,IPO!$H$2:$H$5250,"="&amp;data!$B3495,IPO!$J$2:$J$5250,"="&amp;data!$G3495)</f>
        <v>0</v>
      </c>
      <c r="K3495" s="13" t="str">
        <f>IF(I3495=1,SUMIFS(IPO!$C$2:$C$5250,IPO!$H$2:$H$5250,"="&amp;data!$B3495,IPO!$J$2:$J$5250,"="&amp;data!$G3495),"")</f>
        <v/>
      </c>
      <c r="L3495" s="13">
        <f>SUMIFS(IPO!$E$2:$E$5250,IPO!$H$2:$H$5250,"="&amp;data!$B3495,IPO!$J$2:$J$5250,"="&amp;data!$G3495)</f>
        <v>0</v>
      </c>
      <c r="M3495" s="13">
        <f>SUMIFS(IPO!$F$2:$F$5250,IPO!$H$2:$H$5250,"="&amp;data!$B3495,IPO!$J$2:$J$5250,"="&amp;data!$G3495)</f>
        <v>0</v>
      </c>
      <c r="N3495" s="13"/>
      <c r="P3495" s="16">
        <f>COUNTIFS(equity_bonds!$H$2:$H$6414,"="&amp;data!$B3495,equity_bonds!$J$2:$J$6414,"="&amp;data!$G3495)</f>
        <v>1</v>
      </c>
      <c r="Q3495" s="16">
        <f>SUMIFS(equity_bonds!$B$2:$B$6414,equity_bonds!$H$2:$H$6414,"="&amp;data!$B3495,equity_bonds!$J$2:$J$6414,"="&amp;data!$G3495)</f>
        <v>518.4</v>
      </c>
      <c r="R3495" s="16">
        <f>IF(P3495=1,SUMIFS(equity_bonds!$C$2:$C$6414,equity_bonds!$H$2:$H$6414,"="&amp;data!$B3495,equity_bonds!$J$2:$J$6414,"="&amp;data!$G3495),"")</f>
        <v>162</v>
      </c>
      <c r="S3495" s="16">
        <f>SUMIFS(equity_bonds!$E$2:$E$6414,equity_bonds!$H$2:$H$6414,"="&amp;data!$B3495,equity_bonds!$J$2:$J$6414,"="&amp;data!$G3495)</f>
        <v>0</v>
      </c>
      <c r="T3495" s="16">
        <f>SUMIFS(equity_bonds!$F$2:$F$6414,equity_bonds!$H$2:$H$6414,"="&amp;data!$B3495,equity_bonds!$J$2:$J$6414,"="&amp;data!$G3495)</f>
        <v>5</v>
      </c>
      <c r="U3495" s="16"/>
    </row>
    <row r="3496" spans="1:21" x14ac:dyDescent="0.25">
      <c r="A3496">
        <v>3969</v>
      </c>
      <c r="B3496">
        <v>2009</v>
      </c>
      <c r="C3496">
        <v>47</v>
      </c>
      <c r="D3496" t="s">
        <v>122</v>
      </c>
      <c r="E3496" t="s">
        <v>48</v>
      </c>
      <c r="F3496" t="s">
        <v>48</v>
      </c>
      <c r="G3496" t="str">
        <f t="shared" si="54"/>
        <v>Squire Sanders</v>
      </c>
      <c r="I3496" s="13">
        <f>COUNTIFS(IPO!$J$2:$J$5250,"="&amp;data!$G3496,IPO!$H$2:$H$5250,"="&amp;data!$B3496)</f>
        <v>1</v>
      </c>
      <c r="J3496" s="13">
        <f>SUMIFS(IPO!$B$2:$B$5250,IPO!$H$2:$H$5250,"="&amp;data!$B3496,IPO!$J$2:$J$5250,"="&amp;data!$G3496)</f>
        <v>494</v>
      </c>
      <c r="K3496" s="13">
        <f>IF(I3496=1,SUMIFS(IPO!$C$2:$C$5250,IPO!$H$2:$H$5250,"="&amp;data!$B3496,IPO!$J$2:$J$5250,"="&amp;data!$G3496),"")</f>
        <v>28</v>
      </c>
      <c r="L3496" s="13">
        <f>SUMIFS(IPO!$E$2:$E$5250,IPO!$H$2:$H$5250,"="&amp;data!$B3496,IPO!$J$2:$J$5250,"="&amp;data!$G3496)</f>
        <v>1</v>
      </c>
      <c r="M3496" s="13">
        <f>SUMIFS(IPO!$F$2:$F$5250,IPO!$H$2:$H$5250,"="&amp;data!$B3496,IPO!$J$2:$J$5250,"="&amp;data!$G3496)</f>
        <v>2</v>
      </c>
      <c r="N3496" s="13"/>
      <c r="P3496" s="16">
        <f>COUNTIFS(equity_bonds!$H$2:$H$6414,"="&amp;data!$B3496,equity_bonds!$J$2:$J$6414,"="&amp;data!$G3496)</f>
        <v>1</v>
      </c>
      <c r="Q3496" s="16">
        <f>SUMIFS(equity_bonds!$B$2:$B$6414,equity_bonds!$H$2:$H$6414,"="&amp;data!$B3496,equity_bonds!$J$2:$J$6414,"="&amp;data!$G3496)</f>
        <v>12342.7</v>
      </c>
      <c r="R3496" s="16">
        <f>IF(P3496=1,SUMIFS(equity_bonds!$C$2:$C$6414,equity_bonds!$H$2:$H$6414,"="&amp;data!$B3496,equity_bonds!$J$2:$J$6414,"="&amp;data!$G3496),"")</f>
        <v>42</v>
      </c>
      <c r="S3496" s="16">
        <f>SUMIFS(equity_bonds!$E$2:$E$6414,equity_bonds!$H$2:$H$6414,"="&amp;data!$B3496,equity_bonds!$J$2:$J$6414,"="&amp;data!$G3496)</f>
        <v>0.3</v>
      </c>
      <c r="T3496" s="16">
        <f>SUMIFS(equity_bonds!$F$2:$F$6414,equity_bonds!$H$2:$H$6414,"="&amp;data!$B3496,equity_bonds!$J$2:$J$6414,"="&amp;data!$G3496)</f>
        <v>24</v>
      </c>
      <c r="U3496" s="16"/>
    </row>
    <row r="3497" spans="1:21" x14ac:dyDescent="0.25">
      <c r="A3497">
        <v>3995</v>
      </c>
      <c r="B3497">
        <v>2009</v>
      </c>
      <c r="C3497">
        <v>75</v>
      </c>
      <c r="D3497" t="s">
        <v>199</v>
      </c>
      <c r="E3497" t="s">
        <v>163</v>
      </c>
      <c r="F3497" t="s">
        <v>2647</v>
      </c>
      <c r="G3497" t="str">
        <f t="shared" si="54"/>
        <v>Steptoe Johnson</v>
      </c>
      <c r="I3497" s="13">
        <f>COUNTIFS(IPO!$J$2:$J$5250,"="&amp;data!$G3497,IPO!$H$2:$H$5250,"="&amp;data!$B3497)</f>
        <v>0</v>
      </c>
      <c r="J3497" s="13">
        <f>SUMIFS(IPO!$B$2:$B$5250,IPO!$H$2:$H$5250,"="&amp;data!$B3497,IPO!$J$2:$J$5250,"="&amp;data!$G3497)</f>
        <v>0</v>
      </c>
      <c r="K3497" s="13" t="str">
        <f>IF(I3497=1,SUMIFS(IPO!$C$2:$C$5250,IPO!$H$2:$H$5250,"="&amp;data!$B3497,IPO!$J$2:$J$5250,"="&amp;data!$G3497),"")</f>
        <v/>
      </c>
      <c r="L3497" s="13">
        <f>SUMIFS(IPO!$E$2:$E$5250,IPO!$H$2:$H$5250,"="&amp;data!$B3497,IPO!$J$2:$J$5250,"="&amp;data!$G3497)</f>
        <v>0</v>
      </c>
      <c r="M3497" s="13">
        <f>SUMIFS(IPO!$F$2:$F$5250,IPO!$H$2:$H$5250,"="&amp;data!$B3497,IPO!$J$2:$J$5250,"="&amp;data!$G3497)</f>
        <v>0</v>
      </c>
      <c r="N3497" s="13"/>
      <c r="P3497" s="16">
        <f>COUNTIFS(equity_bonds!$H$2:$H$6414,"="&amp;data!$B3497,equity_bonds!$J$2:$J$6414,"="&amp;data!$G3497)</f>
        <v>0</v>
      </c>
      <c r="Q3497" s="16">
        <f>SUMIFS(equity_bonds!$B$2:$B$6414,equity_bonds!$H$2:$H$6414,"="&amp;data!$B3497,equity_bonds!$J$2:$J$6414,"="&amp;data!$G3497)</f>
        <v>0</v>
      </c>
      <c r="R3497" s="16" t="str">
        <f>IF(P3497=1,SUMIFS(equity_bonds!$C$2:$C$6414,equity_bonds!$H$2:$H$6414,"="&amp;data!$B3497,equity_bonds!$J$2:$J$6414,"="&amp;data!$G3497),"")</f>
        <v/>
      </c>
      <c r="S3497" s="16">
        <f>SUMIFS(equity_bonds!$E$2:$E$6414,equity_bonds!$H$2:$H$6414,"="&amp;data!$B3497,equity_bonds!$J$2:$J$6414,"="&amp;data!$G3497)</f>
        <v>0</v>
      </c>
      <c r="T3497" s="16">
        <f>SUMIFS(equity_bonds!$F$2:$F$6414,equity_bonds!$H$2:$H$6414,"="&amp;data!$B3497,equity_bonds!$J$2:$J$6414,"="&amp;data!$G3497)</f>
        <v>0</v>
      </c>
      <c r="U3497" s="16"/>
    </row>
    <row r="3498" spans="1:21" x14ac:dyDescent="0.25">
      <c r="A3498">
        <v>4006</v>
      </c>
      <c r="B3498">
        <v>2009</v>
      </c>
      <c r="C3498">
        <v>190</v>
      </c>
      <c r="D3498" t="s">
        <v>391</v>
      </c>
      <c r="E3498" t="s">
        <v>495</v>
      </c>
      <c r="F3498" t="s">
        <v>2774</v>
      </c>
      <c r="G3498" t="str">
        <f t="shared" si="54"/>
        <v>Stevens Lee</v>
      </c>
      <c r="I3498" s="13">
        <f>COUNTIFS(IPO!$J$2:$J$5250,"="&amp;data!$G3498,IPO!$H$2:$H$5250,"="&amp;data!$B3498)</f>
        <v>1</v>
      </c>
      <c r="J3498" s="13">
        <f>SUMIFS(IPO!$B$2:$B$5250,IPO!$H$2:$H$5250,"="&amp;data!$B3498,IPO!$J$2:$J$5250,"="&amp;data!$G3498)</f>
        <v>90</v>
      </c>
      <c r="K3498" s="13">
        <f>IF(I3498=1,SUMIFS(IPO!$C$2:$C$5250,IPO!$H$2:$H$5250,"="&amp;data!$B3498,IPO!$J$2:$J$5250,"="&amp;data!$G3498),"")</f>
        <v>69</v>
      </c>
      <c r="L3498" s="13">
        <f>SUMIFS(IPO!$E$2:$E$5250,IPO!$H$2:$H$5250,"="&amp;data!$B3498,IPO!$J$2:$J$5250,"="&amp;data!$G3498)</f>
        <v>0.2</v>
      </c>
      <c r="M3498" s="13">
        <f>SUMIFS(IPO!$F$2:$F$5250,IPO!$H$2:$H$5250,"="&amp;data!$B3498,IPO!$J$2:$J$5250,"="&amp;data!$G3498)</f>
        <v>1</v>
      </c>
      <c r="N3498" s="13"/>
      <c r="P3498" s="16">
        <f>COUNTIFS(equity_bonds!$H$2:$H$6414,"="&amp;data!$B3498,equity_bonds!$J$2:$J$6414,"="&amp;data!$G3498)</f>
        <v>0</v>
      </c>
      <c r="Q3498" s="16">
        <f>SUMIFS(equity_bonds!$B$2:$B$6414,equity_bonds!$H$2:$H$6414,"="&amp;data!$B3498,equity_bonds!$J$2:$J$6414,"="&amp;data!$G3498)</f>
        <v>0</v>
      </c>
      <c r="R3498" s="16" t="str">
        <f>IF(P3498=1,SUMIFS(equity_bonds!$C$2:$C$6414,equity_bonds!$H$2:$H$6414,"="&amp;data!$B3498,equity_bonds!$J$2:$J$6414,"="&amp;data!$G3498),"")</f>
        <v/>
      </c>
      <c r="S3498" s="16">
        <f>SUMIFS(equity_bonds!$E$2:$E$6414,equity_bonds!$H$2:$H$6414,"="&amp;data!$B3498,equity_bonds!$J$2:$J$6414,"="&amp;data!$G3498)</f>
        <v>0</v>
      </c>
      <c r="T3498" s="16">
        <f>SUMIFS(equity_bonds!$F$2:$F$6414,equity_bonds!$H$2:$H$6414,"="&amp;data!$B3498,equity_bonds!$J$2:$J$6414,"="&amp;data!$G3498)</f>
        <v>0</v>
      </c>
      <c r="U3498" s="16"/>
    </row>
    <row r="3499" spans="1:21" x14ac:dyDescent="0.25">
      <c r="A3499">
        <v>4021</v>
      </c>
      <c r="B3499">
        <v>2009</v>
      </c>
      <c r="C3499">
        <v>154</v>
      </c>
      <c r="D3499" t="s">
        <v>447</v>
      </c>
      <c r="E3499" t="s">
        <v>463</v>
      </c>
      <c r="F3499" t="s">
        <v>463</v>
      </c>
      <c r="G3499" t="str">
        <f t="shared" si="54"/>
        <v>Stinson Morrison</v>
      </c>
      <c r="I3499" s="13">
        <f>COUNTIFS(IPO!$J$2:$J$5250,"="&amp;data!$G3499,IPO!$H$2:$H$5250,"="&amp;data!$B3499)</f>
        <v>0</v>
      </c>
      <c r="J3499" s="13">
        <f>SUMIFS(IPO!$B$2:$B$5250,IPO!$H$2:$H$5250,"="&amp;data!$B3499,IPO!$J$2:$J$5250,"="&amp;data!$G3499)</f>
        <v>0</v>
      </c>
      <c r="K3499" s="13" t="str">
        <f>IF(I3499=1,SUMIFS(IPO!$C$2:$C$5250,IPO!$H$2:$H$5250,"="&amp;data!$B3499,IPO!$J$2:$J$5250,"="&amp;data!$G3499),"")</f>
        <v/>
      </c>
      <c r="L3499" s="13">
        <f>SUMIFS(IPO!$E$2:$E$5250,IPO!$H$2:$H$5250,"="&amp;data!$B3499,IPO!$J$2:$J$5250,"="&amp;data!$G3499)</f>
        <v>0</v>
      </c>
      <c r="M3499" s="13">
        <f>SUMIFS(IPO!$F$2:$F$5250,IPO!$H$2:$H$5250,"="&amp;data!$B3499,IPO!$J$2:$J$5250,"="&amp;data!$G3499)</f>
        <v>0</v>
      </c>
      <c r="N3499" s="13"/>
      <c r="P3499" s="16">
        <f>COUNTIFS(equity_bonds!$H$2:$H$6414,"="&amp;data!$B3499,equity_bonds!$J$2:$J$6414,"="&amp;data!$G3499)</f>
        <v>1</v>
      </c>
      <c r="Q3499" s="16">
        <f>SUMIFS(equity_bonds!$B$2:$B$6414,equity_bonds!$H$2:$H$6414,"="&amp;data!$B3499,equity_bonds!$J$2:$J$6414,"="&amp;data!$G3499)</f>
        <v>1054.8</v>
      </c>
      <c r="R3499" s="16">
        <f>IF(P3499=1,SUMIFS(equity_bonds!$C$2:$C$6414,equity_bonds!$H$2:$H$6414,"="&amp;data!$B3499,equity_bonds!$J$2:$J$6414,"="&amp;data!$G3499),"")</f>
        <v>128</v>
      </c>
      <c r="S3499" s="16">
        <f>SUMIFS(equity_bonds!$E$2:$E$6414,equity_bonds!$H$2:$H$6414,"="&amp;data!$B3499,equity_bonds!$J$2:$J$6414,"="&amp;data!$G3499)</f>
        <v>0</v>
      </c>
      <c r="T3499" s="16">
        <f>SUMIFS(equity_bonds!$F$2:$F$6414,equity_bonds!$H$2:$H$6414,"="&amp;data!$B3499,equity_bonds!$J$2:$J$6414,"="&amp;data!$G3499)</f>
        <v>6</v>
      </c>
      <c r="U3499" s="16"/>
    </row>
    <row r="3500" spans="1:21" x14ac:dyDescent="0.25">
      <c r="A3500">
        <v>4036</v>
      </c>
      <c r="B3500">
        <v>2009</v>
      </c>
      <c r="C3500">
        <v>140</v>
      </c>
      <c r="D3500" t="s">
        <v>416</v>
      </c>
      <c r="E3500" t="s">
        <v>310</v>
      </c>
      <c r="F3500" t="s">
        <v>310</v>
      </c>
      <c r="G3500" t="str">
        <f t="shared" si="54"/>
        <v>Stoel Rives</v>
      </c>
      <c r="I3500" s="13">
        <f>COUNTIFS(IPO!$J$2:$J$5250,"="&amp;data!$G3500,IPO!$H$2:$H$5250,"="&amp;data!$B3500)</f>
        <v>0</v>
      </c>
      <c r="J3500" s="13">
        <f>SUMIFS(IPO!$B$2:$B$5250,IPO!$H$2:$H$5250,"="&amp;data!$B3500,IPO!$J$2:$J$5250,"="&amp;data!$G3500)</f>
        <v>0</v>
      </c>
      <c r="K3500" s="13" t="str">
        <f>IF(I3500=1,SUMIFS(IPO!$C$2:$C$5250,IPO!$H$2:$H$5250,"="&amp;data!$B3500,IPO!$J$2:$J$5250,"="&amp;data!$G3500),"")</f>
        <v/>
      </c>
      <c r="L3500" s="13">
        <f>SUMIFS(IPO!$E$2:$E$5250,IPO!$H$2:$H$5250,"="&amp;data!$B3500,IPO!$J$2:$J$5250,"="&amp;data!$G3500)</f>
        <v>0</v>
      </c>
      <c r="M3500" s="13">
        <f>SUMIFS(IPO!$F$2:$F$5250,IPO!$H$2:$H$5250,"="&amp;data!$B3500,IPO!$J$2:$J$5250,"="&amp;data!$G3500)</f>
        <v>0</v>
      </c>
      <c r="N3500" s="13"/>
      <c r="P3500" s="16">
        <f>COUNTIFS(equity_bonds!$H$2:$H$6414,"="&amp;data!$B3500,equity_bonds!$J$2:$J$6414,"="&amp;data!$G3500)</f>
        <v>0</v>
      </c>
      <c r="Q3500" s="16">
        <f>SUMIFS(equity_bonds!$B$2:$B$6414,equity_bonds!$H$2:$H$6414,"="&amp;data!$B3500,equity_bonds!$J$2:$J$6414,"="&amp;data!$G3500)</f>
        <v>0</v>
      </c>
      <c r="R3500" s="16" t="str">
        <f>IF(P3500=1,SUMIFS(equity_bonds!$C$2:$C$6414,equity_bonds!$H$2:$H$6414,"="&amp;data!$B3500,equity_bonds!$J$2:$J$6414,"="&amp;data!$G3500),"")</f>
        <v/>
      </c>
      <c r="S3500" s="16">
        <f>SUMIFS(equity_bonds!$E$2:$E$6414,equity_bonds!$H$2:$H$6414,"="&amp;data!$B3500,equity_bonds!$J$2:$J$6414,"="&amp;data!$G3500)</f>
        <v>0</v>
      </c>
      <c r="T3500" s="16">
        <f>SUMIFS(equity_bonds!$F$2:$F$6414,equity_bonds!$H$2:$H$6414,"="&amp;data!$B3500,equity_bonds!$J$2:$J$6414,"="&amp;data!$G3500)</f>
        <v>0</v>
      </c>
      <c r="U3500" s="16"/>
    </row>
    <row r="3501" spans="1:21" x14ac:dyDescent="0.25">
      <c r="A3501">
        <v>4074</v>
      </c>
      <c r="B3501">
        <v>2009</v>
      </c>
      <c r="C3501">
        <v>99</v>
      </c>
      <c r="D3501" t="s">
        <v>200</v>
      </c>
      <c r="E3501" t="s">
        <v>49</v>
      </c>
      <c r="F3501" t="s">
        <v>2608</v>
      </c>
      <c r="G3501" t="str">
        <f t="shared" si="54"/>
        <v>Stroock Stroock</v>
      </c>
      <c r="I3501" s="13">
        <f>COUNTIFS(IPO!$J$2:$J$5250,"="&amp;data!$G3501,IPO!$H$2:$H$5250,"="&amp;data!$B3501)</f>
        <v>1</v>
      </c>
      <c r="J3501" s="13">
        <f>SUMIFS(IPO!$B$2:$B$5250,IPO!$H$2:$H$5250,"="&amp;data!$B3501,IPO!$J$2:$J$5250,"="&amp;data!$G3501)</f>
        <v>2</v>
      </c>
      <c r="K3501" s="13">
        <f>IF(I3501=1,SUMIFS(IPO!$C$2:$C$5250,IPO!$H$2:$H$5250,"="&amp;data!$B3501,IPO!$J$2:$J$5250,"="&amp;data!$G3501),"")</f>
        <v>89</v>
      </c>
      <c r="L3501" s="13">
        <f>SUMIFS(IPO!$E$2:$E$5250,IPO!$H$2:$H$5250,"="&amp;data!$B3501,IPO!$J$2:$J$5250,"="&amp;data!$G3501)</f>
        <v>0</v>
      </c>
      <c r="M3501" s="13">
        <f>SUMIFS(IPO!$F$2:$F$5250,IPO!$H$2:$H$5250,"="&amp;data!$B3501,IPO!$J$2:$J$5250,"="&amp;data!$G3501)</f>
        <v>2</v>
      </c>
      <c r="N3501" s="13"/>
      <c r="P3501" s="16">
        <f>COUNTIFS(equity_bonds!$H$2:$H$6414,"="&amp;data!$B3501,equity_bonds!$J$2:$J$6414,"="&amp;data!$G3501)</f>
        <v>1</v>
      </c>
      <c r="Q3501" s="16">
        <f>SUMIFS(equity_bonds!$B$2:$B$6414,equity_bonds!$H$2:$H$6414,"="&amp;data!$B3501,equity_bonds!$J$2:$J$6414,"="&amp;data!$G3501)</f>
        <v>1970</v>
      </c>
      <c r="R3501" s="16">
        <f>IF(P3501=1,SUMIFS(equity_bonds!$C$2:$C$6414,equity_bonds!$H$2:$H$6414,"="&amp;data!$B3501,equity_bonds!$J$2:$J$6414,"="&amp;data!$G3501),"")</f>
        <v>100</v>
      </c>
      <c r="S3501" s="16">
        <f>SUMIFS(equity_bonds!$E$2:$E$6414,equity_bonds!$H$2:$H$6414,"="&amp;data!$B3501,equity_bonds!$J$2:$J$6414,"="&amp;data!$G3501)</f>
        <v>0.1</v>
      </c>
      <c r="T3501" s="16">
        <f>SUMIFS(equity_bonds!$F$2:$F$6414,equity_bonds!$H$2:$H$6414,"="&amp;data!$B3501,equity_bonds!$J$2:$J$6414,"="&amp;data!$G3501)</f>
        <v>5</v>
      </c>
      <c r="U3501" s="16"/>
    </row>
    <row r="3502" spans="1:21" x14ac:dyDescent="0.25">
      <c r="A3502">
        <v>4104</v>
      </c>
      <c r="B3502">
        <v>2009</v>
      </c>
      <c r="C3502">
        <v>15</v>
      </c>
      <c r="D3502" t="s">
        <v>78</v>
      </c>
      <c r="E3502" t="s">
        <v>50</v>
      </c>
      <c r="F3502" t="s">
        <v>2609</v>
      </c>
      <c r="G3502" t="str">
        <f t="shared" si="54"/>
        <v>Sullivan Cromwell</v>
      </c>
      <c r="I3502" s="13">
        <f>COUNTIFS(IPO!$J$2:$J$5250,"="&amp;data!$G3502,IPO!$H$2:$H$5250,"="&amp;data!$B3502)</f>
        <v>0</v>
      </c>
      <c r="J3502" s="13">
        <f>SUMIFS(IPO!$B$2:$B$5250,IPO!$H$2:$H$5250,"="&amp;data!$B3502,IPO!$J$2:$J$5250,"="&amp;data!$G3502)</f>
        <v>0</v>
      </c>
      <c r="K3502" s="13" t="str">
        <f>IF(I3502=1,SUMIFS(IPO!$C$2:$C$5250,IPO!$H$2:$H$5250,"="&amp;data!$B3502,IPO!$J$2:$J$5250,"="&amp;data!$G3502),"")</f>
        <v/>
      </c>
      <c r="L3502" s="13">
        <f>SUMIFS(IPO!$E$2:$E$5250,IPO!$H$2:$H$5250,"="&amp;data!$B3502,IPO!$J$2:$J$5250,"="&amp;data!$G3502)</f>
        <v>0</v>
      </c>
      <c r="M3502" s="13">
        <f>SUMIFS(IPO!$F$2:$F$5250,IPO!$H$2:$H$5250,"="&amp;data!$B3502,IPO!$J$2:$J$5250,"="&amp;data!$G3502)</f>
        <v>0</v>
      </c>
      <c r="N3502" s="13"/>
      <c r="P3502" s="16">
        <f>COUNTIFS(equity_bonds!$H$2:$H$6414,"="&amp;data!$B3502,equity_bonds!$J$2:$J$6414,"="&amp;data!$G3502)</f>
        <v>1</v>
      </c>
      <c r="Q3502" s="16">
        <f>SUMIFS(equity_bonds!$B$2:$B$6414,equity_bonds!$H$2:$H$6414,"="&amp;data!$B3502,equity_bonds!$J$2:$J$6414,"="&amp;data!$G3502)</f>
        <v>94472.6</v>
      </c>
      <c r="R3502" s="16">
        <f>IF(P3502=1,SUMIFS(equity_bonds!$C$2:$C$6414,equity_bonds!$H$2:$H$6414,"="&amp;data!$B3502,equity_bonds!$J$2:$J$6414,"="&amp;data!$G3502),"")</f>
        <v>10</v>
      </c>
      <c r="S3502" s="16">
        <f>SUMIFS(equity_bonds!$E$2:$E$6414,equity_bonds!$H$2:$H$6414,"="&amp;data!$B3502,equity_bonds!$J$2:$J$6414,"="&amp;data!$G3502)</f>
        <v>2.6</v>
      </c>
      <c r="T3502" s="16">
        <f>SUMIFS(equity_bonds!$F$2:$F$6414,equity_bonds!$H$2:$H$6414,"="&amp;data!$B3502,equity_bonds!$J$2:$J$6414,"="&amp;data!$G3502)</f>
        <v>57</v>
      </c>
      <c r="U3502" s="16"/>
    </row>
    <row r="3503" spans="1:21" x14ac:dyDescent="0.25">
      <c r="A3503">
        <v>4112</v>
      </c>
      <c r="B3503">
        <v>2009</v>
      </c>
      <c r="C3503">
        <v>194</v>
      </c>
      <c r="D3503" t="s">
        <v>345</v>
      </c>
      <c r="E3503" t="s">
        <v>561</v>
      </c>
      <c r="F3503" t="s">
        <v>2786</v>
      </c>
      <c r="G3503" t="str">
        <f t="shared" si="54"/>
        <v>Sullivan Worcester</v>
      </c>
      <c r="I3503" s="13">
        <f>COUNTIFS(IPO!$J$2:$J$5250,"="&amp;data!$G3503,IPO!$H$2:$H$5250,"="&amp;data!$B3503)</f>
        <v>0</v>
      </c>
      <c r="J3503" s="13">
        <f>SUMIFS(IPO!$B$2:$B$5250,IPO!$H$2:$H$5250,"="&amp;data!$B3503,IPO!$J$2:$J$5250,"="&amp;data!$G3503)</f>
        <v>0</v>
      </c>
      <c r="K3503" s="13" t="str">
        <f>IF(I3503=1,SUMIFS(IPO!$C$2:$C$5250,IPO!$H$2:$H$5250,"="&amp;data!$B3503,IPO!$J$2:$J$5250,"="&amp;data!$G3503),"")</f>
        <v/>
      </c>
      <c r="L3503" s="13">
        <f>SUMIFS(IPO!$E$2:$E$5250,IPO!$H$2:$H$5250,"="&amp;data!$B3503,IPO!$J$2:$J$5250,"="&amp;data!$G3503)</f>
        <v>0</v>
      </c>
      <c r="M3503" s="13">
        <f>SUMIFS(IPO!$F$2:$F$5250,IPO!$H$2:$H$5250,"="&amp;data!$B3503,IPO!$J$2:$J$5250,"="&amp;data!$G3503)</f>
        <v>0</v>
      </c>
      <c r="N3503" s="13"/>
      <c r="P3503" s="16">
        <f>COUNTIFS(equity_bonds!$H$2:$H$6414,"="&amp;data!$B3503,equity_bonds!$J$2:$J$6414,"="&amp;data!$G3503)</f>
        <v>1</v>
      </c>
      <c r="Q3503" s="16">
        <f>SUMIFS(equity_bonds!$B$2:$B$6414,equity_bonds!$H$2:$H$6414,"="&amp;data!$B3503,equity_bonds!$J$2:$J$6414,"="&amp;data!$G3503)</f>
        <v>859.7</v>
      </c>
      <c r="R3503" s="16">
        <f>IF(P3503=1,SUMIFS(equity_bonds!$C$2:$C$6414,equity_bonds!$H$2:$H$6414,"="&amp;data!$B3503,equity_bonds!$J$2:$J$6414,"="&amp;data!$G3503),"")</f>
        <v>139</v>
      </c>
      <c r="S3503" s="16">
        <f>SUMIFS(equity_bonds!$E$2:$E$6414,equity_bonds!$H$2:$H$6414,"="&amp;data!$B3503,equity_bonds!$J$2:$J$6414,"="&amp;data!$G3503)</f>
        <v>0</v>
      </c>
      <c r="T3503" s="16">
        <f>SUMIFS(equity_bonds!$F$2:$F$6414,equity_bonds!$H$2:$H$6414,"="&amp;data!$B3503,equity_bonds!$J$2:$J$6414,"="&amp;data!$G3503)</f>
        <v>5</v>
      </c>
      <c r="U3503" s="16"/>
    </row>
    <row r="3504" spans="1:21" x14ac:dyDescent="0.25">
      <c r="A3504">
        <v>4139</v>
      </c>
      <c r="B3504">
        <v>2009</v>
      </c>
      <c r="C3504">
        <v>93</v>
      </c>
      <c r="D3504" t="s">
        <v>179</v>
      </c>
      <c r="E3504" t="s">
        <v>165</v>
      </c>
      <c r="F3504" t="s">
        <v>2648</v>
      </c>
      <c r="G3504" t="str">
        <f t="shared" si="54"/>
        <v>Sutherland Asbill</v>
      </c>
      <c r="I3504" s="13">
        <f>COUNTIFS(IPO!$J$2:$J$5250,"="&amp;data!$G3504,IPO!$H$2:$H$5250,"="&amp;data!$B3504)</f>
        <v>1</v>
      </c>
      <c r="J3504" s="13">
        <f>SUMIFS(IPO!$B$2:$B$5250,IPO!$H$2:$H$5250,"="&amp;data!$B3504,IPO!$J$2:$J$5250,"="&amp;data!$G3504)</f>
        <v>141.19999999999999</v>
      </c>
      <c r="K3504" s="13">
        <f>IF(I3504=1,SUMIFS(IPO!$C$2:$C$5250,IPO!$H$2:$H$5250,"="&amp;data!$B3504,IPO!$J$2:$J$5250,"="&amp;data!$G3504),"")</f>
        <v>61</v>
      </c>
      <c r="L3504" s="13">
        <f>SUMIFS(IPO!$E$2:$E$5250,IPO!$H$2:$H$5250,"="&amp;data!$B3504,IPO!$J$2:$J$5250,"="&amp;data!$G3504)</f>
        <v>0.3</v>
      </c>
      <c r="M3504" s="13">
        <f>SUMIFS(IPO!$F$2:$F$5250,IPO!$H$2:$H$5250,"="&amp;data!$B3504,IPO!$J$2:$J$5250,"="&amp;data!$G3504)</f>
        <v>1</v>
      </c>
      <c r="N3504" s="13"/>
      <c r="P3504" s="16">
        <f>COUNTIFS(equity_bonds!$H$2:$H$6414,"="&amp;data!$B3504,equity_bonds!$J$2:$J$6414,"="&amp;data!$G3504)</f>
        <v>1</v>
      </c>
      <c r="Q3504" s="16">
        <f>SUMIFS(equity_bonds!$B$2:$B$6414,equity_bonds!$H$2:$H$6414,"="&amp;data!$B3504,equity_bonds!$J$2:$J$6414,"="&amp;data!$G3504)</f>
        <v>31338.5</v>
      </c>
      <c r="R3504" s="16">
        <f>IF(P3504=1,SUMIFS(equity_bonds!$C$2:$C$6414,equity_bonds!$H$2:$H$6414,"="&amp;data!$B3504,equity_bonds!$J$2:$J$6414,"="&amp;data!$G3504),"")</f>
        <v>21</v>
      </c>
      <c r="S3504" s="16">
        <f>SUMIFS(equity_bonds!$E$2:$E$6414,equity_bonds!$H$2:$H$6414,"="&amp;data!$B3504,equity_bonds!$J$2:$J$6414,"="&amp;data!$G3504)</f>
        <v>0.9</v>
      </c>
      <c r="T3504" s="16">
        <f>SUMIFS(equity_bonds!$F$2:$F$6414,equity_bonds!$H$2:$H$6414,"="&amp;data!$B3504,equity_bonds!$J$2:$J$6414,"="&amp;data!$G3504)</f>
        <v>15</v>
      </c>
      <c r="U3504" s="16"/>
    </row>
    <row r="3505" spans="1:21" x14ac:dyDescent="0.25">
      <c r="A3505">
        <v>4171</v>
      </c>
      <c r="B3505">
        <v>2009</v>
      </c>
      <c r="C3505">
        <v>179</v>
      </c>
      <c r="D3505" t="s">
        <v>414</v>
      </c>
      <c r="E3505" t="s">
        <v>314</v>
      </c>
      <c r="F3505" t="s">
        <v>2731</v>
      </c>
      <c r="G3505" t="str">
        <f t="shared" si="54"/>
        <v>Thacher Proffitt</v>
      </c>
      <c r="I3505" s="13">
        <f>COUNTIFS(IPO!$J$2:$J$5250,"="&amp;data!$G3505,IPO!$H$2:$H$5250,"="&amp;data!$B3505)</f>
        <v>0</v>
      </c>
      <c r="J3505" s="13">
        <f>SUMIFS(IPO!$B$2:$B$5250,IPO!$H$2:$H$5250,"="&amp;data!$B3505,IPO!$J$2:$J$5250,"="&amp;data!$G3505)</f>
        <v>0</v>
      </c>
      <c r="K3505" s="13" t="str">
        <f>IF(I3505=1,SUMIFS(IPO!$C$2:$C$5250,IPO!$H$2:$H$5250,"="&amp;data!$B3505,IPO!$J$2:$J$5250,"="&amp;data!$G3505),"")</f>
        <v/>
      </c>
      <c r="L3505" s="13">
        <f>SUMIFS(IPO!$E$2:$E$5250,IPO!$H$2:$H$5250,"="&amp;data!$B3505,IPO!$J$2:$J$5250,"="&amp;data!$G3505)</f>
        <v>0</v>
      </c>
      <c r="M3505" s="13">
        <f>SUMIFS(IPO!$F$2:$F$5250,IPO!$H$2:$H$5250,"="&amp;data!$B3505,IPO!$J$2:$J$5250,"="&amp;data!$G3505)</f>
        <v>0</v>
      </c>
      <c r="N3505" s="13"/>
      <c r="P3505" s="16">
        <f>COUNTIFS(equity_bonds!$H$2:$H$6414,"="&amp;data!$B3505,equity_bonds!$J$2:$J$6414,"="&amp;data!$G3505)</f>
        <v>1</v>
      </c>
      <c r="Q3505" s="16">
        <f>SUMIFS(equity_bonds!$B$2:$B$6414,equity_bonds!$H$2:$H$6414,"="&amp;data!$B3505,equity_bonds!$J$2:$J$6414,"="&amp;data!$G3505)</f>
        <v>37796.9</v>
      </c>
      <c r="R3505" s="16">
        <f>IF(P3505=1,SUMIFS(equity_bonds!$C$2:$C$6414,equity_bonds!$H$2:$H$6414,"="&amp;data!$B3505,equity_bonds!$J$2:$J$6414,"="&amp;data!$G3505),"")</f>
        <v>18</v>
      </c>
      <c r="S3505" s="16">
        <f>SUMIFS(equity_bonds!$E$2:$E$6414,equity_bonds!$H$2:$H$6414,"="&amp;data!$B3505,equity_bonds!$J$2:$J$6414,"="&amp;data!$G3505)</f>
        <v>1.1000000000000001</v>
      </c>
      <c r="T3505" s="16">
        <f>SUMIFS(equity_bonds!$F$2:$F$6414,equity_bonds!$H$2:$H$6414,"="&amp;data!$B3505,equity_bonds!$J$2:$J$6414,"="&amp;data!$G3505)</f>
        <v>19</v>
      </c>
      <c r="U3505" s="16"/>
    </row>
    <row r="3506" spans="1:21" x14ac:dyDescent="0.25">
      <c r="A3506">
        <v>4200</v>
      </c>
      <c r="B3506">
        <v>2009</v>
      </c>
      <c r="C3506">
        <v>117</v>
      </c>
      <c r="D3506" t="s">
        <v>378</v>
      </c>
      <c r="E3506" t="s">
        <v>316</v>
      </c>
      <c r="F3506" t="s">
        <v>2733</v>
      </c>
      <c r="G3506" t="str">
        <f t="shared" si="54"/>
        <v>Thompson Knight</v>
      </c>
      <c r="I3506" s="13">
        <f>COUNTIFS(IPO!$J$2:$J$5250,"="&amp;data!$G3506,IPO!$H$2:$H$5250,"="&amp;data!$B3506)</f>
        <v>0</v>
      </c>
      <c r="J3506" s="13">
        <f>SUMIFS(IPO!$B$2:$B$5250,IPO!$H$2:$H$5250,"="&amp;data!$B3506,IPO!$J$2:$J$5250,"="&amp;data!$G3506)</f>
        <v>0</v>
      </c>
      <c r="K3506" s="13" t="str">
        <f>IF(I3506=1,SUMIFS(IPO!$C$2:$C$5250,IPO!$H$2:$H$5250,"="&amp;data!$B3506,IPO!$J$2:$J$5250,"="&amp;data!$G3506),"")</f>
        <v/>
      </c>
      <c r="L3506" s="13">
        <f>SUMIFS(IPO!$E$2:$E$5250,IPO!$H$2:$H$5250,"="&amp;data!$B3506,IPO!$J$2:$J$5250,"="&amp;data!$G3506)</f>
        <v>0</v>
      </c>
      <c r="M3506" s="13">
        <f>SUMIFS(IPO!$F$2:$F$5250,IPO!$H$2:$H$5250,"="&amp;data!$B3506,IPO!$J$2:$J$5250,"="&amp;data!$G3506)</f>
        <v>0</v>
      </c>
      <c r="N3506" s="13"/>
      <c r="P3506" s="16">
        <f>COUNTIFS(equity_bonds!$H$2:$H$6414,"="&amp;data!$B3506,equity_bonds!$J$2:$J$6414,"="&amp;data!$G3506)</f>
        <v>1</v>
      </c>
      <c r="Q3506" s="16">
        <f>SUMIFS(equity_bonds!$B$2:$B$6414,equity_bonds!$H$2:$H$6414,"="&amp;data!$B3506,equity_bonds!$J$2:$J$6414,"="&amp;data!$G3506)</f>
        <v>2442.1999999999998</v>
      </c>
      <c r="R3506" s="16">
        <f>IF(P3506=1,SUMIFS(equity_bonds!$C$2:$C$6414,equity_bonds!$H$2:$H$6414,"="&amp;data!$B3506,equity_bonds!$J$2:$J$6414,"="&amp;data!$G3506),"")</f>
        <v>92</v>
      </c>
      <c r="S3506" s="16">
        <f>SUMIFS(equity_bonds!$E$2:$E$6414,equity_bonds!$H$2:$H$6414,"="&amp;data!$B3506,equity_bonds!$J$2:$J$6414,"="&amp;data!$G3506)</f>
        <v>0.1</v>
      </c>
      <c r="T3506" s="16">
        <f>SUMIFS(equity_bonds!$F$2:$F$6414,equity_bonds!$H$2:$H$6414,"="&amp;data!$B3506,equity_bonds!$J$2:$J$6414,"="&amp;data!$G3506)</f>
        <v>7</v>
      </c>
      <c r="U3506" s="16"/>
    </row>
    <row r="3507" spans="1:21" x14ac:dyDescent="0.25">
      <c r="A3507">
        <v>4217</v>
      </c>
      <c r="B3507">
        <v>2009</v>
      </c>
      <c r="C3507">
        <v>151</v>
      </c>
      <c r="D3507" t="s">
        <v>387</v>
      </c>
      <c r="E3507" t="s">
        <v>317</v>
      </c>
      <c r="F3507" t="s">
        <v>317</v>
      </c>
      <c r="G3507" t="str">
        <f t="shared" si="54"/>
        <v>Thompson Coburn</v>
      </c>
      <c r="I3507" s="13">
        <f>COUNTIFS(IPO!$J$2:$J$5250,"="&amp;data!$G3507,IPO!$H$2:$H$5250,"="&amp;data!$B3507)</f>
        <v>0</v>
      </c>
      <c r="J3507" s="13">
        <f>SUMIFS(IPO!$B$2:$B$5250,IPO!$H$2:$H$5250,"="&amp;data!$B3507,IPO!$J$2:$J$5250,"="&amp;data!$G3507)</f>
        <v>0</v>
      </c>
      <c r="K3507" s="13" t="str">
        <f>IF(I3507=1,SUMIFS(IPO!$C$2:$C$5250,IPO!$H$2:$H$5250,"="&amp;data!$B3507,IPO!$J$2:$J$5250,"="&amp;data!$G3507),"")</f>
        <v/>
      </c>
      <c r="L3507" s="13">
        <f>SUMIFS(IPO!$E$2:$E$5250,IPO!$H$2:$H$5250,"="&amp;data!$B3507,IPO!$J$2:$J$5250,"="&amp;data!$G3507)</f>
        <v>0</v>
      </c>
      <c r="M3507" s="13">
        <f>SUMIFS(IPO!$F$2:$F$5250,IPO!$H$2:$H$5250,"="&amp;data!$B3507,IPO!$J$2:$J$5250,"="&amp;data!$G3507)</f>
        <v>0</v>
      </c>
      <c r="N3507" s="13"/>
      <c r="P3507" s="16">
        <f>COUNTIFS(equity_bonds!$H$2:$H$6414,"="&amp;data!$B3507,equity_bonds!$J$2:$J$6414,"="&amp;data!$G3507)</f>
        <v>0</v>
      </c>
      <c r="Q3507" s="16">
        <f>SUMIFS(equity_bonds!$B$2:$B$6414,equity_bonds!$H$2:$H$6414,"="&amp;data!$B3507,equity_bonds!$J$2:$J$6414,"="&amp;data!$G3507)</f>
        <v>0</v>
      </c>
      <c r="R3507" s="16" t="str">
        <f>IF(P3507=1,SUMIFS(equity_bonds!$C$2:$C$6414,equity_bonds!$H$2:$H$6414,"="&amp;data!$B3507,equity_bonds!$J$2:$J$6414,"="&amp;data!$G3507),"")</f>
        <v/>
      </c>
      <c r="S3507" s="16">
        <f>SUMIFS(equity_bonds!$E$2:$E$6414,equity_bonds!$H$2:$H$6414,"="&amp;data!$B3507,equity_bonds!$J$2:$J$6414,"="&amp;data!$G3507)</f>
        <v>0</v>
      </c>
      <c r="T3507" s="16">
        <f>SUMIFS(equity_bonds!$F$2:$F$6414,equity_bonds!$H$2:$H$6414,"="&amp;data!$B3507,equity_bonds!$J$2:$J$6414,"="&amp;data!$G3507)</f>
        <v>0</v>
      </c>
      <c r="U3507" s="16"/>
    </row>
    <row r="3508" spans="1:21" x14ac:dyDescent="0.25">
      <c r="A3508">
        <v>4242</v>
      </c>
      <c r="B3508">
        <v>2009</v>
      </c>
      <c r="C3508">
        <v>133</v>
      </c>
      <c r="D3508" t="s">
        <v>400</v>
      </c>
      <c r="E3508" t="s">
        <v>223</v>
      </c>
      <c r="F3508" t="s">
        <v>223</v>
      </c>
      <c r="G3508" t="str">
        <f t="shared" si="54"/>
        <v>Thompson Hine</v>
      </c>
      <c r="I3508" s="13">
        <f>COUNTIFS(IPO!$J$2:$J$5250,"="&amp;data!$G3508,IPO!$H$2:$H$5250,"="&amp;data!$B3508)</f>
        <v>0</v>
      </c>
      <c r="J3508" s="13">
        <f>SUMIFS(IPO!$B$2:$B$5250,IPO!$H$2:$H$5250,"="&amp;data!$B3508,IPO!$J$2:$J$5250,"="&amp;data!$G3508)</f>
        <v>0</v>
      </c>
      <c r="K3508" s="13" t="str">
        <f>IF(I3508=1,SUMIFS(IPO!$C$2:$C$5250,IPO!$H$2:$H$5250,"="&amp;data!$B3508,IPO!$J$2:$J$5250,"="&amp;data!$G3508),"")</f>
        <v/>
      </c>
      <c r="L3508" s="13">
        <f>SUMIFS(IPO!$E$2:$E$5250,IPO!$H$2:$H$5250,"="&amp;data!$B3508,IPO!$J$2:$J$5250,"="&amp;data!$G3508)</f>
        <v>0</v>
      </c>
      <c r="M3508" s="13">
        <f>SUMIFS(IPO!$F$2:$F$5250,IPO!$H$2:$H$5250,"="&amp;data!$B3508,IPO!$J$2:$J$5250,"="&amp;data!$G3508)</f>
        <v>0</v>
      </c>
      <c r="N3508" s="13"/>
      <c r="P3508" s="16">
        <f>COUNTIFS(equity_bonds!$H$2:$H$6414,"="&amp;data!$B3508,equity_bonds!$J$2:$J$6414,"="&amp;data!$G3508)</f>
        <v>2</v>
      </c>
      <c r="Q3508" s="16">
        <f>SUMIFS(equity_bonds!$B$2:$B$6414,equity_bonds!$H$2:$H$6414,"="&amp;data!$B3508,equity_bonds!$J$2:$J$6414,"="&amp;data!$G3508)</f>
        <v>1463.2</v>
      </c>
      <c r="R3508" s="16" t="str">
        <f>IF(P3508=1,SUMIFS(equity_bonds!$C$2:$C$6414,equity_bonds!$H$2:$H$6414,"="&amp;data!$B3508,equity_bonds!$J$2:$J$6414,"="&amp;data!$G3508),"")</f>
        <v/>
      </c>
      <c r="S3508" s="16">
        <f>SUMIFS(equity_bonds!$E$2:$E$6414,equity_bonds!$H$2:$H$6414,"="&amp;data!$B3508,equity_bonds!$J$2:$J$6414,"="&amp;data!$G3508)</f>
        <v>0</v>
      </c>
      <c r="T3508" s="16">
        <f>SUMIFS(equity_bonds!$F$2:$F$6414,equity_bonds!$H$2:$H$6414,"="&amp;data!$B3508,equity_bonds!$J$2:$J$6414,"="&amp;data!$G3508)</f>
        <v>5</v>
      </c>
      <c r="U3508" s="16"/>
    </row>
    <row r="3509" spans="1:21" x14ac:dyDescent="0.25">
      <c r="A3509">
        <v>4257</v>
      </c>
      <c r="B3509">
        <v>2009</v>
      </c>
      <c r="C3509">
        <v>148</v>
      </c>
      <c r="D3509" t="s">
        <v>343</v>
      </c>
      <c r="E3509" t="s">
        <v>446</v>
      </c>
      <c r="F3509" t="s">
        <v>446</v>
      </c>
      <c r="G3509" t="str">
        <f t="shared" si="54"/>
        <v>Townsend and</v>
      </c>
      <c r="I3509" s="13">
        <f>COUNTIFS(IPO!$J$2:$J$5250,"="&amp;data!$G3509,IPO!$H$2:$H$5250,"="&amp;data!$B3509)</f>
        <v>0</v>
      </c>
      <c r="J3509" s="13">
        <f>SUMIFS(IPO!$B$2:$B$5250,IPO!$H$2:$H$5250,"="&amp;data!$B3509,IPO!$J$2:$J$5250,"="&amp;data!$G3509)</f>
        <v>0</v>
      </c>
      <c r="K3509" s="13" t="str">
        <f>IF(I3509=1,SUMIFS(IPO!$C$2:$C$5250,IPO!$H$2:$H$5250,"="&amp;data!$B3509,IPO!$J$2:$J$5250,"="&amp;data!$G3509),"")</f>
        <v/>
      </c>
      <c r="L3509" s="13">
        <f>SUMIFS(IPO!$E$2:$E$5250,IPO!$H$2:$H$5250,"="&amp;data!$B3509,IPO!$J$2:$J$5250,"="&amp;data!$G3509)</f>
        <v>0</v>
      </c>
      <c r="M3509" s="13">
        <f>SUMIFS(IPO!$F$2:$F$5250,IPO!$H$2:$H$5250,"="&amp;data!$B3509,IPO!$J$2:$J$5250,"="&amp;data!$G3509)</f>
        <v>0</v>
      </c>
      <c r="N3509" s="13"/>
      <c r="P3509" s="16">
        <f>COUNTIFS(equity_bonds!$H$2:$H$6414,"="&amp;data!$B3509,equity_bonds!$J$2:$J$6414,"="&amp;data!$G3509)</f>
        <v>0</v>
      </c>
      <c r="Q3509" s="16">
        <f>SUMIFS(equity_bonds!$B$2:$B$6414,equity_bonds!$H$2:$H$6414,"="&amp;data!$B3509,equity_bonds!$J$2:$J$6414,"="&amp;data!$G3509)</f>
        <v>0</v>
      </c>
      <c r="R3509" s="16" t="str">
        <f>IF(P3509=1,SUMIFS(equity_bonds!$C$2:$C$6414,equity_bonds!$H$2:$H$6414,"="&amp;data!$B3509,equity_bonds!$J$2:$J$6414,"="&amp;data!$G3509),"")</f>
        <v/>
      </c>
      <c r="S3509" s="16">
        <f>SUMIFS(equity_bonds!$E$2:$E$6414,equity_bonds!$H$2:$H$6414,"="&amp;data!$B3509,equity_bonds!$J$2:$J$6414,"="&amp;data!$G3509)</f>
        <v>0</v>
      </c>
      <c r="T3509" s="16">
        <f>SUMIFS(equity_bonds!$F$2:$F$6414,equity_bonds!$H$2:$H$6414,"="&amp;data!$B3509,equity_bonds!$J$2:$J$6414,"="&amp;data!$G3509)</f>
        <v>0</v>
      </c>
      <c r="U3509" s="16"/>
    </row>
    <row r="3510" spans="1:21" x14ac:dyDescent="0.25">
      <c r="A3510">
        <v>4269</v>
      </c>
      <c r="B3510">
        <v>2009</v>
      </c>
      <c r="C3510">
        <v>78</v>
      </c>
      <c r="D3510" t="s">
        <v>178</v>
      </c>
      <c r="E3510" t="s">
        <v>318</v>
      </c>
      <c r="F3510" t="s">
        <v>318</v>
      </c>
      <c r="G3510" t="str">
        <f t="shared" si="54"/>
        <v>Troutman Sanders</v>
      </c>
      <c r="I3510" s="13">
        <f>COUNTIFS(IPO!$J$2:$J$5250,"="&amp;data!$G3510,IPO!$H$2:$H$5250,"="&amp;data!$B3510)</f>
        <v>0</v>
      </c>
      <c r="J3510" s="13">
        <f>SUMIFS(IPO!$B$2:$B$5250,IPO!$H$2:$H$5250,"="&amp;data!$B3510,IPO!$J$2:$J$5250,"="&amp;data!$G3510)</f>
        <v>0</v>
      </c>
      <c r="K3510" s="13" t="str">
        <f>IF(I3510=1,SUMIFS(IPO!$C$2:$C$5250,IPO!$H$2:$H$5250,"="&amp;data!$B3510,IPO!$J$2:$J$5250,"="&amp;data!$G3510),"")</f>
        <v/>
      </c>
      <c r="L3510" s="13">
        <f>SUMIFS(IPO!$E$2:$E$5250,IPO!$H$2:$H$5250,"="&amp;data!$B3510,IPO!$J$2:$J$5250,"="&amp;data!$G3510)</f>
        <v>0</v>
      </c>
      <c r="M3510" s="13">
        <f>SUMIFS(IPO!$F$2:$F$5250,IPO!$H$2:$H$5250,"="&amp;data!$B3510,IPO!$J$2:$J$5250,"="&amp;data!$G3510)</f>
        <v>0</v>
      </c>
      <c r="N3510" s="13"/>
      <c r="P3510" s="16">
        <f>COUNTIFS(equity_bonds!$H$2:$H$6414,"="&amp;data!$B3510,equity_bonds!$J$2:$J$6414,"="&amp;data!$G3510)</f>
        <v>1</v>
      </c>
      <c r="Q3510" s="16">
        <f>SUMIFS(equity_bonds!$B$2:$B$6414,equity_bonds!$H$2:$H$6414,"="&amp;data!$B3510,equity_bonds!$J$2:$J$6414,"="&amp;data!$G3510)</f>
        <v>8719</v>
      </c>
      <c r="R3510" s="16">
        <f>IF(P3510=1,SUMIFS(equity_bonds!$C$2:$C$6414,equity_bonds!$H$2:$H$6414,"="&amp;data!$B3510,equity_bonds!$J$2:$J$6414,"="&amp;data!$G3510),"")</f>
        <v>56</v>
      </c>
      <c r="S3510" s="16">
        <f>SUMIFS(equity_bonds!$E$2:$E$6414,equity_bonds!$H$2:$H$6414,"="&amp;data!$B3510,equity_bonds!$J$2:$J$6414,"="&amp;data!$G3510)</f>
        <v>0.2</v>
      </c>
      <c r="T3510" s="16">
        <f>SUMIFS(equity_bonds!$F$2:$F$6414,equity_bonds!$H$2:$H$6414,"="&amp;data!$B3510,equity_bonds!$J$2:$J$6414,"="&amp;data!$G3510)</f>
        <v>27</v>
      </c>
      <c r="U3510" s="16"/>
    </row>
    <row r="3511" spans="1:21" x14ac:dyDescent="0.25">
      <c r="A3511">
        <v>4276</v>
      </c>
      <c r="B3511">
        <v>2009</v>
      </c>
      <c r="C3511">
        <v>141</v>
      </c>
      <c r="D3511" t="s">
        <v>388</v>
      </c>
      <c r="E3511" t="s">
        <v>582</v>
      </c>
      <c r="F3511" t="s">
        <v>582</v>
      </c>
      <c r="G3511" t="str">
        <f t="shared" si="54"/>
        <v>Vedder Price</v>
      </c>
      <c r="I3511" s="13">
        <f>COUNTIFS(IPO!$J$2:$J$5250,"="&amp;data!$G3511,IPO!$H$2:$H$5250,"="&amp;data!$B3511)</f>
        <v>0</v>
      </c>
      <c r="J3511" s="13">
        <f>SUMIFS(IPO!$B$2:$B$5250,IPO!$H$2:$H$5250,"="&amp;data!$B3511,IPO!$J$2:$J$5250,"="&amp;data!$G3511)</f>
        <v>0</v>
      </c>
      <c r="K3511" s="13" t="str">
        <f>IF(I3511=1,SUMIFS(IPO!$C$2:$C$5250,IPO!$H$2:$H$5250,"="&amp;data!$B3511,IPO!$J$2:$J$5250,"="&amp;data!$G3511),"")</f>
        <v/>
      </c>
      <c r="L3511" s="13">
        <f>SUMIFS(IPO!$E$2:$E$5250,IPO!$H$2:$H$5250,"="&amp;data!$B3511,IPO!$J$2:$J$5250,"="&amp;data!$G3511)</f>
        <v>0</v>
      </c>
      <c r="M3511" s="13">
        <f>SUMIFS(IPO!$F$2:$F$5250,IPO!$H$2:$H$5250,"="&amp;data!$B3511,IPO!$J$2:$J$5250,"="&amp;data!$G3511)</f>
        <v>0</v>
      </c>
      <c r="N3511" s="13"/>
      <c r="P3511" s="16">
        <f>COUNTIFS(equity_bonds!$H$2:$H$6414,"="&amp;data!$B3511,equity_bonds!$J$2:$J$6414,"="&amp;data!$G3511)</f>
        <v>0</v>
      </c>
      <c r="Q3511" s="16">
        <f>SUMIFS(equity_bonds!$B$2:$B$6414,equity_bonds!$H$2:$H$6414,"="&amp;data!$B3511,equity_bonds!$J$2:$J$6414,"="&amp;data!$G3511)</f>
        <v>0</v>
      </c>
      <c r="R3511" s="16" t="str">
        <f>IF(P3511=1,SUMIFS(equity_bonds!$C$2:$C$6414,equity_bonds!$H$2:$H$6414,"="&amp;data!$B3511,equity_bonds!$J$2:$J$6414,"="&amp;data!$G3511),"")</f>
        <v/>
      </c>
      <c r="S3511" s="16">
        <f>SUMIFS(equity_bonds!$E$2:$E$6414,equity_bonds!$H$2:$H$6414,"="&amp;data!$B3511,equity_bonds!$J$2:$J$6414,"="&amp;data!$G3511)</f>
        <v>0</v>
      </c>
      <c r="T3511" s="16">
        <f>SUMIFS(equity_bonds!$F$2:$F$6414,equity_bonds!$H$2:$H$6414,"="&amp;data!$B3511,equity_bonds!$J$2:$J$6414,"="&amp;data!$G3511)</f>
        <v>0</v>
      </c>
      <c r="U3511" s="16"/>
    </row>
    <row r="3512" spans="1:21" x14ac:dyDescent="0.25">
      <c r="A3512">
        <v>4306</v>
      </c>
      <c r="B3512">
        <v>2009</v>
      </c>
      <c r="C3512">
        <v>79</v>
      </c>
      <c r="D3512" t="s">
        <v>216</v>
      </c>
      <c r="E3512" t="s">
        <v>225</v>
      </c>
      <c r="F3512" t="s">
        <v>225</v>
      </c>
      <c r="G3512" t="str">
        <f t="shared" si="54"/>
        <v>Venable</v>
      </c>
      <c r="I3512" s="13">
        <v>1</v>
      </c>
      <c r="J3512" s="13">
        <v>1186.3</v>
      </c>
      <c r="K3512" s="13">
        <v>7</v>
      </c>
      <c r="L3512" s="13">
        <v>2.2999999999999998</v>
      </c>
      <c r="M3512" s="13">
        <v>6</v>
      </c>
      <c r="N3512" s="13"/>
      <c r="P3512" s="16">
        <f>COUNTIFS(equity_bonds!$H$2:$H$6414,"="&amp;data!$B3512,equity_bonds!$J$2:$J$6414,"="&amp;data!$G3512)</f>
        <v>0</v>
      </c>
      <c r="Q3512" s="16">
        <v>11810.7</v>
      </c>
      <c r="R3512" s="16">
        <v>47</v>
      </c>
      <c r="S3512" s="16">
        <v>0.3</v>
      </c>
      <c r="T3512" s="16">
        <v>53</v>
      </c>
      <c r="U3512" s="16"/>
    </row>
    <row r="3513" spans="1:21" x14ac:dyDescent="0.25">
      <c r="A3513">
        <v>4340</v>
      </c>
      <c r="B3513">
        <v>2009</v>
      </c>
      <c r="C3513">
        <v>45</v>
      </c>
      <c r="D3513" t="s">
        <v>128</v>
      </c>
      <c r="E3513" t="s">
        <v>51</v>
      </c>
      <c r="F3513" t="s">
        <v>2610</v>
      </c>
      <c r="G3513" t="str">
        <f t="shared" si="54"/>
        <v>Vinson Elkins</v>
      </c>
      <c r="I3513" s="13">
        <f>COUNTIFS(IPO!$J$2:$J$5250,"="&amp;data!$G3513,IPO!$H$2:$H$5250,"="&amp;data!$B3513)</f>
        <v>1</v>
      </c>
      <c r="J3513" s="13">
        <f>SUMIFS(IPO!$B$2:$B$5250,IPO!$H$2:$H$5250,"="&amp;data!$B3513,IPO!$J$2:$J$5250,"="&amp;data!$G3513)</f>
        <v>1113.0999999999999</v>
      </c>
      <c r="K3513" s="13">
        <f>IF(I3513=1,SUMIFS(IPO!$C$2:$C$5250,IPO!$H$2:$H$5250,"="&amp;data!$B3513,IPO!$J$2:$J$5250,"="&amp;data!$G3513),"")</f>
        <v>9</v>
      </c>
      <c r="L3513" s="13">
        <f>SUMIFS(IPO!$E$2:$E$5250,IPO!$H$2:$H$5250,"="&amp;data!$B3513,IPO!$J$2:$J$5250,"="&amp;data!$G3513)</f>
        <v>2.2000000000000002</v>
      </c>
      <c r="M3513" s="13">
        <f>SUMIFS(IPO!$F$2:$F$5250,IPO!$H$2:$H$5250,"="&amp;data!$B3513,IPO!$J$2:$J$5250,"="&amp;data!$G3513)</f>
        <v>6</v>
      </c>
      <c r="N3513" s="13"/>
      <c r="P3513" s="16">
        <f>COUNTIFS(equity_bonds!$H$2:$H$6414,"="&amp;data!$B3513,equity_bonds!$J$2:$J$6414,"="&amp;data!$G3513)</f>
        <v>1</v>
      </c>
      <c r="Q3513" s="16">
        <f>SUMIFS(equity_bonds!$B$2:$B$6414,equity_bonds!$H$2:$H$6414,"="&amp;data!$B3513,equity_bonds!$J$2:$J$6414,"="&amp;data!$G3513)</f>
        <v>20897.8</v>
      </c>
      <c r="R3513" s="16">
        <f>IF(P3513=1,SUMIFS(equity_bonds!$C$2:$C$6414,equity_bonds!$H$2:$H$6414,"="&amp;data!$B3513,equity_bonds!$J$2:$J$6414,"="&amp;data!$G3513),"")</f>
        <v>29</v>
      </c>
      <c r="S3513" s="16">
        <f>SUMIFS(equity_bonds!$E$2:$E$6414,equity_bonds!$H$2:$H$6414,"="&amp;data!$B3513,equity_bonds!$J$2:$J$6414,"="&amp;data!$G3513)</f>
        <v>0.6</v>
      </c>
      <c r="T3513" s="16">
        <f>SUMIFS(equity_bonds!$F$2:$F$6414,equity_bonds!$H$2:$H$6414,"="&amp;data!$B3513,equity_bonds!$J$2:$J$6414,"="&amp;data!$G3513)</f>
        <v>58</v>
      </c>
      <c r="U3513" s="16"/>
    </row>
    <row r="3514" spans="1:21" x14ac:dyDescent="0.25">
      <c r="A3514">
        <v>4360</v>
      </c>
      <c r="B3514">
        <v>2009</v>
      </c>
      <c r="C3514">
        <v>156</v>
      </c>
      <c r="D3514" t="s">
        <v>356</v>
      </c>
      <c r="E3514" t="s">
        <v>226</v>
      </c>
      <c r="F3514" t="s">
        <v>2529</v>
      </c>
      <c r="G3514" t="str">
        <f t="shared" si="54"/>
        <v>Vorys Sater</v>
      </c>
      <c r="I3514" s="13">
        <f>COUNTIFS(IPO!$J$2:$J$5250,"="&amp;data!$G3514,IPO!$H$2:$H$5250,"="&amp;data!$B3514)</f>
        <v>0</v>
      </c>
      <c r="J3514" s="13">
        <f>SUMIFS(IPO!$B$2:$B$5250,IPO!$H$2:$H$5250,"="&amp;data!$B3514,IPO!$J$2:$J$5250,"="&amp;data!$G3514)</f>
        <v>0</v>
      </c>
      <c r="K3514" s="13" t="str">
        <f>IF(I3514=1,SUMIFS(IPO!$C$2:$C$5250,IPO!$H$2:$H$5250,"="&amp;data!$B3514,IPO!$J$2:$J$5250,"="&amp;data!$G3514),"")</f>
        <v/>
      </c>
      <c r="L3514" s="13">
        <f>SUMIFS(IPO!$E$2:$E$5250,IPO!$H$2:$H$5250,"="&amp;data!$B3514,IPO!$J$2:$J$5250,"="&amp;data!$G3514)</f>
        <v>0</v>
      </c>
      <c r="M3514" s="13">
        <f>SUMIFS(IPO!$F$2:$F$5250,IPO!$H$2:$H$5250,"="&amp;data!$B3514,IPO!$J$2:$J$5250,"="&amp;data!$G3514)</f>
        <v>0</v>
      </c>
      <c r="N3514" s="13"/>
      <c r="P3514" s="16">
        <f>COUNTIFS(equity_bonds!$H$2:$H$6414,"="&amp;data!$B3514,equity_bonds!$J$2:$J$6414,"="&amp;data!$G3514)</f>
        <v>0</v>
      </c>
      <c r="Q3514" s="16">
        <f>SUMIFS(equity_bonds!$B$2:$B$6414,equity_bonds!$H$2:$H$6414,"="&amp;data!$B3514,equity_bonds!$J$2:$J$6414,"="&amp;data!$G3514)</f>
        <v>0</v>
      </c>
      <c r="R3514" s="16" t="str">
        <f>IF(P3514=1,SUMIFS(equity_bonds!$C$2:$C$6414,equity_bonds!$H$2:$H$6414,"="&amp;data!$B3514,equity_bonds!$J$2:$J$6414,"="&amp;data!$G3514),"")</f>
        <v/>
      </c>
      <c r="S3514" s="16">
        <f>SUMIFS(equity_bonds!$E$2:$E$6414,equity_bonds!$H$2:$H$6414,"="&amp;data!$B3514,equity_bonds!$J$2:$J$6414,"="&amp;data!$G3514)</f>
        <v>0</v>
      </c>
      <c r="T3514" s="16">
        <f>SUMIFS(equity_bonds!$F$2:$F$6414,equity_bonds!$H$2:$H$6414,"="&amp;data!$B3514,equity_bonds!$J$2:$J$6414,"="&amp;data!$G3514)</f>
        <v>0</v>
      </c>
      <c r="U3514" s="16"/>
    </row>
    <row r="3515" spans="1:21" x14ac:dyDescent="0.25">
      <c r="A3515">
        <v>4391</v>
      </c>
      <c r="B3515">
        <v>2009</v>
      </c>
      <c r="C3515">
        <v>55</v>
      </c>
      <c r="D3515" t="s">
        <v>74</v>
      </c>
      <c r="E3515" t="s">
        <v>52</v>
      </c>
      <c r="F3515" t="s">
        <v>2611</v>
      </c>
      <c r="G3515" t="str">
        <f t="shared" si="54"/>
        <v>Wachtell Lipton</v>
      </c>
      <c r="I3515" s="13">
        <f>COUNTIFS(IPO!$J$2:$J$5250,"="&amp;data!$G3515,IPO!$H$2:$H$5250,"="&amp;data!$B3515)</f>
        <v>0</v>
      </c>
      <c r="J3515" s="13">
        <f>SUMIFS(IPO!$B$2:$B$5250,IPO!$H$2:$H$5250,"="&amp;data!$B3515,IPO!$J$2:$J$5250,"="&amp;data!$G3515)</f>
        <v>0</v>
      </c>
      <c r="K3515" s="13" t="str">
        <f>IF(I3515=1,SUMIFS(IPO!$C$2:$C$5250,IPO!$H$2:$H$5250,"="&amp;data!$B3515,IPO!$J$2:$J$5250,"="&amp;data!$G3515),"")</f>
        <v/>
      </c>
      <c r="L3515" s="13">
        <f>SUMIFS(IPO!$E$2:$E$5250,IPO!$H$2:$H$5250,"="&amp;data!$B3515,IPO!$J$2:$J$5250,"="&amp;data!$G3515)</f>
        <v>0</v>
      </c>
      <c r="M3515" s="13">
        <f>SUMIFS(IPO!$F$2:$F$5250,IPO!$H$2:$H$5250,"="&amp;data!$B3515,IPO!$J$2:$J$5250,"="&amp;data!$G3515)</f>
        <v>0</v>
      </c>
      <c r="N3515" s="13"/>
      <c r="P3515" s="16">
        <f>COUNTIFS(equity_bonds!$H$2:$H$6414,"="&amp;data!$B3515,equity_bonds!$J$2:$J$6414,"="&amp;data!$G3515)</f>
        <v>1</v>
      </c>
      <c r="Q3515" s="16">
        <f>SUMIFS(equity_bonds!$B$2:$B$6414,equity_bonds!$H$2:$H$6414,"="&amp;data!$B3515,equity_bonds!$J$2:$J$6414,"="&amp;data!$G3515)</f>
        <v>18635.099999999999</v>
      </c>
      <c r="R3515" s="16">
        <f>IF(P3515=1,SUMIFS(equity_bonds!$C$2:$C$6414,equity_bonds!$H$2:$H$6414,"="&amp;data!$B3515,equity_bonds!$J$2:$J$6414,"="&amp;data!$G3515),"")</f>
        <v>32</v>
      </c>
      <c r="S3515" s="16">
        <f>SUMIFS(equity_bonds!$E$2:$E$6414,equity_bonds!$H$2:$H$6414,"="&amp;data!$B3515,equity_bonds!$J$2:$J$6414,"="&amp;data!$G3515)</f>
        <v>0.5</v>
      </c>
      <c r="T3515" s="16">
        <f>SUMIFS(equity_bonds!$F$2:$F$6414,equity_bonds!$H$2:$H$6414,"="&amp;data!$B3515,equity_bonds!$J$2:$J$6414,"="&amp;data!$G3515)</f>
        <v>13</v>
      </c>
      <c r="U3515" s="16"/>
    </row>
    <row r="3516" spans="1:21" x14ac:dyDescent="0.25">
      <c r="A3516">
        <v>4422</v>
      </c>
      <c r="B3516">
        <v>2009</v>
      </c>
      <c r="C3516">
        <v>9</v>
      </c>
      <c r="D3516" t="s">
        <v>108</v>
      </c>
      <c r="E3516" t="s">
        <v>53</v>
      </c>
      <c r="F3516" t="s">
        <v>2612</v>
      </c>
      <c r="G3516" t="str">
        <f t="shared" si="54"/>
        <v>Weil Gotshal</v>
      </c>
      <c r="I3516" s="13">
        <f>COUNTIFS(IPO!$J$2:$J$5250,"="&amp;data!$G3516,IPO!$H$2:$H$5250,"="&amp;data!$B3516)</f>
        <v>1</v>
      </c>
      <c r="J3516" s="13">
        <f>SUMIFS(IPO!$B$2:$B$5250,IPO!$H$2:$H$5250,"="&amp;data!$B3516,IPO!$J$2:$J$5250,"="&amp;data!$G3516)</f>
        <v>327.5</v>
      </c>
      <c r="K3516" s="13">
        <f>IF(I3516=1,SUMIFS(IPO!$C$2:$C$5250,IPO!$H$2:$H$5250,"="&amp;data!$B3516,IPO!$J$2:$J$5250,"="&amp;data!$G3516),"")</f>
        <v>38</v>
      </c>
      <c r="L3516" s="13">
        <f>SUMIFS(IPO!$E$2:$E$5250,IPO!$H$2:$H$5250,"="&amp;data!$B3516,IPO!$J$2:$J$5250,"="&amp;data!$G3516)</f>
        <v>0.6</v>
      </c>
      <c r="M3516" s="13">
        <f>SUMIFS(IPO!$F$2:$F$5250,IPO!$H$2:$H$5250,"="&amp;data!$B3516,IPO!$J$2:$J$5250,"="&amp;data!$G3516)</f>
        <v>2</v>
      </c>
      <c r="N3516" s="13"/>
      <c r="P3516" s="16">
        <f>COUNTIFS(equity_bonds!$H$2:$H$6414,"="&amp;data!$B3516,equity_bonds!$J$2:$J$6414,"="&amp;data!$G3516)</f>
        <v>1</v>
      </c>
      <c r="Q3516" s="16">
        <f>SUMIFS(equity_bonds!$B$2:$B$6414,equity_bonds!$H$2:$H$6414,"="&amp;data!$B3516,equity_bonds!$J$2:$J$6414,"="&amp;data!$G3516)</f>
        <v>16052.5</v>
      </c>
      <c r="R3516" s="16">
        <f>IF(P3516=1,SUMIFS(equity_bonds!$C$2:$C$6414,equity_bonds!$H$2:$H$6414,"="&amp;data!$B3516,equity_bonds!$J$2:$J$6414,"="&amp;data!$G3516),"")</f>
        <v>38</v>
      </c>
      <c r="S3516" s="16">
        <f>SUMIFS(equity_bonds!$E$2:$E$6414,equity_bonds!$H$2:$H$6414,"="&amp;data!$B3516,equity_bonds!$J$2:$J$6414,"="&amp;data!$G3516)</f>
        <v>0.4</v>
      </c>
      <c r="T3516" s="16">
        <f>SUMIFS(equity_bonds!$F$2:$F$6414,equity_bonds!$H$2:$H$6414,"="&amp;data!$B3516,equity_bonds!$J$2:$J$6414,"="&amp;data!$G3516)</f>
        <v>20</v>
      </c>
      <c r="U3516" s="16"/>
    </row>
    <row r="3517" spans="1:21" x14ac:dyDescent="0.25">
      <c r="A3517">
        <v>4452</v>
      </c>
      <c r="B3517">
        <v>2009</v>
      </c>
      <c r="C3517">
        <v>6</v>
      </c>
      <c r="D3517" t="s">
        <v>70</v>
      </c>
      <c r="E3517" t="s">
        <v>54</v>
      </c>
      <c r="F3517" t="s">
        <v>2613</v>
      </c>
      <c r="G3517" t="str">
        <f t="shared" si="54"/>
        <v>White Case</v>
      </c>
      <c r="I3517" s="13">
        <f>COUNTIFS(IPO!$J$2:$J$5250,"="&amp;data!$G3517,IPO!$H$2:$H$5250,"="&amp;data!$B3517)</f>
        <v>1</v>
      </c>
      <c r="J3517" s="13">
        <f>SUMIFS(IPO!$B$2:$B$5250,IPO!$H$2:$H$5250,"="&amp;data!$B3517,IPO!$J$2:$J$5250,"="&amp;data!$G3517)</f>
        <v>19730.900000000001</v>
      </c>
      <c r="K3517" s="13">
        <f>IF(I3517=1,SUMIFS(IPO!$C$2:$C$5250,IPO!$H$2:$H$5250,"="&amp;data!$B3517,IPO!$J$2:$J$5250,"="&amp;data!$G3517),"")</f>
        <v>1</v>
      </c>
      <c r="L3517" s="13">
        <f>SUMIFS(IPO!$E$2:$E$5250,IPO!$H$2:$H$5250,"="&amp;data!$B3517,IPO!$J$2:$J$5250,"="&amp;data!$G3517)</f>
        <v>38.200000000000003</v>
      </c>
      <c r="M3517" s="13">
        <f>SUMIFS(IPO!$F$2:$F$5250,IPO!$H$2:$H$5250,"="&amp;data!$B3517,IPO!$J$2:$J$5250,"="&amp;data!$G3517)</f>
        <v>2</v>
      </c>
      <c r="N3517" s="13"/>
      <c r="P3517" s="16">
        <f>COUNTIFS(equity_bonds!$H$2:$H$6414,"="&amp;data!$B3517,equity_bonds!$J$2:$J$6414,"="&amp;data!$G3517)</f>
        <v>1</v>
      </c>
      <c r="Q3517" s="16">
        <f>SUMIFS(equity_bonds!$B$2:$B$6414,equity_bonds!$H$2:$H$6414,"="&amp;data!$B3517,equity_bonds!$J$2:$J$6414,"="&amp;data!$G3517)</f>
        <v>19660.400000000001</v>
      </c>
      <c r="R3517" s="16">
        <f>IF(P3517=1,SUMIFS(equity_bonds!$C$2:$C$6414,equity_bonds!$H$2:$H$6414,"="&amp;data!$B3517,equity_bonds!$J$2:$J$6414,"="&amp;data!$G3517),"")</f>
        <v>31</v>
      </c>
      <c r="S3517" s="16">
        <f>SUMIFS(equity_bonds!$E$2:$E$6414,equity_bonds!$H$2:$H$6414,"="&amp;data!$B3517,equity_bonds!$J$2:$J$6414,"="&amp;data!$G3517)</f>
        <v>0.5</v>
      </c>
      <c r="T3517" s="16">
        <f>SUMIFS(equity_bonds!$F$2:$F$6414,equity_bonds!$H$2:$H$6414,"="&amp;data!$B3517,equity_bonds!$J$2:$J$6414,"="&amp;data!$G3517)</f>
        <v>2</v>
      </c>
      <c r="U3517" s="16"/>
    </row>
    <row r="3518" spans="1:21" x14ac:dyDescent="0.25">
      <c r="A3518">
        <v>4471</v>
      </c>
      <c r="B3518">
        <v>2009</v>
      </c>
      <c r="C3518">
        <v>131</v>
      </c>
      <c r="D3518" t="s">
        <v>409</v>
      </c>
      <c r="E3518" t="s">
        <v>522</v>
      </c>
      <c r="F3518" t="s">
        <v>522</v>
      </c>
      <c r="G3518" t="str">
        <f t="shared" si="54"/>
        <v>Wiley Rein</v>
      </c>
      <c r="I3518" s="13">
        <f>COUNTIFS(IPO!$J$2:$J$5250,"="&amp;data!$G3518,IPO!$H$2:$H$5250,"="&amp;data!$B3518)</f>
        <v>0</v>
      </c>
      <c r="J3518" s="13">
        <f>SUMIFS(IPO!$B$2:$B$5250,IPO!$H$2:$H$5250,"="&amp;data!$B3518,IPO!$J$2:$J$5250,"="&amp;data!$G3518)</f>
        <v>0</v>
      </c>
      <c r="K3518" s="13" t="str">
        <f>IF(I3518=1,SUMIFS(IPO!$C$2:$C$5250,IPO!$H$2:$H$5250,"="&amp;data!$B3518,IPO!$J$2:$J$5250,"="&amp;data!$G3518),"")</f>
        <v/>
      </c>
      <c r="L3518" s="13">
        <f>SUMIFS(IPO!$E$2:$E$5250,IPO!$H$2:$H$5250,"="&amp;data!$B3518,IPO!$J$2:$J$5250,"="&amp;data!$G3518)</f>
        <v>0</v>
      </c>
      <c r="M3518" s="13">
        <f>SUMIFS(IPO!$F$2:$F$5250,IPO!$H$2:$H$5250,"="&amp;data!$B3518,IPO!$J$2:$J$5250,"="&amp;data!$G3518)</f>
        <v>0</v>
      </c>
      <c r="N3518" s="13"/>
      <c r="P3518" s="16">
        <f>COUNTIFS(equity_bonds!$H$2:$H$6414,"="&amp;data!$B3518,equity_bonds!$J$2:$J$6414,"="&amp;data!$G3518)</f>
        <v>0</v>
      </c>
      <c r="Q3518" s="16">
        <f>SUMIFS(equity_bonds!$B$2:$B$6414,equity_bonds!$H$2:$H$6414,"="&amp;data!$B3518,equity_bonds!$J$2:$J$6414,"="&amp;data!$G3518)</f>
        <v>0</v>
      </c>
      <c r="R3518" s="16" t="str">
        <f>IF(P3518=1,SUMIFS(equity_bonds!$C$2:$C$6414,equity_bonds!$H$2:$H$6414,"="&amp;data!$B3518,equity_bonds!$J$2:$J$6414,"="&amp;data!$G3518),"")</f>
        <v/>
      </c>
      <c r="S3518" s="16">
        <f>SUMIFS(equity_bonds!$E$2:$E$6414,equity_bonds!$H$2:$H$6414,"="&amp;data!$B3518,equity_bonds!$J$2:$J$6414,"="&amp;data!$G3518)</f>
        <v>0</v>
      </c>
      <c r="T3518" s="16">
        <f>SUMIFS(equity_bonds!$F$2:$F$6414,equity_bonds!$H$2:$H$6414,"="&amp;data!$B3518,equity_bonds!$J$2:$J$6414,"="&amp;data!$G3518)</f>
        <v>0</v>
      </c>
      <c r="U3518" s="16"/>
    </row>
    <row r="3519" spans="1:21" x14ac:dyDescent="0.25">
      <c r="A3519">
        <v>4499</v>
      </c>
      <c r="B3519">
        <v>2009</v>
      </c>
      <c r="C3519">
        <v>104</v>
      </c>
      <c r="D3519" t="s">
        <v>433</v>
      </c>
      <c r="E3519" t="s">
        <v>234</v>
      </c>
      <c r="F3519" t="s">
        <v>2672</v>
      </c>
      <c r="G3519" t="str">
        <f t="shared" si="54"/>
        <v>Williams Connolly</v>
      </c>
      <c r="I3519" s="13">
        <f>COUNTIFS(IPO!$J$2:$J$5250,"="&amp;data!$G3519,IPO!$H$2:$H$5250,"="&amp;data!$B3519)</f>
        <v>0</v>
      </c>
      <c r="J3519" s="13">
        <f>SUMIFS(IPO!$B$2:$B$5250,IPO!$H$2:$H$5250,"="&amp;data!$B3519,IPO!$J$2:$J$5250,"="&amp;data!$G3519)</f>
        <v>0</v>
      </c>
      <c r="K3519" s="13" t="str">
        <f>IF(I3519=1,SUMIFS(IPO!$C$2:$C$5250,IPO!$H$2:$H$5250,"="&amp;data!$B3519,IPO!$J$2:$J$5250,"="&amp;data!$G3519),"")</f>
        <v/>
      </c>
      <c r="L3519" s="13">
        <f>SUMIFS(IPO!$E$2:$E$5250,IPO!$H$2:$H$5250,"="&amp;data!$B3519,IPO!$J$2:$J$5250,"="&amp;data!$G3519)</f>
        <v>0</v>
      </c>
      <c r="M3519" s="13">
        <f>SUMIFS(IPO!$F$2:$F$5250,IPO!$H$2:$H$5250,"="&amp;data!$B3519,IPO!$J$2:$J$5250,"="&amp;data!$G3519)</f>
        <v>0</v>
      </c>
      <c r="N3519" s="13"/>
      <c r="P3519" s="16">
        <f>COUNTIFS(equity_bonds!$H$2:$H$6414,"="&amp;data!$B3519,equity_bonds!$J$2:$J$6414,"="&amp;data!$G3519)</f>
        <v>0</v>
      </c>
      <c r="Q3519" s="16">
        <f>SUMIFS(equity_bonds!$B$2:$B$6414,equity_bonds!$H$2:$H$6414,"="&amp;data!$B3519,equity_bonds!$J$2:$J$6414,"="&amp;data!$G3519)</f>
        <v>0</v>
      </c>
      <c r="R3519" s="16" t="str">
        <f>IF(P3519=1,SUMIFS(equity_bonds!$C$2:$C$6414,equity_bonds!$H$2:$H$6414,"="&amp;data!$B3519,equity_bonds!$J$2:$J$6414,"="&amp;data!$G3519),"")</f>
        <v/>
      </c>
      <c r="S3519" s="16">
        <f>SUMIFS(equity_bonds!$E$2:$E$6414,equity_bonds!$H$2:$H$6414,"="&amp;data!$B3519,equity_bonds!$J$2:$J$6414,"="&amp;data!$G3519)</f>
        <v>0</v>
      </c>
      <c r="T3519" s="16">
        <f>SUMIFS(equity_bonds!$F$2:$F$6414,equity_bonds!$H$2:$H$6414,"="&amp;data!$B3519,equity_bonds!$J$2:$J$6414,"="&amp;data!$G3519)</f>
        <v>0</v>
      </c>
      <c r="U3519" s="16"/>
    </row>
    <row r="3520" spans="1:21" x14ac:dyDescent="0.25">
      <c r="A3520">
        <v>4510</v>
      </c>
      <c r="B3520">
        <v>2009</v>
      </c>
      <c r="C3520">
        <v>159</v>
      </c>
      <c r="D3520" t="s">
        <v>334</v>
      </c>
      <c r="E3520" t="s">
        <v>497</v>
      </c>
      <c r="F3520" t="s">
        <v>497</v>
      </c>
      <c r="G3520" t="str">
        <f t="shared" si="54"/>
        <v>Williams Mullen</v>
      </c>
      <c r="I3520" s="13">
        <f>COUNTIFS(IPO!$J$2:$J$5250,"="&amp;data!$G3520,IPO!$H$2:$H$5250,"="&amp;data!$B3520)</f>
        <v>0</v>
      </c>
      <c r="J3520" s="13">
        <f>SUMIFS(IPO!$B$2:$B$5250,IPO!$H$2:$H$5250,"="&amp;data!$B3520,IPO!$J$2:$J$5250,"="&amp;data!$G3520)</f>
        <v>0</v>
      </c>
      <c r="K3520" s="13" t="str">
        <f>IF(I3520=1,SUMIFS(IPO!$C$2:$C$5250,IPO!$H$2:$H$5250,"="&amp;data!$B3520,IPO!$J$2:$J$5250,"="&amp;data!$G3520),"")</f>
        <v/>
      </c>
      <c r="L3520" s="13">
        <f>SUMIFS(IPO!$E$2:$E$5250,IPO!$H$2:$H$5250,"="&amp;data!$B3520,IPO!$J$2:$J$5250,"="&amp;data!$G3520)</f>
        <v>0</v>
      </c>
      <c r="M3520" s="13">
        <f>SUMIFS(IPO!$F$2:$F$5250,IPO!$H$2:$H$5250,"="&amp;data!$B3520,IPO!$J$2:$J$5250,"="&amp;data!$G3520)</f>
        <v>0</v>
      </c>
      <c r="N3520" s="13"/>
      <c r="P3520" s="16">
        <f>COUNTIFS(equity_bonds!$H$2:$H$6414,"="&amp;data!$B3520,equity_bonds!$J$2:$J$6414,"="&amp;data!$G3520)</f>
        <v>0</v>
      </c>
      <c r="Q3520" s="16">
        <f>SUMIFS(equity_bonds!$B$2:$B$6414,equity_bonds!$H$2:$H$6414,"="&amp;data!$B3520,equity_bonds!$J$2:$J$6414,"="&amp;data!$G3520)</f>
        <v>0</v>
      </c>
      <c r="R3520" s="16" t="str">
        <f>IF(P3520=1,SUMIFS(equity_bonds!$C$2:$C$6414,equity_bonds!$H$2:$H$6414,"="&amp;data!$B3520,equity_bonds!$J$2:$J$6414,"="&amp;data!$G3520),"")</f>
        <v/>
      </c>
      <c r="S3520" s="16">
        <f>SUMIFS(equity_bonds!$E$2:$E$6414,equity_bonds!$H$2:$H$6414,"="&amp;data!$B3520,equity_bonds!$J$2:$J$6414,"="&amp;data!$G3520)</f>
        <v>0</v>
      </c>
      <c r="T3520" s="16">
        <f>SUMIFS(equity_bonds!$F$2:$F$6414,equity_bonds!$H$2:$H$6414,"="&amp;data!$B3520,equity_bonds!$J$2:$J$6414,"="&amp;data!$G3520)</f>
        <v>0</v>
      </c>
      <c r="U3520" s="16"/>
    </row>
    <row r="3521" spans="1:21" x14ac:dyDescent="0.25">
      <c r="A3521">
        <v>4542</v>
      </c>
      <c r="B3521">
        <v>2009</v>
      </c>
      <c r="C3521">
        <v>46</v>
      </c>
      <c r="D3521" t="s">
        <v>185</v>
      </c>
      <c r="E3521" t="s">
        <v>55</v>
      </c>
      <c r="F3521" t="s">
        <v>2614</v>
      </c>
      <c r="G3521" t="str">
        <f t="shared" si="54"/>
        <v>Willkie Farr</v>
      </c>
      <c r="I3521" s="13">
        <f>COUNTIFS(IPO!$J$2:$J$5250,"="&amp;data!$G3521,IPO!$H$2:$H$5250,"="&amp;data!$B3521)</f>
        <v>1</v>
      </c>
      <c r="J3521" s="13">
        <f>SUMIFS(IPO!$B$2:$B$5250,IPO!$H$2:$H$5250,"="&amp;data!$B3521,IPO!$J$2:$J$5250,"="&amp;data!$G3521)</f>
        <v>215.6</v>
      </c>
      <c r="K3521" s="13">
        <f>IF(I3521=1,SUMIFS(IPO!$C$2:$C$5250,IPO!$H$2:$H$5250,"="&amp;data!$B3521,IPO!$J$2:$J$5250,"="&amp;data!$G3521),"")</f>
        <v>46</v>
      </c>
      <c r="L3521" s="13">
        <f>SUMIFS(IPO!$E$2:$E$5250,IPO!$H$2:$H$5250,"="&amp;data!$B3521,IPO!$J$2:$J$5250,"="&amp;data!$G3521)</f>
        <v>0.4</v>
      </c>
      <c r="M3521" s="13">
        <f>SUMIFS(IPO!$F$2:$F$5250,IPO!$H$2:$H$5250,"="&amp;data!$B3521,IPO!$J$2:$J$5250,"="&amp;data!$G3521)</f>
        <v>1</v>
      </c>
      <c r="N3521" s="13"/>
      <c r="P3521" s="16">
        <f>COUNTIFS(equity_bonds!$H$2:$H$6414,"="&amp;data!$B3521,equity_bonds!$J$2:$J$6414,"="&amp;data!$G3521)</f>
        <v>1</v>
      </c>
      <c r="Q3521" s="16">
        <f>SUMIFS(equity_bonds!$B$2:$B$6414,equity_bonds!$H$2:$H$6414,"="&amp;data!$B3521,equity_bonds!$J$2:$J$6414,"="&amp;data!$G3521)</f>
        <v>1989.5</v>
      </c>
      <c r="R3521" s="16">
        <f>IF(P3521=1,SUMIFS(equity_bonds!$C$2:$C$6414,equity_bonds!$H$2:$H$6414,"="&amp;data!$B3521,equity_bonds!$J$2:$J$6414,"="&amp;data!$G3521),"")</f>
        <v>99</v>
      </c>
      <c r="S3521" s="16">
        <f>SUMIFS(equity_bonds!$E$2:$E$6414,equity_bonds!$H$2:$H$6414,"="&amp;data!$B3521,equity_bonds!$J$2:$J$6414,"="&amp;data!$G3521)</f>
        <v>0.1</v>
      </c>
      <c r="T3521" s="16">
        <f>SUMIFS(equity_bonds!$F$2:$F$6414,equity_bonds!$H$2:$H$6414,"="&amp;data!$B3521,equity_bonds!$J$2:$J$6414,"="&amp;data!$G3521)</f>
        <v>10</v>
      </c>
      <c r="U3521" s="16"/>
    </row>
    <row r="3522" spans="1:21" x14ac:dyDescent="0.25">
      <c r="A3522">
        <v>4555</v>
      </c>
      <c r="B3522">
        <v>2009</v>
      </c>
      <c r="C3522">
        <v>21</v>
      </c>
      <c r="D3522" t="s">
        <v>61</v>
      </c>
      <c r="E3522" t="s">
        <v>498</v>
      </c>
      <c r="F3522" t="s">
        <v>498</v>
      </c>
      <c r="G3522" t="str">
        <f t="shared" si="54"/>
        <v>Wilmer Cutler</v>
      </c>
      <c r="I3522" s="13">
        <f>COUNTIFS(IPO!$J$2:$J$5250,"="&amp;data!$G3522,IPO!$H$2:$H$5250,"="&amp;data!$B3522)</f>
        <v>0</v>
      </c>
      <c r="J3522" s="13">
        <f>SUMIFS(IPO!$B$2:$B$5250,IPO!$H$2:$H$5250,"="&amp;data!$B3522,IPO!$J$2:$J$5250,"="&amp;data!$G3522)</f>
        <v>0</v>
      </c>
      <c r="K3522" s="13" t="str">
        <f>IF(I3522=1,SUMIFS(IPO!$C$2:$C$5250,IPO!$H$2:$H$5250,"="&amp;data!$B3522,IPO!$J$2:$J$5250,"="&amp;data!$G3522),"")</f>
        <v/>
      </c>
      <c r="L3522" s="13">
        <f>SUMIFS(IPO!$E$2:$E$5250,IPO!$H$2:$H$5250,"="&amp;data!$B3522,IPO!$J$2:$J$5250,"="&amp;data!$G3522)</f>
        <v>0</v>
      </c>
      <c r="M3522" s="13">
        <f>SUMIFS(IPO!$F$2:$F$5250,IPO!$H$2:$H$5250,"="&amp;data!$B3522,IPO!$J$2:$J$5250,"="&amp;data!$G3522)</f>
        <v>0</v>
      </c>
      <c r="N3522" s="13"/>
      <c r="P3522" s="16">
        <f>COUNTIFS(equity_bonds!$H$2:$H$6414,"="&amp;data!$B3522,equity_bonds!$J$2:$J$6414,"="&amp;data!$G3522)</f>
        <v>0</v>
      </c>
      <c r="Q3522" s="16">
        <v>10472.700000000001</v>
      </c>
      <c r="R3522" s="16">
        <v>51</v>
      </c>
      <c r="S3522" s="16">
        <v>0.3</v>
      </c>
      <c r="T3522" s="16">
        <v>22</v>
      </c>
      <c r="U3522" s="16"/>
    </row>
    <row r="3523" spans="1:21" x14ac:dyDescent="0.25">
      <c r="A3523">
        <v>4581</v>
      </c>
      <c r="B3523">
        <v>2009</v>
      </c>
      <c r="C3523">
        <v>103</v>
      </c>
      <c r="D3523" t="s">
        <v>332</v>
      </c>
      <c r="E3523" t="s">
        <v>509</v>
      </c>
      <c r="F3523" t="s">
        <v>2658</v>
      </c>
      <c r="G3523" t="str">
        <f t="shared" si="54"/>
        <v>Wilson Elser</v>
      </c>
      <c r="I3523" s="13">
        <f>COUNTIFS(IPO!$J$2:$J$5250,"="&amp;data!$G3523,IPO!$H$2:$H$5250,"="&amp;data!$B3523)</f>
        <v>0</v>
      </c>
      <c r="J3523" s="13">
        <f>SUMIFS(IPO!$B$2:$B$5250,IPO!$H$2:$H$5250,"="&amp;data!$B3523,IPO!$J$2:$J$5250,"="&amp;data!$G3523)</f>
        <v>0</v>
      </c>
      <c r="K3523" s="13" t="str">
        <f>IF(I3523=1,SUMIFS(IPO!$C$2:$C$5250,IPO!$H$2:$H$5250,"="&amp;data!$B3523,IPO!$J$2:$J$5250,"="&amp;data!$G3523),"")</f>
        <v/>
      </c>
      <c r="L3523" s="13">
        <f>SUMIFS(IPO!$E$2:$E$5250,IPO!$H$2:$H$5250,"="&amp;data!$B3523,IPO!$J$2:$J$5250,"="&amp;data!$G3523)</f>
        <v>0</v>
      </c>
      <c r="M3523" s="13">
        <f>SUMIFS(IPO!$F$2:$F$5250,IPO!$H$2:$H$5250,"="&amp;data!$B3523,IPO!$J$2:$J$5250,"="&amp;data!$G3523)</f>
        <v>0</v>
      </c>
      <c r="N3523" s="13"/>
      <c r="P3523" s="16">
        <f>COUNTIFS(equity_bonds!$H$2:$H$6414,"="&amp;data!$B3523,equity_bonds!$J$2:$J$6414,"="&amp;data!$G3523)</f>
        <v>0</v>
      </c>
      <c r="Q3523" s="16">
        <f>SUMIFS(equity_bonds!$B$2:$B$6414,equity_bonds!$H$2:$H$6414,"="&amp;data!$B3523,equity_bonds!$J$2:$J$6414,"="&amp;data!$G3523)</f>
        <v>0</v>
      </c>
      <c r="R3523" s="16" t="str">
        <f>IF(P3523=1,SUMIFS(equity_bonds!$C$2:$C$6414,equity_bonds!$H$2:$H$6414,"="&amp;data!$B3523,equity_bonds!$J$2:$J$6414,"="&amp;data!$G3523),"")</f>
        <v/>
      </c>
      <c r="S3523" s="16">
        <f>SUMIFS(equity_bonds!$E$2:$E$6414,equity_bonds!$H$2:$H$6414,"="&amp;data!$B3523,equity_bonds!$J$2:$J$6414,"="&amp;data!$G3523)</f>
        <v>0</v>
      </c>
      <c r="T3523" s="16">
        <f>SUMIFS(equity_bonds!$F$2:$F$6414,equity_bonds!$H$2:$H$6414,"="&amp;data!$B3523,equity_bonds!$J$2:$J$6414,"="&amp;data!$G3523)</f>
        <v>0</v>
      </c>
      <c r="U3523" s="16"/>
    </row>
    <row r="3524" spans="1:21" x14ac:dyDescent="0.25">
      <c r="A3524">
        <v>4606</v>
      </c>
      <c r="B3524">
        <v>2009</v>
      </c>
      <c r="C3524">
        <v>53</v>
      </c>
      <c r="D3524" t="s">
        <v>159</v>
      </c>
      <c r="E3524" t="s">
        <v>224</v>
      </c>
      <c r="F3524" t="s">
        <v>2666</v>
      </c>
      <c r="G3524" t="str">
        <f t="shared" ref="G3524:G3587" si="55">TRIM(LEFT(SUBSTITUTE(F3524," ",REPT(" ",100)),200))</f>
        <v>Wilson Sonsini</v>
      </c>
      <c r="I3524" s="13">
        <f>COUNTIFS(IPO!$J$2:$J$5250,"="&amp;data!$G3524,IPO!$H$2:$H$5250,"="&amp;data!$B3524)</f>
        <v>1</v>
      </c>
      <c r="J3524" s="13">
        <f>SUMIFS(IPO!$B$2:$B$5250,IPO!$H$2:$H$5250,"="&amp;data!$B3524,IPO!$J$2:$J$5250,"="&amp;data!$G3524)</f>
        <v>563.29999999999995</v>
      </c>
      <c r="K3524" s="13">
        <f>IF(I3524=1,SUMIFS(IPO!$C$2:$C$5250,IPO!$H$2:$H$5250,"="&amp;data!$B3524,IPO!$J$2:$J$5250,"="&amp;data!$G3524),"")</f>
        <v>26</v>
      </c>
      <c r="L3524" s="13">
        <f>SUMIFS(IPO!$E$2:$E$5250,IPO!$H$2:$H$5250,"="&amp;data!$B3524,IPO!$J$2:$J$5250,"="&amp;data!$G3524)</f>
        <v>1.1000000000000001</v>
      </c>
      <c r="M3524" s="13">
        <f>SUMIFS(IPO!$F$2:$F$5250,IPO!$H$2:$H$5250,"="&amp;data!$B3524,IPO!$J$2:$J$5250,"="&amp;data!$G3524)</f>
        <v>5</v>
      </c>
      <c r="N3524" s="13"/>
      <c r="P3524" s="16">
        <f>COUNTIFS(equity_bonds!$H$2:$H$6414,"="&amp;data!$B3524,equity_bonds!$J$2:$J$6414,"="&amp;data!$G3524)</f>
        <v>1</v>
      </c>
      <c r="Q3524" s="16">
        <f>SUMIFS(equity_bonds!$B$2:$B$6414,equity_bonds!$H$2:$H$6414,"="&amp;data!$B3524,equity_bonds!$J$2:$J$6414,"="&amp;data!$G3524)</f>
        <v>12338.1</v>
      </c>
      <c r="R3524" s="16">
        <f>IF(P3524=1,SUMIFS(equity_bonds!$C$2:$C$6414,equity_bonds!$H$2:$H$6414,"="&amp;data!$B3524,equity_bonds!$J$2:$J$6414,"="&amp;data!$G3524),"")</f>
        <v>43</v>
      </c>
      <c r="S3524" s="16">
        <f>SUMIFS(equity_bonds!$E$2:$E$6414,equity_bonds!$H$2:$H$6414,"="&amp;data!$B3524,equity_bonds!$J$2:$J$6414,"="&amp;data!$G3524)</f>
        <v>0.3</v>
      </c>
      <c r="T3524" s="16">
        <f>SUMIFS(equity_bonds!$F$2:$F$6414,equity_bonds!$H$2:$H$6414,"="&amp;data!$B3524,equity_bonds!$J$2:$J$6414,"="&amp;data!$G3524)</f>
        <v>13</v>
      </c>
      <c r="U3524" s="16"/>
    </row>
    <row r="3525" spans="1:21" x14ac:dyDescent="0.25">
      <c r="A3525">
        <v>4632</v>
      </c>
      <c r="B3525">
        <v>2009</v>
      </c>
      <c r="C3525">
        <v>164</v>
      </c>
      <c r="D3525" t="s">
        <v>399</v>
      </c>
      <c r="E3525" t="s">
        <v>523</v>
      </c>
      <c r="F3525" t="s">
        <v>523</v>
      </c>
      <c r="G3525" t="str">
        <f t="shared" si="55"/>
        <v>Winstead</v>
      </c>
      <c r="I3525" s="13">
        <f>COUNTIFS(IPO!$J$2:$J$5250,"="&amp;data!$G3525,IPO!$H$2:$H$5250,"="&amp;data!$B3525)</f>
        <v>0</v>
      </c>
      <c r="J3525" s="13">
        <f>SUMIFS(IPO!$B$2:$B$5250,IPO!$H$2:$H$5250,"="&amp;data!$B3525,IPO!$J$2:$J$5250,"="&amp;data!$G3525)</f>
        <v>0</v>
      </c>
      <c r="K3525" s="13" t="str">
        <f>IF(I3525=1,SUMIFS(IPO!$C$2:$C$5250,IPO!$H$2:$H$5250,"="&amp;data!$B3525,IPO!$J$2:$J$5250,"="&amp;data!$G3525),"")</f>
        <v/>
      </c>
      <c r="L3525" s="13">
        <f>SUMIFS(IPO!$E$2:$E$5250,IPO!$H$2:$H$5250,"="&amp;data!$B3525,IPO!$J$2:$J$5250,"="&amp;data!$G3525)</f>
        <v>0</v>
      </c>
      <c r="M3525" s="13">
        <f>SUMIFS(IPO!$F$2:$F$5250,IPO!$H$2:$H$5250,"="&amp;data!$B3525,IPO!$J$2:$J$5250,"="&amp;data!$G3525)</f>
        <v>0</v>
      </c>
      <c r="N3525" s="13"/>
      <c r="P3525" s="16">
        <f>COUNTIFS(equity_bonds!$H$2:$H$6414,"="&amp;data!$B3525,equity_bonds!$J$2:$J$6414,"="&amp;data!$G3525)</f>
        <v>0</v>
      </c>
      <c r="Q3525" s="16">
        <f>SUMIFS(equity_bonds!$B$2:$B$6414,equity_bonds!$H$2:$H$6414,"="&amp;data!$B3525,equity_bonds!$J$2:$J$6414,"="&amp;data!$G3525)</f>
        <v>0</v>
      </c>
      <c r="R3525" s="16" t="str">
        <f>IF(P3525=1,SUMIFS(equity_bonds!$C$2:$C$6414,equity_bonds!$H$2:$H$6414,"="&amp;data!$B3525,equity_bonds!$J$2:$J$6414,"="&amp;data!$G3525),"")</f>
        <v/>
      </c>
      <c r="S3525" s="16">
        <f>SUMIFS(equity_bonds!$E$2:$E$6414,equity_bonds!$H$2:$H$6414,"="&amp;data!$B3525,equity_bonds!$J$2:$J$6414,"="&amp;data!$G3525)</f>
        <v>0</v>
      </c>
      <c r="T3525" s="16">
        <f>SUMIFS(equity_bonds!$F$2:$F$6414,equity_bonds!$H$2:$H$6414,"="&amp;data!$B3525,equity_bonds!$J$2:$J$6414,"="&amp;data!$G3525)</f>
        <v>0</v>
      </c>
      <c r="U3525" s="16"/>
    </row>
    <row r="3526" spans="1:21" x14ac:dyDescent="0.25">
      <c r="A3526">
        <v>4671</v>
      </c>
      <c r="B3526">
        <v>2009</v>
      </c>
      <c r="C3526">
        <v>34</v>
      </c>
      <c r="D3526" t="s">
        <v>57</v>
      </c>
      <c r="E3526" t="s">
        <v>56</v>
      </c>
      <c r="F3526" t="s">
        <v>2615</v>
      </c>
      <c r="G3526" t="str">
        <f t="shared" si="55"/>
        <v>Winston Strawn</v>
      </c>
      <c r="I3526" s="13">
        <f>COUNTIFS(IPO!$J$2:$J$5250,"="&amp;data!$G3526,IPO!$H$2:$H$5250,"="&amp;data!$B3526)</f>
        <v>0</v>
      </c>
      <c r="J3526" s="13">
        <f>SUMIFS(IPO!$B$2:$B$5250,IPO!$H$2:$H$5250,"="&amp;data!$B3526,IPO!$J$2:$J$5250,"="&amp;data!$G3526)</f>
        <v>0</v>
      </c>
      <c r="K3526" s="13" t="str">
        <f>IF(I3526=1,SUMIFS(IPO!$C$2:$C$5250,IPO!$H$2:$H$5250,"="&amp;data!$B3526,IPO!$J$2:$J$5250,"="&amp;data!$G3526),"")</f>
        <v/>
      </c>
      <c r="L3526" s="13">
        <f>SUMIFS(IPO!$E$2:$E$5250,IPO!$H$2:$H$5250,"="&amp;data!$B3526,IPO!$J$2:$J$5250,"="&amp;data!$G3526)</f>
        <v>0</v>
      </c>
      <c r="M3526" s="13">
        <f>SUMIFS(IPO!$F$2:$F$5250,IPO!$H$2:$H$5250,"="&amp;data!$B3526,IPO!$J$2:$J$5250,"="&amp;data!$G3526)</f>
        <v>0</v>
      </c>
      <c r="N3526" s="13"/>
      <c r="P3526" s="16">
        <f>COUNTIFS(equity_bonds!$H$2:$H$6414,"="&amp;data!$B3526,equity_bonds!$J$2:$J$6414,"="&amp;data!$G3526)</f>
        <v>1</v>
      </c>
      <c r="Q3526" s="16">
        <f>SUMIFS(equity_bonds!$B$2:$B$6414,equity_bonds!$H$2:$H$6414,"="&amp;data!$B3526,equity_bonds!$J$2:$J$6414,"="&amp;data!$G3526)</f>
        <v>8387.6</v>
      </c>
      <c r="R3526" s="16">
        <f>IF(P3526=1,SUMIFS(equity_bonds!$C$2:$C$6414,equity_bonds!$H$2:$H$6414,"="&amp;data!$B3526,equity_bonds!$J$2:$J$6414,"="&amp;data!$G3526),"")</f>
        <v>57</v>
      </c>
      <c r="S3526" s="16">
        <f>SUMIFS(equity_bonds!$E$2:$E$6414,equity_bonds!$H$2:$H$6414,"="&amp;data!$B3526,equity_bonds!$J$2:$J$6414,"="&amp;data!$G3526)</f>
        <v>0.2</v>
      </c>
      <c r="T3526" s="16">
        <f>SUMIFS(equity_bonds!$F$2:$F$6414,equity_bonds!$H$2:$H$6414,"="&amp;data!$B3526,equity_bonds!$J$2:$J$6414,"="&amp;data!$G3526)</f>
        <v>6</v>
      </c>
      <c r="U3526" s="16"/>
    </row>
    <row r="3527" spans="1:21" x14ac:dyDescent="0.25">
      <c r="A3527">
        <v>4709</v>
      </c>
      <c r="B3527">
        <v>2009</v>
      </c>
      <c r="C3527">
        <v>153</v>
      </c>
      <c r="D3527" t="s">
        <v>341</v>
      </c>
      <c r="E3527" t="s">
        <v>583</v>
      </c>
      <c r="F3527" t="s">
        <v>583</v>
      </c>
      <c r="G3527" t="str">
        <f t="shared" si="55"/>
        <v>WolfBlock</v>
      </c>
      <c r="I3527" s="13">
        <f>COUNTIFS(IPO!$J$2:$J$5250,"="&amp;data!$G3527,IPO!$H$2:$H$5250,"="&amp;data!$B3527)</f>
        <v>0</v>
      </c>
      <c r="J3527" s="13">
        <f>SUMIFS(IPO!$B$2:$B$5250,IPO!$H$2:$H$5250,"="&amp;data!$B3527,IPO!$J$2:$J$5250,"="&amp;data!$G3527)</f>
        <v>0</v>
      </c>
      <c r="K3527" s="13" t="str">
        <f>IF(I3527=1,SUMIFS(IPO!$C$2:$C$5250,IPO!$H$2:$H$5250,"="&amp;data!$B3527,IPO!$J$2:$J$5250,"="&amp;data!$G3527),"")</f>
        <v/>
      </c>
      <c r="L3527" s="13">
        <f>SUMIFS(IPO!$E$2:$E$5250,IPO!$H$2:$H$5250,"="&amp;data!$B3527,IPO!$J$2:$J$5250,"="&amp;data!$G3527)</f>
        <v>0</v>
      </c>
      <c r="M3527" s="13">
        <f>SUMIFS(IPO!$F$2:$F$5250,IPO!$H$2:$H$5250,"="&amp;data!$B3527,IPO!$J$2:$J$5250,"="&amp;data!$G3527)</f>
        <v>0</v>
      </c>
      <c r="N3527" s="13"/>
      <c r="P3527" s="16">
        <f>COUNTIFS(equity_bonds!$H$2:$H$6414,"="&amp;data!$B3527,equity_bonds!$J$2:$J$6414,"="&amp;data!$G3527)</f>
        <v>0</v>
      </c>
      <c r="Q3527" s="16">
        <f>SUMIFS(equity_bonds!$B$2:$B$6414,equity_bonds!$H$2:$H$6414,"="&amp;data!$B3527,equity_bonds!$J$2:$J$6414,"="&amp;data!$G3527)</f>
        <v>0</v>
      </c>
      <c r="R3527" s="16" t="str">
        <f>IF(P3527=1,SUMIFS(equity_bonds!$C$2:$C$6414,equity_bonds!$H$2:$H$6414,"="&amp;data!$B3527,equity_bonds!$J$2:$J$6414,"="&amp;data!$G3527),"")</f>
        <v/>
      </c>
      <c r="S3527" s="16">
        <f>SUMIFS(equity_bonds!$E$2:$E$6414,equity_bonds!$H$2:$H$6414,"="&amp;data!$B3527,equity_bonds!$J$2:$J$6414,"="&amp;data!$G3527)</f>
        <v>0</v>
      </c>
      <c r="T3527" s="16">
        <f>SUMIFS(equity_bonds!$F$2:$F$6414,equity_bonds!$H$2:$H$6414,"="&amp;data!$B3527,equity_bonds!$J$2:$J$6414,"="&amp;data!$G3527)</f>
        <v>0</v>
      </c>
      <c r="U3527" s="16"/>
    </row>
    <row r="3528" spans="1:21" x14ac:dyDescent="0.25">
      <c r="A3528">
        <v>4721</v>
      </c>
      <c r="B3528">
        <v>2009</v>
      </c>
      <c r="C3528">
        <v>98</v>
      </c>
      <c r="D3528" t="s">
        <v>180</v>
      </c>
      <c r="E3528" t="s">
        <v>324</v>
      </c>
      <c r="F3528" t="s">
        <v>2738</v>
      </c>
      <c r="G3528" t="str">
        <f t="shared" si="55"/>
        <v>Womble Carlyle</v>
      </c>
      <c r="I3528" s="13">
        <f>COUNTIFS(IPO!$J$2:$J$5250,"="&amp;data!$G3528,IPO!$H$2:$H$5250,"="&amp;data!$B3528)</f>
        <v>0</v>
      </c>
      <c r="J3528" s="13">
        <f>SUMIFS(IPO!$B$2:$B$5250,IPO!$H$2:$H$5250,"="&amp;data!$B3528,IPO!$J$2:$J$5250,"="&amp;data!$G3528)</f>
        <v>0</v>
      </c>
      <c r="K3528" s="13" t="str">
        <f>IF(I3528=1,SUMIFS(IPO!$C$2:$C$5250,IPO!$H$2:$H$5250,"="&amp;data!$B3528,IPO!$J$2:$J$5250,"="&amp;data!$G3528),"")</f>
        <v/>
      </c>
      <c r="L3528" s="13">
        <f>SUMIFS(IPO!$E$2:$E$5250,IPO!$H$2:$H$5250,"="&amp;data!$B3528,IPO!$J$2:$J$5250,"="&amp;data!$G3528)</f>
        <v>0</v>
      </c>
      <c r="M3528" s="13">
        <f>SUMIFS(IPO!$F$2:$F$5250,IPO!$H$2:$H$5250,"="&amp;data!$B3528,IPO!$J$2:$J$5250,"="&amp;data!$G3528)</f>
        <v>0</v>
      </c>
      <c r="N3528" s="13"/>
      <c r="P3528" s="16">
        <f>COUNTIFS(equity_bonds!$H$2:$H$6414,"="&amp;data!$B3528,equity_bonds!$J$2:$J$6414,"="&amp;data!$G3528)</f>
        <v>1</v>
      </c>
      <c r="Q3528" s="16">
        <f>SUMIFS(equity_bonds!$B$2:$B$6414,equity_bonds!$H$2:$H$6414,"="&amp;data!$B3528,equity_bonds!$J$2:$J$6414,"="&amp;data!$G3528)</f>
        <v>1759</v>
      </c>
      <c r="R3528" s="16">
        <f>IF(P3528=1,SUMIFS(equity_bonds!$C$2:$C$6414,equity_bonds!$H$2:$H$6414,"="&amp;data!$B3528,equity_bonds!$J$2:$J$6414,"="&amp;data!$G3528),"")</f>
        <v>108</v>
      </c>
      <c r="S3528" s="16">
        <f>SUMIFS(equity_bonds!$E$2:$E$6414,equity_bonds!$H$2:$H$6414,"="&amp;data!$B3528,equity_bonds!$J$2:$J$6414,"="&amp;data!$G3528)</f>
        <v>0.1</v>
      </c>
      <c r="T3528" s="16">
        <f>SUMIFS(equity_bonds!$F$2:$F$6414,equity_bonds!$H$2:$H$6414,"="&amp;data!$B3528,equity_bonds!$J$2:$J$6414,"="&amp;data!$G3528)</f>
        <v>3</v>
      </c>
      <c r="U3528" s="16"/>
    </row>
    <row r="3529" spans="1:21" x14ac:dyDescent="0.25">
      <c r="A3529">
        <v>7</v>
      </c>
      <c r="B3529">
        <v>2010</v>
      </c>
      <c r="C3529">
        <v>188</v>
      </c>
      <c r="D3529" t="s">
        <v>375</v>
      </c>
      <c r="E3529" t="s">
        <v>465</v>
      </c>
      <c r="F3529" t="s">
        <v>465</v>
      </c>
      <c r="G3529" t="str">
        <f t="shared" si="55"/>
        <v>Adams and</v>
      </c>
      <c r="I3529" s="13">
        <v>1</v>
      </c>
      <c r="J3529" s="13">
        <v>85</v>
      </c>
      <c r="K3529" s="13">
        <v>61</v>
      </c>
      <c r="L3529" s="13">
        <v>0.2</v>
      </c>
      <c r="M3529" s="13">
        <v>1</v>
      </c>
      <c r="N3529" s="13"/>
      <c r="P3529" s="16">
        <f>COUNTIFS(equity_bonds!$H$2:$H$6414,"="&amp;data!$B3529,equity_bonds!$J$2:$J$6414,"="&amp;data!$G3529)</f>
        <v>0</v>
      </c>
      <c r="Q3529" s="16">
        <f>SUMIFS(equity_bonds!$B$2:$B$6414,equity_bonds!$H$2:$H$6414,"="&amp;data!$B3529,equity_bonds!$J$2:$J$6414,"="&amp;data!$G3529)</f>
        <v>0</v>
      </c>
      <c r="R3529" s="16" t="str">
        <f>IF(P3529=1,SUMIFS(equity_bonds!$C$2:$C$6414,equity_bonds!$H$2:$H$6414,"="&amp;data!$B3529,equity_bonds!$J$2:$J$6414,"="&amp;data!$G3529),"")</f>
        <v/>
      </c>
      <c r="S3529" s="16">
        <f>SUMIFS(equity_bonds!$E$2:$E$6414,equity_bonds!$H$2:$H$6414,"="&amp;data!$B3529,equity_bonds!$J$2:$J$6414,"="&amp;data!$G3529)</f>
        <v>0</v>
      </c>
      <c r="T3529" s="16">
        <f>SUMIFS(equity_bonds!$F$2:$F$6414,equity_bonds!$H$2:$H$6414,"="&amp;data!$B3529,equity_bonds!$J$2:$J$6414,"="&amp;data!$G3529)</f>
        <v>0</v>
      </c>
      <c r="U3529" s="16"/>
    </row>
    <row r="3530" spans="1:21" x14ac:dyDescent="0.25">
      <c r="A3530">
        <v>20</v>
      </c>
      <c r="B3530">
        <v>2010</v>
      </c>
      <c r="C3530">
        <v>116</v>
      </c>
      <c r="D3530" t="s">
        <v>327</v>
      </c>
      <c r="E3530" t="s">
        <v>466</v>
      </c>
      <c r="F3530" t="s">
        <v>466</v>
      </c>
      <c r="G3530" t="str">
        <f t="shared" si="55"/>
        <v>Akerman Senterfitt</v>
      </c>
      <c r="I3530" s="13">
        <f>COUNTIFS(IPO!$J$2:$J$5250,"="&amp;data!$G3530,IPO!$H$2:$H$5250,"="&amp;data!$B3530)</f>
        <v>0</v>
      </c>
      <c r="J3530" s="13">
        <f>SUMIFS(IPO!$B$2:$B$5250,IPO!$H$2:$H$5250,"="&amp;data!$B3530,IPO!$J$2:$J$5250,"="&amp;data!$G3530)</f>
        <v>0</v>
      </c>
      <c r="K3530" s="13" t="str">
        <f>IF(I3530=1,SUMIFS(IPO!$C$2:$C$5250,IPO!$H$2:$H$5250,"="&amp;data!$B3530,IPO!$J$2:$J$5250,"="&amp;data!$G3530),"")</f>
        <v/>
      </c>
      <c r="L3530" s="13">
        <f>SUMIFS(IPO!$E$2:$E$5250,IPO!$H$2:$H$5250,"="&amp;data!$B3530,IPO!$J$2:$J$5250,"="&amp;data!$G3530)</f>
        <v>0</v>
      </c>
      <c r="M3530" s="13">
        <f>SUMIFS(IPO!$F$2:$F$5250,IPO!$H$2:$H$5250,"="&amp;data!$B3530,IPO!$J$2:$J$5250,"="&amp;data!$G3530)</f>
        <v>0</v>
      </c>
      <c r="N3530" s="13"/>
      <c r="P3530" s="16">
        <f>COUNTIFS(equity_bonds!$H$2:$H$6414,"="&amp;data!$B3530,equity_bonds!$J$2:$J$6414,"="&amp;data!$G3530)</f>
        <v>0</v>
      </c>
      <c r="Q3530" s="16">
        <f>SUMIFS(equity_bonds!$B$2:$B$6414,equity_bonds!$H$2:$H$6414,"="&amp;data!$B3530,equity_bonds!$J$2:$J$6414,"="&amp;data!$G3530)</f>
        <v>0</v>
      </c>
      <c r="R3530" s="16" t="str">
        <f>IF(P3530=1,SUMIFS(equity_bonds!$C$2:$C$6414,equity_bonds!$H$2:$H$6414,"="&amp;data!$B3530,equity_bonds!$J$2:$J$6414,"="&amp;data!$G3530),"")</f>
        <v/>
      </c>
      <c r="S3530" s="16">
        <f>SUMIFS(equity_bonds!$E$2:$E$6414,equity_bonds!$H$2:$H$6414,"="&amp;data!$B3530,equity_bonds!$J$2:$J$6414,"="&amp;data!$G3530)</f>
        <v>0</v>
      </c>
      <c r="T3530" s="16">
        <f>SUMIFS(equity_bonds!$F$2:$F$6414,equity_bonds!$H$2:$H$6414,"="&amp;data!$B3530,equity_bonds!$J$2:$J$6414,"="&amp;data!$G3530)</f>
        <v>0</v>
      </c>
      <c r="U3530" s="16"/>
    </row>
    <row r="3531" spans="1:21" x14ac:dyDescent="0.25">
      <c r="A3531">
        <v>31</v>
      </c>
      <c r="B3531">
        <v>2010</v>
      </c>
      <c r="C3531">
        <v>31</v>
      </c>
      <c r="D3531" t="s">
        <v>64</v>
      </c>
      <c r="E3531" t="s">
        <v>524</v>
      </c>
      <c r="F3531" t="s">
        <v>524</v>
      </c>
      <c r="G3531" t="str">
        <f t="shared" si="55"/>
        <v>Akin Gump</v>
      </c>
      <c r="I3531" s="13">
        <f>COUNTIFS(IPO!$J$2:$J$5250,"="&amp;data!$G3531,IPO!$H$2:$H$5250,"="&amp;data!$B3531)</f>
        <v>0</v>
      </c>
      <c r="J3531" s="13">
        <f>SUMIFS(IPO!$B$2:$B$5250,IPO!$H$2:$H$5250,"="&amp;data!$B3531,IPO!$J$2:$J$5250,"="&amp;data!$G3531)</f>
        <v>0</v>
      </c>
      <c r="K3531" s="13" t="str">
        <f>IF(I3531=1,SUMIFS(IPO!$C$2:$C$5250,IPO!$H$2:$H$5250,"="&amp;data!$B3531,IPO!$J$2:$J$5250,"="&amp;data!$G3531),"")</f>
        <v/>
      </c>
      <c r="L3531" s="13">
        <f>SUMIFS(IPO!$E$2:$E$5250,IPO!$H$2:$H$5250,"="&amp;data!$B3531,IPO!$J$2:$J$5250,"="&amp;data!$G3531)</f>
        <v>0</v>
      </c>
      <c r="M3531" s="13">
        <f>SUMIFS(IPO!$F$2:$F$5250,IPO!$H$2:$H$5250,"="&amp;data!$B3531,IPO!$J$2:$J$5250,"="&amp;data!$G3531)</f>
        <v>0</v>
      </c>
      <c r="N3531" s="13"/>
      <c r="P3531" s="16">
        <f>COUNTIFS(equity_bonds!$H$2:$H$6414,"="&amp;data!$B3531,equity_bonds!$J$2:$J$6414,"="&amp;data!$G3531)</f>
        <v>2</v>
      </c>
      <c r="Q3531" s="16">
        <f>SUMIFS(equity_bonds!$B$2:$B$6414,equity_bonds!$H$2:$H$6414,"="&amp;data!$B3531,equity_bonds!$J$2:$J$6414,"="&amp;data!$G3531)</f>
        <v>20605.600000000002</v>
      </c>
      <c r="R3531" s="16" t="str">
        <f>IF(P3531=1,SUMIFS(equity_bonds!$C$2:$C$6414,equity_bonds!$H$2:$H$6414,"="&amp;data!$B3531,equity_bonds!$J$2:$J$6414,"="&amp;data!$G3531),"")</f>
        <v/>
      </c>
      <c r="S3531" s="16">
        <f>SUMIFS(equity_bonds!$E$2:$E$6414,equity_bonds!$H$2:$H$6414,"="&amp;data!$B3531,equity_bonds!$J$2:$J$6414,"="&amp;data!$G3531)</f>
        <v>0.6</v>
      </c>
      <c r="T3531" s="16">
        <f>SUMIFS(equity_bonds!$F$2:$F$6414,equity_bonds!$H$2:$H$6414,"="&amp;data!$B3531,equity_bonds!$J$2:$J$6414,"="&amp;data!$G3531)</f>
        <v>34</v>
      </c>
      <c r="U3531" s="16"/>
    </row>
    <row r="3532" spans="1:21" x14ac:dyDescent="0.25">
      <c r="A3532">
        <v>61</v>
      </c>
      <c r="B3532">
        <v>2010</v>
      </c>
      <c r="C3532">
        <v>160</v>
      </c>
      <c r="D3532" t="s">
        <v>350</v>
      </c>
      <c r="E3532" t="s">
        <v>584</v>
      </c>
      <c r="F3532" t="s">
        <v>584</v>
      </c>
      <c r="G3532" t="str">
        <f t="shared" si="55"/>
        <v>Allen Matkins</v>
      </c>
      <c r="I3532" s="13">
        <f>COUNTIFS(IPO!$J$2:$J$5250,"="&amp;data!$G3532,IPO!$H$2:$H$5250,"="&amp;data!$B3532)</f>
        <v>0</v>
      </c>
      <c r="J3532" s="13">
        <f>SUMIFS(IPO!$B$2:$B$5250,IPO!$H$2:$H$5250,"="&amp;data!$B3532,IPO!$J$2:$J$5250,"="&amp;data!$G3532)</f>
        <v>0</v>
      </c>
      <c r="K3532" s="13" t="str">
        <f>IF(I3532=1,SUMIFS(IPO!$C$2:$C$5250,IPO!$H$2:$H$5250,"="&amp;data!$B3532,IPO!$J$2:$J$5250,"="&amp;data!$G3532),"")</f>
        <v/>
      </c>
      <c r="L3532" s="13">
        <f>SUMIFS(IPO!$E$2:$E$5250,IPO!$H$2:$H$5250,"="&amp;data!$B3532,IPO!$J$2:$J$5250,"="&amp;data!$G3532)</f>
        <v>0</v>
      </c>
      <c r="M3532" s="13">
        <f>SUMIFS(IPO!$F$2:$F$5250,IPO!$H$2:$H$5250,"="&amp;data!$B3532,IPO!$J$2:$J$5250,"="&amp;data!$G3532)</f>
        <v>0</v>
      </c>
      <c r="N3532" s="13"/>
      <c r="P3532" s="16">
        <f>COUNTIFS(equity_bonds!$H$2:$H$6414,"="&amp;data!$B3532,equity_bonds!$J$2:$J$6414,"="&amp;data!$G3532)</f>
        <v>0</v>
      </c>
      <c r="Q3532" s="16">
        <f>SUMIFS(equity_bonds!$B$2:$B$6414,equity_bonds!$H$2:$H$6414,"="&amp;data!$B3532,equity_bonds!$J$2:$J$6414,"="&amp;data!$G3532)</f>
        <v>0</v>
      </c>
      <c r="R3532" s="16" t="str">
        <f>IF(P3532=1,SUMIFS(equity_bonds!$C$2:$C$6414,equity_bonds!$H$2:$H$6414,"="&amp;data!$B3532,equity_bonds!$J$2:$J$6414,"="&amp;data!$G3532),"")</f>
        <v/>
      </c>
      <c r="S3532" s="16">
        <f>SUMIFS(equity_bonds!$E$2:$E$6414,equity_bonds!$H$2:$H$6414,"="&amp;data!$B3532,equity_bonds!$J$2:$J$6414,"="&amp;data!$G3532)</f>
        <v>0</v>
      </c>
      <c r="T3532" s="16">
        <f>SUMIFS(equity_bonds!$F$2:$F$6414,equity_bonds!$H$2:$H$6414,"="&amp;data!$B3532,equity_bonds!$J$2:$J$6414,"="&amp;data!$G3532)</f>
        <v>0</v>
      </c>
      <c r="U3532" s="16"/>
    </row>
    <row r="3533" spans="1:21" x14ac:dyDescent="0.25">
      <c r="A3533">
        <v>92</v>
      </c>
      <c r="B3533">
        <v>2010</v>
      </c>
      <c r="C3533">
        <v>49</v>
      </c>
      <c r="D3533" t="s">
        <v>158</v>
      </c>
      <c r="E3533" t="s">
        <v>228</v>
      </c>
      <c r="F3533" t="s">
        <v>2668</v>
      </c>
      <c r="G3533" t="str">
        <f t="shared" si="55"/>
        <v>Alston Bird</v>
      </c>
      <c r="I3533" s="13">
        <f>COUNTIFS(IPO!$J$2:$J$5250,"="&amp;data!$G3533,IPO!$H$2:$H$5250,"="&amp;data!$B3533)</f>
        <v>0</v>
      </c>
      <c r="J3533" s="13">
        <f>SUMIFS(IPO!$B$2:$B$5250,IPO!$H$2:$H$5250,"="&amp;data!$B3533,IPO!$J$2:$J$5250,"="&amp;data!$G3533)</f>
        <v>0</v>
      </c>
      <c r="K3533" s="13" t="str">
        <f>IF(I3533=1,SUMIFS(IPO!$C$2:$C$5250,IPO!$H$2:$H$5250,"="&amp;data!$B3533,IPO!$J$2:$J$5250,"="&amp;data!$G3533),"")</f>
        <v/>
      </c>
      <c r="L3533" s="13">
        <f>SUMIFS(IPO!$E$2:$E$5250,IPO!$H$2:$H$5250,"="&amp;data!$B3533,IPO!$J$2:$J$5250,"="&amp;data!$G3533)</f>
        <v>0</v>
      </c>
      <c r="M3533" s="13">
        <f>SUMIFS(IPO!$F$2:$F$5250,IPO!$H$2:$H$5250,"="&amp;data!$B3533,IPO!$J$2:$J$5250,"="&amp;data!$G3533)</f>
        <v>0</v>
      </c>
      <c r="N3533" s="13"/>
      <c r="P3533" s="16">
        <f>COUNTIFS(equity_bonds!$H$2:$H$6414,"="&amp;data!$B3533,equity_bonds!$J$2:$J$6414,"="&amp;data!$G3533)</f>
        <v>1</v>
      </c>
      <c r="Q3533" s="16">
        <f>SUMIFS(equity_bonds!$B$2:$B$6414,equity_bonds!$H$2:$H$6414,"="&amp;data!$B3533,equity_bonds!$J$2:$J$6414,"="&amp;data!$G3533)</f>
        <v>16913</v>
      </c>
      <c r="R3533" s="16">
        <f>IF(P3533=1,SUMIFS(equity_bonds!$C$2:$C$6414,equity_bonds!$H$2:$H$6414,"="&amp;data!$B3533,equity_bonds!$J$2:$J$6414,"="&amp;data!$G3533),"")</f>
        <v>37</v>
      </c>
      <c r="S3533" s="16">
        <f>SUMIFS(equity_bonds!$E$2:$E$6414,equity_bonds!$H$2:$H$6414,"="&amp;data!$B3533,equity_bonds!$J$2:$J$6414,"="&amp;data!$G3533)</f>
        <v>0.4</v>
      </c>
      <c r="T3533" s="16">
        <f>SUMIFS(equity_bonds!$F$2:$F$6414,equity_bonds!$H$2:$H$6414,"="&amp;data!$B3533,equity_bonds!$J$2:$J$6414,"="&amp;data!$G3533)</f>
        <v>18</v>
      </c>
      <c r="U3533" s="16"/>
    </row>
    <row r="3534" spans="1:21" x14ac:dyDescent="0.25">
      <c r="A3534">
        <v>128</v>
      </c>
      <c r="B3534">
        <v>2010</v>
      </c>
      <c r="C3534">
        <v>115</v>
      </c>
      <c r="D3534" t="s">
        <v>398</v>
      </c>
      <c r="E3534" t="s">
        <v>512</v>
      </c>
      <c r="F3534" t="s">
        <v>512</v>
      </c>
      <c r="G3534" t="str">
        <f t="shared" si="55"/>
        <v>Andrews Kurth</v>
      </c>
      <c r="I3534" s="13">
        <f>COUNTIFS(IPO!$J$2:$J$5250,"="&amp;data!$G3534,IPO!$H$2:$H$5250,"="&amp;data!$B3534)</f>
        <v>0</v>
      </c>
      <c r="J3534" s="13">
        <f>SUMIFS(IPO!$B$2:$B$5250,IPO!$H$2:$H$5250,"="&amp;data!$B3534,IPO!$J$2:$J$5250,"="&amp;data!$G3534)</f>
        <v>0</v>
      </c>
      <c r="K3534" s="13" t="str">
        <f>IF(I3534=1,SUMIFS(IPO!$C$2:$C$5250,IPO!$H$2:$H$5250,"="&amp;data!$B3534,IPO!$J$2:$J$5250,"="&amp;data!$G3534),"")</f>
        <v/>
      </c>
      <c r="L3534" s="13">
        <f>SUMIFS(IPO!$E$2:$E$5250,IPO!$H$2:$H$5250,"="&amp;data!$B3534,IPO!$J$2:$J$5250,"="&amp;data!$G3534)</f>
        <v>0</v>
      </c>
      <c r="M3534" s="13">
        <f>SUMIFS(IPO!$F$2:$F$5250,IPO!$H$2:$H$5250,"="&amp;data!$B3534,IPO!$J$2:$J$5250,"="&amp;data!$G3534)</f>
        <v>0</v>
      </c>
      <c r="N3534" s="13"/>
      <c r="P3534" s="16">
        <f>COUNTIFS(equity_bonds!$H$2:$H$6414,"="&amp;data!$B3534,equity_bonds!$J$2:$J$6414,"="&amp;data!$G3534)</f>
        <v>1</v>
      </c>
      <c r="Q3534" s="16">
        <f>SUMIFS(equity_bonds!$B$2:$B$6414,equity_bonds!$H$2:$H$6414,"="&amp;data!$B3534,equity_bonds!$J$2:$J$6414,"="&amp;data!$G3534)</f>
        <v>16224</v>
      </c>
      <c r="R3534" s="16">
        <f>IF(P3534=1,SUMIFS(equity_bonds!$C$2:$C$6414,equity_bonds!$H$2:$H$6414,"="&amp;data!$B3534,equity_bonds!$J$2:$J$6414,"="&amp;data!$G3534),"")</f>
        <v>38</v>
      </c>
      <c r="S3534" s="16">
        <f>SUMIFS(equity_bonds!$E$2:$E$6414,equity_bonds!$H$2:$H$6414,"="&amp;data!$B3534,equity_bonds!$J$2:$J$6414,"="&amp;data!$G3534)</f>
        <v>0.4</v>
      </c>
      <c r="T3534" s="16">
        <f>SUMIFS(equity_bonds!$F$2:$F$6414,equity_bonds!$H$2:$H$6414,"="&amp;data!$B3534,equity_bonds!$J$2:$J$6414,"="&amp;data!$G3534)</f>
        <v>34</v>
      </c>
      <c r="U3534" s="16"/>
    </row>
    <row r="3535" spans="1:21" x14ac:dyDescent="0.25">
      <c r="A3535">
        <v>140</v>
      </c>
      <c r="B3535">
        <v>2010</v>
      </c>
      <c r="C3535">
        <v>124</v>
      </c>
      <c r="D3535" t="s">
        <v>378</v>
      </c>
      <c r="E3535" t="s">
        <v>480</v>
      </c>
      <c r="F3535" t="s">
        <v>480</v>
      </c>
      <c r="G3535" t="str">
        <f t="shared" si="55"/>
        <v>Arent Fox</v>
      </c>
      <c r="I3535" s="13">
        <f>COUNTIFS(IPO!$J$2:$J$5250,"="&amp;data!$G3535,IPO!$H$2:$H$5250,"="&amp;data!$B3535)</f>
        <v>0</v>
      </c>
      <c r="J3535" s="13">
        <f>SUMIFS(IPO!$B$2:$B$5250,IPO!$H$2:$H$5250,"="&amp;data!$B3535,IPO!$J$2:$J$5250,"="&amp;data!$G3535)</f>
        <v>0</v>
      </c>
      <c r="K3535" s="13" t="str">
        <f>IF(I3535=1,SUMIFS(IPO!$C$2:$C$5250,IPO!$H$2:$H$5250,"="&amp;data!$B3535,IPO!$J$2:$J$5250,"="&amp;data!$G3535),"")</f>
        <v/>
      </c>
      <c r="L3535" s="13">
        <f>SUMIFS(IPO!$E$2:$E$5250,IPO!$H$2:$H$5250,"="&amp;data!$B3535,IPO!$J$2:$J$5250,"="&amp;data!$G3535)</f>
        <v>0</v>
      </c>
      <c r="M3535" s="13">
        <f>SUMIFS(IPO!$F$2:$F$5250,IPO!$H$2:$H$5250,"="&amp;data!$B3535,IPO!$J$2:$J$5250,"="&amp;data!$G3535)</f>
        <v>0</v>
      </c>
      <c r="N3535" s="13"/>
      <c r="P3535" s="16">
        <f>COUNTIFS(equity_bonds!$H$2:$H$6414,"="&amp;data!$B3535,equity_bonds!$J$2:$J$6414,"="&amp;data!$G3535)</f>
        <v>1</v>
      </c>
      <c r="Q3535" s="16">
        <f>SUMIFS(equity_bonds!$B$2:$B$6414,equity_bonds!$H$2:$H$6414,"="&amp;data!$B3535,equity_bonds!$J$2:$J$6414,"="&amp;data!$G3535)</f>
        <v>2067.1999999999998</v>
      </c>
      <c r="R3535" s="16">
        <f>IF(P3535=1,SUMIFS(equity_bonds!$C$2:$C$6414,equity_bonds!$H$2:$H$6414,"="&amp;data!$B3535,equity_bonds!$J$2:$J$6414,"="&amp;data!$G3535),"")</f>
        <v>112</v>
      </c>
      <c r="S3535" s="16">
        <f>SUMIFS(equity_bonds!$E$2:$E$6414,equity_bonds!$H$2:$H$6414,"="&amp;data!$B3535,equity_bonds!$J$2:$J$6414,"="&amp;data!$G3535)</f>
        <v>0.1</v>
      </c>
      <c r="T3535" s="16">
        <f>SUMIFS(equity_bonds!$F$2:$F$6414,equity_bonds!$H$2:$H$6414,"="&amp;data!$B3535,equity_bonds!$J$2:$J$6414,"="&amp;data!$G3535)</f>
        <v>7</v>
      </c>
      <c r="U3535" s="16"/>
    </row>
    <row r="3536" spans="1:21" x14ac:dyDescent="0.25">
      <c r="A3536">
        <v>159</v>
      </c>
      <c r="B3536">
        <v>2010</v>
      </c>
      <c r="C3536">
        <v>195</v>
      </c>
      <c r="D3536" t="s">
        <v>5</v>
      </c>
      <c r="E3536" t="s">
        <v>585</v>
      </c>
      <c r="F3536" t="s">
        <v>585</v>
      </c>
      <c r="G3536" t="str">
        <f t="shared" si="55"/>
        <v>Armstrong Teasdale</v>
      </c>
      <c r="I3536" s="13">
        <f>COUNTIFS(IPO!$J$2:$J$5250,"="&amp;data!$G3536,IPO!$H$2:$H$5250,"="&amp;data!$B3536)</f>
        <v>0</v>
      </c>
      <c r="J3536" s="13">
        <f>SUMIFS(IPO!$B$2:$B$5250,IPO!$H$2:$H$5250,"="&amp;data!$B3536,IPO!$J$2:$J$5250,"="&amp;data!$G3536)</f>
        <v>0</v>
      </c>
      <c r="K3536" s="13" t="str">
        <f>IF(I3536=1,SUMIFS(IPO!$C$2:$C$5250,IPO!$H$2:$H$5250,"="&amp;data!$B3536,IPO!$J$2:$J$5250,"="&amp;data!$G3536),"")</f>
        <v/>
      </c>
      <c r="L3536" s="13">
        <f>SUMIFS(IPO!$E$2:$E$5250,IPO!$H$2:$H$5250,"="&amp;data!$B3536,IPO!$J$2:$J$5250,"="&amp;data!$G3536)</f>
        <v>0</v>
      </c>
      <c r="M3536" s="13">
        <f>SUMIFS(IPO!$F$2:$F$5250,IPO!$H$2:$H$5250,"="&amp;data!$B3536,IPO!$J$2:$J$5250,"="&amp;data!$G3536)</f>
        <v>0</v>
      </c>
      <c r="N3536" s="13"/>
      <c r="P3536" s="16">
        <f>COUNTIFS(equity_bonds!$H$2:$H$6414,"="&amp;data!$B3536,equity_bonds!$J$2:$J$6414,"="&amp;data!$G3536)</f>
        <v>0</v>
      </c>
      <c r="Q3536" s="16">
        <f>SUMIFS(equity_bonds!$B$2:$B$6414,equity_bonds!$H$2:$H$6414,"="&amp;data!$B3536,equity_bonds!$J$2:$J$6414,"="&amp;data!$G3536)</f>
        <v>0</v>
      </c>
      <c r="R3536" s="16" t="str">
        <f>IF(P3536=1,SUMIFS(equity_bonds!$C$2:$C$6414,equity_bonds!$H$2:$H$6414,"="&amp;data!$B3536,equity_bonds!$J$2:$J$6414,"="&amp;data!$G3536),"")</f>
        <v/>
      </c>
      <c r="S3536" s="16">
        <f>SUMIFS(equity_bonds!$E$2:$E$6414,equity_bonds!$H$2:$H$6414,"="&amp;data!$B3536,equity_bonds!$J$2:$J$6414,"="&amp;data!$G3536)</f>
        <v>0</v>
      </c>
      <c r="T3536" s="16">
        <f>SUMIFS(equity_bonds!$F$2:$F$6414,equity_bonds!$H$2:$H$6414,"="&amp;data!$B3536,equity_bonds!$J$2:$J$6414,"="&amp;data!$G3536)</f>
        <v>0</v>
      </c>
      <c r="U3536" s="16"/>
    </row>
    <row r="3537" spans="1:21" x14ac:dyDescent="0.25">
      <c r="A3537">
        <v>192</v>
      </c>
      <c r="B3537">
        <v>2010</v>
      </c>
      <c r="C3537">
        <v>54</v>
      </c>
      <c r="D3537" t="s">
        <v>138</v>
      </c>
      <c r="E3537" t="s">
        <v>7</v>
      </c>
      <c r="F3537" t="s">
        <v>2573</v>
      </c>
      <c r="G3537" t="str">
        <f t="shared" si="55"/>
        <v>Arnold Porter</v>
      </c>
      <c r="I3537" s="13">
        <f>COUNTIFS(IPO!$J$2:$J$5250,"="&amp;data!$G3537,IPO!$H$2:$H$5250,"="&amp;data!$B3537)</f>
        <v>0</v>
      </c>
      <c r="J3537" s="13">
        <f>SUMIFS(IPO!$B$2:$B$5250,IPO!$H$2:$H$5250,"="&amp;data!$B3537,IPO!$J$2:$J$5250,"="&amp;data!$G3537)</f>
        <v>0</v>
      </c>
      <c r="K3537" s="13" t="str">
        <f>IF(I3537=1,SUMIFS(IPO!$C$2:$C$5250,IPO!$H$2:$H$5250,"="&amp;data!$B3537,IPO!$J$2:$J$5250,"="&amp;data!$G3537),"")</f>
        <v/>
      </c>
      <c r="L3537" s="13">
        <f>SUMIFS(IPO!$E$2:$E$5250,IPO!$H$2:$H$5250,"="&amp;data!$B3537,IPO!$J$2:$J$5250,"="&amp;data!$G3537)</f>
        <v>0</v>
      </c>
      <c r="M3537" s="13">
        <f>SUMIFS(IPO!$F$2:$F$5250,IPO!$H$2:$H$5250,"="&amp;data!$B3537,IPO!$J$2:$J$5250,"="&amp;data!$G3537)</f>
        <v>0</v>
      </c>
      <c r="N3537" s="13"/>
      <c r="P3537" s="16">
        <f>COUNTIFS(equity_bonds!$H$2:$H$6414,"="&amp;data!$B3537,equity_bonds!$J$2:$J$6414,"="&amp;data!$G3537)</f>
        <v>1</v>
      </c>
      <c r="Q3537" s="16">
        <f>SUMIFS(equity_bonds!$B$2:$B$6414,equity_bonds!$H$2:$H$6414,"="&amp;data!$B3537,equity_bonds!$J$2:$J$6414,"="&amp;data!$G3537)</f>
        <v>2288.9</v>
      </c>
      <c r="R3537" s="16">
        <f>IF(P3537=1,SUMIFS(equity_bonds!$C$2:$C$6414,equity_bonds!$H$2:$H$6414,"="&amp;data!$B3537,equity_bonds!$J$2:$J$6414,"="&amp;data!$G3537),"")</f>
        <v>106</v>
      </c>
      <c r="S3537" s="16">
        <f>SUMIFS(equity_bonds!$E$2:$E$6414,equity_bonds!$H$2:$H$6414,"="&amp;data!$B3537,equity_bonds!$J$2:$J$6414,"="&amp;data!$G3537)</f>
        <v>0.1</v>
      </c>
      <c r="T3537" s="16">
        <f>SUMIFS(equity_bonds!$F$2:$F$6414,equity_bonds!$H$2:$H$6414,"="&amp;data!$B3537,equity_bonds!$J$2:$J$6414,"="&amp;data!$G3537)</f>
        <v>5</v>
      </c>
      <c r="U3537" s="16"/>
    </row>
    <row r="3538" spans="1:21" x14ac:dyDescent="0.25">
      <c r="A3538">
        <v>223</v>
      </c>
      <c r="B3538">
        <v>2010</v>
      </c>
      <c r="C3538">
        <v>164</v>
      </c>
      <c r="D3538" t="s">
        <v>402</v>
      </c>
      <c r="E3538" t="s">
        <v>248</v>
      </c>
      <c r="F3538" t="s">
        <v>2682</v>
      </c>
      <c r="G3538" t="str">
        <f t="shared" si="55"/>
        <v>Baker Daniels</v>
      </c>
      <c r="I3538" s="13">
        <f>COUNTIFS(IPO!$J$2:$J$5250,"="&amp;data!$G3538,IPO!$H$2:$H$5250,"="&amp;data!$B3538)</f>
        <v>0</v>
      </c>
      <c r="J3538" s="13">
        <f>SUMIFS(IPO!$B$2:$B$5250,IPO!$H$2:$H$5250,"="&amp;data!$B3538,IPO!$J$2:$J$5250,"="&amp;data!$G3538)</f>
        <v>0</v>
      </c>
      <c r="K3538" s="13" t="str">
        <f>IF(I3538=1,SUMIFS(IPO!$C$2:$C$5250,IPO!$H$2:$H$5250,"="&amp;data!$B3538,IPO!$J$2:$J$5250,"="&amp;data!$G3538),"")</f>
        <v/>
      </c>
      <c r="L3538" s="13">
        <f>SUMIFS(IPO!$E$2:$E$5250,IPO!$H$2:$H$5250,"="&amp;data!$B3538,IPO!$J$2:$J$5250,"="&amp;data!$G3538)</f>
        <v>0</v>
      </c>
      <c r="M3538" s="13">
        <f>SUMIFS(IPO!$F$2:$F$5250,IPO!$H$2:$H$5250,"="&amp;data!$B3538,IPO!$J$2:$J$5250,"="&amp;data!$G3538)</f>
        <v>0</v>
      </c>
      <c r="N3538" s="13"/>
      <c r="P3538" s="16">
        <f>COUNTIFS(equity_bonds!$H$2:$H$6414,"="&amp;data!$B3538,equity_bonds!$J$2:$J$6414,"="&amp;data!$G3538)</f>
        <v>1</v>
      </c>
      <c r="Q3538" s="16">
        <f>SUMIFS(equity_bonds!$B$2:$B$6414,equity_bonds!$H$2:$H$6414,"="&amp;data!$B3538,equity_bonds!$J$2:$J$6414,"="&amp;data!$G3538)</f>
        <v>5486.6</v>
      </c>
      <c r="R3538" s="16">
        <f>IF(P3538=1,SUMIFS(equity_bonds!$C$2:$C$6414,equity_bonds!$H$2:$H$6414,"="&amp;data!$B3538,equity_bonds!$J$2:$J$6414,"="&amp;data!$G3538),"")</f>
        <v>66</v>
      </c>
      <c r="S3538" s="16">
        <f>SUMIFS(equity_bonds!$E$2:$E$6414,equity_bonds!$H$2:$H$6414,"="&amp;data!$B3538,equity_bonds!$J$2:$J$6414,"="&amp;data!$G3538)</f>
        <v>0.1</v>
      </c>
      <c r="T3538" s="16">
        <f>SUMIFS(equity_bonds!$F$2:$F$6414,equity_bonds!$H$2:$H$6414,"="&amp;data!$B3538,equity_bonds!$J$2:$J$6414,"="&amp;data!$G3538)</f>
        <v>10</v>
      </c>
      <c r="U3538" s="16"/>
    </row>
    <row r="3539" spans="1:21" x14ac:dyDescent="0.25">
      <c r="A3539">
        <v>251</v>
      </c>
      <c r="B3539">
        <v>2010</v>
      </c>
      <c r="C3539">
        <v>85</v>
      </c>
      <c r="D3539" t="s">
        <v>217</v>
      </c>
      <c r="E3539" t="s">
        <v>8</v>
      </c>
      <c r="F3539" t="s">
        <v>2574</v>
      </c>
      <c r="G3539" t="str">
        <f t="shared" si="55"/>
        <v>Baker Hostetler</v>
      </c>
      <c r="I3539" s="13">
        <f>COUNTIFS(IPO!$J$2:$J$5250,"="&amp;data!$G3539,IPO!$H$2:$H$5250,"="&amp;data!$B3539)</f>
        <v>0</v>
      </c>
      <c r="J3539" s="13">
        <f>SUMIFS(IPO!$B$2:$B$5250,IPO!$H$2:$H$5250,"="&amp;data!$B3539,IPO!$J$2:$J$5250,"="&amp;data!$G3539)</f>
        <v>0</v>
      </c>
      <c r="K3539" s="13" t="str">
        <f>IF(I3539=1,SUMIFS(IPO!$C$2:$C$5250,IPO!$H$2:$H$5250,"="&amp;data!$B3539,IPO!$J$2:$J$5250,"="&amp;data!$G3539),"")</f>
        <v/>
      </c>
      <c r="L3539" s="13">
        <f>SUMIFS(IPO!$E$2:$E$5250,IPO!$H$2:$H$5250,"="&amp;data!$B3539,IPO!$J$2:$J$5250,"="&amp;data!$G3539)</f>
        <v>0</v>
      </c>
      <c r="M3539" s="13">
        <f>SUMIFS(IPO!$F$2:$F$5250,IPO!$H$2:$H$5250,"="&amp;data!$B3539,IPO!$J$2:$J$5250,"="&amp;data!$G3539)</f>
        <v>0</v>
      </c>
      <c r="N3539" s="13"/>
      <c r="P3539" s="16">
        <f>COUNTIFS(equity_bonds!$H$2:$H$6414,"="&amp;data!$B3539,equity_bonds!$J$2:$J$6414,"="&amp;data!$G3539)</f>
        <v>1</v>
      </c>
      <c r="Q3539" s="16">
        <f>SUMIFS(equity_bonds!$B$2:$B$6414,equity_bonds!$H$2:$H$6414,"="&amp;data!$B3539,equity_bonds!$J$2:$J$6414,"="&amp;data!$G3539)</f>
        <v>1754.4</v>
      </c>
      <c r="R3539" s="16">
        <f>IF(P3539=1,SUMIFS(equity_bonds!$C$2:$C$6414,equity_bonds!$H$2:$H$6414,"="&amp;data!$B3539,equity_bonds!$J$2:$J$6414,"="&amp;data!$G3539),"")</f>
        <v>121</v>
      </c>
      <c r="S3539" s="16">
        <f>SUMIFS(equity_bonds!$E$2:$E$6414,equity_bonds!$H$2:$H$6414,"="&amp;data!$B3539,equity_bonds!$J$2:$J$6414,"="&amp;data!$G3539)</f>
        <v>0.1</v>
      </c>
      <c r="T3539" s="16">
        <f>SUMIFS(equity_bonds!$F$2:$F$6414,equity_bonds!$H$2:$H$6414,"="&amp;data!$B3539,equity_bonds!$J$2:$J$6414,"="&amp;data!$G3539)</f>
        <v>14</v>
      </c>
      <c r="U3539" s="16"/>
    </row>
    <row r="3540" spans="1:21" x14ac:dyDescent="0.25">
      <c r="A3540">
        <v>282</v>
      </c>
      <c r="B3540">
        <v>2010</v>
      </c>
      <c r="C3540">
        <v>1</v>
      </c>
      <c r="D3540" t="s">
        <v>60</v>
      </c>
      <c r="E3540" t="s">
        <v>9</v>
      </c>
      <c r="F3540" t="s">
        <v>2575</v>
      </c>
      <c r="G3540" t="str">
        <f t="shared" si="55"/>
        <v>Baker McKenzie</v>
      </c>
      <c r="I3540" s="13">
        <f>COUNTIFS(IPO!$J$2:$J$5250,"="&amp;data!$G3540,IPO!$H$2:$H$5250,"="&amp;data!$B3540)</f>
        <v>1</v>
      </c>
      <c r="J3540" s="13">
        <f>SUMIFS(IPO!$B$2:$B$5250,IPO!$H$2:$H$5250,"="&amp;data!$B3540,IPO!$J$2:$J$5250,"="&amp;data!$G3540)</f>
        <v>179.7</v>
      </c>
      <c r="K3540" s="13">
        <f>IF(I3540=1,SUMIFS(IPO!$C$2:$C$5250,IPO!$H$2:$H$5250,"="&amp;data!$B3540,IPO!$J$2:$J$5250,"="&amp;data!$G3540),"")</f>
        <v>51</v>
      </c>
      <c r="L3540" s="13">
        <f>SUMIFS(IPO!$E$2:$E$5250,IPO!$H$2:$H$5250,"="&amp;data!$B3540,IPO!$J$2:$J$5250,"="&amp;data!$G3540)</f>
        <v>0.3</v>
      </c>
      <c r="M3540" s="13">
        <f>SUMIFS(IPO!$F$2:$F$5250,IPO!$H$2:$H$5250,"="&amp;data!$B3540,IPO!$J$2:$J$5250,"="&amp;data!$G3540)</f>
        <v>1</v>
      </c>
      <c r="N3540" s="13"/>
      <c r="P3540" s="16">
        <f>COUNTIFS(equity_bonds!$H$2:$H$6414,"="&amp;data!$B3540,equity_bonds!$J$2:$J$6414,"="&amp;data!$G3540)</f>
        <v>0</v>
      </c>
      <c r="Q3540" s="16">
        <f>SUMIFS(equity_bonds!$B$2:$B$6414,equity_bonds!$H$2:$H$6414,"="&amp;data!$B3540,equity_bonds!$J$2:$J$6414,"="&amp;data!$G3540)</f>
        <v>0</v>
      </c>
      <c r="R3540" s="16" t="str">
        <f>IF(P3540=1,SUMIFS(equity_bonds!$C$2:$C$6414,equity_bonds!$H$2:$H$6414,"="&amp;data!$B3540,equity_bonds!$J$2:$J$6414,"="&amp;data!$G3540),"")</f>
        <v/>
      </c>
      <c r="S3540" s="16">
        <f>SUMIFS(equity_bonds!$E$2:$E$6414,equity_bonds!$H$2:$H$6414,"="&amp;data!$B3540,equity_bonds!$J$2:$J$6414,"="&amp;data!$G3540)</f>
        <v>0</v>
      </c>
      <c r="T3540" s="16">
        <f>SUMIFS(equity_bonds!$F$2:$F$6414,equity_bonds!$H$2:$H$6414,"="&amp;data!$B3540,equity_bonds!$J$2:$J$6414,"="&amp;data!$G3540)</f>
        <v>0</v>
      </c>
      <c r="U3540" s="16"/>
    </row>
    <row r="3541" spans="1:21" x14ac:dyDescent="0.25">
      <c r="A3541">
        <v>313</v>
      </c>
      <c r="B3541">
        <v>2010</v>
      </c>
      <c r="C3541">
        <v>45</v>
      </c>
      <c r="D3541" t="s">
        <v>63</v>
      </c>
      <c r="E3541" t="s">
        <v>10</v>
      </c>
      <c r="F3541" t="s">
        <v>10</v>
      </c>
      <c r="G3541" t="str">
        <f t="shared" si="55"/>
        <v>Baker Botts</v>
      </c>
      <c r="I3541" s="13">
        <f>COUNTIFS(IPO!$J$2:$J$5250,"="&amp;data!$G3541,IPO!$H$2:$H$5250,"="&amp;data!$B3541)</f>
        <v>0</v>
      </c>
      <c r="J3541" s="13">
        <f>SUMIFS(IPO!$B$2:$B$5250,IPO!$H$2:$H$5250,"="&amp;data!$B3541,IPO!$J$2:$J$5250,"="&amp;data!$G3541)</f>
        <v>0</v>
      </c>
      <c r="K3541" s="13" t="str">
        <f>IF(I3541=1,SUMIFS(IPO!$C$2:$C$5250,IPO!$H$2:$H$5250,"="&amp;data!$B3541,IPO!$J$2:$J$5250,"="&amp;data!$G3541),"")</f>
        <v/>
      </c>
      <c r="L3541" s="13">
        <f>SUMIFS(IPO!$E$2:$E$5250,IPO!$H$2:$H$5250,"="&amp;data!$B3541,IPO!$J$2:$J$5250,"="&amp;data!$G3541)</f>
        <v>0</v>
      </c>
      <c r="M3541" s="13">
        <f>SUMIFS(IPO!$F$2:$F$5250,IPO!$H$2:$H$5250,"="&amp;data!$B3541,IPO!$J$2:$J$5250,"="&amp;data!$G3541)</f>
        <v>0</v>
      </c>
      <c r="N3541" s="13"/>
      <c r="P3541" s="16">
        <f>COUNTIFS(equity_bonds!$H$2:$H$6414,"="&amp;data!$B3541,equity_bonds!$J$2:$J$6414,"="&amp;data!$G3541)</f>
        <v>2</v>
      </c>
      <c r="Q3541" s="16">
        <f>SUMIFS(equity_bonds!$B$2:$B$6414,equity_bonds!$H$2:$H$6414,"="&amp;data!$B3541,equity_bonds!$J$2:$J$6414,"="&amp;data!$G3541)</f>
        <v>51776.7</v>
      </c>
      <c r="R3541" s="16" t="str">
        <f>IF(P3541=1,SUMIFS(equity_bonds!$C$2:$C$6414,equity_bonds!$H$2:$H$6414,"="&amp;data!$B3541,equity_bonds!$J$2:$J$6414,"="&amp;data!$G3541),"")</f>
        <v/>
      </c>
      <c r="S3541" s="16">
        <f>SUMIFS(equity_bonds!$E$2:$E$6414,equity_bonds!$H$2:$H$6414,"="&amp;data!$B3541,equity_bonds!$J$2:$J$6414,"="&amp;data!$G3541)</f>
        <v>1.3</v>
      </c>
      <c r="T3541" s="16">
        <f>SUMIFS(equity_bonds!$F$2:$F$6414,equity_bonds!$H$2:$H$6414,"="&amp;data!$B3541,equity_bonds!$J$2:$J$6414,"="&amp;data!$G3541)</f>
        <v>45</v>
      </c>
      <c r="U3541" s="16"/>
    </row>
    <row r="3542" spans="1:21" x14ac:dyDescent="0.25">
      <c r="A3542">
        <v>319</v>
      </c>
      <c r="B3542">
        <v>2010</v>
      </c>
      <c r="C3542">
        <v>114</v>
      </c>
      <c r="D3542" t="s">
        <v>342</v>
      </c>
      <c r="E3542" t="s">
        <v>586</v>
      </c>
      <c r="F3542" t="s">
        <v>2544</v>
      </c>
      <c r="G3542" t="str">
        <f t="shared" si="55"/>
        <v>Baker Donelson</v>
      </c>
      <c r="I3542" s="13">
        <f>COUNTIFS(IPO!$J$2:$J$5250,"="&amp;data!$G3542,IPO!$H$2:$H$5250,"="&amp;data!$B3542)</f>
        <v>1</v>
      </c>
      <c r="J3542" s="13">
        <f>SUMIFS(IPO!$B$2:$B$5250,IPO!$H$2:$H$5250,"="&amp;data!$B3542,IPO!$J$2:$J$5250,"="&amp;data!$G3542)</f>
        <v>841.9</v>
      </c>
      <c r="K3542" s="13">
        <f>IF(I3542=1,SUMIFS(IPO!$C$2:$C$5250,IPO!$H$2:$H$5250,"="&amp;data!$B3542,IPO!$J$2:$J$5250,"="&amp;data!$G3542),"")</f>
        <v>18</v>
      </c>
      <c r="L3542" s="13">
        <f>SUMIFS(IPO!$E$2:$E$5250,IPO!$H$2:$H$5250,"="&amp;data!$B3542,IPO!$J$2:$J$5250,"="&amp;data!$G3542)</f>
        <v>1.6</v>
      </c>
      <c r="M3542" s="13">
        <f>SUMIFS(IPO!$F$2:$F$5250,IPO!$H$2:$H$5250,"="&amp;data!$B3542,IPO!$J$2:$J$5250,"="&amp;data!$G3542)</f>
        <v>2</v>
      </c>
      <c r="N3542" s="13"/>
      <c r="P3542" s="16">
        <f>COUNTIFS(equity_bonds!$H$2:$H$6414,"="&amp;data!$B3542,equity_bonds!$J$2:$J$6414,"="&amp;data!$G3542)</f>
        <v>1</v>
      </c>
      <c r="Q3542" s="16">
        <f>SUMIFS(equity_bonds!$B$2:$B$6414,equity_bonds!$H$2:$H$6414,"="&amp;data!$B3542,equity_bonds!$J$2:$J$6414,"="&amp;data!$G3542)</f>
        <v>1461.9</v>
      </c>
      <c r="R3542" s="16">
        <f>IF(P3542=1,SUMIFS(equity_bonds!$C$2:$C$6414,equity_bonds!$H$2:$H$6414,"="&amp;data!$B3542,equity_bonds!$J$2:$J$6414,"="&amp;data!$G3542),"")</f>
        <v>129</v>
      </c>
      <c r="S3542" s="16">
        <f>SUMIFS(equity_bonds!$E$2:$E$6414,equity_bonds!$H$2:$H$6414,"="&amp;data!$B3542,equity_bonds!$J$2:$J$6414,"="&amp;data!$G3542)</f>
        <v>0</v>
      </c>
      <c r="T3542" s="16">
        <f>SUMIFS(equity_bonds!$F$2:$F$6414,equity_bonds!$H$2:$H$6414,"="&amp;data!$B3542,equity_bonds!$J$2:$J$6414,"="&amp;data!$G3542)</f>
        <v>7</v>
      </c>
      <c r="U3542" s="16"/>
    </row>
    <row r="3543" spans="1:21" x14ac:dyDescent="0.25">
      <c r="A3543">
        <v>336</v>
      </c>
      <c r="B3543">
        <v>2010</v>
      </c>
      <c r="C3543">
        <v>101</v>
      </c>
      <c r="D3543" t="s">
        <v>172</v>
      </c>
      <c r="E3543" t="s">
        <v>525</v>
      </c>
      <c r="F3543" t="s">
        <v>525</v>
      </c>
      <c r="G3543" t="str">
        <f t="shared" si="55"/>
        <v>Ballard Spahr</v>
      </c>
      <c r="I3543" s="13">
        <f>COUNTIFS(IPO!$J$2:$J$5250,"="&amp;data!$G3543,IPO!$H$2:$H$5250,"="&amp;data!$B3543)</f>
        <v>0</v>
      </c>
      <c r="J3543" s="13">
        <f>SUMIFS(IPO!$B$2:$B$5250,IPO!$H$2:$H$5250,"="&amp;data!$B3543,IPO!$J$2:$J$5250,"="&amp;data!$G3543)</f>
        <v>0</v>
      </c>
      <c r="K3543" s="13" t="str">
        <f>IF(I3543=1,SUMIFS(IPO!$C$2:$C$5250,IPO!$H$2:$H$5250,"="&amp;data!$B3543,IPO!$J$2:$J$5250,"="&amp;data!$G3543),"")</f>
        <v/>
      </c>
      <c r="L3543" s="13">
        <f>SUMIFS(IPO!$E$2:$E$5250,IPO!$H$2:$H$5250,"="&amp;data!$B3543,IPO!$J$2:$J$5250,"="&amp;data!$G3543)</f>
        <v>0</v>
      </c>
      <c r="M3543" s="13">
        <f>SUMIFS(IPO!$F$2:$F$5250,IPO!$H$2:$H$5250,"="&amp;data!$B3543,IPO!$J$2:$J$5250,"="&amp;data!$G3543)</f>
        <v>0</v>
      </c>
      <c r="N3543" s="13"/>
      <c r="P3543" s="16">
        <f>COUNTIFS(equity_bonds!$H$2:$H$6414,"="&amp;data!$B3543,equity_bonds!$J$2:$J$6414,"="&amp;data!$G3543)</f>
        <v>1</v>
      </c>
      <c r="Q3543" s="16">
        <f>SUMIFS(equity_bonds!$B$2:$B$6414,equity_bonds!$H$2:$H$6414,"="&amp;data!$B3543,equity_bonds!$J$2:$J$6414,"="&amp;data!$G3543)</f>
        <v>6336.7</v>
      </c>
      <c r="R3543" s="16">
        <f>IF(P3543=1,SUMIFS(equity_bonds!$C$2:$C$6414,equity_bonds!$H$2:$H$6414,"="&amp;data!$B3543,equity_bonds!$J$2:$J$6414,"="&amp;data!$G3543),"")</f>
        <v>62</v>
      </c>
      <c r="S3543" s="16">
        <f>SUMIFS(equity_bonds!$E$2:$E$6414,equity_bonds!$H$2:$H$6414,"="&amp;data!$B3543,equity_bonds!$J$2:$J$6414,"="&amp;data!$G3543)</f>
        <v>0.2</v>
      </c>
      <c r="T3543" s="16">
        <f>SUMIFS(equity_bonds!$F$2:$F$6414,equity_bonds!$H$2:$H$6414,"="&amp;data!$B3543,equity_bonds!$J$2:$J$6414,"="&amp;data!$G3543)</f>
        <v>16</v>
      </c>
      <c r="U3543" s="16"/>
    </row>
    <row r="3544" spans="1:21" x14ac:dyDescent="0.25">
      <c r="A3544">
        <v>366</v>
      </c>
      <c r="B3544">
        <v>2010</v>
      </c>
      <c r="C3544">
        <v>117</v>
      </c>
      <c r="D3544" t="s">
        <v>420</v>
      </c>
      <c r="E3544" t="s">
        <v>249</v>
      </c>
      <c r="F3544" t="s">
        <v>2683</v>
      </c>
      <c r="G3544" t="str">
        <f t="shared" si="55"/>
        <v>Barnes Thornburg</v>
      </c>
      <c r="I3544" s="13">
        <f>COUNTIFS(IPO!$J$2:$J$5250,"="&amp;data!$G3544,IPO!$H$2:$H$5250,"="&amp;data!$B3544)</f>
        <v>0</v>
      </c>
      <c r="J3544" s="13">
        <f>SUMIFS(IPO!$B$2:$B$5250,IPO!$H$2:$H$5250,"="&amp;data!$B3544,IPO!$J$2:$J$5250,"="&amp;data!$G3544)</f>
        <v>0</v>
      </c>
      <c r="K3544" s="13" t="str">
        <f>IF(I3544=1,SUMIFS(IPO!$C$2:$C$5250,IPO!$H$2:$H$5250,"="&amp;data!$B3544,IPO!$J$2:$J$5250,"="&amp;data!$G3544),"")</f>
        <v/>
      </c>
      <c r="L3544" s="13">
        <f>SUMIFS(IPO!$E$2:$E$5250,IPO!$H$2:$H$5250,"="&amp;data!$B3544,IPO!$J$2:$J$5250,"="&amp;data!$G3544)</f>
        <v>0</v>
      </c>
      <c r="M3544" s="13">
        <f>SUMIFS(IPO!$F$2:$F$5250,IPO!$H$2:$H$5250,"="&amp;data!$B3544,IPO!$J$2:$J$5250,"="&amp;data!$G3544)</f>
        <v>0</v>
      </c>
      <c r="N3544" s="13"/>
      <c r="P3544" s="16">
        <f>COUNTIFS(equity_bonds!$H$2:$H$6414,"="&amp;data!$B3544,equity_bonds!$J$2:$J$6414,"="&amp;data!$G3544)</f>
        <v>0</v>
      </c>
      <c r="Q3544" s="16">
        <f>SUMIFS(equity_bonds!$B$2:$B$6414,equity_bonds!$H$2:$H$6414,"="&amp;data!$B3544,equity_bonds!$J$2:$J$6414,"="&amp;data!$G3544)</f>
        <v>0</v>
      </c>
      <c r="R3544" s="16" t="str">
        <f>IF(P3544=1,SUMIFS(equity_bonds!$C$2:$C$6414,equity_bonds!$H$2:$H$6414,"="&amp;data!$B3544,equity_bonds!$J$2:$J$6414,"="&amp;data!$G3544),"")</f>
        <v/>
      </c>
      <c r="S3544" s="16">
        <f>SUMIFS(equity_bonds!$E$2:$E$6414,equity_bonds!$H$2:$H$6414,"="&amp;data!$B3544,equity_bonds!$J$2:$J$6414,"="&amp;data!$G3544)</f>
        <v>0</v>
      </c>
      <c r="T3544" s="16">
        <f>SUMIFS(equity_bonds!$F$2:$F$6414,equity_bonds!$H$2:$H$6414,"="&amp;data!$B3544,equity_bonds!$J$2:$J$6414,"="&amp;data!$G3544)</f>
        <v>0</v>
      </c>
      <c r="U3544" s="16"/>
    </row>
    <row r="3545" spans="1:21" x14ac:dyDescent="0.25">
      <c r="A3545">
        <v>400</v>
      </c>
      <c r="B3545">
        <v>2010</v>
      </c>
      <c r="C3545">
        <v>24</v>
      </c>
      <c r="D3545" t="s">
        <v>111</v>
      </c>
      <c r="E3545" t="s">
        <v>449</v>
      </c>
      <c r="F3545" t="s">
        <v>449</v>
      </c>
      <c r="G3545" t="str">
        <f t="shared" si="55"/>
        <v>Bingham McCutchen</v>
      </c>
      <c r="I3545" s="13">
        <f>COUNTIFS(IPO!$J$2:$J$5250,"="&amp;data!$G3545,IPO!$H$2:$H$5250,"="&amp;data!$B3545)</f>
        <v>1</v>
      </c>
      <c r="J3545" s="13">
        <f>SUMIFS(IPO!$B$2:$B$5250,IPO!$H$2:$H$5250,"="&amp;data!$B3545,IPO!$J$2:$J$5250,"="&amp;data!$G3545)</f>
        <v>972.5</v>
      </c>
      <c r="K3545" s="13">
        <f>IF(I3545=1,SUMIFS(IPO!$C$2:$C$5250,IPO!$H$2:$H$5250,"="&amp;data!$B3545,IPO!$J$2:$J$5250,"="&amp;data!$G3545),"")</f>
        <v>15</v>
      </c>
      <c r="L3545" s="13">
        <f>SUMIFS(IPO!$E$2:$E$5250,IPO!$H$2:$H$5250,"="&amp;data!$B3545,IPO!$J$2:$J$5250,"="&amp;data!$G3545)</f>
        <v>1.8</v>
      </c>
      <c r="M3545" s="13">
        <f>SUMIFS(IPO!$F$2:$F$5250,IPO!$H$2:$H$5250,"="&amp;data!$B3545,IPO!$J$2:$J$5250,"="&amp;data!$G3545)</f>
        <v>14</v>
      </c>
      <c r="N3545" s="13"/>
      <c r="P3545" s="16">
        <f>COUNTIFS(equity_bonds!$H$2:$H$6414,"="&amp;data!$B3545,equity_bonds!$J$2:$J$6414,"="&amp;data!$G3545)</f>
        <v>1</v>
      </c>
      <c r="Q3545" s="16">
        <f>SUMIFS(equity_bonds!$B$2:$B$6414,equity_bonds!$H$2:$H$6414,"="&amp;data!$B3545,equity_bonds!$J$2:$J$6414,"="&amp;data!$G3545)</f>
        <v>25544.3</v>
      </c>
      <c r="R3545" s="16">
        <f>IF(P3545=1,SUMIFS(equity_bonds!$C$2:$C$6414,equity_bonds!$H$2:$H$6414,"="&amp;data!$B3545,equity_bonds!$J$2:$J$6414,"="&amp;data!$G3545),"")</f>
        <v>25</v>
      </c>
      <c r="S3545" s="16">
        <f>SUMIFS(equity_bonds!$E$2:$E$6414,equity_bonds!$H$2:$H$6414,"="&amp;data!$B3545,equity_bonds!$J$2:$J$6414,"="&amp;data!$G3545)</f>
        <v>0.7</v>
      </c>
      <c r="T3545" s="16">
        <f>SUMIFS(equity_bonds!$F$2:$F$6414,equity_bonds!$H$2:$H$6414,"="&amp;data!$B3545,equity_bonds!$J$2:$J$6414,"="&amp;data!$G3545)</f>
        <v>52</v>
      </c>
      <c r="U3545" s="16"/>
    </row>
    <row r="3546" spans="1:21" x14ac:dyDescent="0.25">
      <c r="A3546">
        <v>423</v>
      </c>
      <c r="B3546">
        <v>2010</v>
      </c>
      <c r="C3546">
        <v>86</v>
      </c>
      <c r="D3546" t="s">
        <v>206</v>
      </c>
      <c r="E3546" t="s">
        <v>450</v>
      </c>
      <c r="F3546" t="s">
        <v>450</v>
      </c>
      <c r="G3546" t="str">
        <f t="shared" si="55"/>
        <v>Blank Rome</v>
      </c>
      <c r="I3546" s="13">
        <f>COUNTIFS(IPO!$J$2:$J$5250,"="&amp;data!$G3546,IPO!$H$2:$H$5250,"="&amp;data!$B3546)</f>
        <v>0</v>
      </c>
      <c r="J3546" s="13">
        <f>SUMIFS(IPO!$B$2:$B$5250,IPO!$H$2:$H$5250,"="&amp;data!$B3546,IPO!$J$2:$J$5250,"="&amp;data!$G3546)</f>
        <v>0</v>
      </c>
      <c r="K3546" s="13" t="str">
        <f>IF(I3546=1,SUMIFS(IPO!$C$2:$C$5250,IPO!$H$2:$H$5250,"="&amp;data!$B3546,IPO!$J$2:$J$5250,"="&amp;data!$G3546),"")</f>
        <v/>
      </c>
      <c r="L3546" s="13">
        <f>SUMIFS(IPO!$E$2:$E$5250,IPO!$H$2:$H$5250,"="&amp;data!$B3546,IPO!$J$2:$J$5250,"="&amp;data!$G3546)</f>
        <v>0</v>
      </c>
      <c r="M3546" s="13">
        <f>SUMIFS(IPO!$F$2:$F$5250,IPO!$H$2:$H$5250,"="&amp;data!$B3546,IPO!$J$2:$J$5250,"="&amp;data!$G3546)</f>
        <v>0</v>
      </c>
      <c r="N3546" s="13"/>
      <c r="P3546" s="16">
        <f>COUNTIFS(equity_bonds!$H$2:$H$6414,"="&amp;data!$B3546,equity_bonds!$J$2:$J$6414,"="&amp;data!$G3546)</f>
        <v>1</v>
      </c>
      <c r="Q3546" s="16">
        <f>SUMIFS(equity_bonds!$B$2:$B$6414,equity_bonds!$H$2:$H$6414,"="&amp;data!$B3546,equity_bonds!$J$2:$J$6414,"="&amp;data!$G3546)</f>
        <v>3479.5</v>
      </c>
      <c r="R3546" s="16">
        <f>IF(P3546=1,SUMIFS(equity_bonds!$C$2:$C$6414,equity_bonds!$H$2:$H$6414,"="&amp;data!$B3546,equity_bonds!$J$2:$J$6414,"="&amp;data!$G3546),"")</f>
        <v>89</v>
      </c>
      <c r="S3546" s="16">
        <f>SUMIFS(equity_bonds!$E$2:$E$6414,equity_bonds!$H$2:$H$6414,"="&amp;data!$B3546,equity_bonds!$J$2:$J$6414,"="&amp;data!$G3546)</f>
        <v>0.1</v>
      </c>
      <c r="T3546" s="16">
        <f>SUMIFS(equity_bonds!$F$2:$F$6414,equity_bonds!$H$2:$H$6414,"="&amp;data!$B3546,equity_bonds!$J$2:$J$6414,"="&amp;data!$G3546)</f>
        <v>18</v>
      </c>
      <c r="U3546" s="16"/>
    </row>
    <row r="3547" spans="1:21" x14ac:dyDescent="0.25">
      <c r="A3547">
        <v>435</v>
      </c>
      <c r="B3547">
        <v>2010</v>
      </c>
      <c r="C3547">
        <v>89</v>
      </c>
      <c r="D3547" t="s">
        <v>219</v>
      </c>
      <c r="E3547" t="s">
        <v>587</v>
      </c>
      <c r="F3547" t="s">
        <v>2545</v>
      </c>
      <c r="G3547" t="str">
        <f t="shared" si="55"/>
        <v>Boies Schiller</v>
      </c>
      <c r="I3547" s="13">
        <f>COUNTIFS(IPO!$J$2:$J$5250,"="&amp;data!$G3547,IPO!$H$2:$H$5250,"="&amp;data!$B3547)</f>
        <v>0</v>
      </c>
      <c r="J3547" s="13">
        <f>SUMIFS(IPO!$B$2:$B$5250,IPO!$H$2:$H$5250,"="&amp;data!$B3547,IPO!$J$2:$J$5250,"="&amp;data!$G3547)</f>
        <v>0</v>
      </c>
      <c r="K3547" s="13" t="str">
        <f>IF(I3547=1,SUMIFS(IPO!$C$2:$C$5250,IPO!$H$2:$H$5250,"="&amp;data!$B3547,IPO!$J$2:$J$5250,"="&amp;data!$G3547),"")</f>
        <v/>
      </c>
      <c r="L3547" s="13">
        <f>SUMIFS(IPO!$E$2:$E$5250,IPO!$H$2:$H$5250,"="&amp;data!$B3547,IPO!$J$2:$J$5250,"="&amp;data!$G3547)</f>
        <v>0</v>
      </c>
      <c r="M3547" s="13">
        <f>SUMIFS(IPO!$F$2:$F$5250,IPO!$H$2:$H$5250,"="&amp;data!$B3547,IPO!$J$2:$J$5250,"="&amp;data!$G3547)</f>
        <v>0</v>
      </c>
      <c r="N3547" s="13"/>
      <c r="P3547" s="16">
        <f>COUNTIFS(equity_bonds!$H$2:$H$6414,"="&amp;data!$B3547,equity_bonds!$J$2:$J$6414,"="&amp;data!$G3547)</f>
        <v>0</v>
      </c>
      <c r="Q3547" s="16">
        <f>SUMIFS(equity_bonds!$B$2:$B$6414,equity_bonds!$H$2:$H$6414,"="&amp;data!$B3547,equity_bonds!$J$2:$J$6414,"="&amp;data!$G3547)</f>
        <v>0</v>
      </c>
      <c r="R3547" s="16" t="str">
        <f>IF(P3547=1,SUMIFS(equity_bonds!$C$2:$C$6414,equity_bonds!$H$2:$H$6414,"="&amp;data!$B3547,equity_bonds!$J$2:$J$6414,"="&amp;data!$G3547),"")</f>
        <v/>
      </c>
      <c r="S3547" s="16">
        <f>SUMIFS(equity_bonds!$E$2:$E$6414,equity_bonds!$H$2:$H$6414,"="&amp;data!$B3547,equity_bonds!$J$2:$J$6414,"="&amp;data!$G3547)</f>
        <v>0</v>
      </c>
      <c r="T3547" s="16">
        <f>SUMIFS(equity_bonds!$F$2:$F$6414,equity_bonds!$H$2:$H$6414,"="&amp;data!$B3547,equity_bonds!$J$2:$J$6414,"="&amp;data!$G3547)</f>
        <v>0</v>
      </c>
      <c r="U3547" s="16"/>
    </row>
    <row r="3548" spans="1:21" x14ac:dyDescent="0.25">
      <c r="A3548">
        <v>453</v>
      </c>
      <c r="B3548">
        <v>2010</v>
      </c>
      <c r="C3548">
        <v>98</v>
      </c>
      <c r="D3548" t="s">
        <v>401</v>
      </c>
      <c r="E3548" t="s">
        <v>481</v>
      </c>
      <c r="F3548" t="s">
        <v>2769</v>
      </c>
      <c r="G3548" t="str">
        <f t="shared" si="55"/>
        <v>Bracewell Giuliani</v>
      </c>
      <c r="I3548" s="13">
        <f>COUNTIFS(IPO!$J$2:$J$5250,"="&amp;data!$G3548,IPO!$H$2:$H$5250,"="&amp;data!$B3548)</f>
        <v>0</v>
      </c>
      <c r="J3548" s="13">
        <f>SUMIFS(IPO!$B$2:$B$5250,IPO!$H$2:$H$5250,"="&amp;data!$B3548,IPO!$J$2:$J$5250,"="&amp;data!$G3548)</f>
        <v>0</v>
      </c>
      <c r="K3548" s="13" t="str">
        <f>IF(I3548=1,SUMIFS(IPO!$C$2:$C$5250,IPO!$H$2:$H$5250,"="&amp;data!$B3548,IPO!$J$2:$J$5250,"="&amp;data!$G3548),"")</f>
        <v/>
      </c>
      <c r="L3548" s="13">
        <f>SUMIFS(IPO!$E$2:$E$5250,IPO!$H$2:$H$5250,"="&amp;data!$B3548,IPO!$J$2:$J$5250,"="&amp;data!$G3548)</f>
        <v>0</v>
      </c>
      <c r="M3548" s="13">
        <f>SUMIFS(IPO!$F$2:$F$5250,IPO!$H$2:$H$5250,"="&amp;data!$B3548,IPO!$J$2:$J$5250,"="&amp;data!$G3548)</f>
        <v>0</v>
      </c>
      <c r="N3548" s="13"/>
      <c r="P3548" s="16">
        <f>COUNTIFS(equity_bonds!$H$2:$H$6414,"="&amp;data!$B3548,equity_bonds!$J$2:$J$6414,"="&amp;data!$G3548)</f>
        <v>1</v>
      </c>
      <c r="Q3548" s="16">
        <f>SUMIFS(equity_bonds!$B$2:$B$6414,equity_bonds!$H$2:$H$6414,"="&amp;data!$B3548,equity_bonds!$J$2:$J$6414,"="&amp;data!$G3548)</f>
        <v>18921.3</v>
      </c>
      <c r="R3548" s="16">
        <f>IF(P3548=1,SUMIFS(equity_bonds!$C$2:$C$6414,equity_bonds!$H$2:$H$6414,"="&amp;data!$B3548,equity_bonds!$J$2:$J$6414,"="&amp;data!$G3548),"")</f>
        <v>33</v>
      </c>
      <c r="S3548" s="16">
        <f>SUMIFS(equity_bonds!$E$2:$E$6414,equity_bonds!$H$2:$H$6414,"="&amp;data!$B3548,equity_bonds!$J$2:$J$6414,"="&amp;data!$G3548)</f>
        <v>0.5</v>
      </c>
      <c r="T3548" s="16">
        <f>SUMIFS(equity_bonds!$F$2:$F$6414,equity_bonds!$H$2:$H$6414,"="&amp;data!$B3548,equity_bonds!$J$2:$J$6414,"="&amp;data!$G3548)</f>
        <v>23</v>
      </c>
      <c r="U3548" s="16"/>
    </row>
    <row r="3549" spans="1:21" x14ac:dyDescent="0.25">
      <c r="A3549">
        <v>465</v>
      </c>
      <c r="B3549">
        <v>2010</v>
      </c>
      <c r="C3549">
        <v>148</v>
      </c>
      <c r="D3549" t="s">
        <v>381</v>
      </c>
      <c r="E3549" t="s">
        <v>588</v>
      </c>
      <c r="F3549" t="s">
        <v>588</v>
      </c>
      <c r="G3549" t="str">
        <f t="shared" si="55"/>
        <v>Bradley Arant</v>
      </c>
      <c r="I3549" s="13">
        <f>COUNTIFS(IPO!$J$2:$J$5250,"="&amp;data!$G3549,IPO!$H$2:$H$5250,"="&amp;data!$B3549)</f>
        <v>0</v>
      </c>
      <c r="J3549" s="13">
        <f>SUMIFS(IPO!$B$2:$B$5250,IPO!$H$2:$H$5250,"="&amp;data!$B3549,IPO!$J$2:$J$5250,"="&amp;data!$G3549)</f>
        <v>0</v>
      </c>
      <c r="K3549" s="13" t="str">
        <f>IF(I3549=1,SUMIFS(IPO!$C$2:$C$5250,IPO!$H$2:$H$5250,"="&amp;data!$B3549,IPO!$J$2:$J$5250,"="&amp;data!$G3549),"")</f>
        <v/>
      </c>
      <c r="L3549" s="13">
        <f>SUMIFS(IPO!$E$2:$E$5250,IPO!$H$2:$H$5250,"="&amp;data!$B3549,IPO!$J$2:$J$5250,"="&amp;data!$G3549)</f>
        <v>0</v>
      </c>
      <c r="M3549" s="13">
        <f>SUMIFS(IPO!$F$2:$F$5250,IPO!$H$2:$H$5250,"="&amp;data!$B3549,IPO!$J$2:$J$5250,"="&amp;data!$G3549)</f>
        <v>0</v>
      </c>
      <c r="N3549" s="13"/>
      <c r="P3549" s="16">
        <f>COUNTIFS(equity_bonds!$H$2:$H$6414,"="&amp;data!$B3549,equity_bonds!$J$2:$J$6414,"="&amp;data!$G3549)</f>
        <v>0</v>
      </c>
      <c r="Q3549" s="16">
        <f>SUMIFS(equity_bonds!$B$2:$B$6414,equity_bonds!$H$2:$H$6414,"="&amp;data!$B3549,equity_bonds!$J$2:$J$6414,"="&amp;data!$G3549)</f>
        <v>0</v>
      </c>
      <c r="R3549" s="16" t="str">
        <f>IF(P3549=1,SUMIFS(equity_bonds!$C$2:$C$6414,equity_bonds!$H$2:$H$6414,"="&amp;data!$B3549,equity_bonds!$J$2:$J$6414,"="&amp;data!$G3549),"")</f>
        <v/>
      </c>
      <c r="S3549" s="16">
        <f>SUMIFS(equity_bonds!$E$2:$E$6414,equity_bonds!$H$2:$H$6414,"="&amp;data!$B3549,equity_bonds!$J$2:$J$6414,"="&amp;data!$G3549)</f>
        <v>0</v>
      </c>
      <c r="T3549" s="16">
        <f>SUMIFS(equity_bonds!$F$2:$F$6414,equity_bonds!$H$2:$H$6414,"="&amp;data!$B3549,equity_bonds!$J$2:$J$6414,"="&amp;data!$G3549)</f>
        <v>0</v>
      </c>
      <c r="U3549" s="16"/>
    </row>
    <row r="3550" spans="1:21" x14ac:dyDescent="0.25">
      <c r="A3550">
        <v>512</v>
      </c>
      <c r="B3550">
        <v>2010</v>
      </c>
      <c r="C3550">
        <v>162</v>
      </c>
      <c r="D3550" t="s">
        <v>397</v>
      </c>
      <c r="E3550" t="s">
        <v>589</v>
      </c>
      <c r="F3550" t="s">
        <v>589</v>
      </c>
      <c r="G3550" t="str">
        <f t="shared" si="55"/>
        <v>Brown Rudnick</v>
      </c>
      <c r="I3550" s="13">
        <f>COUNTIFS(IPO!$J$2:$J$5250,"="&amp;data!$G3550,IPO!$H$2:$H$5250,"="&amp;data!$B3550)</f>
        <v>0</v>
      </c>
      <c r="J3550" s="13">
        <f>SUMIFS(IPO!$B$2:$B$5250,IPO!$H$2:$H$5250,"="&amp;data!$B3550,IPO!$J$2:$J$5250,"="&amp;data!$G3550)</f>
        <v>0</v>
      </c>
      <c r="K3550" s="13" t="str">
        <f>IF(I3550=1,SUMIFS(IPO!$C$2:$C$5250,IPO!$H$2:$H$5250,"="&amp;data!$B3550,IPO!$J$2:$J$5250,"="&amp;data!$G3550),"")</f>
        <v/>
      </c>
      <c r="L3550" s="13">
        <f>SUMIFS(IPO!$E$2:$E$5250,IPO!$H$2:$H$5250,"="&amp;data!$B3550,IPO!$J$2:$J$5250,"="&amp;data!$G3550)</f>
        <v>0</v>
      </c>
      <c r="M3550" s="13">
        <f>SUMIFS(IPO!$F$2:$F$5250,IPO!$H$2:$H$5250,"="&amp;data!$B3550,IPO!$J$2:$J$5250,"="&amp;data!$G3550)</f>
        <v>0</v>
      </c>
      <c r="N3550" s="13"/>
      <c r="P3550" s="16">
        <f>COUNTIFS(equity_bonds!$H$2:$H$6414,"="&amp;data!$B3550,equity_bonds!$J$2:$J$6414,"="&amp;data!$G3550)</f>
        <v>0</v>
      </c>
      <c r="Q3550" s="16">
        <f>SUMIFS(equity_bonds!$B$2:$B$6414,equity_bonds!$H$2:$H$6414,"="&amp;data!$B3550,equity_bonds!$J$2:$J$6414,"="&amp;data!$G3550)</f>
        <v>0</v>
      </c>
      <c r="R3550" s="16" t="str">
        <f>IF(P3550=1,SUMIFS(equity_bonds!$C$2:$C$6414,equity_bonds!$H$2:$H$6414,"="&amp;data!$B3550,equity_bonds!$J$2:$J$6414,"="&amp;data!$G3550),"")</f>
        <v/>
      </c>
      <c r="S3550" s="16">
        <f>SUMIFS(equity_bonds!$E$2:$E$6414,equity_bonds!$H$2:$H$6414,"="&amp;data!$B3550,equity_bonds!$J$2:$J$6414,"="&amp;data!$G3550)</f>
        <v>0</v>
      </c>
      <c r="T3550" s="16">
        <f>SUMIFS(equity_bonds!$F$2:$F$6414,equity_bonds!$H$2:$H$6414,"="&amp;data!$B3550,equity_bonds!$J$2:$J$6414,"="&amp;data!$G3550)</f>
        <v>0</v>
      </c>
      <c r="U3550" s="16"/>
    </row>
    <row r="3551" spans="1:21" x14ac:dyDescent="0.25">
      <c r="A3551">
        <v>527</v>
      </c>
      <c r="B3551">
        <v>2010</v>
      </c>
      <c r="C3551">
        <v>172</v>
      </c>
      <c r="D3551" t="s">
        <v>380</v>
      </c>
      <c r="E3551" t="s">
        <v>590</v>
      </c>
      <c r="F3551" t="s">
        <v>590</v>
      </c>
      <c r="G3551" t="str">
        <f t="shared" si="55"/>
        <v>Brownstein Hyatt</v>
      </c>
      <c r="I3551" s="13">
        <f>COUNTIFS(IPO!$J$2:$J$5250,"="&amp;data!$G3551,IPO!$H$2:$H$5250,"="&amp;data!$B3551)</f>
        <v>0</v>
      </c>
      <c r="J3551" s="13">
        <f>SUMIFS(IPO!$B$2:$B$5250,IPO!$H$2:$H$5250,"="&amp;data!$B3551,IPO!$J$2:$J$5250,"="&amp;data!$G3551)</f>
        <v>0</v>
      </c>
      <c r="K3551" s="13" t="str">
        <f>IF(I3551=1,SUMIFS(IPO!$C$2:$C$5250,IPO!$H$2:$H$5250,"="&amp;data!$B3551,IPO!$J$2:$J$5250,"="&amp;data!$G3551),"")</f>
        <v/>
      </c>
      <c r="L3551" s="13">
        <f>SUMIFS(IPO!$E$2:$E$5250,IPO!$H$2:$H$5250,"="&amp;data!$B3551,IPO!$J$2:$J$5250,"="&amp;data!$G3551)</f>
        <v>0</v>
      </c>
      <c r="M3551" s="13">
        <f>SUMIFS(IPO!$F$2:$F$5250,IPO!$H$2:$H$5250,"="&amp;data!$B3551,IPO!$J$2:$J$5250,"="&amp;data!$G3551)</f>
        <v>0</v>
      </c>
      <c r="N3551" s="13"/>
      <c r="P3551" s="16">
        <f>COUNTIFS(equity_bonds!$H$2:$H$6414,"="&amp;data!$B3551,equity_bonds!$J$2:$J$6414,"="&amp;data!$G3551)</f>
        <v>0</v>
      </c>
      <c r="Q3551" s="16">
        <f>SUMIFS(equity_bonds!$B$2:$B$6414,equity_bonds!$H$2:$H$6414,"="&amp;data!$B3551,equity_bonds!$J$2:$J$6414,"="&amp;data!$G3551)</f>
        <v>0</v>
      </c>
      <c r="R3551" s="16" t="str">
        <f>IF(P3551=1,SUMIFS(equity_bonds!$C$2:$C$6414,equity_bonds!$H$2:$H$6414,"="&amp;data!$B3551,equity_bonds!$J$2:$J$6414,"="&amp;data!$G3551),"")</f>
        <v/>
      </c>
      <c r="S3551" s="16">
        <f>SUMIFS(equity_bonds!$E$2:$E$6414,equity_bonds!$H$2:$H$6414,"="&amp;data!$B3551,equity_bonds!$J$2:$J$6414,"="&amp;data!$G3551)</f>
        <v>0</v>
      </c>
      <c r="T3551" s="16">
        <f>SUMIFS(equity_bonds!$F$2:$F$6414,equity_bonds!$H$2:$H$6414,"="&amp;data!$B3551,equity_bonds!$J$2:$J$6414,"="&amp;data!$G3551)</f>
        <v>0</v>
      </c>
      <c r="U3551" s="16"/>
    </row>
    <row r="3552" spans="1:21" x14ac:dyDescent="0.25">
      <c r="A3552">
        <v>557</v>
      </c>
      <c r="B3552">
        <v>2010</v>
      </c>
      <c r="C3552">
        <v>48</v>
      </c>
      <c r="D3552" t="s">
        <v>196</v>
      </c>
      <c r="E3552" t="s">
        <v>126</v>
      </c>
      <c r="F3552" t="s">
        <v>126</v>
      </c>
      <c r="G3552" t="str">
        <f t="shared" si="55"/>
        <v>Bryan Cave</v>
      </c>
      <c r="I3552" s="13">
        <f>COUNTIFS(IPO!$J$2:$J$5250,"="&amp;data!$G3552,IPO!$H$2:$H$5250,"="&amp;data!$B3552)</f>
        <v>0</v>
      </c>
      <c r="J3552" s="13">
        <f>SUMIFS(IPO!$B$2:$B$5250,IPO!$H$2:$H$5250,"="&amp;data!$B3552,IPO!$J$2:$J$5250,"="&amp;data!$G3552)</f>
        <v>0</v>
      </c>
      <c r="K3552" s="13" t="str">
        <f>IF(I3552=1,SUMIFS(IPO!$C$2:$C$5250,IPO!$H$2:$H$5250,"="&amp;data!$B3552,IPO!$J$2:$J$5250,"="&amp;data!$G3552),"")</f>
        <v/>
      </c>
      <c r="L3552" s="13">
        <f>SUMIFS(IPO!$E$2:$E$5250,IPO!$H$2:$H$5250,"="&amp;data!$B3552,IPO!$J$2:$J$5250,"="&amp;data!$G3552)</f>
        <v>0</v>
      </c>
      <c r="M3552" s="13">
        <f>SUMIFS(IPO!$F$2:$F$5250,IPO!$H$2:$H$5250,"="&amp;data!$B3552,IPO!$J$2:$J$5250,"="&amp;data!$G3552)</f>
        <v>0</v>
      </c>
      <c r="N3552" s="13"/>
      <c r="P3552" s="16">
        <f>COUNTIFS(equity_bonds!$H$2:$H$6414,"="&amp;data!$B3552,equity_bonds!$J$2:$J$6414,"="&amp;data!$G3552)</f>
        <v>1</v>
      </c>
      <c r="Q3552" s="16">
        <f>SUMIFS(equity_bonds!$B$2:$B$6414,equity_bonds!$H$2:$H$6414,"="&amp;data!$B3552,equity_bonds!$J$2:$J$6414,"="&amp;data!$G3552)</f>
        <v>2599.8000000000002</v>
      </c>
      <c r="R3552" s="16">
        <f>IF(P3552=1,SUMIFS(equity_bonds!$C$2:$C$6414,equity_bonds!$H$2:$H$6414,"="&amp;data!$B3552,equity_bonds!$J$2:$J$6414,"="&amp;data!$G3552),"")</f>
        <v>102</v>
      </c>
      <c r="S3552" s="16">
        <f>SUMIFS(equity_bonds!$E$2:$E$6414,equity_bonds!$H$2:$H$6414,"="&amp;data!$B3552,equity_bonds!$J$2:$J$6414,"="&amp;data!$G3552)</f>
        <v>0.1</v>
      </c>
      <c r="T3552" s="16">
        <f>SUMIFS(equity_bonds!$F$2:$F$6414,equity_bonds!$H$2:$H$6414,"="&amp;data!$B3552,equity_bonds!$J$2:$J$6414,"="&amp;data!$G3552)</f>
        <v>18</v>
      </c>
      <c r="U3552" s="16"/>
    </row>
    <row r="3553" spans="1:21" x14ac:dyDescent="0.25">
      <c r="A3553">
        <v>564</v>
      </c>
      <c r="B3553">
        <v>2010</v>
      </c>
      <c r="C3553">
        <v>190</v>
      </c>
      <c r="D3553" t="s">
        <v>5</v>
      </c>
      <c r="E3553" t="s">
        <v>499</v>
      </c>
      <c r="F3553" t="s">
        <v>499</v>
      </c>
      <c r="G3553" t="str">
        <f t="shared" si="55"/>
        <v>Buchalter Nemer</v>
      </c>
      <c r="I3553" s="13">
        <f>COUNTIFS(IPO!$J$2:$J$5250,"="&amp;data!$G3553,IPO!$H$2:$H$5250,"="&amp;data!$B3553)</f>
        <v>0</v>
      </c>
      <c r="J3553" s="13">
        <f>SUMIFS(IPO!$B$2:$B$5250,IPO!$H$2:$H$5250,"="&amp;data!$B3553,IPO!$J$2:$J$5250,"="&amp;data!$G3553)</f>
        <v>0</v>
      </c>
      <c r="K3553" s="13" t="str">
        <f>IF(I3553=1,SUMIFS(IPO!$C$2:$C$5250,IPO!$H$2:$H$5250,"="&amp;data!$B3553,IPO!$J$2:$J$5250,"="&amp;data!$G3553),"")</f>
        <v/>
      </c>
      <c r="L3553" s="13">
        <f>SUMIFS(IPO!$E$2:$E$5250,IPO!$H$2:$H$5250,"="&amp;data!$B3553,IPO!$J$2:$J$5250,"="&amp;data!$G3553)</f>
        <v>0</v>
      </c>
      <c r="M3553" s="13">
        <f>SUMIFS(IPO!$F$2:$F$5250,IPO!$H$2:$H$5250,"="&amp;data!$B3553,IPO!$J$2:$J$5250,"="&amp;data!$G3553)</f>
        <v>0</v>
      </c>
      <c r="N3553" s="13"/>
      <c r="P3553" s="16">
        <f>COUNTIFS(equity_bonds!$H$2:$H$6414,"="&amp;data!$B3553,equity_bonds!$J$2:$J$6414,"="&amp;data!$G3553)</f>
        <v>0</v>
      </c>
      <c r="Q3553" s="16">
        <f>SUMIFS(equity_bonds!$B$2:$B$6414,equity_bonds!$H$2:$H$6414,"="&amp;data!$B3553,equity_bonds!$J$2:$J$6414,"="&amp;data!$G3553)</f>
        <v>0</v>
      </c>
      <c r="R3553" s="16" t="str">
        <f>IF(P3553=1,SUMIFS(equity_bonds!$C$2:$C$6414,equity_bonds!$H$2:$H$6414,"="&amp;data!$B3553,equity_bonds!$J$2:$J$6414,"="&amp;data!$G3553),"")</f>
        <v/>
      </c>
      <c r="S3553" s="16">
        <f>SUMIFS(equity_bonds!$E$2:$E$6414,equity_bonds!$H$2:$H$6414,"="&amp;data!$B3553,equity_bonds!$J$2:$J$6414,"="&amp;data!$G3553)</f>
        <v>0</v>
      </c>
      <c r="T3553" s="16">
        <f>SUMIFS(equity_bonds!$F$2:$F$6414,equity_bonds!$H$2:$H$6414,"="&amp;data!$B3553,equity_bonds!$J$2:$J$6414,"="&amp;data!$G3553)</f>
        <v>0</v>
      </c>
      <c r="U3553" s="16"/>
    </row>
    <row r="3554" spans="1:21" x14ac:dyDescent="0.25">
      <c r="A3554">
        <v>577</v>
      </c>
      <c r="B3554">
        <v>2010</v>
      </c>
      <c r="C3554">
        <v>107</v>
      </c>
      <c r="D3554" t="s">
        <v>332</v>
      </c>
      <c r="E3554" t="s">
        <v>255</v>
      </c>
      <c r="F3554" t="s">
        <v>255</v>
      </c>
      <c r="G3554" t="str">
        <f t="shared" si="55"/>
        <v>Buchanan Ingersoll</v>
      </c>
      <c r="I3554" s="13">
        <f>COUNTIFS(IPO!$J$2:$J$5250,"="&amp;data!$G3554,IPO!$H$2:$H$5250,"="&amp;data!$B3554)</f>
        <v>0</v>
      </c>
      <c r="J3554" s="13">
        <f>SUMIFS(IPO!$B$2:$B$5250,IPO!$H$2:$H$5250,"="&amp;data!$B3554,IPO!$J$2:$J$5250,"="&amp;data!$G3554)</f>
        <v>0</v>
      </c>
      <c r="K3554" s="13" t="str">
        <f>IF(I3554=1,SUMIFS(IPO!$C$2:$C$5250,IPO!$H$2:$H$5250,"="&amp;data!$B3554,IPO!$J$2:$J$5250,"="&amp;data!$G3554),"")</f>
        <v/>
      </c>
      <c r="L3554" s="13">
        <f>SUMIFS(IPO!$E$2:$E$5250,IPO!$H$2:$H$5250,"="&amp;data!$B3554,IPO!$J$2:$J$5250,"="&amp;data!$G3554)</f>
        <v>0</v>
      </c>
      <c r="M3554" s="13">
        <f>SUMIFS(IPO!$F$2:$F$5250,IPO!$H$2:$H$5250,"="&amp;data!$B3554,IPO!$J$2:$J$5250,"="&amp;data!$G3554)</f>
        <v>0</v>
      </c>
      <c r="N3554" s="13"/>
      <c r="P3554" s="16">
        <f>COUNTIFS(equity_bonds!$H$2:$H$6414,"="&amp;data!$B3554,equity_bonds!$J$2:$J$6414,"="&amp;data!$G3554)</f>
        <v>1</v>
      </c>
      <c r="Q3554" s="16">
        <f>SUMIFS(equity_bonds!$B$2:$B$6414,equity_bonds!$H$2:$H$6414,"="&amp;data!$B3554,equity_bonds!$J$2:$J$6414,"="&amp;data!$G3554)</f>
        <v>959</v>
      </c>
      <c r="R3554" s="16">
        <f>IF(P3554=1,SUMIFS(equity_bonds!$C$2:$C$6414,equity_bonds!$H$2:$H$6414,"="&amp;data!$B3554,equity_bonds!$J$2:$J$6414,"="&amp;data!$G3554),"")</f>
        <v>146</v>
      </c>
      <c r="S3554" s="16">
        <f>SUMIFS(equity_bonds!$E$2:$E$6414,equity_bonds!$H$2:$H$6414,"="&amp;data!$B3554,equity_bonds!$J$2:$J$6414,"="&amp;data!$G3554)</f>
        <v>0</v>
      </c>
      <c r="T3554" s="16">
        <f>SUMIFS(equity_bonds!$F$2:$F$6414,equity_bonds!$H$2:$H$6414,"="&amp;data!$B3554,equity_bonds!$J$2:$J$6414,"="&amp;data!$G3554)</f>
        <v>3</v>
      </c>
      <c r="U3554" s="16"/>
    </row>
    <row r="3555" spans="1:21" x14ac:dyDescent="0.25">
      <c r="A3555">
        <v>589</v>
      </c>
      <c r="B3555">
        <v>2010</v>
      </c>
      <c r="C3555">
        <v>197</v>
      </c>
      <c r="D3555" t="s">
        <v>5</v>
      </c>
      <c r="E3555" t="s">
        <v>591</v>
      </c>
      <c r="F3555" t="s">
        <v>2790</v>
      </c>
      <c r="G3555" t="str">
        <f t="shared" si="55"/>
        <v>Burr Forman</v>
      </c>
      <c r="I3555" s="13">
        <f>COUNTIFS(IPO!$J$2:$J$5250,"="&amp;data!$G3555,IPO!$H$2:$H$5250,"="&amp;data!$B3555)</f>
        <v>0</v>
      </c>
      <c r="J3555" s="13">
        <f>SUMIFS(IPO!$B$2:$B$5250,IPO!$H$2:$H$5250,"="&amp;data!$B3555,IPO!$J$2:$J$5250,"="&amp;data!$G3555)</f>
        <v>0</v>
      </c>
      <c r="K3555" s="13" t="str">
        <f>IF(I3555=1,SUMIFS(IPO!$C$2:$C$5250,IPO!$H$2:$H$5250,"="&amp;data!$B3555,IPO!$J$2:$J$5250,"="&amp;data!$G3555),"")</f>
        <v/>
      </c>
      <c r="L3555" s="13">
        <f>SUMIFS(IPO!$E$2:$E$5250,IPO!$H$2:$H$5250,"="&amp;data!$B3555,IPO!$J$2:$J$5250,"="&amp;data!$G3555)</f>
        <v>0</v>
      </c>
      <c r="M3555" s="13">
        <f>SUMIFS(IPO!$F$2:$F$5250,IPO!$H$2:$H$5250,"="&amp;data!$B3555,IPO!$J$2:$J$5250,"="&amp;data!$G3555)</f>
        <v>0</v>
      </c>
      <c r="N3555" s="13"/>
      <c r="P3555" s="16">
        <f>COUNTIFS(equity_bonds!$H$2:$H$6414,"="&amp;data!$B3555,equity_bonds!$J$2:$J$6414,"="&amp;data!$G3555)</f>
        <v>0</v>
      </c>
      <c r="Q3555" s="16">
        <f>SUMIFS(equity_bonds!$B$2:$B$6414,equity_bonds!$H$2:$H$6414,"="&amp;data!$B3555,equity_bonds!$J$2:$J$6414,"="&amp;data!$G3555)</f>
        <v>0</v>
      </c>
      <c r="R3555" s="16" t="str">
        <f>IF(P3555=1,SUMIFS(equity_bonds!$C$2:$C$6414,equity_bonds!$H$2:$H$6414,"="&amp;data!$B3555,equity_bonds!$J$2:$J$6414,"="&amp;data!$G3555),"")</f>
        <v/>
      </c>
      <c r="S3555" s="16">
        <f>SUMIFS(equity_bonds!$E$2:$E$6414,equity_bonds!$H$2:$H$6414,"="&amp;data!$B3555,equity_bonds!$J$2:$J$6414,"="&amp;data!$G3555)</f>
        <v>0</v>
      </c>
      <c r="T3555" s="16">
        <f>SUMIFS(equity_bonds!$F$2:$F$6414,equity_bonds!$H$2:$H$6414,"="&amp;data!$B3555,equity_bonds!$J$2:$J$6414,"="&amp;data!$G3555)</f>
        <v>0</v>
      </c>
      <c r="U3555" s="16"/>
    </row>
    <row r="3556" spans="1:21" x14ac:dyDescent="0.25">
      <c r="A3556">
        <v>596</v>
      </c>
      <c r="B3556">
        <v>2010</v>
      </c>
      <c r="C3556">
        <v>61</v>
      </c>
      <c r="D3556" t="s">
        <v>175</v>
      </c>
      <c r="E3556" t="s">
        <v>526</v>
      </c>
      <c r="F3556" t="s">
        <v>526</v>
      </c>
      <c r="G3556" t="str">
        <f t="shared" si="55"/>
        <v>Cadwalader</v>
      </c>
      <c r="I3556" s="13">
        <f>COUNTIFS(IPO!$J$2:$J$5250,"="&amp;data!$G3556,IPO!$H$2:$H$5250,"="&amp;data!$B3556)</f>
        <v>0</v>
      </c>
      <c r="J3556" s="13">
        <f>SUMIFS(IPO!$B$2:$B$5250,IPO!$H$2:$H$5250,"="&amp;data!$B3556,IPO!$J$2:$J$5250,"="&amp;data!$G3556)</f>
        <v>0</v>
      </c>
      <c r="K3556" s="13" t="str">
        <f>IF(I3556=1,SUMIFS(IPO!$C$2:$C$5250,IPO!$H$2:$H$5250,"="&amp;data!$B3556,IPO!$J$2:$J$5250,"="&amp;data!$G3556),"")</f>
        <v/>
      </c>
      <c r="L3556" s="13">
        <f>SUMIFS(IPO!$E$2:$E$5250,IPO!$H$2:$H$5250,"="&amp;data!$B3556,IPO!$J$2:$J$5250,"="&amp;data!$G3556)</f>
        <v>0</v>
      </c>
      <c r="M3556" s="13">
        <f>SUMIFS(IPO!$F$2:$F$5250,IPO!$H$2:$H$5250,"="&amp;data!$B3556,IPO!$J$2:$J$5250,"="&amp;data!$G3556)</f>
        <v>0</v>
      </c>
      <c r="N3556" s="13"/>
      <c r="P3556" s="16">
        <f>COUNTIFS(equity_bonds!$H$2:$H$6414,"="&amp;data!$B3556,equity_bonds!$J$2:$J$6414,"="&amp;data!$G3556)</f>
        <v>0</v>
      </c>
      <c r="Q3556" s="16">
        <v>111646.5</v>
      </c>
      <c r="R3556" s="16">
        <v>7</v>
      </c>
      <c r="S3556" s="16">
        <v>2.9</v>
      </c>
      <c r="T3556" s="16">
        <v>3</v>
      </c>
      <c r="U3556" s="16"/>
    </row>
    <row r="3557" spans="1:21" x14ac:dyDescent="0.25">
      <c r="A3557">
        <v>627</v>
      </c>
      <c r="B3557">
        <v>2010</v>
      </c>
      <c r="C3557">
        <v>104</v>
      </c>
      <c r="D3557" t="s">
        <v>361</v>
      </c>
      <c r="E3557" t="s">
        <v>527</v>
      </c>
      <c r="F3557" t="s">
        <v>527</v>
      </c>
      <c r="G3557" t="str">
        <f t="shared" si="55"/>
        <v>Cahill Gordon</v>
      </c>
      <c r="I3557" s="13">
        <f>COUNTIFS(IPO!$J$2:$J$5250,"="&amp;data!$G3557,IPO!$H$2:$H$5250,"="&amp;data!$B3557)</f>
        <v>0</v>
      </c>
      <c r="J3557" s="13">
        <f>SUMIFS(IPO!$B$2:$B$5250,IPO!$H$2:$H$5250,"="&amp;data!$B3557,IPO!$J$2:$J$5250,"="&amp;data!$G3557)</f>
        <v>0</v>
      </c>
      <c r="K3557" s="13" t="str">
        <f>IF(I3557=1,SUMIFS(IPO!$C$2:$C$5250,IPO!$H$2:$H$5250,"="&amp;data!$B3557,IPO!$J$2:$J$5250,"="&amp;data!$G3557),"")</f>
        <v/>
      </c>
      <c r="L3557" s="13">
        <f>SUMIFS(IPO!$E$2:$E$5250,IPO!$H$2:$H$5250,"="&amp;data!$B3557,IPO!$J$2:$J$5250,"="&amp;data!$G3557)</f>
        <v>0</v>
      </c>
      <c r="M3557" s="13">
        <f>SUMIFS(IPO!$F$2:$F$5250,IPO!$H$2:$H$5250,"="&amp;data!$B3557,IPO!$J$2:$J$5250,"="&amp;data!$G3557)</f>
        <v>0</v>
      </c>
      <c r="N3557" s="13"/>
      <c r="P3557" s="16">
        <f>COUNTIFS(equity_bonds!$H$2:$H$6414,"="&amp;data!$B3557,equity_bonds!$J$2:$J$6414,"="&amp;data!$G3557)</f>
        <v>1</v>
      </c>
      <c r="Q3557" s="16">
        <f>SUMIFS(equity_bonds!$B$2:$B$6414,equity_bonds!$H$2:$H$6414,"="&amp;data!$B3557,equity_bonds!$J$2:$J$6414,"="&amp;data!$G3557)</f>
        <v>4553.8999999999996</v>
      </c>
      <c r="R3557" s="16">
        <f>IF(P3557=1,SUMIFS(equity_bonds!$C$2:$C$6414,equity_bonds!$H$2:$H$6414,"="&amp;data!$B3557,equity_bonds!$J$2:$J$6414,"="&amp;data!$G3557),"")</f>
        <v>72</v>
      </c>
      <c r="S3557" s="16">
        <f>SUMIFS(equity_bonds!$E$2:$E$6414,equity_bonds!$H$2:$H$6414,"="&amp;data!$B3557,equity_bonds!$J$2:$J$6414,"="&amp;data!$G3557)</f>
        <v>0.1</v>
      </c>
      <c r="T3557" s="16">
        <f>SUMIFS(equity_bonds!$F$2:$F$6414,equity_bonds!$H$2:$H$6414,"="&amp;data!$B3557,equity_bonds!$J$2:$J$6414,"="&amp;data!$G3557)</f>
        <v>16</v>
      </c>
      <c r="U3557" s="16"/>
    </row>
    <row r="3558" spans="1:21" x14ac:dyDescent="0.25">
      <c r="A3558">
        <v>665</v>
      </c>
      <c r="B3558">
        <v>2010</v>
      </c>
      <c r="C3558">
        <v>157</v>
      </c>
      <c r="D3558" t="s">
        <v>343</v>
      </c>
      <c r="E3558" t="s">
        <v>435</v>
      </c>
      <c r="F3558" t="s">
        <v>435</v>
      </c>
      <c r="G3558" t="str">
        <f t="shared" si="55"/>
        <v>Carlton Fields</v>
      </c>
      <c r="I3558" s="13">
        <f>COUNTIFS(IPO!$J$2:$J$5250,"="&amp;data!$G3558,IPO!$H$2:$H$5250,"="&amp;data!$B3558)</f>
        <v>0</v>
      </c>
      <c r="J3558" s="13">
        <f>SUMIFS(IPO!$B$2:$B$5250,IPO!$H$2:$H$5250,"="&amp;data!$B3558,IPO!$J$2:$J$5250,"="&amp;data!$G3558)</f>
        <v>0</v>
      </c>
      <c r="K3558" s="13" t="str">
        <f>IF(I3558=1,SUMIFS(IPO!$C$2:$C$5250,IPO!$H$2:$H$5250,"="&amp;data!$B3558,IPO!$J$2:$J$5250,"="&amp;data!$G3558),"")</f>
        <v/>
      </c>
      <c r="L3558" s="13">
        <f>SUMIFS(IPO!$E$2:$E$5250,IPO!$H$2:$H$5250,"="&amp;data!$B3558,IPO!$J$2:$J$5250,"="&amp;data!$G3558)</f>
        <v>0</v>
      </c>
      <c r="M3558" s="13">
        <f>SUMIFS(IPO!$F$2:$F$5250,IPO!$H$2:$H$5250,"="&amp;data!$B3558,IPO!$J$2:$J$5250,"="&amp;data!$G3558)</f>
        <v>0</v>
      </c>
      <c r="N3558" s="13"/>
      <c r="P3558" s="16">
        <f>COUNTIFS(equity_bonds!$H$2:$H$6414,"="&amp;data!$B3558,equity_bonds!$J$2:$J$6414,"="&amp;data!$G3558)</f>
        <v>0</v>
      </c>
      <c r="Q3558" s="16">
        <f>SUMIFS(equity_bonds!$B$2:$B$6414,equity_bonds!$H$2:$H$6414,"="&amp;data!$B3558,equity_bonds!$J$2:$J$6414,"="&amp;data!$G3558)</f>
        <v>0</v>
      </c>
      <c r="R3558" s="16" t="str">
        <f>IF(P3558=1,SUMIFS(equity_bonds!$C$2:$C$6414,equity_bonds!$H$2:$H$6414,"="&amp;data!$B3558,equity_bonds!$J$2:$J$6414,"="&amp;data!$G3558),"")</f>
        <v/>
      </c>
      <c r="S3558" s="16">
        <f>SUMIFS(equity_bonds!$E$2:$E$6414,equity_bonds!$H$2:$H$6414,"="&amp;data!$B3558,equity_bonds!$J$2:$J$6414,"="&amp;data!$G3558)</f>
        <v>0</v>
      </c>
      <c r="T3558" s="16">
        <f>SUMIFS(equity_bonds!$F$2:$F$6414,equity_bonds!$H$2:$H$6414,"="&amp;data!$B3558,equity_bonds!$J$2:$J$6414,"="&amp;data!$G3558)</f>
        <v>0</v>
      </c>
      <c r="U3558" s="16"/>
    </row>
    <row r="3559" spans="1:21" x14ac:dyDescent="0.25">
      <c r="A3559">
        <v>694</v>
      </c>
      <c r="B3559">
        <v>2010</v>
      </c>
      <c r="C3559">
        <v>96</v>
      </c>
      <c r="D3559" t="s">
        <v>183</v>
      </c>
      <c r="E3559" t="s">
        <v>129</v>
      </c>
      <c r="F3559" t="s">
        <v>2635</v>
      </c>
      <c r="G3559" t="str">
        <f t="shared" si="55"/>
        <v>Chadbourne Parke</v>
      </c>
      <c r="I3559" s="13">
        <f>COUNTIFS(IPO!$J$2:$J$5250,"="&amp;data!$G3559,IPO!$H$2:$H$5250,"="&amp;data!$B3559)</f>
        <v>0</v>
      </c>
      <c r="J3559" s="13">
        <f>SUMIFS(IPO!$B$2:$B$5250,IPO!$H$2:$H$5250,"="&amp;data!$B3559,IPO!$J$2:$J$5250,"="&amp;data!$G3559)</f>
        <v>0</v>
      </c>
      <c r="K3559" s="13" t="str">
        <f>IF(I3559=1,SUMIFS(IPO!$C$2:$C$5250,IPO!$H$2:$H$5250,"="&amp;data!$B3559,IPO!$J$2:$J$5250,"="&amp;data!$G3559),"")</f>
        <v/>
      </c>
      <c r="L3559" s="13">
        <f>SUMIFS(IPO!$E$2:$E$5250,IPO!$H$2:$H$5250,"="&amp;data!$B3559,IPO!$J$2:$J$5250,"="&amp;data!$G3559)</f>
        <v>0</v>
      </c>
      <c r="M3559" s="13">
        <f>SUMIFS(IPO!$F$2:$F$5250,IPO!$H$2:$H$5250,"="&amp;data!$B3559,IPO!$J$2:$J$5250,"="&amp;data!$G3559)</f>
        <v>0</v>
      </c>
      <c r="N3559" s="13"/>
      <c r="P3559" s="16">
        <f>COUNTIFS(equity_bonds!$H$2:$H$6414,"="&amp;data!$B3559,equity_bonds!$J$2:$J$6414,"="&amp;data!$G3559)</f>
        <v>1</v>
      </c>
      <c r="Q3559" s="16">
        <f>SUMIFS(equity_bonds!$B$2:$B$6414,equity_bonds!$H$2:$H$6414,"="&amp;data!$B3559,equity_bonds!$J$2:$J$6414,"="&amp;data!$G3559)</f>
        <v>1947.8</v>
      </c>
      <c r="R3559" s="16">
        <f>IF(P3559=1,SUMIFS(equity_bonds!$C$2:$C$6414,equity_bonds!$H$2:$H$6414,"="&amp;data!$B3559,equity_bonds!$J$2:$J$6414,"="&amp;data!$G3559),"")</f>
        <v>116</v>
      </c>
      <c r="S3559" s="16">
        <f>SUMIFS(equity_bonds!$E$2:$E$6414,equity_bonds!$H$2:$H$6414,"="&amp;data!$B3559,equity_bonds!$J$2:$J$6414,"="&amp;data!$G3559)</f>
        <v>0.1</v>
      </c>
      <c r="T3559" s="16">
        <f>SUMIFS(equity_bonds!$F$2:$F$6414,equity_bonds!$H$2:$H$6414,"="&amp;data!$B3559,equity_bonds!$J$2:$J$6414,"="&amp;data!$G3559)</f>
        <v>4</v>
      </c>
      <c r="U3559" s="16"/>
    </row>
    <row r="3560" spans="1:21" x14ac:dyDescent="0.25">
      <c r="A3560">
        <v>720</v>
      </c>
      <c r="B3560">
        <v>2010</v>
      </c>
      <c r="C3560">
        <v>173</v>
      </c>
      <c r="D3560" t="s">
        <v>447</v>
      </c>
      <c r="E3560" t="s">
        <v>65</v>
      </c>
      <c r="F3560" t="s">
        <v>65</v>
      </c>
      <c r="G3560" t="str">
        <f t="shared" si="55"/>
        <v>Chapman and</v>
      </c>
      <c r="I3560" s="13">
        <f>COUNTIFS(IPO!$J$2:$J$5250,"="&amp;data!$G3560,IPO!$H$2:$H$5250,"="&amp;data!$B3560)</f>
        <v>0</v>
      </c>
      <c r="J3560" s="13">
        <f>SUMIFS(IPO!$B$2:$B$5250,IPO!$H$2:$H$5250,"="&amp;data!$B3560,IPO!$J$2:$J$5250,"="&amp;data!$G3560)</f>
        <v>0</v>
      </c>
      <c r="K3560" s="13" t="str">
        <f>IF(I3560=1,SUMIFS(IPO!$C$2:$C$5250,IPO!$H$2:$H$5250,"="&amp;data!$B3560,IPO!$J$2:$J$5250,"="&amp;data!$G3560),"")</f>
        <v/>
      </c>
      <c r="L3560" s="13">
        <f>SUMIFS(IPO!$E$2:$E$5250,IPO!$H$2:$H$5250,"="&amp;data!$B3560,IPO!$J$2:$J$5250,"="&amp;data!$G3560)</f>
        <v>0</v>
      </c>
      <c r="M3560" s="13">
        <f>SUMIFS(IPO!$F$2:$F$5250,IPO!$H$2:$H$5250,"="&amp;data!$B3560,IPO!$J$2:$J$5250,"="&amp;data!$G3560)</f>
        <v>0</v>
      </c>
      <c r="N3560" s="13"/>
      <c r="P3560" s="16">
        <f>COUNTIFS(equity_bonds!$H$2:$H$6414,"="&amp;data!$B3560,equity_bonds!$J$2:$J$6414,"="&amp;data!$G3560)</f>
        <v>0</v>
      </c>
      <c r="Q3560" s="16">
        <v>604.70000000000005</v>
      </c>
      <c r="R3560" s="16">
        <v>183</v>
      </c>
      <c r="S3560" s="16">
        <v>0</v>
      </c>
      <c r="T3560" s="16">
        <v>5</v>
      </c>
      <c r="U3560" s="16"/>
    </row>
    <row r="3561" spans="1:21" x14ac:dyDescent="0.25">
      <c r="A3561">
        <v>728</v>
      </c>
      <c r="B3561">
        <v>2010</v>
      </c>
      <c r="C3561">
        <v>170</v>
      </c>
      <c r="D3561" t="s">
        <v>443</v>
      </c>
      <c r="E3561" t="s">
        <v>592</v>
      </c>
      <c r="F3561" t="s">
        <v>2546</v>
      </c>
      <c r="G3561" t="str">
        <f t="shared" si="55"/>
        <v>Choate Hall</v>
      </c>
      <c r="I3561" s="13">
        <f>COUNTIFS(IPO!$J$2:$J$5250,"="&amp;data!$G3561,IPO!$H$2:$H$5250,"="&amp;data!$B3561)</f>
        <v>0</v>
      </c>
      <c r="J3561" s="13">
        <f>SUMIFS(IPO!$B$2:$B$5250,IPO!$H$2:$H$5250,"="&amp;data!$B3561,IPO!$J$2:$J$5250,"="&amp;data!$G3561)</f>
        <v>0</v>
      </c>
      <c r="K3561" s="13" t="str">
        <f>IF(I3561=1,SUMIFS(IPO!$C$2:$C$5250,IPO!$H$2:$H$5250,"="&amp;data!$B3561,IPO!$J$2:$J$5250,"="&amp;data!$G3561),"")</f>
        <v/>
      </c>
      <c r="L3561" s="13">
        <f>SUMIFS(IPO!$E$2:$E$5250,IPO!$H$2:$H$5250,"="&amp;data!$B3561,IPO!$J$2:$J$5250,"="&amp;data!$G3561)</f>
        <v>0</v>
      </c>
      <c r="M3561" s="13">
        <f>SUMIFS(IPO!$F$2:$F$5250,IPO!$H$2:$H$5250,"="&amp;data!$B3561,IPO!$J$2:$J$5250,"="&amp;data!$G3561)</f>
        <v>0</v>
      </c>
      <c r="N3561" s="13"/>
      <c r="P3561" s="16">
        <f>COUNTIFS(equity_bonds!$H$2:$H$6414,"="&amp;data!$B3561,equity_bonds!$J$2:$J$6414,"="&amp;data!$G3561)</f>
        <v>1</v>
      </c>
      <c r="Q3561" s="16">
        <f>SUMIFS(equity_bonds!$B$2:$B$6414,equity_bonds!$H$2:$H$6414,"="&amp;data!$B3561,equity_bonds!$J$2:$J$6414,"="&amp;data!$G3561)</f>
        <v>624.6</v>
      </c>
      <c r="R3561" s="16">
        <f>IF(P3561=1,SUMIFS(equity_bonds!$C$2:$C$6414,equity_bonds!$H$2:$H$6414,"="&amp;data!$B3561,equity_bonds!$J$2:$J$6414,"="&amp;data!$G3561),"")</f>
        <v>179</v>
      </c>
      <c r="S3561" s="16">
        <f>SUMIFS(equity_bonds!$E$2:$E$6414,equity_bonds!$H$2:$H$6414,"="&amp;data!$B3561,equity_bonds!$J$2:$J$6414,"="&amp;data!$G3561)</f>
        <v>0</v>
      </c>
      <c r="T3561" s="16">
        <f>SUMIFS(equity_bonds!$F$2:$F$6414,equity_bonds!$H$2:$H$6414,"="&amp;data!$B3561,equity_bonds!$J$2:$J$6414,"="&amp;data!$G3561)</f>
        <v>2</v>
      </c>
      <c r="U3561" s="16"/>
    </row>
    <row r="3562" spans="1:21" x14ac:dyDescent="0.25">
      <c r="A3562">
        <v>746</v>
      </c>
      <c r="B3562">
        <v>2010</v>
      </c>
      <c r="C3562">
        <v>16</v>
      </c>
      <c r="D3562" t="s">
        <v>123</v>
      </c>
      <c r="E3562" t="s">
        <v>528</v>
      </c>
      <c r="F3562" t="s">
        <v>528</v>
      </c>
      <c r="G3562" t="str">
        <f t="shared" si="55"/>
        <v>Cleary Gottlieb</v>
      </c>
      <c r="I3562" s="13">
        <f>COUNTIFS(IPO!$J$2:$J$5250,"="&amp;data!$G3562,IPO!$H$2:$H$5250,"="&amp;data!$B3562)</f>
        <v>1</v>
      </c>
      <c r="J3562" s="13">
        <f>SUMIFS(IPO!$B$2:$B$5250,IPO!$H$2:$H$5250,"="&amp;data!$B3562,IPO!$J$2:$J$5250,"="&amp;data!$G3562)</f>
        <v>151</v>
      </c>
      <c r="K3562" s="13">
        <f>IF(I3562=1,SUMIFS(IPO!$C$2:$C$5250,IPO!$H$2:$H$5250,"="&amp;data!$B3562,IPO!$J$2:$J$5250,"="&amp;data!$G3562),"")</f>
        <v>55</v>
      </c>
      <c r="L3562" s="13">
        <f>SUMIFS(IPO!$E$2:$E$5250,IPO!$H$2:$H$5250,"="&amp;data!$B3562,IPO!$J$2:$J$5250,"="&amp;data!$G3562)</f>
        <v>0.3</v>
      </c>
      <c r="M3562" s="13">
        <f>SUMIFS(IPO!$F$2:$F$5250,IPO!$H$2:$H$5250,"="&amp;data!$B3562,IPO!$J$2:$J$5250,"="&amp;data!$G3562)</f>
        <v>1</v>
      </c>
      <c r="N3562" s="13"/>
      <c r="P3562" s="16">
        <f>COUNTIFS(equity_bonds!$H$2:$H$6414,"="&amp;data!$B3562,equity_bonds!$J$2:$J$6414,"="&amp;data!$G3562)</f>
        <v>1</v>
      </c>
      <c r="Q3562" s="16">
        <f>SUMIFS(equity_bonds!$B$2:$B$6414,equity_bonds!$H$2:$H$6414,"="&amp;data!$B3562,equity_bonds!$J$2:$J$6414,"="&amp;data!$G3562)</f>
        <v>60951.4</v>
      </c>
      <c r="R3562" s="16">
        <f>IF(P3562=1,SUMIFS(equity_bonds!$C$2:$C$6414,equity_bonds!$H$2:$H$6414,"="&amp;data!$B3562,equity_bonds!$J$2:$J$6414,"="&amp;data!$G3562),"")</f>
        <v>14</v>
      </c>
      <c r="S3562" s="16">
        <f>SUMIFS(equity_bonds!$E$2:$E$6414,equity_bonds!$H$2:$H$6414,"="&amp;data!$B3562,equity_bonds!$J$2:$J$6414,"="&amp;data!$G3562)</f>
        <v>1.6</v>
      </c>
      <c r="T3562" s="16">
        <f>SUMIFS(equity_bonds!$F$2:$F$6414,equity_bonds!$H$2:$H$6414,"="&amp;data!$B3562,equity_bonds!$J$2:$J$6414,"="&amp;data!$G3562)</f>
        <v>18</v>
      </c>
      <c r="U3562" s="16"/>
    </row>
    <row r="3563" spans="1:21" x14ac:dyDescent="0.25">
      <c r="A3563">
        <v>791</v>
      </c>
      <c r="B3563">
        <v>2010</v>
      </c>
      <c r="C3563">
        <v>56</v>
      </c>
      <c r="D3563" t="s">
        <v>146</v>
      </c>
      <c r="E3563" t="s">
        <v>238</v>
      </c>
      <c r="F3563" t="s">
        <v>238</v>
      </c>
      <c r="G3563" t="str">
        <f t="shared" si="55"/>
        <v>Cooley Godward</v>
      </c>
      <c r="I3563" s="13">
        <f>COUNTIFS(IPO!$J$2:$J$5250,"="&amp;data!$G3563,IPO!$H$2:$H$5250,"="&amp;data!$B3563)</f>
        <v>1</v>
      </c>
      <c r="J3563" s="13">
        <f>SUMIFS(IPO!$B$2:$B$5250,IPO!$H$2:$H$5250,"="&amp;data!$B3563,IPO!$J$2:$J$5250,"="&amp;data!$G3563)</f>
        <v>330.5</v>
      </c>
      <c r="K3563" s="13">
        <f>IF(I3563=1,SUMIFS(IPO!$C$2:$C$5250,IPO!$H$2:$H$5250,"="&amp;data!$B3563,IPO!$J$2:$J$5250,"="&amp;data!$G3563),"")</f>
        <v>38</v>
      </c>
      <c r="L3563" s="13">
        <f>SUMIFS(IPO!$E$2:$E$5250,IPO!$H$2:$H$5250,"="&amp;data!$B3563,IPO!$J$2:$J$5250,"="&amp;data!$G3563)</f>
        <v>0.6</v>
      </c>
      <c r="M3563" s="13">
        <f>SUMIFS(IPO!$F$2:$F$5250,IPO!$H$2:$H$5250,"="&amp;data!$B3563,IPO!$J$2:$J$5250,"="&amp;data!$G3563)</f>
        <v>2</v>
      </c>
      <c r="N3563" s="13"/>
      <c r="P3563" s="16">
        <f>COUNTIFS(equity_bonds!$H$2:$H$6414,"="&amp;data!$B3563,equity_bonds!$J$2:$J$6414,"="&amp;data!$G3563)</f>
        <v>1</v>
      </c>
      <c r="Q3563" s="16">
        <f>SUMIFS(equity_bonds!$B$2:$B$6414,equity_bonds!$H$2:$H$6414,"="&amp;data!$B3563,equity_bonds!$J$2:$J$6414,"="&amp;data!$G3563)</f>
        <v>4065.4</v>
      </c>
      <c r="R3563" s="16">
        <f>IF(P3563=1,SUMIFS(equity_bonds!$C$2:$C$6414,equity_bonds!$H$2:$H$6414,"="&amp;data!$B3563,equity_bonds!$J$2:$J$6414,"="&amp;data!$G3563),"")</f>
        <v>75</v>
      </c>
      <c r="S3563" s="16">
        <f>SUMIFS(equity_bonds!$E$2:$E$6414,equity_bonds!$H$2:$H$6414,"="&amp;data!$B3563,equity_bonds!$J$2:$J$6414,"="&amp;data!$G3563)</f>
        <v>0.1</v>
      </c>
      <c r="T3563" s="16">
        <f>SUMIFS(equity_bonds!$F$2:$F$6414,equity_bonds!$H$2:$H$6414,"="&amp;data!$B3563,equity_bonds!$J$2:$J$6414,"="&amp;data!$G3563)</f>
        <v>40</v>
      </c>
      <c r="U3563" s="16"/>
    </row>
    <row r="3564" spans="1:21" x14ac:dyDescent="0.25">
      <c r="A3564">
        <v>841</v>
      </c>
      <c r="B3564">
        <v>2010</v>
      </c>
      <c r="C3564">
        <v>44</v>
      </c>
      <c r="D3564" t="s">
        <v>209</v>
      </c>
      <c r="E3564" t="s">
        <v>14</v>
      </c>
      <c r="F3564" t="s">
        <v>2579</v>
      </c>
      <c r="G3564" t="str">
        <f t="shared" si="55"/>
        <v>Covington Burling</v>
      </c>
      <c r="I3564" s="13">
        <f>COUNTIFS(IPO!$J$2:$J$5250,"="&amp;data!$G3564,IPO!$H$2:$H$5250,"="&amp;data!$B3564)</f>
        <v>0</v>
      </c>
      <c r="J3564" s="13">
        <f>SUMIFS(IPO!$B$2:$B$5250,IPO!$H$2:$H$5250,"="&amp;data!$B3564,IPO!$J$2:$J$5250,"="&amp;data!$G3564)</f>
        <v>0</v>
      </c>
      <c r="K3564" s="13" t="str">
        <f>IF(I3564=1,SUMIFS(IPO!$C$2:$C$5250,IPO!$H$2:$H$5250,"="&amp;data!$B3564,IPO!$J$2:$J$5250,"="&amp;data!$G3564),"")</f>
        <v/>
      </c>
      <c r="L3564" s="13">
        <f>SUMIFS(IPO!$E$2:$E$5250,IPO!$H$2:$H$5250,"="&amp;data!$B3564,IPO!$J$2:$J$5250,"="&amp;data!$G3564)</f>
        <v>0</v>
      </c>
      <c r="M3564" s="13">
        <f>SUMIFS(IPO!$F$2:$F$5250,IPO!$H$2:$H$5250,"="&amp;data!$B3564,IPO!$J$2:$J$5250,"="&amp;data!$G3564)</f>
        <v>0</v>
      </c>
      <c r="N3564" s="13"/>
      <c r="P3564" s="16">
        <f>COUNTIFS(equity_bonds!$H$2:$H$6414,"="&amp;data!$B3564,equity_bonds!$J$2:$J$6414,"="&amp;data!$G3564)</f>
        <v>1</v>
      </c>
      <c r="Q3564" s="16">
        <f>SUMIFS(equity_bonds!$B$2:$B$6414,equity_bonds!$H$2:$H$6414,"="&amp;data!$B3564,equity_bonds!$J$2:$J$6414,"="&amp;data!$G3564)</f>
        <v>1308</v>
      </c>
      <c r="R3564" s="16">
        <f>IF(P3564=1,SUMIFS(equity_bonds!$C$2:$C$6414,equity_bonds!$H$2:$H$6414,"="&amp;data!$B3564,equity_bonds!$J$2:$J$6414,"="&amp;data!$G3564),"")</f>
        <v>135</v>
      </c>
      <c r="S3564" s="16">
        <f>SUMIFS(equity_bonds!$E$2:$E$6414,equity_bonds!$H$2:$H$6414,"="&amp;data!$B3564,equity_bonds!$J$2:$J$6414,"="&amp;data!$G3564)</f>
        <v>0</v>
      </c>
      <c r="T3564" s="16">
        <f>SUMIFS(equity_bonds!$F$2:$F$6414,equity_bonds!$H$2:$H$6414,"="&amp;data!$B3564,equity_bonds!$J$2:$J$6414,"="&amp;data!$G3564)</f>
        <v>5</v>
      </c>
      <c r="U3564" s="16"/>
    </row>
    <row r="3565" spans="1:21" x14ac:dyDescent="0.25">
      <c r="A3565">
        <v>858</v>
      </c>
      <c r="B3565">
        <v>2010</v>
      </c>
      <c r="C3565">
        <v>91</v>
      </c>
      <c r="D3565" t="s">
        <v>433</v>
      </c>
      <c r="E3565" t="s">
        <v>257</v>
      </c>
      <c r="F3565" t="s">
        <v>257</v>
      </c>
      <c r="G3565" t="str">
        <f t="shared" si="55"/>
        <v>Cozen O'Connor</v>
      </c>
      <c r="I3565" s="13">
        <f>COUNTIFS(IPO!$J$2:$J$5250,"="&amp;data!$G3565,IPO!$H$2:$H$5250,"="&amp;data!$B3565)</f>
        <v>0</v>
      </c>
      <c r="J3565" s="13">
        <f>SUMIFS(IPO!$B$2:$B$5250,IPO!$H$2:$H$5250,"="&amp;data!$B3565,IPO!$J$2:$J$5250,"="&amp;data!$G3565)</f>
        <v>0</v>
      </c>
      <c r="K3565" s="13" t="str">
        <f>IF(I3565=1,SUMIFS(IPO!$C$2:$C$5250,IPO!$H$2:$H$5250,"="&amp;data!$B3565,IPO!$J$2:$J$5250,"="&amp;data!$G3565),"")</f>
        <v/>
      </c>
      <c r="L3565" s="13">
        <f>SUMIFS(IPO!$E$2:$E$5250,IPO!$H$2:$H$5250,"="&amp;data!$B3565,IPO!$J$2:$J$5250,"="&amp;data!$G3565)</f>
        <v>0</v>
      </c>
      <c r="M3565" s="13">
        <f>SUMIFS(IPO!$F$2:$F$5250,IPO!$H$2:$H$5250,"="&amp;data!$B3565,IPO!$J$2:$J$5250,"="&amp;data!$G3565)</f>
        <v>0</v>
      </c>
      <c r="N3565" s="13"/>
      <c r="P3565" s="16">
        <f>COUNTIFS(equity_bonds!$H$2:$H$6414,"="&amp;data!$B3565,equity_bonds!$J$2:$J$6414,"="&amp;data!$G3565)</f>
        <v>1</v>
      </c>
      <c r="Q3565" s="16">
        <f>SUMIFS(equity_bonds!$B$2:$B$6414,equity_bonds!$H$2:$H$6414,"="&amp;data!$B3565,equity_bonds!$J$2:$J$6414,"="&amp;data!$G3565)</f>
        <v>683.3</v>
      </c>
      <c r="R3565" s="16">
        <f>IF(P3565=1,SUMIFS(equity_bonds!$C$2:$C$6414,equity_bonds!$H$2:$H$6414,"="&amp;data!$B3565,equity_bonds!$J$2:$J$6414,"="&amp;data!$G3565),"")</f>
        <v>176</v>
      </c>
      <c r="S3565" s="16">
        <f>SUMIFS(equity_bonds!$E$2:$E$6414,equity_bonds!$H$2:$H$6414,"="&amp;data!$B3565,equity_bonds!$J$2:$J$6414,"="&amp;data!$G3565)</f>
        <v>0</v>
      </c>
      <c r="T3565" s="16">
        <f>SUMIFS(equity_bonds!$F$2:$F$6414,equity_bonds!$H$2:$H$6414,"="&amp;data!$B3565,equity_bonds!$J$2:$J$6414,"="&amp;data!$G3565)</f>
        <v>8</v>
      </c>
      <c r="U3565" s="16"/>
    </row>
    <row r="3566" spans="1:21" x14ac:dyDescent="0.25">
      <c r="A3566">
        <v>865</v>
      </c>
      <c r="B3566">
        <v>2010</v>
      </c>
      <c r="C3566">
        <v>46</v>
      </c>
      <c r="D3566" t="s">
        <v>159</v>
      </c>
      <c r="E3566" t="s">
        <v>530</v>
      </c>
      <c r="F3566" t="s">
        <v>530</v>
      </c>
      <c r="G3566" t="str">
        <f t="shared" si="55"/>
        <v>Cravath</v>
      </c>
      <c r="I3566" s="13">
        <f>COUNTIFS(IPO!$J$2:$J$5250,"="&amp;data!$G3566,IPO!$H$2:$H$5250,"="&amp;data!$B3566)</f>
        <v>0</v>
      </c>
      <c r="J3566" s="13">
        <f>SUMIFS(IPO!$B$2:$B$5250,IPO!$H$2:$H$5250,"="&amp;data!$B3566,IPO!$J$2:$J$5250,"="&amp;data!$G3566)</f>
        <v>0</v>
      </c>
      <c r="K3566" s="13" t="str">
        <f>IF(I3566=1,SUMIFS(IPO!$C$2:$C$5250,IPO!$H$2:$H$5250,"="&amp;data!$B3566,IPO!$J$2:$J$5250,"="&amp;data!$G3566),"")</f>
        <v/>
      </c>
      <c r="L3566" s="13">
        <f>SUMIFS(IPO!$E$2:$E$5250,IPO!$H$2:$H$5250,"="&amp;data!$B3566,IPO!$J$2:$J$5250,"="&amp;data!$G3566)</f>
        <v>0</v>
      </c>
      <c r="M3566" s="13">
        <f>SUMIFS(IPO!$F$2:$F$5250,IPO!$H$2:$H$5250,"="&amp;data!$B3566,IPO!$J$2:$J$5250,"="&amp;data!$G3566)</f>
        <v>0</v>
      </c>
      <c r="N3566" s="13"/>
      <c r="P3566" s="16">
        <f>COUNTIFS(equity_bonds!$H$2:$H$6414,"="&amp;data!$B3566,equity_bonds!$J$2:$J$6414,"="&amp;data!$G3566)</f>
        <v>0</v>
      </c>
      <c r="Q3566" s="16">
        <v>91850.4</v>
      </c>
      <c r="R3566" s="16">
        <v>9</v>
      </c>
      <c r="S3566" s="16">
        <v>2.4</v>
      </c>
      <c r="T3566" s="16">
        <v>45</v>
      </c>
      <c r="U3566" s="16"/>
    </row>
    <row r="3567" spans="1:21" x14ac:dyDescent="0.25">
      <c r="A3567">
        <v>911</v>
      </c>
      <c r="B3567">
        <v>2010</v>
      </c>
      <c r="C3567">
        <v>80</v>
      </c>
      <c r="D3567" t="s">
        <v>189</v>
      </c>
      <c r="E3567" t="s">
        <v>259</v>
      </c>
      <c r="F3567" t="s">
        <v>2689</v>
      </c>
      <c r="G3567" t="str">
        <f t="shared" si="55"/>
        <v>Crowell Moring</v>
      </c>
      <c r="I3567" s="13">
        <f>COUNTIFS(IPO!$J$2:$J$5250,"="&amp;data!$G3567,IPO!$H$2:$H$5250,"="&amp;data!$B3567)</f>
        <v>0</v>
      </c>
      <c r="J3567" s="13">
        <f>SUMIFS(IPO!$B$2:$B$5250,IPO!$H$2:$H$5250,"="&amp;data!$B3567,IPO!$J$2:$J$5250,"="&amp;data!$G3567)</f>
        <v>0</v>
      </c>
      <c r="K3567" s="13" t="str">
        <f>IF(I3567=1,SUMIFS(IPO!$C$2:$C$5250,IPO!$H$2:$H$5250,"="&amp;data!$B3567,IPO!$J$2:$J$5250,"="&amp;data!$G3567),"")</f>
        <v/>
      </c>
      <c r="L3567" s="13">
        <f>SUMIFS(IPO!$E$2:$E$5250,IPO!$H$2:$H$5250,"="&amp;data!$B3567,IPO!$J$2:$J$5250,"="&amp;data!$G3567)</f>
        <v>0</v>
      </c>
      <c r="M3567" s="13">
        <f>SUMIFS(IPO!$F$2:$F$5250,IPO!$H$2:$H$5250,"="&amp;data!$B3567,IPO!$J$2:$J$5250,"="&amp;data!$G3567)</f>
        <v>0</v>
      </c>
      <c r="N3567" s="13"/>
      <c r="P3567" s="16">
        <f>COUNTIFS(equity_bonds!$H$2:$H$6414,"="&amp;data!$B3567,equity_bonds!$J$2:$J$6414,"="&amp;data!$G3567)</f>
        <v>0</v>
      </c>
      <c r="Q3567" s="16">
        <f>SUMIFS(equity_bonds!$B$2:$B$6414,equity_bonds!$H$2:$H$6414,"="&amp;data!$B3567,equity_bonds!$J$2:$J$6414,"="&amp;data!$G3567)</f>
        <v>0</v>
      </c>
      <c r="R3567" s="16" t="str">
        <f>IF(P3567=1,SUMIFS(equity_bonds!$C$2:$C$6414,equity_bonds!$H$2:$H$6414,"="&amp;data!$B3567,equity_bonds!$J$2:$J$6414,"="&amp;data!$G3567),"")</f>
        <v/>
      </c>
      <c r="S3567" s="16">
        <f>SUMIFS(equity_bonds!$E$2:$E$6414,equity_bonds!$H$2:$H$6414,"="&amp;data!$B3567,equity_bonds!$J$2:$J$6414,"="&amp;data!$G3567)</f>
        <v>0</v>
      </c>
      <c r="T3567" s="16">
        <f>SUMIFS(equity_bonds!$F$2:$F$6414,equity_bonds!$H$2:$H$6414,"="&amp;data!$B3567,equity_bonds!$J$2:$J$6414,"="&amp;data!$G3567)</f>
        <v>0</v>
      </c>
      <c r="U3567" s="16"/>
    </row>
    <row r="3568" spans="1:21" x14ac:dyDescent="0.25">
      <c r="A3568">
        <v>921</v>
      </c>
      <c r="B3568">
        <v>2010</v>
      </c>
      <c r="C3568">
        <v>168</v>
      </c>
      <c r="D3568" t="s">
        <v>428</v>
      </c>
      <c r="E3568" t="s">
        <v>593</v>
      </c>
      <c r="F3568" t="s">
        <v>2547</v>
      </c>
      <c r="G3568" t="str">
        <f t="shared" si="55"/>
        <v>Curtis Mallet-Prevost</v>
      </c>
      <c r="I3568" s="13">
        <f>COUNTIFS(IPO!$J$2:$J$5250,"="&amp;data!$G3568,IPO!$H$2:$H$5250,"="&amp;data!$B3568)</f>
        <v>0</v>
      </c>
      <c r="J3568" s="13">
        <f>SUMIFS(IPO!$B$2:$B$5250,IPO!$H$2:$H$5250,"="&amp;data!$B3568,IPO!$J$2:$J$5250,"="&amp;data!$G3568)</f>
        <v>0</v>
      </c>
      <c r="K3568" s="13" t="str">
        <f>IF(I3568=1,SUMIFS(IPO!$C$2:$C$5250,IPO!$H$2:$H$5250,"="&amp;data!$B3568,IPO!$J$2:$J$5250,"="&amp;data!$G3568),"")</f>
        <v/>
      </c>
      <c r="L3568" s="13">
        <f>SUMIFS(IPO!$E$2:$E$5250,IPO!$H$2:$H$5250,"="&amp;data!$B3568,IPO!$J$2:$J$5250,"="&amp;data!$G3568)</f>
        <v>0</v>
      </c>
      <c r="M3568" s="13">
        <f>SUMIFS(IPO!$F$2:$F$5250,IPO!$H$2:$H$5250,"="&amp;data!$B3568,IPO!$J$2:$J$5250,"="&amp;data!$G3568)</f>
        <v>0</v>
      </c>
      <c r="N3568" s="13"/>
      <c r="P3568" s="16">
        <f>COUNTIFS(equity_bonds!$H$2:$H$6414,"="&amp;data!$B3568,equity_bonds!$J$2:$J$6414,"="&amp;data!$G3568)</f>
        <v>0</v>
      </c>
      <c r="Q3568" s="16">
        <f>SUMIFS(equity_bonds!$B$2:$B$6414,equity_bonds!$H$2:$H$6414,"="&amp;data!$B3568,equity_bonds!$J$2:$J$6414,"="&amp;data!$G3568)</f>
        <v>0</v>
      </c>
      <c r="R3568" s="16" t="str">
        <f>IF(P3568=1,SUMIFS(equity_bonds!$C$2:$C$6414,equity_bonds!$H$2:$H$6414,"="&amp;data!$B3568,equity_bonds!$J$2:$J$6414,"="&amp;data!$G3568),"")</f>
        <v/>
      </c>
      <c r="S3568" s="16">
        <f>SUMIFS(equity_bonds!$E$2:$E$6414,equity_bonds!$H$2:$H$6414,"="&amp;data!$B3568,equity_bonds!$J$2:$J$6414,"="&amp;data!$G3568)</f>
        <v>0</v>
      </c>
      <c r="T3568" s="16">
        <f>SUMIFS(equity_bonds!$F$2:$F$6414,equity_bonds!$H$2:$H$6414,"="&amp;data!$B3568,equity_bonds!$J$2:$J$6414,"="&amp;data!$G3568)</f>
        <v>0</v>
      </c>
      <c r="U3568" s="16"/>
    </row>
    <row r="3569" spans="1:21" x14ac:dyDescent="0.25">
      <c r="A3569">
        <v>934</v>
      </c>
      <c r="B3569">
        <v>2010</v>
      </c>
      <c r="C3569">
        <v>26</v>
      </c>
      <c r="D3569" t="s">
        <v>59</v>
      </c>
      <c r="E3569" t="s">
        <v>531</v>
      </c>
      <c r="F3569" t="s">
        <v>531</v>
      </c>
      <c r="G3569" t="str">
        <f t="shared" si="55"/>
        <v>Davis Polk</v>
      </c>
      <c r="I3569" s="13">
        <f>COUNTIFS(IPO!$J$2:$J$5250,"="&amp;data!$G3569,IPO!$H$2:$H$5250,"="&amp;data!$B3569)</f>
        <v>1</v>
      </c>
      <c r="J3569" s="13">
        <f>SUMIFS(IPO!$B$2:$B$5250,IPO!$H$2:$H$5250,"="&amp;data!$B3569,IPO!$J$2:$J$5250,"="&amp;data!$G3569)</f>
        <v>20016.099999999999</v>
      </c>
      <c r="K3569" s="13">
        <f>IF(I3569=1,SUMIFS(IPO!$C$2:$C$5250,IPO!$H$2:$H$5250,"="&amp;data!$B3569,IPO!$J$2:$J$5250,"="&amp;data!$G3569),"")</f>
        <v>1</v>
      </c>
      <c r="L3569" s="13">
        <f>SUMIFS(IPO!$E$2:$E$5250,IPO!$H$2:$H$5250,"="&amp;data!$B3569,IPO!$J$2:$J$5250,"="&amp;data!$G3569)</f>
        <v>37.299999999999997</v>
      </c>
      <c r="M3569" s="13">
        <f>SUMIFS(IPO!$F$2:$F$5250,IPO!$H$2:$H$5250,"="&amp;data!$B3569,IPO!$J$2:$J$5250,"="&amp;data!$G3569)</f>
        <v>6</v>
      </c>
      <c r="N3569" s="13"/>
      <c r="P3569" s="16">
        <f>COUNTIFS(equity_bonds!$H$2:$H$6414,"="&amp;data!$B3569,equity_bonds!$J$2:$J$6414,"="&amp;data!$G3569)</f>
        <v>1</v>
      </c>
      <c r="Q3569" s="16">
        <f>SUMIFS(equity_bonds!$B$2:$B$6414,equity_bonds!$H$2:$H$6414,"="&amp;data!$B3569,equity_bonds!$J$2:$J$6414,"="&amp;data!$G3569)</f>
        <v>240326.2</v>
      </c>
      <c r="R3569" s="16">
        <f>IF(P3569=1,SUMIFS(equity_bonds!$C$2:$C$6414,equity_bonds!$H$2:$H$6414,"="&amp;data!$B3569,equity_bonds!$J$2:$J$6414,"="&amp;data!$G3569),"")</f>
        <v>3</v>
      </c>
      <c r="S3569" s="16">
        <f>SUMIFS(equity_bonds!$E$2:$E$6414,equity_bonds!$H$2:$H$6414,"="&amp;data!$B3569,equity_bonds!$J$2:$J$6414,"="&amp;data!$G3569)</f>
        <v>6.2</v>
      </c>
      <c r="T3569" s="16">
        <f>SUMIFS(equity_bonds!$F$2:$F$6414,equity_bonds!$H$2:$H$6414,"="&amp;data!$B3569,equity_bonds!$J$2:$J$6414,"="&amp;data!$G3569)</f>
        <v>90</v>
      </c>
      <c r="U3569" s="16"/>
    </row>
    <row r="3570" spans="1:21" x14ac:dyDescent="0.25">
      <c r="A3570">
        <v>964</v>
      </c>
      <c r="B3570">
        <v>2010</v>
      </c>
      <c r="C3570">
        <v>100</v>
      </c>
      <c r="D3570" t="s">
        <v>358</v>
      </c>
      <c r="E3570" t="s">
        <v>594</v>
      </c>
      <c r="F3570" t="s">
        <v>594</v>
      </c>
      <c r="G3570" t="str">
        <f t="shared" si="55"/>
        <v>Davis Wright</v>
      </c>
      <c r="I3570" s="13">
        <f>COUNTIFS(IPO!$J$2:$J$5250,"="&amp;data!$G3570,IPO!$H$2:$H$5250,"="&amp;data!$B3570)</f>
        <v>0</v>
      </c>
      <c r="J3570" s="13">
        <f>SUMIFS(IPO!$B$2:$B$5250,IPO!$H$2:$H$5250,"="&amp;data!$B3570,IPO!$J$2:$J$5250,"="&amp;data!$G3570)</f>
        <v>0</v>
      </c>
      <c r="K3570" s="13" t="str">
        <f>IF(I3570=1,SUMIFS(IPO!$C$2:$C$5250,IPO!$H$2:$H$5250,"="&amp;data!$B3570,IPO!$J$2:$J$5250,"="&amp;data!$G3570),"")</f>
        <v/>
      </c>
      <c r="L3570" s="13">
        <f>SUMIFS(IPO!$E$2:$E$5250,IPO!$H$2:$H$5250,"="&amp;data!$B3570,IPO!$J$2:$J$5250,"="&amp;data!$G3570)</f>
        <v>0</v>
      </c>
      <c r="M3570" s="13">
        <f>SUMIFS(IPO!$F$2:$F$5250,IPO!$H$2:$H$5250,"="&amp;data!$B3570,IPO!$J$2:$J$5250,"="&amp;data!$G3570)</f>
        <v>0</v>
      </c>
      <c r="N3570" s="13"/>
      <c r="P3570" s="16">
        <f>COUNTIFS(equity_bonds!$H$2:$H$6414,"="&amp;data!$B3570,equity_bonds!$J$2:$J$6414,"="&amp;data!$G3570)</f>
        <v>0</v>
      </c>
      <c r="Q3570" s="16">
        <f>SUMIFS(equity_bonds!$B$2:$B$6414,equity_bonds!$H$2:$H$6414,"="&amp;data!$B3570,equity_bonds!$J$2:$J$6414,"="&amp;data!$G3570)</f>
        <v>0</v>
      </c>
      <c r="R3570" s="16" t="str">
        <f>IF(P3570=1,SUMIFS(equity_bonds!$C$2:$C$6414,equity_bonds!$H$2:$H$6414,"="&amp;data!$B3570,equity_bonds!$J$2:$J$6414,"="&amp;data!$G3570),"")</f>
        <v/>
      </c>
      <c r="S3570" s="16">
        <f>SUMIFS(equity_bonds!$E$2:$E$6414,equity_bonds!$H$2:$H$6414,"="&amp;data!$B3570,equity_bonds!$J$2:$J$6414,"="&amp;data!$G3570)</f>
        <v>0</v>
      </c>
      <c r="T3570" s="16">
        <f>SUMIFS(equity_bonds!$F$2:$F$6414,equity_bonds!$H$2:$H$6414,"="&amp;data!$B3570,equity_bonds!$J$2:$J$6414,"="&amp;data!$G3570)</f>
        <v>0</v>
      </c>
      <c r="U3570" s="16"/>
    </row>
    <row r="3571" spans="1:21" x14ac:dyDescent="0.25">
      <c r="A3571">
        <v>983</v>
      </c>
      <c r="B3571">
        <v>2010</v>
      </c>
      <c r="C3571">
        <v>128</v>
      </c>
      <c r="D3571" t="s">
        <v>389</v>
      </c>
      <c r="E3571" t="s">
        <v>532</v>
      </c>
      <c r="F3571" t="s">
        <v>532</v>
      </c>
      <c r="G3571" t="str">
        <f t="shared" si="55"/>
        <v>Day Pitney</v>
      </c>
      <c r="I3571" s="13">
        <f>COUNTIFS(IPO!$J$2:$J$5250,"="&amp;data!$G3571,IPO!$H$2:$H$5250,"="&amp;data!$B3571)</f>
        <v>0</v>
      </c>
      <c r="J3571" s="13">
        <f>SUMIFS(IPO!$B$2:$B$5250,IPO!$H$2:$H$5250,"="&amp;data!$B3571,IPO!$J$2:$J$5250,"="&amp;data!$G3571)</f>
        <v>0</v>
      </c>
      <c r="K3571" s="13" t="str">
        <f>IF(I3571=1,SUMIFS(IPO!$C$2:$C$5250,IPO!$H$2:$H$5250,"="&amp;data!$B3571,IPO!$J$2:$J$5250,"="&amp;data!$G3571),"")</f>
        <v/>
      </c>
      <c r="L3571" s="13">
        <f>SUMIFS(IPO!$E$2:$E$5250,IPO!$H$2:$H$5250,"="&amp;data!$B3571,IPO!$J$2:$J$5250,"="&amp;data!$G3571)</f>
        <v>0</v>
      </c>
      <c r="M3571" s="13">
        <f>SUMIFS(IPO!$F$2:$F$5250,IPO!$H$2:$H$5250,"="&amp;data!$B3571,IPO!$J$2:$J$5250,"="&amp;data!$G3571)</f>
        <v>0</v>
      </c>
      <c r="N3571" s="13"/>
      <c r="P3571" s="16">
        <f>COUNTIFS(equity_bonds!$H$2:$H$6414,"="&amp;data!$B3571,equity_bonds!$J$2:$J$6414,"="&amp;data!$G3571)</f>
        <v>1</v>
      </c>
      <c r="Q3571" s="16">
        <f>SUMIFS(equity_bonds!$B$2:$B$6414,equity_bonds!$H$2:$H$6414,"="&amp;data!$B3571,equity_bonds!$J$2:$J$6414,"="&amp;data!$G3571)</f>
        <v>800.6</v>
      </c>
      <c r="R3571" s="16">
        <f>IF(P3571=1,SUMIFS(equity_bonds!$C$2:$C$6414,equity_bonds!$H$2:$H$6414,"="&amp;data!$B3571,equity_bonds!$J$2:$J$6414,"="&amp;data!$G3571),"")</f>
        <v>156</v>
      </c>
      <c r="S3571" s="16">
        <f>SUMIFS(equity_bonds!$E$2:$E$6414,equity_bonds!$H$2:$H$6414,"="&amp;data!$B3571,equity_bonds!$J$2:$J$6414,"="&amp;data!$G3571)</f>
        <v>0</v>
      </c>
      <c r="T3571" s="16">
        <f>SUMIFS(equity_bonds!$F$2:$F$6414,equity_bonds!$H$2:$H$6414,"="&amp;data!$B3571,equity_bonds!$J$2:$J$6414,"="&amp;data!$G3571)</f>
        <v>8</v>
      </c>
      <c r="U3571" s="16"/>
    </row>
    <row r="3572" spans="1:21" x14ac:dyDescent="0.25">
      <c r="A3572">
        <v>1023</v>
      </c>
      <c r="B3572">
        <v>2010</v>
      </c>
      <c r="C3572">
        <v>35</v>
      </c>
      <c r="D3572" t="s">
        <v>117</v>
      </c>
      <c r="E3572" t="s">
        <v>17</v>
      </c>
      <c r="F3572" t="s">
        <v>2582</v>
      </c>
      <c r="G3572" t="str">
        <f t="shared" si="55"/>
        <v>Debevoise Plimpton</v>
      </c>
      <c r="I3572" s="13">
        <f>COUNTIFS(IPO!$J$2:$J$5250,"="&amp;data!$G3572,IPO!$H$2:$H$5250,"="&amp;data!$B3572)</f>
        <v>0</v>
      </c>
      <c r="J3572" s="13">
        <f>SUMIFS(IPO!$B$2:$B$5250,IPO!$H$2:$H$5250,"="&amp;data!$B3572,IPO!$J$2:$J$5250,"="&amp;data!$G3572)</f>
        <v>0</v>
      </c>
      <c r="K3572" s="13" t="str">
        <f>IF(I3572=1,SUMIFS(IPO!$C$2:$C$5250,IPO!$H$2:$H$5250,"="&amp;data!$B3572,IPO!$J$2:$J$5250,"="&amp;data!$G3572),"")</f>
        <v/>
      </c>
      <c r="L3572" s="13">
        <f>SUMIFS(IPO!$E$2:$E$5250,IPO!$H$2:$H$5250,"="&amp;data!$B3572,IPO!$J$2:$J$5250,"="&amp;data!$G3572)</f>
        <v>0</v>
      </c>
      <c r="M3572" s="13">
        <f>SUMIFS(IPO!$F$2:$F$5250,IPO!$H$2:$H$5250,"="&amp;data!$B3572,IPO!$J$2:$J$5250,"="&amp;data!$G3572)</f>
        <v>0</v>
      </c>
      <c r="N3572" s="13"/>
      <c r="P3572" s="16">
        <f>COUNTIFS(equity_bonds!$H$2:$H$6414,"="&amp;data!$B3572,equity_bonds!$J$2:$J$6414,"="&amp;data!$G3572)</f>
        <v>1</v>
      </c>
      <c r="Q3572" s="16">
        <f>SUMIFS(equity_bonds!$B$2:$B$6414,equity_bonds!$H$2:$H$6414,"="&amp;data!$B3572,equity_bonds!$J$2:$J$6414,"="&amp;data!$G3572)</f>
        <v>32071.599999999999</v>
      </c>
      <c r="R3572" s="16">
        <f>IF(P3572=1,SUMIFS(equity_bonds!$C$2:$C$6414,equity_bonds!$H$2:$H$6414,"="&amp;data!$B3572,equity_bonds!$J$2:$J$6414,"="&amp;data!$G3572),"")</f>
        <v>23</v>
      </c>
      <c r="S3572" s="16">
        <f>SUMIFS(equity_bonds!$E$2:$E$6414,equity_bonds!$H$2:$H$6414,"="&amp;data!$B3572,equity_bonds!$J$2:$J$6414,"="&amp;data!$G3572)</f>
        <v>0.8</v>
      </c>
      <c r="T3572" s="16">
        <f>SUMIFS(equity_bonds!$F$2:$F$6414,equity_bonds!$H$2:$H$6414,"="&amp;data!$B3572,equity_bonds!$J$2:$J$6414,"="&amp;data!$G3572)</f>
        <v>26</v>
      </c>
      <c r="U3572" s="16"/>
    </row>
    <row r="3573" spans="1:21" x14ac:dyDescent="0.25">
      <c r="A3573">
        <v>1053</v>
      </c>
      <c r="B3573">
        <v>2010</v>
      </c>
      <c r="C3573">
        <v>32</v>
      </c>
      <c r="D3573" t="s">
        <v>94</v>
      </c>
      <c r="E3573" t="s">
        <v>72</v>
      </c>
      <c r="F3573" t="s">
        <v>72</v>
      </c>
      <c r="G3573" t="str">
        <f t="shared" si="55"/>
        <v>Dechert</v>
      </c>
      <c r="I3573" s="13">
        <f>COUNTIFS(IPO!$J$2:$J$5250,"="&amp;data!$G3573,IPO!$H$2:$H$5250,"="&amp;data!$B3573)</f>
        <v>1</v>
      </c>
      <c r="J3573" s="13">
        <f>SUMIFS(IPO!$B$2:$B$5250,IPO!$H$2:$H$5250,"="&amp;data!$B3573,IPO!$J$2:$J$5250,"="&amp;data!$G3573)</f>
        <v>442.7</v>
      </c>
      <c r="K3573" s="13">
        <f>IF(I3573=1,SUMIFS(IPO!$C$2:$C$5250,IPO!$H$2:$H$5250,"="&amp;data!$B3573,IPO!$J$2:$J$5250,"="&amp;data!$G3573),"")</f>
        <v>32</v>
      </c>
      <c r="L3573" s="13">
        <f>SUMIFS(IPO!$E$2:$E$5250,IPO!$H$2:$H$5250,"="&amp;data!$B3573,IPO!$J$2:$J$5250,"="&amp;data!$G3573)</f>
        <v>0.8</v>
      </c>
      <c r="M3573" s="13">
        <f>SUMIFS(IPO!$F$2:$F$5250,IPO!$H$2:$H$5250,"="&amp;data!$B3573,IPO!$J$2:$J$5250,"="&amp;data!$G3573)</f>
        <v>2</v>
      </c>
      <c r="N3573" s="13"/>
      <c r="P3573" s="16">
        <f>COUNTIFS(equity_bonds!$H$2:$H$6414,"="&amp;data!$B3573,equity_bonds!$J$2:$J$6414,"="&amp;data!$G3573)</f>
        <v>1</v>
      </c>
      <c r="Q3573" s="16">
        <f>SUMIFS(equity_bonds!$B$2:$B$6414,equity_bonds!$H$2:$H$6414,"="&amp;data!$B3573,equity_bonds!$J$2:$J$6414,"="&amp;data!$G3573)</f>
        <v>7051.1</v>
      </c>
      <c r="R3573" s="16">
        <f>IF(P3573=1,SUMIFS(equity_bonds!$C$2:$C$6414,equity_bonds!$H$2:$H$6414,"="&amp;data!$B3573,equity_bonds!$J$2:$J$6414,"="&amp;data!$G3573),"")</f>
        <v>61</v>
      </c>
      <c r="S3573" s="16">
        <f>SUMIFS(equity_bonds!$E$2:$E$6414,equity_bonds!$H$2:$H$6414,"="&amp;data!$B3573,equity_bonds!$J$2:$J$6414,"="&amp;data!$G3573)</f>
        <v>0.2</v>
      </c>
      <c r="T3573" s="16">
        <f>SUMIFS(equity_bonds!$F$2:$F$6414,equity_bonds!$H$2:$H$6414,"="&amp;data!$B3573,equity_bonds!$J$2:$J$6414,"="&amp;data!$G3573)</f>
        <v>19</v>
      </c>
      <c r="U3573" s="16"/>
    </row>
    <row r="3574" spans="1:21" x14ac:dyDescent="0.25">
      <c r="A3574">
        <v>1062</v>
      </c>
      <c r="B3574">
        <v>2010</v>
      </c>
      <c r="C3574">
        <v>19</v>
      </c>
      <c r="D3574" t="s">
        <v>78</v>
      </c>
      <c r="E3574" t="s">
        <v>572</v>
      </c>
      <c r="F3574" t="s">
        <v>2787</v>
      </c>
      <c r="G3574" t="str">
        <f t="shared" si="55"/>
        <v>Dewey LeBoeuf</v>
      </c>
      <c r="I3574" s="13">
        <f>COUNTIFS(IPO!$J$2:$J$5250,"="&amp;data!$G3574,IPO!$H$2:$H$5250,"="&amp;data!$B3574)</f>
        <v>0</v>
      </c>
      <c r="J3574" s="13">
        <f>SUMIFS(IPO!$B$2:$B$5250,IPO!$H$2:$H$5250,"="&amp;data!$B3574,IPO!$J$2:$J$5250,"="&amp;data!$G3574)</f>
        <v>0</v>
      </c>
      <c r="K3574" s="13" t="str">
        <f>IF(I3574=1,SUMIFS(IPO!$C$2:$C$5250,IPO!$H$2:$H$5250,"="&amp;data!$B3574,IPO!$J$2:$J$5250,"="&amp;data!$G3574),"")</f>
        <v/>
      </c>
      <c r="L3574" s="13">
        <f>SUMIFS(IPO!$E$2:$E$5250,IPO!$H$2:$H$5250,"="&amp;data!$B3574,IPO!$J$2:$J$5250,"="&amp;data!$G3574)</f>
        <v>0</v>
      </c>
      <c r="M3574" s="13">
        <f>SUMIFS(IPO!$F$2:$F$5250,IPO!$H$2:$H$5250,"="&amp;data!$B3574,IPO!$J$2:$J$5250,"="&amp;data!$G3574)</f>
        <v>0</v>
      </c>
      <c r="N3574" s="13"/>
      <c r="P3574" s="16">
        <f>COUNTIFS(equity_bonds!$H$2:$H$6414,"="&amp;data!$B3574,equity_bonds!$J$2:$J$6414,"="&amp;data!$G3574)</f>
        <v>1</v>
      </c>
      <c r="Q3574" s="16">
        <f>SUMIFS(equity_bonds!$B$2:$B$6414,equity_bonds!$H$2:$H$6414,"="&amp;data!$B3574,equity_bonds!$J$2:$J$6414,"="&amp;data!$G3574)</f>
        <v>59778.400000000001</v>
      </c>
      <c r="R3574" s="16">
        <f>IF(P3574=1,SUMIFS(equity_bonds!$C$2:$C$6414,equity_bonds!$H$2:$H$6414,"="&amp;data!$B3574,equity_bonds!$J$2:$J$6414,"="&amp;data!$G3574),"")</f>
        <v>15</v>
      </c>
      <c r="S3574" s="16">
        <f>SUMIFS(equity_bonds!$E$2:$E$6414,equity_bonds!$H$2:$H$6414,"="&amp;data!$B3574,equity_bonds!$J$2:$J$6414,"="&amp;data!$G3574)</f>
        <v>1.5</v>
      </c>
      <c r="T3574" s="16">
        <f>SUMIFS(equity_bonds!$F$2:$F$6414,equity_bonds!$H$2:$H$6414,"="&amp;data!$B3574,equity_bonds!$J$2:$J$6414,"="&amp;data!$G3574)</f>
        <v>55</v>
      </c>
      <c r="U3574" s="16"/>
    </row>
    <row r="3575" spans="1:21" x14ac:dyDescent="0.25">
      <c r="A3575">
        <v>1090</v>
      </c>
      <c r="B3575">
        <v>2010</v>
      </c>
      <c r="C3575">
        <v>186</v>
      </c>
      <c r="D3575" t="s">
        <v>368</v>
      </c>
      <c r="E3575" t="s">
        <v>573</v>
      </c>
      <c r="F3575" t="s">
        <v>573</v>
      </c>
      <c r="G3575" t="str">
        <f t="shared" si="55"/>
        <v>Dickinson Wright</v>
      </c>
      <c r="I3575" s="13">
        <f>COUNTIFS(IPO!$J$2:$J$5250,"="&amp;data!$G3575,IPO!$H$2:$H$5250,"="&amp;data!$B3575)</f>
        <v>0</v>
      </c>
      <c r="J3575" s="13">
        <f>SUMIFS(IPO!$B$2:$B$5250,IPO!$H$2:$H$5250,"="&amp;data!$B3575,IPO!$J$2:$J$5250,"="&amp;data!$G3575)</f>
        <v>0</v>
      </c>
      <c r="K3575" s="13" t="str">
        <f>IF(I3575=1,SUMIFS(IPO!$C$2:$C$5250,IPO!$H$2:$H$5250,"="&amp;data!$B3575,IPO!$J$2:$J$5250,"="&amp;data!$G3575),"")</f>
        <v/>
      </c>
      <c r="L3575" s="13">
        <f>SUMIFS(IPO!$E$2:$E$5250,IPO!$H$2:$H$5250,"="&amp;data!$B3575,IPO!$J$2:$J$5250,"="&amp;data!$G3575)</f>
        <v>0</v>
      </c>
      <c r="M3575" s="13">
        <f>SUMIFS(IPO!$F$2:$F$5250,IPO!$H$2:$H$5250,"="&amp;data!$B3575,IPO!$J$2:$J$5250,"="&amp;data!$G3575)</f>
        <v>0</v>
      </c>
      <c r="N3575" s="13"/>
      <c r="P3575" s="16">
        <f>COUNTIFS(equity_bonds!$H$2:$H$6414,"="&amp;data!$B3575,equity_bonds!$J$2:$J$6414,"="&amp;data!$G3575)</f>
        <v>0</v>
      </c>
      <c r="Q3575" s="16">
        <f>SUMIFS(equity_bonds!$B$2:$B$6414,equity_bonds!$H$2:$H$6414,"="&amp;data!$B3575,equity_bonds!$J$2:$J$6414,"="&amp;data!$G3575)</f>
        <v>0</v>
      </c>
      <c r="R3575" s="16" t="str">
        <f>IF(P3575=1,SUMIFS(equity_bonds!$C$2:$C$6414,equity_bonds!$H$2:$H$6414,"="&amp;data!$B3575,equity_bonds!$J$2:$J$6414,"="&amp;data!$G3575),"")</f>
        <v/>
      </c>
      <c r="S3575" s="16">
        <f>SUMIFS(equity_bonds!$E$2:$E$6414,equity_bonds!$H$2:$H$6414,"="&amp;data!$B3575,equity_bonds!$J$2:$J$6414,"="&amp;data!$G3575)</f>
        <v>0</v>
      </c>
      <c r="T3575" s="16">
        <f>SUMIFS(equity_bonds!$F$2:$F$6414,equity_bonds!$H$2:$H$6414,"="&amp;data!$B3575,equity_bonds!$J$2:$J$6414,"="&amp;data!$G3575)</f>
        <v>0</v>
      </c>
      <c r="U3575" s="16"/>
    </row>
    <row r="3576" spans="1:21" x14ac:dyDescent="0.25">
      <c r="A3576">
        <v>1099</v>
      </c>
      <c r="B3576">
        <v>2010</v>
      </c>
      <c r="C3576">
        <v>88</v>
      </c>
      <c r="D3576" t="s">
        <v>206</v>
      </c>
      <c r="E3576" t="s">
        <v>516</v>
      </c>
      <c r="F3576" t="s">
        <v>516</v>
      </c>
      <c r="G3576" t="str">
        <f t="shared" si="55"/>
        <v>Dickstein Shapiro</v>
      </c>
      <c r="I3576" s="13">
        <f>COUNTIFS(IPO!$J$2:$J$5250,"="&amp;data!$G3576,IPO!$H$2:$H$5250,"="&amp;data!$B3576)</f>
        <v>0</v>
      </c>
      <c r="J3576" s="13">
        <f>SUMIFS(IPO!$B$2:$B$5250,IPO!$H$2:$H$5250,"="&amp;data!$B3576,IPO!$J$2:$J$5250,"="&amp;data!$G3576)</f>
        <v>0</v>
      </c>
      <c r="K3576" s="13" t="str">
        <f>IF(I3576=1,SUMIFS(IPO!$C$2:$C$5250,IPO!$H$2:$H$5250,"="&amp;data!$B3576,IPO!$J$2:$J$5250,"="&amp;data!$G3576),"")</f>
        <v/>
      </c>
      <c r="L3576" s="13">
        <f>SUMIFS(IPO!$E$2:$E$5250,IPO!$H$2:$H$5250,"="&amp;data!$B3576,IPO!$J$2:$J$5250,"="&amp;data!$G3576)</f>
        <v>0</v>
      </c>
      <c r="M3576" s="13">
        <f>SUMIFS(IPO!$F$2:$F$5250,IPO!$H$2:$H$5250,"="&amp;data!$B3576,IPO!$J$2:$J$5250,"="&amp;data!$G3576)</f>
        <v>0</v>
      </c>
      <c r="N3576" s="13"/>
      <c r="P3576" s="16">
        <f>COUNTIFS(equity_bonds!$H$2:$H$6414,"="&amp;data!$B3576,equity_bonds!$J$2:$J$6414,"="&amp;data!$G3576)</f>
        <v>0</v>
      </c>
      <c r="Q3576" s="16">
        <f>SUMIFS(equity_bonds!$B$2:$B$6414,equity_bonds!$H$2:$H$6414,"="&amp;data!$B3576,equity_bonds!$J$2:$J$6414,"="&amp;data!$G3576)</f>
        <v>0</v>
      </c>
      <c r="R3576" s="16" t="str">
        <f>IF(P3576=1,SUMIFS(equity_bonds!$C$2:$C$6414,equity_bonds!$H$2:$H$6414,"="&amp;data!$B3576,equity_bonds!$J$2:$J$6414,"="&amp;data!$G3576),"")</f>
        <v/>
      </c>
      <c r="S3576" s="16">
        <f>SUMIFS(equity_bonds!$E$2:$E$6414,equity_bonds!$H$2:$H$6414,"="&amp;data!$B3576,equity_bonds!$J$2:$J$6414,"="&amp;data!$G3576)</f>
        <v>0</v>
      </c>
      <c r="T3576" s="16">
        <f>SUMIFS(equity_bonds!$F$2:$F$6414,equity_bonds!$H$2:$H$6414,"="&amp;data!$B3576,equity_bonds!$J$2:$J$6414,"="&amp;data!$G3576)</f>
        <v>0</v>
      </c>
      <c r="U3576" s="16"/>
    </row>
    <row r="3577" spans="1:21" x14ac:dyDescent="0.25">
      <c r="A3577">
        <v>1119</v>
      </c>
      <c r="B3577">
        <v>2010</v>
      </c>
      <c r="C3577">
        <v>154</v>
      </c>
      <c r="D3577" t="s">
        <v>370</v>
      </c>
      <c r="E3577" t="s">
        <v>468</v>
      </c>
      <c r="F3577" t="s">
        <v>2765</v>
      </c>
      <c r="G3577" t="str">
        <f t="shared" si="55"/>
        <v>Dinsmore Shohl</v>
      </c>
      <c r="I3577" s="13">
        <f>COUNTIFS(IPO!$J$2:$J$5250,"="&amp;data!$G3577,IPO!$H$2:$H$5250,"="&amp;data!$B3577)</f>
        <v>0</v>
      </c>
      <c r="J3577" s="13">
        <f>SUMIFS(IPO!$B$2:$B$5250,IPO!$H$2:$H$5250,"="&amp;data!$B3577,IPO!$J$2:$J$5250,"="&amp;data!$G3577)</f>
        <v>0</v>
      </c>
      <c r="K3577" s="13" t="str">
        <f>IF(I3577=1,SUMIFS(IPO!$C$2:$C$5250,IPO!$H$2:$H$5250,"="&amp;data!$B3577,IPO!$J$2:$J$5250,"="&amp;data!$G3577),"")</f>
        <v/>
      </c>
      <c r="L3577" s="13">
        <f>SUMIFS(IPO!$E$2:$E$5250,IPO!$H$2:$H$5250,"="&amp;data!$B3577,IPO!$J$2:$J$5250,"="&amp;data!$G3577)</f>
        <v>0</v>
      </c>
      <c r="M3577" s="13">
        <f>SUMIFS(IPO!$F$2:$F$5250,IPO!$H$2:$H$5250,"="&amp;data!$B3577,IPO!$J$2:$J$5250,"="&amp;data!$G3577)</f>
        <v>0</v>
      </c>
      <c r="N3577" s="13"/>
      <c r="P3577" s="16">
        <f>COUNTIFS(equity_bonds!$H$2:$H$6414,"="&amp;data!$B3577,equity_bonds!$J$2:$J$6414,"="&amp;data!$G3577)</f>
        <v>0</v>
      </c>
      <c r="Q3577" s="16">
        <f>SUMIFS(equity_bonds!$B$2:$B$6414,equity_bonds!$H$2:$H$6414,"="&amp;data!$B3577,equity_bonds!$J$2:$J$6414,"="&amp;data!$G3577)</f>
        <v>0</v>
      </c>
      <c r="R3577" s="16" t="str">
        <f>IF(P3577=1,SUMIFS(equity_bonds!$C$2:$C$6414,equity_bonds!$H$2:$H$6414,"="&amp;data!$B3577,equity_bonds!$J$2:$J$6414,"="&amp;data!$G3577),"")</f>
        <v/>
      </c>
      <c r="S3577" s="16">
        <f>SUMIFS(equity_bonds!$E$2:$E$6414,equity_bonds!$H$2:$H$6414,"="&amp;data!$B3577,equity_bonds!$J$2:$J$6414,"="&amp;data!$G3577)</f>
        <v>0</v>
      </c>
      <c r="T3577" s="16">
        <f>SUMIFS(equity_bonds!$F$2:$F$6414,equity_bonds!$H$2:$H$6414,"="&amp;data!$B3577,equity_bonds!$J$2:$J$6414,"="&amp;data!$G3577)</f>
        <v>0</v>
      </c>
      <c r="U3577" s="16"/>
    </row>
    <row r="3578" spans="1:21" x14ac:dyDescent="0.25">
      <c r="A3578">
        <v>1134</v>
      </c>
      <c r="B3578">
        <v>2010</v>
      </c>
      <c r="C3578">
        <v>13</v>
      </c>
      <c r="D3578" t="s">
        <v>96</v>
      </c>
      <c r="E3578" t="s">
        <v>517</v>
      </c>
      <c r="F3578" t="s">
        <v>517</v>
      </c>
      <c r="G3578" t="str">
        <f t="shared" si="55"/>
        <v>DLA Piper</v>
      </c>
      <c r="I3578" s="13">
        <f>COUNTIFS(IPO!$J$2:$J$5250,"="&amp;data!$G3578,IPO!$H$2:$H$5250,"="&amp;data!$B3578)</f>
        <v>1</v>
      </c>
      <c r="J3578" s="13">
        <f>SUMIFS(IPO!$B$2:$B$5250,IPO!$H$2:$H$5250,"="&amp;data!$B3578,IPO!$J$2:$J$5250,"="&amp;data!$G3578)</f>
        <v>2007.1</v>
      </c>
      <c r="K3578" s="13">
        <f>IF(I3578=1,SUMIFS(IPO!$C$2:$C$5250,IPO!$H$2:$H$5250,"="&amp;data!$B3578,IPO!$J$2:$J$5250,"="&amp;data!$G3578),"")</f>
        <v>9</v>
      </c>
      <c r="L3578" s="13">
        <f>SUMIFS(IPO!$E$2:$E$5250,IPO!$H$2:$H$5250,"="&amp;data!$B3578,IPO!$J$2:$J$5250,"="&amp;data!$G3578)</f>
        <v>3.7</v>
      </c>
      <c r="M3578" s="13">
        <f>SUMIFS(IPO!$F$2:$F$5250,IPO!$H$2:$H$5250,"="&amp;data!$B3578,IPO!$J$2:$J$5250,"="&amp;data!$G3578)</f>
        <v>5</v>
      </c>
      <c r="N3578" s="13"/>
      <c r="P3578" s="16">
        <f>COUNTIFS(equity_bonds!$H$2:$H$6414,"="&amp;data!$B3578,equity_bonds!$J$2:$J$6414,"="&amp;data!$G3578)</f>
        <v>1</v>
      </c>
      <c r="Q3578" s="16">
        <f>SUMIFS(equity_bonds!$B$2:$B$6414,equity_bonds!$H$2:$H$6414,"="&amp;data!$B3578,equity_bonds!$J$2:$J$6414,"="&amp;data!$G3578)</f>
        <v>10807.6</v>
      </c>
      <c r="R3578" s="16">
        <f>IF(P3578=1,SUMIFS(equity_bonds!$C$2:$C$6414,equity_bonds!$H$2:$H$6414,"="&amp;data!$B3578,equity_bonds!$J$2:$J$6414,"="&amp;data!$G3578),"")</f>
        <v>52</v>
      </c>
      <c r="S3578" s="16">
        <f>SUMIFS(equity_bonds!$E$2:$E$6414,equity_bonds!$H$2:$H$6414,"="&amp;data!$B3578,equity_bonds!$J$2:$J$6414,"="&amp;data!$G3578)</f>
        <v>0.3</v>
      </c>
      <c r="T3578" s="16">
        <f>SUMIFS(equity_bonds!$F$2:$F$6414,equity_bonds!$H$2:$H$6414,"="&amp;data!$B3578,equity_bonds!$J$2:$J$6414,"="&amp;data!$G3578)</f>
        <v>42</v>
      </c>
      <c r="U3578" s="16"/>
    </row>
    <row r="3579" spans="1:21" x14ac:dyDescent="0.25">
      <c r="A3579">
        <v>1160</v>
      </c>
      <c r="B3579">
        <v>2010</v>
      </c>
      <c r="C3579">
        <v>79</v>
      </c>
      <c r="D3579" t="s">
        <v>132</v>
      </c>
      <c r="E3579" t="s">
        <v>19</v>
      </c>
      <c r="F3579" t="s">
        <v>2583</v>
      </c>
      <c r="G3579" t="str">
        <f t="shared" si="55"/>
        <v>Dorsey Whitney</v>
      </c>
      <c r="I3579" s="13">
        <f>COUNTIFS(IPO!$J$2:$J$5250,"="&amp;data!$G3579,IPO!$H$2:$H$5250,"="&amp;data!$B3579)</f>
        <v>0</v>
      </c>
      <c r="J3579" s="13">
        <f>SUMIFS(IPO!$B$2:$B$5250,IPO!$H$2:$H$5250,"="&amp;data!$B3579,IPO!$J$2:$J$5250,"="&amp;data!$G3579)</f>
        <v>0</v>
      </c>
      <c r="K3579" s="13" t="str">
        <f>IF(I3579=1,SUMIFS(IPO!$C$2:$C$5250,IPO!$H$2:$H$5250,"="&amp;data!$B3579,IPO!$J$2:$J$5250,"="&amp;data!$G3579),"")</f>
        <v/>
      </c>
      <c r="L3579" s="13">
        <f>SUMIFS(IPO!$E$2:$E$5250,IPO!$H$2:$H$5250,"="&amp;data!$B3579,IPO!$J$2:$J$5250,"="&amp;data!$G3579)</f>
        <v>0</v>
      </c>
      <c r="M3579" s="13">
        <f>SUMIFS(IPO!$F$2:$F$5250,IPO!$H$2:$H$5250,"="&amp;data!$B3579,IPO!$J$2:$J$5250,"="&amp;data!$G3579)</f>
        <v>0</v>
      </c>
      <c r="N3579" s="13"/>
      <c r="P3579" s="16">
        <f>COUNTIFS(equity_bonds!$H$2:$H$6414,"="&amp;data!$B3579,equity_bonds!$J$2:$J$6414,"="&amp;data!$G3579)</f>
        <v>1</v>
      </c>
      <c r="Q3579" s="16">
        <f>SUMIFS(equity_bonds!$B$2:$B$6414,equity_bonds!$H$2:$H$6414,"="&amp;data!$B3579,equity_bonds!$J$2:$J$6414,"="&amp;data!$G3579)</f>
        <v>4063.5</v>
      </c>
      <c r="R3579" s="16">
        <f>IF(P3579=1,SUMIFS(equity_bonds!$C$2:$C$6414,equity_bonds!$H$2:$H$6414,"="&amp;data!$B3579,equity_bonds!$J$2:$J$6414,"="&amp;data!$G3579),"")</f>
        <v>76</v>
      </c>
      <c r="S3579" s="16">
        <f>SUMIFS(equity_bonds!$E$2:$E$6414,equity_bonds!$H$2:$H$6414,"="&amp;data!$B3579,equity_bonds!$J$2:$J$6414,"="&amp;data!$G3579)</f>
        <v>0.1</v>
      </c>
      <c r="T3579" s="16">
        <f>SUMIFS(equity_bonds!$F$2:$F$6414,equity_bonds!$H$2:$H$6414,"="&amp;data!$B3579,equity_bonds!$J$2:$J$6414,"="&amp;data!$G3579)</f>
        <v>29</v>
      </c>
      <c r="U3579" s="16"/>
    </row>
    <row r="3580" spans="1:21" x14ac:dyDescent="0.25">
      <c r="A3580">
        <v>1167</v>
      </c>
      <c r="B3580">
        <v>2010</v>
      </c>
      <c r="C3580">
        <v>193</v>
      </c>
      <c r="D3580" t="s">
        <v>436</v>
      </c>
      <c r="E3580" t="s">
        <v>574</v>
      </c>
      <c r="F3580" t="s">
        <v>574</v>
      </c>
      <c r="G3580" t="str">
        <f t="shared" si="55"/>
        <v>Dow Lohnes</v>
      </c>
      <c r="I3580" s="13">
        <f>COUNTIFS(IPO!$J$2:$J$5250,"="&amp;data!$G3580,IPO!$H$2:$H$5250,"="&amp;data!$B3580)</f>
        <v>0</v>
      </c>
      <c r="J3580" s="13">
        <f>SUMIFS(IPO!$B$2:$B$5250,IPO!$H$2:$H$5250,"="&amp;data!$B3580,IPO!$J$2:$J$5250,"="&amp;data!$G3580)</f>
        <v>0</v>
      </c>
      <c r="K3580" s="13" t="str">
        <f>IF(I3580=1,SUMIFS(IPO!$C$2:$C$5250,IPO!$H$2:$H$5250,"="&amp;data!$B3580,IPO!$J$2:$J$5250,"="&amp;data!$G3580),"")</f>
        <v/>
      </c>
      <c r="L3580" s="13">
        <f>SUMIFS(IPO!$E$2:$E$5250,IPO!$H$2:$H$5250,"="&amp;data!$B3580,IPO!$J$2:$J$5250,"="&amp;data!$G3580)</f>
        <v>0</v>
      </c>
      <c r="M3580" s="13">
        <f>SUMIFS(IPO!$F$2:$F$5250,IPO!$H$2:$H$5250,"="&amp;data!$B3580,IPO!$J$2:$J$5250,"="&amp;data!$G3580)</f>
        <v>0</v>
      </c>
      <c r="N3580" s="13"/>
      <c r="P3580" s="16">
        <f>COUNTIFS(equity_bonds!$H$2:$H$6414,"="&amp;data!$B3580,equity_bonds!$J$2:$J$6414,"="&amp;data!$G3580)</f>
        <v>0</v>
      </c>
      <c r="Q3580" s="16">
        <f>SUMIFS(equity_bonds!$B$2:$B$6414,equity_bonds!$H$2:$H$6414,"="&amp;data!$B3580,equity_bonds!$J$2:$J$6414,"="&amp;data!$G3580)</f>
        <v>0</v>
      </c>
      <c r="R3580" s="16" t="str">
        <f>IF(P3580=1,SUMIFS(equity_bonds!$C$2:$C$6414,equity_bonds!$H$2:$H$6414,"="&amp;data!$B3580,equity_bonds!$J$2:$J$6414,"="&amp;data!$G3580),"")</f>
        <v/>
      </c>
      <c r="S3580" s="16">
        <f>SUMIFS(equity_bonds!$E$2:$E$6414,equity_bonds!$H$2:$H$6414,"="&amp;data!$B3580,equity_bonds!$J$2:$J$6414,"="&amp;data!$G3580)</f>
        <v>0</v>
      </c>
      <c r="T3580" s="16">
        <f>SUMIFS(equity_bonds!$F$2:$F$6414,equity_bonds!$H$2:$H$6414,"="&amp;data!$B3580,equity_bonds!$J$2:$J$6414,"="&amp;data!$G3580)</f>
        <v>0</v>
      </c>
      <c r="U3580" s="16"/>
    </row>
    <row r="3581" spans="1:21" x14ac:dyDescent="0.25">
      <c r="A3581">
        <v>1180</v>
      </c>
      <c r="B3581">
        <v>2010</v>
      </c>
      <c r="C3581">
        <v>73</v>
      </c>
      <c r="D3581" t="s">
        <v>137</v>
      </c>
      <c r="E3581" t="s">
        <v>533</v>
      </c>
      <c r="F3581" t="s">
        <v>533</v>
      </c>
      <c r="G3581" t="str">
        <f t="shared" si="55"/>
        <v>Drinker Biddle</v>
      </c>
      <c r="I3581" s="13">
        <f>COUNTIFS(IPO!$J$2:$J$5250,"="&amp;data!$G3581,IPO!$H$2:$H$5250,"="&amp;data!$B3581)</f>
        <v>0</v>
      </c>
      <c r="J3581" s="13">
        <f>SUMIFS(IPO!$B$2:$B$5250,IPO!$H$2:$H$5250,"="&amp;data!$B3581,IPO!$J$2:$J$5250,"="&amp;data!$G3581)</f>
        <v>0</v>
      </c>
      <c r="K3581" s="13" t="str">
        <f>IF(I3581=1,SUMIFS(IPO!$C$2:$C$5250,IPO!$H$2:$H$5250,"="&amp;data!$B3581,IPO!$J$2:$J$5250,"="&amp;data!$G3581),"")</f>
        <v/>
      </c>
      <c r="L3581" s="13">
        <f>SUMIFS(IPO!$E$2:$E$5250,IPO!$H$2:$H$5250,"="&amp;data!$B3581,IPO!$J$2:$J$5250,"="&amp;data!$G3581)</f>
        <v>0</v>
      </c>
      <c r="M3581" s="13">
        <f>SUMIFS(IPO!$F$2:$F$5250,IPO!$H$2:$H$5250,"="&amp;data!$B3581,IPO!$J$2:$J$5250,"="&amp;data!$G3581)</f>
        <v>0</v>
      </c>
      <c r="N3581" s="13"/>
      <c r="P3581" s="16">
        <f>COUNTIFS(equity_bonds!$H$2:$H$6414,"="&amp;data!$B3581,equity_bonds!$J$2:$J$6414,"="&amp;data!$G3581)</f>
        <v>1</v>
      </c>
      <c r="Q3581" s="16">
        <f>SUMIFS(equity_bonds!$B$2:$B$6414,equity_bonds!$H$2:$H$6414,"="&amp;data!$B3581,equity_bonds!$J$2:$J$6414,"="&amp;data!$G3581)</f>
        <v>1440</v>
      </c>
      <c r="R3581" s="16">
        <f>IF(P3581=1,SUMIFS(equity_bonds!$C$2:$C$6414,equity_bonds!$H$2:$H$6414,"="&amp;data!$B3581,equity_bonds!$J$2:$J$6414,"="&amp;data!$G3581),"")</f>
        <v>130</v>
      </c>
      <c r="S3581" s="16">
        <f>SUMIFS(equity_bonds!$E$2:$E$6414,equity_bonds!$H$2:$H$6414,"="&amp;data!$B3581,equity_bonds!$J$2:$J$6414,"="&amp;data!$G3581)</f>
        <v>0</v>
      </c>
      <c r="T3581" s="16">
        <f>SUMIFS(equity_bonds!$F$2:$F$6414,equity_bonds!$H$2:$H$6414,"="&amp;data!$B3581,equity_bonds!$J$2:$J$6414,"="&amp;data!$G3581)</f>
        <v>4</v>
      </c>
      <c r="U3581" s="16"/>
    </row>
    <row r="3582" spans="1:21" x14ac:dyDescent="0.25">
      <c r="A3582">
        <v>1207</v>
      </c>
      <c r="B3582">
        <v>2010</v>
      </c>
      <c r="C3582">
        <v>71</v>
      </c>
      <c r="D3582" t="s">
        <v>205</v>
      </c>
      <c r="E3582" t="s">
        <v>266</v>
      </c>
      <c r="F3582" t="s">
        <v>266</v>
      </c>
      <c r="G3582" t="str">
        <f t="shared" si="55"/>
        <v>Duane Morris</v>
      </c>
      <c r="I3582" s="13">
        <f>COUNTIFS(IPO!$J$2:$J$5250,"="&amp;data!$G3582,IPO!$H$2:$H$5250,"="&amp;data!$B3582)</f>
        <v>0</v>
      </c>
      <c r="J3582" s="13">
        <f>SUMIFS(IPO!$B$2:$B$5250,IPO!$H$2:$H$5250,"="&amp;data!$B3582,IPO!$J$2:$J$5250,"="&amp;data!$G3582)</f>
        <v>0</v>
      </c>
      <c r="K3582" s="13" t="str">
        <f>IF(I3582=1,SUMIFS(IPO!$C$2:$C$5250,IPO!$H$2:$H$5250,"="&amp;data!$B3582,IPO!$J$2:$J$5250,"="&amp;data!$G3582),"")</f>
        <v/>
      </c>
      <c r="L3582" s="13">
        <f>SUMIFS(IPO!$E$2:$E$5250,IPO!$H$2:$H$5250,"="&amp;data!$B3582,IPO!$J$2:$J$5250,"="&amp;data!$G3582)</f>
        <v>0</v>
      </c>
      <c r="M3582" s="13">
        <f>SUMIFS(IPO!$F$2:$F$5250,IPO!$H$2:$H$5250,"="&amp;data!$B3582,IPO!$J$2:$J$5250,"="&amp;data!$G3582)</f>
        <v>0</v>
      </c>
      <c r="N3582" s="13"/>
      <c r="P3582" s="16">
        <f>COUNTIFS(equity_bonds!$H$2:$H$6414,"="&amp;data!$B3582,equity_bonds!$J$2:$J$6414,"="&amp;data!$G3582)</f>
        <v>1</v>
      </c>
      <c r="Q3582" s="16">
        <f>SUMIFS(equity_bonds!$B$2:$B$6414,equity_bonds!$H$2:$H$6414,"="&amp;data!$B3582,equity_bonds!$J$2:$J$6414,"="&amp;data!$G3582)</f>
        <v>1354.6</v>
      </c>
      <c r="R3582" s="16">
        <f>IF(P3582=1,SUMIFS(equity_bonds!$C$2:$C$6414,equity_bonds!$H$2:$H$6414,"="&amp;data!$B3582,equity_bonds!$J$2:$J$6414,"="&amp;data!$G3582),"")</f>
        <v>133</v>
      </c>
      <c r="S3582" s="16">
        <f>SUMIFS(equity_bonds!$E$2:$E$6414,equity_bonds!$H$2:$H$6414,"="&amp;data!$B3582,equity_bonds!$J$2:$J$6414,"="&amp;data!$G3582)</f>
        <v>0</v>
      </c>
      <c r="T3582" s="16">
        <f>SUMIFS(equity_bonds!$F$2:$F$6414,equity_bonds!$H$2:$H$6414,"="&amp;data!$B3582,equity_bonds!$J$2:$J$6414,"="&amp;data!$G3582)</f>
        <v>11</v>
      </c>
      <c r="U3582" s="16"/>
    </row>
    <row r="3583" spans="1:21" x14ac:dyDescent="0.25">
      <c r="A3583">
        <v>1213</v>
      </c>
      <c r="B3583">
        <v>2010</v>
      </c>
      <c r="C3583">
        <v>142</v>
      </c>
      <c r="D3583" t="s">
        <v>341</v>
      </c>
      <c r="E3583" t="s">
        <v>595</v>
      </c>
      <c r="F3583" t="s">
        <v>595</v>
      </c>
      <c r="G3583" t="str">
        <f t="shared" si="55"/>
        <v>Dykema Gosset</v>
      </c>
      <c r="I3583" s="13">
        <f>COUNTIFS(IPO!$J$2:$J$5250,"="&amp;data!$G3583,IPO!$H$2:$H$5250,"="&amp;data!$B3583)</f>
        <v>0</v>
      </c>
      <c r="J3583" s="13">
        <f>SUMIFS(IPO!$B$2:$B$5250,IPO!$H$2:$H$5250,"="&amp;data!$B3583,IPO!$J$2:$J$5250,"="&amp;data!$G3583)</f>
        <v>0</v>
      </c>
      <c r="K3583" s="13" t="str">
        <f>IF(I3583=1,SUMIFS(IPO!$C$2:$C$5250,IPO!$H$2:$H$5250,"="&amp;data!$B3583,IPO!$J$2:$J$5250,"="&amp;data!$G3583),"")</f>
        <v/>
      </c>
      <c r="L3583" s="13">
        <f>SUMIFS(IPO!$E$2:$E$5250,IPO!$H$2:$H$5250,"="&amp;data!$B3583,IPO!$J$2:$J$5250,"="&amp;data!$G3583)</f>
        <v>0</v>
      </c>
      <c r="M3583" s="13">
        <f>SUMIFS(IPO!$F$2:$F$5250,IPO!$H$2:$H$5250,"="&amp;data!$B3583,IPO!$J$2:$J$5250,"="&amp;data!$G3583)</f>
        <v>0</v>
      </c>
      <c r="N3583" s="13"/>
      <c r="P3583" s="16">
        <f>COUNTIFS(equity_bonds!$H$2:$H$6414,"="&amp;data!$B3583,equity_bonds!$J$2:$J$6414,"="&amp;data!$G3583)</f>
        <v>0</v>
      </c>
      <c r="Q3583" s="16">
        <v>1434.2</v>
      </c>
      <c r="R3583" s="16">
        <v>131</v>
      </c>
      <c r="S3583" s="16">
        <v>0</v>
      </c>
      <c r="T3583" s="16">
        <v>6</v>
      </c>
      <c r="U3583" s="16"/>
    </row>
    <row r="3584" spans="1:21" x14ac:dyDescent="0.25">
      <c r="A3584">
        <v>1248</v>
      </c>
      <c r="B3584">
        <v>2010</v>
      </c>
      <c r="C3584">
        <v>94</v>
      </c>
      <c r="D3584" t="s">
        <v>171</v>
      </c>
      <c r="E3584" t="s">
        <v>534</v>
      </c>
      <c r="F3584" t="s">
        <v>534</v>
      </c>
      <c r="G3584" t="str">
        <f t="shared" si="55"/>
        <v>Edwards Angell</v>
      </c>
      <c r="I3584" s="13">
        <f>COUNTIFS(IPO!$J$2:$J$5250,"="&amp;data!$G3584,IPO!$H$2:$H$5250,"="&amp;data!$B3584)</f>
        <v>0</v>
      </c>
      <c r="J3584" s="13">
        <f>SUMIFS(IPO!$B$2:$B$5250,IPO!$H$2:$H$5250,"="&amp;data!$B3584,IPO!$J$2:$J$5250,"="&amp;data!$G3584)</f>
        <v>0</v>
      </c>
      <c r="K3584" s="13" t="str">
        <f>IF(I3584=1,SUMIFS(IPO!$C$2:$C$5250,IPO!$H$2:$H$5250,"="&amp;data!$B3584,IPO!$J$2:$J$5250,"="&amp;data!$G3584),"")</f>
        <v/>
      </c>
      <c r="L3584" s="13">
        <f>SUMIFS(IPO!$E$2:$E$5250,IPO!$H$2:$H$5250,"="&amp;data!$B3584,IPO!$J$2:$J$5250,"="&amp;data!$G3584)</f>
        <v>0</v>
      </c>
      <c r="M3584" s="13">
        <f>SUMIFS(IPO!$F$2:$F$5250,IPO!$H$2:$H$5250,"="&amp;data!$B3584,IPO!$J$2:$J$5250,"="&amp;data!$G3584)</f>
        <v>0</v>
      </c>
      <c r="N3584" s="13"/>
      <c r="P3584" s="16">
        <f>COUNTIFS(equity_bonds!$H$2:$H$6414,"="&amp;data!$B3584,equity_bonds!$J$2:$J$6414,"="&amp;data!$G3584)</f>
        <v>0</v>
      </c>
      <c r="Q3584" s="16">
        <f>SUMIFS(equity_bonds!$B$2:$B$6414,equity_bonds!$H$2:$H$6414,"="&amp;data!$B3584,equity_bonds!$J$2:$J$6414,"="&amp;data!$G3584)</f>
        <v>0</v>
      </c>
      <c r="R3584" s="16" t="str">
        <f>IF(P3584=1,SUMIFS(equity_bonds!$C$2:$C$6414,equity_bonds!$H$2:$H$6414,"="&amp;data!$B3584,equity_bonds!$J$2:$J$6414,"="&amp;data!$G3584),"")</f>
        <v/>
      </c>
      <c r="S3584" s="16">
        <f>SUMIFS(equity_bonds!$E$2:$E$6414,equity_bonds!$H$2:$H$6414,"="&amp;data!$B3584,equity_bonds!$J$2:$J$6414,"="&amp;data!$G3584)</f>
        <v>0</v>
      </c>
      <c r="T3584" s="16">
        <f>SUMIFS(equity_bonds!$F$2:$F$6414,equity_bonds!$H$2:$H$6414,"="&amp;data!$B3584,equity_bonds!$J$2:$J$6414,"="&amp;data!$G3584)</f>
        <v>0</v>
      </c>
      <c r="U3584" s="16"/>
    </row>
    <row r="3585" spans="1:21" x14ac:dyDescent="0.25">
      <c r="A3585">
        <v>1257</v>
      </c>
      <c r="B3585">
        <v>2010</v>
      </c>
      <c r="C3585">
        <v>143</v>
      </c>
      <c r="D3585" t="s">
        <v>445</v>
      </c>
      <c r="E3585" t="s">
        <v>596</v>
      </c>
      <c r="F3585" t="s">
        <v>596</v>
      </c>
      <c r="G3585" t="str">
        <f t="shared" si="55"/>
        <v>Epstein Becker</v>
      </c>
      <c r="I3585" s="13">
        <f>COUNTIFS(IPO!$J$2:$J$5250,"="&amp;data!$G3585,IPO!$H$2:$H$5250,"="&amp;data!$B3585)</f>
        <v>0</v>
      </c>
      <c r="J3585" s="13">
        <f>SUMIFS(IPO!$B$2:$B$5250,IPO!$H$2:$H$5250,"="&amp;data!$B3585,IPO!$J$2:$J$5250,"="&amp;data!$G3585)</f>
        <v>0</v>
      </c>
      <c r="K3585" s="13" t="str">
        <f>IF(I3585=1,SUMIFS(IPO!$C$2:$C$5250,IPO!$H$2:$H$5250,"="&amp;data!$B3585,IPO!$J$2:$J$5250,"="&amp;data!$G3585),"")</f>
        <v/>
      </c>
      <c r="L3585" s="13">
        <f>SUMIFS(IPO!$E$2:$E$5250,IPO!$H$2:$H$5250,"="&amp;data!$B3585,IPO!$J$2:$J$5250,"="&amp;data!$G3585)</f>
        <v>0</v>
      </c>
      <c r="M3585" s="13">
        <f>SUMIFS(IPO!$F$2:$F$5250,IPO!$H$2:$H$5250,"="&amp;data!$B3585,IPO!$J$2:$J$5250,"="&amp;data!$G3585)</f>
        <v>0</v>
      </c>
      <c r="N3585" s="13"/>
      <c r="P3585" s="16">
        <f>COUNTIFS(equity_bonds!$H$2:$H$6414,"="&amp;data!$B3585,equity_bonds!$J$2:$J$6414,"="&amp;data!$G3585)</f>
        <v>0</v>
      </c>
      <c r="Q3585" s="16">
        <f>SUMIFS(equity_bonds!$B$2:$B$6414,equity_bonds!$H$2:$H$6414,"="&amp;data!$B3585,equity_bonds!$J$2:$J$6414,"="&amp;data!$G3585)</f>
        <v>0</v>
      </c>
      <c r="R3585" s="16" t="str">
        <f>IF(P3585=1,SUMIFS(equity_bonds!$C$2:$C$6414,equity_bonds!$H$2:$H$6414,"="&amp;data!$B3585,equity_bonds!$J$2:$J$6414,"="&amp;data!$G3585),"")</f>
        <v/>
      </c>
      <c r="S3585" s="16">
        <f>SUMIFS(equity_bonds!$E$2:$E$6414,equity_bonds!$H$2:$H$6414,"="&amp;data!$B3585,equity_bonds!$J$2:$J$6414,"="&amp;data!$G3585)</f>
        <v>0</v>
      </c>
      <c r="T3585" s="16">
        <f>SUMIFS(equity_bonds!$F$2:$F$6414,equity_bonds!$H$2:$H$6414,"="&amp;data!$B3585,equity_bonds!$J$2:$J$6414,"="&amp;data!$G3585)</f>
        <v>0</v>
      </c>
      <c r="U3585" s="16"/>
    </row>
    <row r="3586" spans="1:21" x14ac:dyDescent="0.25">
      <c r="A3586">
        <v>1285</v>
      </c>
      <c r="B3586">
        <v>2010</v>
      </c>
      <c r="C3586">
        <v>95</v>
      </c>
      <c r="D3586" t="s">
        <v>173</v>
      </c>
      <c r="E3586" t="s">
        <v>133</v>
      </c>
      <c r="F3586" t="s">
        <v>2636</v>
      </c>
      <c r="G3586" t="str">
        <f t="shared" si="55"/>
        <v>Faegre Benson</v>
      </c>
      <c r="I3586" s="13">
        <f>COUNTIFS(IPO!$J$2:$J$5250,"="&amp;data!$G3586,IPO!$H$2:$H$5250,"="&amp;data!$B3586)</f>
        <v>0</v>
      </c>
      <c r="J3586" s="13">
        <f>SUMIFS(IPO!$B$2:$B$5250,IPO!$H$2:$H$5250,"="&amp;data!$B3586,IPO!$J$2:$J$5250,"="&amp;data!$G3586)</f>
        <v>0</v>
      </c>
      <c r="K3586" s="13" t="str">
        <f>IF(I3586=1,SUMIFS(IPO!$C$2:$C$5250,IPO!$H$2:$H$5250,"="&amp;data!$B3586,IPO!$J$2:$J$5250,"="&amp;data!$G3586),"")</f>
        <v/>
      </c>
      <c r="L3586" s="13">
        <f>SUMIFS(IPO!$E$2:$E$5250,IPO!$H$2:$H$5250,"="&amp;data!$B3586,IPO!$J$2:$J$5250,"="&amp;data!$G3586)</f>
        <v>0</v>
      </c>
      <c r="M3586" s="13">
        <f>SUMIFS(IPO!$F$2:$F$5250,IPO!$H$2:$H$5250,"="&amp;data!$B3586,IPO!$J$2:$J$5250,"="&amp;data!$G3586)</f>
        <v>0</v>
      </c>
      <c r="N3586" s="13"/>
      <c r="P3586" s="16">
        <f>COUNTIFS(equity_bonds!$H$2:$H$6414,"="&amp;data!$B3586,equity_bonds!$J$2:$J$6414,"="&amp;data!$G3586)</f>
        <v>1</v>
      </c>
      <c r="Q3586" s="16">
        <f>SUMIFS(equity_bonds!$B$2:$B$6414,equity_bonds!$H$2:$H$6414,"="&amp;data!$B3586,equity_bonds!$J$2:$J$6414,"="&amp;data!$G3586)</f>
        <v>3706</v>
      </c>
      <c r="R3586" s="16">
        <f>IF(P3586=1,SUMIFS(equity_bonds!$C$2:$C$6414,equity_bonds!$H$2:$H$6414,"="&amp;data!$B3586,equity_bonds!$J$2:$J$6414,"="&amp;data!$G3586),"")</f>
        <v>84</v>
      </c>
      <c r="S3586" s="16">
        <f>SUMIFS(equity_bonds!$E$2:$E$6414,equity_bonds!$H$2:$H$6414,"="&amp;data!$B3586,equity_bonds!$J$2:$J$6414,"="&amp;data!$G3586)</f>
        <v>0.1</v>
      </c>
      <c r="T3586" s="16">
        <f>SUMIFS(equity_bonds!$F$2:$F$6414,equity_bonds!$H$2:$H$6414,"="&amp;data!$B3586,equity_bonds!$J$2:$J$6414,"="&amp;data!$G3586)</f>
        <v>11</v>
      </c>
      <c r="U3586" s="16"/>
    </row>
    <row r="3587" spans="1:21" x14ac:dyDescent="0.25">
      <c r="A3587">
        <v>1303</v>
      </c>
      <c r="B3587">
        <v>2010</v>
      </c>
      <c r="C3587">
        <v>136</v>
      </c>
      <c r="D3587" t="s">
        <v>423</v>
      </c>
      <c r="E3587" t="s">
        <v>270</v>
      </c>
      <c r="F3587" t="s">
        <v>2697</v>
      </c>
      <c r="G3587" t="str">
        <f t="shared" si="55"/>
        <v>Fenwick West</v>
      </c>
      <c r="I3587" s="13">
        <f>COUNTIFS(IPO!$J$2:$J$5250,"="&amp;data!$G3587,IPO!$H$2:$H$5250,"="&amp;data!$B3587)</f>
        <v>0</v>
      </c>
      <c r="J3587" s="13">
        <f>SUMIFS(IPO!$B$2:$B$5250,IPO!$H$2:$H$5250,"="&amp;data!$B3587,IPO!$J$2:$J$5250,"="&amp;data!$G3587)</f>
        <v>0</v>
      </c>
      <c r="K3587" s="13" t="str">
        <f>IF(I3587=1,SUMIFS(IPO!$C$2:$C$5250,IPO!$H$2:$H$5250,"="&amp;data!$B3587,IPO!$J$2:$J$5250,"="&amp;data!$G3587),"")</f>
        <v/>
      </c>
      <c r="L3587" s="13">
        <f>SUMIFS(IPO!$E$2:$E$5250,IPO!$H$2:$H$5250,"="&amp;data!$B3587,IPO!$J$2:$J$5250,"="&amp;data!$G3587)</f>
        <v>0</v>
      </c>
      <c r="M3587" s="13">
        <f>SUMIFS(IPO!$F$2:$F$5250,IPO!$H$2:$H$5250,"="&amp;data!$B3587,IPO!$J$2:$J$5250,"="&amp;data!$G3587)</f>
        <v>0</v>
      </c>
      <c r="N3587" s="13"/>
      <c r="P3587" s="16">
        <f>COUNTIFS(equity_bonds!$H$2:$H$6414,"="&amp;data!$B3587,equity_bonds!$J$2:$J$6414,"="&amp;data!$G3587)</f>
        <v>1</v>
      </c>
      <c r="Q3587" s="16">
        <f>SUMIFS(equity_bonds!$B$2:$B$6414,equity_bonds!$H$2:$H$6414,"="&amp;data!$B3587,equity_bonds!$J$2:$J$6414,"="&amp;data!$G3587)</f>
        <v>25149.599999999999</v>
      </c>
      <c r="R3587" s="16">
        <f>IF(P3587=1,SUMIFS(equity_bonds!$C$2:$C$6414,equity_bonds!$H$2:$H$6414,"="&amp;data!$B3587,equity_bonds!$J$2:$J$6414,"="&amp;data!$G3587),"")</f>
        <v>26</v>
      </c>
      <c r="S3587" s="16">
        <f>SUMIFS(equity_bonds!$E$2:$E$6414,equity_bonds!$H$2:$H$6414,"="&amp;data!$B3587,equity_bonds!$J$2:$J$6414,"="&amp;data!$G3587)</f>
        <v>0.7</v>
      </c>
      <c r="T3587" s="16">
        <f>SUMIFS(equity_bonds!$F$2:$F$6414,equity_bonds!$H$2:$H$6414,"="&amp;data!$B3587,equity_bonds!$J$2:$J$6414,"="&amp;data!$G3587)</f>
        <v>11</v>
      </c>
      <c r="U3587" s="16"/>
    </row>
    <row r="3588" spans="1:21" x14ac:dyDescent="0.25">
      <c r="A3588">
        <v>1313</v>
      </c>
      <c r="B3588">
        <v>2010</v>
      </c>
      <c r="C3588">
        <v>78</v>
      </c>
      <c r="D3588" t="s">
        <v>144</v>
      </c>
      <c r="E3588" t="s">
        <v>535</v>
      </c>
      <c r="F3588" t="s">
        <v>2532</v>
      </c>
      <c r="G3588" t="str">
        <f t="shared" ref="G3588:G3651" si="56">TRIM(LEFT(SUBSTITUTE(F3588," ",REPT(" ",100)),200))</f>
        <v>Finnegan Henderson</v>
      </c>
      <c r="I3588" s="13">
        <f>COUNTIFS(IPO!$J$2:$J$5250,"="&amp;data!$G3588,IPO!$H$2:$H$5250,"="&amp;data!$B3588)</f>
        <v>0</v>
      </c>
      <c r="J3588" s="13">
        <f>SUMIFS(IPO!$B$2:$B$5250,IPO!$H$2:$H$5250,"="&amp;data!$B3588,IPO!$J$2:$J$5250,"="&amp;data!$G3588)</f>
        <v>0</v>
      </c>
      <c r="K3588" s="13" t="str">
        <f>IF(I3588=1,SUMIFS(IPO!$C$2:$C$5250,IPO!$H$2:$H$5250,"="&amp;data!$B3588,IPO!$J$2:$J$5250,"="&amp;data!$G3588),"")</f>
        <v/>
      </c>
      <c r="L3588" s="13">
        <f>SUMIFS(IPO!$E$2:$E$5250,IPO!$H$2:$H$5250,"="&amp;data!$B3588,IPO!$J$2:$J$5250,"="&amp;data!$G3588)</f>
        <v>0</v>
      </c>
      <c r="M3588" s="13">
        <f>SUMIFS(IPO!$F$2:$F$5250,IPO!$H$2:$H$5250,"="&amp;data!$B3588,IPO!$J$2:$J$5250,"="&amp;data!$G3588)</f>
        <v>0</v>
      </c>
      <c r="N3588" s="13"/>
      <c r="P3588" s="16">
        <f>COUNTIFS(equity_bonds!$H$2:$H$6414,"="&amp;data!$B3588,equity_bonds!$J$2:$J$6414,"="&amp;data!$G3588)</f>
        <v>0</v>
      </c>
      <c r="Q3588" s="16">
        <f>SUMIFS(equity_bonds!$B$2:$B$6414,equity_bonds!$H$2:$H$6414,"="&amp;data!$B3588,equity_bonds!$J$2:$J$6414,"="&amp;data!$G3588)</f>
        <v>0</v>
      </c>
      <c r="R3588" s="16" t="str">
        <f>IF(P3588=1,SUMIFS(equity_bonds!$C$2:$C$6414,equity_bonds!$H$2:$H$6414,"="&amp;data!$B3588,equity_bonds!$J$2:$J$6414,"="&amp;data!$G3588),"")</f>
        <v/>
      </c>
      <c r="S3588" s="16">
        <f>SUMIFS(equity_bonds!$E$2:$E$6414,equity_bonds!$H$2:$H$6414,"="&amp;data!$B3588,equity_bonds!$J$2:$J$6414,"="&amp;data!$G3588)</f>
        <v>0</v>
      </c>
      <c r="T3588" s="16">
        <f>SUMIFS(equity_bonds!$F$2:$F$6414,equity_bonds!$H$2:$H$6414,"="&amp;data!$B3588,equity_bonds!$J$2:$J$6414,"="&amp;data!$G3588)</f>
        <v>0</v>
      </c>
      <c r="U3588" s="16"/>
    </row>
    <row r="3589" spans="1:21" x14ac:dyDescent="0.25">
      <c r="A3589">
        <v>1345</v>
      </c>
      <c r="B3589">
        <v>2010</v>
      </c>
      <c r="C3589">
        <v>68</v>
      </c>
      <c r="D3589" t="s">
        <v>154</v>
      </c>
      <c r="E3589" t="s">
        <v>357</v>
      </c>
      <c r="F3589" t="s">
        <v>2740</v>
      </c>
      <c r="G3589" t="str">
        <f t="shared" si="56"/>
        <v>Fish Richardson</v>
      </c>
      <c r="I3589" s="13">
        <f>COUNTIFS(IPO!$J$2:$J$5250,"="&amp;data!$G3589,IPO!$H$2:$H$5250,"="&amp;data!$B3589)</f>
        <v>0</v>
      </c>
      <c r="J3589" s="13">
        <f>SUMIFS(IPO!$B$2:$B$5250,IPO!$H$2:$H$5250,"="&amp;data!$B3589,IPO!$J$2:$J$5250,"="&amp;data!$G3589)</f>
        <v>0</v>
      </c>
      <c r="K3589" s="13" t="str">
        <f>IF(I3589=1,SUMIFS(IPO!$C$2:$C$5250,IPO!$H$2:$H$5250,"="&amp;data!$B3589,IPO!$J$2:$J$5250,"="&amp;data!$G3589),"")</f>
        <v/>
      </c>
      <c r="L3589" s="13">
        <f>SUMIFS(IPO!$E$2:$E$5250,IPO!$H$2:$H$5250,"="&amp;data!$B3589,IPO!$J$2:$J$5250,"="&amp;data!$G3589)</f>
        <v>0</v>
      </c>
      <c r="M3589" s="13">
        <f>SUMIFS(IPO!$F$2:$F$5250,IPO!$H$2:$H$5250,"="&amp;data!$B3589,IPO!$J$2:$J$5250,"="&amp;data!$G3589)</f>
        <v>0</v>
      </c>
      <c r="N3589" s="13"/>
      <c r="P3589" s="16">
        <f>COUNTIFS(equity_bonds!$H$2:$H$6414,"="&amp;data!$B3589,equity_bonds!$J$2:$J$6414,"="&amp;data!$G3589)</f>
        <v>0</v>
      </c>
      <c r="Q3589" s="16">
        <f>SUMIFS(equity_bonds!$B$2:$B$6414,equity_bonds!$H$2:$H$6414,"="&amp;data!$B3589,equity_bonds!$J$2:$J$6414,"="&amp;data!$G3589)</f>
        <v>0</v>
      </c>
      <c r="R3589" s="16" t="str">
        <f>IF(P3589=1,SUMIFS(equity_bonds!$C$2:$C$6414,equity_bonds!$H$2:$H$6414,"="&amp;data!$B3589,equity_bonds!$J$2:$J$6414,"="&amp;data!$G3589),"")</f>
        <v/>
      </c>
      <c r="S3589" s="16">
        <f>SUMIFS(equity_bonds!$E$2:$E$6414,equity_bonds!$H$2:$H$6414,"="&amp;data!$B3589,equity_bonds!$J$2:$J$6414,"="&amp;data!$G3589)</f>
        <v>0</v>
      </c>
      <c r="T3589" s="16">
        <f>SUMIFS(equity_bonds!$F$2:$F$6414,equity_bonds!$H$2:$H$6414,"="&amp;data!$B3589,equity_bonds!$J$2:$J$6414,"="&amp;data!$G3589)</f>
        <v>0</v>
      </c>
      <c r="U3589" s="16"/>
    </row>
    <row r="3590" spans="1:21" x14ac:dyDescent="0.25">
      <c r="A3590">
        <v>1351</v>
      </c>
      <c r="B3590">
        <v>2010</v>
      </c>
      <c r="C3590">
        <v>191</v>
      </c>
      <c r="D3590" t="s">
        <v>5</v>
      </c>
      <c r="E3590" t="s">
        <v>597</v>
      </c>
      <c r="F3590" t="s">
        <v>2791</v>
      </c>
      <c r="G3590" t="str">
        <f t="shared" si="56"/>
        <v>Fisher Phillips</v>
      </c>
      <c r="I3590" s="13">
        <f>COUNTIFS(IPO!$J$2:$J$5250,"="&amp;data!$G3590,IPO!$H$2:$H$5250,"="&amp;data!$B3590)</f>
        <v>0</v>
      </c>
      <c r="J3590" s="13">
        <f>SUMIFS(IPO!$B$2:$B$5250,IPO!$H$2:$H$5250,"="&amp;data!$B3590,IPO!$J$2:$J$5250,"="&amp;data!$G3590)</f>
        <v>0</v>
      </c>
      <c r="K3590" s="13" t="str">
        <f>IF(I3590=1,SUMIFS(IPO!$C$2:$C$5250,IPO!$H$2:$H$5250,"="&amp;data!$B3590,IPO!$J$2:$J$5250,"="&amp;data!$G3590),"")</f>
        <v/>
      </c>
      <c r="L3590" s="13">
        <f>SUMIFS(IPO!$E$2:$E$5250,IPO!$H$2:$H$5250,"="&amp;data!$B3590,IPO!$J$2:$J$5250,"="&amp;data!$G3590)</f>
        <v>0</v>
      </c>
      <c r="M3590" s="13">
        <f>SUMIFS(IPO!$F$2:$F$5250,IPO!$H$2:$H$5250,"="&amp;data!$B3590,IPO!$J$2:$J$5250,"="&amp;data!$G3590)</f>
        <v>0</v>
      </c>
      <c r="N3590" s="13"/>
      <c r="P3590" s="16">
        <f>COUNTIFS(equity_bonds!$H$2:$H$6414,"="&amp;data!$B3590,equity_bonds!$J$2:$J$6414,"="&amp;data!$G3590)</f>
        <v>0</v>
      </c>
      <c r="Q3590" s="16">
        <f>SUMIFS(equity_bonds!$B$2:$B$6414,equity_bonds!$H$2:$H$6414,"="&amp;data!$B3590,equity_bonds!$J$2:$J$6414,"="&amp;data!$G3590)</f>
        <v>0</v>
      </c>
      <c r="R3590" s="16" t="str">
        <f>IF(P3590=1,SUMIFS(equity_bonds!$C$2:$C$6414,equity_bonds!$H$2:$H$6414,"="&amp;data!$B3590,equity_bonds!$J$2:$J$6414,"="&amp;data!$G3590),"")</f>
        <v/>
      </c>
      <c r="S3590" s="16">
        <f>SUMIFS(equity_bonds!$E$2:$E$6414,equity_bonds!$H$2:$H$6414,"="&amp;data!$B3590,equity_bonds!$J$2:$J$6414,"="&amp;data!$G3590)</f>
        <v>0</v>
      </c>
      <c r="T3590" s="16">
        <f>SUMIFS(equity_bonds!$F$2:$F$6414,equity_bonds!$H$2:$H$6414,"="&amp;data!$B3590,equity_bonds!$J$2:$J$6414,"="&amp;data!$G3590)</f>
        <v>0</v>
      </c>
      <c r="U3590" s="16"/>
    </row>
    <row r="3591" spans="1:21" x14ac:dyDescent="0.25">
      <c r="A3591">
        <v>1357</v>
      </c>
      <c r="B3591">
        <v>2010</v>
      </c>
      <c r="C3591">
        <v>176</v>
      </c>
      <c r="D3591" t="s">
        <v>431</v>
      </c>
      <c r="E3591" t="s">
        <v>598</v>
      </c>
      <c r="F3591" t="s">
        <v>2548</v>
      </c>
      <c r="G3591" t="str">
        <f t="shared" si="56"/>
        <v>Fitzpatrick Cella</v>
      </c>
      <c r="I3591" s="13">
        <f>COUNTIFS(IPO!$J$2:$J$5250,"="&amp;data!$G3591,IPO!$H$2:$H$5250,"="&amp;data!$B3591)</f>
        <v>0</v>
      </c>
      <c r="J3591" s="13">
        <f>SUMIFS(IPO!$B$2:$B$5250,IPO!$H$2:$H$5250,"="&amp;data!$B3591,IPO!$J$2:$J$5250,"="&amp;data!$G3591)</f>
        <v>0</v>
      </c>
      <c r="K3591" s="13" t="str">
        <f>IF(I3591=1,SUMIFS(IPO!$C$2:$C$5250,IPO!$H$2:$H$5250,"="&amp;data!$B3591,IPO!$J$2:$J$5250,"="&amp;data!$G3591),"")</f>
        <v/>
      </c>
      <c r="L3591" s="13">
        <f>SUMIFS(IPO!$E$2:$E$5250,IPO!$H$2:$H$5250,"="&amp;data!$B3591,IPO!$J$2:$J$5250,"="&amp;data!$G3591)</f>
        <v>0</v>
      </c>
      <c r="M3591" s="13">
        <f>SUMIFS(IPO!$F$2:$F$5250,IPO!$H$2:$H$5250,"="&amp;data!$B3591,IPO!$J$2:$J$5250,"="&amp;data!$G3591)</f>
        <v>0</v>
      </c>
      <c r="N3591" s="13"/>
      <c r="P3591" s="16">
        <f>COUNTIFS(equity_bonds!$H$2:$H$6414,"="&amp;data!$B3591,equity_bonds!$J$2:$J$6414,"="&amp;data!$G3591)</f>
        <v>0</v>
      </c>
      <c r="Q3591" s="16">
        <f>SUMIFS(equity_bonds!$B$2:$B$6414,equity_bonds!$H$2:$H$6414,"="&amp;data!$B3591,equity_bonds!$J$2:$J$6414,"="&amp;data!$G3591)</f>
        <v>0</v>
      </c>
      <c r="R3591" s="16" t="str">
        <f>IF(P3591=1,SUMIFS(equity_bonds!$C$2:$C$6414,equity_bonds!$H$2:$H$6414,"="&amp;data!$B3591,equity_bonds!$J$2:$J$6414,"="&amp;data!$G3591),"")</f>
        <v/>
      </c>
      <c r="S3591" s="16">
        <f>SUMIFS(equity_bonds!$E$2:$E$6414,equity_bonds!$H$2:$H$6414,"="&amp;data!$B3591,equity_bonds!$J$2:$J$6414,"="&amp;data!$G3591)</f>
        <v>0</v>
      </c>
      <c r="T3591" s="16">
        <f>SUMIFS(equity_bonds!$F$2:$F$6414,equity_bonds!$H$2:$H$6414,"="&amp;data!$B3591,equity_bonds!$J$2:$J$6414,"="&amp;data!$G3591)</f>
        <v>0</v>
      </c>
      <c r="U3591" s="16"/>
    </row>
    <row r="3592" spans="1:21" x14ac:dyDescent="0.25">
      <c r="A3592">
        <v>1391</v>
      </c>
      <c r="B3592">
        <v>2010</v>
      </c>
      <c r="C3592">
        <v>36</v>
      </c>
      <c r="D3592" t="s">
        <v>104</v>
      </c>
      <c r="E3592" t="s">
        <v>76</v>
      </c>
      <c r="F3592" t="s">
        <v>2617</v>
      </c>
      <c r="G3592" t="str">
        <f t="shared" si="56"/>
        <v>Foley Lardner</v>
      </c>
      <c r="I3592" s="13">
        <f>COUNTIFS(IPO!$J$2:$J$5250,"="&amp;data!$G3592,IPO!$H$2:$H$5250,"="&amp;data!$B3592)</f>
        <v>0</v>
      </c>
      <c r="J3592" s="13">
        <f>SUMIFS(IPO!$B$2:$B$5250,IPO!$H$2:$H$5250,"="&amp;data!$B3592,IPO!$J$2:$J$5250,"="&amp;data!$G3592)</f>
        <v>0</v>
      </c>
      <c r="K3592" s="13" t="str">
        <f>IF(I3592=1,SUMIFS(IPO!$C$2:$C$5250,IPO!$H$2:$H$5250,"="&amp;data!$B3592,IPO!$J$2:$J$5250,"="&amp;data!$G3592),"")</f>
        <v/>
      </c>
      <c r="L3592" s="13">
        <f>SUMIFS(IPO!$E$2:$E$5250,IPO!$H$2:$H$5250,"="&amp;data!$B3592,IPO!$J$2:$J$5250,"="&amp;data!$G3592)</f>
        <v>0</v>
      </c>
      <c r="M3592" s="13">
        <f>SUMIFS(IPO!$F$2:$F$5250,IPO!$H$2:$H$5250,"="&amp;data!$B3592,IPO!$J$2:$J$5250,"="&amp;data!$G3592)</f>
        <v>0</v>
      </c>
      <c r="N3592" s="13"/>
      <c r="P3592" s="16">
        <f>COUNTIFS(equity_bonds!$H$2:$H$6414,"="&amp;data!$B3592,equity_bonds!$J$2:$J$6414,"="&amp;data!$G3592)</f>
        <v>1</v>
      </c>
      <c r="Q3592" s="16">
        <f>SUMIFS(equity_bonds!$B$2:$B$6414,equity_bonds!$H$2:$H$6414,"="&amp;data!$B3592,equity_bonds!$J$2:$J$6414,"="&amp;data!$G3592)</f>
        <v>7842.2</v>
      </c>
      <c r="R3592" s="16">
        <f>IF(P3592=1,SUMIFS(equity_bonds!$C$2:$C$6414,equity_bonds!$H$2:$H$6414,"="&amp;data!$B3592,equity_bonds!$J$2:$J$6414,"="&amp;data!$G3592),"")</f>
        <v>58</v>
      </c>
      <c r="S3592" s="16">
        <f>SUMIFS(equity_bonds!$E$2:$E$6414,equity_bonds!$H$2:$H$6414,"="&amp;data!$B3592,equity_bonds!$J$2:$J$6414,"="&amp;data!$G3592)</f>
        <v>0.2</v>
      </c>
      <c r="T3592" s="16">
        <f>SUMIFS(equity_bonds!$F$2:$F$6414,equity_bonds!$H$2:$H$6414,"="&amp;data!$B3592,equity_bonds!$J$2:$J$6414,"="&amp;data!$G3592)</f>
        <v>29</v>
      </c>
      <c r="U3592" s="16"/>
    </row>
    <row r="3593" spans="1:21" x14ac:dyDescent="0.25">
      <c r="A3593">
        <v>1408</v>
      </c>
      <c r="B3593">
        <v>2010</v>
      </c>
      <c r="C3593">
        <v>165</v>
      </c>
      <c r="D3593" t="s">
        <v>351</v>
      </c>
      <c r="E3593" t="s">
        <v>273</v>
      </c>
      <c r="F3593" t="s">
        <v>273</v>
      </c>
      <c r="G3593" t="str">
        <f t="shared" si="56"/>
        <v>Foley Hoag</v>
      </c>
      <c r="I3593" s="13">
        <f>COUNTIFS(IPO!$J$2:$J$5250,"="&amp;data!$G3593,IPO!$H$2:$H$5250,"="&amp;data!$B3593)</f>
        <v>0</v>
      </c>
      <c r="J3593" s="13">
        <f>SUMIFS(IPO!$B$2:$B$5250,IPO!$H$2:$H$5250,"="&amp;data!$B3593,IPO!$J$2:$J$5250,"="&amp;data!$G3593)</f>
        <v>0</v>
      </c>
      <c r="K3593" s="13" t="str">
        <f>IF(I3593=1,SUMIFS(IPO!$C$2:$C$5250,IPO!$H$2:$H$5250,"="&amp;data!$B3593,IPO!$J$2:$J$5250,"="&amp;data!$G3593),"")</f>
        <v/>
      </c>
      <c r="L3593" s="13">
        <f>SUMIFS(IPO!$E$2:$E$5250,IPO!$H$2:$H$5250,"="&amp;data!$B3593,IPO!$J$2:$J$5250,"="&amp;data!$G3593)</f>
        <v>0</v>
      </c>
      <c r="M3593" s="13">
        <f>SUMIFS(IPO!$F$2:$F$5250,IPO!$H$2:$H$5250,"="&amp;data!$B3593,IPO!$J$2:$J$5250,"="&amp;data!$G3593)</f>
        <v>0</v>
      </c>
      <c r="N3593" s="13"/>
      <c r="P3593" s="16">
        <f>COUNTIFS(equity_bonds!$H$2:$H$6414,"="&amp;data!$B3593,equity_bonds!$J$2:$J$6414,"="&amp;data!$G3593)</f>
        <v>1</v>
      </c>
      <c r="Q3593" s="16">
        <f>SUMIFS(equity_bonds!$B$2:$B$6414,equity_bonds!$H$2:$H$6414,"="&amp;data!$B3593,equity_bonds!$J$2:$J$6414,"="&amp;data!$G3593)</f>
        <v>789.1</v>
      </c>
      <c r="R3593" s="16">
        <f>IF(P3593=1,SUMIFS(equity_bonds!$C$2:$C$6414,equity_bonds!$H$2:$H$6414,"="&amp;data!$B3593,equity_bonds!$J$2:$J$6414,"="&amp;data!$G3593),"")</f>
        <v>159</v>
      </c>
      <c r="S3593" s="16">
        <f>SUMIFS(equity_bonds!$E$2:$E$6414,equity_bonds!$H$2:$H$6414,"="&amp;data!$B3593,equity_bonds!$J$2:$J$6414,"="&amp;data!$G3593)</f>
        <v>0</v>
      </c>
      <c r="T3593" s="16">
        <f>SUMIFS(equity_bonds!$F$2:$F$6414,equity_bonds!$H$2:$H$6414,"="&amp;data!$B3593,equity_bonds!$J$2:$J$6414,"="&amp;data!$G3593)</f>
        <v>4</v>
      </c>
      <c r="U3593" s="16"/>
    </row>
    <row r="3594" spans="1:21" x14ac:dyDescent="0.25">
      <c r="A3594">
        <v>1421</v>
      </c>
      <c r="B3594">
        <v>2010</v>
      </c>
      <c r="C3594">
        <v>123</v>
      </c>
      <c r="D3594" t="s">
        <v>347</v>
      </c>
      <c r="E3594" t="s">
        <v>454</v>
      </c>
      <c r="F3594" t="s">
        <v>454</v>
      </c>
      <c r="G3594" t="str">
        <f t="shared" si="56"/>
        <v>Fox Rothschild</v>
      </c>
      <c r="I3594" s="13">
        <f>COUNTIFS(IPO!$J$2:$J$5250,"="&amp;data!$G3594,IPO!$H$2:$H$5250,"="&amp;data!$B3594)</f>
        <v>0</v>
      </c>
      <c r="J3594" s="13">
        <f>SUMIFS(IPO!$B$2:$B$5250,IPO!$H$2:$H$5250,"="&amp;data!$B3594,IPO!$J$2:$J$5250,"="&amp;data!$G3594)</f>
        <v>0</v>
      </c>
      <c r="K3594" s="13" t="str">
        <f>IF(I3594=1,SUMIFS(IPO!$C$2:$C$5250,IPO!$H$2:$H$5250,"="&amp;data!$B3594,IPO!$J$2:$J$5250,"="&amp;data!$G3594),"")</f>
        <v/>
      </c>
      <c r="L3594" s="13">
        <f>SUMIFS(IPO!$E$2:$E$5250,IPO!$H$2:$H$5250,"="&amp;data!$B3594,IPO!$J$2:$J$5250,"="&amp;data!$G3594)</f>
        <v>0</v>
      </c>
      <c r="M3594" s="13">
        <f>SUMIFS(IPO!$F$2:$F$5250,IPO!$H$2:$H$5250,"="&amp;data!$B3594,IPO!$J$2:$J$5250,"="&amp;data!$G3594)</f>
        <v>0</v>
      </c>
      <c r="N3594" s="13"/>
      <c r="P3594" s="16">
        <f>COUNTIFS(equity_bonds!$H$2:$H$6414,"="&amp;data!$B3594,equity_bonds!$J$2:$J$6414,"="&amp;data!$G3594)</f>
        <v>0</v>
      </c>
      <c r="Q3594" s="16">
        <f>SUMIFS(equity_bonds!$B$2:$B$6414,equity_bonds!$H$2:$H$6414,"="&amp;data!$B3594,equity_bonds!$J$2:$J$6414,"="&amp;data!$G3594)</f>
        <v>0</v>
      </c>
      <c r="R3594" s="16" t="str">
        <f>IF(P3594=1,SUMIFS(equity_bonds!$C$2:$C$6414,equity_bonds!$H$2:$H$6414,"="&amp;data!$B3594,equity_bonds!$J$2:$J$6414,"="&amp;data!$G3594),"")</f>
        <v/>
      </c>
      <c r="S3594" s="16">
        <f>SUMIFS(equity_bonds!$E$2:$E$6414,equity_bonds!$H$2:$H$6414,"="&amp;data!$B3594,equity_bonds!$J$2:$J$6414,"="&amp;data!$G3594)</f>
        <v>0</v>
      </c>
      <c r="T3594" s="16">
        <f>SUMIFS(equity_bonds!$F$2:$F$6414,equity_bonds!$H$2:$H$6414,"="&amp;data!$B3594,equity_bonds!$J$2:$J$6414,"="&amp;data!$G3594)</f>
        <v>0</v>
      </c>
      <c r="U3594" s="16"/>
    </row>
    <row r="3595" spans="1:21" x14ac:dyDescent="0.25">
      <c r="A3595">
        <v>1429</v>
      </c>
      <c r="B3595">
        <v>2010</v>
      </c>
      <c r="C3595">
        <v>124</v>
      </c>
      <c r="D3595" t="s">
        <v>339</v>
      </c>
      <c r="E3595" t="s">
        <v>599</v>
      </c>
      <c r="F3595" t="s">
        <v>2549</v>
      </c>
      <c r="G3595" t="str">
        <f t="shared" si="56"/>
        <v>Fragomen Del</v>
      </c>
      <c r="I3595" s="13">
        <f>COUNTIFS(IPO!$J$2:$J$5250,"="&amp;data!$G3595,IPO!$H$2:$H$5250,"="&amp;data!$B3595)</f>
        <v>0</v>
      </c>
      <c r="J3595" s="13">
        <f>SUMIFS(IPO!$B$2:$B$5250,IPO!$H$2:$H$5250,"="&amp;data!$B3595,IPO!$J$2:$J$5250,"="&amp;data!$G3595)</f>
        <v>0</v>
      </c>
      <c r="K3595" s="13" t="str">
        <f>IF(I3595=1,SUMIFS(IPO!$C$2:$C$5250,IPO!$H$2:$H$5250,"="&amp;data!$B3595,IPO!$J$2:$J$5250,"="&amp;data!$G3595),"")</f>
        <v/>
      </c>
      <c r="L3595" s="13">
        <f>SUMIFS(IPO!$E$2:$E$5250,IPO!$H$2:$H$5250,"="&amp;data!$B3595,IPO!$J$2:$J$5250,"="&amp;data!$G3595)</f>
        <v>0</v>
      </c>
      <c r="M3595" s="13">
        <f>SUMIFS(IPO!$F$2:$F$5250,IPO!$H$2:$H$5250,"="&amp;data!$B3595,IPO!$J$2:$J$5250,"="&amp;data!$G3595)</f>
        <v>0</v>
      </c>
      <c r="N3595" s="13"/>
      <c r="P3595" s="16">
        <f>COUNTIFS(equity_bonds!$H$2:$H$6414,"="&amp;data!$B3595,equity_bonds!$J$2:$J$6414,"="&amp;data!$G3595)</f>
        <v>0</v>
      </c>
      <c r="Q3595" s="16">
        <f>SUMIFS(equity_bonds!$B$2:$B$6414,equity_bonds!$H$2:$H$6414,"="&amp;data!$B3595,equity_bonds!$J$2:$J$6414,"="&amp;data!$G3595)</f>
        <v>0</v>
      </c>
      <c r="R3595" s="16" t="str">
        <f>IF(P3595=1,SUMIFS(equity_bonds!$C$2:$C$6414,equity_bonds!$H$2:$H$6414,"="&amp;data!$B3595,equity_bonds!$J$2:$J$6414,"="&amp;data!$G3595),"")</f>
        <v/>
      </c>
      <c r="S3595" s="16">
        <f>SUMIFS(equity_bonds!$E$2:$E$6414,equity_bonds!$H$2:$H$6414,"="&amp;data!$B3595,equity_bonds!$J$2:$J$6414,"="&amp;data!$G3595)</f>
        <v>0</v>
      </c>
      <c r="T3595" s="16">
        <f>SUMIFS(equity_bonds!$F$2:$F$6414,equity_bonds!$H$2:$H$6414,"="&amp;data!$B3595,equity_bonds!$J$2:$J$6414,"="&amp;data!$G3595)</f>
        <v>0</v>
      </c>
      <c r="U3595" s="16"/>
    </row>
    <row r="3596" spans="1:21" x14ac:dyDescent="0.25">
      <c r="A3596">
        <v>1441</v>
      </c>
      <c r="B3596">
        <v>2010</v>
      </c>
      <c r="C3596">
        <v>65</v>
      </c>
      <c r="D3596" t="s">
        <v>161</v>
      </c>
      <c r="E3596" t="s">
        <v>536</v>
      </c>
      <c r="F3596" t="s">
        <v>2533</v>
      </c>
      <c r="G3596" t="str">
        <f t="shared" si="56"/>
        <v>Fried Frank</v>
      </c>
      <c r="I3596" s="13">
        <f>COUNTIFS(IPO!$J$2:$J$5250,"="&amp;data!$G3596,IPO!$H$2:$H$5250,"="&amp;data!$B3596)</f>
        <v>1</v>
      </c>
      <c r="J3596" s="13">
        <f>SUMIFS(IPO!$B$2:$B$5250,IPO!$H$2:$H$5250,"="&amp;data!$B3596,IPO!$J$2:$J$5250,"="&amp;data!$G3596)</f>
        <v>459</v>
      </c>
      <c r="K3596" s="13">
        <f>IF(I3596=1,SUMIFS(IPO!$C$2:$C$5250,IPO!$H$2:$H$5250,"="&amp;data!$B3596,IPO!$J$2:$J$5250,"="&amp;data!$G3596),"")</f>
        <v>31</v>
      </c>
      <c r="L3596" s="13">
        <f>SUMIFS(IPO!$E$2:$E$5250,IPO!$H$2:$H$5250,"="&amp;data!$B3596,IPO!$J$2:$J$5250,"="&amp;data!$G3596)</f>
        <v>0.9</v>
      </c>
      <c r="M3596" s="13">
        <f>SUMIFS(IPO!$F$2:$F$5250,IPO!$H$2:$H$5250,"="&amp;data!$B3596,IPO!$J$2:$J$5250,"="&amp;data!$G3596)</f>
        <v>1</v>
      </c>
      <c r="N3596" s="13"/>
      <c r="P3596" s="16">
        <f>COUNTIFS(equity_bonds!$H$2:$H$6414,"="&amp;data!$B3596,equity_bonds!$J$2:$J$6414,"="&amp;data!$G3596)</f>
        <v>1</v>
      </c>
      <c r="Q3596" s="16">
        <f>SUMIFS(equity_bonds!$B$2:$B$6414,equity_bonds!$H$2:$H$6414,"="&amp;data!$B3596,equity_bonds!$J$2:$J$6414,"="&amp;data!$G3596)</f>
        <v>21830.5</v>
      </c>
      <c r="R3596" s="16">
        <f>IF(P3596=1,SUMIFS(equity_bonds!$C$2:$C$6414,equity_bonds!$H$2:$H$6414,"="&amp;data!$B3596,equity_bonds!$J$2:$J$6414,"="&amp;data!$G3596),"")</f>
        <v>29</v>
      </c>
      <c r="S3596" s="16">
        <f>SUMIFS(equity_bonds!$E$2:$E$6414,equity_bonds!$H$2:$H$6414,"="&amp;data!$B3596,equity_bonds!$J$2:$J$6414,"="&amp;data!$G3596)</f>
        <v>0.6</v>
      </c>
      <c r="T3596" s="16">
        <f>SUMIFS(equity_bonds!$F$2:$F$6414,equity_bonds!$H$2:$H$6414,"="&amp;data!$B3596,equity_bonds!$J$2:$J$6414,"="&amp;data!$G3596)</f>
        <v>19</v>
      </c>
      <c r="U3596" s="16"/>
    </row>
    <row r="3597" spans="1:21" x14ac:dyDescent="0.25">
      <c r="A3597">
        <v>1471</v>
      </c>
      <c r="B3597">
        <v>2010</v>
      </c>
      <c r="C3597">
        <v>148</v>
      </c>
      <c r="D3597" t="s">
        <v>387</v>
      </c>
      <c r="E3597" t="s">
        <v>600</v>
      </c>
      <c r="F3597" t="s">
        <v>600</v>
      </c>
      <c r="G3597" t="str">
        <f t="shared" si="56"/>
        <v>Frost Brown</v>
      </c>
      <c r="I3597" s="13">
        <f>COUNTIFS(IPO!$J$2:$J$5250,"="&amp;data!$G3597,IPO!$H$2:$H$5250,"="&amp;data!$B3597)</f>
        <v>0</v>
      </c>
      <c r="J3597" s="13">
        <f>SUMIFS(IPO!$B$2:$B$5250,IPO!$H$2:$H$5250,"="&amp;data!$B3597,IPO!$J$2:$J$5250,"="&amp;data!$G3597)</f>
        <v>0</v>
      </c>
      <c r="K3597" s="13" t="str">
        <f>IF(I3597=1,SUMIFS(IPO!$C$2:$C$5250,IPO!$H$2:$H$5250,"="&amp;data!$B3597,IPO!$J$2:$J$5250,"="&amp;data!$G3597),"")</f>
        <v/>
      </c>
      <c r="L3597" s="13">
        <f>SUMIFS(IPO!$E$2:$E$5250,IPO!$H$2:$H$5250,"="&amp;data!$B3597,IPO!$J$2:$J$5250,"="&amp;data!$G3597)</f>
        <v>0</v>
      </c>
      <c r="M3597" s="13">
        <f>SUMIFS(IPO!$F$2:$F$5250,IPO!$H$2:$H$5250,"="&amp;data!$B3597,IPO!$J$2:$J$5250,"="&amp;data!$G3597)</f>
        <v>0</v>
      </c>
      <c r="N3597" s="13"/>
      <c r="P3597" s="16">
        <f>COUNTIFS(equity_bonds!$H$2:$H$6414,"="&amp;data!$B3597,equity_bonds!$J$2:$J$6414,"="&amp;data!$G3597)</f>
        <v>1</v>
      </c>
      <c r="Q3597" s="16">
        <f>SUMIFS(equity_bonds!$B$2:$B$6414,equity_bonds!$H$2:$H$6414,"="&amp;data!$B3597,equity_bonds!$J$2:$J$6414,"="&amp;data!$G3597)</f>
        <v>698.6</v>
      </c>
      <c r="R3597" s="16">
        <f>IF(P3597=1,SUMIFS(equity_bonds!$C$2:$C$6414,equity_bonds!$H$2:$H$6414,"="&amp;data!$B3597,equity_bonds!$J$2:$J$6414,"="&amp;data!$G3597),"")</f>
        <v>174</v>
      </c>
      <c r="S3597" s="16">
        <f>SUMIFS(equity_bonds!$E$2:$E$6414,equity_bonds!$H$2:$H$6414,"="&amp;data!$B3597,equity_bonds!$J$2:$J$6414,"="&amp;data!$G3597)</f>
        <v>0</v>
      </c>
      <c r="T3597" s="16">
        <f>SUMIFS(equity_bonds!$F$2:$F$6414,equity_bonds!$H$2:$H$6414,"="&amp;data!$B3597,equity_bonds!$J$2:$J$6414,"="&amp;data!$G3597)</f>
        <v>2</v>
      </c>
      <c r="U3597" s="16"/>
    </row>
    <row r="3598" spans="1:21" x14ac:dyDescent="0.25">
      <c r="A3598">
        <v>1510</v>
      </c>
      <c r="B3598">
        <v>2010</v>
      </c>
      <c r="C3598">
        <v>40</v>
      </c>
      <c r="D3598" t="s">
        <v>102</v>
      </c>
      <c r="E3598" t="s">
        <v>22</v>
      </c>
      <c r="F3598" t="s">
        <v>2586</v>
      </c>
      <c r="G3598" t="str">
        <f t="shared" si="56"/>
        <v>Fulbright Jaworski</v>
      </c>
      <c r="I3598" s="13">
        <f>COUNTIFS(IPO!$J$2:$J$5250,"="&amp;data!$G3598,IPO!$H$2:$H$5250,"="&amp;data!$B3598)</f>
        <v>1</v>
      </c>
      <c r="J3598" s="13">
        <f>SUMIFS(IPO!$B$2:$B$5250,IPO!$H$2:$H$5250,"="&amp;data!$B3598,IPO!$J$2:$J$5250,"="&amp;data!$G3598)</f>
        <v>355.8</v>
      </c>
      <c r="K3598" s="13">
        <f>IF(I3598=1,SUMIFS(IPO!$C$2:$C$5250,IPO!$H$2:$H$5250,"="&amp;data!$B3598,IPO!$J$2:$J$5250,"="&amp;data!$G3598),"")</f>
        <v>36</v>
      </c>
      <c r="L3598" s="13">
        <f>SUMIFS(IPO!$E$2:$E$5250,IPO!$H$2:$H$5250,"="&amp;data!$B3598,IPO!$J$2:$J$5250,"="&amp;data!$G3598)</f>
        <v>0.7</v>
      </c>
      <c r="M3598" s="13">
        <f>SUMIFS(IPO!$F$2:$F$5250,IPO!$H$2:$H$5250,"="&amp;data!$B3598,IPO!$J$2:$J$5250,"="&amp;data!$G3598)</f>
        <v>3</v>
      </c>
      <c r="N3598" s="13"/>
      <c r="P3598" s="16">
        <f>COUNTIFS(equity_bonds!$H$2:$H$6414,"="&amp;data!$B3598,equity_bonds!$J$2:$J$6414,"="&amp;data!$G3598)</f>
        <v>1</v>
      </c>
      <c r="Q3598" s="16">
        <f>SUMIFS(equity_bonds!$B$2:$B$6414,equity_bonds!$H$2:$H$6414,"="&amp;data!$B3598,equity_bonds!$J$2:$J$6414,"="&amp;data!$G3598)</f>
        <v>3665.9</v>
      </c>
      <c r="R3598" s="16">
        <f>IF(P3598=1,SUMIFS(equity_bonds!$C$2:$C$6414,equity_bonds!$H$2:$H$6414,"="&amp;data!$B3598,equity_bonds!$J$2:$J$6414,"="&amp;data!$G3598),"")</f>
        <v>85</v>
      </c>
      <c r="S3598" s="16">
        <f>SUMIFS(equity_bonds!$E$2:$E$6414,equity_bonds!$H$2:$H$6414,"="&amp;data!$B3598,equity_bonds!$J$2:$J$6414,"="&amp;data!$G3598)</f>
        <v>0.1</v>
      </c>
      <c r="T3598" s="16">
        <f>SUMIFS(equity_bonds!$F$2:$F$6414,equity_bonds!$H$2:$H$6414,"="&amp;data!$B3598,equity_bonds!$J$2:$J$6414,"="&amp;data!$G3598)</f>
        <v>24</v>
      </c>
      <c r="U3598" s="16"/>
    </row>
    <row r="3599" spans="1:21" x14ac:dyDescent="0.25">
      <c r="A3599">
        <v>1514</v>
      </c>
      <c r="B3599">
        <v>2010</v>
      </c>
      <c r="C3599">
        <v>139</v>
      </c>
      <c r="D3599" t="s">
        <v>416</v>
      </c>
      <c r="E3599" t="s">
        <v>601</v>
      </c>
      <c r="F3599" t="s">
        <v>601</v>
      </c>
      <c r="G3599" t="str">
        <f t="shared" si="56"/>
        <v>Gardere Wynne</v>
      </c>
      <c r="I3599" s="13">
        <f>COUNTIFS(IPO!$J$2:$J$5250,"="&amp;data!$G3599,IPO!$H$2:$H$5250,"="&amp;data!$B3599)</f>
        <v>0</v>
      </c>
      <c r="J3599" s="13">
        <f>SUMIFS(IPO!$B$2:$B$5250,IPO!$H$2:$H$5250,"="&amp;data!$B3599,IPO!$J$2:$J$5250,"="&amp;data!$G3599)</f>
        <v>0</v>
      </c>
      <c r="K3599" s="13" t="str">
        <f>IF(I3599=1,SUMIFS(IPO!$C$2:$C$5250,IPO!$H$2:$H$5250,"="&amp;data!$B3599,IPO!$J$2:$J$5250,"="&amp;data!$G3599),"")</f>
        <v/>
      </c>
      <c r="L3599" s="13">
        <f>SUMIFS(IPO!$E$2:$E$5250,IPO!$H$2:$H$5250,"="&amp;data!$B3599,IPO!$J$2:$J$5250,"="&amp;data!$G3599)</f>
        <v>0</v>
      </c>
      <c r="M3599" s="13">
        <f>SUMIFS(IPO!$F$2:$F$5250,IPO!$H$2:$H$5250,"="&amp;data!$B3599,IPO!$J$2:$J$5250,"="&amp;data!$G3599)</f>
        <v>0</v>
      </c>
      <c r="N3599" s="13"/>
      <c r="P3599" s="16">
        <f>COUNTIFS(equity_bonds!$H$2:$H$6414,"="&amp;data!$B3599,equity_bonds!$J$2:$J$6414,"="&amp;data!$G3599)</f>
        <v>1</v>
      </c>
      <c r="Q3599" s="16">
        <f>SUMIFS(equity_bonds!$B$2:$B$6414,equity_bonds!$H$2:$H$6414,"="&amp;data!$B3599,equity_bonds!$J$2:$J$6414,"="&amp;data!$G3599)</f>
        <v>2161.1999999999998</v>
      </c>
      <c r="R3599" s="16">
        <f>IF(P3599=1,SUMIFS(equity_bonds!$C$2:$C$6414,equity_bonds!$H$2:$H$6414,"="&amp;data!$B3599,equity_bonds!$J$2:$J$6414,"="&amp;data!$G3599),"")</f>
        <v>110</v>
      </c>
      <c r="S3599" s="16">
        <f>SUMIFS(equity_bonds!$E$2:$E$6414,equity_bonds!$H$2:$H$6414,"="&amp;data!$B3599,equity_bonds!$J$2:$J$6414,"="&amp;data!$G3599)</f>
        <v>0.1</v>
      </c>
      <c r="T3599" s="16">
        <f>SUMIFS(equity_bonds!$F$2:$F$6414,equity_bonds!$H$2:$H$6414,"="&amp;data!$B3599,equity_bonds!$J$2:$J$6414,"="&amp;data!$G3599)</f>
        <v>4</v>
      </c>
      <c r="U3599" s="16"/>
    </row>
    <row r="3600" spans="1:21" x14ac:dyDescent="0.25">
      <c r="A3600">
        <v>1549</v>
      </c>
      <c r="B3600">
        <v>2010</v>
      </c>
      <c r="C3600">
        <v>184</v>
      </c>
      <c r="D3600" t="s">
        <v>325</v>
      </c>
      <c r="E3600" t="s">
        <v>519</v>
      </c>
      <c r="F3600" t="s">
        <v>519</v>
      </c>
      <c r="G3600" t="str">
        <f t="shared" si="56"/>
        <v>Gibbons</v>
      </c>
      <c r="I3600" s="13">
        <f>COUNTIFS(IPO!$J$2:$J$5250,"="&amp;data!$G3600,IPO!$H$2:$H$5250,"="&amp;data!$B3600)</f>
        <v>0</v>
      </c>
      <c r="J3600" s="13">
        <f>SUMIFS(IPO!$B$2:$B$5250,IPO!$H$2:$H$5250,"="&amp;data!$B3600,IPO!$J$2:$J$5250,"="&amp;data!$G3600)</f>
        <v>0</v>
      </c>
      <c r="K3600" s="13" t="str">
        <f>IF(I3600=1,SUMIFS(IPO!$C$2:$C$5250,IPO!$H$2:$H$5250,"="&amp;data!$B3600,IPO!$J$2:$J$5250,"="&amp;data!$G3600),"")</f>
        <v/>
      </c>
      <c r="L3600" s="13">
        <f>SUMIFS(IPO!$E$2:$E$5250,IPO!$H$2:$H$5250,"="&amp;data!$B3600,IPO!$J$2:$J$5250,"="&amp;data!$G3600)</f>
        <v>0</v>
      </c>
      <c r="M3600" s="13">
        <f>SUMIFS(IPO!$F$2:$F$5250,IPO!$H$2:$H$5250,"="&amp;data!$B3600,IPO!$J$2:$J$5250,"="&amp;data!$G3600)</f>
        <v>0</v>
      </c>
      <c r="N3600" s="13"/>
      <c r="P3600" s="16">
        <f>COUNTIFS(equity_bonds!$H$2:$H$6414,"="&amp;data!$B3600,equity_bonds!$J$2:$J$6414,"="&amp;data!$G3600)</f>
        <v>0</v>
      </c>
      <c r="Q3600" s="16">
        <f>SUMIFS(equity_bonds!$B$2:$B$6414,equity_bonds!$H$2:$H$6414,"="&amp;data!$B3600,equity_bonds!$J$2:$J$6414,"="&amp;data!$G3600)</f>
        <v>0</v>
      </c>
      <c r="R3600" s="16" t="str">
        <f>IF(P3600=1,SUMIFS(equity_bonds!$C$2:$C$6414,equity_bonds!$H$2:$H$6414,"="&amp;data!$B3600,equity_bonds!$J$2:$J$6414,"="&amp;data!$G3600),"")</f>
        <v/>
      </c>
      <c r="S3600" s="16">
        <f>SUMIFS(equity_bonds!$E$2:$E$6414,equity_bonds!$H$2:$H$6414,"="&amp;data!$B3600,equity_bonds!$J$2:$J$6414,"="&amp;data!$G3600)</f>
        <v>0</v>
      </c>
      <c r="T3600" s="16">
        <f>SUMIFS(equity_bonds!$F$2:$F$6414,equity_bonds!$H$2:$H$6414,"="&amp;data!$B3600,equity_bonds!$J$2:$J$6414,"="&amp;data!$G3600)</f>
        <v>0</v>
      </c>
      <c r="U3600" s="16"/>
    </row>
    <row r="3601" spans="1:21" x14ac:dyDescent="0.25">
      <c r="A3601">
        <v>1556</v>
      </c>
      <c r="B3601">
        <v>2010</v>
      </c>
      <c r="C3601">
        <v>14</v>
      </c>
      <c r="D3601" t="s">
        <v>116</v>
      </c>
      <c r="E3601" t="s">
        <v>537</v>
      </c>
      <c r="F3601" t="s">
        <v>2534</v>
      </c>
      <c r="G3601" t="str">
        <f t="shared" si="56"/>
        <v>Gibson Dunn</v>
      </c>
      <c r="I3601" s="13">
        <f>COUNTIFS(IPO!$J$2:$J$5250,"="&amp;data!$G3601,IPO!$H$2:$H$5250,"="&amp;data!$B3601)</f>
        <v>1</v>
      </c>
      <c r="J3601" s="13">
        <f>SUMIFS(IPO!$B$2:$B$5250,IPO!$H$2:$H$5250,"="&amp;data!$B3601,IPO!$J$2:$J$5250,"="&amp;data!$G3601)</f>
        <v>546.4</v>
      </c>
      <c r="K3601" s="13">
        <f>IF(I3601=1,SUMIFS(IPO!$C$2:$C$5250,IPO!$H$2:$H$5250,"="&amp;data!$B3601,IPO!$J$2:$J$5250,"="&amp;data!$G3601),"")</f>
        <v>28</v>
      </c>
      <c r="L3601" s="13">
        <f>SUMIFS(IPO!$E$2:$E$5250,IPO!$H$2:$H$5250,"="&amp;data!$B3601,IPO!$J$2:$J$5250,"="&amp;data!$G3601)</f>
        <v>1</v>
      </c>
      <c r="M3601" s="13">
        <f>SUMIFS(IPO!$F$2:$F$5250,IPO!$H$2:$H$5250,"="&amp;data!$B3601,IPO!$J$2:$J$5250,"="&amp;data!$G3601)</f>
        <v>2</v>
      </c>
      <c r="N3601" s="13"/>
      <c r="P3601" s="16">
        <f>COUNTIFS(equity_bonds!$H$2:$H$6414,"="&amp;data!$B3601,equity_bonds!$J$2:$J$6414,"="&amp;data!$G3601)</f>
        <v>1</v>
      </c>
      <c r="Q3601" s="16">
        <f>SUMIFS(equity_bonds!$B$2:$B$6414,equity_bonds!$H$2:$H$6414,"="&amp;data!$B3601,equity_bonds!$J$2:$J$6414,"="&amp;data!$G3601)</f>
        <v>19107.599999999999</v>
      </c>
      <c r="R3601" s="16">
        <f>IF(P3601=1,SUMIFS(equity_bonds!$C$2:$C$6414,equity_bonds!$H$2:$H$6414,"="&amp;data!$B3601,equity_bonds!$J$2:$J$6414,"="&amp;data!$G3601),"")</f>
        <v>32</v>
      </c>
      <c r="S3601" s="16">
        <f>SUMIFS(equity_bonds!$E$2:$E$6414,equity_bonds!$H$2:$H$6414,"="&amp;data!$B3601,equity_bonds!$J$2:$J$6414,"="&amp;data!$G3601)</f>
        <v>0.5</v>
      </c>
      <c r="T3601" s="16">
        <f>SUMIFS(equity_bonds!$F$2:$F$6414,equity_bonds!$H$2:$H$6414,"="&amp;data!$B3601,equity_bonds!$J$2:$J$6414,"="&amp;data!$G3601)</f>
        <v>40</v>
      </c>
      <c r="U3601" s="16"/>
    </row>
    <row r="3602" spans="1:21" x14ac:dyDescent="0.25">
      <c r="A3602">
        <v>1609</v>
      </c>
      <c r="B3602">
        <v>2010</v>
      </c>
      <c r="C3602">
        <v>38</v>
      </c>
      <c r="D3602" t="s">
        <v>58</v>
      </c>
      <c r="E3602" t="s">
        <v>135</v>
      </c>
      <c r="F3602" t="s">
        <v>135</v>
      </c>
      <c r="G3602" t="str">
        <f t="shared" si="56"/>
        <v>Goodwin Procter</v>
      </c>
      <c r="I3602" s="13">
        <f>COUNTIFS(IPO!$J$2:$J$5250,"="&amp;data!$G3602,IPO!$H$2:$H$5250,"="&amp;data!$B3602)</f>
        <v>1</v>
      </c>
      <c r="J3602" s="13">
        <f>SUMIFS(IPO!$B$2:$B$5250,IPO!$H$2:$H$5250,"="&amp;data!$B3602,IPO!$J$2:$J$5250,"="&amp;data!$G3602)</f>
        <v>275</v>
      </c>
      <c r="K3602" s="13">
        <f>IF(I3602=1,SUMIFS(IPO!$C$2:$C$5250,IPO!$H$2:$H$5250,"="&amp;data!$B3602,IPO!$J$2:$J$5250,"="&amp;data!$G3602),"")</f>
        <v>42</v>
      </c>
      <c r="L3602" s="13">
        <f>SUMIFS(IPO!$E$2:$E$5250,IPO!$H$2:$H$5250,"="&amp;data!$B3602,IPO!$J$2:$J$5250,"="&amp;data!$G3602)</f>
        <v>0.5</v>
      </c>
      <c r="M3602" s="13">
        <f>SUMIFS(IPO!$F$2:$F$5250,IPO!$H$2:$H$5250,"="&amp;data!$B3602,IPO!$J$2:$J$5250,"="&amp;data!$G3602)</f>
        <v>1</v>
      </c>
      <c r="N3602" s="13"/>
      <c r="P3602" s="16">
        <f>COUNTIFS(equity_bonds!$H$2:$H$6414,"="&amp;data!$B3602,equity_bonds!$J$2:$J$6414,"="&amp;data!$G3602)</f>
        <v>2</v>
      </c>
      <c r="Q3602" s="16">
        <f>SUMIFS(equity_bonds!$B$2:$B$6414,equity_bonds!$H$2:$H$6414,"="&amp;data!$B3602,equity_bonds!$J$2:$J$6414,"="&amp;data!$G3602)</f>
        <v>3294.3999999999996</v>
      </c>
      <c r="R3602" s="16" t="str">
        <f>IF(P3602=1,SUMIFS(equity_bonds!$C$2:$C$6414,equity_bonds!$H$2:$H$6414,"="&amp;data!$B3602,equity_bonds!$J$2:$J$6414,"="&amp;data!$G3602),"")</f>
        <v/>
      </c>
      <c r="S3602" s="16">
        <f>SUMIFS(equity_bonds!$E$2:$E$6414,equity_bonds!$H$2:$H$6414,"="&amp;data!$B3602,equity_bonds!$J$2:$J$6414,"="&amp;data!$G3602)</f>
        <v>0.1</v>
      </c>
      <c r="T3602" s="16">
        <f>SUMIFS(equity_bonds!$F$2:$F$6414,equity_bonds!$H$2:$H$6414,"="&amp;data!$B3602,equity_bonds!$J$2:$J$6414,"="&amp;data!$G3602)</f>
        <v>26</v>
      </c>
      <c r="U3602" s="16"/>
    </row>
    <row r="3603" spans="1:21" x14ac:dyDescent="0.25">
      <c r="A3603">
        <v>1620</v>
      </c>
      <c r="B3603">
        <v>2010</v>
      </c>
      <c r="C3603">
        <v>154</v>
      </c>
      <c r="D3603" t="s">
        <v>437</v>
      </c>
      <c r="E3603" t="s">
        <v>485</v>
      </c>
      <c r="F3603" t="s">
        <v>2771</v>
      </c>
      <c r="G3603" t="str">
        <f t="shared" si="56"/>
        <v>Gordon Rees</v>
      </c>
      <c r="I3603" s="13">
        <f>COUNTIFS(IPO!$J$2:$J$5250,"="&amp;data!$G3603,IPO!$H$2:$H$5250,"="&amp;data!$B3603)</f>
        <v>0</v>
      </c>
      <c r="J3603" s="13">
        <f>SUMIFS(IPO!$B$2:$B$5250,IPO!$H$2:$H$5250,"="&amp;data!$B3603,IPO!$J$2:$J$5250,"="&amp;data!$G3603)</f>
        <v>0</v>
      </c>
      <c r="K3603" s="13" t="str">
        <f>IF(I3603=1,SUMIFS(IPO!$C$2:$C$5250,IPO!$H$2:$H$5250,"="&amp;data!$B3603,IPO!$J$2:$J$5250,"="&amp;data!$G3603),"")</f>
        <v/>
      </c>
      <c r="L3603" s="13">
        <f>SUMIFS(IPO!$E$2:$E$5250,IPO!$H$2:$H$5250,"="&amp;data!$B3603,IPO!$J$2:$J$5250,"="&amp;data!$G3603)</f>
        <v>0</v>
      </c>
      <c r="M3603" s="13">
        <f>SUMIFS(IPO!$F$2:$F$5250,IPO!$H$2:$H$5250,"="&amp;data!$B3603,IPO!$J$2:$J$5250,"="&amp;data!$G3603)</f>
        <v>0</v>
      </c>
      <c r="N3603" s="13"/>
      <c r="P3603" s="16">
        <f>COUNTIFS(equity_bonds!$H$2:$H$6414,"="&amp;data!$B3603,equity_bonds!$J$2:$J$6414,"="&amp;data!$G3603)</f>
        <v>0</v>
      </c>
      <c r="Q3603" s="16">
        <f>SUMIFS(equity_bonds!$B$2:$B$6414,equity_bonds!$H$2:$H$6414,"="&amp;data!$B3603,equity_bonds!$J$2:$J$6414,"="&amp;data!$G3603)</f>
        <v>0</v>
      </c>
      <c r="R3603" s="16" t="str">
        <f>IF(P3603=1,SUMIFS(equity_bonds!$C$2:$C$6414,equity_bonds!$H$2:$H$6414,"="&amp;data!$B3603,equity_bonds!$J$2:$J$6414,"="&amp;data!$G3603),"")</f>
        <v/>
      </c>
      <c r="S3603" s="16">
        <f>SUMIFS(equity_bonds!$E$2:$E$6414,equity_bonds!$H$2:$H$6414,"="&amp;data!$B3603,equity_bonds!$J$2:$J$6414,"="&amp;data!$G3603)</f>
        <v>0</v>
      </c>
      <c r="T3603" s="16">
        <f>SUMIFS(equity_bonds!$F$2:$F$6414,equity_bonds!$H$2:$H$6414,"="&amp;data!$B3603,equity_bonds!$J$2:$J$6414,"="&amp;data!$G3603)</f>
        <v>0</v>
      </c>
      <c r="U3603" s="16"/>
    </row>
    <row r="3604" spans="1:21" x14ac:dyDescent="0.25">
      <c r="A3604">
        <v>1629</v>
      </c>
      <c r="B3604">
        <v>2010</v>
      </c>
      <c r="C3604">
        <v>179</v>
      </c>
      <c r="D3604" t="s">
        <v>333</v>
      </c>
      <c r="E3604" t="s">
        <v>520</v>
      </c>
      <c r="F3604" t="s">
        <v>2782</v>
      </c>
      <c r="G3604" t="str">
        <f t="shared" si="56"/>
        <v>Goulston Storrs</v>
      </c>
      <c r="I3604" s="13">
        <f>COUNTIFS(IPO!$J$2:$J$5250,"="&amp;data!$G3604,IPO!$H$2:$H$5250,"="&amp;data!$B3604)</f>
        <v>1</v>
      </c>
      <c r="J3604" s="13">
        <f>SUMIFS(IPO!$B$2:$B$5250,IPO!$H$2:$H$5250,"="&amp;data!$B3604,IPO!$J$2:$J$5250,"="&amp;data!$G3604)</f>
        <v>138</v>
      </c>
      <c r="K3604" s="13">
        <f>IF(I3604=1,SUMIFS(IPO!$C$2:$C$5250,IPO!$H$2:$H$5250,"="&amp;data!$B3604,IPO!$J$2:$J$5250,"="&amp;data!$G3604),"")</f>
        <v>56</v>
      </c>
      <c r="L3604" s="13">
        <f>SUMIFS(IPO!$E$2:$E$5250,IPO!$H$2:$H$5250,"="&amp;data!$B3604,IPO!$J$2:$J$5250,"="&amp;data!$G3604)</f>
        <v>0.3</v>
      </c>
      <c r="M3604" s="13">
        <f>SUMIFS(IPO!$F$2:$F$5250,IPO!$H$2:$H$5250,"="&amp;data!$B3604,IPO!$J$2:$J$5250,"="&amp;data!$G3604)</f>
        <v>1</v>
      </c>
      <c r="N3604" s="13"/>
      <c r="P3604" s="16">
        <f>COUNTIFS(equity_bonds!$H$2:$H$6414,"="&amp;data!$B3604,equity_bonds!$J$2:$J$6414,"="&amp;data!$G3604)</f>
        <v>0</v>
      </c>
      <c r="Q3604" s="16">
        <f>SUMIFS(equity_bonds!$B$2:$B$6414,equity_bonds!$H$2:$H$6414,"="&amp;data!$B3604,equity_bonds!$J$2:$J$6414,"="&amp;data!$G3604)</f>
        <v>0</v>
      </c>
      <c r="R3604" s="16" t="str">
        <f>IF(P3604=1,SUMIFS(equity_bonds!$C$2:$C$6414,equity_bonds!$H$2:$H$6414,"="&amp;data!$B3604,equity_bonds!$J$2:$J$6414,"="&amp;data!$G3604),"")</f>
        <v/>
      </c>
      <c r="S3604" s="16">
        <f>SUMIFS(equity_bonds!$E$2:$E$6414,equity_bonds!$H$2:$H$6414,"="&amp;data!$B3604,equity_bonds!$J$2:$J$6414,"="&amp;data!$G3604)</f>
        <v>0</v>
      </c>
      <c r="T3604" s="16">
        <f>SUMIFS(equity_bonds!$F$2:$F$6414,equity_bonds!$H$2:$H$6414,"="&amp;data!$B3604,equity_bonds!$J$2:$J$6414,"="&amp;data!$G3604)</f>
        <v>0</v>
      </c>
      <c r="U3604" s="16"/>
    </row>
    <row r="3605" spans="1:21" x14ac:dyDescent="0.25">
      <c r="A3605">
        <v>1660</v>
      </c>
      <c r="B3605">
        <v>2010</v>
      </c>
      <c r="C3605">
        <v>187</v>
      </c>
      <c r="D3605" t="s">
        <v>364</v>
      </c>
      <c r="E3605" t="s">
        <v>575</v>
      </c>
      <c r="F3605" t="s">
        <v>575</v>
      </c>
      <c r="G3605" t="str">
        <f t="shared" si="56"/>
        <v>GrayRobinson</v>
      </c>
      <c r="I3605" s="13">
        <f>COUNTIFS(IPO!$J$2:$J$5250,"="&amp;data!$G3605,IPO!$H$2:$H$5250,"="&amp;data!$B3605)</f>
        <v>0</v>
      </c>
      <c r="J3605" s="13">
        <f>SUMIFS(IPO!$B$2:$B$5250,IPO!$H$2:$H$5250,"="&amp;data!$B3605,IPO!$J$2:$J$5250,"="&amp;data!$G3605)</f>
        <v>0</v>
      </c>
      <c r="K3605" s="13" t="str">
        <f>IF(I3605=1,SUMIFS(IPO!$C$2:$C$5250,IPO!$H$2:$H$5250,"="&amp;data!$B3605,IPO!$J$2:$J$5250,"="&amp;data!$G3605),"")</f>
        <v/>
      </c>
      <c r="L3605" s="13">
        <f>SUMIFS(IPO!$E$2:$E$5250,IPO!$H$2:$H$5250,"="&amp;data!$B3605,IPO!$J$2:$J$5250,"="&amp;data!$G3605)</f>
        <v>0</v>
      </c>
      <c r="M3605" s="13">
        <f>SUMIFS(IPO!$F$2:$F$5250,IPO!$H$2:$H$5250,"="&amp;data!$B3605,IPO!$J$2:$J$5250,"="&amp;data!$G3605)</f>
        <v>0</v>
      </c>
      <c r="N3605" s="13"/>
      <c r="P3605" s="16">
        <f>COUNTIFS(equity_bonds!$H$2:$H$6414,"="&amp;data!$B3605,equity_bonds!$J$2:$J$6414,"="&amp;data!$G3605)</f>
        <v>0</v>
      </c>
      <c r="Q3605" s="16">
        <f>SUMIFS(equity_bonds!$B$2:$B$6414,equity_bonds!$H$2:$H$6414,"="&amp;data!$B3605,equity_bonds!$J$2:$J$6414,"="&amp;data!$G3605)</f>
        <v>0</v>
      </c>
      <c r="R3605" s="16" t="str">
        <f>IF(P3605=1,SUMIFS(equity_bonds!$C$2:$C$6414,equity_bonds!$H$2:$H$6414,"="&amp;data!$B3605,equity_bonds!$J$2:$J$6414,"="&amp;data!$G3605),"")</f>
        <v/>
      </c>
      <c r="S3605" s="16">
        <f>SUMIFS(equity_bonds!$E$2:$E$6414,equity_bonds!$H$2:$H$6414,"="&amp;data!$B3605,equity_bonds!$J$2:$J$6414,"="&amp;data!$G3605)</f>
        <v>0</v>
      </c>
      <c r="T3605" s="16">
        <f>SUMIFS(equity_bonds!$F$2:$F$6414,equity_bonds!$H$2:$H$6414,"="&amp;data!$B3605,equity_bonds!$J$2:$J$6414,"="&amp;data!$G3605)</f>
        <v>0</v>
      </c>
      <c r="U3605" s="16"/>
    </row>
    <row r="3606" spans="1:21" x14ac:dyDescent="0.25">
      <c r="A3606">
        <v>1681</v>
      </c>
      <c r="B3606">
        <v>2010</v>
      </c>
      <c r="C3606">
        <v>9</v>
      </c>
      <c r="D3606" t="s">
        <v>108</v>
      </c>
      <c r="E3606" t="s">
        <v>236</v>
      </c>
      <c r="F3606" t="s">
        <v>236</v>
      </c>
      <c r="G3606" t="str">
        <f t="shared" si="56"/>
        <v>Greenberg Traurig</v>
      </c>
      <c r="I3606" s="13">
        <f>COUNTIFS(IPO!$J$2:$J$5250,"="&amp;data!$G3606,IPO!$H$2:$H$5250,"="&amp;data!$B3606)</f>
        <v>1</v>
      </c>
      <c r="J3606" s="13">
        <f>SUMIFS(IPO!$B$2:$B$5250,IPO!$H$2:$H$5250,"="&amp;data!$B3606,IPO!$J$2:$J$5250,"="&amp;data!$G3606)</f>
        <v>26.7</v>
      </c>
      <c r="K3606" s="13">
        <f>IF(I3606=1,SUMIFS(IPO!$C$2:$C$5250,IPO!$H$2:$H$5250,"="&amp;data!$B3606,IPO!$J$2:$J$5250,"="&amp;data!$G3606),"")</f>
        <v>71</v>
      </c>
      <c r="L3606" s="13">
        <f>SUMIFS(IPO!$E$2:$E$5250,IPO!$H$2:$H$5250,"="&amp;data!$B3606,IPO!$J$2:$J$5250,"="&amp;data!$G3606)</f>
        <v>0.1</v>
      </c>
      <c r="M3606" s="13">
        <f>SUMIFS(IPO!$F$2:$F$5250,IPO!$H$2:$H$5250,"="&amp;data!$B3606,IPO!$J$2:$J$5250,"="&amp;data!$G3606)</f>
        <v>1</v>
      </c>
      <c r="N3606" s="13"/>
      <c r="P3606" s="16">
        <f>COUNTIFS(equity_bonds!$H$2:$H$6414,"="&amp;data!$B3606,equity_bonds!$J$2:$J$6414,"="&amp;data!$G3606)</f>
        <v>1</v>
      </c>
      <c r="Q3606" s="16">
        <f>SUMIFS(equity_bonds!$B$2:$B$6414,equity_bonds!$H$2:$H$6414,"="&amp;data!$B3606,equity_bonds!$J$2:$J$6414,"="&amp;data!$G3606)</f>
        <v>15108</v>
      </c>
      <c r="R3606" s="16">
        <f>IF(P3606=1,SUMIFS(equity_bonds!$C$2:$C$6414,equity_bonds!$H$2:$H$6414,"="&amp;data!$B3606,equity_bonds!$J$2:$J$6414,"="&amp;data!$G3606),"")</f>
        <v>41</v>
      </c>
      <c r="S3606" s="16">
        <f>SUMIFS(equity_bonds!$E$2:$E$6414,equity_bonds!$H$2:$H$6414,"="&amp;data!$B3606,equity_bonds!$J$2:$J$6414,"="&amp;data!$G3606)</f>
        <v>0.4</v>
      </c>
      <c r="T3606" s="16">
        <f>SUMIFS(equity_bonds!$F$2:$F$6414,equity_bonds!$H$2:$H$6414,"="&amp;data!$B3606,equity_bonds!$J$2:$J$6414,"="&amp;data!$G3606)</f>
        <v>37</v>
      </c>
      <c r="U3606" s="16"/>
    </row>
    <row r="3607" spans="1:21" x14ac:dyDescent="0.25">
      <c r="A3607">
        <v>1719</v>
      </c>
      <c r="B3607">
        <v>2010</v>
      </c>
      <c r="C3607">
        <v>87</v>
      </c>
      <c r="D3607" t="s">
        <v>180</v>
      </c>
      <c r="E3607" t="s">
        <v>276</v>
      </c>
      <c r="F3607" t="s">
        <v>276</v>
      </c>
      <c r="G3607" t="str">
        <f t="shared" si="56"/>
        <v>Haynes and</v>
      </c>
      <c r="I3607" s="13">
        <v>1</v>
      </c>
      <c r="J3607" s="13">
        <v>225</v>
      </c>
      <c r="K3607" s="13">
        <v>48</v>
      </c>
      <c r="L3607" s="13">
        <v>0.4</v>
      </c>
      <c r="M3607" s="13">
        <v>1</v>
      </c>
      <c r="N3607" s="13"/>
      <c r="P3607" s="16">
        <f>COUNTIFS(equity_bonds!$H$2:$H$6414,"="&amp;data!$B3607,equity_bonds!$J$2:$J$6414,"="&amp;data!$G3607)</f>
        <v>0</v>
      </c>
      <c r="Q3607" s="16">
        <v>2678.1</v>
      </c>
      <c r="R3607" s="16">
        <v>100</v>
      </c>
      <c r="S3607" s="16">
        <v>0.1</v>
      </c>
      <c r="T3607" s="16">
        <v>15</v>
      </c>
      <c r="U3607" s="16"/>
    </row>
    <row r="3608" spans="1:21" x14ac:dyDescent="0.25">
      <c r="A3608">
        <v>1750</v>
      </c>
      <c r="B3608">
        <v>2010</v>
      </c>
      <c r="C3608">
        <v>174</v>
      </c>
      <c r="D3608" t="s">
        <v>334</v>
      </c>
      <c r="E3608" t="s">
        <v>538</v>
      </c>
      <c r="F3608" t="s">
        <v>2535</v>
      </c>
      <c r="G3608" t="str">
        <f t="shared" si="56"/>
        <v>Herrick Feinstein</v>
      </c>
      <c r="I3608" s="13">
        <f>COUNTIFS(IPO!$J$2:$J$5250,"="&amp;data!$G3608,IPO!$H$2:$H$5250,"="&amp;data!$B3608)</f>
        <v>0</v>
      </c>
      <c r="J3608" s="13">
        <f>SUMIFS(IPO!$B$2:$B$5250,IPO!$H$2:$H$5250,"="&amp;data!$B3608,IPO!$J$2:$J$5250,"="&amp;data!$G3608)</f>
        <v>0</v>
      </c>
      <c r="K3608" s="13" t="str">
        <f>IF(I3608=1,SUMIFS(IPO!$C$2:$C$5250,IPO!$H$2:$H$5250,"="&amp;data!$B3608,IPO!$J$2:$J$5250,"="&amp;data!$G3608),"")</f>
        <v/>
      </c>
      <c r="L3608" s="13">
        <f>SUMIFS(IPO!$E$2:$E$5250,IPO!$H$2:$H$5250,"="&amp;data!$B3608,IPO!$J$2:$J$5250,"="&amp;data!$G3608)</f>
        <v>0</v>
      </c>
      <c r="M3608" s="13">
        <f>SUMIFS(IPO!$F$2:$F$5250,IPO!$H$2:$H$5250,"="&amp;data!$B3608,IPO!$J$2:$J$5250,"="&amp;data!$G3608)</f>
        <v>0</v>
      </c>
      <c r="N3608" s="13"/>
      <c r="P3608" s="16">
        <f>COUNTIFS(equity_bonds!$H$2:$H$6414,"="&amp;data!$B3608,equity_bonds!$J$2:$J$6414,"="&amp;data!$G3608)</f>
        <v>0</v>
      </c>
      <c r="Q3608" s="16">
        <f>SUMIFS(equity_bonds!$B$2:$B$6414,equity_bonds!$H$2:$H$6414,"="&amp;data!$B3608,equity_bonds!$J$2:$J$6414,"="&amp;data!$G3608)</f>
        <v>0</v>
      </c>
      <c r="R3608" s="16" t="str">
        <f>IF(P3608=1,SUMIFS(equity_bonds!$C$2:$C$6414,equity_bonds!$H$2:$H$6414,"="&amp;data!$B3608,equity_bonds!$J$2:$J$6414,"="&amp;data!$G3608),"")</f>
        <v/>
      </c>
      <c r="S3608" s="16">
        <f>SUMIFS(equity_bonds!$E$2:$E$6414,equity_bonds!$H$2:$H$6414,"="&amp;data!$B3608,equity_bonds!$J$2:$J$6414,"="&amp;data!$G3608)</f>
        <v>0</v>
      </c>
      <c r="T3608" s="16">
        <f>SUMIFS(equity_bonds!$F$2:$F$6414,equity_bonds!$H$2:$H$6414,"="&amp;data!$B3608,equity_bonds!$J$2:$J$6414,"="&amp;data!$G3608)</f>
        <v>0</v>
      </c>
      <c r="U3608" s="16"/>
    </row>
    <row r="3609" spans="1:21" x14ac:dyDescent="0.25">
      <c r="A3609">
        <v>1768</v>
      </c>
      <c r="B3609">
        <v>2010</v>
      </c>
      <c r="C3609">
        <v>138</v>
      </c>
      <c r="D3609" t="s">
        <v>400</v>
      </c>
      <c r="E3609" t="s">
        <v>277</v>
      </c>
      <c r="F3609" t="s">
        <v>2701</v>
      </c>
      <c r="G3609" t="str">
        <f t="shared" si="56"/>
        <v>Hinshaw Culbertson</v>
      </c>
      <c r="I3609" s="13">
        <f>COUNTIFS(IPO!$J$2:$J$5250,"="&amp;data!$G3609,IPO!$H$2:$H$5250,"="&amp;data!$B3609)</f>
        <v>0</v>
      </c>
      <c r="J3609" s="13">
        <f>SUMIFS(IPO!$B$2:$B$5250,IPO!$H$2:$H$5250,"="&amp;data!$B3609,IPO!$J$2:$J$5250,"="&amp;data!$G3609)</f>
        <v>0</v>
      </c>
      <c r="K3609" s="13" t="str">
        <f>IF(I3609=1,SUMIFS(IPO!$C$2:$C$5250,IPO!$H$2:$H$5250,"="&amp;data!$B3609,IPO!$J$2:$J$5250,"="&amp;data!$G3609),"")</f>
        <v/>
      </c>
      <c r="L3609" s="13">
        <f>SUMIFS(IPO!$E$2:$E$5250,IPO!$H$2:$H$5250,"="&amp;data!$B3609,IPO!$J$2:$J$5250,"="&amp;data!$G3609)</f>
        <v>0</v>
      </c>
      <c r="M3609" s="13">
        <f>SUMIFS(IPO!$F$2:$F$5250,IPO!$H$2:$H$5250,"="&amp;data!$B3609,IPO!$J$2:$J$5250,"="&amp;data!$G3609)</f>
        <v>0</v>
      </c>
      <c r="N3609" s="13"/>
      <c r="P3609" s="16">
        <f>COUNTIFS(equity_bonds!$H$2:$H$6414,"="&amp;data!$B3609,equity_bonds!$J$2:$J$6414,"="&amp;data!$G3609)</f>
        <v>0</v>
      </c>
      <c r="Q3609" s="16">
        <f>SUMIFS(equity_bonds!$B$2:$B$6414,equity_bonds!$H$2:$H$6414,"="&amp;data!$B3609,equity_bonds!$J$2:$J$6414,"="&amp;data!$G3609)</f>
        <v>0</v>
      </c>
      <c r="R3609" s="16" t="str">
        <f>IF(P3609=1,SUMIFS(equity_bonds!$C$2:$C$6414,equity_bonds!$H$2:$H$6414,"="&amp;data!$B3609,equity_bonds!$J$2:$J$6414,"="&amp;data!$G3609),"")</f>
        <v/>
      </c>
      <c r="S3609" s="16">
        <f>SUMIFS(equity_bonds!$E$2:$E$6414,equity_bonds!$H$2:$H$6414,"="&amp;data!$B3609,equity_bonds!$J$2:$J$6414,"="&amp;data!$G3609)</f>
        <v>0</v>
      </c>
      <c r="T3609" s="16">
        <f>SUMIFS(equity_bonds!$F$2:$F$6414,equity_bonds!$H$2:$H$6414,"="&amp;data!$B3609,equity_bonds!$J$2:$J$6414,"="&amp;data!$G3609)</f>
        <v>0</v>
      </c>
      <c r="U3609" s="16"/>
    </row>
    <row r="3610" spans="1:21" x14ac:dyDescent="0.25">
      <c r="A3610">
        <v>1800</v>
      </c>
      <c r="B3610">
        <v>2010</v>
      </c>
      <c r="C3610">
        <v>23</v>
      </c>
      <c r="D3610" t="s">
        <v>66</v>
      </c>
      <c r="E3610" t="s">
        <v>83</v>
      </c>
      <c r="F3610" t="s">
        <v>2620</v>
      </c>
      <c r="G3610" t="str">
        <f t="shared" si="56"/>
        <v>Hogan Hartson</v>
      </c>
      <c r="I3610" s="13">
        <f>COUNTIFS(IPO!$J$2:$J$5250,"="&amp;data!$G3610,IPO!$H$2:$H$5250,"="&amp;data!$B3610)</f>
        <v>1</v>
      </c>
      <c r="J3610" s="13">
        <f>SUMIFS(IPO!$B$2:$B$5250,IPO!$H$2:$H$5250,"="&amp;data!$B3610,IPO!$J$2:$J$5250,"="&amp;data!$G3610)</f>
        <v>1330.4</v>
      </c>
      <c r="K3610" s="13">
        <f>IF(I3610=1,SUMIFS(IPO!$C$2:$C$5250,IPO!$H$2:$H$5250,"="&amp;data!$B3610,IPO!$J$2:$J$5250,"="&amp;data!$G3610),"")</f>
        <v>11</v>
      </c>
      <c r="L3610" s="13">
        <f>SUMIFS(IPO!$E$2:$E$5250,IPO!$H$2:$H$5250,"="&amp;data!$B3610,IPO!$J$2:$J$5250,"="&amp;data!$G3610)</f>
        <v>2.5</v>
      </c>
      <c r="M3610" s="13">
        <f>SUMIFS(IPO!$F$2:$F$5250,IPO!$H$2:$H$5250,"="&amp;data!$B3610,IPO!$J$2:$J$5250,"="&amp;data!$G3610)</f>
        <v>5</v>
      </c>
      <c r="N3610" s="13"/>
      <c r="P3610" s="16">
        <f>COUNTIFS(equity_bonds!$H$2:$H$6414,"="&amp;data!$B3610,equity_bonds!$J$2:$J$6414,"="&amp;data!$G3610)</f>
        <v>1</v>
      </c>
      <c r="Q3610" s="16">
        <f>SUMIFS(equity_bonds!$B$2:$B$6414,equity_bonds!$H$2:$H$6414,"="&amp;data!$B3610,equity_bonds!$J$2:$J$6414,"="&amp;data!$G3610)</f>
        <v>11615.7</v>
      </c>
      <c r="R3610" s="16">
        <f>IF(P3610=1,SUMIFS(equity_bonds!$C$2:$C$6414,equity_bonds!$H$2:$H$6414,"="&amp;data!$B3610,equity_bonds!$J$2:$J$6414,"="&amp;data!$G3610),"")</f>
        <v>48</v>
      </c>
      <c r="S3610" s="16">
        <f>SUMIFS(equity_bonds!$E$2:$E$6414,equity_bonds!$H$2:$H$6414,"="&amp;data!$B3610,equity_bonds!$J$2:$J$6414,"="&amp;data!$G3610)</f>
        <v>0.3</v>
      </c>
      <c r="T3610" s="16">
        <f>SUMIFS(equity_bonds!$F$2:$F$6414,equity_bonds!$H$2:$H$6414,"="&amp;data!$B3610,equity_bonds!$J$2:$J$6414,"="&amp;data!$G3610)</f>
        <v>34</v>
      </c>
      <c r="U3610" s="16"/>
    </row>
    <row r="3611" spans="1:21" x14ac:dyDescent="0.25">
      <c r="A3611">
        <v>1817</v>
      </c>
      <c r="B3611">
        <v>2010</v>
      </c>
      <c r="C3611">
        <v>134</v>
      </c>
      <c r="D3611" t="s">
        <v>409</v>
      </c>
      <c r="E3611" t="s">
        <v>278</v>
      </c>
      <c r="F3611" t="s">
        <v>2702</v>
      </c>
      <c r="G3611" t="str">
        <f t="shared" si="56"/>
        <v>Holland Hart</v>
      </c>
      <c r="I3611" s="13">
        <f>COUNTIFS(IPO!$J$2:$J$5250,"="&amp;data!$G3611,IPO!$H$2:$H$5250,"="&amp;data!$B3611)</f>
        <v>0</v>
      </c>
      <c r="J3611" s="13">
        <f>SUMIFS(IPO!$B$2:$B$5250,IPO!$H$2:$H$5250,"="&amp;data!$B3611,IPO!$J$2:$J$5250,"="&amp;data!$G3611)</f>
        <v>0</v>
      </c>
      <c r="K3611" s="13" t="str">
        <f>IF(I3611=1,SUMIFS(IPO!$C$2:$C$5250,IPO!$H$2:$H$5250,"="&amp;data!$B3611,IPO!$J$2:$J$5250,"="&amp;data!$G3611),"")</f>
        <v/>
      </c>
      <c r="L3611" s="13">
        <f>SUMIFS(IPO!$E$2:$E$5250,IPO!$H$2:$H$5250,"="&amp;data!$B3611,IPO!$J$2:$J$5250,"="&amp;data!$G3611)</f>
        <v>0</v>
      </c>
      <c r="M3611" s="13">
        <f>SUMIFS(IPO!$F$2:$F$5250,IPO!$H$2:$H$5250,"="&amp;data!$B3611,IPO!$J$2:$J$5250,"="&amp;data!$G3611)</f>
        <v>0</v>
      </c>
      <c r="N3611" s="13"/>
      <c r="P3611" s="16">
        <f>COUNTIFS(equity_bonds!$H$2:$H$6414,"="&amp;data!$B3611,equity_bonds!$J$2:$J$6414,"="&amp;data!$G3611)</f>
        <v>0</v>
      </c>
      <c r="Q3611" s="16">
        <f>SUMIFS(equity_bonds!$B$2:$B$6414,equity_bonds!$H$2:$H$6414,"="&amp;data!$B3611,equity_bonds!$J$2:$J$6414,"="&amp;data!$G3611)</f>
        <v>0</v>
      </c>
      <c r="R3611" s="16" t="str">
        <f>IF(P3611=1,SUMIFS(equity_bonds!$C$2:$C$6414,equity_bonds!$H$2:$H$6414,"="&amp;data!$B3611,equity_bonds!$J$2:$J$6414,"="&amp;data!$G3611),"")</f>
        <v/>
      </c>
      <c r="S3611" s="16">
        <f>SUMIFS(equity_bonds!$E$2:$E$6414,equity_bonds!$H$2:$H$6414,"="&amp;data!$B3611,equity_bonds!$J$2:$J$6414,"="&amp;data!$G3611)</f>
        <v>0</v>
      </c>
      <c r="T3611" s="16">
        <f>SUMIFS(equity_bonds!$F$2:$F$6414,equity_bonds!$H$2:$H$6414,"="&amp;data!$B3611,equity_bonds!$J$2:$J$6414,"="&amp;data!$G3611)</f>
        <v>0</v>
      </c>
      <c r="U3611" s="16"/>
    </row>
    <row r="3612" spans="1:21" x14ac:dyDescent="0.25">
      <c r="A3612">
        <v>1846</v>
      </c>
      <c r="B3612">
        <v>2010</v>
      </c>
      <c r="C3612">
        <v>51</v>
      </c>
      <c r="D3612" t="s">
        <v>185</v>
      </c>
      <c r="E3612" t="s">
        <v>139</v>
      </c>
      <c r="F3612" t="s">
        <v>2638</v>
      </c>
      <c r="G3612" t="str">
        <f t="shared" si="56"/>
        <v>Holland Knight</v>
      </c>
      <c r="I3612" s="13">
        <f>COUNTIFS(IPO!$J$2:$J$5250,"="&amp;data!$G3612,IPO!$H$2:$H$5250,"="&amp;data!$B3612)</f>
        <v>0</v>
      </c>
      <c r="J3612" s="13">
        <f>SUMIFS(IPO!$B$2:$B$5250,IPO!$H$2:$H$5250,"="&amp;data!$B3612,IPO!$J$2:$J$5250,"="&amp;data!$G3612)</f>
        <v>0</v>
      </c>
      <c r="K3612" s="13" t="str">
        <f>IF(I3612=1,SUMIFS(IPO!$C$2:$C$5250,IPO!$H$2:$H$5250,"="&amp;data!$B3612,IPO!$J$2:$J$5250,"="&amp;data!$G3612),"")</f>
        <v/>
      </c>
      <c r="L3612" s="13">
        <f>SUMIFS(IPO!$E$2:$E$5250,IPO!$H$2:$H$5250,"="&amp;data!$B3612,IPO!$J$2:$J$5250,"="&amp;data!$G3612)</f>
        <v>0</v>
      </c>
      <c r="M3612" s="13">
        <f>SUMIFS(IPO!$F$2:$F$5250,IPO!$H$2:$H$5250,"="&amp;data!$B3612,IPO!$J$2:$J$5250,"="&amp;data!$G3612)</f>
        <v>0</v>
      </c>
      <c r="N3612" s="13"/>
      <c r="P3612" s="16">
        <f>COUNTIFS(equity_bonds!$H$2:$H$6414,"="&amp;data!$B3612,equity_bonds!$J$2:$J$6414,"="&amp;data!$G3612)</f>
        <v>1</v>
      </c>
      <c r="Q3612" s="16">
        <f>SUMIFS(equity_bonds!$B$2:$B$6414,equity_bonds!$H$2:$H$6414,"="&amp;data!$B3612,equity_bonds!$J$2:$J$6414,"="&amp;data!$G3612)</f>
        <v>1465</v>
      </c>
      <c r="R3612" s="16">
        <f>IF(P3612=1,SUMIFS(equity_bonds!$C$2:$C$6414,equity_bonds!$H$2:$H$6414,"="&amp;data!$B3612,equity_bonds!$J$2:$J$6414,"="&amp;data!$G3612),"")</f>
        <v>128</v>
      </c>
      <c r="S3612" s="16">
        <f>SUMIFS(equity_bonds!$E$2:$E$6414,equity_bonds!$H$2:$H$6414,"="&amp;data!$B3612,equity_bonds!$J$2:$J$6414,"="&amp;data!$G3612)</f>
        <v>0</v>
      </c>
      <c r="T3612" s="16">
        <f>SUMIFS(equity_bonds!$F$2:$F$6414,equity_bonds!$H$2:$H$6414,"="&amp;data!$B3612,equity_bonds!$J$2:$J$6414,"="&amp;data!$G3612)</f>
        <v>15</v>
      </c>
      <c r="U3612" s="16"/>
    </row>
    <row r="3613" spans="1:21" x14ac:dyDescent="0.25">
      <c r="A3613">
        <v>1852</v>
      </c>
      <c r="B3613">
        <v>2010</v>
      </c>
      <c r="C3613">
        <v>188</v>
      </c>
      <c r="D3613" t="s">
        <v>329</v>
      </c>
      <c r="E3613" t="s">
        <v>602</v>
      </c>
      <c r="F3613" t="s">
        <v>602</v>
      </c>
      <c r="G3613" t="str">
        <f t="shared" si="56"/>
        <v>Holme Roberts</v>
      </c>
      <c r="I3613" s="13">
        <f>COUNTIFS(IPO!$J$2:$J$5250,"="&amp;data!$G3613,IPO!$H$2:$H$5250,"="&amp;data!$B3613)</f>
        <v>0</v>
      </c>
      <c r="J3613" s="13">
        <f>SUMIFS(IPO!$B$2:$B$5250,IPO!$H$2:$H$5250,"="&amp;data!$B3613,IPO!$J$2:$J$5250,"="&amp;data!$G3613)</f>
        <v>0</v>
      </c>
      <c r="K3613" s="13" t="str">
        <f>IF(I3613=1,SUMIFS(IPO!$C$2:$C$5250,IPO!$H$2:$H$5250,"="&amp;data!$B3613,IPO!$J$2:$J$5250,"="&amp;data!$G3613),"")</f>
        <v/>
      </c>
      <c r="L3613" s="13">
        <f>SUMIFS(IPO!$E$2:$E$5250,IPO!$H$2:$H$5250,"="&amp;data!$B3613,IPO!$J$2:$J$5250,"="&amp;data!$G3613)</f>
        <v>0</v>
      </c>
      <c r="M3613" s="13">
        <f>SUMIFS(IPO!$F$2:$F$5250,IPO!$H$2:$H$5250,"="&amp;data!$B3613,IPO!$J$2:$J$5250,"="&amp;data!$G3613)</f>
        <v>0</v>
      </c>
      <c r="N3613" s="13"/>
      <c r="P3613" s="16">
        <f>COUNTIFS(equity_bonds!$H$2:$H$6414,"="&amp;data!$B3613,equity_bonds!$J$2:$J$6414,"="&amp;data!$G3613)</f>
        <v>1</v>
      </c>
      <c r="Q3613" s="16">
        <f>SUMIFS(equity_bonds!$B$2:$B$6414,equity_bonds!$H$2:$H$6414,"="&amp;data!$B3613,equity_bonds!$J$2:$J$6414,"="&amp;data!$G3613)</f>
        <v>5519.1</v>
      </c>
      <c r="R3613" s="16">
        <f>IF(P3613=1,SUMIFS(equity_bonds!$C$2:$C$6414,equity_bonds!$H$2:$H$6414,"="&amp;data!$B3613,equity_bonds!$J$2:$J$6414,"="&amp;data!$G3613),"")</f>
        <v>65</v>
      </c>
      <c r="S3613" s="16">
        <f>SUMIFS(equity_bonds!$E$2:$E$6414,equity_bonds!$H$2:$H$6414,"="&amp;data!$B3613,equity_bonds!$J$2:$J$6414,"="&amp;data!$G3613)</f>
        <v>0.1</v>
      </c>
      <c r="T3613" s="16">
        <f>SUMIFS(equity_bonds!$F$2:$F$6414,equity_bonds!$H$2:$H$6414,"="&amp;data!$B3613,equity_bonds!$J$2:$J$6414,"="&amp;data!$G3613)</f>
        <v>9</v>
      </c>
      <c r="U3613" s="16"/>
    </row>
    <row r="3614" spans="1:21" x14ac:dyDescent="0.25">
      <c r="A3614">
        <v>1859</v>
      </c>
      <c r="B3614">
        <v>2010</v>
      </c>
      <c r="C3614">
        <v>159</v>
      </c>
      <c r="D3614" t="s">
        <v>424</v>
      </c>
      <c r="E3614" t="s">
        <v>603</v>
      </c>
      <c r="F3614" t="s">
        <v>603</v>
      </c>
      <c r="G3614" t="str">
        <f t="shared" si="56"/>
        <v>Honigman Miller</v>
      </c>
      <c r="I3614" s="13">
        <f>COUNTIFS(IPO!$J$2:$J$5250,"="&amp;data!$G3614,IPO!$H$2:$H$5250,"="&amp;data!$B3614)</f>
        <v>0</v>
      </c>
      <c r="J3614" s="13">
        <f>SUMIFS(IPO!$B$2:$B$5250,IPO!$H$2:$H$5250,"="&amp;data!$B3614,IPO!$J$2:$J$5250,"="&amp;data!$G3614)</f>
        <v>0</v>
      </c>
      <c r="K3614" s="13" t="str">
        <f>IF(I3614=1,SUMIFS(IPO!$C$2:$C$5250,IPO!$H$2:$H$5250,"="&amp;data!$B3614,IPO!$J$2:$J$5250,"="&amp;data!$G3614),"")</f>
        <v/>
      </c>
      <c r="L3614" s="13">
        <f>SUMIFS(IPO!$E$2:$E$5250,IPO!$H$2:$H$5250,"="&amp;data!$B3614,IPO!$J$2:$J$5250,"="&amp;data!$G3614)</f>
        <v>0</v>
      </c>
      <c r="M3614" s="13">
        <f>SUMIFS(IPO!$F$2:$F$5250,IPO!$H$2:$H$5250,"="&amp;data!$B3614,IPO!$J$2:$J$5250,"="&amp;data!$G3614)</f>
        <v>0</v>
      </c>
      <c r="N3614" s="13"/>
      <c r="P3614" s="16">
        <f>COUNTIFS(equity_bonds!$H$2:$H$6414,"="&amp;data!$B3614,equity_bonds!$J$2:$J$6414,"="&amp;data!$G3614)</f>
        <v>0</v>
      </c>
      <c r="Q3614" s="16">
        <f>SUMIFS(equity_bonds!$B$2:$B$6414,equity_bonds!$H$2:$H$6414,"="&amp;data!$B3614,equity_bonds!$J$2:$J$6414,"="&amp;data!$G3614)</f>
        <v>0</v>
      </c>
      <c r="R3614" s="16" t="str">
        <f>IF(P3614=1,SUMIFS(equity_bonds!$C$2:$C$6414,equity_bonds!$H$2:$H$6414,"="&amp;data!$B3614,equity_bonds!$J$2:$J$6414,"="&amp;data!$G3614),"")</f>
        <v/>
      </c>
      <c r="S3614" s="16">
        <f>SUMIFS(equity_bonds!$E$2:$E$6414,equity_bonds!$H$2:$H$6414,"="&amp;data!$B3614,equity_bonds!$J$2:$J$6414,"="&amp;data!$G3614)</f>
        <v>0</v>
      </c>
      <c r="T3614" s="16">
        <f>SUMIFS(equity_bonds!$F$2:$F$6414,equity_bonds!$H$2:$H$6414,"="&amp;data!$B3614,equity_bonds!$J$2:$J$6414,"="&amp;data!$G3614)</f>
        <v>0</v>
      </c>
      <c r="U3614" s="16"/>
    </row>
    <row r="3615" spans="1:21" x14ac:dyDescent="0.25">
      <c r="A3615">
        <v>1891</v>
      </c>
      <c r="B3615">
        <v>2010</v>
      </c>
      <c r="C3615">
        <v>58</v>
      </c>
      <c r="D3615" t="s">
        <v>174</v>
      </c>
      <c r="E3615" t="s">
        <v>486</v>
      </c>
      <c r="F3615" t="s">
        <v>486</v>
      </c>
      <c r="G3615" t="str">
        <f t="shared" si="56"/>
        <v>Howrey</v>
      </c>
      <c r="I3615" s="13">
        <f>COUNTIFS(IPO!$J$2:$J$5250,"="&amp;data!$G3615,IPO!$H$2:$H$5250,"="&amp;data!$B3615)</f>
        <v>0</v>
      </c>
      <c r="J3615" s="13">
        <f>SUMIFS(IPO!$B$2:$B$5250,IPO!$H$2:$H$5250,"="&amp;data!$B3615,IPO!$J$2:$J$5250,"="&amp;data!$G3615)</f>
        <v>0</v>
      </c>
      <c r="K3615" s="13" t="str">
        <f>IF(I3615=1,SUMIFS(IPO!$C$2:$C$5250,IPO!$H$2:$H$5250,"="&amp;data!$B3615,IPO!$J$2:$J$5250,"="&amp;data!$G3615),"")</f>
        <v/>
      </c>
      <c r="L3615" s="13">
        <f>SUMIFS(IPO!$E$2:$E$5250,IPO!$H$2:$H$5250,"="&amp;data!$B3615,IPO!$J$2:$J$5250,"="&amp;data!$G3615)</f>
        <v>0</v>
      </c>
      <c r="M3615" s="13">
        <f>SUMIFS(IPO!$F$2:$F$5250,IPO!$H$2:$H$5250,"="&amp;data!$B3615,IPO!$J$2:$J$5250,"="&amp;data!$G3615)</f>
        <v>0</v>
      </c>
      <c r="N3615" s="13"/>
      <c r="P3615" s="16">
        <f>COUNTIFS(equity_bonds!$H$2:$H$6414,"="&amp;data!$B3615,equity_bonds!$J$2:$J$6414,"="&amp;data!$G3615)</f>
        <v>0</v>
      </c>
      <c r="Q3615" s="16">
        <f>SUMIFS(equity_bonds!$B$2:$B$6414,equity_bonds!$H$2:$H$6414,"="&amp;data!$B3615,equity_bonds!$J$2:$J$6414,"="&amp;data!$G3615)</f>
        <v>0</v>
      </c>
      <c r="R3615" s="16" t="str">
        <f>IF(P3615=1,SUMIFS(equity_bonds!$C$2:$C$6414,equity_bonds!$H$2:$H$6414,"="&amp;data!$B3615,equity_bonds!$J$2:$J$6414,"="&amp;data!$G3615),"")</f>
        <v/>
      </c>
      <c r="S3615" s="16">
        <f>SUMIFS(equity_bonds!$E$2:$E$6414,equity_bonds!$H$2:$H$6414,"="&amp;data!$B3615,equity_bonds!$J$2:$J$6414,"="&amp;data!$G3615)</f>
        <v>0</v>
      </c>
      <c r="T3615" s="16">
        <f>SUMIFS(equity_bonds!$F$2:$F$6414,equity_bonds!$H$2:$H$6414,"="&amp;data!$B3615,equity_bonds!$J$2:$J$6414,"="&amp;data!$G3615)</f>
        <v>0</v>
      </c>
      <c r="U3615" s="16"/>
    </row>
    <row r="3616" spans="1:21" x14ac:dyDescent="0.25">
      <c r="A3616">
        <v>1907</v>
      </c>
      <c r="B3616">
        <v>2010</v>
      </c>
      <c r="C3616">
        <v>98</v>
      </c>
      <c r="D3616" t="s">
        <v>382</v>
      </c>
      <c r="E3616" t="s">
        <v>604</v>
      </c>
      <c r="F3616" t="s">
        <v>604</v>
      </c>
      <c r="G3616" t="str">
        <f t="shared" si="56"/>
        <v>Hughes Hubbard</v>
      </c>
      <c r="I3616" s="13">
        <f>COUNTIFS(IPO!$J$2:$J$5250,"="&amp;data!$G3616,IPO!$H$2:$H$5250,"="&amp;data!$B3616)</f>
        <v>0</v>
      </c>
      <c r="J3616" s="13">
        <f>SUMIFS(IPO!$B$2:$B$5250,IPO!$H$2:$H$5250,"="&amp;data!$B3616,IPO!$J$2:$J$5250,"="&amp;data!$G3616)</f>
        <v>0</v>
      </c>
      <c r="K3616" s="13" t="str">
        <f>IF(I3616=1,SUMIFS(IPO!$C$2:$C$5250,IPO!$H$2:$H$5250,"="&amp;data!$B3616,IPO!$J$2:$J$5250,"="&amp;data!$G3616),"")</f>
        <v/>
      </c>
      <c r="L3616" s="13">
        <f>SUMIFS(IPO!$E$2:$E$5250,IPO!$H$2:$H$5250,"="&amp;data!$B3616,IPO!$J$2:$J$5250,"="&amp;data!$G3616)</f>
        <v>0</v>
      </c>
      <c r="M3616" s="13">
        <f>SUMIFS(IPO!$F$2:$F$5250,IPO!$H$2:$H$5250,"="&amp;data!$B3616,IPO!$J$2:$J$5250,"="&amp;data!$G3616)</f>
        <v>0</v>
      </c>
      <c r="N3616" s="13"/>
      <c r="P3616" s="16">
        <f>COUNTIFS(equity_bonds!$H$2:$H$6414,"="&amp;data!$B3616,equity_bonds!$J$2:$J$6414,"="&amp;data!$G3616)</f>
        <v>1</v>
      </c>
      <c r="Q3616" s="16">
        <f>SUMIFS(equity_bonds!$B$2:$B$6414,equity_bonds!$H$2:$H$6414,"="&amp;data!$B3616,equity_bonds!$J$2:$J$6414,"="&amp;data!$G3616)</f>
        <v>2082.6</v>
      </c>
      <c r="R3616" s="16">
        <f>IF(P3616=1,SUMIFS(equity_bonds!$C$2:$C$6414,equity_bonds!$H$2:$H$6414,"="&amp;data!$B3616,equity_bonds!$J$2:$J$6414,"="&amp;data!$G3616),"")</f>
        <v>111</v>
      </c>
      <c r="S3616" s="16">
        <f>SUMIFS(equity_bonds!$E$2:$E$6414,equity_bonds!$H$2:$H$6414,"="&amp;data!$B3616,equity_bonds!$J$2:$J$6414,"="&amp;data!$G3616)</f>
        <v>0.1</v>
      </c>
      <c r="T3616" s="16">
        <f>SUMIFS(equity_bonds!$F$2:$F$6414,equity_bonds!$H$2:$H$6414,"="&amp;data!$B3616,equity_bonds!$J$2:$J$6414,"="&amp;data!$G3616)</f>
        <v>4</v>
      </c>
      <c r="U3616" s="16"/>
    </row>
    <row r="3617" spans="1:21" x14ac:dyDescent="0.25">
      <c r="A3617">
        <v>1961</v>
      </c>
      <c r="B3617">
        <v>2010</v>
      </c>
      <c r="C3617">
        <v>41</v>
      </c>
      <c r="D3617" t="s">
        <v>190</v>
      </c>
      <c r="E3617" t="s">
        <v>24</v>
      </c>
      <c r="F3617" t="s">
        <v>2588</v>
      </c>
      <c r="G3617" t="str">
        <f t="shared" si="56"/>
        <v>Hunton Williams</v>
      </c>
      <c r="I3617" s="13">
        <f>COUNTIFS(IPO!$J$2:$J$5250,"="&amp;data!$G3617,IPO!$H$2:$H$5250,"="&amp;data!$B3617)</f>
        <v>1</v>
      </c>
      <c r="J3617" s="13">
        <f>SUMIFS(IPO!$B$2:$B$5250,IPO!$H$2:$H$5250,"="&amp;data!$B3617,IPO!$J$2:$J$5250,"="&amp;data!$G3617)</f>
        <v>867.6</v>
      </c>
      <c r="K3617" s="13">
        <f>IF(I3617=1,SUMIFS(IPO!$C$2:$C$5250,IPO!$H$2:$H$5250,"="&amp;data!$B3617,IPO!$J$2:$J$5250,"="&amp;data!$G3617),"")</f>
        <v>17</v>
      </c>
      <c r="L3617" s="13">
        <f>SUMIFS(IPO!$E$2:$E$5250,IPO!$H$2:$H$5250,"="&amp;data!$B3617,IPO!$J$2:$J$5250,"="&amp;data!$G3617)</f>
        <v>1.6</v>
      </c>
      <c r="M3617" s="13">
        <f>SUMIFS(IPO!$F$2:$F$5250,IPO!$H$2:$H$5250,"="&amp;data!$B3617,IPO!$J$2:$J$5250,"="&amp;data!$G3617)</f>
        <v>4</v>
      </c>
      <c r="N3617" s="13"/>
      <c r="P3617" s="16">
        <f>COUNTIFS(equity_bonds!$H$2:$H$6414,"="&amp;data!$B3617,equity_bonds!$J$2:$J$6414,"="&amp;data!$G3617)</f>
        <v>1</v>
      </c>
      <c r="Q3617" s="16">
        <f>SUMIFS(equity_bonds!$B$2:$B$6414,equity_bonds!$H$2:$H$6414,"="&amp;data!$B3617,equity_bonds!$J$2:$J$6414,"="&amp;data!$G3617)</f>
        <v>36923.9</v>
      </c>
      <c r="R3617" s="16">
        <f>IF(P3617=1,SUMIFS(equity_bonds!$C$2:$C$6414,equity_bonds!$H$2:$H$6414,"="&amp;data!$B3617,equity_bonds!$J$2:$J$6414,"="&amp;data!$G3617),"")</f>
        <v>22</v>
      </c>
      <c r="S3617" s="16">
        <f>SUMIFS(equity_bonds!$E$2:$E$6414,equity_bonds!$H$2:$H$6414,"="&amp;data!$B3617,equity_bonds!$J$2:$J$6414,"="&amp;data!$G3617)</f>
        <v>1</v>
      </c>
      <c r="T3617" s="16">
        <f>SUMIFS(equity_bonds!$F$2:$F$6414,equity_bonds!$H$2:$H$6414,"="&amp;data!$B3617,equity_bonds!$J$2:$J$6414,"="&amp;data!$G3617)</f>
        <v>42</v>
      </c>
      <c r="U3617" s="16"/>
    </row>
    <row r="3618" spans="1:21" x14ac:dyDescent="0.25">
      <c r="A3618">
        <v>1973</v>
      </c>
      <c r="B3618">
        <v>2010</v>
      </c>
      <c r="C3618">
        <v>92</v>
      </c>
      <c r="D3618" t="s">
        <v>181</v>
      </c>
      <c r="E3618" t="s">
        <v>605</v>
      </c>
      <c r="F3618" t="s">
        <v>605</v>
      </c>
      <c r="G3618" t="str">
        <f t="shared" si="56"/>
        <v>Husch Blackwell</v>
      </c>
      <c r="I3618" s="13">
        <f>COUNTIFS(IPO!$J$2:$J$5250,"="&amp;data!$G3618,IPO!$H$2:$H$5250,"="&amp;data!$B3618)</f>
        <v>1</v>
      </c>
      <c r="J3618" s="13">
        <f>SUMIFS(IPO!$B$2:$B$5250,IPO!$H$2:$H$5250,"="&amp;data!$B3618,IPO!$J$2:$J$5250,"="&amp;data!$G3618)</f>
        <v>137</v>
      </c>
      <c r="K3618" s="13">
        <f>IF(I3618=1,SUMIFS(IPO!$C$2:$C$5250,IPO!$H$2:$H$5250,"="&amp;data!$B3618,IPO!$J$2:$J$5250,"="&amp;data!$G3618),"")</f>
        <v>57</v>
      </c>
      <c r="L3618" s="13">
        <f>SUMIFS(IPO!$E$2:$E$5250,IPO!$H$2:$H$5250,"="&amp;data!$B3618,IPO!$J$2:$J$5250,"="&amp;data!$G3618)</f>
        <v>0.3</v>
      </c>
      <c r="M3618" s="13">
        <f>SUMIFS(IPO!$F$2:$F$5250,IPO!$H$2:$H$5250,"="&amp;data!$B3618,IPO!$J$2:$J$5250,"="&amp;data!$G3618)</f>
        <v>2</v>
      </c>
      <c r="N3618" s="13"/>
      <c r="P3618" s="16">
        <f>COUNTIFS(equity_bonds!$H$2:$H$6414,"="&amp;data!$B3618,equity_bonds!$J$2:$J$6414,"="&amp;data!$G3618)</f>
        <v>1</v>
      </c>
      <c r="Q3618" s="16">
        <f>SUMIFS(equity_bonds!$B$2:$B$6414,equity_bonds!$H$2:$H$6414,"="&amp;data!$B3618,equity_bonds!$J$2:$J$6414,"="&amp;data!$G3618)</f>
        <v>761.8</v>
      </c>
      <c r="R3618" s="16">
        <f>IF(P3618=1,SUMIFS(equity_bonds!$C$2:$C$6414,equity_bonds!$H$2:$H$6414,"="&amp;data!$B3618,equity_bonds!$J$2:$J$6414,"="&amp;data!$G3618),"")</f>
        <v>160</v>
      </c>
      <c r="S3618" s="16">
        <f>SUMIFS(equity_bonds!$E$2:$E$6414,equity_bonds!$H$2:$H$6414,"="&amp;data!$B3618,equity_bonds!$J$2:$J$6414,"="&amp;data!$G3618)</f>
        <v>0</v>
      </c>
      <c r="T3618" s="16">
        <f>SUMIFS(equity_bonds!$F$2:$F$6414,equity_bonds!$H$2:$H$6414,"="&amp;data!$B3618,equity_bonds!$J$2:$J$6414,"="&amp;data!$G3618)</f>
        <v>6</v>
      </c>
      <c r="U3618" s="16"/>
    </row>
    <row r="3619" spans="1:21" x14ac:dyDescent="0.25">
      <c r="A3619">
        <v>1990</v>
      </c>
      <c r="B3619">
        <v>2010</v>
      </c>
      <c r="C3619">
        <v>177</v>
      </c>
      <c r="D3619" t="s">
        <v>333</v>
      </c>
      <c r="E3619" t="s">
        <v>365</v>
      </c>
      <c r="F3619" t="s">
        <v>365</v>
      </c>
      <c r="G3619" t="str">
        <f t="shared" si="56"/>
        <v>Ice Miller</v>
      </c>
      <c r="I3619" s="13">
        <f>COUNTIFS(IPO!$J$2:$J$5250,"="&amp;data!$G3619,IPO!$H$2:$H$5250,"="&amp;data!$B3619)</f>
        <v>0</v>
      </c>
      <c r="J3619" s="13">
        <f>SUMIFS(IPO!$B$2:$B$5250,IPO!$H$2:$H$5250,"="&amp;data!$B3619,IPO!$J$2:$J$5250,"="&amp;data!$G3619)</f>
        <v>0</v>
      </c>
      <c r="K3619" s="13" t="str">
        <f>IF(I3619=1,SUMIFS(IPO!$C$2:$C$5250,IPO!$H$2:$H$5250,"="&amp;data!$B3619,IPO!$J$2:$J$5250,"="&amp;data!$G3619),"")</f>
        <v/>
      </c>
      <c r="L3619" s="13">
        <f>SUMIFS(IPO!$E$2:$E$5250,IPO!$H$2:$H$5250,"="&amp;data!$B3619,IPO!$J$2:$J$5250,"="&amp;data!$G3619)</f>
        <v>0</v>
      </c>
      <c r="M3619" s="13">
        <f>SUMIFS(IPO!$F$2:$F$5250,IPO!$H$2:$H$5250,"="&amp;data!$B3619,IPO!$J$2:$J$5250,"="&amp;data!$G3619)</f>
        <v>0</v>
      </c>
      <c r="N3619" s="13"/>
      <c r="P3619" s="16">
        <f>COUNTIFS(equity_bonds!$H$2:$H$6414,"="&amp;data!$B3619,equity_bonds!$J$2:$J$6414,"="&amp;data!$G3619)</f>
        <v>0</v>
      </c>
      <c r="Q3619" s="16">
        <f>SUMIFS(equity_bonds!$B$2:$B$6414,equity_bonds!$H$2:$H$6414,"="&amp;data!$B3619,equity_bonds!$J$2:$J$6414,"="&amp;data!$G3619)</f>
        <v>0</v>
      </c>
      <c r="R3619" s="16" t="str">
        <f>IF(P3619=1,SUMIFS(equity_bonds!$C$2:$C$6414,equity_bonds!$H$2:$H$6414,"="&amp;data!$B3619,equity_bonds!$J$2:$J$6414,"="&amp;data!$G3619),"")</f>
        <v/>
      </c>
      <c r="S3619" s="16">
        <f>SUMIFS(equity_bonds!$E$2:$E$6414,equity_bonds!$H$2:$H$6414,"="&amp;data!$B3619,equity_bonds!$J$2:$J$6414,"="&amp;data!$G3619)</f>
        <v>0</v>
      </c>
      <c r="T3619" s="16">
        <f>SUMIFS(equity_bonds!$F$2:$F$6414,equity_bonds!$H$2:$H$6414,"="&amp;data!$B3619,equity_bonds!$J$2:$J$6414,"="&amp;data!$G3619)</f>
        <v>0</v>
      </c>
      <c r="U3619" s="16"/>
    </row>
    <row r="3620" spans="1:21" x14ac:dyDescent="0.25">
      <c r="A3620">
        <v>2014</v>
      </c>
      <c r="B3620">
        <v>2010</v>
      </c>
      <c r="C3620">
        <v>111</v>
      </c>
      <c r="D3620" t="s">
        <v>366</v>
      </c>
      <c r="E3620" t="s">
        <v>141</v>
      </c>
      <c r="F3620" t="s">
        <v>2640</v>
      </c>
      <c r="G3620" t="str">
        <f t="shared" si="56"/>
        <v>Irell Manella</v>
      </c>
      <c r="I3620" s="13">
        <f>COUNTIFS(IPO!$J$2:$J$5250,"="&amp;data!$G3620,IPO!$H$2:$H$5250,"="&amp;data!$B3620)</f>
        <v>0</v>
      </c>
      <c r="J3620" s="13">
        <f>SUMIFS(IPO!$B$2:$B$5250,IPO!$H$2:$H$5250,"="&amp;data!$B3620,IPO!$J$2:$J$5250,"="&amp;data!$G3620)</f>
        <v>0</v>
      </c>
      <c r="K3620" s="13" t="str">
        <f>IF(I3620=1,SUMIFS(IPO!$C$2:$C$5250,IPO!$H$2:$H$5250,"="&amp;data!$B3620,IPO!$J$2:$J$5250,"="&amp;data!$G3620),"")</f>
        <v/>
      </c>
      <c r="L3620" s="13">
        <f>SUMIFS(IPO!$E$2:$E$5250,IPO!$H$2:$H$5250,"="&amp;data!$B3620,IPO!$J$2:$J$5250,"="&amp;data!$G3620)</f>
        <v>0</v>
      </c>
      <c r="M3620" s="13">
        <f>SUMIFS(IPO!$F$2:$F$5250,IPO!$H$2:$H$5250,"="&amp;data!$B3620,IPO!$J$2:$J$5250,"="&amp;data!$G3620)</f>
        <v>0</v>
      </c>
      <c r="N3620" s="13"/>
      <c r="P3620" s="16">
        <f>COUNTIFS(equity_bonds!$H$2:$H$6414,"="&amp;data!$B3620,equity_bonds!$J$2:$J$6414,"="&amp;data!$G3620)</f>
        <v>0</v>
      </c>
      <c r="Q3620" s="16">
        <f>SUMIFS(equity_bonds!$B$2:$B$6414,equity_bonds!$H$2:$H$6414,"="&amp;data!$B3620,equity_bonds!$J$2:$J$6414,"="&amp;data!$G3620)</f>
        <v>0</v>
      </c>
      <c r="R3620" s="16" t="str">
        <f>IF(P3620=1,SUMIFS(equity_bonds!$C$2:$C$6414,equity_bonds!$H$2:$H$6414,"="&amp;data!$B3620,equity_bonds!$J$2:$J$6414,"="&amp;data!$G3620),"")</f>
        <v/>
      </c>
      <c r="S3620" s="16">
        <f>SUMIFS(equity_bonds!$E$2:$E$6414,equity_bonds!$H$2:$H$6414,"="&amp;data!$B3620,equity_bonds!$J$2:$J$6414,"="&amp;data!$G3620)</f>
        <v>0</v>
      </c>
      <c r="T3620" s="16">
        <f>SUMIFS(equity_bonds!$F$2:$F$6414,equity_bonds!$H$2:$H$6414,"="&amp;data!$B3620,equity_bonds!$J$2:$J$6414,"="&amp;data!$G3620)</f>
        <v>0</v>
      </c>
      <c r="U3620" s="16"/>
    </row>
    <row r="3621" spans="1:21" x14ac:dyDescent="0.25">
      <c r="A3621">
        <v>2027</v>
      </c>
      <c r="B3621">
        <v>2010</v>
      </c>
      <c r="C3621">
        <v>110</v>
      </c>
      <c r="D3621" t="s">
        <v>395</v>
      </c>
      <c r="E3621" t="s">
        <v>456</v>
      </c>
      <c r="F3621" t="s">
        <v>456</v>
      </c>
      <c r="G3621" t="str">
        <f t="shared" si="56"/>
        <v>Jackson Lewis</v>
      </c>
      <c r="I3621" s="13">
        <f>COUNTIFS(IPO!$J$2:$J$5250,"="&amp;data!$G3621,IPO!$H$2:$H$5250,"="&amp;data!$B3621)</f>
        <v>0</v>
      </c>
      <c r="J3621" s="13">
        <f>SUMIFS(IPO!$B$2:$B$5250,IPO!$H$2:$H$5250,"="&amp;data!$B3621,IPO!$J$2:$J$5250,"="&amp;data!$G3621)</f>
        <v>0</v>
      </c>
      <c r="K3621" s="13" t="str">
        <f>IF(I3621=1,SUMIFS(IPO!$C$2:$C$5250,IPO!$H$2:$H$5250,"="&amp;data!$B3621,IPO!$J$2:$J$5250,"="&amp;data!$G3621),"")</f>
        <v/>
      </c>
      <c r="L3621" s="13">
        <f>SUMIFS(IPO!$E$2:$E$5250,IPO!$H$2:$H$5250,"="&amp;data!$B3621,IPO!$J$2:$J$5250,"="&amp;data!$G3621)</f>
        <v>0</v>
      </c>
      <c r="M3621" s="13">
        <f>SUMIFS(IPO!$F$2:$F$5250,IPO!$H$2:$H$5250,"="&amp;data!$B3621,IPO!$J$2:$J$5250,"="&amp;data!$G3621)</f>
        <v>0</v>
      </c>
      <c r="N3621" s="13"/>
      <c r="P3621" s="16">
        <f>COUNTIFS(equity_bonds!$H$2:$H$6414,"="&amp;data!$B3621,equity_bonds!$J$2:$J$6414,"="&amp;data!$G3621)</f>
        <v>0</v>
      </c>
      <c r="Q3621" s="16">
        <f>SUMIFS(equity_bonds!$B$2:$B$6414,equity_bonds!$H$2:$H$6414,"="&amp;data!$B3621,equity_bonds!$J$2:$J$6414,"="&amp;data!$G3621)</f>
        <v>0</v>
      </c>
      <c r="R3621" s="16" t="str">
        <f>IF(P3621=1,SUMIFS(equity_bonds!$C$2:$C$6414,equity_bonds!$H$2:$H$6414,"="&amp;data!$B3621,equity_bonds!$J$2:$J$6414,"="&amp;data!$G3621),"")</f>
        <v/>
      </c>
      <c r="S3621" s="16">
        <f>SUMIFS(equity_bonds!$E$2:$E$6414,equity_bonds!$H$2:$H$6414,"="&amp;data!$B3621,equity_bonds!$J$2:$J$6414,"="&amp;data!$G3621)</f>
        <v>0</v>
      </c>
      <c r="T3621" s="16">
        <f>SUMIFS(equity_bonds!$F$2:$F$6414,equity_bonds!$H$2:$H$6414,"="&amp;data!$B3621,equity_bonds!$J$2:$J$6414,"="&amp;data!$G3621)</f>
        <v>0</v>
      </c>
      <c r="U3621" s="16"/>
    </row>
    <row r="3622" spans="1:21" x14ac:dyDescent="0.25">
      <c r="A3622">
        <v>2048</v>
      </c>
      <c r="B3622">
        <v>2010</v>
      </c>
      <c r="C3622">
        <v>144</v>
      </c>
      <c r="D3622" t="s">
        <v>388</v>
      </c>
      <c r="E3622" t="s">
        <v>281</v>
      </c>
      <c r="F3622" t="s">
        <v>281</v>
      </c>
      <c r="G3622" t="str">
        <f t="shared" si="56"/>
        <v>Jackson Walker</v>
      </c>
      <c r="I3622" s="13">
        <f>COUNTIFS(IPO!$J$2:$J$5250,"="&amp;data!$G3622,IPO!$H$2:$H$5250,"="&amp;data!$B3622)</f>
        <v>0</v>
      </c>
      <c r="J3622" s="13">
        <f>SUMIFS(IPO!$B$2:$B$5250,IPO!$H$2:$H$5250,"="&amp;data!$B3622,IPO!$J$2:$J$5250,"="&amp;data!$G3622)</f>
        <v>0</v>
      </c>
      <c r="K3622" s="13" t="str">
        <f>IF(I3622=1,SUMIFS(IPO!$C$2:$C$5250,IPO!$H$2:$H$5250,"="&amp;data!$B3622,IPO!$J$2:$J$5250,"="&amp;data!$G3622),"")</f>
        <v/>
      </c>
      <c r="L3622" s="13">
        <f>SUMIFS(IPO!$E$2:$E$5250,IPO!$H$2:$H$5250,"="&amp;data!$B3622,IPO!$J$2:$J$5250,"="&amp;data!$G3622)</f>
        <v>0</v>
      </c>
      <c r="M3622" s="13">
        <f>SUMIFS(IPO!$F$2:$F$5250,IPO!$H$2:$H$5250,"="&amp;data!$B3622,IPO!$J$2:$J$5250,"="&amp;data!$G3622)</f>
        <v>0</v>
      </c>
      <c r="N3622" s="13"/>
      <c r="P3622" s="16">
        <f>COUNTIFS(equity_bonds!$H$2:$H$6414,"="&amp;data!$B3622,equity_bonds!$J$2:$J$6414,"="&amp;data!$G3622)</f>
        <v>1</v>
      </c>
      <c r="Q3622" s="16">
        <f>SUMIFS(equity_bonds!$B$2:$B$6414,equity_bonds!$H$2:$H$6414,"="&amp;data!$B3622,equity_bonds!$J$2:$J$6414,"="&amp;data!$G3622)</f>
        <v>799.7</v>
      </c>
      <c r="R3622" s="16">
        <f>IF(P3622=1,SUMIFS(equity_bonds!$C$2:$C$6414,equity_bonds!$H$2:$H$6414,"="&amp;data!$B3622,equity_bonds!$J$2:$J$6414,"="&amp;data!$G3622),"")</f>
        <v>157</v>
      </c>
      <c r="S3622" s="16">
        <f>SUMIFS(equity_bonds!$E$2:$E$6414,equity_bonds!$H$2:$H$6414,"="&amp;data!$B3622,equity_bonds!$J$2:$J$6414,"="&amp;data!$G3622)</f>
        <v>0</v>
      </c>
      <c r="T3622" s="16">
        <f>SUMIFS(equity_bonds!$F$2:$F$6414,equity_bonds!$H$2:$H$6414,"="&amp;data!$B3622,equity_bonds!$J$2:$J$6414,"="&amp;data!$G3622)</f>
        <v>8</v>
      </c>
      <c r="U3622" s="16"/>
    </row>
    <row r="3623" spans="1:21" x14ac:dyDescent="0.25">
      <c r="A3623">
        <v>2058</v>
      </c>
      <c r="B3623">
        <v>2010</v>
      </c>
      <c r="C3623">
        <v>182</v>
      </c>
      <c r="D3623" t="s">
        <v>346</v>
      </c>
      <c r="E3623" t="s">
        <v>606</v>
      </c>
      <c r="F3623" t="s">
        <v>1320</v>
      </c>
      <c r="G3623" t="str">
        <f t="shared" si="56"/>
        <v>Jeffer Mangels</v>
      </c>
      <c r="I3623" s="13">
        <f>COUNTIFS(IPO!$J$2:$J$5250,"="&amp;data!$G3623,IPO!$H$2:$H$5250,"="&amp;data!$B3623)</f>
        <v>0</v>
      </c>
      <c r="J3623" s="13">
        <f>SUMIFS(IPO!$B$2:$B$5250,IPO!$H$2:$H$5250,"="&amp;data!$B3623,IPO!$J$2:$J$5250,"="&amp;data!$G3623)</f>
        <v>0</v>
      </c>
      <c r="K3623" s="13" t="str">
        <f>IF(I3623=1,SUMIFS(IPO!$C$2:$C$5250,IPO!$H$2:$H$5250,"="&amp;data!$B3623,IPO!$J$2:$J$5250,"="&amp;data!$G3623),"")</f>
        <v/>
      </c>
      <c r="L3623" s="13">
        <f>SUMIFS(IPO!$E$2:$E$5250,IPO!$H$2:$H$5250,"="&amp;data!$B3623,IPO!$J$2:$J$5250,"="&amp;data!$G3623)</f>
        <v>0</v>
      </c>
      <c r="M3623" s="13">
        <f>SUMIFS(IPO!$F$2:$F$5250,IPO!$H$2:$H$5250,"="&amp;data!$B3623,IPO!$J$2:$J$5250,"="&amp;data!$G3623)</f>
        <v>0</v>
      </c>
      <c r="N3623" s="13"/>
      <c r="P3623" s="16">
        <f>COUNTIFS(equity_bonds!$H$2:$H$6414,"="&amp;data!$B3623,equity_bonds!$J$2:$J$6414,"="&amp;data!$G3623)</f>
        <v>0</v>
      </c>
      <c r="Q3623" s="16">
        <f>SUMIFS(equity_bonds!$B$2:$B$6414,equity_bonds!$H$2:$H$6414,"="&amp;data!$B3623,equity_bonds!$J$2:$J$6414,"="&amp;data!$G3623)</f>
        <v>0</v>
      </c>
      <c r="R3623" s="16" t="str">
        <f>IF(P3623=1,SUMIFS(equity_bonds!$C$2:$C$6414,equity_bonds!$H$2:$H$6414,"="&amp;data!$B3623,equity_bonds!$J$2:$J$6414,"="&amp;data!$G3623),"")</f>
        <v/>
      </c>
      <c r="S3623" s="16">
        <f>SUMIFS(equity_bonds!$E$2:$E$6414,equity_bonds!$H$2:$H$6414,"="&amp;data!$B3623,equity_bonds!$J$2:$J$6414,"="&amp;data!$G3623)</f>
        <v>0</v>
      </c>
      <c r="T3623" s="16">
        <f>SUMIFS(equity_bonds!$F$2:$F$6414,equity_bonds!$H$2:$H$6414,"="&amp;data!$B3623,equity_bonds!$J$2:$J$6414,"="&amp;data!$G3623)</f>
        <v>0</v>
      </c>
      <c r="U3623" s="16"/>
    </row>
    <row r="3624" spans="1:21" x14ac:dyDescent="0.25">
      <c r="A3624">
        <v>2102</v>
      </c>
      <c r="B3624">
        <v>2010</v>
      </c>
      <c r="C3624">
        <v>75</v>
      </c>
      <c r="D3624" t="s">
        <v>203</v>
      </c>
      <c r="E3624" t="s">
        <v>85</v>
      </c>
      <c r="F3624" t="s">
        <v>2621</v>
      </c>
      <c r="G3624" t="str">
        <f t="shared" si="56"/>
        <v>Jenner Block</v>
      </c>
      <c r="I3624" s="13">
        <f>COUNTIFS(IPO!$J$2:$J$5250,"="&amp;data!$G3624,IPO!$H$2:$H$5250,"="&amp;data!$B3624)</f>
        <v>0</v>
      </c>
      <c r="J3624" s="13">
        <f>SUMIFS(IPO!$B$2:$B$5250,IPO!$H$2:$H$5250,"="&amp;data!$B3624,IPO!$J$2:$J$5250,"="&amp;data!$G3624)</f>
        <v>0</v>
      </c>
      <c r="K3624" s="13" t="str">
        <f>IF(I3624=1,SUMIFS(IPO!$C$2:$C$5250,IPO!$H$2:$H$5250,"="&amp;data!$B3624,IPO!$J$2:$J$5250,"="&amp;data!$G3624),"")</f>
        <v/>
      </c>
      <c r="L3624" s="13">
        <f>SUMIFS(IPO!$E$2:$E$5250,IPO!$H$2:$H$5250,"="&amp;data!$B3624,IPO!$J$2:$J$5250,"="&amp;data!$G3624)</f>
        <v>0</v>
      </c>
      <c r="M3624" s="13">
        <f>SUMIFS(IPO!$F$2:$F$5250,IPO!$H$2:$H$5250,"="&amp;data!$B3624,IPO!$J$2:$J$5250,"="&amp;data!$G3624)</f>
        <v>0</v>
      </c>
      <c r="N3624" s="13"/>
      <c r="P3624" s="16">
        <f>COUNTIFS(equity_bonds!$H$2:$H$6414,"="&amp;data!$B3624,equity_bonds!$J$2:$J$6414,"="&amp;data!$G3624)</f>
        <v>1</v>
      </c>
      <c r="Q3624" s="16">
        <f>SUMIFS(equity_bonds!$B$2:$B$6414,equity_bonds!$H$2:$H$6414,"="&amp;data!$B3624,equity_bonds!$J$2:$J$6414,"="&amp;data!$G3624)</f>
        <v>920.4</v>
      </c>
      <c r="R3624" s="16">
        <f>IF(P3624=1,SUMIFS(equity_bonds!$C$2:$C$6414,equity_bonds!$H$2:$H$6414,"="&amp;data!$B3624,equity_bonds!$J$2:$J$6414,"="&amp;data!$G3624),"")</f>
        <v>147</v>
      </c>
      <c r="S3624" s="16">
        <f>SUMIFS(equity_bonds!$E$2:$E$6414,equity_bonds!$H$2:$H$6414,"="&amp;data!$B3624,equity_bonds!$J$2:$J$6414,"="&amp;data!$G3624)</f>
        <v>0</v>
      </c>
      <c r="T3624" s="16">
        <f>SUMIFS(equity_bonds!$F$2:$F$6414,equity_bonds!$H$2:$H$6414,"="&amp;data!$B3624,equity_bonds!$J$2:$J$6414,"="&amp;data!$G3624)</f>
        <v>2</v>
      </c>
      <c r="U3624" s="16"/>
    </row>
    <row r="3625" spans="1:21" x14ac:dyDescent="0.25">
      <c r="A3625">
        <v>2121</v>
      </c>
      <c r="B3625">
        <v>2010</v>
      </c>
      <c r="C3625">
        <v>4</v>
      </c>
      <c r="D3625" t="s">
        <v>114</v>
      </c>
      <c r="E3625" t="s">
        <v>470</v>
      </c>
      <c r="F3625" t="s">
        <v>470</v>
      </c>
      <c r="G3625" t="str">
        <f t="shared" si="56"/>
        <v>Jones Day</v>
      </c>
      <c r="I3625" s="13">
        <f>COUNTIFS(IPO!$J$2:$J$5250,"="&amp;data!$G3625,IPO!$H$2:$H$5250,"="&amp;data!$B3625)</f>
        <v>0</v>
      </c>
      <c r="J3625" s="13">
        <f>SUMIFS(IPO!$B$2:$B$5250,IPO!$H$2:$H$5250,"="&amp;data!$B3625,IPO!$J$2:$J$5250,"="&amp;data!$G3625)</f>
        <v>0</v>
      </c>
      <c r="K3625" s="13" t="str">
        <f>IF(I3625=1,SUMIFS(IPO!$C$2:$C$5250,IPO!$H$2:$H$5250,"="&amp;data!$B3625,IPO!$J$2:$J$5250,"="&amp;data!$G3625),"")</f>
        <v/>
      </c>
      <c r="L3625" s="13">
        <f>SUMIFS(IPO!$E$2:$E$5250,IPO!$H$2:$H$5250,"="&amp;data!$B3625,IPO!$J$2:$J$5250,"="&amp;data!$G3625)</f>
        <v>0</v>
      </c>
      <c r="M3625" s="13">
        <f>SUMIFS(IPO!$F$2:$F$5250,IPO!$H$2:$H$5250,"="&amp;data!$B3625,IPO!$J$2:$J$5250,"="&amp;data!$G3625)</f>
        <v>0</v>
      </c>
      <c r="N3625" s="13"/>
      <c r="P3625" s="16">
        <f>COUNTIFS(equity_bonds!$H$2:$H$6414,"="&amp;data!$B3625,equity_bonds!$J$2:$J$6414,"="&amp;data!$G3625)</f>
        <v>2</v>
      </c>
      <c r="Q3625" s="16">
        <f>SUMIFS(equity_bonds!$B$2:$B$6414,equity_bonds!$H$2:$H$6414,"="&amp;data!$B3625,equity_bonds!$J$2:$J$6414,"="&amp;data!$G3625)</f>
        <v>14716.4</v>
      </c>
      <c r="R3625" s="16" t="str">
        <f>IF(P3625=1,SUMIFS(equity_bonds!$C$2:$C$6414,equity_bonds!$H$2:$H$6414,"="&amp;data!$B3625,equity_bonds!$J$2:$J$6414,"="&amp;data!$G3625),"")</f>
        <v/>
      </c>
      <c r="S3625" s="16">
        <f>SUMIFS(equity_bonds!$E$2:$E$6414,equity_bonds!$H$2:$H$6414,"="&amp;data!$B3625,equity_bonds!$J$2:$J$6414,"="&amp;data!$G3625)</f>
        <v>0.4</v>
      </c>
      <c r="T3625" s="16">
        <f>SUMIFS(equity_bonds!$F$2:$F$6414,equity_bonds!$H$2:$H$6414,"="&amp;data!$B3625,equity_bonds!$J$2:$J$6414,"="&amp;data!$G3625)</f>
        <v>48</v>
      </c>
      <c r="U3625" s="16"/>
    </row>
    <row r="3626" spans="1:21" x14ac:dyDescent="0.25">
      <c r="A3626">
        <v>2147</v>
      </c>
      <c r="B3626">
        <v>2010</v>
      </c>
      <c r="C3626">
        <v>12</v>
      </c>
      <c r="D3626" t="s">
        <v>99</v>
      </c>
      <c r="E3626" t="s">
        <v>577</v>
      </c>
      <c r="F3626" t="s">
        <v>2570</v>
      </c>
      <c r="G3626" t="str">
        <f t="shared" si="56"/>
        <v>KL Gates</v>
      </c>
      <c r="I3626" s="13">
        <f>COUNTIFS(IPO!$J$2:$J$5250,"="&amp;data!$G3626,IPO!$H$2:$H$5250,"="&amp;data!$B3626)</f>
        <v>1</v>
      </c>
      <c r="J3626" s="13">
        <f>SUMIFS(IPO!$B$2:$B$5250,IPO!$H$2:$H$5250,"="&amp;data!$B3626,IPO!$J$2:$J$5250,"="&amp;data!$G3626)</f>
        <v>2215.9</v>
      </c>
      <c r="K3626" s="13">
        <f>IF(I3626=1,SUMIFS(IPO!$C$2:$C$5250,IPO!$H$2:$H$5250,"="&amp;data!$B3626,IPO!$J$2:$J$5250,"="&amp;data!$G3626),"")</f>
        <v>7</v>
      </c>
      <c r="L3626" s="13">
        <f>SUMIFS(IPO!$E$2:$E$5250,IPO!$H$2:$H$5250,"="&amp;data!$B3626,IPO!$J$2:$J$5250,"="&amp;data!$G3626)</f>
        <v>4.0999999999999996</v>
      </c>
      <c r="M3626" s="13">
        <f>SUMIFS(IPO!$F$2:$F$5250,IPO!$H$2:$H$5250,"="&amp;data!$B3626,IPO!$J$2:$J$5250,"="&amp;data!$G3626)</f>
        <v>18</v>
      </c>
      <c r="N3626" s="13"/>
      <c r="P3626" s="16">
        <f>COUNTIFS(equity_bonds!$H$2:$H$6414,"="&amp;data!$B3626,equity_bonds!$J$2:$J$6414,"="&amp;data!$G3626)</f>
        <v>1</v>
      </c>
      <c r="Q3626" s="16">
        <f>SUMIFS(equity_bonds!$B$2:$B$6414,equity_bonds!$H$2:$H$6414,"="&amp;data!$B3626,equity_bonds!$J$2:$J$6414,"="&amp;data!$G3626)</f>
        <v>8366.7999999999993</v>
      </c>
      <c r="R3626" s="16">
        <f>IF(P3626=1,SUMIFS(equity_bonds!$C$2:$C$6414,equity_bonds!$H$2:$H$6414,"="&amp;data!$B3626,equity_bonds!$J$2:$J$6414,"="&amp;data!$G3626),"")</f>
        <v>56</v>
      </c>
      <c r="S3626" s="16">
        <f>SUMIFS(equity_bonds!$E$2:$E$6414,equity_bonds!$H$2:$H$6414,"="&amp;data!$B3626,equity_bonds!$J$2:$J$6414,"="&amp;data!$G3626)</f>
        <v>0.2</v>
      </c>
      <c r="T3626" s="16">
        <f>SUMIFS(equity_bonds!$F$2:$F$6414,equity_bonds!$H$2:$H$6414,"="&amp;data!$B3626,equity_bonds!$J$2:$J$6414,"="&amp;data!$G3626)</f>
        <v>43</v>
      </c>
      <c r="U3626" s="16"/>
    </row>
    <row r="3627" spans="1:21" x14ac:dyDescent="0.25">
      <c r="A3627">
        <v>2154</v>
      </c>
      <c r="B3627">
        <v>2010</v>
      </c>
      <c r="C3627">
        <v>120</v>
      </c>
      <c r="D3627" t="s">
        <v>434</v>
      </c>
      <c r="E3627" t="s">
        <v>607</v>
      </c>
      <c r="F3627" t="s">
        <v>2550</v>
      </c>
      <c r="G3627" t="str">
        <f t="shared" si="56"/>
        <v>Kasowitz Benson</v>
      </c>
      <c r="I3627" s="13">
        <f>COUNTIFS(IPO!$J$2:$J$5250,"="&amp;data!$G3627,IPO!$H$2:$H$5250,"="&amp;data!$B3627)</f>
        <v>0</v>
      </c>
      <c r="J3627" s="13">
        <f>SUMIFS(IPO!$B$2:$B$5250,IPO!$H$2:$H$5250,"="&amp;data!$B3627,IPO!$J$2:$J$5250,"="&amp;data!$G3627)</f>
        <v>0</v>
      </c>
      <c r="K3627" s="13" t="str">
        <f>IF(I3627=1,SUMIFS(IPO!$C$2:$C$5250,IPO!$H$2:$H$5250,"="&amp;data!$B3627,IPO!$J$2:$J$5250,"="&amp;data!$G3627),"")</f>
        <v/>
      </c>
      <c r="L3627" s="13">
        <f>SUMIFS(IPO!$E$2:$E$5250,IPO!$H$2:$H$5250,"="&amp;data!$B3627,IPO!$J$2:$J$5250,"="&amp;data!$G3627)</f>
        <v>0</v>
      </c>
      <c r="M3627" s="13">
        <f>SUMIFS(IPO!$F$2:$F$5250,IPO!$H$2:$H$5250,"="&amp;data!$B3627,IPO!$J$2:$J$5250,"="&amp;data!$G3627)</f>
        <v>0</v>
      </c>
      <c r="N3627" s="13"/>
      <c r="P3627" s="16">
        <f>COUNTIFS(equity_bonds!$H$2:$H$6414,"="&amp;data!$B3627,equity_bonds!$J$2:$J$6414,"="&amp;data!$G3627)</f>
        <v>0</v>
      </c>
      <c r="Q3627" s="16">
        <f>SUMIFS(equity_bonds!$B$2:$B$6414,equity_bonds!$H$2:$H$6414,"="&amp;data!$B3627,equity_bonds!$J$2:$J$6414,"="&amp;data!$G3627)</f>
        <v>0</v>
      </c>
      <c r="R3627" s="16" t="str">
        <f>IF(P3627=1,SUMIFS(equity_bonds!$C$2:$C$6414,equity_bonds!$H$2:$H$6414,"="&amp;data!$B3627,equity_bonds!$J$2:$J$6414,"="&amp;data!$G3627),"")</f>
        <v/>
      </c>
      <c r="S3627" s="16">
        <f>SUMIFS(equity_bonds!$E$2:$E$6414,equity_bonds!$H$2:$H$6414,"="&amp;data!$B3627,equity_bonds!$J$2:$J$6414,"="&amp;data!$G3627)</f>
        <v>0</v>
      </c>
      <c r="T3627" s="16">
        <f>SUMIFS(equity_bonds!$F$2:$F$6414,equity_bonds!$H$2:$H$6414,"="&amp;data!$B3627,equity_bonds!$J$2:$J$6414,"="&amp;data!$G3627)</f>
        <v>0</v>
      </c>
      <c r="U3627" s="16"/>
    </row>
    <row r="3628" spans="1:21" x14ac:dyDescent="0.25">
      <c r="A3628">
        <v>2166</v>
      </c>
      <c r="B3628">
        <v>2010</v>
      </c>
      <c r="C3628">
        <v>66</v>
      </c>
      <c r="D3628" t="s">
        <v>212</v>
      </c>
      <c r="E3628" t="s">
        <v>539</v>
      </c>
      <c r="F3628" t="s">
        <v>539</v>
      </c>
      <c r="G3628" t="str">
        <f t="shared" si="56"/>
        <v>Katten Muchin</v>
      </c>
      <c r="I3628" s="13">
        <f>COUNTIFS(IPO!$J$2:$J$5250,"="&amp;data!$G3628,IPO!$H$2:$H$5250,"="&amp;data!$B3628)</f>
        <v>0</v>
      </c>
      <c r="J3628" s="13">
        <f>SUMIFS(IPO!$B$2:$B$5250,IPO!$H$2:$H$5250,"="&amp;data!$B3628,IPO!$J$2:$J$5250,"="&amp;data!$G3628)</f>
        <v>0</v>
      </c>
      <c r="K3628" s="13" t="str">
        <f>IF(I3628=1,SUMIFS(IPO!$C$2:$C$5250,IPO!$H$2:$H$5250,"="&amp;data!$B3628,IPO!$J$2:$J$5250,"="&amp;data!$G3628),"")</f>
        <v/>
      </c>
      <c r="L3628" s="13">
        <f>SUMIFS(IPO!$E$2:$E$5250,IPO!$H$2:$H$5250,"="&amp;data!$B3628,IPO!$J$2:$J$5250,"="&amp;data!$G3628)</f>
        <v>0</v>
      </c>
      <c r="M3628" s="13">
        <f>SUMIFS(IPO!$F$2:$F$5250,IPO!$H$2:$H$5250,"="&amp;data!$B3628,IPO!$J$2:$J$5250,"="&amp;data!$G3628)</f>
        <v>0</v>
      </c>
      <c r="N3628" s="13"/>
      <c r="P3628" s="16">
        <f>COUNTIFS(equity_bonds!$H$2:$H$6414,"="&amp;data!$B3628,equity_bonds!$J$2:$J$6414,"="&amp;data!$G3628)</f>
        <v>0</v>
      </c>
      <c r="Q3628" s="16">
        <f>SUMIFS(equity_bonds!$B$2:$B$6414,equity_bonds!$H$2:$H$6414,"="&amp;data!$B3628,equity_bonds!$J$2:$J$6414,"="&amp;data!$G3628)</f>
        <v>0</v>
      </c>
      <c r="R3628" s="16" t="str">
        <f>IF(P3628=1,SUMIFS(equity_bonds!$C$2:$C$6414,equity_bonds!$H$2:$H$6414,"="&amp;data!$B3628,equity_bonds!$J$2:$J$6414,"="&amp;data!$G3628),"")</f>
        <v/>
      </c>
      <c r="S3628" s="16">
        <f>SUMIFS(equity_bonds!$E$2:$E$6414,equity_bonds!$H$2:$H$6414,"="&amp;data!$B3628,equity_bonds!$J$2:$J$6414,"="&amp;data!$G3628)</f>
        <v>0</v>
      </c>
      <c r="T3628" s="16">
        <f>SUMIFS(equity_bonds!$F$2:$F$6414,equity_bonds!$H$2:$H$6414,"="&amp;data!$B3628,equity_bonds!$J$2:$J$6414,"="&amp;data!$G3628)</f>
        <v>0</v>
      </c>
      <c r="U3628" s="16"/>
    </row>
    <row r="3629" spans="1:21" x14ac:dyDescent="0.25">
      <c r="A3629">
        <v>2219</v>
      </c>
      <c r="B3629">
        <v>2010</v>
      </c>
      <c r="C3629">
        <v>64</v>
      </c>
      <c r="D3629" t="s">
        <v>130</v>
      </c>
      <c r="E3629" t="s">
        <v>26</v>
      </c>
      <c r="F3629" t="s">
        <v>26</v>
      </c>
      <c r="G3629" t="str">
        <f t="shared" si="56"/>
        <v>Kaye Scholer</v>
      </c>
      <c r="I3629" s="13">
        <f>COUNTIFS(IPO!$J$2:$J$5250,"="&amp;data!$G3629,IPO!$H$2:$H$5250,"="&amp;data!$B3629)</f>
        <v>0</v>
      </c>
      <c r="J3629" s="13">
        <f>SUMIFS(IPO!$B$2:$B$5250,IPO!$H$2:$H$5250,"="&amp;data!$B3629,IPO!$J$2:$J$5250,"="&amp;data!$G3629)</f>
        <v>0</v>
      </c>
      <c r="K3629" s="13" t="str">
        <f>IF(I3629=1,SUMIFS(IPO!$C$2:$C$5250,IPO!$H$2:$H$5250,"="&amp;data!$B3629,IPO!$J$2:$J$5250,"="&amp;data!$G3629),"")</f>
        <v/>
      </c>
      <c r="L3629" s="13">
        <f>SUMIFS(IPO!$E$2:$E$5250,IPO!$H$2:$H$5250,"="&amp;data!$B3629,IPO!$J$2:$J$5250,"="&amp;data!$G3629)</f>
        <v>0</v>
      </c>
      <c r="M3629" s="13">
        <f>SUMIFS(IPO!$F$2:$F$5250,IPO!$H$2:$H$5250,"="&amp;data!$B3629,IPO!$J$2:$J$5250,"="&amp;data!$G3629)</f>
        <v>0</v>
      </c>
      <c r="N3629" s="13"/>
      <c r="P3629" s="16">
        <f>COUNTIFS(equity_bonds!$H$2:$H$6414,"="&amp;data!$B3629,equity_bonds!$J$2:$J$6414,"="&amp;data!$G3629)</f>
        <v>1</v>
      </c>
      <c r="Q3629" s="16">
        <f>SUMIFS(equity_bonds!$B$2:$B$6414,equity_bonds!$H$2:$H$6414,"="&amp;data!$B3629,equity_bonds!$J$2:$J$6414,"="&amp;data!$G3629)</f>
        <v>813</v>
      </c>
      <c r="R3629" s="16">
        <f>IF(P3629=1,SUMIFS(equity_bonds!$C$2:$C$6414,equity_bonds!$H$2:$H$6414,"="&amp;data!$B3629,equity_bonds!$J$2:$J$6414,"="&amp;data!$G3629),"")</f>
        <v>154</v>
      </c>
      <c r="S3629" s="16">
        <f>SUMIFS(equity_bonds!$E$2:$E$6414,equity_bonds!$H$2:$H$6414,"="&amp;data!$B3629,equity_bonds!$J$2:$J$6414,"="&amp;data!$G3629)</f>
        <v>0</v>
      </c>
      <c r="T3629" s="16">
        <f>SUMIFS(equity_bonds!$F$2:$F$6414,equity_bonds!$H$2:$H$6414,"="&amp;data!$B3629,equity_bonds!$J$2:$J$6414,"="&amp;data!$G3629)</f>
        <v>3</v>
      </c>
      <c r="U3629" s="16"/>
    </row>
    <row r="3630" spans="1:21" x14ac:dyDescent="0.25">
      <c r="A3630">
        <v>2231</v>
      </c>
      <c r="B3630">
        <v>2010</v>
      </c>
      <c r="C3630">
        <v>127</v>
      </c>
      <c r="D3630" t="s">
        <v>395</v>
      </c>
      <c r="E3630" t="s">
        <v>608</v>
      </c>
      <c r="F3630" t="s">
        <v>608</v>
      </c>
      <c r="G3630" t="str">
        <f t="shared" si="56"/>
        <v>Kelley Drye</v>
      </c>
      <c r="I3630" s="13">
        <f>COUNTIFS(IPO!$J$2:$J$5250,"="&amp;data!$G3630,IPO!$H$2:$H$5250,"="&amp;data!$B3630)</f>
        <v>0</v>
      </c>
      <c r="J3630" s="13">
        <f>SUMIFS(IPO!$B$2:$B$5250,IPO!$H$2:$H$5250,"="&amp;data!$B3630,IPO!$J$2:$J$5250,"="&amp;data!$G3630)</f>
        <v>0</v>
      </c>
      <c r="K3630" s="13" t="str">
        <f>IF(I3630=1,SUMIFS(IPO!$C$2:$C$5250,IPO!$H$2:$H$5250,"="&amp;data!$B3630,IPO!$J$2:$J$5250,"="&amp;data!$G3630),"")</f>
        <v/>
      </c>
      <c r="L3630" s="13">
        <f>SUMIFS(IPO!$E$2:$E$5250,IPO!$H$2:$H$5250,"="&amp;data!$B3630,IPO!$J$2:$J$5250,"="&amp;data!$G3630)</f>
        <v>0</v>
      </c>
      <c r="M3630" s="13">
        <f>SUMIFS(IPO!$F$2:$F$5250,IPO!$H$2:$H$5250,"="&amp;data!$B3630,IPO!$J$2:$J$5250,"="&amp;data!$G3630)</f>
        <v>0</v>
      </c>
      <c r="N3630" s="13"/>
      <c r="P3630" s="16">
        <f>COUNTIFS(equity_bonds!$H$2:$H$6414,"="&amp;data!$B3630,equity_bonds!$J$2:$J$6414,"="&amp;data!$G3630)</f>
        <v>0</v>
      </c>
      <c r="Q3630" s="16">
        <f>SUMIFS(equity_bonds!$B$2:$B$6414,equity_bonds!$H$2:$H$6414,"="&amp;data!$B3630,equity_bonds!$J$2:$J$6414,"="&amp;data!$G3630)</f>
        <v>0</v>
      </c>
      <c r="R3630" s="16" t="str">
        <f>IF(P3630=1,SUMIFS(equity_bonds!$C$2:$C$6414,equity_bonds!$H$2:$H$6414,"="&amp;data!$B3630,equity_bonds!$J$2:$J$6414,"="&amp;data!$G3630),"")</f>
        <v/>
      </c>
      <c r="S3630" s="16">
        <f>SUMIFS(equity_bonds!$E$2:$E$6414,equity_bonds!$H$2:$H$6414,"="&amp;data!$B3630,equity_bonds!$J$2:$J$6414,"="&amp;data!$G3630)</f>
        <v>0</v>
      </c>
      <c r="T3630" s="16">
        <f>SUMIFS(equity_bonds!$F$2:$F$6414,equity_bonds!$H$2:$H$6414,"="&amp;data!$B3630,equity_bonds!$J$2:$J$6414,"="&amp;data!$G3630)</f>
        <v>0</v>
      </c>
      <c r="U3630" s="16"/>
    </row>
    <row r="3631" spans="1:21" x14ac:dyDescent="0.25">
      <c r="A3631">
        <v>2273</v>
      </c>
      <c r="B3631">
        <v>2010</v>
      </c>
      <c r="C3631">
        <v>171</v>
      </c>
      <c r="D3631" t="s">
        <v>362</v>
      </c>
      <c r="E3631" t="s">
        <v>282</v>
      </c>
      <c r="F3631" t="s">
        <v>2705</v>
      </c>
      <c r="G3631" t="str">
        <f t="shared" si="56"/>
        <v>Kenyon Kenyon</v>
      </c>
      <c r="I3631" s="13">
        <f>COUNTIFS(IPO!$J$2:$J$5250,"="&amp;data!$G3631,IPO!$H$2:$H$5250,"="&amp;data!$B3631)</f>
        <v>0</v>
      </c>
      <c r="J3631" s="13">
        <f>SUMIFS(IPO!$B$2:$B$5250,IPO!$H$2:$H$5250,"="&amp;data!$B3631,IPO!$J$2:$J$5250,"="&amp;data!$G3631)</f>
        <v>0</v>
      </c>
      <c r="K3631" s="13" t="str">
        <f>IF(I3631=1,SUMIFS(IPO!$C$2:$C$5250,IPO!$H$2:$H$5250,"="&amp;data!$B3631,IPO!$J$2:$J$5250,"="&amp;data!$G3631),"")</f>
        <v/>
      </c>
      <c r="L3631" s="13">
        <f>SUMIFS(IPO!$E$2:$E$5250,IPO!$H$2:$H$5250,"="&amp;data!$B3631,IPO!$J$2:$J$5250,"="&amp;data!$G3631)</f>
        <v>0</v>
      </c>
      <c r="M3631" s="13">
        <f>SUMIFS(IPO!$F$2:$F$5250,IPO!$H$2:$H$5250,"="&amp;data!$B3631,IPO!$J$2:$J$5250,"="&amp;data!$G3631)</f>
        <v>0</v>
      </c>
      <c r="N3631" s="13"/>
      <c r="P3631" s="16">
        <f>COUNTIFS(equity_bonds!$H$2:$H$6414,"="&amp;data!$B3631,equity_bonds!$J$2:$J$6414,"="&amp;data!$G3631)</f>
        <v>0</v>
      </c>
      <c r="Q3631" s="16">
        <f>SUMIFS(equity_bonds!$B$2:$B$6414,equity_bonds!$H$2:$H$6414,"="&amp;data!$B3631,equity_bonds!$J$2:$J$6414,"="&amp;data!$G3631)</f>
        <v>0</v>
      </c>
      <c r="R3631" s="16" t="str">
        <f>IF(P3631=1,SUMIFS(equity_bonds!$C$2:$C$6414,equity_bonds!$H$2:$H$6414,"="&amp;data!$B3631,equity_bonds!$J$2:$J$6414,"="&amp;data!$G3631),"")</f>
        <v/>
      </c>
      <c r="S3631" s="16">
        <f>SUMIFS(equity_bonds!$E$2:$E$6414,equity_bonds!$H$2:$H$6414,"="&amp;data!$B3631,equity_bonds!$J$2:$J$6414,"="&amp;data!$G3631)</f>
        <v>0</v>
      </c>
      <c r="T3631" s="16">
        <f>SUMIFS(equity_bonds!$F$2:$F$6414,equity_bonds!$H$2:$H$6414,"="&amp;data!$B3631,equity_bonds!$J$2:$J$6414,"="&amp;data!$G3631)</f>
        <v>0</v>
      </c>
      <c r="U3631" s="16"/>
    </row>
    <row r="3632" spans="1:21" x14ac:dyDescent="0.25">
      <c r="A3632">
        <v>2291</v>
      </c>
      <c r="B3632">
        <v>2010</v>
      </c>
      <c r="C3632">
        <v>113</v>
      </c>
      <c r="D3632" t="s">
        <v>201</v>
      </c>
      <c r="E3632" t="s">
        <v>243</v>
      </c>
      <c r="F3632" t="s">
        <v>243</v>
      </c>
      <c r="G3632" t="str">
        <f t="shared" si="56"/>
        <v>Kilpatrick Stockton</v>
      </c>
      <c r="I3632" s="13">
        <f>COUNTIFS(IPO!$J$2:$J$5250,"="&amp;data!$G3632,IPO!$H$2:$H$5250,"="&amp;data!$B3632)</f>
        <v>0</v>
      </c>
      <c r="J3632" s="13">
        <f>SUMIFS(IPO!$B$2:$B$5250,IPO!$H$2:$H$5250,"="&amp;data!$B3632,IPO!$J$2:$J$5250,"="&amp;data!$G3632)</f>
        <v>0</v>
      </c>
      <c r="K3632" s="13" t="str">
        <f>IF(I3632=1,SUMIFS(IPO!$C$2:$C$5250,IPO!$H$2:$H$5250,"="&amp;data!$B3632,IPO!$J$2:$J$5250,"="&amp;data!$G3632),"")</f>
        <v/>
      </c>
      <c r="L3632" s="13">
        <f>SUMIFS(IPO!$E$2:$E$5250,IPO!$H$2:$H$5250,"="&amp;data!$B3632,IPO!$J$2:$J$5250,"="&amp;data!$G3632)</f>
        <v>0</v>
      </c>
      <c r="M3632" s="13">
        <f>SUMIFS(IPO!$F$2:$F$5250,IPO!$H$2:$H$5250,"="&amp;data!$B3632,IPO!$J$2:$J$5250,"="&amp;data!$G3632)</f>
        <v>0</v>
      </c>
      <c r="N3632" s="13"/>
      <c r="P3632" s="16">
        <f>COUNTIFS(equity_bonds!$H$2:$H$6414,"="&amp;data!$B3632,equity_bonds!$J$2:$J$6414,"="&amp;data!$G3632)</f>
        <v>1</v>
      </c>
      <c r="Q3632" s="16">
        <f>SUMIFS(equity_bonds!$B$2:$B$6414,equity_bonds!$H$2:$H$6414,"="&amp;data!$B3632,equity_bonds!$J$2:$J$6414,"="&amp;data!$G3632)</f>
        <v>2724.9</v>
      </c>
      <c r="R3632" s="16">
        <f>IF(P3632=1,SUMIFS(equity_bonds!$C$2:$C$6414,equity_bonds!$H$2:$H$6414,"="&amp;data!$B3632,equity_bonds!$J$2:$J$6414,"="&amp;data!$G3632),"")</f>
        <v>97</v>
      </c>
      <c r="S3632" s="16">
        <f>SUMIFS(equity_bonds!$E$2:$E$6414,equity_bonds!$H$2:$H$6414,"="&amp;data!$B3632,equity_bonds!$J$2:$J$6414,"="&amp;data!$G3632)</f>
        <v>0.1</v>
      </c>
      <c r="T3632" s="16">
        <f>SUMIFS(equity_bonds!$F$2:$F$6414,equity_bonds!$H$2:$H$6414,"="&amp;data!$B3632,equity_bonds!$J$2:$J$6414,"="&amp;data!$G3632)</f>
        <v>9</v>
      </c>
      <c r="U3632" s="16"/>
    </row>
    <row r="3633" spans="1:21" x14ac:dyDescent="0.25">
      <c r="A3633">
        <v>2321</v>
      </c>
      <c r="B3633">
        <v>2010</v>
      </c>
      <c r="C3633">
        <v>34</v>
      </c>
      <c r="D3633" t="s">
        <v>95</v>
      </c>
      <c r="E3633" t="s">
        <v>88</v>
      </c>
      <c r="F3633" t="s">
        <v>2623</v>
      </c>
      <c r="G3633" t="str">
        <f t="shared" si="56"/>
        <v>King Spalding</v>
      </c>
      <c r="I3633" s="13">
        <f>COUNTIFS(IPO!$J$2:$J$5250,"="&amp;data!$G3633,IPO!$H$2:$H$5250,"="&amp;data!$B3633)</f>
        <v>0</v>
      </c>
      <c r="J3633" s="13">
        <f>SUMIFS(IPO!$B$2:$B$5250,IPO!$H$2:$H$5250,"="&amp;data!$B3633,IPO!$J$2:$J$5250,"="&amp;data!$G3633)</f>
        <v>0</v>
      </c>
      <c r="K3633" s="13" t="str">
        <f>IF(I3633=1,SUMIFS(IPO!$C$2:$C$5250,IPO!$H$2:$H$5250,"="&amp;data!$B3633,IPO!$J$2:$J$5250,"="&amp;data!$G3633),"")</f>
        <v/>
      </c>
      <c r="L3633" s="13">
        <f>SUMIFS(IPO!$E$2:$E$5250,IPO!$H$2:$H$5250,"="&amp;data!$B3633,IPO!$J$2:$J$5250,"="&amp;data!$G3633)</f>
        <v>0</v>
      </c>
      <c r="M3633" s="13">
        <f>SUMIFS(IPO!$F$2:$F$5250,IPO!$H$2:$H$5250,"="&amp;data!$B3633,IPO!$J$2:$J$5250,"="&amp;data!$G3633)</f>
        <v>0</v>
      </c>
      <c r="N3633" s="13"/>
      <c r="P3633" s="16">
        <f>COUNTIFS(equity_bonds!$H$2:$H$6414,"="&amp;data!$B3633,equity_bonds!$J$2:$J$6414,"="&amp;data!$G3633)</f>
        <v>1</v>
      </c>
      <c r="Q3633" s="16">
        <f>SUMIFS(equity_bonds!$B$2:$B$6414,equity_bonds!$H$2:$H$6414,"="&amp;data!$B3633,equity_bonds!$J$2:$J$6414,"="&amp;data!$G3633)</f>
        <v>7264.7</v>
      </c>
      <c r="R3633" s="16">
        <f>IF(P3633=1,SUMIFS(equity_bonds!$C$2:$C$6414,equity_bonds!$H$2:$H$6414,"="&amp;data!$B3633,equity_bonds!$J$2:$J$6414,"="&amp;data!$G3633),"")</f>
        <v>60</v>
      </c>
      <c r="S3633" s="16">
        <f>SUMIFS(equity_bonds!$E$2:$E$6414,equity_bonds!$H$2:$H$6414,"="&amp;data!$B3633,equity_bonds!$J$2:$J$6414,"="&amp;data!$G3633)</f>
        <v>0.2</v>
      </c>
      <c r="T3633" s="16">
        <f>SUMIFS(equity_bonds!$F$2:$F$6414,equity_bonds!$H$2:$H$6414,"="&amp;data!$B3633,equity_bonds!$J$2:$J$6414,"="&amp;data!$G3633)</f>
        <v>11</v>
      </c>
      <c r="U3633" s="16"/>
    </row>
    <row r="3634" spans="1:21" x14ac:dyDescent="0.25">
      <c r="A3634">
        <v>2352</v>
      </c>
      <c r="B3634">
        <v>2010</v>
      </c>
      <c r="C3634">
        <v>5</v>
      </c>
      <c r="D3634" t="s">
        <v>166</v>
      </c>
      <c r="E3634" t="s">
        <v>28</v>
      </c>
      <c r="F3634" t="s">
        <v>2591</v>
      </c>
      <c r="G3634" t="str">
        <f t="shared" si="56"/>
        <v>Kirkland Ellis</v>
      </c>
      <c r="I3634" s="13">
        <f>COUNTIFS(IPO!$J$2:$J$5250,"="&amp;data!$G3634,IPO!$H$2:$H$5250,"="&amp;data!$B3634)</f>
        <v>1</v>
      </c>
      <c r="J3634" s="13">
        <f>SUMIFS(IPO!$B$2:$B$5250,IPO!$H$2:$H$5250,"="&amp;data!$B3634,IPO!$J$2:$J$5250,"="&amp;data!$G3634)</f>
        <v>815.7</v>
      </c>
      <c r="K3634" s="13">
        <f>IF(I3634=1,SUMIFS(IPO!$C$2:$C$5250,IPO!$H$2:$H$5250,"="&amp;data!$B3634,IPO!$J$2:$J$5250,"="&amp;data!$G3634),"")</f>
        <v>20</v>
      </c>
      <c r="L3634" s="13">
        <f>SUMIFS(IPO!$E$2:$E$5250,IPO!$H$2:$H$5250,"="&amp;data!$B3634,IPO!$J$2:$J$5250,"="&amp;data!$G3634)</f>
        <v>1.5</v>
      </c>
      <c r="M3634" s="13">
        <f>SUMIFS(IPO!$F$2:$F$5250,IPO!$H$2:$H$5250,"="&amp;data!$B3634,IPO!$J$2:$J$5250,"="&amp;data!$G3634)</f>
        <v>4</v>
      </c>
      <c r="N3634" s="13"/>
      <c r="P3634" s="16">
        <f>COUNTIFS(equity_bonds!$H$2:$H$6414,"="&amp;data!$B3634,equity_bonds!$J$2:$J$6414,"="&amp;data!$G3634)</f>
        <v>1</v>
      </c>
      <c r="Q3634" s="16">
        <f>SUMIFS(equity_bonds!$B$2:$B$6414,equity_bonds!$H$2:$H$6414,"="&amp;data!$B3634,equity_bonds!$J$2:$J$6414,"="&amp;data!$G3634)</f>
        <v>40346.1</v>
      </c>
      <c r="R3634" s="16">
        <f>IF(P3634=1,SUMIFS(equity_bonds!$C$2:$C$6414,equity_bonds!$H$2:$H$6414,"="&amp;data!$B3634,equity_bonds!$J$2:$J$6414,"="&amp;data!$G3634),"")</f>
        <v>17</v>
      </c>
      <c r="S3634" s="16">
        <f>SUMIFS(equity_bonds!$E$2:$E$6414,equity_bonds!$H$2:$H$6414,"="&amp;data!$B3634,equity_bonds!$J$2:$J$6414,"="&amp;data!$G3634)</f>
        <v>1</v>
      </c>
      <c r="T3634" s="16">
        <f>SUMIFS(equity_bonds!$F$2:$F$6414,equity_bonds!$H$2:$H$6414,"="&amp;data!$B3634,equity_bonds!$J$2:$J$6414,"="&amp;data!$G3634)</f>
        <v>49</v>
      </c>
      <c r="U3634" s="16"/>
    </row>
    <row r="3635" spans="1:21" x14ac:dyDescent="0.25">
      <c r="A3635">
        <v>2383</v>
      </c>
      <c r="B3635">
        <v>2010</v>
      </c>
      <c r="C3635">
        <v>152</v>
      </c>
      <c r="D3635" t="s">
        <v>362</v>
      </c>
      <c r="E3635" t="s">
        <v>609</v>
      </c>
      <c r="F3635" t="s">
        <v>2551</v>
      </c>
      <c r="G3635" t="str">
        <f t="shared" si="56"/>
        <v>Knobbe Martens</v>
      </c>
      <c r="I3635" s="13">
        <f>COUNTIFS(IPO!$J$2:$J$5250,"="&amp;data!$G3635,IPO!$H$2:$H$5250,"="&amp;data!$B3635)</f>
        <v>0</v>
      </c>
      <c r="J3635" s="13">
        <f>SUMIFS(IPO!$B$2:$B$5250,IPO!$H$2:$H$5250,"="&amp;data!$B3635,IPO!$J$2:$J$5250,"="&amp;data!$G3635)</f>
        <v>0</v>
      </c>
      <c r="K3635" s="13" t="str">
        <f>IF(I3635=1,SUMIFS(IPO!$C$2:$C$5250,IPO!$H$2:$H$5250,"="&amp;data!$B3635,IPO!$J$2:$J$5250,"="&amp;data!$G3635),"")</f>
        <v/>
      </c>
      <c r="L3635" s="13">
        <f>SUMIFS(IPO!$E$2:$E$5250,IPO!$H$2:$H$5250,"="&amp;data!$B3635,IPO!$J$2:$J$5250,"="&amp;data!$G3635)</f>
        <v>0</v>
      </c>
      <c r="M3635" s="13">
        <f>SUMIFS(IPO!$F$2:$F$5250,IPO!$H$2:$H$5250,"="&amp;data!$B3635,IPO!$J$2:$J$5250,"="&amp;data!$G3635)</f>
        <v>0</v>
      </c>
      <c r="N3635" s="13"/>
      <c r="P3635" s="16">
        <f>COUNTIFS(equity_bonds!$H$2:$H$6414,"="&amp;data!$B3635,equity_bonds!$J$2:$J$6414,"="&amp;data!$G3635)</f>
        <v>0</v>
      </c>
      <c r="Q3635" s="16">
        <f>SUMIFS(equity_bonds!$B$2:$B$6414,equity_bonds!$H$2:$H$6414,"="&amp;data!$B3635,equity_bonds!$J$2:$J$6414,"="&amp;data!$G3635)</f>
        <v>0</v>
      </c>
      <c r="R3635" s="16" t="str">
        <f>IF(P3635=1,SUMIFS(equity_bonds!$C$2:$C$6414,equity_bonds!$H$2:$H$6414,"="&amp;data!$B3635,equity_bonds!$J$2:$J$6414,"="&amp;data!$G3635),"")</f>
        <v/>
      </c>
      <c r="S3635" s="16">
        <f>SUMIFS(equity_bonds!$E$2:$E$6414,equity_bonds!$H$2:$H$6414,"="&amp;data!$B3635,equity_bonds!$J$2:$J$6414,"="&amp;data!$G3635)</f>
        <v>0</v>
      </c>
      <c r="T3635" s="16">
        <f>SUMIFS(equity_bonds!$F$2:$F$6414,equity_bonds!$H$2:$H$6414,"="&amp;data!$B3635,equity_bonds!$J$2:$J$6414,"="&amp;data!$G3635)</f>
        <v>0</v>
      </c>
      <c r="U3635" s="16"/>
    </row>
    <row r="3636" spans="1:21" x14ac:dyDescent="0.25">
      <c r="A3636">
        <v>2394</v>
      </c>
      <c r="B3636">
        <v>2010</v>
      </c>
      <c r="C3636">
        <v>90</v>
      </c>
      <c r="D3636" t="s">
        <v>210</v>
      </c>
      <c r="E3636" t="s">
        <v>541</v>
      </c>
      <c r="F3636" t="s">
        <v>541</v>
      </c>
      <c r="G3636" t="str">
        <f t="shared" si="56"/>
        <v>Kramer Levin</v>
      </c>
      <c r="I3636" s="13">
        <f>COUNTIFS(IPO!$J$2:$J$5250,"="&amp;data!$G3636,IPO!$H$2:$H$5250,"="&amp;data!$B3636)</f>
        <v>0</v>
      </c>
      <c r="J3636" s="13">
        <f>SUMIFS(IPO!$B$2:$B$5250,IPO!$H$2:$H$5250,"="&amp;data!$B3636,IPO!$J$2:$J$5250,"="&amp;data!$G3636)</f>
        <v>0</v>
      </c>
      <c r="K3636" s="13" t="str">
        <f>IF(I3636=1,SUMIFS(IPO!$C$2:$C$5250,IPO!$H$2:$H$5250,"="&amp;data!$B3636,IPO!$J$2:$J$5250,"="&amp;data!$G3636),"")</f>
        <v/>
      </c>
      <c r="L3636" s="13">
        <f>SUMIFS(IPO!$E$2:$E$5250,IPO!$H$2:$H$5250,"="&amp;data!$B3636,IPO!$J$2:$J$5250,"="&amp;data!$G3636)</f>
        <v>0</v>
      </c>
      <c r="M3636" s="13">
        <f>SUMIFS(IPO!$F$2:$F$5250,IPO!$H$2:$H$5250,"="&amp;data!$B3636,IPO!$J$2:$J$5250,"="&amp;data!$G3636)</f>
        <v>0</v>
      </c>
      <c r="N3636" s="13"/>
      <c r="P3636" s="16">
        <f>COUNTIFS(equity_bonds!$H$2:$H$6414,"="&amp;data!$B3636,equity_bonds!$J$2:$J$6414,"="&amp;data!$G3636)</f>
        <v>1</v>
      </c>
      <c r="Q3636" s="16">
        <f>SUMIFS(equity_bonds!$B$2:$B$6414,equity_bonds!$H$2:$H$6414,"="&amp;data!$B3636,equity_bonds!$J$2:$J$6414,"="&amp;data!$G3636)</f>
        <v>1090.0999999999999</v>
      </c>
      <c r="R3636" s="16">
        <f>IF(P3636=1,SUMIFS(equity_bonds!$C$2:$C$6414,equity_bonds!$H$2:$H$6414,"="&amp;data!$B3636,equity_bonds!$J$2:$J$6414,"="&amp;data!$G3636),"")</f>
        <v>141</v>
      </c>
      <c r="S3636" s="16">
        <f>SUMIFS(equity_bonds!$E$2:$E$6414,equity_bonds!$H$2:$H$6414,"="&amp;data!$B3636,equity_bonds!$J$2:$J$6414,"="&amp;data!$G3636)</f>
        <v>0</v>
      </c>
      <c r="T3636" s="16">
        <f>SUMIFS(equity_bonds!$F$2:$F$6414,equity_bonds!$H$2:$H$6414,"="&amp;data!$B3636,equity_bonds!$J$2:$J$6414,"="&amp;data!$G3636)</f>
        <v>9</v>
      </c>
      <c r="U3636" s="16"/>
    </row>
    <row r="3637" spans="1:21" x14ac:dyDescent="0.25">
      <c r="A3637">
        <v>2424</v>
      </c>
      <c r="B3637">
        <v>2010</v>
      </c>
      <c r="C3637">
        <v>156</v>
      </c>
      <c r="D3637" t="s">
        <v>377</v>
      </c>
      <c r="E3637" t="s">
        <v>90</v>
      </c>
      <c r="F3637" t="s">
        <v>90</v>
      </c>
      <c r="G3637" t="str">
        <f t="shared" si="56"/>
        <v>Kutak Rock</v>
      </c>
      <c r="I3637" s="13">
        <f>COUNTIFS(IPO!$J$2:$J$5250,"="&amp;data!$G3637,IPO!$H$2:$H$5250,"="&amp;data!$B3637)</f>
        <v>0</v>
      </c>
      <c r="J3637" s="13">
        <f>SUMIFS(IPO!$B$2:$B$5250,IPO!$H$2:$H$5250,"="&amp;data!$B3637,IPO!$J$2:$J$5250,"="&amp;data!$G3637)</f>
        <v>0</v>
      </c>
      <c r="K3637" s="13" t="str">
        <f>IF(I3637=1,SUMIFS(IPO!$C$2:$C$5250,IPO!$H$2:$H$5250,"="&amp;data!$B3637,IPO!$J$2:$J$5250,"="&amp;data!$G3637),"")</f>
        <v/>
      </c>
      <c r="L3637" s="13">
        <f>SUMIFS(IPO!$E$2:$E$5250,IPO!$H$2:$H$5250,"="&amp;data!$B3637,IPO!$J$2:$J$5250,"="&amp;data!$G3637)</f>
        <v>0</v>
      </c>
      <c r="M3637" s="13">
        <f>SUMIFS(IPO!$F$2:$F$5250,IPO!$H$2:$H$5250,"="&amp;data!$B3637,IPO!$J$2:$J$5250,"="&amp;data!$G3637)</f>
        <v>0</v>
      </c>
      <c r="N3637" s="13"/>
      <c r="P3637" s="16">
        <f>COUNTIFS(equity_bonds!$H$2:$H$6414,"="&amp;data!$B3637,equity_bonds!$J$2:$J$6414,"="&amp;data!$G3637)</f>
        <v>1</v>
      </c>
      <c r="Q3637" s="16">
        <f>SUMIFS(equity_bonds!$B$2:$B$6414,equity_bonds!$H$2:$H$6414,"="&amp;data!$B3637,equity_bonds!$J$2:$J$6414,"="&amp;data!$G3637)</f>
        <v>4337.1000000000004</v>
      </c>
      <c r="R3637" s="16">
        <f>IF(P3637=1,SUMIFS(equity_bonds!$C$2:$C$6414,equity_bonds!$H$2:$H$6414,"="&amp;data!$B3637,equity_bonds!$J$2:$J$6414,"="&amp;data!$G3637),"")</f>
        <v>73</v>
      </c>
      <c r="S3637" s="16">
        <f>SUMIFS(equity_bonds!$E$2:$E$6414,equity_bonds!$H$2:$H$6414,"="&amp;data!$B3637,equity_bonds!$J$2:$J$6414,"="&amp;data!$G3637)</f>
        <v>0.1</v>
      </c>
      <c r="T3637" s="16">
        <f>SUMIFS(equity_bonds!$F$2:$F$6414,equity_bonds!$H$2:$H$6414,"="&amp;data!$B3637,equity_bonds!$J$2:$J$6414,"="&amp;data!$G3637)</f>
        <v>9</v>
      </c>
      <c r="U3637" s="16"/>
    </row>
    <row r="3638" spans="1:21" x14ac:dyDescent="0.25">
      <c r="A3638">
        <v>2462</v>
      </c>
      <c r="B3638">
        <v>2010</v>
      </c>
      <c r="C3638">
        <v>3</v>
      </c>
      <c r="D3638" t="s">
        <v>107</v>
      </c>
      <c r="E3638" t="s">
        <v>29</v>
      </c>
      <c r="F3638" t="s">
        <v>2592</v>
      </c>
      <c r="G3638" t="str">
        <f t="shared" si="56"/>
        <v>Latham Watkins</v>
      </c>
      <c r="I3638" s="13">
        <f>COUNTIFS(IPO!$J$2:$J$5250,"="&amp;data!$G3638,IPO!$H$2:$H$5250,"="&amp;data!$B3638)</f>
        <v>1</v>
      </c>
      <c r="J3638" s="13">
        <f>SUMIFS(IPO!$B$2:$B$5250,IPO!$H$2:$H$5250,"="&amp;data!$B3638,IPO!$J$2:$J$5250,"="&amp;data!$G3638)</f>
        <v>2592.6999999999998</v>
      </c>
      <c r="K3638" s="13">
        <f>IF(I3638=1,SUMIFS(IPO!$C$2:$C$5250,IPO!$H$2:$H$5250,"="&amp;data!$B3638,IPO!$J$2:$J$5250,"="&amp;data!$G3638),"")</f>
        <v>4</v>
      </c>
      <c r="L3638" s="13">
        <f>SUMIFS(IPO!$E$2:$E$5250,IPO!$H$2:$H$5250,"="&amp;data!$B3638,IPO!$J$2:$J$5250,"="&amp;data!$G3638)</f>
        <v>4.8</v>
      </c>
      <c r="M3638" s="13">
        <f>SUMIFS(IPO!$F$2:$F$5250,IPO!$H$2:$H$5250,"="&amp;data!$B3638,IPO!$J$2:$J$5250,"="&amp;data!$G3638)</f>
        <v>7</v>
      </c>
      <c r="N3638" s="13"/>
      <c r="P3638" s="16">
        <f>COUNTIFS(equity_bonds!$H$2:$H$6414,"="&amp;data!$B3638,equity_bonds!$J$2:$J$6414,"="&amp;data!$G3638)</f>
        <v>1</v>
      </c>
      <c r="Q3638" s="16">
        <f>SUMIFS(equity_bonds!$B$2:$B$6414,equity_bonds!$H$2:$H$6414,"="&amp;data!$B3638,equity_bonds!$J$2:$J$6414,"="&amp;data!$G3638)</f>
        <v>38866.400000000001</v>
      </c>
      <c r="R3638" s="16">
        <f>IF(P3638=1,SUMIFS(equity_bonds!$C$2:$C$6414,equity_bonds!$H$2:$H$6414,"="&amp;data!$B3638,equity_bonds!$J$2:$J$6414,"="&amp;data!$G3638),"")</f>
        <v>21</v>
      </c>
      <c r="S3638" s="16">
        <f>SUMIFS(equity_bonds!$E$2:$E$6414,equity_bonds!$H$2:$H$6414,"="&amp;data!$B3638,equity_bonds!$J$2:$J$6414,"="&amp;data!$G3638)</f>
        <v>1</v>
      </c>
      <c r="T3638" s="16">
        <f>SUMIFS(equity_bonds!$F$2:$F$6414,equity_bonds!$H$2:$H$6414,"="&amp;data!$B3638,equity_bonds!$J$2:$J$6414,"="&amp;data!$G3638)</f>
        <v>100</v>
      </c>
      <c r="U3638" s="16"/>
    </row>
    <row r="3639" spans="1:21" x14ac:dyDescent="0.25">
      <c r="A3639">
        <v>2472</v>
      </c>
      <c r="B3639">
        <v>2010</v>
      </c>
      <c r="C3639">
        <v>178</v>
      </c>
      <c r="D3639" t="s">
        <v>425</v>
      </c>
      <c r="E3639" t="s">
        <v>488</v>
      </c>
      <c r="F3639" t="s">
        <v>2772</v>
      </c>
      <c r="G3639" t="str">
        <f t="shared" si="56"/>
        <v>Lathrop Gage</v>
      </c>
      <c r="I3639" s="13">
        <f>COUNTIFS(IPO!$J$2:$J$5250,"="&amp;data!$G3639,IPO!$H$2:$H$5250,"="&amp;data!$B3639)</f>
        <v>0</v>
      </c>
      <c r="J3639" s="13">
        <f>SUMIFS(IPO!$B$2:$B$5250,IPO!$H$2:$H$5250,"="&amp;data!$B3639,IPO!$J$2:$J$5250,"="&amp;data!$G3639)</f>
        <v>0</v>
      </c>
      <c r="K3639" s="13" t="str">
        <f>IF(I3639=1,SUMIFS(IPO!$C$2:$C$5250,IPO!$H$2:$H$5250,"="&amp;data!$B3639,IPO!$J$2:$J$5250,"="&amp;data!$G3639),"")</f>
        <v/>
      </c>
      <c r="L3639" s="13">
        <f>SUMIFS(IPO!$E$2:$E$5250,IPO!$H$2:$H$5250,"="&amp;data!$B3639,IPO!$J$2:$J$5250,"="&amp;data!$G3639)</f>
        <v>0</v>
      </c>
      <c r="M3639" s="13">
        <f>SUMIFS(IPO!$F$2:$F$5250,IPO!$H$2:$H$5250,"="&amp;data!$B3639,IPO!$J$2:$J$5250,"="&amp;data!$G3639)</f>
        <v>0</v>
      </c>
      <c r="N3639" s="13"/>
      <c r="P3639" s="16">
        <f>COUNTIFS(equity_bonds!$H$2:$H$6414,"="&amp;data!$B3639,equity_bonds!$J$2:$J$6414,"="&amp;data!$G3639)</f>
        <v>0</v>
      </c>
      <c r="Q3639" s="16">
        <f>SUMIFS(equity_bonds!$B$2:$B$6414,equity_bonds!$H$2:$H$6414,"="&amp;data!$B3639,equity_bonds!$J$2:$J$6414,"="&amp;data!$G3639)</f>
        <v>0</v>
      </c>
      <c r="R3639" s="16" t="str">
        <f>IF(P3639=1,SUMIFS(equity_bonds!$C$2:$C$6414,equity_bonds!$H$2:$H$6414,"="&amp;data!$B3639,equity_bonds!$J$2:$J$6414,"="&amp;data!$G3639),"")</f>
        <v/>
      </c>
      <c r="S3639" s="16">
        <f>SUMIFS(equity_bonds!$E$2:$E$6414,equity_bonds!$H$2:$H$6414,"="&amp;data!$B3639,equity_bonds!$J$2:$J$6414,"="&amp;data!$G3639)</f>
        <v>0</v>
      </c>
      <c r="T3639" s="16">
        <f>SUMIFS(equity_bonds!$F$2:$F$6414,equity_bonds!$H$2:$H$6414,"="&amp;data!$B3639,equity_bonds!$J$2:$J$6414,"="&amp;data!$G3639)</f>
        <v>0</v>
      </c>
      <c r="U3639" s="16"/>
    </row>
    <row r="3640" spans="1:21" x14ac:dyDescent="0.25">
      <c r="A3640">
        <v>2506</v>
      </c>
      <c r="B3640">
        <v>2010</v>
      </c>
      <c r="C3640">
        <v>198</v>
      </c>
      <c r="D3640" t="s">
        <v>345</v>
      </c>
      <c r="E3640" t="s">
        <v>578</v>
      </c>
      <c r="F3640" t="s">
        <v>578</v>
      </c>
      <c r="G3640" t="str">
        <f t="shared" si="56"/>
        <v>Lewis and</v>
      </c>
      <c r="I3640" s="13">
        <f>COUNTIFS(IPO!$J$2:$J$5250,"="&amp;data!$G3640,IPO!$H$2:$H$5250,"="&amp;data!$B3640)</f>
        <v>0</v>
      </c>
      <c r="J3640" s="13">
        <f>SUMIFS(IPO!$B$2:$B$5250,IPO!$H$2:$H$5250,"="&amp;data!$B3640,IPO!$J$2:$J$5250,"="&amp;data!$G3640)</f>
        <v>0</v>
      </c>
      <c r="K3640" s="13" t="str">
        <f>IF(I3640=1,SUMIFS(IPO!$C$2:$C$5250,IPO!$H$2:$H$5250,"="&amp;data!$B3640,IPO!$J$2:$J$5250,"="&amp;data!$G3640),"")</f>
        <v/>
      </c>
      <c r="L3640" s="13">
        <f>SUMIFS(IPO!$E$2:$E$5250,IPO!$H$2:$H$5250,"="&amp;data!$B3640,IPO!$J$2:$J$5250,"="&amp;data!$G3640)</f>
        <v>0</v>
      </c>
      <c r="M3640" s="13">
        <f>SUMIFS(IPO!$F$2:$F$5250,IPO!$H$2:$H$5250,"="&amp;data!$B3640,IPO!$J$2:$J$5250,"="&amp;data!$G3640)</f>
        <v>0</v>
      </c>
      <c r="N3640" s="13"/>
      <c r="P3640" s="16">
        <f>COUNTIFS(equity_bonds!$H$2:$H$6414,"="&amp;data!$B3640,equity_bonds!$J$2:$J$6414,"="&amp;data!$G3640)</f>
        <v>0</v>
      </c>
      <c r="Q3640" s="16">
        <f>SUMIFS(equity_bonds!$B$2:$B$6414,equity_bonds!$H$2:$H$6414,"="&amp;data!$B3640,equity_bonds!$J$2:$J$6414,"="&amp;data!$G3640)</f>
        <v>0</v>
      </c>
      <c r="R3640" s="16" t="str">
        <f>IF(P3640=1,SUMIFS(equity_bonds!$C$2:$C$6414,equity_bonds!$H$2:$H$6414,"="&amp;data!$B3640,equity_bonds!$J$2:$J$6414,"="&amp;data!$G3640),"")</f>
        <v/>
      </c>
      <c r="S3640" s="16">
        <f>SUMIFS(equity_bonds!$E$2:$E$6414,equity_bonds!$H$2:$H$6414,"="&amp;data!$B3640,equity_bonds!$J$2:$J$6414,"="&amp;data!$G3640)</f>
        <v>0</v>
      </c>
      <c r="T3640" s="16">
        <f>SUMIFS(equity_bonds!$F$2:$F$6414,equity_bonds!$H$2:$H$6414,"="&amp;data!$B3640,equity_bonds!$J$2:$J$6414,"="&amp;data!$G3640)</f>
        <v>0</v>
      </c>
      <c r="U3640" s="16"/>
    </row>
    <row r="3641" spans="1:21" x14ac:dyDescent="0.25">
      <c r="A3641">
        <v>2519</v>
      </c>
      <c r="B3641">
        <v>2010</v>
      </c>
      <c r="C3641">
        <v>112</v>
      </c>
      <c r="D3641" t="s">
        <v>420</v>
      </c>
      <c r="E3641" t="s">
        <v>610</v>
      </c>
      <c r="F3641" t="s">
        <v>2552</v>
      </c>
      <c r="G3641" t="str">
        <f t="shared" si="56"/>
        <v>Lewis Brisbois</v>
      </c>
      <c r="I3641" s="13">
        <f>COUNTIFS(IPO!$J$2:$J$5250,"="&amp;data!$G3641,IPO!$H$2:$H$5250,"="&amp;data!$B3641)</f>
        <v>0</v>
      </c>
      <c r="J3641" s="13">
        <f>SUMIFS(IPO!$B$2:$B$5250,IPO!$H$2:$H$5250,"="&amp;data!$B3641,IPO!$J$2:$J$5250,"="&amp;data!$G3641)</f>
        <v>0</v>
      </c>
      <c r="K3641" s="13" t="str">
        <f>IF(I3641=1,SUMIFS(IPO!$C$2:$C$5250,IPO!$H$2:$H$5250,"="&amp;data!$B3641,IPO!$J$2:$J$5250,"="&amp;data!$G3641),"")</f>
        <v/>
      </c>
      <c r="L3641" s="13">
        <f>SUMIFS(IPO!$E$2:$E$5250,IPO!$H$2:$H$5250,"="&amp;data!$B3641,IPO!$J$2:$J$5250,"="&amp;data!$G3641)</f>
        <v>0</v>
      </c>
      <c r="M3641" s="13">
        <f>SUMIFS(IPO!$F$2:$F$5250,IPO!$H$2:$H$5250,"="&amp;data!$B3641,IPO!$J$2:$J$5250,"="&amp;data!$G3641)</f>
        <v>0</v>
      </c>
      <c r="N3641" s="13"/>
      <c r="P3641" s="16">
        <f>COUNTIFS(equity_bonds!$H$2:$H$6414,"="&amp;data!$B3641,equity_bonds!$J$2:$J$6414,"="&amp;data!$G3641)</f>
        <v>0</v>
      </c>
      <c r="Q3641" s="16">
        <f>SUMIFS(equity_bonds!$B$2:$B$6414,equity_bonds!$H$2:$H$6414,"="&amp;data!$B3641,equity_bonds!$J$2:$J$6414,"="&amp;data!$G3641)</f>
        <v>0</v>
      </c>
      <c r="R3641" s="16" t="str">
        <f>IF(P3641=1,SUMIFS(equity_bonds!$C$2:$C$6414,equity_bonds!$H$2:$H$6414,"="&amp;data!$B3641,equity_bonds!$J$2:$J$6414,"="&amp;data!$G3641),"")</f>
        <v/>
      </c>
      <c r="S3641" s="16">
        <f>SUMIFS(equity_bonds!$E$2:$E$6414,equity_bonds!$H$2:$H$6414,"="&amp;data!$B3641,equity_bonds!$J$2:$J$6414,"="&amp;data!$G3641)</f>
        <v>0</v>
      </c>
      <c r="T3641" s="16">
        <f>SUMIFS(equity_bonds!$F$2:$F$6414,equity_bonds!$H$2:$H$6414,"="&amp;data!$B3641,equity_bonds!$J$2:$J$6414,"="&amp;data!$G3641)</f>
        <v>0</v>
      </c>
      <c r="U3641" s="16"/>
    </row>
    <row r="3642" spans="1:21" x14ac:dyDescent="0.25">
      <c r="A3642">
        <v>2540</v>
      </c>
      <c r="B3642">
        <v>2010</v>
      </c>
      <c r="C3642">
        <v>74</v>
      </c>
      <c r="D3642" t="s">
        <v>222</v>
      </c>
      <c r="E3642" t="s">
        <v>240</v>
      </c>
      <c r="F3642" t="s">
        <v>240</v>
      </c>
      <c r="G3642" t="str">
        <f t="shared" si="56"/>
        <v>Littler Mendelson</v>
      </c>
      <c r="I3642" s="13">
        <f>COUNTIFS(IPO!$J$2:$J$5250,"="&amp;data!$G3642,IPO!$H$2:$H$5250,"="&amp;data!$B3642)</f>
        <v>0</v>
      </c>
      <c r="J3642" s="13">
        <f>SUMIFS(IPO!$B$2:$B$5250,IPO!$H$2:$H$5250,"="&amp;data!$B3642,IPO!$J$2:$J$5250,"="&amp;data!$G3642)</f>
        <v>0</v>
      </c>
      <c r="K3642" s="13" t="str">
        <f>IF(I3642=1,SUMIFS(IPO!$C$2:$C$5250,IPO!$H$2:$H$5250,"="&amp;data!$B3642,IPO!$J$2:$J$5250,"="&amp;data!$G3642),"")</f>
        <v/>
      </c>
      <c r="L3642" s="13">
        <f>SUMIFS(IPO!$E$2:$E$5250,IPO!$H$2:$H$5250,"="&amp;data!$B3642,IPO!$J$2:$J$5250,"="&amp;data!$G3642)</f>
        <v>0</v>
      </c>
      <c r="M3642" s="13">
        <f>SUMIFS(IPO!$F$2:$F$5250,IPO!$H$2:$H$5250,"="&amp;data!$B3642,IPO!$J$2:$J$5250,"="&amp;data!$G3642)</f>
        <v>0</v>
      </c>
      <c r="N3642" s="13"/>
      <c r="P3642" s="16">
        <f>COUNTIFS(equity_bonds!$H$2:$H$6414,"="&amp;data!$B3642,equity_bonds!$J$2:$J$6414,"="&amp;data!$G3642)</f>
        <v>0</v>
      </c>
      <c r="Q3642" s="16">
        <f>SUMIFS(equity_bonds!$B$2:$B$6414,equity_bonds!$H$2:$H$6414,"="&amp;data!$B3642,equity_bonds!$J$2:$J$6414,"="&amp;data!$G3642)</f>
        <v>0</v>
      </c>
      <c r="R3642" s="16" t="str">
        <f>IF(P3642=1,SUMIFS(equity_bonds!$C$2:$C$6414,equity_bonds!$H$2:$H$6414,"="&amp;data!$B3642,equity_bonds!$J$2:$J$6414,"="&amp;data!$G3642),"")</f>
        <v/>
      </c>
      <c r="S3642" s="16">
        <f>SUMIFS(equity_bonds!$E$2:$E$6414,equity_bonds!$H$2:$H$6414,"="&amp;data!$B3642,equity_bonds!$J$2:$J$6414,"="&amp;data!$G3642)</f>
        <v>0</v>
      </c>
      <c r="T3642" s="16">
        <f>SUMIFS(equity_bonds!$F$2:$F$6414,equity_bonds!$H$2:$H$6414,"="&amp;data!$B3642,equity_bonds!$J$2:$J$6414,"="&amp;data!$G3642)</f>
        <v>0</v>
      </c>
      <c r="U3642" s="16"/>
    </row>
    <row r="3643" spans="1:21" x14ac:dyDescent="0.25">
      <c r="A3643">
        <v>2555</v>
      </c>
      <c r="B3643">
        <v>2010</v>
      </c>
      <c r="C3643">
        <v>69</v>
      </c>
      <c r="D3643" t="s">
        <v>194</v>
      </c>
      <c r="E3643" t="s">
        <v>611</v>
      </c>
      <c r="F3643" t="s">
        <v>611</v>
      </c>
      <c r="G3643" t="str">
        <f t="shared" si="56"/>
        <v>Locke Lord</v>
      </c>
      <c r="I3643" s="13">
        <f>COUNTIFS(IPO!$J$2:$J$5250,"="&amp;data!$G3643,IPO!$H$2:$H$5250,"="&amp;data!$B3643)</f>
        <v>0</v>
      </c>
      <c r="J3643" s="13">
        <f>SUMIFS(IPO!$B$2:$B$5250,IPO!$H$2:$H$5250,"="&amp;data!$B3643,IPO!$J$2:$J$5250,"="&amp;data!$G3643)</f>
        <v>0</v>
      </c>
      <c r="K3643" s="13" t="str">
        <f>IF(I3643=1,SUMIFS(IPO!$C$2:$C$5250,IPO!$H$2:$H$5250,"="&amp;data!$B3643,IPO!$J$2:$J$5250,"="&amp;data!$G3643),"")</f>
        <v/>
      </c>
      <c r="L3643" s="13">
        <f>SUMIFS(IPO!$E$2:$E$5250,IPO!$H$2:$H$5250,"="&amp;data!$B3643,IPO!$J$2:$J$5250,"="&amp;data!$G3643)</f>
        <v>0</v>
      </c>
      <c r="M3643" s="13">
        <f>SUMIFS(IPO!$F$2:$F$5250,IPO!$H$2:$H$5250,"="&amp;data!$B3643,IPO!$J$2:$J$5250,"="&amp;data!$G3643)</f>
        <v>0</v>
      </c>
      <c r="N3643" s="13"/>
      <c r="P3643" s="16">
        <f>COUNTIFS(equity_bonds!$H$2:$H$6414,"="&amp;data!$B3643,equity_bonds!$J$2:$J$6414,"="&amp;data!$G3643)</f>
        <v>1</v>
      </c>
      <c r="Q3643" s="16">
        <f>SUMIFS(equity_bonds!$B$2:$B$6414,equity_bonds!$H$2:$H$6414,"="&amp;data!$B3643,equity_bonds!$J$2:$J$6414,"="&amp;data!$G3643)</f>
        <v>3456.2</v>
      </c>
      <c r="R3643" s="16">
        <f>IF(P3643=1,SUMIFS(equity_bonds!$C$2:$C$6414,equity_bonds!$H$2:$H$6414,"="&amp;data!$B3643,equity_bonds!$J$2:$J$6414,"="&amp;data!$G3643),"")</f>
        <v>90</v>
      </c>
      <c r="S3643" s="16">
        <f>SUMIFS(equity_bonds!$E$2:$E$6414,equity_bonds!$H$2:$H$6414,"="&amp;data!$B3643,equity_bonds!$J$2:$J$6414,"="&amp;data!$G3643)</f>
        <v>0.1</v>
      </c>
      <c r="T3643" s="16">
        <f>SUMIFS(equity_bonds!$F$2:$F$6414,equity_bonds!$H$2:$H$6414,"="&amp;data!$B3643,equity_bonds!$J$2:$J$6414,"="&amp;data!$G3643)</f>
        <v>21</v>
      </c>
      <c r="U3643" s="16"/>
    </row>
    <row r="3644" spans="1:21" x14ac:dyDescent="0.25">
      <c r="A3644">
        <v>2574</v>
      </c>
      <c r="B3644">
        <v>2010</v>
      </c>
      <c r="C3644">
        <v>119</v>
      </c>
      <c r="D3644" t="s">
        <v>367</v>
      </c>
      <c r="E3644" t="s">
        <v>287</v>
      </c>
      <c r="F3644" t="s">
        <v>2708</v>
      </c>
      <c r="G3644" t="str">
        <f t="shared" si="56"/>
        <v>Loeb Loeb</v>
      </c>
      <c r="I3644" s="13">
        <f>COUNTIFS(IPO!$J$2:$J$5250,"="&amp;data!$G3644,IPO!$H$2:$H$5250,"="&amp;data!$B3644)</f>
        <v>1</v>
      </c>
      <c r="J3644" s="13">
        <f>SUMIFS(IPO!$B$2:$B$5250,IPO!$H$2:$H$5250,"="&amp;data!$B3644,IPO!$J$2:$J$5250,"="&amp;data!$G3644)</f>
        <v>10.4</v>
      </c>
      <c r="K3644" s="13">
        <f>IF(I3644=1,SUMIFS(IPO!$C$2:$C$5250,IPO!$H$2:$H$5250,"="&amp;data!$B3644,IPO!$J$2:$J$5250,"="&amp;data!$G3644),"")</f>
        <v>77</v>
      </c>
      <c r="L3644" s="13">
        <f>SUMIFS(IPO!$E$2:$E$5250,IPO!$H$2:$H$5250,"="&amp;data!$B3644,IPO!$J$2:$J$5250,"="&amp;data!$G3644)</f>
        <v>0</v>
      </c>
      <c r="M3644" s="13">
        <f>SUMIFS(IPO!$F$2:$F$5250,IPO!$H$2:$H$5250,"="&amp;data!$B3644,IPO!$J$2:$J$5250,"="&amp;data!$G3644)</f>
        <v>1</v>
      </c>
      <c r="N3644" s="13"/>
      <c r="P3644" s="16">
        <f>COUNTIFS(equity_bonds!$H$2:$H$6414,"="&amp;data!$B3644,equity_bonds!$J$2:$J$6414,"="&amp;data!$G3644)</f>
        <v>0</v>
      </c>
      <c r="Q3644" s="16">
        <f>SUMIFS(equity_bonds!$B$2:$B$6414,equity_bonds!$H$2:$H$6414,"="&amp;data!$B3644,equity_bonds!$J$2:$J$6414,"="&amp;data!$G3644)</f>
        <v>0</v>
      </c>
      <c r="R3644" s="16" t="str">
        <f>IF(P3644=1,SUMIFS(equity_bonds!$C$2:$C$6414,equity_bonds!$H$2:$H$6414,"="&amp;data!$B3644,equity_bonds!$J$2:$J$6414,"="&amp;data!$G3644),"")</f>
        <v/>
      </c>
      <c r="S3644" s="16">
        <f>SUMIFS(equity_bonds!$E$2:$E$6414,equity_bonds!$H$2:$H$6414,"="&amp;data!$B3644,equity_bonds!$J$2:$J$6414,"="&amp;data!$G3644)</f>
        <v>0</v>
      </c>
      <c r="T3644" s="16">
        <f>SUMIFS(equity_bonds!$F$2:$F$6414,equity_bonds!$H$2:$H$6414,"="&amp;data!$B3644,equity_bonds!$J$2:$J$6414,"="&amp;data!$G3644)</f>
        <v>0</v>
      </c>
      <c r="U3644" s="16"/>
    </row>
    <row r="3645" spans="1:21" x14ac:dyDescent="0.25">
      <c r="A3645">
        <v>2613</v>
      </c>
      <c r="B3645">
        <v>2010</v>
      </c>
      <c r="C3645">
        <v>140</v>
      </c>
      <c r="D3645" t="s">
        <v>373</v>
      </c>
      <c r="E3645" t="s">
        <v>426</v>
      </c>
      <c r="F3645" t="s">
        <v>426</v>
      </c>
      <c r="G3645" t="str">
        <f t="shared" si="56"/>
        <v>Lowenstein Sandler</v>
      </c>
      <c r="I3645" s="13">
        <f>COUNTIFS(IPO!$J$2:$J$5250,"="&amp;data!$G3645,IPO!$H$2:$H$5250,"="&amp;data!$B3645)</f>
        <v>0</v>
      </c>
      <c r="J3645" s="13">
        <f>SUMIFS(IPO!$B$2:$B$5250,IPO!$H$2:$H$5250,"="&amp;data!$B3645,IPO!$J$2:$J$5250,"="&amp;data!$G3645)</f>
        <v>0</v>
      </c>
      <c r="K3645" s="13" t="str">
        <f>IF(I3645=1,SUMIFS(IPO!$C$2:$C$5250,IPO!$H$2:$H$5250,"="&amp;data!$B3645,IPO!$J$2:$J$5250,"="&amp;data!$G3645),"")</f>
        <v/>
      </c>
      <c r="L3645" s="13">
        <f>SUMIFS(IPO!$E$2:$E$5250,IPO!$H$2:$H$5250,"="&amp;data!$B3645,IPO!$J$2:$J$5250,"="&amp;data!$G3645)</f>
        <v>0</v>
      </c>
      <c r="M3645" s="13">
        <f>SUMIFS(IPO!$F$2:$F$5250,IPO!$H$2:$H$5250,"="&amp;data!$B3645,IPO!$J$2:$J$5250,"="&amp;data!$G3645)</f>
        <v>0</v>
      </c>
      <c r="N3645" s="13"/>
      <c r="P3645" s="16">
        <f>COUNTIFS(equity_bonds!$H$2:$H$6414,"="&amp;data!$B3645,equity_bonds!$J$2:$J$6414,"="&amp;data!$G3645)</f>
        <v>1</v>
      </c>
      <c r="Q3645" s="16">
        <f>SUMIFS(equity_bonds!$B$2:$B$6414,equity_bonds!$H$2:$H$6414,"="&amp;data!$B3645,equity_bonds!$J$2:$J$6414,"="&amp;data!$G3645)</f>
        <v>737.5</v>
      </c>
      <c r="R3645" s="16">
        <f>IF(P3645=1,SUMIFS(equity_bonds!$C$2:$C$6414,equity_bonds!$H$2:$H$6414,"="&amp;data!$B3645,equity_bonds!$J$2:$J$6414,"="&amp;data!$G3645),"")</f>
        <v>168</v>
      </c>
      <c r="S3645" s="16">
        <f>SUMIFS(equity_bonds!$E$2:$E$6414,equity_bonds!$H$2:$H$6414,"="&amp;data!$B3645,equity_bonds!$J$2:$J$6414,"="&amp;data!$G3645)</f>
        <v>0</v>
      </c>
      <c r="T3645" s="16">
        <f>SUMIFS(equity_bonds!$F$2:$F$6414,equity_bonds!$H$2:$H$6414,"="&amp;data!$B3645,equity_bonds!$J$2:$J$6414,"="&amp;data!$G3645)</f>
        <v>6</v>
      </c>
      <c r="U3645" s="16"/>
    </row>
    <row r="3646" spans="1:21" x14ac:dyDescent="0.25">
      <c r="A3646">
        <v>2619</v>
      </c>
      <c r="B3646">
        <v>2010</v>
      </c>
      <c r="C3646">
        <v>193</v>
      </c>
      <c r="D3646" t="s">
        <v>413</v>
      </c>
      <c r="E3646" t="s">
        <v>612</v>
      </c>
      <c r="F3646" t="s">
        <v>2553</v>
      </c>
      <c r="G3646" t="str">
        <f t="shared" si="56"/>
        <v>Luce Forward</v>
      </c>
      <c r="I3646" s="13">
        <f>COUNTIFS(IPO!$J$2:$J$5250,"="&amp;data!$G3646,IPO!$H$2:$H$5250,"="&amp;data!$B3646)</f>
        <v>0</v>
      </c>
      <c r="J3646" s="13">
        <f>SUMIFS(IPO!$B$2:$B$5250,IPO!$H$2:$H$5250,"="&amp;data!$B3646,IPO!$J$2:$J$5250,"="&amp;data!$G3646)</f>
        <v>0</v>
      </c>
      <c r="K3646" s="13" t="str">
        <f>IF(I3646=1,SUMIFS(IPO!$C$2:$C$5250,IPO!$H$2:$H$5250,"="&amp;data!$B3646,IPO!$J$2:$J$5250,"="&amp;data!$G3646),"")</f>
        <v/>
      </c>
      <c r="L3646" s="13">
        <f>SUMIFS(IPO!$E$2:$E$5250,IPO!$H$2:$H$5250,"="&amp;data!$B3646,IPO!$J$2:$J$5250,"="&amp;data!$G3646)</f>
        <v>0</v>
      </c>
      <c r="M3646" s="13">
        <f>SUMIFS(IPO!$F$2:$F$5250,IPO!$H$2:$H$5250,"="&amp;data!$B3646,IPO!$J$2:$J$5250,"="&amp;data!$G3646)</f>
        <v>0</v>
      </c>
      <c r="N3646" s="13"/>
      <c r="P3646" s="16">
        <f>COUNTIFS(equity_bonds!$H$2:$H$6414,"="&amp;data!$B3646,equity_bonds!$J$2:$J$6414,"="&amp;data!$G3646)</f>
        <v>1</v>
      </c>
      <c r="Q3646" s="16">
        <f>SUMIFS(equity_bonds!$B$2:$B$6414,equity_bonds!$H$2:$H$6414,"="&amp;data!$B3646,equity_bonds!$J$2:$J$6414,"="&amp;data!$G3646)</f>
        <v>6019.6</v>
      </c>
      <c r="R3646" s="16">
        <f>IF(P3646=1,SUMIFS(equity_bonds!$C$2:$C$6414,equity_bonds!$H$2:$H$6414,"="&amp;data!$B3646,equity_bonds!$J$2:$J$6414,"="&amp;data!$G3646),"")</f>
        <v>63</v>
      </c>
      <c r="S3646" s="16">
        <f>SUMIFS(equity_bonds!$E$2:$E$6414,equity_bonds!$H$2:$H$6414,"="&amp;data!$B3646,equity_bonds!$J$2:$J$6414,"="&amp;data!$G3646)</f>
        <v>0.2</v>
      </c>
      <c r="T3646" s="16">
        <f>SUMIFS(equity_bonds!$F$2:$F$6414,equity_bonds!$H$2:$H$6414,"="&amp;data!$B3646,equity_bonds!$J$2:$J$6414,"="&amp;data!$G3646)</f>
        <v>2</v>
      </c>
      <c r="U3646" s="16"/>
    </row>
    <row r="3647" spans="1:21" x14ac:dyDescent="0.25">
      <c r="A3647">
        <v>2632</v>
      </c>
      <c r="B3647">
        <v>2010</v>
      </c>
      <c r="C3647">
        <v>109</v>
      </c>
      <c r="D3647" t="s">
        <v>405</v>
      </c>
      <c r="E3647" t="s">
        <v>613</v>
      </c>
      <c r="F3647" t="s">
        <v>2554</v>
      </c>
      <c r="G3647" t="str">
        <f t="shared" si="56"/>
        <v>Manatt Phelps</v>
      </c>
      <c r="I3647" s="13">
        <f>COUNTIFS(IPO!$J$2:$J$5250,"="&amp;data!$G3647,IPO!$H$2:$H$5250,"="&amp;data!$B3647)</f>
        <v>0</v>
      </c>
      <c r="J3647" s="13">
        <f>SUMIFS(IPO!$B$2:$B$5250,IPO!$H$2:$H$5250,"="&amp;data!$B3647,IPO!$J$2:$J$5250,"="&amp;data!$G3647)</f>
        <v>0</v>
      </c>
      <c r="K3647" s="13" t="str">
        <f>IF(I3647=1,SUMIFS(IPO!$C$2:$C$5250,IPO!$H$2:$H$5250,"="&amp;data!$B3647,IPO!$J$2:$J$5250,"="&amp;data!$G3647),"")</f>
        <v/>
      </c>
      <c r="L3647" s="13">
        <f>SUMIFS(IPO!$E$2:$E$5250,IPO!$H$2:$H$5250,"="&amp;data!$B3647,IPO!$J$2:$J$5250,"="&amp;data!$G3647)</f>
        <v>0</v>
      </c>
      <c r="M3647" s="13">
        <f>SUMIFS(IPO!$F$2:$F$5250,IPO!$H$2:$H$5250,"="&amp;data!$B3647,IPO!$J$2:$J$5250,"="&amp;data!$G3647)</f>
        <v>0</v>
      </c>
      <c r="N3647" s="13"/>
      <c r="P3647" s="16">
        <f>COUNTIFS(equity_bonds!$H$2:$H$6414,"="&amp;data!$B3647,equity_bonds!$J$2:$J$6414,"="&amp;data!$G3647)</f>
        <v>1</v>
      </c>
      <c r="Q3647" s="16">
        <f>SUMIFS(equity_bonds!$B$2:$B$6414,equity_bonds!$H$2:$H$6414,"="&amp;data!$B3647,equity_bonds!$J$2:$J$6414,"="&amp;data!$G3647)</f>
        <v>1680.6</v>
      </c>
      <c r="R3647" s="16">
        <f>IF(P3647=1,SUMIFS(equity_bonds!$C$2:$C$6414,equity_bonds!$H$2:$H$6414,"="&amp;data!$B3647,equity_bonds!$J$2:$J$6414,"="&amp;data!$G3647),"")</f>
        <v>124</v>
      </c>
      <c r="S3647" s="16">
        <f>SUMIFS(equity_bonds!$E$2:$E$6414,equity_bonds!$H$2:$H$6414,"="&amp;data!$B3647,equity_bonds!$J$2:$J$6414,"="&amp;data!$G3647)</f>
        <v>0</v>
      </c>
      <c r="T3647" s="16">
        <f>SUMIFS(equity_bonds!$F$2:$F$6414,equity_bonds!$H$2:$H$6414,"="&amp;data!$B3647,equity_bonds!$J$2:$J$6414,"="&amp;data!$G3647)</f>
        <v>9</v>
      </c>
      <c r="U3647" s="16"/>
    </row>
    <row r="3648" spans="1:21" x14ac:dyDescent="0.25">
      <c r="A3648">
        <v>2651</v>
      </c>
      <c r="B3648">
        <v>2010</v>
      </c>
      <c r="C3648">
        <v>10</v>
      </c>
      <c r="D3648" t="s">
        <v>69</v>
      </c>
      <c r="E3648" t="s">
        <v>543</v>
      </c>
      <c r="F3648" t="s">
        <v>543</v>
      </c>
      <c r="G3648" t="str">
        <f t="shared" si="56"/>
        <v>Mayer Brown</v>
      </c>
      <c r="I3648" s="13">
        <f>COUNTIFS(IPO!$J$2:$J$5250,"="&amp;data!$G3648,IPO!$H$2:$H$5250,"="&amp;data!$B3648)</f>
        <v>0</v>
      </c>
      <c r="J3648" s="13">
        <f>SUMIFS(IPO!$B$2:$B$5250,IPO!$H$2:$H$5250,"="&amp;data!$B3648,IPO!$J$2:$J$5250,"="&amp;data!$G3648)</f>
        <v>0</v>
      </c>
      <c r="K3648" s="13" t="str">
        <f>IF(I3648=1,SUMIFS(IPO!$C$2:$C$5250,IPO!$H$2:$H$5250,"="&amp;data!$B3648,IPO!$J$2:$J$5250,"="&amp;data!$G3648),"")</f>
        <v/>
      </c>
      <c r="L3648" s="13">
        <f>SUMIFS(IPO!$E$2:$E$5250,IPO!$H$2:$H$5250,"="&amp;data!$B3648,IPO!$J$2:$J$5250,"="&amp;data!$G3648)</f>
        <v>0</v>
      </c>
      <c r="M3648" s="13">
        <f>SUMIFS(IPO!$F$2:$F$5250,IPO!$H$2:$H$5250,"="&amp;data!$B3648,IPO!$J$2:$J$5250,"="&amp;data!$G3648)</f>
        <v>0</v>
      </c>
      <c r="N3648" s="13"/>
      <c r="P3648" s="16">
        <f>COUNTIFS(equity_bonds!$H$2:$H$6414,"="&amp;data!$B3648,equity_bonds!$J$2:$J$6414,"="&amp;data!$G3648)</f>
        <v>2</v>
      </c>
      <c r="Q3648" s="16">
        <f>SUMIFS(equity_bonds!$B$2:$B$6414,equity_bonds!$H$2:$H$6414,"="&amp;data!$B3648,equity_bonds!$J$2:$J$6414,"="&amp;data!$G3648)</f>
        <v>146718.1</v>
      </c>
      <c r="R3648" s="16" t="str">
        <f>IF(P3648=1,SUMIFS(equity_bonds!$C$2:$C$6414,equity_bonds!$H$2:$H$6414,"="&amp;data!$B3648,equity_bonds!$J$2:$J$6414,"="&amp;data!$G3648),"")</f>
        <v/>
      </c>
      <c r="S3648" s="16">
        <f>SUMIFS(equity_bonds!$E$2:$E$6414,equity_bonds!$H$2:$H$6414,"="&amp;data!$B3648,equity_bonds!$J$2:$J$6414,"="&amp;data!$G3648)</f>
        <v>3.8</v>
      </c>
      <c r="T3648" s="16">
        <f>SUMIFS(equity_bonds!$F$2:$F$6414,equity_bonds!$H$2:$H$6414,"="&amp;data!$B3648,equity_bonds!$J$2:$J$6414,"="&amp;data!$G3648)</f>
        <v>60</v>
      </c>
      <c r="U3648" s="16"/>
    </row>
    <row r="3649" spans="1:21" x14ac:dyDescent="0.25">
      <c r="A3649">
        <v>2691</v>
      </c>
      <c r="B3649">
        <v>2010</v>
      </c>
      <c r="C3649">
        <v>129</v>
      </c>
      <c r="D3649" t="s">
        <v>390</v>
      </c>
      <c r="E3649" t="s">
        <v>290</v>
      </c>
      <c r="F3649" t="s">
        <v>2711</v>
      </c>
      <c r="G3649" t="str">
        <f t="shared" si="56"/>
        <v>McCarter English</v>
      </c>
      <c r="I3649" s="13">
        <f>COUNTIFS(IPO!$J$2:$J$5250,"="&amp;data!$G3649,IPO!$H$2:$H$5250,"="&amp;data!$B3649)</f>
        <v>0</v>
      </c>
      <c r="J3649" s="13">
        <f>SUMIFS(IPO!$B$2:$B$5250,IPO!$H$2:$H$5250,"="&amp;data!$B3649,IPO!$J$2:$J$5250,"="&amp;data!$G3649)</f>
        <v>0</v>
      </c>
      <c r="K3649" s="13" t="str">
        <f>IF(I3649=1,SUMIFS(IPO!$C$2:$C$5250,IPO!$H$2:$H$5250,"="&amp;data!$B3649,IPO!$J$2:$J$5250,"="&amp;data!$G3649),"")</f>
        <v/>
      </c>
      <c r="L3649" s="13">
        <f>SUMIFS(IPO!$E$2:$E$5250,IPO!$H$2:$H$5250,"="&amp;data!$B3649,IPO!$J$2:$J$5250,"="&amp;data!$G3649)</f>
        <v>0</v>
      </c>
      <c r="M3649" s="13">
        <f>SUMIFS(IPO!$F$2:$F$5250,IPO!$H$2:$H$5250,"="&amp;data!$B3649,IPO!$J$2:$J$5250,"="&amp;data!$G3649)</f>
        <v>0</v>
      </c>
      <c r="N3649" s="13"/>
      <c r="P3649" s="16">
        <f>COUNTIFS(equity_bonds!$H$2:$H$6414,"="&amp;data!$B3649,equity_bonds!$J$2:$J$6414,"="&amp;data!$G3649)</f>
        <v>0</v>
      </c>
      <c r="Q3649" s="16">
        <f>SUMIFS(equity_bonds!$B$2:$B$6414,equity_bonds!$H$2:$H$6414,"="&amp;data!$B3649,equity_bonds!$J$2:$J$6414,"="&amp;data!$G3649)</f>
        <v>0</v>
      </c>
      <c r="R3649" s="16" t="str">
        <f>IF(P3649=1,SUMIFS(equity_bonds!$C$2:$C$6414,equity_bonds!$H$2:$H$6414,"="&amp;data!$B3649,equity_bonds!$J$2:$J$6414,"="&amp;data!$G3649),"")</f>
        <v/>
      </c>
      <c r="S3649" s="16">
        <f>SUMIFS(equity_bonds!$E$2:$E$6414,equity_bonds!$H$2:$H$6414,"="&amp;data!$B3649,equity_bonds!$J$2:$J$6414,"="&amp;data!$G3649)</f>
        <v>0</v>
      </c>
      <c r="T3649" s="16">
        <f>SUMIFS(equity_bonds!$F$2:$F$6414,equity_bonds!$H$2:$H$6414,"="&amp;data!$B3649,equity_bonds!$J$2:$J$6414,"="&amp;data!$G3649)</f>
        <v>0</v>
      </c>
      <c r="U3649" s="16"/>
    </row>
    <row r="3650" spans="1:21" x14ac:dyDescent="0.25">
      <c r="A3650">
        <v>2713</v>
      </c>
      <c r="B3650">
        <v>2010</v>
      </c>
      <c r="C3650">
        <v>27</v>
      </c>
      <c r="D3650" t="s">
        <v>61</v>
      </c>
      <c r="E3650" t="s">
        <v>544</v>
      </c>
      <c r="F3650" t="s">
        <v>544</v>
      </c>
      <c r="G3650" t="str">
        <f t="shared" si="56"/>
        <v>McDermott Will</v>
      </c>
      <c r="I3650" s="13">
        <f>COUNTIFS(IPO!$J$2:$J$5250,"="&amp;data!$G3650,IPO!$H$2:$H$5250,"="&amp;data!$B3650)</f>
        <v>1</v>
      </c>
      <c r="J3650" s="13">
        <f>SUMIFS(IPO!$B$2:$B$5250,IPO!$H$2:$H$5250,"="&amp;data!$B3650,IPO!$J$2:$J$5250,"="&amp;data!$G3650)</f>
        <v>300</v>
      </c>
      <c r="K3650" s="13">
        <f>IF(I3650=1,SUMIFS(IPO!$C$2:$C$5250,IPO!$H$2:$H$5250,"="&amp;data!$B3650,IPO!$J$2:$J$5250,"="&amp;data!$G3650),"")</f>
        <v>40</v>
      </c>
      <c r="L3650" s="13">
        <f>SUMIFS(IPO!$E$2:$E$5250,IPO!$H$2:$H$5250,"="&amp;data!$B3650,IPO!$J$2:$J$5250,"="&amp;data!$G3650)</f>
        <v>0.6</v>
      </c>
      <c r="M3650" s="13">
        <f>SUMIFS(IPO!$F$2:$F$5250,IPO!$H$2:$H$5250,"="&amp;data!$B3650,IPO!$J$2:$J$5250,"="&amp;data!$G3650)</f>
        <v>1</v>
      </c>
      <c r="N3650" s="13"/>
      <c r="P3650" s="16">
        <f>COUNTIFS(equity_bonds!$H$2:$H$6414,"="&amp;data!$B3650,equity_bonds!$J$2:$J$6414,"="&amp;data!$G3650)</f>
        <v>1</v>
      </c>
      <c r="Q3650" s="16">
        <f>SUMIFS(equity_bonds!$B$2:$B$6414,equity_bonds!$H$2:$H$6414,"="&amp;data!$B3650,equity_bonds!$J$2:$J$6414,"="&amp;data!$G3650)</f>
        <v>708.1</v>
      </c>
      <c r="R3650" s="16">
        <f>IF(P3650=1,SUMIFS(equity_bonds!$C$2:$C$6414,equity_bonds!$H$2:$H$6414,"="&amp;data!$B3650,equity_bonds!$J$2:$J$6414,"="&amp;data!$G3650),"")</f>
        <v>172</v>
      </c>
      <c r="S3650" s="16">
        <f>SUMIFS(equity_bonds!$E$2:$E$6414,equity_bonds!$H$2:$H$6414,"="&amp;data!$B3650,equity_bonds!$J$2:$J$6414,"="&amp;data!$G3650)</f>
        <v>0</v>
      </c>
      <c r="T3650" s="16">
        <f>SUMIFS(equity_bonds!$F$2:$F$6414,equity_bonds!$H$2:$H$6414,"="&amp;data!$B3650,equity_bonds!$J$2:$J$6414,"="&amp;data!$G3650)</f>
        <v>7</v>
      </c>
      <c r="U3650" s="16"/>
    </row>
    <row r="3651" spans="1:21" x14ac:dyDescent="0.25">
      <c r="A3651">
        <v>2743</v>
      </c>
      <c r="B3651">
        <v>2010</v>
      </c>
      <c r="C3651">
        <v>199</v>
      </c>
      <c r="D3651" t="s">
        <v>5</v>
      </c>
      <c r="E3651" t="s">
        <v>614</v>
      </c>
      <c r="F3651" t="s">
        <v>2555</v>
      </c>
      <c r="G3651" t="str">
        <f t="shared" si="56"/>
        <v>McElroy Deutsch</v>
      </c>
      <c r="I3651" s="13">
        <f>COUNTIFS(IPO!$J$2:$J$5250,"="&amp;data!$G3651,IPO!$H$2:$H$5250,"="&amp;data!$B3651)</f>
        <v>0</v>
      </c>
      <c r="J3651" s="13">
        <f>SUMIFS(IPO!$B$2:$B$5250,IPO!$H$2:$H$5250,"="&amp;data!$B3651,IPO!$J$2:$J$5250,"="&amp;data!$G3651)</f>
        <v>0</v>
      </c>
      <c r="K3651" s="13" t="str">
        <f>IF(I3651=1,SUMIFS(IPO!$C$2:$C$5250,IPO!$H$2:$H$5250,"="&amp;data!$B3651,IPO!$J$2:$J$5250,"="&amp;data!$G3651),"")</f>
        <v/>
      </c>
      <c r="L3651" s="13">
        <f>SUMIFS(IPO!$E$2:$E$5250,IPO!$H$2:$H$5250,"="&amp;data!$B3651,IPO!$J$2:$J$5250,"="&amp;data!$G3651)</f>
        <v>0</v>
      </c>
      <c r="M3651" s="13">
        <f>SUMIFS(IPO!$F$2:$F$5250,IPO!$H$2:$H$5250,"="&amp;data!$B3651,IPO!$J$2:$J$5250,"="&amp;data!$G3651)</f>
        <v>0</v>
      </c>
      <c r="N3651" s="13"/>
      <c r="P3651" s="16">
        <f>COUNTIFS(equity_bonds!$H$2:$H$6414,"="&amp;data!$B3651,equity_bonds!$J$2:$J$6414,"="&amp;data!$G3651)</f>
        <v>0</v>
      </c>
      <c r="Q3651" s="16">
        <f>SUMIFS(equity_bonds!$B$2:$B$6414,equity_bonds!$H$2:$H$6414,"="&amp;data!$B3651,equity_bonds!$J$2:$J$6414,"="&amp;data!$G3651)</f>
        <v>0</v>
      </c>
      <c r="R3651" s="16" t="str">
        <f>IF(P3651=1,SUMIFS(equity_bonds!$C$2:$C$6414,equity_bonds!$H$2:$H$6414,"="&amp;data!$B3651,equity_bonds!$J$2:$J$6414,"="&amp;data!$G3651),"")</f>
        <v/>
      </c>
      <c r="S3651" s="16">
        <f>SUMIFS(equity_bonds!$E$2:$E$6414,equity_bonds!$H$2:$H$6414,"="&amp;data!$B3651,equity_bonds!$J$2:$J$6414,"="&amp;data!$G3651)</f>
        <v>0</v>
      </c>
      <c r="T3651" s="16">
        <f>SUMIFS(equity_bonds!$F$2:$F$6414,equity_bonds!$H$2:$H$6414,"="&amp;data!$B3651,equity_bonds!$J$2:$J$6414,"="&amp;data!$G3651)</f>
        <v>0</v>
      </c>
      <c r="U3651" s="16"/>
    </row>
    <row r="3652" spans="1:21" x14ac:dyDescent="0.25">
      <c r="A3652">
        <v>2771</v>
      </c>
      <c r="B3652">
        <v>2010</v>
      </c>
      <c r="C3652">
        <v>55</v>
      </c>
      <c r="D3652" t="s">
        <v>197</v>
      </c>
      <c r="E3652" t="s">
        <v>182</v>
      </c>
      <c r="F3652" t="s">
        <v>182</v>
      </c>
      <c r="G3652" t="str">
        <f t="shared" ref="G3652:G3715" si="57">TRIM(LEFT(SUBSTITUTE(F3652," ",REPT(" ",100)),200))</f>
        <v>McGuireWoods</v>
      </c>
      <c r="I3652" s="13">
        <f>COUNTIFS(IPO!$J$2:$J$5250,"="&amp;data!$G3652,IPO!$H$2:$H$5250,"="&amp;data!$B3652)</f>
        <v>0</v>
      </c>
      <c r="J3652" s="13">
        <f>SUMIFS(IPO!$B$2:$B$5250,IPO!$H$2:$H$5250,"="&amp;data!$B3652,IPO!$J$2:$J$5250,"="&amp;data!$G3652)</f>
        <v>0</v>
      </c>
      <c r="K3652" s="13" t="str">
        <f>IF(I3652=1,SUMIFS(IPO!$C$2:$C$5250,IPO!$H$2:$H$5250,"="&amp;data!$B3652,IPO!$J$2:$J$5250,"="&amp;data!$G3652),"")</f>
        <v/>
      </c>
      <c r="L3652" s="13">
        <f>SUMIFS(IPO!$E$2:$E$5250,IPO!$H$2:$H$5250,"="&amp;data!$B3652,IPO!$J$2:$J$5250,"="&amp;data!$G3652)</f>
        <v>0</v>
      </c>
      <c r="M3652" s="13">
        <f>SUMIFS(IPO!$F$2:$F$5250,IPO!$H$2:$H$5250,"="&amp;data!$B3652,IPO!$J$2:$J$5250,"="&amp;data!$G3652)</f>
        <v>0</v>
      </c>
      <c r="N3652" s="13"/>
      <c r="P3652" s="16">
        <f>COUNTIFS(equity_bonds!$H$2:$H$6414,"="&amp;data!$B3652,equity_bonds!$J$2:$J$6414,"="&amp;data!$G3652)</f>
        <v>0</v>
      </c>
      <c r="Q3652" s="16">
        <v>78448.5</v>
      </c>
      <c r="R3652" s="16">
        <v>10</v>
      </c>
      <c r="S3652" s="16">
        <v>2</v>
      </c>
      <c r="T3652" s="16">
        <v>17</v>
      </c>
      <c r="U3652" s="16"/>
    </row>
    <row r="3653" spans="1:21" x14ac:dyDescent="0.25">
      <c r="A3653">
        <v>2791</v>
      </c>
      <c r="B3653">
        <v>2010</v>
      </c>
      <c r="C3653">
        <v>102</v>
      </c>
      <c r="D3653" t="s">
        <v>393</v>
      </c>
      <c r="E3653" t="s">
        <v>615</v>
      </c>
      <c r="F3653" t="s">
        <v>615</v>
      </c>
      <c r="G3653" t="str">
        <f t="shared" si="57"/>
        <v>McKenna Long</v>
      </c>
      <c r="I3653" s="13">
        <f>COUNTIFS(IPO!$J$2:$J$5250,"="&amp;data!$G3653,IPO!$H$2:$H$5250,"="&amp;data!$B3653)</f>
        <v>0</v>
      </c>
      <c r="J3653" s="13">
        <f>SUMIFS(IPO!$B$2:$B$5250,IPO!$H$2:$H$5250,"="&amp;data!$B3653,IPO!$J$2:$J$5250,"="&amp;data!$G3653)</f>
        <v>0</v>
      </c>
      <c r="K3653" s="13" t="str">
        <f>IF(I3653=1,SUMIFS(IPO!$C$2:$C$5250,IPO!$H$2:$H$5250,"="&amp;data!$B3653,IPO!$J$2:$J$5250,"="&amp;data!$G3653),"")</f>
        <v/>
      </c>
      <c r="L3653" s="13">
        <f>SUMIFS(IPO!$E$2:$E$5250,IPO!$H$2:$H$5250,"="&amp;data!$B3653,IPO!$J$2:$J$5250,"="&amp;data!$G3653)</f>
        <v>0</v>
      </c>
      <c r="M3653" s="13">
        <f>SUMIFS(IPO!$F$2:$F$5250,IPO!$H$2:$H$5250,"="&amp;data!$B3653,IPO!$J$2:$J$5250,"="&amp;data!$G3653)</f>
        <v>0</v>
      </c>
      <c r="N3653" s="13"/>
      <c r="P3653" s="16">
        <f>COUNTIFS(equity_bonds!$H$2:$H$6414,"="&amp;data!$B3653,equity_bonds!$J$2:$J$6414,"="&amp;data!$G3653)</f>
        <v>0</v>
      </c>
      <c r="Q3653" s="16">
        <f>SUMIFS(equity_bonds!$B$2:$B$6414,equity_bonds!$H$2:$H$6414,"="&amp;data!$B3653,equity_bonds!$J$2:$J$6414,"="&amp;data!$G3653)</f>
        <v>0</v>
      </c>
      <c r="R3653" s="16" t="str">
        <f>IF(P3653=1,SUMIFS(equity_bonds!$C$2:$C$6414,equity_bonds!$H$2:$H$6414,"="&amp;data!$B3653,equity_bonds!$J$2:$J$6414,"="&amp;data!$G3653),"")</f>
        <v/>
      </c>
      <c r="S3653" s="16">
        <f>SUMIFS(equity_bonds!$E$2:$E$6414,equity_bonds!$H$2:$H$6414,"="&amp;data!$B3653,equity_bonds!$J$2:$J$6414,"="&amp;data!$G3653)</f>
        <v>0</v>
      </c>
      <c r="T3653" s="16">
        <f>SUMIFS(equity_bonds!$F$2:$F$6414,equity_bonds!$H$2:$H$6414,"="&amp;data!$B3653,equity_bonds!$J$2:$J$6414,"="&amp;data!$G3653)</f>
        <v>0</v>
      </c>
      <c r="U3653" s="16"/>
    </row>
    <row r="3654" spans="1:21" x14ac:dyDescent="0.25">
      <c r="A3654">
        <v>2810</v>
      </c>
      <c r="B3654">
        <v>2010</v>
      </c>
      <c r="C3654">
        <v>183</v>
      </c>
      <c r="D3654" t="s">
        <v>407</v>
      </c>
      <c r="E3654" t="s">
        <v>490</v>
      </c>
      <c r="F3654" t="s">
        <v>490</v>
      </c>
      <c r="G3654" t="str">
        <f t="shared" si="57"/>
        <v>Michael Best</v>
      </c>
      <c r="I3654" s="13">
        <f>COUNTIFS(IPO!$J$2:$J$5250,"="&amp;data!$G3654,IPO!$H$2:$H$5250,"="&amp;data!$B3654)</f>
        <v>0</v>
      </c>
      <c r="J3654" s="13">
        <f>SUMIFS(IPO!$B$2:$B$5250,IPO!$H$2:$H$5250,"="&amp;data!$B3654,IPO!$J$2:$J$5250,"="&amp;data!$G3654)</f>
        <v>0</v>
      </c>
      <c r="K3654" s="13" t="str">
        <f>IF(I3654=1,SUMIFS(IPO!$C$2:$C$5250,IPO!$H$2:$H$5250,"="&amp;data!$B3654,IPO!$J$2:$J$5250,"="&amp;data!$G3654),"")</f>
        <v/>
      </c>
      <c r="L3654" s="13">
        <f>SUMIFS(IPO!$E$2:$E$5250,IPO!$H$2:$H$5250,"="&amp;data!$B3654,IPO!$J$2:$J$5250,"="&amp;data!$G3654)</f>
        <v>0</v>
      </c>
      <c r="M3654" s="13">
        <f>SUMIFS(IPO!$F$2:$F$5250,IPO!$H$2:$H$5250,"="&amp;data!$B3654,IPO!$J$2:$J$5250,"="&amp;data!$G3654)</f>
        <v>0</v>
      </c>
      <c r="N3654" s="13"/>
      <c r="P3654" s="16">
        <f>COUNTIFS(equity_bonds!$H$2:$H$6414,"="&amp;data!$B3654,equity_bonds!$J$2:$J$6414,"="&amp;data!$G3654)</f>
        <v>0</v>
      </c>
      <c r="Q3654" s="16">
        <f>SUMIFS(equity_bonds!$B$2:$B$6414,equity_bonds!$H$2:$H$6414,"="&amp;data!$B3654,equity_bonds!$J$2:$J$6414,"="&amp;data!$G3654)</f>
        <v>0</v>
      </c>
      <c r="R3654" s="16" t="str">
        <f>IF(P3654=1,SUMIFS(equity_bonds!$C$2:$C$6414,equity_bonds!$H$2:$H$6414,"="&amp;data!$B3654,equity_bonds!$J$2:$J$6414,"="&amp;data!$G3654),"")</f>
        <v/>
      </c>
      <c r="S3654" s="16">
        <f>SUMIFS(equity_bonds!$E$2:$E$6414,equity_bonds!$H$2:$H$6414,"="&amp;data!$B3654,equity_bonds!$J$2:$J$6414,"="&amp;data!$G3654)</f>
        <v>0</v>
      </c>
      <c r="T3654" s="16">
        <f>SUMIFS(equity_bonds!$F$2:$F$6414,equity_bonds!$H$2:$H$6414,"="&amp;data!$B3654,equity_bonds!$J$2:$J$6414,"="&amp;data!$G3654)</f>
        <v>0</v>
      </c>
      <c r="U3654" s="16"/>
    </row>
    <row r="3655" spans="1:21" x14ac:dyDescent="0.25">
      <c r="A3655">
        <v>2827</v>
      </c>
      <c r="B3655">
        <v>2010</v>
      </c>
      <c r="C3655">
        <v>42</v>
      </c>
      <c r="D3655" t="s">
        <v>84</v>
      </c>
      <c r="E3655" t="s">
        <v>545</v>
      </c>
      <c r="F3655" t="s">
        <v>2537</v>
      </c>
      <c r="G3655" t="str">
        <f t="shared" si="57"/>
        <v>Milbank Tweed</v>
      </c>
      <c r="I3655" s="13">
        <f>COUNTIFS(IPO!$J$2:$J$5250,"="&amp;data!$G3655,IPO!$H$2:$H$5250,"="&amp;data!$B3655)</f>
        <v>0</v>
      </c>
      <c r="J3655" s="13">
        <f>SUMIFS(IPO!$B$2:$B$5250,IPO!$H$2:$H$5250,"="&amp;data!$B3655,IPO!$J$2:$J$5250,"="&amp;data!$G3655)</f>
        <v>0</v>
      </c>
      <c r="K3655" s="13" t="str">
        <f>IF(I3655=1,SUMIFS(IPO!$C$2:$C$5250,IPO!$H$2:$H$5250,"="&amp;data!$B3655,IPO!$J$2:$J$5250,"="&amp;data!$G3655),"")</f>
        <v/>
      </c>
      <c r="L3655" s="13">
        <f>SUMIFS(IPO!$E$2:$E$5250,IPO!$H$2:$H$5250,"="&amp;data!$B3655,IPO!$J$2:$J$5250,"="&amp;data!$G3655)</f>
        <v>0</v>
      </c>
      <c r="M3655" s="13">
        <f>SUMIFS(IPO!$F$2:$F$5250,IPO!$H$2:$H$5250,"="&amp;data!$B3655,IPO!$J$2:$J$5250,"="&amp;data!$G3655)</f>
        <v>0</v>
      </c>
      <c r="N3655" s="13"/>
      <c r="P3655" s="16">
        <f>COUNTIFS(equity_bonds!$H$2:$H$6414,"="&amp;data!$B3655,equity_bonds!$J$2:$J$6414,"="&amp;data!$G3655)</f>
        <v>1</v>
      </c>
      <c r="Q3655" s="16">
        <f>SUMIFS(equity_bonds!$B$2:$B$6414,equity_bonds!$H$2:$H$6414,"="&amp;data!$B3655,equity_bonds!$J$2:$J$6414,"="&amp;data!$G3655)</f>
        <v>9004.2999999999993</v>
      </c>
      <c r="R3655" s="16">
        <f>IF(P3655=1,SUMIFS(equity_bonds!$C$2:$C$6414,equity_bonds!$H$2:$H$6414,"="&amp;data!$B3655,equity_bonds!$J$2:$J$6414,"="&amp;data!$G3655),"")</f>
        <v>54</v>
      </c>
      <c r="S3655" s="16">
        <f>SUMIFS(equity_bonds!$E$2:$E$6414,equity_bonds!$H$2:$H$6414,"="&amp;data!$B3655,equity_bonds!$J$2:$J$6414,"="&amp;data!$G3655)</f>
        <v>0.2</v>
      </c>
      <c r="T3655" s="16">
        <f>SUMIFS(equity_bonds!$F$2:$F$6414,equity_bonds!$H$2:$H$6414,"="&amp;data!$B3655,equity_bonds!$J$2:$J$6414,"="&amp;data!$G3655)</f>
        <v>10</v>
      </c>
      <c r="U3655" s="16"/>
    </row>
    <row r="3656" spans="1:21" x14ac:dyDescent="0.25">
      <c r="A3656">
        <v>2858</v>
      </c>
      <c r="B3656">
        <v>2010</v>
      </c>
      <c r="C3656">
        <v>166</v>
      </c>
      <c r="D3656" t="s">
        <v>448</v>
      </c>
      <c r="E3656" t="s">
        <v>616</v>
      </c>
      <c r="F3656" t="s">
        <v>646</v>
      </c>
      <c r="G3656" t="str">
        <f t="shared" si="57"/>
        <v>Miller Canfield</v>
      </c>
      <c r="I3656" s="13">
        <f>COUNTIFS(IPO!$J$2:$J$5250,"="&amp;data!$G3656,IPO!$H$2:$H$5250,"="&amp;data!$B3656)</f>
        <v>0</v>
      </c>
      <c r="J3656" s="13">
        <f>SUMIFS(IPO!$B$2:$B$5250,IPO!$H$2:$H$5250,"="&amp;data!$B3656,IPO!$J$2:$J$5250,"="&amp;data!$G3656)</f>
        <v>0</v>
      </c>
      <c r="K3656" s="13" t="str">
        <f>IF(I3656=1,SUMIFS(IPO!$C$2:$C$5250,IPO!$H$2:$H$5250,"="&amp;data!$B3656,IPO!$J$2:$J$5250,"="&amp;data!$G3656),"")</f>
        <v/>
      </c>
      <c r="L3656" s="13">
        <f>SUMIFS(IPO!$E$2:$E$5250,IPO!$H$2:$H$5250,"="&amp;data!$B3656,IPO!$J$2:$J$5250,"="&amp;data!$G3656)</f>
        <v>0</v>
      </c>
      <c r="M3656" s="13">
        <f>SUMIFS(IPO!$F$2:$F$5250,IPO!$H$2:$H$5250,"="&amp;data!$B3656,IPO!$J$2:$J$5250,"="&amp;data!$G3656)</f>
        <v>0</v>
      </c>
      <c r="N3656" s="13"/>
      <c r="P3656" s="16">
        <f>COUNTIFS(equity_bonds!$H$2:$H$6414,"="&amp;data!$B3656,equity_bonds!$J$2:$J$6414,"="&amp;data!$G3656)</f>
        <v>0</v>
      </c>
      <c r="Q3656" s="16">
        <f>SUMIFS(equity_bonds!$B$2:$B$6414,equity_bonds!$H$2:$H$6414,"="&amp;data!$B3656,equity_bonds!$J$2:$J$6414,"="&amp;data!$G3656)</f>
        <v>0</v>
      </c>
      <c r="R3656" s="16" t="str">
        <f>IF(P3656=1,SUMIFS(equity_bonds!$C$2:$C$6414,equity_bonds!$H$2:$H$6414,"="&amp;data!$B3656,equity_bonds!$J$2:$J$6414,"="&amp;data!$G3656),"")</f>
        <v/>
      </c>
      <c r="S3656" s="16">
        <f>SUMIFS(equity_bonds!$E$2:$E$6414,equity_bonds!$H$2:$H$6414,"="&amp;data!$B3656,equity_bonds!$J$2:$J$6414,"="&amp;data!$G3656)</f>
        <v>0</v>
      </c>
      <c r="T3656" s="16">
        <f>SUMIFS(equity_bonds!$F$2:$F$6414,equity_bonds!$H$2:$H$6414,"="&amp;data!$B3656,equity_bonds!$J$2:$J$6414,"="&amp;data!$G3656)</f>
        <v>0</v>
      </c>
      <c r="U3656" s="16"/>
    </row>
    <row r="3657" spans="1:21" x14ac:dyDescent="0.25">
      <c r="A3657">
        <v>2878</v>
      </c>
      <c r="B3657">
        <v>2010</v>
      </c>
      <c r="C3657">
        <v>97</v>
      </c>
      <c r="D3657" t="s">
        <v>207</v>
      </c>
      <c r="E3657" t="s">
        <v>546</v>
      </c>
      <c r="F3657" t="s">
        <v>2538</v>
      </c>
      <c r="G3657" t="str">
        <f t="shared" si="57"/>
        <v>Mintz Levin</v>
      </c>
      <c r="I3657" s="13">
        <f>COUNTIFS(IPO!$J$2:$J$5250,"="&amp;data!$G3657,IPO!$H$2:$H$5250,"="&amp;data!$B3657)</f>
        <v>0</v>
      </c>
      <c r="J3657" s="13">
        <f>SUMIFS(IPO!$B$2:$B$5250,IPO!$H$2:$H$5250,"="&amp;data!$B3657,IPO!$J$2:$J$5250,"="&amp;data!$G3657)</f>
        <v>0</v>
      </c>
      <c r="K3657" s="13" t="str">
        <f>IF(I3657=1,SUMIFS(IPO!$C$2:$C$5250,IPO!$H$2:$H$5250,"="&amp;data!$B3657,IPO!$J$2:$J$5250,"="&amp;data!$G3657),"")</f>
        <v/>
      </c>
      <c r="L3657" s="13">
        <f>SUMIFS(IPO!$E$2:$E$5250,IPO!$H$2:$H$5250,"="&amp;data!$B3657,IPO!$J$2:$J$5250,"="&amp;data!$G3657)</f>
        <v>0</v>
      </c>
      <c r="M3657" s="13">
        <f>SUMIFS(IPO!$F$2:$F$5250,IPO!$H$2:$H$5250,"="&amp;data!$B3657,IPO!$J$2:$J$5250,"="&amp;data!$G3657)</f>
        <v>0</v>
      </c>
      <c r="N3657" s="13"/>
      <c r="P3657" s="16">
        <f>COUNTIFS(equity_bonds!$H$2:$H$6414,"="&amp;data!$B3657,equity_bonds!$J$2:$J$6414,"="&amp;data!$G3657)</f>
        <v>1</v>
      </c>
      <c r="Q3657" s="16">
        <f>SUMIFS(equity_bonds!$B$2:$B$6414,equity_bonds!$H$2:$H$6414,"="&amp;data!$B3657,equity_bonds!$J$2:$J$6414,"="&amp;data!$G3657)</f>
        <v>3657.3</v>
      </c>
      <c r="R3657" s="16">
        <f>IF(P3657=1,SUMIFS(equity_bonds!$C$2:$C$6414,equity_bonds!$H$2:$H$6414,"="&amp;data!$B3657,equity_bonds!$J$2:$J$6414,"="&amp;data!$G3657),"")</f>
        <v>86</v>
      </c>
      <c r="S3657" s="16">
        <f>SUMIFS(equity_bonds!$E$2:$E$6414,equity_bonds!$H$2:$H$6414,"="&amp;data!$B3657,equity_bonds!$J$2:$J$6414,"="&amp;data!$G3657)</f>
        <v>0.1</v>
      </c>
      <c r="T3657" s="16">
        <f>SUMIFS(equity_bonds!$F$2:$F$6414,equity_bonds!$H$2:$H$6414,"="&amp;data!$B3657,equity_bonds!$J$2:$J$6414,"="&amp;data!$G3657)</f>
        <v>13</v>
      </c>
      <c r="U3657" s="16"/>
    </row>
    <row r="3658" spans="1:21" x14ac:dyDescent="0.25">
      <c r="A3658">
        <v>2909</v>
      </c>
      <c r="B3658">
        <v>2010</v>
      </c>
      <c r="C3658">
        <v>150</v>
      </c>
      <c r="D3658" t="s">
        <v>411</v>
      </c>
      <c r="E3658" t="s">
        <v>379</v>
      </c>
      <c r="F3658" t="s">
        <v>2744</v>
      </c>
      <c r="G3658" t="str">
        <f t="shared" si="57"/>
        <v>Moore Van</v>
      </c>
      <c r="I3658" s="13">
        <f>COUNTIFS(IPO!$J$2:$J$5250,"="&amp;data!$G3658,IPO!$H$2:$H$5250,"="&amp;data!$B3658)</f>
        <v>0</v>
      </c>
      <c r="J3658" s="13">
        <f>SUMIFS(IPO!$B$2:$B$5250,IPO!$H$2:$H$5250,"="&amp;data!$B3658,IPO!$J$2:$J$5250,"="&amp;data!$G3658)</f>
        <v>0</v>
      </c>
      <c r="K3658" s="13" t="str">
        <f>IF(I3658=1,SUMIFS(IPO!$C$2:$C$5250,IPO!$H$2:$H$5250,"="&amp;data!$B3658,IPO!$J$2:$J$5250,"="&amp;data!$G3658),"")</f>
        <v/>
      </c>
      <c r="L3658" s="13">
        <f>SUMIFS(IPO!$E$2:$E$5250,IPO!$H$2:$H$5250,"="&amp;data!$B3658,IPO!$J$2:$J$5250,"="&amp;data!$G3658)</f>
        <v>0</v>
      </c>
      <c r="M3658" s="13">
        <f>SUMIFS(IPO!$F$2:$F$5250,IPO!$H$2:$H$5250,"="&amp;data!$B3658,IPO!$J$2:$J$5250,"="&amp;data!$G3658)</f>
        <v>0</v>
      </c>
      <c r="N3658" s="13"/>
      <c r="P3658" s="16">
        <f>COUNTIFS(equity_bonds!$H$2:$H$6414,"="&amp;data!$B3658,equity_bonds!$J$2:$J$6414,"="&amp;data!$G3658)</f>
        <v>1</v>
      </c>
      <c r="Q3658" s="16">
        <f>SUMIFS(equity_bonds!$B$2:$B$6414,equity_bonds!$H$2:$H$6414,"="&amp;data!$B3658,equity_bonds!$J$2:$J$6414,"="&amp;data!$G3658)</f>
        <v>872.7</v>
      </c>
      <c r="R3658" s="16">
        <f>IF(P3658=1,SUMIFS(equity_bonds!$C$2:$C$6414,equity_bonds!$H$2:$H$6414,"="&amp;data!$B3658,equity_bonds!$J$2:$J$6414,"="&amp;data!$G3658),"")</f>
        <v>151</v>
      </c>
      <c r="S3658" s="16">
        <f>SUMIFS(equity_bonds!$E$2:$E$6414,equity_bonds!$H$2:$H$6414,"="&amp;data!$B3658,equity_bonds!$J$2:$J$6414,"="&amp;data!$G3658)</f>
        <v>0</v>
      </c>
      <c r="T3658" s="16">
        <f>SUMIFS(equity_bonds!$F$2:$F$6414,equity_bonds!$H$2:$H$6414,"="&amp;data!$B3658,equity_bonds!$J$2:$J$6414,"="&amp;data!$G3658)</f>
        <v>5</v>
      </c>
      <c r="U3658" s="16"/>
    </row>
    <row r="3659" spans="1:21" x14ac:dyDescent="0.25">
      <c r="A3659">
        <v>2916</v>
      </c>
      <c r="B3659">
        <v>2010</v>
      </c>
      <c r="C3659">
        <v>11</v>
      </c>
      <c r="D3659" t="s">
        <v>164</v>
      </c>
      <c r="E3659" t="s">
        <v>547</v>
      </c>
      <c r="F3659" t="s">
        <v>2539</v>
      </c>
      <c r="G3659" t="str">
        <f t="shared" si="57"/>
        <v>Morgan Lewis</v>
      </c>
      <c r="I3659" s="13">
        <f>COUNTIFS(IPO!$J$2:$J$5250,"="&amp;data!$G3659,IPO!$H$2:$H$5250,"="&amp;data!$B3659)</f>
        <v>0</v>
      </c>
      <c r="J3659" s="13">
        <f>SUMIFS(IPO!$B$2:$B$5250,IPO!$H$2:$H$5250,"="&amp;data!$B3659,IPO!$J$2:$J$5250,"="&amp;data!$G3659)</f>
        <v>0</v>
      </c>
      <c r="K3659" s="13" t="str">
        <f>IF(I3659=1,SUMIFS(IPO!$C$2:$C$5250,IPO!$H$2:$H$5250,"="&amp;data!$B3659,IPO!$J$2:$J$5250,"="&amp;data!$G3659),"")</f>
        <v/>
      </c>
      <c r="L3659" s="13">
        <f>SUMIFS(IPO!$E$2:$E$5250,IPO!$H$2:$H$5250,"="&amp;data!$B3659,IPO!$J$2:$J$5250,"="&amp;data!$G3659)</f>
        <v>0</v>
      </c>
      <c r="M3659" s="13">
        <f>SUMIFS(IPO!$F$2:$F$5250,IPO!$H$2:$H$5250,"="&amp;data!$B3659,IPO!$J$2:$J$5250,"="&amp;data!$G3659)</f>
        <v>0</v>
      </c>
      <c r="N3659" s="13"/>
      <c r="P3659" s="16">
        <f>COUNTIFS(equity_bonds!$H$2:$H$6414,"="&amp;data!$B3659,equity_bonds!$J$2:$J$6414,"="&amp;data!$G3659)</f>
        <v>1</v>
      </c>
      <c r="Q3659" s="16">
        <f>SUMIFS(equity_bonds!$B$2:$B$6414,equity_bonds!$H$2:$H$6414,"="&amp;data!$B3659,equity_bonds!$J$2:$J$6414,"="&amp;data!$G3659)</f>
        <v>10997</v>
      </c>
      <c r="R3659" s="16">
        <f>IF(P3659=1,SUMIFS(equity_bonds!$C$2:$C$6414,equity_bonds!$H$2:$H$6414,"="&amp;data!$B3659,equity_bonds!$J$2:$J$6414,"="&amp;data!$G3659),"")</f>
        <v>51</v>
      </c>
      <c r="S3659" s="16">
        <f>SUMIFS(equity_bonds!$E$2:$E$6414,equity_bonds!$H$2:$H$6414,"="&amp;data!$B3659,equity_bonds!$J$2:$J$6414,"="&amp;data!$G3659)</f>
        <v>0.3</v>
      </c>
      <c r="T3659" s="16">
        <f>SUMIFS(equity_bonds!$F$2:$F$6414,equity_bonds!$H$2:$H$6414,"="&amp;data!$B3659,equity_bonds!$J$2:$J$6414,"="&amp;data!$G3659)</f>
        <v>54</v>
      </c>
      <c r="U3659" s="16"/>
    </row>
    <row r="3660" spans="1:21" x14ac:dyDescent="0.25">
      <c r="A3660">
        <v>2946</v>
      </c>
      <c r="B3660">
        <v>2010</v>
      </c>
      <c r="C3660">
        <v>200</v>
      </c>
      <c r="D3660" t="s">
        <v>364</v>
      </c>
      <c r="E3660" t="s">
        <v>617</v>
      </c>
      <c r="F3660" t="s">
        <v>2556</v>
      </c>
      <c r="G3660" t="str">
        <f t="shared" si="57"/>
        <v>Morris Manning</v>
      </c>
      <c r="I3660" s="13">
        <f>COUNTIFS(IPO!$J$2:$J$5250,"="&amp;data!$G3660,IPO!$H$2:$H$5250,"="&amp;data!$B3660)</f>
        <v>0</v>
      </c>
      <c r="J3660" s="13">
        <f>SUMIFS(IPO!$B$2:$B$5250,IPO!$H$2:$H$5250,"="&amp;data!$B3660,IPO!$J$2:$J$5250,"="&amp;data!$G3660)</f>
        <v>0</v>
      </c>
      <c r="K3660" s="13" t="str">
        <f>IF(I3660=1,SUMIFS(IPO!$C$2:$C$5250,IPO!$H$2:$H$5250,"="&amp;data!$B3660,IPO!$J$2:$J$5250,"="&amp;data!$G3660),"")</f>
        <v/>
      </c>
      <c r="L3660" s="13">
        <f>SUMIFS(IPO!$E$2:$E$5250,IPO!$H$2:$H$5250,"="&amp;data!$B3660,IPO!$J$2:$J$5250,"="&amp;data!$G3660)</f>
        <v>0</v>
      </c>
      <c r="M3660" s="13">
        <f>SUMIFS(IPO!$F$2:$F$5250,IPO!$H$2:$H$5250,"="&amp;data!$B3660,IPO!$J$2:$J$5250,"="&amp;data!$G3660)</f>
        <v>0</v>
      </c>
      <c r="N3660" s="13"/>
      <c r="P3660" s="16">
        <f>COUNTIFS(equity_bonds!$H$2:$H$6414,"="&amp;data!$B3660,equity_bonds!$J$2:$J$6414,"="&amp;data!$G3660)</f>
        <v>0</v>
      </c>
      <c r="Q3660" s="16">
        <f>SUMIFS(equity_bonds!$B$2:$B$6414,equity_bonds!$H$2:$H$6414,"="&amp;data!$B3660,equity_bonds!$J$2:$J$6414,"="&amp;data!$G3660)</f>
        <v>0</v>
      </c>
      <c r="R3660" s="16" t="str">
        <f>IF(P3660=1,SUMIFS(equity_bonds!$C$2:$C$6414,equity_bonds!$H$2:$H$6414,"="&amp;data!$B3660,equity_bonds!$J$2:$J$6414,"="&amp;data!$G3660),"")</f>
        <v/>
      </c>
      <c r="S3660" s="16">
        <f>SUMIFS(equity_bonds!$E$2:$E$6414,equity_bonds!$H$2:$H$6414,"="&amp;data!$B3660,equity_bonds!$J$2:$J$6414,"="&amp;data!$G3660)</f>
        <v>0</v>
      </c>
      <c r="T3660" s="16">
        <f>SUMIFS(equity_bonds!$F$2:$F$6414,equity_bonds!$H$2:$H$6414,"="&amp;data!$B3660,equity_bonds!$J$2:$J$6414,"="&amp;data!$G3660)</f>
        <v>0</v>
      </c>
      <c r="U3660" s="16"/>
    </row>
    <row r="3661" spans="1:21" x14ac:dyDescent="0.25">
      <c r="A3661">
        <v>2982</v>
      </c>
      <c r="B3661">
        <v>2010</v>
      </c>
      <c r="C3661">
        <v>21</v>
      </c>
      <c r="D3661" t="s">
        <v>77</v>
      </c>
      <c r="E3661" t="s">
        <v>35</v>
      </c>
      <c r="F3661" t="s">
        <v>2598</v>
      </c>
      <c r="G3661" t="str">
        <f t="shared" si="57"/>
        <v>Morrison Foerster</v>
      </c>
      <c r="I3661" s="13">
        <f>COUNTIFS(IPO!$J$2:$J$5250,"="&amp;data!$G3661,IPO!$H$2:$H$5250,"="&amp;data!$B3661)</f>
        <v>0</v>
      </c>
      <c r="J3661" s="13">
        <f>SUMIFS(IPO!$B$2:$B$5250,IPO!$H$2:$H$5250,"="&amp;data!$B3661,IPO!$J$2:$J$5250,"="&amp;data!$G3661)</f>
        <v>0</v>
      </c>
      <c r="K3661" s="13" t="str">
        <f>IF(I3661=1,SUMIFS(IPO!$C$2:$C$5250,IPO!$H$2:$H$5250,"="&amp;data!$B3661,IPO!$J$2:$J$5250,"="&amp;data!$G3661),"")</f>
        <v/>
      </c>
      <c r="L3661" s="13">
        <f>SUMIFS(IPO!$E$2:$E$5250,IPO!$H$2:$H$5250,"="&amp;data!$B3661,IPO!$J$2:$J$5250,"="&amp;data!$G3661)</f>
        <v>0</v>
      </c>
      <c r="M3661" s="13">
        <f>SUMIFS(IPO!$F$2:$F$5250,IPO!$H$2:$H$5250,"="&amp;data!$B3661,IPO!$J$2:$J$5250,"="&amp;data!$G3661)</f>
        <v>0</v>
      </c>
      <c r="N3661" s="13"/>
      <c r="P3661" s="16">
        <f>COUNTIFS(equity_bonds!$H$2:$H$6414,"="&amp;data!$B3661,equity_bonds!$J$2:$J$6414,"="&amp;data!$G3661)</f>
        <v>1</v>
      </c>
      <c r="Q3661" s="16">
        <f>SUMIFS(equity_bonds!$B$2:$B$6414,equity_bonds!$H$2:$H$6414,"="&amp;data!$B3661,equity_bonds!$J$2:$J$6414,"="&amp;data!$G3661)</f>
        <v>2535.3000000000002</v>
      </c>
      <c r="R3661" s="16">
        <f>IF(P3661=1,SUMIFS(equity_bonds!$C$2:$C$6414,equity_bonds!$H$2:$H$6414,"="&amp;data!$B3661,equity_bonds!$J$2:$J$6414,"="&amp;data!$G3661),"")</f>
        <v>103</v>
      </c>
      <c r="S3661" s="16">
        <f>SUMIFS(equity_bonds!$E$2:$E$6414,equity_bonds!$H$2:$H$6414,"="&amp;data!$B3661,equity_bonds!$J$2:$J$6414,"="&amp;data!$G3661)</f>
        <v>0.1</v>
      </c>
      <c r="T3661" s="16">
        <f>SUMIFS(equity_bonds!$F$2:$F$6414,equity_bonds!$H$2:$H$6414,"="&amp;data!$B3661,equity_bonds!$J$2:$J$6414,"="&amp;data!$G3661)</f>
        <v>22</v>
      </c>
      <c r="U3661" s="16"/>
    </row>
    <row r="3662" spans="1:21" x14ac:dyDescent="0.25">
      <c r="A3662">
        <v>2999</v>
      </c>
      <c r="B3662">
        <v>2010</v>
      </c>
      <c r="C3662">
        <v>132</v>
      </c>
      <c r="D3662" t="s">
        <v>415</v>
      </c>
      <c r="E3662" t="s">
        <v>618</v>
      </c>
      <c r="F3662" t="s">
        <v>2557</v>
      </c>
      <c r="G3662" t="str">
        <f t="shared" si="57"/>
        <v>Munger Tolles</v>
      </c>
      <c r="I3662" s="13">
        <f>COUNTIFS(IPO!$J$2:$J$5250,"="&amp;data!$G3662,IPO!$H$2:$H$5250,"="&amp;data!$B3662)</f>
        <v>1</v>
      </c>
      <c r="J3662" s="13">
        <f>SUMIFS(IPO!$B$2:$B$5250,IPO!$H$2:$H$5250,"="&amp;data!$B3662,IPO!$J$2:$J$5250,"="&amp;data!$G3662)</f>
        <v>600</v>
      </c>
      <c r="K3662" s="13">
        <f>IF(I3662=1,SUMIFS(IPO!$C$2:$C$5250,IPO!$H$2:$H$5250,"="&amp;data!$B3662,IPO!$J$2:$J$5250,"="&amp;data!$G3662),"")</f>
        <v>25</v>
      </c>
      <c r="L3662" s="13">
        <f>SUMIFS(IPO!$E$2:$E$5250,IPO!$H$2:$H$5250,"="&amp;data!$B3662,IPO!$J$2:$J$5250,"="&amp;data!$G3662)</f>
        <v>1.1000000000000001</v>
      </c>
      <c r="M3662" s="13">
        <f>SUMIFS(IPO!$F$2:$F$5250,IPO!$H$2:$H$5250,"="&amp;data!$B3662,IPO!$J$2:$J$5250,"="&amp;data!$G3662)</f>
        <v>1</v>
      </c>
      <c r="N3662" s="13"/>
      <c r="P3662" s="16">
        <f>COUNTIFS(equity_bonds!$H$2:$H$6414,"="&amp;data!$B3662,equity_bonds!$J$2:$J$6414,"="&amp;data!$G3662)</f>
        <v>1</v>
      </c>
      <c r="Q3662" s="16">
        <f>SUMIFS(equity_bonds!$B$2:$B$6414,equity_bonds!$H$2:$H$6414,"="&amp;data!$B3662,equity_bonds!$J$2:$J$6414,"="&amp;data!$G3662)</f>
        <v>859.7</v>
      </c>
      <c r="R3662" s="16">
        <f>IF(P3662=1,SUMIFS(equity_bonds!$C$2:$C$6414,equity_bonds!$H$2:$H$6414,"="&amp;data!$B3662,equity_bonds!$J$2:$J$6414,"="&amp;data!$G3662),"")</f>
        <v>152</v>
      </c>
      <c r="S3662" s="16">
        <f>SUMIFS(equity_bonds!$E$2:$E$6414,equity_bonds!$H$2:$H$6414,"="&amp;data!$B3662,equity_bonds!$J$2:$J$6414,"="&amp;data!$G3662)</f>
        <v>0</v>
      </c>
      <c r="T3662" s="16">
        <f>SUMIFS(equity_bonds!$F$2:$F$6414,equity_bonds!$H$2:$H$6414,"="&amp;data!$B3662,equity_bonds!$J$2:$J$6414,"="&amp;data!$G3662)</f>
        <v>2</v>
      </c>
      <c r="U3662" s="16"/>
    </row>
    <row r="3663" spans="1:21" x14ac:dyDescent="0.25">
      <c r="A3663">
        <v>3016</v>
      </c>
      <c r="B3663">
        <v>2010</v>
      </c>
      <c r="C3663">
        <v>135</v>
      </c>
      <c r="D3663" t="s">
        <v>432</v>
      </c>
      <c r="E3663" t="s">
        <v>619</v>
      </c>
      <c r="F3663" t="s">
        <v>619</v>
      </c>
      <c r="G3663" t="str">
        <f t="shared" si="57"/>
        <v>Nelson Mullins</v>
      </c>
      <c r="I3663" s="13">
        <f>COUNTIFS(IPO!$J$2:$J$5250,"="&amp;data!$G3663,IPO!$H$2:$H$5250,"="&amp;data!$B3663)</f>
        <v>0</v>
      </c>
      <c r="J3663" s="13">
        <f>SUMIFS(IPO!$B$2:$B$5250,IPO!$H$2:$H$5250,"="&amp;data!$B3663,IPO!$J$2:$J$5250,"="&amp;data!$G3663)</f>
        <v>0</v>
      </c>
      <c r="K3663" s="13" t="str">
        <f>IF(I3663=1,SUMIFS(IPO!$C$2:$C$5250,IPO!$H$2:$H$5250,"="&amp;data!$B3663,IPO!$J$2:$J$5250,"="&amp;data!$G3663),"")</f>
        <v/>
      </c>
      <c r="L3663" s="13">
        <f>SUMIFS(IPO!$E$2:$E$5250,IPO!$H$2:$H$5250,"="&amp;data!$B3663,IPO!$J$2:$J$5250,"="&amp;data!$G3663)</f>
        <v>0</v>
      </c>
      <c r="M3663" s="13">
        <f>SUMIFS(IPO!$F$2:$F$5250,IPO!$H$2:$H$5250,"="&amp;data!$B3663,IPO!$J$2:$J$5250,"="&amp;data!$G3663)</f>
        <v>0</v>
      </c>
      <c r="N3663" s="13"/>
      <c r="P3663" s="16">
        <f>COUNTIFS(equity_bonds!$H$2:$H$6414,"="&amp;data!$B3663,equity_bonds!$J$2:$J$6414,"="&amp;data!$G3663)</f>
        <v>1</v>
      </c>
      <c r="Q3663" s="16">
        <f>SUMIFS(equity_bonds!$B$2:$B$6414,equity_bonds!$H$2:$H$6414,"="&amp;data!$B3663,equity_bonds!$J$2:$J$6414,"="&amp;data!$G3663)</f>
        <v>599.5</v>
      </c>
      <c r="R3663" s="16">
        <f>IF(P3663=1,SUMIFS(equity_bonds!$C$2:$C$6414,equity_bonds!$H$2:$H$6414,"="&amp;data!$B3663,equity_bonds!$J$2:$J$6414,"="&amp;data!$G3663),"")</f>
        <v>186</v>
      </c>
      <c r="S3663" s="16">
        <f>SUMIFS(equity_bonds!$E$2:$E$6414,equity_bonds!$H$2:$H$6414,"="&amp;data!$B3663,equity_bonds!$J$2:$J$6414,"="&amp;data!$G3663)</f>
        <v>0</v>
      </c>
      <c r="T3663" s="16">
        <f>SUMIFS(equity_bonds!$F$2:$F$6414,equity_bonds!$H$2:$H$6414,"="&amp;data!$B3663,equity_bonds!$J$2:$J$6414,"="&amp;data!$G3663)</f>
        <v>1</v>
      </c>
      <c r="U3663" s="16"/>
    </row>
    <row r="3664" spans="1:21" x14ac:dyDescent="0.25">
      <c r="A3664">
        <v>3043</v>
      </c>
      <c r="B3664">
        <v>2010</v>
      </c>
      <c r="C3664">
        <v>60</v>
      </c>
      <c r="D3664" t="s">
        <v>142</v>
      </c>
      <c r="E3664" t="s">
        <v>383</v>
      </c>
      <c r="F3664" t="s">
        <v>383</v>
      </c>
      <c r="G3664" t="str">
        <f t="shared" si="57"/>
        <v>Nixon Peabody</v>
      </c>
      <c r="I3664" s="13">
        <f>COUNTIFS(IPO!$J$2:$J$5250,"="&amp;data!$G3664,IPO!$H$2:$H$5250,"="&amp;data!$B3664)</f>
        <v>1</v>
      </c>
      <c r="J3664" s="13">
        <f>SUMIFS(IPO!$B$2:$B$5250,IPO!$H$2:$H$5250,"="&amp;data!$B3664,IPO!$J$2:$J$5250,"="&amp;data!$G3664)</f>
        <v>81.599999999999994</v>
      </c>
      <c r="K3664" s="13">
        <f>IF(I3664=1,SUMIFS(IPO!$C$2:$C$5250,IPO!$H$2:$H$5250,"="&amp;data!$B3664,IPO!$J$2:$J$5250,"="&amp;data!$G3664),"")</f>
        <v>62</v>
      </c>
      <c r="L3664" s="13">
        <f>SUMIFS(IPO!$E$2:$E$5250,IPO!$H$2:$H$5250,"="&amp;data!$B3664,IPO!$J$2:$J$5250,"="&amp;data!$G3664)</f>
        <v>0.2</v>
      </c>
      <c r="M3664" s="13">
        <f>SUMIFS(IPO!$F$2:$F$5250,IPO!$H$2:$H$5250,"="&amp;data!$B3664,IPO!$J$2:$J$5250,"="&amp;data!$G3664)</f>
        <v>2</v>
      </c>
      <c r="N3664" s="13"/>
      <c r="P3664" s="16">
        <f>COUNTIFS(equity_bonds!$H$2:$H$6414,"="&amp;data!$B3664,equity_bonds!$J$2:$J$6414,"="&amp;data!$G3664)</f>
        <v>1</v>
      </c>
      <c r="Q3664" s="16">
        <f>SUMIFS(equity_bonds!$B$2:$B$6414,equity_bonds!$H$2:$H$6414,"="&amp;data!$B3664,equity_bonds!$J$2:$J$6414,"="&amp;data!$G3664)</f>
        <v>1123.9000000000001</v>
      </c>
      <c r="R3664" s="16">
        <f>IF(P3664=1,SUMIFS(equity_bonds!$C$2:$C$6414,equity_bonds!$H$2:$H$6414,"="&amp;data!$B3664,equity_bonds!$J$2:$J$6414,"="&amp;data!$G3664),"")</f>
        <v>140</v>
      </c>
      <c r="S3664" s="16">
        <f>SUMIFS(equity_bonds!$E$2:$E$6414,equity_bonds!$H$2:$H$6414,"="&amp;data!$B3664,equity_bonds!$J$2:$J$6414,"="&amp;data!$G3664)</f>
        <v>0</v>
      </c>
      <c r="T3664" s="16">
        <f>SUMIFS(equity_bonds!$F$2:$F$6414,equity_bonds!$H$2:$H$6414,"="&amp;data!$B3664,equity_bonds!$J$2:$J$6414,"="&amp;data!$G3664)</f>
        <v>10</v>
      </c>
      <c r="U3664" s="16"/>
    </row>
    <row r="3665" spans="1:21" x14ac:dyDescent="0.25">
      <c r="A3665">
        <v>3084</v>
      </c>
      <c r="B3665">
        <v>2010</v>
      </c>
      <c r="C3665">
        <v>130</v>
      </c>
      <c r="D3665" t="s">
        <v>400</v>
      </c>
      <c r="E3665" t="s">
        <v>620</v>
      </c>
      <c r="F3665" t="s">
        <v>2558</v>
      </c>
      <c r="G3665" t="str">
        <f t="shared" si="57"/>
        <v>Ogletree Deakins</v>
      </c>
      <c r="I3665" s="13">
        <f>COUNTIFS(IPO!$J$2:$J$5250,"="&amp;data!$G3665,IPO!$H$2:$H$5250,"="&amp;data!$B3665)</f>
        <v>0</v>
      </c>
      <c r="J3665" s="13">
        <f>SUMIFS(IPO!$B$2:$B$5250,IPO!$H$2:$H$5250,"="&amp;data!$B3665,IPO!$J$2:$J$5250,"="&amp;data!$G3665)</f>
        <v>0</v>
      </c>
      <c r="K3665" s="13" t="str">
        <f>IF(I3665=1,SUMIFS(IPO!$C$2:$C$5250,IPO!$H$2:$H$5250,"="&amp;data!$B3665,IPO!$J$2:$J$5250,"="&amp;data!$G3665),"")</f>
        <v/>
      </c>
      <c r="L3665" s="13">
        <f>SUMIFS(IPO!$E$2:$E$5250,IPO!$H$2:$H$5250,"="&amp;data!$B3665,IPO!$J$2:$J$5250,"="&amp;data!$G3665)</f>
        <v>0</v>
      </c>
      <c r="M3665" s="13">
        <f>SUMIFS(IPO!$F$2:$F$5250,IPO!$H$2:$H$5250,"="&amp;data!$B3665,IPO!$J$2:$J$5250,"="&amp;data!$G3665)</f>
        <v>0</v>
      </c>
      <c r="N3665" s="13"/>
      <c r="P3665" s="16">
        <f>COUNTIFS(equity_bonds!$H$2:$H$6414,"="&amp;data!$B3665,equity_bonds!$J$2:$J$6414,"="&amp;data!$G3665)</f>
        <v>0</v>
      </c>
      <c r="Q3665" s="16">
        <f>SUMIFS(equity_bonds!$B$2:$B$6414,equity_bonds!$H$2:$H$6414,"="&amp;data!$B3665,equity_bonds!$J$2:$J$6414,"="&amp;data!$G3665)</f>
        <v>0</v>
      </c>
      <c r="R3665" s="16" t="str">
        <f>IF(P3665=1,SUMIFS(equity_bonds!$C$2:$C$6414,equity_bonds!$H$2:$H$6414,"="&amp;data!$B3665,equity_bonds!$J$2:$J$6414,"="&amp;data!$G3665),"")</f>
        <v/>
      </c>
      <c r="S3665" s="16">
        <f>SUMIFS(equity_bonds!$E$2:$E$6414,equity_bonds!$H$2:$H$6414,"="&amp;data!$B3665,equity_bonds!$J$2:$J$6414,"="&amp;data!$G3665)</f>
        <v>0</v>
      </c>
      <c r="T3665" s="16">
        <f>SUMIFS(equity_bonds!$F$2:$F$6414,equity_bonds!$H$2:$H$6414,"="&amp;data!$B3665,equity_bonds!$J$2:$J$6414,"="&amp;data!$G3665)</f>
        <v>0</v>
      </c>
      <c r="U3665" s="16"/>
    </row>
    <row r="3666" spans="1:21" x14ac:dyDescent="0.25">
      <c r="A3666">
        <v>3078</v>
      </c>
      <c r="B3666">
        <v>2010</v>
      </c>
      <c r="C3666">
        <v>28</v>
      </c>
      <c r="D3666" t="s">
        <v>89</v>
      </c>
      <c r="E3666" t="s">
        <v>37</v>
      </c>
      <c r="F3666" t="s">
        <v>2600</v>
      </c>
      <c r="G3666" t="str">
        <f t="shared" si="57"/>
        <v>O'Melveny Myers</v>
      </c>
      <c r="I3666" s="13">
        <f>COUNTIFS(IPO!$J$2:$J$5250,"="&amp;data!$G3666,IPO!$H$2:$H$5250,"="&amp;data!$B3666)</f>
        <v>1</v>
      </c>
      <c r="J3666" s="13">
        <f>SUMIFS(IPO!$B$2:$B$5250,IPO!$H$2:$H$5250,"="&amp;data!$B3666,IPO!$J$2:$J$5250,"="&amp;data!$G3666)</f>
        <v>252.8</v>
      </c>
      <c r="K3666" s="13">
        <f>IF(I3666=1,SUMIFS(IPO!$C$2:$C$5250,IPO!$H$2:$H$5250,"="&amp;data!$B3666,IPO!$J$2:$J$5250,"="&amp;data!$G3666),"")</f>
        <v>43</v>
      </c>
      <c r="L3666" s="13">
        <f>SUMIFS(IPO!$E$2:$E$5250,IPO!$H$2:$H$5250,"="&amp;data!$B3666,IPO!$J$2:$J$5250,"="&amp;data!$G3666)</f>
        <v>0.5</v>
      </c>
      <c r="M3666" s="13">
        <f>SUMIFS(IPO!$F$2:$F$5250,IPO!$H$2:$H$5250,"="&amp;data!$B3666,IPO!$J$2:$J$5250,"="&amp;data!$G3666)</f>
        <v>2</v>
      </c>
      <c r="N3666" s="13"/>
      <c r="P3666" s="16">
        <f>COUNTIFS(equity_bonds!$H$2:$H$6414,"="&amp;data!$B3666,equity_bonds!$J$2:$J$6414,"="&amp;data!$G3666)</f>
        <v>1</v>
      </c>
      <c r="Q3666" s="16">
        <f>SUMIFS(equity_bonds!$B$2:$B$6414,equity_bonds!$H$2:$H$6414,"="&amp;data!$B3666,equity_bonds!$J$2:$J$6414,"="&amp;data!$G3666)</f>
        <v>5782.6</v>
      </c>
      <c r="R3666" s="16">
        <f>IF(P3666=1,SUMIFS(equity_bonds!$C$2:$C$6414,equity_bonds!$H$2:$H$6414,"="&amp;data!$B3666,equity_bonds!$J$2:$J$6414,"="&amp;data!$G3666),"")</f>
        <v>64</v>
      </c>
      <c r="S3666" s="16">
        <f>SUMIFS(equity_bonds!$E$2:$E$6414,equity_bonds!$H$2:$H$6414,"="&amp;data!$B3666,equity_bonds!$J$2:$J$6414,"="&amp;data!$G3666)</f>
        <v>0.2</v>
      </c>
      <c r="T3666" s="16">
        <f>SUMIFS(equity_bonds!$F$2:$F$6414,equity_bonds!$H$2:$H$6414,"="&amp;data!$B3666,equity_bonds!$J$2:$J$6414,"="&amp;data!$G3666)</f>
        <v>27</v>
      </c>
      <c r="U3666" s="16"/>
    </row>
    <row r="3667" spans="1:21" x14ac:dyDescent="0.25">
      <c r="A3667">
        <v>3101</v>
      </c>
      <c r="B3667">
        <v>2010</v>
      </c>
      <c r="C3667">
        <v>25</v>
      </c>
      <c r="D3667" t="s">
        <v>118</v>
      </c>
      <c r="E3667" t="s">
        <v>548</v>
      </c>
      <c r="F3667" t="s">
        <v>548</v>
      </c>
      <c r="G3667" t="str">
        <f t="shared" si="57"/>
        <v>Orrick</v>
      </c>
      <c r="I3667" s="13">
        <f>COUNTIFS(IPO!$J$2:$J$5250,"="&amp;data!$G3667,IPO!$H$2:$H$5250,"="&amp;data!$B3667)</f>
        <v>0</v>
      </c>
      <c r="J3667" s="13">
        <f>SUMIFS(IPO!$B$2:$B$5250,IPO!$H$2:$H$5250,"="&amp;data!$B3667,IPO!$J$2:$J$5250,"="&amp;data!$G3667)</f>
        <v>0</v>
      </c>
      <c r="K3667" s="13" t="str">
        <f>IF(I3667=1,SUMIFS(IPO!$C$2:$C$5250,IPO!$H$2:$H$5250,"="&amp;data!$B3667,IPO!$J$2:$J$5250,"="&amp;data!$G3667),"")</f>
        <v/>
      </c>
      <c r="L3667" s="13">
        <f>SUMIFS(IPO!$E$2:$E$5250,IPO!$H$2:$H$5250,"="&amp;data!$B3667,IPO!$J$2:$J$5250,"="&amp;data!$G3667)</f>
        <v>0</v>
      </c>
      <c r="M3667" s="13">
        <f>SUMIFS(IPO!$F$2:$F$5250,IPO!$H$2:$H$5250,"="&amp;data!$B3667,IPO!$J$2:$J$5250,"="&amp;data!$G3667)</f>
        <v>0</v>
      </c>
      <c r="N3667" s="13"/>
      <c r="P3667" s="16">
        <f>COUNTIFS(equity_bonds!$H$2:$H$6414,"="&amp;data!$B3667,equity_bonds!$J$2:$J$6414,"="&amp;data!$G3667)</f>
        <v>0</v>
      </c>
      <c r="Q3667" s="16">
        <v>14060.4</v>
      </c>
      <c r="R3667" s="16">
        <v>44</v>
      </c>
      <c r="S3667" s="16">
        <v>0.4</v>
      </c>
      <c r="T3667" s="16">
        <v>15</v>
      </c>
      <c r="U3667" s="16"/>
    </row>
    <row r="3668" spans="1:21" x14ac:dyDescent="0.25">
      <c r="A3668">
        <v>3137</v>
      </c>
      <c r="B3668">
        <v>2010</v>
      </c>
      <c r="C3668">
        <v>160</v>
      </c>
      <c r="D3668" t="s">
        <v>396</v>
      </c>
      <c r="E3668" t="s">
        <v>621</v>
      </c>
      <c r="F3668" t="s">
        <v>621</v>
      </c>
      <c r="G3668" t="str">
        <f t="shared" si="57"/>
        <v>Patterson Belknap</v>
      </c>
      <c r="I3668" s="13">
        <f>COUNTIFS(IPO!$J$2:$J$5250,"="&amp;data!$G3668,IPO!$H$2:$H$5250,"="&amp;data!$B3668)</f>
        <v>0</v>
      </c>
      <c r="J3668" s="13">
        <f>SUMIFS(IPO!$B$2:$B$5250,IPO!$H$2:$H$5250,"="&amp;data!$B3668,IPO!$J$2:$J$5250,"="&amp;data!$G3668)</f>
        <v>0</v>
      </c>
      <c r="K3668" s="13" t="str">
        <f>IF(I3668=1,SUMIFS(IPO!$C$2:$C$5250,IPO!$H$2:$H$5250,"="&amp;data!$B3668,IPO!$J$2:$J$5250,"="&amp;data!$G3668),"")</f>
        <v/>
      </c>
      <c r="L3668" s="13">
        <f>SUMIFS(IPO!$E$2:$E$5250,IPO!$H$2:$H$5250,"="&amp;data!$B3668,IPO!$J$2:$J$5250,"="&amp;data!$G3668)</f>
        <v>0</v>
      </c>
      <c r="M3668" s="13">
        <f>SUMIFS(IPO!$F$2:$F$5250,IPO!$H$2:$H$5250,"="&amp;data!$B3668,IPO!$J$2:$J$5250,"="&amp;data!$G3668)</f>
        <v>0</v>
      </c>
      <c r="N3668" s="13"/>
      <c r="P3668" s="16">
        <f>COUNTIFS(equity_bonds!$H$2:$H$6414,"="&amp;data!$B3668,equity_bonds!$J$2:$J$6414,"="&amp;data!$G3668)</f>
        <v>0</v>
      </c>
      <c r="Q3668" s="16">
        <f>SUMIFS(equity_bonds!$B$2:$B$6414,equity_bonds!$H$2:$H$6414,"="&amp;data!$B3668,equity_bonds!$J$2:$J$6414,"="&amp;data!$G3668)</f>
        <v>0</v>
      </c>
      <c r="R3668" s="16" t="str">
        <f>IF(P3668=1,SUMIFS(equity_bonds!$C$2:$C$6414,equity_bonds!$H$2:$H$6414,"="&amp;data!$B3668,equity_bonds!$J$2:$J$6414,"="&amp;data!$G3668),"")</f>
        <v/>
      </c>
      <c r="S3668" s="16">
        <f>SUMIFS(equity_bonds!$E$2:$E$6414,equity_bonds!$H$2:$H$6414,"="&amp;data!$B3668,equity_bonds!$J$2:$J$6414,"="&amp;data!$G3668)</f>
        <v>0</v>
      </c>
      <c r="T3668" s="16">
        <f>SUMIFS(equity_bonds!$F$2:$F$6414,equity_bonds!$H$2:$H$6414,"="&amp;data!$B3668,equity_bonds!$J$2:$J$6414,"="&amp;data!$G3668)</f>
        <v>0</v>
      </c>
      <c r="U3668" s="16"/>
    </row>
    <row r="3669" spans="1:21" x14ac:dyDescent="0.25">
      <c r="A3669">
        <v>3165</v>
      </c>
      <c r="B3669">
        <v>2010</v>
      </c>
      <c r="C3669">
        <v>84</v>
      </c>
      <c r="D3669" t="s">
        <v>216</v>
      </c>
      <c r="E3669" t="s">
        <v>298</v>
      </c>
      <c r="F3669" t="s">
        <v>298</v>
      </c>
      <c r="G3669" t="str">
        <f t="shared" si="57"/>
        <v>Patton Boggs</v>
      </c>
      <c r="I3669" s="13">
        <f>COUNTIFS(IPO!$J$2:$J$5250,"="&amp;data!$G3669,IPO!$H$2:$H$5250,"="&amp;data!$B3669)</f>
        <v>0</v>
      </c>
      <c r="J3669" s="13">
        <f>SUMIFS(IPO!$B$2:$B$5250,IPO!$H$2:$H$5250,"="&amp;data!$B3669,IPO!$J$2:$J$5250,"="&amp;data!$G3669)</f>
        <v>0</v>
      </c>
      <c r="K3669" s="13" t="str">
        <f>IF(I3669=1,SUMIFS(IPO!$C$2:$C$5250,IPO!$H$2:$H$5250,"="&amp;data!$B3669,IPO!$J$2:$J$5250,"="&amp;data!$G3669),"")</f>
        <v/>
      </c>
      <c r="L3669" s="13">
        <f>SUMIFS(IPO!$E$2:$E$5250,IPO!$H$2:$H$5250,"="&amp;data!$B3669,IPO!$J$2:$J$5250,"="&amp;data!$G3669)</f>
        <v>0</v>
      </c>
      <c r="M3669" s="13">
        <f>SUMIFS(IPO!$F$2:$F$5250,IPO!$H$2:$H$5250,"="&amp;data!$B3669,IPO!$J$2:$J$5250,"="&amp;data!$G3669)</f>
        <v>0</v>
      </c>
      <c r="N3669" s="13"/>
      <c r="P3669" s="16">
        <f>COUNTIFS(equity_bonds!$H$2:$H$6414,"="&amp;data!$B3669,equity_bonds!$J$2:$J$6414,"="&amp;data!$G3669)</f>
        <v>1</v>
      </c>
      <c r="Q3669" s="16">
        <f>SUMIFS(equity_bonds!$B$2:$B$6414,equity_bonds!$H$2:$H$6414,"="&amp;data!$B3669,equity_bonds!$J$2:$J$6414,"="&amp;data!$G3669)</f>
        <v>791.4</v>
      </c>
      <c r="R3669" s="16">
        <f>IF(P3669=1,SUMIFS(equity_bonds!$C$2:$C$6414,equity_bonds!$H$2:$H$6414,"="&amp;data!$B3669,equity_bonds!$J$2:$J$6414,"="&amp;data!$G3669),"")</f>
        <v>158</v>
      </c>
      <c r="S3669" s="16">
        <f>SUMIFS(equity_bonds!$E$2:$E$6414,equity_bonds!$H$2:$H$6414,"="&amp;data!$B3669,equity_bonds!$J$2:$J$6414,"="&amp;data!$G3669)</f>
        <v>0</v>
      </c>
      <c r="T3669" s="16">
        <f>SUMIFS(equity_bonds!$F$2:$F$6414,equity_bonds!$H$2:$H$6414,"="&amp;data!$B3669,equity_bonds!$J$2:$J$6414,"="&amp;data!$G3669)</f>
        <v>8</v>
      </c>
      <c r="U3669" s="16"/>
    </row>
    <row r="3670" spans="1:21" x14ac:dyDescent="0.25">
      <c r="A3670">
        <v>3175</v>
      </c>
      <c r="B3670">
        <v>2010</v>
      </c>
      <c r="C3670">
        <v>20</v>
      </c>
      <c r="D3670" t="s">
        <v>112</v>
      </c>
      <c r="E3670" t="s">
        <v>549</v>
      </c>
      <c r="F3670" t="s">
        <v>647</v>
      </c>
      <c r="G3670" t="str">
        <f t="shared" si="57"/>
        <v>Paul Hastings</v>
      </c>
      <c r="I3670" s="13">
        <f>COUNTIFS(IPO!$J$2:$J$5250,"="&amp;data!$G3670,IPO!$H$2:$H$5250,"="&amp;data!$B3670)</f>
        <v>1</v>
      </c>
      <c r="J3670" s="13">
        <f>SUMIFS(IPO!$B$2:$B$5250,IPO!$H$2:$H$5250,"="&amp;data!$B3670,IPO!$J$2:$J$5250,"="&amp;data!$G3670)</f>
        <v>500</v>
      </c>
      <c r="K3670" s="13">
        <f>IF(I3670=1,SUMIFS(IPO!$C$2:$C$5250,IPO!$H$2:$H$5250,"="&amp;data!$B3670,IPO!$J$2:$J$5250,"="&amp;data!$G3670),"")</f>
        <v>30</v>
      </c>
      <c r="L3670" s="13">
        <f>SUMIFS(IPO!$E$2:$E$5250,IPO!$H$2:$H$5250,"="&amp;data!$B3670,IPO!$J$2:$J$5250,"="&amp;data!$G3670)</f>
        <v>0.9</v>
      </c>
      <c r="M3670" s="13">
        <f>SUMIFS(IPO!$F$2:$F$5250,IPO!$H$2:$H$5250,"="&amp;data!$B3670,IPO!$J$2:$J$5250,"="&amp;data!$G3670)</f>
        <v>1</v>
      </c>
      <c r="N3670" s="13"/>
      <c r="P3670" s="16">
        <f>COUNTIFS(equity_bonds!$H$2:$H$6414,"="&amp;data!$B3670,equity_bonds!$J$2:$J$6414,"="&amp;data!$G3670)</f>
        <v>1</v>
      </c>
      <c r="Q3670" s="16">
        <v>4149.8999999999996</v>
      </c>
      <c r="R3670" s="16">
        <f>IF(P3670=1,SUMIFS(equity_bonds!$C$2:$C$6414,equity_bonds!$H$2:$H$6414,"="&amp;data!$B3670,equity_bonds!$J$2:$J$6414,"="&amp;data!$G3670),"")</f>
        <v>87</v>
      </c>
      <c r="S3670" s="16">
        <v>0.1</v>
      </c>
      <c r="T3670" s="16">
        <v>16</v>
      </c>
      <c r="U3670" s="16"/>
    </row>
    <row r="3671" spans="1:21" x14ac:dyDescent="0.25">
      <c r="A3671">
        <v>3201</v>
      </c>
      <c r="B3671">
        <v>2010</v>
      </c>
      <c r="C3671">
        <v>37</v>
      </c>
      <c r="D3671" t="s">
        <v>68</v>
      </c>
      <c r="E3671" t="s">
        <v>550</v>
      </c>
      <c r="F3671" t="s">
        <v>2540</v>
      </c>
      <c r="G3671" t="str">
        <f t="shared" si="57"/>
        <v>Paul Weiss</v>
      </c>
      <c r="I3671" s="13">
        <f>COUNTIFS(IPO!$J$2:$J$5250,"="&amp;data!$G3671,IPO!$H$2:$H$5250,"="&amp;data!$B3671)</f>
        <v>1</v>
      </c>
      <c r="J3671" s="13">
        <f>SUMIFS(IPO!$B$2:$B$5250,IPO!$H$2:$H$5250,"="&amp;data!$B3671,IPO!$J$2:$J$5250,"="&amp;data!$G3671)</f>
        <v>422.5</v>
      </c>
      <c r="K3671" s="13">
        <f>IF(I3671=1,SUMIFS(IPO!$C$2:$C$5250,IPO!$H$2:$H$5250,"="&amp;data!$B3671,IPO!$J$2:$J$5250,"="&amp;data!$G3671),"")</f>
        <v>33</v>
      </c>
      <c r="L3671" s="13">
        <f>SUMIFS(IPO!$E$2:$E$5250,IPO!$H$2:$H$5250,"="&amp;data!$B3671,IPO!$J$2:$J$5250,"="&amp;data!$G3671)</f>
        <v>0.8</v>
      </c>
      <c r="M3671" s="13">
        <f>SUMIFS(IPO!$F$2:$F$5250,IPO!$H$2:$H$5250,"="&amp;data!$B3671,IPO!$J$2:$J$5250,"="&amp;data!$G3671)</f>
        <v>1</v>
      </c>
      <c r="N3671" s="13"/>
      <c r="P3671" s="16">
        <f>COUNTIFS(equity_bonds!$H$2:$H$6414,"="&amp;data!$B3671,equity_bonds!$J$2:$J$6414,"="&amp;data!$G3671)</f>
        <v>1</v>
      </c>
      <c r="Q3671" s="16">
        <f>SUMIFS(equity_bonds!$B$2:$B$6414,equity_bonds!$H$2:$H$6414,"="&amp;data!$B3671,equity_bonds!$J$2:$J$6414,"="&amp;data!$G3671)</f>
        <v>18853.400000000001</v>
      </c>
      <c r="R3671" s="16">
        <f>IF(P3671=1,SUMIFS(equity_bonds!$C$2:$C$6414,equity_bonds!$H$2:$H$6414,"="&amp;data!$B3671,equity_bonds!$J$2:$J$6414,"="&amp;data!$G3671),"")</f>
        <v>34</v>
      </c>
      <c r="S3671" s="16">
        <f>SUMIFS(equity_bonds!$E$2:$E$6414,equity_bonds!$H$2:$H$6414,"="&amp;data!$B3671,equity_bonds!$J$2:$J$6414,"="&amp;data!$G3671)</f>
        <v>0.5</v>
      </c>
      <c r="T3671" s="16">
        <f>SUMIFS(equity_bonds!$F$2:$F$6414,equity_bonds!$H$2:$H$6414,"="&amp;data!$B3671,equity_bonds!$J$2:$J$6414,"="&amp;data!$G3671)</f>
        <v>15</v>
      </c>
      <c r="U3671" s="16"/>
    </row>
    <row r="3672" spans="1:21" x14ac:dyDescent="0.25">
      <c r="A3672">
        <v>3261</v>
      </c>
      <c r="B3672">
        <v>2010</v>
      </c>
      <c r="C3672">
        <v>83</v>
      </c>
      <c r="D3672" t="s">
        <v>191</v>
      </c>
      <c r="E3672" t="s">
        <v>100</v>
      </c>
      <c r="F3672" t="s">
        <v>100</v>
      </c>
      <c r="G3672" t="str">
        <f t="shared" si="57"/>
        <v>Pepper Hamilton</v>
      </c>
      <c r="I3672" s="13">
        <f>COUNTIFS(IPO!$J$2:$J$5250,"="&amp;data!$G3672,IPO!$H$2:$H$5250,"="&amp;data!$B3672)</f>
        <v>0</v>
      </c>
      <c r="J3672" s="13">
        <f>SUMIFS(IPO!$B$2:$B$5250,IPO!$H$2:$H$5250,"="&amp;data!$B3672,IPO!$J$2:$J$5250,"="&amp;data!$G3672)</f>
        <v>0</v>
      </c>
      <c r="K3672" s="13" t="str">
        <f>IF(I3672=1,SUMIFS(IPO!$C$2:$C$5250,IPO!$H$2:$H$5250,"="&amp;data!$B3672,IPO!$J$2:$J$5250,"="&amp;data!$G3672),"")</f>
        <v/>
      </c>
      <c r="L3672" s="13">
        <f>SUMIFS(IPO!$E$2:$E$5250,IPO!$H$2:$H$5250,"="&amp;data!$B3672,IPO!$J$2:$J$5250,"="&amp;data!$G3672)</f>
        <v>0</v>
      </c>
      <c r="M3672" s="13">
        <f>SUMIFS(IPO!$F$2:$F$5250,IPO!$H$2:$H$5250,"="&amp;data!$B3672,IPO!$J$2:$J$5250,"="&amp;data!$G3672)</f>
        <v>0</v>
      </c>
      <c r="N3672" s="13"/>
      <c r="P3672" s="16">
        <f>COUNTIFS(equity_bonds!$H$2:$H$6414,"="&amp;data!$B3672,equity_bonds!$J$2:$J$6414,"="&amp;data!$G3672)</f>
        <v>1</v>
      </c>
      <c r="Q3672" s="16">
        <f>SUMIFS(equity_bonds!$B$2:$B$6414,equity_bonds!$H$2:$H$6414,"="&amp;data!$B3672,equity_bonds!$J$2:$J$6414,"="&amp;data!$G3672)</f>
        <v>2711.4</v>
      </c>
      <c r="R3672" s="16">
        <f>IF(P3672=1,SUMIFS(equity_bonds!$C$2:$C$6414,equity_bonds!$H$2:$H$6414,"="&amp;data!$B3672,equity_bonds!$J$2:$J$6414,"="&amp;data!$G3672),"")</f>
        <v>98</v>
      </c>
      <c r="S3672" s="16">
        <f>SUMIFS(equity_bonds!$E$2:$E$6414,equity_bonds!$H$2:$H$6414,"="&amp;data!$B3672,equity_bonds!$J$2:$J$6414,"="&amp;data!$G3672)</f>
        <v>0.1</v>
      </c>
      <c r="T3672" s="16">
        <f>SUMIFS(equity_bonds!$F$2:$F$6414,equity_bonds!$H$2:$H$6414,"="&amp;data!$B3672,equity_bonds!$J$2:$J$6414,"="&amp;data!$G3672)</f>
        <v>10</v>
      </c>
      <c r="U3672" s="16"/>
    </row>
    <row r="3673" spans="1:21" x14ac:dyDescent="0.25">
      <c r="A3673">
        <v>3290</v>
      </c>
      <c r="B3673">
        <v>2010</v>
      </c>
      <c r="C3673">
        <v>63</v>
      </c>
      <c r="D3673" t="s">
        <v>198</v>
      </c>
      <c r="E3673" t="s">
        <v>157</v>
      </c>
      <c r="F3673" t="s">
        <v>157</v>
      </c>
      <c r="G3673" t="str">
        <f t="shared" si="57"/>
        <v>Perkins Coie</v>
      </c>
      <c r="I3673" s="13">
        <f>COUNTIFS(IPO!$J$2:$J$5250,"="&amp;data!$G3673,IPO!$H$2:$H$5250,"="&amp;data!$B3673)</f>
        <v>0</v>
      </c>
      <c r="J3673" s="13">
        <f>SUMIFS(IPO!$B$2:$B$5250,IPO!$H$2:$H$5250,"="&amp;data!$B3673,IPO!$J$2:$J$5250,"="&amp;data!$G3673)</f>
        <v>0</v>
      </c>
      <c r="K3673" s="13" t="str">
        <f>IF(I3673=1,SUMIFS(IPO!$C$2:$C$5250,IPO!$H$2:$H$5250,"="&amp;data!$B3673,IPO!$J$2:$J$5250,"="&amp;data!$G3673),"")</f>
        <v/>
      </c>
      <c r="L3673" s="13">
        <f>SUMIFS(IPO!$E$2:$E$5250,IPO!$H$2:$H$5250,"="&amp;data!$B3673,IPO!$J$2:$J$5250,"="&amp;data!$G3673)</f>
        <v>0</v>
      </c>
      <c r="M3673" s="13">
        <f>SUMIFS(IPO!$F$2:$F$5250,IPO!$H$2:$H$5250,"="&amp;data!$B3673,IPO!$J$2:$J$5250,"="&amp;data!$G3673)</f>
        <v>0</v>
      </c>
      <c r="N3673" s="13"/>
      <c r="P3673" s="16">
        <f>COUNTIFS(equity_bonds!$H$2:$H$6414,"="&amp;data!$B3673,equity_bonds!$J$2:$J$6414,"="&amp;data!$G3673)</f>
        <v>1</v>
      </c>
      <c r="Q3673" s="16">
        <f>SUMIFS(equity_bonds!$B$2:$B$6414,equity_bonds!$H$2:$H$6414,"="&amp;data!$B3673,equity_bonds!$J$2:$J$6414,"="&amp;data!$G3673)</f>
        <v>3784.8</v>
      </c>
      <c r="R3673" s="16">
        <f>IF(P3673=1,SUMIFS(equity_bonds!$C$2:$C$6414,equity_bonds!$H$2:$H$6414,"="&amp;data!$B3673,equity_bonds!$J$2:$J$6414,"="&amp;data!$G3673),"")</f>
        <v>81</v>
      </c>
      <c r="S3673" s="16">
        <f>SUMIFS(equity_bonds!$E$2:$E$6414,equity_bonds!$H$2:$H$6414,"="&amp;data!$B3673,equity_bonds!$J$2:$J$6414,"="&amp;data!$G3673)</f>
        <v>0.1</v>
      </c>
      <c r="T3673" s="16">
        <f>SUMIFS(equity_bonds!$F$2:$F$6414,equity_bonds!$H$2:$H$6414,"="&amp;data!$B3673,equity_bonds!$J$2:$J$6414,"="&amp;data!$G3673)</f>
        <v>19</v>
      </c>
      <c r="U3673" s="16"/>
    </row>
    <row r="3674" spans="1:21" x14ac:dyDescent="0.25">
      <c r="A3674">
        <v>3326</v>
      </c>
      <c r="B3674">
        <v>2010</v>
      </c>
      <c r="C3674">
        <v>53</v>
      </c>
      <c r="D3674" t="s">
        <v>74</v>
      </c>
      <c r="E3674" t="s">
        <v>440</v>
      </c>
      <c r="F3674" t="s">
        <v>440</v>
      </c>
      <c r="G3674" t="str">
        <f t="shared" si="57"/>
        <v>Pillsbury Winthrop</v>
      </c>
      <c r="I3674" s="13">
        <f>COUNTIFS(IPO!$J$2:$J$5250,"="&amp;data!$G3674,IPO!$H$2:$H$5250,"="&amp;data!$B3674)</f>
        <v>1</v>
      </c>
      <c r="J3674" s="13">
        <f>SUMIFS(IPO!$B$2:$B$5250,IPO!$H$2:$H$5250,"="&amp;data!$B3674,IPO!$J$2:$J$5250,"="&amp;data!$G3674)</f>
        <v>59.8</v>
      </c>
      <c r="K3674" s="13">
        <f>IF(I3674=1,SUMIFS(IPO!$C$2:$C$5250,IPO!$H$2:$H$5250,"="&amp;data!$B3674,IPO!$J$2:$J$5250,"="&amp;data!$G3674),"")</f>
        <v>67</v>
      </c>
      <c r="L3674" s="13">
        <f>SUMIFS(IPO!$E$2:$E$5250,IPO!$H$2:$H$5250,"="&amp;data!$B3674,IPO!$J$2:$J$5250,"="&amp;data!$G3674)</f>
        <v>0.1</v>
      </c>
      <c r="M3674" s="13">
        <f>SUMIFS(IPO!$F$2:$F$5250,IPO!$H$2:$H$5250,"="&amp;data!$B3674,IPO!$J$2:$J$5250,"="&amp;data!$G3674)</f>
        <v>1</v>
      </c>
      <c r="N3674" s="13"/>
      <c r="P3674" s="16">
        <f>COUNTIFS(equity_bonds!$H$2:$H$6414,"="&amp;data!$B3674,equity_bonds!$J$2:$J$6414,"="&amp;data!$G3674)</f>
        <v>2</v>
      </c>
      <c r="Q3674" s="16">
        <f>SUMIFS(equity_bonds!$B$2:$B$6414,equity_bonds!$H$2:$H$6414,"="&amp;data!$B3674,equity_bonds!$J$2:$J$6414,"="&amp;data!$G3674)</f>
        <v>23937.599999999999</v>
      </c>
      <c r="R3674" s="16" t="str">
        <f>IF(P3674=1,SUMIFS(equity_bonds!$C$2:$C$6414,equity_bonds!$H$2:$H$6414,"="&amp;data!$B3674,equity_bonds!$J$2:$J$6414,"="&amp;data!$G3674),"")</f>
        <v/>
      </c>
      <c r="S3674" s="16">
        <f>SUMIFS(equity_bonds!$E$2:$E$6414,equity_bonds!$H$2:$H$6414,"="&amp;data!$B3674,equity_bonds!$J$2:$J$6414,"="&amp;data!$G3674)</f>
        <v>0.60000000000000009</v>
      </c>
      <c r="T3674" s="16">
        <f>SUMIFS(equity_bonds!$F$2:$F$6414,equity_bonds!$H$2:$H$6414,"="&amp;data!$B3674,equity_bonds!$J$2:$J$6414,"="&amp;data!$G3674)</f>
        <v>27</v>
      </c>
      <c r="U3674" s="16"/>
    </row>
    <row r="3675" spans="1:21" x14ac:dyDescent="0.25">
      <c r="A3675">
        <v>3354</v>
      </c>
      <c r="B3675">
        <v>2010</v>
      </c>
      <c r="C3675">
        <v>147</v>
      </c>
      <c r="D3675" t="s">
        <v>385</v>
      </c>
      <c r="E3675" t="s">
        <v>581</v>
      </c>
      <c r="F3675" t="s">
        <v>581</v>
      </c>
      <c r="G3675" t="str">
        <f t="shared" si="57"/>
        <v>Polsinelli Shughart</v>
      </c>
      <c r="I3675" s="13">
        <f>COUNTIFS(IPO!$J$2:$J$5250,"="&amp;data!$G3675,IPO!$H$2:$H$5250,"="&amp;data!$B3675)</f>
        <v>0</v>
      </c>
      <c r="J3675" s="13">
        <f>SUMIFS(IPO!$B$2:$B$5250,IPO!$H$2:$H$5250,"="&amp;data!$B3675,IPO!$J$2:$J$5250,"="&amp;data!$G3675)</f>
        <v>0</v>
      </c>
      <c r="K3675" s="13" t="str">
        <f>IF(I3675=1,SUMIFS(IPO!$C$2:$C$5250,IPO!$H$2:$H$5250,"="&amp;data!$B3675,IPO!$J$2:$J$5250,"="&amp;data!$G3675),"")</f>
        <v/>
      </c>
      <c r="L3675" s="13">
        <f>SUMIFS(IPO!$E$2:$E$5250,IPO!$H$2:$H$5250,"="&amp;data!$B3675,IPO!$J$2:$J$5250,"="&amp;data!$G3675)</f>
        <v>0</v>
      </c>
      <c r="M3675" s="13">
        <f>SUMIFS(IPO!$F$2:$F$5250,IPO!$H$2:$H$5250,"="&amp;data!$B3675,IPO!$J$2:$J$5250,"="&amp;data!$G3675)</f>
        <v>0</v>
      </c>
      <c r="N3675" s="13"/>
      <c r="P3675" s="16">
        <f>COUNTIFS(equity_bonds!$H$2:$H$6414,"="&amp;data!$B3675,equity_bonds!$J$2:$J$6414,"="&amp;data!$G3675)</f>
        <v>0</v>
      </c>
      <c r="Q3675" s="16">
        <f>SUMIFS(equity_bonds!$B$2:$B$6414,equity_bonds!$H$2:$H$6414,"="&amp;data!$B3675,equity_bonds!$J$2:$J$6414,"="&amp;data!$G3675)</f>
        <v>0</v>
      </c>
      <c r="R3675" s="16" t="str">
        <f>IF(P3675=1,SUMIFS(equity_bonds!$C$2:$C$6414,equity_bonds!$H$2:$H$6414,"="&amp;data!$B3675,equity_bonds!$J$2:$J$6414,"="&amp;data!$G3675),"")</f>
        <v/>
      </c>
      <c r="S3675" s="16">
        <f>SUMIFS(equity_bonds!$E$2:$E$6414,equity_bonds!$H$2:$H$6414,"="&amp;data!$B3675,equity_bonds!$J$2:$J$6414,"="&amp;data!$G3675)</f>
        <v>0</v>
      </c>
      <c r="T3675" s="16">
        <f>SUMIFS(equity_bonds!$F$2:$F$6414,equity_bonds!$H$2:$H$6414,"="&amp;data!$B3675,equity_bonds!$J$2:$J$6414,"="&amp;data!$G3675)</f>
        <v>0</v>
      </c>
      <c r="U3675" s="16"/>
    </row>
    <row r="3676" spans="1:21" x14ac:dyDescent="0.25">
      <c r="A3676">
        <v>3358</v>
      </c>
      <c r="B3676">
        <v>2010</v>
      </c>
      <c r="C3676">
        <v>175</v>
      </c>
      <c r="D3676" t="s">
        <v>376</v>
      </c>
      <c r="E3676" t="s">
        <v>622</v>
      </c>
      <c r="F3676" t="s">
        <v>622</v>
      </c>
      <c r="G3676" t="str">
        <f t="shared" si="57"/>
        <v>Porter Wright</v>
      </c>
      <c r="I3676" s="13">
        <f>COUNTIFS(IPO!$J$2:$J$5250,"="&amp;data!$G3676,IPO!$H$2:$H$5250,"="&amp;data!$B3676)</f>
        <v>0</v>
      </c>
      <c r="J3676" s="13">
        <f>SUMIFS(IPO!$B$2:$B$5250,IPO!$H$2:$H$5250,"="&amp;data!$B3676,IPO!$J$2:$J$5250,"="&amp;data!$G3676)</f>
        <v>0</v>
      </c>
      <c r="K3676" s="13" t="str">
        <f>IF(I3676=1,SUMIFS(IPO!$C$2:$C$5250,IPO!$H$2:$H$5250,"="&amp;data!$B3676,IPO!$J$2:$J$5250,"="&amp;data!$G3676),"")</f>
        <v/>
      </c>
      <c r="L3676" s="13">
        <f>SUMIFS(IPO!$E$2:$E$5250,IPO!$H$2:$H$5250,"="&amp;data!$B3676,IPO!$J$2:$J$5250,"="&amp;data!$G3676)</f>
        <v>0</v>
      </c>
      <c r="M3676" s="13">
        <f>SUMIFS(IPO!$F$2:$F$5250,IPO!$H$2:$H$5250,"="&amp;data!$B3676,IPO!$J$2:$J$5250,"="&amp;data!$G3676)</f>
        <v>0</v>
      </c>
      <c r="N3676" s="13"/>
      <c r="P3676" s="16">
        <f>COUNTIFS(equity_bonds!$H$2:$H$6414,"="&amp;data!$B3676,equity_bonds!$J$2:$J$6414,"="&amp;data!$G3676)</f>
        <v>0</v>
      </c>
      <c r="Q3676" s="16">
        <f>SUMIFS(equity_bonds!$B$2:$B$6414,equity_bonds!$H$2:$H$6414,"="&amp;data!$B3676,equity_bonds!$J$2:$J$6414,"="&amp;data!$G3676)</f>
        <v>0</v>
      </c>
      <c r="R3676" s="16" t="str">
        <f>IF(P3676=1,SUMIFS(equity_bonds!$C$2:$C$6414,equity_bonds!$H$2:$H$6414,"="&amp;data!$B3676,equity_bonds!$J$2:$J$6414,"="&amp;data!$G3676),"")</f>
        <v/>
      </c>
      <c r="S3676" s="16">
        <f>SUMIFS(equity_bonds!$E$2:$E$6414,equity_bonds!$H$2:$H$6414,"="&amp;data!$B3676,equity_bonds!$J$2:$J$6414,"="&amp;data!$G3676)</f>
        <v>0</v>
      </c>
      <c r="T3676" s="16">
        <f>SUMIFS(equity_bonds!$F$2:$F$6414,equity_bonds!$H$2:$H$6414,"="&amp;data!$B3676,equity_bonds!$J$2:$J$6414,"="&amp;data!$G3676)</f>
        <v>0</v>
      </c>
      <c r="U3676" s="16"/>
    </row>
    <row r="3677" spans="1:21" x14ac:dyDescent="0.25">
      <c r="A3677">
        <v>3420</v>
      </c>
      <c r="B3677">
        <v>2010</v>
      </c>
      <c r="C3677">
        <v>39</v>
      </c>
      <c r="D3677" t="s">
        <v>115</v>
      </c>
      <c r="E3677" t="s">
        <v>40</v>
      </c>
      <c r="F3677" t="s">
        <v>40</v>
      </c>
      <c r="G3677" t="str">
        <f t="shared" si="57"/>
        <v>Proskauer Rose</v>
      </c>
      <c r="I3677" s="13">
        <f>COUNTIFS(IPO!$J$2:$J$5250,"="&amp;data!$G3677,IPO!$H$2:$H$5250,"="&amp;data!$B3677)</f>
        <v>1</v>
      </c>
      <c r="J3677" s="13">
        <f>SUMIFS(IPO!$B$2:$B$5250,IPO!$H$2:$H$5250,"="&amp;data!$B3677,IPO!$J$2:$J$5250,"="&amp;data!$G3677)</f>
        <v>718.8</v>
      </c>
      <c r="K3677" s="13">
        <f>IF(I3677=1,SUMIFS(IPO!$C$2:$C$5250,IPO!$H$2:$H$5250,"="&amp;data!$B3677,IPO!$J$2:$J$5250,"="&amp;data!$G3677),"")</f>
        <v>23</v>
      </c>
      <c r="L3677" s="13">
        <f>SUMIFS(IPO!$E$2:$E$5250,IPO!$H$2:$H$5250,"="&amp;data!$B3677,IPO!$J$2:$J$5250,"="&amp;data!$G3677)</f>
        <v>1.3</v>
      </c>
      <c r="M3677" s="13">
        <f>SUMIFS(IPO!$F$2:$F$5250,IPO!$H$2:$H$5250,"="&amp;data!$B3677,IPO!$J$2:$J$5250,"="&amp;data!$G3677)</f>
        <v>1</v>
      </c>
      <c r="N3677" s="13"/>
      <c r="P3677" s="16">
        <f>COUNTIFS(equity_bonds!$H$2:$H$6414,"="&amp;data!$B3677,equity_bonds!$J$2:$J$6414,"="&amp;data!$G3677)</f>
        <v>1</v>
      </c>
      <c r="Q3677" s="16">
        <f>SUMIFS(equity_bonds!$B$2:$B$6414,equity_bonds!$H$2:$H$6414,"="&amp;data!$B3677,equity_bonds!$J$2:$J$6414,"="&amp;data!$G3677)</f>
        <v>2862.5</v>
      </c>
      <c r="R3677" s="16">
        <f>IF(P3677=1,SUMIFS(equity_bonds!$C$2:$C$6414,equity_bonds!$H$2:$H$6414,"="&amp;data!$B3677,equity_bonds!$J$2:$J$6414,"="&amp;data!$G3677),"")</f>
        <v>95</v>
      </c>
      <c r="S3677" s="16">
        <f>SUMIFS(equity_bonds!$E$2:$E$6414,equity_bonds!$H$2:$H$6414,"="&amp;data!$B3677,equity_bonds!$J$2:$J$6414,"="&amp;data!$G3677)</f>
        <v>0.1</v>
      </c>
      <c r="T3677" s="16">
        <f>SUMIFS(equity_bonds!$F$2:$F$6414,equity_bonds!$H$2:$H$6414,"="&amp;data!$B3677,equity_bonds!$J$2:$J$6414,"="&amp;data!$G3677)</f>
        <v>10</v>
      </c>
      <c r="U3677" s="16"/>
    </row>
    <row r="3678" spans="1:21" x14ac:dyDescent="0.25">
      <c r="A3678">
        <v>3437</v>
      </c>
      <c r="B3678">
        <v>2010</v>
      </c>
      <c r="C3678">
        <v>126</v>
      </c>
      <c r="D3678" t="s">
        <v>328</v>
      </c>
      <c r="E3678" t="s">
        <v>303</v>
      </c>
      <c r="F3678" t="s">
        <v>2723</v>
      </c>
      <c r="G3678" t="str">
        <f t="shared" si="57"/>
        <v>Quarles Brady</v>
      </c>
      <c r="I3678" s="13">
        <f>COUNTIFS(IPO!$J$2:$J$5250,"="&amp;data!$G3678,IPO!$H$2:$H$5250,"="&amp;data!$B3678)</f>
        <v>0</v>
      </c>
      <c r="J3678" s="13">
        <f>SUMIFS(IPO!$B$2:$B$5250,IPO!$H$2:$H$5250,"="&amp;data!$B3678,IPO!$J$2:$J$5250,"="&amp;data!$G3678)</f>
        <v>0</v>
      </c>
      <c r="K3678" s="13" t="str">
        <f>IF(I3678=1,SUMIFS(IPO!$C$2:$C$5250,IPO!$H$2:$H$5250,"="&amp;data!$B3678,IPO!$J$2:$J$5250,"="&amp;data!$G3678),"")</f>
        <v/>
      </c>
      <c r="L3678" s="13">
        <f>SUMIFS(IPO!$E$2:$E$5250,IPO!$H$2:$H$5250,"="&amp;data!$B3678,IPO!$J$2:$J$5250,"="&amp;data!$G3678)</f>
        <v>0</v>
      </c>
      <c r="M3678" s="13">
        <f>SUMIFS(IPO!$F$2:$F$5250,IPO!$H$2:$H$5250,"="&amp;data!$B3678,IPO!$J$2:$J$5250,"="&amp;data!$G3678)</f>
        <v>0</v>
      </c>
      <c r="N3678" s="13"/>
      <c r="P3678" s="16">
        <f>COUNTIFS(equity_bonds!$H$2:$H$6414,"="&amp;data!$B3678,equity_bonds!$J$2:$J$6414,"="&amp;data!$G3678)</f>
        <v>0</v>
      </c>
      <c r="Q3678" s="16">
        <f>SUMIFS(equity_bonds!$B$2:$B$6414,equity_bonds!$H$2:$H$6414,"="&amp;data!$B3678,equity_bonds!$J$2:$J$6414,"="&amp;data!$G3678)</f>
        <v>0</v>
      </c>
      <c r="R3678" s="16" t="str">
        <f>IF(P3678=1,SUMIFS(equity_bonds!$C$2:$C$6414,equity_bonds!$H$2:$H$6414,"="&amp;data!$B3678,equity_bonds!$J$2:$J$6414,"="&amp;data!$G3678),"")</f>
        <v/>
      </c>
      <c r="S3678" s="16">
        <f>SUMIFS(equity_bonds!$E$2:$E$6414,equity_bonds!$H$2:$H$6414,"="&amp;data!$B3678,equity_bonds!$J$2:$J$6414,"="&amp;data!$G3678)</f>
        <v>0</v>
      </c>
      <c r="T3678" s="16">
        <f>SUMIFS(equity_bonds!$F$2:$F$6414,equity_bonds!$H$2:$H$6414,"="&amp;data!$B3678,equity_bonds!$J$2:$J$6414,"="&amp;data!$G3678)</f>
        <v>0</v>
      </c>
      <c r="U3678" s="16"/>
    </row>
    <row r="3679" spans="1:21" x14ac:dyDescent="0.25">
      <c r="A3679">
        <v>3444</v>
      </c>
      <c r="B3679">
        <v>2010</v>
      </c>
      <c r="C3679">
        <v>67</v>
      </c>
      <c r="D3679" t="s">
        <v>220</v>
      </c>
      <c r="E3679" t="s">
        <v>552</v>
      </c>
      <c r="F3679" t="s">
        <v>552</v>
      </c>
      <c r="G3679" t="str">
        <f t="shared" si="57"/>
        <v>Quinn Emanuel</v>
      </c>
      <c r="I3679" s="13">
        <f>COUNTIFS(IPO!$J$2:$J$5250,"="&amp;data!$G3679,IPO!$H$2:$H$5250,"="&amp;data!$B3679)</f>
        <v>0</v>
      </c>
      <c r="J3679" s="13">
        <f>SUMIFS(IPO!$B$2:$B$5250,IPO!$H$2:$H$5250,"="&amp;data!$B3679,IPO!$J$2:$J$5250,"="&amp;data!$G3679)</f>
        <v>0</v>
      </c>
      <c r="K3679" s="13" t="str">
        <f>IF(I3679=1,SUMIFS(IPO!$C$2:$C$5250,IPO!$H$2:$H$5250,"="&amp;data!$B3679,IPO!$J$2:$J$5250,"="&amp;data!$G3679),"")</f>
        <v/>
      </c>
      <c r="L3679" s="13">
        <f>SUMIFS(IPO!$E$2:$E$5250,IPO!$H$2:$H$5250,"="&amp;data!$B3679,IPO!$J$2:$J$5250,"="&amp;data!$G3679)</f>
        <v>0</v>
      </c>
      <c r="M3679" s="13">
        <f>SUMIFS(IPO!$F$2:$F$5250,IPO!$H$2:$H$5250,"="&amp;data!$B3679,IPO!$J$2:$J$5250,"="&amp;data!$G3679)</f>
        <v>0</v>
      </c>
      <c r="N3679" s="13"/>
      <c r="P3679" s="16">
        <f>COUNTIFS(equity_bonds!$H$2:$H$6414,"="&amp;data!$B3679,equity_bonds!$J$2:$J$6414,"="&amp;data!$G3679)</f>
        <v>0</v>
      </c>
      <c r="Q3679" s="16">
        <f>SUMIFS(equity_bonds!$B$2:$B$6414,equity_bonds!$H$2:$H$6414,"="&amp;data!$B3679,equity_bonds!$J$2:$J$6414,"="&amp;data!$G3679)</f>
        <v>0</v>
      </c>
      <c r="R3679" s="16" t="str">
        <f>IF(P3679=1,SUMIFS(equity_bonds!$C$2:$C$6414,equity_bonds!$H$2:$H$6414,"="&amp;data!$B3679,equity_bonds!$J$2:$J$6414,"="&amp;data!$G3679),"")</f>
        <v/>
      </c>
      <c r="S3679" s="16">
        <f>SUMIFS(equity_bonds!$E$2:$E$6414,equity_bonds!$H$2:$H$6414,"="&amp;data!$B3679,equity_bonds!$J$2:$J$6414,"="&amp;data!$G3679)</f>
        <v>0</v>
      </c>
      <c r="T3679" s="16">
        <f>SUMIFS(equity_bonds!$F$2:$F$6414,equity_bonds!$H$2:$H$6414,"="&amp;data!$B3679,equity_bonds!$J$2:$J$6414,"="&amp;data!$G3679)</f>
        <v>0</v>
      </c>
      <c r="U3679" s="16"/>
    </row>
    <row r="3680" spans="1:21" x14ac:dyDescent="0.25">
      <c r="A3680">
        <v>3481</v>
      </c>
      <c r="B3680">
        <v>2010</v>
      </c>
      <c r="C3680">
        <v>17</v>
      </c>
      <c r="D3680" t="s">
        <v>147</v>
      </c>
      <c r="E3680" t="s">
        <v>41</v>
      </c>
      <c r="F3680" t="s">
        <v>41</v>
      </c>
      <c r="G3680" t="str">
        <f t="shared" si="57"/>
        <v>Reed Smith</v>
      </c>
      <c r="I3680" s="13">
        <f>COUNTIFS(IPO!$J$2:$J$5250,"="&amp;data!$G3680,IPO!$H$2:$H$5250,"="&amp;data!$B3680)</f>
        <v>1</v>
      </c>
      <c r="J3680" s="13">
        <f>SUMIFS(IPO!$B$2:$B$5250,IPO!$H$2:$H$5250,"="&amp;data!$B3680,IPO!$J$2:$J$5250,"="&amp;data!$G3680)</f>
        <v>1124</v>
      </c>
      <c r="K3680" s="13">
        <f>IF(I3680=1,SUMIFS(IPO!$C$2:$C$5250,IPO!$H$2:$H$5250,"="&amp;data!$B3680,IPO!$J$2:$J$5250,"="&amp;data!$G3680),"")</f>
        <v>13</v>
      </c>
      <c r="L3680" s="13">
        <f>SUMIFS(IPO!$E$2:$E$5250,IPO!$H$2:$H$5250,"="&amp;data!$B3680,IPO!$J$2:$J$5250,"="&amp;data!$G3680)</f>
        <v>2.1</v>
      </c>
      <c r="M3680" s="13">
        <f>SUMIFS(IPO!$F$2:$F$5250,IPO!$H$2:$H$5250,"="&amp;data!$B3680,IPO!$J$2:$J$5250,"="&amp;data!$G3680)</f>
        <v>2</v>
      </c>
      <c r="N3680" s="13"/>
      <c r="P3680" s="16">
        <f>COUNTIFS(equity_bonds!$H$2:$H$6414,"="&amp;data!$B3680,equity_bonds!$J$2:$J$6414,"="&amp;data!$G3680)</f>
        <v>1</v>
      </c>
      <c r="Q3680" s="16">
        <f>SUMIFS(equity_bonds!$B$2:$B$6414,equity_bonds!$H$2:$H$6414,"="&amp;data!$B3680,equity_bonds!$J$2:$J$6414,"="&amp;data!$G3680)</f>
        <v>5070.7</v>
      </c>
      <c r="R3680" s="16">
        <f>IF(P3680=1,SUMIFS(equity_bonds!$C$2:$C$6414,equity_bonds!$H$2:$H$6414,"="&amp;data!$B3680,equity_bonds!$J$2:$J$6414,"="&amp;data!$G3680),"")</f>
        <v>68</v>
      </c>
      <c r="S3680" s="16">
        <f>SUMIFS(equity_bonds!$E$2:$E$6414,equity_bonds!$H$2:$H$6414,"="&amp;data!$B3680,equity_bonds!$J$2:$J$6414,"="&amp;data!$G3680)</f>
        <v>0.1</v>
      </c>
      <c r="T3680" s="16">
        <f>SUMIFS(equity_bonds!$F$2:$F$6414,equity_bonds!$H$2:$H$6414,"="&amp;data!$B3680,equity_bonds!$J$2:$J$6414,"="&amp;data!$G3680)</f>
        <v>15</v>
      </c>
      <c r="U3680" s="16"/>
    </row>
    <row r="3681" spans="1:21" x14ac:dyDescent="0.25">
      <c r="A3681">
        <v>3487</v>
      </c>
      <c r="B3681">
        <v>2010</v>
      </c>
      <c r="C3681">
        <v>146</v>
      </c>
      <c r="D3681" t="s">
        <v>355</v>
      </c>
      <c r="E3681" t="s">
        <v>623</v>
      </c>
      <c r="F3681" t="s">
        <v>2559</v>
      </c>
      <c r="G3681" t="str">
        <f t="shared" si="57"/>
        <v>Robins Kaplan</v>
      </c>
      <c r="I3681" s="13">
        <f>COUNTIFS(IPO!$J$2:$J$5250,"="&amp;data!$G3681,IPO!$H$2:$H$5250,"="&amp;data!$B3681)</f>
        <v>0</v>
      </c>
      <c r="J3681" s="13">
        <f>SUMIFS(IPO!$B$2:$B$5250,IPO!$H$2:$H$5250,"="&amp;data!$B3681,IPO!$J$2:$J$5250,"="&amp;data!$G3681)</f>
        <v>0</v>
      </c>
      <c r="K3681" s="13" t="str">
        <f>IF(I3681=1,SUMIFS(IPO!$C$2:$C$5250,IPO!$H$2:$H$5250,"="&amp;data!$B3681,IPO!$J$2:$J$5250,"="&amp;data!$G3681),"")</f>
        <v/>
      </c>
      <c r="L3681" s="13">
        <f>SUMIFS(IPO!$E$2:$E$5250,IPO!$H$2:$H$5250,"="&amp;data!$B3681,IPO!$J$2:$J$5250,"="&amp;data!$G3681)</f>
        <v>0</v>
      </c>
      <c r="M3681" s="13">
        <f>SUMIFS(IPO!$F$2:$F$5250,IPO!$H$2:$H$5250,"="&amp;data!$B3681,IPO!$J$2:$J$5250,"="&amp;data!$G3681)</f>
        <v>0</v>
      </c>
      <c r="N3681" s="13"/>
      <c r="P3681" s="16">
        <f>COUNTIFS(equity_bonds!$H$2:$H$6414,"="&amp;data!$B3681,equity_bonds!$J$2:$J$6414,"="&amp;data!$G3681)</f>
        <v>0</v>
      </c>
      <c r="Q3681" s="16">
        <f>SUMIFS(equity_bonds!$B$2:$B$6414,equity_bonds!$H$2:$H$6414,"="&amp;data!$B3681,equity_bonds!$J$2:$J$6414,"="&amp;data!$G3681)</f>
        <v>0</v>
      </c>
      <c r="R3681" s="16" t="str">
        <f>IF(P3681=1,SUMIFS(equity_bonds!$C$2:$C$6414,equity_bonds!$H$2:$H$6414,"="&amp;data!$B3681,equity_bonds!$J$2:$J$6414,"="&amp;data!$G3681),"")</f>
        <v/>
      </c>
      <c r="S3681" s="16">
        <f>SUMIFS(equity_bonds!$E$2:$E$6414,equity_bonds!$H$2:$H$6414,"="&amp;data!$B3681,equity_bonds!$J$2:$J$6414,"="&amp;data!$G3681)</f>
        <v>0</v>
      </c>
      <c r="T3681" s="16">
        <f>SUMIFS(equity_bonds!$F$2:$F$6414,equity_bonds!$H$2:$H$6414,"="&amp;data!$B3681,equity_bonds!$J$2:$J$6414,"="&amp;data!$G3681)</f>
        <v>0</v>
      </c>
      <c r="U3681" s="16"/>
    </row>
    <row r="3682" spans="1:21" x14ac:dyDescent="0.25">
      <c r="A3682">
        <v>3509</v>
      </c>
      <c r="B3682">
        <v>2010</v>
      </c>
      <c r="C3682">
        <v>181</v>
      </c>
      <c r="D3682" t="s">
        <v>391</v>
      </c>
      <c r="E3682" t="s">
        <v>477</v>
      </c>
      <c r="F3682" t="s">
        <v>2768</v>
      </c>
      <c r="G3682" t="str">
        <f t="shared" si="57"/>
        <v>Robinson Cole</v>
      </c>
      <c r="I3682" s="13">
        <f>COUNTIFS(IPO!$J$2:$J$5250,"="&amp;data!$G3682,IPO!$H$2:$H$5250,"="&amp;data!$B3682)</f>
        <v>0</v>
      </c>
      <c r="J3682" s="13">
        <f>SUMIFS(IPO!$B$2:$B$5250,IPO!$H$2:$H$5250,"="&amp;data!$B3682,IPO!$J$2:$J$5250,"="&amp;data!$G3682)</f>
        <v>0</v>
      </c>
      <c r="K3682" s="13" t="str">
        <f>IF(I3682=1,SUMIFS(IPO!$C$2:$C$5250,IPO!$H$2:$H$5250,"="&amp;data!$B3682,IPO!$J$2:$J$5250,"="&amp;data!$G3682),"")</f>
        <v/>
      </c>
      <c r="L3682" s="13">
        <f>SUMIFS(IPO!$E$2:$E$5250,IPO!$H$2:$H$5250,"="&amp;data!$B3682,IPO!$J$2:$J$5250,"="&amp;data!$G3682)</f>
        <v>0</v>
      </c>
      <c r="M3682" s="13">
        <f>SUMIFS(IPO!$F$2:$F$5250,IPO!$H$2:$H$5250,"="&amp;data!$B3682,IPO!$J$2:$J$5250,"="&amp;data!$G3682)</f>
        <v>0</v>
      </c>
      <c r="N3682" s="13"/>
      <c r="P3682" s="16">
        <f>COUNTIFS(equity_bonds!$H$2:$H$6414,"="&amp;data!$B3682,equity_bonds!$J$2:$J$6414,"="&amp;data!$G3682)</f>
        <v>0</v>
      </c>
      <c r="Q3682" s="16">
        <f>SUMIFS(equity_bonds!$B$2:$B$6414,equity_bonds!$H$2:$H$6414,"="&amp;data!$B3682,equity_bonds!$J$2:$J$6414,"="&amp;data!$G3682)</f>
        <v>0</v>
      </c>
      <c r="R3682" s="16" t="str">
        <f>IF(P3682=1,SUMIFS(equity_bonds!$C$2:$C$6414,equity_bonds!$H$2:$H$6414,"="&amp;data!$B3682,equity_bonds!$J$2:$J$6414,"="&amp;data!$G3682),"")</f>
        <v/>
      </c>
      <c r="S3682" s="16">
        <f>SUMIFS(equity_bonds!$E$2:$E$6414,equity_bonds!$H$2:$H$6414,"="&amp;data!$B3682,equity_bonds!$J$2:$J$6414,"="&amp;data!$G3682)</f>
        <v>0</v>
      </c>
      <c r="T3682" s="16">
        <f>SUMIFS(equity_bonds!$F$2:$F$6414,equity_bonds!$H$2:$H$6414,"="&amp;data!$B3682,equity_bonds!$J$2:$J$6414,"="&amp;data!$G3682)</f>
        <v>0</v>
      </c>
      <c r="U3682" s="16"/>
    </row>
    <row r="3683" spans="1:21" x14ac:dyDescent="0.25">
      <c r="A3683">
        <v>3558</v>
      </c>
      <c r="B3683">
        <v>2010</v>
      </c>
      <c r="C3683">
        <v>30</v>
      </c>
      <c r="D3683" t="s">
        <v>110</v>
      </c>
      <c r="E3683" t="s">
        <v>103</v>
      </c>
      <c r="F3683" t="s">
        <v>2628</v>
      </c>
      <c r="G3683" t="str">
        <f t="shared" si="57"/>
        <v>Ropes Gray</v>
      </c>
      <c r="I3683" s="13">
        <f>COUNTIFS(IPO!$J$2:$J$5250,"="&amp;data!$G3683,IPO!$H$2:$H$5250,"="&amp;data!$B3683)</f>
        <v>0</v>
      </c>
      <c r="J3683" s="13">
        <f>SUMIFS(IPO!$B$2:$B$5250,IPO!$H$2:$H$5250,"="&amp;data!$B3683,IPO!$J$2:$J$5250,"="&amp;data!$G3683)</f>
        <v>0</v>
      </c>
      <c r="K3683" s="13" t="str">
        <f>IF(I3683=1,SUMIFS(IPO!$C$2:$C$5250,IPO!$H$2:$H$5250,"="&amp;data!$B3683,IPO!$J$2:$J$5250,"="&amp;data!$G3683),"")</f>
        <v/>
      </c>
      <c r="L3683" s="13">
        <f>SUMIFS(IPO!$E$2:$E$5250,IPO!$H$2:$H$5250,"="&amp;data!$B3683,IPO!$J$2:$J$5250,"="&amp;data!$G3683)</f>
        <v>0</v>
      </c>
      <c r="M3683" s="13">
        <f>SUMIFS(IPO!$F$2:$F$5250,IPO!$H$2:$H$5250,"="&amp;data!$B3683,IPO!$J$2:$J$5250,"="&amp;data!$G3683)</f>
        <v>0</v>
      </c>
      <c r="N3683" s="13"/>
      <c r="P3683" s="16">
        <f>COUNTIFS(equity_bonds!$H$2:$H$6414,"="&amp;data!$B3683,equity_bonds!$J$2:$J$6414,"="&amp;data!$G3683)</f>
        <v>1</v>
      </c>
      <c r="Q3683" s="16">
        <f>SUMIFS(equity_bonds!$B$2:$B$6414,equity_bonds!$H$2:$H$6414,"="&amp;data!$B3683,equity_bonds!$J$2:$J$6414,"="&amp;data!$G3683)</f>
        <v>11497.4</v>
      </c>
      <c r="R3683" s="16">
        <f>IF(P3683=1,SUMIFS(equity_bonds!$C$2:$C$6414,equity_bonds!$H$2:$H$6414,"="&amp;data!$B3683,equity_bonds!$J$2:$J$6414,"="&amp;data!$G3683),"")</f>
        <v>49</v>
      </c>
      <c r="S3683" s="16">
        <f>SUMIFS(equity_bonds!$E$2:$E$6414,equity_bonds!$H$2:$H$6414,"="&amp;data!$B3683,equity_bonds!$J$2:$J$6414,"="&amp;data!$G3683)</f>
        <v>0.3</v>
      </c>
      <c r="T3683" s="16">
        <f>SUMIFS(equity_bonds!$F$2:$F$6414,equity_bonds!$H$2:$H$6414,"="&amp;data!$B3683,equity_bonds!$J$2:$J$6414,"="&amp;data!$G3683)</f>
        <v>31</v>
      </c>
      <c r="U3683" s="16"/>
    </row>
    <row r="3684" spans="1:21" x14ac:dyDescent="0.25">
      <c r="A3684">
        <v>3591</v>
      </c>
      <c r="B3684">
        <v>2010</v>
      </c>
      <c r="C3684">
        <v>180</v>
      </c>
      <c r="D3684" t="s">
        <v>352</v>
      </c>
      <c r="E3684" t="s">
        <v>305</v>
      </c>
      <c r="F3684" t="s">
        <v>305</v>
      </c>
      <c r="G3684" t="str">
        <f t="shared" si="57"/>
        <v>Saul Ewing</v>
      </c>
      <c r="I3684" s="13">
        <f>COUNTIFS(IPO!$J$2:$J$5250,"="&amp;data!$G3684,IPO!$H$2:$H$5250,"="&amp;data!$B3684)</f>
        <v>0</v>
      </c>
      <c r="J3684" s="13">
        <f>SUMIFS(IPO!$B$2:$B$5250,IPO!$H$2:$H$5250,"="&amp;data!$B3684,IPO!$J$2:$J$5250,"="&amp;data!$G3684)</f>
        <v>0</v>
      </c>
      <c r="K3684" s="13" t="str">
        <f>IF(I3684=1,SUMIFS(IPO!$C$2:$C$5250,IPO!$H$2:$H$5250,"="&amp;data!$B3684,IPO!$J$2:$J$5250,"="&amp;data!$G3684),"")</f>
        <v/>
      </c>
      <c r="L3684" s="13">
        <f>SUMIFS(IPO!$E$2:$E$5250,IPO!$H$2:$H$5250,"="&amp;data!$B3684,IPO!$J$2:$J$5250,"="&amp;data!$G3684)</f>
        <v>0</v>
      </c>
      <c r="M3684" s="13">
        <f>SUMIFS(IPO!$F$2:$F$5250,IPO!$H$2:$H$5250,"="&amp;data!$B3684,IPO!$J$2:$J$5250,"="&amp;data!$G3684)</f>
        <v>0</v>
      </c>
      <c r="N3684" s="13"/>
      <c r="P3684" s="16">
        <f>COUNTIFS(equity_bonds!$H$2:$H$6414,"="&amp;data!$B3684,equity_bonds!$J$2:$J$6414,"="&amp;data!$G3684)</f>
        <v>0</v>
      </c>
      <c r="Q3684" s="16">
        <f>SUMIFS(equity_bonds!$B$2:$B$6414,equity_bonds!$H$2:$H$6414,"="&amp;data!$B3684,equity_bonds!$J$2:$J$6414,"="&amp;data!$G3684)</f>
        <v>0</v>
      </c>
      <c r="R3684" s="16" t="str">
        <f>IF(P3684=1,SUMIFS(equity_bonds!$C$2:$C$6414,equity_bonds!$H$2:$H$6414,"="&amp;data!$B3684,equity_bonds!$J$2:$J$6414,"="&amp;data!$G3684),"")</f>
        <v/>
      </c>
      <c r="S3684" s="16">
        <f>SUMIFS(equity_bonds!$E$2:$E$6414,equity_bonds!$H$2:$H$6414,"="&amp;data!$B3684,equity_bonds!$J$2:$J$6414,"="&amp;data!$G3684)</f>
        <v>0</v>
      </c>
      <c r="T3684" s="16">
        <f>SUMIFS(equity_bonds!$F$2:$F$6414,equity_bonds!$H$2:$H$6414,"="&amp;data!$B3684,equity_bonds!$J$2:$J$6414,"="&amp;data!$G3684)</f>
        <v>0</v>
      </c>
      <c r="U3684" s="16"/>
    </row>
    <row r="3685" spans="1:21" x14ac:dyDescent="0.25">
      <c r="A3685">
        <v>3602</v>
      </c>
      <c r="B3685">
        <v>2010</v>
      </c>
      <c r="C3685">
        <v>121</v>
      </c>
      <c r="D3685" t="s">
        <v>366</v>
      </c>
      <c r="E3685" t="s">
        <v>478</v>
      </c>
      <c r="F3685" t="s">
        <v>478</v>
      </c>
      <c r="G3685" t="str">
        <f t="shared" si="57"/>
        <v>Schiff Hardin</v>
      </c>
      <c r="I3685" s="13">
        <f>COUNTIFS(IPO!$J$2:$J$5250,"="&amp;data!$G3685,IPO!$H$2:$H$5250,"="&amp;data!$B3685)</f>
        <v>0</v>
      </c>
      <c r="J3685" s="13">
        <f>SUMIFS(IPO!$B$2:$B$5250,IPO!$H$2:$H$5250,"="&amp;data!$B3685,IPO!$J$2:$J$5250,"="&amp;data!$G3685)</f>
        <v>0</v>
      </c>
      <c r="K3685" s="13" t="str">
        <f>IF(I3685=1,SUMIFS(IPO!$C$2:$C$5250,IPO!$H$2:$H$5250,"="&amp;data!$B3685,IPO!$J$2:$J$5250,"="&amp;data!$G3685),"")</f>
        <v/>
      </c>
      <c r="L3685" s="13">
        <f>SUMIFS(IPO!$E$2:$E$5250,IPO!$H$2:$H$5250,"="&amp;data!$B3685,IPO!$J$2:$J$5250,"="&amp;data!$G3685)</f>
        <v>0</v>
      </c>
      <c r="M3685" s="13">
        <f>SUMIFS(IPO!$F$2:$F$5250,IPO!$H$2:$H$5250,"="&amp;data!$B3685,IPO!$J$2:$J$5250,"="&amp;data!$G3685)</f>
        <v>0</v>
      </c>
      <c r="N3685" s="13"/>
      <c r="P3685" s="16">
        <f>COUNTIFS(equity_bonds!$H$2:$H$6414,"="&amp;data!$B3685,equity_bonds!$J$2:$J$6414,"="&amp;data!$G3685)</f>
        <v>1</v>
      </c>
      <c r="Q3685" s="16">
        <f>SUMIFS(equity_bonds!$B$2:$B$6414,equity_bonds!$H$2:$H$6414,"="&amp;data!$B3685,equity_bonds!$J$2:$J$6414,"="&amp;data!$G3685)</f>
        <v>1913.6</v>
      </c>
      <c r="R3685" s="16">
        <f>IF(P3685=1,SUMIFS(equity_bonds!$C$2:$C$6414,equity_bonds!$H$2:$H$6414,"="&amp;data!$B3685,equity_bonds!$J$2:$J$6414,"="&amp;data!$G3685),"")</f>
        <v>117</v>
      </c>
      <c r="S3685" s="16">
        <f>SUMIFS(equity_bonds!$E$2:$E$6414,equity_bonds!$H$2:$H$6414,"="&amp;data!$B3685,equity_bonds!$J$2:$J$6414,"="&amp;data!$G3685)</f>
        <v>0.1</v>
      </c>
      <c r="T3685" s="16">
        <f>SUMIFS(equity_bonds!$F$2:$F$6414,equity_bonds!$H$2:$H$6414,"="&amp;data!$B3685,equity_bonds!$J$2:$J$6414,"="&amp;data!$G3685)</f>
        <v>5</v>
      </c>
      <c r="U3685" s="16"/>
    </row>
    <row r="3686" spans="1:21" x14ac:dyDescent="0.25">
      <c r="A3686">
        <v>3625</v>
      </c>
      <c r="B3686">
        <v>2010</v>
      </c>
      <c r="C3686">
        <v>70</v>
      </c>
      <c r="D3686" t="s">
        <v>131</v>
      </c>
      <c r="E3686" t="s">
        <v>553</v>
      </c>
      <c r="F3686" t="s">
        <v>553</v>
      </c>
      <c r="G3686" t="str">
        <f t="shared" si="57"/>
        <v>Schulte Roth</v>
      </c>
      <c r="I3686" s="13">
        <f>COUNTIFS(IPO!$J$2:$J$5250,"="&amp;data!$G3686,IPO!$H$2:$H$5250,"="&amp;data!$B3686)</f>
        <v>0</v>
      </c>
      <c r="J3686" s="13">
        <f>SUMIFS(IPO!$B$2:$B$5250,IPO!$H$2:$H$5250,"="&amp;data!$B3686,IPO!$J$2:$J$5250,"="&amp;data!$G3686)</f>
        <v>0</v>
      </c>
      <c r="K3686" s="13" t="str">
        <f>IF(I3686=1,SUMIFS(IPO!$C$2:$C$5250,IPO!$H$2:$H$5250,"="&amp;data!$B3686,IPO!$J$2:$J$5250,"="&amp;data!$G3686),"")</f>
        <v/>
      </c>
      <c r="L3686" s="13">
        <f>SUMIFS(IPO!$E$2:$E$5250,IPO!$H$2:$H$5250,"="&amp;data!$B3686,IPO!$J$2:$J$5250,"="&amp;data!$G3686)</f>
        <v>0</v>
      </c>
      <c r="M3686" s="13">
        <f>SUMIFS(IPO!$F$2:$F$5250,IPO!$H$2:$H$5250,"="&amp;data!$B3686,IPO!$J$2:$J$5250,"="&amp;data!$G3686)</f>
        <v>0</v>
      </c>
      <c r="N3686" s="13"/>
      <c r="P3686" s="16">
        <f>COUNTIFS(equity_bonds!$H$2:$H$6414,"="&amp;data!$B3686,equity_bonds!$J$2:$J$6414,"="&amp;data!$G3686)</f>
        <v>0</v>
      </c>
      <c r="Q3686" s="16">
        <f>SUMIFS(equity_bonds!$B$2:$B$6414,equity_bonds!$H$2:$H$6414,"="&amp;data!$B3686,equity_bonds!$J$2:$J$6414,"="&amp;data!$G3686)</f>
        <v>0</v>
      </c>
      <c r="R3686" s="16" t="str">
        <f>IF(P3686=1,SUMIFS(equity_bonds!$C$2:$C$6414,equity_bonds!$H$2:$H$6414,"="&amp;data!$B3686,equity_bonds!$J$2:$J$6414,"="&amp;data!$G3686),"")</f>
        <v/>
      </c>
      <c r="S3686" s="16">
        <f>SUMIFS(equity_bonds!$E$2:$E$6414,equity_bonds!$H$2:$H$6414,"="&amp;data!$B3686,equity_bonds!$J$2:$J$6414,"="&amp;data!$G3686)</f>
        <v>0</v>
      </c>
      <c r="T3686" s="16">
        <f>SUMIFS(equity_bonds!$F$2:$F$6414,equity_bonds!$H$2:$H$6414,"="&amp;data!$B3686,equity_bonds!$J$2:$J$6414,"="&amp;data!$G3686)</f>
        <v>0</v>
      </c>
      <c r="U3686" s="16"/>
    </row>
    <row r="3687" spans="1:21" x14ac:dyDescent="0.25">
      <c r="A3687">
        <v>3648</v>
      </c>
      <c r="B3687">
        <v>2010</v>
      </c>
      <c r="C3687">
        <v>133</v>
      </c>
      <c r="D3687" t="s">
        <v>354</v>
      </c>
      <c r="E3687" t="s">
        <v>624</v>
      </c>
      <c r="F3687" t="s">
        <v>2560</v>
      </c>
      <c r="G3687" t="str">
        <f t="shared" si="57"/>
        <v>Sedgwick Detert</v>
      </c>
      <c r="I3687" s="13">
        <f>COUNTIFS(IPO!$J$2:$J$5250,"="&amp;data!$G3687,IPO!$H$2:$H$5250,"="&amp;data!$B3687)</f>
        <v>0</v>
      </c>
      <c r="J3687" s="13">
        <f>SUMIFS(IPO!$B$2:$B$5250,IPO!$H$2:$H$5250,"="&amp;data!$B3687,IPO!$J$2:$J$5250,"="&amp;data!$G3687)</f>
        <v>0</v>
      </c>
      <c r="K3687" s="13" t="str">
        <f>IF(I3687=1,SUMIFS(IPO!$C$2:$C$5250,IPO!$H$2:$H$5250,"="&amp;data!$B3687,IPO!$J$2:$J$5250,"="&amp;data!$G3687),"")</f>
        <v/>
      </c>
      <c r="L3687" s="13">
        <f>SUMIFS(IPO!$E$2:$E$5250,IPO!$H$2:$H$5250,"="&amp;data!$B3687,IPO!$J$2:$J$5250,"="&amp;data!$G3687)</f>
        <v>0</v>
      </c>
      <c r="M3687" s="13">
        <f>SUMIFS(IPO!$F$2:$F$5250,IPO!$H$2:$H$5250,"="&amp;data!$B3687,IPO!$J$2:$J$5250,"="&amp;data!$G3687)</f>
        <v>0</v>
      </c>
      <c r="N3687" s="13"/>
      <c r="P3687" s="16">
        <f>COUNTIFS(equity_bonds!$H$2:$H$6414,"="&amp;data!$B3687,equity_bonds!$J$2:$J$6414,"="&amp;data!$G3687)</f>
        <v>0</v>
      </c>
      <c r="Q3687" s="16">
        <f>SUMIFS(equity_bonds!$B$2:$B$6414,equity_bonds!$H$2:$H$6414,"="&amp;data!$B3687,equity_bonds!$J$2:$J$6414,"="&amp;data!$G3687)</f>
        <v>0</v>
      </c>
      <c r="R3687" s="16" t="str">
        <f>IF(P3687=1,SUMIFS(equity_bonds!$C$2:$C$6414,equity_bonds!$H$2:$H$6414,"="&amp;data!$B3687,equity_bonds!$J$2:$J$6414,"="&amp;data!$G3687),"")</f>
        <v/>
      </c>
      <c r="S3687" s="16">
        <f>SUMIFS(equity_bonds!$E$2:$E$6414,equity_bonds!$H$2:$H$6414,"="&amp;data!$B3687,equity_bonds!$J$2:$J$6414,"="&amp;data!$G3687)</f>
        <v>0</v>
      </c>
      <c r="T3687" s="16">
        <f>SUMIFS(equity_bonds!$F$2:$F$6414,equity_bonds!$H$2:$H$6414,"="&amp;data!$B3687,equity_bonds!$J$2:$J$6414,"="&amp;data!$G3687)</f>
        <v>0</v>
      </c>
      <c r="U3687" s="16"/>
    </row>
    <row r="3688" spans="1:21" x14ac:dyDescent="0.25">
      <c r="A3688">
        <v>3684</v>
      </c>
      <c r="B3688">
        <v>2010</v>
      </c>
      <c r="C3688">
        <v>62</v>
      </c>
      <c r="D3688" t="s">
        <v>156</v>
      </c>
      <c r="E3688" t="s">
        <v>105</v>
      </c>
      <c r="F3688" t="s">
        <v>105</v>
      </c>
      <c r="G3688" t="str">
        <f t="shared" si="57"/>
        <v>Seyfarth Shaw</v>
      </c>
      <c r="I3688" s="13">
        <f>COUNTIFS(IPO!$J$2:$J$5250,"="&amp;data!$G3688,IPO!$H$2:$H$5250,"="&amp;data!$B3688)</f>
        <v>0</v>
      </c>
      <c r="J3688" s="13">
        <f>SUMIFS(IPO!$B$2:$B$5250,IPO!$H$2:$H$5250,"="&amp;data!$B3688,IPO!$J$2:$J$5250,"="&amp;data!$G3688)</f>
        <v>0</v>
      </c>
      <c r="K3688" s="13" t="str">
        <f>IF(I3688=1,SUMIFS(IPO!$C$2:$C$5250,IPO!$H$2:$H$5250,"="&amp;data!$B3688,IPO!$J$2:$J$5250,"="&amp;data!$G3688),"")</f>
        <v/>
      </c>
      <c r="L3688" s="13">
        <f>SUMIFS(IPO!$E$2:$E$5250,IPO!$H$2:$H$5250,"="&amp;data!$B3688,IPO!$J$2:$J$5250,"="&amp;data!$G3688)</f>
        <v>0</v>
      </c>
      <c r="M3688" s="13">
        <f>SUMIFS(IPO!$F$2:$F$5250,IPO!$H$2:$H$5250,"="&amp;data!$B3688,IPO!$J$2:$J$5250,"="&amp;data!$G3688)</f>
        <v>0</v>
      </c>
      <c r="N3688" s="13"/>
      <c r="P3688" s="16">
        <f>COUNTIFS(equity_bonds!$H$2:$H$6414,"="&amp;data!$B3688,equity_bonds!$J$2:$J$6414,"="&amp;data!$G3688)</f>
        <v>1</v>
      </c>
      <c r="Q3688" s="16">
        <f>SUMIFS(equity_bonds!$B$2:$B$6414,equity_bonds!$H$2:$H$6414,"="&amp;data!$B3688,equity_bonds!$J$2:$J$6414,"="&amp;data!$G3688)</f>
        <v>761.1</v>
      </c>
      <c r="R3688" s="16">
        <f>IF(P3688=1,SUMIFS(equity_bonds!$C$2:$C$6414,equity_bonds!$H$2:$H$6414,"="&amp;data!$B3688,equity_bonds!$J$2:$J$6414,"="&amp;data!$G3688),"")</f>
        <v>161</v>
      </c>
      <c r="S3688" s="16">
        <f>SUMIFS(equity_bonds!$E$2:$E$6414,equity_bonds!$H$2:$H$6414,"="&amp;data!$B3688,equity_bonds!$J$2:$J$6414,"="&amp;data!$G3688)</f>
        <v>0</v>
      </c>
      <c r="T3688" s="16">
        <f>SUMIFS(equity_bonds!$F$2:$F$6414,equity_bonds!$H$2:$H$6414,"="&amp;data!$B3688,equity_bonds!$J$2:$J$6414,"="&amp;data!$G3688)</f>
        <v>8</v>
      </c>
      <c r="U3688" s="16"/>
    </row>
    <row r="3689" spans="1:21" x14ac:dyDescent="0.25">
      <c r="A3689">
        <v>3739</v>
      </c>
      <c r="B3689">
        <v>2010</v>
      </c>
      <c r="C3689">
        <v>29</v>
      </c>
      <c r="D3689" t="s">
        <v>71</v>
      </c>
      <c r="E3689" t="s">
        <v>44</v>
      </c>
      <c r="F3689" t="s">
        <v>2605</v>
      </c>
      <c r="G3689" t="str">
        <f t="shared" si="57"/>
        <v>Shearman Sterling</v>
      </c>
      <c r="I3689" s="13">
        <f>COUNTIFS(IPO!$J$2:$J$5250,"="&amp;data!$G3689,IPO!$H$2:$H$5250,"="&amp;data!$B3689)</f>
        <v>0</v>
      </c>
      <c r="J3689" s="13">
        <f>SUMIFS(IPO!$B$2:$B$5250,IPO!$H$2:$H$5250,"="&amp;data!$B3689,IPO!$J$2:$J$5250,"="&amp;data!$G3689)</f>
        <v>0</v>
      </c>
      <c r="K3689" s="13" t="str">
        <f>IF(I3689=1,SUMIFS(IPO!$C$2:$C$5250,IPO!$H$2:$H$5250,"="&amp;data!$B3689,IPO!$J$2:$J$5250,"="&amp;data!$G3689),"")</f>
        <v/>
      </c>
      <c r="L3689" s="13">
        <f>SUMIFS(IPO!$E$2:$E$5250,IPO!$H$2:$H$5250,"="&amp;data!$B3689,IPO!$J$2:$J$5250,"="&amp;data!$G3689)</f>
        <v>0</v>
      </c>
      <c r="M3689" s="13">
        <f>SUMIFS(IPO!$F$2:$F$5250,IPO!$H$2:$H$5250,"="&amp;data!$B3689,IPO!$J$2:$J$5250,"="&amp;data!$G3689)</f>
        <v>0</v>
      </c>
      <c r="N3689" s="13"/>
      <c r="P3689" s="16">
        <f>COUNTIFS(equity_bonds!$H$2:$H$6414,"="&amp;data!$B3689,equity_bonds!$J$2:$J$6414,"="&amp;data!$G3689)</f>
        <v>2</v>
      </c>
      <c r="Q3689" s="16">
        <f>SUMIFS(equity_bonds!$B$2:$B$6414,equity_bonds!$H$2:$H$6414,"="&amp;data!$B3689,equity_bonds!$J$2:$J$6414,"="&amp;data!$G3689)</f>
        <v>66759.3</v>
      </c>
      <c r="R3689" s="16" t="str">
        <f>IF(P3689=1,SUMIFS(equity_bonds!$C$2:$C$6414,equity_bonds!$H$2:$H$6414,"="&amp;data!$B3689,equity_bonds!$J$2:$J$6414,"="&amp;data!$G3689),"")</f>
        <v/>
      </c>
      <c r="S3689" s="16">
        <f>SUMIFS(equity_bonds!$E$2:$E$6414,equity_bonds!$H$2:$H$6414,"="&amp;data!$B3689,equity_bonds!$J$2:$J$6414,"="&amp;data!$G3689)</f>
        <v>1.8</v>
      </c>
      <c r="T3689" s="16">
        <f>SUMIFS(equity_bonds!$F$2:$F$6414,equity_bonds!$H$2:$H$6414,"="&amp;data!$B3689,equity_bonds!$J$2:$J$6414,"="&amp;data!$G3689)</f>
        <v>45</v>
      </c>
      <c r="U3689" s="16"/>
    </row>
    <row r="3690" spans="1:21" x14ac:dyDescent="0.25">
      <c r="A3690">
        <v>3749</v>
      </c>
      <c r="B3690">
        <v>2010</v>
      </c>
      <c r="C3690">
        <v>76</v>
      </c>
      <c r="D3690" t="s">
        <v>199</v>
      </c>
      <c r="E3690" t="s">
        <v>554</v>
      </c>
      <c r="F3690" t="s">
        <v>2541</v>
      </c>
      <c r="G3690" t="str">
        <f t="shared" si="57"/>
        <v>Sheppard Mullin</v>
      </c>
      <c r="I3690" s="13">
        <f>COUNTIFS(IPO!$J$2:$J$5250,"="&amp;data!$G3690,IPO!$H$2:$H$5250,"="&amp;data!$B3690)</f>
        <v>1</v>
      </c>
      <c r="J3690" s="13">
        <f>SUMIFS(IPO!$B$2:$B$5250,IPO!$H$2:$H$5250,"="&amp;data!$B3690,IPO!$J$2:$J$5250,"="&amp;data!$G3690)</f>
        <v>188</v>
      </c>
      <c r="K3690" s="13">
        <f>IF(I3690=1,SUMIFS(IPO!$C$2:$C$5250,IPO!$H$2:$H$5250,"="&amp;data!$B3690,IPO!$J$2:$J$5250,"="&amp;data!$G3690),"")</f>
        <v>50</v>
      </c>
      <c r="L3690" s="13">
        <f>SUMIFS(IPO!$E$2:$E$5250,IPO!$H$2:$H$5250,"="&amp;data!$B3690,IPO!$J$2:$J$5250,"="&amp;data!$G3690)</f>
        <v>0.4</v>
      </c>
      <c r="M3690" s="13">
        <f>SUMIFS(IPO!$F$2:$F$5250,IPO!$H$2:$H$5250,"="&amp;data!$B3690,IPO!$J$2:$J$5250,"="&amp;data!$G3690)</f>
        <v>2</v>
      </c>
      <c r="N3690" s="13"/>
      <c r="P3690" s="16">
        <f>COUNTIFS(equity_bonds!$H$2:$H$6414,"="&amp;data!$B3690,equity_bonds!$J$2:$J$6414,"="&amp;data!$G3690)</f>
        <v>1</v>
      </c>
      <c r="Q3690" s="16">
        <f>SUMIFS(equity_bonds!$B$2:$B$6414,equity_bonds!$H$2:$H$6414,"="&amp;data!$B3690,equity_bonds!$J$2:$J$6414,"="&amp;data!$G3690)</f>
        <v>1878.9</v>
      </c>
      <c r="R3690" s="16">
        <f>IF(P3690=1,SUMIFS(equity_bonds!$C$2:$C$6414,equity_bonds!$H$2:$H$6414,"="&amp;data!$B3690,equity_bonds!$J$2:$J$6414,"="&amp;data!$G3690),"")</f>
        <v>118</v>
      </c>
      <c r="S3690" s="16">
        <f>SUMIFS(equity_bonds!$E$2:$E$6414,equity_bonds!$H$2:$H$6414,"="&amp;data!$B3690,equity_bonds!$J$2:$J$6414,"="&amp;data!$G3690)</f>
        <v>0.1</v>
      </c>
      <c r="T3690" s="16">
        <f>SUMIFS(equity_bonds!$F$2:$F$6414,equity_bonds!$H$2:$H$6414,"="&amp;data!$B3690,equity_bonds!$J$2:$J$6414,"="&amp;data!$G3690)</f>
        <v>4</v>
      </c>
      <c r="U3690" s="16"/>
    </row>
    <row r="3691" spans="1:21" x14ac:dyDescent="0.25">
      <c r="A3691">
        <v>3775</v>
      </c>
      <c r="B3691">
        <v>2010</v>
      </c>
      <c r="C3691">
        <v>82</v>
      </c>
      <c r="D3691" t="s">
        <v>170</v>
      </c>
      <c r="E3691" t="s">
        <v>555</v>
      </c>
      <c r="F3691" t="s">
        <v>2542</v>
      </c>
      <c r="G3691" t="str">
        <f t="shared" si="57"/>
        <v>Shook Hardy</v>
      </c>
      <c r="I3691" s="13">
        <f>COUNTIFS(IPO!$J$2:$J$5250,"="&amp;data!$G3691,IPO!$H$2:$H$5250,"="&amp;data!$B3691)</f>
        <v>0</v>
      </c>
      <c r="J3691" s="13">
        <f>SUMIFS(IPO!$B$2:$B$5250,IPO!$H$2:$H$5250,"="&amp;data!$B3691,IPO!$J$2:$J$5250,"="&amp;data!$G3691)</f>
        <v>0</v>
      </c>
      <c r="K3691" s="13" t="str">
        <f>IF(I3691=1,SUMIFS(IPO!$C$2:$C$5250,IPO!$H$2:$H$5250,"="&amp;data!$B3691,IPO!$J$2:$J$5250,"="&amp;data!$G3691),"")</f>
        <v/>
      </c>
      <c r="L3691" s="13">
        <f>SUMIFS(IPO!$E$2:$E$5250,IPO!$H$2:$H$5250,"="&amp;data!$B3691,IPO!$J$2:$J$5250,"="&amp;data!$G3691)</f>
        <v>0</v>
      </c>
      <c r="M3691" s="13">
        <f>SUMIFS(IPO!$F$2:$F$5250,IPO!$H$2:$H$5250,"="&amp;data!$B3691,IPO!$J$2:$J$5250,"="&amp;data!$G3691)</f>
        <v>0</v>
      </c>
      <c r="N3691" s="13"/>
      <c r="P3691" s="16">
        <f>COUNTIFS(equity_bonds!$H$2:$H$6414,"="&amp;data!$B3691,equity_bonds!$J$2:$J$6414,"="&amp;data!$G3691)</f>
        <v>0</v>
      </c>
      <c r="Q3691" s="16">
        <f>SUMIFS(equity_bonds!$B$2:$B$6414,equity_bonds!$H$2:$H$6414,"="&amp;data!$B3691,equity_bonds!$J$2:$J$6414,"="&amp;data!$G3691)</f>
        <v>0</v>
      </c>
      <c r="R3691" s="16" t="str">
        <f>IF(P3691=1,SUMIFS(equity_bonds!$C$2:$C$6414,equity_bonds!$H$2:$H$6414,"="&amp;data!$B3691,equity_bonds!$J$2:$J$6414,"="&amp;data!$G3691),"")</f>
        <v/>
      </c>
      <c r="S3691" s="16">
        <f>SUMIFS(equity_bonds!$E$2:$E$6414,equity_bonds!$H$2:$H$6414,"="&amp;data!$B3691,equity_bonds!$J$2:$J$6414,"="&amp;data!$G3691)</f>
        <v>0</v>
      </c>
      <c r="T3691" s="16">
        <f>SUMIFS(equity_bonds!$F$2:$F$6414,equity_bonds!$H$2:$H$6414,"="&amp;data!$B3691,equity_bonds!$J$2:$J$6414,"="&amp;data!$G3691)</f>
        <v>0</v>
      </c>
      <c r="U3691" s="16"/>
    </row>
    <row r="3692" spans="1:21" x14ac:dyDescent="0.25">
      <c r="A3692">
        <v>3819</v>
      </c>
      <c r="B3692">
        <v>2010</v>
      </c>
      <c r="C3692">
        <v>6</v>
      </c>
      <c r="D3692" t="s">
        <v>80</v>
      </c>
      <c r="E3692" t="s">
        <v>507</v>
      </c>
      <c r="F3692" t="s">
        <v>507</v>
      </c>
      <c r="G3692" t="str">
        <f t="shared" si="57"/>
        <v>Sidley Austin</v>
      </c>
      <c r="I3692" s="13">
        <f>COUNTIFS(IPO!$J$2:$J$5250,"="&amp;data!$G3692,IPO!$H$2:$H$5250,"="&amp;data!$B3692)</f>
        <v>1</v>
      </c>
      <c r="J3692" s="13">
        <f>SUMIFS(IPO!$B$2:$B$5250,IPO!$H$2:$H$5250,"="&amp;data!$B3692,IPO!$J$2:$J$5250,"="&amp;data!$G3692)</f>
        <v>320.10000000000002</v>
      </c>
      <c r="K3692" s="13">
        <f>IF(I3692=1,SUMIFS(IPO!$C$2:$C$5250,IPO!$H$2:$H$5250,"="&amp;data!$B3692,IPO!$J$2:$J$5250,"="&amp;data!$G3692),"")</f>
        <v>39</v>
      </c>
      <c r="L3692" s="13">
        <f>SUMIFS(IPO!$E$2:$E$5250,IPO!$H$2:$H$5250,"="&amp;data!$B3692,IPO!$J$2:$J$5250,"="&amp;data!$G3692)</f>
        <v>0.6</v>
      </c>
      <c r="M3692" s="13">
        <f>SUMIFS(IPO!$F$2:$F$5250,IPO!$H$2:$H$5250,"="&amp;data!$B3692,IPO!$J$2:$J$5250,"="&amp;data!$G3692)</f>
        <v>2</v>
      </c>
      <c r="N3692" s="13"/>
      <c r="P3692" s="16">
        <f>COUNTIFS(equity_bonds!$H$2:$H$6414,"="&amp;data!$B3692,equity_bonds!$J$2:$J$6414,"="&amp;data!$G3692)</f>
        <v>2</v>
      </c>
      <c r="Q3692" s="16">
        <f>SUMIFS(equity_bonds!$B$2:$B$6414,equity_bonds!$H$2:$H$6414,"="&amp;data!$B3692,equity_bonds!$J$2:$J$6414,"="&amp;data!$G3692)</f>
        <v>266758.40000000002</v>
      </c>
      <c r="R3692" s="16" t="str">
        <f>IF(P3692=1,SUMIFS(equity_bonds!$C$2:$C$6414,equity_bonds!$H$2:$H$6414,"="&amp;data!$B3692,equity_bonds!$J$2:$J$6414,"="&amp;data!$G3692),"")</f>
        <v/>
      </c>
      <c r="S3692" s="16">
        <f>SUMIFS(equity_bonds!$E$2:$E$6414,equity_bonds!$H$2:$H$6414,"="&amp;data!$B3692,equity_bonds!$J$2:$J$6414,"="&amp;data!$G3692)</f>
        <v>6.9</v>
      </c>
      <c r="T3692" s="16">
        <f>SUMIFS(equity_bonds!$F$2:$F$6414,equity_bonds!$H$2:$H$6414,"="&amp;data!$B3692,equity_bonds!$J$2:$J$6414,"="&amp;data!$G3692)</f>
        <v>1205</v>
      </c>
      <c r="U3692" s="16"/>
    </row>
    <row r="3693" spans="1:21" x14ac:dyDescent="0.25">
      <c r="A3693">
        <v>3829</v>
      </c>
      <c r="B3693">
        <v>2010</v>
      </c>
      <c r="C3693">
        <v>192</v>
      </c>
      <c r="D3693" t="s">
        <v>335</v>
      </c>
      <c r="E3693" t="s">
        <v>625</v>
      </c>
      <c r="F3693" t="s">
        <v>625</v>
      </c>
      <c r="G3693" t="str">
        <f t="shared" si="57"/>
        <v>Sills Cummis</v>
      </c>
      <c r="I3693" s="13">
        <f>COUNTIFS(IPO!$J$2:$J$5250,"="&amp;data!$G3693,IPO!$H$2:$H$5250,"="&amp;data!$B3693)</f>
        <v>0</v>
      </c>
      <c r="J3693" s="13">
        <f>SUMIFS(IPO!$B$2:$B$5250,IPO!$H$2:$H$5250,"="&amp;data!$B3693,IPO!$J$2:$J$5250,"="&amp;data!$G3693)</f>
        <v>0</v>
      </c>
      <c r="K3693" s="13" t="str">
        <f>IF(I3693=1,SUMIFS(IPO!$C$2:$C$5250,IPO!$H$2:$H$5250,"="&amp;data!$B3693,IPO!$J$2:$J$5250,"="&amp;data!$G3693),"")</f>
        <v/>
      </c>
      <c r="L3693" s="13">
        <f>SUMIFS(IPO!$E$2:$E$5250,IPO!$H$2:$H$5250,"="&amp;data!$B3693,IPO!$J$2:$J$5250,"="&amp;data!$G3693)</f>
        <v>0</v>
      </c>
      <c r="M3693" s="13">
        <f>SUMIFS(IPO!$F$2:$F$5250,IPO!$H$2:$H$5250,"="&amp;data!$B3693,IPO!$J$2:$J$5250,"="&amp;data!$G3693)</f>
        <v>0</v>
      </c>
      <c r="N3693" s="13"/>
      <c r="P3693" s="16">
        <f>COUNTIFS(equity_bonds!$H$2:$H$6414,"="&amp;data!$B3693,equity_bonds!$J$2:$J$6414,"="&amp;data!$G3693)</f>
        <v>0</v>
      </c>
      <c r="Q3693" s="16">
        <f>SUMIFS(equity_bonds!$B$2:$B$6414,equity_bonds!$H$2:$H$6414,"="&amp;data!$B3693,equity_bonds!$J$2:$J$6414,"="&amp;data!$G3693)</f>
        <v>0</v>
      </c>
      <c r="R3693" s="16" t="str">
        <f>IF(P3693=1,SUMIFS(equity_bonds!$C$2:$C$6414,equity_bonds!$H$2:$H$6414,"="&amp;data!$B3693,equity_bonds!$J$2:$J$6414,"="&amp;data!$G3693),"")</f>
        <v/>
      </c>
      <c r="S3693" s="16">
        <f>SUMIFS(equity_bonds!$E$2:$E$6414,equity_bonds!$H$2:$H$6414,"="&amp;data!$B3693,equity_bonds!$J$2:$J$6414,"="&amp;data!$G3693)</f>
        <v>0</v>
      </c>
      <c r="T3693" s="16">
        <f>SUMIFS(equity_bonds!$F$2:$F$6414,equity_bonds!$H$2:$H$6414,"="&amp;data!$B3693,equity_bonds!$J$2:$J$6414,"="&amp;data!$G3693)</f>
        <v>0</v>
      </c>
      <c r="U3693" s="16"/>
    </row>
    <row r="3694" spans="1:21" x14ac:dyDescent="0.25">
      <c r="A3694">
        <v>3836</v>
      </c>
      <c r="B3694">
        <v>2010</v>
      </c>
      <c r="C3694">
        <v>22</v>
      </c>
      <c r="D3694" t="s">
        <v>87</v>
      </c>
      <c r="E3694" t="s">
        <v>557</v>
      </c>
      <c r="F3694" t="s">
        <v>557</v>
      </c>
      <c r="G3694" t="str">
        <f t="shared" si="57"/>
        <v>Simpson Thacher</v>
      </c>
      <c r="I3694" s="13">
        <f>COUNTIFS(IPO!$J$2:$J$5250,"="&amp;data!$G3694,IPO!$H$2:$H$5250,"="&amp;data!$B3694)</f>
        <v>1</v>
      </c>
      <c r="J3694" s="13">
        <f>SUMIFS(IPO!$B$2:$B$5250,IPO!$H$2:$H$5250,"="&amp;data!$B3694,IPO!$J$2:$J$5250,"="&amp;data!$G3694)</f>
        <v>2221.1999999999998</v>
      </c>
      <c r="K3694" s="13">
        <f>IF(I3694=1,SUMIFS(IPO!$C$2:$C$5250,IPO!$H$2:$H$5250,"="&amp;data!$B3694,IPO!$J$2:$J$5250,"="&amp;data!$G3694),"")</f>
        <v>6</v>
      </c>
      <c r="L3694" s="13">
        <f>SUMIFS(IPO!$E$2:$E$5250,IPO!$H$2:$H$5250,"="&amp;data!$B3694,IPO!$J$2:$J$5250,"="&amp;data!$G3694)</f>
        <v>4.0999999999999996</v>
      </c>
      <c r="M3694" s="13">
        <f>SUMIFS(IPO!$F$2:$F$5250,IPO!$H$2:$H$5250,"="&amp;data!$B3694,IPO!$J$2:$J$5250,"="&amp;data!$G3694)</f>
        <v>9</v>
      </c>
      <c r="N3694" s="13"/>
      <c r="P3694" s="16">
        <f>COUNTIFS(equity_bonds!$H$2:$H$6414,"="&amp;data!$B3694,equity_bonds!$J$2:$J$6414,"="&amp;data!$G3694)</f>
        <v>1</v>
      </c>
      <c r="Q3694" s="16">
        <f>SUMIFS(equity_bonds!$B$2:$B$6414,equity_bonds!$H$2:$H$6414,"="&amp;data!$B3694,equity_bonds!$J$2:$J$6414,"="&amp;data!$G3694)</f>
        <v>140221.20000000001</v>
      </c>
      <c r="R3694" s="16">
        <f>IF(P3694=1,SUMIFS(equity_bonds!$C$2:$C$6414,equity_bonds!$H$2:$H$6414,"="&amp;data!$B3694,equity_bonds!$J$2:$J$6414,"="&amp;data!$G3694),"")</f>
        <v>6</v>
      </c>
      <c r="S3694" s="16">
        <f>SUMIFS(equity_bonds!$E$2:$E$6414,equity_bonds!$H$2:$H$6414,"="&amp;data!$B3694,equity_bonds!$J$2:$J$6414,"="&amp;data!$G3694)</f>
        <v>3.6</v>
      </c>
      <c r="T3694" s="16">
        <f>SUMIFS(equity_bonds!$F$2:$F$6414,equity_bonds!$H$2:$H$6414,"="&amp;data!$B3694,equity_bonds!$J$2:$J$6414,"="&amp;data!$G3694)</f>
        <v>88</v>
      </c>
      <c r="U3694" s="16"/>
    </row>
    <row r="3695" spans="1:21" x14ac:dyDescent="0.25">
      <c r="A3695">
        <v>3867</v>
      </c>
      <c r="B3695">
        <v>2010</v>
      </c>
      <c r="C3695">
        <v>2</v>
      </c>
      <c r="D3695" t="s">
        <v>109</v>
      </c>
      <c r="E3695" t="s">
        <v>558</v>
      </c>
      <c r="F3695" t="s">
        <v>558</v>
      </c>
      <c r="G3695" t="str">
        <f t="shared" si="57"/>
        <v>Skadden</v>
      </c>
      <c r="I3695" s="13">
        <v>1</v>
      </c>
      <c r="J3695" s="13">
        <v>2321.5</v>
      </c>
      <c r="K3695" s="13">
        <v>5</v>
      </c>
      <c r="L3695" s="13">
        <v>4.3</v>
      </c>
      <c r="M3695" s="13">
        <v>9</v>
      </c>
      <c r="N3695" s="13"/>
      <c r="P3695" s="16">
        <f>COUNTIFS(equity_bonds!$H$2:$H$6414,"="&amp;data!$B3695,equity_bonds!$J$2:$J$6414,"="&amp;data!$G3695)</f>
        <v>0</v>
      </c>
      <c r="Q3695" s="16">
        <v>153962.70000000001</v>
      </c>
      <c r="R3695" s="16">
        <v>5</v>
      </c>
      <c r="S3695" s="16">
        <v>4</v>
      </c>
      <c r="T3695" s="16">
        <v>118</v>
      </c>
      <c r="U3695" s="16"/>
    </row>
    <row r="3696" spans="1:21" x14ac:dyDescent="0.25">
      <c r="A3696">
        <v>3911</v>
      </c>
      <c r="B3696">
        <v>2010</v>
      </c>
      <c r="C3696">
        <v>118</v>
      </c>
      <c r="D3696" t="s">
        <v>342</v>
      </c>
      <c r="E3696" t="s">
        <v>308</v>
      </c>
      <c r="F3696" t="s">
        <v>2727</v>
      </c>
      <c r="G3696" t="str">
        <f t="shared" si="57"/>
        <v>Snell Wilmer</v>
      </c>
      <c r="I3696" s="13">
        <f>COUNTIFS(IPO!$J$2:$J$5250,"="&amp;data!$G3696,IPO!$H$2:$H$5250,"="&amp;data!$B3696)</f>
        <v>0</v>
      </c>
      <c r="J3696" s="13">
        <f>SUMIFS(IPO!$B$2:$B$5250,IPO!$H$2:$H$5250,"="&amp;data!$B3696,IPO!$J$2:$J$5250,"="&amp;data!$G3696)</f>
        <v>0</v>
      </c>
      <c r="K3696" s="13" t="str">
        <f>IF(I3696=1,SUMIFS(IPO!$C$2:$C$5250,IPO!$H$2:$H$5250,"="&amp;data!$B3696,IPO!$J$2:$J$5250,"="&amp;data!$G3696),"")</f>
        <v/>
      </c>
      <c r="L3696" s="13">
        <f>SUMIFS(IPO!$E$2:$E$5250,IPO!$H$2:$H$5250,"="&amp;data!$B3696,IPO!$J$2:$J$5250,"="&amp;data!$G3696)</f>
        <v>0</v>
      </c>
      <c r="M3696" s="13">
        <f>SUMIFS(IPO!$F$2:$F$5250,IPO!$H$2:$H$5250,"="&amp;data!$B3696,IPO!$J$2:$J$5250,"="&amp;data!$G3696)</f>
        <v>0</v>
      </c>
      <c r="N3696" s="13"/>
      <c r="P3696" s="16">
        <f>COUNTIFS(equity_bonds!$H$2:$H$6414,"="&amp;data!$B3696,equity_bonds!$J$2:$J$6414,"="&amp;data!$G3696)</f>
        <v>1</v>
      </c>
      <c r="Q3696" s="16">
        <f>SUMIFS(equity_bonds!$B$2:$B$6414,equity_bonds!$H$2:$H$6414,"="&amp;data!$B3696,equity_bonds!$J$2:$J$6414,"="&amp;data!$G3696)</f>
        <v>574.29999999999995</v>
      </c>
      <c r="R3696" s="16">
        <f>IF(P3696=1,SUMIFS(equity_bonds!$C$2:$C$6414,equity_bonds!$H$2:$H$6414,"="&amp;data!$B3696,equity_bonds!$J$2:$J$6414,"="&amp;data!$G3696),"")</f>
        <v>189</v>
      </c>
      <c r="S3696" s="16">
        <f>SUMIFS(equity_bonds!$E$2:$E$6414,equity_bonds!$H$2:$H$6414,"="&amp;data!$B3696,equity_bonds!$J$2:$J$6414,"="&amp;data!$G3696)</f>
        <v>0</v>
      </c>
      <c r="T3696" s="16">
        <f>SUMIFS(equity_bonds!$F$2:$F$6414,equity_bonds!$H$2:$H$6414,"="&amp;data!$B3696,equity_bonds!$J$2:$J$6414,"="&amp;data!$G3696)</f>
        <v>5</v>
      </c>
      <c r="U3696" s="16"/>
    </row>
    <row r="3697" spans="1:21" x14ac:dyDescent="0.25">
      <c r="A3697">
        <v>3921</v>
      </c>
      <c r="B3697">
        <v>2010</v>
      </c>
      <c r="C3697">
        <v>59</v>
      </c>
      <c r="D3697" t="s">
        <v>155</v>
      </c>
      <c r="E3697" t="s">
        <v>559</v>
      </c>
      <c r="F3697" t="s">
        <v>559</v>
      </c>
      <c r="G3697" t="str">
        <f t="shared" si="57"/>
        <v>Sonnenschein</v>
      </c>
      <c r="I3697" s="13">
        <f>COUNTIFS(IPO!$J$2:$J$5250,"="&amp;data!$G3697,IPO!$H$2:$H$5250,"="&amp;data!$B3697)</f>
        <v>0</v>
      </c>
      <c r="J3697" s="13">
        <f>SUMIFS(IPO!$B$2:$B$5250,IPO!$H$2:$H$5250,"="&amp;data!$B3697,IPO!$J$2:$J$5250,"="&amp;data!$G3697)</f>
        <v>0</v>
      </c>
      <c r="K3697" s="13" t="str">
        <f>IF(I3697=1,SUMIFS(IPO!$C$2:$C$5250,IPO!$H$2:$H$5250,"="&amp;data!$B3697,IPO!$J$2:$J$5250,"="&amp;data!$G3697),"")</f>
        <v/>
      </c>
      <c r="L3697" s="13">
        <f>SUMIFS(IPO!$E$2:$E$5250,IPO!$H$2:$H$5250,"="&amp;data!$B3697,IPO!$J$2:$J$5250,"="&amp;data!$G3697)</f>
        <v>0</v>
      </c>
      <c r="M3697" s="13">
        <f>SUMIFS(IPO!$F$2:$F$5250,IPO!$H$2:$H$5250,"="&amp;data!$B3697,IPO!$J$2:$J$5250,"="&amp;data!$G3697)</f>
        <v>0</v>
      </c>
      <c r="N3697" s="13"/>
      <c r="P3697" s="16">
        <f>COUNTIFS(equity_bonds!$H$2:$H$6414,"="&amp;data!$B3697,equity_bonds!$J$2:$J$6414,"="&amp;data!$G3697)</f>
        <v>0</v>
      </c>
      <c r="Q3697" s="16">
        <v>2737.9</v>
      </c>
      <c r="R3697" s="16">
        <v>96</v>
      </c>
      <c r="S3697" s="16">
        <v>0.1</v>
      </c>
      <c r="T3697" s="16">
        <v>11</v>
      </c>
      <c r="U3697" s="16"/>
    </row>
    <row r="3698" spans="1:21" x14ac:dyDescent="0.25">
      <c r="A3698">
        <v>3970</v>
      </c>
      <c r="B3698">
        <v>2010</v>
      </c>
      <c r="C3698">
        <v>52</v>
      </c>
      <c r="D3698" t="s">
        <v>73</v>
      </c>
      <c r="E3698" t="s">
        <v>48</v>
      </c>
      <c r="F3698" t="s">
        <v>48</v>
      </c>
      <c r="G3698" t="str">
        <f t="shared" si="57"/>
        <v>Squire Sanders</v>
      </c>
      <c r="I3698" s="13">
        <f>COUNTIFS(IPO!$J$2:$J$5250,"="&amp;data!$G3698,IPO!$H$2:$H$5250,"="&amp;data!$B3698)</f>
        <v>1</v>
      </c>
      <c r="J3698" s="13">
        <f>SUMIFS(IPO!$B$2:$B$5250,IPO!$H$2:$H$5250,"="&amp;data!$B3698,IPO!$J$2:$J$5250,"="&amp;data!$G3698)</f>
        <v>60</v>
      </c>
      <c r="K3698" s="13">
        <f>IF(I3698=1,SUMIFS(IPO!$C$2:$C$5250,IPO!$H$2:$H$5250,"="&amp;data!$B3698,IPO!$J$2:$J$5250,"="&amp;data!$G3698),"")</f>
        <v>66</v>
      </c>
      <c r="L3698" s="13">
        <f>SUMIFS(IPO!$E$2:$E$5250,IPO!$H$2:$H$5250,"="&amp;data!$B3698,IPO!$J$2:$J$5250,"="&amp;data!$G3698)</f>
        <v>0.1</v>
      </c>
      <c r="M3698" s="13">
        <f>SUMIFS(IPO!$F$2:$F$5250,IPO!$H$2:$H$5250,"="&amp;data!$B3698,IPO!$J$2:$J$5250,"="&amp;data!$G3698)</f>
        <v>1</v>
      </c>
      <c r="N3698" s="13"/>
      <c r="P3698" s="16">
        <f>COUNTIFS(equity_bonds!$H$2:$H$6414,"="&amp;data!$B3698,equity_bonds!$J$2:$J$6414,"="&amp;data!$G3698)</f>
        <v>1</v>
      </c>
      <c r="Q3698" s="16">
        <f>SUMIFS(equity_bonds!$B$2:$B$6414,equity_bonds!$H$2:$H$6414,"="&amp;data!$B3698,equity_bonds!$J$2:$J$6414,"="&amp;data!$G3698)</f>
        <v>15842.6</v>
      </c>
      <c r="R3698" s="16">
        <f>IF(P3698=1,SUMIFS(equity_bonds!$C$2:$C$6414,equity_bonds!$H$2:$H$6414,"="&amp;data!$B3698,equity_bonds!$J$2:$J$6414,"="&amp;data!$G3698),"")</f>
        <v>40</v>
      </c>
      <c r="S3698" s="16">
        <f>SUMIFS(equity_bonds!$E$2:$E$6414,equity_bonds!$H$2:$H$6414,"="&amp;data!$B3698,equity_bonds!$J$2:$J$6414,"="&amp;data!$G3698)</f>
        <v>0.4</v>
      </c>
      <c r="T3698" s="16">
        <f>SUMIFS(equity_bonds!$F$2:$F$6414,equity_bonds!$H$2:$H$6414,"="&amp;data!$B3698,equity_bonds!$J$2:$J$6414,"="&amp;data!$G3698)</f>
        <v>35</v>
      </c>
      <c r="U3698" s="16"/>
    </row>
    <row r="3699" spans="1:21" x14ac:dyDescent="0.25">
      <c r="A3699">
        <v>3996</v>
      </c>
      <c r="B3699">
        <v>2010</v>
      </c>
      <c r="C3699">
        <v>81</v>
      </c>
      <c r="D3699" t="s">
        <v>178</v>
      </c>
      <c r="E3699" t="s">
        <v>163</v>
      </c>
      <c r="F3699" t="s">
        <v>2647</v>
      </c>
      <c r="G3699" t="str">
        <f t="shared" si="57"/>
        <v>Steptoe Johnson</v>
      </c>
      <c r="I3699" s="13">
        <f>COUNTIFS(IPO!$J$2:$J$5250,"="&amp;data!$G3699,IPO!$H$2:$H$5250,"="&amp;data!$B3699)</f>
        <v>0</v>
      </c>
      <c r="J3699" s="13">
        <f>SUMIFS(IPO!$B$2:$B$5250,IPO!$H$2:$H$5250,"="&amp;data!$B3699,IPO!$J$2:$J$5250,"="&amp;data!$G3699)</f>
        <v>0</v>
      </c>
      <c r="K3699" s="13" t="str">
        <f>IF(I3699=1,SUMIFS(IPO!$C$2:$C$5250,IPO!$H$2:$H$5250,"="&amp;data!$B3699,IPO!$J$2:$J$5250,"="&amp;data!$G3699),"")</f>
        <v/>
      </c>
      <c r="L3699" s="13">
        <f>SUMIFS(IPO!$E$2:$E$5250,IPO!$H$2:$H$5250,"="&amp;data!$B3699,IPO!$J$2:$J$5250,"="&amp;data!$G3699)</f>
        <v>0</v>
      </c>
      <c r="M3699" s="13">
        <f>SUMIFS(IPO!$F$2:$F$5250,IPO!$H$2:$H$5250,"="&amp;data!$B3699,IPO!$J$2:$J$5250,"="&amp;data!$G3699)</f>
        <v>0</v>
      </c>
      <c r="N3699" s="13"/>
      <c r="P3699" s="16">
        <f>COUNTIFS(equity_bonds!$H$2:$H$6414,"="&amp;data!$B3699,equity_bonds!$J$2:$J$6414,"="&amp;data!$G3699)</f>
        <v>0</v>
      </c>
      <c r="Q3699" s="16">
        <f>SUMIFS(equity_bonds!$B$2:$B$6414,equity_bonds!$H$2:$H$6414,"="&amp;data!$B3699,equity_bonds!$J$2:$J$6414,"="&amp;data!$G3699)</f>
        <v>0</v>
      </c>
      <c r="R3699" s="16" t="str">
        <f>IF(P3699=1,SUMIFS(equity_bonds!$C$2:$C$6414,equity_bonds!$H$2:$H$6414,"="&amp;data!$B3699,equity_bonds!$J$2:$J$6414,"="&amp;data!$G3699),"")</f>
        <v/>
      </c>
      <c r="S3699" s="16">
        <f>SUMIFS(equity_bonds!$E$2:$E$6414,equity_bonds!$H$2:$H$6414,"="&amp;data!$B3699,equity_bonds!$J$2:$J$6414,"="&amp;data!$G3699)</f>
        <v>0</v>
      </c>
      <c r="T3699" s="16">
        <f>SUMIFS(equity_bonds!$F$2:$F$6414,equity_bonds!$H$2:$H$6414,"="&amp;data!$B3699,equity_bonds!$J$2:$J$6414,"="&amp;data!$G3699)</f>
        <v>0</v>
      </c>
      <c r="U3699" s="16"/>
    </row>
    <row r="3700" spans="1:21" x14ac:dyDescent="0.25">
      <c r="A3700">
        <v>4007</v>
      </c>
      <c r="B3700">
        <v>2010</v>
      </c>
      <c r="C3700">
        <v>185</v>
      </c>
      <c r="D3700" t="s">
        <v>422</v>
      </c>
      <c r="E3700" t="s">
        <v>495</v>
      </c>
      <c r="F3700" t="s">
        <v>2774</v>
      </c>
      <c r="G3700" t="str">
        <f t="shared" si="57"/>
        <v>Stevens Lee</v>
      </c>
      <c r="I3700" s="13">
        <f>COUNTIFS(IPO!$J$2:$J$5250,"="&amp;data!$G3700,IPO!$H$2:$H$5250,"="&amp;data!$B3700)</f>
        <v>0</v>
      </c>
      <c r="J3700" s="13">
        <f>SUMIFS(IPO!$B$2:$B$5250,IPO!$H$2:$H$5250,"="&amp;data!$B3700,IPO!$J$2:$J$5250,"="&amp;data!$G3700)</f>
        <v>0</v>
      </c>
      <c r="K3700" s="13" t="str">
        <f>IF(I3700=1,SUMIFS(IPO!$C$2:$C$5250,IPO!$H$2:$H$5250,"="&amp;data!$B3700,IPO!$J$2:$J$5250,"="&amp;data!$G3700),"")</f>
        <v/>
      </c>
      <c r="L3700" s="13">
        <f>SUMIFS(IPO!$E$2:$E$5250,IPO!$H$2:$H$5250,"="&amp;data!$B3700,IPO!$J$2:$J$5250,"="&amp;data!$G3700)</f>
        <v>0</v>
      </c>
      <c r="M3700" s="13">
        <f>SUMIFS(IPO!$F$2:$F$5250,IPO!$H$2:$H$5250,"="&amp;data!$B3700,IPO!$J$2:$J$5250,"="&amp;data!$G3700)</f>
        <v>0</v>
      </c>
      <c r="N3700" s="13"/>
      <c r="P3700" s="16">
        <f>COUNTIFS(equity_bonds!$H$2:$H$6414,"="&amp;data!$B3700,equity_bonds!$J$2:$J$6414,"="&amp;data!$G3700)</f>
        <v>0</v>
      </c>
      <c r="Q3700" s="16">
        <f>SUMIFS(equity_bonds!$B$2:$B$6414,equity_bonds!$H$2:$H$6414,"="&amp;data!$B3700,equity_bonds!$J$2:$J$6414,"="&amp;data!$G3700)</f>
        <v>0</v>
      </c>
      <c r="R3700" s="16" t="str">
        <f>IF(P3700=1,SUMIFS(equity_bonds!$C$2:$C$6414,equity_bonds!$H$2:$H$6414,"="&amp;data!$B3700,equity_bonds!$J$2:$J$6414,"="&amp;data!$G3700),"")</f>
        <v/>
      </c>
      <c r="S3700" s="16">
        <f>SUMIFS(equity_bonds!$E$2:$E$6414,equity_bonds!$H$2:$H$6414,"="&amp;data!$B3700,equity_bonds!$J$2:$J$6414,"="&amp;data!$G3700)</f>
        <v>0</v>
      </c>
      <c r="T3700" s="16">
        <f>SUMIFS(equity_bonds!$F$2:$F$6414,equity_bonds!$H$2:$H$6414,"="&amp;data!$B3700,equity_bonds!$J$2:$J$6414,"="&amp;data!$G3700)</f>
        <v>0</v>
      </c>
      <c r="U3700" s="16"/>
    </row>
    <row r="3701" spans="1:21" x14ac:dyDescent="0.25">
      <c r="A3701">
        <v>4014</v>
      </c>
      <c r="B3701">
        <v>2010</v>
      </c>
      <c r="C3701">
        <v>162</v>
      </c>
      <c r="D3701" t="s">
        <v>356</v>
      </c>
      <c r="E3701" t="s">
        <v>626</v>
      </c>
      <c r="F3701" t="s">
        <v>626</v>
      </c>
      <c r="G3701" t="str">
        <f t="shared" si="57"/>
        <v>Stinson Morrison</v>
      </c>
      <c r="I3701" s="13">
        <f>COUNTIFS(IPO!$J$2:$J$5250,"="&amp;data!$G3701,IPO!$H$2:$H$5250,"="&amp;data!$B3701)</f>
        <v>0</v>
      </c>
      <c r="J3701" s="13">
        <f>SUMIFS(IPO!$B$2:$B$5250,IPO!$H$2:$H$5250,"="&amp;data!$B3701,IPO!$J$2:$J$5250,"="&amp;data!$G3701)</f>
        <v>0</v>
      </c>
      <c r="K3701" s="13" t="str">
        <f>IF(I3701=1,SUMIFS(IPO!$C$2:$C$5250,IPO!$H$2:$H$5250,"="&amp;data!$B3701,IPO!$J$2:$J$5250,"="&amp;data!$G3701),"")</f>
        <v/>
      </c>
      <c r="L3701" s="13">
        <f>SUMIFS(IPO!$E$2:$E$5250,IPO!$H$2:$H$5250,"="&amp;data!$B3701,IPO!$J$2:$J$5250,"="&amp;data!$G3701)</f>
        <v>0</v>
      </c>
      <c r="M3701" s="13">
        <f>SUMIFS(IPO!$F$2:$F$5250,IPO!$H$2:$H$5250,"="&amp;data!$B3701,IPO!$J$2:$J$5250,"="&amp;data!$G3701)</f>
        <v>0</v>
      </c>
      <c r="N3701" s="13"/>
      <c r="P3701" s="16">
        <f>COUNTIFS(equity_bonds!$H$2:$H$6414,"="&amp;data!$B3701,equity_bonds!$J$2:$J$6414,"="&amp;data!$G3701)</f>
        <v>1</v>
      </c>
      <c r="Q3701" s="16">
        <f>SUMIFS(equity_bonds!$B$2:$B$6414,equity_bonds!$H$2:$H$6414,"="&amp;data!$B3701,equity_bonds!$J$2:$J$6414,"="&amp;data!$G3701)</f>
        <v>13690.2</v>
      </c>
      <c r="R3701" s="16">
        <f>IF(P3701=1,SUMIFS(equity_bonds!$C$2:$C$6414,equity_bonds!$H$2:$H$6414,"="&amp;data!$B3701,equity_bonds!$J$2:$J$6414,"="&amp;data!$G3701),"")</f>
        <v>45</v>
      </c>
      <c r="S3701" s="16">
        <f>SUMIFS(equity_bonds!$E$2:$E$6414,equity_bonds!$H$2:$H$6414,"="&amp;data!$B3701,equity_bonds!$J$2:$J$6414,"="&amp;data!$G3701)</f>
        <v>0.4</v>
      </c>
      <c r="T3701" s="16">
        <f>SUMIFS(equity_bonds!$F$2:$F$6414,equity_bonds!$H$2:$H$6414,"="&amp;data!$B3701,equity_bonds!$J$2:$J$6414,"="&amp;data!$G3701)</f>
        <v>4</v>
      </c>
      <c r="U3701" s="16"/>
    </row>
    <row r="3702" spans="1:21" x14ac:dyDescent="0.25">
      <c r="A3702">
        <v>4037</v>
      </c>
      <c r="B3702">
        <v>2010</v>
      </c>
      <c r="C3702">
        <v>137</v>
      </c>
      <c r="D3702" t="s">
        <v>412</v>
      </c>
      <c r="E3702" t="s">
        <v>310</v>
      </c>
      <c r="F3702" t="s">
        <v>310</v>
      </c>
      <c r="G3702" t="str">
        <f t="shared" si="57"/>
        <v>Stoel Rives</v>
      </c>
      <c r="I3702" s="13">
        <f>COUNTIFS(IPO!$J$2:$J$5250,"="&amp;data!$G3702,IPO!$H$2:$H$5250,"="&amp;data!$B3702)</f>
        <v>1</v>
      </c>
      <c r="J3702" s="13">
        <f>SUMIFS(IPO!$B$2:$B$5250,IPO!$H$2:$H$5250,"="&amp;data!$B3702,IPO!$J$2:$J$5250,"="&amp;data!$G3702)</f>
        <v>290</v>
      </c>
      <c r="K3702" s="13">
        <f>IF(I3702=1,SUMIFS(IPO!$C$2:$C$5250,IPO!$H$2:$H$5250,"="&amp;data!$B3702,IPO!$J$2:$J$5250,"="&amp;data!$G3702),"")</f>
        <v>41</v>
      </c>
      <c r="L3702" s="13">
        <f>SUMIFS(IPO!$E$2:$E$5250,IPO!$H$2:$H$5250,"="&amp;data!$B3702,IPO!$J$2:$J$5250,"="&amp;data!$G3702)</f>
        <v>0.5</v>
      </c>
      <c r="M3702" s="13">
        <f>SUMIFS(IPO!$F$2:$F$5250,IPO!$H$2:$H$5250,"="&amp;data!$B3702,IPO!$J$2:$J$5250,"="&amp;data!$G3702)</f>
        <v>1</v>
      </c>
      <c r="N3702" s="13"/>
      <c r="P3702" s="16">
        <f>COUNTIFS(equity_bonds!$H$2:$H$6414,"="&amp;data!$B3702,equity_bonds!$J$2:$J$6414,"="&amp;data!$G3702)</f>
        <v>1</v>
      </c>
      <c r="Q3702" s="16">
        <f>SUMIFS(equity_bonds!$B$2:$B$6414,equity_bonds!$H$2:$H$6414,"="&amp;data!$B3702,equity_bonds!$J$2:$J$6414,"="&amp;data!$G3702)</f>
        <v>759.7</v>
      </c>
      <c r="R3702" s="16">
        <f>IF(P3702=1,SUMIFS(equity_bonds!$C$2:$C$6414,equity_bonds!$H$2:$H$6414,"="&amp;data!$B3702,equity_bonds!$J$2:$J$6414,"="&amp;data!$G3702),"")</f>
        <v>162</v>
      </c>
      <c r="S3702" s="16">
        <f>SUMIFS(equity_bonds!$E$2:$E$6414,equity_bonds!$H$2:$H$6414,"="&amp;data!$B3702,equity_bonds!$J$2:$J$6414,"="&amp;data!$G3702)</f>
        <v>0</v>
      </c>
      <c r="T3702" s="16">
        <f>SUMIFS(equity_bonds!$F$2:$F$6414,equity_bonds!$H$2:$H$6414,"="&amp;data!$B3702,equity_bonds!$J$2:$J$6414,"="&amp;data!$G3702)</f>
        <v>5</v>
      </c>
      <c r="U3702" s="16"/>
    </row>
    <row r="3703" spans="1:21" x14ac:dyDescent="0.25">
      <c r="A3703">
        <v>4050</v>
      </c>
      <c r="B3703">
        <v>2010</v>
      </c>
      <c r="C3703">
        <v>108</v>
      </c>
      <c r="D3703" t="s">
        <v>195</v>
      </c>
      <c r="E3703" t="s">
        <v>560</v>
      </c>
      <c r="F3703" t="s">
        <v>2785</v>
      </c>
      <c r="G3703" t="str">
        <f t="shared" si="57"/>
        <v>Stroock Stroock</v>
      </c>
      <c r="I3703" s="13">
        <f>COUNTIFS(IPO!$J$2:$J$5250,"="&amp;data!$G3703,IPO!$H$2:$H$5250,"="&amp;data!$B3703)</f>
        <v>0</v>
      </c>
      <c r="J3703" s="13">
        <f>SUMIFS(IPO!$B$2:$B$5250,IPO!$H$2:$H$5250,"="&amp;data!$B3703,IPO!$J$2:$J$5250,"="&amp;data!$G3703)</f>
        <v>0</v>
      </c>
      <c r="K3703" s="13" t="str">
        <f>IF(I3703=1,SUMIFS(IPO!$C$2:$C$5250,IPO!$H$2:$H$5250,"="&amp;data!$B3703,IPO!$J$2:$J$5250,"="&amp;data!$G3703),"")</f>
        <v/>
      </c>
      <c r="L3703" s="13">
        <f>SUMIFS(IPO!$E$2:$E$5250,IPO!$H$2:$H$5250,"="&amp;data!$B3703,IPO!$J$2:$J$5250,"="&amp;data!$G3703)</f>
        <v>0</v>
      </c>
      <c r="M3703" s="13">
        <f>SUMIFS(IPO!$F$2:$F$5250,IPO!$H$2:$H$5250,"="&amp;data!$B3703,IPO!$J$2:$J$5250,"="&amp;data!$G3703)</f>
        <v>0</v>
      </c>
      <c r="N3703" s="13"/>
      <c r="P3703" s="16">
        <f>COUNTIFS(equity_bonds!$H$2:$H$6414,"="&amp;data!$B3703,equity_bonds!$J$2:$J$6414,"="&amp;data!$G3703)</f>
        <v>0</v>
      </c>
      <c r="Q3703" s="16">
        <f>SUMIFS(equity_bonds!$B$2:$B$6414,equity_bonds!$H$2:$H$6414,"="&amp;data!$B3703,equity_bonds!$J$2:$J$6414,"="&amp;data!$G3703)</f>
        <v>0</v>
      </c>
      <c r="R3703" s="16" t="str">
        <f>IF(P3703=1,SUMIFS(equity_bonds!$C$2:$C$6414,equity_bonds!$H$2:$H$6414,"="&amp;data!$B3703,equity_bonds!$J$2:$J$6414,"="&amp;data!$G3703),"")</f>
        <v/>
      </c>
      <c r="S3703" s="16">
        <f>SUMIFS(equity_bonds!$E$2:$E$6414,equity_bonds!$H$2:$H$6414,"="&amp;data!$B3703,equity_bonds!$J$2:$J$6414,"="&amp;data!$G3703)</f>
        <v>0</v>
      </c>
      <c r="T3703" s="16">
        <f>SUMIFS(equity_bonds!$F$2:$F$6414,equity_bonds!$H$2:$H$6414,"="&amp;data!$B3703,equity_bonds!$J$2:$J$6414,"="&amp;data!$G3703)</f>
        <v>0</v>
      </c>
      <c r="U3703" s="16"/>
    </row>
    <row r="3704" spans="1:21" x14ac:dyDescent="0.25">
      <c r="A3704">
        <v>4105</v>
      </c>
      <c r="B3704">
        <v>2010</v>
      </c>
      <c r="C3704">
        <v>14</v>
      </c>
      <c r="D3704" t="s">
        <v>101</v>
      </c>
      <c r="E3704" t="s">
        <v>50</v>
      </c>
      <c r="F3704" t="s">
        <v>2609</v>
      </c>
      <c r="G3704" t="str">
        <f t="shared" si="57"/>
        <v>Sullivan Cromwell</v>
      </c>
      <c r="I3704" s="13">
        <f>COUNTIFS(IPO!$J$2:$J$5250,"="&amp;data!$G3704,IPO!$H$2:$H$5250,"="&amp;data!$B3704)</f>
        <v>0</v>
      </c>
      <c r="J3704" s="13">
        <f>SUMIFS(IPO!$B$2:$B$5250,IPO!$H$2:$H$5250,"="&amp;data!$B3704,IPO!$J$2:$J$5250,"="&amp;data!$G3704)</f>
        <v>0</v>
      </c>
      <c r="K3704" s="13" t="str">
        <f>IF(I3704=1,SUMIFS(IPO!$C$2:$C$5250,IPO!$H$2:$H$5250,"="&amp;data!$B3704,IPO!$J$2:$J$5250,"="&amp;data!$G3704),"")</f>
        <v/>
      </c>
      <c r="L3704" s="13">
        <f>SUMIFS(IPO!$E$2:$E$5250,IPO!$H$2:$H$5250,"="&amp;data!$B3704,IPO!$J$2:$J$5250,"="&amp;data!$G3704)</f>
        <v>0</v>
      </c>
      <c r="M3704" s="13">
        <f>SUMIFS(IPO!$F$2:$F$5250,IPO!$H$2:$H$5250,"="&amp;data!$B3704,IPO!$J$2:$J$5250,"="&amp;data!$G3704)</f>
        <v>0</v>
      </c>
      <c r="N3704" s="13"/>
      <c r="P3704" s="16">
        <f>COUNTIFS(equity_bonds!$H$2:$H$6414,"="&amp;data!$B3704,equity_bonds!$J$2:$J$6414,"="&amp;data!$G3704)</f>
        <v>1</v>
      </c>
      <c r="Q3704" s="16">
        <f>SUMIFS(equity_bonds!$B$2:$B$6414,equity_bonds!$H$2:$H$6414,"="&amp;data!$B3704,equity_bonds!$J$2:$J$6414,"="&amp;data!$G3704)</f>
        <v>69104.100000000006</v>
      </c>
      <c r="R3704" s="16">
        <f>IF(P3704=1,SUMIFS(equity_bonds!$C$2:$C$6414,equity_bonds!$H$2:$H$6414,"="&amp;data!$B3704,equity_bonds!$J$2:$J$6414,"="&amp;data!$G3704),"")</f>
        <v>11</v>
      </c>
      <c r="S3704" s="16">
        <f>SUMIFS(equity_bonds!$E$2:$E$6414,equity_bonds!$H$2:$H$6414,"="&amp;data!$B3704,equity_bonds!$J$2:$J$6414,"="&amp;data!$G3704)</f>
        <v>1.8</v>
      </c>
      <c r="T3704" s="16">
        <f>SUMIFS(equity_bonds!$F$2:$F$6414,equity_bonds!$H$2:$H$6414,"="&amp;data!$B3704,equity_bonds!$J$2:$J$6414,"="&amp;data!$G3704)</f>
        <v>60</v>
      </c>
      <c r="U3704" s="16"/>
    </row>
    <row r="3705" spans="1:21" x14ac:dyDescent="0.25">
      <c r="A3705">
        <v>4113</v>
      </c>
      <c r="B3705">
        <v>2010</v>
      </c>
      <c r="C3705">
        <v>195</v>
      </c>
      <c r="D3705" t="s">
        <v>345</v>
      </c>
      <c r="E3705" t="s">
        <v>561</v>
      </c>
      <c r="F3705" t="s">
        <v>2786</v>
      </c>
      <c r="G3705" t="str">
        <f t="shared" si="57"/>
        <v>Sullivan Worcester</v>
      </c>
      <c r="I3705" s="13">
        <f>COUNTIFS(IPO!$J$2:$J$5250,"="&amp;data!$G3705,IPO!$H$2:$H$5250,"="&amp;data!$B3705)</f>
        <v>1</v>
      </c>
      <c r="J3705" s="13">
        <f>SUMIFS(IPO!$B$2:$B$5250,IPO!$H$2:$H$5250,"="&amp;data!$B3705,IPO!$J$2:$J$5250,"="&amp;data!$G3705)</f>
        <v>230</v>
      </c>
      <c r="K3705" s="13">
        <f>IF(I3705=1,SUMIFS(IPO!$C$2:$C$5250,IPO!$H$2:$H$5250,"="&amp;data!$B3705,IPO!$J$2:$J$5250,"="&amp;data!$G3705),"")</f>
        <v>47</v>
      </c>
      <c r="L3705" s="13">
        <f>SUMIFS(IPO!$E$2:$E$5250,IPO!$H$2:$H$5250,"="&amp;data!$B3705,IPO!$J$2:$J$5250,"="&amp;data!$G3705)</f>
        <v>0.4</v>
      </c>
      <c r="M3705" s="13">
        <f>SUMIFS(IPO!$F$2:$F$5250,IPO!$H$2:$H$5250,"="&amp;data!$B3705,IPO!$J$2:$J$5250,"="&amp;data!$G3705)</f>
        <v>1</v>
      </c>
      <c r="N3705" s="13"/>
      <c r="P3705" s="16">
        <f>COUNTIFS(equity_bonds!$H$2:$H$6414,"="&amp;data!$B3705,equity_bonds!$J$2:$J$6414,"="&amp;data!$G3705)</f>
        <v>1</v>
      </c>
      <c r="Q3705" s="16">
        <f>SUMIFS(equity_bonds!$B$2:$B$6414,equity_bonds!$H$2:$H$6414,"="&amp;data!$B3705,equity_bonds!$J$2:$J$6414,"="&amp;data!$G3705)</f>
        <v>3850.4</v>
      </c>
      <c r="R3705" s="16">
        <f>IF(P3705=1,SUMIFS(equity_bonds!$C$2:$C$6414,equity_bonds!$H$2:$H$6414,"="&amp;data!$B3705,equity_bonds!$J$2:$J$6414,"="&amp;data!$G3705),"")</f>
        <v>79</v>
      </c>
      <c r="S3705" s="16">
        <f>SUMIFS(equity_bonds!$E$2:$E$6414,equity_bonds!$H$2:$H$6414,"="&amp;data!$B3705,equity_bonds!$J$2:$J$6414,"="&amp;data!$G3705)</f>
        <v>0.1</v>
      </c>
      <c r="T3705" s="16">
        <f>SUMIFS(equity_bonds!$F$2:$F$6414,equity_bonds!$H$2:$H$6414,"="&amp;data!$B3705,equity_bonds!$J$2:$J$6414,"="&amp;data!$G3705)</f>
        <v>11</v>
      </c>
      <c r="U3705" s="16"/>
    </row>
    <row r="3706" spans="1:21" x14ac:dyDescent="0.25">
      <c r="A3706">
        <v>4120</v>
      </c>
      <c r="B3706">
        <v>2010</v>
      </c>
      <c r="C3706">
        <v>104</v>
      </c>
      <c r="D3706" t="s">
        <v>179</v>
      </c>
      <c r="E3706" t="s">
        <v>562</v>
      </c>
      <c r="F3706" t="s">
        <v>562</v>
      </c>
      <c r="G3706" t="str">
        <f t="shared" si="57"/>
        <v>Sutherland Asbill</v>
      </c>
      <c r="I3706" s="13">
        <f>COUNTIFS(IPO!$J$2:$J$5250,"="&amp;data!$G3706,IPO!$H$2:$H$5250,"="&amp;data!$B3706)</f>
        <v>0</v>
      </c>
      <c r="J3706" s="13">
        <f>SUMIFS(IPO!$B$2:$B$5250,IPO!$H$2:$H$5250,"="&amp;data!$B3706,IPO!$J$2:$J$5250,"="&amp;data!$G3706)</f>
        <v>0</v>
      </c>
      <c r="K3706" s="13" t="str">
        <f>IF(I3706=1,SUMIFS(IPO!$C$2:$C$5250,IPO!$H$2:$H$5250,"="&amp;data!$B3706,IPO!$J$2:$J$5250,"="&amp;data!$G3706),"")</f>
        <v/>
      </c>
      <c r="L3706" s="13">
        <f>SUMIFS(IPO!$E$2:$E$5250,IPO!$H$2:$H$5250,"="&amp;data!$B3706,IPO!$J$2:$J$5250,"="&amp;data!$G3706)</f>
        <v>0</v>
      </c>
      <c r="M3706" s="13">
        <f>SUMIFS(IPO!$F$2:$F$5250,IPO!$H$2:$H$5250,"="&amp;data!$B3706,IPO!$J$2:$J$5250,"="&amp;data!$G3706)</f>
        <v>0</v>
      </c>
      <c r="N3706" s="13"/>
      <c r="P3706" s="16">
        <f>COUNTIFS(equity_bonds!$H$2:$H$6414,"="&amp;data!$B3706,equity_bonds!$J$2:$J$6414,"="&amp;data!$G3706)</f>
        <v>1</v>
      </c>
      <c r="Q3706" s="16">
        <f>SUMIFS(equity_bonds!$B$2:$B$6414,equity_bonds!$H$2:$H$6414,"="&amp;data!$B3706,equity_bonds!$J$2:$J$6414,"="&amp;data!$G3706)</f>
        <v>19561.8</v>
      </c>
      <c r="R3706" s="16">
        <f>IF(P3706=1,SUMIFS(equity_bonds!$C$2:$C$6414,equity_bonds!$H$2:$H$6414,"="&amp;data!$B3706,equity_bonds!$J$2:$J$6414,"="&amp;data!$G3706),"")</f>
        <v>31</v>
      </c>
      <c r="S3706" s="16">
        <f>SUMIFS(equity_bonds!$E$2:$E$6414,equity_bonds!$H$2:$H$6414,"="&amp;data!$B3706,equity_bonds!$J$2:$J$6414,"="&amp;data!$G3706)</f>
        <v>0.5</v>
      </c>
      <c r="T3706" s="16">
        <f>SUMIFS(equity_bonds!$F$2:$F$6414,equity_bonds!$H$2:$H$6414,"="&amp;data!$B3706,equity_bonds!$J$2:$J$6414,"="&amp;data!$G3706)</f>
        <v>10</v>
      </c>
      <c r="U3706" s="16"/>
    </row>
    <row r="3707" spans="1:21" x14ac:dyDescent="0.25">
      <c r="A3707">
        <v>4201</v>
      </c>
      <c r="B3707">
        <v>2010</v>
      </c>
      <c r="C3707">
        <v>122</v>
      </c>
      <c r="D3707" t="s">
        <v>348</v>
      </c>
      <c r="E3707" t="s">
        <v>316</v>
      </c>
      <c r="F3707" t="s">
        <v>2733</v>
      </c>
      <c r="G3707" t="str">
        <f t="shared" si="57"/>
        <v>Thompson Knight</v>
      </c>
      <c r="I3707" s="13">
        <f>COUNTIFS(IPO!$J$2:$J$5250,"="&amp;data!$G3707,IPO!$H$2:$H$5250,"="&amp;data!$B3707)</f>
        <v>1</v>
      </c>
      <c r="J3707" s="13">
        <f>SUMIFS(IPO!$B$2:$B$5250,IPO!$H$2:$H$5250,"="&amp;data!$B3707,IPO!$J$2:$J$5250,"="&amp;data!$G3707)</f>
        <v>0</v>
      </c>
      <c r="K3707" s="13">
        <f>IF(I3707=1,SUMIFS(IPO!$C$2:$C$5250,IPO!$H$2:$H$5250,"="&amp;data!$B3707,IPO!$J$2:$J$5250,"="&amp;data!$G3707),"")</f>
        <v>78</v>
      </c>
      <c r="L3707" s="13">
        <f>SUMIFS(IPO!$E$2:$E$5250,IPO!$H$2:$H$5250,"="&amp;data!$B3707,IPO!$J$2:$J$5250,"="&amp;data!$G3707)</f>
        <v>0</v>
      </c>
      <c r="M3707" s="13">
        <f>SUMIFS(IPO!$F$2:$F$5250,IPO!$H$2:$H$5250,"="&amp;data!$B3707,IPO!$J$2:$J$5250,"="&amp;data!$G3707)</f>
        <v>1</v>
      </c>
      <c r="N3707" s="13"/>
      <c r="P3707" s="16">
        <f>COUNTIFS(equity_bonds!$H$2:$H$6414,"="&amp;data!$B3707,equity_bonds!$J$2:$J$6414,"="&amp;data!$G3707)</f>
        <v>1</v>
      </c>
      <c r="Q3707" s="16">
        <f>SUMIFS(equity_bonds!$B$2:$B$6414,equity_bonds!$H$2:$H$6414,"="&amp;data!$B3707,equity_bonds!$J$2:$J$6414,"="&amp;data!$G3707)</f>
        <v>2882.1</v>
      </c>
      <c r="R3707" s="16">
        <f>IF(P3707=1,SUMIFS(equity_bonds!$C$2:$C$6414,equity_bonds!$H$2:$H$6414,"="&amp;data!$B3707,equity_bonds!$J$2:$J$6414,"="&amp;data!$G3707),"")</f>
        <v>92</v>
      </c>
      <c r="S3707" s="16">
        <f>SUMIFS(equity_bonds!$E$2:$E$6414,equity_bonds!$H$2:$H$6414,"="&amp;data!$B3707,equity_bonds!$J$2:$J$6414,"="&amp;data!$G3707)</f>
        <v>0.1</v>
      </c>
      <c r="T3707" s="16">
        <f>SUMIFS(equity_bonds!$F$2:$F$6414,equity_bonds!$H$2:$H$6414,"="&amp;data!$B3707,equity_bonds!$J$2:$J$6414,"="&amp;data!$G3707)</f>
        <v>12</v>
      </c>
      <c r="U3707" s="16"/>
    </row>
    <row r="3708" spans="1:21" x14ac:dyDescent="0.25">
      <c r="A3708">
        <v>4218</v>
      </c>
      <c r="B3708">
        <v>2010</v>
      </c>
      <c r="C3708">
        <v>153</v>
      </c>
      <c r="D3708" t="s">
        <v>392</v>
      </c>
      <c r="E3708" t="s">
        <v>317</v>
      </c>
      <c r="F3708" t="s">
        <v>317</v>
      </c>
      <c r="G3708" t="str">
        <f t="shared" si="57"/>
        <v>Thompson Coburn</v>
      </c>
      <c r="I3708" s="13">
        <f>COUNTIFS(IPO!$J$2:$J$5250,"="&amp;data!$G3708,IPO!$H$2:$H$5250,"="&amp;data!$B3708)</f>
        <v>0</v>
      </c>
      <c r="J3708" s="13">
        <f>SUMIFS(IPO!$B$2:$B$5250,IPO!$H$2:$H$5250,"="&amp;data!$B3708,IPO!$J$2:$J$5250,"="&amp;data!$G3708)</f>
        <v>0</v>
      </c>
      <c r="K3708" s="13" t="str">
        <f>IF(I3708=1,SUMIFS(IPO!$C$2:$C$5250,IPO!$H$2:$H$5250,"="&amp;data!$B3708,IPO!$J$2:$J$5250,"="&amp;data!$G3708),"")</f>
        <v/>
      </c>
      <c r="L3708" s="13">
        <f>SUMIFS(IPO!$E$2:$E$5250,IPO!$H$2:$H$5250,"="&amp;data!$B3708,IPO!$J$2:$J$5250,"="&amp;data!$G3708)</f>
        <v>0</v>
      </c>
      <c r="M3708" s="13">
        <f>SUMIFS(IPO!$F$2:$F$5250,IPO!$H$2:$H$5250,"="&amp;data!$B3708,IPO!$J$2:$J$5250,"="&amp;data!$G3708)</f>
        <v>0</v>
      </c>
      <c r="N3708" s="13"/>
      <c r="P3708" s="16">
        <f>COUNTIFS(equity_bonds!$H$2:$H$6414,"="&amp;data!$B3708,equity_bonds!$J$2:$J$6414,"="&amp;data!$G3708)</f>
        <v>1</v>
      </c>
      <c r="Q3708" s="16">
        <f>SUMIFS(equity_bonds!$B$2:$B$6414,equity_bonds!$H$2:$H$6414,"="&amp;data!$B3708,equity_bonds!$J$2:$J$6414,"="&amp;data!$G3708)</f>
        <v>964.3</v>
      </c>
      <c r="R3708" s="16">
        <f>IF(P3708=1,SUMIFS(equity_bonds!$C$2:$C$6414,equity_bonds!$H$2:$H$6414,"="&amp;data!$B3708,equity_bonds!$J$2:$J$6414,"="&amp;data!$G3708),"")</f>
        <v>145</v>
      </c>
      <c r="S3708" s="16">
        <f>SUMIFS(equity_bonds!$E$2:$E$6414,equity_bonds!$H$2:$H$6414,"="&amp;data!$B3708,equity_bonds!$J$2:$J$6414,"="&amp;data!$G3708)</f>
        <v>0</v>
      </c>
      <c r="T3708" s="16">
        <f>SUMIFS(equity_bonds!$F$2:$F$6414,equity_bonds!$H$2:$H$6414,"="&amp;data!$B3708,equity_bonds!$J$2:$J$6414,"="&amp;data!$G3708)</f>
        <v>3</v>
      </c>
      <c r="U3708" s="16"/>
    </row>
    <row r="3709" spans="1:21" x14ac:dyDescent="0.25">
      <c r="A3709">
        <v>4243</v>
      </c>
      <c r="B3709">
        <v>2010</v>
      </c>
      <c r="C3709">
        <v>140</v>
      </c>
      <c r="D3709" t="s">
        <v>337</v>
      </c>
      <c r="E3709" t="s">
        <v>223</v>
      </c>
      <c r="F3709" t="s">
        <v>223</v>
      </c>
      <c r="G3709" t="str">
        <f t="shared" si="57"/>
        <v>Thompson Hine</v>
      </c>
      <c r="I3709" s="13">
        <f>COUNTIFS(IPO!$J$2:$J$5250,"="&amp;data!$G3709,IPO!$H$2:$H$5250,"="&amp;data!$B3709)</f>
        <v>0</v>
      </c>
      <c r="J3709" s="13">
        <f>SUMIFS(IPO!$B$2:$B$5250,IPO!$H$2:$H$5250,"="&amp;data!$B3709,IPO!$J$2:$J$5250,"="&amp;data!$G3709)</f>
        <v>0</v>
      </c>
      <c r="K3709" s="13" t="str">
        <f>IF(I3709=1,SUMIFS(IPO!$C$2:$C$5250,IPO!$H$2:$H$5250,"="&amp;data!$B3709,IPO!$J$2:$J$5250,"="&amp;data!$G3709),"")</f>
        <v/>
      </c>
      <c r="L3709" s="13">
        <f>SUMIFS(IPO!$E$2:$E$5250,IPO!$H$2:$H$5250,"="&amp;data!$B3709,IPO!$J$2:$J$5250,"="&amp;data!$G3709)</f>
        <v>0</v>
      </c>
      <c r="M3709" s="13">
        <f>SUMIFS(IPO!$F$2:$F$5250,IPO!$H$2:$H$5250,"="&amp;data!$B3709,IPO!$J$2:$J$5250,"="&amp;data!$G3709)</f>
        <v>0</v>
      </c>
      <c r="N3709" s="13"/>
      <c r="P3709" s="16">
        <f>COUNTIFS(equity_bonds!$H$2:$H$6414,"="&amp;data!$B3709,equity_bonds!$J$2:$J$6414,"="&amp;data!$G3709)</f>
        <v>1</v>
      </c>
      <c r="Q3709" s="16">
        <f>SUMIFS(equity_bonds!$B$2:$B$6414,equity_bonds!$H$2:$H$6414,"="&amp;data!$B3709,equity_bonds!$J$2:$J$6414,"="&amp;data!$G3709)</f>
        <v>1291.0999999999999</v>
      </c>
      <c r="R3709" s="16">
        <f>IF(P3709=1,SUMIFS(equity_bonds!$C$2:$C$6414,equity_bonds!$H$2:$H$6414,"="&amp;data!$B3709,equity_bonds!$J$2:$J$6414,"="&amp;data!$G3709),"")</f>
        <v>136</v>
      </c>
      <c r="S3709" s="16">
        <f>SUMIFS(equity_bonds!$E$2:$E$6414,equity_bonds!$H$2:$H$6414,"="&amp;data!$B3709,equity_bonds!$J$2:$J$6414,"="&amp;data!$G3709)</f>
        <v>0</v>
      </c>
      <c r="T3709" s="16">
        <f>SUMIFS(equity_bonds!$F$2:$F$6414,equity_bonds!$H$2:$H$6414,"="&amp;data!$B3709,equity_bonds!$J$2:$J$6414,"="&amp;data!$G3709)</f>
        <v>4</v>
      </c>
      <c r="U3709" s="16"/>
    </row>
    <row r="3710" spans="1:21" x14ac:dyDescent="0.25">
      <c r="A3710">
        <v>4249</v>
      </c>
      <c r="B3710">
        <v>2010</v>
      </c>
      <c r="C3710">
        <v>150</v>
      </c>
      <c r="D3710" t="s">
        <v>411</v>
      </c>
      <c r="E3710" t="s">
        <v>627</v>
      </c>
      <c r="F3710" t="s">
        <v>627</v>
      </c>
      <c r="G3710" t="str">
        <f t="shared" si="57"/>
        <v>Townsend and</v>
      </c>
      <c r="I3710" s="13">
        <f>COUNTIFS(IPO!$J$2:$J$5250,"="&amp;data!$G3710,IPO!$H$2:$H$5250,"="&amp;data!$B3710)</f>
        <v>0</v>
      </c>
      <c r="J3710" s="13">
        <f>SUMIFS(IPO!$B$2:$B$5250,IPO!$H$2:$H$5250,"="&amp;data!$B3710,IPO!$J$2:$J$5250,"="&amp;data!$G3710)</f>
        <v>0</v>
      </c>
      <c r="K3710" s="13" t="str">
        <f>IF(I3710=1,SUMIFS(IPO!$C$2:$C$5250,IPO!$H$2:$H$5250,"="&amp;data!$B3710,IPO!$J$2:$J$5250,"="&amp;data!$G3710),"")</f>
        <v/>
      </c>
      <c r="L3710" s="13">
        <f>SUMIFS(IPO!$E$2:$E$5250,IPO!$H$2:$H$5250,"="&amp;data!$B3710,IPO!$J$2:$J$5250,"="&amp;data!$G3710)</f>
        <v>0</v>
      </c>
      <c r="M3710" s="13">
        <f>SUMIFS(IPO!$F$2:$F$5250,IPO!$H$2:$H$5250,"="&amp;data!$B3710,IPO!$J$2:$J$5250,"="&amp;data!$G3710)</f>
        <v>0</v>
      </c>
      <c r="N3710" s="13"/>
      <c r="P3710" s="16">
        <f>COUNTIFS(equity_bonds!$H$2:$H$6414,"="&amp;data!$B3710,equity_bonds!$J$2:$J$6414,"="&amp;data!$G3710)</f>
        <v>0</v>
      </c>
      <c r="Q3710" s="16">
        <f>SUMIFS(equity_bonds!$B$2:$B$6414,equity_bonds!$H$2:$H$6414,"="&amp;data!$B3710,equity_bonds!$J$2:$J$6414,"="&amp;data!$G3710)</f>
        <v>0</v>
      </c>
      <c r="R3710" s="16" t="str">
        <f>IF(P3710=1,SUMIFS(equity_bonds!$C$2:$C$6414,equity_bonds!$H$2:$H$6414,"="&amp;data!$B3710,equity_bonds!$J$2:$J$6414,"="&amp;data!$G3710),"")</f>
        <v/>
      </c>
      <c r="S3710" s="16">
        <f>SUMIFS(equity_bonds!$E$2:$E$6414,equity_bonds!$H$2:$H$6414,"="&amp;data!$B3710,equity_bonds!$J$2:$J$6414,"="&amp;data!$G3710)</f>
        <v>0</v>
      </c>
      <c r="T3710" s="16">
        <f>SUMIFS(equity_bonds!$F$2:$F$6414,equity_bonds!$H$2:$H$6414,"="&amp;data!$B3710,equity_bonds!$J$2:$J$6414,"="&amp;data!$G3710)</f>
        <v>0</v>
      </c>
      <c r="U3710" s="16"/>
    </row>
    <row r="3711" spans="1:21" x14ac:dyDescent="0.25">
      <c r="A3711">
        <v>4270</v>
      </c>
      <c r="B3711">
        <v>2010</v>
      </c>
      <c r="C3711">
        <v>72</v>
      </c>
      <c r="D3711" t="s">
        <v>215</v>
      </c>
      <c r="E3711" t="s">
        <v>318</v>
      </c>
      <c r="F3711" t="s">
        <v>318</v>
      </c>
      <c r="G3711" t="str">
        <f t="shared" si="57"/>
        <v>Troutman Sanders</v>
      </c>
      <c r="I3711" s="13">
        <f>COUNTIFS(IPO!$J$2:$J$5250,"="&amp;data!$G3711,IPO!$H$2:$H$5250,"="&amp;data!$B3711)</f>
        <v>0</v>
      </c>
      <c r="J3711" s="13">
        <f>SUMIFS(IPO!$B$2:$B$5250,IPO!$H$2:$H$5250,"="&amp;data!$B3711,IPO!$J$2:$J$5250,"="&amp;data!$G3711)</f>
        <v>0</v>
      </c>
      <c r="K3711" s="13" t="str">
        <f>IF(I3711=1,SUMIFS(IPO!$C$2:$C$5250,IPO!$H$2:$H$5250,"="&amp;data!$B3711,IPO!$J$2:$J$5250,"="&amp;data!$G3711),"")</f>
        <v/>
      </c>
      <c r="L3711" s="13">
        <f>SUMIFS(IPO!$E$2:$E$5250,IPO!$H$2:$H$5250,"="&amp;data!$B3711,IPO!$J$2:$J$5250,"="&amp;data!$G3711)</f>
        <v>0</v>
      </c>
      <c r="M3711" s="13">
        <f>SUMIFS(IPO!$F$2:$F$5250,IPO!$H$2:$H$5250,"="&amp;data!$B3711,IPO!$J$2:$J$5250,"="&amp;data!$G3711)</f>
        <v>0</v>
      </c>
      <c r="N3711" s="13"/>
      <c r="P3711" s="16">
        <f>COUNTIFS(equity_bonds!$H$2:$H$6414,"="&amp;data!$B3711,equity_bonds!$J$2:$J$6414,"="&amp;data!$G3711)</f>
        <v>1</v>
      </c>
      <c r="Q3711" s="16">
        <f>SUMIFS(equity_bonds!$B$2:$B$6414,equity_bonds!$H$2:$H$6414,"="&amp;data!$B3711,equity_bonds!$J$2:$J$6414,"="&amp;data!$G3711)</f>
        <v>5154</v>
      </c>
      <c r="R3711" s="16">
        <f>IF(P3711=1,SUMIFS(equity_bonds!$C$2:$C$6414,equity_bonds!$H$2:$H$6414,"="&amp;data!$B3711,equity_bonds!$J$2:$J$6414,"="&amp;data!$G3711),"")</f>
        <v>67</v>
      </c>
      <c r="S3711" s="16">
        <f>SUMIFS(equity_bonds!$E$2:$E$6414,equity_bonds!$H$2:$H$6414,"="&amp;data!$B3711,equity_bonds!$J$2:$J$6414,"="&amp;data!$G3711)</f>
        <v>0.1</v>
      </c>
      <c r="T3711" s="16">
        <f>SUMIFS(equity_bonds!$F$2:$F$6414,equity_bonds!$H$2:$H$6414,"="&amp;data!$B3711,equity_bonds!$J$2:$J$6414,"="&amp;data!$G3711)</f>
        <v>20</v>
      </c>
      <c r="U3711" s="16"/>
    </row>
    <row r="3712" spans="1:21" x14ac:dyDescent="0.25">
      <c r="A3712">
        <v>4277</v>
      </c>
      <c r="B3712">
        <v>2010</v>
      </c>
      <c r="C3712">
        <v>145</v>
      </c>
      <c r="D3712" t="s">
        <v>326</v>
      </c>
      <c r="E3712" t="s">
        <v>582</v>
      </c>
      <c r="F3712" t="s">
        <v>582</v>
      </c>
      <c r="G3712" t="str">
        <f t="shared" si="57"/>
        <v>Vedder Price</v>
      </c>
      <c r="I3712" s="13">
        <f>COUNTIFS(IPO!$J$2:$J$5250,"="&amp;data!$G3712,IPO!$H$2:$H$5250,"="&amp;data!$B3712)</f>
        <v>0</v>
      </c>
      <c r="J3712" s="13">
        <f>SUMIFS(IPO!$B$2:$B$5250,IPO!$H$2:$H$5250,"="&amp;data!$B3712,IPO!$J$2:$J$5250,"="&amp;data!$G3712)</f>
        <v>0</v>
      </c>
      <c r="K3712" s="13" t="str">
        <f>IF(I3712=1,SUMIFS(IPO!$C$2:$C$5250,IPO!$H$2:$H$5250,"="&amp;data!$B3712,IPO!$J$2:$J$5250,"="&amp;data!$G3712),"")</f>
        <v/>
      </c>
      <c r="L3712" s="13">
        <f>SUMIFS(IPO!$E$2:$E$5250,IPO!$H$2:$H$5250,"="&amp;data!$B3712,IPO!$J$2:$J$5250,"="&amp;data!$G3712)</f>
        <v>0</v>
      </c>
      <c r="M3712" s="13">
        <f>SUMIFS(IPO!$F$2:$F$5250,IPO!$H$2:$H$5250,"="&amp;data!$B3712,IPO!$J$2:$J$5250,"="&amp;data!$G3712)</f>
        <v>0</v>
      </c>
      <c r="N3712" s="13"/>
      <c r="P3712" s="16">
        <f>COUNTIFS(equity_bonds!$H$2:$H$6414,"="&amp;data!$B3712,equity_bonds!$J$2:$J$6414,"="&amp;data!$G3712)</f>
        <v>1</v>
      </c>
      <c r="Q3712" s="16">
        <f>SUMIFS(equity_bonds!$B$2:$B$6414,equity_bonds!$H$2:$H$6414,"="&amp;data!$B3712,equity_bonds!$J$2:$J$6414,"="&amp;data!$G3712)</f>
        <v>2195.6</v>
      </c>
      <c r="R3712" s="16">
        <f>IF(P3712=1,SUMIFS(equity_bonds!$C$2:$C$6414,equity_bonds!$H$2:$H$6414,"="&amp;data!$B3712,equity_bonds!$J$2:$J$6414,"="&amp;data!$G3712),"")</f>
        <v>109</v>
      </c>
      <c r="S3712" s="16">
        <f>SUMIFS(equity_bonds!$E$2:$E$6414,equity_bonds!$H$2:$H$6414,"="&amp;data!$B3712,equity_bonds!$J$2:$J$6414,"="&amp;data!$G3712)</f>
        <v>0.1</v>
      </c>
      <c r="T3712" s="16">
        <f>SUMIFS(equity_bonds!$F$2:$F$6414,equity_bonds!$H$2:$H$6414,"="&amp;data!$B3712,equity_bonds!$J$2:$J$6414,"="&amp;data!$G3712)</f>
        <v>4</v>
      </c>
      <c r="U3712" s="16"/>
    </row>
    <row r="3713" spans="1:21" x14ac:dyDescent="0.25">
      <c r="A3713">
        <v>4307</v>
      </c>
      <c r="B3713">
        <v>2010</v>
      </c>
      <c r="C3713">
        <v>77</v>
      </c>
      <c r="D3713" t="s">
        <v>204</v>
      </c>
      <c r="E3713" t="s">
        <v>225</v>
      </c>
      <c r="F3713" t="s">
        <v>225</v>
      </c>
      <c r="G3713" t="str">
        <f t="shared" si="57"/>
        <v>Venable</v>
      </c>
      <c r="I3713" s="13">
        <v>1</v>
      </c>
      <c r="J3713" s="13">
        <v>3875.7</v>
      </c>
      <c r="K3713" s="13">
        <v>3</v>
      </c>
      <c r="L3713" s="13">
        <v>7.2</v>
      </c>
      <c r="M3713" s="13">
        <v>12</v>
      </c>
      <c r="N3713" s="13"/>
      <c r="P3713" s="16">
        <f>COUNTIFS(equity_bonds!$H$2:$H$6414,"="&amp;data!$B3713,equity_bonds!$J$2:$J$6414,"="&amp;data!$G3713)</f>
        <v>0</v>
      </c>
      <c r="Q3713" s="16">
        <v>20688.8</v>
      </c>
      <c r="R3713" s="16">
        <v>30</v>
      </c>
      <c r="S3713" s="16">
        <v>0.5</v>
      </c>
      <c r="T3713" s="16">
        <v>79</v>
      </c>
      <c r="U3713" s="16"/>
    </row>
    <row r="3714" spans="1:21" x14ac:dyDescent="0.25">
      <c r="A3714">
        <v>4341</v>
      </c>
      <c r="B3714">
        <v>2010</v>
      </c>
      <c r="C3714">
        <v>47</v>
      </c>
      <c r="D3714" t="s">
        <v>128</v>
      </c>
      <c r="E3714" t="s">
        <v>51</v>
      </c>
      <c r="F3714" t="s">
        <v>2610</v>
      </c>
      <c r="G3714" t="str">
        <f t="shared" si="57"/>
        <v>Vinson Elkins</v>
      </c>
      <c r="I3714" s="13">
        <f>COUNTIFS(IPO!$J$2:$J$5250,"="&amp;data!$G3714,IPO!$H$2:$H$5250,"="&amp;data!$B3714)</f>
        <v>1</v>
      </c>
      <c r="J3714" s="13">
        <f>SUMIFS(IPO!$B$2:$B$5250,IPO!$H$2:$H$5250,"="&amp;data!$B3714,IPO!$J$2:$J$5250,"="&amp;data!$G3714)</f>
        <v>90</v>
      </c>
      <c r="K3714" s="13">
        <f>IF(I3714=1,SUMIFS(IPO!$C$2:$C$5250,IPO!$H$2:$H$5250,"="&amp;data!$B3714,IPO!$J$2:$J$5250,"="&amp;data!$G3714),"")</f>
        <v>60</v>
      </c>
      <c r="L3714" s="13">
        <f>SUMIFS(IPO!$E$2:$E$5250,IPO!$H$2:$H$5250,"="&amp;data!$B3714,IPO!$J$2:$J$5250,"="&amp;data!$G3714)</f>
        <v>0.2</v>
      </c>
      <c r="M3714" s="13">
        <f>SUMIFS(IPO!$F$2:$F$5250,IPO!$H$2:$H$5250,"="&amp;data!$B3714,IPO!$J$2:$J$5250,"="&amp;data!$G3714)</f>
        <v>1</v>
      </c>
      <c r="N3714" s="13"/>
      <c r="P3714" s="16">
        <f>COUNTIFS(equity_bonds!$H$2:$H$6414,"="&amp;data!$B3714,equity_bonds!$J$2:$J$6414,"="&amp;data!$G3714)</f>
        <v>1</v>
      </c>
      <c r="Q3714" s="16">
        <f>SUMIFS(equity_bonds!$B$2:$B$6414,equity_bonds!$H$2:$H$6414,"="&amp;data!$B3714,equity_bonds!$J$2:$J$6414,"="&amp;data!$G3714)</f>
        <v>39718.800000000003</v>
      </c>
      <c r="R3714" s="16">
        <f>IF(P3714=1,SUMIFS(equity_bonds!$C$2:$C$6414,equity_bonds!$H$2:$H$6414,"="&amp;data!$B3714,equity_bonds!$J$2:$J$6414,"="&amp;data!$G3714),"")</f>
        <v>19</v>
      </c>
      <c r="S3714" s="16">
        <f>SUMIFS(equity_bonds!$E$2:$E$6414,equity_bonds!$H$2:$H$6414,"="&amp;data!$B3714,equity_bonds!$J$2:$J$6414,"="&amp;data!$G3714)</f>
        <v>1</v>
      </c>
      <c r="T3714" s="16">
        <f>SUMIFS(equity_bonds!$F$2:$F$6414,equity_bonds!$H$2:$H$6414,"="&amp;data!$B3714,equity_bonds!$J$2:$J$6414,"="&amp;data!$G3714)</f>
        <v>107</v>
      </c>
      <c r="U3714" s="16"/>
    </row>
    <row r="3715" spans="1:21" x14ac:dyDescent="0.25">
      <c r="A3715">
        <v>4347</v>
      </c>
      <c r="B3715">
        <v>2010</v>
      </c>
      <c r="C3715">
        <v>158</v>
      </c>
      <c r="D3715" t="s">
        <v>399</v>
      </c>
      <c r="E3715" t="s">
        <v>628</v>
      </c>
      <c r="F3715" t="s">
        <v>2561</v>
      </c>
      <c r="G3715" t="str">
        <f t="shared" si="57"/>
        <v>Vorys Sater</v>
      </c>
      <c r="I3715" s="13">
        <f>COUNTIFS(IPO!$J$2:$J$5250,"="&amp;data!$G3715,IPO!$H$2:$H$5250,"="&amp;data!$B3715)</f>
        <v>0</v>
      </c>
      <c r="J3715" s="13">
        <f>SUMIFS(IPO!$B$2:$B$5250,IPO!$H$2:$H$5250,"="&amp;data!$B3715,IPO!$J$2:$J$5250,"="&amp;data!$G3715)</f>
        <v>0</v>
      </c>
      <c r="K3715" s="13" t="str">
        <f>IF(I3715=1,SUMIFS(IPO!$C$2:$C$5250,IPO!$H$2:$H$5250,"="&amp;data!$B3715,IPO!$J$2:$J$5250,"="&amp;data!$G3715),"")</f>
        <v/>
      </c>
      <c r="L3715" s="13">
        <f>SUMIFS(IPO!$E$2:$E$5250,IPO!$H$2:$H$5250,"="&amp;data!$B3715,IPO!$J$2:$J$5250,"="&amp;data!$G3715)</f>
        <v>0</v>
      </c>
      <c r="M3715" s="13">
        <f>SUMIFS(IPO!$F$2:$F$5250,IPO!$H$2:$H$5250,"="&amp;data!$B3715,IPO!$J$2:$J$5250,"="&amp;data!$G3715)</f>
        <v>0</v>
      </c>
      <c r="N3715" s="13"/>
      <c r="P3715" s="16">
        <f>COUNTIFS(equity_bonds!$H$2:$H$6414,"="&amp;data!$B3715,equity_bonds!$J$2:$J$6414,"="&amp;data!$G3715)</f>
        <v>0</v>
      </c>
      <c r="Q3715" s="16">
        <f>SUMIFS(equity_bonds!$B$2:$B$6414,equity_bonds!$H$2:$H$6414,"="&amp;data!$B3715,equity_bonds!$J$2:$J$6414,"="&amp;data!$G3715)</f>
        <v>0</v>
      </c>
      <c r="R3715" s="16" t="str">
        <f>IF(P3715=1,SUMIFS(equity_bonds!$C$2:$C$6414,equity_bonds!$H$2:$H$6414,"="&amp;data!$B3715,equity_bonds!$J$2:$J$6414,"="&amp;data!$G3715),"")</f>
        <v/>
      </c>
      <c r="S3715" s="16">
        <f>SUMIFS(equity_bonds!$E$2:$E$6414,equity_bonds!$H$2:$H$6414,"="&amp;data!$B3715,equity_bonds!$J$2:$J$6414,"="&amp;data!$G3715)</f>
        <v>0</v>
      </c>
      <c r="T3715" s="16">
        <f>SUMIFS(equity_bonds!$F$2:$F$6414,equity_bonds!$H$2:$H$6414,"="&amp;data!$B3715,equity_bonds!$J$2:$J$6414,"="&amp;data!$G3715)</f>
        <v>0</v>
      </c>
      <c r="U3715" s="16"/>
    </row>
    <row r="3716" spans="1:21" x14ac:dyDescent="0.25">
      <c r="A3716">
        <v>4367</v>
      </c>
      <c r="B3716">
        <v>2010</v>
      </c>
      <c r="C3716">
        <v>43</v>
      </c>
      <c r="D3716" t="s">
        <v>136</v>
      </c>
      <c r="E3716" t="s">
        <v>564</v>
      </c>
      <c r="F3716" t="s">
        <v>564</v>
      </c>
      <c r="G3716" t="str">
        <f t="shared" ref="G3716:G3779" si="58">TRIM(LEFT(SUBSTITUTE(F3716," ",REPT(" ",100)),200))</f>
        <v>Wachtell</v>
      </c>
      <c r="I3716" s="13">
        <f>COUNTIFS(IPO!$J$2:$J$5250,"="&amp;data!$G3716,IPO!$H$2:$H$5250,"="&amp;data!$B3716)</f>
        <v>0</v>
      </c>
      <c r="J3716" s="13">
        <f>SUMIFS(IPO!$B$2:$B$5250,IPO!$H$2:$H$5250,"="&amp;data!$B3716,IPO!$J$2:$J$5250,"="&amp;data!$G3716)</f>
        <v>0</v>
      </c>
      <c r="K3716" s="13" t="str">
        <f>IF(I3716=1,SUMIFS(IPO!$C$2:$C$5250,IPO!$H$2:$H$5250,"="&amp;data!$B3716,IPO!$J$2:$J$5250,"="&amp;data!$G3716),"")</f>
        <v/>
      </c>
      <c r="L3716" s="13">
        <f>SUMIFS(IPO!$E$2:$E$5250,IPO!$H$2:$H$5250,"="&amp;data!$B3716,IPO!$J$2:$J$5250,"="&amp;data!$G3716)</f>
        <v>0</v>
      </c>
      <c r="M3716" s="13">
        <f>SUMIFS(IPO!$F$2:$F$5250,IPO!$H$2:$H$5250,"="&amp;data!$B3716,IPO!$J$2:$J$5250,"="&amp;data!$G3716)</f>
        <v>0</v>
      </c>
      <c r="N3716" s="13"/>
      <c r="P3716" s="16">
        <f>COUNTIFS(equity_bonds!$H$2:$H$6414,"="&amp;data!$B3716,equity_bonds!$J$2:$J$6414,"="&amp;data!$G3716)</f>
        <v>0</v>
      </c>
      <c r="Q3716" s="16">
        <v>23488.6</v>
      </c>
      <c r="R3716" s="16">
        <v>27</v>
      </c>
      <c r="S3716" s="16">
        <v>0.6</v>
      </c>
      <c r="T3716" s="16">
        <v>14</v>
      </c>
      <c r="U3716" s="16"/>
    </row>
    <row r="3717" spans="1:21" x14ac:dyDescent="0.25">
      <c r="A3717">
        <v>4398</v>
      </c>
      <c r="B3717">
        <v>2010</v>
      </c>
      <c r="C3717">
        <v>8</v>
      </c>
      <c r="D3717" t="s">
        <v>153</v>
      </c>
      <c r="E3717" t="s">
        <v>565</v>
      </c>
      <c r="F3717" t="s">
        <v>2543</v>
      </c>
      <c r="G3717" t="str">
        <f t="shared" si="58"/>
        <v>Weil Gotshal</v>
      </c>
      <c r="I3717" s="13">
        <f>COUNTIFS(IPO!$J$2:$J$5250,"="&amp;data!$G3717,IPO!$H$2:$H$5250,"="&amp;data!$B3717)</f>
        <v>1</v>
      </c>
      <c r="J3717" s="13">
        <f>SUMIFS(IPO!$B$2:$B$5250,IPO!$H$2:$H$5250,"="&amp;data!$B3717,IPO!$J$2:$J$5250,"="&amp;data!$G3717)</f>
        <v>332.7</v>
      </c>
      <c r="K3717" s="13">
        <f>IF(I3717=1,SUMIFS(IPO!$C$2:$C$5250,IPO!$H$2:$H$5250,"="&amp;data!$B3717,IPO!$J$2:$J$5250,"="&amp;data!$G3717),"")</f>
        <v>37</v>
      </c>
      <c r="L3717" s="13">
        <f>SUMIFS(IPO!$E$2:$E$5250,IPO!$H$2:$H$5250,"="&amp;data!$B3717,IPO!$J$2:$J$5250,"="&amp;data!$G3717)</f>
        <v>0.6</v>
      </c>
      <c r="M3717" s="13">
        <f>SUMIFS(IPO!$F$2:$F$5250,IPO!$H$2:$H$5250,"="&amp;data!$B3717,IPO!$J$2:$J$5250,"="&amp;data!$G3717)</f>
        <v>3</v>
      </c>
      <c r="N3717" s="13"/>
      <c r="P3717" s="16">
        <f>COUNTIFS(equity_bonds!$H$2:$H$6414,"="&amp;data!$B3717,equity_bonds!$J$2:$J$6414,"="&amp;data!$G3717)</f>
        <v>1</v>
      </c>
      <c r="Q3717" s="16">
        <f>SUMIFS(equity_bonds!$B$2:$B$6414,equity_bonds!$H$2:$H$6414,"="&amp;data!$B3717,equity_bonds!$J$2:$J$6414,"="&amp;data!$G3717)</f>
        <v>13065.9</v>
      </c>
      <c r="R3717" s="16">
        <f>IF(P3717=1,SUMIFS(equity_bonds!$C$2:$C$6414,equity_bonds!$H$2:$H$6414,"="&amp;data!$B3717,equity_bonds!$J$2:$J$6414,"="&amp;data!$G3717),"")</f>
        <v>46</v>
      </c>
      <c r="S3717" s="16">
        <f>SUMIFS(equity_bonds!$E$2:$E$6414,equity_bonds!$H$2:$H$6414,"="&amp;data!$B3717,equity_bonds!$J$2:$J$6414,"="&amp;data!$G3717)</f>
        <v>0.3</v>
      </c>
      <c r="T3717" s="16">
        <f>SUMIFS(equity_bonds!$F$2:$F$6414,equity_bonds!$H$2:$H$6414,"="&amp;data!$B3717,equity_bonds!$J$2:$J$6414,"="&amp;data!$G3717)</f>
        <v>27</v>
      </c>
      <c r="U3717" s="16"/>
    </row>
    <row r="3718" spans="1:21" x14ac:dyDescent="0.25">
      <c r="A3718">
        <v>4453</v>
      </c>
      <c r="B3718">
        <v>2010</v>
      </c>
      <c r="C3718">
        <v>7</v>
      </c>
      <c r="D3718" t="s">
        <v>70</v>
      </c>
      <c r="E3718" t="s">
        <v>54</v>
      </c>
      <c r="F3718" t="s">
        <v>2613</v>
      </c>
      <c r="G3718" t="str">
        <f t="shared" si="58"/>
        <v>White Case</v>
      </c>
      <c r="I3718" s="13">
        <f>COUNTIFS(IPO!$J$2:$J$5250,"="&amp;data!$G3718,IPO!$H$2:$H$5250,"="&amp;data!$B3718)</f>
        <v>1</v>
      </c>
      <c r="J3718" s="13">
        <f>SUMIFS(IPO!$B$2:$B$5250,IPO!$H$2:$H$5250,"="&amp;data!$B3718,IPO!$J$2:$J$5250,"="&amp;data!$G3718)</f>
        <v>2000</v>
      </c>
      <c r="K3718" s="13">
        <f>IF(I3718=1,SUMIFS(IPO!$C$2:$C$5250,IPO!$H$2:$H$5250,"="&amp;data!$B3718,IPO!$J$2:$J$5250,"="&amp;data!$G3718),"")</f>
        <v>10</v>
      </c>
      <c r="L3718" s="13">
        <f>SUMIFS(IPO!$E$2:$E$5250,IPO!$H$2:$H$5250,"="&amp;data!$B3718,IPO!$J$2:$J$5250,"="&amp;data!$G3718)</f>
        <v>3.7</v>
      </c>
      <c r="M3718" s="13">
        <f>SUMIFS(IPO!$F$2:$F$5250,IPO!$H$2:$H$5250,"="&amp;data!$B3718,IPO!$J$2:$J$5250,"="&amp;data!$G3718)</f>
        <v>1</v>
      </c>
      <c r="N3718" s="13"/>
      <c r="P3718" s="16">
        <f>COUNTIFS(equity_bonds!$H$2:$H$6414,"="&amp;data!$B3718,equity_bonds!$J$2:$J$6414,"="&amp;data!$G3718)</f>
        <v>1</v>
      </c>
      <c r="Q3718" s="16">
        <f>SUMIFS(equity_bonds!$B$2:$B$6414,equity_bonds!$H$2:$H$6414,"="&amp;data!$B3718,equity_bonds!$J$2:$J$6414,"="&amp;data!$G3718)</f>
        <v>15926.1</v>
      </c>
      <c r="R3718" s="16">
        <f>IF(P3718=1,SUMIFS(equity_bonds!$C$2:$C$6414,equity_bonds!$H$2:$H$6414,"="&amp;data!$B3718,equity_bonds!$J$2:$J$6414,"="&amp;data!$G3718),"")</f>
        <v>39</v>
      </c>
      <c r="S3718" s="16">
        <f>SUMIFS(equity_bonds!$E$2:$E$6414,equity_bonds!$H$2:$H$6414,"="&amp;data!$B3718,equity_bonds!$J$2:$J$6414,"="&amp;data!$G3718)</f>
        <v>0.4</v>
      </c>
      <c r="T3718" s="16">
        <f>SUMIFS(equity_bonds!$F$2:$F$6414,equity_bonds!$H$2:$H$6414,"="&amp;data!$B3718,equity_bonds!$J$2:$J$6414,"="&amp;data!$G3718)</f>
        <v>15</v>
      </c>
      <c r="U3718" s="16"/>
    </row>
    <row r="3719" spans="1:21" x14ac:dyDescent="0.25">
      <c r="A3719">
        <v>4472</v>
      </c>
      <c r="B3719">
        <v>2010</v>
      </c>
      <c r="C3719">
        <v>131</v>
      </c>
      <c r="D3719" t="s">
        <v>414</v>
      </c>
      <c r="E3719" t="s">
        <v>522</v>
      </c>
      <c r="F3719" t="s">
        <v>522</v>
      </c>
      <c r="G3719" t="str">
        <f t="shared" si="58"/>
        <v>Wiley Rein</v>
      </c>
      <c r="I3719" s="13">
        <f>COUNTIFS(IPO!$J$2:$J$5250,"="&amp;data!$G3719,IPO!$H$2:$H$5250,"="&amp;data!$B3719)</f>
        <v>0</v>
      </c>
      <c r="J3719" s="13">
        <f>SUMIFS(IPO!$B$2:$B$5250,IPO!$H$2:$H$5250,"="&amp;data!$B3719,IPO!$J$2:$J$5250,"="&amp;data!$G3719)</f>
        <v>0</v>
      </c>
      <c r="K3719" s="13" t="str">
        <f>IF(I3719=1,SUMIFS(IPO!$C$2:$C$5250,IPO!$H$2:$H$5250,"="&amp;data!$B3719,IPO!$J$2:$J$5250,"="&amp;data!$G3719),"")</f>
        <v/>
      </c>
      <c r="L3719" s="13">
        <f>SUMIFS(IPO!$E$2:$E$5250,IPO!$H$2:$H$5250,"="&amp;data!$B3719,IPO!$J$2:$J$5250,"="&amp;data!$G3719)</f>
        <v>0</v>
      </c>
      <c r="M3719" s="13">
        <f>SUMIFS(IPO!$F$2:$F$5250,IPO!$H$2:$H$5250,"="&amp;data!$B3719,IPO!$J$2:$J$5250,"="&amp;data!$G3719)</f>
        <v>0</v>
      </c>
      <c r="N3719" s="13"/>
      <c r="P3719" s="16">
        <f>COUNTIFS(equity_bonds!$H$2:$H$6414,"="&amp;data!$B3719,equity_bonds!$J$2:$J$6414,"="&amp;data!$G3719)</f>
        <v>0</v>
      </c>
      <c r="Q3719" s="16">
        <f>SUMIFS(equity_bonds!$B$2:$B$6414,equity_bonds!$H$2:$H$6414,"="&amp;data!$B3719,equity_bonds!$J$2:$J$6414,"="&amp;data!$G3719)</f>
        <v>0</v>
      </c>
      <c r="R3719" s="16" t="str">
        <f>IF(P3719=1,SUMIFS(equity_bonds!$C$2:$C$6414,equity_bonds!$H$2:$H$6414,"="&amp;data!$B3719,equity_bonds!$J$2:$J$6414,"="&amp;data!$G3719),"")</f>
        <v/>
      </c>
      <c r="S3719" s="16">
        <f>SUMIFS(equity_bonds!$E$2:$E$6414,equity_bonds!$H$2:$H$6414,"="&amp;data!$B3719,equity_bonds!$J$2:$J$6414,"="&amp;data!$G3719)</f>
        <v>0</v>
      </c>
      <c r="T3719" s="16">
        <f>SUMIFS(equity_bonds!$F$2:$F$6414,equity_bonds!$H$2:$H$6414,"="&amp;data!$B3719,equity_bonds!$J$2:$J$6414,"="&amp;data!$G3719)</f>
        <v>0</v>
      </c>
      <c r="U3719" s="16"/>
    </row>
    <row r="3720" spans="1:21" x14ac:dyDescent="0.25">
      <c r="A3720">
        <v>4500</v>
      </c>
      <c r="B3720">
        <v>2010</v>
      </c>
      <c r="C3720">
        <v>93</v>
      </c>
      <c r="D3720" t="s">
        <v>398</v>
      </c>
      <c r="E3720" t="s">
        <v>234</v>
      </c>
      <c r="F3720" t="s">
        <v>2672</v>
      </c>
      <c r="G3720" t="str">
        <f t="shared" si="58"/>
        <v>Williams Connolly</v>
      </c>
      <c r="I3720" s="13">
        <f>COUNTIFS(IPO!$J$2:$J$5250,"="&amp;data!$G3720,IPO!$H$2:$H$5250,"="&amp;data!$B3720)</f>
        <v>0</v>
      </c>
      <c r="J3720" s="13">
        <f>SUMIFS(IPO!$B$2:$B$5250,IPO!$H$2:$H$5250,"="&amp;data!$B3720,IPO!$J$2:$J$5250,"="&amp;data!$G3720)</f>
        <v>0</v>
      </c>
      <c r="K3720" s="13" t="str">
        <f>IF(I3720=1,SUMIFS(IPO!$C$2:$C$5250,IPO!$H$2:$H$5250,"="&amp;data!$B3720,IPO!$J$2:$J$5250,"="&amp;data!$G3720),"")</f>
        <v/>
      </c>
      <c r="L3720" s="13">
        <f>SUMIFS(IPO!$E$2:$E$5250,IPO!$H$2:$H$5250,"="&amp;data!$B3720,IPO!$J$2:$J$5250,"="&amp;data!$G3720)</f>
        <v>0</v>
      </c>
      <c r="M3720" s="13">
        <f>SUMIFS(IPO!$F$2:$F$5250,IPO!$H$2:$H$5250,"="&amp;data!$B3720,IPO!$J$2:$J$5250,"="&amp;data!$G3720)</f>
        <v>0</v>
      </c>
      <c r="N3720" s="13"/>
      <c r="P3720" s="16">
        <f>COUNTIFS(equity_bonds!$H$2:$H$6414,"="&amp;data!$B3720,equity_bonds!$J$2:$J$6414,"="&amp;data!$G3720)</f>
        <v>0</v>
      </c>
      <c r="Q3720" s="16">
        <f>SUMIFS(equity_bonds!$B$2:$B$6414,equity_bonds!$H$2:$H$6414,"="&amp;data!$B3720,equity_bonds!$J$2:$J$6414,"="&amp;data!$G3720)</f>
        <v>0</v>
      </c>
      <c r="R3720" s="16" t="str">
        <f>IF(P3720=1,SUMIFS(equity_bonds!$C$2:$C$6414,equity_bonds!$H$2:$H$6414,"="&amp;data!$B3720,equity_bonds!$J$2:$J$6414,"="&amp;data!$G3720),"")</f>
        <v/>
      </c>
      <c r="S3720" s="16">
        <f>SUMIFS(equity_bonds!$E$2:$E$6414,equity_bonds!$H$2:$H$6414,"="&amp;data!$B3720,equity_bonds!$J$2:$J$6414,"="&amp;data!$G3720)</f>
        <v>0</v>
      </c>
      <c r="T3720" s="16">
        <f>SUMIFS(equity_bonds!$F$2:$F$6414,equity_bonds!$H$2:$H$6414,"="&amp;data!$B3720,equity_bonds!$J$2:$J$6414,"="&amp;data!$G3720)</f>
        <v>0</v>
      </c>
      <c r="U3720" s="16"/>
    </row>
    <row r="3721" spans="1:21" x14ac:dyDescent="0.25">
      <c r="A3721">
        <v>4511</v>
      </c>
      <c r="B3721">
        <v>2010</v>
      </c>
      <c r="C3721">
        <v>169</v>
      </c>
      <c r="D3721" t="s">
        <v>427</v>
      </c>
      <c r="E3721" t="s">
        <v>497</v>
      </c>
      <c r="F3721" t="s">
        <v>497</v>
      </c>
      <c r="G3721" t="str">
        <f t="shared" si="58"/>
        <v>Williams Mullen</v>
      </c>
      <c r="I3721" s="13">
        <f>COUNTIFS(IPO!$J$2:$J$5250,"="&amp;data!$G3721,IPO!$H$2:$H$5250,"="&amp;data!$B3721)</f>
        <v>0</v>
      </c>
      <c r="J3721" s="13">
        <f>SUMIFS(IPO!$B$2:$B$5250,IPO!$H$2:$H$5250,"="&amp;data!$B3721,IPO!$J$2:$J$5250,"="&amp;data!$G3721)</f>
        <v>0</v>
      </c>
      <c r="K3721" s="13" t="str">
        <f>IF(I3721=1,SUMIFS(IPO!$C$2:$C$5250,IPO!$H$2:$H$5250,"="&amp;data!$B3721,IPO!$J$2:$J$5250,"="&amp;data!$G3721),"")</f>
        <v/>
      </c>
      <c r="L3721" s="13">
        <f>SUMIFS(IPO!$E$2:$E$5250,IPO!$H$2:$H$5250,"="&amp;data!$B3721,IPO!$J$2:$J$5250,"="&amp;data!$G3721)</f>
        <v>0</v>
      </c>
      <c r="M3721" s="13">
        <f>SUMIFS(IPO!$F$2:$F$5250,IPO!$H$2:$H$5250,"="&amp;data!$B3721,IPO!$J$2:$J$5250,"="&amp;data!$G3721)</f>
        <v>0</v>
      </c>
      <c r="N3721" s="13"/>
      <c r="P3721" s="16">
        <f>COUNTIFS(equity_bonds!$H$2:$H$6414,"="&amp;data!$B3721,equity_bonds!$J$2:$J$6414,"="&amp;data!$G3721)</f>
        <v>1</v>
      </c>
      <c r="Q3721" s="16">
        <f>SUMIFS(equity_bonds!$B$2:$B$6414,equity_bonds!$H$2:$H$6414,"="&amp;data!$B3721,equity_bonds!$J$2:$J$6414,"="&amp;data!$G3721)</f>
        <v>1081.0999999999999</v>
      </c>
      <c r="R3721" s="16">
        <f>IF(P3721=1,SUMIFS(equity_bonds!$C$2:$C$6414,equity_bonds!$H$2:$H$6414,"="&amp;data!$B3721,equity_bonds!$J$2:$J$6414,"="&amp;data!$G3721),"")</f>
        <v>142</v>
      </c>
      <c r="S3721" s="16">
        <f>SUMIFS(equity_bonds!$E$2:$E$6414,equity_bonds!$H$2:$H$6414,"="&amp;data!$B3721,equity_bonds!$J$2:$J$6414,"="&amp;data!$G3721)</f>
        <v>0</v>
      </c>
      <c r="T3721" s="16">
        <f>SUMIFS(equity_bonds!$F$2:$F$6414,equity_bonds!$H$2:$H$6414,"="&amp;data!$B3721,equity_bonds!$J$2:$J$6414,"="&amp;data!$G3721)</f>
        <v>6</v>
      </c>
      <c r="U3721" s="16"/>
    </row>
    <row r="3722" spans="1:21" x14ac:dyDescent="0.25">
      <c r="A3722">
        <v>4518</v>
      </c>
      <c r="B3722">
        <v>2010</v>
      </c>
      <c r="C3722">
        <v>50</v>
      </c>
      <c r="D3722" t="s">
        <v>151</v>
      </c>
      <c r="E3722" t="s">
        <v>566</v>
      </c>
      <c r="F3722" t="s">
        <v>566</v>
      </c>
      <c r="G3722" t="str">
        <f t="shared" si="58"/>
        <v>Willkie Farr</v>
      </c>
      <c r="I3722" s="13">
        <f>COUNTIFS(IPO!$J$2:$J$5250,"="&amp;data!$G3722,IPO!$H$2:$H$5250,"="&amp;data!$B3722)</f>
        <v>1</v>
      </c>
      <c r="J3722" s="13">
        <f>SUMIFS(IPO!$B$2:$B$5250,IPO!$H$2:$H$5250,"="&amp;data!$B3722,IPO!$J$2:$J$5250,"="&amp;data!$G3722)</f>
        <v>400</v>
      </c>
      <c r="K3722" s="13">
        <f>IF(I3722=1,SUMIFS(IPO!$C$2:$C$5250,IPO!$H$2:$H$5250,"="&amp;data!$B3722,IPO!$J$2:$J$5250,"="&amp;data!$G3722),"")</f>
        <v>34</v>
      </c>
      <c r="L3722" s="13">
        <f>SUMIFS(IPO!$E$2:$E$5250,IPO!$H$2:$H$5250,"="&amp;data!$B3722,IPO!$J$2:$J$5250,"="&amp;data!$G3722)</f>
        <v>0.8</v>
      </c>
      <c r="M3722" s="13">
        <f>SUMIFS(IPO!$F$2:$F$5250,IPO!$H$2:$H$5250,"="&amp;data!$B3722,IPO!$J$2:$J$5250,"="&amp;data!$G3722)</f>
        <v>1</v>
      </c>
      <c r="N3722" s="13"/>
      <c r="P3722" s="16">
        <f>COUNTIFS(equity_bonds!$H$2:$H$6414,"="&amp;data!$B3722,equity_bonds!$J$2:$J$6414,"="&amp;data!$G3722)</f>
        <v>1</v>
      </c>
      <c r="Q3722" s="16">
        <f>SUMIFS(equity_bonds!$B$2:$B$6414,equity_bonds!$H$2:$H$6414,"="&amp;data!$B3722,equity_bonds!$J$2:$J$6414,"="&amp;data!$G3722)</f>
        <v>3718.2</v>
      </c>
      <c r="R3722" s="16">
        <f>IF(P3722=1,SUMIFS(equity_bonds!$C$2:$C$6414,equity_bonds!$H$2:$H$6414,"="&amp;data!$B3722,equity_bonds!$J$2:$J$6414,"="&amp;data!$G3722),"")</f>
        <v>83</v>
      </c>
      <c r="S3722" s="16">
        <f>SUMIFS(equity_bonds!$E$2:$E$6414,equity_bonds!$H$2:$H$6414,"="&amp;data!$B3722,equity_bonds!$J$2:$J$6414,"="&amp;data!$G3722)</f>
        <v>0.1</v>
      </c>
      <c r="T3722" s="16">
        <f>SUMIFS(equity_bonds!$F$2:$F$6414,equity_bonds!$H$2:$H$6414,"="&amp;data!$B3722,equity_bonds!$J$2:$J$6414,"="&amp;data!$G3722)</f>
        <v>22</v>
      </c>
      <c r="U3722" s="16"/>
    </row>
    <row r="3723" spans="1:21" x14ac:dyDescent="0.25">
      <c r="A3723">
        <v>4549</v>
      </c>
      <c r="B3723">
        <v>2010</v>
      </c>
      <c r="C3723">
        <v>18</v>
      </c>
      <c r="D3723" t="s">
        <v>91</v>
      </c>
      <c r="E3723" t="s">
        <v>567</v>
      </c>
      <c r="F3723" t="s">
        <v>567</v>
      </c>
      <c r="G3723" t="str">
        <f t="shared" si="58"/>
        <v>Wilmer [BELIEVE</v>
      </c>
      <c r="I3723" s="13">
        <v>1</v>
      </c>
      <c r="J3723" s="13">
        <v>560.20000000000005</v>
      </c>
      <c r="K3723" s="13">
        <v>27</v>
      </c>
      <c r="L3723" s="13">
        <v>1</v>
      </c>
      <c r="M3723" s="13">
        <v>2</v>
      </c>
      <c r="N3723" s="13"/>
      <c r="P3723" s="16">
        <f>COUNTIFS(equity_bonds!$H$2:$H$6414,"="&amp;data!$B3723,equity_bonds!$J$2:$J$6414,"="&amp;data!$G3723)</f>
        <v>0</v>
      </c>
      <c r="Q3723" s="16">
        <v>21532.6</v>
      </c>
      <c r="R3723" s="16"/>
      <c r="S3723" s="16">
        <v>0.6</v>
      </c>
      <c r="T3723" s="16">
        <v>36</v>
      </c>
      <c r="U3723" s="16"/>
    </row>
    <row r="3724" spans="1:21" x14ac:dyDescent="0.25">
      <c r="A3724">
        <v>4577</v>
      </c>
      <c r="B3724">
        <v>2010</v>
      </c>
      <c r="C3724">
        <v>102</v>
      </c>
      <c r="D3724" t="s">
        <v>430</v>
      </c>
      <c r="E3724" t="s">
        <v>629</v>
      </c>
      <c r="F3724" t="s">
        <v>629</v>
      </c>
      <c r="G3724" t="str">
        <f t="shared" si="58"/>
        <v>Wilson Elser</v>
      </c>
      <c r="I3724" s="13">
        <f>COUNTIFS(IPO!$J$2:$J$5250,"="&amp;data!$G3724,IPO!$H$2:$H$5250,"="&amp;data!$B3724)</f>
        <v>0</v>
      </c>
      <c r="J3724" s="13">
        <f>SUMIFS(IPO!$B$2:$B$5250,IPO!$H$2:$H$5250,"="&amp;data!$B3724,IPO!$J$2:$J$5250,"="&amp;data!$G3724)</f>
        <v>0</v>
      </c>
      <c r="K3724" s="13" t="str">
        <f>IF(I3724=1,SUMIFS(IPO!$C$2:$C$5250,IPO!$H$2:$H$5250,"="&amp;data!$B3724,IPO!$J$2:$J$5250,"="&amp;data!$G3724),"")</f>
        <v/>
      </c>
      <c r="L3724" s="13">
        <f>SUMIFS(IPO!$E$2:$E$5250,IPO!$H$2:$H$5250,"="&amp;data!$B3724,IPO!$J$2:$J$5250,"="&amp;data!$G3724)</f>
        <v>0</v>
      </c>
      <c r="M3724" s="13">
        <f>SUMIFS(IPO!$F$2:$F$5250,IPO!$H$2:$H$5250,"="&amp;data!$B3724,IPO!$J$2:$J$5250,"="&amp;data!$G3724)</f>
        <v>0</v>
      </c>
      <c r="N3724" s="13"/>
      <c r="P3724" s="16">
        <f>COUNTIFS(equity_bonds!$H$2:$H$6414,"="&amp;data!$B3724,equity_bonds!$J$2:$J$6414,"="&amp;data!$G3724)</f>
        <v>0</v>
      </c>
      <c r="Q3724" s="16">
        <f>SUMIFS(equity_bonds!$B$2:$B$6414,equity_bonds!$H$2:$H$6414,"="&amp;data!$B3724,equity_bonds!$J$2:$J$6414,"="&amp;data!$G3724)</f>
        <v>0</v>
      </c>
      <c r="R3724" s="16" t="str">
        <f>IF(P3724=1,SUMIFS(equity_bonds!$C$2:$C$6414,equity_bonds!$H$2:$H$6414,"="&amp;data!$B3724,equity_bonds!$J$2:$J$6414,"="&amp;data!$G3724),"")</f>
        <v/>
      </c>
      <c r="S3724" s="16">
        <f>SUMIFS(equity_bonds!$E$2:$E$6414,equity_bonds!$H$2:$H$6414,"="&amp;data!$B3724,equity_bonds!$J$2:$J$6414,"="&amp;data!$G3724)</f>
        <v>0</v>
      </c>
      <c r="T3724" s="16">
        <f>SUMIFS(equity_bonds!$F$2:$F$6414,equity_bonds!$H$2:$H$6414,"="&amp;data!$B3724,equity_bonds!$J$2:$J$6414,"="&amp;data!$G3724)</f>
        <v>0</v>
      </c>
      <c r="U3724" s="16"/>
    </row>
    <row r="3725" spans="1:21" x14ac:dyDescent="0.25">
      <c r="A3725">
        <v>4588</v>
      </c>
      <c r="B3725">
        <v>2010</v>
      </c>
      <c r="C3725">
        <v>57</v>
      </c>
      <c r="D3725" t="s">
        <v>122</v>
      </c>
      <c r="E3725" t="s">
        <v>568</v>
      </c>
      <c r="F3725" t="s">
        <v>568</v>
      </c>
      <c r="G3725" t="str">
        <f t="shared" si="58"/>
        <v>Wilson Sonsini</v>
      </c>
      <c r="I3725" s="13">
        <f>COUNTIFS(IPO!$J$2:$J$5250,"="&amp;data!$G3725,IPO!$H$2:$H$5250,"="&amp;data!$B3725)</f>
        <v>1</v>
      </c>
      <c r="J3725" s="13">
        <f>SUMIFS(IPO!$B$2:$B$5250,IPO!$H$2:$H$5250,"="&amp;data!$B3725,IPO!$J$2:$J$5250,"="&amp;data!$G3725)</f>
        <v>722.1</v>
      </c>
      <c r="K3725" s="13">
        <f>IF(I3725=1,SUMIFS(IPO!$C$2:$C$5250,IPO!$H$2:$H$5250,"="&amp;data!$B3725,IPO!$J$2:$J$5250,"="&amp;data!$G3725),"")</f>
        <v>22</v>
      </c>
      <c r="L3725" s="13">
        <f>SUMIFS(IPO!$E$2:$E$5250,IPO!$H$2:$H$5250,"="&amp;data!$B3725,IPO!$J$2:$J$5250,"="&amp;data!$G3725)</f>
        <v>1.4</v>
      </c>
      <c r="M3725" s="13">
        <f>SUMIFS(IPO!$F$2:$F$5250,IPO!$H$2:$H$5250,"="&amp;data!$B3725,IPO!$J$2:$J$5250,"="&amp;data!$G3725)</f>
        <v>4</v>
      </c>
      <c r="N3725" s="13"/>
      <c r="P3725" s="16">
        <f>COUNTIFS(equity_bonds!$H$2:$H$6414,"="&amp;data!$B3725,equity_bonds!$J$2:$J$6414,"="&amp;data!$G3725)</f>
        <v>1</v>
      </c>
      <c r="Q3725" s="16">
        <f>SUMIFS(equity_bonds!$B$2:$B$6414,equity_bonds!$H$2:$H$6414,"="&amp;data!$B3725,equity_bonds!$J$2:$J$6414,"="&amp;data!$G3725)</f>
        <v>17994.599999999999</v>
      </c>
      <c r="R3725" s="16">
        <f>IF(P3725=1,SUMIFS(equity_bonds!$C$2:$C$6414,equity_bonds!$H$2:$H$6414,"="&amp;data!$B3725,equity_bonds!$J$2:$J$6414,"="&amp;data!$G3725),"")</f>
        <v>36</v>
      </c>
      <c r="S3725" s="16">
        <f>SUMIFS(equity_bonds!$E$2:$E$6414,equity_bonds!$H$2:$H$6414,"="&amp;data!$B3725,equity_bonds!$J$2:$J$6414,"="&amp;data!$G3725)</f>
        <v>0.5</v>
      </c>
      <c r="T3725" s="16">
        <f>SUMIFS(equity_bonds!$F$2:$F$6414,equity_bonds!$H$2:$H$6414,"="&amp;data!$B3725,equity_bonds!$J$2:$J$6414,"="&amp;data!$G3725)</f>
        <v>30</v>
      </c>
      <c r="U3725" s="16"/>
    </row>
    <row r="3726" spans="1:21" x14ac:dyDescent="0.25">
      <c r="A3726">
        <v>4633</v>
      </c>
      <c r="B3726">
        <v>2010</v>
      </c>
      <c r="C3726">
        <v>167</v>
      </c>
      <c r="D3726" t="s">
        <v>334</v>
      </c>
      <c r="E3726" t="s">
        <v>523</v>
      </c>
      <c r="F3726" t="s">
        <v>523</v>
      </c>
      <c r="G3726" t="str">
        <f t="shared" si="58"/>
        <v>Winstead</v>
      </c>
      <c r="I3726" s="13">
        <f>COUNTIFS(IPO!$J$2:$J$5250,"="&amp;data!$G3726,IPO!$H$2:$H$5250,"="&amp;data!$B3726)</f>
        <v>0</v>
      </c>
      <c r="J3726" s="13">
        <f>SUMIFS(IPO!$B$2:$B$5250,IPO!$H$2:$H$5250,"="&amp;data!$B3726,IPO!$J$2:$J$5250,"="&amp;data!$G3726)</f>
        <v>0</v>
      </c>
      <c r="K3726" s="13" t="str">
        <f>IF(I3726=1,SUMIFS(IPO!$C$2:$C$5250,IPO!$H$2:$H$5250,"="&amp;data!$B3726,IPO!$J$2:$J$5250,"="&amp;data!$G3726),"")</f>
        <v/>
      </c>
      <c r="L3726" s="13">
        <f>SUMIFS(IPO!$E$2:$E$5250,IPO!$H$2:$H$5250,"="&amp;data!$B3726,IPO!$J$2:$J$5250,"="&amp;data!$G3726)</f>
        <v>0</v>
      </c>
      <c r="M3726" s="13">
        <f>SUMIFS(IPO!$F$2:$F$5250,IPO!$H$2:$H$5250,"="&amp;data!$B3726,IPO!$J$2:$J$5250,"="&amp;data!$G3726)</f>
        <v>0</v>
      </c>
      <c r="N3726" s="13"/>
      <c r="P3726" s="16">
        <f>COUNTIFS(equity_bonds!$H$2:$H$6414,"="&amp;data!$B3726,equity_bonds!$J$2:$J$6414,"="&amp;data!$G3726)</f>
        <v>0</v>
      </c>
      <c r="Q3726" s="16">
        <f>SUMIFS(equity_bonds!$B$2:$B$6414,equity_bonds!$H$2:$H$6414,"="&amp;data!$B3726,equity_bonds!$J$2:$J$6414,"="&amp;data!$G3726)</f>
        <v>0</v>
      </c>
      <c r="R3726" s="16" t="str">
        <f>IF(P3726=1,SUMIFS(equity_bonds!$C$2:$C$6414,equity_bonds!$H$2:$H$6414,"="&amp;data!$B3726,equity_bonds!$J$2:$J$6414,"="&amp;data!$G3726),"")</f>
        <v/>
      </c>
      <c r="S3726" s="16">
        <f>SUMIFS(equity_bonds!$E$2:$E$6414,equity_bonds!$H$2:$H$6414,"="&amp;data!$B3726,equity_bonds!$J$2:$J$6414,"="&amp;data!$G3726)</f>
        <v>0</v>
      </c>
      <c r="T3726" s="16">
        <f>SUMIFS(equity_bonds!$F$2:$F$6414,equity_bonds!$H$2:$H$6414,"="&amp;data!$B3726,equity_bonds!$J$2:$J$6414,"="&amp;data!$G3726)</f>
        <v>0</v>
      </c>
      <c r="U3726" s="16"/>
    </row>
    <row r="3727" spans="1:21" x14ac:dyDescent="0.25">
      <c r="A3727">
        <v>4672</v>
      </c>
      <c r="B3727">
        <v>2010</v>
      </c>
      <c r="C3727">
        <v>33</v>
      </c>
      <c r="D3727" t="s">
        <v>57</v>
      </c>
      <c r="E3727" t="s">
        <v>56</v>
      </c>
      <c r="F3727" t="s">
        <v>2615</v>
      </c>
      <c r="G3727" t="str">
        <f t="shared" si="58"/>
        <v>Winston Strawn</v>
      </c>
      <c r="I3727" s="13">
        <f>COUNTIFS(IPO!$J$2:$J$5250,"="&amp;data!$G3727,IPO!$H$2:$H$5250,"="&amp;data!$B3727)</f>
        <v>1</v>
      </c>
      <c r="J3727" s="13">
        <f>SUMIFS(IPO!$B$2:$B$5250,IPO!$H$2:$H$5250,"="&amp;data!$B3727,IPO!$J$2:$J$5250,"="&amp;data!$G3727)</f>
        <v>79.8</v>
      </c>
      <c r="K3727" s="13">
        <f>IF(I3727=1,SUMIFS(IPO!$C$2:$C$5250,IPO!$H$2:$H$5250,"="&amp;data!$B3727,IPO!$J$2:$J$5250,"="&amp;data!$G3727),"")</f>
        <v>63</v>
      </c>
      <c r="L3727" s="13">
        <f>SUMIFS(IPO!$E$2:$E$5250,IPO!$H$2:$H$5250,"="&amp;data!$B3727,IPO!$J$2:$J$5250,"="&amp;data!$G3727)</f>
        <v>0.2</v>
      </c>
      <c r="M3727" s="13">
        <f>SUMIFS(IPO!$F$2:$F$5250,IPO!$H$2:$H$5250,"="&amp;data!$B3727,IPO!$J$2:$J$5250,"="&amp;data!$G3727)</f>
        <v>1</v>
      </c>
      <c r="N3727" s="13"/>
      <c r="P3727" s="16">
        <f>COUNTIFS(equity_bonds!$H$2:$H$6414,"="&amp;data!$B3727,equity_bonds!$J$2:$J$6414,"="&amp;data!$G3727)</f>
        <v>1</v>
      </c>
      <c r="Q3727" s="16">
        <f>SUMIFS(equity_bonds!$B$2:$B$6414,equity_bonds!$H$2:$H$6414,"="&amp;data!$B3727,equity_bonds!$J$2:$J$6414,"="&amp;data!$G3727)</f>
        <v>8215</v>
      </c>
      <c r="R3727" s="16">
        <f>IF(P3727=1,SUMIFS(equity_bonds!$C$2:$C$6414,equity_bonds!$H$2:$H$6414,"="&amp;data!$B3727,equity_bonds!$J$2:$J$6414,"="&amp;data!$G3727),"")</f>
        <v>57</v>
      </c>
      <c r="S3727" s="16">
        <f>SUMIFS(equity_bonds!$E$2:$E$6414,equity_bonds!$H$2:$H$6414,"="&amp;data!$B3727,equity_bonds!$J$2:$J$6414,"="&amp;data!$G3727)</f>
        <v>0.2</v>
      </c>
      <c r="T3727" s="16">
        <f>SUMIFS(equity_bonds!$F$2:$F$6414,equity_bonds!$H$2:$H$6414,"="&amp;data!$B3727,equity_bonds!$J$2:$J$6414,"="&amp;data!$G3727)</f>
        <v>10</v>
      </c>
      <c r="U3727" s="16"/>
    </row>
    <row r="3728" spans="1:21" x14ac:dyDescent="0.25">
      <c r="A3728">
        <v>4711</v>
      </c>
      <c r="B3728">
        <v>2010</v>
      </c>
      <c r="C3728">
        <v>106</v>
      </c>
      <c r="D3728" t="s">
        <v>169</v>
      </c>
      <c r="E3728" t="s">
        <v>569</v>
      </c>
      <c r="F3728" t="s">
        <v>569</v>
      </c>
      <c r="G3728" t="str">
        <f t="shared" si="58"/>
        <v>Womble Carlyle</v>
      </c>
      <c r="I3728" s="13">
        <f>COUNTIFS(IPO!$J$2:$J$5250,"="&amp;data!$G3728,IPO!$H$2:$H$5250,"="&amp;data!$B3728)</f>
        <v>0</v>
      </c>
      <c r="J3728" s="13">
        <f>SUMIFS(IPO!$B$2:$B$5250,IPO!$H$2:$H$5250,"="&amp;data!$B3728,IPO!$J$2:$J$5250,"="&amp;data!$G3728)</f>
        <v>0</v>
      </c>
      <c r="K3728" s="13" t="str">
        <f>IF(I3728=1,SUMIFS(IPO!$C$2:$C$5250,IPO!$H$2:$H$5250,"="&amp;data!$B3728,IPO!$J$2:$J$5250,"="&amp;data!$G3728),"")</f>
        <v/>
      </c>
      <c r="L3728" s="13">
        <f>SUMIFS(IPO!$E$2:$E$5250,IPO!$H$2:$H$5250,"="&amp;data!$B3728,IPO!$J$2:$J$5250,"="&amp;data!$G3728)</f>
        <v>0</v>
      </c>
      <c r="M3728" s="13">
        <f>SUMIFS(IPO!$F$2:$F$5250,IPO!$H$2:$H$5250,"="&amp;data!$B3728,IPO!$J$2:$J$5250,"="&amp;data!$G3728)</f>
        <v>0</v>
      </c>
      <c r="N3728" s="13"/>
      <c r="P3728" s="16">
        <f>COUNTIFS(equity_bonds!$H$2:$H$6414,"="&amp;data!$B3728,equity_bonds!$J$2:$J$6414,"="&amp;data!$G3728)</f>
        <v>1</v>
      </c>
      <c r="Q3728" s="16">
        <f>SUMIFS(equity_bonds!$B$2:$B$6414,equity_bonds!$H$2:$H$6414,"="&amp;data!$B3728,equity_bonds!$J$2:$J$6414,"="&amp;data!$G3728)</f>
        <v>1152.9000000000001</v>
      </c>
      <c r="R3728" s="16">
        <f>IF(P3728=1,SUMIFS(equity_bonds!$C$2:$C$6414,equity_bonds!$H$2:$H$6414,"="&amp;data!$B3728,equity_bonds!$J$2:$J$6414,"="&amp;data!$G3728),"")</f>
        <v>138</v>
      </c>
      <c r="S3728" s="16">
        <f>SUMIFS(equity_bonds!$E$2:$E$6414,equity_bonds!$H$2:$H$6414,"="&amp;data!$B3728,equity_bonds!$J$2:$J$6414,"="&amp;data!$G3728)</f>
        <v>0</v>
      </c>
      <c r="T3728" s="16">
        <f>SUMIFS(equity_bonds!$F$2:$F$6414,equity_bonds!$H$2:$H$6414,"="&amp;data!$B3728,equity_bonds!$J$2:$J$6414,"="&amp;data!$G3728)</f>
        <v>4</v>
      </c>
      <c r="U3728" s="16"/>
    </row>
    <row r="3729" spans="1:21" x14ac:dyDescent="0.25">
      <c r="A3729">
        <v>8</v>
      </c>
      <c r="B3729">
        <v>2011</v>
      </c>
      <c r="C3729">
        <v>179</v>
      </c>
      <c r="D3729" t="s">
        <v>325</v>
      </c>
      <c r="E3729" t="s">
        <v>465</v>
      </c>
      <c r="F3729" t="s">
        <v>465</v>
      </c>
      <c r="G3729" t="str">
        <f t="shared" si="58"/>
        <v>Adams and</v>
      </c>
      <c r="I3729" s="13">
        <f>COUNTIFS(IPO!$J$2:$J$5250,"="&amp;data!$G3729,IPO!$H$2:$H$5250,"="&amp;data!$B3729)</f>
        <v>0</v>
      </c>
      <c r="J3729" s="13">
        <f>SUMIFS(IPO!$B$2:$B$5250,IPO!$H$2:$H$5250,"="&amp;data!$B3729,IPO!$J$2:$J$5250,"="&amp;data!$G3729)</f>
        <v>0</v>
      </c>
      <c r="K3729" s="13" t="str">
        <f>IF(I3729=1,SUMIFS(IPO!$C$2:$C$5250,IPO!$H$2:$H$5250,"="&amp;data!$B3729,IPO!$J$2:$J$5250,"="&amp;data!$G3729),"")</f>
        <v/>
      </c>
      <c r="L3729" s="13">
        <f>SUMIFS(IPO!$E$2:$E$5250,IPO!$H$2:$H$5250,"="&amp;data!$B3729,IPO!$J$2:$J$5250,"="&amp;data!$G3729)</f>
        <v>0</v>
      </c>
      <c r="M3729" s="13">
        <f>SUMIFS(IPO!$F$2:$F$5250,IPO!$H$2:$H$5250,"="&amp;data!$B3729,IPO!$J$2:$J$5250,"="&amp;data!$G3729)</f>
        <v>0</v>
      </c>
      <c r="N3729" s="13"/>
      <c r="P3729" s="16">
        <f>COUNTIFS(equity_bonds!$H$2:$H$6414,"="&amp;data!$B3729,equity_bonds!$J$2:$J$6414,"="&amp;data!$G3729)</f>
        <v>0</v>
      </c>
      <c r="Q3729" s="16">
        <f>SUMIFS(equity_bonds!$B$2:$B$6414,equity_bonds!$H$2:$H$6414,"="&amp;data!$B3729,equity_bonds!$J$2:$J$6414,"="&amp;data!$G3729)</f>
        <v>0</v>
      </c>
      <c r="R3729" s="16" t="str">
        <f>IF(P3729=1,SUMIFS(equity_bonds!$C$2:$C$6414,equity_bonds!$H$2:$H$6414,"="&amp;data!$B3729,equity_bonds!$J$2:$J$6414,"="&amp;data!$G3729),"")</f>
        <v/>
      </c>
      <c r="S3729" s="16">
        <f>SUMIFS(equity_bonds!$E$2:$E$6414,equity_bonds!$H$2:$H$6414,"="&amp;data!$B3729,equity_bonds!$J$2:$J$6414,"="&amp;data!$G3729)</f>
        <v>0</v>
      </c>
      <c r="T3729" s="16">
        <f>SUMIFS(equity_bonds!$F$2:$F$6414,equity_bonds!$H$2:$H$6414,"="&amp;data!$B3729,equity_bonds!$J$2:$J$6414,"="&amp;data!$G3729)</f>
        <v>0</v>
      </c>
      <c r="U3729" s="16"/>
    </row>
    <row r="3730" spans="1:21" x14ac:dyDescent="0.25">
      <c r="A3730">
        <v>21</v>
      </c>
      <c r="B3730">
        <v>2011</v>
      </c>
      <c r="C3730">
        <v>122</v>
      </c>
      <c r="D3730" t="s">
        <v>418</v>
      </c>
      <c r="E3730" t="s">
        <v>466</v>
      </c>
      <c r="F3730" t="s">
        <v>466</v>
      </c>
      <c r="G3730" t="str">
        <f t="shared" si="58"/>
        <v>Akerman Senterfitt</v>
      </c>
      <c r="I3730" s="13">
        <f>COUNTIFS(IPO!$J$2:$J$5250,"="&amp;data!$G3730,IPO!$H$2:$H$5250,"="&amp;data!$B3730)</f>
        <v>0</v>
      </c>
      <c r="J3730" s="13">
        <f>SUMIFS(IPO!$B$2:$B$5250,IPO!$H$2:$H$5250,"="&amp;data!$B3730,IPO!$J$2:$J$5250,"="&amp;data!$G3730)</f>
        <v>0</v>
      </c>
      <c r="K3730" s="13" t="str">
        <f>IF(I3730=1,SUMIFS(IPO!$C$2:$C$5250,IPO!$H$2:$H$5250,"="&amp;data!$B3730,IPO!$J$2:$J$5250,"="&amp;data!$G3730),"")</f>
        <v/>
      </c>
      <c r="L3730" s="13">
        <f>SUMIFS(IPO!$E$2:$E$5250,IPO!$H$2:$H$5250,"="&amp;data!$B3730,IPO!$J$2:$J$5250,"="&amp;data!$G3730)</f>
        <v>0</v>
      </c>
      <c r="M3730" s="13">
        <f>SUMIFS(IPO!$F$2:$F$5250,IPO!$H$2:$H$5250,"="&amp;data!$B3730,IPO!$J$2:$J$5250,"="&amp;data!$G3730)</f>
        <v>0</v>
      </c>
      <c r="N3730" s="13"/>
      <c r="P3730" s="16">
        <f>COUNTIFS(equity_bonds!$H$2:$H$6414,"="&amp;data!$B3730,equity_bonds!$J$2:$J$6414,"="&amp;data!$G3730)</f>
        <v>1</v>
      </c>
      <c r="Q3730" s="16">
        <f>SUMIFS(equity_bonds!$B$2:$B$6414,equity_bonds!$H$2:$H$6414,"="&amp;data!$B3730,equity_bonds!$J$2:$J$6414,"="&amp;data!$G3730)</f>
        <v>1040.5</v>
      </c>
      <c r="R3730" s="16">
        <f>IF(P3730=1,SUMIFS(equity_bonds!$C$2:$C$6414,equity_bonds!$H$2:$H$6414,"="&amp;data!$B3730,equity_bonds!$J$2:$J$6414,"="&amp;data!$G3730),"")</f>
        <v>137</v>
      </c>
      <c r="S3730" s="16">
        <f>SUMIFS(equity_bonds!$E$2:$E$6414,equity_bonds!$H$2:$H$6414,"="&amp;data!$B3730,equity_bonds!$J$2:$J$6414,"="&amp;data!$G3730)</f>
        <v>0</v>
      </c>
      <c r="T3730" s="16">
        <f>SUMIFS(equity_bonds!$F$2:$F$6414,equity_bonds!$H$2:$H$6414,"="&amp;data!$B3730,equity_bonds!$J$2:$J$6414,"="&amp;data!$G3730)</f>
        <v>9</v>
      </c>
      <c r="U3730" s="16"/>
    </row>
    <row r="3731" spans="1:21" x14ac:dyDescent="0.25">
      <c r="A3731">
        <v>34</v>
      </c>
      <c r="B3731">
        <v>2011</v>
      </c>
      <c r="C3731">
        <v>32</v>
      </c>
      <c r="D3731" t="s">
        <v>64</v>
      </c>
      <c r="E3731" t="s">
        <v>510</v>
      </c>
      <c r="F3731" t="s">
        <v>2572</v>
      </c>
      <c r="G3731" t="str">
        <f t="shared" si="58"/>
        <v>Akin Gump</v>
      </c>
      <c r="I3731" s="13">
        <f>COUNTIFS(IPO!$J$2:$J$5250,"="&amp;data!$G3731,IPO!$H$2:$H$5250,"="&amp;data!$B3731)</f>
        <v>1</v>
      </c>
      <c r="J3731" s="13">
        <f>SUMIFS(IPO!$B$2:$B$5250,IPO!$H$2:$H$5250,"="&amp;data!$B3731,IPO!$J$2:$J$5250,"="&amp;data!$G3731)</f>
        <v>150</v>
      </c>
      <c r="K3731" s="13">
        <f>IF(I3731=1,SUMIFS(IPO!$C$2:$C$5250,IPO!$H$2:$H$5250,"="&amp;data!$B3731,IPO!$J$2:$J$5250,"="&amp;data!$G3731),"")</f>
        <v>98</v>
      </c>
      <c r="L3731" s="13">
        <f>SUMIFS(IPO!$E$2:$E$5250,IPO!$H$2:$H$5250,"="&amp;data!$B3731,IPO!$J$2:$J$5250,"="&amp;data!$G3731)</f>
        <v>0.2</v>
      </c>
      <c r="M3731" s="13">
        <f>SUMIFS(IPO!$F$2:$F$5250,IPO!$H$2:$H$5250,"="&amp;data!$B3731,IPO!$J$2:$J$5250,"="&amp;data!$G3731)</f>
        <v>1</v>
      </c>
      <c r="N3731" s="13"/>
      <c r="P3731" s="16">
        <f>COUNTIFS(equity_bonds!$H$2:$H$6414,"="&amp;data!$B3731,equity_bonds!$J$2:$J$6414,"="&amp;data!$G3731)</f>
        <v>1</v>
      </c>
      <c r="Q3731" s="16">
        <f>SUMIFS(equity_bonds!$B$2:$B$6414,equity_bonds!$H$2:$H$6414,"="&amp;data!$B3731,equity_bonds!$J$2:$J$6414,"="&amp;data!$G3731)</f>
        <v>6758</v>
      </c>
      <c r="R3731" s="16">
        <f>IF(P3731=1,SUMIFS(equity_bonds!$C$2:$C$6414,equity_bonds!$H$2:$H$6414,"="&amp;data!$B3731,equity_bonds!$J$2:$J$6414,"="&amp;data!$G3731),"")</f>
        <v>59</v>
      </c>
      <c r="S3731" s="16">
        <f>SUMIFS(equity_bonds!$E$2:$E$6414,equity_bonds!$H$2:$H$6414,"="&amp;data!$B3731,equity_bonds!$J$2:$J$6414,"="&amp;data!$G3731)</f>
        <v>0.2</v>
      </c>
      <c r="T3731" s="16">
        <f>SUMIFS(equity_bonds!$F$2:$F$6414,equity_bonds!$H$2:$H$6414,"="&amp;data!$B3731,equity_bonds!$J$2:$J$6414,"="&amp;data!$G3731)</f>
        <v>21</v>
      </c>
      <c r="U3731" s="16"/>
    </row>
    <row r="3732" spans="1:21" x14ac:dyDescent="0.25">
      <c r="A3732">
        <v>71</v>
      </c>
      <c r="B3732">
        <v>2011</v>
      </c>
      <c r="C3732">
        <v>167</v>
      </c>
      <c r="D3732" t="s">
        <v>396</v>
      </c>
      <c r="E3732" t="s">
        <v>511</v>
      </c>
      <c r="F3732" t="s">
        <v>2779</v>
      </c>
      <c r="G3732" t="str">
        <f t="shared" si="58"/>
        <v>Allen Matkins</v>
      </c>
      <c r="I3732" s="13">
        <f>COUNTIFS(IPO!$J$2:$J$5250,"="&amp;data!$G3732,IPO!$H$2:$H$5250,"="&amp;data!$B3732)</f>
        <v>0</v>
      </c>
      <c r="J3732" s="13">
        <f>SUMIFS(IPO!$B$2:$B$5250,IPO!$H$2:$H$5250,"="&amp;data!$B3732,IPO!$J$2:$J$5250,"="&amp;data!$G3732)</f>
        <v>0</v>
      </c>
      <c r="K3732" s="13" t="str">
        <f>IF(I3732=1,SUMIFS(IPO!$C$2:$C$5250,IPO!$H$2:$H$5250,"="&amp;data!$B3732,IPO!$J$2:$J$5250,"="&amp;data!$G3732),"")</f>
        <v/>
      </c>
      <c r="L3732" s="13">
        <f>SUMIFS(IPO!$E$2:$E$5250,IPO!$H$2:$H$5250,"="&amp;data!$B3732,IPO!$J$2:$J$5250,"="&amp;data!$G3732)</f>
        <v>0</v>
      </c>
      <c r="M3732" s="13">
        <f>SUMIFS(IPO!$F$2:$F$5250,IPO!$H$2:$H$5250,"="&amp;data!$B3732,IPO!$J$2:$J$5250,"="&amp;data!$G3732)</f>
        <v>0</v>
      </c>
      <c r="N3732" s="13"/>
      <c r="P3732" s="16">
        <f>COUNTIFS(equity_bonds!$H$2:$H$6414,"="&amp;data!$B3732,equity_bonds!$J$2:$J$6414,"="&amp;data!$G3732)</f>
        <v>0</v>
      </c>
      <c r="Q3732" s="16">
        <f>SUMIFS(equity_bonds!$B$2:$B$6414,equity_bonds!$H$2:$H$6414,"="&amp;data!$B3732,equity_bonds!$J$2:$J$6414,"="&amp;data!$G3732)</f>
        <v>0</v>
      </c>
      <c r="R3732" s="16" t="str">
        <f>IF(P3732=1,SUMIFS(equity_bonds!$C$2:$C$6414,equity_bonds!$H$2:$H$6414,"="&amp;data!$B3732,equity_bonds!$J$2:$J$6414,"="&amp;data!$G3732),"")</f>
        <v/>
      </c>
      <c r="S3732" s="16">
        <f>SUMIFS(equity_bonds!$E$2:$E$6414,equity_bonds!$H$2:$H$6414,"="&amp;data!$B3732,equity_bonds!$J$2:$J$6414,"="&amp;data!$G3732)</f>
        <v>0</v>
      </c>
      <c r="T3732" s="16">
        <f>SUMIFS(equity_bonds!$F$2:$F$6414,equity_bonds!$H$2:$H$6414,"="&amp;data!$B3732,equity_bonds!$J$2:$J$6414,"="&amp;data!$G3732)</f>
        <v>0</v>
      </c>
      <c r="U3732" s="16"/>
    </row>
    <row r="3733" spans="1:21" x14ac:dyDescent="0.25">
      <c r="A3733">
        <v>93</v>
      </c>
      <c r="B3733">
        <v>2011</v>
      </c>
      <c r="C3733">
        <v>47</v>
      </c>
      <c r="D3733" t="s">
        <v>174</v>
      </c>
      <c r="E3733" t="s">
        <v>228</v>
      </c>
      <c r="F3733" t="s">
        <v>2668</v>
      </c>
      <c r="G3733" t="str">
        <f t="shared" si="58"/>
        <v>Alston Bird</v>
      </c>
      <c r="I3733" s="13">
        <f>COUNTIFS(IPO!$J$2:$J$5250,"="&amp;data!$G3733,IPO!$H$2:$H$5250,"="&amp;data!$B3733)</f>
        <v>1</v>
      </c>
      <c r="J3733" s="13">
        <f>SUMIFS(IPO!$B$2:$B$5250,IPO!$H$2:$H$5250,"="&amp;data!$B3733,IPO!$J$2:$J$5250,"="&amp;data!$G3733)</f>
        <v>150</v>
      </c>
      <c r="K3733" s="13">
        <f>IF(I3733=1,SUMIFS(IPO!$C$2:$C$5250,IPO!$H$2:$H$5250,"="&amp;data!$B3733,IPO!$J$2:$J$5250,"="&amp;data!$G3733),"")</f>
        <v>98</v>
      </c>
      <c r="L3733" s="13">
        <f>SUMIFS(IPO!$E$2:$E$5250,IPO!$H$2:$H$5250,"="&amp;data!$B3733,IPO!$J$2:$J$5250,"="&amp;data!$G3733)</f>
        <v>0.2</v>
      </c>
      <c r="M3733" s="13">
        <f>SUMIFS(IPO!$F$2:$F$5250,IPO!$H$2:$H$5250,"="&amp;data!$B3733,IPO!$J$2:$J$5250,"="&amp;data!$G3733)</f>
        <v>1</v>
      </c>
      <c r="N3733" s="13"/>
      <c r="P3733" s="16">
        <f>COUNTIFS(equity_bonds!$H$2:$H$6414,"="&amp;data!$B3733,equity_bonds!$J$2:$J$6414,"="&amp;data!$G3733)</f>
        <v>1</v>
      </c>
      <c r="Q3733" s="16">
        <f>SUMIFS(equity_bonds!$B$2:$B$6414,equity_bonds!$H$2:$H$6414,"="&amp;data!$B3733,equity_bonds!$J$2:$J$6414,"="&amp;data!$G3733)</f>
        <v>13172.2</v>
      </c>
      <c r="R3733" s="16">
        <f>IF(P3733=1,SUMIFS(equity_bonds!$C$2:$C$6414,equity_bonds!$H$2:$H$6414,"="&amp;data!$B3733,equity_bonds!$J$2:$J$6414,"="&amp;data!$G3733),"")</f>
        <v>37</v>
      </c>
      <c r="S3733" s="16">
        <f>SUMIFS(equity_bonds!$E$2:$E$6414,equity_bonds!$H$2:$H$6414,"="&amp;data!$B3733,equity_bonds!$J$2:$J$6414,"="&amp;data!$G3733)</f>
        <v>0.4</v>
      </c>
      <c r="T3733" s="16">
        <f>SUMIFS(equity_bonds!$F$2:$F$6414,equity_bonds!$H$2:$H$6414,"="&amp;data!$B3733,equity_bonds!$J$2:$J$6414,"="&amp;data!$G3733)</f>
        <v>21</v>
      </c>
      <c r="U3733" s="16"/>
    </row>
    <row r="3734" spans="1:21" x14ac:dyDescent="0.25">
      <c r="A3734">
        <v>129</v>
      </c>
      <c r="B3734">
        <v>2011</v>
      </c>
      <c r="C3734">
        <v>104</v>
      </c>
      <c r="D3734" t="s">
        <v>342</v>
      </c>
      <c r="E3734" t="s">
        <v>512</v>
      </c>
      <c r="F3734" t="s">
        <v>512</v>
      </c>
      <c r="G3734" t="str">
        <f t="shared" si="58"/>
        <v>Andrews Kurth</v>
      </c>
      <c r="I3734" s="13">
        <f>COUNTIFS(IPO!$J$2:$J$5250,"="&amp;data!$G3734,IPO!$H$2:$H$5250,"="&amp;data!$B3734)</f>
        <v>0</v>
      </c>
      <c r="J3734" s="13">
        <f>SUMIFS(IPO!$B$2:$B$5250,IPO!$H$2:$H$5250,"="&amp;data!$B3734,IPO!$J$2:$J$5250,"="&amp;data!$G3734)</f>
        <v>0</v>
      </c>
      <c r="K3734" s="13" t="str">
        <f>IF(I3734=1,SUMIFS(IPO!$C$2:$C$5250,IPO!$H$2:$H$5250,"="&amp;data!$B3734,IPO!$J$2:$J$5250,"="&amp;data!$G3734),"")</f>
        <v/>
      </c>
      <c r="L3734" s="13">
        <f>SUMIFS(IPO!$E$2:$E$5250,IPO!$H$2:$H$5250,"="&amp;data!$B3734,IPO!$J$2:$J$5250,"="&amp;data!$G3734)</f>
        <v>0</v>
      </c>
      <c r="M3734" s="13">
        <f>SUMIFS(IPO!$F$2:$F$5250,IPO!$H$2:$H$5250,"="&amp;data!$B3734,IPO!$J$2:$J$5250,"="&amp;data!$G3734)</f>
        <v>0</v>
      </c>
      <c r="N3734" s="13"/>
      <c r="P3734" s="16">
        <f>COUNTIFS(equity_bonds!$H$2:$H$6414,"="&amp;data!$B3734,equity_bonds!$J$2:$J$6414,"="&amp;data!$G3734)</f>
        <v>1</v>
      </c>
      <c r="Q3734" s="16">
        <f>SUMIFS(equity_bonds!$B$2:$B$6414,equity_bonds!$H$2:$H$6414,"="&amp;data!$B3734,equity_bonds!$J$2:$J$6414,"="&amp;data!$G3734)</f>
        <v>50639.3</v>
      </c>
      <c r="R3734" s="16">
        <f>IF(P3734=1,SUMIFS(equity_bonds!$C$2:$C$6414,equity_bonds!$H$2:$H$6414,"="&amp;data!$B3734,equity_bonds!$J$2:$J$6414,"="&amp;data!$G3734),"")</f>
        <v>16</v>
      </c>
      <c r="S3734" s="16">
        <f>SUMIFS(equity_bonds!$E$2:$E$6414,equity_bonds!$H$2:$H$6414,"="&amp;data!$B3734,equity_bonds!$J$2:$J$6414,"="&amp;data!$G3734)</f>
        <v>1.5</v>
      </c>
      <c r="T3734" s="16">
        <f>SUMIFS(equity_bonds!$F$2:$F$6414,equity_bonds!$H$2:$H$6414,"="&amp;data!$B3734,equity_bonds!$J$2:$J$6414,"="&amp;data!$G3734)</f>
        <v>40</v>
      </c>
      <c r="U3734" s="16"/>
    </row>
    <row r="3735" spans="1:21" x14ac:dyDescent="0.25">
      <c r="A3735">
        <v>141</v>
      </c>
      <c r="B3735">
        <v>2011</v>
      </c>
      <c r="C3735">
        <v>125</v>
      </c>
      <c r="D3735" t="s">
        <v>390</v>
      </c>
      <c r="E3735" t="s">
        <v>480</v>
      </c>
      <c r="F3735" t="s">
        <v>480</v>
      </c>
      <c r="G3735" t="str">
        <f t="shared" si="58"/>
        <v>Arent Fox</v>
      </c>
      <c r="I3735" s="13">
        <f>COUNTIFS(IPO!$J$2:$J$5250,"="&amp;data!$G3735,IPO!$H$2:$H$5250,"="&amp;data!$B3735)</f>
        <v>0</v>
      </c>
      <c r="J3735" s="13">
        <f>SUMIFS(IPO!$B$2:$B$5250,IPO!$H$2:$H$5250,"="&amp;data!$B3735,IPO!$J$2:$J$5250,"="&amp;data!$G3735)</f>
        <v>0</v>
      </c>
      <c r="K3735" s="13" t="str">
        <f>IF(I3735=1,SUMIFS(IPO!$C$2:$C$5250,IPO!$H$2:$H$5250,"="&amp;data!$B3735,IPO!$J$2:$J$5250,"="&amp;data!$G3735),"")</f>
        <v/>
      </c>
      <c r="L3735" s="13">
        <f>SUMIFS(IPO!$E$2:$E$5250,IPO!$H$2:$H$5250,"="&amp;data!$B3735,IPO!$J$2:$J$5250,"="&amp;data!$G3735)</f>
        <v>0</v>
      </c>
      <c r="M3735" s="13">
        <f>SUMIFS(IPO!$F$2:$F$5250,IPO!$H$2:$H$5250,"="&amp;data!$B3735,IPO!$J$2:$J$5250,"="&amp;data!$G3735)</f>
        <v>0</v>
      </c>
      <c r="N3735" s="13"/>
      <c r="P3735" s="16">
        <f>COUNTIFS(equity_bonds!$H$2:$H$6414,"="&amp;data!$B3735,equity_bonds!$J$2:$J$6414,"="&amp;data!$G3735)</f>
        <v>0</v>
      </c>
      <c r="Q3735" s="16">
        <f>SUMIFS(equity_bonds!$B$2:$B$6414,equity_bonds!$H$2:$H$6414,"="&amp;data!$B3735,equity_bonds!$J$2:$J$6414,"="&amp;data!$G3735)</f>
        <v>0</v>
      </c>
      <c r="R3735" s="16" t="str">
        <f>IF(P3735=1,SUMIFS(equity_bonds!$C$2:$C$6414,equity_bonds!$H$2:$H$6414,"="&amp;data!$B3735,equity_bonds!$J$2:$J$6414,"="&amp;data!$G3735),"")</f>
        <v/>
      </c>
      <c r="S3735" s="16">
        <f>SUMIFS(equity_bonds!$E$2:$E$6414,equity_bonds!$H$2:$H$6414,"="&amp;data!$B3735,equity_bonds!$J$2:$J$6414,"="&amp;data!$G3735)</f>
        <v>0</v>
      </c>
      <c r="T3735" s="16">
        <f>SUMIFS(equity_bonds!$F$2:$F$6414,equity_bonds!$H$2:$H$6414,"="&amp;data!$B3735,equity_bonds!$J$2:$J$6414,"="&amp;data!$G3735)</f>
        <v>0</v>
      </c>
      <c r="U3735" s="16"/>
    </row>
    <row r="3736" spans="1:21" x14ac:dyDescent="0.25">
      <c r="A3736">
        <v>160</v>
      </c>
      <c r="B3736">
        <v>2011</v>
      </c>
      <c r="C3736">
        <v>195</v>
      </c>
      <c r="D3736" t="s">
        <v>406</v>
      </c>
      <c r="E3736" t="s">
        <v>585</v>
      </c>
      <c r="F3736" t="s">
        <v>585</v>
      </c>
      <c r="G3736" t="str">
        <f t="shared" si="58"/>
        <v>Armstrong Teasdale</v>
      </c>
      <c r="I3736" s="13">
        <f>COUNTIFS(IPO!$J$2:$J$5250,"="&amp;data!$G3736,IPO!$H$2:$H$5250,"="&amp;data!$B3736)</f>
        <v>0</v>
      </c>
      <c r="J3736" s="13">
        <f>SUMIFS(IPO!$B$2:$B$5250,IPO!$H$2:$H$5250,"="&amp;data!$B3736,IPO!$J$2:$J$5250,"="&amp;data!$G3736)</f>
        <v>0</v>
      </c>
      <c r="K3736" s="13" t="str">
        <f>IF(I3736=1,SUMIFS(IPO!$C$2:$C$5250,IPO!$H$2:$H$5250,"="&amp;data!$B3736,IPO!$J$2:$J$5250,"="&amp;data!$G3736),"")</f>
        <v/>
      </c>
      <c r="L3736" s="13">
        <f>SUMIFS(IPO!$E$2:$E$5250,IPO!$H$2:$H$5250,"="&amp;data!$B3736,IPO!$J$2:$J$5250,"="&amp;data!$G3736)</f>
        <v>0</v>
      </c>
      <c r="M3736" s="13">
        <f>SUMIFS(IPO!$F$2:$F$5250,IPO!$H$2:$H$5250,"="&amp;data!$B3736,IPO!$J$2:$J$5250,"="&amp;data!$G3736)</f>
        <v>0</v>
      </c>
      <c r="N3736" s="13"/>
      <c r="P3736" s="16">
        <f>COUNTIFS(equity_bonds!$H$2:$H$6414,"="&amp;data!$B3736,equity_bonds!$J$2:$J$6414,"="&amp;data!$G3736)</f>
        <v>0</v>
      </c>
      <c r="Q3736" s="16">
        <f>SUMIFS(equity_bonds!$B$2:$B$6414,equity_bonds!$H$2:$H$6414,"="&amp;data!$B3736,equity_bonds!$J$2:$J$6414,"="&amp;data!$G3736)</f>
        <v>0</v>
      </c>
      <c r="R3736" s="16" t="str">
        <f>IF(P3736=1,SUMIFS(equity_bonds!$C$2:$C$6414,equity_bonds!$H$2:$H$6414,"="&amp;data!$B3736,equity_bonds!$J$2:$J$6414,"="&amp;data!$G3736),"")</f>
        <v/>
      </c>
      <c r="S3736" s="16">
        <f>SUMIFS(equity_bonds!$E$2:$E$6414,equity_bonds!$H$2:$H$6414,"="&amp;data!$B3736,equity_bonds!$J$2:$J$6414,"="&amp;data!$G3736)</f>
        <v>0</v>
      </c>
      <c r="T3736" s="16">
        <f>SUMIFS(equity_bonds!$F$2:$F$6414,equity_bonds!$H$2:$H$6414,"="&amp;data!$B3736,equity_bonds!$J$2:$J$6414,"="&amp;data!$G3736)</f>
        <v>0</v>
      </c>
      <c r="U3736" s="16"/>
    </row>
    <row r="3737" spans="1:21" x14ac:dyDescent="0.25">
      <c r="A3737">
        <v>193</v>
      </c>
      <c r="B3737">
        <v>2011</v>
      </c>
      <c r="C3737">
        <v>48</v>
      </c>
      <c r="D3737" t="s">
        <v>209</v>
      </c>
      <c r="E3737" t="s">
        <v>7</v>
      </c>
      <c r="F3737" t="s">
        <v>2573</v>
      </c>
      <c r="G3737" t="str">
        <f t="shared" si="58"/>
        <v>Arnold Porter</v>
      </c>
      <c r="I3737" s="13">
        <f>COUNTIFS(IPO!$J$2:$J$5250,"="&amp;data!$G3737,IPO!$H$2:$H$5250,"="&amp;data!$B3737)</f>
        <v>0</v>
      </c>
      <c r="J3737" s="13">
        <f>SUMIFS(IPO!$B$2:$B$5250,IPO!$H$2:$H$5250,"="&amp;data!$B3737,IPO!$J$2:$J$5250,"="&amp;data!$G3737)</f>
        <v>0</v>
      </c>
      <c r="K3737" s="13" t="str">
        <f>IF(I3737=1,SUMIFS(IPO!$C$2:$C$5250,IPO!$H$2:$H$5250,"="&amp;data!$B3737,IPO!$J$2:$J$5250,"="&amp;data!$G3737),"")</f>
        <v/>
      </c>
      <c r="L3737" s="13">
        <f>SUMIFS(IPO!$E$2:$E$5250,IPO!$H$2:$H$5250,"="&amp;data!$B3737,IPO!$J$2:$J$5250,"="&amp;data!$G3737)</f>
        <v>0</v>
      </c>
      <c r="M3737" s="13">
        <f>SUMIFS(IPO!$F$2:$F$5250,IPO!$H$2:$H$5250,"="&amp;data!$B3737,IPO!$J$2:$J$5250,"="&amp;data!$G3737)</f>
        <v>0</v>
      </c>
      <c r="N3737" s="13"/>
      <c r="P3737" s="16">
        <f>COUNTIFS(equity_bonds!$H$2:$H$6414,"="&amp;data!$B3737,equity_bonds!$J$2:$J$6414,"="&amp;data!$G3737)</f>
        <v>1</v>
      </c>
      <c r="Q3737" s="16">
        <f>SUMIFS(equity_bonds!$B$2:$B$6414,equity_bonds!$H$2:$H$6414,"="&amp;data!$B3737,equity_bonds!$J$2:$J$6414,"="&amp;data!$G3737)</f>
        <v>7976.2</v>
      </c>
      <c r="R3737" s="16">
        <f>IF(P3737=1,SUMIFS(equity_bonds!$C$2:$C$6414,equity_bonds!$H$2:$H$6414,"="&amp;data!$B3737,equity_bonds!$J$2:$J$6414,"="&amp;data!$G3737),"")</f>
        <v>53</v>
      </c>
      <c r="S3737" s="16">
        <f>SUMIFS(equity_bonds!$E$2:$E$6414,equity_bonds!$H$2:$H$6414,"="&amp;data!$B3737,equity_bonds!$J$2:$J$6414,"="&amp;data!$G3737)</f>
        <v>0.2</v>
      </c>
      <c r="T3737" s="16">
        <f>SUMIFS(equity_bonds!$F$2:$F$6414,equity_bonds!$H$2:$H$6414,"="&amp;data!$B3737,equity_bonds!$J$2:$J$6414,"="&amp;data!$G3737)</f>
        <v>9</v>
      </c>
      <c r="U3737" s="16"/>
    </row>
    <row r="3738" spans="1:21" x14ac:dyDescent="0.25">
      <c r="A3738">
        <v>224</v>
      </c>
      <c r="B3738">
        <v>2011</v>
      </c>
      <c r="C3738">
        <v>160</v>
      </c>
      <c r="D3738" t="s">
        <v>334</v>
      </c>
      <c r="E3738" t="s">
        <v>248</v>
      </c>
      <c r="F3738" t="s">
        <v>2682</v>
      </c>
      <c r="G3738" t="str">
        <f t="shared" si="58"/>
        <v>Baker Daniels</v>
      </c>
      <c r="I3738" s="13">
        <f>COUNTIFS(IPO!$J$2:$J$5250,"="&amp;data!$G3738,IPO!$H$2:$H$5250,"="&amp;data!$B3738)</f>
        <v>0</v>
      </c>
      <c r="J3738" s="13">
        <f>SUMIFS(IPO!$B$2:$B$5250,IPO!$H$2:$H$5250,"="&amp;data!$B3738,IPO!$J$2:$J$5250,"="&amp;data!$G3738)</f>
        <v>0</v>
      </c>
      <c r="K3738" s="13" t="str">
        <f>IF(I3738=1,SUMIFS(IPO!$C$2:$C$5250,IPO!$H$2:$H$5250,"="&amp;data!$B3738,IPO!$J$2:$J$5250,"="&amp;data!$G3738),"")</f>
        <v/>
      </c>
      <c r="L3738" s="13">
        <f>SUMIFS(IPO!$E$2:$E$5250,IPO!$H$2:$H$5250,"="&amp;data!$B3738,IPO!$J$2:$J$5250,"="&amp;data!$G3738)</f>
        <v>0</v>
      </c>
      <c r="M3738" s="13">
        <f>SUMIFS(IPO!$F$2:$F$5250,IPO!$H$2:$H$5250,"="&amp;data!$B3738,IPO!$J$2:$J$5250,"="&amp;data!$G3738)</f>
        <v>0</v>
      </c>
      <c r="N3738" s="13"/>
      <c r="P3738" s="16">
        <f>COUNTIFS(equity_bonds!$H$2:$H$6414,"="&amp;data!$B3738,equity_bonds!$J$2:$J$6414,"="&amp;data!$G3738)</f>
        <v>1</v>
      </c>
      <c r="Q3738" s="16">
        <f>SUMIFS(equity_bonds!$B$2:$B$6414,equity_bonds!$H$2:$H$6414,"="&amp;data!$B3738,equity_bonds!$J$2:$J$6414,"="&amp;data!$G3738)</f>
        <v>7987.3</v>
      </c>
      <c r="R3738" s="16">
        <f>IF(P3738=1,SUMIFS(equity_bonds!$C$2:$C$6414,equity_bonds!$H$2:$H$6414,"="&amp;data!$B3738,equity_bonds!$J$2:$J$6414,"="&amp;data!$G3738),"")</f>
        <v>52</v>
      </c>
      <c r="S3738" s="16">
        <f>SUMIFS(equity_bonds!$E$2:$E$6414,equity_bonds!$H$2:$H$6414,"="&amp;data!$B3738,equity_bonds!$J$2:$J$6414,"="&amp;data!$G3738)</f>
        <v>0.2</v>
      </c>
      <c r="T3738" s="16">
        <f>SUMIFS(equity_bonds!$F$2:$F$6414,equity_bonds!$H$2:$H$6414,"="&amp;data!$B3738,equity_bonds!$J$2:$J$6414,"="&amp;data!$G3738)</f>
        <v>5</v>
      </c>
      <c r="U3738" s="16"/>
    </row>
    <row r="3739" spans="1:21" x14ac:dyDescent="0.25">
      <c r="A3739">
        <v>252</v>
      </c>
      <c r="B3739">
        <v>2011</v>
      </c>
      <c r="C3739">
        <v>69</v>
      </c>
      <c r="D3739" t="s">
        <v>171</v>
      </c>
      <c r="E3739" t="s">
        <v>8</v>
      </c>
      <c r="F3739" t="s">
        <v>2574</v>
      </c>
      <c r="G3739" t="str">
        <f t="shared" si="58"/>
        <v>Baker Hostetler</v>
      </c>
      <c r="I3739" s="13">
        <f>COUNTIFS(IPO!$J$2:$J$5250,"="&amp;data!$G3739,IPO!$H$2:$H$5250,"="&amp;data!$B3739)</f>
        <v>0</v>
      </c>
      <c r="J3739" s="13">
        <f>SUMIFS(IPO!$B$2:$B$5250,IPO!$H$2:$H$5250,"="&amp;data!$B3739,IPO!$J$2:$J$5250,"="&amp;data!$G3739)</f>
        <v>0</v>
      </c>
      <c r="K3739" s="13" t="str">
        <f>IF(I3739=1,SUMIFS(IPO!$C$2:$C$5250,IPO!$H$2:$H$5250,"="&amp;data!$B3739,IPO!$J$2:$J$5250,"="&amp;data!$G3739),"")</f>
        <v/>
      </c>
      <c r="L3739" s="13">
        <f>SUMIFS(IPO!$E$2:$E$5250,IPO!$H$2:$H$5250,"="&amp;data!$B3739,IPO!$J$2:$J$5250,"="&amp;data!$G3739)</f>
        <v>0</v>
      </c>
      <c r="M3739" s="13">
        <f>SUMIFS(IPO!$F$2:$F$5250,IPO!$H$2:$H$5250,"="&amp;data!$B3739,IPO!$J$2:$J$5250,"="&amp;data!$G3739)</f>
        <v>0</v>
      </c>
      <c r="N3739" s="13"/>
      <c r="P3739" s="16">
        <f>COUNTIFS(equity_bonds!$H$2:$H$6414,"="&amp;data!$B3739,equity_bonds!$J$2:$J$6414,"="&amp;data!$G3739)</f>
        <v>1</v>
      </c>
      <c r="Q3739" s="16">
        <f>SUMIFS(equity_bonds!$B$2:$B$6414,equity_bonds!$H$2:$H$6414,"="&amp;data!$B3739,equity_bonds!$J$2:$J$6414,"="&amp;data!$G3739)</f>
        <v>3652.2</v>
      </c>
      <c r="R3739" s="16">
        <f>IF(P3739=1,SUMIFS(equity_bonds!$C$2:$C$6414,equity_bonds!$H$2:$H$6414,"="&amp;data!$B3739,equity_bonds!$J$2:$J$6414,"="&amp;data!$G3739),"")</f>
        <v>76</v>
      </c>
      <c r="S3739" s="16">
        <f>SUMIFS(equity_bonds!$E$2:$E$6414,equity_bonds!$H$2:$H$6414,"="&amp;data!$B3739,equity_bonds!$J$2:$J$6414,"="&amp;data!$G3739)</f>
        <v>0.1</v>
      </c>
      <c r="T3739" s="16">
        <f>SUMIFS(equity_bonds!$F$2:$F$6414,equity_bonds!$H$2:$H$6414,"="&amp;data!$B3739,equity_bonds!$J$2:$J$6414,"="&amp;data!$G3739)</f>
        <v>13</v>
      </c>
      <c r="U3739" s="16"/>
    </row>
    <row r="3740" spans="1:21" x14ac:dyDescent="0.25">
      <c r="A3740">
        <v>283</v>
      </c>
      <c r="B3740">
        <v>2011</v>
      </c>
      <c r="C3740">
        <v>1</v>
      </c>
      <c r="D3740" t="s">
        <v>109</v>
      </c>
      <c r="E3740" t="s">
        <v>9</v>
      </c>
      <c r="F3740" t="s">
        <v>2575</v>
      </c>
      <c r="G3740" t="str">
        <f t="shared" si="58"/>
        <v>Baker McKenzie</v>
      </c>
      <c r="I3740" s="13">
        <f>COUNTIFS(IPO!$J$2:$J$5250,"="&amp;data!$G3740,IPO!$H$2:$H$5250,"="&amp;data!$B3740)</f>
        <v>1</v>
      </c>
      <c r="J3740" s="13">
        <f>SUMIFS(IPO!$B$2:$B$5250,IPO!$H$2:$H$5250,"="&amp;data!$B3740,IPO!$J$2:$J$5250,"="&amp;data!$G3740)</f>
        <v>64.2</v>
      </c>
      <c r="K3740" s="13">
        <f>IF(I3740=1,SUMIFS(IPO!$C$2:$C$5250,IPO!$H$2:$H$5250,"="&amp;data!$B3740,IPO!$J$2:$J$5250,"="&amp;data!$G3740),"")</f>
        <v>125</v>
      </c>
      <c r="L3740" s="13">
        <f>SUMIFS(IPO!$E$2:$E$5250,IPO!$H$2:$H$5250,"="&amp;data!$B3740,IPO!$J$2:$J$5250,"="&amp;data!$G3740)</f>
        <v>0.1</v>
      </c>
      <c r="M3740" s="13">
        <f>SUMIFS(IPO!$F$2:$F$5250,IPO!$H$2:$H$5250,"="&amp;data!$B3740,IPO!$J$2:$J$5250,"="&amp;data!$G3740)</f>
        <v>1</v>
      </c>
      <c r="N3740" s="13"/>
      <c r="P3740" s="16">
        <f>COUNTIFS(equity_bonds!$H$2:$H$6414,"="&amp;data!$B3740,equity_bonds!$J$2:$J$6414,"="&amp;data!$G3740)</f>
        <v>1</v>
      </c>
      <c r="Q3740" s="16">
        <f>SUMIFS(equity_bonds!$B$2:$B$6414,equity_bonds!$H$2:$H$6414,"="&amp;data!$B3740,equity_bonds!$J$2:$J$6414,"="&amp;data!$G3740)</f>
        <v>2125.5</v>
      </c>
      <c r="R3740" s="16">
        <f>IF(P3740=1,SUMIFS(equity_bonds!$C$2:$C$6414,equity_bonds!$H$2:$H$6414,"="&amp;data!$B3740,equity_bonds!$J$2:$J$6414,"="&amp;data!$G3740),"")</f>
        <v>96</v>
      </c>
      <c r="S3740" s="16">
        <f>SUMIFS(equity_bonds!$E$2:$E$6414,equity_bonds!$H$2:$H$6414,"="&amp;data!$B3740,equity_bonds!$J$2:$J$6414,"="&amp;data!$G3740)</f>
        <v>0.1</v>
      </c>
      <c r="T3740" s="16">
        <f>SUMIFS(equity_bonds!$F$2:$F$6414,equity_bonds!$H$2:$H$6414,"="&amp;data!$B3740,equity_bonds!$J$2:$J$6414,"="&amp;data!$G3740)</f>
        <v>9</v>
      </c>
      <c r="U3740" s="16"/>
    </row>
    <row r="3741" spans="1:21" x14ac:dyDescent="0.25">
      <c r="A3741">
        <v>314</v>
      </c>
      <c r="B3741">
        <v>2011</v>
      </c>
      <c r="C3741">
        <v>48</v>
      </c>
      <c r="D3741" t="s">
        <v>128</v>
      </c>
      <c r="E3741" t="s">
        <v>10</v>
      </c>
      <c r="F3741" t="s">
        <v>10</v>
      </c>
      <c r="G3741" t="str">
        <f t="shared" si="58"/>
        <v>Baker Botts</v>
      </c>
      <c r="I3741" s="13">
        <f>COUNTIFS(IPO!$J$2:$J$5250,"="&amp;data!$G3741,IPO!$H$2:$H$5250,"="&amp;data!$B3741)</f>
        <v>2</v>
      </c>
      <c r="J3741" s="13">
        <f>SUMIFS(IPO!$B$2:$B$5250,IPO!$H$2:$H$5250,"="&amp;data!$B3741,IPO!$J$2:$J$5250,"="&amp;data!$G3741)</f>
        <v>235.5</v>
      </c>
      <c r="K3741" s="13" t="str">
        <f>IF(I3741=1,SUMIFS(IPO!$C$2:$C$5250,IPO!$H$2:$H$5250,"="&amp;data!$B3741,IPO!$J$2:$J$5250,"="&amp;data!$G3741),"")</f>
        <v/>
      </c>
      <c r="L3741" s="13">
        <f>SUMIFS(IPO!$E$2:$E$5250,IPO!$H$2:$H$5250,"="&amp;data!$B3741,IPO!$J$2:$J$5250,"="&amp;data!$G3741)</f>
        <v>0.3</v>
      </c>
      <c r="M3741" s="13">
        <f>SUMIFS(IPO!$F$2:$F$5250,IPO!$H$2:$H$5250,"="&amp;data!$B3741,IPO!$J$2:$J$5250,"="&amp;data!$G3741)</f>
        <v>2</v>
      </c>
      <c r="N3741" s="13"/>
      <c r="P3741" s="16">
        <f>COUNTIFS(equity_bonds!$H$2:$H$6414,"="&amp;data!$B3741,equity_bonds!$J$2:$J$6414,"="&amp;data!$G3741)</f>
        <v>2</v>
      </c>
      <c r="Q3741" s="16">
        <f>SUMIFS(equity_bonds!$B$2:$B$6414,equity_bonds!$H$2:$H$6414,"="&amp;data!$B3741,equity_bonds!$J$2:$J$6414,"="&amp;data!$G3741)</f>
        <v>32882.400000000001</v>
      </c>
      <c r="R3741" s="16" t="str">
        <f>IF(P3741=1,SUMIFS(equity_bonds!$C$2:$C$6414,equity_bonds!$H$2:$H$6414,"="&amp;data!$B3741,equity_bonds!$J$2:$J$6414,"="&amp;data!$G3741),"")</f>
        <v/>
      </c>
      <c r="S3741" s="16">
        <f>SUMIFS(equity_bonds!$E$2:$E$6414,equity_bonds!$H$2:$H$6414,"="&amp;data!$B3741,equity_bonds!$J$2:$J$6414,"="&amp;data!$G3741)</f>
        <v>0.89999999999999991</v>
      </c>
      <c r="T3741" s="16">
        <f>SUMIFS(equity_bonds!$F$2:$F$6414,equity_bonds!$H$2:$H$6414,"="&amp;data!$B3741,equity_bonds!$J$2:$J$6414,"="&amp;data!$G3741)</f>
        <v>33</v>
      </c>
      <c r="U3741" s="16"/>
    </row>
    <row r="3742" spans="1:21" x14ac:dyDescent="0.25">
      <c r="A3742">
        <v>330</v>
      </c>
      <c r="B3742">
        <v>2011</v>
      </c>
      <c r="C3742">
        <v>116</v>
      </c>
      <c r="D3742" t="s">
        <v>433</v>
      </c>
      <c r="E3742" t="s">
        <v>467</v>
      </c>
      <c r="F3742" t="s">
        <v>2764</v>
      </c>
      <c r="G3742" t="str">
        <f t="shared" si="58"/>
        <v>Baker Donelson</v>
      </c>
      <c r="I3742" s="13">
        <f>COUNTIFS(IPO!$J$2:$J$5250,"="&amp;data!$G3742,IPO!$H$2:$H$5250,"="&amp;data!$B3742)</f>
        <v>0</v>
      </c>
      <c r="J3742" s="13">
        <f>SUMIFS(IPO!$B$2:$B$5250,IPO!$H$2:$H$5250,"="&amp;data!$B3742,IPO!$J$2:$J$5250,"="&amp;data!$G3742)</f>
        <v>0</v>
      </c>
      <c r="K3742" s="13" t="str">
        <f>IF(I3742=1,SUMIFS(IPO!$C$2:$C$5250,IPO!$H$2:$H$5250,"="&amp;data!$B3742,IPO!$J$2:$J$5250,"="&amp;data!$G3742),"")</f>
        <v/>
      </c>
      <c r="L3742" s="13">
        <f>SUMIFS(IPO!$E$2:$E$5250,IPO!$H$2:$H$5250,"="&amp;data!$B3742,IPO!$J$2:$J$5250,"="&amp;data!$G3742)</f>
        <v>0</v>
      </c>
      <c r="M3742" s="13">
        <f>SUMIFS(IPO!$F$2:$F$5250,IPO!$H$2:$H$5250,"="&amp;data!$B3742,IPO!$J$2:$J$5250,"="&amp;data!$G3742)</f>
        <v>0</v>
      </c>
      <c r="N3742" s="13"/>
      <c r="P3742" s="16">
        <f>COUNTIFS(equity_bonds!$H$2:$H$6414,"="&amp;data!$B3742,equity_bonds!$J$2:$J$6414,"="&amp;data!$G3742)</f>
        <v>1</v>
      </c>
      <c r="Q3742" s="16">
        <f>SUMIFS(equity_bonds!$B$2:$B$6414,equity_bonds!$H$2:$H$6414,"="&amp;data!$B3742,equity_bonds!$J$2:$J$6414,"="&amp;data!$G3742)</f>
        <v>3522.5</v>
      </c>
      <c r="R3742" s="16">
        <f>IF(P3742=1,SUMIFS(equity_bonds!$C$2:$C$6414,equity_bonds!$H$2:$H$6414,"="&amp;data!$B3742,equity_bonds!$J$2:$J$6414,"="&amp;data!$G3742),"")</f>
        <v>77</v>
      </c>
      <c r="S3742" s="16">
        <f>SUMIFS(equity_bonds!$E$2:$E$6414,equity_bonds!$H$2:$H$6414,"="&amp;data!$B3742,equity_bonds!$J$2:$J$6414,"="&amp;data!$G3742)</f>
        <v>0.1</v>
      </c>
      <c r="T3742" s="16">
        <f>SUMIFS(equity_bonds!$F$2:$F$6414,equity_bonds!$H$2:$H$6414,"="&amp;data!$B3742,equity_bonds!$J$2:$J$6414,"="&amp;data!$G3742)</f>
        <v>8</v>
      </c>
      <c r="U3742" s="16"/>
    </row>
    <row r="3743" spans="1:21" x14ac:dyDescent="0.25">
      <c r="A3743">
        <v>337</v>
      </c>
      <c r="B3743">
        <v>2011</v>
      </c>
      <c r="C3743">
        <v>102</v>
      </c>
      <c r="D3743" t="s">
        <v>401</v>
      </c>
      <c r="E3743" t="s">
        <v>525</v>
      </c>
      <c r="F3743" t="s">
        <v>525</v>
      </c>
      <c r="G3743" t="str">
        <f t="shared" si="58"/>
        <v>Ballard Spahr</v>
      </c>
      <c r="I3743" s="13">
        <f>COUNTIFS(IPO!$J$2:$J$5250,"="&amp;data!$G3743,IPO!$H$2:$H$5250,"="&amp;data!$B3743)</f>
        <v>1</v>
      </c>
      <c r="J3743" s="13">
        <f>SUMIFS(IPO!$B$2:$B$5250,IPO!$H$2:$H$5250,"="&amp;data!$B3743,IPO!$J$2:$J$5250,"="&amp;data!$G3743)</f>
        <v>210</v>
      </c>
      <c r="K3743" s="13">
        <f>IF(I3743=1,SUMIFS(IPO!$C$2:$C$5250,IPO!$H$2:$H$5250,"="&amp;data!$B3743,IPO!$J$2:$J$5250,"="&amp;data!$G3743),"")</f>
        <v>84</v>
      </c>
      <c r="L3743" s="13">
        <f>SUMIFS(IPO!$E$2:$E$5250,IPO!$H$2:$H$5250,"="&amp;data!$B3743,IPO!$J$2:$J$5250,"="&amp;data!$G3743)</f>
        <v>0.3</v>
      </c>
      <c r="M3743" s="13">
        <f>SUMIFS(IPO!$F$2:$F$5250,IPO!$H$2:$H$5250,"="&amp;data!$B3743,IPO!$J$2:$J$5250,"="&amp;data!$G3743)</f>
        <v>1</v>
      </c>
      <c r="N3743" s="13"/>
      <c r="P3743" s="16">
        <f>COUNTIFS(equity_bonds!$H$2:$H$6414,"="&amp;data!$B3743,equity_bonds!$J$2:$J$6414,"="&amp;data!$G3743)</f>
        <v>1</v>
      </c>
      <c r="Q3743" s="16">
        <f>SUMIFS(equity_bonds!$B$2:$B$6414,equity_bonds!$H$2:$H$6414,"="&amp;data!$B3743,equity_bonds!$J$2:$J$6414,"="&amp;data!$G3743)</f>
        <v>6951.2</v>
      </c>
      <c r="R3743" s="16">
        <f>IF(P3743=1,SUMIFS(equity_bonds!$C$2:$C$6414,equity_bonds!$H$2:$H$6414,"="&amp;data!$B3743,equity_bonds!$J$2:$J$6414,"="&amp;data!$G3743),"")</f>
        <v>57</v>
      </c>
      <c r="S3743" s="16">
        <f>SUMIFS(equity_bonds!$E$2:$E$6414,equity_bonds!$H$2:$H$6414,"="&amp;data!$B3743,equity_bonds!$J$2:$J$6414,"="&amp;data!$G3743)</f>
        <v>0.2</v>
      </c>
      <c r="T3743" s="16">
        <f>SUMIFS(equity_bonds!$F$2:$F$6414,equity_bonds!$H$2:$H$6414,"="&amp;data!$B3743,equity_bonds!$J$2:$J$6414,"="&amp;data!$G3743)</f>
        <v>13</v>
      </c>
      <c r="U3743" s="16"/>
    </row>
    <row r="3744" spans="1:21" x14ac:dyDescent="0.25">
      <c r="A3744">
        <v>367</v>
      </c>
      <c r="B3744">
        <v>2011</v>
      </c>
      <c r="C3744">
        <v>109</v>
      </c>
      <c r="D3744" t="s">
        <v>348</v>
      </c>
      <c r="E3744" t="s">
        <v>249</v>
      </c>
      <c r="F3744" t="s">
        <v>2683</v>
      </c>
      <c r="G3744" t="str">
        <f t="shared" si="58"/>
        <v>Barnes Thornburg</v>
      </c>
      <c r="I3744" s="13">
        <f>COUNTIFS(IPO!$J$2:$J$5250,"="&amp;data!$G3744,IPO!$H$2:$H$5250,"="&amp;data!$B3744)</f>
        <v>0</v>
      </c>
      <c r="J3744" s="13">
        <f>SUMIFS(IPO!$B$2:$B$5250,IPO!$H$2:$H$5250,"="&amp;data!$B3744,IPO!$J$2:$J$5250,"="&amp;data!$G3744)</f>
        <v>0</v>
      </c>
      <c r="K3744" s="13" t="str">
        <f>IF(I3744=1,SUMIFS(IPO!$C$2:$C$5250,IPO!$H$2:$H$5250,"="&amp;data!$B3744,IPO!$J$2:$J$5250,"="&amp;data!$G3744),"")</f>
        <v/>
      </c>
      <c r="L3744" s="13">
        <f>SUMIFS(IPO!$E$2:$E$5250,IPO!$H$2:$H$5250,"="&amp;data!$B3744,IPO!$J$2:$J$5250,"="&amp;data!$G3744)</f>
        <v>0</v>
      </c>
      <c r="M3744" s="13">
        <f>SUMIFS(IPO!$F$2:$F$5250,IPO!$H$2:$H$5250,"="&amp;data!$B3744,IPO!$J$2:$J$5250,"="&amp;data!$G3744)</f>
        <v>0</v>
      </c>
      <c r="N3744" s="13"/>
      <c r="P3744" s="16">
        <f>COUNTIFS(equity_bonds!$H$2:$H$6414,"="&amp;data!$B3744,equity_bonds!$J$2:$J$6414,"="&amp;data!$G3744)</f>
        <v>0</v>
      </c>
      <c r="Q3744" s="16">
        <f>SUMIFS(equity_bonds!$B$2:$B$6414,equity_bonds!$H$2:$H$6414,"="&amp;data!$B3744,equity_bonds!$J$2:$J$6414,"="&amp;data!$G3744)</f>
        <v>0</v>
      </c>
      <c r="R3744" s="16" t="str">
        <f>IF(P3744=1,SUMIFS(equity_bonds!$C$2:$C$6414,equity_bonds!$H$2:$H$6414,"="&amp;data!$B3744,equity_bonds!$J$2:$J$6414,"="&amp;data!$G3744),"")</f>
        <v/>
      </c>
      <c r="S3744" s="16">
        <f>SUMIFS(equity_bonds!$E$2:$E$6414,equity_bonds!$H$2:$H$6414,"="&amp;data!$B3744,equity_bonds!$J$2:$J$6414,"="&amp;data!$G3744)</f>
        <v>0</v>
      </c>
      <c r="T3744" s="16">
        <f>SUMIFS(equity_bonds!$F$2:$F$6414,equity_bonds!$H$2:$H$6414,"="&amp;data!$B3744,equity_bonds!$J$2:$J$6414,"="&amp;data!$G3744)</f>
        <v>0</v>
      </c>
      <c r="U3744" s="16"/>
    </row>
    <row r="3745" spans="1:21" x14ac:dyDescent="0.25">
      <c r="A3745">
        <v>401</v>
      </c>
      <c r="B3745">
        <v>2011</v>
      </c>
      <c r="C3745">
        <v>24</v>
      </c>
      <c r="D3745" t="s">
        <v>89</v>
      </c>
      <c r="E3745" t="s">
        <v>449</v>
      </c>
      <c r="F3745" t="s">
        <v>449</v>
      </c>
      <c r="G3745" t="str">
        <f t="shared" si="58"/>
        <v>Bingham McCutchen</v>
      </c>
      <c r="I3745" s="13">
        <f>COUNTIFS(IPO!$J$2:$J$5250,"="&amp;data!$G3745,IPO!$H$2:$H$5250,"="&amp;data!$B3745)</f>
        <v>1</v>
      </c>
      <c r="J3745" s="13">
        <f>SUMIFS(IPO!$B$2:$B$5250,IPO!$H$2:$H$5250,"="&amp;data!$B3745,IPO!$J$2:$J$5250,"="&amp;data!$G3745)</f>
        <v>1247</v>
      </c>
      <c r="K3745" s="13">
        <f>IF(I3745=1,SUMIFS(IPO!$C$2:$C$5250,IPO!$H$2:$H$5250,"="&amp;data!$B3745,IPO!$J$2:$J$5250,"="&amp;data!$G3745),"")</f>
        <v>18</v>
      </c>
      <c r="L3745" s="13">
        <f>SUMIFS(IPO!$E$2:$E$5250,IPO!$H$2:$H$5250,"="&amp;data!$B3745,IPO!$J$2:$J$5250,"="&amp;data!$G3745)</f>
        <v>1.7</v>
      </c>
      <c r="M3745" s="13">
        <f>SUMIFS(IPO!$F$2:$F$5250,IPO!$H$2:$H$5250,"="&amp;data!$B3745,IPO!$J$2:$J$5250,"="&amp;data!$G3745)</f>
        <v>3</v>
      </c>
      <c r="N3745" s="13"/>
      <c r="P3745" s="16">
        <f>COUNTIFS(equity_bonds!$H$2:$H$6414,"="&amp;data!$B3745,equity_bonds!$J$2:$J$6414,"="&amp;data!$G3745)</f>
        <v>1</v>
      </c>
      <c r="Q3745" s="16">
        <f>SUMIFS(equity_bonds!$B$2:$B$6414,equity_bonds!$H$2:$H$6414,"="&amp;data!$B3745,equity_bonds!$J$2:$J$6414,"="&amp;data!$G3745)</f>
        <v>69511.7</v>
      </c>
      <c r="R3745" s="16">
        <f>IF(P3745=1,SUMIFS(equity_bonds!$C$2:$C$6414,equity_bonds!$H$2:$H$6414,"="&amp;data!$B3745,equity_bonds!$J$2:$J$6414,"="&amp;data!$G3745),"")</f>
        <v>10</v>
      </c>
      <c r="S3745" s="16">
        <f>SUMIFS(equity_bonds!$E$2:$E$6414,equity_bonds!$H$2:$H$6414,"="&amp;data!$B3745,equity_bonds!$J$2:$J$6414,"="&amp;data!$G3745)</f>
        <v>2</v>
      </c>
      <c r="T3745" s="16">
        <f>SUMIFS(equity_bonds!$F$2:$F$6414,equity_bonds!$H$2:$H$6414,"="&amp;data!$B3745,equity_bonds!$J$2:$J$6414,"="&amp;data!$G3745)</f>
        <v>58</v>
      </c>
      <c r="U3745" s="16"/>
    </row>
    <row r="3746" spans="1:21" x14ac:dyDescent="0.25">
      <c r="A3746">
        <v>424</v>
      </c>
      <c r="B3746">
        <v>2011</v>
      </c>
      <c r="C3746">
        <v>86</v>
      </c>
      <c r="D3746" t="s">
        <v>173</v>
      </c>
      <c r="E3746" t="s">
        <v>450</v>
      </c>
      <c r="F3746" t="s">
        <v>450</v>
      </c>
      <c r="G3746" t="str">
        <f t="shared" si="58"/>
        <v>Blank Rome</v>
      </c>
      <c r="I3746" s="13">
        <f>COUNTIFS(IPO!$J$2:$J$5250,"="&amp;data!$G3746,IPO!$H$2:$H$5250,"="&amp;data!$B3746)</f>
        <v>0</v>
      </c>
      <c r="J3746" s="13">
        <f>SUMIFS(IPO!$B$2:$B$5250,IPO!$H$2:$H$5250,"="&amp;data!$B3746,IPO!$J$2:$J$5250,"="&amp;data!$G3746)</f>
        <v>0</v>
      </c>
      <c r="K3746" s="13" t="str">
        <f>IF(I3746=1,SUMIFS(IPO!$C$2:$C$5250,IPO!$H$2:$H$5250,"="&amp;data!$B3746,IPO!$J$2:$J$5250,"="&amp;data!$G3746),"")</f>
        <v/>
      </c>
      <c r="L3746" s="13">
        <f>SUMIFS(IPO!$E$2:$E$5250,IPO!$H$2:$H$5250,"="&amp;data!$B3746,IPO!$J$2:$J$5250,"="&amp;data!$G3746)</f>
        <v>0</v>
      </c>
      <c r="M3746" s="13">
        <f>SUMIFS(IPO!$F$2:$F$5250,IPO!$H$2:$H$5250,"="&amp;data!$B3746,IPO!$J$2:$J$5250,"="&amp;data!$G3746)</f>
        <v>0</v>
      </c>
      <c r="N3746" s="13"/>
      <c r="P3746" s="16">
        <f>COUNTIFS(equity_bonds!$H$2:$H$6414,"="&amp;data!$B3746,equity_bonds!$J$2:$J$6414,"="&amp;data!$G3746)</f>
        <v>1</v>
      </c>
      <c r="Q3746" s="16">
        <f>SUMIFS(equity_bonds!$B$2:$B$6414,equity_bonds!$H$2:$H$6414,"="&amp;data!$B3746,equity_bonds!$J$2:$J$6414,"="&amp;data!$G3746)</f>
        <v>2762.9</v>
      </c>
      <c r="R3746" s="16">
        <f>IF(P3746=1,SUMIFS(equity_bonds!$C$2:$C$6414,equity_bonds!$H$2:$H$6414,"="&amp;data!$B3746,equity_bonds!$J$2:$J$6414,"="&amp;data!$G3746),"")</f>
        <v>88</v>
      </c>
      <c r="S3746" s="16">
        <f>SUMIFS(equity_bonds!$E$2:$E$6414,equity_bonds!$H$2:$H$6414,"="&amp;data!$B3746,equity_bonds!$J$2:$J$6414,"="&amp;data!$G3746)</f>
        <v>0.1</v>
      </c>
      <c r="T3746" s="16">
        <f>SUMIFS(equity_bonds!$F$2:$F$6414,equity_bonds!$H$2:$H$6414,"="&amp;data!$B3746,equity_bonds!$J$2:$J$6414,"="&amp;data!$G3746)</f>
        <v>7</v>
      </c>
      <c r="U3746" s="16"/>
    </row>
    <row r="3747" spans="1:21" x14ac:dyDescent="0.25">
      <c r="A3747">
        <v>443</v>
      </c>
      <c r="B3747">
        <v>2011</v>
      </c>
      <c r="C3747">
        <v>89</v>
      </c>
      <c r="D3747" t="s">
        <v>181</v>
      </c>
      <c r="E3747" t="s">
        <v>451</v>
      </c>
      <c r="F3747" t="s">
        <v>2756</v>
      </c>
      <c r="G3747" t="str">
        <f t="shared" si="58"/>
        <v>Boies Schiller</v>
      </c>
      <c r="I3747" s="13">
        <f>COUNTIFS(IPO!$J$2:$J$5250,"="&amp;data!$G3747,IPO!$H$2:$H$5250,"="&amp;data!$B3747)</f>
        <v>0</v>
      </c>
      <c r="J3747" s="13">
        <f>SUMIFS(IPO!$B$2:$B$5250,IPO!$H$2:$H$5250,"="&amp;data!$B3747,IPO!$J$2:$J$5250,"="&amp;data!$G3747)</f>
        <v>0</v>
      </c>
      <c r="K3747" s="13" t="str">
        <f>IF(I3747=1,SUMIFS(IPO!$C$2:$C$5250,IPO!$H$2:$H$5250,"="&amp;data!$B3747,IPO!$J$2:$J$5250,"="&amp;data!$G3747),"")</f>
        <v/>
      </c>
      <c r="L3747" s="13">
        <f>SUMIFS(IPO!$E$2:$E$5250,IPO!$H$2:$H$5250,"="&amp;data!$B3747,IPO!$J$2:$J$5250,"="&amp;data!$G3747)</f>
        <v>0</v>
      </c>
      <c r="M3747" s="13">
        <f>SUMIFS(IPO!$F$2:$F$5250,IPO!$H$2:$H$5250,"="&amp;data!$B3747,IPO!$J$2:$J$5250,"="&amp;data!$G3747)</f>
        <v>0</v>
      </c>
      <c r="N3747" s="13"/>
      <c r="P3747" s="16">
        <f>COUNTIFS(equity_bonds!$H$2:$H$6414,"="&amp;data!$B3747,equity_bonds!$J$2:$J$6414,"="&amp;data!$G3747)</f>
        <v>0</v>
      </c>
      <c r="Q3747" s="16">
        <f>SUMIFS(equity_bonds!$B$2:$B$6414,equity_bonds!$H$2:$H$6414,"="&amp;data!$B3747,equity_bonds!$J$2:$J$6414,"="&amp;data!$G3747)</f>
        <v>0</v>
      </c>
      <c r="R3747" s="16" t="str">
        <f>IF(P3747=1,SUMIFS(equity_bonds!$C$2:$C$6414,equity_bonds!$H$2:$H$6414,"="&amp;data!$B3747,equity_bonds!$J$2:$J$6414,"="&amp;data!$G3747),"")</f>
        <v/>
      </c>
      <c r="S3747" s="16">
        <f>SUMIFS(equity_bonds!$E$2:$E$6414,equity_bonds!$H$2:$H$6414,"="&amp;data!$B3747,equity_bonds!$J$2:$J$6414,"="&amp;data!$G3747)</f>
        <v>0</v>
      </c>
      <c r="T3747" s="16">
        <f>SUMIFS(equity_bonds!$F$2:$F$6414,equity_bonds!$H$2:$H$6414,"="&amp;data!$B3747,equity_bonds!$J$2:$J$6414,"="&amp;data!$G3747)</f>
        <v>0</v>
      </c>
      <c r="U3747" s="16"/>
    </row>
    <row r="3748" spans="1:21" x14ac:dyDescent="0.25">
      <c r="A3748">
        <v>454</v>
      </c>
      <c r="B3748">
        <v>2011</v>
      </c>
      <c r="C3748">
        <v>97</v>
      </c>
      <c r="D3748" t="s">
        <v>169</v>
      </c>
      <c r="E3748" t="s">
        <v>481</v>
      </c>
      <c r="F3748" t="s">
        <v>2769</v>
      </c>
      <c r="G3748" t="str">
        <f t="shared" si="58"/>
        <v>Bracewell Giuliani</v>
      </c>
      <c r="I3748" s="13">
        <f>COUNTIFS(IPO!$J$2:$J$5250,"="&amp;data!$G3748,IPO!$H$2:$H$5250,"="&amp;data!$B3748)</f>
        <v>0</v>
      </c>
      <c r="J3748" s="13">
        <f>SUMIFS(IPO!$B$2:$B$5250,IPO!$H$2:$H$5250,"="&amp;data!$B3748,IPO!$J$2:$J$5250,"="&amp;data!$G3748)</f>
        <v>0</v>
      </c>
      <c r="K3748" s="13" t="str">
        <f>IF(I3748=1,SUMIFS(IPO!$C$2:$C$5250,IPO!$H$2:$H$5250,"="&amp;data!$B3748,IPO!$J$2:$J$5250,"="&amp;data!$G3748),"")</f>
        <v/>
      </c>
      <c r="L3748" s="13">
        <f>SUMIFS(IPO!$E$2:$E$5250,IPO!$H$2:$H$5250,"="&amp;data!$B3748,IPO!$J$2:$J$5250,"="&amp;data!$G3748)</f>
        <v>0</v>
      </c>
      <c r="M3748" s="13">
        <f>SUMIFS(IPO!$F$2:$F$5250,IPO!$H$2:$H$5250,"="&amp;data!$B3748,IPO!$J$2:$J$5250,"="&amp;data!$G3748)</f>
        <v>0</v>
      </c>
      <c r="N3748" s="13"/>
      <c r="P3748" s="16">
        <f>COUNTIFS(equity_bonds!$H$2:$H$6414,"="&amp;data!$B3748,equity_bonds!$J$2:$J$6414,"="&amp;data!$G3748)</f>
        <v>1</v>
      </c>
      <c r="Q3748" s="16">
        <f>SUMIFS(equity_bonds!$B$2:$B$6414,equity_bonds!$H$2:$H$6414,"="&amp;data!$B3748,equity_bonds!$J$2:$J$6414,"="&amp;data!$G3748)</f>
        <v>16760.099999999999</v>
      </c>
      <c r="R3748" s="16">
        <f>IF(P3748=1,SUMIFS(equity_bonds!$C$2:$C$6414,equity_bonds!$H$2:$H$6414,"="&amp;data!$B3748,equity_bonds!$J$2:$J$6414,"="&amp;data!$G3748),"")</f>
        <v>30</v>
      </c>
      <c r="S3748" s="16">
        <f>SUMIFS(equity_bonds!$E$2:$E$6414,equity_bonds!$H$2:$H$6414,"="&amp;data!$B3748,equity_bonds!$J$2:$J$6414,"="&amp;data!$G3748)</f>
        <v>0.5</v>
      </c>
      <c r="T3748" s="16">
        <f>SUMIFS(equity_bonds!$F$2:$F$6414,equity_bonds!$H$2:$H$6414,"="&amp;data!$B3748,equity_bonds!$J$2:$J$6414,"="&amp;data!$G3748)</f>
        <v>15</v>
      </c>
      <c r="U3748" s="16"/>
    </row>
    <row r="3749" spans="1:21" x14ac:dyDescent="0.25">
      <c r="A3749">
        <v>467</v>
      </c>
      <c r="B3749">
        <v>2011</v>
      </c>
      <c r="C3749">
        <v>142</v>
      </c>
      <c r="D3749" t="s">
        <v>411</v>
      </c>
      <c r="E3749" t="s">
        <v>630</v>
      </c>
      <c r="F3749" t="s">
        <v>630</v>
      </c>
      <c r="G3749" t="str">
        <f t="shared" si="58"/>
        <v>Bradley Arant</v>
      </c>
      <c r="I3749" s="13">
        <f>COUNTIFS(IPO!$J$2:$J$5250,"="&amp;data!$G3749,IPO!$H$2:$H$5250,"="&amp;data!$B3749)</f>
        <v>0</v>
      </c>
      <c r="J3749" s="13">
        <f>SUMIFS(IPO!$B$2:$B$5250,IPO!$H$2:$H$5250,"="&amp;data!$B3749,IPO!$J$2:$J$5250,"="&amp;data!$G3749)</f>
        <v>0</v>
      </c>
      <c r="K3749" s="13" t="str">
        <f>IF(I3749=1,SUMIFS(IPO!$C$2:$C$5250,IPO!$H$2:$H$5250,"="&amp;data!$B3749,IPO!$J$2:$J$5250,"="&amp;data!$G3749),"")</f>
        <v/>
      </c>
      <c r="L3749" s="13">
        <f>SUMIFS(IPO!$E$2:$E$5250,IPO!$H$2:$H$5250,"="&amp;data!$B3749,IPO!$J$2:$J$5250,"="&amp;data!$G3749)</f>
        <v>0</v>
      </c>
      <c r="M3749" s="13">
        <f>SUMIFS(IPO!$F$2:$F$5250,IPO!$H$2:$H$5250,"="&amp;data!$B3749,IPO!$J$2:$J$5250,"="&amp;data!$G3749)</f>
        <v>0</v>
      </c>
      <c r="N3749" s="13"/>
      <c r="P3749" s="16">
        <f>COUNTIFS(equity_bonds!$H$2:$H$6414,"="&amp;data!$B3749,equity_bonds!$J$2:$J$6414,"="&amp;data!$G3749)</f>
        <v>0</v>
      </c>
      <c r="Q3749" s="16">
        <f>SUMIFS(equity_bonds!$B$2:$B$6414,equity_bonds!$H$2:$H$6414,"="&amp;data!$B3749,equity_bonds!$J$2:$J$6414,"="&amp;data!$G3749)</f>
        <v>0</v>
      </c>
      <c r="R3749" s="16" t="str">
        <f>IF(P3749=1,SUMIFS(equity_bonds!$C$2:$C$6414,equity_bonds!$H$2:$H$6414,"="&amp;data!$B3749,equity_bonds!$J$2:$J$6414,"="&amp;data!$G3749),"")</f>
        <v/>
      </c>
      <c r="S3749" s="16">
        <f>SUMIFS(equity_bonds!$E$2:$E$6414,equity_bonds!$H$2:$H$6414,"="&amp;data!$B3749,equity_bonds!$J$2:$J$6414,"="&amp;data!$G3749)</f>
        <v>0</v>
      </c>
      <c r="T3749" s="16">
        <f>SUMIFS(equity_bonds!$F$2:$F$6414,equity_bonds!$H$2:$H$6414,"="&amp;data!$B3749,equity_bonds!$J$2:$J$6414,"="&amp;data!$G3749)</f>
        <v>0</v>
      </c>
      <c r="U3749" s="16"/>
    </row>
    <row r="3750" spans="1:21" x14ac:dyDescent="0.25">
      <c r="A3750">
        <v>513</v>
      </c>
      <c r="B3750">
        <v>2011</v>
      </c>
      <c r="C3750">
        <v>151</v>
      </c>
      <c r="D3750" t="s">
        <v>343</v>
      </c>
      <c r="E3750" t="s">
        <v>589</v>
      </c>
      <c r="F3750" t="s">
        <v>589</v>
      </c>
      <c r="G3750" t="str">
        <f t="shared" si="58"/>
        <v>Brown Rudnick</v>
      </c>
      <c r="I3750" s="13">
        <f>COUNTIFS(IPO!$J$2:$J$5250,"="&amp;data!$G3750,IPO!$H$2:$H$5250,"="&amp;data!$B3750)</f>
        <v>0</v>
      </c>
      <c r="J3750" s="13">
        <f>SUMIFS(IPO!$B$2:$B$5250,IPO!$H$2:$H$5250,"="&amp;data!$B3750,IPO!$J$2:$J$5250,"="&amp;data!$G3750)</f>
        <v>0</v>
      </c>
      <c r="K3750" s="13" t="str">
        <f>IF(I3750=1,SUMIFS(IPO!$C$2:$C$5250,IPO!$H$2:$H$5250,"="&amp;data!$B3750,IPO!$J$2:$J$5250,"="&amp;data!$G3750),"")</f>
        <v/>
      </c>
      <c r="L3750" s="13">
        <f>SUMIFS(IPO!$E$2:$E$5250,IPO!$H$2:$H$5250,"="&amp;data!$B3750,IPO!$J$2:$J$5250,"="&amp;data!$G3750)</f>
        <v>0</v>
      </c>
      <c r="M3750" s="13">
        <f>SUMIFS(IPO!$F$2:$F$5250,IPO!$H$2:$H$5250,"="&amp;data!$B3750,IPO!$J$2:$J$5250,"="&amp;data!$G3750)</f>
        <v>0</v>
      </c>
      <c r="N3750" s="13"/>
      <c r="P3750" s="16">
        <f>COUNTIFS(equity_bonds!$H$2:$H$6414,"="&amp;data!$B3750,equity_bonds!$J$2:$J$6414,"="&amp;data!$G3750)</f>
        <v>0</v>
      </c>
      <c r="Q3750" s="16">
        <f>SUMIFS(equity_bonds!$B$2:$B$6414,equity_bonds!$H$2:$H$6414,"="&amp;data!$B3750,equity_bonds!$J$2:$J$6414,"="&amp;data!$G3750)</f>
        <v>0</v>
      </c>
      <c r="R3750" s="16" t="str">
        <f>IF(P3750=1,SUMIFS(equity_bonds!$C$2:$C$6414,equity_bonds!$H$2:$H$6414,"="&amp;data!$B3750,equity_bonds!$J$2:$J$6414,"="&amp;data!$G3750),"")</f>
        <v/>
      </c>
      <c r="S3750" s="16">
        <f>SUMIFS(equity_bonds!$E$2:$E$6414,equity_bonds!$H$2:$H$6414,"="&amp;data!$B3750,equity_bonds!$J$2:$J$6414,"="&amp;data!$G3750)</f>
        <v>0</v>
      </c>
      <c r="T3750" s="16">
        <f>SUMIFS(equity_bonds!$F$2:$F$6414,equity_bonds!$H$2:$H$6414,"="&amp;data!$B3750,equity_bonds!$J$2:$J$6414,"="&amp;data!$G3750)</f>
        <v>0</v>
      </c>
      <c r="U3750" s="16"/>
    </row>
    <row r="3751" spans="1:21" x14ac:dyDescent="0.25">
      <c r="A3751">
        <v>529</v>
      </c>
      <c r="B3751">
        <v>2011</v>
      </c>
      <c r="C3751">
        <v>171</v>
      </c>
      <c r="D3751" t="s">
        <v>402</v>
      </c>
      <c r="E3751" t="s">
        <v>571</v>
      </c>
      <c r="F3751" t="s">
        <v>571</v>
      </c>
      <c r="G3751" t="str">
        <f t="shared" si="58"/>
        <v>Brownstein Hyatt</v>
      </c>
      <c r="I3751" s="13">
        <f>COUNTIFS(IPO!$J$2:$J$5250,"="&amp;data!$G3751,IPO!$H$2:$H$5250,"="&amp;data!$B3751)</f>
        <v>0</v>
      </c>
      <c r="J3751" s="13">
        <f>SUMIFS(IPO!$B$2:$B$5250,IPO!$H$2:$H$5250,"="&amp;data!$B3751,IPO!$J$2:$J$5250,"="&amp;data!$G3751)</f>
        <v>0</v>
      </c>
      <c r="K3751" s="13" t="str">
        <f>IF(I3751=1,SUMIFS(IPO!$C$2:$C$5250,IPO!$H$2:$H$5250,"="&amp;data!$B3751,IPO!$J$2:$J$5250,"="&amp;data!$G3751),"")</f>
        <v/>
      </c>
      <c r="L3751" s="13">
        <f>SUMIFS(IPO!$E$2:$E$5250,IPO!$H$2:$H$5250,"="&amp;data!$B3751,IPO!$J$2:$J$5250,"="&amp;data!$G3751)</f>
        <v>0</v>
      </c>
      <c r="M3751" s="13">
        <f>SUMIFS(IPO!$F$2:$F$5250,IPO!$H$2:$H$5250,"="&amp;data!$B3751,IPO!$J$2:$J$5250,"="&amp;data!$G3751)</f>
        <v>0</v>
      </c>
      <c r="N3751" s="13"/>
      <c r="P3751" s="16">
        <f>COUNTIFS(equity_bonds!$H$2:$H$6414,"="&amp;data!$B3751,equity_bonds!$J$2:$J$6414,"="&amp;data!$G3751)</f>
        <v>0</v>
      </c>
      <c r="Q3751" s="16">
        <f>SUMIFS(equity_bonds!$B$2:$B$6414,equity_bonds!$H$2:$H$6414,"="&amp;data!$B3751,equity_bonds!$J$2:$J$6414,"="&amp;data!$G3751)</f>
        <v>0</v>
      </c>
      <c r="R3751" s="16" t="str">
        <f>IF(P3751=1,SUMIFS(equity_bonds!$C$2:$C$6414,equity_bonds!$H$2:$H$6414,"="&amp;data!$B3751,equity_bonds!$J$2:$J$6414,"="&amp;data!$G3751),"")</f>
        <v/>
      </c>
      <c r="S3751" s="16">
        <f>SUMIFS(equity_bonds!$E$2:$E$6414,equity_bonds!$H$2:$H$6414,"="&amp;data!$B3751,equity_bonds!$J$2:$J$6414,"="&amp;data!$G3751)</f>
        <v>0</v>
      </c>
      <c r="T3751" s="16">
        <f>SUMIFS(equity_bonds!$F$2:$F$6414,equity_bonds!$H$2:$H$6414,"="&amp;data!$B3751,equity_bonds!$J$2:$J$6414,"="&amp;data!$G3751)</f>
        <v>0</v>
      </c>
      <c r="U3751" s="16"/>
    </row>
    <row r="3752" spans="1:21" x14ac:dyDescent="0.25">
      <c r="A3752">
        <v>558</v>
      </c>
      <c r="B3752">
        <v>2011</v>
      </c>
      <c r="C3752">
        <v>52</v>
      </c>
      <c r="D3752" t="s">
        <v>74</v>
      </c>
      <c r="E3752" t="s">
        <v>126</v>
      </c>
      <c r="F3752" t="s">
        <v>126</v>
      </c>
      <c r="G3752" t="str">
        <f t="shared" si="58"/>
        <v>Bryan Cave</v>
      </c>
      <c r="I3752" s="13">
        <f>COUNTIFS(IPO!$J$2:$J$5250,"="&amp;data!$G3752,IPO!$H$2:$H$5250,"="&amp;data!$B3752)</f>
        <v>1</v>
      </c>
      <c r="J3752" s="13">
        <f>SUMIFS(IPO!$B$2:$B$5250,IPO!$H$2:$H$5250,"="&amp;data!$B3752,IPO!$J$2:$J$5250,"="&amp;data!$G3752)</f>
        <v>0</v>
      </c>
      <c r="K3752" s="13">
        <f>IF(I3752=1,SUMIFS(IPO!$C$2:$C$5250,IPO!$H$2:$H$5250,"="&amp;data!$B3752,IPO!$J$2:$J$5250,"="&amp;data!$G3752),"")</f>
        <v>157</v>
      </c>
      <c r="L3752" s="13">
        <f>SUMIFS(IPO!$E$2:$E$5250,IPO!$H$2:$H$5250,"="&amp;data!$B3752,IPO!$J$2:$J$5250,"="&amp;data!$G3752)</f>
        <v>0</v>
      </c>
      <c r="M3752" s="13">
        <f>SUMIFS(IPO!$F$2:$F$5250,IPO!$H$2:$H$5250,"="&amp;data!$B3752,IPO!$J$2:$J$5250,"="&amp;data!$G3752)</f>
        <v>1</v>
      </c>
      <c r="N3752" s="13"/>
      <c r="P3752" s="16">
        <f>COUNTIFS(equity_bonds!$H$2:$H$6414,"="&amp;data!$B3752,equity_bonds!$J$2:$J$6414,"="&amp;data!$G3752)</f>
        <v>1</v>
      </c>
      <c r="Q3752" s="16">
        <f>SUMIFS(equity_bonds!$B$2:$B$6414,equity_bonds!$H$2:$H$6414,"="&amp;data!$B3752,equity_bonds!$J$2:$J$6414,"="&amp;data!$G3752)</f>
        <v>2100.6</v>
      </c>
      <c r="R3752" s="16">
        <f>IF(P3752=1,SUMIFS(equity_bonds!$C$2:$C$6414,equity_bonds!$H$2:$H$6414,"="&amp;data!$B3752,equity_bonds!$J$2:$J$6414,"="&amp;data!$G3752),"")</f>
        <v>98</v>
      </c>
      <c r="S3752" s="16">
        <f>SUMIFS(equity_bonds!$E$2:$E$6414,equity_bonds!$H$2:$H$6414,"="&amp;data!$B3752,equity_bonds!$J$2:$J$6414,"="&amp;data!$G3752)</f>
        <v>0.1</v>
      </c>
      <c r="T3752" s="16">
        <f>SUMIFS(equity_bonds!$F$2:$F$6414,equity_bonds!$H$2:$H$6414,"="&amp;data!$B3752,equity_bonds!$J$2:$J$6414,"="&amp;data!$G3752)</f>
        <v>16</v>
      </c>
      <c r="U3752" s="16"/>
    </row>
    <row r="3753" spans="1:21" x14ac:dyDescent="0.25">
      <c r="A3753">
        <v>565</v>
      </c>
      <c r="B3753">
        <v>2011</v>
      </c>
      <c r="C3753">
        <v>180</v>
      </c>
      <c r="D3753" t="s">
        <v>422</v>
      </c>
      <c r="E3753" t="s">
        <v>499</v>
      </c>
      <c r="F3753" t="s">
        <v>499</v>
      </c>
      <c r="G3753" t="str">
        <f t="shared" si="58"/>
        <v>Buchalter Nemer</v>
      </c>
      <c r="I3753" s="13">
        <f>COUNTIFS(IPO!$J$2:$J$5250,"="&amp;data!$G3753,IPO!$H$2:$H$5250,"="&amp;data!$B3753)</f>
        <v>0</v>
      </c>
      <c r="J3753" s="13">
        <f>SUMIFS(IPO!$B$2:$B$5250,IPO!$H$2:$H$5250,"="&amp;data!$B3753,IPO!$J$2:$J$5250,"="&amp;data!$G3753)</f>
        <v>0</v>
      </c>
      <c r="K3753" s="13" t="str">
        <f>IF(I3753=1,SUMIFS(IPO!$C$2:$C$5250,IPO!$H$2:$H$5250,"="&amp;data!$B3753,IPO!$J$2:$J$5250,"="&amp;data!$G3753),"")</f>
        <v/>
      </c>
      <c r="L3753" s="13">
        <f>SUMIFS(IPO!$E$2:$E$5250,IPO!$H$2:$H$5250,"="&amp;data!$B3753,IPO!$J$2:$J$5250,"="&amp;data!$G3753)</f>
        <v>0</v>
      </c>
      <c r="M3753" s="13">
        <f>SUMIFS(IPO!$F$2:$F$5250,IPO!$H$2:$H$5250,"="&amp;data!$B3753,IPO!$J$2:$J$5250,"="&amp;data!$G3753)</f>
        <v>0</v>
      </c>
      <c r="N3753" s="13"/>
      <c r="P3753" s="16">
        <f>COUNTIFS(equity_bonds!$H$2:$H$6414,"="&amp;data!$B3753,equity_bonds!$J$2:$J$6414,"="&amp;data!$G3753)</f>
        <v>0</v>
      </c>
      <c r="Q3753" s="16">
        <f>SUMIFS(equity_bonds!$B$2:$B$6414,equity_bonds!$H$2:$H$6414,"="&amp;data!$B3753,equity_bonds!$J$2:$J$6414,"="&amp;data!$G3753)</f>
        <v>0</v>
      </c>
      <c r="R3753" s="16" t="str">
        <f>IF(P3753=1,SUMIFS(equity_bonds!$C$2:$C$6414,equity_bonds!$H$2:$H$6414,"="&amp;data!$B3753,equity_bonds!$J$2:$J$6414,"="&amp;data!$G3753),"")</f>
        <v/>
      </c>
      <c r="S3753" s="16">
        <f>SUMIFS(equity_bonds!$E$2:$E$6414,equity_bonds!$H$2:$H$6414,"="&amp;data!$B3753,equity_bonds!$J$2:$J$6414,"="&amp;data!$G3753)</f>
        <v>0</v>
      </c>
      <c r="T3753" s="16">
        <f>SUMIFS(equity_bonds!$F$2:$F$6414,equity_bonds!$H$2:$H$6414,"="&amp;data!$B3753,equity_bonds!$J$2:$J$6414,"="&amp;data!$G3753)</f>
        <v>0</v>
      </c>
      <c r="U3753" s="16"/>
    </row>
    <row r="3754" spans="1:21" x14ac:dyDescent="0.25">
      <c r="A3754">
        <v>580</v>
      </c>
      <c r="B3754">
        <v>2011</v>
      </c>
      <c r="C3754">
        <v>114</v>
      </c>
      <c r="D3754" t="s">
        <v>393</v>
      </c>
      <c r="E3754" t="s">
        <v>514</v>
      </c>
      <c r="F3754" t="s">
        <v>2781</v>
      </c>
      <c r="G3754" t="str">
        <f t="shared" si="58"/>
        <v>Buchanan Ingersoll</v>
      </c>
      <c r="I3754" s="13">
        <f>COUNTIFS(IPO!$J$2:$J$5250,"="&amp;data!$G3754,IPO!$H$2:$H$5250,"="&amp;data!$B3754)</f>
        <v>0</v>
      </c>
      <c r="J3754" s="13">
        <f>SUMIFS(IPO!$B$2:$B$5250,IPO!$H$2:$H$5250,"="&amp;data!$B3754,IPO!$J$2:$J$5250,"="&amp;data!$G3754)</f>
        <v>0</v>
      </c>
      <c r="K3754" s="13" t="str">
        <f>IF(I3754=1,SUMIFS(IPO!$C$2:$C$5250,IPO!$H$2:$H$5250,"="&amp;data!$B3754,IPO!$J$2:$J$5250,"="&amp;data!$G3754),"")</f>
        <v/>
      </c>
      <c r="L3754" s="13">
        <f>SUMIFS(IPO!$E$2:$E$5250,IPO!$H$2:$H$5250,"="&amp;data!$B3754,IPO!$J$2:$J$5250,"="&amp;data!$G3754)</f>
        <v>0</v>
      </c>
      <c r="M3754" s="13">
        <f>SUMIFS(IPO!$F$2:$F$5250,IPO!$H$2:$H$5250,"="&amp;data!$B3754,IPO!$J$2:$J$5250,"="&amp;data!$G3754)</f>
        <v>0</v>
      </c>
      <c r="N3754" s="13"/>
      <c r="P3754" s="16">
        <f>COUNTIFS(equity_bonds!$H$2:$H$6414,"="&amp;data!$B3754,equity_bonds!$J$2:$J$6414,"="&amp;data!$G3754)</f>
        <v>1</v>
      </c>
      <c r="Q3754" s="16">
        <f>SUMIFS(equity_bonds!$B$2:$B$6414,equity_bonds!$H$2:$H$6414,"="&amp;data!$B3754,equity_bonds!$J$2:$J$6414,"="&amp;data!$G3754)</f>
        <v>7931.7</v>
      </c>
      <c r="R3754" s="16">
        <f>IF(P3754=1,SUMIFS(equity_bonds!$C$2:$C$6414,equity_bonds!$H$2:$H$6414,"="&amp;data!$B3754,equity_bonds!$J$2:$J$6414,"="&amp;data!$G3754),"")</f>
        <v>54</v>
      </c>
      <c r="S3754" s="16">
        <f>SUMIFS(equity_bonds!$E$2:$E$6414,equity_bonds!$H$2:$H$6414,"="&amp;data!$B3754,equity_bonds!$J$2:$J$6414,"="&amp;data!$G3754)</f>
        <v>0.2</v>
      </c>
      <c r="T3754" s="16">
        <f>SUMIFS(equity_bonds!$F$2:$F$6414,equity_bonds!$H$2:$H$6414,"="&amp;data!$B3754,equity_bonds!$J$2:$J$6414,"="&amp;data!$G3754)</f>
        <v>4</v>
      </c>
      <c r="U3754" s="16"/>
    </row>
    <row r="3755" spans="1:21" x14ac:dyDescent="0.25">
      <c r="A3755">
        <v>590</v>
      </c>
      <c r="B3755">
        <v>2011</v>
      </c>
      <c r="C3755">
        <v>196</v>
      </c>
      <c r="D3755" t="s">
        <v>375</v>
      </c>
      <c r="E3755" t="s">
        <v>591</v>
      </c>
      <c r="F3755" t="s">
        <v>2790</v>
      </c>
      <c r="G3755" t="str">
        <f t="shared" si="58"/>
        <v>Burr Forman</v>
      </c>
      <c r="I3755" s="13">
        <f>COUNTIFS(IPO!$J$2:$J$5250,"="&amp;data!$G3755,IPO!$H$2:$H$5250,"="&amp;data!$B3755)</f>
        <v>0</v>
      </c>
      <c r="J3755" s="13">
        <f>SUMIFS(IPO!$B$2:$B$5250,IPO!$H$2:$H$5250,"="&amp;data!$B3755,IPO!$J$2:$J$5250,"="&amp;data!$G3755)</f>
        <v>0</v>
      </c>
      <c r="K3755" s="13" t="str">
        <f>IF(I3755=1,SUMIFS(IPO!$C$2:$C$5250,IPO!$H$2:$H$5250,"="&amp;data!$B3755,IPO!$J$2:$J$5250,"="&amp;data!$G3755),"")</f>
        <v/>
      </c>
      <c r="L3755" s="13">
        <f>SUMIFS(IPO!$E$2:$E$5250,IPO!$H$2:$H$5250,"="&amp;data!$B3755,IPO!$J$2:$J$5250,"="&amp;data!$G3755)</f>
        <v>0</v>
      </c>
      <c r="M3755" s="13">
        <f>SUMIFS(IPO!$F$2:$F$5250,IPO!$H$2:$H$5250,"="&amp;data!$B3755,IPO!$J$2:$J$5250,"="&amp;data!$G3755)</f>
        <v>0</v>
      </c>
      <c r="N3755" s="13"/>
      <c r="P3755" s="16">
        <f>COUNTIFS(equity_bonds!$H$2:$H$6414,"="&amp;data!$B3755,equity_bonds!$J$2:$J$6414,"="&amp;data!$G3755)</f>
        <v>0</v>
      </c>
      <c r="Q3755" s="16">
        <f>SUMIFS(equity_bonds!$B$2:$B$6414,equity_bonds!$H$2:$H$6414,"="&amp;data!$B3755,equity_bonds!$J$2:$J$6414,"="&amp;data!$G3755)</f>
        <v>0</v>
      </c>
      <c r="R3755" s="16" t="str">
        <f>IF(P3755=1,SUMIFS(equity_bonds!$C$2:$C$6414,equity_bonds!$H$2:$H$6414,"="&amp;data!$B3755,equity_bonds!$J$2:$J$6414,"="&amp;data!$G3755),"")</f>
        <v/>
      </c>
      <c r="S3755" s="16">
        <f>SUMIFS(equity_bonds!$E$2:$E$6414,equity_bonds!$H$2:$H$6414,"="&amp;data!$B3755,equity_bonds!$J$2:$J$6414,"="&amp;data!$G3755)</f>
        <v>0</v>
      </c>
      <c r="T3755" s="16">
        <f>SUMIFS(equity_bonds!$F$2:$F$6414,equity_bonds!$H$2:$H$6414,"="&amp;data!$B3755,equity_bonds!$J$2:$J$6414,"="&amp;data!$G3755)</f>
        <v>0</v>
      </c>
      <c r="U3755" s="16"/>
    </row>
    <row r="3756" spans="1:21" x14ac:dyDescent="0.25">
      <c r="A3756">
        <v>621</v>
      </c>
      <c r="B3756">
        <v>2011</v>
      </c>
      <c r="C3756">
        <v>66</v>
      </c>
      <c r="D3756" t="s">
        <v>197</v>
      </c>
      <c r="E3756" t="s">
        <v>11</v>
      </c>
      <c r="F3756" t="s">
        <v>2576</v>
      </c>
      <c r="G3756" t="str">
        <f t="shared" si="58"/>
        <v>Cadwalader Wickersham</v>
      </c>
      <c r="I3756" s="13">
        <f>COUNTIFS(IPO!$J$2:$J$5250,"="&amp;data!$G3756,IPO!$H$2:$H$5250,"="&amp;data!$B3756)</f>
        <v>0</v>
      </c>
      <c r="J3756" s="13">
        <f>SUMIFS(IPO!$B$2:$B$5250,IPO!$H$2:$H$5250,"="&amp;data!$B3756,IPO!$J$2:$J$5250,"="&amp;data!$G3756)</f>
        <v>0</v>
      </c>
      <c r="K3756" s="13" t="str">
        <f>IF(I3756=1,SUMIFS(IPO!$C$2:$C$5250,IPO!$H$2:$H$5250,"="&amp;data!$B3756,IPO!$J$2:$J$5250,"="&amp;data!$G3756),"")</f>
        <v/>
      </c>
      <c r="L3756" s="13">
        <f>SUMIFS(IPO!$E$2:$E$5250,IPO!$H$2:$H$5250,"="&amp;data!$B3756,IPO!$J$2:$J$5250,"="&amp;data!$G3756)</f>
        <v>0</v>
      </c>
      <c r="M3756" s="13">
        <f>SUMIFS(IPO!$F$2:$F$5250,IPO!$H$2:$H$5250,"="&amp;data!$B3756,IPO!$J$2:$J$5250,"="&amp;data!$G3756)</f>
        <v>0</v>
      </c>
      <c r="N3756" s="13"/>
      <c r="P3756" s="16">
        <f>COUNTIFS(equity_bonds!$H$2:$H$6414,"="&amp;data!$B3756,equity_bonds!$J$2:$J$6414,"="&amp;data!$G3756)</f>
        <v>1</v>
      </c>
      <c r="Q3756" s="16">
        <f>SUMIFS(equity_bonds!$B$2:$B$6414,equity_bonds!$H$2:$H$6414,"="&amp;data!$B3756,equity_bonds!$J$2:$J$6414,"="&amp;data!$G3756)</f>
        <v>77402.7</v>
      </c>
      <c r="R3756" s="16">
        <f>IF(P3756=1,SUMIFS(equity_bonds!$C$2:$C$6414,equity_bonds!$H$2:$H$6414,"="&amp;data!$B3756,equity_bonds!$J$2:$J$6414,"="&amp;data!$G3756),"")</f>
        <v>9</v>
      </c>
      <c r="S3756" s="16">
        <f>SUMIFS(equity_bonds!$E$2:$E$6414,equity_bonds!$H$2:$H$6414,"="&amp;data!$B3756,equity_bonds!$J$2:$J$6414,"="&amp;data!$G3756)</f>
        <v>2.2000000000000002</v>
      </c>
      <c r="T3756" s="16">
        <f>SUMIFS(equity_bonds!$F$2:$F$6414,equity_bonds!$H$2:$H$6414,"="&amp;data!$B3756,equity_bonds!$J$2:$J$6414,"="&amp;data!$G3756)</f>
        <v>45</v>
      </c>
      <c r="U3756" s="16"/>
    </row>
    <row r="3757" spans="1:21" x14ac:dyDescent="0.25">
      <c r="A3757">
        <v>652</v>
      </c>
      <c r="B3757">
        <v>2011</v>
      </c>
      <c r="C3757">
        <v>82</v>
      </c>
      <c r="D3757" t="s">
        <v>398</v>
      </c>
      <c r="E3757" t="s">
        <v>12</v>
      </c>
      <c r="F3757" t="s">
        <v>2577</v>
      </c>
      <c r="G3757" t="str">
        <f t="shared" si="58"/>
        <v>Cahill Gordon</v>
      </c>
      <c r="I3757" s="13">
        <f>COUNTIFS(IPO!$J$2:$J$5250,"="&amp;data!$G3757,IPO!$H$2:$H$5250,"="&amp;data!$B3757)</f>
        <v>0</v>
      </c>
      <c r="J3757" s="13">
        <f>SUMIFS(IPO!$B$2:$B$5250,IPO!$H$2:$H$5250,"="&amp;data!$B3757,IPO!$J$2:$J$5250,"="&amp;data!$G3757)</f>
        <v>0</v>
      </c>
      <c r="K3757" s="13" t="str">
        <f>IF(I3757=1,SUMIFS(IPO!$C$2:$C$5250,IPO!$H$2:$H$5250,"="&amp;data!$B3757,IPO!$J$2:$J$5250,"="&amp;data!$G3757),"")</f>
        <v/>
      </c>
      <c r="L3757" s="13">
        <f>SUMIFS(IPO!$E$2:$E$5250,IPO!$H$2:$H$5250,"="&amp;data!$B3757,IPO!$J$2:$J$5250,"="&amp;data!$G3757)</f>
        <v>0</v>
      </c>
      <c r="M3757" s="13">
        <f>SUMIFS(IPO!$F$2:$F$5250,IPO!$H$2:$H$5250,"="&amp;data!$B3757,IPO!$J$2:$J$5250,"="&amp;data!$G3757)</f>
        <v>0</v>
      </c>
      <c r="N3757" s="13"/>
      <c r="P3757" s="16">
        <f>COUNTIFS(equity_bonds!$H$2:$H$6414,"="&amp;data!$B3757,equity_bonds!$J$2:$J$6414,"="&amp;data!$G3757)</f>
        <v>1</v>
      </c>
      <c r="Q3757" s="16">
        <f>SUMIFS(equity_bonds!$B$2:$B$6414,equity_bonds!$H$2:$H$6414,"="&amp;data!$B3757,equity_bonds!$J$2:$J$6414,"="&amp;data!$G3757)</f>
        <v>4174.8</v>
      </c>
      <c r="R3757" s="16">
        <f>IF(P3757=1,SUMIFS(equity_bonds!$C$2:$C$6414,equity_bonds!$H$2:$H$6414,"="&amp;data!$B3757,equity_bonds!$J$2:$J$6414,"="&amp;data!$G3757),"")</f>
        <v>73</v>
      </c>
      <c r="S3757" s="16">
        <f>SUMIFS(equity_bonds!$E$2:$E$6414,equity_bonds!$H$2:$H$6414,"="&amp;data!$B3757,equity_bonds!$J$2:$J$6414,"="&amp;data!$G3757)</f>
        <v>0.1</v>
      </c>
      <c r="T3757" s="16">
        <f>SUMIFS(equity_bonds!$F$2:$F$6414,equity_bonds!$H$2:$H$6414,"="&amp;data!$B3757,equity_bonds!$J$2:$J$6414,"="&amp;data!$G3757)</f>
        <v>15</v>
      </c>
      <c r="U3757" s="16"/>
    </row>
    <row r="3758" spans="1:21" x14ac:dyDescent="0.25">
      <c r="A3758">
        <v>666</v>
      </c>
      <c r="B3758">
        <v>2011</v>
      </c>
      <c r="C3758">
        <v>159</v>
      </c>
      <c r="D3758" t="s">
        <v>351</v>
      </c>
      <c r="E3758" t="s">
        <v>435</v>
      </c>
      <c r="F3758" t="s">
        <v>435</v>
      </c>
      <c r="G3758" t="str">
        <f t="shared" si="58"/>
        <v>Carlton Fields</v>
      </c>
      <c r="I3758" s="13">
        <f>COUNTIFS(IPO!$J$2:$J$5250,"="&amp;data!$G3758,IPO!$H$2:$H$5250,"="&amp;data!$B3758)</f>
        <v>0</v>
      </c>
      <c r="J3758" s="13">
        <f>SUMIFS(IPO!$B$2:$B$5250,IPO!$H$2:$H$5250,"="&amp;data!$B3758,IPO!$J$2:$J$5250,"="&amp;data!$G3758)</f>
        <v>0</v>
      </c>
      <c r="K3758" s="13" t="str">
        <f>IF(I3758=1,SUMIFS(IPO!$C$2:$C$5250,IPO!$H$2:$H$5250,"="&amp;data!$B3758,IPO!$J$2:$J$5250,"="&amp;data!$G3758),"")</f>
        <v/>
      </c>
      <c r="L3758" s="13">
        <f>SUMIFS(IPO!$E$2:$E$5250,IPO!$H$2:$H$5250,"="&amp;data!$B3758,IPO!$J$2:$J$5250,"="&amp;data!$G3758)</f>
        <v>0</v>
      </c>
      <c r="M3758" s="13">
        <f>SUMIFS(IPO!$F$2:$F$5250,IPO!$H$2:$H$5250,"="&amp;data!$B3758,IPO!$J$2:$J$5250,"="&amp;data!$G3758)</f>
        <v>0</v>
      </c>
      <c r="N3758" s="13"/>
      <c r="P3758" s="16">
        <f>COUNTIFS(equity_bonds!$H$2:$H$6414,"="&amp;data!$B3758,equity_bonds!$J$2:$J$6414,"="&amp;data!$G3758)</f>
        <v>0</v>
      </c>
      <c r="Q3758" s="16">
        <f>SUMIFS(equity_bonds!$B$2:$B$6414,equity_bonds!$H$2:$H$6414,"="&amp;data!$B3758,equity_bonds!$J$2:$J$6414,"="&amp;data!$G3758)</f>
        <v>0</v>
      </c>
      <c r="R3758" s="16" t="str">
        <f>IF(P3758=1,SUMIFS(equity_bonds!$C$2:$C$6414,equity_bonds!$H$2:$H$6414,"="&amp;data!$B3758,equity_bonds!$J$2:$J$6414,"="&amp;data!$G3758),"")</f>
        <v/>
      </c>
      <c r="S3758" s="16">
        <f>SUMIFS(equity_bonds!$E$2:$E$6414,equity_bonds!$H$2:$H$6414,"="&amp;data!$B3758,equity_bonds!$J$2:$J$6414,"="&amp;data!$G3758)</f>
        <v>0</v>
      </c>
      <c r="T3758" s="16">
        <f>SUMIFS(equity_bonds!$F$2:$F$6414,equity_bonds!$H$2:$H$6414,"="&amp;data!$B3758,equity_bonds!$J$2:$J$6414,"="&amp;data!$G3758)</f>
        <v>0</v>
      </c>
      <c r="U3758" s="16"/>
    </row>
    <row r="3759" spans="1:21" x14ac:dyDescent="0.25">
      <c r="A3759">
        <v>695</v>
      </c>
      <c r="B3759">
        <v>2011</v>
      </c>
      <c r="C3759">
        <v>88</v>
      </c>
      <c r="D3759" t="s">
        <v>172</v>
      </c>
      <c r="E3759" t="s">
        <v>129</v>
      </c>
      <c r="F3759" t="s">
        <v>2635</v>
      </c>
      <c r="G3759" t="str">
        <f t="shared" si="58"/>
        <v>Chadbourne Parke</v>
      </c>
      <c r="I3759" s="13">
        <f>COUNTIFS(IPO!$J$2:$J$5250,"="&amp;data!$G3759,IPO!$H$2:$H$5250,"="&amp;data!$B3759)</f>
        <v>0</v>
      </c>
      <c r="J3759" s="13">
        <f>SUMIFS(IPO!$B$2:$B$5250,IPO!$H$2:$H$5250,"="&amp;data!$B3759,IPO!$J$2:$J$5250,"="&amp;data!$G3759)</f>
        <v>0</v>
      </c>
      <c r="K3759" s="13" t="str">
        <f>IF(I3759=1,SUMIFS(IPO!$C$2:$C$5250,IPO!$H$2:$H$5250,"="&amp;data!$B3759,IPO!$J$2:$J$5250,"="&amp;data!$G3759),"")</f>
        <v/>
      </c>
      <c r="L3759" s="13">
        <f>SUMIFS(IPO!$E$2:$E$5250,IPO!$H$2:$H$5250,"="&amp;data!$B3759,IPO!$J$2:$J$5250,"="&amp;data!$G3759)</f>
        <v>0</v>
      </c>
      <c r="M3759" s="13">
        <f>SUMIFS(IPO!$F$2:$F$5250,IPO!$H$2:$H$5250,"="&amp;data!$B3759,IPO!$J$2:$J$5250,"="&amp;data!$G3759)</f>
        <v>0</v>
      </c>
      <c r="N3759" s="13"/>
      <c r="P3759" s="16">
        <f>COUNTIFS(equity_bonds!$H$2:$H$6414,"="&amp;data!$B3759,equity_bonds!$J$2:$J$6414,"="&amp;data!$G3759)</f>
        <v>1</v>
      </c>
      <c r="Q3759" s="16">
        <f>SUMIFS(equity_bonds!$B$2:$B$6414,equity_bonds!$H$2:$H$6414,"="&amp;data!$B3759,equity_bonds!$J$2:$J$6414,"="&amp;data!$G3759)</f>
        <v>1034.4000000000001</v>
      </c>
      <c r="R3759" s="16">
        <f>IF(P3759=1,SUMIFS(equity_bonds!$C$2:$C$6414,equity_bonds!$H$2:$H$6414,"="&amp;data!$B3759,equity_bonds!$J$2:$J$6414,"="&amp;data!$G3759),"")</f>
        <v>138</v>
      </c>
      <c r="S3759" s="16">
        <f>SUMIFS(equity_bonds!$E$2:$E$6414,equity_bonds!$H$2:$H$6414,"="&amp;data!$B3759,equity_bonds!$J$2:$J$6414,"="&amp;data!$G3759)</f>
        <v>0</v>
      </c>
      <c r="T3759" s="16">
        <f>SUMIFS(equity_bonds!$F$2:$F$6414,equity_bonds!$H$2:$H$6414,"="&amp;data!$B3759,equity_bonds!$J$2:$J$6414,"="&amp;data!$G3759)</f>
        <v>3</v>
      </c>
      <c r="U3759" s="16"/>
    </row>
    <row r="3760" spans="1:21" x14ac:dyDescent="0.25">
      <c r="A3760">
        <v>721</v>
      </c>
      <c r="B3760">
        <v>2011</v>
      </c>
      <c r="C3760">
        <v>162</v>
      </c>
      <c r="D3760" t="s">
        <v>330</v>
      </c>
      <c r="E3760" t="s">
        <v>65</v>
      </c>
      <c r="F3760" t="s">
        <v>65</v>
      </c>
      <c r="G3760" t="str">
        <f t="shared" si="58"/>
        <v>Chapman and</v>
      </c>
      <c r="I3760" s="13">
        <v>1</v>
      </c>
      <c r="J3760" s="13">
        <v>645</v>
      </c>
      <c r="K3760" s="13">
        <v>36</v>
      </c>
      <c r="L3760" s="13">
        <v>0.9</v>
      </c>
      <c r="M3760" s="13">
        <v>1</v>
      </c>
      <c r="N3760" s="13"/>
      <c r="P3760" s="16">
        <f>COUNTIFS(equity_bonds!$H$2:$H$6414,"="&amp;data!$B3760,equity_bonds!$J$2:$J$6414,"="&amp;data!$G3760)</f>
        <v>0</v>
      </c>
      <c r="Q3760" s="16">
        <v>1155</v>
      </c>
      <c r="R3760" s="16">
        <v>129</v>
      </c>
      <c r="S3760" s="16">
        <v>0</v>
      </c>
      <c r="T3760" s="16">
        <v>10</v>
      </c>
      <c r="U3760" s="16"/>
    </row>
    <row r="3761" spans="1:21" x14ac:dyDescent="0.25">
      <c r="A3761">
        <v>740</v>
      </c>
      <c r="B3761">
        <v>2011</v>
      </c>
      <c r="C3761">
        <v>168</v>
      </c>
      <c r="D3761" t="s">
        <v>369</v>
      </c>
      <c r="E3761" t="s">
        <v>256</v>
      </c>
      <c r="F3761" t="s">
        <v>2687</v>
      </c>
      <c r="G3761" t="str">
        <f t="shared" si="58"/>
        <v>Choate Hall</v>
      </c>
      <c r="I3761" s="13">
        <f>COUNTIFS(IPO!$J$2:$J$5250,"="&amp;data!$G3761,IPO!$H$2:$H$5250,"="&amp;data!$B3761)</f>
        <v>0</v>
      </c>
      <c r="J3761" s="13">
        <f>SUMIFS(IPO!$B$2:$B$5250,IPO!$H$2:$H$5250,"="&amp;data!$B3761,IPO!$J$2:$J$5250,"="&amp;data!$G3761)</f>
        <v>0</v>
      </c>
      <c r="K3761" s="13" t="str">
        <f>IF(I3761=1,SUMIFS(IPO!$C$2:$C$5250,IPO!$H$2:$H$5250,"="&amp;data!$B3761,IPO!$J$2:$J$5250,"="&amp;data!$G3761),"")</f>
        <v/>
      </c>
      <c r="L3761" s="13">
        <f>SUMIFS(IPO!$E$2:$E$5250,IPO!$H$2:$H$5250,"="&amp;data!$B3761,IPO!$J$2:$J$5250,"="&amp;data!$G3761)</f>
        <v>0</v>
      </c>
      <c r="M3761" s="13">
        <f>SUMIFS(IPO!$F$2:$F$5250,IPO!$H$2:$H$5250,"="&amp;data!$B3761,IPO!$J$2:$J$5250,"="&amp;data!$G3761)</f>
        <v>0</v>
      </c>
      <c r="N3761" s="13"/>
      <c r="P3761" s="16">
        <f>COUNTIFS(equity_bonds!$H$2:$H$6414,"="&amp;data!$B3761,equity_bonds!$J$2:$J$6414,"="&amp;data!$G3761)</f>
        <v>1</v>
      </c>
      <c r="Q3761" s="16">
        <f>SUMIFS(equity_bonds!$B$2:$B$6414,equity_bonds!$H$2:$H$6414,"="&amp;data!$B3761,equity_bonds!$J$2:$J$6414,"="&amp;data!$G3761)</f>
        <v>610.1</v>
      </c>
      <c r="R3761" s="16">
        <f>IF(P3761=1,SUMIFS(equity_bonds!$C$2:$C$6414,equity_bonds!$H$2:$H$6414,"="&amp;data!$B3761,equity_bonds!$J$2:$J$6414,"="&amp;data!$G3761),"")</f>
        <v>164</v>
      </c>
      <c r="S3761" s="16">
        <f>SUMIFS(equity_bonds!$E$2:$E$6414,equity_bonds!$H$2:$H$6414,"="&amp;data!$B3761,equity_bonds!$J$2:$J$6414,"="&amp;data!$G3761)</f>
        <v>0</v>
      </c>
      <c r="T3761" s="16">
        <f>SUMIFS(equity_bonds!$F$2:$F$6414,equity_bonds!$H$2:$H$6414,"="&amp;data!$B3761,equity_bonds!$J$2:$J$6414,"="&amp;data!$G3761)</f>
        <v>4</v>
      </c>
      <c r="U3761" s="16"/>
    </row>
    <row r="3762" spans="1:21" x14ac:dyDescent="0.25">
      <c r="A3762">
        <v>751</v>
      </c>
      <c r="B3762">
        <v>2011</v>
      </c>
      <c r="C3762">
        <v>17</v>
      </c>
      <c r="D3762" t="s">
        <v>147</v>
      </c>
      <c r="E3762" t="s">
        <v>482</v>
      </c>
      <c r="F3762" t="s">
        <v>2578</v>
      </c>
      <c r="G3762" t="str">
        <f t="shared" si="58"/>
        <v>Cleary Gottlieb</v>
      </c>
      <c r="I3762" s="13">
        <f>COUNTIFS(IPO!$J$2:$J$5250,"="&amp;data!$G3762,IPO!$H$2:$H$5250,"="&amp;data!$B3762)</f>
        <v>1</v>
      </c>
      <c r="J3762" s="13">
        <f>SUMIFS(IPO!$B$2:$B$5250,IPO!$H$2:$H$5250,"="&amp;data!$B3762,IPO!$J$2:$J$5250,"="&amp;data!$G3762)</f>
        <v>366.4</v>
      </c>
      <c r="K3762" s="13">
        <f>IF(I3762=1,SUMIFS(IPO!$C$2:$C$5250,IPO!$H$2:$H$5250,"="&amp;data!$B3762,IPO!$J$2:$J$5250,"="&amp;data!$G3762),"")</f>
        <v>57</v>
      </c>
      <c r="L3762" s="13">
        <f>SUMIFS(IPO!$E$2:$E$5250,IPO!$H$2:$H$5250,"="&amp;data!$B3762,IPO!$J$2:$J$5250,"="&amp;data!$G3762)</f>
        <v>0.5</v>
      </c>
      <c r="M3762" s="13">
        <f>SUMIFS(IPO!$F$2:$F$5250,IPO!$H$2:$H$5250,"="&amp;data!$B3762,IPO!$J$2:$J$5250,"="&amp;data!$G3762)</f>
        <v>2</v>
      </c>
      <c r="N3762" s="13"/>
      <c r="P3762" s="16">
        <f>COUNTIFS(equity_bonds!$H$2:$H$6414,"="&amp;data!$B3762,equity_bonds!$J$2:$J$6414,"="&amp;data!$G3762)</f>
        <v>1</v>
      </c>
      <c r="Q3762" s="16">
        <f>SUMIFS(equity_bonds!$B$2:$B$6414,equity_bonds!$H$2:$H$6414,"="&amp;data!$B3762,equity_bonds!$J$2:$J$6414,"="&amp;data!$G3762)</f>
        <v>85684.3</v>
      </c>
      <c r="R3762" s="16">
        <f>IF(P3762=1,SUMIFS(equity_bonds!$C$2:$C$6414,equity_bonds!$H$2:$H$6414,"="&amp;data!$B3762,equity_bonds!$J$2:$J$6414,"="&amp;data!$G3762),"")</f>
        <v>8</v>
      </c>
      <c r="S3762" s="16">
        <f>SUMIFS(equity_bonds!$E$2:$E$6414,equity_bonds!$H$2:$H$6414,"="&amp;data!$B3762,equity_bonds!$J$2:$J$6414,"="&amp;data!$G3762)</f>
        <v>2.5</v>
      </c>
      <c r="T3762" s="16">
        <f>SUMIFS(equity_bonds!$F$2:$F$6414,equity_bonds!$H$2:$H$6414,"="&amp;data!$B3762,equity_bonds!$J$2:$J$6414,"="&amp;data!$G3762)</f>
        <v>122</v>
      </c>
      <c r="U3762" s="16"/>
    </row>
    <row r="3763" spans="1:21" x14ac:dyDescent="0.25">
      <c r="A3763">
        <v>794</v>
      </c>
      <c r="B3763">
        <v>2011</v>
      </c>
      <c r="C3763">
        <v>57</v>
      </c>
      <c r="D3763" t="s">
        <v>138</v>
      </c>
      <c r="E3763" t="s">
        <v>515</v>
      </c>
      <c r="F3763" t="s">
        <v>515</v>
      </c>
      <c r="G3763" t="str">
        <f t="shared" si="58"/>
        <v>Cooley Godward</v>
      </c>
      <c r="I3763" s="13">
        <f>COUNTIFS(IPO!$J$2:$J$5250,"="&amp;data!$G3763,IPO!$H$2:$H$5250,"="&amp;data!$B3763)</f>
        <v>2</v>
      </c>
      <c r="J3763" s="13">
        <f>SUMIFS(IPO!$B$2:$B$5250,IPO!$H$2:$H$5250,"="&amp;data!$B3763,IPO!$J$2:$J$5250,"="&amp;data!$G3763)</f>
        <v>802.2</v>
      </c>
      <c r="K3763" s="13" t="str">
        <f>IF(I3763=1,SUMIFS(IPO!$C$2:$C$5250,IPO!$H$2:$H$5250,"="&amp;data!$B3763,IPO!$J$2:$J$5250,"="&amp;data!$G3763),"")</f>
        <v/>
      </c>
      <c r="L3763" s="13">
        <f>SUMIFS(IPO!$E$2:$E$5250,IPO!$H$2:$H$5250,"="&amp;data!$B3763,IPO!$J$2:$J$5250,"="&amp;data!$G3763)</f>
        <v>1.1000000000000001</v>
      </c>
      <c r="M3763" s="13">
        <f>SUMIFS(IPO!$F$2:$F$5250,IPO!$H$2:$H$5250,"="&amp;data!$B3763,IPO!$J$2:$J$5250,"="&amp;data!$G3763)</f>
        <v>8</v>
      </c>
      <c r="N3763" s="13"/>
      <c r="P3763" s="16">
        <f>COUNTIFS(equity_bonds!$H$2:$H$6414,"="&amp;data!$B3763,equity_bonds!$J$2:$J$6414,"="&amp;data!$G3763)</f>
        <v>2</v>
      </c>
      <c r="Q3763" s="16">
        <f>SUMIFS(equity_bonds!$B$2:$B$6414,equity_bonds!$H$2:$H$6414,"="&amp;data!$B3763,equity_bonds!$J$2:$J$6414,"="&amp;data!$G3763)</f>
        <v>4534.7</v>
      </c>
      <c r="R3763" s="16" t="str">
        <f>IF(P3763=1,SUMIFS(equity_bonds!$C$2:$C$6414,equity_bonds!$H$2:$H$6414,"="&amp;data!$B3763,equity_bonds!$J$2:$J$6414,"="&amp;data!$G3763),"")</f>
        <v/>
      </c>
      <c r="S3763" s="16">
        <f>SUMIFS(equity_bonds!$E$2:$E$6414,equity_bonds!$H$2:$H$6414,"="&amp;data!$B3763,equity_bonds!$J$2:$J$6414,"="&amp;data!$G3763)</f>
        <v>0.1</v>
      </c>
      <c r="T3763" s="16">
        <f>SUMIFS(equity_bonds!$F$2:$F$6414,equity_bonds!$H$2:$H$6414,"="&amp;data!$B3763,equity_bonds!$J$2:$J$6414,"="&amp;data!$G3763)</f>
        <v>60</v>
      </c>
      <c r="U3763" s="16"/>
    </row>
    <row r="3764" spans="1:21" x14ac:dyDescent="0.25">
      <c r="A3764">
        <v>842</v>
      </c>
      <c r="B3764">
        <v>2011</v>
      </c>
      <c r="C3764">
        <v>45</v>
      </c>
      <c r="D3764" t="s">
        <v>185</v>
      </c>
      <c r="E3764" t="s">
        <v>14</v>
      </c>
      <c r="F3764" t="s">
        <v>2579</v>
      </c>
      <c r="G3764" t="str">
        <f t="shared" si="58"/>
        <v>Covington Burling</v>
      </c>
      <c r="I3764" s="13">
        <f>COUNTIFS(IPO!$J$2:$J$5250,"="&amp;data!$G3764,IPO!$H$2:$H$5250,"="&amp;data!$B3764)</f>
        <v>0</v>
      </c>
      <c r="J3764" s="13">
        <f>SUMIFS(IPO!$B$2:$B$5250,IPO!$H$2:$H$5250,"="&amp;data!$B3764,IPO!$J$2:$J$5250,"="&amp;data!$G3764)</f>
        <v>0</v>
      </c>
      <c r="K3764" s="13" t="str">
        <f>IF(I3764=1,SUMIFS(IPO!$C$2:$C$5250,IPO!$H$2:$H$5250,"="&amp;data!$B3764,IPO!$J$2:$J$5250,"="&amp;data!$G3764),"")</f>
        <v/>
      </c>
      <c r="L3764" s="13">
        <f>SUMIFS(IPO!$E$2:$E$5250,IPO!$H$2:$H$5250,"="&amp;data!$B3764,IPO!$J$2:$J$5250,"="&amp;data!$G3764)</f>
        <v>0</v>
      </c>
      <c r="M3764" s="13">
        <f>SUMIFS(IPO!$F$2:$F$5250,IPO!$H$2:$H$5250,"="&amp;data!$B3764,IPO!$J$2:$J$5250,"="&amp;data!$G3764)</f>
        <v>0</v>
      </c>
      <c r="N3764" s="13"/>
      <c r="P3764" s="16">
        <f>COUNTIFS(equity_bonds!$H$2:$H$6414,"="&amp;data!$B3764,equity_bonds!$J$2:$J$6414,"="&amp;data!$G3764)</f>
        <v>1</v>
      </c>
      <c r="Q3764" s="16">
        <f>SUMIFS(equity_bonds!$B$2:$B$6414,equity_bonds!$H$2:$H$6414,"="&amp;data!$B3764,equity_bonds!$J$2:$J$6414,"="&amp;data!$G3764)</f>
        <v>1523.2</v>
      </c>
      <c r="R3764" s="16">
        <f>IF(P3764=1,SUMIFS(equity_bonds!$C$2:$C$6414,equity_bonds!$H$2:$H$6414,"="&amp;data!$B3764,equity_bonds!$J$2:$J$6414,"="&amp;data!$G3764),"")</f>
        <v>116</v>
      </c>
      <c r="S3764" s="16">
        <f>SUMIFS(equity_bonds!$E$2:$E$6414,equity_bonds!$H$2:$H$6414,"="&amp;data!$B3764,equity_bonds!$J$2:$J$6414,"="&amp;data!$G3764)</f>
        <v>0</v>
      </c>
      <c r="T3764" s="16">
        <f>SUMIFS(equity_bonds!$F$2:$F$6414,equity_bonds!$H$2:$H$6414,"="&amp;data!$B3764,equity_bonds!$J$2:$J$6414,"="&amp;data!$G3764)</f>
        <v>7</v>
      </c>
      <c r="U3764" s="16"/>
    </row>
    <row r="3765" spans="1:21" x14ac:dyDescent="0.25">
      <c r="A3765">
        <v>859</v>
      </c>
      <c r="B3765">
        <v>2011</v>
      </c>
      <c r="C3765">
        <v>99</v>
      </c>
      <c r="D3765" t="s">
        <v>189</v>
      </c>
      <c r="E3765" t="s">
        <v>257</v>
      </c>
      <c r="F3765" t="s">
        <v>257</v>
      </c>
      <c r="G3765" t="str">
        <f t="shared" si="58"/>
        <v>Cozen O'Connor</v>
      </c>
      <c r="I3765" s="13">
        <f>COUNTIFS(IPO!$J$2:$J$5250,"="&amp;data!$G3765,IPO!$H$2:$H$5250,"="&amp;data!$B3765)</f>
        <v>1</v>
      </c>
      <c r="J3765" s="13">
        <f>SUMIFS(IPO!$B$2:$B$5250,IPO!$H$2:$H$5250,"="&amp;data!$B3765,IPO!$J$2:$J$5250,"="&amp;data!$G3765)</f>
        <v>411</v>
      </c>
      <c r="K3765" s="13">
        <f>IF(I3765=1,SUMIFS(IPO!$C$2:$C$5250,IPO!$H$2:$H$5250,"="&amp;data!$B3765,IPO!$J$2:$J$5250,"="&amp;data!$G3765),"")</f>
        <v>50</v>
      </c>
      <c r="L3765" s="13">
        <f>SUMIFS(IPO!$E$2:$E$5250,IPO!$H$2:$H$5250,"="&amp;data!$B3765,IPO!$J$2:$J$5250,"="&amp;data!$G3765)</f>
        <v>0.6</v>
      </c>
      <c r="M3765" s="13">
        <f>SUMIFS(IPO!$F$2:$F$5250,IPO!$H$2:$H$5250,"="&amp;data!$B3765,IPO!$J$2:$J$5250,"="&amp;data!$G3765)</f>
        <v>4</v>
      </c>
      <c r="N3765" s="13"/>
      <c r="P3765" s="16">
        <f>COUNTIFS(equity_bonds!$H$2:$H$6414,"="&amp;data!$B3765,equity_bonds!$J$2:$J$6414,"="&amp;data!$G3765)</f>
        <v>0</v>
      </c>
      <c r="Q3765" s="16">
        <f>SUMIFS(equity_bonds!$B$2:$B$6414,equity_bonds!$H$2:$H$6414,"="&amp;data!$B3765,equity_bonds!$J$2:$J$6414,"="&amp;data!$G3765)</f>
        <v>0</v>
      </c>
      <c r="R3765" s="16" t="str">
        <f>IF(P3765=1,SUMIFS(equity_bonds!$C$2:$C$6414,equity_bonds!$H$2:$H$6414,"="&amp;data!$B3765,equity_bonds!$J$2:$J$6414,"="&amp;data!$G3765),"")</f>
        <v/>
      </c>
      <c r="S3765" s="16">
        <f>SUMIFS(equity_bonds!$E$2:$E$6414,equity_bonds!$H$2:$H$6414,"="&amp;data!$B3765,equity_bonds!$J$2:$J$6414,"="&amp;data!$G3765)</f>
        <v>0</v>
      </c>
      <c r="T3765" s="16">
        <f>SUMIFS(equity_bonds!$F$2:$F$6414,equity_bonds!$H$2:$H$6414,"="&amp;data!$B3765,equity_bonds!$J$2:$J$6414,"="&amp;data!$G3765)</f>
        <v>0</v>
      </c>
      <c r="U3765" s="16"/>
    </row>
    <row r="3766" spans="1:21" x14ac:dyDescent="0.25">
      <c r="A3766">
        <v>890</v>
      </c>
      <c r="B3766">
        <v>2011</v>
      </c>
      <c r="C3766">
        <v>44</v>
      </c>
      <c r="D3766" t="s">
        <v>151</v>
      </c>
      <c r="E3766" t="s">
        <v>15</v>
      </c>
      <c r="F3766" t="s">
        <v>2580</v>
      </c>
      <c r="G3766" t="str">
        <f t="shared" si="58"/>
        <v>Cravath Swaine</v>
      </c>
      <c r="I3766" s="13">
        <f>COUNTIFS(IPO!$J$2:$J$5250,"="&amp;data!$G3766,IPO!$H$2:$H$5250,"="&amp;data!$B3766)</f>
        <v>1</v>
      </c>
      <c r="J3766" s="13">
        <f>SUMIFS(IPO!$B$2:$B$5250,IPO!$H$2:$H$5250,"="&amp;data!$B3766,IPO!$J$2:$J$5250,"="&amp;data!$G3766)</f>
        <v>912.5</v>
      </c>
      <c r="K3766" s="13">
        <f>IF(I3766=1,SUMIFS(IPO!$C$2:$C$5250,IPO!$H$2:$H$5250,"="&amp;data!$B3766,IPO!$J$2:$J$5250,"="&amp;data!$G3766),"")</f>
        <v>24</v>
      </c>
      <c r="L3766" s="13">
        <f>SUMIFS(IPO!$E$2:$E$5250,IPO!$H$2:$H$5250,"="&amp;data!$B3766,IPO!$J$2:$J$5250,"="&amp;data!$G3766)</f>
        <v>1.2</v>
      </c>
      <c r="M3766" s="13">
        <f>SUMIFS(IPO!$F$2:$F$5250,IPO!$H$2:$H$5250,"="&amp;data!$B3766,IPO!$J$2:$J$5250,"="&amp;data!$G3766)</f>
        <v>3</v>
      </c>
      <c r="N3766" s="13"/>
      <c r="P3766" s="16">
        <f>COUNTIFS(equity_bonds!$H$2:$H$6414,"="&amp;data!$B3766,equity_bonds!$J$2:$J$6414,"="&amp;data!$G3766)</f>
        <v>1</v>
      </c>
      <c r="Q3766" s="16">
        <f>SUMIFS(equity_bonds!$B$2:$B$6414,equity_bonds!$H$2:$H$6414,"="&amp;data!$B3766,equity_bonds!$J$2:$J$6414,"="&amp;data!$G3766)</f>
        <v>50191.9</v>
      </c>
      <c r="R3766" s="16">
        <f>IF(P3766=1,SUMIFS(equity_bonds!$C$2:$C$6414,equity_bonds!$H$2:$H$6414,"="&amp;data!$B3766,equity_bonds!$J$2:$J$6414,"="&amp;data!$G3766),"")</f>
        <v>17</v>
      </c>
      <c r="S3766" s="16">
        <f>SUMIFS(equity_bonds!$E$2:$E$6414,equity_bonds!$H$2:$H$6414,"="&amp;data!$B3766,equity_bonds!$J$2:$J$6414,"="&amp;data!$G3766)</f>
        <v>1.4</v>
      </c>
      <c r="T3766" s="16">
        <f>SUMIFS(equity_bonds!$F$2:$F$6414,equity_bonds!$H$2:$H$6414,"="&amp;data!$B3766,equity_bonds!$J$2:$J$6414,"="&amp;data!$G3766)</f>
        <v>31</v>
      </c>
      <c r="U3766" s="16"/>
    </row>
    <row r="3767" spans="1:21" x14ac:dyDescent="0.25">
      <c r="A3767">
        <v>912</v>
      </c>
      <c r="B3767">
        <v>2011</v>
      </c>
      <c r="C3767">
        <v>81</v>
      </c>
      <c r="D3767" t="s">
        <v>216</v>
      </c>
      <c r="E3767" t="s">
        <v>259</v>
      </c>
      <c r="F3767" t="s">
        <v>2689</v>
      </c>
      <c r="G3767" t="str">
        <f t="shared" si="58"/>
        <v>Crowell Moring</v>
      </c>
      <c r="I3767" s="13">
        <f>COUNTIFS(IPO!$J$2:$J$5250,"="&amp;data!$G3767,IPO!$H$2:$H$5250,"="&amp;data!$B3767)</f>
        <v>0</v>
      </c>
      <c r="J3767" s="13">
        <f>SUMIFS(IPO!$B$2:$B$5250,IPO!$H$2:$H$5250,"="&amp;data!$B3767,IPO!$J$2:$J$5250,"="&amp;data!$G3767)</f>
        <v>0</v>
      </c>
      <c r="K3767" s="13" t="str">
        <f>IF(I3767=1,SUMIFS(IPO!$C$2:$C$5250,IPO!$H$2:$H$5250,"="&amp;data!$B3767,IPO!$J$2:$J$5250,"="&amp;data!$G3767),"")</f>
        <v/>
      </c>
      <c r="L3767" s="13">
        <f>SUMIFS(IPO!$E$2:$E$5250,IPO!$H$2:$H$5250,"="&amp;data!$B3767,IPO!$J$2:$J$5250,"="&amp;data!$G3767)</f>
        <v>0</v>
      </c>
      <c r="M3767" s="13">
        <f>SUMIFS(IPO!$F$2:$F$5250,IPO!$H$2:$H$5250,"="&amp;data!$B3767,IPO!$J$2:$J$5250,"="&amp;data!$G3767)</f>
        <v>0</v>
      </c>
      <c r="N3767" s="13"/>
      <c r="P3767" s="16">
        <f>COUNTIFS(equity_bonds!$H$2:$H$6414,"="&amp;data!$B3767,equity_bonds!$J$2:$J$6414,"="&amp;data!$G3767)</f>
        <v>0</v>
      </c>
      <c r="Q3767" s="16">
        <f>SUMIFS(equity_bonds!$B$2:$B$6414,equity_bonds!$H$2:$H$6414,"="&amp;data!$B3767,equity_bonds!$J$2:$J$6414,"="&amp;data!$G3767)</f>
        <v>0</v>
      </c>
      <c r="R3767" s="16" t="str">
        <f>IF(P3767=1,SUMIFS(equity_bonds!$C$2:$C$6414,equity_bonds!$H$2:$H$6414,"="&amp;data!$B3767,equity_bonds!$J$2:$J$6414,"="&amp;data!$G3767),"")</f>
        <v/>
      </c>
      <c r="S3767" s="16">
        <f>SUMIFS(equity_bonds!$E$2:$E$6414,equity_bonds!$H$2:$H$6414,"="&amp;data!$B3767,equity_bonds!$J$2:$J$6414,"="&amp;data!$G3767)</f>
        <v>0</v>
      </c>
      <c r="T3767" s="16">
        <f>SUMIFS(equity_bonds!$F$2:$F$6414,equity_bonds!$H$2:$H$6414,"="&amp;data!$B3767,equity_bonds!$J$2:$J$6414,"="&amp;data!$G3767)</f>
        <v>0</v>
      </c>
      <c r="U3767" s="16"/>
    </row>
    <row r="3768" spans="1:21" x14ac:dyDescent="0.25">
      <c r="A3768">
        <v>928</v>
      </c>
      <c r="B3768">
        <v>2011</v>
      </c>
      <c r="C3768">
        <v>168</v>
      </c>
      <c r="D3768" t="s">
        <v>447</v>
      </c>
      <c r="E3768" t="s">
        <v>261</v>
      </c>
      <c r="F3768" t="s">
        <v>2691</v>
      </c>
      <c r="G3768" t="str">
        <f t="shared" si="58"/>
        <v>Curtis Mallet-Prevost</v>
      </c>
      <c r="I3768" s="13">
        <f>COUNTIFS(IPO!$J$2:$J$5250,"="&amp;data!$G3768,IPO!$H$2:$H$5250,"="&amp;data!$B3768)</f>
        <v>0</v>
      </c>
      <c r="J3768" s="13">
        <f>SUMIFS(IPO!$B$2:$B$5250,IPO!$H$2:$H$5250,"="&amp;data!$B3768,IPO!$J$2:$J$5250,"="&amp;data!$G3768)</f>
        <v>0</v>
      </c>
      <c r="K3768" s="13" t="str">
        <f>IF(I3768=1,SUMIFS(IPO!$C$2:$C$5250,IPO!$H$2:$H$5250,"="&amp;data!$B3768,IPO!$J$2:$J$5250,"="&amp;data!$G3768),"")</f>
        <v/>
      </c>
      <c r="L3768" s="13">
        <f>SUMIFS(IPO!$E$2:$E$5250,IPO!$H$2:$H$5250,"="&amp;data!$B3768,IPO!$J$2:$J$5250,"="&amp;data!$G3768)</f>
        <v>0</v>
      </c>
      <c r="M3768" s="13">
        <f>SUMIFS(IPO!$F$2:$F$5250,IPO!$H$2:$H$5250,"="&amp;data!$B3768,IPO!$J$2:$J$5250,"="&amp;data!$G3768)</f>
        <v>0</v>
      </c>
      <c r="N3768" s="13"/>
      <c r="P3768" s="16">
        <f>COUNTIFS(equity_bonds!$H$2:$H$6414,"="&amp;data!$B3768,equity_bonds!$J$2:$J$6414,"="&amp;data!$G3768)</f>
        <v>0</v>
      </c>
      <c r="Q3768" s="16">
        <f>SUMIFS(equity_bonds!$B$2:$B$6414,equity_bonds!$H$2:$H$6414,"="&amp;data!$B3768,equity_bonds!$J$2:$J$6414,"="&amp;data!$G3768)</f>
        <v>0</v>
      </c>
      <c r="R3768" s="16" t="str">
        <f>IF(P3768=1,SUMIFS(equity_bonds!$C$2:$C$6414,equity_bonds!$H$2:$H$6414,"="&amp;data!$B3768,equity_bonds!$J$2:$J$6414,"="&amp;data!$G3768),"")</f>
        <v/>
      </c>
      <c r="S3768" s="16">
        <f>SUMIFS(equity_bonds!$E$2:$E$6414,equity_bonds!$H$2:$H$6414,"="&amp;data!$B3768,equity_bonds!$J$2:$J$6414,"="&amp;data!$G3768)</f>
        <v>0</v>
      </c>
      <c r="T3768" s="16">
        <f>SUMIFS(equity_bonds!$F$2:$F$6414,equity_bonds!$H$2:$H$6414,"="&amp;data!$B3768,equity_bonds!$J$2:$J$6414,"="&amp;data!$G3768)</f>
        <v>0</v>
      </c>
      <c r="U3768" s="16"/>
    </row>
    <row r="3769" spans="1:21" x14ac:dyDescent="0.25">
      <c r="A3769">
        <v>959</v>
      </c>
      <c r="B3769">
        <v>2011</v>
      </c>
      <c r="C3769">
        <v>25</v>
      </c>
      <c r="D3769" t="s">
        <v>71</v>
      </c>
      <c r="E3769" t="s">
        <v>16</v>
      </c>
      <c r="F3769" t="s">
        <v>2581</v>
      </c>
      <c r="G3769" t="str">
        <f t="shared" si="58"/>
        <v>Davis Polk</v>
      </c>
      <c r="I3769" s="13">
        <f>COUNTIFS(IPO!$J$2:$J$5250,"="&amp;data!$G3769,IPO!$H$2:$H$5250,"="&amp;data!$B3769)</f>
        <v>1</v>
      </c>
      <c r="J3769" s="13">
        <f>SUMIFS(IPO!$B$2:$B$5250,IPO!$H$2:$H$5250,"="&amp;data!$B3769,IPO!$J$2:$J$5250,"="&amp;data!$G3769)</f>
        <v>189.1</v>
      </c>
      <c r="K3769" s="13">
        <f>IF(I3769=1,SUMIFS(IPO!$C$2:$C$5250,IPO!$H$2:$H$5250,"="&amp;data!$B3769,IPO!$J$2:$J$5250,"="&amp;data!$G3769),"")</f>
        <v>90</v>
      </c>
      <c r="L3769" s="13">
        <f>SUMIFS(IPO!$E$2:$E$5250,IPO!$H$2:$H$5250,"="&amp;data!$B3769,IPO!$J$2:$J$5250,"="&amp;data!$G3769)</f>
        <v>0.3</v>
      </c>
      <c r="M3769" s="13">
        <f>SUMIFS(IPO!$F$2:$F$5250,IPO!$H$2:$H$5250,"="&amp;data!$B3769,IPO!$J$2:$J$5250,"="&amp;data!$G3769)</f>
        <v>2</v>
      </c>
      <c r="N3769" s="13"/>
      <c r="P3769" s="16">
        <f>COUNTIFS(equity_bonds!$H$2:$H$6414,"="&amp;data!$B3769,equity_bonds!$J$2:$J$6414,"="&amp;data!$G3769)</f>
        <v>1</v>
      </c>
      <c r="Q3769" s="16">
        <f>SUMIFS(equity_bonds!$B$2:$B$6414,equity_bonds!$H$2:$H$6414,"="&amp;data!$B3769,equity_bonds!$J$2:$J$6414,"="&amp;data!$G3769)</f>
        <v>117812.5</v>
      </c>
      <c r="R3769" s="16">
        <f>IF(P3769=1,SUMIFS(equity_bonds!$C$2:$C$6414,equity_bonds!$H$2:$H$6414,"="&amp;data!$B3769,equity_bonds!$J$2:$J$6414,"="&amp;data!$G3769),"")</f>
        <v>5</v>
      </c>
      <c r="S3769" s="16">
        <f>SUMIFS(equity_bonds!$E$2:$E$6414,equity_bonds!$H$2:$H$6414,"="&amp;data!$B3769,equity_bonds!$J$2:$J$6414,"="&amp;data!$G3769)</f>
        <v>3.4</v>
      </c>
      <c r="T3769" s="16">
        <f>SUMIFS(equity_bonds!$F$2:$F$6414,equity_bonds!$H$2:$H$6414,"="&amp;data!$B3769,equity_bonds!$J$2:$J$6414,"="&amp;data!$G3769)</f>
        <v>84</v>
      </c>
      <c r="U3769" s="16"/>
    </row>
    <row r="3770" spans="1:21" x14ac:dyDescent="0.25">
      <c r="A3770">
        <v>976</v>
      </c>
      <c r="B3770">
        <v>2011</v>
      </c>
      <c r="C3770">
        <v>106</v>
      </c>
      <c r="D3770" t="s">
        <v>201</v>
      </c>
      <c r="E3770" t="s">
        <v>262</v>
      </c>
      <c r="F3770" t="s">
        <v>262</v>
      </c>
      <c r="G3770" t="str">
        <f t="shared" si="58"/>
        <v>Davis Wright</v>
      </c>
      <c r="I3770" s="13">
        <f>COUNTIFS(IPO!$J$2:$J$5250,"="&amp;data!$G3770,IPO!$H$2:$H$5250,"="&amp;data!$B3770)</f>
        <v>0</v>
      </c>
      <c r="J3770" s="13">
        <f>SUMIFS(IPO!$B$2:$B$5250,IPO!$H$2:$H$5250,"="&amp;data!$B3770,IPO!$J$2:$J$5250,"="&amp;data!$G3770)</f>
        <v>0</v>
      </c>
      <c r="K3770" s="13" t="str">
        <f>IF(I3770=1,SUMIFS(IPO!$C$2:$C$5250,IPO!$H$2:$H$5250,"="&amp;data!$B3770,IPO!$J$2:$J$5250,"="&amp;data!$G3770),"")</f>
        <v/>
      </c>
      <c r="L3770" s="13">
        <f>SUMIFS(IPO!$E$2:$E$5250,IPO!$H$2:$H$5250,"="&amp;data!$B3770,IPO!$J$2:$J$5250,"="&amp;data!$G3770)</f>
        <v>0</v>
      </c>
      <c r="M3770" s="13">
        <f>SUMIFS(IPO!$F$2:$F$5250,IPO!$H$2:$H$5250,"="&amp;data!$B3770,IPO!$J$2:$J$5250,"="&amp;data!$G3770)</f>
        <v>0</v>
      </c>
      <c r="N3770" s="13"/>
      <c r="P3770" s="16">
        <f>COUNTIFS(equity_bonds!$H$2:$H$6414,"="&amp;data!$B3770,equity_bonds!$J$2:$J$6414,"="&amp;data!$G3770)</f>
        <v>0</v>
      </c>
      <c r="Q3770" s="16">
        <f>SUMIFS(equity_bonds!$B$2:$B$6414,equity_bonds!$H$2:$H$6414,"="&amp;data!$B3770,equity_bonds!$J$2:$J$6414,"="&amp;data!$G3770)</f>
        <v>0</v>
      </c>
      <c r="R3770" s="16" t="str">
        <f>IF(P3770=1,SUMIFS(equity_bonds!$C$2:$C$6414,equity_bonds!$H$2:$H$6414,"="&amp;data!$B3770,equity_bonds!$J$2:$J$6414,"="&amp;data!$G3770),"")</f>
        <v/>
      </c>
      <c r="S3770" s="16">
        <f>SUMIFS(equity_bonds!$E$2:$E$6414,equity_bonds!$H$2:$H$6414,"="&amp;data!$B3770,equity_bonds!$J$2:$J$6414,"="&amp;data!$G3770)</f>
        <v>0</v>
      </c>
      <c r="T3770" s="16">
        <f>SUMIFS(equity_bonds!$F$2:$F$6414,equity_bonds!$H$2:$H$6414,"="&amp;data!$B3770,equity_bonds!$J$2:$J$6414,"="&amp;data!$G3770)</f>
        <v>0</v>
      </c>
      <c r="U3770" s="16"/>
    </row>
    <row r="3771" spans="1:21" x14ac:dyDescent="0.25">
      <c r="A3771">
        <v>984</v>
      </c>
      <c r="B3771">
        <v>2011</v>
      </c>
      <c r="C3771">
        <v>137</v>
      </c>
      <c r="D3771" t="s">
        <v>353</v>
      </c>
      <c r="E3771" t="s">
        <v>532</v>
      </c>
      <c r="F3771" t="s">
        <v>532</v>
      </c>
      <c r="G3771" t="str">
        <f t="shared" si="58"/>
        <v>Day Pitney</v>
      </c>
      <c r="I3771" s="13">
        <f>COUNTIFS(IPO!$J$2:$J$5250,"="&amp;data!$G3771,IPO!$H$2:$H$5250,"="&amp;data!$B3771)</f>
        <v>0</v>
      </c>
      <c r="J3771" s="13">
        <f>SUMIFS(IPO!$B$2:$B$5250,IPO!$H$2:$H$5250,"="&amp;data!$B3771,IPO!$J$2:$J$5250,"="&amp;data!$G3771)</f>
        <v>0</v>
      </c>
      <c r="K3771" s="13" t="str">
        <f>IF(I3771=1,SUMIFS(IPO!$C$2:$C$5250,IPO!$H$2:$H$5250,"="&amp;data!$B3771,IPO!$J$2:$J$5250,"="&amp;data!$G3771),"")</f>
        <v/>
      </c>
      <c r="L3771" s="13">
        <f>SUMIFS(IPO!$E$2:$E$5250,IPO!$H$2:$H$5250,"="&amp;data!$B3771,IPO!$J$2:$J$5250,"="&amp;data!$G3771)</f>
        <v>0</v>
      </c>
      <c r="M3771" s="13">
        <f>SUMIFS(IPO!$F$2:$F$5250,IPO!$H$2:$H$5250,"="&amp;data!$B3771,IPO!$J$2:$J$5250,"="&amp;data!$G3771)</f>
        <v>0</v>
      </c>
      <c r="N3771" s="13"/>
      <c r="P3771" s="16">
        <f>COUNTIFS(equity_bonds!$H$2:$H$6414,"="&amp;data!$B3771,equity_bonds!$J$2:$J$6414,"="&amp;data!$G3771)</f>
        <v>1</v>
      </c>
      <c r="Q3771" s="16">
        <f>SUMIFS(equity_bonds!$B$2:$B$6414,equity_bonds!$H$2:$H$6414,"="&amp;data!$B3771,equity_bonds!$J$2:$J$6414,"="&amp;data!$G3771)</f>
        <v>868.5</v>
      </c>
      <c r="R3771" s="16">
        <f>IF(P3771=1,SUMIFS(equity_bonds!$C$2:$C$6414,equity_bonds!$H$2:$H$6414,"="&amp;data!$B3771,equity_bonds!$J$2:$J$6414,"="&amp;data!$G3771),"")</f>
        <v>142</v>
      </c>
      <c r="S3771" s="16">
        <f>SUMIFS(equity_bonds!$E$2:$E$6414,equity_bonds!$H$2:$H$6414,"="&amp;data!$B3771,equity_bonds!$J$2:$J$6414,"="&amp;data!$G3771)</f>
        <v>0</v>
      </c>
      <c r="T3771" s="16">
        <f>SUMIFS(equity_bonds!$F$2:$F$6414,equity_bonds!$H$2:$H$6414,"="&amp;data!$B3771,equity_bonds!$J$2:$J$6414,"="&amp;data!$G3771)</f>
        <v>8</v>
      </c>
      <c r="U3771" s="16"/>
    </row>
    <row r="3772" spans="1:21" x14ac:dyDescent="0.25">
      <c r="A3772">
        <v>1024</v>
      </c>
      <c r="B3772">
        <v>2011</v>
      </c>
      <c r="C3772">
        <v>36</v>
      </c>
      <c r="D3772" t="s">
        <v>104</v>
      </c>
      <c r="E3772" t="s">
        <v>17</v>
      </c>
      <c r="F3772" t="s">
        <v>2582</v>
      </c>
      <c r="G3772" t="str">
        <f t="shared" si="58"/>
        <v>Debevoise Plimpton</v>
      </c>
      <c r="I3772" s="13">
        <f>COUNTIFS(IPO!$J$2:$J$5250,"="&amp;data!$G3772,IPO!$H$2:$H$5250,"="&amp;data!$B3772)</f>
        <v>1</v>
      </c>
      <c r="J3772" s="13">
        <f>SUMIFS(IPO!$B$2:$B$5250,IPO!$H$2:$H$5250,"="&amp;data!$B3772,IPO!$J$2:$J$5250,"="&amp;data!$G3772)</f>
        <v>273.7</v>
      </c>
      <c r="K3772" s="13">
        <f>IF(I3772=1,SUMIFS(IPO!$C$2:$C$5250,IPO!$H$2:$H$5250,"="&amp;data!$B3772,IPO!$J$2:$J$5250,"="&amp;data!$G3772),"")</f>
        <v>73</v>
      </c>
      <c r="L3772" s="13">
        <f>SUMIFS(IPO!$E$2:$E$5250,IPO!$H$2:$H$5250,"="&amp;data!$B3772,IPO!$J$2:$J$5250,"="&amp;data!$G3772)</f>
        <v>0.4</v>
      </c>
      <c r="M3772" s="13">
        <f>SUMIFS(IPO!$F$2:$F$5250,IPO!$H$2:$H$5250,"="&amp;data!$B3772,IPO!$J$2:$J$5250,"="&amp;data!$G3772)</f>
        <v>1</v>
      </c>
      <c r="N3772" s="13"/>
      <c r="P3772" s="16">
        <f>COUNTIFS(equity_bonds!$H$2:$H$6414,"="&amp;data!$B3772,equity_bonds!$J$2:$J$6414,"="&amp;data!$G3772)</f>
        <v>1</v>
      </c>
      <c r="Q3772" s="16">
        <f>SUMIFS(equity_bonds!$B$2:$B$6414,equity_bonds!$H$2:$H$6414,"="&amp;data!$B3772,equity_bonds!$J$2:$J$6414,"="&amp;data!$G3772)</f>
        <v>14454.6</v>
      </c>
      <c r="R3772" s="16">
        <f>IF(P3772=1,SUMIFS(equity_bonds!$C$2:$C$6414,equity_bonds!$H$2:$H$6414,"="&amp;data!$B3772,equity_bonds!$J$2:$J$6414,"="&amp;data!$G3772),"")</f>
        <v>34</v>
      </c>
      <c r="S3772" s="16">
        <f>SUMIFS(equity_bonds!$E$2:$E$6414,equity_bonds!$H$2:$H$6414,"="&amp;data!$B3772,equity_bonds!$J$2:$J$6414,"="&amp;data!$G3772)</f>
        <v>0.4</v>
      </c>
      <c r="T3772" s="16">
        <f>SUMIFS(equity_bonds!$F$2:$F$6414,equity_bonds!$H$2:$H$6414,"="&amp;data!$B3772,equity_bonds!$J$2:$J$6414,"="&amp;data!$G3772)</f>
        <v>6</v>
      </c>
      <c r="U3772" s="16"/>
    </row>
    <row r="3773" spans="1:21" x14ac:dyDescent="0.25">
      <c r="A3773">
        <v>1054</v>
      </c>
      <c r="B3773">
        <v>2011</v>
      </c>
      <c r="C3773">
        <v>37</v>
      </c>
      <c r="D3773" t="s">
        <v>111</v>
      </c>
      <c r="E3773" t="s">
        <v>72</v>
      </c>
      <c r="F3773" t="s">
        <v>72</v>
      </c>
      <c r="G3773" t="str">
        <f t="shared" si="58"/>
        <v>Dechert</v>
      </c>
      <c r="I3773" s="13">
        <f>COUNTIFS(IPO!$J$2:$J$5250,"="&amp;data!$G3773,IPO!$H$2:$H$5250,"="&amp;data!$B3773)</f>
        <v>1</v>
      </c>
      <c r="J3773" s="13">
        <f>SUMIFS(IPO!$B$2:$B$5250,IPO!$H$2:$H$5250,"="&amp;data!$B3773,IPO!$J$2:$J$5250,"="&amp;data!$G3773)</f>
        <v>759.4</v>
      </c>
      <c r="K3773" s="13">
        <f>IF(I3773=1,SUMIFS(IPO!$C$2:$C$5250,IPO!$H$2:$H$5250,"="&amp;data!$B3773,IPO!$J$2:$J$5250,"="&amp;data!$G3773),"")</f>
        <v>29</v>
      </c>
      <c r="L3773" s="13">
        <f>SUMIFS(IPO!$E$2:$E$5250,IPO!$H$2:$H$5250,"="&amp;data!$B3773,IPO!$J$2:$J$5250,"="&amp;data!$G3773)</f>
        <v>1</v>
      </c>
      <c r="M3773" s="13">
        <f>SUMIFS(IPO!$F$2:$F$5250,IPO!$H$2:$H$5250,"="&amp;data!$B3773,IPO!$J$2:$J$5250,"="&amp;data!$G3773)</f>
        <v>6</v>
      </c>
      <c r="N3773" s="13"/>
      <c r="P3773" s="16">
        <f>COUNTIFS(equity_bonds!$H$2:$H$6414,"="&amp;data!$B3773,equity_bonds!$J$2:$J$6414,"="&amp;data!$G3773)</f>
        <v>1</v>
      </c>
      <c r="Q3773" s="16">
        <f>SUMIFS(equity_bonds!$B$2:$B$6414,equity_bonds!$H$2:$H$6414,"="&amp;data!$B3773,equity_bonds!$J$2:$J$6414,"="&amp;data!$G3773)</f>
        <v>3766.2</v>
      </c>
      <c r="R3773" s="16">
        <f>IF(P3773=1,SUMIFS(equity_bonds!$C$2:$C$6414,equity_bonds!$H$2:$H$6414,"="&amp;data!$B3773,equity_bonds!$J$2:$J$6414,"="&amp;data!$G3773),"")</f>
        <v>75</v>
      </c>
      <c r="S3773" s="16">
        <f>SUMIFS(equity_bonds!$E$2:$E$6414,equity_bonds!$H$2:$H$6414,"="&amp;data!$B3773,equity_bonds!$J$2:$J$6414,"="&amp;data!$G3773)</f>
        <v>0.1</v>
      </c>
      <c r="T3773" s="16">
        <f>SUMIFS(equity_bonds!$F$2:$F$6414,equity_bonds!$H$2:$H$6414,"="&amp;data!$B3773,equity_bonds!$J$2:$J$6414,"="&amp;data!$G3773)</f>
        <v>25</v>
      </c>
      <c r="U3773" s="16"/>
    </row>
    <row r="3774" spans="1:21" x14ac:dyDescent="0.25">
      <c r="A3774">
        <v>1063</v>
      </c>
      <c r="B3774">
        <v>2011</v>
      </c>
      <c r="C3774">
        <v>22</v>
      </c>
      <c r="D3774" t="s">
        <v>99</v>
      </c>
      <c r="E3774" t="s">
        <v>572</v>
      </c>
      <c r="F3774" t="s">
        <v>2787</v>
      </c>
      <c r="G3774" t="str">
        <f t="shared" si="58"/>
        <v>Dewey LeBoeuf</v>
      </c>
      <c r="I3774" s="13">
        <f>COUNTIFS(IPO!$J$2:$J$5250,"="&amp;data!$G3774,IPO!$H$2:$H$5250,"="&amp;data!$B3774)</f>
        <v>0</v>
      </c>
      <c r="J3774" s="13">
        <f>SUMIFS(IPO!$B$2:$B$5250,IPO!$H$2:$H$5250,"="&amp;data!$B3774,IPO!$J$2:$J$5250,"="&amp;data!$G3774)</f>
        <v>0</v>
      </c>
      <c r="K3774" s="13" t="str">
        <f>IF(I3774=1,SUMIFS(IPO!$C$2:$C$5250,IPO!$H$2:$H$5250,"="&amp;data!$B3774,IPO!$J$2:$J$5250,"="&amp;data!$G3774),"")</f>
        <v/>
      </c>
      <c r="L3774" s="13">
        <f>SUMIFS(IPO!$E$2:$E$5250,IPO!$H$2:$H$5250,"="&amp;data!$B3774,IPO!$J$2:$J$5250,"="&amp;data!$G3774)</f>
        <v>0</v>
      </c>
      <c r="M3774" s="13">
        <f>SUMIFS(IPO!$F$2:$F$5250,IPO!$H$2:$H$5250,"="&amp;data!$B3774,IPO!$J$2:$J$5250,"="&amp;data!$G3774)</f>
        <v>0</v>
      </c>
      <c r="N3774" s="13"/>
      <c r="P3774" s="16">
        <f>COUNTIFS(equity_bonds!$H$2:$H$6414,"="&amp;data!$B3774,equity_bonds!$J$2:$J$6414,"="&amp;data!$G3774)</f>
        <v>1</v>
      </c>
      <c r="Q3774" s="16">
        <f>SUMIFS(equity_bonds!$B$2:$B$6414,equity_bonds!$H$2:$H$6414,"="&amp;data!$B3774,equity_bonds!$J$2:$J$6414,"="&amp;data!$G3774)</f>
        <v>54741.5</v>
      </c>
      <c r="R3774" s="16">
        <f>IF(P3774=1,SUMIFS(equity_bonds!$C$2:$C$6414,equity_bonds!$H$2:$H$6414,"="&amp;data!$B3774,equity_bonds!$J$2:$J$6414,"="&amp;data!$G3774),"")</f>
        <v>15</v>
      </c>
      <c r="S3774" s="16">
        <f>SUMIFS(equity_bonds!$E$2:$E$6414,equity_bonds!$H$2:$H$6414,"="&amp;data!$B3774,equity_bonds!$J$2:$J$6414,"="&amp;data!$G3774)</f>
        <v>1.6</v>
      </c>
      <c r="T3774" s="16">
        <f>SUMIFS(equity_bonds!$F$2:$F$6414,equity_bonds!$H$2:$H$6414,"="&amp;data!$B3774,equity_bonds!$J$2:$J$6414,"="&amp;data!$G3774)</f>
        <v>38</v>
      </c>
      <c r="U3774" s="16"/>
    </row>
    <row r="3775" spans="1:21" x14ac:dyDescent="0.25">
      <c r="A3775">
        <v>1091</v>
      </c>
      <c r="B3775">
        <v>2011</v>
      </c>
      <c r="C3775">
        <v>190</v>
      </c>
      <c r="D3775" t="s">
        <v>425</v>
      </c>
      <c r="E3775" t="s">
        <v>573</v>
      </c>
      <c r="F3775" t="s">
        <v>573</v>
      </c>
      <c r="G3775" t="str">
        <f t="shared" si="58"/>
        <v>Dickinson Wright</v>
      </c>
      <c r="I3775" s="13">
        <f>COUNTIFS(IPO!$J$2:$J$5250,"="&amp;data!$G3775,IPO!$H$2:$H$5250,"="&amp;data!$B3775)</f>
        <v>0</v>
      </c>
      <c r="J3775" s="13">
        <f>SUMIFS(IPO!$B$2:$B$5250,IPO!$H$2:$H$5250,"="&amp;data!$B3775,IPO!$J$2:$J$5250,"="&amp;data!$G3775)</f>
        <v>0</v>
      </c>
      <c r="K3775" s="13" t="str">
        <f>IF(I3775=1,SUMIFS(IPO!$C$2:$C$5250,IPO!$H$2:$H$5250,"="&amp;data!$B3775,IPO!$J$2:$J$5250,"="&amp;data!$G3775),"")</f>
        <v/>
      </c>
      <c r="L3775" s="13">
        <f>SUMIFS(IPO!$E$2:$E$5250,IPO!$H$2:$H$5250,"="&amp;data!$B3775,IPO!$J$2:$J$5250,"="&amp;data!$G3775)</f>
        <v>0</v>
      </c>
      <c r="M3775" s="13">
        <f>SUMIFS(IPO!$F$2:$F$5250,IPO!$H$2:$H$5250,"="&amp;data!$B3775,IPO!$J$2:$J$5250,"="&amp;data!$G3775)</f>
        <v>0</v>
      </c>
      <c r="N3775" s="13"/>
      <c r="P3775" s="16">
        <f>COUNTIFS(equity_bonds!$H$2:$H$6414,"="&amp;data!$B3775,equity_bonds!$J$2:$J$6414,"="&amp;data!$G3775)</f>
        <v>0</v>
      </c>
      <c r="Q3775" s="16">
        <f>SUMIFS(equity_bonds!$B$2:$B$6414,equity_bonds!$H$2:$H$6414,"="&amp;data!$B3775,equity_bonds!$J$2:$J$6414,"="&amp;data!$G3775)</f>
        <v>0</v>
      </c>
      <c r="R3775" s="16" t="str">
        <f>IF(P3775=1,SUMIFS(equity_bonds!$C$2:$C$6414,equity_bonds!$H$2:$H$6414,"="&amp;data!$B3775,equity_bonds!$J$2:$J$6414,"="&amp;data!$G3775),"")</f>
        <v/>
      </c>
      <c r="S3775" s="16">
        <f>SUMIFS(equity_bonds!$E$2:$E$6414,equity_bonds!$H$2:$H$6414,"="&amp;data!$B3775,equity_bonds!$J$2:$J$6414,"="&amp;data!$G3775)</f>
        <v>0</v>
      </c>
      <c r="T3775" s="16">
        <f>SUMIFS(equity_bonds!$F$2:$F$6414,equity_bonds!$H$2:$H$6414,"="&amp;data!$B3775,equity_bonds!$J$2:$J$6414,"="&amp;data!$G3775)</f>
        <v>0</v>
      </c>
      <c r="U3775" s="16"/>
    </row>
    <row r="3776" spans="1:21" x14ac:dyDescent="0.25">
      <c r="A3776">
        <v>1100</v>
      </c>
      <c r="B3776">
        <v>2011</v>
      </c>
      <c r="C3776">
        <v>107</v>
      </c>
      <c r="D3776" t="s">
        <v>200</v>
      </c>
      <c r="E3776" t="s">
        <v>516</v>
      </c>
      <c r="F3776" t="s">
        <v>516</v>
      </c>
      <c r="G3776" t="str">
        <f t="shared" si="58"/>
        <v>Dickstein Shapiro</v>
      </c>
      <c r="I3776" s="13">
        <f>COUNTIFS(IPO!$J$2:$J$5250,"="&amp;data!$G3776,IPO!$H$2:$H$5250,"="&amp;data!$B3776)</f>
        <v>0</v>
      </c>
      <c r="J3776" s="13">
        <f>SUMIFS(IPO!$B$2:$B$5250,IPO!$H$2:$H$5250,"="&amp;data!$B3776,IPO!$J$2:$J$5250,"="&amp;data!$G3776)</f>
        <v>0</v>
      </c>
      <c r="K3776" s="13" t="str">
        <f>IF(I3776=1,SUMIFS(IPO!$C$2:$C$5250,IPO!$H$2:$H$5250,"="&amp;data!$B3776,IPO!$J$2:$J$5250,"="&amp;data!$G3776),"")</f>
        <v/>
      </c>
      <c r="L3776" s="13">
        <f>SUMIFS(IPO!$E$2:$E$5250,IPO!$H$2:$H$5250,"="&amp;data!$B3776,IPO!$J$2:$J$5250,"="&amp;data!$G3776)</f>
        <v>0</v>
      </c>
      <c r="M3776" s="13">
        <f>SUMIFS(IPO!$F$2:$F$5250,IPO!$H$2:$H$5250,"="&amp;data!$B3776,IPO!$J$2:$J$5250,"="&amp;data!$G3776)</f>
        <v>0</v>
      </c>
      <c r="N3776" s="13"/>
      <c r="P3776" s="16">
        <f>COUNTIFS(equity_bonds!$H$2:$H$6414,"="&amp;data!$B3776,equity_bonds!$J$2:$J$6414,"="&amp;data!$G3776)</f>
        <v>0</v>
      </c>
      <c r="Q3776" s="16">
        <f>SUMIFS(equity_bonds!$B$2:$B$6414,equity_bonds!$H$2:$H$6414,"="&amp;data!$B3776,equity_bonds!$J$2:$J$6414,"="&amp;data!$G3776)</f>
        <v>0</v>
      </c>
      <c r="R3776" s="16" t="str">
        <f>IF(P3776=1,SUMIFS(equity_bonds!$C$2:$C$6414,equity_bonds!$H$2:$H$6414,"="&amp;data!$B3776,equity_bonds!$J$2:$J$6414,"="&amp;data!$G3776),"")</f>
        <v/>
      </c>
      <c r="S3776" s="16">
        <f>SUMIFS(equity_bonds!$E$2:$E$6414,equity_bonds!$H$2:$H$6414,"="&amp;data!$B3776,equity_bonds!$J$2:$J$6414,"="&amp;data!$G3776)</f>
        <v>0</v>
      </c>
      <c r="T3776" s="16">
        <f>SUMIFS(equity_bonds!$F$2:$F$6414,equity_bonds!$H$2:$H$6414,"="&amp;data!$B3776,equity_bonds!$J$2:$J$6414,"="&amp;data!$G3776)</f>
        <v>0</v>
      </c>
      <c r="U3776" s="16"/>
    </row>
    <row r="3777" spans="1:21" x14ac:dyDescent="0.25">
      <c r="A3777">
        <v>1120</v>
      </c>
      <c r="B3777">
        <v>2011</v>
      </c>
      <c r="C3777">
        <v>150</v>
      </c>
      <c r="D3777" t="s">
        <v>356</v>
      </c>
      <c r="E3777" t="s">
        <v>468</v>
      </c>
      <c r="F3777" t="s">
        <v>2765</v>
      </c>
      <c r="G3777" t="str">
        <f t="shared" si="58"/>
        <v>Dinsmore Shohl</v>
      </c>
      <c r="I3777" s="13">
        <f>COUNTIFS(IPO!$J$2:$J$5250,"="&amp;data!$G3777,IPO!$H$2:$H$5250,"="&amp;data!$B3777)</f>
        <v>0</v>
      </c>
      <c r="J3777" s="13">
        <f>SUMIFS(IPO!$B$2:$B$5250,IPO!$H$2:$H$5250,"="&amp;data!$B3777,IPO!$J$2:$J$5250,"="&amp;data!$G3777)</f>
        <v>0</v>
      </c>
      <c r="K3777" s="13" t="str">
        <f>IF(I3777=1,SUMIFS(IPO!$C$2:$C$5250,IPO!$H$2:$H$5250,"="&amp;data!$B3777,IPO!$J$2:$J$5250,"="&amp;data!$G3777),"")</f>
        <v/>
      </c>
      <c r="L3777" s="13">
        <f>SUMIFS(IPO!$E$2:$E$5250,IPO!$H$2:$H$5250,"="&amp;data!$B3777,IPO!$J$2:$J$5250,"="&amp;data!$G3777)</f>
        <v>0</v>
      </c>
      <c r="M3777" s="13">
        <f>SUMIFS(IPO!$F$2:$F$5250,IPO!$H$2:$H$5250,"="&amp;data!$B3777,IPO!$J$2:$J$5250,"="&amp;data!$G3777)</f>
        <v>0</v>
      </c>
      <c r="N3777" s="13"/>
      <c r="P3777" s="16">
        <f>COUNTIFS(equity_bonds!$H$2:$H$6414,"="&amp;data!$B3777,equity_bonds!$J$2:$J$6414,"="&amp;data!$G3777)</f>
        <v>0</v>
      </c>
      <c r="Q3777" s="16">
        <f>SUMIFS(equity_bonds!$B$2:$B$6414,equity_bonds!$H$2:$H$6414,"="&amp;data!$B3777,equity_bonds!$J$2:$J$6414,"="&amp;data!$G3777)</f>
        <v>0</v>
      </c>
      <c r="R3777" s="16" t="str">
        <f>IF(P3777=1,SUMIFS(equity_bonds!$C$2:$C$6414,equity_bonds!$H$2:$H$6414,"="&amp;data!$B3777,equity_bonds!$J$2:$J$6414,"="&amp;data!$G3777),"")</f>
        <v/>
      </c>
      <c r="S3777" s="16">
        <f>SUMIFS(equity_bonds!$E$2:$E$6414,equity_bonds!$H$2:$H$6414,"="&amp;data!$B3777,equity_bonds!$J$2:$J$6414,"="&amp;data!$G3777)</f>
        <v>0</v>
      </c>
      <c r="T3777" s="16">
        <f>SUMIFS(equity_bonds!$F$2:$F$6414,equity_bonds!$H$2:$H$6414,"="&amp;data!$B3777,equity_bonds!$J$2:$J$6414,"="&amp;data!$G3777)</f>
        <v>0</v>
      </c>
      <c r="U3777" s="16"/>
    </row>
    <row r="3778" spans="1:21" x14ac:dyDescent="0.25">
      <c r="A3778">
        <v>1125</v>
      </c>
      <c r="B3778">
        <v>2011</v>
      </c>
      <c r="C3778">
        <v>3</v>
      </c>
      <c r="D3778" t="s">
        <v>78</v>
      </c>
      <c r="E3778" t="s">
        <v>631</v>
      </c>
      <c r="F3778" t="s">
        <v>631</v>
      </c>
      <c r="G3778" t="str">
        <f t="shared" si="58"/>
        <v>DLA Piper</v>
      </c>
      <c r="I3778" s="13">
        <f>COUNTIFS(IPO!$J$2:$J$5250,"="&amp;data!$G3778,IPO!$H$2:$H$5250,"="&amp;data!$B3778)</f>
        <v>1</v>
      </c>
      <c r="J3778" s="13">
        <f>SUMIFS(IPO!$B$2:$B$5250,IPO!$H$2:$H$5250,"="&amp;data!$B3778,IPO!$J$2:$J$5250,"="&amp;data!$G3778)</f>
        <v>1438.7</v>
      </c>
      <c r="K3778" s="13">
        <f>IF(I3778=1,SUMIFS(IPO!$C$2:$C$5250,IPO!$H$2:$H$5250,"="&amp;data!$B3778,IPO!$J$2:$J$5250,"="&amp;data!$G3778),"")</f>
        <v>14</v>
      </c>
      <c r="L3778" s="13">
        <f>SUMIFS(IPO!$E$2:$E$5250,IPO!$H$2:$H$5250,"="&amp;data!$B3778,IPO!$J$2:$J$5250,"="&amp;data!$G3778)</f>
        <v>1.9</v>
      </c>
      <c r="M3778" s="13">
        <f>SUMIFS(IPO!$F$2:$F$5250,IPO!$H$2:$H$5250,"="&amp;data!$B3778,IPO!$J$2:$J$5250,"="&amp;data!$G3778)</f>
        <v>11</v>
      </c>
      <c r="N3778" s="13"/>
      <c r="P3778" s="16">
        <f>COUNTIFS(equity_bonds!$H$2:$H$6414,"="&amp;data!$B3778,equity_bonds!$J$2:$J$6414,"="&amp;data!$G3778)</f>
        <v>2</v>
      </c>
      <c r="Q3778" s="16">
        <f>SUMIFS(equity_bonds!$B$2:$B$6414,equity_bonds!$H$2:$H$6414,"="&amp;data!$B3778,equity_bonds!$J$2:$J$6414,"="&amp;data!$G3778)</f>
        <v>10707.2</v>
      </c>
      <c r="R3778" s="16" t="str">
        <f>IF(P3778=1,SUMIFS(equity_bonds!$C$2:$C$6414,equity_bonds!$H$2:$H$6414,"="&amp;data!$B3778,equity_bonds!$J$2:$J$6414,"="&amp;data!$G3778),"")</f>
        <v/>
      </c>
      <c r="S3778" s="16">
        <f>SUMIFS(equity_bonds!$E$2:$E$6414,equity_bonds!$H$2:$H$6414,"="&amp;data!$B3778,equity_bonds!$J$2:$J$6414,"="&amp;data!$G3778)</f>
        <v>0.4</v>
      </c>
      <c r="T3778" s="16">
        <f>SUMIFS(equity_bonds!$F$2:$F$6414,equity_bonds!$H$2:$H$6414,"="&amp;data!$B3778,equity_bonds!$J$2:$J$6414,"="&amp;data!$G3778)</f>
        <v>44</v>
      </c>
      <c r="U3778" s="16"/>
    </row>
    <row r="3779" spans="1:21" x14ac:dyDescent="0.25">
      <c r="A3779">
        <v>1161</v>
      </c>
      <c r="B3779">
        <v>2011</v>
      </c>
      <c r="C3779">
        <v>83</v>
      </c>
      <c r="D3779" t="s">
        <v>204</v>
      </c>
      <c r="E3779" t="s">
        <v>19</v>
      </c>
      <c r="F3779" t="s">
        <v>2583</v>
      </c>
      <c r="G3779" t="str">
        <f t="shared" si="58"/>
        <v>Dorsey Whitney</v>
      </c>
      <c r="I3779" s="13">
        <f>COUNTIFS(IPO!$J$2:$J$5250,"="&amp;data!$G3779,IPO!$H$2:$H$5250,"="&amp;data!$B3779)</f>
        <v>0</v>
      </c>
      <c r="J3779" s="13">
        <f>SUMIFS(IPO!$B$2:$B$5250,IPO!$H$2:$H$5250,"="&amp;data!$B3779,IPO!$J$2:$J$5250,"="&amp;data!$G3779)</f>
        <v>0</v>
      </c>
      <c r="K3779" s="13" t="str">
        <f>IF(I3779=1,SUMIFS(IPO!$C$2:$C$5250,IPO!$H$2:$H$5250,"="&amp;data!$B3779,IPO!$J$2:$J$5250,"="&amp;data!$G3779),"")</f>
        <v/>
      </c>
      <c r="L3779" s="13">
        <f>SUMIFS(IPO!$E$2:$E$5250,IPO!$H$2:$H$5250,"="&amp;data!$B3779,IPO!$J$2:$J$5250,"="&amp;data!$G3779)</f>
        <v>0</v>
      </c>
      <c r="M3779" s="13">
        <f>SUMIFS(IPO!$F$2:$F$5250,IPO!$H$2:$H$5250,"="&amp;data!$B3779,IPO!$J$2:$J$5250,"="&amp;data!$G3779)</f>
        <v>0</v>
      </c>
      <c r="N3779" s="13"/>
      <c r="P3779" s="16">
        <f>COUNTIFS(equity_bonds!$H$2:$H$6414,"="&amp;data!$B3779,equity_bonds!$J$2:$J$6414,"="&amp;data!$G3779)</f>
        <v>1</v>
      </c>
      <c r="Q3779" s="16">
        <f>SUMIFS(equity_bonds!$B$2:$B$6414,equity_bonds!$H$2:$H$6414,"="&amp;data!$B3779,equity_bonds!$J$2:$J$6414,"="&amp;data!$G3779)</f>
        <v>2239.5</v>
      </c>
      <c r="R3779" s="16">
        <f>IF(P3779=1,SUMIFS(equity_bonds!$C$2:$C$6414,equity_bonds!$H$2:$H$6414,"="&amp;data!$B3779,equity_bonds!$J$2:$J$6414,"="&amp;data!$G3779),"")</f>
        <v>95</v>
      </c>
      <c r="S3779" s="16">
        <f>SUMIFS(equity_bonds!$E$2:$E$6414,equity_bonds!$H$2:$H$6414,"="&amp;data!$B3779,equity_bonds!$J$2:$J$6414,"="&amp;data!$G3779)</f>
        <v>0.1</v>
      </c>
      <c r="T3779" s="16">
        <f>SUMIFS(equity_bonds!$F$2:$F$6414,equity_bonds!$H$2:$H$6414,"="&amp;data!$B3779,equity_bonds!$J$2:$J$6414,"="&amp;data!$G3779)</f>
        <v>24</v>
      </c>
      <c r="U3779" s="16"/>
    </row>
    <row r="3780" spans="1:21" x14ac:dyDescent="0.25">
      <c r="A3780">
        <v>1168</v>
      </c>
      <c r="B3780">
        <v>2011</v>
      </c>
      <c r="C3780">
        <v>197</v>
      </c>
      <c r="D3780" t="s">
        <v>436</v>
      </c>
      <c r="E3780" t="s">
        <v>574</v>
      </c>
      <c r="F3780" t="s">
        <v>574</v>
      </c>
      <c r="G3780" t="str">
        <f t="shared" ref="G3780:G3843" si="59">TRIM(LEFT(SUBSTITUTE(F3780," ",REPT(" ",100)),200))</f>
        <v>Dow Lohnes</v>
      </c>
      <c r="I3780" s="13">
        <f>COUNTIFS(IPO!$J$2:$J$5250,"="&amp;data!$G3780,IPO!$H$2:$H$5250,"="&amp;data!$B3780)</f>
        <v>0</v>
      </c>
      <c r="J3780" s="13">
        <f>SUMIFS(IPO!$B$2:$B$5250,IPO!$H$2:$H$5250,"="&amp;data!$B3780,IPO!$J$2:$J$5250,"="&amp;data!$G3780)</f>
        <v>0</v>
      </c>
      <c r="K3780" s="13" t="str">
        <f>IF(I3780=1,SUMIFS(IPO!$C$2:$C$5250,IPO!$H$2:$H$5250,"="&amp;data!$B3780,IPO!$J$2:$J$5250,"="&amp;data!$G3780),"")</f>
        <v/>
      </c>
      <c r="L3780" s="13">
        <f>SUMIFS(IPO!$E$2:$E$5250,IPO!$H$2:$H$5250,"="&amp;data!$B3780,IPO!$J$2:$J$5250,"="&amp;data!$G3780)</f>
        <v>0</v>
      </c>
      <c r="M3780" s="13">
        <f>SUMIFS(IPO!$F$2:$F$5250,IPO!$H$2:$H$5250,"="&amp;data!$B3780,IPO!$J$2:$J$5250,"="&amp;data!$G3780)</f>
        <v>0</v>
      </c>
      <c r="N3780" s="13"/>
      <c r="P3780" s="16">
        <f>COUNTIFS(equity_bonds!$H$2:$H$6414,"="&amp;data!$B3780,equity_bonds!$J$2:$J$6414,"="&amp;data!$G3780)</f>
        <v>0</v>
      </c>
      <c r="Q3780" s="16">
        <f>SUMIFS(equity_bonds!$B$2:$B$6414,equity_bonds!$H$2:$H$6414,"="&amp;data!$B3780,equity_bonds!$J$2:$J$6414,"="&amp;data!$G3780)</f>
        <v>0</v>
      </c>
      <c r="R3780" s="16" t="str">
        <f>IF(P3780=1,SUMIFS(equity_bonds!$C$2:$C$6414,equity_bonds!$H$2:$H$6414,"="&amp;data!$B3780,equity_bonds!$J$2:$J$6414,"="&amp;data!$G3780),"")</f>
        <v/>
      </c>
      <c r="S3780" s="16">
        <f>SUMIFS(equity_bonds!$E$2:$E$6414,equity_bonds!$H$2:$H$6414,"="&amp;data!$B3780,equity_bonds!$J$2:$J$6414,"="&amp;data!$G3780)</f>
        <v>0</v>
      </c>
      <c r="T3780" s="16">
        <f>SUMIFS(equity_bonds!$F$2:$F$6414,equity_bonds!$H$2:$H$6414,"="&amp;data!$B3780,equity_bonds!$J$2:$J$6414,"="&amp;data!$G3780)</f>
        <v>0</v>
      </c>
      <c r="U3780" s="16"/>
    </row>
    <row r="3781" spans="1:21" x14ac:dyDescent="0.25">
      <c r="A3781">
        <v>1191</v>
      </c>
      <c r="B3781">
        <v>2011</v>
      </c>
      <c r="C3781">
        <v>73</v>
      </c>
      <c r="D3781" t="s">
        <v>132</v>
      </c>
      <c r="E3781" t="s">
        <v>265</v>
      </c>
      <c r="F3781" t="s">
        <v>2694</v>
      </c>
      <c r="G3781" t="str">
        <f t="shared" si="59"/>
        <v>Drinker Biddle</v>
      </c>
      <c r="I3781" s="13">
        <f>COUNTIFS(IPO!$J$2:$J$5250,"="&amp;data!$G3781,IPO!$H$2:$H$5250,"="&amp;data!$B3781)</f>
        <v>1</v>
      </c>
      <c r="J3781" s="13">
        <f>SUMIFS(IPO!$B$2:$B$5250,IPO!$H$2:$H$5250,"="&amp;data!$B3781,IPO!$J$2:$J$5250,"="&amp;data!$G3781)</f>
        <v>100</v>
      </c>
      <c r="K3781" s="13">
        <f>IF(I3781=1,SUMIFS(IPO!$C$2:$C$5250,IPO!$H$2:$H$5250,"="&amp;data!$B3781,IPO!$J$2:$J$5250,"="&amp;data!$G3781),"")</f>
        <v>112</v>
      </c>
      <c r="L3781" s="13">
        <f>SUMIFS(IPO!$E$2:$E$5250,IPO!$H$2:$H$5250,"="&amp;data!$B3781,IPO!$J$2:$J$5250,"="&amp;data!$G3781)</f>
        <v>0.1</v>
      </c>
      <c r="M3781" s="13">
        <f>SUMIFS(IPO!$F$2:$F$5250,IPO!$H$2:$H$5250,"="&amp;data!$B3781,IPO!$J$2:$J$5250,"="&amp;data!$G3781)</f>
        <v>1</v>
      </c>
      <c r="N3781" s="13"/>
      <c r="P3781" s="16">
        <f>COUNTIFS(equity_bonds!$H$2:$H$6414,"="&amp;data!$B3781,equity_bonds!$J$2:$J$6414,"="&amp;data!$G3781)</f>
        <v>1</v>
      </c>
      <c r="Q3781" s="16">
        <f>SUMIFS(equity_bonds!$B$2:$B$6414,equity_bonds!$H$2:$H$6414,"="&amp;data!$B3781,equity_bonds!$J$2:$J$6414,"="&amp;data!$G3781)</f>
        <v>1453</v>
      </c>
      <c r="R3781" s="16">
        <f>IF(P3781=1,SUMIFS(equity_bonds!$C$2:$C$6414,equity_bonds!$H$2:$H$6414,"="&amp;data!$B3781,equity_bonds!$J$2:$J$6414,"="&amp;data!$G3781),"")</f>
        <v>118</v>
      </c>
      <c r="S3781" s="16">
        <f>SUMIFS(equity_bonds!$E$2:$E$6414,equity_bonds!$H$2:$H$6414,"="&amp;data!$B3781,equity_bonds!$J$2:$J$6414,"="&amp;data!$G3781)</f>
        <v>0</v>
      </c>
      <c r="T3781" s="16">
        <f>SUMIFS(equity_bonds!$F$2:$F$6414,equity_bonds!$H$2:$H$6414,"="&amp;data!$B3781,equity_bonds!$J$2:$J$6414,"="&amp;data!$G3781)</f>
        <v>8</v>
      </c>
      <c r="U3781" s="16"/>
    </row>
    <row r="3782" spans="1:21" x14ac:dyDescent="0.25">
      <c r="A3782">
        <v>1208</v>
      </c>
      <c r="B3782">
        <v>2011</v>
      </c>
      <c r="C3782">
        <v>67</v>
      </c>
      <c r="D3782" t="s">
        <v>137</v>
      </c>
      <c r="E3782" t="s">
        <v>266</v>
      </c>
      <c r="F3782" t="s">
        <v>266</v>
      </c>
      <c r="G3782" t="str">
        <f t="shared" si="59"/>
        <v>Duane Morris</v>
      </c>
      <c r="I3782" s="13">
        <f>COUNTIFS(IPO!$J$2:$J$5250,"="&amp;data!$G3782,IPO!$H$2:$H$5250,"="&amp;data!$B3782)</f>
        <v>0</v>
      </c>
      <c r="J3782" s="13">
        <f>SUMIFS(IPO!$B$2:$B$5250,IPO!$H$2:$H$5250,"="&amp;data!$B3782,IPO!$J$2:$J$5250,"="&amp;data!$G3782)</f>
        <v>0</v>
      </c>
      <c r="K3782" s="13" t="str">
        <f>IF(I3782=1,SUMIFS(IPO!$C$2:$C$5250,IPO!$H$2:$H$5250,"="&amp;data!$B3782,IPO!$J$2:$J$5250,"="&amp;data!$G3782),"")</f>
        <v/>
      </c>
      <c r="L3782" s="13">
        <f>SUMIFS(IPO!$E$2:$E$5250,IPO!$H$2:$H$5250,"="&amp;data!$B3782,IPO!$J$2:$J$5250,"="&amp;data!$G3782)</f>
        <v>0</v>
      </c>
      <c r="M3782" s="13">
        <f>SUMIFS(IPO!$F$2:$F$5250,IPO!$H$2:$H$5250,"="&amp;data!$B3782,IPO!$J$2:$J$5250,"="&amp;data!$G3782)</f>
        <v>0</v>
      </c>
      <c r="N3782" s="13"/>
      <c r="P3782" s="16">
        <f>COUNTIFS(equity_bonds!$H$2:$H$6414,"="&amp;data!$B3782,equity_bonds!$J$2:$J$6414,"="&amp;data!$G3782)</f>
        <v>1</v>
      </c>
      <c r="Q3782" s="16">
        <f>SUMIFS(equity_bonds!$B$2:$B$6414,equity_bonds!$H$2:$H$6414,"="&amp;data!$B3782,equity_bonds!$J$2:$J$6414,"="&amp;data!$G3782)</f>
        <v>600</v>
      </c>
      <c r="R3782" s="16">
        <f>IF(P3782=1,SUMIFS(equity_bonds!$C$2:$C$6414,equity_bonds!$H$2:$H$6414,"="&amp;data!$B3782,equity_bonds!$J$2:$J$6414,"="&amp;data!$G3782),"")</f>
        <v>165</v>
      </c>
      <c r="S3782" s="16">
        <f>SUMIFS(equity_bonds!$E$2:$E$6414,equity_bonds!$H$2:$H$6414,"="&amp;data!$B3782,equity_bonds!$J$2:$J$6414,"="&amp;data!$G3782)</f>
        <v>0</v>
      </c>
      <c r="T3782" s="16">
        <f>SUMIFS(equity_bonds!$F$2:$F$6414,equity_bonds!$H$2:$H$6414,"="&amp;data!$B3782,equity_bonds!$J$2:$J$6414,"="&amp;data!$G3782)</f>
        <v>3</v>
      </c>
      <c r="U3782" s="16"/>
    </row>
    <row r="3783" spans="1:21" x14ac:dyDescent="0.25">
      <c r="A3783">
        <v>1233</v>
      </c>
      <c r="B3783">
        <v>2011</v>
      </c>
      <c r="C3783">
        <v>145</v>
      </c>
      <c r="D3783" t="s">
        <v>409</v>
      </c>
      <c r="E3783" t="s">
        <v>75</v>
      </c>
      <c r="F3783" t="s">
        <v>75</v>
      </c>
      <c r="G3783" t="str">
        <f t="shared" si="59"/>
        <v>Dykema Gossett</v>
      </c>
      <c r="I3783" s="13">
        <f>COUNTIFS(IPO!$J$2:$J$5250,"="&amp;data!$G3783,IPO!$H$2:$H$5250,"="&amp;data!$B3783)</f>
        <v>1</v>
      </c>
      <c r="J3783" s="13">
        <f>SUMIFS(IPO!$B$2:$B$5250,IPO!$H$2:$H$5250,"="&amp;data!$B3783,IPO!$J$2:$J$5250,"="&amp;data!$G3783)</f>
        <v>1.6</v>
      </c>
      <c r="K3783" s="13">
        <f>IF(I3783=1,SUMIFS(IPO!$C$2:$C$5250,IPO!$H$2:$H$5250,"="&amp;data!$B3783,IPO!$J$2:$J$5250,"="&amp;data!$G3783),"")</f>
        <v>151</v>
      </c>
      <c r="L3783" s="13">
        <f>SUMIFS(IPO!$E$2:$E$5250,IPO!$H$2:$H$5250,"="&amp;data!$B3783,IPO!$J$2:$J$5250,"="&amp;data!$G3783)</f>
        <v>0</v>
      </c>
      <c r="M3783" s="13">
        <f>SUMIFS(IPO!$F$2:$F$5250,IPO!$H$2:$H$5250,"="&amp;data!$B3783,IPO!$J$2:$J$5250,"="&amp;data!$G3783)</f>
        <v>1</v>
      </c>
      <c r="N3783" s="13"/>
      <c r="P3783" s="16">
        <f>COUNTIFS(equity_bonds!$H$2:$H$6414,"="&amp;data!$B3783,equity_bonds!$J$2:$J$6414,"="&amp;data!$G3783)</f>
        <v>0</v>
      </c>
      <c r="Q3783" s="16">
        <f>SUMIFS(equity_bonds!$B$2:$B$6414,equity_bonds!$H$2:$H$6414,"="&amp;data!$B3783,equity_bonds!$J$2:$J$6414,"="&amp;data!$G3783)</f>
        <v>0</v>
      </c>
      <c r="R3783" s="16" t="str">
        <f>IF(P3783=1,SUMIFS(equity_bonds!$C$2:$C$6414,equity_bonds!$H$2:$H$6414,"="&amp;data!$B3783,equity_bonds!$J$2:$J$6414,"="&amp;data!$G3783),"")</f>
        <v/>
      </c>
      <c r="S3783" s="16">
        <f>SUMIFS(equity_bonds!$E$2:$E$6414,equity_bonds!$H$2:$H$6414,"="&amp;data!$B3783,equity_bonds!$J$2:$J$6414,"="&amp;data!$G3783)</f>
        <v>0</v>
      </c>
      <c r="T3783" s="16">
        <f>SUMIFS(equity_bonds!$F$2:$F$6414,equity_bonds!$H$2:$H$6414,"="&amp;data!$B3783,equity_bonds!$J$2:$J$6414,"="&amp;data!$G3783)</f>
        <v>0</v>
      </c>
      <c r="U3783" s="16"/>
    </row>
    <row r="3784" spans="1:21" x14ac:dyDescent="0.25">
      <c r="A3784">
        <v>1252</v>
      </c>
      <c r="B3784">
        <v>2011</v>
      </c>
      <c r="C3784">
        <v>92</v>
      </c>
      <c r="D3784" t="s">
        <v>180</v>
      </c>
      <c r="E3784" t="s">
        <v>501</v>
      </c>
      <c r="F3784" t="s">
        <v>2775</v>
      </c>
      <c r="G3784" t="str">
        <f t="shared" si="59"/>
        <v>Edwards Angell</v>
      </c>
      <c r="I3784" s="13">
        <f>COUNTIFS(IPO!$J$2:$J$5250,"="&amp;data!$G3784,IPO!$H$2:$H$5250,"="&amp;data!$B3784)</f>
        <v>0</v>
      </c>
      <c r="J3784" s="13">
        <f>SUMIFS(IPO!$B$2:$B$5250,IPO!$H$2:$H$5250,"="&amp;data!$B3784,IPO!$J$2:$J$5250,"="&amp;data!$G3784)</f>
        <v>0</v>
      </c>
      <c r="K3784" s="13" t="str">
        <f>IF(I3784=1,SUMIFS(IPO!$C$2:$C$5250,IPO!$H$2:$H$5250,"="&amp;data!$B3784,IPO!$J$2:$J$5250,"="&amp;data!$G3784),"")</f>
        <v/>
      </c>
      <c r="L3784" s="13">
        <f>SUMIFS(IPO!$E$2:$E$5250,IPO!$H$2:$H$5250,"="&amp;data!$B3784,IPO!$J$2:$J$5250,"="&amp;data!$G3784)</f>
        <v>0</v>
      </c>
      <c r="M3784" s="13">
        <f>SUMIFS(IPO!$F$2:$F$5250,IPO!$H$2:$H$5250,"="&amp;data!$B3784,IPO!$J$2:$J$5250,"="&amp;data!$G3784)</f>
        <v>0</v>
      </c>
      <c r="N3784" s="13"/>
      <c r="P3784" s="16">
        <f>COUNTIFS(equity_bonds!$H$2:$H$6414,"="&amp;data!$B3784,equity_bonds!$J$2:$J$6414,"="&amp;data!$G3784)</f>
        <v>1</v>
      </c>
      <c r="Q3784" s="16">
        <f>SUMIFS(equity_bonds!$B$2:$B$6414,equity_bonds!$H$2:$H$6414,"="&amp;data!$B3784,equity_bonds!$J$2:$J$6414,"="&amp;data!$G3784)</f>
        <v>1789.7</v>
      </c>
      <c r="R3784" s="16">
        <f>IF(P3784=1,SUMIFS(equity_bonds!$C$2:$C$6414,equity_bonds!$H$2:$H$6414,"="&amp;data!$B3784,equity_bonds!$J$2:$J$6414,"="&amp;data!$G3784),"")</f>
        <v>105</v>
      </c>
      <c r="S3784" s="16">
        <f>SUMIFS(equity_bonds!$E$2:$E$6414,equity_bonds!$H$2:$H$6414,"="&amp;data!$B3784,equity_bonds!$J$2:$J$6414,"="&amp;data!$G3784)</f>
        <v>0.1</v>
      </c>
      <c r="T3784" s="16">
        <f>SUMIFS(equity_bonds!$F$2:$F$6414,equity_bonds!$H$2:$H$6414,"="&amp;data!$B3784,equity_bonds!$J$2:$J$6414,"="&amp;data!$G3784)</f>
        <v>6</v>
      </c>
      <c r="U3784" s="16"/>
    </row>
    <row r="3785" spans="1:21" x14ac:dyDescent="0.25">
      <c r="A3785">
        <v>1269</v>
      </c>
      <c r="B3785">
        <v>2011</v>
      </c>
      <c r="C3785">
        <v>156</v>
      </c>
      <c r="D3785" t="s">
        <v>373</v>
      </c>
      <c r="E3785" t="s">
        <v>269</v>
      </c>
      <c r="F3785" t="s">
        <v>2696</v>
      </c>
      <c r="G3785" t="str">
        <f t="shared" si="59"/>
        <v>Epstein Becker</v>
      </c>
      <c r="I3785" s="13">
        <f>COUNTIFS(IPO!$J$2:$J$5250,"="&amp;data!$G3785,IPO!$H$2:$H$5250,"="&amp;data!$B3785)</f>
        <v>0</v>
      </c>
      <c r="J3785" s="13">
        <f>SUMIFS(IPO!$B$2:$B$5250,IPO!$H$2:$H$5250,"="&amp;data!$B3785,IPO!$J$2:$J$5250,"="&amp;data!$G3785)</f>
        <v>0</v>
      </c>
      <c r="K3785" s="13" t="str">
        <f>IF(I3785=1,SUMIFS(IPO!$C$2:$C$5250,IPO!$H$2:$H$5250,"="&amp;data!$B3785,IPO!$J$2:$J$5250,"="&amp;data!$G3785),"")</f>
        <v/>
      </c>
      <c r="L3785" s="13">
        <f>SUMIFS(IPO!$E$2:$E$5250,IPO!$H$2:$H$5250,"="&amp;data!$B3785,IPO!$J$2:$J$5250,"="&amp;data!$G3785)</f>
        <v>0</v>
      </c>
      <c r="M3785" s="13">
        <f>SUMIFS(IPO!$F$2:$F$5250,IPO!$H$2:$H$5250,"="&amp;data!$B3785,IPO!$J$2:$J$5250,"="&amp;data!$G3785)</f>
        <v>0</v>
      </c>
      <c r="N3785" s="13"/>
      <c r="P3785" s="16">
        <f>COUNTIFS(equity_bonds!$H$2:$H$6414,"="&amp;data!$B3785,equity_bonds!$J$2:$J$6414,"="&amp;data!$G3785)</f>
        <v>0</v>
      </c>
      <c r="Q3785" s="16">
        <f>SUMIFS(equity_bonds!$B$2:$B$6414,equity_bonds!$H$2:$H$6414,"="&amp;data!$B3785,equity_bonds!$J$2:$J$6414,"="&amp;data!$G3785)</f>
        <v>0</v>
      </c>
      <c r="R3785" s="16" t="str">
        <f>IF(P3785=1,SUMIFS(equity_bonds!$C$2:$C$6414,equity_bonds!$H$2:$H$6414,"="&amp;data!$B3785,equity_bonds!$J$2:$J$6414,"="&amp;data!$G3785),"")</f>
        <v/>
      </c>
      <c r="S3785" s="16">
        <f>SUMIFS(equity_bonds!$E$2:$E$6414,equity_bonds!$H$2:$H$6414,"="&amp;data!$B3785,equity_bonds!$J$2:$J$6414,"="&amp;data!$G3785)</f>
        <v>0</v>
      </c>
      <c r="T3785" s="16">
        <f>SUMIFS(equity_bonds!$F$2:$F$6414,equity_bonds!$H$2:$H$6414,"="&amp;data!$B3785,equity_bonds!$J$2:$J$6414,"="&amp;data!$G3785)</f>
        <v>0</v>
      </c>
      <c r="U3785" s="16"/>
    </row>
    <row r="3786" spans="1:21" x14ac:dyDescent="0.25">
      <c r="A3786">
        <v>1286</v>
      </c>
      <c r="B3786">
        <v>2011</v>
      </c>
      <c r="C3786">
        <v>112</v>
      </c>
      <c r="D3786" t="s">
        <v>183</v>
      </c>
      <c r="E3786" t="s">
        <v>133</v>
      </c>
      <c r="F3786" t="s">
        <v>2636</v>
      </c>
      <c r="G3786" t="str">
        <f t="shared" si="59"/>
        <v>Faegre Benson</v>
      </c>
      <c r="I3786" s="13">
        <f>COUNTIFS(IPO!$J$2:$J$5250,"="&amp;data!$G3786,IPO!$H$2:$H$5250,"="&amp;data!$B3786)</f>
        <v>1</v>
      </c>
      <c r="J3786" s="13">
        <f>SUMIFS(IPO!$B$2:$B$5250,IPO!$H$2:$H$5250,"="&amp;data!$B3786,IPO!$J$2:$J$5250,"="&amp;data!$G3786)</f>
        <v>56.5</v>
      </c>
      <c r="K3786" s="13">
        <f>IF(I3786=1,SUMIFS(IPO!$C$2:$C$5250,IPO!$H$2:$H$5250,"="&amp;data!$B3786,IPO!$J$2:$J$5250,"="&amp;data!$G3786),"")</f>
        <v>129</v>
      </c>
      <c r="L3786" s="13">
        <f>SUMIFS(IPO!$E$2:$E$5250,IPO!$H$2:$H$5250,"="&amp;data!$B3786,IPO!$J$2:$J$5250,"="&amp;data!$G3786)</f>
        <v>0.1</v>
      </c>
      <c r="M3786" s="13">
        <f>SUMIFS(IPO!$F$2:$F$5250,IPO!$H$2:$H$5250,"="&amp;data!$B3786,IPO!$J$2:$J$5250,"="&amp;data!$G3786)</f>
        <v>1</v>
      </c>
      <c r="N3786" s="13"/>
      <c r="P3786" s="16">
        <f>COUNTIFS(equity_bonds!$H$2:$H$6414,"="&amp;data!$B3786,equity_bonds!$J$2:$J$6414,"="&amp;data!$G3786)</f>
        <v>1</v>
      </c>
      <c r="Q3786" s="16">
        <f>SUMIFS(equity_bonds!$B$2:$B$6414,equity_bonds!$H$2:$H$6414,"="&amp;data!$B3786,equity_bonds!$J$2:$J$6414,"="&amp;data!$G3786)</f>
        <v>2840.8</v>
      </c>
      <c r="R3786" s="16">
        <f>IF(P3786=1,SUMIFS(equity_bonds!$C$2:$C$6414,equity_bonds!$H$2:$H$6414,"="&amp;data!$B3786,equity_bonds!$J$2:$J$6414,"="&amp;data!$G3786),"")</f>
        <v>87</v>
      </c>
      <c r="S3786" s="16">
        <f>SUMIFS(equity_bonds!$E$2:$E$6414,equity_bonds!$H$2:$H$6414,"="&amp;data!$B3786,equity_bonds!$J$2:$J$6414,"="&amp;data!$G3786)</f>
        <v>0.1</v>
      </c>
      <c r="T3786" s="16">
        <f>SUMIFS(equity_bonds!$F$2:$F$6414,equity_bonds!$H$2:$H$6414,"="&amp;data!$B3786,equity_bonds!$J$2:$J$6414,"="&amp;data!$G3786)</f>
        <v>17</v>
      </c>
      <c r="U3786" s="16"/>
    </row>
    <row r="3787" spans="1:21" x14ac:dyDescent="0.25">
      <c r="A3787">
        <v>1304</v>
      </c>
      <c r="B3787">
        <v>2011</v>
      </c>
      <c r="C3787">
        <v>131</v>
      </c>
      <c r="D3787" t="s">
        <v>445</v>
      </c>
      <c r="E3787" t="s">
        <v>270</v>
      </c>
      <c r="F3787" t="s">
        <v>2697</v>
      </c>
      <c r="G3787" t="str">
        <f t="shared" si="59"/>
        <v>Fenwick West</v>
      </c>
      <c r="I3787" s="13">
        <f>COUNTIFS(IPO!$J$2:$J$5250,"="&amp;data!$G3787,IPO!$H$2:$H$5250,"="&amp;data!$B3787)</f>
        <v>1</v>
      </c>
      <c r="J3787" s="13">
        <f>SUMIFS(IPO!$B$2:$B$5250,IPO!$H$2:$H$5250,"="&amp;data!$B3787,IPO!$J$2:$J$5250,"="&amp;data!$G3787)</f>
        <v>373.5</v>
      </c>
      <c r="K3787" s="13">
        <f>IF(I3787=1,SUMIFS(IPO!$C$2:$C$5250,IPO!$H$2:$H$5250,"="&amp;data!$B3787,IPO!$J$2:$J$5250,"="&amp;data!$G3787),"")</f>
        <v>55</v>
      </c>
      <c r="L3787" s="13">
        <f>SUMIFS(IPO!$E$2:$E$5250,IPO!$H$2:$H$5250,"="&amp;data!$B3787,IPO!$J$2:$J$5250,"="&amp;data!$G3787)</f>
        <v>0.5</v>
      </c>
      <c r="M3787" s="13">
        <f>SUMIFS(IPO!$F$2:$F$5250,IPO!$H$2:$H$5250,"="&amp;data!$B3787,IPO!$J$2:$J$5250,"="&amp;data!$G3787)</f>
        <v>3</v>
      </c>
      <c r="N3787" s="13"/>
      <c r="P3787" s="16">
        <f>COUNTIFS(equity_bonds!$H$2:$H$6414,"="&amp;data!$B3787,equity_bonds!$J$2:$J$6414,"="&amp;data!$G3787)</f>
        <v>1</v>
      </c>
      <c r="Q3787" s="16">
        <f>SUMIFS(equity_bonds!$B$2:$B$6414,equity_bonds!$H$2:$H$6414,"="&amp;data!$B3787,equity_bonds!$J$2:$J$6414,"="&amp;data!$G3787)</f>
        <v>4881.8999999999996</v>
      </c>
      <c r="R3787" s="16">
        <f>IF(P3787=1,SUMIFS(equity_bonds!$C$2:$C$6414,equity_bonds!$H$2:$H$6414,"="&amp;data!$B3787,equity_bonds!$J$2:$J$6414,"="&amp;data!$G3787),"")</f>
        <v>68</v>
      </c>
      <c r="S3787" s="16">
        <f>SUMIFS(equity_bonds!$E$2:$E$6414,equity_bonds!$H$2:$H$6414,"="&amp;data!$B3787,equity_bonds!$J$2:$J$6414,"="&amp;data!$G3787)</f>
        <v>0.1</v>
      </c>
      <c r="T3787" s="16">
        <f>SUMIFS(equity_bonds!$F$2:$F$6414,equity_bonds!$H$2:$H$6414,"="&amp;data!$B3787,equity_bonds!$J$2:$J$6414,"="&amp;data!$G3787)</f>
        <v>14</v>
      </c>
      <c r="U3787" s="16"/>
    </row>
    <row r="3788" spans="1:21" x14ac:dyDescent="0.25">
      <c r="A3788">
        <v>1324</v>
      </c>
      <c r="B3788">
        <v>2011</v>
      </c>
      <c r="C3788">
        <v>84</v>
      </c>
      <c r="D3788" t="s">
        <v>215</v>
      </c>
      <c r="E3788" t="s">
        <v>271</v>
      </c>
      <c r="F3788" t="s">
        <v>2698</v>
      </c>
      <c r="G3788" t="str">
        <f t="shared" si="59"/>
        <v>Finnegan Henderson</v>
      </c>
      <c r="I3788" s="13">
        <f>COUNTIFS(IPO!$J$2:$J$5250,"="&amp;data!$G3788,IPO!$H$2:$H$5250,"="&amp;data!$B3788)</f>
        <v>0</v>
      </c>
      <c r="J3788" s="13">
        <f>SUMIFS(IPO!$B$2:$B$5250,IPO!$H$2:$H$5250,"="&amp;data!$B3788,IPO!$J$2:$J$5250,"="&amp;data!$G3788)</f>
        <v>0</v>
      </c>
      <c r="K3788" s="13" t="str">
        <f>IF(I3788=1,SUMIFS(IPO!$C$2:$C$5250,IPO!$H$2:$H$5250,"="&amp;data!$B3788,IPO!$J$2:$J$5250,"="&amp;data!$G3788),"")</f>
        <v/>
      </c>
      <c r="L3788" s="13">
        <f>SUMIFS(IPO!$E$2:$E$5250,IPO!$H$2:$H$5250,"="&amp;data!$B3788,IPO!$J$2:$J$5250,"="&amp;data!$G3788)</f>
        <v>0</v>
      </c>
      <c r="M3788" s="13">
        <f>SUMIFS(IPO!$F$2:$F$5250,IPO!$H$2:$H$5250,"="&amp;data!$B3788,IPO!$J$2:$J$5250,"="&amp;data!$G3788)</f>
        <v>0</v>
      </c>
      <c r="N3788" s="13"/>
      <c r="P3788" s="16">
        <f>COUNTIFS(equity_bonds!$H$2:$H$6414,"="&amp;data!$B3788,equity_bonds!$J$2:$J$6414,"="&amp;data!$G3788)</f>
        <v>0</v>
      </c>
      <c r="Q3788" s="16">
        <f>SUMIFS(equity_bonds!$B$2:$B$6414,equity_bonds!$H$2:$H$6414,"="&amp;data!$B3788,equity_bonds!$J$2:$J$6414,"="&amp;data!$G3788)</f>
        <v>0</v>
      </c>
      <c r="R3788" s="16" t="str">
        <f>IF(P3788=1,SUMIFS(equity_bonds!$C$2:$C$6414,equity_bonds!$H$2:$H$6414,"="&amp;data!$B3788,equity_bonds!$J$2:$J$6414,"="&amp;data!$G3788),"")</f>
        <v/>
      </c>
      <c r="S3788" s="16">
        <f>SUMIFS(equity_bonds!$E$2:$E$6414,equity_bonds!$H$2:$H$6414,"="&amp;data!$B3788,equity_bonds!$J$2:$J$6414,"="&amp;data!$G3788)</f>
        <v>0</v>
      </c>
      <c r="T3788" s="16">
        <f>SUMIFS(equity_bonds!$F$2:$F$6414,equity_bonds!$H$2:$H$6414,"="&amp;data!$B3788,equity_bonds!$J$2:$J$6414,"="&amp;data!$G3788)</f>
        <v>0</v>
      </c>
      <c r="U3788" s="16"/>
    </row>
    <row r="3789" spans="1:21" x14ac:dyDescent="0.25">
      <c r="A3789">
        <v>1346</v>
      </c>
      <c r="B3789">
        <v>2011</v>
      </c>
      <c r="C3789">
        <v>70</v>
      </c>
      <c r="D3789" t="s">
        <v>131</v>
      </c>
      <c r="E3789" t="s">
        <v>357</v>
      </c>
      <c r="F3789" t="s">
        <v>2740</v>
      </c>
      <c r="G3789" t="str">
        <f t="shared" si="59"/>
        <v>Fish Richardson</v>
      </c>
      <c r="I3789" s="13">
        <f>COUNTIFS(IPO!$J$2:$J$5250,"="&amp;data!$G3789,IPO!$H$2:$H$5250,"="&amp;data!$B3789)</f>
        <v>0</v>
      </c>
      <c r="J3789" s="13">
        <f>SUMIFS(IPO!$B$2:$B$5250,IPO!$H$2:$H$5250,"="&amp;data!$B3789,IPO!$J$2:$J$5250,"="&amp;data!$G3789)</f>
        <v>0</v>
      </c>
      <c r="K3789" s="13" t="str">
        <f>IF(I3789=1,SUMIFS(IPO!$C$2:$C$5250,IPO!$H$2:$H$5250,"="&amp;data!$B3789,IPO!$J$2:$J$5250,"="&amp;data!$G3789),"")</f>
        <v/>
      </c>
      <c r="L3789" s="13">
        <f>SUMIFS(IPO!$E$2:$E$5250,IPO!$H$2:$H$5250,"="&amp;data!$B3789,IPO!$J$2:$J$5250,"="&amp;data!$G3789)</f>
        <v>0</v>
      </c>
      <c r="M3789" s="13">
        <f>SUMIFS(IPO!$F$2:$F$5250,IPO!$H$2:$H$5250,"="&amp;data!$B3789,IPO!$J$2:$J$5250,"="&amp;data!$G3789)</f>
        <v>0</v>
      </c>
      <c r="N3789" s="13"/>
      <c r="P3789" s="16">
        <f>COUNTIFS(equity_bonds!$H$2:$H$6414,"="&amp;data!$B3789,equity_bonds!$J$2:$J$6414,"="&amp;data!$G3789)</f>
        <v>0</v>
      </c>
      <c r="Q3789" s="16">
        <f>SUMIFS(equity_bonds!$B$2:$B$6414,equity_bonds!$H$2:$H$6414,"="&amp;data!$B3789,equity_bonds!$J$2:$J$6414,"="&amp;data!$G3789)</f>
        <v>0</v>
      </c>
      <c r="R3789" s="16" t="str">
        <f>IF(P3789=1,SUMIFS(equity_bonds!$C$2:$C$6414,equity_bonds!$H$2:$H$6414,"="&amp;data!$B3789,equity_bonds!$J$2:$J$6414,"="&amp;data!$G3789),"")</f>
        <v/>
      </c>
      <c r="S3789" s="16">
        <f>SUMIFS(equity_bonds!$E$2:$E$6414,equity_bonds!$H$2:$H$6414,"="&amp;data!$B3789,equity_bonds!$J$2:$J$6414,"="&amp;data!$G3789)</f>
        <v>0</v>
      </c>
      <c r="T3789" s="16">
        <f>SUMIFS(equity_bonds!$F$2:$F$6414,equity_bonds!$H$2:$H$6414,"="&amp;data!$B3789,equity_bonds!$J$2:$J$6414,"="&amp;data!$G3789)</f>
        <v>0</v>
      </c>
      <c r="U3789" s="16"/>
    </row>
    <row r="3790" spans="1:21" x14ac:dyDescent="0.25">
      <c r="A3790">
        <v>1352</v>
      </c>
      <c r="B3790">
        <v>2011</v>
      </c>
      <c r="C3790">
        <v>186</v>
      </c>
      <c r="D3790" t="s">
        <v>391</v>
      </c>
      <c r="E3790" t="s">
        <v>597</v>
      </c>
      <c r="F3790" t="s">
        <v>2791</v>
      </c>
      <c r="G3790" t="str">
        <f t="shared" si="59"/>
        <v>Fisher Phillips</v>
      </c>
      <c r="I3790" s="13">
        <f>COUNTIFS(IPO!$J$2:$J$5250,"="&amp;data!$G3790,IPO!$H$2:$H$5250,"="&amp;data!$B3790)</f>
        <v>0</v>
      </c>
      <c r="J3790" s="13">
        <f>SUMIFS(IPO!$B$2:$B$5250,IPO!$H$2:$H$5250,"="&amp;data!$B3790,IPO!$J$2:$J$5250,"="&amp;data!$G3790)</f>
        <v>0</v>
      </c>
      <c r="K3790" s="13" t="str">
        <f>IF(I3790=1,SUMIFS(IPO!$C$2:$C$5250,IPO!$H$2:$H$5250,"="&amp;data!$B3790,IPO!$J$2:$J$5250,"="&amp;data!$G3790),"")</f>
        <v/>
      </c>
      <c r="L3790" s="13">
        <f>SUMIFS(IPO!$E$2:$E$5250,IPO!$H$2:$H$5250,"="&amp;data!$B3790,IPO!$J$2:$J$5250,"="&amp;data!$G3790)</f>
        <v>0</v>
      </c>
      <c r="M3790" s="13">
        <f>SUMIFS(IPO!$F$2:$F$5250,IPO!$H$2:$H$5250,"="&amp;data!$B3790,IPO!$J$2:$J$5250,"="&amp;data!$G3790)</f>
        <v>0</v>
      </c>
      <c r="N3790" s="13"/>
      <c r="P3790" s="16">
        <f>COUNTIFS(equity_bonds!$H$2:$H$6414,"="&amp;data!$B3790,equity_bonds!$J$2:$J$6414,"="&amp;data!$G3790)</f>
        <v>0</v>
      </c>
      <c r="Q3790" s="16">
        <f>SUMIFS(equity_bonds!$B$2:$B$6414,equity_bonds!$H$2:$H$6414,"="&amp;data!$B3790,equity_bonds!$J$2:$J$6414,"="&amp;data!$G3790)</f>
        <v>0</v>
      </c>
      <c r="R3790" s="16" t="str">
        <f>IF(P3790=1,SUMIFS(equity_bonds!$C$2:$C$6414,equity_bonds!$H$2:$H$6414,"="&amp;data!$B3790,equity_bonds!$J$2:$J$6414,"="&amp;data!$G3790),"")</f>
        <v/>
      </c>
      <c r="S3790" s="16">
        <f>SUMIFS(equity_bonds!$E$2:$E$6414,equity_bonds!$H$2:$H$6414,"="&amp;data!$B3790,equity_bonds!$J$2:$J$6414,"="&amp;data!$G3790)</f>
        <v>0</v>
      </c>
      <c r="T3790" s="16">
        <f>SUMIFS(equity_bonds!$F$2:$F$6414,equity_bonds!$H$2:$H$6414,"="&amp;data!$B3790,equity_bonds!$J$2:$J$6414,"="&amp;data!$G3790)</f>
        <v>0</v>
      </c>
      <c r="U3790" s="16"/>
    </row>
    <row r="3791" spans="1:21" x14ac:dyDescent="0.25">
      <c r="A3791">
        <v>1362</v>
      </c>
      <c r="B3791">
        <v>2011</v>
      </c>
      <c r="C3791">
        <v>173</v>
      </c>
      <c r="D3791" t="s">
        <v>384</v>
      </c>
      <c r="E3791" t="s">
        <v>502</v>
      </c>
      <c r="F3791" t="s">
        <v>2776</v>
      </c>
      <c r="G3791" t="str">
        <f t="shared" si="59"/>
        <v>Fitzpatrick Cella</v>
      </c>
      <c r="I3791" s="13">
        <f>COUNTIFS(IPO!$J$2:$J$5250,"="&amp;data!$G3791,IPO!$H$2:$H$5250,"="&amp;data!$B3791)</f>
        <v>0</v>
      </c>
      <c r="J3791" s="13">
        <f>SUMIFS(IPO!$B$2:$B$5250,IPO!$H$2:$H$5250,"="&amp;data!$B3791,IPO!$J$2:$J$5250,"="&amp;data!$G3791)</f>
        <v>0</v>
      </c>
      <c r="K3791" s="13" t="str">
        <f>IF(I3791=1,SUMIFS(IPO!$C$2:$C$5250,IPO!$H$2:$H$5250,"="&amp;data!$B3791,IPO!$J$2:$J$5250,"="&amp;data!$G3791),"")</f>
        <v/>
      </c>
      <c r="L3791" s="13">
        <f>SUMIFS(IPO!$E$2:$E$5250,IPO!$H$2:$H$5250,"="&amp;data!$B3791,IPO!$J$2:$J$5250,"="&amp;data!$G3791)</f>
        <v>0</v>
      </c>
      <c r="M3791" s="13">
        <f>SUMIFS(IPO!$F$2:$F$5250,IPO!$H$2:$H$5250,"="&amp;data!$B3791,IPO!$J$2:$J$5250,"="&amp;data!$G3791)</f>
        <v>0</v>
      </c>
      <c r="N3791" s="13"/>
      <c r="P3791" s="16">
        <f>COUNTIFS(equity_bonds!$H$2:$H$6414,"="&amp;data!$B3791,equity_bonds!$J$2:$J$6414,"="&amp;data!$G3791)</f>
        <v>0</v>
      </c>
      <c r="Q3791" s="16">
        <f>SUMIFS(equity_bonds!$B$2:$B$6414,equity_bonds!$H$2:$H$6414,"="&amp;data!$B3791,equity_bonds!$J$2:$J$6414,"="&amp;data!$G3791)</f>
        <v>0</v>
      </c>
      <c r="R3791" s="16" t="str">
        <f>IF(P3791=1,SUMIFS(equity_bonds!$C$2:$C$6414,equity_bonds!$H$2:$H$6414,"="&amp;data!$B3791,equity_bonds!$J$2:$J$6414,"="&amp;data!$G3791),"")</f>
        <v/>
      </c>
      <c r="S3791" s="16">
        <f>SUMIFS(equity_bonds!$E$2:$E$6414,equity_bonds!$H$2:$H$6414,"="&amp;data!$B3791,equity_bonds!$J$2:$J$6414,"="&amp;data!$G3791)</f>
        <v>0</v>
      </c>
      <c r="T3791" s="16">
        <f>SUMIFS(equity_bonds!$F$2:$F$6414,equity_bonds!$H$2:$H$6414,"="&amp;data!$B3791,equity_bonds!$J$2:$J$6414,"="&amp;data!$G3791)</f>
        <v>0</v>
      </c>
      <c r="U3791" s="16"/>
    </row>
    <row r="3792" spans="1:21" x14ac:dyDescent="0.25">
      <c r="A3792">
        <v>1392</v>
      </c>
      <c r="B3792">
        <v>2011</v>
      </c>
      <c r="C3792">
        <v>39</v>
      </c>
      <c r="D3792" t="s">
        <v>102</v>
      </c>
      <c r="E3792" t="s">
        <v>76</v>
      </c>
      <c r="F3792" t="s">
        <v>2617</v>
      </c>
      <c r="G3792" t="str">
        <f t="shared" si="59"/>
        <v>Foley Lardner</v>
      </c>
      <c r="I3792" s="13">
        <f>COUNTIFS(IPO!$J$2:$J$5250,"="&amp;data!$G3792,IPO!$H$2:$H$5250,"="&amp;data!$B3792)</f>
        <v>0</v>
      </c>
      <c r="J3792" s="13">
        <f>SUMIFS(IPO!$B$2:$B$5250,IPO!$H$2:$H$5250,"="&amp;data!$B3792,IPO!$J$2:$J$5250,"="&amp;data!$G3792)</f>
        <v>0</v>
      </c>
      <c r="K3792" s="13" t="str">
        <f>IF(I3792=1,SUMIFS(IPO!$C$2:$C$5250,IPO!$H$2:$H$5250,"="&amp;data!$B3792,IPO!$J$2:$J$5250,"="&amp;data!$G3792),"")</f>
        <v/>
      </c>
      <c r="L3792" s="13">
        <f>SUMIFS(IPO!$E$2:$E$5250,IPO!$H$2:$H$5250,"="&amp;data!$B3792,IPO!$J$2:$J$5250,"="&amp;data!$G3792)</f>
        <v>0</v>
      </c>
      <c r="M3792" s="13">
        <f>SUMIFS(IPO!$F$2:$F$5250,IPO!$H$2:$H$5250,"="&amp;data!$B3792,IPO!$J$2:$J$5250,"="&amp;data!$G3792)</f>
        <v>0</v>
      </c>
      <c r="N3792" s="13"/>
      <c r="P3792" s="16">
        <f>COUNTIFS(equity_bonds!$H$2:$H$6414,"="&amp;data!$B3792,equity_bonds!$J$2:$J$6414,"="&amp;data!$G3792)</f>
        <v>1</v>
      </c>
      <c r="Q3792" s="16">
        <f>SUMIFS(equity_bonds!$B$2:$B$6414,equity_bonds!$H$2:$H$6414,"="&amp;data!$B3792,equity_bonds!$J$2:$J$6414,"="&amp;data!$G3792)</f>
        <v>6793.6</v>
      </c>
      <c r="R3792" s="16">
        <f>IF(P3792=1,SUMIFS(equity_bonds!$C$2:$C$6414,equity_bonds!$H$2:$H$6414,"="&amp;data!$B3792,equity_bonds!$J$2:$J$6414,"="&amp;data!$G3792),"")</f>
        <v>58</v>
      </c>
      <c r="S3792" s="16">
        <f>SUMIFS(equity_bonds!$E$2:$E$6414,equity_bonds!$H$2:$H$6414,"="&amp;data!$B3792,equity_bonds!$J$2:$J$6414,"="&amp;data!$G3792)</f>
        <v>0.2</v>
      </c>
      <c r="T3792" s="16">
        <f>SUMIFS(equity_bonds!$F$2:$F$6414,equity_bonds!$H$2:$H$6414,"="&amp;data!$B3792,equity_bonds!$J$2:$J$6414,"="&amp;data!$G3792)</f>
        <v>23</v>
      </c>
      <c r="U3792" s="16"/>
    </row>
    <row r="3793" spans="1:21" x14ac:dyDescent="0.25">
      <c r="A3793">
        <v>1409</v>
      </c>
      <c r="B3793">
        <v>2011</v>
      </c>
      <c r="C3793">
        <v>164</v>
      </c>
      <c r="D3793" t="s">
        <v>340</v>
      </c>
      <c r="E3793" t="s">
        <v>273</v>
      </c>
      <c r="F3793" t="s">
        <v>273</v>
      </c>
      <c r="G3793" t="str">
        <f t="shared" si="59"/>
        <v>Foley Hoag</v>
      </c>
      <c r="I3793" s="13">
        <f>COUNTIFS(IPO!$J$2:$J$5250,"="&amp;data!$G3793,IPO!$H$2:$H$5250,"="&amp;data!$B3793)</f>
        <v>0</v>
      </c>
      <c r="J3793" s="13">
        <f>SUMIFS(IPO!$B$2:$B$5250,IPO!$H$2:$H$5250,"="&amp;data!$B3793,IPO!$J$2:$J$5250,"="&amp;data!$G3793)</f>
        <v>0</v>
      </c>
      <c r="K3793" s="13" t="str">
        <f>IF(I3793=1,SUMIFS(IPO!$C$2:$C$5250,IPO!$H$2:$H$5250,"="&amp;data!$B3793,IPO!$J$2:$J$5250,"="&amp;data!$G3793),"")</f>
        <v/>
      </c>
      <c r="L3793" s="13">
        <f>SUMIFS(IPO!$E$2:$E$5250,IPO!$H$2:$H$5250,"="&amp;data!$B3793,IPO!$J$2:$J$5250,"="&amp;data!$G3793)</f>
        <v>0</v>
      </c>
      <c r="M3793" s="13">
        <f>SUMIFS(IPO!$F$2:$F$5250,IPO!$H$2:$H$5250,"="&amp;data!$B3793,IPO!$J$2:$J$5250,"="&amp;data!$G3793)</f>
        <v>0</v>
      </c>
      <c r="N3793" s="13"/>
      <c r="P3793" s="16">
        <f>COUNTIFS(equity_bonds!$H$2:$H$6414,"="&amp;data!$B3793,equity_bonds!$J$2:$J$6414,"="&amp;data!$G3793)</f>
        <v>0</v>
      </c>
      <c r="Q3793" s="16">
        <f>SUMIFS(equity_bonds!$B$2:$B$6414,equity_bonds!$H$2:$H$6414,"="&amp;data!$B3793,equity_bonds!$J$2:$J$6414,"="&amp;data!$G3793)</f>
        <v>0</v>
      </c>
      <c r="R3793" s="16" t="str">
        <f>IF(P3793=1,SUMIFS(equity_bonds!$C$2:$C$6414,equity_bonds!$H$2:$H$6414,"="&amp;data!$B3793,equity_bonds!$J$2:$J$6414,"="&amp;data!$G3793),"")</f>
        <v/>
      </c>
      <c r="S3793" s="16">
        <f>SUMIFS(equity_bonds!$E$2:$E$6414,equity_bonds!$H$2:$H$6414,"="&amp;data!$B3793,equity_bonds!$J$2:$J$6414,"="&amp;data!$G3793)</f>
        <v>0</v>
      </c>
      <c r="T3793" s="16">
        <f>SUMIFS(equity_bonds!$F$2:$F$6414,equity_bonds!$H$2:$H$6414,"="&amp;data!$B3793,equity_bonds!$J$2:$J$6414,"="&amp;data!$G3793)</f>
        <v>0</v>
      </c>
      <c r="U3793" s="16"/>
    </row>
    <row r="3794" spans="1:21" x14ac:dyDescent="0.25">
      <c r="A3794">
        <v>1422</v>
      </c>
      <c r="B3794">
        <v>2011</v>
      </c>
      <c r="C3794">
        <v>120</v>
      </c>
      <c r="D3794" t="s">
        <v>434</v>
      </c>
      <c r="E3794" t="s">
        <v>454</v>
      </c>
      <c r="F3794" t="s">
        <v>454</v>
      </c>
      <c r="G3794" t="str">
        <f t="shared" si="59"/>
        <v>Fox Rothschild</v>
      </c>
      <c r="I3794" s="13">
        <f>COUNTIFS(IPO!$J$2:$J$5250,"="&amp;data!$G3794,IPO!$H$2:$H$5250,"="&amp;data!$B3794)</f>
        <v>0</v>
      </c>
      <c r="J3794" s="13">
        <f>SUMIFS(IPO!$B$2:$B$5250,IPO!$H$2:$H$5250,"="&amp;data!$B3794,IPO!$J$2:$J$5250,"="&amp;data!$G3794)</f>
        <v>0</v>
      </c>
      <c r="K3794" s="13" t="str">
        <f>IF(I3794=1,SUMIFS(IPO!$C$2:$C$5250,IPO!$H$2:$H$5250,"="&amp;data!$B3794,IPO!$J$2:$J$5250,"="&amp;data!$G3794),"")</f>
        <v/>
      </c>
      <c r="L3794" s="13">
        <f>SUMIFS(IPO!$E$2:$E$5250,IPO!$H$2:$H$5250,"="&amp;data!$B3794,IPO!$J$2:$J$5250,"="&amp;data!$G3794)</f>
        <v>0</v>
      </c>
      <c r="M3794" s="13">
        <f>SUMIFS(IPO!$F$2:$F$5250,IPO!$H$2:$H$5250,"="&amp;data!$B3794,IPO!$J$2:$J$5250,"="&amp;data!$G3794)</f>
        <v>0</v>
      </c>
      <c r="N3794" s="13"/>
      <c r="P3794" s="16">
        <f>COUNTIFS(equity_bonds!$H$2:$H$6414,"="&amp;data!$B3794,equity_bonds!$J$2:$J$6414,"="&amp;data!$G3794)</f>
        <v>0</v>
      </c>
      <c r="Q3794" s="16">
        <f>SUMIFS(equity_bonds!$B$2:$B$6414,equity_bonds!$H$2:$H$6414,"="&amp;data!$B3794,equity_bonds!$J$2:$J$6414,"="&amp;data!$G3794)</f>
        <v>0</v>
      </c>
      <c r="R3794" s="16" t="str">
        <f>IF(P3794=1,SUMIFS(equity_bonds!$C$2:$C$6414,equity_bonds!$H$2:$H$6414,"="&amp;data!$B3794,equity_bonds!$J$2:$J$6414,"="&amp;data!$G3794),"")</f>
        <v/>
      </c>
      <c r="S3794" s="16">
        <f>SUMIFS(equity_bonds!$E$2:$E$6414,equity_bonds!$H$2:$H$6414,"="&amp;data!$B3794,equity_bonds!$J$2:$J$6414,"="&amp;data!$G3794)</f>
        <v>0</v>
      </c>
      <c r="T3794" s="16">
        <f>SUMIFS(equity_bonds!$F$2:$F$6414,equity_bonds!$H$2:$H$6414,"="&amp;data!$B3794,equity_bonds!$J$2:$J$6414,"="&amp;data!$G3794)</f>
        <v>0</v>
      </c>
      <c r="U3794" s="16"/>
    </row>
    <row r="3795" spans="1:21" x14ac:dyDescent="0.25">
      <c r="A3795">
        <v>1435</v>
      </c>
      <c r="B3795">
        <v>2011</v>
      </c>
      <c r="C3795">
        <v>120</v>
      </c>
      <c r="D3795" t="s">
        <v>390</v>
      </c>
      <c r="E3795" t="s">
        <v>484</v>
      </c>
      <c r="F3795" t="s">
        <v>2770</v>
      </c>
      <c r="G3795" t="str">
        <f t="shared" si="59"/>
        <v>Fragomen Del</v>
      </c>
      <c r="I3795" s="13">
        <f>COUNTIFS(IPO!$J$2:$J$5250,"="&amp;data!$G3795,IPO!$H$2:$H$5250,"="&amp;data!$B3795)</f>
        <v>0</v>
      </c>
      <c r="J3795" s="13">
        <f>SUMIFS(IPO!$B$2:$B$5250,IPO!$H$2:$H$5250,"="&amp;data!$B3795,IPO!$J$2:$J$5250,"="&amp;data!$G3795)</f>
        <v>0</v>
      </c>
      <c r="K3795" s="13" t="str">
        <f>IF(I3795=1,SUMIFS(IPO!$C$2:$C$5250,IPO!$H$2:$H$5250,"="&amp;data!$B3795,IPO!$J$2:$J$5250,"="&amp;data!$G3795),"")</f>
        <v/>
      </c>
      <c r="L3795" s="13">
        <f>SUMIFS(IPO!$E$2:$E$5250,IPO!$H$2:$H$5250,"="&amp;data!$B3795,IPO!$J$2:$J$5250,"="&amp;data!$G3795)</f>
        <v>0</v>
      </c>
      <c r="M3795" s="13">
        <f>SUMIFS(IPO!$F$2:$F$5250,IPO!$H$2:$H$5250,"="&amp;data!$B3795,IPO!$J$2:$J$5250,"="&amp;data!$G3795)</f>
        <v>0</v>
      </c>
      <c r="N3795" s="13"/>
      <c r="P3795" s="16">
        <f>COUNTIFS(equity_bonds!$H$2:$H$6414,"="&amp;data!$B3795,equity_bonds!$J$2:$J$6414,"="&amp;data!$G3795)</f>
        <v>0</v>
      </c>
      <c r="Q3795" s="16">
        <f>SUMIFS(equity_bonds!$B$2:$B$6414,equity_bonds!$H$2:$H$6414,"="&amp;data!$B3795,equity_bonds!$J$2:$J$6414,"="&amp;data!$G3795)</f>
        <v>0</v>
      </c>
      <c r="R3795" s="16" t="str">
        <f>IF(P3795=1,SUMIFS(equity_bonds!$C$2:$C$6414,equity_bonds!$H$2:$H$6414,"="&amp;data!$B3795,equity_bonds!$J$2:$J$6414,"="&amp;data!$G3795),"")</f>
        <v/>
      </c>
      <c r="S3795" s="16">
        <f>SUMIFS(equity_bonds!$E$2:$E$6414,equity_bonds!$H$2:$H$6414,"="&amp;data!$B3795,equity_bonds!$J$2:$J$6414,"="&amp;data!$G3795)</f>
        <v>0</v>
      </c>
      <c r="T3795" s="16">
        <f>SUMIFS(equity_bonds!$F$2:$F$6414,equity_bonds!$H$2:$H$6414,"="&amp;data!$B3795,equity_bonds!$J$2:$J$6414,"="&amp;data!$G3795)</f>
        <v>0</v>
      </c>
      <c r="U3795" s="16"/>
    </row>
    <row r="3796" spans="1:21" x14ac:dyDescent="0.25">
      <c r="A3796">
        <v>1466</v>
      </c>
      <c r="B3796">
        <v>2011</v>
      </c>
      <c r="C3796">
        <v>60</v>
      </c>
      <c r="D3796" t="s">
        <v>130</v>
      </c>
      <c r="E3796" t="s">
        <v>21</v>
      </c>
      <c r="F3796" t="s">
        <v>2585</v>
      </c>
      <c r="G3796" t="str">
        <f t="shared" si="59"/>
        <v>Fried Frank</v>
      </c>
      <c r="I3796" s="13">
        <f>COUNTIFS(IPO!$J$2:$J$5250,"="&amp;data!$G3796,IPO!$H$2:$H$5250,"="&amp;data!$B3796)</f>
        <v>0</v>
      </c>
      <c r="J3796" s="13">
        <f>SUMIFS(IPO!$B$2:$B$5250,IPO!$H$2:$H$5250,"="&amp;data!$B3796,IPO!$J$2:$J$5250,"="&amp;data!$G3796)</f>
        <v>0</v>
      </c>
      <c r="K3796" s="13" t="str">
        <f>IF(I3796=1,SUMIFS(IPO!$C$2:$C$5250,IPO!$H$2:$H$5250,"="&amp;data!$B3796,IPO!$J$2:$J$5250,"="&amp;data!$G3796),"")</f>
        <v/>
      </c>
      <c r="L3796" s="13">
        <f>SUMIFS(IPO!$E$2:$E$5250,IPO!$H$2:$H$5250,"="&amp;data!$B3796,IPO!$J$2:$J$5250,"="&amp;data!$G3796)</f>
        <v>0</v>
      </c>
      <c r="M3796" s="13">
        <f>SUMIFS(IPO!$F$2:$F$5250,IPO!$H$2:$H$5250,"="&amp;data!$B3796,IPO!$J$2:$J$5250,"="&amp;data!$G3796)</f>
        <v>0</v>
      </c>
      <c r="N3796" s="13"/>
      <c r="P3796" s="16">
        <f>COUNTIFS(equity_bonds!$H$2:$H$6414,"="&amp;data!$B3796,equity_bonds!$J$2:$J$6414,"="&amp;data!$G3796)</f>
        <v>1</v>
      </c>
      <c r="Q3796" s="16">
        <f>SUMIFS(equity_bonds!$B$2:$B$6414,equity_bonds!$H$2:$H$6414,"="&amp;data!$B3796,equity_bonds!$J$2:$J$6414,"="&amp;data!$G3796)</f>
        <v>9833.7999999999993</v>
      </c>
      <c r="R3796" s="16">
        <f>IF(P3796=1,SUMIFS(equity_bonds!$C$2:$C$6414,equity_bonds!$H$2:$H$6414,"="&amp;data!$B3796,equity_bonds!$J$2:$J$6414,"="&amp;data!$G3796),"")</f>
        <v>46</v>
      </c>
      <c r="S3796" s="16">
        <f>SUMIFS(equity_bonds!$E$2:$E$6414,equity_bonds!$H$2:$H$6414,"="&amp;data!$B3796,equity_bonds!$J$2:$J$6414,"="&amp;data!$G3796)</f>
        <v>0.3</v>
      </c>
      <c r="T3796" s="16">
        <f>SUMIFS(equity_bonds!$F$2:$F$6414,equity_bonds!$H$2:$H$6414,"="&amp;data!$B3796,equity_bonds!$J$2:$J$6414,"="&amp;data!$G3796)</f>
        <v>15</v>
      </c>
      <c r="U3796" s="16"/>
    </row>
    <row r="3797" spans="1:21" x14ac:dyDescent="0.25">
      <c r="A3797">
        <v>1480</v>
      </c>
      <c r="B3797">
        <v>2011</v>
      </c>
      <c r="C3797">
        <v>147</v>
      </c>
      <c r="D3797" t="s">
        <v>411</v>
      </c>
      <c r="E3797" t="s">
        <v>438</v>
      </c>
      <c r="F3797" t="s">
        <v>438</v>
      </c>
      <c r="G3797" t="str">
        <f t="shared" si="59"/>
        <v>Frost Brown</v>
      </c>
      <c r="I3797" s="13">
        <f>COUNTIFS(IPO!$J$2:$J$5250,"="&amp;data!$G3797,IPO!$H$2:$H$5250,"="&amp;data!$B3797)</f>
        <v>0</v>
      </c>
      <c r="J3797" s="13">
        <f>SUMIFS(IPO!$B$2:$B$5250,IPO!$H$2:$H$5250,"="&amp;data!$B3797,IPO!$J$2:$J$5250,"="&amp;data!$G3797)</f>
        <v>0</v>
      </c>
      <c r="K3797" s="13" t="str">
        <f>IF(I3797=1,SUMIFS(IPO!$C$2:$C$5250,IPO!$H$2:$H$5250,"="&amp;data!$B3797,IPO!$J$2:$J$5250,"="&amp;data!$G3797),"")</f>
        <v/>
      </c>
      <c r="L3797" s="13">
        <f>SUMIFS(IPO!$E$2:$E$5250,IPO!$H$2:$H$5250,"="&amp;data!$B3797,IPO!$J$2:$J$5250,"="&amp;data!$G3797)</f>
        <v>0</v>
      </c>
      <c r="M3797" s="13">
        <f>SUMIFS(IPO!$F$2:$F$5250,IPO!$H$2:$H$5250,"="&amp;data!$B3797,IPO!$J$2:$J$5250,"="&amp;data!$G3797)</f>
        <v>0</v>
      </c>
      <c r="N3797" s="13"/>
      <c r="P3797" s="16">
        <f>COUNTIFS(equity_bonds!$H$2:$H$6414,"="&amp;data!$B3797,equity_bonds!$J$2:$J$6414,"="&amp;data!$G3797)</f>
        <v>1</v>
      </c>
      <c r="Q3797" s="16">
        <f>SUMIFS(equity_bonds!$B$2:$B$6414,equity_bonds!$H$2:$H$6414,"="&amp;data!$B3797,equity_bonds!$J$2:$J$6414,"="&amp;data!$G3797)</f>
        <v>582</v>
      </c>
      <c r="R3797" s="16">
        <f>IF(P3797=1,SUMIFS(equity_bonds!$C$2:$C$6414,equity_bonds!$H$2:$H$6414,"="&amp;data!$B3797,equity_bonds!$J$2:$J$6414,"="&amp;data!$G3797),"")</f>
        <v>168</v>
      </c>
      <c r="S3797" s="16">
        <f>SUMIFS(equity_bonds!$E$2:$E$6414,equity_bonds!$H$2:$H$6414,"="&amp;data!$B3797,equity_bonds!$J$2:$J$6414,"="&amp;data!$G3797)</f>
        <v>0</v>
      </c>
      <c r="T3797" s="16">
        <f>SUMIFS(equity_bonds!$F$2:$F$6414,equity_bonds!$H$2:$H$6414,"="&amp;data!$B3797,equity_bonds!$J$2:$J$6414,"="&amp;data!$G3797)</f>
        <v>2</v>
      </c>
      <c r="U3797" s="16"/>
    </row>
    <row r="3798" spans="1:21" x14ac:dyDescent="0.25">
      <c r="A3798">
        <v>1511</v>
      </c>
      <c r="B3798">
        <v>2011</v>
      </c>
      <c r="C3798">
        <v>40</v>
      </c>
      <c r="D3798" t="s">
        <v>95</v>
      </c>
      <c r="E3798" t="s">
        <v>22</v>
      </c>
      <c r="F3798" t="s">
        <v>2586</v>
      </c>
      <c r="G3798" t="str">
        <f t="shared" si="59"/>
        <v>Fulbright Jaworski</v>
      </c>
      <c r="I3798" s="13">
        <f>COUNTIFS(IPO!$J$2:$J$5250,"="&amp;data!$G3798,IPO!$H$2:$H$5250,"="&amp;data!$B3798)</f>
        <v>1</v>
      </c>
      <c r="J3798" s="13">
        <f>SUMIFS(IPO!$B$2:$B$5250,IPO!$H$2:$H$5250,"="&amp;data!$B3798,IPO!$J$2:$J$5250,"="&amp;data!$G3798)</f>
        <v>69</v>
      </c>
      <c r="K3798" s="13">
        <f>IF(I3798=1,SUMIFS(IPO!$C$2:$C$5250,IPO!$H$2:$H$5250,"="&amp;data!$B3798,IPO!$J$2:$J$5250,"="&amp;data!$G3798),"")</f>
        <v>123</v>
      </c>
      <c r="L3798" s="13">
        <f>SUMIFS(IPO!$E$2:$E$5250,IPO!$H$2:$H$5250,"="&amp;data!$B3798,IPO!$J$2:$J$5250,"="&amp;data!$G3798)</f>
        <v>0.1</v>
      </c>
      <c r="M3798" s="13">
        <f>SUMIFS(IPO!$F$2:$F$5250,IPO!$H$2:$H$5250,"="&amp;data!$B3798,IPO!$J$2:$J$5250,"="&amp;data!$G3798)</f>
        <v>1</v>
      </c>
      <c r="N3798" s="13"/>
      <c r="P3798" s="16">
        <f>COUNTIFS(equity_bonds!$H$2:$H$6414,"="&amp;data!$B3798,equity_bonds!$J$2:$J$6414,"="&amp;data!$G3798)</f>
        <v>1</v>
      </c>
      <c r="Q3798" s="16">
        <f>SUMIFS(equity_bonds!$B$2:$B$6414,equity_bonds!$H$2:$H$6414,"="&amp;data!$B3798,equity_bonds!$J$2:$J$6414,"="&amp;data!$G3798)</f>
        <v>9055.5</v>
      </c>
      <c r="R3798" s="16">
        <f>IF(P3798=1,SUMIFS(equity_bonds!$C$2:$C$6414,equity_bonds!$H$2:$H$6414,"="&amp;data!$B3798,equity_bonds!$J$2:$J$6414,"="&amp;data!$G3798),"")</f>
        <v>49</v>
      </c>
      <c r="S3798" s="16">
        <f>SUMIFS(equity_bonds!$E$2:$E$6414,equity_bonds!$H$2:$H$6414,"="&amp;data!$B3798,equity_bonds!$J$2:$J$6414,"="&amp;data!$G3798)</f>
        <v>0.3</v>
      </c>
      <c r="T3798" s="16">
        <f>SUMIFS(equity_bonds!$F$2:$F$6414,equity_bonds!$H$2:$H$6414,"="&amp;data!$B3798,equity_bonds!$J$2:$J$6414,"="&amp;data!$G3798)</f>
        <v>14</v>
      </c>
      <c r="U3798" s="16"/>
    </row>
    <row r="3799" spans="1:21" x14ac:dyDescent="0.25">
      <c r="A3799">
        <v>1526</v>
      </c>
      <c r="B3799">
        <v>2011</v>
      </c>
      <c r="C3799">
        <v>158</v>
      </c>
      <c r="D3799" t="s">
        <v>432</v>
      </c>
      <c r="E3799" t="s">
        <v>274</v>
      </c>
      <c r="F3799" t="s">
        <v>274</v>
      </c>
      <c r="G3799" t="str">
        <f t="shared" si="59"/>
        <v>Gardere Wynne</v>
      </c>
      <c r="I3799" s="13">
        <f>COUNTIFS(IPO!$J$2:$J$5250,"="&amp;data!$G3799,IPO!$H$2:$H$5250,"="&amp;data!$B3799)</f>
        <v>0</v>
      </c>
      <c r="J3799" s="13">
        <f>SUMIFS(IPO!$B$2:$B$5250,IPO!$H$2:$H$5250,"="&amp;data!$B3799,IPO!$J$2:$J$5250,"="&amp;data!$G3799)</f>
        <v>0</v>
      </c>
      <c r="K3799" s="13" t="str">
        <f>IF(I3799=1,SUMIFS(IPO!$C$2:$C$5250,IPO!$H$2:$H$5250,"="&amp;data!$B3799,IPO!$J$2:$J$5250,"="&amp;data!$G3799),"")</f>
        <v/>
      </c>
      <c r="L3799" s="13">
        <f>SUMIFS(IPO!$E$2:$E$5250,IPO!$H$2:$H$5250,"="&amp;data!$B3799,IPO!$J$2:$J$5250,"="&amp;data!$G3799)</f>
        <v>0</v>
      </c>
      <c r="M3799" s="13">
        <f>SUMIFS(IPO!$F$2:$F$5250,IPO!$H$2:$H$5250,"="&amp;data!$B3799,IPO!$J$2:$J$5250,"="&amp;data!$G3799)</f>
        <v>0</v>
      </c>
      <c r="N3799" s="13"/>
      <c r="P3799" s="16">
        <f>COUNTIFS(equity_bonds!$H$2:$H$6414,"="&amp;data!$B3799,equity_bonds!$J$2:$J$6414,"="&amp;data!$G3799)</f>
        <v>0</v>
      </c>
      <c r="Q3799" s="16">
        <f>SUMIFS(equity_bonds!$B$2:$B$6414,equity_bonds!$H$2:$H$6414,"="&amp;data!$B3799,equity_bonds!$J$2:$J$6414,"="&amp;data!$G3799)</f>
        <v>0</v>
      </c>
      <c r="R3799" s="16" t="str">
        <f>IF(P3799=1,SUMIFS(equity_bonds!$C$2:$C$6414,equity_bonds!$H$2:$H$6414,"="&amp;data!$B3799,equity_bonds!$J$2:$J$6414,"="&amp;data!$G3799),"")</f>
        <v/>
      </c>
      <c r="S3799" s="16">
        <f>SUMIFS(equity_bonds!$E$2:$E$6414,equity_bonds!$H$2:$H$6414,"="&amp;data!$B3799,equity_bonds!$J$2:$J$6414,"="&amp;data!$G3799)</f>
        <v>0</v>
      </c>
      <c r="T3799" s="16">
        <f>SUMIFS(equity_bonds!$F$2:$F$6414,equity_bonds!$H$2:$H$6414,"="&amp;data!$B3799,equity_bonds!$J$2:$J$6414,"="&amp;data!$G3799)</f>
        <v>0</v>
      </c>
      <c r="U3799" s="16"/>
    </row>
    <row r="3800" spans="1:21" x14ac:dyDescent="0.25">
      <c r="A3800">
        <v>1550</v>
      </c>
      <c r="B3800">
        <v>2011</v>
      </c>
      <c r="C3800">
        <v>187</v>
      </c>
      <c r="D3800" t="s">
        <v>404</v>
      </c>
      <c r="E3800" t="s">
        <v>519</v>
      </c>
      <c r="F3800" t="s">
        <v>519</v>
      </c>
      <c r="G3800" t="str">
        <f t="shared" si="59"/>
        <v>Gibbons</v>
      </c>
      <c r="I3800" s="13">
        <f>COUNTIFS(IPO!$J$2:$J$5250,"="&amp;data!$G3800,IPO!$H$2:$H$5250,"="&amp;data!$B3800)</f>
        <v>0</v>
      </c>
      <c r="J3800" s="13">
        <f>SUMIFS(IPO!$B$2:$B$5250,IPO!$H$2:$H$5250,"="&amp;data!$B3800,IPO!$J$2:$J$5250,"="&amp;data!$G3800)</f>
        <v>0</v>
      </c>
      <c r="K3800" s="13" t="str">
        <f>IF(I3800=1,SUMIFS(IPO!$C$2:$C$5250,IPO!$H$2:$H$5250,"="&amp;data!$B3800,IPO!$J$2:$J$5250,"="&amp;data!$G3800),"")</f>
        <v/>
      </c>
      <c r="L3800" s="13">
        <f>SUMIFS(IPO!$E$2:$E$5250,IPO!$H$2:$H$5250,"="&amp;data!$B3800,IPO!$J$2:$J$5250,"="&amp;data!$G3800)</f>
        <v>0</v>
      </c>
      <c r="M3800" s="13">
        <f>SUMIFS(IPO!$F$2:$F$5250,IPO!$H$2:$H$5250,"="&amp;data!$B3800,IPO!$J$2:$J$5250,"="&amp;data!$G3800)</f>
        <v>0</v>
      </c>
      <c r="N3800" s="13"/>
      <c r="P3800" s="16">
        <f>COUNTIFS(equity_bonds!$H$2:$H$6414,"="&amp;data!$B3800,equity_bonds!$J$2:$J$6414,"="&amp;data!$G3800)</f>
        <v>0</v>
      </c>
      <c r="Q3800" s="16">
        <f>SUMIFS(equity_bonds!$B$2:$B$6414,equity_bonds!$H$2:$H$6414,"="&amp;data!$B3800,equity_bonds!$J$2:$J$6414,"="&amp;data!$G3800)</f>
        <v>0</v>
      </c>
      <c r="R3800" s="16" t="str">
        <f>IF(P3800=1,SUMIFS(equity_bonds!$C$2:$C$6414,equity_bonds!$H$2:$H$6414,"="&amp;data!$B3800,equity_bonds!$J$2:$J$6414,"="&amp;data!$G3800),"")</f>
        <v/>
      </c>
      <c r="S3800" s="16">
        <f>SUMIFS(equity_bonds!$E$2:$E$6414,equity_bonds!$H$2:$H$6414,"="&amp;data!$B3800,equity_bonds!$J$2:$J$6414,"="&amp;data!$G3800)</f>
        <v>0</v>
      </c>
      <c r="T3800" s="16">
        <f>SUMIFS(equity_bonds!$F$2:$F$6414,equity_bonds!$H$2:$H$6414,"="&amp;data!$B3800,equity_bonds!$J$2:$J$6414,"="&amp;data!$G3800)</f>
        <v>0</v>
      </c>
      <c r="U3800" s="16"/>
    </row>
    <row r="3801" spans="1:21" x14ac:dyDescent="0.25">
      <c r="A3801">
        <v>1581</v>
      </c>
      <c r="B3801">
        <v>2011</v>
      </c>
      <c r="C3801">
        <v>15</v>
      </c>
      <c r="D3801" t="s">
        <v>112</v>
      </c>
      <c r="E3801" t="s">
        <v>23</v>
      </c>
      <c r="F3801" t="s">
        <v>2587</v>
      </c>
      <c r="G3801" t="str">
        <f t="shared" si="59"/>
        <v>Gibson Dunn</v>
      </c>
      <c r="I3801" s="13">
        <f>COUNTIFS(IPO!$J$2:$J$5250,"="&amp;data!$G3801,IPO!$H$2:$H$5250,"="&amp;data!$B3801)</f>
        <v>1</v>
      </c>
      <c r="J3801" s="13">
        <f>SUMIFS(IPO!$B$2:$B$5250,IPO!$H$2:$H$5250,"="&amp;data!$B3801,IPO!$J$2:$J$5250,"="&amp;data!$G3801)</f>
        <v>559.4</v>
      </c>
      <c r="K3801" s="13">
        <f>IF(I3801=1,SUMIFS(IPO!$C$2:$C$5250,IPO!$H$2:$H$5250,"="&amp;data!$B3801,IPO!$J$2:$J$5250,"="&amp;data!$G3801),"")</f>
        <v>41</v>
      </c>
      <c r="L3801" s="13">
        <f>SUMIFS(IPO!$E$2:$E$5250,IPO!$H$2:$H$5250,"="&amp;data!$B3801,IPO!$J$2:$J$5250,"="&amp;data!$G3801)</f>
        <v>0.8</v>
      </c>
      <c r="M3801" s="13">
        <f>SUMIFS(IPO!$F$2:$F$5250,IPO!$H$2:$H$5250,"="&amp;data!$B3801,IPO!$J$2:$J$5250,"="&amp;data!$G3801)</f>
        <v>3</v>
      </c>
      <c r="N3801" s="13"/>
      <c r="P3801" s="16">
        <f>COUNTIFS(equity_bonds!$H$2:$H$6414,"="&amp;data!$B3801,equity_bonds!$J$2:$J$6414,"="&amp;data!$G3801)</f>
        <v>1</v>
      </c>
      <c r="Q3801" s="16">
        <f>SUMIFS(equity_bonds!$B$2:$B$6414,equity_bonds!$H$2:$H$6414,"="&amp;data!$B3801,equity_bonds!$J$2:$J$6414,"="&amp;data!$G3801)</f>
        <v>63834</v>
      </c>
      <c r="R3801" s="16">
        <f>IF(P3801=1,SUMIFS(equity_bonds!$C$2:$C$6414,equity_bonds!$H$2:$H$6414,"="&amp;data!$B3801,equity_bonds!$J$2:$J$6414,"="&amp;data!$G3801),"")</f>
        <v>11</v>
      </c>
      <c r="S3801" s="16">
        <f>SUMIFS(equity_bonds!$E$2:$E$6414,equity_bonds!$H$2:$H$6414,"="&amp;data!$B3801,equity_bonds!$J$2:$J$6414,"="&amp;data!$G3801)</f>
        <v>1.8</v>
      </c>
      <c r="T3801" s="16">
        <f>SUMIFS(equity_bonds!$F$2:$F$6414,equity_bonds!$H$2:$H$6414,"="&amp;data!$B3801,equity_bonds!$J$2:$J$6414,"="&amp;data!$G3801)</f>
        <v>30</v>
      </c>
      <c r="U3801" s="16"/>
    </row>
    <row r="3802" spans="1:21" x14ac:dyDescent="0.25">
      <c r="A3802">
        <v>1610</v>
      </c>
      <c r="B3802">
        <v>2011</v>
      </c>
      <c r="C3802">
        <v>35</v>
      </c>
      <c r="D3802" t="s">
        <v>58</v>
      </c>
      <c r="E3802" t="s">
        <v>135</v>
      </c>
      <c r="F3802" t="s">
        <v>135</v>
      </c>
      <c r="G3802" t="str">
        <f t="shared" si="59"/>
        <v>Goodwin Procter</v>
      </c>
      <c r="I3802" s="13">
        <f>COUNTIFS(IPO!$J$2:$J$5250,"="&amp;data!$G3802,IPO!$H$2:$H$5250,"="&amp;data!$B3802)</f>
        <v>1</v>
      </c>
      <c r="J3802" s="13">
        <f>SUMIFS(IPO!$B$2:$B$5250,IPO!$H$2:$H$5250,"="&amp;data!$B3802,IPO!$J$2:$J$5250,"="&amp;data!$G3802)</f>
        <v>1185.4000000000001</v>
      </c>
      <c r="K3802" s="13">
        <f>IF(I3802=1,SUMIFS(IPO!$C$2:$C$5250,IPO!$H$2:$H$5250,"="&amp;data!$B3802,IPO!$J$2:$J$5250,"="&amp;data!$G3802),"")</f>
        <v>19</v>
      </c>
      <c r="L3802" s="13">
        <f>SUMIFS(IPO!$E$2:$E$5250,IPO!$H$2:$H$5250,"="&amp;data!$B3802,IPO!$J$2:$J$5250,"="&amp;data!$G3802)</f>
        <v>1.6</v>
      </c>
      <c r="M3802" s="13">
        <f>SUMIFS(IPO!$F$2:$F$5250,IPO!$H$2:$H$5250,"="&amp;data!$B3802,IPO!$J$2:$J$5250,"="&amp;data!$G3802)</f>
        <v>11</v>
      </c>
      <c r="N3802" s="13"/>
      <c r="P3802" s="16">
        <f>COUNTIFS(equity_bonds!$H$2:$H$6414,"="&amp;data!$B3802,equity_bonds!$J$2:$J$6414,"="&amp;data!$G3802)</f>
        <v>2</v>
      </c>
      <c r="Q3802" s="16">
        <f>SUMIFS(equity_bonds!$B$2:$B$6414,equity_bonds!$H$2:$H$6414,"="&amp;data!$B3802,equity_bonds!$J$2:$J$6414,"="&amp;data!$G3802)</f>
        <v>7296.4</v>
      </c>
      <c r="R3802" s="16" t="str">
        <f>IF(P3802=1,SUMIFS(equity_bonds!$C$2:$C$6414,equity_bonds!$H$2:$H$6414,"="&amp;data!$B3802,equity_bonds!$J$2:$J$6414,"="&amp;data!$G3802),"")</f>
        <v/>
      </c>
      <c r="S3802" s="16">
        <f>SUMIFS(equity_bonds!$E$2:$E$6414,equity_bonds!$H$2:$H$6414,"="&amp;data!$B3802,equity_bonds!$J$2:$J$6414,"="&amp;data!$G3802)</f>
        <v>0.2</v>
      </c>
      <c r="T3802" s="16">
        <f>SUMIFS(equity_bonds!$F$2:$F$6414,equity_bonds!$H$2:$H$6414,"="&amp;data!$B3802,equity_bonds!$J$2:$J$6414,"="&amp;data!$G3802)</f>
        <v>41</v>
      </c>
      <c r="U3802" s="16"/>
    </row>
    <row r="3803" spans="1:21" x14ac:dyDescent="0.25">
      <c r="A3803">
        <v>1621</v>
      </c>
      <c r="B3803">
        <v>2011</v>
      </c>
      <c r="C3803">
        <v>155</v>
      </c>
      <c r="D3803" t="s">
        <v>356</v>
      </c>
      <c r="E3803" t="s">
        <v>485</v>
      </c>
      <c r="F3803" t="s">
        <v>2771</v>
      </c>
      <c r="G3803" t="str">
        <f t="shared" si="59"/>
        <v>Gordon Rees</v>
      </c>
      <c r="I3803" s="13">
        <f>COUNTIFS(IPO!$J$2:$J$5250,"="&amp;data!$G3803,IPO!$H$2:$H$5250,"="&amp;data!$B3803)</f>
        <v>0</v>
      </c>
      <c r="J3803" s="13">
        <f>SUMIFS(IPO!$B$2:$B$5250,IPO!$H$2:$H$5250,"="&amp;data!$B3803,IPO!$J$2:$J$5250,"="&amp;data!$G3803)</f>
        <v>0</v>
      </c>
      <c r="K3803" s="13" t="str">
        <f>IF(I3803=1,SUMIFS(IPO!$C$2:$C$5250,IPO!$H$2:$H$5250,"="&amp;data!$B3803,IPO!$J$2:$J$5250,"="&amp;data!$G3803),"")</f>
        <v/>
      </c>
      <c r="L3803" s="13">
        <f>SUMIFS(IPO!$E$2:$E$5250,IPO!$H$2:$H$5250,"="&amp;data!$B3803,IPO!$J$2:$J$5250,"="&amp;data!$G3803)</f>
        <v>0</v>
      </c>
      <c r="M3803" s="13">
        <f>SUMIFS(IPO!$F$2:$F$5250,IPO!$H$2:$H$5250,"="&amp;data!$B3803,IPO!$J$2:$J$5250,"="&amp;data!$G3803)</f>
        <v>0</v>
      </c>
      <c r="N3803" s="13"/>
      <c r="P3803" s="16">
        <f>COUNTIFS(equity_bonds!$H$2:$H$6414,"="&amp;data!$B3803,equity_bonds!$J$2:$J$6414,"="&amp;data!$G3803)</f>
        <v>0</v>
      </c>
      <c r="Q3803" s="16">
        <f>SUMIFS(equity_bonds!$B$2:$B$6414,equity_bonds!$H$2:$H$6414,"="&amp;data!$B3803,equity_bonds!$J$2:$J$6414,"="&amp;data!$G3803)</f>
        <v>0</v>
      </c>
      <c r="R3803" s="16" t="str">
        <f>IF(P3803=1,SUMIFS(equity_bonds!$C$2:$C$6414,equity_bonds!$H$2:$H$6414,"="&amp;data!$B3803,equity_bonds!$J$2:$J$6414,"="&amp;data!$G3803),"")</f>
        <v/>
      </c>
      <c r="S3803" s="16">
        <f>SUMIFS(equity_bonds!$E$2:$E$6414,equity_bonds!$H$2:$H$6414,"="&amp;data!$B3803,equity_bonds!$J$2:$J$6414,"="&amp;data!$G3803)</f>
        <v>0</v>
      </c>
      <c r="T3803" s="16">
        <f>SUMIFS(equity_bonds!$F$2:$F$6414,equity_bonds!$H$2:$H$6414,"="&amp;data!$B3803,equity_bonds!$J$2:$J$6414,"="&amp;data!$G3803)</f>
        <v>0</v>
      </c>
      <c r="U3803" s="16"/>
    </row>
    <row r="3804" spans="1:21" x14ac:dyDescent="0.25">
      <c r="A3804">
        <v>1630</v>
      </c>
      <c r="B3804">
        <v>2011</v>
      </c>
      <c r="C3804">
        <v>192</v>
      </c>
      <c r="D3804" t="s">
        <v>376</v>
      </c>
      <c r="E3804" t="s">
        <v>520</v>
      </c>
      <c r="F3804" t="s">
        <v>2782</v>
      </c>
      <c r="G3804" t="str">
        <f t="shared" si="59"/>
        <v>Goulston Storrs</v>
      </c>
      <c r="I3804" s="13">
        <f>COUNTIFS(IPO!$J$2:$J$5250,"="&amp;data!$G3804,IPO!$H$2:$H$5250,"="&amp;data!$B3804)</f>
        <v>0</v>
      </c>
      <c r="J3804" s="13">
        <f>SUMIFS(IPO!$B$2:$B$5250,IPO!$H$2:$H$5250,"="&amp;data!$B3804,IPO!$J$2:$J$5250,"="&amp;data!$G3804)</f>
        <v>0</v>
      </c>
      <c r="K3804" s="13" t="str">
        <f>IF(I3804=1,SUMIFS(IPO!$C$2:$C$5250,IPO!$H$2:$H$5250,"="&amp;data!$B3804,IPO!$J$2:$J$5250,"="&amp;data!$G3804),"")</f>
        <v/>
      </c>
      <c r="L3804" s="13">
        <f>SUMIFS(IPO!$E$2:$E$5250,IPO!$H$2:$H$5250,"="&amp;data!$B3804,IPO!$J$2:$J$5250,"="&amp;data!$G3804)</f>
        <v>0</v>
      </c>
      <c r="M3804" s="13">
        <f>SUMIFS(IPO!$F$2:$F$5250,IPO!$H$2:$H$5250,"="&amp;data!$B3804,IPO!$J$2:$J$5250,"="&amp;data!$G3804)</f>
        <v>0</v>
      </c>
      <c r="N3804" s="13"/>
      <c r="P3804" s="16">
        <f>COUNTIFS(equity_bonds!$H$2:$H$6414,"="&amp;data!$B3804,equity_bonds!$J$2:$J$6414,"="&amp;data!$G3804)</f>
        <v>0</v>
      </c>
      <c r="Q3804" s="16">
        <f>SUMIFS(equity_bonds!$B$2:$B$6414,equity_bonds!$H$2:$H$6414,"="&amp;data!$B3804,equity_bonds!$J$2:$J$6414,"="&amp;data!$G3804)</f>
        <v>0</v>
      </c>
      <c r="R3804" s="16" t="str">
        <f>IF(P3804=1,SUMIFS(equity_bonds!$C$2:$C$6414,equity_bonds!$H$2:$H$6414,"="&amp;data!$B3804,equity_bonds!$J$2:$J$6414,"="&amp;data!$G3804),"")</f>
        <v/>
      </c>
      <c r="S3804" s="16">
        <f>SUMIFS(equity_bonds!$E$2:$E$6414,equity_bonds!$H$2:$H$6414,"="&amp;data!$B3804,equity_bonds!$J$2:$J$6414,"="&amp;data!$G3804)</f>
        <v>0</v>
      </c>
      <c r="T3804" s="16">
        <f>SUMIFS(equity_bonds!$F$2:$F$6414,equity_bonds!$H$2:$H$6414,"="&amp;data!$B3804,equity_bonds!$J$2:$J$6414,"="&amp;data!$G3804)</f>
        <v>0</v>
      </c>
      <c r="U3804" s="16"/>
    </row>
    <row r="3805" spans="1:21" x14ac:dyDescent="0.25">
      <c r="A3805">
        <v>1661</v>
      </c>
      <c r="B3805">
        <v>2011</v>
      </c>
      <c r="C3805">
        <v>182</v>
      </c>
      <c r="D3805" t="s">
        <v>385</v>
      </c>
      <c r="E3805" t="s">
        <v>575</v>
      </c>
      <c r="F3805" t="s">
        <v>575</v>
      </c>
      <c r="G3805" t="str">
        <f t="shared" si="59"/>
        <v>GrayRobinson</v>
      </c>
      <c r="I3805" s="13">
        <f>COUNTIFS(IPO!$J$2:$J$5250,"="&amp;data!$G3805,IPO!$H$2:$H$5250,"="&amp;data!$B3805)</f>
        <v>0</v>
      </c>
      <c r="J3805" s="13">
        <f>SUMIFS(IPO!$B$2:$B$5250,IPO!$H$2:$H$5250,"="&amp;data!$B3805,IPO!$J$2:$J$5250,"="&amp;data!$G3805)</f>
        <v>0</v>
      </c>
      <c r="K3805" s="13" t="str">
        <f>IF(I3805=1,SUMIFS(IPO!$C$2:$C$5250,IPO!$H$2:$H$5250,"="&amp;data!$B3805,IPO!$J$2:$J$5250,"="&amp;data!$G3805),"")</f>
        <v/>
      </c>
      <c r="L3805" s="13">
        <f>SUMIFS(IPO!$E$2:$E$5250,IPO!$H$2:$H$5250,"="&amp;data!$B3805,IPO!$J$2:$J$5250,"="&amp;data!$G3805)</f>
        <v>0</v>
      </c>
      <c r="M3805" s="13">
        <f>SUMIFS(IPO!$F$2:$F$5250,IPO!$H$2:$H$5250,"="&amp;data!$B3805,IPO!$J$2:$J$5250,"="&amp;data!$G3805)</f>
        <v>0</v>
      </c>
      <c r="N3805" s="13"/>
      <c r="P3805" s="16">
        <f>COUNTIFS(equity_bonds!$H$2:$H$6414,"="&amp;data!$B3805,equity_bonds!$J$2:$J$6414,"="&amp;data!$G3805)</f>
        <v>0</v>
      </c>
      <c r="Q3805" s="16">
        <f>SUMIFS(equity_bonds!$B$2:$B$6414,equity_bonds!$H$2:$H$6414,"="&amp;data!$B3805,equity_bonds!$J$2:$J$6414,"="&amp;data!$G3805)</f>
        <v>0</v>
      </c>
      <c r="R3805" s="16" t="str">
        <f>IF(P3805=1,SUMIFS(equity_bonds!$C$2:$C$6414,equity_bonds!$H$2:$H$6414,"="&amp;data!$B3805,equity_bonds!$J$2:$J$6414,"="&amp;data!$G3805),"")</f>
        <v/>
      </c>
      <c r="S3805" s="16">
        <f>SUMIFS(equity_bonds!$E$2:$E$6414,equity_bonds!$H$2:$H$6414,"="&amp;data!$B3805,equity_bonds!$J$2:$J$6414,"="&amp;data!$G3805)</f>
        <v>0</v>
      </c>
      <c r="T3805" s="16">
        <f>SUMIFS(equity_bonds!$F$2:$F$6414,equity_bonds!$H$2:$H$6414,"="&amp;data!$B3805,equity_bonds!$J$2:$J$6414,"="&amp;data!$G3805)</f>
        <v>0</v>
      </c>
      <c r="U3805" s="16"/>
    </row>
    <row r="3806" spans="1:21" x14ac:dyDescent="0.25">
      <c r="A3806">
        <v>1682</v>
      </c>
      <c r="B3806">
        <v>2011</v>
      </c>
      <c r="C3806">
        <v>10</v>
      </c>
      <c r="D3806" t="s">
        <v>153</v>
      </c>
      <c r="E3806" t="s">
        <v>236</v>
      </c>
      <c r="F3806" t="s">
        <v>236</v>
      </c>
      <c r="G3806" t="str">
        <f t="shared" si="59"/>
        <v>Greenberg Traurig</v>
      </c>
      <c r="I3806" s="13">
        <f>COUNTIFS(IPO!$J$2:$J$5250,"="&amp;data!$G3806,IPO!$H$2:$H$5250,"="&amp;data!$B3806)</f>
        <v>1</v>
      </c>
      <c r="J3806" s="13">
        <f>SUMIFS(IPO!$B$2:$B$5250,IPO!$H$2:$H$5250,"="&amp;data!$B3806,IPO!$J$2:$J$5250,"="&amp;data!$G3806)</f>
        <v>554.1</v>
      </c>
      <c r="K3806" s="13">
        <f>IF(I3806=1,SUMIFS(IPO!$C$2:$C$5250,IPO!$H$2:$H$5250,"="&amp;data!$B3806,IPO!$J$2:$J$5250,"="&amp;data!$G3806),"")</f>
        <v>42</v>
      </c>
      <c r="L3806" s="13">
        <f>SUMIFS(IPO!$E$2:$E$5250,IPO!$H$2:$H$5250,"="&amp;data!$B3806,IPO!$J$2:$J$5250,"="&amp;data!$G3806)</f>
        <v>0.7</v>
      </c>
      <c r="M3806" s="13">
        <f>SUMIFS(IPO!$F$2:$F$5250,IPO!$H$2:$H$5250,"="&amp;data!$B3806,IPO!$J$2:$J$5250,"="&amp;data!$G3806)</f>
        <v>2</v>
      </c>
      <c r="N3806" s="13"/>
      <c r="P3806" s="16">
        <f>COUNTIFS(equity_bonds!$H$2:$H$6414,"="&amp;data!$B3806,equity_bonds!$J$2:$J$6414,"="&amp;data!$G3806)</f>
        <v>1</v>
      </c>
      <c r="Q3806" s="16">
        <f>SUMIFS(equity_bonds!$B$2:$B$6414,equity_bonds!$H$2:$H$6414,"="&amp;data!$B3806,equity_bonds!$J$2:$J$6414,"="&amp;data!$G3806)</f>
        <v>17573.400000000001</v>
      </c>
      <c r="R3806" s="16">
        <f>IF(P3806=1,SUMIFS(equity_bonds!$C$2:$C$6414,equity_bonds!$H$2:$H$6414,"="&amp;data!$B3806,equity_bonds!$J$2:$J$6414,"="&amp;data!$G3806),"")</f>
        <v>29</v>
      </c>
      <c r="S3806" s="16">
        <f>SUMIFS(equity_bonds!$E$2:$E$6414,equity_bonds!$H$2:$H$6414,"="&amp;data!$B3806,equity_bonds!$J$2:$J$6414,"="&amp;data!$G3806)</f>
        <v>0.5</v>
      </c>
      <c r="T3806" s="16">
        <f>SUMIFS(equity_bonds!$F$2:$F$6414,equity_bonds!$H$2:$H$6414,"="&amp;data!$B3806,equity_bonds!$J$2:$J$6414,"="&amp;data!$G3806)</f>
        <v>35</v>
      </c>
      <c r="U3806" s="16"/>
    </row>
    <row r="3807" spans="1:21" x14ac:dyDescent="0.25">
      <c r="A3807">
        <v>1720</v>
      </c>
      <c r="B3807">
        <v>2011</v>
      </c>
      <c r="C3807">
        <v>93</v>
      </c>
      <c r="D3807" t="s">
        <v>206</v>
      </c>
      <c r="E3807" t="s">
        <v>276</v>
      </c>
      <c r="F3807" t="s">
        <v>276</v>
      </c>
      <c r="G3807" t="str">
        <f t="shared" si="59"/>
        <v>Haynes and</v>
      </c>
      <c r="I3807" s="13">
        <v>1</v>
      </c>
      <c r="J3807" s="13">
        <v>90</v>
      </c>
      <c r="K3807" s="13">
        <v>115</v>
      </c>
      <c r="L3807" s="13">
        <v>0.1</v>
      </c>
      <c r="M3807" s="13">
        <v>1</v>
      </c>
      <c r="N3807" s="13"/>
      <c r="P3807" s="16">
        <f>COUNTIFS(equity_bonds!$H$2:$H$6414,"="&amp;data!$B3807,equity_bonds!$J$2:$J$6414,"="&amp;data!$G3807)</f>
        <v>0</v>
      </c>
      <c r="Q3807" s="16">
        <v>3417.5</v>
      </c>
      <c r="R3807" s="16">
        <v>79</v>
      </c>
      <c r="S3807" s="16">
        <v>0.1</v>
      </c>
      <c r="T3807" s="16">
        <v>10</v>
      </c>
      <c r="U3807" s="16"/>
    </row>
    <row r="3808" spans="1:21" x14ac:dyDescent="0.25">
      <c r="A3808">
        <v>1751</v>
      </c>
      <c r="B3808">
        <v>2011</v>
      </c>
      <c r="C3808">
        <v>182</v>
      </c>
      <c r="D3808" t="s">
        <v>380</v>
      </c>
      <c r="E3808" t="s">
        <v>538</v>
      </c>
      <c r="F3808" t="s">
        <v>2535</v>
      </c>
      <c r="G3808" t="str">
        <f t="shared" si="59"/>
        <v>Herrick Feinstein</v>
      </c>
      <c r="I3808" s="13">
        <f>COUNTIFS(IPO!$J$2:$J$5250,"="&amp;data!$G3808,IPO!$H$2:$H$5250,"="&amp;data!$B3808)</f>
        <v>0</v>
      </c>
      <c r="J3808" s="13">
        <f>SUMIFS(IPO!$B$2:$B$5250,IPO!$H$2:$H$5250,"="&amp;data!$B3808,IPO!$J$2:$J$5250,"="&amp;data!$G3808)</f>
        <v>0</v>
      </c>
      <c r="K3808" s="13" t="str">
        <f>IF(I3808=1,SUMIFS(IPO!$C$2:$C$5250,IPO!$H$2:$H$5250,"="&amp;data!$B3808,IPO!$J$2:$J$5250,"="&amp;data!$G3808),"")</f>
        <v/>
      </c>
      <c r="L3808" s="13">
        <f>SUMIFS(IPO!$E$2:$E$5250,IPO!$H$2:$H$5250,"="&amp;data!$B3808,IPO!$J$2:$J$5250,"="&amp;data!$G3808)</f>
        <v>0</v>
      </c>
      <c r="M3808" s="13">
        <f>SUMIFS(IPO!$F$2:$F$5250,IPO!$H$2:$H$5250,"="&amp;data!$B3808,IPO!$J$2:$J$5250,"="&amp;data!$G3808)</f>
        <v>0</v>
      </c>
      <c r="N3808" s="13"/>
      <c r="P3808" s="16">
        <f>COUNTIFS(equity_bonds!$H$2:$H$6414,"="&amp;data!$B3808,equity_bonds!$J$2:$J$6414,"="&amp;data!$G3808)</f>
        <v>0</v>
      </c>
      <c r="Q3808" s="16">
        <f>SUMIFS(equity_bonds!$B$2:$B$6414,equity_bonds!$H$2:$H$6414,"="&amp;data!$B3808,equity_bonds!$J$2:$J$6414,"="&amp;data!$G3808)</f>
        <v>0</v>
      </c>
      <c r="R3808" s="16" t="str">
        <f>IF(P3808=1,SUMIFS(equity_bonds!$C$2:$C$6414,equity_bonds!$H$2:$H$6414,"="&amp;data!$B3808,equity_bonds!$J$2:$J$6414,"="&amp;data!$G3808),"")</f>
        <v/>
      </c>
      <c r="S3808" s="16">
        <f>SUMIFS(equity_bonds!$E$2:$E$6414,equity_bonds!$H$2:$H$6414,"="&amp;data!$B3808,equity_bonds!$J$2:$J$6414,"="&amp;data!$G3808)</f>
        <v>0</v>
      </c>
      <c r="T3808" s="16">
        <f>SUMIFS(equity_bonds!$F$2:$F$6414,equity_bonds!$H$2:$H$6414,"="&amp;data!$B3808,equity_bonds!$J$2:$J$6414,"="&amp;data!$G3808)</f>
        <v>0</v>
      </c>
      <c r="U3808" s="16"/>
    </row>
    <row r="3809" spans="1:21" x14ac:dyDescent="0.25">
      <c r="A3809">
        <v>1769</v>
      </c>
      <c r="B3809">
        <v>2011</v>
      </c>
      <c r="C3809">
        <v>133</v>
      </c>
      <c r="D3809" t="s">
        <v>359</v>
      </c>
      <c r="E3809" t="s">
        <v>277</v>
      </c>
      <c r="F3809" t="s">
        <v>2701</v>
      </c>
      <c r="G3809" t="str">
        <f t="shared" si="59"/>
        <v>Hinshaw Culbertson</v>
      </c>
      <c r="I3809" s="13">
        <f>COUNTIFS(IPO!$J$2:$J$5250,"="&amp;data!$G3809,IPO!$H$2:$H$5250,"="&amp;data!$B3809)</f>
        <v>0</v>
      </c>
      <c r="J3809" s="13">
        <f>SUMIFS(IPO!$B$2:$B$5250,IPO!$H$2:$H$5250,"="&amp;data!$B3809,IPO!$J$2:$J$5250,"="&amp;data!$G3809)</f>
        <v>0</v>
      </c>
      <c r="K3809" s="13" t="str">
        <f>IF(I3809=1,SUMIFS(IPO!$C$2:$C$5250,IPO!$H$2:$H$5250,"="&amp;data!$B3809,IPO!$J$2:$J$5250,"="&amp;data!$G3809),"")</f>
        <v/>
      </c>
      <c r="L3809" s="13">
        <f>SUMIFS(IPO!$E$2:$E$5250,IPO!$H$2:$H$5250,"="&amp;data!$B3809,IPO!$J$2:$J$5250,"="&amp;data!$G3809)</f>
        <v>0</v>
      </c>
      <c r="M3809" s="13">
        <f>SUMIFS(IPO!$F$2:$F$5250,IPO!$H$2:$H$5250,"="&amp;data!$B3809,IPO!$J$2:$J$5250,"="&amp;data!$G3809)</f>
        <v>0</v>
      </c>
      <c r="N3809" s="13"/>
      <c r="P3809" s="16">
        <f>COUNTIFS(equity_bonds!$H$2:$H$6414,"="&amp;data!$B3809,equity_bonds!$J$2:$J$6414,"="&amp;data!$G3809)</f>
        <v>0</v>
      </c>
      <c r="Q3809" s="16">
        <f>SUMIFS(equity_bonds!$B$2:$B$6414,equity_bonds!$H$2:$H$6414,"="&amp;data!$B3809,equity_bonds!$J$2:$J$6414,"="&amp;data!$G3809)</f>
        <v>0</v>
      </c>
      <c r="R3809" s="16" t="str">
        <f>IF(P3809=1,SUMIFS(equity_bonds!$C$2:$C$6414,equity_bonds!$H$2:$H$6414,"="&amp;data!$B3809,equity_bonds!$J$2:$J$6414,"="&amp;data!$G3809),"")</f>
        <v/>
      </c>
      <c r="S3809" s="16">
        <f>SUMIFS(equity_bonds!$E$2:$E$6414,equity_bonds!$H$2:$H$6414,"="&amp;data!$B3809,equity_bonds!$J$2:$J$6414,"="&amp;data!$G3809)</f>
        <v>0</v>
      </c>
      <c r="T3809" s="16">
        <f>SUMIFS(equity_bonds!$F$2:$F$6414,equity_bonds!$H$2:$H$6414,"="&amp;data!$B3809,equity_bonds!$J$2:$J$6414,"="&amp;data!$G3809)</f>
        <v>0</v>
      </c>
      <c r="U3809" s="16"/>
    </row>
    <row r="3810" spans="1:21" x14ac:dyDescent="0.25">
      <c r="A3810">
        <v>1774</v>
      </c>
      <c r="B3810">
        <v>2011</v>
      </c>
      <c r="C3810">
        <v>200</v>
      </c>
      <c r="D3810" t="s">
        <v>5</v>
      </c>
      <c r="E3810" t="s">
        <v>632</v>
      </c>
      <c r="F3810" t="s">
        <v>632</v>
      </c>
      <c r="G3810" t="str">
        <f t="shared" si="59"/>
        <v>Hodgson Russ</v>
      </c>
      <c r="I3810" s="13">
        <f>COUNTIFS(IPO!$J$2:$J$5250,"="&amp;data!$G3810,IPO!$H$2:$H$5250,"="&amp;data!$B3810)</f>
        <v>0</v>
      </c>
      <c r="J3810" s="13">
        <f>SUMIFS(IPO!$B$2:$B$5250,IPO!$H$2:$H$5250,"="&amp;data!$B3810,IPO!$J$2:$J$5250,"="&amp;data!$G3810)</f>
        <v>0</v>
      </c>
      <c r="K3810" s="13" t="str">
        <f>IF(I3810=1,SUMIFS(IPO!$C$2:$C$5250,IPO!$H$2:$H$5250,"="&amp;data!$B3810,IPO!$J$2:$J$5250,"="&amp;data!$G3810),"")</f>
        <v/>
      </c>
      <c r="L3810" s="13">
        <f>SUMIFS(IPO!$E$2:$E$5250,IPO!$H$2:$H$5250,"="&amp;data!$B3810,IPO!$J$2:$J$5250,"="&amp;data!$G3810)</f>
        <v>0</v>
      </c>
      <c r="M3810" s="13">
        <f>SUMIFS(IPO!$F$2:$F$5250,IPO!$H$2:$H$5250,"="&amp;data!$B3810,IPO!$J$2:$J$5250,"="&amp;data!$G3810)</f>
        <v>0</v>
      </c>
      <c r="N3810" s="13"/>
      <c r="P3810" s="16">
        <f>COUNTIFS(equity_bonds!$H$2:$H$6414,"="&amp;data!$B3810,equity_bonds!$J$2:$J$6414,"="&amp;data!$G3810)</f>
        <v>0</v>
      </c>
      <c r="Q3810" s="16">
        <f>SUMIFS(equity_bonds!$B$2:$B$6414,equity_bonds!$H$2:$H$6414,"="&amp;data!$B3810,equity_bonds!$J$2:$J$6414,"="&amp;data!$G3810)</f>
        <v>0</v>
      </c>
      <c r="R3810" s="16" t="str">
        <f>IF(P3810=1,SUMIFS(equity_bonds!$C$2:$C$6414,equity_bonds!$H$2:$H$6414,"="&amp;data!$B3810,equity_bonds!$J$2:$J$6414,"="&amp;data!$G3810),"")</f>
        <v/>
      </c>
      <c r="S3810" s="16">
        <f>SUMIFS(equity_bonds!$E$2:$E$6414,equity_bonds!$H$2:$H$6414,"="&amp;data!$B3810,equity_bonds!$J$2:$J$6414,"="&amp;data!$G3810)</f>
        <v>0</v>
      </c>
      <c r="T3810" s="16">
        <f>SUMIFS(equity_bonds!$F$2:$F$6414,equity_bonds!$H$2:$H$6414,"="&amp;data!$B3810,equity_bonds!$J$2:$J$6414,"="&amp;data!$G3810)</f>
        <v>0</v>
      </c>
      <c r="U3810" s="16"/>
    </row>
    <row r="3811" spans="1:21" x14ac:dyDescent="0.25">
      <c r="A3811">
        <v>1801</v>
      </c>
      <c r="B3811">
        <v>2011</v>
      </c>
      <c r="C3811">
        <v>5</v>
      </c>
      <c r="D3811" t="s">
        <v>77</v>
      </c>
      <c r="E3811" t="s">
        <v>633</v>
      </c>
      <c r="F3811" t="s">
        <v>633</v>
      </c>
      <c r="G3811" t="str">
        <f t="shared" si="59"/>
        <v>Hogan Lovells</v>
      </c>
      <c r="I3811" s="13">
        <f>COUNTIFS(IPO!$J$2:$J$5250,"="&amp;data!$G3811,IPO!$H$2:$H$5250,"="&amp;data!$B3811)</f>
        <v>1</v>
      </c>
      <c r="J3811" s="13">
        <f>SUMIFS(IPO!$B$2:$B$5250,IPO!$H$2:$H$5250,"="&amp;data!$B3811,IPO!$J$2:$J$5250,"="&amp;data!$G3811)</f>
        <v>881.9</v>
      </c>
      <c r="K3811" s="13">
        <f>IF(I3811=1,SUMIFS(IPO!$C$2:$C$5250,IPO!$H$2:$H$5250,"="&amp;data!$B3811,IPO!$J$2:$J$5250,"="&amp;data!$G3811),"")</f>
        <v>25</v>
      </c>
      <c r="L3811" s="13">
        <f>SUMIFS(IPO!$E$2:$E$5250,IPO!$H$2:$H$5250,"="&amp;data!$B3811,IPO!$J$2:$J$5250,"="&amp;data!$G3811)</f>
        <v>1.2</v>
      </c>
      <c r="M3811" s="13">
        <f>SUMIFS(IPO!$F$2:$F$5250,IPO!$H$2:$H$5250,"="&amp;data!$B3811,IPO!$J$2:$J$5250,"="&amp;data!$G3811)</f>
        <v>3</v>
      </c>
      <c r="N3811" s="13"/>
      <c r="P3811" s="16">
        <f>COUNTIFS(equity_bonds!$H$2:$H$6414,"="&amp;data!$B3811,equity_bonds!$J$2:$J$6414,"="&amp;data!$G3811)</f>
        <v>1</v>
      </c>
      <c r="Q3811" s="16">
        <f>SUMIFS(equity_bonds!$B$2:$B$6414,equity_bonds!$H$2:$H$6414,"="&amp;data!$B3811,equity_bonds!$J$2:$J$6414,"="&amp;data!$G3811)</f>
        <v>15553.9</v>
      </c>
      <c r="R3811" s="16">
        <f>IF(P3811=1,SUMIFS(equity_bonds!$C$2:$C$6414,equity_bonds!$H$2:$H$6414,"="&amp;data!$B3811,equity_bonds!$J$2:$J$6414,"="&amp;data!$G3811),"")</f>
        <v>32</v>
      </c>
      <c r="S3811" s="16">
        <f>SUMIFS(equity_bonds!$E$2:$E$6414,equity_bonds!$H$2:$H$6414,"="&amp;data!$B3811,equity_bonds!$J$2:$J$6414,"="&amp;data!$G3811)</f>
        <v>0.5</v>
      </c>
      <c r="T3811" s="16">
        <f>SUMIFS(equity_bonds!$F$2:$F$6414,equity_bonds!$H$2:$H$6414,"="&amp;data!$B3811,equity_bonds!$J$2:$J$6414,"="&amp;data!$G3811)</f>
        <v>38</v>
      </c>
      <c r="U3811" s="16"/>
    </row>
    <row r="3812" spans="1:21" x14ac:dyDescent="0.25">
      <c r="A3812">
        <v>1818</v>
      </c>
      <c r="B3812">
        <v>2011</v>
      </c>
      <c r="C3812">
        <v>135</v>
      </c>
      <c r="D3812" t="s">
        <v>423</v>
      </c>
      <c r="E3812" t="s">
        <v>278</v>
      </c>
      <c r="F3812" t="s">
        <v>2702</v>
      </c>
      <c r="G3812" t="str">
        <f t="shared" si="59"/>
        <v>Holland Hart</v>
      </c>
      <c r="I3812" s="13">
        <f>COUNTIFS(IPO!$J$2:$J$5250,"="&amp;data!$G3812,IPO!$H$2:$H$5250,"="&amp;data!$B3812)</f>
        <v>1</v>
      </c>
      <c r="J3812" s="13">
        <f>SUMIFS(IPO!$B$2:$B$5250,IPO!$H$2:$H$5250,"="&amp;data!$B3812,IPO!$J$2:$J$5250,"="&amp;data!$G3812)</f>
        <v>166.8</v>
      </c>
      <c r="K3812" s="13">
        <f>IF(I3812=1,SUMIFS(IPO!$C$2:$C$5250,IPO!$H$2:$H$5250,"="&amp;data!$B3812,IPO!$J$2:$J$5250,"="&amp;data!$G3812),"")</f>
        <v>94</v>
      </c>
      <c r="L3812" s="13">
        <f>SUMIFS(IPO!$E$2:$E$5250,IPO!$H$2:$H$5250,"="&amp;data!$B3812,IPO!$J$2:$J$5250,"="&amp;data!$G3812)</f>
        <v>0.2</v>
      </c>
      <c r="M3812" s="13">
        <f>SUMIFS(IPO!$F$2:$F$5250,IPO!$H$2:$H$5250,"="&amp;data!$B3812,IPO!$J$2:$J$5250,"="&amp;data!$G3812)</f>
        <v>1</v>
      </c>
      <c r="N3812" s="13"/>
      <c r="P3812" s="16">
        <f>COUNTIFS(equity_bonds!$H$2:$H$6414,"="&amp;data!$B3812,equity_bonds!$J$2:$J$6414,"="&amp;data!$G3812)</f>
        <v>1</v>
      </c>
      <c r="Q3812" s="16">
        <f>SUMIFS(equity_bonds!$B$2:$B$6414,equity_bonds!$H$2:$H$6414,"="&amp;data!$B3812,equity_bonds!$J$2:$J$6414,"="&amp;data!$G3812)</f>
        <v>1984.5</v>
      </c>
      <c r="R3812" s="16">
        <f>IF(P3812=1,SUMIFS(equity_bonds!$C$2:$C$6414,equity_bonds!$H$2:$H$6414,"="&amp;data!$B3812,equity_bonds!$J$2:$J$6414,"="&amp;data!$G3812),"")</f>
        <v>102</v>
      </c>
      <c r="S3812" s="16">
        <f>SUMIFS(equity_bonds!$E$2:$E$6414,equity_bonds!$H$2:$H$6414,"="&amp;data!$B3812,equity_bonds!$J$2:$J$6414,"="&amp;data!$G3812)</f>
        <v>0.1</v>
      </c>
      <c r="T3812" s="16">
        <f>SUMIFS(equity_bonds!$F$2:$F$6414,equity_bonds!$H$2:$H$6414,"="&amp;data!$B3812,equity_bonds!$J$2:$J$6414,"="&amp;data!$G3812)</f>
        <v>6</v>
      </c>
      <c r="U3812" s="16"/>
    </row>
    <row r="3813" spans="1:21" x14ac:dyDescent="0.25">
      <c r="A3813">
        <v>1847</v>
      </c>
      <c r="B3813">
        <v>2011</v>
      </c>
      <c r="C3813">
        <v>50</v>
      </c>
      <c r="D3813" t="s">
        <v>146</v>
      </c>
      <c r="E3813" t="s">
        <v>139</v>
      </c>
      <c r="F3813" t="s">
        <v>2638</v>
      </c>
      <c r="G3813" t="str">
        <f t="shared" si="59"/>
        <v>Holland Knight</v>
      </c>
      <c r="I3813" s="13">
        <f>COUNTIFS(IPO!$J$2:$J$5250,"="&amp;data!$G3813,IPO!$H$2:$H$5250,"="&amp;data!$B3813)</f>
        <v>0</v>
      </c>
      <c r="J3813" s="13">
        <f>SUMIFS(IPO!$B$2:$B$5250,IPO!$H$2:$H$5250,"="&amp;data!$B3813,IPO!$J$2:$J$5250,"="&amp;data!$G3813)</f>
        <v>0</v>
      </c>
      <c r="K3813" s="13" t="str">
        <f>IF(I3813=1,SUMIFS(IPO!$C$2:$C$5250,IPO!$H$2:$H$5250,"="&amp;data!$B3813,IPO!$J$2:$J$5250,"="&amp;data!$G3813),"")</f>
        <v/>
      </c>
      <c r="L3813" s="13">
        <f>SUMIFS(IPO!$E$2:$E$5250,IPO!$H$2:$H$5250,"="&amp;data!$B3813,IPO!$J$2:$J$5250,"="&amp;data!$G3813)</f>
        <v>0</v>
      </c>
      <c r="M3813" s="13">
        <f>SUMIFS(IPO!$F$2:$F$5250,IPO!$H$2:$H$5250,"="&amp;data!$B3813,IPO!$J$2:$J$5250,"="&amp;data!$G3813)</f>
        <v>0</v>
      </c>
      <c r="N3813" s="13"/>
      <c r="P3813" s="16">
        <f>COUNTIFS(equity_bonds!$H$2:$H$6414,"="&amp;data!$B3813,equity_bonds!$J$2:$J$6414,"="&amp;data!$G3813)</f>
        <v>1</v>
      </c>
      <c r="Q3813" s="16">
        <f>SUMIFS(equity_bonds!$B$2:$B$6414,equity_bonds!$H$2:$H$6414,"="&amp;data!$B3813,equity_bonds!$J$2:$J$6414,"="&amp;data!$G3813)</f>
        <v>1447.4</v>
      </c>
      <c r="R3813" s="16">
        <f>IF(P3813=1,SUMIFS(equity_bonds!$C$2:$C$6414,equity_bonds!$H$2:$H$6414,"="&amp;data!$B3813,equity_bonds!$J$2:$J$6414,"="&amp;data!$G3813),"")</f>
        <v>119</v>
      </c>
      <c r="S3813" s="16">
        <f>SUMIFS(equity_bonds!$E$2:$E$6414,equity_bonds!$H$2:$H$6414,"="&amp;data!$B3813,equity_bonds!$J$2:$J$6414,"="&amp;data!$G3813)</f>
        <v>0</v>
      </c>
      <c r="T3813" s="16">
        <f>SUMIFS(equity_bonds!$F$2:$F$6414,equity_bonds!$H$2:$H$6414,"="&amp;data!$B3813,equity_bonds!$J$2:$J$6414,"="&amp;data!$G3813)</f>
        <v>6</v>
      </c>
      <c r="U3813" s="16"/>
    </row>
    <row r="3814" spans="1:21" x14ac:dyDescent="0.25">
      <c r="A3814">
        <v>1857</v>
      </c>
      <c r="B3814">
        <v>2011</v>
      </c>
      <c r="C3814">
        <v>190</v>
      </c>
      <c r="D3814" t="s">
        <v>325</v>
      </c>
      <c r="E3814" t="s">
        <v>363</v>
      </c>
      <c r="F3814" t="s">
        <v>2741</v>
      </c>
      <c r="G3814" t="str">
        <f t="shared" si="59"/>
        <v>Holme Roberts</v>
      </c>
      <c r="I3814" s="13">
        <f>COUNTIFS(IPO!$J$2:$J$5250,"="&amp;data!$G3814,IPO!$H$2:$H$5250,"="&amp;data!$B3814)</f>
        <v>0</v>
      </c>
      <c r="J3814" s="13">
        <f>SUMIFS(IPO!$B$2:$B$5250,IPO!$H$2:$H$5250,"="&amp;data!$B3814,IPO!$J$2:$J$5250,"="&amp;data!$G3814)</f>
        <v>0</v>
      </c>
      <c r="K3814" s="13" t="str">
        <f>IF(I3814=1,SUMIFS(IPO!$C$2:$C$5250,IPO!$H$2:$H$5250,"="&amp;data!$B3814,IPO!$J$2:$J$5250,"="&amp;data!$G3814),"")</f>
        <v/>
      </c>
      <c r="L3814" s="13">
        <f>SUMIFS(IPO!$E$2:$E$5250,IPO!$H$2:$H$5250,"="&amp;data!$B3814,IPO!$J$2:$J$5250,"="&amp;data!$G3814)</f>
        <v>0</v>
      </c>
      <c r="M3814" s="13">
        <f>SUMIFS(IPO!$F$2:$F$5250,IPO!$H$2:$H$5250,"="&amp;data!$B3814,IPO!$J$2:$J$5250,"="&amp;data!$G3814)</f>
        <v>0</v>
      </c>
      <c r="N3814" s="13"/>
      <c r="P3814" s="16">
        <f>COUNTIFS(equity_bonds!$H$2:$H$6414,"="&amp;data!$B3814,equity_bonds!$J$2:$J$6414,"="&amp;data!$G3814)</f>
        <v>1</v>
      </c>
      <c r="Q3814" s="16">
        <f>SUMIFS(equity_bonds!$B$2:$B$6414,equity_bonds!$H$2:$H$6414,"="&amp;data!$B3814,equity_bonds!$J$2:$J$6414,"="&amp;data!$G3814)</f>
        <v>419.2</v>
      </c>
      <c r="R3814" s="16">
        <f>IF(P3814=1,SUMIFS(equity_bonds!$C$2:$C$6414,equity_bonds!$H$2:$H$6414,"="&amp;data!$B3814,equity_bonds!$J$2:$J$6414,"="&amp;data!$G3814),"")</f>
        <v>189</v>
      </c>
      <c r="S3814" s="16">
        <f>SUMIFS(equity_bonds!$E$2:$E$6414,equity_bonds!$H$2:$H$6414,"="&amp;data!$B3814,equity_bonds!$J$2:$J$6414,"="&amp;data!$G3814)</f>
        <v>0</v>
      </c>
      <c r="T3814" s="16">
        <f>SUMIFS(equity_bonds!$F$2:$F$6414,equity_bonds!$H$2:$H$6414,"="&amp;data!$B3814,equity_bonds!$J$2:$J$6414,"="&amp;data!$G3814)</f>
        <v>2</v>
      </c>
      <c r="U3814" s="16"/>
    </row>
    <row r="3815" spans="1:21" x14ac:dyDescent="0.25">
      <c r="A3815">
        <v>1874</v>
      </c>
      <c r="B3815">
        <v>2011</v>
      </c>
      <c r="C3815">
        <v>157</v>
      </c>
      <c r="D3815" t="s">
        <v>427</v>
      </c>
      <c r="E3815" t="s">
        <v>230</v>
      </c>
      <c r="F3815" t="s">
        <v>230</v>
      </c>
      <c r="G3815" t="str">
        <f t="shared" si="59"/>
        <v>Honigman Miller</v>
      </c>
      <c r="I3815" s="13">
        <f>COUNTIFS(IPO!$J$2:$J$5250,"="&amp;data!$G3815,IPO!$H$2:$H$5250,"="&amp;data!$B3815)</f>
        <v>0</v>
      </c>
      <c r="J3815" s="13">
        <f>SUMIFS(IPO!$B$2:$B$5250,IPO!$H$2:$H$5250,"="&amp;data!$B3815,IPO!$J$2:$J$5250,"="&amp;data!$G3815)</f>
        <v>0</v>
      </c>
      <c r="K3815" s="13" t="str">
        <f>IF(I3815=1,SUMIFS(IPO!$C$2:$C$5250,IPO!$H$2:$H$5250,"="&amp;data!$B3815,IPO!$J$2:$J$5250,"="&amp;data!$G3815),"")</f>
        <v/>
      </c>
      <c r="L3815" s="13">
        <f>SUMIFS(IPO!$E$2:$E$5250,IPO!$H$2:$H$5250,"="&amp;data!$B3815,IPO!$J$2:$J$5250,"="&amp;data!$G3815)</f>
        <v>0</v>
      </c>
      <c r="M3815" s="13">
        <f>SUMIFS(IPO!$F$2:$F$5250,IPO!$H$2:$H$5250,"="&amp;data!$B3815,IPO!$J$2:$J$5250,"="&amp;data!$G3815)</f>
        <v>0</v>
      </c>
      <c r="N3815" s="13"/>
      <c r="P3815" s="16">
        <f>COUNTIFS(equity_bonds!$H$2:$H$6414,"="&amp;data!$B3815,equity_bonds!$J$2:$J$6414,"="&amp;data!$G3815)</f>
        <v>0</v>
      </c>
      <c r="Q3815" s="16">
        <f>SUMIFS(equity_bonds!$B$2:$B$6414,equity_bonds!$H$2:$H$6414,"="&amp;data!$B3815,equity_bonds!$J$2:$J$6414,"="&amp;data!$G3815)</f>
        <v>0</v>
      </c>
      <c r="R3815" s="16" t="str">
        <f>IF(P3815=1,SUMIFS(equity_bonds!$C$2:$C$6414,equity_bonds!$H$2:$H$6414,"="&amp;data!$B3815,equity_bonds!$J$2:$J$6414,"="&amp;data!$G3815),"")</f>
        <v/>
      </c>
      <c r="S3815" s="16">
        <f>SUMIFS(equity_bonds!$E$2:$E$6414,equity_bonds!$H$2:$H$6414,"="&amp;data!$B3815,equity_bonds!$J$2:$J$6414,"="&amp;data!$G3815)</f>
        <v>0</v>
      </c>
      <c r="T3815" s="16">
        <f>SUMIFS(equity_bonds!$F$2:$F$6414,equity_bonds!$H$2:$H$6414,"="&amp;data!$B3815,equity_bonds!$J$2:$J$6414,"="&amp;data!$G3815)</f>
        <v>0</v>
      </c>
      <c r="U3815" s="16"/>
    </row>
    <row r="3816" spans="1:21" x14ac:dyDescent="0.25">
      <c r="A3816">
        <v>1892</v>
      </c>
      <c r="B3816">
        <v>2011</v>
      </c>
      <c r="C3816">
        <v>108</v>
      </c>
      <c r="D3816" t="s">
        <v>196</v>
      </c>
      <c r="E3816" t="s">
        <v>486</v>
      </c>
      <c r="F3816" t="s">
        <v>486</v>
      </c>
      <c r="G3816" t="str">
        <f t="shared" si="59"/>
        <v>Howrey</v>
      </c>
      <c r="I3816" s="13">
        <f>COUNTIFS(IPO!$J$2:$J$5250,"="&amp;data!$G3816,IPO!$H$2:$H$5250,"="&amp;data!$B3816)</f>
        <v>0</v>
      </c>
      <c r="J3816" s="13">
        <f>SUMIFS(IPO!$B$2:$B$5250,IPO!$H$2:$H$5250,"="&amp;data!$B3816,IPO!$J$2:$J$5250,"="&amp;data!$G3816)</f>
        <v>0</v>
      </c>
      <c r="K3816" s="13" t="str">
        <f>IF(I3816=1,SUMIFS(IPO!$C$2:$C$5250,IPO!$H$2:$H$5250,"="&amp;data!$B3816,IPO!$J$2:$J$5250,"="&amp;data!$G3816),"")</f>
        <v/>
      </c>
      <c r="L3816" s="13">
        <f>SUMIFS(IPO!$E$2:$E$5250,IPO!$H$2:$H$5250,"="&amp;data!$B3816,IPO!$J$2:$J$5250,"="&amp;data!$G3816)</f>
        <v>0</v>
      </c>
      <c r="M3816" s="13">
        <f>SUMIFS(IPO!$F$2:$F$5250,IPO!$H$2:$H$5250,"="&amp;data!$B3816,IPO!$J$2:$J$5250,"="&amp;data!$G3816)</f>
        <v>0</v>
      </c>
      <c r="N3816" s="13"/>
      <c r="P3816" s="16">
        <f>COUNTIFS(equity_bonds!$H$2:$H$6414,"="&amp;data!$B3816,equity_bonds!$J$2:$J$6414,"="&amp;data!$G3816)</f>
        <v>0</v>
      </c>
      <c r="Q3816" s="16">
        <f>SUMIFS(equity_bonds!$B$2:$B$6414,equity_bonds!$H$2:$H$6414,"="&amp;data!$B3816,equity_bonds!$J$2:$J$6414,"="&amp;data!$G3816)</f>
        <v>0</v>
      </c>
      <c r="R3816" s="16" t="str">
        <f>IF(P3816=1,SUMIFS(equity_bonds!$C$2:$C$6414,equity_bonds!$H$2:$H$6414,"="&amp;data!$B3816,equity_bonds!$J$2:$J$6414,"="&amp;data!$G3816),"")</f>
        <v/>
      </c>
      <c r="S3816" s="16">
        <f>SUMIFS(equity_bonds!$E$2:$E$6414,equity_bonds!$H$2:$H$6414,"="&amp;data!$B3816,equity_bonds!$J$2:$J$6414,"="&amp;data!$G3816)</f>
        <v>0</v>
      </c>
      <c r="T3816" s="16">
        <f>SUMIFS(equity_bonds!$F$2:$F$6414,equity_bonds!$H$2:$H$6414,"="&amp;data!$B3816,equity_bonds!$J$2:$J$6414,"="&amp;data!$G3816)</f>
        <v>0</v>
      </c>
      <c r="U3816" s="16"/>
    </row>
    <row r="3817" spans="1:21" x14ac:dyDescent="0.25">
      <c r="A3817">
        <v>1931</v>
      </c>
      <c r="B3817">
        <v>2011</v>
      </c>
      <c r="C3817">
        <v>91</v>
      </c>
      <c r="D3817" t="s">
        <v>169</v>
      </c>
      <c r="E3817" t="s">
        <v>140</v>
      </c>
      <c r="F3817" t="s">
        <v>2639</v>
      </c>
      <c r="G3817" t="str">
        <f t="shared" si="59"/>
        <v>Hughes Hubbard</v>
      </c>
      <c r="I3817" s="13">
        <f>COUNTIFS(IPO!$J$2:$J$5250,"="&amp;data!$G3817,IPO!$H$2:$H$5250,"="&amp;data!$B3817)</f>
        <v>0</v>
      </c>
      <c r="J3817" s="13">
        <f>SUMIFS(IPO!$B$2:$B$5250,IPO!$H$2:$H$5250,"="&amp;data!$B3817,IPO!$J$2:$J$5250,"="&amp;data!$G3817)</f>
        <v>0</v>
      </c>
      <c r="K3817" s="13" t="str">
        <f>IF(I3817=1,SUMIFS(IPO!$C$2:$C$5250,IPO!$H$2:$H$5250,"="&amp;data!$B3817,IPO!$J$2:$J$5250,"="&amp;data!$G3817),"")</f>
        <v/>
      </c>
      <c r="L3817" s="13">
        <f>SUMIFS(IPO!$E$2:$E$5250,IPO!$H$2:$H$5250,"="&amp;data!$B3817,IPO!$J$2:$J$5250,"="&amp;data!$G3817)</f>
        <v>0</v>
      </c>
      <c r="M3817" s="13">
        <f>SUMIFS(IPO!$F$2:$F$5250,IPO!$H$2:$H$5250,"="&amp;data!$B3817,IPO!$J$2:$J$5250,"="&amp;data!$G3817)</f>
        <v>0</v>
      </c>
      <c r="N3817" s="13"/>
      <c r="P3817" s="16">
        <f>COUNTIFS(equity_bonds!$H$2:$H$6414,"="&amp;data!$B3817,equity_bonds!$J$2:$J$6414,"="&amp;data!$G3817)</f>
        <v>1</v>
      </c>
      <c r="Q3817" s="16">
        <f>SUMIFS(equity_bonds!$B$2:$B$6414,equity_bonds!$H$2:$H$6414,"="&amp;data!$B3817,equity_bonds!$J$2:$J$6414,"="&amp;data!$G3817)</f>
        <v>1251.5</v>
      </c>
      <c r="R3817" s="16">
        <f>IF(P3817=1,SUMIFS(equity_bonds!$C$2:$C$6414,equity_bonds!$H$2:$H$6414,"="&amp;data!$B3817,equity_bonds!$J$2:$J$6414,"="&amp;data!$G3817),"")</f>
        <v>126</v>
      </c>
      <c r="S3817" s="16">
        <f>SUMIFS(equity_bonds!$E$2:$E$6414,equity_bonds!$H$2:$H$6414,"="&amp;data!$B3817,equity_bonds!$J$2:$J$6414,"="&amp;data!$G3817)</f>
        <v>0</v>
      </c>
      <c r="T3817" s="16">
        <f>SUMIFS(equity_bonds!$F$2:$F$6414,equity_bonds!$H$2:$H$6414,"="&amp;data!$B3817,equity_bonds!$J$2:$J$6414,"="&amp;data!$G3817)</f>
        <v>2</v>
      </c>
      <c r="U3817" s="16"/>
    </row>
    <row r="3818" spans="1:21" x14ac:dyDescent="0.25">
      <c r="A3818">
        <v>1962</v>
      </c>
      <c r="B3818">
        <v>2011</v>
      </c>
      <c r="C3818">
        <v>43</v>
      </c>
      <c r="D3818" t="s">
        <v>115</v>
      </c>
      <c r="E3818" t="s">
        <v>24</v>
      </c>
      <c r="F3818" t="s">
        <v>2588</v>
      </c>
      <c r="G3818" t="str">
        <f t="shared" si="59"/>
        <v>Hunton Williams</v>
      </c>
      <c r="I3818" s="13">
        <f>COUNTIFS(IPO!$J$2:$J$5250,"="&amp;data!$G3818,IPO!$H$2:$H$5250,"="&amp;data!$B3818)</f>
        <v>1</v>
      </c>
      <c r="J3818" s="13">
        <f>SUMIFS(IPO!$B$2:$B$5250,IPO!$H$2:$H$5250,"="&amp;data!$B3818,IPO!$J$2:$J$5250,"="&amp;data!$G3818)</f>
        <v>983.6</v>
      </c>
      <c r="K3818" s="13">
        <f>IF(I3818=1,SUMIFS(IPO!$C$2:$C$5250,IPO!$H$2:$H$5250,"="&amp;data!$B3818,IPO!$J$2:$J$5250,"="&amp;data!$G3818),"")</f>
        <v>23</v>
      </c>
      <c r="L3818" s="13">
        <f>SUMIFS(IPO!$E$2:$E$5250,IPO!$H$2:$H$5250,"="&amp;data!$B3818,IPO!$J$2:$J$5250,"="&amp;data!$G3818)</f>
        <v>1.3</v>
      </c>
      <c r="M3818" s="13">
        <f>SUMIFS(IPO!$F$2:$F$5250,IPO!$H$2:$H$5250,"="&amp;data!$B3818,IPO!$J$2:$J$5250,"="&amp;data!$G3818)</f>
        <v>5</v>
      </c>
      <c r="N3818" s="13"/>
      <c r="P3818" s="16">
        <f>COUNTIFS(equity_bonds!$H$2:$H$6414,"="&amp;data!$B3818,equity_bonds!$J$2:$J$6414,"="&amp;data!$G3818)</f>
        <v>1</v>
      </c>
      <c r="Q3818" s="16">
        <f>SUMIFS(equity_bonds!$B$2:$B$6414,equity_bonds!$H$2:$H$6414,"="&amp;data!$B3818,equity_bonds!$J$2:$J$6414,"="&amp;data!$G3818)</f>
        <v>167191.4</v>
      </c>
      <c r="R3818" s="16">
        <f>IF(P3818=1,SUMIFS(equity_bonds!$C$2:$C$6414,equity_bonds!$H$2:$H$6414,"="&amp;data!$B3818,equity_bonds!$J$2:$J$6414,"="&amp;data!$G3818),"")</f>
        <v>3</v>
      </c>
      <c r="S3818" s="16">
        <f>SUMIFS(equity_bonds!$E$2:$E$6414,equity_bonds!$H$2:$H$6414,"="&amp;data!$B3818,equity_bonds!$J$2:$J$6414,"="&amp;data!$G3818)</f>
        <v>4.8</v>
      </c>
      <c r="T3818" s="16">
        <f>SUMIFS(equity_bonds!$F$2:$F$6414,equity_bonds!$H$2:$H$6414,"="&amp;data!$B3818,equity_bonds!$J$2:$J$6414,"="&amp;data!$G3818)</f>
        <v>243</v>
      </c>
      <c r="U3818" s="16"/>
    </row>
    <row r="3819" spans="1:21" x14ac:dyDescent="0.25">
      <c r="A3819">
        <v>1974</v>
      </c>
      <c r="B3819">
        <v>2011</v>
      </c>
      <c r="C3819">
        <v>98</v>
      </c>
      <c r="D3819" t="s">
        <v>219</v>
      </c>
      <c r="E3819" t="s">
        <v>605</v>
      </c>
      <c r="F3819" t="s">
        <v>605</v>
      </c>
      <c r="G3819" t="str">
        <f t="shared" si="59"/>
        <v>Husch Blackwell</v>
      </c>
      <c r="I3819" s="13">
        <f>COUNTIFS(IPO!$J$2:$J$5250,"="&amp;data!$G3819,IPO!$H$2:$H$5250,"="&amp;data!$B3819)</f>
        <v>1</v>
      </c>
      <c r="J3819" s="13">
        <f>SUMIFS(IPO!$B$2:$B$5250,IPO!$H$2:$H$5250,"="&amp;data!$B3819,IPO!$J$2:$J$5250,"="&amp;data!$G3819)</f>
        <v>1135</v>
      </c>
      <c r="K3819" s="13">
        <f>IF(I3819=1,SUMIFS(IPO!$C$2:$C$5250,IPO!$H$2:$H$5250,"="&amp;data!$B3819,IPO!$J$2:$J$5250,"="&amp;data!$G3819),"")</f>
        <v>20</v>
      </c>
      <c r="L3819" s="13">
        <f>SUMIFS(IPO!$E$2:$E$5250,IPO!$H$2:$H$5250,"="&amp;data!$B3819,IPO!$J$2:$J$5250,"="&amp;data!$G3819)</f>
        <v>1.5</v>
      </c>
      <c r="M3819" s="13">
        <f>SUMIFS(IPO!$F$2:$F$5250,IPO!$H$2:$H$5250,"="&amp;data!$B3819,IPO!$J$2:$J$5250,"="&amp;data!$G3819)</f>
        <v>1</v>
      </c>
      <c r="N3819" s="13"/>
      <c r="P3819" s="16">
        <f>COUNTIFS(equity_bonds!$H$2:$H$6414,"="&amp;data!$B3819,equity_bonds!$J$2:$J$6414,"="&amp;data!$G3819)</f>
        <v>1</v>
      </c>
      <c r="Q3819" s="16">
        <f>SUMIFS(equity_bonds!$B$2:$B$6414,equity_bonds!$H$2:$H$6414,"="&amp;data!$B3819,equity_bonds!$J$2:$J$6414,"="&amp;data!$G3819)</f>
        <v>1960.2</v>
      </c>
      <c r="R3819" s="16">
        <f>IF(P3819=1,SUMIFS(equity_bonds!$C$2:$C$6414,equity_bonds!$H$2:$H$6414,"="&amp;data!$B3819,equity_bonds!$J$2:$J$6414,"="&amp;data!$G3819),"")</f>
        <v>103</v>
      </c>
      <c r="S3819" s="16">
        <f>SUMIFS(equity_bonds!$E$2:$E$6414,equity_bonds!$H$2:$H$6414,"="&amp;data!$B3819,equity_bonds!$J$2:$J$6414,"="&amp;data!$G3819)</f>
        <v>0.1</v>
      </c>
      <c r="T3819" s="16">
        <f>SUMIFS(equity_bonds!$F$2:$F$6414,equity_bonds!$H$2:$H$6414,"="&amp;data!$B3819,equity_bonds!$J$2:$J$6414,"="&amp;data!$G3819)</f>
        <v>7</v>
      </c>
      <c r="U3819" s="16"/>
    </row>
    <row r="3820" spans="1:21" x14ac:dyDescent="0.25">
      <c r="A3820">
        <v>1991</v>
      </c>
      <c r="B3820">
        <v>2011</v>
      </c>
      <c r="C3820">
        <v>172</v>
      </c>
      <c r="D3820" t="s">
        <v>428</v>
      </c>
      <c r="E3820" t="s">
        <v>365</v>
      </c>
      <c r="F3820" t="s">
        <v>365</v>
      </c>
      <c r="G3820" t="str">
        <f t="shared" si="59"/>
        <v>Ice Miller</v>
      </c>
      <c r="I3820" s="13">
        <f>COUNTIFS(IPO!$J$2:$J$5250,"="&amp;data!$G3820,IPO!$H$2:$H$5250,"="&amp;data!$B3820)</f>
        <v>1</v>
      </c>
      <c r="J3820" s="13">
        <f>SUMIFS(IPO!$B$2:$B$5250,IPO!$H$2:$H$5250,"="&amp;data!$B3820,IPO!$J$2:$J$5250,"="&amp;data!$G3820)</f>
        <v>202.4</v>
      </c>
      <c r="K3820" s="13">
        <f>IF(I3820=1,SUMIFS(IPO!$C$2:$C$5250,IPO!$H$2:$H$5250,"="&amp;data!$B3820,IPO!$J$2:$J$5250,"="&amp;data!$G3820),"")</f>
        <v>87</v>
      </c>
      <c r="L3820" s="13">
        <f>SUMIFS(IPO!$E$2:$E$5250,IPO!$H$2:$H$5250,"="&amp;data!$B3820,IPO!$J$2:$J$5250,"="&amp;data!$G3820)</f>
        <v>0.3</v>
      </c>
      <c r="M3820" s="13">
        <f>SUMIFS(IPO!$F$2:$F$5250,IPO!$H$2:$H$5250,"="&amp;data!$B3820,IPO!$J$2:$J$5250,"="&amp;data!$G3820)</f>
        <v>1</v>
      </c>
      <c r="N3820" s="13"/>
      <c r="P3820" s="16">
        <f>COUNTIFS(equity_bonds!$H$2:$H$6414,"="&amp;data!$B3820,equity_bonds!$J$2:$J$6414,"="&amp;data!$G3820)</f>
        <v>0</v>
      </c>
      <c r="Q3820" s="16">
        <f>SUMIFS(equity_bonds!$B$2:$B$6414,equity_bonds!$H$2:$H$6414,"="&amp;data!$B3820,equity_bonds!$J$2:$J$6414,"="&amp;data!$G3820)</f>
        <v>0</v>
      </c>
      <c r="R3820" s="16" t="str">
        <f>IF(P3820=1,SUMIFS(equity_bonds!$C$2:$C$6414,equity_bonds!$H$2:$H$6414,"="&amp;data!$B3820,equity_bonds!$J$2:$J$6414,"="&amp;data!$G3820),"")</f>
        <v/>
      </c>
      <c r="S3820" s="16">
        <f>SUMIFS(equity_bonds!$E$2:$E$6414,equity_bonds!$H$2:$H$6414,"="&amp;data!$B3820,equity_bonds!$J$2:$J$6414,"="&amp;data!$G3820)</f>
        <v>0</v>
      </c>
      <c r="T3820" s="16">
        <f>SUMIFS(equity_bonds!$F$2:$F$6414,equity_bonds!$H$2:$H$6414,"="&amp;data!$B3820,equity_bonds!$J$2:$J$6414,"="&amp;data!$G3820)</f>
        <v>0</v>
      </c>
      <c r="U3820" s="16"/>
    </row>
    <row r="3821" spans="1:21" x14ac:dyDescent="0.25">
      <c r="A3821">
        <v>2015</v>
      </c>
      <c r="B3821">
        <v>2011</v>
      </c>
      <c r="C3821">
        <v>113</v>
      </c>
      <c r="D3821" t="s">
        <v>382</v>
      </c>
      <c r="E3821" t="s">
        <v>141</v>
      </c>
      <c r="F3821" t="s">
        <v>2640</v>
      </c>
      <c r="G3821" t="str">
        <f t="shared" si="59"/>
        <v>Irell Manella</v>
      </c>
      <c r="I3821" s="13">
        <f>COUNTIFS(IPO!$J$2:$J$5250,"="&amp;data!$G3821,IPO!$H$2:$H$5250,"="&amp;data!$B3821)</f>
        <v>0</v>
      </c>
      <c r="J3821" s="13">
        <f>SUMIFS(IPO!$B$2:$B$5250,IPO!$H$2:$H$5250,"="&amp;data!$B3821,IPO!$J$2:$J$5250,"="&amp;data!$G3821)</f>
        <v>0</v>
      </c>
      <c r="K3821" s="13" t="str">
        <f>IF(I3821=1,SUMIFS(IPO!$C$2:$C$5250,IPO!$H$2:$H$5250,"="&amp;data!$B3821,IPO!$J$2:$J$5250,"="&amp;data!$G3821),"")</f>
        <v/>
      </c>
      <c r="L3821" s="13">
        <f>SUMIFS(IPO!$E$2:$E$5250,IPO!$H$2:$H$5250,"="&amp;data!$B3821,IPO!$J$2:$J$5250,"="&amp;data!$G3821)</f>
        <v>0</v>
      </c>
      <c r="M3821" s="13">
        <f>SUMIFS(IPO!$F$2:$F$5250,IPO!$H$2:$H$5250,"="&amp;data!$B3821,IPO!$J$2:$J$5250,"="&amp;data!$G3821)</f>
        <v>0</v>
      </c>
      <c r="N3821" s="13"/>
      <c r="P3821" s="16">
        <f>COUNTIFS(equity_bonds!$H$2:$H$6414,"="&amp;data!$B3821,equity_bonds!$J$2:$J$6414,"="&amp;data!$G3821)</f>
        <v>0</v>
      </c>
      <c r="Q3821" s="16">
        <f>SUMIFS(equity_bonds!$B$2:$B$6414,equity_bonds!$H$2:$H$6414,"="&amp;data!$B3821,equity_bonds!$J$2:$J$6414,"="&amp;data!$G3821)</f>
        <v>0</v>
      </c>
      <c r="R3821" s="16" t="str">
        <f>IF(P3821=1,SUMIFS(equity_bonds!$C$2:$C$6414,equity_bonds!$H$2:$H$6414,"="&amp;data!$B3821,equity_bonds!$J$2:$J$6414,"="&amp;data!$G3821),"")</f>
        <v/>
      </c>
      <c r="S3821" s="16">
        <f>SUMIFS(equity_bonds!$E$2:$E$6414,equity_bonds!$H$2:$H$6414,"="&amp;data!$B3821,equity_bonds!$J$2:$J$6414,"="&amp;data!$G3821)</f>
        <v>0</v>
      </c>
      <c r="T3821" s="16">
        <f>SUMIFS(equity_bonds!$F$2:$F$6414,equity_bonds!$H$2:$H$6414,"="&amp;data!$B3821,equity_bonds!$J$2:$J$6414,"="&amp;data!$G3821)</f>
        <v>0</v>
      </c>
      <c r="U3821" s="16"/>
    </row>
    <row r="3822" spans="1:21" x14ac:dyDescent="0.25">
      <c r="A3822">
        <v>2028</v>
      </c>
      <c r="B3822">
        <v>2011</v>
      </c>
      <c r="C3822">
        <v>94</v>
      </c>
      <c r="D3822" t="s">
        <v>327</v>
      </c>
      <c r="E3822" t="s">
        <v>456</v>
      </c>
      <c r="F3822" t="s">
        <v>456</v>
      </c>
      <c r="G3822" t="str">
        <f t="shared" si="59"/>
        <v>Jackson Lewis</v>
      </c>
      <c r="I3822" s="13">
        <f>COUNTIFS(IPO!$J$2:$J$5250,"="&amp;data!$G3822,IPO!$H$2:$H$5250,"="&amp;data!$B3822)</f>
        <v>0</v>
      </c>
      <c r="J3822" s="13">
        <f>SUMIFS(IPO!$B$2:$B$5250,IPO!$H$2:$H$5250,"="&amp;data!$B3822,IPO!$J$2:$J$5250,"="&amp;data!$G3822)</f>
        <v>0</v>
      </c>
      <c r="K3822" s="13" t="str">
        <f>IF(I3822=1,SUMIFS(IPO!$C$2:$C$5250,IPO!$H$2:$H$5250,"="&amp;data!$B3822,IPO!$J$2:$J$5250,"="&amp;data!$G3822),"")</f>
        <v/>
      </c>
      <c r="L3822" s="13">
        <f>SUMIFS(IPO!$E$2:$E$5250,IPO!$H$2:$H$5250,"="&amp;data!$B3822,IPO!$J$2:$J$5250,"="&amp;data!$G3822)</f>
        <v>0</v>
      </c>
      <c r="M3822" s="13">
        <f>SUMIFS(IPO!$F$2:$F$5250,IPO!$H$2:$H$5250,"="&amp;data!$B3822,IPO!$J$2:$J$5250,"="&amp;data!$G3822)</f>
        <v>0</v>
      </c>
      <c r="N3822" s="13"/>
      <c r="P3822" s="16">
        <f>COUNTIFS(equity_bonds!$H$2:$H$6414,"="&amp;data!$B3822,equity_bonds!$J$2:$J$6414,"="&amp;data!$G3822)</f>
        <v>0</v>
      </c>
      <c r="Q3822" s="16">
        <f>SUMIFS(equity_bonds!$B$2:$B$6414,equity_bonds!$H$2:$H$6414,"="&amp;data!$B3822,equity_bonds!$J$2:$J$6414,"="&amp;data!$G3822)</f>
        <v>0</v>
      </c>
      <c r="R3822" s="16" t="str">
        <f>IF(P3822=1,SUMIFS(equity_bonds!$C$2:$C$6414,equity_bonds!$H$2:$H$6414,"="&amp;data!$B3822,equity_bonds!$J$2:$J$6414,"="&amp;data!$G3822),"")</f>
        <v/>
      </c>
      <c r="S3822" s="16">
        <f>SUMIFS(equity_bonds!$E$2:$E$6414,equity_bonds!$H$2:$H$6414,"="&amp;data!$B3822,equity_bonds!$J$2:$J$6414,"="&amp;data!$G3822)</f>
        <v>0</v>
      </c>
      <c r="T3822" s="16">
        <f>SUMIFS(equity_bonds!$F$2:$F$6414,equity_bonds!$H$2:$H$6414,"="&amp;data!$B3822,equity_bonds!$J$2:$J$6414,"="&amp;data!$G3822)</f>
        <v>0</v>
      </c>
      <c r="U3822" s="16"/>
    </row>
    <row r="3823" spans="1:21" x14ac:dyDescent="0.25">
      <c r="A3823">
        <v>2049</v>
      </c>
      <c r="B3823">
        <v>2011</v>
      </c>
      <c r="C3823">
        <v>143</v>
      </c>
      <c r="D3823" t="s">
        <v>388</v>
      </c>
      <c r="E3823" t="s">
        <v>281</v>
      </c>
      <c r="F3823" t="s">
        <v>281</v>
      </c>
      <c r="G3823" t="str">
        <f t="shared" si="59"/>
        <v>Jackson Walker</v>
      </c>
      <c r="I3823" s="13">
        <f>COUNTIFS(IPO!$J$2:$J$5250,"="&amp;data!$G3823,IPO!$H$2:$H$5250,"="&amp;data!$B3823)</f>
        <v>0</v>
      </c>
      <c r="J3823" s="13">
        <f>SUMIFS(IPO!$B$2:$B$5250,IPO!$H$2:$H$5250,"="&amp;data!$B3823,IPO!$J$2:$J$5250,"="&amp;data!$G3823)</f>
        <v>0</v>
      </c>
      <c r="K3823" s="13" t="str">
        <f>IF(I3823=1,SUMIFS(IPO!$C$2:$C$5250,IPO!$H$2:$H$5250,"="&amp;data!$B3823,IPO!$J$2:$J$5250,"="&amp;data!$G3823),"")</f>
        <v/>
      </c>
      <c r="L3823" s="13">
        <f>SUMIFS(IPO!$E$2:$E$5250,IPO!$H$2:$H$5250,"="&amp;data!$B3823,IPO!$J$2:$J$5250,"="&amp;data!$G3823)</f>
        <v>0</v>
      </c>
      <c r="M3823" s="13">
        <f>SUMIFS(IPO!$F$2:$F$5250,IPO!$H$2:$H$5250,"="&amp;data!$B3823,IPO!$J$2:$J$5250,"="&amp;data!$G3823)</f>
        <v>0</v>
      </c>
      <c r="N3823" s="13"/>
      <c r="P3823" s="16">
        <f>COUNTIFS(equity_bonds!$H$2:$H$6414,"="&amp;data!$B3823,equity_bonds!$J$2:$J$6414,"="&amp;data!$G3823)</f>
        <v>0</v>
      </c>
      <c r="Q3823" s="16">
        <f>SUMIFS(equity_bonds!$B$2:$B$6414,equity_bonds!$H$2:$H$6414,"="&amp;data!$B3823,equity_bonds!$J$2:$J$6414,"="&amp;data!$G3823)</f>
        <v>0</v>
      </c>
      <c r="R3823" s="16" t="str">
        <f>IF(P3823=1,SUMIFS(equity_bonds!$C$2:$C$6414,equity_bonds!$H$2:$H$6414,"="&amp;data!$B3823,equity_bonds!$J$2:$J$6414,"="&amp;data!$G3823),"")</f>
        <v/>
      </c>
      <c r="S3823" s="16">
        <f>SUMIFS(equity_bonds!$E$2:$E$6414,equity_bonds!$H$2:$H$6414,"="&amp;data!$B3823,equity_bonds!$J$2:$J$6414,"="&amp;data!$G3823)</f>
        <v>0</v>
      </c>
      <c r="T3823" s="16">
        <f>SUMIFS(equity_bonds!$F$2:$F$6414,equity_bonds!$H$2:$H$6414,"="&amp;data!$B3823,equity_bonds!$J$2:$J$6414,"="&amp;data!$G3823)</f>
        <v>0</v>
      </c>
      <c r="U3823" s="16"/>
    </row>
    <row r="3824" spans="1:21" x14ac:dyDescent="0.25">
      <c r="A3824">
        <v>2054</v>
      </c>
      <c r="B3824">
        <v>2011</v>
      </c>
      <c r="C3824">
        <v>185</v>
      </c>
      <c r="D3824" t="s">
        <v>407</v>
      </c>
      <c r="E3824" t="s">
        <v>634</v>
      </c>
      <c r="F3824" t="s">
        <v>2792</v>
      </c>
      <c r="G3824" t="str">
        <f t="shared" si="59"/>
        <v>Jeffer Mangels</v>
      </c>
      <c r="I3824" s="13">
        <f>COUNTIFS(IPO!$J$2:$J$5250,"="&amp;data!$G3824,IPO!$H$2:$H$5250,"="&amp;data!$B3824)</f>
        <v>0</v>
      </c>
      <c r="J3824" s="13">
        <f>SUMIFS(IPO!$B$2:$B$5250,IPO!$H$2:$H$5250,"="&amp;data!$B3824,IPO!$J$2:$J$5250,"="&amp;data!$G3824)</f>
        <v>0</v>
      </c>
      <c r="K3824" s="13" t="str">
        <f>IF(I3824=1,SUMIFS(IPO!$C$2:$C$5250,IPO!$H$2:$H$5250,"="&amp;data!$B3824,IPO!$J$2:$J$5250,"="&amp;data!$G3824),"")</f>
        <v/>
      </c>
      <c r="L3824" s="13">
        <f>SUMIFS(IPO!$E$2:$E$5250,IPO!$H$2:$H$5250,"="&amp;data!$B3824,IPO!$J$2:$J$5250,"="&amp;data!$G3824)</f>
        <v>0</v>
      </c>
      <c r="M3824" s="13">
        <f>SUMIFS(IPO!$F$2:$F$5250,IPO!$H$2:$H$5250,"="&amp;data!$B3824,IPO!$J$2:$J$5250,"="&amp;data!$G3824)</f>
        <v>0</v>
      </c>
      <c r="N3824" s="13"/>
      <c r="P3824" s="16">
        <f>COUNTIFS(equity_bonds!$H$2:$H$6414,"="&amp;data!$B3824,equity_bonds!$J$2:$J$6414,"="&amp;data!$G3824)</f>
        <v>0</v>
      </c>
      <c r="Q3824" s="16">
        <f>SUMIFS(equity_bonds!$B$2:$B$6414,equity_bonds!$H$2:$H$6414,"="&amp;data!$B3824,equity_bonds!$J$2:$J$6414,"="&amp;data!$G3824)</f>
        <v>0</v>
      </c>
      <c r="R3824" s="16" t="str">
        <f>IF(P3824=1,SUMIFS(equity_bonds!$C$2:$C$6414,equity_bonds!$H$2:$H$6414,"="&amp;data!$B3824,equity_bonds!$J$2:$J$6414,"="&amp;data!$G3824),"")</f>
        <v/>
      </c>
      <c r="S3824" s="16">
        <f>SUMIFS(equity_bonds!$E$2:$E$6414,equity_bonds!$H$2:$H$6414,"="&amp;data!$B3824,equity_bonds!$J$2:$J$6414,"="&amp;data!$G3824)</f>
        <v>0</v>
      </c>
      <c r="T3824" s="16">
        <f>SUMIFS(equity_bonds!$F$2:$F$6414,equity_bonds!$H$2:$H$6414,"="&amp;data!$B3824,equity_bonds!$J$2:$J$6414,"="&amp;data!$G3824)</f>
        <v>0</v>
      </c>
      <c r="U3824" s="16"/>
    </row>
    <row r="3825" spans="1:21" x14ac:dyDescent="0.25">
      <c r="A3825">
        <v>2103</v>
      </c>
      <c r="B3825">
        <v>2011</v>
      </c>
      <c r="C3825">
        <v>72</v>
      </c>
      <c r="D3825" t="s">
        <v>178</v>
      </c>
      <c r="E3825" t="s">
        <v>85</v>
      </c>
      <c r="F3825" t="s">
        <v>2621</v>
      </c>
      <c r="G3825" t="str">
        <f t="shared" si="59"/>
        <v>Jenner Block</v>
      </c>
      <c r="I3825" s="13">
        <f>COUNTIFS(IPO!$J$2:$J$5250,"="&amp;data!$G3825,IPO!$H$2:$H$5250,"="&amp;data!$B3825)</f>
        <v>1</v>
      </c>
      <c r="J3825" s="13">
        <f>SUMIFS(IPO!$B$2:$B$5250,IPO!$H$2:$H$5250,"="&amp;data!$B3825,IPO!$J$2:$J$5250,"="&amp;data!$G3825)</f>
        <v>18140.099999999999</v>
      </c>
      <c r="K3825" s="13">
        <f>IF(I3825=1,SUMIFS(IPO!$C$2:$C$5250,IPO!$H$2:$H$5250,"="&amp;data!$B3825,IPO!$J$2:$J$5250,"="&amp;data!$G3825),"")</f>
        <v>2</v>
      </c>
      <c r="L3825" s="13">
        <f>SUMIFS(IPO!$E$2:$E$5250,IPO!$H$2:$H$5250,"="&amp;data!$B3825,IPO!$J$2:$J$5250,"="&amp;data!$G3825)</f>
        <v>24.3</v>
      </c>
      <c r="M3825" s="13">
        <f>SUMIFS(IPO!$F$2:$F$5250,IPO!$H$2:$H$5250,"="&amp;data!$B3825,IPO!$J$2:$J$5250,"="&amp;data!$G3825)</f>
        <v>1</v>
      </c>
      <c r="N3825" s="13"/>
      <c r="P3825" s="16">
        <f>COUNTIFS(equity_bonds!$H$2:$H$6414,"="&amp;data!$B3825,equity_bonds!$J$2:$J$6414,"="&amp;data!$G3825)</f>
        <v>1</v>
      </c>
      <c r="Q3825" s="16">
        <f>SUMIFS(equity_bonds!$B$2:$B$6414,equity_bonds!$H$2:$H$6414,"="&amp;data!$B3825,equity_bonds!$J$2:$J$6414,"="&amp;data!$G3825)</f>
        <v>23142.1</v>
      </c>
      <c r="R3825" s="16">
        <f>IF(P3825=1,SUMIFS(equity_bonds!$C$2:$C$6414,equity_bonds!$H$2:$H$6414,"="&amp;data!$B3825,equity_bonds!$J$2:$J$6414,"="&amp;data!$G3825),"")</f>
        <v>22</v>
      </c>
      <c r="S3825" s="16">
        <f>SUMIFS(equity_bonds!$E$2:$E$6414,equity_bonds!$H$2:$H$6414,"="&amp;data!$B3825,equity_bonds!$J$2:$J$6414,"="&amp;data!$G3825)</f>
        <v>0.7</v>
      </c>
      <c r="T3825" s="16">
        <f>SUMIFS(equity_bonds!$F$2:$F$6414,equity_bonds!$H$2:$H$6414,"="&amp;data!$B3825,equity_bonds!$J$2:$J$6414,"="&amp;data!$G3825)</f>
        <v>3</v>
      </c>
      <c r="U3825" s="16"/>
    </row>
    <row r="3826" spans="1:21" x14ac:dyDescent="0.25">
      <c r="A3826">
        <v>2122</v>
      </c>
      <c r="B3826">
        <v>2011</v>
      </c>
      <c r="C3826">
        <v>7</v>
      </c>
      <c r="D3826" t="s">
        <v>114</v>
      </c>
      <c r="E3826" t="s">
        <v>470</v>
      </c>
      <c r="F3826" t="s">
        <v>470</v>
      </c>
      <c r="G3826" t="str">
        <f t="shared" si="59"/>
        <v>Jones Day</v>
      </c>
      <c r="I3826" s="13">
        <f>COUNTIFS(IPO!$J$2:$J$5250,"="&amp;data!$G3826,IPO!$H$2:$H$5250,"="&amp;data!$B3826)</f>
        <v>1</v>
      </c>
      <c r="J3826" s="13">
        <f>SUMIFS(IPO!$B$2:$B$5250,IPO!$H$2:$H$5250,"="&amp;data!$B3826,IPO!$J$2:$J$5250,"="&amp;data!$G3826)</f>
        <v>407.8</v>
      </c>
      <c r="K3826" s="13">
        <f>IF(I3826=1,SUMIFS(IPO!$C$2:$C$5250,IPO!$H$2:$H$5250,"="&amp;data!$B3826,IPO!$J$2:$J$5250,"="&amp;data!$G3826),"")</f>
        <v>51</v>
      </c>
      <c r="L3826" s="13">
        <f>SUMIFS(IPO!$E$2:$E$5250,IPO!$H$2:$H$5250,"="&amp;data!$B3826,IPO!$J$2:$J$5250,"="&amp;data!$G3826)</f>
        <v>0.6</v>
      </c>
      <c r="M3826" s="13">
        <f>SUMIFS(IPO!$F$2:$F$5250,IPO!$H$2:$H$5250,"="&amp;data!$B3826,IPO!$J$2:$J$5250,"="&amp;data!$G3826)</f>
        <v>1</v>
      </c>
      <c r="N3826" s="13"/>
      <c r="P3826" s="16">
        <f>COUNTIFS(equity_bonds!$H$2:$H$6414,"="&amp;data!$B3826,equity_bonds!$J$2:$J$6414,"="&amp;data!$G3826)</f>
        <v>2</v>
      </c>
      <c r="Q3826" s="16">
        <f>SUMIFS(equity_bonds!$B$2:$B$6414,equity_bonds!$H$2:$H$6414,"="&amp;data!$B3826,equity_bonds!$J$2:$J$6414,"="&amp;data!$G3826)</f>
        <v>15591.2</v>
      </c>
      <c r="R3826" s="16" t="str">
        <f>IF(P3826=1,SUMIFS(equity_bonds!$C$2:$C$6414,equity_bonds!$H$2:$H$6414,"="&amp;data!$B3826,equity_bonds!$J$2:$J$6414,"="&amp;data!$G3826),"")</f>
        <v/>
      </c>
      <c r="S3826" s="16">
        <f>SUMIFS(equity_bonds!$E$2:$E$6414,equity_bonds!$H$2:$H$6414,"="&amp;data!$B3826,equity_bonds!$J$2:$J$6414,"="&amp;data!$G3826)</f>
        <v>0.5</v>
      </c>
      <c r="T3826" s="16">
        <f>SUMIFS(equity_bonds!$F$2:$F$6414,equity_bonds!$H$2:$H$6414,"="&amp;data!$B3826,equity_bonds!$J$2:$J$6414,"="&amp;data!$G3826)</f>
        <v>46</v>
      </c>
      <c r="U3826" s="16"/>
    </row>
    <row r="3827" spans="1:21" x14ac:dyDescent="0.25">
      <c r="A3827">
        <v>2148</v>
      </c>
      <c r="B3827">
        <v>2011</v>
      </c>
      <c r="C3827">
        <v>16</v>
      </c>
      <c r="D3827" t="s">
        <v>164</v>
      </c>
      <c r="E3827" t="s">
        <v>577</v>
      </c>
      <c r="F3827" t="s">
        <v>2570</v>
      </c>
      <c r="G3827" t="str">
        <f t="shared" si="59"/>
        <v>KL Gates</v>
      </c>
      <c r="I3827" s="13">
        <f>COUNTIFS(IPO!$J$2:$J$5250,"="&amp;data!$G3827,IPO!$H$2:$H$5250,"="&amp;data!$B3827)</f>
        <v>1</v>
      </c>
      <c r="J3827" s="13">
        <f>SUMIFS(IPO!$B$2:$B$5250,IPO!$H$2:$H$5250,"="&amp;data!$B3827,IPO!$J$2:$J$5250,"="&amp;data!$G3827)</f>
        <v>1475.5</v>
      </c>
      <c r="K3827" s="13">
        <f>IF(I3827=1,SUMIFS(IPO!$C$2:$C$5250,IPO!$H$2:$H$5250,"="&amp;data!$B3827,IPO!$J$2:$J$5250,"="&amp;data!$G3827),"")</f>
        <v>12</v>
      </c>
      <c r="L3827" s="13">
        <f>SUMIFS(IPO!$E$2:$E$5250,IPO!$H$2:$H$5250,"="&amp;data!$B3827,IPO!$J$2:$J$5250,"="&amp;data!$G3827)</f>
        <v>2</v>
      </c>
      <c r="M3827" s="13">
        <f>SUMIFS(IPO!$F$2:$F$5250,IPO!$H$2:$H$5250,"="&amp;data!$B3827,IPO!$J$2:$J$5250,"="&amp;data!$G3827)</f>
        <v>9</v>
      </c>
      <c r="N3827" s="13"/>
      <c r="P3827" s="16">
        <f>COUNTIFS(equity_bonds!$H$2:$H$6414,"="&amp;data!$B3827,equity_bonds!$J$2:$J$6414,"="&amp;data!$G3827)</f>
        <v>1</v>
      </c>
      <c r="Q3827" s="16">
        <f>SUMIFS(equity_bonds!$B$2:$B$6414,equity_bonds!$H$2:$H$6414,"="&amp;data!$B3827,equity_bonds!$J$2:$J$6414,"="&amp;data!$G3827)</f>
        <v>32995.300000000003</v>
      </c>
      <c r="R3827" s="16">
        <f>IF(P3827=1,SUMIFS(equity_bonds!$C$2:$C$6414,equity_bonds!$H$2:$H$6414,"="&amp;data!$B3827,equity_bonds!$J$2:$J$6414,"="&amp;data!$G3827),"")</f>
        <v>20</v>
      </c>
      <c r="S3827" s="16">
        <f>SUMIFS(equity_bonds!$E$2:$E$6414,equity_bonds!$H$2:$H$6414,"="&amp;data!$B3827,equity_bonds!$J$2:$J$6414,"="&amp;data!$G3827)</f>
        <v>1</v>
      </c>
      <c r="T3827" s="16">
        <f>SUMIFS(equity_bonds!$F$2:$F$6414,equity_bonds!$H$2:$H$6414,"="&amp;data!$B3827,equity_bonds!$J$2:$J$6414,"="&amp;data!$G3827)</f>
        <v>53</v>
      </c>
      <c r="U3827" s="16"/>
    </row>
    <row r="3828" spans="1:21" x14ac:dyDescent="0.25">
      <c r="A3828">
        <v>2161</v>
      </c>
      <c r="B3828">
        <v>2011</v>
      </c>
      <c r="C3828">
        <v>118</v>
      </c>
      <c r="D3828" t="s">
        <v>366</v>
      </c>
      <c r="E3828" t="s">
        <v>471</v>
      </c>
      <c r="F3828" t="s">
        <v>2766</v>
      </c>
      <c r="G3828" t="str">
        <f t="shared" si="59"/>
        <v>Kasowitz Benson</v>
      </c>
      <c r="I3828" s="13">
        <f>COUNTIFS(IPO!$J$2:$J$5250,"="&amp;data!$G3828,IPO!$H$2:$H$5250,"="&amp;data!$B3828)</f>
        <v>0</v>
      </c>
      <c r="J3828" s="13">
        <f>SUMIFS(IPO!$B$2:$B$5250,IPO!$H$2:$H$5250,"="&amp;data!$B3828,IPO!$J$2:$J$5250,"="&amp;data!$G3828)</f>
        <v>0</v>
      </c>
      <c r="K3828" s="13" t="str">
        <f>IF(I3828=1,SUMIFS(IPO!$C$2:$C$5250,IPO!$H$2:$H$5250,"="&amp;data!$B3828,IPO!$J$2:$J$5250,"="&amp;data!$G3828),"")</f>
        <v/>
      </c>
      <c r="L3828" s="13">
        <f>SUMIFS(IPO!$E$2:$E$5250,IPO!$H$2:$H$5250,"="&amp;data!$B3828,IPO!$J$2:$J$5250,"="&amp;data!$G3828)</f>
        <v>0</v>
      </c>
      <c r="M3828" s="13">
        <f>SUMIFS(IPO!$F$2:$F$5250,IPO!$H$2:$H$5250,"="&amp;data!$B3828,IPO!$J$2:$J$5250,"="&amp;data!$G3828)</f>
        <v>0</v>
      </c>
      <c r="N3828" s="13"/>
      <c r="P3828" s="16">
        <f>COUNTIFS(equity_bonds!$H$2:$H$6414,"="&amp;data!$B3828,equity_bonds!$J$2:$J$6414,"="&amp;data!$G3828)</f>
        <v>0</v>
      </c>
      <c r="Q3828" s="16">
        <f>SUMIFS(equity_bonds!$B$2:$B$6414,equity_bonds!$H$2:$H$6414,"="&amp;data!$B3828,equity_bonds!$J$2:$J$6414,"="&amp;data!$G3828)</f>
        <v>0</v>
      </c>
      <c r="R3828" s="16" t="str">
        <f>IF(P3828=1,SUMIFS(equity_bonds!$C$2:$C$6414,equity_bonds!$H$2:$H$6414,"="&amp;data!$B3828,equity_bonds!$J$2:$J$6414,"="&amp;data!$G3828),"")</f>
        <v/>
      </c>
      <c r="S3828" s="16">
        <f>SUMIFS(equity_bonds!$E$2:$E$6414,equity_bonds!$H$2:$H$6414,"="&amp;data!$B3828,equity_bonds!$J$2:$J$6414,"="&amp;data!$G3828)</f>
        <v>0</v>
      </c>
      <c r="T3828" s="16">
        <f>SUMIFS(equity_bonds!$F$2:$F$6414,equity_bonds!$H$2:$H$6414,"="&amp;data!$B3828,equity_bonds!$J$2:$J$6414,"="&amp;data!$G3828)</f>
        <v>0</v>
      </c>
      <c r="U3828" s="16"/>
    </row>
    <row r="3829" spans="1:21" x14ac:dyDescent="0.25">
      <c r="A3829">
        <v>2187</v>
      </c>
      <c r="B3829">
        <v>2011</v>
      </c>
      <c r="C3829">
        <v>63</v>
      </c>
      <c r="D3829" t="s">
        <v>220</v>
      </c>
      <c r="E3829" t="s">
        <v>487</v>
      </c>
      <c r="F3829" t="s">
        <v>487</v>
      </c>
      <c r="G3829" t="str">
        <f t="shared" si="59"/>
        <v>Katten Muchin</v>
      </c>
      <c r="I3829" s="13">
        <f>COUNTIFS(IPO!$J$2:$J$5250,"="&amp;data!$G3829,IPO!$H$2:$H$5250,"="&amp;data!$B3829)</f>
        <v>0</v>
      </c>
      <c r="J3829" s="13">
        <f>SUMIFS(IPO!$B$2:$B$5250,IPO!$H$2:$H$5250,"="&amp;data!$B3829,IPO!$J$2:$J$5250,"="&amp;data!$G3829)</f>
        <v>0</v>
      </c>
      <c r="K3829" s="13" t="str">
        <f>IF(I3829=1,SUMIFS(IPO!$C$2:$C$5250,IPO!$H$2:$H$5250,"="&amp;data!$B3829,IPO!$J$2:$J$5250,"="&amp;data!$G3829),"")</f>
        <v/>
      </c>
      <c r="L3829" s="13">
        <f>SUMIFS(IPO!$E$2:$E$5250,IPO!$H$2:$H$5250,"="&amp;data!$B3829,IPO!$J$2:$J$5250,"="&amp;data!$G3829)</f>
        <v>0</v>
      </c>
      <c r="M3829" s="13">
        <f>SUMIFS(IPO!$F$2:$F$5250,IPO!$H$2:$H$5250,"="&amp;data!$B3829,IPO!$J$2:$J$5250,"="&amp;data!$G3829)</f>
        <v>0</v>
      </c>
      <c r="N3829" s="13"/>
      <c r="P3829" s="16">
        <f>COUNTIFS(equity_bonds!$H$2:$H$6414,"="&amp;data!$B3829,equity_bonds!$J$2:$J$6414,"="&amp;data!$G3829)</f>
        <v>1</v>
      </c>
      <c r="Q3829" s="16">
        <f>SUMIFS(equity_bonds!$B$2:$B$6414,equity_bonds!$H$2:$H$6414,"="&amp;data!$B3829,equity_bonds!$J$2:$J$6414,"="&amp;data!$G3829)</f>
        <v>5216.7</v>
      </c>
      <c r="R3829" s="16">
        <f>IF(P3829=1,SUMIFS(equity_bonds!$C$2:$C$6414,equity_bonds!$H$2:$H$6414,"="&amp;data!$B3829,equity_bonds!$J$2:$J$6414,"="&amp;data!$G3829),"")</f>
        <v>67</v>
      </c>
      <c r="S3829" s="16">
        <f>SUMIFS(equity_bonds!$E$2:$E$6414,equity_bonds!$H$2:$H$6414,"="&amp;data!$B3829,equity_bonds!$J$2:$J$6414,"="&amp;data!$G3829)</f>
        <v>0.2</v>
      </c>
      <c r="T3829" s="16">
        <f>SUMIFS(equity_bonds!$F$2:$F$6414,equity_bonds!$H$2:$H$6414,"="&amp;data!$B3829,equity_bonds!$J$2:$J$6414,"="&amp;data!$G3829)</f>
        <v>9</v>
      </c>
      <c r="U3829" s="16"/>
    </row>
    <row r="3830" spans="1:21" x14ac:dyDescent="0.25">
      <c r="A3830">
        <v>2220</v>
      </c>
      <c r="B3830">
        <v>2011</v>
      </c>
      <c r="C3830">
        <v>65</v>
      </c>
      <c r="D3830" t="s">
        <v>212</v>
      </c>
      <c r="E3830" t="s">
        <v>26</v>
      </c>
      <c r="F3830" t="s">
        <v>26</v>
      </c>
      <c r="G3830" t="str">
        <f t="shared" si="59"/>
        <v>Kaye Scholer</v>
      </c>
      <c r="I3830" s="13">
        <f>COUNTIFS(IPO!$J$2:$J$5250,"="&amp;data!$G3830,IPO!$H$2:$H$5250,"="&amp;data!$B3830)</f>
        <v>0</v>
      </c>
      <c r="J3830" s="13">
        <f>SUMIFS(IPO!$B$2:$B$5250,IPO!$H$2:$H$5250,"="&amp;data!$B3830,IPO!$J$2:$J$5250,"="&amp;data!$G3830)</f>
        <v>0</v>
      </c>
      <c r="K3830" s="13" t="str">
        <f>IF(I3830=1,SUMIFS(IPO!$C$2:$C$5250,IPO!$H$2:$H$5250,"="&amp;data!$B3830,IPO!$J$2:$J$5250,"="&amp;data!$G3830),"")</f>
        <v/>
      </c>
      <c r="L3830" s="13">
        <f>SUMIFS(IPO!$E$2:$E$5250,IPO!$H$2:$H$5250,"="&amp;data!$B3830,IPO!$J$2:$J$5250,"="&amp;data!$G3830)</f>
        <v>0</v>
      </c>
      <c r="M3830" s="13">
        <f>SUMIFS(IPO!$F$2:$F$5250,IPO!$H$2:$H$5250,"="&amp;data!$B3830,IPO!$J$2:$J$5250,"="&amp;data!$G3830)</f>
        <v>0</v>
      </c>
      <c r="N3830" s="13"/>
      <c r="P3830" s="16">
        <f>COUNTIFS(equity_bonds!$H$2:$H$6414,"="&amp;data!$B3830,equity_bonds!$J$2:$J$6414,"="&amp;data!$G3830)</f>
        <v>0</v>
      </c>
      <c r="Q3830" s="16">
        <f>SUMIFS(equity_bonds!$B$2:$B$6414,equity_bonds!$H$2:$H$6414,"="&amp;data!$B3830,equity_bonds!$J$2:$J$6414,"="&amp;data!$G3830)</f>
        <v>0</v>
      </c>
      <c r="R3830" s="16" t="str">
        <f>IF(P3830=1,SUMIFS(equity_bonds!$C$2:$C$6414,equity_bonds!$H$2:$H$6414,"="&amp;data!$B3830,equity_bonds!$J$2:$J$6414,"="&amp;data!$G3830),"")</f>
        <v/>
      </c>
      <c r="S3830" s="16">
        <f>SUMIFS(equity_bonds!$E$2:$E$6414,equity_bonds!$H$2:$H$6414,"="&amp;data!$B3830,equity_bonds!$J$2:$J$6414,"="&amp;data!$G3830)</f>
        <v>0</v>
      </c>
      <c r="T3830" s="16">
        <f>SUMIFS(equity_bonds!$F$2:$F$6414,equity_bonds!$H$2:$H$6414,"="&amp;data!$B3830,equity_bonds!$J$2:$J$6414,"="&amp;data!$G3830)</f>
        <v>0</v>
      </c>
      <c r="U3830" s="16"/>
    </row>
    <row r="3831" spans="1:21" x14ac:dyDescent="0.25">
      <c r="A3831">
        <v>2257</v>
      </c>
      <c r="B3831">
        <v>2011</v>
      </c>
      <c r="C3831">
        <v>132</v>
      </c>
      <c r="D3831" t="s">
        <v>420</v>
      </c>
      <c r="E3831" t="s">
        <v>27</v>
      </c>
      <c r="F3831" t="s">
        <v>2590</v>
      </c>
      <c r="G3831" t="str">
        <f t="shared" si="59"/>
        <v>Kelley Drye</v>
      </c>
      <c r="I3831" s="13">
        <f>COUNTIFS(IPO!$J$2:$J$5250,"="&amp;data!$G3831,IPO!$H$2:$H$5250,"="&amp;data!$B3831)</f>
        <v>1</v>
      </c>
      <c r="J3831" s="13">
        <f>SUMIFS(IPO!$B$2:$B$5250,IPO!$H$2:$H$5250,"="&amp;data!$B3831,IPO!$J$2:$J$5250,"="&amp;data!$G3831)</f>
        <v>64</v>
      </c>
      <c r="K3831" s="13">
        <f>IF(I3831=1,SUMIFS(IPO!$C$2:$C$5250,IPO!$H$2:$H$5250,"="&amp;data!$B3831,IPO!$J$2:$J$5250,"="&amp;data!$G3831),"")</f>
        <v>127</v>
      </c>
      <c r="L3831" s="13">
        <f>SUMIFS(IPO!$E$2:$E$5250,IPO!$H$2:$H$5250,"="&amp;data!$B3831,IPO!$J$2:$J$5250,"="&amp;data!$G3831)</f>
        <v>0.1</v>
      </c>
      <c r="M3831" s="13">
        <f>SUMIFS(IPO!$F$2:$F$5250,IPO!$H$2:$H$5250,"="&amp;data!$B3831,IPO!$J$2:$J$5250,"="&amp;data!$G3831)</f>
        <v>1</v>
      </c>
      <c r="N3831" s="13"/>
      <c r="P3831" s="16">
        <f>COUNTIFS(equity_bonds!$H$2:$H$6414,"="&amp;data!$B3831,equity_bonds!$J$2:$J$6414,"="&amp;data!$G3831)</f>
        <v>1</v>
      </c>
      <c r="Q3831" s="16">
        <f>SUMIFS(equity_bonds!$B$2:$B$6414,equity_bonds!$H$2:$H$6414,"="&amp;data!$B3831,equity_bonds!$J$2:$J$6414,"="&amp;data!$G3831)</f>
        <v>867.5</v>
      </c>
      <c r="R3831" s="16">
        <f>IF(P3831=1,SUMIFS(equity_bonds!$C$2:$C$6414,equity_bonds!$H$2:$H$6414,"="&amp;data!$B3831,equity_bonds!$J$2:$J$6414,"="&amp;data!$G3831),"")</f>
        <v>143</v>
      </c>
      <c r="S3831" s="16">
        <f>SUMIFS(equity_bonds!$E$2:$E$6414,equity_bonds!$H$2:$H$6414,"="&amp;data!$B3831,equity_bonds!$J$2:$J$6414,"="&amp;data!$G3831)</f>
        <v>0</v>
      </c>
      <c r="T3831" s="16">
        <f>SUMIFS(equity_bonds!$F$2:$F$6414,equity_bonds!$H$2:$H$6414,"="&amp;data!$B3831,equity_bonds!$J$2:$J$6414,"="&amp;data!$G3831)</f>
        <v>5</v>
      </c>
      <c r="U3831" s="16"/>
    </row>
    <row r="3832" spans="1:21" x14ac:dyDescent="0.25">
      <c r="A3832">
        <v>2274</v>
      </c>
      <c r="B3832">
        <v>2011</v>
      </c>
      <c r="C3832">
        <v>175</v>
      </c>
      <c r="D3832" t="s">
        <v>370</v>
      </c>
      <c r="E3832" t="s">
        <v>282</v>
      </c>
      <c r="F3832" t="s">
        <v>2705</v>
      </c>
      <c r="G3832" t="str">
        <f t="shared" si="59"/>
        <v>Kenyon Kenyon</v>
      </c>
      <c r="I3832" s="13">
        <f>COUNTIFS(IPO!$J$2:$J$5250,"="&amp;data!$G3832,IPO!$H$2:$H$5250,"="&amp;data!$B3832)</f>
        <v>0</v>
      </c>
      <c r="J3832" s="13">
        <f>SUMIFS(IPO!$B$2:$B$5250,IPO!$H$2:$H$5250,"="&amp;data!$B3832,IPO!$J$2:$J$5250,"="&amp;data!$G3832)</f>
        <v>0</v>
      </c>
      <c r="K3832" s="13" t="str">
        <f>IF(I3832=1,SUMIFS(IPO!$C$2:$C$5250,IPO!$H$2:$H$5250,"="&amp;data!$B3832,IPO!$J$2:$J$5250,"="&amp;data!$G3832),"")</f>
        <v/>
      </c>
      <c r="L3832" s="13">
        <f>SUMIFS(IPO!$E$2:$E$5250,IPO!$H$2:$H$5250,"="&amp;data!$B3832,IPO!$J$2:$J$5250,"="&amp;data!$G3832)</f>
        <v>0</v>
      </c>
      <c r="M3832" s="13">
        <f>SUMIFS(IPO!$F$2:$F$5250,IPO!$H$2:$H$5250,"="&amp;data!$B3832,IPO!$J$2:$J$5250,"="&amp;data!$G3832)</f>
        <v>0</v>
      </c>
      <c r="N3832" s="13"/>
      <c r="P3832" s="16">
        <f>COUNTIFS(equity_bonds!$H$2:$H$6414,"="&amp;data!$B3832,equity_bonds!$J$2:$J$6414,"="&amp;data!$G3832)</f>
        <v>0</v>
      </c>
      <c r="Q3832" s="16">
        <f>SUMIFS(equity_bonds!$B$2:$B$6414,equity_bonds!$H$2:$H$6414,"="&amp;data!$B3832,equity_bonds!$J$2:$J$6414,"="&amp;data!$G3832)</f>
        <v>0</v>
      </c>
      <c r="R3832" s="16" t="str">
        <f>IF(P3832=1,SUMIFS(equity_bonds!$C$2:$C$6414,equity_bonds!$H$2:$H$6414,"="&amp;data!$B3832,equity_bonds!$J$2:$J$6414,"="&amp;data!$G3832),"")</f>
        <v/>
      </c>
      <c r="S3832" s="16">
        <f>SUMIFS(equity_bonds!$E$2:$E$6414,equity_bonds!$H$2:$H$6414,"="&amp;data!$B3832,equity_bonds!$J$2:$J$6414,"="&amp;data!$G3832)</f>
        <v>0</v>
      </c>
      <c r="T3832" s="16">
        <f>SUMIFS(equity_bonds!$F$2:$F$6414,equity_bonds!$H$2:$H$6414,"="&amp;data!$B3832,equity_bonds!$J$2:$J$6414,"="&amp;data!$G3832)</f>
        <v>0</v>
      </c>
      <c r="U3832" s="16"/>
    </row>
    <row r="3833" spans="1:21" x14ac:dyDescent="0.25">
      <c r="A3833">
        <v>2292</v>
      </c>
      <c r="B3833">
        <v>2011</v>
      </c>
      <c r="C3833">
        <v>114</v>
      </c>
      <c r="D3833" t="s">
        <v>367</v>
      </c>
      <c r="E3833" t="s">
        <v>243</v>
      </c>
      <c r="F3833" t="s">
        <v>243</v>
      </c>
      <c r="G3833" t="str">
        <f t="shared" si="59"/>
        <v>Kilpatrick Stockton</v>
      </c>
      <c r="I3833" s="13">
        <f>COUNTIFS(IPO!$J$2:$J$5250,"="&amp;data!$G3833,IPO!$H$2:$H$5250,"="&amp;data!$B3833)</f>
        <v>1</v>
      </c>
      <c r="J3833" s="13">
        <f>SUMIFS(IPO!$B$2:$B$5250,IPO!$H$2:$H$5250,"="&amp;data!$B3833,IPO!$J$2:$J$5250,"="&amp;data!$G3833)</f>
        <v>10.199999999999999</v>
      </c>
      <c r="K3833" s="13">
        <f>IF(I3833=1,SUMIFS(IPO!$C$2:$C$5250,IPO!$H$2:$H$5250,"="&amp;data!$B3833,IPO!$J$2:$J$5250,"="&amp;data!$G3833),"")</f>
        <v>147</v>
      </c>
      <c r="L3833" s="13">
        <f>SUMIFS(IPO!$E$2:$E$5250,IPO!$H$2:$H$5250,"="&amp;data!$B3833,IPO!$J$2:$J$5250,"="&amp;data!$G3833)</f>
        <v>0</v>
      </c>
      <c r="M3833" s="13">
        <f>SUMIFS(IPO!$F$2:$F$5250,IPO!$H$2:$H$5250,"="&amp;data!$B3833,IPO!$J$2:$J$5250,"="&amp;data!$G3833)</f>
        <v>1</v>
      </c>
      <c r="N3833" s="13"/>
      <c r="P3833" s="16">
        <f>COUNTIFS(equity_bonds!$H$2:$H$6414,"="&amp;data!$B3833,equity_bonds!$J$2:$J$6414,"="&amp;data!$G3833)</f>
        <v>2</v>
      </c>
      <c r="Q3833" s="16">
        <f>SUMIFS(equity_bonds!$B$2:$B$6414,equity_bonds!$H$2:$H$6414,"="&amp;data!$B3833,equity_bonds!$J$2:$J$6414,"="&amp;data!$G3833)</f>
        <v>1075.5</v>
      </c>
      <c r="R3833" s="16" t="str">
        <f>IF(P3833=1,SUMIFS(equity_bonds!$C$2:$C$6414,equity_bonds!$H$2:$H$6414,"="&amp;data!$B3833,equity_bonds!$J$2:$J$6414,"="&amp;data!$G3833),"")</f>
        <v/>
      </c>
      <c r="S3833" s="16">
        <f>SUMIFS(equity_bonds!$E$2:$E$6414,equity_bonds!$H$2:$H$6414,"="&amp;data!$B3833,equity_bonds!$J$2:$J$6414,"="&amp;data!$G3833)</f>
        <v>0</v>
      </c>
      <c r="T3833" s="16">
        <f>SUMIFS(equity_bonds!$F$2:$F$6414,equity_bonds!$H$2:$H$6414,"="&amp;data!$B3833,equity_bonds!$J$2:$J$6414,"="&amp;data!$G3833)</f>
        <v>12</v>
      </c>
      <c r="U3833" s="16"/>
    </row>
    <row r="3834" spans="1:21" x14ac:dyDescent="0.25">
      <c r="A3834">
        <v>2322</v>
      </c>
      <c r="B3834">
        <v>2011</v>
      </c>
      <c r="C3834">
        <v>33</v>
      </c>
      <c r="D3834" t="s">
        <v>57</v>
      </c>
      <c r="E3834" t="s">
        <v>88</v>
      </c>
      <c r="F3834" t="s">
        <v>2623</v>
      </c>
      <c r="G3834" t="str">
        <f t="shared" si="59"/>
        <v>King Spalding</v>
      </c>
      <c r="I3834" s="13">
        <f>COUNTIFS(IPO!$J$2:$J$5250,"="&amp;data!$G3834,IPO!$H$2:$H$5250,"="&amp;data!$B3834)</f>
        <v>1</v>
      </c>
      <c r="J3834" s="13">
        <f>SUMIFS(IPO!$B$2:$B$5250,IPO!$H$2:$H$5250,"="&amp;data!$B3834,IPO!$J$2:$J$5250,"="&amp;data!$G3834)</f>
        <v>459.3</v>
      </c>
      <c r="K3834" s="13">
        <f>IF(I3834=1,SUMIFS(IPO!$C$2:$C$5250,IPO!$H$2:$H$5250,"="&amp;data!$B3834,IPO!$J$2:$J$5250,"="&amp;data!$G3834),"")</f>
        <v>48</v>
      </c>
      <c r="L3834" s="13">
        <f>SUMIFS(IPO!$E$2:$E$5250,IPO!$H$2:$H$5250,"="&amp;data!$B3834,IPO!$J$2:$J$5250,"="&amp;data!$G3834)</f>
        <v>0.6</v>
      </c>
      <c r="M3834" s="13">
        <f>SUMIFS(IPO!$F$2:$F$5250,IPO!$H$2:$H$5250,"="&amp;data!$B3834,IPO!$J$2:$J$5250,"="&amp;data!$G3834)</f>
        <v>2</v>
      </c>
      <c r="N3834" s="13"/>
      <c r="P3834" s="16">
        <f>COUNTIFS(equity_bonds!$H$2:$H$6414,"="&amp;data!$B3834,equity_bonds!$J$2:$J$6414,"="&amp;data!$G3834)</f>
        <v>1</v>
      </c>
      <c r="Q3834" s="16">
        <f>SUMIFS(equity_bonds!$B$2:$B$6414,equity_bonds!$H$2:$H$6414,"="&amp;data!$B3834,equity_bonds!$J$2:$J$6414,"="&amp;data!$G3834)</f>
        <v>8861.6</v>
      </c>
      <c r="R3834" s="16">
        <f>IF(P3834=1,SUMIFS(equity_bonds!$C$2:$C$6414,equity_bonds!$H$2:$H$6414,"="&amp;data!$B3834,equity_bonds!$J$2:$J$6414,"="&amp;data!$G3834),"")</f>
        <v>51</v>
      </c>
      <c r="S3834" s="16">
        <f>SUMIFS(equity_bonds!$E$2:$E$6414,equity_bonds!$H$2:$H$6414,"="&amp;data!$B3834,equity_bonds!$J$2:$J$6414,"="&amp;data!$G3834)</f>
        <v>0.3</v>
      </c>
      <c r="T3834" s="16">
        <f>SUMIFS(equity_bonds!$F$2:$F$6414,equity_bonds!$H$2:$H$6414,"="&amp;data!$B3834,equity_bonds!$J$2:$J$6414,"="&amp;data!$G3834)</f>
        <v>13</v>
      </c>
      <c r="U3834" s="16"/>
    </row>
    <row r="3835" spans="1:21" x14ac:dyDescent="0.25">
      <c r="A3835">
        <v>2353</v>
      </c>
      <c r="B3835">
        <v>2011</v>
      </c>
      <c r="C3835">
        <v>6</v>
      </c>
      <c r="D3835" t="s">
        <v>80</v>
      </c>
      <c r="E3835" t="s">
        <v>28</v>
      </c>
      <c r="F3835" t="s">
        <v>2591</v>
      </c>
      <c r="G3835" t="str">
        <f t="shared" si="59"/>
        <v>Kirkland Ellis</v>
      </c>
      <c r="I3835" s="13">
        <f>COUNTIFS(IPO!$J$2:$J$5250,"="&amp;data!$G3835,IPO!$H$2:$H$5250,"="&amp;data!$B3835)</f>
        <v>1</v>
      </c>
      <c r="J3835" s="13">
        <f>SUMIFS(IPO!$B$2:$B$5250,IPO!$H$2:$H$5250,"="&amp;data!$B3835,IPO!$J$2:$J$5250,"="&amp;data!$G3835)</f>
        <v>1395.1</v>
      </c>
      <c r="K3835" s="13">
        <f>IF(I3835=1,SUMIFS(IPO!$C$2:$C$5250,IPO!$H$2:$H$5250,"="&amp;data!$B3835,IPO!$J$2:$J$5250,"="&amp;data!$G3835),"")</f>
        <v>15</v>
      </c>
      <c r="L3835" s="13">
        <f>SUMIFS(IPO!$E$2:$E$5250,IPO!$H$2:$H$5250,"="&amp;data!$B3835,IPO!$J$2:$J$5250,"="&amp;data!$G3835)</f>
        <v>1.9</v>
      </c>
      <c r="M3835" s="13">
        <f>SUMIFS(IPO!$F$2:$F$5250,IPO!$H$2:$H$5250,"="&amp;data!$B3835,IPO!$J$2:$J$5250,"="&amp;data!$G3835)</f>
        <v>6</v>
      </c>
      <c r="N3835" s="13"/>
      <c r="P3835" s="16">
        <f>COUNTIFS(equity_bonds!$H$2:$H$6414,"="&amp;data!$B3835,equity_bonds!$J$2:$J$6414,"="&amp;data!$G3835)</f>
        <v>1</v>
      </c>
      <c r="Q3835" s="16">
        <f>SUMIFS(equity_bonds!$B$2:$B$6414,equity_bonds!$H$2:$H$6414,"="&amp;data!$B3835,equity_bonds!$J$2:$J$6414,"="&amp;data!$G3835)</f>
        <v>62686.2</v>
      </c>
      <c r="R3835" s="16">
        <f>IF(P3835=1,SUMIFS(equity_bonds!$C$2:$C$6414,equity_bonds!$H$2:$H$6414,"="&amp;data!$B3835,equity_bonds!$J$2:$J$6414,"="&amp;data!$G3835),"")</f>
        <v>12</v>
      </c>
      <c r="S3835" s="16">
        <f>SUMIFS(equity_bonds!$E$2:$E$6414,equity_bonds!$H$2:$H$6414,"="&amp;data!$B3835,equity_bonds!$J$2:$J$6414,"="&amp;data!$G3835)</f>
        <v>1.8</v>
      </c>
      <c r="T3835" s="16">
        <f>SUMIFS(equity_bonds!$F$2:$F$6414,equity_bonds!$H$2:$H$6414,"="&amp;data!$B3835,equity_bonds!$J$2:$J$6414,"="&amp;data!$G3835)</f>
        <v>81</v>
      </c>
      <c r="U3835" s="16"/>
    </row>
    <row r="3836" spans="1:21" x14ac:dyDescent="0.25">
      <c r="A3836">
        <v>2380</v>
      </c>
      <c r="B3836">
        <v>2011</v>
      </c>
      <c r="C3836">
        <v>153</v>
      </c>
      <c r="D3836" t="s">
        <v>336</v>
      </c>
      <c r="E3836" t="s">
        <v>635</v>
      </c>
      <c r="F3836" t="s">
        <v>2760</v>
      </c>
      <c r="G3836" t="str">
        <f t="shared" si="59"/>
        <v>Knobbe Martens</v>
      </c>
      <c r="I3836" s="13">
        <f>COUNTIFS(IPO!$J$2:$J$5250,"="&amp;data!$G3836,IPO!$H$2:$H$5250,"="&amp;data!$B3836)</f>
        <v>0</v>
      </c>
      <c r="J3836" s="13">
        <f>SUMIFS(IPO!$B$2:$B$5250,IPO!$H$2:$H$5250,"="&amp;data!$B3836,IPO!$J$2:$J$5250,"="&amp;data!$G3836)</f>
        <v>0</v>
      </c>
      <c r="K3836" s="13" t="str">
        <f>IF(I3836=1,SUMIFS(IPO!$C$2:$C$5250,IPO!$H$2:$H$5250,"="&amp;data!$B3836,IPO!$J$2:$J$5250,"="&amp;data!$G3836),"")</f>
        <v/>
      </c>
      <c r="L3836" s="13">
        <f>SUMIFS(IPO!$E$2:$E$5250,IPO!$H$2:$H$5250,"="&amp;data!$B3836,IPO!$J$2:$J$5250,"="&amp;data!$G3836)</f>
        <v>0</v>
      </c>
      <c r="M3836" s="13">
        <f>SUMIFS(IPO!$F$2:$F$5250,IPO!$H$2:$H$5250,"="&amp;data!$B3836,IPO!$J$2:$J$5250,"="&amp;data!$G3836)</f>
        <v>0</v>
      </c>
      <c r="N3836" s="13"/>
      <c r="P3836" s="16">
        <f>COUNTIFS(equity_bonds!$H$2:$H$6414,"="&amp;data!$B3836,equity_bonds!$J$2:$J$6414,"="&amp;data!$G3836)</f>
        <v>0</v>
      </c>
      <c r="Q3836" s="16">
        <f>SUMIFS(equity_bonds!$B$2:$B$6414,equity_bonds!$H$2:$H$6414,"="&amp;data!$B3836,equity_bonds!$J$2:$J$6414,"="&amp;data!$G3836)</f>
        <v>0</v>
      </c>
      <c r="R3836" s="16" t="str">
        <f>IF(P3836=1,SUMIFS(equity_bonds!$C$2:$C$6414,equity_bonds!$H$2:$H$6414,"="&amp;data!$B3836,equity_bonds!$J$2:$J$6414,"="&amp;data!$G3836),"")</f>
        <v/>
      </c>
      <c r="S3836" s="16">
        <f>SUMIFS(equity_bonds!$E$2:$E$6414,equity_bonds!$H$2:$H$6414,"="&amp;data!$B3836,equity_bonds!$J$2:$J$6414,"="&amp;data!$G3836)</f>
        <v>0</v>
      </c>
      <c r="T3836" s="16">
        <f>SUMIFS(equity_bonds!$F$2:$F$6414,equity_bonds!$H$2:$H$6414,"="&amp;data!$B3836,equity_bonds!$J$2:$J$6414,"="&amp;data!$G3836)</f>
        <v>0</v>
      </c>
      <c r="U3836" s="16"/>
    </row>
    <row r="3837" spans="1:21" x14ac:dyDescent="0.25">
      <c r="A3837">
        <v>2405</v>
      </c>
      <c r="B3837">
        <v>2011</v>
      </c>
      <c r="C3837">
        <v>87</v>
      </c>
      <c r="D3837" t="s">
        <v>210</v>
      </c>
      <c r="E3837" t="s">
        <v>283</v>
      </c>
      <c r="F3837" t="s">
        <v>2706</v>
      </c>
      <c r="G3837" t="str">
        <f t="shared" si="59"/>
        <v>Kramer Levin</v>
      </c>
      <c r="I3837" s="13">
        <f>COUNTIFS(IPO!$J$2:$J$5250,"="&amp;data!$G3837,IPO!$H$2:$H$5250,"="&amp;data!$B3837)</f>
        <v>1</v>
      </c>
      <c r="J3837" s="13">
        <f>SUMIFS(IPO!$B$2:$B$5250,IPO!$H$2:$H$5250,"="&amp;data!$B3837,IPO!$J$2:$J$5250,"="&amp;data!$G3837)</f>
        <v>280.7</v>
      </c>
      <c r="K3837" s="13">
        <f>IF(I3837=1,SUMIFS(IPO!$C$2:$C$5250,IPO!$H$2:$H$5250,"="&amp;data!$B3837,IPO!$J$2:$J$5250,"="&amp;data!$G3837),"")</f>
        <v>68</v>
      </c>
      <c r="L3837" s="13">
        <f>SUMIFS(IPO!$E$2:$E$5250,IPO!$H$2:$H$5250,"="&amp;data!$B3837,IPO!$J$2:$J$5250,"="&amp;data!$G3837)</f>
        <v>0.4</v>
      </c>
      <c r="M3837" s="13">
        <f>SUMIFS(IPO!$F$2:$F$5250,IPO!$H$2:$H$5250,"="&amp;data!$B3837,IPO!$J$2:$J$5250,"="&amp;data!$G3837)</f>
        <v>4</v>
      </c>
      <c r="N3837" s="13"/>
      <c r="P3837" s="16">
        <f>COUNTIFS(equity_bonds!$H$2:$H$6414,"="&amp;data!$B3837,equity_bonds!$J$2:$J$6414,"="&amp;data!$G3837)</f>
        <v>1</v>
      </c>
      <c r="Q3837" s="16">
        <f>SUMIFS(equity_bonds!$B$2:$B$6414,equity_bonds!$H$2:$H$6414,"="&amp;data!$B3837,equity_bonds!$J$2:$J$6414,"="&amp;data!$G3837)</f>
        <v>1633.9</v>
      </c>
      <c r="R3837" s="16">
        <f>IF(P3837=1,SUMIFS(equity_bonds!$C$2:$C$6414,equity_bonds!$H$2:$H$6414,"="&amp;data!$B3837,equity_bonds!$J$2:$J$6414,"="&amp;data!$G3837),"")</f>
        <v>110</v>
      </c>
      <c r="S3837" s="16">
        <f>SUMIFS(equity_bonds!$E$2:$E$6414,equity_bonds!$H$2:$H$6414,"="&amp;data!$B3837,equity_bonds!$J$2:$J$6414,"="&amp;data!$G3837)</f>
        <v>0.1</v>
      </c>
      <c r="T3837" s="16">
        <f>SUMIFS(equity_bonds!$F$2:$F$6414,equity_bonds!$H$2:$H$6414,"="&amp;data!$B3837,equity_bonds!$J$2:$J$6414,"="&amp;data!$G3837)</f>
        <v>6</v>
      </c>
      <c r="U3837" s="16"/>
    </row>
    <row r="3838" spans="1:21" x14ac:dyDescent="0.25">
      <c r="A3838">
        <v>2425</v>
      </c>
      <c r="B3838">
        <v>2011</v>
      </c>
      <c r="C3838">
        <v>148</v>
      </c>
      <c r="D3838" t="s">
        <v>399</v>
      </c>
      <c r="E3838" t="s">
        <v>90</v>
      </c>
      <c r="F3838" t="s">
        <v>90</v>
      </c>
      <c r="G3838" t="str">
        <f t="shared" si="59"/>
        <v>Kutak Rock</v>
      </c>
      <c r="I3838" s="13">
        <f>COUNTIFS(IPO!$J$2:$J$5250,"="&amp;data!$G3838,IPO!$H$2:$H$5250,"="&amp;data!$B3838)</f>
        <v>0</v>
      </c>
      <c r="J3838" s="13">
        <f>SUMIFS(IPO!$B$2:$B$5250,IPO!$H$2:$H$5250,"="&amp;data!$B3838,IPO!$J$2:$J$5250,"="&amp;data!$G3838)</f>
        <v>0</v>
      </c>
      <c r="K3838" s="13" t="str">
        <f>IF(I3838=1,SUMIFS(IPO!$C$2:$C$5250,IPO!$H$2:$H$5250,"="&amp;data!$B3838,IPO!$J$2:$J$5250,"="&amp;data!$G3838),"")</f>
        <v/>
      </c>
      <c r="L3838" s="13">
        <f>SUMIFS(IPO!$E$2:$E$5250,IPO!$H$2:$H$5250,"="&amp;data!$B3838,IPO!$J$2:$J$5250,"="&amp;data!$G3838)</f>
        <v>0</v>
      </c>
      <c r="M3838" s="13">
        <f>SUMIFS(IPO!$F$2:$F$5250,IPO!$H$2:$H$5250,"="&amp;data!$B3838,IPO!$J$2:$J$5250,"="&amp;data!$G3838)</f>
        <v>0</v>
      </c>
      <c r="N3838" s="13"/>
      <c r="P3838" s="16">
        <f>COUNTIFS(equity_bonds!$H$2:$H$6414,"="&amp;data!$B3838,equity_bonds!$J$2:$J$6414,"="&amp;data!$G3838)</f>
        <v>1</v>
      </c>
      <c r="Q3838" s="16">
        <f>SUMIFS(equity_bonds!$B$2:$B$6414,equity_bonds!$H$2:$H$6414,"="&amp;data!$B3838,equity_bonds!$J$2:$J$6414,"="&amp;data!$G3838)</f>
        <v>1720.3</v>
      </c>
      <c r="R3838" s="16">
        <f>IF(P3838=1,SUMIFS(equity_bonds!$C$2:$C$6414,equity_bonds!$H$2:$H$6414,"="&amp;data!$B3838,equity_bonds!$J$2:$J$6414,"="&amp;data!$G3838),"")</f>
        <v>107</v>
      </c>
      <c r="S3838" s="16">
        <f>SUMIFS(equity_bonds!$E$2:$E$6414,equity_bonds!$H$2:$H$6414,"="&amp;data!$B3838,equity_bonds!$J$2:$J$6414,"="&amp;data!$G3838)</f>
        <v>0.1</v>
      </c>
      <c r="T3838" s="16">
        <f>SUMIFS(equity_bonds!$F$2:$F$6414,equity_bonds!$H$2:$H$6414,"="&amp;data!$B3838,equity_bonds!$J$2:$J$6414,"="&amp;data!$G3838)</f>
        <v>7</v>
      </c>
      <c r="U3838" s="16"/>
    </row>
    <row r="3839" spans="1:21" x14ac:dyDescent="0.25">
      <c r="A3839">
        <v>2463</v>
      </c>
      <c r="B3839">
        <v>2011</v>
      </c>
      <c r="C3839">
        <v>4</v>
      </c>
      <c r="D3839" t="s">
        <v>107</v>
      </c>
      <c r="E3839" t="s">
        <v>29</v>
      </c>
      <c r="F3839" t="s">
        <v>2592</v>
      </c>
      <c r="G3839" t="str">
        <f t="shared" si="59"/>
        <v>Latham Watkins</v>
      </c>
      <c r="I3839" s="13">
        <f>COUNTIFS(IPO!$J$2:$J$5250,"="&amp;data!$G3839,IPO!$H$2:$H$5250,"="&amp;data!$B3839)</f>
        <v>1</v>
      </c>
      <c r="J3839" s="13">
        <f>SUMIFS(IPO!$B$2:$B$5250,IPO!$H$2:$H$5250,"="&amp;data!$B3839,IPO!$J$2:$J$5250,"="&amp;data!$G3839)</f>
        <v>2533.3000000000002</v>
      </c>
      <c r="K3839" s="13">
        <f>IF(I3839=1,SUMIFS(IPO!$C$2:$C$5250,IPO!$H$2:$H$5250,"="&amp;data!$B3839,IPO!$J$2:$J$5250,"="&amp;data!$G3839),"")</f>
        <v>8</v>
      </c>
      <c r="L3839" s="13">
        <f>SUMIFS(IPO!$E$2:$E$5250,IPO!$H$2:$H$5250,"="&amp;data!$B3839,IPO!$J$2:$J$5250,"="&amp;data!$G3839)</f>
        <v>3.4</v>
      </c>
      <c r="M3839" s="13">
        <f>SUMIFS(IPO!$F$2:$F$5250,IPO!$H$2:$H$5250,"="&amp;data!$B3839,IPO!$J$2:$J$5250,"="&amp;data!$G3839)</f>
        <v>16</v>
      </c>
      <c r="N3839" s="13"/>
      <c r="P3839" s="16">
        <f>COUNTIFS(equity_bonds!$H$2:$H$6414,"="&amp;data!$B3839,equity_bonds!$J$2:$J$6414,"="&amp;data!$G3839)</f>
        <v>1</v>
      </c>
      <c r="Q3839" s="16">
        <f>SUMIFS(equity_bonds!$B$2:$B$6414,equity_bonds!$H$2:$H$6414,"="&amp;data!$B3839,equity_bonds!$J$2:$J$6414,"="&amp;data!$G3839)</f>
        <v>40553.4</v>
      </c>
      <c r="R3839" s="16">
        <f>IF(P3839=1,SUMIFS(equity_bonds!$C$2:$C$6414,equity_bonds!$H$2:$H$6414,"="&amp;data!$B3839,equity_bonds!$J$2:$J$6414,"="&amp;data!$G3839),"")</f>
        <v>19</v>
      </c>
      <c r="S3839" s="16">
        <f>SUMIFS(equity_bonds!$E$2:$E$6414,equity_bonds!$H$2:$H$6414,"="&amp;data!$B3839,equity_bonds!$J$2:$J$6414,"="&amp;data!$G3839)</f>
        <v>1.2</v>
      </c>
      <c r="T3839" s="16">
        <f>SUMIFS(equity_bonds!$F$2:$F$6414,equity_bonds!$H$2:$H$6414,"="&amp;data!$B3839,equity_bonds!$J$2:$J$6414,"="&amp;data!$G3839)</f>
        <v>127</v>
      </c>
      <c r="U3839" s="16"/>
    </row>
    <row r="3840" spans="1:21" x14ac:dyDescent="0.25">
      <c r="A3840">
        <v>2473</v>
      </c>
      <c r="B3840">
        <v>2011</v>
      </c>
      <c r="C3840">
        <v>177</v>
      </c>
      <c r="D3840" t="s">
        <v>381</v>
      </c>
      <c r="E3840" t="s">
        <v>488</v>
      </c>
      <c r="F3840" t="s">
        <v>2772</v>
      </c>
      <c r="G3840" t="str">
        <f t="shared" si="59"/>
        <v>Lathrop Gage</v>
      </c>
      <c r="I3840" s="13">
        <f>COUNTIFS(IPO!$J$2:$J$5250,"="&amp;data!$G3840,IPO!$H$2:$H$5250,"="&amp;data!$B3840)</f>
        <v>0</v>
      </c>
      <c r="J3840" s="13">
        <f>SUMIFS(IPO!$B$2:$B$5250,IPO!$H$2:$H$5250,"="&amp;data!$B3840,IPO!$J$2:$J$5250,"="&amp;data!$G3840)</f>
        <v>0</v>
      </c>
      <c r="K3840" s="13" t="str">
        <f>IF(I3840=1,SUMIFS(IPO!$C$2:$C$5250,IPO!$H$2:$H$5250,"="&amp;data!$B3840,IPO!$J$2:$J$5250,"="&amp;data!$G3840),"")</f>
        <v/>
      </c>
      <c r="L3840" s="13">
        <f>SUMIFS(IPO!$E$2:$E$5250,IPO!$H$2:$H$5250,"="&amp;data!$B3840,IPO!$J$2:$J$5250,"="&amp;data!$G3840)</f>
        <v>0</v>
      </c>
      <c r="M3840" s="13">
        <f>SUMIFS(IPO!$F$2:$F$5250,IPO!$H$2:$H$5250,"="&amp;data!$B3840,IPO!$J$2:$J$5250,"="&amp;data!$G3840)</f>
        <v>0</v>
      </c>
      <c r="N3840" s="13"/>
      <c r="P3840" s="16">
        <f>COUNTIFS(equity_bonds!$H$2:$H$6414,"="&amp;data!$B3840,equity_bonds!$J$2:$J$6414,"="&amp;data!$G3840)</f>
        <v>0</v>
      </c>
      <c r="Q3840" s="16">
        <f>SUMIFS(equity_bonds!$B$2:$B$6414,equity_bonds!$H$2:$H$6414,"="&amp;data!$B3840,equity_bonds!$J$2:$J$6414,"="&amp;data!$G3840)</f>
        <v>0</v>
      </c>
      <c r="R3840" s="16" t="str">
        <f>IF(P3840=1,SUMIFS(equity_bonds!$C$2:$C$6414,equity_bonds!$H$2:$H$6414,"="&amp;data!$B3840,equity_bonds!$J$2:$J$6414,"="&amp;data!$G3840),"")</f>
        <v/>
      </c>
      <c r="S3840" s="16">
        <f>SUMIFS(equity_bonds!$E$2:$E$6414,equity_bonds!$H$2:$H$6414,"="&amp;data!$B3840,equity_bonds!$J$2:$J$6414,"="&amp;data!$G3840)</f>
        <v>0</v>
      </c>
      <c r="T3840" s="16">
        <f>SUMIFS(equity_bonds!$F$2:$F$6414,equity_bonds!$H$2:$H$6414,"="&amp;data!$B3840,equity_bonds!$J$2:$J$6414,"="&amp;data!$G3840)</f>
        <v>0</v>
      </c>
      <c r="U3840" s="16"/>
    </row>
    <row r="3841" spans="1:21" x14ac:dyDescent="0.25">
      <c r="A3841">
        <v>2507</v>
      </c>
      <c r="B3841">
        <v>2011</v>
      </c>
      <c r="C3841">
        <v>199</v>
      </c>
      <c r="D3841" t="s">
        <v>368</v>
      </c>
      <c r="E3841" t="s">
        <v>578</v>
      </c>
      <c r="F3841" t="s">
        <v>578</v>
      </c>
      <c r="G3841" t="str">
        <f t="shared" si="59"/>
        <v>Lewis and</v>
      </c>
      <c r="I3841" s="13">
        <f>COUNTIFS(IPO!$J$2:$J$5250,"="&amp;data!$G3841,IPO!$H$2:$H$5250,"="&amp;data!$B3841)</f>
        <v>0</v>
      </c>
      <c r="J3841" s="13">
        <f>SUMIFS(IPO!$B$2:$B$5250,IPO!$H$2:$H$5250,"="&amp;data!$B3841,IPO!$J$2:$J$5250,"="&amp;data!$G3841)</f>
        <v>0</v>
      </c>
      <c r="K3841" s="13" t="str">
        <f>IF(I3841=1,SUMIFS(IPO!$C$2:$C$5250,IPO!$H$2:$H$5250,"="&amp;data!$B3841,IPO!$J$2:$J$5250,"="&amp;data!$G3841),"")</f>
        <v/>
      </c>
      <c r="L3841" s="13">
        <f>SUMIFS(IPO!$E$2:$E$5250,IPO!$H$2:$H$5250,"="&amp;data!$B3841,IPO!$J$2:$J$5250,"="&amp;data!$G3841)</f>
        <v>0</v>
      </c>
      <c r="M3841" s="13">
        <f>SUMIFS(IPO!$F$2:$F$5250,IPO!$H$2:$H$5250,"="&amp;data!$B3841,IPO!$J$2:$J$5250,"="&amp;data!$G3841)</f>
        <v>0</v>
      </c>
      <c r="N3841" s="13"/>
      <c r="P3841" s="16">
        <f>COUNTIFS(equity_bonds!$H$2:$H$6414,"="&amp;data!$B3841,equity_bonds!$J$2:$J$6414,"="&amp;data!$G3841)</f>
        <v>0</v>
      </c>
      <c r="Q3841" s="16">
        <f>SUMIFS(equity_bonds!$B$2:$B$6414,equity_bonds!$H$2:$H$6414,"="&amp;data!$B3841,equity_bonds!$J$2:$J$6414,"="&amp;data!$G3841)</f>
        <v>0</v>
      </c>
      <c r="R3841" s="16" t="str">
        <f>IF(P3841=1,SUMIFS(equity_bonds!$C$2:$C$6414,equity_bonds!$H$2:$H$6414,"="&amp;data!$B3841,equity_bonds!$J$2:$J$6414,"="&amp;data!$G3841),"")</f>
        <v/>
      </c>
      <c r="S3841" s="16">
        <f>SUMIFS(equity_bonds!$E$2:$E$6414,equity_bonds!$H$2:$H$6414,"="&amp;data!$B3841,equity_bonds!$J$2:$J$6414,"="&amp;data!$G3841)</f>
        <v>0</v>
      </c>
      <c r="T3841" s="16">
        <f>SUMIFS(equity_bonds!$F$2:$F$6414,equity_bonds!$H$2:$H$6414,"="&amp;data!$B3841,equity_bonds!$J$2:$J$6414,"="&amp;data!$G3841)</f>
        <v>0</v>
      </c>
      <c r="U3841" s="16"/>
    </row>
    <row r="3842" spans="1:21" x14ac:dyDescent="0.25">
      <c r="A3842">
        <v>2520</v>
      </c>
      <c r="B3842">
        <v>2011</v>
      </c>
      <c r="C3842">
        <v>103</v>
      </c>
      <c r="D3842" t="s">
        <v>361</v>
      </c>
      <c r="E3842" t="s">
        <v>636</v>
      </c>
      <c r="F3842" t="s">
        <v>2767</v>
      </c>
      <c r="G3842" t="str">
        <f t="shared" si="59"/>
        <v>Lewis Brisbois</v>
      </c>
      <c r="I3842" s="13">
        <f>COUNTIFS(IPO!$J$2:$J$5250,"="&amp;data!$G3842,IPO!$H$2:$H$5250,"="&amp;data!$B3842)</f>
        <v>0</v>
      </c>
      <c r="J3842" s="13">
        <f>SUMIFS(IPO!$B$2:$B$5250,IPO!$H$2:$H$5250,"="&amp;data!$B3842,IPO!$J$2:$J$5250,"="&amp;data!$G3842)</f>
        <v>0</v>
      </c>
      <c r="K3842" s="13" t="str">
        <f>IF(I3842=1,SUMIFS(IPO!$C$2:$C$5250,IPO!$H$2:$H$5250,"="&amp;data!$B3842,IPO!$J$2:$J$5250,"="&amp;data!$G3842),"")</f>
        <v/>
      </c>
      <c r="L3842" s="13">
        <f>SUMIFS(IPO!$E$2:$E$5250,IPO!$H$2:$H$5250,"="&amp;data!$B3842,IPO!$J$2:$J$5250,"="&amp;data!$G3842)</f>
        <v>0</v>
      </c>
      <c r="M3842" s="13">
        <f>SUMIFS(IPO!$F$2:$F$5250,IPO!$H$2:$H$5250,"="&amp;data!$B3842,IPO!$J$2:$J$5250,"="&amp;data!$G3842)</f>
        <v>0</v>
      </c>
      <c r="N3842" s="13"/>
      <c r="P3842" s="16">
        <f>COUNTIFS(equity_bonds!$H$2:$H$6414,"="&amp;data!$B3842,equity_bonds!$J$2:$J$6414,"="&amp;data!$G3842)</f>
        <v>0</v>
      </c>
      <c r="Q3842" s="16">
        <f>SUMIFS(equity_bonds!$B$2:$B$6414,equity_bonds!$H$2:$H$6414,"="&amp;data!$B3842,equity_bonds!$J$2:$J$6414,"="&amp;data!$G3842)</f>
        <v>0</v>
      </c>
      <c r="R3842" s="16" t="str">
        <f>IF(P3842=1,SUMIFS(equity_bonds!$C$2:$C$6414,equity_bonds!$H$2:$H$6414,"="&amp;data!$B3842,equity_bonds!$J$2:$J$6414,"="&amp;data!$G3842),"")</f>
        <v/>
      </c>
      <c r="S3842" s="16">
        <f>SUMIFS(equity_bonds!$E$2:$E$6414,equity_bonds!$H$2:$H$6414,"="&amp;data!$B3842,equity_bonds!$J$2:$J$6414,"="&amp;data!$G3842)</f>
        <v>0</v>
      </c>
      <c r="T3842" s="16">
        <f>SUMIFS(equity_bonds!$F$2:$F$6414,equity_bonds!$H$2:$H$6414,"="&amp;data!$B3842,equity_bonds!$J$2:$J$6414,"="&amp;data!$G3842)</f>
        <v>0</v>
      </c>
      <c r="U3842" s="16"/>
    </row>
    <row r="3843" spans="1:21" x14ac:dyDescent="0.25">
      <c r="A3843">
        <v>2541</v>
      </c>
      <c r="B3843">
        <v>2011</v>
      </c>
      <c r="C3843">
        <v>71</v>
      </c>
      <c r="D3843" t="s">
        <v>144</v>
      </c>
      <c r="E3843" t="s">
        <v>240</v>
      </c>
      <c r="F3843" t="s">
        <v>240</v>
      </c>
      <c r="G3843" t="str">
        <f t="shared" si="59"/>
        <v>Littler Mendelson</v>
      </c>
      <c r="I3843" s="13">
        <f>COUNTIFS(IPO!$J$2:$J$5250,"="&amp;data!$G3843,IPO!$H$2:$H$5250,"="&amp;data!$B3843)</f>
        <v>0</v>
      </c>
      <c r="J3843" s="13">
        <f>SUMIFS(IPO!$B$2:$B$5250,IPO!$H$2:$H$5250,"="&amp;data!$B3843,IPO!$J$2:$J$5250,"="&amp;data!$G3843)</f>
        <v>0</v>
      </c>
      <c r="K3843" s="13" t="str">
        <f>IF(I3843=1,SUMIFS(IPO!$C$2:$C$5250,IPO!$H$2:$H$5250,"="&amp;data!$B3843,IPO!$J$2:$J$5250,"="&amp;data!$G3843),"")</f>
        <v/>
      </c>
      <c r="L3843" s="13">
        <f>SUMIFS(IPO!$E$2:$E$5250,IPO!$H$2:$H$5250,"="&amp;data!$B3843,IPO!$J$2:$J$5250,"="&amp;data!$G3843)</f>
        <v>0</v>
      </c>
      <c r="M3843" s="13">
        <f>SUMIFS(IPO!$F$2:$F$5250,IPO!$H$2:$H$5250,"="&amp;data!$B3843,IPO!$J$2:$J$5250,"="&amp;data!$G3843)</f>
        <v>0</v>
      </c>
      <c r="N3843" s="13"/>
      <c r="P3843" s="16">
        <f>COUNTIFS(equity_bonds!$H$2:$H$6414,"="&amp;data!$B3843,equity_bonds!$J$2:$J$6414,"="&amp;data!$G3843)</f>
        <v>0</v>
      </c>
      <c r="Q3843" s="16">
        <f>SUMIFS(equity_bonds!$B$2:$B$6414,equity_bonds!$H$2:$H$6414,"="&amp;data!$B3843,equity_bonds!$J$2:$J$6414,"="&amp;data!$G3843)</f>
        <v>0</v>
      </c>
      <c r="R3843" s="16" t="str">
        <f>IF(P3843=1,SUMIFS(equity_bonds!$C$2:$C$6414,equity_bonds!$H$2:$H$6414,"="&amp;data!$B3843,equity_bonds!$J$2:$J$6414,"="&amp;data!$G3843),"")</f>
        <v/>
      </c>
      <c r="S3843" s="16">
        <f>SUMIFS(equity_bonds!$E$2:$E$6414,equity_bonds!$H$2:$H$6414,"="&amp;data!$B3843,equity_bonds!$J$2:$J$6414,"="&amp;data!$G3843)</f>
        <v>0</v>
      </c>
      <c r="T3843" s="16">
        <f>SUMIFS(equity_bonds!$F$2:$F$6414,equity_bonds!$H$2:$H$6414,"="&amp;data!$B3843,equity_bonds!$J$2:$J$6414,"="&amp;data!$G3843)</f>
        <v>0</v>
      </c>
      <c r="U3843" s="16"/>
    </row>
    <row r="3844" spans="1:21" x14ac:dyDescent="0.25">
      <c r="A3844">
        <v>2560</v>
      </c>
      <c r="B3844">
        <v>2011</v>
      </c>
      <c r="C3844">
        <v>68</v>
      </c>
      <c r="D3844" t="s">
        <v>194</v>
      </c>
      <c r="E3844" t="s">
        <v>579</v>
      </c>
      <c r="F3844" t="s">
        <v>2788</v>
      </c>
      <c r="G3844" t="str">
        <f t="shared" ref="G3844:G3907" si="60">TRIM(LEFT(SUBSTITUTE(F3844," ",REPT(" ",100)),200))</f>
        <v>Locke Lord</v>
      </c>
      <c r="I3844" s="13">
        <f>COUNTIFS(IPO!$J$2:$J$5250,"="&amp;data!$G3844,IPO!$H$2:$H$5250,"="&amp;data!$B3844)</f>
        <v>0</v>
      </c>
      <c r="J3844" s="13">
        <f>SUMIFS(IPO!$B$2:$B$5250,IPO!$H$2:$H$5250,"="&amp;data!$B3844,IPO!$J$2:$J$5250,"="&amp;data!$G3844)</f>
        <v>0</v>
      </c>
      <c r="K3844" s="13" t="str">
        <f>IF(I3844=1,SUMIFS(IPO!$C$2:$C$5250,IPO!$H$2:$H$5250,"="&amp;data!$B3844,IPO!$J$2:$J$5250,"="&amp;data!$G3844),"")</f>
        <v/>
      </c>
      <c r="L3844" s="13">
        <f>SUMIFS(IPO!$E$2:$E$5250,IPO!$H$2:$H$5250,"="&amp;data!$B3844,IPO!$J$2:$J$5250,"="&amp;data!$G3844)</f>
        <v>0</v>
      </c>
      <c r="M3844" s="13">
        <f>SUMIFS(IPO!$F$2:$F$5250,IPO!$H$2:$H$5250,"="&amp;data!$B3844,IPO!$J$2:$J$5250,"="&amp;data!$G3844)</f>
        <v>0</v>
      </c>
      <c r="N3844" s="13"/>
      <c r="P3844" s="16">
        <f>COUNTIFS(equity_bonds!$H$2:$H$6414,"="&amp;data!$B3844,equity_bonds!$J$2:$J$6414,"="&amp;data!$G3844)</f>
        <v>1</v>
      </c>
      <c r="Q3844" s="16">
        <f>SUMIFS(equity_bonds!$B$2:$B$6414,equity_bonds!$H$2:$H$6414,"="&amp;data!$B3844,equity_bonds!$J$2:$J$6414,"="&amp;data!$G3844)</f>
        <v>1669.2</v>
      </c>
      <c r="R3844" s="16">
        <f>IF(P3844=1,SUMIFS(equity_bonds!$C$2:$C$6414,equity_bonds!$H$2:$H$6414,"="&amp;data!$B3844,equity_bonds!$J$2:$J$6414,"="&amp;data!$G3844),"")</f>
        <v>109</v>
      </c>
      <c r="S3844" s="16">
        <f>SUMIFS(equity_bonds!$E$2:$E$6414,equity_bonds!$H$2:$H$6414,"="&amp;data!$B3844,equity_bonds!$J$2:$J$6414,"="&amp;data!$G3844)</f>
        <v>0.1</v>
      </c>
      <c r="T3844" s="16">
        <f>SUMIFS(equity_bonds!$F$2:$F$6414,equity_bonds!$H$2:$H$6414,"="&amp;data!$B3844,equity_bonds!$J$2:$J$6414,"="&amp;data!$G3844)</f>
        <v>10</v>
      </c>
      <c r="U3844" s="16"/>
    </row>
    <row r="3845" spans="1:21" x14ac:dyDescent="0.25">
      <c r="A3845">
        <v>2575</v>
      </c>
      <c r="B3845">
        <v>2011</v>
      </c>
      <c r="C3845">
        <v>117</v>
      </c>
      <c r="D3845" t="s">
        <v>344</v>
      </c>
      <c r="E3845" t="s">
        <v>287</v>
      </c>
      <c r="F3845" t="s">
        <v>2708</v>
      </c>
      <c r="G3845" t="str">
        <f t="shared" si="60"/>
        <v>Loeb Loeb</v>
      </c>
      <c r="I3845" s="13">
        <f>COUNTIFS(IPO!$J$2:$J$5250,"="&amp;data!$G3845,IPO!$H$2:$H$5250,"="&amp;data!$B3845)</f>
        <v>1</v>
      </c>
      <c r="J3845" s="13">
        <f>SUMIFS(IPO!$B$2:$B$5250,IPO!$H$2:$H$5250,"="&amp;data!$B3845,IPO!$J$2:$J$5250,"="&amp;data!$G3845)</f>
        <v>5</v>
      </c>
      <c r="K3845" s="13">
        <f>IF(I3845=1,SUMIFS(IPO!$C$2:$C$5250,IPO!$H$2:$H$5250,"="&amp;data!$B3845,IPO!$J$2:$J$5250,"="&amp;data!$G3845),"")</f>
        <v>150</v>
      </c>
      <c r="L3845" s="13">
        <f>SUMIFS(IPO!$E$2:$E$5250,IPO!$H$2:$H$5250,"="&amp;data!$B3845,IPO!$J$2:$J$5250,"="&amp;data!$G3845)</f>
        <v>0</v>
      </c>
      <c r="M3845" s="13">
        <f>SUMIFS(IPO!$F$2:$F$5250,IPO!$H$2:$H$5250,"="&amp;data!$B3845,IPO!$J$2:$J$5250,"="&amp;data!$G3845)</f>
        <v>2</v>
      </c>
      <c r="N3845" s="13"/>
      <c r="P3845" s="16">
        <f>COUNTIFS(equity_bonds!$H$2:$H$6414,"="&amp;data!$B3845,equity_bonds!$J$2:$J$6414,"="&amp;data!$G3845)</f>
        <v>0</v>
      </c>
      <c r="Q3845" s="16">
        <f>SUMIFS(equity_bonds!$B$2:$B$6414,equity_bonds!$H$2:$H$6414,"="&amp;data!$B3845,equity_bonds!$J$2:$J$6414,"="&amp;data!$G3845)</f>
        <v>0</v>
      </c>
      <c r="R3845" s="16" t="str">
        <f>IF(P3845=1,SUMIFS(equity_bonds!$C$2:$C$6414,equity_bonds!$H$2:$H$6414,"="&amp;data!$B3845,equity_bonds!$J$2:$J$6414,"="&amp;data!$G3845),"")</f>
        <v/>
      </c>
      <c r="S3845" s="16">
        <f>SUMIFS(equity_bonds!$E$2:$E$6414,equity_bonds!$H$2:$H$6414,"="&amp;data!$B3845,equity_bonds!$J$2:$J$6414,"="&amp;data!$G3845)</f>
        <v>0</v>
      </c>
      <c r="T3845" s="16">
        <f>SUMIFS(equity_bonds!$F$2:$F$6414,equity_bonds!$H$2:$H$6414,"="&amp;data!$B3845,equity_bonds!$J$2:$J$6414,"="&amp;data!$G3845)</f>
        <v>0</v>
      </c>
      <c r="U3845" s="16"/>
    </row>
    <row r="3846" spans="1:21" x14ac:dyDescent="0.25">
      <c r="A3846">
        <v>2614</v>
      </c>
      <c r="B3846">
        <v>2011</v>
      </c>
      <c r="C3846">
        <v>136</v>
      </c>
      <c r="D3846" t="s">
        <v>412</v>
      </c>
      <c r="E3846" t="s">
        <v>426</v>
      </c>
      <c r="F3846" t="s">
        <v>426</v>
      </c>
      <c r="G3846" t="str">
        <f t="shared" si="60"/>
        <v>Lowenstein Sandler</v>
      </c>
      <c r="I3846" s="13">
        <f>COUNTIFS(IPO!$J$2:$J$5250,"="&amp;data!$G3846,IPO!$H$2:$H$5250,"="&amp;data!$B3846)</f>
        <v>1</v>
      </c>
      <c r="J3846" s="13">
        <f>SUMIFS(IPO!$B$2:$B$5250,IPO!$H$2:$H$5250,"="&amp;data!$B3846,IPO!$J$2:$J$5250,"="&amp;data!$G3846)</f>
        <v>86.2</v>
      </c>
      <c r="K3846" s="13">
        <f>IF(I3846=1,SUMIFS(IPO!$C$2:$C$5250,IPO!$H$2:$H$5250,"="&amp;data!$B3846,IPO!$J$2:$J$5250,"="&amp;data!$G3846),"")</f>
        <v>118</v>
      </c>
      <c r="L3846" s="13">
        <f>SUMIFS(IPO!$E$2:$E$5250,IPO!$H$2:$H$5250,"="&amp;data!$B3846,IPO!$J$2:$J$5250,"="&amp;data!$G3846)</f>
        <v>0.1</v>
      </c>
      <c r="M3846" s="13">
        <f>SUMIFS(IPO!$F$2:$F$5250,IPO!$H$2:$H$5250,"="&amp;data!$B3846,IPO!$J$2:$J$5250,"="&amp;data!$G3846)</f>
        <v>1</v>
      </c>
      <c r="N3846" s="13"/>
      <c r="P3846" s="16">
        <f>COUNTIFS(equity_bonds!$H$2:$H$6414,"="&amp;data!$B3846,equity_bonds!$J$2:$J$6414,"="&amp;data!$G3846)</f>
        <v>1</v>
      </c>
      <c r="Q3846" s="16">
        <f>SUMIFS(equity_bonds!$B$2:$B$6414,equity_bonds!$H$2:$H$6414,"="&amp;data!$B3846,equity_bonds!$J$2:$J$6414,"="&amp;data!$G3846)</f>
        <v>464.3</v>
      </c>
      <c r="R3846" s="16">
        <f>IF(P3846=1,SUMIFS(equity_bonds!$C$2:$C$6414,equity_bonds!$H$2:$H$6414,"="&amp;data!$B3846,equity_bonds!$J$2:$J$6414,"="&amp;data!$G3846),"")</f>
        <v>184</v>
      </c>
      <c r="S3846" s="16">
        <f>SUMIFS(equity_bonds!$E$2:$E$6414,equity_bonds!$H$2:$H$6414,"="&amp;data!$B3846,equity_bonds!$J$2:$J$6414,"="&amp;data!$G3846)</f>
        <v>0</v>
      </c>
      <c r="T3846" s="16">
        <f>SUMIFS(equity_bonds!$F$2:$F$6414,equity_bonds!$H$2:$H$6414,"="&amp;data!$B3846,equity_bonds!$J$2:$J$6414,"="&amp;data!$G3846)</f>
        <v>9</v>
      </c>
      <c r="U3846" s="16"/>
    </row>
    <row r="3847" spans="1:21" x14ac:dyDescent="0.25">
      <c r="A3847">
        <v>2631</v>
      </c>
      <c r="B3847">
        <v>2011</v>
      </c>
      <c r="C3847">
        <v>194</v>
      </c>
      <c r="D3847" t="s">
        <v>436</v>
      </c>
      <c r="E3847" t="s">
        <v>288</v>
      </c>
      <c r="F3847" t="s">
        <v>2709</v>
      </c>
      <c r="G3847" t="str">
        <f t="shared" si="60"/>
        <v>Luce Forward</v>
      </c>
      <c r="I3847" s="13">
        <f>COUNTIFS(IPO!$J$2:$J$5250,"="&amp;data!$G3847,IPO!$H$2:$H$5250,"="&amp;data!$B3847)</f>
        <v>0</v>
      </c>
      <c r="J3847" s="13">
        <f>SUMIFS(IPO!$B$2:$B$5250,IPO!$H$2:$H$5250,"="&amp;data!$B3847,IPO!$J$2:$J$5250,"="&amp;data!$G3847)</f>
        <v>0</v>
      </c>
      <c r="K3847" s="13" t="str">
        <f>IF(I3847=1,SUMIFS(IPO!$C$2:$C$5250,IPO!$H$2:$H$5250,"="&amp;data!$B3847,IPO!$J$2:$J$5250,"="&amp;data!$G3847),"")</f>
        <v/>
      </c>
      <c r="L3847" s="13">
        <f>SUMIFS(IPO!$E$2:$E$5250,IPO!$H$2:$H$5250,"="&amp;data!$B3847,IPO!$J$2:$J$5250,"="&amp;data!$G3847)</f>
        <v>0</v>
      </c>
      <c r="M3847" s="13">
        <f>SUMIFS(IPO!$F$2:$F$5250,IPO!$H$2:$H$5250,"="&amp;data!$B3847,IPO!$J$2:$J$5250,"="&amp;data!$G3847)</f>
        <v>0</v>
      </c>
      <c r="N3847" s="13"/>
      <c r="P3847" s="16">
        <f>COUNTIFS(equity_bonds!$H$2:$H$6414,"="&amp;data!$B3847,equity_bonds!$J$2:$J$6414,"="&amp;data!$G3847)</f>
        <v>1</v>
      </c>
      <c r="Q3847" s="16">
        <f>SUMIFS(equity_bonds!$B$2:$B$6414,equity_bonds!$H$2:$H$6414,"="&amp;data!$B3847,equity_bonds!$J$2:$J$6414,"="&amp;data!$G3847)</f>
        <v>1997.4</v>
      </c>
      <c r="R3847" s="16">
        <f>IF(P3847=1,SUMIFS(equity_bonds!$C$2:$C$6414,equity_bonds!$H$2:$H$6414,"="&amp;data!$B3847,equity_bonds!$J$2:$J$6414,"="&amp;data!$G3847),"")</f>
        <v>101</v>
      </c>
      <c r="S3847" s="16">
        <f>SUMIFS(equity_bonds!$E$2:$E$6414,equity_bonds!$H$2:$H$6414,"="&amp;data!$B3847,equity_bonds!$J$2:$J$6414,"="&amp;data!$G3847)</f>
        <v>0.1</v>
      </c>
      <c r="T3847" s="16">
        <f>SUMIFS(equity_bonds!$F$2:$F$6414,equity_bonds!$H$2:$H$6414,"="&amp;data!$B3847,equity_bonds!$J$2:$J$6414,"="&amp;data!$G3847)</f>
        <v>1</v>
      </c>
      <c r="U3847" s="16"/>
    </row>
    <row r="3848" spans="1:21" x14ac:dyDescent="0.25">
      <c r="A3848">
        <v>2644</v>
      </c>
      <c r="B3848">
        <v>2011</v>
      </c>
      <c r="C3848">
        <v>111</v>
      </c>
      <c r="D3848" t="s">
        <v>358</v>
      </c>
      <c r="E3848" t="s">
        <v>289</v>
      </c>
      <c r="F3848" t="s">
        <v>2710</v>
      </c>
      <c r="G3848" t="str">
        <f t="shared" si="60"/>
        <v>Manatt Phelps</v>
      </c>
      <c r="I3848" s="13">
        <f>COUNTIFS(IPO!$J$2:$J$5250,"="&amp;data!$G3848,IPO!$H$2:$H$5250,"="&amp;data!$B3848)</f>
        <v>0</v>
      </c>
      <c r="J3848" s="13">
        <f>SUMIFS(IPO!$B$2:$B$5250,IPO!$H$2:$H$5250,"="&amp;data!$B3848,IPO!$J$2:$J$5250,"="&amp;data!$G3848)</f>
        <v>0</v>
      </c>
      <c r="K3848" s="13" t="str">
        <f>IF(I3848=1,SUMIFS(IPO!$C$2:$C$5250,IPO!$H$2:$H$5250,"="&amp;data!$B3848,IPO!$J$2:$J$5250,"="&amp;data!$G3848),"")</f>
        <v/>
      </c>
      <c r="L3848" s="13">
        <f>SUMIFS(IPO!$E$2:$E$5250,IPO!$H$2:$H$5250,"="&amp;data!$B3848,IPO!$J$2:$J$5250,"="&amp;data!$G3848)</f>
        <v>0</v>
      </c>
      <c r="M3848" s="13">
        <f>SUMIFS(IPO!$F$2:$F$5250,IPO!$H$2:$H$5250,"="&amp;data!$B3848,IPO!$J$2:$J$5250,"="&amp;data!$G3848)</f>
        <v>0</v>
      </c>
      <c r="N3848" s="13"/>
      <c r="P3848" s="16">
        <f>COUNTIFS(equity_bonds!$H$2:$H$6414,"="&amp;data!$B3848,equity_bonds!$J$2:$J$6414,"="&amp;data!$G3848)</f>
        <v>1</v>
      </c>
      <c r="Q3848" s="16">
        <f>SUMIFS(equity_bonds!$B$2:$B$6414,equity_bonds!$H$2:$H$6414,"="&amp;data!$B3848,equity_bonds!$J$2:$J$6414,"="&amp;data!$G3848)</f>
        <v>816.5</v>
      </c>
      <c r="R3848" s="16">
        <f>IF(P3848=1,SUMIFS(equity_bonds!$C$2:$C$6414,equity_bonds!$H$2:$H$6414,"="&amp;data!$B3848,equity_bonds!$J$2:$J$6414,"="&amp;data!$G3848),"")</f>
        <v>146</v>
      </c>
      <c r="S3848" s="16">
        <f>SUMIFS(equity_bonds!$E$2:$E$6414,equity_bonds!$H$2:$H$6414,"="&amp;data!$B3848,equity_bonds!$J$2:$J$6414,"="&amp;data!$G3848)</f>
        <v>0</v>
      </c>
      <c r="T3848" s="16">
        <f>SUMIFS(equity_bonds!$F$2:$F$6414,equity_bonds!$H$2:$H$6414,"="&amp;data!$B3848,equity_bonds!$J$2:$J$6414,"="&amp;data!$G3848)</f>
        <v>4</v>
      </c>
      <c r="U3848" s="16"/>
    </row>
    <row r="3849" spans="1:21" x14ac:dyDescent="0.25">
      <c r="A3849">
        <v>2652</v>
      </c>
      <c r="B3849">
        <v>2011</v>
      </c>
      <c r="C3849">
        <v>12</v>
      </c>
      <c r="D3849" t="s">
        <v>108</v>
      </c>
      <c r="E3849" t="s">
        <v>543</v>
      </c>
      <c r="F3849" t="s">
        <v>543</v>
      </c>
      <c r="G3849" t="str">
        <f t="shared" si="60"/>
        <v>Mayer Brown</v>
      </c>
      <c r="I3849" s="13">
        <f>COUNTIFS(IPO!$J$2:$J$5250,"="&amp;data!$G3849,IPO!$H$2:$H$5250,"="&amp;data!$B3849)</f>
        <v>1</v>
      </c>
      <c r="J3849" s="13">
        <f>SUMIFS(IPO!$B$2:$B$5250,IPO!$H$2:$H$5250,"="&amp;data!$B3849,IPO!$J$2:$J$5250,"="&amp;data!$G3849)</f>
        <v>72.5</v>
      </c>
      <c r="K3849" s="13">
        <f>IF(I3849=1,SUMIFS(IPO!$C$2:$C$5250,IPO!$H$2:$H$5250,"="&amp;data!$B3849,IPO!$J$2:$J$5250,"="&amp;data!$G3849),"")</f>
        <v>121</v>
      </c>
      <c r="L3849" s="13">
        <f>SUMIFS(IPO!$E$2:$E$5250,IPO!$H$2:$H$5250,"="&amp;data!$B3849,IPO!$J$2:$J$5250,"="&amp;data!$G3849)</f>
        <v>0.1</v>
      </c>
      <c r="M3849" s="13">
        <f>SUMIFS(IPO!$F$2:$F$5250,IPO!$H$2:$H$5250,"="&amp;data!$B3849,IPO!$J$2:$J$5250,"="&amp;data!$G3849)</f>
        <v>1</v>
      </c>
      <c r="N3849" s="13"/>
      <c r="P3849" s="16">
        <f>COUNTIFS(equity_bonds!$H$2:$H$6414,"="&amp;data!$B3849,equity_bonds!$J$2:$J$6414,"="&amp;data!$G3849)</f>
        <v>3</v>
      </c>
      <c r="Q3849" s="16">
        <f>SUMIFS(equity_bonds!$B$2:$B$6414,equity_bonds!$H$2:$H$6414,"="&amp;data!$B3849,equity_bonds!$J$2:$J$6414,"="&amp;data!$G3849)</f>
        <v>72835.3</v>
      </c>
      <c r="R3849" s="16" t="str">
        <f>IF(P3849=1,SUMIFS(equity_bonds!$C$2:$C$6414,equity_bonds!$H$2:$H$6414,"="&amp;data!$B3849,equity_bonds!$J$2:$J$6414,"="&amp;data!$G3849),"")</f>
        <v/>
      </c>
      <c r="S3849" s="16">
        <f>SUMIFS(equity_bonds!$E$2:$E$6414,equity_bonds!$H$2:$H$6414,"="&amp;data!$B3849,equity_bonds!$J$2:$J$6414,"="&amp;data!$G3849)</f>
        <v>2.2000000000000002</v>
      </c>
      <c r="T3849" s="16">
        <f>SUMIFS(equity_bonds!$F$2:$F$6414,equity_bonds!$H$2:$H$6414,"="&amp;data!$B3849,equity_bonds!$J$2:$J$6414,"="&amp;data!$G3849)</f>
        <v>42</v>
      </c>
      <c r="U3849" s="16"/>
    </row>
    <row r="3850" spans="1:21" x14ac:dyDescent="0.25">
      <c r="A3850">
        <v>2692</v>
      </c>
      <c r="B3850">
        <v>2011</v>
      </c>
      <c r="C3850">
        <v>127</v>
      </c>
      <c r="D3850" t="s">
        <v>415</v>
      </c>
      <c r="E3850" t="s">
        <v>290</v>
      </c>
      <c r="F3850" t="s">
        <v>2711</v>
      </c>
      <c r="G3850" t="str">
        <f t="shared" si="60"/>
        <v>McCarter English</v>
      </c>
      <c r="I3850" s="13">
        <f>COUNTIFS(IPO!$J$2:$J$5250,"="&amp;data!$G3850,IPO!$H$2:$H$5250,"="&amp;data!$B3850)</f>
        <v>0</v>
      </c>
      <c r="J3850" s="13">
        <f>SUMIFS(IPO!$B$2:$B$5250,IPO!$H$2:$H$5250,"="&amp;data!$B3850,IPO!$J$2:$J$5250,"="&amp;data!$G3850)</f>
        <v>0</v>
      </c>
      <c r="K3850" s="13" t="str">
        <f>IF(I3850=1,SUMIFS(IPO!$C$2:$C$5250,IPO!$H$2:$H$5250,"="&amp;data!$B3850,IPO!$J$2:$J$5250,"="&amp;data!$G3850),"")</f>
        <v/>
      </c>
      <c r="L3850" s="13">
        <f>SUMIFS(IPO!$E$2:$E$5250,IPO!$H$2:$H$5250,"="&amp;data!$B3850,IPO!$J$2:$J$5250,"="&amp;data!$G3850)</f>
        <v>0</v>
      </c>
      <c r="M3850" s="13">
        <f>SUMIFS(IPO!$F$2:$F$5250,IPO!$H$2:$H$5250,"="&amp;data!$B3850,IPO!$J$2:$J$5250,"="&amp;data!$G3850)</f>
        <v>0</v>
      </c>
      <c r="N3850" s="13"/>
      <c r="P3850" s="16">
        <f>COUNTIFS(equity_bonds!$H$2:$H$6414,"="&amp;data!$B3850,equity_bonds!$J$2:$J$6414,"="&amp;data!$G3850)</f>
        <v>1</v>
      </c>
      <c r="Q3850" s="16">
        <f>SUMIFS(equity_bonds!$B$2:$B$6414,equity_bonds!$H$2:$H$6414,"="&amp;data!$B3850,equity_bonds!$J$2:$J$6414,"="&amp;data!$G3850)</f>
        <v>374.1</v>
      </c>
      <c r="R3850" s="16">
        <f>IF(P3850=1,SUMIFS(equity_bonds!$C$2:$C$6414,equity_bonds!$H$2:$H$6414,"="&amp;data!$B3850,equity_bonds!$J$2:$J$6414,"="&amp;data!$G3850),"")</f>
        <v>197</v>
      </c>
      <c r="S3850" s="16">
        <f>SUMIFS(equity_bonds!$E$2:$E$6414,equity_bonds!$H$2:$H$6414,"="&amp;data!$B3850,equity_bonds!$J$2:$J$6414,"="&amp;data!$G3850)</f>
        <v>0</v>
      </c>
      <c r="T3850" s="16">
        <f>SUMIFS(equity_bonds!$F$2:$F$6414,equity_bonds!$H$2:$H$6414,"="&amp;data!$B3850,equity_bonds!$J$2:$J$6414,"="&amp;data!$G3850)</f>
        <v>2</v>
      </c>
      <c r="U3850" s="16"/>
    </row>
    <row r="3851" spans="1:21" x14ac:dyDescent="0.25">
      <c r="A3851">
        <v>2718</v>
      </c>
      <c r="B3851">
        <v>2011</v>
      </c>
      <c r="C3851">
        <v>28</v>
      </c>
      <c r="D3851" t="s">
        <v>118</v>
      </c>
      <c r="E3851" t="s">
        <v>489</v>
      </c>
      <c r="F3851" t="s">
        <v>2595</v>
      </c>
      <c r="G3851" t="str">
        <f t="shared" si="60"/>
        <v>McDermott Will</v>
      </c>
      <c r="I3851" s="13">
        <f>COUNTIFS(IPO!$J$2:$J$5250,"="&amp;data!$G3851,IPO!$H$2:$H$5250,"="&amp;data!$B3851)</f>
        <v>1</v>
      </c>
      <c r="J3851" s="13">
        <f>SUMIFS(IPO!$B$2:$B$5250,IPO!$H$2:$H$5250,"="&amp;data!$B3851,IPO!$J$2:$J$5250,"="&amp;data!$G3851)</f>
        <v>1346.9</v>
      </c>
      <c r="K3851" s="13">
        <f>IF(I3851=1,SUMIFS(IPO!$C$2:$C$5250,IPO!$H$2:$H$5250,"="&amp;data!$B3851,IPO!$J$2:$J$5250,"="&amp;data!$G3851),"")</f>
        <v>16</v>
      </c>
      <c r="L3851" s="13">
        <f>SUMIFS(IPO!$E$2:$E$5250,IPO!$H$2:$H$5250,"="&amp;data!$B3851,IPO!$J$2:$J$5250,"="&amp;data!$G3851)</f>
        <v>1.8</v>
      </c>
      <c r="M3851" s="13">
        <f>SUMIFS(IPO!$F$2:$F$5250,IPO!$H$2:$H$5250,"="&amp;data!$B3851,IPO!$J$2:$J$5250,"="&amp;data!$G3851)</f>
        <v>2</v>
      </c>
      <c r="N3851" s="13"/>
      <c r="P3851" s="16">
        <f>COUNTIFS(equity_bonds!$H$2:$H$6414,"="&amp;data!$B3851,equity_bonds!$J$2:$J$6414,"="&amp;data!$G3851)</f>
        <v>1</v>
      </c>
      <c r="Q3851" s="16">
        <f>SUMIFS(equity_bonds!$B$2:$B$6414,equity_bonds!$H$2:$H$6414,"="&amp;data!$B3851,equity_bonds!$J$2:$J$6414,"="&amp;data!$G3851)</f>
        <v>1532.6</v>
      </c>
      <c r="R3851" s="16">
        <f>IF(P3851=1,SUMIFS(equity_bonds!$C$2:$C$6414,equity_bonds!$H$2:$H$6414,"="&amp;data!$B3851,equity_bonds!$J$2:$J$6414,"="&amp;data!$G3851),"")</f>
        <v>115</v>
      </c>
      <c r="S3851" s="16">
        <f>SUMIFS(equity_bonds!$E$2:$E$6414,equity_bonds!$H$2:$H$6414,"="&amp;data!$B3851,equity_bonds!$J$2:$J$6414,"="&amp;data!$G3851)</f>
        <v>0</v>
      </c>
      <c r="T3851" s="16">
        <f>SUMIFS(equity_bonds!$F$2:$F$6414,equity_bonds!$H$2:$H$6414,"="&amp;data!$B3851,equity_bonds!$J$2:$J$6414,"="&amp;data!$G3851)</f>
        <v>7</v>
      </c>
      <c r="U3851" s="16"/>
    </row>
    <row r="3852" spans="1:21" x14ac:dyDescent="0.25">
      <c r="A3852">
        <v>2744</v>
      </c>
      <c r="B3852">
        <v>2011</v>
      </c>
      <c r="C3852">
        <v>184</v>
      </c>
      <c r="D3852" t="s">
        <v>364</v>
      </c>
      <c r="E3852" t="s">
        <v>637</v>
      </c>
      <c r="F3852" t="s">
        <v>2793</v>
      </c>
      <c r="G3852" t="str">
        <f t="shared" si="60"/>
        <v>McElroy Deutsch</v>
      </c>
      <c r="I3852" s="13">
        <f>COUNTIFS(IPO!$J$2:$J$5250,"="&amp;data!$G3852,IPO!$H$2:$H$5250,"="&amp;data!$B3852)</f>
        <v>0</v>
      </c>
      <c r="J3852" s="13">
        <f>SUMIFS(IPO!$B$2:$B$5250,IPO!$H$2:$H$5250,"="&amp;data!$B3852,IPO!$J$2:$J$5250,"="&amp;data!$G3852)</f>
        <v>0</v>
      </c>
      <c r="K3852" s="13" t="str">
        <f>IF(I3852=1,SUMIFS(IPO!$C$2:$C$5250,IPO!$H$2:$H$5250,"="&amp;data!$B3852,IPO!$J$2:$J$5250,"="&amp;data!$G3852),"")</f>
        <v/>
      </c>
      <c r="L3852" s="13">
        <f>SUMIFS(IPO!$E$2:$E$5250,IPO!$H$2:$H$5250,"="&amp;data!$B3852,IPO!$J$2:$J$5250,"="&amp;data!$G3852)</f>
        <v>0</v>
      </c>
      <c r="M3852" s="13">
        <f>SUMIFS(IPO!$F$2:$F$5250,IPO!$H$2:$H$5250,"="&amp;data!$B3852,IPO!$J$2:$J$5250,"="&amp;data!$G3852)</f>
        <v>0</v>
      </c>
      <c r="N3852" s="13"/>
      <c r="P3852" s="16">
        <f>COUNTIFS(equity_bonds!$H$2:$H$6414,"="&amp;data!$B3852,equity_bonds!$J$2:$J$6414,"="&amp;data!$G3852)</f>
        <v>0</v>
      </c>
      <c r="Q3852" s="16">
        <f>SUMIFS(equity_bonds!$B$2:$B$6414,equity_bonds!$H$2:$H$6414,"="&amp;data!$B3852,equity_bonds!$J$2:$J$6414,"="&amp;data!$G3852)</f>
        <v>0</v>
      </c>
      <c r="R3852" s="16" t="str">
        <f>IF(P3852=1,SUMIFS(equity_bonds!$C$2:$C$6414,equity_bonds!$H$2:$H$6414,"="&amp;data!$B3852,equity_bonds!$J$2:$J$6414,"="&amp;data!$G3852),"")</f>
        <v/>
      </c>
      <c r="S3852" s="16">
        <f>SUMIFS(equity_bonds!$E$2:$E$6414,equity_bonds!$H$2:$H$6414,"="&amp;data!$B3852,equity_bonds!$J$2:$J$6414,"="&amp;data!$G3852)</f>
        <v>0</v>
      </c>
      <c r="T3852" s="16">
        <f>SUMIFS(equity_bonds!$F$2:$F$6414,equity_bonds!$H$2:$H$6414,"="&amp;data!$B3852,equity_bonds!$J$2:$J$6414,"="&amp;data!$G3852)</f>
        <v>0</v>
      </c>
      <c r="U3852" s="16"/>
    </row>
    <row r="3853" spans="1:21" x14ac:dyDescent="0.25">
      <c r="A3853">
        <v>2772</v>
      </c>
      <c r="B3853">
        <v>2011</v>
      </c>
      <c r="C3853">
        <v>54</v>
      </c>
      <c r="D3853" t="s">
        <v>136</v>
      </c>
      <c r="E3853" t="s">
        <v>182</v>
      </c>
      <c r="F3853" t="s">
        <v>182</v>
      </c>
      <c r="G3853" t="str">
        <f t="shared" si="60"/>
        <v>McGuireWoods</v>
      </c>
      <c r="I3853" s="13">
        <f>COUNTIFS(IPO!$J$2:$J$5250,"="&amp;data!$G3853,IPO!$H$2:$H$5250,"="&amp;data!$B3853)</f>
        <v>0</v>
      </c>
      <c r="J3853" s="13">
        <f>SUMIFS(IPO!$B$2:$B$5250,IPO!$H$2:$H$5250,"="&amp;data!$B3853,IPO!$J$2:$J$5250,"="&amp;data!$G3853)</f>
        <v>0</v>
      </c>
      <c r="K3853" s="13" t="str">
        <f>IF(I3853=1,SUMIFS(IPO!$C$2:$C$5250,IPO!$H$2:$H$5250,"="&amp;data!$B3853,IPO!$J$2:$J$5250,"="&amp;data!$G3853),"")</f>
        <v/>
      </c>
      <c r="L3853" s="13">
        <f>SUMIFS(IPO!$E$2:$E$5250,IPO!$H$2:$H$5250,"="&amp;data!$B3853,IPO!$J$2:$J$5250,"="&amp;data!$G3853)</f>
        <v>0</v>
      </c>
      <c r="M3853" s="13">
        <f>SUMIFS(IPO!$F$2:$F$5250,IPO!$H$2:$H$5250,"="&amp;data!$B3853,IPO!$J$2:$J$5250,"="&amp;data!$G3853)</f>
        <v>0</v>
      </c>
      <c r="N3853" s="13"/>
      <c r="P3853" s="16">
        <f>COUNTIFS(equity_bonds!$H$2:$H$6414,"="&amp;data!$B3853,equity_bonds!$J$2:$J$6414,"="&amp;data!$G3853)</f>
        <v>0</v>
      </c>
      <c r="Q3853" s="16">
        <v>20481</v>
      </c>
      <c r="R3853" s="16">
        <v>0</v>
      </c>
      <c r="S3853" s="16">
        <v>0.6</v>
      </c>
      <c r="T3853" s="16">
        <v>12</v>
      </c>
      <c r="U3853" s="16"/>
    </row>
    <row r="3854" spans="1:21" x14ac:dyDescent="0.25">
      <c r="A3854">
        <v>2799</v>
      </c>
      <c r="B3854">
        <v>2011</v>
      </c>
      <c r="C3854">
        <v>100</v>
      </c>
      <c r="D3854" t="s">
        <v>332</v>
      </c>
      <c r="E3854" t="s">
        <v>461</v>
      </c>
      <c r="F3854" t="s">
        <v>2762</v>
      </c>
      <c r="G3854" t="str">
        <f t="shared" si="60"/>
        <v>McKenna Long</v>
      </c>
      <c r="I3854" s="13">
        <f>COUNTIFS(IPO!$J$2:$J$5250,"="&amp;data!$G3854,IPO!$H$2:$H$5250,"="&amp;data!$B3854)</f>
        <v>0</v>
      </c>
      <c r="J3854" s="13">
        <f>SUMIFS(IPO!$B$2:$B$5250,IPO!$H$2:$H$5250,"="&amp;data!$B3854,IPO!$J$2:$J$5250,"="&amp;data!$G3854)</f>
        <v>0</v>
      </c>
      <c r="K3854" s="13" t="str">
        <f>IF(I3854=1,SUMIFS(IPO!$C$2:$C$5250,IPO!$H$2:$H$5250,"="&amp;data!$B3854,IPO!$J$2:$J$5250,"="&amp;data!$G3854),"")</f>
        <v/>
      </c>
      <c r="L3854" s="13">
        <f>SUMIFS(IPO!$E$2:$E$5250,IPO!$H$2:$H$5250,"="&amp;data!$B3854,IPO!$J$2:$J$5250,"="&amp;data!$G3854)</f>
        <v>0</v>
      </c>
      <c r="M3854" s="13">
        <f>SUMIFS(IPO!$F$2:$F$5250,IPO!$H$2:$H$5250,"="&amp;data!$B3854,IPO!$J$2:$J$5250,"="&amp;data!$G3854)</f>
        <v>0</v>
      </c>
      <c r="N3854" s="13"/>
      <c r="P3854" s="16">
        <f>COUNTIFS(equity_bonds!$H$2:$H$6414,"="&amp;data!$B3854,equity_bonds!$J$2:$J$6414,"="&amp;data!$G3854)</f>
        <v>0</v>
      </c>
      <c r="Q3854" s="16">
        <f>SUMIFS(equity_bonds!$B$2:$B$6414,equity_bonds!$H$2:$H$6414,"="&amp;data!$B3854,equity_bonds!$J$2:$J$6414,"="&amp;data!$G3854)</f>
        <v>0</v>
      </c>
      <c r="R3854" s="16" t="str">
        <f>IF(P3854=1,SUMIFS(equity_bonds!$C$2:$C$6414,equity_bonds!$H$2:$H$6414,"="&amp;data!$B3854,equity_bonds!$J$2:$J$6414,"="&amp;data!$G3854),"")</f>
        <v/>
      </c>
      <c r="S3854" s="16">
        <f>SUMIFS(equity_bonds!$E$2:$E$6414,equity_bonds!$H$2:$H$6414,"="&amp;data!$B3854,equity_bonds!$J$2:$J$6414,"="&amp;data!$G3854)</f>
        <v>0</v>
      </c>
      <c r="T3854" s="16">
        <f>SUMIFS(equity_bonds!$F$2:$F$6414,equity_bonds!$H$2:$H$6414,"="&amp;data!$B3854,equity_bonds!$J$2:$J$6414,"="&amp;data!$G3854)</f>
        <v>0</v>
      </c>
      <c r="U3854" s="16"/>
    </row>
    <row r="3855" spans="1:21" x14ac:dyDescent="0.25">
      <c r="A3855">
        <v>2821</v>
      </c>
      <c r="B3855">
        <v>2011</v>
      </c>
      <c r="C3855">
        <v>188</v>
      </c>
      <c r="D3855" t="s">
        <v>346</v>
      </c>
      <c r="E3855" t="s">
        <v>292</v>
      </c>
      <c r="F3855" t="s">
        <v>2713</v>
      </c>
      <c r="G3855" t="str">
        <f t="shared" si="60"/>
        <v>Michael Best</v>
      </c>
      <c r="I3855" s="13">
        <f>COUNTIFS(IPO!$J$2:$J$5250,"="&amp;data!$G3855,IPO!$H$2:$H$5250,"="&amp;data!$B3855)</f>
        <v>0</v>
      </c>
      <c r="J3855" s="13">
        <f>SUMIFS(IPO!$B$2:$B$5250,IPO!$H$2:$H$5250,"="&amp;data!$B3855,IPO!$J$2:$J$5250,"="&amp;data!$G3855)</f>
        <v>0</v>
      </c>
      <c r="K3855" s="13" t="str">
        <f>IF(I3855=1,SUMIFS(IPO!$C$2:$C$5250,IPO!$H$2:$H$5250,"="&amp;data!$B3855,IPO!$J$2:$J$5250,"="&amp;data!$G3855),"")</f>
        <v/>
      </c>
      <c r="L3855" s="13">
        <f>SUMIFS(IPO!$E$2:$E$5250,IPO!$H$2:$H$5250,"="&amp;data!$B3855,IPO!$J$2:$J$5250,"="&amp;data!$G3855)</f>
        <v>0</v>
      </c>
      <c r="M3855" s="13">
        <f>SUMIFS(IPO!$F$2:$F$5250,IPO!$H$2:$H$5250,"="&amp;data!$B3855,IPO!$J$2:$J$5250,"="&amp;data!$G3855)</f>
        <v>0</v>
      </c>
      <c r="N3855" s="13"/>
      <c r="P3855" s="16">
        <f>COUNTIFS(equity_bonds!$H$2:$H$6414,"="&amp;data!$B3855,equity_bonds!$J$2:$J$6414,"="&amp;data!$G3855)</f>
        <v>0</v>
      </c>
      <c r="Q3855" s="16">
        <f>SUMIFS(equity_bonds!$B$2:$B$6414,equity_bonds!$H$2:$H$6414,"="&amp;data!$B3855,equity_bonds!$J$2:$J$6414,"="&amp;data!$G3855)</f>
        <v>0</v>
      </c>
      <c r="R3855" s="16" t="str">
        <f>IF(P3855=1,SUMIFS(equity_bonds!$C$2:$C$6414,equity_bonds!$H$2:$H$6414,"="&amp;data!$B3855,equity_bonds!$J$2:$J$6414,"="&amp;data!$G3855),"")</f>
        <v/>
      </c>
      <c r="S3855" s="16">
        <f>SUMIFS(equity_bonds!$E$2:$E$6414,equity_bonds!$H$2:$H$6414,"="&amp;data!$B3855,equity_bonds!$J$2:$J$6414,"="&amp;data!$G3855)</f>
        <v>0</v>
      </c>
      <c r="T3855" s="16">
        <f>SUMIFS(equity_bonds!$F$2:$F$6414,equity_bonds!$H$2:$H$6414,"="&amp;data!$B3855,equity_bonds!$J$2:$J$6414,"="&amp;data!$G3855)</f>
        <v>0</v>
      </c>
      <c r="U3855" s="16"/>
    </row>
    <row r="3856" spans="1:21" x14ac:dyDescent="0.25">
      <c r="A3856">
        <v>2852</v>
      </c>
      <c r="B3856">
        <v>2011</v>
      </c>
      <c r="C3856">
        <v>41</v>
      </c>
      <c r="D3856" t="s">
        <v>84</v>
      </c>
      <c r="E3856" t="s">
        <v>33</v>
      </c>
      <c r="F3856" t="s">
        <v>2596</v>
      </c>
      <c r="G3856" t="str">
        <f t="shared" si="60"/>
        <v>Milbank Tweed</v>
      </c>
      <c r="I3856" s="13">
        <f>COUNTIFS(IPO!$J$2:$J$5250,"="&amp;data!$G3856,IPO!$H$2:$H$5250,"="&amp;data!$B3856)</f>
        <v>0</v>
      </c>
      <c r="J3856" s="13">
        <f>SUMIFS(IPO!$B$2:$B$5250,IPO!$H$2:$H$5250,"="&amp;data!$B3856,IPO!$J$2:$J$5250,"="&amp;data!$G3856)</f>
        <v>0</v>
      </c>
      <c r="K3856" s="13" t="str">
        <f>IF(I3856=1,SUMIFS(IPO!$C$2:$C$5250,IPO!$H$2:$H$5250,"="&amp;data!$B3856,IPO!$J$2:$J$5250,"="&amp;data!$G3856),"")</f>
        <v/>
      </c>
      <c r="L3856" s="13">
        <f>SUMIFS(IPO!$E$2:$E$5250,IPO!$H$2:$H$5250,"="&amp;data!$B3856,IPO!$J$2:$J$5250,"="&amp;data!$G3856)</f>
        <v>0</v>
      </c>
      <c r="M3856" s="13">
        <f>SUMIFS(IPO!$F$2:$F$5250,IPO!$H$2:$H$5250,"="&amp;data!$B3856,IPO!$J$2:$J$5250,"="&amp;data!$G3856)</f>
        <v>0</v>
      </c>
      <c r="N3856" s="13"/>
      <c r="P3856" s="16">
        <f>COUNTIFS(equity_bonds!$H$2:$H$6414,"="&amp;data!$B3856,equity_bonds!$J$2:$J$6414,"="&amp;data!$G3856)</f>
        <v>1</v>
      </c>
      <c r="Q3856" s="16">
        <f>SUMIFS(equity_bonds!$B$2:$B$6414,equity_bonds!$H$2:$H$6414,"="&amp;data!$B3856,equity_bonds!$J$2:$J$6414,"="&amp;data!$G3856)</f>
        <v>1317.5</v>
      </c>
      <c r="R3856" s="16">
        <f>IF(P3856=1,SUMIFS(equity_bonds!$C$2:$C$6414,equity_bonds!$H$2:$H$6414,"="&amp;data!$B3856,equity_bonds!$J$2:$J$6414,"="&amp;data!$G3856),"")</f>
        <v>123</v>
      </c>
      <c r="S3856" s="16">
        <f>SUMIFS(equity_bonds!$E$2:$E$6414,equity_bonds!$H$2:$H$6414,"="&amp;data!$B3856,equity_bonds!$J$2:$J$6414,"="&amp;data!$G3856)</f>
        <v>0</v>
      </c>
      <c r="T3856" s="16">
        <f>SUMIFS(equity_bonds!$F$2:$F$6414,equity_bonds!$H$2:$H$6414,"="&amp;data!$B3856,equity_bonds!$J$2:$J$6414,"="&amp;data!$G3856)</f>
        <v>3</v>
      </c>
      <c r="U3856" s="16"/>
    </row>
    <row r="3857" spans="1:21" x14ac:dyDescent="0.25">
      <c r="A3857">
        <v>2873</v>
      </c>
      <c r="B3857">
        <v>2011</v>
      </c>
      <c r="C3857">
        <v>163</v>
      </c>
      <c r="D3857" t="s">
        <v>397</v>
      </c>
      <c r="E3857" t="s">
        <v>150</v>
      </c>
      <c r="F3857" t="s">
        <v>2528</v>
      </c>
      <c r="G3857" t="str">
        <f t="shared" si="60"/>
        <v>Miller Canfield</v>
      </c>
      <c r="I3857" s="13">
        <f>COUNTIFS(IPO!$J$2:$J$5250,"="&amp;data!$G3857,IPO!$H$2:$H$5250,"="&amp;data!$B3857)</f>
        <v>0</v>
      </c>
      <c r="J3857" s="13">
        <f>SUMIFS(IPO!$B$2:$B$5250,IPO!$H$2:$H$5250,"="&amp;data!$B3857,IPO!$J$2:$J$5250,"="&amp;data!$G3857)</f>
        <v>0</v>
      </c>
      <c r="K3857" s="13" t="str">
        <f>IF(I3857=1,SUMIFS(IPO!$C$2:$C$5250,IPO!$H$2:$H$5250,"="&amp;data!$B3857,IPO!$J$2:$J$5250,"="&amp;data!$G3857),"")</f>
        <v/>
      </c>
      <c r="L3857" s="13">
        <f>SUMIFS(IPO!$E$2:$E$5250,IPO!$H$2:$H$5250,"="&amp;data!$B3857,IPO!$J$2:$J$5250,"="&amp;data!$G3857)</f>
        <v>0</v>
      </c>
      <c r="M3857" s="13">
        <f>SUMIFS(IPO!$F$2:$F$5250,IPO!$H$2:$H$5250,"="&amp;data!$B3857,IPO!$J$2:$J$5250,"="&amp;data!$G3857)</f>
        <v>0</v>
      </c>
      <c r="N3857" s="13"/>
      <c r="P3857" s="16">
        <f>COUNTIFS(equity_bonds!$H$2:$H$6414,"="&amp;data!$B3857,equity_bonds!$J$2:$J$6414,"="&amp;data!$G3857)</f>
        <v>0</v>
      </c>
      <c r="Q3857" s="16">
        <f>SUMIFS(equity_bonds!$B$2:$B$6414,equity_bonds!$H$2:$H$6414,"="&amp;data!$B3857,equity_bonds!$J$2:$J$6414,"="&amp;data!$G3857)</f>
        <v>0</v>
      </c>
      <c r="R3857" s="16" t="str">
        <f>IF(P3857=1,SUMIFS(equity_bonds!$C$2:$C$6414,equity_bonds!$H$2:$H$6414,"="&amp;data!$B3857,equity_bonds!$J$2:$J$6414,"="&amp;data!$G3857),"")</f>
        <v/>
      </c>
      <c r="S3857" s="16">
        <f>SUMIFS(equity_bonds!$E$2:$E$6414,equity_bonds!$H$2:$H$6414,"="&amp;data!$B3857,equity_bonds!$J$2:$J$6414,"="&amp;data!$G3857)</f>
        <v>0</v>
      </c>
      <c r="T3857" s="16">
        <f>SUMIFS(equity_bonds!$F$2:$F$6414,equity_bonds!$H$2:$H$6414,"="&amp;data!$B3857,equity_bonds!$J$2:$J$6414,"="&amp;data!$G3857)</f>
        <v>0</v>
      </c>
      <c r="U3857" s="16"/>
    </row>
    <row r="3858" spans="1:21" x14ac:dyDescent="0.25">
      <c r="A3858">
        <v>2895</v>
      </c>
      <c r="B3858">
        <v>2011</v>
      </c>
      <c r="C3858">
        <v>95</v>
      </c>
      <c r="D3858" t="s">
        <v>207</v>
      </c>
      <c r="E3858" t="s">
        <v>233</v>
      </c>
      <c r="F3858" t="s">
        <v>2530</v>
      </c>
      <c r="G3858" t="str">
        <f t="shared" si="60"/>
        <v>Mintz Levin</v>
      </c>
      <c r="I3858" s="13">
        <f>COUNTIFS(IPO!$J$2:$J$5250,"="&amp;data!$G3858,IPO!$H$2:$H$5250,"="&amp;data!$B3858)</f>
        <v>1</v>
      </c>
      <c r="J3858" s="13">
        <f>SUMIFS(IPO!$B$2:$B$5250,IPO!$H$2:$H$5250,"="&amp;data!$B3858,IPO!$J$2:$J$5250,"="&amp;data!$G3858)</f>
        <v>121.8</v>
      </c>
      <c r="K3858" s="13">
        <f>IF(I3858=1,SUMIFS(IPO!$C$2:$C$5250,IPO!$H$2:$H$5250,"="&amp;data!$B3858,IPO!$J$2:$J$5250,"="&amp;data!$G3858),"")</f>
        <v>104</v>
      </c>
      <c r="L3858" s="13">
        <f>SUMIFS(IPO!$E$2:$E$5250,IPO!$H$2:$H$5250,"="&amp;data!$B3858,IPO!$J$2:$J$5250,"="&amp;data!$G3858)</f>
        <v>0.2</v>
      </c>
      <c r="M3858" s="13">
        <f>SUMIFS(IPO!$F$2:$F$5250,IPO!$H$2:$H$5250,"="&amp;data!$B3858,IPO!$J$2:$J$5250,"="&amp;data!$G3858)</f>
        <v>3</v>
      </c>
      <c r="N3858" s="13"/>
      <c r="P3858" s="16">
        <f>COUNTIFS(equity_bonds!$H$2:$H$6414,"="&amp;data!$B3858,equity_bonds!$J$2:$J$6414,"="&amp;data!$G3858)</f>
        <v>1</v>
      </c>
      <c r="Q3858" s="16">
        <f>SUMIFS(equity_bonds!$B$2:$B$6414,equity_bonds!$H$2:$H$6414,"="&amp;data!$B3858,equity_bonds!$J$2:$J$6414,"="&amp;data!$G3858)</f>
        <v>1555.5</v>
      </c>
      <c r="R3858" s="16">
        <f>IF(P3858=1,SUMIFS(equity_bonds!$C$2:$C$6414,equity_bonds!$H$2:$H$6414,"="&amp;data!$B3858,equity_bonds!$J$2:$J$6414,"="&amp;data!$G3858),"")</f>
        <v>113</v>
      </c>
      <c r="S3858" s="16">
        <f>SUMIFS(equity_bonds!$E$2:$E$6414,equity_bonds!$H$2:$H$6414,"="&amp;data!$B3858,equity_bonds!$J$2:$J$6414,"="&amp;data!$G3858)</f>
        <v>0</v>
      </c>
      <c r="T3858" s="16">
        <f>SUMIFS(equity_bonds!$F$2:$F$6414,equity_bonds!$H$2:$H$6414,"="&amp;data!$B3858,equity_bonds!$J$2:$J$6414,"="&amp;data!$G3858)</f>
        <v>20</v>
      </c>
      <c r="U3858" s="16"/>
    </row>
    <row r="3859" spans="1:21" x14ac:dyDescent="0.25">
      <c r="A3859">
        <v>2910</v>
      </c>
      <c r="B3859">
        <v>2011</v>
      </c>
      <c r="C3859">
        <v>152</v>
      </c>
      <c r="D3859" t="s">
        <v>377</v>
      </c>
      <c r="E3859" t="s">
        <v>379</v>
      </c>
      <c r="F3859" t="s">
        <v>2744</v>
      </c>
      <c r="G3859" t="str">
        <f t="shared" si="60"/>
        <v>Moore Van</v>
      </c>
      <c r="I3859" s="13">
        <f>COUNTIFS(IPO!$J$2:$J$5250,"="&amp;data!$G3859,IPO!$H$2:$H$5250,"="&amp;data!$B3859)</f>
        <v>0</v>
      </c>
      <c r="J3859" s="13">
        <f>SUMIFS(IPO!$B$2:$B$5250,IPO!$H$2:$H$5250,"="&amp;data!$B3859,IPO!$J$2:$J$5250,"="&amp;data!$G3859)</f>
        <v>0</v>
      </c>
      <c r="K3859" s="13" t="str">
        <f>IF(I3859=1,SUMIFS(IPO!$C$2:$C$5250,IPO!$H$2:$H$5250,"="&amp;data!$B3859,IPO!$J$2:$J$5250,"="&amp;data!$G3859),"")</f>
        <v/>
      </c>
      <c r="L3859" s="13">
        <f>SUMIFS(IPO!$E$2:$E$5250,IPO!$H$2:$H$5250,"="&amp;data!$B3859,IPO!$J$2:$J$5250,"="&amp;data!$G3859)</f>
        <v>0</v>
      </c>
      <c r="M3859" s="13">
        <f>SUMIFS(IPO!$F$2:$F$5250,IPO!$H$2:$H$5250,"="&amp;data!$B3859,IPO!$J$2:$J$5250,"="&amp;data!$G3859)</f>
        <v>0</v>
      </c>
      <c r="N3859" s="13"/>
      <c r="P3859" s="16">
        <f>COUNTIFS(equity_bonds!$H$2:$H$6414,"="&amp;data!$B3859,equity_bonds!$J$2:$J$6414,"="&amp;data!$G3859)</f>
        <v>1</v>
      </c>
      <c r="Q3859" s="16">
        <f>SUMIFS(equity_bonds!$B$2:$B$6414,equity_bonds!$H$2:$H$6414,"="&amp;data!$B3859,equity_bonds!$J$2:$J$6414,"="&amp;data!$G3859)</f>
        <v>4595.3999999999996</v>
      </c>
      <c r="R3859" s="16">
        <f>IF(P3859=1,SUMIFS(equity_bonds!$C$2:$C$6414,equity_bonds!$H$2:$H$6414,"="&amp;data!$B3859,equity_bonds!$J$2:$J$6414,"="&amp;data!$G3859),"")</f>
        <v>70</v>
      </c>
      <c r="S3859" s="16">
        <f>SUMIFS(equity_bonds!$E$2:$E$6414,equity_bonds!$H$2:$H$6414,"="&amp;data!$B3859,equity_bonds!$J$2:$J$6414,"="&amp;data!$G3859)</f>
        <v>0.1</v>
      </c>
      <c r="T3859" s="16">
        <f>SUMIFS(equity_bonds!$F$2:$F$6414,equity_bonds!$H$2:$H$6414,"="&amp;data!$B3859,equity_bonds!$J$2:$J$6414,"="&amp;data!$G3859)</f>
        <v>3</v>
      </c>
      <c r="U3859" s="16"/>
    </row>
    <row r="3860" spans="1:21" x14ac:dyDescent="0.25">
      <c r="A3860">
        <v>2941</v>
      </c>
      <c r="B3860">
        <v>2011</v>
      </c>
      <c r="C3860">
        <v>13</v>
      </c>
      <c r="D3860" t="s">
        <v>96</v>
      </c>
      <c r="E3860" t="s">
        <v>34</v>
      </c>
      <c r="F3860" t="s">
        <v>2597</v>
      </c>
      <c r="G3860" t="str">
        <f t="shared" si="60"/>
        <v>Morgan Lewis</v>
      </c>
      <c r="I3860" s="13">
        <f>COUNTIFS(IPO!$J$2:$J$5250,"="&amp;data!$G3860,IPO!$H$2:$H$5250,"="&amp;data!$B3860)</f>
        <v>1</v>
      </c>
      <c r="J3860" s="13">
        <f>SUMIFS(IPO!$B$2:$B$5250,IPO!$H$2:$H$5250,"="&amp;data!$B3860,IPO!$J$2:$J$5250,"="&amp;data!$G3860)</f>
        <v>456.8</v>
      </c>
      <c r="K3860" s="13">
        <f>IF(I3860=1,SUMIFS(IPO!$C$2:$C$5250,IPO!$H$2:$H$5250,"="&amp;data!$B3860,IPO!$J$2:$J$5250,"="&amp;data!$G3860),"")</f>
        <v>49</v>
      </c>
      <c r="L3860" s="13">
        <f>SUMIFS(IPO!$E$2:$E$5250,IPO!$H$2:$H$5250,"="&amp;data!$B3860,IPO!$J$2:$J$5250,"="&amp;data!$G3860)</f>
        <v>0.6</v>
      </c>
      <c r="M3860" s="13">
        <f>SUMIFS(IPO!$F$2:$F$5250,IPO!$H$2:$H$5250,"="&amp;data!$B3860,IPO!$J$2:$J$5250,"="&amp;data!$G3860)</f>
        <v>4</v>
      </c>
      <c r="N3860" s="13"/>
      <c r="P3860" s="16">
        <f>COUNTIFS(equity_bonds!$H$2:$H$6414,"="&amp;data!$B3860,equity_bonds!$J$2:$J$6414,"="&amp;data!$G3860)</f>
        <v>1</v>
      </c>
      <c r="Q3860" s="16">
        <f>SUMIFS(equity_bonds!$B$2:$B$6414,equity_bonds!$H$2:$H$6414,"="&amp;data!$B3860,equity_bonds!$J$2:$J$6414,"="&amp;data!$G3860)</f>
        <v>11487.9</v>
      </c>
      <c r="R3860" s="16">
        <f>IF(P3860=1,SUMIFS(equity_bonds!$C$2:$C$6414,equity_bonds!$H$2:$H$6414,"="&amp;data!$B3860,equity_bonds!$J$2:$J$6414,"="&amp;data!$G3860),"")</f>
        <v>40</v>
      </c>
      <c r="S3860" s="16">
        <f>SUMIFS(equity_bonds!$E$2:$E$6414,equity_bonds!$H$2:$H$6414,"="&amp;data!$B3860,equity_bonds!$J$2:$J$6414,"="&amp;data!$G3860)</f>
        <v>0.3</v>
      </c>
      <c r="T3860" s="16">
        <f>SUMIFS(equity_bonds!$F$2:$F$6414,equity_bonds!$H$2:$H$6414,"="&amp;data!$B3860,equity_bonds!$J$2:$J$6414,"="&amp;data!$G3860)</f>
        <v>49</v>
      </c>
      <c r="U3860" s="16"/>
    </row>
    <row r="3861" spans="1:21" x14ac:dyDescent="0.25">
      <c r="A3861">
        <v>2983</v>
      </c>
      <c r="B3861">
        <v>2011</v>
      </c>
      <c r="C3861">
        <v>20</v>
      </c>
      <c r="D3861" t="s">
        <v>91</v>
      </c>
      <c r="E3861" t="s">
        <v>35</v>
      </c>
      <c r="F3861" t="s">
        <v>2598</v>
      </c>
      <c r="G3861" t="str">
        <f t="shared" si="60"/>
        <v>Morrison Foerster</v>
      </c>
      <c r="I3861" s="13">
        <f>COUNTIFS(IPO!$J$2:$J$5250,"="&amp;data!$G3861,IPO!$H$2:$H$5250,"="&amp;data!$B3861)</f>
        <v>1</v>
      </c>
      <c r="J3861" s="13">
        <f>SUMIFS(IPO!$B$2:$B$5250,IPO!$H$2:$H$5250,"="&amp;data!$B3861,IPO!$J$2:$J$5250,"="&amp;data!$G3861)</f>
        <v>115</v>
      </c>
      <c r="K3861" s="13">
        <f>IF(I3861=1,SUMIFS(IPO!$C$2:$C$5250,IPO!$H$2:$H$5250,"="&amp;data!$B3861,IPO!$J$2:$J$5250,"="&amp;data!$G3861),"")</f>
        <v>105</v>
      </c>
      <c r="L3861" s="13">
        <f>SUMIFS(IPO!$E$2:$E$5250,IPO!$H$2:$H$5250,"="&amp;data!$B3861,IPO!$J$2:$J$5250,"="&amp;data!$G3861)</f>
        <v>0.2</v>
      </c>
      <c r="M3861" s="13">
        <f>SUMIFS(IPO!$F$2:$F$5250,IPO!$H$2:$H$5250,"="&amp;data!$B3861,IPO!$J$2:$J$5250,"="&amp;data!$G3861)</f>
        <v>1</v>
      </c>
      <c r="N3861" s="13"/>
      <c r="P3861" s="16">
        <f>COUNTIFS(equity_bonds!$H$2:$H$6414,"="&amp;data!$B3861,equity_bonds!$J$2:$J$6414,"="&amp;data!$G3861)</f>
        <v>1</v>
      </c>
      <c r="Q3861" s="16">
        <f>SUMIFS(equity_bonds!$B$2:$B$6414,equity_bonds!$H$2:$H$6414,"="&amp;data!$B3861,equity_bonds!$J$2:$J$6414,"="&amp;data!$G3861)</f>
        <v>2121.4</v>
      </c>
      <c r="R3861" s="16">
        <f>IF(P3861=1,SUMIFS(equity_bonds!$C$2:$C$6414,equity_bonds!$H$2:$H$6414,"="&amp;data!$B3861,equity_bonds!$J$2:$J$6414,"="&amp;data!$G3861),"")</f>
        <v>97</v>
      </c>
      <c r="S3861" s="16">
        <f>SUMIFS(equity_bonds!$E$2:$E$6414,equity_bonds!$H$2:$H$6414,"="&amp;data!$B3861,equity_bonds!$J$2:$J$6414,"="&amp;data!$G3861)</f>
        <v>0.1</v>
      </c>
      <c r="T3861" s="16">
        <f>SUMIFS(equity_bonds!$F$2:$F$6414,equity_bonds!$H$2:$H$6414,"="&amp;data!$B3861,equity_bonds!$J$2:$J$6414,"="&amp;data!$G3861)</f>
        <v>21</v>
      </c>
      <c r="U3861" s="16"/>
    </row>
    <row r="3862" spans="1:21" x14ac:dyDescent="0.25">
      <c r="A3862">
        <v>3011</v>
      </c>
      <c r="B3862">
        <v>2011</v>
      </c>
      <c r="C3862">
        <v>140</v>
      </c>
      <c r="D3862" t="s">
        <v>354</v>
      </c>
      <c r="E3862" t="s">
        <v>293</v>
      </c>
      <c r="F3862" t="s">
        <v>2714</v>
      </c>
      <c r="G3862" t="str">
        <f t="shared" si="60"/>
        <v>Munger Tolles</v>
      </c>
      <c r="I3862" s="13">
        <f>COUNTIFS(IPO!$J$2:$J$5250,"="&amp;data!$G3862,IPO!$H$2:$H$5250,"="&amp;data!$B3862)</f>
        <v>0</v>
      </c>
      <c r="J3862" s="13">
        <f>SUMIFS(IPO!$B$2:$B$5250,IPO!$H$2:$H$5250,"="&amp;data!$B3862,IPO!$J$2:$J$5250,"="&amp;data!$G3862)</f>
        <v>0</v>
      </c>
      <c r="K3862" s="13" t="str">
        <f>IF(I3862=1,SUMIFS(IPO!$C$2:$C$5250,IPO!$H$2:$H$5250,"="&amp;data!$B3862,IPO!$J$2:$J$5250,"="&amp;data!$G3862),"")</f>
        <v/>
      </c>
      <c r="L3862" s="13">
        <f>SUMIFS(IPO!$E$2:$E$5250,IPO!$H$2:$H$5250,"="&amp;data!$B3862,IPO!$J$2:$J$5250,"="&amp;data!$G3862)</f>
        <v>0</v>
      </c>
      <c r="M3862" s="13">
        <f>SUMIFS(IPO!$F$2:$F$5250,IPO!$H$2:$H$5250,"="&amp;data!$B3862,IPO!$J$2:$J$5250,"="&amp;data!$G3862)</f>
        <v>0</v>
      </c>
      <c r="N3862" s="13"/>
      <c r="P3862" s="16">
        <f>COUNTIFS(equity_bonds!$H$2:$H$6414,"="&amp;data!$B3862,equity_bonds!$J$2:$J$6414,"="&amp;data!$G3862)</f>
        <v>1</v>
      </c>
      <c r="Q3862" s="16">
        <f>SUMIFS(equity_bonds!$B$2:$B$6414,equity_bonds!$H$2:$H$6414,"="&amp;data!$B3862,equity_bonds!$J$2:$J$6414,"="&amp;data!$G3862)</f>
        <v>55486.400000000001</v>
      </c>
      <c r="R3862" s="16">
        <f>IF(P3862=1,SUMIFS(equity_bonds!$C$2:$C$6414,equity_bonds!$H$2:$H$6414,"="&amp;data!$B3862,equity_bonds!$J$2:$J$6414,"="&amp;data!$G3862),"")</f>
        <v>14</v>
      </c>
      <c r="S3862" s="16">
        <f>SUMIFS(equity_bonds!$E$2:$E$6414,equity_bonds!$H$2:$H$6414,"="&amp;data!$B3862,equity_bonds!$J$2:$J$6414,"="&amp;data!$G3862)</f>
        <v>1.6</v>
      </c>
      <c r="T3862" s="16">
        <f>SUMIFS(equity_bonds!$F$2:$F$6414,equity_bonds!$H$2:$H$6414,"="&amp;data!$B3862,equity_bonds!$J$2:$J$6414,"="&amp;data!$G3862)</f>
        <v>8</v>
      </c>
      <c r="U3862" s="16"/>
    </row>
    <row r="3863" spans="1:21" x14ac:dyDescent="0.25">
      <c r="A3863">
        <v>3028</v>
      </c>
      <c r="B3863">
        <v>2011</v>
      </c>
      <c r="C3863">
        <v>128</v>
      </c>
      <c r="D3863" t="s">
        <v>355</v>
      </c>
      <c r="E3863" t="s">
        <v>294</v>
      </c>
      <c r="F3863" t="s">
        <v>2715</v>
      </c>
      <c r="G3863" t="str">
        <f t="shared" si="60"/>
        <v>Nelson Mullins</v>
      </c>
      <c r="I3863" s="13">
        <f>COUNTIFS(IPO!$J$2:$J$5250,"="&amp;data!$G3863,IPO!$H$2:$H$5250,"="&amp;data!$B3863)</f>
        <v>0</v>
      </c>
      <c r="J3863" s="13">
        <f>SUMIFS(IPO!$B$2:$B$5250,IPO!$H$2:$H$5250,"="&amp;data!$B3863,IPO!$J$2:$J$5250,"="&amp;data!$G3863)</f>
        <v>0</v>
      </c>
      <c r="K3863" s="13" t="str">
        <f>IF(I3863=1,SUMIFS(IPO!$C$2:$C$5250,IPO!$H$2:$H$5250,"="&amp;data!$B3863,IPO!$J$2:$J$5250,"="&amp;data!$G3863),"")</f>
        <v/>
      </c>
      <c r="L3863" s="13">
        <f>SUMIFS(IPO!$E$2:$E$5250,IPO!$H$2:$H$5250,"="&amp;data!$B3863,IPO!$J$2:$J$5250,"="&amp;data!$G3863)</f>
        <v>0</v>
      </c>
      <c r="M3863" s="13">
        <f>SUMIFS(IPO!$F$2:$F$5250,IPO!$H$2:$H$5250,"="&amp;data!$B3863,IPO!$J$2:$J$5250,"="&amp;data!$G3863)</f>
        <v>0</v>
      </c>
      <c r="N3863" s="13"/>
      <c r="P3863" s="16">
        <f>COUNTIFS(equity_bonds!$H$2:$H$6414,"="&amp;data!$B3863,equity_bonds!$J$2:$J$6414,"="&amp;data!$G3863)</f>
        <v>0</v>
      </c>
      <c r="Q3863" s="16">
        <f>SUMIFS(equity_bonds!$B$2:$B$6414,equity_bonds!$H$2:$H$6414,"="&amp;data!$B3863,equity_bonds!$J$2:$J$6414,"="&amp;data!$G3863)</f>
        <v>0</v>
      </c>
      <c r="R3863" s="16" t="str">
        <f>IF(P3863=1,SUMIFS(equity_bonds!$C$2:$C$6414,equity_bonds!$H$2:$H$6414,"="&amp;data!$B3863,equity_bonds!$J$2:$J$6414,"="&amp;data!$G3863),"")</f>
        <v/>
      </c>
      <c r="S3863" s="16">
        <f>SUMIFS(equity_bonds!$E$2:$E$6414,equity_bonds!$H$2:$H$6414,"="&amp;data!$B3863,equity_bonds!$J$2:$J$6414,"="&amp;data!$G3863)</f>
        <v>0</v>
      </c>
      <c r="T3863" s="16">
        <f>SUMIFS(equity_bonds!$F$2:$F$6414,equity_bonds!$H$2:$H$6414,"="&amp;data!$B3863,equity_bonds!$J$2:$J$6414,"="&amp;data!$G3863)</f>
        <v>0</v>
      </c>
      <c r="U3863" s="16"/>
    </row>
    <row r="3864" spans="1:21" x14ac:dyDescent="0.25">
      <c r="A3864">
        <v>3044</v>
      </c>
      <c r="B3864">
        <v>2011</v>
      </c>
      <c r="C3864">
        <v>64</v>
      </c>
      <c r="D3864" t="s">
        <v>161</v>
      </c>
      <c r="E3864" t="s">
        <v>383</v>
      </c>
      <c r="F3864" t="s">
        <v>383</v>
      </c>
      <c r="G3864" t="str">
        <f t="shared" si="60"/>
        <v>Nixon Peabody</v>
      </c>
      <c r="I3864" s="13">
        <f>COUNTIFS(IPO!$J$2:$J$5250,"="&amp;data!$G3864,IPO!$H$2:$H$5250,"="&amp;data!$B3864)</f>
        <v>1</v>
      </c>
      <c r="J3864" s="13">
        <f>SUMIFS(IPO!$B$2:$B$5250,IPO!$H$2:$H$5250,"="&amp;data!$B3864,IPO!$J$2:$J$5250,"="&amp;data!$G3864)</f>
        <v>100</v>
      </c>
      <c r="K3864" s="13">
        <f>IF(I3864=1,SUMIFS(IPO!$C$2:$C$5250,IPO!$H$2:$H$5250,"="&amp;data!$B3864,IPO!$J$2:$J$5250,"="&amp;data!$G3864),"")</f>
        <v>112</v>
      </c>
      <c r="L3864" s="13">
        <f>SUMIFS(IPO!$E$2:$E$5250,IPO!$H$2:$H$5250,"="&amp;data!$B3864,IPO!$J$2:$J$5250,"="&amp;data!$G3864)</f>
        <v>0.1</v>
      </c>
      <c r="M3864" s="13">
        <f>SUMIFS(IPO!$F$2:$F$5250,IPO!$H$2:$H$5250,"="&amp;data!$B3864,IPO!$J$2:$J$5250,"="&amp;data!$G3864)</f>
        <v>1</v>
      </c>
      <c r="N3864" s="13"/>
      <c r="P3864" s="16">
        <f>COUNTIFS(equity_bonds!$H$2:$H$6414,"="&amp;data!$B3864,equity_bonds!$J$2:$J$6414,"="&amp;data!$G3864)</f>
        <v>1</v>
      </c>
      <c r="Q3864" s="16">
        <f>SUMIFS(equity_bonds!$B$2:$B$6414,equity_bonds!$H$2:$H$6414,"="&amp;data!$B3864,equity_bonds!$J$2:$J$6414,"="&amp;data!$G3864)</f>
        <v>1027.7</v>
      </c>
      <c r="R3864" s="16">
        <f>IF(P3864=1,SUMIFS(equity_bonds!$C$2:$C$6414,equity_bonds!$H$2:$H$6414,"="&amp;data!$B3864,equity_bonds!$J$2:$J$6414,"="&amp;data!$G3864),"")</f>
        <v>139</v>
      </c>
      <c r="S3864" s="16">
        <f>SUMIFS(equity_bonds!$E$2:$E$6414,equity_bonds!$H$2:$H$6414,"="&amp;data!$B3864,equity_bonds!$J$2:$J$6414,"="&amp;data!$G3864)</f>
        <v>0</v>
      </c>
      <c r="T3864" s="16">
        <f>SUMIFS(equity_bonds!$F$2:$F$6414,equity_bonds!$H$2:$H$6414,"="&amp;data!$B3864,equity_bonds!$J$2:$J$6414,"="&amp;data!$G3864)</f>
        <v>9</v>
      </c>
      <c r="U3864" s="16"/>
    </row>
    <row r="3865" spans="1:21" x14ac:dyDescent="0.25">
      <c r="A3865">
        <v>3090</v>
      </c>
      <c r="B3865">
        <v>2011</v>
      </c>
      <c r="C3865">
        <v>123</v>
      </c>
      <c r="D3865" t="s">
        <v>347</v>
      </c>
      <c r="E3865" t="s">
        <v>491</v>
      </c>
      <c r="F3865" t="s">
        <v>2773</v>
      </c>
      <c r="G3865" t="str">
        <f t="shared" si="60"/>
        <v>Ogletree Deakins</v>
      </c>
      <c r="I3865" s="13">
        <f>COUNTIFS(IPO!$J$2:$J$5250,"="&amp;data!$G3865,IPO!$H$2:$H$5250,"="&amp;data!$B3865)</f>
        <v>0</v>
      </c>
      <c r="J3865" s="13">
        <f>SUMIFS(IPO!$B$2:$B$5250,IPO!$H$2:$H$5250,"="&amp;data!$B3865,IPO!$J$2:$J$5250,"="&amp;data!$G3865)</f>
        <v>0</v>
      </c>
      <c r="K3865" s="13" t="str">
        <f>IF(I3865=1,SUMIFS(IPO!$C$2:$C$5250,IPO!$H$2:$H$5250,"="&amp;data!$B3865,IPO!$J$2:$J$5250,"="&amp;data!$G3865),"")</f>
        <v/>
      </c>
      <c r="L3865" s="13">
        <f>SUMIFS(IPO!$E$2:$E$5250,IPO!$H$2:$H$5250,"="&amp;data!$B3865,IPO!$J$2:$J$5250,"="&amp;data!$G3865)</f>
        <v>0</v>
      </c>
      <c r="M3865" s="13">
        <f>SUMIFS(IPO!$F$2:$F$5250,IPO!$H$2:$H$5250,"="&amp;data!$B3865,IPO!$J$2:$J$5250,"="&amp;data!$G3865)</f>
        <v>0</v>
      </c>
      <c r="N3865" s="13"/>
      <c r="P3865" s="16">
        <f>COUNTIFS(equity_bonds!$H$2:$H$6414,"="&amp;data!$B3865,equity_bonds!$J$2:$J$6414,"="&amp;data!$G3865)</f>
        <v>0</v>
      </c>
      <c r="Q3865" s="16">
        <f>SUMIFS(equity_bonds!$B$2:$B$6414,equity_bonds!$H$2:$H$6414,"="&amp;data!$B3865,equity_bonds!$J$2:$J$6414,"="&amp;data!$G3865)</f>
        <v>0</v>
      </c>
      <c r="R3865" s="16" t="str">
        <f>IF(P3865=1,SUMIFS(equity_bonds!$C$2:$C$6414,equity_bonds!$H$2:$H$6414,"="&amp;data!$B3865,equity_bonds!$J$2:$J$6414,"="&amp;data!$G3865),"")</f>
        <v/>
      </c>
      <c r="S3865" s="16">
        <f>SUMIFS(equity_bonds!$E$2:$E$6414,equity_bonds!$H$2:$H$6414,"="&amp;data!$B3865,equity_bonds!$J$2:$J$6414,"="&amp;data!$G3865)</f>
        <v>0</v>
      </c>
      <c r="T3865" s="16">
        <f>SUMIFS(equity_bonds!$F$2:$F$6414,equity_bonds!$H$2:$H$6414,"="&amp;data!$B3865,equity_bonds!$J$2:$J$6414,"="&amp;data!$G3865)</f>
        <v>0</v>
      </c>
      <c r="U3865" s="16"/>
    </row>
    <row r="3866" spans="1:21" x14ac:dyDescent="0.25">
      <c r="A3866">
        <v>3079</v>
      </c>
      <c r="B3866">
        <v>2011</v>
      </c>
      <c r="C3866">
        <v>29</v>
      </c>
      <c r="D3866" t="s">
        <v>94</v>
      </c>
      <c r="E3866" t="s">
        <v>37</v>
      </c>
      <c r="F3866" t="s">
        <v>2600</v>
      </c>
      <c r="G3866" t="str">
        <f t="shared" si="60"/>
        <v>O'Melveny Myers</v>
      </c>
      <c r="I3866" s="13">
        <f>COUNTIFS(IPO!$J$2:$J$5250,"="&amp;data!$G3866,IPO!$H$2:$H$5250,"="&amp;data!$B3866)</f>
        <v>1</v>
      </c>
      <c r="J3866" s="13">
        <f>SUMIFS(IPO!$B$2:$B$5250,IPO!$H$2:$H$5250,"="&amp;data!$B3866,IPO!$J$2:$J$5250,"="&amp;data!$G3866)</f>
        <v>1442.4</v>
      </c>
      <c r="K3866" s="13">
        <f>IF(I3866=1,SUMIFS(IPO!$C$2:$C$5250,IPO!$H$2:$H$5250,"="&amp;data!$B3866,IPO!$J$2:$J$5250,"="&amp;data!$G3866),"")</f>
        <v>13</v>
      </c>
      <c r="L3866" s="13">
        <f>SUMIFS(IPO!$E$2:$E$5250,IPO!$H$2:$H$5250,"="&amp;data!$B3866,IPO!$J$2:$J$5250,"="&amp;data!$G3866)</f>
        <v>1.9</v>
      </c>
      <c r="M3866" s="13">
        <f>SUMIFS(IPO!$F$2:$F$5250,IPO!$H$2:$H$5250,"="&amp;data!$B3866,IPO!$J$2:$J$5250,"="&amp;data!$G3866)</f>
        <v>6</v>
      </c>
      <c r="N3866" s="13"/>
      <c r="P3866" s="16">
        <f>COUNTIFS(equity_bonds!$H$2:$H$6414,"="&amp;data!$B3866,equity_bonds!$J$2:$J$6414,"="&amp;data!$G3866)</f>
        <v>1</v>
      </c>
      <c r="Q3866" s="16">
        <f>SUMIFS(equity_bonds!$B$2:$B$6414,equity_bonds!$H$2:$H$6414,"="&amp;data!$B3866,equity_bonds!$J$2:$J$6414,"="&amp;data!$G3866)</f>
        <v>7111.9</v>
      </c>
      <c r="R3866" s="16">
        <f>IF(P3866=1,SUMIFS(equity_bonds!$C$2:$C$6414,equity_bonds!$H$2:$H$6414,"="&amp;data!$B3866,equity_bonds!$J$2:$J$6414,"="&amp;data!$G3866),"")</f>
        <v>56</v>
      </c>
      <c r="S3866" s="16">
        <f>SUMIFS(equity_bonds!$E$2:$E$6414,equity_bonds!$H$2:$H$6414,"="&amp;data!$B3866,equity_bonds!$J$2:$J$6414,"="&amp;data!$G3866)</f>
        <v>0.2</v>
      </c>
      <c r="T3866" s="16">
        <f>SUMIFS(equity_bonds!$F$2:$F$6414,equity_bonds!$H$2:$H$6414,"="&amp;data!$B3866,equity_bonds!$J$2:$J$6414,"="&amp;data!$G3866)</f>
        <v>15</v>
      </c>
      <c r="U3866" s="16"/>
    </row>
    <row r="3867" spans="1:21" x14ac:dyDescent="0.25">
      <c r="A3867">
        <v>3125</v>
      </c>
      <c r="B3867">
        <v>2011</v>
      </c>
      <c r="C3867">
        <v>26</v>
      </c>
      <c r="D3867" t="s">
        <v>87</v>
      </c>
      <c r="E3867" t="s">
        <v>97</v>
      </c>
      <c r="F3867" t="s">
        <v>2626</v>
      </c>
      <c r="G3867" t="str">
        <f t="shared" si="60"/>
        <v>Orrick Herrington</v>
      </c>
      <c r="I3867" s="13">
        <f>COUNTIFS(IPO!$J$2:$J$5250,"="&amp;data!$G3867,IPO!$H$2:$H$5250,"="&amp;data!$B3867)</f>
        <v>1</v>
      </c>
      <c r="J3867" s="13">
        <f>SUMIFS(IPO!$B$2:$B$5250,IPO!$H$2:$H$5250,"="&amp;data!$B3867,IPO!$J$2:$J$5250,"="&amp;data!$G3867)</f>
        <v>277.89999999999998</v>
      </c>
      <c r="K3867" s="13">
        <f>IF(I3867=1,SUMIFS(IPO!$C$2:$C$5250,IPO!$H$2:$H$5250,"="&amp;data!$B3867,IPO!$J$2:$J$5250,"="&amp;data!$G3867),"")</f>
        <v>70</v>
      </c>
      <c r="L3867" s="13">
        <f>SUMIFS(IPO!$E$2:$E$5250,IPO!$H$2:$H$5250,"="&amp;data!$B3867,IPO!$J$2:$J$5250,"="&amp;data!$G3867)</f>
        <v>0.4</v>
      </c>
      <c r="M3867" s="13">
        <f>SUMIFS(IPO!$F$2:$F$5250,IPO!$H$2:$H$5250,"="&amp;data!$B3867,IPO!$J$2:$J$5250,"="&amp;data!$G3867)</f>
        <v>4</v>
      </c>
      <c r="N3867" s="13"/>
      <c r="P3867" s="16">
        <f>COUNTIFS(equity_bonds!$H$2:$H$6414,"="&amp;data!$B3867,equity_bonds!$J$2:$J$6414,"="&amp;data!$G3867)</f>
        <v>2</v>
      </c>
      <c r="Q3867" s="16">
        <f>SUMIFS(equity_bonds!$B$2:$B$6414,equity_bonds!$H$2:$H$6414,"="&amp;data!$B3867,equity_bonds!$J$2:$J$6414,"="&amp;data!$G3867)</f>
        <v>18633</v>
      </c>
      <c r="R3867" s="16" t="str">
        <f>IF(P3867=1,SUMIFS(equity_bonds!$C$2:$C$6414,equity_bonds!$H$2:$H$6414,"="&amp;data!$B3867,equity_bonds!$J$2:$J$6414,"="&amp;data!$G3867),"")</f>
        <v/>
      </c>
      <c r="S3867" s="16">
        <f>SUMIFS(equity_bonds!$E$2:$E$6414,equity_bonds!$H$2:$H$6414,"="&amp;data!$B3867,equity_bonds!$J$2:$J$6414,"="&amp;data!$G3867)</f>
        <v>0.5</v>
      </c>
      <c r="T3867" s="16">
        <f>SUMIFS(equity_bonds!$F$2:$F$6414,equity_bonds!$H$2:$H$6414,"="&amp;data!$B3867,equity_bonds!$J$2:$J$6414,"="&amp;data!$G3867)</f>
        <v>29</v>
      </c>
      <c r="U3867" s="16"/>
    </row>
    <row r="3868" spans="1:21" x14ac:dyDescent="0.25">
      <c r="A3868">
        <v>3141</v>
      </c>
      <c r="B3868">
        <v>2011</v>
      </c>
      <c r="C3868">
        <v>146</v>
      </c>
      <c r="D3868" t="s">
        <v>396</v>
      </c>
      <c r="E3868" t="s">
        <v>521</v>
      </c>
      <c r="F3868" t="s">
        <v>2718</v>
      </c>
      <c r="G3868" t="str">
        <f t="shared" si="60"/>
        <v>Patterson Belknap</v>
      </c>
      <c r="I3868" s="13">
        <f>COUNTIFS(IPO!$J$2:$J$5250,"="&amp;data!$G3868,IPO!$H$2:$H$5250,"="&amp;data!$B3868)</f>
        <v>0</v>
      </c>
      <c r="J3868" s="13">
        <f>SUMIFS(IPO!$B$2:$B$5250,IPO!$H$2:$H$5250,"="&amp;data!$B3868,IPO!$J$2:$J$5250,"="&amp;data!$G3868)</f>
        <v>0</v>
      </c>
      <c r="K3868" s="13" t="str">
        <f>IF(I3868=1,SUMIFS(IPO!$C$2:$C$5250,IPO!$H$2:$H$5250,"="&amp;data!$B3868,IPO!$J$2:$J$5250,"="&amp;data!$G3868),"")</f>
        <v/>
      </c>
      <c r="L3868" s="13">
        <f>SUMIFS(IPO!$E$2:$E$5250,IPO!$H$2:$H$5250,"="&amp;data!$B3868,IPO!$J$2:$J$5250,"="&amp;data!$G3868)</f>
        <v>0</v>
      </c>
      <c r="M3868" s="13">
        <f>SUMIFS(IPO!$F$2:$F$5250,IPO!$H$2:$H$5250,"="&amp;data!$B3868,IPO!$J$2:$J$5250,"="&amp;data!$G3868)</f>
        <v>0</v>
      </c>
      <c r="N3868" s="13"/>
      <c r="P3868" s="16">
        <f>COUNTIFS(equity_bonds!$H$2:$H$6414,"="&amp;data!$B3868,equity_bonds!$J$2:$J$6414,"="&amp;data!$G3868)</f>
        <v>0</v>
      </c>
      <c r="Q3868" s="16">
        <f>SUMIFS(equity_bonds!$B$2:$B$6414,equity_bonds!$H$2:$H$6414,"="&amp;data!$B3868,equity_bonds!$J$2:$J$6414,"="&amp;data!$G3868)</f>
        <v>0</v>
      </c>
      <c r="R3868" s="16" t="str">
        <f>IF(P3868=1,SUMIFS(equity_bonds!$C$2:$C$6414,equity_bonds!$H$2:$H$6414,"="&amp;data!$B3868,equity_bonds!$J$2:$J$6414,"="&amp;data!$G3868),"")</f>
        <v/>
      </c>
      <c r="S3868" s="16">
        <f>SUMIFS(equity_bonds!$E$2:$E$6414,equity_bonds!$H$2:$H$6414,"="&amp;data!$B3868,equity_bonds!$J$2:$J$6414,"="&amp;data!$G3868)</f>
        <v>0</v>
      </c>
      <c r="T3868" s="16">
        <f>SUMIFS(equity_bonds!$F$2:$F$6414,equity_bonds!$H$2:$H$6414,"="&amp;data!$B3868,equity_bonds!$J$2:$J$6414,"="&amp;data!$G3868)</f>
        <v>0</v>
      </c>
      <c r="U3868" s="16"/>
    </row>
    <row r="3869" spans="1:21" x14ac:dyDescent="0.25">
      <c r="A3869">
        <v>3166</v>
      </c>
      <c r="B3869">
        <v>2011</v>
      </c>
      <c r="C3869">
        <v>78</v>
      </c>
      <c r="D3869" t="s">
        <v>217</v>
      </c>
      <c r="E3869" t="s">
        <v>298</v>
      </c>
      <c r="F3869" t="s">
        <v>298</v>
      </c>
      <c r="G3869" t="str">
        <f t="shared" si="60"/>
        <v>Patton Boggs</v>
      </c>
      <c r="I3869" s="13">
        <f>COUNTIFS(IPO!$J$2:$J$5250,"="&amp;data!$G3869,IPO!$H$2:$H$5250,"="&amp;data!$B3869)</f>
        <v>0</v>
      </c>
      <c r="J3869" s="13">
        <f>SUMIFS(IPO!$B$2:$B$5250,IPO!$H$2:$H$5250,"="&amp;data!$B3869,IPO!$J$2:$J$5250,"="&amp;data!$G3869)</f>
        <v>0</v>
      </c>
      <c r="K3869" s="13" t="str">
        <f>IF(I3869=1,SUMIFS(IPO!$C$2:$C$5250,IPO!$H$2:$H$5250,"="&amp;data!$B3869,IPO!$J$2:$J$5250,"="&amp;data!$G3869),"")</f>
        <v/>
      </c>
      <c r="L3869" s="13">
        <f>SUMIFS(IPO!$E$2:$E$5250,IPO!$H$2:$H$5250,"="&amp;data!$B3869,IPO!$J$2:$J$5250,"="&amp;data!$G3869)</f>
        <v>0</v>
      </c>
      <c r="M3869" s="13">
        <f>SUMIFS(IPO!$F$2:$F$5250,IPO!$H$2:$H$5250,"="&amp;data!$B3869,IPO!$J$2:$J$5250,"="&amp;data!$G3869)</f>
        <v>0</v>
      </c>
      <c r="N3869" s="13"/>
      <c r="P3869" s="16">
        <f>COUNTIFS(equity_bonds!$H$2:$H$6414,"="&amp;data!$B3869,equity_bonds!$J$2:$J$6414,"="&amp;data!$G3869)</f>
        <v>1</v>
      </c>
      <c r="Q3869" s="16">
        <f>SUMIFS(equity_bonds!$B$2:$B$6414,equity_bonds!$H$2:$H$6414,"="&amp;data!$B3869,equity_bonds!$J$2:$J$6414,"="&amp;data!$G3869)</f>
        <v>374.9</v>
      </c>
      <c r="R3869" s="16">
        <f>IF(P3869=1,SUMIFS(equity_bonds!$C$2:$C$6414,equity_bonds!$H$2:$H$6414,"="&amp;data!$B3869,equity_bonds!$J$2:$J$6414,"="&amp;data!$G3869),"")</f>
        <v>196</v>
      </c>
      <c r="S3869" s="16">
        <f>SUMIFS(equity_bonds!$E$2:$E$6414,equity_bonds!$H$2:$H$6414,"="&amp;data!$B3869,equity_bonds!$J$2:$J$6414,"="&amp;data!$G3869)</f>
        <v>0</v>
      </c>
      <c r="T3869" s="16">
        <f>SUMIFS(equity_bonds!$F$2:$F$6414,equity_bonds!$H$2:$H$6414,"="&amp;data!$B3869,equity_bonds!$J$2:$J$6414,"="&amp;data!$G3869)</f>
        <v>3</v>
      </c>
      <c r="U3869" s="16"/>
    </row>
    <row r="3870" spans="1:21" x14ac:dyDescent="0.25">
      <c r="A3870">
        <v>3199</v>
      </c>
      <c r="B3870">
        <v>2011</v>
      </c>
      <c r="C3870">
        <v>23</v>
      </c>
      <c r="D3870" t="s">
        <v>116</v>
      </c>
      <c r="E3870" t="s">
        <v>98</v>
      </c>
      <c r="F3870" t="s">
        <v>2627</v>
      </c>
      <c r="G3870" t="str">
        <f t="shared" si="60"/>
        <v>Paul Hastings</v>
      </c>
      <c r="I3870" s="13">
        <f>COUNTIFS(IPO!$J$2:$J$5250,"="&amp;data!$G3870,IPO!$H$2:$H$5250,"="&amp;data!$B3870)</f>
        <v>1</v>
      </c>
      <c r="J3870" s="13">
        <f>SUMIFS(IPO!$B$2:$B$5250,IPO!$H$2:$H$5250,"="&amp;data!$B3870,IPO!$J$2:$J$5250,"="&amp;data!$G3870)</f>
        <v>764.5</v>
      </c>
      <c r="K3870" s="13">
        <f>IF(I3870=1,SUMIFS(IPO!$C$2:$C$5250,IPO!$H$2:$H$5250,"="&amp;data!$B3870,IPO!$J$2:$J$5250,"="&amp;data!$G3870),"")</f>
        <v>27</v>
      </c>
      <c r="L3870" s="13">
        <f>SUMIFS(IPO!$E$2:$E$5250,IPO!$H$2:$H$5250,"="&amp;data!$B3870,IPO!$J$2:$J$5250,"="&amp;data!$G3870)</f>
        <v>1</v>
      </c>
      <c r="M3870" s="13">
        <f>SUMIFS(IPO!$F$2:$F$5250,IPO!$H$2:$H$5250,"="&amp;data!$B3870,IPO!$J$2:$J$5250,"="&amp;data!$G3870)</f>
        <v>3</v>
      </c>
      <c r="N3870" s="13"/>
      <c r="P3870" s="16">
        <f>COUNTIFS(equity_bonds!$H$2:$H$6414,"="&amp;data!$B3870,equity_bonds!$J$2:$J$6414,"="&amp;data!$G3870)</f>
        <v>1</v>
      </c>
      <c r="Q3870" s="16">
        <f>SUMIFS(equity_bonds!$B$2:$B$6414,equity_bonds!$H$2:$H$6414,"="&amp;data!$B3870,equity_bonds!$J$2:$J$6414,"="&amp;data!$G3870)</f>
        <v>3136.1</v>
      </c>
      <c r="R3870" s="16">
        <f>IF(P3870=1,SUMIFS(equity_bonds!$C$2:$C$6414,equity_bonds!$H$2:$H$6414,"="&amp;data!$B3870,equity_bonds!$J$2:$J$6414,"="&amp;data!$G3870),"")</f>
        <v>82</v>
      </c>
      <c r="S3870" s="16">
        <f>SUMIFS(equity_bonds!$E$2:$E$6414,equity_bonds!$H$2:$H$6414,"="&amp;data!$B3870,equity_bonds!$J$2:$J$6414,"="&amp;data!$G3870)</f>
        <v>0.1</v>
      </c>
      <c r="T3870" s="16">
        <f>SUMIFS(equity_bonds!$F$2:$F$6414,equity_bonds!$H$2:$H$6414,"="&amp;data!$B3870,equity_bonds!$J$2:$J$6414,"="&amp;data!$G3870)</f>
        <v>16</v>
      </c>
      <c r="U3870" s="16"/>
    </row>
    <row r="3871" spans="1:21" x14ac:dyDescent="0.25">
      <c r="A3871">
        <v>3226</v>
      </c>
      <c r="B3871">
        <v>2011</v>
      </c>
      <c r="C3871">
        <v>30</v>
      </c>
      <c r="D3871" t="s">
        <v>68</v>
      </c>
      <c r="E3871" t="s">
        <v>38</v>
      </c>
      <c r="F3871" t="s">
        <v>2601</v>
      </c>
      <c r="G3871" t="str">
        <f t="shared" si="60"/>
        <v>Paul Weiss</v>
      </c>
      <c r="I3871" s="13">
        <f>COUNTIFS(IPO!$J$2:$J$5250,"="&amp;data!$G3871,IPO!$H$2:$H$5250,"="&amp;data!$B3871)</f>
        <v>1</v>
      </c>
      <c r="J3871" s="13">
        <f>SUMIFS(IPO!$B$2:$B$5250,IPO!$H$2:$H$5250,"="&amp;data!$B3871,IPO!$J$2:$J$5250,"="&amp;data!$G3871)</f>
        <v>235.5</v>
      </c>
      <c r="K3871" s="13">
        <f>IF(I3871=1,SUMIFS(IPO!$C$2:$C$5250,IPO!$H$2:$H$5250,"="&amp;data!$B3871,IPO!$J$2:$J$5250,"="&amp;data!$G3871),"")</f>
        <v>78</v>
      </c>
      <c r="L3871" s="13">
        <f>SUMIFS(IPO!$E$2:$E$5250,IPO!$H$2:$H$5250,"="&amp;data!$B3871,IPO!$J$2:$J$5250,"="&amp;data!$G3871)</f>
        <v>0.3</v>
      </c>
      <c r="M3871" s="13">
        <f>SUMIFS(IPO!$F$2:$F$5250,IPO!$H$2:$H$5250,"="&amp;data!$B3871,IPO!$J$2:$J$5250,"="&amp;data!$G3871)</f>
        <v>1</v>
      </c>
      <c r="N3871" s="13"/>
      <c r="P3871" s="16">
        <f>COUNTIFS(equity_bonds!$H$2:$H$6414,"="&amp;data!$B3871,equity_bonds!$J$2:$J$6414,"="&amp;data!$G3871)</f>
        <v>1</v>
      </c>
      <c r="Q3871" s="16">
        <f>SUMIFS(equity_bonds!$B$2:$B$6414,equity_bonds!$H$2:$H$6414,"="&amp;data!$B3871,equity_bonds!$J$2:$J$6414,"="&amp;data!$G3871)</f>
        <v>7849.9</v>
      </c>
      <c r="R3871" s="16">
        <f>IF(P3871=1,SUMIFS(equity_bonds!$C$2:$C$6414,equity_bonds!$H$2:$H$6414,"="&amp;data!$B3871,equity_bonds!$J$2:$J$6414,"="&amp;data!$G3871),"")</f>
        <v>55</v>
      </c>
      <c r="S3871" s="16">
        <f>SUMIFS(equity_bonds!$E$2:$E$6414,equity_bonds!$H$2:$H$6414,"="&amp;data!$B3871,equity_bonds!$J$2:$J$6414,"="&amp;data!$G3871)</f>
        <v>0.2</v>
      </c>
      <c r="T3871" s="16">
        <f>SUMIFS(equity_bonds!$F$2:$F$6414,equity_bonds!$H$2:$H$6414,"="&amp;data!$B3871,equity_bonds!$J$2:$J$6414,"="&amp;data!$G3871)</f>
        <v>13</v>
      </c>
      <c r="U3871" s="16"/>
    </row>
    <row r="3872" spans="1:21" x14ac:dyDescent="0.25">
      <c r="A3872">
        <v>3262</v>
      </c>
      <c r="B3872">
        <v>2011</v>
      </c>
      <c r="C3872">
        <v>85</v>
      </c>
      <c r="D3872" t="s">
        <v>170</v>
      </c>
      <c r="E3872" t="s">
        <v>100</v>
      </c>
      <c r="F3872" t="s">
        <v>100</v>
      </c>
      <c r="G3872" t="str">
        <f t="shared" si="60"/>
        <v>Pepper Hamilton</v>
      </c>
      <c r="I3872" s="13">
        <f>COUNTIFS(IPO!$J$2:$J$5250,"="&amp;data!$G3872,IPO!$H$2:$H$5250,"="&amp;data!$B3872)</f>
        <v>0</v>
      </c>
      <c r="J3872" s="13">
        <f>SUMIFS(IPO!$B$2:$B$5250,IPO!$H$2:$H$5250,"="&amp;data!$B3872,IPO!$J$2:$J$5250,"="&amp;data!$G3872)</f>
        <v>0</v>
      </c>
      <c r="K3872" s="13" t="str">
        <f>IF(I3872=1,SUMIFS(IPO!$C$2:$C$5250,IPO!$H$2:$H$5250,"="&amp;data!$B3872,IPO!$J$2:$J$5250,"="&amp;data!$G3872),"")</f>
        <v/>
      </c>
      <c r="L3872" s="13">
        <f>SUMIFS(IPO!$E$2:$E$5250,IPO!$H$2:$H$5250,"="&amp;data!$B3872,IPO!$J$2:$J$5250,"="&amp;data!$G3872)</f>
        <v>0</v>
      </c>
      <c r="M3872" s="13">
        <f>SUMIFS(IPO!$F$2:$F$5250,IPO!$H$2:$H$5250,"="&amp;data!$B3872,IPO!$J$2:$J$5250,"="&amp;data!$G3872)</f>
        <v>0</v>
      </c>
      <c r="N3872" s="13"/>
      <c r="P3872" s="16">
        <f>COUNTIFS(equity_bonds!$H$2:$H$6414,"="&amp;data!$B3872,equity_bonds!$J$2:$J$6414,"="&amp;data!$G3872)</f>
        <v>1</v>
      </c>
      <c r="Q3872" s="16">
        <f>SUMIFS(equity_bonds!$B$2:$B$6414,equity_bonds!$H$2:$H$6414,"="&amp;data!$B3872,equity_bonds!$J$2:$J$6414,"="&amp;data!$G3872)</f>
        <v>1142.3</v>
      </c>
      <c r="R3872" s="16">
        <f>IF(P3872=1,SUMIFS(equity_bonds!$C$2:$C$6414,equity_bonds!$H$2:$H$6414,"="&amp;data!$B3872,equity_bonds!$J$2:$J$6414,"="&amp;data!$G3872),"")</f>
        <v>132</v>
      </c>
      <c r="S3872" s="16">
        <f>SUMIFS(equity_bonds!$E$2:$E$6414,equity_bonds!$H$2:$H$6414,"="&amp;data!$B3872,equity_bonds!$J$2:$J$6414,"="&amp;data!$G3872)</f>
        <v>0</v>
      </c>
      <c r="T3872" s="16">
        <f>SUMIFS(equity_bonds!$F$2:$F$6414,equity_bonds!$H$2:$H$6414,"="&amp;data!$B3872,equity_bonds!$J$2:$J$6414,"="&amp;data!$G3872)</f>
        <v>9</v>
      </c>
      <c r="U3872" s="16"/>
    </row>
    <row r="3873" spans="1:21" x14ac:dyDescent="0.25">
      <c r="A3873">
        <v>3291</v>
      </c>
      <c r="B3873">
        <v>2011</v>
      </c>
      <c r="C3873">
        <v>59</v>
      </c>
      <c r="D3873" t="s">
        <v>142</v>
      </c>
      <c r="E3873" t="s">
        <v>157</v>
      </c>
      <c r="F3873" t="s">
        <v>157</v>
      </c>
      <c r="G3873" t="str">
        <f t="shared" si="60"/>
        <v>Perkins Coie</v>
      </c>
      <c r="I3873" s="13">
        <f>COUNTIFS(IPO!$J$2:$J$5250,"="&amp;data!$G3873,IPO!$H$2:$H$5250,"="&amp;data!$B3873)</f>
        <v>1</v>
      </c>
      <c r="J3873" s="13">
        <f>SUMIFS(IPO!$B$2:$B$5250,IPO!$H$2:$H$5250,"="&amp;data!$B3873,IPO!$J$2:$J$5250,"="&amp;data!$G3873)</f>
        <v>86.3</v>
      </c>
      <c r="K3873" s="13">
        <f>IF(I3873=1,SUMIFS(IPO!$C$2:$C$5250,IPO!$H$2:$H$5250,"="&amp;data!$B3873,IPO!$J$2:$J$5250,"="&amp;data!$G3873),"")</f>
        <v>117</v>
      </c>
      <c r="L3873" s="13">
        <f>SUMIFS(IPO!$E$2:$E$5250,IPO!$H$2:$H$5250,"="&amp;data!$B3873,IPO!$J$2:$J$5250,"="&amp;data!$G3873)</f>
        <v>0.1</v>
      </c>
      <c r="M3873" s="13">
        <f>SUMIFS(IPO!$F$2:$F$5250,IPO!$H$2:$H$5250,"="&amp;data!$B3873,IPO!$J$2:$J$5250,"="&amp;data!$G3873)</f>
        <v>1</v>
      </c>
      <c r="N3873" s="13"/>
      <c r="P3873" s="16">
        <f>COUNTIFS(equity_bonds!$H$2:$H$6414,"="&amp;data!$B3873,equity_bonds!$J$2:$J$6414,"="&amp;data!$G3873)</f>
        <v>1</v>
      </c>
      <c r="Q3873" s="16">
        <f>SUMIFS(equity_bonds!$B$2:$B$6414,equity_bonds!$H$2:$H$6414,"="&amp;data!$B3873,equity_bonds!$J$2:$J$6414,"="&amp;data!$G3873)</f>
        <v>1738.9</v>
      </c>
      <c r="R3873" s="16">
        <f>IF(P3873=1,SUMIFS(equity_bonds!$C$2:$C$6414,equity_bonds!$H$2:$H$6414,"="&amp;data!$B3873,equity_bonds!$J$2:$J$6414,"="&amp;data!$G3873),"")</f>
        <v>106</v>
      </c>
      <c r="S3873" s="16">
        <f>SUMIFS(equity_bonds!$E$2:$E$6414,equity_bonds!$H$2:$H$6414,"="&amp;data!$B3873,equity_bonds!$J$2:$J$6414,"="&amp;data!$G3873)</f>
        <v>0.1</v>
      </c>
      <c r="T3873" s="16">
        <f>SUMIFS(equity_bonds!$F$2:$F$6414,equity_bonds!$H$2:$H$6414,"="&amp;data!$B3873,equity_bonds!$J$2:$J$6414,"="&amp;data!$G3873)</f>
        <v>15</v>
      </c>
      <c r="U3873" s="16"/>
    </row>
    <row r="3874" spans="1:21" x14ac:dyDescent="0.25">
      <c r="A3874">
        <v>3330</v>
      </c>
      <c r="B3874">
        <v>2011</v>
      </c>
      <c r="C3874">
        <v>54</v>
      </c>
      <c r="D3874" t="s">
        <v>122</v>
      </c>
      <c r="E3874" t="s">
        <v>506</v>
      </c>
      <c r="F3874" t="s">
        <v>506</v>
      </c>
      <c r="G3874" t="str">
        <f t="shared" si="60"/>
        <v>Pillsbury Winthrop</v>
      </c>
      <c r="I3874" s="13">
        <f>COUNTIFS(IPO!$J$2:$J$5250,"="&amp;data!$G3874,IPO!$H$2:$H$5250,"="&amp;data!$B3874)</f>
        <v>1</v>
      </c>
      <c r="J3874" s="13">
        <f>SUMIFS(IPO!$B$2:$B$5250,IPO!$H$2:$H$5250,"="&amp;data!$B3874,IPO!$J$2:$J$5250,"="&amp;data!$G3874)</f>
        <v>315.8</v>
      </c>
      <c r="K3874" s="13">
        <f>IF(I3874=1,SUMIFS(IPO!$C$2:$C$5250,IPO!$H$2:$H$5250,"="&amp;data!$B3874,IPO!$J$2:$J$5250,"="&amp;data!$G3874),"")</f>
        <v>65</v>
      </c>
      <c r="L3874" s="13">
        <f>SUMIFS(IPO!$E$2:$E$5250,IPO!$H$2:$H$5250,"="&amp;data!$B3874,IPO!$J$2:$J$5250,"="&amp;data!$G3874)</f>
        <v>0.4</v>
      </c>
      <c r="M3874" s="13">
        <f>SUMIFS(IPO!$F$2:$F$5250,IPO!$H$2:$H$5250,"="&amp;data!$B3874,IPO!$J$2:$J$5250,"="&amp;data!$G3874)</f>
        <v>3</v>
      </c>
      <c r="N3874" s="13"/>
      <c r="P3874" s="16">
        <f>COUNTIFS(equity_bonds!$H$2:$H$6414,"="&amp;data!$B3874,equity_bonds!$J$2:$J$6414,"="&amp;data!$G3874)</f>
        <v>1</v>
      </c>
      <c r="Q3874" s="16">
        <f>SUMIFS(equity_bonds!$B$2:$B$6414,equity_bonds!$H$2:$H$6414,"="&amp;data!$B3874,equity_bonds!$J$2:$J$6414,"="&amp;data!$G3874)</f>
        <v>2329.1</v>
      </c>
      <c r="R3874" s="16">
        <f>IF(P3874=1,SUMIFS(equity_bonds!$C$2:$C$6414,equity_bonds!$H$2:$H$6414,"="&amp;data!$B3874,equity_bonds!$J$2:$J$6414,"="&amp;data!$G3874),"")</f>
        <v>94</v>
      </c>
      <c r="S3874" s="16">
        <f>SUMIFS(equity_bonds!$E$2:$E$6414,equity_bonds!$H$2:$H$6414,"="&amp;data!$B3874,equity_bonds!$J$2:$J$6414,"="&amp;data!$G3874)</f>
        <v>0.1</v>
      </c>
      <c r="T3874" s="16">
        <f>SUMIFS(equity_bonds!$F$2:$F$6414,equity_bonds!$H$2:$H$6414,"="&amp;data!$B3874,equity_bonds!$J$2:$J$6414,"="&amp;data!$G3874)</f>
        <v>13</v>
      </c>
      <c r="U3874" s="16"/>
    </row>
    <row r="3875" spans="1:21" x14ac:dyDescent="0.25">
      <c r="A3875">
        <v>3355</v>
      </c>
      <c r="B3875">
        <v>2011</v>
      </c>
      <c r="C3875">
        <v>126</v>
      </c>
      <c r="D3875" t="s">
        <v>350</v>
      </c>
      <c r="E3875" t="s">
        <v>581</v>
      </c>
      <c r="F3875" t="s">
        <v>581</v>
      </c>
      <c r="G3875" t="str">
        <f t="shared" si="60"/>
        <v>Polsinelli Shughart</v>
      </c>
      <c r="I3875" s="13">
        <f>COUNTIFS(IPO!$J$2:$J$5250,"="&amp;data!$G3875,IPO!$H$2:$H$5250,"="&amp;data!$B3875)</f>
        <v>0</v>
      </c>
      <c r="J3875" s="13">
        <f>SUMIFS(IPO!$B$2:$B$5250,IPO!$H$2:$H$5250,"="&amp;data!$B3875,IPO!$J$2:$J$5250,"="&amp;data!$G3875)</f>
        <v>0</v>
      </c>
      <c r="K3875" s="13" t="str">
        <f>IF(I3875=1,SUMIFS(IPO!$C$2:$C$5250,IPO!$H$2:$H$5250,"="&amp;data!$B3875,IPO!$J$2:$J$5250,"="&amp;data!$G3875),"")</f>
        <v/>
      </c>
      <c r="L3875" s="13">
        <f>SUMIFS(IPO!$E$2:$E$5250,IPO!$H$2:$H$5250,"="&amp;data!$B3875,IPO!$J$2:$J$5250,"="&amp;data!$G3875)</f>
        <v>0</v>
      </c>
      <c r="M3875" s="13">
        <f>SUMIFS(IPO!$F$2:$F$5250,IPO!$H$2:$H$5250,"="&amp;data!$B3875,IPO!$J$2:$J$5250,"="&amp;data!$G3875)</f>
        <v>0</v>
      </c>
      <c r="N3875" s="13"/>
      <c r="P3875" s="16">
        <f>COUNTIFS(equity_bonds!$H$2:$H$6414,"="&amp;data!$B3875,equity_bonds!$J$2:$J$6414,"="&amp;data!$G3875)</f>
        <v>0</v>
      </c>
      <c r="Q3875" s="16">
        <f>SUMIFS(equity_bonds!$B$2:$B$6414,equity_bonds!$H$2:$H$6414,"="&amp;data!$B3875,equity_bonds!$J$2:$J$6414,"="&amp;data!$G3875)</f>
        <v>0</v>
      </c>
      <c r="R3875" s="16" t="str">
        <f>IF(P3875=1,SUMIFS(equity_bonds!$C$2:$C$6414,equity_bonds!$H$2:$H$6414,"="&amp;data!$B3875,equity_bonds!$J$2:$J$6414,"="&amp;data!$G3875),"")</f>
        <v/>
      </c>
      <c r="S3875" s="16">
        <f>SUMIFS(equity_bonds!$E$2:$E$6414,equity_bonds!$H$2:$H$6414,"="&amp;data!$B3875,equity_bonds!$J$2:$J$6414,"="&amp;data!$G3875)</f>
        <v>0</v>
      </c>
      <c r="T3875" s="16">
        <f>SUMIFS(equity_bonds!$F$2:$F$6414,equity_bonds!$H$2:$H$6414,"="&amp;data!$B3875,equity_bonds!$J$2:$J$6414,"="&amp;data!$G3875)</f>
        <v>0</v>
      </c>
      <c r="U3875" s="16"/>
    </row>
    <row r="3876" spans="1:21" x14ac:dyDescent="0.25">
      <c r="A3876">
        <v>3370</v>
      </c>
      <c r="B3876">
        <v>2011</v>
      </c>
      <c r="C3876">
        <v>176</v>
      </c>
      <c r="D3876" t="s">
        <v>333</v>
      </c>
      <c r="E3876" t="s">
        <v>300</v>
      </c>
      <c r="F3876" t="s">
        <v>2720</v>
      </c>
      <c r="G3876" t="str">
        <f t="shared" si="60"/>
        <v>Porter Wright</v>
      </c>
      <c r="I3876" s="13">
        <f>COUNTIFS(IPO!$J$2:$J$5250,"="&amp;data!$G3876,IPO!$H$2:$H$5250,"="&amp;data!$B3876)</f>
        <v>0</v>
      </c>
      <c r="J3876" s="13">
        <f>SUMIFS(IPO!$B$2:$B$5250,IPO!$H$2:$H$5250,"="&amp;data!$B3876,IPO!$J$2:$J$5250,"="&amp;data!$G3876)</f>
        <v>0</v>
      </c>
      <c r="K3876" s="13" t="str">
        <f>IF(I3876=1,SUMIFS(IPO!$C$2:$C$5250,IPO!$H$2:$H$5250,"="&amp;data!$B3876,IPO!$J$2:$J$5250,"="&amp;data!$G3876),"")</f>
        <v/>
      </c>
      <c r="L3876" s="13">
        <f>SUMIFS(IPO!$E$2:$E$5250,IPO!$H$2:$H$5250,"="&amp;data!$B3876,IPO!$J$2:$J$5250,"="&amp;data!$G3876)</f>
        <v>0</v>
      </c>
      <c r="M3876" s="13">
        <f>SUMIFS(IPO!$F$2:$F$5250,IPO!$H$2:$H$5250,"="&amp;data!$B3876,IPO!$J$2:$J$5250,"="&amp;data!$G3876)</f>
        <v>0</v>
      </c>
      <c r="N3876" s="13"/>
      <c r="P3876" s="16">
        <f>COUNTIFS(equity_bonds!$H$2:$H$6414,"="&amp;data!$B3876,equity_bonds!$J$2:$J$6414,"="&amp;data!$G3876)</f>
        <v>0</v>
      </c>
      <c r="Q3876" s="16">
        <f>SUMIFS(equity_bonds!$B$2:$B$6414,equity_bonds!$H$2:$H$6414,"="&amp;data!$B3876,equity_bonds!$J$2:$J$6414,"="&amp;data!$G3876)</f>
        <v>0</v>
      </c>
      <c r="R3876" s="16" t="str">
        <f>IF(P3876=1,SUMIFS(equity_bonds!$C$2:$C$6414,equity_bonds!$H$2:$H$6414,"="&amp;data!$B3876,equity_bonds!$J$2:$J$6414,"="&amp;data!$G3876),"")</f>
        <v/>
      </c>
      <c r="S3876" s="16">
        <f>SUMIFS(equity_bonds!$E$2:$E$6414,equity_bonds!$H$2:$H$6414,"="&amp;data!$B3876,equity_bonds!$J$2:$J$6414,"="&amp;data!$G3876)</f>
        <v>0</v>
      </c>
      <c r="T3876" s="16">
        <f>SUMIFS(equity_bonds!$F$2:$F$6414,equity_bonds!$H$2:$H$6414,"="&amp;data!$B3876,equity_bonds!$J$2:$J$6414,"="&amp;data!$G3876)</f>
        <v>0</v>
      </c>
      <c r="U3876" s="16"/>
    </row>
    <row r="3877" spans="1:21" x14ac:dyDescent="0.25">
      <c r="A3877">
        <v>3421</v>
      </c>
      <c r="B3877">
        <v>2011</v>
      </c>
      <c r="C3877">
        <v>38</v>
      </c>
      <c r="D3877" t="s">
        <v>190</v>
      </c>
      <c r="E3877" t="s">
        <v>40</v>
      </c>
      <c r="F3877" t="s">
        <v>40</v>
      </c>
      <c r="G3877" t="str">
        <f t="shared" si="60"/>
        <v>Proskauer Rose</v>
      </c>
      <c r="I3877" s="13">
        <f>COUNTIFS(IPO!$J$2:$J$5250,"="&amp;data!$G3877,IPO!$H$2:$H$5250,"="&amp;data!$B3877)</f>
        <v>1</v>
      </c>
      <c r="J3877" s="13">
        <f>SUMIFS(IPO!$B$2:$B$5250,IPO!$H$2:$H$5250,"="&amp;data!$B3877,IPO!$J$2:$J$5250,"="&amp;data!$G3877)</f>
        <v>341</v>
      </c>
      <c r="K3877" s="13">
        <f>IF(I3877=1,SUMIFS(IPO!$C$2:$C$5250,IPO!$H$2:$H$5250,"="&amp;data!$B3877,IPO!$J$2:$J$5250,"="&amp;data!$G3877),"")</f>
        <v>59</v>
      </c>
      <c r="L3877" s="13">
        <f>SUMIFS(IPO!$E$2:$E$5250,IPO!$H$2:$H$5250,"="&amp;data!$B3877,IPO!$J$2:$J$5250,"="&amp;data!$G3877)</f>
        <v>0.5</v>
      </c>
      <c r="M3877" s="13">
        <f>SUMIFS(IPO!$F$2:$F$5250,IPO!$H$2:$H$5250,"="&amp;data!$B3877,IPO!$J$2:$J$5250,"="&amp;data!$G3877)</f>
        <v>2</v>
      </c>
      <c r="N3877" s="13"/>
      <c r="P3877" s="16">
        <f>COUNTIFS(equity_bonds!$H$2:$H$6414,"="&amp;data!$B3877,equity_bonds!$J$2:$J$6414,"="&amp;data!$G3877)</f>
        <v>1</v>
      </c>
      <c r="Q3877" s="16">
        <f>SUMIFS(equity_bonds!$B$2:$B$6414,equity_bonds!$H$2:$H$6414,"="&amp;data!$B3877,equity_bonds!$J$2:$J$6414,"="&amp;data!$G3877)</f>
        <v>11459</v>
      </c>
      <c r="R3877" s="16">
        <f>IF(P3877=1,SUMIFS(equity_bonds!$C$2:$C$6414,equity_bonds!$H$2:$H$6414,"="&amp;data!$B3877,equity_bonds!$J$2:$J$6414,"="&amp;data!$G3877),"")</f>
        <v>41</v>
      </c>
      <c r="S3877" s="16">
        <f>SUMIFS(equity_bonds!$E$2:$E$6414,equity_bonds!$H$2:$H$6414,"="&amp;data!$B3877,equity_bonds!$J$2:$J$6414,"="&amp;data!$G3877)</f>
        <v>0.3</v>
      </c>
      <c r="T3877" s="16">
        <f>SUMIFS(equity_bonds!$F$2:$F$6414,equity_bonds!$H$2:$H$6414,"="&amp;data!$B3877,equity_bonds!$J$2:$J$6414,"="&amp;data!$G3877)</f>
        <v>21</v>
      </c>
      <c r="U3877" s="16"/>
    </row>
    <row r="3878" spans="1:21" x14ac:dyDescent="0.25">
      <c r="A3878">
        <v>3438</v>
      </c>
      <c r="B3878">
        <v>2011</v>
      </c>
      <c r="C3878">
        <v>130</v>
      </c>
      <c r="D3878" t="s">
        <v>328</v>
      </c>
      <c r="E3878" t="s">
        <v>303</v>
      </c>
      <c r="F3878" t="s">
        <v>2723</v>
      </c>
      <c r="G3878" t="str">
        <f t="shared" si="60"/>
        <v>Quarles Brady</v>
      </c>
      <c r="I3878" s="13">
        <f>COUNTIFS(IPO!$J$2:$J$5250,"="&amp;data!$G3878,IPO!$H$2:$H$5250,"="&amp;data!$B3878)</f>
        <v>0</v>
      </c>
      <c r="J3878" s="13">
        <f>SUMIFS(IPO!$B$2:$B$5250,IPO!$H$2:$H$5250,"="&amp;data!$B3878,IPO!$J$2:$J$5250,"="&amp;data!$G3878)</f>
        <v>0</v>
      </c>
      <c r="K3878" s="13" t="str">
        <f>IF(I3878=1,SUMIFS(IPO!$C$2:$C$5250,IPO!$H$2:$H$5250,"="&amp;data!$B3878,IPO!$J$2:$J$5250,"="&amp;data!$G3878),"")</f>
        <v/>
      </c>
      <c r="L3878" s="13">
        <f>SUMIFS(IPO!$E$2:$E$5250,IPO!$H$2:$H$5250,"="&amp;data!$B3878,IPO!$J$2:$J$5250,"="&amp;data!$G3878)</f>
        <v>0</v>
      </c>
      <c r="M3878" s="13">
        <f>SUMIFS(IPO!$F$2:$F$5250,IPO!$H$2:$H$5250,"="&amp;data!$B3878,IPO!$J$2:$J$5250,"="&amp;data!$G3878)</f>
        <v>0</v>
      </c>
      <c r="N3878" s="13"/>
      <c r="P3878" s="16">
        <f>COUNTIFS(equity_bonds!$H$2:$H$6414,"="&amp;data!$B3878,equity_bonds!$J$2:$J$6414,"="&amp;data!$G3878)</f>
        <v>1</v>
      </c>
      <c r="Q3878" s="16">
        <f>SUMIFS(equity_bonds!$B$2:$B$6414,equity_bonds!$H$2:$H$6414,"="&amp;data!$B3878,equity_bonds!$J$2:$J$6414,"="&amp;data!$G3878)</f>
        <v>375</v>
      </c>
      <c r="R3878" s="16">
        <f>IF(P3878=1,SUMIFS(equity_bonds!$C$2:$C$6414,equity_bonds!$H$2:$H$6414,"="&amp;data!$B3878,equity_bonds!$J$2:$J$6414,"="&amp;data!$G3878),"")</f>
        <v>195</v>
      </c>
      <c r="S3878" s="16">
        <f>SUMIFS(equity_bonds!$E$2:$E$6414,equity_bonds!$H$2:$H$6414,"="&amp;data!$B3878,equity_bonds!$J$2:$J$6414,"="&amp;data!$G3878)</f>
        <v>0</v>
      </c>
      <c r="T3878" s="16">
        <f>SUMIFS(equity_bonds!$F$2:$F$6414,equity_bonds!$H$2:$H$6414,"="&amp;data!$B3878,equity_bonds!$J$2:$J$6414,"="&amp;data!$G3878)</f>
        <v>2</v>
      </c>
      <c r="U3878" s="16"/>
    </row>
    <row r="3879" spans="1:21" x14ac:dyDescent="0.25">
      <c r="A3879">
        <v>3445</v>
      </c>
      <c r="B3879">
        <v>2011</v>
      </c>
      <c r="C3879">
        <v>51</v>
      </c>
      <c r="D3879" t="s">
        <v>198</v>
      </c>
      <c r="E3879" t="s">
        <v>638</v>
      </c>
      <c r="F3879" t="s">
        <v>2794</v>
      </c>
      <c r="G3879" t="str">
        <f t="shared" si="60"/>
        <v>Quinn Emanuel</v>
      </c>
      <c r="I3879" s="13">
        <f>COUNTIFS(IPO!$J$2:$J$5250,"="&amp;data!$G3879,IPO!$H$2:$H$5250,"="&amp;data!$B3879)</f>
        <v>0</v>
      </c>
      <c r="J3879" s="13">
        <f>SUMIFS(IPO!$B$2:$B$5250,IPO!$H$2:$H$5250,"="&amp;data!$B3879,IPO!$J$2:$J$5250,"="&amp;data!$G3879)</f>
        <v>0</v>
      </c>
      <c r="K3879" s="13" t="str">
        <f>IF(I3879=1,SUMIFS(IPO!$C$2:$C$5250,IPO!$H$2:$H$5250,"="&amp;data!$B3879,IPO!$J$2:$J$5250,"="&amp;data!$G3879),"")</f>
        <v/>
      </c>
      <c r="L3879" s="13">
        <f>SUMIFS(IPO!$E$2:$E$5250,IPO!$H$2:$H$5250,"="&amp;data!$B3879,IPO!$J$2:$J$5250,"="&amp;data!$G3879)</f>
        <v>0</v>
      </c>
      <c r="M3879" s="13">
        <f>SUMIFS(IPO!$F$2:$F$5250,IPO!$H$2:$H$5250,"="&amp;data!$B3879,IPO!$J$2:$J$5250,"="&amp;data!$G3879)</f>
        <v>0</v>
      </c>
      <c r="N3879" s="13"/>
      <c r="P3879" s="16">
        <f>COUNTIFS(equity_bonds!$H$2:$H$6414,"="&amp;data!$B3879,equity_bonds!$J$2:$J$6414,"="&amp;data!$G3879)</f>
        <v>0</v>
      </c>
      <c r="Q3879" s="16">
        <f>SUMIFS(equity_bonds!$B$2:$B$6414,equity_bonds!$H$2:$H$6414,"="&amp;data!$B3879,equity_bonds!$J$2:$J$6414,"="&amp;data!$G3879)</f>
        <v>0</v>
      </c>
      <c r="R3879" s="16" t="str">
        <f>IF(P3879=1,SUMIFS(equity_bonds!$C$2:$C$6414,equity_bonds!$H$2:$H$6414,"="&amp;data!$B3879,equity_bonds!$J$2:$J$6414,"="&amp;data!$G3879),"")</f>
        <v/>
      </c>
      <c r="S3879" s="16">
        <f>SUMIFS(equity_bonds!$E$2:$E$6414,equity_bonds!$H$2:$H$6414,"="&amp;data!$B3879,equity_bonds!$J$2:$J$6414,"="&amp;data!$G3879)</f>
        <v>0</v>
      </c>
      <c r="T3879" s="16">
        <f>SUMIFS(equity_bonds!$F$2:$F$6414,equity_bonds!$H$2:$H$6414,"="&amp;data!$B3879,equity_bonds!$J$2:$J$6414,"="&amp;data!$G3879)</f>
        <v>0</v>
      </c>
      <c r="U3879" s="16"/>
    </row>
    <row r="3880" spans="1:21" x14ac:dyDescent="0.25">
      <c r="A3880">
        <v>3482</v>
      </c>
      <c r="B3880">
        <v>2011</v>
      </c>
      <c r="C3880">
        <v>19</v>
      </c>
      <c r="D3880" t="s">
        <v>61</v>
      </c>
      <c r="E3880" t="s">
        <v>41</v>
      </c>
      <c r="F3880" t="s">
        <v>41</v>
      </c>
      <c r="G3880" t="str">
        <f t="shared" si="60"/>
        <v>Reed Smith</v>
      </c>
      <c r="I3880" s="13">
        <f>COUNTIFS(IPO!$J$2:$J$5250,"="&amp;data!$G3880,IPO!$H$2:$H$5250,"="&amp;data!$B3880)</f>
        <v>0</v>
      </c>
      <c r="J3880" s="13">
        <f>SUMIFS(IPO!$B$2:$B$5250,IPO!$H$2:$H$5250,"="&amp;data!$B3880,IPO!$J$2:$J$5250,"="&amp;data!$G3880)</f>
        <v>0</v>
      </c>
      <c r="K3880" s="13" t="str">
        <f>IF(I3880=1,SUMIFS(IPO!$C$2:$C$5250,IPO!$H$2:$H$5250,"="&amp;data!$B3880,IPO!$J$2:$J$5250,"="&amp;data!$G3880),"")</f>
        <v/>
      </c>
      <c r="L3880" s="13">
        <f>SUMIFS(IPO!$E$2:$E$5250,IPO!$H$2:$H$5250,"="&amp;data!$B3880,IPO!$J$2:$J$5250,"="&amp;data!$G3880)</f>
        <v>0</v>
      </c>
      <c r="M3880" s="13">
        <f>SUMIFS(IPO!$F$2:$F$5250,IPO!$H$2:$H$5250,"="&amp;data!$B3880,IPO!$J$2:$J$5250,"="&amp;data!$G3880)</f>
        <v>0</v>
      </c>
      <c r="N3880" s="13"/>
      <c r="P3880" s="16">
        <f>COUNTIFS(equity_bonds!$H$2:$H$6414,"="&amp;data!$B3880,equity_bonds!$J$2:$J$6414,"="&amp;data!$G3880)</f>
        <v>1</v>
      </c>
      <c r="Q3880" s="16">
        <f>SUMIFS(equity_bonds!$B$2:$B$6414,equity_bonds!$H$2:$H$6414,"="&amp;data!$B3880,equity_bonds!$J$2:$J$6414,"="&amp;data!$G3880)</f>
        <v>1388.4</v>
      </c>
      <c r="R3880" s="16">
        <f>IF(P3880=1,SUMIFS(equity_bonds!$C$2:$C$6414,equity_bonds!$H$2:$H$6414,"="&amp;data!$B3880,equity_bonds!$J$2:$J$6414,"="&amp;data!$G3880),"")</f>
        <v>121</v>
      </c>
      <c r="S3880" s="16">
        <f>SUMIFS(equity_bonds!$E$2:$E$6414,equity_bonds!$H$2:$H$6414,"="&amp;data!$B3880,equity_bonds!$J$2:$J$6414,"="&amp;data!$G3880)</f>
        <v>0</v>
      </c>
      <c r="T3880" s="16">
        <f>SUMIFS(equity_bonds!$F$2:$F$6414,equity_bonds!$H$2:$H$6414,"="&amp;data!$B3880,equity_bonds!$J$2:$J$6414,"="&amp;data!$G3880)</f>
        <v>8</v>
      </c>
      <c r="U3880" s="16"/>
    </row>
    <row r="3881" spans="1:21" x14ac:dyDescent="0.25">
      <c r="A3881">
        <v>3500</v>
      </c>
      <c r="B3881">
        <v>2011</v>
      </c>
      <c r="C3881">
        <v>149</v>
      </c>
      <c r="D3881" t="s">
        <v>416</v>
      </c>
      <c r="E3881" t="s">
        <v>244</v>
      </c>
      <c r="F3881" t="s">
        <v>2678</v>
      </c>
      <c r="G3881" t="str">
        <f t="shared" si="60"/>
        <v>Robins Kaplan</v>
      </c>
      <c r="I3881" s="13">
        <f>COUNTIFS(IPO!$J$2:$J$5250,"="&amp;data!$G3881,IPO!$H$2:$H$5250,"="&amp;data!$B3881)</f>
        <v>0</v>
      </c>
      <c r="J3881" s="13">
        <f>SUMIFS(IPO!$B$2:$B$5250,IPO!$H$2:$H$5250,"="&amp;data!$B3881,IPO!$J$2:$J$5250,"="&amp;data!$G3881)</f>
        <v>0</v>
      </c>
      <c r="K3881" s="13" t="str">
        <f>IF(I3881=1,SUMIFS(IPO!$C$2:$C$5250,IPO!$H$2:$H$5250,"="&amp;data!$B3881,IPO!$J$2:$J$5250,"="&amp;data!$G3881),"")</f>
        <v/>
      </c>
      <c r="L3881" s="13">
        <f>SUMIFS(IPO!$E$2:$E$5250,IPO!$H$2:$H$5250,"="&amp;data!$B3881,IPO!$J$2:$J$5250,"="&amp;data!$G3881)</f>
        <v>0</v>
      </c>
      <c r="M3881" s="13">
        <f>SUMIFS(IPO!$F$2:$F$5250,IPO!$H$2:$H$5250,"="&amp;data!$B3881,IPO!$J$2:$J$5250,"="&amp;data!$G3881)</f>
        <v>0</v>
      </c>
      <c r="N3881" s="13"/>
      <c r="P3881" s="16">
        <f>COUNTIFS(equity_bonds!$H$2:$H$6414,"="&amp;data!$B3881,equity_bonds!$J$2:$J$6414,"="&amp;data!$G3881)</f>
        <v>0</v>
      </c>
      <c r="Q3881" s="16">
        <f>SUMIFS(equity_bonds!$B$2:$B$6414,equity_bonds!$H$2:$H$6414,"="&amp;data!$B3881,equity_bonds!$J$2:$J$6414,"="&amp;data!$G3881)</f>
        <v>0</v>
      </c>
      <c r="R3881" s="16" t="str">
        <f>IF(P3881=1,SUMIFS(equity_bonds!$C$2:$C$6414,equity_bonds!$H$2:$H$6414,"="&amp;data!$B3881,equity_bonds!$J$2:$J$6414,"="&amp;data!$G3881),"")</f>
        <v/>
      </c>
      <c r="S3881" s="16">
        <f>SUMIFS(equity_bonds!$E$2:$E$6414,equity_bonds!$H$2:$H$6414,"="&amp;data!$B3881,equity_bonds!$J$2:$J$6414,"="&amp;data!$G3881)</f>
        <v>0</v>
      </c>
      <c r="T3881" s="16">
        <f>SUMIFS(equity_bonds!$F$2:$F$6414,equity_bonds!$H$2:$H$6414,"="&amp;data!$B3881,equity_bonds!$J$2:$J$6414,"="&amp;data!$G3881)</f>
        <v>0</v>
      </c>
      <c r="U3881" s="16"/>
    </row>
    <row r="3882" spans="1:21" x14ac:dyDescent="0.25">
      <c r="A3882">
        <v>3510</v>
      </c>
      <c r="B3882">
        <v>2011</v>
      </c>
      <c r="C3882">
        <v>189</v>
      </c>
      <c r="D3882" t="s">
        <v>352</v>
      </c>
      <c r="E3882" t="s">
        <v>477</v>
      </c>
      <c r="F3882" t="s">
        <v>2768</v>
      </c>
      <c r="G3882" t="str">
        <f t="shared" si="60"/>
        <v>Robinson Cole</v>
      </c>
      <c r="I3882" s="13">
        <f>COUNTIFS(IPO!$J$2:$J$5250,"="&amp;data!$G3882,IPO!$H$2:$H$5250,"="&amp;data!$B3882)</f>
        <v>0</v>
      </c>
      <c r="J3882" s="13">
        <f>SUMIFS(IPO!$B$2:$B$5250,IPO!$H$2:$H$5250,"="&amp;data!$B3882,IPO!$J$2:$J$5250,"="&amp;data!$G3882)</f>
        <v>0</v>
      </c>
      <c r="K3882" s="13" t="str">
        <f>IF(I3882=1,SUMIFS(IPO!$C$2:$C$5250,IPO!$H$2:$H$5250,"="&amp;data!$B3882,IPO!$J$2:$J$5250,"="&amp;data!$G3882),"")</f>
        <v/>
      </c>
      <c r="L3882" s="13">
        <f>SUMIFS(IPO!$E$2:$E$5250,IPO!$H$2:$H$5250,"="&amp;data!$B3882,IPO!$J$2:$J$5250,"="&amp;data!$G3882)</f>
        <v>0</v>
      </c>
      <c r="M3882" s="13">
        <f>SUMIFS(IPO!$F$2:$F$5250,IPO!$H$2:$H$5250,"="&amp;data!$B3882,IPO!$J$2:$J$5250,"="&amp;data!$G3882)</f>
        <v>0</v>
      </c>
      <c r="N3882" s="13"/>
      <c r="P3882" s="16">
        <f>COUNTIFS(equity_bonds!$H$2:$H$6414,"="&amp;data!$B3882,equity_bonds!$J$2:$J$6414,"="&amp;data!$G3882)</f>
        <v>0</v>
      </c>
      <c r="Q3882" s="16">
        <f>SUMIFS(equity_bonds!$B$2:$B$6414,equity_bonds!$H$2:$H$6414,"="&amp;data!$B3882,equity_bonds!$J$2:$J$6414,"="&amp;data!$G3882)</f>
        <v>0</v>
      </c>
      <c r="R3882" s="16" t="str">
        <f>IF(P3882=1,SUMIFS(equity_bonds!$C$2:$C$6414,equity_bonds!$H$2:$H$6414,"="&amp;data!$B3882,equity_bonds!$J$2:$J$6414,"="&amp;data!$G3882),"")</f>
        <v/>
      </c>
      <c r="S3882" s="16">
        <f>SUMIFS(equity_bonds!$E$2:$E$6414,equity_bonds!$H$2:$H$6414,"="&amp;data!$B3882,equity_bonds!$J$2:$J$6414,"="&amp;data!$G3882)</f>
        <v>0</v>
      </c>
      <c r="T3882" s="16">
        <f>SUMIFS(equity_bonds!$F$2:$F$6414,equity_bonds!$H$2:$H$6414,"="&amp;data!$B3882,equity_bonds!$J$2:$J$6414,"="&amp;data!$G3882)</f>
        <v>0</v>
      </c>
      <c r="U3882" s="16"/>
    </row>
    <row r="3883" spans="1:21" x14ac:dyDescent="0.25">
      <c r="A3883">
        <v>3559</v>
      </c>
      <c r="B3883">
        <v>2011</v>
      </c>
      <c r="C3883">
        <v>27</v>
      </c>
      <c r="D3883" t="s">
        <v>59</v>
      </c>
      <c r="E3883" t="s">
        <v>103</v>
      </c>
      <c r="F3883" t="s">
        <v>2628</v>
      </c>
      <c r="G3883" t="str">
        <f t="shared" si="60"/>
        <v>Ropes Gray</v>
      </c>
      <c r="I3883" s="13">
        <f>COUNTIFS(IPO!$J$2:$J$5250,"="&amp;data!$G3883,IPO!$H$2:$H$5250,"="&amp;data!$B3883)</f>
        <v>1</v>
      </c>
      <c r="J3883" s="13">
        <f>SUMIFS(IPO!$B$2:$B$5250,IPO!$H$2:$H$5250,"="&amp;data!$B3883,IPO!$J$2:$J$5250,"="&amp;data!$G3883)</f>
        <v>1116.8</v>
      </c>
      <c r="K3883" s="13">
        <f>IF(I3883=1,SUMIFS(IPO!$C$2:$C$5250,IPO!$H$2:$H$5250,"="&amp;data!$B3883,IPO!$J$2:$J$5250,"="&amp;data!$G3883),"")</f>
        <v>21</v>
      </c>
      <c r="L3883" s="13">
        <f>SUMIFS(IPO!$E$2:$E$5250,IPO!$H$2:$H$5250,"="&amp;data!$B3883,IPO!$J$2:$J$5250,"="&amp;data!$G3883)</f>
        <v>1.5</v>
      </c>
      <c r="M3883" s="13">
        <f>SUMIFS(IPO!$F$2:$F$5250,IPO!$H$2:$H$5250,"="&amp;data!$B3883,IPO!$J$2:$J$5250,"="&amp;data!$G3883)</f>
        <v>5</v>
      </c>
      <c r="N3883" s="13"/>
      <c r="P3883" s="16">
        <f>COUNTIFS(equity_bonds!$H$2:$H$6414,"="&amp;data!$B3883,equity_bonds!$J$2:$J$6414,"="&amp;data!$G3883)</f>
        <v>1</v>
      </c>
      <c r="Q3883" s="16">
        <f>SUMIFS(equity_bonds!$B$2:$B$6414,equity_bonds!$H$2:$H$6414,"="&amp;data!$B3883,equity_bonds!$J$2:$J$6414,"="&amp;data!$G3883)</f>
        <v>3419.9</v>
      </c>
      <c r="R3883" s="16">
        <f>IF(P3883=1,SUMIFS(equity_bonds!$C$2:$C$6414,equity_bonds!$H$2:$H$6414,"="&amp;data!$B3883,equity_bonds!$J$2:$J$6414,"="&amp;data!$G3883),"")</f>
        <v>78</v>
      </c>
      <c r="S3883" s="16">
        <f>SUMIFS(equity_bonds!$E$2:$E$6414,equity_bonds!$H$2:$H$6414,"="&amp;data!$B3883,equity_bonds!$J$2:$J$6414,"="&amp;data!$G3883)</f>
        <v>0.1</v>
      </c>
      <c r="T3883" s="16">
        <f>SUMIFS(equity_bonds!$F$2:$F$6414,equity_bonds!$H$2:$H$6414,"="&amp;data!$B3883,equity_bonds!$J$2:$J$6414,"="&amp;data!$G3883)</f>
        <v>17</v>
      </c>
      <c r="U3883" s="16"/>
    </row>
    <row r="3884" spans="1:21" x14ac:dyDescent="0.25">
      <c r="A3884">
        <v>3592</v>
      </c>
      <c r="B3884">
        <v>2011</v>
      </c>
      <c r="C3884">
        <v>178</v>
      </c>
      <c r="D3884" t="s">
        <v>371</v>
      </c>
      <c r="E3884" t="s">
        <v>305</v>
      </c>
      <c r="F3884" t="s">
        <v>305</v>
      </c>
      <c r="G3884" t="str">
        <f t="shared" si="60"/>
        <v>Saul Ewing</v>
      </c>
      <c r="I3884" s="13">
        <f>COUNTIFS(IPO!$J$2:$J$5250,"="&amp;data!$G3884,IPO!$H$2:$H$5250,"="&amp;data!$B3884)</f>
        <v>1</v>
      </c>
      <c r="J3884" s="13">
        <f>SUMIFS(IPO!$B$2:$B$5250,IPO!$H$2:$H$5250,"="&amp;data!$B3884,IPO!$J$2:$J$5250,"="&amp;data!$G3884)</f>
        <v>382.3</v>
      </c>
      <c r="K3884" s="13">
        <f>IF(I3884=1,SUMIFS(IPO!$C$2:$C$5250,IPO!$H$2:$H$5250,"="&amp;data!$B3884,IPO!$J$2:$J$5250,"="&amp;data!$G3884),"")</f>
        <v>54</v>
      </c>
      <c r="L3884" s="13">
        <f>SUMIFS(IPO!$E$2:$E$5250,IPO!$H$2:$H$5250,"="&amp;data!$B3884,IPO!$J$2:$J$5250,"="&amp;data!$G3884)</f>
        <v>0.5</v>
      </c>
      <c r="M3884" s="13">
        <f>SUMIFS(IPO!$F$2:$F$5250,IPO!$H$2:$H$5250,"="&amp;data!$B3884,IPO!$J$2:$J$5250,"="&amp;data!$G3884)</f>
        <v>1</v>
      </c>
      <c r="N3884" s="13"/>
      <c r="P3884" s="16">
        <f>COUNTIFS(equity_bonds!$H$2:$H$6414,"="&amp;data!$B3884,equity_bonds!$J$2:$J$6414,"="&amp;data!$G3884)</f>
        <v>1</v>
      </c>
      <c r="Q3884" s="16">
        <f>SUMIFS(equity_bonds!$B$2:$B$6414,equity_bonds!$H$2:$H$6414,"="&amp;data!$B3884,equity_bonds!$J$2:$J$6414,"="&amp;data!$G3884)</f>
        <v>638.29999999999995</v>
      </c>
      <c r="R3884" s="16">
        <f>IF(P3884=1,SUMIFS(equity_bonds!$C$2:$C$6414,equity_bonds!$H$2:$H$6414,"="&amp;data!$B3884,equity_bonds!$J$2:$J$6414,"="&amp;data!$G3884),"")</f>
        <v>160</v>
      </c>
      <c r="S3884" s="16">
        <f>SUMIFS(equity_bonds!$E$2:$E$6414,equity_bonds!$H$2:$H$6414,"="&amp;data!$B3884,equity_bonds!$J$2:$J$6414,"="&amp;data!$G3884)</f>
        <v>0</v>
      </c>
      <c r="T3884" s="16">
        <f>SUMIFS(equity_bonds!$F$2:$F$6414,equity_bonds!$H$2:$H$6414,"="&amp;data!$B3884,equity_bonds!$J$2:$J$6414,"="&amp;data!$G3884)</f>
        <v>2</v>
      </c>
      <c r="U3884" s="16"/>
    </row>
    <row r="3885" spans="1:21" x14ac:dyDescent="0.25">
      <c r="A3885">
        <v>3603</v>
      </c>
      <c r="B3885">
        <v>2011</v>
      </c>
      <c r="C3885">
        <v>124</v>
      </c>
      <c r="D3885" t="s">
        <v>408</v>
      </c>
      <c r="E3885" t="s">
        <v>478</v>
      </c>
      <c r="F3885" t="s">
        <v>478</v>
      </c>
      <c r="G3885" t="str">
        <f t="shared" si="60"/>
        <v>Schiff Hardin</v>
      </c>
      <c r="I3885" s="13">
        <f>COUNTIFS(IPO!$J$2:$J$5250,"="&amp;data!$G3885,IPO!$H$2:$H$5250,"="&amp;data!$B3885)</f>
        <v>1</v>
      </c>
      <c r="J3885" s="13">
        <f>SUMIFS(IPO!$B$2:$B$5250,IPO!$H$2:$H$5250,"="&amp;data!$B3885,IPO!$J$2:$J$5250,"="&amp;data!$G3885)</f>
        <v>390.2</v>
      </c>
      <c r="K3885" s="13">
        <f>IF(I3885=1,SUMIFS(IPO!$C$2:$C$5250,IPO!$H$2:$H$5250,"="&amp;data!$B3885,IPO!$J$2:$J$5250,"="&amp;data!$G3885),"")</f>
        <v>52</v>
      </c>
      <c r="L3885" s="13">
        <f>SUMIFS(IPO!$E$2:$E$5250,IPO!$H$2:$H$5250,"="&amp;data!$B3885,IPO!$J$2:$J$5250,"="&amp;data!$G3885)</f>
        <v>0.5</v>
      </c>
      <c r="M3885" s="13">
        <f>SUMIFS(IPO!$F$2:$F$5250,IPO!$H$2:$H$5250,"="&amp;data!$B3885,IPO!$J$2:$J$5250,"="&amp;data!$G3885)</f>
        <v>1</v>
      </c>
      <c r="N3885" s="13"/>
      <c r="P3885" s="16">
        <f>COUNTIFS(equity_bonds!$H$2:$H$6414,"="&amp;data!$B3885,equity_bonds!$J$2:$J$6414,"="&amp;data!$G3885)</f>
        <v>1</v>
      </c>
      <c r="Q3885" s="16">
        <f>SUMIFS(equity_bonds!$B$2:$B$6414,equity_bonds!$H$2:$H$6414,"="&amp;data!$B3885,equity_bonds!$J$2:$J$6414,"="&amp;data!$G3885)</f>
        <v>2096.6</v>
      </c>
      <c r="R3885" s="16">
        <f>IF(P3885=1,SUMIFS(equity_bonds!$C$2:$C$6414,equity_bonds!$H$2:$H$6414,"="&amp;data!$B3885,equity_bonds!$J$2:$J$6414,"="&amp;data!$G3885),"")</f>
        <v>100</v>
      </c>
      <c r="S3885" s="16">
        <f>SUMIFS(equity_bonds!$E$2:$E$6414,equity_bonds!$H$2:$H$6414,"="&amp;data!$B3885,equity_bonds!$J$2:$J$6414,"="&amp;data!$G3885)</f>
        <v>0.1</v>
      </c>
      <c r="T3885" s="16">
        <f>SUMIFS(equity_bonds!$F$2:$F$6414,equity_bonds!$H$2:$H$6414,"="&amp;data!$B3885,equity_bonds!$J$2:$J$6414,"="&amp;data!$G3885)</f>
        <v>6</v>
      </c>
      <c r="U3885" s="16"/>
    </row>
    <row r="3886" spans="1:21" x14ac:dyDescent="0.25">
      <c r="A3886">
        <v>3638</v>
      </c>
      <c r="B3886">
        <v>2011</v>
      </c>
      <c r="C3886">
        <v>74</v>
      </c>
      <c r="D3886" t="s">
        <v>154</v>
      </c>
      <c r="E3886" t="s">
        <v>241</v>
      </c>
      <c r="F3886" t="s">
        <v>2676</v>
      </c>
      <c r="G3886" t="str">
        <f t="shared" si="60"/>
        <v>Schulte Roth</v>
      </c>
      <c r="I3886" s="13">
        <f>COUNTIFS(IPO!$J$2:$J$5250,"="&amp;data!$G3886,IPO!$H$2:$H$5250,"="&amp;data!$B3886)</f>
        <v>1</v>
      </c>
      <c r="J3886" s="13">
        <f>SUMIFS(IPO!$B$2:$B$5250,IPO!$H$2:$H$5250,"="&amp;data!$B3886,IPO!$J$2:$J$5250,"="&amp;data!$G3886)</f>
        <v>292.2</v>
      </c>
      <c r="K3886" s="13">
        <f>IF(I3886=1,SUMIFS(IPO!$C$2:$C$5250,IPO!$H$2:$H$5250,"="&amp;data!$B3886,IPO!$J$2:$J$5250,"="&amp;data!$G3886),"")</f>
        <v>66</v>
      </c>
      <c r="L3886" s="13">
        <f>SUMIFS(IPO!$E$2:$E$5250,IPO!$H$2:$H$5250,"="&amp;data!$B3886,IPO!$J$2:$J$5250,"="&amp;data!$G3886)</f>
        <v>0.4</v>
      </c>
      <c r="M3886" s="13">
        <f>SUMIFS(IPO!$F$2:$F$5250,IPO!$H$2:$H$5250,"="&amp;data!$B3886,IPO!$J$2:$J$5250,"="&amp;data!$G3886)</f>
        <v>2</v>
      </c>
      <c r="N3886" s="13"/>
      <c r="P3886" s="16">
        <f>COUNTIFS(equity_bonds!$H$2:$H$6414,"="&amp;data!$B3886,equity_bonds!$J$2:$J$6414,"="&amp;data!$G3886)</f>
        <v>0</v>
      </c>
      <c r="Q3886" s="16">
        <f>SUMIFS(equity_bonds!$B$2:$B$6414,equity_bonds!$H$2:$H$6414,"="&amp;data!$B3886,equity_bonds!$J$2:$J$6414,"="&amp;data!$G3886)</f>
        <v>0</v>
      </c>
      <c r="R3886" s="16" t="str">
        <f>IF(P3886=1,SUMIFS(equity_bonds!$C$2:$C$6414,equity_bonds!$H$2:$H$6414,"="&amp;data!$B3886,equity_bonds!$J$2:$J$6414,"="&amp;data!$G3886),"")</f>
        <v/>
      </c>
      <c r="S3886" s="16">
        <f>SUMIFS(equity_bonds!$E$2:$E$6414,equity_bonds!$H$2:$H$6414,"="&amp;data!$B3886,equity_bonds!$J$2:$J$6414,"="&amp;data!$G3886)</f>
        <v>0</v>
      </c>
      <c r="T3886" s="16">
        <f>SUMIFS(equity_bonds!$F$2:$F$6414,equity_bonds!$H$2:$H$6414,"="&amp;data!$B3886,equity_bonds!$J$2:$J$6414,"="&amp;data!$G3886)</f>
        <v>0</v>
      </c>
      <c r="U3886" s="16"/>
    </row>
    <row r="3887" spans="1:21" x14ac:dyDescent="0.25">
      <c r="A3887">
        <v>3643</v>
      </c>
      <c r="B3887">
        <v>2011</v>
      </c>
      <c r="C3887">
        <v>139</v>
      </c>
      <c r="D3887" t="s">
        <v>337</v>
      </c>
      <c r="E3887" t="s">
        <v>639</v>
      </c>
      <c r="F3887" t="s">
        <v>639</v>
      </c>
      <c r="G3887" t="str">
        <f t="shared" si="60"/>
        <v>Sedgwick</v>
      </c>
      <c r="I3887" s="13">
        <f>COUNTIFS(IPO!$J$2:$J$5250,"="&amp;data!$G3887,IPO!$H$2:$H$5250,"="&amp;data!$B3887)</f>
        <v>0</v>
      </c>
      <c r="J3887" s="13">
        <f>SUMIFS(IPO!$B$2:$B$5250,IPO!$H$2:$H$5250,"="&amp;data!$B3887,IPO!$J$2:$J$5250,"="&amp;data!$G3887)</f>
        <v>0</v>
      </c>
      <c r="K3887" s="13" t="str">
        <f>IF(I3887=1,SUMIFS(IPO!$C$2:$C$5250,IPO!$H$2:$H$5250,"="&amp;data!$B3887,IPO!$J$2:$J$5250,"="&amp;data!$G3887),"")</f>
        <v/>
      </c>
      <c r="L3887" s="13">
        <f>SUMIFS(IPO!$E$2:$E$5250,IPO!$H$2:$H$5250,"="&amp;data!$B3887,IPO!$J$2:$J$5250,"="&amp;data!$G3887)</f>
        <v>0</v>
      </c>
      <c r="M3887" s="13">
        <f>SUMIFS(IPO!$F$2:$F$5250,IPO!$H$2:$H$5250,"="&amp;data!$B3887,IPO!$J$2:$J$5250,"="&amp;data!$G3887)</f>
        <v>0</v>
      </c>
      <c r="N3887" s="13"/>
      <c r="P3887" s="16">
        <f>COUNTIFS(equity_bonds!$H$2:$H$6414,"="&amp;data!$B3887,equity_bonds!$J$2:$J$6414,"="&amp;data!$G3887)</f>
        <v>0</v>
      </c>
      <c r="Q3887" s="16">
        <f>SUMIFS(equity_bonds!$B$2:$B$6414,equity_bonds!$H$2:$H$6414,"="&amp;data!$B3887,equity_bonds!$J$2:$J$6414,"="&amp;data!$G3887)</f>
        <v>0</v>
      </c>
      <c r="R3887" s="16" t="str">
        <f>IF(P3887=1,SUMIFS(equity_bonds!$C$2:$C$6414,equity_bonds!$H$2:$H$6414,"="&amp;data!$B3887,equity_bonds!$J$2:$J$6414,"="&amp;data!$G3887),"")</f>
        <v/>
      </c>
      <c r="S3887" s="16">
        <f>SUMIFS(equity_bonds!$E$2:$E$6414,equity_bonds!$H$2:$H$6414,"="&amp;data!$B3887,equity_bonds!$J$2:$J$6414,"="&amp;data!$G3887)</f>
        <v>0</v>
      </c>
      <c r="T3887" s="16">
        <f>SUMIFS(equity_bonds!$F$2:$F$6414,equity_bonds!$H$2:$H$6414,"="&amp;data!$B3887,equity_bonds!$J$2:$J$6414,"="&amp;data!$G3887)</f>
        <v>0</v>
      </c>
      <c r="U3887" s="16"/>
    </row>
    <row r="3888" spans="1:21" x14ac:dyDescent="0.25">
      <c r="A3888">
        <v>3685</v>
      </c>
      <c r="B3888">
        <v>2011</v>
      </c>
      <c r="C3888">
        <v>62</v>
      </c>
      <c r="D3888" t="s">
        <v>156</v>
      </c>
      <c r="E3888" t="s">
        <v>105</v>
      </c>
      <c r="F3888" t="s">
        <v>105</v>
      </c>
      <c r="G3888" t="str">
        <f t="shared" si="60"/>
        <v>Seyfarth Shaw</v>
      </c>
      <c r="I3888" s="13">
        <f>COUNTIFS(IPO!$J$2:$J$5250,"="&amp;data!$G3888,IPO!$H$2:$H$5250,"="&amp;data!$B3888)</f>
        <v>0</v>
      </c>
      <c r="J3888" s="13">
        <f>SUMIFS(IPO!$B$2:$B$5250,IPO!$H$2:$H$5250,"="&amp;data!$B3888,IPO!$J$2:$J$5250,"="&amp;data!$G3888)</f>
        <v>0</v>
      </c>
      <c r="K3888" s="13" t="str">
        <f>IF(I3888=1,SUMIFS(IPO!$C$2:$C$5250,IPO!$H$2:$H$5250,"="&amp;data!$B3888,IPO!$J$2:$J$5250,"="&amp;data!$G3888),"")</f>
        <v/>
      </c>
      <c r="L3888" s="13">
        <f>SUMIFS(IPO!$E$2:$E$5250,IPO!$H$2:$H$5250,"="&amp;data!$B3888,IPO!$J$2:$J$5250,"="&amp;data!$G3888)</f>
        <v>0</v>
      </c>
      <c r="M3888" s="13">
        <f>SUMIFS(IPO!$F$2:$F$5250,IPO!$H$2:$H$5250,"="&amp;data!$B3888,IPO!$J$2:$J$5250,"="&amp;data!$G3888)</f>
        <v>0</v>
      </c>
      <c r="N3888" s="13"/>
      <c r="P3888" s="16">
        <f>COUNTIFS(equity_bonds!$H$2:$H$6414,"="&amp;data!$B3888,equity_bonds!$J$2:$J$6414,"="&amp;data!$G3888)</f>
        <v>1</v>
      </c>
      <c r="Q3888" s="16">
        <f>SUMIFS(equity_bonds!$B$2:$B$6414,equity_bonds!$H$2:$H$6414,"="&amp;data!$B3888,equity_bonds!$J$2:$J$6414,"="&amp;data!$G3888)</f>
        <v>568.6</v>
      </c>
      <c r="R3888" s="16">
        <f>IF(P3888=1,SUMIFS(equity_bonds!$C$2:$C$6414,equity_bonds!$H$2:$H$6414,"="&amp;data!$B3888,equity_bonds!$J$2:$J$6414,"="&amp;data!$G3888),"")</f>
        <v>169</v>
      </c>
      <c r="S3888" s="16">
        <f>SUMIFS(equity_bonds!$E$2:$E$6414,equity_bonds!$H$2:$H$6414,"="&amp;data!$B3888,equity_bonds!$J$2:$J$6414,"="&amp;data!$G3888)</f>
        <v>0</v>
      </c>
      <c r="T3888" s="16">
        <f>SUMIFS(equity_bonds!$F$2:$F$6414,equity_bonds!$H$2:$H$6414,"="&amp;data!$B3888,equity_bonds!$J$2:$J$6414,"="&amp;data!$G3888)</f>
        <v>2</v>
      </c>
      <c r="U3888" s="16"/>
    </row>
    <row r="3889" spans="1:21" x14ac:dyDescent="0.25">
      <c r="A3889">
        <v>3740</v>
      </c>
      <c r="B3889">
        <v>2011</v>
      </c>
      <c r="C3889">
        <v>31</v>
      </c>
      <c r="D3889" t="s">
        <v>110</v>
      </c>
      <c r="E3889" t="s">
        <v>44</v>
      </c>
      <c r="F3889" t="s">
        <v>2605</v>
      </c>
      <c r="G3889" t="str">
        <f t="shared" si="60"/>
        <v>Shearman Sterling</v>
      </c>
      <c r="I3889" s="13">
        <f>COUNTIFS(IPO!$J$2:$J$5250,"="&amp;data!$G3889,IPO!$H$2:$H$5250,"="&amp;data!$B3889)</f>
        <v>1</v>
      </c>
      <c r="J3889" s="13">
        <f>SUMIFS(IPO!$B$2:$B$5250,IPO!$H$2:$H$5250,"="&amp;data!$B3889,IPO!$J$2:$J$5250,"="&amp;data!$G3889)</f>
        <v>287.39999999999998</v>
      </c>
      <c r="K3889" s="13">
        <f>IF(I3889=1,SUMIFS(IPO!$C$2:$C$5250,IPO!$H$2:$H$5250,"="&amp;data!$B3889,IPO!$J$2:$J$5250,"="&amp;data!$G3889),"")</f>
        <v>67</v>
      </c>
      <c r="L3889" s="13">
        <f>SUMIFS(IPO!$E$2:$E$5250,IPO!$H$2:$H$5250,"="&amp;data!$B3889,IPO!$J$2:$J$5250,"="&amp;data!$G3889)</f>
        <v>0.4</v>
      </c>
      <c r="M3889" s="13">
        <f>SUMIFS(IPO!$F$2:$F$5250,IPO!$H$2:$H$5250,"="&amp;data!$B3889,IPO!$J$2:$J$5250,"="&amp;data!$G3889)</f>
        <v>3</v>
      </c>
      <c r="N3889" s="13"/>
      <c r="P3889" s="16">
        <f>COUNTIFS(equity_bonds!$H$2:$H$6414,"="&amp;data!$B3889,equity_bonds!$J$2:$J$6414,"="&amp;data!$G3889)</f>
        <v>2</v>
      </c>
      <c r="Q3889" s="16">
        <f>SUMIFS(equity_bonds!$B$2:$B$6414,equity_bonds!$H$2:$H$6414,"="&amp;data!$B3889,equity_bonds!$J$2:$J$6414,"="&amp;data!$G3889)</f>
        <v>15426.4</v>
      </c>
      <c r="R3889" s="16" t="str">
        <f>IF(P3889=1,SUMIFS(equity_bonds!$C$2:$C$6414,equity_bonds!$H$2:$H$6414,"="&amp;data!$B3889,equity_bonds!$J$2:$J$6414,"="&amp;data!$G3889),"")</f>
        <v/>
      </c>
      <c r="S3889" s="16">
        <f>SUMIFS(equity_bonds!$E$2:$E$6414,equity_bonds!$H$2:$H$6414,"="&amp;data!$B3889,equity_bonds!$J$2:$J$6414,"="&amp;data!$G3889)</f>
        <v>0.5</v>
      </c>
      <c r="T3889" s="16">
        <f>SUMIFS(equity_bonds!$F$2:$F$6414,equity_bonds!$H$2:$H$6414,"="&amp;data!$B3889,equity_bonds!$J$2:$J$6414,"="&amp;data!$G3889)</f>
        <v>30</v>
      </c>
      <c r="U3889" s="16"/>
    </row>
    <row r="3890" spans="1:21" x14ac:dyDescent="0.25">
      <c r="A3890">
        <v>3771</v>
      </c>
      <c r="B3890">
        <v>2011</v>
      </c>
      <c r="C3890">
        <v>75</v>
      </c>
      <c r="D3890" t="s">
        <v>222</v>
      </c>
      <c r="E3890" t="s">
        <v>188</v>
      </c>
      <c r="F3890" t="s">
        <v>2656</v>
      </c>
      <c r="G3890" t="str">
        <f t="shared" si="60"/>
        <v>Sheppard Mullin</v>
      </c>
      <c r="I3890" s="13">
        <f>COUNTIFS(IPO!$J$2:$J$5250,"="&amp;data!$G3890,IPO!$H$2:$H$5250,"="&amp;data!$B3890)</f>
        <v>1</v>
      </c>
      <c r="J3890" s="13">
        <f>SUMIFS(IPO!$B$2:$B$5250,IPO!$H$2:$H$5250,"="&amp;data!$B3890,IPO!$J$2:$J$5250,"="&amp;data!$G3890)</f>
        <v>230</v>
      </c>
      <c r="K3890" s="13">
        <f>IF(I3890=1,SUMIFS(IPO!$C$2:$C$5250,IPO!$H$2:$H$5250,"="&amp;data!$B3890,IPO!$J$2:$J$5250,"="&amp;data!$G3890),"")</f>
        <v>82</v>
      </c>
      <c r="L3890" s="13">
        <f>SUMIFS(IPO!$E$2:$E$5250,IPO!$H$2:$H$5250,"="&amp;data!$B3890,IPO!$J$2:$J$5250,"="&amp;data!$G3890)</f>
        <v>0.3</v>
      </c>
      <c r="M3890" s="13">
        <f>SUMIFS(IPO!$F$2:$F$5250,IPO!$H$2:$H$5250,"="&amp;data!$B3890,IPO!$J$2:$J$5250,"="&amp;data!$G3890)</f>
        <v>1</v>
      </c>
      <c r="N3890" s="13"/>
      <c r="P3890" s="16">
        <f>COUNTIFS(equity_bonds!$H$2:$H$6414,"="&amp;data!$B3890,equity_bonds!$J$2:$J$6414,"="&amp;data!$G3890)</f>
        <v>1</v>
      </c>
      <c r="Q3890" s="16">
        <f>SUMIFS(equity_bonds!$B$2:$B$6414,equity_bonds!$H$2:$H$6414,"="&amp;data!$B3890,equity_bonds!$J$2:$J$6414,"="&amp;data!$G3890)</f>
        <v>5252.7</v>
      </c>
      <c r="R3890" s="16">
        <f>IF(P3890=1,SUMIFS(equity_bonds!$C$2:$C$6414,equity_bonds!$H$2:$H$6414,"="&amp;data!$B3890,equity_bonds!$J$2:$J$6414,"="&amp;data!$G3890),"")</f>
        <v>66</v>
      </c>
      <c r="S3890" s="16">
        <f>SUMIFS(equity_bonds!$E$2:$E$6414,equity_bonds!$H$2:$H$6414,"="&amp;data!$B3890,equity_bonds!$J$2:$J$6414,"="&amp;data!$G3890)</f>
        <v>0.2</v>
      </c>
      <c r="T3890" s="16">
        <f>SUMIFS(equity_bonds!$F$2:$F$6414,equity_bonds!$H$2:$H$6414,"="&amp;data!$B3890,equity_bonds!$J$2:$J$6414,"="&amp;data!$G3890)</f>
        <v>7</v>
      </c>
      <c r="U3890" s="16"/>
    </row>
    <row r="3891" spans="1:21" x14ac:dyDescent="0.25">
      <c r="A3891">
        <v>3788</v>
      </c>
      <c r="B3891">
        <v>2011</v>
      </c>
      <c r="C3891">
        <v>80</v>
      </c>
      <c r="D3891" t="s">
        <v>191</v>
      </c>
      <c r="E3891" t="s">
        <v>242</v>
      </c>
      <c r="F3891" t="s">
        <v>2677</v>
      </c>
      <c r="G3891" t="str">
        <f t="shared" si="60"/>
        <v>Shook Hardy</v>
      </c>
      <c r="I3891" s="13">
        <f>COUNTIFS(IPO!$J$2:$J$5250,"="&amp;data!$G3891,IPO!$H$2:$H$5250,"="&amp;data!$B3891)</f>
        <v>0</v>
      </c>
      <c r="J3891" s="13">
        <f>SUMIFS(IPO!$B$2:$B$5250,IPO!$H$2:$H$5250,"="&amp;data!$B3891,IPO!$J$2:$J$5250,"="&amp;data!$G3891)</f>
        <v>0</v>
      </c>
      <c r="K3891" s="13" t="str">
        <f>IF(I3891=1,SUMIFS(IPO!$C$2:$C$5250,IPO!$H$2:$H$5250,"="&amp;data!$B3891,IPO!$J$2:$J$5250,"="&amp;data!$G3891),"")</f>
        <v/>
      </c>
      <c r="L3891" s="13">
        <f>SUMIFS(IPO!$E$2:$E$5250,IPO!$H$2:$H$5250,"="&amp;data!$B3891,IPO!$J$2:$J$5250,"="&amp;data!$G3891)</f>
        <v>0</v>
      </c>
      <c r="M3891" s="13">
        <f>SUMIFS(IPO!$F$2:$F$5250,IPO!$H$2:$H$5250,"="&amp;data!$B3891,IPO!$J$2:$J$5250,"="&amp;data!$G3891)</f>
        <v>0</v>
      </c>
      <c r="N3891" s="13"/>
      <c r="P3891" s="16">
        <f>COUNTIFS(equity_bonds!$H$2:$H$6414,"="&amp;data!$B3891,equity_bonds!$J$2:$J$6414,"="&amp;data!$G3891)</f>
        <v>0</v>
      </c>
      <c r="Q3891" s="16">
        <f>SUMIFS(equity_bonds!$B$2:$B$6414,equity_bonds!$H$2:$H$6414,"="&amp;data!$B3891,equity_bonds!$J$2:$J$6414,"="&amp;data!$G3891)</f>
        <v>0</v>
      </c>
      <c r="R3891" s="16" t="str">
        <f>IF(P3891=1,SUMIFS(equity_bonds!$C$2:$C$6414,equity_bonds!$H$2:$H$6414,"="&amp;data!$B3891,equity_bonds!$J$2:$J$6414,"="&amp;data!$G3891),"")</f>
        <v/>
      </c>
      <c r="S3891" s="16">
        <f>SUMIFS(equity_bonds!$E$2:$E$6414,equity_bonds!$H$2:$H$6414,"="&amp;data!$B3891,equity_bonds!$J$2:$J$6414,"="&amp;data!$G3891)</f>
        <v>0</v>
      </c>
      <c r="T3891" s="16">
        <f>SUMIFS(equity_bonds!$F$2:$F$6414,equity_bonds!$H$2:$H$6414,"="&amp;data!$B3891,equity_bonds!$J$2:$J$6414,"="&amp;data!$G3891)</f>
        <v>0</v>
      </c>
      <c r="U3891" s="16"/>
    </row>
    <row r="3892" spans="1:21" x14ac:dyDescent="0.25">
      <c r="A3892">
        <v>3820</v>
      </c>
      <c r="B3892">
        <v>2011</v>
      </c>
      <c r="C3892">
        <v>8</v>
      </c>
      <c r="D3892" t="s">
        <v>70</v>
      </c>
      <c r="E3892" t="s">
        <v>507</v>
      </c>
      <c r="F3892" t="s">
        <v>507</v>
      </c>
      <c r="G3892" t="str">
        <f t="shared" si="60"/>
        <v>Sidley Austin</v>
      </c>
      <c r="I3892" s="13">
        <f>COUNTIFS(IPO!$J$2:$J$5250,"="&amp;data!$G3892,IPO!$H$2:$H$5250,"="&amp;data!$B3892)</f>
        <v>1</v>
      </c>
      <c r="J3892" s="13">
        <f>SUMIFS(IPO!$B$2:$B$5250,IPO!$H$2:$H$5250,"="&amp;data!$B3892,IPO!$J$2:$J$5250,"="&amp;data!$G3892)</f>
        <v>1081.5</v>
      </c>
      <c r="K3892" s="13">
        <f>IF(I3892=1,SUMIFS(IPO!$C$2:$C$5250,IPO!$H$2:$H$5250,"="&amp;data!$B3892,IPO!$J$2:$J$5250,"="&amp;data!$G3892),"")</f>
        <v>22</v>
      </c>
      <c r="L3892" s="13">
        <f>SUMIFS(IPO!$E$2:$E$5250,IPO!$H$2:$H$5250,"="&amp;data!$B3892,IPO!$J$2:$J$5250,"="&amp;data!$G3892)</f>
        <v>1.5</v>
      </c>
      <c r="M3892" s="13">
        <f>SUMIFS(IPO!$F$2:$F$5250,IPO!$H$2:$H$5250,"="&amp;data!$B3892,IPO!$J$2:$J$5250,"="&amp;data!$G3892)</f>
        <v>4</v>
      </c>
      <c r="N3892" s="13"/>
      <c r="P3892" s="16">
        <f>COUNTIFS(equity_bonds!$H$2:$H$6414,"="&amp;data!$B3892,equity_bonds!$J$2:$J$6414,"="&amp;data!$G3892)</f>
        <v>2</v>
      </c>
      <c r="Q3892" s="16">
        <f>SUMIFS(equity_bonds!$B$2:$B$6414,equity_bonds!$H$2:$H$6414,"="&amp;data!$B3892,equity_bonds!$J$2:$J$6414,"="&amp;data!$G3892)</f>
        <v>220494.9</v>
      </c>
      <c r="R3892" s="16" t="str">
        <f>IF(P3892=1,SUMIFS(equity_bonds!$C$2:$C$6414,equity_bonds!$H$2:$H$6414,"="&amp;data!$B3892,equity_bonds!$J$2:$J$6414,"="&amp;data!$G3892),"")</f>
        <v/>
      </c>
      <c r="S3892" s="16">
        <f>SUMIFS(equity_bonds!$E$2:$E$6414,equity_bonds!$H$2:$H$6414,"="&amp;data!$B3892,equity_bonds!$J$2:$J$6414,"="&amp;data!$G3892)</f>
        <v>6.3</v>
      </c>
      <c r="T3892" s="16">
        <f>SUMIFS(equity_bonds!$F$2:$F$6414,equity_bonds!$H$2:$H$6414,"="&amp;data!$B3892,equity_bonds!$J$2:$J$6414,"="&amp;data!$G3892)</f>
        <v>941</v>
      </c>
      <c r="U3892" s="16"/>
    </row>
    <row r="3893" spans="1:21" x14ac:dyDescent="0.25">
      <c r="A3893">
        <v>3832</v>
      </c>
      <c r="B3893">
        <v>2011</v>
      </c>
      <c r="C3893">
        <v>193</v>
      </c>
      <c r="D3893" t="s">
        <v>413</v>
      </c>
      <c r="E3893" t="s">
        <v>556</v>
      </c>
      <c r="F3893" t="s">
        <v>2784</v>
      </c>
      <c r="G3893" t="str">
        <f t="shared" si="60"/>
        <v>Sills Cummis</v>
      </c>
      <c r="I3893" s="13">
        <f>COUNTIFS(IPO!$J$2:$J$5250,"="&amp;data!$G3893,IPO!$H$2:$H$5250,"="&amp;data!$B3893)</f>
        <v>0</v>
      </c>
      <c r="J3893" s="13">
        <f>SUMIFS(IPO!$B$2:$B$5250,IPO!$H$2:$H$5250,"="&amp;data!$B3893,IPO!$J$2:$J$5250,"="&amp;data!$G3893)</f>
        <v>0</v>
      </c>
      <c r="K3893" s="13" t="str">
        <f>IF(I3893=1,SUMIFS(IPO!$C$2:$C$5250,IPO!$H$2:$H$5250,"="&amp;data!$B3893,IPO!$J$2:$J$5250,"="&amp;data!$G3893),"")</f>
        <v/>
      </c>
      <c r="L3893" s="13">
        <f>SUMIFS(IPO!$E$2:$E$5250,IPO!$H$2:$H$5250,"="&amp;data!$B3893,IPO!$J$2:$J$5250,"="&amp;data!$G3893)</f>
        <v>0</v>
      </c>
      <c r="M3893" s="13">
        <f>SUMIFS(IPO!$F$2:$F$5250,IPO!$H$2:$H$5250,"="&amp;data!$B3893,IPO!$J$2:$J$5250,"="&amp;data!$G3893)</f>
        <v>0</v>
      </c>
      <c r="N3893" s="13"/>
      <c r="P3893" s="16">
        <f>COUNTIFS(equity_bonds!$H$2:$H$6414,"="&amp;data!$B3893,equity_bonds!$J$2:$J$6414,"="&amp;data!$G3893)</f>
        <v>0</v>
      </c>
      <c r="Q3893" s="16">
        <f>SUMIFS(equity_bonds!$B$2:$B$6414,equity_bonds!$H$2:$H$6414,"="&amp;data!$B3893,equity_bonds!$J$2:$J$6414,"="&amp;data!$G3893)</f>
        <v>0</v>
      </c>
      <c r="R3893" s="16" t="str">
        <f>IF(P3893=1,SUMIFS(equity_bonds!$C$2:$C$6414,equity_bonds!$H$2:$H$6414,"="&amp;data!$B3893,equity_bonds!$J$2:$J$6414,"="&amp;data!$G3893),"")</f>
        <v/>
      </c>
      <c r="S3893" s="16">
        <f>SUMIFS(equity_bonds!$E$2:$E$6414,equity_bonds!$H$2:$H$6414,"="&amp;data!$B3893,equity_bonds!$J$2:$J$6414,"="&amp;data!$G3893)</f>
        <v>0</v>
      </c>
      <c r="T3893" s="16">
        <f>SUMIFS(equity_bonds!$F$2:$F$6414,equity_bonds!$H$2:$H$6414,"="&amp;data!$B3893,equity_bonds!$J$2:$J$6414,"="&amp;data!$G3893)</f>
        <v>0</v>
      </c>
      <c r="U3893" s="16"/>
    </row>
    <row r="3894" spans="1:21" x14ac:dyDescent="0.25">
      <c r="A3894">
        <v>3861</v>
      </c>
      <c r="B3894">
        <v>2011</v>
      </c>
      <c r="C3894">
        <v>21</v>
      </c>
      <c r="D3894" t="s">
        <v>66</v>
      </c>
      <c r="E3894" t="s">
        <v>46</v>
      </c>
      <c r="F3894" t="s">
        <v>2606</v>
      </c>
      <c r="G3894" t="str">
        <f t="shared" si="60"/>
        <v>Simpson Thacher</v>
      </c>
      <c r="I3894" s="13">
        <f>COUNTIFS(IPO!$J$2:$J$5250,"="&amp;data!$G3894,IPO!$H$2:$H$5250,"="&amp;data!$B3894)</f>
        <v>1</v>
      </c>
      <c r="J3894" s="13">
        <f>SUMIFS(IPO!$B$2:$B$5250,IPO!$H$2:$H$5250,"="&amp;data!$B3894,IPO!$J$2:$J$5250,"="&amp;data!$G3894)</f>
        <v>10433.200000000001</v>
      </c>
      <c r="K3894" s="13">
        <f>IF(I3894=1,SUMIFS(IPO!$C$2:$C$5250,IPO!$H$2:$H$5250,"="&amp;data!$B3894,IPO!$J$2:$J$5250,"="&amp;data!$G3894),"")</f>
        <v>3</v>
      </c>
      <c r="L3894" s="13">
        <f>SUMIFS(IPO!$E$2:$E$5250,IPO!$H$2:$H$5250,"="&amp;data!$B3894,IPO!$J$2:$J$5250,"="&amp;data!$G3894)</f>
        <v>14</v>
      </c>
      <c r="M3894" s="13">
        <f>SUMIFS(IPO!$F$2:$F$5250,IPO!$H$2:$H$5250,"="&amp;data!$B3894,IPO!$J$2:$J$5250,"="&amp;data!$G3894)</f>
        <v>20</v>
      </c>
      <c r="N3894" s="13"/>
      <c r="P3894" s="16">
        <f>COUNTIFS(equity_bonds!$H$2:$H$6414,"="&amp;data!$B3894,equity_bonds!$J$2:$J$6414,"="&amp;data!$G3894)</f>
        <v>1</v>
      </c>
      <c r="Q3894" s="16">
        <f>SUMIFS(equity_bonds!$B$2:$B$6414,equity_bonds!$H$2:$H$6414,"="&amp;data!$B3894,equity_bonds!$J$2:$J$6414,"="&amp;data!$G3894)</f>
        <v>90319.6</v>
      </c>
      <c r="R3894" s="16">
        <f>IF(P3894=1,SUMIFS(equity_bonds!$C$2:$C$6414,equity_bonds!$H$2:$H$6414,"="&amp;data!$B3894,equity_bonds!$J$2:$J$6414,"="&amp;data!$G3894),"")</f>
        <v>7</v>
      </c>
      <c r="S3894" s="16">
        <f>SUMIFS(equity_bonds!$E$2:$E$6414,equity_bonds!$H$2:$H$6414,"="&amp;data!$B3894,equity_bonds!$J$2:$J$6414,"="&amp;data!$G3894)</f>
        <v>2.6</v>
      </c>
      <c r="T3894" s="16">
        <f>SUMIFS(equity_bonds!$F$2:$F$6414,equity_bonds!$H$2:$H$6414,"="&amp;data!$B3894,equity_bonds!$J$2:$J$6414,"="&amp;data!$G3894)</f>
        <v>99</v>
      </c>
      <c r="U3894" s="16"/>
    </row>
    <row r="3895" spans="1:21" x14ac:dyDescent="0.25">
      <c r="A3895">
        <v>3892</v>
      </c>
      <c r="B3895">
        <v>2011</v>
      </c>
      <c r="C3895">
        <v>2</v>
      </c>
      <c r="D3895" t="s">
        <v>60</v>
      </c>
      <c r="E3895" t="s">
        <v>47</v>
      </c>
      <c r="F3895" t="s">
        <v>2607</v>
      </c>
      <c r="G3895" t="str">
        <f t="shared" si="60"/>
        <v>Skadden Arps</v>
      </c>
      <c r="I3895" s="13">
        <f>COUNTIFS(IPO!$J$2:$J$5250,"="&amp;data!$G3895,IPO!$H$2:$H$5250,"="&amp;data!$B3895)</f>
        <v>2</v>
      </c>
      <c r="J3895" s="13">
        <f>SUMIFS(IPO!$B$2:$B$5250,IPO!$H$2:$H$5250,"="&amp;data!$B3895,IPO!$J$2:$J$5250,"="&amp;data!$G3895)</f>
        <v>5889.2</v>
      </c>
      <c r="K3895" s="13" t="str">
        <f>IF(I3895=1,SUMIFS(IPO!$C$2:$C$5250,IPO!$H$2:$H$5250,"="&amp;data!$B3895,IPO!$J$2:$J$5250,"="&amp;data!$G3895),"")</f>
        <v/>
      </c>
      <c r="L3895" s="13">
        <f>SUMIFS(IPO!$E$2:$E$5250,IPO!$H$2:$H$5250,"="&amp;data!$B3895,IPO!$J$2:$J$5250,"="&amp;data!$G3895)</f>
        <v>7.9</v>
      </c>
      <c r="M3895" s="13">
        <f>SUMIFS(IPO!$F$2:$F$5250,IPO!$H$2:$H$5250,"="&amp;data!$B3895,IPO!$J$2:$J$5250,"="&amp;data!$G3895)</f>
        <v>23</v>
      </c>
      <c r="N3895" s="13"/>
      <c r="P3895" s="16">
        <f>COUNTIFS(equity_bonds!$H$2:$H$6414,"="&amp;data!$B3895,equity_bonds!$J$2:$J$6414,"="&amp;data!$G3895)</f>
        <v>1</v>
      </c>
      <c r="Q3895" s="16">
        <v>126176.7</v>
      </c>
      <c r="R3895" s="16">
        <f>IF(P3895=1,SUMIFS(equity_bonds!$C$2:$C$6414,equity_bonds!$H$2:$H$6414,"="&amp;data!$B3895,equity_bonds!$J$2:$J$6414,"="&amp;data!$G3895),"")</f>
        <v>4</v>
      </c>
      <c r="S3895" s="16">
        <f>SUMIFS(equity_bonds!$E$2:$E$6414,equity_bonds!$H$2:$H$6414,"="&amp;data!$B3895,equity_bonds!$J$2:$J$6414,"="&amp;data!$G3895)</f>
        <v>3.6</v>
      </c>
      <c r="T3895" s="16">
        <v>120</v>
      </c>
      <c r="U3895" s="16"/>
    </row>
    <row r="3896" spans="1:21" x14ac:dyDescent="0.25">
      <c r="A3896">
        <v>3912</v>
      </c>
      <c r="B3896">
        <v>2011</v>
      </c>
      <c r="C3896">
        <v>119</v>
      </c>
      <c r="D3896" t="s">
        <v>395</v>
      </c>
      <c r="E3896" t="s">
        <v>308</v>
      </c>
      <c r="F3896" t="s">
        <v>2727</v>
      </c>
      <c r="G3896" t="str">
        <f t="shared" si="60"/>
        <v>Snell Wilmer</v>
      </c>
      <c r="I3896" s="13">
        <f>COUNTIFS(IPO!$J$2:$J$5250,"="&amp;data!$G3896,IPO!$H$2:$H$5250,"="&amp;data!$B3896)</f>
        <v>0</v>
      </c>
      <c r="J3896" s="13">
        <f>SUMIFS(IPO!$B$2:$B$5250,IPO!$H$2:$H$5250,"="&amp;data!$B3896,IPO!$J$2:$J$5250,"="&amp;data!$G3896)</f>
        <v>0</v>
      </c>
      <c r="K3896" s="13" t="str">
        <f>IF(I3896=1,SUMIFS(IPO!$C$2:$C$5250,IPO!$H$2:$H$5250,"="&amp;data!$B3896,IPO!$J$2:$J$5250,"="&amp;data!$G3896),"")</f>
        <v/>
      </c>
      <c r="L3896" s="13">
        <f>SUMIFS(IPO!$E$2:$E$5250,IPO!$H$2:$H$5250,"="&amp;data!$B3896,IPO!$J$2:$J$5250,"="&amp;data!$G3896)</f>
        <v>0</v>
      </c>
      <c r="M3896" s="13">
        <f>SUMIFS(IPO!$F$2:$F$5250,IPO!$H$2:$H$5250,"="&amp;data!$B3896,IPO!$J$2:$J$5250,"="&amp;data!$G3896)</f>
        <v>0</v>
      </c>
      <c r="N3896" s="13"/>
      <c r="P3896" s="16">
        <f>COUNTIFS(equity_bonds!$H$2:$H$6414,"="&amp;data!$B3896,equity_bonds!$J$2:$J$6414,"="&amp;data!$G3896)</f>
        <v>1</v>
      </c>
      <c r="Q3896" s="16">
        <f>SUMIFS(equity_bonds!$B$2:$B$6414,equity_bonds!$H$2:$H$6414,"="&amp;data!$B3896,equity_bonds!$J$2:$J$6414,"="&amp;data!$G3896)</f>
        <v>1151.4000000000001</v>
      </c>
      <c r="R3896" s="16">
        <f>IF(P3896=1,SUMIFS(equity_bonds!$C$2:$C$6414,equity_bonds!$H$2:$H$6414,"="&amp;data!$B3896,equity_bonds!$J$2:$J$6414,"="&amp;data!$G3896),"")</f>
        <v>130</v>
      </c>
      <c r="S3896" s="16">
        <f>SUMIFS(equity_bonds!$E$2:$E$6414,equity_bonds!$H$2:$H$6414,"="&amp;data!$B3896,equity_bonds!$J$2:$J$6414,"="&amp;data!$G3896)</f>
        <v>0</v>
      </c>
      <c r="T3896" s="16">
        <f>SUMIFS(equity_bonds!$F$2:$F$6414,equity_bonds!$H$2:$H$6414,"="&amp;data!$B3896,equity_bonds!$J$2:$J$6414,"="&amp;data!$G3896)</f>
        <v>6</v>
      </c>
      <c r="U3896" s="16"/>
    </row>
    <row r="3897" spans="1:21" x14ac:dyDescent="0.25">
      <c r="A3897">
        <v>3917</v>
      </c>
      <c r="B3897">
        <v>2011</v>
      </c>
      <c r="C3897">
        <v>61</v>
      </c>
      <c r="D3897" t="s">
        <v>155</v>
      </c>
      <c r="E3897" t="s">
        <v>640</v>
      </c>
      <c r="F3897" t="s">
        <v>640</v>
      </c>
      <c r="G3897" t="str">
        <f t="shared" si="60"/>
        <v>SNR Denton</v>
      </c>
      <c r="I3897" s="13">
        <f>COUNTIFS(IPO!$J$2:$J$5250,"="&amp;data!$G3897,IPO!$H$2:$H$5250,"="&amp;data!$B3897)</f>
        <v>0</v>
      </c>
      <c r="J3897" s="13">
        <f>SUMIFS(IPO!$B$2:$B$5250,IPO!$H$2:$H$5250,"="&amp;data!$B3897,IPO!$J$2:$J$5250,"="&amp;data!$G3897)</f>
        <v>0</v>
      </c>
      <c r="K3897" s="13" t="str">
        <f>IF(I3897=1,SUMIFS(IPO!$C$2:$C$5250,IPO!$H$2:$H$5250,"="&amp;data!$B3897,IPO!$J$2:$J$5250,"="&amp;data!$G3897),"")</f>
        <v/>
      </c>
      <c r="L3897" s="13">
        <f>SUMIFS(IPO!$E$2:$E$5250,IPO!$H$2:$H$5250,"="&amp;data!$B3897,IPO!$J$2:$J$5250,"="&amp;data!$G3897)</f>
        <v>0</v>
      </c>
      <c r="M3897" s="13">
        <f>SUMIFS(IPO!$F$2:$F$5250,IPO!$H$2:$H$5250,"="&amp;data!$B3897,IPO!$J$2:$J$5250,"="&amp;data!$G3897)</f>
        <v>0</v>
      </c>
      <c r="N3897" s="13"/>
      <c r="P3897" s="16">
        <f>COUNTIFS(equity_bonds!$H$2:$H$6414,"="&amp;data!$B3897,equity_bonds!$J$2:$J$6414,"="&amp;data!$G3897)</f>
        <v>0</v>
      </c>
      <c r="Q3897" s="16">
        <f>SUMIFS(equity_bonds!$B$2:$B$6414,equity_bonds!$H$2:$H$6414,"="&amp;data!$B3897,equity_bonds!$J$2:$J$6414,"="&amp;data!$G3897)</f>
        <v>0</v>
      </c>
      <c r="R3897" s="16" t="str">
        <f>IF(P3897=1,SUMIFS(equity_bonds!$C$2:$C$6414,equity_bonds!$H$2:$H$6414,"="&amp;data!$B3897,equity_bonds!$J$2:$J$6414,"="&amp;data!$G3897),"")</f>
        <v/>
      </c>
      <c r="S3897" s="16">
        <f>SUMIFS(equity_bonds!$E$2:$E$6414,equity_bonds!$H$2:$H$6414,"="&amp;data!$B3897,equity_bonds!$J$2:$J$6414,"="&amp;data!$G3897)</f>
        <v>0</v>
      </c>
      <c r="T3897" s="16">
        <f>SUMIFS(equity_bonds!$F$2:$F$6414,equity_bonds!$H$2:$H$6414,"="&amp;data!$B3897,equity_bonds!$J$2:$J$6414,"="&amp;data!$G3897)</f>
        <v>0</v>
      </c>
      <c r="U3897" s="16"/>
    </row>
    <row r="3898" spans="1:21" x14ac:dyDescent="0.25">
      <c r="A3898">
        <v>3971</v>
      </c>
      <c r="B3898">
        <v>2011</v>
      </c>
      <c r="C3898">
        <v>56</v>
      </c>
      <c r="D3898" t="s">
        <v>159</v>
      </c>
      <c r="E3898" t="s">
        <v>48</v>
      </c>
      <c r="F3898" t="s">
        <v>48</v>
      </c>
      <c r="G3898" t="str">
        <f t="shared" si="60"/>
        <v>Squire Sanders</v>
      </c>
      <c r="I3898" s="13">
        <f>COUNTIFS(IPO!$J$2:$J$5250,"="&amp;data!$G3898,IPO!$H$2:$H$5250,"="&amp;data!$B3898)</f>
        <v>1</v>
      </c>
      <c r="J3898" s="13">
        <f>SUMIFS(IPO!$B$2:$B$5250,IPO!$H$2:$H$5250,"="&amp;data!$B3898,IPO!$J$2:$J$5250,"="&amp;data!$G3898)</f>
        <v>261.89999999999998</v>
      </c>
      <c r="K3898" s="13">
        <f>IF(I3898=1,SUMIFS(IPO!$C$2:$C$5250,IPO!$H$2:$H$5250,"="&amp;data!$B3898,IPO!$J$2:$J$5250,"="&amp;data!$G3898),"")</f>
        <v>74</v>
      </c>
      <c r="L3898" s="13">
        <f>SUMIFS(IPO!$E$2:$E$5250,IPO!$H$2:$H$5250,"="&amp;data!$B3898,IPO!$J$2:$J$5250,"="&amp;data!$G3898)</f>
        <v>0.4</v>
      </c>
      <c r="M3898" s="13">
        <f>SUMIFS(IPO!$F$2:$F$5250,IPO!$H$2:$H$5250,"="&amp;data!$B3898,IPO!$J$2:$J$5250,"="&amp;data!$G3898)</f>
        <v>2</v>
      </c>
      <c r="N3898" s="13"/>
      <c r="P3898" s="16">
        <f>COUNTIFS(equity_bonds!$H$2:$H$6414,"="&amp;data!$B3898,equity_bonds!$J$2:$J$6414,"="&amp;data!$G3898)</f>
        <v>1</v>
      </c>
      <c r="Q3898" s="16">
        <f>SUMIFS(equity_bonds!$B$2:$B$6414,equity_bonds!$H$2:$H$6414,"="&amp;data!$B3898,equity_bonds!$J$2:$J$6414,"="&amp;data!$G3898)</f>
        <v>2555.3000000000002</v>
      </c>
      <c r="R3898" s="16">
        <f>IF(P3898=1,SUMIFS(equity_bonds!$C$2:$C$6414,equity_bonds!$H$2:$H$6414,"="&amp;data!$B3898,equity_bonds!$J$2:$J$6414,"="&amp;data!$G3898),"")</f>
        <v>91</v>
      </c>
      <c r="S3898" s="16">
        <f>SUMIFS(equity_bonds!$E$2:$E$6414,equity_bonds!$H$2:$H$6414,"="&amp;data!$B3898,equity_bonds!$J$2:$J$6414,"="&amp;data!$G3898)</f>
        <v>0.1</v>
      </c>
      <c r="T3898" s="16">
        <f>SUMIFS(equity_bonds!$F$2:$F$6414,equity_bonds!$H$2:$H$6414,"="&amp;data!$B3898,equity_bonds!$J$2:$J$6414,"="&amp;data!$G3898)</f>
        <v>17</v>
      </c>
      <c r="U3898" s="16"/>
    </row>
    <row r="3899" spans="1:21" x14ac:dyDescent="0.25">
      <c r="A3899">
        <v>3997</v>
      </c>
      <c r="B3899">
        <v>2011</v>
      </c>
      <c r="C3899">
        <v>77</v>
      </c>
      <c r="D3899" t="s">
        <v>203</v>
      </c>
      <c r="E3899" t="s">
        <v>163</v>
      </c>
      <c r="F3899" t="s">
        <v>2647</v>
      </c>
      <c r="G3899" t="str">
        <f t="shared" si="60"/>
        <v>Steptoe Johnson</v>
      </c>
      <c r="I3899" s="13">
        <f>COUNTIFS(IPO!$J$2:$J$5250,"="&amp;data!$G3899,IPO!$H$2:$H$5250,"="&amp;data!$B3899)</f>
        <v>0</v>
      </c>
      <c r="J3899" s="13">
        <f>SUMIFS(IPO!$B$2:$B$5250,IPO!$H$2:$H$5250,"="&amp;data!$B3899,IPO!$J$2:$J$5250,"="&amp;data!$G3899)</f>
        <v>0</v>
      </c>
      <c r="K3899" s="13" t="str">
        <f>IF(I3899=1,SUMIFS(IPO!$C$2:$C$5250,IPO!$H$2:$H$5250,"="&amp;data!$B3899,IPO!$J$2:$J$5250,"="&amp;data!$G3899),"")</f>
        <v/>
      </c>
      <c r="L3899" s="13">
        <f>SUMIFS(IPO!$E$2:$E$5250,IPO!$H$2:$H$5250,"="&amp;data!$B3899,IPO!$J$2:$J$5250,"="&amp;data!$G3899)</f>
        <v>0</v>
      </c>
      <c r="M3899" s="13">
        <f>SUMIFS(IPO!$F$2:$F$5250,IPO!$H$2:$H$5250,"="&amp;data!$B3899,IPO!$J$2:$J$5250,"="&amp;data!$G3899)</f>
        <v>0</v>
      </c>
      <c r="N3899" s="13"/>
      <c r="P3899" s="16">
        <f>COUNTIFS(equity_bonds!$H$2:$H$6414,"="&amp;data!$B3899,equity_bonds!$J$2:$J$6414,"="&amp;data!$G3899)</f>
        <v>0</v>
      </c>
      <c r="Q3899" s="16">
        <f>SUMIFS(equity_bonds!$B$2:$B$6414,equity_bonds!$H$2:$H$6414,"="&amp;data!$B3899,equity_bonds!$J$2:$J$6414,"="&amp;data!$G3899)</f>
        <v>0</v>
      </c>
      <c r="R3899" s="16" t="str">
        <f>IF(P3899=1,SUMIFS(equity_bonds!$C$2:$C$6414,equity_bonds!$H$2:$H$6414,"="&amp;data!$B3899,equity_bonds!$J$2:$J$6414,"="&amp;data!$G3899),"")</f>
        <v/>
      </c>
      <c r="S3899" s="16">
        <f>SUMIFS(equity_bonds!$E$2:$E$6414,equity_bonds!$H$2:$H$6414,"="&amp;data!$B3899,equity_bonds!$J$2:$J$6414,"="&amp;data!$G3899)</f>
        <v>0</v>
      </c>
      <c r="T3899" s="16">
        <f>SUMIFS(equity_bonds!$F$2:$F$6414,equity_bonds!$H$2:$H$6414,"="&amp;data!$B3899,equity_bonds!$J$2:$J$6414,"="&amp;data!$G3899)</f>
        <v>0</v>
      </c>
      <c r="U3899" s="16"/>
    </row>
    <row r="3900" spans="1:21" x14ac:dyDescent="0.25">
      <c r="A3900">
        <v>4008</v>
      </c>
      <c r="B3900">
        <v>2011</v>
      </c>
      <c r="C3900">
        <v>181</v>
      </c>
      <c r="D3900" t="s">
        <v>329</v>
      </c>
      <c r="E3900" t="s">
        <v>495</v>
      </c>
      <c r="F3900" t="s">
        <v>2774</v>
      </c>
      <c r="G3900" t="str">
        <f t="shared" si="60"/>
        <v>Stevens Lee</v>
      </c>
      <c r="I3900" s="13">
        <f>COUNTIFS(IPO!$J$2:$J$5250,"="&amp;data!$G3900,IPO!$H$2:$H$5250,"="&amp;data!$B3900)</f>
        <v>1</v>
      </c>
      <c r="J3900" s="13">
        <f>SUMIFS(IPO!$B$2:$B$5250,IPO!$H$2:$H$5250,"="&amp;data!$B3900,IPO!$J$2:$J$5250,"="&amp;data!$G3900)</f>
        <v>0</v>
      </c>
      <c r="K3900" s="13">
        <f>IF(I3900=1,SUMIFS(IPO!$C$2:$C$5250,IPO!$H$2:$H$5250,"="&amp;data!$B3900,IPO!$J$2:$J$5250,"="&amp;data!$G3900),"")</f>
        <v>157</v>
      </c>
      <c r="L3900" s="13">
        <f>SUMIFS(IPO!$E$2:$E$5250,IPO!$H$2:$H$5250,"="&amp;data!$B3900,IPO!$J$2:$J$5250,"="&amp;data!$G3900)</f>
        <v>0</v>
      </c>
      <c r="M3900" s="13">
        <f>SUMIFS(IPO!$F$2:$F$5250,IPO!$H$2:$H$5250,"="&amp;data!$B3900,IPO!$J$2:$J$5250,"="&amp;data!$G3900)</f>
        <v>1</v>
      </c>
      <c r="N3900" s="13"/>
      <c r="P3900" s="16">
        <f>COUNTIFS(equity_bonds!$H$2:$H$6414,"="&amp;data!$B3900,equity_bonds!$J$2:$J$6414,"="&amp;data!$G3900)</f>
        <v>0</v>
      </c>
      <c r="Q3900" s="16">
        <f>SUMIFS(equity_bonds!$B$2:$B$6414,equity_bonds!$H$2:$H$6414,"="&amp;data!$B3900,equity_bonds!$J$2:$J$6414,"="&amp;data!$G3900)</f>
        <v>0</v>
      </c>
      <c r="R3900" s="16" t="str">
        <f>IF(P3900=1,SUMIFS(equity_bonds!$C$2:$C$6414,equity_bonds!$H$2:$H$6414,"="&amp;data!$B3900,equity_bonds!$J$2:$J$6414,"="&amp;data!$G3900),"")</f>
        <v/>
      </c>
      <c r="S3900" s="16">
        <f>SUMIFS(equity_bonds!$E$2:$E$6414,equity_bonds!$H$2:$H$6414,"="&amp;data!$B3900,equity_bonds!$J$2:$J$6414,"="&amp;data!$G3900)</f>
        <v>0</v>
      </c>
      <c r="T3900" s="16">
        <f>SUMIFS(equity_bonds!$F$2:$F$6414,equity_bonds!$H$2:$H$6414,"="&amp;data!$B3900,equity_bonds!$J$2:$J$6414,"="&amp;data!$G3900)</f>
        <v>0</v>
      </c>
      <c r="U3900" s="16"/>
    </row>
    <row r="3901" spans="1:21" x14ac:dyDescent="0.25">
      <c r="A3901">
        <v>4022</v>
      </c>
      <c r="B3901">
        <v>2011</v>
      </c>
      <c r="C3901">
        <v>165</v>
      </c>
      <c r="D3901" t="s">
        <v>343</v>
      </c>
      <c r="E3901" t="s">
        <v>463</v>
      </c>
      <c r="F3901" t="s">
        <v>463</v>
      </c>
      <c r="G3901" t="str">
        <f t="shared" si="60"/>
        <v>Stinson Morrison</v>
      </c>
      <c r="I3901" s="13">
        <f>COUNTIFS(IPO!$J$2:$J$5250,"="&amp;data!$G3901,IPO!$H$2:$H$5250,"="&amp;data!$B3901)</f>
        <v>0</v>
      </c>
      <c r="J3901" s="13">
        <f>SUMIFS(IPO!$B$2:$B$5250,IPO!$H$2:$H$5250,"="&amp;data!$B3901,IPO!$J$2:$J$5250,"="&amp;data!$G3901)</f>
        <v>0</v>
      </c>
      <c r="K3901" s="13" t="str">
        <f>IF(I3901=1,SUMIFS(IPO!$C$2:$C$5250,IPO!$H$2:$H$5250,"="&amp;data!$B3901,IPO!$J$2:$J$5250,"="&amp;data!$G3901),"")</f>
        <v/>
      </c>
      <c r="L3901" s="13">
        <f>SUMIFS(IPO!$E$2:$E$5250,IPO!$H$2:$H$5250,"="&amp;data!$B3901,IPO!$J$2:$J$5250,"="&amp;data!$G3901)</f>
        <v>0</v>
      </c>
      <c r="M3901" s="13">
        <f>SUMIFS(IPO!$F$2:$F$5250,IPO!$H$2:$H$5250,"="&amp;data!$B3901,IPO!$J$2:$J$5250,"="&amp;data!$G3901)</f>
        <v>0</v>
      </c>
      <c r="N3901" s="13"/>
      <c r="P3901" s="16">
        <f>COUNTIFS(equity_bonds!$H$2:$H$6414,"="&amp;data!$B3901,equity_bonds!$J$2:$J$6414,"="&amp;data!$G3901)</f>
        <v>0</v>
      </c>
      <c r="Q3901" s="16">
        <f>SUMIFS(equity_bonds!$B$2:$B$6414,equity_bonds!$H$2:$H$6414,"="&amp;data!$B3901,equity_bonds!$J$2:$J$6414,"="&amp;data!$G3901)</f>
        <v>0</v>
      </c>
      <c r="R3901" s="16" t="str">
        <f>IF(P3901=1,SUMIFS(equity_bonds!$C$2:$C$6414,equity_bonds!$H$2:$H$6414,"="&amp;data!$B3901,equity_bonds!$J$2:$J$6414,"="&amp;data!$G3901),"")</f>
        <v/>
      </c>
      <c r="S3901" s="16">
        <f>SUMIFS(equity_bonds!$E$2:$E$6414,equity_bonds!$H$2:$H$6414,"="&amp;data!$B3901,equity_bonds!$J$2:$J$6414,"="&amp;data!$G3901)</f>
        <v>0</v>
      </c>
      <c r="T3901" s="16">
        <f>SUMIFS(equity_bonds!$F$2:$F$6414,equity_bonds!$H$2:$H$6414,"="&amp;data!$B3901,equity_bonds!$J$2:$J$6414,"="&amp;data!$G3901)</f>
        <v>0</v>
      </c>
      <c r="U3901" s="16"/>
    </row>
    <row r="3902" spans="1:21" x14ac:dyDescent="0.25">
      <c r="A3902">
        <v>4038</v>
      </c>
      <c r="B3902">
        <v>2011</v>
      </c>
      <c r="C3902">
        <v>137</v>
      </c>
      <c r="D3902" t="s">
        <v>400</v>
      </c>
      <c r="E3902" t="s">
        <v>310</v>
      </c>
      <c r="F3902" t="s">
        <v>310</v>
      </c>
      <c r="G3902" t="str">
        <f t="shared" si="60"/>
        <v>Stoel Rives</v>
      </c>
      <c r="I3902" s="13">
        <f>COUNTIFS(IPO!$J$2:$J$5250,"="&amp;data!$G3902,IPO!$H$2:$H$5250,"="&amp;data!$B3902)</f>
        <v>0</v>
      </c>
      <c r="J3902" s="13">
        <f>SUMIFS(IPO!$B$2:$B$5250,IPO!$H$2:$H$5250,"="&amp;data!$B3902,IPO!$J$2:$J$5250,"="&amp;data!$G3902)</f>
        <v>0</v>
      </c>
      <c r="K3902" s="13" t="str">
        <f>IF(I3902=1,SUMIFS(IPO!$C$2:$C$5250,IPO!$H$2:$H$5250,"="&amp;data!$B3902,IPO!$J$2:$J$5250,"="&amp;data!$G3902),"")</f>
        <v/>
      </c>
      <c r="L3902" s="13">
        <f>SUMIFS(IPO!$E$2:$E$5250,IPO!$H$2:$H$5250,"="&amp;data!$B3902,IPO!$J$2:$J$5250,"="&amp;data!$G3902)</f>
        <v>0</v>
      </c>
      <c r="M3902" s="13">
        <f>SUMIFS(IPO!$F$2:$F$5250,IPO!$H$2:$H$5250,"="&amp;data!$B3902,IPO!$J$2:$J$5250,"="&amp;data!$G3902)</f>
        <v>0</v>
      </c>
      <c r="N3902" s="13"/>
      <c r="P3902" s="16">
        <f>COUNTIFS(equity_bonds!$H$2:$H$6414,"="&amp;data!$B3902,equity_bonds!$J$2:$J$6414,"="&amp;data!$G3902)</f>
        <v>0</v>
      </c>
      <c r="Q3902" s="16">
        <f>SUMIFS(equity_bonds!$B$2:$B$6414,equity_bonds!$H$2:$H$6414,"="&amp;data!$B3902,equity_bonds!$J$2:$J$6414,"="&amp;data!$G3902)</f>
        <v>0</v>
      </c>
      <c r="R3902" s="16" t="str">
        <f>IF(P3902=1,SUMIFS(equity_bonds!$C$2:$C$6414,equity_bonds!$H$2:$H$6414,"="&amp;data!$B3902,equity_bonds!$J$2:$J$6414,"="&amp;data!$G3902),"")</f>
        <v/>
      </c>
      <c r="S3902" s="16">
        <f>SUMIFS(equity_bonds!$E$2:$E$6414,equity_bonds!$H$2:$H$6414,"="&amp;data!$B3902,equity_bonds!$J$2:$J$6414,"="&amp;data!$G3902)</f>
        <v>0</v>
      </c>
      <c r="T3902" s="16">
        <f>SUMIFS(equity_bonds!$F$2:$F$6414,equity_bonds!$H$2:$H$6414,"="&amp;data!$B3902,equity_bonds!$J$2:$J$6414,"="&amp;data!$G3902)</f>
        <v>0</v>
      </c>
      <c r="U3902" s="16"/>
    </row>
    <row r="3903" spans="1:21" x14ac:dyDescent="0.25">
      <c r="A3903">
        <v>4075</v>
      </c>
      <c r="B3903">
        <v>2011</v>
      </c>
      <c r="C3903">
        <v>109</v>
      </c>
      <c r="D3903" t="s">
        <v>339</v>
      </c>
      <c r="E3903" t="s">
        <v>49</v>
      </c>
      <c r="F3903" t="s">
        <v>2608</v>
      </c>
      <c r="G3903" t="str">
        <f t="shared" si="60"/>
        <v>Stroock Stroock</v>
      </c>
      <c r="I3903" s="13">
        <f>COUNTIFS(IPO!$J$2:$J$5250,"="&amp;data!$G3903,IPO!$H$2:$H$5250,"="&amp;data!$B3903)</f>
        <v>1</v>
      </c>
      <c r="J3903" s="13">
        <f>SUMIFS(IPO!$B$2:$B$5250,IPO!$H$2:$H$5250,"="&amp;data!$B3903,IPO!$J$2:$J$5250,"="&amp;data!$G3903)</f>
        <v>280</v>
      </c>
      <c r="K3903" s="13">
        <f>IF(I3903=1,SUMIFS(IPO!$C$2:$C$5250,IPO!$H$2:$H$5250,"="&amp;data!$B3903,IPO!$J$2:$J$5250,"="&amp;data!$G3903),"")</f>
        <v>69</v>
      </c>
      <c r="L3903" s="13">
        <f>SUMIFS(IPO!$E$2:$E$5250,IPO!$H$2:$H$5250,"="&amp;data!$B3903,IPO!$J$2:$J$5250,"="&amp;data!$G3903)</f>
        <v>0.4</v>
      </c>
      <c r="M3903" s="13">
        <f>SUMIFS(IPO!$F$2:$F$5250,IPO!$H$2:$H$5250,"="&amp;data!$B3903,IPO!$J$2:$J$5250,"="&amp;data!$G3903)</f>
        <v>1</v>
      </c>
      <c r="N3903" s="13"/>
      <c r="P3903" s="16">
        <f>COUNTIFS(equity_bonds!$H$2:$H$6414,"="&amp;data!$B3903,equity_bonds!$J$2:$J$6414,"="&amp;data!$G3903)</f>
        <v>1</v>
      </c>
      <c r="Q3903" s="16">
        <f>SUMIFS(equity_bonds!$B$2:$B$6414,equity_bonds!$H$2:$H$6414,"="&amp;data!$B3903,equity_bonds!$J$2:$J$6414,"="&amp;data!$G3903)</f>
        <v>824.3</v>
      </c>
      <c r="R3903" s="16">
        <f>IF(P3903=1,SUMIFS(equity_bonds!$C$2:$C$6414,equity_bonds!$H$2:$H$6414,"="&amp;data!$B3903,equity_bonds!$J$2:$J$6414,"="&amp;data!$G3903),"")</f>
        <v>145</v>
      </c>
      <c r="S3903" s="16">
        <f>SUMIFS(equity_bonds!$E$2:$E$6414,equity_bonds!$H$2:$H$6414,"="&amp;data!$B3903,equity_bonds!$J$2:$J$6414,"="&amp;data!$G3903)</f>
        <v>0</v>
      </c>
      <c r="T3903" s="16">
        <f>SUMIFS(equity_bonds!$F$2:$F$6414,equity_bonds!$H$2:$H$6414,"="&amp;data!$B3903,equity_bonds!$J$2:$J$6414,"="&amp;data!$G3903)</f>
        <v>6</v>
      </c>
      <c r="U3903" s="16"/>
    </row>
    <row r="3904" spans="1:21" x14ac:dyDescent="0.25">
      <c r="A3904">
        <v>4106</v>
      </c>
      <c r="B3904">
        <v>2011</v>
      </c>
      <c r="C3904">
        <v>14</v>
      </c>
      <c r="D3904" t="s">
        <v>112</v>
      </c>
      <c r="E3904" t="s">
        <v>50</v>
      </c>
      <c r="F3904" t="s">
        <v>2609</v>
      </c>
      <c r="G3904" t="str">
        <f t="shared" si="60"/>
        <v>Sullivan Cromwell</v>
      </c>
      <c r="I3904" s="13">
        <f>COUNTIFS(IPO!$J$2:$J$5250,"="&amp;data!$G3904,IPO!$H$2:$H$5250,"="&amp;data!$B3904)</f>
        <v>1</v>
      </c>
      <c r="J3904" s="13">
        <f>SUMIFS(IPO!$B$2:$B$5250,IPO!$H$2:$H$5250,"="&amp;data!$B3904,IPO!$J$2:$J$5250,"="&amp;data!$G3904)</f>
        <v>1781</v>
      </c>
      <c r="K3904" s="13">
        <f>IF(I3904=1,SUMIFS(IPO!$C$2:$C$5250,IPO!$H$2:$H$5250,"="&amp;data!$B3904,IPO!$J$2:$J$5250,"="&amp;data!$G3904),"")</f>
        <v>11</v>
      </c>
      <c r="L3904" s="13">
        <f>SUMIFS(IPO!$E$2:$E$5250,IPO!$H$2:$H$5250,"="&amp;data!$B3904,IPO!$J$2:$J$5250,"="&amp;data!$G3904)</f>
        <v>2.4</v>
      </c>
      <c r="M3904" s="13">
        <f>SUMIFS(IPO!$F$2:$F$5250,IPO!$H$2:$H$5250,"="&amp;data!$B3904,IPO!$J$2:$J$5250,"="&amp;data!$G3904)</f>
        <v>6</v>
      </c>
      <c r="N3904" s="13"/>
      <c r="P3904" s="16">
        <f>COUNTIFS(equity_bonds!$H$2:$H$6414,"="&amp;data!$B3904,equity_bonds!$J$2:$J$6414,"="&amp;data!$G3904)</f>
        <v>1</v>
      </c>
      <c r="Q3904" s="16">
        <f>SUMIFS(equity_bonds!$B$2:$B$6414,equity_bonds!$H$2:$H$6414,"="&amp;data!$B3904,equity_bonds!$J$2:$J$6414,"="&amp;data!$G3904)</f>
        <v>60525.7</v>
      </c>
      <c r="R3904" s="16">
        <f>IF(P3904=1,SUMIFS(equity_bonds!$C$2:$C$6414,equity_bonds!$H$2:$H$6414,"="&amp;data!$B3904,equity_bonds!$J$2:$J$6414,"="&amp;data!$G3904),"")</f>
        <v>13</v>
      </c>
      <c r="S3904" s="16">
        <f>SUMIFS(equity_bonds!$E$2:$E$6414,equity_bonds!$H$2:$H$6414,"="&amp;data!$B3904,equity_bonds!$J$2:$J$6414,"="&amp;data!$G3904)</f>
        <v>1.7</v>
      </c>
      <c r="T3904" s="16">
        <f>SUMIFS(equity_bonds!$F$2:$F$6414,equity_bonds!$H$2:$H$6414,"="&amp;data!$B3904,equity_bonds!$J$2:$J$6414,"="&amp;data!$G3904)</f>
        <v>57</v>
      </c>
      <c r="U3904" s="16"/>
    </row>
    <row r="3905" spans="1:21" x14ac:dyDescent="0.25">
      <c r="A3905">
        <v>4114</v>
      </c>
      <c r="B3905">
        <v>2011</v>
      </c>
      <c r="C3905">
        <v>198</v>
      </c>
      <c r="D3905" t="s">
        <v>406</v>
      </c>
      <c r="E3905" t="s">
        <v>561</v>
      </c>
      <c r="F3905" t="s">
        <v>2786</v>
      </c>
      <c r="G3905" t="str">
        <f t="shared" si="60"/>
        <v>Sullivan Worcester</v>
      </c>
      <c r="I3905" s="13">
        <f>COUNTIFS(IPO!$J$2:$J$5250,"="&amp;data!$G3905,IPO!$H$2:$H$5250,"="&amp;data!$B3905)</f>
        <v>0</v>
      </c>
      <c r="J3905" s="13">
        <f>SUMIFS(IPO!$B$2:$B$5250,IPO!$H$2:$H$5250,"="&amp;data!$B3905,IPO!$J$2:$J$5250,"="&amp;data!$G3905)</f>
        <v>0</v>
      </c>
      <c r="K3905" s="13" t="str">
        <f>IF(I3905=1,SUMIFS(IPO!$C$2:$C$5250,IPO!$H$2:$H$5250,"="&amp;data!$B3905,IPO!$J$2:$J$5250,"="&amp;data!$G3905),"")</f>
        <v/>
      </c>
      <c r="L3905" s="13">
        <f>SUMIFS(IPO!$E$2:$E$5250,IPO!$H$2:$H$5250,"="&amp;data!$B3905,IPO!$J$2:$J$5250,"="&amp;data!$G3905)</f>
        <v>0</v>
      </c>
      <c r="M3905" s="13">
        <f>SUMIFS(IPO!$F$2:$F$5250,IPO!$H$2:$H$5250,"="&amp;data!$B3905,IPO!$J$2:$J$5250,"="&amp;data!$G3905)</f>
        <v>0</v>
      </c>
      <c r="N3905" s="13"/>
      <c r="P3905" s="16">
        <f>COUNTIFS(equity_bonds!$H$2:$H$6414,"="&amp;data!$B3905,equity_bonds!$J$2:$J$6414,"="&amp;data!$G3905)</f>
        <v>1</v>
      </c>
      <c r="Q3905" s="16">
        <f>SUMIFS(equity_bonds!$B$2:$B$6414,equity_bonds!$H$2:$H$6414,"="&amp;data!$B3905,equity_bonds!$J$2:$J$6414,"="&amp;data!$G3905)</f>
        <v>3085.8</v>
      </c>
      <c r="R3905" s="16">
        <f>IF(P3905=1,SUMIFS(equity_bonds!$C$2:$C$6414,equity_bonds!$H$2:$H$6414,"="&amp;data!$B3905,equity_bonds!$J$2:$J$6414,"="&amp;data!$G3905),"")</f>
        <v>83</v>
      </c>
      <c r="S3905" s="16">
        <f>SUMIFS(equity_bonds!$E$2:$E$6414,equity_bonds!$H$2:$H$6414,"="&amp;data!$B3905,equity_bonds!$J$2:$J$6414,"="&amp;data!$G3905)</f>
        <v>0.1</v>
      </c>
      <c r="T3905" s="16">
        <f>SUMIFS(equity_bonds!$F$2:$F$6414,equity_bonds!$H$2:$H$6414,"="&amp;data!$B3905,equity_bonds!$J$2:$J$6414,"="&amp;data!$G3905)</f>
        <v>11</v>
      </c>
      <c r="U3905" s="16"/>
    </row>
    <row r="3906" spans="1:21" x14ac:dyDescent="0.25">
      <c r="A3906">
        <v>4140</v>
      </c>
      <c r="B3906">
        <v>2011</v>
      </c>
      <c r="C3906">
        <v>96</v>
      </c>
      <c r="D3906" t="s">
        <v>398</v>
      </c>
      <c r="E3906" t="s">
        <v>165</v>
      </c>
      <c r="F3906" t="s">
        <v>2648</v>
      </c>
      <c r="G3906" t="str">
        <f t="shared" si="60"/>
        <v>Sutherland Asbill</v>
      </c>
      <c r="I3906" s="13">
        <f>COUNTIFS(IPO!$J$2:$J$5250,"="&amp;data!$G3906,IPO!$H$2:$H$5250,"="&amp;data!$B3906)</f>
        <v>1</v>
      </c>
      <c r="J3906" s="13">
        <f>SUMIFS(IPO!$B$2:$B$5250,IPO!$H$2:$H$5250,"="&amp;data!$B3906,IPO!$J$2:$J$5250,"="&amp;data!$G3906)</f>
        <v>123.1</v>
      </c>
      <c r="K3906" s="13">
        <f>IF(I3906=1,SUMIFS(IPO!$C$2:$C$5250,IPO!$H$2:$H$5250,"="&amp;data!$B3906,IPO!$J$2:$J$5250,"="&amp;data!$G3906),"")</f>
        <v>103</v>
      </c>
      <c r="L3906" s="13">
        <f>SUMIFS(IPO!$E$2:$E$5250,IPO!$H$2:$H$5250,"="&amp;data!$B3906,IPO!$J$2:$J$5250,"="&amp;data!$G3906)</f>
        <v>0.2</v>
      </c>
      <c r="M3906" s="13">
        <f>SUMIFS(IPO!$F$2:$F$5250,IPO!$H$2:$H$5250,"="&amp;data!$B3906,IPO!$J$2:$J$5250,"="&amp;data!$G3906)</f>
        <v>2</v>
      </c>
      <c r="N3906" s="13"/>
      <c r="P3906" s="16">
        <f>COUNTIFS(equity_bonds!$H$2:$H$6414,"="&amp;data!$B3906,equity_bonds!$J$2:$J$6414,"="&amp;data!$G3906)</f>
        <v>1</v>
      </c>
      <c r="Q3906" s="16">
        <f>SUMIFS(equity_bonds!$B$2:$B$6414,equity_bonds!$H$2:$H$6414,"="&amp;data!$B3906,equity_bonds!$J$2:$J$6414,"="&amp;data!$G3906)</f>
        <v>4309.8999999999996</v>
      </c>
      <c r="R3906" s="16">
        <f>IF(P3906=1,SUMIFS(equity_bonds!$C$2:$C$6414,equity_bonds!$H$2:$H$6414,"="&amp;data!$B3906,equity_bonds!$J$2:$J$6414,"="&amp;data!$G3906),"")</f>
        <v>72</v>
      </c>
      <c r="S3906" s="16">
        <f>SUMIFS(equity_bonds!$E$2:$E$6414,equity_bonds!$H$2:$H$6414,"="&amp;data!$B3906,equity_bonds!$J$2:$J$6414,"="&amp;data!$G3906)</f>
        <v>0.1</v>
      </c>
      <c r="T3906" s="16">
        <f>SUMIFS(equity_bonds!$F$2:$F$6414,equity_bonds!$H$2:$H$6414,"="&amp;data!$B3906,equity_bonds!$J$2:$J$6414,"="&amp;data!$G3906)</f>
        <v>22</v>
      </c>
      <c r="U3906" s="16"/>
    </row>
    <row r="3907" spans="1:21" x14ac:dyDescent="0.25">
      <c r="A3907">
        <v>4202</v>
      </c>
      <c r="B3907">
        <v>2011</v>
      </c>
      <c r="C3907">
        <v>134</v>
      </c>
      <c r="D3907" t="s">
        <v>378</v>
      </c>
      <c r="E3907" t="s">
        <v>316</v>
      </c>
      <c r="F3907" t="s">
        <v>2733</v>
      </c>
      <c r="G3907" t="str">
        <f t="shared" si="60"/>
        <v>Thompson Knight</v>
      </c>
      <c r="I3907" s="13">
        <f>COUNTIFS(IPO!$J$2:$J$5250,"="&amp;data!$G3907,IPO!$H$2:$H$5250,"="&amp;data!$B3907)</f>
        <v>1</v>
      </c>
      <c r="J3907" s="13">
        <f>SUMIFS(IPO!$B$2:$B$5250,IPO!$H$2:$H$5250,"="&amp;data!$B3907,IPO!$J$2:$J$5250,"="&amp;data!$G3907)</f>
        <v>690</v>
      </c>
      <c r="K3907" s="13">
        <f>IF(I3907=1,SUMIFS(IPO!$C$2:$C$5250,IPO!$H$2:$H$5250,"="&amp;data!$B3907,IPO!$J$2:$J$5250,"="&amp;data!$G3907),"")</f>
        <v>31</v>
      </c>
      <c r="L3907" s="13">
        <f>SUMIFS(IPO!$E$2:$E$5250,IPO!$H$2:$H$5250,"="&amp;data!$B3907,IPO!$J$2:$J$5250,"="&amp;data!$G3907)</f>
        <v>0.9</v>
      </c>
      <c r="M3907" s="13">
        <f>SUMIFS(IPO!$F$2:$F$5250,IPO!$H$2:$H$5250,"="&amp;data!$B3907,IPO!$J$2:$J$5250,"="&amp;data!$G3907)</f>
        <v>1</v>
      </c>
      <c r="N3907" s="13"/>
      <c r="P3907" s="16">
        <f>COUNTIFS(equity_bonds!$H$2:$H$6414,"="&amp;data!$B3907,equity_bonds!$J$2:$J$6414,"="&amp;data!$G3907)</f>
        <v>1</v>
      </c>
      <c r="Q3907" s="16">
        <f>SUMIFS(equity_bonds!$B$2:$B$6414,equity_bonds!$H$2:$H$6414,"="&amp;data!$B3907,equity_bonds!$J$2:$J$6414,"="&amp;data!$G3907)</f>
        <v>3220.4</v>
      </c>
      <c r="R3907" s="16">
        <f>IF(P3907=1,SUMIFS(equity_bonds!$C$2:$C$6414,equity_bonds!$H$2:$H$6414,"="&amp;data!$B3907,equity_bonds!$J$2:$J$6414,"="&amp;data!$G3907),"")</f>
        <v>80</v>
      </c>
      <c r="S3907" s="16">
        <f>SUMIFS(equity_bonds!$E$2:$E$6414,equity_bonds!$H$2:$H$6414,"="&amp;data!$B3907,equity_bonds!$J$2:$J$6414,"="&amp;data!$G3907)</f>
        <v>0.1</v>
      </c>
      <c r="T3907" s="16">
        <f>SUMIFS(equity_bonds!$F$2:$F$6414,equity_bonds!$H$2:$H$6414,"="&amp;data!$B3907,equity_bonds!$J$2:$J$6414,"="&amp;data!$G3907)</f>
        <v>10</v>
      </c>
      <c r="U3907" s="16"/>
    </row>
    <row r="3908" spans="1:21" x14ac:dyDescent="0.25">
      <c r="A3908">
        <v>4219</v>
      </c>
      <c r="B3908">
        <v>2011</v>
      </c>
      <c r="C3908">
        <v>154</v>
      </c>
      <c r="D3908" t="s">
        <v>349</v>
      </c>
      <c r="E3908" t="s">
        <v>317</v>
      </c>
      <c r="F3908" t="s">
        <v>317</v>
      </c>
      <c r="G3908" t="str">
        <f t="shared" ref="G3908:G3971" si="61">TRIM(LEFT(SUBSTITUTE(F3908," ",REPT(" ",100)),200))</f>
        <v>Thompson Coburn</v>
      </c>
      <c r="I3908" s="13">
        <f>COUNTIFS(IPO!$J$2:$J$5250,"="&amp;data!$G3908,IPO!$H$2:$H$5250,"="&amp;data!$B3908)</f>
        <v>0</v>
      </c>
      <c r="J3908" s="13">
        <f>SUMIFS(IPO!$B$2:$B$5250,IPO!$H$2:$H$5250,"="&amp;data!$B3908,IPO!$J$2:$J$5250,"="&amp;data!$G3908)</f>
        <v>0</v>
      </c>
      <c r="K3908" s="13" t="str">
        <f>IF(I3908=1,SUMIFS(IPO!$C$2:$C$5250,IPO!$H$2:$H$5250,"="&amp;data!$B3908,IPO!$J$2:$J$5250,"="&amp;data!$G3908),"")</f>
        <v/>
      </c>
      <c r="L3908" s="13">
        <f>SUMIFS(IPO!$E$2:$E$5250,IPO!$H$2:$H$5250,"="&amp;data!$B3908,IPO!$J$2:$J$5250,"="&amp;data!$G3908)</f>
        <v>0</v>
      </c>
      <c r="M3908" s="13">
        <f>SUMIFS(IPO!$F$2:$F$5250,IPO!$H$2:$H$5250,"="&amp;data!$B3908,IPO!$J$2:$J$5250,"="&amp;data!$G3908)</f>
        <v>0</v>
      </c>
      <c r="N3908" s="13"/>
      <c r="P3908" s="16">
        <f>COUNTIFS(equity_bonds!$H$2:$H$6414,"="&amp;data!$B3908,equity_bonds!$J$2:$J$6414,"="&amp;data!$G3908)</f>
        <v>0</v>
      </c>
      <c r="Q3908" s="16">
        <f>SUMIFS(equity_bonds!$B$2:$B$6414,equity_bonds!$H$2:$H$6414,"="&amp;data!$B3908,equity_bonds!$J$2:$J$6414,"="&amp;data!$G3908)</f>
        <v>0</v>
      </c>
      <c r="R3908" s="16" t="str">
        <f>IF(P3908=1,SUMIFS(equity_bonds!$C$2:$C$6414,equity_bonds!$H$2:$H$6414,"="&amp;data!$B3908,equity_bonds!$J$2:$J$6414,"="&amp;data!$G3908),"")</f>
        <v/>
      </c>
      <c r="S3908" s="16">
        <f>SUMIFS(equity_bonds!$E$2:$E$6414,equity_bonds!$H$2:$H$6414,"="&amp;data!$B3908,equity_bonds!$J$2:$J$6414,"="&amp;data!$G3908)</f>
        <v>0</v>
      </c>
      <c r="T3908" s="16">
        <f>SUMIFS(equity_bonds!$F$2:$F$6414,equity_bonds!$H$2:$H$6414,"="&amp;data!$B3908,equity_bonds!$J$2:$J$6414,"="&amp;data!$G3908)</f>
        <v>0</v>
      </c>
      <c r="U3908" s="16"/>
    </row>
    <row r="3909" spans="1:21" x14ac:dyDescent="0.25">
      <c r="A3909">
        <v>4244</v>
      </c>
      <c r="B3909">
        <v>2011</v>
      </c>
      <c r="C3909">
        <v>141</v>
      </c>
      <c r="D3909" t="s">
        <v>412</v>
      </c>
      <c r="E3909" t="s">
        <v>223</v>
      </c>
      <c r="F3909" t="s">
        <v>223</v>
      </c>
      <c r="G3909" t="str">
        <f t="shared" si="61"/>
        <v>Thompson Hine</v>
      </c>
      <c r="I3909" s="13">
        <f>COUNTIFS(IPO!$J$2:$J$5250,"="&amp;data!$G3909,IPO!$H$2:$H$5250,"="&amp;data!$B3909)</f>
        <v>0</v>
      </c>
      <c r="J3909" s="13">
        <f>SUMIFS(IPO!$B$2:$B$5250,IPO!$H$2:$H$5250,"="&amp;data!$B3909,IPO!$J$2:$J$5250,"="&amp;data!$G3909)</f>
        <v>0</v>
      </c>
      <c r="K3909" s="13" t="str">
        <f>IF(I3909=1,SUMIFS(IPO!$C$2:$C$5250,IPO!$H$2:$H$5250,"="&amp;data!$B3909,IPO!$J$2:$J$5250,"="&amp;data!$G3909),"")</f>
        <v/>
      </c>
      <c r="L3909" s="13">
        <f>SUMIFS(IPO!$E$2:$E$5250,IPO!$H$2:$H$5250,"="&amp;data!$B3909,IPO!$J$2:$J$5250,"="&amp;data!$G3909)</f>
        <v>0</v>
      </c>
      <c r="M3909" s="13">
        <f>SUMIFS(IPO!$F$2:$F$5250,IPO!$H$2:$H$5250,"="&amp;data!$B3909,IPO!$J$2:$J$5250,"="&amp;data!$G3909)</f>
        <v>0</v>
      </c>
      <c r="N3909" s="13"/>
      <c r="P3909" s="16">
        <f>COUNTIFS(equity_bonds!$H$2:$H$6414,"="&amp;data!$B3909,equity_bonds!$J$2:$J$6414,"="&amp;data!$G3909)</f>
        <v>0</v>
      </c>
      <c r="Q3909" s="16">
        <f>SUMIFS(equity_bonds!$B$2:$B$6414,equity_bonds!$H$2:$H$6414,"="&amp;data!$B3909,equity_bonds!$J$2:$J$6414,"="&amp;data!$G3909)</f>
        <v>0</v>
      </c>
      <c r="R3909" s="16" t="str">
        <f>IF(P3909=1,SUMIFS(equity_bonds!$C$2:$C$6414,equity_bonds!$H$2:$H$6414,"="&amp;data!$B3909,equity_bonds!$J$2:$J$6414,"="&amp;data!$G3909),"")</f>
        <v/>
      </c>
      <c r="S3909" s="16">
        <f>SUMIFS(equity_bonds!$E$2:$E$6414,equity_bonds!$H$2:$H$6414,"="&amp;data!$B3909,equity_bonds!$J$2:$J$6414,"="&amp;data!$G3909)</f>
        <v>0</v>
      </c>
      <c r="T3909" s="16">
        <f>SUMIFS(equity_bonds!$F$2:$F$6414,equity_bonds!$H$2:$H$6414,"="&amp;data!$B3909,equity_bonds!$J$2:$J$6414,"="&amp;data!$G3909)</f>
        <v>0</v>
      </c>
      <c r="U3909" s="16"/>
    </row>
    <row r="3910" spans="1:21" x14ac:dyDescent="0.25">
      <c r="A3910">
        <v>4258</v>
      </c>
      <c r="B3910">
        <v>2011</v>
      </c>
      <c r="C3910">
        <v>170</v>
      </c>
      <c r="D3910" t="s">
        <v>377</v>
      </c>
      <c r="E3910" t="s">
        <v>446</v>
      </c>
      <c r="F3910" t="s">
        <v>446</v>
      </c>
      <c r="G3910" t="str">
        <f t="shared" si="61"/>
        <v>Townsend and</v>
      </c>
      <c r="I3910" s="13">
        <f>COUNTIFS(IPO!$J$2:$J$5250,"="&amp;data!$G3910,IPO!$H$2:$H$5250,"="&amp;data!$B3910)</f>
        <v>0</v>
      </c>
      <c r="J3910" s="13">
        <f>SUMIFS(IPO!$B$2:$B$5250,IPO!$H$2:$H$5250,"="&amp;data!$B3910,IPO!$J$2:$J$5250,"="&amp;data!$G3910)</f>
        <v>0</v>
      </c>
      <c r="K3910" s="13" t="str">
        <f>IF(I3910=1,SUMIFS(IPO!$C$2:$C$5250,IPO!$H$2:$H$5250,"="&amp;data!$B3910,IPO!$J$2:$J$5250,"="&amp;data!$G3910),"")</f>
        <v/>
      </c>
      <c r="L3910" s="13">
        <f>SUMIFS(IPO!$E$2:$E$5250,IPO!$H$2:$H$5250,"="&amp;data!$B3910,IPO!$J$2:$J$5250,"="&amp;data!$G3910)</f>
        <v>0</v>
      </c>
      <c r="M3910" s="13">
        <f>SUMIFS(IPO!$F$2:$F$5250,IPO!$H$2:$H$5250,"="&amp;data!$B3910,IPO!$J$2:$J$5250,"="&amp;data!$G3910)</f>
        <v>0</v>
      </c>
      <c r="N3910" s="13"/>
      <c r="P3910" s="16">
        <f>COUNTIFS(equity_bonds!$H$2:$H$6414,"="&amp;data!$B3910,equity_bonds!$J$2:$J$6414,"="&amp;data!$G3910)</f>
        <v>0</v>
      </c>
      <c r="Q3910" s="16">
        <f>SUMIFS(equity_bonds!$B$2:$B$6414,equity_bonds!$H$2:$H$6414,"="&amp;data!$B3910,equity_bonds!$J$2:$J$6414,"="&amp;data!$G3910)</f>
        <v>0</v>
      </c>
      <c r="R3910" s="16" t="str">
        <f>IF(P3910=1,SUMIFS(equity_bonds!$C$2:$C$6414,equity_bonds!$H$2:$H$6414,"="&amp;data!$B3910,equity_bonds!$J$2:$J$6414,"="&amp;data!$G3910),"")</f>
        <v/>
      </c>
      <c r="S3910" s="16">
        <f>SUMIFS(equity_bonds!$E$2:$E$6414,equity_bonds!$H$2:$H$6414,"="&amp;data!$B3910,equity_bonds!$J$2:$J$6414,"="&amp;data!$G3910)</f>
        <v>0</v>
      </c>
      <c r="T3910" s="16">
        <f>SUMIFS(equity_bonds!$F$2:$F$6414,equity_bonds!$H$2:$H$6414,"="&amp;data!$B3910,equity_bonds!$J$2:$J$6414,"="&amp;data!$G3910)</f>
        <v>0</v>
      </c>
      <c r="U3910" s="16"/>
    </row>
    <row r="3911" spans="1:21" x14ac:dyDescent="0.25">
      <c r="A3911">
        <v>4271</v>
      </c>
      <c r="B3911">
        <v>2011</v>
      </c>
      <c r="C3911">
        <v>76</v>
      </c>
      <c r="D3911" t="s">
        <v>205</v>
      </c>
      <c r="E3911" t="s">
        <v>318</v>
      </c>
      <c r="F3911" t="s">
        <v>318</v>
      </c>
      <c r="G3911" t="str">
        <f t="shared" si="61"/>
        <v>Troutman Sanders</v>
      </c>
      <c r="I3911" s="13">
        <f>COUNTIFS(IPO!$J$2:$J$5250,"="&amp;data!$G3911,IPO!$H$2:$H$5250,"="&amp;data!$B3911)</f>
        <v>0</v>
      </c>
      <c r="J3911" s="13">
        <f>SUMIFS(IPO!$B$2:$B$5250,IPO!$H$2:$H$5250,"="&amp;data!$B3911,IPO!$J$2:$J$5250,"="&amp;data!$G3911)</f>
        <v>0</v>
      </c>
      <c r="K3911" s="13" t="str">
        <f>IF(I3911=1,SUMIFS(IPO!$C$2:$C$5250,IPO!$H$2:$H$5250,"="&amp;data!$B3911,IPO!$J$2:$J$5250,"="&amp;data!$G3911),"")</f>
        <v/>
      </c>
      <c r="L3911" s="13">
        <f>SUMIFS(IPO!$E$2:$E$5250,IPO!$H$2:$H$5250,"="&amp;data!$B3911,IPO!$J$2:$J$5250,"="&amp;data!$G3911)</f>
        <v>0</v>
      </c>
      <c r="M3911" s="13">
        <f>SUMIFS(IPO!$F$2:$F$5250,IPO!$H$2:$H$5250,"="&amp;data!$B3911,IPO!$J$2:$J$5250,"="&amp;data!$G3911)</f>
        <v>0</v>
      </c>
      <c r="N3911" s="13"/>
      <c r="P3911" s="16">
        <f>COUNTIFS(equity_bonds!$H$2:$H$6414,"="&amp;data!$B3911,equity_bonds!$J$2:$J$6414,"="&amp;data!$G3911)</f>
        <v>1</v>
      </c>
      <c r="Q3911" s="16">
        <f>SUMIFS(equity_bonds!$B$2:$B$6414,equity_bonds!$H$2:$H$6414,"="&amp;data!$B3911,equity_bonds!$J$2:$J$6414,"="&amp;data!$G3911)</f>
        <v>4526.6000000000004</v>
      </c>
      <c r="R3911" s="16">
        <f>IF(P3911=1,SUMIFS(equity_bonds!$C$2:$C$6414,equity_bonds!$H$2:$H$6414,"="&amp;data!$B3911,equity_bonds!$J$2:$J$6414,"="&amp;data!$G3911),"")</f>
        <v>71</v>
      </c>
      <c r="S3911" s="16">
        <f>SUMIFS(equity_bonds!$E$2:$E$6414,equity_bonds!$H$2:$H$6414,"="&amp;data!$B3911,equity_bonds!$J$2:$J$6414,"="&amp;data!$G3911)</f>
        <v>0.1</v>
      </c>
      <c r="T3911" s="16">
        <f>SUMIFS(equity_bonds!$F$2:$F$6414,equity_bonds!$H$2:$H$6414,"="&amp;data!$B3911,equity_bonds!$J$2:$J$6414,"="&amp;data!$G3911)</f>
        <v>19</v>
      </c>
      <c r="U3911" s="16"/>
    </row>
    <row r="3912" spans="1:21" x14ac:dyDescent="0.25">
      <c r="A3912">
        <v>4278</v>
      </c>
      <c r="B3912">
        <v>2011</v>
      </c>
      <c r="C3912">
        <v>144</v>
      </c>
      <c r="D3912" t="s">
        <v>341</v>
      </c>
      <c r="E3912" t="s">
        <v>582</v>
      </c>
      <c r="F3912" t="s">
        <v>582</v>
      </c>
      <c r="G3912" t="str">
        <f t="shared" si="61"/>
        <v>Vedder Price</v>
      </c>
      <c r="I3912" s="13">
        <f>COUNTIFS(IPO!$J$2:$J$5250,"="&amp;data!$G3912,IPO!$H$2:$H$5250,"="&amp;data!$B3912)</f>
        <v>1</v>
      </c>
      <c r="J3912" s="13">
        <f>SUMIFS(IPO!$B$2:$B$5250,IPO!$H$2:$H$5250,"="&amp;data!$B3912,IPO!$J$2:$J$5250,"="&amp;data!$G3912)</f>
        <v>0</v>
      </c>
      <c r="K3912" s="13">
        <f>IF(I3912=1,SUMIFS(IPO!$C$2:$C$5250,IPO!$H$2:$H$5250,"="&amp;data!$B3912,IPO!$J$2:$J$5250,"="&amp;data!$G3912),"")</f>
        <v>157</v>
      </c>
      <c r="L3912" s="13">
        <f>SUMIFS(IPO!$E$2:$E$5250,IPO!$H$2:$H$5250,"="&amp;data!$B3912,IPO!$J$2:$J$5250,"="&amp;data!$G3912)</f>
        <v>0</v>
      </c>
      <c r="M3912" s="13">
        <f>SUMIFS(IPO!$F$2:$F$5250,IPO!$H$2:$H$5250,"="&amp;data!$B3912,IPO!$J$2:$J$5250,"="&amp;data!$G3912)</f>
        <v>1</v>
      </c>
      <c r="N3912" s="13"/>
      <c r="P3912" s="16">
        <f>COUNTIFS(equity_bonds!$H$2:$H$6414,"="&amp;data!$B3912,equity_bonds!$J$2:$J$6414,"="&amp;data!$G3912)</f>
        <v>0</v>
      </c>
      <c r="Q3912" s="16">
        <f>SUMIFS(equity_bonds!$B$2:$B$6414,equity_bonds!$H$2:$H$6414,"="&amp;data!$B3912,equity_bonds!$J$2:$J$6414,"="&amp;data!$G3912)</f>
        <v>0</v>
      </c>
      <c r="R3912" s="16" t="str">
        <f>IF(P3912=1,SUMIFS(equity_bonds!$C$2:$C$6414,equity_bonds!$H$2:$H$6414,"="&amp;data!$B3912,equity_bonds!$J$2:$J$6414,"="&amp;data!$G3912),"")</f>
        <v/>
      </c>
      <c r="S3912" s="16">
        <f>SUMIFS(equity_bonds!$E$2:$E$6414,equity_bonds!$H$2:$H$6414,"="&amp;data!$B3912,equity_bonds!$J$2:$J$6414,"="&amp;data!$G3912)</f>
        <v>0</v>
      </c>
      <c r="T3912" s="16">
        <f>SUMIFS(equity_bonds!$F$2:$F$6414,equity_bonds!$H$2:$H$6414,"="&amp;data!$B3912,equity_bonds!$J$2:$J$6414,"="&amp;data!$G3912)</f>
        <v>0</v>
      </c>
      <c r="U3912" s="16"/>
    </row>
    <row r="3913" spans="1:21" x14ac:dyDescent="0.25">
      <c r="A3913">
        <v>4308</v>
      </c>
      <c r="B3913">
        <v>2011</v>
      </c>
      <c r="C3913">
        <v>78</v>
      </c>
      <c r="D3913" t="s">
        <v>199</v>
      </c>
      <c r="E3913" t="s">
        <v>225</v>
      </c>
      <c r="F3913" t="s">
        <v>225</v>
      </c>
      <c r="G3913" t="str">
        <f t="shared" si="61"/>
        <v>Venable</v>
      </c>
      <c r="I3913" s="13">
        <v>1</v>
      </c>
      <c r="J3913" s="13">
        <v>5225</v>
      </c>
      <c r="K3913" s="13">
        <v>5</v>
      </c>
      <c r="L3913" s="13">
        <v>7</v>
      </c>
      <c r="M3913" s="13">
        <v>16</v>
      </c>
      <c r="N3913" s="13"/>
      <c r="P3913" s="16">
        <f>COUNTIFS(equity_bonds!$H$2:$H$6414,"="&amp;data!$B3913,equity_bonds!$J$2:$J$6414,"="&amp;data!$G3913)</f>
        <v>0</v>
      </c>
      <c r="Q3913" s="16">
        <v>21388.5</v>
      </c>
      <c r="R3913" s="16">
        <v>25</v>
      </c>
      <c r="S3913" s="16">
        <v>0.6</v>
      </c>
      <c r="T3913" s="16">
        <v>74</v>
      </c>
      <c r="U3913" s="16"/>
    </row>
    <row r="3914" spans="1:21" x14ac:dyDescent="0.25">
      <c r="A3914">
        <v>4342</v>
      </c>
      <c r="B3914">
        <v>2011</v>
      </c>
      <c r="C3914">
        <v>42</v>
      </c>
      <c r="D3914" t="s">
        <v>73</v>
      </c>
      <c r="E3914" t="s">
        <v>51</v>
      </c>
      <c r="F3914" t="s">
        <v>2610</v>
      </c>
      <c r="G3914" t="str">
        <f t="shared" si="61"/>
        <v>Vinson Elkins</v>
      </c>
      <c r="I3914" s="13">
        <f>COUNTIFS(IPO!$J$2:$J$5250,"="&amp;data!$G3914,IPO!$H$2:$H$5250,"="&amp;data!$B3914)</f>
        <v>1</v>
      </c>
      <c r="J3914" s="13">
        <f>SUMIFS(IPO!$B$2:$B$5250,IPO!$H$2:$H$5250,"="&amp;data!$B3914,IPO!$J$2:$J$5250,"="&amp;data!$G3914)</f>
        <v>2930</v>
      </c>
      <c r="K3914" s="13">
        <f>IF(I3914=1,SUMIFS(IPO!$C$2:$C$5250,IPO!$H$2:$H$5250,"="&amp;data!$B3914,IPO!$J$2:$J$5250,"="&amp;data!$G3914),"")</f>
        <v>7</v>
      </c>
      <c r="L3914" s="13">
        <f>SUMIFS(IPO!$E$2:$E$5250,IPO!$H$2:$H$5250,"="&amp;data!$B3914,IPO!$J$2:$J$5250,"="&amp;data!$G3914)</f>
        <v>3.9</v>
      </c>
      <c r="M3914" s="13">
        <f>SUMIFS(IPO!$F$2:$F$5250,IPO!$H$2:$H$5250,"="&amp;data!$B3914,IPO!$J$2:$J$5250,"="&amp;data!$G3914)</f>
        <v>8</v>
      </c>
      <c r="N3914" s="13"/>
      <c r="P3914" s="16">
        <f>COUNTIFS(equity_bonds!$H$2:$H$6414,"="&amp;data!$B3914,equity_bonds!$J$2:$J$6414,"="&amp;data!$G3914)</f>
        <v>1</v>
      </c>
      <c r="Q3914" s="16">
        <f>SUMIFS(equity_bonds!$B$2:$B$6414,equity_bonds!$H$2:$H$6414,"="&amp;data!$B3914,equity_bonds!$J$2:$J$6414,"="&amp;data!$G3914)</f>
        <v>24224.7</v>
      </c>
      <c r="R3914" s="16">
        <f>IF(P3914=1,SUMIFS(equity_bonds!$C$2:$C$6414,equity_bonds!$H$2:$H$6414,"="&amp;data!$B3914,equity_bonds!$J$2:$J$6414,"="&amp;data!$G3914),"")</f>
        <v>21</v>
      </c>
      <c r="S3914" s="16">
        <f>SUMIFS(equity_bonds!$E$2:$E$6414,equity_bonds!$H$2:$H$6414,"="&amp;data!$B3914,equity_bonds!$J$2:$J$6414,"="&amp;data!$G3914)</f>
        <v>0.7</v>
      </c>
      <c r="T3914" s="16">
        <f>SUMIFS(equity_bonds!$F$2:$F$6414,equity_bonds!$H$2:$H$6414,"="&amp;data!$B3914,equity_bonds!$J$2:$J$6414,"="&amp;data!$G3914)</f>
        <v>81</v>
      </c>
      <c r="U3914" s="16"/>
    </row>
    <row r="3915" spans="1:21" x14ac:dyDescent="0.25">
      <c r="A3915">
        <v>4361</v>
      </c>
      <c r="B3915">
        <v>2011</v>
      </c>
      <c r="C3915">
        <v>161</v>
      </c>
      <c r="D3915" t="s">
        <v>443</v>
      </c>
      <c r="E3915" t="s">
        <v>226</v>
      </c>
      <c r="F3915" t="s">
        <v>2529</v>
      </c>
      <c r="G3915" t="str">
        <f t="shared" si="61"/>
        <v>Vorys Sater</v>
      </c>
      <c r="I3915" s="13">
        <f>COUNTIFS(IPO!$J$2:$J$5250,"="&amp;data!$G3915,IPO!$H$2:$H$5250,"="&amp;data!$B3915)</f>
        <v>1</v>
      </c>
      <c r="J3915" s="13">
        <f>SUMIFS(IPO!$B$2:$B$5250,IPO!$H$2:$H$5250,"="&amp;data!$B3915,IPO!$J$2:$J$5250,"="&amp;data!$G3915)</f>
        <v>161</v>
      </c>
      <c r="K3915" s="13">
        <f>IF(I3915=1,SUMIFS(IPO!$C$2:$C$5250,IPO!$H$2:$H$5250,"="&amp;data!$B3915,IPO!$J$2:$J$5250,"="&amp;data!$G3915),"")</f>
        <v>95</v>
      </c>
      <c r="L3915" s="13">
        <f>SUMIFS(IPO!$E$2:$E$5250,IPO!$H$2:$H$5250,"="&amp;data!$B3915,IPO!$J$2:$J$5250,"="&amp;data!$G3915)</f>
        <v>0.2</v>
      </c>
      <c r="M3915" s="13">
        <f>SUMIFS(IPO!$F$2:$F$5250,IPO!$H$2:$H$5250,"="&amp;data!$B3915,IPO!$J$2:$J$5250,"="&amp;data!$G3915)</f>
        <v>1</v>
      </c>
      <c r="N3915" s="13"/>
      <c r="P3915" s="16">
        <f>COUNTIFS(equity_bonds!$H$2:$H$6414,"="&amp;data!$B3915,equity_bonds!$J$2:$J$6414,"="&amp;data!$G3915)</f>
        <v>1</v>
      </c>
      <c r="Q3915" s="16">
        <f>SUMIFS(equity_bonds!$B$2:$B$6414,equity_bonds!$H$2:$H$6414,"="&amp;data!$B3915,equity_bonds!$J$2:$J$6414,"="&amp;data!$G3915)</f>
        <v>843.3</v>
      </c>
      <c r="R3915" s="16">
        <f>IF(P3915=1,SUMIFS(equity_bonds!$C$2:$C$6414,equity_bonds!$H$2:$H$6414,"="&amp;data!$B3915,equity_bonds!$J$2:$J$6414,"="&amp;data!$G3915),"")</f>
        <v>144</v>
      </c>
      <c r="S3915" s="16">
        <f>SUMIFS(equity_bonds!$E$2:$E$6414,equity_bonds!$H$2:$H$6414,"="&amp;data!$B3915,equity_bonds!$J$2:$J$6414,"="&amp;data!$G3915)</f>
        <v>0</v>
      </c>
      <c r="T3915" s="16">
        <f>SUMIFS(equity_bonds!$F$2:$F$6414,equity_bonds!$H$2:$H$6414,"="&amp;data!$B3915,equity_bonds!$J$2:$J$6414,"="&amp;data!$G3915)</f>
        <v>5</v>
      </c>
      <c r="U3915" s="16"/>
    </row>
    <row r="3916" spans="1:21" x14ac:dyDescent="0.25">
      <c r="A3916">
        <v>4392</v>
      </c>
      <c r="B3916">
        <v>2011</v>
      </c>
      <c r="C3916">
        <v>46</v>
      </c>
      <c r="D3916" t="s">
        <v>63</v>
      </c>
      <c r="E3916" t="s">
        <v>52</v>
      </c>
      <c r="F3916" t="s">
        <v>2611</v>
      </c>
      <c r="G3916" t="str">
        <f t="shared" si="61"/>
        <v>Wachtell Lipton</v>
      </c>
      <c r="I3916" s="13">
        <f>COUNTIFS(IPO!$J$2:$J$5250,"="&amp;data!$G3916,IPO!$H$2:$H$5250,"="&amp;data!$B3916)</f>
        <v>1</v>
      </c>
      <c r="J3916" s="13">
        <f>SUMIFS(IPO!$B$2:$B$5250,IPO!$H$2:$H$5250,"="&amp;data!$B3916,IPO!$J$2:$J$5250,"="&amp;data!$G3916)</f>
        <v>332</v>
      </c>
      <c r="K3916" s="13">
        <f>IF(I3916=1,SUMIFS(IPO!$C$2:$C$5250,IPO!$H$2:$H$5250,"="&amp;data!$B3916,IPO!$J$2:$J$5250,"="&amp;data!$G3916),"")</f>
        <v>63</v>
      </c>
      <c r="L3916" s="13">
        <f>SUMIFS(IPO!$E$2:$E$5250,IPO!$H$2:$H$5250,"="&amp;data!$B3916,IPO!$J$2:$J$5250,"="&amp;data!$G3916)</f>
        <v>0.4</v>
      </c>
      <c r="M3916" s="13">
        <f>SUMIFS(IPO!$F$2:$F$5250,IPO!$H$2:$H$5250,"="&amp;data!$B3916,IPO!$J$2:$J$5250,"="&amp;data!$G3916)</f>
        <v>2</v>
      </c>
      <c r="N3916" s="13"/>
      <c r="P3916" s="16">
        <f>COUNTIFS(equity_bonds!$H$2:$H$6414,"="&amp;data!$B3916,equity_bonds!$J$2:$J$6414,"="&amp;data!$G3916)</f>
        <v>1</v>
      </c>
      <c r="Q3916" s="16">
        <f>SUMIFS(equity_bonds!$B$2:$B$6414,equity_bonds!$H$2:$H$6414,"="&amp;data!$B3916,equity_bonds!$J$2:$J$6414,"="&amp;data!$G3916)</f>
        <v>10712.8</v>
      </c>
      <c r="R3916" s="16">
        <f>IF(P3916=1,SUMIFS(equity_bonds!$C$2:$C$6414,equity_bonds!$H$2:$H$6414,"="&amp;data!$B3916,equity_bonds!$J$2:$J$6414,"="&amp;data!$G3916),"")</f>
        <v>44</v>
      </c>
      <c r="S3916" s="16">
        <f>SUMIFS(equity_bonds!$E$2:$E$6414,equity_bonds!$H$2:$H$6414,"="&amp;data!$B3916,equity_bonds!$J$2:$J$6414,"="&amp;data!$G3916)</f>
        <v>0.3</v>
      </c>
      <c r="T3916" s="16">
        <f>SUMIFS(equity_bonds!$F$2:$F$6414,equity_bonds!$H$2:$H$6414,"="&amp;data!$B3916,equity_bonds!$J$2:$J$6414,"="&amp;data!$G3916)</f>
        <v>19</v>
      </c>
      <c r="U3916" s="16"/>
    </row>
    <row r="3917" spans="1:21" x14ac:dyDescent="0.25">
      <c r="A3917">
        <v>4423</v>
      </c>
      <c r="B3917">
        <v>2011</v>
      </c>
      <c r="C3917">
        <v>11</v>
      </c>
      <c r="D3917" t="s">
        <v>69</v>
      </c>
      <c r="E3917" t="s">
        <v>53</v>
      </c>
      <c r="F3917" t="s">
        <v>2612</v>
      </c>
      <c r="G3917" t="str">
        <f t="shared" si="61"/>
        <v>Weil Gotshal</v>
      </c>
      <c r="I3917" s="13">
        <f>COUNTIFS(IPO!$J$2:$J$5250,"="&amp;data!$G3917,IPO!$H$2:$H$5250,"="&amp;data!$B3917)</f>
        <v>1</v>
      </c>
      <c r="J3917" s="13">
        <f>SUMIFS(IPO!$B$2:$B$5250,IPO!$H$2:$H$5250,"="&amp;data!$B3917,IPO!$J$2:$J$5250,"="&amp;data!$G3917)</f>
        <v>335.1</v>
      </c>
      <c r="K3917" s="13">
        <f>IF(I3917=1,SUMIFS(IPO!$C$2:$C$5250,IPO!$H$2:$H$5250,"="&amp;data!$B3917,IPO!$J$2:$J$5250,"="&amp;data!$G3917),"")</f>
        <v>61</v>
      </c>
      <c r="L3917" s="13">
        <f>SUMIFS(IPO!$E$2:$E$5250,IPO!$H$2:$H$5250,"="&amp;data!$B3917,IPO!$J$2:$J$5250,"="&amp;data!$G3917)</f>
        <v>0.5</v>
      </c>
      <c r="M3917" s="13">
        <f>SUMIFS(IPO!$F$2:$F$5250,IPO!$H$2:$H$5250,"="&amp;data!$B3917,IPO!$J$2:$J$5250,"="&amp;data!$G3917)</f>
        <v>2</v>
      </c>
      <c r="N3917" s="13"/>
      <c r="P3917" s="16">
        <f>COUNTIFS(equity_bonds!$H$2:$H$6414,"="&amp;data!$B3917,equity_bonds!$J$2:$J$6414,"="&amp;data!$G3917)</f>
        <v>1</v>
      </c>
      <c r="Q3917" s="16">
        <f>SUMIFS(equity_bonds!$B$2:$B$6414,equity_bonds!$H$2:$H$6414,"="&amp;data!$B3917,equity_bonds!$J$2:$J$6414,"="&amp;data!$G3917)</f>
        <v>97368.9</v>
      </c>
      <c r="R3917" s="16">
        <f>IF(P3917=1,SUMIFS(equity_bonds!$C$2:$C$6414,equity_bonds!$H$2:$H$6414,"="&amp;data!$B3917,equity_bonds!$J$2:$J$6414,"="&amp;data!$G3917),"")</f>
        <v>6</v>
      </c>
      <c r="S3917" s="16">
        <f>SUMIFS(equity_bonds!$E$2:$E$6414,equity_bonds!$H$2:$H$6414,"="&amp;data!$B3917,equity_bonds!$J$2:$J$6414,"="&amp;data!$G3917)</f>
        <v>2.8</v>
      </c>
      <c r="T3917" s="16">
        <f>SUMIFS(equity_bonds!$F$2:$F$6414,equity_bonds!$H$2:$H$6414,"="&amp;data!$B3917,equity_bonds!$J$2:$J$6414,"="&amp;data!$G3917)</f>
        <v>43</v>
      </c>
      <c r="U3917" s="16"/>
    </row>
    <row r="3918" spans="1:21" x14ac:dyDescent="0.25">
      <c r="A3918">
        <v>4454</v>
      </c>
      <c r="B3918">
        <v>2011</v>
      </c>
      <c r="C3918">
        <v>9</v>
      </c>
      <c r="D3918" t="s">
        <v>166</v>
      </c>
      <c r="E3918" t="s">
        <v>54</v>
      </c>
      <c r="F3918" t="s">
        <v>2613</v>
      </c>
      <c r="G3918" t="str">
        <f t="shared" si="61"/>
        <v>White Case</v>
      </c>
      <c r="I3918" s="13">
        <f>COUNTIFS(IPO!$J$2:$J$5250,"="&amp;data!$G3918,IPO!$H$2:$H$5250,"="&amp;data!$B3918)</f>
        <v>0</v>
      </c>
      <c r="J3918" s="13">
        <f>SUMIFS(IPO!$B$2:$B$5250,IPO!$H$2:$H$5250,"="&amp;data!$B3918,IPO!$J$2:$J$5250,"="&amp;data!$G3918)</f>
        <v>0</v>
      </c>
      <c r="K3918" s="13" t="str">
        <f>IF(I3918=1,SUMIFS(IPO!$C$2:$C$5250,IPO!$H$2:$H$5250,"="&amp;data!$B3918,IPO!$J$2:$J$5250,"="&amp;data!$G3918),"")</f>
        <v/>
      </c>
      <c r="L3918" s="13">
        <f>SUMIFS(IPO!$E$2:$E$5250,IPO!$H$2:$H$5250,"="&amp;data!$B3918,IPO!$J$2:$J$5250,"="&amp;data!$G3918)</f>
        <v>0</v>
      </c>
      <c r="M3918" s="13">
        <f>SUMIFS(IPO!$F$2:$F$5250,IPO!$H$2:$H$5250,"="&amp;data!$B3918,IPO!$J$2:$J$5250,"="&amp;data!$G3918)</f>
        <v>0</v>
      </c>
      <c r="N3918" s="13"/>
      <c r="P3918" s="16">
        <f>COUNTIFS(equity_bonds!$H$2:$H$6414,"="&amp;data!$B3918,equity_bonds!$J$2:$J$6414,"="&amp;data!$G3918)</f>
        <v>1</v>
      </c>
      <c r="Q3918" s="16">
        <f>SUMIFS(equity_bonds!$B$2:$B$6414,equity_bonds!$H$2:$H$6414,"="&amp;data!$B3918,equity_bonds!$J$2:$J$6414,"="&amp;data!$G3918)</f>
        <v>12816.1</v>
      </c>
      <c r="R3918" s="16">
        <f>IF(P3918=1,SUMIFS(equity_bonds!$C$2:$C$6414,equity_bonds!$H$2:$H$6414,"="&amp;data!$B3918,equity_bonds!$J$2:$J$6414,"="&amp;data!$G3918),"")</f>
        <v>38</v>
      </c>
      <c r="S3918" s="16">
        <f>SUMIFS(equity_bonds!$E$2:$E$6414,equity_bonds!$H$2:$H$6414,"="&amp;data!$B3918,equity_bonds!$J$2:$J$6414,"="&amp;data!$G3918)</f>
        <v>0.4</v>
      </c>
      <c r="T3918" s="16">
        <f>SUMIFS(equity_bonds!$F$2:$F$6414,equity_bonds!$H$2:$H$6414,"="&amp;data!$B3918,equity_bonds!$J$2:$J$6414,"="&amp;data!$G3918)</f>
        <v>11</v>
      </c>
      <c r="U3918" s="16"/>
    </row>
    <row r="3919" spans="1:21" x14ac:dyDescent="0.25">
      <c r="A3919">
        <v>4473</v>
      </c>
      <c r="B3919">
        <v>2011</v>
      </c>
      <c r="C3919">
        <v>129</v>
      </c>
      <c r="D3919" t="s">
        <v>414</v>
      </c>
      <c r="E3919" t="s">
        <v>522</v>
      </c>
      <c r="F3919" t="s">
        <v>522</v>
      </c>
      <c r="G3919" t="str">
        <f t="shared" si="61"/>
        <v>Wiley Rein</v>
      </c>
      <c r="I3919" s="13">
        <f>COUNTIFS(IPO!$J$2:$J$5250,"="&amp;data!$G3919,IPO!$H$2:$H$5250,"="&amp;data!$B3919)</f>
        <v>0</v>
      </c>
      <c r="J3919" s="13">
        <f>SUMIFS(IPO!$B$2:$B$5250,IPO!$H$2:$H$5250,"="&amp;data!$B3919,IPO!$J$2:$J$5250,"="&amp;data!$G3919)</f>
        <v>0</v>
      </c>
      <c r="K3919" s="13" t="str">
        <f>IF(I3919=1,SUMIFS(IPO!$C$2:$C$5250,IPO!$H$2:$H$5250,"="&amp;data!$B3919,IPO!$J$2:$J$5250,"="&amp;data!$G3919),"")</f>
        <v/>
      </c>
      <c r="L3919" s="13">
        <f>SUMIFS(IPO!$E$2:$E$5250,IPO!$H$2:$H$5250,"="&amp;data!$B3919,IPO!$J$2:$J$5250,"="&amp;data!$G3919)</f>
        <v>0</v>
      </c>
      <c r="M3919" s="13">
        <f>SUMIFS(IPO!$F$2:$F$5250,IPO!$H$2:$H$5250,"="&amp;data!$B3919,IPO!$J$2:$J$5250,"="&amp;data!$G3919)</f>
        <v>0</v>
      </c>
      <c r="N3919" s="13"/>
      <c r="P3919" s="16">
        <f>COUNTIFS(equity_bonds!$H$2:$H$6414,"="&amp;data!$B3919,equity_bonds!$J$2:$J$6414,"="&amp;data!$G3919)</f>
        <v>0</v>
      </c>
      <c r="Q3919" s="16">
        <f>SUMIFS(equity_bonds!$B$2:$B$6414,equity_bonds!$H$2:$H$6414,"="&amp;data!$B3919,equity_bonds!$J$2:$J$6414,"="&amp;data!$G3919)</f>
        <v>0</v>
      </c>
      <c r="R3919" s="16" t="str">
        <f>IF(P3919=1,SUMIFS(equity_bonds!$C$2:$C$6414,equity_bonds!$H$2:$H$6414,"="&amp;data!$B3919,equity_bonds!$J$2:$J$6414,"="&amp;data!$G3919),"")</f>
        <v/>
      </c>
      <c r="S3919" s="16">
        <f>SUMIFS(equity_bonds!$E$2:$E$6414,equity_bonds!$H$2:$H$6414,"="&amp;data!$B3919,equity_bonds!$J$2:$J$6414,"="&amp;data!$G3919)</f>
        <v>0</v>
      </c>
      <c r="T3919" s="16">
        <f>SUMIFS(equity_bonds!$F$2:$F$6414,equity_bonds!$H$2:$H$6414,"="&amp;data!$B3919,equity_bonds!$J$2:$J$6414,"="&amp;data!$G3919)</f>
        <v>0</v>
      </c>
      <c r="U3919" s="16"/>
    </row>
    <row r="3920" spans="1:21" x14ac:dyDescent="0.25">
      <c r="A3920">
        <v>4501</v>
      </c>
      <c r="B3920">
        <v>2011</v>
      </c>
      <c r="C3920">
        <v>90</v>
      </c>
      <c r="D3920" t="s">
        <v>179</v>
      </c>
      <c r="E3920" t="s">
        <v>234</v>
      </c>
      <c r="F3920" t="s">
        <v>2672</v>
      </c>
      <c r="G3920" t="str">
        <f t="shared" si="61"/>
        <v>Williams Connolly</v>
      </c>
      <c r="I3920" s="13">
        <f>COUNTIFS(IPO!$J$2:$J$5250,"="&amp;data!$G3920,IPO!$H$2:$H$5250,"="&amp;data!$B3920)</f>
        <v>0</v>
      </c>
      <c r="J3920" s="13">
        <f>SUMIFS(IPO!$B$2:$B$5250,IPO!$H$2:$H$5250,"="&amp;data!$B3920,IPO!$J$2:$J$5250,"="&amp;data!$G3920)</f>
        <v>0</v>
      </c>
      <c r="K3920" s="13" t="str">
        <f>IF(I3920=1,SUMIFS(IPO!$C$2:$C$5250,IPO!$H$2:$H$5250,"="&amp;data!$B3920,IPO!$J$2:$J$5250,"="&amp;data!$G3920),"")</f>
        <v/>
      </c>
      <c r="L3920" s="13">
        <f>SUMIFS(IPO!$E$2:$E$5250,IPO!$H$2:$H$5250,"="&amp;data!$B3920,IPO!$J$2:$J$5250,"="&amp;data!$G3920)</f>
        <v>0</v>
      </c>
      <c r="M3920" s="13">
        <f>SUMIFS(IPO!$F$2:$F$5250,IPO!$H$2:$H$5250,"="&amp;data!$B3920,IPO!$J$2:$J$5250,"="&amp;data!$G3920)</f>
        <v>0</v>
      </c>
      <c r="N3920" s="13"/>
      <c r="P3920" s="16">
        <f>COUNTIFS(equity_bonds!$H$2:$H$6414,"="&amp;data!$B3920,equity_bonds!$J$2:$J$6414,"="&amp;data!$G3920)</f>
        <v>0</v>
      </c>
      <c r="Q3920" s="16">
        <f>SUMIFS(equity_bonds!$B$2:$B$6414,equity_bonds!$H$2:$H$6414,"="&amp;data!$B3920,equity_bonds!$J$2:$J$6414,"="&amp;data!$G3920)</f>
        <v>0</v>
      </c>
      <c r="R3920" s="16" t="str">
        <f>IF(P3920=1,SUMIFS(equity_bonds!$C$2:$C$6414,equity_bonds!$H$2:$H$6414,"="&amp;data!$B3920,equity_bonds!$J$2:$J$6414,"="&amp;data!$G3920),"")</f>
        <v/>
      </c>
      <c r="S3920" s="16">
        <f>SUMIFS(equity_bonds!$E$2:$E$6414,equity_bonds!$H$2:$H$6414,"="&amp;data!$B3920,equity_bonds!$J$2:$J$6414,"="&amp;data!$G3920)</f>
        <v>0</v>
      </c>
      <c r="T3920" s="16">
        <f>SUMIFS(equity_bonds!$F$2:$F$6414,equity_bonds!$H$2:$H$6414,"="&amp;data!$B3920,equity_bonds!$J$2:$J$6414,"="&amp;data!$G3920)</f>
        <v>0</v>
      </c>
      <c r="U3920" s="16"/>
    </row>
    <row r="3921" spans="1:21" x14ac:dyDescent="0.25">
      <c r="A3921">
        <v>4512</v>
      </c>
      <c r="B3921">
        <v>2011</v>
      </c>
      <c r="C3921">
        <v>174</v>
      </c>
      <c r="D3921" t="s">
        <v>362</v>
      </c>
      <c r="E3921" t="s">
        <v>497</v>
      </c>
      <c r="F3921" t="s">
        <v>497</v>
      </c>
      <c r="G3921" t="str">
        <f t="shared" si="61"/>
        <v>Williams Mullen</v>
      </c>
      <c r="I3921" s="13">
        <f>COUNTIFS(IPO!$J$2:$J$5250,"="&amp;data!$G3921,IPO!$H$2:$H$5250,"="&amp;data!$B3921)</f>
        <v>0</v>
      </c>
      <c r="J3921" s="13">
        <f>SUMIFS(IPO!$B$2:$B$5250,IPO!$H$2:$H$5250,"="&amp;data!$B3921,IPO!$J$2:$J$5250,"="&amp;data!$G3921)</f>
        <v>0</v>
      </c>
      <c r="K3921" s="13" t="str">
        <f>IF(I3921=1,SUMIFS(IPO!$C$2:$C$5250,IPO!$H$2:$H$5250,"="&amp;data!$B3921,IPO!$J$2:$J$5250,"="&amp;data!$G3921),"")</f>
        <v/>
      </c>
      <c r="L3921" s="13">
        <f>SUMIFS(IPO!$E$2:$E$5250,IPO!$H$2:$H$5250,"="&amp;data!$B3921,IPO!$J$2:$J$5250,"="&amp;data!$G3921)</f>
        <v>0</v>
      </c>
      <c r="M3921" s="13">
        <f>SUMIFS(IPO!$F$2:$F$5250,IPO!$H$2:$H$5250,"="&amp;data!$B3921,IPO!$J$2:$J$5250,"="&amp;data!$G3921)</f>
        <v>0</v>
      </c>
      <c r="N3921" s="13"/>
      <c r="P3921" s="16">
        <f>COUNTIFS(equity_bonds!$H$2:$H$6414,"="&amp;data!$B3921,equity_bonds!$J$2:$J$6414,"="&amp;data!$G3921)</f>
        <v>0</v>
      </c>
      <c r="Q3921" s="16">
        <f>SUMIFS(equity_bonds!$B$2:$B$6414,equity_bonds!$H$2:$H$6414,"="&amp;data!$B3921,equity_bonds!$J$2:$J$6414,"="&amp;data!$G3921)</f>
        <v>0</v>
      </c>
      <c r="R3921" s="16" t="str">
        <f>IF(P3921=1,SUMIFS(equity_bonds!$C$2:$C$6414,equity_bonds!$H$2:$H$6414,"="&amp;data!$B3921,equity_bonds!$J$2:$J$6414,"="&amp;data!$G3921),"")</f>
        <v/>
      </c>
      <c r="S3921" s="16">
        <f>SUMIFS(equity_bonds!$E$2:$E$6414,equity_bonds!$H$2:$H$6414,"="&amp;data!$B3921,equity_bonds!$J$2:$J$6414,"="&amp;data!$G3921)</f>
        <v>0</v>
      </c>
      <c r="T3921" s="16">
        <f>SUMIFS(equity_bonds!$F$2:$F$6414,equity_bonds!$H$2:$H$6414,"="&amp;data!$B3921,equity_bonds!$J$2:$J$6414,"="&amp;data!$G3921)</f>
        <v>0</v>
      </c>
      <c r="U3921" s="16"/>
    </row>
    <row r="3922" spans="1:21" x14ac:dyDescent="0.25">
      <c r="A3922">
        <v>4543</v>
      </c>
      <c r="B3922">
        <v>2011</v>
      </c>
      <c r="C3922">
        <v>53</v>
      </c>
      <c r="D3922" t="s">
        <v>158</v>
      </c>
      <c r="E3922" t="s">
        <v>55</v>
      </c>
      <c r="F3922" t="s">
        <v>2614</v>
      </c>
      <c r="G3922" t="str">
        <f t="shared" si="61"/>
        <v>Willkie Farr</v>
      </c>
      <c r="I3922" s="13">
        <f>COUNTIFS(IPO!$J$2:$J$5250,"="&amp;data!$G3922,IPO!$H$2:$H$5250,"="&amp;data!$B3922)</f>
        <v>1</v>
      </c>
      <c r="J3922" s="13">
        <f>SUMIFS(IPO!$B$2:$B$5250,IPO!$H$2:$H$5250,"="&amp;data!$B3922,IPO!$J$2:$J$5250,"="&amp;data!$G3922)</f>
        <v>200</v>
      </c>
      <c r="K3922" s="13">
        <f>IF(I3922=1,SUMIFS(IPO!$C$2:$C$5250,IPO!$H$2:$H$5250,"="&amp;data!$B3922,IPO!$J$2:$J$5250,"="&amp;data!$G3922),"")</f>
        <v>89</v>
      </c>
      <c r="L3922" s="13">
        <f>SUMIFS(IPO!$E$2:$E$5250,IPO!$H$2:$H$5250,"="&amp;data!$B3922,IPO!$J$2:$J$5250,"="&amp;data!$G3922)</f>
        <v>0.3</v>
      </c>
      <c r="M3922" s="13">
        <f>SUMIFS(IPO!$F$2:$F$5250,IPO!$H$2:$H$5250,"="&amp;data!$B3922,IPO!$J$2:$J$5250,"="&amp;data!$G3922)</f>
        <v>2</v>
      </c>
      <c r="N3922" s="13"/>
      <c r="P3922" s="16">
        <f>COUNTIFS(equity_bonds!$H$2:$H$6414,"="&amp;data!$B3922,equity_bonds!$J$2:$J$6414,"="&amp;data!$G3922)</f>
        <v>1</v>
      </c>
      <c r="Q3922" s="16">
        <f>SUMIFS(equity_bonds!$B$2:$B$6414,equity_bonds!$H$2:$H$6414,"="&amp;data!$B3922,equity_bonds!$J$2:$J$6414,"="&amp;data!$G3922)</f>
        <v>4682.2</v>
      </c>
      <c r="R3922" s="16">
        <f>IF(P3922=1,SUMIFS(equity_bonds!$C$2:$C$6414,equity_bonds!$H$2:$H$6414,"="&amp;data!$B3922,equity_bonds!$J$2:$J$6414,"="&amp;data!$G3922),"")</f>
        <v>69</v>
      </c>
      <c r="S3922" s="16">
        <f>SUMIFS(equity_bonds!$E$2:$E$6414,equity_bonds!$H$2:$H$6414,"="&amp;data!$B3922,equity_bonds!$J$2:$J$6414,"="&amp;data!$G3922)</f>
        <v>0.1</v>
      </c>
      <c r="T3922" s="16">
        <f>SUMIFS(equity_bonds!$F$2:$F$6414,equity_bonds!$H$2:$H$6414,"="&amp;data!$B3922,equity_bonds!$J$2:$J$6414,"="&amp;data!$G3922)</f>
        <v>22</v>
      </c>
      <c r="U3922" s="16"/>
    </row>
    <row r="3923" spans="1:21" x14ac:dyDescent="0.25">
      <c r="A3923">
        <v>4556</v>
      </c>
      <c r="B3923">
        <v>2011</v>
      </c>
      <c r="C3923">
        <v>18</v>
      </c>
      <c r="D3923" t="s">
        <v>123</v>
      </c>
      <c r="E3923" t="s">
        <v>498</v>
      </c>
      <c r="F3923" t="s">
        <v>498</v>
      </c>
      <c r="G3923" t="str">
        <f t="shared" si="61"/>
        <v>Wilmer Cutler</v>
      </c>
      <c r="I3923" s="13">
        <f>COUNTIFS(IPO!$J$2:$J$5250,"="&amp;data!$G3923,IPO!$H$2:$H$5250,"="&amp;data!$B3923)</f>
        <v>1</v>
      </c>
      <c r="J3923" s="13">
        <f>SUMIFS(IPO!$B$2:$B$5250,IPO!$H$2:$H$5250,"="&amp;data!$B3923,IPO!$J$2:$J$5250,"="&amp;data!$G3923)</f>
        <v>603.1</v>
      </c>
      <c r="K3923" s="13">
        <f>IF(I3923=1,SUMIFS(IPO!$C$2:$C$5250,IPO!$H$2:$H$5250,"="&amp;data!$B3923,IPO!$J$2:$J$5250,"="&amp;data!$G3923),"")</f>
        <v>38</v>
      </c>
      <c r="L3923" s="13">
        <f>SUMIFS(IPO!$E$2:$E$5250,IPO!$H$2:$H$5250,"="&amp;data!$B3923,IPO!$J$2:$J$5250,"="&amp;data!$G3923)</f>
        <v>0.8</v>
      </c>
      <c r="M3923" s="13">
        <f>SUMIFS(IPO!$F$2:$F$5250,IPO!$H$2:$H$5250,"="&amp;data!$B3923,IPO!$J$2:$J$5250,"="&amp;data!$G3923)</f>
        <v>5</v>
      </c>
      <c r="N3923" s="13"/>
      <c r="P3923" s="16">
        <f>COUNTIFS(equity_bonds!$H$2:$H$6414,"="&amp;data!$B3923,equity_bonds!$J$2:$J$6414,"="&amp;data!$G3923)</f>
        <v>1</v>
      </c>
      <c r="Q3923" s="16">
        <f>SUMIFS(equity_bonds!$B$2:$B$6414,equity_bonds!$H$2:$H$6414,"="&amp;data!$B3923,equity_bonds!$J$2:$J$6414,"="&amp;data!$G3923)</f>
        <v>13215.1</v>
      </c>
      <c r="R3923" s="16">
        <f>IF(P3923=1,SUMIFS(equity_bonds!$C$2:$C$6414,equity_bonds!$H$2:$H$6414,"="&amp;data!$B3923,equity_bonds!$J$2:$J$6414,"="&amp;data!$G3923),"")</f>
        <v>36</v>
      </c>
      <c r="S3923" s="16">
        <f>SUMIFS(equity_bonds!$E$2:$E$6414,equity_bonds!$H$2:$H$6414,"="&amp;data!$B3923,equity_bonds!$J$2:$J$6414,"="&amp;data!$G3923)</f>
        <v>0.4</v>
      </c>
      <c r="T3923" s="16">
        <f>SUMIFS(equity_bonds!$F$2:$F$6414,equity_bonds!$H$2:$H$6414,"="&amp;data!$B3923,equity_bonds!$J$2:$J$6414,"="&amp;data!$G3923)</f>
        <v>30</v>
      </c>
      <c r="U3923" s="16"/>
    </row>
    <row r="3924" spans="1:21" x14ac:dyDescent="0.25">
      <c r="A3924">
        <v>4582</v>
      </c>
      <c r="B3924">
        <v>2011</v>
      </c>
      <c r="C3924">
        <v>101</v>
      </c>
      <c r="D3924" t="s">
        <v>332</v>
      </c>
      <c r="E3924" t="s">
        <v>509</v>
      </c>
      <c r="F3924" t="s">
        <v>2658</v>
      </c>
      <c r="G3924" t="str">
        <f t="shared" si="61"/>
        <v>Wilson Elser</v>
      </c>
      <c r="I3924" s="13">
        <f>COUNTIFS(IPO!$J$2:$J$5250,"="&amp;data!$G3924,IPO!$H$2:$H$5250,"="&amp;data!$B3924)</f>
        <v>0</v>
      </c>
      <c r="J3924" s="13">
        <f>SUMIFS(IPO!$B$2:$B$5250,IPO!$H$2:$H$5250,"="&amp;data!$B3924,IPO!$J$2:$J$5250,"="&amp;data!$G3924)</f>
        <v>0</v>
      </c>
      <c r="K3924" s="13" t="str">
        <f>IF(I3924=1,SUMIFS(IPO!$C$2:$C$5250,IPO!$H$2:$H$5250,"="&amp;data!$B3924,IPO!$J$2:$J$5250,"="&amp;data!$G3924),"")</f>
        <v/>
      </c>
      <c r="L3924" s="13">
        <f>SUMIFS(IPO!$E$2:$E$5250,IPO!$H$2:$H$5250,"="&amp;data!$B3924,IPO!$J$2:$J$5250,"="&amp;data!$G3924)</f>
        <v>0</v>
      </c>
      <c r="M3924" s="13">
        <f>SUMIFS(IPO!$F$2:$F$5250,IPO!$H$2:$H$5250,"="&amp;data!$B3924,IPO!$J$2:$J$5250,"="&amp;data!$G3924)</f>
        <v>0</v>
      </c>
      <c r="N3924" s="13"/>
      <c r="P3924" s="16">
        <f>COUNTIFS(equity_bonds!$H$2:$H$6414,"="&amp;data!$B3924,equity_bonds!$J$2:$J$6414,"="&amp;data!$G3924)</f>
        <v>0</v>
      </c>
      <c r="Q3924" s="16">
        <f>SUMIFS(equity_bonds!$B$2:$B$6414,equity_bonds!$H$2:$H$6414,"="&amp;data!$B3924,equity_bonds!$J$2:$J$6414,"="&amp;data!$G3924)</f>
        <v>0</v>
      </c>
      <c r="R3924" s="16" t="str">
        <f>IF(P3924=1,SUMIFS(equity_bonds!$C$2:$C$6414,equity_bonds!$H$2:$H$6414,"="&amp;data!$B3924,equity_bonds!$J$2:$J$6414,"="&amp;data!$G3924),"")</f>
        <v/>
      </c>
      <c r="S3924" s="16">
        <f>SUMIFS(equity_bonds!$E$2:$E$6414,equity_bonds!$H$2:$H$6414,"="&amp;data!$B3924,equity_bonds!$J$2:$J$6414,"="&amp;data!$G3924)</f>
        <v>0</v>
      </c>
      <c r="T3924" s="16">
        <f>SUMIFS(equity_bonds!$F$2:$F$6414,equity_bonds!$H$2:$H$6414,"="&amp;data!$B3924,equity_bonds!$J$2:$J$6414,"="&amp;data!$G3924)</f>
        <v>0</v>
      </c>
      <c r="U3924" s="16"/>
    </row>
    <row r="3925" spans="1:21" x14ac:dyDescent="0.25">
      <c r="A3925">
        <v>4607</v>
      </c>
      <c r="B3925">
        <v>2011</v>
      </c>
      <c r="C3925">
        <v>58</v>
      </c>
      <c r="D3925" t="s">
        <v>175</v>
      </c>
      <c r="E3925" t="s">
        <v>224</v>
      </c>
      <c r="F3925" t="s">
        <v>2666</v>
      </c>
      <c r="G3925" t="str">
        <f t="shared" si="61"/>
        <v>Wilson Sonsini</v>
      </c>
      <c r="I3925" s="13">
        <f>COUNTIFS(IPO!$J$2:$J$5250,"="&amp;data!$G3925,IPO!$H$2:$H$5250,"="&amp;data!$B3925)</f>
        <v>1</v>
      </c>
      <c r="J3925" s="13">
        <f>SUMIFS(IPO!$B$2:$B$5250,IPO!$H$2:$H$5250,"="&amp;data!$B3925,IPO!$J$2:$J$5250,"="&amp;data!$G3925)</f>
        <v>1288.3</v>
      </c>
      <c r="K3925" s="13">
        <f>IF(I3925=1,SUMIFS(IPO!$C$2:$C$5250,IPO!$H$2:$H$5250,"="&amp;data!$B3925,IPO!$J$2:$J$5250,"="&amp;data!$G3925),"")</f>
        <v>17</v>
      </c>
      <c r="L3925" s="13">
        <f>SUMIFS(IPO!$E$2:$E$5250,IPO!$H$2:$H$5250,"="&amp;data!$B3925,IPO!$J$2:$J$5250,"="&amp;data!$G3925)</f>
        <v>1.7</v>
      </c>
      <c r="M3925" s="13">
        <f>SUMIFS(IPO!$F$2:$F$5250,IPO!$H$2:$H$5250,"="&amp;data!$B3925,IPO!$J$2:$J$5250,"="&amp;data!$G3925)</f>
        <v>8</v>
      </c>
      <c r="N3925" s="13"/>
      <c r="P3925" s="16">
        <f>COUNTIFS(equity_bonds!$H$2:$H$6414,"="&amp;data!$B3925,equity_bonds!$J$2:$J$6414,"="&amp;data!$G3925)</f>
        <v>1</v>
      </c>
      <c r="Q3925" s="16">
        <f>SUMIFS(equity_bonds!$B$2:$B$6414,equity_bonds!$H$2:$H$6414,"="&amp;data!$B3925,equity_bonds!$J$2:$J$6414,"="&amp;data!$G3925)</f>
        <v>10457.6</v>
      </c>
      <c r="R3925" s="16">
        <f>IF(P3925=1,SUMIFS(equity_bonds!$C$2:$C$6414,equity_bonds!$H$2:$H$6414,"="&amp;data!$B3925,equity_bonds!$J$2:$J$6414,"="&amp;data!$G3925),"")</f>
        <v>45</v>
      </c>
      <c r="S3925" s="16">
        <f>SUMIFS(equity_bonds!$E$2:$E$6414,equity_bonds!$H$2:$H$6414,"="&amp;data!$B3925,equity_bonds!$J$2:$J$6414,"="&amp;data!$G3925)</f>
        <v>0.3</v>
      </c>
      <c r="T3925" s="16">
        <f>SUMIFS(equity_bonds!$F$2:$F$6414,equity_bonds!$H$2:$H$6414,"="&amp;data!$B3925,equity_bonds!$J$2:$J$6414,"="&amp;data!$G3925)</f>
        <v>29</v>
      </c>
      <c r="U3925" s="16"/>
    </row>
    <row r="3926" spans="1:21" x14ac:dyDescent="0.25">
      <c r="A3926">
        <v>4634</v>
      </c>
      <c r="B3926">
        <v>2011</v>
      </c>
      <c r="C3926">
        <v>165</v>
      </c>
      <c r="D3926" t="s">
        <v>387</v>
      </c>
      <c r="E3926" t="s">
        <v>523</v>
      </c>
      <c r="F3926" t="s">
        <v>523</v>
      </c>
      <c r="G3926" t="str">
        <f t="shared" si="61"/>
        <v>Winstead</v>
      </c>
      <c r="I3926" s="13">
        <f>COUNTIFS(IPO!$J$2:$J$5250,"="&amp;data!$G3926,IPO!$H$2:$H$5250,"="&amp;data!$B3926)</f>
        <v>0</v>
      </c>
      <c r="J3926" s="13">
        <f>SUMIFS(IPO!$B$2:$B$5250,IPO!$H$2:$H$5250,"="&amp;data!$B3926,IPO!$J$2:$J$5250,"="&amp;data!$G3926)</f>
        <v>0</v>
      </c>
      <c r="K3926" s="13" t="str">
        <f>IF(I3926=1,SUMIFS(IPO!$C$2:$C$5250,IPO!$H$2:$H$5250,"="&amp;data!$B3926,IPO!$J$2:$J$5250,"="&amp;data!$G3926),"")</f>
        <v/>
      </c>
      <c r="L3926" s="13">
        <f>SUMIFS(IPO!$E$2:$E$5250,IPO!$H$2:$H$5250,"="&amp;data!$B3926,IPO!$J$2:$J$5250,"="&amp;data!$G3926)</f>
        <v>0</v>
      </c>
      <c r="M3926" s="13">
        <f>SUMIFS(IPO!$F$2:$F$5250,IPO!$H$2:$H$5250,"="&amp;data!$B3926,IPO!$J$2:$J$5250,"="&amp;data!$G3926)</f>
        <v>0</v>
      </c>
      <c r="N3926" s="13"/>
      <c r="P3926" s="16">
        <f>COUNTIFS(equity_bonds!$H$2:$H$6414,"="&amp;data!$B3926,equity_bonds!$J$2:$J$6414,"="&amp;data!$G3926)</f>
        <v>0</v>
      </c>
      <c r="Q3926" s="16">
        <f>SUMIFS(equity_bonds!$B$2:$B$6414,equity_bonds!$H$2:$H$6414,"="&amp;data!$B3926,equity_bonds!$J$2:$J$6414,"="&amp;data!$G3926)</f>
        <v>0</v>
      </c>
      <c r="R3926" s="16" t="str">
        <f>IF(P3926=1,SUMIFS(equity_bonds!$C$2:$C$6414,equity_bonds!$H$2:$H$6414,"="&amp;data!$B3926,equity_bonds!$J$2:$J$6414,"="&amp;data!$G3926),"")</f>
        <v/>
      </c>
      <c r="S3926" s="16">
        <f>SUMIFS(equity_bonds!$E$2:$E$6414,equity_bonds!$H$2:$H$6414,"="&amp;data!$B3926,equity_bonds!$J$2:$J$6414,"="&amp;data!$G3926)</f>
        <v>0</v>
      </c>
      <c r="T3926" s="16">
        <f>SUMIFS(equity_bonds!$F$2:$F$6414,equity_bonds!$H$2:$H$6414,"="&amp;data!$B3926,equity_bonds!$J$2:$J$6414,"="&amp;data!$G3926)</f>
        <v>0</v>
      </c>
      <c r="U3926" s="16"/>
    </row>
    <row r="3927" spans="1:21" x14ac:dyDescent="0.25">
      <c r="A3927">
        <v>4673</v>
      </c>
      <c r="B3927">
        <v>2011</v>
      </c>
      <c r="C3927">
        <v>34</v>
      </c>
      <c r="D3927" t="s">
        <v>117</v>
      </c>
      <c r="E3927" t="s">
        <v>56</v>
      </c>
      <c r="F3927" t="s">
        <v>2615</v>
      </c>
      <c r="G3927" t="str">
        <f t="shared" si="61"/>
        <v>Winston Strawn</v>
      </c>
      <c r="I3927" s="13">
        <f>COUNTIFS(IPO!$J$2:$J$5250,"="&amp;data!$G3927,IPO!$H$2:$H$5250,"="&amp;data!$B3927)</f>
        <v>1</v>
      </c>
      <c r="J3927" s="13">
        <f>SUMIFS(IPO!$B$2:$B$5250,IPO!$H$2:$H$5250,"="&amp;data!$B3927,IPO!$J$2:$J$5250,"="&amp;data!$G3927)</f>
        <v>202.4</v>
      </c>
      <c r="K3927" s="13">
        <f>IF(I3927=1,SUMIFS(IPO!$C$2:$C$5250,IPO!$H$2:$H$5250,"="&amp;data!$B3927,IPO!$J$2:$J$5250,"="&amp;data!$G3927),"")</f>
        <v>87</v>
      </c>
      <c r="L3927" s="13">
        <f>SUMIFS(IPO!$E$2:$E$5250,IPO!$H$2:$H$5250,"="&amp;data!$B3927,IPO!$J$2:$J$5250,"="&amp;data!$G3927)</f>
        <v>0.3</v>
      </c>
      <c r="M3927" s="13">
        <f>SUMIFS(IPO!$F$2:$F$5250,IPO!$H$2:$H$5250,"="&amp;data!$B3927,IPO!$J$2:$J$5250,"="&amp;data!$G3927)</f>
        <v>1</v>
      </c>
      <c r="N3927" s="13"/>
      <c r="P3927" s="16">
        <f>COUNTIFS(equity_bonds!$H$2:$H$6414,"="&amp;data!$B3927,equity_bonds!$J$2:$J$6414,"="&amp;data!$G3927)</f>
        <v>1</v>
      </c>
      <c r="Q3927" s="16">
        <f>SUMIFS(equity_bonds!$B$2:$B$6414,equity_bonds!$H$2:$H$6414,"="&amp;data!$B3927,equity_bonds!$J$2:$J$6414,"="&amp;data!$G3927)</f>
        <v>6471.2</v>
      </c>
      <c r="R3927" s="16">
        <f>IF(P3927=1,SUMIFS(equity_bonds!$C$2:$C$6414,equity_bonds!$H$2:$H$6414,"="&amp;data!$B3927,equity_bonds!$J$2:$J$6414,"="&amp;data!$G3927),"")</f>
        <v>61</v>
      </c>
      <c r="S3927" s="16">
        <f>SUMIFS(equity_bonds!$E$2:$E$6414,equity_bonds!$H$2:$H$6414,"="&amp;data!$B3927,equity_bonds!$J$2:$J$6414,"="&amp;data!$G3927)</f>
        <v>0.2</v>
      </c>
      <c r="T3927" s="16">
        <f>SUMIFS(equity_bonds!$F$2:$F$6414,equity_bonds!$H$2:$H$6414,"="&amp;data!$B3927,equity_bonds!$J$2:$J$6414,"="&amp;data!$G3927)</f>
        <v>13</v>
      </c>
      <c r="U3927" s="16"/>
    </row>
    <row r="3928" spans="1:21" x14ac:dyDescent="0.25">
      <c r="A3928">
        <v>4722</v>
      </c>
      <c r="B3928">
        <v>2011</v>
      </c>
      <c r="C3928">
        <v>105</v>
      </c>
      <c r="D3928" t="s">
        <v>405</v>
      </c>
      <c r="E3928" t="s">
        <v>324</v>
      </c>
      <c r="F3928" t="s">
        <v>2738</v>
      </c>
      <c r="G3928" t="str">
        <f t="shared" si="61"/>
        <v>Womble Carlyle</v>
      </c>
      <c r="I3928" s="13">
        <f>COUNTIFS(IPO!$J$2:$J$5250,"="&amp;data!$G3928,IPO!$H$2:$H$5250,"="&amp;data!$B3928)</f>
        <v>0</v>
      </c>
      <c r="J3928" s="13">
        <f>SUMIFS(IPO!$B$2:$B$5250,IPO!$H$2:$H$5250,"="&amp;data!$B3928,IPO!$J$2:$J$5250,"="&amp;data!$G3928)</f>
        <v>0</v>
      </c>
      <c r="K3928" s="13" t="str">
        <f>IF(I3928=1,SUMIFS(IPO!$C$2:$C$5250,IPO!$H$2:$H$5250,"="&amp;data!$B3928,IPO!$J$2:$J$5250,"="&amp;data!$G3928),"")</f>
        <v/>
      </c>
      <c r="L3928" s="13">
        <f>SUMIFS(IPO!$E$2:$E$5250,IPO!$H$2:$H$5250,"="&amp;data!$B3928,IPO!$J$2:$J$5250,"="&amp;data!$G3928)</f>
        <v>0</v>
      </c>
      <c r="M3928" s="13">
        <f>SUMIFS(IPO!$F$2:$F$5250,IPO!$H$2:$H$5250,"="&amp;data!$B3928,IPO!$J$2:$J$5250,"="&amp;data!$G3928)</f>
        <v>0</v>
      </c>
      <c r="N3928" s="13"/>
      <c r="P3928" s="16">
        <f>COUNTIFS(equity_bonds!$H$2:$H$6414,"="&amp;data!$B3928,equity_bonds!$J$2:$J$6414,"="&amp;data!$G3928)</f>
        <v>0</v>
      </c>
      <c r="Q3928" s="16">
        <f>SUMIFS(equity_bonds!$B$2:$B$6414,equity_bonds!$H$2:$H$6414,"="&amp;data!$B3928,equity_bonds!$J$2:$J$6414,"="&amp;data!$G3928)</f>
        <v>0</v>
      </c>
      <c r="R3928" s="16" t="str">
        <f>IF(P3928=1,SUMIFS(equity_bonds!$C$2:$C$6414,equity_bonds!$H$2:$H$6414,"="&amp;data!$B3928,equity_bonds!$J$2:$J$6414,"="&amp;data!$G3928),"")</f>
        <v/>
      </c>
      <c r="S3928" s="16">
        <f>SUMIFS(equity_bonds!$E$2:$E$6414,equity_bonds!$H$2:$H$6414,"="&amp;data!$B3928,equity_bonds!$J$2:$J$6414,"="&amp;data!$G3928)</f>
        <v>0</v>
      </c>
      <c r="T3928" s="16">
        <f>SUMIFS(equity_bonds!$F$2:$F$6414,equity_bonds!$H$2:$H$6414,"="&amp;data!$B3928,equity_bonds!$J$2:$J$6414,"="&amp;data!$G3928)</f>
        <v>0</v>
      </c>
      <c r="U3928" s="16"/>
    </row>
    <row r="3929" spans="1:21" x14ac:dyDescent="0.25">
      <c r="A3929">
        <v>9</v>
      </c>
      <c r="B3929">
        <v>2012</v>
      </c>
      <c r="C3929">
        <v>173</v>
      </c>
      <c r="D3929" t="s">
        <v>376</v>
      </c>
      <c r="E3929" t="s">
        <v>465</v>
      </c>
      <c r="F3929" t="s">
        <v>465</v>
      </c>
      <c r="G3929" t="str">
        <f t="shared" si="61"/>
        <v>Adams and</v>
      </c>
      <c r="I3929" s="13">
        <f>COUNTIFS(IPO!$J$2:$J$5250,"="&amp;data!$G3929,IPO!$H$2:$H$5250,"="&amp;data!$B3929)</f>
        <v>0</v>
      </c>
      <c r="J3929" s="13">
        <f>SUMIFS(IPO!$B$2:$B$5250,IPO!$H$2:$H$5250,"="&amp;data!$B3929,IPO!$J$2:$J$5250,"="&amp;data!$G3929)</f>
        <v>0</v>
      </c>
      <c r="K3929" s="13" t="str">
        <f>IF(I3929=1,SUMIFS(IPO!$C$2:$C$5250,IPO!$H$2:$H$5250,"="&amp;data!$B3929,IPO!$J$2:$J$5250,"="&amp;data!$G3929),"")</f>
        <v/>
      </c>
      <c r="L3929" s="13">
        <f>SUMIFS(IPO!$E$2:$E$5250,IPO!$H$2:$H$5250,"="&amp;data!$B3929,IPO!$J$2:$J$5250,"="&amp;data!$G3929)</f>
        <v>0</v>
      </c>
      <c r="M3929" s="13">
        <f>SUMIFS(IPO!$F$2:$F$5250,IPO!$H$2:$H$5250,"="&amp;data!$B3929,IPO!$J$2:$J$5250,"="&amp;data!$G3929)</f>
        <v>0</v>
      </c>
      <c r="N3929" s="13"/>
      <c r="P3929" s="16">
        <f>COUNTIFS(equity_bonds!$H$2:$H$6414,"="&amp;data!$B3929,equity_bonds!$J$2:$J$6414,"="&amp;data!$G3929)</f>
        <v>0</v>
      </c>
      <c r="Q3929" s="16">
        <f>SUMIFS(equity_bonds!$B$2:$B$6414,equity_bonds!$H$2:$H$6414,"="&amp;data!$B3929,equity_bonds!$J$2:$J$6414,"="&amp;data!$G3929)</f>
        <v>0</v>
      </c>
      <c r="R3929" s="16" t="str">
        <f>IF(P3929=1,SUMIFS(equity_bonds!$C$2:$C$6414,equity_bonds!$H$2:$H$6414,"="&amp;data!$B3929,equity_bonds!$J$2:$J$6414,"="&amp;data!$G3929),"")</f>
        <v/>
      </c>
      <c r="S3929" s="16">
        <f>SUMIFS(equity_bonds!$E$2:$E$6414,equity_bonds!$H$2:$H$6414,"="&amp;data!$B3929,equity_bonds!$J$2:$J$6414,"="&amp;data!$G3929)</f>
        <v>0</v>
      </c>
      <c r="T3929" s="16">
        <f>SUMIFS(equity_bonds!$F$2:$F$6414,equity_bonds!$H$2:$H$6414,"="&amp;data!$B3929,equity_bonds!$J$2:$J$6414,"="&amp;data!$G3929)</f>
        <v>0</v>
      </c>
      <c r="U3929" s="16"/>
    </row>
    <row r="3930" spans="1:21" x14ac:dyDescent="0.25">
      <c r="A3930">
        <v>22</v>
      </c>
      <c r="B3930">
        <v>2012</v>
      </c>
      <c r="C3930">
        <v>115</v>
      </c>
      <c r="D3930" t="s">
        <v>378</v>
      </c>
      <c r="E3930" t="s">
        <v>466</v>
      </c>
      <c r="F3930" t="s">
        <v>466</v>
      </c>
      <c r="G3930" t="str">
        <f t="shared" si="61"/>
        <v>Akerman Senterfitt</v>
      </c>
      <c r="I3930" s="13">
        <f>COUNTIFS(IPO!$J$2:$J$5250,"="&amp;data!$G3930,IPO!$H$2:$H$5250,"="&amp;data!$B3930)</f>
        <v>1</v>
      </c>
      <c r="J3930" s="13">
        <f>SUMIFS(IPO!$B$2:$B$5250,IPO!$H$2:$H$5250,"="&amp;data!$B3930,IPO!$J$2:$J$5250,"="&amp;data!$G3930)</f>
        <v>50</v>
      </c>
      <c r="K3930" s="13">
        <f>IF(I3930=1,SUMIFS(IPO!$C$2:$C$5250,IPO!$H$2:$H$5250,"="&amp;data!$B3930,IPO!$J$2:$J$5250,"="&amp;data!$G3930),"")</f>
        <v>122</v>
      </c>
      <c r="L3930" s="13">
        <f>SUMIFS(IPO!$E$2:$E$5250,IPO!$H$2:$H$5250,"="&amp;data!$B3930,IPO!$J$2:$J$5250,"="&amp;data!$G3930)</f>
        <v>0.1</v>
      </c>
      <c r="M3930" s="13">
        <f>SUMIFS(IPO!$F$2:$F$5250,IPO!$H$2:$H$5250,"="&amp;data!$B3930,IPO!$J$2:$J$5250,"="&amp;data!$G3930)</f>
        <v>1</v>
      </c>
      <c r="N3930" s="13"/>
      <c r="P3930" s="16">
        <f>COUNTIFS(equity_bonds!$H$2:$H$6414,"="&amp;data!$B3930,equity_bonds!$J$2:$J$6414,"="&amp;data!$G3930)</f>
        <v>1</v>
      </c>
      <c r="Q3930" s="16">
        <f>SUMIFS(equity_bonds!$B$2:$B$6414,equity_bonds!$H$2:$H$6414,"="&amp;data!$B3930,equity_bonds!$J$2:$J$6414,"="&amp;data!$G3930)</f>
        <v>3089.1</v>
      </c>
      <c r="R3930" s="16">
        <f>IF(P3930=1,SUMIFS(equity_bonds!$C$2:$C$6414,equity_bonds!$H$2:$H$6414,"="&amp;data!$B3930,equity_bonds!$J$2:$J$6414,"="&amp;data!$G3930),"")</f>
        <v>80</v>
      </c>
      <c r="S3930" s="16">
        <f>SUMIFS(equity_bonds!$E$2:$E$6414,equity_bonds!$H$2:$H$6414,"="&amp;data!$B3930,equity_bonds!$J$2:$J$6414,"="&amp;data!$G3930)</f>
        <v>0.1</v>
      </c>
      <c r="T3930" s="16">
        <f>SUMIFS(equity_bonds!$F$2:$F$6414,equity_bonds!$H$2:$H$6414,"="&amp;data!$B3930,equity_bonds!$J$2:$J$6414,"="&amp;data!$G3930)</f>
        <v>16</v>
      </c>
      <c r="U3930" s="16"/>
    </row>
    <row r="3931" spans="1:21" x14ac:dyDescent="0.25">
      <c r="A3931">
        <v>35</v>
      </c>
      <c r="B3931">
        <v>2012</v>
      </c>
      <c r="C3931">
        <v>32</v>
      </c>
      <c r="D3931" t="s">
        <v>111</v>
      </c>
      <c r="E3931" t="s">
        <v>510</v>
      </c>
      <c r="F3931" t="s">
        <v>2572</v>
      </c>
      <c r="G3931" t="str">
        <f t="shared" si="61"/>
        <v>Akin Gump</v>
      </c>
      <c r="I3931" s="13">
        <f>COUNTIFS(IPO!$J$2:$J$5250,"="&amp;data!$G3931,IPO!$H$2:$H$5250,"="&amp;data!$B3931)</f>
        <v>1</v>
      </c>
      <c r="J3931" s="13">
        <f>SUMIFS(IPO!$B$2:$B$5250,IPO!$H$2:$H$5250,"="&amp;data!$B3931,IPO!$J$2:$J$5250,"="&amp;data!$G3931)</f>
        <v>1179.0999999999999</v>
      </c>
      <c r="K3931" s="13">
        <f>IF(I3931=1,SUMIFS(IPO!$C$2:$C$5250,IPO!$H$2:$H$5250,"="&amp;data!$B3931,IPO!$J$2:$J$5250,"="&amp;data!$G3931),"")</f>
        <v>22</v>
      </c>
      <c r="L3931" s="13">
        <f>SUMIFS(IPO!$E$2:$E$5250,IPO!$H$2:$H$5250,"="&amp;data!$B3931,IPO!$J$2:$J$5250,"="&amp;data!$G3931)</f>
        <v>1.8</v>
      </c>
      <c r="M3931" s="13">
        <f>SUMIFS(IPO!$F$2:$F$5250,IPO!$H$2:$H$5250,"="&amp;data!$B3931,IPO!$J$2:$J$5250,"="&amp;data!$G3931)</f>
        <v>6</v>
      </c>
      <c r="N3931" s="13"/>
      <c r="P3931" s="16">
        <f>COUNTIFS(equity_bonds!$H$2:$H$6414,"="&amp;data!$B3931,equity_bonds!$J$2:$J$6414,"="&amp;data!$G3931)</f>
        <v>1</v>
      </c>
      <c r="Q3931" s="16">
        <f>SUMIFS(equity_bonds!$B$2:$B$6414,equity_bonds!$H$2:$H$6414,"="&amp;data!$B3931,equity_bonds!$J$2:$J$6414,"="&amp;data!$G3931)</f>
        <v>7233.6</v>
      </c>
      <c r="R3931" s="16">
        <f>IF(P3931=1,SUMIFS(equity_bonds!$C$2:$C$6414,equity_bonds!$H$2:$H$6414,"="&amp;data!$B3931,equity_bonds!$J$2:$J$6414,"="&amp;data!$G3931),"")</f>
        <v>54</v>
      </c>
      <c r="S3931" s="16">
        <f>SUMIFS(equity_bonds!$E$2:$E$6414,equity_bonds!$H$2:$H$6414,"="&amp;data!$B3931,equity_bonds!$J$2:$J$6414,"="&amp;data!$G3931)</f>
        <v>0.2</v>
      </c>
      <c r="T3931" s="16">
        <f>SUMIFS(equity_bonds!$F$2:$F$6414,equity_bonds!$H$2:$H$6414,"="&amp;data!$B3931,equity_bonds!$J$2:$J$6414,"="&amp;data!$G3931)</f>
        <v>24</v>
      </c>
      <c r="U3931" s="16"/>
    </row>
    <row r="3932" spans="1:21" x14ac:dyDescent="0.25">
      <c r="A3932">
        <v>72</v>
      </c>
      <c r="B3932">
        <v>2012</v>
      </c>
      <c r="C3932">
        <v>156</v>
      </c>
      <c r="D3932" t="s">
        <v>387</v>
      </c>
      <c r="E3932" t="s">
        <v>511</v>
      </c>
      <c r="F3932" t="s">
        <v>2779</v>
      </c>
      <c r="G3932" t="str">
        <f t="shared" si="61"/>
        <v>Allen Matkins</v>
      </c>
      <c r="I3932" s="13">
        <f>COUNTIFS(IPO!$J$2:$J$5250,"="&amp;data!$G3932,IPO!$H$2:$H$5250,"="&amp;data!$B3932)</f>
        <v>0</v>
      </c>
      <c r="J3932" s="13">
        <f>SUMIFS(IPO!$B$2:$B$5250,IPO!$H$2:$H$5250,"="&amp;data!$B3932,IPO!$J$2:$J$5250,"="&amp;data!$G3932)</f>
        <v>0</v>
      </c>
      <c r="K3932" s="13" t="str">
        <f>IF(I3932=1,SUMIFS(IPO!$C$2:$C$5250,IPO!$H$2:$H$5250,"="&amp;data!$B3932,IPO!$J$2:$J$5250,"="&amp;data!$G3932),"")</f>
        <v/>
      </c>
      <c r="L3932" s="13">
        <f>SUMIFS(IPO!$E$2:$E$5250,IPO!$H$2:$H$5250,"="&amp;data!$B3932,IPO!$J$2:$J$5250,"="&amp;data!$G3932)</f>
        <v>0</v>
      </c>
      <c r="M3932" s="13">
        <f>SUMIFS(IPO!$F$2:$F$5250,IPO!$H$2:$H$5250,"="&amp;data!$B3932,IPO!$J$2:$J$5250,"="&amp;data!$G3932)</f>
        <v>0</v>
      </c>
      <c r="N3932" s="13"/>
      <c r="P3932" s="16">
        <f>COUNTIFS(equity_bonds!$H$2:$H$6414,"="&amp;data!$B3932,equity_bonds!$J$2:$J$6414,"="&amp;data!$G3932)</f>
        <v>0</v>
      </c>
      <c r="Q3932" s="16">
        <f>SUMIFS(equity_bonds!$B$2:$B$6414,equity_bonds!$H$2:$H$6414,"="&amp;data!$B3932,equity_bonds!$J$2:$J$6414,"="&amp;data!$G3932)</f>
        <v>0</v>
      </c>
      <c r="R3932" s="16" t="str">
        <f>IF(P3932=1,SUMIFS(equity_bonds!$C$2:$C$6414,equity_bonds!$H$2:$H$6414,"="&amp;data!$B3932,equity_bonds!$J$2:$J$6414,"="&amp;data!$G3932),"")</f>
        <v/>
      </c>
      <c r="S3932" s="16">
        <f>SUMIFS(equity_bonds!$E$2:$E$6414,equity_bonds!$H$2:$H$6414,"="&amp;data!$B3932,equity_bonds!$J$2:$J$6414,"="&amp;data!$G3932)</f>
        <v>0</v>
      </c>
      <c r="T3932" s="16">
        <f>SUMIFS(equity_bonds!$F$2:$F$6414,equity_bonds!$H$2:$H$6414,"="&amp;data!$B3932,equity_bonds!$J$2:$J$6414,"="&amp;data!$G3932)</f>
        <v>0</v>
      </c>
      <c r="U3932" s="16"/>
    </row>
    <row r="3933" spans="1:21" x14ac:dyDescent="0.25">
      <c r="A3933">
        <v>94</v>
      </c>
      <c r="B3933">
        <v>2012</v>
      </c>
      <c r="C3933">
        <v>43</v>
      </c>
      <c r="D3933" t="s">
        <v>73</v>
      </c>
      <c r="E3933" t="s">
        <v>228</v>
      </c>
      <c r="F3933" t="s">
        <v>2668</v>
      </c>
      <c r="G3933" t="str">
        <f t="shared" si="61"/>
        <v>Alston Bird</v>
      </c>
      <c r="I3933" s="13">
        <f>COUNTIFS(IPO!$J$2:$J$5250,"="&amp;data!$G3933,IPO!$H$2:$H$5250,"="&amp;data!$B3933)</f>
        <v>0</v>
      </c>
      <c r="J3933" s="13">
        <f>SUMIFS(IPO!$B$2:$B$5250,IPO!$H$2:$H$5250,"="&amp;data!$B3933,IPO!$J$2:$J$5250,"="&amp;data!$G3933)</f>
        <v>0</v>
      </c>
      <c r="K3933" s="13" t="str">
        <f>IF(I3933=1,SUMIFS(IPO!$C$2:$C$5250,IPO!$H$2:$H$5250,"="&amp;data!$B3933,IPO!$J$2:$J$5250,"="&amp;data!$G3933),"")</f>
        <v/>
      </c>
      <c r="L3933" s="13">
        <f>SUMIFS(IPO!$E$2:$E$5250,IPO!$H$2:$H$5250,"="&amp;data!$B3933,IPO!$J$2:$J$5250,"="&amp;data!$G3933)</f>
        <v>0</v>
      </c>
      <c r="M3933" s="13">
        <f>SUMIFS(IPO!$F$2:$F$5250,IPO!$H$2:$H$5250,"="&amp;data!$B3933,IPO!$J$2:$J$5250,"="&amp;data!$G3933)</f>
        <v>0</v>
      </c>
      <c r="N3933" s="13"/>
      <c r="P3933" s="16">
        <f>COUNTIFS(equity_bonds!$H$2:$H$6414,"="&amp;data!$B3933,equity_bonds!$J$2:$J$6414,"="&amp;data!$G3933)</f>
        <v>1</v>
      </c>
      <c r="Q3933" s="16">
        <f>SUMIFS(equity_bonds!$B$2:$B$6414,equity_bonds!$H$2:$H$6414,"="&amp;data!$B3933,equity_bonds!$J$2:$J$6414,"="&amp;data!$G3933)</f>
        <v>27479.3</v>
      </c>
      <c r="R3933" s="16">
        <f>IF(P3933=1,SUMIFS(equity_bonds!$C$2:$C$6414,equity_bonds!$H$2:$H$6414,"="&amp;data!$B3933,equity_bonds!$J$2:$J$6414,"="&amp;data!$G3933),"")</f>
        <v>21</v>
      </c>
      <c r="S3933" s="16">
        <f>SUMIFS(equity_bonds!$E$2:$E$6414,equity_bonds!$H$2:$H$6414,"="&amp;data!$B3933,equity_bonds!$J$2:$J$6414,"="&amp;data!$G3933)</f>
        <v>0.8</v>
      </c>
      <c r="T3933" s="16">
        <f>SUMIFS(equity_bonds!$F$2:$F$6414,equity_bonds!$H$2:$H$6414,"="&amp;data!$B3933,equity_bonds!$J$2:$J$6414,"="&amp;data!$G3933)</f>
        <v>21</v>
      </c>
      <c r="U3933" s="16"/>
    </row>
    <row r="3934" spans="1:21" x14ac:dyDescent="0.25">
      <c r="A3934">
        <v>130</v>
      </c>
      <c r="B3934">
        <v>2012</v>
      </c>
      <c r="C3934">
        <v>107</v>
      </c>
      <c r="D3934" t="s">
        <v>398</v>
      </c>
      <c r="E3934" t="s">
        <v>512</v>
      </c>
      <c r="F3934" t="s">
        <v>512</v>
      </c>
      <c r="G3934" t="str">
        <f t="shared" si="61"/>
        <v>Andrews Kurth</v>
      </c>
      <c r="I3934" s="13">
        <f>COUNTIFS(IPO!$J$2:$J$5250,"="&amp;data!$G3934,IPO!$H$2:$H$5250,"="&amp;data!$B3934)</f>
        <v>1</v>
      </c>
      <c r="J3934" s="13">
        <f>SUMIFS(IPO!$B$2:$B$5250,IPO!$H$2:$H$5250,"="&amp;data!$B3934,IPO!$J$2:$J$5250,"="&amp;data!$G3934)</f>
        <v>550.79999999999995</v>
      </c>
      <c r="K3934" s="13">
        <f>IF(I3934=1,SUMIFS(IPO!$C$2:$C$5250,IPO!$H$2:$H$5250,"="&amp;data!$B3934,IPO!$J$2:$J$5250,"="&amp;data!$G3934),"")</f>
        <v>43</v>
      </c>
      <c r="L3934" s="13">
        <f>SUMIFS(IPO!$E$2:$E$5250,IPO!$H$2:$H$5250,"="&amp;data!$B3934,IPO!$J$2:$J$5250,"="&amp;data!$G3934)</f>
        <v>0.8</v>
      </c>
      <c r="M3934" s="13">
        <f>SUMIFS(IPO!$F$2:$F$5250,IPO!$H$2:$H$5250,"="&amp;data!$B3934,IPO!$J$2:$J$5250,"="&amp;data!$G3934)</f>
        <v>5</v>
      </c>
      <c r="N3934" s="13"/>
      <c r="P3934" s="16">
        <f>COUNTIFS(equity_bonds!$H$2:$H$6414,"="&amp;data!$B3934,equity_bonds!$J$2:$J$6414,"="&amp;data!$G3934)</f>
        <v>1</v>
      </c>
      <c r="Q3934" s="16">
        <f>SUMIFS(equity_bonds!$B$2:$B$6414,equity_bonds!$H$2:$H$6414,"="&amp;data!$B3934,equity_bonds!$J$2:$J$6414,"="&amp;data!$G3934)</f>
        <v>31525.4</v>
      </c>
      <c r="R3934" s="16">
        <f>IF(P3934=1,SUMIFS(equity_bonds!$C$2:$C$6414,equity_bonds!$H$2:$H$6414,"="&amp;data!$B3934,equity_bonds!$J$2:$J$6414,"="&amp;data!$G3934),"")</f>
        <v>20</v>
      </c>
      <c r="S3934" s="16">
        <f>SUMIFS(equity_bonds!$E$2:$E$6414,equity_bonds!$H$2:$H$6414,"="&amp;data!$B3934,equity_bonds!$J$2:$J$6414,"="&amp;data!$G3934)</f>
        <v>0.9</v>
      </c>
      <c r="T3934" s="16">
        <f>SUMIFS(equity_bonds!$F$2:$F$6414,equity_bonds!$H$2:$H$6414,"="&amp;data!$B3934,equity_bonds!$J$2:$J$6414,"="&amp;data!$G3934)</f>
        <v>35</v>
      </c>
      <c r="U3934" s="16"/>
    </row>
    <row r="3935" spans="1:21" x14ac:dyDescent="0.25">
      <c r="A3935">
        <v>142</v>
      </c>
      <c r="B3935">
        <v>2012</v>
      </c>
      <c r="C3935">
        <v>125</v>
      </c>
      <c r="D3935" t="s">
        <v>389</v>
      </c>
      <c r="E3935" t="s">
        <v>480</v>
      </c>
      <c r="F3935" t="s">
        <v>480</v>
      </c>
      <c r="G3935" t="str">
        <f t="shared" si="61"/>
        <v>Arent Fox</v>
      </c>
      <c r="I3935" s="13">
        <f>COUNTIFS(IPO!$J$2:$J$5250,"="&amp;data!$G3935,IPO!$H$2:$H$5250,"="&amp;data!$B3935)</f>
        <v>0</v>
      </c>
      <c r="J3935" s="13">
        <f>SUMIFS(IPO!$B$2:$B$5250,IPO!$H$2:$H$5250,"="&amp;data!$B3935,IPO!$J$2:$J$5250,"="&amp;data!$G3935)</f>
        <v>0</v>
      </c>
      <c r="K3935" s="13" t="str">
        <f>IF(I3935=1,SUMIFS(IPO!$C$2:$C$5250,IPO!$H$2:$H$5250,"="&amp;data!$B3935,IPO!$J$2:$J$5250,"="&amp;data!$G3935),"")</f>
        <v/>
      </c>
      <c r="L3935" s="13">
        <f>SUMIFS(IPO!$E$2:$E$5250,IPO!$H$2:$H$5250,"="&amp;data!$B3935,IPO!$J$2:$J$5250,"="&amp;data!$G3935)</f>
        <v>0</v>
      </c>
      <c r="M3935" s="13">
        <f>SUMIFS(IPO!$F$2:$F$5250,IPO!$H$2:$H$5250,"="&amp;data!$B3935,IPO!$J$2:$J$5250,"="&amp;data!$G3935)</f>
        <v>0</v>
      </c>
      <c r="N3935" s="13"/>
      <c r="P3935" s="16">
        <f>COUNTIFS(equity_bonds!$H$2:$H$6414,"="&amp;data!$B3935,equity_bonds!$J$2:$J$6414,"="&amp;data!$G3935)</f>
        <v>0</v>
      </c>
      <c r="Q3935" s="16">
        <f>SUMIFS(equity_bonds!$B$2:$B$6414,equity_bonds!$H$2:$H$6414,"="&amp;data!$B3935,equity_bonds!$J$2:$J$6414,"="&amp;data!$G3935)</f>
        <v>0</v>
      </c>
      <c r="R3935" s="16" t="str">
        <f>IF(P3935=1,SUMIFS(equity_bonds!$C$2:$C$6414,equity_bonds!$H$2:$H$6414,"="&amp;data!$B3935,equity_bonds!$J$2:$J$6414,"="&amp;data!$G3935),"")</f>
        <v/>
      </c>
      <c r="S3935" s="16">
        <f>SUMIFS(equity_bonds!$E$2:$E$6414,equity_bonds!$H$2:$H$6414,"="&amp;data!$B3935,equity_bonds!$J$2:$J$6414,"="&amp;data!$G3935)</f>
        <v>0</v>
      </c>
      <c r="T3935" s="16">
        <f>SUMIFS(equity_bonds!$F$2:$F$6414,equity_bonds!$H$2:$H$6414,"="&amp;data!$B3935,equity_bonds!$J$2:$J$6414,"="&amp;data!$G3935)</f>
        <v>0</v>
      </c>
      <c r="U3935" s="16"/>
    </row>
    <row r="3936" spans="1:21" x14ac:dyDescent="0.25">
      <c r="A3936">
        <v>161</v>
      </c>
      <c r="B3936">
        <v>2012</v>
      </c>
      <c r="C3936">
        <v>187</v>
      </c>
      <c r="D3936" t="s">
        <v>406</v>
      </c>
      <c r="E3936" t="s">
        <v>585</v>
      </c>
      <c r="F3936" t="s">
        <v>585</v>
      </c>
      <c r="G3936" t="str">
        <f t="shared" si="61"/>
        <v>Armstrong Teasdale</v>
      </c>
      <c r="I3936" s="13">
        <f>COUNTIFS(IPO!$J$2:$J$5250,"="&amp;data!$G3936,IPO!$H$2:$H$5250,"="&amp;data!$B3936)</f>
        <v>1</v>
      </c>
      <c r="J3936" s="13">
        <f>SUMIFS(IPO!$B$2:$B$5250,IPO!$H$2:$H$5250,"="&amp;data!$B3936,IPO!$J$2:$J$5250,"="&amp;data!$G3936)</f>
        <v>91</v>
      </c>
      <c r="K3936" s="13">
        <f>IF(I3936=1,SUMIFS(IPO!$C$2:$C$5250,IPO!$H$2:$H$5250,"="&amp;data!$B3936,IPO!$J$2:$J$5250,"="&amp;data!$G3936),"")</f>
        <v>106</v>
      </c>
      <c r="L3936" s="13">
        <f>SUMIFS(IPO!$E$2:$E$5250,IPO!$H$2:$H$5250,"="&amp;data!$B3936,IPO!$J$2:$J$5250,"="&amp;data!$G3936)</f>
        <v>0.1</v>
      </c>
      <c r="M3936" s="13">
        <f>SUMIFS(IPO!$F$2:$F$5250,IPO!$H$2:$H$5250,"="&amp;data!$B3936,IPO!$J$2:$J$5250,"="&amp;data!$G3936)</f>
        <v>2</v>
      </c>
      <c r="N3936" s="13"/>
      <c r="P3936" s="16">
        <f>COUNTIFS(equity_bonds!$H$2:$H$6414,"="&amp;data!$B3936,equity_bonds!$J$2:$J$6414,"="&amp;data!$G3936)</f>
        <v>0</v>
      </c>
      <c r="Q3936" s="16">
        <f>SUMIFS(equity_bonds!$B$2:$B$6414,equity_bonds!$H$2:$H$6414,"="&amp;data!$B3936,equity_bonds!$J$2:$J$6414,"="&amp;data!$G3936)</f>
        <v>0</v>
      </c>
      <c r="R3936" s="16" t="str">
        <f>IF(P3936=1,SUMIFS(equity_bonds!$C$2:$C$6414,equity_bonds!$H$2:$H$6414,"="&amp;data!$B3936,equity_bonds!$J$2:$J$6414,"="&amp;data!$G3936),"")</f>
        <v/>
      </c>
      <c r="S3936" s="16">
        <f>SUMIFS(equity_bonds!$E$2:$E$6414,equity_bonds!$H$2:$H$6414,"="&amp;data!$B3936,equity_bonds!$J$2:$J$6414,"="&amp;data!$G3936)</f>
        <v>0</v>
      </c>
      <c r="T3936" s="16">
        <f>SUMIFS(equity_bonds!$F$2:$F$6414,equity_bonds!$H$2:$H$6414,"="&amp;data!$B3936,equity_bonds!$J$2:$J$6414,"="&amp;data!$G3936)</f>
        <v>0</v>
      </c>
      <c r="U3936" s="16"/>
    </row>
    <row r="3937" spans="1:21" x14ac:dyDescent="0.25">
      <c r="A3937">
        <v>194</v>
      </c>
      <c r="B3937">
        <v>2012</v>
      </c>
      <c r="C3937">
        <v>44</v>
      </c>
      <c r="D3937" t="s">
        <v>74</v>
      </c>
      <c r="E3937" t="s">
        <v>7</v>
      </c>
      <c r="F3937" t="s">
        <v>2573</v>
      </c>
      <c r="G3937" t="str">
        <f t="shared" si="61"/>
        <v>Arnold Porter</v>
      </c>
      <c r="I3937" s="13">
        <f>COUNTIFS(IPO!$J$2:$J$5250,"="&amp;data!$G3937,IPO!$H$2:$H$5250,"="&amp;data!$B3937)</f>
        <v>0</v>
      </c>
      <c r="J3937" s="13">
        <f>SUMIFS(IPO!$B$2:$B$5250,IPO!$H$2:$H$5250,"="&amp;data!$B3937,IPO!$J$2:$J$5250,"="&amp;data!$G3937)</f>
        <v>0</v>
      </c>
      <c r="K3937" s="13" t="str">
        <f>IF(I3937=1,SUMIFS(IPO!$C$2:$C$5250,IPO!$H$2:$H$5250,"="&amp;data!$B3937,IPO!$J$2:$J$5250,"="&amp;data!$G3937),"")</f>
        <v/>
      </c>
      <c r="L3937" s="13">
        <f>SUMIFS(IPO!$E$2:$E$5250,IPO!$H$2:$H$5250,"="&amp;data!$B3937,IPO!$J$2:$J$5250,"="&amp;data!$G3937)</f>
        <v>0</v>
      </c>
      <c r="M3937" s="13">
        <f>SUMIFS(IPO!$F$2:$F$5250,IPO!$H$2:$H$5250,"="&amp;data!$B3937,IPO!$J$2:$J$5250,"="&amp;data!$G3937)</f>
        <v>0</v>
      </c>
      <c r="N3937" s="13"/>
      <c r="P3937" s="16">
        <f>COUNTIFS(equity_bonds!$H$2:$H$6414,"="&amp;data!$B3937,equity_bonds!$J$2:$J$6414,"="&amp;data!$G3937)</f>
        <v>1</v>
      </c>
      <c r="Q3937" s="16">
        <f>SUMIFS(equity_bonds!$B$2:$B$6414,equity_bonds!$H$2:$H$6414,"="&amp;data!$B3937,equity_bonds!$J$2:$J$6414,"="&amp;data!$G3937)</f>
        <v>5081.7</v>
      </c>
      <c r="R3937" s="16">
        <f>IF(P3937=1,SUMIFS(equity_bonds!$C$2:$C$6414,equity_bonds!$H$2:$H$6414,"="&amp;data!$B3937,equity_bonds!$J$2:$J$6414,"="&amp;data!$G3937),"")</f>
        <v>65</v>
      </c>
      <c r="S3937" s="16">
        <f>SUMIFS(equity_bonds!$E$2:$E$6414,equity_bonds!$H$2:$H$6414,"="&amp;data!$B3937,equity_bonds!$J$2:$J$6414,"="&amp;data!$G3937)</f>
        <v>0.2</v>
      </c>
      <c r="T3937" s="16">
        <f>SUMIFS(equity_bonds!$F$2:$F$6414,equity_bonds!$H$2:$H$6414,"="&amp;data!$B3937,equity_bonds!$J$2:$J$6414,"="&amp;data!$G3937)</f>
        <v>8</v>
      </c>
      <c r="U3937" s="16"/>
    </row>
    <row r="3938" spans="1:21" x14ac:dyDescent="0.25">
      <c r="A3938">
        <v>225</v>
      </c>
      <c r="B3938">
        <v>2012</v>
      </c>
      <c r="C3938">
        <v>145</v>
      </c>
      <c r="D3938" t="s">
        <v>396</v>
      </c>
      <c r="E3938" t="s">
        <v>248</v>
      </c>
      <c r="F3938" t="s">
        <v>2682</v>
      </c>
      <c r="G3938" t="str">
        <f t="shared" si="61"/>
        <v>Baker Daniels</v>
      </c>
      <c r="I3938" s="13">
        <f>COUNTIFS(IPO!$J$2:$J$5250,"="&amp;data!$G3938,IPO!$H$2:$H$5250,"="&amp;data!$B3938)</f>
        <v>0</v>
      </c>
      <c r="J3938" s="13">
        <f>SUMIFS(IPO!$B$2:$B$5250,IPO!$H$2:$H$5250,"="&amp;data!$B3938,IPO!$J$2:$J$5250,"="&amp;data!$G3938)</f>
        <v>0</v>
      </c>
      <c r="K3938" s="13" t="str">
        <f>IF(I3938=1,SUMIFS(IPO!$C$2:$C$5250,IPO!$H$2:$H$5250,"="&amp;data!$B3938,IPO!$J$2:$J$5250,"="&amp;data!$G3938),"")</f>
        <v/>
      </c>
      <c r="L3938" s="13">
        <f>SUMIFS(IPO!$E$2:$E$5250,IPO!$H$2:$H$5250,"="&amp;data!$B3938,IPO!$J$2:$J$5250,"="&amp;data!$G3938)</f>
        <v>0</v>
      </c>
      <c r="M3938" s="13">
        <f>SUMIFS(IPO!$F$2:$F$5250,IPO!$H$2:$H$5250,"="&amp;data!$B3938,IPO!$J$2:$J$5250,"="&amp;data!$G3938)</f>
        <v>0</v>
      </c>
      <c r="N3938" s="13"/>
      <c r="P3938" s="16">
        <f>COUNTIFS(equity_bonds!$H$2:$H$6414,"="&amp;data!$B3938,equity_bonds!$J$2:$J$6414,"="&amp;data!$G3938)</f>
        <v>0</v>
      </c>
      <c r="Q3938" s="16">
        <f>SUMIFS(equity_bonds!$B$2:$B$6414,equity_bonds!$H$2:$H$6414,"="&amp;data!$B3938,equity_bonds!$J$2:$J$6414,"="&amp;data!$G3938)</f>
        <v>0</v>
      </c>
      <c r="R3938" s="16" t="str">
        <f>IF(P3938=1,SUMIFS(equity_bonds!$C$2:$C$6414,equity_bonds!$H$2:$H$6414,"="&amp;data!$B3938,equity_bonds!$J$2:$J$6414,"="&amp;data!$G3938),"")</f>
        <v/>
      </c>
      <c r="S3938" s="16">
        <f>SUMIFS(equity_bonds!$E$2:$E$6414,equity_bonds!$H$2:$H$6414,"="&amp;data!$B3938,equity_bonds!$J$2:$J$6414,"="&amp;data!$G3938)</f>
        <v>0</v>
      </c>
      <c r="T3938" s="16">
        <f>SUMIFS(equity_bonds!$F$2:$F$6414,equity_bonds!$H$2:$H$6414,"="&amp;data!$B3938,equity_bonds!$J$2:$J$6414,"="&amp;data!$G3938)</f>
        <v>0</v>
      </c>
      <c r="U3938" s="16"/>
    </row>
    <row r="3939" spans="1:21" x14ac:dyDescent="0.25">
      <c r="A3939">
        <v>253</v>
      </c>
      <c r="B3939">
        <v>2012</v>
      </c>
      <c r="C3939">
        <v>65</v>
      </c>
      <c r="D3939" t="s">
        <v>194</v>
      </c>
      <c r="E3939" t="s">
        <v>8</v>
      </c>
      <c r="F3939" t="s">
        <v>2574</v>
      </c>
      <c r="G3939" t="str">
        <f t="shared" si="61"/>
        <v>Baker Hostetler</v>
      </c>
      <c r="I3939" s="13">
        <f>COUNTIFS(IPO!$J$2:$J$5250,"="&amp;data!$G3939,IPO!$H$2:$H$5250,"="&amp;data!$B3939)</f>
        <v>0</v>
      </c>
      <c r="J3939" s="13">
        <f>SUMIFS(IPO!$B$2:$B$5250,IPO!$H$2:$H$5250,"="&amp;data!$B3939,IPO!$J$2:$J$5250,"="&amp;data!$G3939)</f>
        <v>0</v>
      </c>
      <c r="K3939" s="13" t="str">
        <f>IF(I3939=1,SUMIFS(IPO!$C$2:$C$5250,IPO!$H$2:$H$5250,"="&amp;data!$B3939,IPO!$J$2:$J$5250,"="&amp;data!$G3939),"")</f>
        <v/>
      </c>
      <c r="L3939" s="13">
        <f>SUMIFS(IPO!$E$2:$E$5250,IPO!$H$2:$H$5250,"="&amp;data!$B3939,IPO!$J$2:$J$5250,"="&amp;data!$G3939)</f>
        <v>0</v>
      </c>
      <c r="M3939" s="13">
        <f>SUMIFS(IPO!$F$2:$F$5250,IPO!$H$2:$H$5250,"="&amp;data!$B3939,IPO!$J$2:$J$5250,"="&amp;data!$G3939)</f>
        <v>0</v>
      </c>
      <c r="N3939" s="13"/>
      <c r="P3939" s="16">
        <f>COUNTIFS(equity_bonds!$H$2:$H$6414,"="&amp;data!$B3939,equity_bonds!$J$2:$J$6414,"="&amp;data!$G3939)</f>
        <v>1</v>
      </c>
      <c r="Q3939" s="16">
        <f>SUMIFS(equity_bonds!$B$2:$B$6414,equity_bonds!$H$2:$H$6414,"="&amp;data!$B3939,equity_bonds!$J$2:$J$6414,"="&amp;data!$G3939)</f>
        <v>1303.8</v>
      </c>
      <c r="R3939" s="16">
        <f>IF(P3939=1,SUMIFS(equity_bonds!$C$2:$C$6414,equity_bonds!$H$2:$H$6414,"="&amp;data!$B3939,equity_bonds!$J$2:$J$6414,"="&amp;data!$G3939),"")</f>
        <v>115</v>
      </c>
      <c r="S3939" s="16">
        <f>SUMIFS(equity_bonds!$E$2:$E$6414,equity_bonds!$H$2:$H$6414,"="&amp;data!$B3939,equity_bonds!$J$2:$J$6414,"="&amp;data!$G3939)</f>
        <v>0</v>
      </c>
      <c r="T3939" s="16">
        <f>SUMIFS(equity_bonds!$F$2:$F$6414,equity_bonds!$H$2:$H$6414,"="&amp;data!$B3939,equity_bonds!$J$2:$J$6414,"="&amp;data!$G3939)</f>
        <v>6</v>
      </c>
      <c r="U3939" s="16"/>
    </row>
    <row r="3940" spans="1:21" x14ac:dyDescent="0.25">
      <c r="A3940">
        <v>284</v>
      </c>
      <c r="B3940">
        <v>2012</v>
      </c>
      <c r="C3940">
        <v>1</v>
      </c>
      <c r="D3940" t="s">
        <v>109</v>
      </c>
      <c r="E3940" t="s">
        <v>9</v>
      </c>
      <c r="F3940" t="s">
        <v>2575</v>
      </c>
      <c r="G3940" t="str">
        <f t="shared" si="61"/>
        <v>Baker McKenzie</v>
      </c>
      <c r="I3940" s="13">
        <f>COUNTIFS(IPO!$J$2:$J$5250,"="&amp;data!$G3940,IPO!$H$2:$H$5250,"="&amp;data!$B3940)</f>
        <v>0</v>
      </c>
      <c r="J3940" s="13">
        <f>SUMIFS(IPO!$B$2:$B$5250,IPO!$H$2:$H$5250,"="&amp;data!$B3940,IPO!$J$2:$J$5250,"="&amp;data!$G3940)</f>
        <v>0</v>
      </c>
      <c r="K3940" s="13" t="str">
        <f>IF(I3940=1,SUMIFS(IPO!$C$2:$C$5250,IPO!$H$2:$H$5250,"="&amp;data!$B3940,IPO!$J$2:$J$5250,"="&amp;data!$G3940),"")</f>
        <v/>
      </c>
      <c r="L3940" s="13">
        <f>SUMIFS(IPO!$E$2:$E$5250,IPO!$H$2:$H$5250,"="&amp;data!$B3940,IPO!$J$2:$J$5250,"="&amp;data!$G3940)</f>
        <v>0</v>
      </c>
      <c r="M3940" s="13">
        <f>SUMIFS(IPO!$F$2:$F$5250,IPO!$H$2:$H$5250,"="&amp;data!$B3940,IPO!$J$2:$J$5250,"="&amp;data!$G3940)</f>
        <v>0</v>
      </c>
      <c r="N3940" s="13"/>
      <c r="P3940" s="16">
        <f>COUNTIFS(equity_bonds!$H$2:$H$6414,"="&amp;data!$B3940,equity_bonds!$J$2:$J$6414,"="&amp;data!$G3940)</f>
        <v>1</v>
      </c>
      <c r="Q3940" s="16">
        <f>SUMIFS(equity_bonds!$B$2:$B$6414,equity_bonds!$H$2:$H$6414,"="&amp;data!$B3940,equity_bonds!$J$2:$J$6414,"="&amp;data!$G3940)</f>
        <v>2488.5</v>
      </c>
      <c r="R3940" s="16">
        <f>IF(P3940=1,SUMIFS(equity_bonds!$C$2:$C$6414,equity_bonds!$H$2:$H$6414,"="&amp;data!$B3940,equity_bonds!$J$2:$J$6414,"="&amp;data!$G3940),"")</f>
        <v>87</v>
      </c>
      <c r="S3940" s="16">
        <f>SUMIFS(equity_bonds!$E$2:$E$6414,equity_bonds!$H$2:$H$6414,"="&amp;data!$B3940,equity_bonds!$J$2:$J$6414,"="&amp;data!$G3940)</f>
        <v>0.1</v>
      </c>
      <c r="T3940" s="16">
        <f>SUMIFS(equity_bonds!$F$2:$F$6414,equity_bonds!$H$2:$H$6414,"="&amp;data!$B3940,equity_bonds!$J$2:$J$6414,"="&amp;data!$G3940)</f>
        <v>9</v>
      </c>
      <c r="U3940" s="16"/>
    </row>
    <row r="3941" spans="1:21" x14ac:dyDescent="0.25">
      <c r="A3941">
        <v>315</v>
      </c>
      <c r="B3941">
        <v>2012</v>
      </c>
      <c r="C3941">
        <v>50</v>
      </c>
      <c r="D3941" t="s">
        <v>74</v>
      </c>
      <c r="E3941" t="s">
        <v>10</v>
      </c>
      <c r="F3941" t="s">
        <v>10</v>
      </c>
      <c r="G3941" t="str">
        <f t="shared" si="61"/>
        <v>Baker Botts</v>
      </c>
      <c r="I3941" s="13">
        <f>COUNTIFS(IPO!$J$2:$J$5250,"="&amp;data!$G3941,IPO!$H$2:$H$5250,"="&amp;data!$B3941)</f>
        <v>1</v>
      </c>
      <c r="J3941" s="13">
        <f>SUMIFS(IPO!$B$2:$B$5250,IPO!$H$2:$H$5250,"="&amp;data!$B3941,IPO!$J$2:$J$5250,"="&amp;data!$G3941)</f>
        <v>162</v>
      </c>
      <c r="K3941" s="13">
        <f>IF(I3941=1,SUMIFS(IPO!$C$2:$C$5250,IPO!$H$2:$H$5250,"="&amp;data!$B3941,IPO!$J$2:$J$5250,"="&amp;data!$G3941),"")</f>
        <v>86</v>
      </c>
      <c r="L3941" s="13">
        <f>SUMIFS(IPO!$E$2:$E$5250,IPO!$H$2:$H$5250,"="&amp;data!$B3941,IPO!$J$2:$J$5250,"="&amp;data!$G3941)</f>
        <v>0.3</v>
      </c>
      <c r="M3941" s="13">
        <f>SUMIFS(IPO!$F$2:$F$5250,IPO!$H$2:$H$5250,"="&amp;data!$B3941,IPO!$J$2:$J$5250,"="&amp;data!$G3941)</f>
        <v>1</v>
      </c>
      <c r="N3941" s="13"/>
      <c r="P3941" s="16">
        <f>COUNTIFS(equity_bonds!$H$2:$H$6414,"="&amp;data!$B3941,equity_bonds!$J$2:$J$6414,"="&amp;data!$G3941)</f>
        <v>2</v>
      </c>
      <c r="Q3941" s="16">
        <f>SUMIFS(equity_bonds!$B$2:$B$6414,equity_bonds!$H$2:$H$6414,"="&amp;data!$B3941,equity_bonds!$J$2:$J$6414,"="&amp;data!$G3941)</f>
        <v>12671.8</v>
      </c>
      <c r="R3941" s="16" t="str">
        <f>IF(P3941=1,SUMIFS(equity_bonds!$C$2:$C$6414,equity_bonds!$H$2:$H$6414,"="&amp;data!$B3941,equity_bonds!$J$2:$J$6414,"="&amp;data!$G3941),"")</f>
        <v/>
      </c>
      <c r="S3941" s="16">
        <f>SUMIFS(equity_bonds!$E$2:$E$6414,equity_bonds!$H$2:$H$6414,"="&amp;data!$B3941,equity_bonds!$J$2:$J$6414,"="&amp;data!$G3941)</f>
        <v>0.4</v>
      </c>
      <c r="T3941" s="16">
        <f>SUMIFS(equity_bonds!$F$2:$F$6414,equity_bonds!$H$2:$H$6414,"="&amp;data!$B3941,equity_bonds!$J$2:$J$6414,"="&amp;data!$G3941)</f>
        <v>17</v>
      </c>
      <c r="U3941" s="16"/>
    </row>
    <row r="3942" spans="1:21" x14ac:dyDescent="0.25">
      <c r="A3942">
        <v>331</v>
      </c>
      <c r="B3942">
        <v>2012</v>
      </c>
      <c r="C3942">
        <v>114</v>
      </c>
      <c r="D3942" t="s">
        <v>418</v>
      </c>
      <c r="E3942" t="s">
        <v>467</v>
      </c>
      <c r="F3942" t="s">
        <v>2764</v>
      </c>
      <c r="G3942" t="str">
        <f t="shared" si="61"/>
        <v>Baker Donelson</v>
      </c>
      <c r="I3942" s="13">
        <f>COUNTIFS(IPO!$J$2:$J$5250,"="&amp;data!$G3942,IPO!$H$2:$H$5250,"="&amp;data!$B3942)</f>
        <v>0</v>
      </c>
      <c r="J3942" s="13">
        <f>SUMIFS(IPO!$B$2:$B$5250,IPO!$H$2:$H$5250,"="&amp;data!$B3942,IPO!$J$2:$J$5250,"="&amp;data!$G3942)</f>
        <v>0</v>
      </c>
      <c r="K3942" s="13" t="str">
        <f>IF(I3942=1,SUMIFS(IPO!$C$2:$C$5250,IPO!$H$2:$H$5250,"="&amp;data!$B3942,IPO!$J$2:$J$5250,"="&amp;data!$G3942),"")</f>
        <v/>
      </c>
      <c r="L3942" s="13">
        <f>SUMIFS(IPO!$E$2:$E$5250,IPO!$H$2:$H$5250,"="&amp;data!$B3942,IPO!$J$2:$J$5250,"="&amp;data!$G3942)</f>
        <v>0</v>
      </c>
      <c r="M3942" s="13">
        <f>SUMIFS(IPO!$F$2:$F$5250,IPO!$H$2:$H$5250,"="&amp;data!$B3942,IPO!$J$2:$J$5250,"="&amp;data!$G3942)</f>
        <v>0</v>
      </c>
      <c r="N3942" s="13"/>
      <c r="P3942" s="16">
        <f>COUNTIFS(equity_bonds!$H$2:$H$6414,"="&amp;data!$B3942,equity_bonds!$J$2:$J$6414,"="&amp;data!$G3942)</f>
        <v>1</v>
      </c>
      <c r="Q3942" s="16">
        <f>SUMIFS(equity_bonds!$B$2:$B$6414,equity_bonds!$H$2:$H$6414,"="&amp;data!$B3942,equity_bonds!$J$2:$J$6414,"="&amp;data!$G3942)</f>
        <v>2186.5</v>
      </c>
      <c r="R3942" s="16">
        <f>IF(P3942=1,SUMIFS(equity_bonds!$C$2:$C$6414,equity_bonds!$H$2:$H$6414,"="&amp;data!$B3942,equity_bonds!$J$2:$J$6414,"="&amp;data!$G3942),"")</f>
        <v>95</v>
      </c>
      <c r="S3942" s="16">
        <f>SUMIFS(equity_bonds!$E$2:$E$6414,equity_bonds!$H$2:$H$6414,"="&amp;data!$B3942,equity_bonds!$J$2:$J$6414,"="&amp;data!$G3942)</f>
        <v>0.1</v>
      </c>
      <c r="T3942" s="16">
        <f>SUMIFS(equity_bonds!$F$2:$F$6414,equity_bonds!$H$2:$H$6414,"="&amp;data!$B3942,equity_bonds!$J$2:$J$6414,"="&amp;data!$G3942)</f>
        <v>4</v>
      </c>
      <c r="U3942" s="16"/>
    </row>
    <row r="3943" spans="1:21" x14ac:dyDescent="0.25">
      <c r="A3943">
        <v>338</v>
      </c>
      <c r="B3943">
        <v>2012</v>
      </c>
      <c r="C3943">
        <v>103</v>
      </c>
      <c r="D3943" t="s">
        <v>332</v>
      </c>
      <c r="E3943" t="s">
        <v>525</v>
      </c>
      <c r="F3943" t="s">
        <v>525</v>
      </c>
      <c r="G3943" t="str">
        <f t="shared" si="61"/>
        <v>Ballard Spahr</v>
      </c>
      <c r="I3943" s="13">
        <f>COUNTIFS(IPO!$J$2:$J$5250,"="&amp;data!$G3943,IPO!$H$2:$H$5250,"="&amp;data!$B3943)</f>
        <v>0</v>
      </c>
      <c r="J3943" s="13">
        <f>SUMIFS(IPO!$B$2:$B$5250,IPO!$H$2:$H$5250,"="&amp;data!$B3943,IPO!$J$2:$J$5250,"="&amp;data!$G3943)</f>
        <v>0</v>
      </c>
      <c r="K3943" s="13" t="str">
        <f>IF(I3943=1,SUMIFS(IPO!$C$2:$C$5250,IPO!$H$2:$H$5250,"="&amp;data!$B3943,IPO!$J$2:$J$5250,"="&amp;data!$G3943),"")</f>
        <v/>
      </c>
      <c r="L3943" s="13">
        <f>SUMIFS(IPO!$E$2:$E$5250,IPO!$H$2:$H$5250,"="&amp;data!$B3943,IPO!$J$2:$J$5250,"="&amp;data!$G3943)</f>
        <v>0</v>
      </c>
      <c r="M3943" s="13">
        <f>SUMIFS(IPO!$F$2:$F$5250,IPO!$H$2:$H$5250,"="&amp;data!$B3943,IPO!$J$2:$J$5250,"="&amp;data!$G3943)</f>
        <v>0</v>
      </c>
      <c r="N3943" s="13"/>
      <c r="P3943" s="16">
        <f>COUNTIFS(equity_bonds!$H$2:$H$6414,"="&amp;data!$B3943,equity_bonds!$J$2:$J$6414,"="&amp;data!$G3943)</f>
        <v>1</v>
      </c>
      <c r="Q3943" s="16">
        <f>SUMIFS(equity_bonds!$B$2:$B$6414,equity_bonds!$H$2:$H$6414,"="&amp;data!$B3943,equity_bonds!$J$2:$J$6414,"="&amp;data!$G3943)</f>
        <v>8380.5</v>
      </c>
      <c r="R3943" s="16">
        <f>IF(P3943=1,SUMIFS(equity_bonds!$C$2:$C$6414,equity_bonds!$H$2:$H$6414,"="&amp;data!$B3943,equity_bonds!$J$2:$J$6414,"="&amp;data!$G3943),"")</f>
        <v>49</v>
      </c>
      <c r="S3943" s="16">
        <f>SUMIFS(equity_bonds!$E$2:$E$6414,equity_bonds!$H$2:$H$6414,"="&amp;data!$B3943,equity_bonds!$J$2:$J$6414,"="&amp;data!$G3943)</f>
        <v>0.3</v>
      </c>
      <c r="T3943" s="16">
        <f>SUMIFS(equity_bonds!$F$2:$F$6414,equity_bonds!$H$2:$H$6414,"="&amp;data!$B3943,equity_bonds!$J$2:$J$6414,"="&amp;data!$G3943)</f>
        <v>19</v>
      </c>
      <c r="U3943" s="16"/>
    </row>
    <row r="3944" spans="1:21" x14ac:dyDescent="0.25">
      <c r="A3944">
        <v>368</v>
      </c>
      <c r="B3944">
        <v>2012</v>
      </c>
      <c r="C3944">
        <v>99</v>
      </c>
      <c r="D3944" t="s">
        <v>358</v>
      </c>
      <c r="E3944" t="s">
        <v>249</v>
      </c>
      <c r="F3944" t="s">
        <v>2683</v>
      </c>
      <c r="G3944" t="str">
        <f t="shared" si="61"/>
        <v>Barnes Thornburg</v>
      </c>
      <c r="I3944" s="13">
        <f>COUNTIFS(IPO!$J$2:$J$5250,"="&amp;data!$G3944,IPO!$H$2:$H$5250,"="&amp;data!$B3944)</f>
        <v>0</v>
      </c>
      <c r="J3944" s="13">
        <f>SUMIFS(IPO!$B$2:$B$5250,IPO!$H$2:$H$5250,"="&amp;data!$B3944,IPO!$J$2:$J$5250,"="&amp;data!$G3944)</f>
        <v>0</v>
      </c>
      <c r="K3944" s="13" t="str">
        <f>IF(I3944=1,SUMIFS(IPO!$C$2:$C$5250,IPO!$H$2:$H$5250,"="&amp;data!$B3944,IPO!$J$2:$J$5250,"="&amp;data!$G3944),"")</f>
        <v/>
      </c>
      <c r="L3944" s="13">
        <f>SUMIFS(IPO!$E$2:$E$5250,IPO!$H$2:$H$5250,"="&amp;data!$B3944,IPO!$J$2:$J$5250,"="&amp;data!$G3944)</f>
        <v>0</v>
      </c>
      <c r="M3944" s="13">
        <f>SUMIFS(IPO!$F$2:$F$5250,IPO!$H$2:$H$5250,"="&amp;data!$B3944,IPO!$J$2:$J$5250,"="&amp;data!$G3944)</f>
        <v>0</v>
      </c>
      <c r="N3944" s="13"/>
      <c r="P3944" s="16">
        <f>COUNTIFS(equity_bonds!$H$2:$H$6414,"="&amp;data!$B3944,equity_bonds!$J$2:$J$6414,"="&amp;data!$G3944)</f>
        <v>0</v>
      </c>
      <c r="Q3944" s="16">
        <f>SUMIFS(equity_bonds!$B$2:$B$6414,equity_bonds!$H$2:$H$6414,"="&amp;data!$B3944,equity_bonds!$J$2:$J$6414,"="&amp;data!$G3944)</f>
        <v>0</v>
      </c>
      <c r="R3944" s="16" t="str">
        <f>IF(P3944=1,SUMIFS(equity_bonds!$C$2:$C$6414,equity_bonds!$H$2:$H$6414,"="&amp;data!$B3944,equity_bonds!$J$2:$J$6414,"="&amp;data!$G3944),"")</f>
        <v/>
      </c>
      <c r="S3944" s="16">
        <f>SUMIFS(equity_bonds!$E$2:$E$6414,equity_bonds!$H$2:$H$6414,"="&amp;data!$B3944,equity_bonds!$J$2:$J$6414,"="&amp;data!$G3944)</f>
        <v>0</v>
      </c>
      <c r="T3944" s="16">
        <f>SUMIFS(equity_bonds!$F$2:$F$6414,equity_bonds!$H$2:$H$6414,"="&amp;data!$B3944,equity_bonds!$J$2:$J$6414,"="&amp;data!$G3944)</f>
        <v>0</v>
      </c>
      <c r="U3944" s="16"/>
    </row>
    <row r="3945" spans="1:21" x14ac:dyDescent="0.25">
      <c r="A3945">
        <v>402</v>
      </c>
      <c r="B3945">
        <v>2012</v>
      </c>
      <c r="C3945">
        <v>25</v>
      </c>
      <c r="D3945" t="s">
        <v>89</v>
      </c>
      <c r="E3945" t="s">
        <v>449</v>
      </c>
      <c r="F3945" t="s">
        <v>449</v>
      </c>
      <c r="G3945" t="str">
        <f t="shared" si="61"/>
        <v>Bingham McCutchen</v>
      </c>
      <c r="I3945" s="13">
        <f>COUNTIFS(IPO!$J$2:$J$5250,"="&amp;data!$G3945,IPO!$H$2:$H$5250,"="&amp;data!$B3945)</f>
        <v>0</v>
      </c>
      <c r="J3945" s="13">
        <f>SUMIFS(IPO!$B$2:$B$5250,IPO!$H$2:$H$5250,"="&amp;data!$B3945,IPO!$J$2:$J$5250,"="&amp;data!$G3945)</f>
        <v>0</v>
      </c>
      <c r="K3945" s="13" t="str">
        <f>IF(I3945=1,SUMIFS(IPO!$C$2:$C$5250,IPO!$H$2:$H$5250,"="&amp;data!$B3945,IPO!$J$2:$J$5250,"="&amp;data!$G3945),"")</f>
        <v/>
      </c>
      <c r="L3945" s="13">
        <f>SUMIFS(IPO!$E$2:$E$5250,IPO!$H$2:$H$5250,"="&amp;data!$B3945,IPO!$J$2:$J$5250,"="&amp;data!$G3945)</f>
        <v>0</v>
      </c>
      <c r="M3945" s="13">
        <f>SUMIFS(IPO!$F$2:$F$5250,IPO!$H$2:$H$5250,"="&amp;data!$B3945,IPO!$J$2:$J$5250,"="&amp;data!$G3945)</f>
        <v>0</v>
      </c>
      <c r="N3945" s="13"/>
      <c r="P3945" s="16">
        <f>COUNTIFS(equity_bonds!$H$2:$H$6414,"="&amp;data!$B3945,equity_bonds!$J$2:$J$6414,"="&amp;data!$G3945)</f>
        <v>1</v>
      </c>
      <c r="Q3945" s="16">
        <f>SUMIFS(equity_bonds!$B$2:$B$6414,equity_bonds!$H$2:$H$6414,"="&amp;data!$B3945,equity_bonds!$J$2:$J$6414,"="&amp;data!$G3945)</f>
        <v>64861.3</v>
      </c>
      <c r="R3945" s="16">
        <f>IF(P3945=1,SUMIFS(equity_bonds!$C$2:$C$6414,equity_bonds!$H$2:$H$6414,"="&amp;data!$B3945,equity_bonds!$J$2:$J$6414,"="&amp;data!$G3945),"")</f>
        <v>14</v>
      </c>
      <c r="S3945" s="16">
        <f>SUMIFS(equity_bonds!$E$2:$E$6414,equity_bonds!$H$2:$H$6414,"="&amp;data!$B3945,equity_bonds!$J$2:$J$6414,"="&amp;data!$G3945)</f>
        <v>1.9</v>
      </c>
      <c r="T3945" s="16">
        <f>SUMIFS(equity_bonds!$F$2:$F$6414,equity_bonds!$H$2:$H$6414,"="&amp;data!$B3945,equity_bonds!$J$2:$J$6414,"="&amp;data!$G3945)</f>
        <v>49</v>
      </c>
      <c r="U3945" s="16"/>
    </row>
    <row r="3946" spans="1:21" x14ac:dyDescent="0.25">
      <c r="A3946">
        <v>425</v>
      </c>
      <c r="B3946">
        <v>2012</v>
      </c>
      <c r="C3946">
        <v>95</v>
      </c>
      <c r="D3946" t="s">
        <v>173</v>
      </c>
      <c r="E3946" t="s">
        <v>450</v>
      </c>
      <c r="F3946" t="s">
        <v>450</v>
      </c>
      <c r="G3946" t="str">
        <f t="shared" si="61"/>
        <v>Blank Rome</v>
      </c>
      <c r="I3946" s="13">
        <f>COUNTIFS(IPO!$J$2:$J$5250,"="&amp;data!$G3946,IPO!$H$2:$H$5250,"="&amp;data!$B3946)</f>
        <v>0</v>
      </c>
      <c r="J3946" s="13">
        <f>SUMIFS(IPO!$B$2:$B$5250,IPO!$H$2:$H$5250,"="&amp;data!$B3946,IPO!$J$2:$J$5250,"="&amp;data!$G3946)</f>
        <v>0</v>
      </c>
      <c r="K3946" s="13" t="str">
        <f>IF(I3946=1,SUMIFS(IPO!$C$2:$C$5250,IPO!$H$2:$H$5250,"="&amp;data!$B3946,IPO!$J$2:$J$5250,"="&amp;data!$G3946),"")</f>
        <v/>
      </c>
      <c r="L3946" s="13">
        <f>SUMIFS(IPO!$E$2:$E$5250,IPO!$H$2:$H$5250,"="&amp;data!$B3946,IPO!$J$2:$J$5250,"="&amp;data!$G3946)</f>
        <v>0</v>
      </c>
      <c r="M3946" s="13">
        <f>SUMIFS(IPO!$F$2:$F$5250,IPO!$H$2:$H$5250,"="&amp;data!$B3946,IPO!$J$2:$J$5250,"="&amp;data!$G3946)</f>
        <v>0</v>
      </c>
      <c r="N3946" s="13"/>
      <c r="P3946" s="16">
        <f>COUNTIFS(equity_bonds!$H$2:$H$6414,"="&amp;data!$B3946,equity_bonds!$J$2:$J$6414,"="&amp;data!$G3946)</f>
        <v>0</v>
      </c>
      <c r="Q3946" s="16">
        <f>SUMIFS(equity_bonds!$B$2:$B$6414,equity_bonds!$H$2:$H$6414,"="&amp;data!$B3946,equity_bonds!$J$2:$J$6414,"="&amp;data!$G3946)</f>
        <v>0</v>
      </c>
      <c r="R3946" s="16" t="str">
        <f>IF(P3946=1,SUMIFS(equity_bonds!$C$2:$C$6414,equity_bonds!$H$2:$H$6414,"="&amp;data!$B3946,equity_bonds!$J$2:$J$6414,"="&amp;data!$G3946),"")</f>
        <v/>
      </c>
      <c r="S3946" s="16">
        <f>SUMIFS(equity_bonds!$E$2:$E$6414,equity_bonds!$H$2:$H$6414,"="&amp;data!$B3946,equity_bonds!$J$2:$J$6414,"="&amp;data!$G3946)</f>
        <v>0</v>
      </c>
      <c r="T3946" s="16">
        <f>SUMIFS(equity_bonds!$F$2:$F$6414,equity_bonds!$H$2:$H$6414,"="&amp;data!$B3946,equity_bonds!$J$2:$J$6414,"="&amp;data!$G3946)</f>
        <v>0</v>
      </c>
      <c r="U3946" s="16"/>
    </row>
    <row r="3947" spans="1:21" x14ac:dyDescent="0.25">
      <c r="A3947">
        <v>444</v>
      </c>
      <c r="B3947">
        <v>2012</v>
      </c>
      <c r="C3947">
        <v>91</v>
      </c>
      <c r="D3947" t="s">
        <v>181</v>
      </c>
      <c r="E3947" t="s">
        <v>451</v>
      </c>
      <c r="F3947" t="s">
        <v>2756</v>
      </c>
      <c r="G3947" t="str">
        <f t="shared" si="61"/>
        <v>Boies Schiller</v>
      </c>
      <c r="I3947" s="13">
        <f>COUNTIFS(IPO!$J$2:$J$5250,"="&amp;data!$G3947,IPO!$H$2:$H$5250,"="&amp;data!$B3947)</f>
        <v>0</v>
      </c>
      <c r="J3947" s="13">
        <f>SUMIFS(IPO!$B$2:$B$5250,IPO!$H$2:$H$5250,"="&amp;data!$B3947,IPO!$J$2:$J$5250,"="&amp;data!$G3947)</f>
        <v>0</v>
      </c>
      <c r="K3947" s="13" t="str">
        <f>IF(I3947=1,SUMIFS(IPO!$C$2:$C$5250,IPO!$H$2:$H$5250,"="&amp;data!$B3947,IPO!$J$2:$J$5250,"="&amp;data!$G3947),"")</f>
        <v/>
      </c>
      <c r="L3947" s="13">
        <f>SUMIFS(IPO!$E$2:$E$5250,IPO!$H$2:$H$5250,"="&amp;data!$B3947,IPO!$J$2:$J$5250,"="&amp;data!$G3947)</f>
        <v>0</v>
      </c>
      <c r="M3947" s="13">
        <f>SUMIFS(IPO!$F$2:$F$5250,IPO!$H$2:$H$5250,"="&amp;data!$B3947,IPO!$J$2:$J$5250,"="&amp;data!$G3947)</f>
        <v>0</v>
      </c>
      <c r="N3947" s="13"/>
      <c r="P3947" s="16">
        <f>COUNTIFS(equity_bonds!$H$2:$H$6414,"="&amp;data!$B3947,equity_bonds!$J$2:$J$6414,"="&amp;data!$G3947)</f>
        <v>0</v>
      </c>
      <c r="Q3947" s="16">
        <f>SUMIFS(equity_bonds!$B$2:$B$6414,equity_bonds!$H$2:$H$6414,"="&amp;data!$B3947,equity_bonds!$J$2:$J$6414,"="&amp;data!$G3947)</f>
        <v>0</v>
      </c>
      <c r="R3947" s="16" t="str">
        <f>IF(P3947=1,SUMIFS(equity_bonds!$C$2:$C$6414,equity_bonds!$H$2:$H$6414,"="&amp;data!$B3947,equity_bonds!$J$2:$J$6414,"="&amp;data!$G3947),"")</f>
        <v/>
      </c>
      <c r="S3947" s="16">
        <f>SUMIFS(equity_bonds!$E$2:$E$6414,equity_bonds!$H$2:$H$6414,"="&amp;data!$B3947,equity_bonds!$J$2:$J$6414,"="&amp;data!$G3947)</f>
        <v>0</v>
      </c>
      <c r="T3947" s="16">
        <f>SUMIFS(equity_bonds!$F$2:$F$6414,equity_bonds!$H$2:$H$6414,"="&amp;data!$B3947,equity_bonds!$J$2:$J$6414,"="&amp;data!$G3947)</f>
        <v>0</v>
      </c>
      <c r="U3947" s="16"/>
    </row>
    <row r="3948" spans="1:21" x14ac:dyDescent="0.25">
      <c r="A3948">
        <v>455</v>
      </c>
      <c r="B3948">
        <v>2012</v>
      </c>
      <c r="C3948">
        <v>106</v>
      </c>
      <c r="D3948" t="s">
        <v>207</v>
      </c>
      <c r="E3948" t="s">
        <v>481</v>
      </c>
      <c r="F3948" t="s">
        <v>2769</v>
      </c>
      <c r="G3948" t="str">
        <f t="shared" si="61"/>
        <v>Bracewell Giuliani</v>
      </c>
      <c r="I3948" s="13">
        <f>COUNTIFS(IPO!$J$2:$J$5250,"="&amp;data!$G3948,IPO!$H$2:$H$5250,"="&amp;data!$B3948)</f>
        <v>1</v>
      </c>
      <c r="J3948" s="13">
        <f>SUMIFS(IPO!$B$2:$B$5250,IPO!$H$2:$H$5250,"="&amp;data!$B3948,IPO!$J$2:$J$5250,"="&amp;data!$G3948)</f>
        <v>4823.6000000000004</v>
      </c>
      <c r="K3948" s="13">
        <f>IF(I3948=1,SUMIFS(IPO!$C$2:$C$5250,IPO!$H$2:$H$5250,"="&amp;data!$B3948,IPO!$J$2:$J$5250,"="&amp;data!$G3948),"")</f>
        <v>4</v>
      </c>
      <c r="L3948" s="13">
        <f>SUMIFS(IPO!$E$2:$E$5250,IPO!$H$2:$H$5250,"="&amp;data!$B3948,IPO!$J$2:$J$5250,"="&amp;data!$G3948)</f>
        <v>7.4</v>
      </c>
      <c r="M3948" s="13">
        <f>SUMIFS(IPO!$F$2:$F$5250,IPO!$H$2:$H$5250,"="&amp;data!$B3948,IPO!$J$2:$J$5250,"="&amp;data!$G3948)</f>
        <v>3</v>
      </c>
      <c r="N3948" s="13"/>
      <c r="P3948" s="16">
        <f>COUNTIFS(equity_bonds!$H$2:$H$6414,"="&amp;data!$B3948,equity_bonds!$J$2:$J$6414,"="&amp;data!$G3948)</f>
        <v>1</v>
      </c>
      <c r="Q3948" s="16">
        <f>SUMIFS(equity_bonds!$B$2:$B$6414,equity_bonds!$H$2:$H$6414,"="&amp;data!$B3948,equity_bonds!$J$2:$J$6414,"="&amp;data!$G3948)</f>
        <v>12307.3</v>
      </c>
      <c r="R3948" s="16">
        <f>IF(P3948=1,SUMIFS(equity_bonds!$C$2:$C$6414,equity_bonds!$H$2:$H$6414,"="&amp;data!$B3948,equity_bonds!$J$2:$J$6414,"="&amp;data!$G3948),"")</f>
        <v>39</v>
      </c>
      <c r="S3948" s="16">
        <f>SUMIFS(equity_bonds!$E$2:$E$6414,equity_bonds!$H$2:$H$6414,"="&amp;data!$B3948,equity_bonds!$J$2:$J$6414,"="&amp;data!$G3948)</f>
        <v>0.4</v>
      </c>
      <c r="T3948" s="16">
        <f>SUMIFS(equity_bonds!$F$2:$F$6414,equity_bonds!$H$2:$H$6414,"="&amp;data!$B3948,equity_bonds!$J$2:$J$6414,"="&amp;data!$G3948)</f>
        <v>11</v>
      </c>
      <c r="U3948" s="16"/>
    </row>
    <row r="3949" spans="1:21" x14ac:dyDescent="0.25">
      <c r="A3949">
        <v>468</v>
      </c>
      <c r="B3949">
        <v>2012</v>
      </c>
      <c r="C3949">
        <v>139</v>
      </c>
      <c r="D3949" t="s">
        <v>409</v>
      </c>
      <c r="E3949" t="s">
        <v>630</v>
      </c>
      <c r="F3949" t="s">
        <v>630</v>
      </c>
      <c r="G3949" t="str">
        <f t="shared" si="61"/>
        <v>Bradley Arant</v>
      </c>
      <c r="I3949" s="13">
        <f>COUNTIFS(IPO!$J$2:$J$5250,"="&amp;data!$G3949,IPO!$H$2:$H$5250,"="&amp;data!$B3949)</f>
        <v>0</v>
      </c>
      <c r="J3949" s="13">
        <f>SUMIFS(IPO!$B$2:$B$5250,IPO!$H$2:$H$5250,"="&amp;data!$B3949,IPO!$J$2:$J$5250,"="&amp;data!$G3949)</f>
        <v>0</v>
      </c>
      <c r="K3949" s="13" t="str">
        <f>IF(I3949=1,SUMIFS(IPO!$C$2:$C$5250,IPO!$H$2:$H$5250,"="&amp;data!$B3949,IPO!$J$2:$J$5250,"="&amp;data!$G3949),"")</f>
        <v/>
      </c>
      <c r="L3949" s="13">
        <f>SUMIFS(IPO!$E$2:$E$5250,IPO!$H$2:$H$5250,"="&amp;data!$B3949,IPO!$J$2:$J$5250,"="&amp;data!$G3949)</f>
        <v>0</v>
      </c>
      <c r="M3949" s="13">
        <f>SUMIFS(IPO!$F$2:$F$5250,IPO!$H$2:$H$5250,"="&amp;data!$B3949,IPO!$J$2:$J$5250,"="&amp;data!$G3949)</f>
        <v>0</v>
      </c>
      <c r="N3949" s="13"/>
      <c r="P3949" s="16">
        <f>COUNTIFS(equity_bonds!$H$2:$H$6414,"="&amp;data!$B3949,equity_bonds!$J$2:$J$6414,"="&amp;data!$G3949)</f>
        <v>0</v>
      </c>
      <c r="Q3949" s="16">
        <f>SUMIFS(equity_bonds!$B$2:$B$6414,equity_bonds!$H$2:$H$6414,"="&amp;data!$B3949,equity_bonds!$J$2:$J$6414,"="&amp;data!$G3949)</f>
        <v>0</v>
      </c>
      <c r="R3949" s="16" t="str">
        <f>IF(P3949=1,SUMIFS(equity_bonds!$C$2:$C$6414,equity_bonds!$H$2:$H$6414,"="&amp;data!$B3949,equity_bonds!$J$2:$J$6414,"="&amp;data!$G3949),"")</f>
        <v/>
      </c>
      <c r="S3949" s="16">
        <f>SUMIFS(equity_bonds!$E$2:$E$6414,equity_bonds!$H$2:$H$6414,"="&amp;data!$B3949,equity_bonds!$J$2:$J$6414,"="&amp;data!$G3949)</f>
        <v>0</v>
      </c>
      <c r="T3949" s="16">
        <f>SUMIFS(equity_bonds!$F$2:$F$6414,equity_bonds!$H$2:$H$6414,"="&amp;data!$B3949,equity_bonds!$J$2:$J$6414,"="&amp;data!$G3949)</f>
        <v>0</v>
      </c>
      <c r="U3949" s="16"/>
    </row>
    <row r="3950" spans="1:21" x14ac:dyDescent="0.25">
      <c r="A3950">
        <v>514</v>
      </c>
      <c r="B3950">
        <v>2012</v>
      </c>
      <c r="C3950">
        <v>161</v>
      </c>
      <c r="D3950" t="s">
        <v>392</v>
      </c>
      <c r="E3950" t="s">
        <v>589</v>
      </c>
      <c r="F3950" t="s">
        <v>589</v>
      </c>
      <c r="G3950" t="str">
        <f t="shared" si="61"/>
        <v>Brown Rudnick</v>
      </c>
      <c r="I3950" s="13">
        <f>COUNTIFS(IPO!$J$2:$J$5250,"="&amp;data!$G3950,IPO!$H$2:$H$5250,"="&amp;data!$B3950)</f>
        <v>0</v>
      </c>
      <c r="J3950" s="13">
        <f>SUMIFS(IPO!$B$2:$B$5250,IPO!$H$2:$H$5250,"="&amp;data!$B3950,IPO!$J$2:$J$5250,"="&amp;data!$G3950)</f>
        <v>0</v>
      </c>
      <c r="K3950" s="13" t="str">
        <f>IF(I3950=1,SUMIFS(IPO!$C$2:$C$5250,IPO!$H$2:$H$5250,"="&amp;data!$B3950,IPO!$J$2:$J$5250,"="&amp;data!$G3950),"")</f>
        <v/>
      </c>
      <c r="L3950" s="13">
        <f>SUMIFS(IPO!$E$2:$E$5250,IPO!$H$2:$H$5250,"="&amp;data!$B3950,IPO!$J$2:$J$5250,"="&amp;data!$G3950)</f>
        <v>0</v>
      </c>
      <c r="M3950" s="13">
        <f>SUMIFS(IPO!$F$2:$F$5250,IPO!$H$2:$H$5250,"="&amp;data!$B3950,IPO!$J$2:$J$5250,"="&amp;data!$G3950)</f>
        <v>0</v>
      </c>
      <c r="N3950" s="13"/>
      <c r="P3950" s="16">
        <f>COUNTIFS(equity_bonds!$H$2:$H$6414,"="&amp;data!$B3950,equity_bonds!$J$2:$J$6414,"="&amp;data!$G3950)</f>
        <v>0</v>
      </c>
      <c r="Q3950" s="16">
        <f>SUMIFS(equity_bonds!$B$2:$B$6414,equity_bonds!$H$2:$H$6414,"="&amp;data!$B3950,equity_bonds!$J$2:$J$6414,"="&amp;data!$G3950)</f>
        <v>0</v>
      </c>
      <c r="R3950" s="16" t="str">
        <f>IF(P3950=1,SUMIFS(equity_bonds!$C$2:$C$6414,equity_bonds!$H$2:$H$6414,"="&amp;data!$B3950,equity_bonds!$J$2:$J$6414,"="&amp;data!$G3950),"")</f>
        <v/>
      </c>
      <c r="S3950" s="16">
        <f>SUMIFS(equity_bonds!$E$2:$E$6414,equity_bonds!$H$2:$H$6414,"="&amp;data!$B3950,equity_bonds!$J$2:$J$6414,"="&amp;data!$G3950)</f>
        <v>0</v>
      </c>
      <c r="T3950" s="16">
        <f>SUMIFS(equity_bonds!$F$2:$F$6414,equity_bonds!$H$2:$H$6414,"="&amp;data!$B3950,equity_bonds!$J$2:$J$6414,"="&amp;data!$G3950)</f>
        <v>0</v>
      </c>
      <c r="U3950" s="16"/>
    </row>
    <row r="3951" spans="1:21" x14ac:dyDescent="0.25">
      <c r="A3951">
        <v>530</v>
      </c>
      <c r="B3951">
        <v>2012</v>
      </c>
      <c r="C3951">
        <v>167</v>
      </c>
      <c r="D3951" t="s">
        <v>370</v>
      </c>
      <c r="E3951" t="s">
        <v>571</v>
      </c>
      <c r="F3951" t="s">
        <v>571</v>
      </c>
      <c r="G3951" t="str">
        <f t="shared" si="61"/>
        <v>Brownstein Hyatt</v>
      </c>
      <c r="I3951" s="13">
        <f>COUNTIFS(IPO!$J$2:$J$5250,"="&amp;data!$G3951,IPO!$H$2:$H$5250,"="&amp;data!$B3951)</f>
        <v>1</v>
      </c>
      <c r="J3951" s="13">
        <f>SUMIFS(IPO!$B$2:$B$5250,IPO!$H$2:$H$5250,"="&amp;data!$B3951,IPO!$J$2:$J$5250,"="&amp;data!$G3951)</f>
        <v>50</v>
      </c>
      <c r="K3951" s="13">
        <f>IF(I3951=1,SUMIFS(IPO!$C$2:$C$5250,IPO!$H$2:$H$5250,"="&amp;data!$B3951,IPO!$J$2:$J$5250,"="&amp;data!$G3951),"")</f>
        <v>122</v>
      </c>
      <c r="L3951" s="13">
        <f>SUMIFS(IPO!$E$2:$E$5250,IPO!$H$2:$H$5250,"="&amp;data!$B3951,IPO!$J$2:$J$5250,"="&amp;data!$G3951)</f>
        <v>0.1</v>
      </c>
      <c r="M3951" s="13">
        <f>SUMIFS(IPO!$F$2:$F$5250,IPO!$H$2:$H$5250,"="&amp;data!$B3951,IPO!$J$2:$J$5250,"="&amp;data!$G3951)</f>
        <v>1</v>
      </c>
      <c r="N3951" s="13"/>
      <c r="P3951" s="16">
        <f>COUNTIFS(equity_bonds!$H$2:$H$6414,"="&amp;data!$B3951,equity_bonds!$J$2:$J$6414,"="&amp;data!$G3951)</f>
        <v>1</v>
      </c>
      <c r="Q3951" s="16">
        <f>SUMIFS(equity_bonds!$B$2:$B$6414,equity_bonds!$H$2:$H$6414,"="&amp;data!$B3951,equity_bonds!$J$2:$J$6414,"="&amp;data!$G3951)</f>
        <v>451.4</v>
      </c>
      <c r="R3951" s="16">
        <f>IF(P3951=1,SUMIFS(equity_bonds!$C$2:$C$6414,equity_bonds!$H$2:$H$6414,"="&amp;data!$B3951,equity_bonds!$J$2:$J$6414,"="&amp;data!$G3951),"")</f>
        <v>170</v>
      </c>
      <c r="S3951" s="16">
        <f>SUMIFS(equity_bonds!$E$2:$E$6414,equity_bonds!$H$2:$H$6414,"="&amp;data!$B3951,equity_bonds!$J$2:$J$6414,"="&amp;data!$G3951)</f>
        <v>0</v>
      </c>
      <c r="T3951" s="16">
        <f>SUMIFS(equity_bonds!$F$2:$F$6414,equity_bonds!$H$2:$H$6414,"="&amp;data!$B3951,equity_bonds!$J$2:$J$6414,"="&amp;data!$G3951)</f>
        <v>4</v>
      </c>
      <c r="U3951" s="16"/>
    </row>
    <row r="3952" spans="1:21" x14ac:dyDescent="0.25">
      <c r="A3952">
        <v>559</v>
      </c>
      <c r="B3952">
        <v>2012</v>
      </c>
      <c r="C3952">
        <v>55</v>
      </c>
      <c r="D3952" t="s">
        <v>159</v>
      </c>
      <c r="E3952" t="s">
        <v>126</v>
      </c>
      <c r="F3952" t="s">
        <v>126</v>
      </c>
      <c r="G3952" t="str">
        <f t="shared" si="61"/>
        <v>Bryan Cave</v>
      </c>
      <c r="I3952" s="13">
        <f>COUNTIFS(IPO!$J$2:$J$5250,"="&amp;data!$G3952,IPO!$H$2:$H$5250,"="&amp;data!$B3952)</f>
        <v>0</v>
      </c>
      <c r="J3952" s="13">
        <f>SUMIFS(IPO!$B$2:$B$5250,IPO!$H$2:$H$5250,"="&amp;data!$B3952,IPO!$J$2:$J$5250,"="&amp;data!$G3952)</f>
        <v>0</v>
      </c>
      <c r="K3952" s="13" t="str">
        <f>IF(I3952=1,SUMIFS(IPO!$C$2:$C$5250,IPO!$H$2:$H$5250,"="&amp;data!$B3952,IPO!$J$2:$J$5250,"="&amp;data!$G3952),"")</f>
        <v/>
      </c>
      <c r="L3952" s="13">
        <f>SUMIFS(IPO!$E$2:$E$5250,IPO!$H$2:$H$5250,"="&amp;data!$B3952,IPO!$J$2:$J$5250,"="&amp;data!$G3952)</f>
        <v>0</v>
      </c>
      <c r="M3952" s="13">
        <f>SUMIFS(IPO!$F$2:$F$5250,IPO!$H$2:$H$5250,"="&amp;data!$B3952,IPO!$J$2:$J$5250,"="&amp;data!$G3952)</f>
        <v>0</v>
      </c>
      <c r="N3952" s="13"/>
      <c r="P3952" s="16">
        <f>COUNTIFS(equity_bonds!$H$2:$H$6414,"="&amp;data!$B3952,equity_bonds!$J$2:$J$6414,"="&amp;data!$G3952)</f>
        <v>2</v>
      </c>
      <c r="Q3952" s="16">
        <f>SUMIFS(equity_bonds!$B$2:$B$6414,equity_bonds!$H$2:$H$6414,"="&amp;data!$B3952,equity_bonds!$J$2:$J$6414,"="&amp;data!$G3952)</f>
        <v>1537.4</v>
      </c>
      <c r="R3952" s="16" t="str">
        <f>IF(P3952=1,SUMIFS(equity_bonds!$C$2:$C$6414,equity_bonds!$H$2:$H$6414,"="&amp;data!$B3952,equity_bonds!$J$2:$J$6414,"="&amp;data!$G3952),"")</f>
        <v/>
      </c>
      <c r="S3952" s="16">
        <f>SUMIFS(equity_bonds!$E$2:$E$6414,equity_bonds!$H$2:$H$6414,"="&amp;data!$B3952,equity_bonds!$J$2:$J$6414,"="&amp;data!$G3952)</f>
        <v>0</v>
      </c>
      <c r="T3952" s="16">
        <f>SUMIFS(equity_bonds!$F$2:$F$6414,equity_bonds!$H$2:$H$6414,"="&amp;data!$B3952,equity_bonds!$J$2:$J$6414,"="&amp;data!$G3952)</f>
        <v>10</v>
      </c>
      <c r="U3952" s="16"/>
    </row>
    <row r="3953" spans="1:21" x14ac:dyDescent="0.25">
      <c r="A3953">
        <v>566</v>
      </c>
      <c r="B3953">
        <v>2012</v>
      </c>
      <c r="C3953">
        <v>189</v>
      </c>
      <c r="D3953" t="s">
        <v>371</v>
      </c>
      <c r="E3953" t="s">
        <v>499</v>
      </c>
      <c r="F3953" t="s">
        <v>499</v>
      </c>
      <c r="G3953" t="str">
        <f t="shared" si="61"/>
        <v>Buchalter Nemer</v>
      </c>
      <c r="I3953" s="13">
        <f>COUNTIFS(IPO!$J$2:$J$5250,"="&amp;data!$G3953,IPO!$H$2:$H$5250,"="&amp;data!$B3953)</f>
        <v>0</v>
      </c>
      <c r="J3953" s="13">
        <f>SUMIFS(IPO!$B$2:$B$5250,IPO!$H$2:$H$5250,"="&amp;data!$B3953,IPO!$J$2:$J$5250,"="&amp;data!$G3953)</f>
        <v>0</v>
      </c>
      <c r="K3953" s="13" t="str">
        <f>IF(I3953=1,SUMIFS(IPO!$C$2:$C$5250,IPO!$H$2:$H$5250,"="&amp;data!$B3953,IPO!$J$2:$J$5250,"="&amp;data!$G3953),"")</f>
        <v/>
      </c>
      <c r="L3953" s="13">
        <f>SUMIFS(IPO!$E$2:$E$5250,IPO!$H$2:$H$5250,"="&amp;data!$B3953,IPO!$J$2:$J$5250,"="&amp;data!$G3953)</f>
        <v>0</v>
      </c>
      <c r="M3953" s="13">
        <f>SUMIFS(IPO!$F$2:$F$5250,IPO!$H$2:$H$5250,"="&amp;data!$B3953,IPO!$J$2:$J$5250,"="&amp;data!$G3953)</f>
        <v>0</v>
      </c>
      <c r="N3953" s="13"/>
      <c r="P3953" s="16">
        <f>COUNTIFS(equity_bonds!$H$2:$H$6414,"="&amp;data!$B3953,equity_bonds!$J$2:$J$6414,"="&amp;data!$G3953)</f>
        <v>0</v>
      </c>
      <c r="Q3953" s="16">
        <f>SUMIFS(equity_bonds!$B$2:$B$6414,equity_bonds!$H$2:$H$6414,"="&amp;data!$B3953,equity_bonds!$J$2:$J$6414,"="&amp;data!$G3953)</f>
        <v>0</v>
      </c>
      <c r="R3953" s="16" t="str">
        <f>IF(P3953=1,SUMIFS(equity_bonds!$C$2:$C$6414,equity_bonds!$H$2:$H$6414,"="&amp;data!$B3953,equity_bonds!$J$2:$J$6414,"="&amp;data!$G3953),"")</f>
        <v/>
      </c>
      <c r="S3953" s="16">
        <f>SUMIFS(equity_bonds!$E$2:$E$6414,equity_bonds!$H$2:$H$6414,"="&amp;data!$B3953,equity_bonds!$J$2:$J$6414,"="&amp;data!$G3953)</f>
        <v>0</v>
      </c>
      <c r="T3953" s="16">
        <f>SUMIFS(equity_bonds!$F$2:$F$6414,equity_bonds!$H$2:$H$6414,"="&amp;data!$B3953,equity_bonds!$J$2:$J$6414,"="&amp;data!$G3953)</f>
        <v>0</v>
      </c>
      <c r="U3953" s="16"/>
    </row>
    <row r="3954" spans="1:21" x14ac:dyDescent="0.25">
      <c r="A3954">
        <v>581</v>
      </c>
      <c r="B3954">
        <v>2012</v>
      </c>
      <c r="C3954">
        <v>115</v>
      </c>
      <c r="D3954" t="s">
        <v>433</v>
      </c>
      <c r="E3954" t="s">
        <v>514</v>
      </c>
      <c r="F3954" t="s">
        <v>2781</v>
      </c>
      <c r="G3954" t="str">
        <f t="shared" si="61"/>
        <v>Buchanan Ingersoll</v>
      </c>
      <c r="I3954" s="13">
        <f>COUNTIFS(IPO!$J$2:$J$5250,"="&amp;data!$G3954,IPO!$H$2:$H$5250,"="&amp;data!$B3954)</f>
        <v>0</v>
      </c>
      <c r="J3954" s="13">
        <f>SUMIFS(IPO!$B$2:$B$5250,IPO!$H$2:$H$5250,"="&amp;data!$B3954,IPO!$J$2:$J$5250,"="&amp;data!$G3954)</f>
        <v>0</v>
      </c>
      <c r="K3954" s="13" t="str">
        <f>IF(I3954=1,SUMIFS(IPO!$C$2:$C$5250,IPO!$H$2:$H$5250,"="&amp;data!$B3954,IPO!$J$2:$J$5250,"="&amp;data!$G3954),"")</f>
        <v/>
      </c>
      <c r="L3954" s="13">
        <f>SUMIFS(IPO!$E$2:$E$5250,IPO!$H$2:$H$5250,"="&amp;data!$B3954,IPO!$J$2:$J$5250,"="&amp;data!$G3954)</f>
        <v>0</v>
      </c>
      <c r="M3954" s="13">
        <f>SUMIFS(IPO!$F$2:$F$5250,IPO!$H$2:$H$5250,"="&amp;data!$B3954,IPO!$J$2:$J$5250,"="&amp;data!$G3954)</f>
        <v>0</v>
      </c>
      <c r="N3954" s="13"/>
      <c r="P3954" s="16">
        <f>COUNTIFS(equity_bonds!$H$2:$H$6414,"="&amp;data!$B3954,equity_bonds!$J$2:$J$6414,"="&amp;data!$G3954)</f>
        <v>1</v>
      </c>
      <c r="Q3954" s="16">
        <f>SUMIFS(equity_bonds!$B$2:$B$6414,equity_bonds!$H$2:$H$6414,"="&amp;data!$B3954,equity_bonds!$J$2:$J$6414,"="&amp;data!$G3954)</f>
        <v>743.1</v>
      </c>
      <c r="R3954" s="16">
        <f>IF(P3954=1,SUMIFS(equity_bonds!$C$2:$C$6414,equity_bonds!$H$2:$H$6414,"="&amp;data!$B3954,equity_bonds!$J$2:$J$6414,"="&amp;data!$G3954),"")</f>
        <v>145</v>
      </c>
      <c r="S3954" s="16">
        <f>SUMIFS(equity_bonds!$E$2:$E$6414,equity_bonds!$H$2:$H$6414,"="&amp;data!$B3954,equity_bonds!$J$2:$J$6414,"="&amp;data!$G3954)</f>
        <v>0</v>
      </c>
      <c r="T3954" s="16">
        <f>SUMIFS(equity_bonds!$F$2:$F$6414,equity_bonds!$H$2:$H$6414,"="&amp;data!$B3954,equity_bonds!$J$2:$J$6414,"="&amp;data!$G3954)</f>
        <v>1</v>
      </c>
      <c r="U3954" s="16"/>
    </row>
    <row r="3955" spans="1:21" x14ac:dyDescent="0.25">
      <c r="A3955">
        <v>585</v>
      </c>
      <c r="B3955">
        <v>2012</v>
      </c>
      <c r="C3955">
        <v>196</v>
      </c>
      <c r="D3955" t="s">
        <v>5</v>
      </c>
      <c r="E3955" t="s">
        <v>641</v>
      </c>
      <c r="F3955" t="s">
        <v>641</v>
      </c>
      <c r="G3955" t="str">
        <f t="shared" si="61"/>
        <v>BuckleySandler</v>
      </c>
      <c r="I3955" s="13">
        <f>COUNTIFS(IPO!$J$2:$J$5250,"="&amp;data!$G3955,IPO!$H$2:$H$5250,"="&amp;data!$B3955)</f>
        <v>0</v>
      </c>
      <c r="J3955" s="13">
        <f>SUMIFS(IPO!$B$2:$B$5250,IPO!$H$2:$H$5250,"="&amp;data!$B3955,IPO!$J$2:$J$5250,"="&amp;data!$G3955)</f>
        <v>0</v>
      </c>
      <c r="K3955" s="13" t="str">
        <f>IF(I3955=1,SUMIFS(IPO!$C$2:$C$5250,IPO!$H$2:$H$5250,"="&amp;data!$B3955,IPO!$J$2:$J$5250,"="&amp;data!$G3955),"")</f>
        <v/>
      </c>
      <c r="L3955" s="13">
        <f>SUMIFS(IPO!$E$2:$E$5250,IPO!$H$2:$H$5250,"="&amp;data!$B3955,IPO!$J$2:$J$5250,"="&amp;data!$G3955)</f>
        <v>0</v>
      </c>
      <c r="M3955" s="13">
        <f>SUMIFS(IPO!$F$2:$F$5250,IPO!$H$2:$H$5250,"="&amp;data!$B3955,IPO!$J$2:$J$5250,"="&amp;data!$G3955)</f>
        <v>0</v>
      </c>
      <c r="N3955" s="13"/>
      <c r="P3955" s="16">
        <f>COUNTIFS(equity_bonds!$H$2:$H$6414,"="&amp;data!$B3955,equity_bonds!$J$2:$J$6414,"="&amp;data!$G3955)</f>
        <v>0</v>
      </c>
      <c r="Q3955" s="16">
        <f>SUMIFS(equity_bonds!$B$2:$B$6414,equity_bonds!$H$2:$H$6414,"="&amp;data!$B3955,equity_bonds!$J$2:$J$6414,"="&amp;data!$G3955)</f>
        <v>0</v>
      </c>
      <c r="R3955" s="16" t="str">
        <f>IF(P3955=1,SUMIFS(equity_bonds!$C$2:$C$6414,equity_bonds!$H$2:$H$6414,"="&amp;data!$B3955,equity_bonds!$J$2:$J$6414,"="&amp;data!$G3955),"")</f>
        <v/>
      </c>
      <c r="S3955" s="16">
        <f>SUMIFS(equity_bonds!$E$2:$E$6414,equity_bonds!$H$2:$H$6414,"="&amp;data!$B3955,equity_bonds!$J$2:$J$6414,"="&amp;data!$G3955)</f>
        <v>0</v>
      </c>
      <c r="T3955" s="16">
        <f>SUMIFS(equity_bonds!$F$2:$F$6414,equity_bonds!$H$2:$H$6414,"="&amp;data!$B3955,equity_bonds!$J$2:$J$6414,"="&amp;data!$G3955)</f>
        <v>0</v>
      </c>
      <c r="U3955" s="16"/>
    </row>
    <row r="3956" spans="1:21" x14ac:dyDescent="0.25">
      <c r="A3956">
        <v>591</v>
      </c>
      <c r="B3956">
        <v>2012</v>
      </c>
      <c r="C3956">
        <v>187</v>
      </c>
      <c r="D3956" t="s">
        <v>335</v>
      </c>
      <c r="E3956" t="s">
        <v>591</v>
      </c>
      <c r="F3956" t="s">
        <v>2790</v>
      </c>
      <c r="G3956" t="str">
        <f t="shared" si="61"/>
        <v>Burr Forman</v>
      </c>
      <c r="I3956" s="13">
        <f>COUNTIFS(IPO!$J$2:$J$5250,"="&amp;data!$G3956,IPO!$H$2:$H$5250,"="&amp;data!$B3956)</f>
        <v>0</v>
      </c>
      <c r="J3956" s="13">
        <f>SUMIFS(IPO!$B$2:$B$5250,IPO!$H$2:$H$5250,"="&amp;data!$B3956,IPO!$J$2:$J$5250,"="&amp;data!$G3956)</f>
        <v>0</v>
      </c>
      <c r="K3956" s="13" t="str">
        <f>IF(I3956=1,SUMIFS(IPO!$C$2:$C$5250,IPO!$H$2:$H$5250,"="&amp;data!$B3956,IPO!$J$2:$J$5250,"="&amp;data!$G3956),"")</f>
        <v/>
      </c>
      <c r="L3956" s="13">
        <f>SUMIFS(IPO!$E$2:$E$5250,IPO!$H$2:$H$5250,"="&amp;data!$B3956,IPO!$J$2:$J$5250,"="&amp;data!$G3956)</f>
        <v>0</v>
      </c>
      <c r="M3956" s="13">
        <f>SUMIFS(IPO!$F$2:$F$5250,IPO!$H$2:$H$5250,"="&amp;data!$B3956,IPO!$J$2:$J$5250,"="&amp;data!$G3956)</f>
        <v>0</v>
      </c>
      <c r="N3956" s="13"/>
      <c r="P3956" s="16">
        <f>COUNTIFS(equity_bonds!$H$2:$H$6414,"="&amp;data!$B3956,equity_bonds!$J$2:$J$6414,"="&amp;data!$G3956)</f>
        <v>0</v>
      </c>
      <c r="Q3956" s="16">
        <f>SUMIFS(equity_bonds!$B$2:$B$6414,equity_bonds!$H$2:$H$6414,"="&amp;data!$B3956,equity_bonds!$J$2:$J$6414,"="&amp;data!$G3956)</f>
        <v>0</v>
      </c>
      <c r="R3956" s="16" t="str">
        <f>IF(P3956=1,SUMIFS(equity_bonds!$C$2:$C$6414,equity_bonds!$H$2:$H$6414,"="&amp;data!$B3956,equity_bonds!$J$2:$J$6414,"="&amp;data!$G3956),"")</f>
        <v/>
      </c>
      <c r="S3956" s="16">
        <f>SUMIFS(equity_bonds!$E$2:$E$6414,equity_bonds!$H$2:$H$6414,"="&amp;data!$B3956,equity_bonds!$J$2:$J$6414,"="&amp;data!$G3956)</f>
        <v>0</v>
      </c>
      <c r="T3956" s="16">
        <f>SUMIFS(equity_bonds!$F$2:$F$6414,equity_bonds!$H$2:$H$6414,"="&amp;data!$B3956,equity_bonds!$J$2:$J$6414,"="&amp;data!$G3956)</f>
        <v>0</v>
      </c>
      <c r="U3956" s="16"/>
    </row>
    <row r="3957" spans="1:21" x14ac:dyDescent="0.25">
      <c r="A3957">
        <v>622</v>
      </c>
      <c r="B3957">
        <v>2012</v>
      </c>
      <c r="C3957">
        <v>64</v>
      </c>
      <c r="D3957" t="s">
        <v>220</v>
      </c>
      <c r="E3957" t="s">
        <v>11</v>
      </c>
      <c r="F3957" t="s">
        <v>2576</v>
      </c>
      <c r="G3957" t="str">
        <f t="shared" si="61"/>
        <v>Cadwalader Wickersham</v>
      </c>
      <c r="I3957" s="13">
        <f>COUNTIFS(IPO!$J$2:$J$5250,"="&amp;data!$G3957,IPO!$H$2:$H$5250,"="&amp;data!$B3957)</f>
        <v>0</v>
      </c>
      <c r="J3957" s="13">
        <f>SUMIFS(IPO!$B$2:$B$5250,IPO!$H$2:$H$5250,"="&amp;data!$B3957,IPO!$J$2:$J$5250,"="&amp;data!$G3957)</f>
        <v>0</v>
      </c>
      <c r="K3957" s="13" t="str">
        <f>IF(I3957=1,SUMIFS(IPO!$C$2:$C$5250,IPO!$H$2:$H$5250,"="&amp;data!$B3957,IPO!$J$2:$J$5250,"="&amp;data!$G3957),"")</f>
        <v/>
      </c>
      <c r="L3957" s="13">
        <f>SUMIFS(IPO!$E$2:$E$5250,IPO!$H$2:$H$5250,"="&amp;data!$B3957,IPO!$J$2:$J$5250,"="&amp;data!$G3957)</f>
        <v>0</v>
      </c>
      <c r="M3957" s="13">
        <f>SUMIFS(IPO!$F$2:$F$5250,IPO!$H$2:$H$5250,"="&amp;data!$B3957,IPO!$J$2:$J$5250,"="&amp;data!$G3957)</f>
        <v>0</v>
      </c>
      <c r="N3957" s="13"/>
      <c r="P3957" s="16">
        <f>COUNTIFS(equity_bonds!$H$2:$H$6414,"="&amp;data!$B3957,equity_bonds!$J$2:$J$6414,"="&amp;data!$G3957)</f>
        <v>1</v>
      </c>
      <c r="Q3957" s="16">
        <f>SUMIFS(equity_bonds!$B$2:$B$6414,equity_bonds!$H$2:$H$6414,"="&amp;data!$B3957,equity_bonds!$J$2:$J$6414,"="&amp;data!$G3957)</f>
        <v>156795.29999999999</v>
      </c>
      <c r="R3957" s="16">
        <f>IF(P3957=1,SUMIFS(equity_bonds!$C$2:$C$6414,equity_bonds!$H$2:$H$6414,"="&amp;data!$B3957,equity_bonds!$J$2:$J$6414,"="&amp;data!$G3957),"")</f>
        <v>3</v>
      </c>
      <c r="S3957" s="16">
        <f>SUMIFS(equity_bonds!$E$2:$E$6414,equity_bonds!$H$2:$H$6414,"="&amp;data!$B3957,equity_bonds!$J$2:$J$6414,"="&amp;data!$G3957)</f>
        <v>4.5999999999999996</v>
      </c>
      <c r="T3957" s="16">
        <f>SUMIFS(equity_bonds!$F$2:$F$6414,equity_bonds!$H$2:$H$6414,"="&amp;data!$B3957,equity_bonds!$J$2:$J$6414,"="&amp;data!$G3957)</f>
        <v>51</v>
      </c>
      <c r="U3957" s="16"/>
    </row>
    <row r="3958" spans="1:21" x14ac:dyDescent="0.25">
      <c r="A3958">
        <v>653</v>
      </c>
      <c r="B3958">
        <v>2012</v>
      </c>
      <c r="C3958">
        <v>86</v>
      </c>
      <c r="D3958" t="s">
        <v>191</v>
      </c>
      <c r="E3958" t="s">
        <v>12</v>
      </c>
      <c r="F3958" t="s">
        <v>2577</v>
      </c>
      <c r="G3958" t="str">
        <f t="shared" si="61"/>
        <v>Cahill Gordon</v>
      </c>
      <c r="I3958" s="13">
        <f>COUNTIFS(IPO!$J$2:$J$5250,"="&amp;data!$G3958,IPO!$H$2:$H$5250,"="&amp;data!$B3958)</f>
        <v>0</v>
      </c>
      <c r="J3958" s="13">
        <f>SUMIFS(IPO!$B$2:$B$5250,IPO!$H$2:$H$5250,"="&amp;data!$B3958,IPO!$J$2:$J$5250,"="&amp;data!$G3958)</f>
        <v>0</v>
      </c>
      <c r="K3958" s="13" t="str">
        <f>IF(I3958=1,SUMIFS(IPO!$C$2:$C$5250,IPO!$H$2:$H$5250,"="&amp;data!$B3958,IPO!$J$2:$J$5250,"="&amp;data!$G3958),"")</f>
        <v/>
      </c>
      <c r="L3958" s="13">
        <f>SUMIFS(IPO!$E$2:$E$5250,IPO!$H$2:$H$5250,"="&amp;data!$B3958,IPO!$J$2:$J$5250,"="&amp;data!$G3958)</f>
        <v>0</v>
      </c>
      <c r="M3958" s="13">
        <f>SUMIFS(IPO!$F$2:$F$5250,IPO!$H$2:$H$5250,"="&amp;data!$B3958,IPO!$J$2:$J$5250,"="&amp;data!$G3958)</f>
        <v>0</v>
      </c>
      <c r="N3958" s="13"/>
      <c r="P3958" s="16">
        <f>COUNTIFS(equity_bonds!$H$2:$H$6414,"="&amp;data!$B3958,equity_bonds!$J$2:$J$6414,"="&amp;data!$G3958)</f>
        <v>1</v>
      </c>
      <c r="Q3958" s="16">
        <f>SUMIFS(equity_bonds!$B$2:$B$6414,equity_bonds!$H$2:$H$6414,"="&amp;data!$B3958,equity_bonds!$J$2:$J$6414,"="&amp;data!$G3958)</f>
        <v>4646.6000000000004</v>
      </c>
      <c r="R3958" s="16">
        <f>IF(P3958=1,SUMIFS(equity_bonds!$C$2:$C$6414,equity_bonds!$H$2:$H$6414,"="&amp;data!$B3958,equity_bonds!$J$2:$J$6414,"="&amp;data!$G3958),"")</f>
        <v>68</v>
      </c>
      <c r="S3958" s="16">
        <f>SUMIFS(equity_bonds!$E$2:$E$6414,equity_bonds!$H$2:$H$6414,"="&amp;data!$B3958,equity_bonds!$J$2:$J$6414,"="&amp;data!$G3958)</f>
        <v>0.1</v>
      </c>
      <c r="T3958" s="16">
        <f>SUMIFS(equity_bonds!$F$2:$F$6414,equity_bonds!$H$2:$H$6414,"="&amp;data!$B3958,equity_bonds!$J$2:$J$6414,"="&amp;data!$G3958)</f>
        <v>11</v>
      </c>
      <c r="U3958" s="16"/>
    </row>
    <row r="3959" spans="1:21" x14ac:dyDescent="0.25">
      <c r="A3959">
        <v>667</v>
      </c>
      <c r="B3959">
        <v>2012</v>
      </c>
      <c r="C3959">
        <v>158</v>
      </c>
      <c r="D3959" t="s">
        <v>427</v>
      </c>
      <c r="E3959" t="s">
        <v>435</v>
      </c>
      <c r="F3959" t="s">
        <v>435</v>
      </c>
      <c r="G3959" t="str">
        <f t="shared" si="61"/>
        <v>Carlton Fields</v>
      </c>
      <c r="I3959" s="13">
        <f>COUNTIFS(IPO!$J$2:$J$5250,"="&amp;data!$G3959,IPO!$H$2:$H$5250,"="&amp;data!$B3959)</f>
        <v>0</v>
      </c>
      <c r="J3959" s="13">
        <f>SUMIFS(IPO!$B$2:$B$5250,IPO!$H$2:$H$5250,"="&amp;data!$B3959,IPO!$J$2:$J$5250,"="&amp;data!$G3959)</f>
        <v>0</v>
      </c>
      <c r="K3959" s="13" t="str">
        <f>IF(I3959=1,SUMIFS(IPO!$C$2:$C$5250,IPO!$H$2:$H$5250,"="&amp;data!$B3959,IPO!$J$2:$J$5250,"="&amp;data!$G3959),"")</f>
        <v/>
      </c>
      <c r="L3959" s="13">
        <f>SUMIFS(IPO!$E$2:$E$5250,IPO!$H$2:$H$5250,"="&amp;data!$B3959,IPO!$J$2:$J$5250,"="&amp;data!$G3959)</f>
        <v>0</v>
      </c>
      <c r="M3959" s="13">
        <f>SUMIFS(IPO!$F$2:$F$5250,IPO!$H$2:$H$5250,"="&amp;data!$B3959,IPO!$J$2:$J$5250,"="&amp;data!$G3959)</f>
        <v>0</v>
      </c>
      <c r="N3959" s="13"/>
      <c r="P3959" s="16">
        <f>COUNTIFS(equity_bonds!$H$2:$H$6414,"="&amp;data!$B3959,equity_bonds!$J$2:$J$6414,"="&amp;data!$G3959)</f>
        <v>0</v>
      </c>
      <c r="Q3959" s="16">
        <f>SUMIFS(equity_bonds!$B$2:$B$6414,equity_bonds!$H$2:$H$6414,"="&amp;data!$B3959,equity_bonds!$J$2:$J$6414,"="&amp;data!$G3959)</f>
        <v>0</v>
      </c>
      <c r="R3959" s="16" t="str">
        <f>IF(P3959=1,SUMIFS(equity_bonds!$C$2:$C$6414,equity_bonds!$H$2:$H$6414,"="&amp;data!$B3959,equity_bonds!$J$2:$J$6414,"="&amp;data!$G3959),"")</f>
        <v/>
      </c>
      <c r="S3959" s="16">
        <f>SUMIFS(equity_bonds!$E$2:$E$6414,equity_bonds!$H$2:$H$6414,"="&amp;data!$B3959,equity_bonds!$J$2:$J$6414,"="&amp;data!$G3959)</f>
        <v>0</v>
      </c>
      <c r="T3959" s="16">
        <f>SUMIFS(equity_bonds!$F$2:$F$6414,equity_bonds!$H$2:$H$6414,"="&amp;data!$B3959,equity_bonds!$J$2:$J$6414,"="&amp;data!$G3959)</f>
        <v>0</v>
      </c>
      <c r="U3959" s="16"/>
    </row>
    <row r="3960" spans="1:21" x14ac:dyDescent="0.25">
      <c r="A3960">
        <v>696</v>
      </c>
      <c r="B3960">
        <v>2012</v>
      </c>
      <c r="C3960">
        <v>96</v>
      </c>
      <c r="D3960" t="s">
        <v>200</v>
      </c>
      <c r="E3960" t="s">
        <v>129</v>
      </c>
      <c r="F3960" t="s">
        <v>2635</v>
      </c>
      <c r="G3960" t="str">
        <f t="shared" si="61"/>
        <v>Chadbourne Parke</v>
      </c>
      <c r="I3960" s="13">
        <f>COUNTIFS(IPO!$J$2:$J$5250,"="&amp;data!$G3960,IPO!$H$2:$H$5250,"="&amp;data!$B3960)</f>
        <v>0</v>
      </c>
      <c r="J3960" s="13">
        <f>SUMIFS(IPO!$B$2:$B$5250,IPO!$H$2:$H$5250,"="&amp;data!$B3960,IPO!$J$2:$J$5250,"="&amp;data!$G3960)</f>
        <v>0</v>
      </c>
      <c r="K3960" s="13" t="str">
        <f>IF(I3960=1,SUMIFS(IPO!$C$2:$C$5250,IPO!$H$2:$H$5250,"="&amp;data!$B3960,IPO!$J$2:$J$5250,"="&amp;data!$G3960),"")</f>
        <v/>
      </c>
      <c r="L3960" s="13">
        <f>SUMIFS(IPO!$E$2:$E$5250,IPO!$H$2:$H$5250,"="&amp;data!$B3960,IPO!$J$2:$J$5250,"="&amp;data!$G3960)</f>
        <v>0</v>
      </c>
      <c r="M3960" s="13">
        <f>SUMIFS(IPO!$F$2:$F$5250,IPO!$H$2:$H$5250,"="&amp;data!$B3960,IPO!$J$2:$J$5250,"="&amp;data!$G3960)</f>
        <v>0</v>
      </c>
      <c r="N3960" s="13"/>
      <c r="P3960" s="16">
        <f>COUNTIFS(equity_bonds!$H$2:$H$6414,"="&amp;data!$B3960,equity_bonds!$J$2:$J$6414,"="&amp;data!$G3960)</f>
        <v>1</v>
      </c>
      <c r="Q3960" s="16">
        <f>SUMIFS(equity_bonds!$B$2:$B$6414,equity_bonds!$H$2:$H$6414,"="&amp;data!$B3960,equity_bonds!$J$2:$J$6414,"="&amp;data!$G3960)</f>
        <v>1749.3</v>
      </c>
      <c r="R3960" s="16">
        <f>IF(P3960=1,SUMIFS(equity_bonds!$C$2:$C$6414,equity_bonds!$H$2:$H$6414,"="&amp;data!$B3960,equity_bonds!$J$2:$J$6414,"="&amp;data!$G3960),"")</f>
        <v>103</v>
      </c>
      <c r="S3960" s="16">
        <f>SUMIFS(equity_bonds!$E$2:$E$6414,equity_bonds!$H$2:$H$6414,"="&amp;data!$B3960,equity_bonds!$J$2:$J$6414,"="&amp;data!$G3960)</f>
        <v>0.1</v>
      </c>
      <c r="T3960" s="16">
        <f>SUMIFS(equity_bonds!$F$2:$F$6414,equity_bonds!$H$2:$H$6414,"="&amp;data!$B3960,equity_bonds!$J$2:$J$6414,"="&amp;data!$G3960)</f>
        <v>2</v>
      </c>
      <c r="U3960" s="16"/>
    </row>
    <row r="3961" spans="1:21" x14ac:dyDescent="0.25">
      <c r="A3961">
        <v>722</v>
      </c>
      <c r="B3961">
        <v>2012</v>
      </c>
      <c r="C3961">
        <v>160</v>
      </c>
      <c r="D3961" t="s">
        <v>343</v>
      </c>
      <c r="E3961" t="s">
        <v>65</v>
      </c>
      <c r="F3961" t="s">
        <v>65</v>
      </c>
      <c r="G3961" t="str">
        <f t="shared" si="61"/>
        <v>Chapman and</v>
      </c>
      <c r="I3961" s="13">
        <v>1</v>
      </c>
      <c r="J3961" s="13">
        <v>345</v>
      </c>
      <c r="K3961" s="13">
        <v>54</v>
      </c>
      <c r="L3961" s="13">
        <v>0.5</v>
      </c>
      <c r="M3961" s="13">
        <v>3</v>
      </c>
      <c r="N3961" s="13"/>
      <c r="P3961" s="16">
        <f>COUNTIFS(equity_bonds!$H$2:$H$6414,"="&amp;data!$B3961,equity_bonds!$J$2:$J$6414,"="&amp;data!$G3961)</f>
        <v>0</v>
      </c>
      <c r="Q3961" s="16">
        <v>843.7</v>
      </c>
      <c r="R3961" s="16">
        <v>140</v>
      </c>
      <c r="S3961" s="16">
        <v>0</v>
      </c>
      <c r="T3961" s="16">
        <v>7</v>
      </c>
      <c r="U3961" s="16"/>
    </row>
    <row r="3962" spans="1:21" x14ac:dyDescent="0.25">
      <c r="A3962">
        <v>741</v>
      </c>
      <c r="B3962">
        <v>2012</v>
      </c>
      <c r="C3962">
        <v>168</v>
      </c>
      <c r="D3962" t="s">
        <v>447</v>
      </c>
      <c r="E3962" t="s">
        <v>256</v>
      </c>
      <c r="F3962" t="s">
        <v>2687</v>
      </c>
      <c r="G3962" t="str">
        <f t="shared" si="61"/>
        <v>Choate Hall</v>
      </c>
      <c r="I3962" s="13">
        <f>COUNTIFS(IPO!$J$2:$J$5250,"="&amp;data!$G3962,IPO!$H$2:$H$5250,"="&amp;data!$B3962)</f>
        <v>0</v>
      </c>
      <c r="J3962" s="13">
        <f>SUMIFS(IPO!$B$2:$B$5250,IPO!$H$2:$H$5250,"="&amp;data!$B3962,IPO!$J$2:$J$5250,"="&amp;data!$G3962)</f>
        <v>0</v>
      </c>
      <c r="K3962" s="13" t="str">
        <f>IF(I3962=1,SUMIFS(IPO!$C$2:$C$5250,IPO!$H$2:$H$5250,"="&amp;data!$B3962,IPO!$J$2:$J$5250,"="&amp;data!$G3962),"")</f>
        <v/>
      </c>
      <c r="L3962" s="13">
        <f>SUMIFS(IPO!$E$2:$E$5250,IPO!$H$2:$H$5250,"="&amp;data!$B3962,IPO!$J$2:$J$5250,"="&amp;data!$G3962)</f>
        <v>0</v>
      </c>
      <c r="M3962" s="13">
        <f>SUMIFS(IPO!$F$2:$F$5250,IPO!$H$2:$H$5250,"="&amp;data!$B3962,IPO!$J$2:$J$5250,"="&amp;data!$G3962)</f>
        <v>0</v>
      </c>
      <c r="N3962" s="13"/>
      <c r="P3962" s="16">
        <f>COUNTIFS(equity_bonds!$H$2:$H$6414,"="&amp;data!$B3962,equity_bonds!$J$2:$J$6414,"="&amp;data!$G3962)</f>
        <v>0</v>
      </c>
      <c r="Q3962" s="16">
        <f>SUMIFS(equity_bonds!$B$2:$B$6414,equity_bonds!$H$2:$H$6414,"="&amp;data!$B3962,equity_bonds!$J$2:$J$6414,"="&amp;data!$G3962)</f>
        <v>0</v>
      </c>
      <c r="R3962" s="16" t="str">
        <f>IF(P3962=1,SUMIFS(equity_bonds!$C$2:$C$6414,equity_bonds!$H$2:$H$6414,"="&amp;data!$B3962,equity_bonds!$J$2:$J$6414,"="&amp;data!$G3962),"")</f>
        <v/>
      </c>
      <c r="S3962" s="16">
        <f>SUMIFS(equity_bonds!$E$2:$E$6414,equity_bonds!$H$2:$H$6414,"="&amp;data!$B3962,equity_bonds!$J$2:$J$6414,"="&amp;data!$G3962)</f>
        <v>0</v>
      </c>
      <c r="T3962" s="16">
        <f>SUMIFS(equity_bonds!$F$2:$F$6414,equity_bonds!$H$2:$H$6414,"="&amp;data!$B3962,equity_bonds!$J$2:$J$6414,"="&amp;data!$G3962)</f>
        <v>0</v>
      </c>
      <c r="U3962" s="16"/>
    </row>
    <row r="3963" spans="1:21" x14ac:dyDescent="0.25">
      <c r="A3963">
        <v>752</v>
      </c>
      <c r="B3963">
        <v>2012</v>
      </c>
      <c r="C3963">
        <v>15</v>
      </c>
      <c r="D3963" t="s">
        <v>61</v>
      </c>
      <c r="E3963" t="s">
        <v>482</v>
      </c>
      <c r="F3963" t="s">
        <v>2578</v>
      </c>
      <c r="G3963" t="str">
        <f t="shared" si="61"/>
        <v>Cleary Gottlieb</v>
      </c>
      <c r="I3963" s="13">
        <f>COUNTIFS(IPO!$J$2:$J$5250,"="&amp;data!$G3963,IPO!$H$2:$H$5250,"="&amp;data!$B3963)</f>
        <v>0</v>
      </c>
      <c r="J3963" s="13">
        <f>SUMIFS(IPO!$B$2:$B$5250,IPO!$H$2:$H$5250,"="&amp;data!$B3963,IPO!$J$2:$J$5250,"="&amp;data!$G3963)</f>
        <v>0</v>
      </c>
      <c r="K3963" s="13" t="str">
        <f>IF(I3963=1,SUMIFS(IPO!$C$2:$C$5250,IPO!$H$2:$H$5250,"="&amp;data!$B3963,IPO!$J$2:$J$5250,"="&amp;data!$G3963),"")</f>
        <v/>
      </c>
      <c r="L3963" s="13">
        <f>SUMIFS(IPO!$E$2:$E$5250,IPO!$H$2:$H$5250,"="&amp;data!$B3963,IPO!$J$2:$J$5250,"="&amp;data!$G3963)</f>
        <v>0</v>
      </c>
      <c r="M3963" s="13">
        <f>SUMIFS(IPO!$F$2:$F$5250,IPO!$H$2:$H$5250,"="&amp;data!$B3963,IPO!$J$2:$J$5250,"="&amp;data!$G3963)</f>
        <v>0</v>
      </c>
      <c r="N3963" s="13"/>
      <c r="P3963" s="16">
        <f>COUNTIFS(equity_bonds!$H$2:$H$6414,"="&amp;data!$B3963,equity_bonds!$J$2:$J$6414,"="&amp;data!$G3963)</f>
        <v>1</v>
      </c>
      <c r="Q3963" s="16">
        <f>SUMIFS(equity_bonds!$B$2:$B$6414,equity_bonds!$H$2:$H$6414,"="&amp;data!$B3963,equity_bonds!$J$2:$J$6414,"="&amp;data!$G3963)</f>
        <v>84928.1</v>
      </c>
      <c r="R3963" s="16">
        <f>IF(P3963=1,SUMIFS(equity_bonds!$C$2:$C$6414,equity_bonds!$H$2:$H$6414,"="&amp;data!$B3963,equity_bonds!$J$2:$J$6414,"="&amp;data!$G3963),"")</f>
        <v>9</v>
      </c>
      <c r="S3963" s="16">
        <f>SUMIFS(equity_bonds!$E$2:$E$6414,equity_bonds!$H$2:$H$6414,"="&amp;data!$B3963,equity_bonds!$J$2:$J$6414,"="&amp;data!$G3963)</f>
        <v>2.5</v>
      </c>
      <c r="T3963" s="16">
        <f>SUMIFS(equity_bonds!$F$2:$F$6414,equity_bonds!$H$2:$H$6414,"="&amp;data!$B3963,equity_bonds!$J$2:$J$6414,"="&amp;data!$G3963)</f>
        <v>148</v>
      </c>
      <c r="U3963" s="16"/>
    </row>
    <row r="3964" spans="1:21" x14ac:dyDescent="0.25">
      <c r="A3964">
        <v>777</v>
      </c>
      <c r="B3964">
        <v>2012</v>
      </c>
      <c r="C3964">
        <v>54</v>
      </c>
      <c r="D3964" t="s">
        <v>175</v>
      </c>
      <c r="E3964" t="s">
        <v>529</v>
      </c>
      <c r="F3964" t="s">
        <v>529</v>
      </c>
      <c r="G3964" t="str">
        <f t="shared" si="61"/>
        <v>Cooley</v>
      </c>
      <c r="I3964" s="13">
        <v>1</v>
      </c>
      <c r="J3964" s="13">
        <v>193.5</v>
      </c>
      <c r="K3964" s="13">
        <v>75</v>
      </c>
      <c r="L3964" s="13">
        <v>0.3</v>
      </c>
      <c r="M3964" s="13">
        <v>2</v>
      </c>
      <c r="N3964" s="13"/>
      <c r="P3964" s="16">
        <f>COUNTIFS(equity_bonds!$H$2:$H$6414,"="&amp;data!$B3964,equity_bonds!$J$2:$J$6414,"="&amp;data!$G3964)</f>
        <v>0</v>
      </c>
      <c r="Q3964" s="16">
        <v>4341.1000000000004</v>
      </c>
      <c r="R3964" s="16">
        <v>0</v>
      </c>
      <c r="S3964" s="16">
        <v>0.1</v>
      </c>
      <c r="T3964" s="16">
        <v>41</v>
      </c>
      <c r="U3964" s="16"/>
    </row>
    <row r="3965" spans="1:21" x14ac:dyDescent="0.25">
      <c r="A3965">
        <v>843</v>
      </c>
      <c r="B3965">
        <v>2012</v>
      </c>
      <c r="C3965">
        <v>46</v>
      </c>
      <c r="D3965" t="s">
        <v>128</v>
      </c>
      <c r="E3965" t="s">
        <v>14</v>
      </c>
      <c r="F3965" t="s">
        <v>2579</v>
      </c>
      <c r="G3965" t="str">
        <f t="shared" si="61"/>
        <v>Covington Burling</v>
      </c>
      <c r="I3965" s="13">
        <f>COUNTIFS(IPO!$J$2:$J$5250,"="&amp;data!$G3965,IPO!$H$2:$H$5250,"="&amp;data!$B3965)</f>
        <v>1</v>
      </c>
      <c r="J3965" s="13">
        <f>SUMIFS(IPO!$B$2:$B$5250,IPO!$H$2:$H$5250,"="&amp;data!$B3965,IPO!$J$2:$J$5250,"="&amp;data!$G3965)</f>
        <v>1058.9000000000001</v>
      </c>
      <c r="K3965" s="13">
        <f>IF(I3965=1,SUMIFS(IPO!$C$2:$C$5250,IPO!$H$2:$H$5250,"="&amp;data!$B3965,IPO!$J$2:$J$5250,"="&amp;data!$G3965),"")</f>
        <v>27</v>
      </c>
      <c r="L3965" s="13">
        <f>SUMIFS(IPO!$E$2:$E$5250,IPO!$H$2:$H$5250,"="&amp;data!$B3965,IPO!$J$2:$J$5250,"="&amp;data!$G3965)</f>
        <v>1.6</v>
      </c>
      <c r="M3965" s="13">
        <f>SUMIFS(IPO!$F$2:$F$5250,IPO!$H$2:$H$5250,"="&amp;data!$B3965,IPO!$J$2:$J$5250,"="&amp;data!$G3965)</f>
        <v>3</v>
      </c>
      <c r="N3965" s="13"/>
      <c r="P3965" s="16">
        <f>COUNTIFS(equity_bonds!$H$2:$H$6414,"="&amp;data!$B3965,equity_bonds!$J$2:$J$6414,"="&amp;data!$G3965)</f>
        <v>1</v>
      </c>
      <c r="Q3965" s="16">
        <f>SUMIFS(equity_bonds!$B$2:$B$6414,equity_bonds!$H$2:$H$6414,"="&amp;data!$B3965,equity_bonds!$J$2:$J$6414,"="&amp;data!$G3965)</f>
        <v>2299.4</v>
      </c>
      <c r="R3965" s="16">
        <f>IF(P3965=1,SUMIFS(equity_bonds!$C$2:$C$6414,equity_bonds!$H$2:$H$6414,"="&amp;data!$B3965,equity_bonds!$J$2:$J$6414,"="&amp;data!$G3965),"")</f>
        <v>91</v>
      </c>
      <c r="S3965" s="16">
        <f>SUMIFS(equity_bonds!$E$2:$E$6414,equity_bonds!$H$2:$H$6414,"="&amp;data!$B3965,equity_bonds!$J$2:$J$6414,"="&amp;data!$G3965)</f>
        <v>0.1</v>
      </c>
      <c r="T3965" s="16">
        <f>SUMIFS(equity_bonds!$F$2:$F$6414,equity_bonds!$H$2:$H$6414,"="&amp;data!$B3965,equity_bonds!$J$2:$J$6414,"="&amp;data!$G3965)</f>
        <v>8</v>
      </c>
      <c r="U3965" s="16"/>
    </row>
    <row r="3966" spans="1:21" x14ac:dyDescent="0.25">
      <c r="A3966">
        <v>860</v>
      </c>
      <c r="B3966">
        <v>2012</v>
      </c>
      <c r="C3966">
        <v>100</v>
      </c>
      <c r="D3966" t="s">
        <v>195</v>
      </c>
      <c r="E3966" t="s">
        <v>257</v>
      </c>
      <c r="F3966" t="s">
        <v>257</v>
      </c>
      <c r="G3966" t="str">
        <f t="shared" si="61"/>
        <v>Cozen O'Connor</v>
      </c>
      <c r="I3966" s="13">
        <f>COUNTIFS(IPO!$J$2:$J$5250,"="&amp;data!$G3966,IPO!$H$2:$H$5250,"="&amp;data!$B3966)</f>
        <v>0</v>
      </c>
      <c r="J3966" s="13">
        <f>SUMIFS(IPO!$B$2:$B$5250,IPO!$H$2:$H$5250,"="&amp;data!$B3966,IPO!$J$2:$J$5250,"="&amp;data!$G3966)</f>
        <v>0</v>
      </c>
      <c r="K3966" s="13" t="str">
        <f>IF(I3966=1,SUMIFS(IPO!$C$2:$C$5250,IPO!$H$2:$H$5250,"="&amp;data!$B3966,IPO!$J$2:$J$5250,"="&amp;data!$G3966),"")</f>
        <v/>
      </c>
      <c r="L3966" s="13">
        <f>SUMIFS(IPO!$E$2:$E$5250,IPO!$H$2:$H$5250,"="&amp;data!$B3966,IPO!$J$2:$J$5250,"="&amp;data!$G3966)</f>
        <v>0</v>
      </c>
      <c r="M3966" s="13">
        <f>SUMIFS(IPO!$F$2:$F$5250,IPO!$H$2:$H$5250,"="&amp;data!$B3966,IPO!$J$2:$J$5250,"="&amp;data!$G3966)</f>
        <v>0</v>
      </c>
      <c r="N3966" s="13"/>
      <c r="P3966" s="16">
        <f>COUNTIFS(equity_bonds!$H$2:$H$6414,"="&amp;data!$B3966,equity_bonds!$J$2:$J$6414,"="&amp;data!$G3966)</f>
        <v>0</v>
      </c>
      <c r="Q3966" s="16">
        <f>SUMIFS(equity_bonds!$B$2:$B$6414,equity_bonds!$H$2:$H$6414,"="&amp;data!$B3966,equity_bonds!$J$2:$J$6414,"="&amp;data!$G3966)</f>
        <v>0</v>
      </c>
      <c r="R3966" s="16" t="str">
        <f>IF(P3966=1,SUMIFS(equity_bonds!$C$2:$C$6414,equity_bonds!$H$2:$H$6414,"="&amp;data!$B3966,equity_bonds!$J$2:$J$6414,"="&amp;data!$G3966),"")</f>
        <v/>
      </c>
      <c r="S3966" s="16">
        <f>SUMIFS(equity_bonds!$E$2:$E$6414,equity_bonds!$H$2:$H$6414,"="&amp;data!$B3966,equity_bonds!$J$2:$J$6414,"="&amp;data!$G3966)</f>
        <v>0</v>
      </c>
      <c r="T3966" s="16">
        <f>SUMIFS(equity_bonds!$F$2:$F$6414,equity_bonds!$H$2:$H$6414,"="&amp;data!$B3966,equity_bonds!$J$2:$J$6414,"="&amp;data!$G3966)</f>
        <v>0</v>
      </c>
      <c r="U3966" s="16"/>
    </row>
    <row r="3967" spans="1:21" x14ac:dyDescent="0.25">
      <c r="A3967">
        <v>891</v>
      </c>
      <c r="B3967">
        <v>2012</v>
      </c>
      <c r="C3967">
        <v>51</v>
      </c>
      <c r="D3967" t="s">
        <v>185</v>
      </c>
      <c r="E3967" t="s">
        <v>15</v>
      </c>
      <c r="F3967" t="s">
        <v>2580</v>
      </c>
      <c r="G3967" t="str">
        <f t="shared" si="61"/>
        <v>Cravath Swaine</v>
      </c>
      <c r="I3967" s="13">
        <f>COUNTIFS(IPO!$J$2:$J$5250,"="&amp;data!$G3967,IPO!$H$2:$H$5250,"="&amp;data!$B3967)</f>
        <v>1</v>
      </c>
      <c r="J3967" s="13">
        <f>SUMIFS(IPO!$B$2:$B$5250,IPO!$H$2:$H$5250,"="&amp;data!$B3967,IPO!$J$2:$J$5250,"="&amp;data!$G3967)</f>
        <v>200</v>
      </c>
      <c r="K3967" s="13">
        <f>IF(I3967=1,SUMIFS(IPO!$C$2:$C$5250,IPO!$H$2:$H$5250,"="&amp;data!$B3967,IPO!$J$2:$J$5250,"="&amp;data!$G3967),"")</f>
        <v>72</v>
      </c>
      <c r="L3967" s="13">
        <f>SUMIFS(IPO!$E$2:$E$5250,IPO!$H$2:$H$5250,"="&amp;data!$B3967,IPO!$J$2:$J$5250,"="&amp;data!$G3967)</f>
        <v>0.3</v>
      </c>
      <c r="M3967" s="13">
        <f>SUMIFS(IPO!$F$2:$F$5250,IPO!$H$2:$H$5250,"="&amp;data!$B3967,IPO!$J$2:$J$5250,"="&amp;data!$G3967)</f>
        <v>1</v>
      </c>
      <c r="N3967" s="13"/>
      <c r="P3967" s="16">
        <f>COUNTIFS(equity_bonds!$H$2:$H$6414,"="&amp;data!$B3967,equity_bonds!$J$2:$J$6414,"="&amp;data!$G3967)</f>
        <v>1</v>
      </c>
      <c r="Q3967" s="16">
        <f>SUMIFS(equity_bonds!$B$2:$B$6414,equity_bonds!$H$2:$H$6414,"="&amp;data!$B3967,equity_bonds!$J$2:$J$6414,"="&amp;data!$G3967)</f>
        <v>22977.7</v>
      </c>
      <c r="R3967" s="16">
        <f>IF(P3967=1,SUMIFS(equity_bonds!$C$2:$C$6414,equity_bonds!$H$2:$H$6414,"="&amp;data!$B3967,equity_bonds!$J$2:$J$6414,"="&amp;data!$G3967),"")</f>
        <v>23</v>
      </c>
      <c r="S3967" s="16">
        <f>SUMIFS(equity_bonds!$E$2:$E$6414,equity_bonds!$H$2:$H$6414,"="&amp;data!$B3967,equity_bonds!$J$2:$J$6414,"="&amp;data!$G3967)</f>
        <v>0.7</v>
      </c>
      <c r="T3967" s="16">
        <f>SUMIFS(equity_bonds!$F$2:$F$6414,equity_bonds!$H$2:$H$6414,"="&amp;data!$B3967,equity_bonds!$J$2:$J$6414,"="&amp;data!$G3967)</f>
        <v>18</v>
      </c>
      <c r="U3967" s="16"/>
    </row>
    <row r="3968" spans="1:21" x14ac:dyDescent="0.25">
      <c r="A3968">
        <v>913</v>
      </c>
      <c r="B3968">
        <v>2012</v>
      </c>
      <c r="C3968">
        <v>84</v>
      </c>
      <c r="D3968" t="s">
        <v>203</v>
      </c>
      <c r="E3968" t="s">
        <v>259</v>
      </c>
      <c r="F3968" t="s">
        <v>2689</v>
      </c>
      <c r="G3968" t="str">
        <f t="shared" si="61"/>
        <v>Crowell Moring</v>
      </c>
      <c r="I3968" s="13">
        <f>COUNTIFS(IPO!$J$2:$J$5250,"="&amp;data!$G3968,IPO!$H$2:$H$5250,"="&amp;data!$B3968)</f>
        <v>0</v>
      </c>
      <c r="J3968" s="13">
        <f>SUMIFS(IPO!$B$2:$B$5250,IPO!$H$2:$H$5250,"="&amp;data!$B3968,IPO!$J$2:$J$5250,"="&amp;data!$G3968)</f>
        <v>0</v>
      </c>
      <c r="K3968" s="13" t="str">
        <f>IF(I3968=1,SUMIFS(IPO!$C$2:$C$5250,IPO!$H$2:$H$5250,"="&amp;data!$B3968,IPO!$J$2:$J$5250,"="&amp;data!$G3968),"")</f>
        <v/>
      </c>
      <c r="L3968" s="13">
        <f>SUMIFS(IPO!$E$2:$E$5250,IPO!$H$2:$H$5250,"="&amp;data!$B3968,IPO!$J$2:$J$5250,"="&amp;data!$G3968)</f>
        <v>0</v>
      </c>
      <c r="M3968" s="13">
        <f>SUMIFS(IPO!$F$2:$F$5250,IPO!$H$2:$H$5250,"="&amp;data!$B3968,IPO!$J$2:$J$5250,"="&amp;data!$G3968)</f>
        <v>0</v>
      </c>
      <c r="N3968" s="13"/>
      <c r="P3968" s="16">
        <f>COUNTIFS(equity_bonds!$H$2:$H$6414,"="&amp;data!$B3968,equity_bonds!$J$2:$J$6414,"="&amp;data!$G3968)</f>
        <v>0</v>
      </c>
      <c r="Q3968" s="16">
        <f>SUMIFS(equity_bonds!$B$2:$B$6414,equity_bonds!$H$2:$H$6414,"="&amp;data!$B3968,equity_bonds!$J$2:$J$6414,"="&amp;data!$G3968)</f>
        <v>0</v>
      </c>
      <c r="R3968" s="16" t="str">
        <f>IF(P3968=1,SUMIFS(equity_bonds!$C$2:$C$6414,equity_bonds!$H$2:$H$6414,"="&amp;data!$B3968,equity_bonds!$J$2:$J$6414,"="&amp;data!$G3968),"")</f>
        <v/>
      </c>
      <c r="S3968" s="16">
        <f>SUMIFS(equity_bonds!$E$2:$E$6414,equity_bonds!$H$2:$H$6414,"="&amp;data!$B3968,equity_bonds!$J$2:$J$6414,"="&amp;data!$G3968)</f>
        <v>0</v>
      </c>
      <c r="T3968" s="16">
        <f>SUMIFS(equity_bonds!$F$2:$F$6414,equity_bonds!$H$2:$H$6414,"="&amp;data!$B3968,equity_bonds!$J$2:$J$6414,"="&amp;data!$G3968)</f>
        <v>0</v>
      </c>
      <c r="U3968" s="16"/>
    </row>
    <row r="3969" spans="1:21" x14ac:dyDescent="0.25">
      <c r="A3969">
        <v>929</v>
      </c>
      <c r="B3969">
        <v>2012</v>
      </c>
      <c r="C3969">
        <v>153</v>
      </c>
      <c r="D3969" t="s">
        <v>447</v>
      </c>
      <c r="E3969" t="s">
        <v>261</v>
      </c>
      <c r="F3969" t="s">
        <v>2691</v>
      </c>
      <c r="G3969" t="str">
        <f t="shared" si="61"/>
        <v>Curtis Mallet-Prevost</v>
      </c>
      <c r="I3969" s="13">
        <f>COUNTIFS(IPO!$J$2:$J$5250,"="&amp;data!$G3969,IPO!$H$2:$H$5250,"="&amp;data!$B3969)</f>
        <v>0</v>
      </c>
      <c r="J3969" s="13">
        <f>SUMIFS(IPO!$B$2:$B$5250,IPO!$H$2:$H$5250,"="&amp;data!$B3969,IPO!$J$2:$J$5250,"="&amp;data!$G3969)</f>
        <v>0</v>
      </c>
      <c r="K3969" s="13" t="str">
        <f>IF(I3969=1,SUMIFS(IPO!$C$2:$C$5250,IPO!$H$2:$H$5250,"="&amp;data!$B3969,IPO!$J$2:$J$5250,"="&amp;data!$G3969),"")</f>
        <v/>
      </c>
      <c r="L3969" s="13">
        <f>SUMIFS(IPO!$E$2:$E$5250,IPO!$H$2:$H$5250,"="&amp;data!$B3969,IPO!$J$2:$J$5250,"="&amp;data!$G3969)</f>
        <v>0</v>
      </c>
      <c r="M3969" s="13">
        <f>SUMIFS(IPO!$F$2:$F$5250,IPO!$H$2:$H$5250,"="&amp;data!$B3969,IPO!$J$2:$J$5250,"="&amp;data!$G3969)</f>
        <v>0</v>
      </c>
      <c r="N3969" s="13"/>
      <c r="P3969" s="16">
        <f>COUNTIFS(equity_bonds!$H$2:$H$6414,"="&amp;data!$B3969,equity_bonds!$J$2:$J$6414,"="&amp;data!$G3969)</f>
        <v>1</v>
      </c>
      <c r="Q3969" s="16">
        <f>SUMIFS(equity_bonds!$B$2:$B$6414,equity_bonds!$H$2:$H$6414,"="&amp;data!$B3969,equity_bonds!$J$2:$J$6414,"="&amp;data!$G3969)</f>
        <v>263.89999999999998</v>
      </c>
      <c r="R3969" s="16">
        <f>IF(P3969=1,SUMIFS(equity_bonds!$C$2:$C$6414,equity_bonds!$H$2:$H$6414,"="&amp;data!$B3969,equity_bonds!$J$2:$J$6414,"="&amp;data!$G3969),"")</f>
        <v>195</v>
      </c>
      <c r="S3969" s="16">
        <f>SUMIFS(equity_bonds!$E$2:$E$6414,equity_bonds!$H$2:$H$6414,"="&amp;data!$B3969,equity_bonds!$J$2:$J$6414,"="&amp;data!$G3969)</f>
        <v>0</v>
      </c>
      <c r="T3969" s="16">
        <f>SUMIFS(equity_bonds!$F$2:$F$6414,equity_bonds!$H$2:$H$6414,"="&amp;data!$B3969,equity_bonds!$J$2:$J$6414,"="&amp;data!$G3969)</f>
        <v>2</v>
      </c>
      <c r="U3969" s="16"/>
    </row>
    <row r="3970" spans="1:21" x14ac:dyDescent="0.25">
      <c r="A3970">
        <v>960</v>
      </c>
      <c r="B3970">
        <v>2012</v>
      </c>
      <c r="C3970">
        <v>22</v>
      </c>
      <c r="D3970" t="s">
        <v>87</v>
      </c>
      <c r="E3970" t="s">
        <v>16</v>
      </c>
      <c r="F3970" t="s">
        <v>2581</v>
      </c>
      <c r="G3970" t="str">
        <f t="shared" si="61"/>
        <v>Davis Polk</v>
      </c>
      <c r="I3970" s="13">
        <f>COUNTIFS(IPO!$J$2:$J$5250,"="&amp;data!$G3970,IPO!$H$2:$H$5250,"="&amp;data!$B3970)</f>
        <v>1</v>
      </c>
      <c r="J3970" s="13">
        <f>SUMIFS(IPO!$B$2:$B$5250,IPO!$H$2:$H$5250,"="&amp;data!$B3970,IPO!$J$2:$J$5250,"="&amp;data!$G3970)</f>
        <v>4169.8999999999996</v>
      </c>
      <c r="K3970" s="13">
        <f>IF(I3970=1,SUMIFS(IPO!$C$2:$C$5250,IPO!$H$2:$H$5250,"="&amp;data!$B3970,IPO!$J$2:$J$5250,"="&amp;data!$G3970),"")</f>
        <v>6</v>
      </c>
      <c r="L3970" s="13">
        <f>SUMIFS(IPO!$E$2:$E$5250,IPO!$H$2:$H$5250,"="&amp;data!$B3970,IPO!$J$2:$J$5250,"="&amp;data!$G3970)</f>
        <v>6.4</v>
      </c>
      <c r="M3970" s="13">
        <f>SUMIFS(IPO!$F$2:$F$5250,IPO!$H$2:$H$5250,"="&amp;data!$B3970,IPO!$J$2:$J$5250,"="&amp;data!$G3970)</f>
        <v>12</v>
      </c>
      <c r="N3970" s="13"/>
      <c r="P3970" s="16">
        <f>COUNTIFS(equity_bonds!$H$2:$H$6414,"="&amp;data!$B3970,equity_bonds!$J$2:$J$6414,"="&amp;data!$G3970)</f>
        <v>1</v>
      </c>
      <c r="Q3970" s="16">
        <f>SUMIFS(equity_bonds!$B$2:$B$6414,equity_bonds!$H$2:$H$6414,"="&amp;data!$B3970,equity_bonds!$J$2:$J$6414,"="&amp;data!$G3970)</f>
        <v>103299.9</v>
      </c>
      <c r="R3970" s="16">
        <f>IF(P3970=1,SUMIFS(equity_bonds!$C$2:$C$6414,equity_bonds!$H$2:$H$6414,"="&amp;data!$B3970,equity_bonds!$J$2:$J$6414,"="&amp;data!$G3970),"")</f>
        <v>7</v>
      </c>
      <c r="S3970" s="16">
        <f>SUMIFS(equity_bonds!$E$2:$E$6414,equity_bonds!$H$2:$H$6414,"="&amp;data!$B3970,equity_bonds!$J$2:$J$6414,"="&amp;data!$G3970)</f>
        <v>3</v>
      </c>
      <c r="T3970" s="16">
        <f>SUMIFS(equity_bonds!$F$2:$F$6414,equity_bonds!$H$2:$H$6414,"="&amp;data!$B3970,equity_bonds!$J$2:$J$6414,"="&amp;data!$G3970)</f>
        <v>84</v>
      </c>
      <c r="U3970" s="16"/>
    </row>
    <row r="3971" spans="1:21" x14ac:dyDescent="0.25">
      <c r="A3971">
        <v>977</v>
      </c>
      <c r="B3971">
        <v>2012</v>
      </c>
      <c r="C3971">
        <v>111</v>
      </c>
      <c r="D3971" t="s">
        <v>405</v>
      </c>
      <c r="E3971" t="s">
        <v>262</v>
      </c>
      <c r="F3971" t="s">
        <v>262</v>
      </c>
      <c r="G3971" t="str">
        <f t="shared" si="61"/>
        <v>Davis Wright</v>
      </c>
      <c r="I3971" s="13">
        <f>COUNTIFS(IPO!$J$2:$J$5250,"="&amp;data!$G3971,IPO!$H$2:$H$5250,"="&amp;data!$B3971)</f>
        <v>0</v>
      </c>
      <c r="J3971" s="13">
        <f>SUMIFS(IPO!$B$2:$B$5250,IPO!$H$2:$H$5250,"="&amp;data!$B3971,IPO!$J$2:$J$5250,"="&amp;data!$G3971)</f>
        <v>0</v>
      </c>
      <c r="K3971" s="13" t="str">
        <f>IF(I3971=1,SUMIFS(IPO!$C$2:$C$5250,IPO!$H$2:$H$5250,"="&amp;data!$B3971,IPO!$J$2:$J$5250,"="&amp;data!$G3971),"")</f>
        <v/>
      </c>
      <c r="L3971" s="13">
        <f>SUMIFS(IPO!$E$2:$E$5250,IPO!$H$2:$H$5250,"="&amp;data!$B3971,IPO!$J$2:$J$5250,"="&amp;data!$G3971)</f>
        <v>0</v>
      </c>
      <c r="M3971" s="13">
        <f>SUMIFS(IPO!$F$2:$F$5250,IPO!$H$2:$H$5250,"="&amp;data!$B3971,IPO!$J$2:$J$5250,"="&amp;data!$G3971)</f>
        <v>0</v>
      </c>
      <c r="N3971" s="13"/>
      <c r="P3971" s="16">
        <f>COUNTIFS(equity_bonds!$H$2:$H$6414,"="&amp;data!$B3971,equity_bonds!$J$2:$J$6414,"="&amp;data!$G3971)</f>
        <v>1</v>
      </c>
      <c r="Q3971" s="16">
        <f>SUMIFS(equity_bonds!$B$2:$B$6414,equity_bonds!$H$2:$H$6414,"="&amp;data!$B3971,equity_bonds!$J$2:$J$6414,"="&amp;data!$G3971)</f>
        <v>804.7</v>
      </c>
      <c r="R3971" s="16">
        <f>IF(P3971=1,SUMIFS(equity_bonds!$C$2:$C$6414,equity_bonds!$H$2:$H$6414,"="&amp;data!$B3971,equity_bonds!$J$2:$J$6414,"="&amp;data!$G3971),"")</f>
        <v>141</v>
      </c>
      <c r="S3971" s="16">
        <f>SUMIFS(equity_bonds!$E$2:$E$6414,equity_bonds!$H$2:$H$6414,"="&amp;data!$B3971,equity_bonds!$J$2:$J$6414,"="&amp;data!$G3971)</f>
        <v>0</v>
      </c>
      <c r="T3971" s="16">
        <f>SUMIFS(equity_bonds!$F$2:$F$6414,equity_bonds!$H$2:$H$6414,"="&amp;data!$B3971,equity_bonds!$J$2:$J$6414,"="&amp;data!$G3971)</f>
        <v>2</v>
      </c>
      <c r="U3971" s="16"/>
    </row>
    <row r="3972" spans="1:21" x14ac:dyDescent="0.25">
      <c r="A3972">
        <v>985</v>
      </c>
      <c r="B3972">
        <v>2012</v>
      </c>
      <c r="C3972">
        <v>142</v>
      </c>
      <c r="D3972" t="s">
        <v>400</v>
      </c>
      <c r="E3972" t="s">
        <v>532</v>
      </c>
      <c r="F3972" t="s">
        <v>532</v>
      </c>
      <c r="G3972" t="str">
        <f t="shared" ref="G3972:G4035" si="62">TRIM(LEFT(SUBSTITUTE(F3972," ",REPT(" ",100)),200))</f>
        <v>Day Pitney</v>
      </c>
      <c r="I3972" s="13">
        <f>COUNTIFS(IPO!$J$2:$J$5250,"="&amp;data!$G3972,IPO!$H$2:$H$5250,"="&amp;data!$B3972)</f>
        <v>0</v>
      </c>
      <c r="J3972" s="13">
        <f>SUMIFS(IPO!$B$2:$B$5250,IPO!$H$2:$H$5250,"="&amp;data!$B3972,IPO!$J$2:$J$5250,"="&amp;data!$G3972)</f>
        <v>0</v>
      </c>
      <c r="K3972" s="13" t="str">
        <f>IF(I3972=1,SUMIFS(IPO!$C$2:$C$5250,IPO!$H$2:$H$5250,"="&amp;data!$B3972,IPO!$J$2:$J$5250,"="&amp;data!$G3972),"")</f>
        <v/>
      </c>
      <c r="L3972" s="13">
        <f>SUMIFS(IPO!$E$2:$E$5250,IPO!$H$2:$H$5250,"="&amp;data!$B3972,IPO!$J$2:$J$5250,"="&amp;data!$G3972)</f>
        <v>0</v>
      </c>
      <c r="M3972" s="13">
        <f>SUMIFS(IPO!$F$2:$F$5250,IPO!$H$2:$H$5250,"="&amp;data!$B3972,IPO!$J$2:$J$5250,"="&amp;data!$G3972)</f>
        <v>0</v>
      </c>
      <c r="N3972" s="13"/>
      <c r="P3972" s="16">
        <f>COUNTIFS(equity_bonds!$H$2:$H$6414,"="&amp;data!$B3972,equity_bonds!$J$2:$J$6414,"="&amp;data!$G3972)</f>
        <v>0</v>
      </c>
      <c r="Q3972" s="16">
        <f>SUMIFS(equity_bonds!$B$2:$B$6414,equity_bonds!$H$2:$H$6414,"="&amp;data!$B3972,equity_bonds!$J$2:$J$6414,"="&amp;data!$G3972)</f>
        <v>0</v>
      </c>
      <c r="R3972" s="16" t="str">
        <f>IF(P3972=1,SUMIFS(equity_bonds!$C$2:$C$6414,equity_bonds!$H$2:$H$6414,"="&amp;data!$B3972,equity_bonds!$J$2:$J$6414,"="&amp;data!$G3972),"")</f>
        <v/>
      </c>
      <c r="S3972" s="16">
        <f>SUMIFS(equity_bonds!$E$2:$E$6414,equity_bonds!$H$2:$H$6414,"="&amp;data!$B3972,equity_bonds!$J$2:$J$6414,"="&amp;data!$G3972)</f>
        <v>0</v>
      </c>
      <c r="T3972" s="16">
        <f>SUMIFS(equity_bonds!$F$2:$F$6414,equity_bonds!$H$2:$H$6414,"="&amp;data!$B3972,equity_bonds!$J$2:$J$6414,"="&amp;data!$G3972)</f>
        <v>0</v>
      </c>
      <c r="U3972" s="16"/>
    </row>
    <row r="3973" spans="1:21" x14ac:dyDescent="0.25">
      <c r="A3973">
        <v>1025</v>
      </c>
      <c r="B3973">
        <v>2012</v>
      </c>
      <c r="C3973">
        <v>40</v>
      </c>
      <c r="D3973" t="s">
        <v>102</v>
      </c>
      <c r="E3973" t="s">
        <v>17</v>
      </c>
      <c r="F3973" t="s">
        <v>2582</v>
      </c>
      <c r="G3973" t="str">
        <f t="shared" si="62"/>
        <v>Debevoise Plimpton</v>
      </c>
      <c r="I3973" s="13">
        <f>COUNTIFS(IPO!$J$2:$J$5250,"="&amp;data!$G3973,IPO!$H$2:$H$5250,"="&amp;data!$B3973)</f>
        <v>0</v>
      </c>
      <c r="J3973" s="13">
        <f>SUMIFS(IPO!$B$2:$B$5250,IPO!$H$2:$H$5250,"="&amp;data!$B3973,IPO!$J$2:$J$5250,"="&amp;data!$G3973)</f>
        <v>0</v>
      </c>
      <c r="K3973" s="13" t="str">
        <f>IF(I3973=1,SUMIFS(IPO!$C$2:$C$5250,IPO!$H$2:$H$5250,"="&amp;data!$B3973,IPO!$J$2:$J$5250,"="&amp;data!$G3973),"")</f>
        <v/>
      </c>
      <c r="L3973" s="13">
        <f>SUMIFS(IPO!$E$2:$E$5250,IPO!$H$2:$H$5250,"="&amp;data!$B3973,IPO!$J$2:$J$5250,"="&amp;data!$G3973)</f>
        <v>0</v>
      </c>
      <c r="M3973" s="13">
        <f>SUMIFS(IPO!$F$2:$F$5250,IPO!$H$2:$H$5250,"="&amp;data!$B3973,IPO!$J$2:$J$5250,"="&amp;data!$G3973)</f>
        <v>0</v>
      </c>
      <c r="N3973" s="13"/>
      <c r="P3973" s="16">
        <f>COUNTIFS(equity_bonds!$H$2:$H$6414,"="&amp;data!$B3973,equity_bonds!$J$2:$J$6414,"="&amp;data!$G3973)</f>
        <v>1</v>
      </c>
      <c r="Q3973" s="16">
        <f>SUMIFS(equity_bonds!$B$2:$B$6414,equity_bonds!$H$2:$H$6414,"="&amp;data!$B3973,equity_bonds!$J$2:$J$6414,"="&amp;data!$G3973)</f>
        <v>10760.3</v>
      </c>
      <c r="R3973" s="16">
        <f>IF(P3973=1,SUMIFS(equity_bonds!$C$2:$C$6414,equity_bonds!$H$2:$H$6414,"="&amp;data!$B3973,equity_bonds!$J$2:$J$6414,"="&amp;data!$G3973),"")</f>
        <v>43</v>
      </c>
      <c r="S3973" s="16">
        <f>SUMIFS(equity_bonds!$E$2:$E$6414,equity_bonds!$H$2:$H$6414,"="&amp;data!$B3973,equity_bonds!$J$2:$J$6414,"="&amp;data!$G3973)</f>
        <v>0.3</v>
      </c>
      <c r="T3973" s="16">
        <f>SUMIFS(equity_bonds!$F$2:$F$6414,equity_bonds!$H$2:$H$6414,"="&amp;data!$B3973,equity_bonds!$J$2:$J$6414,"="&amp;data!$G3973)</f>
        <v>15</v>
      </c>
      <c r="U3973" s="16"/>
    </row>
    <row r="3974" spans="1:21" x14ac:dyDescent="0.25">
      <c r="A3974">
        <v>1055</v>
      </c>
      <c r="B3974">
        <v>2012</v>
      </c>
      <c r="C3974">
        <v>41</v>
      </c>
      <c r="D3974" t="s">
        <v>68</v>
      </c>
      <c r="E3974" t="s">
        <v>72</v>
      </c>
      <c r="F3974" t="s">
        <v>72</v>
      </c>
      <c r="G3974" t="str">
        <f t="shared" si="62"/>
        <v>Dechert</v>
      </c>
      <c r="I3974" s="13">
        <f>COUNTIFS(IPO!$J$2:$J$5250,"="&amp;data!$G3974,IPO!$H$2:$H$5250,"="&amp;data!$B3974)</f>
        <v>1</v>
      </c>
      <c r="J3974" s="13">
        <f>SUMIFS(IPO!$B$2:$B$5250,IPO!$H$2:$H$5250,"="&amp;data!$B3974,IPO!$J$2:$J$5250,"="&amp;data!$G3974)</f>
        <v>682.5</v>
      </c>
      <c r="K3974" s="13">
        <f>IF(I3974=1,SUMIFS(IPO!$C$2:$C$5250,IPO!$H$2:$H$5250,"="&amp;data!$B3974,IPO!$J$2:$J$5250,"="&amp;data!$G3974),"")</f>
        <v>37</v>
      </c>
      <c r="L3974" s="13">
        <f>SUMIFS(IPO!$E$2:$E$5250,IPO!$H$2:$H$5250,"="&amp;data!$B3974,IPO!$J$2:$J$5250,"="&amp;data!$G3974)</f>
        <v>1.1000000000000001</v>
      </c>
      <c r="M3974" s="13">
        <f>SUMIFS(IPO!$F$2:$F$5250,IPO!$H$2:$H$5250,"="&amp;data!$B3974,IPO!$J$2:$J$5250,"="&amp;data!$G3974)</f>
        <v>4</v>
      </c>
      <c r="N3974" s="13"/>
      <c r="P3974" s="16">
        <f>COUNTIFS(equity_bonds!$H$2:$H$6414,"="&amp;data!$B3974,equity_bonds!$J$2:$J$6414,"="&amp;data!$G3974)</f>
        <v>1</v>
      </c>
      <c r="Q3974" s="16">
        <f>SUMIFS(equity_bonds!$B$2:$B$6414,equity_bonds!$H$2:$H$6414,"="&amp;data!$B3974,equity_bonds!$J$2:$J$6414,"="&amp;data!$G3974)</f>
        <v>3936.3</v>
      </c>
      <c r="R3974" s="16">
        <f>IF(P3974=1,SUMIFS(equity_bonds!$C$2:$C$6414,equity_bonds!$H$2:$H$6414,"="&amp;data!$B3974,equity_bonds!$J$2:$J$6414,"="&amp;data!$G3974),"")</f>
        <v>72</v>
      </c>
      <c r="S3974" s="16">
        <f>SUMIFS(equity_bonds!$E$2:$E$6414,equity_bonds!$H$2:$H$6414,"="&amp;data!$B3974,equity_bonds!$J$2:$J$6414,"="&amp;data!$G3974)</f>
        <v>0.1</v>
      </c>
      <c r="T3974" s="16">
        <f>SUMIFS(equity_bonds!$F$2:$F$6414,equity_bonds!$H$2:$H$6414,"="&amp;data!$B3974,equity_bonds!$J$2:$J$6414,"="&amp;data!$G3974)</f>
        <v>16</v>
      </c>
      <c r="U3974" s="16"/>
    </row>
    <row r="3975" spans="1:21" x14ac:dyDescent="0.25">
      <c r="A3975">
        <v>1064</v>
      </c>
      <c r="B3975">
        <v>2012</v>
      </c>
      <c r="C3975">
        <v>28</v>
      </c>
      <c r="D3975" t="s">
        <v>66</v>
      </c>
      <c r="E3975" t="s">
        <v>572</v>
      </c>
      <c r="F3975" t="s">
        <v>2787</v>
      </c>
      <c r="G3975" t="str">
        <f t="shared" si="62"/>
        <v>Dewey LeBoeuf</v>
      </c>
      <c r="I3975" s="13">
        <f>COUNTIFS(IPO!$J$2:$J$5250,"="&amp;data!$G3975,IPO!$H$2:$H$5250,"="&amp;data!$B3975)</f>
        <v>0</v>
      </c>
      <c r="J3975" s="13">
        <f>SUMIFS(IPO!$B$2:$B$5250,IPO!$H$2:$H$5250,"="&amp;data!$B3975,IPO!$J$2:$J$5250,"="&amp;data!$G3975)</f>
        <v>0</v>
      </c>
      <c r="K3975" s="13" t="str">
        <f>IF(I3975=1,SUMIFS(IPO!$C$2:$C$5250,IPO!$H$2:$H$5250,"="&amp;data!$B3975,IPO!$J$2:$J$5250,"="&amp;data!$G3975),"")</f>
        <v/>
      </c>
      <c r="L3975" s="13">
        <f>SUMIFS(IPO!$E$2:$E$5250,IPO!$H$2:$H$5250,"="&amp;data!$B3975,IPO!$J$2:$J$5250,"="&amp;data!$G3975)</f>
        <v>0</v>
      </c>
      <c r="M3975" s="13">
        <f>SUMIFS(IPO!$F$2:$F$5250,IPO!$H$2:$H$5250,"="&amp;data!$B3975,IPO!$J$2:$J$5250,"="&amp;data!$G3975)</f>
        <v>0</v>
      </c>
      <c r="N3975" s="13"/>
      <c r="P3975" s="16">
        <f>COUNTIFS(equity_bonds!$H$2:$H$6414,"="&amp;data!$B3975,equity_bonds!$J$2:$J$6414,"="&amp;data!$G3975)</f>
        <v>1</v>
      </c>
      <c r="Q3975" s="16">
        <f>SUMIFS(equity_bonds!$B$2:$B$6414,equity_bonds!$H$2:$H$6414,"="&amp;data!$B3975,equity_bonds!$J$2:$J$6414,"="&amp;data!$G3975)</f>
        <v>56999.3</v>
      </c>
      <c r="R3975" s="16">
        <f>IF(P3975=1,SUMIFS(equity_bonds!$C$2:$C$6414,equity_bonds!$H$2:$H$6414,"="&amp;data!$B3975,equity_bonds!$J$2:$J$6414,"="&amp;data!$G3975),"")</f>
        <v>15</v>
      </c>
      <c r="S3975" s="16">
        <f>SUMIFS(equity_bonds!$E$2:$E$6414,equity_bonds!$H$2:$H$6414,"="&amp;data!$B3975,equity_bonds!$J$2:$J$6414,"="&amp;data!$G3975)</f>
        <v>1.7</v>
      </c>
      <c r="T3975" s="16">
        <f>SUMIFS(equity_bonds!$F$2:$F$6414,equity_bonds!$H$2:$H$6414,"="&amp;data!$B3975,equity_bonds!$J$2:$J$6414,"="&amp;data!$G3975)</f>
        <v>25</v>
      </c>
      <c r="U3975" s="16"/>
    </row>
    <row r="3976" spans="1:21" x14ac:dyDescent="0.25">
      <c r="A3976">
        <v>1092</v>
      </c>
      <c r="B3976">
        <v>2012</v>
      </c>
      <c r="C3976">
        <v>172</v>
      </c>
      <c r="D3976" t="s">
        <v>422</v>
      </c>
      <c r="E3976" t="s">
        <v>573</v>
      </c>
      <c r="F3976" t="s">
        <v>573</v>
      </c>
      <c r="G3976" t="str">
        <f t="shared" si="62"/>
        <v>Dickinson Wright</v>
      </c>
      <c r="I3976" s="13">
        <f>COUNTIFS(IPO!$J$2:$J$5250,"="&amp;data!$G3976,IPO!$H$2:$H$5250,"="&amp;data!$B3976)</f>
        <v>0</v>
      </c>
      <c r="J3976" s="13">
        <f>SUMIFS(IPO!$B$2:$B$5250,IPO!$H$2:$H$5250,"="&amp;data!$B3976,IPO!$J$2:$J$5250,"="&amp;data!$G3976)</f>
        <v>0</v>
      </c>
      <c r="K3976" s="13" t="str">
        <f>IF(I3976=1,SUMIFS(IPO!$C$2:$C$5250,IPO!$H$2:$H$5250,"="&amp;data!$B3976,IPO!$J$2:$J$5250,"="&amp;data!$G3976),"")</f>
        <v/>
      </c>
      <c r="L3976" s="13">
        <f>SUMIFS(IPO!$E$2:$E$5250,IPO!$H$2:$H$5250,"="&amp;data!$B3976,IPO!$J$2:$J$5250,"="&amp;data!$G3976)</f>
        <v>0</v>
      </c>
      <c r="M3976" s="13">
        <f>SUMIFS(IPO!$F$2:$F$5250,IPO!$H$2:$H$5250,"="&amp;data!$B3976,IPO!$J$2:$J$5250,"="&amp;data!$G3976)</f>
        <v>0</v>
      </c>
      <c r="N3976" s="13"/>
      <c r="P3976" s="16">
        <f>COUNTIFS(equity_bonds!$H$2:$H$6414,"="&amp;data!$B3976,equity_bonds!$J$2:$J$6414,"="&amp;data!$G3976)</f>
        <v>0</v>
      </c>
      <c r="Q3976" s="16">
        <f>SUMIFS(equity_bonds!$B$2:$B$6414,equity_bonds!$H$2:$H$6414,"="&amp;data!$B3976,equity_bonds!$J$2:$J$6414,"="&amp;data!$G3976)</f>
        <v>0</v>
      </c>
      <c r="R3976" s="16" t="str">
        <f>IF(P3976=1,SUMIFS(equity_bonds!$C$2:$C$6414,equity_bonds!$H$2:$H$6414,"="&amp;data!$B3976,equity_bonds!$J$2:$J$6414,"="&amp;data!$G3976),"")</f>
        <v/>
      </c>
      <c r="S3976" s="16">
        <f>SUMIFS(equity_bonds!$E$2:$E$6414,equity_bonds!$H$2:$H$6414,"="&amp;data!$B3976,equity_bonds!$J$2:$J$6414,"="&amp;data!$G3976)</f>
        <v>0</v>
      </c>
      <c r="T3976" s="16">
        <f>SUMIFS(equity_bonds!$F$2:$F$6414,equity_bonds!$H$2:$H$6414,"="&amp;data!$B3976,equity_bonds!$J$2:$J$6414,"="&amp;data!$G3976)</f>
        <v>0</v>
      </c>
      <c r="U3976" s="16"/>
    </row>
    <row r="3977" spans="1:21" x14ac:dyDescent="0.25">
      <c r="A3977">
        <v>1101</v>
      </c>
      <c r="B3977">
        <v>2012</v>
      </c>
      <c r="C3977">
        <v>111</v>
      </c>
      <c r="D3977" t="s">
        <v>393</v>
      </c>
      <c r="E3977" t="s">
        <v>516</v>
      </c>
      <c r="F3977" t="s">
        <v>516</v>
      </c>
      <c r="G3977" t="str">
        <f t="shared" si="62"/>
        <v>Dickstein Shapiro</v>
      </c>
      <c r="I3977" s="13">
        <f>COUNTIFS(IPO!$J$2:$J$5250,"="&amp;data!$G3977,IPO!$H$2:$H$5250,"="&amp;data!$B3977)</f>
        <v>0</v>
      </c>
      <c r="J3977" s="13">
        <f>SUMIFS(IPO!$B$2:$B$5250,IPO!$H$2:$H$5250,"="&amp;data!$B3977,IPO!$J$2:$J$5250,"="&amp;data!$G3977)</f>
        <v>0</v>
      </c>
      <c r="K3977" s="13" t="str">
        <f>IF(I3977=1,SUMIFS(IPO!$C$2:$C$5250,IPO!$H$2:$H$5250,"="&amp;data!$B3977,IPO!$J$2:$J$5250,"="&amp;data!$G3977),"")</f>
        <v/>
      </c>
      <c r="L3977" s="13">
        <f>SUMIFS(IPO!$E$2:$E$5250,IPO!$H$2:$H$5250,"="&amp;data!$B3977,IPO!$J$2:$J$5250,"="&amp;data!$G3977)</f>
        <v>0</v>
      </c>
      <c r="M3977" s="13">
        <f>SUMIFS(IPO!$F$2:$F$5250,IPO!$H$2:$H$5250,"="&amp;data!$B3977,IPO!$J$2:$J$5250,"="&amp;data!$G3977)</f>
        <v>0</v>
      </c>
      <c r="N3977" s="13"/>
      <c r="P3977" s="16">
        <f>COUNTIFS(equity_bonds!$H$2:$H$6414,"="&amp;data!$B3977,equity_bonds!$J$2:$J$6414,"="&amp;data!$G3977)</f>
        <v>0</v>
      </c>
      <c r="Q3977" s="16">
        <f>SUMIFS(equity_bonds!$B$2:$B$6414,equity_bonds!$H$2:$H$6414,"="&amp;data!$B3977,equity_bonds!$J$2:$J$6414,"="&amp;data!$G3977)</f>
        <v>0</v>
      </c>
      <c r="R3977" s="16" t="str">
        <f>IF(P3977=1,SUMIFS(equity_bonds!$C$2:$C$6414,equity_bonds!$H$2:$H$6414,"="&amp;data!$B3977,equity_bonds!$J$2:$J$6414,"="&amp;data!$G3977),"")</f>
        <v/>
      </c>
      <c r="S3977" s="16">
        <f>SUMIFS(equity_bonds!$E$2:$E$6414,equity_bonds!$H$2:$H$6414,"="&amp;data!$B3977,equity_bonds!$J$2:$J$6414,"="&amp;data!$G3977)</f>
        <v>0</v>
      </c>
      <c r="T3977" s="16">
        <f>SUMIFS(equity_bonds!$F$2:$F$6414,equity_bonds!$H$2:$H$6414,"="&amp;data!$B3977,equity_bonds!$J$2:$J$6414,"="&amp;data!$G3977)</f>
        <v>0</v>
      </c>
      <c r="U3977" s="16"/>
    </row>
    <row r="3978" spans="1:21" x14ac:dyDescent="0.25">
      <c r="A3978">
        <v>1121</v>
      </c>
      <c r="B3978">
        <v>2012</v>
      </c>
      <c r="C3978">
        <v>149</v>
      </c>
      <c r="D3978" t="s">
        <v>377</v>
      </c>
      <c r="E3978" t="s">
        <v>468</v>
      </c>
      <c r="F3978" t="s">
        <v>2765</v>
      </c>
      <c r="G3978" t="str">
        <f t="shared" si="62"/>
        <v>Dinsmore Shohl</v>
      </c>
      <c r="I3978" s="13">
        <f>COUNTIFS(IPO!$J$2:$J$5250,"="&amp;data!$G3978,IPO!$H$2:$H$5250,"="&amp;data!$B3978)</f>
        <v>0</v>
      </c>
      <c r="J3978" s="13">
        <f>SUMIFS(IPO!$B$2:$B$5250,IPO!$H$2:$H$5250,"="&amp;data!$B3978,IPO!$J$2:$J$5250,"="&amp;data!$G3978)</f>
        <v>0</v>
      </c>
      <c r="K3978" s="13" t="str">
        <f>IF(I3978=1,SUMIFS(IPO!$C$2:$C$5250,IPO!$H$2:$H$5250,"="&amp;data!$B3978,IPO!$J$2:$J$5250,"="&amp;data!$G3978),"")</f>
        <v/>
      </c>
      <c r="L3978" s="13">
        <f>SUMIFS(IPO!$E$2:$E$5250,IPO!$H$2:$H$5250,"="&amp;data!$B3978,IPO!$J$2:$J$5250,"="&amp;data!$G3978)</f>
        <v>0</v>
      </c>
      <c r="M3978" s="13">
        <f>SUMIFS(IPO!$F$2:$F$5250,IPO!$H$2:$H$5250,"="&amp;data!$B3978,IPO!$J$2:$J$5250,"="&amp;data!$G3978)</f>
        <v>0</v>
      </c>
      <c r="N3978" s="13"/>
      <c r="P3978" s="16">
        <f>COUNTIFS(equity_bonds!$H$2:$H$6414,"="&amp;data!$B3978,equity_bonds!$J$2:$J$6414,"="&amp;data!$G3978)</f>
        <v>0</v>
      </c>
      <c r="Q3978" s="16">
        <f>SUMIFS(equity_bonds!$B$2:$B$6414,equity_bonds!$H$2:$H$6414,"="&amp;data!$B3978,equity_bonds!$J$2:$J$6414,"="&amp;data!$G3978)</f>
        <v>0</v>
      </c>
      <c r="R3978" s="16" t="str">
        <f>IF(P3978=1,SUMIFS(equity_bonds!$C$2:$C$6414,equity_bonds!$H$2:$H$6414,"="&amp;data!$B3978,equity_bonds!$J$2:$J$6414,"="&amp;data!$G3978),"")</f>
        <v/>
      </c>
      <c r="S3978" s="16">
        <f>SUMIFS(equity_bonds!$E$2:$E$6414,equity_bonds!$H$2:$H$6414,"="&amp;data!$B3978,equity_bonds!$J$2:$J$6414,"="&amp;data!$G3978)</f>
        <v>0</v>
      </c>
      <c r="T3978" s="16">
        <f>SUMIFS(equity_bonds!$F$2:$F$6414,equity_bonds!$H$2:$H$6414,"="&amp;data!$B3978,equity_bonds!$J$2:$J$6414,"="&amp;data!$G3978)</f>
        <v>0</v>
      </c>
      <c r="U3978" s="16"/>
    </row>
    <row r="3979" spans="1:21" x14ac:dyDescent="0.25">
      <c r="A3979">
        <v>1126</v>
      </c>
      <c r="B3979">
        <v>2012</v>
      </c>
      <c r="C3979">
        <v>2</v>
      </c>
      <c r="D3979" t="s">
        <v>107</v>
      </c>
      <c r="E3979" t="s">
        <v>631</v>
      </c>
      <c r="F3979" t="s">
        <v>631</v>
      </c>
      <c r="G3979" t="str">
        <f t="shared" si="62"/>
        <v>DLA Piper</v>
      </c>
      <c r="I3979" s="13">
        <f>COUNTIFS(IPO!$J$2:$J$5250,"="&amp;data!$G3979,IPO!$H$2:$H$5250,"="&amp;data!$B3979)</f>
        <v>1</v>
      </c>
      <c r="J3979" s="13">
        <f>SUMIFS(IPO!$B$2:$B$5250,IPO!$H$2:$H$5250,"="&amp;data!$B3979,IPO!$J$2:$J$5250,"="&amp;data!$G3979)</f>
        <v>2398.4</v>
      </c>
      <c r="K3979" s="13">
        <f>IF(I3979=1,SUMIFS(IPO!$C$2:$C$5250,IPO!$H$2:$H$5250,"="&amp;data!$B3979,IPO!$J$2:$J$5250,"="&amp;data!$G3979),"")</f>
        <v>10</v>
      </c>
      <c r="L3979" s="13">
        <f>SUMIFS(IPO!$E$2:$E$5250,IPO!$H$2:$H$5250,"="&amp;data!$B3979,IPO!$J$2:$J$5250,"="&amp;data!$G3979)</f>
        <v>3.7</v>
      </c>
      <c r="M3979" s="13">
        <f>SUMIFS(IPO!$F$2:$F$5250,IPO!$H$2:$H$5250,"="&amp;data!$B3979,IPO!$J$2:$J$5250,"="&amp;data!$G3979)</f>
        <v>11</v>
      </c>
      <c r="N3979" s="13"/>
      <c r="P3979" s="16">
        <f>COUNTIFS(equity_bonds!$H$2:$H$6414,"="&amp;data!$B3979,equity_bonds!$J$2:$J$6414,"="&amp;data!$G3979)</f>
        <v>1</v>
      </c>
      <c r="Q3979" s="16">
        <f>SUMIFS(equity_bonds!$B$2:$B$6414,equity_bonds!$H$2:$H$6414,"="&amp;data!$B3979,equity_bonds!$J$2:$J$6414,"="&amp;data!$G3979)</f>
        <v>8513</v>
      </c>
      <c r="R3979" s="16">
        <f>IF(P3979=1,SUMIFS(equity_bonds!$C$2:$C$6414,equity_bonds!$H$2:$H$6414,"="&amp;data!$B3979,equity_bonds!$J$2:$J$6414,"="&amp;data!$G3979),"")</f>
        <v>48</v>
      </c>
      <c r="S3979" s="16">
        <f>SUMIFS(equity_bonds!$E$2:$E$6414,equity_bonds!$H$2:$H$6414,"="&amp;data!$B3979,equity_bonds!$J$2:$J$6414,"="&amp;data!$G3979)</f>
        <v>0.3</v>
      </c>
      <c r="T3979" s="16">
        <f>SUMIFS(equity_bonds!$F$2:$F$6414,equity_bonds!$H$2:$H$6414,"="&amp;data!$B3979,equity_bonds!$J$2:$J$6414,"="&amp;data!$G3979)</f>
        <v>45</v>
      </c>
      <c r="U3979" s="16"/>
    </row>
    <row r="3980" spans="1:21" x14ac:dyDescent="0.25">
      <c r="A3980">
        <v>1162</v>
      </c>
      <c r="B3980">
        <v>2012</v>
      </c>
      <c r="C3980">
        <v>88</v>
      </c>
      <c r="D3980" t="s">
        <v>170</v>
      </c>
      <c r="E3980" t="s">
        <v>19</v>
      </c>
      <c r="F3980" t="s">
        <v>2583</v>
      </c>
      <c r="G3980" t="str">
        <f t="shared" si="62"/>
        <v>Dorsey Whitney</v>
      </c>
      <c r="I3980" s="13">
        <f>COUNTIFS(IPO!$J$2:$J$5250,"="&amp;data!$G3980,IPO!$H$2:$H$5250,"="&amp;data!$B3980)</f>
        <v>0</v>
      </c>
      <c r="J3980" s="13">
        <f>SUMIFS(IPO!$B$2:$B$5250,IPO!$H$2:$H$5250,"="&amp;data!$B3980,IPO!$J$2:$J$5250,"="&amp;data!$G3980)</f>
        <v>0</v>
      </c>
      <c r="K3980" s="13" t="str">
        <f>IF(I3980=1,SUMIFS(IPO!$C$2:$C$5250,IPO!$H$2:$H$5250,"="&amp;data!$B3980,IPO!$J$2:$J$5250,"="&amp;data!$G3980),"")</f>
        <v/>
      </c>
      <c r="L3980" s="13">
        <f>SUMIFS(IPO!$E$2:$E$5250,IPO!$H$2:$H$5250,"="&amp;data!$B3980,IPO!$J$2:$J$5250,"="&amp;data!$G3980)</f>
        <v>0</v>
      </c>
      <c r="M3980" s="13">
        <f>SUMIFS(IPO!$F$2:$F$5250,IPO!$H$2:$H$5250,"="&amp;data!$B3980,IPO!$J$2:$J$5250,"="&amp;data!$G3980)</f>
        <v>0</v>
      </c>
      <c r="N3980" s="13"/>
      <c r="P3980" s="16">
        <f>COUNTIFS(equity_bonds!$H$2:$H$6414,"="&amp;data!$B3980,equity_bonds!$J$2:$J$6414,"="&amp;data!$G3980)</f>
        <v>1</v>
      </c>
      <c r="Q3980" s="16">
        <f>SUMIFS(equity_bonds!$B$2:$B$6414,equity_bonds!$H$2:$H$6414,"="&amp;data!$B3980,equity_bonds!$J$2:$J$6414,"="&amp;data!$G3980)</f>
        <v>2450.4</v>
      </c>
      <c r="R3980" s="16">
        <f>IF(P3980=1,SUMIFS(equity_bonds!$C$2:$C$6414,equity_bonds!$H$2:$H$6414,"="&amp;data!$B3980,equity_bonds!$J$2:$J$6414,"="&amp;data!$G3980),"")</f>
        <v>89</v>
      </c>
      <c r="S3980" s="16">
        <f>SUMIFS(equity_bonds!$E$2:$E$6414,equity_bonds!$H$2:$H$6414,"="&amp;data!$B3980,equity_bonds!$J$2:$J$6414,"="&amp;data!$G3980)</f>
        <v>0.1</v>
      </c>
      <c r="T3980" s="16">
        <f>SUMIFS(equity_bonds!$F$2:$F$6414,equity_bonds!$H$2:$H$6414,"="&amp;data!$B3980,equity_bonds!$J$2:$J$6414,"="&amp;data!$G3980)</f>
        <v>14</v>
      </c>
      <c r="U3980" s="16"/>
    </row>
    <row r="3981" spans="1:21" x14ac:dyDescent="0.25">
      <c r="A3981">
        <v>1192</v>
      </c>
      <c r="B3981">
        <v>2012</v>
      </c>
      <c r="C3981">
        <v>74</v>
      </c>
      <c r="D3981" t="s">
        <v>132</v>
      </c>
      <c r="E3981" t="s">
        <v>265</v>
      </c>
      <c r="F3981" t="s">
        <v>2694</v>
      </c>
      <c r="G3981" t="str">
        <f t="shared" si="62"/>
        <v>Drinker Biddle</v>
      </c>
      <c r="I3981" s="13">
        <f>COUNTIFS(IPO!$J$2:$J$5250,"="&amp;data!$G3981,IPO!$H$2:$H$5250,"="&amp;data!$B3981)</f>
        <v>0</v>
      </c>
      <c r="J3981" s="13">
        <f>SUMIFS(IPO!$B$2:$B$5250,IPO!$H$2:$H$5250,"="&amp;data!$B3981,IPO!$J$2:$J$5250,"="&amp;data!$G3981)</f>
        <v>0</v>
      </c>
      <c r="K3981" s="13" t="str">
        <f>IF(I3981=1,SUMIFS(IPO!$C$2:$C$5250,IPO!$H$2:$H$5250,"="&amp;data!$B3981,IPO!$J$2:$J$5250,"="&amp;data!$G3981),"")</f>
        <v/>
      </c>
      <c r="L3981" s="13">
        <f>SUMIFS(IPO!$E$2:$E$5250,IPO!$H$2:$H$5250,"="&amp;data!$B3981,IPO!$J$2:$J$5250,"="&amp;data!$G3981)</f>
        <v>0</v>
      </c>
      <c r="M3981" s="13">
        <f>SUMIFS(IPO!$F$2:$F$5250,IPO!$H$2:$H$5250,"="&amp;data!$B3981,IPO!$J$2:$J$5250,"="&amp;data!$G3981)</f>
        <v>0</v>
      </c>
      <c r="N3981" s="13"/>
      <c r="P3981" s="16">
        <f>COUNTIFS(equity_bonds!$H$2:$H$6414,"="&amp;data!$B3981,equity_bonds!$J$2:$J$6414,"="&amp;data!$G3981)</f>
        <v>1</v>
      </c>
      <c r="Q3981" s="16">
        <f>SUMIFS(equity_bonds!$B$2:$B$6414,equity_bonds!$H$2:$H$6414,"="&amp;data!$B3981,equity_bonds!$J$2:$J$6414,"="&amp;data!$G3981)</f>
        <v>1090.3</v>
      </c>
      <c r="R3981" s="16">
        <f>IF(P3981=1,SUMIFS(equity_bonds!$C$2:$C$6414,equity_bonds!$H$2:$H$6414,"="&amp;data!$B3981,equity_bonds!$J$2:$J$6414,"="&amp;data!$G3981),"")</f>
        <v>126</v>
      </c>
      <c r="S3981" s="16">
        <f>SUMIFS(equity_bonds!$E$2:$E$6414,equity_bonds!$H$2:$H$6414,"="&amp;data!$B3981,equity_bonds!$J$2:$J$6414,"="&amp;data!$G3981)</f>
        <v>0</v>
      </c>
      <c r="T3981" s="16">
        <f>SUMIFS(equity_bonds!$F$2:$F$6414,equity_bonds!$H$2:$H$6414,"="&amp;data!$B3981,equity_bonds!$J$2:$J$6414,"="&amp;data!$G3981)</f>
        <v>4</v>
      </c>
      <c r="U3981" s="16"/>
    </row>
    <row r="3982" spans="1:21" x14ac:dyDescent="0.25">
      <c r="A3982">
        <v>1209</v>
      </c>
      <c r="B3982">
        <v>2012</v>
      </c>
      <c r="C3982">
        <v>70</v>
      </c>
      <c r="D3982" t="s">
        <v>198</v>
      </c>
      <c r="E3982" t="s">
        <v>266</v>
      </c>
      <c r="F3982" t="s">
        <v>266</v>
      </c>
      <c r="G3982" t="str">
        <f t="shared" si="62"/>
        <v>Duane Morris</v>
      </c>
      <c r="I3982" s="13">
        <f>COUNTIFS(IPO!$J$2:$J$5250,"="&amp;data!$G3982,IPO!$H$2:$H$5250,"="&amp;data!$B3982)</f>
        <v>0</v>
      </c>
      <c r="J3982" s="13">
        <f>SUMIFS(IPO!$B$2:$B$5250,IPO!$H$2:$H$5250,"="&amp;data!$B3982,IPO!$J$2:$J$5250,"="&amp;data!$G3982)</f>
        <v>0</v>
      </c>
      <c r="K3982" s="13" t="str">
        <f>IF(I3982=1,SUMIFS(IPO!$C$2:$C$5250,IPO!$H$2:$H$5250,"="&amp;data!$B3982,IPO!$J$2:$J$5250,"="&amp;data!$G3982),"")</f>
        <v/>
      </c>
      <c r="L3982" s="13">
        <f>SUMIFS(IPO!$E$2:$E$5250,IPO!$H$2:$H$5250,"="&amp;data!$B3982,IPO!$J$2:$J$5250,"="&amp;data!$G3982)</f>
        <v>0</v>
      </c>
      <c r="M3982" s="13">
        <f>SUMIFS(IPO!$F$2:$F$5250,IPO!$H$2:$H$5250,"="&amp;data!$B3982,IPO!$J$2:$J$5250,"="&amp;data!$G3982)</f>
        <v>0</v>
      </c>
      <c r="N3982" s="13"/>
      <c r="P3982" s="16">
        <f>COUNTIFS(equity_bonds!$H$2:$H$6414,"="&amp;data!$B3982,equity_bonds!$J$2:$J$6414,"="&amp;data!$G3982)</f>
        <v>1</v>
      </c>
      <c r="Q3982" s="16">
        <f>SUMIFS(equity_bonds!$B$2:$B$6414,equity_bonds!$H$2:$H$6414,"="&amp;data!$B3982,equity_bonds!$J$2:$J$6414,"="&amp;data!$G3982)</f>
        <v>964.8</v>
      </c>
      <c r="R3982" s="16">
        <f>IF(P3982=1,SUMIFS(equity_bonds!$C$2:$C$6414,equity_bonds!$H$2:$H$6414,"="&amp;data!$B3982,equity_bonds!$J$2:$J$6414,"="&amp;data!$G3982),"")</f>
        <v>134</v>
      </c>
      <c r="S3982" s="16">
        <f>SUMIFS(equity_bonds!$E$2:$E$6414,equity_bonds!$H$2:$H$6414,"="&amp;data!$B3982,equity_bonds!$J$2:$J$6414,"="&amp;data!$G3982)</f>
        <v>0</v>
      </c>
      <c r="T3982" s="16">
        <f>SUMIFS(equity_bonds!$F$2:$F$6414,equity_bonds!$H$2:$H$6414,"="&amp;data!$B3982,equity_bonds!$J$2:$J$6414,"="&amp;data!$G3982)</f>
        <v>6</v>
      </c>
      <c r="U3982" s="16"/>
    </row>
    <row r="3983" spans="1:21" x14ac:dyDescent="0.25">
      <c r="A3983">
        <v>1234</v>
      </c>
      <c r="B3983">
        <v>2012</v>
      </c>
      <c r="C3983">
        <v>147</v>
      </c>
      <c r="D3983" t="s">
        <v>341</v>
      </c>
      <c r="E3983" t="s">
        <v>75</v>
      </c>
      <c r="F3983" t="s">
        <v>75</v>
      </c>
      <c r="G3983" t="str">
        <f t="shared" si="62"/>
        <v>Dykema Gossett</v>
      </c>
      <c r="I3983" s="13">
        <f>COUNTIFS(IPO!$J$2:$J$5250,"="&amp;data!$G3983,IPO!$H$2:$H$5250,"="&amp;data!$B3983)</f>
        <v>0</v>
      </c>
      <c r="J3983" s="13">
        <f>SUMIFS(IPO!$B$2:$B$5250,IPO!$H$2:$H$5250,"="&amp;data!$B3983,IPO!$J$2:$J$5250,"="&amp;data!$G3983)</f>
        <v>0</v>
      </c>
      <c r="K3983" s="13" t="str">
        <f>IF(I3983=1,SUMIFS(IPO!$C$2:$C$5250,IPO!$H$2:$H$5250,"="&amp;data!$B3983,IPO!$J$2:$J$5250,"="&amp;data!$G3983),"")</f>
        <v/>
      </c>
      <c r="L3983" s="13">
        <f>SUMIFS(IPO!$E$2:$E$5250,IPO!$H$2:$H$5250,"="&amp;data!$B3983,IPO!$J$2:$J$5250,"="&amp;data!$G3983)</f>
        <v>0</v>
      </c>
      <c r="M3983" s="13">
        <f>SUMIFS(IPO!$F$2:$F$5250,IPO!$H$2:$H$5250,"="&amp;data!$B3983,IPO!$J$2:$J$5250,"="&amp;data!$G3983)</f>
        <v>0</v>
      </c>
      <c r="N3983" s="13"/>
      <c r="P3983" s="16">
        <f>COUNTIFS(equity_bonds!$H$2:$H$6414,"="&amp;data!$B3983,equity_bonds!$J$2:$J$6414,"="&amp;data!$G3983)</f>
        <v>1</v>
      </c>
      <c r="Q3983" s="16">
        <f>SUMIFS(equity_bonds!$B$2:$B$6414,equity_bonds!$H$2:$H$6414,"="&amp;data!$B3983,equity_bonds!$J$2:$J$6414,"="&amp;data!$G3983)</f>
        <v>350</v>
      </c>
      <c r="R3983" s="16">
        <f>IF(P3983=1,SUMIFS(equity_bonds!$C$2:$C$6414,equity_bonds!$H$2:$H$6414,"="&amp;data!$B3983,equity_bonds!$J$2:$J$6414,"="&amp;data!$G3983),"")</f>
        <v>181</v>
      </c>
      <c r="S3983" s="16">
        <f>SUMIFS(equity_bonds!$E$2:$E$6414,equity_bonds!$H$2:$H$6414,"="&amp;data!$B3983,equity_bonds!$J$2:$J$6414,"="&amp;data!$G3983)</f>
        <v>0</v>
      </c>
      <c r="T3983" s="16">
        <f>SUMIFS(equity_bonds!$F$2:$F$6414,equity_bonds!$H$2:$H$6414,"="&amp;data!$B3983,equity_bonds!$J$2:$J$6414,"="&amp;data!$G3983)</f>
        <v>2</v>
      </c>
      <c r="U3983" s="16"/>
    </row>
    <row r="3984" spans="1:21" x14ac:dyDescent="0.25">
      <c r="A3984">
        <v>1253</v>
      </c>
      <c r="B3984">
        <v>2012</v>
      </c>
      <c r="C3984">
        <v>80</v>
      </c>
      <c r="D3984" t="s">
        <v>219</v>
      </c>
      <c r="E3984" t="s">
        <v>642</v>
      </c>
      <c r="F3984" t="s">
        <v>642</v>
      </c>
      <c r="G3984" t="str">
        <f t="shared" si="62"/>
        <v>Edwards Wildman</v>
      </c>
      <c r="I3984" s="13">
        <f>COUNTIFS(IPO!$J$2:$J$5250,"="&amp;data!$G3984,IPO!$H$2:$H$5250,"="&amp;data!$B3984)</f>
        <v>0</v>
      </c>
      <c r="J3984" s="13">
        <f>SUMIFS(IPO!$B$2:$B$5250,IPO!$H$2:$H$5250,"="&amp;data!$B3984,IPO!$J$2:$J$5250,"="&amp;data!$G3984)</f>
        <v>0</v>
      </c>
      <c r="K3984" s="13" t="str">
        <f>IF(I3984=1,SUMIFS(IPO!$C$2:$C$5250,IPO!$H$2:$H$5250,"="&amp;data!$B3984,IPO!$J$2:$J$5250,"="&amp;data!$G3984),"")</f>
        <v/>
      </c>
      <c r="L3984" s="13">
        <f>SUMIFS(IPO!$E$2:$E$5250,IPO!$H$2:$H$5250,"="&amp;data!$B3984,IPO!$J$2:$J$5250,"="&amp;data!$G3984)</f>
        <v>0</v>
      </c>
      <c r="M3984" s="13">
        <f>SUMIFS(IPO!$F$2:$F$5250,IPO!$H$2:$H$5250,"="&amp;data!$B3984,IPO!$J$2:$J$5250,"="&amp;data!$G3984)</f>
        <v>0</v>
      </c>
      <c r="N3984" s="13"/>
      <c r="P3984" s="16">
        <f>COUNTIFS(equity_bonds!$H$2:$H$6414,"="&amp;data!$B3984,equity_bonds!$J$2:$J$6414,"="&amp;data!$G3984)</f>
        <v>0</v>
      </c>
      <c r="Q3984" s="16">
        <f>SUMIFS(equity_bonds!$B$2:$B$6414,equity_bonds!$H$2:$H$6414,"="&amp;data!$B3984,equity_bonds!$J$2:$J$6414,"="&amp;data!$G3984)</f>
        <v>0</v>
      </c>
      <c r="R3984" s="16" t="str">
        <f>IF(P3984=1,SUMIFS(equity_bonds!$C$2:$C$6414,equity_bonds!$H$2:$H$6414,"="&amp;data!$B3984,equity_bonds!$J$2:$J$6414,"="&amp;data!$G3984),"")</f>
        <v/>
      </c>
      <c r="S3984" s="16">
        <f>SUMIFS(equity_bonds!$E$2:$E$6414,equity_bonds!$H$2:$H$6414,"="&amp;data!$B3984,equity_bonds!$J$2:$J$6414,"="&amp;data!$G3984)</f>
        <v>0</v>
      </c>
      <c r="T3984" s="16">
        <f>SUMIFS(equity_bonds!$F$2:$F$6414,equity_bonds!$H$2:$H$6414,"="&amp;data!$B3984,equity_bonds!$J$2:$J$6414,"="&amp;data!$G3984)</f>
        <v>0</v>
      </c>
      <c r="U3984" s="16"/>
    </row>
    <row r="3985" spans="1:21" x14ac:dyDescent="0.25">
      <c r="A3985">
        <v>1270</v>
      </c>
      <c r="B3985">
        <v>2012</v>
      </c>
      <c r="C3985">
        <v>158</v>
      </c>
      <c r="D3985" t="s">
        <v>399</v>
      </c>
      <c r="E3985" t="s">
        <v>269</v>
      </c>
      <c r="F3985" t="s">
        <v>2696</v>
      </c>
      <c r="G3985" t="str">
        <f t="shared" si="62"/>
        <v>Epstein Becker</v>
      </c>
      <c r="I3985" s="13">
        <f>COUNTIFS(IPO!$J$2:$J$5250,"="&amp;data!$G3985,IPO!$H$2:$H$5250,"="&amp;data!$B3985)</f>
        <v>0</v>
      </c>
      <c r="J3985" s="13">
        <f>SUMIFS(IPO!$B$2:$B$5250,IPO!$H$2:$H$5250,"="&amp;data!$B3985,IPO!$J$2:$J$5250,"="&amp;data!$G3985)</f>
        <v>0</v>
      </c>
      <c r="K3985" s="13" t="str">
        <f>IF(I3985=1,SUMIFS(IPO!$C$2:$C$5250,IPO!$H$2:$H$5250,"="&amp;data!$B3985,IPO!$J$2:$J$5250,"="&amp;data!$G3985),"")</f>
        <v/>
      </c>
      <c r="L3985" s="13">
        <f>SUMIFS(IPO!$E$2:$E$5250,IPO!$H$2:$H$5250,"="&amp;data!$B3985,IPO!$J$2:$J$5250,"="&amp;data!$G3985)</f>
        <v>0</v>
      </c>
      <c r="M3985" s="13">
        <f>SUMIFS(IPO!$F$2:$F$5250,IPO!$H$2:$H$5250,"="&amp;data!$B3985,IPO!$J$2:$J$5250,"="&amp;data!$G3985)</f>
        <v>0</v>
      </c>
      <c r="N3985" s="13"/>
      <c r="P3985" s="16">
        <f>COUNTIFS(equity_bonds!$H$2:$H$6414,"="&amp;data!$B3985,equity_bonds!$J$2:$J$6414,"="&amp;data!$G3985)</f>
        <v>0</v>
      </c>
      <c r="Q3985" s="16">
        <f>SUMIFS(equity_bonds!$B$2:$B$6414,equity_bonds!$H$2:$H$6414,"="&amp;data!$B3985,equity_bonds!$J$2:$J$6414,"="&amp;data!$G3985)</f>
        <v>0</v>
      </c>
      <c r="R3985" s="16" t="str">
        <f>IF(P3985=1,SUMIFS(equity_bonds!$C$2:$C$6414,equity_bonds!$H$2:$H$6414,"="&amp;data!$B3985,equity_bonds!$J$2:$J$6414,"="&amp;data!$G3985),"")</f>
        <v/>
      </c>
      <c r="S3985" s="16">
        <f>SUMIFS(equity_bonds!$E$2:$E$6414,equity_bonds!$H$2:$H$6414,"="&amp;data!$B3985,equity_bonds!$J$2:$J$6414,"="&amp;data!$G3985)</f>
        <v>0</v>
      </c>
      <c r="T3985" s="16">
        <f>SUMIFS(equity_bonds!$F$2:$F$6414,equity_bonds!$H$2:$H$6414,"="&amp;data!$B3985,equity_bonds!$J$2:$J$6414,"="&amp;data!$G3985)</f>
        <v>0</v>
      </c>
      <c r="U3985" s="16"/>
    </row>
    <row r="3986" spans="1:21" x14ac:dyDescent="0.25">
      <c r="A3986">
        <v>1287</v>
      </c>
      <c r="B3986">
        <v>2012</v>
      </c>
      <c r="C3986">
        <v>119</v>
      </c>
      <c r="D3986" t="s">
        <v>361</v>
      </c>
      <c r="E3986" t="s">
        <v>133</v>
      </c>
      <c r="F3986" t="s">
        <v>2636</v>
      </c>
      <c r="G3986" t="str">
        <f t="shared" si="62"/>
        <v>Faegre Benson</v>
      </c>
      <c r="I3986" s="13">
        <f>COUNTIFS(IPO!$J$2:$J$5250,"="&amp;data!$G3986,IPO!$H$2:$H$5250,"="&amp;data!$B3986)</f>
        <v>1</v>
      </c>
      <c r="J3986" s="13">
        <f>SUMIFS(IPO!$B$2:$B$5250,IPO!$H$2:$H$5250,"="&amp;data!$B3986,IPO!$J$2:$J$5250,"="&amp;data!$G3986)</f>
        <v>150</v>
      </c>
      <c r="K3986" s="13">
        <f>IF(I3986=1,SUMIFS(IPO!$C$2:$C$5250,IPO!$H$2:$H$5250,"="&amp;data!$B3986,IPO!$J$2:$J$5250,"="&amp;data!$G3986),"")</f>
        <v>90</v>
      </c>
      <c r="L3986" s="13">
        <f>SUMIFS(IPO!$E$2:$E$5250,IPO!$H$2:$H$5250,"="&amp;data!$B3986,IPO!$J$2:$J$5250,"="&amp;data!$G3986)</f>
        <v>0.2</v>
      </c>
      <c r="M3986" s="13">
        <f>SUMIFS(IPO!$F$2:$F$5250,IPO!$H$2:$H$5250,"="&amp;data!$B3986,IPO!$J$2:$J$5250,"="&amp;data!$G3986)</f>
        <v>1</v>
      </c>
      <c r="N3986" s="13"/>
      <c r="P3986" s="16">
        <f>COUNTIFS(equity_bonds!$H$2:$H$6414,"="&amp;data!$B3986,equity_bonds!$J$2:$J$6414,"="&amp;data!$G3986)</f>
        <v>1</v>
      </c>
      <c r="Q3986" s="16">
        <f>SUMIFS(equity_bonds!$B$2:$B$6414,equity_bonds!$H$2:$H$6414,"="&amp;data!$B3986,equity_bonds!$J$2:$J$6414,"="&amp;data!$G3986)</f>
        <v>8257.7999999999993</v>
      </c>
      <c r="R3986" s="16">
        <f>IF(P3986=1,SUMIFS(equity_bonds!$C$2:$C$6414,equity_bonds!$H$2:$H$6414,"="&amp;data!$B3986,equity_bonds!$J$2:$J$6414,"="&amp;data!$G3986),"")</f>
        <v>50</v>
      </c>
      <c r="S3986" s="16">
        <f>SUMIFS(equity_bonds!$E$2:$E$6414,equity_bonds!$H$2:$H$6414,"="&amp;data!$B3986,equity_bonds!$J$2:$J$6414,"="&amp;data!$G3986)</f>
        <v>0.2</v>
      </c>
      <c r="T3986" s="16">
        <f>SUMIFS(equity_bonds!$F$2:$F$6414,equity_bonds!$H$2:$H$6414,"="&amp;data!$B3986,equity_bonds!$J$2:$J$6414,"="&amp;data!$G3986)</f>
        <v>15</v>
      </c>
      <c r="U3986" s="16"/>
    </row>
    <row r="3987" spans="1:21" x14ac:dyDescent="0.25">
      <c r="A3987">
        <v>1305</v>
      </c>
      <c r="B3987">
        <v>2012</v>
      </c>
      <c r="C3987">
        <v>126</v>
      </c>
      <c r="D3987" t="s">
        <v>414</v>
      </c>
      <c r="E3987" t="s">
        <v>270</v>
      </c>
      <c r="F3987" t="s">
        <v>2697</v>
      </c>
      <c r="G3987" t="str">
        <f t="shared" si="62"/>
        <v>Fenwick West</v>
      </c>
      <c r="I3987" s="13">
        <f>COUNTIFS(IPO!$J$2:$J$5250,"="&amp;data!$G3987,IPO!$H$2:$H$5250,"="&amp;data!$B3987)</f>
        <v>1</v>
      </c>
      <c r="J3987" s="13">
        <f>SUMIFS(IPO!$B$2:$B$5250,IPO!$H$2:$H$5250,"="&amp;data!$B3987,IPO!$J$2:$J$5250,"="&amp;data!$G3987)</f>
        <v>235.4</v>
      </c>
      <c r="K3987" s="13">
        <f>IF(I3987=1,SUMIFS(IPO!$C$2:$C$5250,IPO!$H$2:$H$5250,"="&amp;data!$B3987,IPO!$J$2:$J$5250,"="&amp;data!$G3987),"")</f>
        <v>69</v>
      </c>
      <c r="L3987" s="13">
        <f>SUMIFS(IPO!$E$2:$E$5250,IPO!$H$2:$H$5250,"="&amp;data!$B3987,IPO!$J$2:$J$5250,"="&amp;data!$G3987)</f>
        <v>0.4</v>
      </c>
      <c r="M3987" s="13">
        <f>SUMIFS(IPO!$F$2:$F$5250,IPO!$H$2:$H$5250,"="&amp;data!$B3987,IPO!$J$2:$J$5250,"="&amp;data!$G3987)</f>
        <v>3</v>
      </c>
      <c r="N3987" s="13"/>
      <c r="P3987" s="16">
        <f>COUNTIFS(equity_bonds!$H$2:$H$6414,"="&amp;data!$B3987,equity_bonds!$J$2:$J$6414,"="&amp;data!$G3987)</f>
        <v>1</v>
      </c>
      <c r="Q3987" s="16">
        <f>SUMIFS(equity_bonds!$B$2:$B$6414,equity_bonds!$H$2:$H$6414,"="&amp;data!$B3987,equity_bonds!$J$2:$J$6414,"="&amp;data!$G3987)</f>
        <v>12684.6</v>
      </c>
      <c r="R3987" s="16">
        <f>IF(P3987=1,SUMIFS(equity_bonds!$C$2:$C$6414,equity_bonds!$H$2:$H$6414,"="&amp;data!$B3987,equity_bonds!$J$2:$J$6414,"="&amp;data!$G3987),"")</f>
        <v>34</v>
      </c>
      <c r="S3987" s="16">
        <f>SUMIFS(equity_bonds!$E$2:$E$6414,equity_bonds!$H$2:$H$6414,"="&amp;data!$B3987,equity_bonds!$J$2:$J$6414,"="&amp;data!$G3987)</f>
        <v>0.4</v>
      </c>
      <c r="T3987" s="16">
        <f>SUMIFS(equity_bonds!$F$2:$F$6414,equity_bonds!$H$2:$H$6414,"="&amp;data!$B3987,equity_bonds!$J$2:$J$6414,"="&amp;data!$G3987)</f>
        <v>14</v>
      </c>
      <c r="U3987" s="16"/>
    </row>
    <row r="3988" spans="1:21" x14ac:dyDescent="0.25">
      <c r="A3988">
        <v>1325</v>
      </c>
      <c r="B3988">
        <v>2012</v>
      </c>
      <c r="C3988">
        <v>81</v>
      </c>
      <c r="D3988" t="s">
        <v>217</v>
      </c>
      <c r="E3988" t="s">
        <v>271</v>
      </c>
      <c r="F3988" t="s">
        <v>2698</v>
      </c>
      <c r="G3988" t="str">
        <f t="shared" si="62"/>
        <v>Finnegan Henderson</v>
      </c>
      <c r="I3988" s="13">
        <f>COUNTIFS(IPO!$J$2:$J$5250,"="&amp;data!$G3988,IPO!$H$2:$H$5250,"="&amp;data!$B3988)</f>
        <v>0</v>
      </c>
      <c r="J3988" s="13">
        <f>SUMIFS(IPO!$B$2:$B$5250,IPO!$H$2:$H$5250,"="&amp;data!$B3988,IPO!$J$2:$J$5250,"="&amp;data!$G3988)</f>
        <v>0</v>
      </c>
      <c r="K3988" s="13" t="str">
        <f>IF(I3988=1,SUMIFS(IPO!$C$2:$C$5250,IPO!$H$2:$H$5250,"="&amp;data!$B3988,IPO!$J$2:$J$5250,"="&amp;data!$G3988),"")</f>
        <v/>
      </c>
      <c r="L3988" s="13">
        <f>SUMIFS(IPO!$E$2:$E$5250,IPO!$H$2:$H$5250,"="&amp;data!$B3988,IPO!$J$2:$J$5250,"="&amp;data!$G3988)</f>
        <v>0</v>
      </c>
      <c r="M3988" s="13">
        <f>SUMIFS(IPO!$F$2:$F$5250,IPO!$H$2:$H$5250,"="&amp;data!$B3988,IPO!$J$2:$J$5250,"="&amp;data!$G3988)</f>
        <v>0</v>
      </c>
      <c r="N3988" s="13"/>
      <c r="P3988" s="16">
        <f>COUNTIFS(equity_bonds!$H$2:$H$6414,"="&amp;data!$B3988,equity_bonds!$J$2:$J$6414,"="&amp;data!$G3988)</f>
        <v>0</v>
      </c>
      <c r="Q3988" s="16">
        <f>SUMIFS(equity_bonds!$B$2:$B$6414,equity_bonds!$H$2:$H$6414,"="&amp;data!$B3988,equity_bonds!$J$2:$J$6414,"="&amp;data!$G3988)</f>
        <v>0</v>
      </c>
      <c r="R3988" s="16" t="str">
        <f>IF(P3988=1,SUMIFS(equity_bonds!$C$2:$C$6414,equity_bonds!$H$2:$H$6414,"="&amp;data!$B3988,equity_bonds!$J$2:$J$6414,"="&amp;data!$G3988),"")</f>
        <v/>
      </c>
      <c r="S3988" s="16">
        <f>SUMIFS(equity_bonds!$E$2:$E$6414,equity_bonds!$H$2:$H$6414,"="&amp;data!$B3988,equity_bonds!$J$2:$J$6414,"="&amp;data!$G3988)</f>
        <v>0</v>
      </c>
      <c r="T3988" s="16">
        <f>SUMIFS(equity_bonds!$F$2:$F$6414,equity_bonds!$H$2:$H$6414,"="&amp;data!$B3988,equity_bonds!$J$2:$J$6414,"="&amp;data!$G3988)</f>
        <v>0</v>
      </c>
      <c r="U3988" s="16"/>
    </row>
    <row r="3989" spans="1:21" x14ac:dyDescent="0.25">
      <c r="A3989">
        <v>1347</v>
      </c>
      <c r="B3989">
        <v>2012</v>
      </c>
      <c r="C3989">
        <v>75</v>
      </c>
      <c r="D3989" t="s">
        <v>154</v>
      </c>
      <c r="E3989" t="s">
        <v>357</v>
      </c>
      <c r="F3989" t="s">
        <v>2740</v>
      </c>
      <c r="G3989" t="str">
        <f t="shared" si="62"/>
        <v>Fish Richardson</v>
      </c>
      <c r="I3989" s="13">
        <f>COUNTIFS(IPO!$J$2:$J$5250,"="&amp;data!$G3989,IPO!$H$2:$H$5250,"="&amp;data!$B3989)</f>
        <v>0</v>
      </c>
      <c r="J3989" s="13">
        <f>SUMIFS(IPO!$B$2:$B$5250,IPO!$H$2:$H$5250,"="&amp;data!$B3989,IPO!$J$2:$J$5250,"="&amp;data!$G3989)</f>
        <v>0</v>
      </c>
      <c r="K3989" s="13" t="str">
        <f>IF(I3989=1,SUMIFS(IPO!$C$2:$C$5250,IPO!$H$2:$H$5250,"="&amp;data!$B3989,IPO!$J$2:$J$5250,"="&amp;data!$G3989),"")</f>
        <v/>
      </c>
      <c r="L3989" s="13">
        <f>SUMIFS(IPO!$E$2:$E$5250,IPO!$H$2:$H$5250,"="&amp;data!$B3989,IPO!$J$2:$J$5250,"="&amp;data!$G3989)</f>
        <v>0</v>
      </c>
      <c r="M3989" s="13">
        <f>SUMIFS(IPO!$F$2:$F$5250,IPO!$H$2:$H$5250,"="&amp;data!$B3989,IPO!$J$2:$J$5250,"="&amp;data!$G3989)</f>
        <v>0</v>
      </c>
      <c r="N3989" s="13"/>
      <c r="P3989" s="16">
        <f>COUNTIFS(equity_bonds!$H$2:$H$6414,"="&amp;data!$B3989,equity_bonds!$J$2:$J$6414,"="&amp;data!$G3989)</f>
        <v>0</v>
      </c>
      <c r="Q3989" s="16">
        <f>SUMIFS(equity_bonds!$B$2:$B$6414,equity_bonds!$H$2:$H$6414,"="&amp;data!$B3989,equity_bonds!$J$2:$J$6414,"="&amp;data!$G3989)</f>
        <v>0</v>
      </c>
      <c r="R3989" s="16" t="str">
        <f>IF(P3989=1,SUMIFS(equity_bonds!$C$2:$C$6414,equity_bonds!$H$2:$H$6414,"="&amp;data!$B3989,equity_bonds!$J$2:$J$6414,"="&amp;data!$G3989),"")</f>
        <v/>
      </c>
      <c r="S3989" s="16">
        <f>SUMIFS(equity_bonds!$E$2:$E$6414,equity_bonds!$H$2:$H$6414,"="&amp;data!$B3989,equity_bonds!$J$2:$J$6414,"="&amp;data!$G3989)</f>
        <v>0</v>
      </c>
      <c r="T3989" s="16">
        <f>SUMIFS(equity_bonds!$F$2:$F$6414,equity_bonds!$H$2:$H$6414,"="&amp;data!$B3989,equity_bonds!$J$2:$J$6414,"="&amp;data!$G3989)</f>
        <v>0</v>
      </c>
      <c r="U3989" s="16"/>
    </row>
    <row r="3990" spans="1:21" x14ac:dyDescent="0.25">
      <c r="A3990">
        <v>1353</v>
      </c>
      <c r="B3990">
        <v>2012</v>
      </c>
      <c r="C3990">
        <v>179</v>
      </c>
      <c r="D3990" t="s">
        <v>425</v>
      </c>
      <c r="E3990" t="s">
        <v>597</v>
      </c>
      <c r="F3990" t="s">
        <v>2791</v>
      </c>
      <c r="G3990" t="str">
        <f t="shared" si="62"/>
        <v>Fisher Phillips</v>
      </c>
      <c r="I3990" s="13">
        <f>COUNTIFS(IPO!$J$2:$J$5250,"="&amp;data!$G3990,IPO!$H$2:$H$5250,"="&amp;data!$B3990)</f>
        <v>0</v>
      </c>
      <c r="J3990" s="13">
        <f>SUMIFS(IPO!$B$2:$B$5250,IPO!$H$2:$H$5250,"="&amp;data!$B3990,IPO!$J$2:$J$5250,"="&amp;data!$G3990)</f>
        <v>0</v>
      </c>
      <c r="K3990" s="13" t="str">
        <f>IF(I3990=1,SUMIFS(IPO!$C$2:$C$5250,IPO!$H$2:$H$5250,"="&amp;data!$B3990,IPO!$J$2:$J$5250,"="&amp;data!$G3990),"")</f>
        <v/>
      </c>
      <c r="L3990" s="13">
        <f>SUMIFS(IPO!$E$2:$E$5250,IPO!$H$2:$H$5250,"="&amp;data!$B3990,IPO!$J$2:$J$5250,"="&amp;data!$G3990)</f>
        <v>0</v>
      </c>
      <c r="M3990" s="13">
        <f>SUMIFS(IPO!$F$2:$F$5250,IPO!$H$2:$H$5250,"="&amp;data!$B3990,IPO!$J$2:$J$5250,"="&amp;data!$G3990)</f>
        <v>0</v>
      </c>
      <c r="N3990" s="13"/>
      <c r="P3990" s="16">
        <f>COUNTIFS(equity_bonds!$H$2:$H$6414,"="&amp;data!$B3990,equity_bonds!$J$2:$J$6414,"="&amp;data!$G3990)</f>
        <v>0</v>
      </c>
      <c r="Q3990" s="16">
        <f>SUMIFS(equity_bonds!$B$2:$B$6414,equity_bonds!$H$2:$H$6414,"="&amp;data!$B3990,equity_bonds!$J$2:$J$6414,"="&amp;data!$G3990)</f>
        <v>0</v>
      </c>
      <c r="R3990" s="16" t="str">
        <f>IF(P3990=1,SUMIFS(equity_bonds!$C$2:$C$6414,equity_bonds!$H$2:$H$6414,"="&amp;data!$B3990,equity_bonds!$J$2:$J$6414,"="&amp;data!$G3990),"")</f>
        <v/>
      </c>
      <c r="S3990" s="16">
        <f>SUMIFS(equity_bonds!$E$2:$E$6414,equity_bonds!$H$2:$H$6414,"="&amp;data!$B3990,equity_bonds!$J$2:$J$6414,"="&amp;data!$G3990)</f>
        <v>0</v>
      </c>
      <c r="T3990" s="16">
        <f>SUMIFS(equity_bonds!$F$2:$F$6414,equity_bonds!$H$2:$H$6414,"="&amp;data!$B3990,equity_bonds!$J$2:$J$6414,"="&amp;data!$G3990)</f>
        <v>0</v>
      </c>
      <c r="U3990" s="16"/>
    </row>
    <row r="3991" spans="1:21" x14ac:dyDescent="0.25">
      <c r="A3991">
        <v>1363</v>
      </c>
      <c r="B3991">
        <v>2012</v>
      </c>
      <c r="C3991">
        <v>171</v>
      </c>
      <c r="D3991" t="s">
        <v>330</v>
      </c>
      <c r="E3991" t="s">
        <v>502</v>
      </c>
      <c r="F3991" t="s">
        <v>2776</v>
      </c>
      <c r="G3991" t="str">
        <f t="shared" si="62"/>
        <v>Fitzpatrick Cella</v>
      </c>
      <c r="I3991" s="13">
        <f>COUNTIFS(IPO!$J$2:$J$5250,"="&amp;data!$G3991,IPO!$H$2:$H$5250,"="&amp;data!$B3991)</f>
        <v>0</v>
      </c>
      <c r="J3991" s="13">
        <f>SUMIFS(IPO!$B$2:$B$5250,IPO!$H$2:$H$5250,"="&amp;data!$B3991,IPO!$J$2:$J$5250,"="&amp;data!$G3991)</f>
        <v>0</v>
      </c>
      <c r="K3991" s="13" t="str">
        <f>IF(I3991=1,SUMIFS(IPO!$C$2:$C$5250,IPO!$H$2:$H$5250,"="&amp;data!$B3991,IPO!$J$2:$J$5250,"="&amp;data!$G3991),"")</f>
        <v/>
      </c>
      <c r="L3991" s="13">
        <f>SUMIFS(IPO!$E$2:$E$5250,IPO!$H$2:$H$5250,"="&amp;data!$B3991,IPO!$J$2:$J$5250,"="&amp;data!$G3991)</f>
        <v>0</v>
      </c>
      <c r="M3991" s="13">
        <f>SUMIFS(IPO!$F$2:$F$5250,IPO!$H$2:$H$5250,"="&amp;data!$B3991,IPO!$J$2:$J$5250,"="&amp;data!$G3991)</f>
        <v>0</v>
      </c>
      <c r="N3991" s="13"/>
      <c r="P3991" s="16">
        <f>COUNTIFS(equity_bonds!$H$2:$H$6414,"="&amp;data!$B3991,equity_bonds!$J$2:$J$6414,"="&amp;data!$G3991)</f>
        <v>0</v>
      </c>
      <c r="Q3991" s="16">
        <f>SUMIFS(equity_bonds!$B$2:$B$6414,equity_bonds!$H$2:$H$6414,"="&amp;data!$B3991,equity_bonds!$J$2:$J$6414,"="&amp;data!$G3991)</f>
        <v>0</v>
      </c>
      <c r="R3991" s="16" t="str">
        <f>IF(P3991=1,SUMIFS(equity_bonds!$C$2:$C$6414,equity_bonds!$H$2:$H$6414,"="&amp;data!$B3991,equity_bonds!$J$2:$J$6414,"="&amp;data!$G3991),"")</f>
        <v/>
      </c>
      <c r="S3991" s="16">
        <f>SUMIFS(equity_bonds!$E$2:$E$6414,equity_bonds!$H$2:$H$6414,"="&amp;data!$B3991,equity_bonds!$J$2:$J$6414,"="&amp;data!$G3991)</f>
        <v>0</v>
      </c>
      <c r="T3991" s="16">
        <f>SUMIFS(equity_bonds!$F$2:$F$6414,equity_bonds!$H$2:$H$6414,"="&amp;data!$B3991,equity_bonds!$J$2:$J$6414,"="&amp;data!$G3991)</f>
        <v>0</v>
      </c>
      <c r="U3991" s="16"/>
    </row>
    <row r="3992" spans="1:21" x14ac:dyDescent="0.25">
      <c r="A3992">
        <v>1393</v>
      </c>
      <c r="B3992">
        <v>2012</v>
      </c>
      <c r="C3992">
        <v>45</v>
      </c>
      <c r="D3992" t="s">
        <v>190</v>
      </c>
      <c r="E3992" t="s">
        <v>76</v>
      </c>
      <c r="F3992" t="s">
        <v>2617</v>
      </c>
      <c r="G3992" t="str">
        <f t="shared" si="62"/>
        <v>Foley Lardner</v>
      </c>
      <c r="I3992" s="13">
        <f>COUNTIFS(IPO!$J$2:$J$5250,"="&amp;data!$G3992,IPO!$H$2:$H$5250,"="&amp;data!$B3992)</f>
        <v>1</v>
      </c>
      <c r="J3992" s="13">
        <f>SUMIFS(IPO!$B$2:$B$5250,IPO!$H$2:$H$5250,"="&amp;data!$B3992,IPO!$J$2:$J$5250,"="&amp;data!$G3992)</f>
        <v>251</v>
      </c>
      <c r="K3992" s="13">
        <f>IF(I3992=1,SUMIFS(IPO!$C$2:$C$5250,IPO!$H$2:$H$5250,"="&amp;data!$B3992,IPO!$J$2:$J$5250,"="&amp;data!$G3992),"")</f>
        <v>64</v>
      </c>
      <c r="L3992" s="13">
        <f>SUMIFS(IPO!$E$2:$E$5250,IPO!$H$2:$H$5250,"="&amp;data!$B3992,IPO!$J$2:$J$5250,"="&amp;data!$G3992)</f>
        <v>0.4</v>
      </c>
      <c r="M3992" s="13">
        <f>SUMIFS(IPO!$F$2:$F$5250,IPO!$H$2:$H$5250,"="&amp;data!$B3992,IPO!$J$2:$J$5250,"="&amp;data!$G3992)</f>
        <v>2</v>
      </c>
      <c r="N3992" s="13"/>
      <c r="P3992" s="16">
        <f>COUNTIFS(equity_bonds!$H$2:$H$6414,"="&amp;data!$B3992,equity_bonds!$J$2:$J$6414,"="&amp;data!$G3992)</f>
        <v>1</v>
      </c>
      <c r="Q3992" s="16">
        <f>SUMIFS(equity_bonds!$B$2:$B$6414,equity_bonds!$H$2:$H$6414,"="&amp;data!$B3992,equity_bonds!$J$2:$J$6414,"="&amp;data!$G3992)</f>
        <v>12117.8</v>
      </c>
      <c r="R3992" s="16">
        <f>IF(P3992=1,SUMIFS(equity_bonds!$C$2:$C$6414,equity_bonds!$H$2:$H$6414,"="&amp;data!$B3992,equity_bonds!$J$2:$J$6414,"="&amp;data!$G3992),"")</f>
        <v>40</v>
      </c>
      <c r="S3992" s="16">
        <f>SUMIFS(equity_bonds!$E$2:$E$6414,equity_bonds!$H$2:$H$6414,"="&amp;data!$B3992,equity_bonds!$J$2:$J$6414,"="&amp;data!$G3992)</f>
        <v>0.4</v>
      </c>
      <c r="T3992" s="16">
        <f>SUMIFS(equity_bonds!$F$2:$F$6414,equity_bonds!$H$2:$H$6414,"="&amp;data!$B3992,equity_bonds!$J$2:$J$6414,"="&amp;data!$G3992)</f>
        <v>15</v>
      </c>
      <c r="U3992" s="16"/>
    </row>
    <row r="3993" spans="1:21" x14ac:dyDescent="0.25">
      <c r="A3993">
        <v>1410</v>
      </c>
      <c r="B3993">
        <v>2012</v>
      </c>
      <c r="C3993">
        <v>165</v>
      </c>
      <c r="D3993" t="s">
        <v>334</v>
      </c>
      <c r="E3993" t="s">
        <v>273</v>
      </c>
      <c r="F3993" t="s">
        <v>273</v>
      </c>
      <c r="G3993" t="str">
        <f t="shared" si="62"/>
        <v>Foley Hoag</v>
      </c>
      <c r="I3993" s="13">
        <f>COUNTIFS(IPO!$J$2:$J$5250,"="&amp;data!$G3993,IPO!$H$2:$H$5250,"="&amp;data!$B3993)</f>
        <v>1</v>
      </c>
      <c r="J3993" s="13">
        <f>SUMIFS(IPO!$B$2:$B$5250,IPO!$H$2:$H$5250,"="&amp;data!$B3993,IPO!$J$2:$J$5250,"="&amp;data!$G3993)</f>
        <v>175</v>
      </c>
      <c r="K3993" s="13">
        <f>IF(I3993=1,SUMIFS(IPO!$C$2:$C$5250,IPO!$H$2:$H$5250,"="&amp;data!$B3993,IPO!$J$2:$J$5250,"="&amp;data!$G3993),"")</f>
        <v>80</v>
      </c>
      <c r="L3993" s="13">
        <f>SUMIFS(IPO!$E$2:$E$5250,IPO!$H$2:$H$5250,"="&amp;data!$B3993,IPO!$J$2:$J$5250,"="&amp;data!$G3993)</f>
        <v>0.3</v>
      </c>
      <c r="M3993" s="13">
        <f>SUMIFS(IPO!$F$2:$F$5250,IPO!$H$2:$H$5250,"="&amp;data!$B3993,IPO!$J$2:$J$5250,"="&amp;data!$G3993)</f>
        <v>1</v>
      </c>
      <c r="N3993" s="13"/>
      <c r="P3993" s="16">
        <f>COUNTIFS(equity_bonds!$H$2:$H$6414,"="&amp;data!$B3993,equity_bonds!$J$2:$J$6414,"="&amp;data!$G3993)</f>
        <v>0</v>
      </c>
      <c r="Q3993" s="16">
        <f>SUMIFS(equity_bonds!$B$2:$B$6414,equity_bonds!$H$2:$H$6414,"="&amp;data!$B3993,equity_bonds!$J$2:$J$6414,"="&amp;data!$G3993)</f>
        <v>0</v>
      </c>
      <c r="R3993" s="16" t="str">
        <f>IF(P3993=1,SUMIFS(equity_bonds!$C$2:$C$6414,equity_bonds!$H$2:$H$6414,"="&amp;data!$B3993,equity_bonds!$J$2:$J$6414,"="&amp;data!$G3993),"")</f>
        <v/>
      </c>
      <c r="S3993" s="16">
        <f>SUMIFS(equity_bonds!$E$2:$E$6414,equity_bonds!$H$2:$H$6414,"="&amp;data!$B3993,equity_bonds!$J$2:$J$6414,"="&amp;data!$G3993)</f>
        <v>0</v>
      </c>
      <c r="T3993" s="16">
        <f>SUMIFS(equity_bonds!$F$2:$F$6414,equity_bonds!$H$2:$H$6414,"="&amp;data!$B3993,equity_bonds!$J$2:$J$6414,"="&amp;data!$G3993)</f>
        <v>0</v>
      </c>
      <c r="U3993" s="16"/>
    </row>
    <row r="3994" spans="1:21" x14ac:dyDescent="0.25">
      <c r="A3994">
        <v>1423</v>
      </c>
      <c r="B3994">
        <v>2012</v>
      </c>
      <c r="C3994">
        <v>118</v>
      </c>
      <c r="D3994" t="s">
        <v>366</v>
      </c>
      <c r="E3994" t="s">
        <v>454</v>
      </c>
      <c r="F3994" t="s">
        <v>454</v>
      </c>
      <c r="G3994" t="str">
        <f t="shared" si="62"/>
        <v>Fox Rothschild</v>
      </c>
      <c r="I3994" s="13">
        <f>COUNTIFS(IPO!$J$2:$J$5250,"="&amp;data!$G3994,IPO!$H$2:$H$5250,"="&amp;data!$B3994)</f>
        <v>1</v>
      </c>
      <c r="J3994" s="13">
        <f>SUMIFS(IPO!$B$2:$B$5250,IPO!$H$2:$H$5250,"="&amp;data!$B3994,IPO!$J$2:$J$5250,"="&amp;data!$G3994)</f>
        <v>57.5</v>
      </c>
      <c r="K3994" s="13">
        <f>IF(I3994=1,SUMIFS(IPO!$C$2:$C$5250,IPO!$H$2:$H$5250,"="&amp;data!$B3994,IPO!$J$2:$J$5250,"="&amp;data!$G3994),"")</f>
        <v>117</v>
      </c>
      <c r="L3994" s="13">
        <f>SUMIFS(IPO!$E$2:$E$5250,IPO!$H$2:$H$5250,"="&amp;data!$B3994,IPO!$J$2:$J$5250,"="&amp;data!$G3994)</f>
        <v>0.1</v>
      </c>
      <c r="M3994" s="13">
        <f>SUMIFS(IPO!$F$2:$F$5250,IPO!$H$2:$H$5250,"="&amp;data!$B3994,IPO!$J$2:$J$5250,"="&amp;data!$G3994)</f>
        <v>2</v>
      </c>
      <c r="N3994" s="13"/>
      <c r="P3994" s="16">
        <f>COUNTIFS(equity_bonds!$H$2:$H$6414,"="&amp;data!$B3994,equity_bonds!$J$2:$J$6414,"="&amp;data!$G3994)</f>
        <v>0</v>
      </c>
      <c r="Q3994" s="16">
        <f>SUMIFS(equity_bonds!$B$2:$B$6414,equity_bonds!$H$2:$H$6414,"="&amp;data!$B3994,equity_bonds!$J$2:$J$6414,"="&amp;data!$G3994)</f>
        <v>0</v>
      </c>
      <c r="R3994" s="16" t="str">
        <f>IF(P3994=1,SUMIFS(equity_bonds!$C$2:$C$6414,equity_bonds!$H$2:$H$6414,"="&amp;data!$B3994,equity_bonds!$J$2:$J$6414,"="&amp;data!$G3994),"")</f>
        <v/>
      </c>
      <c r="S3994" s="16">
        <f>SUMIFS(equity_bonds!$E$2:$E$6414,equity_bonds!$H$2:$H$6414,"="&amp;data!$B3994,equity_bonds!$J$2:$J$6414,"="&amp;data!$G3994)</f>
        <v>0</v>
      </c>
      <c r="T3994" s="16">
        <f>SUMIFS(equity_bonds!$F$2:$F$6414,equity_bonds!$H$2:$H$6414,"="&amp;data!$B3994,equity_bonds!$J$2:$J$6414,"="&amp;data!$G3994)</f>
        <v>0</v>
      </c>
      <c r="U3994" s="16"/>
    </row>
    <row r="3995" spans="1:21" x14ac:dyDescent="0.25">
      <c r="A3995">
        <v>1436</v>
      </c>
      <c r="B3995">
        <v>2012</v>
      </c>
      <c r="C3995">
        <v>102</v>
      </c>
      <c r="D3995" t="s">
        <v>366</v>
      </c>
      <c r="E3995" t="s">
        <v>484</v>
      </c>
      <c r="F3995" t="s">
        <v>2770</v>
      </c>
      <c r="G3995" t="str">
        <f t="shared" si="62"/>
        <v>Fragomen Del</v>
      </c>
      <c r="I3995" s="13">
        <f>COUNTIFS(IPO!$J$2:$J$5250,"="&amp;data!$G3995,IPO!$H$2:$H$5250,"="&amp;data!$B3995)</f>
        <v>0</v>
      </c>
      <c r="J3995" s="13">
        <f>SUMIFS(IPO!$B$2:$B$5250,IPO!$H$2:$H$5250,"="&amp;data!$B3995,IPO!$J$2:$J$5250,"="&amp;data!$G3995)</f>
        <v>0</v>
      </c>
      <c r="K3995" s="13" t="str">
        <f>IF(I3995=1,SUMIFS(IPO!$C$2:$C$5250,IPO!$H$2:$H$5250,"="&amp;data!$B3995,IPO!$J$2:$J$5250,"="&amp;data!$G3995),"")</f>
        <v/>
      </c>
      <c r="L3995" s="13">
        <f>SUMIFS(IPO!$E$2:$E$5250,IPO!$H$2:$H$5250,"="&amp;data!$B3995,IPO!$J$2:$J$5250,"="&amp;data!$G3995)</f>
        <v>0</v>
      </c>
      <c r="M3995" s="13">
        <f>SUMIFS(IPO!$F$2:$F$5250,IPO!$H$2:$H$5250,"="&amp;data!$B3995,IPO!$J$2:$J$5250,"="&amp;data!$G3995)</f>
        <v>0</v>
      </c>
      <c r="N3995" s="13"/>
      <c r="P3995" s="16">
        <f>COUNTIFS(equity_bonds!$H$2:$H$6414,"="&amp;data!$B3995,equity_bonds!$J$2:$J$6414,"="&amp;data!$G3995)</f>
        <v>0</v>
      </c>
      <c r="Q3995" s="16">
        <f>SUMIFS(equity_bonds!$B$2:$B$6414,equity_bonds!$H$2:$H$6414,"="&amp;data!$B3995,equity_bonds!$J$2:$J$6414,"="&amp;data!$G3995)</f>
        <v>0</v>
      </c>
      <c r="R3995" s="16" t="str">
        <f>IF(P3995=1,SUMIFS(equity_bonds!$C$2:$C$6414,equity_bonds!$H$2:$H$6414,"="&amp;data!$B3995,equity_bonds!$J$2:$J$6414,"="&amp;data!$G3995),"")</f>
        <v/>
      </c>
      <c r="S3995" s="16">
        <f>SUMIFS(equity_bonds!$E$2:$E$6414,equity_bonds!$H$2:$H$6414,"="&amp;data!$B3995,equity_bonds!$J$2:$J$6414,"="&amp;data!$G3995)</f>
        <v>0</v>
      </c>
      <c r="T3995" s="16">
        <f>SUMIFS(equity_bonds!$F$2:$F$6414,equity_bonds!$H$2:$H$6414,"="&amp;data!$B3995,equity_bonds!$J$2:$J$6414,"="&amp;data!$G3995)</f>
        <v>0</v>
      </c>
      <c r="U3995" s="16"/>
    </row>
    <row r="3996" spans="1:21" x14ac:dyDescent="0.25">
      <c r="A3996">
        <v>1467</v>
      </c>
      <c r="B3996">
        <v>2012</v>
      </c>
      <c r="C3996">
        <v>62</v>
      </c>
      <c r="D3996" t="s">
        <v>161</v>
      </c>
      <c r="E3996" t="s">
        <v>21</v>
      </c>
      <c r="F3996" t="s">
        <v>2585</v>
      </c>
      <c r="G3996" t="str">
        <f t="shared" si="62"/>
        <v>Fried Frank</v>
      </c>
      <c r="I3996" s="13">
        <f>COUNTIFS(IPO!$J$2:$J$5250,"="&amp;data!$G3996,IPO!$H$2:$H$5250,"="&amp;data!$B3996)</f>
        <v>1</v>
      </c>
      <c r="J3996" s="13">
        <f>SUMIFS(IPO!$B$2:$B$5250,IPO!$H$2:$H$5250,"="&amp;data!$B3996,IPO!$J$2:$J$5250,"="&amp;data!$G3996)</f>
        <v>1103.3</v>
      </c>
      <c r="K3996" s="13">
        <f>IF(I3996=1,SUMIFS(IPO!$C$2:$C$5250,IPO!$H$2:$H$5250,"="&amp;data!$B3996,IPO!$J$2:$J$5250,"="&amp;data!$G3996),"")</f>
        <v>24</v>
      </c>
      <c r="L3996" s="13">
        <f>SUMIFS(IPO!$E$2:$E$5250,IPO!$H$2:$H$5250,"="&amp;data!$B3996,IPO!$J$2:$J$5250,"="&amp;data!$G3996)</f>
        <v>1.7</v>
      </c>
      <c r="M3996" s="13">
        <f>SUMIFS(IPO!$F$2:$F$5250,IPO!$H$2:$H$5250,"="&amp;data!$B3996,IPO!$J$2:$J$5250,"="&amp;data!$G3996)</f>
        <v>4</v>
      </c>
      <c r="N3996" s="13"/>
      <c r="P3996" s="16">
        <f>COUNTIFS(equity_bonds!$H$2:$H$6414,"="&amp;data!$B3996,equity_bonds!$J$2:$J$6414,"="&amp;data!$G3996)</f>
        <v>1</v>
      </c>
      <c r="Q3996" s="16">
        <f>SUMIFS(equity_bonds!$B$2:$B$6414,equity_bonds!$H$2:$H$6414,"="&amp;data!$B3996,equity_bonds!$J$2:$J$6414,"="&amp;data!$G3996)</f>
        <v>6684.3</v>
      </c>
      <c r="R3996" s="16">
        <f>IF(P3996=1,SUMIFS(equity_bonds!$C$2:$C$6414,equity_bonds!$H$2:$H$6414,"="&amp;data!$B3996,equity_bonds!$J$2:$J$6414,"="&amp;data!$G3996),"")</f>
        <v>56</v>
      </c>
      <c r="S3996" s="16">
        <f>SUMIFS(equity_bonds!$E$2:$E$6414,equity_bonds!$H$2:$H$6414,"="&amp;data!$B3996,equity_bonds!$J$2:$J$6414,"="&amp;data!$G3996)</f>
        <v>0.2</v>
      </c>
      <c r="T3996" s="16">
        <f>SUMIFS(equity_bonds!$F$2:$F$6414,equity_bonds!$H$2:$H$6414,"="&amp;data!$B3996,equity_bonds!$J$2:$J$6414,"="&amp;data!$G3996)</f>
        <v>18</v>
      </c>
      <c r="U3996" s="16"/>
    </row>
    <row r="3997" spans="1:21" x14ac:dyDescent="0.25">
      <c r="A3997">
        <v>1481</v>
      </c>
      <c r="B3997">
        <v>2012</v>
      </c>
      <c r="C3997">
        <v>150</v>
      </c>
      <c r="D3997" t="s">
        <v>350</v>
      </c>
      <c r="E3997" t="s">
        <v>438</v>
      </c>
      <c r="F3997" t="s">
        <v>438</v>
      </c>
      <c r="G3997" t="str">
        <f t="shared" si="62"/>
        <v>Frost Brown</v>
      </c>
      <c r="I3997" s="13">
        <f>COUNTIFS(IPO!$J$2:$J$5250,"="&amp;data!$G3997,IPO!$H$2:$H$5250,"="&amp;data!$B3997)</f>
        <v>0</v>
      </c>
      <c r="J3997" s="13">
        <f>SUMIFS(IPO!$B$2:$B$5250,IPO!$H$2:$H$5250,"="&amp;data!$B3997,IPO!$J$2:$J$5250,"="&amp;data!$G3997)</f>
        <v>0</v>
      </c>
      <c r="K3997" s="13" t="str">
        <f>IF(I3997=1,SUMIFS(IPO!$C$2:$C$5250,IPO!$H$2:$H$5250,"="&amp;data!$B3997,IPO!$J$2:$J$5250,"="&amp;data!$G3997),"")</f>
        <v/>
      </c>
      <c r="L3997" s="13">
        <f>SUMIFS(IPO!$E$2:$E$5250,IPO!$H$2:$H$5250,"="&amp;data!$B3997,IPO!$J$2:$J$5250,"="&amp;data!$G3997)</f>
        <v>0</v>
      </c>
      <c r="M3997" s="13">
        <f>SUMIFS(IPO!$F$2:$F$5250,IPO!$H$2:$H$5250,"="&amp;data!$B3997,IPO!$J$2:$J$5250,"="&amp;data!$G3997)</f>
        <v>0</v>
      </c>
      <c r="N3997" s="13"/>
      <c r="P3997" s="16">
        <f>COUNTIFS(equity_bonds!$H$2:$H$6414,"="&amp;data!$B3997,equity_bonds!$J$2:$J$6414,"="&amp;data!$G3997)</f>
        <v>0</v>
      </c>
      <c r="Q3997" s="16">
        <f>SUMIFS(equity_bonds!$B$2:$B$6414,equity_bonds!$H$2:$H$6414,"="&amp;data!$B3997,equity_bonds!$J$2:$J$6414,"="&amp;data!$G3997)</f>
        <v>0</v>
      </c>
      <c r="R3997" s="16" t="str">
        <f>IF(P3997=1,SUMIFS(equity_bonds!$C$2:$C$6414,equity_bonds!$H$2:$H$6414,"="&amp;data!$B3997,equity_bonds!$J$2:$J$6414,"="&amp;data!$G3997),"")</f>
        <v/>
      </c>
      <c r="S3997" s="16">
        <f>SUMIFS(equity_bonds!$E$2:$E$6414,equity_bonds!$H$2:$H$6414,"="&amp;data!$B3997,equity_bonds!$J$2:$J$6414,"="&amp;data!$G3997)</f>
        <v>0</v>
      </c>
      <c r="T3997" s="16">
        <f>SUMIFS(equity_bonds!$F$2:$F$6414,equity_bonds!$H$2:$H$6414,"="&amp;data!$B3997,equity_bonds!$J$2:$J$6414,"="&amp;data!$G3997)</f>
        <v>0</v>
      </c>
      <c r="U3997" s="16"/>
    </row>
    <row r="3998" spans="1:21" x14ac:dyDescent="0.25">
      <c r="A3998">
        <v>1512</v>
      </c>
      <c r="B3998">
        <v>2012</v>
      </c>
      <c r="C3998">
        <v>48</v>
      </c>
      <c r="D3998" t="s">
        <v>95</v>
      </c>
      <c r="E3998" t="s">
        <v>22</v>
      </c>
      <c r="F3998" t="s">
        <v>2586</v>
      </c>
      <c r="G3998" t="str">
        <f t="shared" si="62"/>
        <v>Fulbright Jaworski</v>
      </c>
      <c r="I3998" s="13">
        <f>COUNTIFS(IPO!$J$2:$J$5250,"="&amp;data!$G3998,IPO!$H$2:$H$5250,"="&amp;data!$B3998)</f>
        <v>1</v>
      </c>
      <c r="J3998" s="13">
        <f>SUMIFS(IPO!$B$2:$B$5250,IPO!$H$2:$H$5250,"="&amp;data!$B3998,IPO!$J$2:$J$5250,"="&amp;data!$G3998)</f>
        <v>115</v>
      </c>
      <c r="K3998" s="13">
        <f>IF(I3998=1,SUMIFS(IPO!$C$2:$C$5250,IPO!$H$2:$H$5250,"="&amp;data!$B3998,IPO!$J$2:$J$5250,"="&amp;data!$G3998),"")</f>
        <v>100</v>
      </c>
      <c r="L3998" s="13">
        <f>SUMIFS(IPO!$E$2:$E$5250,IPO!$H$2:$H$5250,"="&amp;data!$B3998,IPO!$J$2:$J$5250,"="&amp;data!$G3998)</f>
        <v>0.2</v>
      </c>
      <c r="M3998" s="13">
        <f>SUMIFS(IPO!$F$2:$F$5250,IPO!$H$2:$H$5250,"="&amp;data!$B3998,IPO!$J$2:$J$5250,"="&amp;data!$G3998)</f>
        <v>1</v>
      </c>
      <c r="N3998" s="13"/>
      <c r="P3998" s="16">
        <f>COUNTIFS(equity_bonds!$H$2:$H$6414,"="&amp;data!$B3998,equity_bonds!$J$2:$J$6414,"="&amp;data!$G3998)</f>
        <v>1</v>
      </c>
      <c r="Q3998" s="16">
        <f>SUMIFS(equity_bonds!$B$2:$B$6414,equity_bonds!$H$2:$H$6414,"="&amp;data!$B3998,equity_bonds!$J$2:$J$6414,"="&amp;data!$G3998)</f>
        <v>5088.1000000000004</v>
      </c>
      <c r="R3998" s="16">
        <f>IF(P3998=1,SUMIFS(equity_bonds!$C$2:$C$6414,equity_bonds!$H$2:$H$6414,"="&amp;data!$B3998,equity_bonds!$J$2:$J$6414,"="&amp;data!$G3998),"")</f>
        <v>64</v>
      </c>
      <c r="S3998" s="16">
        <f>SUMIFS(equity_bonds!$E$2:$E$6414,equity_bonds!$H$2:$H$6414,"="&amp;data!$B3998,equity_bonds!$J$2:$J$6414,"="&amp;data!$G3998)</f>
        <v>0.2</v>
      </c>
      <c r="T3998" s="16">
        <f>SUMIFS(equity_bonds!$F$2:$F$6414,equity_bonds!$H$2:$H$6414,"="&amp;data!$B3998,equity_bonds!$J$2:$J$6414,"="&amp;data!$G3998)</f>
        <v>19</v>
      </c>
      <c r="U3998" s="16"/>
    </row>
    <row r="3999" spans="1:21" x14ac:dyDescent="0.25">
      <c r="A3999">
        <v>1527</v>
      </c>
      <c r="B3999">
        <v>2012</v>
      </c>
      <c r="C3999">
        <v>164</v>
      </c>
      <c r="D3999" t="s">
        <v>443</v>
      </c>
      <c r="E3999" t="s">
        <v>274</v>
      </c>
      <c r="F3999" t="s">
        <v>274</v>
      </c>
      <c r="G3999" t="str">
        <f t="shared" si="62"/>
        <v>Gardere Wynne</v>
      </c>
      <c r="I3999" s="13">
        <f>COUNTIFS(IPO!$J$2:$J$5250,"="&amp;data!$G3999,IPO!$H$2:$H$5250,"="&amp;data!$B3999)</f>
        <v>0</v>
      </c>
      <c r="J3999" s="13">
        <f>SUMIFS(IPO!$B$2:$B$5250,IPO!$H$2:$H$5250,"="&amp;data!$B3999,IPO!$J$2:$J$5250,"="&amp;data!$G3999)</f>
        <v>0</v>
      </c>
      <c r="K3999" s="13" t="str">
        <f>IF(I3999=1,SUMIFS(IPO!$C$2:$C$5250,IPO!$H$2:$H$5250,"="&amp;data!$B3999,IPO!$J$2:$J$5250,"="&amp;data!$G3999),"")</f>
        <v/>
      </c>
      <c r="L3999" s="13">
        <f>SUMIFS(IPO!$E$2:$E$5250,IPO!$H$2:$H$5250,"="&amp;data!$B3999,IPO!$J$2:$J$5250,"="&amp;data!$G3999)</f>
        <v>0</v>
      </c>
      <c r="M3999" s="13">
        <f>SUMIFS(IPO!$F$2:$F$5250,IPO!$H$2:$H$5250,"="&amp;data!$B3999,IPO!$J$2:$J$5250,"="&amp;data!$G3999)</f>
        <v>0</v>
      </c>
      <c r="N3999" s="13"/>
      <c r="P3999" s="16">
        <f>COUNTIFS(equity_bonds!$H$2:$H$6414,"="&amp;data!$B3999,equity_bonds!$J$2:$J$6414,"="&amp;data!$G3999)</f>
        <v>0</v>
      </c>
      <c r="Q3999" s="16">
        <f>SUMIFS(equity_bonds!$B$2:$B$6414,equity_bonds!$H$2:$H$6414,"="&amp;data!$B3999,equity_bonds!$J$2:$J$6414,"="&amp;data!$G3999)</f>
        <v>0</v>
      </c>
      <c r="R3999" s="16" t="str">
        <f>IF(P3999=1,SUMIFS(equity_bonds!$C$2:$C$6414,equity_bonds!$H$2:$H$6414,"="&amp;data!$B3999,equity_bonds!$J$2:$J$6414,"="&amp;data!$G3999),"")</f>
        <v/>
      </c>
      <c r="S3999" s="16">
        <f>SUMIFS(equity_bonds!$E$2:$E$6414,equity_bonds!$H$2:$H$6414,"="&amp;data!$B3999,equity_bonds!$J$2:$J$6414,"="&amp;data!$G3999)</f>
        <v>0</v>
      </c>
      <c r="T3999" s="16">
        <f>SUMIFS(equity_bonds!$F$2:$F$6414,equity_bonds!$H$2:$H$6414,"="&amp;data!$B3999,equity_bonds!$J$2:$J$6414,"="&amp;data!$G3999)</f>
        <v>0</v>
      </c>
      <c r="U3999" s="16"/>
    </row>
    <row r="4000" spans="1:21" x14ac:dyDescent="0.25">
      <c r="A4000">
        <v>1551</v>
      </c>
      <c r="B4000">
        <v>2012</v>
      </c>
      <c r="C4000">
        <v>184</v>
      </c>
      <c r="D4000" t="s">
        <v>385</v>
      </c>
      <c r="E4000" t="s">
        <v>519</v>
      </c>
      <c r="F4000" t="s">
        <v>519</v>
      </c>
      <c r="G4000" t="str">
        <f t="shared" si="62"/>
        <v>Gibbons</v>
      </c>
      <c r="I4000" s="13">
        <f>COUNTIFS(IPO!$J$2:$J$5250,"="&amp;data!$G4000,IPO!$H$2:$H$5250,"="&amp;data!$B4000)</f>
        <v>0</v>
      </c>
      <c r="J4000" s="13">
        <f>SUMIFS(IPO!$B$2:$B$5250,IPO!$H$2:$H$5250,"="&amp;data!$B4000,IPO!$J$2:$J$5250,"="&amp;data!$G4000)</f>
        <v>0</v>
      </c>
      <c r="K4000" s="13" t="str">
        <f>IF(I4000=1,SUMIFS(IPO!$C$2:$C$5250,IPO!$H$2:$H$5250,"="&amp;data!$B4000,IPO!$J$2:$J$5250,"="&amp;data!$G4000),"")</f>
        <v/>
      </c>
      <c r="L4000" s="13">
        <f>SUMIFS(IPO!$E$2:$E$5250,IPO!$H$2:$H$5250,"="&amp;data!$B4000,IPO!$J$2:$J$5250,"="&amp;data!$G4000)</f>
        <v>0</v>
      </c>
      <c r="M4000" s="13">
        <f>SUMIFS(IPO!$F$2:$F$5250,IPO!$H$2:$H$5250,"="&amp;data!$B4000,IPO!$J$2:$J$5250,"="&amp;data!$G4000)</f>
        <v>0</v>
      </c>
      <c r="N4000" s="13"/>
      <c r="P4000" s="16">
        <f>COUNTIFS(equity_bonds!$H$2:$H$6414,"="&amp;data!$B4000,equity_bonds!$J$2:$J$6414,"="&amp;data!$G4000)</f>
        <v>0</v>
      </c>
      <c r="Q4000" s="16">
        <f>SUMIFS(equity_bonds!$B$2:$B$6414,equity_bonds!$H$2:$H$6414,"="&amp;data!$B4000,equity_bonds!$J$2:$J$6414,"="&amp;data!$G4000)</f>
        <v>0</v>
      </c>
      <c r="R4000" s="16" t="str">
        <f>IF(P4000=1,SUMIFS(equity_bonds!$C$2:$C$6414,equity_bonds!$H$2:$H$6414,"="&amp;data!$B4000,equity_bonds!$J$2:$J$6414,"="&amp;data!$G4000),"")</f>
        <v/>
      </c>
      <c r="S4000" s="16">
        <f>SUMIFS(equity_bonds!$E$2:$E$6414,equity_bonds!$H$2:$H$6414,"="&amp;data!$B4000,equity_bonds!$J$2:$J$6414,"="&amp;data!$G4000)</f>
        <v>0</v>
      </c>
      <c r="T4000" s="16">
        <f>SUMIFS(equity_bonds!$F$2:$F$6414,equity_bonds!$H$2:$H$6414,"="&amp;data!$B4000,equity_bonds!$J$2:$J$6414,"="&amp;data!$G4000)</f>
        <v>0</v>
      </c>
      <c r="U4000" s="16"/>
    </row>
    <row r="4001" spans="1:21" x14ac:dyDescent="0.25">
      <c r="A4001">
        <v>1582</v>
      </c>
      <c r="B4001">
        <v>2012</v>
      </c>
      <c r="C4001">
        <v>12</v>
      </c>
      <c r="D4001" t="s">
        <v>101</v>
      </c>
      <c r="E4001" t="s">
        <v>23</v>
      </c>
      <c r="F4001" t="s">
        <v>2587</v>
      </c>
      <c r="G4001" t="str">
        <f t="shared" si="62"/>
        <v>Gibson Dunn</v>
      </c>
      <c r="I4001" s="13">
        <f>COUNTIFS(IPO!$J$2:$J$5250,"="&amp;data!$G4001,IPO!$H$2:$H$5250,"="&amp;data!$B4001)</f>
        <v>1</v>
      </c>
      <c r="J4001" s="13">
        <f>SUMIFS(IPO!$B$2:$B$5250,IPO!$H$2:$H$5250,"="&amp;data!$B4001,IPO!$J$2:$J$5250,"="&amp;data!$G4001)</f>
        <v>750</v>
      </c>
      <c r="K4001" s="13">
        <f>IF(I4001=1,SUMIFS(IPO!$C$2:$C$5250,IPO!$H$2:$H$5250,"="&amp;data!$B4001,IPO!$J$2:$J$5250,"="&amp;data!$G4001),"")</f>
        <v>36</v>
      </c>
      <c r="L4001" s="13">
        <f>SUMIFS(IPO!$E$2:$E$5250,IPO!$H$2:$H$5250,"="&amp;data!$B4001,IPO!$J$2:$J$5250,"="&amp;data!$G4001)</f>
        <v>1.2</v>
      </c>
      <c r="M4001" s="13">
        <f>SUMIFS(IPO!$F$2:$F$5250,IPO!$H$2:$H$5250,"="&amp;data!$B4001,IPO!$J$2:$J$5250,"="&amp;data!$G4001)</f>
        <v>1</v>
      </c>
      <c r="N4001" s="13"/>
      <c r="P4001" s="16">
        <f>COUNTIFS(equity_bonds!$H$2:$H$6414,"="&amp;data!$B4001,equity_bonds!$J$2:$J$6414,"="&amp;data!$G4001)</f>
        <v>1</v>
      </c>
      <c r="Q4001" s="16">
        <f>SUMIFS(equity_bonds!$B$2:$B$6414,equity_bonds!$H$2:$H$6414,"="&amp;data!$B4001,equity_bonds!$J$2:$J$6414,"="&amp;data!$G4001)</f>
        <v>107604</v>
      </c>
      <c r="R4001" s="16">
        <f>IF(P4001=1,SUMIFS(equity_bonds!$C$2:$C$6414,equity_bonds!$H$2:$H$6414,"="&amp;data!$B4001,equity_bonds!$J$2:$J$6414,"="&amp;data!$G4001),"")</f>
        <v>6</v>
      </c>
      <c r="S4001" s="16">
        <f>SUMIFS(equity_bonds!$E$2:$E$6414,equity_bonds!$H$2:$H$6414,"="&amp;data!$B4001,equity_bonds!$J$2:$J$6414,"="&amp;data!$G4001)</f>
        <v>3.2</v>
      </c>
      <c r="T4001" s="16">
        <f>SUMIFS(equity_bonds!$F$2:$F$6414,equity_bonds!$H$2:$H$6414,"="&amp;data!$B4001,equity_bonds!$J$2:$J$6414,"="&amp;data!$G4001)</f>
        <v>46</v>
      </c>
      <c r="U4001" s="16"/>
    </row>
    <row r="4002" spans="1:21" x14ac:dyDescent="0.25">
      <c r="A4002">
        <v>1611</v>
      </c>
      <c r="B4002">
        <v>2012</v>
      </c>
      <c r="C4002">
        <v>38</v>
      </c>
      <c r="D4002" t="s">
        <v>104</v>
      </c>
      <c r="E4002" t="s">
        <v>135</v>
      </c>
      <c r="F4002" t="s">
        <v>135</v>
      </c>
      <c r="G4002" t="str">
        <f t="shared" si="62"/>
        <v>Goodwin Procter</v>
      </c>
      <c r="I4002" s="13">
        <f>COUNTIFS(IPO!$J$2:$J$5250,"="&amp;data!$G4002,IPO!$H$2:$H$5250,"="&amp;data!$B4002)</f>
        <v>1</v>
      </c>
      <c r="J4002" s="13">
        <f>SUMIFS(IPO!$B$2:$B$5250,IPO!$H$2:$H$5250,"="&amp;data!$B4002,IPO!$J$2:$J$5250,"="&amp;data!$G4002)</f>
        <v>1144</v>
      </c>
      <c r="K4002" s="13">
        <f>IF(I4002=1,SUMIFS(IPO!$C$2:$C$5250,IPO!$H$2:$H$5250,"="&amp;data!$B4002,IPO!$J$2:$J$5250,"="&amp;data!$G4002),"")</f>
        <v>23</v>
      </c>
      <c r="L4002" s="13">
        <f>SUMIFS(IPO!$E$2:$E$5250,IPO!$H$2:$H$5250,"="&amp;data!$B4002,IPO!$J$2:$J$5250,"="&amp;data!$G4002)</f>
        <v>1.8</v>
      </c>
      <c r="M4002" s="13">
        <f>SUMIFS(IPO!$F$2:$F$5250,IPO!$H$2:$H$5250,"="&amp;data!$B4002,IPO!$J$2:$J$5250,"="&amp;data!$G4002)</f>
        <v>5</v>
      </c>
      <c r="N4002" s="13"/>
      <c r="P4002" s="16">
        <f>COUNTIFS(equity_bonds!$H$2:$H$6414,"="&amp;data!$B4002,equity_bonds!$J$2:$J$6414,"="&amp;data!$G4002)</f>
        <v>1</v>
      </c>
      <c r="Q4002" s="16">
        <f>SUMIFS(equity_bonds!$B$2:$B$6414,equity_bonds!$H$2:$H$6414,"="&amp;data!$B4002,equity_bonds!$J$2:$J$6414,"="&amp;data!$G4002)</f>
        <v>5802.4</v>
      </c>
      <c r="R4002" s="16">
        <f>IF(P4002=1,SUMIFS(equity_bonds!$C$2:$C$6414,equity_bonds!$H$2:$H$6414,"="&amp;data!$B4002,equity_bonds!$J$2:$J$6414,"="&amp;data!$G4002),"")</f>
        <v>58</v>
      </c>
      <c r="S4002" s="16">
        <f>SUMIFS(equity_bonds!$E$2:$E$6414,equity_bonds!$H$2:$H$6414,"="&amp;data!$B4002,equity_bonds!$J$2:$J$6414,"="&amp;data!$G4002)</f>
        <v>0.2</v>
      </c>
      <c r="T4002" s="16">
        <f>SUMIFS(equity_bonds!$F$2:$F$6414,equity_bonds!$H$2:$H$6414,"="&amp;data!$B4002,equity_bonds!$J$2:$J$6414,"="&amp;data!$G4002)</f>
        <v>32</v>
      </c>
      <c r="U4002" s="16"/>
    </row>
    <row r="4003" spans="1:21" x14ac:dyDescent="0.25">
      <c r="A4003">
        <v>1622</v>
      </c>
      <c r="B4003">
        <v>2012</v>
      </c>
      <c r="C4003">
        <v>141</v>
      </c>
      <c r="D4003" t="s">
        <v>437</v>
      </c>
      <c r="E4003" t="s">
        <v>485</v>
      </c>
      <c r="F4003" t="s">
        <v>2771</v>
      </c>
      <c r="G4003" t="str">
        <f t="shared" si="62"/>
        <v>Gordon Rees</v>
      </c>
      <c r="I4003" s="13">
        <f>COUNTIFS(IPO!$J$2:$J$5250,"="&amp;data!$G4003,IPO!$H$2:$H$5250,"="&amp;data!$B4003)</f>
        <v>0</v>
      </c>
      <c r="J4003" s="13">
        <f>SUMIFS(IPO!$B$2:$B$5250,IPO!$H$2:$H$5250,"="&amp;data!$B4003,IPO!$J$2:$J$5250,"="&amp;data!$G4003)</f>
        <v>0</v>
      </c>
      <c r="K4003" s="13" t="str">
        <f>IF(I4003=1,SUMIFS(IPO!$C$2:$C$5250,IPO!$H$2:$H$5250,"="&amp;data!$B4003,IPO!$J$2:$J$5250,"="&amp;data!$G4003),"")</f>
        <v/>
      </c>
      <c r="L4003" s="13">
        <f>SUMIFS(IPO!$E$2:$E$5250,IPO!$H$2:$H$5250,"="&amp;data!$B4003,IPO!$J$2:$J$5250,"="&amp;data!$G4003)</f>
        <v>0</v>
      </c>
      <c r="M4003" s="13">
        <f>SUMIFS(IPO!$F$2:$F$5250,IPO!$H$2:$H$5250,"="&amp;data!$B4003,IPO!$J$2:$J$5250,"="&amp;data!$G4003)</f>
        <v>0</v>
      </c>
      <c r="N4003" s="13"/>
      <c r="P4003" s="16">
        <f>COUNTIFS(equity_bonds!$H$2:$H$6414,"="&amp;data!$B4003,equity_bonds!$J$2:$J$6414,"="&amp;data!$G4003)</f>
        <v>0</v>
      </c>
      <c r="Q4003" s="16">
        <f>SUMIFS(equity_bonds!$B$2:$B$6414,equity_bonds!$H$2:$H$6414,"="&amp;data!$B4003,equity_bonds!$J$2:$J$6414,"="&amp;data!$G4003)</f>
        <v>0</v>
      </c>
      <c r="R4003" s="16" t="str">
        <f>IF(P4003=1,SUMIFS(equity_bonds!$C$2:$C$6414,equity_bonds!$H$2:$H$6414,"="&amp;data!$B4003,equity_bonds!$J$2:$J$6414,"="&amp;data!$G4003),"")</f>
        <v/>
      </c>
      <c r="S4003" s="16">
        <f>SUMIFS(equity_bonds!$E$2:$E$6414,equity_bonds!$H$2:$H$6414,"="&amp;data!$B4003,equity_bonds!$J$2:$J$6414,"="&amp;data!$G4003)</f>
        <v>0</v>
      </c>
      <c r="T4003" s="16">
        <f>SUMIFS(equity_bonds!$F$2:$F$6414,equity_bonds!$H$2:$H$6414,"="&amp;data!$B4003,equity_bonds!$J$2:$J$6414,"="&amp;data!$G4003)</f>
        <v>0</v>
      </c>
      <c r="U4003" s="16"/>
    </row>
    <row r="4004" spans="1:21" x14ac:dyDescent="0.25">
      <c r="A4004">
        <v>1631</v>
      </c>
      <c r="B4004">
        <v>2012</v>
      </c>
      <c r="C4004">
        <v>185</v>
      </c>
      <c r="D4004" t="s">
        <v>413</v>
      </c>
      <c r="E4004" t="s">
        <v>520</v>
      </c>
      <c r="F4004" t="s">
        <v>2782</v>
      </c>
      <c r="G4004" t="str">
        <f t="shared" si="62"/>
        <v>Goulston Storrs</v>
      </c>
      <c r="I4004" s="13">
        <f>COUNTIFS(IPO!$J$2:$J$5250,"="&amp;data!$G4004,IPO!$H$2:$H$5250,"="&amp;data!$B4004)</f>
        <v>0</v>
      </c>
      <c r="J4004" s="13">
        <f>SUMIFS(IPO!$B$2:$B$5250,IPO!$H$2:$H$5250,"="&amp;data!$B4004,IPO!$J$2:$J$5250,"="&amp;data!$G4004)</f>
        <v>0</v>
      </c>
      <c r="K4004" s="13" t="str">
        <f>IF(I4004=1,SUMIFS(IPO!$C$2:$C$5250,IPO!$H$2:$H$5250,"="&amp;data!$B4004,IPO!$J$2:$J$5250,"="&amp;data!$G4004),"")</f>
        <v/>
      </c>
      <c r="L4004" s="13">
        <f>SUMIFS(IPO!$E$2:$E$5250,IPO!$H$2:$H$5250,"="&amp;data!$B4004,IPO!$J$2:$J$5250,"="&amp;data!$G4004)</f>
        <v>0</v>
      </c>
      <c r="M4004" s="13">
        <f>SUMIFS(IPO!$F$2:$F$5250,IPO!$H$2:$H$5250,"="&amp;data!$B4004,IPO!$J$2:$J$5250,"="&amp;data!$G4004)</f>
        <v>0</v>
      </c>
      <c r="N4004" s="13"/>
      <c r="P4004" s="16">
        <f>COUNTIFS(equity_bonds!$H$2:$H$6414,"="&amp;data!$B4004,equity_bonds!$J$2:$J$6414,"="&amp;data!$G4004)</f>
        <v>0</v>
      </c>
      <c r="Q4004" s="16">
        <f>SUMIFS(equity_bonds!$B$2:$B$6414,equity_bonds!$H$2:$H$6414,"="&amp;data!$B4004,equity_bonds!$J$2:$J$6414,"="&amp;data!$G4004)</f>
        <v>0</v>
      </c>
      <c r="R4004" s="16" t="str">
        <f>IF(P4004=1,SUMIFS(equity_bonds!$C$2:$C$6414,equity_bonds!$H$2:$H$6414,"="&amp;data!$B4004,equity_bonds!$J$2:$J$6414,"="&amp;data!$G4004),"")</f>
        <v/>
      </c>
      <c r="S4004" s="16">
        <f>SUMIFS(equity_bonds!$E$2:$E$6414,equity_bonds!$H$2:$H$6414,"="&amp;data!$B4004,equity_bonds!$J$2:$J$6414,"="&amp;data!$G4004)</f>
        <v>0</v>
      </c>
      <c r="T4004" s="16">
        <f>SUMIFS(equity_bonds!$F$2:$F$6414,equity_bonds!$H$2:$H$6414,"="&amp;data!$B4004,equity_bonds!$J$2:$J$6414,"="&amp;data!$G4004)</f>
        <v>0</v>
      </c>
      <c r="U4004" s="16"/>
    </row>
    <row r="4005" spans="1:21" x14ac:dyDescent="0.25">
      <c r="A4005">
        <v>1662</v>
      </c>
      <c r="B4005">
        <v>2012</v>
      </c>
      <c r="C4005">
        <v>179</v>
      </c>
      <c r="D4005" t="s">
        <v>407</v>
      </c>
      <c r="E4005" t="s">
        <v>575</v>
      </c>
      <c r="F4005" t="s">
        <v>575</v>
      </c>
      <c r="G4005" t="str">
        <f t="shared" si="62"/>
        <v>GrayRobinson</v>
      </c>
      <c r="I4005" s="13">
        <f>COUNTIFS(IPO!$J$2:$J$5250,"="&amp;data!$G4005,IPO!$H$2:$H$5250,"="&amp;data!$B4005)</f>
        <v>0</v>
      </c>
      <c r="J4005" s="13">
        <f>SUMIFS(IPO!$B$2:$B$5250,IPO!$H$2:$H$5250,"="&amp;data!$B4005,IPO!$J$2:$J$5250,"="&amp;data!$G4005)</f>
        <v>0</v>
      </c>
      <c r="K4005" s="13" t="str">
        <f>IF(I4005=1,SUMIFS(IPO!$C$2:$C$5250,IPO!$H$2:$H$5250,"="&amp;data!$B4005,IPO!$J$2:$J$5250,"="&amp;data!$G4005),"")</f>
        <v/>
      </c>
      <c r="L4005" s="13">
        <f>SUMIFS(IPO!$E$2:$E$5250,IPO!$H$2:$H$5250,"="&amp;data!$B4005,IPO!$J$2:$J$5250,"="&amp;data!$G4005)</f>
        <v>0</v>
      </c>
      <c r="M4005" s="13">
        <f>SUMIFS(IPO!$F$2:$F$5250,IPO!$H$2:$H$5250,"="&amp;data!$B4005,IPO!$J$2:$J$5250,"="&amp;data!$G4005)</f>
        <v>0</v>
      </c>
      <c r="N4005" s="13"/>
      <c r="P4005" s="16">
        <f>COUNTIFS(equity_bonds!$H$2:$H$6414,"="&amp;data!$B4005,equity_bonds!$J$2:$J$6414,"="&amp;data!$G4005)</f>
        <v>0</v>
      </c>
      <c r="Q4005" s="16">
        <f>SUMIFS(equity_bonds!$B$2:$B$6414,equity_bonds!$H$2:$H$6414,"="&amp;data!$B4005,equity_bonds!$J$2:$J$6414,"="&amp;data!$G4005)</f>
        <v>0</v>
      </c>
      <c r="R4005" s="16" t="str">
        <f>IF(P4005=1,SUMIFS(equity_bonds!$C$2:$C$6414,equity_bonds!$H$2:$H$6414,"="&amp;data!$B4005,equity_bonds!$J$2:$J$6414,"="&amp;data!$G4005),"")</f>
        <v/>
      </c>
      <c r="S4005" s="16">
        <f>SUMIFS(equity_bonds!$E$2:$E$6414,equity_bonds!$H$2:$H$6414,"="&amp;data!$B4005,equity_bonds!$J$2:$J$6414,"="&amp;data!$G4005)</f>
        <v>0</v>
      </c>
      <c r="T4005" s="16">
        <f>SUMIFS(equity_bonds!$F$2:$F$6414,equity_bonds!$H$2:$H$6414,"="&amp;data!$B4005,equity_bonds!$J$2:$J$6414,"="&amp;data!$G4005)</f>
        <v>0</v>
      </c>
      <c r="U4005" s="16"/>
    </row>
    <row r="4006" spans="1:21" x14ac:dyDescent="0.25">
      <c r="A4006">
        <v>1683</v>
      </c>
      <c r="B4006">
        <v>2012</v>
      </c>
      <c r="C4006">
        <v>10</v>
      </c>
      <c r="D4006" t="s">
        <v>108</v>
      </c>
      <c r="E4006" t="s">
        <v>236</v>
      </c>
      <c r="F4006" t="s">
        <v>236</v>
      </c>
      <c r="G4006" t="str">
        <f t="shared" si="62"/>
        <v>Greenberg Traurig</v>
      </c>
      <c r="I4006" s="13">
        <f>COUNTIFS(IPO!$J$2:$J$5250,"="&amp;data!$G4006,IPO!$H$2:$H$5250,"="&amp;data!$B4006)</f>
        <v>1</v>
      </c>
      <c r="J4006" s="13">
        <f>SUMIFS(IPO!$B$2:$B$5250,IPO!$H$2:$H$5250,"="&amp;data!$B4006,IPO!$J$2:$J$5250,"="&amp;data!$G4006)</f>
        <v>261.8</v>
      </c>
      <c r="K4006" s="13">
        <f>IF(I4006=1,SUMIFS(IPO!$C$2:$C$5250,IPO!$H$2:$H$5250,"="&amp;data!$B4006,IPO!$J$2:$J$5250,"="&amp;data!$G4006),"")</f>
        <v>63</v>
      </c>
      <c r="L4006" s="13">
        <f>SUMIFS(IPO!$E$2:$E$5250,IPO!$H$2:$H$5250,"="&amp;data!$B4006,IPO!$J$2:$J$5250,"="&amp;data!$G4006)</f>
        <v>0.4</v>
      </c>
      <c r="M4006" s="13">
        <f>SUMIFS(IPO!$F$2:$F$5250,IPO!$H$2:$H$5250,"="&amp;data!$B4006,IPO!$J$2:$J$5250,"="&amp;data!$G4006)</f>
        <v>4</v>
      </c>
      <c r="N4006" s="13"/>
      <c r="P4006" s="16">
        <f>COUNTIFS(equity_bonds!$H$2:$H$6414,"="&amp;data!$B4006,equity_bonds!$J$2:$J$6414,"="&amp;data!$G4006)</f>
        <v>1</v>
      </c>
      <c r="Q4006" s="16">
        <f>SUMIFS(equity_bonds!$B$2:$B$6414,equity_bonds!$H$2:$H$6414,"="&amp;data!$B4006,equity_bonds!$J$2:$J$6414,"="&amp;data!$G4006)</f>
        <v>5729</v>
      </c>
      <c r="R4006" s="16">
        <f>IF(P4006=1,SUMIFS(equity_bonds!$C$2:$C$6414,equity_bonds!$H$2:$H$6414,"="&amp;data!$B4006,equity_bonds!$J$2:$J$6414,"="&amp;data!$G4006),"")</f>
        <v>59</v>
      </c>
      <c r="S4006" s="16">
        <f>SUMIFS(equity_bonds!$E$2:$E$6414,equity_bonds!$H$2:$H$6414,"="&amp;data!$B4006,equity_bonds!$J$2:$J$6414,"="&amp;data!$G4006)</f>
        <v>0.2</v>
      </c>
      <c r="T4006" s="16">
        <f>SUMIFS(equity_bonds!$F$2:$F$6414,equity_bonds!$H$2:$H$6414,"="&amp;data!$B4006,equity_bonds!$J$2:$J$6414,"="&amp;data!$G4006)</f>
        <v>22</v>
      </c>
      <c r="U4006" s="16"/>
    </row>
    <row r="4007" spans="1:21" x14ac:dyDescent="0.25">
      <c r="A4007">
        <v>1721</v>
      </c>
      <c r="B4007">
        <v>2012</v>
      </c>
      <c r="C4007">
        <v>98</v>
      </c>
      <c r="D4007" t="s">
        <v>179</v>
      </c>
      <c r="E4007" t="s">
        <v>276</v>
      </c>
      <c r="F4007" t="s">
        <v>276</v>
      </c>
      <c r="G4007" t="str">
        <f t="shared" si="62"/>
        <v>Haynes and</v>
      </c>
      <c r="I4007" s="13">
        <f>COUNTIFS(IPO!$J$2:$J$5250,"="&amp;data!$G4007,IPO!$H$2:$H$5250,"="&amp;data!$B4007)</f>
        <v>0</v>
      </c>
      <c r="J4007" s="13">
        <f>SUMIFS(IPO!$B$2:$B$5250,IPO!$H$2:$H$5250,"="&amp;data!$B4007,IPO!$J$2:$J$5250,"="&amp;data!$G4007)</f>
        <v>0</v>
      </c>
      <c r="K4007" s="13" t="str">
        <f>IF(I4007=1,SUMIFS(IPO!$C$2:$C$5250,IPO!$H$2:$H$5250,"="&amp;data!$B4007,IPO!$J$2:$J$5250,"="&amp;data!$G4007),"")</f>
        <v/>
      </c>
      <c r="L4007" s="13">
        <f>SUMIFS(IPO!$E$2:$E$5250,IPO!$H$2:$H$5250,"="&amp;data!$B4007,IPO!$J$2:$J$5250,"="&amp;data!$G4007)</f>
        <v>0</v>
      </c>
      <c r="M4007" s="13">
        <f>SUMIFS(IPO!$F$2:$F$5250,IPO!$H$2:$H$5250,"="&amp;data!$B4007,IPO!$J$2:$J$5250,"="&amp;data!$G4007)</f>
        <v>0</v>
      </c>
      <c r="N4007" s="13"/>
      <c r="P4007" s="16">
        <f>COUNTIFS(equity_bonds!$H$2:$H$6414,"="&amp;data!$B4007,equity_bonds!$J$2:$J$6414,"="&amp;data!$G4007)</f>
        <v>0</v>
      </c>
      <c r="Q4007" s="16">
        <v>1245</v>
      </c>
      <c r="R4007" s="16">
        <v>118</v>
      </c>
      <c r="S4007" s="16">
        <v>0</v>
      </c>
      <c r="T4007" s="16">
        <v>12</v>
      </c>
      <c r="U4007" s="16"/>
    </row>
    <row r="4008" spans="1:21" x14ac:dyDescent="0.25">
      <c r="A4008">
        <v>1752</v>
      </c>
      <c r="B4008">
        <v>2012</v>
      </c>
      <c r="C4008">
        <v>181</v>
      </c>
      <c r="D4008" t="s">
        <v>407</v>
      </c>
      <c r="E4008" t="s">
        <v>538</v>
      </c>
      <c r="F4008" t="s">
        <v>2535</v>
      </c>
      <c r="G4008" t="str">
        <f t="shared" si="62"/>
        <v>Herrick Feinstein</v>
      </c>
      <c r="I4008" s="13">
        <f>COUNTIFS(IPO!$J$2:$J$5250,"="&amp;data!$G4008,IPO!$H$2:$H$5250,"="&amp;data!$B4008)</f>
        <v>1</v>
      </c>
      <c r="J4008" s="13">
        <f>SUMIFS(IPO!$B$2:$B$5250,IPO!$H$2:$H$5250,"="&amp;data!$B4008,IPO!$J$2:$J$5250,"="&amp;data!$G4008)</f>
        <v>163</v>
      </c>
      <c r="K4008" s="13">
        <f>IF(I4008=1,SUMIFS(IPO!$C$2:$C$5250,IPO!$H$2:$H$5250,"="&amp;data!$B4008,IPO!$J$2:$J$5250,"="&amp;data!$G4008),"")</f>
        <v>85</v>
      </c>
      <c r="L4008" s="13">
        <f>SUMIFS(IPO!$E$2:$E$5250,IPO!$H$2:$H$5250,"="&amp;data!$B4008,IPO!$J$2:$J$5250,"="&amp;data!$G4008)</f>
        <v>0.3</v>
      </c>
      <c r="M4008" s="13">
        <f>SUMIFS(IPO!$F$2:$F$5250,IPO!$H$2:$H$5250,"="&amp;data!$B4008,IPO!$J$2:$J$5250,"="&amp;data!$G4008)</f>
        <v>1</v>
      </c>
      <c r="N4008" s="13"/>
      <c r="P4008" s="16">
        <f>COUNTIFS(equity_bonds!$H$2:$H$6414,"="&amp;data!$B4008,equity_bonds!$J$2:$J$6414,"="&amp;data!$G4008)</f>
        <v>0</v>
      </c>
      <c r="Q4008" s="16">
        <f>SUMIFS(equity_bonds!$B$2:$B$6414,equity_bonds!$H$2:$H$6414,"="&amp;data!$B4008,equity_bonds!$J$2:$J$6414,"="&amp;data!$G4008)</f>
        <v>0</v>
      </c>
      <c r="R4008" s="16" t="str">
        <f>IF(P4008=1,SUMIFS(equity_bonds!$C$2:$C$6414,equity_bonds!$H$2:$H$6414,"="&amp;data!$B4008,equity_bonds!$J$2:$J$6414,"="&amp;data!$G4008),"")</f>
        <v/>
      </c>
      <c r="S4008" s="16">
        <f>SUMIFS(equity_bonds!$E$2:$E$6414,equity_bonds!$H$2:$H$6414,"="&amp;data!$B4008,equity_bonds!$J$2:$J$6414,"="&amp;data!$G4008)</f>
        <v>0</v>
      </c>
      <c r="T4008" s="16">
        <f>SUMIFS(equity_bonds!$F$2:$F$6414,equity_bonds!$H$2:$H$6414,"="&amp;data!$B4008,equity_bonds!$J$2:$J$6414,"="&amp;data!$G4008)</f>
        <v>0</v>
      </c>
      <c r="U4008" s="16"/>
    </row>
    <row r="4009" spans="1:21" x14ac:dyDescent="0.25">
      <c r="A4009">
        <v>1770</v>
      </c>
      <c r="B4009">
        <v>2012</v>
      </c>
      <c r="C4009">
        <v>134</v>
      </c>
      <c r="D4009" t="s">
        <v>337</v>
      </c>
      <c r="E4009" t="s">
        <v>277</v>
      </c>
      <c r="F4009" t="s">
        <v>2701</v>
      </c>
      <c r="G4009" t="str">
        <f t="shared" si="62"/>
        <v>Hinshaw Culbertson</v>
      </c>
      <c r="I4009" s="13">
        <f>COUNTIFS(IPO!$J$2:$J$5250,"="&amp;data!$G4009,IPO!$H$2:$H$5250,"="&amp;data!$B4009)</f>
        <v>0</v>
      </c>
      <c r="J4009" s="13">
        <f>SUMIFS(IPO!$B$2:$B$5250,IPO!$H$2:$H$5250,"="&amp;data!$B4009,IPO!$J$2:$J$5250,"="&amp;data!$G4009)</f>
        <v>0</v>
      </c>
      <c r="K4009" s="13" t="str">
        <f>IF(I4009=1,SUMIFS(IPO!$C$2:$C$5250,IPO!$H$2:$H$5250,"="&amp;data!$B4009,IPO!$J$2:$J$5250,"="&amp;data!$G4009),"")</f>
        <v/>
      </c>
      <c r="L4009" s="13">
        <f>SUMIFS(IPO!$E$2:$E$5250,IPO!$H$2:$H$5250,"="&amp;data!$B4009,IPO!$J$2:$J$5250,"="&amp;data!$G4009)</f>
        <v>0</v>
      </c>
      <c r="M4009" s="13">
        <f>SUMIFS(IPO!$F$2:$F$5250,IPO!$H$2:$H$5250,"="&amp;data!$B4009,IPO!$J$2:$J$5250,"="&amp;data!$G4009)</f>
        <v>0</v>
      </c>
      <c r="N4009" s="13"/>
      <c r="P4009" s="16">
        <f>COUNTIFS(equity_bonds!$H$2:$H$6414,"="&amp;data!$B4009,equity_bonds!$J$2:$J$6414,"="&amp;data!$G4009)</f>
        <v>0</v>
      </c>
      <c r="Q4009" s="16">
        <f>SUMIFS(equity_bonds!$B$2:$B$6414,equity_bonds!$H$2:$H$6414,"="&amp;data!$B4009,equity_bonds!$J$2:$J$6414,"="&amp;data!$G4009)</f>
        <v>0</v>
      </c>
      <c r="R4009" s="16" t="str">
        <f>IF(P4009=1,SUMIFS(equity_bonds!$C$2:$C$6414,equity_bonds!$H$2:$H$6414,"="&amp;data!$B4009,equity_bonds!$J$2:$J$6414,"="&amp;data!$G4009),"")</f>
        <v/>
      </c>
      <c r="S4009" s="16">
        <f>SUMIFS(equity_bonds!$E$2:$E$6414,equity_bonds!$H$2:$H$6414,"="&amp;data!$B4009,equity_bonds!$J$2:$J$6414,"="&amp;data!$G4009)</f>
        <v>0</v>
      </c>
      <c r="T4009" s="16">
        <f>SUMIFS(equity_bonds!$F$2:$F$6414,equity_bonds!$H$2:$H$6414,"="&amp;data!$B4009,equity_bonds!$J$2:$J$6414,"="&amp;data!$G4009)</f>
        <v>0</v>
      </c>
      <c r="U4009" s="16"/>
    </row>
    <row r="4010" spans="1:21" x14ac:dyDescent="0.25">
      <c r="A4010">
        <v>1775</v>
      </c>
      <c r="B4010">
        <v>2012</v>
      </c>
      <c r="C4010">
        <v>198</v>
      </c>
      <c r="D4010" t="s">
        <v>473</v>
      </c>
      <c r="E4010" t="s">
        <v>632</v>
      </c>
      <c r="F4010" t="s">
        <v>632</v>
      </c>
      <c r="G4010" t="str">
        <f t="shared" si="62"/>
        <v>Hodgson Russ</v>
      </c>
      <c r="I4010" s="13">
        <f>COUNTIFS(IPO!$J$2:$J$5250,"="&amp;data!$G4010,IPO!$H$2:$H$5250,"="&amp;data!$B4010)</f>
        <v>0</v>
      </c>
      <c r="J4010" s="13">
        <f>SUMIFS(IPO!$B$2:$B$5250,IPO!$H$2:$H$5250,"="&amp;data!$B4010,IPO!$J$2:$J$5250,"="&amp;data!$G4010)</f>
        <v>0</v>
      </c>
      <c r="K4010" s="13" t="str">
        <f>IF(I4010=1,SUMIFS(IPO!$C$2:$C$5250,IPO!$H$2:$H$5250,"="&amp;data!$B4010,IPO!$J$2:$J$5250,"="&amp;data!$G4010),"")</f>
        <v/>
      </c>
      <c r="L4010" s="13">
        <f>SUMIFS(IPO!$E$2:$E$5250,IPO!$H$2:$H$5250,"="&amp;data!$B4010,IPO!$J$2:$J$5250,"="&amp;data!$G4010)</f>
        <v>0</v>
      </c>
      <c r="M4010" s="13">
        <f>SUMIFS(IPO!$F$2:$F$5250,IPO!$H$2:$H$5250,"="&amp;data!$B4010,IPO!$J$2:$J$5250,"="&amp;data!$G4010)</f>
        <v>0</v>
      </c>
      <c r="N4010" s="13"/>
      <c r="P4010" s="16">
        <f>COUNTIFS(equity_bonds!$H$2:$H$6414,"="&amp;data!$B4010,equity_bonds!$J$2:$J$6414,"="&amp;data!$G4010)</f>
        <v>0</v>
      </c>
      <c r="Q4010" s="16">
        <f>SUMIFS(equity_bonds!$B$2:$B$6414,equity_bonds!$H$2:$H$6414,"="&amp;data!$B4010,equity_bonds!$J$2:$J$6414,"="&amp;data!$G4010)</f>
        <v>0</v>
      </c>
      <c r="R4010" s="16" t="str">
        <f>IF(P4010=1,SUMIFS(equity_bonds!$C$2:$C$6414,equity_bonds!$H$2:$H$6414,"="&amp;data!$B4010,equity_bonds!$J$2:$J$6414,"="&amp;data!$G4010),"")</f>
        <v/>
      </c>
      <c r="S4010" s="16">
        <f>SUMIFS(equity_bonds!$E$2:$E$6414,equity_bonds!$H$2:$H$6414,"="&amp;data!$B4010,equity_bonds!$J$2:$J$6414,"="&amp;data!$G4010)</f>
        <v>0</v>
      </c>
      <c r="T4010" s="16">
        <f>SUMIFS(equity_bonds!$F$2:$F$6414,equity_bonds!$H$2:$H$6414,"="&amp;data!$B4010,equity_bonds!$J$2:$J$6414,"="&amp;data!$G4010)</f>
        <v>0</v>
      </c>
      <c r="U4010" s="16"/>
    </row>
    <row r="4011" spans="1:21" x14ac:dyDescent="0.25">
      <c r="A4011">
        <v>1802</v>
      </c>
      <c r="B4011">
        <v>2012</v>
      </c>
      <c r="C4011">
        <v>6</v>
      </c>
      <c r="D4011" t="s">
        <v>80</v>
      </c>
      <c r="E4011" t="s">
        <v>633</v>
      </c>
      <c r="F4011" t="s">
        <v>633</v>
      </c>
      <c r="G4011" t="str">
        <f t="shared" si="62"/>
        <v>Hogan Lovells</v>
      </c>
      <c r="I4011" s="13">
        <f>COUNTIFS(IPO!$J$2:$J$5250,"="&amp;data!$G4011,IPO!$H$2:$H$5250,"="&amp;data!$B4011)</f>
        <v>1</v>
      </c>
      <c r="J4011" s="13">
        <f>SUMIFS(IPO!$B$2:$B$5250,IPO!$H$2:$H$5250,"="&amp;data!$B4011,IPO!$J$2:$J$5250,"="&amp;data!$G4011)</f>
        <v>626.20000000000005</v>
      </c>
      <c r="K4011" s="13">
        <f>IF(I4011=1,SUMIFS(IPO!$C$2:$C$5250,IPO!$H$2:$H$5250,"="&amp;data!$B4011,IPO!$J$2:$J$5250,"="&amp;data!$G4011),"")</f>
        <v>40</v>
      </c>
      <c r="L4011" s="13">
        <f>SUMIFS(IPO!$E$2:$E$5250,IPO!$H$2:$H$5250,"="&amp;data!$B4011,IPO!$J$2:$J$5250,"="&amp;data!$G4011)</f>
        <v>1</v>
      </c>
      <c r="M4011" s="13">
        <f>SUMIFS(IPO!$F$2:$F$5250,IPO!$H$2:$H$5250,"="&amp;data!$B4011,IPO!$J$2:$J$5250,"="&amp;data!$G4011)</f>
        <v>2</v>
      </c>
      <c r="N4011" s="13"/>
      <c r="P4011" s="16">
        <f>COUNTIFS(equity_bonds!$H$2:$H$6414,"="&amp;data!$B4011,equity_bonds!$J$2:$J$6414,"="&amp;data!$G4011)</f>
        <v>2</v>
      </c>
      <c r="Q4011" s="16">
        <f>SUMIFS(equity_bonds!$B$2:$B$6414,equity_bonds!$H$2:$H$6414,"="&amp;data!$B4011,equity_bonds!$J$2:$J$6414,"="&amp;data!$G4011)</f>
        <v>24252.3</v>
      </c>
      <c r="R4011" s="16" t="str">
        <f>IF(P4011=1,SUMIFS(equity_bonds!$C$2:$C$6414,equity_bonds!$H$2:$H$6414,"="&amp;data!$B4011,equity_bonds!$J$2:$J$6414,"="&amp;data!$G4011),"")</f>
        <v/>
      </c>
      <c r="S4011" s="16">
        <f>SUMIFS(equity_bonds!$E$2:$E$6414,equity_bonds!$H$2:$H$6414,"="&amp;data!$B4011,equity_bonds!$J$2:$J$6414,"="&amp;data!$G4011)</f>
        <v>0.7</v>
      </c>
      <c r="T4011" s="16">
        <f>SUMIFS(equity_bonds!$F$2:$F$6414,equity_bonds!$H$2:$H$6414,"="&amp;data!$B4011,equity_bonds!$J$2:$J$6414,"="&amp;data!$G4011)</f>
        <v>36</v>
      </c>
      <c r="U4011" s="16"/>
    </row>
    <row r="4012" spans="1:21" x14ac:dyDescent="0.25">
      <c r="A4012">
        <v>1819</v>
      </c>
      <c r="B4012">
        <v>2012</v>
      </c>
      <c r="C4012">
        <v>137</v>
      </c>
      <c r="D4012" t="s">
        <v>355</v>
      </c>
      <c r="E4012" t="s">
        <v>278</v>
      </c>
      <c r="F4012" t="s">
        <v>2702</v>
      </c>
      <c r="G4012" t="str">
        <f t="shared" si="62"/>
        <v>Holland Hart</v>
      </c>
      <c r="I4012" s="13">
        <f>COUNTIFS(IPO!$J$2:$J$5250,"="&amp;data!$G4012,IPO!$H$2:$H$5250,"="&amp;data!$B4012)</f>
        <v>0</v>
      </c>
      <c r="J4012" s="13">
        <f>SUMIFS(IPO!$B$2:$B$5250,IPO!$H$2:$H$5250,"="&amp;data!$B4012,IPO!$J$2:$J$5250,"="&amp;data!$G4012)</f>
        <v>0</v>
      </c>
      <c r="K4012" s="13" t="str">
        <f>IF(I4012=1,SUMIFS(IPO!$C$2:$C$5250,IPO!$H$2:$H$5250,"="&amp;data!$B4012,IPO!$J$2:$J$5250,"="&amp;data!$G4012),"")</f>
        <v/>
      </c>
      <c r="L4012" s="13">
        <f>SUMIFS(IPO!$E$2:$E$5250,IPO!$H$2:$H$5250,"="&amp;data!$B4012,IPO!$J$2:$J$5250,"="&amp;data!$G4012)</f>
        <v>0</v>
      </c>
      <c r="M4012" s="13">
        <f>SUMIFS(IPO!$F$2:$F$5250,IPO!$H$2:$H$5250,"="&amp;data!$B4012,IPO!$J$2:$J$5250,"="&amp;data!$G4012)</f>
        <v>0</v>
      </c>
      <c r="N4012" s="13"/>
      <c r="P4012" s="16">
        <f>COUNTIFS(equity_bonds!$H$2:$H$6414,"="&amp;data!$B4012,equity_bonds!$J$2:$J$6414,"="&amp;data!$G4012)</f>
        <v>1</v>
      </c>
      <c r="Q4012" s="16">
        <f>SUMIFS(equity_bonds!$B$2:$B$6414,equity_bonds!$H$2:$H$6414,"="&amp;data!$B4012,equity_bonds!$J$2:$J$6414,"="&amp;data!$G4012)</f>
        <v>613</v>
      </c>
      <c r="R4012" s="16">
        <f>IF(P4012=1,SUMIFS(equity_bonds!$C$2:$C$6414,equity_bonds!$H$2:$H$6414,"="&amp;data!$B4012,equity_bonds!$J$2:$J$6414,"="&amp;data!$G4012),"")</f>
        <v>153</v>
      </c>
      <c r="S4012" s="16">
        <f>SUMIFS(equity_bonds!$E$2:$E$6414,equity_bonds!$H$2:$H$6414,"="&amp;data!$B4012,equity_bonds!$J$2:$J$6414,"="&amp;data!$G4012)</f>
        <v>0</v>
      </c>
      <c r="T4012" s="16">
        <f>SUMIFS(equity_bonds!$F$2:$F$6414,equity_bonds!$H$2:$H$6414,"="&amp;data!$B4012,equity_bonds!$J$2:$J$6414,"="&amp;data!$G4012)</f>
        <v>4</v>
      </c>
      <c r="U4012" s="16"/>
    </row>
    <row r="4013" spans="1:21" x14ac:dyDescent="0.25">
      <c r="A4013">
        <v>1848</v>
      </c>
      <c r="B4013">
        <v>2012</v>
      </c>
      <c r="C4013">
        <v>51</v>
      </c>
      <c r="D4013" t="s">
        <v>158</v>
      </c>
      <c r="E4013" t="s">
        <v>139</v>
      </c>
      <c r="F4013" t="s">
        <v>2638</v>
      </c>
      <c r="G4013" t="str">
        <f t="shared" si="62"/>
        <v>Holland Knight</v>
      </c>
      <c r="I4013" s="13">
        <f>COUNTIFS(IPO!$J$2:$J$5250,"="&amp;data!$G4013,IPO!$H$2:$H$5250,"="&amp;data!$B4013)</f>
        <v>0</v>
      </c>
      <c r="J4013" s="13">
        <f>SUMIFS(IPO!$B$2:$B$5250,IPO!$H$2:$H$5250,"="&amp;data!$B4013,IPO!$J$2:$J$5250,"="&amp;data!$G4013)</f>
        <v>0</v>
      </c>
      <c r="K4013" s="13" t="str">
        <f>IF(I4013=1,SUMIFS(IPO!$C$2:$C$5250,IPO!$H$2:$H$5250,"="&amp;data!$B4013,IPO!$J$2:$J$5250,"="&amp;data!$G4013),"")</f>
        <v/>
      </c>
      <c r="L4013" s="13">
        <f>SUMIFS(IPO!$E$2:$E$5250,IPO!$H$2:$H$5250,"="&amp;data!$B4013,IPO!$J$2:$J$5250,"="&amp;data!$G4013)</f>
        <v>0</v>
      </c>
      <c r="M4013" s="13">
        <f>SUMIFS(IPO!$F$2:$F$5250,IPO!$H$2:$H$5250,"="&amp;data!$B4013,IPO!$J$2:$J$5250,"="&amp;data!$G4013)</f>
        <v>0</v>
      </c>
      <c r="N4013" s="13"/>
      <c r="P4013" s="16">
        <f>COUNTIFS(equity_bonds!$H$2:$H$6414,"="&amp;data!$B4013,equity_bonds!$J$2:$J$6414,"="&amp;data!$G4013)</f>
        <v>1</v>
      </c>
      <c r="Q4013" s="16">
        <f>SUMIFS(equity_bonds!$B$2:$B$6414,equity_bonds!$H$2:$H$6414,"="&amp;data!$B4013,equity_bonds!$J$2:$J$6414,"="&amp;data!$G4013)</f>
        <v>766.4</v>
      </c>
      <c r="R4013" s="16">
        <f>IF(P4013=1,SUMIFS(equity_bonds!$C$2:$C$6414,equity_bonds!$H$2:$H$6414,"="&amp;data!$B4013,equity_bonds!$J$2:$J$6414,"="&amp;data!$G4013),"")</f>
        <v>142</v>
      </c>
      <c r="S4013" s="16">
        <f>SUMIFS(equity_bonds!$E$2:$E$6414,equity_bonds!$H$2:$H$6414,"="&amp;data!$B4013,equity_bonds!$J$2:$J$6414,"="&amp;data!$G4013)</f>
        <v>0</v>
      </c>
      <c r="T4013" s="16">
        <f>SUMIFS(equity_bonds!$F$2:$F$6414,equity_bonds!$H$2:$H$6414,"="&amp;data!$B4013,equity_bonds!$J$2:$J$6414,"="&amp;data!$G4013)</f>
        <v>9</v>
      </c>
      <c r="U4013" s="16"/>
    </row>
    <row r="4014" spans="1:21" x14ac:dyDescent="0.25">
      <c r="A4014">
        <v>1875</v>
      </c>
      <c r="B4014">
        <v>2012</v>
      </c>
      <c r="C4014">
        <v>151</v>
      </c>
      <c r="D4014" t="s">
        <v>351</v>
      </c>
      <c r="E4014" t="s">
        <v>230</v>
      </c>
      <c r="F4014" t="s">
        <v>230</v>
      </c>
      <c r="G4014" t="str">
        <f t="shared" si="62"/>
        <v>Honigman Miller</v>
      </c>
      <c r="I4014" s="13">
        <f>COUNTIFS(IPO!$J$2:$J$5250,"="&amp;data!$G4014,IPO!$H$2:$H$5250,"="&amp;data!$B4014)</f>
        <v>0</v>
      </c>
      <c r="J4014" s="13">
        <f>SUMIFS(IPO!$B$2:$B$5250,IPO!$H$2:$H$5250,"="&amp;data!$B4014,IPO!$J$2:$J$5250,"="&amp;data!$G4014)</f>
        <v>0</v>
      </c>
      <c r="K4014" s="13" t="str">
        <f>IF(I4014=1,SUMIFS(IPO!$C$2:$C$5250,IPO!$H$2:$H$5250,"="&amp;data!$B4014,IPO!$J$2:$J$5250,"="&amp;data!$G4014),"")</f>
        <v/>
      </c>
      <c r="L4014" s="13">
        <f>SUMIFS(IPO!$E$2:$E$5250,IPO!$H$2:$H$5250,"="&amp;data!$B4014,IPO!$J$2:$J$5250,"="&amp;data!$G4014)</f>
        <v>0</v>
      </c>
      <c r="M4014" s="13">
        <f>SUMIFS(IPO!$F$2:$F$5250,IPO!$H$2:$H$5250,"="&amp;data!$B4014,IPO!$J$2:$J$5250,"="&amp;data!$G4014)</f>
        <v>0</v>
      </c>
      <c r="N4014" s="13"/>
      <c r="P4014" s="16">
        <f>COUNTIFS(equity_bonds!$H$2:$H$6414,"="&amp;data!$B4014,equity_bonds!$J$2:$J$6414,"="&amp;data!$G4014)</f>
        <v>1</v>
      </c>
      <c r="Q4014" s="16">
        <f>SUMIFS(equity_bonds!$B$2:$B$6414,equity_bonds!$H$2:$H$6414,"="&amp;data!$B4014,equity_bonds!$J$2:$J$6414,"="&amp;data!$G4014)</f>
        <v>743.7</v>
      </c>
      <c r="R4014" s="16">
        <f>IF(P4014=1,SUMIFS(equity_bonds!$C$2:$C$6414,equity_bonds!$H$2:$H$6414,"="&amp;data!$B4014,equity_bonds!$J$2:$J$6414,"="&amp;data!$G4014),"")</f>
        <v>144</v>
      </c>
      <c r="S4014" s="16">
        <f>SUMIFS(equity_bonds!$E$2:$E$6414,equity_bonds!$H$2:$H$6414,"="&amp;data!$B4014,equity_bonds!$J$2:$J$6414,"="&amp;data!$G4014)</f>
        <v>0</v>
      </c>
      <c r="T4014" s="16">
        <f>SUMIFS(equity_bonds!$F$2:$F$6414,equity_bonds!$H$2:$H$6414,"="&amp;data!$B4014,equity_bonds!$J$2:$J$6414,"="&amp;data!$G4014)</f>
        <v>5</v>
      </c>
      <c r="U4014" s="16"/>
    </row>
    <row r="4015" spans="1:21" x14ac:dyDescent="0.25">
      <c r="A4015">
        <v>1932</v>
      </c>
      <c r="B4015">
        <v>2012</v>
      </c>
      <c r="C4015">
        <v>89</v>
      </c>
      <c r="D4015" t="s">
        <v>189</v>
      </c>
      <c r="E4015" t="s">
        <v>140</v>
      </c>
      <c r="F4015" t="s">
        <v>2639</v>
      </c>
      <c r="G4015" t="str">
        <f t="shared" si="62"/>
        <v>Hughes Hubbard</v>
      </c>
      <c r="I4015" s="13">
        <f>COUNTIFS(IPO!$J$2:$J$5250,"="&amp;data!$G4015,IPO!$H$2:$H$5250,"="&amp;data!$B4015)</f>
        <v>0</v>
      </c>
      <c r="J4015" s="13">
        <f>SUMIFS(IPO!$B$2:$B$5250,IPO!$H$2:$H$5250,"="&amp;data!$B4015,IPO!$J$2:$J$5250,"="&amp;data!$G4015)</f>
        <v>0</v>
      </c>
      <c r="K4015" s="13" t="str">
        <f>IF(I4015=1,SUMIFS(IPO!$C$2:$C$5250,IPO!$H$2:$H$5250,"="&amp;data!$B4015,IPO!$J$2:$J$5250,"="&amp;data!$G4015),"")</f>
        <v/>
      </c>
      <c r="L4015" s="13">
        <f>SUMIFS(IPO!$E$2:$E$5250,IPO!$H$2:$H$5250,"="&amp;data!$B4015,IPO!$J$2:$J$5250,"="&amp;data!$G4015)</f>
        <v>0</v>
      </c>
      <c r="M4015" s="13">
        <f>SUMIFS(IPO!$F$2:$F$5250,IPO!$H$2:$H$5250,"="&amp;data!$B4015,IPO!$J$2:$J$5250,"="&amp;data!$G4015)</f>
        <v>0</v>
      </c>
      <c r="N4015" s="13"/>
      <c r="P4015" s="16">
        <f>COUNTIFS(equity_bonds!$H$2:$H$6414,"="&amp;data!$B4015,equity_bonds!$J$2:$J$6414,"="&amp;data!$G4015)</f>
        <v>1</v>
      </c>
      <c r="Q4015" s="16">
        <f>SUMIFS(equity_bonds!$B$2:$B$6414,equity_bonds!$H$2:$H$6414,"="&amp;data!$B4015,equity_bonds!$J$2:$J$6414,"="&amp;data!$G4015)</f>
        <v>350</v>
      </c>
      <c r="R4015" s="16">
        <f>IF(P4015=1,SUMIFS(equity_bonds!$C$2:$C$6414,equity_bonds!$H$2:$H$6414,"="&amp;data!$B4015,equity_bonds!$J$2:$J$6414,"="&amp;data!$G4015),"")</f>
        <v>181</v>
      </c>
      <c r="S4015" s="16">
        <f>SUMIFS(equity_bonds!$E$2:$E$6414,equity_bonds!$H$2:$H$6414,"="&amp;data!$B4015,equity_bonds!$J$2:$J$6414,"="&amp;data!$G4015)</f>
        <v>0</v>
      </c>
      <c r="T4015" s="16">
        <f>SUMIFS(equity_bonds!$F$2:$F$6414,equity_bonds!$H$2:$H$6414,"="&amp;data!$B4015,equity_bonds!$J$2:$J$6414,"="&amp;data!$G4015)</f>
        <v>1</v>
      </c>
      <c r="U4015" s="16"/>
    </row>
    <row r="4016" spans="1:21" x14ac:dyDescent="0.25">
      <c r="A4016">
        <v>1963</v>
      </c>
      <c r="B4016">
        <v>2012</v>
      </c>
      <c r="C4016">
        <v>49</v>
      </c>
      <c r="D4016" t="s">
        <v>63</v>
      </c>
      <c r="E4016" t="s">
        <v>24</v>
      </c>
      <c r="F4016" t="s">
        <v>2588</v>
      </c>
      <c r="G4016" t="str">
        <f t="shared" si="62"/>
        <v>Hunton Williams</v>
      </c>
      <c r="I4016" s="13">
        <f>COUNTIFS(IPO!$J$2:$J$5250,"="&amp;data!$G4016,IPO!$H$2:$H$5250,"="&amp;data!$B4016)</f>
        <v>1</v>
      </c>
      <c r="J4016" s="13">
        <f>SUMIFS(IPO!$B$2:$B$5250,IPO!$H$2:$H$5250,"="&amp;data!$B4016,IPO!$J$2:$J$5250,"="&amp;data!$G4016)</f>
        <v>1095.0999999999999</v>
      </c>
      <c r="K4016" s="13">
        <f>IF(I4016=1,SUMIFS(IPO!$C$2:$C$5250,IPO!$H$2:$H$5250,"="&amp;data!$B4016,IPO!$J$2:$J$5250,"="&amp;data!$G4016),"")</f>
        <v>25</v>
      </c>
      <c r="L4016" s="13">
        <f>SUMIFS(IPO!$E$2:$E$5250,IPO!$H$2:$H$5250,"="&amp;data!$B4016,IPO!$J$2:$J$5250,"="&amp;data!$G4016)</f>
        <v>1.7</v>
      </c>
      <c r="M4016" s="13">
        <f>SUMIFS(IPO!$F$2:$F$5250,IPO!$H$2:$H$5250,"="&amp;data!$B4016,IPO!$J$2:$J$5250,"="&amp;data!$G4016)</f>
        <v>4</v>
      </c>
      <c r="N4016" s="13"/>
      <c r="P4016" s="16">
        <f>COUNTIFS(equity_bonds!$H$2:$H$6414,"="&amp;data!$B4016,equity_bonds!$J$2:$J$6414,"="&amp;data!$G4016)</f>
        <v>1</v>
      </c>
      <c r="Q4016" s="16">
        <f>SUMIFS(equity_bonds!$B$2:$B$6414,equity_bonds!$H$2:$H$6414,"="&amp;data!$B4016,equity_bonds!$J$2:$J$6414,"="&amp;data!$G4016)</f>
        <v>110792.4</v>
      </c>
      <c r="R4016" s="16">
        <f>IF(P4016=1,SUMIFS(equity_bonds!$C$2:$C$6414,equity_bonds!$H$2:$H$6414,"="&amp;data!$B4016,equity_bonds!$J$2:$J$6414,"="&amp;data!$G4016),"")</f>
        <v>5</v>
      </c>
      <c r="S4016" s="16">
        <f>SUMIFS(equity_bonds!$E$2:$E$6414,equity_bonds!$H$2:$H$6414,"="&amp;data!$B4016,equity_bonds!$J$2:$J$6414,"="&amp;data!$G4016)</f>
        <v>3.3</v>
      </c>
      <c r="T4016" s="16">
        <f>SUMIFS(equity_bonds!$F$2:$F$6414,equity_bonds!$H$2:$H$6414,"="&amp;data!$B4016,equity_bonds!$J$2:$J$6414,"="&amp;data!$G4016)</f>
        <v>250</v>
      </c>
      <c r="U4016" s="16"/>
    </row>
    <row r="4017" spans="1:21" x14ac:dyDescent="0.25">
      <c r="A4017">
        <v>1975</v>
      </c>
      <c r="B4017">
        <v>2012</v>
      </c>
      <c r="C4017">
        <v>113</v>
      </c>
      <c r="D4017" t="s">
        <v>169</v>
      </c>
      <c r="E4017" t="s">
        <v>605</v>
      </c>
      <c r="F4017" t="s">
        <v>605</v>
      </c>
      <c r="G4017" t="str">
        <f t="shared" si="62"/>
        <v>Husch Blackwell</v>
      </c>
      <c r="I4017" s="13">
        <f>COUNTIFS(IPO!$J$2:$J$5250,"="&amp;data!$G4017,IPO!$H$2:$H$5250,"="&amp;data!$B4017)</f>
        <v>1</v>
      </c>
      <c r="J4017" s="13">
        <f>SUMIFS(IPO!$B$2:$B$5250,IPO!$H$2:$H$5250,"="&amp;data!$B4017,IPO!$J$2:$J$5250,"="&amp;data!$G4017)</f>
        <v>250</v>
      </c>
      <c r="K4017" s="13">
        <f>IF(I4017=1,SUMIFS(IPO!$C$2:$C$5250,IPO!$H$2:$H$5250,"="&amp;data!$B4017,IPO!$J$2:$J$5250,"="&amp;data!$G4017),"")</f>
        <v>65</v>
      </c>
      <c r="L4017" s="13">
        <f>SUMIFS(IPO!$E$2:$E$5250,IPO!$H$2:$H$5250,"="&amp;data!$B4017,IPO!$J$2:$J$5250,"="&amp;data!$G4017)</f>
        <v>0.4</v>
      </c>
      <c r="M4017" s="13">
        <f>SUMIFS(IPO!$F$2:$F$5250,IPO!$H$2:$H$5250,"="&amp;data!$B4017,IPO!$J$2:$J$5250,"="&amp;data!$G4017)</f>
        <v>1</v>
      </c>
      <c r="N4017" s="13"/>
      <c r="P4017" s="16">
        <f>COUNTIFS(equity_bonds!$H$2:$H$6414,"="&amp;data!$B4017,equity_bonds!$J$2:$J$6414,"="&amp;data!$G4017)</f>
        <v>1</v>
      </c>
      <c r="Q4017" s="16">
        <f>SUMIFS(equity_bonds!$B$2:$B$6414,equity_bonds!$H$2:$H$6414,"="&amp;data!$B4017,equity_bonds!$J$2:$J$6414,"="&amp;data!$G4017)</f>
        <v>1727.9</v>
      </c>
      <c r="R4017" s="16">
        <f>IF(P4017=1,SUMIFS(equity_bonds!$C$2:$C$6414,equity_bonds!$H$2:$H$6414,"="&amp;data!$B4017,equity_bonds!$J$2:$J$6414,"="&amp;data!$G4017),"")</f>
        <v>106</v>
      </c>
      <c r="S4017" s="16">
        <f>SUMIFS(equity_bonds!$E$2:$E$6414,equity_bonds!$H$2:$H$6414,"="&amp;data!$B4017,equity_bonds!$J$2:$J$6414,"="&amp;data!$G4017)</f>
        <v>0.1</v>
      </c>
      <c r="T4017" s="16">
        <f>SUMIFS(equity_bonds!$F$2:$F$6414,equity_bonds!$H$2:$H$6414,"="&amp;data!$B4017,equity_bonds!$J$2:$J$6414,"="&amp;data!$G4017)</f>
        <v>5</v>
      </c>
      <c r="U4017" s="16"/>
    </row>
    <row r="4018" spans="1:21" x14ac:dyDescent="0.25">
      <c r="A4018">
        <v>1992</v>
      </c>
      <c r="B4018">
        <v>2012</v>
      </c>
      <c r="C4018">
        <v>174</v>
      </c>
      <c r="D4018" t="s">
        <v>402</v>
      </c>
      <c r="E4018" t="s">
        <v>365</v>
      </c>
      <c r="F4018" t="s">
        <v>365</v>
      </c>
      <c r="G4018" t="str">
        <f t="shared" si="62"/>
        <v>Ice Miller</v>
      </c>
      <c r="I4018" s="13">
        <f>COUNTIFS(IPO!$J$2:$J$5250,"="&amp;data!$G4018,IPO!$H$2:$H$5250,"="&amp;data!$B4018)</f>
        <v>0</v>
      </c>
      <c r="J4018" s="13">
        <f>SUMIFS(IPO!$B$2:$B$5250,IPO!$H$2:$H$5250,"="&amp;data!$B4018,IPO!$J$2:$J$5250,"="&amp;data!$G4018)</f>
        <v>0</v>
      </c>
      <c r="K4018" s="13" t="str">
        <f>IF(I4018=1,SUMIFS(IPO!$C$2:$C$5250,IPO!$H$2:$H$5250,"="&amp;data!$B4018,IPO!$J$2:$J$5250,"="&amp;data!$G4018),"")</f>
        <v/>
      </c>
      <c r="L4018" s="13">
        <f>SUMIFS(IPO!$E$2:$E$5250,IPO!$H$2:$H$5250,"="&amp;data!$B4018,IPO!$J$2:$J$5250,"="&amp;data!$G4018)</f>
        <v>0</v>
      </c>
      <c r="M4018" s="13">
        <f>SUMIFS(IPO!$F$2:$F$5250,IPO!$H$2:$H$5250,"="&amp;data!$B4018,IPO!$J$2:$J$5250,"="&amp;data!$G4018)</f>
        <v>0</v>
      </c>
      <c r="N4018" s="13"/>
      <c r="P4018" s="16">
        <f>COUNTIFS(equity_bonds!$H$2:$H$6414,"="&amp;data!$B4018,equity_bonds!$J$2:$J$6414,"="&amp;data!$G4018)</f>
        <v>1</v>
      </c>
      <c r="Q4018" s="16">
        <f>SUMIFS(equity_bonds!$B$2:$B$6414,equity_bonds!$H$2:$H$6414,"="&amp;data!$B4018,equity_bonds!$J$2:$J$6414,"="&amp;data!$G4018)</f>
        <v>312.10000000000002</v>
      </c>
      <c r="R4018" s="16">
        <f>IF(P4018=1,SUMIFS(equity_bonds!$C$2:$C$6414,equity_bonds!$H$2:$H$6414,"="&amp;data!$B4018,equity_bonds!$J$2:$J$6414,"="&amp;data!$G4018),"")</f>
        <v>187</v>
      </c>
      <c r="S4018" s="16">
        <f>SUMIFS(equity_bonds!$E$2:$E$6414,equity_bonds!$H$2:$H$6414,"="&amp;data!$B4018,equity_bonds!$J$2:$J$6414,"="&amp;data!$G4018)</f>
        <v>0</v>
      </c>
      <c r="T4018" s="16">
        <f>SUMIFS(equity_bonds!$F$2:$F$6414,equity_bonds!$H$2:$H$6414,"="&amp;data!$B4018,equity_bonds!$J$2:$J$6414,"="&amp;data!$G4018)</f>
        <v>2</v>
      </c>
      <c r="U4018" s="16"/>
    </row>
    <row r="4019" spans="1:21" x14ac:dyDescent="0.25">
      <c r="A4019">
        <v>2016</v>
      </c>
      <c r="B4019">
        <v>2012</v>
      </c>
      <c r="C4019">
        <v>121</v>
      </c>
      <c r="D4019" t="s">
        <v>367</v>
      </c>
      <c r="E4019" t="s">
        <v>141</v>
      </c>
      <c r="F4019" t="s">
        <v>2640</v>
      </c>
      <c r="G4019" t="str">
        <f t="shared" si="62"/>
        <v>Irell Manella</v>
      </c>
      <c r="I4019" s="13">
        <f>COUNTIFS(IPO!$J$2:$J$5250,"="&amp;data!$G4019,IPO!$H$2:$H$5250,"="&amp;data!$B4019)</f>
        <v>0</v>
      </c>
      <c r="J4019" s="13">
        <f>SUMIFS(IPO!$B$2:$B$5250,IPO!$H$2:$H$5250,"="&amp;data!$B4019,IPO!$J$2:$J$5250,"="&amp;data!$G4019)</f>
        <v>0</v>
      </c>
      <c r="K4019" s="13" t="str">
        <f>IF(I4019=1,SUMIFS(IPO!$C$2:$C$5250,IPO!$H$2:$H$5250,"="&amp;data!$B4019,IPO!$J$2:$J$5250,"="&amp;data!$G4019),"")</f>
        <v/>
      </c>
      <c r="L4019" s="13">
        <f>SUMIFS(IPO!$E$2:$E$5250,IPO!$H$2:$H$5250,"="&amp;data!$B4019,IPO!$J$2:$J$5250,"="&amp;data!$G4019)</f>
        <v>0</v>
      </c>
      <c r="M4019" s="13">
        <f>SUMIFS(IPO!$F$2:$F$5250,IPO!$H$2:$H$5250,"="&amp;data!$B4019,IPO!$J$2:$J$5250,"="&amp;data!$G4019)</f>
        <v>0</v>
      </c>
      <c r="N4019" s="13"/>
      <c r="P4019" s="16">
        <f>COUNTIFS(equity_bonds!$H$2:$H$6414,"="&amp;data!$B4019,equity_bonds!$J$2:$J$6414,"="&amp;data!$G4019)</f>
        <v>0</v>
      </c>
      <c r="Q4019" s="16">
        <f>SUMIFS(equity_bonds!$B$2:$B$6414,equity_bonds!$H$2:$H$6414,"="&amp;data!$B4019,equity_bonds!$J$2:$J$6414,"="&amp;data!$G4019)</f>
        <v>0</v>
      </c>
      <c r="R4019" s="16" t="str">
        <f>IF(P4019=1,SUMIFS(equity_bonds!$C$2:$C$6414,equity_bonds!$H$2:$H$6414,"="&amp;data!$B4019,equity_bonds!$J$2:$J$6414,"="&amp;data!$G4019),"")</f>
        <v/>
      </c>
      <c r="S4019" s="16">
        <f>SUMIFS(equity_bonds!$E$2:$E$6414,equity_bonds!$H$2:$H$6414,"="&amp;data!$B4019,equity_bonds!$J$2:$J$6414,"="&amp;data!$G4019)</f>
        <v>0</v>
      </c>
      <c r="T4019" s="16">
        <f>SUMIFS(equity_bonds!$F$2:$F$6414,equity_bonds!$H$2:$H$6414,"="&amp;data!$B4019,equity_bonds!$J$2:$J$6414,"="&amp;data!$G4019)</f>
        <v>0</v>
      </c>
      <c r="U4019" s="16"/>
    </row>
    <row r="4020" spans="1:21" x14ac:dyDescent="0.25">
      <c r="A4020">
        <v>2029</v>
      </c>
      <c r="B4020">
        <v>2012</v>
      </c>
      <c r="C4020">
        <v>85</v>
      </c>
      <c r="D4020" t="s">
        <v>180</v>
      </c>
      <c r="E4020" t="s">
        <v>456</v>
      </c>
      <c r="F4020" t="s">
        <v>456</v>
      </c>
      <c r="G4020" t="str">
        <f t="shared" si="62"/>
        <v>Jackson Lewis</v>
      </c>
      <c r="I4020" s="13">
        <f>COUNTIFS(IPO!$J$2:$J$5250,"="&amp;data!$G4020,IPO!$H$2:$H$5250,"="&amp;data!$B4020)</f>
        <v>0</v>
      </c>
      <c r="J4020" s="13">
        <f>SUMIFS(IPO!$B$2:$B$5250,IPO!$H$2:$H$5250,"="&amp;data!$B4020,IPO!$J$2:$J$5250,"="&amp;data!$G4020)</f>
        <v>0</v>
      </c>
      <c r="K4020" s="13" t="str">
        <f>IF(I4020=1,SUMIFS(IPO!$C$2:$C$5250,IPO!$H$2:$H$5250,"="&amp;data!$B4020,IPO!$J$2:$J$5250,"="&amp;data!$G4020),"")</f>
        <v/>
      </c>
      <c r="L4020" s="13">
        <f>SUMIFS(IPO!$E$2:$E$5250,IPO!$H$2:$H$5250,"="&amp;data!$B4020,IPO!$J$2:$J$5250,"="&amp;data!$G4020)</f>
        <v>0</v>
      </c>
      <c r="M4020" s="13">
        <f>SUMIFS(IPO!$F$2:$F$5250,IPO!$H$2:$H$5250,"="&amp;data!$B4020,IPO!$J$2:$J$5250,"="&amp;data!$G4020)</f>
        <v>0</v>
      </c>
      <c r="N4020" s="13"/>
      <c r="P4020" s="16">
        <f>COUNTIFS(equity_bonds!$H$2:$H$6414,"="&amp;data!$B4020,equity_bonds!$J$2:$J$6414,"="&amp;data!$G4020)</f>
        <v>0</v>
      </c>
      <c r="Q4020" s="16">
        <f>SUMIFS(equity_bonds!$B$2:$B$6414,equity_bonds!$H$2:$H$6414,"="&amp;data!$B4020,equity_bonds!$J$2:$J$6414,"="&amp;data!$G4020)</f>
        <v>0</v>
      </c>
      <c r="R4020" s="16" t="str">
        <f>IF(P4020=1,SUMIFS(equity_bonds!$C$2:$C$6414,equity_bonds!$H$2:$H$6414,"="&amp;data!$B4020,equity_bonds!$J$2:$J$6414,"="&amp;data!$G4020),"")</f>
        <v/>
      </c>
      <c r="S4020" s="16">
        <f>SUMIFS(equity_bonds!$E$2:$E$6414,equity_bonds!$H$2:$H$6414,"="&amp;data!$B4020,equity_bonds!$J$2:$J$6414,"="&amp;data!$G4020)</f>
        <v>0</v>
      </c>
      <c r="T4020" s="16">
        <f>SUMIFS(equity_bonds!$F$2:$F$6414,equity_bonds!$H$2:$H$6414,"="&amp;data!$B4020,equity_bonds!$J$2:$J$6414,"="&amp;data!$G4020)</f>
        <v>0</v>
      </c>
      <c r="U4020" s="16"/>
    </row>
    <row r="4021" spans="1:21" x14ac:dyDescent="0.25">
      <c r="A4021">
        <v>2050</v>
      </c>
      <c r="B4021">
        <v>2012</v>
      </c>
      <c r="C4021">
        <v>140</v>
      </c>
      <c r="D4021" t="s">
        <v>373</v>
      </c>
      <c r="E4021" t="s">
        <v>281</v>
      </c>
      <c r="F4021" t="s">
        <v>281</v>
      </c>
      <c r="G4021" t="str">
        <f t="shared" si="62"/>
        <v>Jackson Walker</v>
      </c>
      <c r="I4021" s="13">
        <f>COUNTIFS(IPO!$J$2:$J$5250,"="&amp;data!$G4021,IPO!$H$2:$H$5250,"="&amp;data!$B4021)</f>
        <v>0</v>
      </c>
      <c r="J4021" s="13">
        <f>SUMIFS(IPO!$B$2:$B$5250,IPO!$H$2:$H$5250,"="&amp;data!$B4021,IPO!$J$2:$J$5250,"="&amp;data!$G4021)</f>
        <v>0</v>
      </c>
      <c r="K4021" s="13" t="str">
        <f>IF(I4021=1,SUMIFS(IPO!$C$2:$C$5250,IPO!$H$2:$H$5250,"="&amp;data!$B4021,IPO!$J$2:$J$5250,"="&amp;data!$G4021),"")</f>
        <v/>
      </c>
      <c r="L4021" s="13">
        <f>SUMIFS(IPO!$E$2:$E$5250,IPO!$H$2:$H$5250,"="&amp;data!$B4021,IPO!$J$2:$J$5250,"="&amp;data!$G4021)</f>
        <v>0</v>
      </c>
      <c r="M4021" s="13">
        <f>SUMIFS(IPO!$F$2:$F$5250,IPO!$H$2:$H$5250,"="&amp;data!$B4021,IPO!$J$2:$J$5250,"="&amp;data!$G4021)</f>
        <v>0</v>
      </c>
      <c r="N4021" s="13"/>
      <c r="P4021" s="16">
        <f>COUNTIFS(equity_bonds!$H$2:$H$6414,"="&amp;data!$B4021,equity_bonds!$J$2:$J$6414,"="&amp;data!$G4021)</f>
        <v>1</v>
      </c>
      <c r="Q4021" s="16">
        <f>SUMIFS(equity_bonds!$B$2:$B$6414,equity_bonds!$H$2:$H$6414,"="&amp;data!$B4021,equity_bonds!$J$2:$J$6414,"="&amp;data!$G4021)</f>
        <v>259</v>
      </c>
      <c r="R4021" s="16">
        <f>IF(P4021=1,SUMIFS(equity_bonds!$C$2:$C$6414,equity_bonds!$H$2:$H$6414,"="&amp;data!$B4021,equity_bonds!$J$2:$J$6414,"="&amp;data!$G4021),"")</f>
        <v>199</v>
      </c>
      <c r="S4021" s="16">
        <f>SUMIFS(equity_bonds!$E$2:$E$6414,equity_bonds!$H$2:$H$6414,"="&amp;data!$B4021,equity_bonds!$J$2:$J$6414,"="&amp;data!$G4021)</f>
        <v>0</v>
      </c>
      <c r="T4021" s="16">
        <f>SUMIFS(equity_bonds!$F$2:$F$6414,equity_bonds!$H$2:$H$6414,"="&amp;data!$B4021,equity_bonds!$J$2:$J$6414,"="&amp;data!$G4021)</f>
        <v>3</v>
      </c>
      <c r="U4021" s="16"/>
    </row>
    <row r="4022" spans="1:21" x14ac:dyDescent="0.25">
      <c r="A4022">
        <v>2055</v>
      </c>
      <c r="B4022">
        <v>2012</v>
      </c>
      <c r="C4022">
        <v>192</v>
      </c>
      <c r="D4022" t="s">
        <v>329</v>
      </c>
      <c r="E4022" t="s">
        <v>634</v>
      </c>
      <c r="F4022" t="s">
        <v>2792</v>
      </c>
      <c r="G4022" t="str">
        <f t="shared" si="62"/>
        <v>Jeffer Mangels</v>
      </c>
      <c r="I4022" s="13">
        <f>COUNTIFS(IPO!$J$2:$J$5250,"="&amp;data!$G4022,IPO!$H$2:$H$5250,"="&amp;data!$B4022)</f>
        <v>0</v>
      </c>
      <c r="J4022" s="13">
        <f>SUMIFS(IPO!$B$2:$B$5250,IPO!$H$2:$H$5250,"="&amp;data!$B4022,IPO!$J$2:$J$5250,"="&amp;data!$G4022)</f>
        <v>0</v>
      </c>
      <c r="K4022" s="13" t="str">
        <f>IF(I4022=1,SUMIFS(IPO!$C$2:$C$5250,IPO!$H$2:$H$5250,"="&amp;data!$B4022,IPO!$J$2:$J$5250,"="&amp;data!$G4022),"")</f>
        <v/>
      </c>
      <c r="L4022" s="13">
        <f>SUMIFS(IPO!$E$2:$E$5250,IPO!$H$2:$H$5250,"="&amp;data!$B4022,IPO!$J$2:$J$5250,"="&amp;data!$G4022)</f>
        <v>0</v>
      </c>
      <c r="M4022" s="13">
        <f>SUMIFS(IPO!$F$2:$F$5250,IPO!$H$2:$H$5250,"="&amp;data!$B4022,IPO!$J$2:$J$5250,"="&amp;data!$G4022)</f>
        <v>0</v>
      </c>
      <c r="N4022" s="13"/>
      <c r="P4022" s="16">
        <f>COUNTIFS(equity_bonds!$H$2:$H$6414,"="&amp;data!$B4022,equity_bonds!$J$2:$J$6414,"="&amp;data!$G4022)</f>
        <v>0</v>
      </c>
      <c r="Q4022" s="16">
        <f>SUMIFS(equity_bonds!$B$2:$B$6414,equity_bonds!$H$2:$H$6414,"="&amp;data!$B4022,equity_bonds!$J$2:$J$6414,"="&amp;data!$G4022)</f>
        <v>0</v>
      </c>
      <c r="R4022" s="16" t="str">
        <f>IF(P4022=1,SUMIFS(equity_bonds!$C$2:$C$6414,equity_bonds!$H$2:$H$6414,"="&amp;data!$B4022,equity_bonds!$J$2:$J$6414,"="&amp;data!$G4022),"")</f>
        <v/>
      </c>
      <c r="S4022" s="16">
        <f>SUMIFS(equity_bonds!$E$2:$E$6414,equity_bonds!$H$2:$H$6414,"="&amp;data!$B4022,equity_bonds!$J$2:$J$6414,"="&amp;data!$G4022)</f>
        <v>0</v>
      </c>
      <c r="T4022" s="16">
        <f>SUMIFS(equity_bonds!$F$2:$F$6414,equity_bonds!$H$2:$H$6414,"="&amp;data!$B4022,equity_bonds!$J$2:$J$6414,"="&amp;data!$G4022)</f>
        <v>0</v>
      </c>
      <c r="U4022" s="16"/>
    </row>
    <row r="4023" spans="1:21" x14ac:dyDescent="0.25">
      <c r="A4023">
        <v>2104</v>
      </c>
      <c r="B4023">
        <v>2012</v>
      </c>
      <c r="C4023">
        <v>72</v>
      </c>
      <c r="D4023" t="s">
        <v>205</v>
      </c>
      <c r="E4023" t="s">
        <v>85</v>
      </c>
      <c r="F4023" t="s">
        <v>2621</v>
      </c>
      <c r="G4023" t="str">
        <f t="shared" si="62"/>
        <v>Jenner Block</v>
      </c>
      <c r="I4023" s="13">
        <f>COUNTIFS(IPO!$J$2:$J$5250,"="&amp;data!$G4023,IPO!$H$2:$H$5250,"="&amp;data!$B4023)</f>
        <v>0</v>
      </c>
      <c r="J4023" s="13">
        <f>SUMIFS(IPO!$B$2:$B$5250,IPO!$H$2:$H$5250,"="&amp;data!$B4023,IPO!$J$2:$J$5250,"="&amp;data!$G4023)</f>
        <v>0</v>
      </c>
      <c r="K4023" s="13" t="str">
        <f>IF(I4023=1,SUMIFS(IPO!$C$2:$C$5250,IPO!$H$2:$H$5250,"="&amp;data!$B4023,IPO!$J$2:$J$5250,"="&amp;data!$G4023),"")</f>
        <v/>
      </c>
      <c r="L4023" s="13">
        <f>SUMIFS(IPO!$E$2:$E$5250,IPO!$H$2:$H$5250,"="&amp;data!$B4023,IPO!$J$2:$J$5250,"="&amp;data!$G4023)</f>
        <v>0</v>
      </c>
      <c r="M4023" s="13">
        <f>SUMIFS(IPO!$F$2:$F$5250,IPO!$H$2:$H$5250,"="&amp;data!$B4023,IPO!$J$2:$J$5250,"="&amp;data!$G4023)</f>
        <v>0</v>
      </c>
      <c r="N4023" s="13"/>
      <c r="P4023" s="16">
        <f>COUNTIFS(equity_bonds!$H$2:$H$6414,"="&amp;data!$B4023,equity_bonds!$J$2:$J$6414,"="&amp;data!$G4023)</f>
        <v>1</v>
      </c>
      <c r="Q4023" s="16">
        <f>SUMIFS(equity_bonds!$B$2:$B$6414,equity_bonds!$H$2:$H$6414,"="&amp;data!$B4023,equity_bonds!$J$2:$J$6414,"="&amp;data!$G4023)</f>
        <v>5285.8</v>
      </c>
      <c r="R4023" s="16">
        <f>IF(P4023=1,SUMIFS(equity_bonds!$C$2:$C$6414,equity_bonds!$H$2:$H$6414,"="&amp;data!$B4023,equity_bonds!$J$2:$J$6414,"="&amp;data!$G4023),"")</f>
        <v>61</v>
      </c>
      <c r="S4023" s="16">
        <f>SUMIFS(equity_bonds!$E$2:$E$6414,equity_bonds!$H$2:$H$6414,"="&amp;data!$B4023,equity_bonds!$J$2:$J$6414,"="&amp;data!$G4023)</f>
        <v>0.2</v>
      </c>
      <c r="T4023" s="16">
        <f>SUMIFS(equity_bonds!$F$2:$F$6414,equity_bonds!$H$2:$H$6414,"="&amp;data!$B4023,equity_bonds!$J$2:$J$6414,"="&amp;data!$G4023)</f>
        <v>3</v>
      </c>
      <c r="U4023" s="16"/>
    </row>
    <row r="4024" spans="1:21" x14ac:dyDescent="0.25">
      <c r="A4024">
        <v>2123</v>
      </c>
      <c r="B4024">
        <v>2012</v>
      </c>
      <c r="C4024">
        <v>7</v>
      </c>
      <c r="D4024" t="s">
        <v>166</v>
      </c>
      <c r="E4024" t="s">
        <v>470</v>
      </c>
      <c r="F4024" t="s">
        <v>470</v>
      </c>
      <c r="G4024" t="str">
        <f t="shared" si="62"/>
        <v>Jones Day</v>
      </c>
      <c r="I4024" s="13">
        <f>COUNTIFS(IPO!$J$2:$J$5250,"="&amp;data!$G4024,IPO!$H$2:$H$5250,"="&amp;data!$B4024)</f>
        <v>1</v>
      </c>
      <c r="J4024" s="13">
        <f>SUMIFS(IPO!$B$2:$B$5250,IPO!$H$2:$H$5250,"="&amp;data!$B4024,IPO!$J$2:$J$5250,"="&amp;data!$G4024)</f>
        <v>490.3</v>
      </c>
      <c r="K4024" s="13">
        <f>IF(I4024=1,SUMIFS(IPO!$C$2:$C$5250,IPO!$H$2:$H$5250,"="&amp;data!$B4024,IPO!$J$2:$J$5250,"="&amp;data!$G4024),"")</f>
        <v>45</v>
      </c>
      <c r="L4024" s="13">
        <f>SUMIFS(IPO!$E$2:$E$5250,IPO!$H$2:$H$5250,"="&amp;data!$B4024,IPO!$J$2:$J$5250,"="&amp;data!$G4024)</f>
        <v>0.8</v>
      </c>
      <c r="M4024" s="13">
        <f>SUMIFS(IPO!$F$2:$F$5250,IPO!$H$2:$H$5250,"="&amp;data!$B4024,IPO!$J$2:$J$5250,"="&amp;data!$G4024)</f>
        <v>3</v>
      </c>
      <c r="N4024" s="13"/>
      <c r="P4024" s="16">
        <f>COUNTIFS(equity_bonds!$H$2:$H$6414,"="&amp;data!$B4024,equity_bonds!$J$2:$J$6414,"="&amp;data!$G4024)</f>
        <v>2</v>
      </c>
      <c r="Q4024" s="16">
        <f>SUMIFS(equity_bonds!$B$2:$B$6414,equity_bonds!$H$2:$H$6414,"="&amp;data!$B4024,equity_bonds!$J$2:$J$6414,"="&amp;data!$G4024)</f>
        <v>14452</v>
      </c>
      <c r="R4024" s="16" t="str">
        <f>IF(P4024=1,SUMIFS(equity_bonds!$C$2:$C$6414,equity_bonds!$H$2:$H$6414,"="&amp;data!$B4024,equity_bonds!$J$2:$J$6414,"="&amp;data!$G4024),"")</f>
        <v/>
      </c>
      <c r="S4024" s="16">
        <f>SUMIFS(equity_bonds!$E$2:$E$6414,equity_bonds!$H$2:$H$6414,"="&amp;data!$B4024,equity_bonds!$J$2:$J$6414,"="&amp;data!$G4024)</f>
        <v>0.5</v>
      </c>
      <c r="T4024" s="16">
        <f>SUMIFS(equity_bonds!$F$2:$F$6414,equity_bonds!$H$2:$H$6414,"="&amp;data!$B4024,equity_bonds!$J$2:$J$6414,"="&amp;data!$G4024)</f>
        <v>41</v>
      </c>
      <c r="U4024" s="16"/>
    </row>
    <row r="4025" spans="1:21" x14ac:dyDescent="0.25">
      <c r="A4025">
        <v>2149</v>
      </c>
      <c r="B4025">
        <v>2012</v>
      </c>
      <c r="C4025">
        <v>17</v>
      </c>
      <c r="D4025" t="s">
        <v>147</v>
      </c>
      <c r="E4025" t="s">
        <v>577</v>
      </c>
      <c r="F4025" t="s">
        <v>2570</v>
      </c>
      <c r="G4025" t="str">
        <f t="shared" si="62"/>
        <v>KL Gates</v>
      </c>
      <c r="I4025" s="13">
        <f>COUNTIFS(IPO!$J$2:$J$5250,"="&amp;data!$G4025,IPO!$H$2:$H$5250,"="&amp;data!$B4025)</f>
        <v>1</v>
      </c>
      <c r="J4025" s="13">
        <f>SUMIFS(IPO!$B$2:$B$5250,IPO!$H$2:$H$5250,"="&amp;data!$B4025,IPO!$J$2:$J$5250,"="&amp;data!$G4025)</f>
        <v>1890</v>
      </c>
      <c r="K4025" s="13">
        <f>IF(I4025=1,SUMIFS(IPO!$C$2:$C$5250,IPO!$H$2:$H$5250,"="&amp;data!$B4025,IPO!$J$2:$J$5250,"="&amp;data!$G4025),"")</f>
        <v>16</v>
      </c>
      <c r="L4025" s="13">
        <f>SUMIFS(IPO!$E$2:$E$5250,IPO!$H$2:$H$5250,"="&amp;data!$B4025,IPO!$J$2:$J$5250,"="&amp;data!$G4025)</f>
        <v>2.9</v>
      </c>
      <c r="M4025" s="13">
        <f>SUMIFS(IPO!$F$2:$F$5250,IPO!$H$2:$H$5250,"="&amp;data!$B4025,IPO!$J$2:$J$5250,"="&amp;data!$G4025)</f>
        <v>10</v>
      </c>
      <c r="N4025" s="13"/>
      <c r="P4025" s="16">
        <f>COUNTIFS(equity_bonds!$H$2:$H$6414,"="&amp;data!$B4025,equity_bonds!$J$2:$J$6414,"="&amp;data!$G4025)</f>
        <v>1</v>
      </c>
      <c r="Q4025" s="16">
        <f>SUMIFS(equity_bonds!$B$2:$B$6414,equity_bonds!$H$2:$H$6414,"="&amp;data!$B4025,equity_bonds!$J$2:$J$6414,"="&amp;data!$G4025)</f>
        <v>11480.7</v>
      </c>
      <c r="R4025" s="16">
        <f>IF(P4025=1,SUMIFS(equity_bonds!$C$2:$C$6414,equity_bonds!$H$2:$H$6414,"="&amp;data!$B4025,equity_bonds!$J$2:$J$6414,"="&amp;data!$G4025),"")</f>
        <v>41</v>
      </c>
      <c r="S4025" s="16">
        <f>SUMIFS(equity_bonds!$E$2:$E$6414,equity_bonds!$H$2:$H$6414,"="&amp;data!$B4025,equity_bonds!$J$2:$J$6414,"="&amp;data!$G4025)</f>
        <v>0.3</v>
      </c>
      <c r="T4025" s="16">
        <f>SUMIFS(equity_bonds!$F$2:$F$6414,equity_bonds!$H$2:$H$6414,"="&amp;data!$B4025,equity_bonds!$J$2:$J$6414,"="&amp;data!$G4025)</f>
        <v>36</v>
      </c>
      <c r="U4025" s="16"/>
    </row>
    <row r="4026" spans="1:21" x14ac:dyDescent="0.25">
      <c r="A4026">
        <v>2153</v>
      </c>
      <c r="B4026">
        <v>2012</v>
      </c>
      <c r="C4026">
        <v>122</v>
      </c>
      <c r="D4026" t="s">
        <v>395</v>
      </c>
      <c r="E4026" t="s">
        <v>643</v>
      </c>
      <c r="F4026" t="s">
        <v>2766</v>
      </c>
      <c r="G4026" t="str">
        <f t="shared" si="62"/>
        <v>Kasowitz Benson</v>
      </c>
      <c r="I4026" s="13">
        <f>COUNTIFS(IPO!$J$2:$J$5250,"="&amp;data!$G4026,IPO!$H$2:$H$5250,"="&amp;data!$B4026)</f>
        <v>0</v>
      </c>
      <c r="J4026" s="13">
        <f>SUMIFS(IPO!$B$2:$B$5250,IPO!$H$2:$H$5250,"="&amp;data!$B4026,IPO!$J$2:$J$5250,"="&amp;data!$G4026)</f>
        <v>0</v>
      </c>
      <c r="K4026" s="13" t="str">
        <f>IF(I4026=1,SUMIFS(IPO!$C$2:$C$5250,IPO!$H$2:$H$5250,"="&amp;data!$B4026,IPO!$J$2:$J$5250,"="&amp;data!$G4026),"")</f>
        <v/>
      </c>
      <c r="L4026" s="13">
        <f>SUMIFS(IPO!$E$2:$E$5250,IPO!$H$2:$H$5250,"="&amp;data!$B4026,IPO!$J$2:$J$5250,"="&amp;data!$G4026)</f>
        <v>0</v>
      </c>
      <c r="M4026" s="13">
        <f>SUMIFS(IPO!$F$2:$F$5250,IPO!$H$2:$H$5250,"="&amp;data!$B4026,IPO!$J$2:$J$5250,"="&amp;data!$G4026)</f>
        <v>0</v>
      </c>
      <c r="N4026" s="13"/>
      <c r="P4026" s="16">
        <f>COUNTIFS(equity_bonds!$H$2:$H$6414,"="&amp;data!$B4026,equity_bonds!$J$2:$J$6414,"="&amp;data!$G4026)</f>
        <v>0</v>
      </c>
      <c r="Q4026" s="16">
        <f>SUMIFS(equity_bonds!$B$2:$B$6414,equity_bonds!$H$2:$H$6414,"="&amp;data!$B4026,equity_bonds!$J$2:$J$6414,"="&amp;data!$G4026)</f>
        <v>0</v>
      </c>
      <c r="R4026" s="16" t="str">
        <f>IF(P4026=1,SUMIFS(equity_bonds!$C$2:$C$6414,equity_bonds!$H$2:$H$6414,"="&amp;data!$B4026,equity_bonds!$J$2:$J$6414,"="&amp;data!$G4026),"")</f>
        <v/>
      </c>
      <c r="S4026" s="16">
        <f>SUMIFS(equity_bonds!$E$2:$E$6414,equity_bonds!$H$2:$H$6414,"="&amp;data!$B4026,equity_bonds!$J$2:$J$6414,"="&amp;data!$G4026)</f>
        <v>0</v>
      </c>
      <c r="T4026" s="16">
        <f>SUMIFS(equity_bonds!$F$2:$F$6414,equity_bonds!$H$2:$H$6414,"="&amp;data!$B4026,equity_bonds!$J$2:$J$6414,"="&amp;data!$G4026)</f>
        <v>0</v>
      </c>
      <c r="U4026" s="16"/>
    </row>
    <row r="4027" spans="1:21" x14ac:dyDescent="0.25">
      <c r="A4027">
        <v>2188</v>
      </c>
      <c r="B4027">
        <v>2012</v>
      </c>
      <c r="C4027">
        <v>63</v>
      </c>
      <c r="D4027" t="s">
        <v>142</v>
      </c>
      <c r="E4027" t="s">
        <v>487</v>
      </c>
      <c r="F4027" t="s">
        <v>487</v>
      </c>
      <c r="G4027" t="str">
        <f t="shared" si="62"/>
        <v>Katten Muchin</v>
      </c>
      <c r="I4027" s="13">
        <f>COUNTIFS(IPO!$J$2:$J$5250,"="&amp;data!$G4027,IPO!$H$2:$H$5250,"="&amp;data!$B4027)</f>
        <v>0</v>
      </c>
      <c r="J4027" s="13">
        <f>SUMIFS(IPO!$B$2:$B$5250,IPO!$H$2:$H$5250,"="&amp;data!$B4027,IPO!$J$2:$J$5250,"="&amp;data!$G4027)</f>
        <v>0</v>
      </c>
      <c r="K4027" s="13" t="str">
        <f>IF(I4027=1,SUMIFS(IPO!$C$2:$C$5250,IPO!$H$2:$H$5250,"="&amp;data!$B4027,IPO!$J$2:$J$5250,"="&amp;data!$G4027),"")</f>
        <v/>
      </c>
      <c r="L4027" s="13">
        <f>SUMIFS(IPO!$E$2:$E$5250,IPO!$H$2:$H$5250,"="&amp;data!$B4027,IPO!$J$2:$J$5250,"="&amp;data!$G4027)</f>
        <v>0</v>
      </c>
      <c r="M4027" s="13">
        <f>SUMIFS(IPO!$F$2:$F$5250,IPO!$H$2:$H$5250,"="&amp;data!$B4027,IPO!$J$2:$J$5250,"="&amp;data!$G4027)</f>
        <v>0</v>
      </c>
      <c r="N4027" s="13"/>
      <c r="P4027" s="16">
        <f>COUNTIFS(equity_bonds!$H$2:$H$6414,"="&amp;data!$B4027,equity_bonds!$J$2:$J$6414,"="&amp;data!$G4027)</f>
        <v>2</v>
      </c>
      <c r="Q4027" s="16">
        <f>SUMIFS(equity_bonds!$B$2:$B$6414,equity_bonds!$H$2:$H$6414,"="&amp;data!$B4027,equity_bonds!$J$2:$J$6414,"="&amp;data!$G4027)</f>
        <v>10579.5</v>
      </c>
      <c r="R4027" s="16" t="str">
        <f>IF(P4027=1,SUMIFS(equity_bonds!$C$2:$C$6414,equity_bonds!$H$2:$H$6414,"="&amp;data!$B4027,equity_bonds!$J$2:$J$6414,"="&amp;data!$G4027),"")</f>
        <v/>
      </c>
      <c r="S4027" s="16">
        <f>SUMIFS(equity_bonds!$E$2:$E$6414,equity_bonds!$H$2:$H$6414,"="&amp;data!$B4027,equity_bonds!$J$2:$J$6414,"="&amp;data!$G4027)</f>
        <v>0.3</v>
      </c>
      <c r="T4027" s="16">
        <f>SUMIFS(equity_bonds!$F$2:$F$6414,equity_bonds!$H$2:$H$6414,"="&amp;data!$B4027,equity_bonds!$J$2:$J$6414,"="&amp;data!$G4027)</f>
        <v>12</v>
      </c>
      <c r="U4027" s="16"/>
    </row>
    <row r="4028" spans="1:21" x14ac:dyDescent="0.25">
      <c r="A4028">
        <v>2221</v>
      </c>
      <c r="B4028">
        <v>2012</v>
      </c>
      <c r="C4028">
        <v>68</v>
      </c>
      <c r="D4028" t="s">
        <v>130</v>
      </c>
      <c r="E4028" t="s">
        <v>26</v>
      </c>
      <c r="F4028" t="s">
        <v>26</v>
      </c>
      <c r="G4028" t="str">
        <f t="shared" si="62"/>
        <v>Kaye Scholer</v>
      </c>
      <c r="I4028" s="13">
        <f>COUNTIFS(IPO!$J$2:$J$5250,"="&amp;data!$G4028,IPO!$H$2:$H$5250,"="&amp;data!$B4028)</f>
        <v>2</v>
      </c>
      <c r="J4028" s="13">
        <f>SUMIFS(IPO!$B$2:$B$5250,IPO!$H$2:$H$5250,"="&amp;data!$B4028,IPO!$J$2:$J$5250,"="&amp;data!$G4028)</f>
        <v>347.4</v>
      </c>
      <c r="K4028" s="13" t="str">
        <f>IF(I4028=1,SUMIFS(IPO!$C$2:$C$5250,IPO!$H$2:$H$5250,"="&amp;data!$B4028,IPO!$J$2:$J$5250,"="&amp;data!$G4028),"")</f>
        <v/>
      </c>
      <c r="L4028" s="13">
        <f>SUMIFS(IPO!$E$2:$E$5250,IPO!$H$2:$H$5250,"="&amp;data!$B4028,IPO!$J$2:$J$5250,"="&amp;data!$G4028)</f>
        <v>0.6</v>
      </c>
      <c r="M4028" s="13">
        <f>SUMIFS(IPO!$F$2:$F$5250,IPO!$H$2:$H$5250,"="&amp;data!$B4028,IPO!$J$2:$J$5250,"="&amp;data!$G4028)</f>
        <v>2</v>
      </c>
      <c r="N4028" s="13"/>
      <c r="P4028" s="16">
        <f>COUNTIFS(equity_bonds!$H$2:$H$6414,"="&amp;data!$B4028,equity_bonds!$J$2:$J$6414,"="&amp;data!$G4028)</f>
        <v>1</v>
      </c>
      <c r="Q4028" s="16">
        <f>SUMIFS(equity_bonds!$B$2:$B$6414,equity_bonds!$H$2:$H$6414,"="&amp;data!$B4028,equity_bonds!$J$2:$J$6414,"="&amp;data!$G4028)</f>
        <v>1188.5999999999999</v>
      </c>
      <c r="R4028" s="16">
        <f>IF(P4028=1,SUMIFS(equity_bonds!$C$2:$C$6414,equity_bonds!$H$2:$H$6414,"="&amp;data!$B4028,equity_bonds!$J$2:$J$6414,"="&amp;data!$G4028),"")</f>
        <v>119</v>
      </c>
      <c r="S4028" s="16">
        <f>SUMIFS(equity_bonds!$E$2:$E$6414,equity_bonds!$H$2:$H$6414,"="&amp;data!$B4028,equity_bonds!$J$2:$J$6414,"="&amp;data!$G4028)</f>
        <v>0</v>
      </c>
      <c r="T4028" s="16">
        <f>SUMIFS(equity_bonds!$F$2:$F$6414,equity_bonds!$H$2:$H$6414,"="&amp;data!$B4028,equity_bonds!$J$2:$J$6414,"="&amp;data!$G4028)</f>
        <v>3</v>
      </c>
      <c r="U4028" s="16"/>
    </row>
    <row r="4029" spans="1:21" x14ac:dyDescent="0.25">
      <c r="A4029">
        <v>2258</v>
      </c>
      <c r="B4029">
        <v>2012</v>
      </c>
      <c r="C4029">
        <v>129</v>
      </c>
      <c r="D4029" t="s">
        <v>354</v>
      </c>
      <c r="E4029" t="s">
        <v>27</v>
      </c>
      <c r="F4029" t="s">
        <v>2590</v>
      </c>
      <c r="G4029" t="str">
        <f t="shared" si="62"/>
        <v>Kelley Drye</v>
      </c>
      <c r="I4029" s="13">
        <f>COUNTIFS(IPO!$J$2:$J$5250,"="&amp;data!$G4029,IPO!$H$2:$H$5250,"="&amp;data!$B4029)</f>
        <v>0</v>
      </c>
      <c r="J4029" s="13">
        <f>SUMIFS(IPO!$B$2:$B$5250,IPO!$H$2:$H$5250,"="&amp;data!$B4029,IPO!$J$2:$J$5250,"="&amp;data!$G4029)</f>
        <v>0</v>
      </c>
      <c r="K4029" s="13" t="str">
        <f>IF(I4029=1,SUMIFS(IPO!$C$2:$C$5250,IPO!$H$2:$H$5250,"="&amp;data!$B4029,IPO!$J$2:$J$5250,"="&amp;data!$G4029),"")</f>
        <v/>
      </c>
      <c r="L4029" s="13">
        <f>SUMIFS(IPO!$E$2:$E$5250,IPO!$H$2:$H$5250,"="&amp;data!$B4029,IPO!$J$2:$J$5250,"="&amp;data!$G4029)</f>
        <v>0</v>
      </c>
      <c r="M4029" s="13">
        <f>SUMIFS(IPO!$F$2:$F$5250,IPO!$H$2:$H$5250,"="&amp;data!$B4029,IPO!$J$2:$J$5250,"="&amp;data!$G4029)</f>
        <v>0</v>
      </c>
      <c r="N4029" s="13"/>
      <c r="P4029" s="16">
        <f>COUNTIFS(equity_bonds!$H$2:$H$6414,"="&amp;data!$B4029,equity_bonds!$J$2:$J$6414,"="&amp;data!$G4029)</f>
        <v>0</v>
      </c>
      <c r="Q4029" s="16">
        <f>SUMIFS(equity_bonds!$B$2:$B$6414,equity_bonds!$H$2:$H$6414,"="&amp;data!$B4029,equity_bonds!$J$2:$J$6414,"="&amp;data!$G4029)</f>
        <v>0</v>
      </c>
      <c r="R4029" s="16" t="str">
        <f>IF(P4029=1,SUMIFS(equity_bonds!$C$2:$C$6414,equity_bonds!$H$2:$H$6414,"="&amp;data!$B4029,equity_bonds!$J$2:$J$6414,"="&amp;data!$G4029),"")</f>
        <v/>
      </c>
      <c r="S4029" s="16">
        <f>SUMIFS(equity_bonds!$E$2:$E$6414,equity_bonds!$H$2:$H$6414,"="&amp;data!$B4029,equity_bonds!$J$2:$J$6414,"="&amp;data!$G4029)</f>
        <v>0</v>
      </c>
      <c r="T4029" s="16">
        <f>SUMIFS(equity_bonds!$F$2:$F$6414,equity_bonds!$H$2:$H$6414,"="&amp;data!$B4029,equity_bonds!$J$2:$J$6414,"="&amp;data!$G4029)</f>
        <v>0</v>
      </c>
      <c r="U4029" s="16"/>
    </row>
    <row r="4030" spans="1:21" x14ac:dyDescent="0.25">
      <c r="A4030">
        <v>2275</v>
      </c>
      <c r="B4030">
        <v>2012</v>
      </c>
      <c r="C4030">
        <v>176</v>
      </c>
      <c r="D4030" t="s">
        <v>333</v>
      </c>
      <c r="E4030" t="s">
        <v>282</v>
      </c>
      <c r="F4030" t="s">
        <v>2705</v>
      </c>
      <c r="G4030" t="str">
        <f t="shared" si="62"/>
        <v>Kenyon Kenyon</v>
      </c>
      <c r="I4030" s="13">
        <f>COUNTIFS(IPO!$J$2:$J$5250,"="&amp;data!$G4030,IPO!$H$2:$H$5250,"="&amp;data!$B4030)</f>
        <v>0</v>
      </c>
      <c r="J4030" s="13">
        <f>SUMIFS(IPO!$B$2:$B$5250,IPO!$H$2:$H$5250,"="&amp;data!$B4030,IPO!$J$2:$J$5250,"="&amp;data!$G4030)</f>
        <v>0</v>
      </c>
      <c r="K4030" s="13" t="str">
        <f>IF(I4030=1,SUMIFS(IPO!$C$2:$C$5250,IPO!$H$2:$H$5250,"="&amp;data!$B4030,IPO!$J$2:$J$5250,"="&amp;data!$G4030),"")</f>
        <v/>
      </c>
      <c r="L4030" s="13">
        <f>SUMIFS(IPO!$E$2:$E$5250,IPO!$H$2:$H$5250,"="&amp;data!$B4030,IPO!$J$2:$J$5250,"="&amp;data!$G4030)</f>
        <v>0</v>
      </c>
      <c r="M4030" s="13">
        <f>SUMIFS(IPO!$F$2:$F$5250,IPO!$H$2:$H$5250,"="&amp;data!$B4030,IPO!$J$2:$J$5250,"="&amp;data!$G4030)</f>
        <v>0</v>
      </c>
      <c r="N4030" s="13"/>
      <c r="P4030" s="16">
        <f>COUNTIFS(equity_bonds!$H$2:$H$6414,"="&amp;data!$B4030,equity_bonds!$J$2:$J$6414,"="&amp;data!$G4030)</f>
        <v>0</v>
      </c>
      <c r="Q4030" s="16">
        <f>SUMIFS(equity_bonds!$B$2:$B$6414,equity_bonds!$H$2:$H$6414,"="&amp;data!$B4030,equity_bonds!$J$2:$J$6414,"="&amp;data!$G4030)</f>
        <v>0</v>
      </c>
      <c r="R4030" s="16" t="str">
        <f>IF(P4030=1,SUMIFS(equity_bonds!$C$2:$C$6414,equity_bonds!$H$2:$H$6414,"="&amp;data!$B4030,equity_bonds!$J$2:$J$6414,"="&amp;data!$G4030),"")</f>
        <v/>
      </c>
      <c r="S4030" s="16">
        <f>SUMIFS(equity_bonds!$E$2:$E$6414,equity_bonds!$H$2:$H$6414,"="&amp;data!$B4030,equity_bonds!$J$2:$J$6414,"="&amp;data!$G4030)</f>
        <v>0</v>
      </c>
      <c r="T4030" s="16">
        <f>SUMIFS(equity_bonds!$F$2:$F$6414,equity_bonds!$H$2:$H$6414,"="&amp;data!$B4030,equity_bonds!$J$2:$J$6414,"="&amp;data!$G4030)</f>
        <v>0</v>
      </c>
      <c r="U4030" s="16"/>
    </row>
    <row r="4031" spans="1:21" x14ac:dyDescent="0.25">
      <c r="A4031">
        <v>2293</v>
      </c>
      <c r="B4031">
        <v>2012</v>
      </c>
      <c r="C4031">
        <v>78</v>
      </c>
      <c r="D4031" t="s">
        <v>433</v>
      </c>
      <c r="E4031" t="s">
        <v>644</v>
      </c>
      <c r="F4031" t="s">
        <v>2795</v>
      </c>
      <c r="G4031" t="str">
        <f t="shared" si="62"/>
        <v>Kilpatrick Townsend</v>
      </c>
      <c r="I4031" s="13">
        <v>1</v>
      </c>
      <c r="J4031" s="13">
        <v>138.9</v>
      </c>
      <c r="K4031" s="13">
        <v>95</v>
      </c>
      <c r="L4031" s="13">
        <v>0.2</v>
      </c>
      <c r="M4031" s="13">
        <v>1</v>
      </c>
      <c r="N4031" s="13"/>
      <c r="P4031" s="16">
        <f>COUNTIFS(equity_bonds!$H$2:$H$6414,"="&amp;data!$B4031,equity_bonds!$J$2:$J$6414,"="&amp;data!$G4031)</f>
        <v>0</v>
      </c>
      <c r="Q4031" s="16">
        <f>SUMIFS(equity_bonds!$B$2:$B$6414,equity_bonds!$H$2:$H$6414,"="&amp;data!$B4031,equity_bonds!$J$2:$J$6414,"="&amp;data!$G4031)</f>
        <v>0</v>
      </c>
      <c r="R4031" s="16" t="str">
        <f>IF(P4031=1,SUMIFS(equity_bonds!$C$2:$C$6414,equity_bonds!$H$2:$H$6414,"="&amp;data!$B4031,equity_bonds!$J$2:$J$6414,"="&amp;data!$G4031),"")</f>
        <v/>
      </c>
      <c r="S4031" s="16">
        <f>SUMIFS(equity_bonds!$E$2:$E$6414,equity_bonds!$H$2:$H$6414,"="&amp;data!$B4031,equity_bonds!$J$2:$J$6414,"="&amp;data!$G4031)</f>
        <v>0</v>
      </c>
      <c r="T4031" s="16">
        <f>SUMIFS(equity_bonds!$F$2:$F$6414,equity_bonds!$H$2:$H$6414,"="&amp;data!$B4031,equity_bonds!$J$2:$J$6414,"="&amp;data!$G4031)</f>
        <v>0</v>
      </c>
      <c r="U4031" s="16"/>
    </row>
    <row r="4032" spans="1:21" x14ac:dyDescent="0.25">
      <c r="A4032">
        <v>2323</v>
      </c>
      <c r="B4032">
        <v>2012</v>
      </c>
      <c r="C4032">
        <v>29</v>
      </c>
      <c r="D4032" t="s">
        <v>117</v>
      </c>
      <c r="E4032" t="s">
        <v>88</v>
      </c>
      <c r="F4032" t="s">
        <v>2623</v>
      </c>
      <c r="G4032" t="str">
        <f t="shared" si="62"/>
        <v>King Spalding</v>
      </c>
      <c r="I4032" s="13">
        <f>COUNTIFS(IPO!$J$2:$J$5250,"="&amp;data!$G4032,IPO!$H$2:$H$5250,"="&amp;data!$B4032)</f>
        <v>0</v>
      </c>
      <c r="J4032" s="13">
        <f>SUMIFS(IPO!$B$2:$B$5250,IPO!$H$2:$H$5250,"="&amp;data!$B4032,IPO!$J$2:$J$5250,"="&amp;data!$G4032)</f>
        <v>0</v>
      </c>
      <c r="K4032" s="13" t="str">
        <f>IF(I4032=1,SUMIFS(IPO!$C$2:$C$5250,IPO!$H$2:$H$5250,"="&amp;data!$B4032,IPO!$J$2:$J$5250,"="&amp;data!$G4032),"")</f>
        <v/>
      </c>
      <c r="L4032" s="13">
        <f>SUMIFS(IPO!$E$2:$E$5250,IPO!$H$2:$H$5250,"="&amp;data!$B4032,IPO!$J$2:$J$5250,"="&amp;data!$G4032)</f>
        <v>0</v>
      </c>
      <c r="M4032" s="13">
        <f>SUMIFS(IPO!$F$2:$F$5250,IPO!$H$2:$H$5250,"="&amp;data!$B4032,IPO!$J$2:$J$5250,"="&amp;data!$G4032)</f>
        <v>0</v>
      </c>
      <c r="N4032" s="13"/>
      <c r="P4032" s="16">
        <f>COUNTIFS(equity_bonds!$H$2:$H$6414,"="&amp;data!$B4032,equity_bonds!$J$2:$J$6414,"="&amp;data!$G4032)</f>
        <v>1</v>
      </c>
      <c r="Q4032" s="16">
        <f>SUMIFS(equity_bonds!$B$2:$B$6414,equity_bonds!$H$2:$H$6414,"="&amp;data!$B4032,equity_bonds!$J$2:$J$6414,"="&amp;data!$G4032)</f>
        <v>2154.5</v>
      </c>
      <c r="R4032" s="16">
        <f>IF(P4032=1,SUMIFS(equity_bonds!$C$2:$C$6414,equity_bonds!$H$2:$H$6414,"="&amp;data!$B4032,equity_bonds!$J$2:$J$6414,"="&amp;data!$G4032),"")</f>
        <v>96</v>
      </c>
      <c r="S4032" s="16">
        <f>SUMIFS(equity_bonds!$E$2:$E$6414,equity_bonds!$H$2:$H$6414,"="&amp;data!$B4032,equity_bonds!$J$2:$J$6414,"="&amp;data!$G4032)</f>
        <v>0.1</v>
      </c>
      <c r="T4032" s="16">
        <f>SUMIFS(equity_bonds!$F$2:$F$6414,equity_bonds!$H$2:$H$6414,"="&amp;data!$B4032,equity_bonds!$J$2:$J$6414,"="&amp;data!$G4032)</f>
        <v>5</v>
      </c>
      <c r="U4032" s="16"/>
    </row>
    <row r="4033" spans="1:21" x14ac:dyDescent="0.25">
      <c r="A4033">
        <v>2354</v>
      </c>
      <c r="B4033">
        <v>2012</v>
      </c>
      <c r="C4033">
        <v>5</v>
      </c>
      <c r="D4033" t="s">
        <v>70</v>
      </c>
      <c r="E4033" t="s">
        <v>28</v>
      </c>
      <c r="F4033" t="s">
        <v>2591</v>
      </c>
      <c r="G4033" t="str">
        <f t="shared" si="62"/>
        <v>Kirkland Ellis</v>
      </c>
      <c r="I4033" s="13">
        <f>COUNTIFS(IPO!$J$2:$J$5250,"="&amp;data!$G4033,IPO!$H$2:$H$5250,"="&amp;data!$B4033)</f>
        <v>1</v>
      </c>
      <c r="J4033" s="13">
        <f>SUMIFS(IPO!$B$2:$B$5250,IPO!$H$2:$H$5250,"="&amp;data!$B4033,IPO!$J$2:$J$5250,"="&amp;data!$G4033)</f>
        <v>805.8</v>
      </c>
      <c r="K4033" s="13">
        <f>IF(I4033=1,SUMIFS(IPO!$C$2:$C$5250,IPO!$H$2:$H$5250,"="&amp;data!$B4033,IPO!$J$2:$J$5250,"="&amp;data!$G4033),"")</f>
        <v>33</v>
      </c>
      <c r="L4033" s="13">
        <f>SUMIFS(IPO!$E$2:$E$5250,IPO!$H$2:$H$5250,"="&amp;data!$B4033,IPO!$J$2:$J$5250,"="&amp;data!$G4033)</f>
        <v>1.2</v>
      </c>
      <c r="M4033" s="13">
        <f>SUMIFS(IPO!$F$2:$F$5250,IPO!$H$2:$H$5250,"="&amp;data!$B4033,IPO!$J$2:$J$5250,"="&amp;data!$G4033)</f>
        <v>5</v>
      </c>
      <c r="N4033" s="13"/>
      <c r="P4033" s="16">
        <f>COUNTIFS(equity_bonds!$H$2:$H$6414,"="&amp;data!$B4033,equity_bonds!$J$2:$J$6414,"="&amp;data!$G4033)</f>
        <v>1</v>
      </c>
      <c r="Q4033" s="16">
        <f>SUMIFS(equity_bonds!$B$2:$B$6414,equity_bonds!$H$2:$H$6414,"="&amp;data!$B4033,equity_bonds!$J$2:$J$6414,"="&amp;data!$G4033)</f>
        <v>71829.899999999994</v>
      </c>
      <c r="R4033" s="16">
        <f>IF(P4033=1,SUMIFS(equity_bonds!$C$2:$C$6414,equity_bonds!$H$2:$H$6414,"="&amp;data!$B4033,equity_bonds!$J$2:$J$6414,"="&amp;data!$G4033),"")</f>
        <v>11</v>
      </c>
      <c r="S4033" s="16">
        <f>SUMIFS(equity_bonds!$E$2:$E$6414,equity_bonds!$H$2:$H$6414,"="&amp;data!$B4033,equity_bonds!$J$2:$J$6414,"="&amp;data!$G4033)</f>
        <v>2.1</v>
      </c>
      <c r="T4033" s="16">
        <f>SUMIFS(equity_bonds!$F$2:$F$6414,equity_bonds!$H$2:$H$6414,"="&amp;data!$B4033,equity_bonds!$J$2:$J$6414,"="&amp;data!$G4033)</f>
        <v>73</v>
      </c>
      <c r="U4033" s="16"/>
    </row>
    <row r="4034" spans="1:21" x14ac:dyDescent="0.25">
      <c r="A4034">
        <v>2381</v>
      </c>
      <c r="B4034">
        <v>2012</v>
      </c>
      <c r="C4034">
        <v>153</v>
      </c>
      <c r="D4034" t="s">
        <v>349</v>
      </c>
      <c r="E4034" t="s">
        <v>635</v>
      </c>
      <c r="F4034" t="s">
        <v>2760</v>
      </c>
      <c r="G4034" t="str">
        <f t="shared" si="62"/>
        <v>Knobbe Martens</v>
      </c>
      <c r="I4034" s="13">
        <f>COUNTIFS(IPO!$J$2:$J$5250,"="&amp;data!$G4034,IPO!$H$2:$H$5250,"="&amp;data!$B4034)</f>
        <v>0</v>
      </c>
      <c r="J4034" s="13">
        <f>SUMIFS(IPO!$B$2:$B$5250,IPO!$H$2:$H$5250,"="&amp;data!$B4034,IPO!$J$2:$J$5250,"="&amp;data!$G4034)</f>
        <v>0</v>
      </c>
      <c r="K4034" s="13" t="str">
        <f>IF(I4034=1,SUMIFS(IPO!$C$2:$C$5250,IPO!$H$2:$H$5250,"="&amp;data!$B4034,IPO!$J$2:$J$5250,"="&amp;data!$G4034),"")</f>
        <v/>
      </c>
      <c r="L4034" s="13">
        <f>SUMIFS(IPO!$E$2:$E$5250,IPO!$H$2:$H$5250,"="&amp;data!$B4034,IPO!$J$2:$J$5250,"="&amp;data!$G4034)</f>
        <v>0</v>
      </c>
      <c r="M4034" s="13">
        <f>SUMIFS(IPO!$F$2:$F$5250,IPO!$H$2:$H$5250,"="&amp;data!$B4034,IPO!$J$2:$J$5250,"="&amp;data!$G4034)</f>
        <v>0</v>
      </c>
      <c r="N4034" s="13"/>
      <c r="P4034" s="16">
        <f>COUNTIFS(equity_bonds!$H$2:$H$6414,"="&amp;data!$B4034,equity_bonds!$J$2:$J$6414,"="&amp;data!$G4034)</f>
        <v>0</v>
      </c>
      <c r="Q4034" s="16">
        <f>SUMIFS(equity_bonds!$B$2:$B$6414,equity_bonds!$H$2:$H$6414,"="&amp;data!$B4034,equity_bonds!$J$2:$J$6414,"="&amp;data!$G4034)</f>
        <v>0</v>
      </c>
      <c r="R4034" s="16" t="str">
        <f>IF(P4034=1,SUMIFS(equity_bonds!$C$2:$C$6414,equity_bonds!$H$2:$H$6414,"="&amp;data!$B4034,equity_bonds!$J$2:$J$6414,"="&amp;data!$G4034),"")</f>
        <v/>
      </c>
      <c r="S4034" s="16">
        <f>SUMIFS(equity_bonds!$E$2:$E$6414,equity_bonds!$H$2:$H$6414,"="&amp;data!$B4034,equity_bonds!$J$2:$J$6414,"="&amp;data!$G4034)</f>
        <v>0</v>
      </c>
      <c r="T4034" s="16">
        <f>SUMIFS(equity_bonds!$F$2:$F$6414,equity_bonds!$H$2:$H$6414,"="&amp;data!$B4034,equity_bonds!$J$2:$J$6414,"="&amp;data!$G4034)</f>
        <v>0</v>
      </c>
      <c r="U4034" s="16"/>
    </row>
    <row r="4035" spans="1:21" x14ac:dyDescent="0.25">
      <c r="A4035">
        <v>2406</v>
      </c>
      <c r="B4035">
        <v>2012</v>
      </c>
      <c r="C4035">
        <v>93</v>
      </c>
      <c r="D4035" t="s">
        <v>206</v>
      </c>
      <c r="E4035" t="s">
        <v>283</v>
      </c>
      <c r="F4035" t="s">
        <v>2706</v>
      </c>
      <c r="G4035" t="str">
        <f t="shared" si="62"/>
        <v>Kramer Levin</v>
      </c>
      <c r="I4035" s="13">
        <f>COUNTIFS(IPO!$J$2:$J$5250,"="&amp;data!$G4035,IPO!$H$2:$H$5250,"="&amp;data!$B4035)</f>
        <v>1</v>
      </c>
      <c r="J4035" s="13">
        <f>SUMIFS(IPO!$B$2:$B$5250,IPO!$H$2:$H$5250,"="&amp;data!$B4035,IPO!$J$2:$J$5250,"="&amp;data!$G4035)</f>
        <v>150</v>
      </c>
      <c r="K4035" s="13">
        <f>IF(I4035=1,SUMIFS(IPO!$C$2:$C$5250,IPO!$H$2:$H$5250,"="&amp;data!$B4035,IPO!$J$2:$J$5250,"="&amp;data!$G4035),"")</f>
        <v>90</v>
      </c>
      <c r="L4035" s="13">
        <f>SUMIFS(IPO!$E$2:$E$5250,IPO!$H$2:$H$5250,"="&amp;data!$B4035,IPO!$J$2:$J$5250,"="&amp;data!$G4035)</f>
        <v>0.2</v>
      </c>
      <c r="M4035" s="13">
        <f>SUMIFS(IPO!$F$2:$F$5250,IPO!$H$2:$H$5250,"="&amp;data!$B4035,IPO!$J$2:$J$5250,"="&amp;data!$G4035)</f>
        <v>1</v>
      </c>
      <c r="N4035" s="13"/>
      <c r="P4035" s="16">
        <f>COUNTIFS(equity_bonds!$H$2:$H$6414,"="&amp;data!$B4035,equity_bonds!$J$2:$J$6414,"="&amp;data!$G4035)</f>
        <v>1</v>
      </c>
      <c r="Q4035" s="16">
        <f>SUMIFS(equity_bonds!$B$2:$B$6414,equity_bonds!$H$2:$H$6414,"="&amp;data!$B4035,equity_bonds!$J$2:$J$6414,"="&amp;data!$G4035)</f>
        <v>1685.5</v>
      </c>
      <c r="R4035" s="16">
        <f>IF(P4035=1,SUMIFS(equity_bonds!$C$2:$C$6414,equity_bonds!$H$2:$H$6414,"="&amp;data!$B4035,equity_bonds!$J$2:$J$6414,"="&amp;data!$G4035),"")</f>
        <v>108</v>
      </c>
      <c r="S4035" s="16">
        <f>SUMIFS(equity_bonds!$E$2:$E$6414,equity_bonds!$H$2:$H$6414,"="&amp;data!$B4035,equity_bonds!$J$2:$J$6414,"="&amp;data!$G4035)</f>
        <v>0.1</v>
      </c>
      <c r="T4035" s="16">
        <f>SUMIFS(equity_bonds!$F$2:$F$6414,equity_bonds!$H$2:$H$6414,"="&amp;data!$B4035,equity_bonds!$J$2:$J$6414,"="&amp;data!$G4035)</f>
        <v>8</v>
      </c>
      <c r="U4035" s="16"/>
    </row>
    <row r="4036" spans="1:21" x14ac:dyDescent="0.25">
      <c r="A4036">
        <v>2426</v>
      </c>
      <c r="B4036">
        <v>2012</v>
      </c>
      <c r="C4036">
        <v>148</v>
      </c>
      <c r="D4036" t="s">
        <v>411</v>
      </c>
      <c r="E4036" t="s">
        <v>90</v>
      </c>
      <c r="F4036" t="s">
        <v>90</v>
      </c>
      <c r="G4036" t="str">
        <f t="shared" ref="G4036:G4099" si="63">TRIM(LEFT(SUBSTITUTE(F4036," ",REPT(" ",100)),200))</f>
        <v>Kutak Rock</v>
      </c>
      <c r="I4036" s="13">
        <f>COUNTIFS(IPO!$J$2:$J$5250,"="&amp;data!$G4036,IPO!$H$2:$H$5250,"="&amp;data!$B4036)</f>
        <v>1</v>
      </c>
      <c r="J4036" s="13">
        <f>SUMIFS(IPO!$B$2:$B$5250,IPO!$H$2:$H$5250,"="&amp;data!$B4036,IPO!$J$2:$J$5250,"="&amp;data!$G4036)</f>
        <v>23</v>
      </c>
      <c r="K4036" s="13">
        <f>IF(I4036=1,SUMIFS(IPO!$C$2:$C$5250,IPO!$H$2:$H$5250,"="&amp;data!$B4036,IPO!$J$2:$J$5250,"="&amp;data!$G4036),"")</f>
        <v>136</v>
      </c>
      <c r="L4036" s="13">
        <f>SUMIFS(IPO!$E$2:$E$5250,IPO!$H$2:$H$5250,"="&amp;data!$B4036,IPO!$J$2:$J$5250,"="&amp;data!$G4036)</f>
        <v>0</v>
      </c>
      <c r="M4036" s="13">
        <f>SUMIFS(IPO!$F$2:$F$5250,IPO!$H$2:$H$5250,"="&amp;data!$B4036,IPO!$J$2:$J$5250,"="&amp;data!$G4036)</f>
        <v>1</v>
      </c>
      <c r="N4036" s="13"/>
      <c r="P4036" s="16">
        <f>COUNTIFS(equity_bonds!$H$2:$H$6414,"="&amp;data!$B4036,equity_bonds!$J$2:$J$6414,"="&amp;data!$G4036)</f>
        <v>1</v>
      </c>
      <c r="Q4036" s="16">
        <f>SUMIFS(equity_bonds!$B$2:$B$6414,equity_bonds!$H$2:$H$6414,"="&amp;data!$B4036,equity_bonds!$J$2:$J$6414,"="&amp;data!$G4036)</f>
        <v>540.5</v>
      </c>
      <c r="R4036" s="16">
        <f>IF(P4036=1,SUMIFS(equity_bonds!$C$2:$C$6414,equity_bonds!$H$2:$H$6414,"="&amp;data!$B4036,equity_bonds!$J$2:$J$6414,"="&amp;data!$G4036),"")</f>
        <v>157</v>
      </c>
      <c r="S4036" s="16">
        <f>SUMIFS(equity_bonds!$E$2:$E$6414,equity_bonds!$H$2:$H$6414,"="&amp;data!$B4036,equity_bonds!$J$2:$J$6414,"="&amp;data!$G4036)</f>
        <v>0</v>
      </c>
      <c r="T4036" s="16">
        <f>SUMIFS(equity_bonds!$F$2:$F$6414,equity_bonds!$H$2:$H$6414,"="&amp;data!$B4036,equity_bonds!$J$2:$J$6414,"="&amp;data!$G4036)</f>
        <v>2</v>
      </c>
      <c r="U4036" s="16"/>
    </row>
    <row r="4037" spans="1:21" x14ac:dyDescent="0.25">
      <c r="A4037">
        <v>2430</v>
      </c>
      <c r="B4037">
        <v>2012</v>
      </c>
      <c r="C4037">
        <v>197</v>
      </c>
      <c r="D4037" t="s">
        <v>5</v>
      </c>
      <c r="E4037" t="s">
        <v>645</v>
      </c>
      <c r="F4037" t="s">
        <v>645</v>
      </c>
      <c r="G4037" t="str">
        <f t="shared" si="63"/>
        <v>Lane Powell</v>
      </c>
      <c r="I4037" s="13">
        <f>COUNTIFS(IPO!$J$2:$J$5250,"="&amp;data!$G4037,IPO!$H$2:$H$5250,"="&amp;data!$B4037)</f>
        <v>1</v>
      </c>
      <c r="J4037" s="13">
        <f>SUMIFS(IPO!$B$2:$B$5250,IPO!$H$2:$H$5250,"="&amp;data!$B4037,IPO!$J$2:$J$5250,"="&amp;data!$G4037)</f>
        <v>46</v>
      </c>
      <c r="K4037" s="13">
        <f>IF(I4037=1,SUMIFS(IPO!$C$2:$C$5250,IPO!$H$2:$H$5250,"="&amp;data!$B4037,IPO!$J$2:$J$5250,"="&amp;data!$G4037),"")</f>
        <v>126</v>
      </c>
      <c r="L4037" s="13">
        <f>SUMIFS(IPO!$E$2:$E$5250,IPO!$H$2:$H$5250,"="&amp;data!$B4037,IPO!$J$2:$J$5250,"="&amp;data!$G4037)</f>
        <v>0.1</v>
      </c>
      <c r="M4037" s="13">
        <f>SUMIFS(IPO!$F$2:$F$5250,IPO!$H$2:$H$5250,"="&amp;data!$B4037,IPO!$J$2:$J$5250,"="&amp;data!$G4037)</f>
        <v>1</v>
      </c>
      <c r="N4037" s="13"/>
      <c r="P4037" s="16">
        <f>COUNTIFS(equity_bonds!$H$2:$H$6414,"="&amp;data!$B4037,equity_bonds!$J$2:$J$6414,"="&amp;data!$G4037)</f>
        <v>1</v>
      </c>
      <c r="Q4037" s="16">
        <f>SUMIFS(equity_bonds!$B$2:$B$6414,equity_bonds!$H$2:$H$6414,"="&amp;data!$B4037,equity_bonds!$J$2:$J$6414,"="&amp;data!$G4037)</f>
        <v>290.10000000000002</v>
      </c>
      <c r="R4037" s="16">
        <f>IF(P4037=1,SUMIFS(equity_bonds!$C$2:$C$6414,equity_bonds!$H$2:$H$6414,"="&amp;data!$B4037,equity_bonds!$J$2:$J$6414,"="&amp;data!$G4037),"")</f>
        <v>192</v>
      </c>
      <c r="S4037" s="16">
        <f>SUMIFS(equity_bonds!$E$2:$E$6414,equity_bonds!$H$2:$H$6414,"="&amp;data!$B4037,equity_bonds!$J$2:$J$6414,"="&amp;data!$G4037)</f>
        <v>0</v>
      </c>
      <c r="T4037" s="16">
        <f>SUMIFS(equity_bonds!$F$2:$F$6414,equity_bonds!$H$2:$H$6414,"="&amp;data!$B4037,equity_bonds!$J$2:$J$6414,"="&amp;data!$G4037)</f>
        <v>2</v>
      </c>
      <c r="U4037" s="16"/>
    </row>
    <row r="4038" spans="1:21" x14ac:dyDescent="0.25">
      <c r="A4038">
        <v>2464</v>
      </c>
      <c r="B4038">
        <v>2012</v>
      </c>
      <c r="C4038">
        <v>4</v>
      </c>
      <c r="D4038" t="s">
        <v>114</v>
      </c>
      <c r="E4038" t="s">
        <v>29</v>
      </c>
      <c r="F4038" t="s">
        <v>2592</v>
      </c>
      <c r="G4038" t="str">
        <f t="shared" si="63"/>
        <v>Latham Watkins</v>
      </c>
      <c r="I4038" s="13">
        <f>COUNTIFS(IPO!$J$2:$J$5250,"="&amp;data!$G4038,IPO!$H$2:$H$5250,"="&amp;data!$B4038)</f>
        <v>1</v>
      </c>
      <c r="J4038" s="13">
        <f>SUMIFS(IPO!$B$2:$B$5250,IPO!$H$2:$H$5250,"="&amp;data!$B4038,IPO!$J$2:$J$5250,"="&amp;data!$G4038)</f>
        <v>4913.3</v>
      </c>
      <c r="K4038" s="13">
        <f>IF(I4038=1,SUMIFS(IPO!$C$2:$C$5250,IPO!$H$2:$H$5250,"="&amp;data!$B4038,IPO!$J$2:$J$5250,"="&amp;data!$G4038),"")</f>
        <v>3</v>
      </c>
      <c r="L4038" s="13">
        <f>SUMIFS(IPO!$E$2:$E$5250,IPO!$H$2:$H$5250,"="&amp;data!$B4038,IPO!$J$2:$J$5250,"="&amp;data!$G4038)</f>
        <v>7.5</v>
      </c>
      <c r="M4038" s="13">
        <f>SUMIFS(IPO!$F$2:$F$5250,IPO!$H$2:$H$5250,"="&amp;data!$B4038,IPO!$J$2:$J$5250,"="&amp;data!$G4038)</f>
        <v>20</v>
      </c>
      <c r="N4038" s="13"/>
      <c r="P4038" s="16">
        <f>COUNTIFS(equity_bonds!$H$2:$H$6414,"="&amp;data!$B4038,equity_bonds!$J$2:$J$6414,"="&amp;data!$G4038)</f>
        <v>1</v>
      </c>
      <c r="Q4038" s="16">
        <f>SUMIFS(equity_bonds!$B$2:$B$6414,equity_bonds!$H$2:$H$6414,"="&amp;data!$B4038,equity_bonds!$J$2:$J$6414,"="&amp;data!$G4038)</f>
        <v>70416.399999999994</v>
      </c>
      <c r="R4038" s="16">
        <f>IF(P4038=1,SUMIFS(equity_bonds!$C$2:$C$6414,equity_bonds!$H$2:$H$6414,"="&amp;data!$B4038,equity_bonds!$J$2:$J$6414,"="&amp;data!$G4038),"")</f>
        <v>12</v>
      </c>
      <c r="S4038" s="16">
        <f>SUMIFS(equity_bonds!$E$2:$E$6414,equity_bonds!$H$2:$H$6414,"="&amp;data!$B4038,equity_bonds!$J$2:$J$6414,"="&amp;data!$G4038)</f>
        <v>2.1</v>
      </c>
      <c r="T4038" s="16">
        <f>SUMIFS(equity_bonds!$F$2:$F$6414,equity_bonds!$H$2:$H$6414,"="&amp;data!$B4038,equity_bonds!$J$2:$J$6414,"="&amp;data!$G4038)</f>
        <v>116</v>
      </c>
      <c r="U4038" s="16"/>
    </row>
    <row r="4039" spans="1:21" x14ac:dyDescent="0.25">
      <c r="A4039">
        <v>2474</v>
      </c>
      <c r="B4039">
        <v>2012</v>
      </c>
      <c r="C4039">
        <v>169</v>
      </c>
      <c r="D4039" t="s">
        <v>428</v>
      </c>
      <c r="E4039" t="s">
        <v>488</v>
      </c>
      <c r="F4039" t="s">
        <v>2772</v>
      </c>
      <c r="G4039" t="str">
        <f t="shared" si="63"/>
        <v>Lathrop Gage</v>
      </c>
      <c r="I4039" s="13">
        <f>COUNTIFS(IPO!$J$2:$J$5250,"="&amp;data!$G4039,IPO!$H$2:$H$5250,"="&amp;data!$B4039)</f>
        <v>0</v>
      </c>
      <c r="J4039" s="13">
        <f>SUMIFS(IPO!$B$2:$B$5250,IPO!$H$2:$H$5250,"="&amp;data!$B4039,IPO!$J$2:$J$5250,"="&amp;data!$G4039)</f>
        <v>0</v>
      </c>
      <c r="K4039" s="13" t="str">
        <f>IF(I4039=1,SUMIFS(IPO!$C$2:$C$5250,IPO!$H$2:$H$5250,"="&amp;data!$B4039,IPO!$J$2:$J$5250,"="&amp;data!$G4039),"")</f>
        <v/>
      </c>
      <c r="L4039" s="13">
        <f>SUMIFS(IPO!$E$2:$E$5250,IPO!$H$2:$H$5250,"="&amp;data!$B4039,IPO!$J$2:$J$5250,"="&amp;data!$G4039)</f>
        <v>0</v>
      </c>
      <c r="M4039" s="13">
        <f>SUMIFS(IPO!$F$2:$F$5250,IPO!$H$2:$H$5250,"="&amp;data!$B4039,IPO!$J$2:$J$5250,"="&amp;data!$G4039)</f>
        <v>0</v>
      </c>
      <c r="N4039" s="13"/>
      <c r="P4039" s="16">
        <f>COUNTIFS(equity_bonds!$H$2:$H$6414,"="&amp;data!$B4039,equity_bonds!$J$2:$J$6414,"="&amp;data!$G4039)</f>
        <v>0</v>
      </c>
      <c r="Q4039" s="16">
        <f>SUMIFS(equity_bonds!$B$2:$B$6414,equity_bonds!$H$2:$H$6414,"="&amp;data!$B4039,equity_bonds!$J$2:$J$6414,"="&amp;data!$G4039)</f>
        <v>0</v>
      </c>
      <c r="R4039" s="16" t="str">
        <f>IF(P4039=1,SUMIFS(equity_bonds!$C$2:$C$6414,equity_bonds!$H$2:$H$6414,"="&amp;data!$B4039,equity_bonds!$J$2:$J$6414,"="&amp;data!$G4039),"")</f>
        <v/>
      </c>
      <c r="S4039" s="16">
        <f>SUMIFS(equity_bonds!$E$2:$E$6414,equity_bonds!$H$2:$H$6414,"="&amp;data!$B4039,equity_bonds!$J$2:$J$6414,"="&amp;data!$G4039)</f>
        <v>0</v>
      </c>
      <c r="T4039" s="16">
        <f>SUMIFS(equity_bonds!$F$2:$F$6414,equity_bonds!$H$2:$H$6414,"="&amp;data!$B4039,equity_bonds!$J$2:$J$6414,"="&amp;data!$G4039)</f>
        <v>0</v>
      </c>
      <c r="U4039" s="16"/>
    </row>
    <row r="4040" spans="1:21" x14ac:dyDescent="0.25">
      <c r="A4040">
        <v>2508</v>
      </c>
      <c r="B4040">
        <v>2012</v>
      </c>
      <c r="C4040">
        <v>199</v>
      </c>
      <c r="D4040" t="s">
        <v>364</v>
      </c>
      <c r="E4040" t="s">
        <v>578</v>
      </c>
      <c r="F4040" t="s">
        <v>578</v>
      </c>
      <c r="G4040" t="str">
        <f t="shared" si="63"/>
        <v>Lewis and</v>
      </c>
      <c r="I4040" s="13">
        <v>1</v>
      </c>
      <c r="J4040" s="13">
        <v>20</v>
      </c>
      <c r="K4040" s="13">
        <v>137</v>
      </c>
      <c r="L4040" s="13">
        <v>0</v>
      </c>
      <c r="M4040" s="13">
        <v>1</v>
      </c>
      <c r="N4040" s="13"/>
      <c r="P4040" s="16">
        <f>COUNTIFS(equity_bonds!$H$2:$H$6414,"="&amp;data!$B4040,equity_bonds!$J$2:$J$6414,"="&amp;data!$G4040)</f>
        <v>0</v>
      </c>
      <c r="Q4040" s="16">
        <v>257.2</v>
      </c>
      <c r="R4040" s="16">
        <v>200</v>
      </c>
      <c r="S4040" s="16">
        <v>0</v>
      </c>
      <c r="T4040" s="16">
        <v>3</v>
      </c>
      <c r="U4040" s="16"/>
    </row>
    <row r="4041" spans="1:21" x14ac:dyDescent="0.25">
      <c r="A4041">
        <v>2514</v>
      </c>
      <c r="B4041">
        <v>2012</v>
      </c>
      <c r="C4041">
        <v>92</v>
      </c>
      <c r="D4041" t="s">
        <v>430</v>
      </c>
      <c r="E4041" t="s">
        <v>474</v>
      </c>
      <c r="F4041" t="s">
        <v>2767</v>
      </c>
      <c r="G4041" t="str">
        <f t="shared" si="63"/>
        <v>Lewis Brisbois</v>
      </c>
      <c r="I4041" s="13">
        <f>COUNTIFS(IPO!$J$2:$J$5250,"="&amp;data!$G4041,IPO!$H$2:$H$5250,"="&amp;data!$B4041)</f>
        <v>0</v>
      </c>
      <c r="J4041" s="13">
        <f>SUMIFS(IPO!$B$2:$B$5250,IPO!$H$2:$H$5250,"="&amp;data!$B4041,IPO!$J$2:$J$5250,"="&amp;data!$G4041)</f>
        <v>0</v>
      </c>
      <c r="K4041" s="13" t="str">
        <f>IF(I4041=1,SUMIFS(IPO!$C$2:$C$5250,IPO!$H$2:$H$5250,"="&amp;data!$B4041,IPO!$J$2:$J$5250,"="&amp;data!$G4041),"")</f>
        <v/>
      </c>
      <c r="L4041" s="13">
        <f>SUMIFS(IPO!$E$2:$E$5250,IPO!$H$2:$H$5250,"="&amp;data!$B4041,IPO!$J$2:$J$5250,"="&amp;data!$G4041)</f>
        <v>0</v>
      </c>
      <c r="M4041" s="13">
        <f>SUMIFS(IPO!$F$2:$F$5250,IPO!$H$2:$H$5250,"="&amp;data!$B4041,IPO!$J$2:$J$5250,"="&amp;data!$G4041)</f>
        <v>0</v>
      </c>
      <c r="N4041" s="13"/>
      <c r="P4041" s="16">
        <f>COUNTIFS(equity_bonds!$H$2:$H$6414,"="&amp;data!$B4041,equity_bonds!$J$2:$J$6414,"="&amp;data!$G4041)</f>
        <v>0</v>
      </c>
      <c r="Q4041" s="16">
        <f>SUMIFS(equity_bonds!$B$2:$B$6414,equity_bonds!$H$2:$H$6414,"="&amp;data!$B4041,equity_bonds!$J$2:$J$6414,"="&amp;data!$G4041)</f>
        <v>0</v>
      </c>
      <c r="R4041" s="16" t="str">
        <f>IF(P4041=1,SUMIFS(equity_bonds!$C$2:$C$6414,equity_bonds!$H$2:$H$6414,"="&amp;data!$B4041,equity_bonds!$J$2:$J$6414,"="&amp;data!$G4041),"")</f>
        <v/>
      </c>
      <c r="S4041" s="16">
        <f>SUMIFS(equity_bonds!$E$2:$E$6414,equity_bonds!$H$2:$H$6414,"="&amp;data!$B4041,equity_bonds!$J$2:$J$6414,"="&amp;data!$G4041)</f>
        <v>0</v>
      </c>
      <c r="T4041" s="16">
        <f>SUMIFS(equity_bonds!$F$2:$F$6414,equity_bonds!$H$2:$H$6414,"="&amp;data!$B4041,equity_bonds!$J$2:$J$6414,"="&amp;data!$G4041)</f>
        <v>0</v>
      </c>
      <c r="U4041" s="16"/>
    </row>
    <row r="4042" spans="1:21" x14ac:dyDescent="0.25">
      <c r="A4042">
        <v>2542</v>
      </c>
      <c r="B4042">
        <v>2012</v>
      </c>
      <c r="C4042">
        <v>66</v>
      </c>
      <c r="D4042" t="s">
        <v>137</v>
      </c>
      <c r="E4042" t="s">
        <v>240</v>
      </c>
      <c r="F4042" t="s">
        <v>240</v>
      </c>
      <c r="G4042" t="str">
        <f t="shared" si="63"/>
        <v>Littler Mendelson</v>
      </c>
      <c r="I4042" s="13">
        <f>COUNTIFS(IPO!$J$2:$J$5250,"="&amp;data!$G4042,IPO!$H$2:$H$5250,"="&amp;data!$B4042)</f>
        <v>0</v>
      </c>
      <c r="J4042" s="13">
        <f>SUMIFS(IPO!$B$2:$B$5250,IPO!$H$2:$H$5250,"="&amp;data!$B4042,IPO!$J$2:$J$5250,"="&amp;data!$G4042)</f>
        <v>0</v>
      </c>
      <c r="K4042" s="13" t="str">
        <f>IF(I4042=1,SUMIFS(IPO!$C$2:$C$5250,IPO!$H$2:$H$5250,"="&amp;data!$B4042,IPO!$J$2:$J$5250,"="&amp;data!$G4042),"")</f>
        <v/>
      </c>
      <c r="L4042" s="13">
        <f>SUMIFS(IPO!$E$2:$E$5250,IPO!$H$2:$H$5250,"="&amp;data!$B4042,IPO!$J$2:$J$5250,"="&amp;data!$G4042)</f>
        <v>0</v>
      </c>
      <c r="M4042" s="13">
        <f>SUMIFS(IPO!$F$2:$F$5250,IPO!$H$2:$H$5250,"="&amp;data!$B4042,IPO!$J$2:$J$5250,"="&amp;data!$G4042)</f>
        <v>0</v>
      </c>
      <c r="N4042" s="13"/>
      <c r="P4042" s="16">
        <f>COUNTIFS(equity_bonds!$H$2:$H$6414,"="&amp;data!$B4042,equity_bonds!$J$2:$J$6414,"="&amp;data!$G4042)</f>
        <v>0</v>
      </c>
      <c r="Q4042" s="16">
        <f>SUMIFS(equity_bonds!$B$2:$B$6414,equity_bonds!$H$2:$H$6414,"="&amp;data!$B4042,equity_bonds!$J$2:$J$6414,"="&amp;data!$G4042)</f>
        <v>0</v>
      </c>
      <c r="R4042" s="16" t="str">
        <f>IF(P4042=1,SUMIFS(equity_bonds!$C$2:$C$6414,equity_bonds!$H$2:$H$6414,"="&amp;data!$B4042,equity_bonds!$J$2:$J$6414,"="&amp;data!$G4042),"")</f>
        <v/>
      </c>
      <c r="S4042" s="16">
        <f>SUMIFS(equity_bonds!$E$2:$E$6414,equity_bonds!$H$2:$H$6414,"="&amp;data!$B4042,equity_bonds!$J$2:$J$6414,"="&amp;data!$G4042)</f>
        <v>0</v>
      </c>
      <c r="T4042" s="16">
        <f>SUMIFS(equity_bonds!$F$2:$F$6414,equity_bonds!$H$2:$H$6414,"="&amp;data!$B4042,equity_bonds!$J$2:$J$6414,"="&amp;data!$G4042)</f>
        <v>0</v>
      </c>
      <c r="U4042" s="16"/>
    </row>
    <row r="4043" spans="1:21" x14ac:dyDescent="0.25">
      <c r="A4043">
        <v>2556</v>
      </c>
      <c r="B4043">
        <v>2012</v>
      </c>
      <c r="C4043">
        <v>69</v>
      </c>
      <c r="D4043" t="s">
        <v>131</v>
      </c>
      <c r="E4043" t="s">
        <v>611</v>
      </c>
      <c r="F4043" t="s">
        <v>611</v>
      </c>
      <c r="G4043" t="str">
        <f t="shared" si="63"/>
        <v>Locke Lord</v>
      </c>
      <c r="I4043" s="13">
        <f>COUNTIFS(IPO!$J$2:$J$5250,"="&amp;data!$G4043,IPO!$H$2:$H$5250,"="&amp;data!$B4043)</f>
        <v>0</v>
      </c>
      <c r="J4043" s="13">
        <f>SUMIFS(IPO!$B$2:$B$5250,IPO!$H$2:$H$5250,"="&amp;data!$B4043,IPO!$J$2:$J$5250,"="&amp;data!$G4043)</f>
        <v>0</v>
      </c>
      <c r="K4043" s="13" t="str">
        <f>IF(I4043=1,SUMIFS(IPO!$C$2:$C$5250,IPO!$H$2:$H$5250,"="&amp;data!$B4043,IPO!$J$2:$J$5250,"="&amp;data!$G4043),"")</f>
        <v/>
      </c>
      <c r="L4043" s="13">
        <f>SUMIFS(IPO!$E$2:$E$5250,IPO!$H$2:$H$5250,"="&amp;data!$B4043,IPO!$J$2:$J$5250,"="&amp;data!$G4043)</f>
        <v>0</v>
      </c>
      <c r="M4043" s="13">
        <f>SUMIFS(IPO!$F$2:$F$5250,IPO!$H$2:$H$5250,"="&amp;data!$B4043,IPO!$J$2:$J$5250,"="&amp;data!$G4043)</f>
        <v>0</v>
      </c>
      <c r="N4043" s="13"/>
      <c r="P4043" s="16">
        <f>COUNTIFS(equity_bonds!$H$2:$H$6414,"="&amp;data!$B4043,equity_bonds!$J$2:$J$6414,"="&amp;data!$G4043)</f>
        <v>1</v>
      </c>
      <c r="Q4043" s="16">
        <f>SUMIFS(equity_bonds!$B$2:$B$6414,equity_bonds!$H$2:$H$6414,"="&amp;data!$B4043,equity_bonds!$J$2:$J$6414,"="&amp;data!$G4043)</f>
        <v>2488</v>
      </c>
      <c r="R4043" s="16">
        <f>IF(P4043=1,SUMIFS(equity_bonds!$C$2:$C$6414,equity_bonds!$H$2:$H$6414,"="&amp;data!$B4043,equity_bonds!$J$2:$J$6414,"="&amp;data!$G4043),"")</f>
        <v>88</v>
      </c>
      <c r="S4043" s="16">
        <f>SUMIFS(equity_bonds!$E$2:$E$6414,equity_bonds!$H$2:$H$6414,"="&amp;data!$B4043,equity_bonds!$J$2:$J$6414,"="&amp;data!$G4043)</f>
        <v>0.1</v>
      </c>
      <c r="T4043" s="16">
        <f>SUMIFS(equity_bonds!$F$2:$F$6414,equity_bonds!$H$2:$H$6414,"="&amp;data!$B4043,equity_bonds!$J$2:$J$6414,"="&amp;data!$G4043)</f>
        <v>9</v>
      </c>
      <c r="U4043" s="16"/>
    </row>
    <row r="4044" spans="1:21" x14ac:dyDescent="0.25">
      <c r="A4044">
        <v>2576</v>
      </c>
      <c r="B4044">
        <v>2012</v>
      </c>
      <c r="C4044">
        <v>115</v>
      </c>
      <c r="D4044" t="s">
        <v>348</v>
      </c>
      <c r="E4044" t="s">
        <v>287</v>
      </c>
      <c r="F4044" t="s">
        <v>2708</v>
      </c>
      <c r="G4044" t="str">
        <f t="shared" si="63"/>
        <v>Loeb Loeb</v>
      </c>
      <c r="I4044" s="13">
        <f>COUNTIFS(IPO!$J$2:$J$5250,"="&amp;data!$G4044,IPO!$H$2:$H$5250,"="&amp;data!$B4044)</f>
        <v>1</v>
      </c>
      <c r="J4044" s="13">
        <f>SUMIFS(IPO!$B$2:$B$5250,IPO!$H$2:$H$5250,"="&amp;data!$B4044,IPO!$J$2:$J$5250,"="&amp;data!$G4044)</f>
        <v>346.3</v>
      </c>
      <c r="K4044" s="13">
        <f>IF(I4044=1,SUMIFS(IPO!$C$2:$C$5250,IPO!$H$2:$H$5250,"="&amp;data!$B4044,IPO!$J$2:$J$5250,"="&amp;data!$G4044),"")</f>
        <v>53</v>
      </c>
      <c r="L4044" s="13">
        <f>SUMIFS(IPO!$E$2:$E$5250,IPO!$H$2:$H$5250,"="&amp;data!$B4044,IPO!$J$2:$J$5250,"="&amp;data!$G4044)</f>
        <v>0.5</v>
      </c>
      <c r="M4044" s="13">
        <f>SUMIFS(IPO!$F$2:$F$5250,IPO!$H$2:$H$5250,"="&amp;data!$B4044,IPO!$J$2:$J$5250,"="&amp;data!$G4044)</f>
        <v>7</v>
      </c>
      <c r="N4044" s="13"/>
      <c r="P4044" s="16">
        <f>COUNTIFS(equity_bonds!$H$2:$H$6414,"="&amp;data!$B4044,equity_bonds!$J$2:$J$6414,"="&amp;data!$G4044)</f>
        <v>0</v>
      </c>
      <c r="Q4044" s="16">
        <f>SUMIFS(equity_bonds!$B$2:$B$6414,equity_bonds!$H$2:$H$6414,"="&amp;data!$B4044,equity_bonds!$J$2:$J$6414,"="&amp;data!$G4044)</f>
        <v>0</v>
      </c>
      <c r="R4044" s="16" t="str">
        <f>IF(P4044=1,SUMIFS(equity_bonds!$C$2:$C$6414,equity_bonds!$H$2:$H$6414,"="&amp;data!$B4044,equity_bonds!$J$2:$J$6414,"="&amp;data!$G4044),"")</f>
        <v/>
      </c>
      <c r="S4044" s="16">
        <f>SUMIFS(equity_bonds!$E$2:$E$6414,equity_bonds!$H$2:$H$6414,"="&amp;data!$B4044,equity_bonds!$J$2:$J$6414,"="&amp;data!$G4044)</f>
        <v>0</v>
      </c>
      <c r="T4044" s="16">
        <f>SUMIFS(equity_bonds!$F$2:$F$6414,equity_bonds!$H$2:$H$6414,"="&amp;data!$B4044,equity_bonds!$J$2:$J$6414,"="&amp;data!$G4044)</f>
        <v>0</v>
      </c>
      <c r="U4044" s="16"/>
    </row>
    <row r="4045" spans="1:21" x14ac:dyDescent="0.25">
      <c r="A4045">
        <v>2615</v>
      </c>
      <c r="B4045">
        <v>2012</v>
      </c>
      <c r="C4045">
        <v>128</v>
      </c>
      <c r="D4045" t="s">
        <v>445</v>
      </c>
      <c r="E4045" t="s">
        <v>426</v>
      </c>
      <c r="F4045" t="s">
        <v>426</v>
      </c>
      <c r="G4045" t="str">
        <f t="shared" si="63"/>
        <v>Lowenstein Sandler</v>
      </c>
      <c r="I4045" s="13">
        <f>COUNTIFS(IPO!$J$2:$J$5250,"="&amp;data!$G4045,IPO!$H$2:$H$5250,"="&amp;data!$B4045)</f>
        <v>0</v>
      </c>
      <c r="J4045" s="13">
        <f>SUMIFS(IPO!$B$2:$B$5250,IPO!$H$2:$H$5250,"="&amp;data!$B4045,IPO!$J$2:$J$5250,"="&amp;data!$G4045)</f>
        <v>0</v>
      </c>
      <c r="K4045" s="13" t="str">
        <f>IF(I4045=1,SUMIFS(IPO!$C$2:$C$5250,IPO!$H$2:$H$5250,"="&amp;data!$B4045,IPO!$J$2:$J$5250,"="&amp;data!$G4045),"")</f>
        <v/>
      </c>
      <c r="L4045" s="13">
        <f>SUMIFS(IPO!$E$2:$E$5250,IPO!$H$2:$H$5250,"="&amp;data!$B4045,IPO!$J$2:$J$5250,"="&amp;data!$G4045)</f>
        <v>0</v>
      </c>
      <c r="M4045" s="13">
        <f>SUMIFS(IPO!$F$2:$F$5250,IPO!$H$2:$H$5250,"="&amp;data!$B4045,IPO!$J$2:$J$5250,"="&amp;data!$G4045)</f>
        <v>0</v>
      </c>
      <c r="N4045" s="13"/>
      <c r="P4045" s="16">
        <f>COUNTIFS(equity_bonds!$H$2:$H$6414,"="&amp;data!$B4045,equity_bonds!$J$2:$J$6414,"="&amp;data!$G4045)</f>
        <v>1</v>
      </c>
      <c r="Q4045" s="16">
        <f>SUMIFS(equity_bonds!$B$2:$B$6414,equity_bonds!$H$2:$H$6414,"="&amp;data!$B4045,equity_bonds!$J$2:$J$6414,"="&amp;data!$G4045)</f>
        <v>454.5</v>
      </c>
      <c r="R4045" s="16">
        <f>IF(P4045=1,SUMIFS(equity_bonds!$C$2:$C$6414,equity_bonds!$H$2:$H$6414,"="&amp;data!$B4045,equity_bonds!$J$2:$J$6414,"="&amp;data!$G4045),"")</f>
        <v>168</v>
      </c>
      <c r="S4045" s="16">
        <f>SUMIFS(equity_bonds!$E$2:$E$6414,equity_bonds!$H$2:$H$6414,"="&amp;data!$B4045,equity_bonds!$J$2:$J$6414,"="&amp;data!$G4045)</f>
        <v>0</v>
      </c>
      <c r="T4045" s="16">
        <f>SUMIFS(equity_bonds!$F$2:$F$6414,equity_bonds!$H$2:$H$6414,"="&amp;data!$B4045,equity_bonds!$J$2:$J$6414,"="&amp;data!$G4045)</f>
        <v>9</v>
      </c>
      <c r="U4045" s="16"/>
    </row>
    <row r="4046" spans="1:21" x14ac:dyDescent="0.25">
      <c r="A4046">
        <v>2645</v>
      </c>
      <c r="B4046">
        <v>2012</v>
      </c>
      <c r="C4046">
        <v>109</v>
      </c>
      <c r="D4046" t="s">
        <v>382</v>
      </c>
      <c r="E4046" t="s">
        <v>289</v>
      </c>
      <c r="F4046" t="s">
        <v>2710</v>
      </c>
      <c r="G4046" t="str">
        <f t="shared" si="63"/>
        <v>Manatt Phelps</v>
      </c>
      <c r="I4046" s="13">
        <f>COUNTIFS(IPO!$J$2:$J$5250,"="&amp;data!$G4046,IPO!$H$2:$H$5250,"="&amp;data!$B4046)</f>
        <v>0</v>
      </c>
      <c r="J4046" s="13">
        <f>SUMIFS(IPO!$B$2:$B$5250,IPO!$H$2:$H$5250,"="&amp;data!$B4046,IPO!$J$2:$J$5250,"="&amp;data!$G4046)</f>
        <v>0</v>
      </c>
      <c r="K4046" s="13" t="str">
        <f>IF(I4046=1,SUMIFS(IPO!$C$2:$C$5250,IPO!$H$2:$H$5250,"="&amp;data!$B4046,IPO!$J$2:$J$5250,"="&amp;data!$G4046),"")</f>
        <v/>
      </c>
      <c r="L4046" s="13">
        <f>SUMIFS(IPO!$E$2:$E$5250,IPO!$H$2:$H$5250,"="&amp;data!$B4046,IPO!$J$2:$J$5250,"="&amp;data!$G4046)</f>
        <v>0</v>
      </c>
      <c r="M4046" s="13">
        <f>SUMIFS(IPO!$F$2:$F$5250,IPO!$H$2:$H$5250,"="&amp;data!$B4046,IPO!$J$2:$J$5250,"="&amp;data!$G4046)</f>
        <v>0</v>
      </c>
      <c r="N4046" s="13"/>
      <c r="P4046" s="16">
        <f>COUNTIFS(equity_bonds!$H$2:$H$6414,"="&amp;data!$B4046,equity_bonds!$J$2:$J$6414,"="&amp;data!$G4046)</f>
        <v>0</v>
      </c>
      <c r="Q4046" s="16">
        <f>SUMIFS(equity_bonds!$B$2:$B$6414,equity_bonds!$H$2:$H$6414,"="&amp;data!$B4046,equity_bonds!$J$2:$J$6414,"="&amp;data!$G4046)</f>
        <v>0</v>
      </c>
      <c r="R4046" s="16" t="str">
        <f>IF(P4046=1,SUMIFS(equity_bonds!$C$2:$C$6414,equity_bonds!$H$2:$H$6414,"="&amp;data!$B4046,equity_bonds!$J$2:$J$6414,"="&amp;data!$G4046),"")</f>
        <v/>
      </c>
      <c r="S4046" s="16">
        <f>SUMIFS(equity_bonds!$E$2:$E$6414,equity_bonds!$H$2:$H$6414,"="&amp;data!$B4046,equity_bonds!$J$2:$J$6414,"="&amp;data!$G4046)</f>
        <v>0</v>
      </c>
      <c r="T4046" s="16">
        <f>SUMIFS(equity_bonds!$F$2:$F$6414,equity_bonds!$H$2:$H$6414,"="&amp;data!$B4046,equity_bonds!$J$2:$J$6414,"="&amp;data!$G4046)</f>
        <v>0</v>
      </c>
      <c r="U4046" s="16"/>
    </row>
    <row r="4047" spans="1:21" x14ac:dyDescent="0.25">
      <c r="A4047">
        <v>2653</v>
      </c>
      <c r="B4047">
        <v>2012</v>
      </c>
      <c r="C4047">
        <v>14</v>
      </c>
      <c r="D4047" t="s">
        <v>164</v>
      </c>
      <c r="E4047" t="s">
        <v>543</v>
      </c>
      <c r="F4047" t="s">
        <v>543</v>
      </c>
      <c r="G4047" t="str">
        <f t="shared" si="63"/>
        <v>Mayer Brown</v>
      </c>
      <c r="I4047" s="13">
        <f>COUNTIFS(IPO!$J$2:$J$5250,"="&amp;data!$G4047,IPO!$H$2:$H$5250,"="&amp;data!$B4047)</f>
        <v>1</v>
      </c>
      <c r="J4047" s="13">
        <f>SUMIFS(IPO!$B$2:$B$5250,IPO!$H$2:$H$5250,"="&amp;data!$B4047,IPO!$J$2:$J$5250,"="&amp;data!$G4047)</f>
        <v>905</v>
      </c>
      <c r="K4047" s="13">
        <f>IF(I4047=1,SUMIFS(IPO!$C$2:$C$5250,IPO!$H$2:$H$5250,"="&amp;data!$B4047,IPO!$J$2:$J$5250,"="&amp;data!$G4047),"")</f>
        <v>30</v>
      </c>
      <c r="L4047" s="13">
        <f>SUMIFS(IPO!$E$2:$E$5250,IPO!$H$2:$H$5250,"="&amp;data!$B4047,IPO!$J$2:$J$5250,"="&amp;data!$G4047)</f>
        <v>1.4</v>
      </c>
      <c r="M4047" s="13">
        <f>SUMIFS(IPO!$F$2:$F$5250,IPO!$H$2:$H$5250,"="&amp;data!$B4047,IPO!$J$2:$J$5250,"="&amp;data!$G4047)</f>
        <v>2</v>
      </c>
      <c r="N4047" s="13"/>
      <c r="P4047" s="16">
        <f>COUNTIFS(equity_bonds!$H$2:$H$6414,"="&amp;data!$B4047,equity_bonds!$J$2:$J$6414,"="&amp;data!$G4047)</f>
        <v>3</v>
      </c>
      <c r="Q4047" s="16">
        <f>SUMIFS(equity_bonds!$B$2:$B$6414,equity_bonds!$H$2:$H$6414,"="&amp;data!$B4047,equity_bonds!$J$2:$J$6414,"="&amp;data!$G4047)</f>
        <v>108415</v>
      </c>
      <c r="R4047" s="16" t="str">
        <f>IF(P4047=1,SUMIFS(equity_bonds!$C$2:$C$6414,equity_bonds!$H$2:$H$6414,"="&amp;data!$B4047,equity_bonds!$J$2:$J$6414,"="&amp;data!$G4047),"")</f>
        <v/>
      </c>
      <c r="S4047" s="16">
        <f>SUMIFS(equity_bonds!$E$2:$E$6414,equity_bonds!$H$2:$H$6414,"="&amp;data!$B4047,equity_bonds!$J$2:$J$6414,"="&amp;data!$G4047)</f>
        <v>3.1999999999999997</v>
      </c>
      <c r="T4047" s="16">
        <f>SUMIFS(equity_bonds!$F$2:$F$6414,equity_bonds!$H$2:$H$6414,"="&amp;data!$B4047,equity_bonds!$J$2:$J$6414,"="&amp;data!$G4047)</f>
        <v>57</v>
      </c>
      <c r="U4047" s="16"/>
    </row>
    <row r="4048" spans="1:21" x14ac:dyDescent="0.25">
      <c r="A4048">
        <v>2693</v>
      </c>
      <c r="B4048">
        <v>2012</v>
      </c>
      <c r="C4048">
        <v>132</v>
      </c>
      <c r="D4048" t="s">
        <v>420</v>
      </c>
      <c r="E4048" t="s">
        <v>290</v>
      </c>
      <c r="F4048" t="s">
        <v>2711</v>
      </c>
      <c r="G4048" t="str">
        <f t="shared" si="63"/>
        <v>McCarter English</v>
      </c>
      <c r="I4048" s="13">
        <f>COUNTIFS(IPO!$J$2:$J$5250,"="&amp;data!$G4048,IPO!$H$2:$H$5250,"="&amp;data!$B4048)</f>
        <v>0</v>
      </c>
      <c r="J4048" s="13">
        <f>SUMIFS(IPO!$B$2:$B$5250,IPO!$H$2:$H$5250,"="&amp;data!$B4048,IPO!$J$2:$J$5250,"="&amp;data!$G4048)</f>
        <v>0</v>
      </c>
      <c r="K4048" s="13" t="str">
        <f>IF(I4048=1,SUMIFS(IPO!$C$2:$C$5250,IPO!$H$2:$H$5250,"="&amp;data!$B4048,IPO!$J$2:$J$5250,"="&amp;data!$G4048),"")</f>
        <v/>
      </c>
      <c r="L4048" s="13">
        <f>SUMIFS(IPO!$E$2:$E$5250,IPO!$H$2:$H$5250,"="&amp;data!$B4048,IPO!$J$2:$J$5250,"="&amp;data!$G4048)</f>
        <v>0</v>
      </c>
      <c r="M4048" s="13">
        <f>SUMIFS(IPO!$F$2:$F$5250,IPO!$H$2:$H$5250,"="&amp;data!$B4048,IPO!$J$2:$J$5250,"="&amp;data!$G4048)</f>
        <v>0</v>
      </c>
      <c r="N4048" s="13"/>
      <c r="P4048" s="16">
        <f>COUNTIFS(equity_bonds!$H$2:$H$6414,"="&amp;data!$B4048,equity_bonds!$J$2:$J$6414,"="&amp;data!$G4048)</f>
        <v>0</v>
      </c>
      <c r="Q4048" s="16">
        <f>SUMIFS(equity_bonds!$B$2:$B$6414,equity_bonds!$H$2:$H$6414,"="&amp;data!$B4048,equity_bonds!$J$2:$J$6414,"="&amp;data!$G4048)</f>
        <v>0</v>
      </c>
      <c r="R4048" s="16" t="str">
        <f>IF(P4048=1,SUMIFS(equity_bonds!$C$2:$C$6414,equity_bonds!$H$2:$H$6414,"="&amp;data!$B4048,equity_bonds!$J$2:$J$6414,"="&amp;data!$G4048),"")</f>
        <v/>
      </c>
      <c r="S4048" s="16">
        <f>SUMIFS(equity_bonds!$E$2:$E$6414,equity_bonds!$H$2:$H$6414,"="&amp;data!$B4048,equity_bonds!$J$2:$J$6414,"="&amp;data!$G4048)</f>
        <v>0</v>
      </c>
      <c r="T4048" s="16">
        <f>SUMIFS(equity_bonds!$F$2:$F$6414,equity_bonds!$H$2:$H$6414,"="&amp;data!$B4048,equity_bonds!$J$2:$J$6414,"="&amp;data!$G4048)</f>
        <v>0</v>
      </c>
      <c r="U4048" s="16"/>
    </row>
    <row r="4049" spans="1:21" x14ac:dyDescent="0.25">
      <c r="A4049">
        <v>2719</v>
      </c>
      <c r="B4049">
        <v>2012</v>
      </c>
      <c r="C4049">
        <v>27</v>
      </c>
      <c r="D4049" t="s">
        <v>94</v>
      </c>
      <c r="E4049" t="s">
        <v>489</v>
      </c>
      <c r="F4049" t="s">
        <v>2595</v>
      </c>
      <c r="G4049" t="str">
        <f t="shared" si="63"/>
        <v>McDermott Will</v>
      </c>
      <c r="I4049" s="13">
        <f>COUNTIFS(IPO!$J$2:$J$5250,"="&amp;data!$G4049,IPO!$H$2:$H$5250,"="&amp;data!$B4049)</f>
        <v>2</v>
      </c>
      <c r="J4049" s="13">
        <f>SUMIFS(IPO!$B$2:$B$5250,IPO!$H$2:$H$5250,"="&amp;data!$B4049,IPO!$J$2:$J$5250,"="&amp;data!$G4049)</f>
        <v>490.9</v>
      </c>
      <c r="K4049" s="13" t="str">
        <f>IF(I4049=1,SUMIFS(IPO!$C$2:$C$5250,IPO!$H$2:$H$5250,"="&amp;data!$B4049,IPO!$J$2:$J$5250,"="&amp;data!$G4049),"")</f>
        <v/>
      </c>
      <c r="L4049" s="13">
        <f>SUMIFS(IPO!$E$2:$E$5250,IPO!$H$2:$H$5250,"="&amp;data!$B4049,IPO!$J$2:$J$5250,"="&amp;data!$G4049)</f>
        <v>0.8</v>
      </c>
      <c r="M4049" s="13">
        <f>SUMIFS(IPO!$F$2:$F$5250,IPO!$H$2:$H$5250,"="&amp;data!$B4049,IPO!$J$2:$J$5250,"="&amp;data!$G4049)</f>
        <v>4</v>
      </c>
      <c r="N4049" s="13"/>
      <c r="P4049" s="16">
        <f>COUNTIFS(equity_bonds!$H$2:$H$6414,"="&amp;data!$B4049,equity_bonds!$J$2:$J$6414,"="&amp;data!$G4049)</f>
        <v>1</v>
      </c>
      <c r="Q4049" s="16">
        <f>SUMIFS(equity_bonds!$B$2:$B$6414,equity_bonds!$H$2:$H$6414,"="&amp;data!$B4049,equity_bonds!$J$2:$J$6414,"="&amp;data!$G4049)</f>
        <v>731.7</v>
      </c>
      <c r="R4049" s="16">
        <f>IF(P4049=1,SUMIFS(equity_bonds!$C$2:$C$6414,equity_bonds!$H$2:$H$6414,"="&amp;data!$B4049,equity_bonds!$J$2:$J$6414,"="&amp;data!$G4049),"")</f>
        <v>147</v>
      </c>
      <c r="S4049" s="16">
        <f>SUMIFS(equity_bonds!$E$2:$E$6414,equity_bonds!$H$2:$H$6414,"="&amp;data!$B4049,equity_bonds!$J$2:$J$6414,"="&amp;data!$G4049)</f>
        <v>0</v>
      </c>
      <c r="T4049" s="16">
        <f>SUMIFS(equity_bonds!$F$2:$F$6414,equity_bonds!$H$2:$H$6414,"="&amp;data!$B4049,equity_bonds!$J$2:$J$6414,"="&amp;data!$G4049)</f>
        <v>6</v>
      </c>
      <c r="U4049" s="16"/>
    </row>
    <row r="4050" spans="1:21" x14ac:dyDescent="0.25">
      <c r="A4050">
        <v>2745</v>
      </c>
      <c r="B4050">
        <v>2012</v>
      </c>
      <c r="C4050">
        <v>182</v>
      </c>
      <c r="D4050" t="s">
        <v>404</v>
      </c>
      <c r="E4050" t="s">
        <v>637</v>
      </c>
      <c r="F4050" t="s">
        <v>2793</v>
      </c>
      <c r="G4050" t="str">
        <f t="shared" si="63"/>
        <v>McElroy Deutsch</v>
      </c>
      <c r="I4050" s="13">
        <f>COUNTIFS(IPO!$J$2:$J$5250,"="&amp;data!$G4050,IPO!$H$2:$H$5250,"="&amp;data!$B4050)</f>
        <v>0</v>
      </c>
      <c r="J4050" s="13">
        <f>SUMIFS(IPO!$B$2:$B$5250,IPO!$H$2:$H$5250,"="&amp;data!$B4050,IPO!$J$2:$J$5250,"="&amp;data!$G4050)</f>
        <v>0</v>
      </c>
      <c r="K4050" s="13" t="str">
        <f>IF(I4050=1,SUMIFS(IPO!$C$2:$C$5250,IPO!$H$2:$H$5250,"="&amp;data!$B4050,IPO!$J$2:$J$5250,"="&amp;data!$G4050),"")</f>
        <v/>
      </c>
      <c r="L4050" s="13">
        <f>SUMIFS(IPO!$E$2:$E$5250,IPO!$H$2:$H$5250,"="&amp;data!$B4050,IPO!$J$2:$J$5250,"="&amp;data!$G4050)</f>
        <v>0</v>
      </c>
      <c r="M4050" s="13">
        <f>SUMIFS(IPO!$F$2:$F$5250,IPO!$H$2:$H$5250,"="&amp;data!$B4050,IPO!$J$2:$J$5250,"="&amp;data!$G4050)</f>
        <v>0</v>
      </c>
      <c r="N4050" s="13"/>
      <c r="P4050" s="16">
        <f>COUNTIFS(equity_bonds!$H$2:$H$6414,"="&amp;data!$B4050,equity_bonds!$J$2:$J$6414,"="&amp;data!$G4050)</f>
        <v>0</v>
      </c>
      <c r="Q4050" s="16">
        <f>SUMIFS(equity_bonds!$B$2:$B$6414,equity_bonds!$H$2:$H$6414,"="&amp;data!$B4050,equity_bonds!$J$2:$J$6414,"="&amp;data!$G4050)</f>
        <v>0</v>
      </c>
      <c r="R4050" s="16" t="str">
        <f>IF(P4050=1,SUMIFS(equity_bonds!$C$2:$C$6414,equity_bonds!$H$2:$H$6414,"="&amp;data!$B4050,equity_bonds!$J$2:$J$6414,"="&amp;data!$G4050),"")</f>
        <v/>
      </c>
      <c r="S4050" s="16">
        <f>SUMIFS(equity_bonds!$E$2:$E$6414,equity_bonds!$H$2:$H$6414,"="&amp;data!$B4050,equity_bonds!$J$2:$J$6414,"="&amp;data!$G4050)</f>
        <v>0</v>
      </c>
      <c r="T4050" s="16">
        <f>SUMIFS(equity_bonds!$F$2:$F$6414,equity_bonds!$H$2:$H$6414,"="&amp;data!$B4050,equity_bonds!$J$2:$J$6414,"="&amp;data!$G4050)</f>
        <v>0</v>
      </c>
      <c r="U4050" s="16"/>
    </row>
    <row r="4051" spans="1:21" x14ac:dyDescent="0.25">
      <c r="A4051">
        <v>2773</v>
      </c>
      <c r="B4051">
        <v>2012</v>
      </c>
      <c r="C4051">
        <v>53</v>
      </c>
      <c r="D4051" t="s">
        <v>209</v>
      </c>
      <c r="E4051" t="s">
        <v>182</v>
      </c>
      <c r="F4051" t="s">
        <v>182</v>
      </c>
      <c r="G4051" t="str">
        <f t="shared" si="63"/>
        <v>McGuireWoods</v>
      </c>
      <c r="I4051" s="13">
        <f>COUNTIFS(IPO!$J$2:$J$5250,"="&amp;data!$G4051,IPO!$H$2:$H$5250,"="&amp;data!$B4051)</f>
        <v>0</v>
      </c>
      <c r="J4051" s="13">
        <f>SUMIFS(IPO!$B$2:$B$5250,IPO!$H$2:$H$5250,"="&amp;data!$B4051,IPO!$J$2:$J$5250,"="&amp;data!$G4051)</f>
        <v>0</v>
      </c>
      <c r="K4051" s="13" t="str">
        <f>IF(I4051=1,SUMIFS(IPO!$C$2:$C$5250,IPO!$H$2:$H$5250,"="&amp;data!$B4051,IPO!$J$2:$J$5250,"="&amp;data!$G4051),"")</f>
        <v/>
      </c>
      <c r="L4051" s="13">
        <f>SUMIFS(IPO!$E$2:$E$5250,IPO!$H$2:$H$5250,"="&amp;data!$B4051,IPO!$J$2:$J$5250,"="&amp;data!$G4051)</f>
        <v>0</v>
      </c>
      <c r="M4051" s="13">
        <f>SUMIFS(IPO!$F$2:$F$5250,IPO!$H$2:$H$5250,"="&amp;data!$B4051,IPO!$J$2:$J$5250,"="&amp;data!$G4051)</f>
        <v>0</v>
      </c>
      <c r="N4051" s="13"/>
      <c r="P4051" s="16">
        <f>COUNTIFS(equity_bonds!$H$2:$H$6414,"="&amp;data!$B4051,equity_bonds!$J$2:$J$6414,"="&amp;data!$G4051)</f>
        <v>0</v>
      </c>
      <c r="Q4051" s="16">
        <v>26079.5</v>
      </c>
      <c r="R4051" s="16" t="str">
        <f>IF(P4051=1,SUMIFS(equity_bonds!$C$2:$C$6414,equity_bonds!$H$2:$H$6414,"="&amp;data!$B4051,equity_bonds!$J$2:$J$6414,"="&amp;data!$G4051),"")</f>
        <v/>
      </c>
      <c r="S4051" s="16">
        <v>0.8</v>
      </c>
      <c r="T4051" s="16">
        <v>24</v>
      </c>
      <c r="U4051" s="16"/>
    </row>
    <row r="4052" spans="1:21" x14ac:dyDescent="0.25">
      <c r="A4052">
        <v>2800</v>
      </c>
      <c r="B4052">
        <v>2012</v>
      </c>
      <c r="C4052">
        <v>104</v>
      </c>
      <c r="D4052" t="s">
        <v>201</v>
      </c>
      <c r="E4052" t="s">
        <v>461</v>
      </c>
      <c r="F4052" t="s">
        <v>2762</v>
      </c>
      <c r="G4052" t="str">
        <f t="shared" si="63"/>
        <v>McKenna Long</v>
      </c>
      <c r="I4052" s="13">
        <f>COUNTIFS(IPO!$J$2:$J$5250,"="&amp;data!$G4052,IPO!$H$2:$H$5250,"="&amp;data!$B4052)</f>
        <v>0</v>
      </c>
      <c r="J4052" s="13">
        <f>SUMIFS(IPO!$B$2:$B$5250,IPO!$H$2:$H$5250,"="&amp;data!$B4052,IPO!$J$2:$J$5250,"="&amp;data!$G4052)</f>
        <v>0</v>
      </c>
      <c r="K4052" s="13" t="str">
        <f>IF(I4052=1,SUMIFS(IPO!$C$2:$C$5250,IPO!$H$2:$H$5250,"="&amp;data!$B4052,IPO!$J$2:$J$5250,"="&amp;data!$G4052),"")</f>
        <v/>
      </c>
      <c r="L4052" s="13">
        <f>SUMIFS(IPO!$E$2:$E$5250,IPO!$H$2:$H$5250,"="&amp;data!$B4052,IPO!$J$2:$J$5250,"="&amp;data!$G4052)</f>
        <v>0</v>
      </c>
      <c r="M4052" s="13">
        <f>SUMIFS(IPO!$F$2:$F$5250,IPO!$H$2:$H$5250,"="&amp;data!$B4052,IPO!$J$2:$J$5250,"="&amp;data!$G4052)</f>
        <v>0</v>
      </c>
      <c r="N4052" s="13"/>
      <c r="P4052" s="16">
        <f>COUNTIFS(equity_bonds!$H$2:$H$6414,"="&amp;data!$B4052,equity_bonds!$J$2:$J$6414,"="&amp;data!$G4052)</f>
        <v>0</v>
      </c>
      <c r="Q4052" s="16">
        <f>SUMIFS(equity_bonds!$B$2:$B$6414,equity_bonds!$H$2:$H$6414,"="&amp;data!$B4052,equity_bonds!$J$2:$J$6414,"="&amp;data!$G4052)</f>
        <v>0</v>
      </c>
      <c r="R4052" s="16" t="str">
        <f>IF(P4052=1,SUMIFS(equity_bonds!$C$2:$C$6414,equity_bonds!$H$2:$H$6414,"="&amp;data!$B4052,equity_bonds!$J$2:$J$6414,"="&amp;data!$G4052),"")</f>
        <v/>
      </c>
      <c r="S4052" s="16">
        <f>SUMIFS(equity_bonds!$E$2:$E$6414,equity_bonds!$H$2:$H$6414,"="&amp;data!$B4052,equity_bonds!$J$2:$J$6414,"="&amp;data!$G4052)</f>
        <v>0</v>
      </c>
      <c r="T4052" s="16">
        <f>SUMIFS(equity_bonds!$F$2:$F$6414,equity_bonds!$H$2:$H$6414,"="&amp;data!$B4052,equity_bonds!$J$2:$J$6414,"="&amp;data!$G4052)</f>
        <v>0</v>
      </c>
      <c r="U4052" s="16"/>
    </row>
    <row r="4053" spans="1:21" x14ac:dyDescent="0.25">
      <c r="A4053">
        <v>2822</v>
      </c>
      <c r="B4053">
        <v>2012</v>
      </c>
      <c r="C4053">
        <v>191</v>
      </c>
      <c r="D4053" t="s">
        <v>325</v>
      </c>
      <c r="E4053" t="s">
        <v>292</v>
      </c>
      <c r="F4053" t="s">
        <v>2713</v>
      </c>
      <c r="G4053" t="str">
        <f t="shared" si="63"/>
        <v>Michael Best</v>
      </c>
      <c r="I4053" s="13">
        <f>COUNTIFS(IPO!$J$2:$J$5250,"="&amp;data!$G4053,IPO!$H$2:$H$5250,"="&amp;data!$B4053)</f>
        <v>0</v>
      </c>
      <c r="J4053" s="13">
        <f>SUMIFS(IPO!$B$2:$B$5250,IPO!$H$2:$H$5250,"="&amp;data!$B4053,IPO!$J$2:$J$5250,"="&amp;data!$G4053)</f>
        <v>0</v>
      </c>
      <c r="K4053" s="13" t="str">
        <f>IF(I4053=1,SUMIFS(IPO!$C$2:$C$5250,IPO!$H$2:$H$5250,"="&amp;data!$B4053,IPO!$J$2:$J$5250,"="&amp;data!$G4053),"")</f>
        <v/>
      </c>
      <c r="L4053" s="13">
        <f>SUMIFS(IPO!$E$2:$E$5250,IPO!$H$2:$H$5250,"="&amp;data!$B4053,IPO!$J$2:$J$5250,"="&amp;data!$G4053)</f>
        <v>0</v>
      </c>
      <c r="M4053" s="13">
        <f>SUMIFS(IPO!$F$2:$F$5250,IPO!$H$2:$H$5250,"="&amp;data!$B4053,IPO!$J$2:$J$5250,"="&amp;data!$G4053)</f>
        <v>0</v>
      </c>
      <c r="N4053" s="13"/>
      <c r="P4053" s="16">
        <f>COUNTIFS(equity_bonds!$H$2:$H$6414,"="&amp;data!$B4053,equity_bonds!$J$2:$J$6414,"="&amp;data!$G4053)</f>
        <v>0</v>
      </c>
      <c r="Q4053" s="16">
        <f>SUMIFS(equity_bonds!$B$2:$B$6414,equity_bonds!$H$2:$H$6414,"="&amp;data!$B4053,equity_bonds!$J$2:$J$6414,"="&amp;data!$G4053)</f>
        <v>0</v>
      </c>
      <c r="R4053" s="16" t="str">
        <f>IF(P4053=1,SUMIFS(equity_bonds!$C$2:$C$6414,equity_bonds!$H$2:$H$6414,"="&amp;data!$B4053,equity_bonds!$J$2:$J$6414,"="&amp;data!$G4053),"")</f>
        <v/>
      </c>
      <c r="S4053" s="16">
        <f>SUMIFS(equity_bonds!$E$2:$E$6414,equity_bonds!$H$2:$H$6414,"="&amp;data!$B4053,equity_bonds!$J$2:$J$6414,"="&amp;data!$G4053)</f>
        <v>0</v>
      </c>
      <c r="T4053" s="16">
        <f>SUMIFS(equity_bonds!$F$2:$F$6414,equity_bonds!$H$2:$H$6414,"="&amp;data!$B4053,equity_bonds!$J$2:$J$6414,"="&amp;data!$G4053)</f>
        <v>0</v>
      </c>
      <c r="U4053" s="16"/>
    </row>
    <row r="4054" spans="1:21" x14ac:dyDescent="0.25">
      <c r="A4054">
        <v>2853</v>
      </c>
      <c r="B4054">
        <v>2012</v>
      </c>
      <c r="C4054">
        <v>42</v>
      </c>
      <c r="D4054" t="s">
        <v>115</v>
      </c>
      <c r="E4054" t="s">
        <v>33</v>
      </c>
      <c r="F4054" t="s">
        <v>2596</v>
      </c>
      <c r="G4054" t="str">
        <f t="shared" si="63"/>
        <v>Milbank Tweed</v>
      </c>
      <c r="I4054" s="13">
        <f>COUNTIFS(IPO!$J$2:$J$5250,"="&amp;data!$G4054,IPO!$H$2:$H$5250,"="&amp;data!$B4054)</f>
        <v>1</v>
      </c>
      <c r="J4054" s="13">
        <f>SUMIFS(IPO!$B$2:$B$5250,IPO!$H$2:$H$5250,"="&amp;data!$B4054,IPO!$J$2:$J$5250,"="&amp;data!$G4054)</f>
        <v>361.4</v>
      </c>
      <c r="K4054" s="13">
        <f>IF(I4054=1,SUMIFS(IPO!$C$2:$C$5250,IPO!$H$2:$H$5250,"="&amp;data!$B4054,IPO!$J$2:$J$5250,"="&amp;data!$G4054),"")</f>
        <v>51</v>
      </c>
      <c r="L4054" s="13">
        <f>SUMIFS(IPO!$E$2:$E$5250,IPO!$H$2:$H$5250,"="&amp;data!$B4054,IPO!$J$2:$J$5250,"="&amp;data!$G4054)</f>
        <v>0.6</v>
      </c>
      <c r="M4054" s="13">
        <f>SUMIFS(IPO!$F$2:$F$5250,IPO!$H$2:$H$5250,"="&amp;data!$B4054,IPO!$J$2:$J$5250,"="&amp;data!$G4054)</f>
        <v>1</v>
      </c>
      <c r="N4054" s="13"/>
      <c r="P4054" s="16">
        <f>COUNTIFS(equity_bonds!$H$2:$H$6414,"="&amp;data!$B4054,equity_bonds!$J$2:$J$6414,"="&amp;data!$G4054)</f>
        <v>1</v>
      </c>
      <c r="Q4054" s="16">
        <f>SUMIFS(equity_bonds!$B$2:$B$6414,equity_bonds!$H$2:$H$6414,"="&amp;data!$B4054,equity_bonds!$J$2:$J$6414,"="&amp;data!$G4054)</f>
        <v>548.1</v>
      </c>
      <c r="R4054" s="16">
        <f>IF(P4054=1,SUMIFS(equity_bonds!$C$2:$C$6414,equity_bonds!$H$2:$H$6414,"="&amp;data!$B4054,equity_bonds!$J$2:$J$6414,"="&amp;data!$G4054),"")</f>
        <v>155</v>
      </c>
      <c r="S4054" s="16">
        <f>SUMIFS(equity_bonds!$E$2:$E$6414,equity_bonds!$H$2:$H$6414,"="&amp;data!$B4054,equity_bonds!$J$2:$J$6414,"="&amp;data!$G4054)</f>
        <v>0</v>
      </c>
      <c r="T4054" s="16">
        <f>SUMIFS(equity_bonds!$F$2:$F$6414,equity_bonds!$H$2:$H$6414,"="&amp;data!$B4054,equity_bonds!$J$2:$J$6414,"="&amp;data!$G4054)</f>
        <v>1</v>
      </c>
      <c r="U4054" s="16"/>
    </row>
    <row r="4055" spans="1:21" x14ac:dyDescent="0.25">
      <c r="A4055">
        <v>2857</v>
      </c>
      <c r="B4055">
        <v>2012</v>
      </c>
      <c r="C4055">
        <v>170</v>
      </c>
      <c r="D4055" t="s">
        <v>424</v>
      </c>
      <c r="E4055" t="s">
        <v>646</v>
      </c>
      <c r="F4055" t="s">
        <v>646</v>
      </c>
      <c r="G4055" t="str">
        <f t="shared" si="63"/>
        <v>Miller Canfield</v>
      </c>
      <c r="I4055" s="13">
        <f>COUNTIFS(IPO!$J$2:$J$5250,"="&amp;data!$G4055,IPO!$H$2:$H$5250,"="&amp;data!$B4055)</f>
        <v>0</v>
      </c>
      <c r="J4055" s="13">
        <f>SUMIFS(IPO!$B$2:$B$5250,IPO!$H$2:$H$5250,"="&amp;data!$B4055,IPO!$J$2:$J$5250,"="&amp;data!$G4055)</f>
        <v>0</v>
      </c>
      <c r="K4055" s="13" t="str">
        <f>IF(I4055=1,SUMIFS(IPO!$C$2:$C$5250,IPO!$H$2:$H$5250,"="&amp;data!$B4055,IPO!$J$2:$J$5250,"="&amp;data!$G4055),"")</f>
        <v/>
      </c>
      <c r="L4055" s="13">
        <f>SUMIFS(IPO!$E$2:$E$5250,IPO!$H$2:$H$5250,"="&amp;data!$B4055,IPO!$J$2:$J$5250,"="&amp;data!$G4055)</f>
        <v>0</v>
      </c>
      <c r="M4055" s="13">
        <f>SUMIFS(IPO!$F$2:$F$5250,IPO!$H$2:$H$5250,"="&amp;data!$B4055,IPO!$J$2:$J$5250,"="&amp;data!$G4055)</f>
        <v>0</v>
      </c>
      <c r="N4055" s="13"/>
      <c r="P4055" s="16">
        <f>COUNTIFS(equity_bonds!$H$2:$H$6414,"="&amp;data!$B4055,equity_bonds!$J$2:$J$6414,"="&amp;data!$G4055)</f>
        <v>0</v>
      </c>
      <c r="Q4055" s="16">
        <f>SUMIFS(equity_bonds!$B$2:$B$6414,equity_bonds!$H$2:$H$6414,"="&amp;data!$B4055,equity_bonds!$J$2:$J$6414,"="&amp;data!$G4055)</f>
        <v>0</v>
      </c>
      <c r="R4055" s="16" t="str">
        <f>IF(P4055=1,SUMIFS(equity_bonds!$C$2:$C$6414,equity_bonds!$H$2:$H$6414,"="&amp;data!$B4055,equity_bonds!$J$2:$J$6414,"="&amp;data!$G4055),"")</f>
        <v/>
      </c>
      <c r="S4055" s="16">
        <f>SUMIFS(equity_bonds!$E$2:$E$6414,equity_bonds!$H$2:$H$6414,"="&amp;data!$B4055,equity_bonds!$J$2:$J$6414,"="&amp;data!$G4055)</f>
        <v>0</v>
      </c>
      <c r="T4055" s="16">
        <f>SUMIFS(equity_bonds!$F$2:$F$6414,equity_bonds!$H$2:$H$6414,"="&amp;data!$B4055,equity_bonds!$J$2:$J$6414,"="&amp;data!$G4055)</f>
        <v>0</v>
      </c>
      <c r="U4055" s="16"/>
    </row>
    <row r="4056" spans="1:21" x14ac:dyDescent="0.25">
      <c r="A4056">
        <v>2896</v>
      </c>
      <c r="B4056">
        <v>2012</v>
      </c>
      <c r="C4056">
        <v>101</v>
      </c>
      <c r="D4056" t="s">
        <v>183</v>
      </c>
      <c r="E4056" t="s">
        <v>233</v>
      </c>
      <c r="F4056" t="s">
        <v>2530</v>
      </c>
      <c r="G4056" t="str">
        <f t="shared" si="63"/>
        <v>Mintz Levin</v>
      </c>
      <c r="I4056" s="13">
        <f>COUNTIFS(IPO!$J$2:$J$5250,"="&amp;data!$G4056,IPO!$H$2:$H$5250,"="&amp;data!$B4056)</f>
        <v>1</v>
      </c>
      <c r="J4056" s="13">
        <f>SUMIFS(IPO!$B$2:$B$5250,IPO!$H$2:$H$5250,"="&amp;data!$B4056,IPO!$J$2:$J$5250,"="&amp;data!$G4056)</f>
        <v>249</v>
      </c>
      <c r="K4056" s="13">
        <f>IF(I4056=1,SUMIFS(IPO!$C$2:$C$5250,IPO!$H$2:$H$5250,"="&amp;data!$B4056,IPO!$J$2:$J$5250,"="&amp;data!$G4056),"")</f>
        <v>67</v>
      </c>
      <c r="L4056" s="13">
        <f>SUMIFS(IPO!$E$2:$E$5250,IPO!$H$2:$H$5250,"="&amp;data!$B4056,IPO!$J$2:$J$5250,"="&amp;data!$G4056)</f>
        <v>0.4</v>
      </c>
      <c r="M4056" s="13">
        <f>SUMIFS(IPO!$F$2:$F$5250,IPO!$H$2:$H$5250,"="&amp;data!$B4056,IPO!$J$2:$J$5250,"="&amp;data!$G4056)</f>
        <v>4</v>
      </c>
      <c r="N4056" s="13"/>
      <c r="P4056" s="16">
        <f>COUNTIFS(equity_bonds!$H$2:$H$6414,"="&amp;data!$B4056,equity_bonds!$J$2:$J$6414,"="&amp;data!$G4056)</f>
        <v>1</v>
      </c>
      <c r="Q4056" s="16">
        <f>SUMIFS(equity_bonds!$B$2:$B$6414,equity_bonds!$H$2:$H$6414,"="&amp;data!$B4056,equity_bonds!$J$2:$J$6414,"="&amp;data!$G4056)</f>
        <v>1275</v>
      </c>
      <c r="R4056" s="16">
        <f>IF(P4056=1,SUMIFS(equity_bonds!$C$2:$C$6414,equity_bonds!$H$2:$H$6414,"="&amp;data!$B4056,equity_bonds!$J$2:$J$6414,"="&amp;data!$G4056),"")</f>
        <v>116</v>
      </c>
      <c r="S4056" s="16">
        <f>SUMIFS(equity_bonds!$E$2:$E$6414,equity_bonds!$H$2:$H$6414,"="&amp;data!$B4056,equity_bonds!$J$2:$J$6414,"="&amp;data!$G4056)</f>
        <v>0</v>
      </c>
      <c r="T4056" s="16">
        <f>SUMIFS(equity_bonds!$F$2:$F$6414,equity_bonds!$H$2:$H$6414,"="&amp;data!$B4056,equity_bonds!$J$2:$J$6414,"="&amp;data!$G4056)</f>
        <v>14</v>
      </c>
      <c r="U4056" s="16"/>
    </row>
    <row r="4057" spans="1:21" x14ac:dyDescent="0.25">
      <c r="A4057">
        <v>2911</v>
      </c>
      <c r="B4057">
        <v>2012</v>
      </c>
      <c r="C4057">
        <v>156</v>
      </c>
      <c r="D4057" t="s">
        <v>336</v>
      </c>
      <c r="E4057" t="s">
        <v>379</v>
      </c>
      <c r="F4057" t="s">
        <v>2744</v>
      </c>
      <c r="G4057" t="str">
        <f t="shared" si="63"/>
        <v>Moore Van</v>
      </c>
      <c r="I4057" s="13">
        <f>COUNTIFS(IPO!$J$2:$J$5250,"="&amp;data!$G4057,IPO!$H$2:$H$5250,"="&amp;data!$B4057)</f>
        <v>0</v>
      </c>
      <c r="J4057" s="13">
        <f>SUMIFS(IPO!$B$2:$B$5250,IPO!$H$2:$H$5250,"="&amp;data!$B4057,IPO!$J$2:$J$5250,"="&amp;data!$G4057)</f>
        <v>0</v>
      </c>
      <c r="K4057" s="13" t="str">
        <f>IF(I4057=1,SUMIFS(IPO!$C$2:$C$5250,IPO!$H$2:$H$5250,"="&amp;data!$B4057,IPO!$J$2:$J$5250,"="&amp;data!$G4057),"")</f>
        <v/>
      </c>
      <c r="L4057" s="13">
        <f>SUMIFS(IPO!$E$2:$E$5250,IPO!$H$2:$H$5250,"="&amp;data!$B4057,IPO!$J$2:$J$5250,"="&amp;data!$G4057)</f>
        <v>0</v>
      </c>
      <c r="M4057" s="13">
        <f>SUMIFS(IPO!$F$2:$F$5250,IPO!$H$2:$H$5250,"="&amp;data!$B4057,IPO!$J$2:$J$5250,"="&amp;data!$G4057)</f>
        <v>0</v>
      </c>
      <c r="N4057" s="13"/>
      <c r="P4057" s="16">
        <f>COUNTIFS(equity_bonds!$H$2:$H$6414,"="&amp;data!$B4057,equity_bonds!$J$2:$J$6414,"="&amp;data!$G4057)</f>
        <v>1</v>
      </c>
      <c r="Q4057" s="16">
        <f>SUMIFS(equity_bonds!$B$2:$B$6414,equity_bonds!$H$2:$H$6414,"="&amp;data!$B4057,equity_bonds!$J$2:$J$6414,"="&amp;data!$G4057)</f>
        <v>1416</v>
      </c>
      <c r="R4057" s="16">
        <f>IF(P4057=1,SUMIFS(equity_bonds!$C$2:$C$6414,equity_bonds!$H$2:$H$6414,"="&amp;data!$B4057,equity_bonds!$J$2:$J$6414,"="&amp;data!$G4057),"")</f>
        <v>113</v>
      </c>
      <c r="S4057" s="16">
        <f>SUMIFS(equity_bonds!$E$2:$E$6414,equity_bonds!$H$2:$H$6414,"="&amp;data!$B4057,equity_bonds!$J$2:$J$6414,"="&amp;data!$G4057)</f>
        <v>0</v>
      </c>
      <c r="T4057" s="16">
        <f>SUMIFS(equity_bonds!$F$2:$F$6414,equity_bonds!$H$2:$H$6414,"="&amp;data!$B4057,equity_bonds!$J$2:$J$6414,"="&amp;data!$G4057)</f>
        <v>3</v>
      </c>
      <c r="U4057" s="16"/>
    </row>
    <row r="4058" spans="1:21" x14ac:dyDescent="0.25">
      <c r="A4058">
        <v>2942</v>
      </c>
      <c r="B4058">
        <v>2012</v>
      </c>
      <c r="C4058">
        <v>13</v>
      </c>
      <c r="D4058" t="s">
        <v>78</v>
      </c>
      <c r="E4058" t="s">
        <v>34</v>
      </c>
      <c r="F4058" t="s">
        <v>2597</v>
      </c>
      <c r="G4058" t="str">
        <f t="shared" si="63"/>
        <v>Morgan Lewis</v>
      </c>
      <c r="I4058" s="13">
        <f>COUNTIFS(IPO!$J$2:$J$5250,"="&amp;data!$G4058,IPO!$H$2:$H$5250,"="&amp;data!$B4058)</f>
        <v>1</v>
      </c>
      <c r="J4058" s="13">
        <f>SUMIFS(IPO!$B$2:$B$5250,IPO!$H$2:$H$5250,"="&amp;data!$B4058,IPO!$J$2:$J$5250,"="&amp;data!$G4058)</f>
        <v>160</v>
      </c>
      <c r="K4058" s="13">
        <f>IF(I4058=1,SUMIFS(IPO!$C$2:$C$5250,IPO!$H$2:$H$5250,"="&amp;data!$B4058,IPO!$J$2:$J$5250,"="&amp;data!$G4058),"")</f>
        <v>87</v>
      </c>
      <c r="L4058" s="13">
        <f>SUMIFS(IPO!$E$2:$E$5250,IPO!$H$2:$H$5250,"="&amp;data!$B4058,IPO!$J$2:$J$5250,"="&amp;data!$G4058)</f>
        <v>0.3</v>
      </c>
      <c r="M4058" s="13">
        <f>SUMIFS(IPO!$F$2:$F$5250,IPO!$H$2:$H$5250,"="&amp;data!$B4058,IPO!$J$2:$J$5250,"="&amp;data!$G4058)</f>
        <v>2</v>
      </c>
      <c r="N4058" s="13"/>
      <c r="P4058" s="16">
        <f>COUNTIFS(equity_bonds!$H$2:$H$6414,"="&amp;data!$B4058,equity_bonds!$J$2:$J$6414,"="&amp;data!$G4058)</f>
        <v>1</v>
      </c>
      <c r="Q4058" s="16">
        <f>SUMIFS(equity_bonds!$B$2:$B$6414,equity_bonds!$H$2:$H$6414,"="&amp;data!$B4058,equity_bonds!$J$2:$J$6414,"="&amp;data!$G4058)</f>
        <v>7361.5</v>
      </c>
      <c r="R4058" s="16">
        <f>IF(P4058=1,SUMIFS(equity_bonds!$C$2:$C$6414,equity_bonds!$H$2:$H$6414,"="&amp;data!$B4058,equity_bonds!$J$2:$J$6414,"="&amp;data!$G4058),"")</f>
        <v>53</v>
      </c>
      <c r="S4058" s="16">
        <f>SUMIFS(equity_bonds!$E$2:$E$6414,equity_bonds!$H$2:$H$6414,"="&amp;data!$B4058,equity_bonds!$J$2:$J$6414,"="&amp;data!$G4058)</f>
        <v>0.2</v>
      </c>
      <c r="T4058" s="16">
        <f>SUMIFS(equity_bonds!$F$2:$F$6414,equity_bonds!$H$2:$H$6414,"="&amp;data!$B4058,equity_bonds!$J$2:$J$6414,"="&amp;data!$G4058)</f>
        <v>36</v>
      </c>
      <c r="U4058" s="16"/>
    </row>
    <row r="4059" spans="1:21" x14ac:dyDescent="0.25">
      <c r="A4059">
        <v>2953</v>
      </c>
      <c r="B4059">
        <v>2012</v>
      </c>
      <c r="C4059">
        <v>200</v>
      </c>
      <c r="D4059" t="s">
        <v>5</v>
      </c>
      <c r="E4059" t="s">
        <v>429</v>
      </c>
      <c r="F4059" t="s">
        <v>2752</v>
      </c>
      <c r="G4059" t="str">
        <f t="shared" si="63"/>
        <v>Morris Manning</v>
      </c>
      <c r="I4059" s="13">
        <f>COUNTIFS(IPO!$J$2:$J$5250,"="&amp;data!$G4059,IPO!$H$2:$H$5250,"="&amp;data!$B4059)</f>
        <v>0</v>
      </c>
      <c r="J4059" s="13">
        <f>SUMIFS(IPO!$B$2:$B$5250,IPO!$H$2:$H$5250,"="&amp;data!$B4059,IPO!$J$2:$J$5250,"="&amp;data!$G4059)</f>
        <v>0</v>
      </c>
      <c r="K4059" s="13" t="str">
        <f>IF(I4059=1,SUMIFS(IPO!$C$2:$C$5250,IPO!$H$2:$H$5250,"="&amp;data!$B4059,IPO!$J$2:$J$5250,"="&amp;data!$G4059),"")</f>
        <v/>
      </c>
      <c r="L4059" s="13">
        <f>SUMIFS(IPO!$E$2:$E$5250,IPO!$H$2:$H$5250,"="&amp;data!$B4059,IPO!$J$2:$J$5250,"="&amp;data!$G4059)</f>
        <v>0</v>
      </c>
      <c r="M4059" s="13">
        <f>SUMIFS(IPO!$F$2:$F$5250,IPO!$H$2:$H$5250,"="&amp;data!$B4059,IPO!$J$2:$J$5250,"="&amp;data!$G4059)</f>
        <v>0</v>
      </c>
      <c r="N4059" s="13"/>
      <c r="P4059" s="16">
        <f>COUNTIFS(equity_bonds!$H$2:$H$6414,"="&amp;data!$B4059,equity_bonds!$J$2:$J$6414,"="&amp;data!$G4059)</f>
        <v>0</v>
      </c>
      <c r="Q4059" s="16">
        <f>SUMIFS(equity_bonds!$B$2:$B$6414,equity_bonds!$H$2:$H$6414,"="&amp;data!$B4059,equity_bonds!$J$2:$J$6414,"="&amp;data!$G4059)</f>
        <v>0</v>
      </c>
      <c r="R4059" s="16" t="str">
        <f>IF(P4059=1,SUMIFS(equity_bonds!$C$2:$C$6414,equity_bonds!$H$2:$H$6414,"="&amp;data!$B4059,equity_bonds!$J$2:$J$6414,"="&amp;data!$G4059),"")</f>
        <v/>
      </c>
      <c r="S4059" s="16">
        <f>SUMIFS(equity_bonds!$E$2:$E$6414,equity_bonds!$H$2:$H$6414,"="&amp;data!$B4059,equity_bonds!$J$2:$J$6414,"="&amp;data!$G4059)</f>
        <v>0</v>
      </c>
      <c r="T4059" s="16">
        <f>SUMIFS(equity_bonds!$F$2:$F$6414,equity_bonds!$H$2:$H$6414,"="&amp;data!$B4059,equity_bonds!$J$2:$J$6414,"="&amp;data!$G4059)</f>
        <v>0</v>
      </c>
      <c r="U4059" s="16"/>
    </row>
    <row r="4060" spans="1:21" x14ac:dyDescent="0.25">
      <c r="A4060">
        <v>2984</v>
      </c>
      <c r="B4060">
        <v>2012</v>
      </c>
      <c r="C4060">
        <v>20</v>
      </c>
      <c r="D4060" t="s">
        <v>116</v>
      </c>
      <c r="E4060" t="s">
        <v>35</v>
      </c>
      <c r="F4060" t="s">
        <v>2598</v>
      </c>
      <c r="G4060" t="str">
        <f t="shared" si="63"/>
        <v>Morrison Foerster</v>
      </c>
      <c r="I4060" s="13">
        <f>COUNTIFS(IPO!$J$2:$J$5250,"="&amp;data!$G4060,IPO!$H$2:$H$5250,"="&amp;data!$B4060)</f>
        <v>1</v>
      </c>
      <c r="J4060" s="13">
        <f>SUMIFS(IPO!$B$2:$B$5250,IPO!$H$2:$H$5250,"="&amp;data!$B4060,IPO!$J$2:$J$5250,"="&amp;data!$G4060)</f>
        <v>215</v>
      </c>
      <c r="K4060" s="13">
        <f>IF(I4060=1,SUMIFS(IPO!$C$2:$C$5250,IPO!$H$2:$H$5250,"="&amp;data!$B4060,IPO!$J$2:$J$5250,"="&amp;data!$G4060),"")</f>
        <v>70</v>
      </c>
      <c r="L4060" s="13">
        <f>SUMIFS(IPO!$E$2:$E$5250,IPO!$H$2:$H$5250,"="&amp;data!$B4060,IPO!$J$2:$J$5250,"="&amp;data!$G4060)</f>
        <v>0.3</v>
      </c>
      <c r="M4060" s="13">
        <f>SUMIFS(IPO!$F$2:$F$5250,IPO!$H$2:$H$5250,"="&amp;data!$B4060,IPO!$J$2:$J$5250,"="&amp;data!$G4060)</f>
        <v>2</v>
      </c>
      <c r="N4060" s="13"/>
      <c r="P4060" s="16">
        <f>COUNTIFS(equity_bonds!$H$2:$H$6414,"="&amp;data!$B4060,equity_bonds!$J$2:$J$6414,"="&amp;data!$G4060)</f>
        <v>1</v>
      </c>
      <c r="Q4060" s="16">
        <f>SUMIFS(equity_bonds!$B$2:$B$6414,equity_bonds!$H$2:$H$6414,"="&amp;data!$B4060,equity_bonds!$J$2:$J$6414,"="&amp;data!$G4060)</f>
        <v>1852.6</v>
      </c>
      <c r="R4060" s="16">
        <f>IF(P4060=1,SUMIFS(equity_bonds!$C$2:$C$6414,equity_bonds!$H$2:$H$6414,"="&amp;data!$B4060,equity_bonds!$J$2:$J$6414,"="&amp;data!$G4060),"")</f>
        <v>102</v>
      </c>
      <c r="S4060" s="16">
        <f>SUMIFS(equity_bonds!$E$2:$E$6414,equity_bonds!$H$2:$H$6414,"="&amp;data!$B4060,equity_bonds!$J$2:$J$6414,"="&amp;data!$G4060)</f>
        <v>0.1</v>
      </c>
      <c r="T4060" s="16">
        <f>SUMIFS(equity_bonds!$F$2:$F$6414,equity_bonds!$H$2:$H$6414,"="&amp;data!$B4060,equity_bonds!$J$2:$J$6414,"="&amp;data!$G4060)</f>
        <v>11</v>
      </c>
      <c r="U4060" s="16"/>
    </row>
    <row r="4061" spans="1:21" x14ac:dyDescent="0.25">
      <c r="A4061">
        <v>3012</v>
      </c>
      <c r="B4061">
        <v>2012</v>
      </c>
      <c r="C4061">
        <v>136</v>
      </c>
      <c r="D4061" t="s">
        <v>412</v>
      </c>
      <c r="E4061" t="s">
        <v>293</v>
      </c>
      <c r="F4061" t="s">
        <v>2714</v>
      </c>
      <c r="G4061" t="str">
        <f t="shared" si="63"/>
        <v>Munger Tolles</v>
      </c>
      <c r="I4061" s="13">
        <f>COUNTIFS(IPO!$J$2:$J$5250,"="&amp;data!$G4061,IPO!$H$2:$H$5250,"="&amp;data!$B4061)</f>
        <v>1</v>
      </c>
      <c r="J4061" s="13">
        <f>SUMIFS(IPO!$B$2:$B$5250,IPO!$H$2:$H$5250,"="&amp;data!$B4061,IPO!$J$2:$J$5250,"="&amp;data!$G4061)</f>
        <v>922.9</v>
      </c>
      <c r="K4061" s="13">
        <f>IF(I4061=1,SUMIFS(IPO!$C$2:$C$5250,IPO!$H$2:$H$5250,"="&amp;data!$B4061,IPO!$J$2:$J$5250,"="&amp;data!$G4061),"")</f>
        <v>29</v>
      </c>
      <c r="L4061" s="13">
        <f>SUMIFS(IPO!$E$2:$E$5250,IPO!$H$2:$H$5250,"="&amp;data!$B4061,IPO!$J$2:$J$5250,"="&amp;data!$G4061)</f>
        <v>1.4</v>
      </c>
      <c r="M4061" s="13">
        <f>SUMIFS(IPO!$F$2:$F$5250,IPO!$H$2:$H$5250,"="&amp;data!$B4061,IPO!$J$2:$J$5250,"="&amp;data!$G4061)</f>
        <v>1</v>
      </c>
      <c r="N4061" s="13"/>
      <c r="P4061" s="16">
        <f>COUNTIFS(equity_bonds!$H$2:$H$6414,"="&amp;data!$B4061,equity_bonds!$J$2:$J$6414,"="&amp;data!$G4061)</f>
        <v>1</v>
      </c>
      <c r="Q4061" s="16">
        <f>SUMIFS(equity_bonds!$B$2:$B$6414,equity_bonds!$H$2:$H$6414,"="&amp;data!$B4061,equity_bonds!$J$2:$J$6414,"="&amp;data!$G4061)</f>
        <v>13148.6</v>
      </c>
      <c r="R4061" s="16">
        <f>IF(P4061=1,SUMIFS(equity_bonds!$C$2:$C$6414,equity_bonds!$H$2:$H$6414,"="&amp;data!$B4061,equity_bonds!$J$2:$J$6414,"="&amp;data!$G4061),"")</f>
        <v>31</v>
      </c>
      <c r="S4061" s="16">
        <f>SUMIFS(equity_bonds!$E$2:$E$6414,equity_bonds!$H$2:$H$6414,"="&amp;data!$B4061,equity_bonds!$J$2:$J$6414,"="&amp;data!$G4061)</f>
        <v>0.4</v>
      </c>
      <c r="T4061" s="16">
        <f>SUMIFS(equity_bonds!$F$2:$F$6414,equity_bonds!$H$2:$H$6414,"="&amp;data!$B4061,equity_bonds!$J$2:$J$6414,"="&amp;data!$G4061)</f>
        <v>4</v>
      </c>
      <c r="U4061" s="16"/>
    </row>
    <row r="4062" spans="1:21" x14ac:dyDescent="0.25">
      <c r="A4062">
        <v>3029</v>
      </c>
      <c r="B4062">
        <v>2012</v>
      </c>
      <c r="C4062">
        <v>123</v>
      </c>
      <c r="D4062" t="s">
        <v>353</v>
      </c>
      <c r="E4062" t="s">
        <v>294</v>
      </c>
      <c r="F4062" t="s">
        <v>2715</v>
      </c>
      <c r="G4062" t="str">
        <f t="shared" si="63"/>
        <v>Nelson Mullins</v>
      </c>
      <c r="I4062" s="13">
        <f>COUNTIFS(IPO!$J$2:$J$5250,"="&amp;data!$G4062,IPO!$H$2:$H$5250,"="&amp;data!$B4062)</f>
        <v>1</v>
      </c>
      <c r="J4062" s="13">
        <f>SUMIFS(IPO!$B$2:$B$5250,IPO!$H$2:$H$5250,"="&amp;data!$B4062,IPO!$J$2:$J$5250,"="&amp;data!$G4062)</f>
        <v>80.599999999999994</v>
      </c>
      <c r="K4062" s="13">
        <f>IF(I4062=1,SUMIFS(IPO!$C$2:$C$5250,IPO!$H$2:$H$5250,"="&amp;data!$B4062,IPO!$J$2:$J$5250,"="&amp;data!$G4062),"")</f>
        <v>112</v>
      </c>
      <c r="L4062" s="13">
        <f>SUMIFS(IPO!$E$2:$E$5250,IPO!$H$2:$H$5250,"="&amp;data!$B4062,IPO!$J$2:$J$5250,"="&amp;data!$G4062)</f>
        <v>0.1</v>
      </c>
      <c r="M4062" s="13">
        <f>SUMIFS(IPO!$F$2:$F$5250,IPO!$H$2:$H$5250,"="&amp;data!$B4062,IPO!$J$2:$J$5250,"="&amp;data!$G4062)</f>
        <v>1</v>
      </c>
      <c r="N4062" s="13"/>
      <c r="P4062" s="16">
        <f>COUNTIFS(equity_bonds!$H$2:$H$6414,"="&amp;data!$B4062,equity_bonds!$J$2:$J$6414,"="&amp;data!$G4062)</f>
        <v>0</v>
      </c>
      <c r="Q4062" s="16">
        <f>SUMIFS(equity_bonds!$B$2:$B$6414,equity_bonds!$H$2:$H$6414,"="&amp;data!$B4062,equity_bonds!$J$2:$J$6414,"="&amp;data!$G4062)</f>
        <v>0</v>
      </c>
      <c r="R4062" s="16" t="str">
        <f>IF(P4062=1,SUMIFS(equity_bonds!$C$2:$C$6414,equity_bonds!$H$2:$H$6414,"="&amp;data!$B4062,equity_bonds!$J$2:$J$6414,"="&amp;data!$G4062),"")</f>
        <v/>
      </c>
      <c r="S4062" s="16">
        <f>SUMIFS(equity_bonds!$E$2:$E$6414,equity_bonds!$H$2:$H$6414,"="&amp;data!$B4062,equity_bonds!$J$2:$J$6414,"="&amp;data!$G4062)</f>
        <v>0</v>
      </c>
      <c r="T4062" s="16">
        <f>SUMIFS(equity_bonds!$F$2:$F$6414,equity_bonds!$H$2:$H$6414,"="&amp;data!$B4062,equity_bonds!$J$2:$J$6414,"="&amp;data!$G4062)</f>
        <v>0</v>
      </c>
      <c r="U4062" s="16"/>
    </row>
    <row r="4063" spans="1:21" x14ac:dyDescent="0.25">
      <c r="A4063">
        <v>3045</v>
      </c>
      <c r="B4063">
        <v>2012</v>
      </c>
      <c r="C4063">
        <v>67</v>
      </c>
      <c r="D4063" t="s">
        <v>212</v>
      </c>
      <c r="E4063" t="s">
        <v>383</v>
      </c>
      <c r="F4063" t="s">
        <v>383</v>
      </c>
      <c r="G4063" t="str">
        <f t="shared" si="63"/>
        <v>Nixon Peabody</v>
      </c>
      <c r="I4063" s="13">
        <f>COUNTIFS(IPO!$J$2:$J$5250,"="&amp;data!$G4063,IPO!$H$2:$H$5250,"="&amp;data!$B4063)</f>
        <v>0</v>
      </c>
      <c r="J4063" s="13">
        <f>SUMIFS(IPO!$B$2:$B$5250,IPO!$H$2:$H$5250,"="&amp;data!$B4063,IPO!$J$2:$J$5250,"="&amp;data!$G4063)</f>
        <v>0</v>
      </c>
      <c r="K4063" s="13" t="str">
        <f>IF(I4063=1,SUMIFS(IPO!$C$2:$C$5250,IPO!$H$2:$H$5250,"="&amp;data!$B4063,IPO!$J$2:$J$5250,"="&amp;data!$G4063),"")</f>
        <v/>
      </c>
      <c r="L4063" s="13">
        <f>SUMIFS(IPO!$E$2:$E$5250,IPO!$H$2:$H$5250,"="&amp;data!$B4063,IPO!$J$2:$J$5250,"="&amp;data!$G4063)</f>
        <v>0</v>
      </c>
      <c r="M4063" s="13">
        <f>SUMIFS(IPO!$F$2:$F$5250,IPO!$H$2:$H$5250,"="&amp;data!$B4063,IPO!$J$2:$J$5250,"="&amp;data!$G4063)</f>
        <v>0</v>
      </c>
      <c r="N4063" s="13"/>
      <c r="P4063" s="16">
        <f>COUNTIFS(equity_bonds!$H$2:$H$6414,"="&amp;data!$B4063,equity_bonds!$J$2:$J$6414,"="&amp;data!$G4063)</f>
        <v>1</v>
      </c>
      <c r="Q4063" s="16">
        <f>SUMIFS(equity_bonds!$B$2:$B$6414,equity_bonds!$H$2:$H$6414,"="&amp;data!$B4063,equity_bonds!$J$2:$J$6414,"="&amp;data!$G4063)</f>
        <v>738.8</v>
      </c>
      <c r="R4063" s="16">
        <f>IF(P4063=1,SUMIFS(equity_bonds!$C$2:$C$6414,equity_bonds!$H$2:$H$6414,"="&amp;data!$B4063,equity_bonds!$J$2:$J$6414,"="&amp;data!$G4063),"")</f>
        <v>146</v>
      </c>
      <c r="S4063" s="16">
        <f>SUMIFS(equity_bonds!$E$2:$E$6414,equity_bonds!$H$2:$H$6414,"="&amp;data!$B4063,equity_bonds!$J$2:$J$6414,"="&amp;data!$G4063)</f>
        <v>0</v>
      </c>
      <c r="T4063" s="16">
        <f>SUMIFS(equity_bonds!$F$2:$F$6414,equity_bonds!$H$2:$H$6414,"="&amp;data!$B4063,equity_bonds!$J$2:$J$6414,"="&amp;data!$G4063)</f>
        <v>4</v>
      </c>
      <c r="U4063" s="16"/>
    </row>
    <row r="4064" spans="1:21" x14ac:dyDescent="0.25">
      <c r="A4064">
        <v>3091</v>
      </c>
      <c r="B4064">
        <v>2012</v>
      </c>
      <c r="C4064">
        <v>108</v>
      </c>
      <c r="D4064" t="s">
        <v>434</v>
      </c>
      <c r="E4064" t="s">
        <v>491</v>
      </c>
      <c r="F4064" t="s">
        <v>2773</v>
      </c>
      <c r="G4064" t="str">
        <f t="shared" si="63"/>
        <v>Ogletree Deakins</v>
      </c>
      <c r="I4064" s="13">
        <f>COUNTIFS(IPO!$J$2:$J$5250,"="&amp;data!$G4064,IPO!$H$2:$H$5250,"="&amp;data!$B4064)</f>
        <v>0</v>
      </c>
      <c r="J4064" s="13">
        <f>SUMIFS(IPO!$B$2:$B$5250,IPO!$H$2:$H$5250,"="&amp;data!$B4064,IPO!$J$2:$J$5250,"="&amp;data!$G4064)</f>
        <v>0</v>
      </c>
      <c r="K4064" s="13" t="str">
        <f>IF(I4064=1,SUMIFS(IPO!$C$2:$C$5250,IPO!$H$2:$H$5250,"="&amp;data!$B4064,IPO!$J$2:$J$5250,"="&amp;data!$G4064),"")</f>
        <v/>
      </c>
      <c r="L4064" s="13">
        <f>SUMIFS(IPO!$E$2:$E$5250,IPO!$H$2:$H$5250,"="&amp;data!$B4064,IPO!$J$2:$J$5250,"="&amp;data!$G4064)</f>
        <v>0</v>
      </c>
      <c r="M4064" s="13">
        <f>SUMIFS(IPO!$F$2:$F$5250,IPO!$H$2:$H$5250,"="&amp;data!$B4064,IPO!$J$2:$J$5250,"="&amp;data!$G4064)</f>
        <v>0</v>
      </c>
      <c r="N4064" s="13"/>
      <c r="P4064" s="16">
        <f>COUNTIFS(equity_bonds!$H$2:$H$6414,"="&amp;data!$B4064,equity_bonds!$J$2:$J$6414,"="&amp;data!$G4064)</f>
        <v>0</v>
      </c>
      <c r="Q4064" s="16">
        <f>SUMIFS(equity_bonds!$B$2:$B$6414,equity_bonds!$H$2:$H$6414,"="&amp;data!$B4064,equity_bonds!$J$2:$J$6414,"="&amp;data!$G4064)</f>
        <v>0</v>
      </c>
      <c r="R4064" s="16" t="str">
        <f>IF(P4064=1,SUMIFS(equity_bonds!$C$2:$C$6414,equity_bonds!$H$2:$H$6414,"="&amp;data!$B4064,equity_bonds!$J$2:$J$6414,"="&amp;data!$G4064),"")</f>
        <v/>
      </c>
      <c r="S4064" s="16">
        <f>SUMIFS(equity_bonds!$E$2:$E$6414,equity_bonds!$H$2:$H$6414,"="&amp;data!$B4064,equity_bonds!$J$2:$J$6414,"="&amp;data!$G4064)</f>
        <v>0</v>
      </c>
      <c r="T4064" s="16">
        <f>SUMIFS(equity_bonds!$F$2:$F$6414,equity_bonds!$H$2:$H$6414,"="&amp;data!$B4064,equity_bonds!$J$2:$J$6414,"="&amp;data!$G4064)</f>
        <v>0</v>
      </c>
      <c r="U4064" s="16"/>
    </row>
    <row r="4065" spans="1:21" x14ac:dyDescent="0.25">
      <c r="A4065">
        <v>3080</v>
      </c>
      <c r="B4065">
        <v>2012</v>
      </c>
      <c r="C4065">
        <v>31</v>
      </c>
      <c r="D4065" t="s">
        <v>110</v>
      </c>
      <c r="E4065" t="s">
        <v>37</v>
      </c>
      <c r="F4065" t="s">
        <v>2600</v>
      </c>
      <c r="G4065" t="str">
        <f t="shared" si="63"/>
        <v>O'Melveny Myers</v>
      </c>
      <c r="I4065" s="13">
        <f>COUNTIFS(IPO!$J$2:$J$5250,"="&amp;data!$G4065,IPO!$H$2:$H$5250,"="&amp;data!$B4065)</f>
        <v>1</v>
      </c>
      <c r="J4065" s="13">
        <f>SUMIFS(IPO!$B$2:$B$5250,IPO!$H$2:$H$5250,"="&amp;data!$B4065,IPO!$J$2:$J$5250,"="&amp;data!$G4065)</f>
        <v>1070.3</v>
      </c>
      <c r="K4065" s="13">
        <f>IF(I4065=1,SUMIFS(IPO!$C$2:$C$5250,IPO!$H$2:$H$5250,"="&amp;data!$B4065,IPO!$J$2:$J$5250,"="&amp;data!$G4065),"")</f>
        <v>26</v>
      </c>
      <c r="L4065" s="13">
        <f>SUMIFS(IPO!$E$2:$E$5250,IPO!$H$2:$H$5250,"="&amp;data!$B4065,IPO!$J$2:$J$5250,"="&amp;data!$G4065)</f>
        <v>1.6</v>
      </c>
      <c r="M4065" s="13">
        <f>SUMIFS(IPO!$F$2:$F$5250,IPO!$H$2:$H$5250,"="&amp;data!$B4065,IPO!$J$2:$J$5250,"="&amp;data!$G4065)</f>
        <v>5</v>
      </c>
      <c r="N4065" s="13"/>
      <c r="P4065" s="16">
        <f>COUNTIFS(equity_bonds!$H$2:$H$6414,"="&amp;data!$B4065,equity_bonds!$J$2:$J$6414,"="&amp;data!$G4065)</f>
        <v>1</v>
      </c>
      <c r="Q4065" s="16">
        <f>SUMIFS(equity_bonds!$B$2:$B$6414,equity_bonds!$H$2:$H$6414,"="&amp;data!$B4065,equity_bonds!$J$2:$J$6414,"="&amp;data!$G4065)</f>
        <v>8153.5</v>
      </c>
      <c r="R4065" s="16">
        <f>IF(P4065=1,SUMIFS(equity_bonds!$C$2:$C$6414,equity_bonds!$H$2:$H$6414,"="&amp;data!$B4065,equity_bonds!$J$2:$J$6414,"="&amp;data!$G4065),"")</f>
        <v>51</v>
      </c>
      <c r="S4065" s="16">
        <f>SUMIFS(equity_bonds!$E$2:$E$6414,equity_bonds!$H$2:$H$6414,"="&amp;data!$B4065,equity_bonds!$J$2:$J$6414,"="&amp;data!$G4065)</f>
        <v>0.2</v>
      </c>
      <c r="T4065" s="16">
        <f>SUMIFS(equity_bonds!$F$2:$F$6414,equity_bonds!$H$2:$H$6414,"="&amp;data!$B4065,equity_bonds!$J$2:$J$6414,"="&amp;data!$G4065)</f>
        <v>19</v>
      </c>
      <c r="U4065" s="16"/>
    </row>
    <row r="4066" spans="1:21" x14ac:dyDescent="0.25">
      <c r="A4066">
        <v>3126</v>
      </c>
      <c r="B4066">
        <v>2012</v>
      </c>
      <c r="C4066">
        <v>26</v>
      </c>
      <c r="D4066" t="s">
        <v>71</v>
      </c>
      <c r="E4066" t="s">
        <v>97</v>
      </c>
      <c r="F4066" t="s">
        <v>2626</v>
      </c>
      <c r="G4066" t="str">
        <f t="shared" si="63"/>
        <v>Orrick Herrington</v>
      </c>
      <c r="I4066" s="13">
        <f>COUNTIFS(IPO!$J$2:$J$5250,"="&amp;data!$G4066,IPO!$H$2:$H$5250,"="&amp;data!$B4066)</f>
        <v>1</v>
      </c>
      <c r="J4066" s="13">
        <f>SUMIFS(IPO!$B$2:$B$5250,IPO!$H$2:$H$5250,"="&amp;data!$B4066,IPO!$J$2:$J$5250,"="&amp;data!$G4066)</f>
        <v>343.8</v>
      </c>
      <c r="K4066" s="13">
        <f>IF(I4066=1,SUMIFS(IPO!$C$2:$C$5250,IPO!$H$2:$H$5250,"="&amp;data!$B4066,IPO!$J$2:$J$5250,"="&amp;data!$G4066),"")</f>
        <v>55</v>
      </c>
      <c r="L4066" s="13">
        <f>SUMIFS(IPO!$E$2:$E$5250,IPO!$H$2:$H$5250,"="&amp;data!$B4066,IPO!$J$2:$J$5250,"="&amp;data!$G4066)</f>
        <v>0.5</v>
      </c>
      <c r="M4066" s="13">
        <f>SUMIFS(IPO!$F$2:$F$5250,IPO!$H$2:$H$5250,"="&amp;data!$B4066,IPO!$J$2:$J$5250,"="&amp;data!$G4066)</f>
        <v>3</v>
      </c>
      <c r="N4066" s="13"/>
      <c r="P4066" s="16">
        <f>COUNTIFS(equity_bonds!$H$2:$H$6414,"="&amp;data!$B4066,equity_bonds!$J$2:$J$6414,"="&amp;data!$G4066)</f>
        <v>1</v>
      </c>
      <c r="Q4066" s="16">
        <f>SUMIFS(equity_bonds!$B$2:$B$6414,equity_bonds!$H$2:$H$6414,"="&amp;data!$B4066,equity_bonds!$J$2:$J$6414,"="&amp;data!$G4066)</f>
        <v>19276</v>
      </c>
      <c r="R4066" s="16">
        <f>IF(P4066=1,SUMIFS(equity_bonds!$C$2:$C$6414,equity_bonds!$H$2:$H$6414,"="&amp;data!$B4066,equity_bonds!$J$2:$J$6414,"="&amp;data!$G4066),"")</f>
        <v>27</v>
      </c>
      <c r="S4066" s="16">
        <f>SUMIFS(equity_bonds!$E$2:$E$6414,equity_bonds!$H$2:$H$6414,"="&amp;data!$B4066,equity_bonds!$J$2:$J$6414,"="&amp;data!$G4066)</f>
        <v>0.6</v>
      </c>
      <c r="T4066" s="16">
        <f>SUMIFS(equity_bonds!$F$2:$F$6414,equity_bonds!$H$2:$H$6414,"="&amp;data!$B4066,equity_bonds!$J$2:$J$6414,"="&amp;data!$G4066)</f>
        <v>42</v>
      </c>
      <c r="U4066" s="16"/>
    </row>
    <row r="4067" spans="1:21" x14ac:dyDescent="0.25">
      <c r="A4067">
        <v>3142</v>
      </c>
      <c r="B4067">
        <v>2012</v>
      </c>
      <c r="C4067">
        <v>146</v>
      </c>
      <c r="D4067" t="s">
        <v>416</v>
      </c>
      <c r="E4067" t="s">
        <v>521</v>
      </c>
      <c r="F4067" t="s">
        <v>2718</v>
      </c>
      <c r="G4067" t="str">
        <f t="shared" si="63"/>
        <v>Patterson Belknap</v>
      </c>
      <c r="I4067" s="13">
        <f>COUNTIFS(IPO!$J$2:$J$5250,"="&amp;data!$G4067,IPO!$H$2:$H$5250,"="&amp;data!$B4067)</f>
        <v>0</v>
      </c>
      <c r="J4067" s="13">
        <f>SUMIFS(IPO!$B$2:$B$5250,IPO!$H$2:$H$5250,"="&amp;data!$B4067,IPO!$J$2:$J$5250,"="&amp;data!$G4067)</f>
        <v>0</v>
      </c>
      <c r="K4067" s="13" t="str">
        <f>IF(I4067=1,SUMIFS(IPO!$C$2:$C$5250,IPO!$H$2:$H$5250,"="&amp;data!$B4067,IPO!$J$2:$J$5250,"="&amp;data!$G4067),"")</f>
        <v/>
      </c>
      <c r="L4067" s="13">
        <f>SUMIFS(IPO!$E$2:$E$5250,IPO!$H$2:$H$5250,"="&amp;data!$B4067,IPO!$J$2:$J$5250,"="&amp;data!$G4067)</f>
        <v>0</v>
      </c>
      <c r="M4067" s="13">
        <f>SUMIFS(IPO!$F$2:$F$5250,IPO!$H$2:$H$5250,"="&amp;data!$B4067,IPO!$J$2:$J$5250,"="&amp;data!$G4067)</f>
        <v>0</v>
      </c>
      <c r="N4067" s="13"/>
      <c r="P4067" s="16">
        <f>COUNTIFS(equity_bonds!$H$2:$H$6414,"="&amp;data!$B4067,equity_bonds!$J$2:$J$6414,"="&amp;data!$G4067)</f>
        <v>0</v>
      </c>
      <c r="Q4067" s="16">
        <f>SUMIFS(equity_bonds!$B$2:$B$6414,equity_bonds!$H$2:$H$6414,"="&amp;data!$B4067,equity_bonds!$J$2:$J$6414,"="&amp;data!$G4067)</f>
        <v>0</v>
      </c>
      <c r="R4067" s="16" t="str">
        <f>IF(P4067=1,SUMIFS(equity_bonds!$C$2:$C$6414,equity_bonds!$H$2:$H$6414,"="&amp;data!$B4067,equity_bonds!$J$2:$J$6414,"="&amp;data!$G4067),"")</f>
        <v/>
      </c>
      <c r="S4067" s="16">
        <f>SUMIFS(equity_bonds!$E$2:$E$6414,equity_bonds!$H$2:$H$6414,"="&amp;data!$B4067,equity_bonds!$J$2:$J$6414,"="&amp;data!$G4067)</f>
        <v>0</v>
      </c>
      <c r="T4067" s="16">
        <f>SUMIFS(equity_bonds!$F$2:$F$6414,equity_bonds!$H$2:$H$6414,"="&amp;data!$B4067,equity_bonds!$J$2:$J$6414,"="&amp;data!$G4067)</f>
        <v>0</v>
      </c>
      <c r="U4067" s="16"/>
    </row>
    <row r="4068" spans="1:21" x14ac:dyDescent="0.25">
      <c r="A4068">
        <v>3167</v>
      </c>
      <c r="B4068">
        <v>2012</v>
      </c>
      <c r="C4068">
        <v>83</v>
      </c>
      <c r="D4068" t="s">
        <v>215</v>
      </c>
      <c r="E4068" t="s">
        <v>298</v>
      </c>
      <c r="F4068" t="s">
        <v>298</v>
      </c>
      <c r="G4068" t="str">
        <f t="shared" si="63"/>
        <v>Patton Boggs</v>
      </c>
      <c r="I4068" s="13">
        <f>COUNTIFS(IPO!$J$2:$J$5250,"="&amp;data!$G4068,IPO!$H$2:$H$5250,"="&amp;data!$B4068)</f>
        <v>0</v>
      </c>
      <c r="J4068" s="13">
        <f>SUMIFS(IPO!$B$2:$B$5250,IPO!$H$2:$H$5250,"="&amp;data!$B4068,IPO!$J$2:$J$5250,"="&amp;data!$G4068)</f>
        <v>0</v>
      </c>
      <c r="K4068" s="13" t="str">
        <f>IF(I4068=1,SUMIFS(IPO!$C$2:$C$5250,IPO!$H$2:$H$5250,"="&amp;data!$B4068,IPO!$J$2:$J$5250,"="&amp;data!$G4068),"")</f>
        <v/>
      </c>
      <c r="L4068" s="13">
        <f>SUMIFS(IPO!$E$2:$E$5250,IPO!$H$2:$H$5250,"="&amp;data!$B4068,IPO!$J$2:$J$5250,"="&amp;data!$G4068)</f>
        <v>0</v>
      </c>
      <c r="M4068" s="13">
        <f>SUMIFS(IPO!$F$2:$F$5250,IPO!$H$2:$H$5250,"="&amp;data!$B4068,IPO!$J$2:$J$5250,"="&amp;data!$G4068)</f>
        <v>0</v>
      </c>
      <c r="N4068" s="13"/>
      <c r="P4068" s="16">
        <f>COUNTIFS(equity_bonds!$H$2:$H$6414,"="&amp;data!$B4068,equity_bonds!$J$2:$J$6414,"="&amp;data!$G4068)</f>
        <v>0</v>
      </c>
      <c r="Q4068" s="16">
        <f>SUMIFS(equity_bonds!$B$2:$B$6414,equity_bonds!$H$2:$H$6414,"="&amp;data!$B4068,equity_bonds!$J$2:$J$6414,"="&amp;data!$G4068)</f>
        <v>0</v>
      </c>
      <c r="R4068" s="16" t="str">
        <f>IF(P4068=1,SUMIFS(equity_bonds!$C$2:$C$6414,equity_bonds!$H$2:$H$6414,"="&amp;data!$B4068,equity_bonds!$J$2:$J$6414,"="&amp;data!$G4068),"")</f>
        <v/>
      </c>
      <c r="S4068" s="16">
        <f>SUMIFS(equity_bonds!$E$2:$E$6414,equity_bonds!$H$2:$H$6414,"="&amp;data!$B4068,equity_bonds!$J$2:$J$6414,"="&amp;data!$G4068)</f>
        <v>0</v>
      </c>
      <c r="T4068" s="16">
        <f>SUMIFS(equity_bonds!$F$2:$F$6414,equity_bonds!$H$2:$H$6414,"="&amp;data!$B4068,equity_bonds!$J$2:$J$6414,"="&amp;data!$G4068)</f>
        <v>0</v>
      </c>
      <c r="U4068" s="16"/>
    </row>
    <row r="4069" spans="1:21" x14ac:dyDescent="0.25">
      <c r="A4069">
        <v>3170</v>
      </c>
      <c r="B4069">
        <v>2012</v>
      </c>
      <c r="C4069">
        <v>24</v>
      </c>
      <c r="D4069" t="s">
        <v>77</v>
      </c>
      <c r="E4069" t="s">
        <v>647</v>
      </c>
      <c r="F4069" t="s">
        <v>647</v>
      </c>
      <c r="G4069" t="str">
        <f t="shared" si="63"/>
        <v>Paul Hastings</v>
      </c>
      <c r="I4069" s="13">
        <f>COUNTIFS(IPO!$J$2:$J$5250,"="&amp;data!$G4069,IPO!$H$2:$H$5250,"="&amp;data!$B4069)</f>
        <v>2</v>
      </c>
      <c r="J4069" s="13">
        <f>SUMIFS(IPO!$B$2:$B$5250,IPO!$H$2:$H$5250,"="&amp;data!$B4069,IPO!$J$2:$J$5250,"="&amp;data!$G4069)</f>
        <v>360.3</v>
      </c>
      <c r="K4069" s="13" t="str">
        <f>IF(I4069=1,SUMIFS(IPO!$C$2:$C$5250,IPO!$H$2:$H$5250,"="&amp;data!$B4069,IPO!$J$2:$J$5250,"="&amp;data!$G4069),"")</f>
        <v/>
      </c>
      <c r="L4069" s="13">
        <f>SUMIFS(IPO!$E$2:$E$5250,IPO!$H$2:$H$5250,"="&amp;data!$B4069,IPO!$J$2:$J$5250,"="&amp;data!$G4069)</f>
        <v>0.5</v>
      </c>
      <c r="M4069" s="13">
        <f>SUMIFS(IPO!$F$2:$F$5250,IPO!$H$2:$H$5250,"="&amp;data!$B4069,IPO!$J$2:$J$5250,"="&amp;data!$G4069)</f>
        <v>4</v>
      </c>
      <c r="N4069" s="13"/>
      <c r="P4069" s="16">
        <f>COUNTIFS(equity_bonds!$H$2:$H$6414,"="&amp;data!$B4069,equity_bonds!$J$2:$J$6414,"="&amp;data!$G4069)</f>
        <v>2</v>
      </c>
      <c r="Q4069" s="16">
        <f>SUMIFS(equity_bonds!$B$2:$B$6414,equity_bonds!$H$2:$H$6414,"="&amp;data!$B4069,equity_bonds!$J$2:$J$6414,"="&amp;data!$G4069)</f>
        <v>8796.7000000000007</v>
      </c>
      <c r="R4069" s="16" t="str">
        <f>IF(P4069=1,SUMIFS(equity_bonds!$C$2:$C$6414,equity_bonds!$H$2:$H$6414,"="&amp;data!$B4069,equity_bonds!$J$2:$J$6414,"="&amp;data!$G4069),"")</f>
        <v/>
      </c>
      <c r="S4069" s="16">
        <f>SUMIFS(equity_bonds!$E$2:$E$6414,equity_bonds!$H$2:$H$6414,"="&amp;data!$B4069,equity_bonds!$J$2:$J$6414,"="&amp;data!$G4069)</f>
        <v>0.2</v>
      </c>
      <c r="T4069" s="16">
        <f>SUMIFS(equity_bonds!$F$2:$F$6414,equity_bonds!$H$2:$H$6414,"="&amp;data!$B4069,equity_bonds!$J$2:$J$6414,"="&amp;data!$G4069)</f>
        <v>28</v>
      </c>
      <c r="U4069" s="16"/>
    </row>
    <row r="4070" spans="1:21" x14ac:dyDescent="0.25">
      <c r="A4070">
        <v>3227</v>
      </c>
      <c r="B4070">
        <v>2012</v>
      </c>
      <c r="C4070">
        <v>30</v>
      </c>
      <c r="D4070" t="s">
        <v>59</v>
      </c>
      <c r="E4070" t="s">
        <v>38</v>
      </c>
      <c r="F4070" t="s">
        <v>2601</v>
      </c>
      <c r="G4070" t="str">
        <f t="shared" si="63"/>
        <v>Paul Weiss</v>
      </c>
      <c r="I4070" s="13">
        <f>COUNTIFS(IPO!$J$2:$J$5250,"="&amp;data!$G4070,IPO!$H$2:$H$5250,"="&amp;data!$B4070)</f>
        <v>1</v>
      </c>
      <c r="J4070" s="13">
        <f>SUMIFS(IPO!$B$2:$B$5250,IPO!$H$2:$H$5250,"="&amp;data!$B4070,IPO!$J$2:$J$5250,"="&amp;data!$G4070)</f>
        <v>1285.5999999999999</v>
      </c>
      <c r="K4070" s="13">
        <f>IF(I4070=1,SUMIFS(IPO!$C$2:$C$5250,IPO!$H$2:$H$5250,"="&amp;data!$B4070,IPO!$J$2:$J$5250,"="&amp;data!$G4070),"")</f>
        <v>19</v>
      </c>
      <c r="L4070" s="13">
        <f>SUMIFS(IPO!$E$2:$E$5250,IPO!$H$2:$H$5250,"="&amp;data!$B4070,IPO!$J$2:$J$5250,"="&amp;data!$G4070)</f>
        <v>2</v>
      </c>
      <c r="M4070" s="13">
        <f>SUMIFS(IPO!$F$2:$F$5250,IPO!$H$2:$H$5250,"="&amp;data!$B4070,IPO!$J$2:$J$5250,"="&amp;data!$G4070)</f>
        <v>2</v>
      </c>
      <c r="N4070" s="13"/>
      <c r="P4070" s="16">
        <f>COUNTIFS(equity_bonds!$H$2:$H$6414,"="&amp;data!$B4070,equity_bonds!$J$2:$J$6414,"="&amp;data!$G4070)</f>
        <v>1</v>
      </c>
      <c r="Q4070" s="16">
        <f>SUMIFS(equity_bonds!$B$2:$B$6414,equity_bonds!$H$2:$H$6414,"="&amp;data!$B4070,equity_bonds!$J$2:$J$6414,"="&amp;data!$G4070)</f>
        <v>12614.5</v>
      </c>
      <c r="R4070" s="16">
        <f>IF(P4070=1,SUMIFS(equity_bonds!$C$2:$C$6414,equity_bonds!$H$2:$H$6414,"="&amp;data!$B4070,equity_bonds!$J$2:$J$6414,"="&amp;data!$G4070),"")</f>
        <v>35</v>
      </c>
      <c r="S4070" s="16">
        <f>SUMIFS(equity_bonds!$E$2:$E$6414,equity_bonds!$H$2:$H$6414,"="&amp;data!$B4070,equity_bonds!$J$2:$J$6414,"="&amp;data!$G4070)</f>
        <v>0.4</v>
      </c>
      <c r="T4070" s="16">
        <f>SUMIFS(equity_bonds!$F$2:$F$6414,equity_bonds!$H$2:$H$6414,"="&amp;data!$B4070,equity_bonds!$J$2:$J$6414,"="&amp;data!$G4070)</f>
        <v>26</v>
      </c>
      <c r="U4070" s="16"/>
    </row>
    <row r="4071" spans="1:21" x14ac:dyDescent="0.25">
      <c r="A4071">
        <v>3263</v>
      </c>
      <c r="B4071">
        <v>2012</v>
      </c>
      <c r="C4071">
        <v>87</v>
      </c>
      <c r="D4071" t="s">
        <v>171</v>
      </c>
      <c r="E4071" t="s">
        <v>100</v>
      </c>
      <c r="F4071" t="s">
        <v>100</v>
      </c>
      <c r="G4071" t="str">
        <f t="shared" si="63"/>
        <v>Pepper Hamilton</v>
      </c>
      <c r="I4071" s="13">
        <f>COUNTIFS(IPO!$J$2:$J$5250,"="&amp;data!$G4071,IPO!$H$2:$H$5250,"="&amp;data!$B4071)</f>
        <v>0</v>
      </c>
      <c r="J4071" s="13">
        <f>SUMIFS(IPO!$B$2:$B$5250,IPO!$H$2:$H$5250,"="&amp;data!$B4071,IPO!$J$2:$J$5250,"="&amp;data!$G4071)</f>
        <v>0</v>
      </c>
      <c r="K4071" s="13" t="str">
        <f>IF(I4071=1,SUMIFS(IPO!$C$2:$C$5250,IPO!$H$2:$H$5250,"="&amp;data!$B4071,IPO!$J$2:$J$5250,"="&amp;data!$G4071),"")</f>
        <v/>
      </c>
      <c r="L4071" s="13">
        <f>SUMIFS(IPO!$E$2:$E$5250,IPO!$H$2:$H$5250,"="&amp;data!$B4071,IPO!$J$2:$J$5250,"="&amp;data!$G4071)</f>
        <v>0</v>
      </c>
      <c r="M4071" s="13">
        <f>SUMIFS(IPO!$F$2:$F$5250,IPO!$H$2:$H$5250,"="&amp;data!$B4071,IPO!$J$2:$J$5250,"="&amp;data!$G4071)</f>
        <v>0</v>
      </c>
      <c r="N4071" s="13"/>
      <c r="P4071" s="16">
        <f>COUNTIFS(equity_bonds!$H$2:$H$6414,"="&amp;data!$B4071,equity_bonds!$J$2:$J$6414,"="&amp;data!$G4071)</f>
        <v>1</v>
      </c>
      <c r="Q4071" s="16">
        <f>SUMIFS(equity_bonds!$B$2:$B$6414,equity_bonds!$H$2:$H$6414,"="&amp;data!$B4071,equity_bonds!$J$2:$J$6414,"="&amp;data!$G4071)</f>
        <v>1132.2</v>
      </c>
      <c r="R4071" s="16">
        <f>IF(P4071=1,SUMIFS(equity_bonds!$C$2:$C$6414,equity_bonds!$H$2:$H$6414,"="&amp;data!$B4071,equity_bonds!$J$2:$J$6414,"="&amp;data!$G4071),"")</f>
        <v>122</v>
      </c>
      <c r="S4071" s="16">
        <f>SUMIFS(equity_bonds!$E$2:$E$6414,equity_bonds!$H$2:$H$6414,"="&amp;data!$B4071,equity_bonds!$J$2:$J$6414,"="&amp;data!$G4071)</f>
        <v>0</v>
      </c>
      <c r="T4071" s="16">
        <f>SUMIFS(equity_bonds!$F$2:$F$6414,equity_bonds!$H$2:$H$6414,"="&amp;data!$B4071,equity_bonds!$J$2:$J$6414,"="&amp;data!$G4071)</f>
        <v>14</v>
      </c>
      <c r="U4071" s="16"/>
    </row>
    <row r="4072" spans="1:21" x14ac:dyDescent="0.25">
      <c r="A4072">
        <v>3292</v>
      </c>
      <c r="B4072">
        <v>2012</v>
      </c>
      <c r="C4072">
        <v>59</v>
      </c>
      <c r="D4072" t="s">
        <v>155</v>
      </c>
      <c r="E4072" t="s">
        <v>157</v>
      </c>
      <c r="F4072" t="s">
        <v>157</v>
      </c>
      <c r="G4072" t="str">
        <f t="shared" si="63"/>
        <v>Perkins Coie</v>
      </c>
      <c r="I4072" s="13">
        <f>COUNTIFS(IPO!$J$2:$J$5250,"="&amp;data!$G4072,IPO!$H$2:$H$5250,"="&amp;data!$B4072)</f>
        <v>1</v>
      </c>
      <c r="J4072" s="13">
        <f>SUMIFS(IPO!$B$2:$B$5250,IPO!$H$2:$H$5250,"="&amp;data!$B4072,IPO!$J$2:$J$5250,"="&amp;data!$G4072)</f>
        <v>79.599999999999994</v>
      </c>
      <c r="K4072" s="13">
        <f>IF(I4072=1,SUMIFS(IPO!$C$2:$C$5250,IPO!$H$2:$H$5250,"="&amp;data!$B4072,IPO!$J$2:$J$5250,"="&amp;data!$G4072),"")</f>
        <v>115</v>
      </c>
      <c r="L4072" s="13">
        <f>SUMIFS(IPO!$E$2:$E$5250,IPO!$H$2:$H$5250,"="&amp;data!$B4072,IPO!$J$2:$J$5250,"="&amp;data!$G4072)</f>
        <v>0.1</v>
      </c>
      <c r="M4072" s="13">
        <f>SUMIFS(IPO!$F$2:$F$5250,IPO!$H$2:$H$5250,"="&amp;data!$B4072,IPO!$J$2:$J$5250,"="&amp;data!$G4072)</f>
        <v>1</v>
      </c>
      <c r="N4072" s="13"/>
      <c r="P4072" s="16">
        <f>COUNTIFS(equity_bonds!$H$2:$H$6414,"="&amp;data!$B4072,equity_bonds!$J$2:$J$6414,"="&amp;data!$G4072)</f>
        <v>1</v>
      </c>
      <c r="Q4072" s="16">
        <f>SUMIFS(equity_bonds!$B$2:$B$6414,equity_bonds!$H$2:$H$6414,"="&amp;data!$B4072,equity_bonds!$J$2:$J$6414,"="&amp;data!$G4072)</f>
        <v>1672.5</v>
      </c>
      <c r="R4072" s="16">
        <f>IF(P4072=1,SUMIFS(equity_bonds!$C$2:$C$6414,equity_bonds!$H$2:$H$6414,"="&amp;data!$B4072,equity_bonds!$J$2:$J$6414,"="&amp;data!$G4072),"")</f>
        <v>109</v>
      </c>
      <c r="S4072" s="16">
        <f>SUMIFS(equity_bonds!$E$2:$E$6414,equity_bonds!$H$2:$H$6414,"="&amp;data!$B4072,equity_bonds!$J$2:$J$6414,"="&amp;data!$G4072)</f>
        <v>0.1</v>
      </c>
      <c r="T4072" s="16">
        <f>SUMIFS(equity_bonds!$F$2:$F$6414,equity_bonds!$H$2:$H$6414,"="&amp;data!$B4072,equity_bonds!$J$2:$J$6414,"="&amp;data!$G4072)</f>
        <v>8</v>
      </c>
      <c r="U4072" s="16"/>
    </row>
    <row r="4073" spans="1:21" x14ac:dyDescent="0.25">
      <c r="A4073">
        <v>3300</v>
      </c>
      <c r="B4073">
        <v>2012</v>
      </c>
      <c r="C4073">
        <v>185</v>
      </c>
      <c r="D4073" t="s">
        <v>5</v>
      </c>
      <c r="E4073" t="s">
        <v>648</v>
      </c>
      <c r="F4073" t="s">
        <v>648</v>
      </c>
      <c r="G4073" t="str">
        <f t="shared" si="63"/>
        <v>Phelps Dunbar</v>
      </c>
      <c r="I4073" s="13">
        <f>COUNTIFS(IPO!$J$2:$J$5250,"="&amp;data!$G4073,IPO!$H$2:$H$5250,"="&amp;data!$B4073)</f>
        <v>0</v>
      </c>
      <c r="J4073" s="13">
        <f>SUMIFS(IPO!$B$2:$B$5250,IPO!$H$2:$H$5250,"="&amp;data!$B4073,IPO!$J$2:$J$5250,"="&amp;data!$G4073)</f>
        <v>0</v>
      </c>
      <c r="K4073" s="13" t="str">
        <f>IF(I4073=1,SUMIFS(IPO!$C$2:$C$5250,IPO!$H$2:$H$5250,"="&amp;data!$B4073,IPO!$J$2:$J$5250,"="&amp;data!$G4073),"")</f>
        <v/>
      </c>
      <c r="L4073" s="13">
        <f>SUMIFS(IPO!$E$2:$E$5250,IPO!$H$2:$H$5250,"="&amp;data!$B4073,IPO!$J$2:$J$5250,"="&amp;data!$G4073)</f>
        <v>0</v>
      </c>
      <c r="M4073" s="13">
        <f>SUMIFS(IPO!$F$2:$F$5250,IPO!$H$2:$H$5250,"="&amp;data!$B4073,IPO!$J$2:$J$5250,"="&amp;data!$G4073)</f>
        <v>0</v>
      </c>
      <c r="N4073" s="13"/>
      <c r="P4073" s="16">
        <f>COUNTIFS(equity_bonds!$H$2:$H$6414,"="&amp;data!$B4073,equity_bonds!$J$2:$J$6414,"="&amp;data!$G4073)</f>
        <v>0</v>
      </c>
      <c r="Q4073" s="16">
        <f>SUMIFS(equity_bonds!$B$2:$B$6414,equity_bonds!$H$2:$H$6414,"="&amp;data!$B4073,equity_bonds!$J$2:$J$6414,"="&amp;data!$G4073)</f>
        <v>0</v>
      </c>
      <c r="R4073" s="16" t="str">
        <f>IF(P4073=1,SUMIFS(equity_bonds!$C$2:$C$6414,equity_bonds!$H$2:$H$6414,"="&amp;data!$B4073,equity_bonds!$J$2:$J$6414,"="&amp;data!$G4073),"")</f>
        <v/>
      </c>
      <c r="S4073" s="16">
        <f>SUMIFS(equity_bonds!$E$2:$E$6414,equity_bonds!$H$2:$H$6414,"="&amp;data!$B4073,equity_bonds!$J$2:$J$6414,"="&amp;data!$G4073)</f>
        <v>0</v>
      </c>
      <c r="T4073" s="16">
        <f>SUMIFS(equity_bonds!$F$2:$F$6414,equity_bonds!$H$2:$H$6414,"="&amp;data!$B4073,equity_bonds!$J$2:$J$6414,"="&amp;data!$G4073)</f>
        <v>0</v>
      </c>
      <c r="U4073" s="16"/>
    </row>
    <row r="4074" spans="1:21" x14ac:dyDescent="0.25">
      <c r="A4074">
        <v>3331</v>
      </c>
      <c r="B4074">
        <v>2012</v>
      </c>
      <c r="C4074">
        <v>60</v>
      </c>
      <c r="D4074" t="s">
        <v>209</v>
      </c>
      <c r="E4074" t="s">
        <v>506</v>
      </c>
      <c r="F4074" t="s">
        <v>506</v>
      </c>
      <c r="G4074" t="str">
        <f t="shared" si="63"/>
        <v>Pillsbury Winthrop</v>
      </c>
      <c r="I4074" s="13">
        <f>COUNTIFS(IPO!$J$2:$J$5250,"="&amp;data!$G4074,IPO!$H$2:$H$5250,"="&amp;data!$B4074)</f>
        <v>0</v>
      </c>
      <c r="J4074" s="13">
        <f>SUMIFS(IPO!$B$2:$B$5250,IPO!$H$2:$H$5250,"="&amp;data!$B4074,IPO!$J$2:$J$5250,"="&amp;data!$G4074)</f>
        <v>0</v>
      </c>
      <c r="K4074" s="13" t="str">
        <f>IF(I4074=1,SUMIFS(IPO!$C$2:$C$5250,IPO!$H$2:$H$5250,"="&amp;data!$B4074,IPO!$J$2:$J$5250,"="&amp;data!$G4074),"")</f>
        <v/>
      </c>
      <c r="L4074" s="13">
        <f>SUMIFS(IPO!$E$2:$E$5250,IPO!$H$2:$H$5250,"="&amp;data!$B4074,IPO!$J$2:$J$5250,"="&amp;data!$G4074)</f>
        <v>0</v>
      </c>
      <c r="M4074" s="13">
        <f>SUMIFS(IPO!$F$2:$F$5250,IPO!$H$2:$H$5250,"="&amp;data!$B4074,IPO!$J$2:$J$5250,"="&amp;data!$G4074)</f>
        <v>0</v>
      </c>
      <c r="N4074" s="13"/>
      <c r="P4074" s="16">
        <f>COUNTIFS(equity_bonds!$H$2:$H$6414,"="&amp;data!$B4074,equity_bonds!$J$2:$J$6414,"="&amp;data!$G4074)</f>
        <v>1</v>
      </c>
      <c r="Q4074" s="16">
        <f>SUMIFS(equity_bonds!$B$2:$B$6414,equity_bonds!$H$2:$H$6414,"="&amp;data!$B4074,equity_bonds!$J$2:$J$6414,"="&amp;data!$G4074)</f>
        <v>2654.9</v>
      </c>
      <c r="R4074" s="16">
        <f>IF(P4074=1,SUMIFS(equity_bonds!$C$2:$C$6414,equity_bonds!$H$2:$H$6414,"="&amp;data!$B4074,equity_bonds!$J$2:$J$6414,"="&amp;data!$G4074),"")</f>
        <v>84</v>
      </c>
      <c r="S4074" s="16">
        <f>SUMIFS(equity_bonds!$E$2:$E$6414,equity_bonds!$H$2:$H$6414,"="&amp;data!$B4074,equity_bonds!$J$2:$J$6414,"="&amp;data!$G4074)</f>
        <v>0.1</v>
      </c>
      <c r="T4074" s="16">
        <f>SUMIFS(equity_bonds!$F$2:$F$6414,equity_bonds!$H$2:$H$6414,"="&amp;data!$B4074,equity_bonds!$J$2:$J$6414,"="&amp;data!$G4074)</f>
        <v>13</v>
      </c>
      <c r="U4074" s="16"/>
    </row>
    <row r="4075" spans="1:21" x14ac:dyDescent="0.25">
      <c r="A4075">
        <v>3356</v>
      </c>
      <c r="B4075">
        <v>2012</v>
      </c>
      <c r="C4075">
        <v>124</v>
      </c>
      <c r="D4075" t="s">
        <v>328</v>
      </c>
      <c r="E4075" t="s">
        <v>581</v>
      </c>
      <c r="F4075" t="s">
        <v>581</v>
      </c>
      <c r="G4075" t="str">
        <f t="shared" si="63"/>
        <v>Polsinelli Shughart</v>
      </c>
      <c r="I4075" s="13">
        <f>COUNTIFS(IPO!$J$2:$J$5250,"="&amp;data!$G4075,IPO!$H$2:$H$5250,"="&amp;data!$B4075)</f>
        <v>0</v>
      </c>
      <c r="J4075" s="13">
        <f>SUMIFS(IPO!$B$2:$B$5250,IPO!$H$2:$H$5250,"="&amp;data!$B4075,IPO!$J$2:$J$5250,"="&amp;data!$G4075)</f>
        <v>0</v>
      </c>
      <c r="K4075" s="13" t="str">
        <f>IF(I4075=1,SUMIFS(IPO!$C$2:$C$5250,IPO!$H$2:$H$5250,"="&amp;data!$B4075,IPO!$J$2:$J$5250,"="&amp;data!$G4075),"")</f>
        <v/>
      </c>
      <c r="L4075" s="13">
        <f>SUMIFS(IPO!$E$2:$E$5250,IPO!$H$2:$H$5250,"="&amp;data!$B4075,IPO!$J$2:$J$5250,"="&amp;data!$G4075)</f>
        <v>0</v>
      </c>
      <c r="M4075" s="13">
        <f>SUMIFS(IPO!$F$2:$F$5250,IPO!$H$2:$H$5250,"="&amp;data!$B4075,IPO!$J$2:$J$5250,"="&amp;data!$G4075)</f>
        <v>0</v>
      </c>
      <c r="N4075" s="13"/>
      <c r="P4075" s="16">
        <f>COUNTIFS(equity_bonds!$H$2:$H$6414,"="&amp;data!$B4075,equity_bonds!$J$2:$J$6414,"="&amp;data!$G4075)</f>
        <v>0</v>
      </c>
      <c r="Q4075" s="16">
        <f>SUMIFS(equity_bonds!$B$2:$B$6414,equity_bonds!$H$2:$H$6414,"="&amp;data!$B4075,equity_bonds!$J$2:$J$6414,"="&amp;data!$G4075)</f>
        <v>0</v>
      </c>
      <c r="R4075" s="16" t="str">
        <f>IF(P4075=1,SUMIFS(equity_bonds!$C$2:$C$6414,equity_bonds!$H$2:$H$6414,"="&amp;data!$B4075,equity_bonds!$J$2:$J$6414,"="&amp;data!$G4075),"")</f>
        <v/>
      </c>
      <c r="S4075" s="16">
        <f>SUMIFS(equity_bonds!$E$2:$E$6414,equity_bonds!$H$2:$H$6414,"="&amp;data!$B4075,equity_bonds!$J$2:$J$6414,"="&amp;data!$G4075)</f>
        <v>0</v>
      </c>
      <c r="T4075" s="16">
        <f>SUMIFS(equity_bonds!$F$2:$F$6414,equity_bonds!$H$2:$H$6414,"="&amp;data!$B4075,equity_bonds!$J$2:$J$6414,"="&amp;data!$G4075)</f>
        <v>0</v>
      </c>
      <c r="U4075" s="16"/>
    </row>
    <row r="4076" spans="1:21" x14ac:dyDescent="0.25">
      <c r="A4076">
        <v>3371</v>
      </c>
      <c r="B4076">
        <v>2012</v>
      </c>
      <c r="C4076">
        <v>177</v>
      </c>
      <c r="D4076" t="s">
        <v>384</v>
      </c>
      <c r="E4076" t="s">
        <v>300</v>
      </c>
      <c r="F4076" t="s">
        <v>2720</v>
      </c>
      <c r="G4076" t="str">
        <f t="shared" si="63"/>
        <v>Porter Wright</v>
      </c>
      <c r="I4076" s="13">
        <f>COUNTIFS(IPO!$J$2:$J$5250,"="&amp;data!$G4076,IPO!$H$2:$H$5250,"="&amp;data!$B4076)</f>
        <v>0</v>
      </c>
      <c r="J4076" s="13">
        <f>SUMIFS(IPO!$B$2:$B$5250,IPO!$H$2:$H$5250,"="&amp;data!$B4076,IPO!$J$2:$J$5250,"="&amp;data!$G4076)</f>
        <v>0</v>
      </c>
      <c r="K4076" s="13" t="str">
        <f>IF(I4076=1,SUMIFS(IPO!$C$2:$C$5250,IPO!$H$2:$H$5250,"="&amp;data!$B4076,IPO!$J$2:$J$5250,"="&amp;data!$G4076),"")</f>
        <v/>
      </c>
      <c r="L4076" s="13">
        <f>SUMIFS(IPO!$E$2:$E$5250,IPO!$H$2:$H$5250,"="&amp;data!$B4076,IPO!$J$2:$J$5250,"="&amp;data!$G4076)</f>
        <v>0</v>
      </c>
      <c r="M4076" s="13">
        <f>SUMIFS(IPO!$F$2:$F$5250,IPO!$H$2:$H$5250,"="&amp;data!$B4076,IPO!$J$2:$J$5250,"="&amp;data!$G4076)</f>
        <v>0</v>
      </c>
      <c r="N4076" s="13"/>
      <c r="P4076" s="16">
        <f>COUNTIFS(equity_bonds!$H$2:$H$6414,"="&amp;data!$B4076,equity_bonds!$J$2:$J$6414,"="&amp;data!$G4076)</f>
        <v>1</v>
      </c>
      <c r="Q4076" s="16">
        <f>SUMIFS(equity_bonds!$B$2:$B$6414,equity_bonds!$H$2:$H$6414,"="&amp;data!$B4076,equity_bonds!$J$2:$J$6414,"="&amp;data!$G4076)</f>
        <v>259.60000000000002</v>
      </c>
      <c r="R4076" s="16">
        <f>IF(P4076=1,SUMIFS(equity_bonds!$C$2:$C$6414,equity_bonds!$H$2:$H$6414,"="&amp;data!$B4076,equity_bonds!$J$2:$J$6414,"="&amp;data!$G4076),"")</f>
        <v>198</v>
      </c>
      <c r="S4076" s="16">
        <f>SUMIFS(equity_bonds!$E$2:$E$6414,equity_bonds!$H$2:$H$6414,"="&amp;data!$B4076,equity_bonds!$J$2:$J$6414,"="&amp;data!$G4076)</f>
        <v>0</v>
      </c>
      <c r="T4076" s="16">
        <f>SUMIFS(equity_bonds!$F$2:$F$6414,equity_bonds!$H$2:$H$6414,"="&amp;data!$B4076,equity_bonds!$J$2:$J$6414,"="&amp;data!$G4076)</f>
        <v>2</v>
      </c>
      <c r="U4076" s="16"/>
    </row>
    <row r="4077" spans="1:21" x14ac:dyDescent="0.25">
      <c r="A4077">
        <v>3422</v>
      </c>
      <c r="B4077">
        <v>2012</v>
      </c>
      <c r="C4077">
        <v>39</v>
      </c>
      <c r="D4077" t="s">
        <v>58</v>
      </c>
      <c r="E4077" t="s">
        <v>40</v>
      </c>
      <c r="F4077" t="s">
        <v>40</v>
      </c>
      <c r="G4077" t="str">
        <f t="shared" si="63"/>
        <v>Proskauer Rose</v>
      </c>
      <c r="I4077" s="13">
        <f>COUNTIFS(IPO!$J$2:$J$5250,"="&amp;data!$G4077,IPO!$H$2:$H$5250,"="&amp;data!$B4077)</f>
        <v>1</v>
      </c>
      <c r="J4077" s="13">
        <f>SUMIFS(IPO!$B$2:$B$5250,IPO!$H$2:$H$5250,"="&amp;data!$B4077,IPO!$J$2:$J$5250,"="&amp;data!$G4077)</f>
        <v>460.1</v>
      </c>
      <c r="K4077" s="13">
        <f>IF(I4077=1,SUMIFS(IPO!$C$2:$C$5250,IPO!$H$2:$H$5250,"="&amp;data!$B4077,IPO!$J$2:$J$5250,"="&amp;data!$G4077),"")</f>
        <v>46</v>
      </c>
      <c r="L4077" s="13">
        <f>SUMIFS(IPO!$E$2:$E$5250,IPO!$H$2:$H$5250,"="&amp;data!$B4077,IPO!$J$2:$J$5250,"="&amp;data!$G4077)</f>
        <v>0.7</v>
      </c>
      <c r="M4077" s="13">
        <f>SUMIFS(IPO!$F$2:$F$5250,IPO!$H$2:$H$5250,"="&amp;data!$B4077,IPO!$J$2:$J$5250,"="&amp;data!$G4077)</f>
        <v>2</v>
      </c>
      <c r="N4077" s="13"/>
      <c r="P4077" s="16">
        <f>COUNTIFS(equity_bonds!$H$2:$H$6414,"="&amp;data!$B4077,equity_bonds!$J$2:$J$6414,"="&amp;data!$G4077)</f>
        <v>2</v>
      </c>
      <c r="Q4077" s="16">
        <f>SUMIFS(equity_bonds!$B$2:$B$6414,equity_bonds!$H$2:$H$6414,"="&amp;data!$B4077,equity_bonds!$J$2:$J$6414,"="&amp;data!$G4077)</f>
        <v>4950.8999999999996</v>
      </c>
      <c r="R4077" s="16" t="str">
        <f>IF(P4077=1,SUMIFS(equity_bonds!$C$2:$C$6414,equity_bonds!$H$2:$H$6414,"="&amp;data!$B4077,equity_bonds!$J$2:$J$6414,"="&amp;data!$G4077),"")</f>
        <v/>
      </c>
      <c r="S4077" s="16">
        <f>SUMIFS(equity_bonds!$E$2:$E$6414,equity_bonds!$H$2:$H$6414,"="&amp;data!$B4077,equity_bonds!$J$2:$J$6414,"="&amp;data!$G4077)</f>
        <v>0.1</v>
      </c>
      <c r="T4077" s="16">
        <f>SUMIFS(equity_bonds!$F$2:$F$6414,equity_bonds!$H$2:$H$6414,"="&amp;data!$B4077,equity_bonds!$J$2:$J$6414,"="&amp;data!$G4077)</f>
        <v>8</v>
      </c>
      <c r="U4077" s="16"/>
    </row>
    <row r="4078" spans="1:21" x14ac:dyDescent="0.25">
      <c r="A4078">
        <v>3439</v>
      </c>
      <c r="B4078">
        <v>2012</v>
      </c>
      <c r="C4078">
        <v>131</v>
      </c>
      <c r="D4078" t="s">
        <v>347</v>
      </c>
      <c r="E4078" t="s">
        <v>303</v>
      </c>
      <c r="F4078" t="s">
        <v>2723</v>
      </c>
      <c r="G4078" t="str">
        <f t="shared" si="63"/>
        <v>Quarles Brady</v>
      </c>
      <c r="I4078" s="13">
        <f>COUNTIFS(IPO!$J$2:$J$5250,"="&amp;data!$G4078,IPO!$H$2:$H$5250,"="&amp;data!$B4078)</f>
        <v>0</v>
      </c>
      <c r="J4078" s="13">
        <f>SUMIFS(IPO!$B$2:$B$5250,IPO!$H$2:$H$5250,"="&amp;data!$B4078,IPO!$J$2:$J$5250,"="&amp;data!$G4078)</f>
        <v>0</v>
      </c>
      <c r="K4078" s="13" t="str">
        <f>IF(I4078=1,SUMIFS(IPO!$C$2:$C$5250,IPO!$H$2:$H$5250,"="&amp;data!$B4078,IPO!$J$2:$J$5250,"="&amp;data!$G4078),"")</f>
        <v/>
      </c>
      <c r="L4078" s="13">
        <f>SUMIFS(IPO!$E$2:$E$5250,IPO!$H$2:$H$5250,"="&amp;data!$B4078,IPO!$J$2:$J$5250,"="&amp;data!$G4078)</f>
        <v>0</v>
      </c>
      <c r="M4078" s="13">
        <f>SUMIFS(IPO!$F$2:$F$5250,IPO!$H$2:$H$5250,"="&amp;data!$B4078,IPO!$J$2:$J$5250,"="&amp;data!$G4078)</f>
        <v>0</v>
      </c>
      <c r="N4078" s="13"/>
      <c r="P4078" s="16">
        <f>COUNTIFS(equity_bonds!$H$2:$H$6414,"="&amp;data!$B4078,equity_bonds!$J$2:$J$6414,"="&amp;data!$G4078)</f>
        <v>0</v>
      </c>
      <c r="Q4078" s="16">
        <f>SUMIFS(equity_bonds!$B$2:$B$6414,equity_bonds!$H$2:$H$6414,"="&amp;data!$B4078,equity_bonds!$J$2:$J$6414,"="&amp;data!$G4078)</f>
        <v>0</v>
      </c>
      <c r="R4078" s="16" t="str">
        <f>IF(P4078=1,SUMIFS(equity_bonds!$C$2:$C$6414,equity_bonds!$H$2:$H$6414,"="&amp;data!$B4078,equity_bonds!$J$2:$J$6414,"="&amp;data!$G4078),"")</f>
        <v/>
      </c>
      <c r="S4078" s="16">
        <f>SUMIFS(equity_bonds!$E$2:$E$6414,equity_bonds!$H$2:$H$6414,"="&amp;data!$B4078,equity_bonds!$J$2:$J$6414,"="&amp;data!$G4078)</f>
        <v>0</v>
      </c>
      <c r="T4078" s="16">
        <f>SUMIFS(equity_bonds!$F$2:$F$6414,equity_bonds!$H$2:$H$6414,"="&amp;data!$B4078,equity_bonds!$J$2:$J$6414,"="&amp;data!$G4078)</f>
        <v>0</v>
      </c>
      <c r="U4078" s="16"/>
    </row>
    <row r="4079" spans="1:21" x14ac:dyDescent="0.25">
      <c r="A4079">
        <v>3446</v>
      </c>
      <c r="B4079">
        <v>2012</v>
      </c>
      <c r="C4079">
        <v>36</v>
      </c>
      <c r="D4079" t="s">
        <v>146</v>
      </c>
      <c r="E4079" t="s">
        <v>638</v>
      </c>
      <c r="F4079" t="s">
        <v>2794</v>
      </c>
      <c r="G4079" t="str">
        <f t="shared" si="63"/>
        <v>Quinn Emanuel</v>
      </c>
      <c r="I4079" s="13">
        <f>COUNTIFS(IPO!$J$2:$J$5250,"="&amp;data!$G4079,IPO!$H$2:$H$5250,"="&amp;data!$B4079)</f>
        <v>0</v>
      </c>
      <c r="J4079" s="13">
        <f>SUMIFS(IPO!$B$2:$B$5250,IPO!$H$2:$H$5250,"="&amp;data!$B4079,IPO!$J$2:$J$5250,"="&amp;data!$G4079)</f>
        <v>0</v>
      </c>
      <c r="K4079" s="13" t="str">
        <f>IF(I4079=1,SUMIFS(IPO!$C$2:$C$5250,IPO!$H$2:$H$5250,"="&amp;data!$B4079,IPO!$J$2:$J$5250,"="&amp;data!$G4079),"")</f>
        <v/>
      </c>
      <c r="L4079" s="13">
        <f>SUMIFS(IPO!$E$2:$E$5250,IPO!$H$2:$H$5250,"="&amp;data!$B4079,IPO!$J$2:$J$5250,"="&amp;data!$G4079)</f>
        <v>0</v>
      </c>
      <c r="M4079" s="13">
        <f>SUMIFS(IPO!$F$2:$F$5250,IPO!$H$2:$H$5250,"="&amp;data!$B4079,IPO!$J$2:$J$5250,"="&amp;data!$G4079)</f>
        <v>0</v>
      </c>
      <c r="N4079" s="13"/>
      <c r="P4079" s="16">
        <f>COUNTIFS(equity_bonds!$H$2:$H$6414,"="&amp;data!$B4079,equity_bonds!$J$2:$J$6414,"="&amp;data!$G4079)</f>
        <v>0</v>
      </c>
      <c r="Q4079" s="16">
        <f>SUMIFS(equity_bonds!$B$2:$B$6414,equity_bonds!$H$2:$H$6414,"="&amp;data!$B4079,equity_bonds!$J$2:$J$6414,"="&amp;data!$G4079)</f>
        <v>0</v>
      </c>
      <c r="R4079" s="16" t="str">
        <f>IF(P4079=1,SUMIFS(equity_bonds!$C$2:$C$6414,equity_bonds!$H$2:$H$6414,"="&amp;data!$B4079,equity_bonds!$J$2:$J$6414,"="&amp;data!$G4079),"")</f>
        <v/>
      </c>
      <c r="S4079" s="16">
        <f>SUMIFS(equity_bonds!$E$2:$E$6414,equity_bonds!$H$2:$H$6414,"="&amp;data!$B4079,equity_bonds!$J$2:$J$6414,"="&amp;data!$G4079)</f>
        <v>0</v>
      </c>
      <c r="T4079" s="16">
        <f>SUMIFS(equity_bonds!$F$2:$F$6414,equity_bonds!$H$2:$H$6414,"="&amp;data!$B4079,equity_bonds!$J$2:$J$6414,"="&amp;data!$G4079)</f>
        <v>0</v>
      </c>
      <c r="U4079" s="16"/>
    </row>
    <row r="4080" spans="1:21" x14ac:dyDescent="0.25">
      <c r="A4080">
        <v>3483</v>
      </c>
      <c r="B4080">
        <v>2012</v>
      </c>
      <c r="C4080">
        <v>19</v>
      </c>
      <c r="D4080" t="s">
        <v>99</v>
      </c>
      <c r="E4080" t="s">
        <v>41</v>
      </c>
      <c r="F4080" t="s">
        <v>41</v>
      </c>
      <c r="G4080" t="str">
        <f t="shared" si="63"/>
        <v>Reed Smith</v>
      </c>
      <c r="I4080" s="13">
        <f>COUNTIFS(IPO!$J$2:$J$5250,"="&amp;data!$G4080,IPO!$H$2:$H$5250,"="&amp;data!$B4080)</f>
        <v>1</v>
      </c>
      <c r="J4080" s="13">
        <f>SUMIFS(IPO!$B$2:$B$5250,IPO!$H$2:$H$5250,"="&amp;data!$B4080,IPO!$J$2:$J$5250,"="&amp;data!$G4080)</f>
        <v>16.899999999999999</v>
      </c>
      <c r="K4080" s="13">
        <f>IF(I4080=1,SUMIFS(IPO!$C$2:$C$5250,IPO!$H$2:$H$5250,"="&amp;data!$B4080,IPO!$J$2:$J$5250,"="&amp;data!$G4080),"")</f>
        <v>139</v>
      </c>
      <c r="L4080" s="13">
        <f>SUMIFS(IPO!$E$2:$E$5250,IPO!$H$2:$H$5250,"="&amp;data!$B4080,IPO!$J$2:$J$5250,"="&amp;data!$G4080)</f>
        <v>0</v>
      </c>
      <c r="M4080" s="13">
        <f>SUMIFS(IPO!$F$2:$F$5250,IPO!$H$2:$H$5250,"="&amp;data!$B4080,IPO!$J$2:$J$5250,"="&amp;data!$G4080)</f>
        <v>1</v>
      </c>
      <c r="N4080" s="13"/>
      <c r="P4080" s="16">
        <f>COUNTIFS(equity_bonds!$H$2:$H$6414,"="&amp;data!$B4080,equity_bonds!$J$2:$J$6414,"="&amp;data!$G4080)</f>
        <v>1</v>
      </c>
      <c r="Q4080" s="16">
        <f>SUMIFS(equity_bonds!$B$2:$B$6414,equity_bonds!$H$2:$H$6414,"="&amp;data!$B4080,equity_bonds!$J$2:$J$6414,"="&amp;data!$G4080)</f>
        <v>2441.5</v>
      </c>
      <c r="R4080" s="16">
        <f>IF(P4080=1,SUMIFS(equity_bonds!$C$2:$C$6414,equity_bonds!$H$2:$H$6414,"="&amp;data!$B4080,equity_bonds!$J$2:$J$6414,"="&amp;data!$G4080),"")</f>
        <v>90</v>
      </c>
      <c r="S4080" s="16">
        <f>SUMIFS(equity_bonds!$E$2:$E$6414,equity_bonds!$H$2:$H$6414,"="&amp;data!$B4080,equity_bonds!$J$2:$J$6414,"="&amp;data!$G4080)</f>
        <v>0.1</v>
      </c>
      <c r="T4080" s="16">
        <f>SUMIFS(equity_bonds!$F$2:$F$6414,equity_bonds!$H$2:$H$6414,"="&amp;data!$B4080,equity_bonds!$J$2:$J$6414,"="&amp;data!$G4080)</f>
        <v>12</v>
      </c>
      <c r="U4080" s="16"/>
    </row>
    <row r="4081" spans="1:21" x14ac:dyDescent="0.25">
      <c r="A4081">
        <v>3501</v>
      </c>
      <c r="B4081">
        <v>2012</v>
      </c>
      <c r="C4081">
        <v>153</v>
      </c>
      <c r="D4081" t="s">
        <v>338</v>
      </c>
      <c r="E4081" t="s">
        <v>244</v>
      </c>
      <c r="F4081" t="s">
        <v>2678</v>
      </c>
      <c r="G4081" t="str">
        <f t="shared" si="63"/>
        <v>Robins Kaplan</v>
      </c>
      <c r="I4081" s="13">
        <f>COUNTIFS(IPO!$J$2:$J$5250,"="&amp;data!$G4081,IPO!$H$2:$H$5250,"="&amp;data!$B4081)</f>
        <v>0</v>
      </c>
      <c r="J4081" s="13">
        <f>SUMIFS(IPO!$B$2:$B$5250,IPO!$H$2:$H$5250,"="&amp;data!$B4081,IPO!$J$2:$J$5250,"="&amp;data!$G4081)</f>
        <v>0</v>
      </c>
      <c r="K4081" s="13" t="str">
        <f>IF(I4081=1,SUMIFS(IPO!$C$2:$C$5250,IPO!$H$2:$H$5250,"="&amp;data!$B4081,IPO!$J$2:$J$5250,"="&amp;data!$G4081),"")</f>
        <v/>
      </c>
      <c r="L4081" s="13">
        <f>SUMIFS(IPO!$E$2:$E$5250,IPO!$H$2:$H$5250,"="&amp;data!$B4081,IPO!$J$2:$J$5250,"="&amp;data!$G4081)</f>
        <v>0</v>
      </c>
      <c r="M4081" s="13">
        <f>SUMIFS(IPO!$F$2:$F$5250,IPO!$H$2:$H$5250,"="&amp;data!$B4081,IPO!$J$2:$J$5250,"="&amp;data!$G4081)</f>
        <v>0</v>
      </c>
      <c r="N4081" s="13"/>
      <c r="P4081" s="16">
        <f>COUNTIFS(equity_bonds!$H$2:$H$6414,"="&amp;data!$B4081,equity_bonds!$J$2:$J$6414,"="&amp;data!$G4081)</f>
        <v>0</v>
      </c>
      <c r="Q4081" s="16">
        <f>SUMIFS(equity_bonds!$B$2:$B$6414,equity_bonds!$H$2:$H$6414,"="&amp;data!$B4081,equity_bonds!$J$2:$J$6414,"="&amp;data!$G4081)</f>
        <v>0</v>
      </c>
      <c r="R4081" s="16" t="str">
        <f>IF(P4081=1,SUMIFS(equity_bonds!$C$2:$C$6414,equity_bonds!$H$2:$H$6414,"="&amp;data!$B4081,equity_bonds!$J$2:$J$6414,"="&amp;data!$G4081),"")</f>
        <v/>
      </c>
      <c r="S4081" s="16">
        <f>SUMIFS(equity_bonds!$E$2:$E$6414,equity_bonds!$H$2:$H$6414,"="&amp;data!$B4081,equity_bonds!$J$2:$J$6414,"="&amp;data!$G4081)</f>
        <v>0</v>
      </c>
      <c r="T4081" s="16">
        <f>SUMIFS(equity_bonds!$F$2:$F$6414,equity_bonds!$H$2:$H$6414,"="&amp;data!$B4081,equity_bonds!$J$2:$J$6414,"="&amp;data!$G4081)</f>
        <v>0</v>
      </c>
      <c r="U4081" s="16"/>
    </row>
    <row r="4082" spans="1:21" x14ac:dyDescent="0.25">
      <c r="A4082">
        <v>3511</v>
      </c>
      <c r="B4082">
        <v>2012</v>
      </c>
      <c r="C4082">
        <v>190</v>
      </c>
      <c r="D4082" t="s">
        <v>431</v>
      </c>
      <c r="E4082" t="s">
        <v>477</v>
      </c>
      <c r="F4082" t="s">
        <v>2768</v>
      </c>
      <c r="G4082" t="str">
        <f t="shared" si="63"/>
        <v>Robinson Cole</v>
      </c>
      <c r="I4082" s="13">
        <f>COUNTIFS(IPO!$J$2:$J$5250,"="&amp;data!$G4082,IPO!$H$2:$H$5250,"="&amp;data!$B4082)</f>
        <v>0</v>
      </c>
      <c r="J4082" s="13">
        <f>SUMIFS(IPO!$B$2:$B$5250,IPO!$H$2:$H$5250,"="&amp;data!$B4082,IPO!$J$2:$J$5250,"="&amp;data!$G4082)</f>
        <v>0</v>
      </c>
      <c r="K4082" s="13" t="str">
        <f>IF(I4082=1,SUMIFS(IPO!$C$2:$C$5250,IPO!$H$2:$H$5250,"="&amp;data!$B4082,IPO!$J$2:$J$5250,"="&amp;data!$G4082),"")</f>
        <v/>
      </c>
      <c r="L4082" s="13">
        <f>SUMIFS(IPO!$E$2:$E$5250,IPO!$H$2:$H$5250,"="&amp;data!$B4082,IPO!$J$2:$J$5250,"="&amp;data!$G4082)</f>
        <v>0</v>
      </c>
      <c r="M4082" s="13">
        <f>SUMIFS(IPO!$F$2:$F$5250,IPO!$H$2:$H$5250,"="&amp;data!$B4082,IPO!$J$2:$J$5250,"="&amp;data!$G4082)</f>
        <v>0</v>
      </c>
      <c r="N4082" s="13"/>
      <c r="P4082" s="16">
        <f>COUNTIFS(equity_bonds!$H$2:$H$6414,"="&amp;data!$B4082,equity_bonds!$J$2:$J$6414,"="&amp;data!$G4082)</f>
        <v>0</v>
      </c>
      <c r="Q4082" s="16">
        <f>SUMIFS(equity_bonds!$B$2:$B$6414,equity_bonds!$H$2:$H$6414,"="&amp;data!$B4082,equity_bonds!$J$2:$J$6414,"="&amp;data!$G4082)</f>
        <v>0</v>
      </c>
      <c r="R4082" s="16" t="str">
        <f>IF(P4082=1,SUMIFS(equity_bonds!$C$2:$C$6414,equity_bonds!$H$2:$H$6414,"="&amp;data!$B4082,equity_bonds!$J$2:$J$6414,"="&amp;data!$G4082),"")</f>
        <v/>
      </c>
      <c r="S4082" s="16">
        <f>SUMIFS(equity_bonds!$E$2:$E$6414,equity_bonds!$H$2:$H$6414,"="&amp;data!$B4082,equity_bonds!$J$2:$J$6414,"="&amp;data!$G4082)</f>
        <v>0</v>
      </c>
      <c r="T4082" s="16">
        <f>SUMIFS(equity_bonds!$F$2:$F$6414,equity_bonds!$H$2:$H$6414,"="&amp;data!$B4082,equity_bonds!$J$2:$J$6414,"="&amp;data!$G4082)</f>
        <v>0</v>
      </c>
      <c r="U4082" s="16"/>
    </row>
    <row r="4083" spans="1:21" x14ac:dyDescent="0.25">
      <c r="A4083">
        <v>3516</v>
      </c>
      <c r="B4083">
        <v>2012</v>
      </c>
      <c r="C4083">
        <v>194</v>
      </c>
      <c r="D4083" t="s">
        <v>5</v>
      </c>
      <c r="E4083" t="s">
        <v>649</v>
      </c>
      <c r="F4083" t="s">
        <v>2796</v>
      </c>
      <c r="G4083" t="str">
        <f t="shared" si="63"/>
        <v>Roetzel Andress</v>
      </c>
      <c r="I4083" s="13">
        <f>COUNTIFS(IPO!$J$2:$J$5250,"="&amp;data!$G4083,IPO!$H$2:$H$5250,"="&amp;data!$B4083)</f>
        <v>0</v>
      </c>
      <c r="J4083" s="13">
        <f>SUMIFS(IPO!$B$2:$B$5250,IPO!$H$2:$H$5250,"="&amp;data!$B4083,IPO!$J$2:$J$5250,"="&amp;data!$G4083)</f>
        <v>0</v>
      </c>
      <c r="K4083" s="13" t="str">
        <f>IF(I4083=1,SUMIFS(IPO!$C$2:$C$5250,IPO!$H$2:$H$5250,"="&amp;data!$B4083,IPO!$J$2:$J$5250,"="&amp;data!$G4083),"")</f>
        <v/>
      </c>
      <c r="L4083" s="13">
        <f>SUMIFS(IPO!$E$2:$E$5250,IPO!$H$2:$H$5250,"="&amp;data!$B4083,IPO!$J$2:$J$5250,"="&amp;data!$G4083)</f>
        <v>0</v>
      </c>
      <c r="M4083" s="13">
        <f>SUMIFS(IPO!$F$2:$F$5250,IPO!$H$2:$H$5250,"="&amp;data!$B4083,IPO!$J$2:$J$5250,"="&amp;data!$G4083)</f>
        <v>0</v>
      </c>
      <c r="N4083" s="13"/>
      <c r="P4083" s="16">
        <f>COUNTIFS(equity_bonds!$H$2:$H$6414,"="&amp;data!$B4083,equity_bonds!$J$2:$J$6414,"="&amp;data!$G4083)</f>
        <v>0</v>
      </c>
      <c r="Q4083" s="16">
        <f>SUMIFS(equity_bonds!$B$2:$B$6414,equity_bonds!$H$2:$H$6414,"="&amp;data!$B4083,equity_bonds!$J$2:$J$6414,"="&amp;data!$G4083)</f>
        <v>0</v>
      </c>
      <c r="R4083" s="16" t="str">
        <f>IF(P4083=1,SUMIFS(equity_bonds!$C$2:$C$6414,equity_bonds!$H$2:$H$6414,"="&amp;data!$B4083,equity_bonds!$J$2:$J$6414,"="&amp;data!$G4083),"")</f>
        <v/>
      </c>
      <c r="S4083" s="16">
        <f>SUMIFS(equity_bonds!$E$2:$E$6414,equity_bonds!$H$2:$H$6414,"="&amp;data!$B4083,equity_bonds!$J$2:$J$6414,"="&amp;data!$G4083)</f>
        <v>0</v>
      </c>
      <c r="T4083" s="16">
        <f>SUMIFS(equity_bonds!$F$2:$F$6414,equity_bonds!$H$2:$H$6414,"="&amp;data!$B4083,equity_bonds!$J$2:$J$6414,"="&amp;data!$G4083)</f>
        <v>0</v>
      </c>
      <c r="U4083" s="16"/>
    </row>
    <row r="4084" spans="1:21" x14ac:dyDescent="0.25">
      <c r="A4084">
        <v>3560</v>
      </c>
      <c r="B4084">
        <v>2012</v>
      </c>
      <c r="C4084">
        <v>23</v>
      </c>
      <c r="D4084" t="s">
        <v>118</v>
      </c>
      <c r="E4084" t="s">
        <v>103</v>
      </c>
      <c r="F4084" t="s">
        <v>2628</v>
      </c>
      <c r="G4084" t="str">
        <f t="shared" si="63"/>
        <v>Ropes Gray</v>
      </c>
      <c r="I4084" s="13">
        <f>COUNTIFS(IPO!$J$2:$J$5250,"="&amp;data!$G4084,IPO!$H$2:$H$5250,"="&amp;data!$B4084)</f>
        <v>1</v>
      </c>
      <c r="J4084" s="13">
        <f>SUMIFS(IPO!$B$2:$B$5250,IPO!$H$2:$H$5250,"="&amp;data!$B4084,IPO!$J$2:$J$5250,"="&amp;data!$G4084)</f>
        <v>1036</v>
      </c>
      <c r="K4084" s="13">
        <f>IF(I4084=1,SUMIFS(IPO!$C$2:$C$5250,IPO!$H$2:$H$5250,"="&amp;data!$B4084,IPO!$J$2:$J$5250,"="&amp;data!$G4084),"")</f>
        <v>28</v>
      </c>
      <c r="L4084" s="13">
        <f>SUMIFS(IPO!$E$2:$E$5250,IPO!$H$2:$H$5250,"="&amp;data!$B4084,IPO!$J$2:$J$5250,"="&amp;data!$G4084)</f>
        <v>1.6</v>
      </c>
      <c r="M4084" s="13">
        <f>SUMIFS(IPO!$F$2:$F$5250,IPO!$H$2:$H$5250,"="&amp;data!$B4084,IPO!$J$2:$J$5250,"="&amp;data!$G4084)</f>
        <v>6</v>
      </c>
      <c r="N4084" s="13"/>
      <c r="P4084" s="16">
        <f>COUNTIFS(equity_bonds!$H$2:$H$6414,"="&amp;data!$B4084,equity_bonds!$J$2:$J$6414,"="&amp;data!$G4084)</f>
        <v>1</v>
      </c>
      <c r="Q4084" s="16">
        <f>SUMIFS(equity_bonds!$B$2:$B$6414,equity_bonds!$H$2:$H$6414,"="&amp;data!$B4084,equity_bonds!$J$2:$J$6414,"="&amp;data!$G4084)</f>
        <v>5582</v>
      </c>
      <c r="R4084" s="16">
        <f>IF(P4084=1,SUMIFS(equity_bonds!$C$2:$C$6414,equity_bonds!$H$2:$H$6414,"="&amp;data!$B4084,equity_bonds!$J$2:$J$6414,"="&amp;data!$G4084),"")</f>
        <v>60</v>
      </c>
      <c r="S4084" s="16">
        <f>SUMIFS(equity_bonds!$E$2:$E$6414,equity_bonds!$H$2:$H$6414,"="&amp;data!$B4084,equity_bonds!$J$2:$J$6414,"="&amp;data!$G4084)</f>
        <v>0.2</v>
      </c>
      <c r="T4084" s="16">
        <f>SUMIFS(equity_bonds!$F$2:$F$6414,equity_bonds!$H$2:$H$6414,"="&amp;data!$B4084,equity_bonds!$J$2:$J$6414,"="&amp;data!$G4084)</f>
        <v>31</v>
      </c>
      <c r="U4084" s="16"/>
    </row>
    <row r="4085" spans="1:21" x14ac:dyDescent="0.25">
      <c r="A4085">
        <v>3593</v>
      </c>
      <c r="B4085">
        <v>2012</v>
      </c>
      <c r="C4085">
        <v>177</v>
      </c>
      <c r="D4085" t="s">
        <v>381</v>
      </c>
      <c r="E4085" t="s">
        <v>305</v>
      </c>
      <c r="F4085" t="s">
        <v>305</v>
      </c>
      <c r="G4085" t="str">
        <f t="shared" si="63"/>
        <v>Saul Ewing</v>
      </c>
      <c r="I4085" s="13">
        <f>COUNTIFS(IPO!$J$2:$J$5250,"="&amp;data!$G4085,IPO!$H$2:$H$5250,"="&amp;data!$B4085)</f>
        <v>1</v>
      </c>
      <c r="J4085" s="13">
        <f>SUMIFS(IPO!$B$2:$B$5250,IPO!$H$2:$H$5250,"="&amp;data!$B4085,IPO!$J$2:$J$5250,"="&amp;data!$G4085)</f>
        <v>126</v>
      </c>
      <c r="K4085" s="13">
        <f>IF(I4085=1,SUMIFS(IPO!$C$2:$C$5250,IPO!$H$2:$H$5250,"="&amp;data!$B4085,IPO!$J$2:$J$5250,"="&amp;data!$G4085),"")</f>
        <v>98</v>
      </c>
      <c r="L4085" s="13">
        <f>SUMIFS(IPO!$E$2:$E$5250,IPO!$H$2:$H$5250,"="&amp;data!$B4085,IPO!$J$2:$J$5250,"="&amp;data!$G4085)</f>
        <v>0.2</v>
      </c>
      <c r="M4085" s="13">
        <f>SUMIFS(IPO!$F$2:$F$5250,IPO!$H$2:$H$5250,"="&amp;data!$B4085,IPO!$J$2:$J$5250,"="&amp;data!$G4085)</f>
        <v>1</v>
      </c>
      <c r="N4085" s="13"/>
      <c r="P4085" s="16">
        <f>COUNTIFS(equity_bonds!$H$2:$H$6414,"="&amp;data!$B4085,equity_bonds!$J$2:$J$6414,"="&amp;data!$G4085)</f>
        <v>1</v>
      </c>
      <c r="Q4085" s="16">
        <f>SUMIFS(equity_bonds!$B$2:$B$6414,equity_bonds!$H$2:$H$6414,"="&amp;data!$B4085,equity_bonds!$J$2:$J$6414,"="&amp;data!$G4085)</f>
        <v>311.2</v>
      </c>
      <c r="R4085" s="16">
        <f>IF(P4085=1,SUMIFS(equity_bonds!$C$2:$C$6414,equity_bonds!$H$2:$H$6414,"="&amp;data!$B4085,equity_bonds!$J$2:$J$6414,"="&amp;data!$G4085),"")</f>
        <v>188</v>
      </c>
      <c r="S4085" s="16">
        <f>SUMIFS(equity_bonds!$E$2:$E$6414,equity_bonds!$H$2:$H$6414,"="&amp;data!$B4085,equity_bonds!$J$2:$J$6414,"="&amp;data!$G4085)</f>
        <v>0</v>
      </c>
      <c r="T4085" s="16">
        <f>SUMIFS(equity_bonds!$F$2:$F$6414,equity_bonds!$H$2:$H$6414,"="&amp;data!$B4085,equity_bonds!$J$2:$J$6414,"="&amp;data!$G4085)</f>
        <v>4</v>
      </c>
      <c r="U4085" s="16"/>
    </row>
    <row r="4086" spans="1:21" x14ac:dyDescent="0.25">
      <c r="A4086">
        <v>3604</v>
      </c>
      <c r="B4086">
        <v>2012</v>
      </c>
      <c r="C4086">
        <v>127</v>
      </c>
      <c r="D4086" t="s">
        <v>390</v>
      </c>
      <c r="E4086" t="s">
        <v>478</v>
      </c>
      <c r="F4086" t="s">
        <v>478</v>
      </c>
      <c r="G4086" t="str">
        <f t="shared" si="63"/>
        <v>Schiff Hardin</v>
      </c>
      <c r="I4086" s="13">
        <f>COUNTIFS(IPO!$J$2:$J$5250,"="&amp;data!$G4086,IPO!$H$2:$H$5250,"="&amp;data!$B4086)</f>
        <v>0</v>
      </c>
      <c r="J4086" s="13">
        <f>SUMIFS(IPO!$B$2:$B$5250,IPO!$H$2:$H$5250,"="&amp;data!$B4086,IPO!$J$2:$J$5250,"="&amp;data!$G4086)</f>
        <v>0</v>
      </c>
      <c r="K4086" s="13" t="str">
        <f>IF(I4086=1,SUMIFS(IPO!$C$2:$C$5250,IPO!$H$2:$H$5250,"="&amp;data!$B4086,IPO!$J$2:$J$5250,"="&amp;data!$G4086),"")</f>
        <v/>
      </c>
      <c r="L4086" s="13">
        <f>SUMIFS(IPO!$E$2:$E$5250,IPO!$H$2:$H$5250,"="&amp;data!$B4086,IPO!$J$2:$J$5250,"="&amp;data!$G4086)</f>
        <v>0</v>
      </c>
      <c r="M4086" s="13">
        <f>SUMIFS(IPO!$F$2:$F$5250,IPO!$H$2:$H$5250,"="&amp;data!$B4086,IPO!$J$2:$J$5250,"="&amp;data!$G4086)</f>
        <v>0</v>
      </c>
      <c r="N4086" s="13"/>
      <c r="P4086" s="16">
        <f>COUNTIFS(equity_bonds!$H$2:$H$6414,"="&amp;data!$B4086,equity_bonds!$J$2:$J$6414,"="&amp;data!$G4086)</f>
        <v>1</v>
      </c>
      <c r="Q4086" s="16">
        <f>SUMIFS(equity_bonds!$B$2:$B$6414,equity_bonds!$H$2:$H$6414,"="&amp;data!$B4086,equity_bonds!$J$2:$J$6414,"="&amp;data!$G4086)</f>
        <v>418.8</v>
      </c>
      <c r="R4086" s="16">
        <f>IF(P4086=1,SUMIFS(equity_bonds!$C$2:$C$6414,equity_bonds!$H$2:$H$6414,"="&amp;data!$B4086,equity_bonds!$J$2:$J$6414,"="&amp;data!$G4086),"")</f>
        <v>171</v>
      </c>
      <c r="S4086" s="16">
        <f>SUMIFS(equity_bonds!$E$2:$E$6414,equity_bonds!$H$2:$H$6414,"="&amp;data!$B4086,equity_bonds!$J$2:$J$6414,"="&amp;data!$G4086)</f>
        <v>0</v>
      </c>
      <c r="T4086" s="16">
        <f>SUMIFS(equity_bonds!$F$2:$F$6414,equity_bonds!$H$2:$H$6414,"="&amp;data!$B4086,equity_bonds!$J$2:$J$6414,"="&amp;data!$G4086)</f>
        <v>3</v>
      </c>
      <c r="U4086" s="16"/>
    </row>
    <row r="4087" spans="1:21" x14ac:dyDescent="0.25">
      <c r="A4087">
        <v>3639</v>
      </c>
      <c r="B4087">
        <v>2012</v>
      </c>
      <c r="C4087">
        <v>75</v>
      </c>
      <c r="D4087" t="s">
        <v>144</v>
      </c>
      <c r="E4087" t="s">
        <v>241</v>
      </c>
      <c r="F4087" t="s">
        <v>2676</v>
      </c>
      <c r="G4087" t="str">
        <f t="shared" si="63"/>
        <v>Schulte Roth</v>
      </c>
      <c r="I4087" s="13">
        <f>COUNTIFS(IPO!$J$2:$J$5250,"="&amp;data!$G4087,IPO!$H$2:$H$5250,"="&amp;data!$B4087)</f>
        <v>0</v>
      </c>
      <c r="J4087" s="13">
        <f>SUMIFS(IPO!$B$2:$B$5250,IPO!$H$2:$H$5250,"="&amp;data!$B4087,IPO!$J$2:$J$5250,"="&amp;data!$G4087)</f>
        <v>0</v>
      </c>
      <c r="K4087" s="13" t="str">
        <f>IF(I4087=1,SUMIFS(IPO!$C$2:$C$5250,IPO!$H$2:$H$5250,"="&amp;data!$B4087,IPO!$J$2:$J$5250,"="&amp;data!$G4087),"")</f>
        <v/>
      </c>
      <c r="L4087" s="13">
        <f>SUMIFS(IPO!$E$2:$E$5250,IPO!$H$2:$H$5250,"="&amp;data!$B4087,IPO!$J$2:$J$5250,"="&amp;data!$G4087)</f>
        <v>0</v>
      </c>
      <c r="M4087" s="13">
        <f>SUMIFS(IPO!$F$2:$F$5250,IPO!$H$2:$H$5250,"="&amp;data!$B4087,IPO!$J$2:$J$5250,"="&amp;data!$G4087)</f>
        <v>0</v>
      </c>
      <c r="N4087" s="13"/>
      <c r="P4087" s="16">
        <f>COUNTIFS(equity_bonds!$H$2:$H$6414,"="&amp;data!$B4087,equity_bonds!$J$2:$J$6414,"="&amp;data!$G4087)</f>
        <v>1</v>
      </c>
      <c r="Q4087" s="16">
        <f>SUMIFS(equity_bonds!$B$2:$B$6414,equity_bonds!$H$2:$H$6414,"="&amp;data!$B4087,equity_bonds!$J$2:$J$6414,"="&amp;data!$G4087)</f>
        <v>400</v>
      </c>
      <c r="R4087" s="16">
        <f>IF(P4087=1,SUMIFS(equity_bonds!$C$2:$C$6414,equity_bonds!$H$2:$H$6414,"="&amp;data!$B4087,equity_bonds!$J$2:$J$6414,"="&amp;data!$G4087),"")</f>
        <v>172</v>
      </c>
      <c r="S4087" s="16">
        <f>SUMIFS(equity_bonds!$E$2:$E$6414,equity_bonds!$H$2:$H$6414,"="&amp;data!$B4087,equity_bonds!$J$2:$J$6414,"="&amp;data!$G4087)</f>
        <v>0</v>
      </c>
      <c r="T4087" s="16">
        <f>SUMIFS(equity_bonds!$F$2:$F$6414,equity_bonds!$H$2:$H$6414,"="&amp;data!$B4087,equity_bonds!$J$2:$J$6414,"="&amp;data!$G4087)</f>
        <v>1</v>
      </c>
      <c r="U4087" s="16"/>
    </row>
    <row r="4088" spans="1:21" x14ac:dyDescent="0.25">
      <c r="A4088">
        <v>3644</v>
      </c>
      <c r="B4088">
        <v>2012</v>
      </c>
      <c r="C4088">
        <v>133</v>
      </c>
      <c r="D4088" t="s">
        <v>432</v>
      </c>
      <c r="E4088" t="s">
        <v>639</v>
      </c>
      <c r="F4088" t="s">
        <v>639</v>
      </c>
      <c r="G4088" t="str">
        <f t="shared" si="63"/>
        <v>Sedgwick</v>
      </c>
      <c r="I4088" s="13">
        <f>COUNTIFS(IPO!$J$2:$J$5250,"="&amp;data!$G4088,IPO!$H$2:$H$5250,"="&amp;data!$B4088)</f>
        <v>0</v>
      </c>
      <c r="J4088" s="13">
        <f>SUMIFS(IPO!$B$2:$B$5250,IPO!$H$2:$H$5250,"="&amp;data!$B4088,IPO!$J$2:$J$5250,"="&amp;data!$G4088)</f>
        <v>0</v>
      </c>
      <c r="K4088" s="13" t="str">
        <f>IF(I4088=1,SUMIFS(IPO!$C$2:$C$5250,IPO!$H$2:$H$5250,"="&amp;data!$B4088,IPO!$J$2:$J$5250,"="&amp;data!$G4088),"")</f>
        <v/>
      </c>
      <c r="L4088" s="13">
        <f>SUMIFS(IPO!$E$2:$E$5250,IPO!$H$2:$H$5250,"="&amp;data!$B4088,IPO!$J$2:$J$5250,"="&amp;data!$G4088)</f>
        <v>0</v>
      </c>
      <c r="M4088" s="13">
        <f>SUMIFS(IPO!$F$2:$F$5250,IPO!$H$2:$H$5250,"="&amp;data!$B4088,IPO!$J$2:$J$5250,"="&amp;data!$G4088)</f>
        <v>0</v>
      </c>
      <c r="N4088" s="13"/>
      <c r="P4088" s="16">
        <f>COUNTIFS(equity_bonds!$H$2:$H$6414,"="&amp;data!$B4088,equity_bonds!$J$2:$J$6414,"="&amp;data!$G4088)</f>
        <v>0</v>
      </c>
      <c r="Q4088" s="16">
        <f>SUMIFS(equity_bonds!$B$2:$B$6414,equity_bonds!$H$2:$H$6414,"="&amp;data!$B4088,equity_bonds!$J$2:$J$6414,"="&amp;data!$G4088)</f>
        <v>0</v>
      </c>
      <c r="R4088" s="16" t="str">
        <f>IF(P4088=1,SUMIFS(equity_bonds!$C$2:$C$6414,equity_bonds!$H$2:$H$6414,"="&amp;data!$B4088,equity_bonds!$J$2:$J$6414,"="&amp;data!$G4088),"")</f>
        <v/>
      </c>
      <c r="S4088" s="16">
        <f>SUMIFS(equity_bonds!$E$2:$E$6414,equity_bonds!$H$2:$H$6414,"="&amp;data!$B4088,equity_bonds!$J$2:$J$6414,"="&amp;data!$G4088)</f>
        <v>0</v>
      </c>
      <c r="T4088" s="16">
        <f>SUMIFS(equity_bonds!$F$2:$F$6414,equity_bonds!$H$2:$H$6414,"="&amp;data!$B4088,equity_bonds!$J$2:$J$6414,"="&amp;data!$G4088)</f>
        <v>0</v>
      </c>
      <c r="U4088" s="16"/>
    </row>
    <row r="4089" spans="1:21" x14ac:dyDescent="0.25">
      <c r="A4089">
        <v>3686</v>
      </c>
      <c r="B4089">
        <v>2012</v>
      </c>
      <c r="C4089">
        <v>61</v>
      </c>
      <c r="D4089" t="s">
        <v>156</v>
      </c>
      <c r="E4089" t="s">
        <v>105</v>
      </c>
      <c r="F4089" t="s">
        <v>105</v>
      </c>
      <c r="G4089" t="str">
        <f t="shared" si="63"/>
        <v>Seyfarth Shaw</v>
      </c>
      <c r="I4089" s="13">
        <f>COUNTIFS(IPO!$J$2:$J$5250,"="&amp;data!$G4089,IPO!$H$2:$H$5250,"="&amp;data!$B4089)</f>
        <v>0</v>
      </c>
      <c r="J4089" s="13">
        <f>SUMIFS(IPO!$B$2:$B$5250,IPO!$H$2:$H$5250,"="&amp;data!$B4089,IPO!$J$2:$J$5250,"="&amp;data!$G4089)</f>
        <v>0</v>
      </c>
      <c r="K4089" s="13" t="str">
        <f>IF(I4089=1,SUMIFS(IPO!$C$2:$C$5250,IPO!$H$2:$H$5250,"="&amp;data!$B4089,IPO!$J$2:$J$5250,"="&amp;data!$G4089),"")</f>
        <v/>
      </c>
      <c r="L4089" s="13">
        <f>SUMIFS(IPO!$E$2:$E$5250,IPO!$H$2:$H$5250,"="&amp;data!$B4089,IPO!$J$2:$J$5250,"="&amp;data!$G4089)</f>
        <v>0</v>
      </c>
      <c r="M4089" s="13">
        <f>SUMIFS(IPO!$F$2:$F$5250,IPO!$H$2:$H$5250,"="&amp;data!$B4089,IPO!$J$2:$J$5250,"="&amp;data!$G4089)</f>
        <v>0</v>
      </c>
      <c r="N4089" s="13"/>
      <c r="P4089" s="16">
        <f>COUNTIFS(equity_bonds!$H$2:$H$6414,"="&amp;data!$B4089,equity_bonds!$J$2:$J$6414,"="&amp;data!$G4089)</f>
        <v>1</v>
      </c>
      <c r="Q4089" s="16">
        <f>SUMIFS(equity_bonds!$B$2:$B$6414,equity_bonds!$H$2:$H$6414,"="&amp;data!$B4089,equity_bonds!$J$2:$J$6414,"="&amp;data!$G4089)</f>
        <v>2500</v>
      </c>
      <c r="R4089" s="16">
        <f>IF(P4089=1,SUMIFS(equity_bonds!$C$2:$C$6414,equity_bonds!$H$2:$H$6414,"="&amp;data!$B4089,equity_bonds!$J$2:$J$6414,"="&amp;data!$G4089),"")</f>
        <v>86</v>
      </c>
      <c r="S4089" s="16">
        <f>SUMIFS(equity_bonds!$E$2:$E$6414,equity_bonds!$H$2:$H$6414,"="&amp;data!$B4089,equity_bonds!$J$2:$J$6414,"="&amp;data!$G4089)</f>
        <v>0.1</v>
      </c>
      <c r="T4089" s="16">
        <f>SUMIFS(equity_bonds!$F$2:$F$6414,equity_bonds!$H$2:$H$6414,"="&amp;data!$B4089,equity_bonds!$J$2:$J$6414,"="&amp;data!$G4089)</f>
        <v>1</v>
      </c>
      <c r="U4089" s="16"/>
    </row>
    <row r="4090" spans="1:21" x14ac:dyDescent="0.25">
      <c r="A4090">
        <v>3741</v>
      </c>
      <c r="B4090">
        <v>2012</v>
      </c>
      <c r="C4090">
        <v>34</v>
      </c>
      <c r="D4090" t="s">
        <v>64</v>
      </c>
      <c r="E4090" t="s">
        <v>44</v>
      </c>
      <c r="F4090" t="s">
        <v>2605</v>
      </c>
      <c r="G4090" t="str">
        <f t="shared" si="63"/>
        <v>Shearman Sterling</v>
      </c>
      <c r="I4090" s="13">
        <f>COUNTIFS(IPO!$J$2:$J$5250,"="&amp;data!$G4090,IPO!$H$2:$H$5250,"="&amp;data!$B4090)</f>
        <v>1</v>
      </c>
      <c r="J4090" s="13">
        <f>SUMIFS(IPO!$B$2:$B$5250,IPO!$H$2:$H$5250,"="&amp;data!$B4090,IPO!$J$2:$J$5250,"="&amp;data!$G4090)</f>
        <v>89.7</v>
      </c>
      <c r="K4090" s="13">
        <f>IF(I4090=1,SUMIFS(IPO!$C$2:$C$5250,IPO!$H$2:$H$5250,"="&amp;data!$B4090,IPO!$J$2:$J$5250,"="&amp;data!$G4090),"")</f>
        <v>109</v>
      </c>
      <c r="L4090" s="13">
        <f>SUMIFS(IPO!$E$2:$E$5250,IPO!$H$2:$H$5250,"="&amp;data!$B4090,IPO!$J$2:$J$5250,"="&amp;data!$G4090)</f>
        <v>0.1</v>
      </c>
      <c r="M4090" s="13">
        <f>SUMIFS(IPO!$F$2:$F$5250,IPO!$H$2:$H$5250,"="&amp;data!$B4090,IPO!$J$2:$J$5250,"="&amp;data!$G4090)</f>
        <v>1</v>
      </c>
      <c r="N4090" s="13"/>
      <c r="P4090" s="16">
        <f>COUNTIFS(equity_bonds!$H$2:$H$6414,"="&amp;data!$B4090,equity_bonds!$J$2:$J$6414,"="&amp;data!$G4090)</f>
        <v>2</v>
      </c>
      <c r="Q4090" s="16">
        <f>SUMIFS(equity_bonds!$B$2:$B$6414,equity_bonds!$H$2:$H$6414,"="&amp;data!$B4090,equity_bonds!$J$2:$J$6414,"="&amp;data!$G4090)</f>
        <v>28954.600000000002</v>
      </c>
      <c r="R4090" s="16" t="str">
        <f>IF(P4090=1,SUMIFS(equity_bonds!$C$2:$C$6414,equity_bonds!$H$2:$H$6414,"="&amp;data!$B4090,equity_bonds!$J$2:$J$6414,"="&amp;data!$G4090),"")</f>
        <v/>
      </c>
      <c r="S4090" s="16">
        <f>SUMIFS(equity_bonds!$E$2:$E$6414,equity_bonds!$H$2:$H$6414,"="&amp;data!$B4090,equity_bonds!$J$2:$J$6414,"="&amp;data!$G4090)</f>
        <v>0.89999999999999991</v>
      </c>
      <c r="T4090" s="16">
        <f>SUMIFS(equity_bonds!$F$2:$F$6414,equity_bonds!$H$2:$H$6414,"="&amp;data!$B4090,equity_bonds!$J$2:$J$6414,"="&amp;data!$G4090)</f>
        <v>25</v>
      </c>
      <c r="U4090" s="16"/>
    </row>
    <row r="4091" spans="1:21" x14ac:dyDescent="0.25">
      <c r="A4091">
        <v>3745</v>
      </c>
      <c r="B4091">
        <v>2012</v>
      </c>
      <c r="C4091">
        <v>71</v>
      </c>
      <c r="D4091" t="s">
        <v>178</v>
      </c>
      <c r="E4091" t="s">
        <v>650</v>
      </c>
      <c r="F4091" t="s">
        <v>2656</v>
      </c>
      <c r="G4091" t="str">
        <f t="shared" si="63"/>
        <v>Sheppard Mullin</v>
      </c>
      <c r="I4091" s="13">
        <f>COUNTIFS(IPO!$J$2:$J$5250,"="&amp;data!$G4091,IPO!$H$2:$H$5250,"="&amp;data!$B4091)</f>
        <v>0</v>
      </c>
      <c r="J4091" s="13">
        <f>SUMIFS(IPO!$B$2:$B$5250,IPO!$H$2:$H$5250,"="&amp;data!$B4091,IPO!$J$2:$J$5250,"="&amp;data!$G4091)</f>
        <v>0</v>
      </c>
      <c r="K4091" s="13" t="str">
        <f>IF(I4091=1,SUMIFS(IPO!$C$2:$C$5250,IPO!$H$2:$H$5250,"="&amp;data!$B4091,IPO!$J$2:$J$5250,"="&amp;data!$G4091),"")</f>
        <v/>
      </c>
      <c r="L4091" s="13">
        <f>SUMIFS(IPO!$E$2:$E$5250,IPO!$H$2:$H$5250,"="&amp;data!$B4091,IPO!$J$2:$J$5250,"="&amp;data!$G4091)</f>
        <v>0</v>
      </c>
      <c r="M4091" s="13">
        <f>SUMIFS(IPO!$F$2:$F$5250,IPO!$H$2:$H$5250,"="&amp;data!$B4091,IPO!$J$2:$J$5250,"="&amp;data!$G4091)</f>
        <v>0</v>
      </c>
      <c r="N4091" s="13"/>
      <c r="P4091" s="16">
        <f>COUNTIFS(equity_bonds!$H$2:$H$6414,"="&amp;data!$B4091,equity_bonds!$J$2:$J$6414,"="&amp;data!$G4091)</f>
        <v>0</v>
      </c>
      <c r="Q4091" s="16">
        <f>SUMIFS(equity_bonds!$B$2:$B$6414,equity_bonds!$H$2:$H$6414,"="&amp;data!$B4091,equity_bonds!$J$2:$J$6414,"="&amp;data!$G4091)</f>
        <v>0</v>
      </c>
      <c r="R4091" s="16" t="str">
        <f>IF(P4091=1,SUMIFS(equity_bonds!$C$2:$C$6414,equity_bonds!$H$2:$H$6414,"="&amp;data!$B4091,equity_bonds!$J$2:$J$6414,"="&amp;data!$G4091),"")</f>
        <v/>
      </c>
      <c r="S4091" s="16">
        <f>SUMIFS(equity_bonds!$E$2:$E$6414,equity_bonds!$H$2:$H$6414,"="&amp;data!$B4091,equity_bonds!$J$2:$J$6414,"="&amp;data!$G4091)</f>
        <v>0</v>
      </c>
      <c r="T4091" s="16">
        <f>SUMIFS(equity_bonds!$F$2:$F$6414,equity_bonds!$H$2:$H$6414,"="&amp;data!$B4091,equity_bonds!$J$2:$J$6414,"="&amp;data!$G4091)</f>
        <v>0</v>
      </c>
      <c r="U4091" s="16"/>
    </row>
    <row r="4092" spans="1:21" x14ac:dyDescent="0.25">
      <c r="A4092">
        <v>3789</v>
      </c>
      <c r="B4092">
        <v>2012</v>
      </c>
      <c r="C4092">
        <v>82</v>
      </c>
      <c r="D4092" t="s">
        <v>216</v>
      </c>
      <c r="E4092" t="s">
        <v>242</v>
      </c>
      <c r="F4092" t="s">
        <v>2677</v>
      </c>
      <c r="G4092" t="str">
        <f t="shared" si="63"/>
        <v>Shook Hardy</v>
      </c>
      <c r="I4092" s="13">
        <f>COUNTIFS(IPO!$J$2:$J$5250,"="&amp;data!$G4092,IPO!$H$2:$H$5250,"="&amp;data!$B4092)</f>
        <v>0</v>
      </c>
      <c r="J4092" s="13">
        <f>SUMIFS(IPO!$B$2:$B$5250,IPO!$H$2:$H$5250,"="&amp;data!$B4092,IPO!$J$2:$J$5250,"="&amp;data!$G4092)</f>
        <v>0</v>
      </c>
      <c r="K4092" s="13" t="str">
        <f>IF(I4092=1,SUMIFS(IPO!$C$2:$C$5250,IPO!$H$2:$H$5250,"="&amp;data!$B4092,IPO!$J$2:$J$5250,"="&amp;data!$G4092),"")</f>
        <v/>
      </c>
      <c r="L4092" s="13">
        <f>SUMIFS(IPO!$E$2:$E$5250,IPO!$H$2:$H$5250,"="&amp;data!$B4092,IPO!$J$2:$J$5250,"="&amp;data!$G4092)</f>
        <v>0</v>
      </c>
      <c r="M4092" s="13">
        <f>SUMIFS(IPO!$F$2:$F$5250,IPO!$H$2:$H$5250,"="&amp;data!$B4092,IPO!$J$2:$J$5250,"="&amp;data!$G4092)</f>
        <v>0</v>
      </c>
      <c r="N4092" s="13"/>
      <c r="P4092" s="16">
        <f>COUNTIFS(equity_bonds!$H$2:$H$6414,"="&amp;data!$B4092,equity_bonds!$J$2:$J$6414,"="&amp;data!$G4092)</f>
        <v>0</v>
      </c>
      <c r="Q4092" s="16">
        <f>SUMIFS(equity_bonds!$B$2:$B$6414,equity_bonds!$H$2:$H$6414,"="&amp;data!$B4092,equity_bonds!$J$2:$J$6414,"="&amp;data!$G4092)</f>
        <v>0</v>
      </c>
      <c r="R4092" s="16" t="str">
        <f>IF(P4092=1,SUMIFS(equity_bonds!$C$2:$C$6414,equity_bonds!$H$2:$H$6414,"="&amp;data!$B4092,equity_bonds!$J$2:$J$6414,"="&amp;data!$G4092),"")</f>
        <v/>
      </c>
      <c r="S4092" s="16">
        <f>SUMIFS(equity_bonds!$E$2:$E$6414,equity_bonds!$H$2:$H$6414,"="&amp;data!$B4092,equity_bonds!$J$2:$J$6414,"="&amp;data!$G4092)</f>
        <v>0</v>
      </c>
      <c r="T4092" s="16">
        <f>SUMIFS(equity_bonds!$F$2:$F$6414,equity_bonds!$H$2:$H$6414,"="&amp;data!$B4092,equity_bonds!$J$2:$J$6414,"="&amp;data!$G4092)</f>
        <v>0</v>
      </c>
      <c r="U4092" s="16"/>
    </row>
    <row r="4093" spans="1:21" x14ac:dyDescent="0.25">
      <c r="A4093">
        <v>3821</v>
      </c>
      <c r="B4093">
        <v>2012</v>
      </c>
      <c r="C4093">
        <v>8</v>
      </c>
      <c r="D4093" t="s">
        <v>69</v>
      </c>
      <c r="E4093" t="s">
        <v>507</v>
      </c>
      <c r="F4093" t="s">
        <v>507</v>
      </c>
      <c r="G4093" t="str">
        <f t="shared" si="63"/>
        <v>Sidley Austin</v>
      </c>
      <c r="I4093" s="13">
        <f>COUNTIFS(IPO!$J$2:$J$5250,"="&amp;data!$G4093,IPO!$H$2:$H$5250,"="&amp;data!$B4093)</f>
        <v>1</v>
      </c>
      <c r="J4093" s="13">
        <f>SUMIFS(IPO!$B$2:$B$5250,IPO!$H$2:$H$5250,"="&amp;data!$B4093,IPO!$J$2:$J$5250,"="&amp;data!$G4093)</f>
        <v>127.8</v>
      </c>
      <c r="K4093" s="13">
        <f>IF(I4093=1,SUMIFS(IPO!$C$2:$C$5250,IPO!$H$2:$H$5250,"="&amp;data!$B4093,IPO!$J$2:$J$5250,"="&amp;data!$G4093),"")</f>
        <v>97</v>
      </c>
      <c r="L4093" s="13">
        <f>SUMIFS(IPO!$E$2:$E$5250,IPO!$H$2:$H$5250,"="&amp;data!$B4093,IPO!$J$2:$J$5250,"="&amp;data!$G4093)</f>
        <v>0.2</v>
      </c>
      <c r="M4093" s="13">
        <f>SUMIFS(IPO!$F$2:$F$5250,IPO!$H$2:$H$5250,"="&amp;data!$B4093,IPO!$J$2:$J$5250,"="&amp;data!$G4093)</f>
        <v>1</v>
      </c>
      <c r="N4093" s="13"/>
      <c r="P4093" s="16">
        <f>COUNTIFS(equity_bonds!$H$2:$H$6414,"="&amp;data!$B4093,equity_bonds!$J$2:$J$6414,"="&amp;data!$G4093)</f>
        <v>1</v>
      </c>
      <c r="Q4093" s="16">
        <f>SUMIFS(equity_bonds!$B$2:$B$6414,equity_bonds!$H$2:$H$6414,"="&amp;data!$B4093,equity_bonds!$J$2:$J$6414,"="&amp;data!$G4093)</f>
        <v>234379.1</v>
      </c>
      <c r="R4093" s="16">
        <f>IF(P4093=1,SUMIFS(equity_bonds!$C$2:$C$6414,equity_bonds!$H$2:$H$6414,"="&amp;data!$B4093,equity_bonds!$J$2:$J$6414,"="&amp;data!$G4093),"")</f>
        <v>2</v>
      </c>
      <c r="S4093" s="16">
        <f>SUMIFS(equity_bonds!$E$2:$E$6414,equity_bonds!$H$2:$H$6414,"="&amp;data!$B4093,equity_bonds!$J$2:$J$6414,"="&amp;data!$G4093)</f>
        <v>6.9</v>
      </c>
      <c r="T4093" s="16">
        <f>SUMIFS(equity_bonds!$F$2:$F$6414,equity_bonds!$H$2:$H$6414,"="&amp;data!$B4093,equity_bonds!$J$2:$J$6414,"="&amp;data!$G4093)</f>
        <v>1005</v>
      </c>
      <c r="U4093" s="16"/>
    </row>
    <row r="4094" spans="1:21" x14ac:dyDescent="0.25">
      <c r="A4094">
        <v>3833</v>
      </c>
      <c r="B4094">
        <v>2012</v>
      </c>
      <c r="C4094">
        <v>195</v>
      </c>
      <c r="D4094" t="s">
        <v>436</v>
      </c>
      <c r="E4094" t="s">
        <v>556</v>
      </c>
      <c r="F4094" t="s">
        <v>2784</v>
      </c>
      <c r="G4094" t="str">
        <f t="shared" si="63"/>
        <v>Sills Cummis</v>
      </c>
      <c r="I4094" s="13">
        <f>COUNTIFS(IPO!$J$2:$J$5250,"="&amp;data!$G4094,IPO!$H$2:$H$5250,"="&amp;data!$B4094)</f>
        <v>0</v>
      </c>
      <c r="J4094" s="13">
        <f>SUMIFS(IPO!$B$2:$B$5250,IPO!$H$2:$H$5250,"="&amp;data!$B4094,IPO!$J$2:$J$5250,"="&amp;data!$G4094)</f>
        <v>0</v>
      </c>
      <c r="K4094" s="13" t="str">
        <f>IF(I4094=1,SUMIFS(IPO!$C$2:$C$5250,IPO!$H$2:$H$5250,"="&amp;data!$B4094,IPO!$J$2:$J$5250,"="&amp;data!$G4094),"")</f>
        <v/>
      </c>
      <c r="L4094" s="13">
        <f>SUMIFS(IPO!$E$2:$E$5250,IPO!$H$2:$H$5250,"="&amp;data!$B4094,IPO!$J$2:$J$5250,"="&amp;data!$G4094)</f>
        <v>0</v>
      </c>
      <c r="M4094" s="13">
        <f>SUMIFS(IPO!$F$2:$F$5250,IPO!$H$2:$H$5250,"="&amp;data!$B4094,IPO!$J$2:$J$5250,"="&amp;data!$G4094)</f>
        <v>0</v>
      </c>
      <c r="N4094" s="13"/>
      <c r="P4094" s="16">
        <f>COUNTIFS(equity_bonds!$H$2:$H$6414,"="&amp;data!$B4094,equity_bonds!$J$2:$J$6414,"="&amp;data!$G4094)</f>
        <v>0</v>
      </c>
      <c r="Q4094" s="16">
        <f>SUMIFS(equity_bonds!$B$2:$B$6414,equity_bonds!$H$2:$H$6414,"="&amp;data!$B4094,equity_bonds!$J$2:$J$6414,"="&amp;data!$G4094)</f>
        <v>0</v>
      </c>
      <c r="R4094" s="16" t="str">
        <f>IF(P4094=1,SUMIFS(equity_bonds!$C$2:$C$6414,equity_bonds!$H$2:$H$6414,"="&amp;data!$B4094,equity_bonds!$J$2:$J$6414,"="&amp;data!$G4094),"")</f>
        <v/>
      </c>
      <c r="S4094" s="16">
        <f>SUMIFS(equity_bonds!$E$2:$E$6414,equity_bonds!$H$2:$H$6414,"="&amp;data!$B4094,equity_bonds!$J$2:$J$6414,"="&amp;data!$G4094)</f>
        <v>0</v>
      </c>
      <c r="T4094" s="16">
        <f>SUMIFS(equity_bonds!$F$2:$F$6414,equity_bonds!$H$2:$H$6414,"="&amp;data!$B4094,equity_bonds!$J$2:$J$6414,"="&amp;data!$G4094)</f>
        <v>0</v>
      </c>
      <c r="U4094" s="16"/>
    </row>
    <row r="4095" spans="1:21" x14ac:dyDescent="0.25">
      <c r="A4095">
        <v>3862</v>
      </c>
      <c r="B4095">
        <v>2012</v>
      </c>
      <c r="C4095">
        <v>20</v>
      </c>
      <c r="D4095" t="s">
        <v>91</v>
      </c>
      <c r="E4095" t="s">
        <v>46</v>
      </c>
      <c r="F4095" t="s">
        <v>2606</v>
      </c>
      <c r="G4095" t="str">
        <f t="shared" si="63"/>
        <v>Simpson Thacher</v>
      </c>
      <c r="I4095" s="13">
        <f>COUNTIFS(IPO!$J$2:$J$5250,"="&amp;data!$G4095,IPO!$H$2:$H$5250,"="&amp;data!$B4095)</f>
        <v>1</v>
      </c>
      <c r="J4095" s="13">
        <f>SUMIFS(IPO!$B$2:$B$5250,IPO!$H$2:$H$5250,"="&amp;data!$B4095,IPO!$J$2:$J$5250,"="&amp;data!$G4095)</f>
        <v>7768.6</v>
      </c>
      <c r="K4095" s="13">
        <f>IF(I4095=1,SUMIFS(IPO!$C$2:$C$5250,IPO!$H$2:$H$5250,"="&amp;data!$B4095,IPO!$J$2:$J$5250,"="&amp;data!$G4095),"")</f>
        <v>1</v>
      </c>
      <c r="L4095" s="13">
        <f>SUMIFS(IPO!$E$2:$E$5250,IPO!$H$2:$H$5250,"="&amp;data!$B4095,IPO!$J$2:$J$5250,"="&amp;data!$G4095)</f>
        <v>11.9</v>
      </c>
      <c r="M4095" s="13">
        <f>SUMIFS(IPO!$F$2:$F$5250,IPO!$H$2:$H$5250,"="&amp;data!$B4095,IPO!$J$2:$J$5250,"="&amp;data!$G4095)</f>
        <v>10</v>
      </c>
      <c r="N4095" s="13"/>
      <c r="P4095" s="16">
        <f>COUNTIFS(equity_bonds!$H$2:$H$6414,"="&amp;data!$B4095,equity_bonds!$J$2:$J$6414,"="&amp;data!$G4095)</f>
        <v>1</v>
      </c>
      <c r="Q4095" s="16">
        <f>SUMIFS(equity_bonds!$B$2:$B$6414,equity_bonds!$H$2:$H$6414,"="&amp;data!$B4095,equity_bonds!$J$2:$J$6414,"="&amp;data!$G4095)</f>
        <v>89634.1</v>
      </c>
      <c r="R4095" s="16">
        <f>IF(P4095=1,SUMIFS(equity_bonds!$C$2:$C$6414,equity_bonds!$H$2:$H$6414,"="&amp;data!$B4095,equity_bonds!$J$2:$J$6414,"="&amp;data!$G4095),"")</f>
        <v>8</v>
      </c>
      <c r="S4095" s="16">
        <f>SUMIFS(equity_bonds!$E$2:$E$6414,equity_bonds!$H$2:$H$6414,"="&amp;data!$B4095,equity_bonds!$J$2:$J$6414,"="&amp;data!$G4095)</f>
        <v>2.6</v>
      </c>
      <c r="T4095" s="16">
        <f>SUMIFS(equity_bonds!$F$2:$F$6414,equity_bonds!$H$2:$H$6414,"="&amp;data!$B4095,equity_bonds!$J$2:$J$6414,"="&amp;data!$G4095)</f>
        <v>81</v>
      </c>
      <c r="U4095" s="16"/>
    </row>
    <row r="4096" spans="1:21" x14ac:dyDescent="0.25">
      <c r="A4096">
        <v>3893</v>
      </c>
      <c r="B4096">
        <v>2012</v>
      </c>
      <c r="C4096">
        <v>3</v>
      </c>
      <c r="D4096" t="s">
        <v>60</v>
      </c>
      <c r="E4096" t="s">
        <v>47</v>
      </c>
      <c r="F4096" t="s">
        <v>2607</v>
      </c>
      <c r="G4096" t="str">
        <f t="shared" si="63"/>
        <v>Skadden Arps</v>
      </c>
      <c r="I4096" s="13">
        <f>COUNTIFS(IPO!$J$2:$J$5250,"="&amp;data!$G4096,IPO!$H$2:$H$5250,"="&amp;data!$B4096)</f>
        <v>1</v>
      </c>
      <c r="J4096" s="13">
        <f>SUMIFS(IPO!$B$2:$B$5250,IPO!$H$2:$H$5250,"="&amp;data!$B4096,IPO!$J$2:$J$5250,"="&amp;data!$G4096)</f>
        <v>6047.1</v>
      </c>
      <c r="K4096" s="13">
        <f>IF(I4096=1,SUMIFS(IPO!$C$2:$C$5250,IPO!$H$2:$H$5250,"="&amp;data!$B4096,IPO!$J$2:$J$5250,"="&amp;data!$G4096),"")</f>
        <v>2</v>
      </c>
      <c r="L4096" s="13">
        <f>SUMIFS(IPO!$E$2:$E$5250,IPO!$H$2:$H$5250,"="&amp;data!$B4096,IPO!$J$2:$J$5250,"="&amp;data!$G4096)</f>
        <v>9.3000000000000007</v>
      </c>
      <c r="M4096" s="13">
        <f>SUMIFS(IPO!$F$2:$F$5250,IPO!$H$2:$H$5250,"="&amp;data!$B4096,IPO!$J$2:$J$5250,"="&amp;data!$G4096)</f>
        <v>16</v>
      </c>
      <c r="N4096" s="13"/>
      <c r="P4096" s="16">
        <f>COUNTIFS(equity_bonds!$H$2:$H$6414,"="&amp;data!$B4096,equity_bonds!$J$2:$J$6414,"="&amp;data!$G4096)</f>
        <v>1</v>
      </c>
      <c r="Q4096" s="16">
        <f>SUMIFS(equity_bonds!$B$2:$B$6414,equity_bonds!$H$2:$H$6414,"="&amp;data!$B4096,equity_bonds!$J$2:$J$6414,"="&amp;data!$G4096)</f>
        <v>126474.8</v>
      </c>
      <c r="R4096" s="16">
        <f>IF(P4096=1,SUMIFS(equity_bonds!$C$2:$C$6414,equity_bonds!$H$2:$H$6414,"="&amp;data!$B4096,equity_bonds!$J$2:$J$6414,"="&amp;data!$G4096),"")</f>
        <v>4</v>
      </c>
      <c r="S4096" s="16">
        <f>SUMIFS(equity_bonds!$E$2:$E$6414,equity_bonds!$H$2:$H$6414,"="&amp;data!$B4096,equity_bonds!$J$2:$J$6414,"="&amp;data!$G4096)</f>
        <v>3.7</v>
      </c>
      <c r="T4096" s="16">
        <f>SUMIFS(equity_bonds!$F$2:$F$6414,equity_bonds!$H$2:$H$6414,"="&amp;data!$B4096,equity_bonds!$J$2:$J$6414,"="&amp;data!$G4096)</f>
        <v>122</v>
      </c>
      <c r="U4096" s="16"/>
    </row>
    <row r="4097" spans="1:21" x14ac:dyDescent="0.25">
      <c r="A4097">
        <v>3913</v>
      </c>
      <c r="B4097">
        <v>2012</v>
      </c>
      <c r="C4097">
        <v>120</v>
      </c>
      <c r="D4097" t="s">
        <v>344</v>
      </c>
      <c r="E4097" t="s">
        <v>308</v>
      </c>
      <c r="F4097" t="s">
        <v>2727</v>
      </c>
      <c r="G4097" t="str">
        <f t="shared" si="63"/>
        <v>Snell Wilmer</v>
      </c>
      <c r="I4097" s="13">
        <f>COUNTIFS(IPO!$J$2:$J$5250,"="&amp;data!$G4097,IPO!$H$2:$H$5250,"="&amp;data!$B4097)</f>
        <v>0</v>
      </c>
      <c r="J4097" s="13">
        <f>SUMIFS(IPO!$B$2:$B$5250,IPO!$H$2:$H$5250,"="&amp;data!$B4097,IPO!$J$2:$J$5250,"="&amp;data!$G4097)</f>
        <v>0</v>
      </c>
      <c r="K4097" s="13" t="str">
        <f>IF(I4097=1,SUMIFS(IPO!$C$2:$C$5250,IPO!$H$2:$H$5250,"="&amp;data!$B4097,IPO!$J$2:$J$5250,"="&amp;data!$G4097),"")</f>
        <v/>
      </c>
      <c r="L4097" s="13">
        <f>SUMIFS(IPO!$E$2:$E$5250,IPO!$H$2:$H$5250,"="&amp;data!$B4097,IPO!$J$2:$J$5250,"="&amp;data!$G4097)</f>
        <v>0</v>
      </c>
      <c r="M4097" s="13">
        <f>SUMIFS(IPO!$F$2:$F$5250,IPO!$H$2:$H$5250,"="&amp;data!$B4097,IPO!$J$2:$J$5250,"="&amp;data!$G4097)</f>
        <v>0</v>
      </c>
      <c r="N4097" s="13"/>
      <c r="P4097" s="16">
        <f>COUNTIFS(equity_bonds!$H$2:$H$6414,"="&amp;data!$B4097,equity_bonds!$J$2:$J$6414,"="&amp;data!$G4097)</f>
        <v>1</v>
      </c>
      <c r="Q4097" s="16">
        <f>SUMIFS(equity_bonds!$B$2:$B$6414,equity_bonds!$H$2:$H$6414,"="&amp;data!$B4097,equity_bonds!$J$2:$J$6414,"="&amp;data!$G4097)</f>
        <v>365.8</v>
      </c>
      <c r="R4097" s="16">
        <f>IF(P4097=1,SUMIFS(equity_bonds!$C$2:$C$6414,equity_bonds!$H$2:$H$6414,"="&amp;data!$B4097,equity_bonds!$J$2:$J$6414,"="&amp;data!$G4097),"")</f>
        <v>179</v>
      </c>
      <c r="S4097" s="16">
        <f>SUMIFS(equity_bonds!$E$2:$E$6414,equity_bonds!$H$2:$H$6414,"="&amp;data!$B4097,equity_bonds!$J$2:$J$6414,"="&amp;data!$G4097)</f>
        <v>0</v>
      </c>
      <c r="T4097" s="16">
        <f>SUMIFS(equity_bonds!$F$2:$F$6414,equity_bonds!$H$2:$H$6414,"="&amp;data!$B4097,equity_bonds!$J$2:$J$6414,"="&amp;data!$G4097)</f>
        <v>3</v>
      </c>
      <c r="U4097" s="16"/>
    </row>
    <row r="4098" spans="1:21" x14ac:dyDescent="0.25">
      <c r="A4098">
        <v>3918</v>
      </c>
      <c r="B4098">
        <v>2012</v>
      </c>
      <c r="C4098">
        <v>37</v>
      </c>
      <c r="D4098" t="s">
        <v>197</v>
      </c>
      <c r="E4098" t="s">
        <v>640</v>
      </c>
      <c r="F4098" t="s">
        <v>640</v>
      </c>
      <c r="G4098" t="str">
        <f t="shared" si="63"/>
        <v>SNR Denton</v>
      </c>
      <c r="I4098" s="13">
        <f>COUNTIFS(IPO!$J$2:$J$5250,"="&amp;data!$G4098,IPO!$H$2:$H$5250,"="&amp;data!$B4098)</f>
        <v>0</v>
      </c>
      <c r="J4098" s="13">
        <f>SUMIFS(IPO!$B$2:$B$5250,IPO!$H$2:$H$5250,"="&amp;data!$B4098,IPO!$J$2:$J$5250,"="&amp;data!$G4098)</f>
        <v>0</v>
      </c>
      <c r="K4098" s="13" t="str">
        <f>IF(I4098=1,SUMIFS(IPO!$C$2:$C$5250,IPO!$H$2:$H$5250,"="&amp;data!$B4098,IPO!$J$2:$J$5250,"="&amp;data!$G4098),"")</f>
        <v/>
      </c>
      <c r="L4098" s="13">
        <f>SUMIFS(IPO!$E$2:$E$5250,IPO!$H$2:$H$5250,"="&amp;data!$B4098,IPO!$J$2:$J$5250,"="&amp;data!$G4098)</f>
        <v>0</v>
      </c>
      <c r="M4098" s="13">
        <f>SUMIFS(IPO!$F$2:$F$5250,IPO!$H$2:$H$5250,"="&amp;data!$B4098,IPO!$J$2:$J$5250,"="&amp;data!$G4098)</f>
        <v>0</v>
      </c>
      <c r="N4098" s="13"/>
      <c r="P4098" s="16">
        <f>COUNTIFS(equity_bonds!$H$2:$H$6414,"="&amp;data!$B4098,equity_bonds!$J$2:$J$6414,"="&amp;data!$G4098)</f>
        <v>1</v>
      </c>
      <c r="Q4098" s="16">
        <f>SUMIFS(equity_bonds!$B$2:$B$6414,equity_bonds!$H$2:$H$6414,"="&amp;data!$B4098,equity_bonds!$J$2:$J$6414,"="&amp;data!$G4098)</f>
        <v>1569.5</v>
      </c>
      <c r="R4098" s="16">
        <f>IF(P4098=1,SUMIFS(equity_bonds!$C$2:$C$6414,equity_bonds!$H$2:$H$6414,"="&amp;data!$B4098,equity_bonds!$J$2:$J$6414,"="&amp;data!$G4098),"")</f>
        <v>111</v>
      </c>
      <c r="S4098" s="16">
        <f>SUMIFS(equity_bonds!$E$2:$E$6414,equity_bonds!$H$2:$H$6414,"="&amp;data!$B4098,equity_bonds!$J$2:$J$6414,"="&amp;data!$G4098)</f>
        <v>0.1</v>
      </c>
      <c r="T4098" s="16">
        <f>SUMIFS(equity_bonds!$F$2:$F$6414,equity_bonds!$H$2:$H$6414,"="&amp;data!$B4098,equity_bonds!$J$2:$J$6414,"="&amp;data!$G4098)</f>
        <v>10</v>
      </c>
      <c r="U4098" s="16"/>
    </row>
    <row r="4099" spans="1:21" x14ac:dyDescent="0.25">
      <c r="A4099">
        <v>3972</v>
      </c>
      <c r="B4099">
        <v>2012</v>
      </c>
      <c r="C4099">
        <v>35</v>
      </c>
      <c r="D4099" t="s">
        <v>138</v>
      </c>
      <c r="E4099" t="s">
        <v>48</v>
      </c>
      <c r="F4099" t="s">
        <v>48</v>
      </c>
      <c r="G4099" t="str">
        <f t="shared" si="63"/>
        <v>Squire Sanders</v>
      </c>
      <c r="I4099" s="13">
        <f>COUNTIFS(IPO!$J$2:$J$5250,"="&amp;data!$G4099,IPO!$H$2:$H$5250,"="&amp;data!$B4099)</f>
        <v>1</v>
      </c>
      <c r="J4099" s="13">
        <f>SUMIFS(IPO!$B$2:$B$5250,IPO!$H$2:$H$5250,"="&amp;data!$B4099,IPO!$J$2:$J$5250,"="&amp;data!$G4099)</f>
        <v>125</v>
      </c>
      <c r="K4099" s="13">
        <f>IF(I4099=1,SUMIFS(IPO!$C$2:$C$5250,IPO!$H$2:$H$5250,"="&amp;data!$B4099,IPO!$J$2:$J$5250,"="&amp;data!$G4099),"")</f>
        <v>99</v>
      </c>
      <c r="L4099" s="13">
        <f>SUMIFS(IPO!$E$2:$E$5250,IPO!$H$2:$H$5250,"="&amp;data!$B4099,IPO!$J$2:$J$5250,"="&amp;data!$G4099)</f>
        <v>0.2</v>
      </c>
      <c r="M4099" s="13">
        <f>SUMIFS(IPO!$F$2:$F$5250,IPO!$H$2:$H$5250,"="&amp;data!$B4099,IPO!$J$2:$J$5250,"="&amp;data!$G4099)</f>
        <v>1</v>
      </c>
      <c r="N4099" s="13"/>
      <c r="P4099" s="16">
        <f>COUNTIFS(equity_bonds!$H$2:$H$6414,"="&amp;data!$B4099,equity_bonds!$J$2:$J$6414,"="&amp;data!$G4099)</f>
        <v>1</v>
      </c>
      <c r="Q4099" s="16">
        <f>SUMIFS(equity_bonds!$B$2:$B$6414,equity_bonds!$H$2:$H$6414,"="&amp;data!$B4099,equity_bonds!$J$2:$J$6414,"="&amp;data!$G4099)</f>
        <v>9586.9</v>
      </c>
      <c r="R4099" s="16">
        <f>IF(P4099=1,SUMIFS(equity_bonds!$C$2:$C$6414,equity_bonds!$H$2:$H$6414,"="&amp;data!$B4099,equity_bonds!$J$2:$J$6414,"="&amp;data!$G4099),"")</f>
        <v>47</v>
      </c>
      <c r="S4099" s="16">
        <f>SUMIFS(equity_bonds!$E$2:$E$6414,equity_bonds!$H$2:$H$6414,"="&amp;data!$B4099,equity_bonds!$J$2:$J$6414,"="&amp;data!$G4099)</f>
        <v>0.3</v>
      </c>
      <c r="T4099" s="16">
        <f>SUMIFS(equity_bonds!$F$2:$F$6414,equity_bonds!$H$2:$H$6414,"="&amp;data!$B4099,equity_bonds!$J$2:$J$6414,"="&amp;data!$G4099)</f>
        <v>13</v>
      </c>
      <c r="U4099" s="16"/>
    </row>
    <row r="4100" spans="1:21" x14ac:dyDescent="0.25">
      <c r="A4100">
        <v>3998</v>
      </c>
      <c r="B4100">
        <v>2012</v>
      </c>
      <c r="C4100">
        <v>77</v>
      </c>
      <c r="D4100" t="s">
        <v>199</v>
      </c>
      <c r="E4100" t="s">
        <v>163</v>
      </c>
      <c r="F4100" t="s">
        <v>2647</v>
      </c>
      <c r="G4100" t="str">
        <f t="shared" ref="G4100:G4163" si="64">TRIM(LEFT(SUBSTITUTE(F4100," ",REPT(" ",100)),200))</f>
        <v>Steptoe Johnson</v>
      </c>
      <c r="I4100" s="13">
        <f>COUNTIFS(IPO!$J$2:$J$5250,"="&amp;data!$G4100,IPO!$H$2:$H$5250,"="&amp;data!$B4100)</f>
        <v>0</v>
      </c>
      <c r="J4100" s="13">
        <f>SUMIFS(IPO!$B$2:$B$5250,IPO!$H$2:$H$5250,"="&amp;data!$B4100,IPO!$J$2:$J$5250,"="&amp;data!$G4100)</f>
        <v>0</v>
      </c>
      <c r="K4100" s="13" t="str">
        <f>IF(I4100=1,SUMIFS(IPO!$C$2:$C$5250,IPO!$H$2:$H$5250,"="&amp;data!$B4100,IPO!$J$2:$J$5250,"="&amp;data!$G4100),"")</f>
        <v/>
      </c>
      <c r="L4100" s="13">
        <f>SUMIFS(IPO!$E$2:$E$5250,IPO!$H$2:$H$5250,"="&amp;data!$B4100,IPO!$J$2:$J$5250,"="&amp;data!$G4100)</f>
        <v>0</v>
      </c>
      <c r="M4100" s="13">
        <f>SUMIFS(IPO!$F$2:$F$5250,IPO!$H$2:$H$5250,"="&amp;data!$B4100,IPO!$J$2:$J$5250,"="&amp;data!$G4100)</f>
        <v>0</v>
      </c>
      <c r="N4100" s="13"/>
      <c r="P4100" s="16">
        <f>COUNTIFS(equity_bonds!$H$2:$H$6414,"="&amp;data!$B4100,equity_bonds!$J$2:$J$6414,"="&amp;data!$G4100)</f>
        <v>0</v>
      </c>
      <c r="Q4100" s="16">
        <f>SUMIFS(equity_bonds!$B$2:$B$6414,equity_bonds!$H$2:$H$6414,"="&amp;data!$B4100,equity_bonds!$J$2:$J$6414,"="&amp;data!$G4100)</f>
        <v>0</v>
      </c>
      <c r="R4100" s="16" t="str">
        <f>IF(P4100=1,SUMIFS(equity_bonds!$C$2:$C$6414,equity_bonds!$H$2:$H$6414,"="&amp;data!$B4100,equity_bonds!$J$2:$J$6414,"="&amp;data!$G4100),"")</f>
        <v/>
      </c>
      <c r="S4100" s="16">
        <f>SUMIFS(equity_bonds!$E$2:$E$6414,equity_bonds!$H$2:$H$6414,"="&amp;data!$B4100,equity_bonds!$J$2:$J$6414,"="&amp;data!$G4100)</f>
        <v>0</v>
      </c>
      <c r="T4100" s="16">
        <f>SUMIFS(equity_bonds!$F$2:$F$6414,equity_bonds!$H$2:$H$6414,"="&amp;data!$B4100,equity_bonds!$J$2:$J$6414,"="&amp;data!$G4100)</f>
        <v>0</v>
      </c>
      <c r="U4100" s="16"/>
    </row>
    <row r="4101" spans="1:21" x14ac:dyDescent="0.25">
      <c r="A4101">
        <v>4009</v>
      </c>
      <c r="B4101">
        <v>2012</v>
      </c>
      <c r="C4101">
        <v>183</v>
      </c>
      <c r="D4101" t="s">
        <v>352</v>
      </c>
      <c r="E4101" t="s">
        <v>495</v>
      </c>
      <c r="F4101" t="s">
        <v>2774</v>
      </c>
      <c r="G4101" t="str">
        <f t="shared" si="64"/>
        <v>Stevens Lee</v>
      </c>
      <c r="I4101" s="13">
        <f>COUNTIFS(IPO!$J$2:$J$5250,"="&amp;data!$G4101,IPO!$H$2:$H$5250,"="&amp;data!$B4101)</f>
        <v>0</v>
      </c>
      <c r="J4101" s="13">
        <f>SUMIFS(IPO!$B$2:$B$5250,IPO!$H$2:$H$5250,"="&amp;data!$B4101,IPO!$J$2:$J$5250,"="&amp;data!$G4101)</f>
        <v>0</v>
      </c>
      <c r="K4101" s="13" t="str">
        <f>IF(I4101=1,SUMIFS(IPO!$C$2:$C$5250,IPO!$H$2:$H$5250,"="&amp;data!$B4101,IPO!$J$2:$J$5250,"="&amp;data!$G4101),"")</f>
        <v/>
      </c>
      <c r="L4101" s="13">
        <f>SUMIFS(IPO!$E$2:$E$5250,IPO!$H$2:$H$5250,"="&amp;data!$B4101,IPO!$J$2:$J$5250,"="&amp;data!$G4101)</f>
        <v>0</v>
      </c>
      <c r="M4101" s="13">
        <f>SUMIFS(IPO!$F$2:$F$5250,IPO!$H$2:$H$5250,"="&amp;data!$B4101,IPO!$J$2:$J$5250,"="&amp;data!$G4101)</f>
        <v>0</v>
      </c>
      <c r="N4101" s="13"/>
      <c r="P4101" s="16">
        <f>COUNTIFS(equity_bonds!$H$2:$H$6414,"="&amp;data!$B4101,equity_bonds!$J$2:$J$6414,"="&amp;data!$G4101)</f>
        <v>0</v>
      </c>
      <c r="Q4101" s="16">
        <f>SUMIFS(equity_bonds!$B$2:$B$6414,equity_bonds!$H$2:$H$6414,"="&amp;data!$B4101,equity_bonds!$J$2:$J$6414,"="&amp;data!$G4101)</f>
        <v>0</v>
      </c>
      <c r="R4101" s="16" t="str">
        <f>IF(P4101=1,SUMIFS(equity_bonds!$C$2:$C$6414,equity_bonds!$H$2:$H$6414,"="&amp;data!$B4101,equity_bonds!$J$2:$J$6414,"="&amp;data!$G4101),"")</f>
        <v/>
      </c>
      <c r="S4101" s="16">
        <f>SUMIFS(equity_bonds!$E$2:$E$6414,equity_bonds!$H$2:$H$6414,"="&amp;data!$B4101,equity_bonds!$J$2:$J$6414,"="&amp;data!$G4101)</f>
        <v>0</v>
      </c>
      <c r="T4101" s="16">
        <f>SUMIFS(equity_bonds!$F$2:$F$6414,equity_bonds!$H$2:$H$6414,"="&amp;data!$B4101,equity_bonds!$J$2:$J$6414,"="&amp;data!$G4101)</f>
        <v>0</v>
      </c>
      <c r="U4101" s="16"/>
    </row>
    <row r="4102" spans="1:21" x14ac:dyDescent="0.25">
      <c r="A4102">
        <v>4023</v>
      </c>
      <c r="B4102">
        <v>2012</v>
      </c>
      <c r="C4102">
        <v>166</v>
      </c>
      <c r="D4102" t="s">
        <v>340</v>
      </c>
      <c r="E4102" t="s">
        <v>463</v>
      </c>
      <c r="F4102" t="s">
        <v>463</v>
      </c>
      <c r="G4102" t="str">
        <f t="shared" si="64"/>
        <v>Stinson Morrison</v>
      </c>
      <c r="I4102" s="13">
        <f>COUNTIFS(IPO!$J$2:$J$5250,"="&amp;data!$G4102,IPO!$H$2:$H$5250,"="&amp;data!$B4102)</f>
        <v>1</v>
      </c>
      <c r="J4102" s="13">
        <f>SUMIFS(IPO!$B$2:$B$5250,IPO!$H$2:$H$5250,"="&amp;data!$B4102,IPO!$J$2:$J$5250,"="&amp;data!$G4102)</f>
        <v>20</v>
      </c>
      <c r="K4102" s="13">
        <f>IF(I4102=1,SUMIFS(IPO!$C$2:$C$5250,IPO!$H$2:$H$5250,"="&amp;data!$B4102,IPO!$J$2:$J$5250,"="&amp;data!$G4102),"")</f>
        <v>137</v>
      </c>
      <c r="L4102" s="13">
        <f>SUMIFS(IPO!$E$2:$E$5250,IPO!$H$2:$H$5250,"="&amp;data!$B4102,IPO!$J$2:$J$5250,"="&amp;data!$G4102)</f>
        <v>0</v>
      </c>
      <c r="M4102" s="13">
        <f>SUMIFS(IPO!$F$2:$F$5250,IPO!$H$2:$H$5250,"="&amp;data!$B4102,IPO!$J$2:$J$5250,"="&amp;data!$G4102)</f>
        <v>1</v>
      </c>
      <c r="N4102" s="13"/>
      <c r="P4102" s="16">
        <f>COUNTIFS(equity_bonds!$H$2:$H$6414,"="&amp;data!$B4102,equity_bonds!$J$2:$J$6414,"="&amp;data!$G4102)</f>
        <v>0</v>
      </c>
      <c r="Q4102" s="16">
        <f>SUMIFS(equity_bonds!$B$2:$B$6414,equity_bonds!$H$2:$H$6414,"="&amp;data!$B4102,equity_bonds!$J$2:$J$6414,"="&amp;data!$G4102)</f>
        <v>0</v>
      </c>
      <c r="R4102" s="16" t="str">
        <f>IF(P4102=1,SUMIFS(equity_bonds!$C$2:$C$6414,equity_bonds!$H$2:$H$6414,"="&amp;data!$B4102,equity_bonds!$J$2:$J$6414,"="&amp;data!$G4102),"")</f>
        <v/>
      </c>
      <c r="S4102" s="16">
        <f>SUMIFS(equity_bonds!$E$2:$E$6414,equity_bonds!$H$2:$H$6414,"="&amp;data!$B4102,equity_bonds!$J$2:$J$6414,"="&amp;data!$G4102)</f>
        <v>0</v>
      </c>
      <c r="T4102" s="16">
        <f>SUMIFS(equity_bonds!$F$2:$F$6414,equity_bonds!$H$2:$H$6414,"="&amp;data!$B4102,equity_bonds!$J$2:$J$6414,"="&amp;data!$G4102)</f>
        <v>0</v>
      </c>
      <c r="U4102" s="16"/>
    </row>
    <row r="4103" spans="1:21" x14ac:dyDescent="0.25">
      <c r="A4103">
        <v>4039</v>
      </c>
      <c r="B4103">
        <v>2012</v>
      </c>
      <c r="C4103">
        <v>134</v>
      </c>
      <c r="D4103" t="s">
        <v>400</v>
      </c>
      <c r="E4103" t="s">
        <v>310</v>
      </c>
      <c r="F4103" t="s">
        <v>310</v>
      </c>
      <c r="G4103" t="str">
        <f t="shared" si="64"/>
        <v>Stoel Rives</v>
      </c>
      <c r="I4103" s="13">
        <f>COUNTIFS(IPO!$J$2:$J$5250,"="&amp;data!$G4103,IPO!$H$2:$H$5250,"="&amp;data!$B4103)</f>
        <v>1</v>
      </c>
      <c r="J4103" s="13">
        <f>SUMIFS(IPO!$B$2:$B$5250,IPO!$H$2:$H$5250,"="&amp;data!$B4103,IPO!$J$2:$J$5250,"="&amp;data!$G4103)</f>
        <v>175</v>
      </c>
      <c r="K4103" s="13">
        <f>IF(I4103=1,SUMIFS(IPO!$C$2:$C$5250,IPO!$H$2:$H$5250,"="&amp;data!$B4103,IPO!$J$2:$J$5250,"="&amp;data!$G4103),"")</f>
        <v>80</v>
      </c>
      <c r="L4103" s="13">
        <f>SUMIFS(IPO!$E$2:$E$5250,IPO!$H$2:$H$5250,"="&amp;data!$B4103,IPO!$J$2:$J$5250,"="&amp;data!$G4103)</f>
        <v>0.3</v>
      </c>
      <c r="M4103" s="13">
        <f>SUMIFS(IPO!$F$2:$F$5250,IPO!$H$2:$H$5250,"="&amp;data!$B4103,IPO!$J$2:$J$5250,"="&amp;data!$G4103)</f>
        <v>1</v>
      </c>
      <c r="N4103" s="13"/>
      <c r="P4103" s="16">
        <f>COUNTIFS(equity_bonds!$H$2:$H$6414,"="&amp;data!$B4103,equity_bonds!$J$2:$J$6414,"="&amp;data!$G4103)</f>
        <v>0</v>
      </c>
      <c r="Q4103" s="16">
        <f>SUMIFS(equity_bonds!$B$2:$B$6414,equity_bonds!$H$2:$H$6414,"="&amp;data!$B4103,equity_bonds!$J$2:$J$6414,"="&amp;data!$G4103)</f>
        <v>0</v>
      </c>
      <c r="R4103" s="16" t="str">
        <f>IF(P4103=1,SUMIFS(equity_bonds!$C$2:$C$6414,equity_bonds!$H$2:$H$6414,"="&amp;data!$B4103,equity_bonds!$J$2:$J$6414,"="&amp;data!$G4103),"")</f>
        <v/>
      </c>
      <c r="S4103" s="16">
        <f>SUMIFS(equity_bonds!$E$2:$E$6414,equity_bonds!$H$2:$H$6414,"="&amp;data!$B4103,equity_bonds!$J$2:$J$6414,"="&amp;data!$G4103)</f>
        <v>0</v>
      </c>
      <c r="T4103" s="16">
        <f>SUMIFS(equity_bonds!$F$2:$F$6414,equity_bonds!$H$2:$H$6414,"="&amp;data!$B4103,equity_bonds!$J$2:$J$6414,"="&amp;data!$G4103)</f>
        <v>0</v>
      </c>
      <c r="U4103" s="16"/>
    </row>
    <row r="4104" spans="1:21" x14ac:dyDescent="0.25">
      <c r="A4104">
        <v>4076</v>
      </c>
      <c r="B4104">
        <v>2012</v>
      </c>
      <c r="C4104">
        <v>109</v>
      </c>
      <c r="D4104" t="s">
        <v>358</v>
      </c>
      <c r="E4104" t="s">
        <v>49</v>
      </c>
      <c r="F4104" t="s">
        <v>2608</v>
      </c>
      <c r="G4104" t="str">
        <f t="shared" si="64"/>
        <v>Stroock Stroock</v>
      </c>
      <c r="I4104" s="13">
        <f>COUNTIFS(IPO!$J$2:$J$5250,"="&amp;data!$G4104,IPO!$H$2:$H$5250,"="&amp;data!$B4104)</f>
        <v>0</v>
      </c>
      <c r="J4104" s="13">
        <f>SUMIFS(IPO!$B$2:$B$5250,IPO!$H$2:$H$5250,"="&amp;data!$B4104,IPO!$J$2:$J$5250,"="&amp;data!$G4104)</f>
        <v>0</v>
      </c>
      <c r="K4104" s="13" t="str">
        <f>IF(I4104=1,SUMIFS(IPO!$C$2:$C$5250,IPO!$H$2:$H$5250,"="&amp;data!$B4104,IPO!$J$2:$J$5250,"="&amp;data!$G4104),"")</f>
        <v/>
      </c>
      <c r="L4104" s="13">
        <f>SUMIFS(IPO!$E$2:$E$5250,IPO!$H$2:$H$5250,"="&amp;data!$B4104,IPO!$J$2:$J$5250,"="&amp;data!$G4104)</f>
        <v>0</v>
      </c>
      <c r="M4104" s="13">
        <f>SUMIFS(IPO!$F$2:$F$5250,IPO!$H$2:$H$5250,"="&amp;data!$B4104,IPO!$J$2:$J$5250,"="&amp;data!$G4104)</f>
        <v>0</v>
      </c>
      <c r="N4104" s="13"/>
      <c r="P4104" s="16">
        <f>COUNTIFS(equity_bonds!$H$2:$H$6414,"="&amp;data!$B4104,equity_bonds!$J$2:$J$6414,"="&amp;data!$G4104)</f>
        <v>0</v>
      </c>
      <c r="Q4104" s="16">
        <f>SUMIFS(equity_bonds!$B$2:$B$6414,equity_bonds!$H$2:$H$6414,"="&amp;data!$B4104,equity_bonds!$J$2:$J$6414,"="&amp;data!$G4104)</f>
        <v>0</v>
      </c>
      <c r="R4104" s="16" t="str">
        <f>IF(P4104=1,SUMIFS(equity_bonds!$C$2:$C$6414,equity_bonds!$H$2:$H$6414,"="&amp;data!$B4104,equity_bonds!$J$2:$J$6414,"="&amp;data!$G4104),"")</f>
        <v/>
      </c>
      <c r="S4104" s="16">
        <f>SUMIFS(equity_bonds!$E$2:$E$6414,equity_bonds!$H$2:$H$6414,"="&amp;data!$B4104,equity_bonds!$J$2:$J$6414,"="&amp;data!$G4104)</f>
        <v>0</v>
      </c>
      <c r="T4104" s="16">
        <f>SUMIFS(equity_bonds!$F$2:$F$6414,equity_bonds!$H$2:$H$6414,"="&amp;data!$B4104,equity_bonds!$J$2:$J$6414,"="&amp;data!$G4104)</f>
        <v>0</v>
      </c>
      <c r="U4104" s="16"/>
    </row>
    <row r="4105" spans="1:21" x14ac:dyDescent="0.25">
      <c r="A4105">
        <v>4107</v>
      </c>
      <c r="B4105">
        <v>2012</v>
      </c>
      <c r="C4105">
        <v>16</v>
      </c>
      <c r="D4105" t="s">
        <v>112</v>
      </c>
      <c r="E4105" t="s">
        <v>50</v>
      </c>
      <c r="F4105" t="s">
        <v>2609</v>
      </c>
      <c r="G4105" t="str">
        <f t="shared" si="64"/>
        <v>Sullivan Cromwell</v>
      </c>
      <c r="I4105" s="13">
        <f>COUNTIFS(IPO!$J$2:$J$5250,"="&amp;data!$G4105,IPO!$H$2:$H$5250,"="&amp;data!$B4105)</f>
        <v>1</v>
      </c>
      <c r="J4105" s="13">
        <f>SUMIFS(IPO!$B$2:$B$5250,IPO!$H$2:$H$5250,"="&amp;data!$B4105,IPO!$J$2:$J$5250,"="&amp;data!$G4105)</f>
        <v>250</v>
      </c>
      <c r="K4105" s="13">
        <f>IF(I4105=1,SUMIFS(IPO!$C$2:$C$5250,IPO!$H$2:$H$5250,"="&amp;data!$B4105,IPO!$J$2:$J$5250,"="&amp;data!$G4105),"")</f>
        <v>65</v>
      </c>
      <c r="L4105" s="13">
        <f>SUMIFS(IPO!$E$2:$E$5250,IPO!$H$2:$H$5250,"="&amp;data!$B4105,IPO!$J$2:$J$5250,"="&amp;data!$G4105)</f>
        <v>0.4</v>
      </c>
      <c r="M4105" s="13">
        <f>SUMIFS(IPO!$F$2:$F$5250,IPO!$H$2:$H$5250,"="&amp;data!$B4105,IPO!$J$2:$J$5250,"="&amp;data!$G4105)</f>
        <v>1</v>
      </c>
      <c r="N4105" s="13"/>
      <c r="P4105" s="16">
        <f>COUNTIFS(equity_bonds!$H$2:$H$6414,"="&amp;data!$B4105,equity_bonds!$J$2:$J$6414,"="&amp;data!$G4105)</f>
        <v>1</v>
      </c>
      <c r="Q4105" s="16">
        <f>SUMIFS(equity_bonds!$B$2:$B$6414,equity_bonds!$H$2:$H$6414,"="&amp;data!$B4105,equity_bonds!$J$2:$J$6414,"="&amp;data!$G4105)</f>
        <v>76869.399999999994</v>
      </c>
      <c r="R4105" s="16">
        <f>IF(P4105=1,SUMIFS(equity_bonds!$C$2:$C$6414,equity_bonds!$H$2:$H$6414,"="&amp;data!$B4105,equity_bonds!$J$2:$J$6414,"="&amp;data!$G4105),"")</f>
        <v>10</v>
      </c>
      <c r="S4105" s="16">
        <f>SUMIFS(equity_bonds!$E$2:$E$6414,equity_bonds!$H$2:$H$6414,"="&amp;data!$B4105,equity_bonds!$J$2:$J$6414,"="&amp;data!$G4105)</f>
        <v>2.2999999999999998</v>
      </c>
      <c r="T4105" s="16">
        <f>SUMIFS(equity_bonds!$F$2:$F$6414,equity_bonds!$H$2:$H$6414,"="&amp;data!$B4105,equity_bonds!$J$2:$J$6414,"="&amp;data!$G4105)</f>
        <v>45</v>
      </c>
      <c r="U4105" s="16"/>
    </row>
    <row r="4106" spans="1:21" x14ac:dyDescent="0.25">
      <c r="A4106">
        <v>4115</v>
      </c>
      <c r="B4106">
        <v>2012</v>
      </c>
      <c r="C4106">
        <v>193</v>
      </c>
      <c r="D4106" t="s">
        <v>368</v>
      </c>
      <c r="E4106" t="s">
        <v>561</v>
      </c>
      <c r="F4106" t="s">
        <v>2786</v>
      </c>
      <c r="G4106" t="str">
        <f t="shared" si="64"/>
        <v>Sullivan Worcester</v>
      </c>
      <c r="I4106" s="13">
        <f>COUNTIFS(IPO!$J$2:$J$5250,"="&amp;data!$G4106,IPO!$H$2:$H$5250,"="&amp;data!$B4106)</f>
        <v>0</v>
      </c>
      <c r="J4106" s="13">
        <f>SUMIFS(IPO!$B$2:$B$5250,IPO!$H$2:$H$5250,"="&amp;data!$B4106,IPO!$J$2:$J$5250,"="&amp;data!$G4106)</f>
        <v>0</v>
      </c>
      <c r="K4106" s="13" t="str">
        <f>IF(I4106=1,SUMIFS(IPO!$C$2:$C$5250,IPO!$H$2:$H$5250,"="&amp;data!$B4106,IPO!$J$2:$J$5250,"="&amp;data!$G4106),"")</f>
        <v/>
      </c>
      <c r="L4106" s="13">
        <f>SUMIFS(IPO!$E$2:$E$5250,IPO!$H$2:$H$5250,"="&amp;data!$B4106,IPO!$J$2:$J$5250,"="&amp;data!$G4106)</f>
        <v>0</v>
      </c>
      <c r="M4106" s="13">
        <f>SUMIFS(IPO!$F$2:$F$5250,IPO!$H$2:$H$5250,"="&amp;data!$B4106,IPO!$J$2:$J$5250,"="&amp;data!$G4106)</f>
        <v>0</v>
      </c>
      <c r="N4106" s="13"/>
      <c r="P4106" s="16">
        <f>COUNTIFS(equity_bonds!$H$2:$H$6414,"="&amp;data!$B4106,equity_bonds!$J$2:$J$6414,"="&amp;data!$G4106)</f>
        <v>1</v>
      </c>
      <c r="Q4106" s="16">
        <f>SUMIFS(equity_bonds!$B$2:$B$6414,equity_bonds!$H$2:$H$6414,"="&amp;data!$B4106,equity_bonds!$J$2:$J$6414,"="&amp;data!$G4106)</f>
        <v>1699.3</v>
      </c>
      <c r="R4106" s="16">
        <f>IF(P4106=1,SUMIFS(equity_bonds!$C$2:$C$6414,equity_bonds!$H$2:$H$6414,"="&amp;data!$B4106,equity_bonds!$J$2:$J$6414,"="&amp;data!$G4106),"")</f>
        <v>107</v>
      </c>
      <c r="S4106" s="16">
        <f>SUMIFS(equity_bonds!$E$2:$E$6414,equity_bonds!$H$2:$H$6414,"="&amp;data!$B4106,equity_bonds!$J$2:$J$6414,"="&amp;data!$G4106)</f>
        <v>0.1</v>
      </c>
      <c r="T4106" s="16">
        <f>SUMIFS(equity_bonds!$F$2:$F$6414,equity_bonds!$H$2:$H$6414,"="&amp;data!$B4106,equity_bonds!$J$2:$J$6414,"="&amp;data!$G4106)</f>
        <v>7</v>
      </c>
      <c r="U4106" s="16"/>
    </row>
    <row r="4107" spans="1:21" x14ac:dyDescent="0.25">
      <c r="A4107">
        <v>4141</v>
      </c>
      <c r="B4107">
        <v>2012</v>
      </c>
      <c r="C4107">
        <v>97</v>
      </c>
      <c r="D4107" t="s">
        <v>172</v>
      </c>
      <c r="E4107" t="s">
        <v>165</v>
      </c>
      <c r="F4107" t="s">
        <v>2648</v>
      </c>
      <c r="G4107" t="str">
        <f t="shared" si="64"/>
        <v>Sutherland Asbill</v>
      </c>
      <c r="I4107" s="13">
        <f>COUNTIFS(IPO!$J$2:$J$5250,"="&amp;data!$G4107,IPO!$H$2:$H$5250,"="&amp;data!$B4107)</f>
        <v>1</v>
      </c>
      <c r="J4107" s="13">
        <f>SUMIFS(IPO!$B$2:$B$5250,IPO!$H$2:$H$5250,"="&amp;data!$B4107,IPO!$J$2:$J$5250,"="&amp;data!$G4107)</f>
        <v>646.70000000000005</v>
      </c>
      <c r="K4107" s="13">
        <f>IF(I4107=1,SUMIFS(IPO!$C$2:$C$5250,IPO!$H$2:$H$5250,"="&amp;data!$B4107,IPO!$J$2:$J$5250,"="&amp;data!$G4107),"")</f>
        <v>38</v>
      </c>
      <c r="L4107" s="13">
        <f>SUMIFS(IPO!$E$2:$E$5250,IPO!$H$2:$H$5250,"="&amp;data!$B4107,IPO!$J$2:$J$5250,"="&amp;data!$G4107)</f>
        <v>1</v>
      </c>
      <c r="M4107" s="13">
        <f>SUMIFS(IPO!$F$2:$F$5250,IPO!$H$2:$H$5250,"="&amp;data!$B4107,IPO!$J$2:$J$5250,"="&amp;data!$G4107)</f>
        <v>7</v>
      </c>
      <c r="N4107" s="13"/>
      <c r="P4107" s="16">
        <f>COUNTIFS(equity_bonds!$H$2:$H$6414,"="&amp;data!$B4107,equity_bonds!$J$2:$J$6414,"="&amp;data!$G4107)</f>
        <v>1</v>
      </c>
      <c r="Q4107" s="16">
        <f>SUMIFS(equity_bonds!$B$2:$B$6414,equity_bonds!$H$2:$H$6414,"="&amp;data!$B4107,equity_bonds!$J$2:$J$6414,"="&amp;data!$G4107)</f>
        <v>3464</v>
      </c>
      <c r="R4107" s="16">
        <f>IF(P4107=1,SUMIFS(equity_bonds!$C$2:$C$6414,equity_bonds!$H$2:$H$6414,"="&amp;data!$B4107,equity_bonds!$J$2:$J$6414,"="&amp;data!$G4107),"")</f>
        <v>76</v>
      </c>
      <c r="S4107" s="16">
        <f>SUMIFS(equity_bonds!$E$2:$E$6414,equity_bonds!$H$2:$H$6414,"="&amp;data!$B4107,equity_bonds!$J$2:$J$6414,"="&amp;data!$G4107)</f>
        <v>0.1</v>
      </c>
      <c r="T4107" s="16">
        <f>SUMIFS(equity_bonds!$F$2:$F$6414,equity_bonds!$H$2:$H$6414,"="&amp;data!$B4107,equity_bonds!$J$2:$J$6414,"="&amp;data!$G4107)</f>
        <v>20</v>
      </c>
      <c r="U4107" s="16"/>
    </row>
    <row r="4108" spans="1:21" x14ac:dyDescent="0.25">
      <c r="A4108">
        <v>4203</v>
      </c>
      <c r="B4108">
        <v>2012</v>
      </c>
      <c r="C4108">
        <v>138</v>
      </c>
      <c r="D4108" t="s">
        <v>423</v>
      </c>
      <c r="E4108" t="s">
        <v>316</v>
      </c>
      <c r="F4108" t="s">
        <v>2733</v>
      </c>
      <c r="G4108" t="str">
        <f t="shared" si="64"/>
        <v>Thompson Knight</v>
      </c>
      <c r="I4108" s="13">
        <f>COUNTIFS(IPO!$J$2:$J$5250,"="&amp;data!$G4108,IPO!$H$2:$H$5250,"="&amp;data!$B4108)</f>
        <v>0</v>
      </c>
      <c r="J4108" s="13">
        <f>SUMIFS(IPO!$B$2:$B$5250,IPO!$H$2:$H$5250,"="&amp;data!$B4108,IPO!$J$2:$J$5250,"="&amp;data!$G4108)</f>
        <v>0</v>
      </c>
      <c r="K4108" s="13" t="str">
        <f>IF(I4108=1,SUMIFS(IPO!$C$2:$C$5250,IPO!$H$2:$H$5250,"="&amp;data!$B4108,IPO!$J$2:$J$5250,"="&amp;data!$G4108),"")</f>
        <v/>
      </c>
      <c r="L4108" s="13">
        <f>SUMIFS(IPO!$E$2:$E$5250,IPO!$H$2:$H$5250,"="&amp;data!$B4108,IPO!$J$2:$J$5250,"="&amp;data!$G4108)</f>
        <v>0</v>
      </c>
      <c r="M4108" s="13">
        <f>SUMIFS(IPO!$F$2:$F$5250,IPO!$H$2:$H$5250,"="&amp;data!$B4108,IPO!$J$2:$J$5250,"="&amp;data!$G4108)</f>
        <v>0</v>
      </c>
      <c r="N4108" s="13"/>
      <c r="P4108" s="16">
        <f>COUNTIFS(equity_bonds!$H$2:$H$6414,"="&amp;data!$B4108,equity_bonds!$J$2:$J$6414,"="&amp;data!$G4108)</f>
        <v>1</v>
      </c>
      <c r="Q4108" s="16">
        <f>SUMIFS(equity_bonds!$B$2:$B$6414,equity_bonds!$H$2:$H$6414,"="&amp;data!$B4108,equity_bonds!$J$2:$J$6414,"="&amp;data!$G4108)</f>
        <v>3290</v>
      </c>
      <c r="R4108" s="16">
        <f>IF(P4108=1,SUMIFS(equity_bonds!$C$2:$C$6414,equity_bonds!$H$2:$H$6414,"="&amp;data!$B4108,equity_bonds!$J$2:$J$6414,"="&amp;data!$G4108),"")</f>
        <v>79</v>
      </c>
      <c r="S4108" s="16">
        <f>SUMIFS(equity_bonds!$E$2:$E$6414,equity_bonds!$H$2:$H$6414,"="&amp;data!$B4108,equity_bonds!$J$2:$J$6414,"="&amp;data!$G4108)</f>
        <v>0.1</v>
      </c>
      <c r="T4108" s="16">
        <f>SUMIFS(equity_bonds!$F$2:$F$6414,equity_bonds!$H$2:$H$6414,"="&amp;data!$B4108,equity_bonds!$J$2:$J$6414,"="&amp;data!$G4108)</f>
        <v>7</v>
      </c>
      <c r="U4108" s="16"/>
    </row>
    <row r="4109" spans="1:21" x14ac:dyDescent="0.25">
      <c r="A4109">
        <v>4220</v>
      </c>
      <c r="B4109">
        <v>2012</v>
      </c>
      <c r="C4109">
        <v>152</v>
      </c>
      <c r="D4109" t="s">
        <v>356</v>
      </c>
      <c r="E4109" t="s">
        <v>317</v>
      </c>
      <c r="F4109" t="s">
        <v>317</v>
      </c>
      <c r="G4109" t="str">
        <f t="shared" si="64"/>
        <v>Thompson Coburn</v>
      </c>
      <c r="I4109" s="13">
        <f>COUNTIFS(IPO!$J$2:$J$5250,"="&amp;data!$G4109,IPO!$H$2:$H$5250,"="&amp;data!$B4109)</f>
        <v>0</v>
      </c>
      <c r="J4109" s="13">
        <f>SUMIFS(IPO!$B$2:$B$5250,IPO!$H$2:$H$5250,"="&amp;data!$B4109,IPO!$J$2:$J$5250,"="&amp;data!$G4109)</f>
        <v>0</v>
      </c>
      <c r="K4109" s="13" t="str">
        <f>IF(I4109=1,SUMIFS(IPO!$C$2:$C$5250,IPO!$H$2:$H$5250,"="&amp;data!$B4109,IPO!$J$2:$J$5250,"="&amp;data!$G4109),"")</f>
        <v/>
      </c>
      <c r="L4109" s="13">
        <f>SUMIFS(IPO!$E$2:$E$5250,IPO!$H$2:$H$5250,"="&amp;data!$B4109,IPO!$J$2:$J$5250,"="&amp;data!$G4109)</f>
        <v>0</v>
      </c>
      <c r="M4109" s="13">
        <f>SUMIFS(IPO!$F$2:$F$5250,IPO!$H$2:$H$5250,"="&amp;data!$B4109,IPO!$J$2:$J$5250,"="&amp;data!$G4109)</f>
        <v>0</v>
      </c>
      <c r="N4109" s="13"/>
      <c r="P4109" s="16">
        <f>COUNTIFS(equity_bonds!$H$2:$H$6414,"="&amp;data!$B4109,equity_bonds!$J$2:$J$6414,"="&amp;data!$G4109)</f>
        <v>0</v>
      </c>
      <c r="Q4109" s="16">
        <f>SUMIFS(equity_bonds!$B$2:$B$6414,equity_bonds!$H$2:$H$6414,"="&amp;data!$B4109,equity_bonds!$J$2:$J$6414,"="&amp;data!$G4109)</f>
        <v>0</v>
      </c>
      <c r="R4109" s="16" t="str">
        <f>IF(P4109=1,SUMIFS(equity_bonds!$C$2:$C$6414,equity_bonds!$H$2:$H$6414,"="&amp;data!$B4109,equity_bonds!$J$2:$J$6414,"="&amp;data!$G4109),"")</f>
        <v/>
      </c>
      <c r="S4109" s="16">
        <f>SUMIFS(equity_bonds!$E$2:$E$6414,equity_bonds!$H$2:$H$6414,"="&amp;data!$B4109,equity_bonds!$J$2:$J$6414,"="&amp;data!$G4109)</f>
        <v>0</v>
      </c>
      <c r="T4109" s="16">
        <f>SUMIFS(equity_bonds!$F$2:$F$6414,equity_bonds!$H$2:$H$6414,"="&amp;data!$B4109,equity_bonds!$J$2:$J$6414,"="&amp;data!$G4109)</f>
        <v>0</v>
      </c>
      <c r="U4109" s="16"/>
    </row>
    <row r="4110" spans="1:21" x14ac:dyDescent="0.25">
      <c r="A4110">
        <v>4245</v>
      </c>
      <c r="B4110">
        <v>2012</v>
      </c>
      <c r="C4110">
        <v>143</v>
      </c>
      <c r="D4110" t="s">
        <v>326</v>
      </c>
      <c r="E4110" t="s">
        <v>223</v>
      </c>
      <c r="F4110" t="s">
        <v>223</v>
      </c>
      <c r="G4110" t="str">
        <f t="shared" si="64"/>
        <v>Thompson Hine</v>
      </c>
      <c r="I4110" s="13">
        <f>COUNTIFS(IPO!$J$2:$J$5250,"="&amp;data!$G4110,IPO!$H$2:$H$5250,"="&amp;data!$B4110)</f>
        <v>0</v>
      </c>
      <c r="J4110" s="13">
        <f>SUMIFS(IPO!$B$2:$B$5250,IPO!$H$2:$H$5250,"="&amp;data!$B4110,IPO!$J$2:$J$5250,"="&amp;data!$G4110)</f>
        <v>0</v>
      </c>
      <c r="K4110" s="13" t="str">
        <f>IF(I4110=1,SUMIFS(IPO!$C$2:$C$5250,IPO!$H$2:$H$5250,"="&amp;data!$B4110,IPO!$J$2:$J$5250,"="&amp;data!$G4110),"")</f>
        <v/>
      </c>
      <c r="L4110" s="13">
        <f>SUMIFS(IPO!$E$2:$E$5250,IPO!$H$2:$H$5250,"="&amp;data!$B4110,IPO!$J$2:$J$5250,"="&amp;data!$G4110)</f>
        <v>0</v>
      </c>
      <c r="M4110" s="13">
        <f>SUMIFS(IPO!$F$2:$F$5250,IPO!$H$2:$H$5250,"="&amp;data!$B4110,IPO!$J$2:$J$5250,"="&amp;data!$G4110)</f>
        <v>0</v>
      </c>
      <c r="N4110" s="13"/>
      <c r="P4110" s="16">
        <f>COUNTIFS(equity_bonds!$H$2:$H$6414,"="&amp;data!$B4110,equity_bonds!$J$2:$J$6414,"="&amp;data!$G4110)</f>
        <v>0</v>
      </c>
      <c r="Q4110" s="16">
        <f>SUMIFS(equity_bonds!$B$2:$B$6414,equity_bonds!$H$2:$H$6414,"="&amp;data!$B4110,equity_bonds!$J$2:$J$6414,"="&amp;data!$G4110)</f>
        <v>0</v>
      </c>
      <c r="R4110" s="16" t="str">
        <f>IF(P4110=1,SUMIFS(equity_bonds!$C$2:$C$6414,equity_bonds!$H$2:$H$6414,"="&amp;data!$B4110,equity_bonds!$J$2:$J$6414,"="&amp;data!$G4110),"")</f>
        <v/>
      </c>
      <c r="S4110" s="16">
        <f>SUMIFS(equity_bonds!$E$2:$E$6414,equity_bonds!$H$2:$H$6414,"="&amp;data!$B4110,equity_bonds!$J$2:$J$6414,"="&amp;data!$G4110)</f>
        <v>0</v>
      </c>
      <c r="T4110" s="16">
        <f>SUMIFS(equity_bonds!$F$2:$F$6414,equity_bonds!$H$2:$H$6414,"="&amp;data!$B4110,equity_bonds!$J$2:$J$6414,"="&amp;data!$G4110)</f>
        <v>0</v>
      </c>
      <c r="U4110" s="16"/>
    </row>
    <row r="4111" spans="1:21" x14ac:dyDescent="0.25">
      <c r="A4111">
        <v>4272</v>
      </c>
      <c r="B4111">
        <v>2012</v>
      </c>
      <c r="C4111">
        <v>73</v>
      </c>
      <c r="D4111" t="s">
        <v>222</v>
      </c>
      <c r="E4111" t="s">
        <v>318</v>
      </c>
      <c r="F4111" t="s">
        <v>318</v>
      </c>
      <c r="G4111" t="str">
        <f t="shared" si="64"/>
        <v>Troutman Sanders</v>
      </c>
      <c r="I4111" s="13">
        <f>COUNTIFS(IPO!$J$2:$J$5250,"="&amp;data!$G4111,IPO!$H$2:$H$5250,"="&amp;data!$B4111)</f>
        <v>0</v>
      </c>
      <c r="J4111" s="13">
        <f>SUMIFS(IPO!$B$2:$B$5250,IPO!$H$2:$H$5250,"="&amp;data!$B4111,IPO!$J$2:$J$5250,"="&amp;data!$G4111)</f>
        <v>0</v>
      </c>
      <c r="K4111" s="13" t="str">
        <f>IF(I4111=1,SUMIFS(IPO!$C$2:$C$5250,IPO!$H$2:$H$5250,"="&amp;data!$B4111,IPO!$J$2:$J$5250,"="&amp;data!$G4111),"")</f>
        <v/>
      </c>
      <c r="L4111" s="13">
        <f>SUMIFS(IPO!$E$2:$E$5250,IPO!$H$2:$H$5250,"="&amp;data!$B4111,IPO!$J$2:$J$5250,"="&amp;data!$G4111)</f>
        <v>0</v>
      </c>
      <c r="M4111" s="13">
        <f>SUMIFS(IPO!$F$2:$F$5250,IPO!$H$2:$H$5250,"="&amp;data!$B4111,IPO!$J$2:$J$5250,"="&amp;data!$G4111)</f>
        <v>0</v>
      </c>
      <c r="N4111" s="13"/>
      <c r="P4111" s="16">
        <f>COUNTIFS(equity_bonds!$H$2:$H$6414,"="&amp;data!$B4111,equity_bonds!$J$2:$J$6414,"="&amp;data!$G4111)</f>
        <v>2</v>
      </c>
      <c r="Q4111" s="16">
        <f>SUMIFS(equity_bonds!$B$2:$B$6414,equity_bonds!$H$2:$H$6414,"="&amp;data!$B4111,equity_bonds!$J$2:$J$6414,"="&amp;data!$G4111)</f>
        <v>3878.7</v>
      </c>
      <c r="R4111" s="16" t="str">
        <f>IF(P4111=1,SUMIFS(equity_bonds!$C$2:$C$6414,equity_bonds!$H$2:$H$6414,"="&amp;data!$B4111,equity_bonds!$J$2:$J$6414,"="&amp;data!$G4111),"")</f>
        <v/>
      </c>
      <c r="S4111" s="16">
        <f>SUMIFS(equity_bonds!$E$2:$E$6414,equity_bonds!$H$2:$H$6414,"="&amp;data!$B4111,equity_bonds!$J$2:$J$6414,"="&amp;data!$G4111)</f>
        <v>0.1</v>
      </c>
      <c r="T4111" s="16">
        <f>SUMIFS(equity_bonds!$F$2:$F$6414,equity_bonds!$H$2:$H$6414,"="&amp;data!$B4111,equity_bonds!$J$2:$J$6414,"="&amp;data!$G4111)</f>
        <v>17</v>
      </c>
      <c r="U4111" s="16"/>
    </row>
    <row r="4112" spans="1:21" x14ac:dyDescent="0.25">
      <c r="A4112">
        <v>4279</v>
      </c>
      <c r="B4112">
        <v>2012</v>
      </c>
      <c r="C4112">
        <v>144</v>
      </c>
      <c r="D4112" t="s">
        <v>388</v>
      </c>
      <c r="E4112" t="s">
        <v>582</v>
      </c>
      <c r="F4112" t="s">
        <v>582</v>
      </c>
      <c r="G4112" t="str">
        <f t="shared" si="64"/>
        <v>Vedder Price</v>
      </c>
      <c r="I4112" s="13">
        <f>COUNTIFS(IPO!$J$2:$J$5250,"="&amp;data!$G4112,IPO!$H$2:$H$5250,"="&amp;data!$B4112)</f>
        <v>0</v>
      </c>
      <c r="J4112" s="13">
        <f>SUMIFS(IPO!$B$2:$B$5250,IPO!$H$2:$H$5250,"="&amp;data!$B4112,IPO!$J$2:$J$5250,"="&amp;data!$G4112)</f>
        <v>0</v>
      </c>
      <c r="K4112" s="13" t="str">
        <f>IF(I4112=1,SUMIFS(IPO!$C$2:$C$5250,IPO!$H$2:$H$5250,"="&amp;data!$B4112,IPO!$J$2:$J$5250,"="&amp;data!$G4112),"")</f>
        <v/>
      </c>
      <c r="L4112" s="13">
        <f>SUMIFS(IPO!$E$2:$E$5250,IPO!$H$2:$H$5250,"="&amp;data!$B4112,IPO!$J$2:$J$5250,"="&amp;data!$G4112)</f>
        <v>0</v>
      </c>
      <c r="M4112" s="13">
        <f>SUMIFS(IPO!$F$2:$F$5250,IPO!$H$2:$H$5250,"="&amp;data!$B4112,IPO!$J$2:$J$5250,"="&amp;data!$G4112)</f>
        <v>0</v>
      </c>
      <c r="N4112" s="13"/>
      <c r="P4112" s="16">
        <f>COUNTIFS(equity_bonds!$H$2:$H$6414,"="&amp;data!$B4112,equity_bonds!$J$2:$J$6414,"="&amp;data!$G4112)</f>
        <v>1</v>
      </c>
      <c r="Q4112" s="16">
        <f>SUMIFS(equity_bonds!$B$2:$B$6414,equity_bonds!$H$2:$H$6414,"="&amp;data!$B4112,equity_bonds!$J$2:$J$6414,"="&amp;data!$G4112)</f>
        <v>2571.1</v>
      </c>
      <c r="R4112" s="16">
        <f>IF(P4112=1,SUMIFS(equity_bonds!$C$2:$C$6414,equity_bonds!$H$2:$H$6414,"="&amp;data!$B4112,equity_bonds!$J$2:$J$6414,"="&amp;data!$G4112),"")</f>
        <v>85</v>
      </c>
      <c r="S4112" s="16">
        <f>SUMIFS(equity_bonds!$E$2:$E$6414,equity_bonds!$H$2:$H$6414,"="&amp;data!$B4112,equity_bonds!$J$2:$J$6414,"="&amp;data!$G4112)</f>
        <v>0.1</v>
      </c>
      <c r="T4112" s="16">
        <f>SUMIFS(equity_bonds!$F$2:$F$6414,equity_bonds!$H$2:$H$6414,"="&amp;data!$B4112,equity_bonds!$J$2:$J$6414,"="&amp;data!$G4112)</f>
        <v>1</v>
      </c>
      <c r="U4112" s="16"/>
    </row>
    <row r="4113" spans="1:21" x14ac:dyDescent="0.25">
      <c r="A4113">
        <v>4309</v>
      </c>
      <c r="B4113">
        <v>2012</v>
      </c>
      <c r="C4113">
        <v>79</v>
      </c>
      <c r="D4113" t="s">
        <v>215</v>
      </c>
      <c r="E4113" t="s">
        <v>225</v>
      </c>
      <c r="F4113" t="s">
        <v>225</v>
      </c>
      <c r="G4113" t="str">
        <f t="shared" si="64"/>
        <v>Venable</v>
      </c>
      <c r="I4113" s="13">
        <v>1</v>
      </c>
      <c r="J4113" s="13">
        <v>3005.9</v>
      </c>
      <c r="K4113" s="13">
        <v>8</v>
      </c>
      <c r="L4113" s="13">
        <v>4.5999999999999996</v>
      </c>
      <c r="M4113" s="13">
        <v>10</v>
      </c>
      <c r="N4113" s="13"/>
      <c r="P4113" s="16">
        <f>COUNTIFS(equity_bonds!$H$2:$H$6414,"="&amp;data!$B4113,equity_bonds!$J$2:$J$6414,"="&amp;data!$G4113)</f>
        <v>0</v>
      </c>
      <c r="Q4113" s="16">
        <v>21042.9</v>
      </c>
      <c r="R4113" s="16">
        <v>24</v>
      </c>
      <c r="S4113" s="16">
        <v>0.6</v>
      </c>
      <c r="T4113" s="16">
        <v>76</v>
      </c>
      <c r="U4113" s="16"/>
    </row>
    <row r="4114" spans="1:21" x14ac:dyDescent="0.25">
      <c r="A4114">
        <v>4343</v>
      </c>
      <c r="B4114">
        <v>2012</v>
      </c>
      <c r="C4114">
        <v>47</v>
      </c>
      <c r="D4114" t="s">
        <v>84</v>
      </c>
      <c r="E4114" t="s">
        <v>51</v>
      </c>
      <c r="F4114" t="s">
        <v>2610</v>
      </c>
      <c r="G4114" t="str">
        <f t="shared" si="64"/>
        <v>Vinson Elkins</v>
      </c>
      <c r="I4114" s="13">
        <f>COUNTIFS(IPO!$J$2:$J$5250,"="&amp;data!$G4114,IPO!$H$2:$H$5250,"="&amp;data!$B4114)</f>
        <v>1</v>
      </c>
      <c r="J4114" s="13">
        <f>SUMIFS(IPO!$B$2:$B$5250,IPO!$H$2:$H$5250,"="&amp;data!$B4114,IPO!$J$2:$J$5250,"="&amp;data!$G4114)</f>
        <v>2039.9</v>
      </c>
      <c r="K4114" s="13">
        <f>IF(I4114=1,SUMIFS(IPO!$C$2:$C$5250,IPO!$H$2:$H$5250,"="&amp;data!$B4114,IPO!$J$2:$J$5250,"="&amp;data!$G4114),"")</f>
        <v>13</v>
      </c>
      <c r="L4114" s="13">
        <f>SUMIFS(IPO!$E$2:$E$5250,IPO!$H$2:$H$5250,"="&amp;data!$B4114,IPO!$J$2:$J$5250,"="&amp;data!$G4114)</f>
        <v>3.1</v>
      </c>
      <c r="M4114" s="13">
        <f>SUMIFS(IPO!$F$2:$F$5250,IPO!$H$2:$H$5250,"="&amp;data!$B4114,IPO!$J$2:$J$5250,"="&amp;data!$G4114)</f>
        <v>8</v>
      </c>
      <c r="N4114" s="13"/>
      <c r="P4114" s="16">
        <f>COUNTIFS(equity_bonds!$H$2:$H$6414,"="&amp;data!$B4114,equity_bonds!$J$2:$J$6414,"="&amp;data!$G4114)</f>
        <v>1</v>
      </c>
      <c r="Q4114" s="16">
        <f>SUMIFS(equity_bonds!$B$2:$B$6414,equity_bonds!$H$2:$H$6414,"="&amp;data!$B4114,equity_bonds!$J$2:$J$6414,"="&amp;data!$G4114)</f>
        <v>39039.800000000003</v>
      </c>
      <c r="R4114" s="16">
        <f>IF(P4114=1,SUMIFS(equity_bonds!$C$2:$C$6414,equity_bonds!$H$2:$H$6414,"="&amp;data!$B4114,equity_bonds!$J$2:$J$6414,"="&amp;data!$G4114),"")</f>
        <v>18</v>
      </c>
      <c r="S4114" s="16">
        <f>SUMIFS(equity_bonds!$E$2:$E$6414,equity_bonds!$H$2:$H$6414,"="&amp;data!$B4114,equity_bonds!$J$2:$J$6414,"="&amp;data!$G4114)</f>
        <v>1.2</v>
      </c>
      <c r="T4114" s="16">
        <f>SUMIFS(equity_bonds!$F$2:$F$6414,equity_bonds!$H$2:$H$6414,"="&amp;data!$B4114,equity_bonds!$J$2:$J$6414,"="&amp;data!$G4114)</f>
        <v>112</v>
      </c>
      <c r="U4114" s="16"/>
    </row>
    <row r="4115" spans="1:21" x14ac:dyDescent="0.25">
      <c r="A4115">
        <v>4362</v>
      </c>
      <c r="B4115">
        <v>2012</v>
      </c>
      <c r="C4115">
        <v>162</v>
      </c>
      <c r="D4115" t="s">
        <v>448</v>
      </c>
      <c r="E4115" t="s">
        <v>226</v>
      </c>
      <c r="F4115" t="s">
        <v>2529</v>
      </c>
      <c r="G4115" t="str">
        <f t="shared" si="64"/>
        <v>Vorys Sater</v>
      </c>
      <c r="I4115" s="13">
        <f>COUNTIFS(IPO!$J$2:$J$5250,"="&amp;data!$G4115,IPO!$H$2:$H$5250,"="&amp;data!$B4115)</f>
        <v>0</v>
      </c>
      <c r="J4115" s="13">
        <f>SUMIFS(IPO!$B$2:$B$5250,IPO!$H$2:$H$5250,"="&amp;data!$B4115,IPO!$J$2:$J$5250,"="&amp;data!$G4115)</f>
        <v>0</v>
      </c>
      <c r="K4115" s="13" t="str">
        <f>IF(I4115=1,SUMIFS(IPO!$C$2:$C$5250,IPO!$H$2:$H$5250,"="&amp;data!$B4115,IPO!$J$2:$J$5250,"="&amp;data!$G4115),"")</f>
        <v/>
      </c>
      <c r="L4115" s="13">
        <f>SUMIFS(IPO!$E$2:$E$5250,IPO!$H$2:$H$5250,"="&amp;data!$B4115,IPO!$J$2:$J$5250,"="&amp;data!$G4115)</f>
        <v>0</v>
      </c>
      <c r="M4115" s="13">
        <f>SUMIFS(IPO!$F$2:$F$5250,IPO!$H$2:$H$5250,"="&amp;data!$B4115,IPO!$J$2:$J$5250,"="&amp;data!$G4115)</f>
        <v>0</v>
      </c>
      <c r="N4115" s="13"/>
      <c r="P4115" s="16">
        <f>COUNTIFS(equity_bonds!$H$2:$H$6414,"="&amp;data!$B4115,equity_bonds!$J$2:$J$6414,"="&amp;data!$G4115)</f>
        <v>1</v>
      </c>
      <c r="Q4115" s="16">
        <f>SUMIFS(equity_bonds!$B$2:$B$6414,equity_bonds!$H$2:$H$6414,"="&amp;data!$B4115,equity_bonds!$J$2:$J$6414,"="&amp;data!$G4115)</f>
        <v>345.6</v>
      </c>
      <c r="R4115" s="16">
        <f>IF(P4115=1,SUMIFS(equity_bonds!$C$2:$C$6414,equity_bonds!$H$2:$H$6414,"="&amp;data!$B4115,equity_bonds!$J$2:$J$6414,"="&amp;data!$G4115),"")</f>
        <v>183</v>
      </c>
      <c r="S4115" s="16">
        <f>SUMIFS(equity_bonds!$E$2:$E$6414,equity_bonds!$H$2:$H$6414,"="&amp;data!$B4115,equity_bonds!$J$2:$J$6414,"="&amp;data!$G4115)</f>
        <v>0</v>
      </c>
      <c r="T4115" s="16">
        <f>SUMIFS(equity_bonds!$F$2:$F$6414,equity_bonds!$H$2:$H$6414,"="&amp;data!$B4115,equity_bonds!$J$2:$J$6414,"="&amp;data!$G4115)</f>
        <v>3</v>
      </c>
      <c r="U4115" s="16"/>
    </row>
    <row r="4116" spans="1:21" x14ac:dyDescent="0.25">
      <c r="A4116">
        <v>4393</v>
      </c>
      <c r="B4116">
        <v>2012</v>
      </c>
      <c r="C4116">
        <v>56</v>
      </c>
      <c r="D4116" t="s">
        <v>151</v>
      </c>
      <c r="E4116" t="s">
        <v>52</v>
      </c>
      <c r="F4116" t="s">
        <v>2611</v>
      </c>
      <c r="G4116" t="str">
        <f t="shared" si="64"/>
        <v>Wachtell Lipton</v>
      </c>
      <c r="I4116" s="13">
        <f>COUNTIFS(IPO!$J$2:$J$5250,"="&amp;data!$G4116,IPO!$H$2:$H$5250,"="&amp;data!$B4116)</f>
        <v>1</v>
      </c>
      <c r="J4116" s="13">
        <f>SUMIFS(IPO!$B$2:$B$5250,IPO!$H$2:$H$5250,"="&amp;data!$B4116,IPO!$J$2:$J$5250,"="&amp;data!$G4116)</f>
        <v>558.4</v>
      </c>
      <c r="K4116" s="13">
        <f>IF(I4116=1,SUMIFS(IPO!$C$2:$C$5250,IPO!$H$2:$H$5250,"="&amp;data!$B4116,IPO!$J$2:$J$5250,"="&amp;data!$G4116),"")</f>
        <v>42</v>
      </c>
      <c r="L4116" s="13">
        <f>SUMIFS(IPO!$E$2:$E$5250,IPO!$H$2:$H$5250,"="&amp;data!$B4116,IPO!$J$2:$J$5250,"="&amp;data!$G4116)</f>
        <v>0.9</v>
      </c>
      <c r="M4116" s="13">
        <f>SUMIFS(IPO!$F$2:$F$5250,IPO!$H$2:$H$5250,"="&amp;data!$B4116,IPO!$J$2:$J$5250,"="&amp;data!$G4116)</f>
        <v>2</v>
      </c>
      <c r="N4116" s="13"/>
      <c r="P4116" s="16">
        <f>COUNTIFS(equity_bonds!$H$2:$H$6414,"="&amp;data!$B4116,equity_bonds!$J$2:$J$6414,"="&amp;data!$G4116)</f>
        <v>1</v>
      </c>
      <c r="Q4116" s="16">
        <f>SUMIFS(equity_bonds!$B$2:$B$6414,equity_bonds!$H$2:$H$6414,"="&amp;data!$B4116,equity_bonds!$J$2:$J$6414,"="&amp;data!$G4116)</f>
        <v>4314.1000000000004</v>
      </c>
      <c r="R4116" s="16">
        <f>IF(P4116=1,SUMIFS(equity_bonds!$C$2:$C$6414,equity_bonds!$H$2:$H$6414,"="&amp;data!$B4116,equity_bonds!$J$2:$J$6414,"="&amp;data!$G4116),"")</f>
        <v>69</v>
      </c>
      <c r="S4116" s="16">
        <f>SUMIFS(equity_bonds!$E$2:$E$6414,equity_bonds!$H$2:$H$6414,"="&amp;data!$B4116,equity_bonds!$J$2:$J$6414,"="&amp;data!$G4116)</f>
        <v>0.1</v>
      </c>
      <c r="T4116" s="16">
        <f>SUMIFS(equity_bonds!$F$2:$F$6414,equity_bonds!$H$2:$H$6414,"="&amp;data!$B4116,equity_bonds!$J$2:$J$6414,"="&amp;data!$G4116)</f>
        <v>8</v>
      </c>
      <c r="U4116" s="16"/>
    </row>
    <row r="4117" spans="1:21" x14ac:dyDescent="0.25">
      <c r="A4117">
        <v>4424</v>
      </c>
      <c r="B4117">
        <v>2012</v>
      </c>
      <c r="C4117">
        <v>11</v>
      </c>
      <c r="D4117" t="s">
        <v>96</v>
      </c>
      <c r="E4117" t="s">
        <v>53</v>
      </c>
      <c r="F4117" t="s">
        <v>2612</v>
      </c>
      <c r="G4117" t="str">
        <f t="shared" si="64"/>
        <v>Weil Gotshal</v>
      </c>
      <c r="I4117" s="13">
        <f>COUNTIFS(IPO!$J$2:$J$5250,"="&amp;data!$G4117,IPO!$H$2:$H$5250,"="&amp;data!$B4117)</f>
        <v>1</v>
      </c>
      <c r="J4117" s="13">
        <f>SUMIFS(IPO!$B$2:$B$5250,IPO!$H$2:$H$5250,"="&amp;data!$B4117,IPO!$J$2:$J$5250,"="&amp;data!$G4117)</f>
        <v>3793.6</v>
      </c>
      <c r="K4117" s="13">
        <f>IF(I4117=1,SUMIFS(IPO!$C$2:$C$5250,IPO!$H$2:$H$5250,"="&amp;data!$B4117,IPO!$J$2:$J$5250,"="&amp;data!$G4117),"")</f>
        <v>7</v>
      </c>
      <c r="L4117" s="13">
        <f>SUMIFS(IPO!$E$2:$E$5250,IPO!$H$2:$H$5250,"="&amp;data!$B4117,IPO!$J$2:$J$5250,"="&amp;data!$G4117)</f>
        <v>5.8</v>
      </c>
      <c r="M4117" s="13">
        <f>SUMIFS(IPO!$F$2:$F$5250,IPO!$H$2:$H$5250,"="&amp;data!$B4117,IPO!$J$2:$J$5250,"="&amp;data!$G4117)</f>
        <v>5</v>
      </c>
      <c r="N4117" s="13"/>
      <c r="P4117" s="16">
        <f>COUNTIFS(equity_bonds!$H$2:$H$6414,"="&amp;data!$B4117,equity_bonds!$J$2:$J$6414,"="&amp;data!$G4117)</f>
        <v>1</v>
      </c>
      <c r="Q4117" s="16">
        <f>SUMIFS(equity_bonds!$B$2:$B$6414,equity_bonds!$H$2:$H$6414,"="&amp;data!$B4117,equity_bonds!$J$2:$J$6414,"="&amp;data!$G4117)</f>
        <v>36969.9</v>
      </c>
      <c r="R4117" s="16">
        <f>IF(P4117=1,SUMIFS(equity_bonds!$C$2:$C$6414,equity_bonds!$H$2:$H$6414,"="&amp;data!$B4117,equity_bonds!$J$2:$J$6414,"="&amp;data!$G4117),"")</f>
        <v>19</v>
      </c>
      <c r="S4117" s="16">
        <f>SUMIFS(equity_bonds!$E$2:$E$6414,equity_bonds!$H$2:$H$6414,"="&amp;data!$B4117,equity_bonds!$J$2:$J$6414,"="&amp;data!$G4117)</f>
        <v>1.1000000000000001</v>
      </c>
      <c r="T4117" s="16">
        <f>SUMIFS(equity_bonds!$F$2:$F$6414,equity_bonds!$H$2:$H$6414,"="&amp;data!$B4117,equity_bonds!$J$2:$J$6414,"="&amp;data!$G4117)</f>
        <v>27</v>
      </c>
      <c r="U4117" s="16"/>
    </row>
    <row r="4118" spans="1:21" x14ac:dyDescent="0.25">
      <c r="A4118">
        <v>4455</v>
      </c>
      <c r="B4118">
        <v>2012</v>
      </c>
      <c r="C4118">
        <v>9</v>
      </c>
      <c r="D4118" t="s">
        <v>153</v>
      </c>
      <c r="E4118" t="s">
        <v>54</v>
      </c>
      <c r="F4118" t="s">
        <v>2613</v>
      </c>
      <c r="G4118" t="str">
        <f t="shared" si="64"/>
        <v>White Case</v>
      </c>
      <c r="I4118" s="13">
        <f>COUNTIFS(IPO!$J$2:$J$5250,"="&amp;data!$G4118,IPO!$H$2:$H$5250,"="&amp;data!$B4118)</f>
        <v>1</v>
      </c>
      <c r="J4118" s="13">
        <f>SUMIFS(IPO!$B$2:$B$5250,IPO!$H$2:$H$5250,"="&amp;data!$B4118,IPO!$J$2:$J$5250,"="&amp;data!$G4118)</f>
        <v>90</v>
      </c>
      <c r="K4118" s="13">
        <f>IF(I4118=1,SUMIFS(IPO!$C$2:$C$5250,IPO!$H$2:$H$5250,"="&amp;data!$B4118,IPO!$J$2:$J$5250,"="&amp;data!$G4118),"")</f>
        <v>107</v>
      </c>
      <c r="L4118" s="13">
        <f>SUMIFS(IPO!$E$2:$E$5250,IPO!$H$2:$H$5250,"="&amp;data!$B4118,IPO!$J$2:$J$5250,"="&amp;data!$G4118)</f>
        <v>0.1</v>
      </c>
      <c r="M4118" s="13">
        <f>SUMIFS(IPO!$F$2:$F$5250,IPO!$H$2:$H$5250,"="&amp;data!$B4118,IPO!$J$2:$J$5250,"="&amp;data!$G4118)</f>
        <v>1</v>
      </c>
      <c r="N4118" s="13"/>
      <c r="P4118" s="16">
        <f>COUNTIFS(equity_bonds!$H$2:$H$6414,"="&amp;data!$B4118,equity_bonds!$J$2:$J$6414,"="&amp;data!$G4118)</f>
        <v>1</v>
      </c>
      <c r="Q4118" s="16">
        <f>SUMIFS(equity_bonds!$B$2:$B$6414,equity_bonds!$H$2:$H$6414,"="&amp;data!$B4118,equity_bonds!$J$2:$J$6414,"="&amp;data!$G4118)</f>
        <v>16846.400000000001</v>
      </c>
      <c r="R4118" s="16">
        <f>IF(P4118=1,SUMIFS(equity_bonds!$C$2:$C$6414,equity_bonds!$H$2:$H$6414,"="&amp;data!$B4118,equity_bonds!$J$2:$J$6414,"="&amp;data!$G4118),"")</f>
        <v>29</v>
      </c>
      <c r="S4118" s="16">
        <f>SUMIFS(equity_bonds!$E$2:$E$6414,equity_bonds!$H$2:$H$6414,"="&amp;data!$B4118,equity_bonds!$J$2:$J$6414,"="&amp;data!$G4118)</f>
        <v>0.5</v>
      </c>
      <c r="T4118" s="16">
        <f>SUMIFS(equity_bonds!$F$2:$F$6414,equity_bonds!$H$2:$H$6414,"="&amp;data!$B4118,equity_bonds!$J$2:$J$6414,"="&amp;data!$G4118)</f>
        <v>15</v>
      </c>
      <c r="U4118" s="16"/>
    </row>
    <row r="4119" spans="1:21" x14ac:dyDescent="0.25">
      <c r="A4119">
        <v>4474</v>
      </c>
      <c r="B4119">
        <v>2012</v>
      </c>
      <c r="C4119">
        <v>130</v>
      </c>
      <c r="D4119" t="s">
        <v>415</v>
      </c>
      <c r="E4119" t="s">
        <v>522</v>
      </c>
      <c r="F4119" t="s">
        <v>522</v>
      </c>
      <c r="G4119" t="str">
        <f t="shared" si="64"/>
        <v>Wiley Rein</v>
      </c>
      <c r="I4119" s="13">
        <f>COUNTIFS(IPO!$J$2:$J$5250,"="&amp;data!$G4119,IPO!$H$2:$H$5250,"="&amp;data!$B4119)</f>
        <v>0</v>
      </c>
      <c r="J4119" s="13">
        <f>SUMIFS(IPO!$B$2:$B$5250,IPO!$H$2:$H$5250,"="&amp;data!$B4119,IPO!$J$2:$J$5250,"="&amp;data!$G4119)</f>
        <v>0</v>
      </c>
      <c r="K4119" s="13" t="str">
        <f>IF(I4119=1,SUMIFS(IPO!$C$2:$C$5250,IPO!$H$2:$H$5250,"="&amp;data!$B4119,IPO!$J$2:$J$5250,"="&amp;data!$G4119),"")</f>
        <v/>
      </c>
      <c r="L4119" s="13">
        <f>SUMIFS(IPO!$E$2:$E$5250,IPO!$H$2:$H$5250,"="&amp;data!$B4119,IPO!$J$2:$J$5250,"="&amp;data!$G4119)</f>
        <v>0</v>
      </c>
      <c r="M4119" s="13">
        <f>SUMIFS(IPO!$F$2:$F$5250,IPO!$H$2:$H$5250,"="&amp;data!$B4119,IPO!$J$2:$J$5250,"="&amp;data!$G4119)</f>
        <v>0</v>
      </c>
      <c r="N4119" s="13"/>
      <c r="P4119" s="16">
        <f>COUNTIFS(equity_bonds!$H$2:$H$6414,"="&amp;data!$B4119,equity_bonds!$J$2:$J$6414,"="&amp;data!$G4119)</f>
        <v>0</v>
      </c>
      <c r="Q4119" s="16">
        <f>SUMIFS(equity_bonds!$B$2:$B$6414,equity_bonds!$H$2:$H$6414,"="&amp;data!$B4119,equity_bonds!$J$2:$J$6414,"="&amp;data!$G4119)</f>
        <v>0</v>
      </c>
      <c r="R4119" s="16" t="str">
        <f>IF(P4119=1,SUMIFS(equity_bonds!$C$2:$C$6414,equity_bonds!$H$2:$H$6414,"="&amp;data!$B4119,equity_bonds!$J$2:$J$6414,"="&amp;data!$G4119),"")</f>
        <v/>
      </c>
      <c r="S4119" s="16">
        <f>SUMIFS(equity_bonds!$E$2:$E$6414,equity_bonds!$H$2:$H$6414,"="&amp;data!$B4119,equity_bonds!$J$2:$J$6414,"="&amp;data!$G4119)</f>
        <v>0</v>
      </c>
      <c r="T4119" s="16">
        <f>SUMIFS(equity_bonds!$F$2:$F$6414,equity_bonds!$H$2:$H$6414,"="&amp;data!$B4119,equity_bonds!$J$2:$J$6414,"="&amp;data!$G4119)</f>
        <v>0</v>
      </c>
      <c r="U4119" s="16"/>
    </row>
    <row r="4120" spans="1:21" x14ac:dyDescent="0.25">
      <c r="A4120">
        <v>4502</v>
      </c>
      <c r="B4120">
        <v>2012</v>
      </c>
      <c r="C4120">
        <v>90</v>
      </c>
      <c r="D4120" t="s">
        <v>210</v>
      </c>
      <c r="E4120" t="s">
        <v>234</v>
      </c>
      <c r="F4120" t="s">
        <v>2672</v>
      </c>
      <c r="G4120" t="str">
        <f t="shared" si="64"/>
        <v>Williams Connolly</v>
      </c>
      <c r="I4120" s="13">
        <f>COUNTIFS(IPO!$J$2:$J$5250,"="&amp;data!$G4120,IPO!$H$2:$H$5250,"="&amp;data!$B4120)</f>
        <v>0</v>
      </c>
      <c r="J4120" s="13">
        <f>SUMIFS(IPO!$B$2:$B$5250,IPO!$H$2:$H$5250,"="&amp;data!$B4120,IPO!$J$2:$J$5250,"="&amp;data!$G4120)</f>
        <v>0</v>
      </c>
      <c r="K4120" s="13" t="str">
        <f>IF(I4120=1,SUMIFS(IPO!$C$2:$C$5250,IPO!$H$2:$H$5250,"="&amp;data!$B4120,IPO!$J$2:$J$5250,"="&amp;data!$G4120),"")</f>
        <v/>
      </c>
      <c r="L4120" s="13">
        <f>SUMIFS(IPO!$E$2:$E$5250,IPO!$H$2:$H$5250,"="&amp;data!$B4120,IPO!$J$2:$J$5250,"="&amp;data!$G4120)</f>
        <v>0</v>
      </c>
      <c r="M4120" s="13">
        <f>SUMIFS(IPO!$F$2:$F$5250,IPO!$H$2:$H$5250,"="&amp;data!$B4120,IPO!$J$2:$J$5250,"="&amp;data!$G4120)</f>
        <v>0</v>
      </c>
      <c r="N4120" s="13"/>
      <c r="P4120" s="16">
        <f>COUNTIFS(equity_bonds!$H$2:$H$6414,"="&amp;data!$B4120,equity_bonds!$J$2:$J$6414,"="&amp;data!$G4120)</f>
        <v>0</v>
      </c>
      <c r="Q4120" s="16">
        <f>SUMIFS(equity_bonds!$B$2:$B$6414,equity_bonds!$H$2:$H$6414,"="&amp;data!$B4120,equity_bonds!$J$2:$J$6414,"="&amp;data!$G4120)</f>
        <v>0</v>
      </c>
      <c r="R4120" s="16" t="str">
        <f>IF(P4120=1,SUMIFS(equity_bonds!$C$2:$C$6414,equity_bonds!$H$2:$H$6414,"="&amp;data!$B4120,equity_bonds!$J$2:$J$6414,"="&amp;data!$G4120),"")</f>
        <v/>
      </c>
      <c r="S4120" s="16">
        <f>SUMIFS(equity_bonds!$E$2:$E$6414,equity_bonds!$H$2:$H$6414,"="&amp;data!$B4120,equity_bonds!$J$2:$J$6414,"="&amp;data!$G4120)</f>
        <v>0</v>
      </c>
      <c r="T4120" s="16">
        <f>SUMIFS(equity_bonds!$F$2:$F$6414,equity_bonds!$H$2:$H$6414,"="&amp;data!$B4120,equity_bonds!$J$2:$J$6414,"="&amp;data!$G4120)</f>
        <v>0</v>
      </c>
      <c r="U4120" s="16"/>
    </row>
    <row r="4121" spans="1:21" x14ac:dyDescent="0.25">
      <c r="A4121">
        <v>4513</v>
      </c>
      <c r="B4121">
        <v>2012</v>
      </c>
      <c r="C4121">
        <v>175</v>
      </c>
      <c r="D4121" t="s">
        <v>380</v>
      </c>
      <c r="E4121" t="s">
        <v>497</v>
      </c>
      <c r="F4121" t="s">
        <v>497</v>
      </c>
      <c r="G4121" t="str">
        <f t="shared" si="64"/>
        <v>Williams Mullen</v>
      </c>
      <c r="I4121" s="13">
        <f>COUNTIFS(IPO!$J$2:$J$5250,"="&amp;data!$G4121,IPO!$H$2:$H$5250,"="&amp;data!$B4121)</f>
        <v>0</v>
      </c>
      <c r="J4121" s="13">
        <f>SUMIFS(IPO!$B$2:$B$5250,IPO!$H$2:$H$5250,"="&amp;data!$B4121,IPO!$J$2:$J$5250,"="&amp;data!$G4121)</f>
        <v>0</v>
      </c>
      <c r="K4121" s="13" t="str">
        <f>IF(I4121=1,SUMIFS(IPO!$C$2:$C$5250,IPO!$H$2:$H$5250,"="&amp;data!$B4121,IPO!$J$2:$J$5250,"="&amp;data!$G4121),"")</f>
        <v/>
      </c>
      <c r="L4121" s="13">
        <f>SUMIFS(IPO!$E$2:$E$5250,IPO!$H$2:$H$5250,"="&amp;data!$B4121,IPO!$J$2:$J$5250,"="&amp;data!$G4121)</f>
        <v>0</v>
      </c>
      <c r="M4121" s="13">
        <f>SUMIFS(IPO!$F$2:$F$5250,IPO!$H$2:$H$5250,"="&amp;data!$B4121,IPO!$J$2:$J$5250,"="&amp;data!$G4121)</f>
        <v>0</v>
      </c>
      <c r="N4121" s="13"/>
      <c r="P4121" s="16">
        <f>COUNTIFS(equity_bonds!$H$2:$H$6414,"="&amp;data!$B4121,equity_bonds!$J$2:$J$6414,"="&amp;data!$G4121)</f>
        <v>2</v>
      </c>
      <c r="Q4121" s="16">
        <f>SUMIFS(equity_bonds!$B$2:$B$6414,equity_bonds!$H$2:$H$6414,"="&amp;data!$B4121,equity_bonds!$J$2:$J$6414,"="&amp;data!$G4121)</f>
        <v>1439.5</v>
      </c>
      <c r="R4121" s="16" t="str">
        <f>IF(P4121=1,SUMIFS(equity_bonds!$C$2:$C$6414,equity_bonds!$H$2:$H$6414,"="&amp;data!$B4121,equity_bonds!$J$2:$J$6414,"="&amp;data!$G4121),"")</f>
        <v/>
      </c>
      <c r="S4121" s="16">
        <f>SUMIFS(equity_bonds!$E$2:$E$6414,equity_bonds!$H$2:$H$6414,"="&amp;data!$B4121,equity_bonds!$J$2:$J$6414,"="&amp;data!$G4121)</f>
        <v>0</v>
      </c>
      <c r="T4121" s="16">
        <f>SUMIFS(equity_bonds!$F$2:$F$6414,equity_bonds!$H$2:$H$6414,"="&amp;data!$B4121,equity_bonds!$J$2:$J$6414,"="&amp;data!$G4121)</f>
        <v>2</v>
      </c>
      <c r="U4121" s="16"/>
    </row>
    <row r="4122" spans="1:21" x14ac:dyDescent="0.25">
      <c r="A4122">
        <v>4544</v>
      </c>
      <c r="B4122">
        <v>2012</v>
      </c>
      <c r="C4122">
        <v>58</v>
      </c>
      <c r="D4122" t="s">
        <v>122</v>
      </c>
      <c r="E4122" t="s">
        <v>55</v>
      </c>
      <c r="F4122" t="s">
        <v>2614</v>
      </c>
      <c r="G4122" t="str">
        <f t="shared" si="64"/>
        <v>Willkie Farr</v>
      </c>
      <c r="I4122" s="13">
        <f>COUNTIFS(IPO!$J$2:$J$5250,"="&amp;data!$G4122,IPO!$H$2:$H$5250,"="&amp;data!$B4122)</f>
        <v>1</v>
      </c>
      <c r="J4122" s="13">
        <f>SUMIFS(IPO!$B$2:$B$5250,IPO!$H$2:$H$5250,"="&amp;data!$B4122,IPO!$J$2:$J$5250,"="&amp;data!$G4122)</f>
        <v>778.1</v>
      </c>
      <c r="K4122" s="13">
        <f>IF(I4122=1,SUMIFS(IPO!$C$2:$C$5250,IPO!$H$2:$H$5250,"="&amp;data!$B4122,IPO!$J$2:$J$5250,"="&amp;data!$G4122),"")</f>
        <v>35</v>
      </c>
      <c r="L4122" s="13">
        <f>SUMIFS(IPO!$E$2:$E$5250,IPO!$H$2:$H$5250,"="&amp;data!$B4122,IPO!$J$2:$J$5250,"="&amp;data!$G4122)</f>
        <v>1.2</v>
      </c>
      <c r="M4122" s="13">
        <f>SUMIFS(IPO!$F$2:$F$5250,IPO!$H$2:$H$5250,"="&amp;data!$B4122,IPO!$J$2:$J$5250,"="&amp;data!$G4122)</f>
        <v>4</v>
      </c>
      <c r="N4122" s="13"/>
      <c r="P4122" s="16">
        <f>COUNTIFS(equity_bonds!$H$2:$H$6414,"="&amp;data!$B4122,equity_bonds!$J$2:$J$6414,"="&amp;data!$G4122)</f>
        <v>1</v>
      </c>
      <c r="Q4122" s="16">
        <f>SUMIFS(equity_bonds!$B$2:$B$6414,equity_bonds!$H$2:$H$6414,"="&amp;data!$B4122,equity_bonds!$J$2:$J$6414,"="&amp;data!$G4122)</f>
        <v>12335</v>
      </c>
      <c r="R4122" s="16">
        <f>IF(P4122=1,SUMIFS(equity_bonds!$C$2:$C$6414,equity_bonds!$H$2:$H$6414,"="&amp;data!$B4122,equity_bonds!$J$2:$J$6414,"="&amp;data!$G4122),"")</f>
        <v>38</v>
      </c>
      <c r="S4122" s="16">
        <f>SUMIFS(equity_bonds!$E$2:$E$6414,equity_bonds!$H$2:$H$6414,"="&amp;data!$B4122,equity_bonds!$J$2:$J$6414,"="&amp;data!$G4122)</f>
        <v>0.4</v>
      </c>
      <c r="T4122" s="16">
        <f>SUMIFS(equity_bonds!$F$2:$F$6414,equity_bonds!$H$2:$H$6414,"="&amp;data!$B4122,equity_bonds!$J$2:$J$6414,"="&amp;data!$G4122)</f>
        <v>17</v>
      </c>
      <c r="U4122" s="16"/>
    </row>
    <row r="4123" spans="1:21" x14ac:dyDescent="0.25">
      <c r="A4123">
        <v>4557</v>
      </c>
      <c r="B4123">
        <v>2012</v>
      </c>
      <c r="C4123">
        <v>18</v>
      </c>
      <c r="D4123" t="s">
        <v>123</v>
      </c>
      <c r="E4123" t="s">
        <v>498</v>
      </c>
      <c r="F4123" t="s">
        <v>498</v>
      </c>
      <c r="G4123" t="str">
        <f t="shared" si="64"/>
        <v>Wilmer Cutler</v>
      </c>
      <c r="I4123" s="13">
        <f>COUNTIFS(IPO!$J$2:$J$5250,"="&amp;data!$G4123,IPO!$H$2:$H$5250,"="&amp;data!$B4123)</f>
        <v>1</v>
      </c>
      <c r="J4123" s="13">
        <f>SUMIFS(IPO!$B$2:$B$5250,IPO!$H$2:$H$5250,"="&amp;data!$B4123,IPO!$J$2:$J$5250,"="&amp;data!$G4123)</f>
        <v>142.9</v>
      </c>
      <c r="K4123" s="13">
        <f>IF(I4123=1,SUMIFS(IPO!$C$2:$C$5250,IPO!$H$2:$H$5250,"="&amp;data!$B4123,IPO!$J$2:$J$5250,"="&amp;data!$G4123),"")</f>
        <v>92</v>
      </c>
      <c r="L4123" s="13">
        <f>SUMIFS(IPO!$E$2:$E$5250,IPO!$H$2:$H$5250,"="&amp;data!$B4123,IPO!$J$2:$J$5250,"="&amp;data!$G4123)</f>
        <v>0.2</v>
      </c>
      <c r="M4123" s="13">
        <f>SUMIFS(IPO!$F$2:$F$5250,IPO!$H$2:$H$5250,"="&amp;data!$B4123,IPO!$J$2:$J$5250,"="&amp;data!$G4123)</f>
        <v>2</v>
      </c>
      <c r="N4123" s="13"/>
      <c r="P4123" s="16">
        <f>COUNTIFS(equity_bonds!$H$2:$H$6414,"="&amp;data!$B4123,equity_bonds!$J$2:$J$6414,"="&amp;data!$G4123)</f>
        <v>1</v>
      </c>
      <c r="Q4123" s="16">
        <f>SUMIFS(equity_bonds!$B$2:$B$6414,equity_bonds!$H$2:$H$6414,"="&amp;data!$B4123,equity_bonds!$J$2:$J$6414,"="&amp;data!$G4123)</f>
        <v>25453.1</v>
      </c>
      <c r="R4123" s="16">
        <f>IF(P4123=1,SUMIFS(equity_bonds!$C$2:$C$6414,equity_bonds!$H$2:$H$6414,"="&amp;data!$B4123,equity_bonds!$J$2:$J$6414,"="&amp;data!$G4123),"")</f>
        <v>22</v>
      </c>
      <c r="S4123" s="16">
        <f>SUMIFS(equity_bonds!$E$2:$E$6414,equity_bonds!$H$2:$H$6414,"="&amp;data!$B4123,equity_bonds!$J$2:$J$6414,"="&amp;data!$G4123)</f>
        <v>0.8</v>
      </c>
      <c r="T4123" s="16">
        <f>SUMIFS(equity_bonds!$F$2:$F$6414,equity_bonds!$H$2:$H$6414,"="&amp;data!$B4123,equity_bonds!$J$2:$J$6414,"="&amp;data!$G4123)</f>
        <v>12</v>
      </c>
      <c r="U4123" s="16"/>
    </row>
    <row r="4124" spans="1:21" x14ac:dyDescent="0.25">
      <c r="A4124">
        <v>4583</v>
      </c>
      <c r="B4124">
        <v>2012</v>
      </c>
      <c r="C4124">
        <v>94</v>
      </c>
      <c r="D4124" t="s">
        <v>401</v>
      </c>
      <c r="E4124" t="s">
        <v>509</v>
      </c>
      <c r="F4124" t="s">
        <v>2658</v>
      </c>
      <c r="G4124" t="str">
        <f t="shared" si="64"/>
        <v>Wilson Elser</v>
      </c>
      <c r="I4124" s="13">
        <f>COUNTIFS(IPO!$J$2:$J$5250,"="&amp;data!$G4124,IPO!$H$2:$H$5250,"="&amp;data!$B4124)</f>
        <v>0</v>
      </c>
      <c r="J4124" s="13">
        <f>SUMIFS(IPO!$B$2:$B$5250,IPO!$H$2:$H$5250,"="&amp;data!$B4124,IPO!$J$2:$J$5250,"="&amp;data!$G4124)</f>
        <v>0</v>
      </c>
      <c r="K4124" s="13" t="str">
        <f>IF(I4124=1,SUMIFS(IPO!$C$2:$C$5250,IPO!$H$2:$H$5250,"="&amp;data!$B4124,IPO!$J$2:$J$5250,"="&amp;data!$G4124),"")</f>
        <v/>
      </c>
      <c r="L4124" s="13">
        <f>SUMIFS(IPO!$E$2:$E$5250,IPO!$H$2:$H$5250,"="&amp;data!$B4124,IPO!$J$2:$J$5250,"="&amp;data!$G4124)</f>
        <v>0</v>
      </c>
      <c r="M4124" s="13">
        <f>SUMIFS(IPO!$F$2:$F$5250,IPO!$H$2:$H$5250,"="&amp;data!$B4124,IPO!$J$2:$J$5250,"="&amp;data!$G4124)</f>
        <v>0</v>
      </c>
      <c r="N4124" s="13"/>
      <c r="P4124" s="16">
        <f>COUNTIFS(equity_bonds!$H$2:$H$6414,"="&amp;data!$B4124,equity_bonds!$J$2:$J$6414,"="&amp;data!$G4124)</f>
        <v>0</v>
      </c>
      <c r="Q4124" s="16">
        <f>SUMIFS(equity_bonds!$B$2:$B$6414,equity_bonds!$H$2:$H$6414,"="&amp;data!$B4124,equity_bonds!$J$2:$J$6414,"="&amp;data!$G4124)</f>
        <v>0</v>
      </c>
      <c r="R4124" s="16" t="str">
        <f>IF(P4124=1,SUMIFS(equity_bonds!$C$2:$C$6414,equity_bonds!$H$2:$H$6414,"="&amp;data!$B4124,equity_bonds!$J$2:$J$6414,"="&amp;data!$G4124),"")</f>
        <v/>
      </c>
      <c r="S4124" s="16">
        <f>SUMIFS(equity_bonds!$E$2:$E$6414,equity_bonds!$H$2:$H$6414,"="&amp;data!$B4124,equity_bonds!$J$2:$J$6414,"="&amp;data!$G4124)</f>
        <v>0</v>
      </c>
      <c r="T4124" s="16">
        <f>SUMIFS(equity_bonds!$F$2:$F$6414,equity_bonds!$H$2:$H$6414,"="&amp;data!$B4124,equity_bonds!$J$2:$J$6414,"="&amp;data!$G4124)</f>
        <v>0</v>
      </c>
      <c r="U4124" s="16"/>
    </row>
    <row r="4125" spans="1:21" x14ac:dyDescent="0.25">
      <c r="A4125">
        <v>4608</v>
      </c>
      <c r="B4125">
        <v>2012</v>
      </c>
      <c r="C4125">
        <v>57</v>
      </c>
      <c r="D4125" t="s">
        <v>196</v>
      </c>
      <c r="E4125" t="s">
        <v>224</v>
      </c>
      <c r="F4125" t="s">
        <v>2666</v>
      </c>
      <c r="G4125" t="str">
        <f t="shared" si="64"/>
        <v>Wilson Sonsini</v>
      </c>
      <c r="I4125" s="13">
        <f>COUNTIFS(IPO!$J$2:$J$5250,"="&amp;data!$G4125,IPO!$H$2:$H$5250,"="&amp;data!$B4125)</f>
        <v>1</v>
      </c>
      <c r="J4125" s="13">
        <f>SUMIFS(IPO!$B$2:$B$5250,IPO!$H$2:$H$5250,"="&amp;data!$B4125,IPO!$J$2:$J$5250,"="&amp;data!$G4125)</f>
        <v>1969</v>
      </c>
      <c r="K4125" s="13">
        <f>IF(I4125=1,SUMIFS(IPO!$C$2:$C$5250,IPO!$H$2:$H$5250,"="&amp;data!$B4125,IPO!$J$2:$J$5250,"="&amp;data!$G4125),"")</f>
        <v>15</v>
      </c>
      <c r="L4125" s="13">
        <f>SUMIFS(IPO!$E$2:$E$5250,IPO!$H$2:$H$5250,"="&amp;data!$B4125,IPO!$J$2:$J$5250,"="&amp;data!$G4125)</f>
        <v>3</v>
      </c>
      <c r="M4125" s="13">
        <f>SUMIFS(IPO!$F$2:$F$5250,IPO!$H$2:$H$5250,"="&amp;data!$B4125,IPO!$J$2:$J$5250,"="&amp;data!$G4125)</f>
        <v>13</v>
      </c>
      <c r="N4125" s="13"/>
      <c r="P4125" s="16">
        <f>COUNTIFS(equity_bonds!$H$2:$H$6414,"="&amp;data!$B4125,equity_bonds!$J$2:$J$6414,"="&amp;data!$G4125)</f>
        <v>1</v>
      </c>
      <c r="Q4125" s="16">
        <f>SUMIFS(equity_bonds!$B$2:$B$6414,equity_bonds!$H$2:$H$6414,"="&amp;data!$B4125,equity_bonds!$J$2:$J$6414,"="&amp;data!$G4125)</f>
        <v>64877.8</v>
      </c>
      <c r="R4125" s="16">
        <f>IF(P4125=1,SUMIFS(equity_bonds!$C$2:$C$6414,equity_bonds!$H$2:$H$6414,"="&amp;data!$B4125,equity_bonds!$J$2:$J$6414,"="&amp;data!$G4125),"")</f>
        <v>13</v>
      </c>
      <c r="S4125" s="16">
        <f>SUMIFS(equity_bonds!$E$2:$E$6414,equity_bonds!$H$2:$H$6414,"="&amp;data!$B4125,equity_bonds!$J$2:$J$6414,"="&amp;data!$G4125)</f>
        <v>1.9</v>
      </c>
      <c r="T4125" s="16">
        <f>SUMIFS(equity_bonds!$F$2:$F$6414,equity_bonds!$H$2:$H$6414,"="&amp;data!$B4125,equity_bonds!$J$2:$J$6414,"="&amp;data!$G4125)</f>
        <v>43</v>
      </c>
      <c r="U4125" s="16"/>
    </row>
    <row r="4126" spans="1:21" x14ac:dyDescent="0.25">
      <c r="A4126">
        <v>4635</v>
      </c>
      <c r="B4126">
        <v>2012</v>
      </c>
      <c r="C4126">
        <v>163</v>
      </c>
      <c r="D4126" t="s">
        <v>340</v>
      </c>
      <c r="E4126" t="s">
        <v>523</v>
      </c>
      <c r="F4126" t="s">
        <v>523</v>
      </c>
      <c r="G4126" t="str">
        <f t="shared" si="64"/>
        <v>Winstead</v>
      </c>
      <c r="I4126" s="13">
        <f>COUNTIFS(IPO!$J$2:$J$5250,"="&amp;data!$G4126,IPO!$H$2:$H$5250,"="&amp;data!$B4126)</f>
        <v>0</v>
      </c>
      <c r="J4126" s="13">
        <f>SUMIFS(IPO!$B$2:$B$5250,IPO!$H$2:$H$5250,"="&amp;data!$B4126,IPO!$J$2:$J$5250,"="&amp;data!$G4126)</f>
        <v>0</v>
      </c>
      <c r="K4126" s="13" t="str">
        <f>IF(I4126=1,SUMIFS(IPO!$C$2:$C$5250,IPO!$H$2:$H$5250,"="&amp;data!$B4126,IPO!$J$2:$J$5250,"="&amp;data!$G4126),"")</f>
        <v/>
      </c>
      <c r="L4126" s="13">
        <f>SUMIFS(IPO!$E$2:$E$5250,IPO!$H$2:$H$5250,"="&amp;data!$B4126,IPO!$J$2:$J$5250,"="&amp;data!$G4126)</f>
        <v>0</v>
      </c>
      <c r="M4126" s="13">
        <f>SUMIFS(IPO!$F$2:$F$5250,IPO!$H$2:$H$5250,"="&amp;data!$B4126,IPO!$J$2:$J$5250,"="&amp;data!$G4126)</f>
        <v>0</v>
      </c>
      <c r="N4126" s="13"/>
      <c r="P4126" s="16">
        <f>COUNTIFS(equity_bonds!$H$2:$H$6414,"="&amp;data!$B4126,equity_bonds!$J$2:$J$6414,"="&amp;data!$G4126)</f>
        <v>0</v>
      </c>
      <c r="Q4126" s="16">
        <f>SUMIFS(equity_bonds!$B$2:$B$6414,equity_bonds!$H$2:$H$6414,"="&amp;data!$B4126,equity_bonds!$J$2:$J$6414,"="&amp;data!$G4126)</f>
        <v>0</v>
      </c>
      <c r="R4126" s="16" t="str">
        <f>IF(P4126=1,SUMIFS(equity_bonds!$C$2:$C$6414,equity_bonds!$H$2:$H$6414,"="&amp;data!$B4126,equity_bonds!$J$2:$J$6414,"="&amp;data!$G4126),"")</f>
        <v/>
      </c>
      <c r="S4126" s="16">
        <f>SUMIFS(equity_bonds!$E$2:$E$6414,equity_bonds!$H$2:$H$6414,"="&amp;data!$B4126,equity_bonds!$J$2:$J$6414,"="&amp;data!$G4126)</f>
        <v>0</v>
      </c>
      <c r="T4126" s="16">
        <f>SUMIFS(equity_bonds!$F$2:$F$6414,equity_bonds!$H$2:$H$6414,"="&amp;data!$B4126,equity_bonds!$J$2:$J$6414,"="&amp;data!$G4126)</f>
        <v>0</v>
      </c>
      <c r="U4126" s="16"/>
    </row>
    <row r="4127" spans="1:21" x14ac:dyDescent="0.25">
      <c r="A4127">
        <v>4674</v>
      </c>
      <c r="B4127">
        <v>2012</v>
      </c>
      <c r="C4127">
        <v>33</v>
      </c>
      <c r="D4127" t="s">
        <v>57</v>
      </c>
      <c r="E4127" t="s">
        <v>56</v>
      </c>
      <c r="F4127" t="s">
        <v>2615</v>
      </c>
      <c r="G4127" t="str">
        <f t="shared" si="64"/>
        <v>Winston Strawn</v>
      </c>
      <c r="I4127" s="13">
        <f>COUNTIFS(IPO!$J$2:$J$5250,"="&amp;data!$G4127,IPO!$H$2:$H$5250,"="&amp;data!$B4127)</f>
        <v>1</v>
      </c>
      <c r="J4127" s="13">
        <f>SUMIFS(IPO!$B$2:$B$5250,IPO!$H$2:$H$5250,"="&amp;data!$B4127,IPO!$J$2:$J$5250,"="&amp;data!$G4127)</f>
        <v>805</v>
      </c>
      <c r="K4127" s="13">
        <f>IF(I4127=1,SUMIFS(IPO!$C$2:$C$5250,IPO!$H$2:$H$5250,"="&amp;data!$B4127,IPO!$J$2:$J$5250,"="&amp;data!$G4127),"")</f>
        <v>34</v>
      </c>
      <c r="L4127" s="13">
        <f>SUMIFS(IPO!$E$2:$E$5250,IPO!$H$2:$H$5250,"="&amp;data!$B4127,IPO!$J$2:$J$5250,"="&amp;data!$G4127)</f>
        <v>1.2</v>
      </c>
      <c r="M4127" s="13">
        <f>SUMIFS(IPO!$F$2:$F$5250,IPO!$H$2:$H$5250,"="&amp;data!$B4127,IPO!$J$2:$J$5250,"="&amp;data!$G4127)</f>
        <v>1</v>
      </c>
      <c r="N4127" s="13"/>
      <c r="P4127" s="16">
        <f>COUNTIFS(equity_bonds!$H$2:$H$6414,"="&amp;data!$B4127,equity_bonds!$J$2:$J$6414,"="&amp;data!$G4127)</f>
        <v>1</v>
      </c>
      <c r="Q4127" s="16">
        <f>SUMIFS(equity_bonds!$B$2:$B$6414,equity_bonds!$H$2:$H$6414,"="&amp;data!$B4127,equity_bonds!$J$2:$J$6414,"="&amp;data!$G4127)</f>
        <v>12783</v>
      </c>
      <c r="R4127" s="16">
        <f>IF(P4127=1,SUMIFS(equity_bonds!$C$2:$C$6414,equity_bonds!$H$2:$H$6414,"="&amp;data!$B4127,equity_bonds!$J$2:$J$6414,"="&amp;data!$G4127),"")</f>
        <v>33</v>
      </c>
      <c r="S4127" s="16">
        <f>SUMIFS(equity_bonds!$E$2:$E$6414,equity_bonds!$H$2:$H$6414,"="&amp;data!$B4127,equity_bonds!$J$2:$J$6414,"="&amp;data!$G4127)</f>
        <v>0.4</v>
      </c>
      <c r="T4127" s="16">
        <f>SUMIFS(equity_bonds!$F$2:$F$6414,equity_bonds!$H$2:$H$6414,"="&amp;data!$B4127,equity_bonds!$J$2:$J$6414,"="&amp;data!$G4127)</f>
        <v>11</v>
      </c>
      <c r="U4127" s="16"/>
    </row>
    <row r="4128" spans="1:21" x14ac:dyDescent="0.25">
      <c r="A4128">
        <v>4723</v>
      </c>
      <c r="B4128">
        <v>2012</v>
      </c>
      <c r="C4128">
        <v>105</v>
      </c>
      <c r="D4128" t="s">
        <v>360</v>
      </c>
      <c r="E4128" t="s">
        <v>324</v>
      </c>
      <c r="F4128" t="s">
        <v>2738</v>
      </c>
      <c r="G4128" t="str">
        <f t="shared" si="64"/>
        <v>Womble Carlyle</v>
      </c>
      <c r="I4128" s="13">
        <f>COUNTIFS(IPO!$J$2:$J$5250,"="&amp;data!$G4128,IPO!$H$2:$H$5250,"="&amp;data!$B4128)</f>
        <v>0</v>
      </c>
      <c r="J4128" s="13">
        <f>SUMIFS(IPO!$B$2:$B$5250,IPO!$H$2:$H$5250,"="&amp;data!$B4128,IPO!$J$2:$J$5250,"="&amp;data!$G4128)</f>
        <v>0</v>
      </c>
      <c r="K4128" s="13" t="str">
        <f>IF(I4128=1,SUMIFS(IPO!$C$2:$C$5250,IPO!$H$2:$H$5250,"="&amp;data!$B4128,IPO!$J$2:$J$5250,"="&amp;data!$G4128),"")</f>
        <v/>
      </c>
      <c r="L4128" s="13">
        <f>SUMIFS(IPO!$E$2:$E$5250,IPO!$H$2:$H$5250,"="&amp;data!$B4128,IPO!$J$2:$J$5250,"="&amp;data!$G4128)</f>
        <v>0</v>
      </c>
      <c r="M4128" s="13">
        <f>SUMIFS(IPO!$F$2:$F$5250,IPO!$H$2:$H$5250,"="&amp;data!$B4128,IPO!$J$2:$J$5250,"="&amp;data!$G4128)</f>
        <v>0</v>
      </c>
      <c r="N4128" s="13"/>
      <c r="P4128" s="16">
        <f>COUNTIFS(equity_bonds!$H$2:$H$6414,"="&amp;data!$B4128,equity_bonds!$J$2:$J$6414,"="&amp;data!$G4128)</f>
        <v>0</v>
      </c>
      <c r="Q4128" s="16">
        <f>SUMIFS(equity_bonds!$B$2:$B$6414,equity_bonds!$H$2:$H$6414,"="&amp;data!$B4128,equity_bonds!$J$2:$J$6414,"="&amp;data!$G4128)</f>
        <v>0</v>
      </c>
      <c r="R4128" s="16" t="str">
        <f>IF(P4128=1,SUMIFS(equity_bonds!$C$2:$C$6414,equity_bonds!$H$2:$H$6414,"="&amp;data!$B4128,equity_bonds!$J$2:$J$6414,"="&amp;data!$G4128),"")</f>
        <v/>
      </c>
      <c r="S4128" s="16">
        <f>SUMIFS(equity_bonds!$E$2:$E$6414,equity_bonds!$H$2:$H$6414,"="&amp;data!$B4128,equity_bonds!$J$2:$J$6414,"="&amp;data!$G4128)</f>
        <v>0</v>
      </c>
      <c r="T4128" s="16">
        <f>SUMIFS(equity_bonds!$F$2:$F$6414,equity_bonds!$H$2:$H$6414,"="&amp;data!$B4128,equity_bonds!$J$2:$J$6414,"="&amp;data!$G4128)</f>
        <v>0</v>
      </c>
      <c r="U4128" s="16"/>
    </row>
    <row r="4129" spans="1:21" x14ac:dyDescent="0.25">
      <c r="A4129">
        <v>10</v>
      </c>
      <c r="B4129">
        <v>2013</v>
      </c>
      <c r="C4129">
        <v>170</v>
      </c>
      <c r="D4129" t="s">
        <v>330</v>
      </c>
      <c r="E4129" t="s">
        <v>465</v>
      </c>
      <c r="F4129" t="s">
        <v>465</v>
      </c>
      <c r="G4129" t="str">
        <f t="shared" si="64"/>
        <v>Adams and</v>
      </c>
      <c r="I4129" s="13">
        <f>COUNTIFS(IPO!$J$2:$J$5250,"="&amp;data!$G4129,IPO!$H$2:$H$5250,"="&amp;data!$B4129)</f>
        <v>0</v>
      </c>
      <c r="J4129" s="13">
        <f>SUMIFS(IPO!$B$2:$B$5250,IPO!$H$2:$H$5250,"="&amp;data!$B4129,IPO!$J$2:$J$5250,"="&amp;data!$G4129)</f>
        <v>0</v>
      </c>
      <c r="K4129" s="13" t="str">
        <f>IF(I4129=1,SUMIFS(IPO!$C$2:$C$5250,IPO!$H$2:$H$5250,"="&amp;data!$B4129,IPO!$J$2:$J$5250,"="&amp;data!$G4129),"")</f>
        <v/>
      </c>
      <c r="L4129" s="13">
        <f>SUMIFS(IPO!$E$2:$E$5250,IPO!$H$2:$H$5250,"="&amp;data!$B4129,IPO!$J$2:$J$5250,"="&amp;data!$G4129)</f>
        <v>0</v>
      </c>
      <c r="M4129" s="13">
        <f>SUMIFS(IPO!$F$2:$F$5250,IPO!$H$2:$H$5250,"="&amp;data!$B4129,IPO!$J$2:$J$5250,"="&amp;data!$G4129)</f>
        <v>0</v>
      </c>
      <c r="N4129" s="13"/>
      <c r="P4129" s="16">
        <f>COUNTIFS(equity_bonds!$H$2:$H$6414,"="&amp;data!$B4129,equity_bonds!$J$2:$J$6414,"="&amp;data!$G4129)</f>
        <v>0</v>
      </c>
      <c r="Q4129" s="16">
        <f>SUMIFS(equity_bonds!$B$2:$B$6414,equity_bonds!$H$2:$H$6414,"="&amp;data!$B4129,equity_bonds!$J$2:$J$6414,"="&amp;data!$G4129)</f>
        <v>0</v>
      </c>
      <c r="R4129" s="16" t="str">
        <f>IF(P4129=1,SUMIFS(equity_bonds!$C$2:$C$6414,equity_bonds!$H$2:$H$6414,"="&amp;data!$B4129,equity_bonds!$J$2:$J$6414,"="&amp;data!$G4129),"")</f>
        <v/>
      </c>
      <c r="S4129" s="16">
        <f>SUMIFS(equity_bonds!$E$2:$E$6414,equity_bonds!$H$2:$H$6414,"="&amp;data!$B4129,equity_bonds!$J$2:$J$6414,"="&amp;data!$G4129)</f>
        <v>0</v>
      </c>
      <c r="T4129" s="16">
        <f>SUMIFS(equity_bonds!$F$2:$F$6414,equity_bonds!$H$2:$H$6414,"="&amp;data!$B4129,equity_bonds!$J$2:$J$6414,"="&amp;data!$G4129)</f>
        <v>0</v>
      </c>
      <c r="U4129" s="16"/>
    </row>
    <row r="4130" spans="1:21" x14ac:dyDescent="0.25">
      <c r="A4130">
        <v>23</v>
      </c>
      <c r="B4130">
        <v>2013</v>
      </c>
      <c r="C4130">
        <v>108</v>
      </c>
      <c r="D4130" t="s">
        <v>342</v>
      </c>
      <c r="E4130" t="s">
        <v>466</v>
      </c>
      <c r="F4130" t="s">
        <v>466</v>
      </c>
      <c r="G4130" t="str">
        <f t="shared" si="64"/>
        <v>Akerman Senterfitt</v>
      </c>
      <c r="I4130" s="13">
        <f>COUNTIFS(IPO!$J$2:$J$5250,"="&amp;data!$G4130,IPO!$H$2:$H$5250,"="&amp;data!$B4130)</f>
        <v>1</v>
      </c>
      <c r="J4130" s="13">
        <f>SUMIFS(IPO!$B$2:$B$5250,IPO!$H$2:$H$5250,"="&amp;data!$B4130,IPO!$J$2:$J$5250,"="&amp;data!$G4130)</f>
        <v>145</v>
      </c>
      <c r="K4130" s="13">
        <f>IF(I4130=1,SUMIFS(IPO!$C$2:$C$5250,IPO!$H$2:$H$5250,"="&amp;data!$B4130,IPO!$J$2:$J$5250,"="&amp;data!$G4130),"")</f>
        <v>74</v>
      </c>
      <c r="L4130" s="13">
        <f>SUMIFS(IPO!$E$2:$E$5250,IPO!$H$2:$H$5250,"="&amp;data!$B4130,IPO!$J$2:$J$5250,"="&amp;data!$G4130)</f>
        <v>0.2</v>
      </c>
      <c r="M4130" s="13">
        <f>SUMIFS(IPO!$F$2:$F$5250,IPO!$H$2:$H$5250,"="&amp;data!$B4130,IPO!$J$2:$J$5250,"="&amp;data!$G4130)</f>
        <v>1</v>
      </c>
      <c r="N4130" s="13"/>
      <c r="P4130" s="16">
        <f>COUNTIFS(equity_bonds!$H$2:$H$6414,"="&amp;data!$B4130,equity_bonds!$J$2:$J$6414,"="&amp;data!$G4130)</f>
        <v>1</v>
      </c>
      <c r="Q4130" s="16">
        <f>SUMIFS(equity_bonds!$B$2:$B$6414,equity_bonds!$H$2:$H$6414,"="&amp;data!$B4130,equity_bonds!$J$2:$J$6414,"="&amp;data!$G4130)</f>
        <v>2224.5</v>
      </c>
      <c r="R4130" s="16">
        <f>IF(P4130=1,SUMIFS(equity_bonds!$C$2:$C$6414,equity_bonds!$H$2:$H$6414,"="&amp;data!$B4130,equity_bonds!$J$2:$J$6414,"="&amp;data!$G4130),"")</f>
        <v>119</v>
      </c>
      <c r="S4130" s="16">
        <f>SUMIFS(equity_bonds!$E$2:$E$6414,equity_bonds!$H$2:$H$6414,"="&amp;data!$B4130,equity_bonds!$J$2:$J$6414,"="&amp;data!$G4130)</f>
        <v>0.1</v>
      </c>
      <c r="T4130" s="16">
        <f>SUMIFS(equity_bonds!$F$2:$F$6414,equity_bonds!$H$2:$H$6414,"="&amp;data!$B4130,equity_bonds!$J$2:$J$6414,"="&amp;data!$G4130)</f>
        <v>14</v>
      </c>
      <c r="U4130" s="16"/>
    </row>
    <row r="4131" spans="1:21" x14ac:dyDescent="0.25">
      <c r="A4131">
        <v>36</v>
      </c>
      <c r="B4131">
        <v>2013</v>
      </c>
      <c r="C4131">
        <v>32</v>
      </c>
      <c r="D4131" t="s">
        <v>111</v>
      </c>
      <c r="E4131" t="s">
        <v>510</v>
      </c>
      <c r="F4131" t="s">
        <v>2572</v>
      </c>
      <c r="G4131" t="str">
        <f t="shared" si="64"/>
        <v>Akin Gump</v>
      </c>
      <c r="I4131" s="13">
        <f>COUNTIFS(IPO!$J$2:$J$5250,"="&amp;data!$G4131,IPO!$H$2:$H$5250,"="&amp;data!$B4131)</f>
        <v>1</v>
      </c>
      <c r="J4131" s="13">
        <f>SUMIFS(IPO!$B$2:$B$5250,IPO!$H$2:$H$5250,"="&amp;data!$B4131,IPO!$J$2:$J$5250,"="&amp;data!$G4131)</f>
        <v>251.6</v>
      </c>
      <c r="K4131" s="13">
        <f>IF(I4131=1,SUMIFS(IPO!$C$2:$C$5250,IPO!$H$2:$H$5250,"="&amp;data!$B4131,IPO!$J$2:$J$5250,"="&amp;data!$G4131),"")</f>
        <v>49</v>
      </c>
      <c r="L4131" s="13">
        <f>SUMIFS(IPO!$E$2:$E$5250,IPO!$H$2:$H$5250,"="&amp;data!$B4131,IPO!$J$2:$J$5250,"="&amp;data!$G4131)</f>
        <v>0.4</v>
      </c>
      <c r="M4131" s="13">
        <f>SUMIFS(IPO!$F$2:$F$5250,IPO!$H$2:$H$5250,"="&amp;data!$B4131,IPO!$J$2:$J$5250,"="&amp;data!$G4131)</f>
        <v>1</v>
      </c>
      <c r="N4131" s="13"/>
      <c r="P4131" s="16">
        <f>COUNTIFS(equity_bonds!$H$2:$H$6414,"="&amp;data!$B4131,equity_bonds!$J$2:$J$6414,"="&amp;data!$G4131)</f>
        <v>1</v>
      </c>
      <c r="Q4131" s="16">
        <f>SUMIFS(equity_bonds!$B$2:$B$6414,equity_bonds!$H$2:$H$6414,"="&amp;data!$B4131,equity_bonds!$J$2:$J$6414,"="&amp;data!$G4131)</f>
        <v>6818.6</v>
      </c>
      <c r="R4131" s="16">
        <f>IF(P4131=1,SUMIFS(equity_bonds!$C$2:$C$6414,equity_bonds!$H$2:$H$6414,"="&amp;data!$B4131,equity_bonds!$J$2:$J$6414,"="&amp;data!$G4131),"")</f>
        <v>71</v>
      </c>
      <c r="S4131" s="16">
        <f>SUMIFS(equity_bonds!$E$2:$E$6414,equity_bonds!$H$2:$H$6414,"="&amp;data!$B4131,equity_bonds!$J$2:$J$6414,"="&amp;data!$G4131)</f>
        <v>0.2</v>
      </c>
      <c r="T4131" s="16">
        <f>SUMIFS(equity_bonds!$F$2:$F$6414,equity_bonds!$H$2:$H$6414,"="&amp;data!$B4131,equity_bonds!$J$2:$J$6414,"="&amp;data!$G4131)</f>
        <v>23</v>
      </c>
      <c r="U4131" s="16"/>
    </row>
    <row r="4132" spans="1:21" x14ac:dyDescent="0.25">
      <c r="A4132">
        <v>73</v>
      </c>
      <c r="B4132">
        <v>2013</v>
      </c>
      <c r="C4132">
        <v>161</v>
      </c>
      <c r="D4132" t="s">
        <v>399</v>
      </c>
      <c r="E4132" t="s">
        <v>511</v>
      </c>
      <c r="F4132" t="s">
        <v>2779</v>
      </c>
      <c r="G4132" t="str">
        <f t="shared" si="64"/>
        <v>Allen Matkins</v>
      </c>
      <c r="I4132" s="13">
        <f>COUNTIFS(IPO!$J$2:$J$5250,"="&amp;data!$G4132,IPO!$H$2:$H$5250,"="&amp;data!$B4132)</f>
        <v>0</v>
      </c>
      <c r="J4132" s="13">
        <f>SUMIFS(IPO!$B$2:$B$5250,IPO!$H$2:$H$5250,"="&amp;data!$B4132,IPO!$J$2:$J$5250,"="&amp;data!$G4132)</f>
        <v>0</v>
      </c>
      <c r="K4132" s="13" t="str">
        <f>IF(I4132=1,SUMIFS(IPO!$C$2:$C$5250,IPO!$H$2:$H$5250,"="&amp;data!$B4132,IPO!$J$2:$J$5250,"="&amp;data!$G4132),"")</f>
        <v/>
      </c>
      <c r="L4132" s="13">
        <f>SUMIFS(IPO!$E$2:$E$5250,IPO!$H$2:$H$5250,"="&amp;data!$B4132,IPO!$J$2:$J$5250,"="&amp;data!$G4132)</f>
        <v>0</v>
      </c>
      <c r="M4132" s="13">
        <f>SUMIFS(IPO!$F$2:$F$5250,IPO!$H$2:$H$5250,"="&amp;data!$B4132,IPO!$J$2:$J$5250,"="&amp;data!$G4132)</f>
        <v>0</v>
      </c>
      <c r="N4132" s="13"/>
      <c r="P4132" s="16">
        <f>COUNTIFS(equity_bonds!$H$2:$H$6414,"="&amp;data!$B4132,equity_bonds!$J$2:$J$6414,"="&amp;data!$G4132)</f>
        <v>0</v>
      </c>
      <c r="Q4132" s="16">
        <f>SUMIFS(equity_bonds!$B$2:$B$6414,equity_bonds!$H$2:$H$6414,"="&amp;data!$B4132,equity_bonds!$J$2:$J$6414,"="&amp;data!$G4132)</f>
        <v>0</v>
      </c>
      <c r="R4132" s="16" t="str">
        <f>IF(P4132=1,SUMIFS(equity_bonds!$C$2:$C$6414,equity_bonds!$H$2:$H$6414,"="&amp;data!$B4132,equity_bonds!$J$2:$J$6414,"="&amp;data!$G4132),"")</f>
        <v/>
      </c>
      <c r="S4132" s="16">
        <f>SUMIFS(equity_bonds!$E$2:$E$6414,equity_bonds!$H$2:$H$6414,"="&amp;data!$B4132,equity_bonds!$J$2:$J$6414,"="&amp;data!$G4132)</f>
        <v>0</v>
      </c>
      <c r="T4132" s="16">
        <f>SUMIFS(equity_bonds!$F$2:$F$6414,equity_bonds!$H$2:$H$6414,"="&amp;data!$B4132,equity_bonds!$J$2:$J$6414,"="&amp;data!$G4132)</f>
        <v>0</v>
      </c>
      <c r="U4132" s="16"/>
    </row>
    <row r="4133" spans="1:21" x14ac:dyDescent="0.25">
      <c r="A4133">
        <v>95</v>
      </c>
      <c r="B4133">
        <v>2013</v>
      </c>
      <c r="C4133">
        <v>41</v>
      </c>
      <c r="D4133" t="s">
        <v>63</v>
      </c>
      <c r="E4133" t="s">
        <v>228</v>
      </c>
      <c r="F4133" t="s">
        <v>2668</v>
      </c>
      <c r="G4133" t="str">
        <f t="shared" si="64"/>
        <v>Alston Bird</v>
      </c>
      <c r="I4133" s="13">
        <f>COUNTIFS(IPO!$J$2:$J$5250,"="&amp;data!$G4133,IPO!$H$2:$H$5250,"="&amp;data!$B4133)</f>
        <v>0</v>
      </c>
      <c r="J4133" s="13">
        <f>SUMIFS(IPO!$B$2:$B$5250,IPO!$H$2:$H$5250,"="&amp;data!$B4133,IPO!$J$2:$J$5250,"="&amp;data!$G4133)</f>
        <v>0</v>
      </c>
      <c r="K4133" s="13" t="str">
        <f>IF(I4133=1,SUMIFS(IPO!$C$2:$C$5250,IPO!$H$2:$H$5250,"="&amp;data!$B4133,IPO!$J$2:$J$5250,"="&amp;data!$G4133),"")</f>
        <v/>
      </c>
      <c r="L4133" s="13">
        <f>SUMIFS(IPO!$E$2:$E$5250,IPO!$H$2:$H$5250,"="&amp;data!$B4133,IPO!$J$2:$J$5250,"="&amp;data!$G4133)</f>
        <v>0</v>
      </c>
      <c r="M4133" s="13">
        <f>SUMIFS(IPO!$F$2:$F$5250,IPO!$H$2:$H$5250,"="&amp;data!$B4133,IPO!$J$2:$J$5250,"="&amp;data!$G4133)</f>
        <v>0</v>
      </c>
      <c r="N4133" s="13"/>
      <c r="P4133" s="16">
        <f>COUNTIFS(equity_bonds!$H$2:$H$6414,"="&amp;data!$B4133,equity_bonds!$J$2:$J$6414,"="&amp;data!$G4133)</f>
        <v>1</v>
      </c>
      <c r="Q4133" s="16">
        <f>SUMIFS(equity_bonds!$B$2:$B$6414,equity_bonds!$H$2:$H$6414,"="&amp;data!$B4133,equity_bonds!$J$2:$J$6414,"="&amp;data!$G4133)</f>
        <v>30432.1</v>
      </c>
      <c r="R4133" s="16">
        <f>IF(P4133=1,SUMIFS(equity_bonds!$C$2:$C$6414,equity_bonds!$H$2:$H$6414,"="&amp;data!$B4133,equity_bonds!$J$2:$J$6414,"="&amp;data!$G4133),"")</f>
        <v>25</v>
      </c>
      <c r="S4133" s="16">
        <f>SUMIFS(equity_bonds!$E$2:$E$6414,equity_bonds!$H$2:$H$6414,"="&amp;data!$B4133,equity_bonds!$J$2:$J$6414,"="&amp;data!$G4133)</f>
        <v>0.7</v>
      </c>
      <c r="T4133" s="16">
        <f>SUMIFS(equity_bonds!$F$2:$F$6414,equity_bonds!$H$2:$H$6414,"="&amp;data!$B4133,equity_bonds!$J$2:$J$6414,"="&amp;data!$G4133)</f>
        <v>24</v>
      </c>
      <c r="U4133" s="16"/>
    </row>
    <row r="4134" spans="1:21" x14ac:dyDescent="0.25">
      <c r="A4134">
        <v>131</v>
      </c>
      <c r="B4134">
        <v>2013</v>
      </c>
      <c r="C4134">
        <v>107</v>
      </c>
      <c r="D4134" t="s">
        <v>393</v>
      </c>
      <c r="E4134" t="s">
        <v>512</v>
      </c>
      <c r="F4134" t="s">
        <v>512</v>
      </c>
      <c r="G4134" t="str">
        <f t="shared" si="64"/>
        <v>Andrews Kurth</v>
      </c>
      <c r="I4134" s="13">
        <f>COUNTIFS(IPO!$J$2:$J$5250,"="&amp;data!$G4134,IPO!$H$2:$H$5250,"="&amp;data!$B4134)</f>
        <v>0</v>
      </c>
      <c r="J4134" s="13">
        <f>SUMIFS(IPO!$B$2:$B$5250,IPO!$H$2:$H$5250,"="&amp;data!$B4134,IPO!$J$2:$J$5250,"="&amp;data!$G4134)</f>
        <v>0</v>
      </c>
      <c r="K4134" s="13" t="str">
        <f>IF(I4134=1,SUMIFS(IPO!$C$2:$C$5250,IPO!$H$2:$H$5250,"="&amp;data!$B4134,IPO!$J$2:$J$5250,"="&amp;data!$G4134),"")</f>
        <v/>
      </c>
      <c r="L4134" s="13">
        <f>SUMIFS(IPO!$E$2:$E$5250,IPO!$H$2:$H$5250,"="&amp;data!$B4134,IPO!$J$2:$J$5250,"="&amp;data!$G4134)</f>
        <v>0</v>
      </c>
      <c r="M4134" s="13">
        <f>SUMIFS(IPO!$F$2:$F$5250,IPO!$H$2:$H$5250,"="&amp;data!$B4134,IPO!$J$2:$J$5250,"="&amp;data!$G4134)</f>
        <v>0</v>
      </c>
      <c r="N4134" s="13"/>
      <c r="P4134" s="16">
        <f>COUNTIFS(equity_bonds!$H$2:$H$6414,"="&amp;data!$B4134,equity_bonds!$J$2:$J$6414,"="&amp;data!$G4134)</f>
        <v>1</v>
      </c>
      <c r="Q4134" s="16">
        <f>SUMIFS(equity_bonds!$B$2:$B$6414,equity_bonds!$H$2:$H$6414,"="&amp;data!$B4134,equity_bonds!$J$2:$J$6414,"="&amp;data!$G4134)</f>
        <v>19146.7</v>
      </c>
      <c r="R4134" s="16">
        <f>IF(P4134=1,SUMIFS(equity_bonds!$C$2:$C$6414,equity_bonds!$H$2:$H$6414,"="&amp;data!$B4134,equity_bonds!$J$2:$J$6414,"="&amp;data!$G4134),"")</f>
        <v>36</v>
      </c>
      <c r="S4134" s="16">
        <f>SUMIFS(equity_bonds!$E$2:$E$6414,equity_bonds!$H$2:$H$6414,"="&amp;data!$B4134,equity_bonds!$J$2:$J$6414,"="&amp;data!$G4134)</f>
        <v>0.5</v>
      </c>
      <c r="T4134" s="16">
        <f>SUMIFS(equity_bonds!$F$2:$F$6414,equity_bonds!$H$2:$H$6414,"="&amp;data!$B4134,equity_bonds!$J$2:$J$6414,"="&amp;data!$G4134)</f>
        <v>40</v>
      </c>
      <c r="U4134" s="16"/>
    </row>
    <row r="4135" spans="1:21" x14ac:dyDescent="0.25">
      <c r="A4135">
        <v>134</v>
      </c>
      <c r="B4135">
        <v>2013</v>
      </c>
      <c r="C4135">
        <v>195</v>
      </c>
      <c r="D4135" t="s">
        <v>5</v>
      </c>
      <c r="E4135" t="s">
        <v>651</v>
      </c>
      <c r="F4135" t="s">
        <v>2797</v>
      </c>
      <c r="G4135" t="str">
        <f t="shared" si="64"/>
        <v>Archer Greiner</v>
      </c>
      <c r="I4135" s="13">
        <f>COUNTIFS(IPO!$J$2:$J$5250,"="&amp;data!$G4135,IPO!$H$2:$H$5250,"="&amp;data!$B4135)</f>
        <v>0</v>
      </c>
      <c r="J4135" s="13">
        <f>SUMIFS(IPO!$B$2:$B$5250,IPO!$H$2:$H$5250,"="&amp;data!$B4135,IPO!$J$2:$J$5250,"="&amp;data!$G4135)</f>
        <v>0</v>
      </c>
      <c r="K4135" s="13" t="str">
        <f>IF(I4135=1,SUMIFS(IPO!$C$2:$C$5250,IPO!$H$2:$H$5250,"="&amp;data!$B4135,IPO!$J$2:$J$5250,"="&amp;data!$G4135),"")</f>
        <v/>
      </c>
      <c r="L4135" s="13">
        <f>SUMIFS(IPO!$E$2:$E$5250,IPO!$H$2:$H$5250,"="&amp;data!$B4135,IPO!$J$2:$J$5250,"="&amp;data!$G4135)</f>
        <v>0</v>
      </c>
      <c r="M4135" s="13">
        <f>SUMIFS(IPO!$F$2:$F$5250,IPO!$H$2:$H$5250,"="&amp;data!$B4135,IPO!$J$2:$J$5250,"="&amp;data!$G4135)</f>
        <v>0</v>
      </c>
      <c r="N4135" s="13"/>
      <c r="P4135" s="16">
        <f>COUNTIFS(equity_bonds!$H$2:$H$6414,"="&amp;data!$B4135,equity_bonds!$J$2:$J$6414,"="&amp;data!$G4135)</f>
        <v>0</v>
      </c>
      <c r="Q4135" s="16">
        <f>SUMIFS(equity_bonds!$B$2:$B$6414,equity_bonds!$H$2:$H$6414,"="&amp;data!$B4135,equity_bonds!$J$2:$J$6414,"="&amp;data!$G4135)</f>
        <v>0</v>
      </c>
      <c r="R4135" s="16" t="str">
        <f>IF(P4135=1,SUMIFS(equity_bonds!$C$2:$C$6414,equity_bonds!$H$2:$H$6414,"="&amp;data!$B4135,equity_bonds!$J$2:$J$6414,"="&amp;data!$G4135),"")</f>
        <v/>
      </c>
      <c r="S4135" s="16">
        <f>SUMIFS(equity_bonds!$E$2:$E$6414,equity_bonds!$H$2:$H$6414,"="&amp;data!$B4135,equity_bonds!$J$2:$J$6414,"="&amp;data!$G4135)</f>
        <v>0</v>
      </c>
      <c r="T4135" s="16">
        <f>SUMIFS(equity_bonds!$F$2:$F$6414,equity_bonds!$H$2:$H$6414,"="&amp;data!$B4135,equity_bonds!$J$2:$J$6414,"="&amp;data!$G4135)</f>
        <v>0</v>
      </c>
      <c r="U4135" s="16"/>
    </row>
    <row r="4136" spans="1:21" x14ac:dyDescent="0.25">
      <c r="A4136">
        <v>143</v>
      </c>
      <c r="B4136">
        <v>2013</v>
      </c>
      <c r="C4136">
        <v>126</v>
      </c>
      <c r="D4136" t="s">
        <v>389</v>
      </c>
      <c r="E4136" t="s">
        <v>480</v>
      </c>
      <c r="F4136" t="s">
        <v>480</v>
      </c>
      <c r="G4136" t="str">
        <f t="shared" si="64"/>
        <v>Arent Fox</v>
      </c>
      <c r="I4136" s="13">
        <f>COUNTIFS(IPO!$J$2:$J$5250,"="&amp;data!$G4136,IPO!$H$2:$H$5250,"="&amp;data!$B4136)</f>
        <v>0</v>
      </c>
      <c r="J4136" s="13">
        <f>SUMIFS(IPO!$B$2:$B$5250,IPO!$H$2:$H$5250,"="&amp;data!$B4136,IPO!$J$2:$J$5250,"="&amp;data!$G4136)</f>
        <v>0</v>
      </c>
      <c r="K4136" s="13" t="str">
        <f>IF(I4136=1,SUMIFS(IPO!$C$2:$C$5250,IPO!$H$2:$H$5250,"="&amp;data!$B4136,IPO!$J$2:$J$5250,"="&amp;data!$G4136),"")</f>
        <v/>
      </c>
      <c r="L4136" s="13">
        <f>SUMIFS(IPO!$E$2:$E$5250,IPO!$H$2:$H$5250,"="&amp;data!$B4136,IPO!$J$2:$J$5250,"="&amp;data!$G4136)</f>
        <v>0</v>
      </c>
      <c r="M4136" s="13">
        <f>SUMIFS(IPO!$F$2:$F$5250,IPO!$H$2:$H$5250,"="&amp;data!$B4136,IPO!$J$2:$J$5250,"="&amp;data!$G4136)</f>
        <v>0</v>
      </c>
      <c r="N4136" s="13"/>
      <c r="P4136" s="16">
        <f>COUNTIFS(equity_bonds!$H$2:$H$6414,"="&amp;data!$B4136,equity_bonds!$J$2:$J$6414,"="&amp;data!$G4136)</f>
        <v>0</v>
      </c>
      <c r="Q4136" s="16">
        <f>SUMIFS(equity_bonds!$B$2:$B$6414,equity_bonds!$H$2:$H$6414,"="&amp;data!$B4136,equity_bonds!$J$2:$J$6414,"="&amp;data!$G4136)</f>
        <v>0</v>
      </c>
      <c r="R4136" s="16" t="str">
        <f>IF(P4136=1,SUMIFS(equity_bonds!$C$2:$C$6414,equity_bonds!$H$2:$H$6414,"="&amp;data!$B4136,equity_bonds!$J$2:$J$6414,"="&amp;data!$G4136),"")</f>
        <v/>
      </c>
      <c r="S4136" s="16">
        <f>SUMIFS(equity_bonds!$E$2:$E$6414,equity_bonds!$H$2:$H$6414,"="&amp;data!$B4136,equity_bonds!$J$2:$J$6414,"="&amp;data!$G4136)</f>
        <v>0</v>
      </c>
      <c r="T4136" s="16">
        <f>SUMIFS(equity_bonds!$F$2:$F$6414,equity_bonds!$H$2:$H$6414,"="&amp;data!$B4136,equity_bonds!$J$2:$J$6414,"="&amp;data!$G4136)</f>
        <v>0</v>
      </c>
      <c r="U4136" s="16"/>
    </row>
    <row r="4137" spans="1:21" x14ac:dyDescent="0.25">
      <c r="A4137">
        <v>162</v>
      </c>
      <c r="B4137">
        <v>2013</v>
      </c>
      <c r="C4137">
        <v>184</v>
      </c>
      <c r="D4137" t="s">
        <v>385</v>
      </c>
      <c r="E4137" t="s">
        <v>585</v>
      </c>
      <c r="F4137" t="s">
        <v>585</v>
      </c>
      <c r="G4137" t="str">
        <f t="shared" si="64"/>
        <v>Armstrong Teasdale</v>
      </c>
      <c r="I4137" s="13">
        <f>COUNTIFS(IPO!$J$2:$J$5250,"="&amp;data!$G4137,IPO!$H$2:$H$5250,"="&amp;data!$B4137)</f>
        <v>0</v>
      </c>
      <c r="J4137" s="13">
        <f>SUMIFS(IPO!$B$2:$B$5250,IPO!$H$2:$H$5250,"="&amp;data!$B4137,IPO!$J$2:$J$5250,"="&amp;data!$G4137)</f>
        <v>0</v>
      </c>
      <c r="K4137" s="13" t="str">
        <f>IF(I4137=1,SUMIFS(IPO!$C$2:$C$5250,IPO!$H$2:$H$5250,"="&amp;data!$B4137,IPO!$J$2:$J$5250,"="&amp;data!$G4137),"")</f>
        <v/>
      </c>
      <c r="L4137" s="13">
        <f>SUMIFS(IPO!$E$2:$E$5250,IPO!$H$2:$H$5250,"="&amp;data!$B4137,IPO!$J$2:$J$5250,"="&amp;data!$G4137)</f>
        <v>0</v>
      </c>
      <c r="M4137" s="13">
        <f>SUMIFS(IPO!$F$2:$F$5250,IPO!$H$2:$H$5250,"="&amp;data!$B4137,IPO!$J$2:$J$5250,"="&amp;data!$G4137)</f>
        <v>0</v>
      </c>
      <c r="N4137" s="13"/>
      <c r="P4137" s="16">
        <f>COUNTIFS(equity_bonds!$H$2:$H$6414,"="&amp;data!$B4137,equity_bonds!$J$2:$J$6414,"="&amp;data!$G4137)</f>
        <v>0</v>
      </c>
      <c r="Q4137" s="16">
        <f>SUMIFS(equity_bonds!$B$2:$B$6414,equity_bonds!$H$2:$H$6414,"="&amp;data!$B4137,equity_bonds!$J$2:$J$6414,"="&amp;data!$G4137)</f>
        <v>0</v>
      </c>
      <c r="R4137" s="16" t="str">
        <f>IF(P4137=1,SUMIFS(equity_bonds!$C$2:$C$6414,equity_bonds!$H$2:$H$6414,"="&amp;data!$B4137,equity_bonds!$J$2:$J$6414,"="&amp;data!$G4137),"")</f>
        <v/>
      </c>
      <c r="S4137" s="16">
        <f>SUMIFS(equity_bonds!$E$2:$E$6414,equity_bonds!$H$2:$H$6414,"="&amp;data!$B4137,equity_bonds!$J$2:$J$6414,"="&amp;data!$G4137)</f>
        <v>0</v>
      </c>
      <c r="T4137" s="16">
        <f>SUMIFS(equity_bonds!$F$2:$F$6414,equity_bonds!$H$2:$H$6414,"="&amp;data!$B4137,equity_bonds!$J$2:$J$6414,"="&amp;data!$G4137)</f>
        <v>0</v>
      </c>
      <c r="U4137" s="16"/>
    </row>
    <row r="4138" spans="1:21" x14ac:dyDescent="0.25">
      <c r="A4138">
        <v>195</v>
      </c>
      <c r="B4138">
        <v>2013</v>
      </c>
      <c r="C4138">
        <v>37</v>
      </c>
      <c r="D4138" t="s">
        <v>185</v>
      </c>
      <c r="E4138" t="s">
        <v>7</v>
      </c>
      <c r="F4138" t="s">
        <v>2573</v>
      </c>
      <c r="G4138" t="str">
        <f t="shared" si="64"/>
        <v>Arnold Porter</v>
      </c>
      <c r="I4138" s="13">
        <f>COUNTIFS(IPO!$J$2:$J$5250,"="&amp;data!$G4138,IPO!$H$2:$H$5250,"="&amp;data!$B4138)</f>
        <v>0</v>
      </c>
      <c r="J4138" s="13">
        <f>SUMIFS(IPO!$B$2:$B$5250,IPO!$H$2:$H$5250,"="&amp;data!$B4138,IPO!$J$2:$J$5250,"="&amp;data!$G4138)</f>
        <v>0</v>
      </c>
      <c r="K4138" s="13" t="str">
        <f>IF(I4138=1,SUMIFS(IPO!$C$2:$C$5250,IPO!$H$2:$H$5250,"="&amp;data!$B4138,IPO!$J$2:$J$5250,"="&amp;data!$G4138),"")</f>
        <v/>
      </c>
      <c r="L4138" s="13">
        <f>SUMIFS(IPO!$E$2:$E$5250,IPO!$H$2:$H$5250,"="&amp;data!$B4138,IPO!$J$2:$J$5250,"="&amp;data!$G4138)</f>
        <v>0</v>
      </c>
      <c r="M4138" s="13">
        <f>SUMIFS(IPO!$F$2:$F$5250,IPO!$H$2:$H$5250,"="&amp;data!$B4138,IPO!$J$2:$J$5250,"="&amp;data!$G4138)</f>
        <v>0</v>
      </c>
      <c r="N4138" s="13"/>
      <c r="P4138" s="16">
        <f>COUNTIFS(equity_bonds!$H$2:$H$6414,"="&amp;data!$B4138,equity_bonds!$J$2:$J$6414,"="&amp;data!$G4138)</f>
        <v>1</v>
      </c>
      <c r="Q4138" s="16">
        <f>SUMIFS(equity_bonds!$B$2:$B$6414,equity_bonds!$H$2:$H$6414,"="&amp;data!$B4138,equity_bonds!$J$2:$J$6414,"="&amp;data!$G4138)</f>
        <v>6842.3</v>
      </c>
      <c r="R4138" s="16">
        <f>IF(P4138=1,SUMIFS(equity_bonds!$C$2:$C$6414,equity_bonds!$H$2:$H$6414,"="&amp;data!$B4138,equity_bonds!$J$2:$J$6414,"="&amp;data!$G4138),"")</f>
        <v>69</v>
      </c>
      <c r="S4138" s="16">
        <f>SUMIFS(equity_bonds!$E$2:$E$6414,equity_bonds!$H$2:$H$6414,"="&amp;data!$B4138,equity_bonds!$J$2:$J$6414,"="&amp;data!$G4138)</f>
        <v>0.2</v>
      </c>
      <c r="T4138" s="16">
        <f>SUMIFS(equity_bonds!$F$2:$F$6414,equity_bonds!$H$2:$H$6414,"="&amp;data!$B4138,equity_bonds!$J$2:$J$6414,"="&amp;data!$G4138)</f>
        <v>15</v>
      </c>
      <c r="U4138" s="16"/>
    </row>
    <row r="4139" spans="1:21" x14ac:dyDescent="0.25">
      <c r="A4139">
        <v>254</v>
      </c>
      <c r="B4139">
        <v>2013</v>
      </c>
      <c r="C4139">
        <v>61</v>
      </c>
      <c r="D4139" t="s">
        <v>130</v>
      </c>
      <c r="E4139" t="s">
        <v>8</v>
      </c>
      <c r="F4139" t="s">
        <v>2574</v>
      </c>
      <c r="G4139" t="str">
        <f t="shared" si="64"/>
        <v>Baker Hostetler</v>
      </c>
      <c r="I4139" s="13">
        <f>COUNTIFS(IPO!$J$2:$J$5250,"="&amp;data!$G4139,IPO!$H$2:$H$5250,"="&amp;data!$B4139)</f>
        <v>1</v>
      </c>
      <c r="J4139" s="13">
        <f>SUMIFS(IPO!$B$2:$B$5250,IPO!$H$2:$H$5250,"="&amp;data!$B4139,IPO!$J$2:$J$5250,"="&amp;data!$G4139)</f>
        <v>202.3</v>
      </c>
      <c r="K4139" s="13">
        <f>IF(I4139=1,SUMIFS(IPO!$C$2:$C$5250,IPO!$H$2:$H$5250,"="&amp;data!$B4139,IPO!$J$2:$J$5250,"="&amp;data!$G4139),"")</f>
        <v>58</v>
      </c>
      <c r="L4139" s="13">
        <f>SUMIFS(IPO!$E$2:$E$5250,IPO!$H$2:$H$5250,"="&amp;data!$B4139,IPO!$J$2:$J$5250,"="&amp;data!$G4139)</f>
        <v>0.3</v>
      </c>
      <c r="M4139" s="13">
        <f>SUMIFS(IPO!$F$2:$F$5250,IPO!$H$2:$H$5250,"="&amp;data!$B4139,IPO!$J$2:$J$5250,"="&amp;data!$G4139)</f>
        <v>1</v>
      </c>
      <c r="N4139" s="13"/>
      <c r="P4139" s="16">
        <f>COUNTIFS(equity_bonds!$H$2:$H$6414,"="&amp;data!$B4139,equity_bonds!$J$2:$J$6414,"="&amp;data!$G4139)</f>
        <v>1</v>
      </c>
      <c r="Q4139" s="16">
        <f>SUMIFS(equity_bonds!$B$2:$B$6414,equity_bonds!$H$2:$H$6414,"="&amp;data!$B4139,equity_bonds!$J$2:$J$6414,"="&amp;data!$G4139)</f>
        <v>505</v>
      </c>
      <c r="R4139" s="16">
        <f>IF(P4139=1,SUMIFS(equity_bonds!$C$2:$C$6414,equity_bonds!$H$2:$H$6414,"="&amp;data!$B4139,equity_bonds!$J$2:$J$6414,"="&amp;data!$G4139),"")</f>
        <v>190</v>
      </c>
      <c r="S4139" s="16">
        <f>SUMIFS(equity_bonds!$E$2:$E$6414,equity_bonds!$H$2:$H$6414,"="&amp;data!$B4139,equity_bonds!$J$2:$J$6414,"="&amp;data!$G4139)</f>
        <v>0</v>
      </c>
      <c r="T4139" s="16">
        <f>SUMIFS(equity_bonds!$F$2:$F$6414,equity_bonds!$H$2:$H$6414,"="&amp;data!$B4139,equity_bonds!$J$2:$J$6414,"="&amp;data!$G4139)</f>
        <v>7</v>
      </c>
      <c r="U4139" s="16"/>
    </row>
    <row r="4140" spans="1:21" x14ac:dyDescent="0.25">
      <c r="A4140">
        <v>285</v>
      </c>
      <c r="B4140">
        <v>2013</v>
      </c>
      <c r="C4140">
        <v>2</v>
      </c>
      <c r="D4140" t="s">
        <v>109</v>
      </c>
      <c r="E4140" t="s">
        <v>9</v>
      </c>
      <c r="F4140" t="s">
        <v>2575</v>
      </c>
      <c r="G4140" t="str">
        <f t="shared" si="64"/>
        <v>Baker McKenzie</v>
      </c>
      <c r="I4140" s="13">
        <f>COUNTIFS(IPO!$J$2:$J$5250,"="&amp;data!$G4140,IPO!$H$2:$H$5250,"="&amp;data!$B4140)</f>
        <v>0</v>
      </c>
      <c r="J4140" s="13">
        <f>SUMIFS(IPO!$B$2:$B$5250,IPO!$H$2:$H$5250,"="&amp;data!$B4140,IPO!$J$2:$J$5250,"="&amp;data!$G4140)</f>
        <v>0</v>
      </c>
      <c r="K4140" s="13" t="str">
        <f>IF(I4140=1,SUMIFS(IPO!$C$2:$C$5250,IPO!$H$2:$H$5250,"="&amp;data!$B4140,IPO!$J$2:$J$5250,"="&amp;data!$G4140),"")</f>
        <v/>
      </c>
      <c r="L4140" s="13">
        <f>SUMIFS(IPO!$E$2:$E$5250,IPO!$H$2:$H$5250,"="&amp;data!$B4140,IPO!$J$2:$J$5250,"="&amp;data!$G4140)</f>
        <v>0</v>
      </c>
      <c r="M4140" s="13">
        <f>SUMIFS(IPO!$F$2:$F$5250,IPO!$H$2:$H$5250,"="&amp;data!$B4140,IPO!$J$2:$J$5250,"="&amp;data!$G4140)</f>
        <v>0</v>
      </c>
      <c r="N4140" s="13"/>
      <c r="P4140" s="16">
        <f>COUNTIFS(equity_bonds!$H$2:$H$6414,"="&amp;data!$B4140,equity_bonds!$J$2:$J$6414,"="&amp;data!$G4140)</f>
        <v>1</v>
      </c>
      <c r="Q4140" s="16">
        <f>SUMIFS(equity_bonds!$B$2:$B$6414,equity_bonds!$H$2:$H$6414,"="&amp;data!$B4140,equity_bonds!$J$2:$J$6414,"="&amp;data!$G4140)</f>
        <v>8612</v>
      </c>
      <c r="R4140" s="16">
        <f>IF(P4140=1,SUMIFS(equity_bonds!$C$2:$C$6414,equity_bonds!$H$2:$H$6414,"="&amp;data!$B4140,equity_bonds!$J$2:$J$6414,"="&amp;data!$G4140),"")</f>
        <v>61</v>
      </c>
      <c r="S4140" s="16">
        <f>SUMIFS(equity_bonds!$E$2:$E$6414,equity_bonds!$H$2:$H$6414,"="&amp;data!$B4140,equity_bonds!$J$2:$J$6414,"="&amp;data!$G4140)</f>
        <v>0.2</v>
      </c>
      <c r="T4140" s="16">
        <f>SUMIFS(equity_bonds!$F$2:$F$6414,equity_bonds!$H$2:$H$6414,"="&amp;data!$B4140,equity_bonds!$J$2:$J$6414,"="&amp;data!$G4140)</f>
        <v>9</v>
      </c>
      <c r="U4140" s="16"/>
    </row>
    <row r="4141" spans="1:21" x14ac:dyDescent="0.25">
      <c r="A4141">
        <v>316</v>
      </c>
      <c r="B4141">
        <v>2013</v>
      </c>
      <c r="C4141">
        <v>55</v>
      </c>
      <c r="D4141" t="s">
        <v>158</v>
      </c>
      <c r="E4141" t="s">
        <v>10</v>
      </c>
      <c r="F4141" t="s">
        <v>10</v>
      </c>
      <c r="G4141" t="str">
        <f t="shared" si="64"/>
        <v>Baker Botts</v>
      </c>
      <c r="I4141" s="13">
        <f>COUNTIFS(IPO!$J$2:$J$5250,"="&amp;data!$G4141,IPO!$H$2:$H$5250,"="&amp;data!$B4141)</f>
        <v>1</v>
      </c>
      <c r="J4141" s="13">
        <f>SUMIFS(IPO!$B$2:$B$5250,IPO!$H$2:$H$5250,"="&amp;data!$B4141,IPO!$J$2:$J$5250,"="&amp;data!$G4141)</f>
        <v>1994.8</v>
      </c>
      <c r="K4141" s="13">
        <f>IF(I4141=1,SUMIFS(IPO!$C$2:$C$5250,IPO!$H$2:$H$5250,"="&amp;data!$B4141,IPO!$J$2:$J$5250,"="&amp;data!$G4141),"")</f>
        <v>11</v>
      </c>
      <c r="L4141" s="13">
        <f>SUMIFS(IPO!$E$2:$E$5250,IPO!$H$2:$H$5250,"="&amp;data!$B4141,IPO!$J$2:$J$5250,"="&amp;data!$G4141)</f>
        <v>2.8</v>
      </c>
      <c r="M4141" s="13">
        <f>SUMIFS(IPO!$F$2:$F$5250,IPO!$H$2:$H$5250,"="&amp;data!$B4141,IPO!$J$2:$J$5250,"="&amp;data!$G4141)</f>
        <v>4</v>
      </c>
      <c r="N4141" s="13"/>
      <c r="P4141" s="16">
        <f>COUNTIFS(equity_bonds!$H$2:$H$6414,"="&amp;data!$B4141,equity_bonds!$J$2:$J$6414,"="&amp;data!$G4141)</f>
        <v>2</v>
      </c>
      <c r="Q4141" s="16">
        <f>SUMIFS(equity_bonds!$B$2:$B$6414,equity_bonds!$H$2:$H$6414,"="&amp;data!$B4141,equity_bonds!$J$2:$J$6414,"="&amp;data!$G4141)</f>
        <v>32958.600000000006</v>
      </c>
      <c r="R4141" s="16" t="str">
        <f>IF(P4141=1,SUMIFS(equity_bonds!$C$2:$C$6414,equity_bonds!$H$2:$H$6414,"="&amp;data!$B4141,equity_bonds!$J$2:$J$6414,"="&amp;data!$G4141),"")</f>
        <v/>
      </c>
      <c r="S4141" s="16">
        <f>SUMIFS(equity_bonds!$E$2:$E$6414,equity_bonds!$H$2:$H$6414,"="&amp;data!$B4141,equity_bonds!$J$2:$J$6414,"="&amp;data!$G4141)</f>
        <v>0.8</v>
      </c>
      <c r="T4141" s="16">
        <f>SUMIFS(equity_bonds!$F$2:$F$6414,equity_bonds!$H$2:$H$6414,"="&amp;data!$B4141,equity_bonds!$J$2:$J$6414,"="&amp;data!$G4141)</f>
        <v>36</v>
      </c>
      <c r="U4141" s="16"/>
    </row>
    <row r="4142" spans="1:21" x14ac:dyDescent="0.25">
      <c r="A4142">
        <v>332</v>
      </c>
      <c r="B4142">
        <v>2013</v>
      </c>
      <c r="C4142">
        <v>111</v>
      </c>
      <c r="D4142" t="s">
        <v>433</v>
      </c>
      <c r="E4142" t="s">
        <v>467</v>
      </c>
      <c r="F4142" t="s">
        <v>2764</v>
      </c>
      <c r="G4142" t="str">
        <f t="shared" si="64"/>
        <v>Baker Donelson</v>
      </c>
      <c r="I4142" s="13">
        <f>COUNTIFS(IPO!$J$2:$J$5250,"="&amp;data!$G4142,IPO!$H$2:$H$5250,"="&amp;data!$B4142)</f>
        <v>0</v>
      </c>
      <c r="J4142" s="13">
        <f>SUMIFS(IPO!$B$2:$B$5250,IPO!$H$2:$H$5250,"="&amp;data!$B4142,IPO!$J$2:$J$5250,"="&amp;data!$G4142)</f>
        <v>0</v>
      </c>
      <c r="K4142" s="13" t="str">
        <f>IF(I4142=1,SUMIFS(IPO!$C$2:$C$5250,IPO!$H$2:$H$5250,"="&amp;data!$B4142,IPO!$J$2:$J$5250,"="&amp;data!$G4142),"")</f>
        <v/>
      </c>
      <c r="L4142" s="13">
        <f>SUMIFS(IPO!$E$2:$E$5250,IPO!$H$2:$H$5250,"="&amp;data!$B4142,IPO!$J$2:$J$5250,"="&amp;data!$G4142)</f>
        <v>0</v>
      </c>
      <c r="M4142" s="13">
        <f>SUMIFS(IPO!$F$2:$F$5250,IPO!$H$2:$H$5250,"="&amp;data!$B4142,IPO!$J$2:$J$5250,"="&amp;data!$G4142)</f>
        <v>0</v>
      </c>
      <c r="N4142" s="13"/>
      <c r="P4142" s="16">
        <f>COUNTIFS(equity_bonds!$H$2:$H$6414,"="&amp;data!$B4142,equity_bonds!$J$2:$J$6414,"="&amp;data!$G4142)</f>
        <v>1</v>
      </c>
      <c r="Q4142" s="16">
        <f>SUMIFS(equity_bonds!$B$2:$B$6414,equity_bonds!$H$2:$H$6414,"="&amp;data!$B4142,equity_bonds!$J$2:$J$6414,"="&amp;data!$G4142)</f>
        <v>6136.8</v>
      </c>
      <c r="R4142" s="16">
        <f>IF(P4142=1,SUMIFS(equity_bonds!$C$2:$C$6414,equity_bonds!$H$2:$H$6414,"="&amp;data!$B4142,equity_bonds!$J$2:$J$6414,"="&amp;data!$G4142),"")</f>
        <v>78</v>
      </c>
      <c r="S4142" s="16">
        <f>SUMIFS(equity_bonds!$E$2:$E$6414,equity_bonds!$H$2:$H$6414,"="&amp;data!$B4142,equity_bonds!$J$2:$J$6414,"="&amp;data!$G4142)</f>
        <v>0.2</v>
      </c>
      <c r="T4142" s="16">
        <f>SUMIFS(equity_bonds!$F$2:$F$6414,equity_bonds!$H$2:$H$6414,"="&amp;data!$B4142,equity_bonds!$J$2:$J$6414,"="&amp;data!$G4142)</f>
        <v>11</v>
      </c>
      <c r="U4142" s="16"/>
    </row>
    <row r="4143" spans="1:21" x14ac:dyDescent="0.25">
      <c r="A4143">
        <v>339</v>
      </c>
      <c r="B4143">
        <v>2013</v>
      </c>
      <c r="C4143">
        <v>103</v>
      </c>
      <c r="D4143" t="s">
        <v>430</v>
      </c>
      <c r="E4143" t="s">
        <v>525</v>
      </c>
      <c r="F4143" t="s">
        <v>525</v>
      </c>
      <c r="G4143" t="str">
        <f t="shared" si="64"/>
        <v>Ballard Spahr</v>
      </c>
      <c r="I4143" s="13">
        <f>COUNTIFS(IPO!$J$2:$J$5250,"="&amp;data!$G4143,IPO!$H$2:$H$5250,"="&amp;data!$B4143)</f>
        <v>1</v>
      </c>
      <c r="J4143" s="13">
        <f>SUMIFS(IPO!$B$2:$B$5250,IPO!$H$2:$H$5250,"="&amp;data!$B4143,IPO!$J$2:$J$5250,"="&amp;data!$G4143)</f>
        <v>281.89999999999998</v>
      </c>
      <c r="K4143" s="13">
        <f>IF(I4143=1,SUMIFS(IPO!$C$2:$C$5250,IPO!$H$2:$H$5250,"="&amp;data!$B4143,IPO!$J$2:$J$5250,"="&amp;data!$G4143),"")</f>
        <v>44</v>
      </c>
      <c r="L4143" s="13">
        <f>SUMIFS(IPO!$E$2:$E$5250,IPO!$H$2:$H$5250,"="&amp;data!$B4143,IPO!$J$2:$J$5250,"="&amp;data!$G4143)</f>
        <v>0.4</v>
      </c>
      <c r="M4143" s="13">
        <f>SUMIFS(IPO!$F$2:$F$5250,IPO!$H$2:$H$5250,"="&amp;data!$B4143,IPO!$J$2:$J$5250,"="&amp;data!$G4143)</f>
        <v>1</v>
      </c>
      <c r="N4143" s="13"/>
      <c r="P4143" s="16">
        <f>COUNTIFS(equity_bonds!$H$2:$H$6414,"="&amp;data!$B4143,equity_bonds!$J$2:$J$6414,"="&amp;data!$G4143)</f>
        <v>1</v>
      </c>
      <c r="Q4143" s="16">
        <f>SUMIFS(equity_bonds!$B$2:$B$6414,equity_bonds!$H$2:$H$6414,"="&amp;data!$B4143,equity_bonds!$J$2:$J$6414,"="&amp;data!$G4143)</f>
        <v>4872.6000000000004</v>
      </c>
      <c r="R4143" s="16">
        <f>IF(P4143=1,SUMIFS(equity_bonds!$C$2:$C$6414,equity_bonds!$H$2:$H$6414,"="&amp;data!$B4143,equity_bonds!$J$2:$J$6414,"="&amp;data!$G4143),"")</f>
        <v>86</v>
      </c>
      <c r="S4143" s="16">
        <f>SUMIFS(equity_bonds!$E$2:$E$6414,equity_bonds!$H$2:$H$6414,"="&amp;data!$B4143,equity_bonds!$J$2:$J$6414,"="&amp;data!$G4143)</f>
        <v>0.1</v>
      </c>
      <c r="T4143" s="16">
        <f>SUMIFS(equity_bonds!$F$2:$F$6414,equity_bonds!$H$2:$H$6414,"="&amp;data!$B4143,equity_bonds!$J$2:$J$6414,"="&amp;data!$G4143)</f>
        <v>20</v>
      </c>
      <c r="U4143" s="16"/>
    </row>
    <row r="4144" spans="1:21" x14ac:dyDescent="0.25">
      <c r="A4144">
        <v>369</v>
      </c>
      <c r="B4144">
        <v>2013</v>
      </c>
      <c r="C4144">
        <v>102</v>
      </c>
      <c r="D4144" t="s">
        <v>195</v>
      </c>
      <c r="E4144" t="s">
        <v>249</v>
      </c>
      <c r="F4144" t="s">
        <v>2683</v>
      </c>
      <c r="G4144" t="str">
        <f t="shared" si="64"/>
        <v>Barnes Thornburg</v>
      </c>
      <c r="I4144" s="13">
        <f>COUNTIFS(IPO!$J$2:$J$5250,"="&amp;data!$G4144,IPO!$H$2:$H$5250,"="&amp;data!$B4144)</f>
        <v>0</v>
      </c>
      <c r="J4144" s="13">
        <f>SUMIFS(IPO!$B$2:$B$5250,IPO!$H$2:$H$5250,"="&amp;data!$B4144,IPO!$J$2:$J$5250,"="&amp;data!$G4144)</f>
        <v>0</v>
      </c>
      <c r="K4144" s="13" t="str">
        <f>IF(I4144=1,SUMIFS(IPO!$C$2:$C$5250,IPO!$H$2:$H$5250,"="&amp;data!$B4144,IPO!$J$2:$J$5250,"="&amp;data!$G4144),"")</f>
        <v/>
      </c>
      <c r="L4144" s="13">
        <f>SUMIFS(IPO!$E$2:$E$5250,IPO!$H$2:$H$5250,"="&amp;data!$B4144,IPO!$J$2:$J$5250,"="&amp;data!$G4144)</f>
        <v>0</v>
      </c>
      <c r="M4144" s="13">
        <f>SUMIFS(IPO!$F$2:$F$5250,IPO!$H$2:$H$5250,"="&amp;data!$B4144,IPO!$J$2:$J$5250,"="&amp;data!$G4144)</f>
        <v>0</v>
      </c>
      <c r="N4144" s="13"/>
      <c r="P4144" s="16">
        <f>COUNTIFS(equity_bonds!$H$2:$H$6414,"="&amp;data!$B4144,equity_bonds!$J$2:$J$6414,"="&amp;data!$G4144)</f>
        <v>0</v>
      </c>
      <c r="Q4144" s="16">
        <f>SUMIFS(equity_bonds!$B$2:$B$6414,equity_bonds!$H$2:$H$6414,"="&amp;data!$B4144,equity_bonds!$J$2:$J$6414,"="&amp;data!$G4144)</f>
        <v>0</v>
      </c>
      <c r="R4144" s="16" t="str">
        <f>IF(P4144=1,SUMIFS(equity_bonds!$C$2:$C$6414,equity_bonds!$H$2:$H$6414,"="&amp;data!$B4144,equity_bonds!$J$2:$J$6414,"="&amp;data!$G4144),"")</f>
        <v/>
      </c>
      <c r="S4144" s="16">
        <f>SUMIFS(equity_bonds!$E$2:$E$6414,equity_bonds!$H$2:$H$6414,"="&amp;data!$B4144,equity_bonds!$J$2:$J$6414,"="&amp;data!$G4144)</f>
        <v>0</v>
      </c>
      <c r="T4144" s="16">
        <f>SUMIFS(equity_bonds!$F$2:$F$6414,equity_bonds!$H$2:$H$6414,"="&amp;data!$B4144,equity_bonds!$J$2:$J$6414,"="&amp;data!$G4144)</f>
        <v>0</v>
      </c>
      <c r="U4144" s="16"/>
    </row>
    <row r="4145" spans="1:21" x14ac:dyDescent="0.25">
      <c r="A4145">
        <v>403</v>
      </c>
      <c r="B4145">
        <v>2013</v>
      </c>
      <c r="C4145">
        <v>26</v>
      </c>
      <c r="D4145" t="s">
        <v>87</v>
      </c>
      <c r="E4145" t="s">
        <v>449</v>
      </c>
      <c r="F4145" t="s">
        <v>449</v>
      </c>
      <c r="G4145" t="str">
        <f t="shared" si="64"/>
        <v>Bingham McCutchen</v>
      </c>
      <c r="I4145" s="13">
        <f>COUNTIFS(IPO!$J$2:$J$5250,"="&amp;data!$G4145,IPO!$H$2:$H$5250,"="&amp;data!$B4145)</f>
        <v>1</v>
      </c>
      <c r="J4145" s="13">
        <f>SUMIFS(IPO!$B$2:$B$5250,IPO!$H$2:$H$5250,"="&amp;data!$B4145,IPO!$J$2:$J$5250,"="&amp;data!$G4145)</f>
        <v>1980.2</v>
      </c>
      <c r="K4145" s="13">
        <f>IF(I4145=1,SUMIFS(IPO!$C$2:$C$5250,IPO!$H$2:$H$5250,"="&amp;data!$B4145,IPO!$J$2:$J$5250,"="&amp;data!$G4145),"")</f>
        <v>12</v>
      </c>
      <c r="L4145" s="13">
        <f>SUMIFS(IPO!$E$2:$E$5250,IPO!$H$2:$H$5250,"="&amp;data!$B4145,IPO!$J$2:$J$5250,"="&amp;data!$G4145)</f>
        <v>2.8</v>
      </c>
      <c r="M4145" s="13">
        <f>SUMIFS(IPO!$F$2:$F$5250,IPO!$H$2:$H$5250,"="&amp;data!$B4145,IPO!$J$2:$J$5250,"="&amp;data!$G4145)</f>
        <v>7</v>
      </c>
      <c r="N4145" s="13"/>
      <c r="P4145" s="16">
        <f>COUNTIFS(equity_bonds!$H$2:$H$6414,"="&amp;data!$B4145,equity_bonds!$J$2:$J$6414,"="&amp;data!$G4145)</f>
        <v>1</v>
      </c>
      <c r="Q4145" s="16">
        <f>SUMIFS(equity_bonds!$B$2:$B$6414,equity_bonds!$H$2:$H$6414,"="&amp;data!$B4145,equity_bonds!$J$2:$J$6414,"="&amp;data!$G4145)</f>
        <v>59821.4</v>
      </c>
      <c r="R4145" s="16">
        <f>IF(P4145=1,SUMIFS(equity_bonds!$C$2:$C$6414,equity_bonds!$H$2:$H$6414,"="&amp;data!$B4145,equity_bonds!$J$2:$J$6414,"="&amp;data!$G4145),"")</f>
        <v>17</v>
      </c>
      <c r="S4145" s="16">
        <f>SUMIFS(equity_bonds!$E$2:$E$6414,equity_bonds!$H$2:$H$6414,"="&amp;data!$B4145,equity_bonds!$J$2:$J$6414,"="&amp;data!$G4145)</f>
        <v>1.4</v>
      </c>
      <c r="T4145" s="16">
        <f>SUMIFS(equity_bonds!$F$2:$F$6414,equity_bonds!$H$2:$H$6414,"="&amp;data!$B4145,equity_bonds!$J$2:$J$6414,"="&amp;data!$G4145)</f>
        <v>69</v>
      </c>
      <c r="U4145" s="16"/>
    </row>
    <row r="4146" spans="1:21" x14ac:dyDescent="0.25">
      <c r="A4146">
        <v>426</v>
      </c>
      <c r="B4146">
        <v>2013</v>
      </c>
      <c r="C4146">
        <v>91</v>
      </c>
      <c r="D4146" t="s">
        <v>183</v>
      </c>
      <c r="E4146" t="s">
        <v>450</v>
      </c>
      <c r="F4146" t="s">
        <v>450</v>
      </c>
      <c r="G4146" t="str">
        <f t="shared" si="64"/>
        <v>Blank Rome</v>
      </c>
      <c r="I4146" s="13">
        <f>COUNTIFS(IPO!$J$2:$J$5250,"="&amp;data!$G4146,IPO!$H$2:$H$5250,"="&amp;data!$B4146)</f>
        <v>0</v>
      </c>
      <c r="J4146" s="13">
        <f>SUMIFS(IPO!$B$2:$B$5250,IPO!$H$2:$H$5250,"="&amp;data!$B4146,IPO!$J$2:$J$5250,"="&amp;data!$G4146)</f>
        <v>0</v>
      </c>
      <c r="K4146" s="13" t="str">
        <f>IF(I4146=1,SUMIFS(IPO!$C$2:$C$5250,IPO!$H$2:$H$5250,"="&amp;data!$B4146,IPO!$J$2:$J$5250,"="&amp;data!$G4146),"")</f>
        <v/>
      </c>
      <c r="L4146" s="13">
        <f>SUMIFS(IPO!$E$2:$E$5250,IPO!$H$2:$H$5250,"="&amp;data!$B4146,IPO!$J$2:$J$5250,"="&amp;data!$G4146)</f>
        <v>0</v>
      </c>
      <c r="M4146" s="13">
        <f>SUMIFS(IPO!$F$2:$F$5250,IPO!$H$2:$H$5250,"="&amp;data!$B4146,IPO!$J$2:$J$5250,"="&amp;data!$G4146)</f>
        <v>0</v>
      </c>
      <c r="N4146" s="13"/>
      <c r="P4146" s="16">
        <f>COUNTIFS(equity_bonds!$H$2:$H$6414,"="&amp;data!$B4146,equity_bonds!$J$2:$J$6414,"="&amp;data!$G4146)</f>
        <v>1</v>
      </c>
      <c r="Q4146" s="16">
        <f>SUMIFS(equity_bonds!$B$2:$B$6414,equity_bonds!$H$2:$H$6414,"="&amp;data!$B4146,equity_bonds!$J$2:$J$6414,"="&amp;data!$G4146)</f>
        <v>2639</v>
      </c>
      <c r="R4146" s="16">
        <f>IF(P4146=1,SUMIFS(equity_bonds!$C$2:$C$6414,equity_bonds!$H$2:$H$6414,"="&amp;data!$B4146,equity_bonds!$J$2:$J$6414,"="&amp;data!$G4146),"")</f>
        <v>112</v>
      </c>
      <c r="S4146" s="16">
        <f>SUMIFS(equity_bonds!$E$2:$E$6414,equity_bonds!$H$2:$H$6414,"="&amp;data!$B4146,equity_bonds!$J$2:$J$6414,"="&amp;data!$G4146)</f>
        <v>0.1</v>
      </c>
      <c r="T4146" s="16">
        <f>SUMIFS(equity_bonds!$F$2:$F$6414,equity_bonds!$H$2:$H$6414,"="&amp;data!$B4146,equity_bonds!$J$2:$J$6414,"="&amp;data!$G4146)</f>
        <v>4</v>
      </c>
      <c r="U4146" s="16"/>
    </row>
    <row r="4147" spans="1:21" x14ac:dyDescent="0.25">
      <c r="A4147">
        <v>445</v>
      </c>
      <c r="B4147">
        <v>2013</v>
      </c>
      <c r="C4147">
        <v>92</v>
      </c>
      <c r="D4147" t="s">
        <v>189</v>
      </c>
      <c r="E4147" t="s">
        <v>451</v>
      </c>
      <c r="F4147" t="s">
        <v>2756</v>
      </c>
      <c r="G4147" t="str">
        <f t="shared" si="64"/>
        <v>Boies Schiller</v>
      </c>
      <c r="I4147" s="13">
        <f>COUNTIFS(IPO!$J$2:$J$5250,"="&amp;data!$G4147,IPO!$H$2:$H$5250,"="&amp;data!$B4147)</f>
        <v>0</v>
      </c>
      <c r="J4147" s="13">
        <f>SUMIFS(IPO!$B$2:$B$5250,IPO!$H$2:$H$5250,"="&amp;data!$B4147,IPO!$J$2:$J$5250,"="&amp;data!$G4147)</f>
        <v>0</v>
      </c>
      <c r="K4147" s="13" t="str">
        <f>IF(I4147=1,SUMIFS(IPO!$C$2:$C$5250,IPO!$H$2:$H$5250,"="&amp;data!$B4147,IPO!$J$2:$J$5250,"="&amp;data!$G4147),"")</f>
        <v/>
      </c>
      <c r="L4147" s="13">
        <f>SUMIFS(IPO!$E$2:$E$5250,IPO!$H$2:$H$5250,"="&amp;data!$B4147,IPO!$J$2:$J$5250,"="&amp;data!$G4147)</f>
        <v>0</v>
      </c>
      <c r="M4147" s="13">
        <f>SUMIFS(IPO!$F$2:$F$5250,IPO!$H$2:$H$5250,"="&amp;data!$B4147,IPO!$J$2:$J$5250,"="&amp;data!$G4147)</f>
        <v>0</v>
      </c>
      <c r="N4147" s="13"/>
      <c r="P4147" s="16">
        <f>COUNTIFS(equity_bonds!$H$2:$H$6414,"="&amp;data!$B4147,equity_bonds!$J$2:$J$6414,"="&amp;data!$G4147)</f>
        <v>0</v>
      </c>
      <c r="Q4147" s="16">
        <f>SUMIFS(equity_bonds!$B$2:$B$6414,equity_bonds!$H$2:$H$6414,"="&amp;data!$B4147,equity_bonds!$J$2:$J$6414,"="&amp;data!$G4147)</f>
        <v>0</v>
      </c>
      <c r="R4147" s="16" t="str">
        <f>IF(P4147=1,SUMIFS(equity_bonds!$C$2:$C$6414,equity_bonds!$H$2:$H$6414,"="&amp;data!$B4147,equity_bonds!$J$2:$J$6414,"="&amp;data!$G4147),"")</f>
        <v/>
      </c>
      <c r="S4147" s="16">
        <f>SUMIFS(equity_bonds!$E$2:$E$6414,equity_bonds!$H$2:$H$6414,"="&amp;data!$B4147,equity_bonds!$J$2:$J$6414,"="&amp;data!$G4147)</f>
        <v>0</v>
      </c>
      <c r="T4147" s="16">
        <f>SUMIFS(equity_bonds!$F$2:$F$6414,equity_bonds!$H$2:$H$6414,"="&amp;data!$B4147,equity_bonds!$J$2:$J$6414,"="&amp;data!$G4147)</f>
        <v>0</v>
      </c>
      <c r="U4147" s="16"/>
    </row>
    <row r="4148" spans="1:21" x14ac:dyDescent="0.25">
      <c r="A4148">
        <v>456</v>
      </c>
      <c r="B4148">
        <v>2013</v>
      </c>
      <c r="C4148">
        <v>92</v>
      </c>
      <c r="D4148" t="s">
        <v>405</v>
      </c>
      <c r="E4148" t="s">
        <v>481</v>
      </c>
      <c r="F4148" t="s">
        <v>2769</v>
      </c>
      <c r="G4148" t="str">
        <f t="shared" si="64"/>
        <v>Bracewell Giuliani</v>
      </c>
      <c r="I4148" s="13">
        <f>COUNTIFS(IPO!$J$2:$J$5250,"="&amp;data!$G4148,IPO!$H$2:$H$5250,"="&amp;data!$B4148)</f>
        <v>1</v>
      </c>
      <c r="J4148" s="13">
        <f>SUMIFS(IPO!$B$2:$B$5250,IPO!$H$2:$H$5250,"="&amp;data!$B4148,IPO!$J$2:$J$5250,"="&amp;data!$G4148)</f>
        <v>1333.5</v>
      </c>
      <c r="K4148" s="13">
        <f>IF(I4148=1,SUMIFS(IPO!$C$2:$C$5250,IPO!$H$2:$H$5250,"="&amp;data!$B4148,IPO!$J$2:$J$5250,"="&amp;data!$G4148),"")</f>
        <v>15</v>
      </c>
      <c r="L4148" s="13">
        <f>SUMIFS(IPO!$E$2:$E$5250,IPO!$H$2:$H$5250,"="&amp;data!$B4148,IPO!$J$2:$J$5250,"="&amp;data!$G4148)</f>
        <v>1.9</v>
      </c>
      <c r="M4148" s="13">
        <f>SUMIFS(IPO!$F$2:$F$5250,IPO!$H$2:$H$5250,"="&amp;data!$B4148,IPO!$J$2:$J$5250,"="&amp;data!$G4148)</f>
        <v>4</v>
      </c>
      <c r="N4148" s="13"/>
      <c r="P4148" s="16">
        <f>COUNTIFS(equity_bonds!$H$2:$H$6414,"="&amp;data!$B4148,equity_bonds!$J$2:$J$6414,"="&amp;data!$G4148)</f>
        <v>1</v>
      </c>
      <c r="Q4148" s="16">
        <f>SUMIFS(equity_bonds!$B$2:$B$6414,equity_bonds!$H$2:$H$6414,"="&amp;data!$B4148,equity_bonds!$J$2:$J$6414,"="&amp;data!$G4148)</f>
        <v>61019.6</v>
      </c>
      <c r="R4148" s="16">
        <f>IF(P4148=1,SUMIFS(equity_bonds!$C$2:$C$6414,equity_bonds!$H$2:$H$6414,"="&amp;data!$B4148,equity_bonds!$J$2:$J$6414,"="&amp;data!$G4148),"")</f>
        <v>16</v>
      </c>
      <c r="S4148" s="16">
        <f>SUMIFS(equity_bonds!$E$2:$E$6414,equity_bonds!$H$2:$H$6414,"="&amp;data!$B4148,equity_bonds!$J$2:$J$6414,"="&amp;data!$G4148)</f>
        <v>1.4</v>
      </c>
      <c r="T4148" s="16">
        <f>SUMIFS(equity_bonds!$F$2:$F$6414,equity_bonds!$H$2:$H$6414,"="&amp;data!$B4148,equity_bonds!$J$2:$J$6414,"="&amp;data!$G4148)</f>
        <v>33</v>
      </c>
      <c r="U4148" s="16"/>
    </row>
    <row r="4149" spans="1:21" x14ac:dyDescent="0.25">
      <c r="A4149">
        <v>469</v>
      </c>
      <c r="B4149">
        <v>2013</v>
      </c>
      <c r="C4149">
        <v>131</v>
      </c>
      <c r="D4149" t="s">
        <v>432</v>
      </c>
      <c r="E4149" t="s">
        <v>630</v>
      </c>
      <c r="F4149" t="s">
        <v>630</v>
      </c>
      <c r="G4149" t="str">
        <f t="shared" si="64"/>
        <v>Bradley Arant</v>
      </c>
      <c r="I4149" s="13">
        <f>COUNTIFS(IPO!$J$2:$J$5250,"="&amp;data!$G4149,IPO!$H$2:$H$5250,"="&amp;data!$B4149)</f>
        <v>0</v>
      </c>
      <c r="J4149" s="13">
        <f>SUMIFS(IPO!$B$2:$B$5250,IPO!$H$2:$H$5250,"="&amp;data!$B4149,IPO!$J$2:$J$5250,"="&amp;data!$G4149)</f>
        <v>0</v>
      </c>
      <c r="K4149" s="13" t="str">
        <f>IF(I4149=1,SUMIFS(IPO!$C$2:$C$5250,IPO!$H$2:$H$5250,"="&amp;data!$B4149,IPO!$J$2:$J$5250,"="&amp;data!$G4149),"")</f>
        <v/>
      </c>
      <c r="L4149" s="13">
        <f>SUMIFS(IPO!$E$2:$E$5250,IPO!$H$2:$H$5250,"="&amp;data!$B4149,IPO!$J$2:$J$5250,"="&amp;data!$G4149)</f>
        <v>0</v>
      </c>
      <c r="M4149" s="13">
        <f>SUMIFS(IPO!$F$2:$F$5250,IPO!$H$2:$H$5250,"="&amp;data!$B4149,IPO!$J$2:$J$5250,"="&amp;data!$G4149)</f>
        <v>0</v>
      </c>
      <c r="N4149" s="13"/>
      <c r="P4149" s="16">
        <f>COUNTIFS(equity_bonds!$H$2:$H$6414,"="&amp;data!$B4149,equity_bonds!$J$2:$J$6414,"="&amp;data!$G4149)</f>
        <v>0</v>
      </c>
      <c r="Q4149" s="16">
        <f>SUMIFS(equity_bonds!$B$2:$B$6414,equity_bonds!$H$2:$H$6414,"="&amp;data!$B4149,equity_bonds!$J$2:$J$6414,"="&amp;data!$G4149)</f>
        <v>0</v>
      </c>
      <c r="R4149" s="16" t="str">
        <f>IF(P4149=1,SUMIFS(equity_bonds!$C$2:$C$6414,equity_bonds!$H$2:$H$6414,"="&amp;data!$B4149,equity_bonds!$J$2:$J$6414,"="&amp;data!$G4149),"")</f>
        <v/>
      </c>
      <c r="S4149" s="16">
        <f>SUMIFS(equity_bonds!$E$2:$E$6414,equity_bonds!$H$2:$H$6414,"="&amp;data!$B4149,equity_bonds!$J$2:$J$6414,"="&amp;data!$G4149)</f>
        <v>0</v>
      </c>
      <c r="T4149" s="16">
        <f>SUMIFS(equity_bonds!$F$2:$F$6414,equity_bonds!$H$2:$H$6414,"="&amp;data!$B4149,equity_bonds!$J$2:$J$6414,"="&amp;data!$G4149)</f>
        <v>0</v>
      </c>
      <c r="U4149" s="16"/>
    </row>
    <row r="4150" spans="1:21" x14ac:dyDescent="0.25">
      <c r="A4150">
        <v>515</v>
      </c>
      <c r="B4150">
        <v>2013</v>
      </c>
      <c r="C4150">
        <v>163</v>
      </c>
      <c r="D4150" t="s">
        <v>448</v>
      </c>
      <c r="E4150" t="s">
        <v>589</v>
      </c>
      <c r="F4150" t="s">
        <v>589</v>
      </c>
      <c r="G4150" t="str">
        <f t="shared" si="64"/>
        <v>Brown Rudnick</v>
      </c>
      <c r="I4150" s="13">
        <f>COUNTIFS(IPO!$J$2:$J$5250,"="&amp;data!$G4150,IPO!$H$2:$H$5250,"="&amp;data!$B4150)</f>
        <v>0</v>
      </c>
      <c r="J4150" s="13">
        <f>SUMIFS(IPO!$B$2:$B$5250,IPO!$H$2:$H$5250,"="&amp;data!$B4150,IPO!$J$2:$J$5250,"="&amp;data!$G4150)</f>
        <v>0</v>
      </c>
      <c r="K4150" s="13" t="str">
        <f>IF(I4150=1,SUMIFS(IPO!$C$2:$C$5250,IPO!$H$2:$H$5250,"="&amp;data!$B4150,IPO!$J$2:$J$5250,"="&amp;data!$G4150),"")</f>
        <v/>
      </c>
      <c r="L4150" s="13">
        <f>SUMIFS(IPO!$E$2:$E$5250,IPO!$H$2:$H$5250,"="&amp;data!$B4150,IPO!$J$2:$J$5250,"="&amp;data!$G4150)</f>
        <v>0</v>
      </c>
      <c r="M4150" s="13">
        <f>SUMIFS(IPO!$F$2:$F$5250,IPO!$H$2:$H$5250,"="&amp;data!$B4150,IPO!$J$2:$J$5250,"="&amp;data!$G4150)</f>
        <v>0</v>
      </c>
      <c r="N4150" s="13"/>
      <c r="P4150" s="16">
        <f>COUNTIFS(equity_bonds!$H$2:$H$6414,"="&amp;data!$B4150,equity_bonds!$J$2:$J$6414,"="&amp;data!$G4150)</f>
        <v>0</v>
      </c>
      <c r="Q4150" s="16">
        <f>SUMIFS(equity_bonds!$B$2:$B$6414,equity_bonds!$H$2:$H$6414,"="&amp;data!$B4150,equity_bonds!$J$2:$J$6414,"="&amp;data!$G4150)</f>
        <v>0</v>
      </c>
      <c r="R4150" s="16" t="str">
        <f>IF(P4150=1,SUMIFS(equity_bonds!$C$2:$C$6414,equity_bonds!$H$2:$H$6414,"="&amp;data!$B4150,equity_bonds!$J$2:$J$6414,"="&amp;data!$G4150),"")</f>
        <v/>
      </c>
      <c r="S4150" s="16">
        <f>SUMIFS(equity_bonds!$E$2:$E$6414,equity_bonds!$H$2:$H$6414,"="&amp;data!$B4150,equity_bonds!$J$2:$J$6414,"="&amp;data!$G4150)</f>
        <v>0</v>
      </c>
      <c r="T4150" s="16">
        <f>SUMIFS(equity_bonds!$F$2:$F$6414,equity_bonds!$H$2:$H$6414,"="&amp;data!$B4150,equity_bonds!$J$2:$J$6414,"="&amp;data!$G4150)</f>
        <v>0</v>
      </c>
      <c r="U4150" s="16"/>
    </row>
    <row r="4151" spans="1:21" x14ac:dyDescent="0.25">
      <c r="A4151">
        <v>531</v>
      </c>
      <c r="B4151">
        <v>2013</v>
      </c>
      <c r="C4151">
        <v>164</v>
      </c>
      <c r="D4151" t="s">
        <v>387</v>
      </c>
      <c r="E4151" t="s">
        <v>571</v>
      </c>
      <c r="F4151" t="s">
        <v>571</v>
      </c>
      <c r="G4151" t="str">
        <f t="shared" si="64"/>
        <v>Brownstein Hyatt</v>
      </c>
      <c r="I4151" s="13">
        <f>COUNTIFS(IPO!$J$2:$J$5250,"="&amp;data!$G4151,IPO!$H$2:$H$5250,"="&amp;data!$B4151)</f>
        <v>1</v>
      </c>
      <c r="J4151" s="13">
        <f>SUMIFS(IPO!$B$2:$B$5250,IPO!$H$2:$H$5250,"="&amp;data!$B4151,IPO!$J$2:$J$5250,"="&amp;data!$G4151)</f>
        <v>175</v>
      </c>
      <c r="K4151" s="13">
        <f>IF(I4151=1,SUMIFS(IPO!$C$2:$C$5250,IPO!$H$2:$H$5250,"="&amp;data!$B4151,IPO!$J$2:$J$5250,"="&amp;data!$G4151),"")</f>
        <v>68</v>
      </c>
      <c r="L4151" s="13">
        <f>SUMIFS(IPO!$E$2:$E$5250,IPO!$H$2:$H$5250,"="&amp;data!$B4151,IPO!$J$2:$J$5250,"="&amp;data!$G4151)</f>
        <v>0.3</v>
      </c>
      <c r="M4151" s="13">
        <f>SUMIFS(IPO!$F$2:$F$5250,IPO!$H$2:$H$5250,"="&amp;data!$B4151,IPO!$J$2:$J$5250,"="&amp;data!$G4151)</f>
        <v>1</v>
      </c>
      <c r="N4151" s="13"/>
      <c r="P4151" s="16">
        <f>COUNTIFS(equity_bonds!$H$2:$H$6414,"="&amp;data!$B4151,equity_bonds!$J$2:$J$6414,"="&amp;data!$G4151)</f>
        <v>2</v>
      </c>
      <c r="Q4151" s="16">
        <f>SUMIFS(equity_bonds!$B$2:$B$6414,equity_bonds!$H$2:$H$6414,"="&amp;data!$B4151,equity_bonds!$J$2:$J$6414,"="&amp;data!$G4151)</f>
        <v>1422.5</v>
      </c>
      <c r="R4151" s="16" t="str">
        <f>IF(P4151=1,SUMIFS(equity_bonds!$C$2:$C$6414,equity_bonds!$H$2:$H$6414,"="&amp;data!$B4151,equity_bonds!$J$2:$J$6414,"="&amp;data!$G4151),"")</f>
        <v/>
      </c>
      <c r="S4151" s="16">
        <f>SUMIFS(equity_bonds!$E$2:$E$6414,equity_bonds!$H$2:$H$6414,"="&amp;data!$B4151,equity_bonds!$J$2:$J$6414,"="&amp;data!$G4151)</f>
        <v>0</v>
      </c>
      <c r="T4151" s="16">
        <f>SUMIFS(equity_bonds!$F$2:$F$6414,equity_bonds!$H$2:$H$6414,"="&amp;data!$B4151,equity_bonds!$J$2:$J$6414,"="&amp;data!$G4151)</f>
        <v>10</v>
      </c>
      <c r="U4151" s="16"/>
    </row>
    <row r="4152" spans="1:21" x14ac:dyDescent="0.25">
      <c r="A4152">
        <v>560</v>
      </c>
      <c r="B4152">
        <v>2013</v>
      </c>
      <c r="C4152">
        <v>46</v>
      </c>
      <c r="D4152" t="s">
        <v>136</v>
      </c>
      <c r="E4152" t="s">
        <v>126</v>
      </c>
      <c r="F4152" t="s">
        <v>126</v>
      </c>
      <c r="G4152" t="str">
        <f t="shared" si="64"/>
        <v>Bryan Cave</v>
      </c>
      <c r="I4152" s="13">
        <f>COUNTIFS(IPO!$J$2:$J$5250,"="&amp;data!$G4152,IPO!$H$2:$H$5250,"="&amp;data!$B4152)</f>
        <v>0</v>
      </c>
      <c r="J4152" s="13">
        <f>SUMIFS(IPO!$B$2:$B$5250,IPO!$H$2:$H$5250,"="&amp;data!$B4152,IPO!$J$2:$J$5250,"="&amp;data!$G4152)</f>
        <v>0</v>
      </c>
      <c r="K4152" s="13" t="str">
        <f>IF(I4152=1,SUMIFS(IPO!$C$2:$C$5250,IPO!$H$2:$H$5250,"="&amp;data!$B4152,IPO!$J$2:$J$5250,"="&amp;data!$G4152),"")</f>
        <v/>
      </c>
      <c r="L4152" s="13">
        <f>SUMIFS(IPO!$E$2:$E$5250,IPO!$H$2:$H$5250,"="&amp;data!$B4152,IPO!$J$2:$J$5250,"="&amp;data!$G4152)</f>
        <v>0</v>
      </c>
      <c r="M4152" s="13">
        <f>SUMIFS(IPO!$F$2:$F$5250,IPO!$H$2:$H$5250,"="&amp;data!$B4152,IPO!$J$2:$J$5250,"="&amp;data!$G4152)</f>
        <v>0</v>
      </c>
      <c r="N4152" s="13"/>
      <c r="P4152" s="16">
        <f>COUNTIFS(equity_bonds!$H$2:$H$6414,"="&amp;data!$B4152,equity_bonds!$J$2:$J$6414,"="&amp;data!$G4152)</f>
        <v>1</v>
      </c>
      <c r="Q4152" s="16">
        <f>SUMIFS(equity_bonds!$B$2:$B$6414,equity_bonds!$H$2:$H$6414,"="&amp;data!$B4152,equity_bonds!$J$2:$J$6414,"="&amp;data!$G4152)</f>
        <v>3141.2</v>
      </c>
      <c r="R4152" s="16">
        <f>IF(P4152=1,SUMIFS(equity_bonds!$C$2:$C$6414,equity_bonds!$H$2:$H$6414,"="&amp;data!$B4152,equity_bonds!$J$2:$J$6414,"="&amp;data!$G4152),"")</f>
        <v>106</v>
      </c>
      <c r="S4152" s="16">
        <f>SUMIFS(equity_bonds!$E$2:$E$6414,equity_bonds!$H$2:$H$6414,"="&amp;data!$B4152,equity_bonds!$J$2:$J$6414,"="&amp;data!$G4152)</f>
        <v>0.1</v>
      </c>
      <c r="T4152" s="16">
        <f>SUMIFS(equity_bonds!$F$2:$F$6414,equity_bonds!$H$2:$H$6414,"="&amp;data!$B4152,equity_bonds!$J$2:$J$6414,"="&amp;data!$G4152)</f>
        <v>15</v>
      </c>
      <c r="U4152" s="16"/>
    </row>
    <row r="4153" spans="1:21" x14ac:dyDescent="0.25">
      <c r="A4153">
        <v>582</v>
      </c>
      <c r="B4153">
        <v>2013</v>
      </c>
      <c r="C4153">
        <v>117</v>
      </c>
      <c r="D4153" t="s">
        <v>342</v>
      </c>
      <c r="E4153" t="s">
        <v>514</v>
      </c>
      <c r="F4153" t="s">
        <v>2781</v>
      </c>
      <c r="G4153" t="str">
        <f t="shared" si="64"/>
        <v>Buchanan Ingersoll</v>
      </c>
      <c r="I4153" s="13">
        <f>COUNTIFS(IPO!$J$2:$J$5250,"="&amp;data!$G4153,IPO!$H$2:$H$5250,"="&amp;data!$B4153)</f>
        <v>0</v>
      </c>
      <c r="J4153" s="13">
        <f>SUMIFS(IPO!$B$2:$B$5250,IPO!$H$2:$H$5250,"="&amp;data!$B4153,IPO!$J$2:$J$5250,"="&amp;data!$G4153)</f>
        <v>0</v>
      </c>
      <c r="K4153" s="13" t="str">
        <f>IF(I4153=1,SUMIFS(IPO!$C$2:$C$5250,IPO!$H$2:$H$5250,"="&amp;data!$B4153,IPO!$J$2:$J$5250,"="&amp;data!$G4153),"")</f>
        <v/>
      </c>
      <c r="L4153" s="13">
        <f>SUMIFS(IPO!$E$2:$E$5250,IPO!$H$2:$H$5250,"="&amp;data!$B4153,IPO!$J$2:$J$5250,"="&amp;data!$G4153)</f>
        <v>0</v>
      </c>
      <c r="M4153" s="13">
        <f>SUMIFS(IPO!$F$2:$F$5250,IPO!$H$2:$H$5250,"="&amp;data!$B4153,IPO!$J$2:$J$5250,"="&amp;data!$G4153)</f>
        <v>0</v>
      </c>
      <c r="N4153" s="13"/>
      <c r="P4153" s="16">
        <f>COUNTIFS(equity_bonds!$H$2:$H$6414,"="&amp;data!$B4153,equity_bonds!$J$2:$J$6414,"="&amp;data!$G4153)</f>
        <v>1</v>
      </c>
      <c r="Q4153" s="16">
        <f>SUMIFS(equity_bonds!$B$2:$B$6414,equity_bonds!$H$2:$H$6414,"="&amp;data!$B4153,equity_bonds!$J$2:$J$6414,"="&amp;data!$G4153)</f>
        <v>699.1</v>
      </c>
      <c r="R4153" s="16">
        <f>IF(P4153=1,SUMIFS(equity_bonds!$C$2:$C$6414,equity_bonds!$H$2:$H$6414,"="&amp;data!$B4153,equity_bonds!$J$2:$J$6414,"="&amp;data!$G4153),"")</f>
        <v>164</v>
      </c>
      <c r="S4153" s="16">
        <f>SUMIFS(equity_bonds!$E$2:$E$6414,equity_bonds!$H$2:$H$6414,"="&amp;data!$B4153,equity_bonds!$J$2:$J$6414,"="&amp;data!$G4153)</f>
        <v>0</v>
      </c>
      <c r="T4153" s="16">
        <f>SUMIFS(equity_bonds!$F$2:$F$6414,equity_bonds!$H$2:$H$6414,"="&amp;data!$B4153,equity_bonds!$J$2:$J$6414,"="&amp;data!$G4153)</f>
        <v>2</v>
      </c>
      <c r="U4153" s="16"/>
    </row>
    <row r="4154" spans="1:21" x14ac:dyDescent="0.25">
      <c r="A4154">
        <v>586</v>
      </c>
      <c r="B4154">
        <v>2013</v>
      </c>
      <c r="C4154">
        <v>194</v>
      </c>
      <c r="D4154" t="s">
        <v>335</v>
      </c>
      <c r="E4154" t="s">
        <v>641</v>
      </c>
      <c r="F4154" t="s">
        <v>641</v>
      </c>
      <c r="G4154" t="str">
        <f t="shared" si="64"/>
        <v>BuckleySandler</v>
      </c>
      <c r="I4154" s="13">
        <f>COUNTIFS(IPO!$J$2:$J$5250,"="&amp;data!$G4154,IPO!$H$2:$H$5250,"="&amp;data!$B4154)</f>
        <v>0</v>
      </c>
      <c r="J4154" s="13">
        <f>SUMIFS(IPO!$B$2:$B$5250,IPO!$H$2:$H$5250,"="&amp;data!$B4154,IPO!$J$2:$J$5250,"="&amp;data!$G4154)</f>
        <v>0</v>
      </c>
      <c r="K4154" s="13" t="str">
        <f>IF(I4154=1,SUMIFS(IPO!$C$2:$C$5250,IPO!$H$2:$H$5250,"="&amp;data!$B4154,IPO!$J$2:$J$5250,"="&amp;data!$G4154),"")</f>
        <v/>
      </c>
      <c r="L4154" s="13">
        <f>SUMIFS(IPO!$E$2:$E$5250,IPO!$H$2:$H$5250,"="&amp;data!$B4154,IPO!$J$2:$J$5250,"="&amp;data!$G4154)</f>
        <v>0</v>
      </c>
      <c r="M4154" s="13">
        <f>SUMIFS(IPO!$F$2:$F$5250,IPO!$H$2:$H$5250,"="&amp;data!$B4154,IPO!$J$2:$J$5250,"="&amp;data!$G4154)</f>
        <v>0</v>
      </c>
      <c r="N4154" s="13"/>
      <c r="P4154" s="16">
        <f>COUNTIFS(equity_bonds!$H$2:$H$6414,"="&amp;data!$B4154,equity_bonds!$J$2:$J$6414,"="&amp;data!$G4154)</f>
        <v>0</v>
      </c>
      <c r="Q4154" s="16">
        <f>SUMIFS(equity_bonds!$B$2:$B$6414,equity_bonds!$H$2:$H$6414,"="&amp;data!$B4154,equity_bonds!$J$2:$J$6414,"="&amp;data!$G4154)</f>
        <v>0</v>
      </c>
      <c r="R4154" s="16" t="str">
        <f>IF(P4154=1,SUMIFS(equity_bonds!$C$2:$C$6414,equity_bonds!$H$2:$H$6414,"="&amp;data!$B4154,equity_bonds!$J$2:$J$6414,"="&amp;data!$G4154),"")</f>
        <v/>
      </c>
      <c r="S4154" s="16">
        <f>SUMIFS(equity_bonds!$E$2:$E$6414,equity_bonds!$H$2:$H$6414,"="&amp;data!$B4154,equity_bonds!$J$2:$J$6414,"="&amp;data!$G4154)</f>
        <v>0</v>
      </c>
      <c r="T4154" s="16">
        <f>SUMIFS(equity_bonds!$F$2:$F$6414,equity_bonds!$H$2:$H$6414,"="&amp;data!$B4154,equity_bonds!$J$2:$J$6414,"="&amp;data!$G4154)</f>
        <v>0</v>
      </c>
      <c r="U4154" s="16"/>
    </row>
    <row r="4155" spans="1:21" x14ac:dyDescent="0.25">
      <c r="A4155">
        <v>592</v>
      </c>
      <c r="B4155">
        <v>2013</v>
      </c>
      <c r="C4155">
        <v>179</v>
      </c>
      <c r="D4155" t="s">
        <v>385</v>
      </c>
      <c r="E4155" t="s">
        <v>591</v>
      </c>
      <c r="F4155" t="s">
        <v>2790</v>
      </c>
      <c r="G4155" t="str">
        <f t="shared" si="64"/>
        <v>Burr Forman</v>
      </c>
      <c r="I4155" s="13">
        <f>COUNTIFS(IPO!$J$2:$J$5250,"="&amp;data!$G4155,IPO!$H$2:$H$5250,"="&amp;data!$B4155)</f>
        <v>0</v>
      </c>
      <c r="J4155" s="13">
        <f>SUMIFS(IPO!$B$2:$B$5250,IPO!$H$2:$H$5250,"="&amp;data!$B4155,IPO!$J$2:$J$5250,"="&amp;data!$G4155)</f>
        <v>0</v>
      </c>
      <c r="K4155" s="13" t="str">
        <f>IF(I4155=1,SUMIFS(IPO!$C$2:$C$5250,IPO!$H$2:$H$5250,"="&amp;data!$B4155,IPO!$J$2:$J$5250,"="&amp;data!$G4155),"")</f>
        <v/>
      </c>
      <c r="L4155" s="13">
        <f>SUMIFS(IPO!$E$2:$E$5250,IPO!$H$2:$H$5250,"="&amp;data!$B4155,IPO!$J$2:$J$5250,"="&amp;data!$G4155)</f>
        <v>0</v>
      </c>
      <c r="M4155" s="13">
        <f>SUMIFS(IPO!$F$2:$F$5250,IPO!$H$2:$H$5250,"="&amp;data!$B4155,IPO!$J$2:$J$5250,"="&amp;data!$G4155)</f>
        <v>0</v>
      </c>
      <c r="N4155" s="13"/>
      <c r="P4155" s="16">
        <f>COUNTIFS(equity_bonds!$H$2:$H$6414,"="&amp;data!$B4155,equity_bonds!$J$2:$J$6414,"="&amp;data!$G4155)</f>
        <v>0</v>
      </c>
      <c r="Q4155" s="16">
        <f>SUMIFS(equity_bonds!$B$2:$B$6414,equity_bonds!$H$2:$H$6414,"="&amp;data!$B4155,equity_bonds!$J$2:$J$6414,"="&amp;data!$G4155)</f>
        <v>0</v>
      </c>
      <c r="R4155" s="16" t="str">
        <f>IF(P4155=1,SUMIFS(equity_bonds!$C$2:$C$6414,equity_bonds!$H$2:$H$6414,"="&amp;data!$B4155,equity_bonds!$J$2:$J$6414,"="&amp;data!$G4155),"")</f>
        <v/>
      </c>
      <c r="S4155" s="16">
        <f>SUMIFS(equity_bonds!$E$2:$E$6414,equity_bonds!$H$2:$H$6414,"="&amp;data!$B4155,equity_bonds!$J$2:$J$6414,"="&amp;data!$G4155)</f>
        <v>0</v>
      </c>
      <c r="T4155" s="16">
        <f>SUMIFS(equity_bonds!$F$2:$F$6414,equity_bonds!$H$2:$H$6414,"="&amp;data!$B4155,equity_bonds!$J$2:$J$6414,"="&amp;data!$G4155)</f>
        <v>0</v>
      </c>
      <c r="U4155" s="16"/>
    </row>
    <row r="4156" spans="1:21" x14ac:dyDescent="0.25">
      <c r="A4156">
        <v>623</v>
      </c>
      <c r="B4156">
        <v>2013</v>
      </c>
      <c r="C4156">
        <v>63</v>
      </c>
      <c r="D4156" t="s">
        <v>212</v>
      </c>
      <c r="E4156" t="s">
        <v>11</v>
      </c>
      <c r="F4156" t="s">
        <v>2576</v>
      </c>
      <c r="G4156" t="str">
        <f t="shared" si="64"/>
        <v>Cadwalader Wickersham</v>
      </c>
      <c r="I4156" s="13">
        <f>COUNTIFS(IPO!$J$2:$J$5250,"="&amp;data!$G4156,IPO!$H$2:$H$5250,"="&amp;data!$B4156)</f>
        <v>0</v>
      </c>
      <c r="J4156" s="13">
        <f>SUMIFS(IPO!$B$2:$B$5250,IPO!$H$2:$H$5250,"="&amp;data!$B4156,IPO!$J$2:$J$5250,"="&amp;data!$G4156)</f>
        <v>0</v>
      </c>
      <c r="K4156" s="13" t="str">
        <f>IF(I4156=1,SUMIFS(IPO!$C$2:$C$5250,IPO!$H$2:$H$5250,"="&amp;data!$B4156,IPO!$J$2:$J$5250,"="&amp;data!$G4156),"")</f>
        <v/>
      </c>
      <c r="L4156" s="13">
        <f>SUMIFS(IPO!$E$2:$E$5250,IPO!$H$2:$H$5250,"="&amp;data!$B4156,IPO!$J$2:$J$5250,"="&amp;data!$G4156)</f>
        <v>0</v>
      </c>
      <c r="M4156" s="13">
        <f>SUMIFS(IPO!$F$2:$F$5250,IPO!$H$2:$H$5250,"="&amp;data!$B4156,IPO!$J$2:$J$5250,"="&amp;data!$G4156)</f>
        <v>0</v>
      </c>
      <c r="N4156" s="13"/>
      <c r="P4156" s="16">
        <f>COUNTIFS(equity_bonds!$H$2:$H$6414,"="&amp;data!$B4156,equity_bonds!$J$2:$J$6414,"="&amp;data!$G4156)</f>
        <v>1</v>
      </c>
      <c r="Q4156" s="16">
        <f>SUMIFS(equity_bonds!$B$2:$B$6414,equity_bonds!$H$2:$H$6414,"="&amp;data!$B4156,equity_bonds!$J$2:$J$6414,"="&amp;data!$G4156)</f>
        <v>126830.39999999999</v>
      </c>
      <c r="R4156" s="16">
        <f>IF(P4156=1,SUMIFS(equity_bonds!$C$2:$C$6414,equity_bonds!$H$2:$H$6414,"="&amp;data!$B4156,equity_bonds!$J$2:$J$6414,"="&amp;data!$G4156),"")</f>
        <v>6</v>
      </c>
      <c r="S4156" s="16">
        <f>SUMIFS(equity_bonds!$E$2:$E$6414,equity_bonds!$H$2:$H$6414,"="&amp;data!$B4156,equity_bonds!$J$2:$J$6414,"="&amp;data!$G4156)</f>
        <v>3</v>
      </c>
      <c r="T4156" s="16">
        <f>SUMIFS(equity_bonds!$F$2:$F$6414,equity_bonds!$H$2:$H$6414,"="&amp;data!$B4156,equity_bonds!$J$2:$J$6414,"="&amp;data!$G4156)</f>
        <v>61</v>
      </c>
      <c r="U4156" s="16"/>
    </row>
    <row r="4157" spans="1:21" x14ac:dyDescent="0.25">
      <c r="A4157">
        <v>654</v>
      </c>
      <c r="B4157">
        <v>2013</v>
      </c>
      <c r="C4157">
        <v>84</v>
      </c>
      <c r="D4157" t="s">
        <v>173</v>
      </c>
      <c r="E4157" t="s">
        <v>12</v>
      </c>
      <c r="F4157" t="s">
        <v>2577</v>
      </c>
      <c r="G4157" t="str">
        <f t="shared" si="64"/>
        <v>Cahill Gordon</v>
      </c>
      <c r="I4157" s="13">
        <f>COUNTIFS(IPO!$J$2:$J$5250,"="&amp;data!$G4157,IPO!$H$2:$H$5250,"="&amp;data!$B4157)</f>
        <v>0</v>
      </c>
      <c r="J4157" s="13">
        <f>SUMIFS(IPO!$B$2:$B$5250,IPO!$H$2:$H$5250,"="&amp;data!$B4157,IPO!$J$2:$J$5250,"="&amp;data!$G4157)</f>
        <v>0</v>
      </c>
      <c r="K4157" s="13" t="str">
        <f>IF(I4157=1,SUMIFS(IPO!$C$2:$C$5250,IPO!$H$2:$H$5250,"="&amp;data!$B4157,IPO!$J$2:$J$5250,"="&amp;data!$G4157),"")</f>
        <v/>
      </c>
      <c r="L4157" s="13">
        <f>SUMIFS(IPO!$E$2:$E$5250,IPO!$H$2:$H$5250,"="&amp;data!$B4157,IPO!$J$2:$J$5250,"="&amp;data!$G4157)</f>
        <v>0</v>
      </c>
      <c r="M4157" s="13">
        <f>SUMIFS(IPO!$F$2:$F$5250,IPO!$H$2:$H$5250,"="&amp;data!$B4157,IPO!$J$2:$J$5250,"="&amp;data!$G4157)</f>
        <v>0</v>
      </c>
      <c r="N4157" s="13"/>
      <c r="P4157" s="16">
        <f>COUNTIFS(equity_bonds!$H$2:$H$6414,"="&amp;data!$B4157,equity_bonds!$J$2:$J$6414,"="&amp;data!$G4157)</f>
        <v>1</v>
      </c>
      <c r="Q4157" s="16">
        <f>SUMIFS(equity_bonds!$B$2:$B$6414,equity_bonds!$H$2:$H$6414,"="&amp;data!$B4157,equity_bonds!$J$2:$J$6414,"="&amp;data!$G4157)</f>
        <v>3886</v>
      </c>
      <c r="R4157" s="16">
        <f>IF(P4157=1,SUMIFS(equity_bonds!$C$2:$C$6414,equity_bonds!$H$2:$H$6414,"="&amp;data!$B4157,equity_bonds!$J$2:$J$6414,"="&amp;data!$G4157),"")</f>
        <v>99</v>
      </c>
      <c r="S4157" s="16">
        <f>SUMIFS(equity_bonds!$E$2:$E$6414,equity_bonds!$H$2:$H$6414,"="&amp;data!$B4157,equity_bonds!$J$2:$J$6414,"="&amp;data!$G4157)</f>
        <v>0.1</v>
      </c>
      <c r="T4157" s="16">
        <f>SUMIFS(equity_bonds!$F$2:$F$6414,equity_bonds!$H$2:$H$6414,"="&amp;data!$B4157,equity_bonds!$J$2:$J$6414,"="&amp;data!$G4157)</f>
        <v>14</v>
      </c>
      <c r="U4157" s="16"/>
    </row>
    <row r="4158" spans="1:21" x14ac:dyDescent="0.25">
      <c r="A4158">
        <v>668</v>
      </c>
      <c r="B4158">
        <v>2013</v>
      </c>
      <c r="C4158">
        <v>156</v>
      </c>
      <c r="D4158" t="s">
        <v>443</v>
      </c>
      <c r="E4158" t="s">
        <v>435</v>
      </c>
      <c r="F4158" t="s">
        <v>435</v>
      </c>
      <c r="G4158" t="str">
        <f t="shared" si="64"/>
        <v>Carlton Fields</v>
      </c>
      <c r="I4158" s="13">
        <f>COUNTIFS(IPO!$J$2:$J$5250,"="&amp;data!$G4158,IPO!$H$2:$H$5250,"="&amp;data!$B4158)</f>
        <v>0</v>
      </c>
      <c r="J4158" s="13">
        <f>SUMIFS(IPO!$B$2:$B$5250,IPO!$H$2:$H$5250,"="&amp;data!$B4158,IPO!$J$2:$J$5250,"="&amp;data!$G4158)</f>
        <v>0</v>
      </c>
      <c r="K4158" s="13" t="str">
        <f>IF(I4158=1,SUMIFS(IPO!$C$2:$C$5250,IPO!$H$2:$H$5250,"="&amp;data!$B4158,IPO!$J$2:$J$5250,"="&amp;data!$G4158),"")</f>
        <v/>
      </c>
      <c r="L4158" s="13">
        <f>SUMIFS(IPO!$E$2:$E$5250,IPO!$H$2:$H$5250,"="&amp;data!$B4158,IPO!$J$2:$J$5250,"="&amp;data!$G4158)</f>
        <v>0</v>
      </c>
      <c r="M4158" s="13">
        <f>SUMIFS(IPO!$F$2:$F$5250,IPO!$H$2:$H$5250,"="&amp;data!$B4158,IPO!$J$2:$J$5250,"="&amp;data!$G4158)</f>
        <v>0</v>
      </c>
      <c r="N4158" s="13"/>
      <c r="P4158" s="16">
        <f>COUNTIFS(equity_bonds!$H$2:$H$6414,"="&amp;data!$B4158,equity_bonds!$J$2:$J$6414,"="&amp;data!$G4158)</f>
        <v>0</v>
      </c>
      <c r="Q4158" s="16">
        <f>SUMIFS(equity_bonds!$B$2:$B$6414,equity_bonds!$H$2:$H$6414,"="&amp;data!$B4158,equity_bonds!$J$2:$J$6414,"="&amp;data!$G4158)</f>
        <v>0</v>
      </c>
      <c r="R4158" s="16" t="str">
        <f>IF(P4158=1,SUMIFS(equity_bonds!$C$2:$C$6414,equity_bonds!$H$2:$H$6414,"="&amp;data!$B4158,equity_bonds!$J$2:$J$6414,"="&amp;data!$G4158),"")</f>
        <v/>
      </c>
      <c r="S4158" s="16">
        <f>SUMIFS(equity_bonds!$E$2:$E$6414,equity_bonds!$H$2:$H$6414,"="&amp;data!$B4158,equity_bonds!$J$2:$J$6414,"="&amp;data!$G4158)</f>
        <v>0</v>
      </c>
      <c r="T4158" s="16">
        <f>SUMIFS(equity_bonds!$F$2:$F$6414,equity_bonds!$H$2:$H$6414,"="&amp;data!$B4158,equity_bonds!$J$2:$J$6414,"="&amp;data!$G4158)</f>
        <v>0</v>
      </c>
      <c r="U4158" s="16"/>
    </row>
    <row r="4159" spans="1:21" x14ac:dyDescent="0.25">
      <c r="A4159">
        <v>697</v>
      </c>
      <c r="B4159">
        <v>2013</v>
      </c>
      <c r="C4159">
        <v>106</v>
      </c>
      <c r="D4159" t="s">
        <v>172</v>
      </c>
      <c r="E4159" t="s">
        <v>129</v>
      </c>
      <c r="F4159" t="s">
        <v>2635</v>
      </c>
      <c r="G4159" t="str">
        <f t="shared" si="64"/>
        <v>Chadbourne Parke</v>
      </c>
      <c r="I4159" s="13">
        <f>COUNTIFS(IPO!$J$2:$J$5250,"="&amp;data!$G4159,IPO!$H$2:$H$5250,"="&amp;data!$B4159)</f>
        <v>0</v>
      </c>
      <c r="J4159" s="13">
        <f>SUMIFS(IPO!$B$2:$B$5250,IPO!$H$2:$H$5250,"="&amp;data!$B4159,IPO!$J$2:$J$5250,"="&amp;data!$G4159)</f>
        <v>0</v>
      </c>
      <c r="K4159" s="13" t="str">
        <f>IF(I4159=1,SUMIFS(IPO!$C$2:$C$5250,IPO!$H$2:$H$5250,"="&amp;data!$B4159,IPO!$J$2:$J$5250,"="&amp;data!$G4159),"")</f>
        <v/>
      </c>
      <c r="L4159" s="13">
        <f>SUMIFS(IPO!$E$2:$E$5250,IPO!$H$2:$H$5250,"="&amp;data!$B4159,IPO!$J$2:$J$5250,"="&amp;data!$G4159)</f>
        <v>0</v>
      </c>
      <c r="M4159" s="13">
        <f>SUMIFS(IPO!$F$2:$F$5250,IPO!$H$2:$H$5250,"="&amp;data!$B4159,IPO!$J$2:$J$5250,"="&amp;data!$G4159)</f>
        <v>0</v>
      </c>
      <c r="N4159" s="13"/>
      <c r="P4159" s="16">
        <f>COUNTIFS(equity_bonds!$H$2:$H$6414,"="&amp;data!$B4159,equity_bonds!$J$2:$J$6414,"="&amp;data!$G4159)</f>
        <v>1</v>
      </c>
      <c r="Q4159" s="16">
        <f>SUMIFS(equity_bonds!$B$2:$B$6414,equity_bonds!$H$2:$H$6414,"="&amp;data!$B4159,equity_bonds!$J$2:$J$6414,"="&amp;data!$G4159)</f>
        <v>4208.2</v>
      </c>
      <c r="R4159" s="16">
        <f>IF(P4159=1,SUMIFS(equity_bonds!$C$2:$C$6414,equity_bonds!$H$2:$H$6414,"="&amp;data!$B4159,equity_bonds!$J$2:$J$6414,"="&amp;data!$G4159),"")</f>
        <v>94</v>
      </c>
      <c r="S4159" s="16">
        <f>SUMIFS(equity_bonds!$E$2:$E$6414,equity_bonds!$H$2:$H$6414,"="&amp;data!$B4159,equity_bonds!$J$2:$J$6414,"="&amp;data!$G4159)</f>
        <v>0.1</v>
      </c>
      <c r="T4159" s="16">
        <f>SUMIFS(equity_bonds!$F$2:$F$6414,equity_bonds!$H$2:$H$6414,"="&amp;data!$B4159,equity_bonds!$J$2:$J$6414,"="&amp;data!$G4159)</f>
        <v>5</v>
      </c>
      <c r="U4159" s="16"/>
    </row>
    <row r="4160" spans="1:21" x14ac:dyDescent="0.25">
      <c r="A4160">
        <v>723</v>
      </c>
      <c r="B4160">
        <v>2013</v>
      </c>
      <c r="C4160">
        <v>147</v>
      </c>
      <c r="D4160" t="s">
        <v>396</v>
      </c>
      <c r="E4160" t="s">
        <v>65</v>
      </c>
      <c r="F4160" t="s">
        <v>65</v>
      </c>
      <c r="G4160" t="str">
        <f t="shared" si="64"/>
        <v>Chapman and</v>
      </c>
      <c r="I4160" s="13">
        <v>1</v>
      </c>
      <c r="J4160" s="13">
        <v>830</v>
      </c>
      <c r="K4160" s="13">
        <v>19</v>
      </c>
      <c r="L4160" s="13">
        <v>1.2</v>
      </c>
      <c r="M4160" s="13">
        <v>2</v>
      </c>
      <c r="N4160" s="13"/>
      <c r="P4160" s="16">
        <f>COUNTIFS(equity_bonds!$H$2:$H$6414,"="&amp;data!$B4160,equity_bonds!$J$2:$J$6414,"="&amp;data!$G4160)</f>
        <v>0</v>
      </c>
      <c r="Q4160" s="16">
        <v>2511.6999999999998</v>
      </c>
      <c r="R4160" s="16">
        <v>113</v>
      </c>
      <c r="S4160" s="16">
        <v>0.1</v>
      </c>
      <c r="T4160" s="16">
        <v>8</v>
      </c>
      <c r="U4160" s="16"/>
    </row>
    <row r="4161" spans="1:21" x14ac:dyDescent="0.25">
      <c r="A4161">
        <v>726</v>
      </c>
      <c r="B4161">
        <v>2013</v>
      </c>
      <c r="C4161">
        <v>161</v>
      </c>
      <c r="D4161" t="s">
        <v>447</v>
      </c>
      <c r="E4161" t="s">
        <v>652</v>
      </c>
      <c r="F4161" t="s">
        <v>2687</v>
      </c>
      <c r="G4161" t="str">
        <f t="shared" si="64"/>
        <v>Choate Hall</v>
      </c>
      <c r="I4161" s="13">
        <f>COUNTIFS(IPO!$J$2:$J$5250,"="&amp;data!$G4161,IPO!$H$2:$H$5250,"="&amp;data!$B4161)</f>
        <v>0</v>
      </c>
      <c r="J4161" s="13">
        <f>SUMIFS(IPO!$B$2:$B$5250,IPO!$H$2:$H$5250,"="&amp;data!$B4161,IPO!$J$2:$J$5250,"="&amp;data!$G4161)</f>
        <v>0</v>
      </c>
      <c r="K4161" s="13" t="str">
        <f>IF(I4161=1,SUMIFS(IPO!$C$2:$C$5250,IPO!$H$2:$H$5250,"="&amp;data!$B4161,IPO!$J$2:$J$5250,"="&amp;data!$G4161),"")</f>
        <v/>
      </c>
      <c r="L4161" s="13">
        <f>SUMIFS(IPO!$E$2:$E$5250,IPO!$H$2:$H$5250,"="&amp;data!$B4161,IPO!$J$2:$J$5250,"="&amp;data!$G4161)</f>
        <v>0</v>
      </c>
      <c r="M4161" s="13">
        <f>SUMIFS(IPO!$F$2:$F$5250,IPO!$H$2:$H$5250,"="&amp;data!$B4161,IPO!$J$2:$J$5250,"="&amp;data!$G4161)</f>
        <v>0</v>
      </c>
      <c r="N4161" s="13"/>
      <c r="P4161" s="16">
        <f>COUNTIFS(equity_bonds!$H$2:$H$6414,"="&amp;data!$B4161,equity_bonds!$J$2:$J$6414,"="&amp;data!$G4161)</f>
        <v>0</v>
      </c>
      <c r="Q4161" s="16">
        <f>SUMIFS(equity_bonds!$B$2:$B$6414,equity_bonds!$H$2:$H$6414,"="&amp;data!$B4161,equity_bonds!$J$2:$J$6414,"="&amp;data!$G4161)</f>
        <v>0</v>
      </c>
      <c r="R4161" s="16" t="str">
        <f>IF(P4161=1,SUMIFS(equity_bonds!$C$2:$C$6414,equity_bonds!$H$2:$H$6414,"="&amp;data!$B4161,equity_bonds!$J$2:$J$6414,"="&amp;data!$G4161),"")</f>
        <v/>
      </c>
      <c r="S4161" s="16">
        <f>SUMIFS(equity_bonds!$E$2:$E$6414,equity_bonds!$H$2:$H$6414,"="&amp;data!$B4161,equity_bonds!$J$2:$J$6414,"="&amp;data!$G4161)</f>
        <v>0</v>
      </c>
      <c r="T4161" s="16">
        <f>SUMIFS(equity_bonds!$F$2:$F$6414,equity_bonds!$H$2:$H$6414,"="&amp;data!$B4161,equity_bonds!$J$2:$J$6414,"="&amp;data!$G4161)</f>
        <v>0</v>
      </c>
      <c r="U4161" s="16"/>
    </row>
    <row r="4162" spans="1:21" x14ac:dyDescent="0.25">
      <c r="A4162">
        <v>753</v>
      </c>
      <c r="B4162">
        <v>2013</v>
      </c>
      <c r="C4162">
        <v>15</v>
      </c>
      <c r="D4162" t="s">
        <v>101</v>
      </c>
      <c r="E4162" t="s">
        <v>482</v>
      </c>
      <c r="F4162" t="s">
        <v>2578</v>
      </c>
      <c r="G4162" t="str">
        <f t="shared" si="64"/>
        <v>Cleary Gottlieb</v>
      </c>
      <c r="I4162" s="13">
        <f>COUNTIFS(IPO!$J$2:$J$5250,"="&amp;data!$G4162,IPO!$H$2:$H$5250,"="&amp;data!$B4162)</f>
        <v>1</v>
      </c>
      <c r="J4162" s="13">
        <f>SUMIFS(IPO!$B$2:$B$5250,IPO!$H$2:$H$5250,"="&amp;data!$B4162,IPO!$J$2:$J$5250,"="&amp;data!$G4162)</f>
        <v>360.3</v>
      </c>
      <c r="K4162" s="13">
        <f>IF(I4162=1,SUMIFS(IPO!$C$2:$C$5250,IPO!$H$2:$H$5250,"="&amp;data!$B4162,IPO!$J$2:$J$5250,"="&amp;data!$G4162),"")</f>
        <v>38</v>
      </c>
      <c r="L4162" s="13">
        <f>SUMIFS(IPO!$E$2:$E$5250,IPO!$H$2:$H$5250,"="&amp;data!$B4162,IPO!$J$2:$J$5250,"="&amp;data!$G4162)</f>
        <v>0.5</v>
      </c>
      <c r="M4162" s="13">
        <f>SUMIFS(IPO!$F$2:$F$5250,IPO!$H$2:$H$5250,"="&amp;data!$B4162,IPO!$J$2:$J$5250,"="&amp;data!$G4162)</f>
        <v>2</v>
      </c>
      <c r="N4162" s="13"/>
      <c r="P4162" s="16">
        <f>COUNTIFS(equity_bonds!$H$2:$H$6414,"="&amp;data!$B4162,equity_bonds!$J$2:$J$6414,"="&amp;data!$G4162)</f>
        <v>1</v>
      </c>
      <c r="Q4162" s="16">
        <f>SUMIFS(equity_bonds!$B$2:$B$6414,equity_bonds!$H$2:$H$6414,"="&amp;data!$B4162,equity_bonds!$J$2:$J$6414,"="&amp;data!$G4162)</f>
        <v>75801.3</v>
      </c>
      <c r="R4162" s="16">
        <f>IF(P4162=1,SUMIFS(equity_bonds!$C$2:$C$6414,equity_bonds!$H$2:$H$6414,"="&amp;data!$B4162,equity_bonds!$J$2:$J$6414,"="&amp;data!$G4162),"")</f>
        <v>15</v>
      </c>
      <c r="S4162" s="16">
        <f>SUMIFS(equity_bonds!$E$2:$E$6414,equity_bonds!$H$2:$H$6414,"="&amp;data!$B4162,equity_bonds!$J$2:$J$6414,"="&amp;data!$G4162)</f>
        <v>1.8</v>
      </c>
      <c r="T4162" s="16">
        <f>SUMIFS(equity_bonds!$F$2:$F$6414,equity_bonds!$H$2:$H$6414,"="&amp;data!$B4162,equity_bonds!$J$2:$J$6414,"="&amp;data!$G4162)</f>
        <v>137</v>
      </c>
      <c r="U4162" s="16"/>
    </row>
    <row r="4163" spans="1:21" x14ac:dyDescent="0.25">
      <c r="A4163">
        <v>778</v>
      </c>
      <c r="B4163">
        <v>2013</v>
      </c>
      <c r="C4163">
        <v>47</v>
      </c>
      <c r="D4163" t="s">
        <v>209</v>
      </c>
      <c r="E4163" t="s">
        <v>529</v>
      </c>
      <c r="F4163" t="s">
        <v>529</v>
      </c>
      <c r="G4163" t="str">
        <f t="shared" si="64"/>
        <v>Cooley</v>
      </c>
      <c r="I4163" s="13">
        <v>1</v>
      </c>
      <c r="J4163" s="13">
        <v>779.8</v>
      </c>
      <c r="K4163" s="13">
        <v>21</v>
      </c>
      <c r="L4163" s="13">
        <v>1.1000000000000001</v>
      </c>
      <c r="M4163" s="13">
        <v>8</v>
      </c>
      <c r="N4163" s="13"/>
      <c r="P4163" s="16">
        <f>COUNTIFS(equity_bonds!$H$2:$H$6414,"="&amp;data!$B4163,equity_bonds!$J$2:$J$6414,"="&amp;data!$G4163)</f>
        <v>0</v>
      </c>
      <c r="Q4163" s="16">
        <v>7497.9</v>
      </c>
      <c r="R4163" s="16">
        <v>66</v>
      </c>
      <c r="S4163" s="16">
        <v>0.2</v>
      </c>
      <c r="T4163" s="16">
        <v>67</v>
      </c>
      <c r="U4163" s="16"/>
    </row>
    <row r="4164" spans="1:21" x14ac:dyDescent="0.25">
      <c r="A4164">
        <v>844</v>
      </c>
      <c r="B4164">
        <v>2013</v>
      </c>
      <c r="C4164">
        <v>45</v>
      </c>
      <c r="D4164" t="s">
        <v>151</v>
      </c>
      <c r="E4164" t="s">
        <v>14</v>
      </c>
      <c r="F4164" t="s">
        <v>2579</v>
      </c>
      <c r="G4164" t="str">
        <f t="shared" ref="G4164:G4227" si="65">TRIM(LEFT(SUBSTITUTE(F4164," ",REPT(" ",100)),200))</f>
        <v>Covington Burling</v>
      </c>
      <c r="I4164" s="13">
        <f>COUNTIFS(IPO!$J$2:$J$5250,"="&amp;data!$G4164,IPO!$H$2:$H$5250,"="&amp;data!$B4164)</f>
        <v>1</v>
      </c>
      <c r="J4164" s="13">
        <f>SUMIFS(IPO!$B$2:$B$5250,IPO!$H$2:$H$5250,"="&amp;data!$B4164,IPO!$J$2:$J$5250,"="&amp;data!$G4164)</f>
        <v>627.9</v>
      </c>
      <c r="K4164" s="13">
        <f>IF(I4164=1,SUMIFS(IPO!$C$2:$C$5250,IPO!$H$2:$H$5250,"="&amp;data!$B4164,IPO!$J$2:$J$5250,"="&amp;data!$G4164),"")</f>
        <v>29</v>
      </c>
      <c r="L4164" s="13">
        <f>SUMIFS(IPO!$E$2:$E$5250,IPO!$H$2:$H$5250,"="&amp;data!$B4164,IPO!$J$2:$J$5250,"="&amp;data!$G4164)</f>
        <v>0.9</v>
      </c>
      <c r="M4164" s="13">
        <f>SUMIFS(IPO!$F$2:$F$5250,IPO!$H$2:$H$5250,"="&amp;data!$B4164,IPO!$J$2:$J$5250,"="&amp;data!$G4164)</f>
        <v>1</v>
      </c>
      <c r="N4164" s="13"/>
      <c r="P4164" s="16">
        <f>COUNTIFS(equity_bonds!$H$2:$H$6414,"="&amp;data!$B4164,equity_bonds!$J$2:$J$6414,"="&amp;data!$G4164)</f>
        <v>1</v>
      </c>
      <c r="Q4164" s="16">
        <f>SUMIFS(equity_bonds!$B$2:$B$6414,equity_bonds!$H$2:$H$6414,"="&amp;data!$B4164,equity_bonds!$J$2:$J$6414,"="&amp;data!$G4164)</f>
        <v>4723.8999999999996</v>
      </c>
      <c r="R4164" s="16">
        <f>IF(P4164=1,SUMIFS(equity_bonds!$C$2:$C$6414,equity_bonds!$H$2:$H$6414,"="&amp;data!$B4164,equity_bonds!$J$2:$J$6414,"="&amp;data!$G4164),"")</f>
        <v>87</v>
      </c>
      <c r="S4164" s="16">
        <f>SUMIFS(equity_bonds!$E$2:$E$6414,equity_bonds!$H$2:$H$6414,"="&amp;data!$B4164,equity_bonds!$J$2:$J$6414,"="&amp;data!$G4164)</f>
        <v>0.1</v>
      </c>
      <c r="T4164" s="16">
        <f>SUMIFS(equity_bonds!$F$2:$F$6414,equity_bonds!$H$2:$H$6414,"="&amp;data!$B4164,equity_bonds!$J$2:$J$6414,"="&amp;data!$G4164)</f>
        <v>10</v>
      </c>
      <c r="U4164" s="16"/>
    </row>
    <row r="4165" spans="1:21" x14ac:dyDescent="0.25">
      <c r="A4165">
        <v>861</v>
      </c>
      <c r="B4165">
        <v>2013</v>
      </c>
      <c r="C4165">
        <v>101</v>
      </c>
      <c r="D4165" t="s">
        <v>201</v>
      </c>
      <c r="E4165" t="s">
        <v>257</v>
      </c>
      <c r="F4165" t="s">
        <v>257</v>
      </c>
      <c r="G4165" t="str">
        <f t="shared" si="65"/>
        <v>Cozen O'Connor</v>
      </c>
      <c r="I4165" s="13">
        <f>COUNTIFS(IPO!$J$2:$J$5250,"="&amp;data!$G4165,IPO!$H$2:$H$5250,"="&amp;data!$B4165)</f>
        <v>0</v>
      </c>
      <c r="J4165" s="13">
        <f>SUMIFS(IPO!$B$2:$B$5250,IPO!$H$2:$H$5250,"="&amp;data!$B4165,IPO!$J$2:$J$5250,"="&amp;data!$G4165)</f>
        <v>0</v>
      </c>
      <c r="K4165" s="13" t="str">
        <f>IF(I4165=1,SUMIFS(IPO!$C$2:$C$5250,IPO!$H$2:$H$5250,"="&amp;data!$B4165,IPO!$J$2:$J$5250,"="&amp;data!$G4165),"")</f>
        <v/>
      </c>
      <c r="L4165" s="13">
        <f>SUMIFS(IPO!$E$2:$E$5250,IPO!$H$2:$H$5250,"="&amp;data!$B4165,IPO!$J$2:$J$5250,"="&amp;data!$G4165)</f>
        <v>0</v>
      </c>
      <c r="M4165" s="13">
        <f>SUMIFS(IPO!$F$2:$F$5250,IPO!$H$2:$H$5250,"="&amp;data!$B4165,IPO!$J$2:$J$5250,"="&amp;data!$G4165)</f>
        <v>0</v>
      </c>
      <c r="N4165" s="13"/>
      <c r="P4165" s="16">
        <f>COUNTIFS(equity_bonds!$H$2:$H$6414,"="&amp;data!$B4165,equity_bonds!$J$2:$J$6414,"="&amp;data!$G4165)</f>
        <v>0</v>
      </c>
      <c r="Q4165" s="16">
        <f>SUMIFS(equity_bonds!$B$2:$B$6414,equity_bonds!$H$2:$H$6414,"="&amp;data!$B4165,equity_bonds!$J$2:$J$6414,"="&amp;data!$G4165)</f>
        <v>0</v>
      </c>
      <c r="R4165" s="16" t="str">
        <f>IF(P4165=1,SUMIFS(equity_bonds!$C$2:$C$6414,equity_bonds!$H$2:$H$6414,"="&amp;data!$B4165,equity_bonds!$J$2:$J$6414,"="&amp;data!$G4165),"")</f>
        <v/>
      </c>
      <c r="S4165" s="16">
        <f>SUMIFS(equity_bonds!$E$2:$E$6414,equity_bonds!$H$2:$H$6414,"="&amp;data!$B4165,equity_bonds!$J$2:$J$6414,"="&amp;data!$G4165)</f>
        <v>0</v>
      </c>
      <c r="T4165" s="16">
        <f>SUMIFS(equity_bonds!$F$2:$F$6414,equity_bonds!$H$2:$H$6414,"="&amp;data!$B4165,equity_bonds!$J$2:$J$6414,"="&amp;data!$G4165)</f>
        <v>0</v>
      </c>
      <c r="U4165" s="16"/>
    </row>
    <row r="4166" spans="1:21" x14ac:dyDescent="0.25">
      <c r="A4166">
        <v>892</v>
      </c>
      <c r="B4166">
        <v>2013</v>
      </c>
      <c r="C4166">
        <v>50</v>
      </c>
      <c r="D4166" t="s">
        <v>146</v>
      </c>
      <c r="E4166" t="s">
        <v>15</v>
      </c>
      <c r="F4166" t="s">
        <v>2580</v>
      </c>
      <c r="G4166" t="str">
        <f t="shared" si="65"/>
        <v>Cravath Swaine</v>
      </c>
      <c r="I4166" s="13">
        <f>COUNTIFS(IPO!$J$2:$J$5250,"="&amp;data!$G4166,IPO!$H$2:$H$5250,"="&amp;data!$B4166)</f>
        <v>1</v>
      </c>
      <c r="J4166" s="13">
        <f>SUMIFS(IPO!$B$2:$B$5250,IPO!$H$2:$H$5250,"="&amp;data!$B4166,IPO!$J$2:$J$5250,"="&amp;data!$G4166)</f>
        <v>329</v>
      </c>
      <c r="K4166" s="13">
        <f>IF(I4166=1,SUMIFS(IPO!$C$2:$C$5250,IPO!$H$2:$H$5250,"="&amp;data!$B4166,IPO!$J$2:$J$5250,"="&amp;data!$G4166),"")</f>
        <v>41</v>
      </c>
      <c r="L4166" s="13">
        <f>SUMIFS(IPO!$E$2:$E$5250,IPO!$H$2:$H$5250,"="&amp;data!$B4166,IPO!$J$2:$J$5250,"="&amp;data!$G4166)</f>
        <v>0.5</v>
      </c>
      <c r="M4166" s="13">
        <f>SUMIFS(IPO!$F$2:$F$5250,IPO!$H$2:$H$5250,"="&amp;data!$B4166,IPO!$J$2:$J$5250,"="&amp;data!$G4166)</f>
        <v>1</v>
      </c>
      <c r="N4166" s="13"/>
      <c r="P4166" s="16">
        <f>COUNTIFS(equity_bonds!$H$2:$H$6414,"="&amp;data!$B4166,equity_bonds!$J$2:$J$6414,"="&amp;data!$G4166)</f>
        <v>1</v>
      </c>
      <c r="Q4166" s="16">
        <f>SUMIFS(equity_bonds!$B$2:$B$6414,equity_bonds!$H$2:$H$6414,"="&amp;data!$B4166,equity_bonds!$J$2:$J$6414,"="&amp;data!$G4166)</f>
        <v>35462.9</v>
      </c>
      <c r="R4166" s="16">
        <f>IF(P4166=1,SUMIFS(equity_bonds!$C$2:$C$6414,equity_bonds!$H$2:$H$6414,"="&amp;data!$B4166,equity_bonds!$J$2:$J$6414,"="&amp;data!$G4166),"")</f>
        <v>21</v>
      </c>
      <c r="S4166" s="16">
        <f>SUMIFS(equity_bonds!$E$2:$E$6414,equity_bonds!$H$2:$H$6414,"="&amp;data!$B4166,equity_bonds!$J$2:$J$6414,"="&amp;data!$G4166)</f>
        <v>0.8</v>
      </c>
      <c r="T4166" s="16">
        <f>SUMIFS(equity_bonds!$F$2:$F$6414,equity_bonds!$H$2:$H$6414,"="&amp;data!$B4166,equity_bonds!$J$2:$J$6414,"="&amp;data!$G4166)</f>
        <v>29</v>
      </c>
      <c r="U4166" s="16"/>
    </row>
    <row r="4167" spans="1:21" x14ac:dyDescent="0.25">
      <c r="A4167">
        <v>914</v>
      </c>
      <c r="B4167">
        <v>2013</v>
      </c>
      <c r="C4167">
        <v>83</v>
      </c>
      <c r="D4167" t="s">
        <v>217</v>
      </c>
      <c r="E4167" t="s">
        <v>259</v>
      </c>
      <c r="F4167" t="s">
        <v>2689</v>
      </c>
      <c r="G4167" t="str">
        <f t="shared" si="65"/>
        <v>Crowell Moring</v>
      </c>
      <c r="I4167" s="13">
        <f>COUNTIFS(IPO!$J$2:$J$5250,"="&amp;data!$G4167,IPO!$H$2:$H$5250,"="&amp;data!$B4167)</f>
        <v>0</v>
      </c>
      <c r="J4167" s="13">
        <f>SUMIFS(IPO!$B$2:$B$5250,IPO!$H$2:$H$5250,"="&amp;data!$B4167,IPO!$J$2:$J$5250,"="&amp;data!$G4167)</f>
        <v>0</v>
      </c>
      <c r="K4167" s="13" t="str">
        <f>IF(I4167=1,SUMIFS(IPO!$C$2:$C$5250,IPO!$H$2:$H$5250,"="&amp;data!$B4167,IPO!$J$2:$J$5250,"="&amp;data!$G4167),"")</f>
        <v/>
      </c>
      <c r="L4167" s="13">
        <f>SUMIFS(IPO!$E$2:$E$5250,IPO!$H$2:$H$5250,"="&amp;data!$B4167,IPO!$J$2:$J$5250,"="&amp;data!$G4167)</f>
        <v>0</v>
      </c>
      <c r="M4167" s="13">
        <f>SUMIFS(IPO!$F$2:$F$5250,IPO!$H$2:$H$5250,"="&amp;data!$B4167,IPO!$J$2:$J$5250,"="&amp;data!$G4167)</f>
        <v>0</v>
      </c>
      <c r="N4167" s="13"/>
      <c r="P4167" s="16">
        <f>COUNTIFS(equity_bonds!$H$2:$H$6414,"="&amp;data!$B4167,equity_bonds!$J$2:$J$6414,"="&amp;data!$G4167)</f>
        <v>0</v>
      </c>
      <c r="Q4167" s="16">
        <f>SUMIFS(equity_bonds!$B$2:$B$6414,equity_bonds!$H$2:$H$6414,"="&amp;data!$B4167,equity_bonds!$J$2:$J$6414,"="&amp;data!$G4167)</f>
        <v>0</v>
      </c>
      <c r="R4167" s="16" t="str">
        <f>IF(P4167=1,SUMIFS(equity_bonds!$C$2:$C$6414,equity_bonds!$H$2:$H$6414,"="&amp;data!$B4167,equity_bonds!$J$2:$J$6414,"="&amp;data!$G4167),"")</f>
        <v/>
      </c>
      <c r="S4167" s="16">
        <f>SUMIFS(equity_bonds!$E$2:$E$6414,equity_bonds!$H$2:$H$6414,"="&amp;data!$B4167,equity_bonds!$J$2:$J$6414,"="&amp;data!$G4167)</f>
        <v>0</v>
      </c>
      <c r="T4167" s="16">
        <f>SUMIFS(equity_bonds!$F$2:$F$6414,equity_bonds!$H$2:$H$6414,"="&amp;data!$B4167,equity_bonds!$J$2:$J$6414,"="&amp;data!$G4167)</f>
        <v>0</v>
      </c>
      <c r="U4167" s="16"/>
    </row>
    <row r="4168" spans="1:21" x14ac:dyDescent="0.25">
      <c r="A4168">
        <v>930</v>
      </c>
      <c r="B4168">
        <v>2013</v>
      </c>
      <c r="C4168">
        <v>153</v>
      </c>
      <c r="D4168" t="s">
        <v>349</v>
      </c>
      <c r="E4168" t="s">
        <v>261</v>
      </c>
      <c r="F4168" t="s">
        <v>2691</v>
      </c>
      <c r="G4168" t="str">
        <f t="shared" si="65"/>
        <v>Curtis Mallet-Prevost</v>
      </c>
      <c r="I4168" s="13">
        <f>COUNTIFS(IPO!$J$2:$J$5250,"="&amp;data!$G4168,IPO!$H$2:$H$5250,"="&amp;data!$B4168)</f>
        <v>0</v>
      </c>
      <c r="J4168" s="13">
        <f>SUMIFS(IPO!$B$2:$B$5250,IPO!$H$2:$H$5250,"="&amp;data!$B4168,IPO!$J$2:$J$5250,"="&amp;data!$G4168)</f>
        <v>0</v>
      </c>
      <c r="K4168" s="13" t="str">
        <f>IF(I4168=1,SUMIFS(IPO!$C$2:$C$5250,IPO!$H$2:$H$5250,"="&amp;data!$B4168,IPO!$J$2:$J$5250,"="&amp;data!$G4168),"")</f>
        <v/>
      </c>
      <c r="L4168" s="13">
        <f>SUMIFS(IPO!$E$2:$E$5250,IPO!$H$2:$H$5250,"="&amp;data!$B4168,IPO!$J$2:$J$5250,"="&amp;data!$G4168)</f>
        <v>0</v>
      </c>
      <c r="M4168" s="13">
        <f>SUMIFS(IPO!$F$2:$F$5250,IPO!$H$2:$H$5250,"="&amp;data!$B4168,IPO!$J$2:$J$5250,"="&amp;data!$G4168)</f>
        <v>0</v>
      </c>
      <c r="N4168" s="13"/>
      <c r="P4168" s="16">
        <f>COUNTIFS(equity_bonds!$H$2:$H$6414,"="&amp;data!$B4168,equity_bonds!$J$2:$J$6414,"="&amp;data!$G4168)</f>
        <v>0</v>
      </c>
      <c r="Q4168" s="16">
        <f>SUMIFS(equity_bonds!$B$2:$B$6414,equity_bonds!$H$2:$H$6414,"="&amp;data!$B4168,equity_bonds!$J$2:$J$6414,"="&amp;data!$G4168)</f>
        <v>0</v>
      </c>
      <c r="R4168" s="16" t="str">
        <f>IF(P4168=1,SUMIFS(equity_bonds!$C$2:$C$6414,equity_bonds!$H$2:$H$6414,"="&amp;data!$B4168,equity_bonds!$J$2:$J$6414,"="&amp;data!$G4168),"")</f>
        <v/>
      </c>
      <c r="S4168" s="16">
        <f>SUMIFS(equity_bonds!$E$2:$E$6414,equity_bonds!$H$2:$H$6414,"="&amp;data!$B4168,equity_bonds!$J$2:$J$6414,"="&amp;data!$G4168)</f>
        <v>0</v>
      </c>
      <c r="T4168" s="16">
        <f>SUMIFS(equity_bonds!$F$2:$F$6414,equity_bonds!$H$2:$H$6414,"="&amp;data!$B4168,equity_bonds!$J$2:$J$6414,"="&amp;data!$G4168)</f>
        <v>0</v>
      </c>
      <c r="U4168" s="16"/>
    </row>
    <row r="4169" spans="1:21" x14ac:dyDescent="0.25">
      <c r="A4169">
        <v>961</v>
      </c>
      <c r="B4169">
        <v>2013</v>
      </c>
      <c r="C4169">
        <v>22</v>
      </c>
      <c r="D4169" t="s">
        <v>66</v>
      </c>
      <c r="E4169" t="s">
        <v>16</v>
      </c>
      <c r="F4169" t="s">
        <v>2581</v>
      </c>
      <c r="G4169" t="str">
        <f t="shared" si="65"/>
        <v>Davis Polk</v>
      </c>
      <c r="I4169" s="13">
        <f>COUNTIFS(IPO!$J$2:$J$5250,"="&amp;data!$G4169,IPO!$H$2:$H$5250,"="&amp;data!$B4169)</f>
        <v>1</v>
      </c>
      <c r="J4169" s="13">
        <f>SUMIFS(IPO!$B$2:$B$5250,IPO!$H$2:$H$5250,"="&amp;data!$B4169,IPO!$J$2:$J$5250,"="&amp;data!$G4169)</f>
        <v>460.8</v>
      </c>
      <c r="K4169" s="13">
        <f>IF(I4169=1,SUMIFS(IPO!$C$2:$C$5250,IPO!$H$2:$H$5250,"="&amp;data!$B4169,IPO!$J$2:$J$5250,"="&amp;data!$G4169),"")</f>
        <v>34</v>
      </c>
      <c r="L4169" s="13">
        <f>SUMIFS(IPO!$E$2:$E$5250,IPO!$H$2:$H$5250,"="&amp;data!$B4169,IPO!$J$2:$J$5250,"="&amp;data!$G4169)</f>
        <v>0.7</v>
      </c>
      <c r="M4169" s="13">
        <f>SUMIFS(IPO!$F$2:$F$5250,IPO!$H$2:$H$5250,"="&amp;data!$B4169,IPO!$J$2:$J$5250,"="&amp;data!$G4169)</f>
        <v>3</v>
      </c>
      <c r="N4169" s="13"/>
      <c r="P4169" s="16">
        <f>COUNTIFS(equity_bonds!$H$2:$H$6414,"="&amp;data!$B4169,equity_bonds!$J$2:$J$6414,"="&amp;data!$G4169)</f>
        <v>1</v>
      </c>
      <c r="Q4169" s="16">
        <f>SUMIFS(equity_bonds!$B$2:$B$6414,equity_bonds!$H$2:$H$6414,"="&amp;data!$B4169,equity_bonds!$J$2:$J$6414,"="&amp;data!$G4169)</f>
        <v>109487.9</v>
      </c>
      <c r="R4169" s="16">
        <f>IF(P4169=1,SUMIFS(equity_bonds!$C$2:$C$6414,equity_bonds!$H$2:$H$6414,"="&amp;data!$B4169,equity_bonds!$J$2:$J$6414,"="&amp;data!$G4169),"")</f>
        <v>11</v>
      </c>
      <c r="S4169" s="16">
        <f>SUMIFS(equity_bonds!$E$2:$E$6414,equity_bonds!$H$2:$H$6414,"="&amp;data!$B4169,equity_bonds!$J$2:$J$6414,"="&amp;data!$G4169)</f>
        <v>2.6</v>
      </c>
      <c r="T4169" s="16">
        <f>SUMIFS(equity_bonds!$F$2:$F$6414,equity_bonds!$H$2:$H$6414,"="&amp;data!$B4169,equity_bonds!$J$2:$J$6414,"="&amp;data!$G4169)</f>
        <v>77</v>
      </c>
      <c r="U4169" s="16"/>
    </row>
    <row r="4170" spans="1:21" x14ac:dyDescent="0.25">
      <c r="A4170">
        <v>978</v>
      </c>
      <c r="B4170">
        <v>2013</v>
      </c>
      <c r="C4170">
        <v>114</v>
      </c>
      <c r="D4170" t="s">
        <v>382</v>
      </c>
      <c r="E4170" t="s">
        <v>262</v>
      </c>
      <c r="F4170" t="s">
        <v>262</v>
      </c>
      <c r="G4170" t="str">
        <f t="shared" si="65"/>
        <v>Davis Wright</v>
      </c>
      <c r="I4170" s="13">
        <f>COUNTIFS(IPO!$J$2:$J$5250,"="&amp;data!$G4170,IPO!$H$2:$H$5250,"="&amp;data!$B4170)</f>
        <v>1</v>
      </c>
      <c r="J4170" s="13">
        <f>SUMIFS(IPO!$B$2:$B$5250,IPO!$H$2:$H$5250,"="&amp;data!$B4170,IPO!$J$2:$J$5250,"="&amp;data!$G4170)</f>
        <v>95.9</v>
      </c>
      <c r="K4170" s="13">
        <f>IF(I4170=1,SUMIFS(IPO!$C$2:$C$5250,IPO!$H$2:$H$5250,"="&amp;data!$B4170,IPO!$J$2:$J$5250,"="&amp;data!$G4170),"")</f>
        <v>88</v>
      </c>
      <c r="L4170" s="13">
        <f>SUMIFS(IPO!$E$2:$E$5250,IPO!$H$2:$H$5250,"="&amp;data!$B4170,IPO!$J$2:$J$5250,"="&amp;data!$G4170)</f>
        <v>0.1</v>
      </c>
      <c r="M4170" s="13">
        <f>SUMIFS(IPO!$F$2:$F$5250,IPO!$H$2:$H$5250,"="&amp;data!$B4170,IPO!$J$2:$J$5250,"="&amp;data!$G4170)</f>
        <v>1</v>
      </c>
      <c r="N4170" s="13"/>
      <c r="P4170" s="16">
        <f>COUNTIFS(equity_bonds!$H$2:$H$6414,"="&amp;data!$B4170,equity_bonds!$J$2:$J$6414,"="&amp;data!$G4170)</f>
        <v>1</v>
      </c>
      <c r="Q4170" s="16">
        <f>SUMIFS(equity_bonds!$B$2:$B$6414,equity_bonds!$H$2:$H$6414,"="&amp;data!$B4170,equity_bonds!$J$2:$J$6414,"="&amp;data!$G4170)</f>
        <v>1595.9</v>
      </c>
      <c r="R4170" s="16">
        <f>IF(P4170=1,SUMIFS(equity_bonds!$C$2:$C$6414,equity_bonds!$H$2:$H$6414,"="&amp;data!$B4170,equity_bonds!$J$2:$J$6414,"="&amp;data!$G4170),"")</f>
        <v>135</v>
      </c>
      <c r="S4170" s="16">
        <f>SUMIFS(equity_bonds!$E$2:$E$6414,equity_bonds!$H$2:$H$6414,"="&amp;data!$B4170,equity_bonds!$J$2:$J$6414,"="&amp;data!$G4170)</f>
        <v>0</v>
      </c>
      <c r="T4170" s="16">
        <f>SUMIFS(equity_bonds!$F$2:$F$6414,equity_bonds!$H$2:$H$6414,"="&amp;data!$B4170,equity_bonds!$J$2:$J$6414,"="&amp;data!$G4170)</f>
        <v>3</v>
      </c>
      <c r="U4170" s="16"/>
    </row>
    <row r="4171" spans="1:21" x14ac:dyDescent="0.25">
      <c r="A4171">
        <v>986</v>
      </c>
      <c r="B4171">
        <v>2013</v>
      </c>
      <c r="C4171">
        <v>144</v>
      </c>
      <c r="D4171" t="s">
        <v>409</v>
      </c>
      <c r="E4171" t="s">
        <v>532</v>
      </c>
      <c r="F4171" t="s">
        <v>532</v>
      </c>
      <c r="G4171" t="str">
        <f t="shared" si="65"/>
        <v>Day Pitney</v>
      </c>
      <c r="I4171" s="13">
        <f>COUNTIFS(IPO!$J$2:$J$5250,"="&amp;data!$G4171,IPO!$H$2:$H$5250,"="&amp;data!$B4171)</f>
        <v>0</v>
      </c>
      <c r="J4171" s="13">
        <f>SUMIFS(IPO!$B$2:$B$5250,IPO!$H$2:$H$5250,"="&amp;data!$B4171,IPO!$J$2:$J$5250,"="&amp;data!$G4171)</f>
        <v>0</v>
      </c>
      <c r="K4171" s="13" t="str">
        <f>IF(I4171=1,SUMIFS(IPO!$C$2:$C$5250,IPO!$H$2:$H$5250,"="&amp;data!$B4171,IPO!$J$2:$J$5250,"="&amp;data!$G4171),"")</f>
        <v/>
      </c>
      <c r="L4171" s="13">
        <f>SUMIFS(IPO!$E$2:$E$5250,IPO!$H$2:$H$5250,"="&amp;data!$B4171,IPO!$J$2:$J$5250,"="&amp;data!$G4171)</f>
        <v>0</v>
      </c>
      <c r="M4171" s="13">
        <f>SUMIFS(IPO!$F$2:$F$5250,IPO!$H$2:$H$5250,"="&amp;data!$B4171,IPO!$J$2:$J$5250,"="&amp;data!$G4171)</f>
        <v>0</v>
      </c>
      <c r="N4171" s="13"/>
      <c r="P4171" s="16">
        <f>COUNTIFS(equity_bonds!$H$2:$H$6414,"="&amp;data!$B4171,equity_bonds!$J$2:$J$6414,"="&amp;data!$G4171)</f>
        <v>1</v>
      </c>
      <c r="Q4171" s="16">
        <f>SUMIFS(equity_bonds!$B$2:$B$6414,equity_bonds!$H$2:$H$6414,"="&amp;data!$B4171,equity_bonds!$J$2:$J$6414,"="&amp;data!$G4171)</f>
        <v>499.6</v>
      </c>
      <c r="R4171" s="16">
        <f>IF(P4171=1,SUMIFS(equity_bonds!$C$2:$C$6414,equity_bonds!$H$2:$H$6414,"="&amp;data!$B4171,equity_bonds!$J$2:$J$6414,"="&amp;data!$G4171),"")</f>
        <v>195</v>
      </c>
      <c r="S4171" s="16">
        <f>SUMIFS(equity_bonds!$E$2:$E$6414,equity_bonds!$H$2:$H$6414,"="&amp;data!$B4171,equity_bonds!$J$2:$J$6414,"="&amp;data!$G4171)</f>
        <v>0</v>
      </c>
      <c r="T4171" s="16">
        <f>SUMIFS(equity_bonds!$F$2:$F$6414,equity_bonds!$H$2:$H$6414,"="&amp;data!$B4171,equity_bonds!$J$2:$J$6414,"="&amp;data!$G4171)</f>
        <v>2</v>
      </c>
      <c r="U4171" s="16"/>
    </row>
    <row r="4172" spans="1:21" x14ac:dyDescent="0.25">
      <c r="A4172">
        <v>1026</v>
      </c>
      <c r="B4172">
        <v>2013</v>
      </c>
      <c r="C4172">
        <v>42</v>
      </c>
      <c r="D4172" t="s">
        <v>95</v>
      </c>
      <c r="E4172" t="s">
        <v>17</v>
      </c>
      <c r="F4172" t="s">
        <v>2582</v>
      </c>
      <c r="G4172" t="str">
        <f t="shared" si="65"/>
        <v>Debevoise Plimpton</v>
      </c>
      <c r="I4172" s="13">
        <f>COUNTIFS(IPO!$J$2:$J$5250,"="&amp;data!$G4172,IPO!$H$2:$H$5250,"="&amp;data!$B4172)</f>
        <v>0</v>
      </c>
      <c r="J4172" s="13">
        <f>SUMIFS(IPO!$B$2:$B$5250,IPO!$H$2:$H$5250,"="&amp;data!$B4172,IPO!$J$2:$J$5250,"="&amp;data!$G4172)</f>
        <v>0</v>
      </c>
      <c r="K4172" s="13" t="str">
        <f>IF(I4172=1,SUMIFS(IPO!$C$2:$C$5250,IPO!$H$2:$H$5250,"="&amp;data!$B4172,IPO!$J$2:$J$5250,"="&amp;data!$G4172),"")</f>
        <v/>
      </c>
      <c r="L4172" s="13">
        <f>SUMIFS(IPO!$E$2:$E$5250,IPO!$H$2:$H$5250,"="&amp;data!$B4172,IPO!$J$2:$J$5250,"="&amp;data!$G4172)</f>
        <v>0</v>
      </c>
      <c r="M4172" s="13">
        <f>SUMIFS(IPO!$F$2:$F$5250,IPO!$H$2:$H$5250,"="&amp;data!$B4172,IPO!$J$2:$J$5250,"="&amp;data!$G4172)</f>
        <v>0</v>
      </c>
      <c r="N4172" s="13"/>
      <c r="P4172" s="16">
        <f>COUNTIFS(equity_bonds!$H$2:$H$6414,"="&amp;data!$B4172,equity_bonds!$J$2:$J$6414,"="&amp;data!$G4172)</f>
        <v>1</v>
      </c>
      <c r="Q4172" s="16">
        <f>SUMIFS(equity_bonds!$B$2:$B$6414,equity_bonds!$H$2:$H$6414,"="&amp;data!$B4172,equity_bonds!$J$2:$J$6414,"="&amp;data!$G4172)</f>
        <v>21291.9</v>
      </c>
      <c r="R4172" s="16">
        <f>IF(P4172=1,SUMIFS(equity_bonds!$C$2:$C$6414,equity_bonds!$H$2:$H$6414,"="&amp;data!$B4172,equity_bonds!$J$2:$J$6414,"="&amp;data!$G4172),"")</f>
        <v>32</v>
      </c>
      <c r="S4172" s="16">
        <f>SUMIFS(equity_bonds!$E$2:$E$6414,equity_bonds!$H$2:$H$6414,"="&amp;data!$B4172,equity_bonds!$J$2:$J$6414,"="&amp;data!$G4172)</f>
        <v>0.5</v>
      </c>
      <c r="T4172" s="16">
        <f>SUMIFS(equity_bonds!$F$2:$F$6414,equity_bonds!$H$2:$H$6414,"="&amp;data!$B4172,equity_bonds!$J$2:$J$6414,"="&amp;data!$G4172)</f>
        <v>21</v>
      </c>
      <c r="U4172" s="16"/>
    </row>
    <row r="4173" spans="1:21" x14ac:dyDescent="0.25">
      <c r="A4173">
        <v>1056</v>
      </c>
      <c r="B4173">
        <v>2013</v>
      </c>
      <c r="C4173">
        <v>38</v>
      </c>
      <c r="D4173" t="s">
        <v>115</v>
      </c>
      <c r="E4173" t="s">
        <v>72</v>
      </c>
      <c r="F4173" t="s">
        <v>72</v>
      </c>
      <c r="G4173" t="str">
        <f t="shared" si="65"/>
        <v>Dechert</v>
      </c>
      <c r="I4173" s="13">
        <f>COUNTIFS(IPO!$J$2:$J$5250,"="&amp;data!$G4173,IPO!$H$2:$H$5250,"="&amp;data!$B4173)</f>
        <v>1</v>
      </c>
      <c r="J4173" s="13">
        <f>SUMIFS(IPO!$B$2:$B$5250,IPO!$H$2:$H$5250,"="&amp;data!$B4173,IPO!$J$2:$J$5250,"="&amp;data!$G4173)</f>
        <v>762</v>
      </c>
      <c r="K4173" s="13">
        <f>IF(I4173=1,SUMIFS(IPO!$C$2:$C$5250,IPO!$H$2:$H$5250,"="&amp;data!$B4173,IPO!$J$2:$J$5250,"="&amp;data!$G4173),"")</f>
        <v>24</v>
      </c>
      <c r="L4173" s="13">
        <f>SUMIFS(IPO!$E$2:$E$5250,IPO!$H$2:$H$5250,"="&amp;data!$B4173,IPO!$J$2:$J$5250,"="&amp;data!$G4173)</f>
        <v>1.1000000000000001</v>
      </c>
      <c r="M4173" s="13">
        <f>SUMIFS(IPO!$F$2:$F$5250,IPO!$H$2:$H$5250,"="&amp;data!$B4173,IPO!$J$2:$J$5250,"="&amp;data!$G4173)</f>
        <v>5</v>
      </c>
      <c r="N4173" s="13"/>
      <c r="P4173" s="16">
        <f>COUNTIFS(equity_bonds!$H$2:$H$6414,"="&amp;data!$B4173,equity_bonds!$J$2:$J$6414,"="&amp;data!$G4173)</f>
        <v>1</v>
      </c>
      <c r="Q4173" s="16">
        <f>SUMIFS(equity_bonds!$B$2:$B$6414,equity_bonds!$H$2:$H$6414,"="&amp;data!$B4173,equity_bonds!$J$2:$J$6414,"="&amp;data!$G4173)</f>
        <v>9747.2999999999993</v>
      </c>
      <c r="R4173" s="16">
        <f>IF(P4173=1,SUMIFS(equity_bonds!$C$2:$C$6414,equity_bonds!$H$2:$H$6414,"="&amp;data!$B4173,equity_bonds!$J$2:$J$6414,"="&amp;data!$G4173),"")</f>
        <v>59</v>
      </c>
      <c r="S4173" s="16">
        <f>SUMIFS(equity_bonds!$E$2:$E$6414,equity_bonds!$H$2:$H$6414,"="&amp;data!$B4173,equity_bonds!$J$2:$J$6414,"="&amp;data!$G4173)</f>
        <v>0.2</v>
      </c>
      <c r="T4173" s="16">
        <f>SUMIFS(equity_bonds!$F$2:$F$6414,equity_bonds!$H$2:$H$6414,"="&amp;data!$B4173,equity_bonds!$J$2:$J$6414,"="&amp;data!$G4173)</f>
        <v>27</v>
      </c>
      <c r="U4173" s="16"/>
    </row>
    <row r="4174" spans="1:21" x14ac:dyDescent="0.25">
      <c r="A4174">
        <v>1093</v>
      </c>
      <c r="B4174">
        <v>2013</v>
      </c>
      <c r="C4174">
        <v>175</v>
      </c>
      <c r="D4174" t="s">
        <v>402</v>
      </c>
      <c r="E4174" t="s">
        <v>573</v>
      </c>
      <c r="F4174" t="s">
        <v>573</v>
      </c>
      <c r="G4174" t="str">
        <f t="shared" si="65"/>
        <v>Dickinson Wright</v>
      </c>
      <c r="I4174" s="13">
        <f>COUNTIFS(IPO!$J$2:$J$5250,"="&amp;data!$G4174,IPO!$H$2:$H$5250,"="&amp;data!$B4174)</f>
        <v>0</v>
      </c>
      <c r="J4174" s="13">
        <f>SUMIFS(IPO!$B$2:$B$5250,IPO!$H$2:$H$5250,"="&amp;data!$B4174,IPO!$J$2:$J$5250,"="&amp;data!$G4174)</f>
        <v>0</v>
      </c>
      <c r="K4174" s="13" t="str">
        <f>IF(I4174=1,SUMIFS(IPO!$C$2:$C$5250,IPO!$H$2:$H$5250,"="&amp;data!$B4174,IPO!$J$2:$J$5250,"="&amp;data!$G4174),"")</f>
        <v/>
      </c>
      <c r="L4174" s="13">
        <f>SUMIFS(IPO!$E$2:$E$5250,IPO!$H$2:$H$5250,"="&amp;data!$B4174,IPO!$J$2:$J$5250,"="&amp;data!$G4174)</f>
        <v>0</v>
      </c>
      <c r="M4174" s="13">
        <f>SUMIFS(IPO!$F$2:$F$5250,IPO!$H$2:$H$5250,"="&amp;data!$B4174,IPO!$J$2:$J$5250,"="&amp;data!$G4174)</f>
        <v>0</v>
      </c>
      <c r="N4174" s="13"/>
      <c r="P4174" s="16">
        <f>COUNTIFS(equity_bonds!$H$2:$H$6414,"="&amp;data!$B4174,equity_bonds!$J$2:$J$6414,"="&amp;data!$G4174)</f>
        <v>0</v>
      </c>
      <c r="Q4174" s="16">
        <f>SUMIFS(equity_bonds!$B$2:$B$6414,equity_bonds!$H$2:$H$6414,"="&amp;data!$B4174,equity_bonds!$J$2:$J$6414,"="&amp;data!$G4174)</f>
        <v>0</v>
      </c>
      <c r="R4174" s="16" t="str">
        <f>IF(P4174=1,SUMIFS(equity_bonds!$C$2:$C$6414,equity_bonds!$H$2:$H$6414,"="&amp;data!$B4174,equity_bonds!$J$2:$J$6414,"="&amp;data!$G4174),"")</f>
        <v/>
      </c>
      <c r="S4174" s="16">
        <f>SUMIFS(equity_bonds!$E$2:$E$6414,equity_bonds!$H$2:$H$6414,"="&amp;data!$B4174,equity_bonds!$J$2:$J$6414,"="&amp;data!$G4174)</f>
        <v>0</v>
      </c>
      <c r="T4174" s="16">
        <f>SUMIFS(equity_bonds!$F$2:$F$6414,equity_bonds!$H$2:$H$6414,"="&amp;data!$B4174,equity_bonds!$J$2:$J$6414,"="&amp;data!$G4174)</f>
        <v>0</v>
      </c>
      <c r="U4174" s="16"/>
    </row>
    <row r="4175" spans="1:21" x14ac:dyDescent="0.25">
      <c r="A4175">
        <v>1102</v>
      </c>
      <c r="B4175">
        <v>2013</v>
      </c>
      <c r="C4175">
        <v>121</v>
      </c>
      <c r="D4175" t="s">
        <v>382</v>
      </c>
      <c r="E4175" t="s">
        <v>516</v>
      </c>
      <c r="F4175" t="s">
        <v>516</v>
      </c>
      <c r="G4175" t="str">
        <f t="shared" si="65"/>
        <v>Dickstein Shapiro</v>
      </c>
      <c r="I4175" s="13">
        <f>COUNTIFS(IPO!$J$2:$J$5250,"="&amp;data!$G4175,IPO!$H$2:$H$5250,"="&amp;data!$B4175)</f>
        <v>0</v>
      </c>
      <c r="J4175" s="13">
        <f>SUMIFS(IPO!$B$2:$B$5250,IPO!$H$2:$H$5250,"="&amp;data!$B4175,IPO!$J$2:$J$5250,"="&amp;data!$G4175)</f>
        <v>0</v>
      </c>
      <c r="K4175" s="13" t="str">
        <f>IF(I4175=1,SUMIFS(IPO!$C$2:$C$5250,IPO!$H$2:$H$5250,"="&amp;data!$B4175,IPO!$J$2:$J$5250,"="&amp;data!$G4175),"")</f>
        <v/>
      </c>
      <c r="L4175" s="13">
        <f>SUMIFS(IPO!$E$2:$E$5250,IPO!$H$2:$H$5250,"="&amp;data!$B4175,IPO!$J$2:$J$5250,"="&amp;data!$G4175)</f>
        <v>0</v>
      </c>
      <c r="M4175" s="13">
        <f>SUMIFS(IPO!$F$2:$F$5250,IPO!$H$2:$H$5250,"="&amp;data!$B4175,IPO!$J$2:$J$5250,"="&amp;data!$G4175)</f>
        <v>0</v>
      </c>
      <c r="N4175" s="13"/>
      <c r="P4175" s="16">
        <f>COUNTIFS(equity_bonds!$H$2:$H$6414,"="&amp;data!$B4175,equity_bonds!$J$2:$J$6414,"="&amp;data!$G4175)</f>
        <v>0</v>
      </c>
      <c r="Q4175" s="16">
        <f>SUMIFS(equity_bonds!$B$2:$B$6414,equity_bonds!$H$2:$H$6414,"="&amp;data!$B4175,equity_bonds!$J$2:$J$6414,"="&amp;data!$G4175)</f>
        <v>0</v>
      </c>
      <c r="R4175" s="16" t="str">
        <f>IF(P4175=1,SUMIFS(equity_bonds!$C$2:$C$6414,equity_bonds!$H$2:$H$6414,"="&amp;data!$B4175,equity_bonds!$J$2:$J$6414,"="&amp;data!$G4175),"")</f>
        <v/>
      </c>
      <c r="S4175" s="16">
        <f>SUMIFS(equity_bonds!$E$2:$E$6414,equity_bonds!$H$2:$H$6414,"="&amp;data!$B4175,equity_bonds!$J$2:$J$6414,"="&amp;data!$G4175)</f>
        <v>0</v>
      </c>
      <c r="T4175" s="16">
        <f>SUMIFS(equity_bonds!$F$2:$F$6414,equity_bonds!$H$2:$H$6414,"="&amp;data!$B4175,equity_bonds!$J$2:$J$6414,"="&amp;data!$G4175)</f>
        <v>0</v>
      </c>
      <c r="U4175" s="16"/>
    </row>
    <row r="4176" spans="1:21" x14ac:dyDescent="0.25">
      <c r="A4176">
        <v>1122</v>
      </c>
      <c r="B4176">
        <v>2013</v>
      </c>
      <c r="C4176">
        <v>149</v>
      </c>
      <c r="D4176" t="s">
        <v>338</v>
      </c>
      <c r="E4176" t="s">
        <v>468</v>
      </c>
      <c r="F4176" t="s">
        <v>2765</v>
      </c>
      <c r="G4176" t="str">
        <f t="shared" si="65"/>
        <v>Dinsmore Shohl</v>
      </c>
      <c r="I4176" s="13">
        <f>COUNTIFS(IPO!$J$2:$J$5250,"="&amp;data!$G4176,IPO!$H$2:$H$5250,"="&amp;data!$B4176)</f>
        <v>0</v>
      </c>
      <c r="J4176" s="13">
        <f>SUMIFS(IPO!$B$2:$B$5250,IPO!$H$2:$H$5250,"="&amp;data!$B4176,IPO!$J$2:$J$5250,"="&amp;data!$G4176)</f>
        <v>0</v>
      </c>
      <c r="K4176" s="13" t="str">
        <f>IF(I4176=1,SUMIFS(IPO!$C$2:$C$5250,IPO!$H$2:$H$5250,"="&amp;data!$B4176,IPO!$J$2:$J$5250,"="&amp;data!$G4176),"")</f>
        <v/>
      </c>
      <c r="L4176" s="13">
        <f>SUMIFS(IPO!$E$2:$E$5250,IPO!$H$2:$H$5250,"="&amp;data!$B4176,IPO!$J$2:$J$5250,"="&amp;data!$G4176)</f>
        <v>0</v>
      </c>
      <c r="M4176" s="13">
        <f>SUMIFS(IPO!$F$2:$F$5250,IPO!$H$2:$H$5250,"="&amp;data!$B4176,IPO!$J$2:$J$5250,"="&amp;data!$G4176)</f>
        <v>0</v>
      </c>
      <c r="N4176" s="13"/>
      <c r="P4176" s="16">
        <f>COUNTIFS(equity_bonds!$H$2:$H$6414,"="&amp;data!$B4176,equity_bonds!$J$2:$J$6414,"="&amp;data!$G4176)</f>
        <v>0</v>
      </c>
      <c r="Q4176" s="16">
        <f>SUMIFS(equity_bonds!$B$2:$B$6414,equity_bonds!$H$2:$H$6414,"="&amp;data!$B4176,equity_bonds!$J$2:$J$6414,"="&amp;data!$G4176)</f>
        <v>0</v>
      </c>
      <c r="R4176" s="16" t="str">
        <f>IF(P4176=1,SUMIFS(equity_bonds!$C$2:$C$6414,equity_bonds!$H$2:$H$6414,"="&amp;data!$B4176,equity_bonds!$J$2:$J$6414,"="&amp;data!$G4176),"")</f>
        <v/>
      </c>
      <c r="S4176" s="16">
        <f>SUMIFS(equity_bonds!$E$2:$E$6414,equity_bonds!$H$2:$H$6414,"="&amp;data!$B4176,equity_bonds!$J$2:$J$6414,"="&amp;data!$G4176)</f>
        <v>0</v>
      </c>
      <c r="T4176" s="16">
        <f>SUMIFS(equity_bonds!$F$2:$F$6414,equity_bonds!$H$2:$H$6414,"="&amp;data!$B4176,equity_bonds!$J$2:$J$6414,"="&amp;data!$G4176)</f>
        <v>0</v>
      </c>
      <c r="U4176" s="16"/>
    </row>
    <row r="4177" spans="1:21" x14ac:dyDescent="0.25">
      <c r="A4177">
        <v>1127</v>
      </c>
      <c r="B4177">
        <v>2013</v>
      </c>
      <c r="C4177">
        <v>1</v>
      </c>
      <c r="D4177" t="s">
        <v>60</v>
      </c>
      <c r="E4177" t="s">
        <v>631</v>
      </c>
      <c r="F4177" t="s">
        <v>631</v>
      </c>
      <c r="G4177" t="str">
        <f t="shared" si="65"/>
        <v>DLA Piper</v>
      </c>
      <c r="I4177" s="13">
        <f>COUNTIFS(IPO!$J$2:$J$5250,"="&amp;data!$G4177,IPO!$H$2:$H$5250,"="&amp;data!$B4177)</f>
        <v>1</v>
      </c>
      <c r="J4177" s="13">
        <f>SUMIFS(IPO!$B$2:$B$5250,IPO!$H$2:$H$5250,"="&amp;data!$B4177,IPO!$J$2:$J$5250,"="&amp;data!$G4177)</f>
        <v>20</v>
      </c>
      <c r="K4177" s="13">
        <f>IF(I4177=1,SUMIFS(IPO!$C$2:$C$5250,IPO!$H$2:$H$5250,"="&amp;data!$B4177,IPO!$J$2:$J$5250,"="&amp;data!$G4177),"")</f>
        <v>110</v>
      </c>
      <c r="L4177" s="13">
        <f>SUMIFS(IPO!$E$2:$E$5250,IPO!$H$2:$H$5250,"="&amp;data!$B4177,IPO!$J$2:$J$5250,"="&amp;data!$G4177)</f>
        <v>0</v>
      </c>
      <c r="M4177" s="13">
        <f>SUMIFS(IPO!$F$2:$F$5250,IPO!$H$2:$H$5250,"="&amp;data!$B4177,IPO!$J$2:$J$5250,"="&amp;data!$G4177)</f>
        <v>1</v>
      </c>
      <c r="N4177" s="13"/>
      <c r="P4177" s="16">
        <f>COUNTIFS(equity_bonds!$H$2:$H$6414,"="&amp;data!$B4177,equity_bonds!$J$2:$J$6414,"="&amp;data!$G4177)</f>
        <v>2</v>
      </c>
      <c r="Q4177" s="16">
        <f>SUMIFS(equity_bonds!$B$2:$B$6414,equity_bonds!$H$2:$H$6414,"="&amp;data!$B4177,equity_bonds!$J$2:$J$6414,"="&amp;data!$G4177)</f>
        <v>6865.3</v>
      </c>
      <c r="R4177" s="16" t="str">
        <f>IF(P4177=1,SUMIFS(equity_bonds!$C$2:$C$6414,equity_bonds!$H$2:$H$6414,"="&amp;data!$B4177,equity_bonds!$J$2:$J$6414,"="&amp;data!$G4177),"")</f>
        <v/>
      </c>
      <c r="S4177" s="16">
        <f>SUMIFS(equity_bonds!$E$2:$E$6414,equity_bonds!$H$2:$H$6414,"="&amp;data!$B4177,equity_bonds!$J$2:$J$6414,"="&amp;data!$G4177)</f>
        <v>0.1</v>
      </c>
      <c r="T4177" s="16">
        <f>SUMIFS(equity_bonds!$F$2:$F$6414,equity_bonds!$H$2:$H$6414,"="&amp;data!$B4177,equity_bonds!$J$2:$J$6414,"="&amp;data!$G4177)</f>
        <v>37</v>
      </c>
      <c r="U4177" s="16"/>
    </row>
    <row r="4178" spans="1:21" x14ac:dyDescent="0.25">
      <c r="A4178">
        <v>1163</v>
      </c>
      <c r="B4178">
        <v>2013</v>
      </c>
      <c r="C4178">
        <v>99</v>
      </c>
      <c r="D4178" t="s">
        <v>200</v>
      </c>
      <c r="E4178" t="s">
        <v>19</v>
      </c>
      <c r="F4178" t="s">
        <v>2583</v>
      </c>
      <c r="G4178" t="str">
        <f t="shared" si="65"/>
        <v>Dorsey Whitney</v>
      </c>
      <c r="I4178" s="13">
        <f>COUNTIFS(IPO!$J$2:$J$5250,"="&amp;data!$G4178,IPO!$H$2:$H$5250,"="&amp;data!$B4178)</f>
        <v>0</v>
      </c>
      <c r="J4178" s="13">
        <f>SUMIFS(IPO!$B$2:$B$5250,IPO!$H$2:$H$5250,"="&amp;data!$B4178,IPO!$J$2:$J$5250,"="&amp;data!$G4178)</f>
        <v>0</v>
      </c>
      <c r="K4178" s="13" t="str">
        <f>IF(I4178=1,SUMIFS(IPO!$C$2:$C$5250,IPO!$H$2:$H$5250,"="&amp;data!$B4178,IPO!$J$2:$J$5250,"="&amp;data!$G4178),"")</f>
        <v/>
      </c>
      <c r="L4178" s="13">
        <f>SUMIFS(IPO!$E$2:$E$5250,IPO!$H$2:$H$5250,"="&amp;data!$B4178,IPO!$J$2:$J$5250,"="&amp;data!$G4178)</f>
        <v>0</v>
      </c>
      <c r="M4178" s="13">
        <f>SUMIFS(IPO!$F$2:$F$5250,IPO!$H$2:$H$5250,"="&amp;data!$B4178,IPO!$J$2:$J$5250,"="&amp;data!$G4178)</f>
        <v>0</v>
      </c>
      <c r="N4178" s="13"/>
      <c r="P4178" s="16">
        <f>COUNTIFS(equity_bonds!$H$2:$H$6414,"="&amp;data!$B4178,equity_bonds!$J$2:$J$6414,"="&amp;data!$G4178)</f>
        <v>1</v>
      </c>
      <c r="Q4178" s="16">
        <f>SUMIFS(equity_bonds!$B$2:$B$6414,equity_bonds!$H$2:$H$6414,"="&amp;data!$B4178,equity_bonds!$J$2:$J$6414,"="&amp;data!$G4178)</f>
        <v>7496.1</v>
      </c>
      <c r="R4178" s="16">
        <f>IF(P4178=1,SUMIFS(equity_bonds!$C$2:$C$6414,equity_bonds!$H$2:$H$6414,"="&amp;data!$B4178,equity_bonds!$J$2:$J$6414,"="&amp;data!$G4178),"")</f>
        <v>67</v>
      </c>
      <c r="S4178" s="16">
        <f>SUMIFS(equity_bonds!$E$2:$E$6414,equity_bonds!$H$2:$H$6414,"="&amp;data!$B4178,equity_bonds!$J$2:$J$6414,"="&amp;data!$G4178)</f>
        <v>0.2</v>
      </c>
      <c r="T4178" s="16">
        <f>SUMIFS(equity_bonds!$F$2:$F$6414,equity_bonds!$H$2:$H$6414,"="&amp;data!$B4178,equity_bonds!$J$2:$J$6414,"="&amp;data!$G4178)</f>
        <v>19</v>
      </c>
      <c r="U4178" s="16"/>
    </row>
    <row r="4179" spans="1:21" x14ac:dyDescent="0.25">
      <c r="A4179">
        <v>1193</v>
      </c>
      <c r="B4179">
        <v>2013</v>
      </c>
      <c r="C4179">
        <v>74</v>
      </c>
      <c r="D4179" t="s">
        <v>144</v>
      </c>
      <c r="E4179" t="s">
        <v>265</v>
      </c>
      <c r="F4179" t="s">
        <v>2694</v>
      </c>
      <c r="G4179" t="str">
        <f t="shared" si="65"/>
        <v>Drinker Biddle</v>
      </c>
      <c r="I4179" s="13">
        <f>COUNTIFS(IPO!$J$2:$J$5250,"="&amp;data!$G4179,IPO!$H$2:$H$5250,"="&amp;data!$B4179)</f>
        <v>1</v>
      </c>
      <c r="J4179" s="13">
        <f>SUMIFS(IPO!$B$2:$B$5250,IPO!$H$2:$H$5250,"="&amp;data!$B4179,IPO!$J$2:$J$5250,"="&amp;data!$G4179)</f>
        <v>115</v>
      </c>
      <c r="K4179" s="13">
        <f>IF(I4179=1,SUMIFS(IPO!$C$2:$C$5250,IPO!$H$2:$H$5250,"="&amp;data!$B4179,IPO!$J$2:$J$5250,"="&amp;data!$G4179),"")</f>
        <v>86</v>
      </c>
      <c r="L4179" s="13">
        <f>SUMIFS(IPO!$E$2:$E$5250,IPO!$H$2:$H$5250,"="&amp;data!$B4179,IPO!$J$2:$J$5250,"="&amp;data!$G4179)</f>
        <v>0.2</v>
      </c>
      <c r="M4179" s="13">
        <f>SUMIFS(IPO!$F$2:$F$5250,IPO!$H$2:$H$5250,"="&amp;data!$B4179,IPO!$J$2:$J$5250,"="&amp;data!$G4179)</f>
        <v>1</v>
      </c>
      <c r="N4179" s="13"/>
      <c r="P4179" s="16">
        <f>COUNTIFS(equity_bonds!$H$2:$H$6414,"="&amp;data!$B4179,equity_bonds!$J$2:$J$6414,"="&amp;data!$G4179)</f>
        <v>1</v>
      </c>
      <c r="Q4179" s="16">
        <f>SUMIFS(equity_bonds!$B$2:$B$6414,equity_bonds!$H$2:$H$6414,"="&amp;data!$B4179,equity_bonds!$J$2:$J$6414,"="&amp;data!$G4179)</f>
        <v>4188.8</v>
      </c>
      <c r="R4179" s="16">
        <f>IF(P4179=1,SUMIFS(equity_bonds!$C$2:$C$6414,equity_bonds!$H$2:$H$6414,"="&amp;data!$B4179,equity_bonds!$J$2:$J$6414,"="&amp;data!$G4179),"")</f>
        <v>95</v>
      </c>
      <c r="S4179" s="16">
        <f>SUMIFS(equity_bonds!$E$2:$E$6414,equity_bonds!$H$2:$H$6414,"="&amp;data!$B4179,equity_bonds!$J$2:$J$6414,"="&amp;data!$G4179)</f>
        <v>0.1</v>
      </c>
      <c r="T4179" s="16">
        <f>SUMIFS(equity_bonds!$F$2:$F$6414,equity_bonds!$H$2:$H$6414,"="&amp;data!$B4179,equity_bonds!$J$2:$J$6414,"="&amp;data!$G4179)</f>
        <v>4</v>
      </c>
      <c r="U4179" s="16"/>
    </row>
    <row r="4180" spans="1:21" x14ac:dyDescent="0.25">
      <c r="A4180">
        <v>1210</v>
      </c>
      <c r="B4180">
        <v>2013</v>
      </c>
      <c r="C4180">
        <v>70</v>
      </c>
      <c r="D4180" t="s">
        <v>154</v>
      </c>
      <c r="E4180" t="s">
        <v>266</v>
      </c>
      <c r="F4180" t="s">
        <v>266</v>
      </c>
      <c r="G4180" t="str">
        <f t="shared" si="65"/>
        <v>Duane Morris</v>
      </c>
      <c r="I4180" s="13">
        <f>COUNTIFS(IPO!$J$2:$J$5250,"="&amp;data!$G4180,IPO!$H$2:$H$5250,"="&amp;data!$B4180)</f>
        <v>1</v>
      </c>
      <c r="J4180" s="13">
        <f>SUMIFS(IPO!$B$2:$B$5250,IPO!$H$2:$H$5250,"="&amp;data!$B4180,IPO!$J$2:$J$5250,"="&amp;data!$G4180)</f>
        <v>138</v>
      </c>
      <c r="K4180" s="13">
        <f>IF(I4180=1,SUMIFS(IPO!$C$2:$C$5250,IPO!$H$2:$H$5250,"="&amp;data!$B4180,IPO!$J$2:$J$5250,"="&amp;data!$G4180),"")</f>
        <v>78</v>
      </c>
      <c r="L4180" s="13">
        <f>SUMIFS(IPO!$E$2:$E$5250,IPO!$H$2:$H$5250,"="&amp;data!$B4180,IPO!$J$2:$J$5250,"="&amp;data!$G4180)</f>
        <v>0.2</v>
      </c>
      <c r="M4180" s="13">
        <f>SUMIFS(IPO!$F$2:$F$5250,IPO!$H$2:$H$5250,"="&amp;data!$B4180,IPO!$J$2:$J$5250,"="&amp;data!$G4180)</f>
        <v>1</v>
      </c>
      <c r="N4180" s="13"/>
      <c r="P4180" s="16">
        <f>COUNTIFS(equity_bonds!$H$2:$H$6414,"="&amp;data!$B4180,equity_bonds!$J$2:$J$6414,"="&amp;data!$G4180)</f>
        <v>0</v>
      </c>
      <c r="Q4180" s="16">
        <f>SUMIFS(equity_bonds!$B$2:$B$6414,equity_bonds!$H$2:$H$6414,"="&amp;data!$B4180,equity_bonds!$J$2:$J$6414,"="&amp;data!$G4180)</f>
        <v>0</v>
      </c>
      <c r="R4180" s="16" t="str">
        <f>IF(P4180=1,SUMIFS(equity_bonds!$C$2:$C$6414,equity_bonds!$H$2:$H$6414,"="&amp;data!$B4180,equity_bonds!$J$2:$J$6414,"="&amp;data!$G4180),"")</f>
        <v/>
      </c>
      <c r="S4180" s="16">
        <f>SUMIFS(equity_bonds!$E$2:$E$6414,equity_bonds!$H$2:$H$6414,"="&amp;data!$B4180,equity_bonds!$J$2:$J$6414,"="&amp;data!$G4180)</f>
        <v>0</v>
      </c>
      <c r="T4180" s="16">
        <f>SUMIFS(equity_bonds!$F$2:$F$6414,equity_bonds!$H$2:$H$6414,"="&amp;data!$B4180,equity_bonds!$J$2:$J$6414,"="&amp;data!$G4180)</f>
        <v>0</v>
      </c>
      <c r="U4180" s="16"/>
    </row>
    <row r="4181" spans="1:21" x14ac:dyDescent="0.25">
      <c r="A4181">
        <v>1235</v>
      </c>
      <c r="B4181">
        <v>2013</v>
      </c>
      <c r="C4181">
        <v>146</v>
      </c>
      <c r="D4181" t="s">
        <v>350</v>
      </c>
      <c r="E4181" t="s">
        <v>75</v>
      </c>
      <c r="F4181" t="s">
        <v>75</v>
      </c>
      <c r="G4181" t="str">
        <f t="shared" si="65"/>
        <v>Dykema Gossett</v>
      </c>
      <c r="I4181" s="13">
        <f>COUNTIFS(IPO!$J$2:$J$5250,"="&amp;data!$G4181,IPO!$H$2:$H$5250,"="&amp;data!$B4181)</f>
        <v>0</v>
      </c>
      <c r="J4181" s="13">
        <f>SUMIFS(IPO!$B$2:$B$5250,IPO!$H$2:$H$5250,"="&amp;data!$B4181,IPO!$J$2:$J$5250,"="&amp;data!$G4181)</f>
        <v>0</v>
      </c>
      <c r="K4181" s="13" t="str">
        <f>IF(I4181=1,SUMIFS(IPO!$C$2:$C$5250,IPO!$H$2:$H$5250,"="&amp;data!$B4181,IPO!$J$2:$J$5250,"="&amp;data!$G4181),"")</f>
        <v/>
      </c>
      <c r="L4181" s="13">
        <f>SUMIFS(IPO!$E$2:$E$5250,IPO!$H$2:$H$5250,"="&amp;data!$B4181,IPO!$J$2:$J$5250,"="&amp;data!$G4181)</f>
        <v>0</v>
      </c>
      <c r="M4181" s="13">
        <f>SUMIFS(IPO!$F$2:$F$5250,IPO!$H$2:$H$5250,"="&amp;data!$B4181,IPO!$J$2:$J$5250,"="&amp;data!$G4181)</f>
        <v>0</v>
      </c>
      <c r="N4181" s="13"/>
      <c r="P4181" s="16">
        <f>COUNTIFS(equity_bonds!$H$2:$H$6414,"="&amp;data!$B4181,equity_bonds!$J$2:$J$6414,"="&amp;data!$G4181)</f>
        <v>0</v>
      </c>
      <c r="Q4181" s="16">
        <f>SUMIFS(equity_bonds!$B$2:$B$6414,equity_bonds!$H$2:$H$6414,"="&amp;data!$B4181,equity_bonds!$J$2:$J$6414,"="&amp;data!$G4181)</f>
        <v>0</v>
      </c>
      <c r="R4181" s="16" t="str">
        <f>IF(P4181=1,SUMIFS(equity_bonds!$C$2:$C$6414,equity_bonds!$H$2:$H$6414,"="&amp;data!$B4181,equity_bonds!$J$2:$J$6414,"="&amp;data!$G4181),"")</f>
        <v/>
      </c>
      <c r="S4181" s="16">
        <f>SUMIFS(equity_bonds!$E$2:$E$6414,equity_bonds!$H$2:$H$6414,"="&amp;data!$B4181,equity_bonds!$J$2:$J$6414,"="&amp;data!$G4181)</f>
        <v>0</v>
      </c>
      <c r="T4181" s="16">
        <f>SUMIFS(equity_bonds!$F$2:$F$6414,equity_bonds!$H$2:$H$6414,"="&amp;data!$B4181,equity_bonds!$J$2:$J$6414,"="&amp;data!$G4181)</f>
        <v>0</v>
      </c>
      <c r="U4181" s="16"/>
    </row>
    <row r="4182" spans="1:21" x14ac:dyDescent="0.25">
      <c r="A4182">
        <v>1254</v>
      </c>
      <c r="B4182">
        <v>2013</v>
      </c>
      <c r="C4182">
        <v>89</v>
      </c>
      <c r="D4182" t="s">
        <v>216</v>
      </c>
      <c r="E4182" t="s">
        <v>642</v>
      </c>
      <c r="F4182" t="s">
        <v>642</v>
      </c>
      <c r="G4182" t="str">
        <f t="shared" si="65"/>
        <v>Edwards Wildman</v>
      </c>
      <c r="I4182" s="13">
        <f>COUNTIFS(IPO!$J$2:$J$5250,"="&amp;data!$G4182,IPO!$H$2:$H$5250,"="&amp;data!$B4182)</f>
        <v>0</v>
      </c>
      <c r="J4182" s="13">
        <f>SUMIFS(IPO!$B$2:$B$5250,IPO!$H$2:$H$5250,"="&amp;data!$B4182,IPO!$J$2:$J$5250,"="&amp;data!$G4182)</f>
        <v>0</v>
      </c>
      <c r="K4182" s="13" t="str">
        <f>IF(I4182=1,SUMIFS(IPO!$C$2:$C$5250,IPO!$H$2:$H$5250,"="&amp;data!$B4182,IPO!$J$2:$J$5250,"="&amp;data!$G4182),"")</f>
        <v/>
      </c>
      <c r="L4182" s="13">
        <f>SUMIFS(IPO!$E$2:$E$5250,IPO!$H$2:$H$5250,"="&amp;data!$B4182,IPO!$J$2:$J$5250,"="&amp;data!$G4182)</f>
        <v>0</v>
      </c>
      <c r="M4182" s="13">
        <f>SUMIFS(IPO!$F$2:$F$5250,IPO!$H$2:$H$5250,"="&amp;data!$B4182,IPO!$J$2:$J$5250,"="&amp;data!$G4182)</f>
        <v>0</v>
      </c>
      <c r="N4182" s="13"/>
      <c r="P4182" s="16">
        <f>COUNTIFS(equity_bonds!$H$2:$H$6414,"="&amp;data!$B4182,equity_bonds!$J$2:$J$6414,"="&amp;data!$G4182)</f>
        <v>0</v>
      </c>
      <c r="Q4182" s="16">
        <f>SUMIFS(equity_bonds!$B$2:$B$6414,equity_bonds!$H$2:$H$6414,"="&amp;data!$B4182,equity_bonds!$J$2:$J$6414,"="&amp;data!$G4182)</f>
        <v>0</v>
      </c>
      <c r="R4182" s="16" t="str">
        <f>IF(P4182=1,SUMIFS(equity_bonds!$C$2:$C$6414,equity_bonds!$H$2:$H$6414,"="&amp;data!$B4182,equity_bonds!$J$2:$J$6414,"="&amp;data!$G4182),"")</f>
        <v/>
      </c>
      <c r="S4182" s="16">
        <f>SUMIFS(equity_bonds!$E$2:$E$6414,equity_bonds!$H$2:$H$6414,"="&amp;data!$B4182,equity_bonds!$J$2:$J$6414,"="&amp;data!$G4182)</f>
        <v>0</v>
      </c>
      <c r="T4182" s="16">
        <f>SUMIFS(equity_bonds!$F$2:$F$6414,equity_bonds!$H$2:$H$6414,"="&amp;data!$B4182,equity_bonds!$J$2:$J$6414,"="&amp;data!$G4182)</f>
        <v>0</v>
      </c>
      <c r="U4182" s="16"/>
    </row>
    <row r="4183" spans="1:21" x14ac:dyDescent="0.25">
      <c r="A4183">
        <v>1271</v>
      </c>
      <c r="B4183">
        <v>2013</v>
      </c>
      <c r="C4183">
        <v>167</v>
      </c>
      <c r="D4183" t="s">
        <v>443</v>
      </c>
      <c r="E4183" t="s">
        <v>269</v>
      </c>
      <c r="F4183" t="s">
        <v>2696</v>
      </c>
      <c r="G4183" t="str">
        <f t="shared" si="65"/>
        <v>Epstein Becker</v>
      </c>
      <c r="I4183" s="13">
        <f>COUNTIFS(IPO!$J$2:$J$5250,"="&amp;data!$G4183,IPO!$H$2:$H$5250,"="&amp;data!$B4183)</f>
        <v>0</v>
      </c>
      <c r="J4183" s="13">
        <f>SUMIFS(IPO!$B$2:$B$5250,IPO!$H$2:$H$5250,"="&amp;data!$B4183,IPO!$J$2:$J$5250,"="&amp;data!$G4183)</f>
        <v>0</v>
      </c>
      <c r="K4183" s="13" t="str">
        <f>IF(I4183=1,SUMIFS(IPO!$C$2:$C$5250,IPO!$H$2:$H$5250,"="&amp;data!$B4183,IPO!$J$2:$J$5250,"="&amp;data!$G4183),"")</f>
        <v/>
      </c>
      <c r="L4183" s="13">
        <f>SUMIFS(IPO!$E$2:$E$5250,IPO!$H$2:$H$5250,"="&amp;data!$B4183,IPO!$J$2:$J$5250,"="&amp;data!$G4183)</f>
        <v>0</v>
      </c>
      <c r="M4183" s="13">
        <f>SUMIFS(IPO!$F$2:$F$5250,IPO!$H$2:$H$5250,"="&amp;data!$B4183,IPO!$J$2:$J$5250,"="&amp;data!$G4183)</f>
        <v>0</v>
      </c>
      <c r="N4183" s="13"/>
      <c r="P4183" s="16">
        <f>COUNTIFS(equity_bonds!$H$2:$H$6414,"="&amp;data!$B4183,equity_bonds!$J$2:$J$6414,"="&amp;data!$G4183)</f>
        <v>0</v>
      </c>
      <c r="Q4183" s="16">
        <f>SUMIFS(equity_bonds!$B$2:$B$6414,equity_bonds!$H$2:$H$6414,"="&amp;data!$B4183,equity_bonds!$J$2:$J$6414,"="&amp;data!$G4183)</f>
        <v>0</v>
      </c>
      <c r="R4183" s="16" t="str">
        <f>IF(P4183=1,SUMIFS(equity_bonds!$C$2:$C$6414,equity_bonds!$H$2:$H$6414,"="&amp;data!$B4183,equity_bonds!$J$2:$J$6414,"="&amp;data!$G4183),"")</f>
        <v/>
      </c>
      <c r="S4183" s="16">
        <f>SUMIFS(equity_bonds!$E$2:$E$6414,equity_bonds!$H$2:$H$6414,"="&amp;data!$B4183,equity_bonds!$J$2:$J$6414,"="&amp;data!$G4183)</f>
        <v>0</v>
      </c>
      <c r="T4183" s="16">
        <f>SUMIFS(equity_bonds!$F$2:$F$6414,equity_bonds!$H$2:$H$6414,"="&amp;data!$B4183,equity_bonds!$J$2:$J$6414,"="&amp;data!$G4183)</f>
        <v>0</v>
      </c>
      <c r="U4183" s="16"/>
    </row>
    <row r="4184" spans="1:21" x14ac:dyDescent="0.25">
      <c r="A4184">
        <v>1288</v>
      </c>
      <c r="B4184">
        <v>2013</v>
      </c>
      <c r="C4184">
        <v>66</v>
      </c>
      <c r="D4184" t="s">
        <v>344</v>
      </c>
      <c r="E4184" t="s">
        <v>653</v>
      </c>
      <c r="F4184" t="s">
        <v>653</v>
      </c>
      <c r="G4184" t="str">
        <f t="shared" si="65"/>
        <v>Faegre Baker</v>
      </c>
      <c r="I4184" s="13">
        <v>1</v>
      </c>
      <c r="J4184" s="13">
        <v>79.099999999999994</v>
      </c>
      <c r="K4184" s="13">
        <v>98</v>
      </c>
      <c r="L4184" s="13">
        <v>0.1</v>
      </c>
      <c r="M4184" s="13">
        <v>1</v>
      </c>
      <c r="N4184" s="13"/>
      <c r="P4184" s="16">
        <f>COUNTIFS(equity_bonds!$H$2:$H$6414,"="&amp;data!$B4184,equity_bonds!$J$2:$J$6414,"="&amp;data!$G4184)</f>
        <v>0</v>
      </c>
      <c r="Q4184" s="16">
        <v>14857.5</v>
      </c>
      <c r="R4184" s="16">
        <v>43</v>
      </c>
      <c r="S4184" s="16">
        <v>0.4</v>
      </c>
      <c r="T4184" s="16">
        <v>14</v>
      </c>
      <c r="U4184" s="16"/>
    </row>
    <row r="4185" spans="1:21" x14ac:dyDescent="0.25">
      <c r="A4185">
        <v>1306</v>
      </c>
      <c r="B4185">
        <v>2013</v>
      </c>
      <c r="C4185">
        <v>120</v>
      </c>
      <c r="D4185" t="s">
        <v>328</v>
      </c>
      <c r="E4185" t="s">
        <v>270</v>
      </c>
      <c r="F4185" t="s">
        <v>2697</v>
      </c>
      <c r="G4185" t="str">
        <f t="shared" si="65"/>
        <v>Fenwick West</v>
      </c>
      <c r="I4185" s="13">
        <f>COUNTIFS(IPO!$J$2:$J$5250,"="&amp;data!$G4185,IPO!$H$2:$H$5250,"="&amp;data!$B4185)</f>
        <v>1</v>
      </c>
      <c r="J4185" s="13">
        <f>SUMIFS(IPO!$B$2:$B$5250,IPO!$H$2:$H$5250,"="&amp;data!$B4185,IPO!$J$2:$J$5250,"="&amp;data!$G4185)</f>
        <v>17377.2</v>
      </c>
      <c r="K4185" s="13">
        <f>IF(I4185=1,SUMIFS(IPO!$C$2:$C$5250,IPO!$H$2:$H$5250,"="&amp;data!$B4185,IPO!$J$2:$J$5250,"="&amp;data!$G4185),"")</f>
        <v>1</v>
      </c>
      <c r="L4185" s="13">
        <f>SUMIFS(IPO!$E$2:$E$5250,IPO!$H$2:$H$5250,"="&amp;data!$B4185,IPO!$J$2:$J$5250,"="&amp;data!$G4185)</f>
        <v>24.5</v>
      </c>
      <c r="M4185" s="13">
        <f>SUMIFS(IPO!$F$2:$F$5250,IPO!$H$2:$H$5250,"="&amp;data!$B4185,IPO!$J$2:$J$5250,"="&amp;data!$G4185)</f>
        <v>7</v>
      </c>
      <c r="N4185" s="13"/>
      <c r="P4185" s="16">
        <f>COUNTIFS(equity_bonds!$H$2:$H$6414,"="&amp;data!$B4185,equity_bonds!$J$2:$J$6414,"="&amp;data!$G4185)</f>
        <v>1</v>
      </c>
      <c r="Q4185" s="16">
        <f>SUMIFS(equity_bonds!$B$2:$B$6414,equity_bonds!$H$2:$H$6414,"="&amp;data!$B4185,equity_bonds!$J$2:$J$6414,"="&amp;data!$G4185)</f>
        <v>20378.5</v>
      </c>
      <c r="R4185" s="16">
        <f>IF(P4185=1,SUMIFS(equity_bonds!$C$2:$C$6414,equity_bonds!$H$2:$H$6414,"="&amp;data!$B4185,equity_bonds!$J$2:$J$6414,"="&amp;data!$G4185),"")</f>
        <v>34</v>
      </c>
      <c r="S4185" s="16">
        <f>SUMIFS(equity_bonds!$E$2:$E$6414,equity_bonds!$H$2:$H$6414,"="&amp;data!$B4185,equity_bonds!$J$2:$J$6414,"="&amp;data!$G4185)</f>
        <v>0.5</v>
      </c>
      <c r="T4185" s="16">
        <f>SUMIFS(equity_bonds!$F$2:$F$6414,equity_bonds!$H$2:$H$6414,"="&amp;data!$B4185,equity_bonds!$J$2:$J$6414,"="&amp;data!$G4185)</f>
        <v>21</v>
      </c>
      <c r="U4185" s="16"/>
    </row>
    <row r="4186" spans="1:21" x14ac:dyDescent="0.25">
      <c r="A4186">
        <v>1326</v>
      </c>
      <c r="B4186">
        <v>2013</v>
      </c>
      <c r="C4186">
        <v>85</v>
      </c>
      <c r="D4186" t="s">
        <v>203</v>
      </c>
      <c r="E4186" t="s">
        <v>271</v>
      </c>
      <c r="F4186" t="s">
        <v>2698</v>
      </c>
      <c r="G4186" t="str">
        <f t="shared" si="65"/>
        <v>Finnegan Henderson</v>
      </c>
      <c r="I4186" s="13">
        <f>COUNTIFS(IPO!$J$2:$J$5250,"="&amp;data!$G4186,IPO!$H$2:$H$5250,"="&amp;data!$B4186)</f>
        <v>0</v>
      </c>
      <c r="J4186" s="13">
        <f>SUMIFS(IPO!$B$2:$B$5250,IPO!$H$2:$H$5250,"="&amp;data!$B4186,IPO!$J$2:$J$5250,"="&amp;data!$G4186)</f>
        <v>0</v>
      </c>
      <c r="K4186" s="13" t="str">
        <f>IF(I4186=1,SUMIFS(IPO!$C$2:$C$5250,IPO!$H$2:$H$5250,"="&amp;data!$B4186,IPO!$J$2:$J$5250,"="&amp;data!$G4186),"")</f>
        <v/>
      </c>
      <c r="L4186" s="13">
        <f>SUMIFS(IPO!$E$2:$E$5250,IPO!$H$2:$H$5250,"="&amp;data!$B4186,IPO!$J$2:$J$5250,"="&amp;data!$G4186)</f>
        <v>0</v>
      </c>
      <c r="M4186" s="13">
        <f>SUMIFS(IPO!$F$2:$F$5250,IPO!$H$2:$H$5250,"="&amp;data!$B4186,IPO!$J$2:$J$5250,"="&amp;data!$G4186)</f>
        <v>0</v>
      </c>
      <c r="N4186" s="13"/>
      <c r="P4186" s="16">
        <f>COUNTIFS(equity_bonds!$H$2:$H$6414,"="&amp;data!$B4186,equity_bonds!$J$2:$J$6414,"="&amp;data!$G4186)</f>
        <v>0</v>
      </c>
      <c r="Q4186" s="16">
        <f>SUMIFS(equity_bonds!$B$2:$B$6414,equity_bonds!$H$2:$H$6414,"="&amp;data!$B4186,equity_bonds!$J$2:$J$6414,"="&amp;data!$G4186)</f>
        <v>0</v>
      </c>
      <c r="R4186" s="16" t="str">
        <f>IF(P4186=1,SUMIFS(equity_bonds!$C$2:$C$6414,equity_bonds!$H$2:$H$6414,"="&amp;data!$B4186,equity_bonds!$J$2:$J$6414,"="&amp;data!$G4186),"")</f>
        <v/>
      </c>
      <c r="S4186" s="16">
        <f>SUMIFS(equity_bonds!$E$2:$E$6414,equity_bonds!$H$2:$H$6414,"="&amp;data!$B4186,equity_bonds!$J$2:$J$6414,"="&amp;data!$G4186)</f>
        <v>0</v>
      </c>
      <c r="T4186" s="16">
        <f>SUMIFS(equity_bonds!$F$2:$F$6414,equity_bonds!$H$2:$H$6414,"="&amp;data!$B4186,equity_bonds!$J$2:$J$6414,"="&amp;data!$G4186)</f>
        <v>0</v>
      </c>
      <c r="U4186" s="16"/>
    </row>
    <row r="4187" spans="1:21" x14ac:dyDescent="0.25">
      <c r="A4187">
        <v>1348</v>
      </c>
      <c r="B4187">
        <v>2013</v>
      </c>
      <c r="C4187">
        <v>72</v>
      </c>
      <c r="D4187" t="s">
        <v>178</v>
      </c>
      <c r="E4187" t="s">
        <v>357</v>
      </c>
      <c r="F4187" t="s">
        <v>2740</v>
      </c>
      <c r="G4187" t="str">
        <f t="shared" si="65"/>
        <v>Fish Richardson</v>
      </c>
      <c r="I4187" s="13">
        <f>COUNTIFS(IPO!$J$2:$J$5250,"="&amp;data!$G4187,IPO!$H$2:$H$5250,"="&amp;data!$B4187)</f>
        <v>0</v>
      </c>
      <c r="J4187" s="13">
        <f>SUMIFS(IPO!$B$2:$B$5250,IPO!$H$2:$H$5250,"="&amp;data!$B4187,IPO!$J$2:$J$5250,"="&amp;data!$G4187)</f>
        <v>0</v>
      </c>
      <c r="K4187" s="13" t="str">
        <f>IF(I4187=1,SUMIFS(IPO!$C$2:$C$5250,IPO!$H$2:$H$5250,"="&amp;data!$B4187,IPO!$J$2:$J$5250,"="&amp;data!$G4187),"")</f>
        <v/>
      </c>
      <c r="L4187" s="13">
        <f>SUMIFS(IPO!$E$2:$E$5250,IPO!$H$2:$H$5250,"="&amp;data!$B4187,IPO!$J$2:$J$5250,"="&amp;data!$G4187)</f>
        <v>0</v>
      </c>
      <c r="M4187" s="13">
        <f>SUMIFS(IPO!$F$2:$F$5250,IPO!$H$2:$H$5250,"="&amp;data!$B4187,IPO!$J$2:$J$5250,"="&amp;data!$G4187)</f>
        <v>0</v>
      </c>
      <c r="N4187" s="13"/>
      <c r="P4187" s="16">
        <f>COUNTIFS(equity_bonds!$H$2:$H$6414,"="&amp;data!$B4187,equity_bonds!$J$2:$J$6414,"="&amp;data!$G4187)</f>
        <v>0</v>
      </c>
      <c r="Q4187" s="16">
        <f>SUMIFS(equity_bonds!$B$2:$B$6414,equity_bonds!$H$2:$H$6414,"="&amp;data!$B4187,equity_bonds!$J$2:$J$6414,"="&amp;data!$G4187)</f>
        <v>0</v>
      </c>
      <c r="R4187" s="16" t="str">
        <f>IF(P4187=1,SUMIFS(equity_bonds!$C$2:$C$6414,equity_bonds!$H$2:$H$6414,"="&amp;data!$B4187,equity_bonds!$J$2:$J$6414,"="&amp;data!$G4187),"")</f>
        <v/>
      </c>
      <c r="S4187" s="16">
        <f>SUMIFS(equity_bonds!$E$2:$E$6414,equity_bonds!$H$2:$H$6414,"="&amp;data!$B4187,equity_bonds!$J$2:$J$6414,"="&amp;data!$G4187)</f>
        <v>0</v>
      </c>
      <c r="T4187" s="16">
        <f>SUMIFS(equity_bonds!$F$2:$F$6414,equity_bonds!$H$2:$H$6414,"="&amp;data!$B4187,equity_bonds!$J$2:$J$6414,"="&amp;data!$G4187)</f>
        <v>0</v>
      </c>
      <c r="U4187" s="16"/>
    </row>
    <row r="4188" spans="1:21" x14ac:dyDescent="0.25">
      <c r="A4188">
        <v>1354</v>
      </c>
      <c r="B4188">
        <v>2013</v>
      </c>
      <c r="C4188">
        <v>171</v>
      </c>
      <c r="D4188" t="s">
        <v>376</v>
      </c>
      <c r="E4188" t="s">
        <v>597</v>
      </c>
      <c r="F4188" t="s">
        <v>2791</v>
      </c>
      <c r="G4188" t="str">
        <f t="shared" si="65"/>
        <v>Fisher Phillips</v>
      </c>
      <c r="I4188" s="13">
        <f>COUNTIFS(IPO!$J$2:$J$5250,"="&amp;data!$G4188,IPO!$H$2:$H$5250,"="&amp;data!$B4188)</f>
        <v>0</v>
      </c>
      <c r="J4188" s="13">
        <f>SUMIFS(IPO!$B$2:$B$5250,IPO!$H$2:$H$5250,"="&amp;data!$B4188,IPO!$J$2:$J$5250,"="&amp;data!$G4188)</f>
        <v>0</v>
      </c>
      <c r="K4188" s="13" t="str">
        <f>IF(I4188=1,SUMIFS(IPO!$C$2:$C$5250,IPO!$H$2:$H$5250,"="&amp;data!$B4188,IPO!$J$2:$J$5250,"="&amp;data!$G4188),"")</f>
        <v/>
      </c>
      <c r="L4188" s="13">
        <f>SUMIFS(IPO!$E$2:$E$5250,IPO!$H$2:$H$5250,"="&amp;data!$B4188,IPO!$J$2:$J$5250,"="&amp;data!$G4188)</f>
        <v>0</v>
      </c>
      <c r="M4188" s="13">
        <f>SUMIFS(IPO!$F$2:$F$5250,IPO!$H$2:$H$5250,"="&amp;data!$B4188,IPO!$J$2:$J$5250,"="&amp;data!$G4188)</f>
        <v>0</v>
      </c>
      <c r="N4188" s="13"/>
      <c r="P4188" s="16">
        <f>COUNTIFS(equity_bonds!$H$2:$H$6414,"="&amp;data!$B4188,equity_bonds!$J$2:$J$6414,"="&amp;data!$G4188)</f>
        <v>0</v>
      </c>
      <c r="Q4188" s="16">
        <f>SUMIFS(equity_bonds!$B$2:$B$6414,equity_bonds!$H$2:$H$6414,"="&amp;data!$B4188,equity_bonds!$J$2:$J$6414,"="&amp;data!$G4188)</f>
        <v>0</v>
      </c>
      <c r="R4188" s="16" t="str">
        <f>IF(P4188=1,SUMIFS(equity_bonds!$C$2:$C$6414,equity_bonds!$H$2:$H$6414,"="&amp;data!$B4188,equity_bonds!$J$2:$J$6414,"="&amp;data!$G4188),"")</f>
        <v/>
      </c>
      <c r="S4188" s="16">
        <f>SUMIFS(equity_bonds!$E$2:$E$6414,equity_bonds!$H$2:$H$6414,"="&amp;data!$B4188,equity_bonds!$J$2:$J$6414,"="&amp;data!$G4188)</f>
        <v>0</v>
      </c>
      <c r="T4188" s="16">
        <f>SUMIFS(equity_bonds!$F$2:$F$6414,equity_bonds!$H$2:$H$6414,"="&amp;data!$B4188,equity_bonds!$J$2:$J$6414,"="&amp;data!$G4188)</f>
        <v>0</v>
      </c>
      <c r="U4188" s="16"/>
    </row>
    <row r="4189" spans="1:21" x14ac:dyDescent="0.25">
      <c r="A4189">
        <v>1364</v>
      </c>
      <c r="B4189">
        <v>2013</v>
      </c>
      <c r="C4189">
        <v>180</v>
      </c>
      <c r="D4189" t="s">
        <v>370</v>
      </c>
      <c r="E4189" t="s">
        <v>502</v>
      </c>
      <c r="F4189" t="s">
        <v>2776</v>
      </c>
      <c r="G4189" t="str">
        <f t="shared" si="65"/>
        <v>Fitzpatrick Cella</v>
      </c>
      <c r="I4189" s="13">
        <f>COUNTIFS(IPO!$J$2:$J$5250,"="&amp;data!$G4189,IPO!$H$2:$H$5250,"="&amp;data!$B4189)</f>
        <v>0</v>
      </c>
      <c r="J4189" s="13">
        <f>SUMIFS(IPO!$B$2:$B$5250,IPO!$H$2:$H$5250,"="&amp;data!$B4189,IPO!$J$2:$J$5250,"="&amp;data!$G4189)</f>
        <v>0</v>
      </c>
      <c r="K4189" s="13" t="str">
        <f>IF(I4189=1,SUMIFS(IPO!$C$2:$C$5250,IPO!$H$2:$H$5250,"="&amp;data!$B4189,IPO!$J$2:$J$5250,"="&amp;data!$G4189),"")</f>
        <v/>
      </c>
      <c r="L4189" s="13">
        <f>SUMIFS(IPO!$E$2:$E$5250,IPO!$H$2:$H$5250,"="&amp;data!$B4189,IPO!$J$2:$J$5250,"="&amp;data!$G4189)</f>
        <v>0</v>
      </c>
      <c r="M4189" s="13">
        <f>SUMIFS(IPO!$F$2:$F$5250,IPO!$H$2:$H$5250,"="&amp;data!$B4189,IPO!$J$2:$J$5250,"="&amp;data!$G4189)</f>
        <v>0</v>
      </c>
      <c r="N4189" s="13"/>
      <c r="P4189" s="16">
        <f>COUNTIFS(equity_bonds!$H$2:$H$6414,"="&amp;data!$B4189,equity_bonds!$J$2:$J$6414,"="&amp;data!$G4189)</f>
        <v>0</v>
      </c>
      <c r="Q4189" s="16">
        <f>SUMIFS(equity_bonds!$B$2:$B$6414,equity_bonds!$H$2:$H$6414,"="&amp;data!$B4189,equity_bonds!$J$2:$J$6414,"="&amp;data!$G4189)</f>
        <v>0</v>
      </c>
      <c r="R4189" s="16" t="str">
        <f>IF(P4189=1,SUMIFS(equity_bonds!$C$2:$C$6414,equity_bonds!$H$2:$H$6414,"="&amp;data!$B4189,equity_bonds!$J$2:$J$6414,"="&amp;data!$G4189),"")</f>
        <v/>
      </c>
      <c r="S4189" s="16">
        <f>SUMIFS(equity_bonds!$E$2:$E$6414,equity_bonds!$H$2:$H$6414,"="&amp;data!$B4189,equity_bonds!$J$2:$J$6414,"="&amp;data!$G4189)</f>
        <v>0</v>
      </c>
      <c r="T4189" s="16">
        <f>SUMIFS(equity_bonds!$F$2:$F$6414,equity_bonds!$H$2:$H$6414,"="&amp;data!$B4189,equity_bonds!$J$2:$J$6414,"="&amp;data!$G4189)</f>
        <v>0</v>
      </c>
      <c r="U4189" s="16"/>
    </row>
    <row r="4190" spans="1:21" x14ac:dyDescent="0.25">
      <c r="A4190">
        <v>1394</v>
      </c>
      <c r="B4190">
        <v>2013</v>
      </c>
      <c r="C4190">
        <v>44</v>
      </c>
      <c r="D4190" t="s">
        <v>128</v>
      </c>
      <c r="E4190" t="s">
        <v>76</v>
      </c>
      <c r="F4190" t="s">
        <v>2617</v>
      </c>
      <c r="G4190" t="str">
        <f t="shared" si="65"/>
        <v>Foley Lardner</v>
      </c>
      <c r="I4190" s="13">
        <f>COUNTIFS(IPO!$J$2:$J$5250,"="&amp;data!$G4190,IPO!$H$2:$H$5250,"="&amp;data!$B4190)</f>
        <v>1</v>
      </c>
      <c r="J4190" s="13">
        <f>SUMIFS(IPO!$B$2:$B$5250,IPO!$H$2:$H$5250,"="&amp;data!$B4190,IPO!$J$2:$J$5250,"="&amp;data!$G4190)</f>
        <v>769</v>
      </c>
      <c r="K4190" s="13">
        <f>IF(I4190=1,SUMIFS(IPO!$C$2:$C$5250,IPO!$H$2:$H$5250,"="&amp;data!$B4190,IPO!$J$2:$J$5250,"="&amp;data!$G4190),"")</f>
        <v>23</v>
      </c>
      <c r="L4190" s="13">
        <f>SUMIFS(IPO!$E$2:$E$5250,IPO!$H$2:$H$5250,"="&amp;data!$B4190,IPO!$J$2:$J$5250,"="&amp;data!$G4190)</f>
        <v>1.1000000000000001</v>
      </c>
      <c r="M4190" s="13">
        <f>SUMIFS(IPO!$F$2:$F$5250,IPO!$H$2:$H$5250,"="&amp;data!$B4190,IPO!$J$2:$J$5250,"="&amp;data!$G4190)</f>
        <v>3</v>
      </c>
      <c r="N4190" s="13"/>
      <c r="P4190" s="16">
        <f>COUNTIFS(equity_bonds!$H$2:$H$6414,"="&amp;data!$B4190,equity_bonds!$J$2:$J$6414,"="&amp;data!$G4190)</f>
        <v>1</v>
      </c>
      <c r="Q4190" s="16">
        <f>SUMIFS(equity_bonds!$B$2:$B$6414,equity_bonds!$H$2:$H$6414,"="&amp;data!$B4190,equity_bonds!$J$2:$J$6414,"="&amp;data!$G4190)</f>
        <v>12690.3</v>
      </c>
      <c r="R4190" s="16">
        <f>IF(P4190=1,SUMIFS(equity_bonds!$C$2:$C$6414,equity_bonds!$H$2:$H$6414,"="&amp;data!$B4190,equity_bonds!$J$2:$J$6414,"="&amp;data!$G4190),"")</f>
        <v>49</v>
      </c>
      <c r="S4190" s="16">
        <f>SUMIFS(equity_bonds!$E$2:$E$6414,equity_bonds!$H$2:$H$6414,"="&amp;data!$B4190,equity_bonds!$J$2:$J$6414,"="&amp;data!$G4190)</f>
        <v>0.3</v>
      </c>
      <c r="T4190" s="16">
        <f>SUMIFS(equity_bonds!$F$2:$F$6414,equity_bonds!$H$2:$H$6414,"="&amp;data!$B4190,equity_bonds!$J$2:$J$6414,"="&amp;data!$G4190)</f>
        <v>40</v>
      </c>
      <c r="U4190" s="16"/>
    </row>
    <row r="4191" spans="1:21" x14ac:dyDescent="0.25">
      <c r="A4191">
        <v>1411</v>
      </c>
      <c r="B4191">
        <v>2013</v>
      </c>
      <c r="C4191">
        <v>160</v>
      </c>
      <c r="D4191" t="s">
        <v>340</v>
      </c>
      <c r="E4191" t="s">
        <v>273</v>
      </c>
      <c r="F4191" t="s">
        <v>273</v>
      </c>
      <c r="G4191" t="str">
        <f t="shared" si="65"/>
        <v>Foley Hoag</v>
      </c>
      <c r="I4191" s="13">
        <f>COUNTIFS(IPO!$J$2:$J$5250,"="&amp;data!$G4191,IPO!$H$2:$H$5250,"="&amp;data!$B4191)</f>
        <v>1</v>
      </c>
      <c r="J4191" s="13">
        <f>SUMIFS(IPO!$B$2:$B$5250,IPO!$H$2:$H$5250,"="&amp;data!$B4191,IPO!$J$2:$J$5250,"="&amp;data!$G4191)</f>
        <v>62.8</v>
      </c>
      <c r="K4191" s="13">
        <f>IF(I4191=1,SUMIFS(IPO!$C$2:$C$5250,IPO!$H$2:$H$5250,"="&amp;data!$B4191,IPO!$J$2:$J$5250,"="&amp;data!$G4191),"")</f>
        <v>102</v>
      </c>
      <c r="L4191" s="13">
        <f>SUMIFS(IPO!$E$2:$E$5250,IPO!$H$2:$H$5250,"="&amp;data!$B4191,IPO!$J$2:$J$5250,"="&amp;data!$G4191)</f>
        <v>0.1</v>
      </c>
      <c r="M4191" s="13">
        <f>SUMIFS(IPO!$F$2:$F$5250,IPO!$H$2:$H$5250,"="&amp;data!$B4191,IPO!$J$2:$J$5250,"="&amp;data!$G4191)</f>
        <v>1</v>
      </c>
      <c r="N4191" s="13"/>
      <c r="P4191" s="16">
        <f>COUNTIFS(equity_bonds!$H$2:$H$6414,"="&amp;data!$B4191,equity_bonds!$J$2:$J$6414,"="&amp;data!$G4191)</f>
        <v>0</v>
      </c>
      <c r="Q4191" s="16">
        <f>SUMIFS(equity_bonds!$B$2:$B$6414,equity_bonds!$H$2:$H$6414,"="&amp;data!$B4191,equity_bonds!$J$2:$J$6414,"="&amp;data!$G4191)</f>
        <v>0</v>
      </c>
      <c r="R4191" s="16" t="str">
        <f>IF(P4191=1,SUMIFS(equity_bonds!$C$2:$C$6414,equity_bonds!$H$2:$H$6414,"="&amp;data!$B4191,equity_bonds!$J$2:$J$6414,"="&amp;data!$G4191),"")</f>
        <v/>
      </c>
      <c r="S4191" s="16">
        <f>SUMIFS(equity_bonds!$E$2:$E$6414,equity_bonds!$H$2:$H$6414,"="&amp;data!$B4191,equity_bonds!$J$2:$J$6414,"="&amp;data!$G4191)</f>
        <v>0</v>
      </c>
      <c r="T4191" s="16">
        <f>SUMIFS(equity_bonds!$F$2:$F$6414,equity_bonds!$H$2:$H$6414,"="&amp;data!$B4191,equity_bonds!$J$2:$J$6414,"="&amp;data!$G4191)</f>
        <v>0</v>
      </c>
      <c r="U4191" s="16"/>
    </row>
    <row r="4192" spans="1:21" x14ac:dyDescent="0.25">
      <c r="A4192">
        <v>1424</v>
      </c>
      <c r="B4192">
        <v>2013</v>
      </c>
      <c r="C4192">
        <v>111</v>
      </c>
      <c r="D4192" t="s">
        <v>395</v>
      </c>
      <c r="E4192" t="s">
        <v>454</v>
      </c>
      <c r="F4192" t="s">
        <v>454</v>
      </c>
      <c r="G4192" t="str">
        <f t="shared" si="65"/>
        <v>Fox Rothschild</v>
      </c>
      <c r="I4192" s="13">
        <f>COUNTIFS(IPO!$J$2:$J$5250,"="&amp;data!$G4192,IPO!$H$2:$H$5250,"="&amp;data!$B4192)</f>
        <v>0</v>
      </c>
      <c r="J4192" s="13">
        <f>SUMIFS(IPO!$B$2:$B$5250,IPO!$H$2:$H$5250,"="&amp;data!$B4192,IPO!$J$2:$J$5250,"="&amp;data!$G4192)</f>
        <v>0</v>
      </c>
      <c r="K4192" s="13" t="str">
        <f>IF(I4192=1,SUMIFS(IPO!$C$2:$C$5250,IPO!$H$2:$H$5250,"="&amp;data!$B4192,IPO!$J$2:$J$5250,"="&amp;data!$G4192),"")</f>
        <v/>
      </c>
      <c r="L4192" s="13">
        <f>SUMIFS(IPO!$E$2:$E$5250,IPO!$H$2:$H$5250,"="&amp;data!$B4192,IPO!$J$2:$J$5250,"="&amp;data!$G4192)</f>
        <v>0</v>
      </c>
      <c r="M4192" s="13">
        <f>SUMIFS(IPO!$F$2:$F$5250,IPO!$H$2:$H$5250,"="&amp;data!$B4192,IPO!$J$2:$J$5250,"="&amp;data!$G4192)</f>
        <v>0</v>
      </c>
      <c r="N4192" s="13"/>
      <c r="P4192" s="16">
        <f>COUNTIFS(equity_bonds!$H$2:$H$6414,"="&amp;data!$B4192,equity_bonds!$J$2:$J$6414,"="&amp;data!$G4192)</f>
        <v>0</v>
      </c>
      <c r="Q4192" s="16">
        <f>SUMIFS(equity_bonds!$B$2:$B$6414,equity_bonds!$H$2:$H$6414,"="&amp;data!$B4192,equity_bonds!$J$2:$J$6414,"="&amp;data!$G4192)</f>
        <v>0</v>
      </c>
      <c r="R4192" s="16" t="str">
        <f>IF(P4192=1,SUMIFS(equity_bonds!$C$2:$C$6414,equity_bonds!$H$2:$H$6414,"="&amp;data!$B4192,equity_bonds!$J$2:$J$6414,"="&amp;data!$G4192),"")</f>
        <v/>
      </c>
      <c r="S4192" s="16">
        <f>SUMIFS(equity_bonds!$E$2:$E$6414,equity_bonds!$H$2:$H$6414,"="&amp;data!$B4192,equity_bonds!$J$2:$J$6414,"="&amp;data!$G4192)</f>
        <v>0</v>
      </c>
      <c r="T4192" s="16">
        <f>SUMIFS(equity_bonds!$F$2:$F$6414,equity_bonds!$H$2:$H$6414,"="&amp;data!$B4192,equity_bonds!$J$2:$J$6414,"="&amp;data!$G4192)</f>
        <v>0</v>
      </c>
      <c r="U4192" s="16"/>
    </row>
    <row r="4193" spans="1:21" x14ac:dyDescent="0.25">
      <c r="A4193">
        <v>1437</v>
      </c>
      <c r="B4193">
        <v>2013</v>
      </c>
      <c r="C4193">
        <v>86</v>
      </c>
      <c r="D4193" t="s">
        <v>332</v>
      </c>
      <c r="E4193" t="s">
        <v>484</v>
      </c>
      <c r="F4193" t="s">
        <v>2770</v>
      </c>
      <c r="G4193" t="str">
        <f t="shared" si="65"/>
        <v>Fragomen Del</v>
      </c>
      <c r="I4193" s="13">
        <f>COUNTIFS(IPO!$J$2:$J$5250,"="&amp;data!$G4193,IPO!$H$2:$H$5250,"="&amp;data!$B4193)</f>
        <v>0</v>
      </c>
      <c r="J4193" s="13">
        <f>SUMIFS(IPO!$B$2:$B$5250,IPO!$H$2:$H$5250,"="&amp;data!$B4193,IPO!$J$2:$J$5250,"="&amp;data!$G4193)</f>
        <v>0</v>
      </c>
      <c r="K4193" s="13" t="str">
        <f>IF(I4193=1,SUMIFS(IPO!$C$2:$C$5250,IPO!$H$2:$H$5250,"="&amp;data!$B4193,IPO!$J$2:$J$5250,"="&amp;data!$G4193),"")</f>
        <v/>
      </c>
      <c r="L4193" s="13">
        <f>SUMIFS(IPO!$E$2:$E$5250,IPO!$H$2:$H$5250,"="&amp;data!$B4193,IPO!$J$2:$J$5250,"="&amp;data!$G4193)</f>
        <v>0</v>
      </c>
      <c r="M4193" s="13">
        <f>SUMIFS(IPO!$F$2:$F$5250,IPO!$H$2:$H$5250,"="&amp;data!$B4193,IPO!$J$2:$J$5250,"="&amp;data!$G4193)</f>
        <v>0</v>
      </c>
      <c r="N4193" s="13"/>
      <c r="P4193" s="16">
        <f>COUNTIFS(equity_bonds!$H$2:$H$6414,"="&amp;data!$B4193,equity_bonds!$J$2:$J$6414,"="&amp;data!$G4193)</f>
        <v>0</v>
      </c>
      <c r="Q4193" s="16">
        <f>SUMIFS(equity_bonds!$B$2:$B$6414,equity_bonds!$H$2:$H$6414,"="&amp;data!$B4193,equity_bonds!$J$2:$J$6414,"="&amp;data!$G4193)</f>
        <v>0</v>
      </c>
      <c r="R4193" s="16" t="str">
        <f>IF(P4193=1,SUMIFS(equity_bonds!$C$2:$C$6414,equity_bonds!$H$2:$H$6414,"="&amp;data!$B4193,equity_bonds!$J$2:$J$6414,"="&amp;data!$G4193),"")</f>
        <v/>
      </c>
      <c r="S4193" s="16">
        <f>SUMIFS(equity_bonds!$E$2:$E$6414,equity_bonds!$H$2:$H$6414,"="&amp;data!$B4193,equity_bonds!$J$2:$J$6414,"="&amp;data!$G4193)</f>
        <v>0</v>
      </c>
      <c r="T4193" s="16">
        <f>SUMIFS(equity_bonds!$F$2:$F$6414,equity_bonds!$H$2:$H$6414,"="&amp;data!$B4193,equity_bonds!$J$2:$J$6414,"="&amp;data!$G4193)</f>
        <v>0</v>
      </c>
      <c r="U4193" s="16"/>
    </row>
    <row r="4194" spans="1:21" x14ac:dyDescent="0.25">
      <c r="A4194">
        <v>1468</v>
      </c>
      <c r="B4194">
        <v>2013</v>
      </c>
      <c r="C4194">
        <v>65</v>
      </c>
      <c r="D4194" t="s">
        <v>156</v>
      </c>
      <c r="E4194" t="s">
        <v>21</v>
      </c>
      <c r="F4194" t="s">
        <v>2585</v>
      </c>
      <c r="G4194" t="str">
        <f t="shared" si="65"/>
        <v>Fried Frank</v>
      </c>
      <c r="I4194" s="13">
        <f>COUNTIFS(IPO!$J$2:$J$5250,"="&amp;data!$G4194,IPO!$H$2:$H$5250,"="&amp;data!$B4194)</f>
        <v>1</v>
      </c>
      <c r="J4194" s="13">
        <f>SUMIFS(IPO!$B$2:$B$5250,IPO!$H$2:$H$5250,"="&amp;data!$B4194,IPO!$J$2:$J$5250,"="&amp;data!$G4194)</f>
        <v>477.3</v>
      </c>
      <c r="K4194" s="13">
        <f>IF(I4194=1,SUMIFS(IPO!$C$2:$C$5250,IPO!$H$2:$H$5250,"="&amp;data!$B4194,IPO!$J$2:$J$5250,"="&amp;data!$G4194),"")</f>
        <v>32</v>
      </c>
      <c r="L4194" s="13">
        <f>SUMIFS(IPO!$E$2:$E$5250,IPO!$H$2:$H$5250,"="&amp;data!$B4194,IPO!$J$2:$J$5250,"="&amp;data!$G4194)</f>
        <v>0.7</v>
      </c>
      <c r="M4194" s="13">
        <f>SUMIFS(IPO!$F$2:$F$5250,IPO!$H$2:$H$5250,"="&amp;data!$B4194,IPO!$J$2:$J$5250,"="&amp;data!$G4194)</f>
        <v>1</v>
      </c>
      <c r="N4194" s="13"/>
      <c r="P4194" s="16">
        <f>COUNTIFS(equity_bonds!$H$2:$H$6414,"="&amp;data!$B4194,equity_bonds!$J$2:$J$6414,"="&amp;data!$G4194)</f>
        <v>1</v>
      </c>
      <c r="Q4194" s="16">
        <f>SUMIFS(equity_bonds!$B$2:$B$6414,equity_bonds!$H$2:$H$6414,"="&amp;data!$B4194,equity_bonds!$J$2:$J$6414,"="&amp;data!$G4194)</f>
        <v>30622.7</v>
      </c>
      <c r="R4194" s="16">
        <f>IF(P4194=1,SUMIFS(equity_bonds!$C$2:$C$6414,equity_bonds!$H$2:$H$6414,"="&amp;data!$B4194,equity_bonds!$J$2:$J$6414,"="&amp;data!$G4194),"")</f>
        <v>24</v>
      </c>
      <c r="S4194" s="16">
        <f>SUMIFS(equity_bonds!$E$2:$E$6414,equity_bonds!$H$2:$H$6414,"="&amp;data!$B4194,equity_bonds!$J$2:$J$6414,"="&amp;data!$G4194)</f>
        <v>0.7</v>
      </c>
      <c r="T4194" s="16">
        <f>SUMIFS(equity_bonds!$F$2:$F$6414,equity_bonds!$H$2:$H$6414,"="&amp;data!$B4194,equity_bonds!$J$2:$J$6414,"="&amp;data!$G4194)</f>
        <v>31</v>
      </c>
      <c r="U4194" s="16"/>
    </row>
    <row r="4195" spans="1:21" x14ac:dyDescent="0.25">
      <c r="A4195">
        <v>1482</v>
      </c>
      <c r="B4195">
        <v>2013</v>
      </c>
      <c r="C4195">
        <v>148</v>
      </c>
      <c r="D4195" t="s">
        <v>377</v>
      </c>
      <c r="E4195" t="s">
        <v>438</v>
      </c>
      <c r="F4195" t="s">
        <v>438</v>
      </c>
      <c r="G4195" t="str">
        <f t="shared" si="65"/>
        <v>Frost Brown</v>
      </c>
      <c r="I4195" s="13">
        <f>COUNTIFS(IPO!$J$2:$J$5250,"="&amp;data!$G4195,IPO!$H$2:$H$5250,"="&amp;data!$B4195)</f>
        <v>0</v>
      </c>
      <c r="J4195" s="13">
        <f>SUMIFS(IPO!$B$2:$B$5250,IPO!$H$2:$H$5250,"="&amp;data!$B4195,IPO!$J$2:$J$5250,"="&amp;data!$G4195)</f>
        <v>0</v>
      </c>
      <c r="K4195" s="13" t="str">
        <f>IF(I4195=1,SUMIFS(IPO!$C$2:$C$5250,IPO!$H$2:$H$5250,"="&amp;data!$B4195,IPO!$J$2:$J$5250,"="&amp;data!$G4195),"")</f>
        <v/>
      </c>
      <c r="L4195" s="13">
        <f>SUMIFS(IPO!$E$2:$E$5250,IPO!$H$2:$H$5250,"="&amp;data!$B4195,IPO!$J$2:$J$5250,"="&amp;data!$G4195)</f>
        <v>0</v>
      </c>
      <c r="M4195" s="13">
        <f>SUMIFS(IPO!$F$2:$F$5250,IPO!$H$2:$H$5250,"="&amp;data!$B4195,IPO!$J$2:$J$5250,"="&amp;data!$G4195)</f>
        <v>0</v>
      </c>
      <c r="N4195" s="13"/>
      <c r="P4195" s="16">
        <f>COUNTIFS(equity_bonds!$H$2:$H$6414,"="&amp;data!$B4195,equity_bonds!$J$2:$J$6414,"="&amp;data!$G4195)</f>
        <v>0</v>
      </c>
      <c r="Q4195" s="16">
        <f>SUMIFS(equity_bonds!$B$2:$B$6414,equity_bonds!$H$2:$H$6414,"="&amp;data!$B4195,equity_bonds!$J$2:$J$6414,"="&amp;data!$G4195)</f>
        <v>0</v>
      </c>
      <c r="R4195" s="16" t="str">
        <f>IF(P4195=1,SUMIFS(equity_bonds!$C$2:$C$6414,equity_bonds!$H$2:$H$6414,"="&amp;data!$B4195,equity_bonds!$J$2:$J$6414,"="&amp;data!$G4195),"")</f>
        <v/>
      </c>
      <c r="S4195" s="16">
        <f>SUMIFS(equity_bonds!$E$2:$E$6414,equity_bonds!$H$2:$H$6414,"="&amp;data!$B4195,equity_bonds!$J$2:$J$6414,"="&amp;data!$G4195)</f>
        <v>0</v>
      </c>
      <c r="T4195" s="16">
        <f>SUMIFS(equity_bonds!$F$2:$F$6414,equity_bonds!$H$2:$H$6414,"="&amp;data!$B4195,equity_bonds!$J$2:$J$6414,"="&amp;data!$G4195)</f>
        <v>0</v>
      </c>
      <c r="U4195" s="16"/>
    </row>
    <row r="4196" spans="1:21" x14ac:dyDescent="0.25">
      <c r="A4196">
        <v>1513</v>
      </c>
      <c r="B4196">
        <v>2013</v>
      </c>
      <c r="C4196">
        <v>54</v>
      </c>
      <c r="D4196" t="s">
        <v>74</v>
      </c>
      <c r="E4196" t="s">
        <v>22</v>
      </c>
      <c r="F4196" t="s">
        <v>2586</v>
      </c>
      <c r="G4196" t="str">
        <f t="shared" si="65"/>
        <v>Fulbright Jaworski</v>
      </c>
      <c r="I4196" s="13">
        <f>COUNTIFS(IPO!$J$2:$J$5250,"="&amp;data!$G4196,IPO!$H$2:$H$5250,"="&amp;data!$B4196)</f>
        <v>0</v>
      </c>
      <c r="J4196" s="13">
        <f>SUMIFS(IPO!$B$2:$B$5250,IPO!$H$2:$H$5250,"="&amp;data!$B4196,IPO!$J$2:$J$5250,"="&amp;data!$G4196)</f>
        <v>0</v>
      </c>
      <c r="K4196" s="13" t="str">
        <f>IF(I4196=1,SUMIFS(IPO!$C$2:$C$5250,IPO!$H$2:$H$5250,"="&amp;data!$B4196,IPO!$J$2:$J$5250,"="&amp;data!$G4196),"")</f>
        <v/>
      </c>
      <c r="L4196" s="13">
        <f>SUMIFS(IPO!$E$2:$E$5250,IPO!$H$2:$H$5250,"="&amp;data!$B4196,IPO!$J$2:$J$5250,"="&amp;data!$G4196)</f>
        <v>0</v>
      </c>
      <c r="M4196" s="13">
        <f>SUMIFS(IPO!$F$2:$F$5250,IPO!$H$2:$H$5250,"="&amp;data!$B4196,IPO!$J$2:$J$5250,"="&amp;data!$G4196)</f>
        <v>0</v>
      </c>
      <c r="N4196" s="13"/>
      <c r="P4196" s="16">
        <f>COUNTIFS(equity_bonds!$H$2:$H$6414,"="&amp;data!$B4196,equity_bonds!$J$2:$J$6414,"="&amp;data!$G4196)</f>
        <v>1</v>
      </c>
      <c r="Q4196" s="16">
        <f>SUMIFS(equity_bonds!$B$2:$B$6414,equity_bonds!$H$2:$H$6414,"="&amp;data!$B4196,equity_bonds!$J$2:$J$6414,"="&amp;data!$G4196)</f>
        <v>4067.4</v>
      </c>
      <c r="R4196" s="16">
        <f>IF(P4196=1,SUMIFS(equity_bonds!$C$2:$C$6414,equity_bonds!$H$2:$H$6414,"="&amp;data!$B4196,equity_bonds!$J$2:$J$6414,"="&amp;data!$G4196),"")</f>
        <v>97</v>
      </c>
      <c r="S4196" s="16">
        <f>SUMIFS(equity_bonds!$E$2:$E$6414,equity_bonds!$H$2:$H$6414,"="&amp;data!$B4196,equity_bonds!$J$2:$J$6414,"="&amp;data!$G4196)</f>
        <v>0.1</v>
      </c>
      <c r="T4196" s="16">
        <f>SUMIFS(equity_bonds!$F$2:$F$6414,equity_bonds!$H$2:$H$6414,"="&amp;data!$B4196,equity_bonds!$J$2:$J$6414,"="&amp;data!$G4196)</f>
        <v>20</v>
      </c>
      <c r="U4196" s="16"/>
    </row>
    <row r="4197" spans="1:21" x14ac:dyDescent="0.25">
      <c r="A4197">
        <v>1528</v>
      </c>
      <c r="B4197">
        <v>2013</v>
      </c>
      <c r="C4197">
        <v>168</v>
      </c>
      <c r="D4197" t="s">
        <v>334</v>
      </c>
      <c r="E4197" t="s">
        <v>274</v>
      </c>
      <c r="F4197" t="s">
        <v>274</v>
      </c>
      <c r="G4197" t="str">
        <f t="shared" si="65"/>
        <v>Gardere Wynne</v>
      </c>
      <c r="I4197" s="13">
        <f>COUNTIFS(IPO!$J$2:$J$5250,"="&amp;data!$G4197,IPO!$H$2:$H$5250,"="&amp;data!$B4197)</f>
        <v>0</v>
      </c>
      <c r="J4197" s="13">
        <f>SUMIFS(IPO!$B$2:$B$5250,IPO!$H$2:$H$5250,"="&amp;data!$B4197,IPO!$J$2:$J$5250,"="&amp;data!$G4197)</f>
        <v>0</v>
      </c>
      <c r="K4197" s="13" t="str">
        <f>IF(I4197=1,SUMIFS(IPO!$C$2:$C$5250,IPO!$H$2:$H$5250,"="&amp;data!$B4197,IPO!$J$2:$J$5250,"="&amp;data!$G4197),"")</f>
        <v/>
      </c>
      <c r="L4197" s="13">
        <f>SUMIFS(IPO!$E$2:$E$5250,IPO!$H$2:$H$5250,"="&amp;data!$B4197,IPO!$J$2:$J$5250,"="&amp;data!$G4197)</f>
        <v>0</v>
      </c>
      <c r="M4197" s="13">
        <f>SUMIFS(IPO!$F$2:$F$5250,IPO!$H$2:$H$5250,"="&amp;data!$B4197,IPO!$J$2:$J$5250,"="&amp;data!$G4197)</f>
        <v>0</v>
      </c>
      <c r="N4197" s="13"/>
      <c r="P4197" s="16">
        <f>COUNTIFS(equity_bonds!$H$2:$H$6414,"="&amp;data!$B4197,equity_bonds!$J$2:$J$6414,"="&amp;data!$G4197)</f>
        <v>0</v>
      </c>
      <c r="Q4197" s="16">
        <f>SUMIFS(equity_bonds!$B$2:$B$6414,equity_bonds!$H$2:$H$6414,"="&amp;data!$B4197,equity_bonds!$J$2:$J$6414,"="&amp;data!$G4197)</f>
        <v>0</v>
      </c>
      <c r="R4197" s="16" t="str">
        <f>IF(P4197=1,SUMIFS(equity_bonds!$C$2:$C$6414,equity_bonds!$H$2:$H$6414,"="&amp;data!$B4197,equity_bonds!$J$2:$J$6414,"="&amp;data!$G4197),"")</f>
        <v/>
      </c>
      <c r="S4197" s="16">
        <f>SUMIFS(equity_bonds!$E$2:$E$6414,equity_bonds!$H$2:$H$6414,"="&amp;data!$B4197,equity_bonds!$J$2:$J$6414,"="&amp;data!$G4197)</f>
        <v>0</v>
      </c>
      <c r="T4197" s="16">
        <f>SUMIFS(equity_bonds!$F$2:$F$6414,equity_bonds!$H$2:$H$6414,"="&amp;data!$B4197,equity_bonds!$J$2:$J$6414,"="&amp;data!$G4197)</f>
        <v>0</v>
      </c>
      <c r="U4197" s="16"/>
    </row>
    <row r="4198" spans="1:21" x14ac:dyDescent="0.25">
      <c r="A4198">
        <v>1552</v>
      </c>
      <c r="B4198">
        <v>2013</v>
      </c>
      <c r="C4198">
        <v>185</v>
      </c>
      <c r="D4198" t="s">
        <v>404</v>
      </c>
      <c r="E4198" t="s">
        <v>519</v>
      </c>
      <c r="F4198" t="s">
        <v>519</v>
      </c>
      <c r="G4198" t="str">
        <f t="shared" si="65"/>
        <v>Gibbons</v>
      </c>
      <c r="I4198" s="13">
        <f>COUNTIFS(IPO!$J$2:$J$5250,"="&amp;data!$G4198,IPO!$H$2:$H$5250,"="&amp;data!$B4198)</f>
        <v>0</v>
      </c>
      <c r="J4198" s="13">
        <f>SUMIFS(IPO!$B$2:$B$5250,IPO!$H$2:$H$5250,"="&amp;data!$B4198,IPO!$J$2:$J$5250,"="&amp;data!$G4198)</f>
        <v>0</v>
      </c>
      <c r="K4198" s="13" t="str">
        <f>IF(I4198=1,SUMIFS(IPO!$C$2:$C$5250,IPO!$H$2:$H$5250,"="&amp;data!$B4198,IPO!$J$2:$J$5250,"="&amp;data!$G4198),"")</f>
        <v/>
      </c>
      <c r="L4198" s="13">
        <f>SUMIFS(IPO!$E$2:$E$5250,IPO!$H$2:$H$5250,"="&amp;data!$B4198,IPO!$J$2:$J$5250,"="&amp;data!$G4198)</f>
        <v>0</v>
      </c>
      <c r="M4198" s="13">
        <f>SUMIFS(IPO!$F$2:$F$5250,IPO!$H$2:$H$5250,"="&amp;data!$B4198,IPO!$J$2:$J$5250,"="&amp;data!$G4198)</f>
        <v>0</v>
      </c>
      <c r="N4198" s="13"/>
      <c r="P4198" s="16">
        <f>COUNTIFS(equity_bonds!$H$2:$H$6414,"="&amp;data!$B4198,equity_bonds!$J$2:$J$6414,"="&amp;data!$G4198)</f>
        <v>0</v>
      </c>
      <c r="Q4198" s="16">
        <f>SUMIFS(equity_bonds!$B$2:$B$6414,equity_bonds!$H$2:$H$6414,"="&amp;data!$B4198,equity_bonds!$J$2:$J$6414,"="&amp;data!$G4198)</f>
        <v>0</v>
      </c>
      <c r="R4198" s="16" t="str">
        <f>IF(P4198=1,SUMIFS(equity_bonds!$C$2:$C$6414,equity_bonds!$H$2:$H$6414,"="&amp;data!$B4198,equity_bonds!$J$2:$J$6414,"="&amp;data!$G4198),"")</f>
        <v/>
      </c>
      <c r="S4198" s="16">
        <f>SUMIFS(equity_bonds!$E$2:$E$6414,equity_bonds!$H$2:$H$6414,"="&amp;data!$B4198,equity_bonds!$J$2:$J$6414,"="&amp;data!$G4198)</f>
        <v>0</v>
      </c>
      <c r="T4198" s="16">
        <f>SUMIFS(equity_bonds!$F$2:$F$6414,equity_bonds!$H$2:$H$6414,"="&amp;data!$B4198,equity_bonds!$J$2:$J$6414,"="&amp;data!$G4198)</f>
        <v>0</v>
      </c>
      <c r="U4198" s="16"/>
    </row>
    <row r="4199" spans="1:21" x14ac:dyDescent="0.25">
      <c r="A4199">
        <v>1583</v>
      </c>
      <c r="B4199">
        <v>2013</v>
      </c>
      <c r="C4199">
        <v>10</v>
      </c>
      <c r="D4199" t="s">
        <v>164</v>
      </c>
      <c r="E4199" t="s">
        <v>23</v>
      </c>
      <c r="F4199" t="s">
        <v>2587</v>
      </c>
      <c r="G4199" t="str">
        <f t="shared" si="65"/>
        <v>Gibson Dunn</v>
      </c>
      <c r="I4199" s="13">
        <f>COUNTIFS(IPO!$J$2:$J$5250,"="&amp;data!$G4199,IPO!$H$2:$H$5250,"="&amp;data!$B4199)</f>
        <v>1</v>
      </c>
      <c r="J4199" s="13">
        <f>SUMIFS(IPO!$B$2:$B$5250,IPO!$H$2:$H$5250,"="&amp;data!$B4199,IPO!$J$2:$J$5250,"="&amp;data!$G4199)</f>
        <v>236.9</v>
      </c>
      <c r="K4199" s="13">
        <f>IF(I4199=1,SUMIFS(IPO!$C$2:$C$5250,IPO!$H$2:$H$5250,"="&amp;data!$B4199,IPO!$J$2:$J$5250,"="&amp;data!$G4199),"")</f>
        <v>52</v>
      </c>
      <c r="L4199" s="13">
        <f>SUMIFS(IPO!$E$2:$E$5250,IPO!$H$2:$H$5250,"="&amp;data!$B4199,IPO!$J$2:$J$5250,"="&amp;data!$G4199)</f>
        <v>0.3</v>
      </c>
      <c r="M4199" s="13">
        <f>SUMIFS(IPO!$F$2:$F$5250,IPO!$H$2:$H$5250,"="&amp;data!$B4199,IPO!$J$2:$J$5250,"="&amp;data!$G4199)</f>
        <v>2</v>
      </c>
      <c r="N4199" s="13"/>
      <c r="P4199" s="16">
        <f>COUNTIFS(equity_bonds!$H$2:$H$6414,"="&amp;data!$B4199,equity_bonds!$J$2:$J$6414,"="&amp;data!$G4199)</f>
        <v>1</v>
      </c>
      <c r="Q4199" s="16">
        <f>SUMIFS(equity_bonds!$B$2:$B$6414,equity_bonds!$H$2:$H$6414,"="&amp;data!$B4199,equity_bonds!$J$2:$J$6414,"="&amp;data!$G4199)</f>
        <v>112378.7</v>
      </c>
      <c r="R4199" s="16">
        <f>IF(P4199=1,SUMIFS(equity_bonds!$C$2:$C$6414,equity_bonds!$H$2:$H$6414,"="&amp;data!$B4199,equity_bonds!$J$2:$J$6414,"="&amp;data!$G4199),"")</f>
        <v>10</v>
      </c>
      <c r="S4199" s="16">
        <f>SUMIFS(equity_bonds!$E$2:$E$6414,equity_bonds!$H$2:$H$6414,"="&amp;data!$B4199,equity_bonds!$J$2:$J$6414,"="&amp;data!$G4199)</f>
        <v>2.7</v>
      </c>
      <c r="T4199" s="16">
        <f>SUMIFS(equity_bonds!$F$2:$F$6414,equity_bonds!$H$2:$H$6414,"="&amp;data!$B4199,equity_bonds!$J$2:$J$6414,"="&amp;data!$G4199)</f>
        <v>68</v>
      </c>
      <c r="U4199" s="16"/>
    </row>
    <row r="4200" spans="1:21" x14ac:dyDescent="0.25">
      <c r="A4200">
        <v>1612</v>
      </c>
      <c r="B4200">
        <v>2013</v>
      </c>
      <c r="C4200">
        <v>39</v>
      </c>
      <c r="D4200" t="s">
        <v>58</v>
      </c>
      <c r="E4200" t="s">
        <v>135</v>
      </c>
      <c r="F4200" t="s">
        <v>135</v>
      </c>
      <c r="G4200" t="str">
        <f t="shared" si="65"/>
        <v>Goodwin Procter</v>
      </c>
      <c r="I4200" s="13">
        <f>COUNTIFS(IPO!$J$2:$J$5250,"="&amp;data!$G4200,IPO!$H$2:$H$5250,"="&amp;data!$B4200)</f>
        <v>1</v>
      </c>
      <c r="J4200" s="13">
        <f>SUMIFS(IPO!$B$2:$B$5250,IPO!$H$2:$H$5250,"="&amp;data!$B4200,IPO!$J$2:$J$5250,"="&amp;data!$G4200)</f>
        <v>4196.7</v>
      </c>
      <c r="K4200" s="13">
        <f>IF(I4200=1,SUMIFS(IPO!$C$2:$C$5250,IPO!$H$2:$H$5250,"="&amp;data!$B4200,IPO!$J$2:$J$5250,"="&amp;data!$G4200),"")</f>
        <v>3</v>
      </c>
      <c r="L4200" s="13">
        <f>SUMIFS(IPO!$E$2:$E$5250,IPO!$H$2:$H$5250,"="&amp;data!$B4200,IPO!$J$2:$J$5250,"="&amp;data!$G4200)</f>
        <v>5.9</v>
      </c>
      <c r="M4200" s="13">
        <f>SUMIFS(IPO!$F$2:$F$5250,IPO!$H$2:$H$5250,"="&amp;data!$B4200,IPO!$J$2:$J$5250,"="&amp;data!$G4200)</f>
        <v>6</v>
      </c>
      <c r="N4200" s="13"/>
      <c r="P4200" s="16">
        <f>COUNTIFS(equity_bonds!$H$2:$H$6414,"="&amp;data!$B4200,equity_bonds!$J$2:$J$6414,"="&amp;data!$G4200)</f>
        <v>1</v>
      </c>
      <c r="Q4200" s="16">
        <f>SUMIFS(equity_bonds!$B$2:$B$6414,equity_bonds!$H$2:$H$6414,"="&amp;data!$B4200,equity_bonds!$J$2:$J$6414,"="&amp;data!$G4200)</f>
        <v>11309.6</v>
      </c>
      <c r="R4200" s="16">
        <f>IF(P4200=1,SUMIFS(equity_bonds!$C$2:$C$6414,equity_bonds!$H$2:$H$6414,"="&amp;data!$B4200,equity_bonds!$J$2:$J$6414,"="&amp;data!$G4200),"")</f>
        <v>56</v>
      </c>
      <c r="S4200" s="16">
        <f>SUMIFS(equity_bonds!$E$2:$E$6414,equity_bonds!$H$2:$H$6414,"="&amp;data!$B4200,equity_bonds!$J$2:$J$6414,"="&amp;data!$G4200)</f>
        <v>0.3</v>
      </c>
      <c r="T4200" s="16">
        <f>SUMIFS(equity_bonds!$F$2:$F$6414,equity_bonds!$H$2:$H$6414,"="&amp;data!$B4200,equity_bonds!$J$2:$J$6414,"="&amp;data!$G4200)</f>
        <v>40</v>
      </c>
      <c r="U4200" s="16"/>
    </row>
    <row r="4201" spans="1:21" x14ac:dyDescent="0.25">
      <c r="A4201">
        <v>1623</v>
      </c>
      <c r="B4201">
        <v>2013</v>
      </c>
      <c r="C4201">
        <v>139</v>
      </c>
      <c r="D4201" t="s">
        <v>326</v>
      </c>
      <c r="E4201" t="s">
        <v>485</v>
      </c>
      <c r="F4201" t="s">
        <v>2771</v>
      </c>
      <c r="G4201" t="str">
        <f t="shared" si="65"/>
        <v>Gordon Rees</v>
      </c>
      <c r="I4201" s="13">
        <f>COUNTIFS(IPO!$J$2:$J$5250,"="&amp;data!$G4201,IPO!$H$2:$H$5250,"="&amp;data!$B4201)</f>
        <v>0</v>
      </c>
      <c r="J4201" s="13">
        <f>SUMIFS(IPO!$B$2:$B$5250,IPO!$H$2:$H$5250,"="&amp;data!$B4201,IPO!$J$2:$J$5250,"="&amp;data!$G4201)</f>
        <v>0</v>
      </c>
      <c r="K4201" s="13" t="str">
        <f>IF(I4201=1,SUMIFS(IPO!$C$2:$C$5250,IPO!$H$2:$H$5250,"="&amp;data!$B4201,IPO!$J$2:$J$5250,"="&amp;data!$G4201),"")</f>
        <v/>
      </c>
      <c r="L4201" s="13">
        <f>SUMIFS(IPO!$E$2:$E$5250,IPO!$H$2:$H$5250,"="&amp;data!$B4201,IPO!$J$2:$J$5250,"="&amp;data!$G4201)</f>
        <v>0</v>
      </c>
      <c r="M4201" s="13">
        <f>SUMIFS(IPO!$F$2:$F$5250,IPO!$H$2:$H$5250,"="&amp;data!$B4201,IPO!$J$2:$J$5250,"="&amp;data!$G4201)</f>
        <v>0</v>
      </c>
      <c r="N4201" s="13"/>
      <c r="P4201" s="16">
        <f>COUNTIFS(equity_bonds!$H$2:$H$6414,"="&amp;data!$B4201,equity_bonds!$J$2:$J$6414,"="&amp;data!$G4201)</f>
        <v>0</v>
      </c>
      <c r="Q4201" s="16">
        <f>SUMIFS(equity_bonds!$B$2:$B$6414,equity_bonds!$H$2:$H$6414,"="&amp;data!$B4201,equity_bonds!$J$2:$J$6414,"="&amp;data!$G4201)</f>
        <v>0</v>
      </c>
      <c r="R4201" s="16" t="str">
        <f>IF(P4201=1,SUMIFS(equity_bonds!$C$2:$C$6414,equity_bonds!$H$2:$H$6414,"="&amp;data!$B4201,equity_bonds!$J$2:$J$6414,"="&amp;data!$G4201),"")</f>
        <v/>
      </c>
      <c r="S4201" s="16">
        <f>SUMIFS(equity_bonds!$E$2:$E$6414,equity_bonds!$H$2:$H$6414,"="&amp;data!$B4201,equity_bonds!$J$2:$J$6414,"="&amp;data!$G4201)</f>
        <v>0</v>
      </c>
      <c r="T4201" s="16">
        <f>SUMIFS(equity_bonds!$F$2:$F$6414,equity_bonds!$H$2:$H$6414,"="&amp;data!$B4201,equity_bonds!$J$2:$J$6414,"="&amp;data!$G4201)</f>
        <v>0</v>
      </c>
      <c r="U4201" s="16"/>
    </row>
    <row r="4202" spans="1:21" x14ac:dyDescent="0.25">
      <c r="A4202">
        <v>1632</v>
      </c>
      <c r="B4202">
        <v>2013</v>
      </c>
      <c r="C4202">
        <v>178</v>
      </c>
      <c r="D4202" t="s">
        <v>329</v>
      </c>
      <c r="E4202" t="s">
        <v>520</v>
      </c>
      <c r="F4202" t="s">
        <v>2782</v>
      </c>
      <c r="G4202" t="str">
        <f t="shared" si="65"/>
        <v>Goulston Storrs</v>
      </c>
      <c r="I4202" s="13">
        <f>COUNTIFS(IPO!$J$2:$J$5250,"="&amp;data!$G4202,IPO!$H$2:$H$5250,"="&amp;data!$B4202)</f>
        <v>0</v>
      </c>
      <c r="J4202" s="13">
        <f>SUMIFS(IPO!$B$2:$B$5250,IPO!$H$2:$H$5250,"="&amp;data!$B4202,IPO!$J$2:$J$5250,"="&amp;data!$G4202)</f>
        <v>0</v>
      </c>
      <c r="K4202" s="13" t="str">
        <f>IF(I4202=1,SUMIFS(IPO!$C$2:$C$5250,IPO!$H$2:$H$5250,"="&amp;data!$B4202,IPO!$J$2:$J$5250,"="&amp;data!$G4202),"")</f>
        <v/>
      </c>
      <c r="L4202" s="13">
        <f>SUMIFS(IPO!$E$2:$E$5250,IPO!$H$2:$H$5250,"="&amp;data!$B4202,IPO!$J$2:$J$5250,"="&amp;data!$G4202)</f>
        <v>0</v>
      </c>
      <c r="M4202" s="13">
        <f>SUMIFS(IPO!$F$2:$F$5250,IPO!$H$2:$H$5250,"="&amp;data!$B4202,IPO!$J$2:$J$5250,"="&amp;data!$G4202)</f>
        <v>0</v>
      </c>
      <c r="N4202" s="13"/>
      <c r="P4202" s="16">
        <f>COUNTIFS(equity_bonds!$H$2:$H$6414,"="&amp;data!$B4202,equity_bonds!$J$2:$J$6414,"="&amp;data!$G4202)</f>
        <v>0</v>
      </c>
      <c r="Q4202" s="16">
        <f>SUMIFS(equity_bonds!$B$2:$B$6414,equity_bonds!$H$2:$H$6414,"="&amp;data!$B4202,equity_bonds!$J$2:$J$6414,"="&amp;data!$G4202)</f>
        <v>0</v>
      </c>
      <c r="R4202" s="16" t="str">
        <f>IF(P4202=1,SUMIFS(equity_bonds!$C$2:$C$6414,equity_bonds!$H$2:$H$6414,"="&amp;data!$B4202,equity_bonds!$J$2:$J$6414,"="&amp;data!$G4202),"")</f>
        <v/>
      </c>
      <c r="S4202" s="16">
        <f>SUMIFS(equity_bonds!$E$2:$E$6414,equity_bonds!$H$2:$H$6414,"="&amp;data!$B4202,equity_bonds!$J$2:$J$6414,"="&amp;data!$G4202)</f>
        <v>0</v>
      </c>
      <c r="T4202" s="16">
        <f>SUMIFS(equity_bonds!$F$2:$F$6414,equity_bonds!$H$2:$H$6414,"="&amp;data!$B4202,equity_bonds!$J$2:$J$6414,"="&amp;data!$G4202)</f>
        <v>0</v>
      </c>
      <c r="U4202" s="16"/>
    </row>
    <row r="4203" spans="1:21" x14ac:dyDescent="0.25">
      <c r="A4203">
        <v>1663</v>
      </c>
      <c r="B4203">
        <v>2013</v>
      </c>
      <c r="C4203">
        <v>172</v>
      </c>
      <c r="D4203" t="s">
        <v>376</v>
      </c>
      <c r="E4203" t="s">
        <v>575</v>
      </c>
      <c r="F4203" t="s">
        <v>575</v>
      </c>
      <c r="G4203" t="str">
        <f t="shared" si="65"/>
        <v>GrayRobinson</v>
      </c>
      <c r="I4203" s="13">
        <f>COUNTIFS(IPO!$J$2:$J$5250,"="&amp;data!$G4203,IPO!$H$2:$H$5250,"="&amp;data!$B4203)</f>
        <v>0</v>
      </c>
      <c r="J4203" s="13">
        <f>SUMIFS(IPO!$B$2:$B$5250,IPO!$H$2:$H$5250,"="&amp;data!$B4203,IPO!$J$2:$J$5250,"="&amp;data!$G4203)</f>
        <v>0</v>
      </c>
      <c r="K4203" s="13" t="str">
        <f>IF(I4203=1,SUMIFS(IPO!$C$2:$C$5250,IPO!$H$2:$H$5250,"="&amp;data!$B4203,IPO!$J$2:$J$5250,"="&amp;data!$G4203),"")</f>
        <v/>
      </c>
      <c r="L4203" s="13">
        <f>SUMIFS(IPO!$E$2:$E$5250,IPO!$H$2:$H$5250,"="&amp;data!$B4203,IPO!$J$2:$J$5250,"="&amp;data!$G4203)</f>
        <v>0</v>
      </c>
      <c r="M4203" s="13">
        <f>SUMIFS(IPO!$F$2:$F$5250,IPO!$H$2:$H$5250,"="&amp;data!$B4203,IPO!$J$2:$J$5250,"="&amp;data!$G4203)</f>
        <v>0</v>
      </c>
      <c r="N4203" s="13"/>
      <c r="P4203" s="16">
        <f>COUNTIFS(equity_bonds!$H$2:$H$6414,"="&amp;data!$B4203,equity_bonds!$J$2:$J$6414,"="&amp;data!$G4203)</f>
        <v>0</v>
      </c>
      <c r="Q4203" s="16">
        <f>SUMIFS(equity_bonds!$B$2:$B$6414,equity_bonds!$H$2:$H$6414,"="&amp;data!$B4203,equity_bonds!$J$2:$J$6414,"="&amp;data!$G4203)</f>
        <v>0</v>
      </c>
      <c r="R4203" s="16" t="str">
        <f>IF(P4203=1,SUMIFS(equity_bonds!$C$2:$C$6414,equity_bonds!$H$2:$H$6414,"="&amp;data!$B4203,equity_bonds!$J$2:$J$6414,"="&amp;data!$G4203),"")</f>
        <v/>
      </c>
      <c r="S4203" s="16">
        <f>SUMIFS(equity_bonds!$E$2:$E$6414,equity_bonds!$H$2:$H$6414,"="&amp;data!$B4203,equity_bonds!$J$2:$J$6414,"="&amp;data!$G4203)</f>
        <v>0</v>
      </c>
      <c r="T4203" s="16">
        <f>SUMIFS(equity_bonds!$F$2:$F$6414,equity_bonds!$H$2:$H$6414,"="&amp;data!$B4203,equity_bonds!$J$2:$J$6414,"="&amp;data!$G4203)</f>
        <v>0</v>
      </c>
      <c r="U4203" s="16"/>
    </row>
    <row r="4204" spans="1:21" x14ac:dyDescent="0.25">
      <c r="A4204">
        <v>1684</v>
      </c>
      <c r="B4204">
        <v>2013</v>
      </c>
      <c r="C4204">
        <v>11</v>
      </c>
      <c r="D4204" t="s">
        <v>108</v>
      </c>
      <c r="E4204" t="s">
        <v>236</v>
      </c>
      <c r="F4204" t="s">
        <v>236</v>
      </c>
      <c r="G4204" t="str">
        <f t="shared" si="65"/>
        <v>Greenberg Traurig</v>
      </c>
      <c r="I4204" s="13">
        <f>COUNTIFS(IPO!$J$2:$J$5250,"="&amp;data!$G4204,IPO!$H$2:$H$5250,"="&amp;data!$B4204)</f>
        <v>1</v>
      </c>
      <c r="J4204" s="13">
        <f>SUMIFS(IPO!$B$2:$B$5250,IPO!$H$2:$H$5250,"="&amp;data!$B4204,IPO!$J$2:$J$5250,"="&amp;data!$G4204)</f>
        <v>178.8</v>
      </c>
      <c r="K4204" s="13">
        <f>IF(I4204=1,SUMIFS(IPO!$C$2:$C$5250,IPO!$H$2:$H$5250,"="&amp;data!$B4204,IPO!$J$2:$J$5250,"="&amp;data!$G4204),"")</f>
        <v>66</v>
      </c>
      <c r="L4204" s="13">
        <f>SUMIFS(IPO!$E$2:$E$5250,IPO!$H$2:$H$5250,"="&amp;data!$B4204,IPO!$J$2:$J$5250,"="&amp;data!$G4204)</f>
        <v>0.3</v>
      </c>
      <c r="M4204" s="13">
        <f>SUMIFS(IPO!$F$2:$F$5250,IPO!$H$2:$H$5250,"="&amp;data!$B4204,IPO!$J$2:$J$5250,"="&amp;data!$G4204)</f>
        <v>2</v>
      </c>
      <c r="N4204" s="13"/>
      <c r="P4204" s="16">
        <f>COUNTIFS(equity_bonds!$H$2:$H$6414,"="&amp;data!$B4204,equity_bonds!$J$2:$J$6414,"="&amp;data!$G4204)</f>
        <v>1</v>
      </c>
      <c r="Q4204" s="16">
        <f>SUMIFS(equity_bonds!$B$2:$B$6414,equity_bonds!$H$2:$H$6414,"="&amp;data!$B4204,equity_bonds!$J$2:$J$6414,"="&amp;data!$G4204)</f>
        <v>20987.1</v>
      </c>
      <c r="R4204" s="16">
        <f>IF(P4204=1,SUMIFS(equity_bonds!$C$2:$C$6414,equity_bonds!$H$2:$H$6414,"="&amp;data!$B4204,equity_bonds!$J$2:$J$6414,"="&amp;data!$G4204),"")</f>
        <v>33</v>
      </c>
      <c r="S4204" s="16">
        <f>SUMIFS(equity_bonds!$E$2:$E$6414,equity_bonds!$H$2:$H$6414,"="&amp;data!$B4204,equity_bonds!$J$2:$J$6414,"="&amp;data!$G4204)</f>
        <v>0.5</v>
      </c>
      <c r="T4204" s="16">
        <f>SUMIFS(equity_bonds!$F$2:$F$6414,equity_bonds!$H$2:$H$6414,"="&amp;data!$B4204,equity_bonds!$J$2:$J$6414,"="&amp;data!$G4204)</f>
        <v>34</v>
      </c>
      <c r="U4204" s="16"/>
    </row>
    <row r="4205" spans="1:21" x14ac:dyDescent="0.25">
      <c r="A4205">
        <v>1722</v>
      </c>
      <c r="B4205">
        <v>2013</v>
      </c>
      <c r="C4205">
        <v>100</v>
      </c>
      <c r="D4205" t="s">
        <v>169</v>
      </c>
      <c r="E4205" t="s">
        <v>276</v>
      </c>
      <c r="F4205" t="s">
        <v>276</v>
      </c>
      <c r="G4205" t="str">
        <f t="shared" si="65"/>
        <v>Haynes and</v>
      </c>
      <c r="I4205" s="13">
        <v>1</v>
      </c>
      <c r="J4205" s="13">
        <v>178.6</v>
      </c>
      <c r="K4205" s="13">
        <v>67</v>
      </c>
      <c r="L4205" s="13">
        <v>0.3</v>
      </c>
      <c r="M4205" s="13">
        <v>1</v>
      </c>
      <c r="N4205" s="13"/>
      <c r="P4205" s="16">
        <f>COUNTIFS(equity_bonds!$H$2:$H$6414,"="&amp;data!$B4205,equity_bonds!$J$2:$J$6414,"="&amp;data!$G4205)</f>
        <v>0</v>
      </c>
      <c r="Q4205" s="16">
        <v>10037.200000000001</v>
      </c>
      <c r="R4205" s="16">
        <v>58</v>
      </c>
      <c r="S4205" s="16">
        <v>0.2</v>
      </c>
      <c r="T4205" s="16">
        <v>8</v>
      </c>
      <c r="U4205" s="16"/>
    </row>
    <row r="4206" spans="1:21" x14ac:dyDescent="0.25">
      <c r="A4206">
        <v>1753</v>
      </c>
      <c r="B4206">
        <v>2013</v>
      </c>
      <c r="C4206">
        <v>188</v>
      </c>
      <c r="D4206" t="s">
        <v>352</v>
      </c>
      <c r="E4206" t="s">
        <v>538</v>
      </c>
      <c r="F4206" t="s">
        <v>2535</v>
      </c>
      <c r="G4206" t="str">
        <f t="shared" si="65"/>
        <v>Herrick Feinstein</v>
      </c>
      <c r="I4206" s="13">
        <f>COUNTIFS(IPO!$J$2:$J$5250,"="&amp;data!$G4206,IPO!$H$2:$H$5250,"="&amp;data!$B4206)</f>
        <v>0</v>
      </c>
      <c r="J4206" s="13">
        <f>SUMIFS(IPO!$B$2:$B$5250,IPO!$H$2:$H$5250,"="&amp;data!$B4206,IPO!$J$2:$J$5250,"="&amp;data!$G4206)</f>
        <v>0</v>
      </c>
      <c r="K4206" s="13" t="str">
        <f>IF(I4206=1,SUMIFS(IPO!$C$2:$C$5250,IPO!$H$2:$H$5250,"="&amp;data!$B4206,IPO!$J$2:$J$5250,"="&amp;data!$G4206),"")</f>
        <v/>
      </c>
      <c r="L4206" s="13">
        <f>SUMIFS(IPO!$E$2:$E$5250,IPO!$H$2:$H$5250,"="&amp;data!$B4206,IPO!$J$2:$J$5250,"="&amp;data!$G4206)</f>
        <v>0</v>
      </c>
      <c r="M4206" s="13">
        <f>SUMIFS(IPO!$F$2:$F$5250,IPO!$H$2:$H$5250,"="&amp;data!$B4206,IPO!$J$2:$J$5250,"="&amp;data!$G4206)</f>
        <v>0</v>
      </c>
      <c r="N4206" s="13"/>
      <c r="P4206" s="16">
        <f>COUNTIFS(equity_bonds!$H$2:$H$6414,"="&amp;data!$B4206,equity_bonds!$J$2:$J$6414,"="&amp;data!$G4206)</f>
        <v>0</v>
      </c>
      <c r="Q4206" s="16">
        <f>SUMIFS(equity_bonds!$B$2:$B$6414,equity_bonds!$H$2:$H$6414,"="&amp;data!$B4206,equity_bonds!$J$2:$J$6414,"="&amp;data!$G4206)</f>
        <v>0</v>
      </c>
      <c r="R4206" s="16" t="str">
        <f>IF(P4206=1,SUMIFS(equity_bonds!$C$2:$C$6414,equity_bonds!$H$2:$H$6414,"="&amp;data!$B4206,equity_bonds!$J$2:$J$6414,"="&amp;data!$G4206),"")</f>
        <v/>
      </c>
      <c r="S4206" s="16">
        <f>SUMIFS(equity_bonds!$E$2:$E$6414,equity_bonds!$H$2:$H$6414,"="&amp;data!$B4206,equity_bonds!$J$2:$J$6414,"="&amp;data!$G4206)</f>
        <v>0</v>
      </c>
      <c r="T4206" s="16">
        <f>SUMIFS(equity_bonds!$F$2:$F$6414,equity_bonds!$H$2:$H$6414,"="&amp;data!$B4206,equity_bonds!$J$2:$J$6414,"="&amp;data!$G4206)</f>
        <v>0</v>
      </c>
      <c r="U4206" s="16"/>
    </row>
    <row r="4207" spans="1:21" x14ac:dyDescent="0.25">
      <c r="A4207">
        <v>1771</v>
      </c>
      <c r="B4207">
        <v>2013</v>
      </c>
      <c r="C4207">
        <v>137</v>
      </c>
      <c r="D4207" t="s">
        <v>423</v>
      </c>
      <c r="E4207" t="s">
        <v>277</v>
      </c>
      <c r="F4207" t="s">
        <v>2701</v>
      </c>
      <c r="G4207" t="str">
        <f t="shared" si="65"/>
        <v>Hinshaw Culbertson</v>
      </c>
      <c r="I4207" s="13">
        <f>COUNTIFS(IPO!$J$2:$J$5250,"="&amp;data!$G4207,IPO!$H$2:$H$5250,"="&amp;data!$B4207)</f>
        <v>0</v>
      </c>
      <c r="J4207" s="13">
        <f>SUMIFS(IPO!$B$2:$B$5250,IPO!$H$2:$H$5250,"="&amp;data!$B4207,IPO!$J$2:$J$5250,"="&amp;data!$G4207)</f>
        <v>0</v>
      </c>
      <c r="K4207" s="13" t="str">
        <f>IF(I4207=1,SUMIFS(IPO!$C$2:$C$5250,IPO!$H$2:$H$5250,"="&amp;data!$B4207,IPO!$J$2:$J$5250,"="&amp;data!$G4207),"")</f>
        <v/>
      </c>
      <c r="L4207" s="13">
        <f>SUMIFS(IPO!$E$2:$E$5250,IPO!$H$2:$H$5250,"="&amp;data!$B4207,IPO!$J$2:$J$5250,"="&amp;data!$G4207)</f>
        <v>0</v>
      </c>
      <c r="M4207" s="13">
        <f>SUMIFS(IPO!$F$2:$F$5250,IPO!$H$2:$H$5250,"="&amp;data!$B4207,IPO!$J$2:$J$5250,"="&amp;data!$G4207)</f>
        <v>0</v>
      </c>
      <c r="N4207" s="13"/>
      <c r="P4207" s="16">
        <f>COUNTIFS(equity_bonds!$H$2:$H$6414,"="&amp;data!$B4207,equity_bonds!$J$2:$J$6414,"="&amp;data!$G4207)</f>
        <v>0</v>
      </c>
      <c r="Q4207" s="16">
        <f>SUMIFS(equity_bonds!$B$2:$B$6414,equity_bonds!$H$2:$H$6414,"="&amp;data!$B4207,equity_bonds!$J$2:$J$6414,"="&amp;data!$G4207)</f>
        <v>0</v>
      </c>
      <c r="R4207" s="16" t="str">
        <f>IF(P4207=1,SUMIFS(equity_bonds!$C$2:$C$6414,equity_bonds!$H$2:$H$6414,"="&amp;data!$B4207,equity_bonds!$J$2:$J$6414,"="&amp;data!$G4207),"")</f>
        <v/>
      </c>
      <c r="S4207" s="16">
        <f>SUMIFS(equity_bonds!$E$2:$E$6414,equity_bonds!$H$2:$H$6414,"="&amp;data!$B4207,equity_bonds!$J$2:$J$6414,"="&amp;data!$G4207)</f>
        <v>0</v>
      </c>
      <c r="T4207" s="16">
        <f>SUMIFS(equity_bonds!$F$2:$F$6414,equity_bonds!$H$2:$H$6414,"="&amp;data!$B4207,equity_bonds!$J$2:$J$6414,"="&amp;data!$G4207)</f>
        <v>0</v>
      </c>
      <c r="U4207" s="16"/>
    </row>
    <row r="4208" spans="1:21" x14ac:dyDescent="0.25">
      <c r="A4208">
        <v>1803</v>
      </c>
      <c r="B4208">
        <v>2013</v>
      </c>
      <c r="C4208">
        <v>7</v>
      </c>
      <c r="D4208" t="s">
        <v>70</v>
      </c>
      <c r="E4208" t="s">
        <v>633</v>
      </c>
      <c r="F4208" t="s">
        <v>633</v>
      </c>
      <c r="G4208" t="str">
        <f t="shared" si="65"/>
        <v>Hogan Lovells</v>
      </c>
      <c r="I4208" s="13">
        <f>COUNTIFS(IPO!$J$2:$J$5250,"="&amp;data!$G4208,IPO!$H$2:$H$5250,"="&amp;data!$B4208)</f>
        <v>1</v>
      </c>
      <c r="J4208" s="13">
        <f>SUMIFS(IPO!$B$2:$B$5250,IPO!$H$2:$H$5250,"="&amp;data!$B4208,IPO!$J$2:$J$5250,"="&amp;data!$G4208)</f>
        <v>144.30000000000001</v>
      </c>
      <c r="K4208" s="13">
        <f>IF(I4208=1,SUMIFS(IPO!$C$2:$C$5250,IPO!$H$2:$H$5250,"="&amp;data!$B4208,IPO!$J$2:$J$5250,"="&amp;data!$G4208),"")</f>
        <v>75</v>
      </c>
      <c r="L4208" s="13">
        <f>SUMIFS(IPO!$E$2:$E$5250,IPO!$H$2:$H$5250,"="&amp;data!$B4208,IPO!$J$2:$J$5250,"="&amp;data!$G4208)</f>
        <v>0.2</v>
      </c>
      <c r="M4208" s="13">
        <f>SUMIFS(IPO!$F$2:$F$5250,IPO!$H$2:$H$5250,"="&amp;data!$B4208,IPO!$J$2:$J$5250,"="&amp;data!$G4208)</f>
        <v>2</v>
      </c>
      <c r="N4208" s="13"/>
      <c r="P4208" s="16">
        <f>COUNTIFS(equity_bonds!$H$2:$H$6414,"="&amp;data!$B4208,equity_bonds!$J$2:$J$6414,"="&amp;data!$G4208)</f>
        <v>2</v>
      </c>
      <c r="Q4208" s="16">
        <f>SUMIFS(equity_bonds!$B$2:$B$6414,equity_bonds!$H$2:$H$6414,"="&amp;data!$B4208,equity_bonds!$J$2:$J$6414,"="&amp;data!$G4208)</f>
        <v>41634.9</v>
      </c>
      <c r="R4208" s="16" t="str">
        <f>IF(P4208=1,SUMIFS(equity_bonds!$C$2:$C$6414,equity_bonds!$H$2:$H$6414,"="&amp;data!$B4208,equity_bonds!$J$2:$J$6414,"="&amp;data!$G4208),"")</f>
        <v/>
      </c>
      <c r="S4208" s="16">
        <f>SUMIFS(equity_bonds!$E$2:$E$6414,equity_bonds!$H$2:$H$6414,"="&amp;data!$B4208,equity_bonds!$J$2:$J$6414,"="&amp;data!$G4208)</f>
        <v>1</v>
      </c>
      <c r="T4208" s="16">
        <f>SUMIFS(equity_bonds!$F$2:$F$6414,equity_bonds!$H$2:$H$6414,"="&amp;data!$B4208,equity_bonds!$J$2:$J$6414,"="&amp;data!$G4208)</f>
        <v>51</v>
      </c>
      <c r="U4208" s="16"/>
    </row>
    <row r="4209" spans="1:21" x14ac:dyDescent="0.25">
      <c r="A4209">
        <v>1820</v>
      </c>
      <c r="B4209">
        <v>2013</v>
      </c>
      <c r="C4209">
        <v>125</v>
      </c>
      <c r="D4209" t="s">
        <v>400</v>
      </c>
      <c r="E4209" t="s">
        <v>278</v>
      </c>
      <c r="F4209" t="s">
        <v>2702</v>
      </c>
      <c r="G4209" t="str">
        <f t="shared" si="65"/>
        <v>Holland Hart</v>
      </c>
      <c r="I4209" s="13">
        <f>COUNTIFS(IPO!$J$2:$J$5250,"="&amp;data!$G4209,IPO!$H$2:$H$5250,"="&amp;data!$B4209)</f>
        <v>1</v>
      </c>
      <c r="J4209" s="13">
        <f>SUMIFS(IPO!$B$2:$B$5250,IPO!$H$2:$H$5250,"="&amp;data!$B4209,IPO!$J$2:$J$5250,"="&amp;data!$G4209)</f>
        <v>123.2</v>
      </c>
      <c r="K4209" s="13">
        <f>IF(I4209=1,SUMIFS(IPO!$C$2:$C$5250,IPO!$H$2:$H$5250,"="&amp;data!$B4209,IPO!$J$2:$J$5250,"="&amp;data!$G4209),"")</f>
        <v>82</v>
      </c>
      <c r="L4209" s="13">
        <f>SUMIFS(IPO!$E$2:$E$5250,IPO!$H$2:$H$5250,"="&amp;data!$B4209,IPO!$J$2:$J$5250,"="&amp;data!$G4209)</f>
        <v>0.2</v>
      </c>
      <c r="M4209" s="13">
        <f>SUMIFS(IPO!$F$2:$F$5250,IPO!$H$2:$H$5250,"="&amp;data!$B4209,IPO!$J$2:$J$5250,"="&amp;data!$G4209)</f>
        <v>1</v>
      </c>
      <c r="N4209" s="13"/>
      <c r="P4209" s="16">
        <f>COUNTIFS(equity_bonds!$H$2:$H$6414,"="&amp;data!$B4209,equity_bonds!$J$2:$J$6414,"="&amp;data!$G4209)</f>
        <v>1</v>
      </c>
      <c r="Q4209" s="16">
        <f>SUMIFS(equity_bonds!$B$2:$B$6414,equity_bonds!$H$2:$H$6414,"="&amp;data!$B4209,equity_bonds!$J$2:$J$6414,"="&amp;data!$G4209)</f>
        <v>982.5</v>
      </c>
      <c r="R4209" s="16">
        <f>IF(P4209=1,SUMIFS(equity_bonds!$C$2:$C$6414,equity_bonds!$H$2:$H$6414,"="&amp;data!$B4209,equity_bonds!$J$2:$J$6414,"="&amp;data!$G4209),"")</f>
        <v>152</v>
      </c>
      <c r="S4209" s="16">
        <f>SUMIFS(equity_bonds!$E$2:$E$6414,equity_bonds!$H$2:$H$6414,"="&amp;data!$B4209,equity_bonds!$J$2:$J$6414,"="&amp;data!$G4209)</f>
        <v>0</v>
      </c>
      <c r="T4209" s="16">
        <f>SUMIFS(equity_bonds!$F$2:$F$6414,equity_bonds!$H$2:$H$6414,"="&amp;data!$B4209,equity_bonds!$J$2:$J$6414,"="&amp;data!$G4209)</f>
        <v>8</v>
      </c>
      <c r="U4209" s="16"/>
    </row>
    <row r="4210" spans="1:21" x14ac:dyDescent="0.25">
      <c r="A4210">
        <v>1849</v>
      </c>
      <c r="B4210">
        <v>2013</v>
      </c>
      <c r="C4210">
        <v>52</v>
      </c>
      <c r="D4210" t="s">
        <v>146</v>
      </c>
      <c r="E4210" t="s">
        <v>139</v>
      </c>
      <c r="F4210" t="s">
        <v>2638</v>
      </c>
      <c r="G4210" t="str">
        <f t="shared" si="65"/>
        <v>Holland Knight</v>
      </c>
      <c r="I4210" s="13">
        <f>COUNTIFS(IPO!$J$2:$J$5250,"="&amp;data!$G4210,IPO!$H$2:$H$5250,"="&amp;data!$B4210)</f>
        <v>0</v>
      </c>
      <c r="J4210" s="13">
        <f>SUMIFS(IPO!$B$2:$B$5250,IPO!$H$2:$H$5250,"="&amp;data!$B4210,IPO!$J$2:$J$5250,"="&amp;data!$G4210)</f>
        <v>0</v>
      </c>
      <c r="K4210" s="13" t="str">
        <f>IF(I4210=1,SUMIFS(IPO!$C$2:$C$5250,IPO!$H$2:$H$5250,"="&amp;data!$B4210,IPO!$J$2:$J$5250,"="&amp;data!$G4210),"")</f>
        <v/>
      </c>
      <c r="L4210" s="13">
        <f>SUMIFS(IPO!$E$2:$E$5250,IPO!$H$2:$H$5250,"="&amp;data!$B4210,IPO!$J$2:$J$5250,"="&amp;data!$G4210)</f>
        <v>0</v>
      </c>
      <c r="M4210" s="13">
        <f>SUMIFS(IPO!$F$2:$F$5250,IPO!$H$2:$H$5250,"="&amp;data!$B4210,IPO!$J$2:$J$5250,"="&amp;data!$G4210)</f>
        <v>0</v>
      </c>
      <c r="N4210" s="13"/>
      <c r="P4210" s="16">
        <f>COUNTIFS(equity_bonds!$H$2:$H$6414,"="&amp;data!$B4210,equity_bonds!$J$2:$J$6414,"="&amp;data!$G4210)</f>
        <v>1</v>
      </c>
      <c r="Q4210" s="16">
        <f>SUMIFS(equity_bonds!$B$2:$B$6414,equity_bonds!$H$2:$H$6414,"="&amp;data!$B4210,equity_bonds!$J$2:$J$6414,"="&amp;data!$G4210)</f>
        <v>1355.6</v>
      </c>
      <c r="R4210" s="16">
        <f>IF(P4210=1,SUMIFS(equity_bonds!$C$2:$C$6414,equity_bonds!$H$2:$H$6414,"="&amp;data!$B4210,equity_bonds!$J$2:$J$6414,"="&amp;data!$G4210),"")</f>
        <v>145</v>
      </c>
      <c r="S4210" s="16">
        <f>SUMIFS(equity_bonds!$E$2:$E$6414,equity_bonds!$H$2:$H$6414,"="&amp;data!$B4210,equity_bonds!$J$2:$J$6414,"="&amp;data!$G4210)</f>
        <v>0</v>
      </c>
      <c r="T4210" s="16">
        <f>SUMIFS(equity_bonds!$F$2:$F$6414,equity_bonds!$H$2:$H$6414,"="&amp;data!$B4210,equity_bonds!$J$2:$J$6414,"="&amp;data!$G4210)</f>
        <v>9</v>
      </c>
      <c r="U4210" s="16"/>
    </row>
    <row r="4211" spans="1:21" x14ac:dyDescent="0.25">
      <c r="A4211">
        <v>1876</v>
      </c>
      <c r="B4211">
        <v>2013</v>
      </c>
      <c r="C4211">
        <v>145</v>
      </c>
      <c r="D4211" t="s">
        <v>392</v>
      </c>
      <c r="E4211" t="s">
        <v>230</v>
      </c>
      <c r="F4211" t="s">
        <v>230</v>
      </c>
      <c r="G4211" t="str">
        <f t="shared" si="65"/>
        <v>Honigman Miller</v>
      </c>
      <c r="I4211" s="13">
        <f>COUNTIFS(IPO!$J$2:$J$5250,"="&amp;data!$G4211,IPO!$H$2:$H$5250,"="&amp;data!$B4211)</f>
        <v>0</v>
      </c>
      <c r="J4211" s="13">
        <f>SUMIFS(IPO!$B$2:$B$5250,IPO!$H$2:$H$5250,"="&amp;data!$B4211,IPO!$J$2:$J$5250,"="&amp;data!$G4211)</f>
        <v>0</v>
      </c>
      <c r="K4211" s="13" t="str">
        <f>IF(I4211=1,SUMIFS(IPO!$C$2:$C$5250,IPO!$H$2:$H$5250,"="&amp;data!$B4211,IPO!$J$2:$J$5250,"="&amp;data!$G4211),"")</f>
        <v/>
      </c>
      <c r="L4211" s="13">
        <f>SUMIFS(IPO!$E$2:$E$5250,IPO!$H$2:$H$5250,"="&amp;data!$B4211,IPO!$J$2:$J$5250,"="&amp;data!$G4211)</f>
        <v>0</v>
      </c>
      <c r="M4211" s="13">
        <f>SUMIFS(IPO!$F$2:$F$5250,IPO!$H$2:$H$5250,"="&amp;data!$B4211,IPO!$J$2:$J$5250,"="&amp;data!$G4211)</f>
        <v>0</v>
      </c>
      <c r="N4211" s="13"/>
      <c r="P4211" s="16">
        <f>COUNTIFS(equity_bonds!$H$2:$H$6414,"="&amp;data!$B4211,equity_bonds!$J$2:$J$6414,"="&amp;data!$G4211)</f>
        <v>0</v>
      </c>
      <c r="Q4211" s="16">
        <f>SUMIFS(equity_bonds!$B$2:$B$6414,equity_bonds!$H$2:$H$6414,"="&amp;data!$B4211,equity_bonds!$J$2:$J$6414,"="&amp;data!$G4211)</f>
        <v>0</v>
      </c>
      <c r="R4211" s="16" t="str">
        <f>IF(P4211=1,SUMIFS(equity_bonds!$C$2:$C$6414,equity_bonds!$H$2:$H$6414,"="&amp;data!$B4211,equity_bonds!$J$2:$J$6414,"="&amp;data!$G4211),"")</f>
        <v/>
      </c>
      <c r="S4211" s="16">
        <f>SUMIFS(equity_bonds!$E$2:$E$6414,equity_bonds!$H$2:$H$6414,"="&amp;data!$B4211,equity_bonds!$J$2:$J$6414,"="&amp;data!$G4211)</f>
        <v>0</v>
      </c>
      <c r="T4211" s="16">
        <f>SUMIFS(equity_bonds!$F$2:$F$6414,equity_bonds!$H$2:$H$6414,"="&amp;data!$B4211,equity_bonds!$J$2:$J$6414,"="&amp;data!$G4211)</f>
        <v>0</v>
      </c>
      <c r="U4211" s="16"/>
    </row>
    <row r="4212" spans="1:21" x14ac:dyDescent="0.25">
      <c r="A4212">
        <v>1933</v>
      </c>
      <c r="B4212">
        <v>2013</v>
      </c>
      <c r="C4212">
        <v>80</v>
      </c>
      <c r="D4212" t="s">
        <v>181</v>
      </c>
      <c r="E4212" t="s">
        <v>140</v>
      </c>
      <c r="F4212" t="s">
        <v>2639</v>
      </c>
      <c r="G4212" t="str">
        <f t="shared" si="65"/>
        <v>Hughes Hubbard</v>
      </c>
      <c r="I4212" s="13">
        <f>COUNTIFS(IPO!$J$2:$J$5250,"="&amp;data!$G4212,IPO!$H$2:$H$5250,"="&amp;data!$B4212)</f>
        <v>0</v>
      </c>
      <c r="J4212" s="13">
        <f>SUMIFS(IPO!$B$2:$B$5250,IPO!$H$2:$H$5250,"="&amp;data!$B4212,IPO!$J$2:$J$5250,"="&amp;data!$G4212)</f>
        <v>0</v>
      </c>
      <c r="K4212" s="13" t="str">
        <f>IF(I4212=1,SUMIFS(IPO!$C$2:$C$5250,IPO!$H$2:$H$5250,"="&amp;data!$B4212,IPO!$J$2:$J$5250,"="&amp;data!$G4212),"")</f>
        <v/>
      </c>
      <c r="L4212" s="13">
        <f>SUMIFS(IPO!$E$2:$E$5250,IPO!$H$2:$H$5250,"="&amp;data!$B4212,IPO!$J$2:$J$5250,"="&amp;data!$G4212)</f>
        <v>0</v>
      </c>
      <c r="M4212" s="13">
        <f>SUMIFS(IPO!$F$2:$F$5250,IPO!$H$2:$H$5250,"="&amp;data!$B4212,IPO!$J$2:$J$5250,"="&amp;data!$G4212)</f>
        <v>0</v>
      </c>
      <c r="N4212" s="13"/>
      <c r="P4212" s="16">
        <f>COUNTIFS(equity_bonds!$H$2:$H$6414,"="&amp;data!$B4212,equity_bonds!$J$2:$J$6414,"="&amp;data!$G4212)</f>
        <v>1</v>
      </c>
      <c r="Q4212" s="16">
        <f>SUMIFS(equity_bonds!$B$2:$B$6414,equity_bonds!$H$2:$H$6414,"="&amp;data!$B4212,equity_bonds!$J$2:$J$6414,"="&amp;data!$G4212)</f>
        <v>2011</v>
      </c>
      <c r="R4212" s="16">
        <f>IF(P4212=1,SUMIFS(equity_bonds!$C$2:$C$6414,equity_bonds!$H$2:$H$6414,"="&amp;data!$B4212,equity_bonds!$J$2:$J$6414,"="&amp;data!$G4212),"")</f>
        <v>122</v>
      </c>
      <c r="S4212" s="16">
        <f>SUMIFS(equity_bonds!$E$2:$E$6414,equity_bonds!$H$2:$H$6414,"="&amp;data!$B4212,equity_bonds!$J$2:$J$6414,"="&amp;data!$G4212)</f>
        <v>0.1</v>
      </c>
      <c r="T4212" s="16">
        <f>SUMIFS(equity_bonds!$F$2:$F$6414,equity_bonds!$H$2:$H$6414,"="&amp;data!$B4212,equity_bonds!$J$2:$J$6414,"="&amp;data!$G4212)</f>
        <v>3</v>
      </c>
      <c r="U4212" s="16"/>
    </row>
    <row r="4213" spans="1:21" x14ac:dyDescent="0.25">
      <c r="A4213">
        <v>1964</v>
      </c>
      <c r="B4213">
        <v>2013</v>
      </c>
      <c r="C4213">
        <v>57</v>
      </c>
      <c r="D4213" t="s">
        <v>174</v>
      </c>
      <c r="E4213" t="s">
        <v>24</v>
      </c>
      <c r="F4213" t="s">
        <v>2588</v>
      </c>
      <c r="G4213" t="str">
        <f t="shared" si="65"/>
        <v>Hunton Williams</v>
      </c>
      <c r="I4213" s="13">
        <f>COUNTIFS(IPO!$J$2:$J$5250,"="&amp;data!$G4213,IPO!$H$2:$H$5250,"="&amp;data!$B4213)</f>
        <v>1</v>
      </c>
      <c r="J4213" s="13">
        <f>SUMIFS(IPO!$B$2:$B$5250,IPO!$H$2:$H$5250,"="&amp;data!$B4213,IPO!$J$2:$J$5250,"="&amp;data!$G4213)</f>
        <v>250</v>
      </c>
      <c r="K4213" s="13">
        <f>IF(I4213=1,SUMIFS(IPO!$C$2:$C$5250,IPO!$H$2:$H$5250,"="&amp;data!$B4213,IPO!$J$2:$J$5250,"="&amp;data!$G4213),"")</f>
        <v>50</v>
      </c>
      <c r="L4213" s="13">
        <f>SUMIFS(IPO!$E$2:$E$5250,IPO!$H$2:$H$5250,"="&amp;data!$B4213,IPO!$J$2:$J$5250,"="&amp;data!$G4213)</f>
        <v>0.4</v>
      </c>
      <c r="M4213" s="13">
        <f>SUMIFS(IPO!$F$2:$F$5250,IPO!$H$2:$H$5250,"="&amp;data!$B4213,IPO!$J$2:$J$5250,"="&amp;data!$G4213)</f>
        <v>1</v>
      </c>
      <c r="N4213" s="13"/>
      <c r="P4213" s="16">
        <f>COUNTIFS(equity_bonds!$H$2:$H$6414,"="&amp;data!$B4213,equity_bonds!$J$2:$J$6414,"="&amp;data!$G4213)</f>
        <v>1</v>
      </c>
      <c r="Q4213" s="16">
        <f>SUMIFS(equity_bonds!$B$2:$B$6414,equity_bonds!$H$2:$H$6414,"="&amp;data!$B4213,equity_bonds!$J$2:$J$6414,"="&amp;data!$G4213)</f>
        <v>80966.3</v>
      </c>
      <c r="R4213" s="16">
        <f>IF(P4213=1,SUMIFS(equity_bonds!$C$2:$C$6414,equity_bonds!$H$2:$H$6414,"="&amp;data!$B4213,equity_bonds!$J$2:$J$6414,"="&amp;data!$G4213),"")</f>
        <v>13</v>
      </c>
      <c r="S4213" s="16">
        <f>SUMIFS(equity_bonds!$E$2:$E$6414,equity_bonds!$H$2:$H$6414,"="&amp;data!$B4213,equity_bonds!$J$2:$J$6414,"="&amp;data!$G4213)</f>
        <v>1.9</v>
      </c>
      <c r="T4213" s="16">
        <f>SUMIFS(equity_bonds!$F$2:$F$6414,equity_bonds!$H$2:$H$6414,"="&amp;data!$B4213,equity_bonds!$J$2:$J$6414,"="&amp;data!$G4213)</f>
        <v>194</v>
      </c>
      <c r="U4213" s="16"/>
    </row>
    <row r="4214" spans="1:21" x14ac:dyDescent="0.25">
      <c r="A4214">
        <v>1976</v>
      </c>
      <c r="B4214">
        <v>2013</v>
      </c>
      <c r="C4214">
        <v>110</v>
      </c>
      <c r="D4214" t="s">
        <v>367</v>
      </c>
      <c r="E4214" t="s">
        <v>605</v>
      </c>
      <c r="F4214" t="s">
        <v>605</v>
      </c>
      <c r="G4214" t="str">
        <f t="shared" si="65"/>
        <v>Husch Blackwell</v>
      </c>
      <c r="I4214" s="13">
        <f>COUNTIFS(IPO!$J$2:$J$5250,"="&amp;data!$G4214,IPO!$H$2:$H$5250,"="&amp;data!$B4214)</f>
        <v>1</v>
      </c>
      <c r="J4214" s="13">
        <f>SUMIFS(IPO!$B$2:$B$5250,IPO!$H$2:$H$5250,"="&amp;data!$B4214,IPO!$J$2:$J$5250,"="&amp;data!$G4214)</f>
        <v>363.5</v>
      </c>
      <c r="K4214" s="13">
        <f>IF(I4214=1,SUMIFS(IPO!$C$2:$C$5250,IPO!$H$2:$H$5250,"="&amp;data!$B4214,IPO!$J$2:$J$5250,"="&amp;data!$G4214),"")</f>
        <v>37</v>
      </c>
      <c r="L4214" s="13">
        <f>SUMIFS(IPO!$E$2:$E$5250,IPO!$H$2:$H$5250,"="&amp;data!$B4214,IPO!$J$2:$J$5250,"="&amp;data!$G4214)</f>
        <v>0.5</v>
      </c>
      <c r="M4214" s="13">
        <f>SUMIFS(IPO!$F$2:$F$5250,IPO!$H$2:$H$5250,"="&amp;data!$B4214,IPO!$J$2:$J$5250,"="&amp;data!$G4214)</f>
        <v>2</v>
      </c>
      <c r="N4214" s="13"/>
      <c r="P4214" s="16">
        <f>COUNTIFS(equity_bonds!$H$2:$H$6414,"="&amp;data!$B4214,equity_bonds!$J$2:$J$6414,"="&amp;data!$G4214)</f>
        <v>1</v>
      </c>
      <c r="Q4214" s="16">
        <f>SUMIFS(equity_bonds!$B$2:$B$6414,equity_bonds!$H$2:$H$6414,"="&amp;data!$B4214,equity_bonds!$J$2:$J$6414,"="&amp;data!$G4214)</f>
        <v>949.7</v>
      </c>
      <c r="R4214" s="16">
        <f>IF(P4214=1,SUMIFS(equity_bonds!$C$2:$C$6414,equity_bonds!$H$2:$H$6414,"="&amp;data!$B4214,equity_bonds!$J$2:$J$6414,"="&amp;data!$G4214),"")</f>
        <v>155</v>
      </c>
      <c r="S4214" s="16">
        <f>SUMIFS(equity_bonds!$E$2:$E$6414,equity_bonds!$H$2:$H$6414,"="&amp;data!$B4214,equity_bonds!$J$2:$J$6414,"="&amp;data!$G4214)</f>
        <v>0</v>
      </c>
      <c r="T4214" s="16">
        <f>SUMIFS(equity_bonds!$F$2:$F$6414,equity_bonds!$H$2:$H$6414,"="&amp;data!$B4214,equity_bonds!$J$2:$J$6414,"="&amp;data!$G4214)</f>
        <v>10</v>
      </c>
      <c r="U4214" s="16"/>
    </row>
    <row r="4215" spans="1:21" x14ac:dyDescent="0.25">
      <c r="A4215">
        <v>1993</v>
      </c>
      <c r="B4215">
        <v>2013</v>
      </c>
      <c r="C4215">
        <v>154</v>
      </c>
      <c r="D4215" t="s">
        <v>380</v>
      </c>
      <c r="E4215" t="s">
        <v>365</v>
      </c>
      <c r="F4215" t="s">
        <v>365</v>
      </c>
      <c r="G4215" t="str">
        <f t="shared" si="65"/>
        <v>Ice Miller</v>
      </c>
      <c r="I4215" s="13">
        <f>COUNTIFS(IPO!$J$2:$J$5250,"="&amp;data!$G4215,IPO!$H$2:$H$5250,"="&amp;data!$B4215)</f>
        <v>1</v>
      </c>
      <c r="J4215" s="13">
        <f>SUMIFS(IPO!$B$2:$B$5250,IPO!$H$2:$H$5250,"="&amp;data!$B4215,IPO!$J$2:$J$5250,"="&amp;data!$G4215)</f>
        <v>161.5</v>
      </c>
      <c r="K4215" s="13">
        <f>IF(I4215=1,SUMIFS(IPO!$C$2:$C$5250,IPO!$H$2:$H$5250,"="&amp;data!$B4215,IPO!$J$2:$J$5250,"="&amp;data!$G4215),"")</f>
        <v>72</v>
      </c>
      <c r="L4215" s="13">
        <f>SUMIFS(IPO!$E$2:$E$5250,IPO!$H$2:$H$5250,"="&amp;data!$B4215,IPO!$J$2:$J$5250,"="&amp;data!$G4215)</f>
        <v>0.2</v>
      </c>
      <c r="M4215" s="13">
        <f>SUMIFS(IPO!$F$2:$F$5250,IPO!$H$2:$H$5250,"="&amp;data!$B4215,IPO!$J$2:$J$5250,"="&amp;data!$G4215)</f>
        <v>1</v>
      </c>
      <c r="N4215" s="13"/>
      <c r="P4215" s="16">
        <f>COUNTIFS(equity_bonds!$H$2:$H$6414,"="&amp;data!$B4215,equity_bonds!$J$2:$J$6414,"="&amp;data!$G4215)</f>
        <v>0</v>
      </c>
      <c r="Q4215" s="16">
        <f>SUMIFS(equity_bonds!$B$2:$B$6414,equity_bonds!$H$2:$H$6414,"="&amp;data!$B4215,equity_bonds!$J$2:$J$6414,"="&amp;data!$G4215)</f>
        <v>0</v>
      </c>
      <c r="R4215" s="16" t="str">
        <f>IF(P4215=1,SUMIFS(equity_bonds!$C$2:$C$6414,equity_bonds!$H$2:$H$6414,"="&amp;data!$B4215,equity_bonds!$J$2:$J$6414,"="&amp;data!$G4215),"")</f>
        <v/>
      </c>
      <c r="S4215" s="16">
        <f>SUMIFS(equity_bonds!$E$2:$E$6414,equity_bonds!$H$2:$H$6414,"="&amp;data!$B4215,equity_bonds!$J$2:$J$6414,"="&amp;data!$G4215)</f>
        <v>0</v>
      </c>
      <c r="T4215" s="16">
        <f>SUMIFS(equity_bonds!$F$2:$F$6414,equity_bonds!$H$2:$H$6414,"="&amp;data!$B4215,equity_bonds!$J$2:$J$6414,"="&amp;data!$G4215)</f>
        <v>0</v>
      </c>
      <c r="U4215" s="16"/>
    </row>
    <row r="4216" spans="1:21" x14ac:dyDescent="0.25">
      <c r="A4216">
        <v>2017</v>
      </c>
      <c r="B4216">
        <v>2013</v>
      </c>
      <c r="C4216">
        <v>122</v>
      </c>
      <c r="D4216" t="s">
        <v>408</v>
      </c>
      <c r="E4216" t="s">
        <v>141</v>
      </c>
      <c r="F4216" t="s">
        <v>2640</v>
      </c>
      <c r="G4216" t="str">
        <f t="shared" si="65"/>
        <v>Irell Manella</v>
      </c>
      <c r="I4216" s="13">
        <f>COUNTIFS(IPO!$J$2:$J$5250,"="&amp;data!$G4216,IPO!$H$2:$H$5250,"="&amp;data!$B4216)</f>
        <v>0</v>
      </c>
      <c r="J4216" s="13">
        <f>SUMIFS(IPO!$B$2:$B$5250,IPO!$H$2:$H$5250,"="&amp;data!$B4216,IPO!$J$2:$J$5250,"="&amp;data!$G4216)</f>
        <v>0</v>
      </c>
      <c r="K4216" s="13" t="str">
        <f>IF(I4216=1,SUMIFS(IPO!$C$2:$C$5250,IPO!$H$2:$H$5250,"="&amp;data!$B4216,IPO!$J$2:$J$5250,"="&amp;data!$G4216),"")</f>
        <v/>
      </c>
      <c r="L4216" s="13">
        <f>SUMIFS(IPO!$E$2:$E$5250,IPO!$H$2:$H$5250,"="&amp;data!$B4216,IPO!$J$2:$J$5250,"="&amp;data!$G4216)</f>
        <v>0</v>
      </c>
      <c r="M4216" s="13">
        <f>SUMIFS(IPO!$F$2:$F$5250,IPO!$H$2:$H$5250,"="&amp;data!$B4216,IPO!$J$2:$J$5250,"="&amp;data!$G4216)</f>
        <v>0</v>
      </c>
      <c r="N4216" s="13"/>
      <c r="P4216" s="16">
        <f>COUNTIFS(equity_bonds!$H$2:$H$6414,"="&amp;data!$B4216,equity_bonds!$J$2:$J$6414,"="&amp;data!$G4216)</f>
        <v>0</v>
      </c>
      <c r="Q4216" s="16">
        <f>SUMIFS(equity_bonds!$B$2:$B$6414,equity_bonds!$H$2:$H$6414,"="&amp;data!$B4216,equity_bonds!$J$2:$J$6414,"="&amp;data!$G4216)</f>
        <v>0</v>
      </c>
      <c r="R4216" s="16" t="str">
        <f>IF(P4216=1,SUMIFS(equity_bonds!$C$2:$C$6414,equity_bonds!$H$2:$H$6414,"="&amp;data!$B4216,equity_bonds!$J$2:$J$6414,"="&amp;data!$G4216),"")</f>
        <v/>
      </c>
      <c r="S4216" s="16">
        <f>SUMIFS(equity_bonds!$E$2:$E$6414,equity_bonds!$H$2:$H$6414,"="&amp;data!$B4216,equity_bonds!$J$2:$J$6414,"="&amp;data!$G4216)</f>
        <v>0</v>
      </c>
      <c r="T4216" s="16">
        <f>SUMIFS(equity_bonds!$F$2:$F$6414,equity_bonds!$H$2:$H$6414,"="&amp;data!$B4216,equity_bonds!$J$2:$J$6414,"="&amp;data!$G4216)</f>
        <v>0</v>
      </c>
      <c r="U4216" s="16"/>
    </row>
    <row r="4217" spans="1:21" x14ac:dyDescent="0.25">
      <c r="A4217">
        <v>2030</v>
      </c>
      <c r="B4217">
        <v>2013</v>
      </c>
      <c r="C4217">
        <v>82</v>
      </c>
      <c r="D4217" t="s">
        <v>171</v>
      </c>
      <c r="E4217" t="s">
        <v>456</v>
      </c>
      <c r="F4217" t="s">
        <v>456</v>
      </c>
      <c r="G4217" t="str">
        <f t="shared" si="65"/>
        <v>Jackson Lewis</v>
      </c>
      <c r="I4217" s="13">
        <f>COUNTIFS(IPO!$J$2:$J$5250,"="&amp;data!$G4217,IPO!$H$2:$H$5250,"="&amp;data!$B4217)</f>
        <v>0</v>
      </c>
      <c r="J4217" s="13">
        <f>SUMIFS(IPO!$B$2:$B$5250,IPO!$H$2:$H$5250,"="&amp;data!$B4217,IPO!$J$2:$J$5250,"="&amp;data!$G4217)</f>
        <v>0</v>
      </c>
      <c r="K4217" s="13" t="str">
        <f>IF(I4217=1,SUMIFS(IPO!$C$2:$C$5250,IPO!$H$2:$H$5250,"="&amp;data!$B4217,IPO!$J$2:$J$5250,"="&amp;data!$G4217),"")</f>
        <v/>
      </c>
      <c r="L4217" s="13">
        <f>SUMIFS(IPO!$E$2:$E$5250,IPO!$H$2:$H$5250,"="&amp;data!$B4217,IPO!$J$2:$J$5250,"="&amp;data!$G4217)</f>
        <v>0</v>
      </c>
      <c r="M4217" s="13">
        <f>SUMIFS(IPO!$F$2:$F$5250,IPO!$H$2:$H$5250,"="&amp;data!$B4217,IPO!$J$2:$J$5250,"="&amp;data!$G4217)</f>
        <v>0</v>
      </c>
      <c r="N4217" s="13"/>
      <c r="P4217" s="16">
        <f>COUNTIFS(equity_bonds!$H$2:$H$6414,"="&amp;data!$B4217,equity_bonds!$J$2:$J$6414,"="&amp;data!$G4217)</f>
        <v>0</v>
      </c>
      <c r="Q4217" s="16">
        <f>SUMIFS(equity_bonds!$B$2:$B$6414,equity_bonds!$H$2:$H$6414,"="&amp;data!$B4217,equity_bonds!$J$2:$J$6414,"="&amp;data!$G4217)</f>
        <v>0</v>
      </c>
      <c r="R4217" s="16" t="str">
        <f>IF(P4217=1,SUMIFS(equity_bonds!$C$2:$C$6414,equity_bonds!$H$2:$H$6414,"="&amp;data!$B4217,equity_bonds!$J$2:$J$6414,"="&amp;data!$G4217),"")</f>
        <v/>
      </c>
      <c r="S4217" s="16">
        <f>SUMIFS(equity_bonds!$E$2:$E$6414,equity_bonds!$H$2:$H$6414,"="&amp;data!$B4217,equity_bonds!$J$2:$J$6414,"="&amp;data!$G4217)</f>
        <v>0</v>
      </c>
      <c r="T4217" s="16">
        <f>SUMIFS(equity_bonds!$F$2:$F$6414,equity_bonds!$H$2:$H$6414,"="&amp;data!$B4217,equity_bonds!$J$2:$J$6414,"="&amp;data!$G4217)</f>
        <v>0</v>
      </c>
      <c r="U4217" s="16"/>
    </row>
    <row r="4218" spans="1:21" x14ac:dyDescent="0.25">
      <c r="A4218">
        <v>2051</v>
      </c>
      <c r="B4218">
        <v>2013</v>
      </c>
      <c r="C4218">
        <v>140</v>
      </c>
      <c r="D4218" t="s">
        <v>412</v>
      </c>
      <c r="E4218" t="s">
        <v>281</v>
      </c>
      <c r="F4218" t="s">
        <v>281</v>
      </c>
      <c r="G4218" t="str">
        <f t="shared" si="65"/>
        <v>Jackson Walker</v>
      </c>
      <c r="I4218" s="13">
        <f>COUNTIFS(IPO!$J$2:$J$5250,"="&amp;data!$G4218,IPO!$H$2:$H$5250,"="&amp;data!$B4218)</f>
        <v>0</v>
      </c>
      <c r="J4218" s="13">
        <f>SUMIFS(IPO!$B$2:$B$5250,IPO!$H$2:$H$5250,"="&amp;data!$B4218,IPO!$J$2:$J$5250,"="&amp;data!$G4218)</f>
        <v>0</v>
      </c>
      <c r="K4218" s="13" t="str">
        <f>IF(I4218=1,SUMIFS(IPO!$C$2:$C$5250,IPO!$H$2:$H$5250,"="&amp;data!$B4218,IPO!$J$2:$J$5250,"="&amp;data!$G4218),"")</f>
        <v/>
      </c>
      <c r="L4218" s="13">
        <f>SUMIFS(IPO!$E$2:$E$5250,IPO!$H$2:$H$5250,"="&amp;data!$B4218,IPO!$J$2:$J$5250,"="&amp;data!$G4218)</f>
        <v>0</v>
      </c>
      <c r="M4218" s="13">
        <f>SUMIFS(IPO!$F$2:$F$5250,IPO!$H$2:$H$5250,"="&amp;data!$B4218,IPO!$J$2:$J$5250,"="&amp;data!$G4218)</f>
        <v>0</v>
      </c>
      <c r="N4218" s="13"/>
      <c r="P4218" s="16">
        <f>COUNTIFS(equity_bonds!$H$2:$H$6414,"="&amp;data!$B4218,equity_bonds!$J$2:$J$6414,"="&amp;data!$G4218)</f>
        <v>0</v>
      </c>
      <c r="Q4218" s="16">
        <f>SUMIFS(equity_bonds!$B$2:$B$6414,equity_bonds!$H$2:$H$6414,"="&amp;data!$B4218,equity_bonds!$J$2:$J$6414,"="&amp;data!$G4218)</f>
        <v>0</v>
      </c>
      <c r="R4218" s="16" t="str">
        <f>IF(P4218=1,SUMIFS(equity_bonds!$C$2:$C$6414,equity_bonds!$H$2:$H$6414,"="&amp;data!$B4218,equity_bonds!$J$2:$J$6414,"="&amp;data!$G4218),"")</f>
        <v/>
      </c>
      <c r="S4218" s="16">
        <f>SUMIFS(equity_bonds!$E$2:$E$6414,equity_bonds!$H$2:$H$6414,"="&amp;data!$B4218,equity_bonds!$J$2:$J$6414,"="&amp;data!$G4218)</f>
        <v>0</v>
      </c>
      <c r="T4218" s="16">
        <f>SUMIFS(equity_bonds!$F$2:$F$6414,equity_bonds!$H$2:$H$6414,"="&amp;data!$B4218,equity_bonds!$J$2:$J$6414,"="&amp;data!$G4218)</f>
        <v>0</v>
      </c>
      <c r="U4218" s="16"/>
    </row>
    <row r="4219" spans="1:21" x14ac:dyDescent="0.25">
      <c r="A4219">
        <v>2056</v>
      </c>
      <c r="B4219">
        <v>2013</v>
      </c>
      <c r="C4219">
        <v>192</v>
      </c>
      <c r="D4219" t="s">
        <v>413</v>
      </c>
      <c r="E4219" t="s">
        <v>634</v>
      </c>
      <c r="F4219" t="s">
        <v>2792</v>
      </c>
      <c r="G4219" t="str">
        <f t="shared" si="65"/>
        <v>Jeffer Mangels</v>
      </c>
      <c r="I4219" s="13">
        <f>COUNTIFS(IPO!$J$2:$J$5250,"="&amp;data!$G4219,IPO!$H$2:$H$5250,"="&amp;data!$B4219)</f>
        <v>0</v>
      </c>
      <c r="J4219" s="13">
        <f>SUMIFS(IPO!$B$2:$B$5250,IPO!$H$2:$H$5250,"="&amp;data!$B4219,IPO!$J$2:$J$5250,"="&amp;data!$G4219)</f>
        <v>0</v>
      </c>
      <c r="K4219" s="13" t="str">
        <f>IF(I4219=1,SUMIFS(IPO!$C$2:$C$5250,IPO!$H$2:$H$5250,"="&amp;data!$B4219,IPO!$J$2:$J$5250,"="&amp;data!$G4219),"")</f>
        <v/>
      </c>
      <c r="L4219" s="13">
        <f>SUMIFS(IPO!$E$2:$E$5250,IPO!$H$2:$H$5250,"="&amp;data!$B4219,IPO!$J$2:$J$5250,"="&amp;data!$G4219)</f>
        <v>0</v>
      </c>
      <c r="M4219" s="13">
        <f>SUMIFS(IPO!$F$2:$F$5250,IPO!$H$2:$H$5250,"="&amp;data!$B4219,IPO!$J$2:$J$5250,"="&amp;data!$G4219)</f>
        <v>0</v>
      </c>
      <c r="N4219" s="13"/>
      <c r="P4219" s="16">
        <f>COUNTIFS(equity_bonds!$H$2:$H$6414,"="&amp;data!$B4219,equity_bonds!$J$2:$J$6414,"="&amp;data!$G4219)</f>
        <v>0</v>
      </c>
      <c r="Q4219" s="16">
        <f>SUMIFS(equity_bonds!$B$2:$B$6414,equity_bonds!$H$2:$H$6414,"="&amp;data!$B4219,equity_bonds!$J$2:$J$6414,"="&amp;data!$G4219)</f>
        <v>0</v>
      </c>
      <c r="R4219" s="16" t="str">
        <f>IF(P4219=1,SUMIFS(equity_bonds!$C$2:$C$6414,equity_bonds!$H$2:$H$6414,"="&amp;data!$B4219,equity_bonds!$J$2:$J$6414,"="&amp;data!$G4219),"")</f>
        <v/>
      </c>
      <c r="S4219" s="16">
        <f>SUMIFS(equity_bonds!$E$2:$E$6414,equity_bonds!$H$2:$H$6414,"="&amp;data!$B4219,equity_bonds!$J$2:$J$6414,"="&amp;data!$G4219)</f>
        <v>0</v>
      </c>
      <c r="T4219" s="16">
        <f>SUMIFS(equity_bonds!$F$2:$F$6414,equity_bonds!$H$2:$H$6414,"="&amp;data!$B4219,equity_bonds!$J$2:$J$6414,"="&amp;data!$G4219)</f>
        <v>0</v>
      </c>
      <c r="U4219" s="16"/>
    </row>
    <row r="4220" spans="1:21" x14ac:dyDescent="0.25">
      <c r="A4220">
        <v>2105</v>
      </c>
      <c r="B4220">
        <v>2013</v>
      </c>
      <c r="C4220">
        <v>75</v>
      </c>
      <c r="D4220" t="s">
        <v>205</v>
      </c>
      <c r="E4220" t="s">
        <v>85</v>
      </c>
      <c r="F4220" t="s">
        <v>2621</v>
      </c>
      <c r="G4220" t="str">
        <f t="shared" si="65"/>
        <v>Jenner Block</v>
      </c>
      <c r="I4220" s="13">
        <f>COUNTIFS(IPO!$J$2:$J$5250,"="&amp;data!$G4220,IPO!$H$2:$H$5250,"="&amp;data!$B4220)</f>
        <v>0</v>
      </c>
      <c r="J4220" s="13">
        <f>SUMIFS(IPO!$B$2:$B$5250,IPO!$H$2:$H$5250,"="&amp;data!$B4220,IPO!$J$2:$J$5250,"="&amp;data!$G4220)</f>
        <v>0</v>
      </c>
      <c r="K4220" s="13" t="str">
        <f>IF(I4220=1,SUMIFS(IPO!$C$2:$C$5250,IPO!$H$2:$H$5250,"="&amp;data!$B4220,IPO!$J$2:$J$5250,"="&amp;data!$G4220),"")</f>
        <v/>
      </c>
      <c r="L4220" s="13">
        <f>SUMIFS(IPO!$E$2:$E$5250,IPO!$H$2:$H$5250,"="&amp;data!$B4220,IPO!$J$2:$J$5250,"="&amp;data!$G4220)</f>
        <v>0</v>
      </c>
      <c r="M4220" s="13">
        <f>SUMIFS(IPO!$F$2:$F$5250,IPO!$H$2:$H$5250,"="&amp;data!$B4220,IPO!$J$2:$J$5250,"="&amp;data!$G4220)</f>
        <v>0</v>
      </c>
      <c r="N4220" s="13"/>
      <c r="P4220" s="16">
        <f>COUNTIFS(equity_bonds!$H$2:$H$6414,"="&amp;data!$B4220,equity_bonds!$J$2:$J$6414,"="&amp;data!$G4220)</f>
        <v>1</v>
      </c>
      <c r="Q4220" s="16">
        <f>SUMIFS(equity_bonds!$B$2:$B$6414,equity_bonds!$H$2:$H$6414,"="&amp;data!$B4220,equity_bonds!$J$2:$J$6414,"="&amp;data!$G4220)</f>
        <v>7936.5</v>
      </c>
      <c r="R4220" s="16">
        <f>IF(P4220=1,SUMIFS(equity_bonds!$C$2:$C$6414,equity_bonds!$H$2:$H$6414,"="&amp;data!$B4220,equity_bonds!$J$2:$J$6414,"="&amp;data!$G4220),"")</f>
        <v>62</v>
      </c>
      <c r="S4220" s="16">
        <f>SUMIFS(equity_bonds!$E$2:$E$6414,equity_bonds!$H$2:$H$6414,"="&amp;data!$B4220,equity_bonds!$J$2:$J$6414,"="&amp;data!$G4220)</f>
        <v>0.2</v>
      </c>
      <c r="T4220" s="16">
        <f>SUMIFS(equity_bonds!$F$2:$F$6414,equity_bonds!$H$2:$H$6414,"="&amp;data!$B4220,equity_bonds!$J$2:$J$6414,"="&amp;data!$G4220)</f>
        <v>2</v>
      </c>
      <c r="U4220" s="16"/>
    </row>
    <row r="4221" spans="1:21" x14ac:dyDescent="0.25">
      <c r="A4221">
        <v>2124</v>
      </c>
      <c r="B4221">
        <v>2013</v>
      </c>
      <c r="C4221">
        <v>6</v>
      </c>
      <c r="D4221" t="s">
        <v>166</v>
      </c>
      <c r="E4221" t="s">
        <v>470</v>
      </c>
      <c r="F4221" t="s">
        <v>470</v>
      </c>
      <c r="G4221" t="str">
        <f t="shared" si="65"/>
        <v>Jones Day</v>
      </c>
      <c r="I4221" s="13">
        <f>COUNTIFS(IPO!$J$2:$J$5250,"="&amp;data!$G4221,IPO!$H$2:$H$5250,"="&amp;data!$B4221)</f>
        <v>1</v>
      </c>
      <c r="J4221" s="13">
        <f>SUMIFS(IPO!$B$2:$B$5250,IPO!$H$2:$H$5250,"="&amp;data!$B4221,IPO!$J$2:$J$5250,"="&amp;data!$G4221)</f>
        <v>87.2</v>
      </c>
      <c r="K4221" s="13">
        <f>IF(I4221=1,SUMIFS(IPO!$C$2:$C$5250,IPO!$H$2:$H$5250,"="&amp;data!$B4221,IPO!$J$2:$J$5250,"="&amp;data!$G4221),"")</f>
        <v>92</v>
      </c>
      <c r="L4221" s="13">
        <f>SUMIFS(IPO!$E$2:$E$5250,IPO!$H$2:$H$5250,"="&amp;data!$B4221,IPO!$J$2:$J$5250,"="&amp;data!$G4221)</f>
        <v>0.1</v>
      </c>
      <c r="M4221" s="13">
        <f>SUMIFS(IPO!$F$2:$F$5250,IPO!$H$2:$H$5250,"="&amp;data!$B4221,IPO!$J$2:$J$5250,"="&amp;data!$G4221)</f>
        <v>1</v>
      </c>
      <c r="N4221" s="13"/>
      <c r="P4221" s="16">
        <f>COUNTIFS(equity_bonds!$H$2:$H$6414,"="&amp;data!$B4221,equity_bonds!$J$2:$J$6414,"="&amp;data!$G4221)</f>
        <v>1</v>
      </c>
      <c r="Q4221" s="16">
        <f>SUMIFS(equity_bonds!$B$2:$B$6414,equity_bonds!$H$2:$H$6414,"="&amp;data!$B4221,equity_bonds!$J$2:$J$6414,"="&amp;data!$G4221)</f>
        <v>30233.7</v>
      </c>
      <c r="R4221" s="16">
        <f>IF(P4221=1,SUMIFS(equity_bonds!$C$2:$C$6414,equity_bonds!$H$2:$H$6414,"="&amp;data!$B4221,equity_bonds!$J$2:$J$6414,"="&amp;data!$G4221),"")</f>
        <v>26</v>
      </c>
      <c r="S4221" s="16">
        <f>SUMIFS(equity_bonds!$E$2:$E$6414,equity_bonds!$H$2:$H$6414,"="&amp;data!$B4221,equity_bonds!$J$2:$J$6414,"="&amp;data!$G4221)</f>
        <v>0.7</v>
      </c>
      <c r="T4221" s="16">
        <f>SUMIFS(equity_bonds!$F$2:$F$6414,equity_bonds!$H$2:$H$6414,"="&amp;data!$B4221,equity_bonds!$J$2:$J$6414,"="&amp;data!$G4221)</f>
        <v>54</v>
      </c>
      <c r="U4221" s="16"/>
    </row>
    <row r="4222" spans="1:21" x14ac:dyDescent="0.25">
      <c r="A4222">
        <v>2150</v>
      </c>
      <c r="B4222">
        <v>2013</v>
      </c>
      <c r="C4222">
        <v>18</v>
      </c>
      <c r="D4222" t="s">
        <v>61</v>
      </c>
      <c r="E4222" t="s">
        <v>577</v>
      </c>
      <c r="F4222" t="s">
        <v>2570</v>
      </c>
      <c r="G4222" t="str">
        <f t="shared" si="65"/>
        <v>KL Gates</v>
      </c>
      <c r="I4222" s="13">
        <f>COUNTIFS(IPO!$J$2:$J$5250,"="&amp;data!$G4222,IPO!$H$2:$H$5250,"="&amp;data!$B4222)</f>
        <v>1</v>
      </c>
      <c r="J4222" s="13">
        <f>SUMIFS(IPO!$B$2:$B$5250,IPO!$H$2:$H$5250,"="&amp;data!$B4222,IPO!$J$2:$J$5250,"="&amp;data!$G4222)</f>
        <v>2131.9</v>
      </c>
      <c r="K4222" s="13">
        <f>IF(I4222=1,SUMIFS(IPO!$C$2:$C$5250,IPO!$H$2:$H$5250,"="&amp;data!$B4222,IPO!$J$2:$J$5250,"="&amp;data!$G4222),"")</f>
        <v>10</v>
      </c>
      <c r="L4222" s="13">
        <f>SUMIFS(IPO!$E$2:$E$5250,IPO!$H$2:$H$5250,"="&amp;data!$B4222,IPO!$J$2:$J$5250,"="&amp;data!$G4222)</f>
        <v>3</v>
      </c>
      <c r="M4222" s="13">
        <f>SUMIFS(IPO!$F$2:$F$5250,IPO!$H$2:$H$5250,"="&amp;data!$B4222,IPO!$J$2:$J$5250,"="&amp;data!$G4222)</f>
        <v>10</v>
      </c>
      <c r="N4222" s="13"/>
      <c r="P4222" s="16">
        <f>COUNTIFS(equity_bonds!$H$2:$H$6414,"="&amp;data!$B4222,equity_bonds!$J$2:$J$6414,"="&amp;data!$G4222)</f>
        <v>1</v>
      </c>
      <c r="Q4222" s="16">
        <f>SUMIFS(equity_bonds!$B$2:$B$6414,equity_bonds!$H$2:$H$6414,"="&amp;data!$B4222,equity_bonds!$J$2:$J$6414,"="&amp;data!$G4222)</f>
        <v>22722.400000000001</v>
      </c>
      <c r="R4222" s="16">
        <f>IF(P4222=1,SUMIFS(equity_bonds!$C$2:$C$6414,equity_bonds!$H$2:$H$6414,"="&amp;data!$B4222,equity_bonds!$J$2:$J$6414,"="&amp;data!$G4222),"")</f>
        <v>29</v>
      </c>
      <c r="S4222" s="16">
        <f>SUMIFS(equity_bonds!$E$2:$E$6414,equity_bonds!$H$2:$H$6414,"="&amp;data!$B4222,equity_bonds!$J$2:$J$6414,"="&amp;data!$G4222)</f>
        <v>0.5</v>
      </c>
      <c r="T4222" s="16">
        <f>SUMIFS(equity_bonds!$F$2:$F$6414,equity_bonds!$H$2:$H$6414,"="&amp;data!$B4222,equity_bonds!$J$2:$J$6414,"="&amp;data!$G4222)</f>
        <v>39</v>
      </c>
      <c r="U4222" s="16"/>
    </row>
    <row r="4223" spans="1:21" x14ac:dyDescent="0.25">
      <c r="A4223">
        <v>2162</v>
      </c>
      <c r="B4223">
        <v>2013</v>
      </c>
      <c r="C4223">
        <v>124</v>
      </c>
      <c r="D4223" t="s">
        <v>378</v>
      </c>
      <c r="E4223" t="s">
        <v>471</v>
      </c>
      <c r="F4223" t="s">
        <v>2766</v>
      </c>
      <c r="G4223" t="str">
        <f t="shared" si="65"/>
        <v>Kasowitz Benson</v>
      </c>
      <c r="I4223" s="13">
        <f>COUNTIFS(IPO!$J$2:$J$5250,"="&amp;data!$G4223,IPO!$H$2:$H$5250,"="&amp;data!$B4223)</f>
        <v>0</v>
      </c>
      <c r="J4223" s="13">
        <f>SUMIFS(IPO!$B$2:$B$5250,IPO!$H$2:$H$5250,"="&amp;data!$B4223,IPO!$J$2:$J$5250,"="&amp;data!$G4223)</f>
        <v>0</v>
      </c>
      <c r="K4223" s="13" t="str">
        <f>IF(I4223=1,SUMIFS(IPO!$C$2:$C$5250,IPO!$H$2:$H$5250,"="&amp;data!$B4223,IPO!$J$2:$J$5250,"="&amp;data!$G4223),"")</f>
        <v/>
      </c>
      <c r="L4223" s="13">
        <f>SUMIFS(IPO!$E$2:$E$5250,IPO!$H$2:$H$5250,"="&amp;data!$B4223,IPO!$J$2:$J$5250,"="&amp;data!$G4223)</f>
        <v>0</v>
      </c>
      <c r="M4223" s="13">
        <f>SUMIFS(IPO!$F$2:$F$5250,IPO!$H$2:$H$5250,"="&amp;data!$B4223,IPO!$J$2:$J$5250,"="&amp;data!$G4223)</f>
        <v>0</v>
      </c>
      <c r="N4223" s="13"/>
      <c r="P4223" s="16">
        <f>COUNTIFS(equity_bonds!$H$2:$H$6414,"="&amp;data!$B4223,equity_bonds!$J$2:$J$6414,"="&amp;data!$G4223)</f>
        <v>0</v>
      </c>
      <c r="Q4223" s="16">
        <f>SUMIFS(equity_bonds!$B$2:$B$6414,equity_bonds!$H$2:$H$6414,"="&amp;data!$B4223,equity_bonds!$J$2:$J$6414,"="&amp;data!$G4223)</f>
        <v>0</v>
      </c>
      <c r="R4223" s="16" t="str">
        <f>IF(P4223=1,SUMIFS(equity_bonds!$C$2:$C$6414,equity_bonds!$H$2:$H$6414,"="&amp;data!$B4223,equity_bonds!$J$2:$J$6414,"="&amp;data!$G4223),"")</f>
        <v/>
      </c>
      <c r="S4223" s="16">
        <f>SUMIFS(equity_bonds!$E$2:$E$6414,equity_bonds!$H$2:$H$6414,"="&amp;data!$B4223,equity_bonds!$J$2:$J$6414,"="&amp;data!$G4223)</f>
        <v>0</v>
      </c>
      <c r="T4223" s="16">
        <f>SUMIFS(equity_bonds!$F$2:$F$6414,equity_bonds!$H$2:$H$6414,"="&amp;data!$B4223,equity_bonds!$J$2:$J$6414,"="&amp;data!$G4223)</f>
        <v>0</v>
      </c>
      <c r="U4223" s="16"/>
    </row>
    <row r="4224" spans="1:21" x14ac:dyDescent="0.25">
      <c r="A4224">
        <v>2189</v>
      </c>
      <c r="B4224">
        <v>2013</v>
      </c>
      <c r="C4224">
        <v>62</v>
      </c>
      <c r="D4224" t="s">
        <v>142</v>
      </c>
      <c r="E4224" t="s">
        <v>487</v>
      </c>
      <c r="F4224" t="s">
        <v>487</v>
      </c>
      <c r="G4224" t="str">
        <f t="shared" si="65"/>
        <v>Katten Muchin</v>
      </c>
      <c r="I4224" s="13">
        <f>COUNTIFS(IPO!$J$2:$J$5250,"="&amp;data!$G4224,IPO!$H$2:$H$5250,"="&amp;data!$B4224)</f>
        <v>0</v>
      </c>
      <c r="J4224" s="13">
        <f>SUMIFS(IPO!$B$2:$B$5250,IPO!$H$2:$H$5250,"="&amp;data!$B4224,IPO!$J$2:$J$5250,"="&amp;data!$G4224)</f>
        <v>0</v>
      </c>
      <c r="K4224" s="13" t="str">
        <f>IF(I4224=1,SUMIFS(IPO!$C$2:$C$5250,IPO!$H$2:$H$5250,"="&amp;data!$B4224,IPO!$J$2:$J$5250,"="&amp;data!$G4224),"")</f>
        <v/>
      </c>
      <c r="L4224" s="13">
        <f>SUMIFS(IPO!$E$2:$E$5250,IPO!$H$2:$H$5250,"="&amp;data!$B4224,IPO!$J$2:$J$5250,"="&amp;data!$G4224)</f>
        <v>0</v>
      </c>
      <c r="M4224" s="13">
        <f>SUMIFS(IPO!$F$2:$F$5250,IPO!$H$2:$H$5250,"="&amp;data!$B4224,IPO!$J$2:$J$5250,"="&amp;data!$G4224)</f>
        <v>0</v>
      </c>
      <c r="N4224" s="13"/>
      <c r="P4224" s="16">
        <f>COUNTIFS(equity_bonds!$H$2:$H$6414,"="&amp;data!$B4224,equity_bonds!$J$2:$J$6414,"="&amp;data!$G4224)</f>
        <v>1</v>
      </c>
      <c r="Q4224" s="16">
        <f>SUMIFS(equity_bonds!$B$2:$B$6414,equity_bonds!$H$2:$H$6414,"="&amp;data!$B4224,equity_bonds!$J$2:$J$6414,"="&amp;data!$G4224)</f>
        <v>36185.4</v>
      </c>
      <c r="R4224" s="16">
        <f>IF(P4224=1,SUMIFS(equity_bonds!$C$2:$C$6414,equity_bonds!$H$2:$H$6414,"="&amp;data!$B4224,equity_bonds!$J$2:$J$6414,"="&amp;data!$G4224),"")</f>
        <v>20</v>
      </c>
      <c r="S4224" s="16">
        <f>SUMIFS(equity_bonds!$E$2:$E$6414,equity_bonds!$H$2:$H$6414,"="&amp;data!$B4224,equity_bonds!$J$2:$J$6414,"="&amp;data!$G4224)</f>
        <v>0.9</v>
      </c>
      <c r="T4224" s="16">
        <f>SUMIFS(equity_bonds!$F$2:$F$6414,equity_bonds!$H$2:$H$6414,"="&amp;data!$B4224,equity_bonds!$J$2:$J$6414,"="&amp;data!$G4224)</f>
        <v>22</v>
      </c>
      <c r="U4224" s="16"/>
    </row>
    <row r="4225" spans="1:21" x14ac:dyDescent="0.25">
      <c r="A4225">
        <v>2222</v>
      </c>
      <c r="B4225">
        <v>2013</v>
      </c>
      <c r="C4225">
        <v>73</v>
      </c>
      <c r="D4225" t="s">
        <v>131</v>
      </c>
      <c r="E4225" t="s">
        <v>26</v>
      </c>
      <c r="F4225" t="s">
        <v>26</v>
      </c>
      <c r="G4225" t="str">
        <f t="shared" si="65"/>
        <v>Kaye Scholer</v>
      </c>
      <c r="I4225" s="13">
        <f>COUNTIFS(IPO!$J$2:$J$5250,"="&amp;data!$G4225,IPO!$H$2:$H$5250,"="&amp;data!$B4225)</f>
        <v>0</v>
      </c>
      <c r="J4225" s="13">
        <f>SUMIFS(IPO!$B$2:$B$5250,IPO!$H$2:$H$5250,"="&amp;data!$B4225,IPO!$J$2:$J$5250,"="&amp;data!$G4225)</f>
        <v>0</v>
      </c>
      <c r="K4225" s="13" t="str">
        <f>IF(I4225=1,SUMIFS(IPO!$C$2:$C$5250,IPO!$H$2:$H$5250,"="&amp;data!$B4225,IPO!$J$2:$J$5250,"="&amp;data!$G4225),"")</f>
        <v/>
      </c>
      <c r="L4225" s="13">
        <f>SUMIFS(IPO!$E$2:$E$5250,IPO!$H$2:$H$5250,"="&amp;data!$B4225,IPO!$J$2:$J$5250,"="&amp;data!$G4225)</f>
        <v>0</v>
      </c>
      <c r="M4225" s="13">
        <f>SUMIFS(IPO!$F$2:$F$5250,IPO!$H$2:$H$5250,"="&amp;data!$B4225,IPO!$J$2:$J$5250,"="&amp;data!$G4225)</f>
        <v>0</v>
      </c>
      <c r="N4225" s="13"/>
      <c r="P4225" s="16">
        <f>COUNTIFS(equity_bonds!$H$2:$H$6414,"="&amp;data!$B4225,equity_bonds!$J$2:$J$6414,"="&amp;data!$G4225)</f>
        <v>0</v>
      </c>
      <c r="Q4225" s="16">
        <f>SUMIFS(equity_bonds!$B$2:$B$6414,equity_bonds!$H$2:$H$6414,"="&amp;data!$B4225,equity_bonds!$J$2:$J$6414,"="&amp;data!$G4225)</f>
        <v>0</v>
      </c>
      <c r="R4225" s="16" t="str">
        <f>IF(P4225=1,SUMIFS(equity_bonds!$C$2:$C$6414,equity_bonds!$H$2:$H$6414,"="&amp;data!$B4225,equity_bonds!$J$2:$J$6414,"="&amp;data!$G4225),"")</f>
        <v/>
      </c>
      <c r="S4225" s="16">
        <f>SUMIFS(equity_bonds!$E$2:$E$6414,equity_bonds!$H$2:$H$6414,"="&amp;data!$B4225,equity_bonds!$J$2:$J$6414,"="&amp;data!$G4225)</f>
        <v>0</v>
      </c>
      <c r="T4225" s="16">
        <f>SUMIFS(equity_bonds!$F$2:$F$6414,equity_bonds!$H$2:$H$6414,"="&amp;data!$B4225,equity_bonds!$J$2:$J$6414,"="&amp;data!$G4225)</f>
        <v>0</v>
      </c>
      <c r="U4225" s="16"/>
    </row>
    <row r="4226" spans="1:21" x14ac:dyDescent="0.25">
      <c r="A4226">
        <v>2259</v>
      </c>
      <c r="B4226">
        <v>2013</v>
      </c>
      <c r="C4226">
        <v>133</v>
      </c>
      <c r="D4226" t="s">
        <v>415</v>
      </c>
      <c r="E4226" t="s">
        <v>27</v>
      </c>
      <c r="F4226" t="s">
        <v>2590</v>
      </c>
      <c r="G4226" t="str">
        <f t="shared" si="65"/>
        <v>Kelley Drye</v>
      </c>
      <c r="I4226" s="13">
        <f>COUNTIFS(IPO!$J$2:$J$5250,"="&amp;data!$G4226,IPO!$H$2:$H$5250,"="&amp;data!$B4226)</f>
        <v>0</v>
      </c>
      <c r="J4226" s="13">
        <f>SUMIFS(IPO!$B$2:$B$5250,IPO!$H$2:$H$5250,"="&amp;data!$B4226,IPO!$J$2:$J$5250,"="&amp;data!$G4226)</f>
        <v>0</v>
      </c>
      <c r="K4226" s="13" t="str">
        <f>IF(I4226=1,SUMIFS(IPO!$C$2:$C$5250,IPO!$H$2:$H$5250,"="&amp;data!$B4226,IPO!$J$2:$J$5250,"="&amp;data!$G4226),"")</f>
        <v/>
      </c>
      <c r="L4226" s="13">
        <f>SUMIFS(IPO!$E$2:$E$5250,IPO!$H$2:$H$5250,"="&amp;data!$B4226,IPO!$J$2:$J$5250,"="&amp;data!$G4226)</f>
        <v>0</v>
      </c>
      <c r="M4226" s="13">
        <f>SUMIFS(IPO!$F$2:$F$5250,IPO!$H$2:$H$5250,"="&amp;data!$B4226,IPO!$J$2:$J$5250,"="&amp;data!$G4226)</f>
        <v>0</v>
      </c>
      <c r="N4226" s="13"/>
      <c r="P4226" s="16">
        <f>COUNTIFS(equity_bonds!$H$2:$H$6414,"="&amp;data!$B4226,equity_bonds!$J$2:$J$6414,"="&amp;data!$G4226)</f>
        <v>0</v>
      </c>
      <c r="Q4226" s="16">
        <f>SUMIFS(equity_bonds!$B$2:$B$6414,equity_bonds!$H$2:$H$6414,"="&amp;data!$B4226,equity_bonds!$J$2:$J$6414,"="&amp;data!$G4226)</f>
        <v>0</v>
      </c>
      <c r="R4226" s="16" t="str">
        <f>IF(P4226=1,SUMIFS(equity_bonds!$C$2:$C$6414,equity_bonds!$H$2:$H$6414,"="&amp;data!$B4226,equity_bonds!$J$2:$J$6414,"="&amp;data!$G4226),"")</f>
        <v/>
      </c>
      <c r="S4226" s="16">
        <f>SUMIFS(equity_bonds!$E$2:$E$6414,equity_bonds!$H$2:$H$6414,"="&amp;data!$B4226,equity_bonds!$J$2:$J$6414,"="&amp;data!$G4226)</f>
        <v>0</v>
      </c>
      <c r="T4226" s="16">
        <f>SUMIFS(equity_bonds!$F$2:$F$6414,equity_bonds!$H$2:$H$6414,"="&amp;data!$B4226,equity_bonds!$J$2:$J$6414,"="&amp;data!$G4226)</f>
        <v>0</v>
      </c>
      <c r="U4226" s="16"/>
    </row>
    <row r="4227" spans="1:21" x14ac:dyDescent="0.25">
      <c r="A4227">
        <v>2276</v>
      </c>
      <c r="B4227">
        <v>2013</v>
      </c>
      <c r="C4227">
        <v>181</v>
      </c>
      <c r="D4227" t="s">
        <v>384</v>
      </c>
      <c r="E4227" t="s">
        <v>282</v>
      </c>
      <c r="F4227" t="s">
        <v>2705</v>
      </c>
      <c r="G4227" t="str">
        <f t="shared" si="65"/>
        <v>Kenyon Kenyon</v>
      </c>
      <c r="I4227" s="13">
        <f>COUNTIFS(IPO!$J$2:$J$5250,"="&amp;data!$G4227,IPO!$H$2:$H$5250,"="&amp;data!$B4227)</f>
        <v>0</v>
      </c>
      <c r="J4227" s="13">
        <f>SUMIFS(IPO!$B$2:$B$5250,IPO!$H$2:$H$5250,"="&amp;data!$B4227,IPO!$J$2:$J$5250,"="&amp;data!$G4227)</f>
        <v>0</v>
      </c>
      <c r="K4227" s="13" t="str">
        <f>IF(I4227=1,SUMIFS(IPO!$C$2:$C$5250,IPO!$H$2:$H$5250,"="&amp;data!$B4227,IPO!$J$2:$J$5250,"="&amp;data!$G4227),"")</f>
        <v/>
      </c>
      <c r="L4227" s="13">
        <f>SUMIFS(IPO!$E$2:$E$5250,IPO!$H$2:$H$5250,"="&amp;data!$B4227,IPO!$J$2:$J$5250,"="&amp;data!$G4227)</f>
        <v>0</v>
      </c>
      <c r="M4227" s="13">
        <f>SUMIFS(IPO!$F$2:$F$5250,IPO!$H$2:$H$5250,"="&amp;data!$B4227,IPO!$J$2:$J$5250,"="&amp;data!$G4227)</f>
        <v>0</v>
      </c>
      <c r="N4227" s="13"/>
      <c r="P4227" s="16">
        <f>COUNTIFS(equity_bonds!$H$2:$H$6414,"="&amp;data!$B4227,equity_bonds!$J$2:$J$6414,"="&amp;data!$G4227)</f>
        <v>0</v>
      </c>
      <c r="Q4227" s="16">
        <f>SUMIFS(equity_bonds!$B$2:$B$6414,equity_bonds!$H$2:$H$6414,"="&amp;data!$B4227,equity_bonds!$J$2:$J$6414,"="&amp;data!$G4227)</f>
        <v>0</v>
      </c>
      <c r="R4227" s="16" t="str">
        <f>IF(P4227=1,SUMIFS(equity_bonds!$C$2:$C$6414,equity_bonds!$H$2:$H$6414,"="&amp;data!$B4227,equity_bonds!$J$2:$J$6414,"="&amp;data!$G4227),"")</f>
        <v/>
      </c>
      <c r="S4227" s="16">
        <f>SUMIFS(equity_bonds!$E$2:$E$6414,equity_bonds!$H$2:$H$6414,"="&amp;data!$B4227,equity_bonds!$J$2:$J$6414,"="&amp;data!$G4227)</f>
        <v>0</v>
      </c>
      <c r="T4227" s="16">
        <f>SUMIFS(equity_bonds!$F$2:$F$6414,equity_bonds!$H$2:$H$6414,"="&amp;data!$B4227,equity_bonds!$J$2:$J$6414,"="&amp;data!$G4227)</f>
        <v>0</v>
      </c>
      <c r="U4227" s="16"/>
    </row>
    <row r="4228" spans="1:21" x14ac:dyDescent="0.25">
      <c r="A4228">
        <v>2294</v>
      </c>
      <c r="B4228">
        <v>2013</v>
      </c>
      <c r="C4228">
        <v>71</v>
      </c>
      <c r="D4228" t="s">
        <v>215</v>
      </c>
      <c r="E4228" t="s">
        <v>644</v>
      </c>
      <c r="F4228" t="s">
        <v>2795</v>
      </c>
      <c r="G4228" t="str">
        <f t="shared" ref="G4228:G4291" si="66">TRIM(LEFT(SUBSTITUTE(F4228," ",REPT(" ",100)),200))</f>
        <v>Kilpatrick Townsend</v>
      </c>
      <c r="I4228" s="13">
        <f>COUNTIFS(IPO!$J$2:$J$5250,"="&amp;data!$G4228,IPO!$H$2:$H$5250,"="&amp;data!$B4228)</f>
        <v>0</v>
      </c>
      <c r="J4228" s="13">
        <f>SUMIFS(IPO!$B$2:$B$5250,IPO!$H$2:$H$5250,"="&amp;data!$B4228,IPO!$J$2:$J$5250,"="&amp;data!$G4228)</f>
        <v>0</v>
      </c>
      <c r="K4228" s="13" t="str">
        <f>IF(I4228=1,SUMIFS(IPO!$C$2:$C$5250,IPO!$H$2:$H$5250,"="&amp;data!$B4228,IPO!$J$2:$J$5250,"="&amp;data!$G4228),"")</f>
        <v/>
      </c>
      <c r="L4228" s="13">
        <f>SUMIFS(IPO!$E$2:$E$5250,IPO!$H$2:$H$5250,"="&amp;data!$B4228,IPO!$J$2:$J$5250,"="&amp;data!$G4228)</f>
        <v>0</v>
      </c>
      <c r="M4228" s="13">
        <f>SUMIFS(IPO!$F$2:$F$5250,IPO!$H$2:$H$5250,"="&amp;data!$B4228,IPO!$J$2:$J$5250,"="&amp;data!$G4228)</f>
        <v>0</v>
      </c>
      <c r="N4228" s="13"/>
      <c r="P4228" s="16">
        <f>COUNTIFS(equity_bonds!$H$2:$H$6414,"="&amp;data!$B4228,equity_bonds!$J$2:$J$6414,"="&amp;data!$G4228)</f>
        <v>1</v>
      </c>
      <c r="Q4228" s="16">
        <f>SUMIFS(equity_bonds!$B$2:$B$6414,equity_bonds!$H$2:$H$6414,"="&amp;data!$B4228,equity_bonds!$J$2:$J$6414,"="&amp;data!$G4228)</f>
        <v>7616.6</v>
      </c>
      <c r="R4228" s="16">
        <f>IF(P4228=1,SUMIFS(equity_bonds!$C$2:$C$6414,equity_bonds!$H$2:$H$6414,"="&amp;data!$B4228,equity_bonds!$J$2:$J$6414,"="&amp;data!$G4228),"")</f>
        <v>65</v>
      </c>
      <c r="S4228" s="16">
        <f>SUMIFS(equity_bonds!$E$2:$E$6414,equity_bonds!$H$2:$H$6414,"="&amp;data!$B4228,equity_bonds!$J$2:$J$6414,"="&amp;data!$G4228)</f>
        <v>0.2</v>
      </c>
      <c r="T4228" s="16">
        <f>SUMIFS(equity_bonds!$F$2:$F$6414,equity_bonds!$H$2:$H$6414,"="&amp;data!$B4228,equity_bonds!$J$2:$J$6414,"="&amp;data!$G4228)</f>
        <v>1</v>
      </c>
      <c r="U4228" s="16"/>
    </row>
    <row r="4229" spans="1:21" x14ac:dyDescent="0.25">
      <c r="A4229">
        <v>2324</v>
      </c>
      <c r="B4229">
        <v>2013</v>
      </c>
      <c r="C4229">
        <v>30</v>
      </c>
      <c r="D4229" t="s">
        <v>110</v>
      </c>
      <c r="E4229" t="s">
        <v>88</v>
      </c>
      <c r="F4229" t="s">
        <v>2623</v>
      </c>
      <c r="G4229" t="str">
        <f t="shared" si="66"/>
        <v>King Spalding</v>
      </c>
      <c r="I4229" s="13">
        <f>COUNTIFS(IPO!$J$2:$J$5250,"="&amp;data!$G4229,IPO!$H$2:$H$5250,"="&amp;data!$B4229)</f>
        <v>0</v>
      </c>
      <c r="J4229" s="13">
        <f>SUMIFS(IPO!$B$2:$B$5250,IPO!$H$2:$H$5250,"="&amp;data!$B4229,IPO!$J$2:$J$5250,"="&amp;data!$G4229)</f>
        <v>0</v>
      </c>
      <c r="K4229" s="13" t="str">
        <f>IF(I4229=1,SUMIFS(IPO!$C$2:$C$5250,IPO!$H$2:$H$5250,"="&amp;data!$B4229,IPO!$J$2:$J$5250,"="&amp;data!$G4229),"")</f>
        <v/>
      </c>
      <c r="L4229" s="13">
        <f>SUMIFS(IPO!$E$2:$E$5250,IPO!$H$2:$H$5250,"="&amp;data!$B4229,IPO!$J$2:$J$5250,"="&amp;data!$G4229)</f>
        <v>0</v>
      </c>
      <c r="M4229" s="13">
        <f>SUMIFS(IPO!$F$2:$F$5250,IPO!$H$2:$H$5250,"="&amp;data!$B4229,IPO!$J$2:$J$5250,"="&amp;data!$G4229)</f>
        <v>0</v>
      </c>
      <c r="N4229" s="13"/>
      <c r="P4229" s="16">
        <f>COUNTIFS(equity_bonds!$H$2:$H$6414,"="&amp;data!$B4229,equity_bonds!$J$2:$J$6414,"="&amp;data!$G4229)</f>
        <v>1</v>
      </c>
      <c r="Q4229" s="16">
        <f>SUMIFS(equity_bonds!$B$2:$B$6414,equity_bonds!$H$2:$H$6414,"="&amp;data!$B4229,equity_bonds!$J$2:$J$6414,"="&amp;data!$G4229)</f>
        <v>972.7</v>
      </c>
      <c r="R4229" s="16">
        <f>IF(P4229=1,SUMIFS(equity_bonds!$C$2:$C$6414,equity_bonds!$H$2:$H$6414,"="&amp;data!$B4229,equity_bonds!$J$2:$J$6414,"="&amp;data!$G4229),"")</f>
        <v>153</v>
      </c>
      <c r="S4229" s="16">
        <f>SUMIFS(equity_bonds!$E$2:$E$6414,equity_bonds!$H$2:$H$6414,"="&amp;data!$B4229,equity_bonds!$J$2:$J$6414,"="&amp;data!$G4229)</f>
        <v>0</v>
      </c>
      <c r="T4229" s="16">
        <f>SUMIFS(equity_bonds!$F$2:$F$6414,equity_bonds!$H$2:$H$6414,"="&amp;data!$B4229,equity_bonds!$J$2:$J$6414,"="&amp;data!$G4229)</f>
        <v>9</v>
      </c>
      <c r="U4229" s="16"/>
    </row>
    <row r="4230" spans="1:21" x14ac:dyDescent="0.25">
      <c r="A4230">
        <v>2355</v>
      </c>
      <c r="B4230">
        <v>2013</v>
      </c>
      <c r="C4230">
        <v>5</v>
      </c>
      <c r="D4230" t="s">
        <v>80</v>
      </c>
      <c r="E4230" t="s">
        <v>28</v>
      </c>
      <c r="F4230" t="s">
        <v>2591</v>
      </c>
      <c r="G4230" t="str">
        <f t="shared" si="66"/>
        <v>Kirkland Ellis</v>
      </c>
      <c r="I4230" s="13">
        <f>COUNTIFS(IPO!$J$2:$J$5250,"="&amp;data!$G4230,IPO!$H$2:$H$5250,"="&amp;data!$B4230)</f>
        <v>1</v>
      </c>
      <c r="J4230" s="13">
        <f>SUMIFS(IPO!$B$2:$B$5250,IPO!$H$2:$H$5250,"="&amp;data!$B4230,IPO!$J$2:$J$5250,"="&amp;data!$G4230)</f>
        <v>751.1</v>
      </c>
      <c r="K4230" s="13">
        <f>IF(I4230=1,SUMIFS(IPO!$C$2:$C$5250,IPO!$H$2:$H$5250,"="&amp;data!$B4230,IPO!$J$2:$J$5250,"="&amp;data!$G4230),"")</f>
        <v>25</v>
      </c>
      <c r="L4230" s="13">
        <f>SUMIFS(IPO!$E$2:$E$5250,IPO!$H$2:$H$5250,"="&amp;data!$B4230,IPO!$J$2:$J$5250,"="&amp;data!$G4230)</f>
        <v>1.1000000000000001</v>
      </c>
      <c r="M4230" s="13">
        <f>SUMIFS(IPO!$F$2:$F$5250,IPO!$H$2:$H$5250,"="&amp;data!$B4230,IPO!$J$2:$J$5250,"="&amp;data!$G4230)</f>
        <v>6</v>
      </c>
      <c r="N4230" s="13"/>
      <c r="P4230" s="16">
        <f>COUNTIFS(equity_bonds!$H$2:$H$6414,"="&amp;data!$B4230,equity_bonds!$J$2:$J$6414,"="&amp;data!$G4230)</f>
        <v>1</v>
      </c>
      <c r="Q4230" s="16">
        <f>SUMIFS(equity_bonds!$B$2:$B$6414,equity_bonds!$H$2:$H$6414,"="&amp;data!$B4230,equity_bonds!$J$2:$J$6414,"="&amp;data!$G4230)</f>
        <v>135248.9</v>
      </c>
      <c r="R4230" s="16">
        <f>IF(P4230=1,SUMIFS(equity_bonds!$C$2:$C$6414,equity_bonds!$H$2:$H$6414,"="&amp;data!$B4230,equity_bonds!$J$2:$J$6414,"="&amp;data!$G4230),"")</f>
        <v>5</v>
      </c>
      <c r="S4230" s="16">
        <f>SUMIFS(equity_bonds!$E$2:$E$6414,equity_bonds!$H$2:$H$6414,"="&amp;data!$B4230,equity_bonds!$J$2:$J$6414,"="&amp;data!$G4230)</f>
        <v>3.2</v>
      </c>
      <c r="T4230" s="16">
        <f>SUMIFS(equity_bonds!$F$2:$F$6414,equity_bonds!$H$2:$H$6414,"="&amp;data!$B4230,equity_bonds!$J$2:$J$6414,"="&amp;data!$G4230)</f>
        <v>93</v>
      </c>
      <c r="U4230" s="16"/>
    </row>
    <row r="4231" spans="1:21" x14ac:dyDescent="0.25">
      <c r="A4231">
        <v>2382</v>
      </c>
      <c r="B4231">
        <v>2013</v>
      </c>
      <c r="C4231">
        <v>150</v>
      </c>
      <c r="D4231" t="s">
        <v>349</v>
      </c>
      <c r="E4231" t="s">
        <v>635</v>
      </c>
      <c r="F4231" t="s">
        <v>2760</v>
      </c>
      <c r="G4231" t="str">
        <f t="shared" si="66"/>
        <v>Knobbe Martens</v>
      </c>
      <c r="I4231" s="13">
        <f>COUNTIFS(IPO!$J$2:$J$5250,"="&amp;data!$G4231,IPO!$H$2:$H$5250,"="&amp;data!$B4231)</f>
        <v>0</v>
      </c>
      <c r="J4231" s="13">
        <f>SUMIFS(IPO!$B$2:$B$5250,IPO!$H$2:$H$5250,"="&amp;data!$B4231,IPO!$J$2:$J$5250,"="&amp;data!$G4231)</f>
        <v>0</v>
      </c>
      <c r="K4231" s="13" t="str">
        <f>IF(I4231=1,SUMIFS(IPO!$C$2:$C$5250,IPO!$H$2:$H$5250,"="&amp;data!$B4231,IPO!$J$2:$J$5250,"="&amp;data!$G4231),"")</f>
        <v/>
      </c>
      <c r="L4231" s="13">
        <f>SUMIFS(IPO!$E$2:$E$5250,IPO!$H$2:$H$5250,"="&amp;data!$B4231,IPO!$J$2:$J$5250,"="&amp;data!$G4231)</f>
        <v>0</v>
      </c>
      <c r="M4231" s="13">
        <f>SUMIFS(IPO!$F$2:$F$5250,IPO!$H$2:$H$5250,"="&amp;data!$B4231,IPO!$J$2:$J$5250,"="&amp;data!$G4231)</f>
        <v>0</v>
      </c>
      <c r="N4231" s="13"/>
      <c r="P4231" s="16">
        <f>COUNTIFS(equity_bonds!$H$2:$H$6414,"="&amp;data!$B4231,equity_bonds!$J$2:$J$6414,"="&amp;data!$G4231)</f>
        <v>0</v>
      </c>
      <c r="Q4231" s="16">
        <f>SUMIFS(equity_bonds!$B$2:$B$6414,equity_bonds!$H$2:$H$6414,"="&amp;data!$B4231,equity_bonds!$J$2:$J$6414,"="&amp;data!$G4231)</f>
        <v>0</v>
      </c>
      <c r="R4231" s="16" t="str">
        <f>IF(P4231=1,SUMIFS(equity_bonds!$C$2:$C$6414,equity_bonds!$H$2:$H$6414,"="&amp;data!$B4231,equity_bonds!$J$2:$J$6414,"="&amp;data!$G4231),"")</f>
        <v/>
      </c>
      <c r="S4231" s="16">
        <f>SUMIFS(equity_bonds!$E$2:$E$6414,equity_bonds!$H$2:$H$6414,"="&amp;data!$B4231,equity_bonds!$J$2:$J$6414,"="&amp;data!$G4231)</f>
        <v>0</v>
      </c>
      <c r="T4231" s="16">
        <f>SUMIFS(equity_bonds!$F$2:$F$6414,equity_bonds!$H$2:$H$6414,"="&amp;data!$B4231,equity_bonds!$J$2:$J$6414,"="&amp;data!$G4231)</f>
        <v>0</v>
      </c>
      <c r="U4231" s="16"/>
    </row>
    <row r="4232" spans="1:21" x14ac:dyDescent="0.25">
      <c r="A4232">
        <v>2407</v>
      </c>
      <c r="B4232">
        <v>2013</v>
      </c>
      <c r="C4232">
        <v>94</v>
      </c>
      <c r="D4232" t="s">
        <v>179</v>
      </c>
      <c r="E4232" t="s">
        <v>283</v>
      </c>
      <c r="F4232" t="s">
        <v>2706</v>
      </c>
      <c r="G4232" t="str">
        <f t="shared" si="66"/>
        <v>Kramer Levin</v>
      </c>
      <c r="I4232" s="13">
        <f>COUNTIFS(IPO!$J$2:$J$5250,"="&amp;data!$G4232,IPO!$H$2:$H$5250,"="&amp;data!$B4232)</f>
        <v>1</v>
      </c>
      <c r="J4232" s="13">
        <f>SUMIFS(IPO!$B$2:$B$5250,IPO!$H$2:$H$5250,"="&amp;data!$B4232,IPO!$J$2:$J$5250,"="&amp;data!$G4232)</f>
        <v>263.5</v>
      </c>
      <c r="K4232" s="13">
        <f>IF(I4232=1,SUMIFS(IPO!$C$2:$C$5250,IPO!$H$2:$H$5250,"="&amp;data!$B4232,IPO!$J$2:$J$5250,"="&amp;data!$G4232),"")</f>
        <v>48</v>
      </c>
      <c r="L4232" s="13">
        <f>SUMIFS(IPO!$E$2:$E$5250,IPO!$H$2:$H$5250,"="&amp;data!$B4232,IPO!$J$2:$J$5250,"="&amp;data!$G4232)</f>
        <v>0.4</v>
      </c>
      <c r="M4232" s="13">
        <f>SUMIFS(IPO!$F$2:$F$5250,IPO!$H$2:$H$5250,"="&amp;data!$B4232,IPO!$J$2:$J$5250,"="&amp;data!$G4232)</f>
        <v>2</v>
      </c>
      <c r="N4232" s="13"/>
      <c r="P4232" s="16">
        <f>COUNTIFS(equity_bonds!$H$2:$H$6414,"="&amp;data!$B4232,equity_bonds!$J$2:$J$6414,"="&amp;data!$G4232)</f>
        <v>1</v>
      </c>
      <c r="Q4232" s="16">
        <f>SUMIFS(equity_bonds!$B$2:$B$6414,equity_bonds!$H$2:$H$6414,"="&amp;data!$B4232,equity_bonds!$J$2:$J$6414,"="&amp;data!$G4232)</f>
        <v>1904.7</v>
      </c>
      <c r="R4232" s="16">
        <f>IF(P4232=1,SUMIFS(equity_bonds!$C$2:$C$6414,equity_bonds!$H$2:$H$6414,"="&amp;data!$B4232,equity_bonds!$J$2:$J$6414,"="&amp;data!$G4232),"")</f>
        <v>125</v>
      </c>
      <c r="S4232" s="16">
        <f>SUMIFS(equity_bonds!$E$2:$E$6414,equity_bonds!$H$2:$H$6414,"="&amp;data!$B4232,equity_bonds!$J$2:$J$6414,"="&amp;data!$G4232)</f>
        <v>0.1</v>
      </c>
      <c r="T4232" s="16">
        <f>SUMIFS(equity_bonds!$F$2:$F$6414,equity_bonds!$H$2:$H$6414,"="&amp;data!$B4232,equity_bonds!$J$2:$J$6414,"="&amp;data!$G4232)</f>
        <v>8</v>
      </c>
      <c r="U4232" s="16"/>
    </row>
    <row r="4233" spans="1:21" x14ac:dyDescent="0.25">
      <c r="A4233">
        <v>2427</v>
      </c>
      <c r="B4233">
        <v>2013</v>
      </c>
      <c r="C4233">
        <v>143</v>
      </c>
      <c r="D4233" t="s">
        <v>411</v>
      </c>
      <c r="E4233" t="s">
        <v>90</v>
      </c>
      <c r="F4233" t="s">
        <v>90</v>
      </c>
      <c r="G4233" t="str">
        <f t="shared" si="66"/>
        <v>Kutak Rock</v>
      </c>
      <c r="I4233" s="13">
        <f>COUNTIFS(IPO!$J$2:$J$5250,"="&amp;data!$G4233,IPO!$H$2:$H$5250,"="&amp;data!$B4233)</f>
        <v>0</v>
      </c>
      <c r="J4233" s="13">
        <f>SUMIFS(IPO!$B$2:$B$5250,IPO!$H$2:$H$5250,"="&amp;data!$B4233,IPO!$J$2:$J$5250,"="&amp;data!$G4233)</f>
        <v>0</v>
      </c>
      <c r="K4233" s="13" t="str">
        <f>IF(I4233=1,SUMIFS(IPO!$C$2:$C$5250,IPO!$H$2:$H$5250,"="&amp;data!$B4233,IPO!$J$2:$J$5250,"="&amp;data!$G4233),"")</f>
        <v/>
      </c>
      <c r="L4233" s="13">
        <f>SUMIFS(IPO!$E$2:$E$5250,IPO!$H$2:$H$5250,"="&amp;data!$B4233,IPO!$J$2:$J$5250,"="&amp;data!$G4233)</f>
        <v>0</v>
      </c>
      <c r="M4233" s="13">
        <f>SUMIFS(IPO!$F$2:$F$5250,IPO!$H$2:$H$5250,"="&amp;data!$B4233,IPO!$J$2:$J$5250,"="&amp;data!$G4233)</f>
        <v>0</v>
      </c>
      <c r="N4233" s="13"/>
      <c r="P4233" s="16">
        <f>COUNTIFS(equity_bonds!$H$2:$H$6414,"="&amp;data!$B4233,equity_bonds!$J$2:$J$6414,"="&amp;data!$G4233)</f>
        <v>1</v>
      </c>
      <c r="Q4233" s="16">
        <f>SUMIFS(equity_bonds!$B$2:$B$6414,equity_bonds!$H$2:$H$6414,"="&amp;data!$B4233,equity_bonds!$J$2:$J$6414,"="&amp;data!$G4233)</f>
        <v>617.20000000000005</v>
      </c>
      <c r="R4233" s="16">
        <f>IF(P4233=1,SUMIFS(equity_bonds!$C$2:$C$6414,equity_bonds!$H$2:$H$6414,"="&amp;data!$B4233,equity_bonds!$J$2:$J$6414,"="&amp;data!$G4233),"")</f>
        <v>169</v>
      </c>
      <c r="S4233" s="16">
        <f>SUMIFS(equity_bonds!$E$2:$E$6414,equity_bonds!$H$2:$H$6414,"="&amp;data!$B4233,equity_bonds!$J$2:$J$6414,"="&amp;data!$G4233)</f>
        <v>0</v>
      </c>
      <c r="T4233" s="16">
        <f>SUMIFS(equity_bonds!$F$2:$F$6414,equity_bonds!$H$2:$H$6414,"="&amp;data!$B4233,equity_bonds!$J$2:$J$6414,"="&amp;data!$G4233)</f>
        <v>2</v>
      </c>
      <c r="U4233" s="16"/>
    </row>
    <row r="4234" spans="1:21" x14ac:dyDescent="0.25">
      <c r="A4234">
        <v>2431</v>
      </c>
      <c r="B4234">
        <v>2013</v>
      </c>
      <c r="C4234">
        <v>197</v>
      </c>
      <c r="D4234" t="s">
        <v>375</v>
      </c>
      <c r="E4234" t="s">
        <v>645</v>
      </c>
      <c r="F4234" t="s">
        <v>645</v>
      </c>
      <c r="G4234" t="str">
        <f t="shared" si="66"/>
        <v>Lane Powell</v>
      </c>
      <c r="I4234" s="13">
        <f>COUNTIFS(IPO!$J$2:$J$5250,"="&amp;data!$G4234,IPO!$H$2:$H$5250,"="&amp;data!$B4234)</f>
        <v>0</v>
      </c>
      <c r="J4234" s="13">
        <f>SUMIFS(IPO!$B$2:$B$5250,IPO!$H$2:$H$5250,"="&amp;data!$B4234,IPO!$J$2:$J$5250,"="&amp;data!$G4234)</f>
        <v>0</v>
      </c>
      <c r="K4234" s="13" t="str">
        <f>IF(I4234=1,SUMIFS(IPO!$C$2:$C$5250,IPO!$H$2:$H$5250,"="&amp;data!$B4234,IPO!$J$2:$J$5250,"="&amp;data!$G4234),"")</f>
        <v/>
      </c>
      <c r="L4234" s="13">
        <f>SUMIFS(IPO!$E$2:$E$5250,IPO!$H$2:$H$5250,"="&amp;data!$B4234,IPO!$J$2:$J$5250,"="&amp;data!$G4234)</f>
        <v>0</v>
      </c>
      <c r="M4234" s="13">
        <f>SUMIFS(IPO!$F$2:$F$5250,IPO!$H$2:$H$5250,"="&amp;data!$B4234,IPO!$J$2:$J$5250,"="&amp;data!$G4234)</f>
        <v>0</v>
      </c>
      <c r="N4234" s="13"/>
      <c r="P4234" s="16">
        <f>COUNTIFS(equity_bonds!$H$2:$H$6414,"="&amp;data!$B4234,equity_bonds!$J$2:$J$6414,"="&amp;data!$G4234)</f>
        <v>0</v>
      </c>
      <c r="Q4234" s="16">
        <f>SUMIFS(equity_bonds!$B$2:$B$6414,equity_bonds!$H$2:$H$6414,"="&amp;data!$B4234,equity_bonds!$J$2:$J$6414,"="&amp;data!$G4234)</f>
        <v>0</v>
      </c>
      <c r="R4234" s="16" t="str">
        <f>IF(P4234=1,SUMIFS(equity_bonds!$C$2:$C$6414,equity_bonds!$H$2:$H$6414,"="&amp;data!$B4234,equity_bonds!$J$2:$J$6414,"="&amp;data!$G4234),"")</f>
        <v/>
      </c>
      <c r="S4234" s="16">
        <f>SUMIFS(equity_bonds!$E$2:$E$6414,equity_bonds!$H$2:$H$6414,"="&amp;data!$B4234,equity_bonds!$J$2:$J$6414,"="&amp;data!$G4234)</f>
        <v>0</v>
      </c>
      <c r="T4234" s="16">
        <f>SUMIFS(equity_bonds!$F$2:$F$6414,equity_bonds!$H$2:$H$6414,"="&amp;data!$B4234,equity_bonds!$J$2:$J$6414,"="&amp;data!$G4234)</f>
        <v>0</v>
      </c>
      <c r="U4234" s="16"/>
    </row>
    <row r="4235" spans="1:21" x14ac:dyDescent="0.25">
      <c r="A4235">
        <v>2465</v>
      </c>
      <c r="B4235">
        <v>2013</v>
      </c>
      <c r="C4235">
        <v>3</v>
      </c>
      <c r="D4235" t="s">
        <v>114</v>
      </c>
      <c r="E4235" t="s">
        <v>29</v>
      </c>
      <c r="F4235" t="s">
        <v>2592</v>
      </c>
      <c r="G4235" t="str">
        <f t="shared" si="66"/>
        <v>Latham Watkins</v>
      </c>
      <c r="I4235" s="13">
        <f>COUNTIFS(IPO!$J$2:$J$5250,"="&amp;data!$G4235,IPO!$H$2:$H$5250,"="&amp;data!$B4235)</f>
        <v>1</v>
      </c>
      <c r="J4235" s="13">
        <f>SUMIFS(IPO!$B$2:$B$5250,IPO!$H$2:$H$5250,"="&amp;data!$B4235,IPO!$J$2:$J$5250,"="&amp;data!$G4235)</f>
        <v>3126.9</v>
      </c>
      <c r="K4235" s="13">
        <f>IF(I4235=1,SUMIFS(IPO!$C$2:$C$5250,IPO!$H$2:$H$5250,"="&amp;data!$B4235,IPO!$J$2:$J$5250,"="&amp;data!$G4235),"")</f>
        <v>6</v>
      </c>
      <c r="L4235" s="13">
        <f>SUMIFS(IPO!$E$2:$E$5250,IPO!$H$2:$H$5250,"="&amp;data!$B4235,IPO!$J$2:$J$5250,"="&amp;data!$G4235)</f>
        <v>4.4000000000000004</v>
      </c>
      <c r="M4235" s="13">
        <f>SUMIFS(IPO!$F$2:$F$5250,IPO!$H$2:$H$5250,"="&amp;data!$B4235,IPO!$J$2:$J$5250,"="&amp;data!$G4235)</f>
        <v>11</v>
      </c>
      <c r="N4235" s="13"/>
      <c r="P4235" s="16">
        <f>COUNTIFS(equity_bonds!$H$2:$H$6414,"="&amp;data!$B4235,equity_bonds!$J$2:$J$6414,"="&amp;data!$G4235)</f>
        <v>1</v>
      </c>
      <c r="Q4235" s="16">
        <f>SUMIFS(equity_bonds!$B$2:$B$6414,equity_bonds!$H$2:$H$6414,"="&amp;data!$B4235,equity_bonds!$J$2:$J$6414,"="&amp;data!$G4235)</f>
        <v>83020.7</v>
      </c>
      <c r="R4235" s="16">
        <f>IF(P4235=1,SUMIFS(equity_bonds!$C$2:$C$6414,equity_bonds!$H$2:$H$6414,"="&amp;data!$B4235,equity_bonds!$J$2:$J$6414,"="&amp;data!$G4235),"")</f>
        <v>12</v>
      </c>
      <c r="S4235" s="16">
        <f>SUMIFS(equity_bonds!$E$2:$E$6414,equity_bonds!$H$2:$H$6414,"="&amp;data!$B4235,equity_bonds!$J$2:$J$6414,"="&amp;data!$G4235)</f>
        <v>2</v>
      </c>
      <c r="T4235" s="16">
        <f>SUMIFS(equity_bonds!$F$2:$F$6414,equity_bonds!$H$2:$H$6414,"="&amp;data!$B4235,equity_bonds!$J$2:$J$6414,"="&amp;data!$G4235)</f>
        <v>155</v>
      </c>
      <c r="U4235" s="16"/>
    </row>
    <row r="4236" spans="1:21" x14ac:dyDescent="0.25">
      <c r="A4236">
        <v>2475</v>
      </c>
      <c r="B4236">
        <v>2013</v>
      </c>
      <c r="C4236">
        <v>168</v>
      </c>
      <c r="D4236" t="s">
        <v>362</v>
      </c>
      <c r="E4236" t="s">
        <v>488</v>
      </c>
      <c r="F4236" t="s">
        <v>2772</v>
      </c>
      <c r="G4236" t="str">
        <f t="shared" si="66"/>
        <v>Lathrop Gage</v>
      </c>
      <c r="I4236" s="13">
        <f>COUNTIFS(IPO!$J$2:$J$5250,"="&amp;data!$G4236,IPO!$H$2:$H$5250,"="&amp;data!$B4236)</f>
        <v>0</v>
      </c>
      <c r="J4236" s="13">
        <f>SUMIFS(IPO!$B$2:$B$5250,IPO!$H$2:$H$5250,"="&amp;data!$B4236,IPO!$J$2:$J$5250,"="&amp;data!$G4236)</f>
        <v>0</v>
      </c>
      <c r="K4236" s="13" t="str">
        <f>IF(I4236=1,SUMIFS(IPO!$C$2:$C$5250,IPO!$H$2:$H$5250,"="&amp;data!$B4236,IPO!$J$2:$J$5250,"="&amp;data!$G4236),"")</f>
        <v/>
      </c>
      <c r="L4236" s="13">
        <f>SUMIFS(IPO!$E$2:$E$5250,IPO!$H$2:$H$5250,"="&amp;data!$B4236,IPO!$J$2:$J$5250,"="&amp;data!$G4236)</f>
        <v>0</v>
      </c>
      <c r="M4236" s="13">
        <f>SUMIFS(IPO!$F$2:$F$5250,IPO!$H$2:$H$5250,"="&amp;data!$B4236,IPO!$J$2:$J$5250,"="&amp;data!$G4236)</f>
        <v>0</v>
      </c>
      <c r="N4236" s="13"/>
      <c r="P4236" s="16">
        <f>COUNTIFS(equity_bonds!$H$2:$H$6414,"="&amp;data!$B4236,equity_bonds!$J$2:$J$6414,"="&amp;data!$G4236)</f>
        <v>1</v>
      </c>
      <c r="Q4236" s="16">
        <f>SUMIFS(equity_bonds!$B$2:$B$6414,equity_bonds!$H$2:$H$6414,"="&amp;data!$B4236,equity_bonds!$J$2:$J$6414,"="&amp;data!$G4236)</f>
        <v>1600</v>
      </c>
      <c r="R4236" s="16">
        <f>IF(P4236=1,SUMIFS(equity_bonds!$C$2:$C$6414,equity_bonds!$H$2:$H$6414,"="&amp;data!$B4236,equity_bonds!$J$2:$J$6414,"="&amp;data!$G4236),"")</f>
        <v>134</v>
      </c>
      <c r="S4236" s="16">
        <f>SUMIFS(equity_bonds!$E$2:$E$6414,equity_bonds!$H$2:$H$6414,"="&amp;data!$B4236,equity_bonds!$J$2:$J$6414,"="&amp;data!$G4236)</f>
        <v>0</v>
      </c>
      <c r="T4236" s="16">
        <f>SUMIFS(equity_bonds!$F$2:$F$6414,equity_bonds!$H$2:$H$6414,"="&amp;data!$B4236,equity_bonds!$J$2:$J$6414,"="&amp;data!$G4236)</f>
        <v>2</v>
      </c>
      <c r="U4236" s="16"/>
    </row>
    <row r="4237" spans="1:21" x14ac:dyDescent="0.25">
      <c r="A4237">
        <v>2502</v>
      </c>
      <c r="B4237">
        <v>2013</v>
      </c>
      <c r="C4237">
        <v>166</v>
      </c>
      <c r="D4237" t="s">
        <v>5</v>
      </c>
      <c r="E4237" t="s">
        <v>654</v>
      </c>
      <c r="F4237" t="s">
        <v>654</v>
      </c>
      <c r="G4237" t="str">
        <f t="shared" si="66"/>
        <v>LeClairRyan</v>
      </c>
      <c r="I4237" s="13">
        <f>COUNTIFS(IPO!$J$2:$J$5250,"="&amp;data!$G4237,IPO!$H$2:$H$5250,"="&amp;data!$B4237)</f>
        <v>0</v>
      </c>
      <c r="J4237" s="13">
        <f>SUMIFS(IPO!$B$2:$B$5250,IPO!$H$2:$H$5250,"="&amp;data!$B4237,IPO!$J$2:$J$5250,"="&amp;data!$G4237)</f>
        <v>0</v>
      </c>
      <c r="K4237" s="13" t="str">
        <f>IF(I4237=1,SUMIFS(IPO!$C$2:$C$5250,IPO!$H$2:$H$5250,"="&amp;data!$B4237,IPO!$J$2:$J$5250,"="&amp;data!$G4237),"")</f>
        <v/>
      </c>
      <c r="L4237" s="13">
        <f>SUMIFS(IPO!$E$2:$E$5250,IPO!$H$2:$H$5250,"="&amp;data!$B4237,IPO!$J$2:$J$5250,"="&amp;data!$G4237)</f>
        <v>0</v>
      </c>
      <c r="M4237" s="13">
        <f>SUMIFS(IPO!$F$2:$F$5250,IPO!$H$2:$H$5250,"="&amp;data!$B4237,IPO!$J$2:$J$5250,"="&amp;data!$G4237)</f>
        <v>0</v>
      </c>
      <c r="N4237" s="13"/>
      <c r="P4237" s="16">
        <f>COUNTIFS(equity_bonds!$H$2:$H$6414,"="&amp;data!$B4237,equity_bonds!$J$2:$J$6414,"="&amp;data!$G4237)</f>
        <v>0</v>
      </c>
      <c r="Q4237" s="16">
        <v>619.6</v>
      </c>
      <c r="R4237" s="16">
        <v>168</v>
      </c>
      <c r="S4237" s="16">
        <v>0</v>
      </c>
      <c r="T4237" s="16">
        <v>4</v>
      </c>
      <c r="U4237" s="16"/>
    </row>
    <row r="4238" spans="1:21" x14ac:dyDescent="0.25">
      <c r="A4238">
        <v>2515</v>
      </c>
      <c r="B4238">
        <v>2013</v>
      </c>
      <c r="C4238">
        <v>88</v>
      </c>
      <c r="D4238" t="s">
        <v>219</v>
      </c>
      <c r="E4238" t="s">
        <v>474</v>
      </c>
      <c r="F4238" t="s">
        <v>2767</v>
      </c>
      <c r="G4238" t="str">
        <f t="shared" si="66"/>
        <v>Lewis Brisbois</v>
      </c>
      <c r="I4238" s="13">
        <f>COUNTIFS(IPO!$J$2:$J$5250,"="&amp;data!$G4238,IPO!$H$2:$H$5250,"="&amp;data!$B4238)</f>
        <v>0</v>
      </c>
      <c r="J4238" s="13">
        <f>SUMIFS(IPO!$B$2:$B$5250,IPO!$H$2:$H$5250,"="&amp;data!$B4238,IPO!$J$2:$J$5250,"="&amp;data!$G4238)</f>
        <v>0</v>
      </c>
      <c r="K4238" s="13" t="str">
        <f>IF(I4238=1,SUMIFS(IPO!$C$2:$C$5250,IPO!$H$2:$H$5250,"="&amp;data!$B4238,IPO!$J$2:$J$5250,"="&amp;data!$G4238),"")</f>
        <v/>
      </c>
      <c r="L4238" s="13">
        <f>SUMIFS(IPO!$E$2:$E$5250,IPO!$H$2:$H$5250,"="&amp;data!$B4238,IPO!$J$2:$J$5250,"="&amp;data!$G4238)</f>
        <v>0</v>
      </c>
      <c r="M4238" s="13">
        <f>SUMIFS(IPO!$F$2:$F$5250,IPO!$H$2:$H$5250,"="&amp;data!$B4238,IPO!$J$2:$J$5250,"="&amp;data!$G4238)</f>
        <v>0</v>
      </c>
      <c r="N4238" s="13"/>
      <c r="P4238" s="16">
        <f>COUNTIFS(equity_bonds!$H$2:$H$6414,"="&amp;data!$B4238,equity_bonds!$J$2:$J$6414,"="&amp;data!$G4238)</f>
        <v>0</v>
      </c>
      <c r="Q4238" s="16">
        <f>SUMIFS(equity_bonds!$B$2:$B$6414,equity_bonds!$H$2:$H$6414,"="&amp;data!$B4238,equity_bonds!$J$2:$J$6414,"="&amp;data!$G4238)</f>
        <v>0</v>
      </c>
      <c r="R4238" s="16" t="str">
        <f>IF(P4238=1,SUMIFS(equity_bonds!$C$2:$C$6414,equity_bonds!$H$2:$H$6414,"="&amp;data!$B4238,equity_bonds!$J$2:$J$6414,"="&amp;data!$G4238),"")</f>
        <v/>
      </c>
      <c r="S4238" s="16">
        <f>SUMIFS(equity_bonds!$E$2:$E$6414,equity_bonds!$H$2:$H$6414,"="&amp;data!$B4238,equity_bonds!$J$2:$J$6414,"="&amp;data!$G4238)</f>
        <v>0</v>
      </c>
      <c r="T4238" s="16">
        <f>SUMIFS(equity_bonds!$F$2:$F$6414,equity_bonds!$H$2:$H$6414,"="&amp;data!$B4238,equity_bonds!$J$2:$J$6414,"="&amp;data!$G4238)</f>
        <v>0</v>
      </c>
      <c r="U4238" s="16"/>
    </row>
    <row r="4239" spans="1:21" x14ac:dyDescent="0.25">
      <c r="A4239">
        <v>2543</v>
      </c>
      <c r="B4239">
        <v>2013</v>
      </c>
      <c r="C4239">
        <v>64</v>
      </c>
      <c r="D4239" t="s">
        <v>220</v>
      </c>
      <c r="E4239" t="s">
        <v>240</v>
      </c>
      <c r="F4239" t="s">
        <v>240</v>
      </c>
      <c r="G4239" t="str">
        <f t="shared" si="66"/>
        <v>Littler Mendelson</v>
      </c>
      <c r="I4239" s="13">
        <f>COUNTIFS(IPO!$J$2:$J$5250,"="&amp;data!$G4239,IPO!$H$2:$H$5250,"="&amp;data!$B4239)</f>
        <v>0</v>
      </c>
      <c r="J4239" s="13">
        <f>SUMIFS(IPO!$B$2:$B$5250,IPO!$H$2:$H$5250,"="&amp;data!$B4239,IPO!$J$2:$J$5250,"="&amp;data!$G4239)</f>
        <v>0</v>
      </c>
      <c r="K4239" s="13" t="str">
        <f>IF(I4239=1,SUMIFS(IPO!$C$2:$C$5250,IPO!$H$2:$H$5250,"="&amp;data!$B4239,IPO!$J$2:$J$5250,"="&amp;data!$G4239),"")</f>
        <v/>
      </c>
      <c r="L4239" s="13">
        <f>SUMIFS(IPO!$E$2:$E$5250,IPO!$H$2:$H$5250,"="&amp;data!$B4239,IPO!$J$2:$J$5250,"="&amp;data!$G4239)</f>
        <v>0</v>
      </c>
      <c r="M4239" s="13">
        <f>SUMIFS(IPO!$F$2:$F$5250,IPO!$H$2:$H$5250,"="&amp;data!$B4239,IPO!$J$2:$J$5250,"="&amp;data!$G4239)</f>
        <v>0</v>
      </c>
      <c r="N4239" s="13"/>
      <c r="P4239" s="16">
        <f>COUNTIFS(equity_bonds!$H$2:$H$6414,"="&amp;data!$B4239,equity_bonds!$J$2:$J$6414,"="&amp;data!$G4239)</f>
        <v>0</v>
      </c>
      <c r="Q4239" s="16">
        <f>SUMIFS(equity_bonds!$B$2:$B$6414,equity_bonds!$H$2:$H$6414,"="&amp;data!$B4239,equity_bonds!$J$2:$J$6414,"="&amp;data!$G4239)</f>
        <v>0</v>
      </c>
      <c r="R4239" s="16" t="str">
        <f>IF(P4239=1,SUMIFS(equity_bonds!$C$2:$C$6414,equity_bonds!$H$2:$H$6414,"="&amp;data!$B4239,equity_bonds!$J$2:$J$6414,"="&amp;data!$G4239),"")</f>
        <v/>
      </c>
      <c r="S4239" s="16">
        <f>SUMIFS(equity_bonds!$E$2:$E$6414,equity_bonds!$H$2:$H$6414,"="&amp;data!$B4239,equity_bonds!$J$2:$J$6414,"="&amp;data!$G4239)</f>
        <v>0</v>
      </c>
      <c r="T4239" s="16">
        <f>SUMIFS(equity_bonds!$F$2:$F$6414,equity_bonds!$H$2:$H$6414,"="&amp;data!$B4239,equity_bonds!$J$2:$J$6414,"="&amp;data!$G4239)</f>
        <v>0</v>
      </c>
      <c r="U4239" s="16"/>
    </row>
    <row r="4240" spans="1:21" x14ac:dyDescent="0.25">
      <c r="A4240">
        <v>2557</v>
      </c>
      <c r="B4240">
        <v>2013</v>
      </c>
      <c r="C4240">
        <v>69</v>
      </c>
      <c r="D4240" t="s">
        <v>194</v>
      </c>
      <c r="E4240" t="s">
        <v>611</v>
      </c>
      <c r="F4240" t="s">
        <v>611</v>
      </c>
      <c r="G4240" t="str">
        <f t="shared" si="66"/>
        <v>Locke Lord</v>
      </c>
      <c r="I4240" s="13">
        <f>COUNTIFS(IPO!$J$2:$J$5250,"="&amp;data!$G4240,IPO!$H$2:$H$5250,"="&amp;data!$B4240)</f>
        <v>0</v>
      </c>
      <c r="J4240" s="13">
        <f>SUMIFS(IPO!$B$2:$B$5250,IPO!$H$2:$H$5250,"="&amp;data!$B4240,IPO!$J$2:$J$5250,"="&amp;data!$G4240)</f>
        <v>0</v>
      </c>
      <c r="K4240" s="13" t="str">
        <f>IF(I4240=1,SUMIFS(IPO!$C$2:$C$5250,IPO!$H$2:$H$5250,"="&amp;data!$B4240,IPO!$J$2:$J$5250,"="&amp;data!$G4240),"")</f>
        <v/>
      </c>
      <c r="L4240" s="13">
        <f>SUMIFS(IPO!$E$2:$E$5250,IPO!$H$2:$H$5250,"="&amp;data!$B4240,IPO!$J$2:$J$5250,"="&amp;data!$G4240)</f>
        <v>0</v>
      </c>
      <c r="M4240" s="13">
        <f>SUMIFS(IPO!$F$2:$F$5250,IPO!$H$2:$H$5250,"="&amp;data!$B4240,IPO!$J$2:$J$5250,"="&amp;data!$G4240)</f>
        <v>0</v>
      </c>
      <c r="N4240" s="13"/>
      <c r="P4240" s="16">
        <f>COUNTIFS(equity_bonds!$H$2:$H$6414,"="&amp;data!$B4240,equity_bonds!$J$2:$J$6414,"="&amp;data!$G4240)</f>
        <v>1</v>
      </c>
      <c r="Q4240" s="16">
        <f>SUMIFS(equity_bonds!$B$2:$B$6414,equity_bonds!$H$2:$H$6414,"="&amp;data!$B4240,equity_bonds!$J$2:$J$6414,"="&amp;data!$G4240)</f>
        <v>5906</v>
      </c>
      <c r="R4240" s="16">
        <f>IF(P4240=1,SUMIFS(equity_bonds!$C$2:$C$6414,equity_bonds!$H$2:$H$6414,"="&amp;data!$B4240,equity_bonds!$J$2:$J$6414,"="&amp;data!$G4240),"")</f>
        <v>79</v>
      </c>
      <c r="S4240" s="16">
        <f>SUMIFS(equity_bonds!$E$2:$E$6414,equity_bonds!$H$2:$H$6414,"="&amp;data!$B4240,equity_bonds!$J$2:$J$6414,"="&amp;data!$G4240)</f>
        <v>0.1</v>
      </c>
      <c r="T4240" s="16">
        <f>SUMIFS(equity_bonds!$F$2:$F$6414,equity_bonds!$H$2:$H$6414,"="&amp;data!$B4240,equity_bonds!$J$2:$J$6414,"="&amp;data!$G4240)</f>
        <v>20</v>
      </c>
      <c r="U4240" s="16"/>
    </row>
    <row r="4241" spans="1:21" x14ac:dyDescent="0.25">
      <c r="A4241">
        <v>2577</v>
      </c>
      <c r="B4241">
        <v>2013</v>
      </c>
      <c r="C4241">
        <v>123</v>
      </c>
      <c r="D4241" t="s">
        <v>342</v>
      </c>
      <c r="E4241" t="s">
        <v>287</v>
      </c>
      <c r="F4241" t="s">
        <v>2708</v>
      </c>
      <c r="G4241" t="str">
        <f t="shared" si="66"/>
        <v>Loeb Loeb</v>
      </c>
      <c r="I4241" s="13">
        <f>COUNTIFS(IPO!$J$2:$J$5250,"="&amp;data!$G4241,IPO!$H$2:$H$5250,"="&amp;data!$B4241)</f>
        <v>1</v>
      </c>
      <c r="J4241" s="13">
        <f>SUMIFS(IPO!$B$2:$B$5250,IPO!$H$2:$H$5250,"="&amp;data!$B4241,IPO!$J$2:$J$5250,"="&amp;data!$G4241)</f>
        <v>220</v>
      </c>
      <c r="K4241" s="13">
        <f>IF(I4241=1,SUMIFS(IPO!$C$2:$C$5250,IPO!$H$2:$H$5250,"="&amp;data!$B4241,IPO!$J$2:$J$5250,"="&amp;data!$G4241),"")</f>
        <v>55</v>
      </c>
      <c r="L4241" s="13">
        <f>SUMIFS(IPO!$E$2:$E$5250,IPO!$H$2:$H$5250,"="&amp;data!$B4241,IPO!$J$2:$J$5250,"="&amp;data!$G4241)</f>
        <v>0.3</v>
      </c>
      <c r="M4241" s="13">
        <f>SUMIFS(IPO!$F$2:$F$5250,IPO!$H$2:$H$5250,"="&amp;data!$B4241,IPO!$J$2:$J$5250,"="&amp;data!$G4241)</f>
        <v>4</v>
      </c>
      <c r="N4241" s="13"/>
      <c r="P4241" s="16">
        <f>COUNTIFS(equity_bonds!$H$2:$H$6414,"="&amp;data!$B4241,equity_bonds!$J$2:$J$6414,"="&amp;data!$G4241)</f>
        <v>0</v>
      </c>
      <c r="Q4241" s="16">
        <f>SUMIFS(equity_bonds!$B$2:$B$6414,equity_bonds!$H$2:$H$6414,"="&amp;data!$B4241,equity_bonds!$J$2:$J$6414,"="&amp;data!$G4241)</f>
        <v>0</v>
      </c>
      <c r="R4241" s="16" t="str">
        <f>IF(P4241=1,SUMIFS(equity_bonds!$C$2:$C$6414,equity_bonds!$H$2:$H$6414,"="&amp;data!$B4241,equity_bonds!$J$2:$J$6414,"="&amp;data!$G4241),"")</f>
        <v/>
      </c>
      <c r="S4241" s="16">
        <f>SUMIFS(equity_bonds!$E$2:$E$6414,equity_bonds!$H$2:$H$6414,"="&amp;data!$B4241,equity_bonds!$J$2:$J$6414,"="&amp;data!$G4241)</f>
        <v>0</v>
      </c>
      <c r="T4241" s="16">
        <f>SUMIFS(equity_bonds!$F$2:$F$6414,equity_bonds!$H$2:$H$6414,"="&amp;data!$B4241,equity_bonds!$J$2:$J$6414,"="&amp;data!$G4241)</f>
        <v>0</v>
      </c>
      <c r="U4241" s="16"/>
    </row>
    <row r="4242" spans="1:21" x14ac:dyDescent="0.25">
      <c r="A4242">
        <v>2616</v>
      </c>
      <c r="B4242">
        <v>2013</v>
      </c>
      <c r="C4242">
        <v>130</v>
      </c>
      <c r="D4242" t="s">
        <v>353</v>
      </c>
      <c r="E4242" t="s">
        <v>426</v>
      </c>
      <c r="F4242" t="s">
        <v>426</v>
      </c>
      <c r="G4242" t="str">
        <f t="shared" si="66"/>
        <v>Lowenstein Sandler</v>
      </c>
      <c r="I4242" s="13">
        <f>COUNTIFS(IPO!$J$2:$J$5250,"="&amp;data!$G4242,IPO!$H$2:$H$5250,"="&amp;data!$B4242)</f>
        <v>0</v>
      </c>
      <c r="J4242" s="13">
        <f>SUMIFS(IPO!$B$2:$B$5250,IPO!$H$2:$H$5250,"="&amp;data!$B4242,IPO!$J$2:$J$5250,"="&amp;data!$G4242)</f>
        <v>0</v>
      </c>
      <c r="K4242" s="13" t="str">
        <f>IF(I4242=1,SUMIFS(IPO!$C$2:$C$5250,IPO!$H$2:$H$5250,"="&amp;data!$B4242,IPO!$J$2:$J$5250,"="&amp;data!$G4242),"")</f>
        <v/>
      </c>
      <c r="L4242" s="13">
        <f>SUMIFS(IPO!$E$2:$E$5250,IPO!$H$2:$H$5250,"="&amp;data!$B4242,IPO!$J$2:$J$5250,"="&amp;data!$G4242)</f>
        <v>0</v>
      </c>
      <c r="M4242" s="13">
        <f>SUMIFS(IPO!$F$2:$F$5250,IPO!$H$2:$H$5250,"="&amp;data!$B4242,IPO!$J$2:$J$5250,"="&amp;data!$G4242)</f>
        <v>0</v>
      </c>
      <c r="N4242" s="13"/>
      <c r="P4242" s="16">
        <f>COUNTIFS(equity_bonds!$H$2:$H$6414,"="&amp;data!$B4242,equity_bonds!$J$2:$J$6414,"="&amp;data!$G4242)</f>
        <v>1</v>
      </c>
      <c r="Q4242" s="16">
        <f>SUMIFS(equity_bonds!$B$2:$B$6414,equity_bonds!$H$2:$H$6414,"="&amp;data!$B4242,equity_bonds!$J$2:$J$6414,"="&amp;data!$G4242)</f>
        <v>542.29999999999995</v>
      </c>
      <c r="R4242" s="16">
        <f>IF(P4242=1,SUMIFS(equity_bonds!$C$2:$C$6414,equity_bonds!$H$2:$H$6414,"="&amp;data!$B4242,equity_bonds!$J$2:$J$6414,"="&amp;data!$G4242),"")</f>
        <v>181</v>
      </c>
      <c r="S4242" s="16">
        <f>SUMIFS(equity_bonds!$E$2:$E$6414,equity_bonds!$H$2:$H$6414,"="&amp;data!$B4242,equity_bonds!$J$2:$J$6414,"="&amp;data!$G4242)</f>
        <v>0</v>
      </c>
      <c r="T4242" s="16">
        <f>SUMIFS(equity_bonds!$F$2:$F$6414,equity_bonds!$H$2:$H$6414,"="&amp;data!$B4242,equity_bonds!$J$2:$J$6414,"="&amp;data!$G4242)</f>
        <v>10</v>
      </c>
      <c r="U4242" s="16"/>
    </row>
    <row r="4243" spans="1:21" x14ac:dyDescent="0.25">
      <c r="A4243">
        <v>2646</v>
      </c>
      <c r="B4243">
        <v>2013</v>
      </c>
      <c r="C4243">
        <v>116</v>
      </c>
      <c r="D4243" t="s">
        <v>358</v>
      </c>
      <c r="E4243" t="s">
        <v>289</v>
      </c>
      <c r="F4243" t="s">
        <v>2710</v>
      </c>
      <c r="G4243" t="str">
        <f t="shared" si="66"/>
        <v>Manatt Phelps</v>
      </c>
      <c r="I4243" s="13">
        <f>COUNTIFS(IPO!$J$2:$J$5250,"="&amp;data!$G4243,IPO!$H$2:$H$5250,"="&amp;data!$B4243)</f>
        <v>0</v>
      </c>
      <c r="J4243" s="13">
        <f>SUMIFS(IPO!$B$2:$B$5250,IPO!$H$2:$H$5250,"="&amp;data!$B4243,IPO!$J$2:$J$5250,"="&amp;data!$G4243)</f>
        <v>0</v>
      </c>
      <c r="K4243" s="13" t="str">
        <f>IF(I4243=1,SUMIFS(IPO!$C$2:$C$5250,IPO!$H$2:$H$5250,"="&amp;data!$B4243,IPO!$J$2:$J$5250,"="&amp;data!$G4243),"")</f>
        <v/>
      </c>
      <c r="L4243" s="13">
        <f>SUMIFS(IPO!$E$2:$E$5250,IPO!$H$2:$H$5250,"="&amp;data!$B4243,IPO!$J$2:$J$5250,"="&amp;data!$G4243)</f>
        <v>0</v>
      </c>
      <c r="M4243" s="13">
        <f>SUMIFS(IPO!$F$2:$F$5250,IPO!$H$2:$H$5250,"="&amp;data!$B4243,IPO!$J$2:$J$5250,"="&amp;data!$G4243)</f>
        <v>0</v>
      </c>
      <c r="N4243" s="13"/>
      <c r="P4243" s="16">
        <f>COUNTIFS(equity_bonds!$H$2:$H$6414,"="&amp;data!$B4243,equity_bonds!$J$2:$J$6414,"="&amp;data!$G4243)</f>
        <v>1</v>
      </c>
      <c r="Q4243" s="16">
        <f>SUMIFS(equity_bonds!$B$2:$B$6414,equity_bonds!$H$2:$H$6414,"="&amp;data!$B4243,equity_bonds!$J$2:$J$6414,"="&amp;data!$G4243)</f>
        <v>1703.9</v>
      </c>
      <c r="R4243" s="16">
        <f>IF(P4243=1,SUMIFS(equity_bonds!$C$2:$C$6414,equity_bonds!$H$2:$H$6414,"="&amp;data!$B4243,equity_bonds!$J$2:$J$6414,"="&amp;data!$G4243),"")</f>
        <v>131</v>
      </c>
      <c r="S4243" s="16">
        <f>SUMIFS(equity_bonds!$E$2:$E$6414,equity_bonds!$H$2:$H$6414,"="&amp;data!$B4243,equity_bonds!$J$2:$J$6414,"="&amp;data!$G4243)</f>
        <v>0</v>
      </c>
      <c r="T4243" s="16">
        <f>SUMIFS(equity_bonds!$F$2:$F$6414,equity_bonds!$H$2:$H$6414,"="&amp;data!$B4243,equity_bonds!$J$2:$J$6414,"="&amp;data!$G4243)</f>
        <v>8</v>
      </c>
      <c r="U4243" s="16"/>
    </row>
    <row r="4244" spans="1:21" x14ac:dyDescent="0.25">
      <c r="A4244">
        <v>2654</v>
      </c>
      <c r="B4244">
        <v>2013</v>
      </c>
      <c r="C4244">
        <v>16</v>
      </c>
      <c r="D4244" t="s">
        <v>112</v>
      </c>
      <c r="E4244" t="s">
        <v>543</v>
      </c>
      <c r="F4244" t="s">
        <v>543</v>
      </c>
      <c r="G4244" t="str">
        <f t="shared" si="66"/>
        <v>Mayer Brown</v>
      </c>
      <c r="I4244" s="13">
        <f>COUNTIFS(IPO!$J$2:$J$5250,"="&amp;data!$G4244,IPO!$H$2:$H$5250,"="&amp;data!$B4244)</f>
        <v>1</v>
      </c>
      <c r="J4244" s="13">
        <f>SUMIFS(IPO!$B$2:$B$5250,IPO!$H$2:$H$5250,"="&amp;data!$B4244,IPO!$J$2:$J$5250,"="&amp;data!$G4244)</f>
        <v>189.5</v>
      </c>
      <c r="K4244" s="13">
        <f>IF(I4244=1,SUMIFS(IPO!$C$2:$C$5250,IPO!$H$2:$H$5250,"="&amp;data!$B4244,IPO!$J$2:$J$5250,"="&amp;data!$G4244),"")</f>
        <v>63</v>
      </c>
      <c r="L4244" s="13">
        <f>SUMIFS(IPO!$E$2:$E$5250,IPO!$H$2:$H$5250,"="&amp;data!$B4244,IPO!$J$2:$J$5250,"="&amp;data!$G4244)</f>
        <v>0.3</v>
      </c>
      <c r="M4244" s="13">
        <f>SUMIFS(IPO!$F$2:$F$5250,IPO!$H$2:$H$5250,"="&amp;data!$B4244,IPO!$J$2:$J$5250,"="&amp;data!$G4244)</f>
        <v>2</v>
      </c>
      <c r="N4244" s="13"/>
      <c r="P4244" s="16">
        <f>COUNTIFS(equity_bonds!$H$2:$H$6414,"="&amp;data!$B4244,equity_bonds!$J$2:$J$6414,"="&amp;data!$G4244)</f>
        <v>2</v>
      </c>
      <c r="Q4244" s="16">
        <f>SUMIFS(equity_bonds!$B$2:$B$6414,equity_bonds!$H$2:$H$6414,"="&amp;data!$B4244,equity_bonds!$J$2:$J$6414,"="&amp;data!$G4244)</f>
        <v>263325.40000000002</v>
      </c>
      <c r="R4244" s="16" t="str">
        <f>IF(P4244=1,SUMIFS(equity_bonds!$C$2:$C$6414,equity_bonds!$H$2:$H$6414,"="&amp;data!$B4244,equity_bonds!$J$2:$J$6414,"="&amp;data!$G4244),"")</f>
        <v/>
      </c>
      <c r="S4244" s="16">
        <f>SUMIFS(equity_bonds!$E$2:$E$6414,equity_bonds!$H$2:$H$6414,"="&amp;data!$B4244,equity_bonds!$J$2:$J$6414,"="&amp;data!$G4244)</f>
        <v>6.2</v>
      </c>
      <c r="T4244" s="16">
        <f>SUMIFS(equity_bonds!$F$2:$F$6414,equity_bonds!$H$2:$H$6414,"="&amp;data!$B4244,equity_bonds!$J$2:$J$6414,"="&amp;data!$G4244)</f>
        <v>72</v>
      </c>
      <c r="U4244" s="16"/>
    </row>
    <row r="4245" spans="1:21" x14ac:dyDescent="0.25">
      <c r="A4245">
        <v>2694</v>
      </c>
      <c r="B4245">
        <v>2013</v>
      </c>
      <c r="C4245">
        <v>133</v>
      </c>
      <c r="D4245" t="s">
        <v>354</v>
      </c>
      <c r="E4245" t="s">
        <v>290</v>
      </c>
      <c r="F4245" t="s">
        <v>2711</v>
      </c>
      <c r="G4245" t="str">
        <f t="shared" si="66"/>
        <v>McCarter English</v>
      </c>
      <c r="I4245" s="13">
        <f>COUNTIFS(IPO!$J$2:$J$5250,"="&amp;data!$G4245,IPO!$H$2:$H$5250,"="&amp;data!$B4245)</f>
        <v>0</v>
      </c>
      <c r="J4245" s="13">
        <f>SUMIFS(IPO!$B$2:$B$5250,IPO!$H$2:$H$5250,"="&amp;data!$B4245,IPO!$J$2:$J$5250,"="&amp;data!$G4245)</f>
        <v>0</v>
      </c>
      <c r="K4245" s="13" t="str">
        <f>IF(I4245=1,SUMIFS(IPO!$C$2:$C$5250,IPO!$H$2:$H$5250,"="&amp;data!$B4245,IPO!$J$2:$J$5250,"="&amp;data!$G4245),"")</f>
        <v/>
      </c>
      <c r="L4245" s="13">
        <f>SUMIFS(IPO!$E$2:$E$5250,IPO!$H$2:$H$5250,"="&amp;data!$B4245,IPO!$J$2:$J$5250,"="&amp;data!$G4245)</f>
        <v>0</v>
      </c>
      <c r="M4245" s="13">
        <f>SUMIFS(IPO!$F$2:$F$5250,IPO!$H$2:$H$5250,"="&amp;data!$B4245,IPO!$J$2:$J$5250,"="&amp;data!$G4245)</f>
        <v>0</v>
      </c>
      <c r="N4245" s="13"/>
      <c r="P4245" s="16">
        <f>COUNTIFS(equity_bonds!$H$2:$H$6414,"="&amp;data!$B4245,equity_bonds!$J$2:$J$6414,"="&amp;data!$G4245)</f>
        <v>0</v>
      </c>
      <c r="Q4245" s="16">
        <f>SUMIFS(equity_bonds!$B$2:$B$6414,equity_bonds!$H$2:$H$6414,"="&amp;data!$B4245,equity_bonds!$J$2:$J$6414,"="&amp;data!$G4245)</f>
        <v>0</v>
      </c>
      <c r="R4245" s="16" t="str">
        <f>IF(P4245=1,SUMIFS(equity_bonds!$C$2:$C$6414,equity_bonds!$H$2:$H$6414,"="&amp;data!$B4245,equity_bonds!$J$2:$J$6414,"="&amp;data!$G4245),"")</f>
        <v/>
      </c>
      <c r="S4245" s="16">
        <f>SUMIFS(equity_bonds!$E$2:$E$6414,equity_bonds!$H$2:$H$6414,"="&amp;data!$B4245,equity_bonds!$J$2:$J$6414,"="&amp;data!$G4245)</f>
        <v>0</v>
      </c>
      <c r="T4245" s="16">
        <f>SUMIFS(equity_bonds!$F$2:$F$6414,equity_bonds!$H$2:$H$6414,"="&amp;data!$B4245,equity_bonds!$J$2:$J$6414,"="&amp;data!$G4245)</f>
        <v>0</v>
      </c>
      <c r="U4245" s="16"/>
    </row>
    <row r="4246" spans="1:21" x14ac:dyDescent="0.25">
      <c r="A4246">
        <v>2720</v>
      </c>
      <c r="B4246">
        <v>2013</v>
      </c>
      <c r="C4246">
        <v>29</v>
      </c>
      <c r="D4246" t="s">
        <v>118</v>
      </c>
      <c r="E4246" t="s">
        <v>489</v>
      </c>
      <c r="F4246" t="s">
        <v>2595</v>
      </c>
      <c r="G4246" t="str">
        <f t="shared" si="66"/>
        <v>McDermott Will</v>
      </c>
      <c r="I4246" s="13">
        <f>COUNTIFS(IPO!$J$2:$J$5250,"="&amp;data!$G4246,IPO!$H$2:$H$5250,"="&amp;data!$B4246)</f>
        <v>0</v>
      </c>
      <c r="J4246" s="13">
        <f>SUMIFS(IPO!$B$2:$B$5250,IPO!$H$2:$H$5250,"="&amp;data!$B4246,IPO!$J$2:$J$5250,"="&amp;data!$G4246)</f>
        <v>0</v>
      </c>
      <c r="K4246" s="13" t="str">
        <f>IF(I4246=1,SUMIFS(IPO!$C$2:$C$5250,IPO!$H$2:$H$5250,"="&amp;data!$B4246,IPO!$J$2:$J$5250,"="&amp;data!$G4246),"")</f>
        <v/>
      </c>
      <c r="L4246" s="13">
        <f>SUMIFS(IPO!$E$2:$E$5250,IPO!$H$2:$H$5250,"="&amp;data!$B4246,IPO!$J$2:$J$5250,"="&amp;data!$G4246)</f>
        <v>0</v>
      </c>
      <c r="M4246" s="13">
        <f>SUMIFS(IPO!$F$2:$F$5250,IPO!$H$2:$H$5250,"="&amp;data!$B4246,IPO!$J$2:$J$5250,"="&amp;data!$G4246)</f>
        <v>0</v>
      </c>
      <c r="N4246" s="13"/>
      <c r="P4246" s="16">
        <f>COUNTIFS(equity_bonds!$H$2:$H$6414,"="&amp;data!$B4246,equity_bonds!$J$2:$J$6414,"="&amp;data!$G4246)</f>
        <v>1</v>
      </c>
      <c r="Q4246" s="16">
        <f>SUMIFS(equity_bonds!$B$2:$B$6414,equity_bonds!$H$2:$H$6414,"="&amp;data!$B4246,equity_bonds!$J$2:$J$6414,"="&amp;data!$G4246)</f>
        <v>1524</v>
      </c>
      <c r="R4246" s="16">
        <f>IF(P4246=1,SUMIFS(equity_bonds!$C$2:$C$6414,equity_bonds!$H$2:$H$6414,"="&amp;data!$B4246,equity_bonds!$J$2:$J$6414,"="&amp;data!$G4246),"")</f>
        <v>137</v>
      </c>
      <c r="S4246" s="16">
        <f>SUMIFS(equity_bonds!$E$2:$E$6414,equity_bonds!$H$2:$H$6414,"="&amp;data!$B4246,equity_bonds!$J$2:$J$6414,"="&amp;data!$G4246)</f>
        <v>0</v>
      </c>
      <c r="T4246" s="16">
        <f>SUMIFS(equity_bonds!$F$2:$F$6414,equity_bonds!$H$2:$H$6414,"="&amp;data!$B4246,equity_bonds!$J$2:$J$6414,"="&amp;data!$G4246)</f>
        <v>7</v>
      </c>
      <c r="U4246" s="16"/>
    </row>
    <row r="4247" spans="1:21" x14ac:dyDescent="0.25">
      <c r="A4247">
        <v>2746</v>
      </c>
      <c r="B4247">
        <v>2013</v>
      </c>
      <c r="C4247">
        <v>182</v>
      </c>
      <c r="D4247" t="s">
        <v>407</v>
      </c>
      <c r="E4247" t="s">
        <v>637</v>
      </c>
      <c r="F4247" t="s">
        <v>2793</v>
      </c>
      <c r="G4247" t="str">
        <f t="shared" si="66"/>
        <v>McElroy Deutsch</v>
      </c>
      <c r="I4247" s="13">
        <f>COUNTIFS(IPO!$J$2:$J$5250,"="&amp;data!$G4247,IPO!$H$2:$H$5250,"="&amp;data!$B4247)</f>
        <v>0</v>
      </c>
      <c r="J4247" s="13">
        <f>SUMIFS(IPO!$B$2:$B$5250,IPO!$H$2:$H$5250,"="&amp;data!$B4247,IPO!$J$2:$J$5250,"="&amp;data!$G4247)</f>
        <v>0</v>
      </c>
      <c r="K4247" s="13" t="str">
        <f>IF(I4247=1,SUMIFS(IPO!$C$2:$C$5250,IPO!$H$2:$H$5250,"="&amp;data!$B4247,IPO!$J$2:$J$5250,"="&amp;data!$G4247),"")</f>
        <v/>
      </c>
      <c r="L4247" s="13">
        <f>SUMIFS(IPO!$E$2:$E$5250,IPO!$H$2:$H$5250,"="&amp;data!$B4247,IPO!$J$2:$J$5250,"="&amp;data!$G4247)</f>
        <v>0</v>
      </c>
      <c r="M4247" s="13">
        <f>SUMIFS(IPO!$F$2:$F$5250,IPO!$H$2:$H$5250,"="&amp;data!$B4247,IPO!$J$2:$J$5250,"="&amp;data!$G4247)</f>
        <v>0</v>
      </c>
      <c r="N4247" s="13"/>
      <c r="P4247" s="16">
        <f>COUNTIFS(equity_bonds!$H$2:$H$6414,"="&amp;data!$B4247,equity_bonds!$J$2:$J$6414,"="&amp;data!$G4247)</f>
        <v>0</v>
      </c>
      <c r="Q4247" s="16">
        <f>SUMIFS(equity_bonds!$B$2:$B$6414,equity_bonds!$H$2:$H$6414,"="&amp;data!$B4247,equity_bonds!$J$2:$J$6414,"="&amp;data!$G4247)</f>
        <v>0</v>
      </c>
      <c r="R4247" s="16" t="str">
        <f>IF(P4247=1,SUMIFS(equity_bonds!$C$2:$C$6414,equity_bonds!$H$2:$H$6414,"="&amp;data!$B4247,equity_bonds!$J$2:$J$6414,"="&amp;data!$G4247),"")</f>
        <v/>
      </c>
      <c r="S4247" s="16">
        <f>SUMIFS(equity_bonds!$E$2:$E$6414,equity_bonds!$H$2:$H$6414,"="&amp;data!$B4247,equity_bonds!$J$2:$J$6414,"="&amp;data!$G4247)</f>
        <v>0</v>
      </c>
      <c r="T4247" s="16">
        <f>SUMIFS(equity_bonds!$F$2:$F$6414,equity_bonds!$H$2:$H$6414,"="&amp;data!$B4247,equity_bonds!$J$2:$J$6414,"="&amp;data!$G4247)</f>
        <v>0</v>
      </c>
      <c r="U4247" s="16"/>
    </row>
    <row r="4248" spans="1:21" x14ac:dyDescent="0.25">
      <c r="A4248">
        <v>2774</v>
      </c>
      <c r="B4248">
        <v>2013</v>
      </c>
      <c r="C4248">
        <v>51</v>
      </c>
      <c r="D4248" t="s">
        <v>122</v>
      </c>
      <c r="E4248" t="s">
        <v>182</v>
      </c>
      <c r="F4248" t="s">
        <v>182</v>
      </c>
      <c r="G4248" t="str">
        <f t="shared" si="66"/>
        <v>McGuireWoods</v>
      </c>
      <c r="I4248" s="13">
        <f>COUNTIFS(IPO!$J$2:$J$5250,"="&amp;data!$G4248,IPO!$H$2:$H$5250,"="&amp;data!$B4248)</f>
        <v>0</v>
      </c>
      <c r="J4248" s="13">
        <f>SUMIFS(IPO!$B$2:$B$5250,IPO!$H$2:$H$5250,"="&amp;data!$B4248,IPO!$J$2:$J$5250,"="&amp;data!$G4248)</f>
        <v>0</v>
      </c>
      <c r="K4248" s="13" t="str">
        <f>IF(I4248=1,SUMIFS(IPO!$C$2:$C$5250,IPO!$H$2:$H$5250,"="&amp;data!$B4248,IPO!$J$2:$J$5250,"="&amp;data!$G4248),"")</f>
        <v/>
      </c>
      <c r="L4248" s="13">
        <f>SUMIFS(IPO!$E$2:$E$5250,IPO!$H$2:$H$5250,"="&amp;data!$B4248,IPO!$J$2:$J$5250,"="&amp;data!$G4248)</f>
        <v>0</v>
      </c>
      <c r="M4248" s="13">
        <f>SUMIFS(IPO!$F$2:$F$5250,IPO!$H$2:$H$5250,"="&amp;data!$B4248,IPO!$J$2:$J$5250,"="&amp;data!$G4248)</f>
        <v>0</v>
      </c>
      <c r="N4248" s="13"/>
      <c r="P4248" s="16">
        <f>COUNTIFS(equity_bonds!$H$2:$H$6414,"="&amp;data!$B4248,equity_bonds!$J$2:$J$6414,"="&amp;data!$G4248)</f>
        <v>0</v>
      </c>
      <c r="Q4248" s="16">
        <v>16959</v>
      </c>
      <c r="R4248" s="16" t="str">
        <f>IF(P4248=1,SUMIFS(equity_bonds!$C$2:$C$6414,equity_bonds!$H$2:$H$6414,"="&amp;data!$B4248,equity_bonds!$J$2:$J$6414,"="&amp;data!$G4248),"")</f>
        <v/>
      </c>
      <c r="S4248" s="16">
        <v>0.4</v>
      </c>
      <c r="T4248" s="16">
        <v>14</v>
      </c>
      <c r="U4248" s="16"/>
    </row>
    <row r="4249" spans="1:21" x14ac:dyDescent="0.25">
      <c r="A4249">
        <v>2801</v>
      </c>
      <c r="B4249">
        <v>2013</v>
      </c>
      <c r="C4249">
        <v>87</v>
      </c>
      <c r="D4249" t="s">
        <v>398</v>
      </c>
      <c r="E4249" t="s">
        <v>461</v>
      </c>
      <c r="F4249" t="s">
        <v>2762</v>
      </c>
      <c r="G4249" t="str">
        <f t="shared" si="66"/>
        <v>McKenna Long</v>
      </c>
      <c r="I4249" s="13">
        <f>COUNTIFS(IPO!$J$2:$J$5250,"="&amp;data!$G4249,IPO!$H$2:$H$5250,"="&amp;data!$B4249)</f>
        <v>0</v>
      </c>
      <c r="J4249" s="13">
        <f>SUMIFS(IPO!$B$2:$B$5250,IPO!$H$2:$H$5250,"="&amp;data!$B4249,IPO!$J$2:$J$5250,"="&amp;data!$G4249)</f>
        <v>0</v>
      </c>
      <c r="K4249" s="13" t="str">
        <f>IF(I4249=1,SUMIFS(IPO!$C$2:$C$5250,IPO!$H$2:$H$5250,"="&amp;data!$B4249,IPO!$J$2:$J$5250,"="&amp;data!$G4249),"")</f>
        <v/>
      </c>
      <c r="L4249" s="13">
        <f>SUMIFS(IPO!$E$2:$E$5250,IPO!$H$2:$H$5250,"="&amp;data!$B4249,IPO!$J$2:$J$5250,"="&amp;data!$G4249)</f>
        <v>0</v>
      </c>
      <c r="M4249" s="13">
        <f>SUMIFS(IPO!$F$2:$F$5250,IPO!$H$2:$H$5250,"="&amp;data!$B4249,IPO!$J$2:$J$5250,"="&amp;data!$G4249)</f>
        <v>0</v>
      </c>
      <c r="N4249" s="13"/>
      <c r="P4249" s="16">
        <f>COUNTIFS(equity_bonds!$H$2:$H$6414,"="&amp;data!$B4249,equity_bonds!$J$2:$J$6414,"="&amp;data!$G4249)</f>
        <v>0</v>
      </c>
      <c r="Q4249" s="16">
        <f>SUMIFS(equity_bonds!$B$2:$B$6414,equity_bonds!$H$2:$H$6414,"="&amp;data!$B4249,equity_bonds!$J$2:$J$6414,"="&amp;data!$G4249)</f>
        <v>0</v>
      </c>
      <c r="R4249" s="16" t="str">
        <f>IF(P4249=1,SUMIFS(equity_bonds!$C$2:$C$6414,equity_bonds!$H$2:$H$6414,"="&amp;data!$B4249,equity_bonds!$J$2:$J$6414,"="&amp;data!$G4249),"")</f>
        <v/>
      </c>
      <c r="S4249" s="16">
        <f>SUMIFS(equity_bonds!$E$2:$E$6414,equity_bonds!$H$2:$H$6414,"="&amp;data!$B4249,equity_bonds!$J$2:$J$6414,"="&amp;data!$G4249)</f>
        <v>0</v>
      </c>
      <c r="T4249" s="16">
        <f>SUMIFS(equity_bonds!$F$2:$F$6414,equity_bonds!$H$2:$H$6414,"="&amp;data!$B4249,equity_bonds!$J$2:$J$6414,"="&amp;data!$G4249)</f>
        <v>0</v>
      </c>
      <c r="U4249" s="16"/>
    </row>
    <row r="4250" spans="1:21" x14ac:dyDescent="0.25">
      <c r="A4250">
        <v>2823</v>
      </c>
      <c r="B4250">
        <v>2013</v>
      </c>
      <c r="C4250">
        <v>189</v>
      </c>
      <c r="D4250" t="s">
        <v>391</v>
      </c>
      <c r="E4250" t="s">
        <v>292</v>
      </c>
      <c r="F4250" t="s">
        <v>2713</v>
      </c>
      <c r="G4250" t="str">
        <f t="shared" si="66"/>
        <v>Michael Best</v>
      </c>
      <c r="I4250" s="13">
        <f>COUNTIFS(IPO!$J$2:$J$5250,"="&amp;data!$G4250,IPO!$H$2:$H$5250,"="&amp;data!$B4250)</f>
        <v>0</v>
      </c>
      <c r="J4250" s="13">
        <f>SUMIFS(IPO!$B$2:$B$5250,IPO!$H$2:$H$5250,"="&amp;data!$B4250,IPO!$J$2:$J$5250,"="&amp;data!$G4250)</f>
        <v>0</v>
      </c>
      <c r="K4250" s="13" t="str">
        <f>IF(I4250=1,SUMIFS(IPO!$C$2:$C$5250,IPO!$H$2:$H$5250,"="&amp;data!$B4250,IPO!$J$2:$J$5250,"="&amp;data!$G4250),"")</f>
        <v/>
      </c>
      <c r="L4250" s="13">
        <f>SUMIFS(IPO!$E$2:$E$5250,IPO!$H$2:$H$5250,"="&amp;data!$B4250,IPO!$J$2:$J$5250,"="&amp;data!$G4250)</f>
        <v>0</v>
      </c>
      <c r="M4250" s="13">
        <f>SUMIFS(IPO!$F$2:$F$5250,IPO!$H$2:$H$5250,"="&amp;data!$B4250,IPO!$J$2:$J$5250,"="&amp;data!$G4250)</f>
        <v>0</v>
      </c>
      <c r="N4250" s="13"/>
      <c r="P4250" s="16">
        <f>COUNTIFS(equity_bonds!$H$2:$H$6414,"="&amp;data!$B4250,equity_bonds!$J$2:$J$6414,"="&amp;data!$G4250)</f>
        <v>0</v>
      </c>
      <c r="Q4250" s="16">
        <f>SUMIFS(equity_bonds!$B$2:$B$6414,equity_bonds!$H$2:$H$6414,"="&amp;data!$B4250,equity_bonds!$J$2:$J$6414,"="&amp;data!$G4250)</f>
        <v>0</v>
      </c>
      <c r="R4250" s="16" t="str">
        <f>IF(P4250=1,SUMIFS(equity_bonds!$C$2:$C$6414,equity_bonds!$H$2:$H$6414,"="&amp;data!$B4250,equity_bonds!$J$2:$J$6414,"="&amp;data!$G4250),"")</f>
        <v/>
      </c>
      <c r="S4250" s="16">
        <f>SUMIFS(equity_bonds!$E$2:$E$6414,equity_bonds!$H$2:$H$6414,"="&amp;data!$B4250,equity_bonds!$J$2:$J$6414,"="&amp;data!$G4250)</f>
        <v>0</v>
      </c>
      <c r="T4250" s="16">
        <f>SUMIFS(equity_bonds!$F$2:$F$6414,equity_bonds!$H$2:$H$6414,"="&amp;data!$B4250,equity_bonds!$J$2:$J$6414,"="&amp;data!$G4250)</f>
        <v>0</v>
      </c>
      <c r="U4250" s="16"/>
    </row>
    <row r="4251" spans="1:21" x14ac:dyDescent="0.25">
      <c r="A4251">
        <v>2854</v>
      </c>
      <c r="B4251">
        <v>2013</v>
      </c>
      <c r="C4251">
        <v>43</v>
      </c>
      <c r="D4251" t="s">
        <v>84</v>
      </c>
      <c r="E4251" t="s">
        <v>33</v>
      </c>
      <c r="F4251" t="s">
        <v>2596</v>
      </c>
      <c r="G4251" t="str">
        <f t="shared" si="66"/>
        <v>Milbank Tweed</v>
      </c>
      <c r="I4251" s="13">
        <f>COUNTIFS(IPO!$J$2:$J$5250,"="&amp;data!$G4251,IPO!$H$2:$H$5250,"="&amp;data!$B4251)</f>
        <v>1</v>
      </c>
      <c r="J4251" s="13">
        <f>SUMIFS(IPO!$B$2:$B$5250,IPO!$H$2:$H$5250,"="&amp;data!$B4251,IPO!$J$2:$J$5250,"="&amp;data!$G4251)</f>
        <v>38.4</v>
      </c>
      <c r="K4251" s="13">
        <f>IF(I4251=1,SUMIFS(IPO!$C$2:$C$5250,IPO!$H$2:$H$5250,"="&amp;data!$B4251,IPO!$J$2:$J$5250,"="&amp;data!$G4251),"")</f>
        <v>107</v>
      </c>
      <c r="L4251" s="13">
        <f>SUMIFS(IPO!$E$2:$E$5250,IPO!$H$2:$H$5250,"="&amp;data!$B4251,IPO!$J$2:$J$5250,"="&amp;data!$G4251)</f>
        <v>0.1</v>
      </c>
      <c r="M4251" s="13">
        <f>SUMIFS(IPO!$F$2:$F$5250,IPO!$H$2:$H$5250,"="&amp;data!$B4251,IPO!$J$2:$J$5250,"="&amp;data!$G4251)</f>
        <v>1</v>
      </c>
      <c r="N4251" s="13"/>
      <c r="P4251" s="16">
        <f>COUNTIFS(equity_bonds!$H$2:$H$6414,"="&amp;data!$B4251,equity_bonds!$J$2:$J$6414,"="&amp;data!$G4251)</f>
        <v>1</v>
      </c>
      <c r="Q4251" s="16">
        <f>SUMIFS(equity_bonds!$B$2:$B$6414,equity_bonds!$H$2:$H$6414,"="&amp;data!$B4251,equity_bonds!$J$2:$J$6414,"="&amp;data!$G4251)</f>
        <v>14332.8</v>
      </c>
      <c r="R4251" s="16">
        <f>IF(P4251=1,SUMIFS(equity_bonds!$C$2:$C$6414,equity_bonds!$H$2:$H$6414,"="&amp;data!$B4251,equity_bonds!$J$2:$J$6414,"="&amp;data!$G4251),"")</f>
        <v>45</v>
      </c>
      <c r="S4251" s="16">
        <f>SUMIFS(equity_bonds!$E$2:$E$6414,equity_bonds!$H$2:$H$6414,"="&amp;data!$B4251,equity_bonds!$J$2:$J$6414,"="&amp;data!$G4251)</f>
        <v>0.3</v>
      </c>
      <c r="T4251" s="16">
        <f>SUMIFS(equity_bonds!$F$2:$F$6414,equity_bonds!$H$2:$H$6414,"="&amp;data!$B4251,equity_bonds!$J$2:$J$6414,"="&amp;data!$G4251)</f>
        <v>9</v>
      </c>
      <c r="U4251" s="16"/>
    </row>
    <row r="4252" spans="1:21" x14ac:dyDescent="0.25">
      <c r="A4252">
        <v>2874</v>
      </c>
      <c r="B4252">
        <v>2013</v>
      </c>
      <c r="C4252">
        <v>174</v>
      </c>
      <c r="D4252" t="s">
        <v>369</v>
      </c>
      <c r="E4252" t="s">
        <v>150</v>
      </c>
      <c r="F4252" t="s">
        <v>2528</v>
      </c>
      <c r="G4252" t="str">
        <f t="shared" si="66"/>
        <v>Miller Canfield</v>
      </c>
      <c r="I4252" s="13">
        <f>COUNTIFS(IPO!$J$2:$J$5250,"="&amp;data!$G4252,IPO!$H$2:$H$5250,"="&amp;data!$B4252)</f>
        <v>0</v>
      </c>
      <c r="J4252" s="13">
        <f>SUMIFS(IPO!$B$2:$B$5250,IPO!$H$2:$H$5250,"="&amp;data!$B4252,IPO!$J$2:$J$5250,"="&amp;data!$G4252)</f>
        <v>0</v>
      </c>
      <c r="K4252" s="13" t="str">
        <f>IF(I4252=1,SUMIFS(IPO!$C$2:$C$5250,IPO!$H$2:$H$5250,"="&amp;data!$B4252,IPO!$J$2:$J$5250,"="&amp;data!$G4252),"")</f>
        <v/>
      </c>
      <c r="L4252" s="13">
        <f>SUMIFS(IPO!$E$2:$E$5250,IPO!$H$2:$H$5250,"="&amp;data!$B4252,IPO!$J$2:$J$5250,"="&amp;data!$G4252)</f>
        <v>0</v>
      </c>
      <c r="M4252" s="13">
        <f>SUMIFS(IPO!$F$2:$F$5250,IPO!$H$2:$H$5250,"="&amp;data!$B4252,IPO!$J$2:$J$5250,"="&amp;data!$G4252)</f>
        <v>0</v>
      </c>
      <c r="N4252" s="13"/>
      <c r="P4252" s="16">
        <f>COUNTIFS(equity_bonds!$H$2:$H$6414,"="&amp;data!$B4252,equity_bonds!$J$2:$J$6414,"="&amp;data!$G4252)</f>
        <v>0</v>
      </c>
      <c r="Q4252" s="16">
        <f>SUMIFS(equity_bonds!$B$2:$B$6414,equity_bonds!$H$2:$H$6414,"="&amp;data!$B4252,equity_bonds!$J$2:$J$6414,"="&amp;data!$G4252)</f>
        <v>0</v>
      </c>
      <c r="R4252" s="16" t="str">
        <f>IF(P4252=1,SUMIFS(equity_bonds!$C$2:$C$6414,equity_bonds!$H$2:$H$6414,"="&amp;data!$B4252,equity_bonds!$J$2:$J$6414,"="&amp;data!$G4252),"")</f>
        <v/>
      </c>
      <c r="S4252" s="16">
        <f>SUMIFS(equity_bonds!$E$2:$E$6414,equity_bonds!$H$2:$H$6414,"="&amp;data!$B4252,equity_bonds!$J$2:$J$6414,"="&amp;data!$G4252)</f>
        <v>0</v>
      </c>
      <c r="T4252" s="16">
        <f>SUMIFS(equity_bonds!$F$2:$F$6414,equity_bonds!$H$2:$H$6414,"="&amp;data!$B4252,equity_bonds!$J$2:$J$6414,"="&amp;data!$G4252)</f>
        <v>0</v>
      </c>
      <c r="U4252" s="16"/>
    </row>
    <row r="4253" spans="1:21" x14ac:dyDescent="0.25">
      <c r="A4253">
        <v>2897</v>
      </c>
      <c r="B4253">
        <v>2013</v>
      </c>
      <c r="C4253">
        <v>104</v>
      </c>
      <c r="D4253" t="s">
        <v>401</v>
      </c>
      <c r="E4253" t="s">
        <v>233</v>
      </c>
      <c r="F4253" t="s">
        <v>2530</v>
      </c>
      <c r="G4253" t="str">
        <f t="shared" si="66"/>
        <v>Mintz Levin</v>
      </c>
      <c r="I4253" s="13">
        <f>COUNTIFS(IPO!$J$2:$J$5250,"="&amp;data!$G4253,IPO!$H$2:$H$5250,"="&amp;data!$B4253)</f>
        <v>1</v>
      </c>
      <c r="J4253" s="13">
        <f>SUMIFS(IPO!$B$2:$B$5250,IPO!$H$2:$H$5250,"="&amp;data!$B4253,IPO!$J$2:$J$5250,"="&amp;data!$G4253)</f>
        <v>228.3</v>
      </c>
      <c r="K4253" s="13">
        <f>IF(I4253=1,SUMIFS(IPO!$C$2:$C$5250,IPO!$H$2:$H$5250,"="&amp;data!$B4253,IPO!$J$2:$J$5250,"="&amp;data!$G4253),"")</f>
        <v>53</v>
      </c>
      <c r="L4253" s="13">
        <f>SUMIFS(IPO!$E$2:$E$5250,IPO!$H$2:$H$5250,"="&amp;data!$B4253,IPO!$J$2:$J$5250,"="&amp;data!$G4253)</f>
        <v>0.3</v>
      </c>
      <c r="M4253" s="13">
        <f>SUMIFS(IPO!$F$2:$F$5250,IPO!$H$2:$H$5250,"="&amp;data!$B4253,IPO!$J$2:$J$5250,"="&amp;data!$G4253)</f>
        <v>4</v>
      </c>
      <c r="N4253" s="13"/>
      <c r="P4253" s="16">
        <f>COUNTIFS(equity_bonds!$H$2:$H$6414,"="&amp;data!$B4253,equity_bonds!$J$2:$J$6414,"="&amp;data!$G4253)</f>
        <v>1</v>
      </c>
      <c r="Q4253" s="16">
        <f>SUMIFS(equity_bonds!$B$2:$B$6414,equity_bonds!$H$2:$H$6414,"="&amp;data!$B4253,equity_bonds!$J$2:$J$6414,"="&amp;data!$G4253)</f>
        <v>608.5</v>
      </c>
      <c r="R4253" s="16">
        <f>IF(P4253=1,SUMIFS(equity_bonds!$C$2:$C$6414,equity_bonds!$H$2:$H$6414,"="&amp;data!$B4253,equity_bonds!$J$2:$J$6414,"="&amp;data!$G4253),"")</f>
        <v>172</v>
      </c>
      <c r="S4253" s="16">
        <f>SUMIFS(equity_bonds!$E$2:$E$6414,equity_bonds!$H$2:$H$6414,"="&amp;data!$B4253,equity_bonds!$J$2:$J$6414,"="&amp;data!$G4253)</f>
        <v>0</v>
      </c>
      <c r="T4253" s="16">
        <f>SUMIFS(equity_bonds!$F$2:$F$6414,equity_bonds!$H$2:$H$6414,"="&amp;data!$B4253,equity_bonds!$J$2:$J$6414,"="&amp;data!$G4253)</f>
        <v>12</v>
      </c>
      <c r="U4253" s="16"/>
    </row>
    <row r="4254" spans="1:21" x14ac:dyDescent="0.25">
      <c r="A4254">
        <v>2912</v>
      </c>
      <c r="B4254">
        <v>2013</v>
      </c>
      <c r="C4254">
        <v>155</v>
      </c>
      <c r="D4254" t="s">
        <v>399</v>
      </c>
      <c r="E4254" t="s">
        <v>379</v>
      </c>
      <c r="F4254" t="s">
        <v>2744</v>
      </c>
      <c r="G4254" t="str">
        <f t="shared" si="66"/>
        <v>Moore Van</v>
      </c>
      <c r="I4254" s="13">
        <f>COUNTIFS(IPO!$J$2:$J$5250,"="&amp;data!$G4254,IPO!$H$2:$H$5250,"="&amp;data!$B4254)</f>
        <v>0</v>
      </c>
      <c r="J4254" s="13">
        <f>SUMIFS(IPO!$B$2:$B$5250,IPO!$H$2:$H$5250,"="&amp;data!$B4254,IPO!$J$2:$J$5250,"="&amp;data!$G4254)</f>
        <v>0</v>
      </c>
      <c r="K4254" s="13" t="str">
        <f>IF(I4254=1,SUMIFS(IPO!$C$2:$C$5250,IPO!$H$2:$H$5250,"="&amp;data!$B4254,IPO!$J$2:$J$5250,"="&amp;data!$G4254),"")</f>
        <v/>
      </c>
      <c r="L4254" s="13">
        <f>SUMIFS(IPO!$E$2:$E$5250,IPO!$H$2:$H$5250,"="&amp;data!$B4254,IPO!$J$2:$J$5250,"="&amp;data!$G4254)</f>
        <v>0</v>
      </c>
      <c r="M4254" s="13">
        <f>SUMIFS(IPO!$F$2:$F$5250,IPO!$H$2:$H$5250,"="&amp;data!$B4254,IPO!$J$2:$J$5250,"="&amp;data!$G4254)</f>
        <v>0</v>
      </c>
      <c r="N4254" s="13"/>
      <c r="P4254" s="16">
        <f>COUNTIFS(equity_bonds!$H$2:$H$6414,"="&amp;data!$B4254,equity_bonds!$J$2:$J$6414,"="&amp;data!$G4254)</f>
        <v>1</v>
      </c>
      <c r="Q4254" s="16">
        <f>SUMIFS(equity_bonds!$B$2:$B$6414,equity_bonds!$H$2:$H$6414,"="&amp;data!$B4254,equity_bonds!$J$2:$J$6414,"="&amp;data!$G4254)</f>
        <v>6248.4</v>
      </c>
      <c r="R4254" s="16">
        <f>IF(P4254=1,SUMIFS(equity_bonds!$C$2:$C$6414,equity_bonds!$H$2:$H$6414,"="&amp;data!$B4254,equity_bonds!$J$2:$J$6414,"="&amp;data!$G4254),"")</f>
        <v>76</v>
      </c>
      <c r="S4254" s="16">
        <f>SUMIFS(equity_bonds!$E$2:$E$6414,equity_bonds!$H$2:$H$6414,"="&amp;data!$B4254,equity_bonds!$J$2:$J$6414,"="&amp;data!$G4254)</f>
        <v>0.2</v>
      </c>
      <c r="T4254" s="16">
        <f>SUMIFS(equity_bonds!$F$2:$F$6414,equity_bonds!$H$2:$H$6414,"="&amp;data!$B4254,equity_bonds!$J$2:$J$6414,"="&amp;data!$G4254)</f>
        <v>3</v>
      </c>
      <c r="U4254" s="16"/>
    </row>
    <row r="4255" spans="1:21" x14ac:dyDescent="0.25">
      <c r="A4255">
        <v>2943</v>
      </c>
      <c r="B4255">
        <v>2013</v>
      </c>
      <c r="C4255">
        <v>12</v>
      </c>
      <c r="D4255" t="s">
        <v>78</v>
      </c>
      <c r="E4255" t="s">
        <v>34</v>
      </c>
      <c r="F4255" t="s">
        <v>2597</v>
      </c>
      <c r="G4255" t="str">
        <f t="shared" si="66"/>
        <v>Morgan Lewis</v>
      </c>
      <c r="I4255" s="13">
        <f>COUNTIFS(IPO!$J$2:$J$5250,"="&amp;data!$G4255,IPO!$H$2:$H$5250,"="&amp;data!$B4255)</f>
        <v>1</v>
      </c>
      <c r="J4255" s="13">
        <f>SUMIFS(IPO!$B$2:$B$5250,IPO!$H$2:$H$5250,"="&amp;data!$B4255,IPO!$J$2:$J$5250,"="&amp;data!$G4255)</f>
        <v>200</v>
      </c>
      <c r="K4255" s="13">
        <f>IF(I4255=1,SUMIFS(IPO!$C$2:$C$5250,IPO!$H$2:$H$5250,"="&amp;data!$B4255,IPO!$J$2:$J$5250,"="&amp;data!$G4255),"")</f>
        <v>59</v>
      </c>
      <c r="L4255" s="13">
        <f>SUMIFS(IPO!$E$2:$E$5250,IPO!$H$2:$H$5250,"="&amp;data!$B4255,IPO!$J$2:$J$5250,"="&amp;data!$G4255)</f>
        <v>0.3</v>
      </c>
      <c r="M4255" s="13">
        <f>SUMIFS(IPO!$F$2:$F$5250,IPO!$H$2:$H$5250,"="&amp;data!$B4255,IPO!$J$2:$J$5250,"="&amp;data!$G4255)</f>
        <v>1</v>
      </c>
      <c r="N4255" s="13"/>
      <c r="P4255" s="16">
        <f>COUNTIFS(equity_bonds!$H$2:$H$6414,"="&amp;data!$B4255,equity_bonds!$J$2:$J$6414,"="&amp;data!$G4255)</f>
        <v>1</v>
      </c>
      <c r="Q4255" s="16">
        <f>SUMIFS(equity_bonds!$B$2:$B$6414,equity_bonds!$H$2:$H$6414,"="&amp;data!$B4255,equity_bonds!$J$2:$J$6414,"="&amp;data!$G4255)</f>
        <v>15151.4</v>
      </c>
      <c r="R4255" s="16">
        <f>IF(P4255=1,SUMIFS(equity_bonds!$C$2:$C$6414,equity_bonds!$H$2:$H$6414,"="&amp;data!$B4255,equity_bonds!$J$2:$J$6414,"="&amp;data!$G4255),"")</f>
        <v>40</v>
      </c>
      <c r="S4255" s="16">
        <f>SUMIFS(equity_bonds!$E$2:$E$6414,equity_bonds!$H$2:$H$6414,"="&amp;data!$B4255,equity_bonds!$J$2:$J$6414,"="&amp;data!$G4255)</f>
        <v>0.4</v>
      </c>
      <c r="T4255" s="16">
        <f>SUMIFS(equity_bonds!$F$2:$F$6414,equity_bonds!$H$2:$H$6414,"="&amp;data!$B4255,equity_bonds!$J$2:$J$6414,"="&amp;data!$G4255)</f>
        <v>61</v>
      </c>
      <c r="U4255" s="16"/>
    </row>
    <row r="4256" spans="1:21" x14ac:dyDescent="0.25">
      <c r="A4256">
        <v>2954</v>
      </c>
      <c r="B4256">
        <v>2013</v>
      </c>
      <c r="C4256">
        <v>196</v>
      </c>
      <c r="D4256" t="s">
        <v>473</v>
      </c>
      <c r="E4256" t="s">
        <v>429</v>
      </c>
      <c r="F4256" t="s">
        <v>2752</v>
      </c>
      <c r="G4256" t="str">
        <f t="shared" si="66"/>
        <v>Morris Manning</v>
      </c>
      <c r="I4256" s="13">
        <f>COUNTIFS(IPO!$J$2:$J$5250,"="&amp;data!$G4256,IPO!$H$2:$H$5250,"="&amp;data!$B4256)</f>
        <v>0</v>
      </c>
      <c r="J4256" s="13">
        <f>SUMIFS(IPO!$B$2:$B$5250,IPO!$H$2:$H$5250,"="&amp;data!$B4256,IPO!$J$2:$J$5250,"="&amp;data!$G4256)</f>
        <v>0</v>
      </c>
      <c r="K4256" s="13" t="str">
        <f>IF(I4256=1,SUMIFS(IPO!$C$2:$C$5250,IPO!$H$2:$H$5250,"="&amp;data!$B4256,IPO!$J$2:$J$5250,"="&amp;data!$G4256),"")</f>
        <v/>
      </c>
      <c r="L4256" s="13">
        <f>SUMIFS(IPO!$E$2:$E$5250,IPO!$H$2:$H$5250,"="&amp;data!$B4256,IPO!$J$2:$J$5250,"="&amp;data!$G4256)</f>
        <v>0</v>
      </c>
      <c r="M4256" s="13">
        <f>SUMIFS(IPO!$F$2:$F$5250,IPO!$H$2:$H$5250,"="&amp;data!$B4256,IPO!$J$2:$J$5250,"="&amp;data!$G4256)</f>
        <v>0</v>
      </c>
      <c r="N4256" s="13"/>
      <c r="P4256" s="16">
        <f>COUNTIFS(equity_bonds!$H$2:$H$6414,"="&amp;data!$B4256,equity_bonds!$J$2:$J$6414,"="&amp;data!$G4256)</f>
        <v>0</v>
      </c>
      <c r="Q4256" s="16">
        <f>SUMIFS(equity_bonds!$B$2:$B$6414,equity_bonds!$H$2:$H$6414,"="&amp;data!$B4256,equity_bonds!$J$2:$J$6414,"="&amp;data!$G4256)</f>
        <v>0</v>
      </c>
      <c r="R4256" s="16" t="str">
        <f>IF(P4256=1,SUMIFS(equity_bonds!$C$2:$C$6414,equity_bonds!$H$2:$H$6414,"="&amp;data!$B4256,equity_bonds!$J$2:$J$6414,"="&amp;data!$G4256),"")</f>
        <v/>
      </c>
      <c r="S4256" s="16">
        <f>SUMIFS(equity_bonds!$E$2:$E$6414,equity_bonds!$H$2:$H$6414,"="&amp;data!$B4256,equity_bonds!$J$2:$J$6414,"="&amp;data!$G4256)</f>
        <v>0</v>
      </c>
      <c r="T4256" s="16">
        <f>SUMIFS(equity_bonds!$F$2:$F$6414,equity_bonds!$H$2:$H$6414,"="&amp;data!$B4256,equity_bonds!$J$2:$J$6414,"="&amp;data!$G4256)</f>
        <v>0</v>
      </c>
      <c r="U4256" s="16"/>
    </row>
    <row r="4257" spans="1:21" x14ac:dyDescent="0.25">
      <c r="A4257">
        <v>2985</v>
      </c>
      <c r="B4257">
        <v>2013</v>
      </c>
      <c r="C4257">
        <v>20</v>
      </c>
      <c r="D4257" t="s">
        <v>116</v>
      </c>
      <c r="E4257" t="s">
        <v>35</v>
      </c>
      <c r="F4257" t="s">
        <v>2598</v>
      </c>
      <c r="G4257" t="str">
        <f t="shared" si="66"/>
        <v>Morrison Foerster</v>
      </c>
      <c r="I4257" s="13">
        <f>COUNTIFS(IPO!$J$2:$J$5250,"="&amp;data!$G4257,IPO!$H$2:$H$5250,"="&amp;data!$B4257)</f>
        <v>1</v>
      </c>
      <c r="J4257" s="13">
        <f>SUMIFS(IPO!$B$2:$B$5250,IPO!$H$2:$H$5250,"="&amp;data!$B4257,IPO!$J$2:$J$5250,"="&amp;data!$G4257)</f>
        <v>142.5</v>
      </c>
      <c r="K4257" s="13">
        <f>IF(I4257=1,SUMIFS(IPO!$C$2:$C$5250,IPO!$H$2:$H$5250,"="&amp;data!$B4257,IPO!$J$2:$J$5250,"="&amp;data!$G4257),"")</f>
        <v>76</v>
      </c>
      <c r="L4257" s="13">
        <f>SUMIFS(IPO!$E$2:$E$5250,IPO!$H$2:$H$5250,"="&amp;data!$B4257,IPO!$J$2:$J$5250,"="&amp;data!$G4257)</f>
        <v>0.2</v>
      </c>
      <c r="M4257" s="13">
        <f>SUMIFS(IPO!$F$2:$F$5250,IPO!$H$2:$H$5250,"="&amp;data!$B4257,IPO!$J$2:$J$5250,"="&amp;data!$G4257)</f>
        <v>1</v>
      </c>
      <c r="N4257" s="13"/>
      <c r="P4257" s="16">
        <f>COUNTIFS(equity_bonds!$H$2:$H$6414,"="&amp;data!$B4257,equity_bonds!$J$2:$J$6414,"="&amp;data!$G4257)</f>
        <v>1</v>
      </c>
      <c r="Q4257" s="16">
        <f>SUMIFS(equity_bonds!$B$2:$B$6414,equity_bonds!$H$2:$H$6414,"="&amp;data!$B4257,equity_bonds!$J$2:$J$6414,"="&amp;data!$G4257)</f>
        <v>4239.5</v>
      </c>
      <c r="R4257" s="16">
        <f>IF(P4257=1,SUMIFS(equity_bonds!$C$2:$C$6414,equity_bonds!$H$2:$H$6414,"="&amp;data!$B4257,equity_bonds!$J$2:$J$6414,"="&amp;data!$G4257),"")</f>
        <v>93</v>
      </c>
      <c r="S4257" s="16">
        <f>SUMIFS(equity_bonds!$E$2:$E$6414,equity_bonds!$H$2:$H$6414,"="&amp;data!$B4257,equity_bonds!$J$2:$J$6414,"="&amp;data!$G4257)</f>
        <v>0.1</v>
      </c>
      <c r="T4257" s="16">
        <f>SUMIFS(equity_bonds!$F$2:$F$6414,equity_bonds!$H$2:$H$6414,"="&amp;data!$B4257,equity_bonds!$J$2:$J$6414,"="&amp;data!$G4257)</f>
        <v>24</v>
      </c>
      <c r="U4257" s="16"/>
    </row>
    <row r="4258" spans="1:21" x14ac:dyDescent="0.25">
      <c r="A4258">
        <v>3013</v>
      </c>
      <c r="B4258">
        <v>2013</v>
      </c>
      <c r="C4258">
        <v>131</v>
      </c>
      <c r="D4258" t="s">
        <v>445</v>
      </c>
      <c r="E4258" t="s">
        <v>293</v>
      </c>
      <c r="F4258" t="s">
        <v>2714</v>
      </c>
      <c r="G4258" t="str">
        <f t="shared" si="66"/>
        <v>Munger Tolles</v>
      </c>
      <c r="I4258" s="13">
        <f>COUNTIFS(IPO!$J$2:$J$5250,"="&amp;data!$G4258,IPO!$H$2:$H$5250,"="&amp;data!$B4258)</f>
        <v>0</v>
      </c>
      <c r="J4258" s="13">
        <f>SUMIFS(IPO!$B$2:$B$5250,IPO!$H$2:$H$5250,"="&amp;data!$B4258,IPO!$J$2:$J$5250,"="&amp;data!$G4258)</f>
        <v>0</v>
      </c>
      <c r="K4258" s="13" t="str">
        <f>IF(I4258=1,SUMIFS(IPO!$C$2:$C$5250,IPO!$H$2:$H$5250,"="&amp;data!$B4258,IPO!$J$2:$J$5250,"="&amp;data!$G4258),"")</f>
        <v/>
      </c>
      <c r="L4258" s="13">
        <f>SUMIFS(IPO!$E$2:$E$5250,IPO!$H$2:$H$5250,"="&amp;data!$B4258,IPO!$J$2:$J$5250,"="&amp;data!$G4258)</f>
        <v>0</v>
      </c>
      <c r="M4258" s="13">
        <f>SUMIFS(IPO!$F$2:$F$5250,IPO!$H$2:$H$5250,"="&amp;data!$B4258,IPO!$J$2:$J$5250,"="&amp;data!$G4258)</f>
        <v>0</v>
      </c>
      <c r="N4258" s="13"/>
      <c r="P4258" s="16">
        <f>COUNTIFS(equity_bonds!$H$2:$H$6414,"="&amp;data!$B4258,equity_bonds!$J$2:$J$6414,"="&amp;data!$G4258)</f>
        <v>2</v>
      </c>
      <c r="Q4258" s="16">
        <f>SUMIFS(equity_bonds!$B$2:$B$6414,equity_bonds!$H$2:$H$6414,"="&amp;data!$B4258,equity_bonds!$J$2:$J$6414,"="&amp;data!$G4258)</f>
        <v>11855.800000000001</v>
      </c>
      <c r="R4258" s="16" t="str">
        <f>IF(P4258=1,SUMIFS(equity_bonds!$C$2:$C$6414,equity_bonds!$H$2:$H$6414,"="&amp;data!$B4258,equity_bonds!$J$2:$J$6414,"="&amp;data!$G4258),"")</f>
        <v/>
      </c>
      <c r="S4258" s="16">
        <f>SUMIFS(equity_bonds!$E$2:$E$6414,equity_bonds!$H$2:$H$6414,"="&amp;data!$B4258,equity_bonds!$J$2:$J$6414,"="&amp;data!$G4258)</f>
        <v>0.30000000000000004</v>
      </c>
      <c r="T4258" s="16">
        <f>SUMIFS(equity_bonds!$F$2:$F$6414,equity_bonds!$H$2:$H$6414,"="&amp;data!$B4258,equity_bonds!$J$2:$J$6414,"="&amp;data!$G4258)</f>
        <v>7</v>
      </c>
      <c r="U4258" s="16"/>
    </row>
    <row r="4259" spans="1:21" x14ac:dyDescent="0.25">
      <c r="A4259">
        <v>3030</v>
      </c>
      <c r="B4259">
        <v>2013</v>
      </c>
      <c r="C4259">
        <v>115</v>
      </c>
      <c r="D4259" t="s">
        <v>434</v>
      </c>
      <c r="E4259" t="s">
        <v>294</v>
      </c>
      <c r="F4259" t="s">
        <v>2715</v>
      </c>
      <c r="G4259" t="str">
        <f t="shared" si="66"/>
        <v>Nelson Mullins</v>
      </c>
      <c r="I4259" s="13">
        <f>COUNTIFS(IPO!$J$2:$J$5250,"="&amp;data!$G4259,IPO!$H$2:$H$5250,"="&amp;data!$B4259)</f>
        <v>1</v>
      </c>
      <c r="J4259" s="13">
        <f>SUMIFS(IPO!$B$2:$B$5250,IPO!$H$2:$H$5250,"="&amp;data!$B4259,IPO!$J$2:$J$5250,"="&amp;data!$G4259)</f>
        <v>86.3</v>
      </c>
      <c r="K4259" s="13">
        <f>IF(I4259=1,SUMIFS(IPO!$C$2:$C$5250,IPO!$H$2:$H$5250,"="&amp;data!$B4259,IPO!$J$2:$J$5250,"="&amp;data!$G4259),"")</f>
        <v>93</v>
      </c>
      <c r="L4259" s="13">
        <f>SUMIFS(IPO!$E$2:$E$5250,IPO!$H$2:$H$5250,"="&amp;data!$B4259,IPO!$J$2:$J$5250,"="&amp;data!$G4259)</f>
        <v>0.1</v>
      </c>
      <c r="M4259" s="13">
        <f>SUMIFS(IPO!$F$2:$F$5250,IPO!$H$2:$H$5250,"="&amp;data!$B4259,IPO!$J$2:$J$5250,"="&amp;data!$G4259)</f>
        <v>1</v>
      </c>
      <c r="N4259" s="13"/>
      <c r="P4259" s="16">
        <f>COUNTIFS(equity_bonds!$H$2:$H$6414,"="&amp;data!$B4259,equity_bonds!$J$2:$J$6414,"="&amp;data!$G4259)</f>
        <v>0</v>
      </c>
      <c r="Q4259" s="16">
        <f>SUMIFS(equity_bonds!$B$2:$B$6414,equity_bonds!$H$2:$H$6414,"="&amp;data!$B4259,equity_bonds!$J$2:$J$6414,"="&amp;data!$G4259)</f>
        <v>0</v>
      </c>
      <c r="R4259" s="16" t="str">
        <f>IF(P4259=1,SUMIFS(equity_bonds!$C$2:$C$6414,equity_bonds!$H$2:$H$6414,"="&amp;data!$B4259,equity_bonds!$J$2:$J$6414,"="&amp;data!$G4259),"")</f>
        <v/>
      </c>
      <c r="S4259" s="16">
        <f>SUMIFS(equity_bonds!$E$2:$E$6414,equity_bonds!$H$2:$H$6414,"="&amp;data!$B4259,equity_bonds!$J$2:$J$6414,"="&amp;data!$G4259)</f>
        <v>0</v>
      </c>
      <c r="T4259" s="16">
        <f>SUMIFS(equity_bonds!$F$2:$F$6414,equity_bonds!$H$2:$H$6414,"="&amp;data!$B4259,equity_bonds!$J$2:$J$6414,"="&amp;data!$G4259)</f>
        <v>0</v>
      </c>
      <c r="U4259" s="16"/>
    </row>
    <row r="4260" spans="1:21" x14ac:dyDescent="0.25">
      <c r="A4260">
        <v>3046</v>
      </c>
      <c r="B4260">
        <v>2013</v>
      </c>
      <c r="C4260">
        <v>68</v>
      </c>
      <c r="D4260" t="s">
        <v>198</v>
      </c>
      <c r="E4260" t="s">
        <v>383</v>
      </c>
      <c r="F4260" t="s">
        <v>383</v>
      </c>
      <c r="G4260" t="str">
        <f t="shared" si="66"/>
        <v>Nixon Peabody</v>
      </c>
      <c r="I4260" s="13">
        <f>COUNTIFS(IPO!$J$2:$J$5250,"="&amp;data!$G4260,IPO!$H$2:$H$5250,"="&amp;data!$B4260)</f>
        <v>0</v>
      </c>
      <c r="J4260" s="13">
        <f>SUMIFS(IPO!$B$2:$B$5250,IPO!$H$2:$H$5250,"="&amp;data!$B4260,IPO!$J$2:$J$5250,"="&amp;data!$G4260)</f>
        <v>0</v>
      </c>
      <c r="K4260" s="13" t="str">
        <f>IF(I4260=1,SUMIFS(IPO!$C$2:$C$5250,IPO!$H$2:$H$5250,"="&amp;data!$B4260,IPO!$J$2:$J$5250,"="&amp;data!$G4260),"")</f>
        <v/>
      </c>
      <c r="L4260" s="13">
        <f>SUMIFS(IPO!$E$2:$E$5250,IPO!$H$2:$H$5250,"="&amp;data!$B4260,IPO!$J$2:$J$5250,"="&amp;data!$G4260)</f>
        <v>0</v>
      </c>
      <c r="M4260" s="13">
        <f>SUMIFS(IPO!$F$2:$F$5250,IPO!$H$2:$H$5250,"="&amp;data!$B4260,IPO!$J$2:$J$5250,"="&amp;data!$G4260)</f>
        <v>0</v>
      </c>
      <c r="N4260" s="13"/>
      <c r="P4260" s="16">
        <f>COUNTIFS(equity_bonds!$H$2:$H$6414,"="&amp;data!$B4260,equity_bonds!$J$2:$J$6414,"="&amp;data!$G4260)</f>
        <v>0</v>
      </c>
      <c r="Q4260" s="16">
        <f>SUMIFS(equity_bonds!$B$2:$B$6414,equity_bonds!$H$2:$H$6414,"="&amp;data!$B4260,equity_bonds!$J$2:$J$6414,"="&amp;data!$G4260)</f>
        <v>0</v>
      </c>
      <c r="R4260" s="16" t="str">
        <f>IF(P4260=1,SUMIFS(equity_bonds!$C$2:$C$6414,equity_bonds!$H$2:$H$6414,"="&amp;data!$B4260,equity_bonds!$J$2:$J$6414,"="&amp;data!$G4260),"")</f>
        <v/>
      </c>
      <c r="S4260" s="16">
        <f>SUMIFS(equity_bonds!$E$2:$E$6414,equity_bonds!$H$2:$H$6414,"="&amp;data!$B4260,equity_bonds!$J$2:$J$6414,"="&amp;data!$G4260)</f>
        <v>0</v>
      </c>
      <c r="T4260" s="16">
        <f>SUMIFS(equity_bonds!$F$2:$F$6414,equity_bonds!$H$2:$H$6414,"="&amp;data!$B4260,equity_bonds!$J$2:$J$6414,"="&amp;data!$G4260)</f>
        <v>0</v>
      </c>
      <c r="U4260" s="16"/>
    </row>
    <row r="4261" spans="1:21" x14ac:dyDescent="0.25">
      <c r="A4261">
        <v>3092</v>
      </c>
      <c r="B4261">
        <v>2013</v>
      </c>
      <c r="C4261">
        <v>97</v>
      </c>
      <c r="D4261" t="s">
        <v>339</v>
      </c>
      <c r="E4261" t="s">
        <v>491</v>
      </c>
      <c r="F4261" t="s">
        <v>2773</v>
      </c>
      <c r="G4261" t="str">
        <f t="shared" si="66"/>
        <v>Ogletree Deakins</v>
      </c>
      <c r="I4261" s="13">
        <f>COUNTIFS(IPO!$J$2:$J$5250,"="&amp;data!$G4261,IPO!$H$2:$H$5250,"="&amp;data!$B4261)</f>
        <v>0</v>
      </c>
      <c r="J4261" s="13">
        <f>SUMIFS(IPO!$B$2:$B$5250,IPO!$H$2:$H$5250,"="&amp;data!$B4261,IPO!$J$2:$J$5250,"="&amp;data!$G4261)</f>
        <v>0</v>
      </c>
      <c r="K4261" s="13" t="str">
        <f>IF(I4261=1,SUMIFS(IPO!$C$2:$C$5250,IPO!$H$2:$H$5250,"="&amp;data!$B4261,IPO!$J$2:$J$5250,"="&amp;data!$G4261),"")</f>
        <v/>
      </c>
      <c r="L4261" s="13">
        <f>SUMIFS(IPO!$E$2:$E$5250,IPO!$H$2:$H$5250,"="&amp;data!$B4261,IPO!$J$2:$J$5250,"="&amp;data!$G4261)</f>
        <v>0</v>
      </c>
      <c r="M4261" s="13">
        <f>SUMIFS(IPO!$F$2:$F$5250,IPO!$H$2:$H$5250,"="&amp;data!$B4261,IPO!$J$2:$J$5250,"="&amp;data!$G4261)</f>
        <v>0</v>
      </c>
      <c r="N4261" s="13"/>
      <c r="P4261" s="16">
        <f>COUNTIFS(equity_bonds!$H$2:$H$6414,"="&amp;data!$B4261,equity_bonds!$J$2:$J$6414,"="&amp;data!$G4261)</f>
        <v>0</v>
      </c>
      <c r="Q4261" s="16">
        <f>SUMIFS(equity_bonds!$B$2:$B$6414,equity_bonds!$H$2:$H$6414,"="&amp;data!$B4261,equity_bonds!$J$2:$J$6414,"="&amp;data!$G4261)</f>
        <v>0</v>
      </c>
      <c r="R4261" s="16" t="str">
        <f>IF(P4261=1,SUMIFS(equity_bonds!$C$2:$C$6414,equity_bonds!$H$2:$H$6414,"="&amp;data!$B4261,equity_bonds!$J$2:$J$6414,"="&amp;data!$G4261),"")</f>
        <v/>
      </c>
      <c r="S4261" s="16">
        <f>SUMIFS(equity_bonds!$E$2:$E$6414,equity_bonds!$H$2:$H$6414,"="&amp;data!$B4261,equity_bonds!$J$2:$J$6414,"="&amp;data!$G4261)</f>
        <v>0</v>
      </c>
      <c r="T4261" s="16">
        <f>SUMIFS(equity_bonds!$F$2:$F$6414,equity_bonds!$H$2:$H$6414,"="&amp;data!$B4261,equity_bonds!$J$2:$J$6414,"="&amp;data!$G4261)</f>
        <v>0</v>
      </c>
      <c r="U4261" s="16"/>
    </row>
    <row r="4262" spans="1:21" x14ac:dyDescent="0.25">
      <c r="A4262">
        <v>3081</v>
      </c>
      <c r="B4262">
        <v>2013</v>
      </c>
      <c r="C4262">
        <v>31</v>
      </c>
      <c r="D4262" t="s">
        <v>64</v>
      </c>
      <c r="E4262" t="s">
        <v>37</v>
      </c>
      <c r="F4262" t="s">
        <v>2600</v>
      </c>
      <c r="G4262" t="str">
        <f t="shared" si="66"/>
        <v>O'Melveny Myers</v>
      </c>
      <c r="I4262" s="13">
        <f>COUNTIFS(IPO!$J$2:$J$5250,"="&amp;data!$G4262,IPO!$H$2:$H$5250,"="&amp;data!$B4262)</f>
        <v>1</v>
      </c>
      <c r="J4262" s="13">
        <f>SUMIFS(IPO!$B$2:$B$5250,IPO!$H$2:$H$5250,"="&amp;data!$B4262,IPO!$J$2:$J$5250,"="&amp;data!$G4262)</f>
        <v>490.3</v>
      </c>
      <c r="K4262" s="13">
        <f>IF(I4262=1,SUMIFS(IPO!$C$2:$C$5250,IPO!$H$2:$H$5250,"="&amp;data!$B4262,IPO!$J$2:$J$5250,"="&amp;data!$G4262),"")</f>
        <v>31</v>
      </c>
      <c r="L4262" s="13">
        <f>SUMIFS(IPO!$E$2:$E$5250,IPO!$H$2:$H$5250,"="&amp;data!$B4262,IPO!$J$2:$J$5250,"="&amp;data!$G4262)</f>
        <v>0.7</v>
      </c>
      <c r="M4262" s="13">
        <f>SUMIFS(IPO!$F$2:$F$5250,IPO!$H$2:$H$5250,"="&amp;data!$B4262,IPO!$J$2:$J$5250,"="&amp;data!$G4262)</f>
        <v>1</v>
      </c>
      <c r="N4262" s="13"/>
      <c r="P4262" s="16">
        <f>COUNTIFS(equity_bonds!$H$2:$H$6414,"="&amp;data!$B4262,equity_bonds!$J$2:$J$6414,"="&amp;data!$G4262)</f>
        <v>1</v>
      </c>
      <c r="Q4262" s="16">
        <f>SUMIFS(equity_bonds!$B$2:$B$6414,equity_bonds!$H$2:$H$6414,"="&amp;data!$B4262,equity_bonds!$J$2:$J$6414,"="&amp;data!$G4262)</f>
        <v>5876.7</v>
      </c>
      <c r="R4262" s="16">
        <f>IF(P4262=1,SUMIFS(equity_bonds!$C$2:$C$6414,equity_bonds!$H$2:$H$6414,"="&amp;data!$B4262,equity_bonds!$J$2:$J$6414,"="&amp;data!$G4262),"")</f>
        <v>80</v>
      </c>
      <c r="S4262" s="16">
        <f>SUMIFS(equity_bonds!$E$2:$E$6414,equity_bonds!$H$2:$H$6414,"="&amp;data!$B4262,equity_bonds!$J$2:$J$6414,"="&amp;data!$G4262)</f>
        <v>0.1</v>
      </c>
      <c r="T4262" s="16">
        <f>SUMIFS(equity_bonds!$F$2:$F$6414,equity_bonds!$H$2:$H$6414,"="&amp;data!$B4262,equity_bonds!$J$2:$J$6414,"="&amp;data!$G4262)</f>
        <v>19</v>
      </c>
      <c r="U4262" s="16"/>
    </row>
    <row r="4263" spans="1:21" x14ac:dyDescent="0.25">
      <c r="A4263">
        <v>3127</v>
      </c>
      <c r="B4263">
        <v>2013</v>
      </c>
      <c r="C4263">
        <v>27</v>
      </c>
      <c r="D4263" t="s">
        <v>71</v>
      </c>
      <c r="E4263" t="s">
        <v>97</v>
      </c>
      <c r="F4263" t="s">
        <v>2626</v>
      </c>
      <c r="G4263" t="str">
        <f t="shared" si="66"/>
        <v>Orrick Herrington</v>
      </c>
      <c r="I4263" s="13">
        <f>COUNTIFS(IPO!$J$2:$J$5250,"="&amp;data!$G4263,IPO!$H$2:$H$5250,"="&amp;data!$B4263)</f>
        <v>1</v>
      </c>
      <c r="J4263" s="13">
        <f>SUMIFS(IPO!$B$2:$B$5250,IPO!$H$2:$H$5250,"="&amp;data!$B4263,IPO!$J$2:$J$5250,"="&amp;data!$G4263)</f>
        <v>369.9</v>
      </c>
      <c r="K4263" s="13">
        <f>IF(I4263=1,SUMIFS(IPO!$C$2:$C$5250,IPO!$H$2:$H$5250,"="&amp;data!$B4263,IPO!$J$2:$J$5250,"="&amp;data!$G4263),"")</f>
        <v>36</v>
      </c>
      <c r="L4263" s="13">
        <f>SUMIFS(IPO!$E$2:$E$5250,IPO!$H$2:$H$5250,"="&amp;data!$B4263,IPO!$J$2:$J$5250,"="&amp;data!$G4263)</f>
        <v>0.5</v>
      </c>
      <c r="M4263" s="13">
        <f>SUMIFS(IPO!$F$2:$F$5250,IPO!$H$2:$H$5250,"="&amp;data!$B4263,IPO!$J$2:$J$5250,"="&amp;data!$G4263)</f>
        <v>2</v>
      </c>
      <c r="N4263" s="13"/>
      <c r="P4263" s="16">
        <f>COUNTIFS(equity_bonds!$H$2:$H$6414,"="&amp;data!$B4263,equity_bonds!$J$2:$J$6414,"="&amp;data!$G4263)</f>
        <v>1</v>
      </c>
      <c r="Q4263" s="16">
        <f>SUMIFS(equity_bonds!$B$2:$B$6414,equity_bonds!$H$2:$H$6414,"="&amp;data!$B4263,equity_bonds!$J$2:$J$6414,"="&amp;data!$G4263)</f>
        <v>19271.099999999999</v>
      </c>
      <c r="R4263" s="16">
        <f>IF(P4263=1,SUMIFS(equity_bonds!$C$2:$C$6414,equity_bonds!$H$2:$H$6414,"="&amp;data!$B4263,equity_bonds!$J$2:$J$6414,"="&amp;data!$G4263),"")</f>
        <v>35</v>
      </c>
      <c r="S4263" s="16">
        <f>SUMIFS(equity_bonds!$E$2:$E$6414,equity_bonds!$H$2:$H$6414,"="&amp;data!$B4263,equity_bonds!$J$2:$J$6414,"="&amp;data!$G4263)</f>
        <v>0.5</v>
      </c>
      <c r="T4263" s="16">
        <f>SUMIFS(equity_bonds!$F$2:$F$6414,equity_bonds!$H$2:$H$6414,"="&amp;data!$B4263,equity_bonds!$J$2:$J$6414,"="&amp;data!$G4263)</f>
        <v>39</v>
      </c>
      <c r="U4263" s="16"/>
    </row>
    <row r="4264" spans="1:21" x14ac:dyDescent="0.25">
      <c r="A4264">
        <v>3143</v>
      </c>
      <c r="B4264">
        <v>2013</v>
      </c>
      <c r="C4264">
        <v>151</v>
      </c>
      <c r="D4264" t="s">
        <v>416</v>
      </c>
      <c r="E4264" t="s">
        <v>521</v>
      </c>
      <c r="F4264" t="s">
        <v>2718</v>
      </c>
      <c r="G4264" t="str">
        <f t="shared" si="66"/>
        <v>Patterson Belknap</v>
      </c>
      <c r="I4264" s="13">
        <f>COUNTIFS(IPO!$J$2:$J$5250,"="&amp;data!$G4264,IPO!$H$2:$H$5250,"="&amp;data!$B4264)</f>
        <v>0</v>
      </c>
      <c r="J4264" s="13">
        <f>SUMIFS(IPO!$B$2:$B$5250,IPO!$H$2:$H$5250,"="&amp;data!$B4264,IPO!$J$2:$J$5250,"="&amp;data!$G4264)</f>
        <v>0</v>
      </c>
      <c r="K4264" s="13" t="str">
        <f>IF(I4264=1,SUMIFS(IPO!$C$2:$C$5250,IPO!$H$2:$H$5250,"="&amp;data!$B4264,IPO!$J$2:$J$5250,"="&amp;data!$G4264),"")</f>
        <v/>
      </c>
      <c r="L4264" s="13">
        <f>SUMIFS(IPO!$E$2:$E$5250,IPO!$H$2:$H$5250,"="&amp;data!$B4264,IPO!$J$2:$J$5250,"="&amp;data!$G4264)</f>
        <v>0</v>
      </c>
      <c r="M4264" s="13">
        <f>SUMIFS(IPO!$F$2:$F$5250,IPO!$H$2:$H$5250,"="&amp;data!$B4264,IPO!$J$2:$J$5250,"="&amp;data!$G4264)</f>
        <v>0</v>
      </c>
      <c r="N4264" s="13"/>
      <c r="P4264" s="16">
        <f>COUNTIFS(equity_bonds!$H$2:$H$6414,"="&amp;data!$B4264,equity_bonds!$J$2:$J$6414,"="&amp;data!$G4264)</f>
        <v>0</v>
      </c>
      <c r="Q4264" s="16">
        <f>SUMIFS(equity_bonds!$B$2:$B$6414,equity_bonds!$H$2:$H$6414,"="&amp;data!$B4264,equity_bonds!$J$2:$J$6414,"="&amp;data!$G4264)</f>
        <v>0</v>
      </c>
      <c r="R4264" s="16" t="str">
        <f>IF(P4264=1,SUMIFS(equity_bonds!$C$2:$C$6414,equity_bonds!$H$2:$H$6414,"="&amp;data!$B4264,equity_bonds!$J$2:$J$6414,"="&amp;data!$G4264),"")</f>
        <v/>
      </c>
      <c r="S4264" s="16">
        <f>SUMIFS(equity_bonds!$E$2:$E$6414,equity_bonds!$H$2:$H$6414,"="&amp;data!$B4264,equity_bonds!$J$2:$J$6414,"="&amp;data!$G4264)</f>
        <v>0</v>
      </c>
      <c r="T4264" s="16">
        <f>SUMIFS(equity_bonds!$F$2:$F$6414,equity_bonds!$H$2:$H$6414,"="&amp;data!$B4264,equity_bonds!$J$2:$J$6414,"="&amp;data!$G4264)</f>
        <v>0</v>
      </c>
      <c r="U4264" s="16"/>
    </row>
    <row r="4265" spans="1:21" x14ac:dyDescent="0.25">
      <c r="A4265">
        <v>3168</v>
      </c>
      <c r="B4265">
        <v>2013</v>
      </c>
      <c r="C4265">
        <v>95</v>
      </c>
      <c r="D4265" t="s">
        <v>170</v>
      </c>
      <c r="E4265" t="s">
        <v>298</v>
      </c>
      <c r="F4265" t="s">
        <v>298</v>
      </c>
      <c r="G4265" t="str">
        <f t="shared" si="66"/>
        <v>Patton Boggs</v>
      </c>
      <c r="I4265" s="13">
        <f>COUNTIFS(IPO!$J$2:$J$5250,"="&amp;data!$G4265,IPO!$H$2:$H$5250,"="&amp;data!$B4265)</f>
        <v>0</v>
      </c>
      <c r="J4265" s="13">
        <f>SUMIFS(IPO!$B$2:$B$5250,IPO!$H$2:$H$5250,"="&amp;data!$B4265,IPO!$J$2:$J$5250,"="&amp;data!$G4265)</f>
        <v>0</v>
      </c>
      <c r="K4265" s="13" t="str">
        <f>IF(I4265=1,SUMIFS(IPO!$C$2:$C$5250,IPO!$H$2:$H$5250,"="&amp;data!$B4265,IPO!$J$2:$J$5250,"="&amp;data!$G4265),"")</f>
        <v/>
      </c>
      <c r="L4265" s="13">
        <f>SUMIFS(IPO!$E$2:$E$5250,IPO!$H$2:$H$5250,"="&amp;data!$B4265,IPO!$J$2:$J$5250,"="&amp;data!$G4265)</f>
        <v>0</v>
      </c>
      <c r="M4265" s="13">
        <f>SUMIFS(IPO!$F$2:$F$5250,IPO!$H$2:$H$5250,"="&amp;data!$B4265,IPO!$J$2:$J$5250,"="&amp;data!$G4265)</f>
        <v>0</v>
      </c>
      <c r="N4265" s="13"/>
      <c r="P4265" s="16">
        <f>COUNTIFS(equity_bonds!$H$2:$H$6414,"="&amp;data!$B4265,equity_bonds!$J$2:$J$6414,"="&amp;data!$G4265)</f>
        <v>0</v>
      </c>
      <c r="Q4265" s="16">
        <f>SUMIFS(equity_bonds!$B$2:$B$6414,equity_bonds!$H$2:$H$6414,"="&amp;data!$B4265,equity_bonds!$J$2:$J$6414,"="&amp;data!$G4265)</f>
        <v>0</v>
      </c>
      <c r="R4265" s="16" t="str">
        <f>IF(P4265=1,SUMIFS(equity_bonds!$C$2:$C$6414,equity_bonds!$H$2:$H$6414,"="&amp;data!$B4265,equity_bonds!$J$2:$J$6414,"="&amp;data!$G4265),"")</f>
        <v/>
      </c>
      <c r="S4265" s="16">
        <f>SUMIFS(equity_bonds!$E$2:$E$6414,equity_bonds!$H$2:$H$6414,"="&amp;data!$B4265,equity_bonds!$J$2:$J$6414,"="&amp;data!$G4265)</f>
        <v>0</v>
      </c>
      <c r="T4265" s="16">
        <f>SUMIFS(equity_bonds!$F$2:$F$6414,equity_bonds!$H$2:$H$6414,"="&amp;data!$B4265,equity_bonds!$J$2:$J$6414,"="&amp;data!$G4265)</f>
        <v>0</v>
      </c>
      <c r="U4265" s="16"/>
    </row>
    <row r="4266" spans="1:21" x14ac:dyDescent="0.25">
      <c r="A4266">
        <v>3171</v>
      </c>
      <c r="B4266">
        <v>2013</v>
      </c>
      <c r="C4266">
        <v>24</v>
      </c>
      <c r="D4266" t="s">
        <v>89</v>
      </c>
      <c r="E4266" t="s">
        <v>647</v>
      </c>
      <c r="F4266" t="s">
        <v>647</v>
      </c>
      <c r="G4266" t="str">
        <f t="shared" si="66"/>
        <v>Paul Hastings</v>
      </c>
      <c r="I4266" s="13">
        <f>COUNTIFS(IPO!$J$2:$J$5250,"="&amp;data!$G4266,IPO!$H$2:$H$5250,"="&amp;data!$B4266)</f>
        <v>1</v>
      </c>
      <c r="J4266" s="13">
        <f>SUMIFS(IPO!$B$2:$B$5250,IPO!$H$2:$H$5250,"="&amp;data!$B4266,IPO!$J$2:$J$5250,"="&amp;data!$G4266)</f>
        <v>76.7</v>
      </c>
      <c r="K4266" s="13">
        <f>IF(I4266=1,SUMIFS(IPO!$C$2:$C$5250,IPO!$H$2:$H$5250,"="&amp;data!$B4266,IPO!$J$2:$J$5250,"="&amp;data!$G4266),"")</f>
        <v>99</v>
      </c>
      <c r="L4266" s="13">
        <f>SUMIFS(IPO!$E$2:$E$5250,IPO!$H$2:$H$5250,"="&amp;data!$B4266,IPO!$J$2:$J$5250,"="&amp;data!$G4266)</f>
        <v>0.1</v>
      </c>
      <c r="M4266" s="13">
        <f>SUMIFS(IPO!$F$2:$F$5250,IPO!$H$2:$H$5250,"="&amp;data!$B4266,IPO!$J$2:$J$5250,"="&amp;data!$G4266)</f>
        <v>1</v>
      </c>
      <c r="N4266" s="13"/>
      <c r="P4266" s="16">
        <f>COUNTIFS(equity_bonds!$H$2:$H$6414,"="&amp;data!$B4266,equity_bonds!$J$2:$J$6414,"="&amp;data!$G4266)</f>
        <v>1</v>
      </c>
      <c r="Q4266" s="16">
        <f>SUMIFS(equity_bonds!$B$2:$B$6414,equity_bonds!$H$2:$H$6414,"="&amp;data!$B4266,equity_bonds!$J$2:$J$6414,"="&amp;data!$G4266)</f>
        <v>4542.3999999999996</v>
      </c>
      <c r="R4266" s="16">
        <f>IF(P4266=1,SUMIFS(equity_bonds!$C$2:$C$6414,equity_bonds!$H$2:$H$6414,"="&amp;data!$B4266,equity_bonds!$J$2:$J$6414,"="&amp;data!$G4266),"")</f>
        <v>89</v>
      </c>
      <c r="S4266" s="16">
        <f>SUMIFS(equity_bonds!$E$2:$E$6414,equity_bonds!$H$2:$H$6414,"="&amp;data!$B4266,equity_bonds!$J$2:$J$6414,"="&amp;data!$G4266)</f>
        <v>0.1</v>
      </c>
      <c r="T4266" s="16">
        <f>SUMIFS(equity_bonds!$F$2:$F$6414,equity_bonds!$H$2:$H$6414,"="&amp;data!$B4266,equity_bonds!$J$2:$J$6414,"="&amp;data!$G4266)</f>
        <v>23</v>
      </c>
      <c r="U4266" s="16"/>
    </row>
    <row r="4267" spans="1:21" x14ac:dyDescent="0.25">
      <c r="A4267">
        <v>3228</v>
      </c>
      <c r="B4267">
        <v>2013</v>
      </c>
      <c r="C4267">
        <v>25</v>
      </c>
      <c r="D4267" t="s">
        <v>59</v>
      </c>
      <c r="E4267" t="s">
        <v>38</v>
      </c>
      <c r="F4267" t="s">
        <v>2601</v>
      </c>
      <c r="G4267" t="str">
        <f t="shared" si="66"/>
        <v>Paul Weiss</v>
      </c>
      <c r="I4267" s="13">
        <f>COUNTIFS(IPO!$J$2:$J$5250,"="&amp;data!$G4267,IPO!$H$2:$H$5250,"="&amp;data!$B4267)</f>
        <v>1</v>
      </c>
      <c r="J4267" s="13">
        <f>SUMIFS(IPO!$B$2:$B$5250,IPO!$H$2:$H$5250,"="&amp;data!$B4267,IPO!$J$2:$J$5250,"="&amp;data!$G4267)</f>
        <v>18.8</v>
      </c>
      <c r="K4267" s="13">
        <f>IF(I4267=1,SUMIFS(IPO!$C$2:$C$5250,IPO!$H$2:$H$5250,"="&amp;data!$B4267,IPO!$J$2:$J$5250,"="&amp;data!$G4267),"")</f>
        <v>111</v>
      </c>
      <c r="L4267" s="13">
        <f>SUMIFS(IPO!$E$2:$E$5250,IPO!$H$2:$H$5250,"="&amp;data!$B4267,IPO!$J$2:$J$5250,"="&amp;data!$G4267)</f>
        <v>0</v>
      </c>
      <c r="M4267" s="13">
        <f>SUMIFS(IPO!$F$2:$F$5250,IPO!$H$2:$H$5250,"="&amp;data!$B4267,IPO!$J$2:$J$5250,"="&amp;data!$G4267)</f>
        <v>1</v>
      </c>
      <c r="N4267" s="13"/>
      <c r="P4267" s="16">
        <f>COUNTIFS(equity_bonds!$H$2:$H$6414,"="&amp;data!$B4267,equity_bonds!$J$2:$J$6414,"="&amp;data!$G4267)</f>
        <v>1</v>
      </c>
      <c r="Q4267" s="16">
        <f>SUMIFS(equity_bonds!$B$2:$B$6414,equity_bonds!$H$2:$H$6414,"="&amp;data!$B4267,equity_bonds!$J$2:$J$6414,"="&amp;data!$G4267)</f>
        <v>26905.7</v>
      </c>
      <c r="R4267" s="16">
        <f>IF(P4267=1,SUMIFS(equity_bonds!$C$2:$C$6414,equity_bonds!$H$2:$H$6414,"="&amp;data!$B4267,equity_bonds!$J$2:$J$6414,"="&amp;data!$G4267),"")</f>
        <v>27</v>
      </c>
      <c r="S4267" s="16">
        <f>SUMIFS(equity_bonds!$E$2:$E$6414,equity_bonds!$H$2:$H$6414,"="&amp;data!$B4267,equity_bonds!$J$2:$J$6414,"="&amp;data!$G4267)</f>
        <v>0.6</v>
      </c>
      <c r="T4267" s="16">
        <f>SUMIFS(equity_bonds!$F$2:$F$6414,equity_bonds!$H$2:$H$6414,"="&amp;data!$B4267,equity_bonds!$J$2:$J$6414,"="&amp;data!$G4267)</f>
        <v>47</v>
      </c>
      <c r="U4267" s="16"/>
    </row>
    <row r="4268" spans="1:21" x14ac:dyDescent="0.25">
      <c r="A4268">
        <v>3264</v>
      </c>
      <c r="B4268">
        <v>2013</v>
      </c>
      <c r="C4268">
        <v>81</v>
      </c>
      <c r="D4268" t="s">
        <v>206</v>
      </c>
      <c r="E4268" t="s">
        <v>100</v>
      </c>
      <c r="F4268" t="s">
        <v>100</v>
      </c>
      <c r="G4268" t="str">
        <f t="shared" si="66"/>
        <v>Pepper Hamilton</v>
      </c>
      <c r="I4268" s="13">
        <f>COUNTIFS(IPO!$J$2:$J$5250,"="&amp;data!$G4268,IPO!$H$2:$H$5250,"="&amp;data!$B4268)</f>
        <v>1</v>
      </c>
      <c r="J4268" s="13">
        <f>SUMIFS(IPO!$B$2:$B$5250,IPO!$H$2:$H$5250,"="&amp;data!$B4268,IPO!$J$2:$J$5250,"="&amp;data!$G4268)</f>
        <v>188</v>
      </c>
      <c r="K4268" s="13">
        <f>IF(I4268=1,SUMIFS(IPO!$C$2:$C$5250,IPO!$H$2:$H$5250,"="&amp;data!$B4268,IPO!$J$2:$J$5250,"="&amp;data!$G4268),"")</f>
        <v>64</v>
      </c>
      <c r="L4268" s="13">
        <f>SUMIFS(IPO!$E$2:$E$5250,IPO!$H$2:$H$5250,"="&amp;data!$B4268,IPO!$J$2:$J$5250,"="&amp;data!$G4268)</f>
        <v>0.3</v>
      </c>
      <c r="M4268" s="13">
        <f>SUMIFS(IPO!$F$2:$F$5250,IPO!$H$2:$H$5250,"="&amp;data!$B4268,IPO!$J$2:$J$5250,"="&amp;data!$G4268)</f>
        <v>1</v>
      </c>
      <c r="N4268" s="13"/>
      <c r="P4268" s="16">
        <f>COUNTIFS(equity_bonds!$H$2:$H$6414,"="&amp;data!$B4268,equity_bonds!$J$2:$J$6414,"="&amp;data!$G4268)</f>
        <v>1</v>
      </c>
      <c r="Q4268" s="16">
        <f>SUMIFS(equity_bonds!$B$2:$B$6414,equity_bonds!$H$2:$H$6414,"="&amp;data!$B4268,equity_bonds!$J$2:$J$6414,"="&amp;data!$G4268)</f>
        <v>1919.3</v>
      </c>
      <c r="R4268" s="16">
        <f>IF(P4268=1,SUMIFS(equity_bonds!$C$2:$C$6414,equity_bonds!$H$2:$H$6414,"="&amp;data!$B4268,equity_bonds!$J$2:$J$6414,"="&amp;data!$G4268),"")</f>
        <v>124</v>
      </c>
      <c r="S4268" s="16">
        <f>SUMIFS(equity_bonds!$E$2:$E$6414,equity_bonds!$H$2:$H$6414,"="&amp;data!$B4268,equity_bonds!$J$2:$J$6414,"="&amp;data!$G4268)</f>
        <v>0.1</v>
      </c>
      <c r="T4268" s="16">
        <f>SUMIFS(equity_bonds!$F$2:$F$6414,equity_bonds!$H$2:$H$6414,"="&amp;data!$B4268,equity_bonds!$J$2:$J$6414,"="&amp;data!$G4268)</f>
        <v>11</v>
      </c>
      <c r="U4268" s="16"/>
    </row>
    <row r="4269" spans="1:21" x14ac:dyDescent="0.25">
      <c r="A4269">
        <v>3293</v>
      </c>
      <c r="B4269">
        <v>2013</v>
      </c>
      <c r="C4269">
        <v>49</v>
      </c>
      <c r="D4269" t="s">
        <v>155</v>
      </c>
      <c r="E4269" t="s">
        <v>157</v>
      </c>
      <c r="F4269" t="s">
        <v>157</v>
      </c>
      <c r="G4269" t="str">
        <f t="shared" si="66"/>
        <v>Perkins Coie</v>
      </c>
      <c r="I4269" s="13">
        <f>COUNTIFS(IPO!$J$2:$J$5250,"="&amp;data!$G4269,IPO!$H$2:$H$5250,"="&amp;data!$B4269)</f>
        <v>1</v>
      </c>
      <c r="J4269" s="13">
        <f>SUMIFS(IPO!$B$2:$B$5250,IPO!$H$2:$H$5250,"="&amp;data!$B4269,IPO!$J$2:$J$5250,"="&amp;data!$G4269)</f>
        <v>131.1</v>
      </c>
      <c r="K4269" s="13">
        <f>IF(I4269=1,SUMIFS(IPO!$C$2:$C$5250,IPO!$H$2:$H$5250,"="&amp;data!$B4269,IPO!$J$2:$J$5250,"="&amp;data!$G4269),"")</f>
        <v>79</v>
      </c>
      <c r="L4269" s="13">
        <f>SUMIFS(IPO!$E$2:$E$5250,IPO!$H$2:$H$5250,"="&amp;data!$B4269,IPO!$J$2:$J$5250,"="&amp;data!$G4269)</f>
        <v>0.2</v>
      </c>
      <c r="M4269" s="13">
        <f>SUMIFS(IPO!$F$2:$F$5250,IPO!$H$2:$H$5250,"="&amp;data!$B4269,IPO!$J$2:$J$5250,"="&amp;data!$G4269)</f>
        <v>1</v>
      </c>
      <c r="N4269" s="13"/>
      <c r="P4269" s="16">
        <f>COUNTIFS(equity_bonds!$H$2:$H$6414,"="&amp;data!$B4269,equity_bonds!$J$2:$J$6414,"="&amp;data!$G4269)</f>
        <v>1</v>
      </c>
      <c r="Q4269" s="16">
        <f>SUMIFS(equity_bonds!$B$2:$B$6414,equity_bonds!$H$2:$H$6414,"="&amp;data!$B4269,equity_bonds!$J$2:$J$6414,"="&amp;data!$G4269)</f>
        <v>14957.5</v>
      </c>
      <c r="R4269" s="16">
        <f>IF(P4269=1,SUMIFS(equity_bonds!$C$2:$C$6414,equity_bonds!$H$2:$H$6414,"="&amp;data!$B4269,equity_bonds!$J$2:$J$6414,"="&amp;data!$G4269),"")</f>
        <v>42</v>
      </c>
      <c r="S4269" s="16">
        <f>SUMIFS(equity_bonds!$E$2:$E$6414,equity_bonds!$H$2:$H$6414,"="&amp;data!$B4269,equity_bonds!$J$2:$J$6414,"="&amp;data!$G4269)</f>
        <v>0.4</v>
      </c>
      <c r="T4269" s="16">
        <f>SUMIFS(equity_bonds!$F$2:$F$6414,equity_bonds!$H$2:$H$6414,"="&amp;data!$B4269,equity_bonds!$J$2:$J$6414,"="&amp;data!$G4269)</f>
        <v>15</v>
      </c>
      <c r="U4269" s="16"/>
    </row>
    <row r="4270" spans="1:21" x14ac:dyDescent="0.25">
      <c r="A4270">
        <v>3301</v>
      </c>
      <c r="B4270">
        <v>2013</v>
      </c>
      <c r="C4270">
        <v>187</v>
      </c>
      <c r="D4270" t="s">
        <v>329</v>
      </c>
      <c r="E4270" t="s">
        <v>648</v>
      </c>
      <c r="F4270" t="s">
        <v>648</v>
      </c>
      <c r="G4270" t="str">
        <f t="shared" si="66"/>
        <v>Phelps Dunbar</v>
      </c>
      <c r="I4270" s="13">
        <f>COUNTIFS(IPO!$J$2:$J$5250,"="&amp;data!$G4270,IPO!$H$2:$H$5250,"="&amp;data!$B4270)</f>
        <v>0</v>
      </c>
      <c r="J4270" s="13">
        <f>SUMIFS(IPO!$B$2:$B$5250,IPO!$H$2:$H$5250,"="&amp;data!$B4270,IPO!$J$2:$J$5250,"="&amp;data!$G4270)</f>
        <v>0</v>
      </c>
      <c r="K4270" s="13" t="str">
        <f>IF(I4270=1,SUMIFS(IPO!$C$2:$C$5250,IPO!$H$2:$H$5250,"="&amp;data!$B4270,IPO!$J$2:$J$5250,"="&amp;data!$G4270),"")</f>
        <v/>
      </c>
      <c r="L4270" s="13">
        <f>SUMIFS(IPO!$E$2:$E$5250,IPO!$H$2:$H$5250,"="&amp;data!$B4270,IPO!$J$2:$J$5250,"="&amp;data!$G4270)</f>
        <v>0</v>
      </c>
      <c r="M4270" s="13">
        <f>SUMIFS(IPO!$F$2:$F$5250,IPO!$H$2:$H$5250,"="&amp;data!$B4270,IPO!$J$2:$J$5250,"="&amp;data!$G4270)</f>
        <v>0</v>
      </c>
      <c r="N4270" s="13"/>
      <c r="P4270" s="16">
        <f>COUNTIFS(equity_bonds!$H$2:$H$6414,"="&amp;data!$B4270,equity_bonds!$J$2:$J$6414,"="&amp;data!$G4270)</f>
        <v>1</v>
      </c>
      <c r="Q4270" s="16">
        <f>SUMIFS(equity_bonds!$B$2:$B$6414,equity_bonds!$H$2:$H$6414,"="&amp;data!$B4270,equity_bonds!$J$2:$J$6414,"="&amp;data!$G4270)</f>
        <v>600</v>
      </c>
      <c r="R4270" s="16">
        <f>IF(P4270=1,SUMIFS(equity_bonds!$C$2:$C$6414,equity_bonds!$H$2:$H$6414,"="&amp;data!$B4270,equity_bonds!$J$2:$J$6414,"="&amp;data!$G4270),"")</f>
        <v>173</v>
      </c>
      <c r="S4270" s="16">
        <f>SUMIFS(equity_bonds!$E$2:$E$6414,equity_bonds!$H$2:$H$6414,"="&amp;data!$B4270,equity_bonds!$J$2:$J$6414,"="&amp;data!$G4270)</f>
        <v>0</v>
      </c>
      <c r="T4270" s="16">
        <f>SUMIFS(equity_bonds!$F$2:$F$6414,equity_bonds!$H$2:$H$6414,"="&amp;data!$B4270,equity_bonds!$J$2:$J$6414,"="&amp;data!$G4270)</f>
        <v>2</v>
      </c>
      <c r="U4270" s="16"/>
    </row>
    <row r="4271" spans="1:21" x14ac:dyDescent="0.25">
      <c r="A4271">
        <v>3332</v>
      </c>
      <c r="B4271">
        <v>2013</v>
      </c>
      <c r="C4271">
        <v>56</v>
      </c>
      <c r="D4271" t="s">
        <v>161</v>
      </c>
      <c r="E4271" t="s">
        <v>506</v>
      </c>
      <c r="F4271" t="s">
        <v>506</v>
      </c>
      <c r="G4271" t="str">
        <f t="shared" si="66"/>
        <v>Pillsbury Winthrop</v>
      </c>
      <c r="I4271" s="13">
        <f>COUNTIFS(IPO!$J$2:$J$5250,"="&amp;data!$G4271,IPO!$H$2:$H$5250,"="&amp;data!$B4271)</f>
        <v>1</v>
      </c>
      <c r="J4271" s="13">
        <f>SUMIFS(IPO!$B$2:$B$5250,IPO!$H$2:$H$5250,"="&amp;data!$B4271,IPO!$J$2:$J$5250,"="&amp;data!$G4271)</f>
        <v>330.5</v>
      </c>
      <c r="K4271" s="13">
        <f>IF(I4271=1,SUMIFS(IPO!$C$2:$C$5250,IPO!$H$2:$H$5250,"="&amp;data!$B4271,IPO!$J$2:$J$5250,"="&amp;data!$G4271),"")</f>
        <v>40</v>
      </c>
      <c r="L4271" s="13">
        <f>SUMIFS(IPO!$E$2:$E$5250,IPO!$H$2:$H$5250,"="&amp;data!$B4271,IPO!$J$2:$J$5250,"="&amp;data!$G4271)</f>
        <v>0.5</v>
      </c>
      <c r="M4271" s="13">
        <f>SUMIFS(IPO!$F$2:$F$5250,IPO!$H$2:$H$5250,"="&amp;data!$B4271,IPO!$J$2:$J$5250,"="&amp;data!$G4271)</f>
        <v>5</v>
      </c>
      <c r="N4271" s="13"/>
      <c r="P4271" s="16">
        <f>COUNTIFS(equity_bonds!$H$2:$H$6414,"="&amp;data!$B4271,equity_bonds!$J$2:$J$6414,"="&amp;data!$G4271)</f>
        <v>2</v>
      </c>
      <c r="Q4271" s="16">
        <f>SUMIFS(equity_bonds!$B$2:$B$6414,equity_bonds!$H$2:$H$6414,"="&amp;data!$B4271,equity_bonds!$J$2:$J$6414,"="&amp;data!$G4271)</f>
        <v>15232.300000000001</v>
      </c>
      <c r="R4271" s="16" t="str">
        <f>IF(P4271=1,SUMIFS(equity_bonds!$C$2:$C$6414,equity_bonds!$H$2:$H$6414,"="&amp;data!$B4271,equity_bonds!$J$2:$J$6414,"="&amp;data!$G4271),"")</f>
        <v/>
      </c>
      <c r="S4271" s="16">
        <f>SUMIFS(equity_bonds!$E$2:$E$6414,equity_bonds!$H$2:$H$6414,"="&amp;data!$B4271,equity_bonds!$J$2:$J$6414,"="&amp;data!$G4271)</f>
        <v>0.3</v>
      </c>
      <c r="T4271" s="16">
        <f>SUMIFS(equity_bonds!$F$2:$F$6414,equity_bonds!$H$2:$H$6414,"="&amp;data!$B4271,equity_bonds!$J$2:$J$6414,"="&amp;data!$G4271)</f>
        <v>28</v>
      </c>
      <c r="U4271" s="16"/>
    </row>
    <row r="4272" spans="1:21" x14ac:dyDescent="0.25">
      <c r="A4272">
        <v>3350</v>
      </c>
      <c r="B4272">
        <v>2013</v>
      </c>
      <c r="C4272">
        <v>113</v>
      </c>
      <c r="D4272" t="s">
        <v>390</v>
      </c>
      <c r="E4272" t="s">
        <v>655</v>
      </c>
      <c r="F4272" t="s">
        <v>655</v>
      </c>
      <c r="G4272" t="str">
        <f t="shared" si="66"/>
        <v>Polsinelli</v>
      </c>
      <c r="I4272" s="13">
        <f>COUNTIFS(IPO!$J$2:$J$5250,"="&amp;data!$G4272,IPO!$H$2:$H$5250,"="&amp;data!$B4272)</f>
        <v>0</v>
      </c>
      <c r="J4272" s="13">
        <f>SUMIFS(IPO!$B$2:$B$5250,IPO!$H$2:$H$5250,"="&amp;data!$B4272,IPO!$J$2:$J$5250,"="&amp;data!$G4272)</f>
        <v>0</v>
      </c>
      <c r="K4272" s="13" t="str">
        <f>IF(I4272=1,SUMIFS(IPO!$C$2:$C$5250,IPO!$H$2:$H$5250,"="&amp;data!$B4272,IPO!$J$2:$J$5250,"="&amp;data!$G4272),"")</f>
        <v/>
      </c>
      <c r="L4272" s="13">
        <f>SUMIFS(IPO!$E$2:$E$5250,IPO!$H$2:$H$5250,"="&amp;data!$B4272,IPO!$J$2:$J$5250,"="&amp;data!$G4272)</f>
        <v>0</v>
      </c>
      <c r="M4272" s="13">
        <f>SUMIFS(IPO!$F$2:$F$5250,IPO!$H$2:$H$5250,"="&amp;data!$B4272,IPO!$J$2:$J$5250,"="&amp;data!$G4272)</f>
        <v>0</v>
      </c>
      <c r="N4272" s="13"/>
      <c r="P4272" s="16">
        <f>COUNTIFS(equity_bonds!$H$2:$H$6414,"="&amp;data!$B4272,equity_bonds!$J$2:$J$6414,"="&amp;data!$G4272)</f>
        <v>0</v>
      </c>
      <c r="Q4272" s="16">
        <v>6821</v>
      </c>
      <c r="R4272" s="16">
        <v>70</v>
      </c>
      <c r="S4272" s="16">
        <v>0.2</v>
      </c>
      <c r="T4272" s="16">
        <v>3</v>
      </c>
      <c r="U4272" s="16"/>
    </row>
    <row r="4273" spans="1:21" x14ac:dyDescent="0.25">
      <c r="A4273">
        <v>3372</v>
      </c>
      <c r="B4273">
        <v>2013</v>
      </c>
      <c r="C4273">
        <v>177</v>
      </c>
      <c r="D4273" t="s">
        <v>428</v>
      </c>
      <c r="E4273" t="s">
        <v>300</v>
      </c>
      <c r="F4273" t="s">
        <v>2720</v>
      </c>
      <c r="G4273" t="str">
        <f t="shared" si="66"/>
        <v>Porter Wright</v>
      </c>
      <c r="I4273" s="13">
        <f>COUNTIFS(IPO!$J$2:$J$5250,"="&amp;data!$G4273,IPO!$H$2:$H$5250,"="&amp;data!$B4273)</f>
        <v>0</v>
      </c>
      <c r="J4273" s="13">
        <f>SUMIFS(IPO!$B$2:$B$5250,IPO!$H$2:$H$5250,"="&amp;data!$B4273,IPO!$J$2:$J$5250,"="&amp;data!$G4273)</f>
        <v>0</v>
      </c>
      <c r="K4273" s="13" t="str">
        <f>IF(I4273=1,SUMIFS(IPO!$C$2:$C$5250,IPO!$H$2:$H$5250,"="&amp;data!$B4273,IPO!$J$2:$J$5250,"="&amp;data!$G4273),"")</f>
        <v/>
      </c>
      <c r="L4273" s="13">
        <f>SUMIFS(IPO!$E$2:$E$5250,IPO!$H$2:$H$5250,"="&amp;data!$B4273,IPO!$J$2:$J$5250,"="&amp;data!$G4273)</f>
        <v>0</v>
      </c>
      <c r="M4273" s="13">
        <f>SUMIFS(IPO!$F$2:$F$5250,IPO!$H$2:$H$5250,"="&amp;data!$B4273,IPO!$J$2:$J$5250,"="&amp;data!$G4273)</f>
        <v>0</v>
      </c>
      <c r="N4273" s="13"/>
      <c r="P4273" s="16">
        <f>COUNTIFS(equity_bonds!$H$2:$H$6414,"="&amp;data!$B4273,equity_bonds!$J$2:$J$6414,"="&amp;data!$G4273)</f>
        <v>0</v>
      </c>
      <c r="Q4273" s="16">
        <f>SUMIFS(equity_bonds!$B$2:$B$6414,equity_bonds!$H$2:$H$6414,"="&amp;data!$B4273,equity_bonds!$J$2:$J$6414,"="&amp;data!$G4273)</f>
        <v>0</v>
      </c>
      <c r="R4273" s="16" t="str">
        <f>IF(P4273=1,SUMIFS(equity_bonds!$C$2:$C$6414,equity_bonds!$H$2:$H$6414,"="&amp;data!$B4273,equity_bonds!$J$2:$J$6414,"="&amp;data!$G4273),"")</f>
        <v/>
      </c>
      <c r="S4273" s="16">
        <f>SUMIFS(equity_bonds!$E$2:$E$6414,equity_bonds!$H$2:$H$6414,"="&amp;data!$B4273,equity_bonds!$J$2:$J$6414,"="&amp;data!$G4273)</f>
        <v>0</v>
      </c>
      <c r="T4273" s="16">
        <f>SUMIFS(equity_bonds!$F$2:$F$6414,equity_bonds!$H$2:$H$6414,"="&amp;data!$B4273,equity_bonds!$J$2:$J$6414,"="&amp;data!$G4273)</f>
        <v>0</v>
      </c>
      <c r="U4273" s="16"/>
    </row>
    <row r="4274" spans="1:21" x14ac:dyDescent="0.25">
      <c r="A4274">
        <v>3423</v>
      </c>
      <c r="B4274">
        <v>2013</v>
      </c>
      <c r="C4274">
        <v>36</v>
      </c>
      <c r="D4274" t="s">
        <v>190</v>
      </c>
      <c r="E4274" t="s">
        <v>40</v>
      </c>
      <c r="F4274" t="s">
        <v>40</v>
      </c>
      <c r="G4274" t="str">
        <f t="shared" si="66"/>
        <v>Proskauer Rose</v>
      </c>
      <c r="I4274" s="13">
        <f>COUNTIFS(IPO!$J$2:$J$5250,"="&amp;data!$G4274,IPO!$H$2:$H$5250,"="&amp;data!$B4274)</f>
        <v>1</v>
      </c>
      <c r="J4274" s="13">
        <f>SUMIFS(IPO!$B$2:$B$5250,IPO!$H$2:$H$5250,"="&amp;data!$B4274,IPO!$J$2:$J$5250,"="&amp;data!$G4274)</f>
        <v>142.5</v>
      </c>
      <c r="K4274" s="13">
        <f>IF(I4274=1,SUMIFS(IPO!$C$2:$C$5250,IPO!$H$2:$H$5250,"="&amp;data!$B4274,IPO!$J$2:$J$5250,"="&amp;data!$G4274),"")</f>
        <v>76</v>
      </c>
      <c r="L4274" s="13">
        <f>SUMIFS(IPO!$E$2:$E$5250,IPO!$H$2:$H$5250,"="&amp;data!$B4274,IPO!$J$2:$J$5250,"="&amp;data!$G4274)</f>
        <v>0.2</v>
      </c>
      <c r="M4274" s="13">
        <f>SUMIFS(IPO!$F$2:$F$5250,IPO!$H$2:$H$5250,"="&amp;data!$B4274,IPO!$J$2:$J$5250,"="&amp;data!$G4274)</f>
        <v>1</v>
      </c>
      <c r="N4274" s="13"/>
      <c r="P4274" s="16">
        <f>COUNTIFS(equity_bonds!$H$2:$H$6414,"="&amp;data!$B4274,equity_bonds!$J$2:$J$6414,"="&amp;data!$G4274)</f>
        <v>2</v>
      </c>
      <c r="Q4274" s="16">
        <f>SUMIFS(equity_bonds!$B$2:$B$6414,equity_bonds!$H$2:$H$6414,"="&amp;data!$B4274,equity_bonds!$J$2:$J$6414,"="&amp;data!$G4274)</f>
        <v>12242.2</v>
      </c>
      <c r="R4274" s="16" t="str">
        <f>IF(P4274=1,SUMIFS(equity_bonds!$C$2:$C$6414,equity_bonds!$H$2:$H$6414,"="&amp;data!$B4274,equity_bonds!$J$2:$J$6414,"="&amp;data!$G4274),"")</f>
        <v/>
      </c>
      <c r="S4274" s="16">
        <f>SUMIFS(equity_bonds!$E$2:$E$6414,equity_bonds!$H$2:$H$6414,"="&amp;data!$B4274,equity_bonds!$J$2:$J$6414,"="&amp;data!$G4274)</f>
        <v>0.3</v>
      </c>
      <c r="T4274" s="16">
        <f>SUMIFS(equity_bonds!$F$2:$F$6414,equity_bonds!$H$2:$H$6414,"="&amp;data!$B4274,equity_bonds!$J$2:$J$6414,"="&amp;data!$G4274)</f>
        <v>29</v>
      </c>
      <c r="U4274" s="16"/>
    </row>
    <row r="4275" spans="1:21" x14ac:dyDescent="0.25">
      <c r="A4275">
        <v>3440</v>
      </c>
      <c r="B4275">
        <v>2013</v>
      </c>
      <c r="C4275">
        <v>129</v>
      </c>
      <c r="D4275" t="s">
        <v>414</v>
      </c>
      <c r="E4275" t="s">
        <v>303</v>
      </c>
      <c r="F4275" t="s">
        <v>2723</v>
      </c>
      <c r="G4275" t="str">
        <f t="shared" si="66"/>
        <v>Quarles Brady</v>
      </c>
      <c r="I4275" s="13">
        <f>COUNTIFS(IPO!$J$2:$J$5250,"="&amp;data!$G4275,IPO!$H$2:$H$5250,"="&amp;data!$B4275)</f>
        <v>0</v>
      </c>
      <c r="J4275" s="13">
        <f>SUMIFS(IPO!$B$2:$B$5250,IPO!$H$2:$H$5250,"="&amp;data!$B4275,IPO!$J$2:$J$5250,"="&amp;data!$G4275)</f>
        <v>0</v>
      </c>
      <c r="K4275" s="13" t="str">
        <f>IF(I4275=1,SUMIFS(IPO!$C$2:$C$5250,IPO!$H$2:$H$5250,"="&amp;data!$B4275,IPO!$J$2:$J$5250,"="&amp;data!$G4275),"")</f>
        <v/>
      </c>
      <c r="L4275" s="13">
        <f>SUMIFS(IPO!$E$2:$E$5250,IPO!$H$2:$H$5250,"="&amp;data!$B4275,IPO!$J$2:$J$5250,"="&amp;data!$G4275)</f>
        <v>0</v>
      </c>
      <c r="M4275" s="13">
        <f>SUMIFS(IPO!$F$2:$F$5250,IPO!$H$2:$H$5250,"="&amp;data!$B4275,IPO!$J$2:$J$5250,"="&amp;data!$G4275)</f>
        <v>0</v>
      </c>
      <c r="N4275" s="13"/>
      <c r="P4275" s="16">
        <f>COUNTIFS(equity_bonds!$H$2:$H$6414,"="&amp;data!$B4275,equity_bonds!$J$2:$J$6414,"="&amp;data!$G4275)</f>
        <v>0</v>
      </c>
      <c r="Q4275" s="16">
        <f>SUMIFS(equity_bonds!$B$2:$B$6414,equity_bonds!$H$2:$H$6414,"="&amp;data!$B4275,equity_bonds!$J$2:$J$6414,"="&amp;data!$G4275)</f>
        <v>0</v>
      </c>
      <c r="R4275" s="16" t="str">
        <f>IF(P4275=1,SUMIFS(equity_bonds!$C$2:$C$6414,equity_bonds!$H$2:$H$6414,"="&amp;data!$B4275,equity_bonds!$J$2:$J$6414,"="&amp;data!$G4275),"")</f>
        <v/>
      </c>
      <c r="S4275" s="16">
        <f>SUMIFS(equity_bonds!$E$2:$E$6414,equity_bonds!$H$2:$H$6414,"="&amp;data!$B4275,equity_bonds!$J$2:$J$6414,"="&amp;data!$G4275)</f>
        <v>0</v>
      </c>
      <c r="T4275" s="16">
        <f>SUMIFS(equity_bonds!$F$2:$F$6414,equity_bonds!$H$2:$H$6414,"="&amp;data!$B4275,equity_bonds!$J$2:$J$6414,"="&amp;data!$G4275)</f>
        <v>0</v>
      </c>
      <c r="U4275" s="16"/>
    </row>
    <row r="4276" spans="1:21" x14ac:dyDescent="0.25">
      <c r="A4276">
        <v>3447</v>
      </c>
      <c r="B4276">
        <v>2013</v>
      </c>
      <c r="C4276">
        <v>28</v>
      </c>
      <c r="D4276" t="s">
        <v>102</v>
      </c>
      <c r="E4276" t="s">
        <v>638</v>
      </c>
      <c r="F4276" t="s">
        <v>2794</v>
      </c>
      <c r="G4276" t="str">
        <f t="shared" si="66"/>
        <v>Quinn Emanuel</v>
      </c>
      <c r="I4276" s="13">
        <f>COUNTIFS(IPO!$J$2:$J$5250,"="&amp;data!$G4276,IPO!$H$2:$H$5250,"="&amp;data!$B4276)</f>
        <v>0</v>
      </c>
      <c r="J4276" s="13">
        <f>SUMIFS(IPO!$B$2:$B$5250,IPO!$H$2:$H$5250,"="&amp;data!$B4276,IPO!$J$2:$J$5250,"="&amp;data!$G4276)</f>
        <v>0</v>
      </c>
      <c r="K4276" s="13" t="str">
        <f>IF(I4276=1,SUMIFS(IPO!$C$2:$C$5250,IPO!$H$2:$H$5250,"="&amp;data!$B4276,IPO!$J$2:$J$5250,"="&amp;data!$G4276),"")</f>
        <v/>
      </c>
      <c r="L4276" s="13">
        <f>SUMIFS(IPO!$E$2:$E$5250,IPO!$H$2:$H$5250,"="&amp;data!$B4276,IPO!$J$2:$J$5250,"="&amp;data!$G4276)</f>
        <v>0</v>
      </c>
      <c r="M4276" s="13">
        <f>SUMIFS(IPO!$F$2:$F$5250,IPO!$H$2:$H$5250,"="&amp;data!$B4276,IPO!$J$2:$J$5250,"="&amp;data!$G4276)</f>
        <v>0</v>
      </c>
      <c r="N4276" s="13"/>
      <c r="P4276" s="16">
        <f>COUNTIFS(equity_bonds!$H$2:$H$6414,"="&amp;data!$B4276,equity_bonds!$J$2:$J$6414,"="&amp;data!$G4276)</f>
        <v>0</v>
      </c>
      <c r="Q4276" s="16">
        <f>SUMIFS(equity_bonds!$B$2:$B$6414,equity_bonds!$H$2:$H$6414,"="&amp;data!$B4276,equity_bonds!$J$2:$J$6414,"="&amp;data!$G4276)</f>
        <v>0</v>
      </c>
      <c r="R4276" s="16" t="str">
        <f>IF(P4276=1,SUMIFS(equity_bonds!$C$2:$C$6414,equity_bonds!$H$2:$H$6414,"="&amp;data!$B4276,equity_bonds!$J$2:$J$6414,"="&amp;data!$G4276),"")</f>
        <v/>
      </c>
      <c r="S4276" s="16">
        <f>SUMIFS(equity_bonds!$E$2:$E$6414,equity_bonds!$H$2:$H$6414,"="&amp;data!$B4276,equity_bonds!$J$2:$J$6414,"="&amp;data!$G4276)</f>
        <v>0</v>
      </c>
      <c r="T4276" s="16">
        <f>SUMIFS(equity_bonds!$F$2:$F$6414,equity_bonds!$H$2:$H$6414,"="&amp;data!$B4276,equity_bonds!$J$2:$J$6414,"="&amp;data!$G4276)</f>
        <v>0</v>
      </c>
      <c r="U4276" s="16"/>
    </row>
    <row r="4277" spans="1:21" x14ac:dyDescent="0.25">
      <c r="A4277">
        <v>3484</v>
      </c>
      <c r="B4277">
        <v>2013</v>
      </c>
      <c r="C4277">
        <v>19</v>
      </c>
      <c r="D4277" t="s">
        <v>99</v>
      </c>
      <c r="E4277" t="s">
        <v>41</v>
      </c>
      <c r="F4277" t="s">
        <v>41</v>
      </c>
      <c r="G4277" t="str">
        <f t="shared" si="66"/>
        <v>Reed Smith</v>
      </c>
      <c r="I4277" s="13">
        <f>COUNTIFS(IPO!$J$2:$J$5250,"="&amp;data!$G4277,IPO!$H$2:$H$5250,"="&amp;data!$B4277)</f>
        <v>1</v>
      </c>
      <c r="J4277" s="13">
        <f>SUMIFS(IPO!$B$2:$B$5250,IPO!$H$2:$H$5250,"="&amp;data!$B4277,IPO!$J$2:$J$5250,"="&amp;data!$G4277)</f>
        <v>117.3</v>
      </c>
      <c r="K4277" s="13">
        <f>IF(I4277=1,SUMIFS(IPO!$C$2:$C$5250,IPO!$H$2:$H$5250,"="&amp;data!$B4277,IPO!$J$2:$J$5250,"="&amp;data!$G4277),"")</f>
        <v>85</v>
      </c>
      <c r="L4277" s="13">
        <f>SUMIFS(IPO!$E$2:$E$5250,IPO!$H$2:$H$5250,"="&amp;data!$B4277,IPO!$J$2:$J$5250,"="&amp;data!$G4277)</f>
        <v>0.2</v>
      </c>
      <c r="M4277" s="13">
        <f>SUMIFS(IPO!$F$2:$F$5250,IPO!$H$2:$H$5250,"="&amp;data!$B4277,IPO!$J$2:$J$5250,"="&amp;data!$G4277)</f>
        <v>1</v>
      </c>
      <c r="N4277" s="13"/>
      <c r="P4277" s="16">
        <f>COUNTIFS(equity_bonds!$H$2:$H$6414,"="&amp;data!$B4277,equity_bonds!$J$2:$J$6414,"="&amp;data!$G4277)</f>
        <v>1</v>
      </c>
      <c r="Q4277" s="16">
        <f>SUMIFS(equity_bonds!$B$2:$B$6414,equity_bonds!$H$2:$H$6414,"="&amp;data!$B4277,equity_bonds!$J$2:$J$6414,"="&amp;data!$G4277)</f>
        <v>4468.8999999999996</v>
      </c>
      <c r="R4277" s="16">
        <f>IF(P4277=1,SUMIFS(equity_bonds!$C$2:$C$6414,equity_bonds!$H$2:$H$6414,"="&amp;data!$B4277,equity_bonds!$J$2:$J$6414,"="&amp;data!$G4277),"")</f>
        <v>91</v>
      </c>
      <c r="S4277" s="16">
        <f>SUMIFS(equity_bonds!$E$2:$E$6414,equity_bonds!$H$2:$H$6414,"="&amp;data!$B4277,equity_bonds!$J$2:$J$6414,"="&amp;data!$G4277)</f>
        <v>0.1</v>
      </c>
      <c r="T4277" s="16">
        <f>SUMIFS(equity_bonds!$F$2:$F$6414,equity_bonds!$H$2:$H$6414,"="&amp;data!$B4277,equity_bonds!$J$2:$J$6414,"="&amp;data!$G4277)</f>
        <v>16</v>
      </c>
      <c r="U4277" s="16"/>
    </row>
    <row r="4278" spans="1:21" x14ac:dyDescent="0.25">
      <c r="A4278">
        <v>3502</v>
      </c>
      <c r="B4278">
        <v>2013</v>
      </c>
      <c r="C4278">
        <v>157</v>
      </c>
      <c r="D4278" t="s">
        <v>349</v>
      </c>
      <c r="E4278" t="s">
        <v>244</v>
      </c>
      <c r="F4278" t="s">
        <v>2678</v>
      </c>
      <c r="G4278" t="str">
        <f t="shared" si="66"/>
        <v>Robins Kaplan</v>
      </c>
      <c r="I4278" s="13">
        <f>COUNTIFS(IPO!$J$2:$J$5250,"="&amp;data!$G4278,IPO!$H$2:$H$5250,"="&amp;data!$B4278)</f>
        <v>0</v>
      </c>
      <c r="J4278" s="13">
        <f>SUMIFS(IPO!$B$2:$B$5250,IPO!$H$2:$H$5250,"="&amp;data!$B4278,IPO!$J$2:$J$5250,"="&amp;data!$G4278)</f>
        <v>0</v>
      </c>
      <c r="K4278" s="13" t="str">
        <f>IF(I4278=1,SUMIFS(IPO!$C$2:$C$5250,IPO!$H$2:$H$5250,"="&amp;data!$B4278,IPO!$J$2:$J$5250,"="&amp;data!$G4278),"")</f>
        <v/>
      </c>
      <c r="L4278" s="13">
        <f>SUMIFS(IPO!$E$2:$E$5250,IPO!$H$2:$H$5250,"="&amp;data!$B4278,IPO!$J$2:$J$5250,"="&amp;data!$G4278)</f>
        <v>0</v>
      </c>
      <c r="M4278" s="13">
        <f>SUMIFS(IPO!$F$2:$F$5250,IPO!$H$2:$H$5250,"="&amp;data!$B4278,IPO!$J$2:$J$5250,"="&amp;data!$G4278)</f>
        <v>0</v>
      </c>
      <c r="N4278" s="13"/>
      <c r="P4278" s="16">
        <f>COUNTIFS(equity_bonds!$H$2:$H$6414,"="&amp;data!$B4278,equity_bonds!$J$2:$J$6414,"="&amp;data!$G4278)</f>
        <v>0</v>
      </c>
      <c r="Q4278" s="16">
        <f>SUMIFS(equity_bonds!$B$2:$B$6414,equity_bonds!$H$2:$H$6414,"="&amp;data!$B4278,equity_bonds!$J$2:$J$6414,"="&amp;data!$G4278)</f>
        <v>0</v>
      </c>
      <c r="R4278" s="16" t="str">
        <f>IF(P4278=1,SUMIFS(equity_bonds!$C$2:$C$6414,equity_bonds!$H$2:$H$6414,"="&amp;data!$B4278,equity_bonds!$J$2:$J$6414,"="&amp;data!$G4278),"")</f>
        <v/>
      </c>
      <c r="S4278" s="16">
        <f>SUMIFS(equity_bonds!$E$2:$E$6414,equity_bonds!$H$2:$H$6414,"="&amp;data!$B4278,equity_bonds!$J$2:$J$6414,"="&amp;data!$G4278)</f>
        <v>0</v>
      </c>
      <c r="T4278" s="16">
        <f>SUMIFS(equity_bonds!$F$2:$F$6414,equity_bonds!$H$2:$H$6414,"="&amp;data!$B4278,equity_bonds!$J$2:$J$6414,"="&amp;data!$G4278)</f>
        <v>0</v>
      </c>
      <c r="U4278" s="16"/>
    </row>
    <row r="4279" spans="1:21" x14ac:dyDescent="0.25">
      <c r="A4279">
        <v>3512</v>
      </c>
      <c r="B4279">
        <v>2013</v>
      </c>
      <c r="C4279">
        <v>191</v>
      </c>
      <c r="D4279" t="s">
        <v>422</v>
      </c>
      <c r="E4279" t="s">
        <v>477</v>
      </c>
      <c r="F4279" t="s">
        <v>2768</v>
      </c>
      <c r="G4279" t="str">
        <f t="shared" si="66"/>
        <v>Robinson Cole</v>
      </c>
      <c r="I4279" s="13">
        <f>COUNTIFS(IPO!$J$2:$J$5250,"="&amp;data!$G4279,IPO!$H$2:$H$5250,"="&amp;data!$B4279)</f>
        <v>0</v>
      </c>
      <c r="J4279" s="13">
        <f>SUMIFS(IPO!$B$2:$B$5250,IPO!$H$2:$H$5250,"="&amp;data!$B4279,IPO!$J$2:$J$5250,"="&amp;data!$G4279)</f>
        <v>0</v>
      </c>
      <c r="K4279" s="13" t="str">
        <f>IF(I4279=1,SUMIFS(IPO!$C$2:$C$5250,IPO!$H$2:$H$5250,"="&amp;data!$B4279,IPO!$J$2:$J$5250,"="&amp;data!$G4279),"")</f>
        <v/>
      </c>
      <c r="L4279" s="13">
        <f>SUMIFS(IPO!$E$2:$E$5250,IPO!$H$2:$H$5250,"="&amp;data!$B4279,IPO!$J$2:$J$5250,"="&amp;data!$G4279)</f>
        <v>0</v>
      </c>
      <c r="M4279" s="13">
        <f>SUMIFS(IPO!$F$2:$F$5250,IPO!$H$2:$H$5250,"="&amp;data!$B4279,IPO!$J$2:$J$5250,"="&amp;data!$G4279)</f>
        <v>0</v>
      </c>
      <c r="N4279" s="13"/>
      <c r="P4279" s="16">
        <f>COUNTIFS(equity_bonds!$H$2:$H$6414,"="&amp;data!$B4279,equity_bonds!$J$2:$J$6414,"="&amp;data!$G4279)</f>
        <v>0</v>
      </c>
      <c r="Q4279" s="16">
        <f>SUMIFS(equity_bonds!$B$2:$B$6414,equity_bonds!$H$2:$H$6414,"="&amp;data!$B4279,equity_bonds!$J$2:$J$6414,"="&amp;data!$G4279)</f>
        <v>0</v>
      </c>
      <c r="R4279" s="16" t="str">
        <f>IF(P4279=1,SUMIFS(equity_bonds!$C$2:$C$6414,equity_bonds!$H$2:$H$6414,"="&amp;data!$B4279,equity_bonds!$J$2:$J$6414,"="&amp;data!$G4279),"")</f>
        <v/>
      </c>
      <c r="S4279" s="16">
        <f>SUMIFS(equity_bonds!$E$2:$E$6414,equity_bonds!$H$2:$H$6414,"="&amp;data!$B4279,equity_bonds!$J$2:$J$6414,"="&amp;data!$G4279)</f>
        <v>0</v>
      </c>
      <c r="T4279" s="16">
        <f>SUMIFS(equity_bonds!$F$2:$F$6414,equity_bonds!$H$2:$H$6414,"="&amp;data!$B4279,equity_bonds!$J$2:$J$6414,"="&amp;data!$G4279)</f>
        <v>0</v>
      </c>
      <c r="U4279" s="16"/>
    </row>
    <row r="4280" spans="1:21" x14ac:dyDescent="0.25">
      <c r="A4280">
        <v>3517</v>
      </c>
      <c r="B4280">
        <v>2013</v>
      </c>
      <c r="C4280">
        <v>198</v>
      </c>
      <c r="D4280" t="s">
        <v>345</v>
      </c>
      <c r="E4280" t="s">
        <v>649</v>
      </c>
      <c r="F4280" t="s">
        <v>2796</v>
      </c>
      <c r="G4280" t="str">
        <f t="shared" si="66"/>
        <v>Roetzel Andress</v>
      </c>
      <c r="I4280" s="13">
        <f>COUNTIFS(IPO!$J$2:$J$5250,"="&amp;data!$G4280,IPO!$H$2:$H$5250,"="&amp;data!$B4280)</f>
        <v>0</v>
      </c>
      <c r="J4280" s="13">
        <f>SUMIFS(IPO!$B$2:$B$5250,IPO!$H$2:$H$5250,"="&amp;data!$B4280,IPO!$J$2:$J$5250,"="&amp;data!$G4280)</f>
        <v>0</v>
      </c>
      <c r="K4280" s="13" t="str">
        <f>IF(I4280=1,SUMIFS(IPO!$C$2:$C$5250,IPO!$H$2:$H$5250,"="&amp;data!$B4280,IPO!$J$2:$J$5250,"="&amp;data!$G4280),"")</f>
        <v/>
      </c>
      <c r="L4280" s="13">
        <f>SUMIFS(IPO!$E$2:$E$5250,IPO!$H$2:$H$5250,"="&amp;data!$B4280,IPO!$J$2:$J$5250,"="&amp;data!$G4280)</f>
        <v>0</v>
      </c>
      <c r="M4280" s="13">
        <f>SUMIFS(IPO!$F$2:$F$5250,IPO!$H$2:$H$5250,"="&amp;data!$B4280,IPO!$J$2:$J$5250,"="&amp;data!$G4280)</f>
        <v>0</v>
      </c>
      <c r="N4280" s="13"/>
      <c r="P4280" s="16">
        <f>COUNTIFS(equity_bonds!$H$2:$H$6414,"="&amp;data!$B4280,equity_bonds!$J$2:$J$6414,"="&amp;data!$G4280)</f>
        <v>0</v>
      </c>
      <c r="Q4280" s="16">
        <f>SUMIFS(equity_bonds!$B$2:$B$6414,equity_bonds!$H$2:$H$6414,"="&amp;data!$B4280,equity_bonds!$J$2:$J$6414,"="&amp;data!$G4280)</f>
        <v>0</v>
      </c>
      <c r="R4280" s="16" t="str">
        <f>IF(P4280=1,SUMIFS(equity_bonds!$C$2:$C$6414,equity_bonds!$H$2:$H$6414,"="&amp;data!$B4280,equity_bonds!$J$2:$J$6414,"="&amp;data!$G4280),"")</f>
        <v/>
      </c>
      <c r="S4280" s="16">
        <f>SUMIFS(equity_bonds!$E$2:$E$6414,equity_bonds!$H$2:$H$6414,"="&amp;data!$B4280,equity_bonds!$J$2:$J$6414,"="&amp;data!$G4280)</f>
        <v>0</v>
      </c>
      <c r="T4280" s="16">
        <f>SUMIFS(equity_bonds!$F$2:$F$6414,equity_bonds!$H$2:$H$6414,"="&amp;data!$B4280,equity_bonds!$J$2:$J$6414,"="&amp;data!$G4280)</f>
        <v>0</v>
      </c>
      <c r="U4280" s="16"/>
    </row>
    <row r="4281" spans="1:21" x14ac:dyDescent="0.25">
      <c r="A4281">
        <v>3561</v>
      </c>
      <c r="B4281">
        <v>2013</v>
      </c>
      <c r="C4281">
        <v>23</v>
      </c>
      <c r="D4281" t="s">
        <v>77</v>
      </c>
      <c r="E4281" t="s">
        <v>103</v>
      </c>
      <c r="F4281" t="s">
        <v>2628</v>
      </c>
      <c r="G4281" t="str">
        <f t="shared" si="66"/>
        <v>Ropes Gray</v>
      </c>
      <c r="I4281" s="13">
        <f>COUNTIFS(IPO!$J$2:$J$5250,"="&amp;data!$G4281,IPO!$H$2:$H$5250,"="&amp;data!$B4281)</f>
        <v>1</v>
      </c>
      <c r="J4281" s="13">
        <f>SUMIFS(IPO!$B$2:$B$5250,IPO!$H$2:$H$5250,"="&amp;data!$B4281,IPO!$J$2:$J$5250,"="&amp;data!$G4281)</f>
        <v>2851.6</v>
      </c>
      <c r="K4281" s="13">
        <f>IF(I4281=1,SUMIFS(IPO!$C$2:$C$5250,IPO!$H$2:$H$5250,"="&amp;data!$B4281,IPO!$J$2:$J$5250,"="&amp;data!$G4281),"")</f>
        <v>8</v>
      </c>
      <c r="L4281" s="13">
        <f>SUMIFS(IPO!$E$2:$E$5250,IPO!$H$2:$H$5250,"="&amp;data!$B4281,IPO!$J$2:$J$5250,"="&amp;data!$G4281)</f>
        <v>4</v>
      </c>
      <c r="M4281" s="13">
        <f>SUMIFS(IPO!$F$2:$F$5250,IPO!$H$2:$H$5250,"="&amp;data!$B4281,IPO!$J$2:$J$5250,"="&amp;data!$G4281)</f>
        <v>9</v>
      </c>
      <c r="N4281" s="13"/>
      <c r="P4281" s="16">
        <f>COUNTIFS(equity_bonds!$H$2:$H$6414,"="&amp;data!$B4281,equity_bonds!$J$2:$J$6414,"="&amp;data!$G4281)</f>
        <v>1</v>
      </c>
      <c r="Q4281" s="16">
        <f>SUMIFS(equity_bonds!$B$2:$B$6414,equity_bonds!$H$2:$H$6414,"="&amp;data!$B4281,equity_bonds!$J$2:$J$6414,"="&amp;data!$G4281)</f>
        <v>12747.5</v>
      </c>
      <c r="R4281" s="16">
        <f>IF(P4281=1,SUMIFS(equity_bonds!$C$2:$C$6414,equity_bonds!$H$2:$H$6414,"="&amp;data!$B4281,equity_bonds!$J$2:$J$6414,"="&amp;data!$G4281),"")</f>
        <v>48</v>
      </c>
      <c r="S4281" s="16">
        <f>SUMIFS(equity_bonds!$E$2:$E$6414,equity_bonds!$H$2:$H$6414,"="&amp;data!$B4281,equity_bonds!$J$2:$J$6414,"="&amp;data!$G4281)</f>
        <v>0.3</v>
      </c>
      <c r="T4281" s="16">
        <f>SUMIFS(equity_bonds!$F$2:$F$6414,equity_bonds!$H$2:$H$6414,"="&amp;data!$B4281,equity_bonds!$J$2:$J$6414,"="&amp;data!$G4281)</f>
        <v>45</v>
      </c>
      <c r="U4281" s="16"/>
    </row>
    <row r="4282" spans="1:21" x14ac:dyDescent="0.25">
      <c r="A4282">
        <v>3594</v>
      </c>
      <c r="B4282">
        <v>2013</v>
      </c>
      <c r="C4282">
        <v>173</v>
      </c>
      <c r="D4282" t="s">
        <v>428</v>
      </c>
      <c r="E4282" t="s">
        <v>305</v>
      </c>
      <c r="F4282" t="s">
        <v>305</v>
      </c>
      <c r="G4282" t="str">
        <f t="shared" si="66"/>
        <v>Saul Ewing</v>
      </c>
      <c r="I4282" s="13">
        <f>COUNTIFS(IPO!$J$2:$J$5250,"="&amp;data!$G4282,IPO!$H$2:$H$5250,"="&amp;data!$B4282)</f>
        <v>0</v>
      </c>
      <c r="J4282" s="13">
        <f>SUMIFS(IPO!$B$2:$B$5250,IPO!$H$2:$H$5250,"="&amp;data!$B4282,IPO!$J$2:$J$5250,"="&amp;data!$G4282)</f>
        <v>0</v>
      </c>
      <c r="K4282" s="13" t="str">
        <f>IF(I4282=1,SUMIFS(IPO!$C$2:$C$5250,IPO!$H$2:$H$5250,"="&amp;data!$B4282,IPO!$J$2:$J$5250,"="&amp;data!$G4282),"")</f>
        <v/>
      </c>
      <c r="L4282" s="13">
        <f>SUMIFS(IPO!$E$2:$E$5250,IPO!$H$2:$H$5250,"="&amp;data!$B4282,IPO!$J$2:$J$5250,"="&amp;data!$G4282)</f>
        <v>0</v>
      </c>
      <c r="M4282" s="13">
        <f>SUMIFS(IPO!$F$2:$F$5250,IPO!$H$2:$H$5250,"="&amp;data!$B4282,IPO!$J$2:$J$5250,"="&amp;data!$G4282)</f>
        <v>0</v>
      </c>
      <c r="N4282" s="13"/>
      <c r="P4282" s="16">
        <f>COUNTIFS(equity_bonds!$H$2:$H$6414,"="&amp;data!$B4282,equity_bonds!$J$2:$J$6414,"="&amp;data!$G4282)</f>
        <v>1</v>
      </c>
      <c r="Q4282" s="16">
        <f>SUMIFS(equity_bonds!$B$2:$B$6414,equity_bonds!$H$2:$H$6414,"="&amp;data!$B4282,equity_bonds!$J$2:$J$6414,"="&amp;data!$G4282)</f>
        <v>1764.6</v>
      </c>
      <c r="R4282" s="16">
        <f>IF(P4282=1,SUMIFS(equity_bonds!$C$2:$C$6414,equity_bonds!$H$2:$H$6414,"="&amp;data!$B4282,equity_bonds!$J$2:$J$6414,"="&amp;data!$G4282),"")</f>
        <v>130</v>
      </c>
      <c r="S4282" s="16">
        <f>SUMIFS(equity_bonds!$E$2:$E$6414,equity_bonds!$H$2:$H$6414,"="&amp;data!$B4282,equity_bonds!$J$2:$J$6414,"="&amp;data!$G4282)</f>
        <v>0</v>
      </c>
      <c r="T4282" s="16">
        <f>SUMIFS(equity_bonds!$F$2:$F$6414,equity_bonds!$H$2:$H$6414,"="&amp;data!$B4282,equity_bonds!$J$2:$J$6414,"="&amp;data!$G4282)</f>
        <v>9</v>
      </c>
      <c r="U4282" s="16"/>
    </row>
    <row r="4283" spans="1:21" x14ac:dyDescent="0.25">
      <c r="A4283">
        <v>3605</v>
      </c>
      <c r="B4283">
        <v>2013</v>
      </c>
      <c r="C4283">
        <v>128</v>
      </c>
      <c r="D4283" t="s">
        <v>420</v>
      </c>
      <c r="E4283" t="s">
        <v>478</v>
      </c>
      <c r="F4283" t="s">
        <v>478</v>
      </c>
      <c r="G4283" t="str">
        <f t="shared" si="66"/>
        <v>Schiff Hardin</v>
      </c>
      <c r="I4283" s="13">
        <f>COUNTIFS(IPO!$J$2:$J$5250,"="&amp;data!$G4283,IPO!$H$2:$H$5250,"="&amp;data!$B4283)</f>
        <v>0</v>
      </c>
      <c r="J4283" s="13">
        <f>SUMIFS(IPO!$B$2:$B$5250,IPO!$H$2:$H$5250,"="&amp;data!$B4283,IPO!$J$2:$J$5250,"="&amp;data!$G4283)</f>
        <v>0</v>
      </c>
      <c r="K4283" s="13" t="str">
        <f>IF(I4283=1,SUMIFS(IPO!$C$2:$C$5250,IPO!$H$2:$H$5250,"="&amp;data!$B4283,IPO!$J$2:$J$5250,"="&amp;data!$G4283),"")</f>
        <v/>
      </c>
      <c r="L4283" s="13">
        <f>SUMIFS(IPO!$E$2:$E$5250,IPO!$H$2:$H$5250,"="&amp;data!$B4283,IPO!$J$2:$J$5250,"="&amp;data!$G4283)</f>
        <v>0</v>
      </c>
      <c r="M4283" s="13">
        <f>SUMIFS(IPO!$F$2:$F$5250,IPO!$H$2:$H$5250,"="&amp;data!$B4283,IPO!$J$2:$J$5250,"="&amp;data!$G4283)</f>
        <v>0</v>
      </c>
      <c r="N4283" s="13"/>
      <c r="P4283" s="16">
        <f>COUNTIFS(equity_bonds!$H$2:$H$6414,"="&amp;data!$B4283,equity_bonds!$J$2:$J$6414,"="&amp;data!$G4283)</f>
        <v>1</v>
      </c>
      <c r="Q4283" s="16">
        <f>SUMIFS(equity_bonds!$B$2:$B$6414,equity_bonds!$H$2:$H$6414,"="&amp;data!$B4283,equity_bonds!$J$2:$J$6414,"="&amp;data!$G4283)</f>
        <v>3412.4</v>
      </c>
      <c r="R4283" s="16">
        <f>IF(P4283=1,SUMIFS(equity_bonds!$C$2:$C$6414,equity_bonds!$H$2:$H$6414,"="&amp;data!$B4283,equity_bonds!$J$2:$J$6414,"="&amp;data!$G4283),"")</f>
        <v>104</v>
      </c>
      <c r="S4283" s="16">
        <f>SUMIFS(equity_bonds!$E$2:$E$6414,equity_bonds!$H$2:$H$6414,"="&amp;data!$B4283,equity_bonds!$J$2:$J$6414,"="&amp;data!$G4283)</f>
        <v>0.1</v>
      </c>
      <c r="T4283" s="16">
        <f>SUMIFS(equity_bonds!$F$2:$F$6414,equity_bonds!$H$2:$H$6414,"="&amp;data!$B4283,equity_bonds!$J$2:$J$6414,"="&amp;data!$G4283)</f>
        <v>7</v>
      </c>
      <c r="U4283" s="16"/>
    </row>
    <row r="4284" spans="1:21" x14ac:dyDescent="0.25">
      <c r="A4284">
        <v>3640</v>
      </c>
      <c r="B4284">
        <v>2013</v>
      </c>
      <c r="C4284">
        <v>78</v>
      </c>
      <c r="D4284" t="s">
        <v>178</v>
      </c>
      <c r="E4284" t="s">
        <v>241</v>
      </c>
      <c r="F4284" t="s">
        <v>2676</v>
      </c>
      <c r="G4284" t="str">
        <f t="shared" si="66"/>
        <v>Schulte Roth</v>
      </c>
      <c r="I4284" s="13">
        <f>COUNTIFS(IPO!$J$2:$J$5250,"="&amp;data!$G4284,IPO!$H$2:$H$5250,"="&amp;data!$B4284)</f>
        <v>0</v>
      </c>
      <c r="J4284" s="13">
        <f>SUMIFS(IPO!$B$2:$B$5250,IPO!$H$2:$H$5250,"="&amp;data!$B4284,IPO!$J$2:$J$5250,"="&amp;data!$G4284)</f>
        <v>0</v>
      </c>
      <c r="K4284" s="13" t="str">
        <f>IF(I4284=1,SUMIFS(IPO!$C$2:$C$5250,IPO!$H$2:$H$5250,"="&amp;data!$B4284,IPO!$J$2:$J$5250,"="&amp;data!$G4284),"")</f>
        <v/>
      </c>
      <c r="L4284" s="13">
        <f>SUMIFS(IPO!$E$2:$E$5250,IPO!$H$2:$H$5250,"="&amp;data!$B4284,IPO!$J$2:$J$5250,"="&amp;data!$G4284)</f>
        <v>0</v>
      </c>
      <c r="M4284" s="13">
        <f>SUMIFS(IPO!$F$2:$F$5250,IPO!$H$2:$H$5250,"="&amp;data!$B4284,IPO!$J$2:$J$5250,"="&amp;data!$G4284)</f>
        <v>0</v>
      </c>
      <c r="N4284" s="13"/>
      <c r="P4284" s="16">
        <f>COUNTIFS(equity_bonds!$H$2:$H$6414,"="&amp;data!$B4284,equity_bonds!$J$2:$J$6414,"="&amp;data!$G4284)</f>
        <v>0</v>
      </c>
      <c r="Q4284" s="16">
        <f>SUMIFS(equity_bonds!$B$2:$B$6414,equity_bonds!$H$2:$H$6414,"="&amp;data!$B4284,equity_bonds!$J$2:$J$6414,"="&amp;data!$G4284)</f>
        <v>0</v>
      </c>
      <c r="R4284" s="16" t="str">
        <f>IF(P4284=1,SUMIFS(equity_bonds!$C$2:$C$6414,equity_bonds!$H$2:$H$6414,"="&amp;data!$B4284,equity_bonds!$J$2:$J$6414,"="&amp;data!$G4284),"")</f>
        <v/>
      </c>
      <c r="S4284" s="16">
        <f>SUMIFS(equity_bonds!$E$2:$E$6414,equity_bonds!$H$2:$H$6414,"="&amp;data!$B4284,equity_bonds!$J$2:$J$6414,"="&amp;data!$G4284)</f>
        <v>0</v>
      </c>
      <c r="T4284" s="16">
        <f>SUMIFS(equity_bonds!$F$2:$F$6414,equity_bonds!$H$2:$H$6414,"="&amp;data!$B4284,equity_bonds!$J$2:$J$6414,"="&amp;data!$G4284)</f>
        <v>0</v>
      </c>
      <c r="U4284" s="16"/>
    </row>
    <row r="4285" spans="1:21" x14ac:dyDescent="0.25">
      <c r="A4285">
        <v>3645</v>
      </c>
      <c r="B4285">
        <v>2013</v>
      </c>
      <c r="C4285">
        <v>133</v>
      </c>
      <c r="D4285" t="s">
        <v>337</v>
      </c>
      <c r="E4285" t="s">
        <v>639</v>
      </c>
      <c r="F4285" t="s">
        <v>639</v>
      </c>
      <c r="G4285" t="str">
        <f t="shared" si="66"/>
        <v>Sedgwick</v>
      </c>
      <c r="I4285" s="13">
        <f>COUNTIFS(IPO!$J$2:$J$5250,"="&amp;data!$G4285,IPO!$H$2:$H$5250,"="&amp;data!$B4285)</f>
        <v>0</v>
      </c>
      <c r="J4285" s="13">
        <f>SUMIFS(IPO!$B$2:$B$5250,IPO!$H$2:$H$5250,"="&amp;data!$B4285,IPO!$J$2:$J$5250,"="&amp;data!$G4285)</f>
        <v>0</v>
      </c>
      <c r="K4285" s="13" t="str">
        <f>IF(I4285=1,SUMIFS(IPO!$C$2:$C$5250,IPO!$H$2:$H$5250,"="&amp;data!$B4285,IPO!$J$2:$J$5250,"="&amp;data!$G4285),"")</f>
        <v/>
      </c>
      <c r="L4285" s="13">
        <f>SUMIFS(IPO!$E$2:$E$5250,IPO!$H$2:$H$5250,"="&amp;data!$B4285,IPO!$J$2:$J$5250,"="&amp;data!$G4285)</f>
        <v>0</v>
      </c>
      <c r="M4285" s="13">
        <f>SUMIFS(IPO!$F$2:$F$5250,IPO!$H$2:$H$5250,"="&amp;data!$B4285,IPO!$J$2:$J$5250,"="&amp;data!$G4285)</f>
        <v>0</v>
      </c>
      <c r="N4285" s="13"/>
      <c r="P4285" s="16">
        <f>COUNTIFS(equity_bonds!$H$2:$H$6414,"="&amp;data!$B4285,equity_bonds!$J$2:$J$6414,"="&amp;data!$G4285)</f>
        <v>0</v>
      </c>
      <c r="Q4285" s="16">
        <f>SUMIFS(equity_bonds!$B$2:$B$6414,equity_bonds!$H$2:$H$6414,"="&amp;data!$B4285,equity_bonds!$J$2:$J$6414,"="&amp;data!$G4285)</f>
        <v>0</v>
      </c>
      <c r="R4285" s="16" t="str">
        <f>IF(P4285=1,SUMIFS(equity_bonds!$C$2:$C$6414,equity_bonds!$H$2:$H$6414,"="&amp;data!$B4285,equity_bonds!$J$2:$J$6414,"="&amp;data!$G4285),"")</f>
        <v/>
      </c>
      <c r="S4285" s="16">
        <f>SUMIFS(equity_bonds!$E$2:$E$6414,equity_bonds!$H$2:$H$6414,"="&amp;data!$B4285,equity_bonds!$J$2:$J$6414,"="&amp;data!$G4285)</f>
        <v>0</v>
      </c>
      <c r="T4285" s="16">
        <f>SUMIFS(equity_bonds!$F$2:$F$6414,equity_bonds!$H$2:$H$6414,"="&amp;data!$B4285,equity_bonds!$J$2:$J$6414,"="&amp;data!$G4285)</f>
        <v>0</v>
      </c>
      <c r="U4285" s="16"/>
    </row>
    <row r="4286" spans="1:21" x14ac:dyDescent="0.25">
      <c r="A4286">
        <v>3687</v>
      </c>
      <c r="B4286">
        <v>2013</v>
      </c>
      <c r="C4286">
        <v>60</v>
      </c>
      <c r="D4286" t="s">
        <v>197</v>
      </c>
      <c r="E4286" t="s">
        <v>105</v>
      </c>
      <c r="F4286" t="s">
        <v>105</v>
      </c>
      <c r="G4286" t="str">
        <f t="shared" si="66"/>
        <v>Seyfarth Shaw</v>
      </c>
      <c r="I4286" s="13">
        <f>COUNTIFS(IPO!$J$2:$J$5250,"="&amp;data!$G4286,IPO!$H$2:$H$5250,"="&amp;data!$B4286)</f>
        <v>0</v>
      </c>
      <c r="J4286" s="13">
        <f>SUMIFS(IPO!$B$2:$B$5250,IPO!$H$2:$H$5250,"="&amp;data!$B4286,IPO!$J$2:$J$5250,"="&amp;data!$G4286)</f>
        <v>0</v>
      </c>
      <c r="K4286" s="13" t="str">
        <f>IF(I4286=1,SUMIFS(IPO!$C$2:$C$5250,IPO!$H$2:$H$5250,"="&amp;data!$B4286,IPO!$J$2:$J$5250,"="&amp;data!$G4286),"")</f>
        <v/>
      </c>
      <c r="L4286" s="13">
        <f>SUMIFS(IPO!$E$2:$E$5250,IPO!$H$2:$H$5250,"="&amp;data!$B4286,IPO!$J$2:$J$5250,"="&amp;data!$G4286)</f>
        <v>0</v>
      </c>
      <c r="M4286" s="13">
        <f>SUMIFS(IPO!$F$2:$F$5250,IPO!$H$2:$H$5250,"="&amp;data!$B4286,IPO!$J$2:$J$5250,"="&amp;data!$G4286)</f>
        <v>0</v>
      </c>
      <c r="N4286" s="13"/>
      <c r="P4286" s="16">
        <f>COUNTIFS(equity_bonds!$H$2:$H$6414,"="&amp;data!$B4286,equity_bonds!$J$2:$J$6414,"="&amp;data!$G4286)</f>
        <v>1</v>
      </c>
      <c r="Q4286" s="16">
        <f>SUMIFS(equity_bonds!$B$2:$B$6414,equity_bonds!$H$2:$H$6414,"="&amp;data!$B4286,equity_bonds!$J$2:$J$6414,"="&amp;data!$G4286)</f>
        <v>773.9</v>
      </c>
      <c r="R4286" s="16">
        <f>IF(P4286=1,SUMIFS(equity_bonds!$C$2:$C$6414,equity_bonds!$H$2:$H$6414,"="&amp;data!$B4286,equity_bonds!$J$2:$J$6414,"="&amp;data!$G4286),"")</f>
        <v>160</v>
      </c>
      <c r="S4286" s="16">
        <f>SUMIFS(equity_bonds!$E$2:$E$6414,equity_bonds!$H$2:$H$6414,"="&amp;data!$B4286,equity_bonds!$J$2:$J$6414,"="&amp;data!$G4286)</f>
        <v>0</v>
      </c>
      <c r="T4286" s="16">
        <f>SUMIFS(equity_bonds!$F$2:$F$6414,equity_bonds!$H$2:$H$6414,"="&amp;data!$B4286,equity_bonds!$J$2:$J$6414,"="&amp;data!$G4286)</f>
        <v>6</v>
      </c>
      <c r="U4286" s="16"/>
    </row>
    <row r="4287" spans="1:21" x14ac:dyDescent="0.25">
      <c r="A4287">
        <v>3742</v>
      </c>
      <c r="B4287">
        <v>2013</v>
      </c>
      <c r="C4287">
        <v>35</v>
      </c>
      <c r="D4287" t="s">
        <v>57</v>
      </c>
      <c r="E4287" t="s">
        <v>44</v>
      </c>
      <c r="F4287" t="s">
        <v>2605</v>
      </c>
      <c r="G4287" t="str">
        <f t="shared" si="66"/>
        <v>Shearman Sterling</v>
      </c>
      <c r="I4287" s="13">
        <f>COUNTIFS(IPO!$J$2:$J$5250,"="&amp;data!$G4287,IPO!$H$2:$H$5250,"="&amp;data!$B4287)</f>
        <v>1</v>
      </c>
      <c r="J4287" s="13">
        <f>SUMIFS(IPO!$B$2:$B$5250,IPO!$H$2:$H$5250,"="&amp;data!$B4287,IPO!$J$2:$J$5250,"="&amp;data!$G4287)</f>
        <v>108.1</v>
      </c>
      <c r="K4287" s="13">
        <f>IF(I4287=1,SUMIFS(IPO!$C$2:$C$5250,IPO!$H$2:$H$5250,"="&amp;data!$B4287,IPO!$J$2:$J$5250,"="&amp;data!$G4287),"")</f>
        <v>87</v>
      </c>
      <c r="L4287" s="13">
        <f>SUMIFS(IPO!$E$2:$E$5250,IPO!$H$2:$H$5250,"="&amp;data!$B4287,IPO!$J$2:$J$5250,"="&amp;data!$G4287)</f>
        <v>0.2</v>
      </c>
      <c r="M4287" s="13">
        <f>SUMIFS(IPO!$F$2:$F$5250,IPO!$H$2:$H$5250,"="&amp;data!$B4287,IPO!$J$2:$J$5250,"="&amp;data!$G4287)</f>
        <v>2</v>
      </c>
      <c r="N4287" s="13"/>
      <c r="P4287" s="16">
        <f>COUNTIFS(equity_bonds!$H$2:$H$6414,"="&amp;data!$B4287,equity_bonds!$J$2:$J$6414,"="&amp;data!$G4287)</f>
        <v>2</v>
      </c>
      <c r="Q4287" s="16">
        <f>SUMIFS(equity_bonds!$B$2:$B$6414,equity_bonds!$H$2:$H$6414,"="&amp;data!$B4287,equity_bonds!$J$2:$J$6414,"="&amp;data!$G4287)</f>
        <v>50268.2</v>
      </c>
      <c r="R4287" s="16" t="str">
        <f>IF(P4287=1,SUMIFS(equity_bonds!$C$2:$C$6414,equity_bonds!$H$2:$H$6414,"="&amp;data!$B4287,equity_bonds!$J$2:$J$6414,"="&amp;data!$G4287),"")</f>
        <v/>
      </c>
      <c r="S4287" s="16">
        <f>SUMIFS(equity_bonds!$E$2:$E$6414,equity_bonds!$H$2:$H$6414,"="&amp;data!$B4287,equity_bonds!$J$2:$J$6414,"="&amp;data!$G4287)</f>
        <v>1.2</v>
      </c>
      <c r="T4287" s="16">
        <f>SUMIFS(equity_bonds!$F$2:$F$6414,equity_bonds!$H$2:$H$6414,"="&amp;data!$B4287,equity_bonds!$J$2:$J$6414,"="&amp;data!$G4287)</f>
        <v>36</v>
      </c>
      <c r="U4287" s="16"/>
    </row>
    <row r="4288" spans="1:21" x14ac:dyDescent="0.25">
      <c r="A4288">
        <v>3746</v>
      </c>
      <c r="B4288">
        <v>2013</v>
      </c>
      <c r="C4288">
        <v>67</v>
      </c>
      <c r="D4288" t="s">
        <v>137</v>
      </c>
      <c r="E4288" t="s">
        <v>650</v>
      </c>
      <c r="F4288" t="s">
        <v>2656</v>
      </c>
      <c r="G4288" t="str">
        <f t="shared" si="66"/>
        <v>Sheppard Mullin</v>
      </c>
      <c r="I4288" s="13">
        <f>COUNTIFS(IPO!$J$2:$J$5250,"="&amp;data!$G4288,IPO!$H$2:$H$5250,"="&amp;data!$B4288)</f>
        <v>1</v>
      </c>
      <c r="J4288" s="13">
        <f>SUMIFS(IPO!$B$2:$B$5250,IPO!$H$2:$H$5250,"="&amp;data!$B4288,IPO!$J$2:$J$5250,"="&amp;data!$G4288)</f>
        <v>88</v>
      </c>
      <c r="K4288" s="13">
        <f>IF(I4288=1,SUMIFS(IPO!$C$2:$C$5250,IPO!$H$2:$H$5250,"="&amp;data!$B4288,IPO!$J$2:$J$5250,"="&amp;data!$G4288),"")</f>
        <v>91</v>
      </c>
      <c r="L4288" s="13">
        <f>SUMIFS(IPO!$E$2:$E$5250,IPO!$H$2:$H$5250,"="&amp;data!$B4288,IPO!$J$2:$J$5250,"="&amp;data!$G4288)</f>
        <v>0.1</v>
      </c>
      <c r="M4288" s="13">
        <f>SUMIFS(IPO!$F$2:$F$5250,IPO!$H$2:$H$5250,"="&amp;data!$B4288,IPO!$J$2:$J$5250,"="&amp;data!$G4288)</f>
        <v>1</v>
      </c>
      <c r="N4288" s="13"/>
      <c r="P4288" s="16">
        <f>COUNTIFS(equity_bonds!$H$2:$H$6414,"="&amp;data!$B4288,equity_bonds!$J$2:$J$6414,"="&amp;data!$G4288)</f>
        <v>0</v>
      </c>
      <c r="Q4288" s="16">
        <f>SUMIFS(equity_bonds!$B$2:$B$6414,equity_bonds!$H$2:$H$6414,"="&amp;data!$B4288,equity_bonds!$J$2:$J$6414,"="&amp;data!$G4288)</f>
        <v>0</v>
      </c>
      <c r="R4288" s="16" t="str">
        <f>IF(P4288=1,SUMIFS(equity_bonds!$C$2:$C$6414,equity_bonds!$H$2:$H$6414,"="&amp;data!$B4288,equity_bonds!$J$2:$J$6414,"="&amp;data!$G4288),"")</f>
        <v/>
      </c>
      <c r="S4288" s="16">
        <f>SUMIFS(equity_bonds!$E$2:$E$6414,equity_bonds!$H$2:$H$6414,"="&amp;data!$B4288,equity_bonds!$J$2:$J$6414,"="&amp;data!$G4288)</f>
        <v>0</v>
      </c>
      <c r="T4288" s="16">
        <f>SUMIFS(equity_bonds!$F$2:$F$6414,equity_bonds!$H$2:$H$6414,"="&amp;data!$B4288,equity_bonds!$J$2:$J$6414,"="&amp;data!$G4288)</f>
        <v>0</v>
      </c>
      <c r="U4288" s="16"/>
    </row>
    <row r="4289" spans="1:21" x14ac:dyDescent="0.25">
      <c r="A4289">
        <v>3790</v>
      </c>
      <c r="B4289">
        <v>2013</v>
      </c>
      <c r="C4289">
        <v>96</v>
      </c>
      <c r="D4289" t="s">
        <v>191</v>
      </c>
      <c r="E4289" t="s">
        <v>242</v>
      </c>
      <c r="F4289" t="s">
        <v>2677</v>
      </c>
      <c r="G4289" t="str">
        <f t="shared" si="66"/>
        <v>Shook Hardy</v>
      </c>
      <c r="I4289" s="13">
        <f>COUNTIFS(IPO!$J$2:$J$5250,"="&amp;data!$G4289,IPO!$H$2:$H$5250,"="&amp;data!$B4289)</f>
        <v>0</v>
      </c>
      <c r="J4289" s="13">
        <f>SUMIFS(IPO!$B$2:$B$5250,IPO!$H$2:$H$5250,"="&amp;data!$B4289,IPO!$J$2:$J$5250,"="&amp;data!$G4289)</f>
        <v>0</v>
      </c>
      <c r="K4289" s="13" t="str">
        <f>IF(I4289=1,SUMIFS(IPO!$C$2:$C$5250,IPO!$H$2:$H$5250,"="&amp;data!$B4289,IPO!$J$2:$J$5250,"="&amp;data!$G4289),"")</f>
        <v/>
      </c>
      <c r="L4289" s="13">
        <f>SUMIFS(IPO!$E$2:$E$5250,IPO!$H$2:$H$5250,"="&amp;data!$B4289,IPO!$J$2:$J$5250,"="&amp;data!$G4289)</f>
        <v>0</v>
      </c>
      <c r="M4289" s="13">
        <f>SUMIFS(IPO!$F$2:$F$5250,IPO!$H$2:$H$5250,"="&amp;data!$B4289,IPO!$J$2:$J$5250,"="&amp;data!$G4289)</f>
        <v>0</v>
      </c>
      <c r="N4289" s="13"/>
      <c r="P4289" s="16">
        <f>COUNTIFS(equity_bonds!$H$2:$H$6414,"="&amp;data!$B4289,equity_bonds!$J$2:$J$6414,"="&amp;data!$G4289)</f>
        <v>0</v>
      </c>
      <c r="Q4289" s="16">
        <f>SUMIFS(equity_bonds!$B$2:$B$6414,equity_bonds!$H$2:$H$6414,"="&amp;data!$B4289,equity_bonds!$J$2:$J$6414,"="&amp;data!$G4289)</f>
        <v>0</v>
      </c>
      <c r="R4289" s="16" t="str">
        <f>IF(P4289=1,SUMIFS(equity_bonds!$C$2:$C$6414,equity_bonds!$H$2:$H$6414,"="&amp;data!$B4289,equity_bonds!$J$2:$J$6414,"="&amp;data!$G4289),"")</f>
        <v/>
      </c>
      <c r="S4289" s="16">
        <f>SUMIFS(equity_bonds!$E$2:$E$6414,equity_bonds!$H$2:$H$6414,"="&amp;data!$B4289,equity_bonds!$J$2:$J$6414,"="&amp;data!$G4289)</f>
        <v>0</v>
      </c>
      <c r="T4289" s="16">
        <f>SUMIFS(equity_bonds!$F$2:$F$6414,equity_bonds!$H$2:$H$6414,"="&amp;data!$B4289,equity_bonds!$J$2:$J$6414,"="&amp;data!$G4289)</f>
        <v>0</v>
      </c>
      <c r="U4289" s="16"/>
    </row>
    <row r="4290" spans="1:21" x14ac:dyDescent="0.25">
      <c r="A4290">
        <v>3792</v>
      </c>
      <c r="B4290">
        <v>2013</v>
      </c>
      <c r="C4290">
        <v>189</v>
      </c>
      <c r="D4290" t="s">
        <v>5</v>
      </c>
      <c r="E4290" t="s">
        <v>656</v>
      </c>
      <c r="F4290" t="s">
        <v>2798</v>
      </c>
      <c r="G4290" t="str">
        <f t="shared" si="66"/>
        <v>Shumaker Loop</v>
      </c>
      <c r="I4290" s="13">
        <f>COUNTIFS(IPO!$J$2:$J$5250,"="&amp;data!$G4290,IPO!$H$2:$H$5250,"="&amp;data!$B4290)</f>
        <v>0</v>
      </c>
      <c r="J4290" s="13">
        <f>SUMIFS(IPO!$B$2:$B$5250,IPO!$H$2:$H$5250,"="&amp;data!$B4290,IPO!$J$2:$J$5250,"="&amp;data!$G4290)</f>
        <v>0</v>
      </c>
      <c r="K4290" s="13" t="str">
        <f>IF(I4290=1,SUMIFS(IPO!$C$2:$C$5250,IPO!$H$2:$H$5250,"="&amp;data!$B4290,IPO!$J$2:$J$5250,"="&amp;data!$G4290),"")</f>
        <v/>
      </c>
      <c r="L4290" s="13">
        <f>SUMIFS(IPO!$E$2:$E$5250,IPO!$H$2:$H$5250,"="&amp;data!$B4290,IPO!$J$2:$J$5250,"="&amp;data!$G4290)</f>
        <v>0</v>
      </c>
      <c r="M4290" s="13">
        <f>SUMIFS(IPO!$F$2:$F$5250,IPO!$H$2:$H$5250,"="&amp;data!$B4290,IPO!$J$2:$J$5250,"="&amp;data!$G4290)</f>
        <v>0</v>
      </c>
      <c r="N4290" s="13"/>
      <c r="P4290" s="16">
        <f>COUNTIFS(equity_bonds!$H$2:$H$6414,"="&amp;data!$B4290,equity_bonds!$J$2:$J$6414,"="&amp;data!$G4290)</f>
        <v>2</v>
      </c>
      <c r="Q4290" s="16">
        <f>SUMIFS(equity_bonds!$B$2:$B$6414,equity_bonds!$H$2:$H$6414,"="&amp;data!$B4290,equity_bonds!$J$2:$J$6414,"="&amp;data!$G4290)</f>
        <v>8164.5</v>
      </c>
      <c r="R4290" s="16" t="str">
        <f>IF(P4290=1,SUMIFS(equity_bonds!$C$2:$C$6414,equity_bonds!$H$2:$H$6414,"="&amp;data!$B4290,equity_bonds!$J$2:$J$6414,"="&amp;data!$G4290),"")</f>
        <v/>
      </c>
      <c r="S4290" s="16">
        <f>SUMIFS(equity_bonds!$E$2:$E$6414,equity_bonds!$H$2:$H$6414,"="&amp;data!$B4290,equity_bonds!$J$2:$J$6414,"="&amp;data!$G4290)</f>
        <v>0.2</v>
      </c>
      <c r="T4290" s="16">
        <f>SUMIFS(equity_bonds!$F$2:$F$6414,equity_bonds!$H$2:$H$6414,"="&amp;data!$B4290,equity_bonds!$J$2:$J$6414,"="&amp;data!$G4290)</f>
        <v>9</v>
      </c>
      <c r="U4290" s="16"/>
    </row>
    <row r="4291" spans="1:21" x14ac:dyDescent="0.25">
      <c r="A4291">
        <v>3795</v>
      </c>
      <c r="B4291">
        <v>2013</v>
      </c>
      <c r="C4291">
        <v>175</v>
      </c>
      <c r="D4291" t="s">
        <v>5</v>
      </c>
      <c r="E4291" t="s">
        <v>657</v>
      </c>
      <c r="F4291" t="s">
        <v>2799</v>
      </c>
      <c r="G4291" t="str">
        <f t="shared" si="66"/>
        <v>Shutts Bowen</v>
      </c>
      <c r="I4291" s="13">
        <f>COUNTIFS(IPO!$J$2:$J$5250,"="&amp;data!$G4291,IPO!$H$2:$H$5250,"="&amp;data!$B4291)</f>
        <v>0</v>
      </c>
      <c r="J4291" s="13">
        <f>SUMIFS(IPO!$B$2:$B$5250,IPO!$H$2:$H$5250,"="&amp;data!$B4291,IPO!$J$2:$J$5250,"="&amp;data!$G4291)</f>
        <v>0</v>
      </c>
      <c r="K4291" s="13" t="str">
        <f>IF(I4291=1,SUMIFS(IPO!$C$2:$C$5250,IPO!$H$2:$H$5250,"="&amp;data!$B4291,IPO!$J$2:$J$5250,"="&amp;data!$G4291),"")</f>
        <v/>
      </c>
      <c r="L4291" s="13">
        <f>SUMIFS(IPO!$E$2:$E$5250,IPO!$H$2:$H$5250,"="&amp;data!$B4291,IPO!$J$2:$J$5250,"="&amp;data!$G4291)</f>
        <v>0</v>
      </c>
      <c r="M4291" s="13">
        <f>SUMIFS(IPO!$F$2:$F$5250,IPO!$H$2:$H$5250,"="&amp;data!$B4291,IPO!$J$2:$J$5250,"="&amp;data!$G4291)</f>
        <v>0</v>
      </c>
      <c r="N4291" s="13"/>
      <c r="P4291" s="16">
        <f>COUNTIFS(equity_bonds!$H$2:$H$6414,"="&amp;data!$B4291,equity_bonds!$J$2:$J$6414,"="&amp;data!$G4291)</f>
        <v>0</v>
      </c>
      <c r="Q4291" s="16">
        <f>SUMIFS(equity_bonds!$B$2:$B$6414,equity_bonds!$H$2:$H$6414,"="&amp;data!$B4291,equity_bonds!$J$2:$J$6414,"="&amp;data!$G4291)</f>
        <v>0</v>
      </c>
      <c r="R4291" s="16" t="str">
        <f>IF(P4291=1,SUMIFS(equity_bonds!$C$2:$C$6414,equity_bonds!$H$2:$H$6414,"="&amp;data!$B4291,equity_bonds!$J$2:$J$6414,"="&amp;data!$G4291),"")</f>
        <v/>
      </c>
      <c r="S4291" s="16">
        <f>SUMIFS(equity_bonds!$E$2:$E$6414,equity_bonds!$H$2:$H$6414,"="&amp;data!$B4291,equity_bonds!$J$2:$J$6414,"="&amp;data!$G4291)</f>
        <v>0</v>
      </c>
      <c r="T4291" s="16">
        <f>SUMIFS(equity_bonds!$F$2:$F$6414,equity_bonds!$H$2:$H$6414,"="&amp;data!$B4291,equity_bonds!$J$2:$J$6414,"="&amp;data!$G4291)</f>
        <v>0</v>
      </c>
      <c r="U4291" s="16"/>
    </row>
    <row r="4292" spans="1:21" x14ac:dyDescent="0.25">
      <c r="A4292">
        <v>3822</v>
      </c>
      <c r="B4292">
        <v>2013</v>
      </c>
      <c r="C4292">
        <v>8</v>
      </c>
      <c r="D4292" t="s">
        <v>69</v>
      </c>
      <c r="E4292" t="s">
        <v>507</v>
      </c>
      <c r="F4292" t="s">
        <v>507</v>
      </c>
      <c r="G4292" t="str">
        <f t="shared" ref="G4292:G4355" si="67">TRIM(LEFT(SUBSTITUTE(F4292," ",REPT(" ",100)),200))</f>
        <v>Sidley Austin</v>
      </c>
      <c r="I4292" s="13">
        <f>COUNTIFS(IPO!$J$2:$J$5250,"="&amp;data!$G4292,IPO!$H$2:$H$5250,"="&amp;data!$B4292)</f>
        <v>1</v>
      </c>
      <c r="J4292" s="13">
        <f>SUMIFS(IPO!$B$2:$B$5250,IPO!$H$2:$H$5250,"="&amp;data!$B4292,IPO!$J$2:$J$5250,"="&amp;data!$G4292)</f>
        <v>818</v>
      </c>
      <c r="K4292" s="13">
        <f>IF(I4292=1,SUMIFS(IPO!$C$2:$C$5250,IPO!$H$2:$H$5250,"="&amp;data!$B4292,IPO!$J$2:$J$5250,"="&amp;data!$G4292),"")</f>
        <v>20</v>
      </c>
      <c r="L4292" s="13">
        <f>SUMIFS(IPO!$E$2:$E$5250,IPO!$H$2:$H$5250,"="&amp;data!$B4292,IPO!$J$2:$J$5250,"="&amp;data!$G4292)</f>
        <v>1.2</v>
      </c>
      <c r="M4292" s="13">
        <f>SUMIFS(IPO!$F$2:$F$5250,IPO!$H$2:$H$5250,"="&amp;data!$B4292,IPO!$J$2:$J$5250,"="&amp;data!$G4292)</f>
        <v>1</v>
      </c>
      <c r="N4292" s="13"/>
      <c r="P4292" s="16">
        <f>COUNTIFS(equity_bonds!$H$2:$H$6414,"="&amp;data!$B4292,equity_bonds!$J$2:$J$6414,"="&amp;data!$G4292)</f>
        <v>2</v>
      </c>
      <c r="Q4292" s="16">
        <f>SUMIFS(equity_bonds!$B$2:$B$6414,equity_bonds!$H$2:$H$6414,"="&amp;data!$B4292,equity_bonds!$J$2:$J$6414,"="&amp;data!$G4292)</f>
        <v>280495.2</v>
      </c>
      <c r="R4292" s="16" t="str">
        <f>IF(P4292=1,SUMIFS(equity_bonds!$C$2:$C$6414,equity_bonds!$H$2:$H$6414,"="&amp;data!$B4292,equity_bonds!$J$2:$J$6414,"="&amp;data!$G4292),"")</f>
        <v/>
      </c>
      <c r="S4292" s="16">
        <f>SUMIFS(equity_bonds!$E$2:$E$6414,equity_bonds!$H$2:$H$6414,"="&amp;data!$B4292,equity_bonds!$J$2:$J$6414,"="&amp;data!$G4292)</f>
        <v>6.6</v>
      </c>
      <c r="T4292" s="16">
        <f>SUMIFS(equity_bonds!$F$2:$F$6414,equity_bonds!$H$2:$H$6414,"="&amp;data!$B4292,equity_bonds!$J$2:$J$6414,"="&amp;data!$G4292)</f>
        <v>1108</v>
      </c>
      <c r="U4292" s="16"/>
    </row>
    <row r="4293" spans="1:21" x14ac:dyDescent="0.25">
      <c r="A4293">
        <v>3834</v>
      </c>
      <c r="B4293">
        <v>2013</v>
      </c>
      <c r="C4293">
        <v>199</v>
      </c>
      <c r="D4293" t="s">
        <v>406</v>
      </c>
      <c r="E4293" t="s">
        <v>556</v>
      </c>
      <c r="F4293" t="s">
        <v>2784</v>
      </c>
      <c r="G4293" t="str">
        <f t="shared" si="67"/>
        <v>Sills Cummis</v>
      </c>
      <c r="I4293" s="13">
        <f>COUNTIFS(IPO!$J$2:$J$5250,"="&amp;data!$G4293,IPO!$H$2:$H$5250,"="&amp;data!$B4293)</f>
        <v>0</v>
      </c>
      <c r="J4293" s="13">
        <f>SUMIFS(IPO!$B$2:$B$5250,IPO!$H$2:$H$5250,"="&amp;data!$B4293,IPO!$J$2:$J$5250,"="&amp;data!$G4293)</f>
        <v>0</v>
      </c>
      <c r="K4293" s="13" t="str">
        <f>IF(I4293=1,SUMIFS(IPO!$C$2:$C$5250,IPO!$H$2:$H$5250,"="&amp;data!$B4293,IPO!$J$2:$J$5250,"="&amp;data!$G4293),"")</f>
        <v/>
      </c>
      <c r="L4293" s="13">
        <f>SUMIFS(IPO!$E$2:$E$5250,IPO!$H$2:$H$5250,"="&amp;data!$B4293,IPO!$J$2:$J$5250,"="&amp;data!$G4293)</f>
        <v>0</v>
      </c>
      <c r="M4293" s="13">
        <f>SUMIFS(IPO!$F$2:$F$5250,IPO!$H$2:$H$5250,"="&amp;data!$B4293,IPO!$J$2:$J$5250,"="&amp;data!$G4293)</f>
        <v>0</v>
      </c>
      <c r="N4293" s="13"/>
      <c r="P4293" s="16">
        <f>COUNTIFS(equity_bonds!$H$2:$H$6414,"="&amp;data!$B4293,equity_bonds!$J$2:$J$6414,"="&amp;data!$G4293)</f>
        <v>0</v>
      </c>
      <c r="Q4293" s="16">
        <f>SUMIFS(equity_bonds!$B$2:$B$6414,equity_bonds!$H$2:$H$6414,"="&amp;data!$B4293,equity_bonds!$J$2:$J$6414,"="&amp;data!$G4293)</f>
        <v>0</v>
      </c>
      <c r="R4293" s="16" t="str">
        <f>IF(P4293=1,SUMIFS(equity_bonds!$C$2:$C$6414,equity_bonds!$H$2:$H$6414,"="&amp;data!$B4293,equity_bonds!$J$2:$J$6414,"="&amp;data!$G4293),"")</f>
        <v/>
      </c>
      <c r="S4293" s="16">
        <f>SUMIFS(equity_bonds!$E$2:$E$6414,equity_bonds!$H$2:$H$6414,"="&amp;data!$B4293,equity_bonds!$J$2:$J$6414,"="&amp;data!$G4293)</f>
        <v>0</v>
      </c>
      <c r="T4293" s="16">
        <f>SUMIFS(equity_bonds!$F$2:$F$6414,equity_bonds!$H$2:$H$6414,"="&amp;data!$B4293,equity_bonds!$J$2:$J$6414,"="&amp;data!$G4293)</f>
        <v>0</v>
      </c>
      <c r="U4293" s="16"/>
    </row>
    <row r="4294" spans="1:21" x14ac:dyDescent="0.25">
      <c r="A4294">
        <v>3863</v>
      </c>
      <c r="B4294">
        <v>2013</v>
      </c>
      <c r="C4294">
        <v>21</v>
      </c>
      <c r="D4294" t="s">
        <v>116</v>
      </c>
      <c r="E4294" t="s">
        <v>46</v>
      </c>
      <c r="F4294" t="s">
        <v>2606</v>
      </c>
      <c r="G4294" t="str">
        <f t="shared" si="67"/>
        <v>Simpson Thacher</v>
      </c>
      <c r="I4294" s="13">
        <f>COUNTIFS(IPO!$J$2:$J$5250,"="&amp;data!$G4294,IPO!$H$2:$H$5250,"="&amp;data!$B4294)</f>
        <v>1</v>
      </c>
      <c r="J4294" s="13">
        <f>SUMIFS(IPO!$B$2:$B$5250,IPO!$H$2:$H$5250,"="&amp;data!$B4294,IPO!$J$2:$J$5250,"="&amp;data!$G4294)</f>
        <v>3196.8</v>
      </c>
      <c r="K4294" s="13">
        <f>IF(I4294=1,SUMIFS(IPO!$C$2:$C$5250,IPO!$H$2:$H$5250,"="&amp;data!$B4294,IPO!$J$2:$J$5250,"="&amp;data!$G4294),"")</f>
        <v>4</v>
      </c>
      <c r="L4294" s="13">
        <f>SUMIFS(IPO!$E$2:$E$5250,IPO!$H$2:$H$5250,"="&amp;data!$B4294,IPO!$J$2:$J$5250,"="&amp;data!$G4294)</f>
        <v>4.5</v>
      </c>
      <c r="M4294" s="13">
        <f>SUMIFS(IPO!$F$2:$F$5250,IPO!$H$2:$H$5250,"="&amp;data!$B4294,IPO!$J$2:$J$5250,"="&amp;data!$G4294)</f>
        <v>8</v>
      </c>
      <c r="N4294" s="13"/>
      <c r="P4294" s="16">
        <f>COUNTIFS(equity_bonds!$H$2:$H$6414,"="&amp;data!$B4294,equity_bonds!$J$2:$J$6414,"="&amp;data!$G4294)</f>
        <v>1</v>
      </c>
      <c r="Q4294" s="16">
        <f>SUMIFS(equity_bonds!$B$2:$B$6414,equity_bonds!$H$2:$H$6414,"="&amp;data!$B4294,equity_bonds!$J$2:$J$6414,"="&amp;data!$G4294)</f>
        <v>117817.1</v>
      </c>
      <c r="R4294" s="16">
        <f>IF(P4294=1,SUMIFS(equity_bonds!$C$2:$C$6414,equity_bonds!$H$2:$H$6414,"="&amp;data!$B4294,equity_bonds!$J$2:$J$6414,"="&amp;data!$G4294),"")</f>
        <v>9</v>
      </c>
      <c r="S4294" s="16">
        <f>SUMIFS(equity_bonds!$E$2:$E$6414,equity_bonds!$H$2:$H$6414,"="&amp;data!$B4294,equity_bonds!$J$2:$J$6414,"="&amp;data!$G4294)</f>
        <v>2.8</v>
      </c>
      <c r="T4294" s="16">
        <f>SUMIFS(equity_bonds!$F$2:$F$6414,equity_bonds!$H$2:$H$6414,"="&amp;data!$B4294,equity_bonds!$J$2:$J$6414,"="&amp;data!$G4294)</f>
        <v>101</v>
      </c>
      <c r="U4294" s="16"/>
    </row>
    <row r="4295" spans="1:21" x14ac:dyDescent="0.25">
      <c r="A4295">
        <v>3894</v>
      </c>
      <c r="B4295">
        <v>2013</v>
      </c>
      <c r="C4295">
        <v>4</v>
      </c>
      <c r="D4295" t="s">
        <v>107</v>
      </c>
      <c r="E4295" t="s">
        <v>47</v>
      </c>
      <c r="F4295" t="s">
        <v>2607</v>
      </c>
      <c r="G4295" t="str">
        <f t="shared" si="67"/>
        <v>Skadden Arps</v>
      </c>
      <c r="I4295" s="13">
        <f>COUNTIFS(IPO!$J$2:$J$5250,"="&amp;data!$G4295,IPO!$H$2:$H$5250,"="&amp;data!$B4295)</f>
        <v>1</v>
      </c>
      <c r="J4295" s="13">
        <f>SUMIFS(IPO!$B$2:$B$5250,IPO!$H$2:$H$5250,"="&amp;data!$B4295,IPO!$J$2:$J$5250,"="&amp;data!$G4295)</f>
        <v>5171.2</v>
      </c>
      <c r="K4295" s="13">
        <f>IF(I4295=1,SUMIFS(IPO!$C$2:$C$5250,IPO!$H$2:$H$5250,"="&amp;data!$B4295,IPO!$J$2:$J$5250,"="&amp;data!$G4295),"")</f>
        <v>2</v>
      </c>
      <c r="L4295" s="13">
        <f>SUMIFS(IPO!$E$2:$E$5250,IPO!$H$2:$H$5250,"="&amp;data!$B4295,IPO!$J$2:$J$5250,"="&amp;data!$G4295)</f>
        <v>7.3</v>
      </c>
      <c r="M4295" s="13">
        <f>SUMIFS(IPO!$F$2:$F$5250,IPO!$H$2:$H$5250,"="&amp;data!$B4295,IPO!$J$2:$J$5250,"="&amp;data!$G4295)</f>
        <v>14</v>
      </c>
      <c r="N4295" s="13"/>
      <c r="P4295" s="16">
        <f>COUNTIFS(equity_bonds!$H$2:$H$6414,"="&amp;data!$B4295,equity_bonds!$J$2:$J$6414,"="&amp;data!$G4295)</f>
        <v>1</v>
      </c>
      <c r="Q4295" s="16">
        <v>126188.3</v>
      </c>
      <c r="R4295" s="16">
        <f>IF(P4295=1,SUMIFS(equity_bonds!$C$2:$C$6414,equity_bonds!$H$2:$H$6414,"="&amp;data!$B4295,equity_bonds!$J$2:$J$6414,"="&amp;data!$G4295),"")</f>
        <v>8</v>
      </c>
      <c r="S4295" s="16">
        <v>3</v>
      </c>
      <c r="T4295" s="16">
        <v>143</v>
      </c>
      <c r="U4295" s="16"/>
    </row>
    <row r="4296" spans="1:21" x14ac:dyDescent="0.25">
      <c r="A4296">
        <v>3914</v>
      </c>
      <c r="B4296">
        <v>2013</v>
      </c>
      <c r="C4296">
        <v>119</v>
      </c>
      <c r="D4296" t="s">
        <v>366</v>
      </c>
      <c r="E4296" t="s">
        <v>308</v>
      </c>
      <c r="F4296" t="s">
        <v>2727</v>
      </c>
      <c r="G4296" t="str">
        <f t="shared" si="67"/>
        <v>Snell Wilmer</v>
      </c>
      <c r="I4296" s="13">
        <f>COUNTIFS(IPO!$J$2:$J$5250,"="&amp;data!$G4296,IPO!$H$2:$H$5250,"="&amp;data!$B4296)</f>
        <v>0</v>
      </c>
      <c r="J4296" s="13">
        <f>SUMIFS(IPO!$B$2:$B$5250,IPO!$H$2:$H$5250,"="&amp;data!$B4296,IPO!$J$2:$J$5250,"="&amp;data!$G4296)</f>
        <v>0</v>
      </c>
      <c r="K4296" s="13" t="str">
        <f>IF(I4296=1,SUMIFS(IPO!$C$2:$C$5250,IPO!$H$2:$H$5250,"="&amp;data!$B4296,IPO!$J$2:$J$5250,"="&amp;data!$G4296),"")</f>
        <v/>
      </c>
      <c r="L4296" s="13">
        <f>SUMIFS(IPO!$E$2:$E$5250,IPO!$H$2:$H$5250,"="&amp;data!$B4296,IPO!$J$2:$J$5250,"="&amp;data!$G4296)</f>
        <v>0</v>
      </c>
      <c r="M4296" s="13">
        <f>SUMIFS(IPO!$F$2:$F$5250,IPO!$H$2:$H$5250,"="&amp;data!$B4296,IPO!$J$2:$J$5250,"="&amp;data!$G4296)</f>
        <v>0</v>
      </c>
      <c r="N4296" s="13"/>
      <c r="P4296" s="16">
        <f>COUNTIFS(equity_bonds!$H$2:$H$6414,"="&amp;data!$B4296,equity_bonds!$J$2:$J$6414,"="&amp;data!$G4296)</f>
        <v>1</v>
      </c>
      <c r="Q4296" s="16">
        <f>SUMIFS(equity_bonds!$B$2:$B$6414,equity_bonds!$H$2:$H$6414,"="&amp;data!$B4296,equity_bonds!$J$2:$J$6414,"="&amp;data!$G4296)</f>
        <v>1684</v>
      </c>
      <c r="R4296" s="16">
        <f>IF(P4296=1,SUMIFS(equity_bonds!$C$2:$C$6414,equity_bonds!$H$2:$H$6414,"="&amp;data!$B4296,equity_bonds!$J$2:$J$6414,"="&amp;data!$G4296),"")</f>
        <v>132</v>
      </c>
      <c r="S4296" s="16">
        <f>SUMIFS(equity_bonds!$E$2:$E$6414,equity_bonds!$H$2:$H$6414,"="&amp;data!$B4296,equity_bonds!$J$2:$J$6414,"="&amp;data!$G4296)</f>
        <v>0</v>
      </c>
      <c r="T4296" s="16">
        <f>SUMIFS(equity_bonds!$F$2:$F$6414,equity_bonds!$H$2:$H$6414,"="&amp;data!$B4296,equity_bonds!$J$2:$J$6414,"="&amp;data!$G4296)</f>
        <v>7</v>
      </c>
      <c r="U4296" s="16"/>
    </row>
    <row r="4297" spans="1:21" x14ac:dyDescent="0.25">
      <c r="A4297">
        <v>3919</v>
      </c>
      <c r="B4297">
        <v>2013</v>
      </c>
      <c r="C4297">
        <v>40</v>
      </c>
      <c r="D4297" t="s">
        <v>68</v>
      </c>
      <c r="E4297" t="s">
        <v>640</v>
      </c>
      <c r="F4297" t="s">
        <v>640</v>
      </c>
      <c r="G4297" t="str">
        <f t="shared" si="67"/>
        <v>SNR Denton</v>
      </c>
      <c r="I4297" s="13">
        <f>COUNTIFS(IPO!$J$2:$J$5250,"="&amp;data!$G4297,IPO!$H$2:$H$5250,"="&amp;data!$B4297)</f>
        <v>0</v>
      </c>
      <c r="J4297" s="13">
        <f>SUMIFS(IPO!$B$2:$B$5250,IPO!$H$2:$H$5250,"="&amp;data!$B4297,IPO!$J$2:$J$5250,"="&amp;data!$G4297)</f>
        <v>0</v>
      </c>
      <c r="K4297" s="13" t="str">
        <f>IF(I4297=1,SUMIFS(IPO!$C$2:$C$5250,IPO!$H$2:$H$5250,"="&amp;data!$B4297,IPO!$J$2:$J$5250,"="&amp;data!$G4297),"")</f>
        <v/>
      </c>
      <c r="L4297" s="13">
        <f>SUMIFS(IPO!$E$2:$E$5250,IPO!$H$2:$H$5250,"="&amp;data!$B4297,IPO!$J$2:$J$5250,"="&amp;data!$G4297)</f>
        <v>0</v>
      </c>
      <c r="M4297" s="13">
        <f>SUMIFS(IPO!$F$2:$F$5250,IPO!$H$2:$H$5250,"="&amp;data!$B4297,IPO!$J$2:$J$5250,"="&amp;data!$G4297)</f>
        <v>0</v>
      </c>
      <c r="N4297" s="13"/>
      <c r="P4297" s="16">
        <f>COUNTIFS(equity_bonds!$H$2:$H$6414,"="&amp;data!$B4297,equity_bonds!$J$2:$J$6414,"="&amp;data!$G4297)</f>
        <v>1</v>
      </c>
      <c r="Q4297" s="16">
        <f>SUMIFS(equity_bonds!$B$2:$B$6414,equity_bonds!$H$2:$H$6414,"="&amp;data!$B4297,equity_bonds!$J$2:$J$6414,"="&amp;data!$G4297)</f>
        <v>14960.9</v>
      </c>
      <c r="R4297" s="16">
        <f>IF(P4297=1,SUMIFS(equity_bonds!$C$2:$C$6414,equity_bonds!$H$2:$H$6414,"="&amp;data!$B4297,equity_bonds!$J$2:$J$6414,"="&amp;data!$G4297),"")</f>
        <v>41</v>
      </c>
      <c r="S4297" s="16">
        <f>SUMIFS(equity_bonds!$E$2:$E$6414,equity_bonds!$H$2:$H$6414,"="&amp;data!$B4297,equity_bonds!$J$2:$J$6414,"="&amp;data!$G4297)</f>
        <v>0.4</v>
      </c>
      <c r="T4297" s="16">
        <f>SUMIFS(equity_bonds!$F$2:$F$6414,equity_bonds!$H$2:$H$6414,"="&amp;data!$B4297,equity_bonds!$J$2:$J$6414,"="&amp;data!$G4297)</f>
        <v>23</v>
      </c>
      <c r="U4297" s="16"/>
    </row>
    <row r="4298" spans="1:21" x14ac:dyDescent="0.25">
      <c r="A4298">
        <v>3943</v>
      </c>
      <c r="B4298">
        <v>2013</v>
      </c>
      <c r="C4298">
        <v>33</v>
      </c>
      <c r="D4298" t="s">
        <v>104</v>
      </c>
      <c r="E4298" t="s">
        <v>658</v>
      </c>
      <c r="F4298" t="s">
        <v>658</v>
      </c>
      <c r="G4298" t="str">
        <f t="shared" si="67"/>
        <v>Squire Sanders</v>
      </c>
      <c r="I4298" s="13">
        <f>COUNTIFS(IPO!$J$2:$J$5250,"="&amp;data!$G4298,IPO!$H$2:$H$5250,"="&amp;data!$B4298)</f>
        <v>0</v>
      </c>
      <c r="J4298" s="13">
        <f>SUMIFS(IPO!$B$2:$B$5250,IPO!$H$2:$H$5250,"="&amp;data!$B4298,IPO!$J$2:$J$5250,"="&amp;data!$G4298)</f>
        <v>0</v>
      </c>
      <c r="K4298" s="13" t="str">
        <f>IF(I4298=1,SUMIFS(IPO!$C$2:$C$5250,IPO!$H$2:$H$5250,"="&amp;data!$B4298,IPO!$J$2:$J$5250,"="&amp;data!$G4298),"")</f>
        <v/>
      </c>
      <c r="L4298" s="13">
        <f>SUMIFS(IPO!$E$2:$E$5250,IPO!$H$2:$H$5250,"="&amp;data!$B4298,IPO!$J$2:$J$5250,"="&amp;data!$G4298)</f>
        <v>0</v>
      </c>
      <c r="M4298" s="13">
        <f>SUMIFS(IPO!$F$2:$F$5250,IPO!$H$2:$H$5250,"="&amp;data!$B4298,IPO!$J$2:$J$5250,"="&amp;data!$G4298)</f>
        <v>0</v>
      </c>
      <c r="N4298" s="13"/>
      <c r="P4298" s="16">
        <f>COUNTIFS(equity_bonds!$H$2:$H$6414,"="&amp;data!$B4298,equity_bonds!$J$2:$J$6414,"="&amp;data!$G4298)</f>
        <v>1</v>
      </c>
      <c r="Q4298" s="16">
        <f>SUMIFS(equity_bonds!$B$2:$B$6414,equity_bonds!$H$2:$H$6414,"="&amp;data!$B4298,equity_bonds!$J$2:$J$6414,"="&amp;data!$G4298)</f>
        <v>6276.2</v>
      </c>
      <c r="R4298" s="16">
        <f>IF(P4298=1,SUMIFS(equity_bonds!$C$2:$C$6414,equity_bonds!$H$2:$H$6414,"="&amp;data!$B4298,equity_bonds!$J$2:$J$6414,"="&amp;data!$G4298),"")</f>
        <v>75</v>
      </c>
      <c r="S4298" s="16">
        <f>SUMIFS(equity_bonds!$E$2:$E$6414,equity_bonds!$H$2:$H$6414,"="&amp;data!$B4298,equity_bonds!$J$2:$J$6414,"="&amp;data!$G4298)</f>
        <v>0.2</v>
      </c>
      <c r="T4298" s="16">
        <f>SUMIFS(equity_bonds!$F$2:$F$6414,equity_bonds!$H$2:$H$6414,"="&amp;data!$B4298,equity_bonds!$J$2:$J$6414,"="&amp;data!$G4298)</f>
        <v>13</v>
      </c>
      <c r="U4298" s="16"/>
    </row>
    <row r="4299" spans="1:21" x14ac:dyDescent="0.25">
      <c r="A4299">
        <v>3999</v>
      </c>
      <c r="B4299">
        <v>2013</v>
      </c>
      <c r="C4299">
        <v>79</v>
      </c>
      <c r="D4299" t="s">
        <v>199</v>
      </c>
      <c r="E4299" t="s">
        <v>163</v>
      </c>
      <c r="F4299" t="s">
        <v>2647</v>
      </c>
      <c r="G4299" t="str">
        <f t="shared" si="67"/>
        <v>Steptoe Johnson</v>
      </c>
      <c r="I4299" s="13">
        <f>COUNTIFS(IPO!$J$2:$J$5250,"="&amp;data!$G4299,IPO!$H$2:$H$5250,"="&amp;data!$B4299)</f>
        <v>0</v>
      </c>
      <c r="J4299" s="13">
        <f>SUMIFS(IPO!$B$2:$B$5250,IPO!$H$2:$H$5250,"="&amp;data!$B4299,IPO!$J$2:$J$5250,"="&amp;data!$G4299)</f>
        <v>0</v>
      </c>
      <c r="K4299" s="13" t="str">
        <f>IF(I4299=1,SUMIFS(IPO!$C$2:$C$5250,IPO!$H$2:$H$5250,"="&amp;data!$B4299,IPO!$J$2:$J$5250,"="&amp;data!$G4299),"")</f>
        <v/>
      </c>
      <c r="L4299" s="13">
        <f>SUMIFS(IPO!$E$2:$E$5250,IPO!$H$2:$H$5250,"="&amp;data!$B4299,IPO!$J$2:$J$5250,"="&amp;data!$G4299)</f>
        <v>0</v>
      </c>
      <c r="M4299" s="13">
        <f>SUMIFS(IPO!$F$2:$F$5250,IPO!$H$2:$H$5250,"="&amp;data!$B4299,IPO!$J$2:$J$5250,"="&amp;data!$G4299)</f>
        <v>0</v>
      </c>
      <c r="N4299" s="13"/>
      <c r="P4299" s="16">
        <f>COUNTIFS(equity_bonds!$H$2:$H$6414,"="&amp;data!$B4299,equity_bonds!$J$2:$J$6414,"="&amp;data!$G4299)</f>
        <v>0</v>
      </c>
      <c r="Q4299" s="16">
        <f>SUMIFS(equity_bonds!$B$2:$B$6414,equity_bonds!$H$2:$H$6414,"="&amp;data!$B4299,equity_bonds!$J$2:$J$6414,"="&amp;data!$G4299)</f>
        <v>0</v>
      </c>
      <c r="R4299" s="16" t="str">
        <f>IF(P4299=1,SUMIFS(equity_bonds!$C$2:$C$6414,equity_bonds!$H$2:$H$6414,"="&amp;data!$B4299,equity_bonds!$J$2:$J$6414,"="&amp;data!$G4299),"")</f>
        <v/>
      </c>
      <c r="S4299" s="16">
        <f>SUMIFS(equity_bonds!$E$2:$E$6414,equity_bonds!$H$2:$H$6414,"="&amp;data!$B4299,equity_bonds!$J$2:$J$6414,"="&amp;data!$G4299)</f>
        <v>0</v>
      </c>
      <c r="T4299" s="16">
        <f>SUMIFS(equity_bonds!$F$2:$F$6414,equity_bonds!$H$2:$H$6414,"="&amp;data!$B4299,equity_bonds!$J$2:$J$6414,"="&amp;data!$G4299)</f>
        <v>0</v>
      </c>
      <c r="U4299" s="16"/>
    </row>
    <row r="4300" spans="1:21" x14ac:dyDescent="0.25">
      <c r="A4300">
        <v>4010</v>
      </c>
      <c r="B4300">
        <v>2013</v>
      </c>
      <c r="C4300">
        <v>186</v>
      </c>
      <c r="D4300" t="s">
        <v>346</v>
      </c>
      <c r="E4300" t="s">
        <v>495</v>
      </c>
      <c r="F4300" t="s">
        <v>2774</v>
      </c>
      <c r="G4300" t="str">
        <f t="shared" si="67"/>
        <v>Stevens Lee</v>
      </c>
      <c r="I4300" s="13">
        <f>COUNTIFS(IPO!$J$2:$J$5250,"="&amp;data!$G4300,IPO!$H$2:$H$5250,"="&amp;data!$B4300)</f>
        <v>0</v>
      </c>
      <c r="J4300" s="13">
        <f>SUMIFS(IPO!$B$2:$B$5250,IPO!$H$2:$H$5250,"="&amp;data!$B4300,IPO!$J$2:$J$5250,"="&amp;data!$G4300)</f>
        <v>0</v>
      </c>
      <c r="K4300" s="13" t="str">
        <f>IF(I4300=1,SUMIFS(IPO!$C$2:$C$5250,IPO!$H$2:$H$5250,"="&amp;data!$B4300,IPO!$J$2:$J$5250,"="&amp;data!$G4300),"")</f>
        <v/>
      </c>
      <c r="L4300" s="13">
        <f>SUMIFS(IPO!$E$2:$E$5250,IPO!$H$2:$H$5250,"="&amp;data!$B4300,IPO!$J$2:$J$5250,"="&amp;data!$G4300)</f>
        <v>0</v>
      </c>
      <c r="M4300" s="13">
        <f>SUMIFS(IPO!$F$2:$F$5250,IPO!$H$2:$H$5250,"="&amp;data!$B4300,IPO!$J$2:$J$5250,"="&amp;data!$G4300)</f>
        <v>0</v>
      </c>
      <c r="N4300" s="13"/>
      <c r="P4300" s="16">
        <f>COUNTIFS(equity_bonds!$H$2:$H$6414,"="&amp;data!$B4300,equity_bonds!$J$2:$J$6414,"="&amp;data!$G4300)</f>
        <v>0</v>
      </c>
      <c r="Q4300" s="16">
        <f>SUMIFS(equity_bonds!$B$2:$B$6414,equity_bonds!$H$2:$H$6414,"="&amp;data!$B4300,equity_bonds!$J$2:$J$6414,"="&amp;data!$G4300)</f>
        <v>0</v>
      </c>
      <c r="R4300" s="16" t="str">
        <f>IF(P4300=1,SUMIFS(equity_bonds!$C$2:$C$6414,equity_bonds!$H$2:$H$6414,"="&amp;data!$B4300,equity_bonds!$J$2:$J$6414,"="&amp;data!$G4300),"")</f>
        <v/>
      </c>
      <c r="S4300" s="16">
        <f>SUMIFS(equity_bonds!$E$2:$E$6414,equity_bonds!$H$2:$H$6414,"="&amp;data!$B4300,equity_bonds!$J$2:$J$6414,"="&amp;data!$G4300)</f>
        <v>0</v>
      </c>
      <c r="T4300" s="16">
        <f>SUMIFS(equity_bonds!$F$2:$F$6414,equity_bonds!$H$2:$H$6414,"="&amp;data!$B4300,equity_bonds!$J$2:$J$6414,"="&amp;data!$G4300)</f>
        <v>0</v>
      </c>
      <c r="U4300" s="16"/>
    </row>
    <row r="4301" spans="1:21" x14ac:dyDescent="0.25">
      <c r="A4301">
        <v>4024</v>
      </c>
      <c r="B4301">
        <v>2013</v>
      </c>
      <c r="C4301">
        <v>165</v>
      </c>
      <c r="D4301" t="s">
        <v>397</v>
      </c>
      <c r="E4301" t="s">
        <v>463</v>
      </c>
      <c r="F4301" t="s">
        <v>463</v>
      </c>
      <c r="G4301" t="str">
        <f t="shared" si="67"/>
        <v>Stinson Morrison</v>
      </c>
      <c r="I4301" s="13">
        <f>COUNTIFS(IPO!$J$2:$J$5250,"="&amp;data!$G4301,IPO!$H$2:$H$5250,"="&amp;data!$B4301)</f>
        <v>0</v>
      </c>
      <c r="J4301" s="13">
        <f>SUMIFS(IPO!$B$2:$B$5250,IPO!$H$2:$H$5250,"="&amp;data!$B4301,IPO!$J$2:$J$5250,"="&amp;data!$G4301)</f>
        <v>0</v>
      </c>
      <c r="K4301" s="13" t="str">
        <f>IF(I4301=1,SUMIFS(IPO!$C$2:$C$5250,IPO!$H$2:$H$5250,"="&amp;data!$B4301,IPO!$J$2:$J$5250,"="&amp;data!$G4301),"")</f>
        <v/>
      </c>
      <c r="L4301" s="13">
        <f>SUMIFS(IPO!$E$2:$E$5250,IPO!$H$2:$H$5250,"="&amp;data!$B4301,IPO!$J$2:$J$5250,"="&amp;data!$G4301)</f>
        <v>0</v>
      </c>
      <c r="M4301" s="13">
        <f>SUMIFS(IPO!$F$2:$F$5250,IPO!$H$2:$H$5250,"="&amp;data!$B4301,IPO!$J$2:$J$5250,"="&amp;data!$G4301)</f>
        <v>0</v>
      </c>
      <c r="N4301" s="13"/>
      <c r="P4301" s="16">
        <f>COUNTIFS(equity_bonds!$H$2:$H$6414,"="&amp;data!$B4301,equity_bonds!$J$2:$J$6414,"="&amp;data!$G4301)</f>
        <v>1</v>
      </c>
      <c r="Q4301" s="16">
        <f>SUMIFS(equity_bonds!$B$2:$B$6414,equity_bonds!$H$2:$H$6414,"="&amp;data!$B4301,equity_bonds!$J$2:$J$6414,"="&amp;data!$G4301)</f>
        <v>967.2</v>
      </c>
      <c r="R4301" s="16">
        <f>IF(P4301=1,SUMIFS(equity_bonds!$C$2:$C$6414,equity_bonds!$H$2:$H$6414,"="&amp;data!$B4301,equity_bonds!$J$2:$J$6414,"="&amp;data!$G4301),"")</f>
        <v>154</v>
      </c>
      <c r="S4301" s="16">
        <f>SUMIFS(equity_bonds!$E$2:$E$6414,equity_bonds!$H$2:$H$6414,"="&amp;data!$B4301,equity_bonds!$J$2:$J$6414,"="&amp;data!$G4301)</f>
        <v>0</v>
      </c>
      <c r="T4301" s="16">
        <f>SUMIFS(equity_bonds!$F$2:$F$6414,equity_bonds!$H$2:$H$6414,"="&amp;data!$B4301,equity_bonds!$J$2:$J$6414,"="&amp;data!$G4301)</f>
        <v>5</v>
      </c>
      <c r="U4301" s="16"/>
    </row>
    <row r="4302" spans="1:21" x14ac:dyDescent="0.25">
      <c r="A4302">
        <v>4040</v>
      </c>
      <c r="B4302">
        <v>2013</v>
      </c>
      <c r="C4302">
        <v>136</v>
      </c>
      <c r="D4302" t="s">
        <v>423</v>
      </c>
      <c r="E4302" t="s">
        <v>310</v>
      </c>
      <c r="F4302" t="s">
        <v>310</v>
      </c>
      <c r="G4302" t="str">
        <f t="shared" si="67"/>
        <v>Stoel Rives</v>
      </c>
      <c r="I4302" s="13">
        <f>COUNTIFS(IPO!$J$2:$J$5250,"="&amp;data!$G4302,IPO!$H$2:$H$5250,"="&amp;data!$B4302)</f>
        <v>0</v>
      </c>
      <c r="J4302" s="13">
        <f>SUMIFS(IPO!$B$2:$B$5250,IPO!$H$2:$H$5250,"="&amp;data!$B4302,IPO!$J$2:$J$5250,"="&amp;data!$G4302)</f>
        <v>0</v>
      </c>
      <c r="K4302" s="13" t="str">
        <f>IF(I4302=1,SUMIFS(IPO!$C$2:$C$5250,IPO!$H$2:$H$5250,"="&amp;data!$B4302,IPO!$J$2:$J$5250,"="&amp;data!$G4302),"")</f>
        <v/>
      </c>
      <c r="L4302" s="13">
        <f>SUMIFS(IPO!$E$2:$E$5250,IPO!$H$2:$H$5250,"="&amp;data!$B4302,IPO!$J$2:$J$5250,"="&amp;data!$G4302)</f>
        <v>0</v>
      </c>
      <c r="M4302" s="13">
        <f>SUMIFS(IPO!$F$2:$F$5250,IPO!$H$2:$H$5250,"="&amp;data!$B4302,IPO!$J$2:$J$5250,"="&amp;data!$G4302)</f>
        <v>0</v>
      </c>
      <c r="N4302" s="13"/>
      <c r="P4302" s="16">
        <f>COUNTIFS(equity_bonds!$H$2:$H$6414,"="&amp;data!$B4302,equity_bonds!$J$2:$J$6414,"="&amp;data!$G4302)</f>
        <v>1</v>
      </c>
      <c r="Q4302" s="16">
        <f>SUMIFS(equity_bonds!$B$2:$B$6414,equity_bonds!$H$2:$H$6414,"="&amp;data!$B4302,equity_bonds!$J$2:$J$6414,"="&amp;data!$G4302)</f>
        <v>11968</v>
      </c>
      <c r="R4302" s="16">
        <f>IF(P4302=1,SUMIFS(equity_bonds!$C$2:$C$6414,equity_bonds!$H$2:$H$6414,"="&amp;data!$B4302,equity_bonds!$J$2:$J$6414,"="&amp;data!$G4302),"")</f>
        <v>52</v>
      </c>
      <c r="S4302" s="16">
        <f>SUMIFS(equity_bonds!$E$2:$E$6414,equity_bonds!$H$2:$H$6414,"="&amp;data!$B4302,equity_bonds!$J$2:$J$6414,"="&amp;data!$G4302)</f>
        <v>0.3</v>
      </c>
      <c r="T4302" s="16">
        <f>SUMIFS(equity_bonds!$F$2:$F$6414,equity_bonds!$H$2:$H$6414,"="&amp;data!$B4302,equity_bonds!$J$2:$J$6414,"="&amp;data!$G4302)</f>
        <v>2</v>
      </c>
      <c r="U4302" s="16"/>
    </row>
    <row r="4303" spans="1:21" x14ac:dyDescent="0.25">
      <c r="A4303">
        <v>4046</v>
      </c>
      <c r="B4303">
        <v>2013</v>
      </c>
      <c r="C4303">
        <v>199</v>
      </c>
      <c r="D4303" t="s">
        <v>5</v>
      </c>
      <c r="E4303" t="s">
        <v>311</v>
      </c>
      <c r="F4303" t="s">
        <v>2729</v>
      </c>
      <c r="G4303" t="str">
        <f t="shared" si="67"/>
        <v>Strasburger Price</v>
      </c>
      <c r="I4303" s="13">
        <f>COUNTIFS(IPO!$J$2:$J$5250,"="&amp;data!$G4303,IPO!$H$2:$H$5250,"="&amp;data!$B4303)</f>
        <v>0</v>
      </c>
      <c r="J4303" s="13">
        <f>SUMIFS(IPO!$B$2:$B$5250,IPO!$H$2:$H$5250,"="&amp;data!$B4303,IPO!$J$2:$J$5250,"="&amp;data!$G4303)</f>
        <v>0</v>
      </c>
      <c r="K4303" s="13" t="str">
        <f>IF(I4303=1,SUMIFS(IPO!$C$2:$C$5250,IPO!$H$2:$H$5250,"="&amp;data!$B4303,IPO!$J$2:$J$5250,"="&amp;data!$G4303),"")</f>
        <v/>
      </c>
      <c r="L4303" s="13">
        <f>SUMIFS(IPO!$E$2:$E$5250,IPO!$H$2:$H$5250,"="&amp;data!$B4303,IPO!$J$2:$J$5250,"="&amp;data!$G4303)</f>
        <v>0</v>
      </c>
      <c r="M4303" s="13">
        <f>SUMIFS(IPO!$F$2:$F$5250,IPO!$H$2:$H$5250,"="&amp;data!$B4303,IPO!$J$2:$J$5250,"="&amp;data!$G4303)</f>
        <v>0</v>
      </c>
      <c r="N4303" s="13"/>
      <c r="P4303" s="16">
        <f>COUNTIFS(equity_bonds!$H$2:$H$6414,"="&amp;data!$B4303,equity_bonds!$J$2:$J$6414,"="&amp;data!$G4303)</f>
        <v>0</v>
      </c>
      <c r="Q4303" s="16">
        <f>SUMIFS(equity_bonds!$B$2:$B$6414,equity_bonds!$H$2:$H$6414,"="&amp;data!$B4303,equity_bonds!$J$2:$J$6414,"="&amp;data!$G4303)</f>
        <v>0</v>
      </c>
      <c r="R4303" s="16" t="str">
        <f>IF(P4303=1,SUMIFS(equity_bonds!$C$2:$C$6414,equity_bonds!$H$2:$H$6414,"="&amp;data!$B4303,equity_bonds!$J$2:$J$6414,"="&amp;data!$G4303),"")</f>
        <v/>
      </c>
      <c r="S4303" s="16">
        <f>SUMIFS(equity_bonds!$E$2:$E$6414,equity_bonds!$H$2:$H$6414,"="&amp;data!$B4303,equity_bonds!$J$2:$J$6414,"="&amp;data!$G4303)</f>
        <v>0</v>
      </c>
      <c r="T4303" s="16">
        <f>SUMIFS(equity_bonds!$F$2:$F$6414,equity_bonds!$H$2:$H$6414,"="&amp;data!$B4303,equity_bonds!$J$2:$J$6414,"="&amp;data!$G4303)</f>
        <v>0</v>
      </c>
      <c r="U4303" s="16"/>
    </row>
    <row r="4304" spans="1:21" x14ac:dyDescent="0.25">
      <c r="A4304">
        <v>4077</v>
      </c>
      <c r="B4304">
        <v>2013</v>
      </c>
      <c r="C4304">
        <v>118</v>
      </c>
      <c r="D4304" t="s">
        <v>358</v>
      </c>
      <c r="E4304" t="s">
        <v>49</v>
      </c>
      <c r="F4304" t="s">
        <v>2608</v>
      </c>
      <c r="G4304" t="str">
        <f t="shared" si="67"/>
        <v>Stroock Stroock</v>
      </c>
      <c r="I4304" s="13">
        <f>COUNTIFS(IPO!$J$2:$J$5250,"="&amp;data!$G4304,IPO!$H$2:$H$5250,"="&amp;data!$B4304)</f>
        <v>1</v>
      </c>
      <c r="J4304" s="13">
        <f>SUMIFS(IPO!$B$2:$B$5250,IPO!$H$2:$H$5250,"="&amp;data!$B4304,IPO!$J$2:$J$5250,"="&amp;data!$G4304)</f>
        <v>613</v>
      </c>
      <c r="K4304" s="13">
        <f>IF(I4304=1,SUMIFS(IPO!$C$2:$C$5250,IPO!$H$2:$H$5250,"="&amp;data!$B4304,IPO!$J$2:$J$5250,"="&amp;data!$G4304),"")</f>
        <v>30</v>
      </c>
      <c r="L4304" s="13">
        <f>SUMIFS(IPO!$E$2:$E$5250,IPO!$H$2:$H$5250,"="&amp;data!$B4304,IPO!$J$2:$J$5250,"="&amp;data!$G4304)</f>
        <v>0.9</v>
      </c>
      <c r="M4304" s="13">
        <f>SUMIFS(IPO!$F$2:$F$5250,IPO!$H$2:$H$5250,"="&amp;data!$B4304,IPO!$J$2:$J$5250,"="&amp;data!$G4304)</f>
        <v>1</v>
      </c>
      <c r="N4304" s="13"/>
      <c r="P4304" s="16">
        <f>COUNTIFS(equity_bonds!$H$2:$H$6414,"="&amp;data!$B4304,equity_bonds!$J$2:$J$6414,"="&amp;data!$G4304)</f>
        <v>1</v>
      </c>
      <c r="Q4304" s="16">
        <f>SUMIFS(equity_bonds!$B$2:$B$6414,equity_bonds!$H$2:$H$6414,"="&amp;data!$B4304,equity_bonds!$J$2:$J$6414,"="&amp;data!$G4304)</f>
        <v>1643.6</v>
      </c>
      <c r="R4304" s="16">
        <f>IF(P4304=1,SUMIFS(equity_bonds!$C$2:$C$6414,equity_bonds!$H$2:$H$6414,"="&amp;data!$B4304,equity_bonds!$J$2:$J$6414,"="&amp;data!$G4304),"")</f>
        <v>133</v>
      </c>
      <c r="S4304" s="16">
        <f>SUMIFS(equity_bonds!$E$2:$E$6414,equity_bonds!$H$2:$H$6414,"="&amp;data!$B4304,equity_bonds!$J$2:$J$6414,"="&amp;data!$G4304)</f>
        <v>0</v>
      </c>
      <c r="T4304" s="16">
        <f>SUMIFS(equity_bonds!$F$2:$F$6414,equity_bonds!$H$2:$H$6414,"="&amp;data!$B4304,equity_bonds!$J$2:$J$6414,"="&amp;data!$G4304)</f>
        <v>5</v>
      </c>
      <c r="U4304" s="16"/>
    </row>
    <row r="4305" spans="1:21" x14ac:dyDescent="0.25">
      <c r="A4305">
        <v>4108</v>
      </c>
      <c r="B4305">
        <v>2013</v>
      </c>
      <c r="C4305">
        <v>14</v>
      </c>
      <c r="D4305" t="s">
        <v>147</v>
      </c>
      <c r="E4305" t="s">
        <v>50</v>
      </c>
      <c r="F4305" t="s">
        <v>2609</v>
      </c>
      <c r="G4305" t="str">
        <f t="shared" si="67"/>
        <v>Sullivan Cromwell</v>
      </c>
      <c r="I4305" s="13">
        <f>COUNTIFS(IPO!$J$2:$J$5250,"="&amp;data!$G4305,IPO!$H$2:$H$5250,"="&amp;data!$B4305)</f>
        <v>1</v>
      </c>
      <c r="J4305" s="13">
        <f>SUMIFS(IPO!$B$2:$B$5250,IPO!$H$2:$H$5250,"="&amp;data!$B4305,IPO!$J$2:$J$5250,"="&amp;data!$G4305)</f>
        <v>770</v>
      </c>
      <c r="K4305" s="13">
        <f>IF(I4305=1,SUMIFS(IPO!$C$2:$C$5250,IPO!$H$2:$H$5250,"="&amp;data!$B4305,IPO!$J$2:$J$5250,"="&amp;data!$G4305),"")</f>
        <v>22</v>
      </c>
      <c r="L4305" s="13">
        <f>SUMIFS(IPO!$E$2:$E$5250,IPO!$H$2:$H$5250,"="&amp;data!$B4305,IPO!$J$2:$J$5250,"="&amp;data!$G4305)</f>
        <v>1.1000000000000001</v>
      </c>
      <c r="M4305" s="13">
        <f>SUMIFS(IPO!$F$2:$F$5250,IPO!$H$2:$H$5250,"="&amp;data!$B4305,IPO!$J$2:$J$5250,"="&amp;data!$G4305)</f>
        <v>4</v>
      </c>
      <c r="N4305" s="13"/>
      <c r="P4305" s="16">
        <f>COUNTIFS(equity_bonds!$H$2:$H$6414,"="&amp;data!$B4305,equity_bonds!$J$2:$J$6414,"="&amp;data!$G4305)</f>
        <v>1</v>
      </c>
      <c r="Q4305" s="16">
        <f>SUMIFS(equity_bonds!$B$2:$B$6414,equity_bonds!$H$2:$H$6414,"="&amp;data!$B4305,equity_bonds!$J$2:$J$6414,"="&amp;data!$G4305)</f>
        <v>126242.2</v>
      </c>
      <c r="R4305" s="16">
        <f>IF(P4305=1,SUMIFS(equity_bonds!$C$2:$C$6414,equity_bonds!$H$2:$H$6414,"="&amp;data!$B4305,equity_bonds!$J$2:$J$6414,"="&amp;data!$G4305),"")</f>
        <v>7</v>
      </c>
      <c r="S4305" s="16">
        <f>SUMIFS(equity_bonds!$E$2:$E$6414,equity_bonds!$H$2:$H$6414,"="&amp;data!$B4305,equity_bonds!$J$2:$J$6414,"="&amp;data!$G4305)</f>
        <v>3</v>
      </c>
      <c r="T4305" s="16">
        <f>SUMIFS(equity_bonds!$F$2:$F$6414,equity_bonds!$H$2:$H$6414,"="&amp;data!$B4305,equity_bonds!$J$2:$J$6414,"="&amp;data!$G4305)</f>
        <v>72</v>
      </c>
      <c r="U4305" s="16"/>
    </row>
    <row r="4306" spans="1:21" x14ac:dyDescent="0.25">
      <c r="A4306">
        <v>4116</v>
      </c>
      <c r="B4306">
        <v>2013</v>
      </c>
      <c r="C4306">
        <v>193</v>
      </c>
      <c r="D4306" t="s">
        <v>436</v>
      </c>
      <c r="E4306" t="s">
        <v>561</v>
      </c>
      <c r="F4306" t="s">
        <v>2786</v>
      </c>
      <c r="G4306" t="str">
        <f t="shared" si="67"/>
        <v>Sullivan Worcester</v>
      </c>
      <c r="I4306" s="13">
        <f>COUNTIFS(IPO!$J$2:$J$5250,"="&amp;data!$G4306,IPO!$H$2:$H$5250,"="&amp;data!$B4306)</f>
        <v>1</v>
      </c>
      <c r="J4306" s="13">
        <f>SUMIFS(IPO!$B$2:$B$5250,IPO!$H$2:$H$5250,"="&amp;data!$B4306,IPO!$J$2:$J$5250,"="&amp;data!$G4306)</f>
        <v>197.8</v>
      </c>
      <c r="K4306" s="13">
        <f>IF(I4306=1,SUMIFS(IPO!$C$2:$C$5250,IPO!$H$2:$H$5250,"="&amp;data!$B4306,IPO!$J$2:$J$5250,"="&amp;data!$G4306),"")</f>
        <v>62</v>
      </c>
      <c r="L4306" s="13">
        <f>SUMIFS(IPO!$E$2:$E$5250,IPO!$H$2:$H$5250,"="&amp;data!$B4306,IPO!$J$2:$J$5250,"="&amp;data!$G4306)</f>
        <v>0.3</v>
      </c>
      <c r="M4306" s="13">
        <f>SUMIFS(IPO!$F$2:$F$5250,IPO!$H$2:$H$5250,"="&amp;data!$B4306,IPO!$J$2:$J$5250,"="&amp;data!$G4306)</f>
        <v>1</v>
      </c>
      <c r="N4306" s="13"/>
      <c r="P4306" s="16">
        <f>COUNTIFS(equity_bonds!$H$2:$H$6414,"="&amp;data!$B4306,equity_bonds!$J$2:$J$6414,"="&amp;data!$G4306)</f>
        <v>1</v>
      </c>
      <c r="Q4306" s="16">
        <f>SUMIFS(equity_bonds!$B$2:$B$6414,equity_bonds!$H$2:$H$6414,"="&amp;data!$B4306,equity_bonds!$J$2:$J$6414,"="&amp;data!$G4306)</f>
        <v>3891</v>
      </c>
      <c r="R4306" s="16">
        <f>IF(P4306=1,SUMIFS(equity_bonds!$C$2:$C$6414,equity_bonds!$H$2:$H$6414,"="&amp;data!$B4306,equity_bonds!$J$2:$J$6414,"="&amp;data!$G4306),"")</f>
        <v>98</v>
      </c>
      <c r="S4306" s="16">
        <f>SUMIFS(equity_bonds!$E$2:$E$6414,equity_bonds!$H$2:$H$6414,"="&amp;data!$B4306,equity_bonds!$J$2:$J$6414,"="&amp;data!$G4306)</f>
        <v>0.1</v>
      </c>
      <c r="T4306" s="16">
        <f>SUMIFS(equity_bonds!$F$2:$F$6414,equity_bonds!$H$2:$H$6414,"="&amp;data!$B4306,equity_bonds!$J$2:$J$6414,"="&amp;data!$G4306)</f>
        <v>15</v>
      </c>
      <c r="U4306" s="16"/>
    </row>
    <row r="4307" spans="1:21" x14ac:dyDescent="0.25">
      <c r="A4307">
        <v>4142</v>
      </c>
      <c r="B4307">
        <v>2013</v>
      </c>
      <c r="C4307">
        <v>98</v>
      </c>
      <c r="D4307" t="s">
        <v>207</v>
      </c>
      <c r="E4307" t="s">
        <v>165</v>
      </c>
      <c r="F4307" t="s">
        <v>2648</v>
      </c>
      <c r="G4307" t="str">
        <f t="shared" si="67"/>
        <v>Sutherland Asbill</v>
      </c>
      <c r="I4307" s="13">
        <f>COUNTIFS(IPO!$J$2:$J$5250,"="&amp;data!$G4307,IPO!$H$2:$H$5250,"="&amp;data!$B4307)</f>
        <v>1</v>
      </c>
      <c r="J4307" s="13">
        <f>SUMIFS(IPO!$B$2:$B$5250,IPO!$H$2:$H$5250,"="&amp;data!$B4307,IPO!$J$2:$J$5250,"="&amp;data!$G4307)</f>
        <v>270</v>
      </c>
      <c r="K4307" s="13">
        <f>IF(I4307=1,SUMIFS(IPO!$C$2:$C$5250,IPO!$H$2:$H$5250,"="&amp;data!$B4307,IPO!$J$2:$J$5250,"="&amp;data!$G4307),"")</f>
        <v>47</v>
      </c>
      <c r="L4307" s="13">
        <f>SUMIFS(IPO!$E$2:$E$5250,IPO!$H$2:$H$5250,"="&amp;data!$B4307,IPO!$J$2:$J$5250,"="&amp;data!$G4307)</f>
        <v>0.4</v>
      </c>
      <c r="M4307" s="13">
        <f>SUMIFS(IPO!$F$2:$F$5250,IPO!$H$2:$H$5250,"="&amp;data!$B4307,IPO!$J$2:$J$5250,"="&amp;data!$G4307)</f>
        <v>2</v>
      </c>
      <c r="N4307" s="13"/>
      <c r="P4307" s="16">
        <f>COUNTIFS(equity_bonds!$H$2:$H$6414,"="&amp;data!$B4307,equity_bonds!$J$2:$J$6414,"="&amp;data!$G4307)</f>
        <v>1</v>
      </c>
      <c r="Q4307" s="16">
        <f>SUMIFS(equity_bonds!$B$2:$B$6414,equity_bonds!$H$2:$H$6414,"="&amp;data!$B4307,equity_bonds!$J$2:$J$6414,"="&amp;data!$G4307)</f>
        <v>5751.1</v>
      </c>
      <c r="R4307" s="16">
        <f>IF(P4307=1,SUMIFS(equity_bonds!$C$2:$C$6414,equity_bonds!$H$2:$H$6414,"="&amp;data!$B4307,equity_bonds!$J$2:$J$6414,"="&amp;data!$G4307),"")</f>
        <v>81</v>
      </c>
      <c r="S4307" s="16">
        <f>SUMIFS(equity_bonds!$E$2:$E$6414,equity_bonds!$H$2:$H$6414,"="&amp;data!$B4307,equity_bonds!$J$2:$J$6414,"="&amp;data!$G4307)</f>
        <v>0.1</v>
      </c>
      <c r="T4307" s="16">
        <f>SUMIFS(equity_bonds!$F$2:$F$6414,equity_bonds!$H$2:$H$6414,"="&amp;data!$B4307,equity_bonds!$J$2:$J$6414,"="&amp;data!$G4307)</f>
        <v>36</v>
      </c>
      <c r="U4307" s="16"/>
    </row>
    <row r="4308" spans="1:21" x14ac:dyDescent="0.25">
      <c r="A4308">
        <v>4204</v>
      </c>
      <c r="B4308">
        <v>2013</v>
      </c>
      <c r="C4308">
        <v>138</v>
      </c>
      <c r="D4308" t="s">
        <v>359</v>
      </c>
      <c r="E4308" t="s">
        <v>316</v>
      </c>
      <c r="F4308" t="s">
        <v>2733</v>
      </c>
      <c r="G4308" t="str">
        <f t="shared" si="67"/>
        <v>Thompson Knight</v>
      </c>
      <c r="I4308" s="13">
        <f>COUNTIFS(IPO!$J$2:$J$5250,"="&amp;data!$G4308,IPO!$H$2:$H$5250,"="&amp;data!$B4308)</f>
        <v>1</v>
      </c>
      <c r="J4308" s="13">
        <f>SUMIFS(IPO!$B$2:$B$5250,IPO!$H$2:$H$5250,"="&amp;data!$B4308,IPO!$J$2:$J$5250,"="&amp;data!$G4308)</f>
        <v>172.5</v>
      </c>
      <c r="K4308" s="13">
        <f>IF(I4308=1,SUMIFS(IPO!$C$2:$C$5250,IPO!$H$2:$H$5250,"="&amp;data!$B4308,IPO!$J$2:$J$5250,"="&amp;data!$G4308),"")</f>
        <v>70</v>
      </c>
      <c r="L4308" s="13">
        <f>SUMIFS(IPO!$E$2:$E$5250,IPO!$H$2:$H$5250,"="&amp;data!$B4308,IPO!$J$2:$J$5250,"="&amp;data!$G4308)</f>
        <v>0.2</v>
      </c>
      <c r="M4308" s="13">
        <f>SUMIFS(IPO!$F$2:$F$5250,IPO!$H$2:$H$5250,"="&amp;data!$B4308,IPO!$J$2:$J$5250,"="&amp;data!$G4308)</f>
        <v>1</v>
      </c>
      <c r="N4308" s="13"/>
      <c r="P4308" s="16">
        <f>COUNTIFS(equity_bonds!$H$2:$H$6414,"="&amp;data!$B4308,equity_bonds!$J$2:$J$6414,"="&amp;data!$G4308)</f>
        <v>1</v>
      </c>
      <c r="Q4308" s="16">
        <f>SUMIFS(equity_bonds!$B$2:$B$6414,equity_bonds!$H$2:$H$6414,"="&amp;data!$B4308,equity_bonds!$J$2:$J$6414,"="&amp;data!$G4308)</f>
        <v>2846.4</v>
      </c>
      <c r="R4308" s="16">
        <f>IF(P4308=1,SUMIFS(equity_bonds!$C$2:$C$6414,equity_bonds!$H$2:$H$6414,"="&amp;data!$B4308,equity_bonds!$J$2:$J$6414,"="&amp;data!$G4308),"")</f>
        <v>108</v>
      </c>
      <c r="S4308" s="16">
        <f>SUMIFS(equity_bonds!$E$2:$E$6414,equity_bonds!$H$2:$H$6414,"="&amp;data!$B4308,equity_bonds!$J$2:$J$6414,"="&amp;data!$G4308)</f>
        <v>0.1</v>
      </c>
      <c r="T4308" s="16">
        <f>SUMIFS(equity_bonds!$F$2:$F$6414,equity_bonds!$H$2:$H$6414,"="&amp;data!$B4308,equity_bonds!$J$2:$J$6414,"="&amp;data!$G4308)</f>
        <v>10</v>
      </c>
      <c r="U4308" s="16"/>
    </row>
    <row r="4309" spans="1:21" x14ac:dyDescent="0.25">
      <c r="A4309">
        <v>4221</v>
      </c>
      <c r="B4309">
        <v>2013</v>
      </c>
      <c r="C4309">
        <v>158</v>
      </c>
      <c r="D4309" t="s">
        <v>336</v>
      </c>
      <c r="E4309" t="s">
        <v>317</v>
      </c>
      <c r="F4309" t="s">
        <v>317</v>
      </c>
      <c r="G4309" t="str">
        <f t="shared" si="67"/>
        <v>Thompson Coburn</v>
      </c>
      <c r="I4309" s="13">
        <f>COUNTIFS(IPO!$J$2:$J$5250,"="&amp;data!$G4309,IPO!$H$2:$H$5250,"="&amp;data!$B4309)</f>
        <v>0</v>
      </c>
      <c r="J4309" s="13">
        <f>SUMIFS(IPO!$B$2:$B$5250,IPO!$H$2:$H$5250,"="&amp;data!$B4309,IPO!$J$2:$J$5250,"="&amp;data!$G4309)</f>
        <v>0</v>
      </c>
      <c r="K4309" s="13" t="str">
        <f>IF(I4309=1,SUMIFS(IPO!$C$2:$C$5250,IPO!$H$2:$H$5250,"="&amp;data!$B4309,IPO!$J$2:$J$5250,"="&amp;data!$G4309),"")</f>
        <v/>
      </c>
      <c r="L4309" s="13">
        <f>SUMIFS(IPO!$E$2:$E$5250,IPO!$H$2:$H$5250,"="&amp;data!$B4309,IPO!$J$2:$J$5250,"="&amp;data!$G4309)</f>
        <v>0</v>
      </c>
      <c r="M4309" s="13">
        <f>SUMIFS(IPO!$F$2:$F$5250,IPO!$H$2:$H$5250,"="&amp;data!$B4309,IPO!$J$2:$J$5250,"="&amp;data!$G4309)</f>
        <v>0</v>
      </c>
      <c r="N4309" s="13"/>
      <c r="P4309" s="16">
        <f>COUNTIFS(equity_bonds!$H$2:$H$6414,"="&amp;data!$B4309,equity_bonds!$J$2:$J$6414,"="&amp;data!$G4309)</f>
        <v>1</v>
      </c>
      <c r="Q4309" s="16">
        <f>SUMIFS(equity_bonds!$B$2:$B$6414,equity_bonds!$H$2:$H$6414,"="&amp;data!$B4309,equity_bonds!$J$2:$J$6414,"="&amp;data!$G4309)</f>
        <v>5441.3</v>
      </c>
      <c r="R4309" s="16">
        <f>IF(P4309=1,SUMIFS(equity_bonds!$C$2:$C$6414,equity_bonds!$H$2:$H$6414,"="&amp;data!$B4309,equity_bonds!$J$2:$J$6414,"="&amp;data!$G4309),"")</f>
        <v>84</v>
      </c>
      <c r="S4309" s="16">
        <f>SUMIFS(equity_bonds!$E$2:$E$6414,equity_bonds!$H$2:$H$6414,"="&amp;data!$B4309,equity_bonds!$J$2:$J$6414,"="&amp;data!$G4309)</f>
        <v>0.1</v>
      </c>
      <c r="T4309" s="16">
        <f>SUMIFS(equity_bonds!$F$2:$F$6414,equity_bonds!$H$2:$H$6414,"="&amp;data!$B4309,equity_bonds!$J$2:$J$6414,"="&amp;data!$G4309)</f>
        <v>3</v>
      </c>
      <c r="U4309" s="16"/>
    </row>
    <row r="4310" spans="1:21" x14ac:dyDescent="0.25">
      <c r="A4310">
        <v>4246</v>
      </c>
      <c r="B4310">
        <v>2013</v>
      </c>
      <c r="C4310">
        <v>142</v>
      </c>
      <c r="D4310" t="s">
        <v>373</v>
      </c>
      <c r="E4310" t="s">
        <v>223</v>
      </c>
      <c r="F4310" t="s">
        <v>223</v>
      </c>
      <c r="G4310" t="str">
        <f t="shared" si="67"/>
        <v>Thompson Hine</v>
      </c>
      <c r="I4310" s="13">
        <f>COUNTIFS(IPO!$J$2:$J$5250,"="&amp;data!$G4310,IPO!$H$2:$H$5250,"="&amp;data!$B4310)</f>
        <v>0</v>
      </c>
      <c r="J4310" s="13">
        <f>SUMIFS(IPO!$B$2:$B$5250,IPO!$H$2:$H$5250,"="&amp;data!$B4310,IPO!$J$2:$J$5250,"="&amp;data!$G4310)</f>
        <v>0</v>
      </c>
      <c r="K4310" s="13" t="str">
        <f>IF(I4310=1,SUMIFS(IPO!$C$2:$C$5250,IPO!$H$2:$H$5250,"="&amp;data!$B4310,IPO!$J$2:$J$5250,"="&amp;data!$G4310),"")</f>
        <v/>
      </c>
      <c r="L4310" s="13">
        <f>SUMIFS(IPO!$E$2:$E$5250,IPO!$H$2:$H$5250,"="&amp;data!$B4310,IPO!$J$2:$J$5250,"="&amp;data!$G4310)</f>
        <v>0</v>
      </c>
      <c r="M4310" s="13">
        <f>SUMIFS(IPO!$F$2:$F$5250,IPO!$H$2:$H$5250,"="&amp;data!$B4310,IPO!$J$2:$J$5250,"="&amp;data!$G4310)</f>
        <v>0</v>
      </c>
      <c r="N4310" s="13"/>
      <c r="P4310" s="16">
        <f>COUNTIFS(equity_bonds!$H$2:$H$6414,"="&amp;data!$B4310,equity_bonds!$J$2:$J$6414,"="&amp;data!$G4310)</f>
        <v>0</v>
      </c>
      <c r="Q4310" s="16">
        <f>SUMIFS(equity_bonds!$B$2:$B$6414,equity_bonds!$H$2:$H$6414,"="&amp;data!$B4310,equity_bonds!$J$2:$J$6414,"="&amp;data!$G4310)</f>
        <v>0</v>
      </c>
      <c r="R4310" s="16" t="str">
        <f>IF(P4310=1,SUMIFS(equity_bonds!$C$2:$C$6414,equity_bonds!$H$2:$H$6414,"="&amp;data!$B4310,equity_bonds!$J$2:$J$6414,"="&amp;data!$G4310),"")</f>
        <v/>
      </c>
      <c r="S4310" s="16">
        <f>SUMIFS(equity_bonds!$E$2:$E$6414,equity_bonds!$H$2:$H$6414,"="&amp;data!$B4310,equity_bonds!$J$2:$J$6414,"="&amp;data!$G4310)</f>
        <v>0</v>
      </c>
      <c r="T4310" s="16">
        <f>SUMIFS(equity_bonds!$F$2:$F$6414,equity_bonds!$H$2:$H$6414,"="&amp;data!$B4310,equity_bonds!$J$2:$J$6414,"="&amp;data!$G4310)</f>
        <v>0</v>
      </c>
      <c r="U4310" s="16"/>
    </row>
    <row r="4311" spans="1:21" x14ac:dyDescent="0.25">
      <c r="A4311">
        <v>4273</v>
      </c>
      <c r="B4311">
        <v>2013</v>
      </c>
      <c r="C4311">
        <v>76</v>
      </c>
      <c r="D4311" t="s">
        <v>132</v>
      </c>
      <c r="E4311" t="s">
        <v>318</v>
      </c>
      <c r="F4311" t="s">
        <v>318</v>
      </c>
      <c r="G4311" t="str">
        <f t="shared" si="67"/>
        <v>Troutman Sanders</v>
      </c>
      <c r="I4311" s="13">
        <f>COUNTIFS(IPO!$J$2:$J$5250,"="&amp;data!$G4311,IPO!$H$2:$H$5250,"="&amp;data!$B4311)</f>
        <v>0</v>
      </c>
      <c r="J4311" s="13">
        <f>SUMIFS(IPO!$B$2:$B$5250,IPO!$H$2:$H$5250,"="&amp;data!$B4311,IPO!$J$2:$J$5250,"="&amp;data!$G4311)</f>
        <v>0</v>
      </c>
      <c r="K4311" s="13" t="str">
        <f>IF(I4311=1,SUMIFS(IPO!$C$2:$C$5250,IPO!$H$2:$H$5250,"="&amp;data!$B4311,IPO!$J$2:$J$5250,"="&amp;data!$G4311),"")</f>
        <v/>
      </c>
      <c r="L4311" s="13">
        <f>SUMIFS(IPO!$E$2:$E$5250,IPO!$H$2:$H$5250,"="&amp;data!$B4311,IPO!$J$2:$J$5250,"="&amp;data!$G4311)</f>
        <v>0</v>
      </c>
      <c r="M4311" s="13">
        <f>SUMIFS(IPO!$F$2:$F$5250,IPO!$H$2:$H$5250,"="&amp;data!$B4311,IPO!$J$2:$J$5250,"="&amp;data!$G4311)</f>
        <v>0</v>
      </c>
      <c r="N4311" s="13"/>
      <c r="P4311" s="16">
        <f>COUNTIFS(equity_bonds!$H$2:$H$6414,"="&amp;data!$B4311,equity_bonds!$J$2:$J$6414,"="&amp;data!$G4311)</f>
        <v>1</v>
      </c>
      <c r="Q4311" s="16">
        <f>SUMIFS(equity_bonds!$B$2:$B$6414,equity_bonds!$H$2:$H$6414,"="&amp;data!$B4311,equity_bonds!$J$2:$J$6414,"="&amp;data!$G4311)</f>
        <v>7663.4</v>
      </c>
      <c r="R4311" s="16">
        <f>IF(P4311=1,SUMIFS(equity_bonds!$C$2:$C$6414,equity_bonds!$H$2:$H$6414,"="&amp;data!$B4311,equity_bonds!$J$2:$J$6414,"="&amp;data!$G4311),"")</f>
        <v>64</v>
      </c>
      <c r="S4311" s="16">
        <f>SUMIFS(equity_bonds!$E$2:$E$6414,equity_bonds!$H$2:$H$6414,"="&amp;data!$B4311,equity_bonds!$J$2:$J$6414,"="&amp;data!$G4311)</f>
        <v>0.2</v>
      </c>
      <c r="T4311" s="16">
        <f>SUMIFS(equity_bonds!$F$2:$F$6414,equity_bonds!$H$2:$H$6414,"="&amp;data!$B4311,equity_bonds!$J$2:$J$6414,"="&amp;data!$G4311)</f>
        <v>23</v>
      </c>
      <c r="U4311" s="16"/>
    </row>
    <row r="4312" spans="1:21" x14ac:dyDescent="0.25">
      <c r="A4312">
        <v>4280</v>
      </c>
      <c r="B4312">
        <v>2013</v>
      </c>
      <c r="C4312">
        <v>141</v>
      </c>
      <c r="D4312" t="s">
        <v>388</v>
      </c>
      <c r="E4312" t="s">
        <v>582</v>
      </c>
      <c r="F4312" t="s">
        <v>582</v>
      </c>
      <c r="G4312" t="str">
        <f t="shared" si="67"/>
        <v>Vedder Price</v>
      </c>
      <c r="I4312" s="13">
        <f>COUNTIFS(IPO!$J$2:$J$5250,"="&amp;data!$G4312,IPO!$H$2:$H$5250,"="&amp;data!$B4312)</f>
        <v>0</v>
      </c>
      <c r="J4312" s="13">
        <f>SUMIFS(IPO!$B$2:$B$5250,IPO!$H$2:$H$5250,"="&amp;data!$B4312,IPO!$J$2:$J$5250,"="&amp;data!$G4312)</f>
        <v>0</v>
      </c>
      <c r="K4312" s="13" t="str">
        <f>IF(I4312=1,SUMIFS(IPO!$C$2:$C$5250,IPO!$H$2:$H$5250,"="&amp;data!$B4312,IPO!$J$2:$J$5250,"="&amp;data!$G4312),"")</f>
        <v/>
      </c>
      <c r="L4312" s="13">
        <f>SUMIFS(IPO!$E$2:$E$5250,IPO!$H$2:$H$5250,"="&amp;data!$B4312,IPO!$J$2:$J$5250,"="&amp;data!$G4312)</f>
        <v>0</v>
      </c>
      <c r="M4312" s="13">
        <f>SUMIFS(IPO!$F$2:$F$5250,IPO!$H$2:$H$5250,"="&amp;data!$B4312,IPO!$J$2:$J$5250,"="&amp;data!$G4312)</f>
        <v>0</v>
      </c>
      <c r="N4312" s="13"/>
      <c r="P4312" s="16">
        <f>COUNTIFS(equity_bonds!$H$2:$H$6414,"="&amp;data!$B4312,equity_bonds!$J$2:$J$6414,"="&amp;data!$G4312)</f>
        <v>0</v>
      </c>
      <c r="Q4312" s="16">
        <f>SUMIFS(equity_bonds!$B$2:$B$6414,equity_bonds!$H$2:$H$6414,"="&amp;data!$B4312,equity_bonds!$J$2:$J$6414,"="&amp;data!$G4312)</f>
        <v>0</v>
      </c>
      <c r="R4312" s="16" t="str">
        <f>IF(P4312=1,SUMIFS(equity_bonds!$C$2:$C$6414,equity_bonds!$H$2:$H$6414,"="&amp;data!$B4312,equity_bonds!$J$2:$J$6414,"="&amp;data!$G4312),"")</f>
        <v/>
      </c>
      <c r="S4312" s="16">
        <f>SUMIFS(equity_bonds!$E$2:$E$6414,equity_bonds!$H$2:$H$6414,"="&amp;data!$B4312,equity_bonds!$J$2:$J$6414,"="&amp;data!$G4312)</f>
        <v>0</v>
      </c>
      <c r="T4312" s="16">
        <f>SUMIFS(equity_bonds!$F$2:$F$6414,equity_bonds!$H$2:$H$6414,"="&amp;data!$B4312,equity_bonds!$J$2:$J$6414,"="&amp;data!$G4312)</f>
        <v>0</v>
      </c>
      <c r="U4312" s="16"/>
    </row>
    <row r="4313" spans="1:21" x14ac:dyDescent="0.25">
      <c r="A4313">
        <v>4310</v>
      </c>
      <c r="B4313">
        <v>2013</v>
      </c>
      <c r="C4313">
        <v>76</v>
      </c>
      <c r="D4313" t="s">
        <v>204</v>
      </c>
      <c r="E4313" t="s">
        <v>225</v>
      </c>
      <c r="F4313" t="s">
        <v>225</v>
      </c>
      <c r="G4313" t="str">
        <f t="shared" si="67"/>
        <v>Venable</v>
      </c>
      <c r="I4313" s="13">
        <v>1</v>
      </c>
      <c r="J4313" s="13">
        <v>3056.6</v>
      </c>
      <c r="K4313" s="13">
        <v>7</v>
      </c>
      <c r="L4313" s="13">
        <v>4.3</v>
      </c>
      <c r="M4313" s="13">
        <v>9</v>
      </c>
      <c r="N4313" s="13"/>
      <c r="P4313" s="16">
        <f>COUNTIFS(equity_bonds!$H$2:$H$6414,"="&amp;data!$B4313,equity_bonds!$J$2:$J$6414,"="&amp;data!$G4313)</f>
        <v>0</v>
      </c>
      <c r="Q4313" s="16">
        <v>35260.800000000003</v>
      </c>
      <c r="R4313" s="16">
        <v>22</v>
      </c>
      <c r="S4313" s="16">
        <v>0.8</v>
      </c>
      <c r="T4313" s="16">
        <v>104</v>
      </c>
      <c r="U4313" s="16"/>
    </row>
    <row r="4314" spans="1:21" x14ac:dyDescent="0.25">
      <c r="A4314">
        <v>4344</v>
      </c>
      <c r="B4314">
        <v>2013</v>
      </c>
      <c r="C4314">
        <v>53</v>
      </c>
      <c r="D4314" t="s">
        <v>73</v>
      </c>
      <c r="E4314" t="s">
        <v>51</v>
      </c>
      <c r="F4314" t="s">
        <v>2610</v>
      </c>
      <c r="G4314" t="str">
        <f t="shared" si="67"/>
        <v>Vinson Elkins</v>
      </c>
      <c r="I4314" s="13">
        <f>COUNTIFS(IPO!$J$2:$J$5250,"="&amp;data!$G4314,IPO!$H$2:$H$5250,"="&amp;data!$B4314)</f>
        <v>1</v>
      </c>
      <c r="J4314" s="13">
        <f>SUMIFS(IPO!$B$2:$B$5250,IPO!$H$2:$H$5250,"="&amp;data!$B4314,IPO!$J$2:$J$5250,"="&amp;data!$G4314)</f>
        <v>3185.2</v>
      </c>
      <c r="K4314" s="13">
        <f>IF(I4314=1,SUMIFS(IPO!$C$2:$C$5250,IPO!$H$2:$H$5250,"="&amp;data!$B4314,IPO!$J$2:$J$5250,"="&amp;data!$G4314),"")</f>
        <v>5</v>
      </c>
      <c r="L4314" s="13">
        <f>SUMIFS(IPO!$E$2:$E$5250,IPO!$H$2:$H$5250,"="&amp;data!$B4314,IPO!$J$2:$J$5250,"="&amp;data!$G4314)</f>
        <v>4.5</v>
      </c>
      <c r="M4314" s="13">
        <f>SUMIFS(IPO!$F$2:$F$5250,IPO!$H$2:$H$5250,"="&amp;data!$B4314,IPO!$J$2:$J$5250,"="&amp;data!$G4314)</f>
        <v>10</v>
      </c>
      <c r="N4314" s="13"/>
      <c r="P4314" s="16">
        <f>COUNTIFS(equity_bonds!$H$2:$H$6414,"="&amp;data!$B4314,equity_bonds!$J$2:$J$6414,"="&amp;data!$G4314)</f>
        <v>1</v>
      </c>
      <c r="Q4314" s="16">
        <f>SUMIFS(equity_bonds!$B$2:$B$6414,equity_bonds!$H$2:$H$6414,"="&amp;data!$B4314,equity_bonds!$J$2:$J$6414,"="&amp;data!$G4314)</f>
        <v>46723.1</v>
      </c>
      <c r="R4314" s="16">
        <f>IF(P4314=1,SUMIFS(equity_bonds!$C$2:$C$6414,equity_bonds!$H$2:$H$6414,"="&amp;data!$B4314,equity_bonds!$J$2:$J$6414,"="&amp;data!$G4314),"")</f>
        <v>18</v>
      </c>
      <c r="S4314" s="16">
        <f>SUMIFS(equity_bonds!$E$2:$E$6414,equity_bonds!$H$2:$H$6414,"="&amp;data!$B4314,equity_bonds!$J$2:$J$6414,"="&amp;data!$G4314)</f>
        <v>1.1000000000000001</v>
      </c>
      <c r="T4314" s="16">
        <f>SUMIFS(equity_bonds!$F$2:$F$6414,equity_bonds!$H$2:$H$6414,"="&amp;data!$B4314,equity_bonds!$J$2:$J$6414,"="&amp;data!$G4314)</f>
        <v>117</v>
      </c>
      <c r="U4314" s="16"/>
    </row>
    <row r="4315" spans="1:21" x14ac:dyDescent="0.25">
      <c r="A4315">
        <v>4363</v>
      </c>
      <c r="B4315">
        <v>2013</v>
      </c>
      <c r="C4315">
        <v>159</v>
      </c>
      <c r="D4315" t="s">
        <v>343</v>
      </c>
      <c r="E4315" t="s">
        <v>226</v>
      </c>
      <c r="F4315" t="s">
        <v>2529</v>
      </c>
      <c r="G4315" t="str">
        <f t="shared" si="67"/>
        <v>Vorys Sater</v>
      </c>
      <c r="I4315" s="13">
        <f>COUNTIFS(IPO!$J$2:$J$5250,"="&amp;data!$G4315,IPO!$H$2:$H$5250,"="&amp;data!$B4315)</f>
        <v>0</v>
      </c>
      <c r="J4315" s="13">
        <f>SUMIFS(IPO!$B$2:$B$5250,IPO!$H$2:$H$5250,"="&amp;data!$B4315,IPO!$J$2:$J$5250,"="&amp;data!$G4315)</f>
        <v>0</v>
      </c>
      <c r="K4315" s="13" t="str">
        <f>IF(I4315=1,SUMIFS(IPO!$C$2:$C$5250,IPO!$H$2:$H$5250,"="&amp;data!$B4315,IPO!$J$2:$J$5250,"="&amp;data!$G4315),"")</f>
        <v/>
      </c>
      <c r="L4315" s="13">
        <f>SUMIFS(IPO!$E$2:$E$5250,IPO!$H$2:$H$5250,"="&amp;data!$B4315,IPO!$J$2:$J$5250,"="&amp;data!$G4315)</f>
        <v>0</v>
      </c>
      <c r="M4315" s="13">
        <f>SUMIFS(IPO!$F$2:$F$5250,IPO!$H$2:$H$5250,"="&amp;data!$B4315,IPO!$J$2:$J$5250,"="&amp;data!$G4315)</f>
        <v>0</v>
      </c>
      <c r="N4315" s="13"/>
      <c r="P4315" s="16">
        <f>COUNTIFS(equity_bonds!$H$2:$H$6414,"="&amp;data!$B4315,equity_bonds!$J$2:$J$6414,"="&amp;data!$G4315)</f>
        <v>0</v>
      </c>
      <c r="Q4315" s="16">
        <f>SUMIFS(equity_bonds!$B$2:$B$6414,equity_bonds!$H$2:$H$6414,"="&amp;data!$B4315,equity_bonds!$J$2:$J$6414,"="&amp;data!$G4315)</f>
        <v>0</v>
      </c>
      <c r="R4315" s="16" t="str">
        <f>IF(P4315=1,SUMIFS(equity_bonds!$C$2:$C$6414,equity_bonds!$H$2:$H$6414,"="&amp;data!$B4315,equity_bonds!$J$2:$J$6414,"="&amp;data!$G4315),"")</f>
        <v/>
      </c>
      <c r="S4315" s="16">
        <f>SUMIFS(equity_bonds!$E$2:$E$6414,equity_bonds!$H$2:$H$6414,"="&amp;data!$B4315,equity_bonds!$J$2:$J$6414,"="&amp;data!$G4315)</f>
        <v>0</v>
      </c>
      <c r="T4315" s="16">
        <f>SUMIFS(equity_bonds!$F$2:$F$6414,equity_bonds!$H$2:$H$6414,"="&amp;data!$B4315,equity_bonds!$J$2:$J$6414,"="&amp;data!$G4315)</f>
        <v>0</v>
      </c>
      <c r="U4315" s="16"/>
    </row>
    <row r="4316" spans="1:21" x14ac:dyDescent="0.25">
      <c r="A4316">
        <v>4394</v>
      </c>
      <c r="B4316">
        <v>2013</v>
      </c>
      <c r="C4316">
        <v>48</v>
      </c>
      <c r="D4316" t="s">
        <v>138</v>
      </c>
      <c r="E4316" t="s">
        <v>52</v>
      </c>
      <c r="F4316" t="s">
        <v>2611</v>
      </c>
      <c r="G4316" t="str">
        <f t="shared" si="67"/>
        <v>Wachtell Lipton</v>
      </c>
      <c r="I4316" s="13">
        <f>COUNTIFS(IPO!$J$2:$J$5250,"="&amp;data!$G4316,IPO!$H$2:$H$5250,"="&amp;data!$B4316)</f>
        <v>1</v>
      </c>
      <c r="J4316" s="13">
        <f>SUMIFS(IPO!$B$2:$B$5250,IPO!$H$2:$H$5250,"="&amp;data!$B4316,IPO!$J$2:$J$5250,"="&amp;data!$G4316)</f>
        <v>1234.2</v>
      </c>
      <c r="K4316" s="13">
        <f>IF(I4316=1,SUMIFS(IPO!$C$2:$C$5250,IPO!$H$2:$H$5250,"="&amp;data!$B4316,IPO!$J$2:$J$5250,"="&amp;data!$G4316),"")</f>
        <v>16</v>
      </c>
      <c r="L4316" s="13">
        <f>SUMIFS(IPO!$E$2:$E$5250,IPO!$H$2:$H$5250,"="&amp;data!$B4316,IPO!$J$2:$J$5250,"="&amp;data!$G4316)</f>
        <v>1.7</v>
      </c>
      <c r="M4316" s="13">
        <f>SUMIFS(IPO!$F$2:$F$5250,IPO!$H$2:$H$5250,"="&amp;data!$B4316,IPO!$J$2:$J$5250,"="&amp;data!$G4316)</f>
        <v>4</v>
      </c>
      <c r="N4316" s="13"/>
      <c r="P4316" s="16">
        <f>COUNTIFS(equity_bonds!$H$2:$H$6414,"="&amp;data!$B4316,equity_bonds!$J$2:$J$6414,"="&amp;data!$G4316)</f>
        <v>1</v>
      </c>
      <c r="Q4316" s="16">
        <f>SUMIFS(equity_bonds!$B$2:$B$6414,equity_bonds!$H$2:$H$6414,"="&amp;data!$B4316,equity_bonds!$J$2:$J$6414,"="&amp;data!$G4316)</f>
        <v>151844</v>
      </c>
      <c r="R4316" s="16">
        <f>IF(P4316=1,SUMIFS(equity_bonds!$C$2:$C$6414,equity_bonds!$H$2:$H$6414,"="&amp;data!$B4316,equity_bonds!$J$2:$J$6414,"="&amp;data!$G4316),"")</f>
        <v>4</v>
      </c>
      <c r="S4316" s="16">
        <f>SUMIFS(equity_bonds!$E$2:$E$6414,equity_bonds!$H$2:$H$6414,"="&amp;data!$B4316,equity_bonds!$J$2:$J$6414,"="&amp;data!$G4316)</f>
        <v>3.6</v>
      </c>
      <c r="T4316" s="16">
        <f>SUMIFS(equity_bonds!$F$2:$F$6414,equity_bonds!$H$2:$H$6414,"="&amp;data!$B4316,equity_bonds!$J$2:$J$6414,"="&amp;data!$G4316)</f>
        <v>19</v>
      </c>
      <c r="U4316" s="16"/>
    </row>
    <row r="4317" spans="1:21" x14ac:dyDescent="0.25">
      <c r="A4317">
        <v>4425</v>
      </c>
      <c r="B4317">
        <v>2013</v>
      </c>
      <c r="C4317">
        <v>13</v>
      </c>
      <c r="D4317" t="s">
        <v>96</v>
      </c>
      <c r="E4317" t="s">
        <v>53</v>
      </c>
      <c r="F4317" t="s">
        <v>2612</v>
      </c>
      <c r="G4317" t="str">
        <f t="shared" si="67"/>
        <v>Weil Gotshal</v>
      </c>
      <c r="I4317" s="13">
        <f>COUNTIFS(IPO!$J$2:$J$5250,"="&amp;data!$G4317,IPO!$H$2:$H$5250,"="&amp;data!$B4317)</f>
        <v>1</v>
      </c>
      <c r="J4317" s="13">
        <f>SUMIFS(IPO!$B$2:$B$5250,IPO!$H$2:$H$5250,"="&amp;data!$B4317,IPO!$J$2:$J$5250,"="&amp;data!$G4317)</f>
        <v>1675</v>
      </c>
      <c r="K4317" s="13">
        <f>IF(I4317=1,SUMIFS(IPO!$C$2:$C$5250,IPO!$H$2:$H$5250,"="&amp;data!$B4317,IPO!$J$2:$J$5250,"="&amp;data!$G4317),"")</f>
        <v>13</v>
      </c>
      <c r="L4317" s="13">
        <f>SUMIFS(IPO!$E$2:$E$5250,IPO!$H$2:$H$5250,"="&amp;data!$B4317,IPO!$J$2:$J$5250,"="&amp;data!$G4317)</f>
        <v>2.4</v>
      </c>
      <c r="M4317" s="13">
        <f>SUMIFS(IPO!$F$2:$F$5250,IPO!$H$2:$H$5250,"="&amp;data!$B4317,IPO!$J$2:$J$5250,"="&amp;data!$G4317)</f>
        <v>4</v>
      </c>
      <c r="N4317" s="13"/>
      <c r="P4317" s="16">
        <f>COUNTIFS(equity_bonds!$H$2:$H$6414,"="&amp;data!$B4317,equity_bonds!$J$2:$J$6414,"="&amp;data!$G4317)</f>
        <v>1</v>
      </c>
      <c r="Q4317" s="16">
        <f>SUMIFS(equity_bonds!$B$2:$B$6414,equity_bonds!$H$2:$H$6414,"="&amp;data!$B4317,equity_bonds!$J$2:$J$6414,"="&amp;data!$G4317)</f>
        <v>32544</v>
      </c>
      <c r="R4317" s="16">
        <f>IF(P4317=1,SUMIFS(equity_bonds!$C$2:$C$6414,equity_bonds!$H$2:$H$6414,"="&amp;data!$B4317,equity_bonds!$J$2:$J$6414,"="&amp;data!$G4317),"")</f>
        <v>23</v>
      </c>
      <c r="S4317" s="16">
        <f>SUMIFS(equity_bonds!$E$2:$E$6414,equity_bonds!$H$2:$H$6414,"="&amp;data!$B4317,equity_bonds!$J$2:$J$6414,"="&amp;data!$G4317)</f>
        <v>0.8</v>
      </c>
      <c r="T4317" s="16">
        <f>SUMIFS(equity_bonds!$F$2:$F$6414,equity_bonds!$H$2:$H$6414,"="&amp;data!$B4317,equity_bonds!$J$2:$J$6414,"="&amp;data!$G4317)</f>
        <v>38</v>
      </c>
      <c r="U4317" s="16"/>
    </row>
    <row r="4318" spans="1:21" x14ac:dyDescent="0.25">
      <c r="A4318">
        <v>4456</v>
      </c>
      <c r="B4318">
        <v>2013</v>
      </c>
      <c r="C4318">
        <v>9</v>
      </c>
      <c r="D4318" t="s">
        <v>153</v>
      </c>
      <c r="E4318" t="s">
        <v>54</v>
      </c>
      <c r="F4318" t="s">
        <v>2613</v>
      </c>
      <c r="G4318" t="str">
        <f t="shared" si="67"/>
        <v>White Case</v>
      </c>
      <c r="I4318" s="13">
        <f>COUNTIFS(IPO!$J$2:$J$5250,"="&amp;data!$G4318,IPO!$H$2:$H$5250,"="&amp;data!$B4318)</f>
        <v>1</v>
      </c>
      <c r="J4318" s="13">
        <f>SUMIFS(IPO!$B$2:$B$5250,IPO!$H$2:$H$5250,"="&amp;data!$B4318,IPO!$J$2:$J$5250,"="&amp;data!$G4318)</f>
        <v>84.3</v>
      </c>
      <c r="K4318" s="13">
        <f>IF(I4318=1,SUMIFS(IPO!$C$2:$C$5250,IPO!$H$2:$H$5250,"="&amp;data!$B4318,IPO!$J$2:$J$5250,"="&amp;data!$G4318),"")</f>
        <v>94</v>
      </c>
      <c r="L4318" s="13">
        <f>SUMIFS(IPO!$E$2:$E$5250,IPO!$H$2:$H$5250,"="&amp;data!$B4318,IPO!$J$2:$J$5250,"="&amp;data!$G4318)</f>
        <v>0.1</v>
      </c>
      <c r="M4318" s="13">
        <f>SUMIFS(IPO!$F$2:$F$5250,IPO!$H$2:$H$5250,"="&amp;data!$B4318,IPO!$J$2:$J$5250,"="&amp;data!$G4318)</f>
        <v>1</v>
      </c>
      <c r="N4318" s="13"/>
      <c r="P4318" s="16">
        <f>COUNTIFS(equity_bonds!$H$2:$H$6414,"="&amp;data!$B4318,equity_bonds!$J$2:$J$6414,"="&amp;data!$G4318)</f>
        <v>1</v>
      </c>
      <c r="Q4318" s="16">
        <f>SUMIFS(equity_bonds!$B$2:$B$6414,equity_bonds!$H$2:$H$6414,"="&amp;data!$B4318,equity_bonds!$J$2:$J$6414,"="&amp;data!$G4318)</f>
        <v>17034.099999999999</v>
      </c>
      <c r="R4318" s="16">
        <f>IF(P4318=1,SUMIFS(equity_bonds!$C$2:$C$6414,equity_bonds!$H$2:$H$6414,"="&amp;data!$B4318,equity_bonds!$J$2:$J$6414,"="&amp;data!$G4318),"")</f>
        <v>38</v>
      </c>
      <c r="S4318" s="16">
        <f>SUMIFS(equity_bonds!$E$2:$E$6414,equity_bonds!$H$2:$H$6414,"="&amp;data!$B4318,equity_bonds!$J$2:$J$6414,"="&amp;data!$G4318)</f>
        <v>0.4</v>
      </c>
      <c r="T4318" s="16">
        <f>SUMIFS(equity_bonds!$F$2:$F$6414,equity_bonds!$H$2:$H$6414,"="&amp;data!$B4318,equity_bonds!$J$2:$J$6414,"="&amp;data!$G4318)</f>
        <v>13</v>
      </c>
      <c r="U4318" s="16"/>
    </row>
    <row r="4319" spans="1:21" x14ac:dyDescent="0.25">
      <c r="A4319">
        <v>4475</v>
      </c>
      <c r="B4319">
        <v>2013</v>
      </c>
      <c r="C4319">
        <v>127</v>
      </c>
      <c r="D4319" t="s">
        <v>347</v>
      </c>
      <c r="E4319" t="s">
        <v>522</v>
      </c>
      <c r="F4319" t="s">
        <v>522</v>
      </c>
      <c r="G4319" t="str">
        <f t="shared" si="67"/>
        <v>Wiley Rein</v>
      </c>
      <c r="I4319" s="13">
        <f>COUNTIFS(IPO!$J$2:$J$5250,"="&amp;data!$G4319,IPO!$H$2:$H$5250,"="&amp;data!$B4319)</f>
        <v>0</v>
      </c>
      <c r="J4319" s="13">
        <f>SUMIFS(IPO!$B$2:$B$5250,IPO!$H$2:$H$5250,"="&amp;data!$B4319,IPO!$J$2:$J$5250,"="&amp;data!$G4319)</f>
        <v>0</v>
      </c>
      <c r="K4319" s="13" t="str">
        <f>IF(I4319=1,SUMIFS(IPO!$C$2:$C$5250,IPO!$H$2:$H$5250,"="&amp;data!$B4319,IPO!$J$2:$J$5250,"="&amp;data!$G4319),"")</f>
        <v/>
      </c>
      <c r="L4319" s="13">
        <f>SUMIFS(IPO!$E$2:$E$5250,IPO!$H$2:$H$5250,"="&amp;data!$B4319,IPO!$J$2:$J$5250,"="&amp;data!$G4319)</f>
        <v>0</v>
      </c>
      <c r="M4319" s="13">
        <f>SUMIFS(IPO!$F$2:$F$5250,IPO!$H$2:$H$5250,"="&amp;data!$B4319,IPO!$J$2:$J$5250,"="&amp;data!$G4319)</f>
        <v>0</v>
      </c>
      <c r="N4319" s="13"/>
      <c r="P4319" s="16">
        <f>COUNTIFS(equity_bonds!$H$2:$H$6414,"="&amp;data!$B4319,equity_bonds!$J$2:$J$6414,"="&amp;data!$G4319)</f>
        <v>0</v>
      </c>
      <c r="Q4319" s="16">
        <f>SUMIFS(equity_bonds!$B$2:$B$6414,equity_bonds!$H$2:$H$6414,"="&amp;data!$B4319,equity_bonds!$J$2:$J$6414,"="&amp;data!$G4319)</f>
        <v>0</v>
      </c>
      <c r="R4319" s="16" t="str">
        <f>IF(P4319=1,SUMIFS(equity_bonds!$C$2:$C$6414,equity_bonds!$H$2:$H$6414,"="&amp;data!$B4319,equity_bonds!$J$2:$J$6414,"="&amp;data!$G4319),"")</f>
        <v/>
      </c>
      <c r="S4319" s="16">
        <f>SUMIFS(equity_bonds!$E$2:$E$6414,equity_bonds!$H$2:$H$6414,"="&amp;data!$B4319,equity_bonds!$J$2:$J$6414,"="&amp;data!$G4319)</f>
        <v>0</v>
      </c>
      <c r="T4319" s="16">
        <f>SUMIFS(equity_bonds!$F$2:$F$6414,equity_bonds!$H$2:$H$6414,"="&amp;data!$B4319,equity_bonds!$J$2:$J$6414,"="&amp;data!$G4319)</f>
        <v>0</v>
      </c>
      <c r="U4319" s="16"/>
    </row>
    <row r="4320" spans="1:21" x14ac:dyDescent="0.25">
      <c r="A4320">
        <v>4503</v>
      </c>
      <c r="B4320">
        <v>2013</v>
      </c>
      <c r="C4320">
        <v>90</v>
      </c>
      <c r="D4320" t="s">
        <v>210</v>
      </c>
      <c r="E4320" t="s">
        <v>234</v>
      </c>
      <c r="F4320" t="s">
        <v>2672</v>
      </c>
      <c r="G4320" t="str">
        <f t="shared" si="67"/>
        <v>Williams Connolly</v>
      </c>
      <c r="I4320" s="13">
        <f>COUNTIFS(IPO!$J$2:$J$5250,"="&amp;data!$G4320,IPO!$H$2:$H$5250,"="&amp;data!$B4320)</f>
        <v>0</v>
      </c>
      <c r="J4320" s="13">
        <f>SUMIFS(IPO!$B$2:$B$5250,IPO!$H$2:$H$5250,"="&amp;data!$B4320,IPO!$J$2:$J$5250,"="&amp;data!$G4320)</f>
        <v>0</v>
      </c>
      <c r="K4320" s="13" t="str">
        <f>IF(I4320=1,SUMIFS(IPO!$C$2:$C$5250,IPO!$H$2:$H$5250,"="&amp;data!$B4320,IPO!$J$2:$J$5250,"="&amp;data!$G4320),"")</f>
        <v/>
      </c>
      <c r="L4320" s="13">
        <f>SUMIFS(IPO!$E$2:$E$5250,IPO!$H$2:$H$5250,"="&amp;data!$B4320,IPO!$J$2:$J$5250,"="&amp;data!$G4320)</f>
        <v>0</v>
      </c>
      <c r="M4320" s="13">
        <f>SUMIFS(IPO!$F$2:$F$5250,IPO!$H$2:$H$5250,"="&amp;data!$B4320,IPO!$J$2:$J$5250,"="&amp;data!$G4320)</f>
        <v>0</v>
      </c>
      <c r="N4320" s="13"/>
      <c r="P4320" s="16">
        <f>COUNTIFS(equity_bonds!$H$2:$H$6414,"="&amp;data!$B4320,equity_bonds!$J$2:$J$6414,"="&amp;data!$G4320)</f>
        <v>0</v>
      </c>
      <c r="Q4320" s="16">
        <f>SUMIFS(equity_bonds!$B$2:$B$6414,equity_bonds!$H$2:$H$6414,"="&amp;data!$B4320,equity_bonds!$J$2:$J$6414,"="&amp;data!$G4320)</f>
        <v>0</v>
      </c>
      <c r="R4320" s="16" t="str">
        <f>IF(P4320=1,SUMIFS(equity_bonds!$C$2:$C$6414,equity_bonds!$H$2:$H$6414,"="&amp;data!$B4320,equity_bonds!$J$2:$J$6414,"="&amp;data!$G4320),"")</f>
        <v/>
      </c>
      <c r="S4320" s="16">
        <f>SUMIFS(equity_bonds!$E$2:$E$6414,equity_bonds!$H$2:$H$6414,"="&amp;data!$B4320,equity_bonds!$J$2:$J$6414,"="&amp;data!$G4320)</f>
        <v>0</v>
      </c>
      <c r="T4320" s="16">
        <f>SUMIFS(equity_bonds!$F$2:$F$6414,equity_bonds!$H$2:$H$6414,"="&amp;data!$B4320,equity_bonds!$J$2:$J$6414,"="&amp;data!$G4320)</f>
        <v>0</v>
      </c>
      <c r="U4320" s="16"/>
    </row>
    <row r="4321" spans="1:21" x14ac:dyDescent="0.25">
      <c r="A4321">
        <v>4514</v>
      </c>
      <c r="B4321">
        <v>2013</v>
      </c>
      <c r="C4321">
        <v>182</v>
      </c>
      <c r="D4321" t="s">
        <v>333</v>
      </c>
      <c r="E4321" t="s">
        <v>497</v>
      </c>
      <c r="F4321" t="s">
        <v>497</v>
      </c>
      <c r="G4321" t="str">
        <f t="shared" si="67"/>
        <v>Williams Mullen</v>
      </c>
      <c r="I4321" s="13">
        <f>COUNTIFS(IPO!$J$2:$J$5250,"="&amp;data!$G4321,IPO!$H$2:$H$5250,"="&amp;data!$B4321)</f>
        <v>0</v>
      </c>
      <c r="J4321" s="13">
        <f>SUMIFS(IPO!$B$2:$B$5250,IPO!$H$2:$H$5250,"="&amp;data!$B4321,IPO!$J$2:$J$5250,"="&amp;data!$G4321)</f>
        <v>0</v>
      </c>
      <c r="K4321" s="13" t="str">
        <f>IF(I4321=1,SUMIFS(IPO!$C$2:$C$5250,IPO!$H$2:$H$5250,"="&amp;data!$B4321,IPO!$J$2:$J$5250,"="&amp;data!$G4321),"")</f>
        <v/>
      </c>
      <c r="L4321" s="13">
        <f>SUMIFS(IPO!$E$2:$E$5250,IPO!$H$2:$H$5250,"="&amp;data!$B4321,IPO!$J$2:$J$5250,"="&amp;data!$G4321)</f>
        <v>0</v>
      </c>
      <c r="M4321" s="13">
        <f>SUMIFS(IPO!$F$2:$F$5250,IPO!$H$2:$H$5250,"="&amp;data!$B4321,IPO!$J$2:$J$5250,"="&amp;data!$G4321)</f>
        <v>0</v>
      </c>
      <c r="N4321" s="13"/>
      <c r="P4321" s="16">
        <f>COUNTIFS(equity_bonds!$H$2:$H$6414,"="&amp;data!$B4321,equity_bonds!$J$2:$J$6414,"="&amp;data!$G4321)</f>
        <v>0</v>
      </c>
      <c r="Q4321" s="16">
        <f>SUMIFS(equity_bonds!$B$2:$B$6414,equity_bonds!$H$2:$H$6414,"="&amp;data!$B4321,equity_bonds!$J$2:$J$6414,"="&amp;data!$G4321)</f>
        <v>0</v>
      </c>
      <c r="R4321" s="16" t="str">
        <f>IF(P4321=1,SUMIFS(equity_bonds!$C$2:$C$6414,equity_bonds!$H$2:$H$6414,"="&amp;data!$B4321,equity_bonds!$J$2:$J$6414,"="&amp;data!$G4321),"")</f>
        <v/>
      </c>
      <c r="S4321" s="16">
        <f>SUMIFS(equity_bonds!$E$2:$E$6414,equity_bonds!$H$2:$H$6414,"="&amp;data!$B4321,equity_bonds!$J$2:$J$6414,"="&amp;data!$G4321)</f>
        <v>0</v>
      </c>
      <c r="T4321" s="16">
        <f>SUMIFS(equity_bonds!$F$2:$F$6414,equity_bonds!$H$2:$H$6414,"="&amp;data!$B4321,equity_bonds!$J$2:$J$6414,"="&amp;data!$G4321)</f>
        <v>0</v>
      </c>
      <c r="U4321" s="16"/>
    </row>
    <row r="4322" spans="1:21" x14ac:dyDescent="0.25">
      <c r="A4322">
        <v>4545</v>
      </c>
      <c r="B4322">
        <v>2013</v>
      </c>
      <c r="C4322">
        <v>59</v>
      </c>
      <c r="D4322" t="s">
        <v>196</v>
      </c>
      <c r="E4322" t="s">
        <v>55</v>
      </c>
      <c r="F4322" t="s">
        <v>2614</v>
      </c>
      <c r="G4322" t="str">
        <f t="shared" si="67"/>
        <v>Willkie Farr</v>
      </c>
      <c r="I4322" s="13">
        <f>COUNTIFS(IPO!$J$2:$J$5250,"="&amp;data!$G4322,IPO!$H$2:$H$5250,"="&amp;data!$B4322)</f>
        <v>1</v>
      </c>
      <c r="J4322" s="13">
        <f>SUMIFS(IPO!$B$2:$B$5250,IPO!$H$2:$H$5250,"="&amp;data!$B4322,IPO!$J$2:$J$5250,"="&amp;data!$G4322)</f>
        <v>689.3</v>
      </c>
      <c r="K4322" s="13">
        <f>IF(I4322=1,SUMIFS(IPO!$C$2:$C$5250,IPO!$H$2:$H$5250,"="&amp;data!$B4322,IPO!$J$2:$J$5250,"="&amp;data!$G4322),"")</f>
        <v>28</v>
      </c>
      <c r="L4322" s="13">
        <f>SUMIFS(IPO!$E$2:$E$5250,IPO!$H$2:$H$5250,"="&amp;data!$B4322,IPO!$J$2:$J$5250,"="&amp;data!$G4322)</f>
        <v>1</v>
      </c>
      <c r="M4322" s="13">
        <f>SUMIFS(IPO!$F$2:$F$5250,IPO!$H$2:$H$5250,"="&amp;data!$B4322,IPO!$J$2:$J$5250,"="&amp;data!$G4322)</f>
        <v>2</v>
      </c>
      <c r="N4322" s="13"/>
      <c r="P4322" s="16">
        <f>COUNTIFS(equity_bonds!$H$2:$H$6414,"="&amp;data!$B4322,equity_bonds!$J$2:$J$6414,"="&amp;data!$G4322)</f>
        <v>1</v>
      </c>
      <c r="Q4322" s="16">
        <f>SUMIFS(equity_bonds!$B$2:$B$6414,equity_bonds!$H$2:$H$6414,"="&amp;data!$B4322,equity_bonds!$J$2:$J$6414,"="&amp;data!$G4322)</f>
        <v>13634.8</v>
      </c>
      <c r="R4322" s="16">
        <f>IF(P4322=1,SUMIFS(equity_bonds!$C$2:$C$6414,equity_bonds!$H$2:$H$6414,"="&amp;data!$B4322,equity_bonds!$J$2:$J$6414,"="&amp;data!$G4322),"")</f>
        <v>46</v>
      </c>
      <c r="S4322" s="16">
        <f>SUMIFS(equity_bonds!$E$2:$E$6414,equity_bonds!$H$2:$H$6414,"="&amp;data!$B4322,equity_bonds!$J$2:$J$6414,"="&amp;data!$G4322)</f>
        <v>0.3</v>
      </c>
      <c r="T4322" s="16">
        <f>SUMIFS(equity_bonds!$F$2:$F$6414,equity_bonds!$H$2:$H$6414,"="&amp;data!$B4322,equity_bonds!$J$2:$J$6414,"="&amp;data!$G4322)</f>
        <v>30</v>
      </c>
      <c r="U4322" s="16"/>
    </row>
    <row r="4323" spans="1:21" x14ac:dyDescent="0.25">
      <c r="A4323">
        <v>4558</v>
      </c>
      <c r="B4323">
        <v>2013</v>
      </c>
      <c r="C4323">
        <v>17</v>
      </c>
      <c r="D4323" t="s">
        <v>123</v>
      </c>
      <c r="E4323" t="s">
        <v>498</v>
      </c>
      <c r="F4323" t="s">
        <v>498</v>
      </c>
      <c r="G4323" t="str">
        <f t="shared" si="67"/>
        <v>Wilmer Cutler</v>
      </c>
      <c r="I4323" s="13">
        <v>1</v>
      </c>
      <c r="J4323" s="13">
        <v>738.4</v>
      </c>
      <c r="K4323" s="13">
        <v>26</v>
      </c>
      <c r="L4323" s="13">
        <v>1</v>
      </c>
      <c r="M4323" s="13">
        <v>5</v>
      </c>
      <c r="N4323" s="13"/>
      <c r="P4323" s="16">
        <f>COUNTIFS(equity_bonds!$H$2:$H$6414,"="&amp;data!$B4323,equity_bonds!$J$2:$J$6414,"="&amp;data!$G4323)</f>
        <v>0</v>
      </c>
      <c r="Q4323" s="16">
        <v>11804.6</v>
      </c>
      <c r="R4323" s="16">
        <v>53</v>
      </c>
      <c r="S4323" s="16">
        <v>0.3</v>
      </c>
      <c r="T4323" s="16">
        <v>40</v>
      </c>
      <c r="U4323" s="16"/>
    </row>
    <row r="4324" spans="1:21" x14ac:dyDescent="0.25">
      <c r="A4324">
        <v>4584</v>
      </c>
      <c r="B4324">
        <v>2013</v>
      </c>
      <c r="C4324">
        <v>105</v>
      </c>
      <c r="D4324" t="s">
        <v>180</v>
      </c>
      <c r="E4324" t="s">
        <v>509</v>
      </c>
      <c r="F4324" t="s">
        <v>2658</v>
      </c>
      <c r="G4324" t="str">
        <f t="shared" si="67"/>
        <v>Wilson Elser</v>
      </c>
      <c r="I4324" s="13">
        <f>COUNTIFS(IPO!$J$2:$J$5250,"="&amp;data!$G4324,IPO!$H$2:$H$5250,"="&amp;data!$B4324)</f>
        <v>0</v>
      </c>
      <c r="J4324" s="13">
        <f>SUMIFS(IPO!$B$2:$B$5250,IPO!$H$2:$H$5250,"="&amp;data!$B4324,IPO!$J$2:$J$5250,"="&amp;data!$G4324)</f>
        <v>0</v>
      </c>
      <c r="K4324" s="13" t="str">
        <f>IF(I4324=1,SUMIFS(IPO!$C$2:$C$5250,IPO!$H$2:$H$5250,"="&amp;data!$B4324,IPO!$J$2:$J$5250,"="&amp;data!$G4324),"")</f>
        <v/>
      </c>
      <c r="L4324" s="13">
        <f>SUMIFS(IPO!$E$2:$E$5250,IPO!$H$2:$H$5250,"="&amp;data!$B4324,IPO!$J$2:$J$5250,"="&amp;data!$G4324)</f>
        <v>0</v>
      </c>
      <c r="M4324" s="13">
        <f>SUMIFS(IPO!$F$2:$F$5250,IPO!$H$2:$H$5250,"="&amp;data!$B4324,IPO!$J$2:$J$5250,"="&amp;data!$G4324)</f>
        <v>0</v>
      </c>
      <c r="N4324" s="13"/>
      <c r="P4324" s="16">
        <f>COUNTIFS(equity_bonds!$H$2:$H$6414,"="&amp;data!$B4324,equity_bonds!$J$2:$J$6414,"="&amp;data!$G4324)</f>
        <v>0</v>
      </c>
      <c r="Q4324" s="16">
        <f>SUMIFS(equity_bonds!$B$2:$B$6414,equity_bonds!$H$2:$H$6414,"="&amp;data!$B4324,equity_bonds!$J$2:$J$6414,"="&amp;data!$G4324)</f>
        <v>0</v>
      </c>
      <c r="R4324" s="16" t="str">
        <f>IF(P4324=1,SUMIFS(equity_bonds!$C$2:$C$6414,equity_bonds!$H$2:$H$6414,"="&amp;data!$B4324,equity_bonds!$J$2:$J$6414,"="&amp;data!$G4324),"")</f>
        <v/>
      </c>
      <c r="S4324" s="16">
        <f>SUMIFS(equity_bonds!$E$2:$E$6414,equity_bonds!$H$2:$H$6414,"="&amp;data!$B4324,equity_bonds!$J$2:$J$6414,"="&amp;data!$G4324)</f>
        <v>0</v>
      </c>
      <c r="T4324" s="16">
        <f>SUMIFS(equity_bonds!$F$2:$F$6414,equity_bonds!$H$2:$H$6414,"="&amp;data!$B4324,equity_bonds!$J$2:$J$6414,"="&amp;data!$G4324)</f>
        <v>0</v>
      </c>
      <c r="U4324" s="16"/>
    </row>
    <row r="4325" spans="1:21" x14ac:dyDescent="0.25">
      <c r="A4325">
        <v>4609</v>
      </c>
      <c r="B4325">
        <v>2013</v>
      </c>
      <c r="C4325">
        <v>58</v>
      </c>
      <c r="D4325" t="s">
        <v>175</v>
      </c>
      <c r="E4325" t="s">
        <v>224</v>
      </c>
      <c r="F4325" t="s">
        <v>2666</v>
      </c>
      <c r="G4325" t="str">
        <f t="shared" si="67"/>
        <v>Wilson Sonsini</v>
      </c>
      <c r="I4325" s="13">
        <f>COUNTIFS(IPO!$J$2:$J$5250,"="&amp;data!$G4325,IPO!$H$2:$H$5250,"="&amp;data!$B4325)</f>
        <v>1</v>
      </c>
      <c r="J4325" s="13">
        <f>SUMIFS(IPO!$B$2:$B$5250,IPO!$H$2:$H$5250,"="&amp;data!$B4325,IPO!$J$2:$J$5250,"="&amp;data!$G4325)</f>
        <v>1502.7</v>
      </c>
      <c r="K4325" s="13">
        <f>IF(I4325=1,SUMIFS(IPO!$C$2:$C$5250,IPO!$H$2:$H$5250,"="&amp;data!$B4325,IPO!$J$2:$J$5250,"="&amp;data!$G4325),"")</f>
        <v>14</v>
      </c>
      <c r="L4325" s="13">
        <f>SUMIFS(IPO!$E$2:$E$5250,IPO!$H$2:$H$5250,"="&amp;data!$B4325,IPO!$J$2:$J$5250,"="&amp;data!$G4325)</f>
        <v>2.1</v>
      </c>
      <c r="M4325" s="13">
        <f>SUMIFS(IPO!$F$2:$F$5250,IPO!$H$2:$H$5250,"="&amp;data!$B4325,IPO!$J$2:$J$5250,"="&amp;data!$G4325)</f>
        <v>13</v>
      </c>
      <c r="N4325" s="13"/>
      <c r="P4325" s="16">
        <f>COUNTIFS(equity_bonds!$H$2:$H$6414,"="&amp;data!$B4325,equity_bonds!$J$2:$J$6414,"="&amp;data!$G4325)</f>
        <v>1</v>
      </c>
      <c r="Q4325" s="16">
        <f>SUMIFS(equity_bonds!$B$2:$B$6414,equity_bonds!$H$2:$H$6414,"="&amp;data!$B4325,equity_bonds!$J$2:$J$6414,"="&amp;data!$G4325)</f>
        <v>12413.9</v>
      </c>
      <c r="R4325" s="16">
        <f>IF(P4325=1,SUMIFS(equity_bonds!$C$2:$C$6414,equity_bonds!$H$2:$H$6414,"="&amp;data!$B4325,equity_bonds!$J$2:$J$6414,"="&amp;data!$G4325),"")</f>
        <v>51</v>
      </c>
      <c r="S4325" s="16">
        <f>SUMIFS(equity_bonds!$E$2:$E$6414,equity_bonds!$H$2:$H$6414,"="&amp;data!$B4325,equity_bonds!$J$2:$J$6414,"="&amp;data!$G4325)</f>
        <v>0.3</v>
      </c>
      <c r="T4325" s="16">
        <f>SUMIFS(equity_bonds!$F$2:$F$6414,equity_bonds!$H$2:$H$6414,"="&amp;data!$B4325,equity_bonds!$J$2:$J$6414,"="&amp;data!$G4325)</f>
        <v>44</v>
      </c>
      <c r="U4325" s="16"/>
    </row>
    <row r="4326" spans="1:21" x14ac:dyDescent="0.25">
      <c r="A4326">
        <v>4636</v>
      </c>
      <c r="B4326">
        <v>2013</v>
      </c>
      <c r="C4326">
        <v>152</v>
      </c>
      <c r="D4326" t="s">
        <v>424</v>
      </c>
      <c r="E4326" t="s">
        <v>523</v>
      </c>
      <c r="F4326" t="s">
        <v>523</v>
      </c>
      <c r="G4326" t="str">
        <f t="shared" si="67"/>
        <v>Winstead</v>
      </c>
      <c r="I4326" s="13">
        <f>COUNTIFS(IPO!$J$2:$J$5250,"="&amp;data!$G4326,IPO!$H$2:$H$5250,"="&amp;data!$B4326)</f>
        <v>0</v>
      </c>
      <c r="J4326" s="13">
        <f>SUMIFS(IPO!$B$2:$B$5250,IPO!$H$2:$H$5250,"="&amp;data!$B4326,IPO!$J$2:$J$5250,"="&amp;data!$G4326)</f>
        <v>0</v>
      </c>
      <c r="K4326" s="13" t="str">
        <f>IF(I4326=1,SUMIFS(IPO!$C$2:$C$5250,IPO!$H$2:$H$5250,"="&amp;data!$B4326,IPO!$J$2:$J$5250,"="&amp;data!$G4326),"")</f>
        <v/>
      </c>
      <c r="L4326" s="13">
        <f>SUMIFS(IPO!$E$2:$E$5250,IPO!$H$2:$H$5250,"="&amp;data!$B4326,IPO!$J$2:$J$5250,"="&amp;data!$G4326)</f>
        <v>0</v>
      </c>
      <c r="M4326" s="13">
        <f>SUMIFS(IPO!$F$2:$F$5250,IPO!$H$2:$H$5250,"="&amp;data!$B4326,IPO!$J$2:$J$5250,"="&amp;data!$G4326)</f>
        <v>0</v>
      </c>
      <c r="N4326" s="13"/>
      <c r="P4326" s="16">
        <f>COUNTIFS(equity_bonds!$H$2:$H$6414,"="&amp;data!$B4326,equity_bonds!$J$2:$J$6414,"="&amp;data!$G4326)</f>
        <v>0</v>
      </c>
      <c r="Q4326" s="16">
        <f>SUMIFS(equity_bonds!$B$2:$B$6414,equity_bonds!$H$2:$H$6414,"="&amp;data!$B4326,equity_bonds!$J$2:$J$6414,"="&amp;data!$G4326)</f>
        <v>0</v>
      </c>
      <c r="R4326" s="16" t="str">
        <f>IF(P4326=1,SUMIFS(equity_bonds!$C$2:$C$6414,equity_bonds!$H$2:$H$6414,"="&amp;data!$B4326,equity_bonds!$J$2:$J$6414,"="&amp;data!$G4326),"")</f>
        <v/>
      </c>
      <c r="S4326" s="16">
        <f>SUMIFS(equity_bonds!$E$2:$E$6414,equity_bonds!$H$2:$H$6414,"="&amp;data!$B4326,equity_bonds!$J$2:$J$6414,"="&amp;data!$G4326)</f>
        <v>0</v>
      </c>
      <c r="T4326" s="16">
        <f>SUMIFS(equity_bonds!$F$2:$F$6414,equity_bonds!$H$2:$H$6414,"="&amp;data!$B4326,equity_bonds!$J$2:$J$6414,"="&amp;data!$G4326)</f>
        <v>0</v>
      </c>
      <c r="U4326" s="16"/>
    </row>
    <row r="4327" spans="1:21" x14ac:dyDescent="0.25">
      <c r="A4327">
        <v>4675</v>
      </c>
      <c r="B4327">
        <v>2013</v>
      </c>
      <c r="C4327">
        <v>34</v>
      </c>
      <c r="D4327" t="s">
        <v>117</v>
      </c>
      <c r="E4327" t="s">
        <v>56</v>
      </c>
      <c r="F4327" t="s">
        <v>2615</v>
      </c>
      <c r="G4327" t="str">
        <f t="shared" si="67"/>
        <v>Winston Strawn</v>
      </c>
      <c r="I4327" s="13">
        <f>COUNTIFS(IPO!$J$2:$J$5250,"="&amp;data!$G4327,IPO!$H$2:$H$5250,"="&amp;data!$B4327)</f>
        <v>0</v>
      </c>
      <c r="J4327" s="13">
        <f>SUMIFS(IPO!$B$2:$B$5250,IPO!$H$2:$H$5250,"="&amp;data!$B4327,IPO!$J$2:$J$5250,"="&amp;data!$G4327)</f>
        <v>0</v>
      </c>
      <c r="K4327" s="13" t="str">
        <f>IF(I4327=1,SUMIFS(IPO!$C$2:$C$5250,IPO!$H$2:$H$5250,"="&amp;data!$B4327,IPO!$J$2:$J$5250,"="&amp;data!$G4327),"")</f>
        <v/>
      </c>
      <c r="L4327" s="13">
        <f>SUMIFS(IPO!$E$2:$E$5250,IPO!$H$2:$H$5250,"="&amp;data!$B4327,IPO!$J$2:$J$5250,"="&amp;data!$G4327)</f>
        <v>0</v>
      </c>
      <c r="M4327" s="13">
        <f>SUMIFS(IPO!$F$2:$F$5250,IPO!$H$2:$H$5250,"="&amp;data!$B4327,IPO!$J$2:$J$5250,"="&amp;data!$G4327)</f>
        <v>0</v>
      </c>
      <c r="N4327" s="13"/>
      <c r="P4327" s="16">
        <f>COUNTIFS(equity_bonds!$H$2:$H$6414,"="&amp;data!$B4327,equity_bonds!$J$2:$J$6414,"="&amp;data!$G4327)</f>
        <v>1</v>
      </c>
      <c r="Q4327" s="16">
        <f>SUMIFS(equity_bonds!$B$2:$B$6414,equity_bonds!$H$2:$H$6414,"="&amp;data!$B4327,equity_bonds!$J$2:$J$6414,"="&amp;data!$G4327)</f>
        <v>11422.2</v>
      </c>
      <c r="R4327" s="16">
        <f>IF(P4327=1,SUMIFS(equity_bonds!$C$2:$C$6414,equity_bonds!$H$2:$H$6414,"="&amp;data!$B4327,equity_bonds!$J$2:$J$6414,"="&amp;data!$G4327),"")</f>
        <v>55</v>
      </c>
      <c r="S4327" s="16">
        <f>SUMIFS(equity_bonds!$E$2:$E$6414,equity_bonds!$H$2:$H$6414,"="&amp;data!$B4327,equity_bonds!$J$2:$J$6414,"="&amp;data!$G4327)</f>
        <v>0.3</v>
      </c>
      <c r="T4327" s="16">
        <f>SUMIFS(equity_bonds!$F$2:$F$6414,equity_bonds!$H$2:$H$6414,"="&amp;data!$B4327,equity_bonds!$J$2:$J$6414,"="&amp;data!$G4327)</f>
        <v>13</v>
      </c>
      <c r="U4327" s="16"/>
    </row>
    <row r="4328" spans="1:21" x14ac:dyDescent="0.25">
      <c r="A4328">
        <v>4724</v>
      </c>
      <c r="B4328">
        <v>2013</v>
      </c>
      <c r="C4328">
        <v>109</v>
      </c>
      <c r="D4328" t="s">
        <v>360</v>
      </c>
      <c r="E4328" t="s">
        <v>324</v>
      </c>
      <c r="F4328" t="s">
        <v>2738</v>
      </c>
      <c r="G4328" t="str">
        <f t="shared" si="67"/>
        <v>Womble Carlyle</v>
      </c>
      <c r="I4328" s="13">
        <f>COUNTIFS(IPO!$J$2:$J$5250,"="&amp;data!$G4328,IPO!$H$2:$H$5250,"="&amp;data!$B4328)</f>
        <v>0</v>
      </c>
      <c r="J4328" s="13">
        <f>SUMIFS(IPO!$B$2:$B$5250,IPO!$H$2:$H$5250,"="&amp;data!$B4328,IPO!$J$2:$J$5250,"="&amp;data!$G4328)</f>
        <v>0</v>
      </c>
      <c r="K4328" s="13" t="str">
        <f>IF(I4328=1,SUMIFS(IPO!$C$2:$C$5250,IPO!$H$2:$H$5250,"="&amp;data!$B4328,IPO!$J$2:$J$5250,"="&amp;data!$G4328),"")</f>
        <v/>
      </c>
      <c r="L4328" s="13">
        <f>SUMIFS(IPO!$E$2:$E$5250,IPO!$H$2:$H$5250,"="&amp;data!$B4328,IPO!$J$2:$J$5250,"="&amp;data!$G4328)</f>
        <v>0</v>
      </c>
      <c r="M4328" s="13">
        <f>SUMIFS(IPO!$F$2:$F$5250,IPO!$H$2:$H$5250,"="&amp;data!$B4328,IPO!$J$2:$J$5250,"="&amp;data!$G4328)</f>
        <v>0</v>
      </c>
      <c r="N4328" s="13"/>
      <c r="P4328" s="16">
        <f>COUNTIFS(equity_bonds!$H$2:$H$6414,"="&amp;data!$B4328,equity_bonds!$J$2:$J$6414,"="&amp;data!$G4328)</f>
        <v>0</v>
      </c>
      <c r="Q4328" s="16">
        <f>SUMIFS(equity_bonds!$B$2:$B$6414,equity_bonds!$H$2:$H$6414,"="&amp;data!$B4328,equity_bonds!$J$2:$J$6414,"="&amp;data!$G4328)</f>
        <v>0</v>
      </c>
      <c r="R4328" s="16" t="str">
        <f>IF(P4328=1,SUMIFS(equity_bonds!$C$2:$C$6414,equity_bonds!$H$2:$H$6414,"="&amp;data!$B4328,equity_bonds!$J$2:$J$6414,"="&amp;data!$G4328),"")</f>
        <v/>
      </c>
      <c r="S4328" s="16">
        <f>SUMIFS(equity_bonds!$E$2:$E$6414,equity_bonds!$H$2:$H$6414,"="&amp;data!$B4328,equity_bonds!$J$2:$J$6414,"="&amp;data!$G4328)</f>
        <v>0</v>
      </c>
      <c r="T4328" s="16">
        <f>SUMIFS(equity_bonds!$F$2:$F$6414,equity_bonds!$H$2:$H$6414,"="&amp;data!$B4328,equity_bonds!$J$2:$J$6414,"="&amp;data!$G4328)</f>
        <v>0</v>
      </c>
      <c r="U4328" s="16"/>
    </row>
    <row r="4329" spans="1:21" x14ac:dyDescent="0.25">
      <c r="A4329">
        <v>11</v>
      </c>
      <c r="B4329">
        <v>2014</v>
      </c>
      <c r="C4329">
        <v>163</v>
      </c>
      <c r="D4329" t="s">
        <v>369</v>
      </c>
      <c r="E4329" t="s">
        <v>465</v>
      </c>
      <c r="F4329" t="s">
        <v>465</v>
      </c>
      <c r="G4329" t="str">
        <f t="shared" si="67"/>
        <v>Adams and</v>
      </c>
      <c r="I4329" s="13">
        <f>COUNTIFS(IPO!$J$2:$J$5250,"="&amp;data!$G4329,IPO!$H$2:$H$5250,"="&amp;data!$B4329)</f>
        <v>0</v>
      </c>
      <c r="J4329" s="13">
        <f>SUMIFS(IPO!$B$2:$B$5250,IPO!$H$2:$H$5250,"="&amp;data!$B4329,IPO!$J$2:$J$5250,"="&amp;data!$G4329)</f>
        <v>0</v>
      </c>
      <c r="K4329" s="13" t="str">
        <f>IF(I4329=1,SUMIFS(IPO!$C$2:$C$5250,IPO!$H$2:$H$5250,"="&amp;data!$B4329,IPO!$J$2:$J$5250,"="&amp;data!$G4329),"")</f>
        <v/>
      </c>
      <c r="L4329" s="13">
        <f>SUMIFS(IPO!$E$2:$E$5250,IPO!$H$2:$H$5250,"="&amp;data!$B4329,IPO!$J$2:$J$5250,"="&amp;data!$G4329)</f>
        <v>0</v>
      </c>
      <c r="M4329" s="13">
        <f>SUMIFS(IPO!$F$2:$F$5250,IPO!$H$2:$H$5250,"="&amp;data!$B4329,IPO!$J$2:$J$5250,"="&amp;data!$G4329)</f>
        <v>0</v>
      </c>
      <c r="N4329" s="13"/>
      <c r="P4329" s="16">
        <f>COUNTIFS(equity_bonds!$H$2:$H$6414,"="&amp;data!$B4329,equity_bonds!$J$2:$J$6414,"="&amp;data!$G4329)</f>
        <v>0</v>
      </c>
      <c r="Q4329" s="16">
        <v>500</v>
      </c>
      <c r="R4329" s="16">
        <v>183</v>
      </c>
      <c r="S4329" s="16">
        <v>0</v>
      </c>
      <c r="T4329" s="16">
        <v>1</v>
      </c>
      <c r="U4329" s="16"/>
    </row>
    <row r="4330" spans="1:21" x14ac:dyDescent="0.25">
      <c r="A4330">
        <v>13</v>
      </c>
      <c r="B4330">
        <v>2014</v>
      </c>
      <c r="C4330">
        <v>108</v>
      </c>
      <c r="D4330" t="s">
        <v>339</v>
      </c>
      <c r="E4330" t="s">
        <v>659</v>
      </c>
      <c r="F4330" t="s">
        <v>659</v>
      </c>
      <c r="G4330" t="str">
        <f t="shared" si="67"/>
        <v>Akerman</v>
      </c>
      <c r="I4330" s="13">
        <v>1</v>
      </c>
      <c r="J4330" s="13">
        <v>16.5</v>
      </c>
      <c r="K4330" s="13">
        <v>121</v>
      </c>
      <c r="L4330" s="13">
        <v>0</v>
      </c>
      <c r="M4330" s="13">
        <v>1</v>
      </c>
      <c r="N4330" s="13"/>
      <c r="P4330" s="16">
        <f>COUNTIFS(equity_bonds!$H$2:$H$6414,"="&amp;data!$B4330,equity_bonds!$J$2:$J$6414,"="&amp;data!$G4330)</f>
        <v>0</v>
      </c>
      <c r="Q4330" s="16">
        <v>2265.5</v>
      </c>
      <c r="R4330" s="16" t="str">
        <f>IF(P4330=1,SUMIFS(equity_bonds!$C$2:$C$6414,equity_bonds!$H$2:$H$6414,"="&amp;data!$B4330,equity_bonds!$J$2:$J$6414,"="&amp;data!$G4330),"")</f>
        <v/>
      </c>
      <c r="S4330" s="16">
        <v>0</v>
      </c>
      <c r="T4330" s="16">
        <v>11</v>
      </c>
      <c r="U4330" s="16"/>
    </row>
    <row r="4331" spans="1:21" x14ac:dyDescent="0.25">
      <c r="A4331">
        <v>37</v>
      </c>
      <c r="B4331">
        <v>2014</v>
      </c>
      <c r="C4331">
        <v>32</v>
      </c>
      <c r="D4331" t="s">
        <v>111</v>
      </c>
      <c r="E4331" t="s">
        <v>510</v>
      </c>
      <c r="F4331" t="s">
        <v>2572</v>
      </c>
      <c r="G4331" t="str">
        <f t="shared" si="67"/>
        <v>Akin Gump</v>
      </c>
      <c r="I4331" s="13">
        <f>COUNTIFS(IPO!$J$2:$J$5250,"="&amp;data!$G4331,IPO!$H$2:$H$5250,"="&amp;data!$B4331)</f>
        <v>1</v>
      </c>
      <c r="J4331" s="13">
        <f>SUMIFS(IPO!$B$2:$B$5250,IPO!$H$2:$H$5250,"="&amp;data!$B4331,IPO!$J$2:$J$5250,"="&amp;data!$G4331)</f>
        <v>575.79999999999995</v>
      </c>
      <c r="K4331" s="13">
        <f>IF(I4331=1,SUMIFS(IPO!$C$2:$C$5250,IPO!$H$2:$H$5250,"="&amp;data!$B4331,IPO!$J$2:$J$5250,"="&amp;data!$G4331),"")</f>
        <v>35</v>
      </c>
      <c r="L4331" s="13">
        <f>SUMIFS(IPO!$E$2:$E$5250,IPO!$H$2:$H$5250,"="&amp;data!$B4331,IPO!$J$2:$J$5250,"="&amp;data!$G4331)</f>
        <v>0.7</v>
      </c>
      <c r="M4331" s="13">
        <f>SUMIFS(IPO!$F$2:$F$5250,IPO!$H$2:$H$5250,"="&amp;data!$B4331,IPO!$J$2:$J$5250,"="&amp;data!$G4331)</f>
        <v>1</v>
      </c>
      <c r="N4331" s="13"/>
      <c r="P4331" s="16">
        <f>COUNTIFS(equity_bonds!$H$2:$H$6414,"="&amp;data!$B4331,equity_bonds!$J$2:$J$6414,"="&amp;data!$G4331)</f>
        <v>2</v>
      </c>
      <c r="Q4331" s="16">
        <f>SUMIFS(equity_bonds!$B$2:$B$6414,equity_bonds!$H$2:$H$6414,"="&amp;data!$B4331,equity_bonds!$J$2:$J$6414,"="&amp;data!$G4331)</f>
        <v>16196.699999999999</v>
      </c>
      <c r="R4331" s="16" t="str">
        <f>IF(P4331=1,SUMIFS(equity_bonds!$C$2:$C$6414,equity_bonds!$H$2:$H$6414,"="&amp;data!$B4331,equity_bonds!$J$2:$J$6414,"="&amp;data!$G4331),"")</f>
        <v/>
      </c>
      <c r="S4331" s="16">
        <f>SUMIFS(equity_bonds!$E$2:$E$6414,equity_bonds!$H$2:$H$6414,"="&amp;data!$B4331,equity_bonds!$J$2:$J$6414,"="&amp;data!$G4331)</f>
        <v>0.3</v>
      </c>
      <c r="T4331" s="16">
        <f>SUMIFS(equity_bonds!$F$2:$F$6414,equity_bonds!$H$2:$H$6414,"="&amp;data!$B4331,equity_bonds!$J$2:$J$6414,"="&amp;data!$G4331)</f>
        <v>37</v>
      </c>
      <c r="U4331" s="16"/>
    </row>
    <row r="4332" spans="1:21" x14ac:dyDescent="0.25">
      <c r="A4332">
        <v>74</v>
      </c>
      <c r="B4332">
        <v>2014</v>
      </c>
      <c r="C4332">
        <v>165</v>
      </c>
      <c r="D4332" t="s">
        <v>448</v>
      </c>
      <c r="E4332" t="s">
        <v>511</v>
      </c>
      <c r="F4332" t="s">
        <v>2779</v>
      </c>
      <c r="G4332" t="str">
        <f t="shared" si="67"/>
        <v>Allen Matkins</v>
      </c>
      <c r="I4332" s="13">
        <f>COUNTIFS(IPO!$J$2:$J$5250,"="&amp;data!$G4332,IPO!$H$2:$H$5250,"="&amp;data!$B4332)</f>
        <v>0</v>
      </c>
      <c r="J4332" s="13">
        <f>SUMIFS(IPO!$B$2:$B$5250,IPO!$H$2:$H$5250,"="&amp;data!$B4332,IPO!$J$2:$J$5250,"="&amp;data!$G4332)</f>
        <v>0</v>
      </c>
      <c r="K4332" s="13" t="str">
        <f>IF(I4332=1,SUMIFS(IPO!$C$2:$C$5250,IPO!$H$2:$H$5250,"="&amp;data!$B4332,IPO!$J$2:$J$5250,"="&amp;data!$G4332),"")</f>
        <v/>
      </c>
      <c r="L4332" s="13">
        <f>SUMIFS(IPO!$E$2:$E$5250,IPO!$H$2:$H$5250,"="&amp;data!$B4332,IPO!$J$2:$J$5250,"="&amp;data!$G4332)</f>
        <v>0</v>
      </c>
      <c r="M4332" s="13">
        <f>SUMIFS(IPO!$F$2:$F$5250,IPO!$H$2:$H$5250,"="&amp;data!$B4332,IPO!$J$2:$J$5250,"="&amp;data!$G4332)</f>
        <v>0</v>
      </c>
      <c r="N4332" s="13"/>
      <c r="P4332" s="16">
        <f>COUNTIFS(equity_bonds!$H$2:$H$6414,"="&amp;data!$B4332,equity_bonds!$J$2:$J$6414,"="&amp;data!$G4332)</f>
        <v>0</v>
      </c>
      <c r="Q4332" s="16">
        <f>SUMIFS(equity_bonds!$B$2:$B$6414,equity_bonds!$H$2:$H$6414,"="&amp;data!$B4332,equity_bonds!$J$2:$J$6414,"="&amp;data!$G4332)</f>
        <v>0</v>
      </c>
      <c r="R4332" s="16" t="str">
        <f>IF(P4332=1,SUMIFS(equity_bonds!$C$2:$C$6414,equity_bonds!$H$2:$H$6414,"="&amp;data!$B4332,equity_bonds!$J$2:$J$6414,"="&amp;data!$G4332),"")</f>
        <v/>
      </c>
      <c r="S4332" s="16">
        <f>SUMIFS(equity_bonds!$E$2:$E$6414,equity_bonds!$H$2:$H$6414,"="&amp;data!$B4332,equity_bonds!$J$2:$J$6414,"="&amp;data!$G4332)</f>
        <v>0</v>
      </c>
      <c r="T4332" s="16">
        <f>SUMIFS(equity_bonds!$F$2:$F$6414,equity_bonds!$H$2:$H$6414,"="&amp;data!$B4332,equity_bonds!$J$2:$J$6414,"="&amp;data!$G4332)</f>
        <v>0</v>
      </c>
      <c r="U4332" s="16"/>
    </row>
    <row r="4333" spans="1:21" x14ac:dyDescent="0.25">
      <c r="A4333">
        <v>96</v>
      </c>
      <c r="B4333">
        <v>2014</v>
      </c>
      <c r="C4333">
        <v>44</v>
      </c>
      <c r="D4333" t="s">
        <v>115</v>
      </c>
      <c r="E4333" t="s">
        <v>228</v>
      </c>
      <c r="F4333" t="s">
        <v>2668</v>
      </c>
      <c r="G4333" t="str">
        <f t="shared" si="67"/>
        <v>Alston Bird</v>
      </c>
      <c r="I4333" s="13">
        <f>COUNTIFS(IPO!$J$2:$J$5250,"="&amp;data!$G4333,IPO!$H$2:$H$5250,"="&amp;data!$B4333)</f>
        <v>1</v>
      </c>
      <c r="J4333" s="13">
        <f>SUMIFS(IPO!$B$2:$B$5250,IPO!$H$2:$H$5250,"="&amp;data!$B4333,IPO!$J$2:$J$5250,"="&amp;data!$G4333)</f>
        <v>163.4</v>
      </c>
      <c r="K4333" s="13">
        <f>IF(I4333=1,SUMIFS(IPO!$C$2:$C$5250,IPO!$H$2:$H$5250,"="&amp;data!$B4333,IPO!$J$2:$J$5250,"="&amp;data!$G4333),"")</f>
        <v>79</v>
      </c>
      <c r="L4333" s="13">
        <f>SUMIFS(IPO!$E$2:$E$5250,IPO!$H$2:$H$5250,"="&amp;data!$B4333,IPO!$J$2:$J$5250,"="&amp;data!$G4333)</f>
        <v>0.2</v>
      </c>
      <c r="M4333" s="13">
        <f>SUMIFS(IPO!$F$2:$F$5250,IPO!$H$2:$H$5250,"="&amp;data!$B4333,IPO!$J$2:$J$5250,"="&amp;data!$G4333)</f>
        <v>1</v>
      </c>
      <c r="N4333" s="13"/>
      <c r="P4333" s="16">
        <f>COUNTIFS(equity_bonds!$H$2:$H$6414,"="&amp;data!$B4333,equity_bonds!$J$2:$J$6414,"="&amp;data!$G4333)</f>
        <v>1</v>
      </c>
      <c r="Q4333" s="16">
        <f>SUMIFS(equity_bonds!$B$2:$B$6414,equity_bonds!$H$2:$H$6414,"="&amp;data!$B4333,equity_bonds!$J$2:$J$6414,"="&amp;data!$G4333)</f>
        <v>49245.1</v>
      </c>
      <c r="R4333" s="16">
        <f>IF(P4333=1,SUMIFS(equity_bonds!$C$2:$C$6414,equity_bonds!$H$2:$H$6414,"="&amp;data!$B4333,equity_bonds!$J$2:$J$6414,"="&amp;data!$G4333),"")</f>
        <v>21</v>
      </c>
      <c r="S4333" s="16">
        <f>SUMIFS(equity_bonds!$E$2:$E$6414,equity_bonds!$H$2:$H$6414,"="&amp;data!$B4333,equity_bonds!$J$2:$J$6414,"="&amp;data!$G4333)</f>
        <v>1</v>
      </c>
      <c r="T4333" s="16">
        <f>SUMIFS(equity_bonds!$F$2:$F$6414,equity_bonds!$H$2:$H$6414,"="&amp;data!$B4333,equity_bonds!$J$2:$J$6414,"="&amp;data!$G4333)</f>
        <v>30</v>
      </c>
      <c r="U4333" s="16"/>
    </row>
    <row r="4334" spans="1:21" x14ac:dyDescent="0.25">
      <c r="A4334">
        <v>132</v>
      </c>
      <c r="B4334">
        <v>2014</v>
      </c>
      <c r="C4334">
        <v>115</v>
      </c>
      <c r="D4334" t="s">
        <v>393</v>
      </c>
      <c r="E4334" t="s">
        <v>512</v>
      </c>
      <c r="F4334" t="s">
        <v>512</v>
      </c>
      <c r="G4334" t="str">
        <f t="shared" si="67"/>
        <v>Andrews Kurth</v>
      </c>
      <c r="I4334" s="13">
        <f>COUNTIFS(IPO!$J$2:$J$5250,"="&amp;data!$G4334,IPO!$H$2:$H$5250,"="&amp;data!$B4334)</f>
        <v>1</v>
      </c>
      <c r="J4334" s="13">
        <f>SUMIFS(IPO!$B$2:$B$5250,IPO!$H$2:$H$5250,"="&amp;data!$B4334,IPO!$J$2:$J$5250,"="&amp;data!$G4334)</f>
        <v>1058.5999999999999</v>
      </c>
      <c r="K4334" s="13">
        <f>IF(I4334=1,SUMIFS(IPO!$C$2:$C$5250,IPO!$H$2:$H$5250,"="&amp;data!$B4334,IPO!$J$2:$J$5250,"="&amp;data!$G4334),"")</f>
        <v>28</v>
      </c>
      <c r="L4334" s="13">
        <f>SUMIFS(IPO!$E$2:$E$5250,IPO!$H$2:$H$5250,"="&amp;data!$B4334,IPO!$J$2:$J$5250,"="&amp;data!$G4334)</f>
        <v>1.3</v>
      </c>
      <c r="M4334" s="13">
        <f>SUMIFS(IPO!$F$2:$F$5250,IPO!$H$2:$H$5250,"="&amp;data!$B4334,IPO!$J$2:$J$5250,"="&amp;data!$G4334)</f>
        <v>5</v>
      </c>
      <c r="N4334" s="13"/>
      <c r="P4334" s="16">
        <f>COUNTIFS(equity_bonds!$H$2:$H$6414,"="&amp;data!$B4334,equity_bonds!$J$2:$J$6414,"="&amp;data!$G4334)</f>
        <v>1</v>
      </c>
      <c r="Q4334" s="16">
        <f>SUMIFS(equity_bonds!$B$2:$B$6414,equity_bonds!$H$2:$H$6414,"="&amp;data!$B4334,equity_bonds!$J$2:$J$6414,"="&amp;data!$G4334)</f>
        <v>38296.5</v>
      </c>
      <c r="R4334" s="16">
        <f>IF(P4334=1,SUMIFS(equity_bonds!$C$2:$C$6414,equity_bonds!$H$2:$H$6414,"="&amp;data!$B4334,equity_bonds!$J$2:$J$6414,"="&amp;data!$G4334),"")</f>
        <v>26</v>
      </c>
      <c r="S4334" s="16">
        <f>SUMIFS(equity_bonds!$E$2:$E$6414,equity_bonds!$H$2:$H$6414,"="&amp;data!$B4334,equity_bonds!$J$2:$J$6414,"="&amp;data!$G4334)</f>
        <v>0.8</v>
      </c>
      <c r="T4334" s="16">
        <f>SUMIFS(equity_bonds!$F$2:$F$6414,equity_bonds!$H$2:$H$6414,"="&amp;data!$B4334,equity_bonds!$J$2:$J$6414,"="&amp;data!$G4334)</f>
        <v>35</v>
      </c>
      <c r="U4334" s="16"/>
    </row>
    <row r="4335" spans="1:21" x14ac:dyDescent="0.25">
      <c r="A4335">
        <v>144</v>
      </c>
      <c r="B4335">
        <v>2014</v>
      </c>
      <c r="C4335">
        <v>120</v>
      </c>
      <c r="D4335" t="s">
        <v>328</v>
      </c>
      <c r="E4335" t="s">
        <v>480</v>
      </c>
      <c r="F4335" t="s">
        <v>480</v>
      </c>
      <c r="G4335" t="str">
        <f t="shared" si="67"/>
        <v>Arent Fox</v>
      </c>
      <c r="I4335" s="13">
        <f>COUNTIFS(IPO!$J$2:$J$5250,"="&amp;data!$G4335,IPO!$H$2:$H$5250,"="&amp;data!$B4335)</f>
        <v>0</v>
      </c>
      <c r="J4335" s="13">
        <f>SUMIFS(IPO!$B$2:$B$5250,IPO!$H$2:$H$5250,"="&amp;data!$B4335,IPO!$J$2:$J$5250,"="&amp;data!$G4335)</f>
        <v>0</v>
      </c>
      <c r="K4335" s="13" t="str">
        <f>IF(I4335=1,SUMIFS(IPO!$C$2:$C$5250,IPO!$H$2:$H$5250,"="&amp;data!$B4335,IPO!$J$2:$J$5250,"="&amp;data!$G4335),"")</f>
        <v/>
      </c>
      <c r="L4335" s="13">
        <f>SUMIFS(IPO!$E$2:$E$5250,IPO!$H$2:$H$5250,"="&amp;data!$B4335,IPO!$J$2:$J$5250,"="&amp;data!$G4335)</f>
        <v>0</v>
      </c>
      <c r="M4335" s="13">
        <f>SUMIFS(IPO!$F$2:$F$5250,IPO!$H$2:$H$5250,"="&amp;data!$B4335,IPO!$J$2:$J$5250,"="&amp;data!$G4335)</f>
        <v>0</v>
      </c>
      <c r="N4335" s="13"/>
      <c r="P4335" s="16">
        <f>COUNTIFS(equity_bonds!$H$2:$H$6414,"="&amp;data!$B4335,equity_bonds!$J$2:$J$6414,"="&amp;data!$G4335)</f>
        <v>0</v>
      </c>
      <c r="Q4335" s="16">
        <f>SUMIFS(equity_bonds!$B$2:$B$6414,equity_bonds!$H$2:$H$6414,"="&amp;data!$B4335,equity_bonds!$J$2:$J$6414,"="&amp;data!$G4335)</f>
        <v>0</v>
      </c>
      <c r="R4335" s="16" t="str">
        <f>IF(P4335=1,SUMIFS(equity_bonds!$C$2:$C$6414,equity_bonds!$H$2:$H$6414,"="&amp;data!$B4335,equity_bonds!$J$2:$J$6414,"="&amp;data!$G4335),"")</f>
        <v/>
      </c>
      <c r="S4335" s="16">
        <f>SUMIFS(equity_bonds!$E$2:$E$6414,equity_bonds!$H$2:$H$6414,"="&amp;data!$B4335,equity_bonds!$J$2:$J$6414,"="&amp;data!$G4335)</f>
        <v>0</v>
      </c>
      <c r="T4335" s="16">
        <f>SUMIFS(equity_bonds!$F$2:$F$6414,equity_bonds!$H$2:$H$6414,"="&amp;data!$B4335,equity_bonds!$J$2:$J$6414,"="&amp;data!$G4335)</f>
        <v>0</v>
      </c>
      <c r="U4335" s="16"/>
    </row>
    <row r="4336" spans="1:21" x14ac:dyDescent="0.25">
      <c r="A4336">
        <v>163</v>
      </c>
      <c r="B4336">
        <v>2014</v>
      </c>
      <c r="C4336">
        <v>187</v>
      </c>
      <c r="D4336" t="s">
        <v>404</v>
      </c>
      <c r="E4336" t="s">
        <v>585</v>
      </c>
      <c r="F4336" t="s">
        <v>585</v>
      </c>
      <c r="G4336" t="str">
        <f t="shared" si="67"/>
        <v>Armstrong Teasdale</v>
      </c>
      <c r="I4336" s="13">
        <f>COUNTIFS(IPO!$J$2:$J$5250,"="&amp;data!$G4336,IPO!$H$2:$H$5250,"="&amp;data!$B4336)</f>
        <v>0</v>
      </c>
      <c r="J4336" s="13">
        <f>SUMIFS(IPO!$B$2:$B$5250,IPO!$H$2:$H$5250,"="&amp;data!$B4336,IPO!$J$2:$J$5250,"="&amp;data!$G4336)</f>
        <v>0</v>
      </c>
      <c r="K4336" s="13" t="str">
        <f>IF(I4336=1,SUMIFS(IPO!$C$2:$C$5250,IPO!$H$2:$H$5250,"="&amp;data!$B4336,IPO!$J$2:$J$5250,"="&amp;data!$G4336),"")</f>
        <v/>
      </c>
      <c r="L4336" s="13">
        <f>SUMIFS(IPO!$E$2:$E$5250,IPO!$H$2:$H$5250,"="&amp;data!$B4336,IPO!$J$2:$J$5250,"="&amp;data!$G4336)</f>
        <v>0</v>
      </c>
      <c r="M4336" s="13">
        <f>SUMIFS(IPO!$F$2:$F$5250,IPO!$H$2:$H$5250,"="&amp;data!$B4336,IPO!$J$2:$J$5250,"="&amp;data!$G4336)</f>
        <v>0</v>
      </c>
      <c r="N4336" s="13"/>
      <c r="P4336" s="16">
        <f>COUNTIFS(equity_bonds!$H$2:$H$6414,"="&amp;data!$B4336,equity_bonds!$J$2:$J$6414,"="&amp;data!$G4336)</f>
        <v>0</v>
      </c>
      <c r="Q4336" s="16">
        <f>SUMIFS(equity_bonds!$B$2:$B$6414,equity_bonds!$H$2:$H$6414,"="&amp;data!$B4336,equity_bonds!$J$2:$J$6414,"="&amp;data!$G4336)</f>
        <v>0</v>
      </c>
      <c r="R4336" s="16" t="str">
        <f>IF(P4336=1,SUMIFS(equity_bonds!$C$2:$C$6414,equity_bonds!$H$2:$H$6414,"="&amp;data!$B4336,equity_bonds!$J$2:$J$6414,"="&amp;data!$G4336),"")</f>
        <v/>
      </c>
      <c r="S4336" s="16">
        <f>SUMIFS(equity_bonds!$E$2:$E$6414,equity_bonds!$H$2:$H$6414,"="&amp;data!$B4336,equity_bonds!$J$2:$J$6414,"="&amp;data!$G4336)</f>
        <v>0</v>
      </c>
      <c r="T4336" s="16">
        <f>SUMIFS(equity_bonds!$F$2:$F$6414,equity_bonds!$H$2:$H$6414,"="&amp;data!$B4336,equity_bonds!$J$2:$J$6414,"="&amp;data!$G4336)</f>
        <v>0</v>
      </c>
      <c r="U4336" s="16"/>
    </row>
    <row r="4337" spans="1:21" x14ac:dyDescent="0.25">
      <c r="A4337">
        <v>196</v>
      </c>
      <c r="B4337">
        <v>2014</v>
      </c>
      <c r="C4337">
        <v>43</v>
      </c>
      <c r="D4337" t="s">
        <v>68</v>
      </c>
      <c r="E4337" t="s">
        <v>7</v>
      </c>
      <c r="F4337" t="s">
        <v>2573</v>
      </c>
      <c r="G4337" t="str">
        <f t="shared" si="67"/>
        <v>Arnold Porter</v>
      </c>
      <c r="I4337" s="13">
        <f>COUNTIFS(IPO!$J$2:$J$5250,"="&amp;data!$G4337,IPO!$H$2:$H$5250,"="&amp;data!$B4337)</f>
        <v>1</v>
      </c>
      <c r="J4337" s="13">
        <f>SUMIFS(IPO!$B$2:$B$5250,IPO!$H$2:$H$5250,"="&amp;data!$B4337,IPO!$J$2:$J$5250,"="&amp;data!$G4337)</f>
        <v>92</v>
      </c>
      <c r="K4337" s="13">
        <f>IF(I4337=1,SUMIFS(IPO!$C$2:$C$5250,IPO!$H$2:$H$5250,"="&amp;data!$B4337,IPO!$J$2:$J$5250,"="&amp;data!$G4337),"")</f>
        <v>94</v>
      </c>
      <c r="L4337" s="13">
        <f>SUMIFS(IPO!$E$2:$E$5250,IPO!$H$2:$H$5250,"="&amp;data!$B4337,IPO!$J$2:$J$5250,"="&amp;data!$G4337)</f>
        <v>0.1</v>
      </c>
      <c r="M4337" s="13">
        <f>SUMIFS(IPO!$F$2:$F$5250,IPO!$H$2:$H$5250,"="&amp;data!$B4337,IPO!$J$2:$J$5250,"="&amp;data!$G4337)</f>
        <v>1</v>
      </c>
      <c r="N4337" s="13"/>
      <c r="P4337" s="16">
        <f>COUNTIFS(equity_bonds!$H$2:$H$6414,"="&amp;data!$B4337,equity_bonds!$J$2:$J$6414,"="&amp;data!$G4337)</f>
        <v>1</v>
      </c>
      <c r="Q4337" s="16">
        <f>SUMIFS(equity_bonds!$B$2:$B$6414,equity_bonds!$H$2:$H$6414,"="&amp;data!$B4337,equity_bonds!$J$2:$J$6414,"="&amp;data!$G4337)</f>
        <v>11265.5</v>
      </c>
      <c r="R4337" s="16">
        <f>IF(P4337=1,SUMIFS(equity_bonds!$C$2:$C$6414,equity_bonds!$H$2:$H$6414,"="&amp;data!$B4337,equity_bonds!$J$2:$J$6414,"="&amp;data!$G4337),"")</f>
        <v>53</v>
      </c>
      <c r="S4337" s="16">
        <f>SUMIFS(equity_bonds!$E$2:$E$6414,equity_bonds!$H$2:$H$6414,"="&amp;data!$B4337,equity_bonds!$J$2:$J$6414,"="&amp;data!$G4337)</f>
        <v>0.2</v>
      </c>
      <c r="T4337" s="16">
        <f>SUMIFS(equity_bonds!$F$2:$F$6414,equity_bonds!$H$2:$H$6414,"="&amp;data!$B4337,equity_bonds!$J$2:$J$6414,"="&amp;data!$G4337)</f>
        <v>12</v>
      </c>
      <c r="U4337" s="16"/>
    </row>
    <row r="4338" spans="1:21" x14ac:dyDescent="0.25">
      <c r="A4338">
        <v>255</v>
      </c>
      <c r="B4338">
        <v>2014</v>
      </c>
      <c r="C4338">
        <v>60</v>
      </c>
      <c r="D4338" t="s">
        <v>197</v>
      </c>
      <c r="E4338" t="s">
        <v>8</v>
      </c>
      <c r="F4338" t="s">
        <v>2574</v>
      </c>
      <c r="G4338" t="str">
        <f t="shared" si="67"/>
        <v>Baker Hostetler</v>
      </c>
      <c r="I4338" s="13">
        <f>COUNTIFS(IPO!$J$2:$J$5250,"="&amp;data!$G4338,IPO!$H$2:$H$5250,"="&amp;data!$B4338)</f>
        <v>0</v>
      </c>
      <c r="J4338" s="13">
        <f>SUMIFS(IPO!$B$2:$B$5250,IPO!$H$2:$H$5250,"="&amp;data!$B4338,IPO!$J$2:$J$5250,"="&amp;data!$G4338)</f>
        <v>0</v>
      </c>
      <c r="K4338" s="13" t="str">
        <f>IF(I4338=1,SUMIFS(IPO!$C$2:$C$5250,IPO!$H$2:$H$5250,"="&amp;data!$B4338,IPO!$J$2:$J$5250,"="&amp;data!$G4338),"")</f>
        <v/>
      </c>
      <c r="L4338" s="13">
        <f>SUMIFS(IPO!$E$2:$E$5250,IPO!$H$2:$H$5250,"="&amp;data!$B4338,IPO!$J$2:$J$5250,"="&amp;data!$G4338)</f>
        <v>0</v>
      </c>
      <c r="M4338" s="13">
        <f>SUMIFS(IPO!$F$2:$F$5250,IPO!$H$2:$H$5250,"="&amp;data!$B4338,IPO!$J$2:$J$5250,"="&amp;data!$G4338)</f>
        <v>0</v>
      </c>
      <c r="N4338" s="13"/>
      <c r="P4338" s="16">
        <f>COUNTIFS(equity_bonds!$H$2:$H$6414,"="&amp;data!$B4338,equity_bonds!$J$2:$J$6414,"="&amp;data!$G4338)</f>
        <v>1</v>
      </c>
      <c r="Q4338" s="16">
        <f>SUMIFS(equity_bonds!$B$2:$B$6414,equity_bonds!$H$2:$H$6414,"="&amp;data!$B4338,equity_bonds!$J$2:$J$6414,"="&amp;data!$G4338)</f>
        <v>2687.4</v>
      </c>
      <c r="R4338" s="16">
        <f>IF(P4338=1,SUMIFS(equity_bonds!$C$2:$C$6414,equity_bonds!$H$2:$H$6414,"="&amp;data!$B4338,equity_bonds!$J$2:$J$6414,"="&amp;data!$G4338),"")</f>
        <v>103</v>
      </c>
      <c r="S4338" s="16">
        <f>SUMIFS(equity_bonds!$E$2:$E$6414,equity_bonds!$H$2:$H$6414,"="&amp;data!$B4338,equity_bonds!$J$2:$J$6414,"="&amp;data!$G4338)</f>
        <v>0.1</v>
      </c>
      <c r="T4338" s="16">
        <f>SUMIFS(equity_bonds!$F$2:$F$6414,equity_bonds!$H$2:$H$6414,"="&amp;data!$B4338,equity_bonds!$J$2:$J$6414,"="&amp;data!$G4338)</f>
        <v>11</v>
      </c>
      <c r="U4338" s="16"/>
    </row>
    <row r="4339" spans="1:21" x14ac:dyDescent="0.25">
      <c r="A4339">
        <v>286</v>
      </c>
      <c r="B4339">
        <v>2014</v>
      </c>
      <c r="C4339">
        <v>2</v>
      </c>
      <c r="D4339" t="s">
        <v>60</v>
      </c>
      <c r="E4339" t="s">
        <v>9</v>
      </c>
      <c r="F4339" t="s">
        <v>2575</v>
      </c>
      <c r="G4339" t="str">
        <f t="shared" si="67"/>
        <v>Baker McKenzie</v>
      </c>
      <c r="I4339" s="13">
        <f>COUNTIFS(IPO!$J$2:$J$5250,"="&amp;data!$G4339,IPO!$H$2:$H$5250,"="&amp;data!$B4339)</f>
        <v>1</v>
      </c>
      <c r="J4339" s="13">
        <f>SUMIFS(IPO!$B$2:$B$5250,IPO!$H$2:$H$5250,"="&amp;data!$B4339,IPO!$J$2:$J$5250,"="&amp;data!$G4339)</f>
        <v>135.19999999999999</v>
      </c>
      <c r="K4339" s="13">
        <f>IF(I4339=1,SUMIFS(IPO!$C$2:$C$5250,IPO!$H$2:$H$5250,"="&amp;data!$B4339,IPO!$J$2:$J$5250,"="&amp;data!$G4339),"")</f>
        <v>85</v>
      </c>
      <c r="L4339" s="13">
        <f>SUMIFS(IPO!$E$2:$E$5250,IPO!$H$2:$H$5250,"="&amp;data!$B4339,IPO!$J$2:$J$5250,"="&amp;data!$G4339)</f>
        <v>0.2</v>
      </c>
      <c r="M4339" s="13">
        <f>SUMIFS(IPO!$F$2:$F$5250,IPO!$H$2:$H$5250,"="&amp;data!$B4339,IPO!$J$2:$J$5250,"="&amp;data!$G4339)</f>
        <v>1</v>
      </c>
      <c r="N4339" s="13"/>
      <c r="P4339" s="16">
        <f>COUNTIFS(equity_bonds!$H$2:$H$6414,"="&amp;data!$B4339,equity_bonds!$J$2:$J$6414,"="&amp;data!$G4339)</f>
        <v>1</v>
      </c>
      <c r="Q4339" s="16">
        <f>SUMIFS(equity_bonds!$B$2:$B$6414,equity_bonds!$H$2:$H$6414,"="&amp;data!$B4339,equity_bonds!$J$2:$J$6414,"="&amp;data!$G4339)</f>
        <v>1390.8</v>
      </c>
      <c r="R4339" s="16">
        <f>IF(P4339=1,SUMIFS(equity_bonds!$C$2:$C$6414,equity_bonds!$H$2:$H$6414,"="&amp;data!$B4339,equity_bonds!$J$2:$J$6414,"="&amp;data!$G4339),"")</f>
        <v>125</v>
      </c>
      <c r="S4339" s="16">
        <f>SUMIFS(equity_bonds!$E$2:$E$6414,equity_bonds!$H$2:$H$6414,"="&amp;data!$B4339,equity_bonds!$J$2:$J$6414,"="&amp;data!$G4339)</f>
        <v>0</v>
      </c>
      <c r="T4339" s="16">
        <f>SUMIFS(equity_bonds!$F$2:$F$6414,equity_bonds!$H$2:$H$6414,"="&amp;data!$B4339,equity_bonds!$J$2:$J$6414,"="&amp;data!$G4339)</f>
        <v>10</v>
      </c>
      <c r="U4339" s="16"/>
    </row>
    <row r="4340" spans="1:21" x14ac:dyDescent="0.25">
      <c r="A4340">
        <v>317</v>
      </c>
      <c r="B4340">
        <v>2014</v>
      </c>
      <c r="C4340">
        <v>55</v>
      </c>
      <c r="D4340" t="s">
        <v>136</v>
      </c>
      <c r="E4340" t="s">
        <v>10</v>
      </c>
      <c r="F4340" t="s">
        <v>10</v>
      </c>
      <c r="G4340" t="str">
        <f t="shared" si="67"/>
        <v>Baker Botts</v>
      </c>
      <c r="I4340" s="13">
        <f>COUNTIFS(IPO!$J$2:$J$5250,"="&amp;data!$G4340,IPO!$H$2:$H$5250,"="&amp;data!$B4340)</f>
        <v>1</v>
      </c>
      <c r="J4340" s="13">
        <f>SUMIFS(IPO!$B$2:$B$5250,IPO!$H$2:$H$5250,"="&amp;data!$B4340,IPO!$J$2:$J$5250,"="&amp;data!$G4340)</f>
        <v>1298.2</v>
      </c>
      <c r="K4340" s="13">
        <f>IF(I4340=1,SUMIFS(IPO!$C$2:$C$5250,IPO!$H$2:$H$5250,"="&amp;data!$B4340,IPO!$J$2:$J$5250,"="&amp;data!$G4340),"")</f>
        <v>21</v>
      </c>
      <c r="L4340" s="13">
        <f>SUMIFS(IPO!$E$2:$E$5250,IPO!$H$2:$H$5250,"="&amp;data!$B4340,IPO!$J$2:$J$5250,"="&amp;data!$G4340)</f>
        <v>1.5</v>
      </c>
      <c r="M4340" s="13">
        <f>SUMIFS(IPO!$F$2:$F$5250,IPO!$H$2:$H$5250,"="&amp;data!$B4340,IPO!$J$2:$J$5250,"="&amp;data!$G4340)</f>
        <v>4</v>
      </c>
      <c r="N4340" s="13"/>
      <c r="P4340" s="16">
        <f>COUNTIFS(equity_bonds!$H$2:$H$6414,"="&amp;data!$B4340,equity_bonds!$J$2:$J$6414,"="&amp;data!$G4340)</f>
        <v>2</v>
      </c>
      <c r="Q4340" s="16">
        <f>SUMIFS(equity_bonds!$B$2:$B$6414,equity_bonds!$H$2:$H$6414,"="&amp;data!$B4340,equity_bonds!$J$2:$J$6414,"="&amp;data!$G4340)</f>
        <v>23523.4</v>
      </c>
      <c r="R4340" s="16" t="str">
        <f>IF(P4340=1,SUMIFS(equity_bonds!$C$2:$C$6414,equity_bonds!$H$2:$H$6414,"="&amp;data!$B4340,equity_bonds!$J$2:$J$6414,"="&amp;data!$G4340),"")</f>
        <v/>
      </c>
      <c r="S4340" s="16">
        <f>SUMIFS(equity_bonds!$E$2:$E$6414,equity_bonds!$H$2:$H$6414,"="&amp;data!$B4340,equity_bonds!$J$2:$J$6414,"="&amp;data!$G4340)</f>
        <v>0.5</v>
      </c>
      <c r="T4340" s="16">
        <f>SUMIFS(equity_bonds!$F$2:$F$6414,equity_bonds!$H$2:$H$6414,"="&amp;data!$B4340,equity_bonds!$J$2:$J$6414,"="&amp;data!$G4340)</f>
        <v>32</v>
      </c>
      <c r="U4340" s="16"/>
    </row>
    <row r="4341" spans="1:21" x14ac:dyDescent="0.25">
      <c r="A4341">
        <v>333</v>
      </c>
      <c r="B4341">
        <v>2014</v>
      </c>
      <c r="C4341">
        <v>109</v>
      </c>
      <c r="D4341" t="s">
        <v>382</v>
      </c>
      <c r="E4341" t="s">
        <v>467</v>
      </c>
      <c r="F4341" t="s">
        <v>2764</v>
      </c>
      <c r="G4341" t="str">
        <f t="shared" si="67"/>
        <v>Baker Donelson</v>
      </c>
      <c r="I4341" s="13">
        <f>COUNTIFS(IPO!$J$2:$J$5250,"="&amp;data!$G4341,IPO!$H$2:$H$5250,"="&amp;data!$B4341)</f>
        <v>0</v>
      </c>
      <c r="J4341" s="13">
        <f>SUMIFS(IPO!$B$2:$B$5250,IPO!$H$2:$H$5250,"="&amp;data!$B4341,IPO!$J$2:$J$5250,"="&amp;data!$G4341)</f>
        <v>0</v>
      </c>
      <c r="K4341" s="13" t="str">
        <f>IF(I4341=1,SUMIFS(IPO!$C$2:$C$5250,IPO!$H$2:$H$5250,"="&amp;data!$B4341,IPO!$J$2:$J$5250,"="&amp;data!$G4341),"")</f>
        <v/>
      </c>
      <c r="L4341" s="13">
        <f>SUMIFS(IPO!$E$2:$E$5250,IPO!$H$2:$H$5250,"="&amp;data!$B4341,IPO!$J$2:$J$5250,"="&amp;data!$G4341)</f>
        <v>0</v>
      </c>
      <c r="M4341" s="13">
        <f>SUMIFS(IPO!$F$2:$F$5250,IPO!$H$2:$H$5250,"="&amp;data!$B4341,IPO!$J$2:$J$5250,"="&amp;data!$G4341)</f>
        <v>0</v>
      </c>
      <c r="N4341" s="13"/>
      <c r="P4341" s="16">
        <f>COUNTIFS(equity_bonds!$H$2:$H$6414,"="&amp;data!$B4341,equity_bonds!$J$2:$J$6414,"="&amp;data!$G4341)</f>
        <v>1</v>
      </c>
      <c r="Q4341" s="16">
        <f>SUMIFS(equity_bonds!$B$2:$B$6414,equity_bonds!$H$2:$H$6414,"="&amp;data!$B4341,equity_bonds!$J$2:$J$6414,"="&amp;data!$G4341)</f>
        <v>4595.2</v>
      </c>
      <c r="R4341" s="16">
        <f>IF(P4341=1,SUMIFS(equity_bonds!$C$2:$C$6414,equity_bonds!$H$2:$H$6414,"="&amp;data!$B4341,equity_bonds!$J$2:$J$6414,"="&amp;data!$G4341),"")</f>
        <v>83</v>
      </c>
      <c r="S4341" s="16">
        <f>SUMIFS(equity_bonds!$E$2:$E$6414,equity_bonds!$H$2:$H$6414,"="&amp;data!$B4341,equity_bonds!$J$2:$J$6414,"="&amp;data!$G4341)</f>
        <v>0.1</v>
      </c>
      <c r="T4341" s="16">
        <f>SUMIFS(equity_bonds!$F$2:$F$6414,equity_bonds!$H$2:$H$6414,"="&amp;data!$B4341,equity_bonds!$J$2:$J$6414,"="&amp;data!$G4341)</f>
        <v>7</v>
      </c>
      <c r="U4341" s="16"/>
    </row>
    <row r="4342" spans="1:21" x14ac:dyDescent="0.25">
      <c r="A4342">
        <v>340</v>
      </c>
      <c r="B4342">
        <v>2014</v>
      </c>
      <c r="C4342">
        <v>107</v>
      </c>
      <c r="D4342" t="s">
        <v>430</v>
      </c>
      <c r="E4342" t="s">
        <v>525</v>
      </c>
      <c r="F4342" t="s">
        <v>525</v>
      </c>
      <c r="G4342" t="str">
        <f t="shared" si="67"/>
        <v>Ballard Spahr</v>
      </c>
      <c r="I4342" s="13">
        <f>COUNTIFS(IPO!$J$2:$J$5250,"="&amp;data!$G4342,IPO!$H$2:$H$5250,"="&amp;data!$B4342)</f>
        <v>1</v>
      </c>
      <c r="J4342" s="13">
        <f>SUMIFS(IPO!$B$2:$B$5250,IPO!$H$2:$H$5250,"="&amp;data!$B4342,IPO!$J$2:$J$5250,"="&amp;data!$G4342)</f>
        <v>100</v>
      </c>
      <c r="K4342" s="13">
        <f>IF(I4342=1,SUMIFS(IPO!$C$2:$C$5250,IPO!$H$2:$H$5250,"="&amp;data!$B4342,IPO!$J$2:$J$5250,"="&amp;data!$G4342),"")</f>
        <v>93</v>
      </c>
      <c r="L4342" s="13">
        <f>SUMIFS(IPO!$E$2:$E$5250,IPO!$H$2:$H$5250,"="&amp;data!$B4342,IPO!$J$2:$J$5250,"="&amp;data!$G4342)</f>
        <v>0.1</v>
      </c>
      <c r="M4342" s="13">
        <f>SUMIFS(IPO!$F$2:$F$5250,IPO!$H$2:$H$5250,"="&amp;data!$B4342,IPO!$J$2:$J$5250,"="&amp;data!$G4342)</f>
        <v>1</v>
      </c>
      <c r="N4342" s="13"/>
      <c r="P4342" s="16">
        <f>COUNTIFS(equity_bonds!$H$2:$H$6414,"="&amp;data!$B4342,equity_bonds!$J$2:$J$6414,"="&amp;data!$G4342)</f>
        <v>1</v>
      </c>
      <c r="Q4342" s="16">
        <f>SUMIFS(equity_bonds!$B$2:$B$6414,equity_bonds!$H$2:$H$6414,"="&amp;data!$B4342,equity_bonds!$J$2:$J$6414,"="&amp;data!$G4342)</f>
        <v>1814.1</v>
      </c>
      <c r="R4342" s="16">
        <f>IF(P4342=1,SUMIFS(equity_bonds!$C$2:$C$6414,equity_bonds!$H$2:$H$6414,"="&amp;data!$B4342,equity_bonds!$J$2:$J$6414,"="&amp;data!$G4342),"")</f>
        <v>114</v>
      </c>
      <c r="S4342" s="16">
        <f>SUMIFS(equity_bonds!$E$2:$E$6414,equity_bonds!$H$2:$H$6414,"="&amp;data!$B4342,equity_bonds!$J$2:$J$6414,"="&amp;data!$G4342)</f>
        <v>0</v>
      </c>
      <c r="T4342" s="16">
        <f>SUMIFS(equity_bonds!$F$2:$F$6414,equity_bonds!$H$2:$H$6414,"="&amp;data!$B4342,equity_bonds!$J$2:$J$6414,"="&amp;data!$G4342)</f>
        <v>16</v>
      </c>
      <c r="U4342" s="16"/>
    </row>
    <row r="4343" spans="1:21" x14ac:dyDescent="0.25">
      <c r="A4343">
        <v>370</v>
      </c>
      <c r="B4343">
        <v>2014</v>
      </c>
      <c r="C4343">
        <v>89</v>
      </c>
      <c r="D4343" t="s">
        <v>332</v>
      </c>
      <c r="E4343" t="s">
        <v>249</v>
      </c>
      <c r="F4343" t="s">
        <v>2683</v>
      </c>
      <c r="G4343" t="str">
        <f t="shared" si="67"/>
        <v>Barnes Thornburg</v>
      </c>
      <c r="I4343" s="13">
        <f>COUNTIFS(IPO!$J$2:$J$5250,"="&amp;data!$G4343,IPO!$H$2:$H$5250,"="&amp;data!$B4343)</f>
        <v>1</v>
      </c>
      <c r="J4343" s="13">
        <f>SUMIFS(IPO!$B$2:$B$5250,IPO!$H$2:$H$5250,"="&amp;data!$B4343,IPO!$J$2:$J$5250,"="&amp;data!$G4343)</f>
        <v>130.6</v>
      </c>
      <c r="K4343" s="13">
        <f>IF(I4343=1,SUMIFS(IPO!$C$2:$C$5250,IPO!$H$2:$H$5250,"="&amp;data!$B4343,IPO!$J$2:$J$5250,"="&amp;data!$G4343),"")</f>
        <v>86</v>
      </c>
      <c r="L4343" s="13">
        <f>SUMIFS(IPO!$E$2:$E$5250,IPO!$H$2:$H$5250,"="&amp;data!$B4343,IPO!$J$2:$J$5250,"="&amp;data!$G4343)</f>
        <v>0.2</v>
      </c>
      <c r="M4343" s="13">
        <f>SUMIFS(IPO!$F$2:$F$5250,IPO!$H$2:$H$5250,"="&amp;data!$B4343,IPO!$J$2:$J$5250,"="&amp;data!$G4343)</f>
        <v>1</v>
      </c>
      <c r="N4343" s="13"/>
      <c r="P4343" s="16">
        <f>COUNTIFS(equity_bonds!$H$2:$H$6414,"="&amp;data!$B4343,equity_bonds!$J$2:$J$6414,"="&amp;data!$G4343)</f>
        <v>0</v>
      </c>
      <c r="Q4343" s="16">
        <f>SUMIFS(equity_bonds!$B$2:$B$6414,equity_bonds!$H$2:$H$6414,"="&amp;data!$B4343,equity_bonds!$J$2:$J$6414,"="&amp;data!$G4343)</f>
        <v>0</v>
      </c>
      <c r="R4343" s="16" t="str">
        <f>IF(P4343=1,SUMIFS(equity_bonds!$C$2:$C$6414,equity_bonds!$H$2:$H$6414,"="&amp;data!$B4343,equity_bonds!$J$2:$J$6414,"="&amp;data!$G4343),"")</f>
        <v/>
      </c>
      <c r="S4343" s="16">
        <f>SUMIFS(equity_bonds!$E$2:$E$6414,equity_bonds!$H$2:$H$6414,"="&amp;data!$B4343,equity_bonds!$J$2:$J$6414,"="&amp;data!$G4343)</f>
        <v>0</v>
      </c>
      <c r="T4343" s="16">
        <f>SUMIFS(equity_bonds!$F$2:$F$6414,equity_bonds!$H$2:$H$6414,"="&amp;data!$B4343,equity_bonds!$J$2:$J$6414,"="&amp;data!$G4343)</f>
        <v>0</v>
      </c>
      <c r="U4343" s="16"/>
    </row>
    <row r="4344" spans="1:21" x14ac:dyDescent="0.25">
      <c r="A4344">
        <v>404</v>
      </c>
      <c r="B4344">
        <v>2014</v>
      </c>
      <c r="C4344">
        <v>37</v>
      </c>
      <c r="D4344" t="s">
        <v>71</v>
      </c>
      <c r="E4344" t="s">
        <v>449</v>
      </c>
      <c r="F4344" t="s">
        <v>449</v>
      </c>
      <c r="G4344" t="str">
        <f t="shared" si="67"/>
        <v>Bingham McCutchen</v>
      </c>
      <c r="I4344" s="13">
        <f>COUNTIFS(IPO!$J$2:$J$5250,"="&amp;data!$G4344,IPO!$H$2:$H$5250,"="&amp;data!$B4344)</f>
        <v>1</v>
      </c>
      <c r="J4344" s="13">
        <f>SUMIFS(IPO!$B$2:$B$5250,IPO!$H$2:$H$5250,"="&amp;data!$B4344,IPO!$J$2:$J$5250,"="&amp;data!$G4344)</f>
        <v>2241.6</v>
      </c>
      <c r="K4344" s="13">
        <f>IF(I4344=1,SUMIFS(IPO!$C$2:$C$5250,IPO!$H$2:$H$5250,"="&amp;data!$B4344,IPO!$J$2:$J$5250,"="&amp;data!$G4344),"")</f>
        <v>11</v>
      </c>
      <c r="L4344" s="13">
        <f>SUMIFS(IPO!$E$2:$E$5250,IPO!$H$2:$H$5250,"="&amp;data!$B4344,IPO!$J$2:$J$5250,"="&amp;data!$G4344)</f>
        <v>2.7</v>
      </c>
      <c r="M4344" s="13">
        <f>SUMIFS(IPO!$F$2:$F$5250,IPO!$H$2:$H$5250,"="&amp;data!$B4344,IPO!$J$2:$J$5250,"="&amp;data!$G4344)</f>
        <v>7</v>
      </c>
      <c r="N4344" s="13"/>
      <c r="P4344" s="16">
        <f>COUNTIFS(equity_bonds!$H$2:$H$6414,"="&amp;data!$B4344,equity_bonds!$J$2:$J$6414,"="&amp;data!$G4344)</f>
        <v>1</v>
      </c>
      <c r="Q4344" s="16">
        <f>SUMIFS(equity_bonds!$B$2:$B$6414,equity_bonds!$H$2:$H$6414,"="&amp;data!$B4344,equity_bonds!$J$2:$J$6414,"="&amp;data!$G4344)</f>
        <v>59936.5</v>
      </c>
      <c r="R4344" s="16">
        <f>IF(P4344=1,SUMIFS(equity_bonds!$C$2:$C$6414,equity_bonds!$H$2:$H$6414,"="&amp;data!$B4344,equity_bonds!$J$2:$J$6414,"="&amp;data!$G4344),"")</f>
        <v>17</v>
      </c>
      <c r="S4344" s="16">
        <f>SUMIFS(equity_bonds!$E$2:$E$6414,equity_bonds!$H$2:$H$6414,"="&amp;data!$B4344,equity_bonds!$J$2:$J$6414,"="&amp;data!$G4344)</f>
        <v>1.2</v>
      </c>
      <c r="T4344" s="16">
        <f>SUMIFS(equity_bonds!$F$2:$F$6414,equity_bonds!$H$2:$H$6414,"="&amp;data!$B4344,equity_bonds!$J$2:$J$6414,"="&amp;data!$G4344)</f>
        <v>56</v>
      </c>
      <c r="U4344" s="16"/>
    </row>
    <row r="4345" spans="1:21" x14ac:dyDescent="0.25">
      <c r="A4345">
        <v>427</v>
      </c>
      <c r="B4345">
        <v>2014</v>
      </c>
      <c r="C4345">
        <v>96</v>
      </c>
      <c r="D4345" t="s">
        <v>189</v>
      </c>
      <c r="E4345" t="s">
        <v>450</v>
      </c>
      <c r="F4345" t="s">
        <v>450</v>
      </c>
      <c r="G4345" t="str">
        <f t="shared" si="67"/>
        <v>Blank Rome</v>
      </c>
      <c r="I4345" s="13">
        <f>COUNTIFS(IPO!$J$2:$J$5250,"="&amp;data!$G4345,IPO!$H$2:$H$5250,"="&amp;data!$B4345)</f>
        <v>0</v>
      </c>
      <c r="J4345" s="13">
        <f>SUMIFS(IPO!$B$2:$B$5250,IPO!$H$2:$H$5250,"="&amp;data!$B4345,IPO!$J$2:$J$5250,"="&amp;data!$G4345)</f>
        <v>0</v>
      </c>
      <c r="K4345" s="13" t="str">
        <f>IF(I4345=1,SUMIFS(IPO!$C$2:$C$5250,IPO!$H$2:$H$5250,"="&amp;data!$B4345,IPO!$J$2:$J$5250,"="&amp;data!$G4345),"")</f>
        <v/>
      </c>
      <c r="L4345" s="13">
        <f>SUMIFS(IPO!$E$2:$E$5250,IPO!$H$2:$H$5250,"="&amp;data!$B4345,IPO!$J$2:$J$5250,"="&amp;data!$G4345)</f>
        <v>0</v>
      </c>
      <c r="M4345" s="13">
        <f>SUMIFS(IPO!$F$2:$F$5250,IPO!$H$2:$H$5250,"="&amp;data!$B4345,IPO!$J$2:$J$5250,"="&amp;data!$G4345)</f>
        <v>0</v>
      </c>
      <c r="N4345" s="13"/>
      <c r="P4345" s="16">
        <f>COUNTIFS(equity_bonds!$H$2:$H$6414,"="&amp;data!$B4345,equity_bonds!$J$2:$J$6414,"="&amp;data!$G4345)</f>
        <v>0</v>
      </c>
      <c r="Q4345" s="16">
        <f>SUMIFS(equity_bonds!$B$2:$B$6414,equity_bonds!$H$2:$H$6414,"="&amp;data!$B4345,equity_bonds!$J$2:$J$6414,"="&amp;data!$G4345)</f>
        <v>0</v>
      </c>
      <c r="R4345" s="16" t="str">
        <f>IF(P4345=1,SUMIFS(equity_bonds!$C$2:$C$6414,equity_bonds!$H$2:$H$6414,"="&amp;data!$B4345,equity_bonds!$J$2:$J$6414,"="&amp;data!$G4345),"")</f>
        <v/>
      </c>
      <c r="S4345" s="16">
        <f>SUMIFS(equity_bonds!$E$2:$E$6414,equity_bonds!$H$2:$H$6414,"="&amp;data!$B4345,equity_bonds!$J$2:$J$6414,"="&amp;data!$G4345)</f>
        <v>0</v>
      </c>
      <c r="T4345" s="16">
        <f>SUMIFS(equity_bonds!$F$2:$F$6414,equity_bonds!$H$2:$H$6414,"="&amp;data!$B4345,equity_bonds!$J$2:$J$6414,"="&amp;data!$G4345)</f>
        <v>0</v>
      </c>
      <c r="U4345" s="16"/>
    </row>
    <row r="4346" spans="1:21" x14ac:dyDescent="0.25">
      <c r="A4346">
        <v>446</v>
      </c>
      <c r="B4346">
        <v>2014</v>
      </c>
      <c r="C4346">
        <v>91</v>
      </c>
      <c r="D4346" t="s">
        <v>219</v>
      </c>
      <c r="E4346" t="s">
        <v>451</v>
      </c>
      <c r="F4346" t="s">
        <v>2756</v>
      </c>
      <c r="G4346" t="str">
        <f t="shared" si="67"/>
        <v>Boies Schiller</v>
      </c>
      <c r="I4346" s="13">
        <f>COUNTIFS(IPO!$J$2:$J$5250,"="&amp;data!$G4346,IPO!$H$2:$H$5250,"="&amp;data!$B4346)</f>
        <v>0</v>
      </c>
      <c r="J4346" s="13">
        <f>SUMIFS(IPO!$B$2:$B$5250,IPO!$H$2:$H$5250,"="&amp;data!$B4346,IPO!$J$2:$J$5250,"="&amp;data!$G4346)</f>
        <v>0</v>
      </c>
      <c r="K4346" s="13" t="str">
        <f>IF(I4346=1,SUMIFS(IPO!$C$2:$C$5250,IPO!$H$2:$H$5250,"="&amp;data!$B4346,IPO!$J$2:$J$5250,"="&amp;data!$G4346),"")</f>
        <v/>
      </c>
      <c r="L4346" s="13">
        <f>SUMIFS(IPO!$E$2:$E$5250,IPO!$H$2:$H$5250,"="&amp;data!$B4346,IPO!$J$2:$J$5250,"="&amp;data!$G4346)</f>
        <v>0</v>
      </c>
      <c r="M4346" s="13">
        <f>SUMIFS(IPO!$F$2:$F$5250,IPO!$H$2:$H$5250,"="&amp;data!$B4346,IPO!$J$2:$J$5250,"="&amp;data!$G4346)</f>
        <v>0</v>
      </c>
      <c r="N4346" s="13"/>
      <c r="P4346" s="16">
        <f>COUNTIFS(equity_bonds!$H$2:$H$6414,"="&amp;data!$B4346,equity_bonds!$J$2:$J$6414,"="&amp;data!$G4346)</f>
        <v>0</v>
      </c>
      <c r="Q4346" s="16">
        <f>SUMIFS(equity_bonds!$B$2:$B$6414,equity_bonds!$H$2:$H$6414,"="&amp;data!$B4346,equity_bonds!$J$2:$J$6414,"="&amp;data!$G4346)</f>
        <v>0</v>
      </c>
      <c r="R4346" s="16" t="str">
        <f>IF(P4346=1,SUMIFS(equity_bonds!$C$2:$C$6414,equity_bonds!$H$2:$H$6414,"="&amp;data!$B4346,equity_bonds!$J$2:$J$6414,"="&amp;data!$G4346),"")</f>
        <v/>
      </c>
      <c r="S4346" s="16">
        <f>SUMIFS(equity_bonds!$E$2:$E$6414,equity_bonds!$H$2:$H$6414,"="&amp;data!$B4346,equity_bonds!$J$2:$J$6414,"="&amp;data!$G4346)</f>
        <v>0</v>
      </c>
      <c r="T4346" s="16">
        <f>SUMIFS(equity_bonds!$F$2:$F$6414,equity_bonds!$H$2:$H$6414,"="&amp;data!$B4346,equity_bonds!$J$2:$J$6414,"="&amp;data!$G4346)</f>
        <v>0</v>
      </c>
      <c r="U4346" s="16"/>
    </row>
    <row r="4347" spans="1:21" x14ac:dyDescent="0.25">
      <c r="A4347">
        <v>457</v>
      </c>
      <c r="B4347">
        <v>2014</v>
      </c>
      <c r="C4347">
        <v>94</v>
      </c>
      <c r="D4347" t="s">
        <v>219</v>
      </c>
      <c r="E4347" t="s">
        <v>481</v>
      </c>
      <c r="F4347" t="s">
        <v>2769</v>
      </c>
      <c r="G4347" t="str">
        <f t="shared" si="67"/>
        <v>Bracewell Giuliani</v>
      </c>
      <c r="I4347" s="13">
        <f>COUNTIFS(IPO!$J$2:$J$5250,"="&amp;data!$G4347,IPO!$H$2:$H$5250,"="&amp;data!$B4347)</f>
        <v>0</v>
      </c>
      <c r="J4347" s="13">
        <f>SUMIFS(IPO!$B$2:$B$5250,IPO!$H$2:$H$5250,"="&amp;data!$B4347,IPO!$J$2:$J$5250,"="&amp;data!$G4347)</f>
        <v>0</v>
      </c>
      <c r="K4347" s="13" t="str">
        <f>IF(I4347=1,SUMIFS(IPO!$C$2:$C$5250,IPO!$H$2:$H$5250,"="&amp;data!$B4347,IPO!$J$2:$J$5250,"="&amp;data!$G4347),"")</f>
        <v/>
      </c>
      <c r="L4347" s="13">
        <f>SUMIFS(IPO!$E$2:$E$5250,IPO!$H$2:$H$5250,"="&amp;data!$B4347,IPO!$J$2:$J$5250,"="&amp;data!$G4347)</f>
        <v>0</v>
      </c>
      <c r="M4347" s="13">
        <f>SUMIFS(IPO!$F$2:$F$5250,IPO!$H$2:$H$5250,"="&amp;data!$B4347,IPO!$J$2:$J$5250,"="&amp;data!$G4347)</f>
        <v>0</v>
      </c>
      <c r="N4347" s="13"/>
      <c r="P4347" s="16">
        <f>COUNTIFS(equity_bonds!$H$2:$H$6414,"="&amp;data!$B4347,equity_bonds!$J$2:$J$6414,"="&amp;data!$G4347)</f>
        <v>1</v>
      </c>
      <c r="Q4347" s="16">
        <f>SUMIFS(equity_bonds!$B$2:$B$6414,equity_bonds!$H$2:$H$6414,"="&amp;data!$B4347,equity_bonds!$J$2:$J$6414,"="&amp;data!$G4347)</f>
        <v>22966.7</v>
      </c>
      <c r="R4347" s="16">
        <f>IF(P4347=1,SUMIFS(equity_bonds!$C$2:$C$6414,equity_bonds!$H$2:$H$6414,"="&amp;data!$B4347,equity_bonds!$J$2:$J$6414,"="&amp;data!$G4347),"")</f>
        <v>34</v>
      </c>
      <c r="S4347" s="16">
        <f>SUMIFS(equity_bonds!$E$2:$E$6414,equity_bonds!$H$2:$H$6414,"="&amp;data!$B4347,equity_bonds!$J$2:$J$6414,"="&amp;data!$G4347)</f>
        <v>0.5</v>
      </c>
      <c r="T4347" s="16">
        <f>SUMIFS(equity_bonds!$F$2:$F$6414,equity_bonds!$H$2:$H$6414,"="&amp;data!$B4347,equity_bonds!$J$2:$J$6414,"="&amp;data!$G4347)</f>
        <v>10</v>
      </c>
      <c r="U4347" s="16"/>
    </row>
    <row r="4348" spans="1:21" x14ac:dyDescent="0.25">
      <c r="A4348">
        <v>470</v>
      </c>
      <c r="B4348">
        <v>2014</v>
      </c>
      <c r="C4348">
        <v>129</v>
      </c>
      <c r="D4348" t="s">
        <v>414</v>
      </c>
      <c r="E4348" t="s">
        <v>630</v>
      </c>
      <c r="F4348" t="s">
        <v>630</v>
      </c>
      <c r="G4348" t="str">
        <f t="shared" si="67"/>
        <v>Bradley Arant</v>
      </c>
      <c r="I4348" s="13">
        <f>COUNTIFS(IPO!$J$2:$J$5250,"="&amp;data!$G4348,IPO!$H$2:$H$5250,"="&amp;data!$B4348)</f>
        <v>1</v>
      </c>
      <c r="J4348" s="13">
        <f>SUMIFS(IPO!$B$2:$B$5250,IPO!$H$2:$H$5250,"="&amp;data!$B4348,IPO!$J$2:$J$5250,"="&amp;data!$G4348)</f>
        <v>269.89999999999998</v>
      </c>
      <c r="K4348" s="13">
        <f>IF(I4348=1,SUMIFS(IPO!$C$2:$C$5250,IPO!$H$2:$H$5250,"="&amp;data!$B4348,IPO!$J$2:$J$5250,"="&amp;data!$G4348),"")</f>
        <v>63</v>
      </c>
      <c r="L4348" s="13">
        <f>SUMIFS(IPO!$E$2:$E$5250,IPO!$H$2:$H$5250,"="&amp;data!$B4348,IPO!$J$2:$J$5250,"="&amp;data!$G4348)</f>
        <v>0.3</v>
      </c>
      <c r="M4348" s="13">
        <f>SUMIFS(IPO!$F$2:$F$5250,IPO!$H$2:$H$5250,"="&amp;data!$B4348,IPO!$J$2:$J$5250,"="&amp;data!$G4348)</f>
        <v>1</v>
      </c>
      <c r="N4348" s="13"/>
      <c r="P4348" s="16">
        <f>COUNTIFS(equity_bonds!$H$2:$H$6414,"="&amp;data!$B4348,equity_bonds!$J$2:$J$6414,"="&amp;data!$G4348)</f>
        <v>0</v>
      </c>
      <c r="Q4348" s="16">
        <f>SUMIFS(equity_bonds!$B$2:$B$6414,equity_bonds!$H$2:$H$6414,"="&amp;data!$B4348,equity_bonds!$J$2:$J$6414,"="&amp;data!$G4348)</f>
        <v>0</v>
      </c>
      <c r="R4348" s="16" t="str">
        <f>IF(P4348=1,SUMIFS(equity_bonds!$C$2:$C$6414,equity_bonds!$H$2:$H$6414,"="&amp;data!$B4348,equity_bonds!$J$2:$J$6414,"="&amp;data!$G4348),"")</f>
        <v/>
      </c>
      <c r="S4348" s="16">
        <f>SUMIFS(equity_bonds!$E$2:$E$6414,equity_bonds!$H$2:$H$6414,"="&amp;data!$B4348,equity_bonds!$J$2:$J$6414,"="&amp;data!$G4348)</f>
        <v>0</v>
      </c>
      <c r="T4348" s="16">
        <f>SUMIFS(equity_bonds!$F$2:$F$6414,equity_bonds!$H$2:$H$6414,"="&amp;data!$B4348,equity_bonds!$J$2:$J$6414,"="&amp;data!$G4348)</f>
        <v>0</v>
      </c>
      <c r="U4348" s="16"/>
    </row>
    <row r="4349" spans="1:21" x14ac:dyDescent="0.25">
      <c r="A4349">
        <v>516</v>
      </c>
      <c r="B4349">
        <v>2014</v>
      </c>
      <c r="C4349">
        <v>158</v>
      </c>
      <c r="D4349" t="s">
        <v>424</v>
      </c>
      <c r="E4349" t="s">
        <v>589</v>
      </c>
      <c r="F4349" t="s">
        <v>589</v>
      </c>
      <c r="G4349" t="str">
        <f t="shared" si="67"/>
        <v>Brown Rudnick</v>
      </c>
      <c r="I4349" s="13">
        <f>COUNTIFS(IPO!$J$2:$J$5250,"="&amp;data!$G4349,IPO!$H$2:$H$5250,"="&amp;data!$B4349)</f>
        <v>0</v>
      </c>
      <c r="J4349" s="13">
        <f>SUMIFS(IPO!$B$2:$B$5250,IPO!$H$2:$H$5250,"="&amp;data!$B4349,IPO!$J$2:$J$5250,"="&amp;data!$G4349)</f>
        <v>0</v>
      </c>
      <c r="K4349" s="13" t="str">
        <f>IF(I4349=1,SUMIFS(IPO!$C$2:$C$5250,IPO!$H$2:$H$5250,"="&amp;data!$B4349,IPO!$J$2:$J$5250,"="&amp;data!$G4349),"")</f>
        <v/>
      </c>
      <c r="L4349" s="13">
        <f>SUMIFS(IPO!$E$2:$E$5250,IPO!$H$2:$H$5250,"="&amp;data!$B4349,IPO!$J$2:$J$5250,"="&amp;data!$G4349)</f>
        <v>0</v>
      </c>
      <c r="M4349" s="13">
        <f>SUMIFS(IPO!$F$2:$F$5250,IPO!$H$2:$H$5250,"="&amp;data!$B4349,IPO!$J$2:$J$5250,"="&amp;data!$G4349)</f>
        <v>0</v>
      </c>
      <c r="N4349" s="13"/>
      <c r="P4349" s="16">
        <f>COUNTIFS(equity_bonds!$H$2:$H$6414,"="&amp;data!$B4349,equity_bonds!$J$2:$J$6414,"="&amp;data!$G4349)</f>
        <v>0</v>
      </c>
      <c r="Q4349" s="16">
        <f>SUMIFS(equity_bonds!$B$2:$B$6414,equity_bonds!$H$2:$H$6414,"="&amp;data!$B4349,equity_bonds!$J$2:$J$6414,"="&amp;data!$G4349)</f>
        <v>0</v>
      </c>
      <c r="R4349" s="16" t="str">
        <f>IF(P4349=1,SUMIFS(equity_bonds!$C$2:$C$6414,equity_bonds!$H$2:$H$6414,"="&amp;data!$B4349,equity_bonds!$J$2:$J$6414,"="&amp;data!$G4349),"")</f>
        <v/>
      </c>
      <c r="S4349" s="16">
        <f>SUMIFS(equity_bonds!$E$2:$E$6414,equity_bonds!$H$2:$H$6414,"="&amp;data!$B4349,equity_bonds!$J$2:$J$6414,"="&amp;data!$G4349)</f>
        <v>0</v>
      </c>
      <c r="T4349" s="16">
        <f>SUMIFS(equity_bonds!$F$2:$F$6414,equity_bonds!$H$2:$H$6414,"="&amp;data!$B4349,equity_bonds!$J$2:$J$6414,"="&amp;data!$G4349)</f>
        <v>0</v>
      </c>
      <c r="U4349" s="16"/>
    </row>
    <row r="4350" spans="1:21" x14ac:dyDescent="0.25">
      <c r="A4350">
        <v>532</v>
      </c>
      <c r="B4350">
        <v>2014</v>
      </c>
      <c r="C4350">
        <v>168</v>
      </c>
      <c r="D4350" t="s">
        <v>334</v>
      </c>
      <c r="E4350" t="s">
        <v>571</v>
      </c>
      <c r="F4350" t="s">
        <v>571</v>
      </c>
      <c r="G4350" t="str">
        <f t="shared" si="67"/>
        <v>Brownstein Hyatt</v>
      </c>
      <c r="I4350" s="13">
        <f>COUNTIFS(IPO!$J$2:$J$5250,"="&amp;data!$G4350,IPO!$H$2:$H$5250,"="&amp;data!$B4350)</f>
        <v>1</v>
      </c>
      <c r="J4350" s="13">
        <f>SUMIFS(IPO!$B$2:$B$5250,IPO!$H$2:$H$5250,"="&amp;data!$B4350,IPO!$J$2:$J$5250,"="&amp;data!$G4350)</f>
        <v>289.8</v>
      </c>
      <c r="K4350" s="13">
        <f>IF(I4350=1,SUMIFS(IPO!$C$2:$C$5250,IPO!$H$2:$H$5250,"="&amp;data!$B4350,IPO!$J$2:$J$5250,"="&amp;data!$G4350),"")</f>
        <v>61</v>
      </c>
      <c r="L4350" s="13">
        <f>SUMIFS(IPO!$E$2:$E$5250,IPO!$H$2:$H$5250,"="&amp;data!$B4350,IPO!$J$2:$J$5250,"="&amp;data!$G4350)</f>
        <v>0.3</v>
      </c>
      <c r="M4350" s="13">
        <f>SUMIFS(IPO!$F$2:$F$5250,IPO!$H$2:$H$5250,"="&amp;data!$B4350,IPO!$J$2:$J$5250,"="&amp;data!$G4350)</f>
        <v>1</v>
      </c>
      <c r="N4350" s="13"/>
      <c r="P4350" s="16">
        <f>COUNTIFS(equity_bonds!$H$2:$H$6414,"="&amp;data!$B4350,equity_bonds!$J$2:$J$6414,"="&amp;data!$G4350)</f>
        <v>1</v>
      </c>
      <c r="Q4350" s="16">
        <f>SUMIFS(equity_bonds!$B$2:$B$6414,equity_bonds!$H$2:$H$6414,"="&amp;data!$B4350,equity_bonds!$J$2:$J$6414,"="&amp;data!$G4350)</f>
        <v>783.5</v>
      </c>
      <c r="R4350" s="16">
        <f>IF(P4350=1,SUMIFS(equity_bonds!$C$2:$C$6414,equity_bonds!$H$2:$H$6414,"="&amp;data!$B4350,equity_bonds!$J$2:$J$6414,"="&amp;data!$G4350),"")</f>
        <v>153</v>
      </c>
      <c r="S4350" s="16">
        <f>SUMIFS(equity_bonds!$E$2:$E$6414,equity_bonds!$H$2:$H$6414,"="&amp;data!$B4350,equity_bonds!$J$2:$J$6414,"="&amp;data!$G4350)</f>
        <v>0</v>
      </c>
      <c r="T4350" s="16">
        <f>SUMIFS(equity_bonds!$F$2:$F$6414,equity_bonds!$H$2:$H$6414,"="&amp;data!$B4350,equity_bonds!$J$2:$J$6414,"="&amp;data!$G4350)</f>
        <v>10</v>
      </c>
      <c r="U4350" s="16"/>
    </row>
    <row r="4351" spans="1:21" x14ac:dyDescent="0.25">
      <c r="A4351">
        <v>561</v>
      </c>
      <c r="B4351">
        <v>2014</v>
      </c>
      <c r="C4351">
        <v>48</v>
      </c>
      <c r="D4351" t="s">
        <v>151</v>
      </c>
      <c r="E4351" t="s">
        <v>126</v>
      </c>
      <c r="F4351" t="s">
        <v>126</v>
      </c>
      <c r="G4351" t="str">
        <f t="shared" si="67"/>
        <v>Bryan Cave</v>
      </c>
      <c r="I4351" s="13">
        <f>COUNTIFS(IPO!$J$2:$J$5250,"="&amp;data!$G4351,IPO!$H$2:$H$5250,"="&amp;data!$B4351)</f>
        <v>0</v>
      </c>
      <c r="J4351" s="13">
        <f>SUMIFS(IPO!$B$2:$B$5250,IPO!$H$2:$H$5250,"="&amp;data!$B4351,IPO!$J$2:$J$5250,"="&amp;data!$G4351)</f>
        <v>0</v>
      </c>
      <c r="K4351" s="13" t="str">
        <f>IF(I4351=1,SUMIFS(IPO!$C$2:$C$5250,IPO!$H$2:$H$5250,"="&amp;data!$B4351,IPO!$J$2:$J$5250,"="&amp;data!$G4351),"")</f>
        <v/>
      </c>
      <c r="L4351" s="13">
        <f>SUMIFS(IPO!$E$2:$E$5250,IPO!$H$2:$H$5250,"="&amp;data!$B4351,IPO!$J$2:$J$5250,"="&amp;data!$G4351)</f>
        <v>0</v>
      </c>
      <c r="M4351" s="13">
        <f>SUMIFS(IPO!$F$2:$F$5250,IPO!$H$2:$H$5250,"="&amp;data!$B4351,IPO!$J$2:$J$5250,"="&amp;data!$G4351)</f>
        <v>0</v>
      </c>
      <c r="N4351" s="13"/>
      <c r="P4351" s="16">
        <f>COUNTIFS(equity_bonds!$H$2:$H$6414,"="&amp;data!$B4351,equity_bonds!$J$2:$J$6414,"="&amp;data!$G4351)</f>
        <v>2</v>
      </c>
      <c r="Q4351" s="16">
        <f>SUMIFS(equity_bonds!$B$2:$B$6414,equity_bonds!$H$2:$H$6414,"="&amp;data!$B4351,equity_bonds!$J$2:$J$6414,"="&amp;data!$G4351)</f>
        <v>5887.4</v>
      </c>
      <c r="R4351" s="16" t="str">
        <f>IF(P4351=1,SUMIFS(equity_bonds!$C$2:$C$6414,equity_bonds!$H$2:$H$6414,"="&amp;data!$B4351,equity_bonds!$J$2:$J$6414,"="&amp;data!$G4351),"")</f>
        <v/>
      </c>
      <c r="S4351" s="16">
        <f>SUMIFS(equity_bonds!$E$2:$E$6414,equity_bonds!$H$2:$H$6414,"="&amp;data!$B4351,equity_bonds!$J$2:$J$6414,"="&amp;data!$G4351)</f>
        <v>0.2</v>
      </c>
      <c r="T4351" s="16">
        <f>SUMIFS(equity_bonds!$F$2:$F$6414,equity_bonds!$H$2:$H$6414,"="&amp;data!$B4351,equity_bonds!$J$2:$J$6414,"="&amp;data!$G4351)</f>
        <v>11</v>
      </c>
      <c r="U4351" s="16"/>
    </row>
    <row r="4352" spans="1:21" x14ac:dyDescent="0.25">
      <c r="A4352">
        <v>583</v>
      </c>
      <c r="B4352">
        <v>2014</v>
      </c>
      <c r="C4352">
        <v>119</v>
      </c>
      <c r="D4352" t="s">
        <v>348</v>
      </c>
      <c r="E4352" t="s">
        <v>514</v>
      </c>
      <c r="F4352" t="s">
        <v>2781</v>
      </c>
      <c r="G4352" t="str">
        <f t="shared" si="67"/>
        <v>Buchanan Ingersoll</v>
      </c>
      <c r="I4352" s="13">
        <f>COUNTIFS(IPO!$J$2:$J$5250,"="&amp;data!$G4352,IPO!$H$2:$H$5250,"="&amp;data!$B4352)</f>
        <v>0</v>
      </c>
      <c r="J4352" s="13">
        <f>SUMIFS(IPO!$B$2:$B$5250,IPO!$H$2:$H$5250,"="&amp;data!$B4352,IPO!$J$2:$J$5250,"="&amp;data!$G4352)</f>
        <v>0</v>
      </c>
      <c r="K4352" s="13" t="str">
        <f>IF(I4352=1,SUMIFS(IPO!$C$2:$C$5250,IPO!$H$2:$H$5250,"="&amp;data!$B4352,IPO!$J$2:$J$5250,"="&amp;data!$G4352),"")</f>
        <v/>
      </c>
      <c r="L4352" s="13">
        <f>SUMIFS(IPO!$E$2:$E$5250,IPO!$H$2:$H$5250,"="&amp;data!$B4352,IPO!$J$2:$J$5250,"="&amp;data!$G4352)</f>
        <v>0</v>
      </c>
      <c r="M4352" s="13">
        <f>SUMIFS(IPO!$F$2:$F$5250,IPO!$H$2:$H$5250,"="&amp;data!$B4352,IPO!$J$2:$J$5250,"="&amp;data!$G4352)</f>
        <v>0</v>
      </c>
      <c r="N4352" s="13"/>
      <c r="P4352" s="16">
        <f>COUNTIFS(equity_bonds!$H$2:$H$6414,"="&amp;data!$B4352,equity_bonds!$J$2:$J$6414,"="&amp;data!$G4352)</f>
        <v>1</v>
      </c>
      <c r="Q4352" s="16">
        <f>SUMIFS(equity_bonds!$B$2:$B$6414,equity_bonds!$H$2:$H$6414,"="&amp;data!$B4352,equity_bonds!$J$2:$J$6414,"="&amp;data!$G4352)</f>
        <v>591.9</v>
      </c>
      <c r="R4352" s="16">
        <f>IF(P4352=1,SUMIFS(equity_bonds!$C$2:$C$6414,equity_bonds!$H$2:$H$6414,"="&amp;data!$B4352,equity_bonds!$J$2:$J$6414,"="&amp;data!$G4352),"")</f>
        <v>169</v>
      </c>
      <c r="S4352" s="16">
        <f>SUMIFS(equity_bonds!$E$2:$E$6414,equity_bonds!$H$2:$H$6414,"="&amp;data!$B4352,equity_bonds!$J$2:$J$6414,"="&amp;data!$G4352)</f>
        <v>0</v>
      </c>
      <c r="T4352" s="16">
        <f>SUMIFS(equity_bonds!$F$2:$F$6414,equity_bonds!$H$2:$H$6414,"="&amp;data!$B4352,equity_bonds!$J$2:$J$6414,"="&amp;data!$G4352)</f>
        <v>3</v>
      </c>
      <c r="U4352" s="16"/>
    </row>
    <row r="4353" spans="1:21" x14ac:dyDescent="0.25">
      <c r="A4353">
        <v>587</v>
      </c>
      <c r="B4353">
        <v>2014</v>
      </c>
      <c r="C4353">
        <v>198</v>
      </c>
      <c r="D4353" t="s">
        <v>345</v>
      </c>
      <c r="E4353" t="s">
        <v>641</v>
      </c>
      <c r="F4353" t="s">
        <v>641</v>
      </c>
      <c r="G4353" t="str">
        <f t="shared" si="67"/>
        <v>BuckleySandler</v>
      </c>
      <c r="I4353" s="13">
        <f>COUNTIFS(IPO!$J$2:$J$5250,"="&amp;data!$G4353,IPO!$H$2:$H$5250,"="&amp;data!$B4353)</f>
        <v>0</v>
      </c>
      <c r="J4353" s="13">
        <f>SUMIFS(IPO!$B$2:$B$5250,IPO!$H$2:$H$5250,"="&amp;data!$B4353,IPO!$J$2:$J$5250,"="&amp;data!$G4353)</f>
        <v>0</v>
      </c>
      <c r="K4353" s="13" t="str">
        <f>IF(I4353=1,SUMIFS(IPO!$C$2:$C$5250,IPO!$H$2:$H$5250,"="&amp;data!$B4353,IPO!$J$2:$J$5250,"="&amp;data!$G4353),"")</f>
        <v/>
      </c>
      <c r="L4353" s="13">
        <f>SUMIFS(IPO!$E$2:$E$5250,IPO!$H$2:$H$5250,"="&amp;data!$B4353,IPO!$J$2:$J$5250,"="&amp;data!$G4353)</f>
        <v>0</v>
      </c>
      <c r="M4353" s="13">
        <f>SUMIFS(IPO!$F$2:$F$5250,IPO!$H$2:$H$5250,"="&amp;data!$B4353,IPO!$J$2:$J$5250,"="&amp;data!$G4353)</f>
        <v>0</v>
      </c>
      <c r="N4353" s="13"/>
      <c r="P4353" s="16">
        <f>COUNTIFS(equity_bonds!$H$2:$H$6414,"="&amp;data!$B4353,equity_bonds!$J$2:$J$6414,"="&amp;data!$G4353)</f>
        <v>0</v>
      </c>
      <c r="Q4353" s="16">
        <f>SUMIFS(equity_bonds!$B$2:$B$6414,equity_bonds!$H$2:$H$6414,"="&amp;data!$B4353,equity_bonds!$J$2:$J$6414,"="&amp;data!$G4353)</f>
        <v>0</v>
      </c>
      <c r="R4353" s="16" t="str">
        <f>IF(P4353=1,SUMIFS(equity_bonds!$C$2:$C$6414,equity_bonds!$H$2:$H$6414,"="&amp;data!$B4353,equity_bonds!$J$2:$J$6414,"="&amp;data!$G4353),"")</f>
        <v/>
      </c>
      <c r="S4353" s="16">
        <f>SUMIFS(equity_bonds!$E$2:$E$6414,equity_bonds!$H$2:$H$6414,"="&amp;data!$B4353,equity_bonds!$J$2:$J$6414,"="&amp;data!$G4353)</f>
        <v>0</v>
      </c>
      <c r="T4353" s="16">
        <f>SUMIFS(equity_bonds!$F$2:$F$6414,equity_bonds!$H$2:$H$6414,"="&amp;data!$B4353,equity_bonds!$J$2:$J$6414,"="&amp;data!$G4353)</f>
        <v>0</v>
      </c>
      <c r="U4353" s="16"/>
    </row>
    <row r="4354" spans="1:21" x14ac:dyDescent="0.25">
      <c r="A4354">
        <v>593</v>
      </c>
      <c r="B4354">
        <v>2014</v>
      </c>
      <c r="C4354">
        <v>175</v>
      </c>
      <c r="D4354" t="s">
        <v>376</v>
      </c>
      <c r="E4354" t="s">
        <v>591</v>
      </c>
      <c r="F4354" t="s">
        <v>2790</v>
      </c>
      <c r="G4354" t="str">
        <f t="shared" si="67"/>
        <v>Burr Forman</v>
      </c>
      <c r="I4354" s="13">
        <f>COUNTIFS(IPO!$J$2:$J$5250,"="&amp;data!$G4354,IPO!$H$2:$H$5250,"="&amp;data!$B4354)</f>
        <v>0</v>
      </c>
      <c r="J4354" s="13">
        <f>SUMIFS(IPO!$B$2:$B$5250,IPO!$H$2:$H$5250,"="&amp;data!$B4354,IPO!$J$2:$J$5250,"="&amp;data!$G4354)</f>
        <v>0</v>
      </c>
      <c r="K4354" s="13" t="str">
        <f>IF(I4354=1,SUMIFS(IPO!$C$2:$C$5250,IPO!$H$2:$H$5250,"="&amp;data!$B4354,IPO!$J$2:$J$5250,"="&amp;data!$G4354),"")</f>
        <v/>
      </c>
      <c r="L4354" s="13">
        <f>SUMIFS(IPO!$E$2:$E$5250,IPO!$H$2:$H$5250,"="&amp;data!$B4354,IPO!$J$2:$J$5250,"="&amp;data!$G4354)</f>
        <v>0</v>
      </c>
      <c r="M4354" s="13">
        <f>SUMIFS(IPO!$F$2:$F$5250,IPO!$H$2:$H$5250,"="&amp;data!$B4354,IPO!$J$2:$J$5250,"="&amp;data!$G4354)</f>
        <v>0</v>
      </c>
      <c r="N4354" s="13"/>
      <c r="P4354" s="16">
        <f>COUNTIFS(equity_bonds!$H$2:$H$6414,"="&amp;data!$B4354,equity_bonds!$J$2:$J$6414,"="&amp;data!$G4354)</f>
        <v>0</v>
      </c>
      <c r="Q4354" s="16">
        <f>SUMIFS(equity_bonds!$B$2:$B$6414,equity_bonds!$H$2:$H$6414,"="&amp;data!$B4354,equity_bonds!$J$2:$J$6414,"="&amp;data!$G4354)</f>
        <v>0</v>
      </c>
      <c r="R4354" s="16" t="str">
        <f>IF(P4354=1,SUMIFS(equity_bonds!$C$2:$C$6414,equity_bonds!$H$2:$H$6414,"="&amp;data!$B4354,equity_bonds!$J$2:$J$6414,"="&amp;data!$G4354),"")</f>
        <v/>
      </c>
      <c r="S4354" s="16">
        <f>SUMIFS(equity_bonds!$E$2:$E$6414,equity_bonds!$H$2:$H$6414,"="&amp;data!$B4354,equity_bonds!$J$2:$J$6414,"="&amp;data!$G4354)</f>
        <v>0</v>
      </c>
      <c r="T4354" s="16">
        <f>SUMIFS(equity_bonds!$F$2:$F$6414,equity_bonds!$H$2:$H$6414,"="&amp;data!$B4354,equity_bonds!$J$2:$J$6414,"="&amp;data!$G4354)</f>
        <v>0</v>
      </c>
      <c r="U4354" s="16"/>
    </row>
    <row r="4355" spans="1:21" x14ac:dyDescent="0.25">
      <c r="A4355">
        <v>624</v>
      </c>
      <c r="B4355">
        <v>2014</v>
      </c>
      <c r="C4355">
        <v>64</v>
      </c>
      <c r="D4355" t="s">
        <v>142</v>
      </c>
      <c r="E4355" t="s">
        <v>11</v>
      </c>
      <c r="F4355" t="s">
        <v>2576</v>
      </c>
      <c r="G4355" t="str">
        <f t="shared" si="67"/>
        <v>Cadwalader Wickersham</v>
      </c>
      <c r="I4355" s="13">
        <f>COUNTIFS(IPO!$J$2:$J$5250,"="&amp;data!$G4355,IPO!$H$2:$H$5250,"="&amp;data!$B4355)</f>
        <v>0</v>
      </c>
      <c r="J4355" s="13">
        <f>SUMIFS(IPO!$B$2:$B$5250,IPO!$H$2:$H$5250,"="&amp;data!$B4355,IPO!$J$2:$J$5250,"="&amp;data!$G4355)</f>
        <v>0</v>
      </c>
      <c r="K4355" s="13" t="str">
        <f>IF(I4355=1,SUMIFS(IPO!$C$2:$C$5250,IPO!$H$2:$H$5250,"="&amp;data!$B4355,IPO!$J$2:$J$5250,"="&amp;data!$G4355),"")</f>
        <v/>
      </c>
      <c r="L4355" s="13">
        <f>SUMIFS(IPO!$E$2:$E$5250,IPO!$H$2:$H$5250,"="&amp;data!$B4355,IPO!$J$2:$J$5250,"="&amp;data!$G4355)</f>
        <v>0</v>
      </c>
      <c r="M4355" s="13">
        <f>SUMIFS(IPO!$F$2:$F$5250,IPO!$H$2:$H$5250,"="&amp;data!$B4355,IPO!$J$2:$J$5250,"="&amp;data!$G4355)</f>
        <v>0</v>
      </c>
      <c r="N4355" s="13"/>
      <c r="P4355" s="16">
        <f>COUNTIFS(equity_bonds!$H$2:$H$6414,"="&amp;data!$B4355,equity_bonds!$J$2:$J$6414,"="&amp;data!$G4355)</f>
        <v>1</v>
      </c>
      <c r="Q4355" s="16">
        <f>SUMIFS(equity_bonds!$B$2:$B$6414,equity_bonds!$H$2:$H$6414,"="&amp;data!$B4355,equity_bonds!$J$2:$J$6414,"="&amp;data!$G4355)</f>
        <v>301164.2</v>
      </c>
      <c r="R4355" s="16">
        <f>IF(P4355=1,SUMIFS(equity_bonds!$C$2:$C$6414,equity_bonds!$H$2:$H$6414,"="&amp;data!$B4355,equity_bonds!$J$2:$J$6414,"="&amp;data!$G4355),"")</f>
        <v>2</v>
      </c>
      <c r="S4355" s="16">
        <f>SUMIFS(equity_bonds!$E$2:$E$6414,equity_bonds!$H$2:$H$6414,"="&amp;data!$B4355,equity_bonds!$J$2:$J$6414,"="&amp;data!$G4355)</f>
        <v>6.1</v>
      </c>
      <c r="T4355" s="16">
        <f>SUMIFS(equity_bonds!$F$2:$F$6414,equity_bonds!$H$2:$H$6414,"="&amp;data!$B4355,equity_bonds!$J$2:$J$6414,"="&amp;data!$G4355)</f>
        <v>80</v>
      </c>
      <c r="U4355" s="16"/>
    </row>
    <row r="4356" spans="1:21" x14ac:dyDescent="0.25">
      <c r="A4356">
        <v>655</v>
      </c>
      <c r="B4356">
        <v>2014</v>
      </c>
      <c r="C4356">
        <v>78</v>
      </c>
      <c r="D4356" t="s">
        <v>217</v>
      </c>
      <c r="E4356" t="s">
        <v>12</v>
      </c>
      <c r="F4356" t="s">
        <v>2577</v>
      </c>
      <c r="G4356" t="str">
        <f t="shared" ref="G4356:G4419" si="68">TRIM(LEFT(SUBSTITUTE(F4356," ",REPT(" ",100)),200))</f>
        <v>Cahill Gordon</v>
      </c>
      <c r="I4356" s="13">
        <f>COUNTIFS(IPO!$J$2:$J$5250,"="&amp;data!$G4356,IPO!$H$2:$H$5250,"="&amp;data!$B4356)</f>
        <v>0</v>
      </c>
      <c r="J4356" s="13">
        <f>SUMIFS(IPO!$B$2:$B$5250,IPO!$H$2:$H$5250,"="&amp;data!$B4356,IPO!$J$2:$J$5250,"="&amp;data!$G4356)</f>
        <v>0</v>
      </c>
      <c r="K4356" s="13" t="str">
        <f>IF(I4356=1,SUMIFS(IPO!$C$2:$C$5250,IPO!$H$2:$H$5250,"="&amp;data!$B4356,IPO!$J$2:$J$5250,"="&amp;data!$G4356),"")</f>
        <v/>
      </c>
      <c r="L4356" s="13">
        <f>SUMIFS(IPO!$E$2:$E$5250,IPO!$H$2:$H$5250,"="&amp;data!$B4356,IPO!$J$2:$J$5250,"="&amp;data!$G4356)</f>
        <v>0</v>
      </c>
      <c r="M4356" s="13">
        <f>SUMIFS(IPO!$F$2:$F$5250,IPO!$H$2:$H$5250,"="&amp;data!$B4356,IPO!$J$2:$J$5250,"="&amp;data!$G4356)</f>
        <v>0</v>
      </c>
      <c r="N4356" s="13"/>
      <c r="P4356" s="16">
        <f>COUNTIFS(equity_bonds!$H$2:$H$6414,"="&amp;data!$B4356,equity_bonds!$J$2:$J$6414,"="&amp;data!$G4356)</f>
        <v>1</v>
      </c>
      <c r="Q4356" s="16">
        <f>SUMIFS(equity_bonds!$B$2:$B$6414,equity_bonds!$H$2:$H$6414,"="&amp;data!$B4356,equity_bonds!$J$2:$J$6414,"="&amp;data!$G4356)</f>
        <v>6762.4</v>
      </c>
      <c r="R4356" s="16">
        <f>IF(P4356=1,SUMIFS(equity_bonds!$C$2:$C$6414,equity_bonds!$H$2:$H$6414,"="&amp;data!$B4356,equity_bonds!$J$2:$J$6414,"="&amp;data!$G4356),"")</f>
        <v>77</v>
      </c>
      <c r="S4356" s="16">
        <f>SUMIFS(equity_bonds!$E$2:$E$6414,equity_bonds!$H$2:$H$6414,"="&amp;data!$B4356,equity_bonds!$J$2:$J$6414,"="&amp;data!$G4356)</f>
        <v>0.1</v>
      </c>
      <c r="T4356" s="16">
        <f>SUMIFS(equity_bonds!$F$2:$F$6414,equity_bonds!$H$2:$H$6414,"="&amp;data!$B4356,equity_bonds!$J$2:$J$6414,"="&amp;data!$G4356)</f>
        <v>15</v>
      </c>
      <c r="U4356" s="16"/>
    </row>
    <row r="4357" spans="1:21" x14ac:dyDescent="0.25">
      <c r="A4357">
        <v>669</v>
      </c>
      <c r="B4357">
        <v>2014</v>
      </c>
      <c r="C4357">
        <v>156</v>
      </c>
      <c r="D4357" t="s">
        <v>399</v>
      </c>
      <c r="E4357" t="s">
        <v>435</v>
      </c>
      <c r="F4357" t="s">
        <v>435</v>
      </c>
      <c r="G4357" t="str">
        <f t="shared" si="68"/>
        <v>Carlton Fields</v>
      </c>
      <c r="I4357" s="13">
        <f>COUNTIFS(IPO!$J$2:$J$5250,"="&amp;data!$G4357,IPO!$H$2:$H$5250,"="&amp;data!$B4357)</f>
        <v>0</v>
      </c>
      <c r="J4357" s="13">
        <f>SUMIFS(IPO!$B$2:$B$5250,IPO!$H$2:$H$5250,"="&amp;data!$B4357,IPO!$J$2:$J$5250,"="&amp;data!$G4357)</f>
        <v>0</v>
      </c>
      <c r="K4357" s="13" t="str">
        <f>IF(I4357=1,SUMIFS(IPO!$C$2:$C$5250,IPO!$H$2:$H$5250,"="&amp;data!$B4357,IPO!$J$2:$J$5250,"="&amp;data!$G4357),"")</f>
        <v/>
      </c>
      <c r="L4357" s="13">
        <f>SUMIFS(IPO!$E$2:$E$5250,IPO!$H$2:$H$5250,"="&amp;data!$B4357,IPO!$J$2:$J$5250,"="&amp;data!$G4357)</f>
        <v>0</v>
      </c>
      <c r="M4357" s="13">
        <f>SUMIFS(IPO!$F$2:$F$5250,IPO!$H$2:$H$5250,"="&amp;data!$B4357,IPO!$J$2:$J$5250,"="&amp;data!$G4357)</f>
        <v>0</v>
      </c>
      <c r="N4357" s="13"/>
      <c r="P4357" s="16">
        <f>COUNTIFS(equity_bonds!$H$2:$H$6414,"="&amp;data!$B4357,equity_bonds!$J$2:$J$6414,"="&amp;data!$G4357)</f>
        <v>0</v>
      </c>
      <c r="Q4357" s="16">
        <f>SUMIFS(equity_bonds!$B$2:$B$6414,equity_bonds!$H$2:$H$6414,"="&amp;data!$B4357,equity_bonds!$J$2:$J$6414,"="&amp;data!$G4357)</f>
        <v>0</v>
      </c>
      <c r="R4357" s="16" t="str">
        <f>IF(P4357=1,SUMIFS(equity_bonds!$C$2:$C$6414,equity_bonds!$H$2:$H$6414,"="&amp;data!$B4357,equity_bonds!$J$2:$J$6414,"="&amp;data!$G4357),"")</f>
        <v/>
      </c>
      <c r="S4357" s="16">
        <f>SUMIFS(equity_bonds!$E$2:$E$6414,equity_bonds!$H$2:$H$6414,"="&amp;data!$B4357,equity_bonds!$J$2:$J$6414,"="&amp;data!$G4357)</f>
        <v>0</v>
      </c>
      <c r="T4357" s="16">
        <f>SUMIFS(equity_bonds!$F$2:$F$6414,equity_bonds!$H$2:$H$6414,"="&amp;data!$B4357,equity_bonds!$J$2:$J$6414,"="&amp;data!$G4357)</f>
        <v>0</v>
      </c>
      <c r="U4357" s="16"/>
    </row>
    <row r="4358" spans="1:21" x14ac:dyDescent="0.25">
      <c r="A4358">
        <v>698</v>
      </c>
      <c r="B4358">
        <v>2014</v>
      </c>
      <c r="C4358">
        <v>110</v>
      </c>
      <c r="D4358" t="s">
        <v>405</v>
      </c>
      <c r="E4358" t="s">
        <v>129</v>
      </c>
      <c r="F4358" t="s">
        <v>2635</v>
      </c>
      <c r="G4358" t="str">
        <f t="shared" si="68"/>
        <v>Chadbourne Parke</v>
      </c>
      <c r="I4358" s="13">
        <f>COUNTIFS(IPO!$J$2:$J$5250,"="&amp;data!$G4358,IPO!$H$2:$H$5250,"="&amp;data!$B4358)</f>
        <v>0</v>
      </c>
      <c r="J4358" s="13">
        <f>SUMIFS(IPO!$B$2:$B$5250,IPO!$H$2:$H$5250,"="&amp;data!$B4358,IPO!$J$2:$J$5250,"="&amp;data!$G4358)</f>
        <v>0</v>
      </c>
      <c r="K4358" s="13" t="str">
        <f>IF(I4358=1,SUMIFS(IPO!$C$2:$C$5250,IPO!$H$2:$H$5250,"="&amp;data!$B4358,IPO!$J$2:$J$5250,"="&amp;data!$G4358),"")</f>
        <v/>
      </c>
      <c r="L4358" s="13">
        <f>SUMIFS(IPO!$E$2:$E$5250,IPO!$H$2:$H$5250,"="&amp;data!$B4358,IPO!$J$2:$J$5250,"="&amp;data!$G4358)</f>
        <v>0</v>
      </c>
      <c r="M4358" s="13">
        <f>SUMIFS(IPO!$F$2:$F$5250,IPO!$H$2:$H$5250,"="&amp;data!$B4358,IPO!$J$2:$J$5250,"="&amp;data!$G4358)</f>
        <v>0</v>
      </c>
      <c r="N4358" s="13"/>
      <c r="P4358" s="16">
        <f>COUNTIFS(equity_bonds!$H$2:$H$6414,"="&amp;data!$B4358,equity_bonds!$J$2:$J$6414,"="&amp;data!$G4358)</f>
        <v>1</v>
      </c>
      <c r="Q4358" s="16">
        <f>SUMIFS(equity_bonds!$B$2:$B$6414,equity_bonds!$H$2:$H$6414,"="&amp;data!$B4358,equity_bonds!$J$2:$J$6414,"="&amp;data!$G4358)</f>
        <v>1283.2</v>
      </c>
      <c r="R4358" s="16">
        <f>IF(P4358=1,SUMIFS(equity_bonds!$C$2:$C$6414,equity_bonds!$H$2:$H$6414,"="&amp;data!$B4358,equity_bonds!$J$2:$J$6414,"="&amp;data!$G4358),"")</f>
        <v>127</v>
      </c>
      <c r="S4358" s="16">
        <f>SUMIFS(equity_bonds!$E$2:$E$6414,equity_bonds!$H$2:$H$6414,"="&amp;data!$B4358,equity_bonds!$J$2:$J$6414,"="&amp;data!$G4358)</f>
        <v>0</v>
      </c>
      <c r="T4358" s="16">
        <f>SUMIFS(equity_bonds!$F$2:$F$6414,equity_bonds!$H$2:$H$6414,"="&amp;data!$B4358,equity_bonds!$J$2:$J$6414,"="&amp;data!$G4358)</f>
        <v>3</v>
      </c>
      <c r="U4358" s="16"/>
    </row>
    <row r="4359" spans="1:21" x14ac:dyDescent="0.25">
      <c r="A4359">
        <v>724</v>
      </c>
      <c r="B4359">
        <v>2014</v>
      </c>
      <c r="C4359">
        <v>150</v>
      </c>
      <c r="D4359" t="s">
        <v>350</v>
      </c>
      <c r="E4359" t="s">
        <v>65</v>
      </c>
      <c r="F4359" t="s">
        <v>65</v>
      </c>
      <c r="G4359" t="str">
        <f t="shared" si="68"/>
        <v>Chapman and</v>
      </c>
      <c r="I4359" s="13">
        <v>1</v>
      </c>
      <c r="J4359" s="13">
        <v>1517.5</v>
      </c>
      <c r="K4359" s="13">
        <v>19</v>
      </c>
      <c r="L4359" s="13">
        <v>1.8</v>
      </c>
      <c r="M4359" s="13">
        <v>1</v>
      </c>
      <c r="N4359" s="13"/>
      <c r="P4359" s="16">
        <f>COUNTIFS(equity_bonds!$H$2:$H$6414,"="&amp;data!$B4359,equity_bonds!$J$2:$J$6414,"="&amp;data!$G4359)</f>
        <v>0</v>
      </c>
      <c r="Q4359" s="16">
        <v>5816.7</v>
      </c>
      <c r="R4359" s="16">
        <v>78</v>
      </c>
      <c r="S4359" s="16">
        <v>0.1</v>
      </c>
      <c r="T4359" s="16">
        <v>8</v>
      </c>
      <c r="U4359" s="16"/>
    </row>
    <row r="4360" spans="1:21" x14ac:dyDescent="0.25">
      <c r="A4360">
        <v>727</v>
      </c>
      <c r="B4360">
        <v>2014</v>
      </c>
      <c r="C4360">
        <v>155</v>
      </c>
      <c r="D4360" t="s">
        <v>448</v>
      </c>
      <c r="E4360" t="s">
        <v>652</v>
      </c>
      <c r="F4360" t="s">
        <v>2687</v>
      </c>
      <c r="G4360" t="str">
        <f t="shared" si="68"/>
        <v>Choate Hall</v>
      </c>
      <c r="I4360" s="13">
        <f>COUNTIFS(IPO!$J$2:$J$5250,"="&amp;data!$G4360,IPO!$H$2:$H$5250,"="&amp;data!$B4360)</f>
        <v>1</v>
      </c>
      <c r="J4360" s="13">
        <f>SUMIFS(IPO!$B$2:$B$5250,IPO!$H$2:$H$5250,"="&amp;data!$B4360,IPO!$J$2:$J$5250,"="&amp;data!$G4360)</f>
        <v>50</v>
      </c>
      <c r="K4360" s="13">
        <f>IF(I4360=1,SUMIFS(IPO!$C$2:$C$5250,IPO!$H$2:$H$5250,"="&amp;data!$B4360,IPO!$J$2:$J$5250,"="&amp;data!$G4360),"")</f>
        <v>113</v>
      </c>
      <c r="L4360" s="13">
        <f>SUMIFS(IPO!$E$2:$E$5250,IPO!$H$2:$H$5250,"="&amp;data!$B4360,IPO!$J$2:$J$5250,"="&amp;data!$G4360)</f>
        <v>0.1</v>
      </c>
      <c r="M4360" s="13">
        <f>SUMIFS(IPO!$F$2:$F$5250,IPO!$H$2:$H$5250,"="&amp;data!$B4360,IPO!$J$2:$J$5250,"="&amp;data!$G4360)</f>
        <v>1</v>
      </c>
      <c r="N4360" s="13"/>
      <c r="P4360" s="16">
        <f>COUNTIFS(equity_bonds!$H$2:$H$6414,"="&amp;data!$B4360,equity_bonds!$J$2:$J$6414,"="&amp;data!$G4360)</f>
        <v>0</v>
      </c>
      <c r="Q4360" s="16">
        <f>SUMIFS(equity_bonds!$B$2:$B$6414,equity_bonds!$H$2:$H$6414,"="&amp;data!$B4360,equity_bonds!$J$2:$J$6414,"="&amp;data!$G4360)</f>
        <v>0</v>
      </c>
      <c r="R4360" s="16" t="str">
        <f>IF(P4360=1,SUMIFS(equity_bonds!$C$2:$C$6414,equity_bonds!$H$2:$H$6414,"="&amp;data!$B4360,equity_bonds!$J$2:$J$6414,"="&amp;data!$G4360),"")</f>
        <v/>
      </c>
      <c r="S4360" s="16">
        <f>SUMIFS(equity_bonds!$E$2:$E$6414,equity_bonds!$H$2:$H$6414,"="&amp;data!$B4360,equity_bonds!$J$2:$J$6414,"="&amp;data!$G4360)</f>
        <v>0</v>
      </c>
      <c r="T4360" s="16">
        <f>SUMIFS(equity_bonds!$F$2:$F$6414,equity_bonds!$H$2:$H$6414,"="&amp;data!$B4360,equity_bonds!$J$2:$J$6414,"="&amp;data!$G4360)</f>
        <v>0</v>
      </c>
      <c r="U4360" s="16"/>
    </row>
    <row r="4361" spans="1:21" x14ac:dyDescent="0.25">
      <c r="A4361">
        <v>743</v>
      </c>
      <c r="B4361">
        <v>2014</v>
      </c>
      <c r="C4361">
        <v>177</v>
      </c>
      <c r="D4361" t="s">
        <v>5</v>
      </c>
      <c r="E4361" t="s">
        <v>660</v>
      </c>
      <c r="F4361" t="s">
        <v>660</v>
      </c>
      <c r="G4361" t="str">
        <f t="shared" si="68"/>
        <v>Clark Hill</v>
      </c>
      <c r="I4361" s="13">
        <f>COUNTIFS(IPO!$J$2:$J$5250,"="&amp;data!$G4361,IPO!$H$2:$H$5250,"="&amp;data!$B4361)</f>
        <v>0</v>
      </c>
      <c r="J4361" s="13">
        <f>SUMIFS(IPO!$B$2:$B$5250,IPO!$H$2:$H$5250,"="&amp;data!$B4361,IPO!$J$2:$J$5250,"="&amp;data!$G4361)</f>
        <v>0</v>
      </c>
      <c r="K4361" s="13" t="str">
        <f>IF(I4361=1,SUMIFS(IPO!$C$2:$C$5250,IPO!$H$2:$H$5250,"="&amp;data!$B4361,IPO!$J$2:$J$5250,"="&amp;data!$G4361),"")</f>
        <v/>
      </c>
      <c r="L4361" s="13">
        <f>SUMIFS(IPO!$E$2:$E$5250,IPO!$H$2:$H$5250,"="&amp;data!$B4361,IPO!$J$2:$J$5250,"="&amp;data!$G4361)</f>
        <v>0</v>
      </c>
      <c r="M4361" s="13">
        <f>SUMIFS(IPO!$F$2:$F$5250,IPO!$H$2:$H$5250,"="&amp;data!$B4361,IPO!$J$2:$J$5250,"="&amp;data!$G4361)</f>
        <v>0</v>
      </c>
      <c r="N4361" s="13"/>
      <c r="P4361" s="16">
        <f>COUNTIFS(equity_bonds!$H$2:$H$6414,"="&amp;data!$B4361,equity_bonds!$J$2:$J$6414,"="&amp;data!$G4361)</f>
        <v>0</v>
      </c>
      <c r="Q4361" s="16">
        <f>SUMIFS(equity_bonds!$B$2:$B$6414,equity_bonds!$H$2:$H$6414,"="&amp;data!$B4361,equity_bonds!$J$2:$J$6414,"="&amp;data!$G4361)</f>
        <v>0</v>
      </c>
      <c r="R4361" s="16" t="str">
        <f>IF(P4361=1,SUMIFS(equity_bonds!$C$2:$C$6414,equity_bonds!$H$2:$H$6414,"="&amp;data!$B4361,equity_bonds!$J$2:$J$6414,"="&amp;data!$G4361),"")</f>
        <v/>
      </c>
      <c r="S4361" s="16">
        <f>SUMIFS(equity_bonds!$E$2:$E$6414,equity_bonds!$H$2:$H$6414,"="&amp;data!$B4361,equity_bonds!$J$2:$J$6414,"="&amp;data!$G4361)</f>
        <v>0</v>
      </c>
      <c r="T4361" s="16">
        <f>SUMIFS(equity_bonds!$F$2:$F$6414,equity_bonds!$H$2:$H$6414,"="&amp;data!$B4361,equity_bonds!$J$2:$J$6414,"="&amp;data!$G4361)</f>
        <v>0</v>
      </c>
      <c r="U4361" s="16"/>
    </row>
    <row r="4362" spans="1:21" x14ac:dyDescent="0.25">
      <c r="A4362">
        <v>754</v>
      </c>
      <c r="B4362">
        <v>2014</v>
      </c>
      <c r="C4362">
        <v>16</v>
      </c>
      <c r="D4362" t="s">
        <v>101</v>
      </c>
      <c r="E4362" t="s">
        <v>482</v>
      </c>
      <c r="F4362" t="s">
        <v>2578</v>
      </c>
      <c r="G4362" t="str">
        <f t="shared" si="68"/>
        <v>Cleary Gottlieb</v>
      </c>
      <c r="I4362" s="13">
        <f>COUNTIFS(IPO!$J$2:$J$5250,"="&amp;data!$G4362,IPO!$H$2:$H$5250,"="&amp;data!$B4362)</f>
        <v>1</v>
      </c>
      <c r="J4362" s="13">
        <f>SUMIFS(IPO!$B$2:$B$5250,IPO!$H$2:$H$5250,"="&amp;data!$B4362,IPO!$J$2:$J$5250,"="&amp;data!$G4362)</f>
        <v>269.89999999999998</v>
      </c>
      <c r="K4362" s="13">
        <f>IF(I4362=1,SUMIFS(IPO!$C$2:$C$5250,IPO!$H$2:$H$5250,"="&amp;data!$B4362,IPO!$J$2:$J$5250,"="&amp;data!$G4362),"")</f>
        <v>63</v>
      </c>
      <c r="L4362" s="13">
        <f>SUMIFS(IPO!$E$2:$E$5250,IPO!$H$2:$H$5250,"="&amp;data!$B4362,IPO!$J$2:$J$5250,"="&amp;data!$G4362)</f>
        <v>0.3</v>
      </c>
      <c r="M4362" s="13">
        <f>SUMIFS(IPO!$F$2:$F$5250,IPO!$H$2:$H$5250,"="&amp;data!$B4362,IPO!$J$2:$J$5250,"="&amp;data!$G4362)</f>
        <v>1</v>
      </c>
      <c r="N4362" s="13"/>
      <c r="P4362" s="16">
        <f>COUNTIFS(equity_bonds!$H$2:$H$6414,"="&amp;data!$B4362,equity_bonds!$J$2:$J$6414,"="&amp;data!$G4362)</f>
        <v>1</v>
      </c>
      <c r="Q4362" s="16">
        <f>SUMIFS(equity_bonds!$B$2:$B$6414,equity_bonds!$H$2:$H$6414,"="&amp;data!$B4362,equity_bonds!$J$2:$J$6414,"="&amp;data!$G4362)</f>
        <v>34407.5</v>
      </c>
      <c r="R4362" s="16">
        <f>IF(P4362=1,SUMIFS(equity_bonds!$C$2:$C$6414,equity_bonds!$H$2:$H$6414,"="&amp;data!$B4362,equity_bonds!$J$2:$J$6414,"="&amp;data!$G4362),"")</f>
        <v>27</v>
      </c>
      <c r="S4362" s="16">
        <f>SUMIFS(equity_bonds!$E$2:$E$6414,equity_bonds!$H$2:$H$6414,"="&amp;data!$B4362,equity_bonds!$J$2:$J$6414,"="&amp;data!$G4362)</f>
        <v>0.7</v>
      </c>
      <c r="T4362" s="16">
        <f>SUMIFS(equity_bonds!$F$2:$F$6414,equity_bonds!$H$2:$H$6414,"="&amp;data!$B4362,equity_bonds!$J$2:$J$6414,"="&amp;data!$G4362)</f>
        <v>37</v>
      </c>
      <c r="U4362" s="16"/>
    </row>
    <row r="4363" spans="1:21" x14ac:dyDescent="0.25">
      <c r="A4363">
        <v>779</v>
      </c>
      <c r="B4363">
        <v>2014</v>
      </c>
      <c r="C4363">
        <v>45</v>
      </c>
      <c r="D4363" t="s">
        <v>73</v>
      </c>
      <c r="E4363" t="s">
        <v>529</v>
      </c>
      <c r="F4363" t="s">
        <v>529</v>
      </c>
      <c r="G4363" t="str">
        <f t="shared" si="68"/>
        <v>Cooley</v>
      </c>
      <c r="I4363" s="13">
        <v>2</v>
      </c>
      <c r="J4363" s="13">
        <v>1641.2</v>
      </c>
      <c r="K4363" s="13" t="str">
        <f>IF(I4363=1,SUMIFS(IPO!$C$2:$C$5250,IPO!$H$2:$H$5250,"="&amp;data!$B4363,IPO!$J$2:$J$5250,"="&amp;data!$G4363),"")</f>
        <v/>
      </c>
      <c r="L4363" s="13">
        <v>2</v>
      </c>
      <c r="M4363" s="13">
        <v>13</v>
      </c>
      <c r="N4363" s="13"/>
      <c r="P4363" s="16">
        <f>COUNTIFS(equity_bonds!$H$2:$H$6414,"="&amp;data!$B4363,equity_bonds!$J$2:$J$6414,"="&amp;data!$G4363)</f>
        <v>0</v>
      </c>
      <c r="Q4363" s="16">
        <v>8017.2</v>
      </c>
      <c r="R4363" s="16">
        <v>66</v>
      </c>
      <c r="S4363" s="16">
        <v>0.2</v>
      </c>
      <c r="T4363" s="16">
        <v>60</v>
      </c>
      <c r="U4363" s="16"/>
    </row>
    <row r="4364" spans="1:21" x14ac:dyDescent="0.25">
      <c r="A4364">
        <v>845</v>
      </c>
      <c r="B4364">
        <v>2014</v>
      </c>
      <c r="C4364">
        <v>46</v>
      </c>
      <c r="D4364" t="s">
        <v>128</v>
      </c>
      <c r="E4364" t="s">
        <v>14</v>
      </c>
      <c r="F4364" t="s">
        <v>2579</v>
      </c>
      <c r="G4364" t="str">
        <f t="shared" si="68"/>
        <v>Covington Burling</v>
      </c>
      <c r="I4364" s="13">
        <f>COUNTIFS(IPO!$J$2:$J$5250,"="&amp;data!$G4364,IPO!$H$2:$H$5250,"="&amp;data!$B4364)</f>
        <v>0</v>
      </c>
      <c r="J4364" s="13">
        <f>SUMIFS(IPO!$B$2:$B$5250,IPO!$H$2:$H$5250,"="&amp;data!$B4364,IPO!$J$2:$J$5250,"="&amp;data!$G4364)</f>
        <v>0</v>
      </c>
      <c r="K4364" s="13" t="str">
        <f>IF(I4364=1,SUMIFS(IPO!$C$2:$C$5250,IPO!$H$2:$H$5250,"="&amp;data!$B4364,IPO!$J$2:$J$5250,"="&amp;data!$G4364),"")</f>
        <v/>
      </c>
      <c r="L4364" s="13">
        <f>SUMIFS(IPO!$E$2:$E$5250,IPO!$H$2:$H$5250,"="&amp;data!$B4364,IPO!$J$2:$J$5250,"="&amp;data!$G4364)</f>
        <v>0</v>
      </c>
      <c r="M4364" s="13">
        <f>SUMIFS(IPO!$F$2:$F$5250,IPO!$H$2:$H$5250,"="&amp;data!$B4364,IPO!$J$2:$J$5250,"="&amp;data!$G4364)</f>
        <v>0</v>
      </c>
      <c r="N4364" s="13"/>
      <c r="P4364" s="16">
        <f>COUNTIFS(equity_bonds!$H$2:$H$6414,"="&amp;data!$B4364,equity_bonds!$J$2:$J$6414,"="&amp;data!$G4364)</f>
        <v>1</v>
      </c>
      <c r="Q4364" s="16">
        <f>SUMIFS(equity_bonds!$B$2:$B$6414,equity_bonds!$H$2:$H$6414,"="&amp;data!$B4364,equity_bonds!$J$2:$J$6414,"="&amp;data!$G4364)</f>
        <v>23324.1</v>
      </c>
      <c r="R4364" s="16">
        <f>IF(P4364=1,SUMIFS(equity_bonds!$C$2:$C$6414,equity_bonds!$H$2:$H$6414,"="&amp;data!$B4364,equity_bonds!$J$2:$J$6414,"="&amp;data!$G4364),"")</f>
        <v>33</v>
      </c>
      <c r="S4364" s="16">
        <f>SUMIFS(equity_bonds!$E$2:$E$6414,equity_bonds!$H$2:$H$6414,"="&amp;data!$B4364,equity_bonds!$J$2:$J$6414,"="&amp;data!$G4364)</f>
        <v>0.5</v>
      </c>
      <c r="T4364" s="16">
        <f>SUMIFS(equity_bonds!$F$2:$F$6414,equity_bonds!$H$2:$H$6414,"="&amp;data!$B4364,equity_bonds!$J$2:$J$6414,"="&amp;data!$G4364)</f>
        <v>8</v>
      </c>
      <c r="U4364" s="16"/>
    </row>
    <row r="4365" spans="1:21" x14ac:dyDescent="0.25">
      <c r="A4365">
        <v>863</v>
      </c>
      <c r="B4365">
        <v>2014</v>
      </c>
      <c r="C4365">
        <v>103</v>
      </c>
      <c r="D4365" t="s">
        <v>401</v>
      </c>
      <c r="E4365" t="s">
        <v>661</v>
      </c>
      <c r="F4365" t="s">
        <v>661</v>
      </c>
      <c r="G4365" t="str">
        <f t="shared" si="68"/>
        <v>Cozen O’Connor</v>
      </c>
      <c r="I4365" s="13">
        <f>COUNTIFS(IPO!$J$2:$J$5250,"="&amp;data!$G4365,IPO!$H$2:$H$5250,"="&amp;data!$B4365)</f>
        <v>0</v>
      </c>
      <c r="J4365" s="13">
        <f>SUMIFS(IPO!$B$2:$B$5250,IPO!$H$2:$H$5250,"="&amp;data!$B4365,IPO!$J$2:$J$5250,"="&amp;data!$G4365)</f>
        <v>0</v>
      </c>
      <c r="K4365" s="13" t="str">
        <f>IF(I4365=1,SUMIFS(IPO!$C$2:$C$5250,IPO!$H$2:$H$5250,"="&amp;data!$B4365,IPO!$J$2:$J$5250,"="&amp;data!$G4365),"")</f>
        <v/>
      </c>
      <c r="L4365" s="13">
        <f>SUMIFS(IPO!$E$2:$E$5250,IPO!$H$2:$H$5250,"="&amp;data!$B4365,IPO!$J$2:$J$5250,"="&amp;data!$G4365)</f>
        <v>0</v>
      </c>
      <c r="M4365" s="13">
        <f>SUMIFS(IPO!$F$2:$F$5250,IPO!$H$2:$H$5250,"="&amp;data!$B4365,IPO!$J$2:$J$5250,"="&amp;data!$G4365)</f>
        <v>0</v>
      </c>
      <c r="N4365" s="13"/>
      <c r="P4365" s="16">
        <f>COUNTIFS(equity_bonds!$H$2:$H$6414,"="&amp;data!$B4365,equity_bonds!$J$2:$J$6414,"="&amp;data!$G4365)</f>
        <v>0</v>
      </c>
      <c r="Q4365" s="16">
        <f>SUMIFS(equity_bonds!$B$2:$B$6414,equity_bonds!$H$2:$H$6414,"="&amp;data!$B4365,equity_bonds!$J$2:$J$6414,"="&amp;data!$G4365)</f>
        <v>0</v>
      </c>
      <c r="R4365" s="16" t="str">
        <f>IF(P4365=1,SUMIFS(equity_bonds!$C$2:$C$6414,equity_bonds!$H$2:$H$6414,"="&amp;data!$B4365,equity_bonds!$J$2:$J$6414,"="&amp;data!$G4365),"")</f>
        <v/>
      </c>
      <c r="S4365" s="16">
        <f>SUMIFS(equity_bonds!$E$2:$E$6414,equity_bonds!$H$2:$H$6414,"="&amp;data!$B4365,equity_bonds!$J$2:$J$6414,"="&amp;data!$G4365)</f>
        <v>0</v>
      </c>
      <c r="T4365" s="16">
        <f>SUMIFS(equity_bonds!$F$2:$F$6414,equity_bonds!$H$2:$H$6414,"="&amp;data!$B4365,equity_bonds!$J$2:$J$6414,"="&amp;data!$G4365)</f>
        <v>0</v>
      </c>
      <c r="U4365" s="16"/>
    </row>
    <row r="4366" spans="1:21" x14ac:dyDescent="0.25">
      <c r="A4366">
        <v>893</v>
      </c>
      <c r="B4366">
        <v>2014</v>
      </c>
      <c r="C4366">
        <v>52</v>
      </c>
      <c r="D4366" t="s">
        <v>158</v>
      </c>
      <c r="E4366" t="s">
        <v>15</v>
      </c>
      <c r="F4366" t="s">
        <v>2580</v>
      </c>
      <c r="G4366" t="str">
        <f t="shared" si="68"/>
        <v>Cravath Swaine</v>
      </c>
      <c r="I4366" s="13">
        <f>COUNTIFS(IPO!$J$2:$J$5250,"="&amp;data!$G4366,IPO!$H$2:$H$5250,"="&amp;data!$B4366)</f>
        <v>1</v>
      </c>
      <c r="J4366" s="13">
        <f>SUMIFS(IPO!$B$2:$B$5250,IPO!$H$2:$H$5250,"="&amp;data!$B4366,IPO!$J$2:$J$5250,"="&amp;data!$G4366)</f>
        <v>485.5</v>
      </c>
      <c r="K4366" s="13">
        <f>IF(I4366=1,SUMIFS(IPO!$C$2:$C$5250,IPO!$H$2:$H$5250,"="&amp;data!$B4366,IPO!$J$2:$J$5250,"="&amp;data!$G4366),"")</f>
        <v>39</v>
      </c>
      <c r="L4366" s="13">
        <f>SUMIFS(IPO!$E$2:$E$5250,IPO!$H$2:$H$5250,"="&amp;data!$B4366,IPO!$J$2:$J$5250,"="&amp;data!$G4366)</f>
        <v>0.6</v>
      </c>
      <c r="M4366" s="13">
        <f>SUMIFS(IPO!$F$2:$F$5250,IPO!$H$2:$H$5250,"="&amp;data!$B4366,IPO!$J$2:$J$5250,"="&amp;data!$G4366)</f>
        <v>2</v>
      </c>
      <c r="N4366" s="13"/>
      <c r="P4366" s="16">
        <f>COUNTIFS(equity_bonds!$H$2:$H$6414,"="&amp;data!$B4366,equity_bonds!$J$2:$J$6414,"="&amp;data!$G4366)</f>
        <v>1</v>
      </c>
      <c r="Q4366" s="16">
        <f>SUMIFS(equity_bonds!$B$2:$B$6414,equity_bonds!$H$2:$H$6414,"="&amp;data!$B4366,equity_bonds!$J$2:$J$6414,"="&amp;data!$G4366)</f>
        <v>58370.1</v>
      </c>
      <c r="R4366" s="16">
        <f>IF(P4366=1,SUMIFS(equity_bonds!$C$2:$C$6414,equity_bonds!$H$2:$H$6414,"="&amp;data!$B4366,equity_bonds!$J$2:$J$6414,"="&amp;data!$G4366),"")</f>
        <v>18</v>
      </c>
      <c r="S4366" s="16">
        <f>SUMIFS(equity_bonds!$E$2:$E$6414,equity_bonds!$H$2:$H$6414,"="&amp;data!$B4366,equity_bonds!$J$2:$J$6414,"="&amp;data!$G4366)</f>
        <v>1.2</v>
      </c>
      <c r="T4366" s="16">
        <f>SUMIFS(equity_bonds!$F$2:$F$6414,equity_bonds!$H$2:$H$6414,"="&amp;data!$B4366,equity_bonds!$J$2:$J$6414,"="&amp;data!$G4366)</f>
        <v>31</v>
      </c>
      <c r="U4366" s="16"/>
    </row>
    <row r="4367" spans="1:21" x14ac:dyDescent="0.25">
      <c r="A4367">
        <v>915</v>
      </c>
      <c r="B4367">
        <v>2014</v>
      </c>
      <c r="C4367">
        <v>86</v>
      </c>
      <c r="D4367" t="s">
        <v>170</v>
      </c>
      <c r="E4367" t="s">
        <v>259</v>
      </c>
      <c r="F4367" t="s">
        <v>2689</v>
      </c>
      <c r="G4367" t="str">
        <f t="shared" si="68"/>
        <v>Crowell Moring</v>
      </c>
      <c r="I4367" s="13">
        <f>COUNTIFS(IPO!$J$2:$J$5250,"="&amp;data!$G4367,IPO!$H$2:$H$5250,"="&amp;data!$B4367)</f>
        <v>0</v>
      </c>
      <c r="J4367" s="13">
        <f>SUMIFS(IPO!$B$2:$B$5250,IPO!$H$2:$H$5250,"="&amp;data!$B4367,IPO!$J$2:$J$5250,"="&amp;data!$G4367)</f>
        <v>0</v>
      </c>
      <c r="K4367" s="13" t="str">
        <f>IF(I4367=1,SUMIFS(IPO!$C$2:$C$5250,IPO!$H$2:$H$5250,"="&amp;data!$B4367,IPO!$J$2:$J$5250,"="&amp;data!$G4367),"")</f>
        <v/>
      </c>
      <c r="L4367" s="13">
        <f>SUMIFS(IPO!$E$2:$E$5250,IPO!$H$2:$H$5250,"="&amp;data!$B4367,IPO!$J$2:$J$5250,"="&amp;data!$G4367)</f>
        <v>0</v>
      </c>
      <c r="M4367" s="13">
        <f>SUMIFS(IPO!$F$2:$F$5250,IPO!$H$2:$H$5250,"="&amp;data!$B4367,IPO!$J$2:$J$5250,"="&amp;data!$G4367)</f>
        <v>0</v>
      </c>
      <c r="N4367" s="13"/>
      <c r="P4367" s="16">
        <f>COUNTIFS(equity_bonds!$H$2:$H$6414,"="&amp;data!$B4367,equity_bonds!$J$2:$J$6414,"="&amp;data!$G4367)</f>
        <v>0</v>
      </c>
      <c r="Q4367" s="16">
        <f>SUMIFS(equity_bonds!$B$2:$B$6414,equity_bonds!$H$2:$H$6414,"="&amp;data!$B4367,equity_bonds!$J$2:$J$6414,"="&amp;data!$G4367)</f>
        <v>0</v>
      </c>
      <c r="R4367" s="16" t="str">
        <f>IF(P4367=1,SUMIFS(equity_bonds!$C$2:$C$6414,equity_bonds!$H$2:$H$6414,"="&amp;data!$B4367,equity_bonds!$J$2:$J$6414,"="&amp;data!$G4367),"")</f>
        <v/>
      </c>
      <c r="S4367" s="16">
        <f>SUMIFS(equity_bonds!$E$2:$E$6414,equity_bonds!$H$2:$H$6414,"="&amp;data!$B4367,equity_bonds!$J$2:$J$6414,"="&amp;data!$G4367)</f>
        <v>0</v>
      </c>
      <c r="T4367" s="16">
        <f>SUMIFS(equity_bonds!$F$2:$F$6414,equity_bonds!$H$2:$H$6414,"="&amp;data!$B4367,equity_bonds!$J$2:$J$6414,"="&amp;data!$G4367)</f>
        <v>0</v>
      </c>
      <c r="U4367" s="16"/>
    </row>
    <row r="4368" spans="1:21" x14ac:dyDescent="0.25">
      <c r="A4368">
        <v>931</v>
      </c>
      <c r="B4368">
        <v>2014</v>
      </c>
      <c r="C4368">
        <v>151</v>
      </c>
      <c r="D4368" t="s">
        <v>349</v>
      </c>
      <c r="E4368" t="s">
        <v>261</v>
      </c>
      <c r="F4368" t="s">
        <v>2691</v>
      </c>
      <c r="G4368" t="str">
        <f t="shared" si="68"/>
        <v>Curtis Mallet-Prevost</v>
      </c>
      <c r="I4368" s="13">
        <f>COUNTIFS(IPO!$J$2:$J$5250,"="&amp;data!$G4368,IPO!$H$2:$H$5250,"="&amp;data!$B4368)</f>
        <v>0</v>
      </c>
      <c r="J4368" s="13">
        <f>SUMIFS(IPO!$B$2:$B$5250,IPO!$H$2:$H$5250,"="&amp;data!$B4368,IPO!$J$2:$J$5250,"="&amp;data!$G4368)</f>
        <v>0</v>
      </c>
      <c r="K4368" s="13" t="str">
        <f>IF(I4368=1,SUMIFS(IPO!$C$2:$C$5250,IPO!$H$2:$H$5250,"="&amp;data!$B4368,IPO!$J$2:$J$5250,"="&amp;data!$G4368),"")</f>
        <v/>
      </c>
      <c r="L4368" s="13">
        <f>SUMIFS(IPO!$E$2:$E$5250,IPO!$H$2:$H$5250,"="&amp;data!$B4368,IPO!$J$2:$J$5250,"="&amp;data!$G4368)</f>
        <v>0</v>
      </c>
      <c r="M4368" s="13">
        <f>SUMIFS(IPO!$F$2:$F$5250,IPO!$H$2:$H$5250,"="&amp;data!$B4368,IPO!$J$2:$J$5250,"="&amp;data!$G4368)</f>
        <v>0</v>
      </c>
      <c r="N4368" s="13"/>
      <c r="P4368" s="16">
        <f>COUNTIFS(equity_bonds!$H$2:$H$6414,"="&amp;data!$B4368,equity_bonds!$J$2:$J$6414,"="&amp;data!$G4368)</f>
        <v>0</v>
      </c>
      <c r="Q4368" s="16">
        <f>SUMIFS(equity_bonds!$B$2:$B$6414,equity_bonds!$H$2:$H$6414,"="&amp;data!$B4368,equity_bonds!$J$2:$J$6414,"="&amp;data!$G4368)</f>
        <v>0</v>
      </c>
      <c r="R4368" s="16" t="str">
        <f>IF(P4368=1,SUMIFS(equity_bonds!$C$2:$C$6414,equity_bonds!$H$2:$H$6414,"="&amp;data!$B4368,equity_bonds!$J$2:$J$6414,"="&amp;data!$G4368),"")</f>
        <v/>
      </c>
      <c r="S4368" s="16">
        <f>SUMIFS(equity_bonds!$E$2:$E$6414,equity_bonds!$H$2:$H$6414,"="&amp;data!$B4368,equity_bonds!$J$2:$J$6414,"="&amp;data!$G4368)</f>
        <v>0</v>
      </c>
      <c r="T4368" s="16">
        <f>SUMIFS(equity_bonds!$F$2:$F$6414,equity_bonds!$H$2:$H$6414,"="&amp;data!$B4368,equity_bonds!$J$2:$J$6414,"="&amp;data!$G4368)</f>
        <v>0</v>
      </c>
      <c r="U4368" s="16"/>
    </row>
    <row r="4369" spans="1:21" x14ac:dyDescent="0.25">
      <c r="A4369">
        <v>962</v>
      </c>
      <c r="B4369">
        <v>2014</v>
      </c>
      <c r="C4369">
        <v>25</v>
      </c>
      <c r="D4369" t="s">
        <v>66</v>
      </c>
      <c r="E4369" t="s">
        <v>16</v>
      </c>
      <c r="F4369" t="s">
        <v>2581</v>
      </c>
      <c r="G4369" t="str">
        <f t="shared" si="68"/>
        <v>Davis Polk</v>
      </c>
      <c r="I4369" s="13">
        <f>COUNTIFS(IPO!$J$2:$J$5250,"="&amp;data!$G4369,IPO!$H$2:$H$5250,"="&amp;data!$B4369)</f>
        <v>1</v>
      </c>
      <c r="J4369" s="13">
        <f>SUMIFS(IPO!$B$2:$B$5250,IPO!$H$2:$H$5250,"="&amp;data!$B4369,IPO!$J$2:$J$5250,"="&amp;data!$G4369)</f>
        <v>348.1</v>
      </c>
      <c r="K4369" s="13">
        <f>IF(I4369=1,SUMIFS(IPO!$C$2:$C$5250,IPO!$H$2:$H$5250,"="&amp;data!$B4369,IPO!$J$2:$J$5250,"="&amp;data!$G4369),"")</f>
        <v>53</v>
      </c>
      <c r="L4369" s="13">
        <f>SUMIFS(IPO!$E$2:$E$5250,IPO!$H$2:$H$5250,"="&amp;data!$B4369,IPO!$J$2:$J$5250,"="&amp;data!$G4369)</f>
        <v>0.4</v>
      </c>
      <c r="M4369" s="13">
        <f>SUMIFS(IPO!$F$2:$F$5250,IPO!$H$2:$H$5250,"="&amp;data!$B4369,IPO!$J$2:$J$5250,"="&amp;data!$G4369)</f>
        <v>3</v>
      </c>
      <c r="N4369" s="13"/>
      <c r="P4369" s="16">
        <f>COUNTIFS(equity_bonds!$H$2:$H$6414,"="&amp;data!$B4369,equity_bonds!$J$2:$J$6414,"="&amp;data!$G4369)</f>
        <v>1</v>
      </c>
      <c r="Q4369" s="16">
        <f>SUMIFS(equity_bonds!$B$2:$B$6414,equity_bonds!$H$2:$H$6414,"="&amp;data!$B4369,equity_bonds!$J$2:$J$6414,"="&amp;data!$G4369)</f>
        <v>139764.4</v>
      </c>
      <c r="R4369" s="16">
        <f>IF(P4369=1,SUMIFS(equity_bonds!$C$2:$C$6414,equity_bonds!$H$2:$H$6414,"="&amp;data!$B4369,equity_bonds!$J$2:$J$6414,"="&amp;data!$G4369),"")</f>
        <v>5</v>
      </c>
      <c r="S4369" s="16">
        <f>SUMIFS(equity_bonds!$E$2:$E$6414,equity_bonds!$H$2:$H$6414,"="&amp;data!$B4369,equity_bonds!$J$2:$J$6414,"="&amp;data!$G4369)</f>
        <v>2.8</v>
      </c>
      <c r="T4369" s="16">
        <f>SUMIFS(equity_bonds!$F$2:$F$6414,equity_bonds!$H$2:$H$6414,"="&amp;data!$B4369,equity_bonds!$J$2:$J$6414,"="&amp;data!$G4369)</f>
        <v>62</v>
      </c>
      <c r="U4369" s="16"/>
    </row>
    <row r="4370" spans="1:21" x14ac:dyDescent="0.25">
      <c r="A4370">
        <v>979</v>
      </c>
      <c r="B4370">
        <v>2014</v>
      </c>
      <c r="C4370">
        <v>117</v>
      </c>
      <c r="D4370" t="s">
        <v>433</v>
      </c>
      <c r="E4370" t="s">
        <v>262</v>
      </c>
      <c r="F4370" t="s">
        <v>262</v>
      </c>
      <c r="G4370" t="str">
        <f t="shared" si="68"/>
        <v>Davis Wright</v>
      </c>
      <c r="I4370" s="13">
        <f>COUNTIFS(IPO!$J$2:$J$5250,"="&amp;data!$G4370,IPO!$H$2:$H$5250,"="&amp;data!$B4370)</f>
        <v>0</v>
      </c>
      <c r="J4370" s="13">
        <f>SUMIFS(IPO!$B$2:$B$5250,IPO!$H$2:$H$5250,"="&amp;data!$B4370,IPO!$J$2:$J$5250,"="&amp;data!$G4370)</f>
        <v>0</v>
      </c>
      <c r="K4370" s="13" t="str">
        <f>IF(I4370=1,SUMIFS(IPO!$C$2:$C$5250,IPO!$H$2:$H$5250,"="&amp;data!$B4370,IPO!$J$2:$J$5250,"="&amp;data!$G4370),"")</f>
        <v/>
      </c>
      <c r="L4370" s="13">
        <f>SUMIFS(IPO!$E$2:$E$5250,IPO!$H$2:$H$5250,"="&amp;data!$B4370,IPO!$J$2:$J$5250,"="&amp;data!$G4370)</f>
        <v>0</v>
      </c>
      <c r="M4370" s="13">
        <f>SUMIFS(IPO!$F$2:$F$5250,IPO!$H$2:$H$5250,"="&amp;data!$B4370,IPO!$J$2:$J$5250,"="&amp;data!$G4370)</f>
        <v>0</v>
      </c>
      <c r="N4370" s="13"/>
      <c r="P4370" s="16">
        <f>COUNTIFS(equity_bonds!$H$2:$H$6414,"="&amp;data!$B4370,equity_bonds!$J$2:$J$6414,"="&amp;data!$G4370)</f>
        <v>0</v>
      </c>
      <c r="Q4370" s="16">
        <f>SUMIFS(equity_bonds!$B$2:$B$6414,equity_bonds!$H$2:$H$6414,"="&amp;data!$B4370,equity_bonds!$J$2:$J$6414,"="&amp;data!$G4370)</f>
        <v>0</v>
      </c>
      <c r="R4370" s="16" t="str">
        <f>IF(P4370=1,SUMIFS(equity_bonds!$C$2:$C$6414,equity_bonds!$H$2:$H$6414,"="&amp;data!$B4370,equity_bonds!$J$2:$J$6414,"="&amp;data!$G4370),"")</f>
        <v/>
      </c>
      <c r="S4370" s="16">
        <f>SUMIFS(equity_bonds!$E$2:$E$6414,equity_bonds!$H$2:$H$6414,"="&amp;data!$B4370,equity_bonds!$J$2:$J$6414,"="&amp;data!$G4370)</f>
        <v>0</v>
      </c>
      <c r="T4370" s="16">
        <f>SUMIFS(equity_bonds!$F$2:$F$6414,equity_bonds!$H$2:$H$6414,"="&amp;data!$B4370,equity_bonds!$J$2:$J$6414,"="&amp;data!$G4370)</f>
        <v>0</v>
      </c>
      <c r="U4370" s="16"/>
    </row>
    <row r="4371" spans="1:21" x14ac:dyDescent="0.25">
      <c r="A4371">
        <v>987</v>
      </c>
      <c r="B4371">
        <v>2014</v>
      </c>
      <c r="C4371">
        <v>157</v>
      </c>
      <c r="D4371" t="s">
        <v>388</v>
      </c>
      <c r="E4371" t="s">
        <v>532</v>
      </c>
      <c r="F4371" t="s">
        <v>532</v>
      </c>
      <c r="G4371" t="str">
        <f t="shared" si="68"/>
        <v>Day Pitney</v>
      </c>
      <c r="I4371" s="13">
        <f>COUNTIFS(IPO!$J$2:$J$5250,"="&amp;data!$G4371,IPO!$H$2:$H$5250,"="&amp;data!$B4371)</f>
        <v>0</v>
      </c>
      <c r="J4371" s="13">
        <f>SUMIFS(IPO!$B$2:$B$5250,IPO!$H$2:$H$5250,"="&amp;data!$B4371,IPO!$J$2:$J$5250,"="&amp;data!$G4371)</f>
        <v>0</v>
      </c>
      <c r="K4371" s="13" t="str">
        <f>IF(I4371=1,SUMIFS(IPO!$C$2:$C$5250,IPO!$H$2:$H$5250,"="&amp;data!$B4371,IPO!$J$2:$J$5250,"="&amp;data!$G4371),"")</f>
        <v/>
      </c>
      <c r="L4371" s="13">
        <f>SUMIFS(IPO!$E$2:$E$5250,IPO!$H$2:$H$5250,"="&amp;data!$B4371,IPO!$J$2:$J$5250,"="&amp;data!$G4371)</f>
        <v>0</v>
      </c>
      <c r="M4371" s="13">
        <f>SUMIFS(IPO!$F$2:$F$5250,IPO!$H$2:$H$5250,"="&amp;data!$B4371,IPO!$J$2:$J$5250,"="&amp;data!$G4371)</f>
        <v>0</v>
      </c>
      <c r="N4371" s="13"/>
      <c r="P4371" s="16">
        <f>COUNTIFS(equity_bonds!$H$2:$H$6414,"="&amp;data!$B4371,equity_bonds!$J$2:$J$6414,"="&amp;data!$G4371)</f>
        <v>0</v>
      </c>
      <c r="Q4371" s="16">
        <f>SUMIFS(equity_bonds!$B$2:$B$6414,equity_bonds!$H$2:$H$6414,"="&amp;data!$B4371,equity_bonds!$J$2:$J$6414,"="&amp;data!$G4371)</f>
        <v>0</v>
      </c>
      <c r="R4371" s="16" t="str">
        <f>IF(P4371=1,SUMIFS(equity_bonds!$C$2:$C$6414,equity_bonds!$H$2:$H$6414,"="&amp;data!$B4371,equity_bonds!$J$2:$J$6414,"="&amp;data!$G4371),"")</f>
        <v/>
      </c>
      <c r="S4371" s="16">
        <f>SUMIFS(equity_bonds!$E$2:$E$6414,equity_bonds!$H$2:$H$6414,"="&amp;data!$B4371,equity_bonds!$J$2:$J$6414,"="&amp;data!$G4371)</f>
        <v>0</v>
      </c>
      <c r="T4371" s="16">
        <f>SUMIFS(equity_bonds!$F$2:$F$6414,equity_bonds!$H$2:$H$6414,"="&amp;data!$B4371,equity_bonds!$J$2:$J$6414,"="&amp;data!$G4371)</f>
        <v>0</v>
      </c>
      <c r="U4371" s="16"/>
    </row>
    <row r="4372" spans="1:21" x14ac:dyDescent="0.25">
      <c r="A4372">
        <v>1027</v>
      </c>
      <c r="B4372">
        <v>2014</v>
      </c>
      <c r="C4372">
        <v>42</v>
      </c>
      <c r="D4372" t="s">
        <v>84</v>
      </c>
      <c r="E4372" t="s">
        <v>17</v>
      </c>
      <c r="F4372" t="s">
        <v>2582</v>
      </c>
      <c r="G4372" t="str">
        <f t="shared" si="68"/>
        <v>Debevoise Plimpton</v>
      </c>
      <c r="I4372" s="13">
        <f>COUNTIFS(IPO!$J$2:$J$5250,"="&amp;data!$G4372,IPO!$H$2:$H$5250,"="&amp;data!$B4372)</f>
        <v>1</v>
      </c>
      <c r="J4372" s="13">
        <f>SUMIFS(IPO!$B$2:$B$5250,IPO!$H$2:$H$5250,"="&amp;data!$B4372,IPO!$J$2:$J$5250,"="&amp;data!$G4372)</f>
        <v>2906.6</v>
      </c>
      <c r="K4372" s="13">
        <f>IF(I4372=1,SUMIFS(IPO!$C$2:$C$5250,IPO!$H$2:$H$5250,"="&amp;data!$B4372,IPO!$J$2:$J$5250,"="&amp;data!$G4372),"")</f>
        <v>9</v>
      </c>
      <c r="L4372" s="13">
        <f>SUMIFS(IPO!$E$2:$E$5250,IPO!$H$2:$H$5250,"="&amp;data!$B4372,IPO!$J$2:$J$5250,"="&amp;data!$G4372)</f>
        <v>3.4</v>
      </c>
      <c r="M4372" s="13">
        <f>SUMIFS(IPO!$F$2:$F$5250,IPO!$H$2:$H$5250,"="&amp;data!$B4372,IPO!$J$2:$J$5250,"="&amp;data!$G4372)</f>
        <v>5</v>
      </c>
      <c r="N4372" s="13"/>
      <c r="P4372" s="16">
        <f>COUNTIFS(equity_bonds!$H$2:$H$6414,"="&amp;data!$B4372,equity_bonds!$J$2:$J$6414,"="&amp;data!$G4372)</f>
        <v>1</v>
      </c>
      <c r="Q4372" s="16">
        <f>SUMIFS(equity_bonds!$B$2:$B$6414,equity_bonds!$H$2:$H$6414,"="&amp;data!$B4372,equity_bonds!$J$2:$J$6414,"="&amp;data!$G4372)</f>
        <v>405155.8</v>
      </c>
      <c r="R4372" s="16">
        <f>IF(P4372=1,SUMIFS(equity_bonds!$C$2:$C$6414,equity_bonds!$H$2:$H$6414,"="&amp;data!$B4372,equity_bonds!$J$2:$J$6414,"="&amp;data!$G4372),"")</f>
        <v>1</v>
      </c>
      <c r="S4372" s="16">
        <f>SUMIFS(equity_bonds!$E$2:$E$6414,equity_bonds!$H$2:$H$6414,"="&amp;data!$B4372,equity_bonds!$J$2:$J$6414,"="&amp;data!$G4372)</f>
        <v>8.1999999999999993</v>
      </c>
      <c r="T4372" s="16">
        <f>SUMIFS(equity_bonds!$F$2:$F$6414,equity_bonds!$H$2:$H$6414,"="&amp;data!$B4372,equity_bonds!$J$2:$J$6414,"="&amp;data!$G4372)</f>
        <v>22</v>
      </c>
      <c r="U4372" s="16"/>
    </row>
    <row r="4373" spans="1:21" x14ac:dyDescent="0.25">
      <c r="A4373">
        <v>1057</v>
      </c>
      <c r="B4373">
        <v>2014</v>
      </c>
      <c r="C4373">
        <v>34</v>
      </c>
      <c r="D4373" t="s">
        <v>58</v>
      </c>
      <c r="E4373" t="s">
        <v>72</v>
      </c>
      <c r="F4373" t="s">
        <v>72</v>
      </c>
      <c r="G4373" t="str">
        <f t="shared" si="68"/>
        <v>Dechert</v>
      </c>
      <c r="I4373" s="13">
        <f>COUNTIFS(IPO!$J$2:$J$5250,"="&amp;data!$G4373,IPO!$H$2:$H$5250,"="&amp;data!$B4373)</f>
        <v>1</v>
      </c>
      <c r="J4373" s="13">
        <f>SUMIFS(IPO!$B$2:$B$5250,IPO!$H$2:$H$5250,"="&amp;data!$B4373,IPO!$J$2:$J$5250,"="&amp;data!$G4373)</f>
        <v>1844.1</v>
      </c>
      <c r="K4373" s="13">
        <f>IF(I4373=1,SUMIFS(IPO!$C$2:$C$5250,IPO!$H$2:$H$5250,"="&amp;data!$B4373,IPO!$J$2:$J$5250,"="&amp;data!$G4373),"")</f>
        <v>15</v>
      </c>
      <c r="L4373" s="13">
        <f>SUMIFS(IPO!$E$2:$E$5250,IPO!$H$2:$H$5250,"="&amp;data!$B4373,IPO!$J$2:$J$5250,"="&amp;data!$G4373)</f>
        <v>2.2000000000000002</v>
      </c>
      <c r="M4373" s="13">
        <f>SUMIFS(IPO!$F$2:$F$5250,IPO!$H$2:$H$5250,"="&amp;data!$B4373,IPO!$J$2:$J$5250,"="&amp;data!$G4373)</f>
        <v>14</v>
      </c>
      <c r="N4373" s="13"/>
      <c r="P4373" s="16">
        <f>COUNTIFS(equity_bonds!$H$2:$H$6414,"="&amp;data!$B4373,equity_bonds!$J$2:$J$6414,"="&amp;data!$G4373)</f>
        <v>1</v>
      </c>
      <c r="Q4373" s="16">
        <f>SUMIFS(equity_bonds!$B$2:$B$6414,equity_bonds!$H$2:$H$6414,"="&amp;data!$B4373,equity_bonds!$J$2:$J$6414,"="&amp;data!$G4373)</f>
        <v>10328.9</v>
      </c>
      <c r="R4373" s="16">
        <f>IF(P4373=1,SUMIFS(equity_bonds!$C$2:$C$6414,equity_bonds!$H$2:$H$6414,"="&amp;data!$B4373,equity_bonds!$J$2:$J$6414,"="&amp;data!$G4373),"")</f>
        <v>58</v>
      </c>
      <c r="S4373" s="16">
        <f>SUMIFS(equity_bonds!$E$2:$E$6414,equity_bonds!$H$2:$H$6414,"="&amp;data!$B4373,equity_bonds!$J$2:$J$6414,"="&amp;data!$G4373)</f>
        <v>0.2</v>
      </c>
      <c r="T4373" s="16">
        <f>SUMIFS(equity_bonds!$F$2:$F$6414,equity_bonds!$H$2:$H$6414,"="&amp;data!$B4373,equity_bonds!$J$2:$J$6414,"="&amp;data!$G4373)</f>
        <v>42</v>
      </c>
      <c r="U4373" s="16"/>
    </row>
    <row r="4374" spans="1:21" x14ac:dyDescent="0.25">
      <c r="A4374">
        <v>1059</v>
      </c>
      <c r="B4374">
        <v>2014</v>
      </c>
      <c r="C4374">
        <v>14</v>
      </c>
      <c r="D4374" t="s">
        <v>95</v>
      </c>
      <c r="E4374" t="s">
        <v>662</v>
      </c>
      <c r="F4374" t="s">
        <v>662</v>
      </c>
      <c r="G4374" t="str">
        <f t="shared" si="68"/>
        <v>Dentons</v>
      </c>
      <c r="I4374" s="13">
        <f>COUNTIFS(IPO!$J$2:$J$5250,"="&amp;data!$G4374,IPO!$H$2:$H$5250,"="&amp;data!$B4374)</f>
        <v>0</v>
      </c>
      <c r="J4374" s="13">
        <f>SUMIFS(IPO!$B$2:$B$5250,IPO!$H$2:$H$5250,"="&amp;data!$B4374,IPO!$J$2:$J$5250,"="&amp;data!$G4374)</f>
        <v>0</v>
      </c>
      <c r="K4374" s="13" t="str">
        <f>IF(I4374=1,SUMIFS(IPO!$C$2:$C$5250,IPO!$H$2:$H$5250,"="&amp;data!$B4374,IPO!$J$2:$J$5250,"="&amp;data!$G4374),"")</f>
        <v/>
      </c>
      <c r="L4374" s="13">
        <f>SUMIFS(IPO!$E$2:$E$5250,IPO!$H$2:$H$5250,"="&amp;data!$B4374,IPO!$J$2:$J$5250,"="&amp;data!$G4374)</f>
        <v>0</v>
      </c>
      <c r="M4374" s="13">
        <f>SUMIFS(IPO!$F$2:$F$5250,IPO!$H$2:$H$5250,"="&amp;data!$B4374,IPO!$J$2:$J$5250,"="&amp;data!$G4374)</f>
        <v>0</v>
      </c>
      <c r="N4374" s="13"/>
      <c r="P4374" s="16">
        <f>COUNTIFS(equity_bonds!$H$2:$H$6414,"="&amp;data!$B4374,equity_bonds!$J$2:$J$6414,"="&amp;data!$G4374)</f>
        <v>1</v>
      </c>
      <c r="Q4374" s="16">
        <f>SUMIFS(equity_bonds!$B$2:$B$6414,equity_bonds!$H$2:$H$6414,"="&amp;data!$B4374,equity_bonds!$J$2:$J$6414,"="&amp;data!$G4374)</f>
        <v>2600.5</v>
      </c>
      <c r="R4374" s="16">
        <f>IF(P4374=1,SUMIFS(equity_bonds!$C$2:$C$6414,equity_bonds!$H$2:$H$6414,"="&amp;data!$B4374,equity_bonds!$J$2:$J$6414,"="&amp;data!$G4374),"")</f>
        <v>105</v>
      </c>
      <c r="S4374" s="16">
        <f>SUMIFS(equity_bonds!$E$2:$E$6414,equity_bonds!$H$2:$H$6414,"="&amp;data!$B4374,equity_bonds!$J$2:$J$6414,"="&amp;data!$G4374)</f>
        <v>0.1</v>
      </c>
      <c r="T4374" s="16">
        <f>SUMIFS(equity_bonds!$F$2:$F$6414,equity_bonds!$H$2:$H$6414,"="&amp;data!$B4374,equity_bonds!$J$2:$J$6414,"="&amp;data!$G4374)</f>
        <v>7</v>
      </c>
      <c r="U4374" s="16"/>
    </row>
    <row r="4375" spans="1:21" x14ac:dyDescent="0.25">
      <c r="A4375">
        <v>1094</v>
      </c>
      <c r="B4375">
        <v>2014</v>
      </c>
      <c r="C4375">
        <v>164</v>
      </c>
      <c r="D4375" t="s">
        <v>333</v>
      </c>
      <c r="E4375" t="s">
        <v>573</v>
      </c>
      <c r="F4375" t="s">
        <v>573</v>
      </c>
      <c r="G4375" t="str">
        <f t="shared" si="68"/>
        <v>Dickinson Wright</v>
      </c>
      <c r="I4375" s="13">
        <f>COUNTIFS(IPO!$J$2:$J$5250,"="&amp;data!$G4375,IPO!$H$2:$H$5250,"="&amp;data!$B4375)</f>
        <v>0</v>
      </c>
      <c r="J4375" s="13">
        <f>SUMIFS(IPO!$B$2:$B$5250,IPO!$H$2:$H$5250,"="&amp;data!$B4375,IPO!$J$2:$J$5250,"="&amp;data!$G4375)</f>
        <v>0</v>
      </c>
      <c r="K4375" s="13" t="str">
        <f>IF(I4375=1,SUMIFS(IPO!$C$2:$C$5250,IPO!$H$2:$H$5250,"="&amp;data!$B4375,IPO!$J$2:$J$5250,"="&amp;data!$G4375),"")</f>
        <v/>
      </c>
      <c r="L4375" s="13">
        <f>SUMIFS(IPO!$E$2:$E$5250,IPO!$H$2:$H$5250,"="&amp;data!$B4375,IPO!$J$2:$J$5250,"="&amp;data!$G4375)</f>
        <v>0</v>
      </c>
      <c r="M4375" s="13">
        <f>SUMIFS(IPO!$F$2:$F$5250,IPO!$H$2:$H$5250,"="&amp;data!$B4375,IPO!$J$2:$J$5250,"="&amp;data!$G4375)</f>
        <v>0</v>
      </c>
      <c r="N4375" s="13"/>
      <c r="P4375" s="16">
        <f>COUNTIFS(equity_bonds!$H$2:$H$6414,"="&amp;data!$B4375,equity_bonds!$J$2:$J$6414,"="&amp;data!$G4375)</f>
        <v>0</v>
      </c>
      <c r="Q4375" s="16">
        <f>SUMIFS(equity_bonds!$B$2:$B$6414,equity_bonds!$H$2:$H$6414,"="&amp;data!$B4375,equity_bonds!$J$2:$J$6414,"="&amp;data!$G4375)</f>
        <v>0</v>
      </c>
      <c r="R4375" s="16" t="str">
        <f>IF(P4375=1,SUMIFS(equity_bonds!$C$2:$C$6414,equity_bonds!$H$2:$H$6414,"="&amp;data!$B4375,equity_bonds!$J$2:$J$6414,"="&amp;data!$G4375),"")</f>
        <v/>
      </c>
      <c r="S4375" s="16">
        <f>SUMIFS(equity_bonds!$E$2:$E$6414,equity_bonds!$H$2:$H$6414,"="&amp;data!$B4375,equity_bonds!$J$2:$J$6414,"="&amp;data!$G4375)</f>
        <v>0</v>
      </c>
      <c r="T4375" s="16">
        <f>SUMIFS(equity_bonds!$F$2:$F$6414,equity_bonds!$H$2:$H$6414,"="&amp;data!$B4375,equity_bonds!$J$2:$J$6414,"="&amp;data!$G4375)</f>
        <v>0</v>
      </c>
      <c r="U4375" s="16"/>
    </row>
    <row r="4376" spans="1:21" x14ac:dyDescent="0.25">
      <c r="A4376">
        <v>1103</v>
      </c>
      <c r="B4376">
        <v>2014</v>
      </c>
      <c r="C4376">
        <v>138</v>
      </c>
      <c r="D4376" t="s">
        <v>408</v>
      </c>
      <c r="E4376" t="s">
        <v>516</v>
      </c>
      <c r="F4376" t="s">
        <v>516</v>
      </c>
      <c r="G4376" t="str">
        <f t="shared" si="68"/>
        <v>Dickstein Shapiro</v>
      </c>
      <c r="I4376" s="13">
        <f>COUNTIFS(IPO!$J$2:$J$5250,"="&amp;data!$G4376,IPO!$H$2:$H$5250,"="&amp;data!$B4376)</f>
        <v>0</v>
      </c>
      <c r="J4376" s="13">
        <f>SUMIFS(IPO!$B$2:$B$5250,IPO!$H$2:$H$5250,"="&amp;data!$B4376,IPO!$J$2:$J$5250,"="&amp;data!$G4376)</f>
        <v>0</v>
      </c>
      <c r="K4376" s="13" t="str">
        <f>IF(I4376=1,SUMIFS(IPO!$C$2:$C$5250,IPO!$H$2:$H$5250,"="&amp;data!$B4376,IPO!$J$2:$J$5250,"="&amp;data!$G4376),"")</f>
        <v/>
      </c>
      <c r="L4376" s="13">
        <f>SUMIFS(IPO!$E$2:$E$5250,IPO!$H$2:$H$5250,"="&amp;data!$B4376,IPO!$J$2:$J$5250,"="&amp;data!$G4376)</f>
        <v>0</v>
      </c>
      <c r="M4376" s="13">
        <f>SUMIFS(IPO!$F$2:$F$5250,IPO!$H$2:$H$5250,"="&amp;data!$B4376,IPO!$J$2:$J$5250,"="&amp;data!$G4376)</f>
        <v>0</v>
      </c>
      <c r="N4376" s="13"/>
      <c r="P4376" s="16">
        <f>COUNTIFS(equity_bonds!$H$2:$H$6414,"="&amp;data!$B4376,equity_bonds!$J$2:$J$6414,"="&amp;data!$G4376)</f>
        <v>0</v>
      </c>
      <c r="Q4376" s="16">
        <f>SUMIFS(equity_bonds!$B$2:$B$6414,equity_bonds!$H$2:$H$6414,"="&amp;data!$B4376,equity_bonds!$J$2:$J$6414,"="&amp;data!$G4376)</f>
        <v>0</v>
      </c>
      <c r="R4376" s="16" t="str">
        <f>IF(P4376=1,SUMIFS(equity_bonds!$C$2:$C$6414,equity_bonds!$H$2:$H$6414,"="&amp;data!$B4376,equity_bonds!$J$2:$J$6414,"="&amp;data!$G4376),"")</f>
        <v/>
      </c>
      <c r="S4376" s="16">
        <f>SUMIFS(equity_bonds!$E$2:$E$6414,equity_bonds!$H$2:$H$6414,"="&amp;data!$B4376,equity_bonds!$J$2:$J$6414,"="&amp;data!$G4376)</f>
        <v>0</v>
      </c>
      <c r="T4376" s="16">
        <f>SUMIFS(equity_bonds!$F$2:$F$6414,equity_bonds!$H$2:$H$6414,"="&amp;data!$B4376,equity_bonds!$J$2:$J$6414,"="&amp;data!$G4376)</f>
        <v>0</v>
      </c>
      <c r="U4376" s="16"/>
    </row>
    <row r="4377" spans="1:21" x14ac:dyDescent="0.25">
      <c r="A4377">
        <v>1123</v>
      </c>
      <c r="B4377">
        <v>2014</v>
      </c>
      <c r="C4377">
        <v>147</v>
      </c>
      <c r="D4377" t="s">
        <v>338</v>
      </c>
      <c r="E4377" t="s">
        <v>468</v>
      </c>
      <c r="F4377" t="s">
        <v>2765</v>
      </c>
      <c r="G4377" t="str">
        <f t="shared" si="68"/>
        <v>Dinsmore Shohl</v>
      </c>
      <c r="I4377" s="13">
        <f>COUNTIFS(IPO!$J$2:$J$5250,"="&amp;data!$G4377,IPO!$H$2:$H$5250,"="&amp;data!$B4377)</f>
        <v>0</v>
      </c>
      <c r="J4377" s="13">
        <f>SUMIFS(IPO!$B$2:$B$5250,IPO!$H$2:$H$5250,"="&amp;data!$B4377,IPO!$J$2:$J$5250,"="&amp;data!$G4377)</f>
        <v>0</v>
      </c>
      <c r="K4377" s="13" t="str">
        <f>IF(I4377=1,SUMIFS(IPO!$C$2:$C$5250,IPO!$H$2:$H$5250,"="&amp;data!$B4377,IPO!$J$2:$J$5250,"="&amp;data!$G4377),"")</f>
        <v/>
      </c>
      <c r="L4377" s="13">
        <f>SUMIFS(IPO!$E$2:$E$5250,IPO!$H$2:$H$5250,"="&amp;data!$B4377,IPO!$J$2:$J$5250,"="&amp;data!$G4377)</f>
        <v>0</v>
      </c>
      <c r="M4377" s="13">
        <f>SUMIFS(IPO!$F$2:$F$5250,IPO!$H$2:$H$5250,"="&amp;data!$B4377,IPO!$J$2:$J$5250,"="&amp;data!$G4377)</f>
        <v>0</v>
      </c>
      <c r="N4377" s="13"/>
      <c r="P4377" s="16">
        <f>COUNTIFS(equity_bonds!$H$2:$H$6414,"="&amp;data!$B4377,equity_bonds!$J$2:$J$6414,"="&amp;data!$G4377)</f>
        <v>0</v>
      </c>
      <c r="Q4377" s="16">
        <f>SUMIFS(equity_bonds!$B$2:$B$6414,equity_bonds!$H$2:$H$6414,"="&amp;data!$B4377,equity_bonds!$J$2:$J$6414,"="&amp;data!$G4377)</f>
        <v>0</v>
      </c>
      <c r="R4377" s="16" t="str">
        <f>IF(P4377=1,SUMIFS(equity_bonds!$C$2:$C$6414,equity_bonds!$H$2:$H$6414,"="&amp;data!$B4377,equity_bonds!$J$2:$J$6414,"="&amp;data!$G4377),"")</f>
        <v/>
      </c>
      <c r="S4377" s="16">
        <f>SUMIFS(equity_bonds!$E$2:$E$6414,equity_bonds!$H$2:$H$6414,"="&amp;data!$B4377,equity_bonds!$J$2:$J$6414,"="&amp;data!$G4377)</f>
        <v>0</v>
      </c>
      <c r="T4377" s="16">
        <f>SUMIFS(equity_bonds!$F$2:$F$6414,equity_bonds!$H$2:$H$6414,"="&amp;data!$B4377,equity_bonds!$J$2:$J$6414,"="&amp;data!$G4377)</f>
        <v>0</v>
      </c>
      <c r="U4377" s="16"/>
    </row>
    <row r="4378" spans="1:21" x14ac:dyDescent="0.25">
      <c r="A4378">
        <v>1128</v>
      </c>
      <c r="B4378">
        <v>2014</v>
      </c>
      <c r="C4378">
        <v>1</v>
      </c>
      <c r="D4378" t="s">
        <v>109</v>
      </c>
      <c r="E4378" t="s">
        <v>631</v>
      </c>
      <c r="F4378" t="s">
        <v>631</v>
      </c>
      <c r="G4378" t="str">
        <f t="shared" si="68"/>
        <v>DLA Piper</v>
      </c>
      <c r="I4378" s="13">
        <f>COUNTIFS(IPO!$J$2:$J$5250,"="&amp;data!$G4378,IPO!$H$2:$H$5250,"="&amp;data!$B4378)</f>
        <v>1</v>
      </c>
      <c r="J4378" s="13">
        <f>SUMIFS(IPO!$B$2:$B$5250,IPO!$H$2:$H$5250,"="&amp;data!$B4378,IPO!$J$2:$J$5250,"="&amp;data!$G4378)</f>
        <v>270.60000000000002</v>
      </c>
      <c r="K4378" s="13">
        <f>IF(I4378=1,SUMIFS(IPO!$C$2:$C$5250,IPO!$H$2:$H$5250,"="&amp;data!$B4378,IPO!$J$2:$J$5250,"="&amp;data!$G4378),"")</f>
        <v>62</v>
      </c>
      <c r="L4378" s="13">
        <f>SUMIFS(IPO!$E$2:$E$5250,IPO!$H$2:$H$5250,"="&amp;data!$B4378,IPO!$J$2:$J$5250,"="&amp;data!$G4378)</f>
        <v>0.3</v>
      </c>
      <c r="M4378" s="13">
        <f>SUMIFS(IPO!$F$2:$F$5250,IPO!$H$2:$H$5250,"="&amp;data!$B4378,IPO!$J$2:$J$5250,"="&amp;data!$G4378)</f>
        <v>3</v>
      </c>
      <c r="N4378" s="13"/>
      <c r="P4378" s="16">
        <f>COUNTIFS(equity_bonds!$H$2:$H$6414,"="&amp;data!$B4378,equity_bonds!$J$2:$J$6414,"="&amp;data!$G4378)</f>
        <v>1</v>
      </c>
      <c r="Q4378" s="16">
        <f>SUMIFS(equity_bonds!$B$2:$B$6414,equity_bonds!$H$2:$H$6414,"="&amp;data!$B4378,equity_bonds!$J$2:$J$6414,"="&amp;data!$G4378)</f>
        <v>13081.9</v>
      </c>
      <c r="R4378" s="16">
        <f>IF(P4378=1,SUMIFS(equity_bonds!$C$2:$C$6414,equity_bonds!$H$2:$H$6414,"="&amp;data!$B4378,equity_bonds!$J$2:$J$6414,"="&amp;data!$G4378),"")</f>
        <v>49</v>
      </c>
      <c r="S4378" s="16">
        <f>SUMIFS(equity_bonds!$E$2:$E$6414,equity_bonds!$H$2:$H$6414,"="&amp;data!$B4378,equity_bonds!$J$2:$J$6414,"="&amp;data!$G4378)</f>
        <v>0.3</v>
      </c>
      <c r="T4378" s="16">
        <f>SUMIFS(equity_bonds!$F$2:$F$6414,equity_bonds!$H$2:$H$6414,"="&amp;data!$B4378,equity_bonds!$J$2:$J$6414,"="&amp;data!$G4378)</f>
        <v>38</v>
      </c>
      <c r="U4378" s="16"/>
    </row>
    <row r="4379" spans="1:21" x14ac:dyDescent="0.25">
      <c r="A4379">
        <v>1164</v>
      </c>
      <c r="B4379">
        <v>2014</v>
      </c>
      <c r="C4379">
        <v>92</v>
      </c>
      <c r="D4379" t="s">
        <v>195</v>
      </c>
      <c r="E4379" t="s">
        <v>19</v>
      </c>
      <c r="F4379" t="s">
        <v>2583</v>
      </c>
      <c r="G4379" t="str">
        <f t="shared" si="68"/>
        <v>Dorsey Whitney</v>
      </c>
      <c r="I4379" s="13">
        <f>COUNTIFS(IPO!$J$2:$J$5250,"="&amp;data!$G4379,IPO!$H$2:$H$5250,"="&amp;data!$B4379)</f>
        <v>1</v>
      </c>
      <c r="J4379" s="13">
        <f>SUMIFS(IPO!$B$2:$B$5250,IPO!$H$2:$H$5250,"="&amp;data!$B4379,IPO!$J$2:$J$5250,"="&amp;data!$G4379)</f>
        <v>75</v>
      </c>
      <c r="K4379" s="13">
        <f>IF(I4379=1,SUMIFS(IPO!$C$2:$C$5250,IPO!$H$2:$H$5250,"="&amp;data!$B4379,IPO!$J$2:$J$5250,"="&amp;data!$G4379),"")</f>
        <v>99</v>
      </c>
      <c r="L4379" s="13">
        <f>SUMIFS(IPO!$E$2:$E$5250,IPO!$H$2:$H$5250,"="&amp;data!$B4379,IPO!$J$2:$J$5250,"="&amp;data!$G4379)</f>
        <v>0.1</v>
      </c>
      <c r="M4379" s="13">
        <f>SUMIFS(IPO!$F$2:$F$5250,IPO!$H$2:$H$5250,"="&amp;data!$B4379,IPO!$J$2:$J$5250,"="&amp;data!$G4379)</f>
        <v>1</v>
      </c>
      <c r="N4379" s="13"/>
      <c r="P4379" s="16">
        <f>COUNTIFS(equity_bonds!$H$2:$H$6414,"="&amp;data!$B4379,equity_bonds!$J$2:$J$6414,"="&amp;data!$G4379)</f>
        <v>1</v>
      </c>
      <c r="Q4379" s="16">
        <f>SUMIFS(equity_bonds!$B$2:$B$6414,equity_bonds!$H$2:$H$6414,"="&amp;data!$B4379,equity_bonds!$J$2:$J$6414,"="&amp;data!$G4379)</f>
        <v>11760.6</v>
      </c>
      <c r="R4379" s="16">
        <f>IF(P4379=1,SUMIFS(equity_bonds!$C$2:$C$6414,equity_bonds!$H$2:$H$6414,"="&amp;data!$B4379,equity_bonds!$J$2:$J$6414,"="&amp;data!$G4379),"")</f>
        <v>51</v>
      </c>
      <c r="S4379" s="16">
        <f>SUMIFS(equity_bonds!$E$2:$E$6414,equity_bonds!$H$2:$H$6414,"="&amp;data!$B4379,equity_bonds!$J$2:$J$6414,"="&amp;data!$G4379)</f>
        <v>0.2</v>
      </c>
      <c r="T4379" s="16">
        <f>SUMIFS(equity_bonds!$F$2:$F$6414,equity_bonds!$H$2:$H$6414,"="&amp;data!$B4379,equity_bonds!$J$2:$J$6414,"="&amp;data!$G4379)</f>
        <v>23</v>
      </c>
      <c r="U4379" s="16"/>
    </row>
    <row r="4380" spans="1:21" x14ac:dyDescent="0.25">
      <c r="A4380">
        <v>1194</v>
      </c>
      <c r="B4380">
        <v>2014</v>
      </c>
      <c r="C4380">
        <v>76</v>
      </c>
      <c r="D4380" t="s">
        <v>144</v>
      </c>
      <c r="E4380" t="s">
        <v>265</v>
      </c>
      <c r="F4380" t="s">
        <v>2694</v>
      </c>
      <c r="G4380" t="str">
        <f t="shared" si="68"/>
        <v>Drinker Biddle</v>
      </c>
      <c r="I4380" s="13">
        <f>COUNTIFS(IPO!$J$2:$J$5250,"="&amp;data!$G4380,IPO!$H$2:$H$5250,"="&amp;data!$B4380)</f>
        <v>0</v>
      </c>
      <c r="J4380" s="13">
        <f>SUMIFS(IPO!$B$2:$B$5250,IPO!$H$2:$H$5250,"="&amp;data!$B4380,IPO!$J$2:$J$5250,"="&amp;data!$G4380)</f>
        <v>0</v>
      </c>
      <c r="K4380" s="13" t="str">
        <f>IF(I4380=1,SUMIFS(IPO!$C$2:$C$5250,IPO!$H$2:$H$5250,"="&amp;data!$B4380,IPO!$J$2:$J$5250,"="&amp;data!$G4380),"")</f>
        <v/>
      </c>
      <c r="L4380" s="13">
        <f>SUMIFS(IPO!$E$2:$E$5250,IPO!$H$2:$H$5250,"="&amp;data!$B4380,IPO!$J$2:$J$5250,"="&amp;data!$G4380)</f>
        <v>0</v>
      </c>
      <c r="M4380" s="13">
        <f>SUMIFS(IPO!$F$2:$F$5250,IPO!$H$2:$H$5250,"="&amp;data!$B4380,IPO!$J$2:$J$5250,"="&amp;data!$G4380)</f>
        <v>0</v>
      </c>
      <c r="N4380" s="13"/>
      <c r="P4380" s="16">
        <f>COUNTIFS(equity_bonds!$H$2:$H$6414,"="&amp;data!$B4380,equity_bonds!$J$2:$J$6414,"="&amp;data!$G4380)</f>
        <v>1</v>
      </c>
      <c r="Q4380" s="16">
        <f>SUMIFS(equity_bonds!$B$2:$B$6414,equity_bonds!$H$2:$H$6414,"="&amp;data!$B4380,equity_bonds!$J$2:$J$6414,"="&amp;data!$G4380)</f>
        <v>2252.8000000000002</v>
      </c>
      <c r="R4380" s="16">
        <f>IF(P4380=1,SUMIFS(equity_bonds!$C$2:$C$6414,equity_bonds!$H$2:$H$6414,"="&amp;data!$B4380,equity_bonds!$J$2:$J$6414,"="&amp;data!$G4380),"")</f>
        <v>109</v>
      </c>
      <c r="S4380" s="16">
        <f>SUMIFS(equity_bonds!$E$2:$E$6414,equity_bonds!$H$2:$H$6414,"="&amp;data!$B4380,equity_bonds!$J$2:$J$6414,"="&amp;data!$G4380)</f>
        <v>0.1</v>
      </c>
      <c r="T4380" s="16">
        <f>SUMIFS(equity_bonds!$F$2:$F$6414,equity_bonds!$H$2:$H$6414,"="&amp;data!$B4380,equity_bonds!$J$2:$J$6414,"="&amp;data!$G4380)</f>
        <v>5</v>
      </c>
      <c r="U4380" s="16"/>
    </row>
    <row r="4381" spans="1:21" x14ac:dyDescent="0.25">
      <c r="A4381">
        <v>1211</v>
      </c>
      <c r="B4381">
        <v>2014</v>
      </c>
      <c r="C4381">
        <v>68</v>
      </c>
      <c r="D4381" t="s">
        <v>154</v>
      </c>
      <c r="E4381" t="s">
        <v>266</v>
      </c>
      <c r="F4381" t="s">
        <v>266</v>
      </c>
      <c r="G4381" t="str">
        <f t="shared" si="68"/>
        <v>Duane Morris</v>
      </c>
      <c r="I4381" s="13">
        <f>COUNTIFS(IPO!$J$2:$J$5250,"="&amp;data!$G4381,IPO!$H$2:$H$5250,"="&amp;data!$B4381)</f>
        <v>0</v>
      </c>
      <c r="J4381" s="13">
        <f>SUMIFS(IPO!$B$2:$B$5250,IPO!$H$2:$H$5250,"="&amp;data!$B4381,IPO!$J$2:$J$5250,"="&amp;data!$G4381)</f>
        <v>0</v>
      </c>
      <c r="K4381" s="13" t="str">
        <f>IF(I4381=1,SUMIFS(IPO!$C$2:$C$5250,IPO!$H$2:$H$5250,"="&amp;data!$B4381,IPO!$J$2:$J$5250,"="&amp;data!$G4381),"")</f>
        <v/>
      </c>
      <c r="L4381" s="13">
        <f>SUMIFS(IPO!$E$2:$E$5250,IPO!$H$2:$H$5250,"="&amp;data!$B4381,IPO!$J$2:$J$5250,"="&amp;data!$G4381)</f>
        <v>0</v>
      </c>
      <c r="M4381" s="13">
        <f>SUMIFS(IPO!$F$2:$F$5250,IPO!$H$2:$H$5250,"="&amp;data!$B4381,IPO!$J$2:$J$5250,"="&amp;data!$G4381)</f>
        <v>0</v>
      </c>
      <c r="N4381" s="13"/>
      <c r="P4381" s="16">
        <f>COUNTIFS(equity_bonds!$H$2:$H$6414,"="&amp;data!$B4381,equity_bonds!$J$2:$J$6414,"="&amp;data!$G4381)</f>
        <v>1</v>
      </c>
      <c r="Q4381" s="16">
        <f>SUMIFS(equity_bonds!$B$2:$B$6414,equity_bonds!$H$2:$H$6414,"="&amp;data!$B4381,equity_bonds!$J$2:$J$6414,"="&amp;data!$G4381)</f>
        <v>2452.1999999999998</v>
      </c>
      <c r="R4381" s="16">
        <f>IF(P4381=1,SUMIFS(equity_bonds!$C$2:$C$6414,equity_bonds!$H$2:$H$6414,"="&amp;data!$B4381,equity_bonds!$J$2:$J$6414,"="&amp;data!$G4381),"")</f>
        <v>107</v>
      </c>
      <c r="S4381" s="16">
        <f>SUMIFS(equity_bonds!$E$2:$E$6414,equity_bonds!$H$2:$H$6414,"="&amp;data!$B4381,equity_bonds!$J$2:$J$6414,"="&amp;data!$G4381)</f>
        <v>0.1</v>
      </c>
      <c r="T4381" s="16">
        <f>SUMIFS(equity_bonds!$F$2:$F$6414,equity_bonds!$H$2:$H$6414,"="&amp;data!$B4381,equity_bonds!$J$2:$J$6414,"="&amp;data!$G4381)</f>
        <v>8</v>
      </c>
      <c r="U4381" s="16"/>
    </row>
    <row r="4382" spans="1:21" x14ac:dyDescent="0.25">
      <c r="A4382">
        <v>1236</v>
      </c>
      <c r="B4382">
        <v>2014</v>
      </c>
      <c r="C4382">
        <v>152</v>
      </c>
      <c r="D4382" t="s">
        <v>416</v>
      </c>
      <c r="E4382" t="s">
        <v>75</v>
      </c>
      <c r="F4382" t="s">
        <v>75</v>
      </c>
      <c r="G4382" t="str">
        <f t="shared" si="68"/>
        <v>Dykema Gossett</v>
      </c>
      <c r="I4382" s="13">
        <f>COUNTIFS(IPO!$J$2:$J$5250,"="&amp;data!$G4382,IPO!$H$2:$H$5250,"="&amp;data!$B4382)</f>
        <v>0</v>
      </c>
      <c r="J4382" s="13">
        <f>SUMIFS(IPO!$B$2:$B$5250,IPO!$H$2:$H$5250,"="&amp;data!$B4382,IPO!$J$2:$J$5250,"="&amp;data!$G4382)</f>
        <v>0</v>
      </c>
      <c r="K4382" s="13" t="str">
        <f>IF(I4382=1,SUMIFS(IPO!$C$2:$C$5250,IPO!$H$2:$H$5250,"="&amp;data!$B4382,IPO!$J$2:$J$5250,"="&amp;data!$G4382),"")</f>
        <v/>
      </c>
      <c r="L4382" s="13">
        <f>SUMIFS(IPO!$E$2:$E$5250,IPO!$H$2:$H$5250,"="&amp;data!$B4382,IPO!$J$2:$J$5250,"="&amp;data!$G4382)</f>
        <v>0</v>
      </c>
      <c r="M4382" s="13">
        <f>SUMIFS(IPO!$F$2:$F$5250,IPO!$H$2:$H$5250,"="&amp;data!$B4382,IPO!$J$2:$J$5250,"="&amp;data!$G4382)</f>
        <v>0</v>
      </c>
      <c r="N4382" s="13"/>
      <c r="P4382" s="16">
        <f>COUNTIFS(equity_bonds!$H$2:$H$6414,"="&amp;data!$B4382,equity_bonds!$J$2:$J$6414,"="&amp;data!$G4382)</f>
        <v>1</v>
      </c>
      <c r="Q4382" s="16">
        <f>SUMIFS(equity_bonds!$B$2:$B$6414,equity_bonds!$H$2:$H$6414,"="&amp;data!$B4382,equity_bonds!$J$2:$J$6414,"="&amp;data!$G4382)</f>
        <v>476.8</v>
      </c>
      <c r="R4382" s="16">
        <f>IF(P4382=1,SUMIFS(equity_bonds!$C$2:$C$6414,equity_bonds!$H$2:$H$6414,"="&amp;data!$B4382,equity_bonds!$J$2:$J$6414,"="&amp;data!$G4382),"")</f>
        <v>197</v>
      </c>
      <c r="S4382" s="16">
        <f>SUMIFS(equity_bonds!$E$2:$E$6414,equity_bonds!$H$2:$H$6414,"="&amp;data!$B4382,equity_bonds!$J$2:$J$6414,"="&amp;data!$G4382)</f>
        <v>0</v>
      </c>
      <c r="T4382" s="16">
        <f>SUMIFS(equity_bonds!$F$2:$F$6414,equity_bonds!$H$2:$H$6414,"="&amp;data!$B4382,equity_bonds!$J$2:$J$6414,"="&amp;data!$G4382)</f>
        <v>6</v>
      </c>
      <c r="U4382" s="16"/>
    </row>
    <row r="4383" spans="1:21" x14ac:dyDescent="0.25">
      <c r="A4383">
        <v>1255</v>
      </c>
      <c r="B4383">
        <v>2014</v>
      </c>
      <c r="C4383">
        <v>98</v>
      </c>
      <c r="D4383" t="s">
        <v>181</v>
      </c>
      <c r="E4383" t="s">
        <v>642</v>
      </c>
      <c r="F4383" t="s">
        <v>642</v>
      </c>
      <c r="G4383" t="str">
        <f t="shared" si="68"/>
        <v>Edwards Wildman</v>
      </c>
      <c r="I4383" s="13">
        <f>COUNTIFS(IPO!$J$2:$J$5250,"="&amp;data!$G4383,IPO!$H$2:$H$5250,"="&amp;data!$B4383)</f>
        <v>1</v>
      </c>
      <c r="J4383" s="13">
        <f>SUMIFS(IPO!$B$2:$B$5250,IPO!$H$2:$H$5250,"="&amp;data!$B4383,IPO!$J$2:$J$5250,"="&amp;data!$G4383)</f>
        <v>102.6</v>
      </c>
      <c r="K4383" s="13">
        <f>IF(I4383=1,SUMIFS(IPO!$C$2:$C$5250,IPO!$H$2:$H$5250,"="&amp;data!$B4383,IPO!$J$2:$J$5250,"="&amp;data!$G4383),"")</f>
        <v>92</v>
      </c>
      <c r="L4383" s="13">
        <f>SUMIFS(IPO!$E$2:$E$5250,IPO!$H$2:$H$5250,"="&amp;data!$B4383,IPO!$J$2:$J$5250,"="&amp;data!$G4383)</f>
        <v>0.1</v>
      </c>
      <c r="M4383" s="13">
        <f>SUMIFS(IPO!$F$2:$F$5250,IPO!$H$2:$H$5250,"="&amp;data!$B4383,IPO!$J$2:$J$5250,"="&amp;data!$G4383)</f>
        <v>2</v>
      </c>
      <c r="N4383" s="13"/>
      <c r="P4383" s="16">
        <f>COUNTIFS(equity_bonds!$H$2:$H$6414,"="&amp;data!$B4383,equity_bonds!$J$2:$J$6414,"="&amp;data!$G4383)</f>
        <v>1</v>
      </c>
      <c r="Q4383" s="16">
        <f>SUMIFS(equity_bonds!$B$2:$B$6414,equity_bonds!$H$2:$H$6414,"="&amp;data!$B4383,equity_bonds!$J$2:$J$6414,"="&amp;data!$G4383)</f>
        <v>1046.5999999999999</v>
      </c>
      <c r="R4383" s="16">
        <f>IF(P4383=1,SUMIFS(equity_bonds!$C$2:$C$6414,equity_bonds!$H$2:$H$6414,"="&amp;data!$B4383,equity_bonds!$J$2:$J$6414,"="&amp;data!$G4383),"")</f>
        <v>133</v>
      </c>
      <c r="S4383" s="16">
        <f>SUMIFS(equity_bonds!$E$2:$E$6414,equity_bonds!$H$2:$H$6414,"="&amp;data!$B4383,equity_bonds!$J$2:$J$6414,"="&amp;data!$G4383)</f>
        <v>0</v>
      </c>
      <c r="T4383" s="16">
        <f>SUMIFS(equity_bonds!$F$2:$F$6414,equity_bonds!$H$2:$H$6414,"="&amp;data!$B4383,equity_bonds!$J$2:$J$6414,"="&amp;data!$G4383)</f>
        <v>7</v>
      </c>
      <c r="U4383" s="16"/>
    </row>
    <row r="4384" spans="1:21" x14ac:dyDescent="0.25">
      <c r="A4384">
        <v>1272</v>
      </c>
      <c r="B4384">
        <v>2014</v>
      </c>
      <c r="C4384">
        <v>178</v>
      </c>
      <c r="D4384" t="s">
        <v>387</v>
      </c>
      <c r="E4384" t="s">
        <v>269</v>
      </c>
      <c r="F4384" t="s">
        <v>2696</v>
      </c>
      <c r="G4384" t="str">
        <f t="shared" si="68"/>
        <v>Epstein Becker</v>
      </c>
      <c r="I4384" s="13">
        <f>COUNTIFS(IPO!$J$2:$J$5250,"="&amp;data!$G4384,IPO!$H$2:$H$5250,"="&amp;data!$B4384)</f>
        <v>0</v>
      </c>
      <c r="J4384" s="13">
        <f>SUMIFS(IPO!$B$2:$B$5250,IPO!$H$2:$H$5250,"="&amp;data!$B4384,IPO!$J$2:$J$5250,"="&amp;data!$G4384)</f>
        <v>0</v>
      </c>
      <c r="K4384" s="13" t="str">
        <f>IF(I4384=1,SUMIFS(IPO!$C$2:$C$5250,IPO!$H$2:$H$5250,"="&amp;data!$B4384,IPO!$J$2:$J$5250,"="&amp;data!$G4384),"")</f>
        <v/>
      </c>
      <c r="L4384" s="13">
        <f>SUMIFS(IPO!$E$2:$E$5250,IPO!$H$2:$H$5250,"="&amp;data!$B4384,IPO!$J$2:$J$5250,"="&amp;data!$G4384)</f>
        <v>0</v>
      </c>
      <c r="M4384" s="13">
        <f>SUMIFS(IPO!$F$2:$F$5250,IPO!$H$2:$H$5250,"="&amp;data!$B4384,IPO!$J$2:$J$5250,"="&amp;data!$G4384)</f>
        <v>0</v>
      </c>
      <c r="N4384" s="13"/>
      <c r="P4384" s="16">
        <f>COUNTIFS(equity_bonds!$H$2:$H$6414,"="&amp;data!$B4384,equity_bonds!$J$2:$J$6414,"="&amp;data!$G4384)</f>
        <v>0</v>
      </c>
      <c r="Q4384" s="16">
        <f>SUMIFS(equity_bonds!$B$2:$B$6414,equity_bonds!$H$2:$H$6414,"="&amp;data!$B4384,equity_bonds!$J$2:$J$6414,"="&amp;data!$G4384)</f>
        <v>0</v>
      </c>
      <c r="R4384" s="16" t="str">
        <f>IF(P4384=1,SUMIFS(equity_bonds!$C$2:$C$6414,equity_bonds!$H$2:$H$6414,"="&amp;data!$B4384,equity_bonds!$J$2:$J$6414,"="&amp;data!$G4384),"")</f>
        <v/>
      </c>
      <c r="S4384" s="16">
        <f>SUMIFS(equity_bonds!$E$2:$E$6414,equity_bonds!$H$2:$H$6414,"="&amp;data!$B4384,equity_bonds!$J$2:$J$6414,"="&amp;data!$G4384)</f>
        <v>0</v>
      </c>
      <c r="T4384" s="16">
        <f>SUMIFS(equity_bonds!$F$2:$F$6414,equity_bonds!$H$2:$H$6414,"="&amp;data!$B4384,equity_bonds!$J$2:$J$6414,"="&amp;data!$G4384)</f>
        <v>0</v>
      </c>
      <c r="U4384" s="16"/>
    </row>
    <row r="4385" spans="1:21" x14ac:dyDescent="0.25">
      <c r="A4385">
        <v>1289</v>
      </c>
      <c r="B4385">
        <v>2014</v>
      </c>
      <c r="C4385">
        <v>67</v>
      </c>
      <c r="D4385" t="s">
        <v>220</v>
      </c>
      <c r="E4385" t="s">
        <v>653</v>
      </c>
      <c r="F4385" t="s">
        <v>653</v>
      </c>
      <c r="G4385" t="str">
        <f t="shared" si="68"/>
        <v>Faegre Baker</v>
      </c>
      <c r="I4385" s="13">
        <f>COUNTIFS(IPO!$J$2:$J$5250,"="&amp;data!$G4385,IPO!$H$2:$H$5250,"="&amp;data!$B4385)</f>
        <v>0</v>
      </c>
      <c r="J4385" s="13">
        <f>SUMIFS(IPO!$B$2:$B$5250,IPO!$H$2:$H$5250,"="&amp;data!$B4385,IPO!$J$2:$J$5250,"="&amp;data!$G4385)</f>
        <v>0</v>
      </c>
      <c r="K4385" s="13" t="str">
        <f>IF(I4385=1,SUMIFS(IPO!$C$2:$C$5250,IPO!$H$2:$H$5250,"="&amp;data!$B4385,IPO!$J$2:$J$5250,"="&amp;data!$G4385),"")</f>
        <v/>
      </c>
      <c r="L4385" s="13">
        <f>SUMIFS(IPO!$E$2:$E$5250,IPO!$H$2:$H$5250,"="&amp;data!$B4385,IPO!$J$2:$J$5250,"="&amp;data!$G4385)</f>
        <v>0</v>
      </c>
      <c r="M4385" s="13">
        <f>SUMIFS(IPO!$F$2:$F$5250,IPO!$H$2:$H$5250,"="&amp;data!$B4385,IPO!$J$2:$J$5250,"="&amp;data!$G4385)</f>
        <v>0</v>
      </c>
      <c r="N4385" s="13"/>
      <c r="P4385" s="16">
        <f>COUNTIFS(equity_bonds!$H$2:$H$6414,"="&amp;data!$B4385,equity_bonds!$J$2:$J$6414,"="&amp;data!$G4385)</f>
        <v>1</v>
      </c>
      <c r="Q4385" s="16">
        <f>SUMIFS(equity_bonds!$B$2:$B$6414,equity_bonds!$H$2:$H$6414,"="&amp;data!$B4385,equity_bonds!$J$2:$J$6414,"="&amp;data!$G4385)</f>
        <v>13445.8</v>
      </c>
      <c r="R4385" s="16">
        <f>IF(P4385=1,SUMIFS(equity_bonds!$C$2:$C$6414,equity_bonds!$H$2:$H$6414,"="&amp;data!$B4385,equity_bonds!$J$2:$J$6414,"="&amp;data!$G4385),"")</f>
        <v>48</v>
      </c>
      <c r="S4385" s="16">
        <f>SUMIFS(equity_bonds!$E$2:$E$6414,equity_bonds!$H$2:$H$6414,"="&amp;data!$B4385,equity_bonds!$J$2:$J$6414,"="&amp;data!$G4385)</f>
        <v>0.3</v>
      </c>
      <c r="T4385" s="16">
        <f>SUMIFS(equity_bonds!$F$2:$F$6414,equity_bonds!$H$2:$H$6414,"="&amp;data!$B4385,equity_bonds!$J$2:$J$6414,"="&amp;data!$G4385)</f>
        <v>23</v>
      </c>
      <c r="U4385" s="16"/>
    </row>
    <row r="4386" spans="1:21" x14ac:dyDescent="0.25">
      <c r="A4386">
        <v>1291</v>
      </c>
      <c r="B4386">
        <v>2014</v>
      </c>
      <c r="C4386">
        <v>199</v>
      </c>
      <c r="D4386" t="s">
        <v>5</v>
      </c>
      <c r="E4386" t="s">
        <v>663</v>
      </c>
      <c r="F4386" t="s">
        <v>663</v>
      </c>
      <c r="G4386" t="str">
        <f t="shared" si="68"/>
        <v>Fennemore Craig</v>
      </c>
      <c r="I4386" s="13">
        <f>COUNTIFS(IPO!$J$2:$J$5250,"="&amp;data!$G4386,IPO!$H$2:$H$5250,"="&amp;data!$B4386)</f>
        <v>0</v>
      </c>
      <c r="J4386" s="13">
        <f>SUMIFS(IPO!$B$2:$B$5250,IPO!$H$2:$H$5250,"="&amp;data!$B4386,IPO!$J$2:$J$5250,"="&amp;data!$G4386)</f>
        <v>0</v>
      </c>
      <c r="K4386" s="13" t="str">
        <f>IF(I4386=1,SUMIFS(IPO!$C$2:$C$5250,IPO!$H$2:$H$5250,"="&amp;data!$B4386,IPO!$J$2:$J$5250,"="&amp;data!$G4386),"")</f>
        <v/>
      </c>
      <c r="L4386" s="13">
        <f>SUMIFS(IPO!$E$2:$E$5250,IPO!$H$2:$H$5250,"="&amp;data!$B4386,IPO!$J$2:$J$5250,"="&amp;data!$G4386)</f>
        <v>0</v>
      </c>
      <c r="M4386" s="13">
        <f>SUMIFS(IPO!$F$2:$F$5250,IPO!$H$2:$H$5250,"="&amp;data!$B4386,IPO!$J$2:$J$5250,"="&amp;data!$G4386)</f>
        <v>0</v>
      </c>
      <c r="N4386" s="13"/>
      <c r="P4386" s="16">
        <f>COUNTIFS(equity_bonds!$H$2:$H$6414,"="&amp;data!$B4386,equity_bonds!$J$2:$J$6414,"="&amp;data!$G4386)</f>
        <v>0</v>
      </c>
      <c r="Q4386" s="16">
        <f>SUMIFS(equity_bonds!$B$2:$B$6414,equity_bonds!$H$2:$H$6414,"="&amp;data!$B4386,equity_bonds!$J$2:$J$6414,"="&amp;data!$G4386)</f>
        <v>0</v>
      </c>
      <c r="R4386" s="16" t="str">
        <f>IF(P4386=1,SUMIFS(equity_bonds!$C$2:$C$6414,equity_bonds!$H$2:$H$6414,"="&amp;data!$B4386,equity_bonds!$J$2:$J$6414,"="&amp;data!$G4386),"")</f>
        <v/>
      </c>
      <c r="S4386" s="16">
        <f>SUMIFS(equity_bonds!$E$2:$E$6414,equity_bonds!$H$2:$H$6414,"="&amp;data!$B4386,equity_bonds!$J$2:$J$6414,"="&amp;data!$G4386)</f>
        <v>0</v>
      </c>
      <c r="T4386" s="16">
        <f>SUMIFS(equity_bonds!$F$2:$F$6414,equity_bonds!$H$2:$H$6414,"="&amp;data!$B4386,equity_bonds!$J$2:$J$6414,"="&amp;data!$G4386)</f>
        <v>0</v>
      </c>
      <c r="U4386" s="16"/>
    </row>
    <row r="4387" spans="1:21" x14ac:dyDescent="0.25">
      <c r="A4387">
        <v>1307</v>
      </c>
      <c r="B4387">
        <v>2014</v>
      </c>
      <c r="C4387">
        <v>116</v>
      </c>
      <c r="D4387" t="s">
        <v>366</v>
      </c>
      <c r="E4387" t="s">
        <v>270</v>
      </c>
      <c r="F4387" t="s">
        <v>2697</v>
      </c>
      <c r="G4387" t="str">
        <f t="shared" si="68"/>
        <v>Fenwick West</v>
      </c>
      <c r="I4387" s="13">
        <f>COUNTIFS(IPO!$J$2:$J$5250,"="&amp;data!$G4387,IPO!$H$2:$H$5250,"="&amp;data!$B4387)</f>
        <v>1</v>
      </c>
      <c r="J4387" s="13">
        <f>SUMIFS(IPO!$B$2:$B$5250,IPO!$H$2:$H$5250,"="&amp;data!$B4387,IPO!$J$2:$J$5250,"="&amp;data!$G4387)</f>
        <v>760.6</v>
      </c>
      <c r="K4387" s="13">
        <f>IF(I4387=1,SUMIFS(IPO!$C$2:$C$5250,IPO!$H$2:$H$5250,"="&amp;data!$B4387,IPO!$J$2:$J$5250,"="&amp;data!$G4387),"")</f>
        <v>29</v>
      </c>
      <c r="L4387" s="13">
        <f>SUMIFS(IPO!$E$2:$E$5250,IPO!$H$2:$H$5250,"="&amp;data!$B4387,IPO!$J$2:$J$5250,"="&amp;data!$G4387)</f>
        <v>0.9</v>
      </c>
      <c r="M4387" s="13">
        <f>SUMIFS(IPO!$F$2:$F$5250,IPO!$H$2:$H$5250,"="&amp;data!$B4387,IPO!$J$2:$J$5250,"="&amp;data!$G4387)</f>
        <v>6</v>
      </c>
      <c r="N4387" s="13"/>
      <c r="P4387" s="16">
        <f>COUNTIFS(equity_bonds!$H$2:$H$6414,"="&amp;data!$B4387,equity_bonds!$J$2:$J$6414,"="&amp;data!$G4387)</f>
        <v>1</v>
      </c>
      <c r="Q4387" s="16">
        <f>SUMIFS(equity_bonds!$B$2:$B$6414,equity_bonds!$H$2:$H$6414,"="&amp;data!$B4387,equity_bonds!$J$2:$J$6414,"="&amp;data!$G4387)</f>
        <v>8029.6</v>
      </c>
      <c r="R4387" s="16">
        <f>IF(P4387=1,SUMIFS(equity_bonds!$C$2:$C$6414,equity_bonds!$H$2:$H$6414,"="&amp;data!$B4387,equity_bonds!$J$2:$J$6414,"="&amp;data!$G4387),"")</f>
        <v>65</v>
      </c>
      <c r="S4387" s="16">
        <f>SUMIFS(equity_bonds!$E$2:$E$6414,equity_bonds!$H$2:$H$6414,"="&amp;data!$B4387,equity_bonds!$J$2:$J$6414,"="&amp;data!$G4387)</f>
        <v>0.2</v>
      </c>
      <c r="T4387" s="16">
        <f>SUMIFS(equity_bonds!$F$2:$F$6414,equity_bonds!$H$2:$H$6414,"="&amp;data!$B4387,equity_bonds!$J$2:$J$6414,"="&amp;data!$G4387)</f>
        <v>16</v>
      </c>
      <c r="U4387" s="16"/>
    </row>
    <row r="4388" spans="1:21" x14ac:dyDescent="0.25">
      <c r="A4388">
        <v>1327</v>
      </c>
      <c r="B4388">
        <v>2014</v>
      </c>
      <c r="C4388">
        <v>97</v>
      </c>
      <c r="D4388" t="s">
        <v>171</v>
      </c>
      <c r="E4388" t="s">
        <v>271</v>
      </c>
      <c r="F4388" t="s">
        <v>2698</v>
      </c>
      <c r="G4388" t="str">
        <f t="shared" si="68"/>
        <v>Finnegan Henderson</v>
      </c>
      <c r="I4388" s="13">
        <f>COUNTIFS(IPO!$J$2:$J$5250,"="&amp;data!$G4388,IPO!$H$2:$H$5250,"="&amp;data!$B4388)</f>
        <v>0</v>
      </c>
      <c r="J4388" s="13">
        <f>SUMIFS(IPO!$B$2:$B$5250,IPO!$H$2:$H$5250,"="&amp;data!$B4388,IPO!$J$2:$J$5250,"="&amp;data!$G4388)</f>
        <v>0</v>
      </c>
      <c r="K4388" s="13" t="str">
        <f>IF(I4388=1,SUMIFS(IPO!$C$2:$C$5250,IPO!$H$2:$H$5250,"="&amp;data!$B4388,IPO!$J$2:$J$5250,"="&amp;data!$G4388),"")</f>
        <v/>
      </c>
      <c r="L4388" s="13">
        <f>SUMIFS(IPO!$E$2:$E$5250,IPO!$H$2:$H$5250,"="&amp;data!$B4388,IPO!$J$2:$J$5250,"="&amp;data!$G4388)</f>
        <v>0</v>
      </c>
      <c r="M4388" s="13">
        <f>SUMIFS(IPO!$F$2:$F$5250,IPO!$H$2:$H$5250,"="&amp;data!$B4388,IPO!$J$2:$J$5250,"="&amp;data!$G4388)</f>
        <v>0</v>
      </c>
      <c r="N4388" s="13"/>
      <c r="P4388" s="16">
        <f>COUNTIFS(equity_bonds!$H$2:$H$6414,"="&amp;data!$B4388,equity_bonds!$J$2:$J$6414,"="&amp;data!$G4388)</f>
        <v>0</v>
      </c>
      <c r="Q4388" s="16">
        <f>SUMIFS(equity_bonds!$B$2:$B$6414,equity_bonds!$H$2:$H$6414,"="&amp;data!$B4388,equity_bonds!$J$2:$J$6414,"="&amp;data!$G4388)</f>
        <v>0</v>
      </c>
      <c r="R4388" s="16" t="str">
        <f>IF(P4388=1,SUMIFS(equity_bonds!$C$2:$C$6414,equity_bonds!$H$2:$H$6414,"="&amp;data!$B4388,equity_bonds!$J$2:$J$6414,"="&amp;data!$G4388),"")</f>
        <v/>
      </c>
      <c r="S4388" s="16">
        <f>SUMIFS(equity_bonds!$E$2:$E$6414,equity_bonds!$H$2:$H$6414,"="&amp;data!$B4388,equity_bonds!$J$2:$J$6414,"="&amp;data!$G4388)</f>
        <v>0</v>
      </c>
      <c r="T4388" s="16">
        <f>SUMIFS(equity_bonds!$F$2:$F$6414,equity_bonds!$H$2:$H$6414,"="&amp;data!$B4388,equity_bonds!$J$2:$J$6414,"="&amp;data!$G4388)</f>
        <v>0</v>
      </c>
      <c r="U4388" s="16"/>
    </row>
    <row r="4389" spans="1:21" x14ac:dyDescent="0.25">
      <c r="A4389">
        <v>1349</v>
      </c>
      <c r="B4389">
        <v>2014</v>
      </c>
      <c r="C4389">
        <v>85</v>
      </c>
      <c r="D4389" t="s">
        <v>205</v>
      </c>
      <c r="E4389" t="s">
        <v>357</v>
      </c>
      <c r="F4389" t="s">
        <v>2740</v>
      </c>
      <c r="G4389" t="str">
        <f t="shared" si="68"/>
        <v>Fish Richardson</v>
      </c>
      <c r="I4389" s="13">
        <f>COUNTIFS(IPO!$J$2:$J$5250,"="&amp;data!$G4389,IPO!$H$2:$H$5250,"="&amp;data!$B4389)</f>
        <v>0</v>
      </c>
      <c r="J4389" s="13">
        <f>SUMIFS(IPO!$B$2:$B$5250,IPO!$H$2:$H$5250,"="&amp;data!$B4389,IPO!$J$2:$J$5250,"="&amp;data!$G4389)</f>
        <v>0</v>
      </c>
      <c r="K4389" s="13" t="str">
        <f>IF(I4389=1,SUMIFS(IPO!$C$2:$C$5250,IPO!$H$2:$H$5250,"="&amp;data!$B4389,IPO!$J$2:$J$5250,"="&amp;data!$G4389),"")</f>
        <v/>
      </c>
      <c r="L4389" s="13">
        <f>SUMIFS(IPO!$E$2:$E$5250,IPO!$H$2:$H$5250,"="&amp;data!$B4389,IPO!$J$2:$J$5250,"="&amp;data!$G4389)</f>
        <v>0</v>
      </c>
      <c r="M4389" s="13">
        <f>SUMIFS(IPO!$F$2:$F$5250,IPO!$H$2:$H$5250,"="&amp;data!$B4389,IPO!$J$2:$J$5250,"="&amp;data!$G4389)</f>
        <v>0</v>
      </c>
      <c r="N4389" s="13"/>
      <c r="P4389" s="16">
        <f>COUNTIFS(equity_bonds!$H$2:$H$6414,"="&amp;data!$B4389,equity_bonds!$J$2:$J$6414,"="&amp;data!$G4389)</f>
        <v>0</v>
      </c>
      <c r="Q4389" s="16">
        <f>SUMIFS(equity_bonds!$B$2:$B$6414,equity_bonds!$H$2:$H$6414,"="&amp;data!$B4389,equity_bonds!$J$2:$J$6414,"="&amp;data!$G4389)</f>
        <v>0</v>
      </c>
      <c r="R4389" s="16" t="str">
        <f>IF(P4389=1,SUMIFS(equity_bonds!$C$2:$C$6414,equity_bonds!$H$2:$H$6414,"="&amp;data!$B4389,equity_bonds!$J$2:$J$6414,"="&amp;data!$G4389),"")</f>
        <v/>
      </c>
      <c r="S4389" s="16">
        <f>SUMIFS(equity_bonds!$E$2:$E$6414,equity_bonds!$H$2:$H$6414,"="&amp;data!$B4389,equity_bonds!$J$2:$J$6414,"="&amp;data!$G4389)</f>
        <v>0</v>
      </c>
      <c r="T4389" s="16">
        <f>SUMIFS(equity_bonds!$F$2:$F$6414,equity_bonds!$H$2:$H$6414,"="&amp;data!$B4389,equity_bonds!$J$2:$J$6414,"="&amp;data!$G4389)</f>
        <v>0</v>
      </c>
      <c r="U4389" s="16"/>
    </row>
    <row r="4390" spans="1:21" x14ac:dyDescent="0.25">
      <c r="A4390">
        <v>1355</v>
      </c>
      <c r="B4390">
        <v>2014</v>
      </c>
      <c r="C4390">
        <v>171</v>
      </c>
      <c r="D4390" t="s">
        <v>370</v>
      </c>
      <c r="E4390" t="s">
        <v>597</v>
      </c>
      <c r="F4390" t="s">
        <v>2791</v>
      </c>
      <c r="G4390" t="str">
        <f t="shared" si="68"/>
        <v>Fisher Phillips</v>
      </c>
      <c r="I4390" s="13">
        <f>COUNTIFS(IPO!$J$2:$J$5250,"="&amp;data!$G4390,IPO!$H$2:$H$5250,"="&amp;data!$B4390)</f>
        <v>0</v>
      </c>
      <c r="J4390" s="13">
        <f>SUMIFS(IPO!$B$2:$B$5250,IPO!$H$2:$H$5250,"="&amp;data!$B4390,IPO!$J$2:$J$5250,"="&amp;data!$G4390)</f>
        <v>0</v>
      </c>
      <c r="K4390" s="13" t="str">
        <f>IF(I4390=1,SUMIFS(IPO!$C$2:$C$5250,IPO!$H$2:$H$5250,"="&amp;data!$B4390,IPO!$J$2:$J$5250,"="&amp;data!$G4390),"")</f>
        <v/>
      </c>
      <c r="L4390" s="13">
        <f>SUMIFS(IPO!$E$2:$E$5250,IPO!$H$2:$H$5250,"="&amp;data!$B4390,IPO!$J$2:$J$5250,"="&amp;data!$G4390)</f>
        <v>0</v>
      </c>
      <c r="M4390" s="13">
        <f>SUMIFS(IPO!$F$2:$F$5250,IPO!$H$2:$H$5250,"="&amp;data!$B4390,IPO!$J$2:$J$5250,"="&amp;data!$G4390)</f>
        <v>0</v>
      </c>
      <c r="N4390" s="13"/>
      <c r="P4390" s="16">
        <f>COUNTIFS(equity_bonds!$H$2:$H$6414,"="&amp;data!$B4390,equity_bonds!$J$2:$J$6414,"="&amp;data!$G4390)</f>
        <v>0</v>
      </c>
      <c r="Q4390" s="16">
        <f>SUMIFS(equity_bonds!$B$2:$B$6414,equity_bonds!$H$2:$H$6414,"="&amp;data!$B4390,equity_bonds!$J$2:$J$6414,"="&amp;data!$G4390)</f>
        <v>0</v>
      </c>
      <c r="R4390" s="16" t="str">
        <f>IF(P4390=1,SUMIFS(equity_bonds!$C$2:$C$6414,equity_bonds!$H$2:$H$6414,"="&amp;data!$B4390,equity_bonds!$J$2:$J$6414,"="&amp;data!$G4390),"")</f>
        <v/>
      </c>
      <c r="S4390" s="16">
        <f>SUMIFS(equity_bonds!$E$2:$E$6414,equity_bonds!$H$2:$H$6414,"="&amp;data!$B4390,equity_bonds!$J$2:$J$6414,"="&amp;data!$G4390)</f>
        <v>0</v>
      </c>
      <c r="T4390" s="16">
        <f>SUMIFS(equity_bonds!$F$2:$F$6414,equity_bonds!$H$2:$H$6414,"="&amp;data!$B4390,equity_bonds!$J$2:$J$6414,"="&amp;data!$G4390)</f>
        <v>0</v>
      </c>
      <c r="U4390" s="16"/>
    </row>
    <row r="4391" spans="1:21" x14ac:dyDescent="0.25">
      <c r="A4391">
        <v>1365</v>
      </c>
      <c r="B4391">
        <v>2014</v>
      </c>
      <c r="C4391">
        <v>186</v>
      </c>
      <c r="D4391" t="s">
        <v>371</v>
      </c>
      <c r="E4391" t="s">
        <v>502</v>
      </c>
      <c r="F4391" t="s">
        <v>2776</v>
      </c>
      <c r="G4391" t="str">
        <f t="shared" si="68"/>
        <v>Fitzpatrick Cella</v>
      </c>
      <c r="I4391" s="13">
        <f>COUNTIFS(IPO!$J$2:$J$5250,"="&amp;data!$G4391,IPO!$H$2:$H$5250,"="&amp;data!$B4391)</f>
        <v>0</v>
      </c>
      <c r="J4391" s="13">
        <f>SUMIFS(IPO!$B$2:$B$5250,IPO!$H$2:$H$5250,"="&amp;data!$B4391,IPO!$J$2:$J$5250,"="&amp;data!$G4391)</f>
        <v>0</v>
      </c>
      <c r="K4391" s="13" t="str">
        <f>IF(I4391=1,SUMIFS(IPO!$C$2:$C$5250,IPO!$H$2:$H$5250,"="&amp;data!$B4391,IPO!$J$2:$J$5250,"="&amp;data!$G4391),"")</f>
        <v/>
      </c>
      <c r="L4391" s="13">
        <f>SUMIFS(IPO!$E$2:$E$5250,IPO!$H$2:$H$5250,"="&amp;data!$B4391,IPO!$J$2:$J$5250,"="&amp;data!$G4391)</f>
        <v>0</v>
      </c>
      <c r="M4391" s="13">
        <f>SUMIFS(IPO!$F$2:$F$5250,IPO!$H$2:$H$5250,"="&amp;data!$B4391,IPO!$J$2:$J$5250,"="&amp;data!$G4391)</f>
        <v>0</v>
      </c>
      <c r="N4391" s="13"/>
      <c r="P4391" s="16">
        <f>COUNTIFS(equity_bonds!$H$2:$H$6414,"="&amp;data!$B4391,equity_bonds!$J$2:$J$6414,"="&amp;data!$G4391)</f>
        <v>0</v>
      </c>
      <c r="Q4391" s="16">
        <f>SUMIFS(equity_bonds!$B$2:$B$6414,equity_bonds!$H$2:$H$6414,"="&amp;data!$B4391,equity_bonds!$J$2:$J$6414,"="&amp;data!$G4391)</f>
        <v>0</v>
      </c>
      <c r="R4391" s="16" t="str">
        <f>IF(P4391=1,SUMIFS(equity_bonds!$C$2:$C$6414,equity_bonds!$H$2:$H$6414,"="&amp;data!$B4391,equity_bonds!$J$2:$J$6414,"="&amp;data!$G4391),"")</f>
        <v/>
      </c>
      <c r="S4391" s="16">
        <f>SUMIFS(equity_bonds!$E$2:$E$6414,equity_bonds!$H$2:$H$6414,"="&amp;data!$B4391,equity_bonds!$J$2:$J$6414,"="&amp;data!$G4391)</f>
        <v>0</v>
      </c>
      <c r="T4391" s="16">
        <f>SUMIFS(equity_bonds!$F$2:$F$6414,equity_bonds!$H$2:$H$6414,"="&amp;data!$B4391,equity_bonds!$J$2:$J$6414,"="&amp;data!$G4391)</f>
        <v>0</v>
      </c>
      <c r="U4391" s="16"/>
    </row>
    <row r="4392" spans="1:21" x14ac:dyDescent="0.25">
      <c r="A4392">
        <v>1395</v>
      </c>
      <c r="B4392">
        <v>2014</v>
      </c>
      <c r="C4392">
        <v>47</v>
      </c>
      <c r="D4392" t="s">
        <v>185</v>
      </c>
      <c r="E4392" t="s">
        <v>76</v>
      </c>
      <c r="F4392" t="s">
        <v>2617</v>
      </c>
      <c r="G4392" t="str">
        <f t="shared" si="68"/>
        <v>Foley Lardner</v>
      </c>
      <c r="I4392" s="13">
        <f>COUNTIFS(IPO!$J$2:$J$5250,"="&amp;data!$G4392,IPO!$H$2:$H$5250,"="&amp;data!$B4392)</f>
        <v>1</v>
      </c>
      <c r="J4392" s="13">
        <f>SUMIFS(IPO!$B$2:$B$5250,IPO!$H$2:$H$5250,"="&amp;data!$B4392,IPO!$J$2:$J$5250,"="&amp;data!$G4392)</f>
        <v>60.5</v>
      </c>
      <c r="K4392" s="13">
        <f>IF(I4392=1,SUMIFS(IPO!$C$2:$C$5250,IPO!$H$2:$H$5250,"="&amp;data!$B4392,IPO!$J$2:$J$5250,"="&amp;data!$G4392),"")</f>
        <v>103</v>
      </c>
      <c r="L4392" s="13">
        <f>SUMIFS(IPO!$E$2:$E$5250,IPO!$H$2:$H$5250,"="&amp;data!$B4392,IPO!$J$2:$J$5250,"="&amp;data!$G4392)</f>
        <v>0.1</v>
      </c>
      <c r="M4392" s="13">
        <f>SUMIFS(IPO!$F$2:$F$5250,IPO!$H$2:$H$5250,"="&amp;data!$B4392,IPO!$J$2:$J$5250,"="&amp;data!$G4392)</f>
        <v>1</v>
      </c>
      <c r="N4392" s="13"/>
      <c r="P4392" s="16">
        <f>COUNTIFS(equity_bonds!$H$2:$H$6414,"="&amp;data!$B4392,equity_bonds!$J$2:$J$6414,"="&amp;data!$G4392)</f>
        <v>1</v>
      </c>
      <c r="Q4392" s="16">
        <f>SUMIFS(equity_bonds!$B$2:$B$6414,equity_bonds!$H$2:$H$6414,"="&amp;data!$B4392,equity_bonds!$J$2:$J$6414,"="&amp;data!$G4392)</f>
        <v>15386.9</v>
      </c>
      <c r="R4392" s="16">
        <f>IF(P4392=1,SUMIFS(equity_bonds!$C$2:$C$6414,equity_bonds!$H$2:$H$6414,"="&amp;data!$B4392,equity_bonds!$J$2:$J$6414,"="&amp;data!$G4392),"")</f>
        <v>44</v>
      </c>
      <c r="S4392" s="16">
        <f>SUMIFS(equity_bonds!$E$2:$E$6414,equity_bonds!$H$2:$H$6414,"="&amp;data!$B4392,equity_bonds!$J$2:$J$6414,"="&amp;data!$G4392)</f>
        <v>0.3</v>
      </c>
      <c r="T4392" s="16">
        <f>SUMIFS(equity_bonds!$F$2:$F$6414,equity_bonds!$H$2:$H$6414,"="&amp;data!$B4392,equity_bonds!$J$2:$J$6414,"="&amp;data!$G4392)</f>
        <v>30</v>
      </c>
      <c r="U4392" s="16"/>
    </row>
    <row r="4393" spans="1:21" x14ac:dyDescent="0.25">
      <c r="A4393">
        <v>1412</v>
      </c>
      <c r="B4393">
        <v>2014</v>
      </c>
      <c r="C4393">
        <v>161</v>
      </c>
      <c r="D4393" t="s">
        <v>396</v>
      </c>
      <c r="E4393" t="s">
        <v>273</v>
      </c>
      <c r="F4393" t="s">
        <v>273</v>
      </c>
      <c r="G4393" t="str">
        <f t="shared" si="68"/>
        <v>Foley Hoag</v>
      </c>
      <c r="I4393" s="13">
        <f>COUNTIFS(IPO!$J$2:$J$5250,"="&amp;data!$G4393,IPO!$H$2:$H$5250,"="&amp;data!$B4393)</f>
        <v>0</v>
      </c>
      <c r="J4393" s="13">
        <f>SUMIFS(IPO!$B$2:$B$5250,IPO!$H$2:$H$5250,"="&amp;data!$B4393,IPO!$J$2:$J$5250,"="&amp;data!$G4393)</f>
        <v>0</v>
      </c>
      <c r="K4393" s="13" t="str">
        <f>IF(I4393=1,SUMIFS(IPO!$C$2:$C$5250,IPO!$H$2:$H$5250,"="&amp;data!$B4393,IPO!$J$2:$J$5250,"="&amp;data!$G4393),"")</f>
        <v/>
      </c>
      <c r="L4393" s="13">
        <f>SUMIFS(IPO!$E$2:$E$5250,IPO!$H$2:$H$5250,"="&amp;data!$B4393,IPO!$J$2:$J$5250,"="&amp;data!$G4393)</f>
        <v>0</v>
      </c>
      <c r="M4393" s="13">
        <f>SUMIFS(IPO!$F$2:$F$5250,IPO!$H$2:$H$5250,"="&amp;data!$B4393,IPO!$J$2:$J$5250,"="&amp;data!$G4393)</f>
        <v>0</v>
      </c>
      <c r="N4393" s="13"/>
      <c r="P4393" s="16">
        <f>COUNTIFS(equity_bonds!$H$2:$H$6414,"="&amp;data!$B4393,equity_bonds!$J$2:$J$6414,"="&amp;data!$G4393)</f>
        <v>0</v>
      </c>
      <c r="Q4393" s="16">
        <f>SUMIFS(equity_bonds!$B$2:$B$6414,equity_bonds!$H$2:$H$6414,"="&amp;data!$B4393,equity_bonds!$J$2:$J$6414,"="&amp;data!$G4393)</f>
        <v>0</v>
      </c>
      <c r="R4393" s="16" t="str">
        <f>IF(P4393=1,SUMIFS(equity_bonds!$C$2:$C$6414,equity_bonds!$H$2:$H$6414,"="&amp;data!$B4393,equity_bonds!$J$2:$J$6414,"="&amp;data!$G4393),"")</f>
        <v/>
      </c>
      <c r="S4393" s="16">
        <f>SUMIFS(equity_bonds!$E$2:$E$6414,equity_bonds!$H$2:$H$6414,"="&amp;data!$B4393,equity_bonds!$J$2:$J$6414,"="&amp;data!$G4393)</f>
        <v>0</v>
      </c>
      <c r="T4393" s="16">
        <f>SUMIFS(equity_bonds!$F$2:$F$6414,equity_bonds!$H$2:$H$6414,"="&amp;data!$B4393,equity_bonds!$J$2:$J$6414,"="&amp;data!$G4393)</f>
        <v>0</v>
      </c>
      <c r="U4393" s="16"/>
    </row>
    <row r="4394" spans="1:21" x14ac:dyDescent="0.25">
      <c r="A4394">
        <v>1425</v>
      </c>
      <c r="B4394">
        <v>2014</v>
      </c>
      <c r="C4394">
        <v>105</v>
      </c>
      <c r="D4394" t="s">
        <v>382</v>
      </c>
      <c r="E4394" t="s">
        <v>454</v>
      </c>
      <c r="F4394" t="s">
        <v>454</v>
      </c>
      <c r="G4394" t="str">
        <f t="shared" si="68"/>
        <v>Fox Rothschild</v>
      </c>
      <c r="I4394" s="13">
        <f>COUNTIFS(IPO!$J$2:$J$5250,"="&amp;data!$G4394,IPO!$H$2:$H$5250,"="&amp;data!$B4394)</f>
        <v>0</v>
      </c>
      <c r="J4394" s="13">
        <f>SUMIFS(IPO!$B$2:$B$5250,IPO!$H$2:$H$5250,"="&amp;data!$B4394,IPO!$J$2:$J$5250,"="&amp;data!$G4394)</f>
        <v>0</v>
      </c>
      <c r="K4394" s="13" t="str">
        <f>IF(I4394=1,SUMIFS(IPO!$C$2:$C$5250,IPO!$H$2:$H$5250,"="&amp;data!$B4394,IPO!$J$2:$J$5250,"="&amp;data!$G4394),"")</f>
        <v/>
      </c>
      <c r="L4394" s="13">
        <f>SUMIFS(IPO!$E$2:$E$5250,IPO!$H$2:$H$5250,"="&amp;data!$B4394,IPO!$J$2:$J$5250,"="&amp;data!$G4394)</f>
        <v>0</v>
      </c>
      <c r="M4394" s="13">
        <f>SUMIFS(IPO!$F$2:$F$5250,IPO!$H$2:$H$5250,"="&amp;data!$B4394,IPO!$J$2:$J$5250,"="&amp;data!$G4394)</f>
        <v>0</v>
      </c>
      <c r="N4394" s="13"/>
      <c r="P4394" s="16">
        <f>COUNTIFS(equity_bonds!$H$2:$H$6414,"="&amp;data!$B4394,equity_bonds!$J$2:$J$6414,"="&amp;data!$G4394)</f>
        <v>0</v>
      </c>
      <c r="Q4394" s="16">
        <f>SUMIFS(equity_bonds!$B$2:$B$6414,equity_bonds!$H$2:$H$6414,"="&amp;data!$B4394,equity_bonds!$J$2:$J$6414,"="&amp;data!$G4394)</f>
        <v>0</v>
      </c>
      <c r="R4394" s="16" t="str">
        <f>IF(P4394=1,SUMIFS(equity_bonds!$C$2:$C$6414,equity_bonds!$H$2:$H$6414,"="&amp;data!$B4394,equity_bonds!$J$2:$J$6414,"="&amp;data!$G4394),"")</f>
        <v/>
      </c>
      <c r="S4394" s="16">
        <f>SUMIFS(equity_bonds!$E$2:$E$6414,equity_bonds!$H$2:$H$6414,"="&amp;data!$B4394,equity_bonds!$J$2:$J$6414,"="&amp;data!$G4394)</f>
        <v>0</v>
      </c>
      <c r="T4394" s="16">
        <f>SUMIFS(equity_bonds!$F$2:$F$6414,equity_bonds!$H$2:$H$6414,"="&amp;data!$B4394,equity_bonds!$J$2:$J$6414,"="&amp;data!$G4394)</f>
        <v>0</v>
      </c>
      <c r="U4394" s="16"/>
    </row>
    <row r="4395" spans="1:21" x14ac:dyDescent="0.25">
      <c r="A4395">
        <v>1438</v>
      </c>
      <c r="B4395">
        <v>2014</v>
      </c>
      <c r="C4395">
        <v>77</v>
      </c>
      <c r="D4395" t="s">
        <v>173</v>
      </c>
      <c r="E4395" t="s">
        <v>484</v>
      </c>
      <c r="F4395" t="s">
        <v>2770</v>
      </c>
      <c r="G4395" t="str">
        <f t="shared" si="68"/>
        <v>Fragomen Del</v>
      </c>
      <c r="I4395" s="13">
        <f>COUNTIFS(IPO!$J$2:$J$5250,"="&amp;data!$G4395,IPO!$H$2:$H$5250,"="&amp;data!$B4395)</f>
        <v>0</v>
      </c>
      <c r="J4395" s="13">
        <f>SUMIFS(IPO!$B$2:$B$5250,IPO!$H$2:$H$5250,"="&amp;data!$B4395,IPO!$J$2:$J$5250,"="&amp;data!$G4395)</f>
        <v>0</v>
      </c>
      <c r="K4395" s="13" t="str">
        <f>IF(I4395=1,SUMIFS(IPO!$C$2:$C$5250,IPO!$H$2:$H$5250,"="&amp;data!$B4395,IPO!$J$2:$J$5250,"="&amp;data!$G4395),"")</f>
        <v/>
      </c>
      <c r="L4395" s="13">
        <f>SUMIFS(IPO!$E$2:$E$5250,IPO!$H$2:$H$5250,"="&amp;data!$B4395,IPO!$J$2:$J$5250,"="&amp;data!$G4395)</f>
        <v>0</v>
      </c>
      <c r="M4395" s="13">
        <f>SUMIFS(IPO!$F$2:$F$5250,IPO!$H$2:$H$5250,"="&amp;data!$B4395,IPO!$J$2:$J$5250,"="&amp;data!$G4395)</f>
        <v>0</v>
      </c>
      <c r="N4395" s="13"/>
      <c r="P4395" s="16">
        <f>COUNTIFS(equity_bonds!$H$2:$H$6414,"="&amp;data!$B4395,equity_bonds!$J$2:$J$6414,"="&amp;data!$G4395)</f>
        <v>0</v>
      </c>
      <c r="Q4395" s="16">
        <f>SUMIFS(equity_bonds!$B$2:$B$6414,equity_bonds!$H$2:$H$6414,"="&amp;data!$B4395,equity_bonds!$J$2:$J$6414,"="&amp;data!$G4395)</f>
        <v>0</v>
      </c>
      <c r="R4395" s="16" t="str">
        <f>IF(P4395=1,SUMIFS(equity_bonds!$C$2:$C$6414,equity_bonds!$H$2:$H$6414,"="&amp;data!$B4395,equity_bonds!$J$2:$J$6414,"="&amp;data!$G4395),"")</f>
        <v/>
      </c>
      <c r="S4395" s="16">
        <f>SUMIFS(equity_bonds!$E$2:$E$6414,equity_bonds!$H$2:$H$6414,"="&amp;data!$B4395,equity_bonds!$J$2:$J$6414,"="&amp;data!$G4395)</f>
        <v>0</v>
      </c>
      <c r="T4395" s="16">
        <f>SUMIFS(equity_bonds!$F$2:$F$6414,equity_bonds!$H$2:$H$6414,"="&amp;data!$B4395,equity_bonds!$J$2:$J$6414,"="&amp;data!$G4395)</f>
        <v>0</v>
      </c>
      <c r="U4395" s="16"/>
    </row>
    <row r="4396" spans="1:21" x14ac:dyDescent="0.25">
      <c r="A4396">
        <v>1469</v>
      </c>
      <c r="B4396">
        <v>2014</v>
      </c>
      <c r="C4396">
        <v>66</v>
      </c>
      <c r="D4396" t="s">
        <v>130</v>
      </c>
      <c r="E4396" t="s">
        <v>21</v>
      </c>
      <c r="F4396" t="s">
        <v>2585</v>
      </c>
      <c r="G4396" t="str">
        <f t="shared" si="68"/>
        <v>Fried Frank</v>
      </c>
      <c r="I4396" s="13">
        <f>COUNTIFS(IPO!$J$2:$J$5250,"="&amp;data!$G4396,IPO!$H$2:$H$5250,"="&amp;data!$B4396)</f>
        <v>1</v>
      </c>
      <c r="J4396" s="13">
        <f>SUMIFS(IPO!$B$2:$B$5250,IPO!$H$2:$H$5250,"="&amp;data!$B4396,IPO!$J$2:$J$5250,"="&amp;data!$G4396)</f>
        <v>727</v>
      </c>
      <c r="K4396" s="13">
        <f>IF(I4396=1,SUMIFS(IPO!$C$2:$C$5250,IPO!$H$2:$H$5250,"="&amp;data!$B4396,IPO!$J$2:$J$5250,"="&amp;data!$G4396),"")</f>
        <v>32</v>
      </c>
      <c r="L4396" s="13">
        <f>SUMIFS(IPO!$E$2:$E$5250,IPO!$H$2:$H$5250,"="&amp;data!$B4396,IPO!$J$2:$J$5250,"="&amp;data!$G4396)</f>
        <v>0.9</v>
      </c>
      <c r="M4396" s="13">
        <f>SUMIFS(IPO!$F$2:$F$5250,IPO!$H$2:$H$5250,"="&amp;data!$B4396,IPO!$J$2:$J$5250,"="&amp;data!$G4396)</f>
        <v>2</v>
      </c>
      <c r="N4396" s="13"/>
      <c r="P4396" s="16">
        <f>COUNTIFS(equity_bonds!$H$2:$H$6414,"="&amp;data!$B4396,equity_bonds!$J$2:$J$6414,"="&amp;data!$G4396)</f>
        <v>1</v>
      </c>
      <c r="Q4396" s="16">
        <f>SUMIFS(equity_bonds!$B$2:$B$6414,equity_bonds!$H$2:$H$6414,"="&amp;data!$B4396,equity_bonds!$J$2:$J$6414,"="&amp;data!$G4396)</f>
        <v>57533.599999999999</v>
      </c>
      <c r="R4396" s="16">
        <f>IF(P4396=1,SUMIFS(equity_bonds!$C$2:$C$6414,equity_bonds!$H$2:$H$6414,"="&amp;data!$B4396,equity_bonds!$J$2:$J$6414,"="&amp;data!$G4396),"")</f>
        <v>20</v>
      </c>
      <c r="S4396" s="16">
        <f>SUMIFS(equity_bonds!$E$2:$E$6414,equity_bonds!$H$2:$H$6414,"="&amp;data!$B4396,equity_bonds!$J$2:$J$6414,"="&amp;data!$G4396)</f>
        <v>1.2</v>
      </c>
      <c r="T4396" s="16">
        <f>SUMIFS(equity_bonds!$F$2:$F$6414,equity_bonds!$H$2:$H$6414,"="&amp;data!$B4396,equity_bonds!$J$2:$J$6414,"="&amp;data!$G4396)</f>
        <v>20</v>
      </c>
      <c r="U4396" s="16"/>
    </row>
    <row r="4397" spans="1:21" x14ac:dyDescent="0.25">
      <c r="A4397">
        <v>1483</v>
      </c>
      <c r="B4397">
        <v>2014</v>
      </c>
      <c r="C4397">
        <v>145</v>
      </c>
      <c r="D4397" t="s">
        <v>411</v>
      </c>
      <c r="E4397" t="s">
        <v>438</v>
      </c>
      <c r="F4397" t="s">
        <v>438</v>
      </c>
      <c r="G4397" t="str">
        <f t="shared" si="68"/>
        <v>Frost Brown</v>
      </c>
      <c r="I4397" s="13">
        <f>COUNTIFS(IPO!$J$2:$J$5250,"="&amp;data!$G4397,IPO!$H$2:$H$5250,"="&amp;data!$B4397)</f>
        <v>0</v>
      </c>
      <c r="J4397" s="13">
        <f>SUMIFS(IPO!$B$2:$B$5250,IPO!$H$2:$H$5250,"="&amp;data!$B4397,IPO!$J$2:$J$5250,"="&amp;data!$G4397)</f>
        <v>0</v>
      </c>
      <c r="K4397" s="13" t="str">
        <f>IF(I4397=1,SUMIFS(IPO!$C$2:$C$5250,IPO!$H$2:$H$5250,"="&amp;data!$B4397,IPO!$J$2:$J$5250,"="&amp;data!$G4397),"")</f>
        <v/>
      </c>
      <c r="L4397" s="13">
        <f>SUMIFS(IPO!$E$2:$E$5250,IPO!$H$2:$H$5250,"="&amp;data!$B4397,IPO!$J$2:$J$5250,"="&amp;data!$G4397)</f>
        <v>0</v>
      </c>
      <c r="M4397" s="13">
        <f>SUMIFS(IPO!$F$2:$F$5250,IPO!$H$2:$H$5250,"="&amp;data!$B4397,IPO!$J$2:$J$5250,"="&amp;data!$G4397)</f>
        <v>0</v>
      </c>
      <c r="N4397" s="13"/>
      <c r="P4397" s="16">
        <f>COUNTIFS(equity_bonds!$H$2:$H$6414,"="&amp;data!$B4397,equity_bonds!$J$2:$J$6414,"="&amp;data!$G4397)</f>
        <v>0</v>
      </c>
      <c r="Q4397" s="16">
        <f>SUMIFS(equity_bonds!$B$2:$B$6414,equity_bonds!$H$2:$H$6414,"="&amp;data!$B4397,equity_bonds!$J$2:$J$6414,"="&amp;data!$G4397)</f>
        <v>0</v>
      </c>
      <c r="R4397" s="16" t="str">
        <f>IF(P4397=1,SUMIFS(equity_bonds!$C$2:$C$6414,equity_bonds!$H$2:$H$6414,"="&amp;data!$B4397,equity_bonds!$J$2:$J$6414,"="&amp;data!$G4397),"")</f>
        <v/>
      </c>
      <c r="S4397" s="16">
        <f>SUMIFS(equity_bonds!$E$2:$E$6414,equity_bonds!$H$2:$H$6414,"="&amp;data!$B4397,equity_bonds!$J$2:$J$6414,"="&amp;data!$G4397)</f>
        <v>0</v>
      </c>
      <c r="T4397" s="16">
        <f>SUMIFS(equity_bonds!$F$2:$F$6414,equity_bonds!$H$2:$H$6414,"="&amp;data!$B4397,equity_bonds!$J$2:$J$6414,"="&amp;data!$G4397)</f>
        <v>0</v>
      </c>
      <c r="U4397" s="16"/>
    </row>
    <row r="4398" spans="1:21" x14ac:dyDescent="0.25">
      <c r="A4398">
        <v>1529</v>
      </c>
      <c r="B4398">
        <v>2014</v>
      </c>
      <c r="C4398">
        <v>170</v>
      </c>
      <c r="D4398" t="s">
        <v>447</v>
      </c>
      <c r="E4398" t="s">
        <v>274</v>
      </c>
      <c r="F4398" t="s">
        <v>274</v>
      </c>
      <c r="G4398" t="str">
        <f t="shared" si="68"/>
        <v>Gardere Wynne</v>
      </c>
      <c r="I4398" s="13">
        <f>COUNTIFS(IPO!$J$2:$J$5250,"="&amp;data!$G4398,IPO!$H$2:$H$5250,"="&amp;data!$B4398)</f>
        <v>0</v>
      </c>
      <c r="J4398" s="13">
        <f>SUMIFS(IPO!$B$2:$B$5250,IPO!$H$2:$H$5250,"="&amp;data!$B4398,IPO!$J$2:$J$5250,"="&amp;data!$G4398)</f>
        <v>0</v>
      </c>
      <c r="K4398" s="13" t="str">
        <f>IF(I4398=1,SUMIFS(IPO!$C$2:$C$5250,IPO!$H$2:$H$5250,"="&amp;data!$B4398,IPO!$J$2:$J$5250,"="&amp;data!$G4398),"")</f>
        <v/>
      </c>
      <c r="L4398" s="13">
        <f>SUMIFS(IPO!$E$2:$E$5250,IPO!$H$2:$H$5250,"="&amp;data!$B4398,IPO!$J$2:$J$5250,"="&amp;data!$G4398)</f>
        <v>0</v>
      </c>
      <c r="M4398" s="13">
        <f>SUMIFS(IPO!$F$2:$F$5250,IPO!$H$2:$H$5250,"="&amp;data!$B4398,IPO!$J$2:$J$5250,"="&amp;data!$G4398)</f>
        <v>0</v>
      </c>
      <c r="N4398" s="13"/>
      <c r="P4398" s="16">
        <f>COUNTIFS(equity_bonds!$H$2:$H$6414,"="&amp;data!$B4398,equity_bonds!$J$2:$J$6414,"="&amp;data!$G4398)</f>
        <v>0</v>
      </c>
      <c r="Q4398" s="16">
        <f>SUMIFS(equity_bonds!$B$2:$B$6414,equity_bonds!$H$2:$H$6414,"="&amp;data!$B4398,equity_bonds!$J$2:$J$6414,"="&amp;data!$G4398)</f>
        <v>0</v>
      </c>
      <c r="R4398" s="16" t="str">
        <f>IF(P4398=1,SUMIFS(equity_bonds!$C$2:$C$6414,equity_bonds!$H$2:$H$6414,"="&amp;data!$B4398,equity_bonds!$J$2:$J$6414,"="&amp;data!$G4398),"")</f>
        <v/>
      </c>
      <c r="S4398" s="16">
        <f>SUMIFS(equity_bonds!$E$2:$E$6414,equity_bonds!$H$2:$H$6414,"="&amp;data!$B4398,equity_bonds!$J$2:$J$6414,"="&amp;data!$G4398)</f>
        <v>0</v>
      </c>
      <c r="T4398" s="16">
        <f>SUMIFS(equity_bonds!$F$2:$F$6414,equity_bonds!$H$2:$H$6414,"="&amp;data!$B4398,equity_bonds!$J$2:$J$6414,"="&amp;data!$G4398)</f>
        <v>0</v>
      </c>
      <c r="U4398" s="16"/>
    </row>
    <row r="4399" spans="1:21" x14ac:dyDescent="0.25">
      <c r="A4399">
        <v>1553</v>
      </c>
      <c r="B4399">
        <v>2014</v>
      </c>
      <c r="C4399">
        <v>188</v>
      </c>
      <c r="D4399" t="s">
        <v>329</v>
      </c>
      <c r="E4399" t="s">
        <v>519</v>
      </c>
      <c r="F4399" t="s">
        <v>519</v>
      </c>
      <c r="G4399" t="str">
        <f t="shared" si="68"/>
        <v>Gibbons</v>
      </c>
      <c r="I4399" s="13">
        <f>COUNTIFS(IPO!$J$2:$J$5250,"="&amp;data!$G4399,IPO!$H$2:$H$5250,"="&amp;data!$B4399)</f>
        <v>0</v>
      </c>
      <c r="J4399" s="13">
        <f>SUMIFS(IPO!$B$2:$B$5250,IPO!$H$2:$H$5250,"="&amp;data!$B4399,IPO!$J$2:$J$5250,"="&amp;data!$G4399)</f>
        <v>0</v>
      </c>
      <c r="K4399" s="13" t="str">
        <f>IF(I4399=1,SUMIFS(IPO!$C$2:$C$5250,IPO!$H$2:$H$5250,"="&amp;data!$B4399,IPO!$J$2:$J$5250,"="&amp;data!$G4399),"")</f>
        <v/>
      </c>
      <c r="L4399" s="13">
        <f>SUMIFS(IPO!$E$2:$E$5250,IPO!$H$2:$H$5250,"="&amp;data!$B4399,IPO!$J$2:$J$5250,"="&amp;data!$G4399)</f>
        <v>0</v>
      </c>
      <c r="M4399" s="13">
        <f>SUMIFS(IPO!$F$2:$F$5250,IPO!$H$2:$H$5250,"="&amp;data!$B4399,IPO!$J$2:$J$5250,"="&amp;data!$G4399)</f>
        <v>0</v>
      </c>
      <c r="N4399" s="13"/>
      <c r="P4399" s="16">
        <f>COUNTIFS(equity_bonds!$H$2:$H$6414,"="&amp;data!$B4399,equity_bonds!$J$2:$J$6414,"="&amp;data!$G4399)</f>
        <v>0</v>
      </c>
      <c r="Q4399" s="16">
        <f>SUMIFS(equity_bonds!$B$2:$B$6414,equity_bonds!$H$2:$H$6414,"="&amp;data!$B4399,equity_bonds!$J$2:$J$6414,"="&amp;data!$G4399)</f>
        <v>0</v>
      </c>
      <c r="R4399" s="16" t="str">
        <f>IF(P4399=1,SUMIFS(equity_bonds!$C$2:$C$6414,equity_bonds!$H$2:$H$6414,"="&amp;data!$B4399,equity_bonds!$J$2:$J$6414,"="&amp;data!$G4399),"")</f>
        <v/>
      </c>
      <c r="S4399" s="16">
        <f>SUMIFS(equity_bonds!$E$2:$E$6414,equity_bonds!$H$2:$H$6414,"="&amp;data!$B4399,equity_bonds!$J$2:$J$6414,"="&amp;data!$G4399)</f>
        <v>0</v>
      </c>
      <c r="T4399" s="16">
        <f>SUMIFS(equity_bonds!$F$2:$F$6414,equity_bonds!$H$2:$H$6414,"="&amp;data!$B4399,equity_bonds!$J$2:$J$6414,"="&amp;data!$G4399)</f>
        <v>0</v>
      </c>
      <c r="U4399" s="16"/>
    </row>
    <row r="4400" spans="1:21" x14ac:dyDescent="0.25">
      <c r="A4400">
        <v>1584</v>
      </c>
      <c r="B4400">
        <v>2014</v>
      </c>
      <c r="C4400">
        <v>11</v>
      </c>
      <c r="D4400" t="s">
        <v>108</v>
      </c>
      <c r="E4400" t="s">
        <v>23</v>
      </c>
      <c r="F4400" t="s">
        <v>2587</v>
      </c>
      <c r="G4400" t="str">
        <f t="shared" si="68"/>
        <v>Gibson Dunn</v>
      </c>
      <c r="I4400" s="13">
        <f>COUNTIFS(IPO!$J$2:$J$5250,"="&amp;data!$G4400,IPO!$H$2:$H$5250,"="&amp;data!$B4400)</f>
        <v>1</v>
      </c>
      <c r="J4400" s="13">
        <f>SUMIFS(IPO!$B$2:$B$5250,IPO!$H$2:$H$5250,"="&amp;data!$B4400,IPO!$J$2:$J$5250,"="&amp;data!$G4400)</f>
        <v>1834.5</v>
      </c>
      <c r="K4400" s="13">
        <f>IF(I4400=1,SUMIFS(IPO!$C$2:$C$5250,IPO!$H$2:$H$5250,"="&amp;data!$B4400,IPO!$J$2:$J$5250,"="&amp;data!$G4400),"")</f>
        <v>16</v>
      </c>
      <c r="L4400" s="13">
        <f>SUMIFS(IPO!$E$2:$E$5250,IPO!$H$2:$H$5250,"="&amp;data!$B4400,IPO!$J$2:$J$5250,"="&amp;data!$G4400)</f>
        <v>2.2000000000000002</v>
      </c>
      <c r="M4400" s="13">
        <f>SUMIFS(IPO!$F$2:$F$5250,IPO!$H$2:$H$5250,"="&amp;data!$B4400,IPO!$J$2:$J$5250,"="&amp;data!$G4400)</f>
        <v>5</v>
      </c>
      <c r="N4400" s="13"/>
      <c r="P4400" s="16">
        <f>COUNTIFS(equity_bonds!$H$2:$H$6414,"="&amp;data!$B4400,equity_bonds!$J$2:$J$6414,"="&amp;data!$G4400)</f>
        <v>1</v>
      </c>
      <c r="Q4400" s="16">
        <f>SUMIFS(equity_bonds!$B$2:$B$6414,equity_bonds!$H$2:$H$6414,"="&amp;data!$B4400,equity_bonds!$J$2:$J$6414,"="&amp;data!$G4400)</f>
        <v>68630.3</v>
      </c>
      <c r="R4400" s="16">
        <f>IF(P4400=1,SUMIFS(equity_bonds!$C$2:$C$6414,equity_bonds!$H$2:$H$6414,"="&amp;data!$B4400,equity_bonds!$J$2:$J$6414,"="&amp;data!$G4400),"")</f>
        <v>12</v>
      </c>
      <c r="S4400" s="16">
        <f>SUMIFS(equity_bonds!$E$2:$E$6414,equity_bonds!$H$2:$H$6414,"="&amp;data!$B4400,equity_bonds!$J$2:$J$6414,"="&amp;data!$G4400)</f>
        <v>1.4</v>
      </c>
      <c r="T4400" s="16">
        <f>SUMIFS(equity_bonds!$F$2:$F$6414,equity_bonds!$H$2:$H$6414,"="&amp;data!$B4400,equity_bonds!$J$2:$J$6414,"="&amp;data!$G4400)</f>
        <v>65</v>
      </c>
      <c r="U4400" s="16"/>
    </row>
    <row r="4401" spans="1:21" x14ac:dyDescent="0.25">
      <c r="A4401">
        <v>1613</v>
      </c>
      <c r="B4401">
        <v>2014</v>
      </c>
      <c r="C4401">
        <v>38</v>
      </c>
      <c r="D4401" t="s">
        <v>190</v>
      </c>
      <c r="E4401" t="s">
        <v>135</v>
      </c>
      <c r="F4401" t="s">
        <v>135</v>
      </c>
      <c r="G4401" t="str">
        <f t="shared" si="68"/>
        <v>Goodwin Procter</v>
      </c>
      <c r="I4401" s="13">
        <f>COUNTIFS(IPO!$J$2:$J$5250,"="&amp;data!$G4401,IPO!$H$2:$H$5250,"="&amp;data!$B4401)</f>
        <v>1</v>
      </c>
      <c r="J4401" s="13">
        <f>SUMIFS(IPO!$B$2:$B$5250,IPO!$H$2:$H$5250,"="&amp;data!$B4401,IPO!$J$2:$J$5250,"="&amp;data!$G4401)</f>
        <v>753.7</v>
      </c>
      <c r="K4401" s="13">
        <f>IF(I4401=1,SUMIFS(IPO!$C$2:$C$5250,IPO!$H$2:$H$5250,"="&amp;data!$B4401,IPO!$J$2:$J$5250,"="&amp;data!$G4401),"")</f>
        <v>30</v>
      </c>
      <c r="L4401" s="13">
        <f>SUMIFS(IPO!$E$2:$E$5250,IPO!$H$2:$H$5250,"="&amp;data!$B4401,IPO!$J$2:$J$5250,"="&amp;data!$G4401)</f>
        <v>0.9</v>
      </c>
      <c r="M4401" s="13">
        <f>SUMIFS(IPO!$F$2:$F$5250,IPO!$H$2:$H$5250,"="&amp;data!$B4401,IPO!$J$2:$J$5250,"="&amp;data!$G4401)</f>
        <v>9</v>
      </c>
      <c r="N4401" s="13"/>
      <c r="P4401" s="16">
        <f>COUNTIFS(equity_bonds!$H$2:$H$6414,"="&amp;data!$B4401,equity_bonds!$J$2:$J$6414,"="&amp;data!$G4401)</f>
        <v>1</v>
      </c>
      <c r="Q4401" s="16">
        <f>SUMIFS(equity_bonds!$B$2:$B$6414,equity_bonds!$H$2:$H$6414,"="&amp;data!$B4401,equity_bonds!$J$2:$J$6414,"="&amp;data!$G4401)</f>
        <v>10815.5</v>
      </c>
      <c r="R4401" s="16">
        <f>IF(P4401=1,SUMIFS(equity_bonds!$C$2:$C$6414,equity_bonds!$H$2:$H$6414,"="&amp;data!$B4401,equity_bonds!$J$2:$J$6414,"="&amp;data!$G4401),"")</f>
        <v>56</v>
      </c>
      <c r="S4401" s="16">
        <f>SUMIFS(equity_bonds!$E$2:$E$6414,equity_bonds!$H$2:$H$6414,"="&amp;data!$B4401,equity_bonds!$J$2:$J$6414,"="&amp;data!$G4401)</f>
        <v>0.2</v>
      </c>
      <c r="T4401" s="16">
        <f>SUMIFS(equity_bonds!$F$2:$F$6414,equity_bonds!$H$2:$H$6414,"="&amp;data!$B4401,equity_bonds!$J$2:$J$6414,"="&amp;data!$G4401)</f>
        <v>48</v>
      </c>
      <c r="U4401" s="16"/>
    </row>
    <row r="4402" spans="1:21" x14ac:dyDescent="0.25">
      <c r="A4402">
        <v>1624</v>
      </c>
      <c r="B4402">
        <v>2014</v>
      </c>
      <c r="C4402">
        <v>131</v>
      </c>
      <c r="D4402" t="s">
        <v>432</v>
      </c>
      <c r="E4402" t="s">
        <v>485</v>
      </c>
      <c r="F4402" t="s">
        <v>2771</v>
      </c>
      <c r="G4402" t="str">
        <f t="shared" si="68"/>
        <v>Gordon Rees</v>
      </c>
      <c r="I4402" s="13">
        <f>COUNTIFS(IPO!$J$2:$J$5250,"="&amp;data!$G4402,IPO!$H$2:$H$5250,"="&amp;data!$B4402)</f>
        <v>0</v>
      </c>
      <c r="J4402" s="13">
        <f>SUMIFS(IPO!$B$2:$B$5250,IPO!$H$2:$H$5250,"="&amp;data!$B4402,IPO!$J$2:$J$5250,"="&amp;data!$G4402)</f>
        <v>0</v>
      </c>
      <c r="K4402" s="13" t="str">
        <f>IF(I4402=1,SUMIFS(IPO!$C$2:$C$5250,IPO!$H$2:$H$5250,"="&amp;data!$B4402,IPO!$J$2:$J$5250,"="&amp;data!$G4402),"")</f>
        <v/>
      </c>
      <c r="L4402" s="13">
        <f>SUMIFS(IPO!$E$2:$E$5250,IPO!$H$2:$H$5250,"="&amp;data!$B4402,IPO!$J$2:$J$5250,"="&amp;data!$G4402)</f>
        <v>0</v>
      </c>
      <c r="M4402" s="13">
        <f>SUMIFS(IPO!$F$2:$F$5250,IPO!$H$2:$H$5250,"="&amp;data!$B4402,IPO!$J$2:$J$5250,"="&amp;data!$G4402)</f>
        <v>0</v>
      </c>
      <c r="N4402" s="13"/>
      <c r="P4402" s="16">
        <f>COUNTIFS(equity_bonds!$H$2:$H$6414,"="&amp;data!$B4402,equity_bonds!$J$2:$J$6414,"="&amp;data!$G4402)</f>
        <v>0</v>
      </c>
      <c r="Q4402" s="16">
        <f>SUMIFS(equity_bonds!$B$2:$B$6414,equity_bonds!$H$2:$H$6414,"="&amp;data!$B4402,equity_bonds!$J$2:$J$6414,"="&amp;data!$G4402)</f>
        <v>0</v>
      </c>
      <c r="R4402" s="16" t="str">
        <f>IF(P4402=1,SUMIFS(equity_bonds!$C$2:$C$6414,equity_bonds!$H$2:$H$6414,"="&amp;data!$B4402,equity_bonds!$J$2:$J$6414,"="&amp;data!$G4402),"")</f>
        <v/>
      </c>
      <c r="S4402" s="16">
        <f>SUMIFS(equity_bonds!$E$2:$E$6414,equity_bonds!$H$2:$H$6414,"="&amp;data!$B4402,equity_bonds!$J$2:$J$6414,"="&amp;data!$G4402)</f>
        <v>0</v>
      </c>
      <c r="T4402" s="16">
        <f>SUMIFS(equity_bonds!$F$2:$F$6414,equity_bonds!$H$2:$H$6414,"="&amp;data!$B4402,equity_bonds!$J$2:$J$6414,"="&amp;data!$G4402)</f>
        <v>0</v>
      </c>
      <c r="U4402" s="16"/>
    </row>
    <row r="4403" spans="1:21" x14ac:dyDescent="0.25">
      <c r="A4403">
        <v>1633</v>
      </c>
      <c r="B4403">
        <v>2014</v>
      </c>
      <c r="C4403">
        <v>176</v>
      </c>
      <c r="D4403" t="s">
        <v>381</v>
      </c>
      <c r="E4403" t="s">
        <v>520</v>
      </c>
      <c r="F4403" t="s">
        <v>2782</v>
      </c>
      <c r="G4403" t="str">
        <f t="shared" si="68"/>
        <v>Goulston Storrs</v>
      </c>
      <c r="I4403" s="13">
        <f>COUNTIFS(IPO!$J$2:$J$5250,"="&amp;data!$G4403,IPO!$H$2:$H$5250,"="&amp;data!$B4403)</f>
        <v>0</v>
      </c>
      <c r="J4403" s="13">
        <f>SUMIFS(IPO!$B$2:$B$5250,IPO!$H$2:$H$5250,"="&amp;data!$B4403,IPO!$J$2:$J$5250,"="&amp;data!$G4403)</f>
        <v>0</v>
      </c>
      <c r="K4403" s="13" t="str">
        <f>IF(I4403=1,SUMIFS(IPO!$C$2:$C$5250,IPO!$H$2:$H$5250,"="&amp;data!$B4403,IPO!$J$2:$J$5250,"="&amp;data!$G4403),"")</f>
        <v/>
      </c>
      <c r="L4403" s="13">
        <f>SUMIFS(IPO!$E$2:$E$5250,IPO!$H$2:$H$5250,"="&amp;data!$B4403,IPO!$J$2:$J$5250,"="&amp;data!$G4403)</f>
        <v>0</v>
      </c>
      <c r="M4403" s="13">
        <f>SUMIFS(IPO!$F$2:$F$5250,IPO!$H$2:$H$5250,"="&amp;data!$B4403,IPO!$J$2:$J$5250,"="&amp;data!$G4403)</f>
        <v>0</v>
      </c>
      <c r="N4403" s="13"/>
      <c r="P4403" s="16">
        <f>COUNTIFS(equity_bonds!$H$2:$H$6414,"="&amp;data!$B4403,equity_bonds!$J$2:$J$6414,"="&amp;data!$G4403)</f>
        <v>0</v>
      </c>
      <c r="Q4403" s="16">
        <f>SUMIFS(equity_bonds!$B$2:$B$6414,equity_bonds!$H$2:$H$6414,"="&amp;data!$B4403,equity_bonds!$J$2:$J$6414,"="&amp;data!$G4403)</f>
        <v>0</v>
      </c>
      <c r="R4403" s="16" t="str">
        <f>IF(P4403=1,SUMIFS(equity_bonds!$C$2:$C$6414,equity_bonds!$H$2:$H$6414,"="&amp;data!$B4403,equity_bonds!$J$2:$J$6414,"="&amp;data!$G4403),"")</f>
        <v/>
      </c>
      <c r="S4403" s="16">
        <f>SUMIFS(equity_bonds!$E$2:$E$6414,equity_bonds!$H$2:$H$6414,"="&amp;data!$B4403,equity_bonds!$J$2:$J$6414,"="&amp;data!$G4403)</f>
        <v>0</v>
      </c>
      <c r="T4403" s="16">
        <f>SUMIFS(equity_bonds!$F$2:$F$6414,equity_bonds!$H$2:$H$6414,"="&amp;data!$B4403,equity_bonds!$J$2:$J$6414,"="&amp;data!$G4403)</f>
        <v>0</v>
      </c>
      <c r="U4403" s="16"/>
    </row>
    <row r="4404" spans="1:21" x14ac:dyDescent="0.25">
      <c r="A4404">
        <v>1664</v>
      </c>
      <c r="B4404">
        <v>2014</v>
      </c>
      <c r="C4404">
        <v>173</v>
      </c>
      <c r="D4404" t="s">
        <v>402</v>
      </c>
      <c r="E4404" t="s">
        <v>575</v>
      </c>
      <c r="F4404" t="s">
        <v>575</v>
      </c>
      <c r="G4404" t="str">
        <f t="shared" si="68"/>
        <v>GrayRobinson</v>
      </c>
      <c r="I4404" s="13">
        <f>COUNTIFS(IPO!$J$2:$J$5250,"="&amp;data!$G4404,IPO!$H$2:$H$5250,"="&amp;data!$B4404)</f>
        <v>0</v>
      </c>
      <c r="J4404" s="13">
        <f>SUMIFS(IPO!$B$2:$B$5250,IPO!$H$2:$H$5250,"="&amp;data!$B4404,IPO!$J$2:$J$5250,"="&amp;data!$G4404)</f>
        <v>0</v>
      </c>
      <c r="K4404" s="13" t="str">
        <f>IF(I4404=1,SUMIFS(IPO!$C$2:$C$5250,IPO!$H$2:$H$5250,"="&amp;data!$B4404,IPO!$J$2:$J$5250,"="&amp;data!$G4404),"")</f>
        <v/>
      </c>
      <c r="L4404" s="13">
        <f>SUMIFS(IPO!$E$2:$E$5250,IPO!$H$2:$H$5250,"="&amp;data!$B4404,IPO!$J$2:$J$5250,"="&amp;data!$G4404)</f>
        <v>0</v>
      </c>
      <c r="M4404" s="13">
        <f>SUMIFS(IPO!$F$2:$F$5250,IPO!$H$2:$H$5250,"="&amp;data!$B4404,IPO!$J$2:$J$5250,"="&amp;data!$G4404)</f>
        <v>0</v>
      </c>
      <c r="N4404" s="13"/>
      <c r="P4404" s="16">
        <f>COUNTIFS(equity_bonds!$H$2:$H$6414,"="&amp;data!$B4404,equity_bonds!$J$2:$J$6414,"="&amp;data!$G4404)</f>
        <v>0</v>
      </c>
      <c r="Q4404" s="16">
        <f>SUMIFS(equity_bonds!$B$2:$B$6414,equity_bonds!$H$2:$H$6414,"="&amp;data!$B4404,equity_bonds!$J$2:$J$6414,"="&amp;data!$G4404)</f>
        <v>0</v>
      </c>
      <c r="R4404" s="16" t="str">
        <f>IF(P4404=1,SUMIFS(equity_bonds!$C$2:$C$6414,equity_bonds!$H$2:$H$6414,"="&amp;data!$B4404,equity_bonds!$J$2:$J$6414,"="&amp;data!$G4404),"")</f>
        <v/>
      </c>
      <c r="S4404" s="16">
        <f>SUMIFS(equity_bonds!$E$2:$E$6414,equity_bonds!$H$2:$H$6414,"="&amp;data!$B4404,equity_bonds!$J$2:$J$6414,"="&amp;data!$G4404)</f>
        <v>0</v>
      </c>
      <c r="T4404" s="16">
        <f>SUMIFS(equity_bonds!$F$2:$F$6414,equity_bonds!$H$2:$H$6414,"="&amp;data!$B4404,equity_bonds!$J$2:$J$6414,"="&amp;data!$G4404)</f>
        <v>0</v>
      </c>
      <c r="U4404" s="16"/>
    </row>
    <row r="4405" spans="1:21" x14ac:dyDescent="0.25">
      <c r="A4405">
        <v>1685</v>
      </c>
      <c r="B4405">
        <v>2014</v>
      </c>
      <c r="C4405">
        <v>15</v>
      </c>
      <c r="D4405" t="s">
        <v>96</v>
      </c>
      <c r="E4405" t="s">
        <v>236</v>
      </c>
      <c r="F4405" t="s">
        <v>236</v>
      </c>
      <c r="G4405" t="str">
        <f t="shared" si="68"/>
        <v>Greenberg Traurig</v>
      </c>
      <c r="I4405" s="13">
        <f>COUNTIFS(IPO!$J$2:$J$5250,"="&amp;data!$G4405,IPO!$H$2:$H$5250,"="&amp;data!$B4405)</f>
        <v>0</v>
      </c>
      <c r="J4405" s="13">
        <f>SUMIFS(IPO!$B$2:$B$5250,IPO!$H$2:$H$5250,"="&amp;data!$B4405,IPO!$J$2:$J$5250,"="&amp;data!$G4405)</f>
        <v>0</v>
      </c>
      <c r="K4405" s="13" t="str">
        <f>IF(I4405=1,SUMIFS(IPO!$C$2:$C$5250,IPO!$H$2:$H$5250,"="&amp;data!$B4405,IPO!$J$2:$J$5250,"="&amp;data!$G4405),"")</f>
        <v/>
      </c>
      <c r="L4405" s="13">
        <f>SUMIFS(IPO!$E$2:$E$5250,IPO!$H$2:$H$5250,"="&amp;data!$B4405,IPO!$J$2:$J$5250,"="&amp;data!$G4405)</f>
        <v>0</v>
      </c>
      <c r="M4405" s="13">
        <f>SUMIFS(IPO!$F$2:$F$5250,IPO!$H$2:$H$5250,"="&amp;data!$B4405,IPO!$J$2:$J$5250,"="&amp;data!$G4405)</f>
        <v>0</v>
      </c>
      <c r="N4405" s="13"/>
      <c r="P4405" s="16">
        <f>COUNTIFS(equity_bonds!$H$2:$H$6414,"="&amp;data!$B4405,equity_bonds!$J$2:$J$6414,"="&amp;data!$G4405)</f>
        <v>1</v>
      </c>
      <c r="Q4405" s="16">
        <f>SUMIFS(equity_bonds!$B$2:$B$6414,equity_bonds!$H$2:$H$6414,"="&amp;data!$B4405,equity_bonds!$J$2:$J$6414,"="&amp;data!$G4405)</f>
        <v>23505.599999999999</v>
      </c>
      <c r="R4405" s="16">
        <f>IF(P4405=1,SUMIFS(equity_bonds!$C$2:$C$6414,equity_bonds!$H$2:$H$6414,"="&amp;data!$B4405,equity_bonds!$J$2:$J$6414,"="&amp;data!$G4405),"")</f>
        <v>31</v>
      </c>
      <c r="S4405" s="16">
        <f>SUMIFS(equity_bonds!$E$2:$E$6414,equity_bonds!$H$2:$H$6414,"="&amp;data!$B4405,equity_bonds!$J$2:$J$6414,"="&amp;data!$G4405)</f>
        <v>0.5</v>
      </c>
      <c r="T4405" s="16">
        <f>SUMIFS(equity_bonds!$F$2:$F$6414,equity_bonds!$H$2:$H$6414,"="&amp;data!$B4405,equity_bonds!$J$2:$J$6414,"="&amp;data!$G4405)</f>
        <v>39</v>
      </c>
      <c r="U4405" s="16"/>
    </row>
    <row r="4406" spans="1:21" x14ac:dyDescent="0.25">
      <c r="A4406">
        <v>1723</v>
      </c>
      <c r="B4406">
        <v>2014</v>
      </c>
      <c r="C4406">
        <v>99</v>
      </c>
      <c r="D4406" t="s">
        <v>201</v>
      </c>
      <c r="E4406" t="s">
        <v>276</v>
      </c>
      <c r="F4406" t="s">
        <v>276</v>
      </c>
      <c r="G4406" t="str">
        <f t="shared" si="68"/>
        <v>Haynes and</v>
      </c>
      <c r="I4406" s="13">
        <f>COUNTIFS(IPO!$J$2:$J$5250,"="&amp;data!$G4406,IPO!$H$2:$H$5250,"="&amp;data!$B4406)</f>
        <v>0</v>
      </c>
      <c r="J4406" s="13">
        <f>SUMIFS(IPO!$B$2:$B$5250,IPO!$H$2:$H$5250,"="&amp;data!$B4406,IPO!$J$2:$J$5250,"="&amp;data!$G4406)</f>
        <v>0</v>
      </c>
      <c r="K4406" s="13" t="str">
        <f>IF(I4406=1,SUMIFS(IPO!$C$2:$C$5250,IPO!$H$2:$H$5250,"="&amp;data!$B4406,IPO!$J$2:$J$5250,"="&amp;data!$G4406),"")</f>
        <v/>
      </c>
      <c r="L4406" s="13">
        <f>SUMIFS(IPO!$E$2:$E$5250,IPO!$H$2:$H$5250,"="&amp;data!$B4406,IPO!$J$2:$J$5250,"="&amp;data!$G4406)</f>
        <v>0</v>
      </c>
      <c r="M4406" s="13">
        <f>SUMIFS(IPO!$F$2:$F$5250,IPO!$H$2:$H$5250,"="&amp;data!$B4406,IPO!$J$2:$J$5250,"="&amp;data!$G4406)</f>
        <v>0</v>
      </c>
      <c r="N4406" s="13"/>
      <c r="P4406" s="16">
        <f>COUNTIFS(equity_bonds!$H$2:$H$6414,"="&amp;data!$B4406,equity_bonds!$J$2:$J$6414,"="&amp;data!$G4406)</f>
        <v>0</v>
      </c>
      <c r="Q4406" s="16">
        <v>937.9</v>
      </c>
      <c r="R4406" s="16">
        <v>146</v>
      </c>
      <c r="S4406" s="16">
        <v>0</v>
      </c>
      <c r="T4406" s="16">
        <v>8</v>
      </c>
      <c r="U4406" s="16"/>
    </row>
    <row r="4407" spans="1:21" x14ac:dyDescent="0.25">
      <c r="A4407">
        <v>1754</v>
      </c>
      <c r="B4407">
        <v>2014</v>
      </c>
      <c r="C4407">
        <v>195</v>
      </c>
      <c r="D4407" t="s">
        <v>325</v>
      </c>
      <c r="E4407" t="s">
        <v>538</v>
      </c>
      <c r="F4407" t="s">
        <v>2535</v>
      </c>
      <c r="G4407" t="str">
        <f t="shared" si="68"/>
        <v>Herrick Feinstein</v>
      </c>
      <c r="I4407" s="13">
        <f>COUNTIFS(IPO!$J$2:$J$5250,"="&amp;data!$G4407,IPO!$H$2:$H$5250,"="&amp;data!$B4407)</f>
        <v>0</v>
      </c>
      <c r="J4407" s="13">
        <f>SUMIFS(IPO!$B$2:$B$5250,IPO!$H$2:$H$5250,"="&amp;data!$B4407,IPO!$J$2:$J$5250,"="&amp;data!$G4407)</f>
        <v>0</v>
      </c>
      <c r="K4407" s="13" t="str">
        <f>IF(I4407=1,SUMIFS(IPO!$C$2:$C$5250,IPO!$H$2:$H$5250,"="&amp;data!$B4407,IPO!$J$2:$J$5250,"="&amp;data!$G4407),"")</f>
        <v/>
      </c>
      <c r="L4407" s="13">
        <f>SUMIFS(IPO!$E$2:$E$5250,IPO!$H$2:$H$5250,"="&amp;data!$B4407,IPO!$J$2:$J$5250,"="&amp;data!$G4407)</f>
        <v>0</v>
      </c>
      <c r="M4407" s="13">
        <f>SUMIFS(IPO!$F$2:$F$5250,IPO!$H$2:$H$5250,"="&amp;data!$B4407,IPO!$J$2:$J$5250,"="&amp;data!$G4407)</f>
        <v>0</v>
      </c>
      <c r="N4407" s="13"/>
      <c r="P4407" s="16">
        <f>COUNTIFS(equity_bonds!$H$2:$H$6414,"="&amp;data!$B4407,equity_bonds!$J$2:$J$6414,"="&amp;data!$G4407)</f>
        <v>0</v>
      </c>
      <c r="Q4407" s="16">
        <f>SUMIFS(equity_bonds!$B$2:$B$6414,equity_bonds!$H$2:$H$6414,"="&amp;data!$B4407,equity_bonds!$J$2:$J$6414,"="&amp;data!$G4407)</f>
        <v>0</v>
      </c>
      <c r="R4407" s="16" t="str">
        <f>IF(P4407=1,SUMIFS(equity_bonds!$C$2:$C$6414,equity_bonds!$H$2:$H$6414,"="&amp;data!$B4407,equity_bonds!$J$2:$J$6414,"="&amp;data!$G4407),"")</f>
        <v/>
      </c>
      <c r="S4407" s="16">
        <f>SUMIFS(equity_bonds!$E$2:$E$6414,equity_bonds!$H$2:$H$6414,"="&amp;data!$B4407,equity_bonds!$J$2:$J$6414,"="&amp;data!$G4407)</f>
        <v>0</v>
      </c>
      <c r="T4407" s="16">
        <f>SUMIFS(equity_bonds!$F$2:$F$6414,equity_bonds!$H$2:$H$6414,"="&amp;data!$B4407,equity_bonds!$J$2:$J$6414,"="&amp;data!$G4407)</f>
        <v>0</v>
      </c>
      <c r="U4407" s="16"/>
    </row>
    <row r="4408" spans="1:21" x14ac:dyDescent="0.25">
      <c r="A4408">
        <v>1772</v>
      </c>
      <c r="B4408">
        <v>2014</v>
      </c>
      <c r="C4408">
        <v>140</v>
      </c>
      <c r="D4408" t="s">
        <v>400</v>
      </c>
      <c r="E4408" t="s">
        <v>277</v>
      </c>
      <c r="F4408" t="s">
        <v>2701</v>
      </c>
      <c r="G4408" t="str">
        <f t="shared" si="68"/>
        <v>Hinshaw Culbertson</v>
      </c>
      <c r="I4408" s="13">
        <f>COUNTIFS(IPO!$J$2:$J$5250,"="&amp;data!$G4408,IPO!$H$2:$H$5250,"="&amp;data!$B4408)</f>
        <v>0</v>
      </c>
      <c r="J4408" s="13">
        <f>SUMIFS(IPO!$B$2:$B$5250,IPO!$H$2:$H$5250,"="&amp;data!$B4408,IPO!$J$2:$J$5250,"="&amp;data!$G4408)</f>
        <v>0</v>
      </c>
      <c r="K4408" s="13" t="str">
        <f>IF(I4408=1,SUMIFS(IPO!$C$2:$C$5250,IPO!$H$2:$H$5250,"="&amp;data!$B4408,IPO!$J$2:$J$5250,"="&amp;data!$G4408),"")</f>
        <v/>
      </c>
      <c r="L4408" s="13">
        <f>SUMIFS(IPO!$E$2:$E$5250,IPO!$H$2:$H$5250,"="&amp;data!$B4408,IPO!$J$2:$J$5250,"="&amp;data!$G4408)</f>
        <v>0</v>
      </c>
      <c r="M4408" s="13">
        <f>SUMIFS(IPO!$F$2:$F$5250,IPO!$H$2:$H$5250,"="&amp;data!$B4408,IPO!$J$2:$J$5250,"="&amp;data!$G4408)</f>
        <v>0</v>
      </c>
      <c r="N4408" s="13"/>
      <c r="P4408" s="16">
        <f>COUNTIFS(equity_bonds!$H$2:$H$6414,"="&amp;data!$B4408,equity_bonds!$J$2:$J$6414,"="&amp;data!$G4408)</f>
        <v>0</v>
      </c>
      <c r="Q4408" s="16">
        <f>SUMIFS(equity_bonds!$B$2:$B$6414,equity_bonds!$H$2:$H$6414,"="&amp;data!$B4408,equity_bonds!$J$2:$J$6414,"="&amp;data!$G4408)</f>
        <v>0</v>
      </c>
      <c r="R4408" s="16" t="str">
        <f>IF(P4408=1,SUMIFS(equity_bonds!$C$2:$C$6414,equity_bonds!$H$2:$H$6414,"="&amp;data!$B4408,equity_bonds!$J$2:$J$6414,"="&amp;data!$G4408),"")</f>
        <v/>
      </c>
      <c r="S4408" s="16">
        <f>SUMIFS(equity_bonds!$E$2:$E$6414,equity_bonds!$H$2:$H$6414,"="&amp;data!$B4408,equity_bonds!$J$2:$J$6414,"="&amp;data!$G4408)</f>
        <v>0</v>
      </c>
      <c r="T4408" s="16">
        <f>SUMIFS(equity_bonds!$F$2:$F$6414,equity_bonds!$H$2:$H$6414,"="&amp;data!$B4408,equity_bonds!$J$2:$J$6414,"="&amp;data!$G4408)</f>
        <v>0</v>
      </c>
      <c r="U4408" s="16"/>
    </row>
    <row r="4409" spans="1:21" x14ac:dyDescent="0.25">
      <c r="A4409">
        <v>1804</v>
      </c>
      <c r="B4409">
        <v>2014</v>
      </c>
      <c r="C4409">
        <v>8</v>
      </c>
      <c r="D4409" t="s">
        <v>166</v>
      </c>
      <c r="E4409" t="s">
        <v>633</v>
      </c>
      <c r="F4409" t="s">
        <v>633</v>
      </c>
      <c r="G4409" t="str">
        <f t="shared" si="68"/>
        <v>Hogan Lovells</v>
      </c>
      <c r="I4409" s="13">
        <f>COUNTIFS(IPO!$J$2:$J$5250,"="&amp;data!$G4409,IPO!$H$2:$H$5250,"="&amp;data!$B4409)</f>
        <v>1</v>
      </c>
      <c r="J4409" s="13">
        <f>SUMIFS(IPO!$B$2:$B$5250,IPO!$H$2:$H$5250,"="&amp;data!$B4409,IPO!$J$2:$J$5250,"="&amp;data!$G4409)</f>
        <v>1179.4000000000001</v>
      </c>
      <c r="K4409" s="13">
        <f>IF(I4409=1,SUMIFS(IPO!$C$2:$C$5250,IPO!$H$2:$H$5250,"="&amp;data!$B4409,IPO!$J$2:$J$5250,"="&amp;data!$G4409),"")</f>
        <v>23</v>
      </c>
      <c r="L4409" s="13">
        <f>SUMIFS(IPO!$E$2:$E$5250,IPO!$H$2:$H$5250,"="&amp;data!$B4409,IPO!$J$2:$J$5250,"="&amp;data!$G4409)</f>
        <v>1.4</v>
      </c>
      <c r="M4409" s="13">
        <f>SUMIFS(IPO!$F$2:$F$5250,IPO!$H$2:$H$5250,"="&amp;data!$B4409,IPO!$J$2:$J$5250,"="&amp;data!$G4409)</f>
        <v>3</v>
      </c>
      <c r="N4409" s="13"/>
      <c r="P4409" s="16">
        <f>COUNTIFS(equity_bonds!$H$2:$H$6414,"="&amp;data!$B4409,equity_bonds!$J$2:$J$6414,"="&amp;data!$G4409)</f>
        <v>2</v>
      </c>
      <c r="Q4409" s="16">
        <f>SUMIFS(equity_bonds!$B$2:$B$6414,equity_bonds!$H$2:$H$6414,"="&amp;data!$B4409,equity_bonds!$J$2:$J$6414,"="&amp;data!$G4409)</f>
        <v>125086.70000000001</v>
      </c>
      <c r="R4409" s="16" t="str">
        <f>IF(P4409=1,SUMIFS(equity_bonds!$C$2:$C$6414,equity_bonds!$H$2:$H$6414,"="&amp;data!$B4409,equity_bonds!$J$2:$J$6414,"="&amp;data!$G4409),"")</f>
        <v/>
      </c>
      <c r="S4409" s="16">
        <f>SUMIFS(equity_bonds!$E$2:$E$6414,equity_bonds!$H$2:$H$6414,"="&amp;data!$B4409,equity_bonds!$J$2:$J$6414,"="&amp;data!$G4409)</f>
        <v>2.5</v>
      </c>
      <c r="T4409" s="16">
        <f>SUMIFS(equity_bonds!$F$2:$F$6414,equity_bonds!$H$2:$H$6414,"="&amp;data!$B4409,equity_bonds!$J$2:$J$6414,"="&amp;data!$G4409)</f>
        <v>50</v>
      </c>
      <c r="U4409" s="16"/>
    </row>
    <row r="4410" spans="1:21" x14ac:dyDescent="0.25">
      <c r="A4410">
        <v>1821</v>
      </c>
      <c r="B4410">
        <v>2014</v>
      </c>
      <c r="C4410">
        <v>132</v>
      </c>
      <c r="D4410" t="s">
        <v>389</v>
      </c>
      <c r="E4410" t="s">
        <v>278</v>
      </c>
      <c r="F4410" t="s">
        <v>2702</v>
      </c>
      <c r="G4410" t="str">
        <f t="shared" si="68"/>
        <v>Holland Hart</v>
      </c>
      <c r="I4410" s="13">
        <f>COUNTIFS(IPO!$J$2:$J$5250,"="&amp;data!$G4410,IPO!$H$2:$H$5250,"="&amp;data!$B4410)</f>
        <v>0</v>
      </c>
      <c r="J4410" s="13">
        <f>SUMIFS(IPO!$B$2:$B$5250,IPO!$H$2:$H$5250,"="&amp;data!$B4410,IPO!$J$2:$J$5250,"="&amp;data!$G4410)</f>
        <v>0</v>
      </c>
      <c r="K4410" s="13" t="str">
        <f>IF(I4410=1,SUMIFS(IPO!$C$2:$C$5250,IPO!$H$2:$H$5250,"="&amp;data!$B4410,IPO!$J$2:$J$5250,"="&amp;data!$G4410),"")</f>
        <v/>
      </c>
      <c r="L4410" s="13">
        <f>SUMIFS(IPO!$E$2:$E$5250,IPO!$H$2:$H$5250,"="&amp;data!$B4410,IPO!$J$2:$J$5250,"="&amp;data!$G4410)</f>
        <v>0</v>
      </c>
      <c r="M4410" s="13">
        <f>SUMIFS(IPO!$F$2:$F$5250,IPO!$H$2:$H$5250,"="&amp;data!$B4410,IPO!$J$2:$J$5250,"="&amp;data!$G4410)</f>
        <v>0</v>
      </c>
      <c r="N4410" s="13"/>
      <c r="P4410" s="16">
        <f>COUNTIFS(equity_bonds!$H$2:$H$6414,"="&amp;data!$B4410,equity_bonds!$J$2:$J$6414,"="&amp;data!$G4410)</f>
        <v>1</v>
      </c>
      <c r="Q4410" s="16">
        <f>SUMIFS(equity_bonds!$B$2:$B$6414,equity_bonds!$H$2:$H$6414,"="&amp;data!$B4410,equity_bonds!$J$2:$J$6414,"="&amp;data!$G4410)</f>
        <v>1678.3</v>
      </c>
      <c r="R4410" s="16">
        <f>IF(P4410=1,SUMIFS(equity_bonds!$C$2:$C$6414,equity_bonds!$H$2:$H$6414,"="&amp;data!$B4410,equity_bonds!$J$2:$J$6414,"="&amp;data!$G4410),"")</f>
        <v>119</v>
      </c>
      <c r="S4410" s="16">
        <f>SUMIFS(equity_bonds!$E$2:$E$6414,equity_bonds!$H$2:$H$6414,"="&amp;data!$B4410,equity_bonds!$J$2:$J$6414,"="&amp;data!$G4410)</f>
        <v>0</v>
      </c>
      <c r="T4410" s="16">
        <f>SUMIFS(equity_bonds!$F$2:$F$6414,equity_bonds!$H$2:$H$6414,"="&amp;data!$B4410,equity_bonds!$J$2:$J$6414,"="&amp;data!$G4410)</f>
        <v>6</v>
      </c>
      <c r="U4410" s="16"/>
    </row>
    <row r="4411" spans="1:21" x14ac:dyDescent="0.25">
      <c r="A4411">
        <v>1850</v>
      </c>
      <c r="B4411">
        <v>2014</v>
      </c>
      <c r="C4411">
        <v>51</v>
      </c>
      <c r="D4411" t="s">
        <v>159</v>
      </c>
      <c r="E4411" t="s">
        <v>139</v>
      </c>
      <c r="F4411" t="s">
        <v>2638</v>
      </c>
      <c r="G4411" t="str">
        <f t="shared" si="68"/>
        <v>Holland Knight</v>
      </c>
      <c r="I4411" s="13">
        <f>COUNTIFS(IPO!$J$2:$J$5250,"="&amp;data!$G4411,IPO!$H$2:$H$5250,"="&amp;data!$B4411)</f>
        <v>0</v>
      </c>
      <c r="J4411" s="13">
        <f>SUMIFS(IPO!$B$2:$B$5250,IPO!$H$2:$H$5250,"="&amp;data!$B4411,IPO!$J$2:$J$5250,"="&amp;data!$G4411)</f>
        <v>0</v>
      </c>
      <c r="K4411" s="13" t="str">
        <f>IF(I4411=1,SUMIFS(IPO!$C$2:$C$5250,IPO!$H$2:$H$5250,"="&amp;data!$B4411,IPO!$J$2:$J$5250,"="&amp;data!$G4411),"")</f>
        <v/>
      </c>
      <c r="L4411" s="13">
        <f>SUMIFS(IPO!$E$2:$E$5250,IPO!$H$2:$H$5250,"="&amp;data!$B4411,IPO!$J$2:$J$5250,"="&amp;data!$G4411)</f>
        <v>0</v>
      </c>
      <c r="M4411" s="13">
        <f>SUMIFS(IPO!$F$2:$F$5250,IPO!$H$2:$H$5250,"="&amp;data!$B4411,IPO!$J$2:$J$5250,"="&amp;data!$G4411)</f>
        <v>0</v>
      </c>
      <c r="N4411" s="13"/>
      <c r="P4411" s="16">
        <f>COUNTIFS(equity_bonds!$H$2:$H$6414,"="&amp;data!$B4411,equity_bonds!$J$2:$J$6414,"="&amp;data!$G4411)</f>
        <v>0</v>
      </c>
      <c r="Q4411" s="16">
        <f>SUMIFS(equity_bonds!$B$2:$B$6414,equity_bonds!$H$2:$H$6414,"="&amp;data!$B4411,equity_bonds!$J$2:$J$6414,"="&amp;data!$G4411)</f>
        <v>0</v>
      </c>
      <c r="R4411" s="16" t="str">
        <f>IF(P4411=1,SUMIFS(equity_bonds!$C$2:$C$6414,equity_bonds!$H$2:$H$6414,"="&amp;data!$B4411,equity_bonds!$J$2:$J$6414,"="&amp;data!$G4411),"")</f>
        <v/>
      </c>
      <c r="S4411" s="16">
        <f>SUMIFS(equity_bonds!$E$2:$E$6414,equity_bonds!$H$2:$H$6414,"="&amp;data!$B4411,equity_bonds!$J$2:$J$6414,"="&amp;data!$G4411)</f>
        <v>0</v>
      </c>
      <c r="T4411" s="16">
        <f>SUMIFS(equity_bonds!$F$2:$F$6414,equity_bonds!$H$2:$H$6414,"="&amp;data!$B4411,equity_bonds!$J$2:$J$6414,"="&amp;data!$G4411)</f>
        <v>0</v>
      </c>
      <c r="U4411" s="16"/>
    </row>
    <row r="4412" spans="1:21" x14ac:dyDescent="0.25">
      <c r="A4412">
        <v>1877</v>
      </c>
      <c r="B4412">
        <v>2014</v>
      </c>
      <c r="C4412">
        <v>146</v>
      </c>
      <c r="D4412" t="s">
        <v>341</v>
      </c>
      <c r="E4412" t="s">
        <v>230</v>
      </c>
      <c r="F4412" t="s">
        <v>230</v>
      </c>
      <c r="G4412" t="str">
        <f t="shared" si="68"/>
        <v>Honigman Miller</v>
      </c>
      <c r="I4412" s="13">
        <f>COUNTIFS(IPO!$J$2:$J$5250,"="&amp;data!$G4412,IPO!$H$2:$H$5250,"="&amp;data!$B4412)</f>
        <v>1</v>
      </c>
      <c r="J4412" s="13">
        <f>SUMIFS(IPO!$B$2:$B$5250,IPO!$H$2:$H$5250,"="&amp;data!$B4412,IPO!$J$2:$J$5250,"="&amp;data!$G4412)</f>
        <v>64</v>
      </c>
      <c r="K4412" s="13">
        <f>IF(I4412=1,SUMIFS(IPO!$C$2:$C$5250,IPO!$H$2:$H$5250,"="&amp;data!$B4412,IPO!$J$2:$J$5250,"="&amp;data!$G4412),"")</f>
        <v>101</v>
      </c>
      <c r="L4412" s="13">
        <f>SUMIFS(IPO!$E$2:$E$5250,IPO!$H$2:$H$5250,"="&amp;data!$B4412,IPO!$J$2:$J$5250,"="&amp;data!$G4412)</f>
        <v>0.1</v>
      </c>
      <c r="M4412" s="13">
        <f>SUMIFS(IPO!$F$2:$F$5250,IPO!$H$2:$H$5250,"="&amp;data!$B4412,IPO!$J$2:$J$5250,"="&amp;data!$G4412)</f>
        <v>1</v>
      </c>
      <c r="N4412" s="13"/>
      <c r="P4412" s="16">
        <f>COUNTIFS(equity_bonds!$H$2:$H$6414,"="&amp;data!$B4412,equity_bonds!$J$2:$J$6414,"="&amp;data!$G4412)</f>
        <v>0</v>
      </c>
      <c r="Q4412" s="16">
        <f>SUMIFS(equity_bonds!$B$2:$B$6414,equity_bonds!$H$2:$H$6414,"="&amp;data!$B4412,equity_bonds!$J$2:$J$6414,"="&amp;data!$G4412)</f>
        <v>0</v>
      </c>
      <c r="R4412" s="16" t="str">
        <f>IF(P4412=1,SUMIFS(equity_bonds!$C$2:$C$6414,equity_bonds!$H$2:$H$6414,"="&amp;data!$B4412,equity_bonds!$J$2:$J$6414,"="&amp;data!$G4412),"")</f>
        <v/>
      </c>
      <c r="S4412" s="16">
        <f>SUMIFS(equity_bonds!$E$2:$E$6414,equity_bonds!$H$2:$H$6414,"="&amp;data!$B4412,equity_bonds!$J$2:$J$6414,"="&amp;data!$G4412)</f>
        <v>0</v>
      </c>
      <c r="T4412" s="16">
        <f>SUMIFS(equity_bonds!$F$2:$F$6414,equity_bonds!$H$2:$H$6414,"="&amp;data!$B4412,equity_bonds!$J$2:$J$6414,"="&amp;data!$G4412)</f>
        <v>0</v>
      </c>
      <c r="U4412" s="16"/>
    </row>
    <row r="4413" spans="1:21" x14ac:dyDescent="0.25">
      <c r="A4413">
        <v>1934</v>
      </c>
      <c r="B4413">
        <v>2014</v>
      </c>
      <c r="C4413">
        <v>72</v>
      </c>
      <c r="D4413" t="s">
        <v>216</v>
      </c>
      <c r="E4413" t="s">
        <v>140</v>
      </c>
      <c r="F4413" t="s">
        <v>2639</v>
      </c>
      <c r="G4413" t="str">
        <f t="shared" si="68"/>
        <v>Hughes Hubbard</v>
      </c>
      <c r="I4413" s="13">
        <f>COUNTIFS(IPO!$J$2:$J$5250,"="&amp;data!$G4413,IPO!$H$2:$H$5250,"="&amp;data!$B4413)</f>
        <v>0</v>
      </c>
      <c r="J4413" s="13">
        <f>SUMIFS(IPO!$B$2:$B$5250,IPO!$H$2:$H$5250,"="&amp;data!$B4413,IPO!$J$2:$J$5250,"="&amp;data!$G4413)</f>
        <v>0</v>
      </c>
      <c r="K4413" s="13" t="str">
        <f>IF(I4413=1,SUMIFS(IPO!$C$2:$C$5250,IPO!$H$2:$H$5250,"="&amp;data!$B4413,IPO!$J$2:$J$5250,"="&amp;data!$G4413),"")</f>
        <v/>
      </c>
      <c r="L4413" s="13">
        <f>SUMIFS(IPO!$E$2:$E$5250,IPO!$H$2:$H$5250,"="&amp;data!$B4413,IPO!$J$2:$J$5250,"="&amp;data!$G4413)</f>
        <v>0</v>
      </c>
      <c r="M4413" s="13">
        <f>SUMIFS(IPO!$F$2:$F$5250,IPO!$H$2:$H$5250,"="&amp;data!$B4413,IPO!$J$2:$J$5250,"="&amp;data!$G4413)</f>
        <v>0</v>
      </c>
      <c r="N4413" s="13"/>
      <c r="P4413" s="16">
        <f>COUNTIFS(equity_bonds!$H$2:$H$6414,"="&amp;data!$B4413,equity_bonds!$J$2:$J$6414,"="&amp;data!$G4413)</f>
        <v>1</v>
      </c>
      <c r="Q4413" s="16">
        <f>SUMIFS(equity_bonds!$B$2:$B$6414,equity_bonds!$H$2:$H$6414,"="&amp;data!$B4413,equity_bonds!$J$2:$J$6414,"="&amp;data!$G4413)</f>
        <v>3347.8</v>
      </c>
      <c r="R4413" s="16">
        <f>IF(P4413=1,SUMIFS(equity_bonds!$C$2:$C$6414,equity_bonds!$H$2:$H$6414,"="&amp;data!$B4413,equity_bonds!$J$2:$J$6414,"="&amp;data!$G4413),"")</f>
        <v>94</v>
      </c>
      <c r="S4413" s="16">
        <f>SUMIFS(equity_bonds!$E$2:$E$6414,equity_bonds!$H$2:$H$6414,"="&amp;data!$B4413,equity_bonds!$J$2:$J$6414,"="&amp;data!$G4413)</f>
        <v>0.1</v>
      </c>
      <c r="T4413" s="16">
        <f>SUMIFS(equity_bonds!$F$2:$F$6414,equity_bonds!$H$2:$H$6414,"="&amp;data!$B4413,equity_bonds!$J$2:$J$6414,"="&amp;data!$G4413)</f>
        <v>4</v>
      </c>
      <c r="U4413" s="16"/>
    </row>
    <row r="4414" spans="1:21" x14ac:dyDescent="0.25">
      <c r="A4414">
        <v>1965</v>
      </c>
      <c r="B4414">
        <v>2014</v>
      </c>
      <c r="C4414">
        <v>58</v>
      </c>
      <c r="D4414" t="s">
        <v>175</v>
      </c>
      <c r="E4414" t="s">
        <v>24</v>
      </c>
      <c r="F4414" t="s">
        <v>2588</v>
      </c>
      <c r="G4414" t="str">
        <f t="shared" si="68"/>
        <v>Hunton Williams</v>
      </c>
      <c r="I4414" s="13">
        <f>COUNTIFS(IPO!$J$2:$J$5250,"="&amp;data!$G4414,IPO!$H$2:$H$5250,"="&amp;data!$B4414)</f>
        <v>1</v>
      </c>
      <c r="J4414" s="13">
        <f>SUMIFS(IPO!$B$2:$B$5250,IPO!$H$2:$H$5250,"="&amp;data!$B4414,IPO!$J$2:$J$5250,"="&amp;data!$G4414)</f>
        <v>1135.8</v>
      </c>
      <c r="K4414" s="13">
        <f>IF(I4414=1,SUMIFS(IPO!$C$2:$C$5250,IPO!$H$2:$H$5250,"="&amp;data!$B4414,IPO!$J$2:$J$5250,"="&amp;data!$G4414),"")</f>
        <v>24</v>
      </c>
      <c r="L4414" s="13">
        <f>SUMIFS(IPO!$E$2:$E$5250,IPO!$H$2:$H$5250,"="&amp;data!$B4414,IPO!$J$2:$J$5250,"="&amp;data!$G4414)</f>
        <v>1.3</v>
      </c>
      <c r="M4414" s="13">
        <f>SUMIFS(IPO!$F$2:$F$5250,IPO!$H$2:$H$5250,"="&amp;data!$B4414,IPO!$J$2:$J$5250,"="&amp;data!$G4414)</f>
        <v>8</v>
      </c>
      <c r="N4414" s="13"/>
      <c r="P4414" s="16">
        <f>COUNTIFS(equity_bonds!$H$2:$H$6414,"="&amp;data!$B4414,equity_bonds!$J$2:$J$6414,"="&amp;data!$G4414)</f>
        <v>1</v>
      </c>
      <c r="Q4414" s="16">
        <f>SUMIFS(equity_bonds!$B$2:$B$6414,equity_bonds!$H$2:$H$6414,"="&amp;data!$B4414,equity_bonds!$J$2:$J$6414,"="&amp;data!$G4414)</f>
        <v>62122</v>
      </c>
      <c r="R4414" s="16">
        <f>IF(P4414=1,SUMIFS(equity_bonds!$C$2:$C$6414,equity_bonds!$H$2:$H$6414,"="&amp;data!$B4414,equity_bonds!$J$2:$J$6414,"="&amp;data!$G4414),"")</f>
        <v>16</v>
      </c>
      <c r="S4414" s="16">
        <f>SUMIFS(equity_bonds!$E$2:$E$6414,equity_bonds!$H$2:$H$6414,"="&amp;data!$B4414,equity_bonds!$J$2:$J$6414,"="&amp;data!$G4414)</f>
        <v>1.3</v>
      </c>
      <c r="T4414" s="16">
        <f>SUMIFS(equity_bonds!$F$2:$F$6414,equity_bonds!$H$2:$H$6414,"="&amp;data!$B4414,equity_bonds!$J$2:$J$6414,"="&amp;data!$G4414)</f>
        <v>98</v>
      </c>
      <c r="U4414" s="16"/>
    </row>
    <row r="4415" spans="1:21" x14ac:dyDescent="0.25">
      <c r="A4415">
        <v>1977</v>
      </c>
      <c r="B4415">
        <v>2014</v>
      </c>
      <c r="C4415">
        <v>104</v>
      </c>
      <c r="D4415" t="s">
        <v>327</v>
      </c>
      <c r="E4415" t="s">
        <v>605</v>
      </c>
      <c r="F4415" t="s">
        <v>605</v>
      </c>
      <c r="G4415" t="str">
        <f t="shared" si="68"/>
        <v>Husch Blackwell</v>
      </c>
      <c r="I4415" s="13">
        <f>COUNTIFS(IPO!$J$2:$J$5250,"="&amp;data!$G4415,IPO!$H$2:$H$5250,"="&amp;data!$B4415)</f>
        <v>0</v>
      </c>
      <c r="J4415" s="13">
        <f>SUMIFS(IPO!$B$2:$B$5250,IPO!$H$2:$H$5250,"="&amp;data!$B4415,IPO!$J$2:$J$5250,"="&amp;data!$G4415)</f>
        <v>0</v>
      </c>
      <c r="K4415" s="13" t="str">
        <f>IF(I4415=1,SUMIFS(IPO!$C$2:$C$5250,IPO!$H$2:$H$5250,"="&amp;data!$B4415,IPO!$J$2:$J$5250,"="&amp;data!$G4415),"")</f>
        <v/>
      </c>
      <c r="L4415" s="13">
        <f>SUMIFS(IPO!$E$2:$E$5250,IPO!$H$2:$H$5250,"="&amp;data!$B4415,IPO!$J$2:$J$5250,"="&amp;data!$G4415)</f>
        <v>0</v>
      </c>
      <c r="M4415" s="13">
        <f>SUMIFS(IPO!$F$2:$F$5250,IPO!$H$2:$H$5250,"="&amp;data!$B4415,IPO!$J$2:$J$5250,"="&amp;data!$G4415)</f>
        <v>0</v>
      </c>
      <c r="N4415" s="13"/>
      <c r="P4415" s="16">
        <f>COUNTIFS(equity_bonds!$H$2:$H$6414,"="&amp;data!$B4415,equity_bonds!$J$2:$J$6414,"="&amp;data!$G4415)</f>
        <v>1</v>
      </c>
      <c r="Q4415" s="16">
        <f>SUMIFS(equity_bonds!$B$2:$B$6414,equity_bonds!$H$2:$H$6414,"="&amp;data!$B4415,equity_bonds!$J$2:$J$6414,"="&amp;data!$G4415)</f>
        <v>800</v>
      </c>
      <c r="R4415" s="16">
        <f>IF(P4415=1,SUMIFS(equity_bonds!$C$2:$C$6414,equity_bonds!$H$2:$H$6414,"="&amp;data!$B4415,equity_bonds!$J$2:$J$6414,"="&amp;data!$G4415),"")</f>
        <v>151</v>
      </c>
      <c r="S4415" s="16">
        <f>SUMIFS(equity_bonds!$E$2:$E$6414,equity_bonds!$H$2:$H$6414,"="&amp;data!$B4415,equity_bonds!$J$2:$J$6414,"="&amp;data!$G4415)</f>
        <v>0</v>
      </c>
      <c r="T4415" s="16">
        <f>SUMIFS(equity_bonds!$F$2:$F$6414,equity_bonds!$H$2:$H$6414,"="&amp;data!$B4415,equity_bonds!$J$2:$J$6414,"="&amp;data!$G4415)</f>
        <v>3</v>
      </c>
      <c r="U4415" s="16"/>
    </row>
    <row r="4416" spans="1:21" x14ac:dyDescent="0.25">
      <c r="A4416">
        <v>1994</v>
      </c>
      <c r="B4416">
        <v>2014</v>
      </c>
      <c r="C4416">
        <v>162</v>
      </c>
      <c r="D4416" t="s">
        <v>356</v>
      </c>
      <c r="E4416" t="s">
        <v>365</v>
      </c>
      <c r="F4416" t="s">
        <v>365</v>
      </c>
      <c r="G4416" t="str">
        <f t="shared" si="68"/>
        <v>Ice Miller</v>
      </c>
      <c r="I4416" s="13">
        <f>COUNTIFS(IPO!$J$2:$J$5250,"="&amp;data!$G4416,IPO!$H$2:$H$5250,"="&amp;data!$B4416)</f>
        <v>0</v>
      </c>
      <c r="J4416" s="13">
        <f>SUMIFS(IPO!$B$2:$B$5250,IPO!$H$2:$H$5250,"="&amp;data!$B4416,IPO!$J$2:$J$5250,"="&amp;data!$G4416)</f>
        <v>0</v>
      </c>
      <c r="K4416" s="13" t="str">
        <f>IF(I4416=1,SUMIFS(IPO!$C$2:$C$5250,IPO!$H$2:$H$5250,"="&amp;data!$B4416,IPO!$J$2:$J$5250,"="&amp;data!$G4416),"")</f>
        <v/>
      </c>
      <c r="L4416" s="13">
        <f>SUMIFS(IPO!$E$2:$E$5250,IPO!$H$2:$H$5250,"="&amp;data!$B4416,IPO!$J$2:$J$5250,"="&amp;data!$G4416)</f>
        <v>0</v>
      </c>
      <c r="M4416" s="13">
        <f>SUMIFS(IPO!$F$2:$F$5250,IPO!$H$2:$H$5250,"="&amp;data!$B4416,IPO!$J$2:$J$5250,"="&amp;data!$G4416)</f>
        <v>0</v>
      </c>
      <c r="N4416" s="13"/>
      <c r="P4416" s="16">
        <f>COUNTIFS(equity_bonds!$H$2:$H$6414,"="&amp;data!$B4416,equity_bonds!$J$2:$J$6414,"="&amp;data!$G4416)</f>
        <v>0</v>
      </c>
      <c r="Q4416" s="16">
        <f>SUMIFS(equity_bonds!$B$2:$B$6414,equity_bonds!$H$2:$H$6414,"="&amp;data!$B4416,equity_bonds!$J$2:$J$6414,"="&amp;data!$G4416)</f>
        <v>0</v>
      </c>
      <c r="R4416" s="16" t="str">
        <f>IF(P4416=1,SUMIFS(equity_bonds!$C$2:$C$6414,equity_bonds!$H$2:$H$6414,"="&amp;data!$B4416,equity_bonds!$J$2:$J$6414,"="&amp;data!$G4416),"")</f>
        <v/>
      </c>
      <c r="S4416" s="16">
        <f>SUMIFS(equity_bonds!$E$2:$E$6414,equity_bonds!$H$2:$H$6414,"="&amp;data!$B4416,equity_bonds!$J$2:$J$6414,"="&amp;data!$G4416)</f>
        <v>0</v>
      </c>
      <c r="T4416" s="16">
        <f>SUMIFS(equity_bonds!$F$2:$F$6414,equity_bonds!$H$2:$H$6414,"="&amp;data!$B4416,equity_bonds!$J$2:$J$6414,"="&amp;data!$G4416)</f>
        <v>0</v>
      </c>
      <c r="U4416" s="16"/>
    </row>
    <row r="4417" spans="1:21" x14ac:dyDescent="0.25">
      <c r="A4417">
        <v>2018</v>
      </c>
      <c r="B4417">
        <v>2014</v>
      </c>
      <c r="C4417">
        <v>126</v>
      </c>
      <c r="D4417" t="s">
        <v>378</v>
      </c>
      <c r="E4417" t="s">
        <v>141</v>
      </c>
      <c r="F4417" t="s">
        <v>2640</v>
      </c>
      <c r="G4417" t="str">
        <f t="shared" si="68"/>
        <v>Irell Manella</v>
      </c>
      <c r="I4417" s="13">
        <f>COUNTIFS(IPO!$J$2:$J$5250,"="&amp;data!$G4417,IPO!$H$2:$H$5250,"="&amp;data!$B4417)</f>
        <v>0</v>
      </c>
      <c r="J4417" s="13">
        <f>SUMIFS(IPO!$B$2:$B$5250,IPO!$H$2:$H$5250,"="&amp;data!$B4417,IPO!$J$2:$J$5250,"="&amp;data!$G4417)</f>
        <v>0</v>
      </c>
      <c r="K4417" s="13" t="str">
        <f>IF(I4417=1,SUMIFS(IPO!$C$2:$C$5250,IPO!$H$2:$H$5250,"="&amp;data!$B4417,IPO!$J$2:$J$5250,"="&amp;data!$G4417),"")</f>
        <v/>
      </c>
      <c r="L4417" s="13">
        <f>SUMIFS(IPO!$E$2:$E$5250,IPO!$H$2:$H$5250,"="&amp;data!$B4417,IPO!$J$2:$J$5250,"="&amp;data!$G4417)</f>
        <v>0</v>
      </c>
      <c r="M4417" s="13">
        <f>SUMIFS(IPO!$F$2:$F$5250,IPO!$H$2:$H$5250,"="&amp;data!$B4417,IPO!$J$2:$J$5250,"="&amp;data!$G4417)</f>
        <v>0</v>
      </c>
      <c r="N4417" s="13"/>
      <c r="P4417" s="16">
        <f>COUNTIFS(equity_bonds!$H$2:$H$6414,"="&amp;data!$B4417,equity_bonds!$J$2:$J$6414,"="&amp;data!$G4417)</f>
        <v>0</v>
      </c>
      <c r="Q4417" s="16">
        <f>SUMIFS(equity_bonds!$B$2:$B$6414,equity_bonds!$H$2:$H$6414,"="&amp;data!$B4417,equity_bonds!$J$2:$J$6414,"="&amp;data!$G4417)</f>
        <v>0</v>
      </c>
      <c r="R4417" s="16" t="str">
        <f>IF(P4417=1,SUMIFS(equity_bonds!$C$2:$C$6414,equity_bonds!$H$2:$H$6414,"="&amp;data!$B4417,equity_bonds!$J$2:$J$6414,"="&amp;data!$G4417),"")</f>
        <v/>
      </c>
      <c r="S4417" s="16">
        <f>SUMIFS(equity_bonds!$E$2:$E$6414,equity_bonds!$H$2:$H$6414,"="&amp;data!$B4417,equity_bonds!$J$2:$J$6414,"="&amp;data!$G4417)</f>
        <v>0</v>
      </c>
      <c r="T4417" s="16">
        <f>SUMIFS(equity_bonds!$F$2:$F$6414,equity_bonds!$H$2:$H$6414,"="&amp;data!$B4417,equity_bonds!$J$2:$J$6414,"="&amp;data!$G4417)</f>
        <v>0</v>
      </c>
      <c r="U4417" s="16"/>
    </row>
    <row r="4418" spans="1:21" x14ac:dyDescent="0.25">
      <c r="A4418">
        <v>2031</v>
      </c>
      <c r="B4418">
        <v>2014</v>
      </c>
      <c r="C4418">
        <v>82</v>
      </c>
      <c r="D4418" t="s">
        <v>191</v>
      </c>
      <c r="E4418" t="s">
        <v>456</v>
      </c>
      <c r="F4418" t="s">
        <v>456</v>
      </c>
      <c r="G4418" t="str">
        <f t="shared" si="68"/>
        <v>Jackson Lewis</v>
      </c>
      <c r="I4418" s="13">
        <f>COUNTIFS(IPO!$J$2:$J$5250,"="&amp;data!$G4418,IPO!$H$2:$H$5250,"="&amp;data!$B4418)</f>
        <v>0</v>
      </c>
      <c r="J4418" s="13">
        <f>SUMIFS(IPO!$B$2:$B$5250,IPO!$H$2:$H$5250,"="&amp;data!$B4418,IPO!$J$2:$J$5250,"="&amp;data!$G4418)</f>
        <v>0</v>
      </c>
      <c r="K4418" s="13" t="str">
        <f>IF(I4418=1,SUMIFS(IPO!$C$2:$C$5250,IPO!$H$2:$H$5250,"="&amp;data!$B4418,IPO!$J$2:$J$5250,"="&amp;data!$G4418),"")</f>
        <v/>
      </c>
      <c r="L4418" s="13">
        <f>SUMIFS(IPO!$E$2:$E$5250,IPO!$H$2:$H$5250,"="&amp;data!$B4418,IPO!$J$2:$J$5250,"="&amp;data!$G4418)</f>
        <v>0</v>
      </c>
      <c r="M4418" s="13">
        <f>SUMIFS(IPO!$F$2:$F$5250,IPO!$H$2:$H$5250,"="&amp;data!$B4418,IPO!$J$2:$J$5250,"="&amp;data!$G4418)</f>
        <v>0</v>
      </c>
      <c r="N4418" s="13"/>
      <c r="P4418" s="16">
        <f>COUNTIFS(equity_bonds!$H$2:$H$6414,"="&amp;data!$B4418,equity_bonds!$J$2:$J$6414,"="&amp;data!$G4418)</f>
        <v>0</v>
      </c>
      <c r="Q4418" s="16">
        <f>SUMIFS(equity_bonds!$B$2:$B$6414,equity_bonds!$H$2:$H$6414,"="&amp;data!$B4418,equity_bonds!$J$2:$J$6414,"="&amp;data!$G4418)</f>
        <v>0</v>
      </c>
      <c r="R4418" s="16" t="str">
        <f>IF(P4418=1,SUMIFS(equity_bonds!$C$2:$C$6414,equity_bonds!$H$2:$H$6414,"="&amp;data!$B4418,equity_bonds!$J$2:$J$6414,"="&amp;data!$G4418),"")</f>
        <v/>
      </c>
      <c r="S4418" s="16">
        <f>SUMIFS(equity_bonds!$E$2:$E$6414,equity_bonds!$H$2:$H$6414,"="&amp;data!$B4418,equity_bonds!$J$2:$J$6414,"="&amp;data!$G4418)</f>
        <v>0</v>
      </c>
      <c r="T4418" s="16">
        <f>SUMIFS(equity_bonds!$F$2:$F$6414,equity_bonds!$H$2:$H$6414,"="&amp;data!$B4418,equity_bonds!$J$2:$J$6414,"="&amp;data!$G4418)</f>
        <v>0</v>
      </c>
      <c r="U4418" s="16"/>
    </row>
    <row r="4419" spans="1:21" x14ac:dyDescent="0.25">
      <c r="A4419">
        <v>2052</v>
      </c>
      <c r="B4419">
        <v>2014</v>
      </c>
      <c r="C4419">
        <v>142</v>
      </c>
      <c r="D4419" t="s">
        <v>412</v>
      </c>
      <c r="E4419" t="s">
        <v>281</v>
      </c>
      <c r="F4419" t="s">
        <v>281</v>
      </c>
      <c r="G4419" t="str">
        <f t="shared" si="68"/>
        <v>Jackson Walker</v>
      </c>
      <c r="I4419" s="13">
        <f>COUNTIFS(IPO!$J$2:$J$5250,"="&amp;data!$G4419,IPO!$H$2:$H$5250,"="&amp;data!$B4419)</f>
        <v>0</v>
      </c>
      <c r="J4419" s="13">
        <f>SUMIFS(IPO!$B$2:$B$5250,IPO!$H$2:$H$5250,"="&amp;data!$B4419,IPO!$J$2:$J$5250,"="&amp;data!$G4419)</f>
        <v>0</v>
      </c>
      <c r="K4419" s="13" t="str">
        <f>IF(I4419=1,SUMIFS(IPO!$C$2:$C$5250,IPO!$H$2:$H$5250,"="&amp;data!$B4419,IPO!$J$2:$J$5250,"="&amp;data!$G4419),"")</f>
        <v/>
      </c>
      <c r="L4419" s="13">
        <f>SUMIFS(IPO!$E$2:$E$5250,IPO!$H$2:$H$5250,"="&amp;data!$B4419,IPO!$J$2:$J$5250,"="&amp;data!$G4419)</f>
        <v>0</v>
      </c>
      <c r="M4419" s="13">
        <f>SUMIFS(IPO!$F$2:$F$5250,IPO!$H$2:$H$5250,"="&amp;data!$B4419,IPO!$J$2:$J$5250,"="&amp;data!$G4419)</f>
        <v>0</v>
      </c>
      <c r="N4419" s="13"/>
      <c r="P4419" s="16">
        <f>COUNTIFS(equity_bonds!$H$2:$H$6414,"="&amp;data!$B4419,equity_bonds!$J$2:$J$6414,"="&amp;data!$G4419)</f>
        <v>1</v>
      </c>
      <c r="Q4419" s="16">
        <f>SUMIFS(equity_bonds!$B$2:$B$6414,equity_bonds!$H$2:$H$6414,"="&amp;data!$B4419,equity_bonds!$J$2:$J$6414,"="&amp;data!$G4419)</f>
        <v>999.4</v>
      </c>
      <c r="R4419" s="16">
        <f>IF(P4419=1,SUMIFS(equity_bonds!$C$2:$C$6414,equity_bonds!$H$2:$H$6414,"="&amp;data!$B4419,equity_bonds!$J$2:$J$6414,"="&amp;data!$G4419),"")</f>
        <v>141</v>
      </c>
      <c r="S4419" s="16">
        <f>SUMIFS(equity_bonds!$E$2:$E$6414,equity_bonds!$H$2:$H$6414,"="&amp;data!$B4419,equity_bonds!$J$2:$J$6414,"="&amp;data!$G4419)</f>
        <v>0</v>
      </c>
      <c r="T4419" s="16">
        <f>SUMIFS(equity_bonds!$F$2:$F$6414,equity_bonds!$H$2:$H$6414,"="&amp;data!$B4419,equity_bonds!$J$2:$J$6414,"="&amp;data!$G4419)</f>
        <v>4</v>
      </c>
      <c r="U4419" s="16"/>
    </row>
    <row r="4420" spans="1:21" x14ac:dyDescent="0.25">
      <c r="A4420">
        <v>2057</v>
      </c>
      <c r="B4420">
        <v>2014</v>
      </c>
      <c r="C4420">
        <v>195</v>
      </c>
      <c r="D4420" t="s">
        <v>413</v>
      </c>
      <c r="E4420" t="s">
        <v>634</v>
      </c>
      <c r="F4420" t="s">
        <v>2792</v>
      </c>
      <c r="G4420" t="str">
        <f t="shared" ref="G4420:G4483" si="69">TRIM(LEFT(SUBSTITUTE(F4420," ",REPT(" ",100)),200))</f>
        <v>Jeffer Mangels</v>
      </c>
      <c r="I4420" s="13">
        <f>COUNTIFS(IPO!$J$2:$J$5250,"="&amp;data!$G4420,IPO!$H$2:$H$5250,"="&amp;data!$B4420)</f>
        <v>0</v>
      </c>
      <c r="J4420" s="13">
        <f>SUMIFS(IPO!$B$2:$B$5250,IPO!$H$2:$H$5250,"="&amp;data!$B4420,IPO!$J$2:$J$5250,"="&amp;data!$G4420)</f>
        <v>0</v>
      </c>
      <c r="K4420" s="13" t="str">
        <f>IF(I4420=1,SUMIFS(IPO!$C$2:$C$5250,IPO!$H$2:$H$5250,"="&amp;data!$B4420,IPO!$J$2:$J$5250,"="&amp;data!$G4420),"")</f>
        <v/>
      </c>
      <c r="L4420" s="13">
        <f>SUMIFS(IPO!$E$2:$E$5250,IPO!$H$2:$H$5250,"="&amp;data!$B4420,IPO!$J$2:$J$5250,"="&amp;data!$G4420)</f>
        <v>0</v>
      </c>
      <c r="M4420" s="13">
        <f>SUMIFS(IPO!$F$2:$F$5250,IPO!$H$2:$H$5250,"="&amp;data!$B4420,IPO!$J$2:$J$5250,"="&amp;data!$G4420)</f>
        <v>0</v>
      </c>
      <c r="N4420" s="13"/>
      <c r="P4420" s="16">
        <f>COUNTIFS(equity_bonds!$H$2:$H$6414,"="&amp;data!$B4420,equity_bonds!$J$2:$J$6414,"="&amp;data!$G4420)</f>
        <v>0</v>
      </c>
      <c r="Q4420" s="16">
        <f>SUMIFS(equity_bonds!$B$2:$B$6414,equity_bonds!$H$2:$H$6414,"="&amp;data!$B4420,equity_bonds!$J$2:$J$6414,"="&amp;data!$G4420)</f>
        <v>0</v>
      </c>
      <c r="R4420" s="16" t="str">
        <f>IF(P4420=1,SUMIFS(equity_bonds!$C$2:$C$6414,equity_bonds!$H$2:$H$6414,"="&amp;data!$B4420,equity_bonds!$J$2:$J$6414,"="&amp;data!$G4420),"")</f>
        <v/>
      </c>
      <c r="S4420" s="16">
        <f>SUMIFS(equity_bonds!$E$2:$E$6414,equity_bonds!$H$2:$H$6414,"="&amp;data!$B4420,equity_bonds!$J$2:$J$6414,"="&amp;data!$G4420)</f>
        <v>0</v>
      </c>
      <c r="T4420" s="16">
        <f>SUMIFS(equity_bonds!$F$2:$F$6414,equity_bonds!$H$2:$H$6414,"="&amp;data!$B4420,equity_bonds!$J$2:$J$6414,"="&amp;data!$G4420)</f>
        <v>0</v>
      </c>
      <c r="U4420" s="16"/>
    </row>
    <row r="4421" spans="1:21" x14ac:dyDescent="0.25">
      <c r="A4421">
        <v>2106</v>
      </c>
      <c r="B4421">
        <v>2014</v>
      </c>
      <c r="C4421">
        <v>87</v>
      </c>
      <c r="D4421" t="s">
        <v>178</v>
      </c>
      <c r="E4421" t="s">
        <v>85</v>
      </c>
      <c r="F4421" t="s">
        <v>2621</v>
      </c>
      <c r="G4421" t="str">
        <f t="shared" si="69"/>
        <v>Jenner Block</v>
      </c>
      <c r="I4421" s="13">
        <f>COUNTIFS(IPO!$J$2:$J$5250,"="&amp;data!$G4421,IPO!$H$2:$H$5250,"="&amp;data!$B4421)</f>
        <v>0</v>
      </c>
      <c r="J4421" s="13">
        <f>SUMIFS(IPO!$B$2:$B$5250,IPO!$H$2:$H$5250,"="&amp;data!$B4421,IPO!$J$2:$J$5250,"="&amp;data!$G4421)</f>
        <v>0</v>
      </c>
      <c r="K4421" s="13" t="str">
        <f>IF(I4421=1,SUMIFS(IPO!$C$2:$C$5250,IPO!$H$2:$H$5250,"="&amp;data!$B4421,IPO!$J$2:$J$5250,"="&amp;data!$G4421),"")</f>
        <v/>
      </c>
      <c r="L4421" s="13">
        <f>SUMIFS(IPO!$E$2:$E$5250,IPO!$H$2:$H$5250,"="&amp;data!$B4421,IPO!$J$2:$J$5250,"="&amp;data!$G4421)</f>
        <v>0</v>
      </c>
      <c r="M4421" s="13">
        <f>SUMIFS(IPO!$F$2:$F$5250,IPO!$H$2:$H$5250,"="&amp;data!$B4421,IPO!$J$2:$J$5250,"="&amp;data!$G4421)</f>
        <v>0</v>
      </c>
      <c r="N4421" s="13"/>
      <c r="P4421" s="16">
        <f>COUNTIFS(equity_bonds!$H$2:$H$6414,"="&amp;data!$B4421,equity_bonds!$J$2:$J$6414,"="&amp;data!$G4421)</f>
        <v>1</v>
      </c>
      <c r="Q4421" s="16">
        <f>SUMIFS(equity_bonds!$B$2:$B$6414,equity_bonds!$H$2:$H$6414,"="&amp;data!$B4421,equity_bonds!$J$2:$J$6414,"="&amp;data!$G4421)</f>
        <v>17993.8</v>
      </c>
      <c r="R4421" s="16">
        <f>IF(P4421=1,SUMIFS(equity_bonds!$C$2:$C$6414,equity_bonds!$H$2:$H$6414,"="&amp;data!$B4421,equity_bonds!$J$2:$J$6414,"="&amp;data!$G4421),"")</f>
        <v>40</v>
      </c>
      <c r="S4421" s="16">
        <f>SUMIFS(equity_bonds!$E$2:$E$6414,equity_bonds!$H$2:$H$6414,"="&amp;data!$B4421,equity_bonds!$J$2:$J$6414,"="&amp;data!$G4421)</f>
        <v>0.4</v>
      </c>
      <c r="T4421" s="16">
        <f>SUMIFS(equity_bonds!$F$2:$F$6414,equity_bonds!$H$2:$H$6414,"="&amp;data!$B4421,equity_bonds!$J$2:$J$6414,"="&amp;data!$G4421)</f>
        <v>7</v>
      </c>
      <c r="U4421" s="16"/>
    </row>
    <row r="4422" spans="1:21" x14ac:dyDescent="0.25">
      <c r="A4422">
        <v>2125</v>
      </c>
      <c r="B4422">
        <v>2014</v>
      </c>
      <c r="C4422">
        <v>7</v>
      </c>
      <c r="D4422" t="s">
        <v>70</v>
      </c>
      <c r="E4422" t="s">
        <v>470</v>
      </c>
      <c r="F4422" t="s">
        <v>470</v>
      </c>
      <c r="G4422" t="str">
        <f t="shared" si="69"/>
        <v>Jones Day</v>
      </c>
      <c r="I4422" s="13">
        <f>COUNTIFS(IPO!$J$2:$J$5250,"="&amp;data!$G4422,IPO!$H$2:$H$5250,"="&amp;data!$B4422)</f>
        <v>1</v>
      </c>
      <c r="J4422" s="13">
        <f>SUMIFS(IPO!$B$2:$B$5250,IPO!$H$2:$H$5250,"="&amp;data!$B4422,IPO!$J$2:$J$5250,"="&amp;data!$G4422)</f>
        <v>403.1</v>
      </c>
      <c r="K4422" s="13">
        <f>IF(I4422=1,SUMIFS(IPO!$C$2:$C$5250,IPO!$H$2:$H$5250,"="&amp;data!$B4422,IPO!$J$2:$J$5250,"="&amp;data!$G4422),"")</f>
        <v>45</v>
      </c>
      <c r="L4422" s="13">
        <f>SUMIFS(IPO!$E$2:$E$5250,IPO!$H$2:$H$5250,"="&amp;data!$B4422,IPO!$J$2:$J$5250,"="&amp;data!$G4422)</f>
        <v>0.5</v>
      </c>
      <c r="M4422" s="13">
        <f>SUMIFS(IPO!$F$2:$F$5250,IPO!$H$2:$H$5250,"="&amp;data!$B4422,IPO!$J$2:$J$5250,"="&amp;data!$G4422)</f>
        <v>2</v>
      </c>
      <c r="N4422" s="13"/>
      <c r="P4422" s="16">
        <f>COUNTIFS(equity_bonds!$H$2:$H$6414,"="&amp;data!$B4422,equity_bonds!$J$2:$J$6414,"="&amp;data!$G4422)</f>
        <v>2</v>
      </c>
      <c r="Q4422" s="16">
        <f>SUMIFS(equity_bonds!$B$2:$B$6414,equity_bonds!$H$2:$H$6414,"="&amp;data!$B4422,equity_bonds!$J$2:$J$6414,"="&amp;data!$G4422)</f>
        <v>49110.5</v>
      </c>
      <c r="R4422" s="16" t="str">
        <f>IF(P4422=1,SUMIFS(equity_bonds!$C$2:$C$6414,equity_bonds!$H$2:$H$6414,"="&amp;data!$B4422,equity_bonds!$J$2:$J$6414,"="&amp;data!$G4422),"")</f>
        <v/>
      </c>
      <c r="S4422" s="16">
        <f>SUMIFS(equity_bonds!$E$2:$E$6414,equity_bonds!$H$2:$H$6414,"="&amp;data!$B4422,equity_bonds!$J$2:$J$6414,"="&amp;data!$G4422)</f>
        <v>1</v>
      </c>
      <c r="T4422" s="16">
        <f>SUMIFS(equity_bonds!$F$2:$F$6414,equity_bonds!$H$2:$H$6414,"="&amp;data!$B4422,equity_bonds!$J$2:$J$6414,"="&amp;data!$G4422)</f>
        <v>53</v>
      </c>
      <c r="U4422" s="16"/>
    </row>
    <row r="4423" spans="1:21" x14ac:dyDescent="0.25">
      <c r="A4423">
        <v>2151</v>
      </c>
      <c r="B4423">
        <v>2014</v>
      </c>
      <c r="C4423">
        <v>17</v>
      </c>
      <c r="D4423" t="s">
        <v>123</v>
      </c>
      <c r="E4423" t="s">
        <v>577</v>
      </c>
      <c r="F4423" t="s">
        <v>2570</v>
      </c>
      <c r="G4423" t="str">
        <f t="shared" si="69"/>
        <v>KL Gates</v>
      </c>
      <c r="I4423" s="13">
        <f>COUNTIFS(IPO!$J$2:$J$5250,"="&amp;data!$G4423,IPO!$H$2:$H$5250,"="&amp;data!$B4423)</f>
        <v>1</v>
      </c>
      <c r="J4423" s="13">
        <f>SUMIFS(IPO!$B$2:$B$5250,IPO!$H$2:$H$5250,"="&amp;data!$B4423,IPO!$J$2:$J$5250,"="&amp;data!$G4423)</f>
        <v>1920.5</v>
      </c>
      <c r="K4423" s="13">
        <f>IF(I4423=1,SUMIFS(IPO!$C$2:$C$5250,IPO!$H$2:$H$5250,"="&amp;data!$B4423,IPO!$J$2:$J$5250,"="&amp;data!$G4423),"")</f>
        <v>13</v>
      </c>
      <c r="L4423" s="13">
        <f>SUMIFS(IPO!$E$2:$E$5250,IPO!$H$2:$H$5250,"="&amp;data!$B4423,IPO!$J$2:$J$5250,"="&amp;data!$G4423)</f>
        <v>2.2999999999999998</v>
      </c>
      <c r="M4423" s="13">
        <f>SUMIFS(IPO!$F$2:$F$5250,IPO!$H$2:$H$5250,"="&amp;data!$B4423,IPO!$J$2:$J$5250,"="&amp;data!$G4423)</f>
        <v>8</v>
      </c>
      <c r="N4423" s="13"/>
      <c r="P4423" s="16">
        <f>COUNTIFS(equity_bonds!$H$2:$H$6414,"="&amp;data!$B4423,equity_bonds!$J$2:$J$6414,"="&amp;data!$G4423)</f>
        <v>1</v>
      </c>
      <c r="Q4423" s="16">
        <f>SUMIFS(equity_bonds!$B$2:$B$6414,equity_bonds!$H$2:$H$6414,"="&amp;data!$B4423,equity_bonds!$J$2:$J$6414,"="&amp;data!$G4423)</f>
        <v>11239.5</v>
      </c>
      <c r="R4423" s="16">
        <f>IF(P4423=1,SUMIFS(equity_bonds!$C$2:$C$6414,equity_bonds!$H$2:$H$6414,"="&amp;data!$B4423,equity_bonds!$J$2:$J$6414,"="&amp;data!$G4423),"")</f>
        <v>54</v>
      </c>
      <c r="S4423" s="16">
        <f>SUMIFS(equity_bonds!$E$2:$E$6414,equity_bonds!$H$2:$H$6414,"="&amp;data!$B4423,equity_bonds!$J$2:$J$6414,"="&amp;data!$G4423)</f>
        <v>0.2</v>
      </c>
      <c r="T4423" s="16">
        <f>SUMIFS(equity_bonds!$F$2:$F$6414,equity_bonds!$H$2:$H$6414,"="&amp;data!$B4423,equity_bonds!$J$2:$J$6414,"="&amp;data!$G4423)</f>
        <v>39</v>
      </c>
      <c r="U4423" s="16"/>
    </row>
    <row r="4424" spans="1:21" x14ac:dyDescent="0.25">
      <c r="A4424">
        <v>2163</v>
      </c>
      <c r="B4424">
        <v>2014</v>
      </c>
      <c r="C4424">
        <v>130</v>
      </c>
      <c r="D4424" t="s">
        <v>390</v>
      </c>
      <c r="E4424" t="s">
        <v>471</v>
      </c>
      <c r="F4424" t="s">
        <v>2766</v>
      </c>
      <c r="G4424" t="str">
        <f t="shared" si="69"/>
        <v>Kasowitz Benson</v>
      </c>
      <c r="I4424" s="13">
        <f>COUNTIFS(IPO!$J$2:$J$5250,"="&amp;data!$G4424,IPO!$H$2:$H$5250,"="&amp;data!$B4424)</f>
        <v>0</v>
      </c>
      <c r="J4424" s="13">
        <f>SUMIFS(IPO!$B$2:$B$5250,IPO!$H$2:$H$5250,"="&amp;data!$B4424,IPO!$J$2:$J$5250,"="&amp;data!$G4424)</f>
        <v>0</v>
      </c>
      <c r="K4424" s="13" t="str">
        <f>IF(I4424=1,SUMIFS(IPO!$C$2:$C$5250,IPO!$H$2:$H$5250,"="&amp;data!$B4424,IPO!$J$2:$J$5250,"="&amp;data!$G4424),"")</f>
        <v/>
      </c>
      <c r="L4424" s="13">
        <f>SUMIFS(IPO!$E$2:$E$5250,IPO!$H$2:$H$5250,"="&amp;data!$B4424,IPO!$J$2:$J$5250,"="&amp;data!$G4424)</f>
        <v>0</v>
      </c>
      <c r="M4424" s="13">
        <f>SUMIFS(IPO!$F$2:$F$5250,IPO!$H$2:$H$5250,"="&amp;data!$B4424,IPO!$J$2:$J$5250,"="&amp;data!$G4424)</f>
        <v>0</v>
      </c>
      <c r="N4424" s="13"/>
      <c r="P4424" s="16">
        <f>COUNTIFS(equity_bonds!$H$2:$H$6414,"="&amp;data!$B4424,equity_bonds!$J$2:$J$6414,"="&amp;data!$G4424)</f>
        <v>0</v>
      </c>
      <c r="Q4424" s="16">
        <f>SUMIFS(equity_bonds!$B$2:$B$6414,equity_bonds!$H$2:$H$6414,"="&amp;data!$B4424,equity_bonds!$J$2:$J$6414,"="&amp;data!$G4424)</f>
        <v>0</v>
      </c>
      <c r="R4424" s="16" t="str">
        <f>IF(P4424=1,SUMIFS(equity_bonds!$C$2:$C$6414,equity_bonds!$H$2:$H$6414,"="&amp;data!$B4424,equity_bonds!$J$2:$J$6414,"="&amp;data!$G4424),"")</f>
        <v/>
      </c>
      <c r="S4424" s="16">
        <f>SUMIFS(equity_bonds!$E$2:$E$6414,equity_bonds!$H$2:$H$6414,"="&amp;data!$B4424,equity_bonds!$J$2:$J$6414,"="&amp;data!$G4424)</f>
        <v>0</v>
      </c>
      <c r="T4424" s="16">
        <f>SUMIFS(equity_bonds!$F$2:$F$6414,equity_bonds!$H$2:$H$6414,"="&amp;data!$B4424,equity_bonds!$J$2:$J$6414,"="&amp;data!$G4424)</f>
        <v>0</v>
      </c>
      <c r="U4424" s="16"/>
    </row>
    <row r="4425" spans="1:21" x14ac:dyDescent="0.25">
      <c r="A4425">
        <v>2190</v>
      </c>
      <c r="B4425">
        <v>2014</v>
      </c>
      <c r="C4425">
        <v>62</v>
      </c>
      <c r="D4425" t="s">
        <v>156</v>
      </c>
      <c r="E4425" t="s">
        <v>487</v>
      </c>
      <c r="F4425" t="s">
        <v>487</v>
      </c>
      <c r="G4425" t="str">
        <f t="shared" si="69"/>
        <v>Katten Muchin</v>
      </c>
      <c r="I4425" s="13">
        <f>COUNTIFS(IPO!$J$2:$J$5250,"="&amp;data!$G4425,IPO!$H$2:$H$5250,"="&amp;data!$B4425)</f>
        <v>1</v>
      </c>
      <c r="J4425" s="13">
        <f>SUMIFS(IPO!$B$2:$B$5250,IPO!$H$2:$H$5250,"="&amp;data!$B4425,IPO!$J$2:$J$5250,"="&amp;data!$G4425)</f>
        <v>249.6</v>
      </c>
      <c r="K4425" s="13">
        <f>IF(I4425=1,SUMIFS(IPO!$C$2:$C$5250,IPO!$H$2:$H$5250,"="&amp;data!$B4425,IPO!$J$2:$J$5250,"="&amp;data!$G4425),"")</f>
        <v>68</v>
      </c>
      <c r="L4425" s="13">
        <f>SUMIFS(IPO!$E$2:$E$5250,IPO!$H$2:$H$5250,"="&amp;data!$B4425,IPO!$J$2:$J$5250,"="&amp;data!$G4425)</f>
        <v>0.3</v>
      </c>
      <c r="M4425" s="13">
        <f>SUMIFS(IPO!$F$2:$F$5250,IPO!$H$2:$H$5250,"="&amp;data!$B4425,IPO!$J$2:$J$5250,"="&amp;data!$G4425)</f>
        <v>1</v>
      </c>
      <c r="N4425" s="13"/>
      <c r="P4425" s="16">
        <f>COUNTIFS(equity_bonds!$H$2:$H$6414,"="&amp;data!$B4425,equity_bonds!$J$2:$J$6414,"="&amp;data!$G4425)</f>
        <v>1</v>
      </c>
      <c r="Q4425" s="16">
        <f>SUMIFS(equity_bonds!$B$2:$B$6414,equity_bonds!$H$2:$H$6414,"="&amp;data!$B4425,equity_bonds!$J$2:$J$6414,"="&amp;data!$G4425)</f>
        <v>58028.1</v>
      </c>
      <c r="R4425" s="16">
        <f>IF(P4425=1,SUMIFS(equity_bonds!$C$2:$C$6414,equity_bonds!$H$2:$H$6414,"="&amp;data!$B4425,equity_bonds!$J$2:$J$6414,"="&amp;data!$G4425),"")</f>
        <v>19</v>
      </c>
      <c r="S4425" s="16">
        <f>SUMIFS(equity_bonds!$E$2:$E$6414,equity_bonds!$H$2:$H$6414,"="&amp;data!$B4425,equity_bonds!$J$2:$J$6414,"="&amp;data!$G4425)</f>
        <v>1.2</v>
      </c>
      <c r="T4425" s="16">
        <f>SUMIFS(equity_bonds!$F$2:$F$6414,equity_bonds!$H$2:$H$6414,"="&amp;data!$B4425,equity_bonds!$J$2:$J$6414,"="&amp;data!$G4425)</f>
        <v>23</v>
      </c>
      <c r="U4425" s="16"/>
    </row>
    <row r="4426" spans="1:21" x14ac:dyDescent="0.25">
      <c r="A4426">
        <v>2223</v>
      </c>
      <c r="B4426">
        <v>2014</v>
      </c>
      <c r="C4426">
        <v>79</v>
      </c>
      <c r="D4426" t="s">
        <v>132</v>
      </c>
      <c r="E4426" t="s">
        <v>26</v>
      </c>
      <c r="F4426" t="s">
        <v>26</v>
      </c>
      <c r="G4426" t="str">
        <f t="shared" si="69"/>
        <v>Kaye Scholer</v>
      </c>
      <c r="I4426" s="13">
        <f>COUNTIFS(IPO!$J$2:$J$5250,"="&amp;data!$G4426,IPO!$H$2:$H$5250,"="&amp;data!$B4426)</f>
        <v>1</v>
      </c>
      <c r="J4426" s="13">
        <f>SUMIFS(IPO!$B$2:$B$5250,IPO!$H$2:$H$5250,"="&amp;data!$B4426,IPO!$J$2:$J$5250,"="&amp;data!$G4426)</f>
        <v>60.5</v>
      </c>
      <c r="K4426" s="13">
        <f>IF(I4426=1,SUMIFS(IPO!$C$2:$C$5250,IPO!$H$2:$H$5250,"="&amp;data!$B4426,IPO!$J$2:$J$5250,"="&amp;data!$G4426),"")</f>
        <v>103</v>
      </c>
      <c r="L4426" s="13">
        <f>SUMIFS(IPO!$E$2:$E$5250,IPO!$H$2:$H$5250,"="&amp;data!$B4426,IPO!$J$2:$J$5250,"="&amp;data!$G4426)</f>
        <v>0.1</v>
      </c>
      <c r="M4426" s="13">
        <f>SUMIFS(IPO!$F$2:$F$5250,IPO!$H$2:$H$5250,"="&amp;data!$B4426,IPO!$J$2:$J$5250,"="&amp;data!$G4426)</f>
        <v>1</v>
      </c>
      <c r="N4426" s="13"/>
      <c r="P4426" s="16">
        <f>COUNTIFS(equity_bonds!$H$2:$H$6414,"="&amp;data!$B4426,equity_bonds!$J$2:$J$6414,"="&amp;data!$G4426)</f>
        <v>1</v>
      </c>
      <c r="Q4426" s="16">
        <f>SUMIFS(equity_bonds!$B$2:$B$6414,equity_bonds!$H$2:$H$6414,"="&amp;data!$B4426,equity_bonds!$J$2:$J$6414,"="&amp;data!$G4426)</f>
        <v>20392.599999999999</v>
      </c>
      <c r="R4426" s="16">
        <f>IF(P4426=1,SUMIFS(equity_bonds!$C$2:$C$6414,equity_bonds!$H$2:$H$6414,"="&amp;data!$B4426,equity_bonds!$J$2:$J$6414,"="&amp;data!$G4426),"")</f>
        <v>35</v>
      </c>
      <c r="S4426" s="16">
        <f>SUMIFS(equity_bonds!$E$2:$E$6414,equity_bonds!$H$2:$H$6414,"="&amp;data!$B4426,equity_bonds!$J$2:$J$6414,"="&amp;data!$G4426)</f>
        <v>0.4</v>
      </c>
      <c r="T4426" s="16">
        <f>SUMIFS(equity_bonds!$F$2:$F$6414,equity_bonds!$H$2:$H$6414,"="&amp;data!$B4426,equity_bonds!$J$2:$J$6414,"="&amp;data!$G4426)</f>
        <v>7</v>
      </c>
      <c r="U4426" s="16"/>
    </row>
    <row r="4427" spans="1:21" x14ac:dyDescent="0.25">
      <c r="A4427">
        <v>2260</v>
      </c>
      <c r="B4427">
        <v>2014</v>
      </c>
      <c r="C4427">
        <v>138</v>
      </c>
      <c r="D4427" t="s">
        <v>337</v>
      </c>
      <c r="E4427" t="s">
        <v>27</v>
      </c>
      <c r="F4427" t="s">
        <v>2590</v>
      </c>
      <c r="G4427" t="str">
        <f t="shared" si="69"/>
        <v>Kelley Drye</v>
      </c>
      <c r="I4427" s="13">
        <f>COUNTIFS(IPO!$J$2:$J$5250,"="&amp;data!$G4427,IPO!$H$2:$H$5250,"="&amp;data!$B4427)</f>
        <v>0</v>
      </c>
      <c r="J4427" s="13">
        <f>SUMIFS(IPO!$B$2:$B$5250,IPO!$H$2:$H$5250,"="&amp;data!$B4427,IPO!$J$2:$J$5250,"="&amp;data!$G4427)</f>
        <v>0</v>
      </c>
      <c r="K4427" s="13" t="str">
        <f>IF(I4427=1,SUMIFS(IPO!$C$2:$C$5250,IPO!$H$2:$H$5250,"="&amp;data!$B4427,IPO!$J$2:$J$5250,"="&amp;data!$G4427),"")</f>
        <v/>
      </c>
      <c r="L4427" s="13">
        <f>SUMIFS(IPO!$E$2:$E$5250,IPO!$H$2:$H$5250,"="&amp;data!$B4427,IPO!$J$2:$J$5250,"="&amp;data!$G4427)</f>
        <v>0</v>
      </c>
      <c r="M4427" s="13">
        <f>SUMIFS(IPO!$F$2:$F$5250,IPO!$H$2:$H$5250,"="&amp;data!$B4427,IPO!$J$2:$J$5250,"="&amp;data!$G4427)</f>
        <v>0</v>
      </c>
      <c r="N4427" s="13"/>
      <c r="P4427" s="16">
        <f>COUNTIFS(equity_bonds!$H$2:$H$6414,"="&amp;data!$B4427,equity_bonds!$J$2:$J$6414,"="&amp;data!$G4427)</f>
        <v>0</v>
      </c>
      <c r="Q4427" s="16">
        <f>SUMIFS(equity_bonds!$B$2:$B$6414,equity_bonds!$H$2:$H$6414,"="&amp;data!$B4427,equity_bonds!$J$2:$J$6414,"="&amp;data!$G4427)</f>
        <v>0</v>
      </c>
      <c r="R4427" s="16" t="str">
        <f>IF(P4427=1,SUMIFS(equity_bonds!$C$2:$C$6414,equity_bonds!$H$2:$H$6414,"="&amp;data!$B4427,equity_bonds!$J$2:$J$6414,"="&amp;data!$G4427),"")</f>
        <v/>
      </c>
      <c r="S4427" s="16">
        <f>SUMIFS(equity_bonds!$E$2:$E$6414,equity_bonds!$H$2:$H$6414,"="&amp;data!$B4427,equity_bonds!$J$2:$J$6414,"="&amp;data!$G4427)</f>
        <v>0</v>
      </c>
      <c r="T4427" s="16">
        <f>SUMIFS(equity_bonds!$F$2:$F$6414,equity_bonds!$H$2:$H$6414,"="&amp;data!$B4427,equity_bonds!$J$2:$J$6414,"="&amp;data!$G4427)</f>
        <v>0</v>
      </c>
      <c r="U4427" s="16"/>
    </row>
    <row r="4428" spans="1:21" x14ac:dyDescent="0.25">
      <c r="A4428">
        <v>2277</v>
      </c>
      <c r="B4428">
        <v>2014</v>
      </c>
      <c r="C4428">
        <v>180</v>
      </c>
      <c r="D4428" t="s">
        <v>352</v>
      </c>
      <c r="E4428" t="s">
        <v>282</v>
      </c>
      <c r="F4428" t="s">
        <v>2705</v>
      </c>
      <c r="G4428" t="str">
        <f t="shared" si="69"/>
        <v>Kenyon Kenyon</v>
      </c>
      <c r="I4428" s="13">
        <f>COUNTIFS(IPO!$J$2:$J$5250,"="&amp;data!$G4428,IPO!$H$2:$H$5250,"="&amp;data!$B4428)</f>
        <v>0</v>
      </c>
      <c r="J4428" s="13">
        <f>SUMIFS(IPO!$B$2:$B$5250,IPO!$H$2:$H$5250,"="&amp;data!$B4428,IPO!$J$2:$J$5250,"="&amp;data!$G4428)</f>
        <v>0</v>
      </c>
      <c r="K4428" s="13" t="str">
        <f>IF(I4428=1,SUMIFS(IPO!$C$2:$C$5250,IPO!$H$2:$H$5250,"="&amp;data!$B4428,IPO!$J$2:$J$5250,"="&amp;data!$G4428),"")</f>
        <v/>
      </c>
      <c r="L4428" s="13">
        <f>SUMIFS(IPO!$E$2:$E$5250,IPO!$H$2:$H$5250,"="&amp;data!$B4428,IPO!$J$2:$J$5250,"="&amp;data!$G4428)</f>
        <v>0</v>
      </c>
      <c r="M4428" s="13">
        <f>SUMIFS(IPO!$F$2:$F$5250,IPO!$H$2:$H$5250,"="&amp;data!$B4428,IPO!$J$2:$J$5250,"="&amp;data!$G4428)</f>
        <v>0</v>
      </c>
      <c r="N4428" s="13"/>
      <c r="P4428" s="16">
        <f>COUNTIFS(equity_bonds!$H$2:$H$6414,"="&amp;data!$B4428,equity_bonds!$J$2:$J$6414,"="&amp;data!$G4428)</f>
        <v>0</v>
      </c>
      <c r="Q4428" s="16">
        <f>SUMIFS(equity_bonds!$B$2:$B$6414,equity_bonds!$H$2:$H$6414,"="&amp;data!$B4428,equity_bonds!$J$2:$J$6414,"="&amp;data!$G4428)</f>
        <v>0</v>
      </c>
      <c r="R4428" s="16" t="str">
        <f>IF(P4428=1,SUMIFS(equity_bonds!$C$2:$C$6414,equity_bonds!$H$2:$H$6414,"="&amp;data!$B4428,equity_bonds!$J$2:$J$6414,"="&amp;data!$G4428),"")</f>
        <v/>
      </c>
      <c r="S4428" s="16">
        <f>SUMIFS(equity_bonds!$E$2:$E$6414,equity_bonds!$H$2:$H$6414,"="&amp;data!$B4428,equity_bonds!$J$2:$J$6414,"="&amp;data!$G4428)</f>
        <v>0</v>
      </c>
      <c r="T4428" s="16">
        <f>SUMIFS(equity_bonds!$F$2:$F$6414,equity_bonds!$H$2:$H$6414,"="&amp;data!$B4428,equity_bonds!$J$2:$J$6414,"="&amp;data!$G4428)</f>
        <v>0</v>
      </c>
      <c r="U4428" s="16"/>
    </row>
    <row r="4429" spans="1:21" x14ac:dyDescent="0.25">
      <c r="A4429">
        <v>2295</v>
      </c>
      <c r="B4429">
        <v>2014</v>
      </c>
      <c r="C4429">
        <v>75</v>
      </c>
      <c r="D4429" t="s">
        <v>137</v>
      </c>
      <c r="E4429" t="s">
        <v>644</v>
      </c>
      <c r="F4429" t="s">
        <v>2795</v>
      </c>
      <c r="G4429" t="str">
        <f t="shared" si="69"/>
        <v>Kilpatrick Townsend</v>
      </c>
      <c r="I4429" s="13">
        <f>COUNTIFS(IPO!$J$2:$J$5250,"="&amp;data!$G4429,IPO!$H$2:$H$5250,"="&amp;data!$B4429)</f>
        <v>0</v>
      </c>
      <c r="J4429" s="13">
        <f>SUMIFS(IPO!$B$2:$B$5250,IPO!$H$2:$H$5250,"="&amp;data!$B4429,IPO!$J$2:$J$5250,"="&amp;data!$G4429)</f>
        <v>0</v>
      </c>
      <c r="K4429" s="13" t="str">
        <f>IF(I4429=1,SUMIFS(IPO!$C$2:$C$5250,IPO!$H$2:$H$5250,"="&amp;data!$B4429,IPO!$J$2:$J$5250,"="&amp;data!$G4429),"")</f>
        <v/>
      </c>
      <c r="L4429" s="13">
        <f>SUMIFS(IPO!$E$2:$E$5250,IPO!$H$2:$H$5250,"="&amp;data!$B4429,IPO!$J$2:$J$5250,"="&amp;data!$G4429)</f>
        <v>0</v>
      </c>
      <c r="M4429" s="13">
        <f>SUMIFS(IPO!$F$2:$F$5250,IPO!$H$2:$H$5250,"="&amp;data!$B4429,IPO!$J$2:$J$5250,"="&amp;data!$G4429)</f>
        <v>0</v>
      </c>
      <c r="N4429" s="13"/>
      <c r="P4429" s="16">
        <f>COUNTIFS(equity_bonds!$H$2:$H$6414,"="&amp;data!$B4429,equity_bonds!$J$2:$J$6414,"="&amp;data!$G4429)</f>
        <v>0</v>
      </c>
      <c r="Q4429" s="16">
        <f>SUMIFS(equity_bonds!$B$2:$B$6414,equity_bonds!$H$2:$H$6414,"="&amp;data!$B4429,equity_bonds!$J$2:$J$6414,"="&amp;data!$G4429)</f>
        <v>0</v>
      </c>
      <c r="R4429" s="16" t="str">
        <f>IF(P4429=1,SUMIFS(equity_bonds!$C$2:$C$6414,equity_bonds!$H$2:$H$6414,"="&amp;data!$B4429,equity_bonds!$J$2:$J$6414,"="&amp;data!$G4429),"")</f>
        <v/>
      </c>
      <c r="S4429" s="16">
        <f>SUMIFS(equity_bonds!$E$2:$E$6414,equity_bonds!$H$2:$H$6414,"="&amp;data!$B4429,equity_bonds!$J$2:$J$6414,"="&amp;data!$G4429)</f>
        <v>0</v>
      </c>
      <c r="T4429" s="16">
        <f>SUMIFS(equity_bonds!$F$2:$F$6414,equity_bonds!$H$2:$H$6414,"="&amp;data!$B4429,equity_bonds!$J$2:$J$6414,"="&amp;data!$G4429)</f>
        <v>0</v>
      </c>
      <c r="U4429" s="16"/>
    </row>
    <row r="4430" spans="1:21" x14ac:dyDescent="0.25">
      <c r="A4430">
        <v>2325</v>
      </c>
      <c r="B4430">
        <v>2014</v>
      </c>
      <c r="C4430">
        <v>31</v>
      </c>
      <c r="D4430" t="s">
        <v>59</v>
      </c>
      <c r="E4430" t="s">
        <v>88</v>
      </c>
      <c r="F4430" t="s">
        <v>2623</v>
      </c>
      <c r="G4430" t="str">
        <f t="shared" si="69"/>
        <v>King Spalding</v>
      </c>
      <c r="I4430" s="13">
        <f>COUNTIFS(IPO!$J$2:$J$5250,"="&amp;data!$G4430,IPO!$H$2:$H$5250,"="&amp;data!$B4430)</f>
        <v>0</v>
      </c>
      <c r="J4430" s="13">
        <f>SUMIFS(IPO!$B$2:$B$5250,IPO!$H$2:$H$5250,"="&amp;data!$B4430,IPO!$J$2:$J$5250,"="&amp;data!$G4430)</f>
        <v>0</v>
      </c>
      <c r="K4430" s="13" t="str">
        <f>IF(I4430=1,SUMIFS(IPO!$C$2:$C$5250,IPO!$H$2:$H$5250,"="&amp;data!$B4430,IPO!$J$2:$J$5250,"="&amp;data!$G4430),"")</f>
        <v/>
      </c>
      <c r="L4430" s="13">
        <f>SUMIFS(IPO!$E$2:$E$5250,IPO!$H$2:$H$5250,"="&amp;data!$B4430,IPO!$J$2:$J$5250,"="&amp;data!$G4430)</f>
        <v>0</v>
      </c>
      <c r="M4430" s="13">
        <f>SUMIFS(IPO!$F$2:$F$5250,IPO!$H$2:$H$5250,"="&amp;data!$B4430,IPO!$J$2:$J$5250,"="&amp;data!$G4430)</f>
        <v>0</v>
      </c>
      <c r="N4430" s="13"/>
      <c r="P4430" s="16">
        <f>COUNTIFS(equity_bonds!$H$2:$H$6414,"="&amp;data!$B4430,equity_bonds!$J$2:$J$6414,"="&amp;data!$G4430)</f>
        <v>1</v>
      </c>
      <c r="Q4430" s="16">
        <f>SUMIFS(equity_bonds!$B$2:$B$6414,equity_bonds!$H$2:$H$6414,"="&amp;data!$B4430,equity_bonds!$J$2:$J$6414,"="&amp;data!$G4430)</f>
        <v>4795</v>
      </c>
      <c r="R4430" s="16">
        <f>IF(P4430=1,SUMIFS(equity_bonds!$C$2:$C$6414,equity_bonds!$H$2:$H$6414,"="&amp;data!$B4430,equity_bonds!$J$2:$J$6414,"="&amp;data!$G4430),"")</f>
        <v>81</v>
      </c>
      <c r="S4430" s="16">
        <f>SUMIFS(equity_bonds!$E$2:$E$6414,equity_bonds!$H$2:$H$6414,"="&amp;data!$B4430,equity_bonds!$J$2:$J$6414,"="&amp;data!$G4430)</f>
        <v>0.1</v>
      </c>
      <c r="T4430" s="16">
        <f>SUMIFS(equity_bonds!$F$2:$F$6414,equity_bonds!$H$2:$H$6414,"="&amp;data!$B4430,equity_bonds!$J$2:$J$6414,"="&amp;data!$G4430)</f>
        <v>14</v>
      </c>
      <c r="U4430" s="16"/>
    </row>
    <row r="4431" spans="1:21" x14ac:dyDescent="0.25">
      <c r="A4431">
        <v>2356</v>
      </c>
      <c r="B4431">
        <v>2014</v>
      </c>
      <c r="C4431">
        <v>5</v>
      </c>
      <c r="D4431" t="s">
        <v>80</v>
      </c>
      <c r="E4431" t="s">
        <v>28</v>
      </c>
      <c r="F4431" t="s">
        <v>2591</v>
      </c>
      <c r="G4431" t="str">
        <f t="shared" si="69"/>
        <v>Kirkland Ellis</v>
      </c>
      <c r="I4431" s="13">
        <f>COUNTIFS(IPO!$J$2:$J$5250,"="&amp;data!$G4431,IPO!$H$2:$H$5250,"="&amp;data!$B4431)</f>
        <v>1</v>
      </c>
      <c r="J4431" s="13">
        <f>SUMIFS(IPO!$B$2:$B$5250,IPO!$H$2:$H$5250,"="&amp;data!$B4431,IPO!$J$2:$J$5250,"="&amp;data!$G4431)</f>
        <v>2091.6999999999998</v>
      </c>
      <c r="K4431" s="13">
        <f>IF(I4431=1,SUMIFS(IPO!$C$2:$C$5250,IPO!$H$2:$H$5250,"="&amp;data!$B4431,IPO!$J$2:$J$5250,"="&amp;data!$G4431),"")</f>
        <v>12</v>
      </c>
      <c r="L4431" s="13">
        <f>SUMIFS(IPO!$E$2:$E$5250,IPO!$H$2:$H$5250,"="&amp;data!$B4431,IPO!$J$2:$J$5250,"="&amp;data!$G4431)</f>
        <v>2.5</v>
      </c>
      <c r="M4431" s="13">
        <f>SUMIFS(IPO!$F$2:$F$5250,IPO!$H$2:$H$5250,"="&amp;data!$B4431,IPO!$J$2:$J$5250,"="&amp;data!$G4431)</f>
        <v>7</v>
      </c>
      <c r="N4431" s="13"/>
      <c r="P4431" s="16">
        <f>COUNTIFS(equity_bonds!$H$2:$H$6414,"="&amp;data!$B4431,equity_bonds!$J$2:$J$6414,"="&amp;data!$G4431)</f>
        <v>1</v>
      </c>
      <c r="Q4431" s="16">
        <f>SUMIFS(equity_bonds!$B$2:$B$6414,equity_bonds!$H$2:$H$6414,"="&amp;data!$B4431,equity_bonds!$J$2:$J$6414,"="&amp;data!$G4431)</f>
        <v>115427.1</v>
      </c>
      <c r="R4431" s="16">
        <f>IF(P4431=1,SUMIFS(equity_bonds!$C$2:$C$6414,equity_bonds!$H$2:$H$6414,"="&amp;data!$B4431,equity_bonds!$J$2:$J$6414,"="&amp;data!$G4431),"")</f>
        <v>9</v>
      </c>
      <c r="S4431" s="16">
        <f>SUMIFS(equity_bonds!$E$2:$E$6414,equity_bonds!$H$2:$H$6414,"="&amp;data!$B4431,equity_bonds!$J$2:$J$6414,"="&amp;data!$G4431)</f>
        <v>2.4</v>
      </c>
      <c r="T4431" s="16">
        <f>SUMIFS(equity_bonds!$F$2:$F$6414,equity_bonds!$H$2:$H$6414,"="&amp;data!$B4431,equity_bonds!$J$2:$J$6414,"="&amp;data!$G4431)</f>
        <v>91</v>
      </c>
      <c r="U4431" s="16"/>
    </row>
    <row r="4432" spans="1:21" x14ac:dyDescent="0.25">
      <c r="A4432">
        <v>2391</v>
      </c>
      <c r="B4432">
        <v>2014</v>
      </c>
      <c r="C4432">
        <v>152</v>
      </c>
      <c r="D4432" t="s">
        <v>377</v>
      </c>
      <c r="E4432" t="s">
        <v>459</v>
      </c>
      <c r="F4432" t="s">
        <v>2760</v>
      </c>
      <c r="G4432" t="str">
        <f t="shared" si="69"/>
        <v>Knobbe Martens</v>
      </c>
      <c r="I4432" s="13">
        <f>COUNTIFS(IPO!$J$2:$J$5250,"="&amp;data!$G4432,IPO!$H$2:$H$5250,"="&amp;data!$B4432)</f>
        <v>0</v>
      </c>
      <c r="J4432" s="13">
        <f>SUMIFS(IPO!$B$2:$B$5250,IPO!$H$2:$H$5250,"="&amp;data!$B4432,IPO!$J$2:$J$5250,"="&amp;data!$G4432)</f>
        <v>0</v>
      </c>
      <c r="K4432" s="13" t="str">
        <f>IF(I4432=1,SUMIFS(IPO!$C$2:$C$5250,IPO!$H$2:$H$5250,"="&amp;data!$B4432,IPO!$J$2:$J$5250,"="&amp;data!$G4432),"")</f>
        <v/>
      </c>
      <c r="L4432" s="13">
        <f>SUMIFS(IPO!$E$2:$E$5250,IPO!$H$2:$H$5250,"="&amp;data!$B4432,IPO!$J$2:$J$5250,"="&amp;data!$G4432)</f>
        <v>0</v>
      </c>
      <c r="M4432" s="13">
        <f>SUMIFS(IPO!$F$2:$F$5250,IPO!$H$2:$H$5250,"="&amp;data!$B4432,IPO!$J$2:$J$5250,"="&amp;data!$G4432)</f>
        <v>0</v>
      </c>
      <c r="N4432" s="13"/>
      <c r="P4432" s="16">
        <f>COUNTIFS(equity_bonds!$H$2:$H$6414,"="&amp;data!$B4432,equity_bonds!$J$2:$J$6414,"="&amp;data!$G4432)</f>
        <v>0</v>
      </c>
      <c r="Q4432" s="16">
        <f>SUMIFS(equity_bonds!$B$2:$B$6414,equity_bonds!$H$2:$H$6414,"="&amp;data!$B4432,equity_bonds!$J$2:$J$6414,"="&amp;data!$G4432)</f>
        <v>0</v>
      </c>
      <c r="R4432" s="16" t="str">
        <f>IF(P4432=1,SUMIFS(equity_bonds!$C$2:$C$6414,equity_bonds!$H$2:$H$6414,"="&amp;data!$B4432,equity_bonds!$J$2:$J$6414,"="&amp;data!$G4432),"")</f>
        <v/>
      </c>
      <c r="S4432" s="16">
        <f>SUMIFS(equity_bonds!$E$2:$E$6414,equity_bonds!$H$2:$H$6414,"="&amp;data!$B4432,equity_bonds!$J$2:$J$6414,"="&amp;data!$G4432)</f>
        <v>0</v>
      </c>
      <c r="T4432" s="16">
        <f>SUMIFS(equity_bonds!$F$2:$F$6414,equity_bonds!$H$2:$H$6414,"="&amp;data!$B4432,equity_bonds!$J$2:$J$6414,"="&amp;data!$G4432)</f>
        <v>0</v>
      </c>
      <c r="U4432" s="16"/>
    </row>
    <row r="4433" spans="1:21" x14ac:dyDescent="0.25">
      <c r="A4433">
        <v>2408</v>
      </c>
      <c r="B4433">
        <v>2014</v>
      </c>
      <c r="C4433">
        <v>95</v>
      </c>
      <c r="D4433" t="s">
        <v>180</v>
      </c>
      <c r="E4433" t="s">
        <v>283</v>
      </c>
      <c r="F4433" t="s">
        <v>2706</v>
      </c>
      <c r="G4433" t="str">
        <f t="shared" si="69"/>
        <v>Kramer Levin</v>
      </c>
      <c r="I4433" s="13">
        <f>COUNTIFS(IPO!$J$2:$J$5250,"="&amp;data!$G4433,IPO!$H$2:$H$5250,"="&amp;data!$B4433)</f>
        <v>0</v>
      </c>
      <c r="J4433" s="13">
        <f>SUMIFS(IPO!$B$2:$B$5250,IPO!$H$2:$H$5250,"="&amp;data!$B4433,IPO!$J$2:$J$5250,"="&amp;data!$G4433)</f>
        <v>0</v>
      </c>
      <c r="K4433" s="13" t="str">
        <f>IF(I4433=1,SUMIFS(IPO!$C$2:$C$5250,IPO!$H$2:$H$5250,"="&amp;data!$B4433,IPO!$J$2:$J$5250,"="&amp;data!$G4433),"")</f>
        <v/>
      </c>
      <c r="L4433" s="13">
        <f>SUMIFS(IPO!$E$2:$E$5250,IPO!$H$2:$H$5250,"="&amp;data!$B4433,IPO!$J$2:$J$5250,"="&amp;data!$G4433)</f>
        <v>0</v>
      </c>
      <c r="M4433" s="13">
        <f>SUMIFS(IPO!$F$2:$F$5250,IPO!$H$2:$H$5250,"="&amp;data!$B4433,IPO!$J$2:$J$5250,"="&amp;data!$G4433)</f>
        <v>0</v>
      </c>
      <c r="N4433" s="13"/>
      <c r="P4433" s="16">
        <f>COUNTIFS(equity_bonds!$H$2:$H$6414,"="&amp;data!$B4433,equity_bonds!$J$2:$J$6414,"="&amp;data!$G4433)</f>
        <v>1</v>
      </c>
      <c r="Q4433" s="16">
        <f>SUMIFS(equity_bonds!$B$2:$B$6414,equity_bonds!$H$2:$H$6414,"="&amp;data!$B4433,equity_bonds!$J$2:$J$6414,"="&amp;data!$G4433)</f>
        <v>480.5</v>
      </c>
      <c r="R4433" s="16">
        <f>IF(P4433=1,SUMIFS(equity_bonds!$C$2:$C$6414,equity_bonds!$H$2:$H$6414,"="&amp;data!$B4433,equity_bonds!$J$2:$J$6414,"="&amp;data!$G4433),"")</f>
        <v>196</v>
      </c>
      <c r="S4433" s="16">
        <f>SUMIFS(equity_bonds!$E$2:$E$6414,equity_bonds!$H$2:$H$6414,"="&amp;data!$B4433,equity_bonds!$J$2:$J$6414,"="&amp;data!$G4433)</f>
        <v>0</v>
      </c>
      <c r="T4433" s="16">
        <f>SUMIFS(equity_bonds!$F$2:$F$6414,equity_bonds!$H$2:$H$6414,"="&amp;data!$B4433,equity_bonds!$J$2:$J$6414,"="&amp;data!$G4433)</f>
        <v>5</v>
      </c>
      <c r="U4433" s="16"/>
    </row>
    <row r="4434" spans="1:21" x14ac:dyDescent="0.25">
      <c r="A4434">
        <v>2428</v>
      </c>
      <c r="B4434">
        <v>2014</v>
      </c>
      <c r="C4434">
        <v>144</v>
      </c>
      <c r="D4434" t="s">
        <v>373</v>
      </c>
      <c r="E4434" t="s">
        <v>90</v>
      </c>
      <c r="F4434" t="s">
        <v>90</v>
      </c>
      <c r="G4434" t="str">
        <f t="shared" si="69"/>
        <v>Kutak Rock</v>
      </c>
      <c r="I4434" s="13">
        <f>COUNTIFS(IPO!$J$2:$J$5250,"="&amp;data!$G4434,IPO!$H$2:$H$5250,"="&amp;data!$B4434)</f>
        <v>0</v>
      </c>
      <c r="J4434" s="13">
        <f>SUMIFS(IPO!$B$2:$B$5250,IPO!$H$2:$H$5250,"="&amp;data!$B4434,IPO!$J$2:$J$5250,"="&amp;data!$G4434)</f>
        <v>0</v>
      </c>
      <c r="K4434" s="13" t="str">
        <f>IF(I4434=1,SUMIFS(IPO!$C$2:$C$5250,IPO!$H$2:$H$5250,"="&amp;data!$B4434,IPO!$J$2:$J$5250,"="&amp;data!$G4434),"")</f>
        <v/>
      </c>
      <c r="L4434" s="13">
        <f>SUMIFS(IPO!$E$2:$E$5250,IPO!$H$2:$H$5250,"="&amp;data!$B4434,IPO!$J$2:$J$5250,"="&amp;data!$G4434)</f>
        <v>0</v>
      </c>
      <c r="M4434" s="13">
        <f>SUMIFS(IPO!$F$2:$F$5250,IPO!$H$2:$H$5250,"="&amp;data!$B4434,IPO!$J$2:$J$5250,"="&amp;data!$G4434)</f>
        <v>0</v>
      </c>
      <c r="N4434" s="13"/>
      <c r="P4434" s="16">
        <f>COUNTIFS(equity_bonds!$H$2:$H$6414,"="&amp;data!$B4434,equity_bonds!$J$2:$J$6414,"="&amp;data!$G4434)</f>
        <v>1</v>
      </c>
      <c r="Q4434" s="16">
        <f>SUMIFS(equity_bonds!$B$2:$B$6414,equity_bonds!$H$2:$H$6414,"="&amp;data!$B4434,equity_bonds!$J$2:$J$6414,"="&amp;data!$G4434)</f>
        <v>511.3</v>
      </c>
      <c r="R4434" s="16">
        <f>IF(P4434=1,SUMIFS(equity_bonds!$C$2:$C$6414,equity_bonds!$H$2:$H$6414,"="&amp;data!$B4434,equity_bonds!$J$2:$J$6414,"="&amp;data!$G4434),"")</f>
        <v>180</v>
      </c>
      <c r="S4434" s="16">
        <f>SUMIFS(equity_bonds!$E$2:$E$6414,equity_bonds!$H$2:$H$6414,"="&amp;data!$B4434,equity_bonds!$J$2:$J$6414,"="&amp;data!$G4434)</f>
        <v>0</v>
      </c>
      <c r="T4434" s="16">
        <f>SUMIFS(equity_bonds!$F$2:$F$6414,equity_bonds!$H$2:$H$6414,"="&amp;data!$B4434,equity_bonds!$J$2:$J$6414,"="&amp;data!$G4434)</f>
        <v>2</v>
      </c>
      <c r="U4434" s="16"/>
    </row>
    <row r="4435" spans="1:21" x14ac:dyDescent="0.25">
      <c r="A4435">
        <v>2432</v>
      </c>
      <c r="B4435">
        <v>2014</v>
      </c>
      <c r="C4435">
        <v>200</v>
      </c>
      <c r="D4435" t="s">
        <v>375</v>
      </c>
      <c r="E4435" t="s">
        <v>645</v>
      </c>
      <c r="F4435" t="s">
        <v>645</v>
      </c>
      <c r="G4435" t="str">
        <f t="shared" si="69"/>
        <v>Lane Powell</v>
      </c>
      <c r="I4435" s="13">
        <f>COUNTIFS(IPO!$J$2:$J$5250,"="&amp;data!$G4435,IPO!$H$2:$H$5250,"="&amp;data!$B4435)</f>
        <v>0</v>
      </c>
      <c r="J4435" s="13">
        <f>SUMIFS(IPO!$B$2:$B$5250,IPO!$H$2:$H$5250,"="&amp;data!$B4435,IPO!$J$2:$J$5250,"="&amp;data!$G4435)</f>
        <v>0</v>
      </c>
      <c r="K4435" s="13" t="str">
        <f>IF(I4435=1,SUMIFS(IPO!$C$2:$C$5250,IPO!$H$2:$H$5250,"="&amp;data!$B4435,IPO!$J$2:$J$5250,"="&amp;data!$G4435),"")</f>
        <v/>
      </c>
      <c r="L4435" s="13">
        <f>SUMIFS(IPO!$E$2:$E$5250,IPO!$H$2:$H$5250,"="&amp;data!$B4435,IPO!$J$2:$J$5250,"="&amp;data!$G4435)</f>
        <v>0</v>
      </c>
      <c r="M4435" s="13">
        <f>SUMIFS(IPO!$F$2:$F$5250,IPO!$H$2:$H$5250,"="&amp;data!$B4435,IPO!$J$2:$J$5250,"="&amp;data!$G4435)</f>
        <v>0</v>
      </c>
      <c r="N4435" s="13"/>
      <c r="P4435" s="16">
        <f>COUNTIFS(equity_bonds!$H$2:$H$6414,"="&amp;data!$B4435,equity_bonds!$J$2:$J$6414,"="&amp;data!$G4435)</f>
        <v>0</v>
      </c>
      <c r="Q4435" s="16">
        <f>SUMIFS(equity_bonds!$B$2:$B$6414,equity_bonds!$H$2:$H$6414,"="&amp;data!$B4435,equity_bonds!$J$2:$J$6414,"="&amp;data!$G4435)</f>
        <v>0</v>
      </c>
      <c r="R4435" s="16" t="str">
        <f>IF(P4435=1,SUMIFS(equity_bonds!$C$2:$C$6414,equity_bonds!$H$2:$H$6414,"="&amp;data!$B4435,equity_bonds!$J$2:$J$6414,"="&amp;data!$G4435),"")</f>
        <v/>
      </c>
      <c r="S4435" s="16">
        <f>SUMIFS(equity_bonds!$E$2:$E$6414,equity_bonds!$H$2:$H$6414,"="&amp;data!$B4435,equity_bonds!$J$2:$J$6414,"="&amp;data!$G4435)</f>
        <v>0</v>
      </c>
      <c r="T4435" s="16">
        <f>SUMIFS(equity_bonds!$F$2:$F$6414,equity_bonds!$H$2:$H$6414,"="&amp;data!$B4435,equity_bonds!$J$2:$J$6414,"="&amp;data!$G4435)</f>
        <v>0</v>
      </c>
      <c r="U4435" s="16"/>
    </row>
    <row r="4436" spans="1:21" x14ac:dyDescent="0.25">
      <c r="A4436">
        <v>2466</v>
      </c>
      <c r="B4436">
        <v>2014</v>
      </c>
      <c r="C4436">
        <v>3</v>
      </c>
      <c r="D4436" t="s">
        <v>107</v>
      </c>
      <c r="E4436" t="s">
        <v>29</v>
      </c>
      <c r="F4436" t="s">
        <v>2592</v>
      </c>
      <c r="G4436" t="str">
        <f t="shared" si="69"/>
        <v>Latham Watkins</v>
      </c>
      <c r="I4436" s="13">
        <f>COUNTIFS(IPO!$J$2:$J$5250,"="&amp;data!$G4436,IPO!$H$2:$H$5250,"="&amp;data!$B4436)</f>
        <v>1</v>
      </c>
      <c r="J4436" s="13">
        <f>SUMIFS(IPO!$B$2:$B$5250,IPO!$H$2:$H$5250,"="&amp;data!$B4436,IPO!$J$2:$J$5250,"="&amp;data!$G4436)</f>
        <v>5414.9</v>
      </c>
      <c r="K4436" s="13">
        <f>IF(I4436=1,SUMIFS(IPO!$C$2:$C$5250,IPO!$H$2:$H$5250,"="&amp;data!$B4436,IPO!$J$2:$J$5250,"="&amp;data!$G4436),"")</f>
        <v>4</v>
      </c>
      <c r="L4436" s="13">
        <f>SUMIFS(IPO!$E$2:$E$5250,IPO!$H$2:$H$5250,"="&amp;data!$B4436,IPO!$J$2:$J$5250,"="&amp;data!$G4436)</f>
        <v>6.4</v>
      </c>
      <c r="M4436" s="13">
        <f>SUMIFS(IPO!$F$2:$F$5250,IPO!$H$2:$H$5250,"="&amp;data!$B4436,IPO!$J$2:$J$5250,"="&amp;data!$G4436)</f>
        <v>24</v>
      </c>
      <c r="N4436" s="13"/>
      <c r="P4436" s="16">
        <f>COUNTIFS(equity_bonds!$H$2:$H$6414,"="&amp;data!$B4436,equity_bonds!$J$2:$J$6414,"="&amp;data!$G4436)</f>
        <v>1</v>
      </c>
      <c r="Q4436" s="16">
        <f>SUMIFS(equity_bonds!$B$2:$B$6414,equity_bonds!$H$2:$H$6414,"="&amp;data!$B4436,equity_bonds!$J$2:$J$6414,"="&amp;data!$G4436)</f>
        <v>65346.2</v>
      </c>
      <c r="R4436" s="16">
        <f>IF(P4436=1,SUMIFS(equity_bonds!$C$2:$C$6414,equity_bonds!$H$2:$H$6414,"="&amp;data!$B4436,equity_bonds!$J$2:$J$6414,"="&amp;data!$G4436),"")</f>
        <v>14</v>
      </c>
      <c r="S4436" s="16">
        <f>SUMIFS(equity_bonds!$E$2:$E$6414,equity_bonds!$H$2:$H$6414,"="&amp;data!$B4436,equity_bonds!$J$2:$J$6414,"="&amp;data!$G4436)</f>
        <v>1.3</v>
      </c>
      <c r="T4436" s="16">
        <f>SUMIFS(equity_bonds!$F$2:$F$6414,equity_bonds!$H$2:$H$6414,"="&amp;data!$B4436,equity_bonds!$J$2:$J$6414,"="&amp;data!$G4436)</f>
        <v>145</v>
      </c>
      <c r="U4436" s="16"/>
    </row>
    <row r="4437" spans="1:21" x14ac:dyDescent="0.25">
      <c r="A4437">
        <v>2476</v>
      </c>
      <c r="B4437">
        <v>2014</v>
      </c>
      <c r="C4437">
        <v>169</v>
      </c>
      <c r="D4437" t="s">
        <v>447</v>
      </c>
      <c r="E4437" t="s">
        <v>488</v>
      </c>
      <c r="F4437" t="s">
        <v>2772</v>
      </c>
      <c r="G4437" t="str">
        <f t="shared" si="69"/>
        <v>Lathrop Gage</v>
      </c>
      <c r="I4437" s="13">
        <f>COUNTIFS(IPO!$J$2:$J$5250,"="&amp;data!$G4437,IPO!$H$2:$H$5250,"="&amp;data!$B4437)</f>
        <v>0</v>
      </c>
      <c r="J4437" s="13">
        <f>SUMIFS(IPO!$B$2:$B$5250,IPO!$H$2:$H$5250,"="&amp;data!$B4437,IPO!$J$2:$J$5250,"="&amp;data!$G4437)</f>
        <v>0</v>
      </c>
      <c r="K4437" s="13" t="str">
        <f>IF(I4437=1,SUMIFS(IPO!$C$2:$C$5250,IPO!$H$2:$H$5250,"="&amp;data!$B4437,IPO!$J$2:$J$5250,"="&amp;data!$G4437),"")</f>
        <v/>
      </c>
      <c r="L4437" s="13">
        <f>SUMIFS(IPO!$E$2:$E$5250,IPO!$H$2:$H$5250,"="&amp;data!$B4437,IPO!$J$2:$J$5250,"="&amp;data!$G4437)</f>
        <v>0</v>
      </c>
      <c r="M4437" s="13">
        <f>SUMIFS(IPO!$F$2:$F$5250,IPO!$H$2:$H$5250,"="&amp;data!$B4437,IPO!$J$2:$J$5250,"="&amp;data!$G4437)</f>
        <v>0</v>
      </c>
      <c r="N4437" s="13"/>
      <c r="P4437" s="16">
        <f>COUNTIFS(equity_bonds!$H$2:$H$6414,"="&amp;data!$B4437,equity_bonds!$J$2:$J$6414,"="&amp;data!$G4437)</f>
        <v>0</v>
      </c>
      <c r="Q4437" s="16">
        <f>SUMIFS(equity_bonds!$B$2:$B$6414,equity_bonds!$H$2:$H$6414,"="&amp;data!$B4437,equity_bonds!$J$2:$J$6414,"="&amp;data!$G4437)</f>
        <v>0</v>
      </c>
      <c r="R4437" s="16" t="str">
        <f>IF(P4437=1,SUMIFS(equity_bonds!$C$2:$C$6414,equity_bonds!$H$2:$H$6414,"="&amp;data!$B4437,equity_bonds!$J$2:$J$6414,"="&amp;data!$G4437),"")</f>
        <v/>
      </c>
      <c r="S4437" s="16">
        <f>SUMIFS(equity_bonds!$E$2:$E$6414,equity_bonds!$H$2:$H$6414,"="&amp;data!$B4437,equity_bonds!$J$2:$J$6414,"="&amp;data!$G4437)</f>
        <v>0</v>
      </c>
      <c r="T4437" s="16">
        <f>SUMIFS(equity_bonds!$F$2:$F$6414,equity_bonds!$H$2:$H$6414,"="&amp;data!$B4437,equity_bonds!$J$2:$J$6414,"="&amp;data!$G4437)</f>
        <v>0</v>
      </c>
      <c r="U4437" s="16"/>
    </row>
    <row r="4438" spans="1:21" x14ac:dyDescent="0.25">
      <c r="A4438">
        <v>2503</v>
      </c>
      <c r="B4438">
        <v>2014</v>
      </c>
      <c r="C4438">
        <v>167</v>
      </c>
      <c r="D4438" t="s">
        <v>397</v>
      </c>
      <c r="E4438" t="s">
        <v>654</v>
      </c>
      <c r="F4438" t="s">
        <v>654</v>
      </c>
      <c r="G4438" t="str">
        <f t="shared" si="69"/>
        <v>LeClairRyan</v>
      </c>
      <c r="I4438" s="13">
        <f>COUNTIFS(IPO!$J$2:$J$5250,"="&amp;data!$G4438,IPO!$H$2:$H$5250,"="&amp;data!$B4438)</f>
        <v>0</v>
      </c>
      <c r="J4438" s="13">
        <f>SUMIFS(IPO!$B$2:$B$5250,IPO!$H$2:$H$5250,"="&amp;data!$B4438,IPO!$J$2:$J$5250,"="&amp;data!$G4438)</f>
        <v>0</v>
      </c>
      <c r="K4438" s="13" t="str">
        <f>IF(I4438=1,SUMIFS(IPO!$C$2:$C$5250,IPO!$H$2:$H$5250,"="&amp;data!$B4438,IPO!$J$2:$J$5250,"="&amp;data!$G4438),"")</f>
        <v/>
      </c>
      <c r="L4438" s="13">
        <f>SUMIFS(IPO!$E$2:$E$5250,IPO!$H$2:$H$5250,"="&amp;data!$B4438,IPO!$J$2:$J$5250,"="&amp;data!$G4438)</f>
        <v>0</v>
      </c>
      <c r="M4438" s="13">
        <f>SUMIFS(IPO!$F$2:$F$5250,IPO!$H$2:$H$5250,"="&amp;data!$B4438,IPO!$J$2:$J$5250,"="&amp;data!$G4438)</f>
        <v>0</v>
      </c>
      <c r="N4438" s="13"/>
      <c r="P4438" s="16">
        <f>COUNTIFS(equity_bonds!$H$2:$H$6414,"="&amp;data!$B4438,equity_bonds!$J$2:$J$6414,"="&amp;data!$G4438)</f>
        <v>0</v>
      </c>
      <c r="Q4438" s="16">
        <f>SUMIFS(equity_bonds!$B$2:$B$6414,equity_bonds!$H$2:$H$6414,"="&amp;data!$B4438,equity_bonds!$J$2:$J$6414,"="&amp;data!$G4438)</f>
        <v>0</v>
      </c>
      <c r="R4438" s="16" t="str">
        <f>IF(P4438=1,SUMIFS(equity_bonds!$C$2:$C$6414,equity_bonds!$H$2:$H$6414,"="&amp;data!$B4438,equity_bonds!$J$2:$J$6414,"="&amp;data!$G4438),"")</f>
        <v/>
      </c>
      <c r="S4438" s="16">
        <f>SUMIFS(equity_bonds!$E$2:$E$6414,equity_bonds!$H$2:$H$6414,"="&amp;data!$B4438,equity_bonds!$J$2:$J$6414,"="&amp;data!$G4438)</f>
        <v>0</v>
      </c>
      <c r="T4438" s="16">
        <f>SUMIFS(equity_bonds!$F$2:$F$6414,equity_bonds!$H$2:$H$6414,"="&amp;data!$B4438,equity_bonds!$J$2:$J$6414,"="&amp;data!$G4438)</f>
        <v>0</v>
      </c>
      <c r="U4438" s="16"/>
    </row>
    <row r="4439" spans="1:21" x14ac:dyDescent="0.25">
      <c r="A4439">
        <v>2516</v>
      </c>
      <c r="B4439">
        <v>2014</v>
      </c>
      <c r="C4439">
        <v>84</v>
      </c>
      <c r="D4439" t="s">
        <v>200</v>
      </c>
      <c r="E4439" t="s">
        <v>474</v>
      </c>
      <c r="F4439" t="s">
        <v>2767</v>
      </c>
      <c r="G4439" t="str">
        <f t="shared" si="69"/>
        <v>Lewis Brisbois</v>
      </c>
      <c r="I4439" s="13">
        <f>COUNTIFS(IPO!$J$2:$J$5250,"="&amp;data!$G4439,IPO!$H$2:$H$5250,"="&amp;data!$B4439)</f>
        <v>0</v>
      </c>
      <c r="J4439" s="13">
        <f>SUMIFS(IPO!$B$2:$B$5250,IPO!$H$2:$H$5250,"="&amp;data!$B4439,IPO!$J$2:$J$5250,"="&amp;data!$G4439)</f>
        <v>0</v>
      </c>
      <c r="K4439" s="13" t="str">
        <f>IF(I4439=1,SUMIFS(IPO!$C$2:$C$5250,IPO!$H$2:$H$5250,"="&amp;data!$B4439,IPO!$J$2:$J$5250,"="&amp;data!$G4439),"")</f>
        <v/>
      </c>
      <c r="L4439" s="13">
        <f>SUMIFS(IPO!$E$2:$E$5250,IPO!$H$2:$H$5250,"="&amp;data!$B4439,IPO!$J$2:$J$5250,"="&amp;data!$G4439)</f>
        <v>0</v>
      </c>
      <c r="M4439" s="13">
        <f>SUMIFS(IPO!$F$2:$F$5250,IPO!$H$2:$H$5250,"="&amp;data!$B4439,IPO!$J$2:$J$5250,"="&amp;data!$G4439)</f>
        <v>0</v>
      </c>
      <c r="N4439" s="13"/>
      <c r="P4439" s="16">
        <f>COUNTIFS(equity_bonds!$H$2:$H$6414,"="&amp;data!$B4439,equity_bonds!$J$2:$J$6414,"="&amp;data!$G4439)</f>
        <v>0</v>
      </c>
      <c r="Q4439" s="16">
        <f>SUMIFS(equity_bonds!$B$2:$B$6414,equity_bonds!$H$2:$H$6414,"="&amp;data!$B4439,equity_bonds!$J$2:$J$6414,"="&amp;data!$G4439)</f>
        <v>0</v>
      </c>
      <c r="R4439" s="16" t="str">
        <f>IF(P4439=1,SUMIFS(equity_bonds!$C$2:$C$6414,equity_bonds!$H$2:$H$6414,"="&amp;data!$B4439,equity_bonds!$J$2:$J$6414,"="&amp;data!$G4439),"")</f>
        <v/>
      </c>
      <c r="S4439" s="16">
        <f>SUMIFS(equity_bonds!$E$2:$E$6414,equity_bonds!$H$2:$H$6414,"="&amp;data!$B4439,equity_bonds!$J$2:$J$6414,"="&amp;data!$G4439)</f>
        <v>0</v>
      </c>
      <c r="T4439" s="16">
        <f>SUMIFS(equity_bonds!$F$2:$F$6414,equity_bonds!$H$2:$H$6414,"="&amp;data!$B4439,equity_bonds!$J$2:$J$6414,"="&amp;data!$G4439)</f>
        <v>0</v>
      </c>
      <c r="U4439" s="16"/>
    </row>
    <row r="4440" spans="1:21" x14ac:dyDescent="0.25">
      <c r="A4440">
        <v>2517</v>
      </c>
      <c r="B4440">
        <v>2014</v>
      </c>
      <c r="C4440">
        <v>183</v>
      </c>
      <c r="D4440" t="s">
        <v>5</v>
      </c>
      <c r="E4440" t="s">
        <v>664</v>
      </c>
      <c r="F4440" t="s">
        <v>664</v>
      </c>
      <c r="G4440" t="str">
        <f t="shared" si="69"/>
        <v>Lewis Roca</v>
      </c>
      <c r="I4440" s="13">
        <f>COUNTIFS(IPO!$J$2:$J$5250,"="&amp;data!$G4440,IPO!$H$2:$H$5250,"="&amp;data!$B4440)</f>
        <v>0</v>
      </c>
      <c r="J4440" s="13">
        <f>SUMIFS(IPO!$B$2:$B$5250,IPO!$H$2:$H$5250,"="&amp;data!$B4440,IPO!$J$2:$J$5250,"="&amp;data!$G4440)</f>
        <v>0</v>
      </c>
      <c r="K4440" s="13" t="str">
        <f>IF(I4440=1,SUMIFS(IPO!$C$2:$C$5250,IPO!$H$2:$H$5250,"="&amp;data!$B4440,IPO!$J$2:$J$5250,"="&amp;data!$G4440),"")</f>
        <v/>
      </c>
      <c r="L4440" s="13">
        <f>SUMIFS(IPO!$E$2:$E$5250,IPO!$H$2:$H$5250,"="&amp;data!$B4440,IPO!$J$2:$J$5250,"="&amp;data!$G4440)</f>
        <v>0</v>
      </c>
      <c r="M4440" s="13">
        <f>SUMIFS(IPO!$F$2:$F$5250,IPO!$H$2:$H$5250,"="&amp;data!$B4440,IPO!$J$2:$J$5250,"="&amp;data!$G4440)</f>
        <v>0</v>
      </c>
      <c r="N4440" s="13"/>
      <c r="P4440" s="16">
        <f>COUNTIFS(equity_bonds!$H$2:$H$6414,"="&amp;data!$B4440,equity_bonds!$J$2:$J$6414,"="&amp;data!$G4440)</f>
        <v>0</v>
      </c>
      <c r="Q4440" s="16">
        <f>SUMIFS(equity_bonds!$B$2:$B$6414,equity_bonds!$H$2:$H$6414,"="&amp;data!$B4440,equity_bonds!$J$2:$J$6414,"="&amp;data!$G4440)</f>
        <v>0</v>
      </c>
      <c r="R4440" s="16" t="str">
        <f>IF(P4440=1,SUMIFS(equity_bonds!$C$2:$C$6414,equity_bonds!$H$2:$H$6414,"="&amp;data!$B4440,equity_bonds!$J$2:$J$6414,"="&amp;data!$G4440),"")</f>
        <v/>
      </c>
      <c r="S4440" s="16">
        <f>SUMIFS(equity_bonds!$E$2:$E$6414,equity_bonds!$H$2:$H$6414,"="&amp;data!$B4440,equity_bonds!$J$2:$J$6414,"="&amp;data!$G4440)</f>
        <v>0</v>
      </c>
      <c r="T4440" s="16">
        <f>SUMIFS(equity_bonds!$F$2:$F$6414,equity_bonds!$H$2:$H$6414,"="&amp;data!$B4440,equity_bonds!$J$2:$J$6414,"="&amp;data!$G4440)</f>
        <v>0</v>
      </c>
      <c r="U4440" s="16"/>
    </row>
    <row r="4441" spans="1:21" x14ac:dyDescent="0.25">
      <c r="A4441">
        <v>2544</v>
      </c>
      <c r="B4441">
        <v>2014</v>
      </c>
      <c r="C4441">
        <v>63</v>
      </c>
      <c r="D4441" t="s">
        <v>212</v>
      </c>
      <c r="E4441" t="s">
        <v>240</v>
      </c>
      <c r="F4441" t="s">
        <v>240</v>
      </c>
      <c r="G4441" t="str">
        <f t="shared" si="69"/>
        <v>Littler Mendelson</v>
      </c>
      <c r="I4441" s="13">
        <f>COUNTIFS(IPO!$J$2:$J$5250,"="&amp;data!$G4441,IPO!$H$2:$H$5250,"="&amp;data!$B4441)</f>
        <v>0</v>
      </c>
      <c r="J4441" s="13">
        <f>SUMIFS(IPO!$B$2:$B$5250,IPO!$H$2:$H$5250,"="&amp;data!$B4441,IPO!$J$2:$J$5250,"="&amp;data!$G4441)</f>
        <v>0</v>
      </c>
      <c r="K4441" s="13" t="str">
        <f>IF(I4441=1,SUMIFS(IPO!$C$2:$C$5250,IPO!$H$2:$H$5250,"="&amp;data!$B4441,IPO!$J$2:$J$5250,"="&amp;data!$G4441),"")</f>
        <v/>
      </c>
      <c r="L4441" s="13">
        <f>SUMIFS(IPO!$E$2:$E$5250,IPO!$H$2:$H$5250,"="&amp;data!$B4441,IPO!$J$2:$J$5250,"="&amp;data!$G4441)</f>
        <v>0</v>
      </c>
      <c r="M4441" s="13">
        <f>SUMIFS(IPO!$F$2:$F$5250,IPO!$H$2:$H$5250,"="&amp;data!$B4441,IPO!$J$2:$J$5250,"="&amp;data!$G4441)</f>
        <v>0</v>
      </c>
      <c r="N4441" s="13"/>
      <c r="P4441" s="16">
        <f>COUNTIFS(equity_bonds!$H$2:$H$6414,"="&amp;data!$B4441,equity_bonds!$J$2:$J$6414,"="&amp;data!$G4441)</f>
        <v>0</v>
      </c>
      <c r="Q4441" s="16">
        <f>SUMIFS(equity_bonds!$B$2:$B$6414,equity_bonds!$H$2:$H$6414,"="&amp;data!$B4441,equity_bonds!$J$2:$J$6414,"="&amp;data!$G4441)</f>
        <v>0</v>
      </c>
      <c r="R4441" s="16" t="str">
        <f>IF(P4441=1,SUMIFS(equity_bonds!$C$2:$C$6414,equity_bonds!$H$2:$H$6414,"="&amp;data!$B4441,equity_bonds!$J$2:$J$6414,"="&amp;data!$G4441),"")</f>
        <v/>
      </c>
      <c r="S4441" s="16">
        <f>SUMIFS(equity_bonds!$E$2:$E$6414,equity_bonds!$H$2:$H$6414,"="&amp;data!$B4441,equity_bonds!$J$2:$J$6414,"="&amp;data!$G4441)</f>
        <v>0</v>
      </c>
      <c r="T4441" s="16">
        <f>SUMIFS(equity_bonds!$F$2:$F$6414,equity_bonds!$H$2:$H$6414,"="&amp;data!$B4441,equity_bonds!$J$2:$J$6414,"="&amp;data!$G4441)</f>
        <v>0</v>
      </c>
      <c r="U4441" s="16"/>
    </row>
    <row r="4442" spans="1:21" x14ac:dyDescent="0.25">
      <c r="A4442">
        <v>2558</v>
      </c>
      <c r="B4442">
        <v>2014</v>
      </c>
      <c r="C4442">
        <v>69</v>
      </c>
      <c r="D4442" t="s">
        <v>194</v>
      </c>
      <c r="E4442" t="s">
        <v>611</v>
      </c>
      <c r="F4442" t="s">
        <v>611</v>
      </c>
      <c r="G4442" t="str">
        <f t="shared" si="69"/>
        <v>Locke Lord</v>
      </c>
      <c r="I4442" s="13">
        <f>COUNTIFS(IPO!$J$2:$J$5250,"="&amp;data!$G4442,IPO!$H$2:$H$5250,"="&amp;data!$B4442)</f>
        <v>0</v>
      </c>
      <c r="J4442" s="13">
        <f>SUMIFS(IPO!$B$2:$B$5250,IPO!$H$2:$H$5250,"="&amp;data!$B4442,IPO!$J$2:$J$5250,"="&amp;data!$G4442)</f>
        <v>0</v>
      </c>
      <c r="K4442" s="13" t="str">
        <f>IF(I4442=1,SUMIFS(IPO!$C$2:$C$5250,IPO!$H$2:$H$5250,"="&amp;data!$B4442,IPO!$J$2:$J$5250,"="&amp;data!$G4442),"")</f>
        <v/>
      </c>
      <c r="L4442" s="13">
        <f>SUMIFS(IPO!$E$2:$E$5250,IPO!$H$2:$H$5250,"="&amp;data!$B4442,IPO!$J$2:$J$5250,"="&amp;data!$G4442)</f>
        <v>0</v>
      </c>
      <c r="M4442" s="13">
        <f>SUMIFS(IPO!$F$2:$F$5250,IPO!$H$2:$H$5250,"="&amp;data!$B4442,IPO!$J$2:$J$5250,"="&amp;data!$G4442)</f>
        <v>0</v>
      </c>
      <c r="N4442" s="13"/>
      <c r="P4442" s="16">
        <f>COUNTIFS(equity_bonds!$H$2:$H$6414,"="&amp;data!$B4442,equity_bonds!$J$2:$J$6414,"="&amp;data!$G4442)</f>
        <v>1</v>
      </c>
      <c r="Q4442" s="16">
        <f>SUMIFS(equity_bonds!$B$2:$B$6414,equity_bonds!$H$2:$H$6414,"="&amp;data!$B4442,equity_bonds!$J$2:$J$6414,"="&amp;data!$G4442)</f>
        <v>1914.4</v>
      </c>
      <c r="R4442" s="16">
        <f>IF(P4442=1,SUMIFS(equity_bonds!$C$2:$C$6414,equity_bonds!$H$2:$H$6414,"="&amp;data!$B4442,equity_bonds!$J$2:$J$6414,"="&amp;data!$G4442),"")</f>
        <v>113</v>
      </c>
      <c r="S4442" s="16">
        <f>SUMIFS(equity_bonds!$E$2:$E$6414,equity_bonds!$H$2:$H$6414,"="&amp;data!$B4442,equity_bonds!$J$2:$J$6414,"="&amp;data!$G4442)</f>
        <v>0</v>
      </c>
      <c r="T4442" s="16">
        <f>SUMIFS(equity_bonds!$F$2:$F$6414,equity_bonds!$H$2:$H$6414,"="&amp;data!$B4442,equity_bonds!$J$2:$J$6414,"="&amp;data!$G4442)</f>
        <v>10</v>
      </c>
      <c r="U4442" s="16"/>
    </row>
    <row r="4443" spans="1:21" x14ac:dyDescent="0.25">
      <c r="A4443">
        <v>2578</v>
      </c>
      <c r="B4443">
        <v>2014</v>
      </c>
      <c r="C4443">
        <v>124</v>
      </c>
      <c r="D4443" t="s">
        <v>434</v>
      </c>
      <c r="E4443" t="s">
        <v>287</v>
      </c>
      <c r="F4443" t="s">
        <v>2708</v>
      </c>
      <c r="G4443" t="str">
        <f t="shared" si="69"/>
        <v>Loeb Loeb</v>
      </c>
      <c r="I4443" s="13">
        <f>COUNTIFS(IPO!$J$2:$J$5250,"="&amp;data!$G4443,IPO!$H$2:$H$5250,"="&amp;data!$B4443)</f>
        <v>0</v>
      </c>
      <c r="J4443" s="13">
        <f>SUMIFS(IPO!$B$2:$B$5250,IPO!$H$2:$H$5250,"="&amp;data!$B4443,IPO!$J$2:$J$5250,"="&amp;data!$G4443)</f>
        <v>0</v>
      </c>
      <c r="K4443" s="13" t="str">
        <f>IF(I4443=1,SUMIFS(IPO!$C$2:$C$5250,IPO!$H$2:$H$5250,"="&amp;data!$B4443,IPO!$J$2:$J$5250,"="&amp;data!$G4443),"")</f>
        <v/>
      </c>
      <c r="L4443" s="13">
        <f>SUMIFS(IPO!$E$2:$E$5250,IPO!$H$2:$H$5250,"="&amp;data!$B4443,IPO!$J$2:$J$5250,"="&amp;data!$G4443)</f>
        <v>0</v>
      </c>
      <c r="M4443" s="13">
        <f>SUMIFS(IPO!$F$2:$F$5250,IPO!$H$2:$H$5250,"="&amp;data!$B4443,IPO!$J$2:$J$5250,"="&amp;data!$G4443)</f>
        <v>0</v>
      </c>
      <c r="N4443" s="13"/>
      <c r="P4443" s="16">
        <f>COUNTIFS(equity_bonds!$H$2:$H$6414,"="&amp;data!$B4443,equity_bonds!$J$2:$J$6414,"="&amp;data!$G4443)</f>
        <v>0</v>
      </c>
      <c r="Q4443" s="16">
        <f>SUMIFS(equity_bonds!$B$2:$B$6414,equity_bonds!$H$2:$H$6414,"="&amp;data!$B4443,equity_bonds!$J$2:$J$6414,"="&amp;data!$G4443)</f>
        <v>0</v>
      </c>
      <c r="R4443" s="16" t="str">
        <f>IF(P4443=1,SUMIFS(equity_bonds!$C$2:$C$6414,equity_bonds!$H$2:$H$6414,"="&amp;data!$B4443,equity_bonds!$J$2:$J$6414,"="&amp;data!$G4443),"")</f>
        <v/>
      </c>
      <c r="S4443" s="16">
        <f>SUMIFS(equity_bonds!$E$2:$E$6414,equity_bonds!$H$2:$H$6414,"="&amp;data!$B4443,equity_bonds!$J$2:$J$6414,"="&amp;data!$G4443)</f>
        <v>0</v>
      </c>
      <c r="T4443" s="16">
        <f>SUMIFS(equity_bonds!$F$2:$F$6414,equity_bonds!$H$2:$H$6414,"="&amp;data!$B4443,equity_bonds!$J$2:$J$6414,"="&amp;data!$G4443)</f>
        <v>0</v>
      </c>
      <c r="U4443" s="16"/>
    </row>
    <row r="4444" spans="1:21" x14ac:dyDescent="0.25">
      <c r="A4444">
        <v>2617</v>
      </c>
      <c r="B4444">
        <v>2014</v>
      </c>
      <c r="C4444">
        <v>133</v>
      </c>
      <c r="D4444" t="s">
        <v>347</v>
      </c>
      <c r="E4444" t="s">
        <v>426</v>
      </c>
      <c r="F4444" t="s">
        <v>426</v>
      </c>
      <c r="G4444" t="str">
        <f t="shared" si="69"/>
        <v>Lowenstein Sandler</v>
      </c>
      <c r="I4444" s="13">
        <f>COUNTIFS(IPO!$J$2:$J$5250,"="&amp;data!$G4444,IPO!$H$2:$H$5250,"="&amp;data!$B4444)</f>
        <v>1</v>
      </c>
      <c r="J4444" s="13">
        <f>SUMIFS(IPO!$B$2:$B$5250,IPO!$H$2:$H$5250,"="&amp;data!$B4444,IPO!$J$2:$J$5250,"="&amp;data!$G4444)</f>
        <v>203.6</v>
      </c>
      <c r="K4444" s="13">
        <f>IF(I4444=1,SUMIFS(IPO!$C$2:$C$5250,IPO!$H$2:$H$5250,"="&amp;data!$B4444,IPO!$J$2:$J$5250,"="&amp;data!$G4444),"")</f>
        <v>73</v>
      </c>
      <c r="L4444" s="13">
        <f>SUMIFS(IPO!$E$2:$E$5250,IPO!$H$2:$H$5250,"="&amp;data!$B4444,IPO!$J$2:$J$5250,"="&amp;data!$G4444)</f>
        <v>0.2</v>
      </c>
      <c r="M4444" s="13">
        <f>SUMIFS(IPO!$F$2:$F$5250,IPO!$H$2:$H$5250,"="&amp;data!$B4444,IPO!$J$2:$J$5250,"="&amp;data!$G4444)</f>
        <v>3</v>
      </c>
      <c r="N4444" s="13"/>
      <c r="P4444" s="16">
        <f>COUNTIFS(equity_bonds!$H$2:$H$6414,"="&amp;data!$B4444,equity_bonds!$J$2:$J$6414,"="&amp;data!$G4444)</f>
        <v>2</v>
      </c>
      <c r="Q4444" s="16">
        <f>SUMIFS(equity_bonds!$B$2:$B$6414,equity_bonds!$H$2:$H$6414,"="&amp;data!$B4444,equity_bonds!$J$2:$J$6414,"="&amp;data!$G4444)</f>
        <v>1499.9</v>
      </c>
      <c r="R4444" s="16" t="str">
        <f>IF(P4444=1,SUMIFS(equity_bonds!$C$2:$C$6414,equity_bonds!$H$2:$H$6414,"="&amp;data!$B4444,equity_bonds!$J$2:$J$6414,"="&amp;data!$G4444),"")</f>
        <v/>
      </c>
      <c r="S4444" s="16">
        <f>SUMIFS(equity_bonds!$E$2:$E$6414,equity_bonds!$H$2:$H$6414,"="&amp;data!$B4444,equity_bonds!$J$2:$J$6414,"="&amp;data!$G4444)</f>
        <v>0</v>
      </c>
      <c r="T4444" s="16">
        <f>SUMIFS(equity_bonds!$F$2:$F$6414,equity_bonds!$H$2:$H$6414,"="&amp;data!$B4444,equity_bonds!$J$2:$J$6414,"="&amp;data!$G4444)</f>
        <v>18</v>
      </c>
      <c r="U4444" s="16"/>
    </row>
    <row r="4445" spans="1:21" x14ac:dyDescent="0.25">
      <c r="A4445">
        <v>2647</v>
      </c>
      <c r="B4445">
        <v>2014</v>
      </c>
      <c r="C4445">
        <v>112</v>
      </c>
      <c r="D4445" t="s">
        <v>418</v>
      </c>
      <c r="E4445" t="s">
        <v>289</v>
      </c>
      <c r="F4445" t="s">
        <v>2710</v>
      </c>
      <c r="G4445" t="str">
        <f t="shared" si="69"/>
        <v>Manatt Phelps</v>
      </c>
      <c r="I4445" s="13">
        <f>COUNTIFS(IPO!$J$2:$J$5250,"="&amp;data!$G4445,IPO!$H$2:$H$5250,"="&amp;data!$B4445)</f>
        <v>0</v>
      </c>
      <c r="J4445" s="13">
        <f>SUMIFS(IPO!$B$2:$B$5250,IPO!$H$2:$H$5250,"="&amp;data!$B4445,IPO!$J$2:$J$5250,"="&amp;data!$G4445)</f>
        <v>0</v>
      </c>
      <c r="K4445" s="13" t="str">
        <f>IF(I4445=1,SUMIFS(IPO!$C$2:$C$5250,IPO!$H$2:$H$5250,"="&amp;data!$B4445,IPO!$J$2:$J$5250,"="&amp;data!$G4445),"")</f>
        <v/>
      </c>
      <c r="L4445" s="13">
        <f>SUMIFS(IPO!$E$2:$E$5250,IPO!$H$2:$H$5250,"="&amp;data!$B4445,IPO!$J$2:$J$5250,"="&amp;data!$G4445)</f>
        <v>0</v>
      </c>
      <c r="M4445" s="13">
        <f>SUMIFS(IPO!$F$2:$F$5250,IPO!$H$2:$H$5250,"="&amp;data!$B4445,IPO!$J$2:$J$5250,"="&amp;data!$G4445)</f>
        <v>0</v>
      </c>
      <c r="N4445" s="13"/>
      <c r="P4445" s="16">
        <f>COUNTIFS(equity_bonds!$H$2:$H$6414,"="&amp;data!$B4445,equity_bonds!$J$2:$J$6414,"="&amp;data!$G4445)</f>
        <v>0</v>
      </c>
      <c r="Q4445" s="16">
        <f>SUMIFS(equity_bonds!$B$2:$B$6414,equity_bonds!$H$2:$H$6414,"="&amp;data!$B4445,equity_bonds!$J$2:$J$6414,"="&amp;data!$G4445)</f>
        <v>0</v>
      </c>
      <c r="R4445" s="16" t="str">
        <f>IF(P4445=1,SUMIFS(equity_bonds!$C$2:$C$6414,equity_bonds!$H$2:$H$6414,"="&amp;data!$B4445,equity_bonds!$J$2:$J$6414,"="&amp;data!$G4445),"")</f>
        <v/>
      </c>
      <c r="S4445" s="16">
        <f>SUMIFS(equity_bonds!$E$2:$E$6414,equity_bonds!$H$2:$H$6414,"="&amp;data!$B4445,equity_bonds!$J$2:$J$6414,"="&amp;data!$G4445)</f>
        <v>0</v>
      </c>
      <c r="T4445" s="16">
        <f>SUMIFS(equity_bonds!$F$2:$F$6414,equity_bonds!$H$2:$H$6414,"="&amp;data!$B4445,equity_bonds!$J$2:$J$6414,"="&amp;data!$G4445)</f>
        <v>0</v>
      </c>
      <c r="U4445" s="16"/>
    </row>
    <row r="4446" spans="1:21" x14ac:dyDescent="0.25">
      <c r="A4446">
        <v>2655</v>
      </c>
      <c r="B4446">
        <v>2014</v>
      </c>
      <c r="C4446">
        <v>18</v>
      </c>
      <c r="D4446" t="s">
        <v>147</v>
      </c>
      <c r="E4446" t="s">
        <v>543</v>
      </c>
      <c r="F4446" t="s">
        <v>543</v>
      </c>
      <c r="G4446" t="str">
        <f t="shared" si="69"/>
        <v>Mayer Brown</v>
      </c>
      <c r="I4446" s="13">
        <f>COUNTIFS(IPO!$J$2:$J$5250,"="&amp;data!$G4446,IPO!$H$2:$H$5250,"="&amp;data!$B4446)</f>
        <v>1</v>
      </c>
      <c r="J4446" s="13">
        <f>SUMIFS(IPO!$B$2:$B$5250,IPO!$H$2:$H$5250,"="&amp;data!$B4446,IPO!$J$2:$J$5250,"="&amp;data!$G4446)</f>
        <v>333</v>
      </c>
      <c r="K4446" s="13">
        <f>IF(I4446=1,SUMIFS(IPO!$C$2:$C$5250,IPO!$H$2:$H$5250,"="&amp;data!$B4446,IPO!$J$2:$J$5250,"="&amp;data!$G4446),"")</f>
        <v>54</v>
      </c>
      <c r="L4446" s="13">
        <f>SUMIFS(IPO!$E$2:$E$5250,IPO!$H$2:$H$5250,"="&amp;data!$B4446,IPO!$J$2:$J$5250,"="&amp;data!$G4446)</f>
        <v>0.4</v>
      </c>
      <c r="M4446" s="13">
        <f>SUMIFS(IPO!$F$2:$F$5250,IPO!$H$2:$H$5250,"="&amp;data!$B4446,IPO!$J$2:$J$5250,"="&amp;data!$G4446)</f>
        <v>3</v>
      </c>
      <c r="N4446" s="13"/>
      <c r="P4446" s="16">
        <f>COUNTIFS(equity_bonds!$H$2:$H$6414,"="&amp;data!$B4446,equity_bonds!$J$2:$J$6414,"="&amp;data!$G4446)</f>
        <v>2</v>
      </c>
      <c r="Q4446" s="16">
        <f>SUMIFS(equity_bonds!$B$2:$B$6414,equity_bonds!$H$2:$H$6414,"="&amp;data!$B4446,equity_bonds!$J$2:$J$6414,"="&amp;data!$G4446)</f>
        <v>193236.6</v>
      </c>
      <c r="R4446" s="16" t="str">
        <f>IF(P4446=1,SUMIFS(equity_bonds!$C$2:$C$6414,equity_bonds!$H$2:$H$6414,"="&amp;data!$B4446,equity_bonds!$J$2:$J$6414,"="&amp;data!$G4446),"")</f>
        <v/>
      </c>
      <c r="S4446" s="16">
        <f>SUMIFS(equity_bonds!$E$2:$E$6414,equity_bonds!$H$2:$H$6414,"="&amp;data!$B4446,equity_bonds!$J$2:$J$6414,"="&amp;data!$G4446)</f>
        <v>4</v>
      </c>
      <c r="T4446" s="16">
        <f>SUMIFS(equity_bonds!$F$2:$F$6414,equity_bonds!$H$2:$H$6414,"="&amp;data!$B4446,equity_bonds!$J$2:$J$6414,"="&amp;data!$G4446)</f>
        <v>82</v>
      </c>
      <c r="U4446" s="16"/>
    </row>
    <row r="4447" spans="1:21" x14ac:dyDescent="0.25">
      <c r="A4447">
        <v>2695</v>
      </c>
      <c r="B4447">
        <v>2014</v>
      </c>
      <c r="C4447">
        <v>133</v>
      </c>
      <c r="D4447" t="s">
        <v>337</v>
      </c>
      <c r="E4447" t="s">
        <v>290</v>
      </c>
      <c r="F4447" t="s">
        <v>2711</v>
      </c>
      <c r="G4447" t="str">
        <f t="shared" si="69"/>
        <v>McCarter English</v>
      </c>
      <c r="I4447" s="13">
        <f>COUNTIFS(IPO!$J$2:$J$5250,"="&amp;data!$G4447,IPO!$H$2:$H$5250,"="&amp;data!$B4447)</f>
        <v>0</v>
      </c>
      <c r="J4447" s="13">
        <f>SUMIFS(IPO!$B$2:$B$5250,IPO!$H$2:$H$5250,"="&amp;data!$B4447,IPO!$J$2:$J$5250,"="&amp;data!$G4447)</f>
        <v>0</v>
      </c>
      <c r="K4447" s="13" t="str">
        <f>IF(I4447=1,SUMIFS(IPO!$C$2:$C$5250,IPO!$H$2:$H$5250,"="&amp;data!$B4447,IPO!$J$2:$J$5250,"="&amp;data!$G4447),"")</f>
        <v/>
      </c>
      <c r="L4447" s="13">
        <f>SUMIFS(IPO!$E$2:$E$5250,IPO!$H$2:$H$5250,"="&amp;data!$B4447,IPO!$J$2:$J$5250,"="&amp;data!$G4447)</f>
        <v>0</v>
      </c>
      <c r="M4447" s="13">
        <f>SUMIFS(IPO!$F$2:$F$5250,IPO!$H$2:$H$5250,"="&amp;data!$B4447,IPO!$J$2:$J$5250,"="&amp;data!$G4447)</f>
        <v>0</v>
      </c>
      <c r="N4447" s="13"/>
      <c r="P4447" s="16">
        <f>COUNTIFS(equity_bonds!$H$2:$H$6414,"="&amp;data!$B4447,equity_bonds!$J$2:$J$6414,"="&amp;data!$G4447)</f>
        <v>1</v>
      </c>
      <c r="Q4447" s="16">
        <f>SUMIFS(equity_bonds!$B$2:$B$6414,equity_bonds!$H$2:$H$6414,"="&amp;data!$B4447,equity_bonds!$J$2:$J$6414,"="&amp;data!$G4447)</f>
        <v>500</v>
      </c>
      <c r="R4447" s="16">
        <f>IF(P4447=1,SUMIFS(equity_bonds!$C$2:$C$6414,equity_bonds!$H$2:$H$6414,"="&amp;data!$B4447,equity_bonds!$J$2:$J$6414,"="&amp;data!$G4447),"")</f>
        <v>183</v>
      </c>
      <c r="S4447" s="16">
        <f>SUMIFS(equity_bonds!$E$2:$E$6414,equity_bonds!$H$2:$H$6414,"="&amp;data!$B4447,equity_bonds!$J$2:$J$6414,"="&amp;data!$G4447)</f>
        <v>0</v>
      </c>
      <c r="T4447" s="16">
        <f>SUMIFS(equity_bonds!$F$2:$F$6414,equity_bonds!$H$2:$H$6414,"="&amp;data!$B4447,equity_bonds!$J$2:$J$6414,"="&amp;data!$G4447)</f>
        <v>1</v>
      </c>
      <c r="U4447" s="16"/>
    </row>
    <row r="4448" spans="1:21" x14ac:dyDescent="0.25">
      <c r="A4448">
        <v>2721</v>
      </c>
      <c r="B4448">
        <v>2014</v>
      </c>
      <c r="C4448">
        <v>29</v>
      </c>
      <c r="D4448" t="s">
        <v>110</v>
      </c>
      <c r="E4448" t="s">
        <v>489</v>
      </c>
      <c r="F4448" t="s">
        <v>2595</v>
      </c>
      <c r="G4448" t="str">
        <f t="shared" si="69"/>
        <v>McDermott Will</v>
      </c>
      <c r="I4448" s="13">
        <f>COUNTIFS(IPO!$J$2:$J$5250,"="&amp;data!$G4448,IPO!$H$2:$H$5250,"="&amp;data!$B4448)</f>
        <v>1</v>
      </c>
      <c r="J4448" s="13">
        <f>SUMIFS(IPO!$B$2:$B$5250,IPO!$H$2:$H$5250,"="&amp;data!$B4448,IPO!$J$2:$J$5250,"="&amp;data!$G4448)</f>
        <v>1474.1</v>
      </c>
      <c r="K4448" s="13">
        <f>IF(I4448=1,SUMIFS(IPO!$C$2:$C$5250,IPO!$H$2:$H$5250,"="&amp;data!$B4448,IPO!$J$2:$J$5250,"="&amp;data!$G4448),"")</f>
        <v>20</v>
      </c>
      <c r="L4448" s="13">
        <f>SUMIFS(IPO!$E$2:$E$5250,IPO!$H$2:$H$5250,"="&amp;data!$B4448,IPO!$J$2:$J$5250,"="&amp;data!$G4448)</f>
        <v>1.7</v>
      </c>
      <c r="M4448" s="13">
        <f>SUMIFS(IPO!$F$2:$F$5250,IPO!$H$2:$H$5250,"="&amp;data!$B4448,IPO!$J$2:$J$5250,"="&amp;data!$G4448)</f>
        <v>4</v>
      </c>
      <c r="N4448" s="13"/>
      <c r="P4448" s="16">
        <f>COUNTIFS(equity_bonds!$H$2:$H$6414,"="&amp;data!$B4448,equity_bonds!$J$2:$J$6414,"="&amp;data!$G4448)</f>
        <v>2</v>
      </c>
      <c r="Q4448" s="16">
        <f>SUMIFS(equity_bonds!$B$2:$B$6414,equity_bonds!$H$2:$H$6414,"="&amp;data!$B4448,equity_bonds!$J$2:$J$6414,"="&amp;data!$G4448)</f>
        <v>4814.2</v>
      </c>
      <c r="R4448" s="16" t="str">
        <f>IF(P4448=1,SUMIFS(equity_bonds!$C$2:$C$6414,equity_bonds!$H$2:$H$6414,"="&amp;data!$B4448,equity_bonds!$J$2:$J$6414,"="&amp;data!$G4448),"")</f>
        <v/>
      </c>
      <c r="S4448" s="16">
        <f>SUMIFS(equity_bonds!$E$2:$E$6414,equity_bonds!$H$2:$H$6414,"="&amp;data!$B4448,equity_bonds!$J$2:$J$6414,"="&amp;data!$G4448)</f>
        <v>0.1</v>
      </c>
      <c r="T4448" s="16">
        <f>SUMIFS(equity_bonds!$F$2:$F$6414,equity_bonds!$H$2:$H$6414,"="&amp;data!$B4448,equity_bonds!$J$2:$J$6414,"="&amp;data!$G4448)</f>
        <v>7</v>
      </c>
      <c r="U4448" s="16"/>
    </row>
    <row r="4449" spans="1:21" x14ac:dyDescent="0.25">
      <c r="A4449">
        <v>2747</v>
      </c>
      <c r="B4449">
        <v>2014</v>
      </c>
      <c r="C4449">
        <v>181</v>
      </c>
      <c r="D4449" t="s">
        <v>407</v>
      </c>
      <c r="E4449" t="s">
        <v>637</v>
      </c>
      <c r="F4449" t="s">
        <v>2793</v>
      </c>
      <c r="G4449" t="str">
        <f t="shared" si="69"/>
        <v>McElroy Deutsch</v>
      </c>
      <c r="I4449" s="13">
        <f>COUNTIFS(IPO!$J$2:$J$5250,"="&amp;data!$G4449,IPO!$H$2:$H$5250,"="&amp;data!$B4449)</f>
        <v>0</v>
      </c>
      <c r="J4449" s="13">
        <f>SUMIFS(IPO!$B$2:$B$5250,IPO!$H$2:$H$5250,"="&amp;data!$B4449,IPO!$J$2:$J$5250,"="&amp;data!$G4449)</f>
        <v>0</v>
      </c>
      <c r="K4449" s="13" t="str">
        <f>IF(I4449=1,SUMIFS(IPO!$C$2:$C$5250,IPO!$H$2:$H$5250,"="&amp;data!$B4449,IPO!$J$2:$J$5250,"="&amp;data!$G4449),"")</f>
        <v/>
      </c>
      <c r="L4449" s="13">
        <f>SUMIFS(IPO!$E$2:$E$5250,IPO!$H$2:$H$5250,"="&amp;data!$B4449,IPO!$J$2:$J$5250,"="&amp;data!$G4449)</f>
        <v>0</v>
      </c>
      <c r="M4449" s="13">
        <f>SUMIFS(IPO!$F$2:$F$5250,IPO!$H$2:$H$5250,"="&amp;data!$B4449,IPO!$J$2:$J$5250,"="&amp;data!$G4449)</f>
        <v>0</v>
      </c>
      <c r="N4449" s="13"/>
      <c r="P4449" s="16">
        <f>COUNTIFS(equity_bonds!$H$2:$H$6414,"="&amp;data!$B4449,equity_bonds!$J$2:$J$6414,"="&amp;data!$G4449)</f>
        <v>0</v>
      </c>
      <c r="Q4449" s="16">
        <f>SUMIFS(equity_bonds!$B$2:$B$6414,equity_bonds!$H$2:$H$6414,"="&amp;data!$B4449,equity_bonds!$J$2:$J$6414,"="&amp;data!$G4449)</f>
        <v>0</v>
      </c>
      <c r="R4449" s="16" t="str">
        <f>IF(P4449=1,SUMIFS(equity_bonds!$C$2:$C$6414,equity_bonds!$H$2:$H$6414,"="&amp;data!$B4449,equity_bonds!$J$2:$J$6414,"="&amp;data!$G4449),"")</f>
        <v/>
      </c>
      <c r="S4449" s="16">
        <f>SUMIFS(equity_bonds!$E$2:$E$6414,equity_bonds!$H$2:$H$6414,"="&amp;data!$B4449,equity_bonds!$J$2:$J$6414,"="&amp;data!$G4449)</f>
        <v>0</v>
      </c>
      <c r="T4449" s="16">
        <f>SUMIFS(equity_bonds!$F$2:$F$6414,equity_bonds!$H$2:$H$6414,"="&amp;data!$B4449,equity_bonds!$J$2:$J$6414,"="&amp;data!$G4449)</f>
        <v>0</v>
      </c>
      <c r="U4449" s="16"/>
    </row>
    <row r="4450" spans="1:21" x14ac:dyDescent="0.25">
      <c r="A4450">
        <v>2775</v>
      </c>
      <c r="B4450">
        <v>2014</v>
      </c>
      <c r="C4450">
        <v>53</v>
      </c>
      <c r="D4450" t="s">
        <v>146</v>
      </c>
      <c r="E4450" t="s">
        <v>182</v>
      </c>
      <c r="F4450" t="s">
        <v>182</v>
      </c>
      <c r="G4450" t="str">
        <f t="shared" si="69"/>
        <v>McGuireWoods</v>
      </c>
      <c r="I4450" s="13">
        <f>COUNTIFS(IPO!$J$2:$J$5250,"="&amp;data!$G4450,IPO!$H$2:$H$5250,"="&amp;data!$B4450)</f>
        <v>0</v>
      </c>
      <c r="J4450" s="13">
        <f>SUMIFS(IPO!$B$2:$B$5250,IPO!$H$2:$H$5250,"="&amp;data!$B4450,IPO!$J$2:$J$5250,"="&amp;data!$G4450)</f>
        <v>0</v>
      </c>
      <c r="K4450" s="13" t="str">
        <f>IF(I4450=1,SUMIFS(IPO!$C$2:$C$5250,IPO!$H$2:$H$5250,"="&amp;data!$B4450,IPO!$J$2:$J$5250,"="&amp;data!$G4450),"")</f>
        <v/>
      </c>
      <c r="L4450" s="13">
        <f>SUMIFS(IPO!$E$2:$E$5250,IPO!$H$2:$H$5250,"="&amp;data!$B4450,IPO!$J$2:$J$5250,"="&amp;data!$G4450)</f>
        <v>0</v>
      </c>
      <c r="M4450" s="13">
        <f>SUMIFS(IPO!$F$2:$F$5250,IPO!$H$2:$H$5250,"="&amp;data!$B4450,IPO!$J$2:$J$5250,"="&amp;data!$G4450)</f>
        <v>0</v>
      </c>
      <c r="N4450" s="13"/>
      <c r="P4450" s="16">
        <f>COUNTIFS(equity_bonds!$H$2:$H$6414,"="&amp;data!$B4450,equity_bonds!$J$2:$J$6414,"="&amp;data!$G4450)</f>
        <v>0</v>
      </c>
      <c r="Q4450" s="16">
        <v>8245.5</v>
      </c>
      <c r="R4450" s="16">
        <v>0</v>
      </c>
      <c r="S4450" s="16">
        <v>0.2</v>
      </c>
      <c r="T4450" s="16">
        <v>10</v>
      </c>
      <c r="U4450" s="16"/>
    </row>
    <row r="4451" spans="1:21" x14ac:dyDescent="0.25">
      <c r="A4451">
        <v>2802</v>
      </c>
      <c r="B4451">
        <v>2014</v>
      </c>
      <c r="C4451">
        <v>90</v>
      </c>
      <c r="D4451" t="s">
        <v>206</v>
      </c>
      <c r="E4451" t="s">
        <v>461</v>
      </c>
      <c r="F4451" t="s">
        <v>2762</v>
      </c>
      <c r="G4451" t="str">
        <f t="shared" si="69"/>
        <v>McKenna Long</v>
      </c>
      <c r="I4451" s="13">
        <f>COUNTIFS(IPO!$J$2:$J$5250,"="&amp;data!$G4451,IPO!$H$2:$H$5250,"="&amp;data!$B4451)</f>
        <v>0</v>
      </c>
      <c r="J4451" s="13">
        <f>SUMIFS(IPO!$B$2:$B$5250,IPO!$H$2:$H$5250,"="&amp;data!$B4451,IPO!$J$2:$J$5250,"="&amp;data!$G4451)</f>
        <v>0</v>
      </c>
      <c r="K4451" s="13" t="str">
        <f>IF(I4451=1,SUMIFS(IPO!$C$2:$C$5250,IPO!$H$2:$H$5250,"="&amp;data!$B4451,IPO!$J$2:$J$5250,"="&amp;data!$G4451),"")</f>
        <v/>
      </c>
      <c r="L4451" s="13">
        <f>SUMIFS(IPO!$E$2:$E$5250,IPO!$H$2:$H$5250,"="&amp;data!$B4451,IPO!$J$2:$J$5250,"="&amp;data!$G4451)</f>
        <v>0</v>
      </c>
      <c r="M4451" s="13">
        <f>SUMIFS(IPO!$F$2:$F$5250,IPO!$H$2:$H$5250,"="&amp;data!$B4451,IPO!$J$2:$J$5250,"="&amp;data!$G4451)</f>
        <v>0</v>
      </c>
      <c r="N4451" s="13"/>
      <c r="P4451" s="16">
        <f>COUNTIFS(equity_bonds!$H$2:$H$6414,"="&amp;data!$B4451,equity_bonds!$J$2:$J$6414,"="&amp;data!$G4451)</f>
        <v>1</v>
      </c>
      <c r="Q4451" s="16">
        <f>SUMIFS(equity_bonds!$B$2:$B$6414,equity_bonds!$H$2:$H$6414,"="&amp;data!$B4451,equity_bonds!$J$2:$J$6414,"="&amp;data!$G4451)</f>
        <v>825</v>
      </c>
      <c r="R4451" s="16">
        <f>IF(P4451=1,SUMIFS(equity_bonds!$C$2:$C$6414,equity_bonds!$H$2:$H$6414,"="&amp;data!$B4451,equity_bonds!$J$2:$J$6414,"="&amp;data!$G4451),"")</f>
        <v>150</v>
      </c>
      <c r="S4451" s="16">
        <f>SUMIFS(equity_bonds!$E$2:$E$6414,equity_bonds!$H$2:$H$6414,"="&amp;data!$B4451,equity_bonds!$J$2:$J$6414,"="&amp;data!$G4451)</f>
        <v>0</v>
      </c>
      <c r="T4451" s="16">
        <f>SUMIFS(equity_bonds!$F$2:$F$6414,equity_bonds!$H$2:$H$6414,"="&amp;data!$B4451,equity_bonds!$J$2:$J$6414,"="&amp;data!$G4451)</f>
        <v>2</v>
      </c>
      <c r="U4451" s="16"/>
    </row>
    <row r="4452" spans="1:21" x14ac:dyDescent="0.25">
      <c r="A4452">
        <v>2824</v>
      </c>
      <c r="B4452">
        <v>2014</v>
      </c>
      <c r="C4452">
        <v>190</v>
      </c>
      <c r="D4452" t="s">
        <v>431</v>
      </c>
      <c r="E4452" t="s">
        <v>292</v>
      </c>
      <c r="F4452" t="s">
        <v>2713</v>
      </c>
      <c r="G4452" t="str">
        <f t="shared" si="69"/>
        <v>Michael Best</v>
      </c>
      <c r="I4452" s="13">
        <f>COUNTIFS(IPO!$J$2:$J$5250,"="&amp;data!$G4452,IPO!$H$2:$H$5250,"="&amp;data!$B4452)</f>
        <v>0</v>
      </c>
      <c r="J4452" s="13">
        <f>SUMIFS(IPO!$B$2:$B$5250,IPO!$H$2:$H$5250,"="&amp;data!$B4452,IPO!$J$2:$J$5250,"="&amp;data!$G4452)</f>
        <v>0</v>
      </c>
      <c r="K4452" s="13" t="str">
        <f>IF(I4452=1,SUMIFS(IPO!$C$2:$C$5250,IPO!$H$2:$H$5250,"="&amp;data!$B4452,IPO!$J$2:$J$5250,"="&amp;data!$G4452),"")</f>
        <v/>
      </c>
      <c r="L4452" s="13">
        <f>SUMIFS(IPO!$E$2:$E$5250,IPO!$H$2:$H$5250,"="&amp;data!$B4452,IPO!$J$2:$J$5250,"="&amp;data!$G4452)</f>
        <v>0</v>
      </c>
      <c r="M4452" s="13">
        <f>SUMIFS(IPO!$F$2:$F$5250,IPO!$H$2:$H$5250,"="&amp;data!$B4452,IPO!$J$2:$J$5250,"="&amp;data!$G4452)</f>
        <v>0</v>
      </c>
      <c r="N4452" s="13"/>
      <c r="P4452" s="16">
        <f>COUNTIFS(equity_bonds!$H$2:$H$6414,"="&amp;data!$B4452,equity_bonds!$J$2:$J$6414,"="&amp;data!$G4452)</f>
        <v>0</v>
      </c>
      <c r="Q4452" s="16">
        <f>SUMIFS(equity_bonds!$B$2:$B$6414,equity_bonds!$H$2:$H$6414,"="&amp;data!$B4452,equity_bonds!$J$2:$J$6414,"="&amp;data!$G4452)</f>
        <v>0</v>
      </c>
      <c r="R4452" s="16" t="str">
        <f>IF(P4452=1,SUMIFS(equity_bonds!$C$2:$C$6414,equity_bonds!$H$2:$H$6414,"="&amp;data!$B4452,equity_bonds!$J$2:$J$6414,"="&amp;data!$G4452),"")</f>
        <v/>
      </c>
      <c r="S4452" s="16">
        <f>SUMIFS(equity_bonds!$E$2:$E$6414,equity_bonds!$H$2:$H$6414,"="&amp;data!$B4452,equity_bonds!$J$2:$J$6414,"="&amp;data!$G4452)</f>
        <v>0</v>
      </c>
      <c r="T4452" s="16">
        <f>SUMIFS(equity_bonds!$F$2:$F$6414,equity_bonds!$H$2:$H$6414,"="&amp;data!$B4452,equity_bonds!$J$2:$J$6414,"="&amp;data!$G4452)</f>
        <v>0</v>
      </c>
      <c r="U4452" s="16"/>
    </row>
    <row r="4453" spans="1:21" x14ac:dyDescent="0.25">
      <c r="A4453">
        <v>2855</v>
      </c>
      <c r="B4453">
        <v>2014</v>
      </c>
      <c r="C4453">
        <v>41</v>
      </c>
      <c r="D4453" t="s">
        <v>63</v>
      </c>
      <c r="E4453" t="s">
        <v>33</v>
      </c>
      <c r="F4453" t="s">
        <v>2596</v>
      </c>
      <c r="G4453" t="str">
        <f t="shared" si="69"/>
        <v>Milbank Tweed</v>
      </c>
      <c r="I4453" s="13">
        <f>COUNTIFS(IPO!$J$2:$J$5250,"="&amp;data!$G4453,IPO!$H$2:$H$5250,"="&amp;data!$B4453)</f>
        <v>0</v>
      </c>
      <c r="J4453" s="13">
        <f>SUMIFS(IPO!$B$2:$B$5250,IPO!$H$2:$H$5250,"="&amp;data!$B4453,IPO!$J$2:$J$5250,"="&amp;data!$G4453)</f>
        <v>0</v>
      </c>
      <c r="K4453" s="13" t="str">
        <f>IF(I4453=1,SUMIFS(IPO!$C$2:$C$5250,IPO!$H$2:$H$5250,"="&amp;data!$B4453,IPO!$J$2:$J$5250,"="&amp;data!$G4453),"")</f>
        <v/>
      </c>
      <c r="L4453" s="13">
        <f>SUMIFS(IPO!$E$2:$E$5250,IPO!$H$2:$H$5250,"="&amp;data!$B4453,IPO!$J$2:$J$5250,"="&amp;data!$G4453)</f>
        <v>0</v>
      </c>
      <c r="M4453" s="13">
        <f>SUMIFS(IPO!$F$2:$F$5250,IPO!$H$2:$H$5250,"="&amp;data!$B4453,IPO!$J$2:$J$5250,"="&amp;data!$G4453)</f>
        <v>0</v>
      </c>
      <c r="N4453" s="13"/>
      <c r="P4453" s="16">
        <f>COUNTIFS(equity_bonds!$H$2:$H$6414,"="&amp;data!$B4453,equity_bonds!$J$2:$J$6414,"="&amp;data!$G4453)</f>
        <v>1</v>
      </c>
      <c r="Q4453" s="16">
        <f>SUMIFS(equity_bonds!$B$2:$B$6414,equity_bonds!$H$2:$H$6414,"="&amp;data!$B4453,equity_bonds!$J$2:$J$6414,"="&amp;data!$G4453)</f>
        <v>3577.3</v>
      </c>
      <c r="R4453" s="16">
        <f>IF(P4453=1,SUMIFS(equity_bonds!$C$2:$C$6414,equity_bonds!$H$2:$H$6414,"="&amp;data!$B4453,equity_bonds!$J$2:$J$6414,"="&amp;data!$G4453),"")</f>
        <v>92</v>
      </c>
      <c r="S4453" s="16">
        <f>SUMIFS(equity_bonds!$E$2:$E$6414,equity_bonds!$H$2:$H$6414,"="&amp;data!$B4453,equity_bonds!$J$2:$J$6414,"="&amp;data!$G4453)</f>
        <v>0.1</v>
      </c>
      <c r="T4453" s="16">
        <f>SUMIFS(equity_bonds!$F$2:$F$6414,equity_bonds!$H$2:$H$6414,"="&amp;data!$B4453,equity_bonds!$J$2:$J$6414,"="&amp;data!$G4453)</f>
        <v>10</v>
      </c>
      <c r="U4453" s="16"/>
    </row>
    <row r="4454" spans="1:21" x14ac:dyDescent="0.25">
      <c r="A4454">
        <v>2875</v>
      </c>
      <c r="B4454">
        <v>2014</v>
      </c>
      <c r="C4454">
        <v>182</v>
      </c>
      <c r="D4454" t="s">
        <v>380</v>
      </c>
      <c r="E4454" t="s">
        <v>150</v>
      </c>
      <c r="F4454" t="s">
        <v>2528</v>
      </c>
      <c r="G4454" t="str">
        <f t="shared" si="69"/>
        <v>Miller Canfield</v>
      </c>
      <c r="I4454" s="13">
        <f>COUNTIFS(IPO!$J$2:$J$5250,"="&amp;data!$G4454,IPO!$H$2:$H$5250,"="&amp;data!$B4454)</f>
        <v>0</v>
      </c>
      <c r="J4454" s="13">
        <f>SUMIFS(IPO!$B$2:$B$5250,IPO!$H$2:$H$5250,"="&amp;data!$B4454,IPO!$J$2:$J$5250,"="&amp;data!$G4454)</f>
        <v>0</v>
      </c>
      <c r="K4454" s="13" t="str">
        <f>IF(I4454=1,SUMIFS(IPO!$C$2:$C$5250,IPO!$H$2:$H$5250,"="&amp;data!$B4454,IPO!$J$2:$J$5250,"="&amp;data!$G4454),"")</f>
        <v/>
      </c>
      <c r="L4454" s="13">
        <f>SUMIFS(IPO!$E$2:$E$5250,IPO!$H$2:$H$5250,"="&amp;data!$B4454,IPO!$J$2:$J$5250,"="&amp;data!$G4454)</f>
        <v>0</v>
      </c>
      <c r="M4454" s="13">
        <f>SUMIFS(IPO!$F$2:$F$5250,IPO!$H$2:$H$5250,"="&amp;data!$B4454,IPO!$J$2:$J$5250,"="&amp;data!$G4454)</f>
        <v>0</v>
      </c>
      <c r="N4454" s="13"/>
      <c r="P4454" s="16">
        <f>COUNTIFS(equity_bonds!$H$2:$H$6414,"="&amp;data!$B4454,equity_bonds!$J$2:$J$6414,"="&amp;data!$G4454)</f>
        <v>0</v>
      </c>
      <c r="Q4454" s="16">
        <f>SUMIFS(equity_bonds!$B$2:$B$6414,equity_bonds!$H$2:$H$6414,"="&amp;data!$B4454,equity_bonds!$J$2:$J$6414,"="&amp;data!$G4454)</f>
        <v>0</v>
      </c>
      <c r="R4454" s="16" t="str">
        <f>IF(P4454=1,SUMIFS(equity_bonds!$C$2:$C$6414,equity_bonds!$H$2:$H$6414,"="&amp;data!$B4454,equity_bonds!$J$2:$J$6414,"="&amp;data!$G4454),"")</f>
        <v/>
      </c>
      <c r="S4454" s="16">
        <f>SUMIFS(equity_bonds!$E$2:$E$6414,equity_bonds!$H$2:$H$6414,"="&amp;data!$B4454,equity_bonds!$J$2:$J$6414,"="&amp;data!$G4454)</f>
        <v>0</v>
      </c>
      <c r="T4454" s="16">
        <f>SUMIFS(equity_bonds!$F$2:$F$6414,equity_bonds!$H$2:$H$6414,"="&amp;data!$B4454,equity_bonds!$J$2:$J$6414,"="&amp;data!$G4454)</f>
        <v>0</v>
      </c>
      <c r="U4454" s="16"/>
    </row>
    <row r="4455" spans="1:21" x14ac:dyDescent="0.25">
      <c r="A4455">
        <v>2879</v>
      </c>
      <c r="B4455">
        <v>2014</v>
      </c>
      <c r="C4455">
        <v>100</v>
      </c>
      <c r="D4455" t="s">
        <v>398</v>
      </c>
      <c r="E4455" t="s">
        <v>665</v>
      </c>
      <c r="F4455" t="s">
        <v>2530</v>
      </c>
      <c r="G4455" t="str">
        <f t="shared" si="69"/>
        <v>Mintz Levin</v>
      </c>
      <c r="I4455" s="13">
        <f>COUNTIFS(IPO!$J$2:$J$5250,"="&amp;data!$G4455,IPO!$H$2:$H$5250,"="&amp;data!$B4455)</f>
        <v>0</v>
      </c>
      <c r="J4455" s="13">
        <f>SUMIFS(IPO!$B$2:$B$5250,IPO!$H$2:$H$5250,"="&amp;data!$B4455,IPO!$J$2:$J$5250,"="&amp;data!$G4455)</f>
        <v>0</v>
      </c>
      <c r="K4455" s="13" t="str">
        <f>IF(I4455=1,SUMIFS(IPO!$C$2:$C$5250,IPO!$H$2:$H$5250,"="&amp;data!$B4455,IPO!$J$2:$J$5250,"="&amp;data!$G4455),"")</f>
        <v/>
      </c>
      <c r="L4455" s="13">
        <f>SUMIFS(IPO!$E$2:$E$5250,IPO!$H$2:$H$5250,"="&amp;data!$B4455,IPO!$J$2:$J$5250,"="&amp;data!$G4455)</f>
        <v>0</v>
      </c>
      <c r="M4455" s="13">
        <f>SUMIFS(IPO!$F$2:$F$5250,IPO!$H$2:$H$5250,"="&amp;data!$B4455,IPO!$J$2:$J$5250,"="&amp;data!$G4455)</f>
        <v>0</v>
      </c>
      <c r="N4455" s="13"/>
      <c r="P4455" s="16">
        <f>COUNTIFS(equity_bonds!$H$2:$H$6414,"="&amp;data!$B4455,equity_bonds!$J$2:$J$6414,"="&amp;data!$G4455)</f>
        <v>1</v>
      </c>
      <c r="Q4455" s="16">
        <f>SUMIFS(equity_bonds!$B$2:$B$6414,equity_bonds!$H$2:$H$6414,"="&amp;data!$B4455,equity_bonds!$J$2:$J$6414,"="&amp;data!$G4455)</f>
        <v>1552.7</v>
      </c>
      <c r="R4455" s="16">
        <f>IF(P4455=1,SUMIFS(equity_bonds!$C$2:$C$6414,equity_bonds!$H$2:$H$6414,"="&amp;data!$B4455,equity_bonds!$J$2:$J$6414,"="&amp;data!$G4455),"")</f>
        <v>121</v>
      </c>
      <c r="S4455" s="16">
        <f>SUMIFS(equity_bonds!$E$2:$E$6414,equity_bonds!$H$2:$H$6414,"="&amp;data!$B4455,equity_bonds!$J$2:$J$6414,"="&amp;data!$G4455)</f>
        <v>0</v>
      </c>
      <c r="T4455" s="16">
        <f>SUMIFS(equity_bonds!$F$2:$F$6414,equity_bonds!$H$2:$H$6414,"="&amp;data!$B4455,equity_bonds!$J$2:$J$6414,"="&amp;data!$G4455)</f>
        <v>17</v>
      </c>
      <c r="U4455" s="16"/>
    </row>
    <row r="4456" spans="1:21" x14ac:dyDescent="0.25">
      <c r="A4456">
        <v>2913</v>
      </c>
      <c r="B4456">
        <v>2014</v>
      </c>
      <c r="C4456">
        <v>160</v>
      </c>
      <c r="D4456" t="s">
        <v>437</v>
      </c>
      <c r="E4456" t="s">
        <v>379</v>
      </c>
      <c r="F4456" t="s">
        <v>2744</v>
      </c>
      <c r="G4456" t="str">
        <f t="shared" si="69"/>
        <v>Moore Van</v>
      </c>
      <c r="I4456" s="13">
        <f>COUNTIFS(IPO!$J$2:$J$5250,"="&amp;data!$G4456,IPO!$H$2:$H$5250,"="&amp;data!$B4456)</f>
        <v>0</v>
      </c>
      <c r="J4456" s="13">
        <f>SUMIFS(IPO!$B$2:$B$5250,IPO!$H$2:$H$5250,"="&amp;data!$B4456,IPO!$J$2:$J$5250,"="&amp;data!$G4456)</f>
        <v>0</v>
      </c>
      <c r="K4456" s="13" t="str">
        <f>IF(I4456=1,SUMIFS(IPO!$C$2:$C$5250,IPO!$H$2:$H$5250,"="&amp;data!$B4456,IPO!$J$2:$J$5250,"="&amp;data!$G4456),"")</f>
        <v/>
      </c>
      <c r="L4456" s="13">
        <f>SUMIFS(IPO!$E$2:$E$5250,IPO!$H$2:$H$5250,"="&amp;data!$B4456,IPO!$J$2:$J$5250,"="&amp;data!$G4456)</f>
        <v>0</v>
      </c>
      <c r="M4456" s="13">
        <f>SUMIFS(IPO!$F$2:$F$5250,IPO!$H$2:$H$5250,"="&amp;data!$B4456,IPO!$J$2:$J$5250,"="&amp;data!$G4456)</f>
        <v>0</v>
      </c>
      <c r="N4456" s="13"/>
      <c r="P4456" s="16">
        <f>COUNTIFS(equity_bonds!$H$2:$H$6414,"="&amp;data!$B4456,equity_bonds!$J$2:$J$6414,"="&amp;data!$G4456)</f>
        <v>1</v>
      </c>
      <c r="Q4456" s="16">
        <f>SUMIFS(equity_bonds!$B$2:$B$6414,equity_bonds!$H$2:$H$6414,"="&amp;data!$B4456,equity_bonds!$J$2:$J$6414,"="&amp;data!$G4456)</f>
        <v>3075.1</v>
      </c>
      <c r="R4456" s="16">
        <f>IF(P4456=1,SUMIFS(equity_bonds!$C$2:$C$6414,equity_bonds!$H$2:$H$6414,"="&amp;data!$B4456,equity_bonds!$J$2:$J$6414,"="&amp;data!$G4456),"")</f>
        <v>98</v>
      </c>
      <c r="S4456" s="16">
        <f>SUMIFS(equity_bonds!$E$2:$E$6414,equity_bonds!$H$2:$H$6414,"="&amp;data!$B4456,equity_bonds!$J$2:$J$6414,"="&amp;data!$G4456)</f>
        <v>0.1</v>
      </c>
      <c r="T4456" s="16">
        <f>SUMIFS(equity_bonds!$F$2:$F$6414,equity_bonds!$H$2:$H$6414,"="&amp;data!$B4456,equity_bonds!$J$2:$J$6414,"="&amp;data!$G4456)</f>
        <v>3</v>
      </c>
      <c r="U4456" s="16"/>
    </row>
    <row r="4457" spans="1:21" x14ac:dyDescent="0.25">
      <c r="A4457">
        <v>2944</v>
      </c>
      <c r="B4457">
        <v>2014</v>
      </c>
      <c r="C4457">
        <v>12</v>
      </c>
      <c r="D4457" t="s">
        <v>164</v>
      </c>
      <c r="E4457" t="s">
        <v>34</v>
      </c>
      <c r="F4457" t="s">
        <v>2597</v>
      </c>
      <c r="G4457" t="str">
        <f t="shared" si="69"/>
        <v>Morgan Lewis</v>
      </c>
      <c r="I4457" s="13">
        <f>COUNTIFS(IPO!$J$2:$J$5250,"="&amp;data!$G4457,IPO!$H$2:$H$5250,"="&amp;data!$B4457)</f>
        <v>1</v>
      </c>
      <c r="J4457" s="13">
        <f>SUMIFS(IPO!$B$2:$B$5250,IPO!$H$2:$H$5250,"="&amp;data!$B4457,IPO!$J$2:$J$5250,"="&amp;data!$G4457)</f>
        <v>483</v>
      </c>
      <c r="K4457" s="13">
        <f>IF(I4457=1,SUMIFS(IPO!$C$2:$C$5250,IPO!$H$2:$H$5250,"="&amp;data!$B4457,IPO!$J$2:$J$5250,"="&amp;data!$G4457),"")</f>
        <v>40</v>
      </c>
      <c r="L4457" s="13">
        <f>SUMIFS(IPO!$E$2:$E$5250,IPO!$H$2:$H$5250,"="&amp;data!$B4457,IPO!$J$2:$J$5250,"="&amp;data!$G4457)</f>
        <v>0.6</v>
      </c>
      <c r="M4457" s="13">
        <f>SUMIFS(IPO!$F$2:$F$5250,IPO!$H$2:$H$5250,"="&amp;data!$B4457,IPO!$J$2:$J$5250,"="&amp;data!$G4457)</f>
        <v>2</v>
      </c>
      <c r="N4457" s="13"/>
      <c r="P4457" s="16">
        <f>COUNTIFS(equity_bonds!$H$2:$H$6414,"="&amp;data!$B4457,equity_bonds!$J$2:$J$6414,"="&amp;data!$G4457)</f>
        <v>1</v>
      </c>
      <c r="Q4457" s="16">
        <f>SUMIFS(equity_bonds!$B$2:$B$6414,equity_bonds!$H$2:$H$6414,"="&amp;data!$B4457,equity_bonds!$J$2:$J$6414,"="&amp;data!$G4457)</f>
        <v>10939.7</v>
      </c>
      <c r="R4457" s="16">
        <f>IF(P4457=1,SUMIFS(equity_bonds!$C$2:$C$6414,equity_bonds!$H$2:$H$6414,"="&amp;data!$B4457,equity_bonds!$J$2:$J$6414,"="&amp;data!$G4457),"")</f>
        <v>55</v>
      </c>
      <c r="S4457" s="16">
        <f>SUMIFS(equity_bonds!$E$2:$E$6414,equity_bonds!$H$2:$H$6414,"="&amp;data!$B4457,equity_bonds!$J$2:$J$6414,"="&amp;data!$G4457)</f>
        <v>0.2</v>
      </c>
      <c r="T4457" s="16">
        <f>SUMIFS(equity_bonds!$F$2:$F$6414,equity_bonds!$H$2:$H$6414,"="&amp;data!$B4457,equity_bonds!$J$2:$J$6414,"="&amp;data!$G4457)</f>
        <v>37</v>
      </c>
      <c r="U4457" s="16"/>
    </row>
    <row r="4458" spans="1:21" x14ac:dyDescent="0.25">
      <c r="A4458">
        <v>2955</v>
      </c>
      <c r="B4458">
        <v>2014</v>
      </c>
      <c r="C4458">
        <v>194</v>
      </c>
      <c r="D4458" t="s">
        <v>335</v>
      </c>
      <c r="E4458" t="s">
        <v>429</v>
      </c>
      <c r="F4458" t="s">
        <v>2752</v>
      </c>
      <c r="G4458" t="str">
        <f t="shared" si="69"/>
        <v>Morris Manning</v>
      </c>
      <c r="I4458" s="13">
        <f>COUNTIFS(IPO!$J$2:$J$5250,"="&amp;data!$G4458,IPO!$H$2:$H$5250,"="&amp;data!$B4458)</f>
        <v>0</v>
      </c>
      <c r="J4458" s="13">
        <f>SUMIFS(IPO!$B$2:$B$5250,IPO!$H$2:$H$5250,"="&amp;data!$B4458,IPO!$J$2:$J$5250,"="&amp;data!$G4458)</f>
        <v>0</v>
      </c>
      <c r="K4458" s="13" t="str">
        <f>IF(I4458=1,SUMIFS(IPO!$C$2:$C$5250,IPO!$H$2:$H$5250,"="&amp;data!$B4458,IPO!$J$2:$J$5250,"="&amp;data!$G4458),"")</f>
        <v/>
      </c>
      <c r="L4458" s="13">
        <f>SUMIFS(IPO!$E$2:$E$5250,IPO!$H$2:$H$5250,"="&amp;data!$B4458,IPO!$J$2:$J$5250,"="&amp;data!$G4458)</f>
        <v>0</v>
      </c>
      <c r="M4458" s="13">
        <f>SUMIFS(IPO!$F$2:$F$5250,IPO!$H$2:$H$5250,"="&amp;data!$B4458,IPO!$J$2:$J$5250,"="&amp;data!$G4458)</f>
        <v>0</v>
      </c>
      <c r="N4458" s="13"/>
      <c r="P4458" s="16">
        <f>COUNTIFS(equity_bonds!$H$2:$H$6414,"="&amp;data!$B4458,equity_bonds!$J$2:$J$6414,"="&amp;data!$G4458)</f>
        <v>0</v>
      </c>
      <c r="Q4458" s="16">
        <f>SUMIFS(equity_bonds!$B$2:$B$6414,equity_bonds!$H$2:$H$6414,"="&amp;data!$B4458,equity_bonds!$J$2:$J$6414,"="&amp;data!$G4458)</f>
        <v>0</v>
      </c>
      <c r="R4458" s="16" t="str">
        <f>IF(P4458=1,SUMIFS(equity_bonds!$C$2:$C$6414,equity_bonds!$H$2:$H$6414,"="&amp;data!$B4458,equity_bonds!$J$2:$J$6414,"="&amp;data!$G4458),"")</f>
        <v/>
      </c>
      <c r="S4458" s="16">
        <f>SUMIFS(equity_bonds!$E$2:$E$6414,equity_bonds!$H$2:$H$6414,"="&amp;data!$B4458,equity_bonds!$J$2:$J$6414,"="&amp;data!$G4458)</f>
        <v>0</v>
      </c>
      <c r="T4458" s="16">
        <f>SUMIFS(equity_bonds!$F$2:$F$6414,equity_bonds!$H$2:$H$6414,"="&amp;data!$B4458,equity_bonds!$J$2:$J$6414,"="&amp;data!$G4458)</f>
        <v>0</v>
      </c>
      <c r="U4458" s="16"/>
    </row>
    <row r="4459" spans="1:21" x14ac:dyDescent="0.25">
      <c r="A4459">
        <v>2986</v>
      </c>
      <c r="B4459">
        <v>2014</v>
      </c>
      <c r="C4459">
        <v>23</v>
      </c>
      <c r="D4459" t="s">
        <v>116</v>
      </c>
      <c r="E4459" t="s">
        <v>35</v>
      </c>
      <c r="F4459" t="s">
        <v>2598</v>
      </c>
      <c r="G4459" t="str">
        <f t="shared" si="69"/>
        <v>Morrison Foerster</v>
      </c>
      <c r="I4459" s="13">
        <f>COUNTIFS(IPO!$J$2:$J$5250,"="&amp;data!$G4459,IPO!$H$2:$H$5250,"="&amp;data!$B4459)</f>
        <v>1</v>
      </c>
      <c r="J4459" s="13">
        <f>SUMIFS(IPO!$B$2:$B$5250,IPO!$H$2:$H$5250,"="&amp;data!$B4459,IPO!$J$2:$J$5250,"="&amp;data!$G4459)</f>
        <v>318.60000000000002</v>
      </c>
      <c r="K4459" s="13">
        <f>IF(I4459=1,SUMIFS(IPO!$C$2:$C$5250,IPO!$H$2:$H$5250,"="&amp;data!$B4459,IPO!$J$2:$J$5250,"="&amp;data!$G4459),"")</f>
        <v>56</v>
      </c>
      <c r="L4459" s="13">
        <f>SUMIFS(IPO!$E$2:$E$5250,IPO!$H$2:$H$5250,"="&amp;data!$B4459,IPO!$J$2:$J$5250,"="&amp;data!$G4459)</f>
        <v>0.4</v>
      </c>
      <c r="M4459" s="13">
        <f>SUMIFS(IPO!$F$2:$F$5250,IPO!$H$2:$H$5250,"="&amp;data!$B4459,IPO!$J$2:$J$5250,"="&amp;data!$G4459)</f>
        <v>2</v>
      </c>
      <c r="N4459" s="13"/>
      <c r="P4459" s="16">
        <f>COUNTIFS(equity_bonds!$H$2:$H$6414,"="&amp;data!$B4459,equity_bonds!$J$2:$J$6414,"="&amp;data!$G4459)</f>
        <v>1</v>
      </c>
      <c r="Q4459" s="16">
        <f>SUMIFS(equity_bonds!$B$2:$B$6414,equity_bonds!$H$2:$H$6414,"="&amp;data!$B4459,equity_bonds!$J$2:$J$6414,"="&amp;data!$G4459)</f>
        <v>3602.4</v>
      </c>
      <c r="R4459" s="16">
        <f>IF(P4459=1,SUMIFS(equity_bonds!$C$2:$C$6414,equity_bonds!$H$2:$H$6414,"="&amp;data!$B4459,equity_bonds!$J$2:$J$6414,"="&amp;data!$G4459),"")</f>
        <v>90</v>
      </c>
      <c r="S4459" s="16">
        <f>SUMIFS(equity_bonds!$E$2:$E$6414,equity_bonds!$H$2:$H$6414,"="&amp;data!$B4459,equity_bonds!$J$2:$J$6414,"="&amp;data!$G4459)</f>
        <v>0.1</v>
      </c>
      <c r="T4459" s="16">
        <f>SUMIFS(equity_bonds!$F$2:$F$6414,equity_bonds!$H$2:$H$6414,"="&amp;data!$B4459,equity_bonds!$J$2:$J$6414,"="&amp;data!$G4459)</f>
        <v>16</v>
      </c>
      <c r="U4459" s="16"/>
    </row>
    <row r="4460" spans="1:21" x14ac:dyDescent="0.25">
      <c r="A4460">
        <v>3014</v>
      </c>
      <c r="B4460">
        <v>2014</v>
      </c>
      <c r="C4460">
        <v>123</v>
      </c>
      <c r="D4460" t="s">
        <v>414</v>
      </c>
      <c r="E4460" t="s">
        <v>293</v>
      </c>
      <c r="F4460" t="s">
        <v>2714</v>
      </c>
      <c r="G4460" t="str">
        <f t="shared" si="69"/>
        <v>Munger Tolles</v>
      </c>
      <c r="I4460" s="13">
        <f>COUNTIFS(IPO!$J$2:$J$5250,"="&amp;data!$G4460,IPO!$H$2:$H$5250,"="&amp;data!$B4460)</f>
        <v>0</v>
      </c>
      <c r="J4460" s="13">
        <f>SUMIFS(IPO!$B$2:$B$5250,IPO!$H$2:$H$5250,"="&amp;data!$B4460,IPO!$J$2:$J$5250,"="&amp;data!$G4460)</f>
        <v>0</v>
      </c>
      <c r="K4460" s="13" t="str">
        <f>IF(I4460=1,SUMIFS(IPO!$C$2:$C$5250,IPO!$H$2:$H$5250,"="&amp;data!$B4460,IPO!$J$2:$J$5250,"="&amp;data!$G4460),"")</f>
        <v/>
      </c>
      <c r="L4460" s="13">
        <f>SUMIFS(IPO!$E$2:$E$5250,IPO!$H$2:$H$5250,"="&amp;data!$B4460,IPO!$J$2:$J$5250,"="&amp;data!$G4460)</f>
        <v>0</v>
      </c>
      <c r="M4460" s="13">
        <f>SUMIFS(IPO!$F$2:$F$5250,IPO!$H$2:$H$5250,"="&amp;data!$B4460,IPO!$J$2:$J$5250,"="&amp;data!$G4460)</f>
        <v>0</v>
      </c>
      <c r="N4460" s="13"/>
      <c r="P4460" s="16">
        <f>COUNTIFS(equity_bonds!$H$2:$H$6414,"="&amp;data!$B4460,equity_bonds!$J$2:$J$6414,"="&amp;data!$G4460)</f>
        <v>1</v>
      </c>
      <c r="Q4460" s="16">
        <f>SUMIFS(equity_bonds!$B$2:$B$6414,equity_bonds!$H$2:$H$6414,"="&amp;data!$B4460,equity_bonds!$J$2:$J$6414,"="&amp;data!$G4460)</f>
        <v>18517.7</v>
      </c>
      <c r="R4460" s="16">
        <f>IF(P4460=1,SUMIFS(equity_bonds!$C$2:$C$6414,equity_bonds!$H$2:$H$6414,"="&amp;data!$B4460,equity_bonds!$J$2:$J$6414,"="&amp;data!$G4460),"")</f>
        <v>39</v>
      </c>
      <c r="S4460" s="16">
        <f>SUMIFS(equity_bonds!$E$2:$E$6414,equity_bonds!$H$2:$H$6414,"="&amp;data!$B4460,equity_bonds!$J$2:$J$6414,"="&amp;data!$G4460)</f>
        <v>0.4</v>
      </c>
      <c r="T4460" s="16">
        <f>SUMIFS(equity_bonds!$F$2:$F$6414,equity_bonds!$H$2:$H$6414,"="&amp;data!$B4460,equity_bonds!$J$2:$J$6414,"="&amp;data!$G4460)</f>
        <v>11</v>
      </c>
      <c r="U4460" s="16"/>
    </row>
    <row r="4461" spans="1:21" x14ac:dyDescent="0.25">
      <c r="A4461">
        <v>3031</v>
      </c>
      <c r="B4461">
        <v>2014</v>
      </c>
      <c r="C4461">
        <v>118</v>
      </c>
      <c r="D4461" t="s">
        <v>342</v>
      </c>
      <c r="E4461" t="s">
        <v>294</v>
      </c>
      <c r="F4461" t="s">
        <v>2715</v>
      </c>
      <c r="G4461" t="str">
        <f t="shared" si="69"/>
        <v>Nelson Mullins</v>
      </c>
      <c r="I4461" s="13">
        <f>COUNTIFS(IPO!$J$2:$J$5250,"="&amp;data!$G4461,IPO!$H$2:$H$5250,"="&amp;data!$B4461)</f>
        <v>0</v>
      </c>
      <c r="J4461" s="13">
        <f>SUMIFS(IPO!$B$2:$B$5250,IPO!$H$2:$H$5250,"="&amp;data!$B4461,IPO!$J$2:$J$5250,"="&amp;data!$G4461)</f>
        <v>0</v>
      </c>
      <c r="K4461" s="13" t="str">
        <f>IF(I4461=1,SUMIFS(IPO!$C$2:$C$5250,IPO!$H$2:$H$5250,"="&amp;data!$B4461,IPO!$J$2:$J$5250,"="&amp;data!$G4461),"")</f>
        <v/>
      </c>
      <c r="L4461" s="13">
        <f>SUMIFS(IPO!$E$2:$E$5250,IPO!$H$2:$H$5250,"="&amp;data!$B4461,IPO!$J$2:$J$5250,"="&amp;data!$G4461)</f>
        <v>0</v>
      </c>
      <c r="M4461" s="13">
        <f>SUMIFS(IPO!$F$2:$F$5250,IPO!$H$2:$H$5250,"="&amp;data!$B4461,IPO!$J$2:$J$5250,"="&amp;data!$G4461)</f>
        <v>0</v>
      </c>
      <c r="N4461" s="13"/>
      <c r="P4461" s="16">
        <f>COUNTIFS(equity_bonds!$H$2:$H$6414,"="&amp;data!$B4461,equity_bonds!$J$2:$J$6414,"="&amp;data!$G4461)</f>
        <v>1</v>
      </c>
      <c r="Q4461" s="16">
        <f>SUMIFS(equity_bonds!$B$2:$B$6414,equity_bonds!$H$2:$H$6414,"="&amp;data!$B4461,equity_bonds!$J$2:$J$6414,"="&amp;data!$G4461)</f>
        <v>1030.4000000000001</v>
      </c>
      <c r="R4461" s="16">
        <f>IF(P4461=1,SUMIFS(equity_bonds!$C$2:$C$6414,equity_bonds!$H$2:$H$6414,"="&amp;data!$B4461,equity_bonds!$J$2:$J$6414,"="&amp;data!$G4461),"")</f>
        <v>135</v>
      </c>
      <c r="S4461" s="16">
        <f>SUMIFS(equity_bonds!$E$2:$E$6414,equity_bonds!$H$2:$H$6414,"="&amp;data!$B4461,equity_bonds!$J$2:$J$6414,"="&amp;data!$G4461)</f>
        <v>0</v>
      </c>
      <c r="T4461" s="16">
        <f>SUMIFS(equity_bonds!$F$2:$F$6414,equity_bonds!$H$2:$H$6414,"="&amp;data!$B4461,equity_bonds!$J$2:$J$6414,"="&amp;data!$G4461)</f>
        <v>4</v>
      </c>
      <c r="U4461" s="16"/>
    </row>
    <row r="4462" spans="1:21" x14ac:dyDescent="0.25">
      <c r="A4462">
        <v>3047</v>
      </c>
      <c r="B4462">
        <v>2014</v>
      </c>
      <c r="C4462">
        <v>70</v>
      </c>
      <c r="D4462" t="s">
        <v>131</v>
      </c>
      <c r="E4462" t="s">
        <v>383</v>
      </c>
      <c r="F4462" t="s">
        <v>383</v>
      </c>
      <c r="G4462" t="str">
        <f t="shared" si="69"/>
        <v>Nixon Peabody</v>
      </c>
      <c r="I4462" s="13">
        <f>COUNTIFS(IPO!$J$2:$J$5250,"="&amp;data!$G4462,IPO!$H$2:$H$5250,"="&amp;data!$B4462)</f>
        <v>1</v>
      </c>
      <c r="J4462" s="13">
        <f>SUMIFS(IPO!$B$2:$B$5250,IPO!$H$2:$H$5250,"="&amp;data!$B4462,IPO!$J$2:$J$5250,"="&amp;data!$G4462)</f>
        <v>113.1</v>
      </c>
      <c r="K4462" s="13">
        <f>IF(I4462=1,SUMIFS(IPO!$C$2:$C$5250,IPO!$H$2:$H$5250,"="&amp;data!$B4462,IPO!$J$2:$J$5250,"="&amp;data!$G4462),"")</f>
        <v>90</v>
      </c>
      <c r="L4462" s="13">
        <f>SUMIFS(IPO!$E$2:$E$5250,IPO!$H$2:$H$5250,"="&amp;data!$B4462,IPO!$J$2:$J$5250,"="&amp;data!$G4462)</f>
        <v>0.1</v>
      </c>
      <c r="M4462" s="13">
        <f>SUMIFS(IPO!$F$2:$F$5250,IPO!$H$2:$H$5250,"="&amp;data!$B4462,IPO!$J$2:$J$5250,"="&amp;data!$G4462)</f>
        <v>1</v>
      </c>
      <c r="N4462" s="13"/>
      <c r="P4462" s="16">
        <f>COUNTIFS(equity_bonds!$H$2:$H$6414,"="&amp;data!$B4462,equity_bonds!$J$2:$J$6414,"="&amp;data!$G4462)</f>
        <v>1</v>
      </c>
      <c r="Q4462" s="16">
        <f>SUMIFS(equity_bonds!$B$2:$B$6414,equity_bonds!$H$2:$H$6414,"="&amp;data!$B4462,equity_bonds!$J$2:$J$6414,"="&amp;data!$G4462)</f>
        <v>3476.3</v>
      </c>
      <c r="R4462" s="16">
        <f>IF(P4462=1,SUMIFS(equity_bonds!$C$2:$C$6414,equity_bonds!$H$2:$H$6414,"="&amp;data!$B4462,equity_bonds!$J$2:$J$6414,"="&amp;data!$G4462),"")</f>
        <v>93</v>
      </c>
      <c r="S4462" s="16">
        <f>SUMIFS(equity_bonds!$E$2:$E$6414,equity_bonds!$H$2:$H$6414,"="&amp;data!$B4462,equity_bonds!$J$2:$J$6414,"="&amp;data!$G4462)</f>
        <v>0.1</v>
      </c>
      <c r="T4462" s="16">
        <f>SUMIFS(equity_bonds!$F$2:$F$6414,equity_bonds!$H$2:$H$6414,"="&amp;data!$B4462,equity_bonds!$J$2:$J$6414,"="&amp;data!$G4462)</f>
        <v>6</v>
      </c>
      <c r="U4462" s="16"/>
    </row>
    <row r="4463" spans="1:21" x14ac:dyDescent="0.25">
      <c r="A4463">
        <v>3051</v>
      </c>
      <c r="B4463">
        <v>2014</v>
      </c>
      <c r="C4463">
        <v>6</v>
      </c>
      <c r="D4463" t="s">
        <v>5</v>
      </c>
      <c r="E4463" t="s">
        <v>666</v>
      </c>
      <c r="F4463" t="s">
        <v>666</v>
      </c>
      <c r="G4463" t="str">
        <f t="shared" si="69"/>
        <v>Norton Rose</v>
      </c>
      <c r="I4463" s="13">
        <f>COUNTIFS(IPO!$J$2:$J$5250,"="&amp;data!$G4463,IPO!$H$2:$H$5250,"="&amp;data!$B4463)</f>
        <v>0</v>
      </c>
      <c r="J4463" s="13">
        <f>SUMIFS(IPO!$B$2:$B$5250,IPO!$H$2:$H$5250,"="&amp;data!$B4463,IPO!$J$2:$J$5250,"="&amp;data!$G4463)</f>
        <v>0</v>
      </c>
      <c r="K4463" s="13" t="str">
        <f>IF(I4463=1,SUMIFS(IPO!$C$2:$C$5250,IPO!$H$2:$H$5250,"="&amp;data!$B4463,IPO!$J$2:$J$5250,"="&amp;data!$G4463),"")</f>
        <v/>
      </c>
      <c r="L4463" s="13">
        <f>SUMIFS(IPO!$E$2:$E$5250,IPO!$H$2:$H$5250,"="&amp;data!$B4463,IPO!$J$2:$J$5250,"="&amp;data!$G4463)</f>
        <v>0</v>
      </c>
      <c r="M4463" s="13">
        <f>SUMIFS(IPO!$F$2:$F$5250,IPO!$H$2:$H$5250,"="&amp;data!$B4463,IPO!$J$2:$J$5250,"="&amp;data!$G4463)</f>
        <v>0</v>
      </c>
      <c r="N4463" s="13"/>
      <c r="P4463" s="16">
        <f>COUNTIFS(equity_bonds!$H$2:$H$6414,"="&amp;data!$B4463,equity_bonds!$J$2:$J$6414,"="&amp;data!$G4463)</f>
        <v>1</v>
      </c>
      <c r="Q4463" s="16">
        <f>SUMIFS(equity_bonds!$B$2:$B$6414,equity_bonds!$H$2:$H$6414,"="&amp;data!$B4463,equity_bonds!$J$2:$J$6414,"="&amp;data!$G4463)</f>
        <v>673.9</v>
      </c>
      <c r="R4463" s="16">
        <f>IF(P4463=1,SUMIFS(equity_bonds!$C$2:$C$6414,equity_bonds!$H$2:$H$6414,"="&amp;data!$B4463,equity_bonds!$J$2:$J$6414,"="&amp;data!$G4463),"")</f>
        <v>160</v>
      </c>
      <c r="S4463" s="16">
        <f>SUMIFS(equity_bonds!$E$2:$E$6414,equity_bonds!$H$2:$H$6414,"="&amp;data!$B4463,equity_bonds!$J$2:$J$6414,"="&amp;data!$G4463)</f>
        <v>0</v>
      </c>
      <c r="T4463" s="16">
        <f>SUMIFS(equity_bonds!$F$2:$F$6414,equity_bonds!$H$2:$H$6414,"="&amp;data!$B4463,equity_bonds!$J$2:$J$6414,"="&amp;data!$G4463)</f>
        <v>6</v>
      </c>
      <c r="U4463" s="16"/>
    </row>
    <row r="4464" spans="1:21" x14ac:dyDescent="0.25">
      <c r="A4464">
        <v>3083</v>
      </c>
      <c r="B4464">
        <v>2014</v>
      </c>
      <c r="C4464">
        <v>40</v>
      </c>
      <c r="D4464" t="s">
        <v>64</v>
      </c>
      <c r="E4464" t="s">
        <v>667</v>
      </c>
      <c r="F4464" t="s">
        <v>2800</v>
      </c>
      <c r="G4464" t="str">
        <f t="shared" si="69"/>
        <v>O’Melveny Myers</v>
      </c>
      <c r="I4464" s="13">
        <v>1</v>
      </c>
      <c r="J4464" s="13">
        <v>585.1</v>
      </c>
      <c r="K4464" s="13">
        <v>34</v>
      </c>
      <c r="L4464" s="13">
        <v>0.7</v>
      </c>
      <c r="M4464" s="13">
        <v>2</v>
      </c>
      <c r="N4464" s="13"/>
      <c r="P4464" s="16">
        <f>COUNTIFS(equity_bonds!$H$2:$H$6414,"="&amp;data!$B4464,equity_bonds!$J$2:$J$6414,"="&amp;data!$G4464)</f>
        <v>0</v>
      </c>
      <c r="Q4464" s="16">
        <v>7490.3</v>
      </c>
      <c r="R4464" s="16">
        <v>68</v>
      </c>
      <c r="S4464" s="16">
        <v>0.2</v>
      </c>
      <c r="T4464" s="16">
        <v>19</v>
      </c>
      <c r="U4464" s="16"/>
    </row>
    <row r="4465" spans="1:21" x14ac:dyDescent="0.25">
      <c r="A4465">
        <v>3093</v>
      </c>
      <c r="B4465">
        <v>2014</v>
      </c>
      <c r="C4465">
        <v>88</v>
      </c>
      <c r="D4465" t="s">
        <v>207</v>
      </c>
      <c r="E4465" t="s">
        <v>491</v>
      </c>
      <c r="F4465" t="s">
        <v>2773</v>
      </c>
      <c r="G4465" t="str">
        <f t="shared" si="69"/>
        <v>Ogletree Deakins</v>
      </c>
      <c r="I4465" s="13">
        <f>COUNTIFS(IPO!$J$2:$J$5250,"="&amp;data!$G4465,IPO!$H$2:$H$5250,"="&amp;data!$B4465)</f>
        <v>0</v>
      </c>
      <c r="J4465" s="13">
        <f>SUMIFS(IPO!$B$2:$B$5250,IPO!$H$2:$H$5250,"="&amp;data!$B4465,IPO!$J$2:$J$5250,"="&amp;data!$G4465)</f>
        <v>0</v>
      </c>
      <c r="K4465" s="13" t="str">
        <f>IF(I4465=1,SUMIFS(IPO!$C$2:$C$5250,IPO!$H$2:$H$5250,"="&amp;data!$B4465,IPO!$J$2:$J$5250,"="&amp;data!$G4465),"")</f>
        <v/>
      </c>
      <c r="L4465" s="13">
        <f>SUMIFS(IPO!$E$2:$E$5250,IPO!$H$2:$H$5250,"="&amp;data!$B4465,IPO!$J$2:$J$5250,"="&amp;data!$G4465)</f>
        <v>0</v>
      </c>
      <c r="M4465" s="13">
        <f>SUMIFS(IPO!$F$2:$F$5250,IPO!$H$2:$H$5250,"="&amp;data!$B4465,IPO!$J$2:$J$5250,"="&amp;data!$G4465)</f>
        <v>0</v>
      </c>
      <c r="N4465" s="13"/>
      <c r="P4465" s="16">
        <f>COUNTIFS(equity_bonds!$H$2:$H$6414,"="&amp;data!$B4465,equity_bonds!$J$2:$J$6414,"="&amp;data!$G4465)</f>
        <v>0</v>
      </c>
      <c r="Q4465" s="16">
        <f>SUMIFS(equity_bonds!$B$2:$B$6414,equity_bonds!$H$2:$H$6414,"="&amp;data!$B4465,equity_bonds!$J$2:$J$6414,"="&amp;data!$G4465)</f>
        <v>0</v>
      </c>
      <c r="R4465" s="16" t="str">
        <f>IF(P4465=1,SUMIFS(equity_bonds!$C$2:$C$6414,equity_bonds!$H$2:$H$6414,"="&amp;data!$B4465,equity_bonds!$J$2:$J$6414,"="&amp;data!$G4465),"")</f>
        <v/>
      </c>
      <c r="S4465" s="16">
        <f>SUMIFS(equity_bonds!$E$2:$E$6414,equity_bonds!$H$2:$H$6414,"="&amp;data!$B4465,equity_bonds!$J$2:$J$6414,"="&amp;data!$G4465)</f>
        <v>0</v>
      </c>
      <c r="T4465" s="16">
        <f>SUMIFS(equity_bonds!$F$2:$F$6414,equity_bonds!$H$2:$H$6414,"="&amp;data!$B4465,equity_bonds!$J$2:$J$6414,"="&amp;data!$G4465)</f>
        <v>0</v>
      </c>
      <c r="U4465" s="16"/>
    </row>
    <row r="4466" spans="1:21" x14ac:dyDescent="0.25">
      <c r="A4466">
        <v>3128</v>
      </c>
      <c r="B4466">
        <v>2014</v>
      </c>
      <c r="C4466">
        <v>30</v>
      </c>
      <c r="D4466" t="s">
        <v>118</v>
      </c>
      <c r="E4466" t="s">
        <v>97</v>
      </c>
      <c r="F4466" t="s">
        <v>2626</v>
      </c>
      <c r="G4466" t="str">
        <f t="shared" si="69"/>
        <v>Orrick Herrington</v>
      </c>
      <c r="I4466" s="13">
        <f>COUNTIFS(IPO!$J$2:$J$5250,"="&amp;data!$G4466,IPO!$H$2:$H$5250,"="&amp;data!$B4466)</f>
        <v>1</v>
      </c>
      <c r="J4466" s="13">
        <f>SUMIFS(IPO!$B$2:$B$5250,IPO!$H$2:$H$5250,"="&amp;data!$B4466,IPO!$J$2:$J$5250,"="&amp;data!$G4466)</f>
        <v>82.8</v>
      </c>
      <c r="K4466" s="13">
        <f>IF(I4466=1,SUMIFS(IPO!$C$2:$C$5250,IPO!$H$2:$H$5250,"="&amp;data!$B4466,IPO!$J$2:$J$5250,"="&amp;data!$G4466),"")</f>
        <v>96</v>
      </c>
      <c r="L4466" s="13">
        <f>SUMIFS(IPO!$E$2:$E$5250,IPO!$H$2:$H$5250,"="&amp;data!$B4466,IPO!$J$2:$J$5250,"="&amp;data!$G4466)</f>
        <v>0.1</v>
      </c>
      <c r="M4466" s="13">
        <f>SUMIFS(IPO!$F$2:$F$5250,IPO!$H$2:$H$5250,"="&amp;data!$B4466,IPO!$J$2:$J$5250,"="&amp;data!$G4466)</f>
        <v>1</v>
      </c>
      <c r="N4466" s="13"/>
      <c r="P4466" s="16">
        <f>COUNTIFS(equity_bonds!$H$2:$H$6414,"="&amp;data!$B4466,equity_bonds!$J$2:$J$6414,"="&amp;data!$G4466)</f>
        <v>1</v>
      </c>
      <c r="Q4466" s="16">
        <f>SUMIFS(equity_bonds!$B$2:$B$6414,equity_bonds!$H$2:$H$6414,"="&amp;data!$B4466,equity_bonds!$J$2:$J$6414,"="&amp;data!$G4466)</f>
        <v>11429.6</v>
      </c>
      <c r="R4466" s="16">
        <f>IF(P4466=1,SUMIFS(equity_bonds!$C$2:$C$6414,equity_bonds!$H$2:$H$6414,"="&amp;data!$B4466,equity_bonds!$J$2:$J$6414,"="&amp;data!$G4466),"")</f>
        <v>52</v>
      </c>
      <c r="S4466" s="16">
        <f>SUMIFS(equity_bonds!$E$2:$E$6414,equity_bonds!$H$2:$H$6414,"="&amp;data!$B4466,equity_bonds!$J$2:$J$6414,"="&amp;data!$G4466)</f>
        <v>0.2</v>
      </c>
      <c r="T4466" s="16">
        <f>SUMIFS(equity_bonds!$F$2:$F$6414,equity_bonds!$H$2:$H$6414,"="&amp;data!$B4466,equity_bonds!$J$2:$J$6414,"="&amp;data!$G4466)</f>
        <v>17</v>
      </c>
      <c r="U4466" s="16"/>
    </row>
    <row r="4467" spans="1:21" x14ac:dyDescent="0.25">
      <c r="A4467">
        <v>3144</v>
      </c>
      <c r="B4467">
        <v>2014</v>
      </c>
      <c r="C4467">
        <v>149</v>
      </c>
      <c r="D4467" t="s">
        <v>392</v>
      </c>
      <c r="E4467" t="s">
        <v>521</v>
      </c>
      <c r="F4467" t="s">
        <v>2718</v>
      </c>
      <c r="G4467" t="str">
        <f t="shared" si="69"/>
        <v>Patterson Belknap</v>
      </c>
      <c r="I4467" s="13">
        <f>COUNTIFS(IPO!$J$2:$J$5250,"="&amp;data!$G4467,IPO!$H$2:$H$5250,"="&amp;data!$B4467)</f>
        <v>0</v>
      </c>
      <c r="J4467" s="13">
        <f>SUMIFS(IPO!$B$2:$B$5250,IPO!$H$2:$H$5250,"="&amp;data!$B4467,IPO!$J$2:$J$5250,"="&amp;data!$G4467)</f>
        <v>0</v>
      </c>
      <c r="K4467" s="13" t="str">
        <f>IF(I4467=1,SUMIFS(IPO!$C$2:$C$5250,IPO!$H$2:$H$5250,"="&amp;data!$B4467,IPO!$J$2:$J$5250,"="&amp;data!$G4467),"")</f>
        <v/>
      </c>
      <c r="L4467" s="13">
        <f>SUMIFS(IPO!$E$2:$E$5250,IPO!$H$2:$H$5250,"="&amp;data!$B4467,IPO!$J$2:$J$5250,"="&amp;data!$G4467)</f>
        <v>0</v>
      </c>
      <c r="M4467" s="13">
        <f>SUMIFS(IPO!$F$2:$F$5250,IPO!$H$2:$H$5250,"="&amp;data!$B4467,IPO!$J$2:$J$5250,"="&amp;data!$G4467)</f>
        <v>0</v>
      </c>
      <c r="N4467" s="13"/>
      <c r="P4467" s="16">
        <f>COUNTIFS(equity_bonds!$H$2:$H$6414,"="&amp;data!$B4467,equity_bonds!$J$2:$J$6414,"="&amp;data!$G4467)</f>
        <v>0</v>
      </c>
      <c r="Q4467" s="16">
        <f>SUMIFS(equity_bonds!$B$2:$B$6414,equity_bonds!$H$2:$H$6414,"="&amp;data!$B4467,equity_bonds!$J$2:$J$6414,"="&amp;data!$G4467)</f>
        <v>0</v>
      </c>
      <c r="R4467" s="16" t="str">
        <f>IF(P4467=1,SUMIFS(equity_bonds!$C$2:$C$6414,equity_bonds!$H$2:$H$6414,"="&amp;data!$B4467,equity_bonds!$J$2:$J$6414,"="&amp;data!$G4467),"")</f>
        <v/>
      </c>
      <c r="S4467" s="16">
        <f>SUMIFS(equity_bonds!$E$2:$E$6414,equity_bonds!$H$2:$H$6414,"="&amp;data!$B4467,equity_bonds!$J$2:$J$6414,"="&amp;data!$G4467)</f>
        <v>0</v>
      </c>
      <c r="T4467" s="16">
        <f>SUMIFS(equity_bonds!$F$2:$F$6414,equity_bonds!$H$2:$H$6414,"="&amp;data!$B4467,equity_bonds!$J$2:$J$6414,"="&amp;data!$G4467)</f>
        <v>0</v>
      </c>
      <c r="U4467" s="16"/>
    </row>
    <row r="4468" spans="1:21" x14ac:dyDescent="0.25">
      <c r="A4468">
        <v>3169</v>
      </c>
      <c r="B4468">
        <v>2014</v>
      </c>
      <c r="C4468">
        <v>114</v>
      </c>
      <c r="D4468" t="s">
        <v>183</v>
      </c>
      <c r="E4468" t="s">
        <v>298</v>
      </c>
      <c r="F4468" t="s">
        <v>298</v>
      </c>
      <c r="G4468" t="str">
        <f t="shared" si="69"/>
        <v>Patton Boggs</v>
      </c>
      <c r="I4468" s="13">
        <f>COUNTIFS(IPO!$J$2:$J$5250,"="&amp;data!$G4468,IPO!$H$2:$H$5250,"="&amp;data!$B4468)</f>
        <v>0</v>
      </c>
      <c r="J4468" s="13">
        <f>SUMIFS(IPO!$B$2:$B$5250,IPO!$H$2:$H$5250,"="&amp;data!$B4468,IPO!$J$2:$J$5250,"="&amp;data!$G4468)</f>
        <v>0</v>
      </c>
      <c r="K4468" s="13" t="str">
        <f>IF(I4468=1,SUMIFS(IPO!$C$2:$C$5250,IPO!$H$2:$H$5250,"="&amp;data!$B4468,IPO!$J$2:$J$5250,"="&amp;data!$G4468),"")</f>
        <v/>
      </c>
      <c r="L4468" s="13">
        <f>SUMIFS(IPO!$E$2:$E$5250,IPO!$H$2:$H$5250,"="&amp;data!$B4468,IPO!$J$2:$J$5250,"="&amp;data!$G4468)</f>
        <v>0</v>
      </c>
      <c r="M4468" s="13">
        <f>SUMIFS(IPO!$F$2:$F$5250,IPO!$H$2:$H$5250,"="&amp;data!$B4468,IPO!$J$2:$J$5250,"="&amp;data!$G4468)</f>
        <v>0</v>
      </c>
      <c r="N4468" s="13"/>
      <c r="P4468" s="16">
        <f>COUNTIFS(equity_bonds!$H$2:$H$6414,"="&amp;data!$B4468,equity_bonds!$J$2:$J$6414,"="&amp;data!$G4468)</f>
        <v>1</v>
      </c>
      <c r="Q4468" s="16">
        <f>SUMIFS(equity_bonds!$B$2:$B$6414,equity_bonds!$H$2:$H$6414,"="&amp;data!$B4468,equity_bonds!$J$2:$J$6414,"="&amp;data!$G4468)</f>
        <v>458.8</v>
      </c>
      <c r="R4468" s="16">
        <f>IF(P4468=1,SUMIFS(equity_bonds!$C$2:$C$6414,equity_bonds!$H$2:$H$6414,"="&amp;data!$B4468,equity_bonds!$J$2:$J$6414,"="&amp;data!$G4468),"")</f>
        <v>198</v>
      </c>
      <c r="S4468" s="16">
        <f>SUMIFS(equity_bonds!$E$2:$E$6414,equity_bonds!$H$2:$H$6414,"="&amp;data!$B4468,equity_bonds!$J$2:$J$6414,"="&amp;data!$G4468)</f>
        <v>0</v>
      </c>
      <c r="T4468" s="16">
        <f>SUMIFS(equity_bonds!$F$2:$F$6414,equity_bonds!$H$2:$H$6414,"="&amp;data!$B4468,equity_bonds!$J$2:$J$6414,"="&amp;data!$G4468)</f>
        <v>3</v>
      </c>
      <c r="U4468" s="16"/>
    </row>
    <row r="4469" spans="1:21" x14ac:dyDescent="0.25">
      <c r="A4469">
        <v>3172</v>
      </c>
      <c r="B4469">
        <v>2014</v>
      </c>
      <c r="C4469">
        <v>27</v>
      </c>
      <c r="D4469" t="s">
        <v>89</v>
      </c>
      <c r="E4469" t="s">
        <v>647</v>
      </c>
      <c r="F4469" t="s">
        <v>647</v>
      </c>
      <c r="G4469" t="str">
        <f t="shared" si="69"/>
        <v>Paul Hastings</v>
      </c>
      <c r="I4469" s="13">
        <f>COUNTIFS(IPO!$J$2:$J$5250,"="&amp;data!$G4469,IPO!$H$2:$H$5250,"="&amp;data!$B4469)</f>
        <v>1</v>
      </c>
      <c r="J4469" s="13">
        <f>SUMIFS(IPO!$B$2:$B$5250,IPO!$H$2:$H$5250,"="&amp;data!$B4469,IPO!$J$2:$J$5250,"="&amp;data!$G4469)</f>
        <v>567.9</v>
      </c>
      <c r="K4469" s="13">
        <f>IF(I4469=1,SUMIFS(IPO!$C$2:$C$5250,IPO!$H$2:$H$5250,"="&amp;data!$B4469,IPO!$J$2:$J$5250,"="&amp;data!$G4469),"")</f>
        <v>37</v>
      </c>
      <c r="L4469" s="13">
        <f>SUMIFS(IPO!$E$2:$E$5250,IPO!$H$2:$H$5250,"="&amp;data!$B4469,IPO!$J$2:$J$5250,"="&amp;data!$G4469)</f>
        <v>0.7</v>
      </c>
      <c r="M4469" s="13">
        <f>SUMIFS(IPO!$F$2:$F$5250,IPO!$H$2:$H$5250,"="&amp;data!$B4469,IPO!$J$2:$J$5250,"="&amp;data!$G4469)</f>
        <v>2</v>
      </c>
      <c r="N4469" s="13"/>
      <c r="P4469" s="16">
        <f>COUNTIFS(equity_bonds!$H$2:$H$6414,"="&amp;data!$B4469,equity_bonds!$J$2:$J$6414,"="&amp;data!$G4469)</f>
        <v>1</v>
      </c>
      <c r="Q4469" s="16">
        <v>7822.4</v>
      </c>
      <c r="R4469" s="16">
        <f>IF(P4469=1,SUMIFS(equity_bonds!$C$2:$C$6414,equity_bonds!$H$2:$H$6414,"="&amp;data!$B4469,equity_bonds!$J$2:$J$6414,"="&amp;data!$G4469),"")</f>
        <v>73</v>
      </c>
      <c r="S4469" s="16">
        <v>0.2</v>
      </c>
      <c r="T4469" s="16">
        <v>27</v>
      </c>
      <c r="U4469" s="16"/>
    </row>
    <row r="4470" spans="1:21" x14ac:dyDescent="0.25">
      <c r="A4470">
        <v>3229</v>
      </c>
      <c r="B4470">
        <v>2014</v>
      </c>
      <c r="C4470">
        <v>28</v>
      </c>
      <c r="D4470" t="s">
        <v>87</v>
      </c>
      <c r="E4470" t="s">
        <v>38</v>
      </c>
      <c r="F4470" t="s">
        <v>2601</v>
      </c>
      <c r="G4470" t="str">
        <f t="shared" si="69"/>
        <v>Paul Weiss</v>
      </c>
      <c r="I4470" s="13">
        <f>COUNTIFS(IPO!$J$2:$J$5250,"="&amp;data!$G4470,IPO!$H$2:$H$5250,"="&amp;data!$B4470)</f>
        <v>1</v>
      </c>
      <c r="J4470" s="13">
        <f>SUMIFS(IPO!$B$2:$B$5250,IPO!$H$2:$H$5250,"="&amp;data!$B4470,IPO!$J$2:$J$5250,"="&amp;data!$G4470)</f>
        <v>1844.6</v>
      </c>
      <c r="K4470" s="13">
        <f>IF(I4470=1,SUMIFS(IPO!$C$2:$C$5250,IPO!$H$2:$H$5250,"="&amp;data!$B4470,IPO!$J$2:$J$5250,"="&amp;data!$G4470),"")</f>
        <v>14</v>
      </c>
      <c r="L4470" s="13">
        <f>SUMIFS(IPO!$E$2:$E$5250,IPO!$H$2:$H$5250,"="&amp;data!$B4470,IPO!$J$2:$J$5250,"="&amp;data!$G4470)</f>
        <v>2.2000000000000002</v>
      </c>
      <c r="M4470" s="13">
        <f>SUMIFS(IPO!$F$2:$F$5250,IPO!$H$2:$H$5250,"="&amp;data!$B4470,IPO!$J$2:$J$5250,"="&amp;data!$G4470)</f>
        <v>5</v>
      </c>
      <c r="N4470" s="13"/>
      <c r="P4470" s="16">
        <f>COUNTIFS(equity_bonds!$H$2:$H$6414,"="&amp;data!$B4470,equity_bonds!$J$2:$J$6414,"="&amp;data!$G4470)</f>
        <v>1</v>
      </c>
      <c r="Q4470" s="16">
        <f>SUMIFS(equity_bonds!$B$2:$B$6414,equity_bonds!$H$2:$H$6414,"="&amp;data!$B4470,equity_bonds!$J$2:$J$6414,"="&amp;data!$G4470)</f>
        <v>20026.099999999999</v>
      </c>
      <c r="R4470" s="16">
        <f>IF(P4470=1,SUMIFS(equity_bonds!$C$2:$C$6414,equity_bonds!$H$2:$H$6414,"="&amp;data!$B4470,equity_bonds!$J$2:$J$6414,"="&amp;data!$G4470),"")</f>
        <v>37</v>
      </c>
      <c r="S4470" s="16">
        <f>SUMIFS(equity_bonds!$E$2:$E$6414,equity_bonds!$H$2:$H$6414,"="&amp;data!$B4470,equity_bonds!$J$2:$J$6414,"="&amp;data!$G4470)</f>
        <v>0.4</v>
      </c>
      <c r="T4470" s="16">
        <f>SUMIFS(equity_bonds!$F$2:$F$6414,equity_bonds!$H$2:$H$6414,"="&amp;data!$B4470,equity_bonds!$J$2:$J$6414,"="&amp;data!$G4470)</f>
        <v>36</v>
      </c>
      <c r="U4470" s="16"/>
    </row>
    <row r="4471" spans="1:21" x14ac:dyDescent="0.25">
      <c r="A4471">
        <v>3265</v>
      </c>
      <c r="B4471">
        <v>2014</v>
      </c>
      <c r="C4471">
        <v>81</v>
      </c>
      <c r="D4471" t="s">
        <v>203</v>
      </c>
      <c r="E4471" t="s">
        <v>100</v>
      </c>
      <c r="F4471" t="s">
        <v>100</v>
      </c>
      <c r="G4471" t="str">
        <f t="shared" si="69"/>
        <v>Pepper Hamilton</v>
      </c>
      <c r="I4471" s="13">
        <f>COUNTIFS(IPO!$J$2:$J$5250,"="&amp;data!$G4471,IPO!$H$2:$H$5250,"="&amp;data!$B4471)</f>
        <v>1</v>
      </c>
      <c r="J4471" s="13">
        <f>SUMIFS(IPO!$B$2:$B$5250,IPO!$H$2:$H$5250,"="&amp;data!$B4471,IPO!$J$2:$J$5250,"="&amp;data!$G4471)</f>
        <v>57.6</v>
      </c>
      <c r="K4471" s="13">
        <f>IF(I4471=1,SUMIFS(IPO!$C$2:$C$5250,IPO!$H$2:$H$5250,"="&amp;data!$B4471,IPO!$J$2:$J$5250,"="&amp;data!$G4471),"")</f>
        <v>106</v>
      </c>
      <c r="L4471" s="13">
        <f>SUMIFS(IPO!$E$2:$E$5250,IPO!$H$2:$H$5250,"="&amp;data!$B4471,IPO!$J$2:$J$5250,"="&amp;data!$G4471)</f>
        <v>0.1</v>
      </c>
      <c r="M4471" s="13">
        <f>SUMIFS(IPO!$F$2:$F$5250,IPO!$H$2:$H$5250,"="&amp;data!$B4471,IPO!$J$2:$J$5250,"="&amp;data!$G4471)</f>
        <v>1</v>
      </c>
      <c r="N4471" s="13"/>
      <c r="P4471" s="16">
        <f>COUNTIFS(equity_bonds!$H$2:$H$6414,"="&amp;data!$B4471,equity_bonds!$J$2:$J$6414,"="&amp;data!$G4471)</f>
        <v>1</v>
      </c>
      <c r="Q4471" s="16">
        <f>SUMIFS(equity_bonds!$B$2:$B$6414,equity_bonds!$H$2:$H$6414,"="&amp;data!$B4471,equity_bonds!$J$2:$J$6414,"="&amp;data!$G4471)</f>
        <v>1643.1</v>
      </c>
      <c r="R4471" s="16">
        <f>IF(P4471=1,SUMIFS(equity_bonds!$C$2:$C$6414,equity_bonds!$H$2:$H$6414,"="&amp;data!$B4471,equity_bonds!$J$2:$J$6414,"="&amp;data!$G4471),"")</f>
        <v>120</v>
      </c>
      <c r="S4471" s="16">
        <f>SUMIFS(equity_bonds!$E$2:$E$6414,equity_bonds!$H$2:$H$6414,"="&amp;data!$B4471,equity_bonds!$J$2:$J$6414,"="&amp;data!$G4471)</f>
        <v>0</v>
      </c>
      <c r="T4471" s="16">
        <f>SUMIFS(equity_bonds!$F$2:$F$6414,equity_bonds!$H$2:$H$6414,"="&amp;data!$B4471,equity_bonds!$J$2:$J$6414,"="&amp;data!$G4471)</f>
        <v>9</v>
      </c>
      <c r="U4471" s="16"/>
    </row>
    <row r="4472" spans="1:21" x14ac:dyDescent="0.25">
      <c r="A4472">
        <v>3294</v>
      </c>
      <c r="B4472">
        <v>2014</v>
      </c>
      <c r="C4472">
        <v>49</v>
      </c>
      <c r="D4472" t="s">
        <v>174</v>
      </c>
      <c r="E4472" t="s">
        <v>157</v>
      </c>
      <c r="F4472" t="s">
        <v>157</v>
      </c>
      <c r="G4472" t="str">
        <f t="shared" si="69"/>
        <v>Perkins Coie</v>
      </c>
      <c r="I4472" s="13">
        <f>COUNTIFS(IPO!$J$2:$J$5250,"="&amp;data!$G4472,IPO!$H$2:$H$5250,"="&amp;data!$B4472)</f>
        <v>0</v>
      </c>
      <c r="J4472" s="13">
        <f>SUMIFS(IPO!$B$2:$B$5250,IPO!$H$2:$H$5250,"="&amp;data!$B4472,IPO!$J$2:$J$5250,"="&amp;data!$G4472)</f>
        <v>0</v>
      </c>
      <c r="K4472" s="13" t="str">
        <f>IF(I4472=1,SUMIFS(IPO!$C$2:$C$5250,IPO!$H$2:$H$5250,"="&amp;data!$B4472,IPO!$J$2:$J$5250,"="&amp;data!$G4472),"")</f>
        <v/>
      </c>
      <c r="L4472" s="13">
        <f>SUMIFS(IPO!$E$2:$E$5250,IPO!$H$2:$H$5250,"="&amp;data!$B4472,IPO!$J$2:$J$5250,"="&amp;data!$G4472)</f>
        <v>0</v>
      </c>
      <c r="M4472" s="13">
        <f>SUMIFS(IPO!$F$2:$F$5250,IPO!$H$2:$H$5250,"="&amp;data!$B4472,IPO!$J$2:$J$5250,"="&amp;data!$G4472)</f>
        <v>0</v>
      </c>
      <c r="N4472" s="13"/>
      <c r="P4472" s="16">
        <f>COUNTIFS(equity_bonds!$H$2:$H$6414,"="&amp;data!$B4472,equity_bonds!$J$2:$J$6414,"="&amp;data!$G4472)</f>
        <v>1</v>
      </c>
      <c r="Q4472" s="16">
        <f>SUMIFS(equity_bonds!$B$2:$B$6414,equity_bonds!$H$2:$H$6414,"="&amp;data!$B4472,equity_bonds!$J$2:$J$6414,"="&amp;data!$G4472)</f>
        <v>32293.200000000001</v>
      </c>
      <c r="R4472" s="16">
        <f>IF(P4472=1,SUMIFS(equity_bonds!$C$2:$C$6414,equity_bonds!$H$2:$H$6414,"="&amp;data!$B4472,equity_bonds!$J$2:$J$6414,"="&amp;data!$G4472),"")</f>
        <v>29</v>
      </c>
      <c r="S4472" s="16">
        <f>SUMIFS(equity_bonds!$E$2:$E$6414,equity_bonds!$H$2:$H$6414,"="&amp;data!$B4472,equity_bonds!$J$2:$J$6414,"="&amp;data!$G4472)</f>
        <v>0.7</v>
      </c>
      <c r="T4472" s="16">
        <f>SUMIFS(equity_bonds!$F$2:$F$6414,equity_bonds!$H$2:$H$6414,"="&amp;data!$B4472,equity_bonds!$J$2:$J$6414,"="&amp;data!$G4472)</f>
        <v>15</v>
      </c>
      <c r="U4472" s="16"/>
    </row>
    <row r="4473" spans="1:21" x14ac:dyDescent="0.25">
      <c r="A4473">
        <v>3302</v>
      </c>
      <c r="B4473">
        <v>2014</v>
      </c>
      <c r="C4473">
        <v>189</v>
      </c>
      <c r="D4473" t="s">
        <v>385</v>
      </c>
      <c r="E4473" t="s">
        <v>648</v>
      </c>
      <c r="F4473" t="s">
        <v>648</v>
      </c>
      <c r="G4473" t="str">
        <f t="shared" si="69"/>
        <v>Phelps Dunbar</v>
      </c>
      <c r="I4473" s="13">
        <f>COUNTIFS(IPO!$J$2:$J$5250,"="&amp;data!$G4473,IPO!$H$2:$H$5250,"="&amp;data!$B4473)</f>
        <v>0</v>
      </c>
      <c r="J4473" s="13">
        <f>SUMIFS(IPO!$B$2:$B$5250,IPO!$H$2:$H$5250,"="&amp;data!$B4473,IPO!$J$2:$J$5250,"="&amp;data!$G4473)</f>
        <v>0</v>
      </c>
      <c r="K4473" s="13" t="str">
        <f>IF(I4473=1,SUMIFS(IPO!$C$2:$C$5250,IPO!$H$2:$H$5250,"="&amp;data!$B4473,IPO!$J$2:$J$5250,"="&amp;data!$G4473),"")</f>
        <v/>
      </c>
      <c r="L4473" s="13">
        <f>SUMIFS(IPO!$E$2:$E$5250,IPO!$H$2:$H$5250,"="&amp;data!$B4473,IPO!$J$2:$J$5250,"="&amp;data!$G4473)</f>
        <v>0</v>
      </c>
      <c r="M4473" s="13">
        <f>SUMIFS(IPO!$F$2:$F$5250,IPO!$H$2:$H$5250,"="&amp;data!$B4473,IPO!$J$2:$J$5250,"="&amp;data!$G4473)</f>
        <v>0</v>
      </c>
      <c r="N4473" s="13"/>
      <c r="P4473" s="16">
        <f>COUNTIFS(equity_bonds!$H$2:$H$6414,"="&amp;data!$B4473,equity_bonds!$J$2:$J$6414,"="&amp;data!$G4473)</f>
        <v>0</v>
      </c>
      <c r="Q4473" s="16">
        <f>SUMIFS(equity_bonds!$B$2:$B$6414,equity_bonds!$H$2:$H$6414,"="&amp;data!$B4473,equity_bonds!$J$2:$J$6414,"="&amp;data!$G4473)</f>
        <v>0</v>
      </c>
      <c r="R4473" s="16" t="str">
        <f>IF(P4473=1,SUMIFS(equity_bonds!$C$2:$C$6414,equity_bonds!$H$2:$H$6414,"="&amp;data!$B4473,equity_bonds!$J$2:$J$6414,"="&amp;data!$G4473),"")</f>
        <v/>
      </c>
      <c r="S4473" s="16">
        <f>SUMIFS(equity_bonds!$E$2:$E$6414,equity_bonds!$H$2:$H$6414,"="&amp;data!$B4473,equity_bonds!$J$2:$J$6414,"="&amp;data!$G4473)</f>
        <v>0</v>
      </c>
      <c r="T4473" s="16">
        <f>SUMIFS(equity_bonds!$F$2:$F$6414,equity_bonds!$H$2:$H$6414,"="&amp;data!$B4473,equity_bonds!$J$2:$J$6414,"="&amp;data!$G4473)</f>
        <v>0</v>
      </c>
      <c r="U4473" s="16"/>
    </row>
    <row r="4474" spans="1:21" x14ac:dyDescent="0.25">
      <c r="A4474">
        <v>3333</v>
      </c>
      <c r="B4474">
        <v>2014</v>
      </c>
      <c r="C4474">
        <v>59</v>
      </c>
      <c r="D4474" t="s">
        <v>138</v>
      </c>
      <c r="E4474" t="s">
        <v>506</v>
      </c>
      <c r="F4474" t="s">
        <v>506</v>
      </c>
      <c r="G4474" t="str">
        <f t="shared" si="69"/>
        <v>Pillsbury Winthrop</v>
      </c>
      <c r="I4474" s="13">
        <f>COUNTIFS(IPO!$J$2:$J$5250,"="&amp;data!$G4474,IPO!$H$2:$H$5250,"="&amp;data!$B4474)</f>
        <v>1</v>
      </c>
      <c r="J4474" s="13">
        <f>SUMIFS(IPO!$B$2:$B$5250,IPO!$H$2:$H$5250,"="&amp;data!$B4474,IPO!$J$2:$J$5250,"="&amp;data!$G4474)</f>
        <v>310.10000000000002</v>
      </c>
      <c r="K4474" s="13">
        <f>IF(I4474=1,SUMIFS(IPO!$C$2:$C$5250,IPO!$H$2:$H$5250,"="&amp;data!$B4474,IPO!$J$2:$J$5250,"="&amp;data!$G4474),"")</f>
        <v>58</v>
      </c>
      <c r="L4474" s="13">
        <f>SUMIFS(IPO!$E$2:$E$5250,IPO!$H$2:$H$5250,"="&amp;data!$B4474,IPO!$J$2:$J$5250,"="&amp;data!$G4474)</f>
        <v>0.4</v>
      </c>
      <c r="M4474" s="13">
        <f>SUMIFS(IPO!$F$2:$F$5250,IPO!$H$2:$H$5250,"="&amp;data!$B4474,IPO!$J$2:$J$5250,"="&amp;data!$G4474)</f>
        <v>3</v>
      </c>
      <c r="N4474" s="13"/>
      <c r="P4474" s="16">
        <f>COUNTIFS(equity_bonds!$H$2:$H$6414,"="&amp;data!$B4474,equity_bonds!$J$2:$J$6414,"="&amp;data!$G4474)</f>
        <v>1</v>
      </c>
      <c r="Q4474" s="16">
        <f>SUMIFS(equity_bonds!$B$2:$B$6414,equity_bonds!$H$2:$H$6414,"="&amp;data!$B4474,equity_bonds!$J$2:$J$6414,"="&amp;data!$G4474)</f>
        <v>39154.1</v>
      </c>
      <c r="R4474" s="16">
        <f>IF(P4474=1,SUMIFS(equity_bonds!$C$2:$C$6414,equity_bonds!$H$2:$H$6414,"="&amp;data!$B4474,equity_bonds!$J$2:$J$6414,"="&amp;data!$G4474),"")</f>
        <v>25</v>
      </c>
      <c r="S4474" s="16">
        <f>SUMIFS(equity_bonds!$E$2:$E$6414,equity_bonds!$H$2:$H$6414,"="&amp;data!$B4474,equity_bonds!$J$2:$J$6414,"="&amp;data!$G4474)</f>
        <v>0.8</v>
      </c>
      <c r="T4474" s="16">
        <f>SUMIFS(equity_bonds!$F$2:$F$6414,equity_bonds!$H$2:$H$6414,"="&amp;data!$B4474,equity_bonds!$J$2:$J$6414,"="&amp;data!$G4474)</f>
        <v>43</v>
      </c>
      <c r="U4474" s="16"/>
    </row>
    <row r="4475" spans="1:21" x14ac:dyDescent="0.25">
      <c r="A4475">
        <v>3351</v>
      </c>
      <c r="B4475">
        <v>2014</v>
      </c>
      <c r="C4475">
        <v>93</v>
      </c>
      <c r="D4475" t="s">
        <v>367</v>
      </c>
      <c r="E4475" t="s">
        <v>655</v>
      </c>
      <c r="F4475" t="s">
        <v>655</v>
      </c>
      <c r="G4475" t="str">
        <f t="shared" si="69"/>
        <v>Polsinelli</v>
      </c>
      <c r="I4475" s="13">
        <f>COUNTIFS(IPO!$J$2:$J$5250,"="&amp;data!$G4475,IPO!$H$2:$H$5250,"="&amp;data!$B4475)</f>
        <v>0</v>
      </c>
      <c r="J4475" s="13">
        <f>SUMIFS(IPO!$B$2:$B$5250,IPO!$H$2:$H$5250,"="&amp;data!$B4475,IPO!$J$2:$J$5250,"="&amp;data!$G4475)</f>
        <v>0</v>
      </c>
      <c r="K4475" s="13" t="str">
        <f>IF(I4475=1,SUMIFS(IPO!$C$2:$C$5250,IPO!$H$2:$H$5250,"="&amp;data!$B4475,IPO!$J$2:$J$5250,"="&amp;data!$G4475),"")</f>
        <v/>
      </c>
      <c r="L4475" s="13">
        <f>SUMIFS(IPO!$E$2:$E$5250,IPO!$H$2:$H$5250,"="&amp;data!$B4475,IPO!$J$2:$J$5250,"="&amp;data!$G4475)</f>
        <v>0</v>
      </c>
      <c r="M4475" s="13">
        <f>SUMIFS(IPO!$F$2:$F$5250,IPO!$H$2:$H$5250,"="&amp;data!$B4475,IPO!$J$2:$J$5250,"="&amp;data!$G4475)</f>
        <v>0</v>
      </c>
      <c r="N4475" s="13"/>
      <c r="P4475" s="16">
        <f>COUNTIFS(equity_bonds!$H$2:$H$6414,"="&amp;data!$B4475,equity_bonds!$J$2:$J$6414,"="&amp;data!$G4475)</f>
        <v>0</v>
      </c>
      <c r="Q4475" s="16">
        <v>2948.1</v>
      </c>
      <c r="R4475" s="16">
        <v>100</v>
      </c>
      <c r="S4475" s="16">
        <v>0.1</v>
      </c>
      <c r="T4475" s="16">
        <v>3</v>
      </c>
      <c r="U4475" s="16"/>
    </row>
    <row r="4476" spans="1:21" x14ac:dyDescent="0.25">
      <c r="A4476">
        <v>3373</v>
      </c>
      <c r="B4476">
        <v>2014</v>
      </c>
      <c r="C4476">
        <v>184</v>
      </c>
      <c r="D4476" t="s">
        <v>428</v>
      </c>
      <c r="E4476" t="s">
        <v>300</v>
      </c>
      <c r="F4476" t="s">
        <v>2720</v>
      </c>
      <c r="G4476" t="str">
        <f t="shared" si="69"/>
        <v>Porter Wright</v>
      </c>
      <c r="I4476" s="13">
        <f>COUNTIFS(IPO!$J$2:$J$5250,"="&amp;data!$G4476,IPO!$H$2:$H$5250,"="&amp;data!$B4476)</f>
        <v>0</v>
      </c>
      <c r="J4476" s="13">
        <f>SUMIFS(IPO!$B$2:$B$5250,IPO!$H$2:$H$5250,"="&amp;data!$B4476,IPO!$J$2:$J$5250,"="&amp;data!$G4476)</f>
        <v>0</v>
      </c>
      <c r="K4476" s="13" t="str">
        <f>IF(I4476=1,SUMIFS(IPO!$C$2:$C$5250,IPO!$H$2:$H$5250,"="&amp;data!$B4476,IPO!$J$2:$J$5250,"="&amp;data!$G4476),"")</f>
        <v/>
      </c>
      <c r="L4476" s="13">
        <f>SUMIFS(IPO!$E$2:$E$5250,IPO!$H$2:$H$5250,"="&amp;data!$B4476,IPO!$J$2:$J$5250,"="&amp;data!$G4476)</f>
        <v>0</v>
      </c>
      <c r="M4476" s="13">
        <f>SUMIFS(IPO!$F$2:$F$5250,IPO!$H$2:$H$5250,"="&amp;data!$B4476,IPO!$J$2:$J$5250,"="&amp;data!$G4476)</f>
        <v>0</v>
      </c>
      <c r="N4476" s="13"/>
      <c r="P4476" s="16">
        <f>COUNTIFS(equity_bonds!$H$2:$H$6414,"="&amp;data!$B4476,equity_bonds!$J$2:$J$6414,"="&amp;data!$G4476)</f>
        <v>0</v>
      </c>
      <c r="Q4476" s="16">
        <f>SUMIFS(equity_bonds!$B$2:$B$6414,equity_bonds!$H$2:$H$6414,"="&amp;data!$B4476,equity_bonds!$J$2:$J$6414,"="&amp;data!$G4476)</f>
        <v>0</v>
      </c>
      <c r="R4476" s="16" t="str">
        <f>IF(P4476=1,SUMIFS(equity_bonds!$C$2:$C$6414,equity_bonds!$H$2:$H$6414,"="&amp;data!$B4476,equity_bonds!$J$2:$J$6414,"="&amp;data!$G4476),"")</f>
        <v/>
      </c>
      <c r="S4476" s="16">
        <f>SUMIFS(equity_bonds!$E$2:$E$6414,equity_bonds!$H$2:$H$6414,"="&amp;data!$B4476,equity_bonds!$J$2:$J$6414,"="&amp;data!$G4476)</f>
        <v>0</v>
      </c>
      <c r="T4476" s="16">
        <f>SUMIFS(equity_bonds!$F$2:$F$6414,equity_bonds!$H$2:$H$6414,"="&amp;data!$B4476,equity_bonds!$J$2:$J$6414,"="&amp;data!$G4476)</f>
        <v>0</v>
      </c>
      <c r="U4476" s="16"/>
    </row>
    <row r="4477" spans="1:21" x14ac:dyDescent="0.25">
      <c r="A4477">
        <v>3424</v>
      </c>
      <c r="B4477">
        <v>2014</v>
      </c>
      <c r="C4477">
        <v>36</v>
      </c>
      <c r="D4477" t="s">
        <v>102</v>
      </c>
      <c r="E4477" t="s">
        <v>40</v>
      </c>
      <c r="F4477" t="s">
        <v>40</v>
      </c>
      <c r="G4477" t="str">
        <f t="shared" si="69"/>
        <v>Proskauer Rose</v>
      </c>
      <c r="I4477" s="13">
        <f>COUNTIFS(IPO!$J$2:$J$5250,"="&amp;data!$G4477,IPO!$H$2:$H$5250,"="&amp;data!$B4477)</f>
        <v>1</v>
      </c>
      <c r="J4477" s="13">
        <f>SUMIFS(IPO!$B$2:$B$5250,IPO!$H$2:$H$5250,"="&amp;data!$B4477,IPO!$J$2:$J$5250,"="&amp;data!$G4477)</f>
        <v>330</v>
      </c>
      <c r="K4477" s="13">
        <f>IF(I4477=1,SUMIFS(IPO!$C$2:$C$5250,IPO!$H$2:$H$5250,"="&amp;data!$B4477,IPO!$J$2:$J$5250,"="&amp;data!$G4477),"")</f>
        <v>55</v>
      </c>
      <c r="L4477" s="13">
        <f>SUMIFS(IPO!$E$2:$E$5250,IPO!$H$2:$H$5250,"="&amp;data!$B4477,IPO!$J$2:$J$5250,"="&amp;data!$G4477)</f>
        <v>0.4</v>
      </c>
      <c r="M4477" s="13">
        <f>SUMIFS(IPO!$F$2:$F$5250,IPO!$H$2:$H$5250,"="&amp;data!$B4477,IPO!$J$2:$J$5250,"="&amp;data!$G4477)</f>
        <v>3</v>
      </c>
      <c r="N4477" s="13"/>
      <c r="P4477" s="16">
        <f>COUNTIFS(equity_bonds!$H$2:$H$6414,"="&amp;data!$B4477,equity_bonds!$J$2:$J$6414,"="&amp;data!$G4477)</f>
        <v>2</v>
      </c>
      <c r="Q4477" s="16">
        <f>SUMIFS(equity_bonds!$B$2:$B$6414,equity_bonds!$H$2:$H$6414,"="&amp;data!$B4477,equity_bonds!$J$2:$J$6414,"="&amp;data!$G4477)</f>
        <v>14632.4</v>
      </c>
      <c r="R4477" s="16" t="str">
        <f>IF(P4477=1,SUMIFS(equity_bonds!$C$2:$C$6414,equity_bonds!$H$2:$H$6414,"="&amp;data!$B4477,equity_bonds!$J$2:$J$6414,"="&amp;data!$G4477),"")</f>
        <v/>
      </c>
      <c r="S4477" s="16">
        <f>SUMIFS(equity_bonds!$E$2:$E$6414,equity_bonds!$H$2:$H$6414,"="&amp;data!$B4477,equity_bonds!$J$2:$J$6414,"="&amp;data!$G4477)</f>
        <v>0.3</v>
      </c>
      <c r="T4477" s="16">
        <f>SUMIFS(equity_bonds!$F$2:$F$6414,equity_bonds!$H$2:$H$6414,"="&amp;data!$B4477,equity_bonds!$J$2:$J$6414,"="&amp;data!$G4477)</f>
        <v>29</v>
      </c>
      <c r="U4477" s="16"/>
    </row>
    <row r="4478" spans="1:21" x14ac:dyDescent="0.25">
      <c r="A4478">
        <v>3441</v>
      </c>
      <c r="B4478">
        <v>2014</v>
      </c>
      <c r="C4478">
        <v>127</v>
      </c>
      <c r="D4478" t="s">
        <v>415</v>
      </c>
      <c r="E4478" t="s">
        <v>303</v>
      </c>
      <c r="F4478" t="s">
        <v>2723</v>
      </c>
      <c r="G4478" t="str">
        <f t="shared" si="69"/>
        <v>Quarles Brady</v>
      </c>
      <c r="I4478" s="13">
        <f>COUNTIFS(IPO!$J$2:$J$5250,"="&amp;data!$G4478,IPO!$H$2:$H$5250,"="&amp;data!$B4478)</f>
        <v>0</v>
      </c>
      <c r="J4478" s="13">
        <f>SUMIFS(IPO!$B$2:$B$5250,IPO!$H$2:$H$5250,"="&amp;data!$B4478,IPO!$J$2:$J$5250,"="&amp;data!$G4478)</f>
        <v>0</v>
      </c>
      <c r="K4478" s="13" t="str">
        <f>IF(I4478=1,SUMIFS(IPO!$C$2:$C$5250,IPO!$H$2:$H$5250,"="&amp;data!$B4478,IPO!$J$2:$J$5250,"="&amp;data!$G4478),"")</f>
        <v/>
      </c>
      <c r="L4478" s="13">
        <f>SUMIFS(IPO!$E$2:$E$5250,IPO!$H$2:$H$5250,"="&amp;data!$B4478,IPO!$J$2:$J$5250,"="&amp;data!$G4478)</f>
        <v>0</v>
      </c>
      <c r="M4478" s="13">
        <f>SUMIFS(IPO!$F$2:$F$5250,IPO!$H$2:$H$5250,"="&amp;data!$B4478,IPO!$J$2:$J$5250,"="&amp;data!$G4478)</f>
        <v>0</v>
      </c>
      <c r="N4478" s="13"/>
      <c r="P4478" s="16">
        <f>COUNTIFS(equity_bonds!$H$2:$H$6414,"="&amp;data!$B4478,equity_bonds!$J$2:$J$6414,"="&amp;data!$G4478)</f>
        <v>0</v>
      </c>
      <c r="Q4478" s="16">
        <f>SUMIFS(equity_bonds!$B$2:$B$6414,equity_bonds!$H$2:$H$6414,"="&amp;data!$B4478,equity_bonds!$J$2:$J$6414,"="&amp;data!$G4478)</f>
        <v>0</v>
      </c>
      <c r="R4478" s="16" t="str">
        <f>IF(P4478=1,SUMIFS(equity_bonds!$C$2:$C$6414,equity_bonds!$H$2:$H$6414,"="&amp;data!$B4478,equity_bonds!$J$2:$J$6414,"="&amp;data!$G4478),"")</f>
        <v/>
      </c>
      <c r="S4478" s="16">
        <f>SUMIFS(equity_bonds!$E$2:$E$6414,equity_bonds!$H$2:$H$6414,"="&amp;data!$B4478,equity_bonds!$J$2:$J$6414,"="&amp;data!$G4478)</f>
        <v>0</v>
      </c>
      <c r="T4478" s="16">
        <f>SUMIFS(equity_bonds!$F$2:$F$6414,equity_bonds!$H$2:$H$6414,"="&amp;data!$B4478,equity_bonds!$J$2:$J$6414,"="&amp;data!$G4478)</f>
        <v>0</v>
      </c>
      <c r="U4478" s="16"/>
    </row>
    <row r="4479" spans="1:21" x14ac:dyDescent="0.25">
      <c r="A4479">
        <v>3448</v>
      </c>
      <c r="B4479">
        <v>2014</v>
      </c>
      <c r="C4479">
        <v>26</v>
      </c>
      <c r="D4479" t="s">
        <v>94</v>
      </c>
      <c r="E4479" t="s">
        <v>638</v>
      </c>
      <c r="F4479" t="s">
        <v>2794</v>
      </c>
      <c r="G4479" t="str">
        <f t="shared" si="69"/>
        <v>Quinn Emanuel</v>
      </c>
      <c r="I4479" s="13">
        <f>COUNTIFS(IPO!$J$2:$J$5250,"="&amp;data!$G4479,IPO!$H$2:$H$5250,"="&amp;data!$B4479)</f>
        <v>0</v>
      </c>
      <c r="J4479" s="13">
        <f>SUMIFS(IPO!$B$2:$B$5250,IPO!$H$2:$H$5250,"="&amp;data!$B4479,IPO!$J$2:$J$5250,"="&amp;data!$G4479)</f>
        <v>0</v>
      </c>
      <c r="K4479" s="13" t="str">
        <f>IF(I4479=1,SUMIFS(IPO!$C$2:$C$5250,IPO!$H$2:$H$5250,"="&amp;data!$B4479,IPO!$J$2:$J$5250,"="&amp;data!$G4479),"")</f>
        <v/>
      </c>
      <c r="L4479" s="13">
        <f>SUMIFS(IPO!$E$2:$E$5250,IPO!$H$2:$H$5250,"="&amp;data!$B4479,IPO!$J$2:$J$5250,"="&amp;data!$G4479)</f>
        <v>0</v>
      </c>
      <c r="M4479" s="13">
        <f>SUMIFS(IPO!$F$2:$F$5250,IPO!$H$2:$H$5250,"="&amp;data!$B4479,IPO!$J$2:$J$5250,"="&amp;data!$G4479)</f>
        <v>0</v>
      </c>
      <c r="N4479" s="13"/>
      <c r="P4479" s="16">
        <f>COUNTIFS(equity_bonds!$H$2:$H$6414,"="&amp;data!$B4479,equity_bonds!$J$2:$J$6414,"="&amp;data!$G4479)</f>
        <v>0</v>
      </c>
      <c r="Q4479" s="16">
        <f>SUMIFS(equity_bonds!$B$2:$B$6414,equity_bonds!$H$2:$H$6414,"="&amp;data!$B4479,equity_bonds!$J$2:$J$6414,"="&amp;data!$G4479)</f>
        <v>0</v>
      </c>
      <c r="R4479" s="16" t="str">
        <f>IF(P4479=1,SUMIFS(equity_bonds!$C$2:$C$6414,equity_bonds!$H$2:$H$6414,"="&amp;data!$B4479,equity_bonds!$J$2:$J$6414,"="&amp;data!$G4479),"")</f>
        <v/>
      </c>
      <c r="S4479" s="16">
        <f>SUMIFS(equity_bonds!$E$2:$E$6414,equity_bonds!$H$2:$H$6414,"="&amp;data!$B4479,equity_bonds!$J$2:$J$6414,"="&amp;data!$G4479)</f>
        <v>0</v>
      </c>
      <c r="T4479" s="16">
        <f>SUMIFS(equity_bonds!$F$2:$F$6414,equity_bonds!$H$2:$H$6414,"="&amp;data!$B4479,equity_bonds!$J$2:$J$6414,"="&amp;data!$G4479)</f>
        <v>0</v>
      </c>
      <c r="U4479" s="16"/>
    </row>
    <row r="4480" spans="1:21" x14ac:dyDescent="0.25">
      <c r="A4480">
        <v>3485</v>
      </c>
      <c r="B4480">
        <v>2014</v>
      </c>
      <c r="C4480">
        <v>21</v>
      </c>
      <c r="D4480" t="s">
        <v>99</v>
      </c>
      <c r="E4480" t="s">
        <v>41</v>
      </c>
      <c r="F4480" t="s">
        <v>41</v>
      </c>
      <c r="G4480" t="str">
        <f t="shared" si="69"/>
        <v>Reed Smith</v>
      </c>
      <c r="I4480" s="13">
        <f>COUNTIFS(IPO!$J$2:$J$5250,"="&amp;data!$G4480,IPO!$H$2:$H$5250,"="&amp;data!$B4480)</f>
        <v>1</v>
      </c>
      <c r="J4480" s="13">
        <f>SUMIFS(IPO!$B$2:$B$5250,IPO!$H$2:$H$5250,"="&amp;data!$B4480,IPO!$J$2:$J$5250,"="&amp;data!$G4480)</f>
        <v>260</v>
      </c>
      <c r="K4480" s="13">
        <f>IF(I4480=1,SUMIFS(IPO!$C$2:$C$5250,IPO!$H$2:$H$5250,"="&amp;data!$B4480,IPO!$J$2:$J$5250,"="&amp;data!$G4480),"")</f>
        <v>65</v>
      </c>
      <c r="L4480" s="13">
        <f>SUMIFS(IPO!$E$2:$E$5250,IPO!$H$2:$H$5250,"="&amp;data!$B4480,IPO!$J$2:$J$5250,"="&amp;data!$G4480)</f>
        <v>0.3</v>
      </c>
      <c r="M4480" s="13">
        <f>SUMIFS(IPO!$F$2:$F$5250,IPO!$H$2:$H$5250,"="&amp;data!$B4480,IPO!$J$2:$J$5250,"="&amp;data!$G4480)</f>
        <v>1</v>
      </c>
      <c r="N4480" s="13"/>
      <c r="P4480" s="16">
        <f>COUNTIFS(equity_bonds!$H$2:$H$6414,"="&amp;data!$B4480,equity_bonds!$J$2:$J$6414,"="&amp;data!$G4480)</f>
        <v>1</v>
      </c>
      <c r="Q4480" s="16">
        <f>SUMIFS(equity_bonds!$B$2:$B$6414,equity_bonds!$H$2:$H$6414,"="&amp;data!$B4480,equity_bonds!$J$2:$J$6414,"="&amp;data!$G4480)</f>
        <v>533.1</v>
      </c>
      <c r="R4480" s="16">
        <f>IF(P4480=1,SUMIFS(equity_bonds!$C$2:$C$6414,equity_bonds!$H$2:$H$6414,"="&amp;data!$B4480,equity_bonds!$J$2:$J$6414,"="&amp;data!$G4480),"")</f>
        <v>175</v>
      </c>
      <c r="S4480" s="16">
        <f>SUMIFS(equity_bonds!$E$2:$E$6414,equity_bonds!$H$2:$H$6414,"="&amp;data!$B4480,equity_bonds!$J$2:$J$6414,"="&amp;data!$G4480)</f>
        <v>0</v>
      </c>
      <c r="T4480" s="16">
        <f>SUMIFS(equity_bonds!$F$2:$F$6414,equity_bonds!$H$2:$H$6414,"="&amp;data!$B4480,equity_bonds!$J$2:$J$6414,"="&amp;data!$G4480)</f>
        <v>6</v>
      </c>
      <c r="U4480" s="16"/>
    </row>
    <row r="4481" spans="1:21" x14ac:dyDescent="0.25">
      <c r="A4481">
        <v>3503</v>
      </c>
      <c r="B4481">
        <v>2014</v>
      </c>
      <c r="C4481">
        <v>113</v>
      </c>
      <c r="D4481" t="s">
        <v>351</v>
      </c>
      <c r="E4481" t="s">
        <v>244</v>
      </c>
      <c r="F4481" t="s">
        <v>2678</v>
      </c>
      <c r="G4481" t="str">
        <f t="shared" si="69"/>
        <v>Robins Kaplan</v>
      </c>
      <c r="I4481" s="13">
        <f>COUNTIFS(IPO!$J$2:$J$5250,"="&amp;data!$G4481,IPO!$H$2:$H$5250,"="&amp;data!$B4481)</f>
        <v>0</v>
      </c>
      <c r="J4481" s="13">
        <f>SUMIFS(IPO!$B$2:$B$5250,IPO!$H$2:$H$5250,"="&amp;data!$B4481,IPO!$J$2:$J$5250,"="&amp;data!$G4481)</f>
        <v>0</v>
      </c>
      <c r="K4481" s="13" t="str">
        <f>IF(I4481=1,SUMIFS(IPO!$C$2:$C$5250,IPO!$H$2:$H$5250,"="&amp;data!$B4481,IPO!$J$2:$J$5250,"="&amp;data!$G4481),"")</f>
        <v/>
      </c>
      <c r="L4481" s="13">
        <f>SUMIFS(IPO!$E$2:$E$5250,IPO!$H$2:$H$5250,"="&amp;data!$B4481,IPO!$J$2:$J$5250,"="&amp;data!$G4481)</f>
        <v>0</v>
      </c>
      <c r="M4481" s="13">
        <f>SUMIFS(IPO!$F$2:$F$5250,IPO!$H$2:$H$5250,"="&amp;data!$B4481,IPO!$J$2:$J$5250,"="&amp;data!$G4481)</f>
        <v>0</v>
      </c>
      <c r="N4481" s="13"/>
      <c r="P4481" s="16">
        <f>COUNTIFS(equity_bonds!$H$2:$H$6414,"="&amp;data!$B4481,equity_bonds!$J$2:$J$6414,"="&amp;data!$G4481)</f>
        <v>0</v>
      </c>
      <c r="Q4481" s="16">
        <f>SUMIFS(equity_bonds!$B$2:$B$6414,equity_bonds!$H$2:$H$6414,"="&amp;data!$B4481,equity_bonds!$J$2:$J$6414,"="&amp;data!$G4481)</f>
        <v>0</v>
      </c>
      <c r="R4481" s="16" t="str">
        <f>IF(P4481=1,SUMIFS(equity_bonds!$C$2:$C$6414,equity_bonds!$H$2:$H$6414,"="&amp;data!$B4481,equity_bonds!$J$2:$J$6414,"="&amp;data!$G4481),"")</f>
        <v/>
      </c>
      <c r="S4481" s="16">
        <f>SUMIFS(equity_bonds!$E$2:$E$6414,equity_bonds!$H$2:$H$6414,"="&amp;data!$B4481,equity_bonds!$J$2:$J$6414,"="&amp;data!$G4481)</f>
        <v>0</v>
      </c>
      <c r="T4481" s="16">
        <f>SUMIFS(equity_bonds!$F$2:$F$6414,equity_bonds!$H$2:$H$6414,"="&amp;data!$B4481,equity_bonds!$J$2:$J$6414,"="&amp;data!$G4481)</f>
        <v>0</v>
      </c>
      <c r="U4481" s="16"/>
    </row>
    <row r="4482" spans="1:21" x14ac:dyDescent="0.25">
      <c r="A4482">
        <v>3513</v>
      </c>
      <c r="B4482">
        <v>2014</v>
      </c>
      <c r="C4482">
        <v>191</v>
      </c>
      <c r="D4482" t="s">
        <v>391</v>
      </c>
      <c r="E4482" t="s">
        <v>477</v>
      </c>
      <c r="F4482" t="s">
        <v>2768</v>
      </c>
      <c r="G4482" t="str">
        <f t="shared" si="69"/>
        <v>Robinson Cole</v>
      </c>
      <c r="I4482" s="13">
        <f>COUNTIFS(IPO!$J$2:$J$5250,"="&amp;data!$G4482,IPO!$H$2:$H$5250,"="&amp;data!$B4482)</f>
        <v>0</v>
      </c>
      <c r="J4482" s="13">
        <f>SUMIFS(IPO!$B$2:$B$5250,IPO!$H$2:$H$5250,"="&amp;data!$B4482,IPO!$J$2:$J$5250,"="&amp;data!$G4482)</f>
        <v>0</v>
      </c>
      <c r="K4482" s="13" t="str">
        <f>IF(I4482=1,SUMIFS(IPO!$C$2:$C$5250,IPO!$H$2:$H$5250,"="&amp;data!$B4482,IPO!$J$2:$J$5250,"="&amp;data!$G4482),"")</f>
        <v/>
      </c>
      <c r="L4482" s="13">
        <f>SUMIFS(IPO!$E$2:$E$5250,IPO!$H$2:$H$5250,"="&amp;data!$B4482,IPO!$J$2:$J$5250,"="&amp;data!$G4482)</f>
        <v>0</v>
      </c>
      <c r="M4482" s="13">
        <f>SUMIFS(IPO!$F$2:$F$5250,IPO!$H$2:$H$5250,"="&amp;data!$B4482,IPO!$J$2:$J$5250,"="&amp;data!$G4482)</f>
        <v>0</v>
      </c>
      <c r="N4482" s="13"/>
      <c r="P4482" s="16">
        <f>COUNTIFS(equity_bonds!$H$2:$H$6414,"="&amp;data!$B4482,equity_bonds!$J$2:$J$6414,"="&amp;data!$G4482)</f>
        <v>0</v>
      </c>
      <c r="Q4482" s="16">
        <f>SUMIFS(equity_bonds!$B$2:$B$6414,equity_bonds!$H$2:$H$6414,"="&amp;data!$B4482,equity_bonds!$J$2:$J$6414,"="&amp;data!$G4482)</f>
        <v>0</v>
      </c>
      <c r="R4482" s="16" t="str">
        <f>IF(P4482=1,SUMIFS(equity_bonds!$C$2:$C$6414,equity_bonds!$H$2:$H$6414,"="&amp;data!$B4482,equity_bonds!$J$2:$J$6414,"="&amp;data!$G4482),"")</f>
        <v/>
      </c>
      <c r="S4482" s="16">
        <f>SUMIFS(equity_bonds!$E$2:$E$6414,equity_bonds!$H$2:$H$6414,"="&amp;data!$B4482,equity_bonds!$J$2:$J$6414,"="&amp;data!$G4482)</f>
        <v>0</v>
      </c>
      <c r="T4482" s="16">
        <f>SUMIFS(equity_bonds!$F$2:$F$6414,equity_bonds!$H$2:$H$6414,"="&amp;data!$B4482,equity_bonds!$J$2:$J$6414,"="&amp;data!$G4482)</f>
        <v>0</v>
      </c>
      <c r="U4482" s="16"/>
    </row>
    <row r="4483" spans="1:21" x14ac:dyDescent="0.25">
      <c r="A4483">
        <v>3562</v>
      </c>
      <c r="B4483">
        <v>2014</v>
      </c>
      <c r="C4483">
        <v>24</v>
      </c>
      <c r="D4483" t="s">
        <v>77</v>
      </c>
      <c r="E4483" t="s">
        <v>103</v>
      </c>
      <c r="F4483" t="s">
        <v>2628</v>
      </c>
      <c r="G4483" t="str">
        <f t="shared" si="69"/>
        <v>Ropes Gray</v>
      </c>
      <c r="I4483" s="13">
        <f>COUNTIFS(IPO!$J$2:$J$5250,"="&amp;data!$G4483,IPO!$H$2:$H$5250,"="&amp;data!$B4483)</f>
        <v>1</v>
      </c>
      <c r="J4483" s="13">
        <f>SUMIFS(IPO!$B$2:$B$5250,IPO!$H$2:$H$5250,"="&amp;data!$B4483,IPO!$J$2:$J$5250,"="&amp;data!$G4483)</f>
        <v>7256.6</v>
      </c>
      <c r="K4483" s="13">
        <f>IF(I4483=1,SUMIFS(IPO!$C$2:$C$5250,IPO!$H$2:$H$5250,"="&amp;data!$B4483,IPO!$J$2:$J$5250,"="&amp;data!$G4483),"")</f>
        <v>3</v>
      </c>
      <c r="L4483" s="13">
        <f>SUMIFS(IPO!$E$2:$E$5250,IPO!$H$2:$H$5250,"="&amp;data!$B4483,IPO!$J$2:$J$5250,"="&amp;data!$G4483)</f>
        <v>8.6</v>
      </c>
      <c r="M4483" s="13">
        <f>SUMIFS(IPO!$F$2:$F$5250,IPO!$H$2:$H$5250,"="&amp;data!$B4483,IPO!$J$2:$J$5250,"="&amp;data!$G4483)</f>
        <v>11</v>
      </c>
      <c r="N4483" s="13"/>
      <c r="P4483" s="16">
        <f>COUNTIFS(equity_bonds!$H$2:$H$6414,"="&amp;data!$B4483,equity_bonds!$J$2:$J$6414,"="&amp;data!$G4483)</f>
        <v>1</v>
      </c>
      <c r="Q4483" s="16">
        <f>SUMIFS(equity_bonds!$B$2:$B$6414,equity_bonds!$H$2:$H$6414,"="&amp;data!$B4483,equity_bonds!$J$2:$J$6414,"="&amp;data!$G4483)</f>
        <v>13809</v>
      </c>
      <c r="R4483" s="16">
        <f>IF(P4483=1,SUMIFS(equity_bonds!$C$2:$C$6414,equity_bonds!$H$2:$H$6414,"="&amp;data!$B4483,equity_bonds!$J$2:$J$6414,"="&amp;data!$G4483),"")</f>
        <v>47</v>
      </c>
      <c r="S4483" s="16">
        <f>SUMIFS(equity_bonds!$E$2:$E$6414,equity_bonds!$H$2:$H$6414,"="&amp;data!$B4483,equity_bonds!$J$2:$J$6414,"="&amp;data!$G4483)</f>
        <v>0.3</v>
      </c>
      <c r="T4483" s="16">
        <f>SUMIFS(equity_bonds!$F$2:$F$6414,equity_bonds!$H$2:$H$6414,"="&amp;data!$B4483,equity_bonds!$J$2:$J$6414,"="&amp;data!$G4483)</f>
        <v>53</v>
      </c>
      <c r="U4483" s="16"/>
    </row>
    <row r="4484" spans="1:21" x14ac:dyDescent="0.25">
      <c r="A4484">
        <v>3595</v>
      </c>
      <c r="B4484">
        <v>2014</v>
      </c>
      <c r="C4484">
        <v>172</v>
      </c>
      <c r="D4484" t="s">
        <v>330</v>
      </c>
      <c r="E4484" t="s">
        <v>305</v>
      </c>
      <c r="F4484" t="s">
        <v>305</v>
      </c>
      <c r="G4484" t="str">
        <f t="shared" ref="G4484:G4547" si="70">TRIM(LEFT(SUBSTITUTE(F4484," ",REPT(" ",100)),200))</f>
        <v>Saul Ewing</v>
      </c>
      <c r="I4484" s="13">
        <f>COUNTIFS(IPO!$J$2:$J$5250,"="&amp;data!$G4484,IPO!$H$2:$H$5250,"="&amp;data!$B4484)</f>
        <v>0</v>
      </c>
      <c r="J4484" s="13">
        <f>SUMIFS(IPO!$B$2:$B$5250,IPO!$H$2:$H$5250,"="&amp;data!$B4484,IPO!$J$2:$J$5250,"="&amp;data!$G4484)</f>
        <v>0</v>
      </c>
      <c r="K4484" s="13" t="str">
        <f>IF(I4484=1,SUMIFS(IPO!$C$2:$C$5250,IPO!$H$2:$H$5250,"="&amp;data!$B4484,IPO!$J$2:$J$5250,"="&amp;data!$G4484),"")</f>
        <v/>
      </c>
      <c r="L4484" s="13">
        <f>SUMIFS(IPO!$E$2:$E$5250,IPO!$H$2:$H$5250,"="&amp;data!$B4484,IPO!$J$2:$J$5250,"="&amp;data!$G4484)</f>
        <v>0</v>
      </c>
      <c r="M4484" s="13">
        <f>SUMIFS(IPO!$F$2:$F$5250,IPO!$H$2:$H$5250,"="&amp;data!$B4484,IPO!$J$2:$J$5250,"="&amp;data!$G4484)</f>
        <v>0</v>
      </c>
      <c r="N4484" s="13"/>
      <c r="P4484" s="16">
        <f>COUNTIFS(equity_bonds!$H$2:$H$6414,"="&amp;data!$B4484,equity_bonds!$J$2:$J$6414,"="&amp;data!$G4484)</f>
        <v>1</v>
      </c>
      <c r="Q4484" s="16">
        <f>SUMIFS(equity_bonds!$B$2:$B$6414,equity_bonds!$H$2:$H$6414,"="&amp;data!$B4484,equity_bonds!$J$2:$J$6414,"="&amp;data!$G4484)</f>
        <v>2285.4</v>
      </c>
      <c r="R4484" s="16">
        <f>IF(P4484=1,SUMIFS(equity_bonds!$C$2:$C$6414,equity_bonds!$H$2:$H$6414,"="&amp;data!$B4484,equity_bonds!$J$2:$J$6414,"="&amp;data!$G4484),"")</f>
        <v>108</v>
      </c>
      <c r="S4484" s="16">
        <f>SUMIFS(equity_bonds!$E$2:$E$6414,equity_bonds!$H$2:$H$6414,"="&amp;data!$B4484,equity_bonds!$J$2:$J$6414,"="&amp;data!$G4484)</f>
        <v>0.1</v>
      </c>
      <c r="T4484" s="16">
        <f>SUMIFS(equity_bonds!$F$2:$F$6414,equity_bonds!$H$2:$H$6414,"="&amp;data!$B4484,equity_bonds!$J$2:$J$6414,"="&amp;data!$G4484)</f>
        <v>6</v>
      </c>
      <c r="U4484" s="16"/>
    </row>
    <row r="4485" spans="1:21" x14ac:dyDescent="0.25">
      <c r="A4485">
        <v>3606</v>
      </c>
      <c r="B4485">
        <v>2014</v>
      </c>
      <c r="C4485">
        <v>125</v>
      </c>
      <c r="D4485" t="s">
        <v>353</v>
      </c>
      <c r="E4485" t="s">
        <v>478</v>
      </c>
      <c r="F4485" t="s">
        <v>478</v>
      </c>
      <c r="G4485" t="str">
        <f t="shared" si="70"/>
        <v>Schiff Hardin</v>
      </c>
      <c r="I4485" s="13">
        <f>COUNTIFS(IPO!$J$2:$J$5250,"="&amp;data!$G4485,IPO!$H$2:$H$5250,"="&amp;data!$B4485)</f>
        <v>0</v>
      </c>
      <c r="J4485" s="13">
        <f>SUMIFS(IPO!$B$2:$B$5250,IPO!$H$2:$H$5250,"="&amp;data!$B4485,IPO!$J$2:$J$5250,"="&amp;data!$G4485)</f>
        <v>0</v>
      </c>
      <c r="K4485" s="13" t="str">
        <f>IF(I4485=1,SUMIFS(IPO!$C$2:$C$5250,IPO!$H$2:$H$5250,"="&amp;data!$B4485,IPO!$J$2:$J$5250,"="&amp;data!$G4485),"")</f>
        <v/>
      </c>
      <c r="L4485" s="13">
        <f>SUMIFS(IPO!$E$2:$E$5250,IPO!$H$2:$H$5250,"="&amp;data!$B4485,IPO!$J$2:$J$5250,"="&amp;data!$G4485)</f>
        <v>0</v>
      </c>
      <c r="M4485" s="13">
        <f>SUMIFS(IPO!$F$2:$F$5250,IPO!$H$2:$H$5250,"="&amp;data!$B4485,IPO!$J$2:$J$5250,"="&amp;data!$G4485)</f>
        <v>0</v>
      </c>
      <c r="N4485" s="13"/>
      <c r="P4485" s="16">
        <f>COUNTIFS(equity_bonds!$H$2:$H$6414,"="&amp;data!$B4485,equity_bonds!$J$2:$J$6414,"="&amp;data!$G4485)</f>
        <v>1</v>
      </c>
      <c r="Q4485" s="16">
        <f>SUMIFS(equity_bonds!$B$2:$B$6414,equity_bonds!$H$2:$H$6414,"="&amp;data!$B4485,equity_bonds!$J$2:$J$6414,"="&amp;data!$G4485)</f>
        <v>1063.5999999999999</v>
      </c>
      <c r="R4485" s="16">
        <f>IF(P4485=1,SUMIFS(equity_bonds!$C$2:$C$6414,equity_bonds!$H$2:$H$6414,"="&amp;data!$B4485,equity_bonds!$J$2:$J$6414,"="&amp;data!$G4485),"")</f>
        <v>131</v>
      </c>
      <c r="S4485" s="16">
        <f>SUMIFS(equity_bonds!$E$2:$E$6414,equity_bonds!$H$2:$H$6414,"="&amp;data!$B4485,equity_bonds!$J$2:$J$6414,"="&amp;data!$G4485)</f>
        <v>0</v>
      </c>
      <c r="T4485" s="16">
        <f>SUMIFS(equity_bonds!$F$2:$F$6414,equity_bonds!$H$2:$H$6414,"="&amp;data!$B4485,equity_bonds!$J$2:$J$6414,"="&amp;data!$G4485)</f>
        <v>5</v>
      </c>
      <c r="U4485" s="16"/>
    </row>
    <row r="4486" spans="1:21" x14ac:dyDescent="0.25">
      <c r="A4486">
        <v>3641</v>
      </c>
      <c r="B4486">
        <v>2014</v>
      </c>
      <c r="C4486">
        <v>74</v>
      </c>
      <c r="D4486" t="s">
        <v>215</v>
      </c>
      <c r="E4486" t="s">
        <v>241</v>
      </c>
      <c r="F4486" t="s">
        <v>2676</v>
      </c>
      <c r="G4486" t="str">
        <f t="shared" si="70"/>
        <v>Schulte Roth</v>
      </c>
      <c r="I4486" s="13">
        <f>COUNTIFS(IPO!$J$2:$J$5250,"="&amp;data!$G4486,IPO!$H$2:$H$5250,"="&amp;data!$B4486)</f>
        <v>0</v>
      </c>
      <c r="J4486" s="13">
        <f>SUMIFS(IPO!$B$2:$B$5250,IPO!$H$2:$H$5250,"="&amp;data!$B4486,IPO!$J$2:$J$5250,"="&amp;data!$G4486)</f>
        <v>0</v>
      </c>
      <c r="K4486" s="13" t="str">
        <f>IF(I4486=1,SUMIFS(IPO!$C$2:$C$5250,IPO!$H$2:$H$5250,"="&amp;data!$B4486,IPO!$J$2:$J$5250,"="&amp;data!$G4486),"")</f>
        <v/>
      </c>
      <c r="L4486" s="13">
        <f>SUMIFS(IPO!$E$2:$E$5250,IPO!$H$2:$H$5250,"="&amp;data!$B4486,IPO!$J$2:$J$5250,"="&amp;data!$G4486)</f>
        <v>0</v>
      </c>
      <c r="M4486" s="13">
        <f>SUMIFS(IPO!$F$2:$F$5250,IPO!$H$2:$H$5250,"="&amp;data!$B4486,IPO!$J$2:$J$5250,"="&amp;data!$G4486)</f>
        <v>0</v>
      </c>
      <c r="N4486" s="13"/>
      <c r="P4486" s="16">
        <f>COUNTIFS(equity_bonds!$H$2:$H$6414,"="&amp;data!$B4486,equity_bonds!$J$2:$J$6414,"="&amp;data!$G4486)</f>
        <v>0</v>
      </c>
      <c r="Q4486" s="16">
        <f>SUMIFS(equity_bonds!$B$2:$B$6414,equity_bonds!$H$2:$H$6414,"="&amp;data!$B4486,equity_bonds!$J$2:$J$6414,"="&amp;data!$G4486)</f>
        <v>0</v>
      </c>
      <c r="R4486" s="16" t="str">
        <f>IF(P4486=1,SUMIFS(equity_bonds!$C$2:$C$6414,equity_bonds!$H$2:$H$6414,"="&amp;data!$B4486,equity_bonds!$J$2:$J$6414,"="&amp;data!$G4486),"")</f>
        <v/>
      </c>
      <c r="S4486" s="16">
        <f>SUMIFS(equity_bonds!$E$2:$E$6414,equity_bonds!$H$2:$H$6414,"="&amp;data!$B4486,equity_bonds!$J$2:$J$6414,"="&amp;data!$G4486)</f>
        <v>0</v>
      </c>
      <c r="T4486" s="16">
        <f>SUMIFS(equity_bonds!$F$2:$F$6414,equity_bonds!$H$2:$H$6414,"="&amp;data!$B4486,equity_bonds!$J$2:$J$6414,"="&amp;data!$G4486)</f>
        <v>0</v>
      </c>
      <c r="U4486" s="16"/>
    </row>
    <row r="4487" spans="1:21" x14ac:dyDescent="0.25">
      <c r="A4487">
        <v>3646</v>
      </c>
      <c r="B4487">
        <v>2014</v>
      </c>
      <c r="C4487">
        <v>136</v>
      </c>
      <c r="D4487" t="s">
        <v>337</v>
      </c>
      <c r="E4487" t="s">
        <v>639</v>
      </c>
      <c r="F4487" t="s">
        <v>639</v>
      </c>
      <c r="G4487" t="str">
        <f t="shared" si="70"/>
        <v>Sedgwick</v>
      </c>
      <c r="I4487" s="13">
        <f>COUNTIFS(IPO!$J$2:$J$5250,"="&amp;data!$G4487,IPO!$H$2:$H$5250,"="&amp;data!$B4487)</f>
        <v>0</v>
      </c>
      <c r="J4487" s="13">
        <f>SUMIFS(IPO!$B$2:$B$5250,IPO!$H$2:$H$5250,"="&amp;data!$B4487,IPO!$J$2:$J$5250,"="&amp;data!$G4487)</f>
        <v>0</v>
      </c>
      <c r="K4487" s="13" t="str">
        <f>IF(I4487=1,SUMIFS(IPO!$C$2:$C$5250,IPO!$H$2:$H$5250,"="&amp;data!$B4487,IPO!$J$2:$J$5250,"="&amp;data!$G4487),"")</f>
        <v/>
      </c>
      <c r="L4487" s="13">
        <f>SUMIFS(IPO!$E$2:$E$5250,IPO!$H$2:$H$5250,"="&amp;data!$B4487,IPO!$J$2:$J$5250,"="&amp;data!$G4487)</f>
        <v>0</v>
      </c>
      <c r="M4487" s="13">
        <f>SUMIFS(IPO!$F$2:$F$5250,IPO!$H$2:$H$5250,"="&amp;data!$B4487,IPO!$J$2:$J$5250,"="&amp;data!$G4487)</f>
        <v>0</v>
      </c>
      <c r="N4487" s="13"/>
      <c r="P4487" s="16">
        <f>COUNTIFS(equity_bonds!$H$2:$H$6414,"="&amp;data!$B4487,equity_bonds!$J$2:$J$6414,"="&amp;data!$G4487)</f>
        <v>0</v>
      </c>
      <c r="Q4487" s="16">
        <f>SUMIFS(equity_bonds!$B$2:$B$6414,equity_bonds!$H$2:$H$6414,"="&amp;data!$B4487,equity_bonds!$J$2:$J$6414,"="&amp;data!$G4487)</f>
        <v>0</v>
      </c>
      <c r="R4487" s="16" t="str">
        <f>IF(P4487=1,SUMIFS(equity_bonds!$C$2:$C$6414,equity_bonds!$H$2:$H$6414,"="&amp;data!$B4487,equity_bonds!$J$2:$J$6414,"="&amp;data!$G4487),"")</f>
        <v/>
      </c>
      <c r="S4487" s="16">
        <f>SUMIFS(equity_bonds!$E$2:$E$6414,equity_bonds!$H$2:$H$6414,"="&amp;data!$B4487,equity_bonds!$J$2:$J$6414,"="&amp;data!$G4487)</f>
        <v>0</v>
      </c>
      <c r="T4487" s="16">
        <f>SUMIFS(equity_bonds!$F$2:$F$6414,equity_bonds!$H$2:$H$6414,"="&amp;data!$B4487,equity_bonds!$J$2:$J$6414,"="&amp;data!$G4487)</f>
        <v>0</v>
      </c>
      <c r="U4487" s="16"/>
    </row>
    <row r="4488" spans="1:21" x14ac:dyDescent="0.25">
      <c r="A4488">
        <v>3688</v>
      </c>
      <c r="B4488">
        <v>2014</v>
      </c>
      <c r="C4488">
        <v>60</v>
      </c>
      <c r="D4488" t="s">
        <v>161</v>
      </c>
      <c r="E4488" t="s">
        <v>105</v>
      </c>
      <c r="F4488" t="s">
        <v>105</v>
      </c>
      <c r="G4488" t="str">
        <f t="shared" si="70"/>
        <v>Seyfarth Shaw</v>
      </c>
      <c r="I4488" s="13">
        <f>COUNTIFS(IPO!$J$2:$J$5250,"="&amp;data!$G4488,IPO!$H$2:$H$5250,"="&amp;data!$B4488)</f>
        <v>0</v>
      </c>
      <c r="J4488" s="13">
        <f>SUMIFS(IPO!$B$2:$B$5250,IPO!$H$2:$H$5250,"="&amp;data!$B4488,IPO!$J$2:$J$5250,"="&amp;data!$G4488)</f>
        <v>0</v>
      </c>
      <c r="K4488" s="13" t="str">
        <f>IF(I4488=1,SUMIFS(IPO!$C$2:$C$5250,IPO!$H$2:$H$5250,"="&amp;data!$B4488,IPO!$J$2:$J$5250,"="&amp;data!$G4488),"")</f>
        <v/>
      </c>
      <c r="L4488" s="13">
        <f>SUMIFS(IPO!$E$2:$E$5250,IPO!$H$2:$H$5250,"="&amp;data!$B4488,IPO!$J$2:$J$5250,"="&amp;data!$G4488)</f>
        <v>0</v>
      </c>
      <c r="M4488" s="13">
        <f>SUMIFS(IPO!$F$2:$F$5250,IPO!$H$2:$H$5250,"="&amp;data!$B4488,IPO!$J$2:$J$5250,"="&amp;data!$G4488)</f>
        <v>0</v>
      </c>
      <c r="N4488" s="13"/>
      <c r="P4488" s="16">
        <f>COUNTIFS(equity_bonds!$H$2:$H$6414,"="&amp;data!$B4488,equity_bonds!$J$2:$J$6414,"="&amp;data!$G4488)</f>
        <v>1</v>
      </c>
      <c r="Q4488" s="16">
        <f>SUMIFS(equity_bonds!$B$2:$B$6414,equity_bonds!$H$2:$H$6414,"="&amp;data!$B4488,equity_bonds!$J$2:$J$6414,"="&amp;data!$G4488)</f>
        <v>1040.7</v>
      </c>
      <c r="R4488" s="16">
        <f>IF(P4488=1,SUMIFS(equity_bonds!$C$2:$C$6414,equity_bonds!$H$2:$H$6414,"="&amp;data!$B4488,equity_bonds!$J$2:$J$6414,"="&amp;data!$G4488),"")</f>
        <v>134</v>
      </c>
      <c r="S4488" s="16">
        <f>SUMIFS(equity_bonds!$E$2:$E$6414,equity_bonds!$H$2:$H$6414,"="&amp;data!$B4488,equity_bonds!$J$2:$J$6414,"="&amp;data!$G4488)</f>
        <v>0</v>
      </c>
      <c r="T4488" s="16">
        <f>SUMIFS(equity_bonds!$F$2:$F$6414,equity_bonds!$H$2:$H$6414,"="&amp;data!$B4488,equity_bonds!$J$2:$J$6414,"="&amp;data!$G4488)</f>
        <v>7</v>
      </c>
      <c r="U4488" s="16"/>
    </row>
    <row r="4489" spans="1:21" x14ac:dyDescent="0.25">
      <c r="A4489">
        <v>3743</v>
      </c>
      <c r="B4489">
        <v>2014</v>
      </c>
      <c r="C4489">
        <v>33</v>
      </c>
      <c r="D4489" t="s">
        <v>104</v>
      </c>
      <c r="E4489" t="s">
        <v>44</v>
      </c>
      <c r="F4489" t="s">
        <v>2605</v>
      </c>
      <c r="G4489" t="str">
        <f t="shared" si="70"/>
        <v>Shearman Sterling</v>
      </c>
      <c r="I4489" s="13">
        <f>COUNTIFS(IPO!$J$2:$J$5250,"="&amp;data!$G4489,IPO!$H$2:$H$5250,"="&amp;data!$B4489)</f>
        <v>1</v>
      </c>
      <c r="J4489" s="13">
        <f>SUMIFS(IPO!$B$2:$B$5250,IPO!$H$2:$H$5250,"="&amp;data!$B4489,IPO!$J$2:$J$5250,"="&amp;data!$G4489)</f>
        <v>420.9</v>
      </c>
      <c r="K4489" s="13">
        <f>IF(I4489=1,SUMIFS(IPO!$C$2:$C$5250,IPO!$H$2:$H$5250,"="&amp;data!$B4489,IPO!$J$2:$J$5250,"="&amp;data!$G4489),"")</f>
        <v>43</v>
      </c>
      <c r="L4489" s="13">
        <f>SUMIFS(IPO!$E$2:$E$5250,IPO!$H$2:$H$5250,"="&amp;data!$B4489,IPO!$J$2:$J$5250,"="&amp;data!$G4489)</f>
        <v>0.5</v>
      </c>
      <c r="M4489" s="13">
        <f>SUMIFS(IPO!$F$2:$F$5250,IPO!$H$2:$H$5250,"="&amp;data!$B4489,IPO!$J$2:$J$5250,"="&amp;data!$G4489)</f>
        <v>2</v>
      </c>
      <c r="N4489" s="13"/>
      <c r="P4489" s="16">
        <f>COUNTIFS(equity_bonds!$H$2:$H$6414,"="&amp;data!$B4489,equity_bonds!$J$2:$J$6414,"="&amp;data!$G4489)</f>
        <v>2</v>
      </c>
      <c r="Q4489" s="16">
        <f>SUMIFS(equity_bonds!$B$2:$B$6414,equity_bonds!$H$2:$H$6414,"="&amp;data!$B4489,equity_bonds!$J$2:$J$6414,"="&amp;data!$G4489)</f>
        <v>50859.299999999996</v>
      </c>
      <c r="R4489" s="16" t="str">
        <f>IF(P4489=1,SUMIFS(equity_bonds!$C$2:$C$6414,equity_bonds!$H$2:$H$6414,"="&amp;data!$B4489,equity_bonds!$J$2:$J$6414,"="&amp;data!$G4489),"")</f>
        <v/>
      </c>
      <c r="S4489" s="16">
        <f>SUMIFS(equity_bonds!$E$2:$E$6414,equity_bonds!$H$2:$H$6414,"="&amp;data!$B4489,equity_bonds!$J$2:$J$6414,"="&amp;data!$G4489)</f>
        <v>1.1000000000000001</v>
      </c>
      <c r="T4489" s="16">
        <f>SUMIFS(equity_bonds!$F$2:$F$6414,equity_bonds!$H$2:$H$6414,"="&amp;data!$B4489,equity_bonds!$J$2:$J$6414,"="&amp;data!$G4489)</f>
        <v>28</v>
      </c>
      <c r="U4489" s="16"/>
    </row>
    <row r="4490" spans="1:21" x14ac:dyDescent="0.25">
      <c r="A4490">
        <v>3772</v>
      </c>
      <c r="B4490">
        <v>2014</v>
      </c>
      <c r="C4490">
        <v>65</v>
      </c>
      <c r="D4490" t="s">
        <v>198</v>
      </c>
      <c r="E4490" t="s">
        <v>188</v>
      </c>
      <c r="F4490" t="s">
        <v>2656</v>
      </c>
      <c r="G4490" t="str">
        <f t="shared" si="70"/>
        <v>Sheppard Mullin</v>
      </c>
      <c r="I4490" s="13">
        <f>COUNTIFS(IPO!$J$2:$J$5250,"="&amp;data!$G4490,IPO!$H$2:$H$5250,"="&amp;data!$B4490)</f>
        <v>0</v>
      </c>
      <c r="J4490" s="13">
        <f>SUMIFS(IPO!$B$2:$B$5250,IPO!$H$2:$H$5250,"="&amp;data!$B4490,IPO!$J$2:$J$5250,"="&amp;data!$G4490)</f>
        <v>0</v>
      </c>
      <c r="K4490" s="13" t="str">
        <f>IF(I4490=1,SUMIFS(IPO!$C$2:$C$5250,IPO!$H$2:$H$5250,"="&amp;data!$B4490,IPO!$J$2:$J$5250,"="&amp;data!$G4490),"")</f>
        <v/>
      </c>
      <c r="L4490" s="13">
        <f>SUMIFS(IPO!$E$2:$E$5250,IPO!$H$2:$H$5250,"="&amp;data!$B4490,IPO!$J$2:$J$5250,"="&amp;data!$G4490)</f>
        <v>0</v>
      </c>
      <c r="M4490" s="13">
        <f>SUMIFS(IPO!$F$2:$F$5250,IPO!$H$2:$H$5250,"="&amp;data!$B4490,IPO!$J$2:$J$5250,"="&amp;data!$G4490)</f>
        <v>0</v>
      </c>
      <c r="N4490" s="13"/>
      <c r="P4490" s="16">
        <f>COUNTIFS(equity_bonds!$H$2:$H$6414,"="&amp;data!$B4490,equity_bonds!$J$2:$J$6414,"="&amp;data!$G4490)</f>
        <v>1</v>
      </c>
      <c r="Q4490" s="16">
        <f>SUMIFS(equity_bonds!$B$2:$B$6414,equity_bonds!$H$2:$H$6414,"="&amp;data!$B4490,equity_bonds!$J$2:$J$6414,"="&amp;data!$G4490)</f>
        <v>717.4</v>
      </c>
      <c r="R4490" s="16">
        <f>IF(P4490=1,SUMIFS(equity_bonds!$C$2:$C$6414,equity_bonds!$H$2:$H$6414,"="&amp;data!$B4490,equity_bonds!$J$2:$J$6414,"="&amp;data!$G4490),"")</f>
        <v>158</v>
      </c>
      <c r="S4490" s="16">
        <f>SUMIFS(equity_bonds!$E$2:$E$6414,equity_bonds!$H$2:$H$6414,"="&amp;data!$B4490,equity_bonds!$J$2:$J$6414,"="&amp;data!$G4490)</f>
        <v>0</v>
      </c>
      <c r="T4490" s="16">
        <f>SUMIFS(equity_bonds!$F$2:$F$6414,equity_bonds!$H$2:$H$6414,"="&amp;data!$B4490,equity_bonds!$J$2:$J$6414,"="&amp;data!$G4490)</f>
        <v>4</v>
      </c>
      <c r="U4490" s="16"/>
    </row>
    <row r="4491" spans="1:21" x14ac:dyDescent="0.25">
      <c r="A4491">
        <v>3791</v>
      </c>
      <c r="B4491">
        <v>2014</v>
      </c>
      <c r="C4491">
        <v>102</v>
      </c>
      <c r="D4491" t="s">
        <v>172</v>
      </c>
      <c r="E4491" t="s">
        <v>242</v>
      </c>
      <c r="F4491" t="s">
        <v>2677</v>
      </c>
      <c r="G4491" t="str">
        <f t="shared" si="70"/>
        <v>Shook Hardy</v>
      </c>
      <c r="I4491" s="13">
        <f>COUNTIFS(IPO!$J$2:$J$5250,"="&amp;data!$G4491,IPO!$H$2:$H$5250,"="&amp;data!$B4491)</f>
        <v>0</v>
      </c>
      <c r="J4491" s="13">
        <f>SUMIFS(IPO!$B$2:$B$5250,IPO!$H$2:$H$5250,"="&amp;data!$B4491,IPO!$J$2:$J$5250,"="&amp;data!$G4491)</f>
        <v>0</v>
      </c>
      <c r="K4491" s="13" t="str">
        <f>IF(I4491=1,SUMIFS(IPO!$C$2:$C$5250,IPO!$H$2:$H$5250,"="&amp;data!$B4491,IPO!$J$2:$J$5250,"="&amp;data!$G4491),"")</f>
        <v/>
      </c>
      <c r="L4491" s="13">
        <f>SUMIFS(IPO!$E$2:$E$5250,IPO!$H$2:$H$5250,"="&amp;data!$B4491,IPO!$J$2:$J$5250,"="&amp;data!$G4491)</f>
        <v>0</v>
      </c>
      <c r="M4491" s="13">
        <f>SUMIFS(IPO!$F$2:$F$5250,IPO!$H$2:$H$5250,"="&amp;data!$B4491,IPO!$J$2:$J$5250,"="&amp;data!$G4491)</f>
        <v>0</v>
      </c>
      <c r="N4491" s="13"/>
      <c r="P4491" s="16">
        <f>COUNTIFS(equity_bonds!$H$2:$H$6414,"="&amp;data!$B4491,equity_bonds!$J$2:$J$6414,"="&amp;data!$G4491)</f>
        <v>0</v>
      </c>
      <c r="Q4491" s="16">
        <f>SUMIFS(equity_bonds!$B$2:$B$6414,equity_bonds!$H$2:$H$6414,"="&amp;data!$B4491,equity_bonds!$J$2:$J$6414,"="&amp;data!$G4491)</f>
        <v>0</v>
      </c>
      <c r="R4491" s="16" t="str">
        <f>IF(P4491=1,SUMIFS(equity_bonds!$C$2:$C$6414,equity_bonds!$H$2:$H$6414,"="&amp;data!$B4491,equity_bonds!$J$2:$J$6414,"="&amp;data!$G4491),"")</f>
        <v/>
      </c>
      <c r="S4491" s="16">
        <f>SUMIFS(equity_bonds!$E$2:$E$6414,equity_bonds!$H$2:$H$6414,"="&amp;data!$B4491,equity_bonds!$J$2:$J$6414,"="&amp;data!$G4491)</f>
        <v>0</v>
      </c>
      <c r="T4491" s="16">
        <f>SUMIFS(equity_bonds!$F$2:$F$6414,equity_bonds!$H$2:$H$6414,"="&amp;data!$B4491,equity_bonds!$J$2:$J$6414,"="&amp;data!$G4491)</f>
        <v>0</v>
      </c>
      <c r="U4491" s="16"/>
    </row>
    <row r="4492" spans="1:21" x14ac:dyDescent="0.25">
      <c r="A4492">
        <v>3793</v>
      </c>
      <c r="B4492">
        <v>2014</v>
      </c>
      <c r="C4492">
        <v>178</v>
      </c>
      <c r="D4492" t="s">
        <v>431</v>
      </c>
      <c r="E4492" t="s">
        <v>656</v>
      </c>
      <c r="F4492" t="s">
        <v>2798</v>
      </c>
      <c r="G4492" t="str">
        <f t="shared" si="70"/>
        <v>Shumaker Loop</v>
      </c>
      <c r="I4492" s="13">
        <f>COUNTIFS(IPO!$J$2:$J$5250,"="&amp;data!$G4492,IPO!$H$2:$H$5250,"="&amp;data!$B4492)</f>
        <v>0</v>
      </c>
      <c r="J4492" s="13">
        <f>SUMIFS(IPO!$B$2:$B$5250,IPO!$H$2:$H$5250,"="&amp;data!$B4492,IPO!$J$2:$J$5250,"="&amp;data!$G4492)</f>
        <v>0</v>
      </c>
      <c r="K4492" s="13" t="str">
        <f>IF(I4492=1,SUMIFS(IPO!$C$2:$C$5250,IPO!$H$2:$H$5250,"="&amp;data!$B4492,IPO!$J$2:$J$5250,"="&amp;data!$G4492),"")</f>
        <v/>
      </c>
      <c r="L4492" s="13">
        <f>SUMIFS(IPO!$E$2:$E$5250,IPO!$H$2:$H$5250,"="&amp;data!$B4492,IPO!$J$2:$J$5250,"="&amp;data!$G4492)</f>
        <v>0</v>
      </c>
      <c r="M4492" s="13">
        <f>SUMIFS(IPO!$F$2:$F$5250,IPO!$H$2:$H$5250,"="&amp;data!$B4492,IPO!$J$2:$J$5250,"="&amp;data!$G4492)</f>
        <v>0</v>
      </c>
      <c r="N4492" s="13"/>
      <c r="P4492" s="16">
        <f>COUNTIFS(equity_bonds!$H$2:$H$6414,"="&amp;data!$B4492,equity_bonds!$J$2:$J$6414,"="&amp;data!$G4492)</f>
        <v>1</v>
      </c>
      <c r="Q4492" s="16">
        <f>SUMIFS(equity_bonds!$B$2:$B$6414,equity_bonds!$H$2:$H$6414,"="&amp;data!$B4492,equity_bonds!$J$2:$J$6414,"="&amp;data!$G4492)</f>
        <v>1701.5</v>
      </c>
      <c r="R4492" s="16">
        <f>IF(P4492=1,SUMIFS(equity_bonds!$C$2:$C$6414,equity_bonds!$H$2:$H$6414,"="&amp;data!$B4492,equity_bonds!$J$2:$J$6414,"="&amp;data!$G4492),"")</f>
        <v>118</v>
      </c>
      <c r="S4492" s="16">
        <f>SUMIFS(equity_bonds!$E$2:$E$6414,equity_bonds!$H$2:$H$6414,"="&amp;data!$B4492,equity_bonds!$J$2:$J$6414,"="&amp;data!$G4492)</f>
        <v>0</v>
      </c>
      <c r="T4492" s="16">
        <f>SUMIFS(equity_bonds!$F$2:$F$6414,equity_bonds!$H$2:$H$6414,"="&amp;data!$B4492,equity_bonds!$J$2:$J$6414,"="&amp;data!$G4492)</f>
        <v>2</v>
      </c>
      <c r="U4492" s="16"/>
    </row>
    <row r="4493" spans="1:21" x14ac:dyDescent="0.25">
      <c r="A4493">
        <v>3796</v>
      </c>
      <c r="B4493">
        <v>2014</v>
      </c>
      <c r="C4493">
        <v>174</v>
      </c>
      <c r="D4493" t="s">
        <v>333</v>
      </c>
      <c r="E4493" t="s">
        <v>657</v>
      </c>
      <c r="F4493" t="s">
        <v>2799</v>
      </c>
      <c r="G4493" t="str">
        <f t="shared" si="70"/>
        <v>Shutts Bowen</v>
      </c>
      <c r="I4493" s="13">
        <f>COUNTIFS(IPO!$J$2:$J$5250,"="&amp;data!$G4493,IPO!$H$2:$H$5250,"="&amp;data!$B4493)</f>
        <v>0</v>
      </c>
      <c r="J4493" s="13">
        <f>SUMIFS(IPO!$B$2:$B$5250,IPO!$H$2:$H$5250,"="&amp;data!$B4493,IPO!$J$2:$J$5250,"="&amp;data!$G4493)</f>
        <v>0</v>
      </c>
      <c r="K4493" s="13" t="str">
        <f>IF(I4493=1,SUMIFS(IPO!$C$2:$C$5250,IPO!$H$2:$H$5250,"="&amp;data!$B4493,IPO!$J$2:$J$5250,"="&amp;data!$G4493),"")</f>
        <v/>
      </c>
      <c r="L4493" s="13">
        <f>SUMIFS(IPO!$E$2:$E$5250,IPO!$H$2:$H$5250,"="&amp;data!$B4493,IPO!$J$2:$J$5250,"="&amp;data!$G4493)</f>
        <v>0</v>
      </c>
      <c r="M4493" s="13">
        <f>SUMIFS(IPO!$F$2:$F$5250,IPO!$H$2:$H$5250,"="&amp;data!$B4493,IPO!$J$2:$J$5250,"="&amp;data!$G4493)</f>
        <v>0</v>
      </c>
      <c r="N4493" s="13"/>
      <c r="P4493" s="16">
        <f>COUNTIFS(equity_bonds!$H$2:$H$6414,"="&amp;data!$B4493,equity_bonds!$J$2:$J$6414,"="&amp;data!$G4493)</f>
        <v>0</v>
      </c>
      <c r="Q4493" s="16">
        <f>SUMIFS(equity_bonds!$B$2:$B$6414,equity_bonds!$H$2:$H$6414,"="&amp;data!$B4493,equity_bonds!$J$2:$J$6414,"="&amp;data!$G4493)</f>
        <v>0</v>
      </c>
      <c r="R4493" s="16" t="str">
        <f>IF(P4493=1,SUMIFS(equity_bonds!$C$2:$C$6414,equity_bonds!$H$2:$H$6414,"="&amp;data!$B4493,equity_bonds!$J$2:$J$6414,"="&amp;data!$G4493),"")</f>
        <v/>
      </c>
      <c r="S4493" s="16">
        <f>SUMIFS(equity_bonds!$E$2:$E$6414,equity_bonds!$H$2:$H$6414,"="&amp;data!$B4493,equity_bonds!$J$2:$J$6414,"="&amp;data!$G4493)</f>
        <v>0</v>
      </c>
      <c r="T4493" s="16">
        <f>SUMIFS(equity_bonds!$F$2:$F$6414,equity_bonds!$H$2:$H$6414,"="&amp;data!$B4493,equity_bonds!$J$2:$J$6414,"="&amp;data!$G4493)</f>
        <v>0</v>
      </c>
      <c r="U4493" s="16"/>
    </row>
    <row r="4494" spans="1:21" x14ac:dyDescent="0.25">
      <c r="A4494">
        <v>3823</v>
      </c>
      <c r="B4494">
        <v>2014</v>
      </c>
      <c r="C4494">
        <v>9</v>
      </c>
      <c r="D4494" t="s">
        <v>69</v>
      </c>
      <c r="E4494" t="s">
        <v>507</v>
      </c>
      <c r="F4494" t="s">
        <v>507</v>
      </c>
      <c r="G4494" t="str">
        <f t="shared" si="70"/>
        <v>Sidley Austin</v>
      </c>
      <c r="I4494" s="13">
        <f>COUNTIFS(IPO!$J$2:$J$5250,"="&amp;data!$G4494,IPO!$H$2:$H$5250,"="&amp;data!$B4494)</f>
        <v>1</v>
      </c>
      <c r="J4494" s="13">
        <f>SUMIFS(IPO!$B$2:$B$5250,IPO!$H$2:$H$5250,"="&amp;data!$B4494,IPO!$J$2:$J$5250,"="&amp;data!$G4494)</f>
        <v>1114</v>
      </c>
      <c r="K4494" s="13">
        <f>IF(I4494=1,SUMIFS(IPO!$C$2:$C$5250,IPO!$H$2:$H$5250,"="&amp;data!$B4494,IPO!$J$2:$J$5250,"="&amp;data!$G4494),"")</f>
        <v>26</v>
      </c>
      <c r="L4494" s="13">
        <f>SUMIFS(IPO!$E$2:$E$5250,IPO!$H$2:$H$5250,"="&amp;data!$B4494,IPO!$J$2:$J$5250,"="&amp;data!$G4494)</f>
        <v>1.3</v>
      </c>
      <c r="M4494" s="13">
        <f>SUMIFS(IPO!$F$2:$F$5250,IPO!$H$2:$H$5250,"="&amp;data!$B4494,IPO!$J$2:$J$5250,"="&amp;data!$G4494)</f>
        <v>5</v>
      </c>
      <c r="N4494" s="13"/>
      <c r="P4494" s="16">
        <f>COUNTIFS(equity_bonds!$H$2:$H$6414,"="&amp;data!$B4494,equity_bonds!$J$2:$J$6414,"="&amp;data!$G4494)</f>
        <v>1</v>
      </c>
      <c r="Q4494" s="16">
        <f>SUMIFS(equity_bonds!$B$2:$B$6414,equity_bonds!$H$2:$H$6414,"="&amp;data!$B4494,equity_bonds!$J$2:$J$6414,"="&amp;data!$G4494)</f>
        <v>188723.4</v>
      </c>
      <c r="R4494" s="16">
        <f>IF(P4494=1,SUMIFS(equity_bonds!$C$2:$C$6414,equity_bonds!$H$2:$H$6414,"="&amp;data!$B4494,equity_bonds!$J$2:$J$6414,"="&amp;data!$G4494),"")</f>
        <v>3</v>
      </c>
      <c r="S4494" s="16">
        <f>SUMIFS(equity_bonds!$E$2:$E$6414,equity_bonds!$H$2:$H$6414,"="&amp;data!$B4494,equity_bonds!$J$2:$J$6414,"="&amp;data!$G4494)</f>
        <v>3.8</v>
      </c>
      <c r="T4494" s="16">
        <f>SUMIFS(equity_bonds!$F$2:$F$6414,equity_bonds!$H$2:$H$6414,"="&amp;data!$B4494,equity_bonds!$J$2:$J$6414,"="&amp;data!$G4494)</f>
        <v>309</v>
      </c>
      <c r="U4494" s="16"/>
    </row>
    <row r="4495" spans="1:21" x14ac:dyDescent="0.25">
      <c r="A4495">
        <v>3864</v>
      </c>
      <c r="B4495">
        <v>2014</v>
      </c>
      <c r="C4495">
        <v>20</v>
      </c>
      <c r="D4495" t="s">
        <v>91</v>
      </c>
      <c r="E4495" t="s">
        <v>46</v>
      </c>
      <c r="F4495" t="s">
        <v>2606</v>
      </c>
      <c r="G4495" t="str">
        <f t="shared" si="70"/>
        <v>Simpson Thacher</v>
      </c>
      <c r="I4495" s="13">
        <f>COUNTIFS(IPO!$J$2:$J$5250,"="&amp;data!$G4495,IPO!$H$2:$H$5250,"="&amp;data!$B4495)</f>
        <v>1</v>
      </c>
      <c r="J4495" s="13">
        <f>SUMIFS(IPO!$B$2:$B$5250,IPO!$H$2:$H$5250,"="&amp;data!$B4495,IPO!$J$2:$J$5250,"="&amp;data!$G4495)</f>
        <v>8881.2000000000007</v>
      </c>
      <c r="K4495" s="13">
        <f>IF(I4495=1,SUMIFS(IPO!$C$2:$C$5250,IPO!$H$2:$H$5250,"="&amp;data!$B4495,IPO!$J$2:$J$5250,"="&amp;data!$G4495),"")</f>
        <v>1</v>
      </c>
      <c r="L4495" s="13">
        <f>SUMIFS(IPO!$E$2:$E$5250,IPO!$H$2:$H$5250,"="&amp;data!$B4495,IPO!$J$2:$J$5250,"="&amp;data!$G4495)</f>
        <v>10.5</v>
      </c>
      <c r="M4495" s="13">
        <f>SUMIFS(IPO!$F$2:$F$5250,IPO!$H$2:$H$5250,"="&amp;data!$B4495,IPO!$J$2:$J$5250,"="&amp;data!$G4495)</f>
        <v>14</v>
      </c>
      <c r="N4495" s="13"/>
      <c r="P4495" s="16">
        <f>COUNTIFS(equity_bonds!$H$2:$H$6414,"="&amp;data!$B4495,equity_bonds!$J$2:$J$6414,"="&amp;data!$G4495)</f>
        <v>1</v>
      </c>
      <c r="Q4495" s="16">
        <f>SUMIFS(equity_bonds!$B$2:$B$6414,equity_bonds!$H$2:$H$6414,"="&amp;data!$B4495,equity_bonds!$J$2:$J$6414,"="&amp;data!$G4495)</f>
        <v>120364.5</v>
      </c>
      <c r="R4495" s="16">
        <f>IF(P4495=1,SUMIFS(equity_bonds!$C$2:$C$6414,equity_bonds!$H$2:$H$6414,"="&amp;data!$B4495,equity_bonds!$J$2:$J$6414,"="&amp;data!$G4495),"")</f>
        <v>7</v>
      </c>
      <c r="S4495" s="16">
        <f>SUMIFS(equity_bonds!$E$2:$E$6414,equity_bonds!$H$2:$H$6414,"="&amp;data!$B4495,equity_bonds!$J$2:$J$6414,"="&amp;data!$G4495)</f>
        <v>2.5</v>
      </c>
      <c r="T4495" s="16">
        <f>SUMIFS(equity_bonds!$F$2:$F$6414,equity_bonds!$H$2:$H$6414,"="&amp;data!$B4495,equity_bonds!$J$2:$J$6414,"="&amp;data!$G4495)</f>
        <v>111</v>
      </c>
      <c r="U4495" s="16"/>
    </row>
    <row r="4496" spans="1:21" x14ac:dyDescent="0.25">
      <c r="A4496">
        <v>3895</v>
      </c>
      <c r="B4496">
        <v>2014</v>
      </c>
      <c r="C4496">
        <v>4</v>
      </c>
      <c r="D4496" t="s">
        <v>114</v>
      </c>
      <c r="E4496" t="s">
        <v>47</v>
      </c>
      <c r="F4496" t="s">
        <v>2607</v>
      </c>
      <c r="G4496" t="str">
        <f t="shared" si="70"/>
        <v>Skadden Arps</v>
      </c>
      <c r="I4496" s="13">
        <f>COUNTIFS(IPO!$J$2:$J$5250,"="&amp;data!$G4496,IPO!$H$2:$H$5250,"="&amp;data!$B4496)</f>
        <v>2</v>
      </c>
      <c r="J4496" s="13">
        <f>SUMIFS(IPO!$B$2:$B$5250,IPO!$H$2:$H$5250,"="&amp;data!$B4496,IPO!$J$2:$J$5250,"="&amp;data!$G4496)</f>
        <v>5394.8</v>
      </c>
      <c r="K4496" s="13" t="str">
        <f>IF(I4496=1,SUMIFS(IPO!$C$2:$C$5250,IPO!$H$2:$H$5250,"="&amp;data!$B4496,IPO!$J$2:$J$5250,"="&amp;data!$G4496),"")</f>
        <v/>
      </c>
      <c r="L4496" s="13">
        <f>SUMIFS(IPO!$E$2:$E$5250,IPO!$H$2:$H$5250,"="&amp;data!$B4496,IPO!$J$2:$J$5250,"="&amp;data!$G4496)</f>
        <v>6.3999999999999995</v>
      </c>
      <c r="M4496" s="13">
        <f>SUMIFS(IPO!$F$2:$F$5250,IPO!$H$2:$H$5250,"="&amp;data!$B4496,IPO!$J$2:$J$5250,"="&amp;data!$G4496)</f>
        <v>15</v>
      </c>
      <c r="N4496" s="13"/>
      <c r="P4496" s="16">
        <f>COUNTIFS(equity_bonds!$H$2:$H$6414,"="&amp;data!$B4496,equity_bonds!$J$2:$J$6414,"="&amp;data!$G4496)</f>
        <v>2</v>
      </c>
      <c r="Q4496" s="16">
        <v>220356.4</v>
      </c>
      <c r="R4496" s="16">
        <v>0</v>
      </c>
      <c r="S4496" s="16">
        <v>4.5</v>
      </c>
      <c r="T4496" s="16">
        <v>176</v>
      </c>
      <c r="U4496" s="16"/>
    </row>
    <row r="4497" spans="1:21" x14ac:dyDescent="0.25">
      <c r="A4497">
        <v>3915</v>
      </c>
      <c r="B4497">
        <v>2014</v>
      </c>
      <c r="C4497">
        <v>122</v>
      </c>
      <c r="D4497" t="s">
        <v>344</v>
      </c>
      <c r="E4497" t="s">
        <v>308</v>
      </c>
      <c r="F4497" t="s">
        <v>2727</v>
      </c>
      <c r="G4497" t="str">
        <f t="shared" si="70"/>
        <v>Snell Wilmer</v>
      </c>
      <c r="I4497" s="13">
        <f>COUNTIFS(IPO!$J$2:$J$5250,"="&amp;data!$G4497,IPO!$H$2:$H$5250,"="&amp;data!$B4497)</f>
        <v>0</v>
      </c>
      <c r="J4497" s="13">
        <f>SUMIFS(IPO!$B$2:$B$5250,IPO!$H$2:$H$5250,"="&amp;data!$B4497,IPO!$J$2:$J$5250,"="&amp;data!$G4497)</f>
        <v>0</v>
      </c>
      <c r="K4497" s="13" t="str">
        <f>IF(I4497=1,SUMIFS(IPO!$C$2:$C$5250,IPO!$H$2:$H$5250,"="&amp;data!$B4497,IPO!$J$2:$J$5250,"="&amp;data!$G4497),"")</f>
        <v/>
      </c>
      <c r="L4497" s="13">
        <f>SUMIFS(IPO!$E$2:$E$5250,IPO!$H$2:$H$5250,"="&amp;data!$B4497,IPO!$J$2:$J$5250,"="&amp;data!$G4497)</f>
        <v>0</v>
      </c>
      <c r="M4497" s="13">
        <f>SUMIFS(IPO!$F$2:$F$5250,IPO!$H$2:$H$5250,"="&amp;data!$B4497,IPO!$J$2:$J$5250,"="&amp;data!$G4497)</f>
        <v>0</v>
      </c>
      <c r="N4497" s="13"/>
      <c r="P4497" s="16">
        <f>COUNTIFS(equity_bonds!$H$2:$H$6414,"="&amp;data!$B4497,equity_bonds!$J$2:$J$6414,"="&amp;data!$G4497)</f>
        <v>1</v>
      </c>
      <c r="Q4497" s="16">
        <f>SUMIFS(equity_bonds!$B$2:$B$6414,equity_bonds!$H$2:$H$6414,"="&amp;data!$B4497,equity_bonds!$J$2:$J$6414,"="&amp;data!$G4497)</f>
        <v>492.7</v>
      </c>
      <c r="R4497" s="16">
        <f>IF(P4497=1,SUMIFS(equity_bonds!$C$2:$C$6414,equity_bonds!$H$2:$H$6414,"="&amp;data!$B4497,equity_bonds!$J$2:$J$6414,"="&amp;data!$G4497),"")</f>
        <v>194</v>
      </c>
      <c r="S4497" s="16">
        <f>SUMIFS(equity_bonds!$E$2:$E$6414,equity_bonds!$H$2:$H$6414,"="&amp;data!$B4497,equity_bonds!$J$2:$J$6414,"="&amp;data!$G4497)</f>
        <v>0</v>
      </c>
      <c r="T4497" s="16">
        <f>SUMIFS(equity_bonds!$F$2:$F$6414,equity_bonds!$H$2:$H$6414,"="&amp;data!$B4497,equity_bonds!$J$2:$J$6414,"="&amp;data!$G4497)</f>
        <v>5</v>
      </c>
      <c r="U4497" s="16"/>
    </row>
    <row r="4498" spans="1:21" x14ac:dyDescent="0.25">
      <c r="A4498">
        <v>3944</v>
      </c>
      <c r="B4498">
        <v>2014</v>
      </c>
      <c r="C4498">
        <v>35</v>
      </c>
      <c r="D4498" t="s">
        <v>117</v>
      </c>
      <c r="E4498" t="s">
        <v>658</v>
      </c>
      <c r="F4498" t="s">
        <v>658</v>
      </c>
      <c r="G4498" t="str">
        <f t="shared" si="70"/>
        <v>Squire Sanders</v>
      </c>
      <c r="I4498" s="13">
        <f>COUNTIFS(IPO!$J$2:$J$5250,"="&amp;data!$G4498,IPO!$H$2:$H$5250,"="&amp;data!$B4498)</f>
        <v>0</v>
      </c>
      <c r="J4498" s="13">
        <f>SUMIFS(IPO!$B$2:$B$5250,IPO!$H$2:$H$5250,"="&amp;data!$B4498,IPO!$J$2:$J$5250,"="&amp;data!$G4498)</f>
        <v>0</v>
      </c>
      <c r="K4498" s="13" t="str">
        <f>IF(I4498=1,SUMIFS(IPO!$C$2:$C$5250,IPO!$H$2:$H$5250,"="&amp;data!$B4498,IPO!$J$2:$J$5250,"="&amp;data!$G4498),"")</f>
        <v/>
      </c>
      <c r="L4498" s="13">
        <f>SUMIFS(IPO!$E$2:$E$5250,IPO!$H$2:$H$5250,"="&amp;data!$B4498,IPO!$J$2:$J$5250,"="&amp;data!$G4498)</f>
        <v>0</v>
      </c>
      <c r="M4498" s="13">
        <f>SUMIFS(IPO!$F$2:$F$5250,IPO!$H$2:$H$5250,"="&amp;data!$B4498,IPO!$J$2:$J$5250,"="&amp;data!$G4498)</f>
        <v>0</v>
      </c>
      <c r="N4498" s="13"/>
      <c r="P4498" s="16">
        <f>COUNTIFS(equity_bonds!$H$2:$H$6414,"="&amp;data!$B4498,equity_bonds!$J$2:$J$6414,"="&amp;data!$G4498)</f>
        <v>2</v>
      </c>
      <c r="Q4498" s="16">
        <f>SUMIFS(equity_bonds!$B$2:$B$6414,equity_bonds!$H$2:$H$6414,"="&amp;data!$B4498,equity_bonds!$J$2:$J$6414,"="&amp;data!$G4498)</f>
        <v>6494.9</v>
      </c>
      <c r="R4498" s="16" t="str">
        <f>IF(P4498=1,SUMIFS(equity_bonds!$C$2:$C$6414,equity_bonds!$H$2:$H$6414,"="&amp;data!$B4498,equity_bonds!$J$2:$J$6414,"="&amp;data!$G4498),"")</f>
        <v/>
      </c>
      <c r="S4498" s="16">
        <f>SUMIFS(equity_bonds!$E$2:$E$6414,equity_bonds!$H$2:$H$6414,"="&amp;data!$B4498,equity_bonds!$J$2:$J$6414,"="&amp;data!$G4498)</f>
        <v>0.2</v>
      </c>
      <c r="T4498" s="16">
        <f>SUMIFS(equity_bonds!$F$2:$F$6414,equity_bonds!$H$2:$H$6414,"="&amp;data!$B4498,equity_bonds!$J$2:$J$6414,"="&amp;data!$G4498)</f>
        <v>12</v>
      </c>
      <c r="U4498" s="16"/>
    </row>
    <row r="4499" spans="1:21" x14ac:dyDescent="0.25">
      <c r="A4499">
        <v>4000</v>
      </c>
      <c r="B4499">
        <v>2014</v>
      </c>
      <c r="C4499">
        <v>83</v>
      </c>
      <c r="D4499" t="s">
        <v>204</v>
      </c>
      <c r="E4499" t="s">
        <v>163</v>
      </c>
      <c r="F4499" t="s">
        <v>2647</v>
      </c>
      <c r="G4499" t="str">
        <f t="shared" si="70"/>
        <v>Steptoe Johnson</v>
      </c>
      <c r="I4499" s="13">
        <f>COUNTIFS(IPO!$J$2:$J$5250,"="&amp;data!$G4499,IPO!$H$2:$H$5250,"="&amp;data!$B4499)</f>
        <v>0</v>
      </c>
      <c r="J4499" s="13">
        <f>SUMIFS(IPO!$B$2:$B$5250,IPO!$H$2:$H$5250,"="&amp;data!$B4499,IPO!$J$2:$J$5250,"="&amp;data!$G4499)</f>
        <v>0</v>
      </c>
      <c r="K4499" s="13" t="str">
        <f>IF(I4499=1,SUMIFS(IPO!$C$2:$C$5250,IPO!$H$2:$H$5250,"="&amp;data!$B4499,IPO!$J$2:$J$5250,"="&amp;data!$G4499),"")</f>
        <v/>
      </c>
      <c r="L4499" s="13">
        <f>SUMIFS(IPO!$E$2:$E$5250,IPO!$H$2:$H$5250,"="&amp;data!$B4499,IPO!$J$2:$J$5250,"="&amp;data!$G4499)</f>
        <v>0</v>
      </c>
      <c r="M4499" s="13">
        <f>SUMIFS(IPO!$F$2:$F$5250,IPO!$H$2:$H$5250,"="&amp;data!$B4499,IPO!$J$2:$J$5250,"="&amp;data!$G4499)</f>
        <v>0</v>
      </c>
      <c r="N4499" s="13"/>
      <c r="P4499" s="16">
        <f>COUNTIFS(equity_bonds!$H$2:$H$6414,"="&amp;data!$B4499,equity_bonds!$J$2:$J$6414,"="&amp;data!$G4499)</f>
        <v>0</v>
      </c>
      <c r="Q4499" s="16">
        <f>SUMIFS(equity_bonds!$B$2:$B$6414,equity_bonds!$H$2:$H$6414,"="&amp;data!$B4499,equity_bonds!$J$2:$J$6414,"="&amp;data!$G4499)</f>
        <v>0</v>
      </c>
      <c r="R4499" s="16" t="str">
        <f>IF(P4499=1,SUMIFS(equity_bonds!$C$2:$C$6414,equity_bonds!$H$2:$H$6414,"="&amp;data!$B4499,equity_bonds!$J$2:$J$6414,"="&amp;data!$G4499),"")</f>
        <v/>
      </c>
      <c r="S4499" s="16">
        <f>SUMIFS(equity_bonds!$E$2:$E$6414,equity_bonds!$H$2:$H$6414,"="&amp;data!$B4499,equity_bonds!$J$2:$J$6414,"="&amp;data!$G4499)</f>
        <v>0</v>
      </c>
      <c r="T4499" s="16">
        <f>SUMIFS(equity_bonds!$F$2:$F$6414,equity_bonds!$H$2:$H$6414,"="&amp;data!$B4499,equity_bonds!$J$2:$J$6414,"="&amp;data!$G4499)</f>
        <v>0</v>
      </c>
      <c r="U4499" s="16"/>
    </row>
    <row r="4500" spans="1:21" x14ac:dyDescent="0.25">
      <c r="A4500">
        <v>4011</v>
      </c>
      <c r="B4500">
        <v>2014</v>
      </c>
      <c r="C4500">
        <v>192</v>
      </c>
      <c r="D4500" t="s">
        <v>425</v>
      </c>
      <c r="E4500" t="s">
        <v>495</v>
      </c>
      <c r="F4500" t="s">
        <v>2774</v>
      </c>
      <c r="G4500" t="str">
        <f t="shared" si="70"/>
        <v>Stevens Lee</v>
      </c>
      <c r="I4500" s="13">
        <f>COUNTIFS(IPO!$J$2:$J$5250,"="&amp;data!$G4500,IPO!$H$2:$H$5250,"="&amp;data!$B4500)</f>
        <v>0</v>
      </c>
      <c r="J4500" s="13">
        <f>SUMIFS(IPO!$B$2:$B$5250,IPO!$H$2:$H$5250,"="&amp;data!$B4500,IPO!$J$2:$J$5250,"="&amp;data!$G4500)</f>
        <v>0</v>
      </c>
      <c r="K4500" s="13" t="str">
        <f>IF(I4500=1,SUMIFS(IPO!$C$2:$C$5250,IPO!$H$2:$H$5250,"="&amp;data!$B4500,IPO!$J$2:$J$5250,"="&amp;data!$G4500),"")</f>
        <v/>
      </c>
      <c r="L4500" s="13">
        <f>SUMIFS(IPO!$E$2:$E$5250,IPO!$H$2:$H$5250,"="&amp;data!$B4500,IPO!$J$2:$J$5250,"="&amp;data!$G4500)</f>
        <v>0</v>
      </c>
      <c r="M4500" s="13">
        <f>SUMIFS(IPO!$F$2:$F$5250,IPO!$H$2:$H$5250,"="&amp;data!$B4500,IPO!$J$2:$J$5250,"="&amp;data!$G4500)</f>
        <v>0</v>
      </c>
      <c r="N4500" s="13"/>
      <c r="P4500" s="16">
        <f>COUNTIFS(equity_bonds!$H$2:$H$6414,"="&amp;data!$B4500,equity_bonds!$J$2:$J$6414,"="&amp;data!$G4500)</f>
        <v>1</v>
      </c>
      <c r="Q4500" s="16">
        <f>SUMIFS(equity_bonds!$B$2:$B$6414,equity_bonds!$H$2:$H$6414,"="&amp;data!$B4500,equity_bonds!$J$2:$J$6414,"="&amp;data!$G4500)</f>
        <v>1018.5</v>
      </c>
      <c r="R4500" s="16">
        <f>IF(P4500=1,SUMIFS(equity_bonds!$C$2:$C$6414,equity_bonds!$H$2:$H$6414,"="&amp;data!$B4500,equity_bonds!$J$2:$J$6414,"="&amp;data!$G4500),"")</f>
        <v>137</v>
      </c>
      <c r="S4500" s="16">
        <f>SUMIFS(equity_bonds!$E$2:$E$6414,equity_bonds!$H$2:$H$6414,"="&amp;data!$B4500,equity_bonds!$J$2:$J$6414,"="&amp;data!$G4500)</f>
        <v>0</v>
      </c>
      <c r="T4500" s="16">
        <f>SUMIFS(equity_bonds!$F$2:$F$6414,equity_bonds!$H$2:$H$6414,"="&amp;data!$B4500,equity_bonds!$J$2:$J$6414,"="&amp;data!$G4500)</f>
        <v>1</v>
      </c>
      <c r="U4500" s="16"/>
    </row>
    <row r="4501" spans="1:21" x14ac:dyDescent="0.25">
      <c r="A4501">
        <v>4025</v>
      </c>
      <c r="B4501">
        <v>2014</v>
      </c>
      <c r="C4501">
        <v>165</v>
      </c>
      <c r="D4501" t="s">
        <v>340</v>
      </c>
      <c r="E4501" t="s">
        <v>463</v>
      </c>
      <c r="F4501" t="s">
        <v>463</v>
      </c>
      <c r="G4501" t="str">
        <f t="shared" si="70"/>
        <v>Stinson Morrison</v>
      </c>
      <c r="I4501" s="13">
        <f>COUNTIFS(IPO!$J$2:$J$5250,"="&amp;data!$G4501,IPO!$H$2:$H$5250,"="&amp;data!$B4501)</f>
        <v>0</v>
      </c>
      <c r="J4501" s="13">
        <f>SUMIFS(IPO!$B$2:$B$5250,IPO!$H$2:$H$5250,"="&amp;data!$B4501,IPO!$J$2:$J$5250,"="&amp;data!$G4501)</f>
        <v>0</v>
      </c>
      <c r="K4501" s="13" t="str">
        <f>IF(I4501=1,SUMIFS(IPO!$C$2:$C$5250,IPO!$H$2:$H$5250,"="&amp;data!$B4501,IPO!$J$2:$J$5250,"="&amp;data!$G4501),"")</f>
        <v/>
      </c>
      <c r="L4501" s="13">
        <f>SUMIFS(IPO!$E$2:$E$5250,IPO!$H$2:$H$5250,"="&amp;data!$B4501,IPO!$J$2:$J$5250,"="&amp;data!$G4501)</f>
        <v>0</v>
      </c>
      <c r="M4501" s="13">
        <f>SUMIFS(IPO!$F$2:$F$5250,IPO!$H$2:$H$5250,"="&amp;data!$B4501,IPO!$J$2:$J$5250,"="&amp;data!$G4501)</f>
        <v>0</v>
      </c>
      <c r="N4501" s="13"/>
      <c r="P4501" s="16">
        <f>COUNTIFS(equity_bonds!$H$2:$H$6414,"="&amp;data!$B4501,equity_bonds!$J$2:$J$6414,"="&amp;data!$G4501)</f>
        <v>1</v>
      </c>
      <c r="Q4501" s="16">
        <f>SUMIFS(equity_bonds!$B$2:$B$6414,equity_bonds!$H$2:$H$6414,"="&amp;data!$B4501,equity_bonds!$J$2:$J$6414,"="&amp;data!$G4501)</f>
        <v>1237.7</v>
      </c>
      <c r="R4501" s="16">
        <f>IF(P4501=1,SUMIFS(equity_bonds!$C$2:$C$6414,equity_bonds!$H$2:$H$6414,"="&amp;data!$B4501,equity_bonds!$J$2:$J$6414,"="&amp;data!$G4501),"")</f>
        <v>128</v>
      </c>
      <c r="S4501" s="16">
        <f>SUMIFS(equity_bonds!$E$2:$E$6414,equity_bonds!$H$2:$H$6414,"="&amp;data!$B4501,equity_bonds!$J$2:$J$6414,"="&amp;data!$G4501)</f>
        <v>0</v>
      </c>
      <c r="T4501" s="16">
        <f>SUMIFS(equity_bonds!$F$2:$F$6414,equity_bonds!$H$2:$H$6414,"="&amp;data!$B4501,equity_bonds!$J$2:$J$6414,"="&amp;data!$G4501)</f>
        <v>6</v>
      </c>
      <c r="U4501" s="16"/>
    </row>
    <row r="4502" spans="1:21" x14ac:dyDescent="0.25">
      <c r="A4502">
        <v>4041</v>
      </c>
      <c r="B4502">
        <v>2014</v>
      </c>
      <c r="C4502">
        <v>137</v>
      </c>
      <c r="D4502" t="s">
        <v>445</v>
      </c>
      <c r="E4502" t="s">
        <v>310</v>
      </c>
      <c r="F4502" t="s">
        <v>310</v>
      </c>
      <c r="G4502" t="str">
        <f t="shared" si="70"/>
        <v>Stoel Rives</v>
      </c>
      <c r="I4502" s="13">
        <f>COUNTIFS(IPO!$J$2:$J$5250,"="&amp;data!$G4502,IPO!$H$2:$H$5250,"="&amp;data!$B4502)</f>
        <v>0</v>
      </c>
      <c r="J4502" s="13">
        <f>SUMIFS(IPO!$B$2:$B$5250,IPO!$H$2:$H$5250,"="&amp;data!$B4502,IPO!$J$2:$J$5250,"="&amp;data!$G4502)</f>
        <v>0</v>
      </c>
      <c r="K4502" s="13" t="str">
        <f>IF(I4502=1,SUMIFS(IPO!$C$2:$C$5250,IPO!$H$2:$H$5250,"="&amp;data!$B4502,IPO!$J$2:$J$5250,"="&amp;data!$G4502),"")</f>
        <v/>
      </c>
      <c r="L4502" s="13">
        <f>SUMIFS(IPO!$E$2:$E$5250,IPO!$H$2:$H$5250,"="&amp;data!$B4502,IPO!$J$2:$J$5250,"="&amp;data!$G4502)</f>
        <v>0</v>
      </c>
      <c r="M4502" s="13">
        <f>SUMIFS(IPO!$F$2:$F$5250,IPO!$H$2:$H$5250,"="&amp;data!$B4502,IPO!$J$2:$J$5250,"="&amp;data!$G4502)</f>
        <v>0</v>
      </c>
      <c r="N4502" s="13"/>
      <c r="P4502" s="16">
        <f>COUNTIFS(equity_bonds!$H$2:$H$6414,"="&amp;data!$B4502,equity_bonds!$J$2:$J$6414,"="&amp;data!$G4502)</f>
        <v>0</v>
      </c>
      <c r="Q4502" s="16">
        <f>SUMIFS(equity_bonds!$B$2:$B$6414,equity_bonds!$H$2:$H$6414,"="&amp;data!$B4502,equity_bonds!$J$2:$J$6414,"="&amp;data!$G4502)</f>
        <v>0</v>
      </c>
      <c r="R4502" s="16" t="str">
        <f>IF(P4502=1,SUMIFS(equity_bonds!$C$2:$C$6414,equity_bonds!$H$2:$H$6414,"="&amp;data!$B4502,equity_bonds!$J$2:$J$6414,"="&amp;data!$G4502),"")</f>
        <v/>
      </c>
      <c r="S4502" s="16">
        <f>SUMIFS(equity_bonds!$E$2:$E$6414,equity_bonds!$H$2:$H$6414,"="&amp;data!$B4502,equity_bonds!$J$2:$J$6414,"="&amp;data!$G4502)</f>
        <v>0</v>
      </c>
      <c r="T4502" s="16">
        <f>SUMIFS(equity_bonds!$F$2:$F$6414,equity_bonds!$H$2:$H$6414,"="&amp;data!$B4502,equity_bonds!$J$2:$J$6414,"="&amp;data!$G4502)</f>
        <v>0</v>
      </c>
      <c r="U4502" s="16"/>
    </row>
    <row r="4503" spans="1:21" x14ac:dyDescent="0.25">
      <c r="A4503">
        <v>4047</v>
      </c>
      <c r="B4503">
        <v>2014</v>
      </c>
      <c r="C4503">
        <v>197</v>
      </c>
      <c r="D4503" t="s">
        <v>364</v>
      </c>
      <c r="E4503" t="s">
        <v>311</v>
      </c>
      <c r="F4503" t="s">
        <v>2729</v>
      </c>
      <c r="G4503" t="str">
        <f t="shared" si="70"/>
        <v>Strasburger Price</v>
      </c>
      <c r="I4503" s="13">
        <f>COUNTIFS(IPO!$J$2:$J$5250,"="&amp;data!$G4503,IPO!$H$2:$H$5250,"="&amp;data!$B4503)</f>
        <v>0</v>
      </c>
      <c r="J4503" s="13">
        <f>SUMIFS(IPO!$B$2:$B$5250,IPO!$H$2:$H$5250,"="&amp;data!$B4503,IPO!$J$2:$J$5250,"="&amp;data!$G4503)</f>
        <v>0</v>
      </c>
      <c r="K4503" s="13" t="str">
        <f>IF(I4503=1,SUMIFS(IPO!$C$2:$C$5250,IPO!$H$2:$H$5250,"="&amp;data!$B4503,IPO!$J$2:$J$5250,"="&amp;data!$G4503),"")</f>
        <v/>
      </c>
      <c r="L4503" s="13">
        <f>SUMIFS(IPO!$E$2:$E$5250,IPO!$H$2:$H$5250,"="&amp;data!$B4503,IPO!$J$2:$J$5250,"="&amp;data!$G4503)</f>
        <v>0</v>
      </c>
      <c r="M4503" s="13">
        <f>SUMIFS(IPO!$F$2:$F$5250,IPO!$H$2:$H$5250,"="&amp;data!$B4503,IPO!$J$2:$J$5250,"="&amp;data!$G4503)</f>
        <v>0</v>
      </c>
      <c r="N4503" s="13"/>
      <c r="P4503" s="16">
        <f>COUNTIFS(equity_bonds!$H$2:$H$6414,"="&amp;data!$B4503,equity_bonds!$J$2:$J$6414,"="&amp;data!$G4503)</f>
        <v>0</v>
      </c>
      <c r="Q4503" s="16">
        <f>SUMIFS(equity_bonds!$B$2:$B$6414,equity_bonds!$H$2:$H$6414,"="&amp;data!$B4503,equity_bonds!$J$2:$J$6414,"="&amp;data!$G4503)</f>
        <v>0</v>
      </c>
      <c r="R4503" s="16" t="str">
        <f>IF(P4503=1,SUMIFS(equity_bonds!$C$2:$C$6414,equity_bonds!$H$2:$H$6414,"="&amp;data!$B4503,equity_bonds!$J$2:$J$6414,"="&amp;data!$G4503),"")</f>
        <v/>
      </c>
      <c r="S4503" s="16">
        <f>SUMIFS(equity_bonds!$E$2:$E$6414,equity_bonds!$H$2:$H$6414,"="&amp;data!$B4503,equity_bonds!$J$2:$J$6414,"="&amp;data!$G4503)</f>
        <v>0</v>
      </c>
      <c r="T4503" s="16">
        <f>SUMIFS(equity_bonds!$F$2:$F$6414,equity_bonds!$H$2:$H$6414,"="&amp;data!$B4503,equity_bonds!$J$2:$J$6414,"="&amp;data!$G4503)</f>
        <v>0</v>
      </c>
      <c r="U4503" s="16"/>
    </row>
    <row r="4504" spans="1:21" x14ac:dyDescent="0.25">
      <c r="A4504">
        <v>4078</v>
      </c>
      <c r="B4504">
        <v>2014</v>
      </c>
      <c r="C4504">
        <v>121</v>
      </c>
      <c r="D4504" t="s">
        <v>395</v>
      </c>
      <c r="E4504" t="s">
        <v>49</v>
      </c>
      <c r="F4504" t="s">
        <v>2608</v>
      </c>
      <c r="G4504" t="str">
        <f t="shared" si="70"/>
        <v>Stroock Stroock</v>
      </c>
      <c r="I4504" s="13">
        <f>COUNTIFS(IPO!$J$2:$J$5250,"="&amp;data!$G4504,IPO!$H$2:$H$5250,"="&amp;data!$B4504)</f>
        <v>1</v>
      </c>
      <c r="J4504" s="13">
        <f>SUMIFS(IPO!$B$2:$B$5250,IPO!$H$2:$H$5250,"="&amp;data!$B4504,IPO!$J$2:$J$5250,"="&amp;data!$G4504)</f>
        <v>254.3</v>
      </c>
      <c r="K4504" s="13">
        <f>IF(I4504=1,SUMIFS(IPO!$C$2:$C$5250,IPO!$H$2:$H$5250,"="&amp;data!$B4504,IPO!$J$2:$J$5250,"="&amp;data!$G4504),"")</f>
        <v>67</v>
      </c>
      <c r="L4504" s="13">
        <f>SUMIFS(IPO!$E$2:$E$5250,IPO!$H$2:$H$5250,"="&amp;data!$B4504,IPO!$J$2:$J$5250,"="&amp;data!$G4504)</f>
        <v>0.3</v>
      </c>
      <c r="M4504" s="13">
        <f>SUMIFS(IPO!$F$2:$F$5250,IPO!$H$2:$H$5250,"="&amp;data!$B4504,IPO!$J$2:$J$5250,"="&amp;data!$G4504)</f>
        <v>1</v>
      </c>
      <c r="N4504" s="13"/>
      <c r="P4504" s="16">
        <f>COUNTIFS(equity_bonds!$H$2:$H$6414,"="&amp;data!$B4504,equity_bonds!$J$2:$J$6414,"="&amp;data!$G4504)</f>
        <v>1</v>
      </c>
      <c r="Q4504" s="16">
        <f>SUMIFS(equity_bonds!$B$2:$B$6414,equity_bonds!$H$2:$H$6414,"="&amp;data!$B4504,equity_bonds!$J$2:$J$6414,"="&amp;data!$G4504)</f>
        <v>1027.5999999999999</v>
      </c>
      <c r="R4504" s="16">
        <f>IF(P4504=1,SUMIFS(equity_bonds!$C$2:$C$6414,equity_bonds!$H$2:$H$6414,"="&amp;data!$B4504,equity_bonds!$J$2:$J$6414,"="&amp;data!$G4504),"")</f>
        <v>136</v>
      </c>
      <c r="S4504" s="16">
        <f>SUMIFS(equity_bonds!$E$2:$E$6414,equity_bonds!$H$2:$H$6414,"="&amp;data!$B4504,equity_bonds!$J$2:$J$6414,"="&amp;data!$G4504)</f>
        <v>0</v>
      </c>
      <c r="T4504" s="16">
        <f>SUMIFS(equity_bonds!$F$2:$F$6414,equity_bonds!$H$2:$H$6414,"="&amp;data!$B4504,equity_bonds!$J$2:$J$6414,"="&amp;data!$G4504)</f>
        <v>5</v>
      </c>
      <c r="U4504" s="16"/>
    </row>
    <row r="4505" spans="1:21" x14ac:dyDescent="0.25">
      <c r="A4505">
        <v>4109</v>
      </c>
      <c r="B4505">
        <v>2014</v>
      </c>
      <c r="C4505">
        <v>13</v>
      </c>
      <c r="D4505" t="s">
        <v>112</v>
      </c>
      <c r="E4505" t="s">
        <v>50</v>
      </c>
      <c r="F4505" t="s">
        <v>2609</v>
      </c>
      <c r="G4505" t="str">
        <f t="shared" si="70"/>
        <v>Sullivan Cromwell</v>
      </c>
      <c r="I4505" s="13">
        <f>COUNTIFS(IPO!$J$2:$J$5250,"="&amp;data!$G4505,IPO!$H$2:$H$5250,"="&amp;data!$B4505)</f>
        <v>1</v>
      </c>
      <c r="J4505" s="13">
        <f>SUMIFS(IPO!$B$2:$B$5250,IPO!$H$2:$H$5250,"="&amp;data!$B4505,IPO!$J$2:$J$5250,"="&amp;data!$G4505)</f>
        <v>2612.1999999999998</v>
      </c>
      <c r="K4505" s="13">
        <f>IF(I4505=1,SUMIFS(IPO!$C$2:$C$5250,IPO!$H$2:$H$5250,"="&amp;data!$B4505,IPO!$J$2:$J$5250,"="&amp;data!$G4505),"")</f>
        <v>10</v>
      </c>
      <c r="L4505" s="13">
        <f>SUMIFS(IPO!$E$2:$E$5250,IPO!$H$2:$H$5250,"="&amp;data!$B4505,IPO!$J$2:$J$5250,"="&amp;data!$G4505)</f>
        <v>3.1</v>
      </c>
      <c r="M4505" s="13">
        <f>SUMIFS(IPO!$F$2:$F$5250,IPO!$H$2:$H$5250,"="&amp;data!$B4505,IPO!$J$2:$J$5250,"="&amp;data!$G4505)</f>
        <v>6</v>
      </c>
      <c r="N4505" s="13"/>
      <c r="P4505" s="16">
        <f>COUNTIFS(equity_bonds!$H$2:$H$6414,"="&amp;data!$B4505,equity_bonds!$J$2:$J$6414,"="&amp;data!$G4505)</f>
        <v>1</v>
      </c>
      <c r="Q4505" s="16">
        <f>SUMIFS(equity_bonds!$B$2:$B$6414,equity_bonds!$H$2:$H$6414,"="&amp;data!$B4505,equity_bonds!$J$2:$J$6414,"="&amp;data!$G4505)</f>
        <v>101669.9</v>
      </c>
      <c r="R4505" s="16">
        <f>IF(P4505=1,SUMIFS(equity_bonds!$C$2:$C$6414,equity_bonds!$H$2:$H$6414,"="&amp;data!$B4505,equity_bonds!$J$2:$J$6414,"="&amp;data!$G4505),"")</f>
        <v>11</v>
      </c>
      <c r="S4505" s="16">
        <f>SUMIFS(equity_bonds!$E$2:$E$6414,equity_bonds!$H$2:$H$6414,"="&amp;data!$B4505,equity_bonds!$J$2:$J$6414,"="&amp;data!$G4505)</f>
        <v>2.1</v>
      </c>
      <c r="T4505" s="16">
        <f>SUMIFS(equity_bonds!$F$2:$F$6414,equity_bonds!$H$2:$H$6414,"="&amp;data!$B4505,equity_bonds!$J$2:$J$6414,"="&amp;data!$G4505)</f>
        <v>74</v>
      </c>
      <c r="U4505" s="16"/>
    </row>
    <row r="4506" spans="1:21" x14ac:dyDescent="0.25">
      <c r="A4506">
        <v>4117</v>
      </c>
      <c r="B4506">
        <v>2014</v>
      </c>
      <c r="C4506">
        <v>193</v>
      </c>
      <c r="D4506" t="s">
        <v>436</v>
      </c>
      <c r="E4506" t="s">
        <v>561</v>
      </c>
      <c r="F4506" t="s">
        <v>2786</v>
      </c>
      <c r="G4506" t="str">
        <f t="shared" si="70"/>
        <v>Sullivan Worcester</v>
      </c>
      <c r="I4506" s="13">
        <f>COUNTIFS(IPO!$J$2:$J$5250,"="&amp;data!$G4506,IPO!$H$2:$H$5250,"="&amp;data!$B4506)</f>
        <v>1</v>
      </c>
      <c r="J4506" s="13">
        <f>SUMIFS(IPO!$B$2:$B$5250,IPO!$H$2:$H$5250,"="&amp;data!$B4506,IPO!$J$2:$J$5250,"="&amp;data!$G4506)</f>
        <v>19.5</v>
      </c>
      <c r="K4506" s="13">
        <f>IF(I4506=1,SUMIFS(IPO!$C$2:$C$5250,IPO!$H$2:$H$5250,"="&amp;data!$B4506,IPO!$J$2:$J$5250,"="&amp;data!$G4506),"")</f>
        <v>119</v>
      </c>
      <c r="L4506" s="13">
        <f>SUMIFS(IPO!$E$2:$E$5250,IPO!$H$2:$H$5250,"="&amp;data!$B4506,IPO!$J$2:$J$5250,"="&amp;data!$G4506)</f>
        <v>0</v>
      </c>
      <c r="M4506" s="13">
        <f>SUMIFS(IPO!$F$2:$F$5250,IPO!$H$2:$H$5250,"="&amp;data!$B4506,IPO!$J$2:$J$5250,"="&amp;data!$G4506)</f>
        <v>1</v>
      </c>
      <c r="N4506" s="13"/>
      <c r="P4506" s="16">
        <f>COUNTIFS(equity_bonds!$H$2:$H$6414,"="&amp;data!$B4506,equity_bonds!$J$2:$J$6414,"="&amp;data!$G4506)</f>
        <v>1</v>
      </c>
      <c r="Q4506" s="16">
        <f>SUMIFS(equity_bonds!$B$2:$B$6414,equity_bonds!$H$2:$H$6414,"="&amp;data!$B4506,equity_bonds!$J$2:$J$6414,"="&amp;data!$G4506)</f>
        <v>8516</v>
      </c>
      <c r="R4506" s="16">
        <f>IF(P4506=1,SUMIFS(equity_bonds!$C$2:$C$6414,equity_bonds!$H$2:$H$6414,"="&amp;data!$B4506,equity_bonds!$J$2:$J$6414,"="&amp;data!$G4506),"")</f>
        <v>61</v>
      </c>
      <c r="S4506" s="16">
        <f>SUMIFS(equity_bonds!$E$2:$E$6414,equity_bonds!$H$2:$H$6414,"="&amp;data!$B4506,equity_bonds!$J$2:$J$6414,"="&amp;data!$G4506)</f>
        <v>0.2</v>
      </c>
      <c r="T4506" s="16">
        <f>SUMIFS(equity_bonds!$F$2:$F$6414,equity_bonds!$H$2:$H$6414,"="&amp;data!$B4506,equity_bonds!$J$2:$J$6414,"="&amp;data!$G4506)</f>
        <v>19</v>
      </c>
      <c r="U4506" s="16"/>
    </row>
    <row r="4507" spans="1:21" x14ac:dyDescent="0.25">
      <c r="A4507">
        <v>4143</v>
      </c>
      <c r="B4507">
        <v>2014</v>
      </c>
      <c r="C4507">
        <v>101</v>
      </c>
      <c r="D4507" t="s">
        <v>169</v>
      </c>
      <c r="E4507" t="s">
        <v>165</v>
      </c>
      <c r="F4507" t="s">
        <v>2648</v>
      </c>
      <c r="G4507" t="str">
        <f t="shared" si="70"/>
        <v>Sutherland Asbill</v>
      </c>
      <c r="I4507" s="13">
        <f>COUNTIFS(IPO!$J$2:$J$5250,"="&amp;data!$G4507,IPO!$H$2:$H$5250,"="&amp;data!$B4507)</f>
        <v>1</v>
      </c>
      <c r="J4507" s="13">
        <f>SUMIFS(IPO!$B$2:$B$5250,IPO!$H$2:$H$5250,"="&amp;data!$B4507,IPO!$J$2:$J$5250,"="&amp;data!$G4507)</f>
        <v>237.5</v>
      </c>
      <c r="K4507" s="13">
        <f>IF(I4507=1,SUMIFS(IPO!$C$2:$C$5250,IPO!$H$2:$H$5250,"="&amp;data!$B4507,IPO!$J$2:$J$5250,"="&amp;data!$G4507),"")</f>
        <v>69</v>
      </c>
      <c r="L4507" s="13">
        <f>SUMIFS(IPO!$E$2:$E$5250,IPO!$H$2:$H$5250,"="&amp;data!$B4507,IPO!$J$2:$J$5250,"="&amp;data!$G4507)</f>
        <v>0.3</v>
      </c>
      <c r="M4507" s="13">
        <f>SUMIFS(IPO!$F$2:$F$5250,IPO!$H$2:$H$5250,"="&amp;data!$B4507,IPO!$J$2:$J$5250,"="&amp;data!$G4507)</f>
        <v>3</v>
      </c>
      <c r="N4507" s="13"/>
      <c r="P4507" s="16">
        <f>COUNTIFS(equity_bonds!$H$2:$H$6414,"="&amp;data!$B4507,equity_bonds!$J$2:$J$6414,"="&amp;data!$G4507)</f>
        <v>1</v>
      </c>
      <c r="Q4507" s="16">
        <f>SUMIFS(equity_bonds!$B$2:$B$6414,equity_bonds!$H$2:$H$6414,"="&amp;data!$B4507,equity_bonds!$J$2:$J$6414,"="&amp;data!$G4507)</f>
        <v>8324.4</v>
      </c>
      <c r="R4507" s="16">
        <f>IF(P4507=1,SUMIFS(equity_bonds!$C$2:$C$6414,equity_bonds!$H$2:$H$6414,"="&amp;data!$B4507,equity_bonds!$J$2:$J$6414,"="&amp;data!$G4507),"")</f>
        <v>62</v>
      </c>
      <c r="S4507" s="16">
        <f>SUMIFS(equity_bonds!$E$2:$E$6414,equity_bonds!$H$2:$H$6414,"="&amp;data!$B4507,equity_bonds!$J$2:$J$6414,"="&amp;data!$G4507)</f>
        <v>0.2</v>
      </c>
      <c r="T4507" s="16">
        <f>SUMIFS(equity_bonds!$F$2:$F$6414,equity_bonds!$H$2:$H$6414,"="&amp;data!$B4507,equity_bonds!$J$2:$J$6414,"="&amp;data!$G4507)</f>
        <v>35</v>
      </c>
      <c r="U4507" s="16"/>
    </row>
    <row r="4508" spans="1:21" x14ac:dyDescent="0.25">
      <c r="A4508">
        <v>4205</v>
      </c>
      <c r="B4508">
        <v>2014</v>
      </c>
      <c r="C4508">
        <v>141</v>
      </c>
      <c r="D4508" t="s">
        <v>359</v>
      </c>
      <c r="E4508" t="s">
        <v>316</v>
      </c>
      <c r="F4508" t="s">
        <v>2733</v>
      </c>
      <c r="G4508" t="str">
        <f t="shared" si="70"/>
        <v>Thompson Knight</v>
      </c>
      <c r="I4508" s="13">
        <f>COUNTIFS(IPO!$J$2:$J$5250,"="&amp;data!$G4508,IPO!$H$2:$H$5250,"="&amp;data!$B4508)</f>
        <v>0</v>
      </c>
      <c r="J4508" s="13">
        <f>SUMIFS(IPO!$B$2:$B$5250,IPO!$H$2:$H$5250,"="&amp;data!$B4508,IPO!$J$2:$J$5250,"="&amp;data!$G4508)</f>
        <v>0</v>
      </c>
      <c r="K4508" s="13" t="str">
        <f>IF(I4508=1,SUMIFS(IPO!$C$2:$C$5250,IPO!$H$2:$H$5250,"="&amp;data!$B4508,IPO!$J$2:$J$5250,"="&amp;data!$G4508),"")</f>
        <v/>
      </c>
      <c r="L4508" s="13">
        <f>SUMIFS(IPO!$E$2:$E$5250,IPO!$H$2:$H$5250,"="&amp;data!$B4508,IPO!$J$2:$J$5250,"="&amp;data!$G4508)</f>
        <v>0</v>
      </c>
      <c r="M4508" s="13">
        <f>SUMIFS(IPO!$F$2:$F$5250,IPO!$H$2:$H$5250,"="&amp;data!$B4508,IPO!$J$2:$J$5250,"="&amp;data!$G4508)</f>
        <v>0</v>
      </c>
      <c r="N4508" s="13"/>
      <c r="P4508" s="16">
        <f>COUNTIFS(equity_bonds!$H$2:$H$6414,"="&amp;data!$B4508,equity_bonds!$J$2:$J$6414,"="&amp;data!$G4508)</f>
        <v>0</v>
      </c>
      <c r="Q4508" s="16">
        <f>SUMIFS(equity_bonds!$B$2:$B$6414,equity_bonds!$H$2:$H$6414,"="&amp;data!$B4508,equity_bonds!$J$2:$J$6414,"="&amp;data!$G4508)</f>
        <v>0</v>
      </c>
      <c r="R4508" s="16" t="str">
        <f>IF(P4508=1,SUMIFS(equity_bonds!$C$2:$C$6414,equity_bonds!$H$2:$H$6414,"="&amp;data!$B4508,equity_bonds!$J$2:$J$6414,"="&amp;data!$G4508),"")</f>
        <v/>
      </c>
      <c r="S4508" s="16">
        <f>SUMIFS(equity_bonds!$E$2:$E$6414,equity_bonds!$H$2:$H$6414,"="&amp;data!$B4508,equity_bonds!$J$2:$J$6414,"="&amp;data!$G4508)</f>
        <v>0</v>
      </c>
      <c r="T4508" s="16">
        <f>SUMIFS(equity_bonds!$F$2:$F$6414,equity_bonds!$H$2:$H$6414,"="&amp;data!$B4508,equity_bonds!$J$2:$J$6414,"="&amp;data!$G4508)</f>
        <v>0</v>
      </c>
      <c r="U4508" s="16"/>
    </row>
    <row r="4509" spans="1:21" x14ac:dyDescent="0.25">
      <c r="A4509">
        <v>4222</v>
      </c>
      <c r="B4509">
        <v>2014</v>
      </c>
      <c r="C4509">
        <v>152</v>
      </c>
      <c r="D4509" t="s">
        <v>443</v>
      </c>
      <c r="E4509" t="s">
        <v>317</v>
      </c>
      <c r="F4509" t="s">
        <v>317</v>
      </c>
      <c r="G4509" t="str">
        <f t="shared" si="70"/>
        <v>Thompson Coburn</v>
      </c>
      <c r="I4509" s="13">
        <f>COUNTIFS(IPO!$J$2:$J$5250,"="&amp;data!$G4509,IPO!$H$2:$H$5250,"="&amp;data!$B4509)</f>
        <v>0</v>
      </c>
      <c r="J4509" s="13">
        <f>SUMIFS(IPO!$B$2:$B$5250,IPO!$H$2:$H$5250,"="&amp;data!$B4509,IPO!$J$2:$J$5250,"="&amp;data!$G4509)</f>
        <v>0</v>
      </c>
      <c r="K4509" s="13" t="str">
        <f>IF(I4509=1,SUMIFS(IPO!$C$2:$C$5250,IPO!$H$2:$H$5250,"="&amp;data!$B4509,IPO!$J$2:$J$5250,"="&amp;data!$G4509),"")</f>
        <v/>
      </c>
      <c r="L4509" s="13">
        <f>SUMIFS(IPO!$E$2:$E$5250,IPO!$H$2:$H$5250,"="&amp;data!$B4509,IPO!$J$2:$J$5250,"="&amp;data!$G4509)</f>
        <v>0</v>
      </c>
      <c r="M4509" s="13">
        <f>SUMIFS(IPO!$F$2:$F$5250,IPO!$H$2:$H$5250,"="&amp;data!$B4509,IPO!$J$2:$J$5250,"="&amp;data!$G4509)</f>
        <v>0</v>
      </c>
      <c r="N4509" s="13"/>
      <c r="P4509" s="16">
        <f>COUNTIFS(equity_bonds!$H$2:$H$6414,"="&amp;data!$B4509,equity_bonds!$J$2:$J$6414,"="&amp;data!$G4509)</f>
        <v>1</v>
      </c>
      <c r="Q4509" s="16">
        <f>SUMIFS(equity_bonds!$B$2:$B$6414,equity_bonds!$H$2:$H$6414,"="&amp;data!$B4509,equity_bonds!$J$2:$J$6414,"="&amp;data!$G4509)</f>
        <v>499.3</v>
      </c>
      <c r="R4509" s="16">
        <f>IF(P4509=1,SUMIFS(equity_bonds!$C$2:$C$6414,equity_bonds!$H$2:$H$6414,"="&amp;data!$B4509,equity_bonds!$J$2:$J$6414,"="&amp;data!$G4509),"")</f>
        <v>189</v>
      </c>
      <c r="S4509" s="16">
        <f>SUMIFS(equity_bonds!$E$2:$E$6414,equity_bonds!$H$2:$H$6414,"="&amp;data!$B4509,equity_bonds!$J$2:$J$6414,"="&amp;data!$G4509)</f>
        <v>0</v>
      </c>
      <c r="T4509" s="16">
        <f>SUMIFS(equity_bonds!$F$2:$F$6414,equity_bonds!$H$2:$H$6414,"="&amp;data!$B4509,equity_bonds!$J$2:$J$6414,"="&amp;data!$G4509)</f>
        <v>1</v>
      </c>
      <c r="U4509" s="16"/>
    </row>
    <row r="4510" spans="1:21" x14ac:dyDescent="0.25">
      <c r="A4510">
        <v>4247</v>
      </c>
      <c r="B4510">
        <v>2014</v>
      </c>
      <c r="C4510">
        <v>143</v>
      </c>
      <c r="D4510" t="s">
        <v>409</v>
      </c>
      <c r="E4510" t="s">
        <v>223</v>
      </c>
      <c r="F4510" t="s">
        <v>223</v>
      </c>
      <c r="G4510" t="str">
        <f t="shared" si="70"/>
        <v>Thompson Hine</v>
      </c>
      <c r="I4510" s="13">
        <f>COUNTIFS(IPO!$J$2:$J$5250,"="&amp;data!$G4510,IPO!$H$2:$H$5250,"="&amp;data!$B4510)</f>
        <v>0</v>
      </c>
      <c r="J4510" s="13">
        <f>SUMIFS(IPO!$B$2:$B$5250,IPO!$H$2:$H$5250,"="&amp;data!$B4510,IPO!$J$2:$J$5250,"="&amp;data!$G4510)</f>
        <v>0</v>
      </c>
      <c r="K4510" s="13" t="str">
        <f>IF(I4510=1,SUMIFS(IPO!$C$2:$C$5250,IPO!$H$2:$H$5250,"="&amp;data!$B4510,IPO!$J$2:$J$5250,"="&amp;data!$G4510),"")</f>
        <v/>
      </c>
      <c r="L4510" s="13">
        <f>SUMIFS(IPO!$E$2:$E$5250,IPO!$H$2:$H$5250,"="&amp;data!$B4510,IPO!$J$2:$J$5250,"="&amp;data!$G4510)</f>
        <v>0</v>
      </c>
      <c r="M4510" s="13">
        <f>SUMIFS(IPO!$F$2:$F$5250,IPO!$H$2:$H$5250,"="&amp;data!$B4510,IPO!$J$2:$J$5250,"="&amp;data!$G4510)</f>
        <v>0</v>
      </c>
      <c r="N4510" s="13"/>
      <c r="P4510" s="16">
        <f>COUNTIFS(equity_bonds!$H$2:$H$6414,"="&amp;data!$B4510,equity_bonds!$J$2:$J$6414,"="&amp;data!$G4510)</f>
        <v>1</v>
      </c>
      <c r="Q4510" s="16">
        <f>SUMIFS(equity_bonds!$B$2:$B$6414,equity_bonds!$H$2:$H$6414,"="&amp;data!$B4510,equity_bonds!$J$2:$J$6414,"="&amp;data!$G4510)</f>
        <v>503.3</v>
      </c>
      <c r="R4510" s="16">
        <f>IF(P4510=1,SUMIFS(equity_bonds!$C$2:$C$6414,equity_bonds!$H$2:$H$6414,"="&amp;data!$B4510,equity_bonds!$J$2:$J$6414,"="&amp;data!$G4510),"")</f>
        <v>182</v>
      </c>
      <c r="S4510" s="16">
        <f>SUMIFS(equity_bonds!$E$2:$E$6414,equity_bonds!$H$2:$H$6414,"="&amp;data!$B4510,equity_bonds!$J$2:$J$6414,"="&amp;data!$G4510)</f>
        <v>0</v>
      </c>
      <c r="T4510" s="16">
        <f>SUMIFS(equity_bonds!$F$2:$F$6414,equity_bonds!$H$2:$H$6414,"="&amp;data!$B4510,equity_bonds!$J$2:$J$6414,"="&amp;data!$G4510)</f>
        <v>4</v>
      </c>
      <c r="U4510" s="16"/>
    </row>
    <row r="4511" spans="1:21" x14ac:dyDescent="0.25">
      <c r="A4511">
        <v>4274</v>
      </c>
      <c r="B4511">
        <v>2014</v>
      </c>
      <c r="C4511">
        <v>73</v>
      </c>
      <c r="D4511" t="s">
        <v>222</v>
      </c>
      <c r="E4511" t="s">
        <v>318</v>
      </c>
      <c r="F4511" t="s">
        <v>318</v>
      </c>
      <c r="G4511" t="str">
        <f t="shared" si="70"/>
        <v>Troutman Sanders</v>
      </c>
      <c r="I4511" s="13">
        <f>COUNTIFS(IPO!$J$2:$J$5250,"="&amp;data!$G4511,IPO!$H$2:$H$5250,"="&amp;data!$B4511)</f>
        <v>1</v>
      </c>
      <c r="J4511" s="13">
        <f>SUMIFS(IPO!$B$2:$B$5250,IPO!$H$2:$H$5250,"="&amp;data!$B4511,IPO!$J$2:$J$5250,"="&amp;data!$G4511)</f>
        <v>184</v>
      </c>
      <c r="K4511" s="13">
        <f>IF(I4511=1,SUMIFS(IPO!$C$2:$C$5250,IPO!$H$2:$H$5250,"="&amp;data!$B4511,IPO!$J$2:$J$5250,"="&amp;data!$G4511),"")</f>
        <v>74</v>
      </c>
      <c r="L4511" s="13">
        <f>SUMIFS(IPO!$E$2:$E$5250,IPO!$H$2:$H$5250,"="&amp;data!$B4511,IPO!$J$2:$J$5250,"="&amp;data!$G4511)</f>
        <v>0.2</v>
      </c>
      <c r="M4511" s="13">
        <f>SUMIFS(IPO!$F$2:$F$5250,IPO!$H$2:$H$5250,"="&amp;data!$B4511,IPO!$J$2:$J$5250,"="&amp;data!$G4511)</f>
        <v>1</v>
      </c>
      <c r="N4511" s="13"/>
      <c r="P4511" s="16">
        <f>COUNTIFS(equity_bonds!$H$2:$H$6414,"="&amp;data!$B4511,equity_bonds!$J$2:$J$6414,"="&amp;data!$G4511)</f>
        <v>2</v>
      </c>
      <c r="Q4511" s="16">
        <f>SUMIFS(equity_bonds!$B$2:$B$6414,equity_bonds!$H$2:$H$6414,"="&amp;data!$B4511,equity_bonds!$J$2:$J$6414,"="&amp;data!$G4511)</f>
        <v>5668.2</v>
      </c>
      <c r="R4511" s="16" t="str">
        <f>IF(P4511=1,SUMIFS(equity_bonds!$C$2:$C$6414,equity_bonds!$H$2:$H$6414,"="&amp;data!$B4511,equity_bonds!$J$2:$J$6414,"="&amp;data!$G4511),"")</f>
        <v/>
      </c>
      <c r="S4511" s="16">
        <f>SUMIFS(equity_bonds!$E$2:$E$6414,equity_bonds!$H$2:$H$6414,"="&amp;data!$B4511,equity_bonds!$J$2:$J$6414,"="&amp;data!$G4511)</f>
        <v>0.1</v>
      </c>
      <c r="T4511" s="16">
        <f>SUMIFS(equity_bonds!$F$2:$F$6414,equity_bonds!$H$2:$H$6414,"="&amp;data!$B4511,equity_bonds!$J$2:$J$6414,"="&amp;data!$G4511)</f>
        <v>23</v>
      </c>
      <c r="U4511" s="16"/>
    </row>
    <row r="4512" spans="1:21" x14ac:dyDescent="0.25">
      <c r="A4512">
        <v>4281</v>
      </c>
      <c r="B4512">
        <v>2014</v>
      </c>
      <c r="C4512">
        <v>135</v>
      </c>
      <c r="D4512" t="s">
        <v>326</v>
      </c>
      <c r="E4512" t="s">
        <v>582</v>
      </c>
      <c r="F4512" t="s">
        <v>582</v>
      </c>
      <c r="G4512" t="str">
        <f t="shared" si="70"/>
        <v>Vedder Price</v>
      </c>
      <c r="I4512" s="13">
        <f>COUNTIFS(IPO!$J$2:$J$5250,"="&amp;data!$G4512,IPO!$H$2:$H$5250,"="&amp;data!$B4512)</f>
        <v>0</v>
      </c>
      <c r="J4512" s="13">
        <f>SUMIFS(IPO!$B$2:$B$5250,IPO!$H$2:$H$5250,"="&amp;data!$B4512,IPO!$J$2:$J$5250,"="&amp;data!$G4512)</f>
        <v>0</v>
      </c>
      <c r="K4512" s="13" t="str">
        <f>IF(I4512=1,SUMIFS(IPO!$C$2:$C$5250,IPO!$H$2:$H$5250,"="&amp;data!$B4512,IPO!$J$2:$J$5250,"="&amp;data!$G4512),"")</f>
        <v/>
      </c>
      <c r="L4512" s="13">
        <f>SUMIFS(IPO!$E$2:$E$5250,IPO!$H$2:$H$5250,"="&amp;data!$B4512,IPO!$J$2:$J$5250,"="&amp;data!$G4512)</f>
        <v>0</v>
      </c>
      <c r="M4512" s="13">
        <f>SUMIFS(IPO!$F$2:$F$5250,IPO!$H$2:$H$5250,"="&amp;data!$B4512,IPO!$J$2:$J$5250,"="&amp;data!$G4512)</f>
        <v>0</v>
      </c>
      <c r="N4512" s="13"/>
      <c r="P4512" s="16">
        <f>COUNTIFS(equity_bonds!$H$2:$H$6414,"="&amp;data!$B4512,equity_bonds!$J$2:$J$6414,"="&amp;data!$G4512)</f>
        <v>0</v>
      </c>
      <c r="Q4512" s="16">
        <f>SUMIFS(equity_bonds!$B$2:$B$6414,equity_bonds!$H$2:$H$6414,"="&amp;data!$B4512,equity_bonds!$J$2:$J$6414,"="&amp;data!$G4512)</f>
        <v>0</v>
      </c>
      <c r="R4512" s="16" t="str">
        <f>IF(P4512=1,SUMIFS(equity_bonds!$C$2:$C$6414,equity_bonds!$H$2:$H$6414,"="&amp;data!$B4512,equity_bonds!$J$2:$J$6414,"="&amp;data!$G4512),"")</f>
        <v/>
      </c>
      <c r="S4512" s="16">
        <f>SUMIFS(equity_bonds!$E$2:$E$6414,equity_bonds!$H$2:$H$6414,"="&amp;data!$B4512,equity_bonds!$J$2:$J$6414,"="&amp;data!$G4512)</f>
        <v>0</v>
      </c>
      <c r="T4512" s="16">
        <f>SUMIFS(equity_bonds!$F$2:$F$6414,equity_bonds!$H$2:$H$6414,"="&amp;data!$B4512,equity_bonds!$J$2:$J$6414,"="&amp;data!$G4512)</f>
        <v>0</v>
      </c>
      <c r="U4512" s="16"/>
    </row>
    <row r="4513" spans="1:21" x14ac:dyDescent="0.25">
      <c r="A4513">
        <v>4311</v>
      </c>
      <c r="B4513">
        <v>2014</v>
      </c>
      <c r="C4513">
        <v>71</v>
      </c>
      <c r="D4513" t="s">
        <v>222</v>
      </c>
      <c r="E4513" t="s">
        <v>225</v>
      </c>
      <c r="F4513" t="s">
        <v>225</v>
      </c>
      <c r="G4513" t="str">
        <f t="shared" si="70"/>
        <v>Venable</v>
      </c>
      <c r="I4513" s="13">
        <v>1</v>
      </c>
      <c r="J4513" s="13">
        <v>5206.5</v>
      </c>
      <c r="K4513" s="13">
        <v>5</v>
      </c>
      <c r="L4513" s="13">
        <v>6.2</v>
      </c>
      <c r="M4513" s="13">
        <v>21</v>
      </c>
      <c r="N4513" s="13"/>
      <c r="P4513" s="16">
        <f>COUNTIFS(equity_bonds!$H$2:$H$6414,"="&amp;data!$B4513,equity_bonds!$J$2:$J$6414,"="&amp;data!$G4513)</f>
        <v>0</v>
      </c>
      <c r="Q4513" s="16">
        <v>32836.6</v>
      </c>
      <c r="R4513" s="16">
        <v>28</v>
      </c>
      <c r="S4513" s="16">
        <v>0.7</v>
      </c>
      <c r="T4513" s="16">
        <v>113</v>
      </c>
      <c r="U4513" s="16"/>
    </row>
    <row r="4514" spans="1:21" x14ac:dyDescent="0.25">
      <c r="A4514">
        <v>4345</v>
      </c>
      <c r="B4514">
        <v>2014</v>
      </c>
      <c r="C4514">
        <v>50</v>
      </c>
      <c r="D4514" t="s">
        <v>122</v>
      </c>
      <c r="E4514" t="s">
        <v>51</v>
      </c>
      <c r="F4514" t="s">
        <v>2610</v>
      </c>
      <c r="G4514" t="str">
        <f t="shared" si="70"/>
        <v>Vinson Elkins</v>
      </c>
      <c r="I4514" s="13">
        <f>COUNTIFS(IPO!$J$2:$J$5250,"="&amp;data!$G4514,IPO!$H$2:$H$5250,"="&amp;data!$B4514)</f>
        <v>1</v>
      </c>
      <c r="J4514" s="13">
        <f>SUMIFS(IPO!$B$2:$B$5250,IPO!$H$2:$H$5250,"="&amp;data!$B4514,IPO!$J$2:$J$5250,"="&amp;data!$G4514)</f>
        <v>7743.3</v>
      </c>
      <c r="K4514" s="13">
        <f>IF(I4514=1,SUMIFS(IPO!$C$2:$C$5250,IPO!$H$2:$H$5250,"="&amp;data!$B4514,IPO!$J$2:$J$5250,"="&amp;data!$G4514),"")</f>
        <v>2</v>
      </c>
      <c r="L4514" s="13">
        <f>SUMIFS(IPO!$E$2:$E$5250,IPO!$H$2:$H$5250,"="&amp;data!$B4514,IPO!$J$2:$J$5250,"="&amp;data!$G4514)</f>
        <v>9.1</v>
      </c>
      <c r="M4514" s="13">
        <f>SUMIFS(IPO!$F$2:$F$5250,IPO!$H$2:$H$5250,"="&amp;data!$B4514,IPO!$J$2:$J$5250,"="&amp;data!$G4514)</f>
        <v>11</v>
      </c>
      <c r="N4514" s="13"/>
      <c r="P4514" s="16">
        <f>COUNTIFS(equity_bonds!$H$2:$H$6414,"="&amp;data!$B4514,equity_bonds!$J$2:$J$6414,"="&amp;data!$G4514)</f>
        <v>1</v>
      </c>
      <c r="Q4514" s="16">
        <f>SUMIFS(equity_bonds!$B$2:$B$6414,equity_bonds!$H$2:$H$6414,"="&amp;data!$B4514,equity_bonds!$J$2:$J$6414,"="&amp;data!$G4514)</f>
        <v>43243.7</v>
      </c>
      <c r="R4514" s="16">
        <f>IF(P4514=1,SUMIFS(equity_bonds!$C$2:$C$6414,equity_bonds!$H$2:$H$6414,"="&amp;data!$B4514,equity_bonds!$J$2:$J$6414,"="&amp;data!$G4514),"")</f>
        <v>23</v>
      </c>
      <c r="S4514" s="16">
        <f>SUMIFS(equity_bonds!$E$2:$E$6414,equity_bonds!$H$2:$H$6414,"="&amp;data!$B4514,equity_bonds!$J$2:$J$6414,"="&amp;data!$G4514)</f>
        <v>0.9</v>
      </c>
      <c r="T4514" s="16">
        <f>SUMIFS(equity_bonds!$F$2:$F$6414,equity_bonds!$H$2:$H$6414,"="&amp;data!$B4514,equity_bonds!$J$2:$J$6414,"="&amp;data!$G4514)</f>
        <v>102</v>
      </c>
      <c r="U4514" s="16"/>
    </row>
    <row r="4515" spans="1:21" x14ac:dyDescent="0.25">
      <c r="A4515">
        <v>4364</v>
      </c>
      <c r="B4515">
        <v>2014</v>
      </c>
      <c r="C4515">
        <v>159</v>
      </c>
      <c r="D4515" t="s">
        <v>427</v>
      </c>
      <c r="E4515" t="s">
        <v>226</v>
      </c>
      <c r="F4515" t="s">
        <v>2529</v>
      </c>
      <c r="G4515" t="str">
        <f t="shared" si="70"/>
        <v>Vorys Sater</v>
      </c>
      <c r="I4515" s="13">
        <f>COUNTIFS(IPO!$J$2:$J$5250,"="&amp;data!$G4515,IPO!$H$2:$H$5250,"="&amp;data!$B4515)</f>
        <v>0</v>
      </c>
      <c r="J4515" s="13">
        <f>SUMIFS(IPO!$B$2:$B$5250,IPO!$H$2:$H$5250,"="&amp;data!$B4515,IPO!$J$2:$J$5250,"="&amp;data!$G4515)</f>
        <v>0</v>
      </c>
      <c r="K4515" s="13" t="str">
        <f>IF(I4515=1,SUMIFS(IPO!$C$2:$C$5250,IPO!$H$2:$H$5250,"="&amp;data!$B4515,IPO!$J$2:$J$5250,"="&amp;data!$G4515),"")</f>
        <v/>
      </c>
      <c r="L4515" s="13">
        <f>SUMIFS(IPO!$E$2:$E$5250,IPO!$H$2:$H$5250,"="&amp;data!$B4515,IPO!$J$2:$J$5250,"="&amp;data!$G4515)</f>
        <v>0</v>
      </c>
      <c r="M4515" s="13">
        <f>SUMIFS(IPO!$F$2:$F$5250,IPO!$H$2:$H$5250,"="&amp;data!$B4515,IPO!$J$2:$J$5250,"="&amp;data!$G4515)</f>
        <v>0</v>
      </c>
      <c r="N4515" s="13"/>
      <c r="P4515" s="16">
        <f>COUNTIFS(equity_bonds!$H$2:$H$6414,"="&amp;data!$B4515,equity_bonds!$J$2:$J$6414,"="&amp;data!$G4515)</f>
        <v>1</v>
      </c>
      <c r="Q4515" s="16">
        <f>SUMIFS(equity_bonds!$B$2:$B$6414,equity_bonds!$H$2:$H$6414,"="&amp;data!$B4515,equity_bonds!$J$2:$J$6414,"="&amp;data!$G4515)</f>
        <v>613.20000000000005</v>
      </c>
      <c r="R4515" s="16">
        <f>IF(P4515=1,SUMIFS(equity_bonds!$C$2:$C$6414,equity_bonds!$H$2:$H$6414,"="&amp;data!$B4515,equity_bonds!$J$2:$J$6414,"="&amp;data!$G4515),"")</f>
        <v>167</v>
      </c>
      <c r="S4515" s="16">
        <f>SUMIFS(equity_bonds!$E$2:$E$6414,equity_bonds!$H$2:$H$6414,"="&amp;data!$B4515,equity_bonds!$J$2:$J$6414,"="&amp;data!$G4515)</f>
        <v>0</v>
      </c>
      <c r="T4515" s="16">
        <f>SUMIFS(equity_bonds!$F$2:$F$6414,equity_bonds!$H$2:$H$6414,"="&amp;data!$B4515,equity_bonds!$J$2:$J$6414,"="&amp;data!$G4515)</f>
        <v>4</v>
      </c>
      <c r="U4515" s="16"/>
    </row>
    <row r="4516" spans="1:21" x14ac:dyDescent="0.25">
      <c r="A4516">
        <v>4395</v>
      </c>
      <c r="B4516">
        <v>2014</v>
      </c>
      <c r="C4516">
        <v>54</v>
      </c>
      <c r="D4516" t="s">
        <v>74</v>
      </c>
      <c r="E4516" t="s">
        <v>52</v>
      </c>
      <c r="F4516" t="s">
        <v>2611</v>
      </c>
      <c r="G4516" t="str">
        <f t="shared" si="70"/>
        <v>Wachtell Lipton</v>
      </c>
      <c r="I4516" s="13">
        <f>COUNTIFS(IPO!$J$2:$J$5250,"="&amp;data!$G4516,IPO!$H$2:$H$5250,"="&amp;data!$B4516)</f>
        <v>1</v>
      </c>
      <c r="J4516" s="13">
        <f>SUMIFS(IPO!$B$2:$B$5250,IPO!$H$2:$H$5250,"="&amp;data!$B4516,IPO!$J$2:$J$5250,"="&amp;data!$G4516)</f>
        <v>398.5</v>
      </c>
      <c r="K4516" s="13">
        <f>IF(I4516=1,SUMIFS(IPO!$C$2:$C$5250,IPO!$H$2:$H$5250,"="&amp;data!$B4516,IPO!$J$2:$J$5250,"="&amp;data!$G4516),"")</f>
        <v>48</v>
      </c>
      <c r="L4516" s="13">
        <f>SUMIFS(IPO!$E$2:$E$5250,IPO!$H$2:$H$5250,"="&amp;data!$B4516,IPO!$J$2:$J$5250,"="&amp;data!$G4516)</f>
        <v>0.5</v>
      </c>
      <c r="M4516" s="13">
        <f>SUMIFS(IPO!$F$2:$F$5250,IPO!$H$2:$H$5250,"="&amp;data!$B4516,IPO!$J$2:$J$5250,"="&amp;data!$G4516)</f>
        <v>2</v>
      </c>
      <c r="N4516" s="13"/>
      <c r="P4516" s="16">
        <f>COUNTIFS(equity_bonds!$H$2:$H$6414,"="&amp;data!$B4516,equity_bonds!$J$2:$J$6414,"="&amp;data!$G4516)</f>
        <v>1</v>
      </c>
      <c r="Q4516" s="16">
        <f>SUMIFS(equity_bonds!$B$2:$B$6414,equity_bonds!$H$2:$H$6414,"="&amp;data!$B4516,equity_bonds!$J$2:$J$6414,"="&amp;data!$G4516)</f>
        <v>4816.3999999999996</v>
      </c>
      <c r="R4516" s="16">
        <f>IF(P4516=1,SUMIFS(equity_bonds!$C$2:$C$6414,equity_bonds!$H$2:$H$6414,"="&amp;data!$B4516,equity_bonds!$J$2:$J$6414,"="&amp;data!$G4516),"")</f>
        <v>80</v>
      </c>
      <c r="S4516" s="16">
        <f>SUMIFS(equity_bonds!$E$2:$E$6414,equity_bonds!$H$2:$H$6414,"="&amp;data!$B4516,equity_bonds!$J$2:$J$6414,"="&amp;data!$G4516)</f>
        <v>0.1</v>
      </c>
      <c r="T4516" s="16">
        <f>SUMIFS(equity_bonds!$F$2:$F$6414,equity_bonds!$H$2:$H$6414,"="&amp;data!$B4516,equity_bonds!$J$2:$J$6414,"="&amp;data!$G4516)</f>
        <v>19</v>
      </c>
      <c r="U4516" s="16"/>
    </row>
    <row r="4517" spans="1:21" x14ac:dyDescent="0.25">
      <c r="A4517">
        <v>4426</v>
      </c>
      <c r="B4517">
        <v>2014</v>
      </c>
      <c r="C4517">
        <v>19</v>
      </c>
      <c r="D4517" t="s">
        <v>78</v>
      </c>
      <c r="E4517" t="s">
        <v>53</v>
      </c>
      <c r="F4517" t="s">
        <v>2612</v>
      </c>
      <c r="G4517" t="str">
        <f t="shared" si="70"/>
        <v>Weil Gotshal</v>
      </c>
      <c r="I4517" s="13">
        <f>COUNTIFS(IPO!$J$2:$J$5250,"="&amp;data!$G4517,IPO!$H$2:$H$5250,"="&amp;data!$B4517)</f>
        <v>1</v>
      </c>
      <c r="J4517" s="13">
        <f>SUMIFS(IPO!$B$2:$B$5250,IPO!$H$2:$H$5250,"="&amp;data!$B4517,IPO!$J$2:$J$5250,"="&amp;data!$G4517)</f>
        <v>379</v>
      </c>
      <c r="K4517" s="13">
        <f>IF(I4517=1,SUMIFS(IPO!$C$2:$C$5250,IPO!$H$2:$H$5250,"="&amp;data!$B4517,IPO!$J$2:$J$5250,"="&amp;data!$G4517),"")</f>
        <v>49</v>
      </c>
      <c r="L4517" s="13">
        <f>SUMIFS(IPO!$E$2:$E$5250,IPO!$H$2:$H$5250,"="&amp;data!$B4517,IPO!$J$2:$J$5250,"="&amp;data!$G4517)</f>
        <v>0.5</v>
      </c>
      <c r="M4517" s="13">
        <f>SUMIFS(IPO!$F$2:$F$5250,IPO!$H$2:$H$5250,"="&amp;data!$B4517,IPO!$J$2:$J$5250,"="&amp;data!$G4517)</f>
        <v>1</v>
      </c>
      <c r="N4517" s="13"/>
      <c r="P4517" s="16">
        <f>COUNTIFS(equity_bonds!$H$2:$H$6414,"="&amp;data!$B4517,equity_bonds!$J$2:$J$6414,"="&amp;data!$G4517)</f>
        <v>1</v>
      </c>
      <c r="Q4517" s="16">
        <f>SUMIFS(equity_bonds!$B$2:$B$6414,equity_bonds!$H$2:$H$6414,"="&amp;data!$B4517,equity_bonds!$J$2:$J$6414,"="&amp;data!$G4517)</f>
        <v>20183.5</v>
      </c>
      <c r="R4517" s="16">
        <f>IF(P4517=1,SUMIFS(equity_bonds!$C$2:$C$6414,equity_bonds!$H$2:$H$6414,"="&amp;data!$B4517,equity_bonds!$J$2:$J$6414,"="&amp;data!$G4517),"")</f>
        <v>36</v>
      </c>
      <c r="S4517" s="16">
        <f>SUMIFS(equity_bonds!$E$2:$E$6414,equity_bonds!$H$2:$H$6414,"="&amp;data!$B4517,equity_bonds!$J$2:$J$6414,"="&amp;data!$G4517)</f>
        <v>0.4</v>
      </c>
      <c r="T4517" s="16">
        <f>SUMIFS(equity_bonds!$F$2:$F$6414,equity_bonds!$H$2:$H$6414,"="&amp;data!$B4517,equity_bonds!$J$2:$J$6414,"="&amp;data!$G4517)</f>
        <v>36</v>
      </c>
      <c r="U4517" s="16"/>
    </row>
    <row r="4518" spans="1:21" x14ac:dyDescent="0.25">
      <c r="A4518">
        <v>4457</v>
      </c>
      <c r="B4518">
        <v>2014</v>
      </c>
      <c r="C4518">
        <v>10</v>
      </c>
      <c r="D4518" t="s">
        <v>153</v>
      </c>
      <c r="E4518" t="s">
        <v>54</v>
      </c>
      <c r="F4518" t="s">
        <v>2613</v>
      </c>
      <c r="G4518" t="str">
        <f t="shared" si="70"/>
        <v>White Case</v>
      </c>
      <c r="I4518" s="13">
        <f>COUNTIFS(IPO!$J$2:$J$5250,"="&amp;data!$G4518,IPO!$H$2:$H$5250,"="&amp;data!$B4518)</f>
        <v>1</v>
      </c>
      <c r="J4518" s="13">
        <f>SUMIFS(IPO!$B$2:$B$5250,IPO!$H$2:$H$5250,"="&amp;data!$B4518,IPO!$J$2:$J$5250,"="&amp;data!$G4518)</f>
        <v>4248.2</v>
      </c>
      <c r="K4518" s="13">
        <f>IF(I4518=1,SUMIFS(IPO!$C$2:$C$5250,IPO!$H$2:$H$5250,"="&amp;data!$B4518,IPO!$J$2:$J$5250,"="&amp;data!$G4518),"")</f>
        <v>7</v>
      </c>
      <c r="L4518" s="13">
        <f>SUMIFS(IPO!$E$2:$E$5250,IPO!$H$2:$H$5250,"="&amp;data!$B4518,IPO!$J$2:$J$5250,"="&amp;data!$G4518)</f>
        <v>5</v>
      </c>
      <c r="M4518" s="13">
        <f>SUMIFS(IPO!$F$2:$F$5250,IPO!$H$2:$H$5250,"="&amp;data!$B4518,IPO!$J$2:$J$5250,"="&amp;data!$G4518)</f>
        <v>5</v>
      </c>
      <c r="N4518" s="13"/>
      <c r="P4518" s="16">
        <f>COUNTIFS(equity_bonds!$H$2:$H$6414,"="&amp;data!$B4518,equity_bonds!$J$2:$J$6414,"="&amp;data!$G4518)</f>
        <v>1</v>
      </c>
      <c r="Q4518" s="16">
        <f>SUMIFS(equity_bonds!$B$2:$B$6414,equity_bonds!$H$2:$H$6414,"="&amp;data!$B4518,equity_bonds!$J$2:$J$6414,"="&amp;data!$G4518)</f>
        <v>23343.4</v>
      </c>
      <c r="R4518" s="16">
        <f>IF(P4518=1,SUMIFS(equity_bonds!$C$2:$C$6414,equity_bonds!$H$2:$H$6414,"="&amp;data!$B4518,equity_bonds!$J$2:$J$6414,"="&amp;data!$G4518),"")</f>
        <v>32</v>
      </c>
      <c r="S4518" s="16">
        <f>SUMIFS(equity_bonds!$E$2:$E$6414,equity_bonds!$H$2:$H$6414,"="&amp;data!$B4518,equity_bonds!$J$2:$J$6414,"="&amp;data!$G4518)</f>
        <v>0.5</v>
      </c>
      <c r="T4518" s="16">
        <f>SUMIFS(equity_bonds!$F$2:$F$6414,equity_bonds!$H$2:$H$6414,"="&amp;data!$B4518,equity_bonds!$J$2:$J$6414,"="&amp;data!$G4518)</f>
        <v>19</v>
      </c>
      <c r="U4518" s="16"/>
    </row>
    <row r="4519" spans="1:21" x14ac:dyDescent="0.25">
      <c r="A4519">
        <v>4476</v>
      </c>
      <c r="B4519">
        <v>2014</v>
      </c>
      <c r="C4519">
        <v>128</v>
      </c>
      <c r="D4519" t="s">
        <v>420</v>
      </c>
      <c r="E4519" t="s">
        <v>522</v>
      </c>
      <c r="F4519" t="s">
        <v>522</v>
      </c>
      <c r="G4519" t="str">
        <f t="shared" si="70"/>
        <v>Wiley Rein</v>
      </c>
      <c r="I4519" s="13">
        <f>COUNTIFS(IPO!$J$2:$J$5250,"="&amp;data!$G4519,IPO!$H$2:$H$5250,"="&amp;data!$B4519)</f>
        <v>0</v>
      </c>
      <c r="J4519" s="13">
        <f>SUMIFS(IPO!$B$2:$B$5250,IPO!$H$2:$H$5250,"="&amp;data!$B4519,IPO!$J$2:$J$5250,"="&amp;data!$G4519)</f>
        <v>0</v>
      </c>
      <c r="K4519" s="13" t="str">
        <f>IF(I4519=1,SUMIFS(IPO!$C$2:$C$5250,IPO!$H$2:$H$5250,"="&amp;data!$B4519,IPO!$J$2:$J$5250,"="&amp;data!$G4519),"")</f>
        <v/>
      </c>
      <c r="L4519" s="13">
        <f>SUMIFS(IPO!$E$2:$E$5250,IPO!$H$2:$H$5250,"="&amp;data!$B4519,IPO!$J$2:$J$5250,"="&amp;data!$G4519)</f>
        <v>0</v>
      </c>
      <c r="M4519" s="13">
        <f>SUMIFS(IPO!$F$2:$F$5250,IPO!$H$2:$H$5250,"="&amp;data!$B4519,IPO!$J$2:$J$5250,"="&amp;data!$G4519)</f>
        <v>0</v>
      </c>
      <c r="N4519" s="13"/>
      <c r="P4519" s="16">
        <f>COUNTIFS(equity_bonds!$H$2:$H$6414,"="&amp;data!$B4519,equity_bonds!$J$2:$J$6414,"="&amp;data!$G4519)</f>
        <v>0</v>
      </c>
      <c r="Q4519" s="16">
        <f>SUMIFS(equity_bonds!$B$2:$B$6414,equity_bonds!$H$2:$H$6414,"="&amp;data!$B4519,equity_bonds!$J$2:$J$6414,"="&amp;data!$G4519)</f>
        <v>0</v>
      </c>
      <c r="R4519" s="16" t="str">
        <f>IF(P4519=1,SUMIFS(equity_bonds!$C$2:$C$6414,equity_bonds!$H$2:$H$6414,"="&amp;data!$B4519,equity_bonds!$J$2:$J$6414,"="&amp;data!$G4519),"")</f>
        <v/>
      </c>
      <c r="S4519" s="16">
        <f>SUMIFS(equity_bonds!$E$2:$E$6414,equity_bonds!$H$2:$H$6414,"="&amp;data!$B4519,equity_bonds!$J$2:$J$6414,"="&amp;data!$G4519)</f>
        <v>0</v>
      </c>
      <c r="T4519" s="16">
        <f>SUMIFS(equity_bonds!$F$2:$F$6414,equity_bonds!$H$2:$H$6414,"="&amp;data!$B4519,equity_bonds!$J$2:$J$6414,"="&amp;data!$G4519)</f>
        <v>0</v>
      </c>
      <c r="U4519" s="16"/>
    </row>
    <row r="4520" spans="1:21" x14ac:dyDescent="0.25">
      <c r="A4520">
        <v>4504</v>
      </c>
      <c r="B4520">
        <v>2014</v>
      </c>
      <c r="C4520">
        <v>79</v>
      </c>
      <c r="D4520" t="s">
        <v>210</v>
      </c>
      <c r="E4520" t="s">
        <v>234</v>
      </c>
      <c r="F4520" t="s">
        <v>2672</v>
      </c>
      <c r="G4520" t="str">
        <f t="shared" si="70"/>
        <v>Williams Connolly</v>
      </c>
      <c r="I4520" s="13">
        <f>COUNTIFS(IPO!$J$2:$J$5250,"="&amp;data!$G4520,IPO!$H$2:$H$5250,"="&amp;data!$B4520)</f>
        <v>0</v>
      </c>
      <c r="J4520" s="13">
        <f>SUMIFS(IPO!$B$2:$B$5250,IPO!$H$2:$H$5250,"="&amp;data!$B4520,IPO!$J$2:$J$5250,"="&amp;data!$G4520)</f>
        <v>0</v>
      </c>
      <c r="K4520" s="13" t="str">
        <f>IF(I4520=1,SUMIFS(IPO!$C$2:$C$5250,IPO!$H$2:$H$5250,"="&amp;data!$B4520,IPO!$J$2:$J$5250,"="&amp;data!$G4520),"")</f>
        <v/>
      </c>
      <c r="L4520" s="13">
        <f>SUMIFS(IPO!$E$2:$E$5250,IPO!$H$2:$H$5250,"="&amp;data!$B4520,IPO!$J$2:$J$5250,"="&amp;data!$G4520)</f>
        <v>0</v>
      </c>
      <c r="M4520" s="13">
        <f>SUMIFS(IPO!$F$2:$F$5250,IPO!$H$2:$H$5250,"="&amp;data!$B4520,IPO!$J$2:$J$5250,"="&amp;data!$G4520)</f>
        <v>0</v>
      </c>
      <c r="N4520" s="13"/>
      <c r="P4520" s="16">
        <f>COUNTIFS(equity_bonds!$H$2:$H$6414,"="&amp;data!$B4520,equity_bonds!$J$2:$J$6414,"="&amp;data!$G4520)</f>
        <v>0</v>
      </c>
      <c r="Q4520" s="16">
        <f>SUMIFS(equity_bonds!$B$2:$B$6414,equity_bonds!$H$2:$H$6414,"="&amp;data!$B4520,equity_bonds!$J$2:$J$6414,"="&amp;data!$G4520)</f>
        <v>0</v>
      </c>
      <c r="R4520" s="16" t="str">
        <f>IF(P4520=1,SUMIFS(equity_bonds!$C$2:$C$6414,equity_bonds!$H$2:$H$6414,"="&amp;data!$B4520,equity_bonds!$J$2:$J$6414,"="&amp;data!$G4520),"")</f>
        <v/>
      </c>
      <c r="S4520" s="16">
        <f>SUMIFS(equity_bonds!$E$2:$E$6414,equity_bonds!$H$2:$H$6414,"="&amp;data!$B4520,equity_bonds!$J$2:$J$6414,"="&amp;data!$G4520)</f>
        <v>0</v>
      </c>
      <c r="T4520" s="16">
        <f>SUMIFS(equity_bonds!$F$2:$F$6414,equity_bonds!$H$2:$H$6414,"="&amp;data!$B4520,equity_bonds!$J$2:$J$6414,"="&amp;data!$G4520)</f>
        <v>0</v>
      </c>
      <c r="U4520" s="16"/>
    </row>
    <row r="4521" spans="1:21" x14ac:dyDescent="0.25">
      <c r="A4521">
        <v>4515</v>
      </c>
      <c r="B4521">
        <v>2014</v>
      </c>
      <c r="C4521">
        <v>184</v>
      </c>
      <c r="D4521" t="s">
        <v>407</v>
      </c>
      <c r="E4521" t="s">
        <v>497</v>
      </c>
      <c r="F4521" t="s">
        <v>497</v>
      </c>
      <c r="G4521" t="str">
        <f t="shared" si="70"/>
        <v>Williams Mullen</v>
      </c>
      <c r="I4521" s="13">
        <f>COUNTIFS(IPO!$J$2:$J$5250,"="&amp;data!$G4521,IPO!$H$2:$H$5250,"="&amp;data!$B4521)</f>
        <v>0</v>
      </c>
      <c r="J4521" s="13">
        <f>SUMIFS(IPO!$B$2:$B$5250,IPO!$H$2:$H$5250,"="&amp;data!$B4521,IPO!$J$2:$J$5250,"="&amp;data!$G4521)</f>
        <v>0</v>
      </c>
      <c r="K4521" s="13" t="str">
        <f>IF(I4521=1,SUMIFS(IPO!$C$2:$C$5250,IPO!$H$2:$H$5250,"="&amp;data!$B4521,IPO!$J$2:$J$5250,"="&amp;data!$G4521),"")</f>
        <v/>
      </c>
      <c r="L4521" s="13">
        <f>SUMIFS(IPO!$E$2:$E$5250,IPO!$H$2:$H$5250,"="&amp;data!$B4521,IPO!$J$2:$J$5250,"="&amp;data!$G4521)</f>
        <v>0</v>
      </c>
      <c r="M4521" s="13">
        <f>SUMIFS(IPO!$F$2:$F$5250,IPO!$H$2:$H$5250,"="&amp;data!$B4521,IPO!$J$2:$J$5250,"="&amp;data!$G4521)</f>
        <v>0</v>
      </c>
      <c r="N4521" s="13"/>
      <c r="P4521" s="16">
        <f>COUNTIFS(equity_bonds!$H$2:$H$6414,"="&amp;data!$B4521,equity_bonds!$J$2:$J$6414,"="&amp;data!$G4521)</f>
        <v>0</v>
      </c>
      <c r="Q4521" s="16">
        <f>SUMIFS(equity_bonds!$B$2:$B$6414,equity_bonds!$H$2:$H$6414,"="&amp;data!$B4521,equity_bonds!$J$2:$J$6414,"="&amp;data!$G4521)</f>
        <v>0</v>
      </c>
      <c r="R4521" s="16" t="str">
        <f>IF(P4521=1,SUMIFS(equity_bonds!$C$2:$C$6414,equity_bonds!$H$2:$H$6414,"="&amp;data!$B4521,equity_bonds!$J$2:$J$6414,"="&amp;data!$G4521),"")</f>
        <v/>
      </c>
      <c r="S4521" s="16">
        <f>SUMIFS(equity_bonds!$E$2:$E$6414,equity_bonds!$H$2:$H$6414,"="&amp;data!$B4521,equity_bonds!$J$2:$J$6414,"="&amp;data!$G4521)</f>
        <v>0</v>
      </c>
      <c r="T4521" s="16">
        <f>SUMIFS(equity_bonds!$F$2:$F$6414,equity_bonds!$H$2:$H$6414,"="&amp;data!$B4521,equity_bonds!$J$2:$J$6414,"="&amp;data!$G4521)</f>
        <v>0</v>
      </c>
      <c r="U4521" s="16"/>
    </row>
    <row r="4522" spans="1:21" x14ac:dyDescent="0.25">
      <c r="A4522">
        <v>4546</v>
      </c>
      <c r="B4522">
        <v>2014</v>
      </c>
      <c r="C4522">
        <v>57</v>
      </c>
      <c r="D4522" t="s">
        <v>155</v>
      </c>
      <c r="E4522" t="s">
        <v>55</v>
      </c>
      <c r="F4522" t="s">
        <v>2614</v>
      </c>
      <c r="G4522" t="str">
        <f t="shared" si="70"/>
        <v>Willkie Farr</v>
      </c>
      <c r="I4522" s="13">
        <f>COUNTIFS(IPO!$J$2:$J$5250,"="&amp;data!$G4522,IPO!$H$2:$H$5250,"="&amp;data!$B4522)</f>
        <v>1</v>
      </c>
      <c r="J4522" s="13">
        <f>SUMIFS(IPO!$B$2:$B$5250,IPO!$H$2:$H$5250,"="&amp;data!$B4522,IPO!$J$2:$J$5250,"="&amp;data!$G4522)</f>
        <v>1115.3</v>
      </c>
      <c r="K4522" s="13">
        <f>IF(I4522=1,SUMIFS(IPO!$C$2:$C$5250,IPO!$H$2:$H$5250,"="&amp;data!$B4522,IPO!$J$2:$J$5250,"="&amp;data!$G4522),"")</f>
        <v>25</v>
      </c>
      <c r="L4522" s="13">
        <f>SUMIFS(IPO!$E$2:$E$5250,IPO!$H$2:$H$5250,"="&amp;data!$B4522,IPO!$J$2:$J$5250,"="&amp;data!$G4522)</f>
        <v>1.3</v>
      </c>
      <c r="M4522" s="13">
        <f>SUMIFS(IPO!$F$2:$F$5250,IPO!$H$2:$H$5250,"="&amp;data!$B4522,IPO!$J$2:$J$5250,"="&amp;data!$G4522)</f>
        <v>3</v>
      </c>
      <c r="N4522" s="13"/>
      <c r="P4522" s="16">
        <f>COUNTIFS(equity_bonds!$H$2:$H$6414,"="&amp;data!$B4522,equity_bonds!$J$2:$J$6414,"="&amp;data!$G4522)</f>
        <v>1</v>
      </c>
      <c r="Q4522" s="16">
        <f>SUMIFS(equity_bonds!$B$2:$B$6414,equity_bonds!$H$2:$H$6414,"="&amp;data!$B4522,equity_bonds!$J$2:$J$6414,"="&amp;data!$G4522)</f>
        <v>28430.1</v>
      </c>
      <c r="R4522" s="16">
        <f>IF(P4522=1,SUMIFS(equity_bonds!$C$2:$C$6414,equity_bonds!$H$2:$H$6414,"="&amp;data!$B4522,equity_bonds!$J$2:$J$6414,"="&amp;data!$G4522),"")</f>
        <v>30</v>
      </c>
      <c r="S4522" s="16">
        <f>SUMIFS(equity_bonds!$E$2:$E$6414,equity_bonds!$H$2:$H$6414,"="&amp;data!$B4522,equity_bonds!$J$2:$J$6414,"="&amp;data!$G4522)</f>
        <v>0.6</v>
      </c>
      <c r="T4522" s="16">
        <f>SUMIFS(equity_bonds!$F$2:$F$6414,equity_bonds!$H$2:$H$6414,"="&amp;data!$B4522,equity_bonds!$J$2:$J$6414,"="&amp;data!$G4522)</f>
        <v>56</v>
      </c>
      <c r="U4522" s="16"/>
    </row>
    <row r="4523" spans="1:21" x14ac:dyDescent="0.25">
      <c r="A4523">
        <v>4559</v>
      </c>
      <c r="B4523">
        <v>2014</v>
      </c>
      <c r="C4523">
        <v>22</v>
      </c>
      <c r="D4523" t="s">
        <v>61</v>
      </c>
      <c r="E4523" t="s">
        <v>498</v>
      </c>
      <c r="F4523" t="s">
        <v>498</v>
      </c>
      <c r="G4523" t="str">
        <f t="shared" si="70"/>
        <v>Wilmer Cutler</v>
      </c>
      <c r="I4523" s="13">
        <v>2</v>
      </c>
      <c r="J4523" s="13">
        <v>1043.5</v>
      </c>
      <c r="K4523" s="13" t="str">
        <f>IF(I4523=1,SUMIFS(IPO!$C$2:$C$5250,IPO!$H$2:$H$5250,"="&amp;data!$B4523,IPO!$J$2:$J$5250,"="&amp;data!$G4523),"")</f>
        <v/>
      </c>
      <c r="L4523" s="13">
        <v>1.2</v>
      </c>
      <c r="M4523" s="13">
        <v>7</v>
      </c>
      <c r="N4523" s="13"/>
      <c r="P4523" s="16">
        <f>COUNTIFS(equity_bonds!$H$2:$H$6414,"="&amp;data!$B4523,equity_bonds!$J$2:$J$6414,"="&amp;data!$G4523)</f>
        <v>0</v>
      </c>
      <c r="Q4523" s="16">
        <v>18802.3</v>
      </c>
      <c r="R4523" s="16">
        <v>38</v>
      </c>
      <c r="S4523" s="16">
        <v>0.4</v>
      </c>
      <c r="T4523" s="16">
        <v>50</v>
      </c>
      <c r="U4523" s="16"/>
    </row>
    <row r="4524" spans="1:21" x14ac:dyDescent="0.25">
      <c r="A4524">
        <v>4585</v>
      </c>
      <c r="B4524">
        <v>2014</v>
      </c>
      <c r="C4524">
        <v>106</v>
      </c>
      <c r="D4524" t="s">
        <v>360</v>
      </c>
      <c r="E4524" t="s">
        <v>509</v>
      </c>
      <c r="F4524" t="s">
        <v>2658</v>
      </c>
      <c r="G4524" t="str">
        <f t="shared" si="70"/>
        <v>Wilson Elser</v>
      </c>
      <c r="I4524" s="13">
        <f>COUNTIFS(IPO!$J$2:$J$5250,"="&amp;data!$G4524,IPO!$H$2:$H$5250,"="&amp;data!$B4524)</f>
        <v>0</v>
      </c>
      <c r="J4524" s="13">
        <f>SUMIFS(IPO!$B$2:$B$5250,IPO!$H$2:$H$5250,"="&amp;data!$B4524,IPO!$J$2:$J$5250,"="&amp;data!$G4524)</f>
        <v>0</v>
      </c>
      <c r="K4524" s="13" t="str">
        <f>IF(I4524=1,SUMIFS(IPO!$C$2:$C$5250,IPO!$H$2:$H$5250,"="&amp;data!$B4524,IPO!$J$2:$J$5250,"="&amp;data!$G4524),"")</f>
        <v/>
      </c>
      <c r="L4524" s="13">
        <f>SUMIFS(IPO!$E$2:$E$5250,IPO!$H$2:$H$5250,"="&amp;data!$B4524,IPO!$J$2:$J$5250,"="&amp;data!$G4524)</f>
        <v>0</v>
      </c>
      <c r="M4524" s="13">
        <f>SUMIFS(IPO!$F$2:$F$5250,IPO!$H$2:$H$5250,"="&amp;data!$B4524,IPO!$J$2:$J$5250,"="&amp;data!$G4524)</f>
        <v>0</v>
      </c>
      <c r="N4524" s="13"/>
      <c r="P4524" s="16">
        <f>COUNTIFS(equity_bonds!$H$2:$H$6414,"="&amp;data!$B4524,equity_bonds!$J$2:$J$6414,"="&amp;data!$G4524)</f>
        <v>0</v>
      </c>
      <c r="Q4524" s="16">
        <f>SUMIFS(equity_bonds!$B$2:$B$6414,equity_bonds!$H$2:$H$6414,"="&amp;data!$B4524,equity_bonds!$J$2:$J$6414,"="&amp;data!$G4524)</f>
        <v>0</v>
      </c>
      <c r="R4524" s="16" t="str">
        <f>IF(P4524=1,SUMIFS(equity_bonds!$C$2:$C$6414,equity_bonds!$H$2:$H$6414,"="&amp;data!$B4524,equity_bonds!$J$2:$J$6414,"="&amp;data!$G4524),"")</f>
        <v/>
      </c>
      <c r="S4524" s="16">
        <f>SUMIFS(equity_bonds!$E$2:$E$6414,equity_bonds!$H$2:$H$6414,"="&amp;data!$B4524,equity_bonds!$J$2:$J$6414,"="&amp;data!$G4524)</f>
        <v>0</v>
      </c>
      <c r="T4524" s="16">
        <f>SUMIFS(equity_bonds!$F$2:$F$6414,equity_bonds!$H$2:$H$6414,"="&amp;data!$B4524,equity_bonds!$J$2:$J$6414,"="&amp;data!$G4524)</f>
        <v>0</v>
      </c>
      <c r="U4524" s="16"/>
    </row>
    <row r="4525" spans="1:21" x14ac:dyDescent="0.25">
      <c r="A4525">
        <v>4610</v>
      </c>
      <c r="B4525">
        <v>2014</v>
      </c>
      <c r="C4525">
        <v>56</v>
      </c>
      <c r="D4525" t="s">
        <v>196</v>
      </c>
      <c r="E4525" t="s">
        <v>224</v>
      </c>
      <c r="F4525" t="s">
        <v>2666</v>
      </c>
      <c r="G4525" t="str">
        <f t="shared" si="70"/>
        <v>Wilson Sonsini</v>
      </c>
      <c r="I4525" s="13">
        <f>COUNTIFS(IPO!$J$2:$J$5250,"="&amp;data!$G4525,IPO!$H$2:$H$5250,"="&amp;data!$B4525)</f>
        <v>1</v>
      </c>
      <c r="J4525" s="13">
        <f>SUMIFS(IPO!$B$2:$B$5250,IPO!$H$2:$H$5250,"="&amp;data!$B4525,IPO!$J$2:$J$5250,"="&amp;data!$G4525)</f>
        <v>3298.4</v>
      </c>
      <c r="K4525" s="13">
        <f>IF(I4525=1,SUMIFS(IPO!$C$2:$C$5250,IPO!$H$2:$H$5250,"="&amp;data!$B4525,IPO!$J$2:$J$5250,"="&amp;data!$G4525),"")</f>
        <v>8</v>
      </c>
      <c r="L4525" s="13">
        <f>SUMIFS(IPO!$E$2:$E$5250,IPO!$H$2:$H$5250,"="&amp;data!$B4525,IPO!$J$2:$J$5250,"="&amp;data!$G4525)</f>
        <v>3.9</v>
      </c>
      <c r="M4525" s="13">
        <f>SUMIFS(IPO!$F$2:$F$5250,IPO!$H$2:$H$5250,"="&amp;data!$B4525,IPO!$J$2:$J$5250,"="&amp;data!$G4525)</f>
        <v>10</v>
      </c>
      <c r="N4525" s="13"/>
      <c r="P4525" s="16">
        <f>COUNTIFS(equity_bonds!$H$2:$H$6414,"="&amp;data!$B4525,equity_bonds!$J$2:$J$6414,"="&amp;data!$G4525)</f>
        <v>1</v>
      </c>
      <c r="Q4525" s="16">
        <f>SUMIFS(equity_bonds!$B$2:$B$6414,equity_bonds!$H$2:$H$6414,"="&amp;data!$B4525,equity_bonds!$J$2:$J$6414,"="&amp;data!$G4525)</f>
        <v>15711.4</v>
      </c>
      <c r="R4525" s="16">
        <f>IF(P4525=1,SUMIFS(equity_bonds!$C$2:$C$6414,equity_bonds!$H$2:$H$6414,"="&amp;data!$B4525,equity_bonds!$J$2:$J$6414,"="&amp;data!$G4525),"")</f>
        <v>42</v>
      </c>
      <c r="S4525" s="16">
        <f>SUMIFS(equity_bonds!$E$2:$E$6414,equity_bonds!$H$2:$H$6414,"="&amp;data!$B4525,equity_bonds!$J$2:$J$6414,"="&amp;data!$G4525)</f>
        <v>0.3</v>
      </c>
      <c r="T4525" s="16">
        <f>SUMIFS(equity_bonds!$F$2:$F$6414,equity_bonds!$H$2:$H$6414,"="&amp;data!$B4525,equity_bonds!$J$2:$J$6414,"="&amp;data!$G4525)</f>
        <v>49</v>
      </c>
      <c r="U4525" s="16"/>
    </row>
    <row r="4526" spans="1:21" x14ac:dyDescent="0.25">
      <c r="A4526">
        <v>4637</v>
      </c>
      <c r="B4526">
        <v>2014</v>
      </c>
      <c r="C4526">
        <v>148</v>
      </c>
      <c r="D4526" t="s">
        <v>336</v>
      </c>
      <c r="E4526" t="s">
        <v>523</v>
      </c>
      <c r="F4526" t="s">
        <v>523</v>
      </c>
      <c r="G4526" t="str">
        <f t="shared" si="70"/>
        <v>Winstead</v>
      </c>
      <c r="I4526" s="13">
        <v>1</v>
      </c>
      <c r="J4526" s="13">
        <v>113.9</v>
      </c>
      <c r="K4526" s="13">
        <v>89</v>
      </c>
      <c r="L4526" s="13">
        <v>0.1</v>
      </c>
      <c r="M4526" s="13">
        <v>1</v>
      </c>
      <c r="N4526" s="13"/>
      <c r="P4526" s="16">
        <f>COUNTIFS(equity_bonds!$H$2:$H$6414,"="&amp;data!$B4526,equity_bonds!$J$2:$J$6414,"="&amp;data!$G4526)</f>
        <v>0</v>
      </c>
      <c r="Q4526" s="16">
        <f>SUMIFS(equity_bonds!$B$2:$B$6414,equity_bonds!$H$2:$H$6414,"="&amp;data!$B4526,equity_bonds!$J$2:$J$6414,"="&amp;data!$G4526)</f>
        <v>0</v>
      </c>
      <c r="R4526" s="16" t="str">
        <f>IF(P4526=1,SUMIFS(equity_bonds!$C$2:$C$6414,equity_bonds!$H$2:$H$6414,"="&amp;data!$B4526,equity_bonds!$J$2:$J$6414,"="&amp;data!$G4526),"")</f>
        <v/>
      </c>
      <c r="S4526" s="16">
        <f>SUMIFS(equity_bonds!$E$2:$E$6414,equity_bonds!$H$2:$H$6414,"="&amp;data!$B4526,equity_bonds!$J$2:$J$6414,"="&amp;data!$G4526)</f>
        <v>0</v>
      </c>
      <c r="T4526" s="16">
        <f>SUMIFS(equity_bonds!$F$2:$F$6414,equity_bonds!$H$2:$H$6414,"="&amp;data!$B4526,equity_bonds!$J$2:$J$6414,"="&amp;data!$G4526)</f>
        <v>0</v>
      </c>
      <c r="U4526" s="16"/>
    </row>
    <row r="4527" spans="1:21" x14ac:dyDescent="0.25">
      <c r="A4527">
        <v>4676</v>
      </c>
      <c r="B4527">
        <v>2014</v>
      </c>
      <c r="C4527">
        <v>39</v>
      </c>
      <c r="D4527" t="s">
        <v>57</v>
      </c>
      <c r="E4527" t="s">
        <v>56</v>
      </c>
      <c r="F4527" t="s">
        <v>2615</v>
      </c>
      <c r="G4527" t="str">
        <f t="shared" si="70"/>
        <v>Winston Strawn</v>
      </c>
      <c r="I4527" s="13">
        <f>COUNTIFS(IPO!$J$2:$J$5250,"="&amp;data!$G4527,IPO!$H$2:$H$5250,"="&amp;data!$B4527)</f>
        <v>0</v>
      </c>
      <c r="J4527" s="13">
        <f>SUMIFS(IPO!$B$2:$B$5250,IPO!$H$2:$H$5250,"="&amp;data!$B4527,IPO!$J$2:$J$5250,"="&amp;data!$G4527)</f>
        <v>0</v>
      </c>
      <c r="K4527" s="13" t="str">
        <f>IF(I4527=1,SUMIFS(IPO!$C$2:$C$5250,IPO!$H$2:$H$5250,"="&amp;data!$B4527,IPO!$J$2:$J$5250,"="&amp;data!$G4527),"")</f>
        <v/>
      </c>
      <c r="L4527" s="13">
        <f>SUMIFS(IPO!$E$2:$E$5250,IPO!$H$2:$H$5250,"="&amp;data!$B4527,IPO!$J$2:$J$5250,"="&amp;data!$G4527)</f>
        <v>0</v>
      </c>
      <c r="M4527" s="13">
        <f>SUMIFS(IPO!$F$2:$F$5250,IPO!$H$2:$H$5250,"="&amp;data!$B4527,IPO!$J$2:$J$5250,"="&amp;data!$G4527)</f>
        <v>0</v>
      </c>
      <c r="N4527" s="13"/>
      <c r="P4527" s="16">
        <f>COUNTIFS(equity_bonds!$H$2:$H$6414,"="&amp;data!$B4527,equity_bonds!$J$2:$J$6414,"="&amp;data!$G4527)</f>
        <v>1</v>
      </c>
      <c r="Q4527" s="16">
        <f>SUMIFS(equity_bonds!$B$2:$B$6414,equity_bonds!$H$2:$H$6414,"="&amp;data!$B4527,equity_bonds!$J$2:$J$6414,"="&amp;data!$G4527)</f>
        <v>12154.6</v>
      </c>
      <c r="R4527" s="16">
        <f>IF(P4527=1,SUMIFS(equity_bonds!$C$2:$C$6414,equity_bonds!$H$2:$H$6414,"="&amp;data!$B4527,equity_bonds!$J$2:$J$6414,"="&amp;data!$G4527),"")</f>
        <v>50</v>
      </c>
      <c r="S4527" s="16">
        <f>SUMIFS(equity_bonds!$E$2:$E$6414,equity_bonds!$H$2:$H$6414,"="&amp;data!$B4527,equity_bonds!$J$2:$J$6414,"="&amp;data!$G4527)</f>
        <v>0.3</v>
      </c>
      <c r="T4527" s="16">
        <f>SUMIFS(equity_bonds!$F$2:$F$6414,equity_bonds!$H$2:$H$6414,"="&amp;data!$B4527,equity_bonds!$J$2:$J$6414,"="&amp;data!$G4527)</f>
        <v>22</v>
      </c>
      <c r="U4527" s="16"/>
    </row>
    <row r="4528" spans="1:21" x14ac:dyDescent="0.25">
      <c r="A4528">
        <v>4725</v>
      </c>
      <c r="B4528">
        <v>2014</v>
      </c>
      <c r="C4528">
        <v>110</v>
      </c>
      <c r="D4528" t="s">
        <v>358</v>
      </c>
      <c r="E4528" t="s">
        <v>324</v>
      </c>
      <c r="F4528" t="s">
        <v>2738</v>
      </c>
      <c r="G4528" t="str">
        <f t="shared" si="70"/>
        <v>Womble Carlyle</v>
      </c>
      <c r="I4528" s="13">
        <f>COUNTIFS(IPO!$J$2:$J$5250,"="&amp;data!$G4528,IPO!$H$2:$H$5250,"="&amp;data!$B4528)</f>
        <v>0</v>
      </c>
      <c r="J4528" s="13">
        <f>SUMIFS(IPO!$B$2:$B$5250,IPO!$H$2:$H$5250,"="&amp;data!$B4528,IPO!$J$2:$J$5250,"="&amp;data!$G4528)</f>
        <v>0</v>
      </c>
      <c r="K4528" s="13" t="str">
        <f>IF(I4528=1,SUMIFS(IPO!$C$2:$C$5250,IPO!$H$2:$H$5250,"="&amp;data!$B4528,IPO!$J$2:$J$5250,"="&amp;data!$G4528),"")</f>
        <v/>
      </c>
      <c r="L4528" s="13">
        <f>SUMIFS(IPO!$E$2:$E$5250,IPO!$H$2:$H$5250,"="&amp;data!$B4528,IPO!$J$2:$J$5250,"="&amp;data!$G4528)</f>
        <v>0</v>
      </c>
      <c r="M4528" s="13">
        <f>SUMIFS(IPO!$F$2:$F$5250,IPO!$H$2:$H$5250,"="&amp;data!$B4528,IPO!$J$2:$J$5250,"="&amp;data!$G4528)</f>
        <v>0</v>
      </c>
      <c r="N4528" s="13"/>
      <c r="P4528" s="16">
        <f>COUNTIFS(equity_bonds!$H$2:$H$6414,"="&amp;data!$B4528,equity_bonds!$J$2:$J$6414,"="&amp;data!$G4528)</f>
        <v>1</v>
      </c>
      <c r="Q4528" s="16">
        <f>SUMIFS(equity_bonds!$B$2:$B$6414,equity_bonds!$H$2:$H$6414,"="&amp;data!$B4528,equity_bonds!$J$2:$J$6414,"="&amp;data!$G4528)</f>
        <v>990</v>
      </c>
      <c r="R4528" s="16">
        <f>IF(P4528=1,SUMIFS(equity_bonds!$C$2:$C$6414,equity_bonds!$H$2:$H$6414,"="&amp;data!$B4528,equity_bonds!$J$2:$J$6414,"="&amp;data!$G4528),"")</f>
        <v>143</v>
      </c>
      <c r="S4528" s="16">
        <f>SUMIFS(equity_bonds!$E$2:$E$6414,equity_bonds!$H$2:$H$6414,"="&amp;data!$B4528,equity_bonds!$J$2:$J$6414,"="&amp;data!$G4528)</f>
        <v>0</v>
      </c>
      <c r="T4528" s="16">
        <f>SUMIFS(equity_bonds!$F$2:$F$6414,equity_bonds!$H$2:$H$6414,"="&amp;data!$B4528,equity_bonds!$J$2:$J$6414,"="&amp;data!$G4528)</f>
        <v>9</v>
      </c>
      <c r="U4528" s="16"/>
    </row>
    <row r="4529" spans="1:21" x14ac:dyDescent="0.25">
      <c r="A4529">
        <v>12</v>
      </c>
      <c r="B4529">
        <v>2015</v>
      </c>
      <c r="C4529">
        <v>164</v>
      </c>
      <c r="D4529" t="s">
        <v>424</v>
      </c>
      <c r="E4529" t="s">
        <v>668</v>
      </c>
      <c r="F4529" t="s">
        <v>668</v>
      </c>
      <c r="G4529" t="str">
        <f t="shared" si="70"/>
        <v>Adams and</v>
      </c>
      <c r="I4529" s="13">
        <f>COUNTIFS(IPO!$J$2:$J$5250,"="&amp;data!$G4529,IPO!$H$2:$H$5250,"="&amp;data!$B4529)</f>
        <v>0</v>
      </c>
      <c r="J4529" s="13">
        <f>SUMIFS(IPO!$B$2:$B$5250,IPO!$H$2:$H$5250,"="&amp;data!$B4529,IPO!$J$2:$J$5250,"="&amp;data!$G4529)</f>
        <v>0</v>
      </c>
      <c r="K4529" s="13" t="str">
        <f>IF(I4529=1,SUMIFS(IPO!$C$2:$C$5250,IPO!$H$2:$H$5250,"="&amp;data!$B4529,IPO!$J$2:$J$5250,"="&amp;data!$G4529),"")</f>
        <v/>
      </c>
      <c r="L4529" s="13">
        <f>SUMIFS(IPO!$E$2:$E$5250,IPO!$H$2:$H$5250,"="&amp;data!$B4529,IPO!$J$2:$J$5250,"="&amp;data!$G4529)</f>
        <v>0</v>
      </c>
      <c r="M4529" s="13">
        <f>SUMIFS(IPO!$F$2:$F$5250,IPO!$H$2:$H$5250,"="&amp;data!$B4529,IPO!$J$2:$J$5250,"="&amp;data!$G4529)</f>
        <v>0</v>
      </c>
      <c r="N4529" s="13"/>
      <c r="P4529" s="16">
        <f>COUNTIFS(equity_bonds!$H$2:$H$6414,"="&amp;data!$B4529,equity_bonds!$J$2:$J$6414,"="&amp;data!$G4529)</f>
        <v>0</v>
      </c>
      <c r="Q4529" s="16">
        <f>SUMIFS(equity_bonds!$B$2:$B$6414,equity_bonds!$H$2:$H$6414,"="&amp;data!$B4529,equity_bonds!$J$2:$J$6414,"="&amp;data!$G4529)</f>
        <v>0</v>
      </c>
      <c r="R4529" s="16" t="str">
        <f>IF(P4529=1,SUMIFS(equity_bonds!$C$2:$C$6414,equity_bonds!$H$2:$H$6414,"="&amp;data!$B4529,equity_bonds!$J$2:$J$6414,"="&amp;data!$G4529),"")</f>
        <v/>
      </c>
      <c r="S4529" s="16">
        <f>SUMIFS(equity_bonds!$E$2:$E$6414,equity_bonds!$H$2:$H$6414,"="&amp;data!$B4529,equity_bonds!$J$2:$J$6414,"="&amp;data!$G4529)</f>
        <v>0</v>
      </c>
      <c r="T4529" s="16">
        <f>SUMIFS(equity_bonds!$F$2:$F$6414,equity_bonds!$H$2:$H$6414,"="&amp;data!$B4529,equity_bonds!$J$2:$J$6414,"="&amp;data!$G4529)</f>
        <v>0</v>
      </c>
      <c r="U4529" s="16"/>
    </row>
    <row r="4530" spans="1:21" x14ac:dyDescent="0.25">
      <c r="A4530">
        <v>14</v>
      </c>
      <c r="B4530">
        <v>2015</v>
      </c>
      <c r="C4530">
        <v>98</v>
      </c>
      <c r="D4530" t="s">
        <v>339</v>
      </c>
      <c r="E4530" t="s">
        <v>659</v>
      </c>
      <c r="F4530" t="s">
        <v>659</v>
      </c>
      <c r="G4530" t="str">
        <f t="shared" si="70"/>
        <v>Akerman</v>
      </c>
      <c r="I4530" s="13">
        <f>COUNTIFS(IPO!$J$2:$J$5250,"="&amp;data!$G4530,IPO!$H$2:$H$5250,"="&amp;data!$B4530)</f>
        <v>0</v>
      </c>
      <c r="J4530" s="13">
        <f>SUMIFS(IPO!$B$2:$B$5250,IPO!$H$2:$H$5250,"="&amp;data!$B4530,IPO!$J$2:$J$5250,"="&amp;data!$G4530)</f>
        <v>0</v>
      </c>
      <c r="K4530" s="13" t="str">
        <f>IF(I4530=1,SUMIFS(IPO!$C$2:$C$5250,IPO!$H$2:$H$5250,"="&amp;data!$B4530,IPO!$J$2:$J$5250,"="&amp;data!$G4530),"")</f>
        <v/>
      </c>
      <c r="L4530" s="13">
        <f>SUMIFS(IPO!$E$2:$E$5250,IPO!$H$2:$H$5250,"="&amp;data!$B4530,IPO!$J$2:$J$5250,"="&amp;data!$G4530)</f>
        <v>0</v>
      </c>
      <c r="M4530" s="13">
        <f>SUMIFS(IPO!$F$2:$F$5250,IPO!$H$2:$H$5250,"="&amp;data!$B4530,IPO!$J$2:$J$5250,"="&amp;data!$G4530)</f>
        <v>0</v>
      </c>
      <c r="N4530" s="13"/>
      <c r="P4530" s="16">
        <f>COUNTIFS(equity_bonds!$H$2:$H$6414,"="&amp;data!$B4530,equity_bonds!$J$2:$J$6414,"="&amp;data!$G4530)</f>
        <v>0</v>
      </c>
      <c r="Q4530" s="16">
        <v>310.8</v>
      </c>
      <c r="R4530" s="16">
        <v>198</v>
      </c>
      <c r="S4530" s="16">
        <v>0</v>
      </c>
      <c r="T4530" s="16">
        <v>6</v>
      </c>
      <c r="U4530" s="16"/>
    </row>
    <row r="4531" spans="1:21" x14ac:dyDescent="0.25">
      <c r="A4531">
        <v>38</v>
      </c>
      <c r="B4531">
        <v>2015</v>
      </c>
      <c r="C4531">
        <v>33</v>
      </c>
      <c r="D4531" t="s">
        <v>111</v>
      </c>
      <c r="E4531" t="s">
        <v>669</v>
      </c>
      <c r="F4531" t="s">
        <v>2801</v>
      </c>
      <c r="G4531" t="str">
        <f t="shared" si="70"/>
        <v>Akin Gump</v>
      </c>
      <c r="I4531" s="13">
        <f>COUNTIFS(IPO!$J$2:$J$5250,"="&amp;data!$G4531,IPO!$H$2:$H$5250,"="&amp;data!$B4531)</f>
        <v>1</v>
      </c>
      <c r="J4531" s="13">
        <f>SUMIFS(IPO!$B$2:$B$5250,IPO!$H$2:$H$5250,"="&amp;data!$B4531,IPO!$J$2:$J$5250,"="&amp;data!$G4531)</f>
        <v>1839.2</v>
      </c>
      <c r="K4531" s="13">
        <f>IF(I4531=1,SUMIFS(IPO!$C$2:$C$5250,IPO!$H$2:$H$5250,"="&amp;data!$B4531,IPO!$J$2:$J$5250,"="&amp;data!$G4531),"")</f>
        <v>22</v>
      </c>
      <c r="L4531" s="13">
        <f>SUMIFS(IPO!$E$2:$E$5250,IPO!$H$2:$H$5250,"="&amp;data!$B4531,IPO!$J$2:$J$5250,"="&amp;data!$G4531)</f>
        <v>1.7</v>
      </c>
      <c r="M4531" s="13">
        <f>SUMIFS(IPO!$F$2:$F$5250,IPO!$H$2:$H$5250,"="&amp;data!$B4531,IPO!$J$2:$J$5250,"="&amp;data!$G4531)</f>
        <v>4</v>
      </c>
      <c r="N4531" s="13"/>
      <c r="P4531" s="16">
        <f>COUNTIFS(equity_bonds!$H$2:$H$6414,"="&amp;data!$B4531,equity_bonds!$J$2:$J$6414,"="&amp;data!$G4531)</f>
        <v>1</v>
      </c>
      <c r="Q4531" s="16">
        <f>SUMIFS(equity_bonds!$B$2:$B$6414,equity_bonds!$H$2:$H$6414,"="&amp;data!$B4531,equity_bonds!$J$2:$J$6414,"="&amp;data!$G4531)</f>
        <v>17435.599999999999</v>
      </c>
      <c r="R4531" s="16">
        <f>IF(P4531=1,SUMIFS(equity_bonds!$C$2:$C$6414,equity_bonds!$H$2:$H$6414,"="&amp;data!$B4531,equity_bonds!$J$2:$J$6414,"="&amp;data!$G4531),"")</f>
        <v>42</v>
      </c>
      <c r="S4531" s="16">
        <f>SUMIFS(equity_bonds!$E$2:$E$6414,equity_bonds!$H$2:$H$6414,"="&amp;data!$B4531,equity_bonds!$J$2:$J$6414,"="&amp;data!$G4531)</f>
        <v>0.3</v>
      </c>
      <c r="T4531" s="16">
        <f>SUMIFS(equity_bonds!$F$2:$F$6414,equity_bonds!$H$2:$H$6414,"="&amp;data!$B4531,equity_bonds!$J$2:$J$6414,"="&amp;data!$G4531)</f>
        <v>40</v>
      </c>
      <c r="U4531" s="16"/>
    </row>
    <row r="4532" spans="1:21" x14ac:dyDescent="0.25">
      <c r="A4532">
        <v>75</v>
      </c>
      <c r="B4532">
        <v>2015</v>
      </c>
      <c r="C4532">
        <v>166</v>
      </c>
      <c r="D4532" t="s">
        <v>340</v>
      </c>
      <c r="E4532" t="s">
        <v>670</v>
      </c>
      <c r="F4532" t="s">
        <v>2802</v>
      </c>
      <c r="G4532" t="str">
        <f t="shared" si="70"/>
        <v>Allen Matkins</v>
      </c>
      <c r="I4532" s="13">
        <f>COUNTIFS(IPO!$J$2:$J$5250,"="&amp;data!$G4532,IPO!$H$2:$H$5250,"="&amp;data!$B4532)</f>
        <v>0</v>
      </c>
      <c r="J4532" s="13">
        <f>SUMIFS(IPO!$B$2:$B$5250,IPO!$H$2:$H$5250,"="&amp;data!$B4532,IPO!$J$2:$J$5250,"="&amp;data!$G4532)</f>
        <v>0</v>
      </c>
      <c r="K4532" s="13" t="str">
        <f>IF(I4532=1,SUMIFS(IPO!$C$2:$C$5250,IPO!$H$2:$H$5250,"="&amp;data!$B4532,IPO!$J$2:$J$5250,"="&amp;data!$G4532),"")</f>
        <v/>
      </c>
      <c r="L4532" s="13">
        <f>SUMIFS(IPO!$E$2:$E$5250,IPO!$H$2:$H$5250,"="&amp;data!$B4532,IPO!$J$2:$J$5250,"="&amp;data!$G4532)</f>
        <v>0</v>
      </c>
      <c r="M4532" s="13">
        <f>SUMIFS(IPO!$F$2:$F$5250,IPO!$H$2:$H$5250,"="&amp;data!$B4532,IPO!$J$2:$J$5250,"="&amp;data!$G4532)</f>
        <v>0</v>
      </c>
      <c r="N4532" s="13"/>
      <c r="P4532" s="16">
        <f>COUNTIFS(equity_bonds!$H$2:$H$6414,"="&amp;data!$B4532,equity_bonds!$J$2:$J$6414,"="&amp;data!$G4532)</f>
        <v>0</v>
      </c>
      <c r="Q4532" s="16">
        <f>SUMIFS(equity_bonds!$B$2:$B$6414,equity_bonds!$H$2:$H$6414,"="&amp;data!$B4532,equity_bonds!$J$2:$J$6414,"="&amp;data!$G4532)</f>
        <v>0</v>
      </c>
      <c r="R4532" s="16" t="str">
        <f>IF(P4532=1,SUMIFS(equity_bonds!$C$2:$C$6414,equity_bonds!$H$2:$H$6414,"="&amp;data!$B4532,equity_bonds!$J$2:$J$6414,"="&amp;data!$G4532),"")</f>
        <v/>
      </c>
      <c r="S4532" s="16">
        <f>SUMIFS(equity_bonds!$E$2:$E$6414,equity_bonds!$H$2:$H$6414,"="&amp;data!$B4532,equity_bonds!$J$2:$J$6414,"="&amp;data!$G4532)</f>
        <v>0</v>
      </c>
      <c r="T4532" s="16">
        <f>SUMIFS(equity_bonds!$F$2:$F$6414,equity_bonds!$H$2:$H$6414,"="&amp;data!$B4532,equity_bonds!$J$2:$J$6414,"="&amp;data!$G4532)</f>
        <v>0</v>
      </c>
      <c r="U4532" s="16"/>
    </row>
    <row r="4533" spans="1:21" x14ac:dyDescent="0.25">
      <c r="A4533">
        <v>97</v>
      </c>
      <c r="B4533">
        <v>2015</v>
      </c>
      <c r="C4533">
        <v>54</v>
      </c>
      <c r="D4533" t="s">
        <v>185</v>
      </c>
      <c r="E4533" t="s">
        <v>671</v>
      </c>
      <c r="F4533" t="s">
        <v>2803</v>
      </c>
      <c r="G4533" t="str">
        <f t="shared" si="70"/>
        <v>Alston Bird</v>
      </c>
      <c r="I4533" s="13">
        <f>COUNTIFS(IPO!$J$2:$J$5250,"="&amp;data!$G4533,IPO!$H$2:$H$5250,"="&amp;data!$B4533)</f>
        <v>1</v>
      </c>
      <c r="J4533" s="13">
        <f>SUMIFS(IPO!$B$2:$B$5250,IPO!$H$2:$H$5250,"="&amp;data!$B4533,IPO!$J$2:$J$5250,"="&amp;data!$G4533)</f>
        <v>80.5</v>
      </c>
      <c r="K4533" s="13">
        <f>IF(I4533=1,SUMIFS(IPO!$C$2:$C$5250,IPO!$H$2:$H$5250,"="&amp;data!$B4533,IPO!$J$2:$J$5250,"="&amp;data!$G4533),"")</f>
        <v>109</v>
      </c>
      <c r="L4533" s="13">
        <f>SUMIFS(IPO!$E$2:$E$5250,IPO!$H$2:$H$5250,"="&amp;data!$B4533,IPO!$J$2:$J$5250,"="&amp;data!$G4533)</f>
        <v>0.1</v>
      </c>
      <c r="M4533" s="13">
        <f>SUMIFS(IPO!$F$2:$F$5250,IPO!$H$2:$H$5250,"="&amp;data!$B4533,IPO!$J$2:$J$5250,"="&amp;data!$G4533)</f>
        <v>1</v>
      </c>
      <c r="N4533" s="13"/>
      <c r="P4533" s="16">
        <f>COUNTIFS(equity_bonds!$H$2:$H$6414,"="&amp;data!$B4533,equity_bonds!$J$2:$J$6414,"="&amp;data!$G4533)</f>
        <v>1</v>
      </c>
      <c r="Q4533" s="16">
        <f>SUMIFS(equity_bonds!$B$2:$B$6414,equity_bonds!$H$2:$H$6414,"="&amp;data!$B4533,equity_bonds!$J$2:$J$6414,"="&amp;data!$G4533)</f>
        <v>7156.7</v>
      </c>
      <c r="R4533" s="16">
        <f>IF(P4533=1,SUMIFS(equity_bonds!$C$2:$C$6414,equity_bonds!$H$2:$H$6414,"="&amp;data!$B4533,equity_bonds!$J$2:$J$6414,"="&amp;data!$G4533),"")</f>
        <v>61</v>
      </c>
      <c r="S4533" s="16">
        <f>SUMIFS(equity_bonds!$E$2:$E$6414,equity_bonds!$H$2:$H$6414,"="&amp;data!$B4533,equity_bonds!$J$2:$J$6414,"="&amp;data!$G4533)</f>
        <v>0.1</v>
      </c>
      <c r="T4533" s="16">
        <f>SUMIFS(equity_bonds!$F$2:$F$6414,equity_bonds!$H$2:$H$6414,"="&amp;data!$B4533,equity_bonds!$J$2:$J$6414,"="&amp;data!$G4533)</f>
        <v>17</v>
      </c>
      <c r="U4533" s="16"/>
    </row>
    <row r="4534" spans="1:21" x14ac:dyDescent="0.25">
      <c r="A4534">
        <v>133</v>
      </c>
      <c r="B4534">
        <v>2015</v>
      </c>
      <c r="C4534">
        <v>106</v>
      </c>
      <c r="D4534" t="s">
        <v>342</v>
      </c>
      <c r="E4534" t="s">
        <v>672</v>
      </c>
      <c r="F4534" t="s">
        <v>672</v>
      </c>
      <c r="G4534" t="str">
        <f t="shared" si="70"/>
        <v>Andrews Kurth</v>
      </c>
      <c r="I4534" s="13">
        <f>COUNTIFS(IPO!$J$2:$J$5250,"="&amp;data!$G4534,IPO!$H$2:$H$5250,"="&amp;data!$B4534)</f>
        <v>1</v>
      </c>
      <c r="J4534" s="13">
        <f>SUMIFS(IPO!$B$2:$B$5250,IPO!$H$2:$H$5250,"="&amp;data!$B4534,IPO!$J$2:$J$5250,"="&amp;data!$G4534)</f>
        <v>442.8</v>
      </c>
      <c r="K4534" s="13">
        <f>IF(I4534=1,SUMIFS(IPO!$C$2:$C$5250,IPO!$H$2:$H$5250,"="&amp;data!$B4534,IPO!$J$2:$J$5250,"="&amp;data!$G4534),"")</f>
        <v>51</v>
      </c>
      <c r="L4534" s="13">
        <f>SUMIFS(IPO!$E$2:$E$5250,IPO!$H$2:$H$5250,"="&amp;data!$B4534,IPO!$J$2:$J$5250,"="&amp;data!$G4534)</f>
        <v>0.4</v>
      </c>
      <c r="M4534" s="13">
        <f>SUMIFS(IPO!$F$2:$F$5250,IPO!$H$2:$H$5250,"="&amp;data!$B4534,IPO!$J$2:$J$5250,"="&amp;data!$G4534)</f>
        <v>1</v>
      </c>
      <c r="N4534" s="13"/>
      <c r="P4534" s="16">
        <f>COUNTIFS(equity_bonds!$H$2:$H$6414,"="&amp;data!$B4534,equity_bonds!$J$2:$J$6414,"="&amp;data!$G4534)</f>
        <v>1</v>
      </c>
      <c r="Q4534" s="16">
        <f>SUMIFS(equity_bonds!$B$2:$B$6414,equity_bonds!$H$2:$H$6414,"="&amp;data!$B4534,equity_bonds!$J$2:$J$6414,"="&amp;data!$G4534)</f>
        <v>25018.5</v>
      </c>
      <c r="R4534" s="16">
        <f>IF(P4534=1,SUMIFS(equity_bonds!$C$2:$C$6414,equity_bonds!$H$2:$H$6414,"="&amp;data!$B4534,equity_bonds!$J$2:$J$6414,"="&amp;data!$G4534),"")</f>
        <v>36</v>
      </c>
      <c r="S4534" s="16">
        <f>SUMIFS(equity_bonds!$E$2:$E$6414,equity_bonds!$H$2:$H$6414,"="&amp;data!$B4534,equity_bonds!$J$2:$J$6414,"="&amp;data!$G4534)</f>
        <v>0.5</v>
      </c>
      <c r="T4534" s="16">
        <f>SUMIFS(equity_bonds!$F$2:$F$6414,equity_bonds!$H$2:$H$6414,"="&amp;data!$B4534,equity_bonds!$J$2:$J$6414,"="&amp;data!$G4534)</f>
        <v>36</v>
      </c>
      <c r="U4534" s="16"/>
    </row>
    <row r="4535" spans="1:21" x14ac:dyDescent="0.25">
      <c r="A4535">
        <v>158</v>
      </c>
      <c r="B4535">
        <v>2015</v>
      </c>
      <c r="C4535">
        <v>117</v>
      </c>
      <c r="D4535" t="s">
        <v>366</v>
      </c>
      <c r="E4535" t="s">
        <v>673</v>
      </c>
      <c r="F4535" t="s">
        <v>673</v>
      </c>
      <c r="G4535" t="str">
        <f t="shared" si="70"/>
        <v>Arent Fox</v>
      </c>
      <c r="I4535" s="13">
        <f>COUNTIFS(IPO!$J$2:$J$5250,"="&amp;data!$G4535,IPO!$H$2:$H$5250,"="&amp;data!$B4535)</f>
        <v>0</v>
      </c>
      <c r="J4535" s="13">
        <f>SUMIFS(IPO!$B$2:$B$5250,IPO!$H$2:$H$5250,"="&amp;data!$B4535,IPO!$J$2:$J$5250,"="&amp;data!$G4535)</f>
        <v>0</v>
      </c>
      <c r="K4535" s="13" t="str">
        <f>IF(I4535=1,SUMIFS(IPO!$C$2:$C$5250,IPO!$H$2:$H$5250,"="&amp;data!$B4535,IPO!$J$2:$J$5250,"="&amp;data!$G4535),"")</f>
        <v/>
      </c>
      <c r="L4535" s="13">
        <f>SUMIFS(IPO!$E$2:$E$5250,IPO!$H$2:$H$5250,"="&amp;data!$B4535,IPO!$J$2:$J$5250,"="&amp;data!$G4535)</f>
        <v>0</v>
      </c>
      <c r="M4535" s="13">
        <f>SUMIFS(IPO!$F$2:$F$5250,IPO!$H$2:$H$5250,"="&amp;data!$B4535,IPO!$J$2:$J$5250,"="&amp;data!$G4535)</f>
        <v>0</v>
      </c>
      <c r="N4535" s="13"/>
      <c r="P4535" s="16">
        <f>COUNTIFS(equity_bonds!$H$2:$H$6414,"="&amp;data!$B4535,equity_bonds!$J$2:$J$6414,"="&amp;data!$G4535)</f>
        <v>0</v>
      </c>
      <c r="Q4535" s="16">
        <f>SUMIFS(equity_bonds!$B$2:$B$6414,equity_bonds!$H$2:$H$6414,"="&amp;data!$B4535,equity_bonds!$J$2:$J$6414,"="&amp;data!$G4535)</f>
        <v>0</v>
      </c>
      <c r="R4535" s="16" t="str">
        <f>IF(P4535=1,SUMIFS(equity_bonds!$C$2:$C$6414,equity_bonds!$H$2:$H$6414,"="&amp;data!$B4535,equity_bonds!$J$2:$J$6414,"="&amp;data!$G4535),"")</f>
        <v/>
      </c>
      <c r="S4535" s="16">
        <f>SUMIFS(equity_bonds!$E$2:$E$6414,equity_bonds!$H$2:$H$6414,"="&amp;data!$B4535,equity_bonds!$J$2:$J$6414,"="&amp;data!$G4535)</f>
        <v>0</v>
      </c>
      <c r="T4535" s="16">
        <f>SUMIFS(equity_bonds!$F$2:$F$6414,equity_bonds!$H$2:$H$6414,"="&amp;data!$B4535,equity_bonds!$J$2:$J$6414,"="&amp;data!$G4535)</f>
        <v>0</v>
      </c>
      <c r="U4535" s="16"/>
    </row>
    <row r="4536" spans="1:21" x14ac:dyDescent="0.25">
      <c r="A4536">
        <v>164</v>
      </c>
      <c r="B4536">
        <v>2015</v>
      </c>
      <c r="C4536">
        <v>181</v>
      </c>
      <c r="D4536" t="s">
        <v>385</v>
      </c>
      <c r="E4536" t="s">
        <v>674</v>
      </c>
      <c r="F4536" t="s">
        <v>674</v>
      </c>
      <c r="G4536" t="str">
        <f t="shared" si="70"/>
        <v>Armstrong Teasdale</v>
      </c>
      <c r="I4536" s="13">
        <f>COUNTIFS(IPO!$J$2:$J$5250,"="&amp;data!$G4536,IPO!$H$2:$H$5250,"="&amp;data!$B4536)</f>
        <v>0</v>
      </c>
      <c r="J4536" s="13">
        <f>SUMIFS(IPO!$B$2:$B$5250,IPO!$H$2:$H$5250,"="&amp;data!$B4536,IPO!$J$2:$J$5250,"="&amp;data!$G4536)</f>
        <v>0</v>
      </c>
      <c r="K4536" s="13" t="str">
        <f>IF(I4536=1,SUMIFS(IPO!$C$2:$C$5250,IPO!$H$2:$H$5250,"="&amp;data!$B4536,IPO!$J$2:$J$5250,"="&amp;data!$G4536),"")</f>
        <v/>
      </c>
      <c r="L4536" s="13">
        <f>SUMIFS(IPO!$E$2:$E$5250,IPO!$H$2:$H$5250,"="&amp;data!$B4536,IPO!$J$2:$J$5250,"="&amp;data!$G4536)</f>
        <v>0</v>
      </c>
      <c r="M4536" s="13">
        <f>SUMIFS(IPO!$F$2:$F$5250,IPO!$H$2:$H$5250,"="&amp;data!$B4536,IPO!$J$2:$J$5250,"="&amp;data!$G4536)</f>
        <v>0</v>
      </c>
      <c r="N4536" s="13"/>
      <c r="P4536" s="16">
        <f>COUNTIFS(equity_bonds!$H$2:$H$6414,"="&amp;data!$B4536,equity_bonds!$J$2:$J$6414,"="&amp;data!$G4536)</f>
        <v>0</v>
      </c>
      <c r="Q4536" s="16">
        <f>SUMIFS(equity_bonds!$B$2:$B$6414,equity_bonds!$H$2:$H$6414,"="&amp;data!$B4536,equity_bonds!$J$2:$J$6414,"="&amp;data!$G4536)</f>
        <v>0</v>
      </c>
      <c r="R4536" s="16" t="str">
        <f>IF(P4536=1,SUMIFS(equity_bonds!$C$2:$C$6414,equity_bonds!$H$2:$H$6414,"="&amp;data!$B4536,equity_bonds!$J$2:$J$6414,"="&amp;data!$G4536),"")</f>
        <v/>
      </c>
      <c r="S4536" s="16">
        <f>SUMIFS(equity_bonds!$E$2:$E$6414,equity_bonds!$H$2:$H$6414,"="&amp;data!$B4536,equity_bonds!$J$2:$J$6414,"="&amp;data!$G4536)</f>
        <v>0</v>
      </c>
      <c r="T4536" s="16">
        <f>SUMIFS(equity_bonds!$F$2:$F$6414,equity_bonds!$H$2:$H$6414,"="&amp;data!$B4536,equity_bonds!$J$2:$J$6414,"="&amp;data!$G4536)</f>
        <v>0</v>
      </c>
      <c r="U4536" s="16"/>
    </row>
    <row r="4537" spans="1:21" x14ac:dyDescent="0.25">
      <c r="A4537">
        <v>197</v>
      </c>
      <c r="B4537">
        <v>2015</v>
      </c>
      <c r="C4537">
        <v>45</v>
      </c>
      <c r="D4537" t="s">
        <v>63</v>
      </c>
      <c r="E4537" t="s">
        <v>675</v>
      </c>
      <c r="F4537" t="s">
        <v>2804</v>
      </c>
      <c r="G4537" t="str">
        <f t="shared" si="70"/>
        <v>Arnold Porter</v>
      </c>
      <c r="I4537" s="13">
        <f>COUNTIFS(IPO!$J$2:$J$5250,"="&amp;data!$G4537,IPO!$H$2:$H$5250,"="&amp;data!$B4537)</f>
        <v>1</v>
      </c>
      <c r="J4537" s="13">
        <f>SUMIFS(IPO!$B$2:$B$5250,IPO!$H$2:$H$5250,"="&amp;data!$B4537,IPO!$J$2:$J$5250,"="&amp;data!$G4537)</f>
        <v>239.7</v>
      </c>
      <c r="K4537" s="13">
        <f>IF(I4537=1,SUMIFS(IPO!$C$2:$C$5250,IPO!$H$2:$H$5250,"="&amp;data!$B4537,IPO!$J$2:$J$5250,"="&amp;data!$G4537),"")</f>
        <v>80</v>
      </c>
      <c r="L4537" s="13">
        <f>SUMIFS(IPO!$E$2:$E$5250,IPO!$H$2:$H$5250,"="&amp;data!$B4537,IPO!$J$2:$J$5250,"="&amp;data!$G4537)</f>
        <v>0.2</v>
      </c>
      <c r="M4537" s="13">
        <f>SUMIFS(IPO!$F$2:$F$5250,IPO!$H$2:$H$5250,"="&amp;data!$B4537,IPO!$J$2:$J$5250,"="&amp;data!$G4537)</f>
        <v>2</v>
      </c>
      <c r="N4537" s="13"/>
      <c r="P4537" s="16">
        <f>COUNTIFS(equity_bonds!$H$2:$H$6414,"="&amp;data!$B4537,equity_bonds!$J$2:$J$6414,"="&amp;data!$G4537)</f>
        <v>1</v>
      </c>
      <c r="Q4537" s="16">
        <f>SUMIFS(equity_bonds!$B$2:$B$6414,equity_bonds!$H$2:$H$6414,"="&amp;data!$B4537,equity_bonds!$J$2:$J$6414,"="&amp;data!$G4537)</f>
        <v>1560</v>
      </c>
      <c r="R4537" s="16">
        <f>IF(P4537=1,SUMIFS(equity_bonds!$C$2:$C$6414,equity_bonds!$H$2:$H$6414,"="&amp;data!$B4537,equity_bonds!$J$2:$J$6414,"="&amp;data!$G4537),"")</f>
        <v>117</v>
      </c>
      <c r="S4537" s="16">
        <f>SUMIFS(equity_bonds!$E$2:$E$6414,equity_bonds!$H$2:$H$6414,"="&amp;data!$B4537,equity_bonds!$J$2:$J$6414,"="&amp;data!$G4537)</f>
        <v>0</v>
      </c>
      <c r="T4537" s="16">
        <f>SUMIFS(equity_bonds!$F$2:$F$6414,equity_bonds!$H$2:$H$6414,"="&amp;data!$B4537,equity_bonds!$J$2:$J$6414,"="&amp;data!$G4537)</f>
        <v>9</v>
      </c>
      <c r="U4537" s="16"/>
    </row>
    <row r="4538" spans="1:21" x14ac:dyDescent="0.25">
      <c r="A4538">
        <v>256</v>
      </c>
      <c r="B4538">
        <v>2015</v>
      </c>
      <c r="C4538">
        <v>58</v>
      </c>
      <c r="D4538" t="s">
        <v>161</v>
      </c>
      <c r="E4538" t="s">
        <v>676</v>
      </c>
      <c r="F4538" t="s">
        <v>2805</v>
      </c>
      <c r="G4538" t="str">
        <f t="shared" si="70"/>
        <v>Baker Hostetler</v>
      </c>
      <c r="I4538" s="13">
        <f>COUNTIFS(IPO!$J$2:$J$5250,"="&amp;data!$G4538,IPO!$H$2:$H$5250,"="&amp;data!$B4538)</f>
        <v>0</v>
      </c>
      <c r="J4538" s="13">
        <f>SUMIFS(IPO!$B$2:$B$5250,IPO!$H$2:$H$5250,"="&amp;data!$B4538,IPO!$J$2:$J$5250,"="&amp;data!$G4538)</f>
        <v>0</v>
      </c>
      <c r="K4538" s="13" t="str">
        <f>IF(I4538=1,SUMIFS(IPO!$C$2:$C$5250,IPO!$H$2:$H$5250,"="&amp;data!$B4538,IPO!$J$2:$J$5250,"="&amp;data!$G4538),"")</f>
        <v/>
      </c>
      <c r="L4538" s="13">
        <f>SUMIFS(IPO!$E$2:$E$5250,IPO!$H$2:$H$5250,"="&amp;data!$B4538,IPO!$J$2:$J$5250,"="&amp;data!$G4538)</f>
        <v>0</v>
      </c>
      <c r="M4538" s="13">
        <f>SUMIFS(IPO!$F$2:$F$5250,IPO!$H$2:$H$5250,"="&amp;data!$B4538,IPO!$J$2:$J$5250,"="&amp;data!$G4538)</f>
        <v>0</v>
      </c>
      <c r="N4538" s="13"/>
      <c r="P4538" s="16">
        <f>COUNTIFS(equity_bonds!$H$2:$H$6414,"="&amp;data!$B4538,equity_bonds!$J$2:$J$6414,"="&amp;data!$G4538)</f>
        <v>1</v>
      </c>
      <c r="Q4538" s="16">
        <f>SUMIFS(equity_bonds!$B$2:$B$6414,equity_bonds!$H$2:$H$6414,"="&amp;data!$B4538,equity_bonds!$J$2:$J$6414,"="&amp;data!$G4538)</f>
        <v>10564.7</v>
      </c>
      <c r="R4538" s="16">
        <f>IF(P4538=1,SUMIFS(equity_bonds!$C$2:$C$6414,equity_bonds!$H$2:$H$6414,"="&amp;data!$B4538,equity_bonds!$J$2:$J$6414,"="&amp;data!$G4538),"")</f>
        <v>48</v>
      </c>
      <c r="S4538" s="16">
        <f>SUMIFS(equity_bonds!$E$2:$E$6414,equity_bonds!$H$2:$H$6414,"="&amp;data!$B4538,equity_bonds!$J$2:$J$6414,"="&amp;data!$G4538)</f>
        <v>0.2</v>
      </c>
      <c r="T4538" s="16">
        <f>SUMIFS(equity_bonds!$F$2:$F$6414,equity_bonds!$H$2:$H$6414,"="&amp;data!$B4538,equity_bonds!$J$2:$J$6414,"="&amp;data!$G4538)</f>
        <v>15</v>
      </c>
      <c r="U4538" s="16"/>
    </row>
    <row r="4539" spans="1:21" x14ac:dyDescent="0.25">
      <c r="A4539">
        <v>287</v>
      </c>
      <c r="B4539">
        <v>2015</v>
      </c>
      <c r="C4539">
        <v>2</v>
      </c>
      <c r="D4539" t="s">
        <v>60</v>
      </c>
      <c r="E4539" t="s">
        <v>677</v>
      </c>
      <c r="F4539" t="s">
        <v>2806</v>
      </c>
      <c r="G4539" t="str">
        <f t="shared" si="70"/>
        <v>Baker McKenzie</v>
      </c>
      <c r="I4539" s="13">
        <f>COUNTIFS(IPO!$J$2:$J$5250,"="&amp;data!$G4539,IPO!$H$2:$H$5250,"="&amp;data!$B4539)</f>
        <v>0</v>
      </c>
      <c r="J4539" s="13">
        <f>SUMIFS(IPO!$B$2:$B$5250,IPO!$H$2:$H$5250,"="&amp;data!$B4539,IPO!$J$2:$J$5250,"="&amp;data!$G4539)</f>
        <v>0</v>
      </c>
      <c r="K4539" s="13" t="str">
        <f>IF(I4539=1,SUMIFS(IPO!$C$2:$C$5250,IPO!$H$2:$H$5250,"="&amp;data!$B4539,IPO!$J$2:$J$5250,"="&amp;data!$G4539),"")</f>
        <v/>
      </c>
      <c r="L4539" s="13">
        <f>SUMIFS(IPO!$E$2:$E$5250,IPO!$H$2:$H$5250,"="&amp;data!$B4539,IPO!$J$2:$J$5250,"="&amp;data!$G4539)</f>
        <v>0</v>
      </c>
      <c r="M4539" s="13">
        <f>SUMIFS(IPO!$F$2:$F$5250,IPO!$H$2:$H$5250,"="&amp;data!$B4539,IPO!$J$2:$J$5250,"="&amp;data!$G4539)</f>
        <v>0</v>
      </c>
      <c r="N4539" s="13"/>
      <c r="P4539" s="16">
        <f>COUNTIFS(equity_bonds!$H$2:$H$6414,"="&amp;data!$B4539,equity_bonds!$J$2:$J$6414,"="&amp;data!$G4539)</f>
        <v>1</v>
      </c>
      <c r="Q4539" s="16">
        <f>SUMIFS(equity_bonds!$B$2:$B$6414,equity_bonds!$H$2:$H$6414,"="&amp;data!$B4539,equity_bonds!$J$2:$J$6414,"="&amp;data!$G4539)</f>
        <v>5759.9</v>
      </c>
      <c r="R4539" s="16">
        <f>IF(P4539=1,SUMIFS(equity_bonds!$C$2:$C$6414,equity_bonds!$H$2:$H$6414,"="&amp;data!$B4539,equity_bonds!$J$2:$J$6414,"="&amp;data!$G4539),"")</f>
        <v>68</v>
      </c>
      <c r="S4539" s="16">
        <f>SUMIFS(equity_bonds!$E$2:$E$6414,equity_bonds!$H$2:$H$6414,"="&amp;data!$B4539,equity_bonds!$J$2:$J$6414,"="&amp;data!$G4539)</f>
        <v>0.1</v>
      </c>
      <c r="T4539" s="16">
        <f>SUMIFS(equity_bonds!$F$2:$F$6414,equity_bonds!$H$2:$H$6414,"="&amp;data!$B4539,equity_bonds!$J$2:$J$6414,"="&amp;data!$G4539)</f>
        <v>19</v>
      </c>
      <c r="U4539" s="16"/>
    </row>
    <row r="4540" spans="1:21" x14ac:dyDescent="0.25">
      <c r="A4540">
        <v>318</v>
      </c>
      <c r="B4540">
        <v>2015</v>
      </c>
      <c r="C4540">
        <v>51</v>
      </c>
      <c r="D4540" t="s">
        <v>136</v>
      </c>
      <c r="E4540" t="s">
        <v>678</v>
      </c>
      <c r="F4540" t="s">
        <v>678</v>
      </c>
      <c r="G4540" t="str">
        <f t="shared" si="70"/>
        <v>Baker Botts</v>
      </c>
      <c r="I4540" s="13">
        <f>COUNTIFS(IPO!$J$2:$J$5250,"="&amp;data!$G4540,IPO!$H$2:$H$5250,"="&amp;data!$B4540)</f>
        <v>1</v>
      </c>
      <c r="J4540" s="13">
        <f>SUMIFS(IPO!$B$2:$B$5250,IPO!$H$2:$H$5250,"="&amp;data!$B4540,IPO!$J$2:$J$5250,"="&amp;data!$G4540)</f>
        <v>2141.1</v>
      </c>
      <c r="K4540" s="13">
        <f>IF(I4540=1,SUMIFS(IPO!$C$2:$C$5250,IPO!$H$2:$H$5250,"="&amp;data!$B4540,IPO!$J$2:$J$5250,"="&amp;data!$G4540),"")</f>
        <v>21</v>
      </c>
      <c r="L4540" s="13">
        <f>SUMIFS(IPO!$E$2:$E$5250,IPO!$H$2:$H$5250,"="&amp;data!$B4540,IPO!$J$2:$J$5250,"="&amp;data!$G4540)</f>
        <v>1.9</v>
      </c>
      <c r="M4540" s="13">
        <f>SUMIFS(IPO!$F$2:$F$5250,IPO!$H$2:$H$5250,"="&amp;data!$B4540,IPO!$J$2:$J$5250,"="&amp;data!$G4540)</f>
        <v>4</v>
      </c>
      <c r="N4540" s="13"/>
      <c r="P4540" s="16">
        <f>COUNTIFS(equity_bonds!$H$2:$H$6414,"="&amp;data!$B4540,equity_bonds!$J$2:$J$6414,"="&amp;data!$G4540)</f>
        <v>2</v>
      </c>
      <c r="Q4540" s="16">
        <f>SUMIFS(equity_bonds!$B$2:$B$6414,equity_bonds!$H$2:$H$6414,"="&amp;data!$B4540,equity_bonds!$J$2:$J$6414,"="&amp;data!$G4540)</f>
        <v>16576.3</v>
      </c>
      <c r="R4540" s="16" t="str">
        <f>IF(P4540=1,SUMIFS(equity_bonds!$C$2:$C$6414,equity_bonds!$H$2:$H$6414,"="&amp;data!$B4540,equity_bonds!$J$2:$J$6414,"="&amp;data!$G4540),"")</f>
        <v/>
      </c>
      <c r="S4540" s="16">
        <f>SUMIFS(equity_bonds!$E$2:$E$6414,equity_bonds!$H$2:$H$6414,"="&amp;data!$B4540,equity_bonds!$J$2:$J$6414,"="&amp;data!$G4540)</f>
        <v>0.30000000000000004</v>
      </c>
      <c r="T4540" s="16">
        <f>SUMIFS(equity_bonds!$F$2:$F$6414,equity_bonds!$H$2:$H$6414,"="&amp;data!$B4540,equity_bonds!$J$2:$J$6414,"="&amp;data!$G4540)</f>
        <v>31</v>
      </c>
      <c r="U4540" s="16"/>
    </row>
    <row r="4541" spans="1:21" x14ac:dyDescent="0.25">
      <c r="A4541">
        <v>334</v>
      </c>
      <c r="B4541">
        <v>2015</v>
      </c>
      <c r="C4541">
        <v>100</v>
      </c>
      <c r="D4541" t="s">
        <v>358</v>
      </c>
      <c r="E4541" t="s">
        <v>679</v>
      </c>
      <c r="F4541" t="s">
        <v>2807</v>
      </c>
      <c r="G4541" t="str">
        <f t="shared" si="70"/>
        <v>Baker Donelson</v>
      </c>
      <c r="I4541" s="13">
        <f>COUNTIFS(IPO!$J$2:$J$5250,"="&amp;data!$G4541,IPO!$H$2:$H$5250,"="&amp;data!$B4541)</f>
        <v>0</v>
      </c>
      <c r="J4541" s="13">
        <f>SUMIFS(IPO!$B$2:$B$5250,IPO!$H$2:$H$5250,"="&amp;data!$B4541,IPO!$J$2:$J$5250,"="&amp;data!$G4541)</f>
        <v>0</v>
      </c>
      <c r="K4541" s="13" t="str">
        <f>IF(I4541=1,SUMIFS(IPO!$C$2:$C$5250,IPO!$H$2:$H$5250,"="&amp;data!$B4541,IPO!$J$2:$J$5250,"="&amp;data!$G4541),"")</f>
        <v/>
      </c>
      <c r="L4541" s="13">
        <f>SUMIFS(IPO!$E$2:$E$5250,IPO!$H$2:$H$5250,"="&amp;data!$B4541,IPO!$J$2:$J$5250,"="&amp;data!$G4541)</f>
        <v>0</v>
      </c>
      <c r="M4541" s="13">
        <f>SUMIFS(IPO!$F$2:$F$5250,IPO!$H$2:$H$5250,"="&amp;data!$B4541,IPO!$J$2:$J$5250,"="&amp;data!$G4541)</f>
        <v>0</v>
      </c>
      <c r="N4541" s="13"/>
      <c r="P4541" s="16">
        <f>COUNTIFS(equity_bonds!$H$2:$H$6414,"="&amp;data!$B4541,equity_bonds!$J$2:$J$6414,"="&amp;data!$G4541)</f>
        <v>1</v>
      </c>
      <c r="Q4541" s="16">
        <f>SUMIFS(equity_bonds!$B$2:$B$6414,equity_bonds!$H$2:$H$6414,"="&amp;data!$B4541,equity_bonds!$J$2:$J$6414,"="&amp;data!$G4541)</f>
        <v>426.5</v>
      </c>
      <c r="R4541" s="16">
        <f>IF(P4541=1,SUMIFS(equity_bonds!$C$2:$C$6414,equity_bonds!$H$2:$H$6414,"="&amp;data!$B4541,equity_bonds!$J$2:$J$6414,"="&amp;data!$G4541),"")</f>
        <v>183</v>
      </c>
      <c r="S4541" s="16">
        <f>SUMIFS(equity_bonds!$E$2:$E$6414,equity_bonds!$H$2:$H$6414,"="&amp;data!$B4541,equity_bonds!$J$2:$J$6414,"="&amp;data!$G4541)</f>
        <v>0</v>
      </c>
      <c r="T4541" s="16">
        <f>SUMIFS(equity_bonds!$F$2:$F$6414,equity_bonds!$H$2:$H$6414,"="&amp;data!$B4541,equity_bonds!$J$2:$J$6414,"="&amp;data!$G4541)</f>
        <v>3</v>
      </c>
      <c r="U4541" s="16"/>
    </row>
    <row r="4542" spans="1:21" x14ac:dyDescent="0.25">
      <c r="A4542">
        <v>354</v>
      </c>
      <c r="B4542">
        <v>2015</v>
      </c>
      <c r="C4542">
        <v>104</v>
      </c>
      <c r="D4542" t="s">
        <v>393</v>
      </c>
      <c r="E4542" t="s">
        <v>680</v>
      </c>
      <c r="F4542" t="s">
        <v>680</v>
      </c>
      <c r="G4542" t="str">
        <f t="shared" si="70"/>
        <v>Ballard Spahr</v>
      </c>
      <c r="I4542" s="13">
        <f>COUNTIFS(IPO!$J$2:$J$5250,"="&amp;data!$G4542,IPO!$H$2:$H$5250,"="&amp;data!$B4542)</f>
        <v>1</v>
      </c>
      <c r="J4542" s="13">
        <f>SUMIFS(IPO!$B$2:$B$5250,IPO!$H$2:$H$5250,"="&amp;data!$B4542,IPO!$J$2:$J$5250,"="&amp;data!$G4542)</f>
        <v>203</v>
      </c>
      <c r="K4542" s="13">
        <f>IF(I4542=1,SUMIFS(IPO!$C$2:$C$5250,IPO!$H$2:$H$5250,"="&amp;data!$B4542,IPO!$J$2:$J$5250,"="&amp;data!$G4542),"")</f>
        <v>87</v>
      </c>
      <c r="L4542" s="13">
        <f>SUMIFS(IPO!$E$2:$E$5250,IPO!$H$2:$H$5250,"="&amp;data!$B4542,IPO!$J$2:$J$5250,"="&amp;data!$G4542)</f>
        <v>0.2</v>
      </c>
      <c r="M4542" s="13">
        <f>SUMIFS(IPO!$F$2:$F$5250,IPO!$H$2:$H$5250,"="&amp;data!$B4542,IPO!$J$2:$J$5250,"="&amp;data!$G4542)</f>
        <v>3</v>
      </c>
      <c r="N4542" s="13"/>
      <c r="P4542" s="16">
        <f>COUNTIFS(equity_bonds!$H$2:$H$6414,"="&amp;data!$B4542,equity_bonds!$J$2:$J$6414,"="&amp;data!$G4542)</f>
        <v>1</v>
      </c>
      <c r="Q4542" s="16">
        <f>SUMIFS(equity_bonds!$B$2:$B$6414,equity_bonds!$H$2:$H$6414,"="&amp;data!$B4542,equity_bonds!$J$2:$J$6414,"="&amp;data!$G4542)</f>
        <v>4425.3999999999996</v>
      </c>
      <c r="R4542" s="16">
        <f>IF(P4542=1,SUMIFS(equity_bonds!$C$2:$C$6414,equity_bonds!$H$2:$H$6414,"="&amp;data!$B4542,equity_bonds!$J$2:$J$6414,"="&amp;data!$G4542),"")</f>
        <v>74</v>
      </c>
      <c r="S4542" s="16">
        <f>SUMIFS(equity_bonds!$E$2:$E$6414,equity_bonds!$H$2:$H$6414,"="&amp;data!$B4542,equity_bonds!$J$2:$J$6414,"="&amp;data!$G4542)</f>
        <v>0.1</v>
      </c>
      <c r="T4542" s="16">
        <f>SUMIFS(equity_bonds!$F$2:$F$6414,equity_bonds!$H$2:$H$6414,"="&amp;data!$B4542,equity_bonds!$J$2:$J$6414,"="&amp;data!$G4542)</f>
        <v>17</v>
      </c>
      <c r="U4542" s="16"/>
    </row>
    <row r="4543" spans="1:21" x14ac:dyDescent="0.25">
      <c r="A4543">
        <v>371</v>
      </c>
      <c r="B4543">
        <v>2015</v>
      </c>
      <c r="C4543">
        <v>90</v>
      </c>
      <c r="D4543" t="s">
        <v>181</v>
      </c>
      <c r="E4543" t="s">
        <v>681</v>
      </c>
      <c r="F4543" t="s">
        <v>2808</v>
      </c>
      <c r="G4543" t="str">
        <f t="shared" si="70"/>
        <v>Barnes Thornburg</v>
      </c>
      <c r="I4543" s="13">
        <f>COUNTIFS(IPO!$J$2:$J$5250,"="&amp;data!$G4543,IPO!$H$2:$H$5250,"="&amp;data!$B4543)</f>
        <v>0</v>
      </c>
      <c r="J4543" s="13">
        <f>SUMIFS(IPO!$B$2:$B$5250,IPO!$H$2:$H$5250,"="&amp;data!$B4543,IPO!$J$2:$J$5250,"="&amp;data!$G4543)</f>
        <v>0</v>
      </c>
      <c r="K4543" s="13" t="str">
        <f>IF(I4543=1,SUMIFS(IPO!$C$2:$C$5250,IPO!$H$2:$H$5250,"="&amp;data!$B4543,IPO!$J$2:$J$5250,"="&amp;data!$G4543),"")</f>
        <v/>
      </c>
      <c r="L4543" s="13">
        <f>SUMIFS(IPO!$E$2:$E$5250,IPO!$H$2:$H$5250,"="&amp;data!$B4543,IPO!$J$2:$J$5250,"="&amp;data!$G4543)</f>
        <v>0</v>
      </c>
      <c r="M4543" s="13">
        <f>SUMIFS(IPO!$F$2:$F$5250,IPO!$H$2:$H$5250,"="&amp;data!$B4543,IPO!$J$2:$J$5250,"="&amp;data!$G4543)</f>
        <v>0</v>
      </c>
      <c r="N4543" s="13"/>
      <c r="P4543" s="16">
        <f>COUNTIFS(equity_bonds!$H$2:$H$6414,"="&amp;data!$B4543,equity_bonds!$J$2:$J$6414,"="&amp;data!$G4543)</f>
        <v>0</v>
      </c>
      <c r="Q4543" s="16">
        <f>SUMIFS(equity_bonds!$B$2:$B$6414,equity_bonds!$H$2:$H$6414,"="&amp;data!$B4543,equity_bonds!$J$2:$J$6414,"="&amp;data!$G4543)</f>
        <v>0</v>
      </c>
      <c r="R4543" s="16" t="str">
        <f>IF(P4543=1,SUMIFS(equity_bonds!$C$2:$C$6414,equity_bonds!$H$2:$H$6414,"="&amp;data!$B4543,equity_bonds!$J$2:$J$6414,"="&amp;data!$G4543),"")</f>
        <v/>
      </c>
      <c r="S4543" s="16">
        <f>SUMIFS(equity_bonds!$E$2:$E$6414,equity_bonds!$H$2:$H$6414,"="&amp;data!$B4543,equity_bonds!$J$2:$J$6414,"="&amp;data!$G4543)</f>
        <v>0</v>
      </c>
      <c r="T4543" s="16">
        <f>SUMIFS(equity_bonds!$F$2:$F$6414,equity_bonds!$H$2:$H$6414,"="&amp;data!$B4543,equity_bonds!$J$2:$J$6414,"="&amp;data!$G4543)</f>
        <v>0</v>
      </c>
      <c r="U4543" s="16"/>
    </row>
    <row r="4544" spans="1:21" x14ac:dyDescent="0.25">
      <c r="A4544">
        <v>405</v>
      </c>
      <c r="B4544">
        <v>2015</v>
      </c>
      <c r="C4544">
        <v>47</v>
      </c>
      <c r="D4544" t="s">
        <v>68</v>
      </c>
      <c r="E4544" t="s">
        <v>682</v>
      </c>
      <c r="F4544" t="s">
        <v>682</v>
      </c>
      <c r="G4544" t="str">
        <f t="shared" si="70"/>
        <v>Bingham McCutchen</v>
      </c>
      <c r="I4544" s="13">
        <f>COUNTIFS(IPO!$J$2:$J$5250,"="&amp;data!$G4544,IPO!$H$2:$H$5250,"="&amp;data!$B4544)</f>
        <v>1</v>
      </c>
      <c r="J4544" s="13">
        <f>SUMIFS(IPO!$B$2:$B$5250,IPO!$H$2:$H$5250,"="&amp;data!$B4544,IPO!$J$2:$J$5250,"="&amp;data!$G4544)</f>
        <v>1073.8</v>
      </c>
      <c r="K4544" s="13">
        <f>IF(I4544=1,SUMIFS(IPO!$C$2:$C$5250,IPO!$H$2:$H$5250,"="&amp;data!$B4544,IPO!$J$2:$J$5250,"="&amp;data!$G4544),"")</f>
        <v>28</v>
      </c>
      <c r="L4544" s="13">
        <f>SUMIFS(IPO!$E$2:$E$5250,IPO!$H$2:$H$5250,"="&amp;data!$B4544,IPO!$J$2:$J$5250,"="&amp;data!$G4544)</f>
        <v>1</v>
      </c>
      <c r="M4544" s="13">
        <f>SUMIFS(IPO!$F$2:$F$5250,IPO!$H$2:$H$5250,"="&amp;data!$B4544,IPO!$J$2:$J$5250,"="&amp;data!$G4544)</f>
        <v>7</v>
      </c>
      <c r="N4544" s="13"/>
      <c r="P4544" s="16">
        <f>COUNTIFS(equity_bonds!$H$2:$H$6414,"="&amp;data!$B4544,equity_bonds!$J$2:$J$6414,"="&amp;data!$G4544)</f>
        <v>1</v>
      </c>
      <c r="Q4544" s="16">
        <f>SUMIFS(equity_bonds!$B$2:$B$6414,equity_bonds!$H$2:$H$6414,"="&amp;data!$B4544,equity_bonds!$J$2:$J$6414,"="&amp;data!$G4544)</f>
        <v>36161.9</v>
      </c>
      <c r="R4544" s="16">
        <f>IF(P4544=1,SUMIFS(equity_bonds!$C$2:$C$6414,equity_bonds!$H$2:$H$6414,"="&amp;data!$B4544,equity_bonds!$J$2:$J$6414,"="&amp;data!$G4544),"")</f>
        <v>25</v>
      </c>
      <c r="S4544" s="16">
        <f>SUMIFS(equity_bonds!$E$2:$E$6414,equity_bonds!$H$2:$H$6414,"="&amp;data!$B4544,equity_bonds!$J$2:$J$6414,"="&amp;data!$G4544)</f>
        <v>0.7</v>
      </c>
      <c r="T4544" s="16">
        <f>SUMIFS(equity_bonds!$F$2:$F$6414,equity_bonds!$H$2:$H$6414,"="&amp;data!$B4544,equity_bonds!$J$2:$J$6414,"="&amp;data!$G4544)</f>
        <v>33</v>
      </c>
      <c r="U4544" s="16"/>
    </row>
    <row r="4545" spans="1:21" x14ac:dyDescent="0.25">
      <c r="A4545">
        <v>433</v>
      </c>
      <c r="B4545">
        <v>2015</v>
      </c>
      <c r="C4545">
        <v>96</v>
      </c>
      <c r="D4545" t="s">
        <v>172</v>
      </c>
      <c r="E4545" t="s">
        <v>683</v>
      </c>
      <c r="F4545" t="s">
        <v>683</v>
      </c>
      <c r="G4545" t="str">
        <f t="shared" si="70"/>
        <v>Blank Rome</v>
      </c>
      <c r="I4545" s="13">
        <f>COUNTIFS(IPO!$J$2:$J$5250,"="&amp;data!$G4545,IPO!$H$2:$H$5250,"="&amp;data!$B4545)</f>
        <v>0</v>
      </c>
      <c r="J4545" s="13">
        <f>SUMIFS(IPO!$B$2:$B$5250,IPO!$H$2:$H$5250,"="&amp;data!$B4545,IPO!$J$2:$J$5250,"="&amp;data!$G4545)</f>
        <v>0</v>
      </c>
      <c r="K4545" s="13" t="str">
        <f>IF(I4545=1,SUMIFS(IPO!$C$2:$C$5250,IPO!$H$2:$H$5250,"="&amp;data!$B4545,IPO!$J$2:$J$5250,"="&amp;data!$G4545),"")</f>
        <v/>
      </c>
      <c r="L4545" s="13">
        <f>SUMIFS(IPO!$E$2:$E$5250,IPO!$H$2:$H$5250,"="&amp;data!$B4545,IPO!$J$2:$J$5250,"="&amp;data!$G4545)</f>
        <v>0</v>
      </c>
      <c r="M4545" s="13">
        <f>SUMIFS(IPO!$F$2:$F$5250,IPO!$H$2:$H$5250,"="&amp;data!$B4545,IPO!$J$2:$J$5250,"="&amp;data!$G4545)</f>
        <v>0</v>
      </c>
      <c r="N4545" s="13"/>
      <c r="P4545" s="16">
        <f>COUNTIFS(equity_bonds!$H$2:$H$6414,"="&amp;data!$B4545,equity_bonds!$J$2:$J$6414,"="&amp;data!$G4545)</f>
        <v>0</v>
      </c>
      <c r="Q4545" s="16">
        <f>SUMIFS(equity_bonds!$B$2:$B$6414,equity_bonds!$H$2:$H$6414,"="&amp;data!$B4545,equity_bonds!$J$2:$J$6414,"="&amp;data!$G4545)</f>
        <v>0</v>
      </c>
      <c r="R4545" s="16" t="str">
        <f>IF(P4545=1,SUMIFS(equity_bonds!$C$2:$C$6414,equity_bonds!$H$2:$H$6414,"="&amp;data!$B4545,equity_bonds!$J$2:$J$6414,"="&amp;data!$G4545),"")</f>
        <v/>
      </c>
      <c r="S4545" s="16">
        <f>SUMIFS(equity_bonds!$E$2:$E$6414,equity_bonds!$H$2:$H$6414,"="&amp;data!$B4545,equity_bonds!$J$2:$J$6414,"="&amp;data!$G4545)</f>
        <v>0</v>
      </c>
      <c r="T4545" s="16">
        <f>SUMIFS(equity_bonds!$F$2:$F$6414,equity_bonds!$H$2:$H$6414,"="&amp;data!$B4545,equity_bonds!$J$2:$J$6414,"="&amp;data!$G4545)</f>
        <v>0</v>
      </c>
      <c r="U4545" s="16"/>
    </row>
    <row r="4546" spans="1:21" x14ac:dyDescent="0.25">
      <c r="A4546">
        <v>447</v>
      </c>
      <c r="B4546">
        <v>2015</v>
      </c>
      <c r="C4546">
        <v>91</v>
      </c>
      <c r="D4546" t="s">
        <v>189</v>
      </c>
      <c r="E4546" t="s">
        <v>684</v>
      </c>
      <c r="F4546" t="s">
        <v>2809</v>
      </c>
      <c r="G4546" t="str">
        <f t="shared" si="70"/>
        <v>Boies Schiller</v>
      </c>
      <c r="I4546" s="13">
        <f>COUNTIFS(IPO!$J$2:$J$5250,"="&amp;data!$G4546,IPO!$H$2:$H$5250,"="&amp;data!$B4546)</f>
        <v>0</v>
      </c>
      <c r="J4546" s="13">
        <f>SUMIFS(IPO!$B$2:$B$5250,IPO!$H$2:$H$5250,"="&amp;data!$B4546,IPO!$J$2:$J$5250,"="&amp;data!$G4546)</f>
        <v>0</v>
      </c>
      <c r="K4546" s="13" t="str">
        <f>IF(I4546=1,SUMIFS(IPO!$C$2:$C$5250,IPO!$H$2:$H$5250,"="&amp;data!$B4546,IPO!$J$2:$J$5250,"="&amp;data!$G4546),"")</f>
        <v/>
      </c>
      <c r="L4546" s="13">
        <f>SUMIFS(IPO!$E$2:$E$5250,IPO!$H$2:$H$5250,"="&amp;data!$B4546,IPO!$J$2:$J$5250,"="&amp;data!$G4546)</f>
        <v>0</v>
      </c>
      <c r="M4546" s="13">
        <f>SUMIFS(IPO!$F$2:$F$5250,IPO!$H$2:$H$5250,"="&amp;data!$B4546,IPO!$J$2:$J$5250,"="&amp;data!$G4546)</f>
        <v>0</v>
      </c>
      <c r="N4546" s="13"/>
      <c r="P4546" s="16">
        <f>COUNTIFS(equity_bonds!$H$2:$H$6414,"="&amp;data!$B4546,equity_bonds!$J$2:$J$6414,"="&amp;data!$G4546)</f>
        <v>0</v>
      </c>
      <c r="Q4546" s="16">
        <f>SUMIFS(equity_bonds!$B$2:$B$6414,equity_bonds!$H$2:$H$6414,"="&amp;data!$B4546,equity_bonds!$J$2:$J$6414,"="&amp;data!$G4546)</f>
        <v>0</v>
      </c>
      <c r="R4546" s="16" t="str">
        <f>IF(P4546=1,SUMIFS(equity_bonds!$C$2:$C$6414,equity_bonds!$H$2:$H$6414,"="&amp;data!$B4546,equity_bonds!$J$2:$J$6414,"="&amp;data!$G4546),"")</f>
        <v/>
      </c>
      <c r="S4546" s="16">
        <f>SUMIFS(equity_bonds!$E$2:$E$6414,equity_bonds!$H$2:$H$6414,"="&amp;data!$B4546,equity_bonds!$J$2:$J$6414,"="&amp;data!$G4546)</f>
        <v>0</v>
      </c>
      <c r="T4546" s="16">
        <f>SUMIFS(equity_bonds!$F$2:$F$6414,equity_bonds!$H$2:$H$6414,"="&amp;data!$B4546,equity_bonds!$J$2:$J$6414,"="&amp;data!$G4546)</f>
        <v>0</v>
      </c>
      <c r="U4546" s="16"/>
    </row>
    <row r="4547" spans="1:21" x14ac:dyDescent="0.25">
      <c r="A4547">
        <v>458</v>
      </c>
      <c r="B4547">
        <v>2015</v>
      </c>
      <c r="C4547">
        <v>94</v>
      </c>
      <c r="D4547" t="s">
        <v>180</v>
      </c>
      <c r="E4547" t="s">
        <v>685</v>
      </c>
      <c r="F4547" t="s">
        <v>2810</v>
      </c>
      <c r="G4547" t="str">
        <f t="shared" si="70"/>
        <v>Bracewell Giuliani</v>
      </c>
      <c r="I4547" s="13">
        <f>COUNTIFS(IPO!$J$2:$J$5250,"="&amp;data!$G4547,IPO!$H$2:$H$5250,"="&amp;data!$B4547)</f>
        <v>1</v>
      </c>
      <c r="J4547" s="13">
        <f>SUMIFS(IPO!$B$2:$B$5250,IPO!$H$2:$H$5250,"="&amp;data!$B4547,IPO!$J$2:$J$5250,"="&amp;data!$G4547)</f>
        <v>435.1</v>
      </c>
      <c r="K4547" s="13">
        <f>IF(I4547=1,SUMIFS(IPO!$C$2:$C$5250,IPO!$H$2:$H$5250,"="&amp;data!$B4547,IPO!$J$2:$J$5250,"="&amp;data!$G4547),"")</f>
        <v>54</v>
      </c>
      <c r="L4547" s="13">
        <f>SUMIFS(IPO!$E$2:$E$5250,IPO!$H$2:$H$5250,"="&amp;data!$B4547,IPO!$J$2:$J$5250,"="&amp;data!$G4547)</f>
        <v>0.4</v>
      </c>
      <c r="M4547" s="13">
        <f>SUMIFS(IPO!$F$2:$F$5250,IPO!$H$2:$H$5250,"="&amp;data!$B4547,IPO!$J$2:$J$5250,"="&amp;data!$G4547)</f>
        <v>2</v>
      </c>
      <c r="N4547" s="13"/>
      <c r="P4547" s="16">
        <f>COUNTIFS(equity_bonds!$H$2:$H$6414,"="&amp;data!$B4547,equity_bonds!$J$2:$J$6414,"="&amp;data!$G4547)</f>
        <v>1</v>
      </c>
      <c r="Q4547" s="16">
        <f>SUMIFS(equity_bonds!$B$2:$B$6414,equity_bonds!$H$2:$H$6414,"="&amp;data!$B4547,equity_bonds!$J$2:$J$6414,"="&amp;data!$G4547)</f>
        <v>90549.3</v>
      </c>
      <c r="R4547" s="16">
        <f>IF(P4547=1,SUMIFS(equity_bonds!$C$2:$C$6414,equity_bonds!$H$2:$H$6414,"="&amp;data!$B4547,equity_bonds!$J$2:$J$6414,"="&amp;data!$G4547),"")</f>
        <v>10</v>
      </c>
      <c r="S4547" s="16">
        <f>SUMIFS(equity_bonds!$E$2:$E$6414,equity_bonds!$H$2:$H$6414,"="&amp;data!$B4547,equity_bonds!$J$2:$J$6414,"="&amp;data!$G4547)</f>
        <v>1.7</v>
      </c>
      <c r="T4547" s="16">
        <f>SUMIFS(equity_bonds!$F$2:$F$6414,equity_bonds!$H$2:$H$6414,"="&amp;data!$B4547,equity_bonds!$J$2:$J$6414,"="&amp;data!$G4547)</f>
        <v>22</v>
      </c>
      <c r="U4547" s="16"/>
    </row>
    <row r="4548" spans="1:21" x14ac:dyDescent="0.25">
      <c r="A4548">
        <v>471</v>
      </c>
      <c r="B4548">
        <v>2015</v>
      </c>
      <c r="C4548">
        <v>124</v>
      </c>
      <c r="D4548" t="s">
        <v>415</v>
      </c>
      <c r="E4548" t="s">
        <v>686</v>
      </c>
      <c r="F4548" t="s">
        <v>686</v>
      </c>
      <c r="G4548" t="str">
        <f t="shared" ref="G4548:G4611" si="71">TRIM(LEFT(SUBSTITUTE(F4548," ",REPT(" ",100)),200))</f>
        <v>Bradley Arant</v>
      </c>
      <c r="I4548" s="13">
        <f>COUNTIFS(IPO!$J$2:$J$5250,"="&amp;data!$G4548,IPO!$H$2:$H$5250,"="&amp;data!$B4548)</f>
        <v>1</v>
      </c>
      <c r="J4548" s="13">
        <f>SUMIFS(IPO!$B$2:$B$5250,IPO!$H$2:$H$5250,"="&amp;data!$B4548,IPO!$J$2:$J$5250,"="&amp;data!$G4548)</f>
        <v>56.9</v>
      </c>
      <c r="K4548" s="13">
        <f>IF(I4548=1,SUMIFS(IPO!$C$2:$C$5250,IPO!$H$2:$H$5250,"="&amp;data!$B4548,IPO!$J$2:$J$5250,"="&amp;data!$G4548),"")</f>
        <v>124</v>
      </c>
      <c r="L4548" s="13">
        <f>SUMIFS(IPO!$E$2:$E$5250,IPO!$H$2:$H$5250,"="&amp;data!$B4548,IPO!$J$2:$J$5250,"="&amp;data!$G4548)</f>
        <v>0.1</v>
      </c>
      <c r="M4548" s="13">
        <f>SUMIFS(IPO!$F$2:$F$5250,IPO!$H$2:$H$5250,"="&amp;data!$B4548,IPO!$J$2:$J$5250,"="&amp;data!$G4548)</f>
        <v>1</v>
      </c>
      <c r="N4548" s="13"/>
      <c r="P4548" s="16">
        <f>COUNTIFS(equity_bonds!$H$2:$H$6414,"="&amp;data!$B4548,equity_bonds!$J$2:$J$6414,"="&amp;data!$G4548)</f>
        <v>0</v>
      </c>
      <c r="Q4548" s="16">
        <f>SUMIFS(equity_bonds!$B$2:$B$6414,equity_bonds!$H$2:$H$6414,"="&amp;data!$B4548,equity_bonds!$J$2:$J$6414,"="&amp;data!$G4548)</f>
        <v>0</v>
      </c>
      <c r="R4548" s="16" t="str">
        <f>IF(P4548=1,SUMIFS(equity_bonds!$C$2:$C$6414,equity_bonds!$H$2:$H$6414,"="&amp;data!$B4548,equity_bonds!$J$2:$J$6414,"="&amp;data!$G4548),"")</f>
        <v/>
      </c>
      <c r="S4548" s="16">
        <f>SUMIFS(equity_bonds!$E$2:$E$6414,equity_bonds!$H$2:$H$6414,"="&amp;data!$B4548,equity_bonds!$J$2:$J$6414,"="&amp;data!$G4548)</f>
        <v>0</v>
      </c>
      <c r="T4548" s="16">
        <f>SUMIFS(equity_bonds!$F$2:$F$6414,equity_bonds!$H$2:$H$6414,"="&amp;data!$B4548,equity_bonds!$J$2:$J$6414,"="&amp;data!$G4548)</f>
        <v>0</v>
      </c>
      <c r="U4548" s="16"/>
    </row>
    <row r="4549" spans="1:21" x14ac:dyDescent="0.25">
      <c r="A4549">
        <v>524</v>
      </c>
      <c r="B4549">
        <v>2015</v>
      </c>
      <c r="C4549">
        <v>153</v>
      </c>
      <c r="D4549" t="s">
        <v>443</v>
      </c>
      <c r="E4549" t="s">
        <v>687</v>
      </c>
      <c r="F4549" t="s">
        <v>687</v>
      </c>
      <c r="G4549" t="str">
        <f t="shared" si="71"/>
        <v>Brown Rudnick</v>
      </c>
      <c r="I4549" s="13">
        <f>COUNTIFS(IPO!$J$2:$J$5250,"="&amp;data!$G4549,IPO!$H$2:$H$5250,"="&amp;data!$B4549)</f>
        <v>0</v>
      </c>
      <c r="J4549" s="13">
        <f>SUMIFS(IPO!$B$2:$B$5250,IPO!$H$2:$H$5250,"="&amp;data!$B4549,IPO!$J$2:$J$5250,"="&amp;data!$G4549)</f>
        <v>0</v>
      </c>
      <c r="K4549" s="13" t="str">
        <f>IF(I4549=1,SUMIFS(IPO!$C$2:$C$5250,IPO!$H$2:$H$5250,"="&amp;data!$B4549,IPO!$J$2:$J$5250,"="&amp;data!$G4549),"")</f>
        <v/>
      </c>
      <c r="L4549" s="13">
        <f>SUMIFS(IPO!$E$2:$E$5250,IPO!$H$2:$H$5250,"="&amp;data!$B4549,IPO!$J$2:$J$5250,"="&amp;data!$G4549)</f>
        <v>0</v>
      </c>
      <c r="M4549" s="13">
        <f>SUMIFS(IPO!$F$2:$F$5250,IPO!$H$2:$H$5250,"="&amp;data!$B4549,IPO!$J$2:$J$5250,"="&amp;data!$G4549)</f>
        <v>0</v>
      </c>
      <c r="N4549" s="13"/>
      <c r="P4549" s="16">
        <f>COUNTIFS(equity_bonds!$H$2:$H$6414,"="&amp;data!$B4549,equity_bonds!$J$2:$J$6414,"="&amp;data!$G4549)</f>
        <v>0</v>
      </c>
      <c r="Q4549" s="16">
        <f>SUMIFS(equity_bonds!$B$2:$B$6414,equity_bonds!$H$2:$H$6414,"="&amp;data!$B4549,equity_bonds!$J$2:$J$6414,"="&amp;data!$G4549)</f>
        <v>0</v>
      </c>
      <c r="R4549" s="16" t="str">
        <f>IF(P4549=1,SUMIFS(equity_bonds!$C$2:$C$6414,equity_bonds!$H$2:$H$6414,"="&amp;data!$B4549,equity_bonds!$J$2:$J$6414,"="&amp;data!$G4549),"")</f>
        <v/>
      </c>
      <c r="S4549" s="16">
        <f>SUMIFS(equity_bonds!$E$2:$E$6414,equity_bonds!$H$2:$H$6414,"="&amp;data!$B4549,equity_bonds!$J$2:$J$6414,"="&amp;data!$G4549)</f>
        <v>0</v>
      </c>
      <c r="T4549" s="16">
        <f>SUMIFS(equity_bonds!$F$2:$F$6414,equity_bonds!$H$2:$H$6414,"="&amp;data!$B4549,equity_bonds!$J$2:$J$6414,"="&amp;data!$G4549)</f>
        <v>0</v>
      </c>
      <c r="U4549" s="16"/>
    </row>
    <row r="4550" spans="1:21" x14ac:dyDescent="0.25">
      <c r="A4550">
        <v>533</v>
      </c>
      <c r="B4550">
        <v>2015</v>
      </c>
      <c r="C4550">
        <v>162</v>
      </c>
      <c r="D4550" t="s">
        <v>447</v>
      </c>
      <c r="E4550" t="s">
        <v>688</v>
      </c>
      <c r="F4550" t="s">
        <v>2562</v>
      </c>
      <c r="G4550" t="str">
        <f t="shared" si="71"/>
        <v>Brownstein Hyatt</v>
      </c>
      <c r="I4550" s="13">
        <f>COUNTIFS(IPO!$J$2:$J$5250,"="&amp;data!$G4550,IPO!$H$2:$H$5250,"="&amp;data!$B4550)</f>
        <v>0</v>
      </c>
      <c r="J4550" s="13">
        <f>SUMIFS(IPO!$B$2:$B$5250,IPO!$H$2:$H$5250,"="&amp;data!$B4550,IPO!$J$2:$J$5250,"="&amp;data!$G4550)</f>
        <v>0</v>
      </c>
      <c r="K4550" s="13" t="str">
        <f>IF(I4550=1,SUMIFS(IPO!$C$2:$C$5250,IPO!$H$2:$H$5250,"="&amp;data!$B4550,IPO!$J$2:$J$5250,"="&amp;data!$G4550),"")</f>
        <v/>
      </c>
      <c r="L4550" s="13">
        <f>SUMIFS(IPO!$E$2:$E$5250,IPO!$H$2:$H$5250,"="&amp;data!$B4550,IPO!$J$2:$J$5250,"="&amp;data!$G4550)</f>
        <v>0</v>
      </c>
      <c r="M4550" s="13">
        <f>SUMIFS(IPO!$F$2:$F$5250,IPO!$H$2:$H$5250,"="&amp;data!$B4550,IPO!$J$2:$J$5250,"="&amp;data!$G4550)</f>
        <v>0</v>
      </c>
      <c r="N4550" s="13"/>
      <c r="P4550" s="16">
        <f>COUNTIFS(equity_bonds!$H$2:$H$6414,"="&amp;data!$B4550,equity_bonds!$J$2:$J$6414,"="&amp;data!$G4550)</f>
        <v>2</v>
      </c>
      <c r="Q4550" s="16">
        <f>SUMIFS(equity_bonds!$B$2:$B$6414,equity_bonds!$H$2:$H$6414,"="&amp;data!$B4550,equity_bonds!$J$2:$J$6414,"="&amp;data!$G4550)</f>
        <v>2065.9</v>
      </c>
      <c r="R4550" s="16" t="str">
        <f>IF(P4550=1,SUMIFS(equity_bonds!$C$2:$C$6414,equity_bonds!$H$2:$H$6414,"="&amp;data!$B4550,equity_bonds!$J$2:$J$6414,"="&amp;data!$G4550),"")</f>
        <v/>
      </c>
      <c r="S4550" s="16">
        <f>SUMIFS(equity_bonds!$E$2:$E$6414,equity_bonds!$H$2:$H$6414,"="&amp;data!$B4550,equity_bonds!$J$2:$J$6414,"="&amp;data!$G4550)</f>
        <v>0</v>
      </c>
      <c r="T4550" s="16">
        <f>SUMIFS(equity_bonds!$F$2:$F$6414,equity_bonds!$H$2:$H$6414,"="&amp;data!$B4550,equity_bonds!$J$2:$J$6414,"="&amp;data!$G4550)</f>
        <v>6</v>
      </c>
      <c r="U4550" s="16"/>
    </row>
    <row r="4551" spans="1:21" x14ac:dyDescent="0.25">
      <c r="A4551">
        <v>562</v>
      </c>
      <c r="B4551">
        <v>2015</v>
      </c>
      <c r="C4551">
        <v>56</v>
      </c>
      <c r="D4551" t="s">
        <v>74</v>
      </c>
      <c r="E4551" t="s">
        <v>689</v>
      </c>
      <c r="F4551" t="s">
        <v>689</v>
      </c>
      <c r="G4551" t="str">
        <f t="shared" si="71"/>
        <v>Bryan Cave</v>
      </c>
      <c r="I4551" s="13">
        <f>COUNTIFS(IPO!$J$2:$J$5250,"="&amp;data!$G4551,IPO!$H$2:$H$5250,"="&amp;data!$B4551)</f>
        <v>1</v>
      </c>
      <c r="J4551" s="13">
        <f>SUMIFS(IPO!$B$2:$B$5250,IPO!$H$2:$H$5250,"="&amp;data!$B4551,IPO!$J$2:$J$5250,"="&amp;data!$G4551)</f>
        <v>266.2</v>
      </c>
      <c r="K4551" s="13">
        <f>IF(I4551=1,SUMIFS(IPO!$C$2:$C$5250,IPO!$H$2:$H$5250,"="&amp;data!$B4551,IPO!$J$2:$J$5250,"="&amp;data!$G4551),"")</f>
        <v>77</v>
      </c>
      <c r="L4551" s="13">
        <f>SUMIFS(IPO!$E$2:$E$5250,IPO!$H$2:$H$5250,"="&amp;data!$B4551,IPO!$J$2:$J$5250,"="&amp;data!$G4551)</f>
        <v>0.2</v>
      </c>
      <c r="M4551" s="13">
        <f>SUMIFS(IPO!$F$2:$F$5250,IPO!$H$2:$H$5250,"="&amp;data!$B4551,IPO!$J$2:$J$5250,"="&amp;data!$G4551)</f>
        <v>2</v>
      </c>
      <c r="N4551" s="13"/>
      <c r="P4551" s="16">
        <f>COUNTIFS(equity_bonds!$H$2:$H$6414,"="&amp;data!$B4551,equity_bonds!$J$2:$J$6414,"="&amp;data!$G4551)</f>
        <v>1</v>
      </c>
      <c r="Q4551" s="16">
        <f>SUMIFS(equity_bonds!$B$2:$B$6414,equity_bonds!$H$2:$H$6414,"="&amp;data!$B4551,equity_bonds!$J$2:$J$6414,"="&amp;data!$G4551)</f>
        <v>1262.5999999999999</v>
      </c>
      <c r="R4551" s="16">
        <f>IF(P4551=1,SUMIFS(equity_bonds!$C$2:$C$6414,equity_bonds!$H$2:$H$6414,"="&amp;data!$B4551,equity_bonds!$J$2:$J$6414,"="&amp;data!$G4551),"")</f>
        <v>129</v>
      </c>
      <c r="S4551" s="16">
        <f>SUMIFS(equity_bonds!$E$2:$E$6414,equity_bonds!$H$2:$H$6414,"="&amp;data!$B4551,equity_bonds!$J$2:$J$6414,"="&amp;data!$G4551)</f>
        <v>0</v>
      </c>
      <c r="T4551" s="16">
        <f>SUMIFS(equity_bonds!$F$2:$F$6414,equity_bonds!$H$2:$H$6414,"="&amp;data!$B4551,equity_bonds!$J$2:$J$6414,"="&amp;data!$G4551)</f>
        <v>10</v>
      </c>
      <c r="U4551" s="16"/>
    </row>
    <row r="4552" spans="1:21" x14ac:dyDescent="0.25">
      <c r="A4552">
        <v>584</v>
      </c>
      <c r="B4552">
        <v>2015</v>
      </c>
      <c r="C4552">
        <v>113</v>
      </c>
      <c r="D4552" t="s">
        <v>344</v>
      </c>
      <c r="E4552" t="s">
        <v>690</v>
      </c>
      <c r="F4552" t="s">
        <v>2811</v>
      </c>
      <c r="G4552" t="str">
        <f t="shared" si="71"/>
        <v>Buchanan Ingersoll</v>
      </c>
      <c r="I4552" s="13">
        <f>COUNTIFS(IPO!$J$2:$J$5250,"="&amp;data!$G4552,IPO!$H$2:$H$5250,"="&amp;data!$B4552)</f>
        <v>0</v>
      </c>
      <c r="J4552" s="13">
        <f>SUMIFS(IPO!$B$2:$B$5250,IPO!$H$2:$H$5250,"="&amp;data!$B4552,IPO!$J$2:$J$5250,"="&amp;data!$G4552)</f>
        <v>0</v>
      </c>
      <c r="K4552" s="13" t="str">
        <f>IF(I4552=1,SUMIFS(IPO!$C$2:$C$5250,IPO!$H$2:$H$5250,"="&amp;data!$B4552,IPO!$J$2:$J$5250,"="&amp;data!$G4552),"")</f>
        <v/>
      </c>
      <c r="L4552" s="13">
        <f>SUMIFS(IPO!$E$2:$E$5250,IPO!$H$2:$H$5250,"="&amp;data!$B4552,IPO!$J$2:$J$5250,"="&amp;data!$G4552)</f>
        <v>0</v>
      </c>
      <c r="M4552" s="13">
        <f>SUMIFS(IPO!$F$2:$F$5250,IPO!$H$2:$H$5250,"="&amp;data!$B4552,IPO!$J$2:$J$5250,"="&amp;data!$G4552)</f>
        <v>0</v>
      </c>
      <c r="N4552" s="13"/>
      <c r="P4552" s="16">
        <f>COUNTIFS(equity_bonds!$H$2:$H$6414,"="&amp;data!$B4552,equity_bonds!$J$2:$J$6414,"="&amp;data!$G4552)</f>
        <v>1</v>
      </c>
      <c r="Q4552" s="16">
        <f>SUMIFS(equity_bonds!$B$2:$B$6414,equity_bonds!$H$2:$H$6414,"="&amp;data!$B4552,equity_bonds!$J$2:$J$6414,"="&amp;data!$G4552)</f>
        <v>497.1</v>
      </c>
      <c r="R4552" s="16">
        <f>IF(P4552=1,SUMIFS(equity_bonds!$C$2:$C$6414,equity_bonds!$H$2:$H$6414,"="&amp;data!$B4552,equity_bonds!$J$2:$J$6414,"="&amp;data!$G4552),"")</f>
        <v>177</v>
      </c>
      <c r="S4552" s="16">
        <f>SUMIFS(equity_bonds!$E$2:$E$6414,equity_bonds!$H$2:$H$6414,"="&amp;data!$B4552,equity_bonds!$J$2:$J$6414,"="&amp;data!$G4552)</f>
        <v>0</v>
      </c>
      <c r="T4552" s="16">
        <f>SUMIFS(equity_bonds!$F$2:$F$6414,equity_bonds!$H$2:$H$6414,"="&amp;data!$B4552,equity_bonds!$J$2:$J$6414,"="&amp;data!$G4552)</f>
        <v>1</v>
      </c>
      <c r="U4552" s="16"/>
    </row>
    <row r="4553" spans="1:21" x14ac:dyDescent="0.25">
      <c r="A4553">
        <v>588</v>
      </c>
      <c r="B4553">
        <v>2015</v>
      </c>
      <c r="C4553">
        <v>165</v>
      </c>
      <c r="D4553" t="s">
        <v>368</v>
      </c>
      <c r="E4553" t="s">
        <v>641</v>
      </c>
      <c r="F4553" t="s">
        <v>641</v>
      </c>
      <c r="G4553" t="str">
        <f t="shared" si="71"/>
        <v>BuckleySandler</v>
      </c>
      <c r="I4553" s="13">
        <f>COUNTIFS(IPO!$J$2:$J$5250,"="&amp;data!$G4553,IPO!$H$2:$H$5250,"="&amp;data!$B4553)</f>
        <v>0</v>
      </c>
      <c r="J4553" s="13">
        <f>SUMIFS(IPO!$B$2:$B$5250,IPO!$H$2:$H$5250,"="&amp;data!$B4553,IPO!$J$2:$J$5250,"="&amp;data!$G4553)</f>
        <v>0</v>
      </c>
      <c r="K4553" s="13" t="str">
        <f>IF(I4553=1,SUMIFS(IPO!$C$2:$C$5250,IPO!$H$2:$H$5250,"="&amp;data!$B4553,IPO!$J$2:$J$5250,"="&amp;data!$G4553),"")</f>
        <v/>
      </c>
      <c r="L4553" s="13">
        <f>SUMIFS(IPO!$E$2:$E$5250,IPO!$H$2:$H$5250,"="&amp;data!$B4553,IPO!$J$2:$J$5250,"="&amp;data!$G4553)</f>
        <v>0</v>
      </c>
      <c r="M4553" s="13">
        <f>SUMIFS(IPO!$F$2:$F$5250,IPO!$H$2:$H$5250,"="&amp;data!$B4553,IPO!$J$2:$J$5250,"="&amp;data!$G4553)</f>
        <v>0</v>
      </c>
      <c r="N4553" s="13"/>
      <c r="P4553" s="16">
        <f>COUNTIFS(equity_bonds!$H$2:$H$6414,"="&amp;data!$B4553,equity_bonds!$J$2:$J$6414,"="&amp;data!$G4553)</f>
        <v>0</v>
      </c>
      <c r="Q4553" s="16">
        <f>SUMIFS(equity_bonds!$B$2:$B$6414,equity_bonds!$H$2:$H$6414,"="&amp;data!$B4553,equity_bonds!$J$2:$J$6414,"="&amp;data!$G4553)</f>
        <v>0</v>
      </c>
      <c r="R4553" s="16" t="str">
        <f>IF(P4553=1,SUMIFS(equity_bonds!$C$2:$C$6414,equity_bonds!$H$2:$H$6414,"="&amp;data!$B4553,equity_bonds!$J$2:$J$6414,"="&amp;data!$G4553),"")</f>
        <v/>
      </c>
      <c r="S4553" s="16">
        <f>SUMIFS(equity_bonds!$E$2:$E$6414,equity_bonds!$H$2:$H$6414,"="&amp;data!$B4553,equity_bonds!$J$2:$J$6414,"="&amp;data!$G4553)</f>
        <v>0</v>
      </c>
      <c r="T4553" s="16">
        <f>SUMIFS(equity_bonds!$F$2:$F$6414,equity_bonds!$H$2:$H$6414,"="&amp;data!$B4553,equity_bonds!$J$2:$J$6414,"="&amp;data!$G4553)</f>
        <v>0</v>
      </c>
      <c r="U4553" s="16"/>
    </row>
    <row r="4554" spans="1:21" x14ac:dyDescent="0.25">
      <c r="A4554">
        <v>594</v>
      </c>
      <c r="B4554">
        <v>2015</v>
      </c>
      <c r="C4554">
        <v>177</v>
      </c>
      <c r="D4554" t="s">
        <v>333</v>
      </c>
      <c r="E4554" t="s">
        <v>691</v>
      </c>
      <c r="F4554" t="s">
        <v>2812</v>
      </c>
      <c r="G4554" t="str">
        <f t="shared" si="71"/>
        <v>Burr Forman</v>
      </c>
      <c r="I4554" s="13">
        <f>COUNTIFS(IPO!$J$2:$J$5250,"="&amp;data!$G4554,IPO!$H$2:$H$5250,"="&amp;data!$B4554)</f>
        <v>0</v>
      </c>
      <c r="J4554" s="13">
        <f>SUMIFS(IPO!$B$2:$B$5250,IPO!$H$2:$H$5250,"="&amp;data!$B4554,IPO!$J$2:$J$5250,"="&amp;data!$G4554)</f>
        <v>0</v>
      </c>
      <c r="K4554" s="13" t="str">
        <f>IF(I4554=1,SUMIFS(IPO!$C$2:$C$5250,IPO!$H$2:$H$5250,"="&amp;data!$B4554,IPO!$J$2:$J$5250,"="&amp;data!$G4554),"")</f>
        <v/>
      </c>
      <c r="L4554" s="13">
        <f>SUMIFS(IPO!$E$2:$E$5250,IPO!$H$2:$H$5250,"="&amp;data!$B4554,IPO!$J$2:$J$5250,"="&amp;data!$G4554)</f>
        <v>0</v>
      </c>
      <c r="M4554" s="13">
        <f>SUMIFS(IPO!$F$2:$F$5250,IPO!$H$2:$H$5250,"="&amp;data!$B4554,IPO!$J$2:$J$5250,"="&amp;data!$G4554)</f>
        <v>0</v>
      </c>
      <c r="N4554" s="13"/>
      <c r="P4554" s="16">
        <f>COUNTIFS(equity_bonds!$H$2:$H$6414,"="&amp;data!$B4554,equity_bonds!$J$2:$J$6414,"="&amp;data!$G4554)</f>
        <v>0</v>
      </c>
      <c r="Q4554" s="16">
        <f>SUMIFS(equity_bonds!$B$2:$B$6414,equity_bonds!$H$2:$H$6414,"="&amp;data!$B4554,equity_bonds!$J$2:$J$6414,"="&amp;data!$G4554)</f>
        <v>0</v>
      </c>
      <c r="R4554" s="16" t="str">
        <f>IF(P4554=1,SUMIFS(equity_bonds!$C$2:$C$6414,equity_bonds!$H$2:$H$6414,"="&amp;data!$B4554,equity_bonds!$J$2:$J$6414,"="&amp;data!$G4554),"")</f>
        <v/>
      </c>
      <c r="S4554" s="16">
        <f>SUMIFS(equity_bonds!$E$2:$E$6414,equity_bonds!$H$2:$H$6414,"="&amp;data!$B4554,equity_bonds!$J$2:$J$6414,"="&amp;data!$G4554)</f>
        <v>0</v>
      </c>
      <c r="T4554" s="16">
        <f>SUMIFS(equity_bonds!$F$2:$F$6414,equity_bonds!$H$2:$H$6414,"="&amp;data!$B4554,equity_bonds!$J$2:$J$6414,"="&amp;data!$G4554)</f>
        <v>0</v>
      </c>
      <c r="U4554" s="16"/>
    </row>
    <row r="4555" spans="1:21" x14ac:dyDescent="0.25">
      <c r="A4555">
        <v>625</v>
      </c>
      <c r="B4555">
        <v>2015</v>
      </c>
      <c r="C4555">
        <v>65</v>
      </c>
      <c r="D4555" t="s">
        <v>212</v>
      </c>
      <c r="E4555" t="s">
        <v>692</v>
      </c>
      <c r="F4555" t="s">
        <v>2813</v>
      </c>
      <c r="G4555" t="str">
        <f t="shared" si="71"/>
        <v>Cadwalader Wickersham</v>
      </c>
      <c r="I4555" s="13">
        <f>COUNTIFS(IPO!$J$2:$J$5250,"="&amp;data!$G4555,IPO!$H$2:$H$5250,"="&amp;data!$B4555)</f>
        <v>0</v>
      </c>
      <c r="J4555" s="13">
        <f>SUMIFS(IPO!$B$2:$B$5250,IPO!$H$2:$H$5250,"="&amp;data!$B4555,IPO!$J$2:$J$5250,"="&amp;data!$G4555)</f>
        <v>0</v>
      </c>
      <c r="K4555" s="13" t="str">
        <f>IF(I4555=1,SUMIFS(IPO!$C$2:$C$5250,IPO!$H$2:$H$5250,"="&amp;data!$B4555,IPO!$J$2:$J$5250,"="&amp;data!$G4555),"")</f>
        <v/>
      </c>
      <c r="L4555" s="13">
        <f>SUMIFS(IPO!$E$2:$E$5250,IPO!$H$2:$H$5250,"="&amp;data!$B4555,IPO!$J$2:$J$5250,"="&amp;data!$G4555)</f>
        <v>0</v>
      </c>
      <c r="M4555" s="13">
        <f>SUMIFS(IPO!$F$2:$F$5250,IPO!$H$2:$H$5250,"="&amp;data!$B4555,IPO!$J$2:$J$5250,"="&amp;data!$G4555)</f>
        <v>0</v>
      </c>
      <c r="N4555" s="13"/>
      <c r="P4555" s="16">
        <f>COUNTIFS(equity_bonds!$H$2:$H$6414,"="&amp;data!$B4555,equity_bonds!$J$2:$J$6414,"="&amp;data!$G4555)</f>
        <v>1</v>
      </c>
      <c r="Q4555" s="16">
        <f>SUMIFS(equity_bonds!$B$2:$B$6414,equity_bonds!$H$2:$H$6414,"="&amp;data!$B4555,equity_bonds!$J$2:$J$6414,"="&amp;data!$G4555)</f>
        <v>373021.7</v>
      </c>
      <c r="R4555" s="16">
        <f>IF(P4555=1,SUMIFS(equity_bonds!$C$2:$C$6414,equity_bonds!$H$2:$H$6414,"="&amp;data!$B4555,equity_bonds!$J$2:$J$6414,"="&amp;data!$G4555),"")</f>
        <v>1</v>
      </c>
      <c r="S4555" s="16">
        <f>SUMIFS(equity_bonds!$E$2:$E$6414,equity_bonds!$H$2:$H$6414,"="&amp;data!$B4555,equity_bonds!$J$2:$J$6414,"="&amp;data!$G4555)</f>
        <v>6.8</v>
      </c>
      <c r="T4555" s="16">
        <f>SUMIFS(equity_bonds!$F$2:$F$6414,equity_bonds!$H$2:$H$6414,"="&amp;data!$B4555,equity_bonds!$J$2:$J$6414,"="&amp;data!$G4555)</f>
        <v>88</v>
      </c>
      <c r="U4555" s="16"/>
    </row>
    <row r="4556" spans="1:21" x14ac:dyDescent="0.25">
      <c r="A4556">
        <v>656</v>
      </c>
      <c r="B4556">
        <v>2015</v>
      </c>
      <c r="C4556">
        <v>82</v>
      </c>
      <c r="D4556" t="s">
        <v>215</v>
      </c>
      <c r="E4556" t="s">
        <v>693</v>
      </c>
      <c r="F4556" t="s">
        <v>2814</v>
      </c>
      <c r="G4556" t="str">
        <f t="shared" si="71"/>
        <v>Cahill Gordon</v>
      </c>
      <c r="I4556" s="13">
        <f>COUNTIFS(IPO!$J$2:$J$5250,"="&amp;data!$G4556,IPO!$H$2:$H$5250,"="&amp;data!$B4556)</f>
        <v>1</v>
      </c>
      <c r="J4556" s="13">
        <f>SUMIFS(IPO!$B$2:$B$5250,IPO!$H$2:$H$5250,"="&amp;data!$B4556,IPO!$J$2:$J$5250,"="&amp;data!$G4556)</f>
        <v>502.5</v>
      </c>
      <c r="K4556" s="13">
        <f>IF(I4556=1,SUMIFS(IPO!$C$2:$C$5250,IPO!$H$2:$H$5250,"="&amp;data!$B4556,IPO!$J$2:$J$5250,"="&amp;data!$G4556),"")</f>
        <v>46</v>
      </c>
      <c r="L4556" s="13">
        <f>SUMIFS(IPO!$E$2:$E$5250,IPO!$H$2:$H$5250,"="&amp;data!$B4556,IPO!$J$2:$J$5250,"="&amp;data!$G4556)</f>
        <v>0.5</v>
      </c>
      <c r="M4556" s="13">
        <f>SUMIFS(IPO!$F$2:$F$5250,IPO!$H$2:$H$5250,"="&amp;data!$B4556,IPO!$J$2:$J$5250,"="&amp;data!$G4556)</f>
        <v>2</v>
      </c>
      <c r="N4556" s="13"/>
      <c r="P4556" s="16">
        <f>COUNTIFS(equity_bonds!$H$2:$H$6414,"="&amp;data!$B4556,equity_bonds!$J$2:$J$6414,"="&amp;data!$G4556)</f>
        <v>1</v>
      </c>
      <c r="Q4556" s="16">
        <f>SUMIFS(equity_bonds!$B$2:$B$6414,equity_bonds!$H$2:$H$6414,"="&amp;data!$B4556,equity_bonds!$J$2:$J$6414,"="&amp;data!$G4556)</f>
        <v>2140.6999999999998</v>
      </c>
      <c r="R4556" s="16">
        <f>IF(P4556=1,SUMIFS(equity_bonds!$C$2:$C$6414,equity_bonds!$H$2:$H$6414,"="&amp;data!$B4556,equity_bonds!$J$2:$J$6414,"="&amp;data!$G4556),"")</f>
        <v>104</v>
      </c>
      <c r="S4556" s="16">
        <f>SUMIFS(equity_bonds!$E$2:$E$6414,equity_bonds!$H$2:$H$6414,"="&amp;data!$B4556,equity_bonds!$J$2:$J$6414,"="&amp;data!$G4556)</f>
        <v>0</v>
      </c>
      <c r="T4556" s="16">
        <f>SUMIFS(equity_bonds!$F$2:$F$6414,equity_bonds!$H$2:$H$6414,"="&amp;data!$B4556,equity_bonds!$J$2:$J$6414,"="&amp;data!$G4556)</f>
        <v>4</v>
      </c>
      <c r="U4556" s="16"/>
    </row>
    <row r="4557" spans="1:21" x14ac:dyDescent="0.25">
      <c r="A4557">
        <v>670</v>
      </c>
      <c r="B4557">
        <v>2015</v>
      </c>
      <c r="C4557">
        <v>136</v>
      </c>
      <c r="D4557" t="s">
        <v>399</v>
      </c>
      <c r="E4557" t="s">
        <v>694</v>
      </c>
      <c r="F4557" t="s">
        <v>694</v>
      </c>
      <c r="G4557" t="str">
        <f t="shared" si="71"/>
        <v>Carlton Fields</v>
      </c>
      <c r="I4557" s="13">
        <f>COUNTIFS(IPO!$J$2:$J$5250,"="&amp;data!$G4557,IPO!$H$2:$H$5250,"="&amp;data!$B4557)</f>
        <v>0</v>
      </c>
      <c r="J4557" s="13">
        <f>SUMIFS(IPO!$B$2:$B$5250,IPO!$H$2:$H$5250,"="&amp;data!$B4557,IPO!$J$2:$J$5250,"="&amp;data!$G4557)</f>
        <v>0</v>
      </c>
      <c r="K4557" s="13" t="str">
        <f>IF(I4557=1,SUMIFS(IPO!$C$2:$C$5250,IPO!$H$2:$H$5250,"="&amp;data!$B4557,IPO!$J$2:$J$5250,"="&amp;data!$G4557),"")</f>
        <v/>
      </c>
      <c r="L4557" s="13">
        <f>SUMIFS(IPO!$E$2:$E$5250,IPO!$H$2:$H$5250,"="&amp;data!$B4557,IPO!$J$2:$J$5250,"="&amp;data!$G4557)</f>
        <v>0</v>
      </c>
      <c r="M4557" s="13">
        <f>SUMIFS(IPO!$F$2:$F$5250,IPO!$H$2:$H$5250,"="&amp;data!$B4557,IPO!$J$2:$J$5250,"="&amp;data!$G4557)</f>
        <v>0</v>
      </c>
      <c r="N4557" s="13"/>
      <c r="P4557" s="16">
        <f>COUNTIFS(equity_bonds!$H$2:$H$6414,"="&amp;data!$B4557,equity_bonds!$J$2:$J$6414,"="&amp;data!$G4557)</f>
        <v>0</v>
      </c>
      <c r="Q4557" s="16">
        <f>SUMIFS(equity_bonds!$B$2:$B$6414,equity_bonds!$H$2:$H$6414,"="&amp;data!$B4557,equity_bonds!$J$2:$J$6414,"="&amp;data!$G4557)</f>
        <v>0</v>
      </c>
      <c r="R4557" s="16" t="str">
        <f>IF(P4557=1,SUMIFS(equity_bonds!$C$2:$C$6414,equity_bonds!$H$2:$H$6414,"="&amp;data!$B4557,equity_bonds!$J$2:$J$6414,"="&amp;data!$G4557),"")</f>
        <v/>
      </c>
      <c r="S4557" s="16">
        <f>SUMIFS(equity_bonds!$E$2:$E$6414,equity_bonds!$H$2:$H$6414,"="&amp;data!$B4557,equity_bonds!$J$2:$J$6414,"="&amp;data!$G4557)</f>
        <v>0</v>
      </c>
      <c r="T4557" s="16">
        <f>SUMIFS(equity_bonds!$F$2:$F$6414,equity_bonds!$H$2:$H$6414,"="&amp;data!$B4557,equity_bonds!$J$2:$J$6414,"="&amp;data!$G4557)</f>
        <v>0</v>
      </c>
      <c r="U4557" s="16"/>
    </row>
    <row r="4558" spans="1:21" x14ac:dyDescent="0.25">
      <c r="A4558">
        <v>699</v>
      </c>
      <c r="B4558">
        <v>2015</v>
      </c>
      <c r="C4558">
        <v>122</v>
      </c>
      <c r="D4558" t="s">
        <v>327</v>
      </c>
      <c r="E4558" t="s">
        <v>695</v>
      </c>
      <c r="F4558" t="s">
        <v>2815</v>
      </c>
      <c r="G4558" t="str">
        <f t="shared" si="71"/>
        <v>Chadbourne Parke</v>
      </c>
      <c r="I4558" s="13">
        <f>COUNTIFS(IPO!$J$2:$J$5250,"="&amp;data!$G4558,IPO!$H$2:$H$5250,"="&amp;data!$B4558)</f>
        <v>0</v>
      </c>
      <c r="J4558" s="13">
        <f>SUMIFS(IPO!$B$2:$B$5250,IPO!$H$2:$H$5250,"="&amp;data!$B4558,IPO!$J$2:$J$5250,"="&amp;data!$G4558)</f>
        <v>0</v>
      </c>
      <c r="K4558" s="13" t="str">
        <f>IF(I4558=1,SUMIFS(IPO!$C$2:$C$5250,IPO!$H$2:$H$5250,"="&amp;data!$B4558,IPO!$J$2:$J$5250,"="&amp;data!$G4558),"")</f>
        <v/>
      </c>
      <c r="L4558" s="13">
        <f>SUMIFS(IPO!$E$2:$E$5250,IPO!$H$2:$H$5250,"="&amp;data!$B4558,IPO!$J$2:$J$5250,"="&amp;data!$G4558)</f>
        <v>0</v>
      </c>
      <c r="M4558" s="13">
        <f>SUMIFS(IPO!$F$2:$F$5250,IPO!$H$2:$H$5250,"="&amp;data!$B4558,IPO!$J$2:$J$5250,"="&amp;data!$G4558)</f>
        <v>0</v>
      </c>
      <c r="N4558" s="13"/>
      <c r="P4558" s="16">
        <f>COUNTIFS(equity_bonds!$H$2:$H$6414,"="&amp;data!$B4558,equity_bonds!$J$2:$J$6414,"="&amp;data!$G4558)</f>
        <v>1</v>
      </c>
      <c r="Q4558" s="16">
        <f>SUMIFS(equity_bonds!$B$2:$B$6414,equity_bonds!$H$2:$H$6414,"="&amp;data!$B4558,equity_bonds!$J$2:$J$6414,"="&amp;data!$G4558)</f>
        <v>497.8</v>
      </c>
      <c r="R4558" s="16">
        <f>IF(P4558=1,SUMIFS(equity_bonds!$C$2:$C$6414,equity_bonds!$H$2:$H$6414,"="&amp;data!$B4558,equity_bonds!$J$2:$J$6414,"="&amp;data!$G4558),"")</f>
        <v>176</v>
      </c>
      <c r="S4558" s="16">
        <f>SUMIFS(equity_bonds!$E$2:$E$6414,equity_bonds!$H$2:$H$6414,"="&amp;data!$B4558,equity_bonds!$J$2:$J$6414,"="&amp;data!$G4558)</f>
        <v>0</v>
      </c>
      <c r="T4558" s="16">
        <f>SUMIFS(equity_bonds!$F$2:$F$6414,equity_bonds!$H$2:$H$6414,"="&amp;data!$B4558,equity_bonds!$J$2:$J$6414,"="&amp;data!$G4558)</f>
        <v>6</v>
      </c>
      <c r="U4558" s="16"/>
    </row>
    <row r="4559" spans="1:21" x14ac:dyDescent="0.25">
      <c r="A4559">
        <v>725</v>
      </c>
      <c r="B4559">
        <v>2015</v>
      </c>
      <c r="C4559">
        <v>148</v>
      </c>
      <c r="D4559" t="s">
        <v>377</v>
      </c>
      <c r="E4559" t="s">
        <v>696</v>
      </c>
      <c r="F4559" t="s">
        <v>696</v>
      </c>
      <c r="G4559" t="str">
        <f t="shared" si="71"/>
        <v>Chapman and</v>
      </c>
      <c r="I4559" s="13">
        <v>1</v>
      </c>
      <c r="J4559" s="13">
        <v>440</v>
      </c>
      <c r="K4559" s="13">
        <v>53</v>
      </c>
      <c r="L4559" s="13">
        <v>0.4</v>
      </c>
      <c r="M4559" s="13">
        <v>1</v>
      </c>
      <c r="N4559" s="13"/>
      <c r="P4559" s="16">
        <f>COUNTIFS(equity_bonds!$H$2:$H$6414,"="&amp;data!$B4559,equity_bonds!$J$2:$J$6414,"="&amp;data!$G4559)</f>
        <v>0</v>
      </c>
      <c r="Q4559" s="16">
        <v>1461</v>
      </c>
      <c r="R4559" s="16">
        <v>119</v>
      </c>
      <c r="S4559" s="16">
        <v>0</v>
      </c>
      <c r="T4559" s="16">
        <v>2</v>
      </c>
      <c r="U4559" s="16"/>
    </row>
    <row r="4560" spans="1:21" x14ac:dyDescent="0.25">
      <c r="A4560">
        <v>742</v>
      </c>
      <c r="B4560">
        <v>2015</v>
      </c>
      <c r="C4560">
        <v>151</v>
      </c>
      <c r="D4560" t="s">
        <v>437</v>
      </c>
      <c r="E4560" t="s">
        <v>697</v>
      </c>
      <c r="F4560" t="s">
        <v>2816</v>
      </c>
      <c r="G4560" t="str">
        <f t="shared" si="71"/>
        <v>Choate Hall</v>
      </c>
      <c r="I4560" s="13">
        <f>COUNTIFS(IPO!$J$2:$J$5250,"="&amp;data!$G4560,IPO!$H$2:$H$5250,"="&amp;data!$B4560)</f>
        <v>0</v>
      </c>
      <c r="J4560" s="13">
        <f>SUMIFS(IPO!$B$2:$B$5250,IPO!$H$2:$H$5250,"="&amp;data!$B4560,IPO!$J$2:$J$5250,"="&amp;data!$G4560)</f>
        <v>0</v>
      </c>
      <c r="K4560" s="13" t="str">
        <f>IF(I4560=1,SUMIFS(IPO!$C$2:$C$5250,IPO!$H$2:$H$5250,"="&amp;data!$B4560,IPO!$J$2:$J$5250,"="&amp;data!$G4560),"")</f>
        <v/>
      </c>
      <c r="L4560" s="13">
        <f>SUMIFS(IPO!$E$2:$E$5250,IPO!$H$2:$H$5250,"="&amp;data!$B4560,IPO!$J$2:$J$5250,"="&amp;data!$G4560)</f>
        <v>0</v>
      </c>
      <c r="M4560" s="13">
        <f>SUMIFS(IPO!$F$2:$F$5250,IPO!$H$2:$H$5250,"="&amp;data!$B4560,IPO!$J$2:$J$5250,"="&amp;data!$G4560)</f>
        <v>0</v>
      </c>
      <c r="N4560" s="13"/>
      <c r="P4560" s="16">
        <f>COUNTIFS(equity_bonds!$H$2:$H$6414,"="&amp;data!$B4560,equity_bonds!$J$2:$J$6414,"="&amp;data!$G4560)</f>
        <v>0</v>
      </c>
      <c r="Q4560" s="16">
        <f>SUMIFS(equity_bonds!$B$2:$B$6414,equity_bonds!$H$2:$H$6414,"="&amp;data!$B4560,equity_bonds!$J$2:$J$6414,"="&amp;data!$G4560)</f>
        <v>0</v>
      </c>
      <c r="R4560" s="16" t="str">
        <f>IF(P4560=1,SUMIFS(equity_bonds!$C$2:$C$6414,equity_bonds!$H$2:$H$6414,"="&amp;data!$B4560,equity_bonds!$J$2:$J$6414,"="&amp;data!$G4560),"")</f>
        <v/>
      </c>
      <c r="S4560" s="16">
        <f>SUMIFS(equity_bonds!$E$2:$E$6414,equity_bonds!$H$2:$H$6414,"="&amp;data!$B4560,equity_bonds!$J$2:$J$6414,"="&amp;data!$G4560)</f>
        <v>0</v>
      </c>
      <c r="T4560" s="16">
        <f>SUMIFS(equity_bonds!$F$2:$F$6414,equity_bonds!$H$2:$H$6414,"="&amp;data!$B4560,equity_bonds!$J$2:$J$6414,"="&amp;data!$G4560)</f>
        <v>0</v>
      </c>
      <c r="U4560" s="16"/>
    </row>
    <row r="4561" spans="1:21" x14ac:dyDescent="0.25">
      <c r="A4561">
        <v>744</v>
      </c>
      <c r="B4561">
        <v>2015</v>
      </c>
      <c r="C4561">
        <v>176</v>
      </c>
      <c r="D4561" t="s">
        <v>428</v>
      </c>
      <c r="E4561" t="s">
        <v>660</v>
      </c>
      <c r="F4561" t="s">
        <v>660</v>
      </c>
      <c r="G4561" t="str">
        <f t="shared" si="71"/>
        <v>Clark Hill</v>
      </c>
      <c r="I4561" s="13">
        <f>COUNTIFS(IPO!$J$2:$J$5250,"="&amp;data!$G4561,IPO!$H$2:$H$5250,"="&amp;data!$B4561)</f>
        <v>0</v>
      </c>
      <c r="J4561" s="13">
        <f>SUMIFS(IPO!$B$2:$B$5250,IPO!$H$2:$H$5250,"="&amp;data!$B4561,IPO!$J$2:$J$5250,"="&amp;data!$G4561)</f>
        <v>0</v>
      </c>
      <c r="K4561" s="13" t="str">
        <f>IF(I4561=1,SUMIFS(IPO!$C$2:$C$5250,IPO!$H$2:$H$5250,"="&amp;data!$B4561,IPO!$J$2:$J$5250,"="&amp;data!$G4561),"")</f>
        <v/>
      </c>
      <c r="L4561" s="13">
        <f>SUMIFS(IPO!$E$2:$E$5250,IPO!$H$2:$H$5250,"="&amp;data!$B4561,IPO!$J$2:$J$5250,"="&amp;data!$G4561)</f>
        <v>0</v>
      </c>
      <c r="M4561" s="13">
        <f>SUMIFS(IPO!$F$2:$F$5250,IPO!$H$2:$H$5250,"="&amp;data!$B4561,IPO!$J$2:$J$5250,"="&amp;data!$G4561)</f>
        <v>0</v>
      </c>
      <c r="N4561" s="13"/>
      <c r="P4561" s="16">
        <f>COUNTIFS(equity_bonds!$H$2:$H$6414,"="&amp;data!$B4561,equity_bonds!$J$2:$J$6414,"="&amp;data!$G4561)</f>
        <v>0</v>
      </c>
      <c r="Q4561" s="16">
        <f>SUMIFS(equity_bonds!$B$2:$B$6414,equity_bonds!$H$2:$H$6414,"="&amp;data!$B4561,equity_bonds!$J$2:$J$6414,"="&amp;data!$G4561)</f>
        <v>0</v>
      </c>
      <c r="R4561" s="16" t="str">
        <f>IF(P4561=1,SUMIFS(equity_bonds!$C$2:$C$6414,equity_bonds!$H$2:$H$6414,"="&amp;data!$B4561,equity_bonds!$J$2:$J$6414,"="&amp;data!$G4561),"")</f>
        <v/>
      </c>
      <c r="S4561" s="16">
        <f>SUMIFS(equity_bonds!$E$2:$E$6414,equity_bonds!$H$2:$H$6414,"="&amp;data!$B4561,equity_bonds!$J$2:$J$6414,"="&amp;data!$G4561)</f>
        <v>0</v>
      </c>
      <c r="T4561" s="16">
        <f>SUMIFS(equity_bonds!$F$2:$F$6414,equity_bonds!$H$2:$H$6414,"="&amp;data!$B4561,equity_bonds!$J$2:$J$6414,"="&amp;data!$G4561)</f>
        <v>0</v>
      </c>
      <c r="U4561" s="16"/>
    </row>
    <row r="4562" spans="1:21" x14ac:dyDescent="0.25">
      <c r="A4562">
        <v>755</v>
      </c>
      <c r="B4562">
        <v>2015</v>
      </c>
      <c r="C4562">
        <v>16</v>
      </c>
      <c r="D4562" t="s">
        <v>147</v>
      </c>
      <c r="E4562" t="s">
        <v>698</v>
      </c>
      <c r="F4562" t="s">
        <v>2817</v>
      </c>
      <c r="G4562" t="str">
        <f t="shared" si="71"/>
        <v>Cleary Gottlieb</v>
      </c>
      <c r="I4562" s="13">
        <f>COUNTIFS(IPO!$J$2:$J$5250,"="&amp;data!$G4562,IPO!$H$2:$H$5250,"="&amp;data!$B4562)</f>
        <v>1</v>
      </c>
      <c r="J4562" s="13">
        <f>SUMIFS(IPO!$B$2:$B$5250,IPO!$H$2:$H$5250,"="&amp;data!$B4562,IPO!$J$2:$J$5250,"="&amp;data!$G4562)</f>
        <v>850.1</v>
      </c>
      <c r="K4562" s="13">
        <f>IF(I4562=1,SUMIFS(IPO!$C$2:$C$5250,IPO!$H$2:$H$5250,"="&amp;data!$B4562,IPO!$J$2:$J$5250,"="&amp;data!$G4562),"")</f>
        <v>32</v>
      </c>
      <c r="L4562" s="13">
        <f>SUMIFS(IPO!$E$2:$E$5250,IPO!$H$2:$H$5250,"="&amp;data!$B4562,IPO!$J$2:$J$5250,"="&amp;data!$G4562)</f>
        <v>0.8</v>
      </c>
      <c r="M4562" s="13">
        <f>SUMIFS(IPO!$F$2:$F$5250,IPO!$H$2:$H$5250,"="&amp;data!$B4562,IPO!$J$2:$J$5250,"="&amp;data!$G4562)</f>
        <v>2</v>
      </c>
      <c r="N4562" s="13"/>
      <c r="P4562" s="16">
        <f>COUNTIFS(equity_bonds!$H$2:$H$6414,"="&amp;data!$B4562,equity_bonds!$J$2:$J$6414,"="&amp;data!$G4562)</f>
        <v>1</v>
      </c>
      <c r="Q4562" s="16">
        <f>SUMIFS(equity_bonds!$B$2:$B$6414,equity_bonds!$H$2:$H$6414,"="&amp;data!$B4562,equity_bonds!$J$2:$J$6414,"="&amp;data!$G4562)</f>
        <v>194020.6</v>
      </c>
      <c r="R4562" s="16">
        <f>IF(P4562=1,SUMIFS(equity_bonds!$C$2:$C$6414,equity_bonds!$H$2:$H$6414,"="&amp;data!$B4562,equity_bonds!$J$2:$J$6414,"="&amp;data!$G4562),"")</f>
        <v>4</v>
      </c>
      <c r="S4562" s="16">
        <f>SUMIFS(equity_bonds!$E$2:$E$6414,equity_bonds!$H$2:$H$6414,"="&amp;data!$B4562,equity_bonds!$J$2:$J$6414,"="&amp;data!$G4562)</f>
        <v>3.5</v>
      </c>
      <c r="T4562" s="16">
        <f>SUMIFS(equity_bonds!$F$2:$F$6414,equity_bonds!$H$2:$H$6414,"="&amp;data!$B4562,equity_bonds!$J$2:$J$6414,"="&amp;data!$G4562)</f>
        <v>45</v>
      </c>
      <c r="U4562" s="16"/>
    </row>
    <row r="4563" spans="1:21" x14ac:dyDescent="0.25">
      <c r="A4563">
        <v>795</v>
      </c>
      <c r="B4563">
        <v>2015</v>
      </c>
      <c r="C4563">
        <v>37</v>
      </c>
      <c r="D4563" t="s">
        <v>128</v>
      </c>
      <c r="E4563" t="s">
        <v>699</v>
      </c>
      <c r="F4563" t="s">
        <v>699</v>
      </c>
      <c r="G4563" t="str">
        <f t="shared" si="71"/>
        <v>Cooley LLP</v>
      </c>
      <c r="I4563" s="13">
        <f>COUNTIFS(IPO!$J$2:$J$5250,"="&amp;data!$G4563,IPO!$H$2:$H$5250,"="&amp;data!$B4563)</f>
        <v>1</v>
      </c>
      <c r="J4563" s="13">
        <f>SUMIFS(IPO!$B$2:$B$5250,IPO!$H$2:$H$5250,"="&amp;data!$B4563,IPO!$J$2:$J$5250,"="&amp;data!$G4563)</f>
        <v>3148.5</v>
      </c>
      <c r="K4563" s="13">
        <f>IF(I4563=1,SUMIFS(IPO!$C$2:$C$5250,IPO!$H$2:$H$5250,"="&amp;data!$B4563,IPO!$J$2:$J$5250,"="&amp;data!$G4563),"")</f>
        <v>12</v>
      </c>
      <c r="L4563" s="13">
        <f>SUMIFS(IPO!$E$2:$E$5250,IPO!$H$2:$H$5250,"="&amp;data!$B4563,IPO!$J$2:$J$5250,"="&amp;data!$G4563)</f>
        <v>2.9</v>
      </c>
      <c r="M4563" s="13">
        <f>SUMIFS(IPO!$F$2:$F$5250,IPO!$H$2:$H$5250,"="&amp;data!$B4563,IPO!$J$2:$J$5250,"="&amp;data!$G4563)</f>
        <v>33</v>
      </c>
      <c r="N4563" s="13"/>
      <c r="P4563" s="16">
        <f>COUNTIFS(equity_bonds!$H$2:$H$6414,"="&amp;data!$B4563,equity_bonds!$J$2:$J$6414,"="&amp;data!$G4563)</f>
        <v>1</v>
      </c>
      <c r="Q4563" s="16">
        <f>SUMIFS(equity_bonds!$B$2:$B$6414,equity_bonds!$H$2:$H$6414,"="&amp;data!$B4563,equity_bonds!$J$2:$J$6414,"="&amp;data!$G4563)</f>
        <v>9116.7000000000007</v>
      </c>
      <c r="R4563" s="16">
        <f>IF(P4563=1,SUMIFS(equity_bonds!$C$2:$C$6414,equity_bonds!$H$2:$H$6414,"="&amp;data!$B4563,equity_bonds!$J$2:$J$6414,"="&amp;data!$G4563),"")</f>
        <v>52</v>
      </c>
      <c r="S4563" s="16">
        <f>SUMIFS(equity_bonds!$E$2:$E$6414,equity_bonds!$H$2:$H$6414,"="&amp;data!$B4563,equity_bonds!$J$2:$J$6414,"="&amp;data!$G4563)</f>
        <v>0.2</v>
      </c>
      <c r="T4563" s="16">
        <f>SUMIFS(equity_bonds!$F$2:$F$6414,equity_bonds!$H$2:$H$6414,"="&amp;data!$B4563,equity_bonds!$J$2:$J$6414,"="&amp;data!$G4563)</f>
        <v>86</v>
      </c>
      <c r="U4563" s="16"/>
    </row>
    <row r="4564" spans="1:21" x14ac:dyDescent="0.25">
      <c r="A4564">
        <v>846</v>
      </c>
      <c r="B4564">
        <v>2015</v>
      </c>
      <c r="C4564">
        <v>43</v>
      </c>
      <c r="D4564" t="s">
        <v>151</v>
      </c>
      <c r="E4564" t="s">
        <v>700</v>
      </c>
      <c r="F4564" t="s">
        <v>2818</v>
      </c>
      <c r="G4564" t="str">
        <f t="shared" si="71"/>
        <v>Covington Burling</v>
      </c>
      <c r="I4564" s="13">
        <f>COUNTIFS(IPO!$J$2:$J$5250,"="&amp;data!$G4564,IPO!$H$2:$H$5250,"="&amp;data!$B4564)</f>
        <v>1</v>
      </c>
      <c r="J4564" s="13">
        <f>SUMIFS(IPO!$B$2:$B$5250,IPO!$H$2:$H$5250,"="&amp;data!$B4564,IPO!$J$2:$J$5250,"="&amp;data!$G4564)</f>
        <v>3010.4</v>
      </c>
      <c r="K4564" s="13">
        <f>IF(I4564=1,SUMIFS(IPO!$C$2:$C$5250,IPO!$H$2:$H$5250,"="&amp;data!$B4564,IPO!$J$2:$J$5250,"="&amp;data!$G4564),"")</f>
        <v>13</v>
      </c>
      <c r="L4564" s="13">
        <f>SUMIFS(IPO!$E$2:$E$5250,IPO!$H$2:$H$5250,"="&amp;data!$B4564,IPO!$J$2:$J$5250,"="&amp;data!$G4564)</f>
        <v>2.7</v>
      </c>
      <c r="M4564" s="13">
        <f>SUMIFS(IPO!$F$2:$F$5250,IPO!$H$2:$H$5250,"="&amp;data!$B4564,IPO!$J$2:$J$5250,"="&amp;data!$G4564)</f>
        <v>2</v>
      </c>
      <c r="N4564" s="13"/>
      <c r="P4564" s="16">
        <f>COUNTIFS(equity_bonds!$H$2:$H$6414,"="&amp;data!$B4564,equity_bonds!$J$2:$J$6414,"="&amp;data!$G4564)</f>
        <v>1</v>
      </c>
      <c r="Q4564" s="16">
        <f>SUMIFS(equity_bonds!$B$2:$B$6414,equity_bonds!$H$2:$H$6414,"="&amp;data!$B4564,equity_bonds!$J$2:$J$6414,"="&amp;data!$G4564)</f>
        <v>18652.3</v>
      </c>
      <c r="R4564" s="16">
        <f>IF(P4564=1,SUMIFS(equity_bonds!$C$2:$C$6414,equity_bonds!$H$2:$H$6414,"="&amp;data!$B4564,equity_bonds!$J$2:$J$6414,"="&amp;data!$G4564),"")</f>
        <v>41</v>
      </c>
      <c r="S4564" s="16">
        <f>SUMIFS(equity_bonds!$E$2:$E$6414,equity_bonds!$H$2:$H$6414,"="&amp;data!$B4564,equity_bonds!$J$2:$J$6414,"="&amp;data!$G4564)</f>
        <v>0.3</v>
      </c>
      <c r="T4564" s="16">
        <f>SUMIFS(equity_bonds!$F$2:$F$6414,equity_bonds!$H$2:$H$6414,"="&amp;data!$B4564,equity_bonds!$J$2:$J$6414,"="&amp;data!$G4564)</f>
        <v>12</v>
      </c>
      <c r="U4564" s="16"/>
    </row>
    <row r="4565" spans="1:21" x14ac:dyDescent="0.25">
      <c r="A4565">
        <v>862</v>
      </c>
      <c r="B4565">
        <v>2015</v>
      </c>
      <c r="C4565">
        <v>103</v>
      </c>
      <c r="D4565" t="s">
        <v>430</v>
      </c>
      <c r="E4565" t="s">
        <v>257</v>
      </c>
      <c r="F4565" t="s">
        <v>257</v>
      </c>
      <c r="G4565" t="str">
        <f t="shared" si="71"/>
        <v>Cozen O'Connor</v>
      </c>
      <c r="I4565" s="13">
        <f>COUNTIFS(IPO!$J$2:$J$5250,"="&amp;data!$G4565,IPO!$H$2:$H$5250,"="&amp;data!$B4565)</f>
        <v>1</v>
      </c>
      <c r="J4565" s="13">
        <f>SUMIFS(IPO!$B$2:$B$5250,IPO!$H$2:$H$5250,"="&amp;data!$B4565,IPO!$J$2:$J$5250,"="&amp;data!$G4565)</f>
        <v>302.89999999999998</v>
      </c>
      <c r="K4565" s="13">
        <f>IF(I4565=1,SUMIFS(IPO!$C$2:$C$5250,IPO!$H$2:$H$5250,"="&amp;data!$B4565,IPO!$J$2:$J$5250,"="&amp;data!$G4565),"")</f>
        <v>72</v>
      </c>
      <c r="L4565" s="13">
        <f>SUMIFS(IPO!$E$2:$E$5250,IPO!$H$2:$H$5250,"="&amp;data!$B4565,IPO!$J$2:$J$5250,"="&amp;data!$G4565)</f>
        <v>0.3</v>
      </c>
      <c r="M4565" s="13">
        <f>SUMIFS(IPO!$F$2:$F$5250,IPO!$H$2:$H$5250,"="&amp;data!$B4565,IPO!$J$2:$J$5250,"="&amp;data!$G4565)</f>
        <v>2</v>
      </c>
      <c r="N4565" s="13"/>
      <c r="P4565" s="16">
        <f>COUNTIFS(equity_bonds!$H$2:$H$6414,"="&amp;data!$B4565,equity_bonds!$J$2:$J$6414,"="&amp;data!$G4565)</f>
        <v>0</v>
      </c>
      <c r="Q4565" s="16">
        <f>SUMIFS(equity_bonds!$B$2:$B$6414,equity_bonds!$H$2:$H$6414,"="&amp;data!$B4565,equity_bonds!$J$2:$J$6414,"="&amp;data!$G4565)</f>
        <v>0</v>
      </c>
      <c r="R4565" s="16" t="str">
        <f>IF(P4565=1,SUMIFS(equity_bonds!$C$2:$C$6414,equity_bonds!$H$2:$H$6414,"="&amp;data!$B4565,equity_bonds!$J$2:$J$6414,"="&amp;data!$G4565),"")</f>
        <v/>
      </c>
      <c r="S4565" s="16">
        <f>SUMIFS(equity_bonds!$E$2:$E$6414,equity_bonds!$H$2:$H$6414,"="&amp;data!$B4565,equity_bonds!$J$2:$J$6414,"="&amp;data!$G4565)</f>
        <v>0</v>
      </c>
      <c r="T4565" s="16">
        <f>SUMIFS(equity_bonds!$F$2:$F$6414,equity_bonds!$H$2:$H$6414,"="&amp;data!$B4565,equity_bonds!$J$2:$J$6414,"="&amp;data!$G4565)</f>
        <v>0</v>
      </c>
      <c r="U4565" s="16"/>
    </row>
    <row r="4566" spans="1:21" x14ac:dyDescent="0.25">
      <c r="A4566">
        <v>894</v>
      </c>
      <c r="B4566">
        <v>2015</v>
      </c>
      <c r="C4566">
        <v>52</v>
      </c>
      <c r="D4566" t="s">
        <v>159</v>
      </c>
      <c r="E4566" t="s">
        <v>701</v>
      </c>
      <c r="F4566" t="s">
        <v>2819</v>
      </c>
      <c r="G4566" t="str">
        <f t="shared" si="71"/>
        <v>Cravath Swaine</v>
      </c>
      <c r="I4566" s="13">
        <f>COUNTIFS(IPO!$J$2:$J$5250,"="&amp;data!$G4566,IPO!$H$2:$H$5250,"="&amp;data!$B4566)</f>
        <v>1</v>
      </c>
      <c r="J4566" s="13">
        <f>SUMIFS(IPO!$B$2:$B$5250,IPO!$H$2:$H$5250,"="&amp;data!$B4566,IPO!$J$2:$J$5250,"="&amp;data!$G4566)</f>
        <v>302.89999999999998</v>
      </c>
      <c r="K4566" s="13">
        <f>IF(I4566=1,SUMIFS(IPO!$C$2:$C$5250,IPO!$H$2:$H$5250,"="&amp;data!$B4566,IPO!$J$2:$J$5250,"="&amp;data!$G4566),"")</f>
        <v>72</v>
      </c>
      <c r="L4566" s="13">
        <f>SUMIFS(IPO!$E$2:$E$5250,IPO!$H$2:$H$5250,"="&amp;data!$B4566,IPO!$J$2:$J$5250,"="&amp;data!$G4566)</f>
        <v>0.3</v>
      </c>
      <c r="M4566" s="13">
        <f>SUMIFS(IPO!$F$2:$F$5250,IPO!$H$2:$H$5250,"="&amp;data!$B4566,IPO!$J$2:$J$5250,"="&amp;data!$G4566)</f>
        <v>2</v>
      </c>
      <c r="N4566" s="13"/>
      <c r="P4566" s="16">
        <f>COUNTIFS(equity_bonds!$H$2:$H$6414,"="&amp;data!$B4566,equity_bonds!$J$2:$J$6414,"="&amp;data!$G4566)</f>
        <v>1</v>
      </c>
      <c r="Q4566" s="16">
        <f>SUMIFS(equity_bonds!$B$2:$B$6414,equity_bonds!$H$2:$H$6414,"="&amp;data!$B4566,equity_bonds!$J$2:$J$6414,"="&amp;data!$G4566)</f>
        <v>48500.800000000003</v>
      </c>
      <c r="R4566" s="16">
        <f>IF(P4566=1,SUMIFS(equity_bonds!$C$2:$C$6414,equity_bonds!$H$2:$H$6414,"="&amp;data!$B4566,equity_bonds!$J$2:$J$6414,"="&amp;data!$G4566),"")</f>
        <v>20</v>
      </c>
      <c r="S4566" s="16">
        <f>SUMIFS(equity_bonds!$E$2:$E$6414,equity_bonds!$H$2:$H$6414,"="&amp;data!$B4566,equity_bonds!$J$2:$J$6414,"="&amp;data!$G4566)</f>
        <v>0.9</v>
      </c>
      <c r="T4566" s="16">
        <f>SUMIFS(equity_bonds!$F$2:$F$6414,equity_bonds!$H$2:$H$6414,"="&amp;data!$B4566,equity_bonds!$J$2:$J$6414,"="&amp;data!$G4566)</f>
        <v>20</v>
      </c>
      <c r="U4566" s="16"/>
    </row>
    <row r="4567" spans="1:21" x14ac:dyDescent="0.25">
      <c r="A4567">
        <v>916</v>
      </c>
      <c r="B4567">
        <v>2015</v>
      </c>
      <c r="C4567">
        <v>85</v>
      </c>
      <c r="D4567" t="s">
        <v>173</v>
      </c>
      <c r="E4567" t="s">
        <v>702</v>
      </c>
      <c r="F4567" t="s">
        <v>2820</v>
      </c>
      <c r="G4567" t="str">
        <f t="shared" si="71"/>
        <v>Crowell Moring</v>
      </c>
      <c r="I4567" s="13">
        <f>COUNTIFS(IPO!$J$2:$J$5250,"="&amp;data!$G4567,IPO!$H$2:$H$5250,"="&amp;data!$B4567)</f>
        <v>0</v>
      </c>
      <c r="J4567" s="13">
        <f>SUMIFS(IPO!$B$2:$B$5250,IPO!$H$2:$H$5250,"="&amp;data!$B4567,IPO!$J$2:$J$5250,"="&amp;data!$G4567)</f>
        <v>0</v>
      </c>
      <c r="K4567" s="13" t="str">
        <f>IF(I4567=1,SUMIFS(IPO!$C$2:$C$5250,IPO!$H$2:$H$5250,"="&amp;data!$B4567,IPO!$J$2:$J$5250,"="&amp;data!$G4567),"")</f>
        <v/>
      </c>
      <c r="L4567" s="13">
        <f>SUMIFS(IPO!$E$2:$E$5250,IPO!$H$2:$H$5250,"="&amp;data!$B4567,IPO!$J$2:$J$5250,"="&amp;data!$G4567)</f>
        <v>0</v>
      </c>
      <c r="M4567" s="13">
        <f>SUMIFS(IPO!$F$2:$F$5250,IPO!$H$2:$H$5250,"="&amp;data!$B4567,IPO!$J$2:$J$5250,"="&amp;data!$G4567)</f>
        <v>0</v>
      </c>
      <c r="N4567" s="13"/>
      <c r="P4567" s="16">
        <f>COUNTIFS(equity_bonds!$H$2:$H$6414,"="&amp;data!$B4567,equity_bonds!$J$2:$J$6414,"="&amp;data!$G4567)</f>
        <v>0</v>
      </c>
      <c r="Q4567" s="16">
        <f>SUMIFS(equity_bonds!$B$2:$B$6414,equity_bonds!$H$2:$H$6414,"="&amp;data!$B4567,equity_bonds!$J$2:$J$6414,"="&amp;data!$G4567)</f>
        <v>0</v>
      </c>
      <c r="R4567" s="16" t="str">
        <f>IF(P4567=1,SUMIFS(equity_bonds!$C$2:$C$6414,equity_bonds!$H$2:$H$6414,"="&amp;data!$B4567,equity_bonds!$J$2:$J$6414,"="&amp;data!$G4567),"")</f>
        <v/>
      </c>
      <c r="S4567" s="16">
        <f>SUMIFS(equity_bonds!$E$2:$E$6414,equity_bonds!$H$2:$H$6414,"="&amp;data!$B4567,equity_bonds!$J$2:$J$6414,"="&amp;data!$G4567)</f>
        <v>0</v>
      </c>
      <c r="T4567" s="16">
        <f>SUMIFS(equity_bonds!$F$2:$F$6414,equity_bonds!$H$2:$H$6414,"="&amp;data!$B4567,equity_bonds!$J$2:$J$6414,"="&amp;data!$G4567)</f>
        <v>0</v>
      </c>
      <c r="U4567" s="16"/>
    </row>
    <row r="4568" spans="1:21" x14ac:dyDescent="0.25">
      <c r="A4568">
        <v>932</v>
      </c>
      <c r="B4568">
        <v>2015</v>
      </c>
      <c r="C4568">
        <v>156</v>
      </c>
      <c r="D4568" t="s">
        <v>392</v>
      </c>
      <c r="E4568" t="s">
        <v>703</v>
      </c>
      <c r="F4568" t="s">
        <v>2821</v>
      </c>
      <c r="G4568" t="str">
        <f t="shared" si="71"/>
        <v>Curtis Mallet-Prevost</v>
      </c>
      <c r="I4568" s="13">
        <f>COUNTIFS(IPO!$J$2:$J$5250,"="&amp;data!$G4568,IPO!$H$2:$H$5250,"="&amp;data!$B4568)</f>
        <v>0</v>
      </c>
      <c r="J4568" s="13">
        <f>SUMIFS(IPO!$B$2:$B$5250,IPO!$H$2:$H$5250,"="&amp;data!$B4568,IPO!$J$2:$J$5250,"="&amp;data!$G4568)</f>
        <v>0</v>
      </c>
      <c r="K4568" s="13" t="str">
        <f>IF(I4568=1,SUMIFS(IPO!$C$2:$C$5250,IPO!$H$2:$H$5250,"="&amp;data!$B4568,IPO!$J$2:$J$5250,"="&amp;data!$G4568),"")</f>
        <v/>
      </c>
      <c r="L4568" s="13">
        <f>SUMIFS(IPO!$E$2:$E$5250,IPO!$H$2:$H$5250,"="&amp;data!$B4568,IPO!$J$2:$J$5250,"="&amp;data!$G4568)</f>
        <v>0</v>
      </c>
      <c r="M4568" s="13">
        <f>SUMIFS(IPO!$F$2:$F$5250,IPO!$H$2:$H$5250,"="&amp;data!$B4568,IPO!$J$2:$J$5250,"="&amp;data!$G4568)</f>
        <v>0</v>
      </c>
      <c r="N4568" s="13"/>
      <c r="P4568" s="16">
        <f>COUNTIFS(equity_bonds!$H$2:$H$6414,"="&amp;data!$B4568,equity_bonds!$J$2:$J$6414,"="&amp;data!$G4568)</f>
        <v>1</v>
      </c>
      <c r="Q4568" s="16">
        <f>SUMIFS(equity_bonds!$B$2:$B$6414,equity_bonds!$H$2:$H$6414,"="&amp;data!$B4568,equity_bonds!$J$2:$J$6414,"="&amp;data!$G4568)</f>
        <v>650</v>
      </c>
      <c r="R4568" s="16">
        <f>IF(P4568=1,SUMIFS(equity_bonds!$C$2:$C$6414,equity_bonds!$H$2:$H$6414,"="&amp;data!$B4568,equity_bonds!$J$2:$J$6414,"="&amp;data!$G4568),"")</f>
        <v>159</v>
      </c>
      <c r="S4568" s="16">
        <f>SUMIFS(equity_bonds!$E$2:$E$6414,equity_bonds!$H$2:$H$6414,"="&amp;data!$B4568,equity_bonds!$J$2:$J$6414,"="&amp;data!$G4568)</f>
        <v>0</v>
      </c>
      <c r="T4568" s="16">
        <f>SUMIFS(equity_bonds!$F$2:$F$6414,equity_bonds!$H$2:$H$6414,"="&amp;data!$B4568,equity_bonds!$J$2:$J$6414,"="&amp;data!$G4568)</f>
        <v>1</v>
      </c>
      <c r="U4568" s="16"/>
    </row>
    <row r="4569" spans="1:21" x14ac:dyDescent="0.25">
      <c r="A4569">
        <v>963</v>
      </c>
      <c r="B4569">
        <v>2015</v>
      </c>
      <c r="C4569">
        <v>24</v>
      </c>
      <c r="D4569" t="s">
        <v>87</v>
      </c>
      <c r="E4569" t="s">
        <v>704</v>
      </c>
      <c r="F4569" t="s">
        <v>2822</v>
      </c>
      <c r="G4569" t="str">
        <f t="shared" si="71"/>
        <v>Davis Polk</v>
      </c>
      <c r="I4569" s="13">
        <f>COUNTIFS(IPO!$J$2:$J$5250,"="&amp;data!$G4569,IPO!$H$2:$H$5250,"="&amp;data!$B4569)</f>
        <v>1</v>
      </c>
      <c r="J4569" s="13">
        <f>SUMIFS(IPO!$B$2:$B$5250,IPO!$H$2:$H$5250,"="&amp;data!$B4569,IPO!$J$2:$J$5250,"="&amp;data!$G4569)</f>
        <v>8348.7000000000007</v>
      </c>
      <c r="K4569" s="13">
        <f>IF(I4569=1,SUMIFS(IPO!$C$2:$C$5250,IPO!$H$2:$H$5250,"="&amp;data!$B4569,IPO!$J$2:$J$5250,"="&amp;data!$G4569),"")</f>
        <v>5</v>
      </c>
      <c r="L4569" s="13">
        <f>SUMIFS(IPO!$E$2:$E$5250,IPO!$H$2:$H$5250,"="&amp;data!$B4569,IPO!$J$2:$J$5250,"="&amp;data!$G4569)</f>
        <v>7.6</v>
      </c>
      <c r="M4569" s="13">
        <f>SUMIFS(IPO!$F$2:$F$5250,IPO!$H$2:$H$5250,"="&amp;data!$B4569,IPO!$J$2:$J$5250,"="&amp;data!$G4569)</f>
        <v>10</v>
      </c>
      <c r="N4569" s="13"/>
      <c r="P4569" s="16">
        <f>COUNTIFS(equity_bonds!$H$2:$H$6414,"="&amp;data!$B4569,equity_bonds!$J$2:$J$6414,"="&amp;data!$G4569)</f>
        <v>1</v>
      </c>
      <c r="Q4569" s="16">
        <f>SUMIFS(equity_bonds!$B$2:$B$6414,equity_bonds!$H$2:$H$6414,"="&amp;data!$B4569,equity_bonds!$J$2:$J$6414,"="&amp;data!$G4569)</f>
        <v>276028</v>
      </c>
      <c r="R4569" s="16">
        <f>IF(P4569=1,SUMIFS(equity_bonds!$C$2:$C$6414,equity_bonds!$H$2:$H$6414,"="&amp;data!$B4569,equity_bonds!$J$2:$J$6414,"="&amp;data!$G4569),"")</f>
        <v>3</v>
      </c>
      <c r="S4569" s="16">
        <f>SUMIFS(equity_bonds!$E$2:$E$6414,equity_bonds!$H$2:$H$6414,"="&amp;data!$B4569,equity_bonds!$J$2:$J$6414,"="&amp;data!$G4569)</f>
        <v>5</v>
      </c>
      <c r="T4569" s="16">
        <f>SUMIFS(equity_bonds!$F$2:$F$6414,equity_bonds!$H$2:$H$6414,"="&amp;data!$B4569,equity_bonds!$J$2:$J$6414,"="&amp;data!$G4569)</f>
        <v>87</v>
      </c>
      <c r="U4569" s="16"/>
    </row>
    <row r="4570" spans="1:21" x14ac:dyDescent="0.25">
      <c r="A4570">
        <v>980</v>
      </c>
      <c r="B4570">
        <v>2015</v>
      </c>
      <c r="C4570">
        <v>116</v>
      </c>
      <c r="D4570" t="s">
        <v>348</v>
      </c>
      <c r="E4570" t="s">
        <v>705</v>
      </c>
      <c r="F4570" t="s">
        <v>705</v>
      </c>
      <c r="G4570" t="str">
        <f t="shared" si="71"/>
        <v>Davis Wright</v>
      </c>
      <c r="I4570" s="13">
        <f>COUNTIFS(IPO!$J$2:$J$5250,"="&amp;data!$G4570,IPO!$H$2:$H$5250,"="&amp;data!$B4570)</f>
        <v>0</v>
      </c>
      <c r="J4570" s="13">
        <f>SUMIFS(IPO!$B$2:$B$5250,IPO!$H$2:$H$5250,"="&amp;data!$B4570,IPO!$J$2:$J$5250,"="&amp;data!$G4570)</f>
        <v>0</v>
      </c>
      <c r="K4570" s="13" t="str">
        <f>IF(I4570=1,SUMIFS(IPO!$C$2:$C$5250,IPO!$H$2:$H$5250,"="&amp;data!$B4570,IPO!$J$2:$J$5250,"="&amp;data!$G4570),"")</f>
        <v/>
      </c>
      <c r="L4570" s="13">
        <f>SUMIFS(IPO!$E$2:$E$5250,IPO!$H$2:$H$5250,"="&amp;data!$B4570,IPO!$J$2:$J$5250,"="&amp;data!$G4570)</f>
        <v>0</v>
      </c>
      <c r="M4570" s="13">
        <f>SUMIFS(IPO!$F$2:$F$5250,IPO!$H$2:$H$5250,"="&amp;data!$B4570,IPO!$J$2:$J$5250,"="&amp;data!$G4570)</f>
        <v>0</v>
      </c>
      <c r="N4570" s="13"/>
      <c r="P4570" s="16">
        <f>COUNTIFS(equity_bonds!$H$2:$H$6414,"="&amp;data!$B4570,equity_bonds!$J$2:$J$6414,"="&amp;data!$G4570)</f>
        <v>0</v>
      </c>
      <c r="Q4570" s="16">
        <f>SUMIFS(equity_bonds!$B$2:$B$6414,equity_bonds!$H$2:$H$6414,"="&amp;data!$B4570,equity_bonds!$J$2:$J$6414,"="&amp;data!$G4570)</f>
        <v>0</v>
      </c>
      <c r="R4570" s="16" t="str">
        <f>IF(P4570=1,SUMIFS(equity_bonds!$C$2:$C$6414,equity_bonds!$H$2:$H$6414,"="&amp;data!$B4570,equity_bonds!$J$2:$J$6414,"="&amp;data!$G4570),"")</f>
        <v/>
      </c>
      <c r="S4570" s="16">
        <f>SUMIFS(equity_bonds!$E$2:$E$6414,equity_bonds!$H$2:$H$6414,"="&amp;data!$B4570,equity_bonds!$J$2:$J$6414,"="&amp;data!$G4570)</f>
        <v>0</v>
      </c>
      <c r="T4570" s="16">
        <f>SUMIFS(equity_bonds!$F$2:$F$6414,equity_bonds!$H$2:$H$6414,"="&amp;data!$B4570,equity_bonds!$J$2:$J$6414,"="&amp;data!$G4570)</f>
        <v>0</v>
      </c>
      <c r="U4570" s="16"/>
    </row>
    <row r="4571" spans="1:21" x14ac:dyDescent="0.25">
      <c r="A4571">
        <v>988</v>
      </c>
      <c r="B4571">
        <v>2015</v>
      </c>
      <c r="C4571">
        <v>167</v>
      </c>
      <c r="D4571" t="s">
        <v>351</v>
      </c>
      <c r="E4571" t="s">
        <v>706</v>
      </c>
      <c r="F4571" t="s">
        <v>706</v>
      </c>
      <c r="G4571" t="str">
        <f t="shared" si="71"/>
        <v>Day Pitney</v>
      </c>
      <c r="I4571" s="13">
        <f>COUNTIFS(IPO!$J$2:$J$5250,"="&amp;data!$G4571,IPO!$H$2:$H$5250,"="&amp;data!$B4571)</f>
        <v>0</v>
      </c>
      <c r="J4571" s="13">
        <f>SUMIFS(IPO!$B$2:$B$5250,IPO!$H$2:$H$5250,"="&amp;data!$B4571,IPO!$J$2:$J$5250,"="&amp;data!$G4571)</f>
        <v>0</v>
      </c>
      <c r="K4571" s="13" t="str">
        <f>IF(I4571=1,SUMIFS(IPO!$C$2:$C$5250,IPO!$H$2:$H$5250,"="&amp;data!$B4571,IPO!$J$2:$J$5250,"="&amp;data!$G4571),"")</f>
        <v/>
      </c>
      <c r="L4571" s="13">
        <f>SUMIFS(IPO!$E$2:$E$5250,IPO!$H$2:$H$5250,"="&amp;data!$B4571,IPO!$J$2:$J$5250,"="&amp;data!$G4571)</f>
        <v>0</v>
      </c>
      <c r="M4571" s="13">
        <f>SUMIFS(IPO!$F$2:$F$5250,IPO!$H$2:$H$5250,"="&amp;data!$B4571,IPO!$J$2:$J$5250,"="&amp;data!$G4571)</f>
        <v>0</v>
      </c>
      <c r="N4571" s="13"/>
      <c r="P4571" s="16">
        <f>COUNTIFS(equity_bonds!$H$2:$H$6414,"="&amp;data!$B4571,equity_bonds!$J$2:$J$6414,"="&amp;data!$G4571)</f>
        <v>0</v>
      </c>
      <c r="Q4571" s="16">
        <f>SUMIFS(equity_bonds!$B$2:$B$6414,equity_bonds!$H$2:$H$6414,"="&amp;data!$B4571,equity_bonds!$J$2:$J$6414,"="&amp;data!$G4571)</f>
        <v>0</v>
      </c>
      <c r="R4571" s="16" t="str">
        <f>IF(P4571=1,SUMIFS(equity_bonds!$C$2:$C$6414,equity_bonds!$H$2:$H$6414,"="&amp;data!$B4571,equity_bonds!$J$2:$J$6414,"="&amp;data!$G4571),"")</f>
        <v/>
      </c>
      <c r="S4571" s="16">
        <f>SUMIFS(equity_bonds!$E$2:$E$6414,equity_bonds!$H$2:$H$6414,"="&amp;data!$B4571,equity_bonds!$J$2:$J$6414,"="&amp;data!$G4571)</f>
        <v>0</v>
      </c>
      <c r="T4571" s="16">
        <f>SUMIFS(equity_bonds!$F$2:$F$6414,equity_bonds!$H$2:$H$6414,"="&amp;data!$B4571,equity_bonds!$J$2:$J$6414,"="&amp;data!$G4571)</f>
        <v>0</v>
      </c>
      <c r="U4571" s="16"/>
    </row>
    <row r="4572" spans="1:21" x14ac:dyDescent="0.25">
      <c r="A4572">
        <v>1028</v>
      </c>
      <c r="B4572">
        <v>2015</v>
      </c>
      <c r="C4572">
        <v>41</v>
      </c>
      <c r="D4572" t="s">
        <v>84</v>
      </c>
      <c r="E4572" t="s">
        <v>707</v>
      </c>
      <c r="F4572" t="s">
        <v>2823</v>
      </c>
      <c r="G4572" t="str">
        <f t="shared" si="71"/>
        <v>Debevoise Plimpton</v>
      </c>
      <c r="I4572" s="13">
        <f>COUNTIFS(IPO!$J$2:$J$5250,"="&amp;data!$G4572,IPO!$H$2:$H$5250,"="&amp;data!$B4572)</f>
        <v>1</v>
      </c>
      <c r="J4572" s="13">
        <f>SUMIFS(IPO!$B$2:$B$5250,IPO!$H$2:$H$5250,"="&amp;data!$B4572,IPO!$J$2:$J$5250,"="&amp;data!$G4572)</f>
        <v>701.9</v>
      </c>
      <c r="K4572" s="13">
        <f>IF(I4572=1,SUMIFS(IPO!$C$2:$C$5250,IPO!$H$2:$H$5250,"="&amp;data!$B4572,IPO!$J$2:$J$5250,"="&amp;data!$G4572),"")</f>
        <v>39</v>
      </c>
      <c r="L4572" s="13">
        <f>SUMIFS(IPO!$E$2:$E$5250,IPO!$H$2:$H$5250,"="&amp;data!$B4572,IPO!$J$2:$J$5250,"="&amp;data!$G4572)</f>
        <v>0.6</v>
      </c>
      <c r="M4572" s="13">
        <f>SUMIFS(IPO!$F$2:$F$5250,IPO!$H$2:$H$5250,"="&amp;data!$B4572,IPO!$J$2:$J$5250,"="&amp;data!$G4572)</f>
        <v>1</v>
      </c>
      <c r="N4572" s="13"/>
      <c r="P4572" s="16">
        <f>COUNTIFS(equity_bonds!$H$2:$H$6414,"="&amp;data!$B4572,equity_bonds!$J$2:$J$6414,"="&amp;data!$G4572)</f>
        <v>1</v>
      </c>
      <c r="Q4572" s="16">
        <f>SUMIFS(equity_bonds!$B$2:$B$6414,equity_bonds!$H$2:$H$6414,"="&amp;data!$B4572,equity_bonds!$J$2:$J$6414,"="&amp;data!$G4572)</f>
        <v>31850.7</v>
      </c>
      <c r="R4572" s="16">
        <f>IF(P4572=1,SUMIFS(equity_bonds!$C$2:$C$6414,equity_bonds!$H$2:$H$6414,"="&amp;data!$B4572,equity_bonds!$J$2:$J$6414,"="&amp;data!$G4572),"")</f>
        <v>31</v>
      </c>
      <c r="S4572" s="16">
        <f>SUMIFS(equity_bonds!$E$2:$E$6414,equity_bonds!$H$2:$H$6414,"="&amp;data!$B4572,equity_bonds!$J$2:$J$6414,"="&amp;data!$G4572)</f>
        <v>0.6</v>
      </c>
      <c r="T4572" s="16">
        <f>SUMIFS(equity_bonds!$F$2:$F$6414,equity_bonds!$H$2:$H$6414,"="&amp;data!$B4572,equity_bonds!$J$2:$J$6414,"="&amp;data!$G4572)</f>
        <v>22</v>
      </c>
      <c r="U4572" s="16"/>
    </row>
    <row r="4573" spans="1:21" x14ac:dyDescent="0.25">
      <c r="A4573">
        <v>1058</v>
      </c>
      <c r="B4573">
        <v>2015</v>
      </c>
      <c r="C4573">
        <v>35</v>
      </c>
      <c r="D4573" t="s">
        <v>57</v>
      </c>
      <c r="E4573" t="s">
        <v>708</v>
      </c>
      <c r="F4573" t="s">
        <v>708</v>
      </c>
      <c r="G4573" t="str">
        <f t="shared" si="71"/>
        <v>Dechert LLP</v>
      </c>
      <c r="I4573" s="13">
        <v>1</v>
      </c>
      <c r="J4573" s="13">
        <v>2653.3</v>
      </c>
      <c r="K4573" s="13">
        <v>17</v>
      </c>
      <c r="L4573" s="13">
        <v>2.4</v>
      </c>
      <c r="M4573" s="13">
        <v>7</v>
      </c>
      <c r="N4573" s="13"/>
      <c r="P4573" s="16">
        <f>COUNTIFS(equity_bonds!$H$2:$H$6414,"="&amp;data!$B4573,equity_bonds!$J$2:$J$6414,"="&amp;data!$G4573)</f>
        <v>0</v>
      </c>
      <c r="Q4573" s="16">
        <v>12226.1</v>
      </c>
      <c r="R4573" s="16">
        <v>45</v>
      </c>
      <c r="S4573" s="16">
        <v>0.2</v>
      </c>
      <c r="T4573" s="16">
        <v>26</v>
      </c>
      <c r="U4573" s="16"/>
    </row>
    <row r="4574" spans="1:21" x14ac:dyDescent="0.25">
      <c r="A4574">
        <v>1060</v>
      </c>
      <c r="B4574">
        <v>2015</v>
      </c>
      <c r="C4574">
        <v>14</v>
      </c>
      <c r="D4574" t="s">
        <v>112</v>
      </c>
      <c r="E4574" t="s">
        <v>662</v>
      </c>
      <c r="F4574" t="s">
        <v>662</v>
      </c>
      <c r="G4574" t="str">
        <f t="shared" si="71"/>
        <v>Dentons</v>
      </c>
      <c r="I4574" s="13">
        <f>COUNTIFS(IPO!$J$2:$J$5250,"="&amp;data!$G4574,IPO!$H$2:$H$5250,"="&amp;data!$B4574)</f>
        <v>1</v>
      </c>
      <c r="J4574" s="13">
        <f>SUMIFS(IPO!$B$2:$B$5250,IPO!$H$2:$H$5250,"="&amp;data!$B4574,IPO!$J$2:$J$5250,"="&amp;data!$G4574)</f>
        <v>169</v>
      </c>
      <c r="K4574" s="13">
        <f>IF(I4574=1,SUMIFS(IPO!$C$2:$C$5250,IPO!$H$2:$H$5250,"="&amp;data!$B4574,IPO!$J$2:$J$5250,"="&amp;data!$G4574),"")</f>
        <v>91</v>
      </c>
      <c r="L4574" s="13">
        <f>SUMIFS(IPO!$E$2:$E$5250,IPO!$H$2:$H$5250,"="&amp;data!$B4574,IPO!$J$2:$J$5250,"="&amp;data!$G4574)</f>
        <v>0.2</v>
      </c>
      <c r="M4574" s="13">
        <f>SUMIFS(IPO!$F$2:$F$5250,IPO!$H$2:$H$5250,"="&amp;data!$B4574,IPO!$J$2:$J$5250,"="&amp;data!$G4574)</f>
        <v>2</v>
      </c>
      <c r="N4574" s="13"/>
      <c r="P4574" s="16">
        <f>COUNTIFS(equity_bonds!$H$2:$H$6414,"="&amp;data!$B4574,equity_bonds!$J$2:$J$6414,"="&amp;data!$G4574)</f>
        <v>1</v>
      </c>
      <c r="Q4574" s="16">
        <f>SUMIFS(equity_bonds!$B$2:$B$6414,equity_bonds!$H$2:$H$6414,"="&amp;data!$B4574,equity_bonds!$J$2:$J$6414,"="&amp;data!$G4574)</f>
        <v>2684.4</v>
      </c>
      <c r="R4574" s="16">
        <f>IF(P4574=1,SUMIFS(equity_bonds!$C$2:$C$6414,equity_bonds!$H$2:$H$6414,"="&amp;data!$B4574,equity_bonds!$J$2:$J$6414,"="&amp;data!$G4574),"")</f>
        <v>93</v>
      </c>
      <c r="S4574" s="16">
        <f>SUMIFS(equity_bonds!$E$2:$E$6414,equity_bonds!$H$2:$H$6414,"="&amp;data!$B4574,equity_bonds!$J$2:$J$6414,"="&amp;data!$G4574)</f>
        <v>0.1</v>
      </c>
      <c r="T4574" s="16">
        <f>SUMIFS(equity_bonds!$F$2:$F$6414,equity_bonds!$H$2:$H$6414,"="&amp;data!$B4574,equity_bonds!$J$2:$J$6414,"="&amp;data!$G4574)</f>
        <v>16</v>
      </c>
      <c r="U4574" s="16"/>
    </row>
    <row r="4575" spans="1:21" x14ac:dyDescent="0.25">
      <c r="A4575">
        <v>1095</v>
      </c>
      <c r="B4575">
        <v>2015</v>
      </c>
      <c r="C4575">
        <v>161</v>
      </c>
      <c r="D4575" t="s">
        <v>334</v>
      </c>
      <c r="E4575" t="s">
        <v>709</v>
      </c>
      <c r="F4575" t="s">
        <v>709</v>
      </c>
      <c r="G4575" t="str">
        <f t="shared" si="71"/>
        <v>Dickinson Wright</v>
      </c>
      <c r="I4575" s="13">
        <f>COUNTIFS(IPO!$J$2:$J$5250,"="&amp;data!$G4575,IPO!$H$2:$H$5250,"="&amp;data!$B4575)</f>
        <v>0</v>
      </c>
      <c r="J4575" s="13">
        <f>SUMIFS(IPO!$B$2:$B$5250,IPO!$H$2:$H$5250,"="&amp;data!$B4575,IPO!$J$2:$J$5250,"="&amp;data!$G4575)</f>
        <v>0</v>
      </c>
      <c r="K4575" s="13" t="str">
        <f>IF(I4575=1,SUMIFS(IPO!$C$2:$C$5250,IPO!$H$2:$H$5250,"="&amp;data!$B4575,IPO!$J$2:$J$5250,"="&amp;data!$G4575),"")</f>
        <v/>
      </c>
      <c r="L4575" s="13">
        <f>SUMIFS(IPO!$E$2:$E$5250,IPO!$H$2:$H$5250,"="&amp;data!$B4575,IPO!$J$2:$J$5250,"="&amp;data!$G4575)</f>
        <v>0</v>
      </c>
      <c r="M4575" s="13">
        <f>SUMIFS(IPO!$F$2:$F$5250,IPO!$H$2:$H$5250,"="&amp;data!$B4575,IPO!$J$2:$J$5250,"="&amp;data!$G4575)</f>
        <v>0</v>
      </c>
      <c r="N4575" s="13"/>
      <c r="P4575" s="16">
        <f>COUNTIFS(equity_bonds!$H$2:$H$6414,"="&amp;data!$B4575,equity_bonds!$J$2:$J$6414,"="&amp;data!$G4575)</f>
        <v>0</v>
      </c>
      <c r="Q4575" s="16">
        <f>SUMIFS(equity_bonds!$B$2:$B$6414,equity_bonds!$H$2:$H$6414,"="&amp;data!$B4575,equity_bonds!$J$2:$J$6414,"="&amp;data!$G4575)</f>
        <v>0</v>
      </c>
      <c r="R4575" s="16" t="str">
        <f>IF(P4575=1,SUMIFS(equity_bonds!$C$2:$C$6414,equity_bonds!$H$2:$H$6414,"="&amp;data!$B4575,equity_bonds!$J$2:$J$6414,"="&amp;data!$G4575),"")</f>
        <v/>
      </c>
      <c r="S4575" s="16">
        <f>SUMIFS(equity_bonds!$E$2:$E$6414,equity_bonds!$H$2:$H$6414,"="&amp;data!$B4575,equity_bonds!$J$2:$J$6414,"="&amp;data!$G4575)</f>
        <v>0</v>
      </c>
      <c r="T4575" s="16">
        <f>SUMIFS(equity_bonds!$F$2:$F$6414,equity_bonds!$H$2:$H$6414,"="&amp;data!$B4575,equity_bonds!$J$2:$J$6414,"="&amp;data!$G4575)</f>
        <v>0</v>
      </c>
      <c r="U4575" s="16"/>
    </row>
    <row r="4576" spans="1:21" x14ac:dyDescent="0.25">
      <c r="A4576">
        <v>1104</v>
      </c>
      <c r="B4576">
        <v>2015</v>
      </c>
      <c r="C4576">
        <v>152</v>
      </c>
      <c r="D4576" t="s">
        <v>359</v>
      </c>
      <c r="E4576" t="s">
        <v>710</v>
      </c>
      <c r="F4576" t="s">
        <v>710</v>
      </c>
      <c r="G4576" t="str">
        <f t="shared" si="71"/>
        <v>Dickstein Shapiro</v>
      </c>
      <c r="I4576" s="13">
        <f>COUNTIFS(IPO!$J$2:$J$5250,"="&amp;data!$G4576,IPO!$H$2:$H$5250,"="&amp;data!$B4576)</f>
        <v>0</v>
      </c>
      <c r="J4576" s="13">
        <f>SUMIFS(IPO!$B$2:$B$5250,IPO!$H$2:$H$5250,"="&amp;data!$B4576,IPO!$J$2:$J$5250,"="&amp;data!$G4576)</f>
        <v>0</v>
      </c>
      <c r="K4576" s="13" t="str">
        <f>IF(I4576=1,SUMIFS(IPO!$C$2:$C$5250,IPO!$H$2:$H$5250,"="&amp;data!$B4576,IPO!$J$2:$J$5250,"="&amp;data!$G4576),"")</f>
        <v/>
      </c>
      <c r="L4576" s="13">
        <f>SUMIFS(IPO!$E$2:$E$5250,IPO!$H$2:$H$5250,"="&amp;data!$B4576,IPO!$J$2:$J$5250,"="&amp;data!$G4576)</f>
        <v>0</v>
      </c>
      <c r="M4576" s="13">
        <f>SUMIFS(IPO!$F$2:$F$5250,IPO!$H$2:$H$5250,"="&amp;data!$B4576,IPO!$J$2:$J$5250,"="&amp;data!$G4576)</f>
        <v>0</v>
      </c>
      <c r="N4576" s="13"/>
      <c r="P4576" s="16">
        <f>COUNTIFS(equity_bonds!$H$2:$H$6414,"="&amp;data!$B4576,equity_bonds!$J$2:$J$6414,"="&amp;data!$G4576)</f>
        <v>0</v>
      </c>
      <c r="Q4576" s="16">
        <f>SUMIFS(equity_bonds!$B$2:$B$6414,equity_bonds!$H$2:$H$6414,"="&amp;data!$B4576,equity_bonds!$J$2:$J$6414,"="&amp;data!$G4576)</f>
        <v>0</v>
      </c>
      <c r="R4576" s="16" t="str">
        <f>IF(P4576=1,SUMIFS(equity_bonds!$C$2:$C$6414,equity_bonds!$H$2:$H$6414,"="&amp;data!$B4576,equity_bonds!$J$2:$J$6414,"="&amp;data!$G4576),"")</f>
        <v/>
      </c>
      <c r="S4576" s="16">
        <f>SUMIFS(equity_bonds!$E$2:$E$6414,equity_bonds!$H$2:$H$6414,"="&amp;data!$B4576,equity_bonds!$J$2:$J$6414,"="&amp;data!$G4576)</f>
        <v>0</v>
      </c>
      <c r="T4576" s="16">
        <f>SUMIFS(equity_bonds!$F$2:$F$6414,equity_bonds!$H$2:$H$6414,"="&amp;data!$B4576,equity_bonds!$J$2:$J$6414,"="&amp;data!$G4576)</f>
        <v>0</v>
      </c>
      <c r="U4576" s="16"/>
    </row>
    <row r="4577" spans="1:21" x14ac:dyDescent="0.25">
      <c r="A4577">
        <v>1124</v>
      </c>
      <c r="B4577">
        <v>2015</v>
      </c>
      <c r="C4577">
        <v>148</v>
      </c>
      <c r="D4577" t="s">
        <v>350</v>
      </c>
      <c r="E4577" t="s">
        <v>711</v>
      </c>
      <c r="F4577" t="s">
        <v>2824</v>
      </c>
      <c r="G4577" t="str">
        <f t="shared" si="71"/>
        <v>Dinsmore Shohl</v>
      </c>
      <c r="I4577" s="13">
        <f>COUNTIFS(IPO!$J$2:$J$5250,"="&amp;data!$G4577,IPO!$H$2:$H$5250,"="&amp;data!$B4577)</f>
        <v>0</v>
      </c>
      <c r="J4577" s="13">
        <f>SUMIFS(IPO!$B$2:$B$5250,IPO!$H$2:$H$5250,"="&amp;data!$B4577,IPO!$J$2:$J$5250,"="&amp;data!$G4577)</f>
        <v>0</v>
      </c>
      <c r="K4577" s="13" t="str">
        <f>IF(I4577=1,SUMIFS(IPO!$C$2:$C$5250,IPO!$H$2:$H$5250,"="&amp;data!$B4577,IPO!$J$2:$J$5250,"="&amp;data!$G4577),"")</f>
        <v/>
      </c>
      <c r="L4577" s="13">
        <f>SUMIFS(IPO!$E$2:$E$5250,IPO!$H$2:$H$5250,"="&amp;data!$B4577,IPO!$J$2:$J$5250,"="&amp;data!$G4577)</f>
        <v>0</v>
      </c>
      <c r="M4577" s="13">
        <f>SUMIFS(IPO!$F$2:$F$5250,IPO!$H$2:$H$5250,"="&amp;data!$B4577,IPO!$J$2:$J$5250,"="&amp;data!$G4577)</f>
        <v>0</v>
      </c>
      <c r="N4577" s="13"/>
      <c r="P4577" s="16">
        <f>COUNTIFS(equity_bonds!$H$2:$H$6414,"="&amp;data!$B4577,equity_bonds!$J$2:$J$6414,"="&amp;data!$G4577)</f>
        <v>0</v>
      </c>
      <c r="Q4577" s="16">
        <f>SUMIFS(equity_bonds!$B$2:$B$6414,equity_bonds!$H$2:$H$6414,"="&amp;data!$B4577,equity_bonds!$J$2:$J$6414,"="&amp;data!$G4577)</f>
        <v>0</v>
      </c>
      <c r="R4577" s="16" t="str">
        <f>IF(P4577=1,SUMIFS(equity_bonds!$C$2:$C$6414,equity_bonds!$H$2:$H$6414,"="&amp;data!$B4577,equity_bonds!$J$2:$J$6414,"="&amp;data!$G4577),"")</f>
        <v/>
      </c>
      <c r="S4577" s="16">
        <f>SUMIFS(equity_bonds!$E$2:$E$6414,equity_bonds!$H$2:$H$6414,"="&amp;data!$B4577,equity_bonds!$J$2:$J$6414,"="&amp;data!$G4577)</f>
        <v>0</v>
      </c>
      <c r="T4577" s="16">
        <f>SUMIFS(equity_bonds!$F$2:$F$6414,equity_bonds!$H$2:$H$6414,"="&amp;data!$B4577,equity_bonds!$J$2:$J$6414,"="&amp;data!$G4577)</f>
        <v>0</v>
      </c>
      <c r="U4577" s="16"/>
    </row>
    <row r="4578" spans="1:21" x14ac:dyDescent="0.25">
      <c r="A4578">
        <v>1129</v>
      </c>
      <c r="B4578">
        <v>2015</v>
      </c>
      <c r="C4578">
        <v>3</v>
      </c>
      <c r="D4578" t="s">
        <v>109</v>
      </c>
      <c r="E4578" t="s">
        <v>631</v>
      </c>
      <c r="F4578" t="s">
        <v>631</v>
      </c>
      <c r="G4578" t="str">
        <f t="shared" si="71"/>
        <v>DLA Piper</v>
      </c>
      <c r="I4578" s="13">
        <f>COUNTIFS(IPO!$J$2:$J$5250,"="&amp;data!$G4578,IPO!$H$2:$H$5250,"="&amp;data!$B4578)</f>
        <v>1</v>
      </c>
      <c r="J4578" s="13">
        <f>SUMIFS(IPO!$B$2:$B$5250,IPO!$H$2:$H$5250,"="&amp;data!$B4578,IPO!$J$2:$J$5250,"="&amp;data!$G4578)</f>
        <v>732.7</v>
      </c>
      <c r="K4578" s="13">
        <f>IF(I4578=1,SUMIFS(IPO!$C$2:$C$5250,IPO!$H$2:$H$5250,"="&amp;data!$B4578,IPO!$J$2:$J$5250,"="&amp;data!$G4578),"")</f>
        <v>37</v>
      </c>
      <c r="L4578" s="13">
        <f>SUMIFS(IPO!$E$2:$E$5250,IPO!$H$2:$H$5250,"="&amp;data!$B4578,IPO!$J$2:$J$5250,"="&amp;data!$G4578)</f>
        <v>0.7</v>
      </c>
      <c r="M4578" s="13">
        <f>SUMIFS(IPO!$F$2:$F$5250,IPO!$H$2:$H$5250,"="&amp;data!$B4578,IPO!$J$2:$J$5250,"="&amp;data!$G4578)</f>
        <v>8</v>
      </c>
      <c r="N4578" s="13"/>
      <c r="P4578" s="16">
        <f>COUNTIFS(equity_bonds!$H$2:$H$6414,"="&amp;data!$B4578,equity_bonds!$J$2:$J$6414,"="&amp;data!$G4578)</f>
        <v>1</v>
      </c>
      <c r="Q4578" s="16">
        <f>SUMIFS(equity_bonds!$B$2:$B$6414,equity_bonds!$H$2:$H$6414,"="&amp;data!$B4578,equity_bonds!$J$2:$J$6414,"="&amp;data!$G4578)</f>
        <v>14394.1</v>
      </c>
      <c r="R4578" s="16">
        <f>IF(P4578=1,SUMIFS(equity_bonds!$C$2:$C$6414,equity_bonds!$H$2:$H$6414,"="&amp;data!$B4578,equity_bonds!$J$2:$J$6414,"="&amp;data!$G4578),"")</f>
        <v>44</v>
      </c>
      <c r="S4578" s="16">
        <f>SUMIFS(equity_bonds!$E$2:$E$6414,equity_bonds!$H$2:$H$6414,"="&amp;data!$B4578,equity_bonds!$J$2:$J$6414,"="&amp;data!$G4578)</f>
        <v>0.3</v>
      </c>
      <c r="T4578" s="16">
        <f>SUMIFS(equity_bonds!$F$2:$F$6414,equity_bonds!$H$2:$H$6414,"="&amp;data!$B4578,equity_bonds!$J$2:$J$6414,"="&amp;data!$G4578)</f>
        <v>45</v>
      </c>
      <c r="U4578" s="16"/>
    </row>
    <row r="4579" spans="1:21" x14ac:dyDescent="0.25">
      <c r="A4579">
        <v>1165</v>
      </c>
      <c r="B4579">
        <v>2015</v>
      </c>
      <c r="C4579">
        <v>93</v>
      </c>
      <c r="D4579" t="s">
        <v>219</v>
      </c>
      <c r="E4579" t="s">
        <v>712</v>
      </c>
      <c r="F4579" t="s">
        <v>2825</v>
      </c>
      <c r="G4579" t="str">
        <f t="shared" si="71"/>
        <v>Dorsey Whitney</v>
      </c>
      <c r="I4579" s="13">
        <f>COUNTIFS(IPO!$J$2:$J$5250,"="&amp;data!$G4579,IPO!$H$2:$H$5250,"="&amp;data!$B4579)</f>
        <v>1</v>
      </c>
      <c r="J4579" s="13">
        <f>SUMIFS(IPO!$B$2:$B$5250,IPO!$H$2:$H$5250,"="&amp;data!$B4579,IPO!$J$2:$J$5250,"="&amp;data!$G4579)</f>
        <v>8.1</v>
      </c>
      <c r="K4579" s="13">
        <f>IF(I4579=1,SUMIFS(IPO!$C$2:$C$5250,IPO!$H$2:$H$5250,"="&amp;data!$B4579,IPO!$J$2:$J$5250,"="&amp;data!$G4579),"")</f>
        <v>149</v>
      </c>
      <c r="L4579" s="13">
        <f>SUMIFS(IPO!$E$2:$E$5250,IPO!$H$2:$H$5250,"="&amp;data!$B4579,IPO!$J$2:$J$5250,"="&amp;data!$G4579)</f>
        <v>0</v>
      </c>
      <c r="M4579" s="13">
        <f>SUMIFS(IPO!$F$2:$F$5250,IPO!$H$2:$H$5250,"="&amp;data!$B4579,IPO!$J$2:$J$5250,"="&amp;data!$G4579)</f>
        <v>1</v>
      </c>
      <c r="N4579" s="13"/>
      <c r="P4579" s="16">
        <f>COUNTIFS(equity_bonds!$H$2:$H$6414,"="&amp;data!$B4579,equity_bonds!$J$2:$J$6414,"="&amp;data!$G4579)</f>
        <v>1</v>
      </c>
      <c r="Q4579" s="16">
        <f>SUMIFS(equity_bonds!$B$2:$B$6414,equity_bonds!$H$2:$H$6414,"="&amp;data!$B4579,equity_bonds!$J$2:$J$6414,"="&amp;data!$G4579)</f>
        <v>6658.9</v>
      </c>
      <c r="R4579" s="16">
        <f>IF(P4579=1,SUMIFS(equity_bonds!$C$2:$C$6414,equity_bonds!$H$2:$H$6414,"="&amp;data!$B4579,equity_bonds!$J$2:$J$6414,"="&amp;data!$G4579),"")</f>
        <v>65</v>
      </c>
      <c r="S4579" s="16">
        <f>SUMIFS(equity_bonds!$E$2:$E$6414,equity_bonds!$H$2:$H$6414,"="&amp;data!$B4579,equity_bonds!$J$2:$J$6414,"="&amp;data!$G4579)</f>
        <v>0.1</v>
      </c>
      <c r="T4579" s="16">
        <f>SUMIFS(equity_bonds!$F$2:$F$6414,equity_bonds!$H$2:$H$6414,"="&amp;data!$B4579,equity_bonds!$J$2:$J$6414,"="&amp;data!$G4579)</f>
        <v>15</v>
      </c>
      <c r="U4579" s="16"/>
    </row>
    <row r="4580" spans="1:21" x14ac:dyDescent="0.25">
      <c r="A4580">
        <v>1195</v>
      </c>
      <c r="B4580">
        <v>2015</v>
      </c>
      <c r="C4580">
        <v>81</v>
      </c>
      <c r="D4580" t="s">
        <v>222</v>
      </c>
      <c r="E4580" t="s">
        <v>713</v>
      </c>
      <c r="F4580" t="s">
        <v>2826</v>
      </c>
      <c r="G4580" t="str">
        <f t="shared" si="71"/>
        <v>Drinker Biddle</v>
      </c>
      <c r="I4580" s="13">
        <f>COUNTIFS(IPO!$J$2:$J$5250,"="&amp;data!$G4580,IPO!$H$2:$H$5250,"="&amp;data!$B4580)</f>
        <v>1</v>
      </c>
      <c r="J4580" s="13">
        <f>SUMIFS(IPO!$B$2:$B$5250,IPO!$H$2:$H$5250,"="&amp;data!$B4580,IPO!$J$2:$J$5250,"="&amp;data!$G4580)</f>
        <v>100.8</v>
      </c>
      <c r="K4580" s="13">
        <f>IF(I4580=1,SUMIFS(IPO!$C$2:$C$5250,IPO!$H$2:$H$5250,"="&amp;data!$B4580,IPO!$J$2:$J$5250,"="&amp;data!$G4580),"")</f>
        <v>101</v>
      </c>
      <c r="L4580" s="13">
        <f>SUMIFS(IPO!$E$2:$E$5250,IPO!$H$2:$H$5250,"="&amp;data!$B4580,IPO!$J$2:$J$5250,"="&amp;data!$G4580)</f>
        <v>0.1</v>
      </c>
      <c r="M4580" s="13">
        <f>SUMIFS(IPO!$F$2:$F$5250,IPO!$H$2:$H$5250,"="&amp;data!$B4580,IPO!$J$2:$J$5250,"="&amp;data!$G4580)</f>
        <v>1</v>
      </c>
      <c r="N4580" s="13"/>
      <c r="P4580" s="16">
        <f>COUNTIFS(equity_bonds!$H$2:$H$6414,"="&amp;data!$B4580,equity_bonds!$J$2:$J$6414,"="&amp;data!$G4580)</f>
        <v>0</v>
      </c>
      <c r="Q4580" s="16">
        <f>SUMIFS(equity_bonds!$B$2:$B$6414,equity_bonds!$H$2:$H$6414,"="&amp;data!$B4580,equity_bonds!$J$2:$J$6414,"="&amp;data!$G4580)</f>
        <v>0</v>
      </c>
      <c r="R4580" s="16" t="str">
        <f>IF(P4580=1,SUMIFS(equity_bonds!$C$2:$C$6414,equity_bonds!$H$2:$H$6414,"="&amp;data!$B4580,equity_bonds!$J$2:$J$6414,"="&amp;data!$G4580),"")</f>
        <v/>
      </c>
      <c r="S4580" s="16">
        <f>SUMIFS(equity_bonds!$E$2:$E$6414,equity_bonds!$H$2:$H$6414,"="&amp;data!$B4580,equity_bonds!$J$2:$J$6414,"="&amp;data!$G4580)</f>
        <v>0</v>
      </c>
      <c r="T4580" s="16">
        <f>SUMIFS(equity_bonds!$F$2:$F$6414,equity_bonds!$H$2:$H$6414,"="&amp;data!$B4580,equity_bonds!$J$2:$J$6414,"="&amp;data!$G4580)</f>
        <v>0</v>
      </c>
      <c r="U4580" s="16"/>
    </row>
    <row r="4581" spans="1:21" x14ac:dyDescent="0.25">
      <c r="A4581">
        <v>1212</v>
      </c>
      <c r="B4581">
        <v>2015</v>
      </c>
      <c r="C4581">
        <v>70</v>
      </c>
      <c r="D4581" t="s">
        <v>131</v>
      </c>
      <c r="E4581" t="s">
        <v>714</v>
      </c>
      <c r="F4581" t="s">
        <v>714</v>
      </c>
      <c r="G4581" t="str">
        <f t="shared" si="71"/>
        <v>Duane Morris</v>
      </c>
      <c r="I4581" s="13">
        <f>COUNTIFS(IPO!$J$2:$J$5250,"="&amp;data!$G4581,IPO!$H$2:$H$5250,"="&amp;data!$B4581)</f>
        <v>1</v>
      </c>
      <c r="J4581" s="13">
        <f>SUMIFS(IPO!$B$2:$B$5250,IPO!$H$2:$H$5250,"="&amp;data!$B4581,IPO!$J$2:$J$5250,"="&amp;data!$G4581)</f>
        <v>68.8</v>
      </c>
      <c r="K4581" s="13">
        <f>IF(I4581=1,SUMIFS(IPO!$C$2:$C$5250,IPO!$H$2:$H$5250,"="&amp;data!$B4581,IPO!$J$2:$J$5250,"="&amp;data!$G4581),"")</f>
        <v>116</v>
      </c>
      <c r="L4581" s="13">
        <f>SUMIFS(IPO!$E$2:$E$5250,IPO!$H$2:$H$5250,"="&amp;data!$B4581,IPO!$J$2:$J$5250,"="&amp;data!$G4581)</f>
        <v>0.1</v>
      </c>
      <c r="M4581" s="13">
        <f>SUMIFS(IPO!$F$2:$F$5250,IPO!$H$2:$H$5250,"="&amp;data!$B4581,IPO!$J$2:$J$5250,"="&amp;data!$G4581)</f>
        <v>2</v>
      </c>
      <c r="N4581" s="13"/>
      <c r="P4581" s="16">
        <f>COUNTIFS(equity_bonds!$H$2:$H$6414,"="&amp;data!$B4581,equity_bonds!$J$2:$J$6414,"="&amp;data!$G4581)</f>
        <v>1</v>
      </c>
      <c r="Q4581" s="16">
        <f>SUMIFS(equity_bonds!$B$2:$B$6414,equity_bonds!$H$2:$H$6414,"="&amp;data!$B4581,equity_bonds!$J$2:$J$6414,"="&amp;data!$G4581)</f>
        <v>1097.3</v>
      </c>
      <c r="R4581" s="16">
        <f>IF(P4581=1,SUMIFS(equity_bonds!$C$2:$C$6414,equity_bonds!$H$2:$H$6414,"="&amp;data!$B4581,equity_bonds!$J$2:$J$6414,"="&amp;data!$G4581),"")</f>
        <v>133</v>
      </c>
      <c r="S4581" s="16">
        <f>SUMIFS(equity_bonds!$E$2:$E$6414,equity_bonds!$H$2:$H$6414,"="&amp;data!$B4581,equity_bonds!$J$2:$J$6414,"="&amp;data!$G4581)</f>
        <v>0</v>
      </c>
      <c r="T4581" s="16">
        <f>SUMIFS(equity_bonds!$F$2:$F$6414,equity_bonds!$H$2:$H$6414,"="&amp;data!$B4581,equity_bonds!$J$2:$J$6414,"="&amp;data!$G4581)</f>
        <v>15</v>
      </c>
      <c r="U4581" s="16"/>
    </row>
    <row r="4582" spans="1:21" x14ac:dyDescent="0.25">
      <c r="A4582">
        <v>1237</v>
      </c>
      <c r="B4582">
        <v>2015</v>
      </c>
      <c r="C4582">
        <v>159</v>
      </c>
      <c r="D4582" t="s">
        <v>336</v>
      </c>
      <c r="E4582" t="s">
        <v>715</v>
      </c>
      <c r="F4582" t="s">
        <v>715</v>
      </c>
      <c r="G4582" t="str">
        <f t="shared" si="71"/>
        <v>Dykema Gossett</v>
      </c>
      <c r="I4582" s="13">
        <f>COUNTIFS(IPO!$J$2:$J$5250,"="&amp;data!$G4582,IPO!$H$2:$H$5250,"="&amp;data!$B4582)</f>
        <v>0</v>
      </c>
      <c r="J4582" s="13">
        <f>SUMIFS(IPO!$B$2:$B$5250,IPO!$H$2:$H$5250,"="&amp;data!$B4582,IPO!$J$2:$J$5250,"="&amp;data!$G4582)</f>
        <v>0</v>
      </c>
      <c r="K4582" s="13" t="str">
        <f>IF(I4582=1,SUMIFS(IPO!$C$2:$C$5250,IPO!$H$2:$H$5250,"="&amp;data!$B4582,IPO!$J$2:$J$5250,"="&amp;data!$G4582),"")</f>
        <v/>
      </c>
      <c r="L4582" s="13">
        <f>SUMIFS(IPO!$E$2:$E$5250,IPO!$H$2:$H$5250,"="&amp;data!$B4582,IPO!$J$2:$J$5250,"="&amp;data!$G4582)</f>
        <v>0</v>
      </c>
      <c r="M4582" s="13">
        <f>SUMIFS(IPO!$F$2:$F$5250,IPO!$H$2:$H$5250,"="&amp;data!$B4582,IPO!$J$2:$J$5250,"="&amp;data!$G4582)</f>
        <v>0</v>
      </c>
      <c r="N4582" s="13"/>
      <c r="P4582" s="16">
        <f>COUNTIFS(equity_bonds!$H$2:$H$6414,"="&amp;data!$B4582,equity_bonds!$J$2:$J$6414,"="&amp;data!$G4582)</f>
        <v>0</v>
      </c>
      <c r="Q4582" s="16">
        <f>SUMIFS(equity_bonds!$B$2:$B$6414,equity_bonds!$H$2:$H$6414,"="&amp;data!$B4582,equity_bonds!$J$2:$J$6414,"="&amp;data!$G4582)</f>
        <v>0</v>
      </c>
      <c r="R4582" s="16" t="str">
        <f>IF(P4582=1,SUMIFS(equity_bonds!$C$2:$C$6414,equity_bonds!$H$2:$H$6414,"="&amp;data!$B4582,equity_bonds!$J$2:$J$6414,"="&amp;data!$G4582),"")</f>
        <v/>
      </c>
      <c r="S4582" s="16">
        <f>SUMIFS(equity_bonds!$E$2:$E$6414,equity_bonds!$H$2:$H$6414,"="&amp;data!$B4582,equity_bonds!$J$2:$J$6414,"="&amp;data!$G4582)</f>
        <v>0</v>
      </c>
      <c r="T4582" s="16">
        <f>SUMIFS(equity_bonds!$F$2:$F$6414,equity_bonds!$H$2:$H$6414,"="&amp;data!$B4582,equity_bonds!$J$2:$J$6414,"="&amp;data!$G4582)</f>
        <v>0</v>
      </c>
      <c r="U4582" s="16"/>
    </row>
    <row r="4583" spans="1:21" x14ac:dyDescent="0.25">
      <c r="A4583">
        <v>1256</v>
      </c>
      <c r="B4583">
        <v>2015</v>
      </c>
      <c r="C4583">
        <v>114</v>
      </c>
      <c r="D4583" t="s">
        <v>169</v>
      </c>
      <c r="E4583" t="s">
        <v>642</v>
      </c>
      <c r="F4583" t="s">
        <v>642</v>
      </c>
      <c r="G4583" t="str">
        <f t="shared" si="71"/>
        <v>Edwards Wildman</v>
      </c>
      <c r="I4583" s="13">
        <f>COUNTIFS(IPO!$J$2:$J$5250,"="&amp;data!$G4583,IPO!$H$2:$H$5250,"="&amp;data!$B4583)</f>
        <v>0</v>
      </c>
      <c r="J4583" s="13">
        <f>SUMIFS(IPO!$B$2:$B$5250,IPO!$H$2:$H$5250,"="&amp;data!$B4583,IPO!$J$2:$J$5250,"="&amp;data!$G4583)</f>
        <v>0</v>
      </c>
      <c r="K4583" s="13" t="str">
        <f>IF(I4583=1,SUMIFS(IPO!$C$2:$C$5250,IPO!$H$2:$H$5250,"="&amp;data!$B4583,IPO!$J$2:$J$5250,"="&amp;data!$G4583),"")</f>
        <v/>
      </c>
      <c r="L4583" s="13">
        <f>SUMIFS(IPO!$E$2:$E$5250,IPO!$H$2:$H$5250,"="&amp;data!$B4583,IPO!$J$2:$J$5250,"="&amp;data!$G4583)</f>
        <v>0</v>
      </c>
      <c r="M4583" s="13">
        <f>SUMIFS(IPO!$F$2:$F$5250,IPO!$H$2:$H$5250,"="&amp;data!$B4583,IPO!$J$2:$J$5250,"="&amp;data!$G4583)</f>
        <v>0</v>
      </c>
      <c r="N4583" s="13"/>
      <c r="P4583" s="16">
        <f>COUNTIFS(equity_bonds!$H$2:$H$6414,"="&amp;data!$B4583,equity_bonds!$J$2:$J$6414,"="&amp;data!$G4583)</f>
        <v>1</v>
      </c>
      <c r="Q4583" s="16">
        <f>SUMIFS(equity_bonds!$B$2:$B$6414,equity_bonds!$H$2:$H$6414,"="&amp;data!$B4583,equity_bonds!$J$2:$J$6414,"="&amp;data!$G4583)</f>
        <v>5187.8</v>
      </c>
      <c r="R4583" s="16">
        <f>IF(P4583=1,SUMIFS(equity_bonds!$C$2:$C$6414,equity_bonds!$H$2:$H$6414,"="&amp;data!$B4583,equity_bonds!$J$2:$J$6414,"="&amp;data!$G4583),"")</f>
        <v>70</v>
      </c>
      <c r="S4583" s="16">
        <f>SUMIFS(equity_bonds!$E$2:$E$6414,equity_bonds!$H$2:$H$6414,"="&amp;data!$B4583,equity_bonds!$J$2:$J$6414,"="&amp;data!$G4583)</f>
        <v>0.1</v>
      </c>
      <c r="T4583" s="16">
        <f>SUMIFS(equity_bonds!$F$2:$F$6414,equity_bonds!$H$2:$H$6414,"="&amp;data!$B4583,equity_bonds!$J$2:$J$6414,"="&amp;data!$G4583)</f>
        <v>4</v>
      </c>
      <c r="U4583" s="16"/>
    </row>
    <row r="4584" spans="1:21" x14ac:dyDescent="0.25">
      <c r="A4584">
        <v>1290</v>
      </c>
      <c r="B4584">
        <v>2015</v>
      </c>
      <c r="C4584">
        <v>67</v>
      </c>
      <c r="D4584" t="s">
        <v>198</v>
      </c>
      <c r="E4584" t="s">
        <v>653</v>
      </c>
      <c r="F4584" t="s">
        <v>653</v>
      </c>
      <c r="G4584" t="str">
        <f t="shared" si="71"/>
        <v>Faegre Baker</v>
      </c>
      <c r="I4584" s="13">
        <f>COUNTIFS(IPO!$J$2:$J$5250,"="&amp;data!$G4584,IPO!$H$2:$H$5250,"="&amp;data!$B4584)</f>
        <v>0</v>
      </c>
      <c r="J4584" s="13">
        <f>SUMIFS(IPO!$B$2:$B$5250,IPO!$H$2:$H$5250,"="&amp;data!$B4584,IPO!$J$2:$J$5250,"="&amp;data!$G4584)</f>
        <v>0</v>
      </c>
      <c r="K4584" s="13" t="str">
        <f>IF(I4584=1,SUMIFS(IPO!$C$2:$C$5250,IPO!$H$2:$H$5250,"="&amp;data!$B4584,IPO!$J$2:$J$5250,"="&amp;data!$G4584),"")</f>
        <v/>
      </c>
      <c r="L4584" s="13">
        <f>SUMIFS(IPO!$E$2:$E$5250,IPO!$H$2:$H$5250,"="&amp;data!$B4584,IPO!$J$2:$J$5250,"="&amp;data!$G4584)</f>
        <v>0</v>
      </c>
      <c r="M4584" s="13">
        <f>SUMIFS(IPO!$F$2:$F$5250,IPO!$H$2:$H$5250,"="&amp;data!$B4584,IPO!$J$2:$J$5250,"="&amp;data!$G4584)</f>
        <v>0</v>
      </c>
      <c r="N4584" s="13"/>
      <c r="P4584" s="16">
        <f>COUNTIFS(equity_bonds!$H$2:$H$6414,"="&amp;data!$B4584,equity_bonds!$J$2:$J$6414,"="&amp;data!$G4584)</f>
        <v>1</v>
      </c>
      <c r="Q4584" s="16">
        <f>SUMIFS(equity_bonds!$B$2:$B$6414,equity_bonds!$H$2:$H$6414,"="&amp;data!$B4584,equity_bonds!$J$2:$J$6414,"="&amp;data!$G4584)</f>
        <v>3589.3</v>
      </c>
      <c r="R4584" s="16">
        <f>IF(P4584=1,SUMIFS(equity_bonds!$C$2:$C$6414,equity_bonds!$H$2:$H$6414,"="&amp;data!$B4584,equity_bonds!$J$2:$J$6414,"="&amp;data!$G4584),"")</f>
        <v>80</v>
      </c>
      <c r="S4584" s="16">
        <f>SUMIFS(equity_bonds!$E$2:$E$6414,equity_bonds!$H$2:$H$6414,"="&amp;data!$B4584,equity_bonds!$J$2:$J$6414,"="&amp;data!$G4584)</f>
        <v>0.1</v>
      </c>
      <c r="T4584" s="16">
        <f>SUMIFS(equity_bonds!$F$2:$F$6414,equity_bonds!$H$2:$H$6414,"="&amp;data!$B4584,equity_bonds!$J$2:$J$6414,"="&amp;data!$G4584)</f>
        <v>11</v>
      </c>
      <c r="U4584" s="16"/>
    </row>
    <row r="4585" spans="1:21" x14ac:dyDescent="0.25">
      <c r="A4585">
        <v>1308</v>
      </c>
      <c r="B4585">
        <v>2015</v>
      </c>
      <c r="C4585">
        <v>97</v>
      </c>
      <c r="D4585" t="s">
        <v>418</v>
      </c>
      <c r="E4585" t="s">
        <v>716</v>
      </c>
      <c r="F4585" t="s">
        <v>2827</v>
      </c>
      <c r="G4585" t="str">
        <f t="shared" si="71"/>
        <v>Fenwick West</v>
      </c>
      <c r="I4585" s="13">
        <f>COUNTIFS(IPO!$J$2:$J$5250,"="&amp;data!$G4585,IPO!$H$2:$H$5250,"="&amp;data!$B4585)</f>
        <v>1</v>
      </c>
      <c r="J4585" s="13">
        <f>SUMIFS(IPO!$B$2:$B$5250,IPO!$H$2:$H$5250,"="&amp;data!$B4585,IPO!$J$2:$J$5250,"="&amp;data!$G4585)</f>
        <v>2623.5</v>
      </c>
      <c r="K4585" s="13">
        <f>IF(I4585=1,SUMIFS(IPO!$C$2:$C$5250,IPO!$H$2:$H$5250,"="&amp;data!$B4585,IPO!$J$2:$J$5250,"="&amp;data!$G4585),"")</f>
        <v>18</v>
      </c>
      <c r="L4585" s="13">
        <f>SUMIFS(IPO!$E$2:$E$5250,IPO!$H$2:$H$5250,"="&amp;data!$B4585,IPO!$J$2:$J$5250,"="&amp;data!$G4585)</f>
        <v>2.4</v>
      </c>
      <c r="M4585" s="13">
        <f>SUMIFS(IPO!$F$2:$F$5250,IPO!$H$2:$H$5250,"="&amp;data!$B4585,IPO!$J$2:$J$5250,"="&amp;data!$G4585)</f>
        <v>9</v>
      </c>
      <c r="N4585" s="13"/>
      <c r="P4585" s="16">
        <f>COUNTIFS(equity_bonds!$H$2:$H$6414,"="&amp;data!$B4585,equity_bonds!$J$2:$J$6414,"="&amp;data!$G4585)</f>
        <v>1</v>
      </c>
      <c r="Q4585" s="16">
        <f>SUMIFS(equity_bonds!$B$2:$B$6414,equity_bonds!$H$2:$H$6414,"="&amp;data!$B4585,equity_bonds!$J$2:$J$6414,"="&amp;data!$G4585)</f>
        <v>61144.2</v>
      </c>
      <c r="R4585" s="16">
        <f>IF(P4585=1,SUMIFS(equity_bonds!$C$2:$C$6414,equity_bonds!$H$2:$H$6414,"="&amp;data!$B4585,equity_bonds!$J$2:$J$6414,"="&amp;data!$G4585),"")</f>
        <v>18</v>
      </c>
      <c r="S4585" s="16">
        <f>SUMIFS(equity_bonds!$E$2:$E$6414,equity_bonds!$H$2:$H$6414,"="&amp;data!$B4585,equity_bonds!$J$2:$J$6414,"="&amp;data!$G4585)</f>
        <v>1.1000000000000001</v>
      </c>
      <c r="T4585" s="16">
        <f>SUMIFS(equity_bonds!$F$2:$F$6414,equity_bonds!$H$2:$H$6414,"="&amp;data!$B4585,equity_bonds!$J$2:$J$6414,"="&amp;data!$G4585)</f>
        <v>24</v>
      </c>
      <c r="U4585" s="16"/>
    </row>
    <row r="4586" spans="1:21" x14ac:dyDescent="0.25">
      <c r="A4586">
        <v>1328</v>
      </c>
      <c r="B4586">
        <v>2015</v>
      </c>
      <c r="C4586">
        <v>105</v>
      </c>
      <c r="D4586" t="s">
        <v>207</v>
      </c>
      <c r="E4586" t="s">
        <v>271</v>
      </c>
      <c r="F4586" t="s">
        <v>2698</v>
      </c>
      <c r="G4586" t="str">
        <f t="shared" si="71"/>
        <v>Finnegan Henderson</v>
      </c>
      <c r="I4586" s="13">
        <f>COUNTIFS(IPO!$J$2:$J$5250,"="&amp;data!$G4586,IPO!$H$2:$H$5250,"="&amp;data!$B4586)</f>
        <v>0</v>
      </c>
      <c r="J4586" s="13">
        <f>SUMIFS(IPO!$B$2:$B$5250,IPO!$H$2:$H$5250,"="&amp;data!$B4586,IPO!$J$2:$J$5250,"="&amp;data!$G4586)</f>
        <v>0</v>
      </c>
      <c r="K4586" s="13" t="str">
        <f>IF(I4586=1,SUMIFS(IPO!$C$2:$C$5250,IPO!$H$2:$H$5250,"="&amp;data!$B4586,IPO!$J$2:$J$5250,"="&amp;data!$G4586),"")</f>
        <v/>
      </c>
      <c r="L4586" s="13">
        <f>SUMIFS(IPO!$E$2:$E$5250,IPO!$H$2:$H$5250,"="&amp;data!$B4586,IPO!$J$2:$J$5250,"="&amp;data!$G4586)</f>
        <v>0</v>
      </c>
      <c r="M4586" s="13">
        <f>SUMIFS(IPO!$F$2:$F$5250,IPO!$H$2:$H$5250,"="&amp;data!$B4586,IPO!$J$2:$J$5250,"="&amp;data!$G4586)</f>
        <v>0</v>
      </c>
      <c r="N4586" s="13"/>
      <c r="P4586" s="16">
        <f>COUNTIFS(equity_bonds!$H$2:$H$6414,"="&amp;data!$B4586,equity_bonds!$J$2:$J$6414,"="&amp;data!$G4586)</f>
        <v>0</v>
      </c>
      <c r="Q4586" s="16">
        <f>SUMIFS(equity_bonds!$B$2:$B$6414,equity_bonds!$H$2:$H$6414,"="&amp;data!$B4586,equity_bonds!$J$2:$J$6414,"="&amp;data!$G4586)</f>
        <v>0</v>
      </c>
      <c r="R4586" s="16" t="str">
        <f>IF(P4586=1,SUMIFS(equity_bonds!$C$2:$C$6414,equity_bonds!$H$2:$H$6414,"="&amp;data!$B4586,equity_bonds!$J$2:$J$6414,"="&amp;data!$G4586),"")</f>
        <v/>
      </c>
      <c r="S4586" s="16">
        <f>SUMIFS(equity_bonds!$E$2:$E$6414,equity_bonds!$H$2:$H$6414,"="&amp;data!$B4586,equity_bonds!$J$2:$J$6414,"="&amp;data!$G4586)</f>
        <v>0</v>
      </c>
      <c r="T4586" s="16">
        <f>SUMIFS(equity_bonds!$F$2:$F$6414,equity_bonds!$H$2:$H$6414,"="&amp;data!$B4586,equity_bonds!$J$2:$J$6414,"="&amp;data!$G4586)</f>
        <v>0</v>
      </c>
      <c r="U4586" s="16"/>
    </row>
    <row r="4587" spans="1:21" x14ac:dyDescent="0.25">
      <c r="A4587">
        <v>1350</v>
      </c>
      <c r="B4587">
        <v>2015</v>
      </c>
      <c r="C4587">
        <v>88</v>
      </c>
      <c r="D4587" t="s">
        <v>171</v>
      </c>
      <c r="E4587" t="s">
        <v>717</v>
      </c>
      <c r="F4587" t="s">
        <v>2828</v>
      </c>
      <c r="G4587" t="str">
        <f t="shared" si="71"/>
        <v>Fish Richardson</v>
      </c>
      <c r="I4587" s="13">
        <f>COUNTIFS(IPO!$J$2:$J$5250,"="&amp;data!$G4587,IPO!$H$2:$H$5250,"="&amp;data!$B4587)</f>
        <v>0</v>
      </c>
      <c r="J4587" s="13">
        <f>SUMIFS(IPO!$B$2:$B$5250,IPO!$H$2:$H$5250,"="&amp;data!$B4587,IPO!$J$2:$J$5250,"="&amp;data!$G4587)</f>
        <v>0</v>
      </c>
      <c r="K4587" s="13" t="str">
        <f>IF(I4587=1,SUMIFS(IPO!$C$2:$C$5250,IPO!$H$2:$H$5250,"="&amp;data!$B4587,IPO!$J$2:$J$5250,"="&amp;data!$G4587),"")</f>
        <v/>
      </c>
      <c r="L4587" s="13">
        <f>SUMIFS(IPO!$E$2:$E$5250,IPO!$H$2:$H$5250,"="&amp;data!$B4587,IPO!$J$2:$J$5250,"="&amp;data!$G4587)</f>
        <v>0</v>
      </c>
      <c r="M4587" s="13">
        <f>SUMIFS(IPO!$F$2:$F$5250,IPO!$H$2:$H$5250,"="&amp;data!$B4587,IPO!$J$2:$J$5250,"="&amp;data!$G4587)</f>
        <v>0</v>
      </c>
      <c r="N4587" s="13"/>
      <c r="P4587" s="16">
        <f>COUNTIFS(equity_bonds!$H$2:$H$6414,"="&amp;data!$B4587,equity_bonds!$J$2:$J$6414,"="&amp;data!$G4587)</f>
        <v>0</v>
      </c>
      <c r="Q4587" s="16">
        <f>SUMIFS(equity_bonds!$B$2:$B$6414,equity_bonds!$H$2:$H$6414,"="&amp;data!$B4587,equity_bonds!$J$2:$J$6414,"="&amp;data!$G4587)</f>
        <v>0</v>
      </c>
      <c r="R4587" s="16" t="str">
        <f>IF(P4587=1,SUMIFS(equity_bonds!$C$2:$C$6414,equity_bonds!$H$2:$H$6414,"="&amp;data!$B4587,equity_bonds!$J$2:$J$6414,"="&amp;data!$G4587),"")</f>
        <v/>
      </c>
      <c r="S4587" s="16">
        <f>SUMIFS(equity_bonds!$E$2:$E$6414,equity_bonds!$H$2:$H$6414,"="&amp;data!$B4587,equity_bonds!$J$2:$J$6414,"="&amp;data!$G4587)</f>
        <v>0</v>
      </c>
      <c r="T4587" s="16">
        <f>SUMIFS(equity_bonds!$F$2:$F$6414,equity_bonds!$H$2:$H$6414,"="&amp;data!$B4587,equity_bonds!$J$2:$J$6414,"="&amp;data!$G4587)</f>
        <v>0</v>
      </c>
      <c r="U4587" s="16"/>
    </row>
    <row r="4588" spans="1:21" x14ac:dyDescent="0.25">
      <c r="A4588">
        <v>1356</v>
      </c>
      <c r="B4588">
        <v>2015</v>
      </c>
      <c r="C4588">
        <v>169</v>
      </c>
      <c r="D4588" t="s">
        <v>370</v>
      </c>
      <c r="E4588" t="s">
        <v>718</v>
      </c>
      <c r="F4588" t="s">
        <v>2829</v>
      </c>
      <c r="G4588" t="str">
        <f t="shared" si="71"/>
        <v>Fisher Phillips</v>
      </c>
      <c r="I4588" s="13">
        <f>COUNTIFS(IPO!$J$2:$J$5250,"="&amp;data!$G4588,IPO!$H$2:$H$5250,"="&amp;data!$B4588)</f>
        <v>0</v>
      </c>
      <c r="J4588" s="13">
        <f>SUMIFS(IPO!$B$2:$B$5250,IPO!$H$2:$H$5250,"="&amp;data!$B4588,IPO!$J$2:$J$5250,"="&amp;data!$G4588)</f>
        <v>0</v>
      </c>
      <c r="K4588" s="13" t="str">
        <f>IF(I4588=1,SUMIFS(IPO!$C$2:$C$5250,IPO!$H$2:$H$5250,"="&amp;data!$B4588,IPO!$J$2:$J$5250,"="&amp;data!$G4588),"")</f>
        <v/>
      </c>
      <c r="L4588" s="13">
        <f>SUMIFS(IPO!$E$2:$E$5250,IPO!$H$2:$H$5250,"="&amp;data!$B4588,IPO!$J$2:$J$5250,"="&amp;data!$G4588)</f>
        <v>0</v>
      </c>
      <c r="M4588" s="13">
        <f>SUMIFS(IPO!$F$2:$F$5250,IPO!$H$2:$H$5250,"="&amp;data!$B4588,IPO!$J$2:$J$5250,"="&amp;data!$G4588)</f>
        <v>0</v>
      </c>
      <c r="N4588" s="13"/>
      <c r="P4588" s="16">
        <f>COUNTIFS(equity_bonds!$H$2:$H$6414,"="&amp;data!$B4588,equity_bonds!$J$2:$J$6414,"="&amp;data!$G4588)</f>
        <v>0</v>
      </c>
      <c r="Q4588" s="16">
        <f>SUMIFS(equity_bonds!$B$2:$B$6414,equity_bonds!$H$2:$H$6414,"="&amp;data!$B4588,equity_bonds!$J$2:$J$6414,"="&amp;data!$G4588)</f>
        <v>0</v>
      </c>
      <c r="R4588" s="16" t="str">
        <f>IF(P4588=1,SUMIFS(equity_bonds!$C$2:$C$6414,equity_bonds!$H$2:$H$6414,"="&amp;data!$B4588,equity_bonds!$J$2:$J$6414,"="&amp;data!$G4588),"")</f>
        <v/>
      </c>
      <c r="S4588" s="16">
        <f>SUMIFS(equity_bonds!$E$2:$E$6414,equity_bonds!$H$2:$H$6414,"="&amp;data!$B4588,equity_bonds!$J$2:$J$6414,"="&amp;data!$G4588)</f>
        <v>0</v>
      </c>
      <c r="T4588" s="16">
        <f>SUMIFS(equity_bonds!$F$2:$F$6414,equity_bonds!$H$2:$H$6414,"="&amp;data!$B4588,equity_bonds!$J$2:$J$6414,"="&amp;data!$G4588)</f>
        <v>0</v>
      </c>
      <c r="U4588" s="16"/>
    </row>
    <row r="4589" spans="1:21" x14ac:dyDescent="0.25">
      <c r="A4589">
        <v>1366</v>
      </c>
      <c r="B4589">
        <v>2015</v>
      </c>
      <c r="C4589">
        <v>194</v>
      </c>
      <c r="D4589" t="s">
        <v>425</v>
      </c>
      <c r="E4589" t="s">
        <v>502</v>
      </c>
      <c r="F4589" t="s">
        <v>2776</v>
      </c>
      <c r="G4589" t="str">
        <f t="shared" si="71"/>
        <v>Fitzpatrick Cella</v>
      </c>
      <c r="I4589" s="13">
        <f>COUNTIFS(IPO!$J$2:$J$5250,"="&amp;data!$G4589,IPO!$H$2:$H$5250,"="&amp;data!$B4589)</f>
        <v>0</v>
      </c>
      <c r="J4589" s="13">
        <f>SUMIFS(IPO!$B$2:$B$5250,IPO!$H$2:$H$5250,"="&amp;data!$B4589,IPO!$J$2:$J$5250,"="&amp;data!$G4589)</f>
        <v>0</v>
      </c>
      <c r="K4589" s="13" t="str">
        <f>IF(I4589=1,SUMIFS(IPO!$C$2:$C$5250,IPO!$H$2:$H$5250,"="&amp;data!$B4589,IPO!$J$2:$J$5250,"="&amp;data!$G4589),"")</f>
        <v/>
      </c>
      <c r="L4589" s="13">
        <f>SUMIFS(IPO!$E$2:$E$5250,IPO!$H$2:$H$5250,"="&amp;data!$B4589,IPO!$J$2:$J$5250,"="&amp;data!$G4589)</f>
        <v>0</v>
      </c>
      <c r="M4589" s="13">
        <f>SUMIFS(IPO!$F$2:$F$5250,IPO!$H$2:$H$5250,"="&amp;data!$B4589,IPO!$J$2:$J$5250,"="&amp;data!$G4589)</f>
        <v>0</v>
      </c>
      <c r="N4589" s="13"/>
      <c r="P4589" s="16">
        <f>COUNTIFS(equity_bonds!$H$2:$H$6414,"="&amp;data!$B4589,equity_bonds!$J$2:$J$6414,"="&amp;data!$G4589)</f>
        <v>0</v>
      </c>
      <c r="Q4589" s="16">
        <f>SUMIFS(equity_bonds!$B$2:$B$6414,equity_bonds!$H$2:$H$6414,"="&amp;data!$B4589,equity_bonds!$J$2:$J$6414,"="&amp;data!$G4589)</f>
        <v>0</v>
      </c>
      <c r="R4589" s="16" t="str">
        <f>IF(P4589=1,SUMIFS(equity_bonds!$C$2:$C$6414,equity_bonds!$H$2:$H$6414,"="&amp;data!$B4589,equity_bonds!$J$2:$J$6414,"="&amp;data!$G4589),"")</f>
        <v/>
      </c>
      <c r="S4589" s="16">
        <f>SUMIFS(equity_bonds!$E$2:$E$6414,equity_bonds!$H$2:$H$6414,"="&amp;data!$B4589,equity_bonds!$J$2:$J$6414,"="&amp;data!$G4589)</f>
        <v>0</v>
      </c>
      <c r="T4589" s="16">
        <f>SUMIFS(equity_bonds!$F$2:$F$6414,equity_bonds!$H$2:$H$6414,"="&amp;data!$B4589,equity_bonds!$J$2:$J$6414,"="&amp;data!$G4589)</f>
        <v>0</v>
      </c>
      <c r="U4589" s="16"/>
    </row>
    <row r="4590" spans="1:21" x14ac:dyDescent="0.25">
      <c r="A4590">
        <v>1396</v>
      </c>
      <c r="B4590">
        <v>2015</v>
      </c>
      <c r="C4590">
        <v>47</v>
      </c>
      <c r="D4590" t="s">
        <v>73</v>
      </c>
      <c r="E4590" t="s">
        <v>719</v>
      </c>
      <c r="F4590" t="s">
        <v>2830</v>
      </c>
      <c r="G4590" t="str">
        <f t="shared" si="71"/>
        <v>Foley Lardner</v>
      </c>
      <c r="I4590" s="13">
        <f>COUNTIFS(IPO!$J$2:$J$5250,"="&amp;data!$G4590,IPO!$H$2:$H$5250,"="&amp;data!$B4590)</f>
        <v>1</v>
      </c>
      <c r="J4590" s="13">
        <f>SUMIFS(IPO!$B$2:$B$5250,IPO!$H$2:$H$5250,"="&amp;data!$B4590,IPO!$J$2:$J$5250,"="&amp;data!$G4590)</f>
        <v>485</v>
      </c>
      <c r="K4590" s="13">
        <f>IF(I4590=1,SUMIFS(IPO!$C$2:$C$5250,IPO!$H$2:$H$5250,"="&amp;data!$B4590,IPO!$J$2:$J$5250,"="&amp;data!$G4590),"")</f>
        <v>48</v>
      </c>
      <c r="L4590" s="13">
        <f>SUMIFS(IPO!$E$2:$E$5250,IPO!$H$2:$H$5250,"="&amp;data!$B4590,IPO!$J$2:$J$5250,"="&amp;data!$G4590)</f>
        <v>0.4</v>
      </c>
      <c r="M4590" s="13">
        <f>SUMIFS(IPO!$F$2:$F$5250,IPO!$H$2:$H$5250,"="&amp;data!$B4590,IPO!$J$2:$J$5250,"="&amp;data!$G4590)</f>
        <v>1</v>
      </c>
      <c r="N4590" s="13"/>
      <c r="P4590" s="16">
        <f>COUNTIFS(equity_bonds!$H$2:$H$6414,"="&amp;data!$B4590,equity_bonds!$J$2:$J$6414,"="&amp;data!$G4590)</f>
        <v>1</v>
      </c>
      <c r="Q4590" s="16">
        <f>SUMIFS(equity_bonds!$B$2:$B$6414,equity_bonds!$H$2:$H$6414,"="&amp;data!$B4590,equity_bonds!$J$2:$J$6414,"="&amp;data!$G4590)</f>
        <v>11519.7</v>
      </c>
      <c r="R4590" s="16">
        <f>IF(P4590=1,SUMIFS(equity_bonds!$C$2:$C$6414,equity_bonds!$H$2:$H$6414,"="&amp;data!$B4590,equity_bonds!$J$2:$J$6414,"="&amp;data!$G4590),"")</f>
        <v>46</v>
      </c>
      <c r="S4590" s="16">
        <f>SUMIFS(equity_bonds!$E$2:$E$6414,equity_bonds!$H$2:$H$6414,"="&amp;data!$B4590,equity_bonds!$J$2:$J$6414,"="&amp;data!$G4590)</f>
        <v>0.2</v>
      </c>
      <c r="T4590" s="16">
        <f>SUMIFS(equity_bonds!$F$2:$F$6414,equity_bonds!$H$2:$H$6414,"="&amp;data!$B4590,equity_bonds!$J$2:$J$6414,"="&amp;data!$G4590)</f>
        <v>29</v>
      </c>
      <c r="U4590" s="16"/>
    </row>
    <row r="4591" spans="1:21" x14ac:dyDescent="0.25">
      <c r="A4591">
        <v>1413</v>
      </c>
      <c r="B4591">
        <v>2015</v>
      </c>
      <c r="C4591">
        <v>160</v>
      </c>
      <c r="D4591" t="s">
        <v>448</v>
      </c>
      <c r="E4591" t="s">
        <v>720</v>
      </c>
      <c r="F4591" t="s">
        <v>720</v>
      </c>
      <c r="G4591" t="str">
        <f t="shared" si="71"/>
        <v>Foley Hoag</v>
      </c>
      <c r="I4591" s="13">
        <f>COUNTIFS(IPO!$J$2:$J$5250,"="&amp;data!$G4591,IPO!$H$2:$H$5250,"="&amp;data!$B4591)</f>
        <v>1</v>
      </c>
      <c r="J4591" s="13">
        <f>SUMIFS(IPO!$B$2:$B$5250,IPO!$H$2:$H$5250,"="&amp;data!$B4591,IPO!$J$2:$J$5250,"="&amp;data!$G4591)</f>
        <v>57.5</v>
      </c>
      <c r="K4591" s="13">
        <f>IF(I4591=1,SUMIFS(IPO!$C$2:$C$5250,IPO!$H$2:$H$5250,"="&amp;data!$B4591,IPO!$J$2:$J$5250,"="&amp;data!$G4591),"")</f>
        <v>123</v>
      </c>
      <c r="L4591" s="13">
        <f>SUMIFS(IPO!$E$2:$E$5250,IPO!$H$2:$H$5250,"="&amp;data!$B4591,IPO!$J$2:$J$5250,"="&amp;data!$G4591)</f>
        <v>0.1</v>
      </c>
      <c r="M4591" s="13">
        <f>SUMIFS(IPO!$F$2:$F$5250,IPO!$H$2:$H$5250,"="&amp;data!$B4591,IPO!$J$2:$J$5250,"="&amp;data!$G4591)</f>
        <v>1</v>
      </c>
      <c r="N4591" s="13"/>
      <c r="P4591" s="16">
        <f>COUNTIFS(equity_bonds!$H$2:$H$6414,"="&amp;data!$B4591,equity_bonds!$J$2:$J$6414,"="&amp;data!$G4591)</f>
        <v>0</v>
      </c>
      <c r="Q4591" s="16">
        <f>SUMIFS(equity_bonds!$B$2:$B$6414,equity_bonds!$H$2:$H$6414,"="&amp;data!$B4591,equity_bonds!$J$2:$J$6414,"="&amp;data!$G4591)</f>
        <v>0</v>
      </c>
      <c r="R4591" s="16" t="str">
        <f>IF(P4591=1,SUMIFS(equity_bonds!$C$2:$C$6414,equity_bonds!$H$2:$H$6414,"="&amp;data!$B4591,equity_bonds!$J$2:$J$6414,"="&amp;data!$G4591),"")</f>
        <v/>
      </c>
      <c r="S4591" s="16">
        <f>SUMIFS(equity_bonds!$E$2:$E$6414,equity_bonds!$H$2:$H$6414,"="&amp;data!$B4591,equity_bonds!$J$2:$J$6414,"="&amp;data!$G4591)</f>
        <v>0</v>
      </c>
      <c r="T4591" s="16">
        <f>SUMIFS(equity_bonds!$F$2:$F$6414,equity_bonds!$H$2:$H$6414,"="&amp;data!$B4591,equity_bonds!$J$2:$J$6414,"="&amp;data!$G4591)</f>
        <v>0</v>
      </c>
      <c r="U4591" s="16"/>
    </row>
    <row r="4592" spans="1:21" x14ac:dyDescent="0.25">
      <c r="A4592">
        <v>1426</v>
      </c>
      <c r="B4592">
        <v>2015</v>
      </c>
      <c r="C4592">
        <v>95</v>
      </c>
      <c r="D4592" t="s">
        <v>360</v>
      </c>
      <c r="E4592" t="s">
        <v>721</v>
      </c>
      <c r="F4592" t="s">
        <v>721</v>
      </c>
      <c r="G4592" t="str">
        <f t="shared" si="71"/>
        <v>Fox Rothschild</v>
      </c>
      <c r="I4592" s="13">
        <f>COUNTIFS(IPO!$J$2:$J$5250,"="&amp;data!$G4592,IPO!$H$2:$H$5250,"="&amp;data!$B4592)</f>
        <v>1</v>
      </c>
      <c r="J4592" s="13">
        <f>SUMIFS(IPO!$B$2:$B$5250,IPO!$H$2:$H$5250,"="&amp;data!$B4592,IPO!$J$2:$J$5250,"="&amp;data!$G4592)</f>
        <v>35.4</v>
      </c>
      <c r="K4592" s="13">
        <f>IF(I4592=1,SUMIFS(IPO!$C$2:$C$5250,IPO!$H$2:$H$5250,"="&amp;data!$B4592,IPO!$J$2:$J$5250,"="&amp;data!$G4592),"")</f>
        <v>139</v>
      </c>
      <c r="L4592" s="13">
        <f>SUMIFS(IPO!$E$2:$E$5250,IPO!$H$2:$H$5250,"="&amp;data!$B4592,IPO!$J$2:$J$5250,"="&amp;data!$G4592)</f>
        <v>0</v>
      </c>
      <c r="M4592" s="13">
        <f>SUMIFS(IPO!$F$2:$F$5250,IPO!$H$2:$H$5250,"="&amp;data!$B4592,IPO!$J$2:$J$5250,"="&amp;data!$G4592)</f>
        <v>2</v>
      </c>
      <c r="N4592" s="13"/>
      <c r="P4592" s="16">
        <f>COUNTIFS(equity_bonds!$H$2:$H$6414,"="&amp;data!$B4592,equity_bonds!$J$2:$J$6414,"="&amp;data!$G4592)</f>
        <v>0</v>
      </c>
      <c r="Q4592" s="16">
        <f>SUMIFS(equity_bonds!$B$2:$B$6414,equity_bonds!$H$2:$H$6414,"="&amp;data!$B4592,equity_bonds!$J$2:$J$6414,"="&amp;data!$G4592)</f>
        <v>0</v>
      </c>
      <c r="R4592" s="16" t="str">
        <f>IF(P4592=1,SUMIFS(equity_bonds!$C$2:$C$6414,equity_bonds!$H$2:$H$6414,"="&amp;data!$B4592,equity_bonds!$J$2:$J$6414,"="&amp;data!$G4592),"")</f>
        <v/>
      </c>
      <c r="S4592" s="16">
        <f>SUMIFS(equity_bonds!$E$2:$E$6414,equity_bonds!$H$2:$H$6414,"="&amp;data!$B4592,equity_bonds!$J$2:$J$6414,"="&amp;data!$G4592)</f>
        <v>0</v>
      </c>
      <c r="T4592" s="16">
        <f>SUMIFS(equity_bonds!$F$2:$F$6414,equity_bonds!$H$2:$H$6414,"="&amp;data!$B4592,equity_bonds!$J$2:$J$6414,"="&amp;data!$G4592)</f>
        <v>0</v>
      </c>
      <c r="U4592" s="16"/>
    </row>
    <row r="4593" spans="1:21" x14ac:dyDescent="0.25">
      <c r="A4593">
        <v>1439</v>
      </c>
      <c r="B4593">
        <v>2015</v>
      </c>
      <c r="C4593">
        <v>69</v>
      </c>
      <c r="D4593" t="s">
        <v>199</v>
      </c>
      <c r="E4593" t="s">
        <v>722</v>
      </c>
      <c r="F4593" t="s">
        <v>2831</v>
      </c>
      <c r="G4593" t="str">
        <f t="shared" si="71"/>
        <v>Fragomen Del</v>
      </c>
      <c r="I4593" s="13">
        <f>COUNTIFS(IPO!$J$2:$J$5250,"="&amp;data!$G4593,IPO!$H$2:$H$5250,"="&amp;data!$B4593)</f>
        <v>0</v>
      </c>
      <c r="J4593" s="13">
        <f>SUMIFS(IPO!$B$2:$B$5250,IPO!$H$2:$H$5250,"="&amp;data!$B4593,IPO!$J$2:$J$5250,"="&amp;data!$G4593)</f>
        <v>0</v>
      </c>
      <c r="K4593" s="13" t="str">
        <f>IF(I4593=1,SUMIFS(IPO!$C$2:$C$5250,IPO!$H$2:$H$5250,"="&amp;data!$B4593,IPO!$J$2:$J$5250,"="&amp;data!$G4593),"")</f>
        <v/>
      </c>
      <c r="L4593" s="13">
        <f>SUMIFS(IPO!$E$2:$E$5250,IPO!$H$2:$H$5250,"="&amp;data!$B4593,IPO!$J$2:$J$5250,"="&amp;data!$G4593)</f>
        <v>0</v>
      </c>
      <c r="M4593" s="13">
        <f>SUMIFS(IPO!$F$2:$F$5250,IPO!$H$2:$H$5250,"="&amp;data!$B4593,IPO!$J$2:$J$5250,"="&amp;data!$G4593)</f>
        <v>0</v>
      </c>
      <c r="N4593" s="13"/>
      <c r="P4593" s="16">
        <f>COUNTIFS(equity_bonds!$H$2:$H$6414,"="&amp;data!$B4593,equity_bonds!$J$2:$J$6414,"="&amp;data!$G4593)</f>
        <v>0</v>
      </c>
      <c r="Q4593" s="16">
        <f>SUMIFS(equity_bonds!$B$2:$B$6414,equity_bonds!$H$2:$H$6414,"="&amp;data!$B4593,equity_bonds!$J$2:$J$6414,"="&amp;data!$G4593)</f>
        <v>0</v>
      </c>
      <c r="R4593" s="16" t="str">
        <f>IF(P4593=1,SUMIFS(equity_bonds!$C$2:$C$6414,equity_bonds!$H$2:$H$6414,"="&amp;data!$B4593,equity_bonds!$J$2:$J$6414,"="&amp;data!$G4593),"")</f>
        <v/>
      </c>
      <c r="S4593" s="16">
        <f>SUMIFS(equity_bonds!$E$2:$E$6414,equity_bonds!$H$2:$H$6414,"="&amp;data!$B4593,equity_bonds!$J$2:$J$6414,"="&amp;data!$G4593)</f>
        <v>0</v>
      </c>
      <c r="T4593" s="16">
        <f>SUMIFS(equity_bonds!$F$2:$F$6414,equity_bonds!$H$2:$H$6414,"="&amp;data!$B4593,equity_bonds!$J$2:$J$6414,"="&amp;data!$G4593)</f>
        <v>0</v>
      </c>
      <c r="U4593" s="16"/>
    </row>
    <row r="4594" spans="1:21" x14ac:dyDescent="0.25">
      <c r="A4594">
        <v>1470</v>
      </c>
      <c r="B4594">
        <v>2015</v>
      </c>
      <c r="C4594">
        <v>66</v>
      </c>
      <c r="D4594" t="s">
        <v>220</v>
      </c>
      <c r="E4594" t="s">
        <v>723</v>
      </c>
      <c r="F4594" t="s">
        <v>2832</v>
      </c>
      <c r="G4594" t="str">
        <f t="shared" si="71"/>
        <v>Fried Frank</v>
      </c>
      <c r="I4594" s="13">
        <f>COUNTIFS(IPO!$J$2:$J$5250,"="&amp;data!$G4594,IPO!$H$2:$H$5250,"="&amp;data!$B4594)</f>
        <v>1</v>
      </c>
      <c r="J4594" s="13">
        <f>SUMIFS(IPO!$B$2:$B$5250,IPO!$H$2:$H$5250,"="&amp;data!$B4594,IPO!$J$2:$J$5250,"="&amp;data!$G4594)</f>
        <v>121.5</v>
      </c>
      <c r="K4594" s="13">
        <f>IF(I4594=1,SUMIFS(IPO!$C$2:$C$5250,IPO!$H$2:$H$5250,"="&amp;data!$B4594,IPO!$J$2:$J$5250,"="&amp;data!$G4594),"")</f>
        <v>98</v>
      </c>
      <c r="L4594" s="13">
        <f>SUMIFS(IPO!$E$2:$E$5250,IPO!$H$2:$H$5250,"="&amp;data!$B4594,IPO!$J$2:$J$5250,"="&amp;data!$G4594)</f>
        <v>0.1</v>
      </c>
      <c r="M4594" s="13">
        <f>SUMIFS(IPO!$F$2:$F$5250,IPO!$H$2:$H$5250,"="&amp;data!$B4594,IPO!$J$2:$J$5250,"="&amp;data!$G4594)</f>
        <v>1</v>
      </c>
      <c r="N4594" s="13"/>
      <c r="P4594" s="16">
        <f>COUNTIFS(equity_bonds!$H$2:$H$6414,"="&amp;data!$B4594,equity_bonds!$J$2:$J$6414,"="&amp;data!$G4594)</f>
        <v>1</v>
      </c>
      <c r="Q4594" s="16">
        <f>SUMIFS(equity_bonds!$B$2:$B$6414,equity_bonds!$H$2:$H$6414,"="&amp;data!$B4594,equity_bonds!$J$2:$J$6414,"="&amp;data!$G4594)</f>
        <v>25124.7</v>
      </c>
      <c r="R4594" s="16">
        <f>IF(P4594=1,SUMIFS(equity_bonds!$C$2:$C$6414,equity_bonds!$H$2:$H$6414,"="&amp;data!$B4594,equity_bonds!$J$2:$J$6414,"="&amp;data!$G4594),"")</f>
        <v>35</v>
      </c>
      <c r="S4594" s="16">
        <f>SUMIFS(equity_bonds!$E$2:$E$6414,equity_bonds!$H$2:$H$6414,"="&amp;data!$B4594,equity_bonds!$J$2:$J$6414,"="&amp;data!$G4594)</f>
        <v>0.5</v>
      </c>
      <c r="T4594" s="16">
        <f>SUMIFS(equity_bonds!$F$2:$F$6414,equity_bonds!$H$2:$H$6414,"="&amp;data!$B4594,equity_bonds!$J$2:$J$6414,"="&amp;data!$G4594)</f>
        <v>22</v>
      </c>
      <c r="U4594" s="16"/>
    </row>
    <row r="4595" spans="1:21" x14ac:dyDescent="0.25">
      <c r="A4595">
        <v>1484</v>
      </c>
      <c r="B4595">
        <v>2015</v>
      </c>
      <c r="C4595">
        <v>144</v>
      </c>
      <c r="D4595" t="s">
        <v>341</v>
      </c>
      <c r="E4595" t="s">
        <v>724</v>
      </c>
      <c r="F4595" t="s">
        <v>724</v>
      </c>
      <c r="G4595" t="str">
        <f t="shared" si="71"/>
        <v>Frost Brown</v>
      </c>
      <c r="I4595" s="13">
        <f>COUNTIFS(IPO!$J$2:$J$5250,"="&amp;data!$G4595,IPO!$H$2:$H$5250,"="&amp;data!$B4595)</f>
        <v>0</v>
      </c>
      <c r="J4595" s="13">
        <f>SUMIFS(IPO!$B$2:$B$5250,IPO!$H$2:$H$5250,"="&amp;data!$B4595,IPO!$J$2:$J$5250,"="&amp;data!$G4595)</f>
        <v>0</v>
      </c>
      <c r="K4595" s="13" t="str">
        <f>IF(I4595=1,SUMIFS(IPO!$C$2:$C$5250,IPO!$H$2:$H$5250,"="&amp;data!$B4595,IPO!$J$2:$J$5250,"="&amp;data!$G4595),"")</f>
        <v/>
      </c>
      <c r="L4595" s="13">
        <f>SUMIFS(IPO!$E$2:$E$5250,IPO!$H$2:$H$5250,"="&amp;data!$B4595,IPO!$J$2:$J$5250,"="&amp;data!$G4595)</f>
        <v>0</v>
      </c>
      <c r="M4595" s="13">
        <f>SUMIFS(IPO!$F$2:$F$5250,IPO!$H$2:$H$5250,"="&amp;data!$B4595,IPO!$J$2:$J$5250,"="&amp;data!$G4595)</f>
        <v>0</v>
      </c>
      <c r="N4595" s="13"/>
      <c r="P4595" s="16">
        <f>COUNTIFS(equity_bonds!$H$2:$H$6414,"="&amp;data!$B4595,equity_bonds!$J$2:$J$6414,"="&amp;data!$G4595)</f>
        <v>0</v>
      </c>
      <c r="Q4595" s="16">
        <f>SUMIFS(equity_bonds!$B$2:$B$6414,equity_bonds!$H$2:$H$6414,"="&amp;data!$B4595,equity_bonds!$J$2:$J$6414,"="&amp;data!$G4595)</f>
        <v>0</v>
      </c>
      <c r="R4595" s="16" t="str">
        <f>IF(P4595=1,SUMIFS(equity_bonds!$C$2:$C$6414,equity_bonds!$H$2:$H$6414,"="&amp;data!$B4595,equity_bonds!$J$2:$J$6414,"="&amp;data!$G4595),"")</f>
        <v/>
      </c>
      <c r="S4595" s="16">
        <f>SUMIFS(equity_bonds!$E$2:$E$6414,equity_bonds!$H$2:$H$6414,"="&amp;data!$B4595,equity_bonds!$J$2:$J$6414,"="&amp;data!$G4595)</f>
        <v>0</v>
      </c>
      <c r="T4595" s="16">
        <f>SUMIFS(equity_bonds!$F$2:$F$6414,equity_bonds!$H$2:$H$6414,"="&amp;data!$B4595,equity_bonds!$J$2:$J$6414,"="&amp;data!$G4595)</f>
        <v>0</v>
      </c>
      <c r="U4595" s="16"/>
    </row>
    <row r="4596" spans="1:21" x14ac:dyDescent="0.25">
      <c r="A4596">
        <v>1530</v>
      </c>
      <c r="B4596">
        <v>2015</v>
      </c>
      <c r="C4596">
        <v>172</v>
      </c>
      <c r="D4596" t="s">
        <v>369</v>
      </c>
      <c r="E4596" t="s">
        <v>725</v>
      </c>
      <c r="F4596" t="s">
        <v>725</v>
      </c>
      <c r="G4596" t="str">
        <f t="shared" si="71"/>
        <v>Gardere Wynne</v>
      </c>
      <c r="I4596" s="13">
        <f>COUNTIFS(IPO!$J$2:$J$5250,"="&amp;data!$G4596,IPO!$H$2:$H$5250,"="&amp;data!$B4596)</f>
        <v>0</v>
      </c>
      <c r="J4596" s="13">
        <f>SUMIFS(IPO!$B$2:$B$5250,IPO!$H$2:$H$5250,"="&amp;data!$B4596,IPO!$J$2:$J$5250,"="&amp;data!$G4596)</f>
        <v>0</v>
      </c>
      <c r="K4596" s="13" t="str">
        <f>IF(I4596=1,SUMIFS(IPO!$C$2:$C$5250,IPO!$H$2:$H$5250,"="&amp;data!$B4596,IPO!$J$2:$J$5250,"="&amp;data!$G4596),"")</f>
        <v/>
      </c>
      <c r="L4596" s="13">
        <f>SUMIFS(IPO!$E$2:$E$5250,IPO!$H$2:$H$5250,"="&amp;data!$B4596,IPO!$J$2:$J$5250,"="&amp;data!$G4596)</f>
        <v>0</v>
      </c>
      <c r="M4596" s="13">
        <f>SUMIFS(IPO!$F$2:$F$5250,IPO!$H$2:$H$5250,"="&amp;data!$B4596,IPO!$J$2:$J$5250,"="&amp;data!$G4596)</f>
        <v>0</v>
      </c>
      <c r="N4596" s="13"/>
      <c r="P4596" s="16">
        <f>COUNTIFS(equity_bonds!$H$2:$H$6414,"="&amp;data!$B4596,equity_bonds!$J$2:$J$6414,"="&amp;data!$G4596)</f>
        <v>0</v>
      </c>
      <c r="Q4596" s="16">
        <f>SUMIFS(equity_bonds!$B$2:$B$6414,equity_bonds!$H$2:$H$6414,"="&amp;data!$B4596,equity_bonds!$J$2:$J$6414,"="&amp;data!$G4596)</f>
        <v>0</v>
      </c>
      <c r="R4596" s="16" t="str">
        <f>IF(P4596=1,SUMIFS(equity_bonds!$C$2:$C$6414,equity_bonds!$H$2:$H$6414,"="&amp;data!$B4596,equity_bonds!$J$2:$J$6414,"="&amp;data!$G4596),"")</f>
        <v/>
      </c>
      <c r="S4596" s="16">
        <f>SUMIFS(equity_bonds!$E$2:$E$6414,equity_bonds!$H$2:$H$6414,"="&amp;data!$B4596,equity_bonds!$J$2:$J$6414,"="&amp;data!$G4596)</f>
        <v>0</v>
      </c>
      <c r="T4596" s="16">
        <f>SUMIFS(equity_bonds!$F$2:$F$6414,equity_bonds!$H$2:$H$6414,"="&amp;data!$B4596,equity_bonds!$J$2:$J$6414,"="&amp;data!$G4596)</f>
        <v>0</v>
      </c>
      <c r="U4596" s="16"/>
    </row>
    <row r="4597" spans="1:21" x14ac:dyDescent="0.25">
      <c r="A4597">
        <v>1554</v>
      </c>
      <c r="B4597">
        <v>2015</v>
      </c>
      <c r="C4597">
        <v>186</v>
      </c>
      <c r="D4597" t="s">
        <v>325</v>
      </c>
      <c r="E4597" t="s">
        <v>726</v>
      </c>
      <c r="F4597" t="s">
        <v>726</v>
      </c>
      <c r="G4597" t="str">
        <f t="shared" si="71"/>
        <v>Gibbons P.C.</v>
      </c>
      <c r="I4597" s="13">
        <f>COUNTIFS(IPO!$J$2:$J$5250,"="&amp;data!$G4597,IPO!$H$2:$H$5250,"="&amp;data!$B4597)</f>
        <v>0</v>
      </c>
      <c r="J4597" s="13">
        <f>SUMIFS(IPO!$B$2:$B$5250,IPO!$H$2:$H$5250,"="&amp;data!$B4597,IPO!$J$2:$J$5250,"="&amp;data!$G4597)</f>
        <v>0</v>
      </c>
      <c r="K4597" s="13" t="str">
        <f>IF(I4597=1,SUMIFS(IPO!$C$2:$C$5250,IPO!$H$2:$H$5250,"="&amp;data!$B4597,IPO!$J$2:$J$5250,"="&amp;data!$G4597),"")</f>
        <v/>
      </c>
      <c r="L4597" s="13">
        <f>SUMIFS(IPO!$E$2:$E$5250,IPO!$H$2:$H$5250,"="&amp;data!$B4597,IPO!$J$2:$J$5250,"="&amp;data!$G4597)</f>
        <v>0</v>
      </c>
      <c r="M4597" s="13">
        <f>SUMIFS(IPO!$F$2:$F$5250,IPO!$H$2:$H$5250,"="&amp;data!$B4597,IPO!$J$2:$J$5250,"="&amp;data!$G4597)</f>
        <v>0</v>
      </c>
      <c r="N4597" s="13"/>
      <c r="P4597" s="16">
        <f>COUNTIFS(equity_bonds!$H$2:$H$6414,"="&amp;data!$B4597,equity_bonds!$J$2:$J$6414,"="&amp;data!$G4597)</f>
        <v>0</v>
      </c>
      <c r="Q4597" s="16">
        <f>SUMIFS(equity_bonds!$B$2:$B$6414,equity_bonds!$H$2:$H$6414,"="&amp;data!$B4597,equity_bonds!$J$2:$J$6414,"="&amp;data!$G4597)</f>
        <v>0</v>
      </c>
      <c r="R4597" s="16" t="str">
        <f>IF(P4597=1,SUMIFS(equity_bonds!$C$2:$C$6414,equity_bonds!$H$2:$H$6414,"="&amp;data!$B4597,equity_bonds!$J$2:$J$6414,"="&amp;data!$G4597),"")</f>
        <v/>
      </c>
      <c r="S4597" s="16">
        <f>SUMIFS(equity_bonds!$E$2:$E$6414,equity_bonds!$H$2:$H$6414,"="&amp;data!$B4597,equity_bonds!$J$2:$J$6414,"="&amp;data!$G4597)</f>
        <v>0</v>
      </c>
      <c r="T4597" s="16">
        <f>SUMIFS(equity_bonds!$F$2:$F$6414,equity_bonds!$H$2:$H$6414,"="&amp;data!$B4597,equity_bonds!$J$2:$J$6414,"="&amp;data!$G4597)</f>
        <v>0</v>
      </c>
      <c r="U4597" s="16"/>
    </row>
    <row r="4598" spans="1:21" x14ac:dyDescent="0.25">
      <c r="A4598">
        <v>1585</v>
      </c>
      <c r="B4598">
        <v>2015</v>
      </c>
      <c r="C4598">
        <v>11</v>
      </c>
      <c r="D4598" t="s">
        <v>96</v>
      </c>
      <c r="E4598" t="s">
        <v>727</v>
      </c>
      <c r="F4598" t="s">
        <v>2833</v>
      </c>
      <c r="G4598" t="str">
        <f t="shared" si="71"/>
        <v>Gibson Dunn</v>
      </c>
      <c r="I4598" s="13">
        <f>COUNTIFS(IPO!$J$2:$J$5250,"="&amp;data!$G4598,IPO!$H$2:$H$5250,"="&amp;data!$B4598)</f>
        <v>1</v>
      </c>
      <c r="J4598" s="13">
        <f>SUMIFS(IPO!$B$2:$B$5250,IPO!$H$2:$H$5250,"="&amp;data!$B4598,IPO!$J$2:$J$5250,"="&amp;data!$G4598)</f>
        <v>763.7</v>
      </c>
      <c r="K4598" s="13">
        <f>IF(I4598=1,SUMIFS(IPO!$C$2:$C$5250,IPO!$H$2:$H$5250,"="&amp;data!$B4598,IPO!$J$2:$J$5250,"="&amp;data!$G4598),"")</f>
        <v>36</v>
      </c>
      <c r="L4598" s="13">
        <f>SUMIFS(IPO!$E$2:$E$5250,IPO!$H$2:$H$5250,"="&amp;data!$B4598,IPO!$J$2:$J$5250,"="&amp;data!$G4598)</f>
        <v>0.7</v>
      </c>
      <c r="M4598" s="13">
        <f>SUMIFS(IPO!$F$2:$F$5250,IPO!$H$2:$H$5250,"="&amp;data!$B4598,IPO!$J$2:$J$5250,"="&amp;data!$G4598)</f>
        <v>3</v>
      </c>
      <c r="N4598" s="13"/>
      <c r="P4598" s="16">
        <f>COUNTIFS(equity_bonds!$H$2:$H$6414,"="&amp;data!$B4598,equity_bonds!$J$2:$J$6414,"="&amp;data!$G4598)</f>
        <v>1</v>
      </c>
      <c r="Q4598" s="16">
        <f>SUMIFS(equity_bonds!$B$2:$B$6414,equity_bonds!$H$2:$H$6414,"="&amp;data!$B4598,equity_bonds!$J$2:$J$6414,"="&amp;data!$G4598)</f>
        <v>115706.2</v>
      </c>
      <c r="R4598" s="16">
        <f>IF(P4598=1,SUMIFS(equity_bonds!$C$2:$C$6414,equity_bonds!$H$2:$H$6414,"="&amp;data!$B4598,equity_bonds!$J$2:$J$6414,"="&amp;data!$G4598),"")</f>
        <v>9</v>
      </c>
      <c r="S4598" s="16">
        <f>SUMIFS(equity_bonds!$E$2:$E$6414,equity_bonds!$H$2:$H$6414,"="&amp;data!$B4598,equity_bonds!$J$2:$J$6414,"="&amp;data!$G4598)</f>
        <v>2.1</v>
      </c>
      <c r="T4598" s="16">
        <f>SUMIFS(equity_bonds!$F$2:$F$6414,equity_bonds!$H$2:$H$6414,"="&amp;data!$B4598,equity_bonds!$J$2:$J$6414,"="&amp;data!$G4598)</f>
        <v>70</v>
      </c>
      <c r="U4598" s="16"/>
    </row>
    <row r="4599" spans="1:21" x14ac:dyDescent="0.25">
      <c r="A4599">
        <v>1614</v>
      </c>
      <c r="B4599">
        <v>2015</v>
      </c>
      <c r="C4599">
        <v>38</v>
      </c>
      <c r="D4599" t="s">
        <v>58</v>
      </c>
      <c r="E4599" t="s">
        <v>728</v>
      </c>
      <c r="F4599" t="s">
        <v>728</v>
      </c>
      <c r="G4599" t="str">
        <f t="shared" si="71"/>
        <v>Goodwin Procter</v>
      </c>
      <c r="I4599" s="13">
        <f>COUNTIFS(IPO!$J$2:$J$5250,"="&amp;data!$G4599,IPO!$H$2:$H$5250,"="&amp;data!$B4599)</f>
        <v>1</v>
      </c>
      <c r="J4599" s="13">
        <f>SUMIFS(IPO!$B$2:$B$5250,IPO!$H$2:$H$5250,"="&amp;data!$B4599,IPO!$J$2:$J$5250,"="&amp;data!$G4599)</f>
        <v>1334.7</v>
      </c>
      <c r="K4599" s="13">
        <f>IF(I4599=1,SUMIFS(IPO!$C$2:$C$5250,IPO!$H$2:$H$5250,"="&amp;data!$B4599,IPO!$J$2:$J$5250,"="&amp;data!$G4599),"")</f>
        <v>25</v>
      </c>
      <c r="L4599" s="13">
        <f>SUMIFS(IPO!$E$2:$E$5250,IPO!$H$2:$H$5250,"="&amp;data!$B4599,IPO!$J$2:$J$5250,"="&amp;data!$G4599)</f>
        <v>1.2</v>
      </c>
      <c r="M4599" s="13">
        <f>SUMIFS(IPO!$F$2:$F$5250,IPO!$H$2:$H$5250,"="&amp;data!$B4599,IPO!$J$2:$J$5250,"="&amp;data!$G4599)</f>
        <v>15</v>
      </c>
      <c r="N4599" s="13"/>
      <c r="P4599" s="16">
        <f>COUNTIFS(equity_bonds!$H$2:$H$6414,"="&amp;data!$B4599,equity_bonds!$J$2:$J$6414,"="&amp;data!$G4599)</f>
        <v>1</v>
      </c>
      <c r="Q4599" s="16">
        <f>SUMIFS(equity_bonds!$B$2:$B$6414,equity_bonds!$H$2:$H$6414,"="&amp;data!$B4599,equity_bonds!$J$2:$J$6414,"="&amp;data!$G4599)</f>
        <v>7826.5</v>
      </c>
      <c r="R4599" s="16">
        <f>IF(P4599=1,SUMIFS(equity_bonds!$C$2:$C$6414,equity_bonds!$H$2:$H$6414,"="&amp;data!$B4599,equity_bonds!$J$2:$J$6414,"="&amp;data!$G4599),"")</f>
        <v>58</v>
      </c>
      <c r="S4599" s="16">
        <f>SUMIFS(equity_bonds!$E$2:$E$6414,equity_bonds!$H$2:$H$6414,"="&amp;data!$B4599,equity_bonds!$J$2:$J$6414,"="&amp;data!$G4599)</f>
        <v>0.1</v>
      </c>
      <c r="T4599" s="16">
        <f>SUMIFS(equity_bonds!$F$2:$F$6414,equity_bonds!$H$2:$H$6414,"="&amp;data!$B4599,equity_bonds!$J$2:$J$6414,"="&amp;data!$G4599)</f>
        <v>59</v>
      </c>
      <c r="U4599" s="16"/>
    </row>
    <row r="4600" spans="1:21" x14ac:dyDescent="0.25">
      <c r="A4600">
        <v>1625</v>
      </c>
      <c r="B4600">
        <v>2015</v>
      </c>
      <c r="C4600">
        <v>126</v>
      </c>
      <c r="D4600" t="s">
        <v>414</v>
      </c>
      <c r="E4600" t="s">
        <v>729</v>
      </c>
      <c r="F4600" t="s">
        <v>2563</v>
      </c>
      <c r="G4600" t="str">
        <f t="shared" si="71"/>
        <v>Gordon Rees</v>
      </c>
      <c r="I4600" s="13">
        <f>COUNTIFS(IPO!$J$2:$J$5250,"="&amp;data!$G4600,IPO!$H$2:$H$5250,"="&amp;data!$B4600)</f>
        <v>0</v>
      </c>
      <c r="J4600" s="13">
        <f>SUMIFS(IPO!$B$2:$B$5250,IPO!$H$2:$H$5250,"="&amp;data!$B4600,IPO!$J$2:$J$5250,"="&amp;data!$G4600)</f>
        <v>0</v>
      </c>
      <c r="K4600" s="13" t="str">
        <f>IF(I4600=1,SUMIFS(IPO!$C$2:$C$5250,IPO!$H$2:$H$5250,"="&amp;data!$B4600,IPO!$J$2:$J$5250,"="&amp;data!$G4600),"")</f>
        <v/>
      </c>
      <c r="L4600" s="13">
        <f>SUMIFS(IPO!$E$2:$E$5250,IPO!$H$2:$H$5250,"="&amp;data!$B4600,IPO!$J$2:$J$5250,"="&amp;data!$G4600)</f>
        <v>0</v>
      </c>
      <c r="M4600" s="13">
        <f>SUMIFS(IPO!$F$2:$F$5250,IPO!$H$2:$H$5250,"="&amp;data!$B4600,IPO!$J$2:$J$5250,"="&amp;data!$G4600)</f>
        <v>0</v>
      </c>
      <c r="N4600" s="13"/>
      <c r="P4600" s="16">
        <f>COUNTIFS(equity_bonds!$H$2:$H$6414,"="&amp;data!$B4600,equity_bonds!$J$2:$J$6414,"="&amp;data!$G4600)</f>
        <v>0</v>
      </c>
      <c r="Q4600" s="16">
        <f>SUMIFS(equity_bonds!$B$2:$B$6414,equity_bonds!$H$2:$H$6414,"="&amp;data!$B4600,equity_bonds!$J$2:$J$6414,"="&amp;data!$G4600)</f>
        <v>0</v>
      </c>
      <c r="R4600" s="16" t="str">
        <f>IF(P4600=1,SUMIFS(equity_bonds!$C$2:$C$6414,equity_bonds!$H$2:$H$6414,"="&amp;data!$B4600,equity_bonds!$J$2:$J$6414,"="&amp;data!$G4600),"")</f>
        <v/>
      </c>
      <c r="S4600" s="16">
        <f>SUMIFS(equity_bonds!$E$2:$E$6414,equity_bonds!$H$2:$H$6414,"="&amp;data!$B4600,equity_bonds!$J$2:$J$6414,"="&amp;data!$G4600)</f>
        <v>0</v>
      </c>
      <c r="T4600" s="16">
        <f>SUMIFS(equity_bonds!$F$2:$F$6414,equity_bonds!$H$2:$H$6414,"="&amp;data!$B4600,equity_bonds!$J$2:$J$6414,"="&amp;data!$G4600)</f>
        <v>0</v>
      </c>
      <c r="U4600" s="16"/>
    </row>
    <row r="4601" spans="1:21" x14ac:dyDescent="0.25">
      <c r="A4601">
        <v>1634</v>
      </c>
      <c r="B4601">
        <v>2015</v>
      </c>
      <c r="C4601">
        <v>174</v>
      </c>
      <c r="D4601" t="s">
        <v>384</v>
      </c>
      <c r="E4601" t="s">
        <v>730</v>
      </c>
      <c r="F4601" t="s">
        <v>2834</v>
      </c>
      <c r="G4601" t="str">
        <f t="shared" si="71"/>
        <v>Goulston Storrs</v>
      </c>
      <c r="I4601" s="13">
        <f>COUNTIFS(IPO!$J$2:$J$5250,"="&amp;data!$G4601,IPO!$H$2:$H$5250,"="&amp;data!$B4601)</f>
        <v>0</v>
      </c>
      <c r="J4601" s="13">
        <f>SUMIFS(IPO!$B$2:$B$5250,IPO!$H$2:$H$5250,"="&amp;data!$B4601,IPO!$J$2:$J$5250,"="&amp;data!$G4601)</f>
        <v>0</v>
      </c>
      <c r="K4601" s="13" t="str">
        <f>IF(I4601=1,SUMIFS(IPO!$C$2:$C$5250,IPO!$H$2:$H$5250,"="&amp;data!$B4601,IPO!$J$2:$J$5250,"="&amp;data!$G4601),"")</f>
        <v/>
      </c>
      <c r="L4601" s="13">
        <f>SUMIFS(IPO!$E$2:$E$5250,IPO!$H$2:$H$5250,"="&amp;data!$B4601,IPO!$J$2:$J$5250,"="&amp;data!$G4601)</f>
        <v>0</v>
      </c>
      <c r="M4601" s="13">
        <f>SUMIFS(IPO!$F$2:$F$5250,IPO!$H$2:$H$5250,"="&amp;data!$B4601,IPO!$J$2:$J$5250,"="&amp;data!$G4601)</f>
        <v>0</v>
      </c>
      <c r="N4601" s="13"/>
      <c r="P4601" s="16">
        <f>COUNTIFS(equity_bonds!$H$2:$H$6414,"="&amp;data!$B4601,equity_bonds!$J$2:$J$6414,"="&amp;data!$G4601)</f>
        <v>0</v>
      </c>
      <c r="Q4601" s="16">
        <f>SUMIFS(equity_bonds!$B$2:$B$6414,equity_bonds!$H$2:$H$6414,"="&amp;data!$B4601,equity_bonds!$J$2:$J$6414,"="&amp;data!$G4601)</f>
        <v>0</v>
      </c>
      <c r="R4601" s="16" t="str">
        <f>IF(P4601=1,SUMIFS(equity_bonds!$C$2:$C$6414,equity_bonds!$H$2:$H$6414,"="&amp;data!$B4601,equity_bonds!$J$2:$J$6414,"="&amp;data!$G4601),"")</f>
        <v/>
      </c>
      <c r="S4601" s="16">
        <f>SUMIFS(equity_bonds!$E$2:$E$6414,equity_bonds!$H$2:$H$6414,"="&amp;data!$B4601,equity_bonds!$J$2:$J$6414,"="&amp;data!$G4601)</f>
        <v>0</v>
      </c>
      <c r="T4601" s="16">
        <f>SUMIFS(equity_bonds!$F$2:$F$6414,equity_bonds!$H$2:$H$6414,"="&amp;data!$B4601,equity_bonds!$J$2:$J$6414,"="&amp;data!$G4601)</f>
        <v>0</v>
      </c>
      <c r="U4601" s="16"/>
    </row>
    <row r="4602" spans="1:21" x14ac:dyDescent="0.25">
      <c r="A4602">
        <v>1665</v>
      </c>
      <c r="B4602">
        <v>2015</v>
      </c>
      <c r="C4602">
        <v>173</v>
      </c>
      <c r="D4602" t="s">
        <v>330</v>
      </c>
      <c r="E4602" t="s">
        <v>731</v>
      </c>
      <c r="F4602" t="s">
        <v>2564</v>
      </c>
      <c r="G4602" t="str">
        <f t="shared" si="71"/>
        <v>GrayRobinson P.A.</v>
      </c>
      <c r="I4602" s="13">
        <f>COUNTIFS(IPO!$J$2:$J$5250,"="&amp;data!$G4602,IPO!$H$2:$H$5250,"="&amp;data!$B4602)</f>
        <v>0</v>
      </c>
      <c r="J4602" s="13">
        <f>SUMIFS(IPO!$B$2:$B$5250,IPO!$H$2:$H$5250,"="&amp;data!$B4602,IPO!$J$2:$J$5250,"="&amp;data!$G4602)</f>
        <v>0</v>
      </c>
      <c r="K4602" s="13" t="str">
        <f>IF(I4602=1,SUMIFS(IPO!$C$2:$C$5250,IPO!$H$2:$H$5250,"="&amp;data!$B4602,IPO!$J$2:$J$5250,"="&amp;data!$G4602),"")</f>
        <v/>
      </c>
      <c r="L4602" s="13">
        <f>SUMIFS(IPO!$E$2:$E$5250,IPO!$H$2:$H$5250,"="&amp;data!$B4602,IPO!$J$2:$J$5250,"="&amp;data!$G4602)</f>
        <v>0</v>
      </c>
      <c r="M4602" s="13">
        <f>SUMIFS(IPO!$F$2:$F$5250,IPO!$H$2:$H$5250,"="&amp;data!$B4602,IPO!$J$2:$J$5250,"="&amp;data!$G4602)</f>
        <v>0</v>
      </c>
      <c r="N4602" s="13"/>
      <c r="P4602" s="16">
        <f>COUNTIFS(equity_bonds!$H$2:$H$6414,"="&amp;data!$B4602,equity_bonds!$J$2:$J$6414,"="&amp;data!$G4602)</f>
        <v>0</v>
      </c>
      <c r="Q4602" s="16">
        <f>SUMIFS(equity_bonds!$B$2:$B$6414,equity_bonds!$H$2:$H$6414,"="&amp;data!$B4602,equity_bonds!$J$2:$J$6414,"="&amp;data!$G4602)</f>
        <v>0</v>
      </c>
      <c r="R4602" s="16" t="str">
        <f>IF(P4602=1,SUMIFS(equity_bonds!$C$2:$C$6414,equity_bonds!$H$2:$H$6414,"="&amp;data!$B4602,equity_bonds!$J$2:$J$6414,"="&amp;data!$G4602),"")</f>
        <v/>
      </c>
      <c r="S4602" s="16">
        <f>SUMIFS(equity_bonds!$E$2:$E$6414,equity_bonds!$H$2:$H$6414,"="&amp;data!$B4602,equity_bonds!$J$2:$J$6414,"="&amp;data!$G4602)</f>
        <v>0</v>
      </c>
      <c r="T4602" s="16">
        <f>SUMIFS(equity_bonds!$F$2:$F$6414,equity_bonds!$H$2:$H$6414,"="&amp;data!$B4602,equity_bonds!$J$2:$J$6414,"="&amp;data!$G4602)</f>
        <v>0</v>
      </c>
      <c r="U4602" s="16"/>
    </row>
    <row r="4603" spans="1:21" x14ac:dyDescent="0.25">
      <c r="A4603">
        <v>1686</v>
      </c>
      <c r="B4603">
        <v>2015</v>
      </c>
      <c r="C4603">
        <v>15</v>
      </c>
      <c r="D4603" t="s">
        <v>101</v>
      </c>
      <c r="E4603" t="s">
        <v>732</v>
      </c>
      <c r="F4603" t="s">
        <v>732</v>
      </c>
      <c r="G4603" t="str">
        <f t="shared" si="71"/>
        <v>Greenberg Traurig</v>
      </c>
      <c r="I4603" s="13">
        <f>COUNTIFS(IPO!$J$2:$J$5250,"="&amp;data!$G4603,IPO!$H$2:$H$5250,"="&amp;data!$B4603)</f>
        <v>1</v>
      </c>
      <c r="J4603" s="13">
        <f>SUMIFS(IPO!$B$2:$B$5250,IPO!$H$2:$H$5250,"="&amp;data!$B4603,IPO!$J$2:$J$5250,"="&amp;data!$G4603)</f>
        <v>441.4</v>
      </c>
      <c r="K4603" s="13">
        <f>IF(I4603=1,SUMIFS(IPO!$C$2:$C$5250,IPO!$H$2:$H$5250,"="&amp;data!$B4603,IPO!$J$2:$J$5250,"="&amp;data!$G4603),"")</f>
        <v>52</v>
      </c>
      <c r="L4603" s="13">
        <f>SUMIFS(IPO!$E$2:$E$5250,IPO!$H$2:$H$5250,"="&amp;data!$B4603,IPO!$J$2:$J$5250,"="&amp;data!$G4603)</f>
        <v>0.4</v>
      </c>
      <c r="M4603" s="13">
        <f>SUMIFS(IPO!$F$2:$F$5250,IPO!$H$2:$H$5250,"="&amp;data!$B4603,IPO!$J$2:$J$5250,"="&amp;data!$G4603)</f>
        <v>5</v>
      </c>
      <c r="N4603" s="13"/>
      <c r="P4603" s="16">
        <f>COUNTIFS(equity_bonds!$H$2:$H$6414,"="&amp;data!$B4603,equity_bonds!$J$2:$J$6414,"="&amp;data!$G4603)</f>
        <v>1</v>
      </c>
      <c r="Q4603" s="16">
        <f>SUMIFS(equity_bonds!$B$2:$B$6414,equity_bonds!$H$2:$H$6414,"="&amp;data!$B4603,equity_bonds!$J$2:$J$6414,"="&amp;data!$G4603)</f>
        <v>2309.5</v>
      </c>
      <c r="R4603" s="16">
        <f>IF(P4603=1,SUMIFS(equity_bonds!$C$2:$C$6414,equity_bonds!$H$2:$H$6414,"="&amp;data!$B4603,equity_bonds!$J$2:$J$6414,"="&amp;data!$G4603),"")</f>
        <v>100</v>
      </c>
      <c r="S4603" s="16">
        <f>SUMIFS(equity_bonds!$E$2:$E$6414,equity_bonds!$H$2:$H$6414,"="&amp;data!$B4603,equity_bonds!$J$2:$J$6414,"="&amp;data!$G4603)</f>
        <v>0</v>
      </c>
      <c r="T4603" s="16">
        <f>SUMIFS(equity_bonds!$F$2:$F$6414,equity_bonds!$H$2:$H$6414,"="&amp;data!$B4603,equity_bonds!$J$2:$J$6414,"="&amp;data!$G4603)</f>
        <v>25</v>
      </c>
      <c r="U4603" s="16"/>
    </row>
    <row r="4604" spans="1:21" x14ac:dyDescent="0.25">
      <c r="A4604">
        <v>1687</v>
      </c>
      <c r="B4604">
        <v>2015</v>
      </c>
      <c r="C4604">
        <v>198</v>
      </c>
      <c r="D4604" t="s">
        <v>5</v>
      </c>
      <c r="E4604" t="s">
        <v>733</v>
      </c>
      <c r="F4604" t="s">
        <v>733</v>
      </c>
      <c r="G4604" t="str">
        <f t="shared" si="71"/>
        <v>Greenspoon Marder</v>
      </c>
      <c r="I4604" s="13">
        <f>COUNTIFS(IPO!$J$2:$J$5250,"="&amp;data!$G4604,IPO!$H$2:$H$5250,"="&amp;data!$B4604)</f>
        <v>0</v>
      </c>
      <c r="J4604" s="13">
        <f>SUMIFS(IPO!$B$2:$B$5250,IPO!$H$2:$H$5250,"="&amp;data!$B4604,IPO!$J$2:$J$5250,"="&amp;data!$G4604)</f>
        <v>0</v>
      </c>
      <c r="K4604" s="13" t="str">
        <f>IF(I4604=1,SUMIFS(IPO!$C$2:$C$5250,IPO!$H$2:$H$5250,"="&amp;data!$B4604,IPO!$J$2:$J$5250,"="&amp;data!$G4604),"")</f>
        <v/>
      </c>
      <c r="L4604" s="13">
        <f>SUMIFS(IPO!$E$2:$E$5250,IPO!$H$2:$H$5250,"="&amp;data!$B4604,IPO!$J$2:$J$5250,"="&amp;data!$G4604)</f>
        <v>0</v>
      </c>
      <c r="M4604" s="13">
        <f>SUMIFS(IPO!$F$2:$F$5250,IPO!$H$2:$H$5250,"="&amp;data!$B4604,IPO!$J$2:$J$5250,"="&amp;data!$G4604)</f>
        <v>0</v>
      </c>
      <c r="N4604" s="13"/>
      <c r="P4604" s="16">
        <f>COUNTIFS(equity_bonds!$H$2:$H$6414,"="&amp;data!$B4604,equity_bonds!$J$2:$J$6414,"="&amp;data!$G4604)</f>
        <v>0</v>
      </c>
      <c r="Q4604" s="16">
        <f>SUMIFS(equity_bonds!$B$2:$B$6414,equity_bonds!$H$2:$H$6414,"="&amp;data!$B4604,equity_bonds!$J$2:$J$6414,"="&amp;data!$G4604)</f>
        <v>0</v>
      </c>
      <c r="R4604" s="16" t="str">
        <f>IF(P4604=1,SUMIFS(equity_bonds!$C$2:$C$6414,equity_bonds!$H$2:$H$6414,"="&amp;data!$B4604,equity_bonds!$J$2:$J$6414,"="&amp;data!$G4604),"")</f>
        <v/>
      </c>
      <c r="S4604" s="16">
        <f>SUMIFS(equity_bonds!$E$2:$E$6414,equity_bonds!$H$2:$H$6414,"="&amp;data!$B4604,equity_bonds!$J$2:$J$6414,"="&amp;data!$G4604)</f>
        <v>0</v>
      </c>
      <c r="T4604" s="16">
        <f>SUMIFS(equity_bonds!$F$2:$F$6414,equity_bonds!$H$2:$H$6414,"="&amp;data!$B4604,equity_bonds!$J$2:$J$6414,"="&amp;data!$G4604)</f>
        <v>0</v>
      </c>
      <c r="U4604" s="16"/>
    </row>
    <row r="4605" spans="1:21" x14ac:dyDescent="0.25">
      <c r="A4605">
        <v>1724</v>
      </c>
      <c r="B4605">
        <v>2015</v>
      </c>
      <c r="C4605">
        <v>92</v>
      </c>
      <c r="D4605" t="s">
        <v>195</v>
      </c>
      <c r="E4605" t="s">
        <v>734</v>
      </c>
      <c r="F4605" t="s">
        <v>2565</v>
      </c>
      <c r="G4605" t="str">
        <f t="shared" si="71"/>
        <v>Haynes and</v>
      </c>
      <c r="I4605" s="13">
        <v>1</v>
      </c>
      <c r="J4605" s="13">
        <v>322.10000000000002</v>
      </c>
      <c r="K4605" s="13">
        <v>70</v>
      </c>
      <c r="L4605" s="13">
        <v>0.3</v>
      </c>
      <c r="M4605" s="13">
        <v>5</v>
      </c>
      <c r="N4605" s="13"/>
      <c r="P4605" s="16">
        <f>COUNTIFS(equity_bonds!$H$2:$H$6414,"="&amp;data!$B4605,equity_bonds!$J$2:$J$6414,"="&amp;data!$G4605)</f>
        <v>0</v>
      </c>
      <c r="Q4605" s="16">
        <v>3306.6</v>
      </c>
      <c r="R4605" s="16">
        <v>84</v>
      </c>
      <c r="S4605" s="16">
        <v>0.1</v>
      </c>
      <c r="T4605" s="16">
        <v>13</v>
      </c>
      <c r="U4605" s="16"/>
    </row>
    <row r="4606" spans="1:21" x14ac:dyDescent="0.25">
      <c r="A4606">
        <v>1755</v>
      </c>
      <c r="B4606">
        <v>2015</v>
      </c>
      <c r="C4606">
        <v>193</v>
      </c>
      <c r="D4606" t="s">
        <v>406</v>
      </c>
      <c r="E4606" t="s">
        <v>735</v>
      </c>
      <c r="F4606" t="s">
        <v>2566</v>
      </c>
      <c r="G4606" t="str">
        <f t="shared" si="71"/>
        <v>Herrick Feinstein</v>
      </c>
      <c r="I4606" s="13">
        <f>COUNTIFS(IPO!$J$2:$J$5250,"="&amp;data!$G4606,IPO!$H$2:$H$5250,"="&amp;data!$B4606)</f>
        <v>0</v>
      </c>
      <c r="J4606" s="13">
        <f>SUMIFS(IPO!$B$2:$B$5250,IPO!$H$2:$H$5250,"="&amp;data!$B4606,IPO!$J$2:$J$5250,"="&amp;data!$G4606)</f>
        <v>0</v>
      </c>
      <c r="K4606" s="13" t="str">
        <f>IF(I4606=1,SUMIFS(IPO!$C$2:$C$5250,IPO!$H$2:$H$5250,"="&amp;data!$B4606,IPO!$J$2:$J$5250,"="&amp;data!$G4606),"")</f>
        <v/>
      </c>
      <c r="L4606" s="13">
        <f>SUMIFS(IPO!$E$2:$E$5250,IPO!$H$2:$H$5250,"="&amp;data!$B4606,IPO!$J$2:$J$5250,"="&amp;data!$G4606)</f>
        <v>0</v>
      </c>
      <c r="M4606" s="13">
        <f>SUMIFS(IPO!$F$2:$F$5250,IPO!$H$2:$H$5250,"="&amp;data!$B4606,IPO!$J$2:$J$5250,"="&amp;data!$G4606)</f>
        <v>0</v>
      </c>
      <c r="N4606" s="13"/>
      <c r="P4606" s="16">
        <f>COUNTIFS(equity_bonds!$H$2:$H$6414,"="&amp;data!$B4606,equity_bonds!$J$2:$J$6414,"="&amp;data!$G4606)</f>
        <v>0</v>
      </c>
      <c r="Q4606" s="16">
        <f>SUMIFS(equity_bonds!$B$2:$B$6414,equity_bonds!$H$2:$H$6414,"="&amp;data!$B4606,equity_bonds!$J$2:$J$6414,"="&amp;data!$G4606)</f>
        <v>0</v>
      </c>
      <c r="R4606" s="16" t="str">
        <f>IF(P4606=1,SUMIFS(equity_bonds!$C$2:$C$6414,equity_bonds!$H$2:$H$6414,"="&amp;data!$B4606,equity_bonds!$J$2:$J$6414,"="&amp;data!$G4606),"")</f>
        <v/>
      </c>
      <c r="S4606" s="16">
        <f>SUMIFS(equity_bonds!$E$2:$E$6414,equity_bonds!$H$2:$H$6414,"="&amp;data!$B4606,equity_bonds!$J$2:$J$6414,"="&amp;data!$G4606)</f>
        <v>0</v>
      </c>
      <c r="T4606" s="16">
        <f>SUMIFS(equity_bonds!$F$2:$F$6414,equity_bonds!$H$2:$H$6414,"="&amp;data!$B4606,equity_bonds!$J$2:$J$6414,"="&amp;data!$G4606)</f>
        <v>0</v>
      </c>
      <c r="U4606" s="16"/>
    </row>
    <row r="4607" spans="1:21" x14ac:dyDescent="0.25">
      <c r="A4607">
        <v>1756</v>
      </c>
      <c r="B4607">
        <v>2015</v>
      </c>
      <c r="C4607">
        <v>197</v>
      </c>
      <c r="D4607" t="s">
        <v>5</v>
      </c>
      <c r="E4607" t="s">
        <v>736</v>
      </c>
      <c r="F4607" t="s">
        <v>2835</v>
      </c>
      <c r="G4607" t="str">
        <f t="shared" si="71"/>
        <v>Hinckley Allen</v>
      </c>
      <c r="I4607" s="13">
        <f>COUNTIFS(IPO!$J$2:$J$5250,"="&amp;data!$G4607,IPO!$H$2:$H$5250,"="&amp;data!$B4607)</f>
        <v>0</v>
      </c>
      <c r="J4607" s="13">
        <f>SUMIFS(IPO!$B$2:$B$5250,IPO!$H$2:$H$5250,"="&amp;data!$B4607,IPO!$J$2:$J$5250,"="&amp;data!$G4607)</f>
        <v>0</v>
      </c>
      <c r="K4607" s="13" t="str">
        <f>IF(I4607=1,SUMIFS(IPO!$C$2:$C$5250,IPO!$H$2:$H$5250,"="&amp;data!$B4607,IPO!$J$2:$J$5250,"="&amp;data!$G4607),"")</f>
        <v/>
      </c>
      <c r="L4607" s="13">
        <f>SUMIFS(IPO!$E$2:$E$5250,IPO!$H$2:$H$5250,"="&amp;data!$B4607,IPO!$J$2:$J$5250,"="&amp;data!$G4607)</f>
        <v>0</v>
      </c>
      <c r="M4607" s="13">
        <f>SUMIFS(IPO!$F$2:$F$5250,IPO!$H$2:$H$5250,"="&amp;data!$B4607,IPO!$J$2:$J$5250,"="&amp;data!$G4607)</f>
        <v>0</v>
      </c>
      <c r="N4607" s="13"/>
      <c r="P4607" s="16">
        <f>COUNTIFS(equity_bonds!$H$2:$H$6414,"="&amp;data!$B4607,equity_bonds!$J$2:$J$6414,"="&amp;data!$G4607)</f>
        <v>0</v>
      </c>
      <c r="Q4607" s="16">
        <f>SUMIFS(equity_bonds!$B$2:$B$6414,equity_bonds!$H$2:$H$6414,"="&amp;data!$B4607,equity_bonds!$J$2:$J$6414,"="&amp;data!$G4607)</f>
        <v>0</v>
      </c>
      <c r="R4607" s="16" t="str">
        <f>IF(P4607=1,SUMIFS(equity_bonds!$C$2:$C$6414,equity_bonds!$H$2:$H$6414,"="&amp;data!$B4607,equity_bonds!$J$2:$J$6414,"="&amp;data!$G4607),"")</f>
        <v/>
      </c>
      <c r="S4607" s="16">
        <f>SUMIFS(equity_bonds!$E$2:$E$6414,equity_bonds!$H$2:$H$6414,"="&amp;data!$B4607,equity_bonds!$J$2:$J$6414,"="&amp;data!$G4607)</f>
        <v>0</v>
      </c>
      <c r="T4607" s="16">
        <f>SUMIFS(equity_bonds!$F$2:$F$6414,equity_bonds!$H$2:$H$6414,"="&amp;data!$B4607,equity_bonds!$J$2:$J$6414,"="&amp;data!$G4607)</f>
        <v>0</v>
      </c>
      <c r="U4607" s="16"/>
    </row>
    <row r="4608" spans="1:21" x14ac:dyDescent="0.25">
      <c r="A4608">
        <v>1773</v>
      </c>
      <c r="B4608">
        <v>2015</v>
      </c>
      <c r="C4608">
        <v>139</v>
      </c>
      <c r="D4608" t="s">
        <v>412</v>
      </c>
      <c r="E4608" t="s">
        <v>737</v>
      </c>
      <c r="F4608" t="s">
        <v>2836</v>
      </c>
      <c r="G4608" t="str">
        <f t="shared" si="71"/>
        <v>Hinshaw Culbertson</v>
      </c>
      <c r="I4608" s="13">
        <f>COUNTIFS(IPO!$J$2:$J$5250,"="&amp;data!$G4608,IPO!$H$2:$H$5250,"="&amp;data!$B4608)</f>
        <v>0</v>
      </c>
      <c r="J4608" s="13">
        <f>SUMIFS(IPO!$B$2:$B$5250,IPO!$H$2:$H$5250,"="&amp;data!$B4608,IPO!$J$2:$J$5250,"="&amp;data!$G4608)</f>
        <v>0</v>
      </c>
      <c r="K4608" s="13" t="str">
        <f>IF(I4608=1,SUMIFS(IPO!$C$2:$C$5250,IPO!$H$2:$H$5250,"="&amp;data!$B4608,IPO!$J$2:$J$5250,"="&amp;data!$G4608),"")</f>
        <v/>
      </c>
      <c r="L4608" s="13">
        <f>SUMIFS(IPO!$E$2:$E$5250,IPO!$H$2:$H$5250,"="&amp;data!$B4608,IPO!$J$2:$J$5250,"="&amp;data!$G4608)</f>
        <v>0</v>
      </c>
      <c r="M4608" s="13">
        <f>SUMIFS(IPO!$F$2:$F$5250,IPO!$H$2:$H$5250,"="&amp;data!$B4608,IPO!$J$2:$J$5250,"="&amp;data!$G4608)</f>
        <v>0</v>
      </c>
      <c r="N4608" s="13"/>
      <c r="P4608" s="16">
        <f>COUNTIFS(equity_bonds!$H$2:$H$6414,"="&amp;data!$B4608,equity_bonds!$J$2:$J$6414,"="&amp;data!$G4608)</f>
        <v>0</v>
      </c>
      <c r="Q4608" s="16">
        <f>SUMIFS(equity_bonds!$B$2:$B$6414,equity_bonds!$H$2:$H$6414,"="&amp;data!$B4608,equity_bonds!$J$2:$J$6414,"="&amp;data!$G4608)</f>
        <v>0</v>
      </c>
      <c r="R4608" s="16" t="str">
        <f>IF(P4608=1,SUMIFS(equity_bonds!$C$2:$C$6414,equity_bonds!$H$2:$H$6414,"="&amp;data!$B4608,equity_bonds!$J$2:$J$6414,"="&amp;data!$G4608),"")</f>
        <v/>
      </c>
      <c r="S4608" s="16">
        <f>SUMIFS(equity_bonds!$E$2:$E$6414,equity_bonds!$H$2:$H$6414,"="&amp;data!$B4608,equity_bonds!$J$2:$J$6414,"="&amp;data!$G4608)</f>
        <v>0</v>
      </c>
      <c r="T4608" s="16">
        <f>SUMIFS(equity_bonds!$F$2:$F$6414,equity_bonds!$H$2:$H$6414,"="&amp;data!$B4608,equity_bonds!$J$2:$J$6414,"="&amp;data!$G4608)</f>
        <v>0</v>
      </c>
      <c r="U4608" s="16"/>
    </row>
    <row r="4609" spans="1:21" x14ac:dyDescent="0.25">
      <c r="A4609">
        <v>1805</v>
      </c>
      <c r="B4609">
        <v>2015</v>
      </c>
      <c r="C4609">
        <v>8</v>
      </c>
      <c r="D4609" t="s">
        <v>69</v>
      </c>
      <c r="E4609" t="s">
        <v>633</v>
      </c>
      <c r="F4609" t="s">
        <v>633</v>
      </c>
      <c r="G4609" t="str">
        <f t="shared" si="71"/>
        <v>Hogan Lovells</v>
      </c>
      <c r="I4609" s="13">
        <f>COUNTIFS(IPO!$J$2:$J$5250,"="&amp;data!$G4609,IPO!$H$2:$H$5250,"="&amp;data!$B4609)</f>
        <v>1</v>
      </c>
      <c r="J4609" s="13">
        <f>SUMIFS(IPO!$B$2:$B$5250,IPO!$H$2:$H$5250,"="&amp;data!$B4609,IPO!$J$2:$J$5250,"="&amp;data!$G4609)</f>
        <v>234.4</v>
      </c>
      <c r="K4609" s="13">
        <f>IF(I4609=1,SUMIFS(IPO!$C$2:$C$5250,IPO!$H$2:$H$5250,"="&amp;data!$B4609,IPO!$J$2:$J$5250,"="&amp;data!$G4609),"")</f>
        <v>82</v>
      </c>
      <c r="L4609" s="13">
        <f>SUMIFS(IPO!$E$2:$E$5250,IPO!$H$2:$H$5250,"="&amp;data!$B4609,IPO!$J$2:$J$5250,"="&amp;data!$G4609)</f>
        <v>0.2</v>
      </c>
      <c r="M4609" s="13">
        <f>SUMIFS(IPO!$F$2:$F$5250,IPO!$H$2:$H$5250,"="&amp;data!$B4609,IPO!$J$2:$J$5250,"="&amp;data!$G4609)</f>
        <v>4</v>
      </c>
      <c r="N4609" s="13"/>
      <c r="P4609" s="16">
        <f>COUNTIFS(equity_bonds!$H$2:$H$6414,"="&amp;data!$B4609,equity_bonds!$J$2:$J$6414,"="&amp;data!$G4609)</f>
        <v>2</v>
      </c>
      <c r="Q4609" s="16">
        <f>SUMIFS(equity_bonds!$B$2:$B$6414,equity_bonds!$H$2:$H$6414,"="&amp;data!$B4609,equity_bonds!$J$2:$J$6414,"="&amp;data!$G4609)</f>
        <v>112729.8</v>
      </c>
      <c r="R4609" s="16" t="str">
        <f>IF(P4609=1,SUMIFS(equity_bonds!$C$2:$C$6414,equity_bonds!$H$2:$H$6414,"="&amp;data!$B4609,equity_bonds!$J$2:$J$6414,"="&amp;data!$G4609),"")</f>
        <v/>
      </c>
      <c r="S4609" s="16">
        <f>SUMIFS(equity_bonds!$E$2:$E$6414,equity_bonds!$H$2:$H$6414,"="&amp;data!$B4609,equity_bonds!$J$2:$J$6414,"="&amp;data!$G4609)</f>
        <v>2.1</v>
      </c>
      <c r="T4609" s="16">
        <f>SUMIFS(equity_bonds!$F$2:$F$6414,equity_bonds!$H$2:$H$6414,"="&amp;data!$B4609,equity_bonds!$J$2:$J$6414,"="&amp;data!$G4609)</f>
        <v>51</v>
      </c>
      <c r="U4609" s="16"/>
    </row>
    <row r="4610" spans="1:21" x14ac:dyDescent="0.25">
      <c r="A4610">
        <v>1822</v>
      </c>
      <c r="B4610">
        <v>2015</v>
      </c>
      <c r="C4610">
        <v>130</v>
      </c>
      <c r="D4610" t="s">
        <v>354</v>
      </c>
      <c r="E4610" t="s">
        <v>738</v>
      </c>
      <c r="F4610" t="s">
        <v>2837</v>
      </c>
      <c r="G4610" t="str">
        <f t="shared" si="71"/>
        <v>Holland Hart</v>
      </c>
      <c r="I4610" s="13">
        <f>COUNTIFS(IPO!$J$2:$J$5250,"="&amp;data!$G4610,IPO!$H$2:$H$5250,"="&amp;data!$B4610)</f>
        <v>0</v>
      </c>
      <c r="J4610" s="13">
        <f>SUMIFS(IPO!$B$2:$B$5250,IPO!$H$2:$H$5250,"="&amp;data!$B4610,IPO!$J$2:$J$5250,"="&amp;data!$G4610)</f>
        <v>0</v>
      </c>
      <c r="K4610" s="13" t="str">
        <f>IF(I4610=1,SUMIFS(IPO!$C$2:$C$5250,IPO!$H$2:$H$5250,"="&amp;data!$B4610,IPO!$J$2:$J$5250,"="&amp;data!$G4610),"")</f>
        <v/>
      </c>
      <c r="L4610" s="13">
        <f>SUMIFS(IPO!$E$2:$E$5250,IPO!$H$2:$H$5250,"="&amp;data!$B4610,IPO!$J$2:$J$5250,"="&amp;data!$G4610)</f>
        <v>0</v>
      </c>
      <c r="M4610" s="13">
        <f>SUMIFS(IPO!$F$2:$F$5250,IPO!$H$2:$H$5250,"="&amp;data!$B4610,IPO!$J$2:$J$5250,"="&amp;data!$G4610)</f>
        <v>0</v>
      </c>
      <c r="N4610" s="13"/>
      <c r="P4610" s="16">
        <f>COUNTIFS(equity_bonds!$H$2:$H$6414,"="&amp;data!$B4610,equity_bonds!$J$2:$J$6414,"="&amp;data!$G4610)</f>
        <v>1</v>
      </c>
      <c r="Q4610" s="16">
        <f>SUMIFS(equity_bonds!$B$2:$B$6414,equity_bonds!$H$2:$H$6414,"="&amp;data!$B4610,equity_bonds!$J$2:$J$6414,"="&amp;data!$G4610)</f>
        <v>2284.6999999999998</v>
      </c>
      <c r="R4610" s="16">
        <f>IF(P4610=1,SUMIFS(equity_bonds!$C$2:$C$6414,equity_bonds!$H$2:$H$6414,"="&amp;data!$B4610,equity_bonds!$J$2:$J$6414,"="&amp;data!$G4610),"")</f>
        <v>101</v>
      </c>
      <c r="S4610" s="16">
        <f>SUMIFS(equity_bonds!$E$2:$E$6414,equity_bonds!$H$2:$H$6414,"="&amp;data!$B4610,equity_bonds!$J$2:$J$6414,"="&amp;data!$G4610)</f>
        <v>0</v>
      </c>
      <c r="T4610" s="16">
        <f>SUMIFS(equity_bonds!$F$2:$F$6414,equity_bonds!$H$2:$H$6414,"="&amp;data!$B4610,equity_bonds!$J$2:$J$6414,"="&amp;data!$G4610)</f>
        <v>7</v>
      </c>
      <c r="U4610" s="16"/>
    </row>
    <row r="4611" spans="1:21" x14ac:dyDescent="0.25">
      <c r="A4611">
        <v>1851</v>
      </c>
      <c r="B4611">
        <v>2015</v>
      </c>
      <c r="C4611">
        <v>46</v>
      </c>
      <c r="D4611" t="s">
        <v>146</v>
      </c>
      <c r="E4611" t="s">
        <v>739</v>
      </c>
      <c r="F4611" t="s">
        <v>2838</v>
      </c>
      <c r="G4611" t="str">
        <f t="shared" si="71"/>
        <v>Holland Knight</v>
      </c>
      <c r="I4611" s="13">
        <f>COUNTIFS(IPO!$J$2:$J$5250,"="&amp;data!$G4611,IPO!$H$2:$H$5250,"="&amp;data!$B4611)</f>
        <v>0</v>
      </c>
      <c r="J4611" s="13">
        <f>SUMIFS(IPO!$B$2:$B$5250,IPO!$H$2:$H$5250,"="&amp;data!$B4611,IPO!$J$2:$J$5250,"="&amp;data!$G4611)</f>
        <v>0</v>
      </c>
      <c r="K4611" s="13" t="str">
        <f>IF(I4611=1,SUMIFS(IPO!$C$2:$C$5250,IPO!$H$2:$H$5250,"="&amp;data!$B4611,IPO!$J$2:$J$5250,"="&amp;data!$G4611),"")</f>
        <v/>
      </c>
      <c r="L4611" s="13">
        <f>SUMIFS(IPO!$E$2:$E$5250,IPO!$H$2:$H$5250,"="&amp;data!$B4611,IPO!$J$2:$J$5250,"="&amp;data!$G4611)</f>
        <v>0</v>
      </c>
      <c r="M4611" s="13">
        <f>SUMIFS(IPO!$F$2:$F$5250,IPO!$H$2:$H$5250,"="&amp;data!$B4611,IPO!$J$2:$J$5250,"="&amp;data!$G4611)</f>
        <v>0</v>
      </c>
      <c r="N4611" s="13"/>
      <c r="P4611" s="16">
        <f>COUNTIFS(equity_bonds!$H$2:$H$6414,"="&amp;data!$B4611,equity_bonds!$J$2:$J$6414,"="&amp;data!$G4611)</f>
        <v>1</v>
      </c>
      <c r="Q4611" s="16">
        <f>SUMIFS(equity_bonds!$B$2:$B$6414,equity_bonds!$H$2:$H$6414,"="&amp;data!$B4611,equity_bonds!$J$2:$J$6414,"="&amp;data!$G4611)</f>
        <v>917.9</v>
      </c>
      <c r="R4611" s="16">
        <f>IF(P4611=1,SUMIFS(equity_bonds!$C$2:$C$6414,equity_bonds!$H$2:$H$6414,"="&amp;data!$B4611,equity_bonds!$J$2:$J$6414,"="&amp;data!$G4611),"")</f>
        <v>140</v>
      </c>
      <c r="S4611" s="16">
        <f>SUMIFS(equity_bonds!$E$2:$E$6414,equity_bonds!$H$2:$H$6414,"="&amp;data!$B4611,equity_bonds!$J$2:$J$6414,"="&amp;data!$G4611)</f>
        <v>0</v>
      </c>
      <c r="T4611" s="16">
        <f>SUMIFS(equity_bonds!$F$2:$F$6414,equity_bonds!$H$2:$H$6414,"="&amp;data!$B4611,equity_bonds!$J$2:$J$6414,"="&amp;data!$G4611)</f>
        <v>6</v>
      </c>
      <c r="U4611" s="16"/>
    </row>
    <row r="4612" spans="1:21" x14ac:dyDescent="0.25">
      <c r="A4612">
        <v>1858</v>
      </c>
      <c r="B4612">
        <v>2015</v>
      </c>
      <c r="C4612">
        <v>147</v>
      </c>
      <c r="D4612" t="s">
        <v>416</v>
      </c>
      <c r="E4612" t="s">
        <v>740</v>
      </c>
      <c r="F4612" t="s">
        <v>740</v>
      </c>
      <c r="G4612" t="str">
        <f t="shared" ref="G4612:G4675" si="72">TRIM(LEFT(SUBSTITUTE(F4612," ",REPT(" ",100)),200))</f>
        <v>Honigman</v>
      </c>
      <c r="I4612" s="13">
        <v>1</v>
      </c>
      <c r="J4612" s="13">
        <v>199.3</v>
      </c>
      <c r="K4612" s="13">
        <v>88</v>
      </c>
      <c r="L4612" s="13">
        <v>0.2</v>
      </c>
      <c r="M4612" s="13">
        <v>1</v>
      </c>
      <c r="N4612" s="13"/>
      <c r="P4612" s="16">
        <f>COUNTIFS(equity_bonds!$H$2:$H$6414,"="&amp;data!$B4612,equity_bonds!$J$2:$J$6414,"="&amp;data!$G4612)</f>
        <v>0</v>
      </c>
      <c r="Q4612" s="16">
        <v>499.1</v>
      </c>
      <c r="R4612" s="16">
        <v>175</v>
      </c>
      <c r="S4612" s="16">
        <v>0</v>
      </c>
      <c r="T4612" s="16">
        <v>4</v>
      </c>
      <c r="U4612" s="16"/>
    </row>
    <row r="4613" spans="1:21" x14ac:dyDescent="0.25">
      <c r="A4613">
        <v>1935</v>
      </c>
      <c r="B4613">
        <v>2015</v>
      </c>
      <c r="C4613">
        <v>78</v>
      </c>
      <c r="D4613" t="s">
        <v>205</v>
      </c>
      <c r="E4613" t="s">
        <v>741</v>
      </c>
      <c r="F4613" t="s">
        <v>2839</v>
      </c>
      <c r="G4613" t="str">
        <f t="shared" si="72"/>
        <v>Hughes Hubbard</v>
      </c>
      <c r="I4613" s="13">
        <f>COUNTIFS(IPO!$J$2:$J$5250,"="&amp;data!$G4613,IPO!$H$2:$H$5250,"="&amp;data!$B4613)</f>
        <v>0</v>
      </c>
      <c r="J4613" s="13">
        <f>SUMIFS(IPO!$B$2:$B$5250,IPO!$H$2:$H$5250,"="&amp;data!$B4613,IPO!$J$2:$J$5250,"="&amp;data!$G4613)</f>
        <v>0</v>
      </c>
      <c r="K4613" s="13" t="str">
        <f>IF(I4613=1,SUMIFS(IPO!$C$2:$C$5250,IPO!$H$2:$H$5250,"="&amp;data!$B4613,IPO!$J$2:$J$5250,"="&amp;data!$G4613),"")</f>
        <v/>
      </c>
      <c r="L4613" s="13">
        <f>SUMIFS(IPO!$E$2:$E$5250,IPO!$H$2:$H$5250,"="&amp;data!$B4613,IPO!$J$2:$J$5250,"="&amp;data!$G4613)</f>
        <v>0</v>
      </c>
      <c r="M4613" s="13">
        <f>SUMIFS(IPO!$F$2:$F$5250,IPO!$H$2:$H$5250,"="&amp;data!$B4613,IPO!$J$2:$J$5250,"="&amp;data!$G4613)</f>
        <v>0</v>
      </c>
      <c r="N4613" s="13"/>
      <c r="P4613" s="16">
        <f>COUNTIFS(equity_bonds!$H$2:$H$6414,"="&amp;data!$B4613,equity_bonds!$J$2:$J$6414,"="&amp;data!$G4613)</f>
        <v>1</v>
      </c>
      <c r="Q4613" s="16">
        <f>SUMIFS(equity_bonds!$B$2:$B$6414,equity_bonds!$H$2:$H$6414,"="&amp;data!$B4613,equity_bonds!$J$2:$J$6414,"="&amp;data!$G4613)</f>
        <v>2756.9</v>
      </c>
      <c r="R4613" s="16">
        <f>IF(P4613=1,SUMIFS(equity_bonds!$C$2:$C$6414,equity_bonds!$H$2:$H$6414,"="&amp;data!$B4613,equity_bonds!$J$2:$J$6414,"="&amp;data!$G4613),"")</f>
        <v>91</v>
      </c>
      <c r="S4613" s="16">
        <f>SUMIFS(equity_bonds!$E$2:$E$6414,equity_bonds!$H$2:$H$6414,"="&amp;data!$B4613,equity_bonds!$J$2:$J$6414,"="&amp;data!$G4613)</f>
        <v>0.1</v>
      </c>
      <c r="T4613" s="16">
        <f>SUMIFS(equity_bonds!$F$2:$F$6414,equity_bonds!$H$2:$H$6414,"="&amp;data!$B4613,equity_bonds!$J$2:$J$6414,"="&amp;data!$G4613)</f>
        <v>5</v>
      </c>
      <c r="U4613" s="16"/>
    </row>
    <row r="4614" spans="1:21" x14ac:dyDescent="0.25">
      <c r="A4614">
        <v>1966</v>
      </c>
      <c r="B4614">
        <v>2015</v>
      </c>
      <c r="C4614">
        <v>59</v>
      </c>
      <c r="D4614" t="s">
        <v>196</v>
      </c>
      <c r="E4614" t="s">
        <v>742</v>
      </c>
      <c r="F4614" t="s">
        <v>2840</v>
      </c>
      <c r="G4614" t="str">
        <f t="shared" si="72"/>
        <v>Hunton Williams</v>
      </c>
      <c r="I4614" s="13">
        <f>COUNTIFS(IPO!$J$2:$J$5250,"="&amp;data!$G4614,IPO!$H$2:$H$5250,"="&amp;data!$B4614)</f>
        <v>0</v>
      </c>
      <c r="J4614" s="13">
        <f>SUMIFS(IPO!$B$2:$B$5250,IPO!$H$2:$H$5250,"="&amp;data!$B4614,IPO!$J$2:$J$5250,"="&amp;data!$G4614)</f>
        <v>0</v>
      </c>
      <c r="K4614" s="13" t="str">
        <f>IF(I4614=1,SUMIFS(IPO!$C$2:$C$5250,IPO!$H$2:$H$5250,"="&amp;data!$B4614,IPO!$J$2:$J$5250,"="&amp;data!$G4614),"")</f>
        <v/>
      </c>
      <c r="L4614" s="13">
        <f>SUMIFS(IPO!$E$2:$E$5250,IPO!$H$2:$H$5250,"="&amp;data!$B4614,IPO!$J$2:$J$5250,"="&amp;data!$G4614)</f>
        <v>0</v>
      </c>
      <c r="M4614" s="13">
        <f>SUMIFS(IPO!$F$2:$F$5250,IPO!$H$2:$H$5250,"="&amp;data!$B4614,IPO!$J$2:$J$5250,"="&amp;data!$G4614)</f>
        <v>0</v>
      </c>
      <c r="N4614" s="13"/>
      <c r="P4614" s="16">
        <f>COUNTIFS(equity_bonds!$H$2:$H$6414,"="&amp;data!$B4614,equity_bonds!$J$2:$J$6414,"="&amp;data!$G4614)</f>
        <v>1</v>
      </c>
      <c r="Q4614" s="16">
        <f>SUMIFS(equity_bonds!$B$2:$B$6414,equity_bonds!$H$2:$H$6414,"="&amp;data!$B4614,equity_bonds!$J$2:$J$6414,"="&amp;data!$G4614)</f>
        <v>35432.800000000003</v>
      </c>
      <c r="R4614" s="16">
        <f>IF(P4614=1,SUMIFS(equity_bonds!$C$2:$C$6414,equity_bonds!$H$2:$H$6414,"="&amp;data!$B4614,equity_bonds!$J$2:$J$6414,"="&amp;data!$G4614),"")</f>
        <v>26</v>
      </c>
      <c r="S4614" s="16">
        <f>SUMIFS(equity_bonds!$E$2:$E$6414,equity_bonds!$H$2:$H$6414,"="&amp;data!$B4614,equity_bonds!$J$2:$J$6414,"="&amp;data!$G4614)</f>
        <v>0.7</v>
      </c>
      <c r="T4614" s="16">
        <f>SUMIFS(equity_bonds!$F$2:$F$6414,equity_bonds!$H$2:$H$6414,"="&amp;data!$B4614,equity_bonds!$J$2:$J$6414,"="&amp;data!$G4614)</f>
        <v>54</v>
      </c>
      <c r="U4614" s="16"/>
    </row>
    <row r="4615" spans="1:21" x14ac:dyDescent="0.25">
      <c r="A4615">
        <v>1978</v>
      </c>
      <c r="B4615">
        <v>2015</v>
      </c>
      <c r="C4615">
        <v>115</v>
      </c>
      <c r="D4615" t="s">
        <v>398</v>
      </c>
      <c r="E4615" t="s">
        <v>605</v>
      </c>
      <c r="F4615" t="s">
        <v>605</v>
      </c>
      <c r="G4615" t="str">
        <f t="shared" si="72"/>
        <v>Husch Blackwell</v>
      </c>
      <c r="I4615" s="13">
        <f>COUNTIFS(IPO!$J$2:$J$5250,"="&amp;data!$G4615,IPO!$H$2:$H$5250,"="&amp;data!$B4615)</f>
        <v>0</v>
      </c>
      <c r="J4615" s="13">
        <f>SUMIFS(IPO!$B$2:$B$5250,IPO!$H$2:$H$5250,"="&amp;data!$B4615,IPO!$J$2:$J$5250,"="&amp;data!$G4615)</f>
        <v>0</v>
      </c>
      <c r="K4615" s="13" t="str">
        <f>IF(I4615=1,SUMIFS(IPO!$C$2:$C$5250,IPO!$H$2:$H$5250,"="&amp;data!$B4615,IPO!$J$2:$J$5250,"="&amp;data!$G4615),"")</f>
        <v/>
      </c>
      <c r="L4615" s="13">
        <f>SUMIFS(IPO!$E$2:$E$5250,IPO!$H$2:$H$5250,"="&amp;data!$B4615,IPO!$J$2:$J$5250,"="&amp;data!$G4615)</f>
        <v>0</v>
      </c>
      <c r="M4615" s="13">
        <f>SUMIFS(IPO!$F$2:$F$5250,IPO!$H$2:$H$5250,"="&amp;data!$B4615,IPO!$J$2:$J$5250,"="&amp;data!$G4615)</f>
        <v>0</v>
      </c>
      <c r="N4615" s="13"/>
      <c r="P4615" s="16">
        <f>COUNTIFS(equity_bonds!$H$2:$H$6414,"="&amp;data!$B4615,equity_bonds!$J$2:$J$6414,"="&amp;data!$G4615)</f>
        <v>1</v>
      </c>
      <c r="Q4615" s="16">
        <f>SUMIFS(equity_bonds!$B$2:$B$6414,equity_bonds!$H$2:$H$6414,"="&amp;data!$B4615,equity_bonds!$J$2:$J$6414,"="&amp;data!$G4615)</f>
        <v>460.3</v>
      </c>
      <c r="R4615" s="16">
        <f>IF(P4615=1,SUMIFS(equity_bonds!$C$2:$C$6414,equity_bonds!$H$2:$H$6414,"="&amp;data!$B4615,equity_bonds!$J$2:$J$6414,"="&amp;data!$G4615),"")</f>
        <v>180</v>
      </c>
      <c r="S4615" s="16">
        <f>SUMIFS(equity_bonds!$E$2:$E$6414,equity_bonds!$H$2:$H$6414,"="&amp;data!$B4615,equity_bonds!$J$2:$J$6414,"="&amp;data!$G4615)</f>
        <v>0</v>
      </c>
      <c r="T4615" s="16">
        <f>SUMIFS(equity_bonds!$F$2:$F$6414,equity_bonds!$H$2:$H$6414,"="&amp;data!$B4615,equity_bonds!$J$2:$J$6414,"="&amp;data!$G4615)</f>
        <v>4</v>
      </c>
      <c r="U4615" s="16"/>
    </row>
    <row r="4616" spans="1:21" x14ac:dyDescent="0.25">
      <c r="A4616">
        <v>1995</v>
      </c>
      <c r="B4616">
        <v>2015</v>
      </c>
      <c r="C4616">
        <v>163</v>
      </c>
      <c r="D4616" t="s">
        <v>343</v>
      </c>
      <c r="E4616" t="s">
        <v>743</v>
      </c>
      <c r="F4616" t="s">
        <v>743</v>
      </c>
      <c r="G4616" t="str">
        <f t="shared" si="72"/>
        <v>Ice Miller</v>
      </c>
      <c r="I4616" s="13">
        <f>COUNTIFS(IPO!$J$2:$J$5250,"="&amp;data!$G4616,IPO!$H$2:$H$5250,"="&amp;data!$B4616)</f>
        <v>0</v>
      </c>
      <c r="J4616" s="13">
        <f>SUMIFS(IPO!$B$2:$B$5250,IPO!$H$2:$H$5250,"="&amp;data!$B4616,IPO!$J$2:$J$5250,"="&amp;data!$G4616)</f>
        <v>0</v>
      </c>
      <c r="K4616" s="13" t="str">
        <f>IF(I4616=1,SUMIFS(IPO!$C$2:$C$5250,IPO!$H$2:$H$5250,"="&amp;data!$B4616,IPO!$J$2:$J$5250,"="&amp;data!$G4616),"")</f>
        <v/>
      </c>
      <c r="L4616" s="13">
        <f>SUMIFS(IPO!$E$2:$E$5250,IPO!$H$2:$H$5250,"="&amp;data!$B4616,IPO!$J$2:$J$5250,"="&amp;data!$G4616)</f>
        <v>0</v>
      </c>
      <c r="M4616" s="13">
        <f>SUMIFS(IPO!$F$2:$F$5250,IPO!$H$2:$H$5250,"="&amp;data!$B4616,IPO!$J$2:$J$5250,"="&amp;data!$G4616)</f>
        <v>0</v>
      </c>
      <c r="N4616" s="13"/>
      <c r="P4616" s="16">
        <f>COUNTIFS(equity_bonds!$H$2:$H$6414,"="&amp;data!$B4616,equity_bonds!$J$2:$J$6414,"="&amp;data!$G4616)</f>
        <v>0</v>
      </c>
      <c r="Q4616" s="16">
        <f>SUMIFS(equity_bonds!$B$2:$B$6414,equity_bonds!$H$2:$H$6414,"="&amp;data!$B4616,equity_bonds!$J$2:$J$6414,"="&amp;data!$G4616)</f>
        <v>0</v>
      </c>
      <c r="R4616" s="16" t="str">
        <f>IF(P4616=1,SUMIFS(equity_bonds!$C$2:$C$6414,equity_bonds!$H$2:$H$6414,"="&amp;data!$B4616,equity_bonds!$J$2:$J$6414,"="&amp;data!$G4616),"")</f>
        <v/>
      </c>
      <c r="S4616" s="16">
        <f>SUMIFS(equity_bonds!$E$2:$E$6414,equity_bonds!$H$2:$H$6414,"="&amp;data!$B4616,equity_bonds!$J$2:$J$6414,"="&amp;data!$G4616)</f>
        <v>0</v>
      </c>
      <c r="T4616" s="16">
        <f>SUMIFS(equity_bonds!$F$2:$F$6414,equity_bonds!$H$2:$H$6414,"="&amp;data!$B4616,equity_bonds!$J$2:$J$6414,"="&amp;data!$G4616)</f>
        <v>0</v>
      </c>
      <c r="U4616" s="16"/>
    </row>
    <row r="4617" spans="1:21" x14ac:dyDescent="0.25">
      <c r="A4617">
        <v>2019</v>
      </c>
      <c r="B4617">
        <v>2015</v>
      </c>
      <c r="C4617">
        <v>125</v>
      </c>
      <c r="D4617" t="s">
        <v>328</v>
      </c>
      <c r="E4617" t="s">
        <v>744</v>
      </c>
      <c r="F4617" t="s">
        <v>2841</v>
      </c>
      <c r="G4617" t="str">
        <f t="shared" si="72"/>
        <v>Irell Manella</v>
      </c>
      <c r="I4617" s="13">
        <f>COUNTIFS(IPO!$J$2:$J$5250,"="&amp;data!$G4617,IPO!$H$2:$H$5250,"="&amp;data!$B4617)</f>
        <v>0</v>
      </c>
      <c r="J4617" s="13">
        <f>SUMIFS(IPO!$B$2:$B$5250,IPO!$H$2:$H$5250,"="&amp;data!$B4617,IPO!$J$2:$J$5250,"="&amp;data!$G4617)</f>
        <v>0</v>
      </c>
      <c r="K4617" s="13" t="str">
        <f>IF(I4617=1,SUMIFS(IPO!$C$2:$C$5250,IPO!$H$2:$H$5250,"="&amp;data!$B4617,IPO!$J$2:$J$5250,"="&amp;data!$G4617),"")</f>
        <v/>
      </c>
      <c r="L4617" s="13">
        <f>SUMIFS(IPO!$E$2:$E$5250,IPO!$H$2:$H$5250,"="&amp;data!$B4617,IPO!$J$2:$J$5250,"="&amp;data!$G4617)</f>
        <v>0</v>
      </c>
      <c r="M4617" s="13">
        <f>SUMIFS(IPO!$F$2:$F$5250,IPO!$H$2:$H$5250,"="&amp;data!$B4617,IPO!$J$2:$J$5250,"="&amp;data!$G4617)</f>
        <v>0</v>
      </c>
      <c r="N4617" s="13"/>
      <c r="P4617" s="16">
        <f>COUNTIFS(equity_bonds!$H$2:$H$6414,"="&amp;data!$B4617,equity_bonds!$J$2:$J$6414,"="&amp;data!$G4617)</f>
        <v>0</v>
      </c>
      <c r="Q4617" s="16">
        <f>SUMIFS(equity_bonds!$B$2:$B$6414,equity_bonds!$H$2:$H$6414,"="&amp;data!$B4617,equity_bonds!$J$2:$J$6414,"="&amp;data!$G4617)</f>
        <v>0</v>
      </c>
      <c r="R4617" s="16" t="str">
        <f>IF(P4617=1,SUMIFS(equity_bonds!$C$2:$C$6414,equity_bonds!$H$2:$H$6414,"="&amp;data!$B4617,equity_bonds!$J$2:$J$6414,"="&amp;data!$G4617),"")</f>
        <v/>
      </c>
      <c r="S4617" s="16">
        <f>SUMIFS(equity_bonds!$E$2:$E$6414,equity_bonds!$H$2:$H$6414,"="&amp;data!$B4617,equity_bonds!$J$2:$J$6414,"="&amp;data!$G4617)</f>
        <v>0</v>
      </c>
      <c r="T4617" s="16">
        <f>SUMIFS(equity_bonds!$F$2:$F$6414,equity_bonds!$H$2:$H$6414,"="&amp;data!$B4617,equity_bonds!$J$2:$J$6414,"="&amp;data!$G4617)</f>
        <v>0</v>
      </c>
      <c r="U4617" s="16"/>
    </row>
    <row r="4618" spans="1:21" x14ac:dyDescent="0.25">
      <c r="A4618">
        <v>2032</v>
      </c>
      <c r="B4618">
        <v>2015</v>
      </c>
      <c r="C4618">
        <v>79</v>
      </c>
      <c r="D4618" t="s">
        <v>191</v>
      </c>
      <c r="E4618" t="s">
        <v>745</v>
      </c>
      <c r="F4618" t="s">
        <v>745</v>
      </c>
      <c r="G4618" t="str">
        <f t="shared" si="72"/>
        <v>Jackson Lewis</v>
      </c>
      <c r="I4618" s="13">
        <f>COUNTIFS(IPO!$J$2:$J$5250,"="&amp;data!$G4618,IPO!$H$2:$H$5250,"="&amp;data!$B4618)</f>
        <v>0</v>
      </c>
      <c r="J4618" s="13">
        <f>SUMIFS(IPO!$B$2:$B$5250,IPO!$H$2:$H$5250,"="&amp;data!$B4618,IPO!$J$2:$J$5250,"="&amp;data!$G4618)</f>
        <v>0</v>
      </c>
      <c r="K4618" s="13" t="str">
        <f>IF(I4618=1,SUMIFS(IPO!$C$2:$C$5250,IPO!$H$2:$H$5250,"="&amp;data!$B4618,IPO!$J$2:$J$5250,"="&amp;data!$G4618),"")</f>
        <v/>
      </c>
      <c r="L4618" s="13">
        <f>SUMIFS(IPO!$E$2:$E$5250,IPO!$H$2:$H$5250,"="&amp;data!$B4618,IPO!$J$2:$J$5250,"="&amp;data!$G4618)</f>
        <v>0</v>
      </c>
      <c r="M4618" s="13">
        <f>SUMIFS(IPO!$F$2:$F$5250,IPO!$H$2:$H$5250,"="&amp;data!$B4618,IPO!$J$2:$J$5250,"="&amp;data!$G4618)</f>
        <v>0</v>
      </c>
      <c r="N4618" s="13"/>
      <c r="P4618" s="16">
        <f>COUNTIFS(equity_bonds!$H$2:$H$6414,"="&amp;data!$B4618,equity_bonds!$J$2:$J$6414,"="&amp;data!$G4618)</f>
        <v>0</v>
      </c>
      <c r="Q4618" s="16">
        <f>SUMIFS(equity_bonds!$B$2:$B$6414,equity_bonds!$H$2:$H$6414,"="&amp;data!$B4618,equity_bonds!$J$2:$J$6414,"="&amp;data!$G4618)</f>
        <v>0</v>
      </c>
      <c r="R4618" s="16" t="str">
        <f>IF(P4618=1,SUMIFS(equity_bonds!$C$2:$C$6414,equity_bonds!$H$2:$H$6414,"="&amp;data!$B4618,equity_bonds!$J$2:$J$6414,"="&amp;data!$G4618),"")</f>
        <v/>
      </c>
      <c r="S4618" s="16">
        <f>SUMIFS(equity_bonds!$E$2:$E$6414,equity_bonds!$H$2:$H$6414,"="&amp;data!$B4618,equity_bonds!$J$2:$J$6414,"="&amp;data!$G4618)</f>
        <v>0</v>
      </c>
      <c r="T4618" s="16">
        <f>SUMIFS(equity_bonds!$F$2:$F$6414,equity_bonds!$H$2:$H$6414,"="&amp;data!$B4618,equity_bonds!$J$2:$J$6414,"="&amp;data!$G4618)</f>
        <v>0</v>
      </c>
      <c r="U4618" s="16"/>
    </row>
    <row r="4619" spans="1:21" x14ac:dyDescent="0.25">
      <c r="A4619">
        <v>2053</v>
      </c>
      <c r="B4619">
        <v>2015</v>
      </c>
      <c r="C4619">
        <v>137</v>
      </c>
      <c r="D4619" t="s">
        <v>409</v>
      </c>
      <c r="E4619" t="s">
        <v>746</v>
      </c>
      <c r="F4619" t="s">
        <v>746</v>
      </c>
      <c r="G4619" t="str">
        <f t="shared" si="72"/>
        <v>Jackson Walker</v>
      </c>
      <c r="I4619" s="13">
        <f>COUNTIFS(IPO!$J$2:$J$5250,"="&amp;data!$G4619,IPO!$H$2:$H$5250,"="&amp;data!$B4619)</f>
        <v>0</v>
      </c>
      <c r="J4619" s="13">
        <f>SUMIFS(IPO!$B$2:$B$5250,IPO!$H$2:$H$5250,"="&amp;data!$B4619,IPO!$J$2:$J$5250,"="&amp;data!$G4619)</f>
        <v>0</v>
      </c>
      <c r="K4619" s="13" t="str">
        <f>IF(I4619=1,SUMIFS(IPO!$C$2:$C$5250,IPO!$H$2:$H$5250,"="&amp;data!$B4619,IPO!$J$2:$J$5250,"="&amp;data!$G4619),"")</f>
        <v/>
      </c>
      <c r="L4619" s="13">
        <f>SUMIFS(IPO!$E$2:$E$5250,IPO!$H$2:$H$5250,"="&amp;data!$B4619,IPO!$J$2:$J$5250,"="&amp;data!$G4619)</f>
        <v>0</v>
      </c>
      <c r="M4619" s="13">
        <f>SUMIFS(IPO!$F$2:$F$5250,IPO!$H$2:$H$5250,"="&amp;data!$B4619,IPO!$J$2:$J$5250,"="&amp;data!$G4619)</f>
        <v>0</v>
      </c>
      <c r="N4619" s="13"/>
      <c r="P4619" s="16">
        <f>COUNTIFS(equity_bonds!$H$2:$H$6414,"="&amp;data!$B4619,equity_bonds!$J$2:$J$6414,"="&amp;data!$G4619)</f>
        <v>0</v>
      </c>
      <c r="Q4619" s="16">
        <f>SUMIFS(equity_bonds!$B$2:$B$6414,equity_bonds!$H$2:$H$6414,"="&amp;data!$B4619,equity_bonds!$J$2:$J$6414,"="&amp;data!$G4619)</f>
        <v>0</v>
      </c>
      <c r="R4619" s="16" t="str">
        <f>IF(P4619=1,SUMIFS(equity_bonds!$C$2:$C$6414,equity_bonds!$H$2:$H$6414,"="&amp;data!$B4619,equity_bonds!$J$2:$J$6414,"="&amp;data!$G4619),"")</f>
        <v/>
      </c>
      <c r="S4619" s="16">
        <f>SUMIFS(equity_bonds!$E$2:$E$6414,equity_bonds!$H$2:$H$6414,"="&amp;data!$B4619,equity_bonds!$J$2:$J$6414,"="&amp;data!$G4619)</f>
        <v>0</v>
      </c>
      <c r="T4619" s="16">
        <f>SUMIFS(equity_bonds!$F$2:$F$6414,equity_bonds!$H$2:$H$6414,"="&amp;data!$B4619,equity_bonds!$J$2:$J$6414,"="&amp;data!$G4619)</f>
        <v>0</v>
      </c>
      <c r="U4619" s="16"/>
    </row>
    <row r="4620" spans="1:21" x14ac:dyDescent="0.25">
      <c r="A4620">
        <v>2066</v>
      </c>
      <c r="B4620">
        <v>2015</v>
      </c>
      <c r="C4620">
        <v>190</v>
      </c>
      <c r="D4620" t="s">
        <v>406</v>
      </c>
      <c r="E4620" t="s">
        <v>747</v>
      </c>
      <c r="F4620" t="s">
        <v>2842</v>
      </c>
      <c r="G4620" t="str">
        <f t="shared" si="72"/>
        <v>Jeffer Mangels</v>
      </c>
      <c r="I4620" s="13">
        <f>COUNTIFS(IPO!$J$2:$J$5250,"="&amp;data!$G4620,IPO!$H$2:$H$5250,"="&amp;data!$B4620)</f>
        <v>0</v>
      </c>
      <c r="J4620" s="13">
        <f>SUMIFS(IPO!$B$2:$B$5250,IPO!$H$2:$H$5250,"="&amp;data!$B4620,IPO!$J$2:$J$5250,"="&amp;data!$G4620)</f>
        <v>0</v>
      </c>
      <c r="K4620" s="13" t="str">
        <f>IF(I4620=1,SUMIFS(IPO!$C$2:$C$5250,IPO!$H$2:$H$5250,"="&amp;data!$B4620,IPO!$J$2:$J$5250,"="&amp;data!$G4620),"")</f>
        <v/>
      </c>
      <c r="L4620" s="13">
        <f>SUMIFS(IPO!$E$2:$E$5250,IPO!$H$2:$H$5250,"="&amp;data!$B4620,IPO!$J$2:$J$5250,"="&amp;data!$G4620)</f>
        <v>0</v>
      </c>
      <c r="M4620" s="13">
        <f>SUMIFS(IPO!$F$2:$F$5250,IPO!$H$2:$H$5250,"="&amp;data!$B4620,IPO!$J$2:$J$5250,"="&amp;data!$G4620)</f>
        <v>0</v>
      </c>
      <c r="N4620" s="13"/>
      <c r="P4620" s="16">
        <f>COUNTIFS(equity_bonds!$H$2:$H$6414,"="&amp;data!$B4620,equity_bonds!$J$2:$J$6414,"="&amp;data!$G4620)</f>
        <v>0</v>
      </c>
      <c r="Q4620" s="16">
        <f>SUMIFS(equity_bonds!$B$2:$B$6414,equity_bonds!$H$2:$H$6414,"="&amp;data!$B4620,equity_bonds!$J$2:$J$6414,"="&amp;data!$G4620)</f>
        <v>0</v>
      </c>
      <c r="R4620" s="16" t="str">
        <f>IF(P4620=1,SUMIFS(equity_bonds!$C$2:$C$6414,equity_bonds!$H$2:$H$6414,"="&amp;data!$B4620,equity_bonds!$J$2:$J$6414,"="&amp;data!$G4620),"")</f>
        <v/>
      </c>
      <c r="S4620" s="16">
        <f>SUMIFS(equity_bonds!$E$2:$E$6414,equity_bonds!$H$2:$H$6414,"="&amp;data!$B4620,equity_bonds!$J$2:$J$6414,"="&amp;data!$G4620)</f>
        <v>0</v>
      </c>
      <c r="T4620" s="16">
        <f>SUMIFS(equity_bonds!$F$2:$F$6414,equity_bonds!$H$2:$H$6414,"="&amp;data!$B4620,equity_bonds!$J$2:$J$6414,"="&amp;data!$G4620)</f>
        <v>0</v>
      </c>
      <c r="U4620" s="16"/>
    </row>
    <row r="4621" spans="1:21" x14ac:dyDescent="0.25">
      <c r="A4621">
        <v>2107</v>
      </c>
      <c r="B4621">
        <v>2015</v>
      </c>
      <c r="C4621">
        <v>74</v>
      </c>
      <c r="D4621" t="s">
        <v>206</v>
      </c>
      <c r="E4621" t="s">
        <v>748</v>
      </c>
      <c r="F4621" t="s">
        <v>2843</v>
      </c>
      <c r="G4621" t="str">
        <f t="shared" si="72"/>
        <v>Jenner Block</v>
      </c>
      <c r="I4621" s="13">
        <f>COUNTIFS(IPO!$J$2:$J$5250,"="&amp;data!$G4621,IPO!$H$2:$H$5250,"="&amp;data!$B4621)</f>
        <v>0</v>
      </c>
      <c r="J4621" s="13">
        <f>SUMIFS(IPO!$B$2:$B$5250,IPO!$H$2:$H$5250,"="&amp;data!$B4621,IPO!$J$2:$J$5250,"="&amp;data!$G4621)</f>
        <v>0</v>
      </c>
      <c r="K4621" s="13" t="str">
        <f>IF(I4621=1,SUMIFS(IPO!$C$2:$C$5250,IPO!$H$2:$H$5250,"="&amp;data!$B4621,IPO!$J$2:$J$5250,"="&amp;data!$G4621),"")</f>
        <v/>
      </c>
      <c r="L4621" s="13">
        <f>SUMIFS(IPO!$E$2:$E$5250,IPO!$H$2:$H$5250,"="&amp;data!$B4621,IPO!$J$2:$J$5250,"="&amp;data!$G4621)</f>
        <v>0</v>
      </c>
      <c r="M4621" s="13">
        <f>SUMIFS(IPO!$F$2:$F$5250,IPO!$H$2:$H$5250,"="&amp;data!$B4621,IPO!$J$2:$J$5250,"="&amp;data!$G4621)</f>
        <v>0</v>
      </c>
      <c r="N4621" s="13"/>
      <c r="P4621" s="16">
        <f>COUNTIFS(equity_bonds!$H$2:$H$6414,"="&amp;data!$B4621,equity_bonds!$J$2:$J$6414,"="&amp;data!$G4621)</f>
        <v>1</v>
      </c>
      <c r="Q4621" s="16">
        <f>SUMIFS(equity_bonds!$B$2:$B$6414,equity_bonds!$H$2:$H$6414,"="&amp;data!$B4621,equity_bonds!$J$2:$J$6414,"="&amp;data!$G4621)</f>
        <v>7458.5</v>
      </c>
      <c r="R4621" s="16">
        <f>IF(P4621=1,SUMIFS(equity_bonds!$C$2:$C$6414,equity_bonds!$H$2:$H$6414,"="&amp;data!$B4621,equity_bonds!$J$2:$J$6414,"="&amp;data!$G4621),"")</f>
        <v>60</v>
      </c>
      <c r="S4621" s="16">
        <f>SUMIFS(equity_bonds!$E$2:$E$6414,equity_bonds!$H$2:$H$6414,"="&amp;data!$B4621,equity_bonds!$J$2:$J$6414,"="&amp;data!$G4621)</f>
        <v>0.1</v>
      </c>
      <c r="T4621" s="16">
        <f>SUMIFS(equity_bonds!$F$2:$F$6414,equity_bonds!$H$2:$H$6414,"="&amp;data!$B4621,equity_bonds!$J$2:$J$6414,"="&amp;data!$G4621)</f>
        <v>2</v>
      </c>
      <c r="U4621" s="16"/>
    </row>
    <row r="4622" spans="1:21" x14ac:dyDescent="0.25">
      <c r="A4622">
        <v>2126</v>
      </c>
      <c r="B4622">
        <v>2015</v>
      </c>
      <c r="C4622">
        <v>6</v>
      </c>
      <c r="D4622" t="s">
        <v>166</v>
      </c>
      <c r="E4622" t="s">
        <v>749</v>
      </c>
      <c r="F4622" t="s">
        <v>749</v>
      </c>
      <c r="G4622" t="str">
        <f t="shared" si="72"/>
        <v>Jones Day</v>
      </c>
      <c r="I4622" s="13">
        <f>COUNTIFS(IPO!$J$2:$J$5250,"="&amp;data!$G4622,IPO!$H$2:$H$5250,"="&amp;data!$B4622)</f>
        <v>1</v>
      </c>
      <c r="J4622" s="13">
        <f>SUMIFS(IPO!$B$2:$B$5250,IPO!$H$2:$H$5250,"="&amp;data!$B4622,IPO!$J$2:$J$5250,"="&amp;data!$G4622)</f>
        <v>865.5</v>
      </c>
      <c r="K4622" s="13">
        <f>IF(I4622=1,SUMIFS(IPO!$C$2:$C$5250,IPO!$H$2:$H$5250,"="&amp;data!$B4622,IPO!$J$2:$J$5250,"="&amp;data!$G4622),"")</f>
        <v>31</v>
      </c>
      <c r="L4622" s="13">
        <f>SUMIFS(IPO!$E$2:$E$5250,IPO!$H$2:$H$5250,"="&amp;data!$B4622,IPO!$J$2:$J$5250,"="&amp;data!$G4622)</f>
        <v>0.8</v>
      </c>
      <c r="M4622" s="13">
        <f>SUMIFS(IPO!$F$2:$F$5250,IPO!$H$2:$H$5250,"="&amp;data!$B4622,IPO!$J$2:$J$5250,"="&amp;data!$G4622)</f>
        <v>3</v>
      </c>
      <c r="N4622" s="13"/>
      <c r="P4622" s="16">
        <f>COUNTIFS(equity_bonds!$H$2:$H$6414,"="&amp;data!$B4622,equity_bonds!$J$2:$J$6414,"="&amp;data!$G4622)</f>
        <v>2</v>
      </c>
      <c r="Q4622" s="16">
        <f>SUMIFS(equity_bonds!$B$2:$B$6414,equity_bonds!$H$2:$H$6414,"="&amp;data!$B4622,equity_bonds!$J$2:$J$6414,"="&amp;data!$G4622)</f>
        <v>34299.5</v>
      </c>
      <c r="R4622" s="16" t="str">
        <f>IF(P4622=1,SUMIFS(equity_bonds!$C$2:$C$6414,equity_bonds!$H$2:$H$6414,"="&amp;data!$B4622,equity_bonds!$J$2:$J$6414,"="&amp;data!$G4622),"")</f>
        <v/>
      </c>
      <c r="S4622" s="16">
        <f>SUMIFS(equity_bonds!$E$2:$E$6414,equity_bonds!$H$2:$H$6414,"="&amp;data!$B4622,equity_bonds!$J$2:$J$6414,"="&amp;data!$G4622)</f>
        <v>0.6</v>
      </c>
      <c r="T4622" s="16">
        <f>SUMIFS(equity_bonds!$F$2:$F$6414,equity_bonds!$H$2:$H$6414,"="&amp;data!$B4622,equity_bonds!$J$2:$J$6414,"="&amp;data!$G4622)</f>
        <v>34</v>
      </c>
      <c r="U4622" s="16"/>
    </row>
    <row r="4623" spans="1:21" x14ac:dyDescent="0.25">
      <c r="A4623">
        <v>2152</v>
      </c>
      <c r="B4623">
        <v>2015</v>
      </c>
      <c r="C4623">
        <v>21</v>
      </c>
      <c r="D4623" t="s">
        <v>61</v>
      </c>
      <c r="E4623" t="s">
        <v>750</v>
      </c>
      <c r="F4623" t="s">
        <v>2571</v>
      </c>
      <c r="G4623" t="str">
        <f t="shared" si="72"/>
        <v>KL Gates</v>
      </c>
      <c r="I4623" s="13">
        <f>COUNTIFS(IPO!$J$2:$J$5250,"="&amp;data!$G4623,IPO!$H$2:$H$5250,"="&amp;data!$B4623)</f>
        <v>1</v>
      </c>
      <c r="J4623" s="13">
        <f>SUMIFS(IPO!$B$2:$B$5250,IPO!$H$2:$H$5250,"="&amp;data!$B4623,IPO!$J$2:$J$5250,"="&amp;data!$G4623)</f>
        <v>361.5</v>
      </c>
      <c r="K4623" s="13">
        <f>IF(I4623=1,SUMIFS(IPO!$C$2:$C$5250,IPO!$H$2:$H$5250,"="&amp;data!$B4623,IPO!$J$2:$J$5250,"="&amp;data!$G4623),"")</f>
        <v>63</v>
      </c>
      <c r="L4623" s="13">
        <f>SUMIFS(IPO!$E$2:$E$5250,IPO!$H$2:$H$5250,"="&amp;data!$B4623,IPO!$J$2:$J$5250,"="&amp;data!$G4623)</f>
        <v>0.3</v>
      </c>
      <c r="M4623" s="13">
        <f>SUMIFS(IPO!$F$2:$F$5250,IPO!$H$2:$H$5250,"="&amp;data!$B4623,IPO!$J$2:$J$5250,"="&amp;data!$G4623)</f>
        <v>4</v>
      </c>
      <c r="N4623" s="13"/>
      <c r="P4623" s="16">
        <f>COUNTIFS(equity_bonds!$H$2:$H$6414,"="&amp;data!$B4623,equity_bonds!$J$2:$J$6414,"="&amp;data!$G4623)</f>
        <v>1</v>
      </c>
      <c r="Q4623" s="16">
        <f>SUMIFS(equity_bonds!$B$2:$B$6414,equity_bonds!$H$2:$H$6414,"="&amp;data!$B4623,equity_bonds!$J$2:$J$6414,"="&amp;data!$G4623)</f>
        <v>3391.6</v>
      </c>
      <c r="R4623" s="16">
        <f>IF(P4623=1,SUMIFS(equity_bonds!$C$2:$C$6414,equity_bonds!$H$2:$H$6414,"="&amp;data!$B4623,equity_bonds!$J$2:$J$6414,"="&amp;data!$G4623),"")</f>
        <v>82</v>
      </c>
      <c r="S4623" s="16">
        <f>SUMIFS(equity_bonds!$E$2:$E$6414,equity_bonds!$H$2:$H$6414,"="&amp;data!$B4623,equity_bonds!$J$2:$J$6414,"="&amp;data!$G4623)</f>
        <v>0.1</v>
      </c>
      <c r="T4623" s="16">
        <f>SUMIFS(equity_bonds!$F$2:$F$6414,equity_bonds!$H$2:$H$6414,"="&amp;data!$B4623,equity_bonds!$J$2:$J$6414,"="&amp;data!$G4623)</f>
        <v>21</v>
      </c>
      <c r="U4623" s="16"/>
    </row>
    <row r="4624" spans="1:21" x14ac:dyDescent="0.25">
      <c r="A4624">
        <v>2164</v>
      </c>
      <c r="B4624">
        <v>2015</v>
      </c>
      <c r="C4624">
        <v>119</v>
      </c>
      <c r="D4624" t="s">
        <v>347</v>
      </c>
      <c r="E4624" t="s">
        <v>751</v>
      </c>
      <c r="F4624" t="s">
        <v>2844</v>
      </c>
      <c r="G4624" t="str">
        <f t="shared" si="72"/>
        <v>Kasowitz Benson</v>
      </c>
      <c r="I4624" s="13">
        <f>COUNTIFS(IPO!$J$2:$J$5250,"="&amp;data!$G4624,IPO!$H$2:$H$5250,"="&amp;data!$B4624)</f>
        <v>0</v>
      </c>
      <c r="J4624" s="13">
        <f>SUMIFS(IPO!$B$2:$B$5250,IPO!$H$2:$H$5250,"="&amp;data!$B4624,IPO!$J$2:$J$5250,"="&amp;data!$G4624)</f>
        <v>0</v>
      </c>
      <c r="K4624" s="13" t="str">
        <f>IF(I4624=1,SUMIFS(IPO!$C$2:$C$5250,IPO!$H$2:$H$5250,"="&amp;data!$B4624,IPO!$J$2:$J$5250,"="&amp;data!$G4624),"")</f>
        <v/>
      </c>
      <c r="L4624" s="13">
        <f>SUMIFS(IPO!$E$2:$E$5250,IPO!$H$2:$H$5250,"="&amp;data!$B4624,IPO!$J$2:$J$5250,"="&amp;data!$G4624)</f>
        <v>0</v>
      </c>
      <c r="M4624" s="13">
        <f>SUMIFS(IPO!$F$2:$F$5250,IPO!$H$2:$H$5250,"="&amp;data!$B4624,IPO!$J$2:$J$5250,"="&amp;data!$G4624)</f>
        <v>0</v>
      </c>
      <c r="N4624" s="13"/>
      <c r="P4624" s="16">
        <f>COUNTIFS(equity_bonds!$H$2:$H$6414,"="&amp;data!$B4624,equity_bonds!$J$2:$J$6414,"="&amp;data!$G4624)</f>
        <v>0</v>
      </c>
      <c r="Q4624" s="16">
        <f>SUMIFS(equity_bonds!$B$2:$B$6414,equity_bonds!$H$2:$H$6414,"="&amp;data!$B4624,equity_bonds!$J$2:$J$6414,"="&amp;data!$G4624)</f>
        <v>0</v>
      </c>
      <c r="R4624" s="16" t="str">
        <f>IF(P4624=1,SUMIFS(equity_bonds!$C$2:$C$6414,equity_bonds!$H$2:$H$6414,"="&amp;data!$B4624,equity_bonds!$J$2:$J$6414,"="&amp;data!$G4624),"")</f>
        <v/>
      </c>
      <c r="S4624" s="16">
        <f>SUMIFS(equity_bonds!$E$2:$E$6414,equity_bonds!$H$2:$H$6414,"="&amp;data!$B4624,equity_bonds!$J$2:$J$6414,"="&amp;data!$G4624)</f>
        <v>0</v>
      </c>
      <c r="T4624" s="16">
        <f>SUMIFS(equity_bonds!$F$2:$F$6414,equity_bonds!$H$2:$H$6414,"="&amp;data!$B4624,equity_bonds!$J$2:$J$6414,"="&amp;data!$G4624)</f>
        <v>0</v>
      </c>
      <c r="U4624" s="16"/>
    </row>
    <row r="4625" spans="1:21" x14ac:dyDescent="0.25">
      <c r="A4625">
        <v>2191</v>
      </c>
      <c r="B4625">
        <v>2015</v>
      </c>
      <c r="C4625">
        <v>63</v>
      </c>
      <c r="D4625" t="s">
        <v>156</v>
      </c>
      <c r="E4625" t="s">
        <v>752</v>
      </c>
      <c r="F4625" t="s">
        <v>752</v>
      </c>
      <c r="G4625" t="str">
        <f t="shared" si="72"/>
        <v>Katten Muchin</v>
      </c>
      <c r="I4625" s="13">
        <f>COUNTIFS(IPO!$J$2:$J$5250,"="&amp;data!$G4625,IPO!$H$2:$H$5250,"="&amp;data!$B4625)</f>
        <v>0</v>
      </c>
      <c r="J4625" s="13">
        <f>SUMIFS(IPO!$B$2:$B$5250,IPO!$H$2:$H$5250,"="&amp;data!$B4625,IPO!$J$2:$J$5250,"="&amp;data!$G4625)</f>
        <v>0</v>
      </c>
      <c r="K4625" s="13" t="str">
        <f>IF(I4625=1,SUMIFS(IPO!$C$2:$C$5250,IPO!$H$2:$H$5250,"="&amp;data!$B4625,IPO!$J$2:$J$5250,"="&amp;data!$G4625),"")</f>
        <v/>
      </c>
      <c r="L4625" s="13">
        <f>SUMIFS(IPO!$E$2:$E$5250,IPO!$H$2:$H$5250,"="&amp;data!$B4625,IPO!$J$2:$J$5250,"="&amp;data!$G4625)</f>
        <v>0</v>
      </c>
      <c r="M4625" s="13">
        <f>SUMIFS(IPO!$F$2:$F$5250,IPO!$H$2:$H$5250,"="&amp;data!$B4625,IPO!$J$2:$J$5250,"="&amp;data!$G4625)</f>
        <v>0</v>
      </c>
      <c r="N4625" s="13"/>
      <c r="P4625" s="16">
        <f>COUNTIFS(equity_bonds!$H$2:$H$6414,"="&amp;data!$B4625,equity_bonds!$J$2:$J$6414,"="&amp;data!$G4625)</f>
        <v>1</v>
      </c>
      <c r="Q4625" s="16">
        <f>SUMIFS(equity_bonds!$B$2:$B$6414,equity_bonds!$H$2:$H$6414,"="&amp;data!$B4625,equity_bonds!$J$2:$J$6414,"="&amp;data!$G4625)</f>
        <v>898.2</v>
      </c>
      <c r="R4625" s="16">
        <f>IF(P4625=1,SUMIFS(equity_bonds!$C$2:$C$6414,equity_bonds!$H$2:$H$6414,"="&amp;data!$B4625,equity_bonds!$J$2:$J$6414,"="&amp;data!$G4625),"")</f>
        <v>143</v>
      </c>
      <c r="S4625" s="16">
        <f>SUMIFS(equity_bonds!$E$2:$E$6414,equity_bonds!$H$2:$H$6414,"="&amp;data!$B4625,equity_bonds!$J$2:$J$6414,"="&amp;data!$G4625)</f>
        <v>0</v>
      </c>
      <c r="T4625" s="16">
        <f>SUMIFS(equity_bonds!$F$2:$F$6414,equity_bonds!$H$2:$H$6414,"="&amp;data!$B4625,equity_bonds!$J$2:$J$6414,"="&amp;data!$G4625)</f>
        <v>7</v>
      </c>
      <c r="U4625" s="16"/>
    </row>
    <row r="4626" spans="1:21" x14ac:dyDescent="0.25">
      <c r="A4626">
        <v>2224</v>
      </c>
      <c r="B4626">
        <v>2015</v>
      </c>
      <c r="C4626">
        <v>83</v>
      </c>
      <c r="D4626" t="s">
        <v>204</v>
      </c>
      <c r="E4626" t="s">
        <v>753</v>
      </c>
      <c r="F4626" t="s">
        <v>753</v>
      </c>
      <c r="G4626" t="str">
        <f t="shared" si="72"/>
        <v>Kaye Scholer</v>
      </c>
      <c r="I4626" s="13">
        <f>COUNTIFS(IPO!$J$2:$J$5250,"="&amp;data!$G4626,IPO!$H$2:$H$5250,"="&amp;data!$B4626)</f>
        <v>0</v>
      </c>
      <c r="J4626" s="13">
        <f>SUMIFS(IPO!$B$2:$B$5250,IPO!$H$2:$H$5250,"="&amp;data!$B4626,IPO!$J$2:$J$5250,"="&amp;data!$G4626)</f>
        <v>0</v>
      </c>
      <c r="K4626" s="13" t="str">
        <f>IF(I4626=1,SUMIFS(IPO!$C$2:$C$5250,IPO!$H$2:$H$5250,"="&amp;data!$B4626,IPO!$J$2:$J$5250,"="&amp;data!$G4626),"")</f>
        <v/>
      </c>
      <c r="L4626" s="13">
        <f>SUMIFS(IPO!$E$2:$E$5250,IPO!$H$2:$H$5250,"="&amp;data!$B4626,IPO!$J$2:$J$5250,"="&amp;data!$G4626)</f>
        <v>0</v>
      </c>
      <c r="M4626" s="13">
        <f>SUMIFS(IPO!$F$2:$F$5250,IPO!$H$2:$H$5250,"="&amp;data!$B4626,IPO!$J$2:$J$5250,"="&amp;data!$G4626)</f>
        <v>0</v>
      </c>
      <c r="N4626" s="13"/>
      <c r="P4626" s="16">
        <f>COUNTIFS(equity_bonds!$H$2:$H$6414,"="&amp;data!$B4626,equity_bonds!$J$2:$J$6414,"="&amp;data!$G4626)</f>
        <v>1</v>
      </c>
      <c r="Q4626" s="16">
        <f>SUMIFS(equity_bonds!$B$2:$B$6414,equity_bonds!$H$2:$H$6414,"="&amp;data!$B4626,equity_bonds!$J$2:$J$6414,"="&amp;data!$G4626)</f>
        <v>4124.6000000000004</v>
      </c>
      <c r="R4626" s="16">
        <f>IF(P4626=1,SUMIFS(equity_bonds!$C$2:$C$6414,equity_bonds!$H$2:$H$6414,"="&amp;data!$B4626,equity_bonds!$J$2:$J$6414,"="&amp;data!$G4626),"")</f>
        <v>75</v>
      </c>
      <c r="S4626" s="16">
        <f>SUMIFS(equity_bonds!$E$2:$E$6414,equity_bonds!$H$2:$H$6414,"="&amp;data!$B4626,equity_bonds!$J$2:$J$6414,"="&amp;data!$G4626)</f>
        <v>0.1</v>
      </c>
      <c r="T4626" s="16">
        <f>SUMIFS(equity_bonds!$F$2:$F$6414,equity_bonds!$H$2:$H$6414,"="&amp;data!$B4626,equity_bonds!$J$2:$J$6414,"="&amp;data!$G4626)</f>
        <v>10</v>
      </c>
      <c r="U4626" s="16"/>
    </row>
    <row r="4627" spans="1:21" x14ac:dyDescent="0.25">
      <c r="A4627">
        <v>2261</v>
      </c>
      <c r="B4627">
        <v>2015</v>
      </c>
      <c r="C4627">
        <v>135</v>
      </c>
      <c r="D4627" t="s">
        <v>359</v>
      </c>
      <c r="E4627" t="s">
        <v>754</v>
      </c>
      <c r="F4627" t="s">
        <v>2845</v>
      </c>
      <c r="G4627" t="str">
        <f t="shared" si="72"/>
        <v>Kelley Drye</v>
      </c>
      <c r="I4627" s="13">
        <f>COUNTIFS(IPO!$J$2:$J$5250,"="&amp;data!$G4627,IPO!$H$2:$H$5250,"="&amp;data!$B4627)</f>
        <v>0</v>
      </c>
      <c r="J4627" s="13">
        <f>SUMIFS(IPO!$B$2:$B$5250,IPO!$H$2:$H$5250,"="&amp;data!$B4627,IPO!$J$2:$J$5250,"="&amp;data!$G4627)</f>
        <v>0</v>
      </c>
      <c r="K4627" s="13" t="str">
        <f>IF(I4627=1,SUMIFS(IPO!$C$2:$C$5250,IPO!$H$2:$H$5250,"="&amp;data!$B4627,IPO!$J$2:$J$5250,"="&amp;data!$G4627),"")</f>
        <v/>
      </c>
      <c r="L4627" s="13">
        <f>SUMIFS(IPO!$E$2:$E$5250,IPO!$H$2:$H$5250,"="&amp;data!$B4627,IPO!$J$2:$J$5250,"="&amp;data!$G4627)</f>
        <v>0</v>
      </c>
      <c r="M4627" s="13">
        <f>SUMIFS(IPO!$F$2:$F$5250,IPO!$H$2:$H$5250,"="&amp;data!$B4627,IPO!$J$2:$J$5250,"="&amp;data!$G4627)</f>
        <v>0</v>
      </c>
      <c r="N4627" s="13"/>
      <c r="P4627" s="16">
        <f>COUNTIFS(equity_bonds!$H$2:$H$6414,"="&amp;data!$B4627,equity_bonds!$J$2:$J$6414,"="&amp;data!$G4627)</f>
        <v>1</v>
      </c>
      <c r="Q4627" s="16">
        <f>SUMIFS(equity_bonds!$B$2:$B$6414,equity_bonds!$H$2:$H$6414,"="&amp;data!$B4627,equity_bonds!$J$2:$J$6414,"="&amp;data!$G4627)</f>
        <v>415.6</v>
      </c>
      <c r="R4627" s="16">
        <f>IF(P4627=1,SUMIFS(equity_bonds!$C$2:$C$6414,equity_bonds!$H$2:$H$6414,"="&amp;data!$B4627,equity_bonds!$J$2:$J$6414,"="&amp;data!$G4627),"")</f>
        <v>184</v>
      </c>
      <c r="S4627" s="16">
        <f>SUMIFS(equity_bonds!$E$2:$E$6414,equity_bonds!$H$2:$H$6414,"="&amp;data!$B4627,equity_bonds!$J$2:$J$6414,"="&amp;data!$G4627)</f>
        <v>0</v>
      </c>
      <c r="T4627" s="16">
        <f>SUMIFS(equity_bonds!$F$2:$F$6414,equity_bonds!$H$2:$H$6414,"="&amp;data!$B4627,equity_bonds!$J$2:$J$6414,"="&amp;data!$G4627)</f>
        <v>6</v>
      </c>
      <c r="U4627" s="16"/>
    </row>
    <row r="4628" spans="1:21" x14ac:dyDescent="0.25">
      <c r="A4628">
        <v>2278</v>
      </c>
      <c r="B4628">
        <v>2015</v>
      </c>
      <c r="C4628">
        <v>189</v>
      </c>
      <c r="D4628" t="s">
        <v>371</v>
      </c>
      <c r="E4628" t="s">
        <v>755</v>
      </c>
      <c r="F4628" t="s">
        <v>2846</v>
      </c>
      <c r="G4628" t="str">
        <f t="shared" si="72"/>
        <v>Kenyon Kenyon</v>
      </c>
      <c r="I4628" s="13">
        <f>COUNTIFS(IPO!$J$2:$J$5250,"="&amp;data!$G4628,IPO!$H$2:$H$5250,"="&amp;data!$B4628)</f>
        <v>0</v>
      </c>
      <c r="J4628" s="13">
        <f>SUMIFS(IPO!$B$2:$B$5250,IPO!$H$2:$H$5250,"="&amp;data!$B4628,IPO!$J$2:$J$5250,"="&amp;data!$G4628)</f>
        <v>0</v>
      </c>
      <c r="K4628" s="13" t="str">
        <f>IF(I4628=1,SUMIFS(IPO!$C$2:$C$5250,IPO!$H$2:$H$5250,"="&amp;data!$B4628,IPO!$J$2:$J$5250,"="&amp;data!$G4628),"")</f>
        <v/>
      </c>
      <c r="L4628" s="13">
        <f>SUMIFS(IPO!$E$2:$E$5250,IPO!$H$2:$H$5250,"="&amp;data!$B4628,IPO!$J$2:$J$5250,"="&amp;data!$G4628)</f>
        <v>0</v>
      </c>
      <c r="M4628" s="13">
        <f>SUMIFS(IPO!$F$2:$F$5250,IPO!$H$2:$H$5250,"="&amp;data!$B4628,IPO!$J$2:$J$5250,"="&amp;data!$G4628)</f>
        <v>0</v>
      </c>
      <c r="N4628" s="13"/>
      <c r="P4628" s="16">
        <f>COUNTIFS(equity_bonds!$H$2:$H$6414,"="&amp;data!$B4628,equity_bonds!$J$2:$J$6414,"="&amp;data!$G4628)</f>
        <v>0</v>
      </c>
      <c r="Q4628" s="16">
        <f>SUMIFS(equity_bonds!$B$2:$B$6414,equity_bonds!$H$2:$H$6414,"="&amp;data!$B4628,equity_bonds!$J$2:$J$6414,"="&amp;data!$G4628)</f>
        <v>0</v>
      </c>
      <c r="R4628" s="16" t="str">
        <f>IF(P4628=1,SUMIFS(equity_bonds!$C$2:$C$6414,equity_bonds!$H$2:$H$6414,"="&amp;data!$B4628,equity_bonds!$J$2:$J$6414,"="&amp;data!$G4628),"")</f>
        <v/>
      </c>
      <c r="S4628" s="16">
        <f>SUMIFS(equity_bonds!$E$2:$E$6414,equity_bonds!$H$2:$H$6414,"="&amp;data!$B4628,equity_bonds!$J$2:$J$6414,"="&amp;data!$G4628)</f>
        <v>0</v>
      </c>
      <c r="T4628" s="16">
        <f>SUMIFS(equity_bonds!$F$2:$F$6414,equity_bonds!$H$2:$H$6414,"="&amp;data!$B4628,equity_bonds!$J$2:$J$6414,"="&amp;data!$G4628)</f>
        <v>0</v>
      </c>
      <c r="U4628" s="16"/>
    </row>
    <row r="4629" spans="1:21" x14ac:dyDescent="0.25">
      <c r="A4629">
        <v>2296</v>
      </c>
      <c r="B4629">
        <v>2015</v>
      </c>
      <c r="C4629">
        <v>73</v>
      </c>
      <c r="D4629" t="s">
        <v>178</v>
      </c>
      <c r="E4629" t="s">
        <v>756</v>
      </c>
      <c r="F4629" t="s">
        <v>2847</v>
      </c>
      <c r="G4629" t="str">
        <f t="shared" si="72"/>
        <v>Kilpatrick Townsend</v>
      </c>
      <c r="I4629" s="13">
        <f>COUNTIFS(IPO!$J$2:$J$5250,"="&amp;data!$G4629,IPO!$H$2:$H$5250,"="&amp;data!$B4629)</f>
        <v>1</v>
      </c>
      <c r="J4629" s="13">
        <f>SUMIFS(IPO!$B$2:$B$5250,IPO!$H$2:$H$5250,"="&amp;data!$B4629,IPO!$J$2:$J$5250,"="&amp;data!$G4629)</f>
        <v>290.3</v>
      </c>
      <c r="K4629" s="13">
        <f>IF(I4629=1,SUMIFS(IPO!$C$2:$C$5250,IPO!$H$2:$H$5250,"="&amp;data!$B4629,IPO!$J$2:$J$5250,"="&amp;data!$G4629),"")</f>
        <v>76</v>
      </c>
      <c r="L4629" s="13">
        <f>SUMIFS(IPO!$E$2:$E$5250,IPO!$H$2:$H$5250,"="&amp;data!$B4629,IPO!$J$2:$J$5250,"="&amp;data!$G4629)</f>
        <v>0.3</v>
      </c>
      <c r="M4629" s="13">
        <f>SUMIFS(IPO!$F$2:$F$5250,IPO!$H$2:$H$5250,"="&amp;data!$B4629,IPO!$J$2:$J$5250,"="&amp;data!$G4629)</f>
        <v>2</v>
      </c>
      <c r="N4629" s="13"/>
      <c r="P4629" s="16">
        <f>COUNTIFS(equity_bonds!$H$2:$H$6414,"="&amp;data!$B4629,equity_bonds!$J$2:$J$6414,"="&amp;data!$G4629)</f>
        <v>0</v>
      </c>
      <c r="Q4629" s="16">
        <f>SUMIFS(equity_bonds!$B$2:$B$6414,equity_bonds!$H$2:$H$6414,"="&amp;data!$B4629,equity_bonds!$J$2:$J$6414,"="&amp;data!$G4629)</f>
        <v>0</v>
      </c>
      <c r="R4629" s="16" t="str">
        <f>IF(P4629=1,SUMIFS(equity_bonds!$C$2:$C$6414,equity_bonds!$H$2:$H$6414,"="&amp;data!$B4629,equity_bonds!$J$2:$J$6414,"="&amp;data!$G4629),"")</f>
        <v/>
      </c>
      <c r="S4629" s="16">
        <f>SUMIFS(equity_bonds!$E$2:$E$6414,equity_bonds!$H$2:$H$6414,"="&amp;data!$B4629,equity_bonds!$J$2:$J$6414,"="&amp;data!$G4629)</f>
        <v>0</v>
      </c>
      <c r="T4629" s="16">
        <f>SUMIFS(equity_bonds!$F$2:$F$6414,equity_bonds!$H$2:$H$6414,"="&amp;data!$B4629,equity_bonds!$J$2:$J$6414,"="&amp;data!$G4629)</f>
        <v>0</v>
      </c>
      <c r="U4629" s="16"/>
    </row>
    <row r="4630" spans="1:21" x14ac:dyDescent="0.25">
      <c r="A4630">
        <v>2326</v>
      </c>
      <c r="B4630">
        <v>2015</v>
      </c>
      <c r="C4630">
        <v>29</v>
      </c>
      <c r="D4630" t="s">
        <v>64</v>
      </c>
      <c r="E4630" t="s">
        <v>757</v>
      </c>
      <c r="F4630" t="s">
        <v>2848</v>
      </c>
      <c r="G4630" t="str">
        <f t="shared" si="72"/>
        <v>King Spalding</v>
      </c>
      <c r="I4630" s="13">
        <f>COUNTIFS(IPO!$J$2:$J$5250,"="&amp;data!$G4630,IPO!$H$2:$H$5250,"="&amp;data!$B4630)</f>
        <v>0</v>
      </c>
      <c r="J4630" s="13">
        <f>SUMIFS(IPO!$B$2:$B$5250,IPO!$H$2:$H$5250,"="&amp;data!$B4630,IPO!$J$2:$J$5250,"="&amp;data!$G4630)</f>
        <v>0</v>
      </c>
      <c r="K4630" s="13" t="str">
        <f>IF(I4630=1,SUMIFS(IPO!$C$2:$C$5250,IPO!$H$2:$H$5250,"="&amp;data!$B4630,IPO!$J$2:$J$5250,"="&amp;data!$G4630),"")</f>
        <v/>
      </c>
      <c r="L4630" s="13">
        <f>SUMIFS(IPO!$E$2:$E$5250,IPO!$H$2:$H$5250,"="&amp;data!$B4630,IPO!$J$2:$J$5250,"="&amp;data!$G4630)</f>
        <v>0</v>
      </c>
      <c r="M4630" s="13">
        <f>SUMIFS(IPO!$F$2:$F$5250,IPO!$H$2:$H$5250,"="&amp;data!$B4630,IPO!$J$2:$J$5250,"="&amp;data!$G4630)</f>
        <v>0</v>
      </c>
      <c r="N4630" s="13"/>
      <c r="P4630" s="16">
        <f>COUNTIFS(equity_bonds!$H$2:$H$6414,"="&amp;data!$B4630,equity_bonds!$J$2:$J$6414,"="&amp;data!$G4630)</f>
        <v>1</v>
      </c>
      <c r="Q4630" s="16">
        <f>SUMIFS(equity_bonds!$B$2:$B$6414,equity_bonds!$H$2:$H$6414,"="&amp;data!$B4630,equity_bonds!$J$2:$J$6414,"="&amp;data!$G4630)</f>
        <v>8771.9</v>
      </c>
      <c r="R4630" s="16">
        <f>IF(P4630=1,SUMIFS(equity_bonds!$C$2:$C$6414,equity_bonds!$H$2:$H$6414,"="&amp;data!$B4630,equity_bonds!$J$2:$J$6414,"="&amp;data!$G4630),"")</f>
        <v>55</v>
      </c>
      <c r="S4630" s="16">
        <f>SUMIFS(equity_bonds!$E$2:$E$6414,equity_bonds!$H$2:$H$6414,"="&amp;data!$B4630,equity_bonds!$J$2:$J$6414,"="&amp;data!$G4630)</f>
        <v>0.2</v>
      </c>
      <c r="T4630" s="16">
        <f>SUMIFS(equity_bonds!$F$2:$F$6414,equity_bonds!$H$2:$H$6414,"="&amp;data!$B4630,equity_bonds!$J$2:$J$6414,"="&amp;data!$G4630)</f>
        <v>8</v>
      </c>
      <c r="U4630" s="16"/>
    </row>
    <row r="4631" spans="1:21" x14ac:dyDescent="0.25">
      <c r="A4631">
        <v>2357</v>
      </c>
      <c r="B4631">
        <v>2015</v>
      </c>
      <c r="C4631">
        <v>5</v>
      </c>
      <c r="D4631" t="s">
        <v>80</v>
      </c>
      <c r="E4631" t="s">
        <v>758</v>
      </c>
      <c r="F4631" t="s">
        <v>2849</v>
      </c>
      <c r="G4631" t="str">
        <f t="shared" si="72"/>
        <v>Kirkland Ellis</v>
      </c>
      <c r="I4631" s="13">
        <f>COUNTIFS(IPO!$J$2:$J$5250,"="&amp;data!$G4631,IPO!$H$2:$H$5250,"="&amp;data!$B4631)</f>
        <v>1</v>
      </c>
      <c r="J4631" s="13">
        <f>SUMIFS(IPO!$B$2:$B$5250,IPO!$H$2:$H$5250,"="&amp;data!$B4631,IPO!$J$2:$J$5250,"="&amp;data!$G4631)</f>
        <v>3761</v>
      </c>
      <c r="K4631" s="13">
        <f>IF(I4631=1,SUMIFS(IPO!$C$2:$C$5250,IPO!$H$2:$H$5250,"="&amp;data!$B4631,IPO!$J$2:$J$5250,"="&amp;data!$G4631),"")</f>
        <v>10</v>
      </c>
      <c r="L4631" s="13">
        <f>SUMIFS(IPO!$E$2:$E$5250,IPO!$H$2:$H$5250,"="&amp;data!$B4631,IPO!$J$2:$J$5250,"="&amp;data!$G4631)</f>
        <v>3.4</v>
      </c>
      <c r="M4631" s="13">
        <f>SUMIFS(IPO!$F$2:$F$5250,IPO!$H$2:$H$5250,"="&amp;data!$B4631,IPO!$J$2:$J$5250,"="&amp;data!$G4631)</f>
        <v>16</v>
      </c>
      <c r="N4631" s="13"/>
      <c r="P4631" s="16">
        <f>COUNTIFS(equity_bonds!$H$2:$H$6414,"="&amp;data!$B4631,equity_bonds!$J$2:$J$6414,"="&amp;data!$G4631)</f>
        <v>1</v>
      </c>
      <c r="Q4631" s="16">
        <f>SUMIFS(equity_bonds!$B$2:$B$6414,equity_bonds!$H$2:$H$6414,"="&amp;data!$B4631,equity_bonds!$J$2:$J$6414,"="&amp;data!$G4631)</f>
        <v>152871.79999999999</v>
      </c>
      <c r="R4631" s="16">
        <f>IF(P4631=1,SUMIFS(equity_bonds!$C$2:$C$6414,equity_bonds!$H$2:$H$6414,"="&amp;data!$B4631,equity_bonds!$J$2:$J$6414,"="&amp;data!$G4631),"")</f>
        <v>6</v>
      </c>
      <c r="S4631" s="16">
        <f>SUMIFS(equity_bonds!$E$2:$E$6414,equity_bonds!$H$2:$H$6414,"="&amp;data!$B4631,equity_bonds!$J$2:$J$6414,"="&amp;data!$G4631)</f>
        <v>2.8</v>
      </c>
      <c r="T4631" s="16">
        <f>SUMIFS(equity_bonds!$F$2:$F$6414,equity_bonds!$H$2:$H$6414,"="&amp;data!$B4631,equity_bonds!$J$2:$J$6414,"="&amp;data!$G4631)</f>
        <v>98</v>
      </c>
      <c r="U4631" s="16"/>
    </row>
    <row r="4632" spans="1:21" x14ac:dyDescent="0.25">
      <c r="A4632">
        <v>2392</v>
      </c>
      <c r="B4632">
        <v>2015</v>
      </c>
      <c r="C4632">
        <v>150</v>
      </c>
      <c r="D4632" t="s">
        <v>336</v>
      </c>
      <c r="E4632" t="s">
        <v>759</v>
      </c>
      <c r="F4632" t="s">
        <v>2850</v>
      </c>
      <c r="G4632" t="str">
        <f t="shared" si="72"/>
        <v>Knobbe Martens</v>
      </c>
      <c r="I4632" s="13">
        <f>COUNTIFS(IPO!$J$2:$J$5250,"="&amp;data!$G4632,IPO!$H$2:$H$5250,"="&amp;data!$B4632)</f>
        <v>0</v>
      </c>
      <c r="J4632" s="13">
        <f>SUMIFS(IPO!$B$2:$B$5250,IPO!$H$2:$H$5250,"="&amp;data!$B4632,IPO!$J$2:$J$5250,"="&amp;data!$G4632)</f>
        <v>0</v>
      </c>
      <c r="K4632" s="13" t="str">
        <f>IF(I4632=1,SUMIFS(IPO!$C$2:$C$5250,IPO!$H$2:$H$5250,"="&amp;data!$B4632,IPO!$J$2:$J$5250,"="&amp;data!$G4632),"")</f>
        <v/>
      </c>
      <c r="L4632" s="13">
        <f>SUMIFS(IPO!$E$2:$E$5250,IPO!$H$2:$H$5250,"="&amp;data!$B4632,IPO!$J$2:$J$5250,"="&amp;data!$G4632)</f>
        <v>0</v>
      </c>
      <c r="M4632" s="13">
        <f>SUMIFS(IPO!$F$2:$F$5250,IPO!$H$2:$H$5250,"="&amp;data!$B4632,IPO!$J$2:$J$5250,"="&amp;data!$G4632)</f>
        <v>0</v>
      </c>
      <c r="N4632" s="13"/>
      <c r="P4632" s="16">
        <f>COUNTIFS(equity_bonds!$H$2:$H$6414,"="&amp;data!$B4632,equity_bonds!$J$2:$J$6414,"="&amp;data!$G4632)</f>
        <v>0</v>
      </c>
      <c r="Q4632" s="16">
        <f>SUMIFS(equity_bonds!$B$2:$B$6414,equity_bonds!$H$2:$H$6414,"="&amp;data!$B4632,equity_bonds!$J$2:$J$6414,"="&amp;data!$G4632)</f>
        <v>0</v>
      </c>
      <c r="R4632" s="16" t="str">
        <f>IF(P4632=1,SUMIFS(equity_bonds!$C$2:$C$6414,equity_bonds!$H$2:$H$6414,"="&amp;data!$B4632,equity_bonds!$J$2:$J$6414,"="&amp;data!$G4632),"")</f>
        <v/>
      </c>
      <c r="S4632" s="16">
        <f>SUMIFS(equity_bonds!$E$2:$E$6414,equity_bonds!$H$2:$H$6414,"="&amp;data!$B4632,equity_bonds!$J$2:$J$6414,"="&amp;data!$G4632)</f>
        <v>0</v>
      </c>
      <c r="T4632" s="16">
        <f>SUMIFS(equity_bonds!$F$2:$F$6414,equity_bonds!$H$2:$H$6414,"="&amp;data!$B4632,equity_bonds!$J$2:$J$6414,"="&amp;data!$G4632)</f>
        <v>0</v>
      </c>
      <c r="U4632" s="16"/>
    </row>
    <row r="4633" spans="1:21" x14ac:dyDescent="0.25">
      <c r="A4633">
        <v>2409</v>
      </c>
      <c r="B4633">
        <v>2015</v>
      </c>
      <c r="C4633">
        <v>99</v>
      </c>
      <c r="D4633" t="s">
        <v>183</v>
      </c>
      <c r="E4633" t="s">
        <v>760</v>
      </c>
      <c r="F4633" t="s">
        <v>2851</v>
      </c>
      <c r="G4633" t="str">
        <f t="shared" si="72"/>
        <v>Kramer Levin</v>
      </c>
      <c r="I4633" s="13">
        <f>COUNTIFS(IPO!$J$2:$J$5250,"="&amp;data!$G4633,IPO!$H$2:$H$5250,"="&amp;data!$B4633)</f>
        <v>1</v>
      </c>
      <c r="J4633" s="13">
        <f>SUMIFS(IPO!$B$2:$B$5250,IPO!$H$2:$H$5250,"="&amp;data!$B4633,IPO!$J$2:$J$5250,"="&amp;data!$G4633)</f>
        <v>181.3</v>
      </c>
      <c r="K4633" s="13">
        <f>IF(I4633=1,SUMIFS(IPO!$C$2:$C$5250,IPO!$H$2:$H$5250,"="&amp;data!$B4633,IPO!$J$2:$J$5250,"="&amp;data!$G4633),"")</f>
        <v>89</v>
      </c>
      <c r="L4633" s="13">
        <f>SUMIFS(IPO!$E$2:$E$5250,IPO!$H$2:$H$5250,"="&amp;data!$B4633,IPO!$J$2:$J$5250,"="&amp;data!$G4633)</f>
        <v>0.2</v>
      </c>
      <c r="M4633" s="13">
        <f>SUMIFS(IPO!$F$2:$F$5250,IPO!$H$2:$H$5250,"="&amp;data!$B4633,IPO!$J$2:$J$5250,"="&amp;data!$G4633)</f>
        <v>1</v>
      </c>
      <c r="N4633" s="13"/>
      <c r="P4633" s="16">
        <f>COUNTIFS(equity_bonds!$H$2:$H$6414,"="&amp;data!$B4633,equity_bonds!$J$2:$J$6414,"="&amp;data!$G4633)</f>
        <v>1</v>
      </c>
      <c r="Q4633" s="16">
        <f>SUMIFS(equity_bonds!$B$2:$B$6414,equity_bonds!$H$2:$H$6414,"="&amp;data!$B4633,equity_bonds!$J$2:$J$6414,"="&amp;data!$G4633)</f>
        <v>1436.2</v>
      </c>
      <c r="R4633" s="16">
        <f>IF(P4633=1,SUMIFS(equity_bonds!$C$2:$C$6414,equity_bonds!$H$2:$H$6414,"="&amp;data!$B4633,equity_bonds!$J$2:$J$6414,"="&amp;data!$G4633),"")</f>
        <v>121</v>
      </c>
      <c r="S4633" s="16">
        <f>SUMIFS(equity_bonds!$E$2:$E$6414,equity_bonds!$H$2:$H$6414,"="&amp;data!$B4633,equity_bonds!$J$2:$J$6414,"="&amp;data!$G4633)</f>
        <v>0</v>
      </c>
      <c r="T4633" s="16">
        <f>SUMIFS(equity_bonds!$F$2:$F$6414,equity_bonds!$H$2:$H$6414,"="&amp;data!$B4633,equity_bonds!$J$2:$J$6414,"="&amp;data!$G4633)</f>
        <v>6</v>
      </c>
      <c r="U4633" s="16"/>
    </row>
    <row r="4634" spans="1:21" x14ac:dyDescent="0.25">
      <c r="A4634">
        <v>2429</v>
      </c>
      <c r="B4634">
        <v>2015</v>
      </c>
      <c r="C4634">
        <v>140</v>
      </c>
      <c r="D4634" t="s">
        <v>388</v>
      </c>
      <c r="E4634" t="s">
        <v>761</v>
      </c>
      <c r="F4634" t="s">
        <v>761</v>
      </c>
      <c r="G4634" t="str">
        <f t="shared" si="72"/>
        <v>Kutak Rock</v>
      </c>
      <c r="I4634" s="13">
        <f>COUNTIFS(IPO!$J$2:$J$5250,"="&amp;data!$G4634,IPO!$H$2:$H$5250,"="&amp;data!$B4634)</f>
        <v>1</v>
      </c>
      <c r="J4634" s="13">
        <f>SUMIFS(IPO!$B$2:$B$5250,IPO!$H$2:$H$5250,"="&amp;data!$B4634,IPO!$J$2:$J$5250,"="&amp;data!$G4634)</f>
        <v>585.1</v>
      </c>
      <c r="K4634" s="13">
        <f>IF(I4634=1,SUMIFS(IPO!$C$2:$C$5250,IPO!$H$2:$H$5250,"="&amp;data!$B4634,IPO!$J$2:$J$5250,"="&amp;data!$G4634),"")</f>
        <v>42</v>
      </c>
      <c r="L4634" s="13">
        <f>SUMIFS(IPO!$E$2:$E$5250,IPO!$H$2:$H$5250,"="&amp;data!$B4634,IPO!$J$2:$J$5250,"="&amp;data!$G4634)</f>
        <v>0.5</v>
      </c>
      <c r="M4634" s="13">
        <f>SUMIFS(IPO!$F$2:$F$5250,IPO!$H$2:$H$5250,"="&amp;data!$B4634,IPO!$J$2:$J$5250,"="&amp;data!$G4634)</f>
        <v>1</v>
      </c>
      <c r="N4634" s="13"/>
      <c r="P4634" s="16">
        <f>COUNTIFS(equity_bonds!$H$2:$H$6414,"="&amp;data!$B4634,equity_bonds!$J$2:$J$6414,"="&amp;data!$G4634)</f>
        <v>1</v>
      </c>
      <c r="Q4634" s="16">
        <f>SUMIFS(equity_bonds!$B$2:$B$6414,equity_bonds!$H$2:$H$6414,"="&amp;data!$B4634,equity_bonds!$J$2:$J$6414,"="&amp;data!$G4634)</f>
        <v>1206</v>
      </c>
      <c r="R4634" s="16">
        <f>IF(P4634=1,SUMIFS(equity_bonds!$C$2:$C$6414,equity_bonds!$H$2:$H$6414,"="&amp;data!$B4634,equity_bonds!$J$2:$J$6414,"="&amp;data!$G4634),"")</f>
        <v>131</v>
      </c>
      <c r="S4634" s="16">
        <f>SUMIFS(equity_bonds!$E$2:$E$6414,equity_bonds!$H$2:$H$6414,"="&amp;data!$B4634,equity_bonds!$J$2:$J$6414,"="&amp;data!$G4634)</f>
        <v>0</v>
      </c>
      <c r="T4634" s="16">
        <f>SUMIFS(equity_bonds!$F$2:$F$6414,equity_bonds!$H$2:$H$6414,"="&amp;data!$B4634,equity_bonds!$J$2:$J$6414,"="&amp;data!$G4634)</f>
        <v>5</v>
      </c>
      <c r="U4634" s="16"/>
    </row>
    <row r="4635" spans="1:21" x14ac:dyDescent="0.25">
      <c r="A4635">
        <v>2433</v>
      </c>
      <c r="B4635">
        <v>2015</v>
      </c>
      <c r="C4635">
        <v>199</v>
      </c>
      <c r="D4635" t="s">
        <v>473</v>
      </c>
      <c r="E4635" t="s">
        <v>762</v>
      </c>
      <c r="F4635" t="s">
        <v>762</v>
      </c>
      <c r="G4635" t="str">
        <f t="shared" si="72"/>
        <v>Lane Powell</v>
      </c>
      <c r="I4635" s="13">
        <f>COUNTIFS(IPO!$J$2:$J$5250,"="&amp;data!$G4635,IPO!$H$2:$H$5250,"="&amp;data!$B4635)</f>
        <v>0</v>
      </c>
      <c r="J4635" s="13">
        <f>SUMIFS(IPO!$B$2:$B$5250,IPO!$H$2:$H$5250,"="&amp;data!$B4635,IPO!$J$2:$J$5250,"="&amp;data!$G4635)</f>
        <v>0</v>
      </c>
      <c r="K4635" s="13" t="str">
        <f>IF(I4635=1,SUMIFS(IPO!$C$2:$C$5250,IPO!$H$2:$H$5250,"="&amp;data!$B4635,IPO!$J$2:$J$5250,"="&amp;data!$G4635),"")</f>
        <v/>
      </c>
      <c r="L4635" s="13">
        <f>SUMIFS(IPO!$E$2:$E$5250,IPO!$H$2:$H$5250,"="&amp;data!$B4635,IPO!$J$2:$J$5250,"="&amp;data!$G4635)</f>
        <v>0</v>
      </c>
      <c r="M4635" s="13">
        <f>SUMIFS(IPO!$F$2:$F$5250,IPO!$H$2:$H$5250,"="&amp;data!$B4635,IPO!$J$2:$J$5250,"="&amp;data!$G4635)</f>
        <v>0</v>
      </c>
      <c r="N4635" s="13"/>
      <c r="P4635" s="16">
        <f>COUNTIFS(equity_bonds!$H$2:$H$6414,"="&amp;data!$B4635,equity_bonds!$J$2:$J$6414,"="&amp;data!$G4635)</f>
        <v>0</v>
      </c>
      <c r="Q4635" s="16">
        <f>SUMIFS(equity_bonds!$B$2:$B$6414,equity_bonds!$H$2:$H$6414,"="&amp;data!$B4635,equity_bonds!$J$2:$J$6414,"="&amp;data!$G4635)</f>
        <v>0</v>
      </c>
      <c r="R4635" s="16" t="str">
        <f>IF(P4635=1,SUMIFS(equity_bonds!$C$2:$C$6414,equity_bonds!$H$2:$H$6414,"="&amp;data!$B4635,equity_bonds!$J$2:$J$6414,"="&amp;data!$G4635),"")</f>
        <v/>
      </c>
      <c r="S4635" s="16">
        <f>SUMIFS(equity_bonds!$E$2:$E$6414,equity_bonds!$H$2:$H$6414,"="&amp;data!$B4635,equity_bonds!$J$2:$J$6414,"="&amp;data!$G4635)</f>
        <v>0</v>
      </c>
      <c r="T4635" s="16">
        <f>SUMIFS(equity_bonds!$F$2:$F$6414,equity_bonds!$H$2:$H$6414,"="&amp;data!$B4635,equity_bonds!$J$2:$J$6414,"="&amp;data!$G4635)</f>
        <v>0</v>
      </c>
      <c r="U4635" s="16"/>
    </row>
    <row r="4636" spans="1:21" x14ac:dyDescent="0.25">
      <c r="A4636">
        <v>2467</v>
      </c>
      <c r="B4636">
        <v>2015</v>
      </c>
      <c r="C4636">
        <v>1</v>
      </c>
      <c r="D4636" t="s">
        <v>107</v>
      </c>
      <c r="E4636" t="s">
        <v>763</v>
      </c>
      <c r="F4636" t="s">
        <v>2852</v>
      </c>
      <c r="G4636" t="str">
        <f t="shared" si="72"/>
        <v>Latham Watkins</v>
      </c>
      <c r="I4636" s="13">
        <f>COUNTIFS(IPO!$J$2:$J$5250,"="&amp;data!$G4636,IPO!$H$2:$H$5250,"="&amp;data!$B4636)</f>
        <v>1</v>
      </c>
      <c r="J4636" s="13">
        <f>SUMIFS(IPO!$B$2:$B$5250,IPO!$H$2:$H$5250,"="&amp;data!$B4636,IPO!$J$2:$J$5250,"="&amp;data!$G4636)</f>
        <v>4974.3</v>
      </c>
      <c r="K4636" s="13">
        <f>IF(I4636=1,SUMIFS(IPO!$C$2:$C$5250,IPO!$H$2:$H$5250,"="&amp;data!$B4636,IPO!$J$2:$J$5250,"="&amp;data!$G4636),"")</f>
        <v>8</v>
      </c>
      <c r="L4636" s="13">
        <f>SUMIFS(IPO!$E$2:$E$5250,IPO!$H$2:$H$5250,"="&amp;data!$B4636,IPO!$J$2:$J$5250,"="&amp;data!$G4636)</f>
        <v>4.5</v>
      </c>
      <c r="M4636" s="13">
        <f>SUMIFS(IPO!$F$2:$F$5250,IPO!$H$2:$H$5250,"="&amp;data!$B4636,IPO!$J$2:$J$5250,"="&amp;data!$G4636)</f>
        <v>26</v>
      </c>
      <c r="N4636" s="13"/>
      <c r="P4636" s="16">
        <f>COUNTIFS(equity_bonds!$H$2:$H$6414,"="&amp;data!$B4636,equity_bonds!$J$2:$J$6414,"="&amp;data!$G4636)</f>
        <v>1</v>
      </c>
      <c r="Q4636" s="16">
        <f>SUMIFS(equity_bonds!$B$2:$B$6414,equity_bonds!$H$2:$H$6414,"="&amp;data!$B4636,equity_bonds!$J$2:$J$6414,"="&amp;data!$G4636)</f>
        <v>90268.9</v>
      </c>
      <c r="R4636" s="16">
        <f>IF(P4636=1,SUMIFS(equity_bonds!$C$2:$C$6414,equity_bonds!$H$2:$H$6414,"="&amp;data!$B4636,equity_bonds!$J$2:$J$6414,"="&amp;data!$G4636),"")</f>
        <v>11</v>
      </c>
      <c r="S4636" s="16">
        <f>SUMIFS(equity_bonds!$E$2:$E$6414,equity_bonds!$H$2:$H$6414,"="&amp;data!$B4636,equity_bonds!$J$2:$J$6414,"="&amp;data!$G4636)</f>
        <v>1.7</v>
      </c>
      <c r="T4636" s="16">
        <f>SUMIFS(equity_bonds!$F$2:$F$6414,equity_bonds!$H$2:$H$6414,"="&amp;data!$B4636,equity_bonds!$J$2:$J$6414,"="&amp;data!$G4636)</f>
        <v>158</v>
      </c>
      <c r="U4636" s="16"/>
    </row>
    <row r="4637" spans="1:21" x14ac:dyDescent="0.25">
      <c r="A4637">
        <v>2477</v>
      </c>
      <c r="B4637">
        <v>2015</v>
      </c>
      <c r="C4637">
        <v>171</v>
      </c>
      <c r="D4637" t="s">
        <v>362</v>
      </c>
      <c r="E4637" t="s">
        <v>764</v>
      </c>
      <c r="F4637" t="s">
        <v>2853</v>
      </c>
      <c r="G4637" t="str">
        <f t="shared" si="72"/>
        <v>Lathrop Gage</v>
      </c>
      <c r="I4637" s="13">
        <f>COUNTIFS(IPO!$J$2:$J$5250,"="&amp;data!$G4637,IPO!$H$2:$H$5250,"="&amp;data!$B4637)</f>
        <v>0</v>
      </c>
      <c r="J4637" s="13">
        <f>SUMIFS(IPO!$B$2:$B$5250,IPO!$H$2:$H$5250,"="&amp;data!$B4637,IPO!$J$2:$J$5250,"="&amp;data!$G4637)</f>
        <v>0</v>
      </c>
      <c r="K4637" s="13" t="str">
        <f>IF(I4637=1,SUMIFS(IPO!$C$2:$C$5250,IPO!$H$2:$H$5250,"="&amp;data!$B4637,IPO!$J$2:$J$5250,"="&amp;data!$G4637),"")</f>
        <v/>
      </c>
      <c r="L4637" s="13">
        <f>SUMIFS(IPO!$E$2:$E$5250,IPO!$H$2:$H$5250,"="&amp;data!$B4637,IPO!$J$2:$J$5250,"="&amp;data!$G4637)</f>
        <v>0</v>
      </c>
      <c r="M4637" s="13">
        <f>SUMIFS(IPO!$F$2:$F$5250,IPO!$H$2:$H$5250,"="&amp;data!$B4637,IPO!$J$2:$J$5250,"="&amp;data!$G4637)</f>
        <v>0</v>
      </c>
      <c r="N4637" s="13"/>
      <c r="P4637" s="16">
        <f>COUNTIFS(equity_bonds!$H$2:$H$6414,"="&amp;data!$B4637,equity_bonds!$J$2:$J$6414,"="&amp;data!$G4637)</f>
        <v>0</v>
      </c>
      <c r="Q4637" s="16">
        <f>SUMIFS(equity_bonds!$B$2:$B$6414,equity_bonds!$H$2:$H$6414,"="&amp;data!$B4637,equity_bonds!$J$2:$J$6414,"="&amp;data!$G4637)</f>
        <v>0</v>
      </c>
      <c r="R4637" s="16" t="str">
        <f>IF(P4637=1,SUMIFS(equity_bonds!$C$2:$C$6414,equity_bonds!$H$2:$H$6414,"="&amp;data!$B4637,equity_bonds!$J$2:$J$6414,"="&amp;data!$G4637),"")</f>
        <v/>
      </c>
      <c r="S4637" s="16">
        <f>SUMIFS(equity_bonds!$E$2:$E$6414,equity_bonds!$H$2:$H$6414,"="&amp;data!$B4637,equity_bonds!$J$2:$J$6414,"="&amp;data!$G4637)</f>
        <v>0</v>
      </c>
      <c r="T4637" s="16">
        <f>SUMIFS(equity_bonds!$F$2:$F$6414,equity_bonds!$H$2:$H$6414,"="&amp;data!$B4637,equity_bonds!$J$2:$J$6414,"="&amp;data!$G4637)</f>
        <v>0</v>
      </c>
      <c r="U4637" s="16"/>
    </row>
    <row r="4638" spans="1:21" x14ac:dyDescent="0.25">
      <c r="A4638">
        <v>2504</v>
      </c>
      <c r="B4638">
        <v>2015</v>
      </c>
      <c r="C4638">
        <v>167</v>
      </c>
      <c r="D4638" t="s">
        <v>387</v>
      </c>
      <c r="E4638" t="s">
        <v>654</v>
      </c>
      <c r="F4638" t="s">
        <v>654</v>
      </c>
      <c r="G4638" t="str">
        <f t="shared" si="72"/>
        <v>LeClairRyan</v>
      </c>
      <c r="I4638" s="13">
        <f>COUNTIFS(IPO!$J$2:$J$5250,"="&amp;data!$G4638,IPO!$H$2:$H$5250,"="&amp;data!$B4638)</f>
        <v>0</v>
      </c>
      <c r="J4638" s="13">
        <f>SUMIFS(IPO!$B$2:$B$5250,IPO!$H$2:$H$5250,"="&amp;data!$B4638,IPO!$J$2:$J$5250,"="&amp;data!$G4638)</f>
        <v>0</v>
      </c>
      <c r="K4638" s="13" t="str">
        <f>IF(I4638=1,SUMIFS(IPO!$C$2:$C$5250,IPO!$H$2:$H$5250,"="&amp;data!$B4638,IPO!$J$2:$J$5250,"="&amp;data!$G4638),"")</f>
        <v/>
      </c>
      <c r="L4638" s="13">
        <f>SUMIFS(IPO!$E$2:$E$5250,IPO!$H$2:$H$5250,"="&amp;data!$B4638,IPO!$J$2:$J$5250,"="&amp;data!$G4638)</f>
        <v>0</v>
      </c>
      <c r="M4638" s="13">
        <f>SUMIFS(IPO!$F$2:$F$5250,IPO!$H$2:$H$5250,"="&amp;data!$B4638,IPO!$J$2:$J$5250,"="&amp;data!$G4638)</f>
        <v>0</v>
      </c>
      <c r="N4638" s="13"/>
      <c r="P4638" s="16">
        <f>COUNTIFS(equity_bonds!$H$2:$H$6414,"="&amp;data!$B4638,equity_bonds!$J$2:$J$6414,"="&amp;data!$G4638)</f>
        <v>0</v>
      </c>
      <c r="Q4638" s="16">
        <v>375</v>
      </c>
      <c r="R4638" s="16">
        <v>191</v>
      </c>
      <c r="S4638" s="16">
        <v>0</v>
      </c>
      <c r="T4638" s="16">
        <v>3</v>
      </c>
      <c r="U4638" s="16"/>
    </row>
    <row r="4639" spans="1:21" x14ac:dyDescent="0.25">
      <c r="A4639">
        <v>2518</v>
      </c>
      <c r="B4639">
        <v>2015</v>
      </c>
      <c r="C4639">
        <v>179</v>
      </c>
      <c r="D4639" t="s">
        <v>346</v>
      </c>
      <c r="E4639" t="s">
        <v>664</v>
      </c>
      <c r="F4639" t="s">
        <v>664</v>
      </c>
      <c r="G4639" t="str">
        <f t="shared" si="72"/>
        <v>Lewis Roca</v>
      </c>
      <c r="I4639" s="13">
        <f>COUNTIFS(IPO!$J$2:$J$5250,"="&amp;data!$G4639,IPO!$H$2:$H$5250,"="&amp;data!$B4639)</f>
        <v>0</v>
      </c>
      <c r="J4639" s="13">
        <f>SUMIFS(IPO!$B$2:$B$5250,IPO!$H$2:$H$5250,"="&amp;data!$B4639,IPO!$J$2:$J$5250,"="&amp;data!$G4639)</f>
        <v>0</v>
      </c>
      <c r="K4639" s="13" t="str">
        <f>IF(I4639=1,SUMIFS(IPO!$C$2:$C$5250,IPO!$H$2:$H$5250,"="&amp;data!$B4639,IPO!$J$2:$J$5250,"="&amp;data!$G4639),"")</f>
        <v/>
      </c>
      <c r="L4639" s="13">
        <f>SUMIFS(IPO!$E$2:$E$5250,IPO!$H$2:$H$5250,"="&amp;data!$B4639,IPO!$J$2:$J$5250,"="&amp;data!$G4639)</f>
        <v>0</v>
      </c>
      <c r="M4639" s="13">
        <f>SUMIFS(IPO!$F$2:$F$5250,IPO!$H$2:$H$5250,"="&amp;data!$B4639,IPO!$J$2:$J$5250,"="&amp;data!$G4639)</f>
        <v>0</v>
      </c>
      <c r="N4639" s="13"/>
      <c r="P4639" s="16">
        <f>COUNTIFS(equity_bonds!$H$2:$H$6414,"="&amp;data!$B4639,equity_bonds!$J$2:$J$6414,"="&amp;data!$G4639)</f>
        <v>0</v>
      </c>
      <c r="Q4639" s="16">
        <f>SUMIFS(equity_bonds!$B$2:$B$6414,equity_bonds!$H$2:$H$6414,"="&amp;data!$B4639,equity_bonds!$J$2:$J$6414,"="&amp;data!$G4639)</f>
        <v>0</v>
      </c>
      <c r="R4639" s="16" t="str">
        <f>IF(P4639=1,SUMIFS(equity_bonds!$C$2:$C$6414,equity_bonds!$H$2:$H$6414,"="&amp;data!$B4639,equity_bonds!$J$2:$J$6414,"="&amp;data!$G4639),"")</f>
        <v/>
      </c>
      <c r="S4639" s="16">
        <f>SUMIFS(equity_bonds!$E$2:$E$6414,equity_bonds!$H$2:$H$6414,"="&amp;data!$B4639,equity_bonds!$J$2:$J$6414,"="&amp;data!$G4639)</f>
        <v>0</v>
      </c>
      <c r="T4639" s="16">
        <f>SUMIFS(equity_bonds!$F$2:$F$6414,equity_bonds!$H$2:$H$6414,"="&amp;data!$B4639,equity_bonds!$J$2:$J$6414,"="&amp;data!$G4639)</f>
        <v>0</v>
      </c>
      <c r="U4639" s="16"/>
    </row>
    <row r="4640" spans="1:21" x14ac:dyDescent="0.25">
      <c r="A4640">
        <v>2521</v>
      </c>
      <c r="B4640">
        <v>2015</v>
      </c>
      <c r="C4640">
        <v>87</v>
      </c>
      <c r="D4640" t="s">
        <v>217</v>
      </c>
      <c r="E4640" t="s">
        <v>765</v>
      </c>
      <c r="F4640" t="s">
        <v>2854</v>
      </c>
      <c r="G4640" t="str">
        <f t="shared" si="72"/>
        <v>Lewis Brisbois</v>
      </c>
      <c r="I4640" s="13">
        <f>COUNTIFS(IPO!$J$2:$J$5250,"="&amp;data!$G4640,IPO!$H$2:$H$5250,"="&amp;data!$B4640)</f>
        <v>0</v>
      </c>
      <c r="J4640" s="13">
        <f>SUMIFS(IPO!$B$2:$B$5250,IPO!$H$2:$H$5250,"="&amp;data!$B4640,IPO!$J$2:$J$5250,"="&amp;data!$G4640)</f>
        <v>0</v>
      </c>
      <c r="K4640" s="13" t="str">
        <f>IF(I4640=1,SUMIFS(IPO!$C$2:$C$5250,IPO!$H$2:$H$5250,"="&amp;data!$B4640,IPO!$J$2:$J$5250,"="&amp;data!$G4640),"")</f>
        <v/>
      </c>
      <c r="L4640" s="13">
        <f>SUMIFS(IPO!$E$2:$E$5250,IPO!$H$2:$H$5250,"="&amp;data!$B4640,IPO!$J$2:$J$5250,"="&amp;data!$G4640)</f>
        <v>0</v>
      </c>
      <c r="M4640" s="13">
        <f>SUMIFS(IPO!$F$2:$F$5250,IPO!$H$2:$H$5250,"="&amp;data!$B4640,IPO!$J$2:$J$5250,"="&amp;data!$G4640)</f>
        <v>0</v>
      </c>
      <c r="N4640" s="13"/>
      <c r="P4640" s="16">
        <f>COUNTIFS(equity_bonds!$H$2:$H$6414,"="&amp;data!$B4640,equity_bonds!$J$2:$J$6414,"="&amp;data!$G4640)</f>
        <v>0</v>
      </c>
      <c r="Q4640" s="16">
        <f>SUMIFS(equity_bonds!$B$2:$B$6414,equity_bonds!$H$2:$H$6414,"="&amp;data!$B4640,equity_bonds!$J$2:$J$6414,"="&amp;data!$G4640)</f>
        <v>0</v>
      </c>
      <c r="R4640" s="16" t="str">
        <f>IF(P4640=1,SUMIFS(equity_bonds!$C$2:$C$6414,equity_bonds!$H$2:$H$6414,"="&amp;data!$B4640,equity_bonds!$J$2:$J$6414,"="&amp;data!$G4640),"")</f>
        <v/>
      </c>
      <c r="S4640" s="16">
        <f>SUMIFS(equity_bonds!$E$2:$E$6414,equity_bonds!$H$2:$H$6414,"="&amp;data!$B4640,equity_bonds!$J$2:$J$6414,"="&amp;data!$G4640)</f>
        <v>0</v>
      </c>
      <c r="T4640" s="16">
        <f>SUMIFS(equity_bonds!$F$2:$F$6414,equity_bonds!$H$2:$H$6414,"="&amp;data!$B4640,equity_bonds!$J$2:$J$6414,"="&amp;data!$G4640)</f>
        <v>0</v>
      </c>
      <c r="U4640" s="16"/>
    </row>
    <row r="4641" spans="1:21" x14ac:dyDescent="0.25">
      <c r="A4641">
        <v>2545</v>
      </c>
      <c r="B4641">
        <v>2015</v>
      </c>
      <c r="C4641">
        <v>62</v>
      </c>
      <c r="D4641" t="s">
        <v>142</v>
      </c>
      <c r="E4641" t="s">
        <v>766</v>
      </c>
      <c r="F4641" t="s">
        <v>766</v>
      </c>
      <c r="G4641" t="str">
        <f t="shared" si="72"/>
        <v>Littler Mendelson</v>
      </c>
      <c r="I4641" s="13">
        <f>COUNTIFS(IPO!$J$2:$J$5250,"="&amp;data!$G4641,IPO!$H$2:$H$5250,"="&amp;data!$B4641)</f>
        <v>0</v>
      </c>
      <c r="J4641" s="13">
        <f>SUMIFS(IPO!$B$2:$B$5250,IPO!$H$2:$H$5250,"="&amp;data!$B4641,IPO!$J$2:$J$5250,"="&amp;data!$G4641)</f>
        <v>0</v>
      </c>
      <c r="K4641" s="13" t="str">
        <f>IF(I4641=1,SUMIFS(IPO!$C$2:$C$5250,IPO!$H$2:$H$5250,"="&amp;data!$B4641,IPO!$J$2:$J$5250,"="&amp;data!$G4641),"")</f>
        <v/>
      </c>
      <c r="L4641" s="13">
        <f>SUMIFS(IPO!$E$2:$E$5250,IPO!$H$2:$H$5250,"="&amp;data!$B4641,IPO!$J$2:$J$5250,"="&amp;data!$G4641)</f>
        <v>0</v>
      </c>
      <c r="M4641" s="13">
        <f>SUMIFS(IPO!$F$2:$F$5250,IPO!$H$2:$H$5250,"="&amp;data!$B4641,IPO!$J$2:$J$5250,"="&amp;data!$G4641)</f>
        <v>0</v>
      </c>
      <c r="N4641" s="13"/>
      <c r="P4641" s="16">
        <f>COUNTIFS(equity_bonds!$H$2:$H$6414,"="&amp;data!$B4641,equity_bonds!$J$2:$J$6414,"="&amp;data!$G4641)</f>
        <v>0</v>
      </c>
      <c r="Q4641" s="16">
        <f>SUMIFS(equity_bonds!$B$2:$B$6414,equity_bonds!$H$2:$H$6414,"="&amp;data!$B4641,equity_bonds!$J$2:$J$6414,"="&amp;data!$G4641)</f>
        <v>0</v>
      </c>
      <c r="R4641" s="16" t="str">
        <f>IF(P4641=1,SUMIFS(equity_bonds!$C$2:$C$6414,equity_bonds!$H$2:$H$6414,"="&amp;data!$B4641,equity_bonds!$J$2:$J$6414,"="&amp;data!$G4641),"")</f>
        <v/>
      </c>
      <c r="S4641" s="16">
        <f>SUMIFS(equity_bonds!$E$2:$E$6414,equity_bonds!$H$2:$H$6414,"="&amp;data!$B4641,equity_bonds!$J$2:$J$6414,"="&amp;data!$G4641)</f>
        <v>0</v>
      </c>
      <c r="T4641" s="16">
        <f>SUMIFS(equity_bonds!$F$2:$F$6414,equity_bonds!$H$2:$H$6414,"="&amp;data!$B4641,equity_bonds!$J$2:$J$6414,"="&amp;data!$G4641)</f>
        <v>0</v>
      </c>
      <c r="U4641" s="16"/>
    </row>
    <row r="4642" spans="1:21" x14ac:dyDescent="0.25">
      <c r="A4642">
        <v>2561</v>
      </c>
      <c r="B4642">
        <v>2015</v>
      </c>
      <c r="C4642">
        <v>71</v>
      </c>
      <c r="D4642" t="s">
        <v>194</v>
      </c>
      <c r="E4642" t="s">
        <v>767</v>
      </c>
      <c r="F4642" t="s">
        <v>767</v>
      </c>
      <c r="G4642" t="str">
        <f t="shared" si="72"/>
        <v>Locke Lord</v>
      </c>
      <c r="I4642" s="13">
        <f>COUNTIFS(IPO!$J$2:$J$5250,"="&amp;data!$G4642,IPO!$H$2:$H$5250,"="&amp;data!$B4642)</f>
        <v>0</v>
      </c>
      <c r="J4642" s="13">
        <f>SUMIFS(IPO!$B$2:$B$5250,IPO!$H$2:$H$5250,"="&amp;data!$B4642,IPO!$J$2:$J$5250,"="&amp;data!$G4642)</f>
        <v>0</v>
      </c>
      <c r="K4642" s="13" t="str">
        <f>IF(I4642=1,SUMIFS(IPO!$C$2:$C$5250,IPO!$H$2:$H$5250,"="&amp;data!$B4642,IPO!$J$2:$J$5250,"="&amp;data!$G4642),"")</f>
        <v/>
      </c>
      <c r="L4642" s="13">
        <f>SUMIFS(IPO!$E$2:$E$5250,IPO!$H$2:$H$5250,"="&amp;data!$B4642,IPO!$J$2:$J$5250,"="&amp;data!$G4642)</f>
        <v>0</v>
      </c>
      <c r="M4642" s="13">
        <f>SUMIFS(IPO!$F$2:$F$5250,IPO!$H$2:$H$5250,"="&amp;data!$B4642,IPO!$J$2:$J$5250,"="&amp;data!$G4642)</f>
        <v>0</v>
      </c>
      <c r="N4642" s="13"/>
      <c r="P4642" s="16">
        <f>COUNTIFS(equity_bonds!$H$2:$H$6414,"="&amp;data!$B4642,equity_bonds!$J$2:$J$6414,"="&amp;data!$G4642)</f>
        <v>2</v>
      </c>
      <c r="Q4642" s="16">
        <f>SUMIFS(equity_bonds!$B$2:$B$6414,equity_bonds!$H$2:$H$6414,"="&amp;data!$B4642,equity_bonds!$J$2:$J$6414,"="&amp;data!$G4642)</f>
        <v>2139.8000000000002</v>
      </c>
      <c r="R4642" s="16" t="str">
        <f>IF(P4642=1,SUMIFS(equity_bonds!$C$2:$C$6414,equity_bonds!$H$2:$H$6414,"="&amp;data!$B4642,equity_bonds!$J$2:$J$6414,"="&amp;data!$G4642),"")</f>
        <v/>
      </c>
      <c r="S4642" s="16">
        <f>SUMIFS(equity_bonds!$E$2:$E$6414,equity_bonds!$H$2:$H$6414,"="&amp;data!$B4642,equity_bonds!$J$2:$J$6414,"="&amp;data!$G4642)</f>
        <v>0</v>
      </c>
      <c r="T4642" s="16">
        <f>SUMIFS(equity_bonds!$F$2:$F$6414,equity_bonds!$H$2:$H$6414,"="&amp;data!$B4642,equity_bonds!$J$2:$J$6414,"="&amp;data!$G4642)</f>
        <v>12</v>
      </c>
      <c r="U4642" s="16"/>
    </row>
    <row r="4643" spans="1:21" x14ac:dyDescent="0.25">
      <c r="A4643">
        <v>2579</v>
      </c>
      <c r="B4643">
        <v>2015</v>
      </c>
      <c r="C4643">
        <v>127</v>
      </c>
      <c r="D4643" t="s">
        <v>390</v>
      </c>
      <c r="E4643" t="s">
        <v>768</v>
      </c>
      <c r="F4643" t="s">
        <v>2855</v>
      </c>
      <c r="G4643" t="str">
        <f t="shared" si="72"/>
        <v>Loeb Loeb</v>
      </c>
      <c r="I4643" s="13">
        <f>COUNTIFS(IPO!$J$2:$J$5250,"="&amp;data!$G4643,IPO!$H$2:$H$5250,"="&amp;data!$B4643)</f>
        <v>0</v>
      </c>
      <c r="J4643" s="13">
        <f>SUMIFS(IPO!$B$2:$B$5250,IPO!$H$2:$H$5250,"="&amp;data!$B4643,IPO!$J$2:$J$5250,"="&amp;data!$G4643)</f>
        <v>0</v>
      </c>
      <c r="K4643" s="13" t="str">
        <f>IF(I4643=1,SUMIFS(IPO!$C$2:$C$5250,IPO!$H$2:$H$5250,"="&amp;data!$B4643,IPO!$J$2:$J$5250,"="&amp;data!$G4643),"")</f>
        <v/>
      </c>
      <c r="L4643" s="13">
        <f>SUMIFS(IPO!$E$2:$E$5250,IPO!$H$2:$H$5250,"="&amp;data!$B4643,IPO!$J$2:$J$5250,"="&amp;data!$G4643)</f>
        <v>0</v>
      </c>
      <c r="M4643" s="13">
        <f>SUMIFS(IPO!$F$2:$F$5250,IPO!$H$2:$H$5250,"="&amp;data!$B4643,IPO!$J$2:$J$5250,"="&amp;data!$G4643)</f>
        <v>0</v>
      </c>
      <c r="N4643" s="13"/>
      <c r="P4643" s="16">
        <f>COUNTIFS(equity_bonds!$H$2:$H$6414,"="&amp;data!$B4643,equity_bonds!$J$2:$J$6414,"="&amp;data!$G4643)</f>
        <v>0</v>
      </c>
      <c r="Q4643" s="16">
        <f>SUMIFS(equity_bonds!$B$2:$B$6414,equity_bonds!$H$2:$H$6414,"="&amp;data!$B4643,equity_bonds!$J$2:$J$6414,"="&amp;data!$G4643)</f>
        <v>0</v>
      </c>
      <c r="R4643" s="16" t="str">
        <f>IF(P4643=1,SUMIFS(equity_bonds!$C$2:$C$6414,equity_bonds!$H$2:$H$6414,"="&amp;data!$B4643,equity_bonds!$J$2:$J$6414,"="&amp;data!$G4643),"")</f>
        <v/>
      </c>
      <c r="S4643" s="16">
        <f>SUMIFS(equity_bonds!$E$2:$E$6414,equity_bonds!$H$2:$H$6414,"="&amp;data!$B4643,equity_bonds!$J$2:$J$6414,"="&amp;data!$G4643)</f>
        <v>0</v>
      </c>
      <c r="T4643" s="16">
        <f>SUMIFS(equity_bonds!$F$2:$F$6414,equity_bonds!$H$2:$H$6414,"="&amp;data!$B4643,equity_bonds!$J$2:$J$6414,"="&amp;data!$G4643)</f>
        <v>0</v>
      </c>
      <c r="U4643" s="16"/>
    </row>
    <row r="4644" spans="1:21" x14ac:dyDescent="0.25">
      <c r="A4644">
        <v>2618</v>
      </c>
      <c r="B4644">
        <v>2015</v>
      </c>
      <c r="C4644">
        <v>131</v>
      </c>
      <c r="D4644" t="s">
        <v>337</v>
      </c>
      <c r="E4644" t="s">
        <v>769</v>
      </c>
      <c r="F4644" t="s">
        <v>769</v>
      </c>
      <c r="G4644" t="str">
        <f t="shared" si="72"/>
        <v>Lowenstein Sandler</v>
      </c>
      <c r="I4644" s="13">
        <f>COUNTIFS(IPO!$J$2:$J$5250,"="&amp;data!$G4644,IPO!$H$2:$H$5250,"="&amp;data!$B4644)</f>
        <v>1</v>
      </c>
      <c r="J4644" s="13">
        <f>SUMIFS(IPO!$B$2:$B$5250,IPO!$H$2:$H$5250,"="&amp;data!$B4644,IPO!$J$2:$J$5250,"="&amp;data!$G4644)</f>
        <v>135</v>
      </c>
      <c r="K4644" s="13">
        <f>IF(I4644=1,SUMIFS(IPO!$C$2:$C$5250,IPO!$H$2:$H$5250,"="&amp;data!$B4644,IPO!$J$2:$J$5250,"="&amp;data!$G4644),"")</f>
        <v>95</v>
      </c>
      <c r="L4644" s="13">
        <f>SUMIFS(IPO!$E$2:$E$5250,IPO!$H$2:$H$5250,"="&amp;data!$B4644,IPO!$J$2:$J$5250,"="&amp;data!$G4644)</f>
        <v>0.1</v>
      </c>
      <c r="M4644" s="13">
        <f>SUMIFS(IPO!$F$2:$F$5250,IPO!$H$2:$H$5250,"="&amp;data!$B4644,IPO!$J$2:$J$5250,"="&amp;data!$G4644)</f>
        <v>2</v>
      </c>
      <c r="N4644" s="13"/>
      <c r="P4644" s="16">
        <f>COUNTIFS(equity_bonds!$H$2:$H$6414,"="&amp;data!$B4644,equity_bonds!$J$2:$J$6414,"="&amp;data!$G4644)</f>
        <v>1</v>
      </c>
      <c r="Q4644" s="16">
        <f>SUMIFS(equity_bonds!$B$2:$B$6414,equity_bonds!$H$2:$H$6414,"="&amp;data!$B4644,equity_bonds!$J$2:$J$6414,"="&amp;data!$G4644)</f>
        <v>559.9</v>
      </c>
      <c r="R4644" s="16">
        <f>IF(P4644=1,SUMIFS(equity_bonds!$C$2:$C$6414,equity_bonds!$H$2:$H$6414,"="&amp;data!$B4644,equity_bonds!$J$2:$J$6414,"="&amp;data!$G4644),"")</f>
        <v>168</v>
      </c>
      <c r="S4644" s="16">
        <f>SUMIFS(equity_bonds!$E$2:$E$6414,equity_bonds!$H$2:$H$6414,"="&amp;data!$B4644,equity_bonds!$J$2:$J$6414,"="&amp;data!$G4644)</f>
        <v>0</v>
      </c>
      <c r="T4644" s="16">
        <f>SUMIFS(equity_bonds!$F$2:$F$6414,equity_bonds!$H$2:$H$6414,"="&amp;data!$B4644,equity_bonds!$J$2:$J$6414,"="&amp;data!$G4644)</f>
        <v>11</v>
      </c>
      <c r="U4644" s="16"/>
    </row>
    <row r="4645" spans="1:21" x14ac:dyDescent="0.25">
      <c r="A4645">
        <v>2648</v>
      </c>
      <c r="B4645">
        <v>2015</v>
      </c>
      <c r="C4645">
        <v>108</v>
      </c>
      <c r="D4645" t="s">
        <v>361</v>
      </c>
      <c r="E4645" t="s">
        <v>770</v>
      </c>
      <c r="F4645" t="s">
        <v>2856</v>
      </c>
      <c r="G4645" t="str">
        <f t="shared" si="72"/>
        <v>Manatt Phelps</v>
      </c>
      <c r="I4645" s="13">
        <f>COUNTIFS(IPO!$J$2:$J$5250,"="&amp;data!$G4645,IPO!$H$2:$H$5250,"="&amp;data!$B4645)</f>
        <v>0</v>
      </c>
      <c r="J4645" s="13">
        <f>SUMIFS(IPO!$B$2:$B$5250,IPO!$H$2:$H$5250,"="&amp;data!$B4645,IPO!$J$2:$J$5250,"="&amp;data!$G4645)</f>
        <v>0</v>
      </c>
      <c r="K4645" s="13" t="str">
        <f>IF(I4645=1,SUMIFS(IPO!$C$2:$C$5250,IPO!$H$2:$H$5250,"="&amp;data!$B4645,IPO!$J$2:$J$5250,"="&amp;data!$G4645),"")</f>
        <v/>
      </c>
      <c r="L4645" s="13">
        <f>SUMIFS(IPO!$E$2:$E$5250,IPO!$H$2:$H$5250,"="&amp;data!$B4645,IPO!$J$2:$J$5250,"="&amp;data!$G4645)</f>
        <v>0</v>
      </c>
      <c r="M4645" s="13">
        <f>SUMIFS(IPO!$F$2:$F$5250,IPO!$H$2:$H$5250,"="&amp;data!$B4645,IPO!$J$2:$J$5250,"="&amp;data!$G4645)</f>
        <v>0</v>
      </c>
      <c r="N4645" s="13"/>
      <c r="P4645" s="16">
        <f>COUNTIFS(equity_bonds!$H$2:$H$6414,"="&amp;data!$B4645,equity_bonds!$J$2:$J$6414,"="&amp;data!$G4645)</f>
        <v>1</v>
      </c>
      <c r="Q4645" s="16">
        <f>SUMIFS(equity_bonds!$B$2:$B$6414,equity_bonds!$H$2:$H$6414,"="&amp;data!$B4645,equity_bonds!$J$2:$J$6414,"="&amp;data!$G4645)</f>
        <v>598</v>
      </c>
      <c r="R4645" s="16">
        <f>IF(P4645=1,SUMIFS(equity_bonds!$C$2:$C$6414,equity_bonds!$H$2:$H$6414,"="&amp;data!$B4645,equity_bonds!$J$2:$J$6414,"="&amp;data!$G4645),"")</f>
        <v>165</v>
      </c>
      <c r="S4645" s="16">
        <f>SUMIFS(equity_bonds!$E$2:$E$6414,equity_bonds!$H$2:$H$6414,"="&amp;data!$B4645,equity_bonds!$J$2:$J$6414,"="&amp;data!$G4645)</f>
        <v>0</v>
      </c>
      <c r="T4645" s="16">
        <f>SUMIFS(equity_bonds!$F$2:$F$6414,equity_bonds!$H$2:$H$6414,"="&amp;data!$B4645,equity_bonds!$J$2:$J$6414,"="&amp;data!$G4645)</f>
        <v>3</v>
      </c>
      <c r="U4645" s="16"/>
    </row>
    <row r="4646" spans="1:21" x14ac:dyDescent="0.25">
      <c r="A4646">
        <v>2656</v>
      </c>
      <c r="B4646">
        <v>2015</v>
      </c>
      <c r="C4646">
        <v>18</v>
      </c>
      <c r="D4646" t="s">
        <v>123</v>
      </c>
      <c r="E4646" t="s">
        <v>771</v>
      </c>
      <c r="F4646" t="s">
        <v>771</v>
      </c>
      <c r="G4646" t="str">
        <f t="shared" si="72"/>
        <v>Mayer Brown</v>
      </c>
      <c r="I4646" s="13">
        <f>COUNTIFS(IPO!$J$2:$J$5250,"="&amp;data!$G4646,IPO!$H$2:$H$5250,"="&amp;data!$B4646)</f>
        <v>0</v>
      </c>
      <c r="J4646" s="13">
        <f>SUMIFS(IPO!$B$2:$B$5250,IPO!$H$2:$H$5250,"="&amp;data!$B4646,IPO!$J$2:$J$5250,"="&amp;data!$G4646)</f>
        <v>0</v>
      </c>
      <c r="K4646" s="13" t="str">
        <f>IF(I4646=1,SUMIFS(IPO!$C$2:$C$5250,IPO!$H$2:$H$5250,"="&amp;data!$B4646,IPO!$J$2:$J$5250,"="&amp;data!$G4646),"")</f>
        <v/>
      </c>
      <c r="L4646" s="13">
        <f>SUMIFS(IPO!$E$2:$E$5250,IPO!$H$2:$H$5250,"="&amp;data!$B4646,IPO!$J$2:$J$5250,"="&amp;data!$G4646)</f>
        <v>0</v>
      </c>
      <c r="M4646" s="13">
        <f>SUMIFS(IPO!$F$2:$F$5250,IPO!$H$2:$H$5250,"="&amp;data!$B4646,IPO!$J$2:$J$5250,"="&amp;data!$G4646)</f>
        <v>0</v>
      </c>
      <c r="N4646" s="13"/>
      <c r="P4646" s="16">
        <f>COUNTIFS(equity_bonds!$H$2:$H$6414,"="&amp;data!$B4646,equity_bonds!$J$2:$J$6414,"="&amp;data!$G4646)</f>
        <v>2</v>
      </c>
      <c r="Q4646" s="16">
        <f>SUMIFS(equity_bonds!$B$2:$B$6414,equity_bonds!$H$2:$H$6414,"="&amp;data!$B4646,equity_bonds!$J$2:$J$6414,"="&amp;data!$G4646)</f>
        <v>187924.9</v>
      </c>
      <c r="R4646" s="16" t="str">
        <f>IF(P4646=1,SUMIFS(equity_bonds!$C$2:$C$6414,equity_bonds!$H$2:$H$6414,"="&amp;data!$B4646,equity_bonds!$J$2:$J$6414,"="&amp;data!$G4646),"")</f>
        <v/>
      </c>
      <c r="S4646" s="16">
        <f>SUMIFS(equity_bonds!$E$2:$E$6414,equity_bonds!$H$2:$H$6414,"="&amp;data!$B4646,equity_bonds!$J$2:$J$6414,"="&amp;data!$G4646)</f>
        <v>3.5</v>
      </c>
      <c r="T4646" s="16">
        <f>SUMIFS(equity_bonds!$F$2:$F$6414,equity_bonds!$H$2:$H$6414,"="&amp;data!$B4646,equity_bonds!$J$2:$J$6414,"="&amp;data!$G4646)</f>
        <v>75</v>
      </c>
      <c r="U4646" s="16"/>
    </row>
    <row r="4647" spans="1:21" x14ac:dyDescent="0.25">
      <c r="A4647">
        <v>2696</v>
      </c>
      <c r="B4647">
        <v>2015</v>
      </c>
      <c r="C4647">
        <v>134</v>
      </c>
      <c r="D4647" t="s">
        <v>337</v>
      </c>
      <c r="E4647" t="s">
        <v>772</v>
      </c>
      <c r="F4647" t="s">
        <v>2857</v>
      </c>
      <c r="G4647" t="str">
        <f t="shared" si="72"/>
        <v>McCarter English</v>
      </c>
      <c r="I4647" s="13">
        <f>COUNTIFS(IPO!$J$2:$J$5250,"="&amp;data!$G4647,IPO!$H$2:$H$5250,"="&amp;data!$B4647)</f>
        <v>0</v>
      </c>
      <c r="J4647" s="13">
        <f>SUMIFS(IPO!$B$2:$B$5250,IPO!$H$2:$H$5250,"="&amp;data!$B4647,IPO!$J$2:$J$5250,"="&amp;data!$G4647)</f>
        <v>0</v>
      </c>
      <c r="K4647" s="13" t="str">
        <f>IF(I4647=1,SUMIFS(IPO!$C$2:$C$5250,IPO!$H$2:$H$5250,"="&amp;data!$B4647,IPO!$J$2:$J$5250,"="&amp;data!$G4647),"")</f>
        <v/>
      </c>
      <c r="L4647" s="13">
        <f>SUMIFS(IPO!$E$2:$E$5250,IPO!$H$2:$H$5250,"="&amp;data!$B4647,IPO!$J$2:$J$5250,"="&amp;data!$G4647)</f>
        <v>0</v>
      </c>
      <c r="M4647" s="13">
        <f>SUMIFS(IPO!$F$2:$F$5250,IPO!$H$2:$H$5250,"="&amp;data!$B4647,IPO!$J$2:$J$5250,"="&amp;data!$G4647)</f>
        <v>0</v>
      </c>
      <c r="N4647" s="13"/>
      <c r="P4647" s="16">
        <f>COUNTIFS(equity_bonds!$H$2:$H$6414,"="&amp;data!$B4647,equity_bonds!$J$2:$J$6414,"="&amp;data!$G4647)</f>
        <v>0</v>
      </c>
      <c r="Q4647" s="16">
        <f>SUMIFS(equity_bonds!$B$2:$B$6414,equity_bonds!$H$2:$H$6414,"="&amp;data!$B4647,equity_bonds!$J$2:$J$6414,"="&amp;data!$G4647)</f>
        <v>0</v>
      </c>
      <c r="R4647" s="16" t="str">
        <f>IF(P4647=1,SUMIFS(equity_bonds!$C$2:$C$6414,equity_bonds!$H$2:$H$6414,"="&amp;data!$B4647,equity_bonds!$J$2:$J$6414,"="&amp;data!$G4647),"")</f>
        <v/>
      </c>
      <c r="S4647" s="16">
        <f>SUMIFS(equity_bonds!$E$2:$E$6414,equity_bonds!$H$2:$H$6414,"="&amp;data!$B4647,equity_bonds!$J$2:$J$6414,"="&amp;data!$G4647)</f>
        <v>0</v>
      </c>
      <c r="T4647" s="16">
        <f>SUMIFS(equity_bonds!$F$2:$F$6414,equity_bonds!$H$2:$H$6414,"="&amp;data!$B4647,equity_bonds!$J$2:$J$6414,"="&amp;data!$G4647)</f>
        <v>0</v>
      </c>
      <c r="U4647" s="16"/>
    </row>
    <row r="4648" spans="1:21" x14ac:dyDescent="0.25">
      <c r="A4648">
        <v>2722</v>
      </c>
      <c r="B4648">
        <v>2015</v>
      </c>
      <c r="C4648">
        <v>30</v>
      </c>
      <c r="D4648" t="s">
        <v>110</v>
      </c>
      <c r="E4648" t="s">
        <v>489</v>
      </c>
      <c r="F4648" t="s">
        <v>2595</v>
      </c>
      <c r="G4648" t="str">
        <f t="shared" si="72"/>
        <v>McDermott Will</v>
      </c>
      <c r="I4648" s="13">
        <f>COUNTIFS(IPO!$J$2:$J$5250,"="&amp;data!$G4648,IPO!$H$2:$H$5250,"="&amp;data!$B4648)</f>
        <v>2</v>
      </c>
      <c r="J4648" s="13">
        <f>SUMIFS(IPO!$B$2:$B$5250,IPO!$H$2:$H$5250,"="&amp;data!$B4648,IPO!$J$2:$J$5250,"="&amp;data!$G4648)</f>
        <v>303.39999999999998</v>
      </c>
      <c r="K4648" s="13" t="str">
        <f>IF(I4648=1,SUMIFS(IPO!$C$2:$C$5250,IPO!$H$2:$H$5250,"="&amp;data!$B4648,IPO!$J$2:$J$5250,"="&amp;data!$G4648),"")</f>
        <v/>
      </c>
      <c r="L4648" s="13">
        <f>SUMIFS(IPO!$E$2:$E$5250,IPO!$H$2:$H$5250,"="&amp;data!$B4648,IPO!$J$2:$J$5250,"="&amp;data!$G4648)</f>
        <v>0.30000000000000004</v>
      </c>
      <c r="M4648" s="13">
        <f>SUMIFS(IPO!$F$2:$F$5250,IPO!$H$2:$H$5250,"="&amp;data!$B4648,IPO!$J$2:$J$5250,"="&amp;data!$G4648)</f>
        <v>3</v>
      </c>
      <c r="N4648" s="13"/>
      <c r="P4648" s="16">
        <f>COUNTIFS(equity_bonds!$H$2:$H$6414,"="&amp;data!$B4648,equity_bonds!$J$2:$J$6414,"="&amp;data!$G4648)</f>
        <v>2</v>
      </c>
      <c r="Q4648" s="16">
        <f>SUMIFS(equity_bonds!$B$2:$B$6414,equity_bonds!$H$2:$H$6414,"="&amp;data!$B4648,equity_bonds!$J$2:$J$6414,"="&amp;data!$G4648)</f>
        <v>742</v>
      </c>
      <c r="R4648" s="16" t="str">
        <f>IF(P4648=1,SUMIFS(equity_bonds!$C$2:$C$6414,equity_bonds!$H$2:$H$6414,"="&amp;data!$B4648,equity_bonds!$J$2:$J$6414,"="&amp;data!$G4648),"")</f>
        <v/>
      </c>
      <c r="S4648" s="16">
        <f>SUMIFS(equity_bonds!$E$2:$E$6414,equity_bonds!$H$2:$H$6414,"="&amp;data!$B4648,equity_bonds!$J$2:$J$6414,"="&amp;data!$G4648)</f>
        <v>0</v>
      </c>
      <c r="T4648" s="16">
        <f>SUMIFS(equity_bonds!$F$2:$F$6414,equity_bonds!$H$2:$H$6414,"="&amp;data!$B4648,equity_bonds!$J$2:$J$6414,"="&amp;data!$G4648)</f>
        <v>8</v>
      </c>
      <c r="U4648" s="16"/>
    </row>
    <row r="4649" spans="1:21" x14ac:dyDescent="0.25">
      <c r="A4649">
        <v>2748</v>
      </c>
      <c r="B4649">
        <v>2015</v>
      </c>
      <c r="C4649">
        <v>180</v>
      </c>
      <c r="D4649" t="s">
        <v>352</v>
      </c>
      <c r="E4649" t="s">
        <v>773</v>
      </c>
      <c r="F4649" t="s">
        <v>2858</v>
      </c>
      <c r="G4649" t="str">
        <f t="shared" si="72"/>
        <v>McElroy Deutsch</v>
      </c>
      <c r="I4649" s="13">
        <f>COUNTIFS(IPO!$J$2:$J$5250,"="&amp;data!$G4649,IPO!$H$2:$H$5250,"="&amp;data!$B4649)</f>
        <v>0</v>
      </c>
      <c r="J4649" s="13">
        <f>SUMIFS(IPO!$B$2:$B$5250,IPO!$H$2:$H$5250,"="&amp;data!$B4649,IPO!$J$2:$J$5250,"="&amp;data!$G4649)</f>
        <v>0</v>
      </c>
      <c r="K4649" s="13" t="str">
        <f>IF(I4649=1,SUMIFS(IPO!$C$2:$C$5250,IPO!$H$2:$H$5250,"="&amp;data!$B4649,IPO!$J$2:$J$5250,"="&amp;data!$G4649),"")</f>
        <v/>
      </c>
      <c r="L4649" s="13">
        <f>SUMIFS(IPO!$E$2:$E$5250,IPO!$H$2:$H$5250,"="&amp;data!$B4649,IPO!$J$2:$J$5250,"="&amp;data!$G4649)</f>
        <v>0</v>
      </c>
      <c r="M4649" s="13">
        <f>SUMIFS(IPO!$F$2:$F$5250,IPO!$H$2:$H$5250,"="&amp;data!$B4649,IPO!$J$2:$J$5250,"="&amp;data!$G4649)</f>
        <v>0</v>
      </c>
      <c r="N4649" s="13"/>
      <c r="P4649" s="16">
        <f>COUNTIFS(equity_bonds!$H$2:$H$6414,"="&amp;data!$B4649,equity_bonds!$J$2:$J$6414,"="&amp;data!$G4649)</f>
        <v>0</v>
      </c>
      <c r="Q4649" s="16">
        <f>SUMIFS(equity_bonds!$B$2:$B$6414,equity_bonds!$H$2:$H$6414,"="&amp;data!$B4649,equity_bonds!$J$2:$J$6414,"="&amp;data!$G4649)</f>
        <v>0</v>
      </c>
      <c r="R4649" s="16" t="str">
        <f>IF(P4649=1,SUMIFS(equity_bonds!$C$2:$C$6414,equity_bonds!$H$2:$H$6414,"="&amp;data!$B4649,equity_bonds!$J$2:$J$6414,"="&amp;data!$G4649),"")</f>
        <v/>
      </c>
      <c r="S4649" s="16">
        <f>SUMIFS(equity_bonds!$E$2:$E$6414,equity_bonds!$H$2:$H$6414,"="&amp;data!$B4649,equity_bonds!$J$2:$J$6414,"="&amp;data!$G4649)</f>
        <v>0</v>
      </c>
      <c r="T4649" s="16">
        <f>SUMIFS(equity_bonds!$F$2:$F$6414,equity_bonds!$H$2:$H$6414,"="&amp;data!$B4649,equity_bonds!$J$2:$J$6414,"="&amp;data!$G4649)</f>
        <v>0</v>
      </c>
      <c r="U4649" s="16"/>
    </row>
    <row r="4650" spans="1:21" x14ac:dyDescent="0.25">
      <c r="A4650">
        <v>2776</v>
      </c>
      <c r="B4650">
        <v>2015</v>
      </c>
      <c r="C4650">
        <v>57</v>
      </c>
      <c r="D4650" t="s">
        <v>122</v>
      </c>
      <c r="E4650" t="s">
        <v>774</v>
      </c>
      <c r="F4650" t="s">
        <v>774</v>
      </c>
      <c r="G4650" t="str">
        <f t="shared" si="72"/>
        <v>McGuireWoods LLP</v>
      </c>
      <c r="I4650" s="13">
        <f>COUNTIFS(IPO!$J$2:$J$5250,"="&amp;data!$G4650,IPO!$H$2:$H$5250,"="&amp;data!$B4650)</f>
        <v>0</v>
      </c>
      <c r="J4650" s="13">
        <f>SUMIFS(IPO!$B$2:$B$5250,IPO!$H$2:$H$5250,"="&amp;data!$B4650,IPO!$J$2:$J$5250,"="&amp;data!$G4650)</f>
        <v>0</v>
      </c>
      <c r="K4650" s="13" t="str">
        <f>IF(I4650=1,SUMIFS(IPO!$C$2:$C$5250,IPO!$H$2:$H$5250,"="&amp;data!$B4650,IPO!$J$2:$J$5250,"="&amp;data!$G4650),"")</f>
        <v/>
      </c>
      <c r="L4650" s="13">
        <f>SUMIFS(IPO!$E$2:$E$5250,IPO!$H$2:$H$5250,"="&amp;data!$B4650,IPO!$J$2:$J$5250,"="&amp;data!$G4650)</f>
        <v>0</v>
      </c>
      <c r="M4650" s="13">
        <f>SUMIFS(IPO!$F$2:$F$5250,IPO!$H$2:$H$5250,"="&amp;data!$B4650,IPO!$J$2:$J$5250,"="&amp;data!$G4650)</f>
        <v>0</v>
      </c>
      <c r="N4650" s="13"/>
      <c r="P4650" s="16">
        <f>COUNTIFS(equity_bonds!$H$2:$H$6414,"="&amp;data!$B4650,equity_bonds!$J$2:$J$6414,"="&amp;data!$G4650)</f>
        <v>1</v>
      </c>
      <c r="Q4650" s="16">
        <v>33083.1</v>
      </c>
      <c r="R4650" s="16">
        <f>IF(P4650=1,SUMIFS(equity_bonds!$C$2:$C$6414,equity_bonds!$H$2:$H$6414,"="&amp;data!$B4650,equity_bonds!$J$2:$J$6414,"="&amp;data!$G4650),"")</f>
        <v>32</v>
      </c>
      <c r="S4650" s="16">
        <v>0.6</v>
      </c>
      <c r="T4650" s="16">
        <v>15</v>
      </c>
      <c r="U4650" s="16"/>
    </row>
    <row r="4651" spans="1:21" x14ac:dyDescent="0.25">
      <c r="A4651">
        <v>2803</v>
      </c>
      <c r="B4651">
        <v>2015</v>
      </c>
      <c r="C4651">
        <v>107</v>
      </c>
      <c r="D4651" t="s">
        <v>210</v>
      </c>
      <c r="E4651" t="s">
        <v>775</v>
      </c>
      <c r="F4651" t="s">
        <v>2859</v>
      </c>
      <c r="G4651" t="str">
        <f t="shared" si="72"/>
        <v>McKenna Long</v>
      </c>
      <c r="I4651" s="13">
        <f>COUNTIFS(IPO!$J$2:$J$5250,"="&amp;data!$G4651,IPO!$H$2:$H$5250,"="&amp;data!$B4651)</f>
        <v>0</v>
      </c>
      <c r="J4651" s="13">
        <f>SUMIFS(IPO!$B$2:$B$5250,IPO!$H$2:$H$5250,"="&amp;data!$B4651,IPO!$J$2:$J$5250,"="&amp;data!$G4651)</f>
        <v>0</v>
      </c>
      <c r="K4651" s="13" t="str">
        <f>IF(I4651=1,SUMIFS(IPO!$C$2:$C$5250,IPO!$H$2:$H$5250,"="&amp;data!$B4651,IPO!$J$2:$J$5250,"="&amp;data!$G4651),"")</f>
        <v/>
      </c>
      <c r="L4651" s="13">
        <f>SUMIFS(IPO!$E$2:$E$5250,IPO!$H$2:$H$5250,"="&amp;data!$B4651,IPO!$J$2:$J$5250,"="&amp;data!$G4651)</f>
        <v>0</v>
      </c>
      <c r="M4651" s="13">
        <f>SUMIFS(IPO!$F$2:$F$5250,IPO!$H$2:$H$5250,"="&amp;data!$B4651,IPO!$J$2:$J$5250,"="&amp;data!$G4651)</f>
        <v>0</v>
      </c>
      <c r="N4651" s="13"/>
      <c r="P4651" s="16">
        <f>COUNTIFS(equity_bonds!$H$2:$H$6414,"="&amp;data!$B4651,equity_bonds!$J$2:$J$6414,"="&amp;data!$G4651)</f>
        <v>0</v>
      </c>
      <c r="Q4651" s="16">
        <f>SUMIFS(equity_bonds!$B$2:$B$6414,equity_bonds!$H$2:$H$6414,"="&amp;data!$B4651,equity_bonds!$J$2:$J$6414,"="&amp;data!$G4651)</f>
        <v>0</v>
      </c>
      <c r="R4651" s="16" t="str">
        <f>IF(P4651=1,SUMIFS(equity_bonds!$C$2:$C$6414,equity_bonds!$H$2:$H$6414,"="&amp;data!$B4651,equity_bonds!$J$2:$J$6414,"="&amp;data!$G4651),"")</f>
        <v/>
      </c>
      <c r="S4651" s="16">
        <f>SUMIFS(equity_bonds!$E$2:$E$6414,equity_bonds!$H$2:$H$6414,"="&amp;data!$B4651,equity_bonds!$J$2:$J$6414,"="&amp;data!$G4651)</f>
        <v>0</v>
      </c>
      <c r="T4651" s="16">
        <f>SUMIFS(equity_bonds!$F$2:$F$6414,equity_bonds!$H$2:$H$6414,"="&amp;data!$B4651,equity_bonds!$J$2:$J$6414,"="&amp;data!$G4651)</f>
        <v>0</v>
      </c>
      <c r="U4651" s="16"/>
    </row>
    <row r="4652" spans="1:21" x14ac:dyDescent="0.25">
      <c r="A4652">
        <v>2825</v>
      </c>
      <c r="B4652">
        <v>2015</v>
      </c>
      <c r="C4652">
        <v>182</v>
      </c>
      <c r="D4652" t="s">
        <v>422</v>
      </c>
      <c r="E4652" t="s">
        <v>776</v>
      </c>
      <c r="F4652" t="s">
        <v>2860</v>
      </c>
      <c r="G4652" t="str">
        <f t="shared" si="72"/>
        <v>Michael Best</v>
      </c>
      <c r="I4652" s="13">
        <f>COUNTIFS(IPO!$J$2:$J$5250,"="&amp;data!$G4652,IPO!$H$2:$H$5250,"="&amp;data!$B4652)</f>
        <v>0</v>
      </c>
      <c r="J4652" s="13">
        <f>SUMIFS(IPO!$B$2:$B$5250,IPO!$H$2:$H$5250,"="&amp;data!$B4652,IPO!$J$2:$J$5250,"="&amp;data!$G4652)</f>
        <v>0</v>
      </c>
      <c r="K4652" s="13" t="str">
        <f>IF(I4652=1,SUMIFS(IPO!$C$2:$C$5250,IPO!$H$2:$H$5250,"="&amp;data!$B4652,IPO!$J$2:$J$5250,"="&amp;data!$G4652),"")</f>
        <v/>
      </c>
      <c r="L4652" s="13">
        <f>SUMIFS(IPO!$E$2:$E$5250,IPO!$H$2:$H$5250,"="&amp;data!$B4652,IPO!$J$2:$J$5250,"="&amp;data!$G4652)</f>
        <v>0</v>
      </c>
      <c r="M4652" s="13">
        <f>SUMIFS(IPO!$F$2:$F$5250,IPO!$H$2:$H$5250,"="&amp;data!$B4652,IPO!$J$2:$J$5250,"="&amp;data!$G4652)</f>
        <v>0</v>
      </c>
      <c r="N4652" s="13"/>
      <c r="P4652" s="16">
        <f>COUNTIFS(equity_bonds!$H$2:$H$6414,"="&amp;data!$B4652,equity_bonds!$J$2:$J$6414,"="&amp;data!$G4652)</f>
        <v>0</v>
      </c>
      <c r="Q4652" s="16">
        <f>SUMIFS(equity_bonds!$B$2:$B$6414,equity_bonds!$H$2:$H$6414,"="&amp;data!$B4652,equity_bonds!$J$2:$J$6414,"="&amp;data!$G4652)</f>
        <v>0</v>
      </c>
      <c r="R4652" s="16" t="str">
        <f>IF(P4652=1,SUMIFS(equity_bonds!$C$2:$C$6414,equity_bonds!$H$2:$H$6414,"="&amp;data!$B4652,equity_bonds!$J$2:$J$6414,"="&amp;data!$G4652),"")</f>
        <v/>
      </c>
      <c r="S4652" s="16">
        <f>SUMIFS(equity_bonds!$E$2:$E$6414,equity_bonds!$H$2:$H$6414,"="&amp;data!$B4652,equity_bonds!$J$2:$J$6414,"="&amp;data!$G4652)</f>
        <v>0</v>
      </c>
      <c r="T4652" s="16">
        <f>SUMIFS(equity_bonds!$F$2:$F$6414,equity_bonds!$H$2:$H$6414,"="&amp;data!$B4652,equity_bonds!$J$2:$J$6414,"="&amp;data!$G4652)</f>
        <v>0</v>
      </c>
      <c r="U4652" s="16"/>
    </row>
    <row r="4653" spans="1:21" x14ac:dyDescent="0.25">
      <c r="A4653">
        <v>2856</v>
      </c>
      <c r="B4653">
        <v>2015</v>
      </c>
      <c r="C4653">
        <v>40</v>
      </c>
      <c r="D4653" t="s">
        <v>115</v>
      </c>
      <c r="E4653" t="s">
        <v>777</v>
      </c>
      <c r="F4653" t="s">
        <v>2861</v>
      </c>
      <c r="G4653" t="str">
        <f t="shared" si="72"/>
        <v>Milbank Tweed</v>
      </c>
      <c r="I4653" s="13">
        <f>COUNTIFS(IPO!$J$2:$J$5250,"="&amp;data!$G4653,IPO!$H$2:$H$5250,"="&amp;data!$B4653)</f>
        <v>1</v>
      </c>
      <c r="J4653" s="13">
        <f>SUMIFS(IPO!$B$2:$B$5250,IPO!$H$2:$H$5250,"="&amp;data!$B4653,IPO!$J$2:$J$5250,"="&amp;data!$G4653)</f>
        <v>374</v>
      </c>
      <c r="K4653" s="13">
        <f>IF(I4653=1,SUMIFS(IPO!$C$2:$C$5250,IPO!$H$2:$H$5250,"="&amp;data!$B4653,IPO!$J$2:$J$5250,"="&amp;data!$G4653),"")</f>
        <v>59</v>
      </c>
      <c r="L4653" s="13">
        <f>SUMIFS(IPO!$E$2:$E$5250,IPO!$H$2:$H$5250,"="&amp;data!$B4653,IPO!$J$2:$J$5250,"="&amp;data!$G4653)</f>
        <v>0.3</v>
      </c>
      <c r="M4653" s="13">
        <f>SUMIFS(IPO!$F$2:$F$5250,IPO!$H$2:$H$5250,"="&amp;data!$B4653,IPO!$J$2:$J$5250,"="&amp;data!$G4653)</f>
        <v>2</v>
      </c>
      <c r="N4653" s="13"/>
      <c r="P4653" s="16">
        <f>COUNTIFS(equity_bonds!$H$2:$H$6414,"="&amp;data!$B4653,equity_bonds!$J$2:$J$6414,"="&amp;data!$G4653)</f>
        <v>1</v>
      </c>
      <c r="Q4653" s="16">
        <f>SUMIFS(equity_bonds!$B$2:$B$6414,equity_bonds!$H$2:$H$6414,"="&amp;data!$B4653,equity_bonds!$J$2:$J$6414,"="&amp;data!$G4653)</f>
        <v>25197.9</v>
      </c>
      <c r="R4653" s="16">
        <f>IF(P4653=1,SUMIFS(equity_bonds!$C$2:$C$6414,equity_bonds!$H$2:$H$6414,"="&amp;data!$B4653,equity_bonds!$J$2:$J$6414,"="&amp;data!$G4653),"")</f>
        <v>34</v>
      </c>
      <c r="S4653" s="16">
        <f>SUMIFS(equity_bonds!$E$2:$E$6414,equity_bonds!$H$2:$H$6414,"="&amp;data!$B4653,equity_bonds!$J$2:$J$6414,"="&amp;data!$G4653)</f>
        <v>0.5</v>
      </c>
      <c r="T4653" s="16">
        <f>SUMIFS(equity_bonds!$F$2:$F$6414,equity_bonds!$H$2:$H$6414,"="&amp;data!$B4653,equity_bonds!$J$2:$J$6414,"="&amp;data!$G4653)</f>
        <v>11</v>
      </c>
      <c r="U4653" s="16"/>
    </row>
    <row r="4654" spans="1:21" x14ac:dyDescent="0.25">
      <c r="A4654">
        <v>2876</v>
      </c>
      <c r="B4654">
        <v>2015</v>
      </c>
      <c r="C4654">
        <v>185</v>
      </c>
      <c r="D4654" t="s">
        <v>407</v>
      </c>
      <c r="E4654" t="s">
        <v>150</v>
      </c>
      <c r="F4654" t="s">
        <v>2528</v>
      </c>
      <c r="G4654" t="str">
        <f t="shared" si="72"/>
        <v>Miller Canfield</v>
      </c>
      <c r="I4654" s="13">
        <f>COUNTIFS(IPO!$J$2:$J$5250,"="&amp;data!$G4654,IPO!$H$2:$H$5250,"="&amp;data!$B4654)</f>
        <v>0</v>
      </c>
      <c r="J4654" s="13">
        <f>SUMIFS(IPO!$B$2:$B$5250,IPO!$H$2:$H$5250,"="&amp;data!$B4654,IPO!$J$2:$J$5250,"="&amp;data!$G4654)</f>
        <v>0</v>
      </c>
      <c r="K4654" s="13" t="str">
        <f>IF(I4654=1,SUMIFS(IPO!$C$2:$C$5250,IPO!$H$2:$H$5250,"="&amp;data!$B4654,IPO!$J$2:$J$5250,"="&amp;data!$G4654),"")</f>
        <v/>
      </c>
      <c r="L4654" s="13">
        <f>SUMIFS(IPO!$E$2:$E$5250,IPO!$H$2:$H$5250,"="&amp;data!$B4654,IPO!$J$2:$J$5250,"="&amp;data!$G4654)</f>
        <v>0</v>
      </c>
      <c r="M4654" s="13">
        <f>SUMIFS(IPO!$F$2:$F$5250,IPO!$H$2:$H$5250,"="&amp;data!$B4654,IPO!$J$2:$J$5250,"="&amp;data!$G4654)</f>
        <v>0</v>
      </c>
      <c r="N4654" s="13"/>
      <c r="P4654" s="16">
        <f>COUNTIFS(equity_bonds!$H$2:$H$6414,"="&amp;data!$B4654,equity_bonds!$J$2:$J$6414,"="&amp;data!$G4654)</f>
        <v>0</v>
      </c>
      <c r="Q4654" s="16">
        <f>SUMIFS(equity_bonds!$B$2:$B$6414,equity_bonds!$H$2:$H$6414,"="&amp;data!$B4654,equity_bonds!$J$2:$J$6414,"="&amp;data!$G4654)</f>
        <v>0</v>
      </c>
      <c r="R4654" s="16" t="str">
        <f>IF(P4654=1,SUMIFS(equity_bonds!$C$2:$C$6414,equity_bonds!$H$2:$H$6414,"="&amp;data!$B4654,equity_bonds!$J$2:$J$6414,"="&amp;data!$G4654),"")</f>
        <v/>
      </c>
      <c r="S4654" s="16">
        <f>SUMIFS(equity_bonds!$E$2:$E$6414,equity_bonds!$H$2:$H$6414,"="&amp;data!$B4654,equity_bonds!$J$2:$J$6414,"="&amp;data!$G4654)</f>
        <v>0</v>
      </c>
      <c r="T4654" s="16">
        <f>SUMIFS(equity_bonds!$F$2:$F$6414,equity_bonds!$H$2:$H$6414,"="&amp;data!$B4654,equity_bonds!$J$2:$J$6414,"="&amp;data!$G4654)</f>
        <v>0</v>
      </c>
      <c r="U4654" s="16"/>
    </row>
    <row r="4655" spans="1:21" x14ac:dyDescent="0.25">
      <c r="A4655">
        <v>2898</v>
      </c>
      <c r="B4655">
        <v>2015</v>
      </c>
      <c r="C4655">
        <v>101</v>
      </c>
      <c r="D4655" t="s">
        <v>201</v>
      </c>
      <c r="E4655" t="s">
        <v>778</v>
      </c>
      <c r="F4655" t="s">
        <v>2567</v>
      </c>
      <c r="G4655" t="str">
        <f t="shared" si="72"/>
        <v>Mintz Levin</v>
      </c>
      <c r="I4655" s="13">
        <f>COUNTIFS(IPO!$J$2:$J$5250,"="&amp;data!$G4655,IPO!$H$2:$H$5250,"="&amp;data!$B4655)</f>
        <v>1</v>
      </c>
      <c r="J4655" s="13">
        <f>SUMIFS(IPO!$B$2:$B$5250,IPO!$H$2:$H$5250,"="&amp;data!$B4655,IPO!$J$2:$J$5250,"="&amp;data!$G4655)</f>
        <v>230.2</v>
      </c>
      <c r="K4655" s="13">
        <f>IF(I4655=1,SUMIFS(IPO!$C$2:$C$5250,IPO!$H$2:$H$5250,"="&amp;data!$B4655,IPO!$J$2:$J$5250,"="&amp;data!$G4655),"")</f>
        <v>85</v>
      </c>
      <c r="L4655" s="13">
        <f>SUMIFS(IPO!$E$2:$E$5250,IPO!$H$2:$H$5250,"="&amp;data!$B4655,IPO!$J$2:$J$5250,"="&amp;data!$G4655)</f>
        <v>0.2</v>
      </c>
      <c r="M4655" s="13">
        <f>SUMIFS(IPO!$F$2:$F$5250,IPO!$H$2:$H$5250,"="&amp;data!$B4655,IPO!$J$2:$J$5250,"="&amp;data!$G4655)</f>
        <v>6</v>
      </c>
      <c r="N4655" s="13"/>
      <c r="P4655" s="16">
        <f>COUNTIFS(equity_bonds!$H$2:$H$6414,"="&amp;data!$B4655,equity_bonds!$J$2:$J$6414,"="&amp;data!$G4655)</f>
        <v>1</v>
      </c>
      <c r="Q4655" s="16">
        <f>SUMIFS(equity_bonds!$B$2:$B$6414,equity_bonds!$H$2:$H$6414,"="&amp;data!$B4655,equity_bonds!$J$2:$J$6414,"="&amp;data!$G4655)</f>
        <v>1269.9000000000001</v>
      </c>
      <c r="R4655" s="16">
        <f>IF(P4655=1,SUMIFS(equity_bonds!$C$2:$C$6414,equity_bonds!$H$2:$H$6414,"="&amp;data!$B4655,equity_bonds!$J$2:$J$6414,"="&amp;data!$G4655),"")</f>
        <v>128</v>
      </c>
      <c r="S4655" s="16">
        <f>SUMIFS(equity_bonds!$E$2:$E$6414,equity_bonds!$H$2:$H$6414,"="&amp;data!$B4655,equity_bonds!$J$2:$J$6414,"="&amp;data!$G4655)</f>
        <v>0</v>
      </c>
      <c r="T4655" s="16">
        <f>SUMIFS(equity_bonds!$F$2:$F$6414,equity_bonds!$H$2:$H$6414,"="&amp;data!$B4655,equity_bonds!$J$2:$J$6414,"="&amp;data!$G4655)</f>
        <v>21</v>
      </c>
      <c r="U4655" s="16"/>
    </row>
    <row r="4656" spans="1:21" x14ac:dyDescent="0.25">
      <c r="A4656">
        <v>2914</v>
      </c>
      <c r="B4656">
        <v>2015</v>
      </c>
      <c r="C4656">
        <v>157</v>
      </c>
      <c r="D4656" t="s">
        <v>396</v>
      </c>
      <c r="E4656" t="s">
        <v>779</v>
      </c>
      <c r="F4656" t="s">
        <v>2862</v>
      </c>
      <c r="G4656" t="str">
        <f t="shared" si="72"/>
        <v>Moore Van</v>
      </c>
      <c r="I4656" s="13">
        <f>COUNTIFS(IPO!$J$2:$J$5250,"="&amp;data!$G4656,IPO!$H$2:$H$5250,"="&amp;data!$B4656)</f>
        <v>0</v>
      </c>
      <c r="J4656" s="13">
        <f>SUMIFS(IPO!$B$2:$B$5250,IPO!$H$2:$H$5250,"="&amp;data!$B4656,IPO!$J$2:$J$5250,"="&amp;data!$G4656)</f>
        <v>0</v>
      </c>
      <c r="K4656" s="13" t="str">
        <f>IF(I4656=1,SUMIFS(IPO!$C$2:$C$5250,IPO!$H$2:$H$5250,"="&amp;data!$B4656,IPO!$J$2:$J$5250,"="&amp;data!$G4656),"")</f>
        <v/>
      </c>
      <c r="L4656" s="13">
        <f>SUMIFS(IPO!$E$2:$E$5250,IPO!$H$2:$H$5250,"="&amp;data!$B4656,IPO!$J$2:$J$5250,"="&amp;data!$G4656)</f>
        <v>0</v>
      </c>
      <c r="M4656" s="13">
        <f>SUMIFS(IPO!$F$2:$F$5250,IPO!$H$2:$H$5250,"="&amp;data!$B4656,IPO!$J$2:$J$5250,"="&amp;data!$G4656)</f>
        <v>0</v>
      </c>
      <c r="N4656" s="13"/>
      <c r="P4656" s="16">
        <f>COUNTIFS(equity_bonds!$H$2:$H$6414,"="&amp;data!$B4656,equity_bonds!$J$2:$J$6414,"="&amp;data!$G4656)</f>
        <v>1</v>
      </c>
      <c r="Q4656" s="16">
        <f>SUMIFS(equity_bonds!$B$2:$B$6414,equity_bonds!$H$2:$H$6414,"="&amp;data!$B4656,equity_bonds!$J$2:$J$6414,"="&amp;data!$G4656)</f>
        <v>510</v>
      </c>
      <c r="R4656" s="16">
        <f>IF(P4656=1,SUMIFS(equity_bonds!$C$2:$C$6414,equity_bonds!$H$2:$H$6414,"="&amp;data!$B4656,equity_bonds!$J$2:$J$6414,"="&amp;data!$G4656),"")</f>
        <v>171</v>
      </c>
      <c r="S4656" s="16">
        <f>SUMIFS(equity_bonds!$E$2:$E$6414,equity_bonds!$H$2:$H$6414,"="&amp;data!$B4656,equity_bonds!$J$2:$J$6414,"="&amp;data!$G4656)</f>
        <v>0</v>
      </c>
      <c r="T4656" s="16">
        <f>SUMIFS(equity_bonds!$F$2:$F$6414,equity_bonds!$H$2:$H$6414,"="&amp;data!$B4656,equity_bonds!$J$2:$J$6414,"="&amp;data!$G4656)</f>
        <v>2</v>
      </c>
      <c r="U4656" s="16"/>
    </row>
    <row r="4657" spans="1:21" x14ac:dyDescent="0.25">
      <c r="A4657">
        <v>2945</v>
      </c>
      <c r="B4657">
        <v>2015</v>
      </c>
      <c r="C4657">
        <v>12</v>
      </c>
      <c r="D4657" t="s">
        <v>164</v>
      </c>
      <c r="E4657" t="s">
        <v>780</v>
      </c>
      <c r="F4657" t="s">
        <v>2863</v>
      </c>
      <c r="G4657" t="str">
        <f t="shared" si="72"/>
        <v>Morgan Lewis</v>
      </c>
      <c r="I4657" s="13">
        <f>COUNTIFS(IPO!$J$2:$J$5250,"="&amp;data!$G4657,IPO!$H$2:$H$5250,"="&amp;data!$B4657)</f>
        <v>1</v>
      </c>
      <c r="J4657" s="13">
        <f>SUMIFS(IPO!$B$2:$B$5250,IPO!$H$2:$H$5250,"="&amp;data!$B4657,IPO!$J$2:$J$5250,"="&amp;data!$G4657)</f>
        <v>336.1</v>
      </c>
      <c r="K4657" s="13">
        <f>IF(I4657=1,SUMIFS(IPO!$C$2:$C$5250,IPO!$H$2:$H$5250,"="&amp;data!$B4657,IPO!$J$2:$J$5250,"="&amp;data!$G4657),"")</f>
        <v>68</v>
      </c>
      <c r="L4657" s="13">
        <f>SUMIFS(IPO!$E$2:$E$5250,IPO!$H$2:$H$5250,"="&amp;data!$B4657,IPO!$J$2:$J$5250,"="&amp;data!$G4657)</f>
        <v>0.3</v>
      </c>
      <c r="M4657" s="13">
        <f>SUMIFS(IPO!$F$2:$F$5250,IPO!$H$2:$H$5250,"="&amp;data!$B4657,IPO!$J$2:$J$5250,"="&amp;data!$G4657)</f>
        <v>4</v>
      </c>
      <c r="N4657" s="13"/>
      <c r="P4657" s="16">
        <f>COUNTIFS(equity_bonds!$H$2:$H$6414,"="&amp;data!$B4657,equity_bonds!$J$2:$J$6414,"="&amp;data!$G4657)</f>
        <v>1</v>
      </c>
      <c r="Q4657" s="16">
        <f>SUMIFS(equity_bonds!$B$2:$B$6414,equity_bonds!$H$2:$H$6414,"="&amp;data!$B4657,equity_bonds!$J$2:$J$6414,"="&amp;data!$G4657)</f>
        <v>22097.9</v>
      </c>
      <c r="R4657" s="16">
        <f>IF(P4657=1,SUMIFS(equity_bonds!$C$2:$C$6414,equity_bonds!$H$2:$H$6414,"="&amp;data!$B4657,equity_bonds!$J$2:$J$6414,"="&amp;data!$G4657),"")</f>
        <v>38</v>
      </c>
      <c r="S4657" s="16">
        <f>SUMIFS(equity_bonds!$E$2:$E$6414,equity_bonds!$H$2:$H$6414,"="&amp;data!$B4657,equity_bonds!$J$2:$J$6414,"="&amp;data!$G4657)</f>
        <v>0.4</v>
      </c>
      <c r="T4657" s="16">
        <f>SUMIFS(equity_bonds!$F$2:$F$6414,equity_bonds!$H$2:$H$6414,"="&amp;data!$B4657,equity_bonds!$J$2:$J$6414,"="&amp;data!$G4657)</f>
        <v>47</v>
      </c>
      <c r="U4657" s="16"/>
    </row>
    <row r="4658" spans="1:21" x14ac:dyDescent="0.25">
      <c r="A4658">
        <v>2956</v>
      </c>
      <c r="B4658">
        <v>2015</v>
      </c>
      <c r="C4658">
        <v>184</v>
      </c>
      <c r="D4658" t="s">
        <v>345</v>
      </c>
      <c r="E4658" t="s">
        <v>781</v>
      </c>
      <c r="F4658" t="s">
        <v>2864</v>
      </c>
      <c r="G4658" t="str">
        <f t="shared" si="72"/>
        <v>Morris Manning</v>
      </c>
      <c r="I4658" s="13">
        <f>COUNTIFS(IPO!$J$2:$J$5250,"="&amp;data!$G4658,IPO!$H$2:$H$5250,"="&amp;data!$B4658)</f>
        <v>0</v>
      </c>
      <c r="J4658" s="13">
        <f>SUMIFS(IPO!$B$2:$B$5250,IPO!$H$2:$H$5250,"="&amp;data!$B4658,IPO!$J$2:$J$5250,"="&amp;data!$G4658)</f>
        <v>0</v>
      </c>
      <c r="K4658" s="13" t="str">
        <f>IF(I4658=1,SUMIFS(IPO!$C$2:$C$5250,IPO!$H$2:$H$5250,"="&amp;data!$B4658,IPO!$J$2:$J$5250,"="&amp;data!$G4658),"")</f>
        <v/>
      </c>
      <c r="L4658" s="13">
        <f>SUMIFS(IPO!$E$2:$E$5250,IPO!$H$2:$H$5250,"="&amp;data!$B4658,IPO!$J$2:$J$5250,"="&amp;data!$G4658)</f>
        <v>0</v>
      </c>
      <c r="M4658" s="13">
        <f>SUMIFS(IPO!$F$2:$F$5250,IPO!$H$2:$H$5250,"="&amp;data!$B4658,IPO!$J$2:$J$5250,"="&amp;data!$G4658)</f>
        <v>0</v>
      </c>
      <c r="N4658" s="13"/>
      <c r="P4658" s="16">
        <f>COUNTIFS(equity_bonds!$H$2:$H$6414,"="&amp;data!$B4658,equity_bonds!$J$2:$J$6414,"="&amp;data!$G4658)</f>
        <v>0</v>
      </c>
      <c r="Q4658" s="16">
        <f>SUMIFS(equity_bonds!$B$2:$B$6414,equity_bonds!$H$2:$H$6414,"="&amp;data!$B4658,equity_bonds!$J$2:$J$6414,"="&amp;data!$G4658)</f>
        <v>0</v>
      </c>
      <c r="R4658" s="16" t="str">
        <f>IF(P4658=1,SUMIFS(equity_bonds!$C$2:$C$6414,equity_bonds!$H$2:$H$6414,"="&amp;data!$B4658,equity_bonds!$J$2:$J$6414,"="&amp;data!$G4658),"")</f>
        <v/>
      </c>
      <c r="S4658" s="16">
        <f>SUMIFS(equity_bonds!$E$2:$E$6414,equity_bonds!$H$2:$H$6414,"="&amp;data!$B4658,equity_bonds!$J$2:$J$6414,"="&amp;data!$G4658)</f>
        <v>0</v>
      </c>
      <c r="T4658" s="16">
        <f>SUMIFS(equity_bonds!$F$2:$F$6414,equity_bonds!$H$2:$H$6414,"="&amp;data!$B4658,equity_bonds!$J$2:$J$6414,"="&amp;data!$G4658)</f>
        <v>0</v>
      </c>
      <c r="U4658" s="16"/>
    </row>
    <row r="4659" spans="1:21" x14ac:dyDescent="0.25">
      <c r="A4659">
        <v>2987</v>
      </c>
      <c r="B4659">
        <v>2015</v>
      </c>
      <c r="C4659">
        <v>28</v>
      </c>
      <c r="D4659" t="s">
        <v>77</v>
      </c>
      <c r="E4659" t="s">
        <v>782</v>
      </c>
      <c r="F4659" t="s">
        <v>2865</v>
      </c>
      <c r="G4659" t="str">
        <f t="shared" si="72"/>
        <v>Morrison Foerster</v>
      </c>
      <c r="I4659" s="13">
        <f>COUNTIFS(IPO!$J$2:$J$5250,"="&amp;data!$G4659,IPO!$H$2:$H$5250,"="&amp;data!$B4659)</f>
        <v>1</v>
      </c>
      <c r="J4659" s="13">
        <f>SUMIFS(IPO!$B$2:$B$5250,IPO!$H$2:$H$5250,"="&amp;data!$B4659,IPO!$J$2:$J$5250,"="&amp;data!$G4659)</f>
        <v>26138.7</v>
      </c>
      <c r="K4659" s="13">
        <f>IF(I4659=1,SUMIFS(IPO!$C$2:$C$5250,IPO!$H$2:$H$5250,"="&amp;data!$B4659,IPO!$J$2:$J$5250,"="&amp;data!$G4659),"")</f>
        <v>3</v>
      </c>
      <c r="L4659" s="13">
        <f>SUMIFS(IPO!$E$2:$E$5250,IPO!$H$2:$H$5250,"="&amp;data!$B4659,IPO!$J$2:$J$5250,"="&amp;data!$G4659)</f>
        <v>23.7</v>
      </c>
      <c r="M4659" s="13">
        <f>SUMIFS(IPO!$F$2:$F$5250,IPO!$H$2:$H$5250,"="&amp;data!$B4659,IPO!$J$2:$J$5250,"="&amp;data!$G4659)</f>
        <v>4</v>
      </c>
      <c r="N4659" s="13"/>
      <c r="P4659" s="16">
        <f>COUNTIFS(equity_bonds!$H$2:$H$6414,"="&amp;data!$B4659,equity_bonds!$J$2:$J$6414,"="&amp;data!$G4659)</f>
        <v>1</v>
      </c>
      <c r="Q4659" s="16">
        <f>SUMIFS(equity_bonds!$B$2:$B$6414,equity_bonds!$H$2:$H$6414,"="&amp;data!$B4659,equity_bonds!$J$2:$J$6414,"="&amp;data!$G4659)</f>
        <v>2930.9</v>
      </c>
      <c r="R4659" s="16">
        <f>IF(P4659=1,SUMIFS(equity_bonds!$C$2:$C$6414,equity_bonds!$H$2:$H$6414,"="&amp;data!$B4659,equity_bonds!$J$2:$J$6414,"="&amp;data!$G4659),"")</f>
        <v>89</v>
      </c>
      <c r="S4659" s="16">
        <f>SUMIFS(equity_bonds!$E$2:$E$6414,equity_bonds!$H$2:$H$6414,"="&amp;data!$B4659,equity_bonds!$J$2:$J$6414,"="&amp;data!$G4659)</f>
        <v>0.1</v>
      </c>
      <c r="T4659" s="16">
        <f>SUMIFS(equity_bonds!$F$2:$F$6414,equity_bonds!$H$2:$H$6414,"="&amp;data!$B4659,equity_bonds!$J$2:$J$6414,"="&amp;data!$G4659)</f>
        <v>21</v>
      </c>
      <c r="U4659" s="16"/>
    </row>
    <row r="4660" spans="1:21" x14ac:dyDescent="0.25">
      <c r="A4660">
        <v>3015</v>
      </c>
      <c r="B4660">
        <v>2015</v>
      </c>
      <c r="C4660">
        <v>118</v>
      </c>
      <c r="D4660" t="s">
        <v>434</v>
      </c>
      <c r="E4660" t="s">
        <v>783</v>
      </c>
      <c r="F4660" t="s">
        <v>2866</v>
      </c>
      <c r="G4660" t="str">
        <f t="shared" si="72"/>
        <v>Munger Tolles</v>
      </c>
      <c r="I4660" s="13">
        <f>COUNTIFS(IPO!$J$2:$J$5250,"="&amp;data!$G4660,IPO!$H$2:$H$5250,"="&amp;data!$B4660)</f>
        <v>0</v>
      </c>
      <c r="J4660" s="13">
        <f>SUMIFS(IPO!$B$2:$B$5250,IPO!$H$2:$H$5250,"="&amp;data!$B4660,IPO!$J$2:$J$5250,"="&amp;data!$G4660)</f>
        <v>0</v>
      </c>
      <c r="K4660" s="13" t="str">
        <f>IF(I4660=1,SUMIFS(IPO!$C$2:$C$5250,IPO!$H$2:$H$5250,"="&amp;data!$B4660,IPO!$J$2:$J$5250,"="&amp;data!$G4660),"")</f>
        <v/>
      </c>
      <c r="L4660" s="13">
        <f>SUMIFS(IPO!$E$2:$E$5250,IPO!$H$2:$H$5250,"="&amp;data!$B4660,IPO!$J$2:$J$5250,"="&amp;data!$G4660)</f>
        <v>0</v>
      </c>
      <c r="M4660" s="13">
        <f>SUMIFS(IPO!$F$2:$F$5250,IPO!$H$2:$H$5250,"="&amp;data!$B4660,IPO!$J$2:$J$5250,"="&amp;data!$G4660)</f>
        <v>0</v>
      </c>
      <c r="N4660" s="13"/>
      <c r="P4660" s="16">
        <f>COUNTIFS(equity_bonds!$H$2:$H$6414,"="&amp;data!$B4660,equity_bonds!$J$2:$J$6414,"="&amp;data!$G4660)</f>
        <v>1</v>
      </c>
      <c r="Q4660" s="16">
        <f>SUMIFS(equity_bonds!$B$2:$B$6414,equity_bonds!$H$2:$H$6414,"="&amp;data!$B4660,equity_bonds!$J$2:$J$6414,"="&amp;data!$G4660)</f>
        <v>2443.6</v>
      </c>
      <c r="R4660" s="16">
        <f>IF(P4660=1,SUMIFS(equity_bonds!$C$2:$C$6414,equity_bonds!$H$2:$H$6414,"="&amp;data!$B4660,equity_bonds!$J$2:$J$6414,"="&amp;data!$G4660),"")</f>
        <v>96</v>
      </c>
      <c r="S4660" s="16">
        <f>SUMIFS(equity_bonds!$E$2:$E$6414,equity_bonds!$H$2:$H$6414,"="&amp;data!$B4660,equity_bonds!$J$2:$J$6414,"="&amp;data!$G4660)</f>
        <v>0</v>
      </c>
      <c r="T4660" s="16">
        <f>SUMIFS(equity_bonds!$F$2:$F$6414,equity_bonds!$H$2:$H$6414,"="&amp;data!$B4660,equity_bonds!$J$2:$J$6414,"="&amp;data!$G4660)</f>
        <v>3</v>
      </c>
      <c r="U4660" s="16"/>
    </row>
    <row r="4661" spans="1:21" x14ac:dyDescent="0.25">
      <c r="A4661">
        <v>3032</v>
      </c>
      <c r="B4661">
        <v>2015</v>
      </c>
      <c r="C4661">
        <v>111</v>
      </c>
      <c r="D4661" t="s">
        <v>395</v>
      </c>
      <c r="E4661" t="s">
        <v>784</v>
      </c>
      <c r="F4661" t="s">
        <v>2867</v>
      </c>
      <c r="G4661" t="str">
        <f t="shared" si="72"/>
        <v>Nelson Mullins</v>
      </c>
      <c r="I4661" s="13">
        <f>COUNTIFS(IPO!$J$2:$J$5250,"="&amp;data!$G4661,IPO!$H$2:$H$5250,"="&amp;data!$B4661)</f>
        <v>1</v>
      </c>
      <c r="J4661" s="13">
        <f>SUMIFS(IPO!$B$2:$B$5250,IPO!$H$2:$H$5250,"="&amp;data!$B4661,IPO!$J$2:$J$5250,"="&amp;data!$G4661)</f>
        <v>232.6</v>
      </c>
      <c r="K4661" s="13">
        <f>IF(I4661=1,SUMIFS(IPO!$C$2:$C$5250,IPO!$H$2:$H$5250,"="&amp;data!$B4661,IPO!$J$2:$J$5250,"="&amp;data!$G4661),"")</f>
        <v>83</v>
      </c>
      <c r="L4661" s="13">
        <f>SUMIFS(IPO!$E$2:$E$5250,IPO!$H$2:$H$5250,"="&amp;data!$B4661,IPO!$J$2:$J$5250,"="&amp;data!$G4661)</f>
        <v>0.2</v>
      </c>
      <c r="M4661" s="13">
        <f>SUMIFS(IPO!$F$2:$F$5250,IPO!$H$2:$H$5250,"="&amp;data!$B4661,IPO!$J$2:$J$5250,"="&amp;data!$G4661)</f>
        <v>1</v>
      </c>
      <c r="N4661" s="13"/>
      <c r="P4661" s="16">
        <f>COUNTIFS(equity_bonds!$H$2:$H$6414,"="&amp;data!$B4661,equity_bonds!$J$2:$J$6414,"="&amp;data!$G4661)</f>
        <v>1</v>
      </c>
      <c r="Q4661" s="16">
        <f>SUMIFS(equity_bonds!$B$2:$B$6414,equity_bonds!$H$2:$H$6414,"="&amp;data!$B4661,equity_bonds!$J$2:$J$6414,"="&amp;data!$G4661)</f>
        <v>339</v>
      </c>
      <c r="R4661" s="16">
        <f>IF(P4661=1,SUMIFS(equity_bonds!$C$2:$C$6414,equity_bonds!$H$2:$H$6414,"="&amp;data!$B4661,equity_bonds!$J$2:$J$6414,"="&amp;data!$G4661),"")</f>
        <v>197</v>
      </c>
      <c r="S4661" s="16">
        <f>SUMIFS(equity_bonds!$E$2:$E$6414,equity_bonds!$H$2:$H$6414,"="&amp;data!$B4661,equity_bonds!$J$2:$J$6414,"="&amp;data!$G4661)</f>
        <v>0</v>
      </c>
      <c r="T4661" s="16">
        <f>SUMIFS(equity_bonds!$F$2:$F$6414,equity_bonds!$H$2:$H$6414,"="&amp;data!$B4661,equity_bonds!$J$2:$J$6414,"="&amp;data!$G4661)</f>
        <v>4</v>
      </c>
      <c r="U4661" s="16"/>
    </row>
    <row r="4662" spans="1:21" x14ac:dyDescent="0.25">
      <c r="A4662">
        <v>3048</v>
      </c>
      <c r="B4662">
        <v>2015</v>
      </c>
      <c r="C4662">
        <v>75</v>
      </c>
      <c r="D4662" t="s">
        <v>154</v>
      </c>
      <c r="E4662" t="s">
        <v>785</v>
      </c>
      <c r="F4662" t="s">
        <v>785</v>
      </c>
      <c r="G4662" t="str">
        <f t="shared" si="72"/>
        <v>Nixon Peabody</v>
      </c>
      <c r="I4662" s="13">
        <f>COUNTIFS(IPO!$J$2:$J$5250,"="&amp;data!$G4662,IPO!$H$2:$H$5250,"="&amp;data!$B4662)</f>
        <v>0</v>
      </c>
      <c r="J4662" s="13">
        <f>SUMIFS(IPO!$B$2:$B$5250,IPO!$H$2:$H$5250,"="&amp;data!$B4662,IPO!$J$2:$J$5250,"="&amp;data!$G4662)</f>
        <v>0</v>
      </c>
      <c r="K4662" s="13" t="str">
        <f>IF(I4662=1,SUMIFS(IPO!$C$2:$C$5250,IPO!$H$2:$H$5250,"="&amp;data!$B4662,IPO!$J$2:$J$5250,"="&amp;data!$G4662),"")</f>
        <v/>
      </c>
      <c r="L4662" s="13">
        <f>SUMIFS(IPO!$E$2:$E$5250,IPO!$H$2:$H$5250,"="&amp;data!$B4662,IPO!$J$2:$J$5250,"="&amp;data!$G4662)</f>
        <v>0</v>
      </c>
      <c r="M4662" s="13">
        <f>SUMIFS(IPO!$F$2:$F$5250,IPO!$H$2:$H$5250,"="&amp;data!$B4662,IPO!$J$2:$J$5250,"="&amp;data!$G4662)</f>
        <v>0</v>
      </c>
      <c r="N4662" s="13"/>
      <c r="P4662" s="16">
        <f>COUNTIFS(equity_bonds!$H$2:$H$6414,"="&amp;data!$B4662,equity_bonds!$J$2:$J$6414,"="&amp;data!$G4662)</f>
        <v>1</v>
      </c>
      <c r="Q4662" s="16">
        <f>SUMIFS(equity_bonds!$B$2:$B$6414,equity_bonds!$H$2:$H$6414,"="&amp;data!$B4662,equity_bonds!$J$2:$J$6414,"="&amp;data!$G4662)</f>
        <v>1803.2</v>
      </c>
      <c r="R4662" s="16">
        <f>IF(P4662=1,SUMIFS(equity_bonds!$C$2:$C$6414,equity_bonds!$H$2:$H$6414,"="&amp;data!$B4662,equity_bonds!$J$2:$J$6414,"="&amp;data!$G4662),"")</f>
        <v>111</v>
      </c>
      <c r="S4662" s="16">
        <f>SUMIFS(equity_bonds!$E$2:$E$6414,equity_bonds!$H$2:$H$6414,"="&amp;data!$B4662,equity_bonds!$J$2:$J$6414,"="&amp;data!$G4662)</f>
        <v>0</v>
      </c>
      <c r="T4662" s="16">
        <f>SUMIFS(equity_bonds!$F$2:$F$6414,equity_bonds!$H$2:$H$6414,"="&amp;data!$B4662,equity_bonds!$J$2:$J$6414,"="&amp;data!$G4662)</f>
        <v>5</v>
      </c>
      <c r="U4662" s="16"/>
    </row>
    <row r="4663" spans="1:21" x14ac:dyDescent="0.25">
      <c r="A4663">
        <v>3052</v>
      </c>
      <c r="B4663">
        <v>2015</v>
      </c>
      <c r="C4663">
        <v>7</v>
      </c>
      <c r="D4663" t="s">
        <v>70</v>
      </c>
      <c r="E4663" t="s">
        <v>666</v>
      </c>
      <c r="F4663" t="s">
        <v>666</v>
      </c>
      <c r="G4663" t="str">
        <f t="shared" si="72"/>
        <v>Norton Rose</v>
      </c>
      <c r="I4663" s="13">
        <f>COUNTIFS(IPO!$J$2:$J$5250,"="&amp;data!$G4663,IPO!$H$2:$H$5250,"="&amp;data!$B4663)</f>
        <v>1</v>
      </c>
      <c r="J4663" s="13">
        <f>SUMIFS(IPO!$B$2:$B$5250,IPO!$H$2:$H$5250,"="&amp;data!$B4663,IPO!$J$2:$J$5250,"="&amp;data!$G4663)</f>
        <v>818.1</v>
      </c>
      <c r="K4663" s="13">
        <f>IF(I4663=1,SUMIFS(IPO!$C$2:$C$5250,IPO!$H$2:$H$5250,"="&amp;data!$B4663,IPO!$J$2:$J$5250,"="&amp;data!$G4663),"")</f>
        <v>34</v>
      </c>
      <c r="L4663" s="13">
        <f>SUMIFS(IPO!$E$2:$E$5250,IPO!$H$2:$H$5250,"="&amp;data!$B4663,IPO!$J$2:$J$5250,"="&amp;data!$G4663)</f>
        <v>0.7</v>
      </c>
      <c r="M4663" s="13">
        <f>SUMIFS(IPO!$F$2:$F$5250,IPO!$H$2:$H$5250,"="&amp;data!$B4663,IPO!$J$2:$J$5250,"="&amp;data!$G4663)</f>
        <v>1</v>
      </c>
      <c r="N4663" s="13"/>
      <c r="P4663" s="16">
        <f>COUNTIFS(equity_bonds!$H$2:$H$6414,"="&amp;data!$B4663,equity_bonds!$J$2:$J$6414,"="&amp;data!$G4663)</f>
        <v>1</v>
      </c>
      <c r="Q4663" s="16">
        <f>SUMIFS(equity_bonds!$B$2:$B$6414,equity_bonds!$H$2:$H$6414,"="&amp;data!$B4663,equity_bonds!$J$2:$J$6414,"="&amp;data!$G4663)</f>
        <v>1368.9</v>
      </c>
      <c r="R4663" s="16">
        <f>IF(P4663=1,SUMIFS(equity_bonds!$C$2:$C$6414,equity_bonds!$H$2:$H$6414,"="&amp;data!$B4663,equity_bonds!$J$2:$J$6414,"="&amp;data!$G4663),"")</f>
        <v>123</v>
      </c>
      <c r="S4663" s="16">
        <f>SUMIFS(equity_bonds!$E$2:$E$6414,equity_bonds!$H$2:$H$6414,"="&amp;data!$B4663,equity_bonds!$J$2:$J$6414,"="&amp;data!$G4663)</f>
        <v>0</v>
      </c>
      <c r="T4663" s="16">
        <f>SUMIFS(equity_bonds!$F$2:$F$6414,equity_bonds!$H$2:$H$6414,"="&amp;data!$B4663,equity_bonds!$J$2:$J$6414,"="&amp;data!$G4663)</f>
        <v>4</v>
      </c>
      <c r="U4663" s="16"/>
    </row>
    <row r="4664" spans="1:21" x14ac:dyDescent="0.25">
      <c r="A4664">
        <v>3094</v>
      </c>
      <c r="B4664">
        <v>2015</v>
      </c>
      <c r="C4664">
        <v>84</v>
      </c>
      <c r="D4664" t="s">
        <v>200</v>
      </c>
      <c r="E4664" t="s">
        <v>786</v>
      </c>
      <c r="F4664" t="s">
        <v>2868</v>
      </c>
      <c r="G4664" t="str">
        <f t="shared" si="72"/>
        <v>Ogletree Deakins</v>
      </c>
      <c r="I4664" s="13">
        <f>COUNTIFS(IPO!$J$2:$J$5250,"="&amp;data!$G4664,IPO!$H$2:$H$5250,"="&amp;data!$B4664)</f>
        <v>0</v>
      </c>
      <c r="J4664" s="13">
        <f>SUMIFS(IPO!$B$2:$B$5250,IPO!$H$2:$H$5250,"="&amp;data!$B4664,IPO!$J$2:$J$5250,"="&amp;data!$G4664)</f>
        <v>0</v>
      </c>
      <c r="K4664" s="13" t="str">
        <f>IF(I4664=1,SUMIFS(IPO!$C$2:$C$5250,IPO!$H$2:$H$5250,"="&amp;data!$B4664,IPO!$J$2:$J$5250,"="&amp;data!$G4664),"")</f>
        <v/>
      </c>
      <c r="L4664" s="13">
        <f>SUMIFS(IPO!$E$2:$E$5250,IPO!$H$2:$H$5250,"="&amp;data!$B4664,IPO!$J$2:$J$5250,"="&amp;data!$G4664)</f>
        <v>0</v>
      </c>
      <c r="M4664" s="13">
        <f>SUMIFS(IPO!$F$2:$F$5250,IPO!$H$2:$H$5250,"="&amp;data!$B4664,IPO!$J$2:$J$5250,"="&amp;data!$G4664)</f>
        <v>0</v>
      </c>
      <c r="N4664" s="13"/>
      <c r="P4664" s="16">
        <f>COUNTIFS(equity_bonds!$H$2:$H$6414,"="&amp;data!$B4664,equity_bonds!$J$2:$J$6414,"="&amp;data!$G4664)</f>
        <v>0</v>
      </c>
      <c r="Q4664" s="16">
        <f>SUMIFS(equity_bonds!$B$2:$B$6414,equity_bonds!$H$2:$H$6414,"="&amp;data!$B4664,equity_bonds!$J$2:$J$6414,"="&amp;data!$G4664)</f>
        <v>0</v>
      </c>
      <c r="R4664" s="16" t="str">
        <f>IF(P4664=1,SUMIFS(equity_bonds!$C$2:$C$6414,equity_bonds!$H$2:$H$6414,"="&amp;data!$B4664,equity_bonds!$J$2:$J$6414,"="&amp;data!$G4664),"")</f>
        <v/>
      </c>
      <c r="S4664" s="16">
        <f>SUMIFS(equity_bonds!$E$2:$E$6414,equity_bonds!$H$2:$H$6414,"="&amp;data!$B4664,equity_bonds!$J$2:$J$6414,"="&amp;data!$G4664)</f>
        <v>0</v>
      </c>
      <c r="T4664" s="16">
        <f>SUMIFS(equity_bonds!$F$2:$F$6414,equity_bonds!$H$2:$H$6414,"="&amp;data!$B4664,equity_bonds!$J$2:$J$6414,"="&amp;data!$G4664)</f>
        <v>0</v>
      </c>
      <c r="U4664" s="16"/>
    </row>
    <row r="4665" spans="1:21" x14ac:dyDescent="0.25">
      <c r="A4665">
        <v>3082</v>
      </c>
      <c r="B4665">
        <v>2015</v>
      </c>
      <c r="C4665">
        <v>47</v>
      </c>
      <c r="D4665" t="s">
        <v>95</v>
      </c>
      <c r="E4665" t="s">
        <v>787</v>
      </c>
      <c r="F4665" t="s">
        <v>2869</v>
      </c>
      <c r="G4665" t="str">
        <f t="shared" si="72"/>
        <v>O'Melveny Myers</v>
      </c>
      <c r="I4665" s="13">
        <f>COUNTIFS(IPO!$J$2:$J$5250,"="&amp;data!$G4665,IPO!$H$2:$H$5250,"="&amp;data!$B4665)</f>
        <v>1</v>
      </c>
      <c r="J4665" s="13">
        <f>SUMIFS(IPO!$B$2:$B$5250,IPO!$H$2:$H$5250,"="&amp;data!$B4665,IPO!$J$2:$J$5250,"="&amp;data!$G4665)</f>
        <v>355.6</v>
      </c>
      <c r="K4665" s="13">
        <f>IF(I4665=1,SUMIFS(IPO!$C$2:$C$5250,IPO!$H$2:$H$5250,"="&amp;data!$B4665,IPO!$J$2:$J$5250,"="&amp;data!$G4665),"")</f>
        <v>65</v>
      </c>
      <c r="L4665" s="13">
        <f>SUMIFS(IPO!$E$2:$E$5250,IPO!$H$2:$H$5250,"="&amp;data!$B4665,IPO!$J$2:$J$5250,"="&amp;data!$G4665)</f>
        <v>0.3</v>
      </c>
      <c r="M4665" s="13">
        <f>SUMIFS(IPO!$F$2:$F$5250,IPO!$H$2:$H$5250,"="&amp;data!$B4665,IPO!$J$2:$J$5250,"="&amp;data!$G4665)</f>
        <v>3</v>
      </c>
      <c r="N4665" s="13"/>
      <c r="P4665" s="16">
        <f>COUNTIFS(equity_bonds!$H$2:$H$6414,"="&amp;data!$B4665,equity_bonds!$J$2:$J$6414,"="&amp;data!$G4665)</f>
        <v>1</v>
      </c>
      <c r="Q4665" s="16">
        <f>SUMIFS(equity_bonds!$B$2:$B$6414,equity_bonds!$H$2:$H$6414,"="&amp;data!$B4665,equity_bonds!$J$2:$J$6414,"="&amp;data!$G4665)</f>
        <v>6732</v>
      </c>
      <c r="R4665" s="16">
        <f>IF(P4665=1,SUMIFS(equity_bonds!$C$2:$C$6414,equity_bonds!$H$2:$H$6414,"="&amp;data!$B4665,equity_bonds!$J$2:$J$6414,"="&amp;data!$G4665),"")</f>
        <v>64</v>
      </c>
      <c r="S4665" s="16">
        <f>SUMIFS(equity_bonds!$E$2:$E$6414,equity_bonds!$H$2:$H$6414,"="&amp;data!$B4665,equity_bonds!$J$2:$J$6414,"="&amp;data!$G4665)</f>
        <v>0.1</v>
      </c>
      <c r="T4665" s="16">
        <f>SUMIFS(equity_bonds!$F$2:$F$6414,equity_bonds!$H$2:$H$6414,"="&amp;data!$B4665,equity_bonds!$J$2:$J$6414,"="&amp;data!$G4665)</f>
        <v>24</v>
      </c>
      <c r="U4665" s="16"/>
    </row>
    <row r="4666" spans="1:21" x14ac:dyDescent="0.25">
      <c r="A4666">
        <v>3129</v>
      </c>
      <c r="B4666">
        <v>2015</v>
      </c>
      <c r="C4666">
        <v>31</v>
      </c>
      <c r="D4666" t="s">
        <v>59</v>
      </c>
      <c r="E4666" t="s">
        <v>788</v>
      </c>
      <c r="F4666" t="s">
        <v>2870</v>
      </c>
      <c r="G4666" t="str">
        <f t="shared" si="72"/>
        <v>Orrick Herrington</v>
      </c>
      <c r="I4666" s="13">
        <f>COUNTIFS(IPO!$J$2:$J$5250,"="&amp;data!$G4666,IPO!$H$2:$H$5250,"="&amp;data!$B4666)</f>
        <v>0</v>
      </c>
      <c r="J4666" s="13">
        <f>SUMIFS(IPO!$B$2:$B$5250,IPO!$H$2:$H$5250,"="&amp;data!$B4666,IPO!$J$2:$J$5250,"="&amp;data!$G4666)</f>
        <v>0</v>
      </c>
      <c r="K4666" s="13" t="str">
        <f>IF(I4666=1,SUMIFS(IPO!$C$2:$C$5250,IPO!$H$2:$H$5250,"="&amp;data!$B4666,IPO!$J$2:$J$5250,"="&amp;data!$G4666),"")</f>
        <v/>
      </c>
      <c r="L4666" s="13">
        <f>SUMIFS(IPO!$E$2:$E$5250,IPO!$H$2:$H$5250,"="&amp;data!$B4666,IPO!$J$2:$J$5250,"="&amp;data!$G4666)</f>
        <v>0</v>
      </c>
      <c r="M4666" s="13">
        <f>SUMIFS(IPO!$F$2:$F$5250,IPO!$H$2:$H$5250,"="&amp;data!$B4666,IPO!$J$2:$J$5250,"="&amp;data!$G4666)</f>
        <v>0</v>
      </c>
      <c r="N4666" s="13"/>
      <c r="P4666" s="16">
        <f>COUNTIFS(equity_bonds!$H$2:$H$6414,"="&amp;data!$B4666,equity_bonds!$J$2:$J$6414,"="&amp;data!$G4666)</f>
        <v>1</v>
      </c>
      <c r="Q4666" s="16">
        <f>SUMIFS(equity_bonds!$B$2:$B$6414,equity_bonds!$H$2:$H$6414,"="&amp;data!$B4666,equity_bonds!$J$2:$J$6414,"="&amp;data!$G4666)</f>
        <v>72064.800000000003</v>
      </c>
      <c r="R4666" s="16">
        <f>IF(P4666=1,SUMIFS(equity_bonds!$C$2:$C$6414,equity_bonds!$H$2:$H$6414,"="&amp;data!$B4666,equity_bonds!$J$2:$J$6414,"="&amp;data!$G4666),"")</f>
        <v>15</v>
      </c>
      <c r="S4666" s="16">
        <f>SUMIFS(equity_bonds!$E$2:$E$6414,equity_bonds!$H$2:$H$6414,"="&amp;data!$B4666,equity_bonds!$J$2:$J$6414,"="&amp;data!$G4666)</f>
        <v>1.3</v>
      </c>
      <c r="T4666" s="16">
        <f>SUMIFS(equity_bonds!$F$2:$F$6414,equity_bonds!$H$2:$H$6414,"="&amp;data!$B4666,equity_bonds!$J$2:$J$6414,"="&amp;data!$G4666)</f>
        <v>41</v>
      </c>
      <c r="U4666" s="16"/>
    </row>
    <row r="4667" spans="1:21" x14ac:dyDescent="0.25">
      <c r="A4667">
        <v>3145</v>
      </c>
      <c r="B4667">
        <v>2015</v>
      </c>
      <c r="C4667">
        <v>155</v>
      </c>
      <c r="D4667" t="s">
        <v>338</v>
      </c>
      <c r="E4667" t="s">
        <v>789</v>
      </c>
      <c r="F4667" t="s">
        <v>2871</v>
      </c>
      <c r="G4667" t="str">
        <f t="shared" si="72"/>
        <v>Patterson Belknap</v>
      </c>
      <c r="I4667" s="13">
        <f>COUNTIFS(IPO!$J$2:$J$5250,"="&amp;data!$G4667,IPO!$H$2:$H$5250,"="&amp;data!$B4667)</f>
        <v>0</v>
      </c>
      <c r="J4667" s="13">
        <f>SUMIFS(IPO!$B$2:$B$5250,IPO!$H$2:$H$5250,"="&amp;data!$B4667,IPO!$J$2:$J$5250,"="&amp;data!$G4667)</f>
        <v>0</v>
      </c>
      <c r="K4667" s="13" t="str">
        <f>IF(I4667=1,SUMIFS(IPO!$C$2:$C$5250,IPO!$H$2:$H$5250,"="&amp;data!$B4667,IPO!$J$2:$J$5250,"="&amp;data!$G4667),"")</f>
        <v/>
      </c>
      <c r="L4667" s="13">
        <f>SUMIFS(IPO!$E$2:$E$5250,IPO!$H$2:$H$5250,"="&amp;data!$B4667,IPO!$J$2:$J$5250,"="&amp;data!$G4667)</f>
        <v>0</v>
      </c>
      <c r="M4667" s="13">
        <f>SUMIFS(IPO!$F$2:$F$5250,IPO!$H$2:$H$5250,"="&amp;data!$B4667,IPO!$J$2:$J$5250,"="&amp;data!$G4667)</f>
        <v>0</v>
      </c>
      <c r="N4667" s="13"/>
      <c r="P4667" s="16">
        <f>COUNTIFS(equity_bonds!$H$2:$H$6414,"="&amp;data!$B4667,equity_bonds!$J$2:$J$6414,"="&amp;data!$G4667)</f>
        <v>0</v>
      </c>
      <c r="Q4667" s="16">
        <f>SUMIFS(equity_bonds!$B$2:$B$6414,equity_bonds!$H$2:$H$6414,"="&amp;data!$B4667,equity_bonds!$J$2:$J$6414,"="&amp;data!$G4667)</f>
        <v>0</v>
      </c>
      <c r="R4667" s="16" t="str">
        <f>IF(P4667=1,SUMIFS(equity_bonds!$C$2:$C$6414,equity_bonds!$H$2:$H$6414,"="&amp;data!$B4667,equity_bonds!$J$2:$J$6414,"="&amp;data!$G4667),"")</f>
        <v/>
      </c>
      <c r="S4667" s="16">
        <f>SUMIFS(equity_bonds!$E$2:$E$6414,equity_bonds!$H$2:$H$6414,"="&amp;data!$B4667,equity_bonds!$J$2:$J$6414,"="&amp;data!$G4667)</f>
        <v>0</v>
      </c>
      <c r="T4667" s="16">
        <f>SUMIFS(equity_bonds!$F$2:$F$6414,equity_bonds!$H$2:$H$6414,"="&amp;data!$B4667,equity_bonds!$J$2:$J$6414,"="&amp;data!$G4667)</f>
        <v>0</v>
      </c>
      <c r="U4667" s="16"/>
    </row>
    <row r="4668" spans="1:21" x14ac:dyDescent="0.25">
      <c r="A4668">
        <v>3173</v>
      </c>
      <c r="B4668">
        <v>2015</v>
      </c>
      <c r="C4668">
        <v>27</v>
      </c>
      <c r="D4668" t="s">
        <v>118</v>
      </c>
      <c r="E4668" t="s">
        <v>790</v>
      </c>
      <c r="F4668" t="s">
        <v>790</v>
      </c>
      <c r="G4668" t="str">
        <f t="shared" si="72"/>
        <v>Paul Hastings</v>
      </c>
      <c r="I4668" s="13">
        <f>COUNTIFS(IPO!$J$2:$J$5250,"="&amp;data!$G4668,IPO!$H$2:$H$5250,"="&amp;data!$B4668)</f>
        <v>1</v>
      </c>
      <c r="J4668" s="13">
        <f>SUMIFS(IPO!$B$2:$B$5250,IPO!$H$2:$H$5250,"="&amp;data!$B4668,IPO!$J$2:$J$5250,"="&amp;data!$G4668)</f>
        <v>65</v>
      </c>
      <c r="K4668" s="13">
        <f>IF(I4668=1,SUMIFS(IPO!$C$2:$C$5250,IPO!$H$2:$H$5250,"="&amp;data!$B4668,IPO!$J$2:$J$5250,"="&amp;data!$G4668),"")</f>
        <v>118</v>
      </c>
      <c r="L4668" s="13">
        <f>SUMIFS(IPO!$E$2:$E$5250,IPO!$H$2:$H$5250,"="&amp;data!$B4668,IPO!$J$2:$J$5250,"="&amp;data!$G4668)</f>
        <v>0.1</v>
      </c>
      <c r="M4668" s="13">
        <f>SUMIFS(IPO!$F$2:$F$5250,IPO!$H$2:$H$5250,"="&amp;data!$B4668,IPO!$J$2:$J$5250,"="&amp;data!$G4668)</f>
        <v>2</v>
      </c>
      <c r="N4668" s="13"/>
      <c r="P4668" s="16">
        <f>COUNTIFS(equity_bonds!$H$2:$H$6414,"="&amp;data!$B4668,equity_bonds!$J$2:$J$6414,"="&amp;data!$G4668)</f>
        <v>2</v>
      </c>
      <c r="Q4668" s="16">
        <v>4349.8999999999996</v>
      </c>
      <c r="R4668" s="16" t="str">
        <f>IF(P4668=1,SUMIFS(equity_bonds!$C$2:$C$6414,equity_bonds!$H$2:$H$6414,"="&amp;data!$B4668,equity_bonds!$J$2:$J$6414,"="&amp;data!$G4668),"")</f>
        <v/>
      </c>
      <c r="S4668" s="16">
        <v>0.1</v>
      </c>
      <c r="T4668" s="16">
        <v>22</v>
      </c>
      <c r="U4668" s="16"/>
    </row>
    <row r="4669" spans="1:21" x14ac:dyDescent="0.25">
      <c r="A4669">
        <v>3230</v>
      </c>
      <c r="B4669">
        <v>2015</v>
      </c>
      <c r="C4669">
        <v>26</v>
      </c>
      <c r="D4669" t="s">
        <v>94</v>
      </c>
      <c r="E4669" t="s">
        <v>791</v>
      </c>
      <c r="F4669" t="s">
        <v>2872</v>
      </c>
      <c r="G4669" t="str">
        <f t="shared" si="72"/>
        <v>Paul Weiss</v>
      </c>
      <c r="I4669" s="13">
        <f>COUNTIFS(IPO!$J$2:$J$5250,"="&amp;data!$G4669,IPO!$H$2:$H$5250,"="&amp;data!$B4669)</f>
        <v>1</v>
      </c>
      <c r="J4669" s="13">
        <f>SUMIFS(IPO!$B$2:$B$5250,IPO!$H$2:$H$5250,"="&amp;data!$B4669,IPO!$J$2:$J$5250,"="&amp;data!$G4669)</f>
        <v>804</v>
      </c>
      <c r="K4669" s="13">
        <f>IF(I4669=1,SUMIFS(IPO!$C$2:$C$5250,IPO!$H$2:$H$5250,"="&amp;data!$B4669,IPO!$J$2:$J$5250,"="&amp;data!$G4669),"")</f>
        <v>35</v>
      </c>
      <c r="L4669" s="13">
        <f>SUMIFS(IPO!$E$2:$E$5250,IPO!$H$2:$H$5250,"="&amp;data!$B4669,IPO!$J$2:$J$5250,"="&amp;data!$G4669)</f>
        <v>0.7</v>
      </c>
      <c r="M4669" s="13">
        <f>SUMIFS(IPO!$F$2:$F$5250,IPO!$H$2:$H$5250,"="&amp;data!$B4669,IPO!$J$2:$J$5250,"="&amp;data!$G4669)</f>
        <v>2</v>
      </c>
      <c r="N4669" s="13"/>
      <c r="P4669" s="16">
        <f>COUNTIFS(equity_bonds!$H$2:$H$6414,"="&amp;data!$B4669,equity_bonds!$J$2:$J$6414,"="&amp;data!$G4669)</f>
        <v>1</v>
      </c>
      <c r="Q4669" s="16">
        <f>SUMIFS(equity_bonds!$B$2:$B$6414,equity_bonds!$H$2:$H$6414,"="&amp;data!$B4669,equity_bonds!$J$2:$J$6414,"="&amp;data!$G4669)</f>
        <v>10490.5</v>
      </c>
      <c r="R4669" s="16">
        <f>IF(P4669=1,SUMIFS(equity_bonds!$C$2:$C$6414,equity_bonds!$H$2:$H$6414,"="&amp;data!$B4669,equity_bonds!$J$2:$J$6414,"="&amp;data!$G4669),"")</f>
        <v>49</v>
      </c>
      <c r="S4669" s="16">
        <f>SUMIFS(equity_bonds!$E$2:$E$6414,equity_bonds!$H$2:$H$6414,"="&amp;data!$B4669,equity_bonds!$J$2:$J$6414,"="&amp;data!$G4669)</f>
        <v>0.2</v>
      </c>
      <c r="T4669" s="16">
        <f>SUMIFS(equity_bonds!$F$2:$F$6414,equity_bonds!$H$2:$H$6414,"="&amp;data!$B4669,equity_bonds!$J$2:$J$6414,"="&amp;data!$G4669)</f>
        <v>30</v>
      </c>
      <c r="U4669" s="16"/>
    </row>
    <row r="4670" spans="1:21" x14ac:dyDescent="0.25">
      <c r="A4670">
        <v>3266</v>
      </c>
      <c r="B4670">
        <v>2015</v>
      </c>
      <c r="C4670">
        <v>80</v>
      </c>
      <c r="D4670" t="s">
        <v>203</v>
      </c>
      <c r="E4670" t="s">
        <v>792</v>
      </c>
      <c r="F4670" t="s">
        <v>792</v>
      </c>
      <c r="G4670" t="str">
        <f t="shared" si="72"/>
        <v>Pepper Hamilton</v>
      </c>
      <c r="I4670" s="13">
        <f>COUNTIFS(IPO!$J$2:$J$5250,"="&amp;data!$G4670,IPO!$H$2:$H$5250,"="&amp;data!$B4670)</f>
        <v>0</v>
      </c>
      <c r="J4670" s="13">
        <f>SUMIFS(IPO!$B$2:$B$5250,IPO!$H$2:$H$5250,"="&amp;data!$B4670,IPO!$J$2:$J$5250,"="&amp;data!$G4670)</f>
        <v>0</v>
      </c>
      <c r="K4670" s="13" t="str">
        <f>IF(I4670=1,SUMIFS(IPO!$C$2:$C$5250,IPO!$H$2:$H$5250,"="&amp;data!$B4670,IPO!$J$2:$J$5250,"="&amp;data!$G4670),"")</f>
        <v/>
      </c>
      <c r="L4670" s="13">
        <f>SUMIFS(IPO!$E$2:$E$5250,IPO!$H$2:$H$5250,"="&amp;data!$B4670,IPO!$J$2:$J$5250,"="&amp;data!$G4670)</f>
        <v>0</v>
      </c>
      <c r="M4670" s="13">
        <f>SUMIFS(IPO!$F$2:$F$5250,IPO!$H$2:$H$5250,"="&amp;data!$B4670,IPO!$J$2:$J$5250,"="&amp;data!$G4670)</f>
        <v>0</v>
      </c>
      <c r="N4670" s="13"/>
      <c r="P4670" s="16">
        <f>COUNTIFS(equity_bonds!$H$2:$H$6414,"="&amp;data!$B4670,equity_bonds!$J$2:$J$6414,"="&amp;data!$G4670)</f>
        <v>1</v>
      </c>
      <c r="Q4670" s="16">
        <f>SUMIFS(equity_bonds!$B$2:$B$6414,equity_bonds!$H$2:$H$6414,"="&amp;data!$B4670,equity_bonds!$J$2:$J$6414,"="&amp;data!$G4670)</f>
        <v>1969.3</v>
      </c>
      <c r="R4670" s="16">
        <f>IF(P4670=1,SUMIFS(equity_bonds!$C$2:$C$6414,equity_bonds!$H$2:$H$6414,"="&amp;data!$B4670,equity_bonds!$J$2:$J$6414,"="&amp;data!$G4670),"")</f>
        <v>107</v>
      </c>
      <c r="S4670" s="16">
        <f>SUMIFS(equity_bonds!$E$2:$E$6414,equity_bonds!$H$2:$H$6414,"="&amp;data!$B4670,equity_bonds!$J$2:$J$6414,"="&amp;data!$G4670)</f>
        <v>0</v>
      </c>
      <c r="T4670" s="16">
        <f>SUMIFS(equity_bonds!$F$2:$F$6414,equity_bonds!$H$2:$H$6414,"="&amp;data!$B4670,equity_bonds!$J$2:$J$6414,"="&amp;data!$G4670)</f>
        <v>11</v>
      </c>
      <c r="U4670" s="16"/>
    </row>
    <row r="4671" spans="1:21" x14ac:dyDescent="0.25">
      <c r="A4671">
        <v>3295</v>
      </c>
      <c r="B4671">
        <v>2015</v>
      </c>
      <c r="C4671">
        <v>42</v>
      </c>
      <c r="D4671" t="s">
        <v>174</v>
      </c>
      <c r="E4671" t="s">
        <v>793</v>
      </c>
      <c r="F4671" t="s">
        <v>793</v>
      </c>
      <c r="G4671" t="str">
        <f t="shared" si="72"/>
        <v>Perkins Coie</v>
      </c>
      <c r="I4671" s="13">
        <f>COUNTIFS(IPO!$J$2:$J$5250,"="&amp;data!$G4671,IPO!$H$2:$H$5250,"="&amp;data!$B4671)</f>
        <v>0</v>
      </c>
      <c r="J4671" s="13">
        <f>SUMIFS(IPO!$B$2:$B$5250,IPO!$H$2:$H$5250,"="&amp;data!$B4671,IPO!$J$2:$J$5250,"="&amp;data!$G4671)</f>
        <v>0</v>
      </c>
      <c r="K4671" s="13" t="str">
        <f>IF(I4671=1,SUMIFS(IPO!$C$2:$C$5250,IPO!$H$2:$H$5250,"="&amp;data!$B4671,IPO!$J$2:$J$5250,"="&amp;data!$G4671),"")</f>
        <v/>
      </c>
      <c r="L4671" s="13">
        <f>SUMIFS(IPO!$E$2:$E$5250,IPO!$H$2:$H$5250,"="&amp;data!$B4671,IPO!$J$2:$J$5250,"="&amp;data!$G4671)</f>
        <v>0</v>
      </c>
      <c r="M4671" s="13">
        <f>SUMIFS(IPO!$F$2:$F$5250,IPO!$H$2:$H$5250,"="&amp;data!$B4671,IPO!$J$2:$J$5250,"="&amp;data!$G4671)</f>
        <v>0</v>
      </c>
      <c r="N4671" s="13"/>
      <c r="P4671" s="16">
        <f>COUNTIFS(equity_bonds!$H$2:$H$6414,"="&amp;data!$B4671,equity_bonds!$J$2:$J$6414,"="&amp;data!$G4671)</f>
        <v>1</v>
      </c>
      <c r="Q4671" s="16">
        <f>SUMIFS(equity_bonds!$B$2:$B$6414,equity_bonds!$H$2:$H$6414,"="&amp;data!$B4671,equity_bonds!$J$2:$J$6414,"="&amp;data!$G4671)</f>
        <v>8971.9</v>
      </c>
      <c r="R4671" s="16">
        <f>IF(P4671=1,SUMIFS(equity_bonds!$C$2:$C$6414,equity_bonds!$H$2:$H$6414,"="&amp;data!$B4671,equity_bonds!$J$2:$J$6414,"="&amp;data!$G4671),"")</f>
        <v>53</v>
      </c>
      <c r="S4671" s="16">
        <f>SUMIFS(equity_bonds!$E$2:$E$6414,equity_bonds!$H$2:$H$6414,"="&amp;data!$B4671,equity_bonds!$J$2:$J$6414,"="&amp;data!$G4671)</f>
        <v>0.2</v>
      </c>
      <c r="T4671" s="16">
        <f>SUMIFS(equity_bonds!$F$2:$F$6414,equity_bonds!$H$2:$H$6414,"="&amp;data!$B4671,equity_bonds!$J$2:$J$6414,"="&amp;data!$G4671)</f>
        <v>13</v>
      </c>
      <c r="U4671" s="16"/>
    </row>
    <row r="4672" spans="1:21" x14ac:dyDescent="0.25">
      <c r="A4672">
        <v>3303</v>
      </c>
      <c r="B4672">
        <v>2015</v>
      </c>
      <c r="C4672">
        <v>182</v>
      </c>
      <c r="D4672" t="s">
        <v>431</v>
      </c>
      <c r="E4672" t="s">
        <v>794</v>
      </c>
      <c r="F4672" t="s">
        <v>794</v>
      </c>
      <c r="G4672" t="str">
        <f t="shared" si="72"/>
        <v>Phelps Dunbar</v>
      </c>
      <c r="I4672" s="13">
        <f>COUNTIFS(IPO!$J$2:$J$5250,"="&amp;data!$G4672,IPO!$H$2:$H$5250,"="&amp;data!$B4672)</f>
        <v>1</v>
      </c>
      <c r="J4672" s="13">
        <f>SUMIFS(IPO!$B$2:$B$5250,IPO!$H$2:$H$5250,"="&amp;data!$B4672,IPO!$J$2:$J$5250,"="&amp;data!$G4672)</f>
        <v>46</v>
      </c>
      <c r="K4672" s="13">
        <f>IF(I4672=1,SUMIFS(IPO!$C$2:$C$5250,IPO!$H$2:$H$5250,"="&amp;data!$B4672,IPO!$J$2:$J$5250,"="&amp;data!$G4672),"")</f>
        <v>130</v>
      </c>
      <c r="L4672" s="13">
        <f>SUMIFS(IPO!$E$2:$E$5250,IPO!$H$2:$H$5250,"="&amp;data!$B4672,IPO!$J$2:$J$5250,"="&amp;data!$G4672)</f>
        <v>0</v>
      </c>
      <c r="M4672" s="13">
        <f>SUMIFS(IPO!$F$2:$F$5250,IPO!$H$2:$H$5250,"="&amp;data!$B4672,IPO!$J$2:$J$5250,"="&amp;data!$G4672)</f>
        <v>1</v>
      </c>
      <c r="N4672" s="13"/>
      <c r="P4672" s="16">
        <f>COUNTIFS(equity_bonds!$H$2:$H$6414,"="&amp;data!$B4672,equity_bonds!$J$2:$J$6414,"="&amp;data!$G4672)</f>
        <v>0</v>
      </c>
      <c r="Q4672" s="16">
        <f>SUMIFS(equity_bonds!$B$2:$B$6414,equity_bonds!$H$2:$H$6414,"="&amp;data!$B4672,equity_bonds!$J$2:$J$6414,"="&amp;data!$G4672)</f>
        <v>0</v>
      </c>
      <c r="R4672" s="16" t="str">
        <f>IF(P4672=1,SUMIFS(equity_bonds!$C$2:$C$6414,equity_bonds!$H$2:$H$6414,"="&amp;data!$B4672,equity_bonds!$J$2:$J$6414,"="&amp;data!$G4672),"")</f>
        <v/>
      </c>
      <c r="S4672" s="16">
        <f>SUMIFS(equity_bonds!$E$2:$E$6414,equity_bonds!$H$2:$H$6414,"="&amp;data!$B4672,equity_bonds!$J$2:$J$6414,"="&amp;data!$G4672)</f>
        <v>0</v>
      </c>
      <c r="T4672" s="16">
        <f>SUMIFS(equity_bonds!$F$2:$F$6414,equity_bonds!$H$2:$H$6414,"="&amp;data!$B4672,equity_bonds!$J$2:$J$6414,"="&amp;data!$G4672)</f>
        <v>0</v>
      </c>
      <c r="U4672" s="16"/>
    </row>
    <row r="4673" spans="1:21" x14ac:dyDescent="0.25">
      <c r="A4673">
        <v>3334</v>
      </c>
      <c r="B4673">
        <v>2015</v>
      </c>
      <c r="C4673">
        <v>60</v>
      </c>
      <c r="D4673" t="s">
        <v>155</v>
      </c>
      <c r="E4673" t="s">
        <v>795</v>
      </c>
      <c r="F4673" t="s">
        <v>795</v>
      </c>
      <c r="G4673" t="str">
        <f t="shared" si="72"/>
        <v>Pillsbury Winthrop</v>
      </c>
      <c r="I4673" s="13">
        <f>COUNTIFS(IPO!$J$2:$J$5250,"="&amp;data!$G4673,IPO!$H$2:$H$5250,"="&amp;data!$B4673)</f>
        <v>0</v>
      </c>
      <c r="J4673" s="13">
        <f>SUMIFS(IPO!$B$2:$B$5250,IPO!$H$2:$H$5250,"="&amp;data!$B4673,IPO!$J$2:$J$5250,"="&amp;data!$G4673)</f>
        <v>0</v>
      </c>
      <c r="K4673" s="13" t="str">
        <f>IF(I4673=1,SUMIFS(IPO!$C$2:$C$5250,IPO!$H$2:$H$5250,"="&amp;data!$B4673,IPO!$J$2:$J$5250,"="&amp;data!$G4673),"")</f>
        <v/>
      </c>
      <c r="L4673" s="13">
        <f>SUMIFS(IPO!$E$2:$E$5250,IPO!$H$2:$H$5250,"="&amp;data!$B4673,IPO!$J$2:$J$5250,"="&amp;data!$G4673)</f>
        <v>0</v>
      </c>
      <c r="M4673" s="13">
        <f>SUMIFS(IPO!$F$2:$F$5250,IPO!$H$2:$H$5250,"="&amp;data!$B4673,IPO!$J$2:$J$5250,"="&amp;data!$G4673)</f>
        <v>0</v>
      </c>
      <c r="N4673" s="13"/>
      <c r="P4673" s="16">
        <f>COUNTIFS(equity_bonds!$H$2:$H$6414,"="&amp;data!$B4673,equity_bonds!$J$2:$J$6414,"="&amp;data!$G4673)</f>
        <v>1</v>
      </c>
      <c r="Q4673" s="16">
        <f>SUMIFS(equity_bonds!$B$2:$B$6414,equity_bonds!$H$2:$H$6414,"="&amp;data!$B4673,equity_bonds!$J$2:$J$6414,"="&amp;data!$G4673)</f>
        <v>8798.2999999999993</v>
      </c>
      <c r="R4673" s="16">
        <f>IF(P4673=1,SUMIFS(equity_bonds!$C$2:$C$6414,equity_bonds!$H$2:$H$6414,"="&amp;data!$B4673,equity_bonds!$J$2:$J$6414,"="&amp;data!$G4673),"")</f>
        <v>54</v>
      </c>
      <c r="S4673" s="16">
        <f>SUMIFS(equity_bonds!$E$2:$E$6414,equity_bonds!$H$2:$H$6414,"="&amp;data!$B4673,equity_bonds!$J$2:$J$6414,"="&amp;data!$G4673)</f>
        <v>0.2</v>
      </c>
      <c r="T4673" s="16">
        <f>SUMIFS(equity_bonds!$F$2:$F$6414,equity_bonds!$H$2:$H$6414,"="&amp;data!$B4673,equity_bonds!$J$2:$J$6414,"="&amp;data!$G4673)</f>
        <v>34</v>
      </c>
      <c r="U4673" s="16"/>
    </row>
    <row r="4674" spans="1:21" x14ac:dyDescent="0.25">
      <c r="A4674">
        <v>3357</v>
      </c>
      <c r="B4674">
        <v>2015</v>
      </c>
      <c r="C4674">
        <v>86</v>
      </c>
      <c r="D4674" t="s">
        <v>179</v>
      </c>
      <c r="E4674" t="s">
        <v>796</v>
      </c>
      <c r="F4674" t="s">
        <v>796</v>
      </c>
      <c r="G4674" t="str">
        <f t="shared" si="72"/>
        <v>Polsinelli Shughart</v>
      </c>
      <c r="I4674" s="13">
        <f>COUNTIFS(IPO!$J$2:$J$5250,"="&amp;data!$G4674,IPO!$H$2:$H$5250,"="&amp;data!$B4674)</f>
        <v>0</v>
      </c>
      <c r="J4674" s="13">
        <f>SUMIFS(IPO!$B$2:$B$5250,IPO!$H$2:$H$5250,"="&amp;data!$B4674,IPO!$J$2:$J$5250,"="&amp;data!$G4674)</f>
        <v>0</v>
      </c>
      <c r="K4674" s="13" t="str">
        <f>IF(I4674=1,SUMIFS(IPO!$C$2:$C$5250,IPO!$H$2:$H$5250,"="&amp;data!$B4674,IPO!$J$2:$J$5250,"="&amp;data!$G4674),"")</f>
        <v/>
      </c>
      <c r="L4674" s="13">
        <f>SUMIFS(IPO!$E$2:$E$5250,IPO!$H$2:$H$5250,"="&amp;data!$B4674,IPO!$J$2:$J$5250,"="&amp;data!$G4674)</f>
        <v>0</v>
      </c>
      <c r="M4674" s="13">
        <f>SUMIFS(IPO!$F$2:$F$5250,IPO!$H$2:$H$5250,"="&amp;data!$B4674,IPO!$J$2:$J$5250,"="&amp;data!$G4674)</f>
        <v>0</v>
      </c>
      <c r="N4674" s="13"/>
      <c r="P4674" s="16">
        <f>COUNTIFS(equity_bonds!$H$2:$H$6414,"="&amp;data!$B4674,equity_bonds!$J$2:$J$6414,"="&amp;data!$G4674)</f>
        <v>0</v>
      </c>
      <c r="Q4674" s="16">
        <f>SUMIFS(equity_bonds!$B$2:$B$6414,equity_bonds!$H$2:$H$6414,"="&amp;data!$B4674,equity_bonds!$J$2:$J$6414,"="&amp;data!$G4674)</f>
        <v>0</v>
      </c>
      <c r="R4674" s="16" t="str">
        <f>IF(P4674=1,SUMIFS(equity_bonds!$C$2:$C$6414,equity_bonds!$H$2:$H$6414,"="&amp;data!$B4674,equity_bonds!$J$2:$J$6414,"="&amp;data!$G4674),"")</f>
        <v/>
      </c>
      <c r="S4674" s="16">
        <f>SUMIFS(equity_bonds!$E$2:$E$6414,equity_bonds!$H$2:$H$6414,"="&amp;data!$B4674,equity_bonds!$J$2:$J$6414,"="&amp;data!$G4674)</f>
        <v>0</v>
      </c>
      <c r="T4674" s="16">
        <f>SUMIFS(equity_bonds!$F$2:$F$6414,equity_bonds!$H$2:$H$6414,"="&amp;data!$B4674,equity_bonds!$J$2:$J$6414,"="&amp;data!$G4674)</f>
        <v>0</v>
      </c>
      <c r="U4674" s="16"/>
    </row>
    <row r="4675" spans="1:21" x14ac:dyDescent="0.25">
      <c r="A4675">
        <v>3374</v>
      </c>
      <c r="B4675">
        <v>2015</v>
      </c>
      <c r="C4675">
        <v>178</v>
      </c>
      <c r="D4675" t="s">
        <v>404</v>
      </c>
      <c r="E4675" t="s">
        <v>797</v>
      </c>
      <c r="F4675" t="s">
        <v>2873</v>
      </c>
      <c r="G4675" t="str">
        <f t="shared" si="72"/>
        <v>Porter Wright</v>
      </c>
      <c r="I4675" s="13">
        <f>COUNTIFS(IPO!$J$2:$J$5250,"="&amp;data!$G4675,IPO!$H$2:$H$5250,"="&amp;data!$B4675)</f>
        <v>0</v>
      </c>
      <c r="J4675" s="13">
        <f>SUMIFS(IPO!$B$2:$B$5250,IPO!$H$2:$H$5250,"="&amp;data!$B4675,IPO!$J$2:$J$5250,"="&amp;data!$G4675)</f>
        <v>0</v>
      </c>
      <c r="K4675" s="13" t="str">
        <f>IF(I4675=1,SUMIFS(IPO!$C$2:$C$5250,IPO!$H$2:$H$5250,"="&amp;data!$B4675,IPO!$J$2:$J$5250,"="&amp;data!$G4675),"")</f>
        <v/>
      </c>
      <c r="L4675" s="13">
        <f>SUMIFS(IPO!$E$2:$E$5250,IPO!$H$2:$H$5250,"="&amp;data!$B4675,IPO!$J$2:$J$5250,"="&amp;data!$G4675)</f>
        <v>0</v>
      </c>
      <c r="M4675" s="13">
        <f>SUMIFS(IPO!$F$2:$F$5250,IPO!$H$2:$H$5250,"="&amp;data!$B4675,IPO!$J$2:$J$5250,"="&amp;data!$G4675)</f>
        <v>0</v>
      </c>
      <c r="N4675" s="13"/>
      <c r="P4675" s="16">
        <f>COUNTIFS(equity_bonds!$H$2:$H$6414,"="&amp;data!$B4675,equity_bonds!$J$2:$J$6414,"="&amp;data!$G4675)</f>
        <v>0</v>
      </c>
      <c r="Q4675" s="16">
        <f>SUMIFS(equity_bonds!$B$2:$B$6414,equity_bonds!$H$2:$H$6414,"="&amp;data!$B4675,equity_bonds!$J$2:$J$6414,"="&amp;data!$G4675)</f>
        <v>0</v>
      </c>
      <c r="R4675" s="16" t="str">
        <f>IF(P4675=1,SUMIFS(equity_bonds!$C$2:$C$6414,equity_bonds!$H$2:$H$6414,"="&amp;data!$B4675,equity_bonds!$J$2:$J$6414,"="&amp;data!$G4675),"")</f>
        <v/>
      </c>
      <c r="S4675" s="16">
        <f>SUMIFS(equity_bonds!$E$2:$E$6414,equity_bonds!$H$2:$H$6414,"="&amp;data!$B4675,equity_bonds!$J$2:$J$6414,"="&amp;data!$G4675)</f>
        <v>0</v>
      </c>
      <c r="T4675" s="16">
        <f>SUMIFS(equity_bonds!$F$2:$F$6414,equity_bonds!$H$2:$H$6414,"="&amp;data!$B4675,equity_bonds!$J$2:$J$6414,"="&amp;data!$G4675)</f>
        <v>0</v>
      </c>
      <c r="U4675" s="16"/>
    </row>
    <row r="4676" spans="1:21" x14ac:dyDescent="0.25">
      <c r="A4676">
        <v>3425</v>
      </c>
      <c r="B4676">
        <v>2015</v>
      </c>
      <c r="C4676">
        <v>36</v>
      </c>
      <c r="D4676" t="s">
        <v>102</v>
      </c>
      <c r="E4676" t="s">
        <v>798</v>
      </c>
      <c r="F4676" t="s">
        <v>798</v>
      </c>
      <c r="G4676" t="str">
        <f t="shared" ref="G4676:G4739" si="73">TRIM(LEFT(SUBSTITUTE(F4676," ",REPT(" ",100)),200))</f>
        <v>Proskauer Rose</v>
      </c>
      <c r="I4676" s="13">
        <f>COUNTIFS(IPO!$J$2:$J$5250,"="&amp;data!$G4676,IPO!$H$2:$H$5250,"="&amp;data!$B4676)</f>
        <v>1</v>
      </c>
      <c r="J4676" s="13">
        <f>SUMIFS(IPO!$B$2:$B$5250,IPO!$H$2:$H$5250,"="&amp;data!$B4676,IPO!$J$2:$J$5250,"="&amp;data!$G4676)</f>
        <v>702.1</v>
      </c>
      <c r="K4676" s="13">
        <f>IF(I4676=1,SUMIFS(IPO!$C$2:$C$5250,IPO!$H$2:$H$5250,"="&amp;data!$B4676,IPO!$J$2:$J$5250,"="&amp;data!$G4676),"")</f>
        <v>38</v>
      </c>
      <c r="L4676" s="13">
        <f>SUMIFS(IPO!$E$2:$E$5250,IPO!$H$2:$H$5250,"="&amp;data!$B4676,IPO!$J$2:$J$5250,"="&amp;data!$G4676)</f>
        <v>0.6</v>
      </c>
      <c r="M4676" s="13">
        <f>SUMIFS(IPO!$F$2:$F$5250,IPO!$H$2:$H$5250,"="&amp;data!$B4676,IPO!$J$2:$J$5250,"="&amp;data!$G4676)</f>
        <v>5</v>
      </c>
      <c r="N4676" s="13"/>
      <c r="P4676" s="16">
        <f>COUNTIFS(equity_bonds!$H$2:$H$6414,"="&amp;data!$B4676,equity_bonds!$J$2:$J$6414,"="&amp;data!$G4676)</f>
        <v>2</v>
      </c>
      <c r="Q4676" s="16">
        <f>SUMIFS(equity_bonds!$B$2:$B$6414,equity_bonds!$H$2:$H$6414,"="&amp;data!$B4676,equity_bonds!$J$2:$J$6414,"="&amp;data!$G4676)</f>
        <v>42897.600000000006</v>
      </c>
      <c r="R4676" s="16" t="str">
        <f>IF(P4676=1,SUMIFS(equity_bonds!$C$2:$C$6414,equity_bonds!$H$2:$H$6414,"="&amp;data!$B4676,equity_bonds!$J$2:$J$6414,"="&amp;data!$G4676),"")</f>
        <v/>
      </c>
      <c r="S4676" s="16">
        <f>SUMIFS(equity_bonds!$E$2:$E$6414,equity_bonds!$H$2:$H$6414,"="&amp;data!$B4676,equity_bonds!$J$2:$J$6414,"="&amp;data!$G4676)</f>
        <v>0.79999999999999993</v>
      </c>
      <c r="T4676" s="16">
        <f>SUMIFS(equity_bonds!$F$2:$F$6414,equity_bonds!$H$2:$H$6414,"="&amp;data!$B4676,equity_bonds!$J$2:$J$6414,"="&amp;data!$G4676)</f>
        <v>31</v>
      </c>
      <c r="U4676" s="16"/>
    </row>
    <row r="4677" spans="1:21" x14ac:dyDescent="0.25">
      <c r="A4677">
        <v>3442</v>
      </c>
      <c r="B4677">
        <v>2015</v>
      </c>
      <c r="C4677">
        <v>129</v>
      </c>
      <c r="D4677" t="s">
        <v>420</v>
      </c>
      <c r="E4677" t="s">
        <v>799</v>
      </c>
      <c r="F4677" t="s">
        <v>2874</v>
      </c>
      <c r="G4677" t="str">
        <f t="shared" si="73"/>
        <v>Quarles Brady</v>
      </c>
      <c r="I4677" s="13">
        <f>COUNTIFS(IPO!$J$2:$J$5250,"="&amp;data!$G4677,IPO!$H$2:$H$5250,"="&amp;data!$B4677)</f>
        <v>0</v>
      </c>
      <c r="J4677" s="13">
        <f>SUMIFS(IPO!$B$2:$B$5250,IPO!$H$2:$H$5250,"="&amp;data!$B4677,IPO!$J$2:$J$5250,"="&amp;data!$G4677)</f>
        <v>0</v>
      </c>
      <c r="K4677" s="13" t="str">
        <f>IF(I4677=1,SUMIFS(IPO!$C$2:$C$5250,IPO!$H$2:$H$5250,"="&amp;data!$B4677,IPO!$J$2:$J$5250,"="&amp;data!$G4677),"")</f>
        <v/>
      </c>
      <c r="L4677" s="13">
        <f>SUMIFS(IPO!$E$2:$E$5250,IPO!$H$2:$H$5250,"="&amp;data!$B4677,IPO!$J$2:$J$5250,"="&amp;data!$G4677)</f>
        <v>0</v>
      </c>
      <c r="M4677" s="13">
        <f>SUMIFS(IPO!$F$2:$F$5250,IPO!$H$2:$H$5250,"="&amp;data!$B4677,IPO!$J$2:$J$5250,"="&amp;data!$G4677)</f>
        <v>0</v>
      </c>
      <c r="N4677" s="13"/>
      <c r="P4677" s="16">
        <f>COUNTIFS(equity_bonds!$H$2:$H$6414,"="&amp;data!$B4677,equity_bonds!$J$2:$J$6414,"="&amp;data!$G4677)</f>
        <v>2</v>
      </c>
      <c r="Q4677" s="16">
        <f>SUMIFS(equity_bonds!$B$2:$B$6414,equity_bonds!$H$2:$H$6414,"="&amp;data!$B4677,equity_bonds!$J$2:$J$6414,"="&amp;data!$G4677)</f>
        <v>1093.2</v>
      </c>
      <c r="R4677" s="16" t="str">
        <f>IF(P4677=1,SUMIFS(equity_bonds!$C$2:$C$6414,equity_bonds!$H$2:$H$6414,"="&amp;data!$B4677,equity_bonds!$J$2:$J$6414,"="&amp;data!$G4677),"")</f>
        <v/>
      </c>
      <c r="S4677" s="16">
        <f>SUMIFS(equity_bonds!$E$2:$E$6414,equity_bonds!$H$2:$H$6414,"="&amp;data!$B4677,equity_bonds!$J$2:$J$6414,"="&amp;data!$G4677)</f>
        <v>0</v>
      </c>
      <c r="T4677" s="16">
        <f>SUMIFS(equity_bonds!$F$2:$F$6414,equity_bonds!$H$2:$H$6414,"="&amp;data!$B4677,equity_bonds!$J$2:$J$6414,"="&amp;data!$G4677)</f>
        <v>4</v>
      </c>
      <c r="U4677" s="16"/>
    </row>
    <row r="4678" spans="1:21" x14ac:dyDescent="0.25">
      <c r="A4678">
        <v>3449</v>
      </c>
      <c r="B4678">
        <v>2015</v>
      </c>
      <c r="C4678">
        <v>23</v>
      </c>
      <c r="D4678" t="s">
        <v>71</v>
      </c>
      <c r="E4678" t="s">
        <v>800</v>
      </c>
      <c r="F4678" t="s">
        <v>2875</v>
      </c>
      <c r="G4678" t="str">
        <f t="shared" si="73"/>
        <v>Quinn Emanuel</v>
      </c>
      <c r="I4678" s="13">
        <f>COUNTIFS(IPO!$J$2:$J$5250,"="&amp;data!$G4678,IPO!$H$2:$H$5250,"="&amp;data!$B4678)</f>
        <v>0</v>
      </c>
      <c r="J4678" s="13">
        <f>SUMIFS(IPO!$B$2:$B$5250,IPO!$H$2:$H$5250,"="&amp;data!$B4678,IPO!$J$2:$J$5250,"="&amp;data!$G4678)</f>
        <v>0</v>
      </c>
      <c r="K4678" s="13" t="str">
        <f>IF(I4678=1,SUMIFS(IPO!$C$2:$C$5250,IPO!$H$2:$H$5250,"="&amp;data!$B4678,IPO!$J$2:$J$5250,"="&amp;data!$G4678),"")</f>
        <v/>
      </c>
      <c r="L4678" s="13">
        <f>SUMIFS(IPO!$E$2:$E$5250,IPO!$H$2:$H$5250,"="&amp;data!$B4678,IPO!$J$2:$J$5250,"="&amp;data!$G4678)</f>
        <v>0</v>
      </c>
      <c r="M4678" s="13">
        <f>SUMIFS(IPO!$F$2:$F$5250,IPO!$H$2:$H$5250,"="&amp;data!$B4678,IPO!$J$2:$J$5250,"="&amp;data!$G4678)</f>
        <v>0</v>
      </c>
      <c r="N4678" s="13"/>
      <c r="P4678" s="16">
        <f>COUNTIFS(equity_bonds!$H$2:$H$6414,"="&amp;data!$B4678,equity_bonds!$J$2:$J$6414,"="&amp;data!$G4678)</f>
        <v>0</v>
      </c>
      <c r="Q4678" s="16">
        <f>SUMIFS(equity_bonds!$B$2:$B$6414,equity_bonds!$H$2:$H$6414,"="&amp;data!$B4678,equity_bonds!$J$2:$J$6414,"="&amp;data!$G4678)</f>
        <v>0</v>
      </c>
      <c r="R4678" s="16" t="str">
        <f>IF(P4678=1,SUMIFS(equity_bonds!$C$2:$C$6414,equity_bonds!$H$2:$H$6414,"="&amp;data!$B4678,equity_bonds!$J$2:$J$6414,"="&amp;data!$G4678),"")</f>
        <v/>
      </c>
      <c r="S4678" s="16">
        <f>SUMIFS(equity_bonds!$E$2:$E$6414,equity_bonds!$H$2:$H$6414,"="&amp;data!$B4678,equity_bonds!$J$2:$J$6414,"="&amp;data!$G4678)</f>
        <v>0</v>
      </c>
      <c r="T4678" s="16">
        <f>SUMIFS(equity_bonds!$F$2:$F$6414,equity_bonds!$H$2:$H$6414,"="&amp;data!$B4678,equity_bonds!$J$2:$J$6414,"="&amp;data!$G4678)</f>
        <v>0</v>
      </c>
      <c r="U4678" s="16"/>
    </row>
    <row r="4679" spans="1:21" x14ac:dyDescent="0.25">
      <c r="A4679">
        <v>3486</v>
      </c>
      <c r="B4679">
        <v>2015</v>
      </c>
      <c r="C4679">
        <v>19</v>
      </c>
      <c r="D4679" t="s">
        <v>91</v>
      </c>
      <c r="E4679" t="s">
        <v>801</v>
      </c>
      <c r="F4679" t="s">
        <v>801</v>
      </c>
      <c r="G4679" t="str">
        <f t="shared" si="73"/>
        <v>Reed Smith</v>
      </c>
      <c r="I4679" s="13">
        <f>COUNTIFS(IPO!$J$2:$J$5250,"="&amp;data!$G4679,IPO!$H$2:$H$5250,"="&amp;data!$B4679)</f>
        <v>1</v>
      </c>
      <c r="J4679" s="13">
        <f>SUMIFS(IPO!$B$2:$B$5250,IPO!$H$2:$H$5250,"="&amp;data!$B4679,IPO!$J$2:$J$5250,"="&amp;data!$G4679)</f>
        <v>35.799999999999997</v>
      </c>
      <c r="K4679" s="13">
        <f>IF(I4679=1,SUMIFS(IPO!$C$2:$C$5250,IPO!$H$2:$H$5250,"="&amp;data!$B4679,IPO!$J$2:$J$5250,"="&amp;data!$G4679),"")</f>
        <v>138</v>
      </c>
      <c r="L4679" s="13">
        <f>SUMIFS(IPO!$E$2:$E$5250,IPO!$H$2:$H$5250,"="&amp;data!$B4679,IPO!$J$2:$J$5250,"="&amp;data!$G4679)</f>
        <v>0</v>
      </c>
      <c r="M4679" s="13">
        <f>SUMIFS(IPO!$F$2:$F$5250,IPO!$H$2:$H$5250,"="&amp;data!$B4679,IPO!$J$2:$J$5250,"="&amp;data!$G4679)</f>
        <v>3</v>
      </c>
      <c r="N4679" s="13"/>
      <c r="P4679" s="16">
        <f>COUNTIFS(equity_bonds!$H$2:$H$6414,"="&amp;data!$B4679,equity_bonds!$J$2:$J$6414,"="&amp;data!$G4679)</f>
        <v>0</v>
      </c>
      <c r="Q4679" s="16">
        <f>SUMIFS(equity_bonds!$B$2:$B$6414,equity_bonds!$H$2:$H$6414,"="&amp;data!$B4679,equity_bonds!$J$2:$J$6414,"="&amp;data!$G4679)</f>
        <v>0</v>
      </c>
      <c r="R4679" s="16" t="str">
        <f>IF(P4679=1,SUMIFS(equity_bonds!$C$2:$C$6414,equity_bonds!$H$2:$H$6414,"="&amp;data!$B4679,equity_bonds!$J$2:$J$6414,"="&amp;data!$G4679),"")</f>
        <v/>
      </c>
      <c r="S4679" s="16">
        <f>SUMIFS(equity_bonds!$E$2:$E$6414,equity_bonds!$H$2:$H$6414,"="&amp;data!$B4679,equity_bonds!$J$2:$J$6414,"="&amp;data!$G4679)</f>
        <v>0</v>
      </c>
      <c r="T4679" s="16">
        <f>SUMIFS(equity_bonds!$F$2:$F$6414,equity_bonds!$H$2:$H$6414,"="&amp;data!$B4679,equity_bonds!$J$2:$J$6414,"="&amp;data!$G4679)</f>
        <v>0</v>
      </c>
      <c r="U4679" s="16"/>
    </row>
    <row r="4680" spans="1:21" x14ac:dyDescent="0.25">
      <c r="A4680">
        <v>3504</v>
      </c>
      <c r="B4680">
        <v>2015</v>
      </c>
      <c r="C4680">
        <v>138</v>
      </c>
      <c r="D4680" t="s">
        <v>367</v>
      </c>
      <c r="E4680" t="s">
        <v>802</v>
      </c>
      <c r="F4680" t="s">
        <v>2876</v>
      </c>
      <c r="G4680" t="str">
        <f t="shared" si="73"/>
        <v>Robins Kaplan</v>
      </c>
      <c r="I4680" s="13">
        <f>COUNTIFS(IPO!$J$2:$J$5250,"="&amp;data!$G4680,IPO!$H$2:$H$5250,"="&amp;data!$B4680)</f>
        <v>0</v>
      </c>
      <c r="J4680" s="13">
        <f>SUMIFS(IPO!$B$2:$B$5250,IPO!$H$2:$H$5250,"="&amp;data!$B4680,IPO!$J$2:$J$5250,"="&amp;data!$G4680)</f>
        <v>0</v>
      </c>
      <c r="K4680" s="13" t="str">
        <f>IF(I4680=1,SUMIFS(IPO!$C$2:$C$5250,IPO!$H$2:$H$5250,"="&amp;data!$B4680,IPO!$J$2:$J$5250,"="&amp;data!$G4680),"")</f>
        <v/>
      </c>
      <c r="L4680" s="13">
        <f>SUMIFS(IPO!$E$2:$E$5250,IPO!$H$2:$H$5250,"="&amp;data!$B4680,IPO!$J$2:$J$5250,"="&amp;data!$G4680)</f>
        <v>0</v>
      </c>
      <c r="M4680" s="13">
        <f>SUMIFS(IPO!$F$2:$F$5250,IPO!$H$2:$H$5250,"="&amp;data!$B4680,IPO!$J$2:$J$5250,"="&amp;data!$G4680)</f>
        <v>0</v>
      </c>
      <c r="N4680" s="13"/>
      <c r="P4680" s="16">
        <f>COUNTIFS(equity_bonds!$H$2:$H$6414,"="&amp;data!$B4680,equity_bonds!$J$2:$J$6414,"="&amp;data!$G4680)</f>
        <v>0</v>
      </c>
      <c r="Q4680" s="16">
        <f>SUMIFS(equity_bonds!$B$2:$B$6414,equity_bonds!$H$2:$H$6414,"="&amp;data!$B4680,equity_bonds!$J$2:$J$6414,"="&amp;data!$G4680)</f>
        <v>0</v>
      </c>
      <c r="R4680" s="16" t="str">
        <f>IF(P4680=1,SUMIFS(equity_bonds!$C$2:$C$6414,equity_bonds!$H$2:$H$6414,"="&amp;data!$B4680,equity_bonds!$J$2:$J$6414,"="&amp;data!$G4680),"")</f>
        <v/>
      </c>
      <c r="S4680" s="16">
        <f>SUMIFS(equity_bonds!$E$2:$E$6414,equity_bonds!$H$2:$H$6414,"="&amp;data!$B4680,equity_bonds!$J$2:$J$6414,"="&amp;data!$G4680)</f>
        <v>0</v>
      </c>
      <c r="T4680" s="16">
        <f>SUMIFS(equity_bonds!$F$2:$F$6414,equity_bonds!$H$2:$H$6414,"="&amp;data!$B4680,equity_bonds!$J$2:$J$6414,"="&amp;data!$G4680)</f>
        <v>0</v>
      </c>
      <c r="U4680" s="16"/>
    </row>
    <row r="4681" spans="1:21" x14ac:dyDescent="0.25">
      <c r="A4681">
        <v>3514</v>
      </c>
      <c r="B4681">
        <v>2015</v>
      </c>
      <c r="C4681">
        <v>192</v>
      </c>
      <c r="D4681" t="s">
        <v>391</v>
      </c>
      <c r="E4681" t="s">
        <v>803</v>
      </c>
      <c r="F4681" t="s">
        <v>2877</v>
      </c>
      <c r="G4681" t="str">
        <f t="shared" si="73"/>
        <v>Robinson Cole</v>
      </c>
      <c r="I4681" s="13">
        <f>COUNTIFS(IPO!$J$2:$J$5250,"="&amp;data!$G4681,IPO!$H$2:$H$5250,"="&amp;data!$B4681)</f>
        <v>0</v>
      </c>
      <c r="J4681" s="13">
        <f>SUMIFS(IPO!$B$2:$B$5250,IPO!$H$2:$H$5250,"="&amp;data!$B4681,IPO!$J$2:$J$5250,"="&amp;data!$G4681)</f>
        <v>0</v>
      </c>
      <c r="K4681" s="13" t="str">
        <f>IF(I4681=1,SUMIFS(IPO!$C$2:$C$5250,IPO!$H$2:$H$5250,"="&amp;data!$B4681,IPO!$J$2:$J$5250,"="&amp;data!$G4681),"")</f>
        <v/>
      </c>
      <c r="L4681" s="13">
        <f>SUMIFS(IPO!$E$2:$E$5250,IPO!$H$2:$H$5250,"="&amp;data!$B4681,IPO!$J$2:$J$5250,"="&amp;data!$G4681)</f>
        <v>0</v>
      </c>
      <c r="M4681" s="13">
        <f>SUMIFS(IPO!$F$2:$F$5250,IPO!$H$2:$H$5250,"="&amp;data!$B4681,IPO!$J$2:$J$5250,"="&amp;data!$G4681)</f>
        <v>0</v>
      </c>
      <c r="N4681" s="13"/>
      <c r="P4681" s="16">
        <f>COUNTIFS(equity_bonds!$H$2:$H$6414,"="&amp;data!$B4681,equity_bonds!$J$2:$J$6414,"="&amp;data!$G4681)</f>
        <v>0</v>
      </c>
      <c r="Q4681" s="16">
        <f>SUMIFS(equity_bonds!$B$2:$B$6414,equity_bonds!$H$2:$H$6414,"="&amp;data!$B4681,equity_bonds!$J$2:$J$6414,"="&amp;data!$G4681)</f>
        <v>0</v>
      </c>
      <c r="R4681" s="16" t="str">
        <f>IF(P4681=1,SUMIFS(equity_bonds!$C$2:$C$6414,equity_bonds!$H$2:$H$6414,"="&amp;data!$B4681,equity_bonds!$J$2:$J$6414,"="&amp;data!$G4681),"")</f>
        <v/>
      </c>
      <c r="S4681" s="16">
        <f>SUMIFS(equity_bonds!$E$2:$E$6414,equity_bonds!$H$2:$H$6414,"="&amp;data!$B4681,equity_bonds!$J$2:$J$6414,"="&amp;data!$G4681)</f>
        <v>0</v>
      </c>
      <c r="T4681" s="16">
        <f>SUMIFS(equity_bonds!$F$2:$F$6414,equity_bonds!$H$2:$H$6414,"="&amp;data!$B4681,equity_bonds!$J$2:$J$6414,"="&amp;data!$G4681)</f>
        <v>0</v>
      </c>
      <c r="U4681" s="16"/>
    </row>
    <row r="4682" spans="1:21" x14ac:dyDescent="0.25">
      <c r="A4682">
        <v>3563</v>
      </c>
      <c r="B4682">
        <v>2015</v>
      </c>
      <c r="C4682">
        <v>22</v>
      </c>
      <c r="D4682" t="s">
        <v>89</v>
      </c>
      <c r="E4682" t="s">
        <v>804</v>
      </c>
      <c r="F4682" t="s">
        <v>2878</v>
      </c>
      <c r="G4682" t="str">
        <f t="shared" si="73"/>
        <v>Ropes Gray</v>
      </c>
      <c r="I4682" s="13">
        <f>COUNTIFS(IPO!$J$2:$J$5250,"="&amp;data!$G4682,IPO!$H$2:$H$5250,"="&amp;data!$B4682)</f>
        <v>1</v>
      </c>
      <c r="J4682" s="13">
        <f>SUMIFS(IPO!$B$2:$B$5250,IPO!$H$2:$H$5250,"="&amp;data!$B4682,IPO!$J$2:$J$5250,"="&amp;data!$G4682)</f>
        <v>2784.3</v>
      </c>
      <c r="K4682" s="13">
        <f>IF(I4682=1,SUMIFS(IPO!$C$2:$C$5250,IPO!$H$2:$H$5250,"="&amp;data!$B4682,IPO!$J$2:$J$5250,"="&amp;data!$G4682),"")</f>
        <v>16</v>
      </c>
      <c r="L4682" s="13">
        <f>SUMIFS(IPO!$E$2:$E$5250,IPO!$H$2:$H$5250,"="&amp;data!$B4682,IPO!$J$2:$J$5250,"="&amp;data!$G4682)</f>
        <v>2.5</v>
      </c>
      <c r="M4682" s="13">
        <f>SUMIFS(IPO!$F$2:$F$5250,IPO!$H$2:$H$5250,"="&amp;data!$B4682,IPO!$J$2:$J$5250,"="&amp;data!$G4682)</f>
        <v>9</v>
      </c>
      <c r="N4682" s="13"/>
      <c r="P4682" s="16">
        <f>COUNTIFS(equity_bonds!$H$2:$H$6414,"="&amp;data!$B4682,equity_bonds!$J$2:$J$6414,"="&amp;data!$G4682)</f>
        <v>1</v>
      </c>
      <c r="Q4682" s="16">
        <f>SUMIFS(equity_bonds!$B$2:$B$6414,equity_bonds!$H$2:$H$6414,"="&amp;data!$B4682,equity_bonds!$J$2:$J$6414,"="&amp;data!$G4682)</f>
        <v>7704</v>
      </c>
      <c r="R4682" s="16">
        <f>IF(P4682=1,SUMIFS(equity_bonds!$C$2:$C$6414,equity_bonds!$H$2:$H$6414,"="&amp;data!$B4682,equity_bonds!$J$2:$J$6414,"="&amp;data!$G4682),"")</f>
        <v>59</v>
      </c>
      <c r="S4682" s="16">
        <f>SUMIFS(equity_bonds!$E$2:$E$6414,equity_bonds!$H$2:$H$6414,"="&amp;data!$B4682,equity_bonds!$J$2:$J$6414,"="&amp;data!$G4682)</f>
        <v>0.1</v>
      </c>
      <c r="T4682" s="16">
        <f>SUMIFS(equity_bonds!$F$2:$F$6414,equity_bonds!$H$2:$H$6414,"="&amp;data!$B4682,equity_bonds!$J$2:$J$6414,"="&amp;data!$G4682)</f>
        <v>33</v>
      </c>
      <c r="U4682" s="16"/>
    </row>
    <row r="4683" spans="1:21" x14ac:dyDescent="0.25">
      <c r="A4683">
        <v>3596</v>
      </c>
      <c r="B4683">
        <v>2015</v>
      </c>
      <c r="C4683">
        <v>169</v>
      </c>
      <c r="D4683" t="s">
        <v>402</v>
      </c>
      <c r="E4683" t="s">
        <v>805</v>
      </c>
      <c r="F4683" t="s">
        <v>805</v>
      </c>
      <c r="G4683" t="str">
        <f t="shared" si="73"/>
        <v>Saul Ewing</v>
      </c>
      <c r="I4683" s="13">
        <f>COUNTIFS(IPO!$J$2:$J$5250,"="&amp;data!$G4683,IPO!$H$2:$H$5250,"="&amp;data!$B4683)</f>
        <v>0</v>
      </c>
      <c r="J4683" s="13">
        <f>SUMIFS(IPO!$B$2:$B$5250,IPO!$H$2:$H$5250,"="&amp;data!$B4683,IPO!$J$2:$J$5250,"="&amp;data!$G4683)</f>
        <v>0</v>
      </c>
      <c r="K4683" s="13" t="str">
        <f>IF(I4683=1,SUMIFS(IPO!$C$2:$C$5250,IPO!$H$2:$H$5250,"="&amp;data!$B4683,IPO!$J$2:$J$5250,"="&amp;data!$G4683),"")</f>
        <v/>
      </c>
      <c r="L4683" s="13">
        <f>SUMIFS(IPO!$E$2:$E$5250,IPO!$H$2:$H$5250,"="&amp;data!$B4683,IPO!$J$2:$J$5250,"="&amp;data!$G4683)</f>
        <v>0</v>
      </c>
      <c r="M4683" s="13">
        <f>SUMIFS(IPO!$F$2:$F$5250,IPO!$H$2:$H$5250,"="&amp;data!$B4683,IPO!$J$2:$J$5250,"="&amp;data!$G4683)</f>
        <v>0</v>
      </c>
      <c r="N4683" s="13"/>
      <c r="P4683" s="16">
        <f>COUNTIFS(equity_bonds!$H$2:$H$6414,"="&amp;data!$B4683,equity_bonds!$J$2:$J$6414,"="&amp;data!$G4683)</f>
        <v>1</v>
      </c>
      <c r="Q4683" s="16">
        <f>SUMIFS(equity_bonds!$B$2:$B$6414,equity_bonds!$H$2:$H$6414,"="&amp;data!$B4683,equity_bonds!$J$2:$J$6414,"="&amp;data!$G4683)</f>
        <v>1250.4000000000001</v>
      </c>
      <c r="R4683" s="16">
        <f>IF(P4683=1,SUMIFS(equity_bonds!$C$2:$C$6414,equity_bonds!$H$2:$H$6414,"="&amp;data!$B4683,equity_bonds!$J$2:$J$6414,"="&amp;data!$G4683),"")</f>
        <v>130</v>
      </c>
      <c r="S4683" s="16">
        <f>SUMIFS(equity_bonds!$E$2:$E$6414,equity_bonds!$H$2:$H$6414,"="&amp;data!$B4683,equity_bonds!$J$2:$J$6414,"="&amp;data!$G4683)</f>
        <v>0</v>
      </c>
      <c r="T4683" s="16">
        <f>SUMIFS(equity_bonds!$F$2:$F$6414,equity_bonds!$H$2:$H$6414,"="&amp;data!$B4683,equity_bonds!$J$2:$J$6414,"="&amp;data!$G4683)</f>
        <v>4</v>
      </c>
      <c r="U4683" s="16"/>
    </row>
    <row r="4684" spans="1:21" x14ac:dyDescent="0.25">
      <c r="A4684">
        <v>3612</v>
      </c>
      <c r="B4684">
        <v>2015</v>
      </c>
      <c r="C4684">
        <v>128</v>
      </c>
      <c r="D4684" t="s">
        <v>389</v>
      </c>
      <c r="E4684" t="s">
        <v>806</v>
      </c>
      <c r="F4684" t="s">
        <v>806</v>
      </c>
      <c r="G4684" t="str">
        <f t="shared" si="73"/>
        <v>Schiff Hardin</v>
      </c>
      <c r="I4684" s="13">
        <f>COUNTIFS(IPO!$J$2:$J$5250,"="&amp;data!$G4684,IPO!$H$2:$H$5250,"="&amp;data!$B4684)</f>
        <v>1</v>
      </c>
      <c r="J4684" s="13">
        <f>SUMIFS(IPO!$B$2:$B$5250,IPO!$H$2:$H$5250,"="&amp;data!$B4684,IPO!$J$2:$J$5250,"="&amp;data!$G4684)</f>
        <v>20</v>
      </c>
      <c r="K4684" s="13">
        <f>IF(I4684=1,SUMIFS(IPO!$C$2:$C$5250,IPO!$H$2:$H$5250,"="&amp;data!$B4684,IPO!$J$2:$J$5250,"="&amp;data!$G4684),"")</f>
        <v>143</v>
      </c>
      <c r="L4684" s="13">
        <f>SUMIFS(IPO!$E$2:$E$5250,IPO!$H$2:$H$5250,"="&amp;data!$B4684,IPO!$J$2:$J$5250,"="&amp;data!$G4684)</f>
        <v>0</v>
      </c>
      <c r="M4684" s="13">
        <f>SUMIFS(IPO!$F$2:$F$5250,IPO!$H$2:$H$5250,"="&amp;data!$B4684,IPO!$J$2:$J$5250,"="&amp;data!$G4684)</f>
        <v>1</v>
      </c>
      <c r="N4684" s="13"/>
      <c r="P4684" s="16">
        <f>COUNTIFS(equity_bonds!$H$2:$H$6414,"="&amp;data!$B4684,equity_bonds!$J$2:$J$6414,"="&amp;data!$G4684)</f>
        <v>1</v>
      </c>
      <c r="Q4684" s="16">
        <f>SUMIFS(equity_bonds!$B$2:$B$6414,equity_bonds!$H$2:$H$6414,"="&amp;data!$B4684,equity_bonds!$J$2:$J$6414,"="&amp;data!$G4684)</f>
        <v>630</v>
      </c>
      <c r="R4684" s="16">
        <f>IF(P4684=1,SUMIFS(equity_bonds!$C$2:$C$6414,equity_bonds!$H$2:$H$6414,"="&amp;data!$B4684,equity_bonds!$J$2:$J$6414,"="&amp;data!$G4684),"")</f>
        <v>161</v>
      </c>
      <c r="S4684" s="16">
        <f>SUMIFS(equity_bonds!$E$2:$E$6414,equity_bonds!$H$2:$H$6414,"="&amp;data!$B4684,equity_bonds!$J$2:$J$6414,"="&amp;data!$G4684)</f>
        <v>0</v>
      </c>
      <c r="T4684" s="16">
        <f>SUMIFS(equity_bonds!$F$2:$F$6414,equity_bonds!$H$2:$H$6414,"="&amp;data!$B4684,equity_bonds!$J$2:$J$6414,"="&amp;data!$G4684)</f>
        <v>4</v>
      </c>
      <c r="U4684" s="16"/>
    </row>
    <row r="4685" spans="1:21" x14ac:dyDescent="0.25">
      <c r="A4685">
        <v>3642</v>
      </c>
      <c r="B4685">
        <v>2015</v>
      </c>
      <c r="C4685">
        <v>76</v>
      </c>
      <c r="D4685" t="s">
        <v>144</v>
      </c>
      <c r="E4685" t="s">
        <v>807</v>
      </c>
      <c r="F4685" t="s">
        <v>2879</v>
      </c>
      <c r="G4685" t="str">
        <f t="shared" si="73"/>
        <v>Schulte Roth</v>
      </c>
      <c r="I4685" s="13">
        <f>COUNTIFS(IPO!$J$2:$J$5250,"="&amp;data!$G4685,IPO!$H$2:$H$5250,"="&amp;data!$B4685)</f>
        <v>0</v>
      </c>
      <c r="J4685" s="13">
        <f>SUMIFS(IPO!$B$2:$B$5250,IPO!$H$2:$H$5250,"="&amp;data!$B4685,IPO!$J$2:$J$5250,"="&amp;data!$G4685)</f>
        <v>0</v>
      </c>
      <c r="K4685" s="13" t="str">
        <f>IF(I4685=1,SUMIFS(IPO!$C$2:$C$5250,IPO!$H$2:$H$5250,"="&amp;data!$B4685,IPO!$J$2:$J$5250,"="&amp;data!$G4685),"")</f>
        <v/>
      </c>
      <c r="L4685" s="13">
        <f>SUMIFS(IPO!$E$2:$E$5250,IPO!$H$2:$H$5250,"="&amp;data!$B4685,IPO!$J$2:$J$5250,"="&amp;data!$G4685)</f>
        <v>0</v>
      </c>
      <c r="M4685" s="13">
        <f>SUMIFS(IPO!$F$2:$F$5250,IPO!$H$2:$H$5250,"="&amp;data!$B4685,IPO!$J$2:$J$5250,"="&amp;data!$G4685)</f>
        <v>0</v>
      </c>
      <c r="N4685" s="13"/>
      <c r="P4685" s="16">
        <f>COUNTIFS(equity_bonds!$H$2:$H$6414,"="&amp;data!$B4685,equity_bonds!$J$2:$J$6414,"="&amp;data!$G4685)</f>
        <v>0</v>
      </c>
      <c r="Q4685" s="16">
        <f>SUMIFS(equity_bonds!$B$2:$B$6414,equity_bonds!$H$2:$H$6414,"="&amp;data!$B4685,equity_bonds!$J$2:$J$6414,"="&amp;data!$G4685)</f>
        <v>0</v>
      </c>
      <c r="R4685" s="16" t="str">
        <f>IF(P4685=1,SUMIFS(equity_bonds!$C$2:$C$6414,equity_bonds!$H$2:$H$6414,"="&amp;data!$B4685,equity_bonds!$J$2:$J$6414,"="&amp;data!$G4685),"")</f>
        <v/>
      </c>
      <c r="S4685" s="16">
        <f>SUMIFS(equity_bonds!$E$2:$E$6414,equity_bonds!$H$2:$H$6414,"="&amp;data!$B4685,equity_bonds!$J$2:$J$6414,"="&amp;data!$G4685)</f>
        <v>0</v>
      </c>
      <c r="T4685" s="16">
        <f>SUMIFS(equity_bonds!$F$2:$F$6414,equity_bonds!$H$2:$H$6414,"="&amp;data!$B4685,equity_bonds!$J$2:$J$6414,"="&amp;data!$G4685)</f>
        <v>0</v>
      </c>
      <c r="U4685" s="16"/>
    </row>
    <row r="4686" spans="1:21" x14ac:dyDescent="0.25">
      <c r="A4686">
        <v>3647</v>
      </c>
      <c r="B4686">
        <v>2015</v>
      </c>
      <c r="C4686">
        <v>154</v>
      </c>
      <c r="D4686" t="s">
        <v>445</v>
      </c>
      <c r="E4686" t="s">
        <v>639</v>
      </c>
      <c r="F4686" t="s">
        <v>639</v>
      </c>
      <c r="G4686" t="str">
        <f t="shared" si="73"/>
        <v>Sedgwick</v>
      </c>
      <c r="I4686" s="13">
        <f>COUNTIFS(IPO!$J$2:$J$5250,"="&amp;data!$G4686,IPO!$H$2:$H$5250,"="&amp;data!$B4686)</f>
        <v>0</v>
      </c>
      <c r="J4686" s="13">
        <f>SUMIFS(IPO!$B$2:$B$5250,IPO!$H$2:$H$5250,"="&amp;data!$B4686,IPO!$J$2:$J$5250,"="&amp;data!$G4686)</f>
        <v>0</v>
      </c>
      <c r="K4686" s="13" t="str">
        <f>IF(I4686=1,SUMIFS(IPO!$C$2:$C$5250,IPO!$H$2:$H$5250,"="&amp;data!$B4686,IPO!$J$2:$J$5250,"="&amp;data!$G4686),"")</f>
        <v/>
      </c>
      <c r="L4686" s="13">
        <f>SUMIFS(IPO!$E$2:$E$5250,IPO!$H$2:$H$5250,"="&amp;data!$B4686,IPO!$J$2:$J$5250,"="&amp;data!$G4686)</f>
        <v>0</v>
      </c>
      <c r="M4686" s="13">
        <f>SUMIFS(IPO!$F$2:$F$5250,IPO!$H$2:$H$5250,"="&amp;data!$B4686,IPO!$J$2:$J$5250,"="&amp;data!$G4686)</f>
        <v>0</v>
      </c>
      <c r="N4686" s="13"/>
      <c r="P4686" s="16">
        <f>COUNTIFS(equity_bonds!$H$2:$H$6414,"="&amp;data!$B4686,equity_bonds!$J$2:$J$6414,"="&amp;data!$G4686)</f>
        <v>0</v>
      </c>
      <c r="Q4686" s="16">
        <f>SUMIFS(equity_bonds!$B$2:$B$6414,equity_bonds!$H$2:$H$6414,"="&amp;data!$B4686,equity_bonds!$J$2:$J$6414,"="&amp;data!$G4686)</f>
        <v>0</v>
      </c>
      <c r="R4686" s="16" t="str">
        <f>IF(P4686=1,SUMIFS(equity_bonds!$C$2:$C$6414,equity_bonds!$H$2:$H$6414,"="&amp;data!$B4686,equity_bonds!$J$2:$J$6414,"="&amp;data!$G4686),"")</f>
        <v/>
      </c>
      <c r="S4686" s="16">
        <f>SUMIFS(equity_bonds!$E$2:$E$6414,equity_bonds!$H$2:$H$6414,"="&amp;data!$B4686,equity_bonds!$J$2:$J$6414,"="&amp;data!$G4686)</f>
        <v>0</v>
      </c>
      <c r="T4686" s="16">
        <f>SUMIFS(equity_bonds!$F$2:$F$6414,equity_bonds!$H$2:$H$6414,"="&amp;data!$B4686,equity_bonds!$J$2:$J$6414,"="&amp;data!$G4686)</f>
        <v>0</v>
      </c>
      <c r="U4686" s="16"/>
    </row>
    <row r="4687" spans="1:21" x14ac:dyDescent="0.25">
      <c r="A4687">
        <v>3689</v>
      </c>
      <c r="B4687">
        <v>2015</v>
      </c>
      <c r="C4687">
        <v>61</v>
      </c>
      <c r="D4687" t="s">
        <v>161</v>
      </c>
      <c r="E4687" t="s">
        <v>808</v>
      </c>
      <c r="F4687" t="s">
        <v>808</v>
      </c>
      <c r="G4687" t="str">
        <f t="shared" si="73"/>
        <v>Seyfarth Shaw</v>
      </c>
      <c r="I4687" s="13">
        <f>COUNTIFS(IPO!$J$2:$J$5250,"="&amp;data!$G4687,IPO!$H$2:$H$5250,"="&amp;data!$B4687)</f>
        <v>0</v>
      </c>
      <c r="J4687" s="13">
        <f>SUMIFS(IPO!$B$2:$B$5250,IPO!$H$2:$H$5250,"="&amp;data!$B4687,IPO!$J$2:$J$5250,"="&amp;data!$G4687)</f>
        <v>0</v>
      </c>
      <c r="K4687" s="13" t="str">
        <f>IF(I4687=1,SUMIFS(IPO!$C$2:$C$5250,IPO!$H$2:$H$5250,"="&amp;data!$B4687,IPO!$J$2:$J$5250,"="&amp;data!$G4687),"")</f>
        <v/>
      </c>
      <c r="L4687" s="13">
        <f>SUMIFS(IPO!$E$2:$E$5250,IPO!$H$2:$H$5250,"="&amp;data!$B4687,IPO!$J$2:$J$5250,"="&amp;data!$G4687)</f>
        <v>0</v>
      </c>
      <c r="M4687" s="13">
        <f>SUMIFS(IPO!$F$2:$F$5250,IPO!$H$2:$H$5250,"="&amp;data!$B4687,IPO!$J$2:$J$5250,"="&amp;data!$G4687)</f>
        <v>0</v>
      </c>
      <c r="N4687" s="13"/>
      <c r="P4687" s="16">
        <f>COUNTIFS(equity_bonds!$H$2:$H$6414,"="&amp;data!$B4687,equity_bonds!$J$2:$J$6414,"="&amp;data!$G4687)</f>
        <v>0</v>
      </c>
      <c r="Q4687" s="16">
        <f>SUMIFS(equity_bonds!$B$2:$B$6414,equity_bonds!$H$2:$H$6414,"="&amp;data!$B4687,equity_bonds!$J$2:$J$6414,"="&amp;data!$G4687)</f>
        <v>0</v>
      </c>
      <c r="R4687" s="16" t="str">
        <f>IF(P4687=1,SUMIFS(equity_bonds!$C$2:$C$6414,equity_bonds!$H$2:$H$6414,"="&amp;data!$B4687,equity_bonds!$J$2:$J$6414,"="&amp;data!$G4687),"")</f>
        <v/>
      </c>
      <c r="S4687" s="16">
        <f>SUMIFS(equity_bonds!$E$2:$E$6414,equity_bonds!$H$2:$H$6414,"="&amp;data!$B4687,equity_bonds!$J$2:$J$6414,"="&amp;data!$G4687)</f>
        <v>0</v>
      </c>
      <c r="T4687" s="16">
        <f>SUMIFS(equity_bonds!$F$2:$F$6414,equity_bonds!$H$2:$H$6414,"="&amp;data!$B4687,equity_bonds!$J$2:$J$6414,"="&amp;data!$G4687)</f>
        <v>0</v>
      </c>
      <c r="U4687" s="16"/>
    </row>
    <row r="4688" spans="1:21" x14ac:dyDescent="0.25">
      <c r="A4688">
        <v>3744</v>
      </c>
      <c r="B4688">
        <v>2015</v>
      </c>
      <c r="C4688">
        <v>34</v>
      </c>
      <c r="D4688" t="s">
        <v>117</v>
      </c>
      <c r="E4688" t="s">
        <v>809</v>
      </c>
      <c r="F4688" t="s">
        <v>2880</v>
      </c>
      <c r="G4688" t="str">
        <f t="shared" si="73"/>
        <v>Shearman Sterling</v>
      </c>
      <c r="I4688" s="13">
        <f>COUNTIFS(IPO!$J$2:$J$5250,"="&amp;data!$G4688,IPO!$H$2:$H$5250,"="&amp;data!$B4688)</f>
        <v>1</v>
      </c>
      <c r="J4688" s="13">
        <f>SUMIFS(IPO!$B$2:$B$5250,IPO!$H$2:$H$5250,"="&amp;data!$B4688,IPO!$J$2:$J$5250,"="&amp;data!$G4688)</f>
        <v>619.4</v>
      </c>
      <c r="K4688" s="13">
        <f>IF(I4688=1,SUMIFS(IPO!$C$2:$C$5250,IPO!$H$2:$H$5250,"="&amp;data!$B4688,IPO!$J$2:$J$5250,"="&amp;data!$G4688),"")</f>
        <v>40</v>
      </c>
      <c r="L4688" s="13">
        <f>SUMIFS(IPO!$E$2:$E$5250,IPO!$H$2:$H$5250,"="&amp;data!$B4688,IPO!$J$2:$J$5250,"="&amp;data!$G4688)</f>
        <v>0.6</v>
      </c>
      <c r="M4688" s="13">
        <f>SUMIFS(IPO!$F$2:$F$5250,IPO!$H$2:$H$5250,"="&amp;data!$B4688,IPO!$J$2:$J$5250,"="&amp;data!$G4688)</f>
        <v>6</v>
      </c>
      <c r="N4688" s="13"/>
      <c r="P4688" s="16">
        <f>COUNTIFS(equity_bonds!$H$2:$H$6414,"="&amp;data!$B4688,equity_bonds!$J$2:$J$6414,"="&amp;data!$G4688)</f>
        <v>2</v>
      </c>
      <c r="Q4688" s="16">
        <f>SUMIFS(equity_bonds!$B$2:$B$6414,equity_bonds!$H$2:$H$6414,"="&amp;data!$B4688,equity_bonds!$J$2:$J$6414,"="&amp;data!$G4688)</f>
        <v>41484.199999999997</v>
      </c>
      <c r="R4688" s="16" t="str">
        <f>IF(P4688=1,SUMIFS(equity_bonds!$C$2:$C$6414,equity_bonds!$H$2:$H$6414,"="&amp;data!$B4688,equity_bonds!$J$2:$J$6414,"="&amp;data!$G4688),"")</f>
        <v/>
      </c>
      <c r="S4688" s="16">
        <f>SUMIFS(equity_bonds!$E$2:$E$6414,equity_bonds!$H$2:$H$6414,"="&amp;data!$B4688,equity_bonds!$J$2:$J$6414,"="&amp;data!$G4688)</f>
        <v>0.79999999999999993</v>
      </c>
      <c r="T4688" s="16">
        <f>SUMIFS(equity_bonds!$F$2:$F$6414,equity_bonds!$H$2:$H$6414,"="&amp;data!$B4688,equity_bonds!$J$2:$J$6414,"="&amp;data!$G4688)</f>
        <v>28</v>
      </c>
      <c r="U4688" s="16"/>
    </row>
    <row r="4689" spans="1:21" x14ac:dyDescent="0.25">
      <c r="A4689">
        <v>3747</v>
      </c>
      <c r="B4689">
        <v>2015</v>
      </c>
      <c r="C4689">
        <v>64</v>
      </c>
      <c r="D4689" t="s">
        <v>130</v>
      </c>
      <c r="E4689" t="s">
        <v>810</v>
      </c>
      <c r="F4689" t="s">
        <v>2881</v>
      </c>
      <c r="G4689" t="str">
        <f t="shared" si="73"/>
        <v>Sheppard Mullin</v>
      </c>
      <c r="I4689" s="13">
        <f>COUNTIFS(IPO!$J$2:$J$5250,"="&amp;data!$G4689,IPO!$H$2:$H$5250,"="&amp;data!$B4689)</f>
        <v>0</v>
      </c>
      <c r="J4689" s="13">
        <f>SUMIFS(IPO!$B$2:$B$5250,IPO!$H$2:$H$5250,"="&amp;data!$B4689,IPO!$J$2:$J$5250,"="&amp;data!$G4689)</f>
        <v>0</v>
      </c>
      <c r="K4689" s="13" t="str">
        <f>IF(I4689=1,SUMIFS(IPO!$C$2:$C$5250,IPO!$H$2:$H$5250,"="&amp;data!$B4689,IPO!$J$2:$J$5250,"="&amp;data!$G4689),"")</f>
        <v/>
      </c>
      <c r="L4689" s="13">
        <f>SUMIFS(IPO!$E$2:$E$5250,IPO!$H$2:$H$5250,"="&amp;data!$B4689,IPO!$J$2:$J$5250,"="&amp;data!$G4689)</f>
        <v>0</v>
      </c>
      <c r="M4689" s="13">
        <f>SUMIFS(IPO!$F$2:$F$5250,IPO!$H$2:$H$5250,"="&amp;data!$B4689,IPO!$J$2:$J$5250,"="&amp;data!$G4689)</f>
        <v>0</v>
      </c>
      <c r="N4689" s="13"/>
      <c r="P4689" s="16">
        <f>COUNTIFS(equity_bonds!$H$2:$H$6414,"="&amp;data!$B4689,equity_bonds!$J$2:$J$6414,"="&amp;data!$G4689)</f>
        <v>1</v>
      </c>
      <c r="Q4689" s="16">
        <f>SUMIFS(equity_bonds!$B$2:$B$6414,equity_bonds!$H$2:$H$6414,"="&amp;data!$B4689,equity_bonds!$J$2:$J$6414,"="&amp;data!$G4689)</f>
        <v>818.5</v>
      </c>
      <c r="R4689" s="16">
        <f>IF(P4689=1,SUMIFS(equity_bonds!$C$2:$C$6414,equity_bonds!$H$2:$H$6414,"="&amp;data!$B4689,equity_bonds!$J$2:$J$6414,"="&amp;data!$G4689),"")</f>
        <v>148</v>
      </c>
      <c r="S4689" s="16">
        <f>SUMIFS(equity_bonds!$E$2:$E$6414,equity_bonds!$H$2:$H$6414,"="&amp;data!$B4689,equity_bonds!$J$2:$J$6414,"="&amp;data!$G4689)</f>
        <v>0</v>
      </c>
      <c r="T4689" s="16">
        <f>SUMIFS(equity_bonds!$F$2:$F$6414,equity_bonds!$H$2:$H$6414,"="&amp;data!$B4689,equity_bonds!$J$2:$J$6414,"="&amp;data!$G4689)</f>
        <v>2</v>
      </c>
      <c r="U4689" s="16"/>
    </row>
    <row r="4690" spans="1:21" x14ac:dyDescent="0.25">
      <c r="A4690">
        <v>3773</v>
      </c>
      <c r="B4690">
        <v>2015</v>
      </c>
      <c r="C4690">
        <v>101</v>
      </c>
      <c r="D4690" t="s">
        <v>332</v>
      </c>
      <c r="E4690" t="s">
        <v>811</v>
      </c>
      <c r="F4690" t="s">
        <v>2882</v>
      </c>
      <c r="G4690" t="str">
        <f t="shared" si="73"/>
        <v>Shook Hardy</v>
      </c>
      <c r="I4690" s="13">
        <f>COUNTIFS(IPO!$J$2:$J$5250,"="&amp;data!$G4690,IPO!$H$2:$H$5250,"="&amp;data!$B4690)</f>
        <v>0</v>
      </c>
      <c r="J4690" s="13">
        <f>SUMIFS(IPO!$B$2:$B$5250,IPO!$H$2:$H$5250,"="&amp;data!$B4690,IPO!$J$2:$J$5250,"="&amp;data!$G4690)</f>
        <v>0</v>
      </c>
      <c r="K4690" s="13" t="str">
        <f>IF(I4690=1,SUMIFS(IPO!$C$2:$C$5250,IPO!$H$2:$H$5250,"="&amp;data!$B4690,IPO!$J$2:$J$5250,"="&amp;data!$G4690),"")</f>
        <v/>
      </c>
      <c r="L4690" s="13">
        <f>SUMIFS(IPO!$E$2:$E$5250,IPO!$H$2:$H$5250,"="&amp;data!$B4690,IPO!$J$2:$J$5250,"="&amp;data!$G4690)</f>
        <v>0</v>
      </c>
      <c r="M4690" s="13">
        <f>SUMIFS(IPO!$F$2:$F$5250,IPO!$H$2:$H$5250,"="&amp;data!$B4690,IPO!$J$2:$J$5250,"="&amp;data!$G4690)</f>
        <v>0</v>
      </c>
      <c r="N4690" s="13"/>
      <c r="P4690" s="16">
        <f>COUNTIFS(equity_bonds!$H$2:$H$6414,"="&amp;data!$B4690,equity_bonds!$J$2:$J$6414,"="&amp;data!$G4690)</f>
        <v>0</v>
      </c>
      <c r="Q4690" s="16">
        <f>SUMIFS(equity_bonds!$B$2:$B$6414,equity_bonds!$H$2:$H$6414,"="&amp;data!$B4690,equity_bonds!$J$2:$J$6414,"="&amp;data!$G4690)</f>
        <v>0</v>
      </c>
      <c r="R4690" s="16" t="str">
        <f>IF(P4690=1,SUMIFS(equity_bonds!$C$2:$C$6414,equity_bonds!$H$2:$H$6414,"="&amp;data!$B4690,equity_bonds!$J$2:$J$6414,"="&amp;data!$G4690),"")</f>
        <v/>
      </c>
      <c r="S4690" s="16">
        <f>SUMIFS(equity_bonds!$E$2:$E$6414,equity_bonds!$H$2:$H$6414,"="&amp;data!$B4690,equity_bonds!$J$2:$J$6414,"="&amp;data!$G4690)</f>
        <v>0</v>
      </c>
      <c r="T4690" s="16">
        <f>SUMIFS(equity_bonds!$F$2:$F$6414,equity_bonds!$H$2:$H$6414,"="&amp;data!$B4690,equity_bonds!$J$2:$J$6414,"="&amp;data!$G4690)</f>
        <v>0</v>
      </c>
      <c r="U4690" s="16"/>
    </row>
    <row r="4691" spans="1:21" x14ac:dyDescent="0.25">
      <c r="A4691">
        <v>3794</v>
      </c>
      <c r="B4691">
        <v>2015</v>
      </c>
      <c r="C4691">
        <v>187</v>
      </c>
      <c r="D4691" t="s">
        <v>381</v>
      </c>
      <c r="E4691" t="s">
        <v>812</v>
      </c>
      <c r="F4691" t="s">
        <v>2883</v>
      </c>
      <c r="G4691" t="str">
        <f t="shared" si="73"/>
        <v>Shumaker Loop</v>
      </c>
      <c r="I4691" s="13">
        <f>COUNTIFS(IPO!$J$2:$J$5250,"="&amp;data!$G4691,IPO!$H$2:$H$5250,"="&amp;data!$B4691)</f>
        <v>0</v>
      </c>
      <c r="J4691" s="13">
        <f>SUMIFS(IPO!$B$2:$B$5250,IPO!$H$2:$H$5250,"="&amp;data!$B4691,IPO!$J$2:$J$5250,"="&amp;data!$G4691)</f>
        <v>0</v>
      </c>
      <c r="K4691" s="13" t="str">
        <f>IF(I4691=1,SUMIFS(IPO!$C$2:$C$5250,IPO!$H$2:$H$5250,"="&amp;data!$B4691,IPO!$J$2:$J$5250,"="&amp;data!$G4691),"")</f>
        <v/>
      </c>
      <c r="L4691" s="13">
        <f>SUMIFS(IPO!$E$2:$E$5250,IPO!$H$2:$H$5250,"="&amp;data!$B4691,IPO!$J$2:$J$5250,"="&amp;data!$G4691)</f>
        <v>0</v>
      </c>
      <c r="M4691" s="13">
        <f>SUMIFS(IPO!$F$2:$F$5250,IPO!$H$2:$H$5250,"="&amp;data!$B4691,IPO!$J$2:$J$5250,"="&amp;data!$G4691)</f>
        <v>0</v>
      </c>
      <c r="N4691" s="13"/>
      <c r="P4691" s="16">
        <f>COUNTIFS(equity_bonds!$H$2:$H$6414,"="&amp;data!$B4691,equity_bonds!$J$2:$J$6414,"="&amp;data!$G4691)</f>
        <v>1</v>
      </c>
      <c r="Q4691" s="16">
        <f>SUMIFS(equity_bonds!$B$2:$B$6414,equity_bonds!$H$2:$H$6414,"="&amp;data!$B4691,equity_bonds!$J$2:$J$6414,"="&amp;data!$G4691)</f>
        <v>2140.1999999999998</v>
      </c>
      <c r="R4691" s="16">
        <f>IF(P4691=1,SUMIFS(equity_bonds!$C$2:$C$6414,equity_bonds!$H$2:$H$6414,"="&amp;data!$B4691,equity_bonds!$J$2:$J$6414,"="&amp;data!$G4691),"")</f>
        <v>105</v>
      </c>
      <c r="S4691" s="16">
        <f>SUMIFS(equity_bonds!$E$2:$E$6414,equity_bonds!$H$2:$H$6414,"="&amp;data!$B4691,equity_bonds!$J$2:$J$6414,"="&amp;data!$G4691)</f>
        <v>0</v>
      </c>
      <c r="T4691" s="16">
        <f>SUMIFS(equity_bonds!$F$2:$F$6414,equity_bonds!$H$2:$H$6414,"="&amp;data!$B4691,equity_bonds!$J$2:$J$6414,"="&amp;data!$G4691)</f>
        <v>2</v>
      </c>
      <c r="U4691" s="16"/>
    </row>
    <row r="4692" spans="1:21" x14ac:dyDescent="0.25">
      <c r="A4692">
        <v>3797</v>
      </c>
      <c r="B4692">
        <v>2015</v>
      </c>
      <c r="C4692">
        <v>175</v>
      </c>
      <c r="D4692" t="s">
        <v>380</v>
      </c>
      <c r="E4692" t="s">
        <v>813</v>
      </c>
      <c r="F4692" t="s">
        <v>2884</v>
      </c>
      <c r="G4692" t="str">
        <f t="shared" si="73"/>
        <v>Shutts Bowen</v>
      </c>
      <c r="I4692" s="13">
        <f>COUNTIFS(IPO!$J$2:$J$5250,"="&amp;data!$G4692,IPO!$H$2:$H$5250,"="&amp;data!$B4692)</f>
        <v>0</v>
      </c>
      <c r="J4692" s="13">
        <f>SUMIFS(IPO!$B$2:$B$5250,IPO!$H$2:$H$5250,"="&amp;data!$B4692,IPO!$J$2:$J$5250,"="&amp;data!$G4692)</f>
        <v>0</v>
      </c>
      <c r="K4692" s="13" t="str">
        <f>IF(I4692=1,SUMIFS(IPO!$C$2:$C$5250,IPO!$H$2:$H$5250,"="&amp;data!$B4692,IPO!$J$2:$J$5250,"="&amp;data!$G4692),"")</f>
        <v/>
      </c>
      <c r="L4692" s="13">
        <f>SUMIFS(IPO!$E$2:$E$5250,IPO!$H$2:$H$5250,"="&amp;data!$B4692,IPO!$J$2:$J$5250,"="&amp;data!$G4692)</f>
        <v>0</v>
      </c>
      <c r="M4692" s="13">
        <f>SUMIFS(IPO!$F$2:$F$5250,IPO!$H$2:$H$5250,"="&amp;data!$B4692,IPO!$J$2:$J$5250,"="&amp;data!$G4692)</f>
        <v>0</v>
      </c>
      <c r="N4692" s="13"/>
      <c r="P4692" s="16">
        <f>COUNTIFS(equity_bonds!$H$2:$H$6414,"="&amp;data!$B4692,equity_bonds!$J$2:$J$6414,"="&amp;data!$G4692)</f>
        <v>0</v>
      </c>
      <c r="Q4692" s="16">
        <f>SUMIFS(equity_bonds!$B$2:$B$6414,equity_bonds!$H$2:$H$6414,"="&amp;data!$B4692,equity_bonds!$J$2:$J$6414,"="&amp;data!$G4692)</f>
        <v>0</v>
      </c>
      <c r="R4692" s="16" t="str">
        <f>IF(P4692=1,SUMIFS(equity_bonds!$C$2:$C$6414,equity_bonds!$H$2:$H$6414,"="&amp;data!$B4692,equity_bonds!$J$2:$J$6414,"="&amp;data!$G4692),"")</f>
        <v/>
      </c>
      <c r="S4692" s="16">
        <f>SUMIFS(equity_bonds!$E$2:$E$6414,equity_bonds!$H$2:$H$6414,"="&amp;data!$B4692,equity_bonds!$J$2:$J$6414,"="&amp;data!$G4692)</f>
        <v>0</v>
      </c>
      <c r="T4692" s="16">
        <f>SUMIFS(equity_bonds!$F$2:$F$6414,equity_bonds!$H$2:$H$6414,"="&amp;data!$B4692,equity_bonds!$J$2:$J$6414,"="&amp;data!$G4692)</f>
        <v>0</v>
      </c>
      <c r="U4692" s="16"/>
    </row>
    <row r="4693" spans="1:21" x14ac:dyDescent="0.25">
      <c r="A4693">
        <v>3828</v>
      </c>
      <c r="B4693">
        <v>2015</v>
      </c>
      <c r="C4693">
        <v>9</v>
      </c>
      <c r="D4693" t="s">
        <v>153</v>
      </c>
      <c r="E4693" t="s">
        <v>814</v>
      </c>
      <c r="F4693" t="s">
        <v>814</v>
      </c>
      <c r="G4693" t="str">
        <f t="shared" si="73"/>
        <v>Sidley Austin</v>
      </c>
      <c r="I4693" s="13">
        <f>COUNTIFS(IPO!$J$2:$J$5250,"="&amp;data!$G4693,IPO!$H$2:$H$5250,"="&amp;data!$B4693)</f>
        <v>1</v>
      </c>
      <c r="J4693" s="13">
        <f>SUMIFS(IPO!$B$2:$B$5250,IPO!$H$2:$H$5250,"="&amp;data!$B4693,IPO!$J$2:$J$5250,"="&amp;data!$G4693)</f>
        <v>399.8</v>
      </c>
      <c r="K4693" s="13">
        <f>IF(I4693=1,SUMIFS(IPO!$C$2:$C$5250,IPO!$H$2:$H$5250,"="&amp;data!$B4693,IPO!$J$2:$J$5250,"="&amp;data!$G4693),"")</f>
        <v>57</v>
      </c>
      <c r="L4693" s="13">
        <f>SUMIFS(IPO!$E$2:$E$5250,IPO!$H$2:$H$5250,"="&amp;data!$B4693,IPO!$J$2:$J$5250,"="&amp;data!$G4693)</f>
        <v>0.4</v>
      </c>
      <c r="M4693" s="13">
        <f>SUMIFS(IPO!$F$2:$F$5250,IPO!$H$2:$H$5250,"="&amp;data!$B4693,IPO!$J$2:$J$5250,"="&amp;data!$G4693)</f>
        <v>5</v>
      </c>
      <c r="N4693" s="13"/>
      <c r="P4693" s="16">
        <f>COUNTIFS(equity_bonds!$H$2:$H$6414,"="&amp;data!$B4693,equity_bonds!$J$2:$J$6414,"="&amp;data!$G4693)</f>
        <v>1</v>
      </c>
      <c r="Q4693" s="16">
        <f>SUMIFS(equity_bonds!$B$2:$B$6414,equity_bonds!$H$2:$H$6414,"="&amp;data!$B4693,equity_bonds!$J$2:$J$6414,"="&amp;data!$G4693)</f>
        <v>301730.59999999998</v>
      </c>
      <c r="R4693" s="16">
        <f>IF(P4693=1,SUMIFS(equity_bonds!$C$2:$C$6414,equity_bonds!$H$2:$H$6414,"="&amp;data!$B4693,equity_bonds!$J$2:$J$6414,"="&amp;data!$G4693),"")</f>
        <v>2</v>
      </c>
      <c r="S4693" s="16">
        <f>SUMIFS(equity_bonds!$E$2:$E$6414,equity_bonds!$H$2:$H$6414,"="&amp;data!$B4693,equity_bonds!$J$2:$J$6414,"="&amp;data!$G4693)</f>
        <v>5.5</v>
      </c>
      <c r="T4693" s="16">
        <f>SUMIFS(equity_bonds!$F$2:$F$6414,equity_bonds!$H$2:$H$6414,"="&amp;data!$B4693,equity_bonds!$J$2:$J$6414,"="&amp;data!$G4693)</f>
        <v>141</v>
      </c>
      <c r="U4693" s="16"/>
    </row>
    <row r="4694" spans="1:21" x14ac:dyDescent="0.25">
      <c r="A4694">
        <v>3865</v>
      </c>
      <c r="B4694">
        <v>2015</v>
      </c>
      <c r="C4694">
        <v>17</v>
      </c>
      <c r="D4694" t="s">
        <v>116</v>
      </c>
      <c r="E4694" t="s">
        <v>815</v>
      </c>
      <c r="F4694" t="s">
        <v>2885</v>
      </c>
      <c r="G4694" t="str">
        <f t="shared" si="73"/>
        <v>Simpson Thacher</v>
      </c>
      <c r="I4694" s="13">
        <f>COUNTIFS(IPO!$J$2:$J$5250,"="&amp;data!$G4694,IPO!$H$2:$H$5250,"="&amp;data!$B4694)</f>
        <v>1</v>
      </c>
      <c r="J4694" s="13">
        <f>SUMIFS(IPO!$B$2:$B$5250,IPO!$H$2:$H$5250,"="&amp;data!$B4694,IPO!$J$2:$J$5250,"="&amp;data!$G4694)</f>
        <v>28318</v>
      </c>
      <c r="K4694" s="13">
        <f>IF(I4694=1,SUMIFS(IPO!$C$2:$C$5250,IPO!$H$2:$H$5250,"="&amp;data!$B4694,IPO!$J$2:$J$5250,"="&amp;data!$G4694),"")</f>
        <v>2</v>
      </c>
      <c r="L4694" s="13">
        <f>SUMIFS(IPO!$E$2:$E$5250,IPO!$H$2:$H$5250,"="&amp;data!$B4694,IPO!$J$2:$J$5250,"="&amp;data!$G4694)</f>
        <v>25.7</v>
      </c>
      <c r="M4694" s="13">
        <f>SUMIFS(IPO!$F$2:$F$5250,IPO!$H$2:$H$5250,"="&amp;data!$B4694,IPO!$J$2:$J$5250,"="&amp;data!$G4694)</f>
        <v>10</v>
      </c>
      <c r="N4694" s="13"/>
      <c r="P4694" s="16">
        <f>COUNTIFS(equity_bonds!$H$2:$H$6414,"="&amp;data!$B4694,equity_bonds!$J$2:$J$6414,"="&amp;data!$G4694)</f>
        <v>1</v>
      </c>
      <c r="Q4694" s="16">
        <f>SUMIFS(equity_bonds!$B$2:$B$6414,equity_bonds!$H$2:$H$6414,"="&amp;data!$B4694,equity_bonds!$J$2:$J$6414,"="&amp;data!$G4694)</f>
        <v>124269.9</v>
      </c>
      <c r="R4694" s="16">
        <f>IF(P4694=1,SUMIFS(equity_bonds!$C$2:$C$6414,equity_bonds!$H$2:$H$6414,"="&amp;data!$B4694,equity_bonds!$J$2:$J$6414,"="&amp;data!$G4694),"")</f>
        <v>7</v>
      </c>
      <c r="S4694" s="16">
        <f>SUMIFS(equity_bonds!$E$2:$E$6414,equity_bonds!$H$2:$H$6414,"="&amp;data!$B4694,equity_bonds!$J$2:$J$6414,"="&amp;data!$G4694)</f>
        <v>2.2999999999999998</v>
      </c>
      <c r="T4694" s="16">
        <f>SUMIFS(equity_bonds!$F$2:$F$6414,equity_bonds!$H$2:$H$6414,"="&amp;data!$B4694,equity_bonds!$J$2:$J$6414,"="&amp;data!$G4694)</f>
        <v>97</v>
      </c>
      <c r="U4694" s="16"/>
    </row>
    <row r="4695" spans="1:21" x14ac:dyDescent="0.25">
      <c r="A4695">
        <v>3896</v>
      </c>
      <c r="B4695">
        <v>2015</v>
      </c>
      <c r="C4695">
        <v>4</v>
      </c>
      <c r="D4695" t="s">
        <v>114</v>
      </c>
      <c r="E4695" t="s">
        <v>816</v>
      </c>
      <c r="F4695" t="s">
        <v>2886</v>
      </c>
      <c r="G4695" t="str">
        <f t="shared" si="73"/>
        <v>Skadden Arps</v>
      </c>
      <c r="I4695" s="13">
        <f>COUNTIFS(IPO!$J$2:$J$5250,"="&amp;data!$G4695,IPO!$H$2:$H$5250,"="&amp;data!$B4695)</f>
        <v>2</v>
      </c>
      <c r="J4695" s="13">
        <f>SUMIFS(IPO!$B$2:$B$5250,IPO!$H$2:$H$5250,"="&amp;data!$B4695,IPO!$J$2:$J$5250,"="&amp;data!$G4695)</f>
        <v>7385.3</v>
      </c>
      <c r="K4695" s="13" t="str">
        <f>IF(I4695=1,SUMIFS(IPO!$C$2:$C$5250,IPO!$H$2:$H$5250,"="&amp;data!$B4695,IPO!$J$2:$J$5250,"="&amp;data!$G4695),"")</f>
        <v/>
      </c>
      <c r="L4695" s="13">
        <f>SUMIFS(IPO!$E$2:$E$5250,IPO!$H$2:$H$5250,"="&amp;data!$B4695,IPO!$J$2:$J$5250,"="&amp;data!$G4695)</f>
        <v>6.7</v>
      </c>
      <c r="M4695" s="13">
        <f>SUMIFS(IPO!$F$2:$F$5250,IPO!$H$2:$H$5250,"="&amp;data!$B4695,IPO!$J$2:$J$5250,"="&amp;data!$G4695)</f>
        <v>29</v>
      </c>
      <c r="N4695" s="13"/>
      <c r="P4695" s="16">
        <f>COUNTIFS(equity_bonds!$H$2:$H$6414,"="&amp;data!$B4695,equity_bonds!$J$2:$J$6414,"="&amp;data!$G4695)</f>
        <v>2</v>
      </c>
      <c r="Q4695" s="16">
        <f>SUMIFS(equity_bonds!$B$2:$B$6414,equity_bonds!$H$2:$H$6414,"="&amp;data!$B4695,equity_bonds!$J$2:$J$6414,"="&amp;data!$G4695)</f>
        <v>177111.4</v>
      </c>
      <c r="R4695" s="16" t="str">
        <f>IF(P4695=1,SUMIFS(equity_bonds!$C$2:$C$6414,equity_bonds!$H$2:$H$6414,"="&amp;data!$B4695,equity_bonds!$J$2:$J$6414,"="&amp;data!$G4695),"")</f>
        <v/>
      </c>
      <c r="S4695" s="16">
        <f>SUMIFS(equity_bonds!$E$2:$E$6414,equity_bonds!$H$2:$H$6414,"="&amp;data!$B4695,equity_bonds!$J$2:$J$6414,"="&amp;data!$G4695)</f>
        <v>3.2</v>
      </c>
      <c r="T4695" s="16">
        <f>SUMIFS(equity_bonds!$F$2:$F$6414,equity_bonds!$H$2:$H$6414,"="&amp;data!$B4695,equity_bonds!$J$2:$J$6414,"="&amp;data!$G4695)</f>
        <v>126</v>
      </c>
      <c r="U4695" s="16"/>
    </row>
    <row r="4696" spans="1:21" x14ac:dyDescent="0.25">
      <c r="A4696">
        <v>3899</v>
      </c>
      <c r="B4696">
        <v>2015</v>
      </c>
      <c r="C4696">
        <v>200</v>
      </c>
      <c r="D4696" t="s">
        <v>5</v>
      </c>
      <c r="E4696" t="s">
        <v>817</v>
      </c>
      <c r="F4696" t="s">
        <v>2887</v>
      </c>
      <c r="G4696" t="str">
        <f t="shared" si="73"/>
        <v>Smith Gambrell</v>
      </c>
      <c r="I4696" s="13">
        <f>COUNTIFS(IPO!$J$2:$J$5250,"="&amp;data!$G4696,IPO!$H$2:$H$5250,"="&amp;data!$B4696)</f>
        <v>0</v>
      </c>
      <c r="J4696" s="13">
        <f>SUMIFS(IPO!$B$2:$B$5250,IPO!$H$2:$H$5250,"="&amp;data!$B4696,IPO!$J$2:$J$5250,"="&amp;data!$G4696)</f>
        <v>0</v>
      </c>
      <c r="K4696" s="13" t="str">
        <f>IF(I4696=1,SUMIFS(IPO!$C$2:$C$5250,IPO!$H$2:$H$5250,"="&amp;data!$B4696,IPO!$J$2:$J$5250,"="&amp;data!$G4696),"")</f>
        <v/>
      </c>
      <c r="L4696" s="13">
        <f>SUMIFS(IPO!$E$2:$E$5250,IPO!$H$2:$H$5250,"="&amp;data!$B4696,IPO!$J$2:$J$5250,"="&amp;data!$G4696)</f>
        <v>0</v>
      </c>
      <c r="M4696" s="13">
        <f>SUMIFS(IPO!$F$2:$F$5250,IPO!$H$2:$H$5250,"="&amp;data!$B4696,IPO!$J$2:$J$5250,"="&amp;data!$G4696)</f>
        <v>0</v>
      </c>
      <c r="N4696" s="13"/>
      <c r="P4696" s="16">
        <f>COUNTIFS(equity_bonds!$H$2:$H$6414,"="&amp;data!$B4696,equity_bonds!$J$2:$J$6414,"="&amp;data!$G4696)</f>
        <v>0</v>
      </c>
      <c r="Q4696" s="16">
        <f>SUMIFS(equity_bonds!$B$2:$B$6414,equity_bonds!$H$2:$H$6414,"="&amp;data!$B4696,equity_bonds!$J$2:$J$6414,"="&amp;data!$G4696)</f>
        <v>0</v>
      </c>
      <c r="R4696" s="16" t="str">
        <f>IF(P4696=1,SUMIFS(equity_bonds!$C$2:$C$6414,equity_bonds!$H$2:$H$6414,"="&amp;data!$B4696,equity_bonds!$J$2:$J$6414,"="&amp;data!$G4696),"")</f>
        <v/>
      </c>
      <c r="S4696" s="16">
        <f>SUMIFS(equity_bonds!$E$2:$E$6414,equity_bonds!$H$2:$H$6414,"="&amp;data!$B4696,equity_bonds!$J$2:$J$6414,"="&amp;data!$G4696)</f>
        <v>0</v>
      </c>
      <c r="T4696" s="16">
        <f>SUMIFS(equity_bonds!$F$2:$F$6414,equity_bonds!$H$2:$H$6414,"="&amp;data!$B4696,equity_bonds!$J$2:$J$6414,"="&amp;data!$G4696)</f>
        <v>0</v>
      </c>
      <c r="U4696" s="16"/>
    </row>
    <row r="4697" spans="1:21" x14ac:dyDescent="0.25">
      <c r="A4697">
        <v>3916</v>
      </c>
      <c r="B4697">
        <v>2015</v>
      </c>
      <c r="C4697">
        <v>123</v>
      </c>
      <c r="D4697" t="s">
        <v>378</v>
      </c>
      <c r="E4697" t="s">
        <v>818</v>
      </c>
      <c r="F4697" t="s">
        <v>2888</v>
      </c>
      <c r="G4697" t="str">
        <f t="shared" si="73"/>
        <v>Snell Wilmer</v>
      </c>
      <c r="I4697" s="13">
        <f>COUNTIFS(IPO!$J$2:$J$5250,"="&amp;data!$G4697,IPO!$H$2:$H$5250,"="&amp;data!$B4697)</f>
        <v>0</v>
      </c>
      <c r="J4697" s="13">
        <f>SUMIFS(IPO!$B$2:$B$5250,IPO!$H$2:$H$5250,"="&amp;data!$B4697,IPO!$J$2:$J$5250,"="&amp;data!$G4697)</f>
        <v>0</v>
      </c>
      <c r="K4697" s="13" t="str">
        <f>IF(I4697=1,SUMIFS(IPO!$C$2:$C$5250,IPO!$H$2:$H$5250,"="&amp;data!$B4697,IPO!$J$2:$J$5250,"="&amp;data!$G4697),"")</f>
        <v/>
      </c>
      <c r="L4697" s="13">
        <f>SUMIFS(IPO!$E$2:$E$5250,IPO!$H$2:$H$5250,"="&amp;data!$B4697,IPO!$J$2:$J$5250,"="&amp;data!$G4697)</f>
        <v>0</v>
      </c>
      <c r="M4697" s="13">
        <f>SUMIFS(IPO!$F$2:$F$5250,IPO!$H$2:$H$5250,"="&amp;data!$B4697,IPO!$J$2:$J$5250,"="&amp;data!$G4697)</f>
        <v>0</v>
      </c>
      <c r="N4697" s="13"/>
      <c r="P4697" s="16">
        <f>COUNTIFS(equity_bonds!$H$2:$H$6414,"="&amp;data!$B4697,equity_bonds!$J$2:$J$6414,"="&amp;data!$G4697)</f>
        <v>0</v>
      </c>
      <c r="Q4697" s="16">
        <f>SUMIFS(equity_bonds!$B$2:$B$6414,equity_bonds!$H$2:$H$6414,"="&amp;data!$B4697,equity_bonds!$J$2:$J$6414,"="&amp;data!$G4697)</f>
        <v>0</v>
      </c>
      <c r="R4697" s="16" t="str">
        <f>IF(P4697=1,SUMIFS(equity_bonds!$C$2:$C$6414,equity_bonds!$H$2:$H$6414,"="&amp;data!$B4697,equity_bonds!$J$2:$J$6414,"="&amp;data!$G4697),"")</f>
        <v/>
      </c>
      <c r="S4697" s="16">
        <f>SUMIFS(equity_bonds!$E$2:$E$6414,equity_bonds!$H$2:$H$6414,"="&amp;data!$B4697,equity_bonds!$J$2:$J$6414,"="&amp;data!$G4697)</f>
        <v>0</v>
      </c>
      <c r="T4697" s="16">
        <f>SUMIFS(equity_bonds!$F$2:$F$6414,equity_bonds!$H$2:$H$6414,"="&amp;data!$B4697,equity_bonds!$J$2:$J$6414,"="&amp;data!$G4697)</f>
        <v>0</v>
      </c>
      <c r="U4697" s="16"/>
    </row>
    <row r="4698" spans="1:21" x14ac:dyDescent="0.25">
      <c r="A4698">
        <v>3942</v>
      </c>
      <c r="B4698">
        <v>2015</v>
      </c>
      <c r="C4698">
        <v>32</v>
      </c>
      <c r="D4698" t="s">
        <v>104</v>
      </c>
      <c r="E4698" t="s">
        <v>819</v>
      </c>
      <c r="F4698" t="s">
        <v>819</v>
      </c>
      <c r="G4698" t="str">
        <f t="shared" si="73"/>
        <v>Squire Patton</v>
      </c>
      <c r="I4698" s="13">
        <v>1</v>
      </c>
      <c r="J4698" s="13">
        <v>241.6</v>
      </c>
      <c r="K4698" s="13">
        <v>78</v>
      </c>
      <c r="L4698" s="13">
        <v>0.2</v>
      </c>
      <c r="M4698" s="13">
        <v>1</v>
      </c>
      <c r="N4698" s="13"/>
      <c r="P4698" s="16">
        <f>COUNTIFS(equity_bonds!$H$2:$H$6414,"="&amp;data!$B4698,equity_bonds!$J$2:$J$6414,"="&amp;data!$G4698)</f>
        <v>1</v>
      </c>
      <c r="Q4698" s="16">
        <v>5165.3</v>
      </c>
      <c r="R4698" s="16">
        <f>IF(P4698=1,SUMIFS(equity_bonds!$C$2:$C$6414,equity_bonds!$H$2:$H$6414,"="&amp;data!$B4698,equity_bonds!$J$2:$J$6414,"="&amp;data!$G4698),"")</f>
        <v>102</v>
      </c>
      <c r="S4698" s="16">
        <v>0.1</v>
      </c>
      <c r="T4698" s="16">
        <v>15</v>
      </c>
      <c r="U4698" s="16"/>
    </row>
    <row r="4699" spans="1:21" x14ac:dyDescent="0.25">
      <c r="A4699">
        <v>4001</v>
      </c>
      <c r="B4699">
        <v>2015</v>
      </c>
      <c r="C4699">
        <v>89</v>
      </c>
      <c r="D4699" t="s">
        <v>170</v>
      </c>
      <c r="E4699" t="s">
        <v>820</v>
      </c>
      <c r="F4699" t="s">
        <v>2889</v>
      </c>
      <c r="G4699" t="str">
        <f t="shared" si="73"/>
        <v>Steptoe Johnson</v>
      </c>
      <c r="I4699" s="13">
        <f>COUNTIFS(IPO!$J$2:$J$5250,"="&amp;data!$G4699,IPO!$H$2:$H$5250,"="&amp;data!$B4699)</f>
        <v>0</v>
      </c>
      <c r="J4699" s="13">
        <f>SUMIFS(IPO!$B$2:$B$5250,IPO!$H$2:$H$5250,"="&amp;data!$B4699,IPO!$J$2:$J$5250,"="&amp;data!$G4699)</f>
        <v>0</v>
      </c>
      <c r="K4699" s="13" t="str">
        <f>IF(I4699=1,SUMIFS(IPO!$C$2:$C$5250,IPO!$H$2:$H$5250,"="&amp;data!$B4699,IPO!$J$2:$J$5250,"="&amp;data!$G4699),"")</f>
        <v/>
      </c>
      <c r="L4699" s="13">
        <f>SUMIFS(IPO!$E$2:$E$5250,IPO!$H$2:$H$5250,"="&amp;data!$B4699,IPO!$J$2:$J$5250,"="&amp;data!$G4699)</f>
        <v>0</v>
      </c>
      <c r="M4699" s="13">
        <f>SUMIFS(IPO!$F$2:$F$5250,IPO!$H$2:$H$5250,"="&amp;data!$B4699,IPO!$J$2:$J$5250,"="&amp;data!$G4699)</f>
        <v>0</v>
      </c>
      <c r="N4699" s="13"/>
      <c r="P4699" s="16">
        <f>COUNTIFS(equity_bonds!$H$2:$H$6414,"="&amp;data!$B4699,equity_bonds!$J$2:$J$6414,"="&amp;data!$G4699)</f>
        <v>0</v>
      </c>
      <c r="Q4699" s="16">
        <f>SUMIFS(equity_bonds!$B$2:$B$6414,equity_bonds!$H$2:$H$6414,"="&amp;data!$B4699,equity_bonds!$J$2:$J$6414,"="&amp;data!$G4699)</f>
        <v>0</v>
      </c>
      <c r="R4699" s="16" t="str">
        <f>IF(P4699=1,SUMIFS(equity_bonds!$C$2:$C$6414,equity_bonds!$H$2:$H$6414,"="&amp;data!$B4699,equity_bonds!$J$2:$J$6414,"="&amp;data!$G4699),"")</f>
        <v/>
      </c>
      <c r="S4699" s="16">
        <f>SUMIFS(equity_bonds!$E$2:$E$6414,equity_bonds!$H$2:$H$6414,"="&amp;data!$B4699,equity_bonds!$J$2:$J$6414,"="&amp;data!$G4699)</f>
        <v>0</v>
      </c>
      <c r="T4699" s="16">
        <f>SUMIFS(equity_bonds!$F$2:$F$6414,equity_bonds!$H$2:$H$6414,"="&amp;data!$B4699,equity_bonds!$J$2:$J$6414,"="&amp;data!$G4699)</f>
        <v>0</v>
      </c>
      <c r="U4699" s="16"/>
    </row>
    <row r="4700" spans="1:21" x14ac:dyDescent="0.25">
      <c r="A4700">
        <v>4012</v>
      </c>
      <c r="B4700">
        <v>2015</v>
      </c>
      <c r="C4700">
        <v>187</v>
      </c>
      <c r="D4700" t="s">
        <v>413</v>
      </c>
      <c r="E4700" t="s">
        <v>821</v>
      </c>
      <c r="F4700" t="s">
        <v>2890</v>
      </c>
      <c r="G4700" t="str">
        <f t="shared" si="73"/>
        <v>Stevens Lee</v>
      </c>
      <c r="I4700" s="13">
        <f>COUNTIFS(IPO!$J$2:$J$5250,"="&amp;data!$G4700,IPO!$H$2:$H$5250,"="&amp;data!$B4700)</f>
        <v>0</v>
      </c>
      <c r="J4700" s="13">
        <f>SUMIFS(IPO!$B$2:$B$5250,IPO!$H$2:$H$5250,"="&amp;data!$B4700,IPO!$J$2:$J$5250,"="&amp;data!$G4700)</f>
        <v>0</v>
      </c>
      <c r="K4700" s="13" t="str">
        <f>IF(I4700=1,SUMIFS(IPO!$C$2:$C$5250,IPO!$H$2:$H$5250,"="&amp;data!$B4700,IPO!$J$2:$J$5250,"="&amp;data!$G4700),"")</f>
        <v/>
      </c>
      <c r="L4700" s="13">
        <f>SUMIFS(IPO!$E$2:$E$5250,IPO!$H$2:$H$5250,"="&amp;data!$B4700,IPO!$J$2:$J$5250,"="&amp;data!$G4700)</f>
        <v>0</v>
      </c>
      <c r="M4700" s="13">
        <f>SUMIFS(IPO!$F$2:$F$5250,IPO!$H$2:$H$5250,"="&amp;data!$B4700,IPO!$J$2:$J$5250,"="&amp;data!$G4700)</f>
        <v>0</v>
      </c>
      <c r="N4700" s="13"/>
      <c r="P4700" s="16">
        <f>COUNTIFS(equity_bonds!$H$2:$H$6414,"="&amp;data!$B4700,equity_bonds!$J$2:$J$6414,"="&amp;data!$G4700)</f>
        <v>0</v>
      </c>
      <c r="Q4700" s="16">
        <f>SUMIFS(equity_bonds!$B$2:$B$6414,equity_bonds!$H$2:$H$6414,"="&amp;data!$B4700,equity_bonds!$J$2:$J$6414,"="&amp;data!$G4700)</f>
        <v>0</v>
      </c>
      <c r="R4700" s="16" t="str">
        <f>IF(P4700=1,SUMIFS(equity_bonds!$C$2:$C$6414,equity_bonds!$H$2:$H$6414,"="&amp;data!$B4700,equity_bonds!$J$2:$J$6414,"="&amp;data!$G4700),"")</f>
        <v/>
      </c>
      <c r="S4700" s="16">
        <f>SUMIFS(equity_bonds!$E$2:$E$6414,equity_bonds!$H$2:$H$6414,"="&amp;data!$B4700,equity_bonds!$J$2:$J$6414,"="&amp;data!$G4700)</f>
        <v>0</v>
      </c>
      <c r="T4700" s="16">
        <f>SUMIFS(equity_bonds!$F$2:$F$6414,equity_bonds!$H$2:$H$6414,"="&amp;data!$B4700,equity_bonds!$J$2:$J$6414,"="&amp;data!$G4700)</f>
        <v>0</v>
      </c>
      <c r="U4700" s="16"/>
    </row>
    <row r="4701" spans="1:21" x14ac:dyDescent="0.25">
      <c r="A4701">
        <v>4013</v>
      </c>
      <c r="B4701">
        <v>2015</v>
      </c>
      <c r="C4701">
        <v>121</v>
      </c>
      <c r="D4701" t="s">
        <v>340</v>
      </c>
      <c r="E4701" t="s">
        <v>822</v>
      </c>
      <c r="F4701" t="s">
        <v>822</v>
      </c>
      <c r="G4701" t="str">
        <f t="shared" si="73"/>
        <v>Stinson Leonard</v>
      </c>
      <c r="I4701" s="13">
        <f>COUNTIFS(IPO!$J$2:$J$5250,"="&amp;data!$G4701,IPO!$H$2:$H$5250,"="&amp;data!$B4701)</f>
        <v>0</v>
      </c>
      <c r="J4701" s="13">
        <f>SUMIFS(IPO!$B$2:$B$5250,IPO!$H$2:$H$5250,"="&amp;data!$B4701,IPO!$J$2:$J$5250,"="&amp;data!$G4701)</f>
        <v>0</v>
      </c>
      <c r="K4701" s="13" t="str">
        <f>IF(I4701=1,SUMIFS(IPO!$C$2:$C$5250,IPO!$H$2:$H$5250,"="&amp;data!$B4701,IPO!$J$2:$J$5250,"="&amp;data!$G4701),"")</f>
        <v/>
      </c>
      <c r="L4701" s="13">
        <f>SUMIFS(IPO!$E$2:$E$5250,IPO!$H$2:$H$5250,"="&amp;data!$B4701,IPO!$J$2:$J$5250,"="&amp;data!$G4701)</f>
        <v>0</v>
      </c>
      <c r="M4701" s="13">
        <f>SUMIFS(IPO!$F$2:$F$5250,IPO!$H$2:$H$5250,"="&amp;data!$B4701,IPO!$J$2:$J$5250,"="&amp;data!$G4701)</f>
        <v>0</v>
      </c>
      <c r="N4701" s="13"/>
      <c r="P4701" s="16">
        <f>COUNTIFS(equity_bonds!$H$2:$H$6414,"="&amp;data!$B4701,equity_bonds!$J$2:$J$6414,"="&amp;data!$G4701)</f>
        <v>1</v>
      </c>
      <c r="Q4701" s="16">
        <f>SUMIFS(equity_bonds!$B$2:$B$6414,equity_bonds!$H$2:$H$6414,"="&amp;data!$B4701,equity_bonds!$J$2:$J$6414,"="&amp;data!$G4701)</f>
        <v>618.4</v>
      </c>
      <c r="R4701" s="16">
        <f>IF(P4701=1,SUMIFS(equity_bonds!$C$2:$C$6414,equity_bonds!$H$2:$H$6414,"="&amp;data!$B4701,equity_bonds!$J$2:$J$6414,"="&amp;data!$G4701),"")</f>
        <v>163</v>
      </c>
      <c r="S4701" s="16">
        <f>SUMIFS(equity_bonds!$E$2:$E$6414,equity_bonds!$H$2:$H$6414,"="&amp;data!$B4701,equity_bonds!$J$2:$J$6414,"="&amp;data!$G4701)</f>
        <v>0</v>
      </c>
      <c r="T4701" s="16">
        <f>SUMIFS(equity_bonds!$F$2:$F$6414,equity_bonds!$H$2:$H$6414,"="&amp;data!$B4701,equity_bonds!$J$2:$J$6414,"="&amp;data!$G4701)</f>
        <v>3</v>
      </c>
      <c r="U4701" s="16"/>
    </row>
    <row r="4702" spans="1:21" x14ac:dyDescent="0.25">
      <c r="A4702">
        <v>4042</v>
      </c>
      <c r="B4702">
        <v>2015</v>
      </c>
      <c r="C4702">
        <v>140</v>
      </c>
      <c r="D4702" t="s">
        <v>400</v>
      </c>
      <c r="E4702" t="s">
        <v>823</v>
      </c>
      <c r="F4702" t="s">
        <v>823</v>
      </c>
      <c r="G4702" t="str">
        <f t="shared" si="73"/>
        <v>Stoel Rives</v>
      </c>
      <c r="I4702" s="13">
        <f>COUNTIFS(IPO!$J$2:$J$5250,"="&amp;data!$G4702,IPO!$H$2:$H$5250,"="&amp;data!$B4702)</f>
        <v>0</v>
      </c>
      <c r="J4702" s="13">
        <f>SUMIFS(IPO!$B$2:$B$5250,IPO!$H$2:$H$5250,"="&amp;data!$B4702,IPO!$J$2:$J$5250,"="&amp;data!$G4702)</f>
        <v>0</v>
      </c>
      <c r="K4702" s="13" t="str">
        <f>IF(I4702=1,SUMIFS(IPO!$C$2:$C$5250,IPO!$H$2:$H$5250,"="&amp;data!$B4702,IPO!$J$2:$J$5250,"="&amp;data!$G4702),"")</f>
        <v/>
      </c>
      <c r="L4702" s="13">
        <f>SUMIFS(IPO!$E$2:$E$5250,IPO!$H$2:$H$5250,"="&amp;data!$B4702,IPO!$J$2:$J$5250,"="&amp;data!$G4702)</f>
        <v>0</v>
      </c>
      <c r="M4702" s="13">
        <f>SUMIFS(IPO!$F$2:$F$5250,IPO!$H$2:$H$5250,"="&amp;data!$B4702,IPO!$J$2:$J$5250,"="&amp;data!$G4702)</f>
        <v>0</v>
      </c>
      <c r="N4702" s="13"/>
      <c r="P4702" s="16">
        <f>COUNTIFS(equity_bonds!$H$2:$H$6414,"="&amp;data!$B4702,equity_bonds!$J$2:$J$6414,"="&amp;data!$G4702)</f>
        <v>0</v>
      </c>
      <c r="Q4702" s="16">
        <f>SUMIFS(equity_bonds!$B$2:$B$6414,equity_bonds!$H$2:$H$6414,"="&amp;data!$B4702,equity_bonds!$J$2:$J$6414,"="&amp;data!$G4702)</f>
        <v>0</v>
      </c>
      <c r="R4702" s="16" t="str">
        <f>IF(P4702=1,SUMIFS(equity_bonds!$C$2:$C$6414,equity_bonds!$H$2:$H$6414,"="&amp;data!$B4702,equity_bonds!$J$2:$J$6414,"="&amp;data!$G4702),"")</f>
        <v/>
      </c>
      <c r="S4702" s="16">
        <f>SUMIFS(equity_bonds!$E$2:$E$6414,equity_bonds!$H$2:$H$6414,"="&amp;data!$B4702,equity_bonds!$J$2:$J$6414,"="&amp;data!$G4702)</f>
        <v>0</v>
      </c>
      <c r="T4702" s="16">
        <f>SUMIFS(equity_bonds!$F$2:$F$6414,equity_bonds!$H$2:$H$6414,"="&amp;data!$B4702,equity_bonds!$J$2:$J$6414,"="&amp;data!$G4702)</f>
        <v>0</v>
      </c>
      <c r="U4702" s="16"/>
    </row>
    <row r="4703" spans="1:21" x14ac:dyDescent="0.25">
      <c r="A4703">
        <v>4048</v>
      </c>
      <c r="B4703">
        <v>2015</v>
      </c>
      <c r="C4703">
        <v>196</v>
      </c>
      <c r="D4703" t="s">
        <v>375</v>
      </c>
      <c r="E4703" t="s">
        <v>824</v>
      </c>
      <c r="F4703" t="s">
        <v>2891</v>
      </c>
      <c r="G4703" t="str">
        <f t="shared" si="73"/>
        <v>Strasburger Price</v>
      </c>
      <c r="I4703" s="13">
        <f>COUNTIFS(IPO!$J$2:$J$5250,"="&amp;data!$G4703,IPO!$H$2:$H$5250,"="&amp;data!$B4703)</f>
        <v>0</v>
      </c>
      <c r="J4703" s="13">
        <f>SUMIFS(IPO!$B$2:$B$5250,IPO!$H$2:$H$5250,"="&amp;data!$B4703,IPO!$J$2:$J$5250,"="&amp;data!$G4703)</f>
        <v>0</v>
      </c>
      <c r="K4703" s="13" t="str">
        <f>IF(I4703=1,SUMIFS(IPO!$C$2:$C$5250,IPO!$H$2:$H$5250,"="&amp;data!$B4703,IPO!$J$2:$J$5250,"="&amp;data!$G4703),"")</f>
        <v/>
      </c>
      <c r="L4703" s="13">
        <f>SUMIFS(IPO!$E$2:$E$5250,IPO!$H$2:$H$5250,"="&amp;data!$B4703,IPO!$J$2:$J$5250,"="&amp;data!$G4703)</f>
        <v>0</v>
      </c>
      <c r="M4703" s="13">
        <f>SUMIFS(IPO!$F$2:$F$5250,IPO!$H$2:$H$5250,"="&amp;data!$B4703,IPO!$J$2:$J$5250,"="&amp;data!$G4703)</f>
        <v>0</v>
      </c>
      <c r="N4703" s="13"/>
      <c r="P4703" s="16">
        <f>COUNTIFS(equity_bonds!$H$2:$H$6414,"="&amp;data!$B4703,equity_bonds!$J$2:$J$6414,"="&amp;data!$G4703)</f>
        <v>0</v>
      </c>
      <c r="Q4703" s="16">
        <f>SUMIFS(equity_bonds!$B$2:$B$6414,equity_bonds!$H$2:$H$6414,"="&amp;data!$B4703,equity_bonds!$J$2:$J$6414,"="&amp;data!$G4703)</f>
        <v>0</v>
      </c>
      <c r="R4703" s="16" t="str">
        <f>IF(P4703=1,SUMIFS(equity_bonds!$C$2:$C$6414,equity_bonds!$H$2:$H$6414,"="&amp;data!$B4703,equity_bonds!$J$2:$J$6414,"="&amp;data!$G4703),"")</f>
        <v/>
      </c>
      <c r="S4703" s="16">
        <f>SUMIFS(equity_bonds!$E$2:$E$6414,equity_bonds!$H$2:$H$6414,"="&amp;data!$B4703,equity_bonds!$J$2:$J$6414,"="&amp;data!$G4703)</f>
        <v>0</v>
      </c>
      <c r="T4703" s="16">
        <f>SUMIFS(equity_bonds!$F$2:$F$6414,equity_bonds!$H$2:$H$6414,"="&amp;data!$B4703,equity_bonds!$J$2:$J$6414,"="&amp;data!$G4703)</f>
        <v>0</v>
      </c>
      <c r="U4703" s="16"/>
    </row>
    <row r="4704" spans="1:21" x14ac:dyDescent="0.25">
      <c r="A4704">
        <v>4079</v>
      </c>
      <c r="B4704">
        <v>2015</v>
      </c>
      <c r="C4704">
        <v>120</v>
      </c>
      <c r="D4704" t="s">
        <v>408</v>
      </c>
      <c r="E4704" t="s">
        <v>825</v>
      </c>
      <c r="F4704" t="s">
        <v>2892</v>
      </c>
      <c r="G4704" t="str">
        <f t="shared" si="73"/>
        <v>Stroock Stroock</v>
      </c>
      <c r="I4704" s="13">
        <f>COUNTIFS(IPO!$J$2:$J$5250,"="&amp;data!$G4704,IPO!$H$2:$H$5250,"="&amp;data!$B4704)</f>
        <v>1</v>
      </c>
      <c r="J4704" s="13">
        <f>SUMIFS(IPO!$B$2:$B$5250,IPO!$H$2:$H$5250,"="&amp;data!$B4704,IPO!$J$2:$J$5250,"="&amp;data!$G4704)</f>
        <v>1</v>
      </c>
      <c r="K4704" s="13">
        <f>IF(I4704=1,SUMIFS(IPO!$C$2:$C$5250,IPO!$H$2:$H$5250,"="&amp;data!$B4704,IPO!$J$2:$J$5250,"="&amp;data!$G4704),"")</f>
        <v>150</v>
      </c>
      <c r="L4704" s="13">
        <f>SUMIFS(IPO!$E$2:$E$5250,IPO!$H$2:$H$5250,"="&amp;data!$B4704,IPO!$J$2:$J$5250,"="&amp;data!$G4704)</f>
        <v>0</v>
      </c>
      <c r="M4704" s="13">
        <f>SUMIFS(IPO!$F$2:$F$5250,IPO!$H$2:$H$5250,"="&amp;data!$B4704,IPO!$J$2:$J$5250,"="&amp;data!$G4704)</f>
        <v>1</v>
      </c>
      <c r="N4704" s="13"/>
      <c r="P4704" s="16">
        <f>COUNTIFS(equity_bonds!$H$2:$H$6414,"="&amp;data!$B4704,equity_bonds!$J$2:$J$6414,"="&amp;data!$G4704)</f>
        <v>1</v>
      </c>
      <c r="Q4704" s="16">
        <f>SUMIFS(equity_bonds!$B$2:$B$6414,equity_bonds!$H$2:$H$6414,"="&amp;data!$B4704,equity_bonds!$J$2:$J$6414,"="&amp;data!$G4704)</f>
        <v>1394.9</v>
      </c>
      <c r="R4704" s="16">
        <f>IF(P4704=1,SUMIFS(equity_bonds!$C$2:$C$6414,equity_bonds!$H$2:$H$6414,"="&amp;data!$B4704,equity_bonds!$J$2:$J$6414,"="&amp;data!$G4704),"")</f>
        <v>122</v>
      </c>
      <c r="S4704" s="16">
        <f>SUMIFS(equity_bonds!$E$2:$E$6414,equity_bonds!$H$2:$H$6414,"="&amp;data!$B4704,equity_bonds!$J$2:$J$6414,"="&amp;data!$G4704)</f>
        <v>0</v>
      </c>
      <c r="T4704" s="16">
        <f>SUMIFS(equity_bonds!$F$2:$F$6414,equity_bonds!$H$2:$H$6414,"="&amp;data!$B4704,equity_bonds!$J$2:$J$6414,"="&amp;data!$G4704)</f>
        <v>6</v>
      </c>
      <c r="U4704" s="16"/>
    </row>
    <row r="4705" spans="1:21" x14ac:dyDescent="0.25">
      <c r="A4705">
        <v>4110</v>
      </c>
      <c r="B4705">
        <v>2015</v>
      </c>
      <c r="C4705">
        <v>13</v>
      </c>
      <c r="D4705" t="s">
        <v>78</v>
      </c>
      <c r="E4705" t="s">
        <v>826</v>
      </c>
      <c r="F4705" t="s">
        <v>2893</v>
      </c>
      <c r="G4705" t="str">
        <f t="shared" si="73"/>
        <v>Sullivan Cromwell</v>
      </c>
      <c r="I4705" s="13">
        <f>COUNTIFS(IPO!$J$2:$J$5250,"="&amp;data!$G4705,IPO!$H$2:$H$5250,"="&amp;data!$B4705)</f>
        <v>1</v>
      </c>
      <c r="J4705" s="13">
        <f>SUMIFS(IPO!$B$2:$B$5250,IPO!$H$2:$H$5250,"="&amp;data!$B4705,IPO!$J$2:$J$5250,"="&amp;data!$G4705)</f>
        <v>1163.5</v>
      </c>
      <c r="K4705" s="13">
        <f>IF(I4705=1,SUMIFS(IPO!$C$2:$C$5250,IPO!$H$2:$H$5250,"="&amp;data!$B4705,IPO!$J$2:$J$5250,"="&amp;data!$G4705),"")</f>
        <v>26</v>
      </c>
      <c r="L4705" s="13">
        <f>SUMIFS(IPO!$E$2:$E$5250,IPO!$H$2:$H$5250,"="&amp;data!$B4705,IPO!$J$2:$J$5250,"="&amp;data!$G4705)</f>
        <v>1.1000000000000001</v>
      </c>
      <c r="M4705" s="13">
        <f>SUMIFS(IPO!$F$2:$F$5250,IPO!$H$2:$H$5250,"="&amp;data!$B4705,IPO!$J$2:$J$5250,"="&amp;data!$G4705)</f>
        <v>4</v>
      </c>
      <c r="N4705" s="13"/>
      <c r="P4705" s="16">
        <f>COUNTIFS(equity_bonds!$H$2:$H$6414,"="&amp;data!$B4705,equity_bonds!$J$2:$J$6414,"="&amp;data!$G4705)</f>
        <v>1</v>
      </c>
      <c r="Q4705" s="16">
        <f>SUMIFS(equity_bonds!$B$2:$B$6414,equity_bonds!$H$2:$H$6414,"="&amp;data!$B4705,equity_bonds!$J$2:$J$6414,"="&amp;data!$G4705)</f>
        <v>87942.1</v>
      </c>
      <c r="R4705" s="16">
        <f>IF(P4705=1,SUMIFS(equity_bonds!$C$2:$C$6414,equity_bonds!$H$2:$H$6414,"="&amp;data!$B4705,equity_bonds!$J$2:$J$6414,"="&amp;data!$G4705),"")</f>
        <v>12</v>
      </c>
      <c r="S4705" s="16">
        <f>SUMIFS(equity_bonds!$E$2:$E$6414,equity_bonds!$H$2:$H$6414,"="&amp;data!$B4705,equity_bonds!$J$2:$J$6414,"="&amp;data!$G4705)</f>
        <v>1.6</v>
      </c>
      <c r="T4705" s="16">
        <f>SUMIFS(equity_bonds!$F$2:$F$6414,equity_bonds!$H$2:$H$6414,"="&amp;data!$B4705,equity_bonds!$J$2:$J$6414,"="&amp;data!$G4705)</f>
        <v>45</v>
      </c>
      <c r="U4705" s="16"/>
    </row>
    <row r="4706" spans="1:21" x14ac:dyDescent="0.25">
      <c r="A4706">
        <v>4118</v>
      </c>
      <c r="B4706">
        <v>2015</v>
      </c>
      <c r="C4706">
        <v>195</v>
      </c>
      <c r="D4706" t="s">
        <v>436</v>
      </c>
      <c r="E4706" t="s">
        <v>827</v>
      </c>
      <c r="F4706" t="s">
        <v>2894</v>
      </c>
      <c r="G4706" t="str">
        <f t="shared" si="73"/>
        <v>Sullivan Worcester</v>
      </c>
      <c r="I4706" s="13">
        <f>COUNTIFS(IPO!$J$2:$J$5250,"="&amp;data!$G4706,IPO!$H$2:$H$5250,"="&amp;data!$B4706)</f>
        <v>1</v>
      </c>
      <c r="J4706" s="13">
        <f>SUMIFS(IPO!$B$2:$B$5250,IPO!$H$2:$H$5250,"="&amp;data!$B4706,IPO!$J$2:$J$5250,"="&amp;data!$G4706)</f>
        <v>20</v>
      </c>
      <c r="K4706" s="13">
        <f>IF(I4706=1,SUMIFS(IPO!$C$2:$C$5250,IPO!$H$2:$H$5250,"="&amp;data!$B4706,IPO!$J$2:$J$5250,"="&amp;data!$G4706),"")</f>
        <v>143</v>
      </c>
      <c r="L4706" s="13">
        <f>SUMIFS(IPO!$E$2:$E$5250,IPO!$H$2:$H$5250,"="&amp;data!$B4706,IPO!$J$2:$J$5250,"="&amp;data!$G4706)</f>
        <v>0</v>
      </c>
      <c r="M4706" s="13">
        <f>SUMIFS(IPO!$F$2:$F$5250,IPO!$H$2:$H$5250,"="&amp;data!$B4706,IPO!$J$2:$J$5250,"="&amp;data!$G4706)</f>
        <v>1</v>
      </c>
      <c r="N4706" s="13"/>
      <c r="P4706" s="16">
        <f>COUNTIFS(equity_bonds!$H$2:$H$6414,"="&amp;data!$B4706,equity_bonds!$J$2:$J$6414,"="&amp;data!$G4706)</f>
        <v>1</v>
      </c>
      <c r="Q4706" s="16">
        <f>SUMIFS(equity_bonds!$B$2:$B$6414,equity_bonds!$H$2:$H$6414,"="&amp;data!$B4706,equity_bonds!$J$2:$J$6414,"="&amp;data!$G4706)</f>
        <v>3322.6</v>
      </c>
      <c r="R4706" s="16">
        <f>IF(P4706=1,SUMIFS(equity_bonds!$C$2:$C$6414,equity_bonds!$H$2:$H$6414,"="&amp;data!$B4706,equity_bonds!$J$2:$J$6414,"="&amp;data!$G4706),"")</f>
        <v>83</v>
      </c>
      <c r="S4706" s="16">
        <f>SUMIFS(equity_bonds!$E$2:$E$6414,equity_bonds!$H$2:$H$6414,"="&amp;data!$B4706,equity_bonds!$J$2:$J$6414,"="&amp;data!$G4706)</f>
        <v>0.1</v>
      </c>
      <c r="T4706" s="16">
        <f>SUMIFS(equity_bonds!$F$2:$F$6414,equity_bonds!$H$2:$H$6414,"="&amp;data!$B4706,equity_bonds!$J$2:$J$6414,"="&amp;data!$G4706)</f>
        <v>11</v>
      </c>
      <c r="U4706" s="16"/>
    </row>
    <row r="4707" spans="1:21" x14ac:dyDescent="0.25">
      <c r="A4707">
        <v>4144</v>
      </c>
      <c r="B4707">
        <v>2015</v>
      </c>
      <c r="C4707">
        <v>110</v>
      </c>
      <c r="D4707" t="s">
        <v>401</v>
      </c>
      <c r="E4707" t="s">
        <v>828</v>
      </c>
      <c r="F4707" t="s">
        <v>2895</v>
      </c>
      <c r="G4707" t="str">
        <f t="shared" si="73"/>
        <v>Sutherland Asbill</v>
      </c>
      <c r="I4707" s="13">
        <f>COUNTIFS(IPO!$J$2:$J$5250,"="&amp;data!$G4707,IPO!$H$2:$H$5250,"="&amp;data!$B4707)</f>
        <v>1</v>
      </c>
      <c r="J4707" s="13">
        <f>SUMIFS(IPO!$B$2:$B$5250,IPO!$H$2:$H$5250,"="&amp;data!$B4707,IPO!$J$2:$J$5250,"="&amp;data!$G4707)</f>
        <v>343.8</v>
      </c>
      <c r="K4707" s="13">
        <f>IF(I4707=1,SUMIFS(IPO!$C$2:$C$5250,IPO!$H$2:$H$5250,"="&amp;data!$B4707,IPO!$J$2:$J$5250,"="&amp;data!$G4707),"")</f>
        <v>66</v>
      </c>
      <c r="L4707" s="13">
        <f>SUMIFS(IPO!$E$2:$E$5250,IPO!$H$2:$H$5250,"="&amp;data!$B4707,IPO!$J$2:$J$5250,"="&amp;data!$G4707)</f>
        <v>0.3</v>
      </c>
      <c r="M4707" s="13">
        <f>SUMIFS(IPO!$F$2:$F$5250,IPO!$H$2:$H$5250,"="&amp;data!$B4707,IPO!$J$2:$J$5250,"="&amp;data!$G4707)</f>
        <v>3</v>
      </c>
      <c r="N4707" s="13"/>
      <c r="P4707" s="16">
        <f>COUNTIFS(equity_bonds!$H$2:$H$6414,"="&amp;data!$B4707,equity_bonds!$J$2:$J$6414,"="&amp;data!$G4707)</f>
        <v>1</v>
      </c>
      <c r="Q4707" s="16">
        <f>SUMIFS(equity_bonds!$B$2:$B$6414,equity_bonds!$H$2:$H$6414,"="&amp;data!$B4707,equity_bonds!$J$2:$J$6414,"="&amp;data!$G4707)</f>
        <v>9425.1</v>
      </c>
      <c r="R4707" s="16">
        <f>IF(P4707=1,SUMIFS(equity_bonds!$C$2:$C$6414,equity_bonds!$H$2:$H$6414,"="&amp;data!$B4707,equity_bonds!$J$2:$J$6414,"="&amp;data!$G4707),"")</f>
        <v>51</v>
      </c>
      <c r="S4707" s="16">
        <f>SUMIFS(equity_bonds!$E$2:$E$6414,equity_bonds!$H$2:$H$6414,"="&amp;data!$B4707,equity_bonds!$J$2:$J$6414,"="&amp;data!$G4707)</f>
        <v>0.2</v>
      </c>
      <c r="T4707" s="16">
        <f>SUMIFS(equity_bonds!$F$2:$F$6414,equity_bonds!$H$2:$H$6414,"="&amp;data!$B4707,equity_bonds!$J$2:$J$6414,"="&amp;data!$G4707)</f>
        <v>43</v>
      </c>
      <c r="U4707" s="16"/>
    </row>
    <row r="4708" spans="1:21" x14ac:dyDescent="0.25">
      <c r="A4708">
        <v>4206</v>
      </c>
      <c r="B4708">
        <v>2015</v>
      </c>
      <c r="C4708">
        <v>145</v>
      </c>
      <c r="D4708" t="s">
        <v>326</v>
      </c>
      <c r="E4708" t="s">
        <v>829</v>
      </c>
      <c r="F4708" t="s">
        <v>2896</v>
      </c>
      <c r="G4708" t="str">
        <f t="shared" si="73"/>
        <v>Thompson Knight</v>
      </c>
      <c r="I4708" s="13">
        <f>COUNTIFS(IPO!$J$2:$J$5250,"="&amp;data!$G4708,IPO!$H$2:$H$5250,"="&amp;data!$B4708)</f>
        <v>0</v>
      </c>
      <c r="J4708" s="13">
        <f>SUMIFS(IPO!$B$2:$B$5250,IPO!$H$2:$H$5250,"="&amp;data!$B4708,IPO!$J$2:$J$5250,"="&amp;data!$G4708)</f>
        <v>0</v>
      </c>
      <c r="K4708" s="13" t="str">
        <f>IF(I4708=1,SUMIFS(IPO!$C$2:$C$5250,IPO!$H$2:$H$5250,"="&amp;data!$B4708,IPO!$J$2:$J$5250,"="&amp;data!$G4708),"")</f>
        <v/>
      </c>
      <c r="L4708" s="13">
        <f>SUMIFS(IPO!$E$2:$E$5250,IPO!$H$2:$H$5250,"="&amp;data!$B4708,IPO!$J$2:$J$5250,"="&amp;data!$G4708)</f>
        <v>0</v>
      </c>
      <c r="M4708" s="13">
        <f>SUMIFS(IPO!$F$2:$F$5250,IPO!$H$2:$H$5250,"="&amp;data!$B4708,IPO!$J$2:$J$5250,"="&amp;data!$G4708)</f>
        <v>0</v>
      </c>
      <c r="N4708" s="13"/>
      <c r="P4708" s="16">
        <f>COUNTIFS(equity_bonds!$H$2:$H$6414,"="&amp;data!$B4708,equity_bonds!$J$2:$J$6414,"="&amp;data!$G4708)</f>
        <v>1</v>
      </c>
      <c r="Q4708" s="16">
        <f>SUMIFS(equity_bonds!$B$2:$B$6414,equity_bonds!$H$2:$H$6414,"="&amp;data!$B4708,equity_bonds!$J$2:$J$6414,"="&amp;data!$G4708)</f>
        <v>685</v>
      </c>
      <c r="R4708" s="16">
        <f>IF(P4708=1,SUMIFS(equity_bonds!$C$2:$C$6414,equity_bonds!$H$2:$H$6414,"="&amp;data!$B4708,equity_bonds!$J$2:$J$6414,"="&amp;data!$G4708),"")</f>
        <v>155</v>
      </c>
      <c r="S4708" s="16">
        <f>SUMIFS(equity_bonds!$E$2:$E$6414,equity_bonds!$H$2:$H$6414,"="&amp;data!$B4708,equity_bonds!$J$2:$J$6414,"="&amp;data!$G4708)</f>
        <v>0</v>
      </c>
      <c r="T4708" s="16">
        <f>SUMIFS(equity_bonds!$F$2:$F$6414,equity_bonds!$H$2:$H$6414,"="&amp;data!$B4708,equity_bonds!$J$2:$J$6414,"="&amp;data!$G4708)</f>
        <v>4</v>
      </c>
      <c r="U4708" s="16"/>
    </row>
    <row r="4709" spans="1:21" x14ac:dyDescent="0.25">
      <c r="A4709">
        <v>4223</v>
      </c>
      <c r="B4709">
        <v>2015</v>
      </c>
      <c r="C4709">
        <v>146</v>
      </c>
      <c r="D4709" t="s">
        <v>336</v>
      </c>
      <c r="E4709" t="s">
        <v>830</v>
      </c>
      <c r="F4709" t="s">
        <v>830</v>
      </c>
      <c r="G4709" t="str">
        <f t="shared" si="73"/>
        <v>Thompson Coburn</v>
      </c>
      <c r="I4709" s="13">
        <f>COUNTIFS(IPO!$J$2:$J$5250,"="&amp;data!$G4709,IPO!$H$2:$H$5250,"="&amp;data!$B4709)</f>
        <v>0</v>
      </c>
      <c r="J4709" s="13">
        <f>SUMIFS(IPO!$B$2:$B$5250,IPO!$H$2:$H$5250,"="&amp;data!$B4709,IPO!$J$2:$J$5250,"="&amp;data!$G4709)</f>
        <v>0</v>
      </c>
      <c r="K4709" s="13" t="str">
        <f>IF(I4709=1,SUMIFS(IPO!$C$2:$C$5250,IPO!$H$2:$H$5250,"="&amp;data!$B4709,IPO!$J$2:$J$5250,"="&amp;data!$G4709),"")</f>
        <v/>
      </c>
      <c r="L4709" s="13">
        <f>SUMIFS(IPO!$E$2:$E$5250,IPO!$H$2:$H$5250,"="&amp;data!$B4709,IPO!$J$2:$J$5250,"="&amp;data!$G4709)</f>
        <v>0</v>
      </c>
      <c r="M4709" s="13">
        <f>SUMIFS(IPO!$F$2:$F$5250,IPO!$H$2:$H$5250,"="&amp;data!$B4709,IPO!$J$2:$J$5250,"="&amp;data!$G4709)</f>
        <v>0</v>
      </c>
      <c r="N4709" s="13"/>
      <c r="P4709" s="16">
        <f>COUNTIFS(equity_bonds!$H$2:$H$6414,"="&amp;data!$B4709,equity_bonds!$J$2:$J$6414,"="&amp;data!$G4709)</f>
        <v>1</v>
      </c>
      <c r="Q4709" s="16">
        <f>SUMIFS(equity_bonds!$B$2:$B$6414,equity_bonds!$H$2:$H$6414,"="&amp;data!$B4709,equity_bonds!$J$2:$J$6414,"="&amp;data!$G4709)</f>
        <v>2439</v>
      </c>
      <c r="R4709" s="16">
        <f>IF(P4709=1,SUMIFS(equity_bonds!$C$2:$C$6414,equity_bonds!$H$2:$H$6414,"="&amp;data!$B4709,equity_bonds!$J$2:$J$6414,"="&amp;data!$G4709),"")</f>
        <v>97</v>
      </c>
      <c r="S4709" s="16">
        <f>SUMIFS(equity_bonds!$E$2:$E$6414,equity_bonds!$H$2:$H$6414,"="&amp;data!$B4709,equity_bonds!$J$2:$J$6414,"="&amp;data!$G4709)</f>
        <v>0</v>
      </c>
      <c r="T4709" s="16">
        <f>SUMIFS(equity_bonds!$F$2:$F$6414,equity_bonds!$H$2:$H$6414,"="&amp;data!$B4709,equity_bonds!$J$2:$J$6414,"="&amp;data!$G4709)</f>
        <v>2</v>
      </c>
      <c r="U4709" s="16"/>
    </row>
    <row r="4710" spans="1:21" x14ac:dyDescent="0.25">
      <c r="A4710">
        <v>4248</v>
      </c>
      <c r="B4710">
        <v>2015</v>
      </c>
      <c r="C4710">
        <v>142</v>
      </c>
      <c r="D4710" t="s">
        <v>373</v>
      </c>
      <c r="E4710" t="s">
        <v>831</v>
      </c>
      <c r="F4710" t="s">
        <v>831</v>
      </c>
      <c r="G4710" t="str">
        <f t="shared" si="73"/>
        <v>Thompson Hine</v>
      </c>
      <c r="I4710" s="13">
        <f>COUNTIFS(IPO!$J$2:$J$5250,"="&amp;data!$G4710,IPO!$H$2:$H$5250,"="&amp;data!$B4710)</f>
        <v>1</v>
      </c>
      <c r="J4710" s="13">
        <f>SUMIFS(IPO!$B$2:$B$5250,IPO!$H$2:$H$5250,"="&amp;data!$B4710,IPO!$J$2:$J$5250,"="&amp;data!$G4710)</f>
        <v>27.5</v>
      </c>
      <c r="K4710" s="13">
        <f>IF(I4710=1,SUMIFS(IPO!$C$2:$C$5250,IPO!$H$2:$H$5250,"="&amp;data!$B4710,IPO!$J$2:$J$5250,"="&amp;data!$G4710),"")</f>
        <v>141</v>
      </c>
      <c r="L4710" s="13">
        <f>SUMIFS(IPO!$E$2:$E$5250,IPO!$H$2:$H$5250,"="&amp;data!$B4710,IPO!$J$2:$J$5250,"="&amp;data!$G4710)</f>
        <v>0</v>
      </c>
      <c r="M4710" s="13">
        <f>SUMIFS(IPO!$F$2:$F$5250,IPO!$H$2:$H$5250,"="&amp;data!$B4710,IPO!$J$2:$J$5250,"="&amp;data!$G4710)</f>
        <v>1</v>
      </c>
      <c r="N4710" s="13"/>
      <c r="P4710" s="16">
        <f>COUNTIFS(equity_bonds!$H$2:$H$6414,"="&amp;data!$B4710,equity_bonds!$J$2:$J$6414,"="&amp;data!$G4710)</f>
        <v>0</v>
      </c>
      <c r="Q4710" s="16">
        <f>SUMIFS(equity_bonds!$B$2:$B$6414,equity_bonds!$H$2:$H$6414,"="&amp;data!$B4710,equity_bonds!$J$2:$J$6414,"="&amp;data!$G4710)</f>
        <v>0</v>
      </c>
      <c r="R4710" s="16" t="str">
        <f>IF(P4710=1,SUMIFS(equity_bonds!$C$2:$C$6414,equity_bonds!$H$2:$H$6414,"="&amp;data!$B4710,equity_bonds!$J$2:$J$6414,"="&amp;data!$G4710),"")</f>
        <v/>
      </c>
      <c r="S4710" s="16">
        <f>SUMIFS(equity_bonds!$E$2:$E$6414,equity_bonds!$H$2:$H$6414,"="&amp;data!$B4710,equity_bonds!$J$2:$J$6414,"="&amp;data!$G4710)</f>
        <v>0</v>
      </c>
      <c r="T4710" s="16">
        <f>SUMIFS(equity_bonds!$F$2:$F$6414,equity_bonds!$H$2:$H$6414,"="&amp;data!$B4710,equity_bonds!$J$2:$J$6414,"="&amp;data!$G4710)</f>
        <v>0</v>
      </c>
      <c r="U4710" s="16"/>
    </row>
    <row r="4711" spans="1:21" x14ac:dyDescent="0.25">
      <c r="A4711">
        <v>4275</v>
      </c>
      <c r="B4711">
        <v>2015</v>
      </c>
      <c r="C4711">
        <v>72</v>
      </c>
      <c r="D4711" t="s">
        <v>132</v>
      </c>
      <c r="E4711" t="s">
        <v>832</v>
      </c>
      <c r="F4711" t="s">
        <v>832</v>
      </c>
      <c r="G4711" t="str">
        <f t="shared" si="73"/>
        <v>Troutman Sanders</v>
      </c>
      <c r="I4711" s="13">
        <f>COUNTIFS(IPO!$J$2:$J$5250,"="&amp;data!$G4711,IPO!$H$2:$H$5250,"="&amp;data!$B4711)</f>
        <v>0</v>
      </c>
      <c r="J4711" s="13">
        <f>SUMIFS(IPO!$B$2:$B$5250,IPO!$H$2:$H$5250,"="&amp;data!$B4711,IPO!$J$2:$J$5250,"="&amp;data!$G4711)</f>
        <v>0</v>
      </c>
      <c r="K4711" s="13" t="str">
        <f>IF(I4711=1,SUMIFS(IPO!$C$2:$C$5250,IPO!$H$2:$H$5250,"="&amp;data!$B4711,IPO!$J$2:$J$5250,"="&amp;data!$G4711),"")</f>
        <v/>
      </c>
      <c r="L4711" s="13">
        <f>SUMIFS(IPO!$E$2:$E$5250,IPO!$H$2:$H$5250,"="&amp;data!$B4711,IPO!$J$2:$J$5250,"="&amp;data!$G4711)</f>
        <v>0</v>
      </c>
      <c r="M4711" s="13">
        <f>SUMIFS(IPO!$F$2:$F$5250,IPO!$H$2:$H$5250,"="&amp;data!$B4711,IPO!$J$2:$J$5250,"="&amp;data!$G4711)</f>
        <v>0</v>
      </c>
      <c r="N4711" s="13"/>
      <c r="P4711" s="16">
        <f>COUNTIFS(equity_bonds!$H$2:$H$6414,"="&amp;data!$B4711,equity_bonds!$J$2:$J$6414,"="&amp;data!$G4711)</f>
        <v>1</v>
      </c>
      <c r="Q4711" s="16">
        <f>SUMIFS(equity_bonds!$B$2:$B$6414,equity_bonds!$H$2:$H$6414,"="&amp;data!$B4711,equity_bonds!$J$2:$J$6414,"="&amp;data!$G4711)</f>
        <v>5001.3</v>
      </c>
      <c r="R4711" s="16">
        <f>IF(P4711=1,SUMIFS(equity_bonds!$C$2:$C$6414,equity_bonds!$H$2:$H$6414,"="&amp;data!$B4711,equity_bonds!$J$2:$J$6414,"="&amp;data!$G4711),"")</f>
        <v>71</v>
      </c>
      <c r="S4711" s="16">
        <f>SUMIFS(equity_bonds!$E$2:$E$6414,equity_bonds!$H$2:$H$6414,"="&amp;data!$B4711,equity_bonds!$J$2:$J$6414,"="&amp;data!$G4711)</f>
        <v>0.1</v>
      </c>
      <c r="T4711" s="16">
        <f>SUMIFS(equity_bonds!$F$2:$F$6414,equity_bonds!$H$2:$H$6414,"="&amp;data!$B4711,equity_bonds!$J$2:$J$6414,"="&amp;data!$G4711)</f>
        <v>12</v>
      </c>
      <c r="U4711" s="16"/>
    </row>
    <row r="4712" spans="1:21" x14ac:dyDescent="0.25">
      <c r="A4712">
        <v>4282</v>
      </c>
      <c r="B4712">
        <v>2015</v>
      </c>
      <c r="C4712">
        <v>132</v>
      </c>
      <c r="D4712" t="s">
        <v>355</v>
      </c>
      <c r="E4712" t="s">
        <v>833</v>
      </c>
      <c r="F4712" t="s">
        <v>2568</v>
      </c>
      <c r="G4712" t="str">
        <f t="shared" si="73"/>
        <v>Vedder Price</v>
      </c>
      <c r="I4712" s="13">
        <f>COUNTIFS(IPO!$J$2:$J$5250,"="&amp;data!$G4712,IPO!$H$2:$H$5250,"="&amp;data!$B4712)</f>
        <v>0</v>
      </c>
      <c r="J4712" s="13">
        <f>SUMIFS(IPO!$B$2:$B$5250,IPO!$H$2:$H$5250,"="&amp;data!$B4712,IPO!$J$2:$J$5250,"="&amp;data!$G4712)</f>
        <v>0</v>
      </c>
      <c r="K4712" s="13" t="str">
        <f>IF(I4712=1,SUMIFS(IPO!$C$2:$C$5250,IPO!$H$2:$H$5250,"="&amp;data!$B4712,IPO!$J$2:$J$5250,"="&amp;data!$G4712),"")</f>
        <v/>
      </c>
      <c r="L4712" s="13">
        <f>SUMIFS(IPO!$E$2:$E$5250,IPO!$H$2:$H$5250,"="&amp;data!$B4712,IPO!$J$2:$J$5250,"="&amp;data!$G4712)</f>
        <v>0</v>
      </c>
      <c r="M4712" s="13">
        <f>SUMIFS(IPO!$F$2:$F$5250,IPO!$H$2:$H$5250,"="&amp;data!$B4712,IPO!$J$2:$J$5250,"="&amp;data!$G4712)</f>
        <v>0</v>
      </c>
      <c r="N4712" s="13"/>
      <c r="P4712" s="16">
        <f>COUNTIFS(equity_bonds!$H$2:$H$6414,"="&amp;data!$B4712,equity_bonds!$J$2:$J$6414,"="&amp;data!$G4712)</f>
        <v>0</v>
      </c>
      <c r="Q4712" s="16">
        <f>SUMIFS(equity_bonds!$B$2:$B$6414,equity_bonds!$H$2:$H$6414,"="&amp;data!$B4712,equity_bonds!$J$2:$J$6414,"="&amp;data!$G4712)</f>
        <v>0</v>
      </c>
      <c r="R4712" s="16" t="str">
        <f>IF(P4712=1,SUMIFS(equity_bonds!$C$2:$C$6414,equity_bonds!$H$2:$H$6414,"="&amp;data!$B4712,equity_bonds!$J$2:$J$6414,"="&amp;data!$G4712),"")</f>
        <v/>
      </c>
      <c r="S4712" s="16">
        <f>SUMIFS(equity_bonds!$E$2:$E$6414,equity_bonds!$H$2:$H$6414,"="&amp;data!$B4712,equity_bonds!$J$2:$J$6414,"="&amp;data!$G4712)</f>
        <v>0</v>
      </c>
      <c r="T4712" s="16">
        <f>SUMIFS(equity_bonds!$F$2:$F$6414,equity_bonds!$H$2:$H$6414,"="&amp;data!$B4712,equity_bonds!$J$2:$J$6414,"="&amp;data!$G4712)</f>
        <v>0</v>
      </c>
      <c r="U4712" s="16"/>
    </row>
    <row r="4713" spans="1:21" x14ac:dyDescent="0.25">
      <c r="A4713">
        <v>4312</v>
      </c>
      <c r="B4713">
        <v>2015</v>
      </c>
      <c r="C4713">
        <v>68</v>
      </c>
      <c r="D4713" t="s">
        <v>137</v>
      </c>
      <c r="E4713" t="s">
        <v>834</v>
      </c>
      <c r="F4713" t="s">
        <v>834</v>
      </c>
      <c r="G4713" t="str">
        <f t="shared" si="73"/>
        <v>Venable LLP</v>
      </c>
      <c r="I4713" s="13">
        <f>COUNTIFS(IPO!$J$2:$J$5250,"="&amp;data!$G4713,IPO!$H$2:$H$5250,"="&amp;data!$B4713)</f>
        <v>1</v>
      </c>
      <c r="J4713" s="13">
        <f>SUMIFS(IPO!$B$2:$B$5250,IPO!$H$2:$H$5250,"="&amp;data!$B4713,IPO!$J$2:$J$5250,"="&amp;data!$G4713)</f>
        <v>1494.6</v>
      </c>
      <c r="K4713" s="13">
        <f>IF(I4713=1,SUMIFS(IPO!$C$2:$C$5250,IPO!$H$2:$H$5250,"="&amp;data!$B4713,IPO!$J$2:$J$5250,"="&amp;data!$G4713),"")</f>
        <v>23</v>
      </c>
      <c r="L4713" s="13">
        <f>SUMIFS(IPO!$E$2:$E$5250,IPO!$H$2:$H$5250,"="&amp;data!$B4713,IPO!$J$2:$J$5250,"="&amp;data!$G4713)</f>
        <v>1.4</v>
      </c>
      <c r="M4713" s="13">
        <f>SUMIFS(IPO!$F$2:$F$5250,IPO!$H$2:$H$5250,"="&amp;data!$B4713,IPO!$J$2:$J$5250,"="&amp;data!$G4713)</f>
        <v>7</v>
      </c>
      <c r="N4713" s="13"/>
      <c r="P4713" s="16">
        <f>COUNTIFS(equity_bonds!$H$2:$H$6414,"="&amp;data!$B4713,equity_bonds!$J$2:$J$6414,"="&amp;data!$G4713)</f>
        <v>1</v>
      </c>
      <c r="Q4713" s="16">
        <f>SUMIFS(equity_bonds!$B$2:$B$6414,equity_bonds!$H$2:$H$6414,"="&amp;data!$B4713,equity_bonds!$J$2:$J$6414,"="&amp;data!$G4713)</f>
        <v>33113.599999999999</v>
      </c>
      <c r="R4713" s="16">
        <f>IF(P4713=1,SUMIFS(equity_bonds!$C$2:$C$6414,equity_bonds!$H$2:$H$6414,"="&amp;data!$B4713,equity_bonds!$J$2:$J$6414,"="&amp;data!$G4713),"")</f>
        <v>29</v>
      </c>
      <c r="S4713" s="16">
        <f>SUMIFS(equity_bonds!$E$2:$E$6414,equity_bonds!$H$2:$H$6414,"="&amp;data!$B4713,equity_bonds!$J$2:$J$6414,"="&amp;data!$G4713)</f>
        <v>0.6</v>
      </c>
      <c r="T4713" s="16">
        <f>SUMIFS(equity_bonds!$F$2:$F$6414,equity_bonds!$H$2:$H$6414,"="&amp;data!$B4713,equity_bonds!$J$2:$J$6414,"="&amp;data!$G4713)</f>
        <v>102</v>
      </c>
      <c r="U4713" s="16"/>
    </row>
    <row r="4714" spans="1:21" x14ac:dyDescent="0.25">
      <c r="A4714">
        <v>4346</v>
      </c>
      <c r="B4714">
        <v>2015</v>
      </c>
      <c r="C4714">
        <v>50</v>
      </c>
      <c r="D4714" t="s">
        <v>158</v>
      </c>
      <c r="E4714" t="s">
        <v>835</v>
      </c>
      <c r="F4714" t="s">
        <v>2897</v>
      </c>
      <c r="G4714" t="str">
        <f t="shared" si="73"/>
        <v>Vinson Elkins</v>
      </c>
      <c r="I4714" s="13">
        <f>COUNTIFS(IPO!$J$2:$J$5250,"="&amp;data!$G4714,IPO!$H$2:$H$5250,"="&amp;data!$B4714)</f>
        <v>1</v>
      </c>
      <c r="J4714" s="13">
        <f>SUMIFS(IPO!$B$2:$B$5250,IPO!$H$2:$H$5250,"="&amp;data!$B4714,IPO!$J$2:$J$5250,"="&amp;data!$G4714)</f>
        <v>7660.8</v>
      </c>
      <c r="K4714" s="13">
        <f>IF(I4714=1,SUMIFS(IPO!$C$2:$C$5250,IPO!$H$2:$H$5250,"="&amp;data!$B4714,IPO!$J$2:$J$5250,"="&amp;data!$G4714),"")</f>
        <v>6</v>
      </c>
      <c r="L4714" s="13">
        <f>SUMIFS(IPO!$E$2:$E$5250,IPO!$H$2:$H$5250,"="&amp;data!$B4714,IPO!$J$2:$J$5250,"="&amp;data!$G4714)</f>
        <v>7</v>
      </c>
      <c r="M4714" s="13">
        <f>SUMIFS(IPO!$F$2:$F$5250,IPO!$H$2:$H$5250,"="&amp;data!$B4714,IPO!$J$2:$J$5250,"="&amp;data!$G4714)</f>
        <v>19</v>
      </c>
      <c r="N4714" s="13"/>
      <c r="P4714" s="16">
        <f>COUNTIFS(equity_bonds!$H$2:$H$6414,"="&amp;data!$B4714,equity_bonds!$J$2:$J$6414,"="&amp;data!$G4714)</f>
        <v>1</v>
      </c>
      <c r="Q4714" s="16">
        <f>SUMIFS(equity_bonds!$B$2:$B$6414,equity_bonds!$H$2:$H$6414,"="&amp;data!$B4714,equity_bonds!$J$2:$J$6414,"="&amp;data!$G4714)</f>
        <v>64701.7</v>
      </c>
      <c r="R4714" s="16">
        <f>IF(P4714=1,SUMIFS(equity_bonds!$C$2:$C$6414,equity_bonds!$H$2:$H$6414,"="&amp;data!$B4714,equity_bonds!$J$2:$J$6414,"="&amp;data!$G4714),"")</f>
        <v>16</v>
      </c>
      <c r="S4714" s="16">
        <f>SUMIFS(equity_bonds!$E$2:$E$6414,equity_bonds!$H$2:$H$6414,"="&amp;data!$B4714,equity_bonds!$J$2:$J$6414,"="&amp;data!$G4714)</f>
        <v>1.2</v>
      </c>
      <c r="T4714" s="16">
        <f>SUMIFS(equity_bonds!$F$2:$F$6414,equity_bonds!$H$2:$H$6414,"="&amp;data!$B4714,equity_bonds!$J$2:$J$6414,"="&amp;data!$G4714)</f>
        <v>120</v>
      </c>
      <c r="U4714" s="16"/>
    </row>
    <row r="4715" spans="1:21" x14ac:dyDescent="0.25">
      <c r="A4715">
        <v>4365</v>
      </c>
      <c r="B4715">
        <v>2015</v>
      </c>
      <c r="C4715">
        <v>158</v>
      </c>
      <c r="D4715" t="s">
        <v>427</v>
      </c>
      <c r="E4715" t="s">
        <v>836</v>
      </c>
      <c r="F4715" t="s">
        <v>2569</v>
      </c>
      <c r="G4715" t="str">
        <f t="shared" si="73"/>
        <v>Vorys Sater</v>
      </c>
      <c r="I4715" s="13">
        <f>COUNTIFS(IPO!$J$2:$J$5250,"="&amp;data!$G4715,IPO!$H$2:$H$5250,"="&amp;data!$B4715)</f>
        <v>0</v>
      </c>
      <c r="J4715" s="13">
        <f>SUMIFS(IPO!$B$2:$B$5250,IPO!$H$2:$H$5250,"="&amp;data!$B4715,IPO!$J$2:$J$5250,"="&amp;data!$G4715)</f>
        <v>0</v>
      </c>
      <c r="K4715" s="13" t="str">
        <f>IF(I4715=1,SUMIFS(IPO!$C$2:$C$5250,IPO!$H$2:$H$5250,"="&amp;data!$B4715,IPO!$J$2:$J$5250,"="&amp;data!$G4715),"")</f>
        <v/>
      </c>
      <c r="L4715" s="13">
        <f>SUMIFS(IPO!$E$2:$E$5250,IPO!$H$2:$H$5250,"="&amp;data!$B4715,IPO!$J$2:$J$5250,"="&amp;data!$G4715)</f>
        <v>0</v>
      </c>
      <c r="M4715" s="13">
        <f>SUMIFS(IPO!$F$2:$F$5250,IPO!$H$2:$H$5250,"="&amp;data!$B4715,IPO!$J$2:$J$5250,"="&amp;data!$G4715)</f>
        <v>0</v>
      </c>
      <c r="N4715" s="13"/>
      <c r="P4715" s="16">
        <f>COUNTIFS(equity_bonds!$H$2:$H$6414,"="&amp;data!$B4715,equity_bonds!$J$2:$J$6414,"="&amp;data!$G4715)</f>
        <v>0</v>
      </c>
      <c r="Q4715" s="16">
        <f>SUMIFS(equity_bonds!$B$2:$B$6414,equity_bonds!$H$2:$H$6414,"="&amp;data!$B4715,equity_bonds!$J$2:$J$6414,"="&amp;data!$G4715)</f>
        <v>0</v>
      </c>
      <c r="R4715" s="16" t="str">
        <f>IF(P4715=1,SUMIFS(equity_bonds!$C$2:$C$6414,equity_bonds!$H$2:$H$6414,"="&amp;data!$B4715,equity_bonds!$J$2:$J$6414,"="&amp;data!$G4715),"")</f>
        <v/>
      </c>
      <c r="S4715" s="16">
        <f>SUMIFS(equity_bonds!$E$2:$E$6414,equity_bonds!$H$2:$H$6414,"="&amp;data!$B4715,equity_bonds!$J$2:$J$6414,"="&amp;data!$G4715)</f>
        <v>0</v>
      </c>
      <c r="T4715" s="16">
        <f>SUMIFS(equity_bonds!$F$2:$F$6414,equity_bonds!$H$2:$H$6414,"="&amp;data!$B4715,equity_bonds!$J$2:$J$6414,"="&amp;data!$G4715)</f>
        <v>0</v>
      </c>
      <c r="U4715" s="16"/>
    </row>
    <row r="4716" spans="1:21" x14ac:dyDescent="0.25">
      <c r="A4716">
        <v>4396</v>
      </c>
      <c r="B4716">
        <v>2015</v>
      </c>
      <c r="C4716">
        <v>44</v>
      </c>
      <c r="D4716" t="s">
        <v>209</v>
      </c>
      <c r="E4716" t="s">
        <v>52</v>
      </c>
      <c r="F4716" t="s">
        <v>2611</v>
      </c>
      <c r="G4716" t="str">
        <f t="shared" si="73"/>
        <v>Wachtell Lipton</v>
      </c>
      <c r="I4716" s="13">
        <f>COUNTIFS(IPO!$J$2:$J$5250,"="&amp;data!$G4716,IPO!$H$2:$H$5250,"="&amp;data!$B4716)</f>
        <v>1</v>
      </c>
      <c r="J4716" s="13">
        <f>SUMIFS(IPO!$B$2:$B$5250,IPO!$H$2:$H$5250,"="&amp;data!$B4716,IPO!$J$2:$J$5250,"="&amp;data!$G4716)</f>
        <v>2986.4</v>
      </c>
      <c r="K4716" s="13">
        <f>IF(I4716=1,SUMIFS(IPO!$C$2:$C$5250,IPO!$H$2:$H$5250,"="&amp;data!$B4716,IPO!$J$2:$J$5250,"="&amp;data!$G4716),"")</f>
        <v>14</v>
      </c>
      <c r="L4716" s="13">
        <f>SUMIFS(IPO!$E$2:$E$5250,IPO!$H$2:$H$5250,"="&amp;data!$B4716,IPO!$J$2:$J$5250,"="&amp;data!$G4716)</f>
        <v>2.7</v>
      </c>
      <c r="M4716" s="13">
        <f>SUMIFS(IPO!$F$2:$F$5250,IPO!$H$2:$H$5250,"="&amp;data!$B4716,IPO!$J$2:$J$5250,"="&amp;data!$G4716)</f>
        <v>4</v>
      </c>
      <c r="N4716" s="13"/>
      <c r="P4716" s="16">
        <f>COUNTIFS(equity_bonds!$H$2:$H$6414,"="&amp;data!$B4716,equity_bonds!$J$2:$J$6414,"="&amp;data!$G4716)</f>
        <v>1</v>
      </c>
      <c r="Q4716" s="16">
        <f>SUMIFS(equity_bonds!$B$2:$B$6414,equity_bonds!$H$2:$H$6414,"="&amp;data!$B4716,equity_bonds!$J$2:$J$6414,"="&amp;data!$G4716)</f>
        <v>72589.5</v>
      </c>
      <c r="R4716" s="16">
        <f>IF(P4716=1,SUMIFS(equity_bonds!$C$2:$C$6414,equity_bonds!$H$2:$H$6414,"="&amp;data!$B4716,equity_bonds!$J$2:$J$6414,"="&amp;data!$G4716),"")</f>
        <v>14</v>
      </c>
      <c r="S4716" s="16">
        <f>SUMIFS(equity_bonds!$E$2:$E$6414,equity_bonds!$H$2:$H$6414,"="&amp;data!$B4716,equity_bonds!$J$2:$J$6414,"="&amp;data!$G4716)</f>
        <v>1.3</v>
      </c>
      <c r="T4716" s="16">
        <f>SUMIFS(equity_bonds!$F$2:$F$6414,equity_bonds!$H$2:$H$6414,"="&amp;data!$B4716,equity_bonds!$J$2:$J$6414,"="&amp;data!$G4716)</f>
        <v>31</v>
      </c>
      <c r="U4716" s="16"/>
    </row>
    <row r="4717" spans="1:21" x14ac:dyDescent="0.25">
      <c r="A4717">
        <v>4427</v>
      </c>
      <c r="B4717">
        <v>2015</v>
      </c>
      <c r="C4717">
        <v>20</v>
      </c>
      <c r="D4717" t="s">
        <v>99</v>
      </c>
      <c r="E4717" t="s">
        <v>837</v>
      </c>
      <c r="F4717" t="s">
        <v>2898</v>
      </c>
      <c r="G4717" t="str">
        <f t="shared" si="73"/>
        <v>Weil Gotshal</v>
      </c>
      <c r="I4717" s="13">
        <f>COUNTIFS(IPO!$J$2:$J$5250,"="&amp;data!$G4717,IPO!$H$2:$H$5250,"="&amp;data!$B4717)</f>
        <v>2</v>
      </c>
      <c r="J4717" s="13">
        <f>SUMIFS(IPO!$B$2:$B$5250,IPO!$H$2:$H$5250,"="&amp;data!$B4717,IPO!$J$2:$J$5250,"="&amp;data!$G4717)</f>
        <v>3744.7</v>
      </c>
      <c r="K4717" s="13" t="str">
        <f>IF(I4717=1,SUMIFS(IPO!$C$2:$C$5250,IPO!$H$2:$H$5250,"="&amp;data!$B4717,IPO!$J$2:$J$5250,"="&amp;data!$G4717),"")</f>
        <v/>
      </c>
      <c r="L4717" s="13">
        <f>SUMIFS(IPO!$E$2:$E$5250,IPO!$H$2:$H$5250,"="&amp;data!$B4717,IPO!$J$2:$J$5250,"="&amp;data!$G4717)</f>
        <v>3.4000000000000004</v>
      </c>
      <c r="M4717" s="13">
        <f>SUMIFS(IPO!$F$2:$F$5250,IPO!$H$2:$H$5250,"="&amp;data!$B4717,IPO!$J$2:$J$5250,"="&amp;data!$G4717)</f>
        <v>7</v>
      </c>
      <c r="N4717" s="13"/>
      <c r="P4717" s="16">
        <f>COUNTIFS(equity_bonds!$H$2:$H$6414,"="&amp;data!$B4717,equity_bonds!$J$2:$J$6414,"="&amp;data!$G4717)</f>
        <v>2</v>
      </c>
      <c r="Q4717" s="16">
        <f>SUMIFS(equity_bonds!$B$2:$B$6414,equity_bonds!$H$2:$H$6414,"="&amp;data!$B4717,equity_bonds!$J$2:$J$6414,"="&amp;data!$G4717)</f>
        <v>34786.5</v>
      </c>
      <c r="R4717" s="16" t="str">
        <f>IF(P4717=1,SUMIFS(equity_bonds!$C$2:$C$6414,equity_bonds!$H$2:$H$6414,"="&amp;data!$B4717,equity_bonds!$J$2:$J$6414,"="&amp;data!$G4717),"")</f>
        <v/>
      </c>
      <c r="S4717" s="16">
        <f>SUMIFS(equity_bonds!$E$2:$E$6414,equity_bonds!$H$2:$H$6414,"="&amp;data!$B4717,equity_bonds!$J$2:$J$6414,"="&amp;data!$G4717)</f>
        <v>0.7</v>
      </c>
      <c r="T4717" s="16">
        <f>SUMIFS(equity_bonds!$F$2:$F$6414,equity_bonds!$H$2:$H$6414,"="&amp;data!$B4717,equity_bonds!$J$2:$J$6414,"="&amp;data!$G4717)</f>
        <v>24</v>
      </c>
      <c r="U4717" s="16"/>
    </row>
    <row r="4718" spans="1:21" x14ac:dyDescent="0.25">
      <c r="A4718">
        <v>4458</v>
      </c>
      <c r="B4718">
        <v>2015</v>
      </c>
      <c r="C4718">
        <v>10</v>
      </c>
      <c r="D4718" t="s">
        <v>108</v>
      </c>
      <c r="E4718" t="s">
        <v>838</v>
      </c>
      <c r="F4718" t="s">
        <v>2899</v>
      </c>
      <c r="G4718" t="str">
        <f t="shared" si="73"/>
        <v>White Case</v>
      </c>
      <c r="I4718" s="13">
        <f>COUNTIFS(IPO!$J$2:$J$5250,"="&amp;data!$G4718,IPO!$H$2:$H$5250,"="&amp;data!$B4718)</f>
        <v>1</v>
      </c>
      <c r="J4718" s="13">
        <f>SUMIFS(IPO!$B$2:$B$5250,IPO!$H$2:$H$5250,"="&amp;data!$B4718,IPO!$J$2:$J$5250,"="&amp;data!$G4718)</f>
        <v>469.6</v>
      </c>
      <c r="K4718" s="13">
        <f>IF(I4718=1,SUMIFS(IPO!$C$2:$C$5250,IPO!$H$2:$H$5250,"="&amp;data!$B4718,IPO!$J$2:$J$5250,"="&amp;data!$G4718),"")</f>
        <v>49</v>
      </c>
      <c r="L4718" s="13">
        <f>SUMIFS(IPO!$E$2:$E$5250,IPO!$H$2:$H$5250,"="&amp;data!$B4718,IPO!$J$2:$J$5250,"="&amp;data!$G4718)</f>
        <v>0.4</v>
      </c>
      <c r="M4718" s="13">
        <f>SUMIFS(IPO!$F$2:$F$5250,IPO!$H$2:$H$5250,"="&amp;data!$B4718,IPO!$J$2:$J$5250,"="&amp;data!$G4718)</f>
        <v>5</v>
      </c>
      <c r="N4718" s="13"/>
      <c r="P4718" s="16">
        <f>COUNTIFS(equity_bonds!$H$2:$H$6414,"="&amp;data!$B4718,equity_bonds!$J$2:$J$6414,"="&amp;data!$G4718)</f>
        <v>1</v>
      </c>
      <c r="Q4718" s="16">
        <f>SUMIFS(equity_bonds!$B$2:$B$6414,equity_bonds!$H$2:$H$6414,"="&amp;data!$B4718,equity_bonds!$J$2:$J$6414,"="&amp;data!$G4718)</f>
        <v>53267.3</v>
      </c>
      <c r="R4718" s="16">
        <f>IF(P4718=1,SUMIFS(equity_bonds!$C$2:$C$6414,equity_bonds!$H$2:$H$6414,"="&amp;data!$B4718,equity_bonds!$J$2:$J$6414,"="&amp;data!$G4718),"")</f>
        <v>19</v>
      </c>
      <c r="S4718" s="16">
        <f>SUMIFS(equity_bonds!$E$2:$E$6414,equity_bonds!$H$2:$H$6414,"="&amp;data!$B4718,equity_bonds!$J$2:$J$6414,"="&amp;data!$G4718)</f>
        <v>1</v>
      </c>
      <c r="T4718" s="16">
        <f>SUMIFS(equity_bonds!$F$2:$F$6414,equity_bonds!$H$2:$H$6414,"="&amp;data!$B4718,equity_bonds!$J$2:$J$6414,"="&amp;data!$G4718)</f>
        <v>24</v>
      </c>
      <c r="U4718" s="16"/>
    </row>
    <row r="4719" spans="1:21" x14ac:dyDescent="0.25">
      <c r="A4719">
        <v>4481</v>
      </c>
      <c r="B4719">
        <v>2015</v>
      </c>
      <c r="C4719">
        <v>132</v>
      </c>
      <c r="D4719" t="s">
        <v>353</v>
      </c>
      <c r="E4719" t="s">
        <v>839</v>
      </c>
      <c r="F4719" t="s">
        <v>839</v>
      </c>
      <c r="G4719" t="str">
        <f t="shared" si="73"/>
        <v>Wiley Rein</v>
      </c>
      <c r="I4719" s="13">
        <f>COUNTIFS(IPO!$J$2:$J$5250,"="&amp;data!$G4719,IPO!$H$2:$H$5250,"="&amp;data!$B4719)</f>
        <v>0</v>
      </c>
      <c r="J4719" s="13">
        <f>SUMIFS(IPO!$B$2:$B$5250,IPO!$H$2:$H$5250,"="&amp;data!$B4719,IPO!$J$2:$J$5250,"="&amp;data!$G4719)</f>
        <v>0</v>
      </c>
      <c r="K4719" s="13" t="str">
        <f>IF(I4719=1,SUMIFS(IPO!$C$2:$C$5250,IPO!$H$2:$H$5250,"="&amp;data!$B4719,IPO!$J$2:$J$5250,"="&amp;data!$G4719),"")</f>
        <v/>
      </c>
      <c r="L4719" s="13">
        <f>SUMIFS(IPO!$E$2:$E$5250,IPO!$H$2:$H$5250,"="&amp;data!$B4719,IPO!$J$2:$J$5250,"="&amp;data!$G4719)</f>
        <v>0</v>
      </c>
      <c r="M4719" s="13">
        <f>SUMIFS(IPO!$F$2:$F$5250,IPO!$H$2:$H$5250,"="&amp;data!$B4719,IPO!$J$2:$J$5250,"="&amp;data!$G4719)</f>
        <v>0</v>
      </c>
      <c r="N4719" s="13"/>
      <c r="P4719" s="16">
        <f>COUNTIFS(equity_bonds!$H$2:$H$6414,"="&amp;data!$B4719,equity_bonds!$J$2:$J$6414,"="&amp;data!$G4719)</f>
        <v>0</v>
      </c>
      <c r="Q4719" s="16">
        <f>SUMIFS(equity_bonds!$B$2:$B$6414,equity_bonds!$H$2:$H$6414,"="&amp;data!$B4719,equity_bonds!$J$2:$J$6414,"="&amp;data!$G4719)</f>
        <v>0</v>
      </c>
      <c r="R4719" s="16" t="str">
        <f>IF(P4719=1,SUMIFS(equity_bonds!$C$2:$C$6414,equity_bonds!$H$2:$H$6414,"="&amp;data!$B4719,equity_bonds!$J$2:$J$6414,"="&amp;data!$G4719),"")</f>
        <v/>
      </c>
      <c r="S4719" s="16">
        <f>SUMIFS(equity_bonds!$E$2:$E$6414,equity_bonds!$H$2:$H$6414,"="&amp;data!$B4719,equity_bonds!$J$2:$J$6414,"="&amp;data!$G4719)</f>
        <v>0</v>
      </c>
      <c r="T4719" s="16">
        <f>SUMIFS(equity_bonds!$F$2:$F$6414,equity_bonds!$H$2:$H$6414,"="&amp;data!$B4719,equity_bonds!$J$2:$J$6414,"="&amp;data!$G4719)</f>
        <v>0</v>
      </c>
      <c r="U4719" s="16"/>
    </row>
    <row r="4720" spans="1:21" x14ac:dyDescent="0.25">
      <c r="A4720">
        <v>4505</v>
      </c>
      <c r="B4720">
        <v>2015</v>
      </c>
      <c r="C4720">
        <v>77</v>
      </c>
      <c r="D4720" t="s">
        <v>204</v>
      </c>
      <c r="E4720" t="s">
        <v>840</v>
      </c>
      <c r="F4720" t="s">
        <v>2900</v>
      </c>
      <c r="G4720" t="str">
        <f t="shared" si="73"/>
        <v>Williams Connolly</v>
      </c>
      <c r="I4720" s="13">
        <f>COUNTIFS(IPO!$J$2:$J$5250,"="&amp;data!$G4720,IPO!$H$2:$H$5250,"="&amp;data!$B4720)</f>
        <v>0</v>
      </c>
      <c r="J4720" s="13">
        <f>SUMIFS(IPO!$B$2:$B$5250,IPO!$H$2:$H$5250,"="&amp;data!$B4720,IPO!$J$2:$J$5250,"="&amp;data!$G4720)</f>
        <v>0</v>
      </c>
      <c r="K4720" s="13" t="str">
        <f>IF(I4720=1,SUMIFS(IPO!$C$2:$C$5250,IPO!$H$2:$H$5250,"="&amp;data!$B4720,IPO!$J$2:$J$5250,"="&amp;data!$G4720),"")</f>
        <v/>
      </c>
      <c r="L4720" s="13">
        <f>SUMIFS(IPO!$E$2:$E$5250,IPO!$H$2:$H$5250,"="&amp;data!$B4720,IPO!$J$2:$J$5250,"="&amp;data!$G4720)</f>
        <v>0</v>
      </c>
      <c r="M4720" s="13">
        <f>SUMIFS(IPO!$F$2:$F$5250,IPO!$H$2:$H$5250,"="&amp;data!$B4720,IPO!$J$2:$J$5250,"="&amp;data!$G4720)</f>
        <v>0</v>
      </c>
      <c r="N4720" s="13"/>
      <c r="P4720" s="16">
        <f>COUNTIFS(equity_bonds!$H$2:$H$6414,"="&amp;data!$B4720,equity_bonds!$J$2:$J$6414,"="&amp;data!$G4720)</f>
        <v>0</v>
      </c>
      <c r="Q4720" s="16">
        <f>SUMIFS(equity_bonds!$B$2:$B$6414,equity_bonds!$H$2:$H$6414,"="&amp;data!$B4720,equity_bonds!$J$2:$J$6414,"="&amp;data!$G4720)</f>
        <v>0</v>
      </c>
      <c r="R4720" s="16" t="str">
        <f>IF(P4720=1,SUMIFS(equity_bonds!$C$2:$C$6414,equity_bonds!$H$2:$H$6414,"="&amp;data!$B4720,equity_bonds!$J$2:$J$6414,"="&amp;data!$G4720),"")</f>
        <v/>
      </c>
      <c r="S4720" s="16">
        <f>SUMIFS(equity_bonds!$E$2:$E$6414,equity_bonds!$H$2:$H$6414,"="&amp;data!$B4720,equity_bonds!$J$2:$J$6414,"="&amp;data!$G4720)</f>
        <v>0</v>
      </c>
      <c r="T4720" s="16">
        <f>SUMIFS(equity_bonds!$F$2:$F$6414,equity_bonds!$H$2:$H$6414,"="&amp;data!$B4720,equity_bonds!$J$2:$J$6414,"="&amp;data!$G4720)</f>
        <v>0</v>
      </c>
      <c r="U4720" s="16"/>
    </row>
    <row r="4721" spans="1:21" x14ac:dyDescent="0.25">
      <c r="A4721">
        <v>4516</v>
      </c>
      <c r="B4721">
        <v>2015</v>
      </c>
      <c r="C4721">
        <v>190</v>
      </c>
      <c r="D4721" t="s">
        <v>404</v>
      </c>
      <c r="E4721" t="s">
        <v>497</v>
      </c>
      <c r="F4721" t="s">
        <v>497</v>
      </c>
      <c r="G4721" t="str">
        <f t="shared" si="73"/>
        <v>Williams Mullen</v>
      </c>
      <c r="I4721" s="13">
        <f>COUNTIFS(IPO!$J$2:$J$5250,"="&amp;data!$G4721,IPO!$H$2:$H$5250,"="&amp;data!$B4721)</f>
        <v>0</v>
      </c>
      <c r="J4721" s="13">
        <f>SUMIFS(IPO!$B$2:$B$5250,IPO!$H$2:$H$5250,"="&amp;data!$B4721,IPO!$J$2:$J$5250,"="&amp;data!$G4721)</f>
        <v>0</v>
      </c>
      <c r="K4721" s="13" t="str">
        <f>IF(I4721=1,SUMIFS(IPO!$C$2:$C$5250,IPO!$H$2:$H$5250,"="&amp;data!$B4721,IPO!$J$2:$J$5250,"="&amp;data!$G4721),"")</f>
        <v/>
      </c>
      <c r="L4721" s="13">
        <f>SUMIFS(IPO!$E$2:$E$5250,IPO!$H$2:$H$5250,"="&amp;data!$B4721,IPO!$J$2:$J$5250,"="&amp;data!$G4721)</f>
        <v>0</v>
      </c>
      <c r="M4721" s="13">
        <f>SUMIFS(IPO!$F$2:$F$5250,IPO!$H$2:$H$5250,"="&amp;data!$B4721,IPO!$J$2:$J$5250,"="&amp;data!$G4721)</f>
        <v>0</v>
      </c>
      <c r="N4721" s="13"/>
      <c r="P4721" s="16">
        <f>COUNTIFS(equity_bonds!$H$2:$H$6414,"="&amp;data!$B4721,equity_bonds!$J$2:$J$6414,"="&amp;data!$G4721)</f>
        <v>1</v>
      </c>
      <c r="Q4721" s="16">
        <f>SUMIFS(equity_bonds!$B$2:$B$6414,equity_bonds!$H$2:$H$6414,"="&amp;data!$B4721,equity_bonds!$J$2:$J$6414,"="&amp;data!$G4721)</f>
        <v>457.5</v>
      </c>
      <c r="R4721" s="16">
        <f>IF(P4721=1,SUMIFS(equity_bonds!$C$2:$C$6414,equity_bonds!$H$2:$H$6414,"="&amp;data!$B4721,equity_bonds!$J$2:$J$6414,"="&amp;data!$G4721),"")</f>
        <v>181</v>
      </c>
      <c r="S4721" s="16">
        <f>SUMIFS(equity_bonds!$E$2:$E$6414,equity_bonds!$H$2:$H$6414,"="&amp;data!$B4721,equity_bonds!$J$2:$J$6414,"="&amp;data!$G4721)</f>
        <v>0</v>
      </c>
      <c r="T4721" s="16">
        <f>SUMIFS(equity_bonds!$F$2:$F$6414,equity_bonds!$H$2:$H$6414,"="&amp;data!$B4721,equity_bonds!$J$2:$J$6414,"="&amp;data!$G4721)</f>
        <v>2</v>
      </c>
      <c r="U4721" s="16"/>
    </row>
    <row r="4722" spans="1:21" x14ac:dyDescent="0.25">
      <c r="A4722">
        <v>4547</v>
      </c>
      <c r="B4722">
        <v>2015</v>
      </c>
      <c r="C4722">
        <v>55</v>
      </c>
      <c r="D4722" t="s">
        <v>175</v>
      </c>
      <c r="E4722" t="s">
        <v>841</v>
      </c>
      <c r="F4722" t="s">
        <v>2901</v>
      </c>
      <c r="G4722" t="str">
        <f t="shared" si="73"/>
        <v>Willkie Farr</v>
      </c>
      <c r="I4722" s="13">
        <f>COUNTIFS(IPO!$J$2:$J$5250,"="&amp;data!$G4722,IPO!$H$2:$H$5250,"="&amp;data!$B4722)</f>
        <v>1</v>
      </c>
      <c r="J4722" s="13">
        <f>SUMIFS(IPO!$B$2:$B$5250,IPO!$H$2:$H$5250,"="&amp;data!$B4722,IPO!$J$2:$J$5250,"="&amp;data!$G4722)</f>
        <v>2903.9</v>
      </c>
      <c r="K4722" s="13">
        <f>IF(I4722=1,SUMIFS(IPO!$C$2:$C$5250,IPO!$H$2:$H$5250,"="&amp;data!$B4722,IPO!$J$2:$J$5250,"="&amp;data!$G4722),"")</f>
        <v>15</v>
      </c>
      <c r="L4722" s="13">
        <f>SUMIFS(IPO!$E$2:$E$5250,IPO!$H$2:$H$5250,"="&amp;data!$B4722,IPO!$J$2:$J$5250,"="&amp;data!$G4722)</f>
        <v>2.6</v>
      </c>
      <c r="M4722" s="13">
        <f>SUMIFS(IPO!$F$2:$F$5250,IPO!$H$2:$H$5250,"="&amp;data!$B4722,IPO!$J$2:$J$5250,"="&amp;data!$G4722)</f>
        <v>3</v>
      </c>
      <c r="N4722" s="13"/>
      <c r="P4722" s="16">
        <f>COUNTIFS(equity_bonds!$H$2:$H$6414,"="&amp;data!$B4722,equity_bonds!$J$2:$J$6414,"="&amp;data!$G4722)</f>
        <v>1</v>
      </c>
      <c r="Q4722" s="16">
        <f>SUMIFS(equity_bonds!$B$2:$B$6414,equity_bonds!$H$2:$H$6414,"="&amp;data!$B4722,equity_bonds!$J$2:$J$6414,"="&amp;data!$G4722)</f>
        <v>42824.7</v>
      </c>
      <c r="R4722" s="16">
        <f>IF(P4722=1,SUMIFS(equity_bonds!$C$2:$C$6414,equity_bonds!$H$2:$H$6414,"="&amp;data!$B4722,equity_bonds!$J$2:$J$6414,"="&amp;data!$G4722),"")</f>
        <v>21</v>
      </c>
      <c r="S4722" s="16">
        <f>SUMIFS(equity_bonds!$E$2:$E$6414,equity_bonds!$H$2:$H$6414,"="&amp;data!$B4722,equity_bonds!$J$2:$J$6414,"="&amp;data!$G4722)</f>
        <v>0.8</v>
      </c>
      <c r="T4722" s="16">
        <f>SUMIFS(equity_bonds!$F$2:$F$6414,equity_bonds!$H$2:$H$6414,"="&amp;data!$B4722,equity_bonds!$J$2:$J$6414,"="&amp;data!$G4722)</f>
        <v>46</v>
      </c>
      <c r="U4722" s="16"/>
    </row>
    <row r="4723" spans="1:21" x14ac:dyDescent="0.25">
      <c r="A4723">
        <v>4550</v>
      </c>
      <c r="B4723">
        <v>2015</v>
      </c>
      <c r="C4723">
        <v>25</v>
      </c>
      <c r="D4723" t="s">
        <v>66</v>
      </c>
      <c r="E4723" t="s">
        <v>842</v>
      </c>
      <c r="F4723" t="s">
        <v>2902</v>
      </c>
      <c r="G4723" t="str">
        <f t="shared" si="73"/>
        <v>Wilmer Cutler</v>
      </c>
      <c r="I4723" s="13">
        <f>COUNTIFS(IPO!$J$2:$J$5250,"="&amp;data!$G4723,IPO!$H$2:$H$5250,"="&amp;data!$B4723)</f>
        <v>1</v>
      </c>
      <c r="J4723" s="13">
        <f>SUMIFS(IPO!$B$2:$B$5250,IPO!$H$2:$H$5250,"="&amp;data!$B4723,IPO!$J$2:$J$5250,"="&amp;data!$G4723)</f>
        <v>408.3</v>
      </c>
      <c r="K4723" s="13">
        <f>IF(I4723=1,SUMIFS(IPO!$C$2:$C$5250,IPO!$H$2:$H$5250,"="&amp;data!$B4723,IPO!$J$2:$J$5250,"="&amp;data!$G4723),"")</f>
        <v>56</v>
      </c>
      <c r="L4723" s="13">
        <f>SUMIFS(IPO!$E$2:$E$5250,IPO!$H$2:$H$5250,"="&amp;data!$B4723,IPO!$J$2:$J$5250,"="&amp;data!$G4723)</f>
        <v>0.4</v>
      </c>
      <c r="M4723" s="13">
        <f>SUMIFS(IPO!$F$2:$F$5250,IPO!$H$2:$H$5250,"="&amp;data!$B4723,IPO!$J$2:$J$5250,"="&amp;data!$G4723)</f>
        <v>5</v>
      </c>
      <c r="N4723" s="13"/>
      <c r="P4723" s="16">
        <f>COUNTIFS(equity_bonds!$H$2:$H$6414,"="&amp;data!$B4723,equity_bonds!$J$2:$J$6414,"="&amp;data!$G4723)</f>
        <v>1</v>
      </c>
      <c r="Q4723" s="16">
        <v>16678.2</v>
      </c>
      <c r="R4723" s="16">
        <f>IF(P4723=1,SUMIFS(equity_bonds!$C$2:$C$6414,equity_bonds!$H$2:$H$6414,"="&amp;data!$B4723,equity_bonds!$J$2:$J$6414,"="&amp;data!$G4723),"")</f>
        <v>43</v>
      </c>
      <c r="S4723" s="16">
        <f>SUMIFS(equity_bonds!$E$2:$E$6414,equity_bonds!$H$2:$H$6414,"="&amp;data!$B4723,equity_bonds!$J$2:$J$6414,"="&amp;data!$G4723)</f>
        <v>0.3</v>
      </c>
      <c r="T4723" s="16">
        <v>44</v>
      </c>
      <c r="U4723" s="16"/>
    </row>
    <row r="4724" spans="1:21" x14ac:dyDescent="0.25">
      <c r="A4724">
        <v>4586</v>
      </c>
      <c r="B4724">
        <v>2015</v>
      </c>
      <c r="C4724">
        <v>108</v>
      </c>
      <c r="D4724" t="s">
        <v>405</v>
      </c>
      <c r="E4724" t="s">
        <v>843</v>
      </c>
      <c r="F4724" t="s">
        <v>2903</v>
      </c>
      <c r="G4724" t="str">
        <f t="shared" si="73"/>
        <v>Wilson Elser</v>
      </c>
      <c r="I4724" s="13">
        <f>COUNTIFS(IPO!$J$2:$J$5250,"="&amp;data!$G4724,IPO!$H$2:$H$5250,"="&amp;data!$B4724)</f>
        <v>0</v>
      </c>
      <c r="J4724" s="13">
        <f>SUMIFS(IPO!$B$2:$B$5250,IPO!$H$2:$H$5250,"="&amp;data!$B4724,IPO!$J$2:$J$5250,"="&amp;data!$G4724)</f>
        <v>0</v>
      </c>
      <c r="K4724" s="13" t="str">
        <f>IF(I4724=1,SUMIFS(IPO!$C$2:$C$5250,IPO!$H$2:$H$5250,"="&amp;data!$B4724,IPO!$J$2:$J$5250,"="&amp;data!$G4724),"")</f>
        <v/>
      </c>
      <c r="L4724" s="13">
        <f>SUMIFS(IPO!$E$2:$E$5250,IPO!$H$2:$H$5250,"="&amp;data!$B4724,IPO!$J$2:$J$5250,"="&amp;data!$G4724)</f>
        <v>0</v>
      </c>
      <c r="M4724" s="13">
        <f>SUMIFS(IPO!$F$2:$F$5250,IPO!$H$2:$H$5250,"="&amp;data!$B4724,IPO!$J$2:$J$5250,"="&amp;data!$G4724)</f>
        <v>0</v>
      </c>
      <c r="N4724" s="13"/>
      <c r="P4724" s="16">
        <f>COUNTIFS(equity_bonds!$H$2:$H$6414,"="&amp;data!$B4724,equity_bonds!$J$2:$J$6414,"="&amp;data!$G4724)</f>
        <v>0</v>
      </c>
      <c r="Q4724" s="16">
        <f>SUMIFS(equity_bonds!$B$2:$B$6414,equity_bonds!$H$2:$H$6414,"="&amp;data!$B4724,equity_bonds!$J$2:$J$6414,"="&amp;data!$G4724)</f>
        <v>0</v>
      </c>
      <c r="R4724" s="16" t="str">
        <f>IF(P4724=1,SUMIFS(equity_bonds!$C$2:$C$6414,equity_bonds!$H$2:$H$6414,"="&amp;data!$B4724,equity_bonds!$J$2:$J$6414,"="&amp;data!$G4724),"")</f>
        <v/>
      </c>
      <c r="S4724" s="16">
        <f>SUMIFS(equity_bonds!$E$2:$E$6414,equity_bonds!$H$2:$H$6414,"="&amp;data!$B4724,equity_bonds!$J$2:$J$6414,"="&amp;data!$G4724)</f>
        <v>0</v>
      </c>
      <c r="T4724" s="16">
        <f>SUMIFS(equity_bonds!$F$2:$F$6414,equity_bonds!$H$2:$H$6414,"="&amp;data!$B4724,equity_bonds!$J$2:$J$6414,"="&amp;data!$G4724)</f>
        <v>0</v>
      </c>
      <c r="U4724" s="16"/>
    </row>
    <row r="4725" spans="1:21" x14ac:dyDescent="0.25">
      <c r="A4725">
        <v>4611</v>
      </c>
      <c r="B4725">
        <v>2015</v>
      </c>
      <c r="C4725">
        <v>53</v>
      </c>
      <c r="D4725" t="s">
        <v>138</v>
      </c>
      <c r="E4725" t="s">
        <v>224</v>
      </c>
      <c r="F4725" t="s">
        <v>2666</v>
      </c>
      <c r="G4725" t="str">
        <f t="shared" si="73"/>
        <v>Wilson Sonsini</v>
      </c>
      <c r="I4725" s="13">
        <f>COUNTIFS(IPO!$J$2:$J$5250,"="&amp;data!$G4725,IPO!$H$2:$H$5250,"="&amp;data!$B4725)</f>
        <v>1</v>
      </c>
      <c r="J4725" s="13">
        <f>SUMIFS(IPO!$B$2:$B$5250,IPO!$H$2:$H$5250,"="&amp;data!$B4725,IPO!$J$2:$J$5250,"="&amp;data!$G4725)</f>
        <v>2168.8000000000002</v>
      </c>
      <c r="K4725" s="13">
        <f>IF(I4725=1,SUMIFS(IPO!$C$2:$C$5250,IPO!$H$2:$H$5250,"="&amp;data!$B4725,IPO!$J$2:$J$5250,"="&amp;data!$G4725),"")</f>
        <v>19</v>
      </c>
      <c r="L4725" s="13">
        <f>SUMIFS(IPO!$E$2:$E$5250,IPO!$H$2:$H$5250,"="&amp;data!$B4725,IPO!$J$2:$J$5250,"="&amp;data!$G4725)</f>
        <v>2</v>
      </c>
      <c r="M4725" s="13">
        <f>SUMIFS(IPO!$F$2:$F$5250,IPO!$H$2:$H$5250,"="&amp;data!$B4725,IPO!$J$2:$J$5250,"="&amp;data!$G4725)</f>
        <v>19</v>
      </c>
      <c r="N4725" s="13"/>
      <c r="P4725" s="16">
        <f>COUNTIFS(equity_bonds!$H$2:$H$6414,"="&amp;data!$B4725,equity_bonds!$J$2:$J$6414,"="&amp;data!$G4725)</f>
        <v>1</v>
      </c>
      <c r="Q4725" s="16">
        <f>SUMIFS(equity_bonds!$B$2:$B$6414,equity_bonds!$H$2:$H$6414,"="&amp;data!$B4725,equity_bonds!$J$2:$J$6414,"="&amp;data!$G4725)</f>
        <v>21922.400000000001</v>
      </c>
      <c r="R4725" s="16">
        <f>IF(P4725=1,SUMIFS(equity_bonds!$C$2:$C$6414,equity_bonds!$H$2:$H$6414,"="&amp;data!$B4725,equity_bonds!$J$2:$J$6414,"="&amp;data!$G4725),"")</f>
        <v>39</v>
      </c>
      <c r="S4725" s="16">
        <f>SUMIFS(equity_bonds!$E$2:$E$6414,equity_bonds!$H$2:$H$6414,"="&amp;data!$B4725,equity_bonds!$J$2:$J$6414,"="&amp;data!$G4725)</f>
        <v>0.4</v>
      </c>
      <c r="T4725" s="16">
        <f>SUMIFS(equity_bonds!$F$2:$F$6414,equity_bonds!$H$2:$H$6414,"="&amp;data!$B4725,equity_bonds!$J$2:$J$6414,"="&amp;data!$G4725)</f>
        <v>53</v>
      </c>
      <c r="U4725" s="16"/>
    </row>
    <row r="4726" spans="1:21" x14ac:dyDescent="0.25">
      <c r="A4726">
        <v>4638</v>
      </c>
      <c r="B4726">
        <v>2015</v>
      </c>
      <c r="C4726">
        <v>142</v>
      </c>
      <c r="D4726" t="s">
        <v>411</v>
      </c>
      <c r="E4726" t="s">
        <v>844</v>
      </c>
      <c r="F4726" t="s">
        <v>844</v>
      </c>
      <c r="G4726" t="str">
        <f t="shared" si="73"/>
        <v>Winstead PC</v>
      </c>
      <c r="I4726" s="13">
        <f>COUNTIFS(IPO!$J$2:$J$5250,"="&amp;data!$G4726,IPO!$H$2:$H$5250,"="&amp;data!$B4726)</f>
        <v>0</v>
      </c>
      <c r="J4726" s="13">
        <f>SUMIFS(IPO!$B$2:$B$5250,IPO!$H$2:$H$5250,"="&amp;data!$B4726,IPO!$J$2:$J$5250,"="&amp;data!$G4726)</f>
        <v>0</v>
      </c>
      <c r="K4726" s="13" t="str">
        <f>IF(I4726=1,SUMIFS(IPO!$C$2:$C$5250,IPO!$H$2:$H$5250,"="&amp;data!$B4726,IPO!$J$2:$J$5250,"="&amp;data!$G4726),"")</f>
        <v/>
      </c>
      <c r="L4726" s="13">
        <f>SUMIFS(IPO!$E$2:$E$5250,IPO!$H$2:$H$5250,"="&amp;data!$B4726,IPO!$J$2:$J$5250,"="&amp;data!$G4726)</f>
        <v>0</v>
      </c>
      <c r="M4726" s="13">
        <f>SUMIFS(IPO!$F$2:$F$5250,IPO!$H$2:$H$5250,"="&amp;data!$B4726,IPO!$J$2:$J$5250,"="&amp;data!$G4726)</f>
        <v>0</v>
      </c>
      <c r="N4726" s="13"/>
      <c r="P4726" s="16">
        <f>COUNTIFS(equity_bonds!$H$2:$H$6414,"="&amp;data!$B4726,equity_bonds!$J$2:$J$6414,"="&amp;data!$G4726)</f>
        <v>0</v>
      </c>
      <c r="Q4726" s="16">
        <f>SUMIFS(equity_bonds!$B$2:$B$6414,equity_bonds!$H$2:$H$6414,"="&amp;data!$B4726,equity_bonds!$J$2:$J$6414,"="&amp;data!$G4726)</f>
        <v>0</v>
      </c>
      <c r="R4726" s="16" t="str">
        <f>IF(P4726=1,SUMIFS(equity_bonds!$C$2:$C$6414,equity_bonds!$H$2:$H$6414,"="&amp;data!$B4726,equity_bonds!$J$2:$J$6414,"="&amp;data!$G4726),"")</f>
        <v/>
      </c>
      <c r="S4726" s="16">
        <f>SUMIFS(equity_bonds!$E$2:$E$6414,equity_bonds!$H$2:$H$6414,"="&amp;data!$B4726,equity_bonds!$J$2:$J$6414,"="&amp;data!$G4726)</f>
        <v>0</v>
      </c>
      <c r="T4726" s="16">
        <f>SUMIFS(equity_bonds!$F$2:$F$6414,equity_bonds!$H$2:$H$6414,"="&amp;data!$B4726,equity_bonds!$J$2:$J$6414,"="&amp;data!$G4726)</f>
        <v>0</v>
      </c>
      <c r="U4726" s="16"/>
    </row>
    <row r="4727" spans="1:21" x14ac:dyDescent="0.25">
      <c r="A4727">
        <v>4677</v>
      </c>
      <c r="B4727">
        <v>2015</v>
      </c>
      <c r="C4727">
        <v>38</v>
      </c>
      <c r="D4727" t="s">
        <v>190</v>
      </c>
      <c r="E4727" t="s">
        <v>845</v>
      </c>
      <c r="F4727" t="s">
        <v>2904</v>
      </c>
      <c r="G4727" t="str">
        <f t="shared" si="73"/>
        <v>Winston Strawn</v>
      </c>
      <c r="I4727" s="13">
        <f>COUNTIFS(IPO!$J$2:$J$5250,"="&amp;data!$G4727,IPO!$H$2:$H$5250,"="&amp;data!$B4727)</f>
        <v>1</v>
      </c>
      <c r="J4727" s="13">
        <f>SUMIFS(IPO!$B$2:$B$5250,IPO!$H$2:$H$5250,"="&amp;data!$B4727,IPO!$J$2:$J$5250,"="&amp;data!$G4727)</f>
        <v>75.900000000000006</v>
      </c>
      <c r="K4727" s="13">
        <f>IF(I4727=1,SUMIFS(IPO!$C$2:$C$5250,IPO!$H$2:$H$5250,"="&amp;data!$B4727,IPO!$J$2:$J$5250,"="&amp;data!$G4727),"")</f>
        <v>112</v>
      </c>
      <c r="L4727" s="13">
        <f>SUMIFS(IPO!$E$2:$E$5250,IPO!$H$2:$H$5250,"="&amp;data!$B4727,IPO!$J$2:$J$5250,"="&amp;data!$G4727)</f>
        <v>0.1</v>
      </c>
      <c r="M4727" s="13">
        <f>SUMIFS(IPO!$F$2:$F$5250,IPO!$H$2:$H$5250,"="&amp;data!$B4727,IPO!$J$2:$J$5250,"="&amp;data!$G4727)</f>
        <v>1</v>
      </c>
      <c r="N4727" s="13"/>
      <c r="P4727" s="16">
        <f>COUNTIFS(equity_bonds!$H$2:$H$6414,"="&amp;data!$B4727,equity_bonds!$J$2:$J$6414,"="&amp;data!$G4727)</f>
        <v>1</v>
      </c>
      <c r="Q4727" s="16">
        <f>SUMIFS(equity_bonds!$B$2:$B$6414,equity_bonds!$H$2:$H$6414,"="&amp;data!$B4727,equity_bonds!$J$2:$J$6414,"="&amp;data!$G4727)</f>
        <v>8698.2999999999993</v>
      </c>
      <c r="R4727" s="16">
        <f>IF(P4727=1,SUMIFS(equity_bonds!$C$2:$C$6414,equity_bonds!$H$2:$H$6414,"="&amp;data!$B4727,equity_bonds!$J$2:$J$6414,"="&amp;data!$G4727),"")</f>
        <v>56</v>
      </c>
      <c r="S4727" s="16">
        <f>SUMIFS(equity_bonds!$E$2:$E$6414,equity_bonds!$H$2:$H$6414,"="&amp;data!$B4727,equity_bonds!$J$2:$J$6414,"="&amp;data!$G4727)</f>
        <v>0.2</v>
      </c>
      <c r="T4727" s="16">
        <f>SUMIFS(equity_bonds!$F$2:$F$6414,equity_bonds!$H$2:$H$6414,"="&amp;data!$B4727,equity_bonds!$J$2:$J$6414,"="&amp;data!$G4727)</f>
        <v>21</v>
      </c>
      <c r="U4727" s="16"/>
    </row>
    <row r="4728" spans="1:21" x14ac:dyDescent="0.25">
      <c r="A4728">
        <v>4726</v>
      </c>
      <c r="B4728">
        <v>2015</v>
      </c>
      <c r="C4728">
        <v>112</v>
      </c>
      <c r="D4728" t="s">
        <v>327</v>
      </c>
      <c r="E4728" t="s">
        <v>324</v>
      </c>
      <c r="F4728" t="s">
        <v>2738</v>
      </c>
      <c r="G4728" t="str">
        <f t="shared" si="73"/>
        <v>Womble Carlyle</v>
      </c>
      <c r="I4728" s="13">
        <f>COUNTIFS(IPO!$J$2:$J$5250,"="&amp;data!$G4728,IPO!$H$2:$H$5250,"="&amp;data!$B4728)</f>
        <v>0</v>
      </c>
      <c r="J4728" s="13">
        <f>SUMIFS(IPO!$B$2:$B$5250,IPO!$H$2:$H$5250,"="&amp;data!$B4728,IPO!$J$2:$J$5250,"="&amp;data!$G4728)</f>
        <v>0</v>
      </c>
      <c r="K4728" s="13" t="str">
        <f>IF(I4728=1,SUMIFS(IPO!$C$2:$C$5250,IPO!$H$2:$H$5250,"="&amp;data!$B4728,IPO!$J$2:$J$5250,"="&amp;data!$G4728),"")</f>
        <v/>
      </c>
      <c r="L4728" s="13">
        <f>SUMIFS(IPO!$E$2:$E$5250,IPO!$H$2:$H$5250,"="&amp;data!$B4728,IPO!$J$2:$J$5250,"="&amp;data!$G4728)</f>
        <v>0</v>
      </c>
      <c r="M4728" s="13">
        <f>SUMIFS(IPO!$F$2:$F$5250,IPO!$H$2:$H$5250,"="&amp;data!$B4728,IPO!$J$2:$J$5250,"="&amp;data!$G4728)</f>
        <v>0</v>
      </c>
      <c r="N4728" s="13"/>
      <c r="P4728" s="16">
        <f>COUNTIFS(equity_bonds!$H$2:$H$6414,"="&amp;data!$B4728,equity_bonds!$J$2:$J$6414,"="&amp;data!$G4728)</f>
        <v>0</v>
      </c>
      <c r="Q4728" s="16">
        <f>SUMIFS(equity_bonds!$B$2:$B$6414,equity_bonds!$H$2:$H$6414,"="&amp;data!$B4728,equity_bonds!$J$2:$J$6414,"="&amp;data!$G4728)</f>
        <v>0</v>
      </c>
      <c r="R4728" s="16" t="str">
        <f>IF(P4728=1,SUMIFS(equity_bonds!$C$2:$C$6414,equity_bonds!$H$2:$H$6414,"="&amp;data!$B4728,equity_bonds!$J$2:$J$6414,"="&amp;data!$G4728),"")</f>
        <v/>
      </c>
      <c r="S4728" s="16">
        <f>SUMIFS(equity_bonds!$E$2:$E$6414,equity_bonds!$H$2:$H$6414,"="&amp;data!$B4728,equity_bonds!$J$2:$J$6414,"="&amp;data!$G4728)</f>
        <v>0</v>
      </c>
      <c r="T4728" s="16">
        <f>SUMIFS(equity_bonds!$F$2:$F$6414,equity_bonds!$H$2:$H$6414,"="&amp;data!$B4728,equity_bonds!$J$2:$J$6414,"="&amp;data!$G4728)</f>
        <v>0</v>
      </c>
      <c r="U4728" s="16"/>
    </row>
    <row r="4729" spans="1:21" x14ac:dyDescent="0.25">
      <c r="B4729">
        <v>2016</v>
      </c>
      <c r="E4729" t="s">
        <v>465</v>
      </c>
      <c r="F4729" t="s">
        <v>465</v>
      </c>
      <c r="G4729" t="str">
        <f t="shared" si="73"/>
        <v>Adams and</v>
      </c>
      <c r="I4729" s="13">
        <f>COUNTIFS(IPO!$J$2:$J$5250,"="&amp;data!$G4729,IPO!$H$2:$H$5250,"="&amp;data!$B4729)</f>
        <v>0</v>
      </c>
      <c r="J4729" s="13">
        <f>SUMIFS(IPO!$B$2:$B$5250,IPO!$H$2:$H$5250,"="&amp;data!$B4729,IPO!$J$2:$J$5250,"="&amp;data!$G4729)</f>
        <v>0</v>
      </c>
      <c r="K4729" s="13" t="str">
        <f>IF(I4729=1,SUMIFS(IPO!$C$2:$C$5250,IPO!$H$2:$H$5250,"="&amp;data!$B4729,IPO!$J$2:$J$5250,"="&amp;data!$G4729),"")</f>
        <v/>
      </c>
      <c r="L4729" s="13">
        <f>SUMIFS(IPO!$E$2:$E$5250,IPO!$H$2:$H$5250,"="&amp;data!$B4729,IPO!$J$2:$J$5250,"="&amp;data!$G4729)</f>
        <v>0</v>
      </c>
      <c r="M4729" s="13">
        <f>SUMIFS(IPO!$F$2:$F$5250,IPO!$H$2:$H$5250,"="&amp;data!$B4729,IPO!$J$2:$J$5250,"="&amp;data!$G4729)</f>
        <v>0</v>
      </c>
      <c r="N4729" s="13"/>
      <c r="P4729" s="16">
        <f>COUNTIFS(equity_bonds!$H$2:$H$6414,"="&amp;data!$B4729,equity_bonds!$J$2:$J$6414,"="&amp;data!$G4729)</f>
        <v>0</v>
      </c>
      <c r="Q4729" s="16">
        <f>SUMIFS(equity_bonds!$B$2:$B$6414,equity_bonds!$H$2:$H$6414,"="&amp;data!$B4729,equity_bonds!$J$2:$J$6414,"="&amp;data!$G4729)</f>
        <v>0</v>
      </c>
      <c r="R4729" s="16" t="str">
        <f>IF(P4729=1,SUMIFS(equity_bonds!$C$2:$C$6414,equity_bonds!$H$2:$H$6414,"="&amp;data!$B4729,equity_bonds!$J$2:$J$6414,"="&amp;data!$G4729),"")</f>
        <v/>
      </c>
      <c r="S4729" s="16">
        <f>SUMIFS(equity_bonds!$E$2:$E$6414,equity_bonds!$H$2:$H$6414,"="&amp;data!$B4729,equity_bonds!$J$2:$J$6414,"="&amp;data!$G4729)</f>
        <v>0</v>
      </c>
      <c r="T4729" s="16">
        <f>SUMIFS(equity_bonds!$F$2:$F$6414,equity_bonds!$H$2:$H$6414,"="&amp;data!$B4729,equity_bonds!$J$2:$J$6414,"="&amp;data!$G4729)</f>
        <v>0</v>
      </c>
      <c r="U4729" s="16"/>
    </row>
    <row r="4730" spans="1:21" x14ac:dyDescent="0.25">
      <c r="B4730">
        <v>2016</v>
      </c>
      <c r="E4730" t="s">
        <v>659</v>
      </c>
      <c r="F4730" t="s">
        <v>659</v>
      </c>
      <c r="G4730" t="str">
        <f t="shared" si="73"/>
        <v>Akerman</v>
      </c>
      <c r="I4730" s="13">
        <f>COUNTIFS(IPO!$J$2:$J$5250,"="&amp;data!$G4730,IPO!$H$2:$H$5250,"="&amp;data!$B4730)</f>
        <v>0</v>
      </c>
      <c r="J4730" s="13">
        <f>SUMIFS(IPO!$B$2:$B$5250,IPO!$H$2:$H$5250,"="&amp;data!$B4730,IPO!$J$2:$J$5250,"="&amp;data!$G4730)</f>
        <v>0</v>
      </c>
      <c r="K4730" s="13" t="str">
        <f>IF(I4730=1,SUMIFS(IPO!$C$2:$C$5250,IPO!$H$2:$H$5250,"="&amp;data!$B4730,IPO!$J$2:$J$5250,"="&amp;data!$G4730),"")</f>
        <v/>
      </c>
      <c r="L4730" s="13">
        <f>SUMIFS(IPO!$E$2:$E$5250,IPO!$H$2:$H$5250,"="&amp;data!$B4730,IPO!$J$2:$J$5250,"="&amp;data!$G4730)</f>
        <v>0</v>
      </c>
      <c r="M4730" s="13">
        <f>SUMIFS(IPO!$F$2:$F$5250,IPO!$H$2:$H$5250,"="&amp;data!$B4730,IPO!$J$2:$J$5250,"="&amp;data!$G4730)</f>
        <v>0</v>
      </c>
      <c r="N4730" s="13"/>
      <c r="P4730" s="16">
        <f>COUNTIFS(equity_bonds!$H$2:$H$6414,"="&amp;data!$B4730,equity_bonds!$J$2:$J$6414,"="&amp;data!$G4730)</f>
        <v>0</v>
      </c>
      <c r="Q4730" s="16">
        <f>SUMIFS(equity_bonds!$B$2:$B$6414,equity_bonds!$H$2:$H$6414,"="&amp;data!$B4730,equity_bonds!$J$2:$J$6414,"="&amp;data!$G4730)</f>
        <v>0</v>
      </c>
      <c r="R4730" s="16" t="str">
        <f>IF(P4730=1,SUMIFS(equity_bonds!$C$2:$C$6414,equity_bonds!$H$2:$H$6414,"="&amp;data!$B4730,equity_bonds!$J$2:$J$6414,"="&amp;data!$G4730),"")</f>
        <v/>
      </c>
      <c r="S4730" s="16">
        <f>SUMIFS(equity_bonds!$E$2:$E$6414,equity_bonds!$H$2:$H$6414,"="&amp;data!$B4730,equity_bonds!$J$2:$J$6414,"="&amp;data!$G4730)</f>
        <v>0</v>
      </c>
      <c r="T4730" s="16">
        <f>SUMIFS(equity_bonds!$F$2:$F$6414,equity_bonds!$H$2:$H$6414,"="&amp;data!$B4730,equity_bonds!$J$2:$J$6414,"="&amp;data!$G4730)</f>
        <v>0</v>
      </c>
      <c r="U4730" s="16"/>
    </row>
    <row r="4731" spans="1:21" x14ac:dyDescent="0.25">
      <c r="B4731">
        <v>2016</v>
      </c>
      <c r="E4731" t="s">
        <v>510</v>
      </c>
      <c r="F4731" t="s">
        <v>2572</v>
      </c>
      <c r="G4731" s="22" t="str">
        <f t="shared" si="73"/>
        <v>Akin Gump</v>
      </c>
      <c r="I4731" s="13">
        <f>COUNTIFS(IPO!$J$2:$J$5250,"="&amp;data!$G4731,IPO!$H$2:$H$5250,"="&amp;data!$B4731)</f>
        <v>0</v>
      </c>
      <c r="J4731" s="13">
        <f>SUMIFS(IPO!$B$2:$B$5250,IPO!$H$2:$H$5250,"="&amp;data!$B4731,IPO!$J$2:$J$5250,"="&amp;data!$G4731)</f>
        <v>0</v>
      </c>
      <c r="K4731" s="13" t="str">
        <f>IF(I4731=1,SUMIFS(IPO!$C$2:$C$5250,IPO!$H$2:$H$5250,"="&amp;data!$B4731,IPO!$J$2:$J$5250,"="&amp;data!$G4731),"")</f>
        <v/>
      </c>
      <c r="L4731" s="13">
        <f>SUMIFS(IPO!$E$2:$E$5250,IPO!$H$2:$H$5250,"="&amp;data!$B4731,IPO!$J$2:$J$5250,"="&amp;data!$G4731)</f>
        <v>0</v>
      </c>
      <c r="M4731" s="13">
        <f>SUMIFS(IPO!$F$2:$F$5250,IPO!$H$2:$H$5250,"="&amp;data!$B4731,IPO!$J$2:$J$5250,"="&amp;data!$G4731)</f>
        <v>0</v>
      </c>
      <c r="N4731" s="13"/>
      <c r="P4731" s="16">
        <f>COUNTIFS(equity_bonds!$H$2:$H$6414,"="&amp;data!$B4731,equity_bonds!$J$2:$J$6414,"="&amp;data!$G4731)</f>
        <v>2</v>
      </c>
      <c r="Q4731" s="16">
        <f>SUMIFS(equity_bonds!$B$2:$B$6414,equity_bonds!$H$2:$H$6414,"="&amp;data!$B4731,equity_bonds!$J$2:$J$6414,"="&amp;data!$G4731)</f>
        <v>11942.6</v>
      </c>
      <c r="R4731" s="16" t="str">
        <f>IF(P4731=1,SUMIFS(equity_bonds!$C$2:$C$6414,equity_bonds!$H$2:$H$6414,"="&amp;data!$B4731,equity_bonds!$J$2:$J$6414,"="&amp;data!$G4731),"")</f>
        <v/>
      </c>
      <c r="S4731" s="16">
        <f>SUMIFS(equity_bonds!$E$2:$E$6414,equity_bonds!$H$2:$H$6414,"="&amp;data!$B4731,equity_bonds!$J$2:$J$6414,"="&amp;data!$G4731)</f>
        <v>0.2</v>
      </c>
      <c r="T4731" s="16">
        <f>SUMIFS(equity_bonds!$F$2:$F$6414,equity_bonds!$H$2:$H$6414,"="&amp;data!$B4731,equity_bonds!$J$2:$J$6414,"="&amp;data!$G4731)</f>
        <v>31</v>
      </c>
      <c r="U4731" s="16" t="s">
        <v>4165</v>
      </c>
    </row>
    <row r="4732" spans="1:21" x14ac:dyDescent="0.25">
      <c r="B4732">
        <v>2016</v>
      </c>
      <c r="E4732" t="s">
        <v>511</v>
      </c>
      <c r="F4732" t="s">
        <v>2779</v>
      </c>
      <c r="G4732" t="str">
        <f t="shared" si="73"/>
        <v>Allen Matkins</v>
      </c>
      <c r="I4732" s="13">
        <f>COUNTIFS(IPO!$J$2:$J$5250,"="&amp;data!$G4732,IPO!$H$2:$H$5250,"="&amp;data!$B4732)</f>
        <v>0</v>
      </c>
      <c r="J4732" s="13">
        <f>SUMIFS(IPO!$B$2:$B$5250,IPO!$H$2:$H$5250,"="&amp;data!$B4732,IPO!$J$2:$J$5250,"="&amp;data!$G4732)</f>
        <v>0</v>
      </c>
      <c r="K4732" s="13" t="str">
        <f>IF(I4732=1,SUMIFS(IPO!$C$2:$C$5250,IPO!$H$2:$H$5250,"="&amp;data!$B4732,IPO!$J$2:$J$5250,"="&amp;data!$G4732),"")</f>
        <v/>
      </c>
      <c r="L4732" s="13">
        <f>SUMIFS(IPO!$E$2:$E$5250,IPO!$H$2:$H$5250,"="&amp;data!$B4732,IPO!$J$2:$J$5250,"="&amp;data!$G4732)</f>
        <v>0</v>
      </c>
      <c r="M4732" s="13">
        <f>SUMIFS(IPO!$F$2:$F$5250,IPO!$H$2:$H$5250,"="&amp;data!$B4732,IPO!$J$2:$J$5250,"="&amp;data!$G4732)</f>
        <v>0</v>
      </c>
      <c r="N4732" s="13"/>
      <c r="P4732" s="16">
        <f>COUNTIFS(equity_bonds!$H$2:$H$6414,"="&amp;data!$B4732,equity_bonds!$J$2:$J$6414,"="&amp;data!$G4732)</f>
        <v>0</v>
      </c>
      <c r="Q4732" s="16">
        <f>SUMIFS(equity_bonds!$B$2:$B$6414,equity_bonds!$H$2:$H$6414,"="&amp;data!$B4732,equity_bonds!$J$2:$J$6414,"="&amp;data!$G4732)</f>
        <v>0</v>
      </c>
      <c r="R4732" s="16" t="str">
        <f>IF(P4732=1,SUMIFS(equity_bonds!$C$2:$C$6414,equity_bonds!$H$2:$H$6414,"="&amp;data!$B4732,equity_bonds!$J$2:$J$6414,"="&amp;data!$G4732),"")</f>
        <v/>
      </c>
      <c r="S4732" s="16">
        <f>SUMIFS(equity_bonds!$E$2:$E$6414,equity_bonds!$H$2:$H$6414,"="&amp;data!$B4732,equity_bonds!$J$2:$J$6414,"="&amp;data!$G4732)</f>
        <v>0</v>
      </c>
      <c r="T4732" s="16">
        <f>SUMIFS(equity_bonds!$F$2:$F$6414,equity_bonds!$H$2:$H$6414,"="&amp;data!$B4732,equity_bonds!$J$2:$J$6414,"="&amp;data!$G4732)</f>
        <v>0</v>
      </c>
      <c r="U4732" s="16"/>
    </row>
    <row r="4733" spans="1:21" x14ac:dyDescent="0.25">
      <c r="B4733">
        <v>2016</v>
      </c>
      <c r="E4733" t="s">
        <v>228</v>
      </c>
      <c r="F4733" t="s">
        <v>2668</v>
      </c>
      <c r="G4733" t="str">
        <f t="shared" si="73"/>
        <v>Alston Bird</v>
      </c>
      <c r="I4733" s="13">
        <f>COUNTIFS(IPO!$J$2:$J$5250,"="&amp;data!$G4733,IPO!$H$2:$H$5250,"="&amp;data!$B4733)</f>
        <v>0</v>
      </c>
      <c r="J4733" s="13">
        <f>SUMIFS(IPO!$B$2:$B$5250,IPO!$H$2:$H$5250,"="&amp;data!$B4733,IPO!$J$2:$J$5250,"="&amp;data!$G4733)</f>
        <v>0</v>
      </c>
      <c r="K4733" s="13" t="str">
        <f>IF(I4733=1,SUMIFS(IPO!$C$2:$C$5250,IPO!$H$2:$H$5250,"="&amp;data!$B4733,IPO!$J$2:$J$5250,"="&amp;data!$G4733),"")</f>
        <v/>
      </c>
      <c r="L4733" s="13">
        <f>SUMIFS(IPO!$E$2:$E$5250,IPO!$H$2:$H$5250,"="&amp;data!$B4733,IPO!$J$2:$J$5250,"="&amp;data!$G4733)</f>
        <v>0</v>
      </c>
      <c r="M4733" s="13">
        <f>SUMIFS(IPO!$F$2:$F$5250,IPO!$H$2:$H$5250,"="&amp;data!$B4733,IPO!$J$2:$J$5250,"="&amp;data!$G4733)</f>
        <v>0</v>
      </c>
      <c r="N4733" s="13"/>
      <c r="P4733" s="16">
        <f>COUNTIFS(equity_bonds!$H$2:$H$6414,"="&amp;data!$B4733,equity_bonds!$J$2:$J$6414,"="&amp;data!$G4733)</f>
        <v>1</v>
      </c>
      <c r="Q4733" s="16">
        <f>SUMIFS(equity_bonds!$B$2:$B$6414,equity_bonds!$H$2:$H$6414,"="&amp;data!$B4733,equity_bonds!$J$2:$J$6414,"="&amp;data!$G4733)</f>
        <v>27210.2</v>
      </c>
      <c r="R4733" s="16">
        <f>IF(P4733=1,SUMIFS(equity_bonds!$C$2:$C$6414,equity_bonds!$H$2:$H$6414,"="&amp;data!$B4733,equity_bonds!$J$2:$J$6414,"="&amp;data!$G4733),"")</f>
        <v>30</v>
      </c>
      <c r="S4733" s="16">
        <f>SUMIFS(equity_bonds!$E$2:$E$6414,equity_bonds!$H$2:$H$6414,"="&amp;data!$B4733,equity_bonds!$J$2:$J$6414,"="&amp;data!$G4733)</f>
        <v>0.4</v>
      </c>
      <c r="T4733" s="16">
        <f>SUMIFS(equity_bonds!$F$2:$F$6414,equity_bonds!$H$2:$H$6414,"="&amp;data!$B4733,equity_bonds!$J$2:$J$6414,"="&amp;data!$G4733)</f>
        <v>23</v>
      </c>
      <c r="U4733" s="16"/>
    </row>
    <row r="4734" spans="1:21" x14ac:dyDescent="0.25">
      <c r="B4734">
        <v>2016</v>
      </c>
      <c r="E4734" t="s">
        <v>512</v>
      </c>
      <c r="F4734" t="s">
        <v>512</v>
      </c>
      <c r="G4734" t="str">
        <f t="shared" si="73"/>
        <v>Andrews Kurth</v>
      </c>
      <c r="I4734" s="13">
        <f>COUNTIFS(IPO!$J$2:$J$5250,"="&amp;data!$G4734,IPO!$H$2:$H$5250,"="&amp;data!$B4734)</f>
        <v>1</v>
      </c>
      <c r="J4734" s="13">
        <f>SUMIFS(IPO!$B$2:$B$5250,IPO!$H$2:$H$5250,"="&amp;data!$B4734,IPO!$J$2:$J$5250,"="&amp;data!$G4734)</f>
        <v>422.5</v>
      </c>
      <c r="K4734" s="13">
        <f>IF(I4734=1,SUMIFS(IPO!$C$2:$C$5250,IPO!$H$2:$H$5250,"="&amp;data!$B4734,IPO!$J$2:$J$5250,"="&amp;data!$G4734),"")</f>
        <v>39</v>
      </c>
      <c r="L4734" s="13">
        <f>SUMIFS(IPO!$E$2:$E$5250,IPO!$H$2:$H$5250,"="&amp;data!$B4734,IPO!$J$2:$J$5250,"="&amp;data!$G4734)</f>
        <v>0.8</v>
      </c>
      <c r="M4734" s="13">
        <f>SUMIFS(IPO!$F$2:$F$5250,IPO!$H$2:$H$5250,"="&amp;data!$B4734,IPO!$J$2:$J$5250,"="&amp;data!$G4734)</f>
        <v>2</v>
      </c>
      <c r="N4734" s="13"/>
      <c r="P4734" s="16">
        <f>COUNTIFS(equity_bonds!$H$2:$H$6414,"="&amp;data!$B4734,equity_bonds!$J$2:$J$6414,"="&amp;data!$G4734)</f>
        <v>1</v>
      </c>
      <c r="Q4734" s="16">
        <f>SUMIFS(equity_bonds!$B$2:$B$6414,equity_bonds!$H$2:$H$6414,"="&amp;data!$B4734,equity_bonds!$J$2:$J$6414,"="&amp;data!$G4734)</f>
        <v>11125.3</v>
      </c>
      <c r="R4734" s="16">
        <f>IF(P4734=1,SUMIFS(equity_bonds!$C$2:$C$6414,equity_bonds!$H$2:$H$6414,"="&amp;data!$B4734,equity_bonds!$J$2:$J$6414,"="&amp;data!$G4734),"")</f>
        <v>52</v>
      </c>
      <c r="S4734" s="16">
        <f>SUMIFS(equity_bonds!$E$2:$E$6414,equity_bonds!$H$2:$H$6414,"="&amp;data!$B4734,equity_bonds!$J$2:$J$6414,"="&amp;data!$G4734)</f>
        <v>0.2</v>
      </c>
      <c r="T4734" s="16">
        <f>SUMIFS(equity_bonds!$F$2:$F$6414,equity_bonds!$H$2:$H$6414,"="&amp;data!$B4734,equity_bonds!$J$2:$J$6414,"="&amp;data!$G4734)</f>
        <v>21</v>
      </c>
      <c r="U4734" s="16"/>
    </row>
    <row r="4735" spans="1:21" x14ac:dyDescent="0.25">
      <c r="B4735">
        <v>2016</v>
      </c>
      <c r="E4735" t="s">
        <v>651</v>
      </c>
      <c r="F4735" t="s">
        <v>2797</v>
      </c>
      <c r="G4735" t="str">
        <f t="shared" si="73"/>
        <v>Archer Greiner</v>
      </c>
      <c r="I4735" s="13">
        <f>COUNTIFS(IPO!$J$2:$J$5250,"="&amp;data!$G4735,IPO!$H$2:$H$5250,"="&amp;data!$B4735)</f>
        <v>0</v>
      </c>
      <c r="J4735" s="13">
        <f>SUMIFS(IPO!$B$2:$B$5250,IPO!$H$2:$H$5250,"="&amp;data!$B4735,IPO!$J$2:$J$5250,"="&amp;data!$G4735)</f>
        <v>0</v>
      </c>
      <c r="K4735" s="13" t="str">
        <f>IF(I4735=1,SUMIFS(IPO!$C$2:$C$5250,IPO!$H$2:$H$5250,"="&amp;data!$B4735,IPO!$J$2:$J$5250,"="&amp;data!$G4735),"")</f>
        <v/>
      </c>
      <c r="L4735" s="13">
        <f>SUMIFS(IPO!$E$2:$E$5250,IPO!$H$2:$H$5250,"="&amp;data!$B4735,IPO!$J$2:$J$5250,"="&amp;data!$G4735)</f>
        <v>0</v>
      </c>
      <c r="M4735" s="13">
        <f>SUMIFS(IPO!$F$2:$F$5250,IPO!$H$2:$H$5250,"="&amp;data!$B4735,IPO!$J$2:$J$5250,"="&amp;data!$G4735)</f>
        <v>0</v>
      </c>
      <c r="N4735" s="13"/>
      <c r="P4735" s="16">
        <f>COUNTIFS(equity_bonds!$H$2:$H$6414,"="&amp;data!$B4735,equity_bonds!$J$2:$J$6414,"="&amp;data!$G4735)</f>
        <v>0</v>
      </c>
      <c r="Q4735" s="16">
        <f>SUMIFS(equity_bonds!$B$2:$B$6414,equity_bonds!$H$2:$H$6414,"="&amp;data!$B4735,equity_bonds!$J$2:$J$6414,"="&amp;data!$G4735)</f>
        <v>0</v>
      </c>
      <c r="R4735" s="16" t="str">
        <f>IF(P4735=1,SUMIFS(equity_bonds!$C$2:$C$6414,equity_bonds!$H$2:$H$6414,"="&amp;data!$B4735,equity_bonds!$J$2:$J$6414,"="&amp;data!$G4735),"")</f>
        <v/>
      </c>
      <c r="S4735" s="16">
        <f>SUMIFS(equity_bonds!$E$2:$E$6414,equity_bonds!$H$2:$H$6414,"="&amp;data!$B4735,equity_bonds!$J$2:$J$6414,"="&amp;data!$G4735)</f>
        <v>0</v>
      </c>
      <c r="T4735" s="16">
        <f>SUMIFS(equity_bonds!$F$2:$F$6414,equity_bonds!$H$2:$H$6414,"="&amp;data!$B4735,equity_bonds!$J$2:$J$6414,"="&amp;data!$G4735)</f>
        <v>0</v>
      </c>
      <c r="U4735" s="16"/>
    </row>
    <row r="4736" spans="1:21" x14ac:dyDescent="0.25">
      <c r="B4736">
        <v>2016</v>
      </c>
      <c r="E4736" t="s">
        <v>480</v>
      </c>
      <c r="F4736" t="s">
        <v>480</v>
      </c>
      <c r="G4736" t="str">
        <f t="shared" si="73"/>
        <v>Arent Fox</v>
      </c>
      <c r="I4736" s="13">
        <f>COUNTIFS(IPO!$J$2:$J$5250,"="&amp;data!$G4736,IPO!$H$2:$H$5250,"="&amp;data!$B4736)</f>
        <v>0</v>
      </c>
      <c r="J4736" s="13">
        <f>SUMIFS(IPO!$B$2:$B$5250,IPO!$H$2:$H$5250,"="&amp;data!$B4736,IPO!$J$2:$J$5250,"="&amp;data!$G4736)</f>
        <v>0</v>
      </c>
      <c r="K4736" s="13" t="str">
        <f>IF(I4736=1,SUMIFS(IPO!$C$2:$C$5250,IPO!$H$2:$H$5250,"="&amp;data!$B4736,IPO!$J$2:$J$5250,"="&amp;data!$G4736),"")</f>
        <v/>
      </c>
      <c r="L4736" s="13">
        <f>SUMIFS(IPO!$E$2:$E$5250,IPO!$H$2:$H$5250,"="&amp;data!$B4736,IPO!$J$2:$J$5250,"="&amp;data!$G4736)</f>
        <v>0</v>
      </c>
      <c r="M4736" s="13">
        <f>SUMIFS(IPO!$F$2:$F$5250,IPO!$H$2:$H$5250,"="&amp;data!$B4736,IPO!$J$2:$J$5250,"="&amp;data!$G4736)</f>
        <v>0</v>
      </c>
      <c r="N4736" s="13"/>
      <c r="P4736" s="16">
        <f>COUNTIFS(equity_bonds!$H$2:$H$6414,"="&amp;data!$B4736,equity_bonds!$J$2:$J$6414,"="&amp;data!$G4736)</f>
        <v>0</v>
      </c>
      <c r="Q4736" s="16">
        <f>SUMIFS(equity_bonds!$B$2:$B$6414,equity_bonds!$H$2:$H$6414,"="&amp;data!$B4736,equity_bonds!$J$2:$J$6414,"="&amp;data!$G4736)</f>
        <v>0</v>
      </c>
      <c r="R4736" s="16" t="str">
        <f>IF(P4736=1,SUMIFS(equity_bonds!$C$2:$C$6414,equity_bonds!$H$2:$H$6414,"="&amp;data!$B4736,equity_bonds!$J$2:$J$6414,"="&amp;data!$G4736),"")</f>
        <v/>
      </c>
      <c r="S4736" s="16">
        <f>SUMIFS(equity_bonds!$E$2:$E$6414,equity_bonds!$H$2:$H$6414,"="&amp;data!$B4736,equity_bonds!$J$2:$J$6414,"="&amp;data!$G4736)</f>
        <v>0</v>
      </c>
      <c r="T4736" s="16">
        <f>SUMIFS(equity_bonds!$F$2:$F$6414,equity_bonds!$H$2:$H$6414,"="&amp;data!$B4736,equity_bonds!$J$2:$J$6414,"="&amp;data!$G4736)</f>
        <v>0</v>
      </c>
      <c r="U4736" s="16"/>
    </row>
    <row r="4737" spans="2:21" x14ac:dyDescent="0.25">
      <c r="B4737">
        <v>2016</v>
      </c>
      <c r="E4737" t="s">
        <v>585</v>
      </c>
      <c r="F4737" t="s">
        <v>585</v>
      </c>
      <c r="G4737" t="str">
        <f t="shared" si="73"/>
        <v>Armstrong Teasdale</v>
      </c>
      <c r="I4737" s="13">
        <f>COUNTIFS(IPO!$J$2:$J$5250,"="&amp;data!$G4737,IPO!$H$2:$H$5250,"="&amp;data!$B4737)</f>
        <v>0</v>
      </c>
      <c r="J4737" s="13">
        <f>SUMIFS(IPO!$B$2:$B$5250,IPO!$H$2:$H$5250,"="&amp;data!$B4737,IPO!$J$2:$J$5250,"="&amp;data!$G4737)</f>
        <v>0</v>
      </c>
      <c r="K4737" s="13" t="str">
        <f>IF(I4737=1,SUMIFS(IPO!$C$2:$C$5250,IPO!$H$2:$H$5250,"="&amp;data!$B4737,IPO!$J$2:$J$5250,"="&amp;data!$G4737),"")</f>
        <v/>
      </c>
      <c r="L4737" s="13">
        <f>SUMIFS(IPO!$E$2:$E$5250,IPO!$H$2:$H$5250,"="&amp;data!$B4737,IPO!$J$2:$J$5250,"="&amp;data!$G4737)</f>
        <v>0</v>
      </c>
      <c r="M4737" s="13">
        <f>SUMIFS(IPO!$F$2:$F$5250,IPO!$H$2:$H$5250,"="&amp;data!$B4737,IPO!$J$2:$J$5250,"="&amp;data!$G4737)</f>
        <v>0</v>
      </c>
      <c r="N4737" s="13"/>
      <c r="P4737" s="16">
        <f>COUNTIFS(equity_bonds!$H$2:$H$6414,"="&amp;data!$B4737,equity_bonds!$J$2:$J$6414,"="&amp;data!$G4737)</f>
        <v>0</v>
      </c>
      <c r="Q4737" s="16">
        <f>SUMIFS(equity_bonds!$B$2:$B$6414,equity_bonds!$H$2:$H$6414,"="&amp;data!$B4737,equity_bonds!$J$2:$J$6414,"="&amp;data!$G4737)</f>
        <v>0</v>
      </c>
      <c r="R4737" s="16" t="str">
        <f>IF(P4737=1,SUMIFS(equity_bonds!$C$2:$C$6414,equity_bonds!$H$2:$H$6414,"="&amp;data!$B4737,equity_bonds!$J$2:$J$6414,"="&amp;data!$G4737),"")</f>
        <v/>
      </c>
      <c r="S4737" s="16">
        <f>SUMIFS(equity_bonds!$E$2:$E$6414,equity_bonds!$H$2:$H$6414,"="&amp;data!$B4737,equity_bonds!$J$2:$J$6414,"="&amp;data!$G4737)</f>
        <v>0</v>
      </c>
      <c r="T4737" s="16">
        <f>SUMIFS(equity_bonds!$F$2:$F$6414,equity_bonds!$H$2:$H$6414,"="&amp;data!$B4737,equity_bonds!$J$2:$J$6414,"="&amp;data!$G4737)</f>
        <v>0</v>
      </c>
      <c r="U4737" s="16"/>
    </row>
    <row r="4738" spans="2:21" x14ac:dyDescent="0.25">
      <c r="B4738">
        <v>2016</v>
      </c>
      <c r="E4738" t="s">
        <v>3017</v>
      </c>
      <c r="F4738" t="s">
        <v>3017</v>
      </c>
      <c r="G4738" t="str">
        <f t="shared" si="73"/>
        <v>Arnall Golden</v>
      </c>
      <c r="I4738" s="13">
        <f>COUNTIFS(IPO!$J$2:$J$5250,"="&amp;data!$G4738,IPO!$H$2:$H$5250,"="&amp;data!$B4738)</f>
        <v>0</v>
      </c>
      <c r="J4738" s="13">
        <f>SUMIFS(IPO!$B$2:$B$5250,IPO!$H$2:$H$5250,"="&amp;data!$B4738,IPO!$J$2:$J$5250,"="&amp;data!$G4738)</f>
        <v>0</v>
      </c>
      <c r="K4738" s="13" t="str">
        <f>IF(I4738=1,SUMIFS(IPO!$C$2:$C$5250,IPO!$H$2:$H$5250,"="&amp;data!$B4738,IPO!$J$2:$J$5250,"="&amp;data!$G4738),"")</f>
        <v/>
      </c>
      <c r="L4738" s="13">
        <f>SUMIFS(IPO!$E$2:$E$5250,IPO!$H$2:$H$5250,"="&amp;data!$B4738,IPO!$J$2:$J$5250,"="&amp;data!$G4738)</f>
        <v>0</v>
      </c>
      <c r="M4738" s="13">
        <f>SUMIFS(IPO!$F$2:$F$5250,IPO!$H$2:$H$5250,"="&amp;data!$B4738,IPO!$J$2:$J$5250,"="&amp;data!$G4738)</f>
        <v>0</v>
      </c>
      <c r="N4738" s="13"/>
      <c r="P4738" s="16">
        <f>COUNTIFS(equity_bonds!$H$2:$H$6414,"="&amp;data!$B4738,equity_bonds!$J$2:$J$6414,"="&amp;data!$G4738)</f>
        <v>0</v>
      </c>
      <c r="Q4738" s="16">
        <f>SUMIFS(equity_bonds!$B$2:$B$6414,equity_bonds!$H$2:$H$6414,"="&amp;data!$B4738,equity_bonds!$J$2:$J$6414,"="&amp;data!$G4738)</f>
        <v>0</v>
      </c>
      <c r="R4738" s="16" t="str">
        <f>IF(P4738=1,SUMIFS(equity_bonds!$C$2:$C$6414,equity_bonds!$H$2:$H$6414,"="&amp;data!$B4738,equity_bonds!$J$2:$J$6414,"="&amp;data!$G4738),"")</f>
        <v/>
      </c>
      <c r="S4738" s="16">
        <f>SUMIFS(equity_bonds!$E$2:$E$6414,equity_bonds!$H$2:$H$6414,"="&amp;data!$B4738,equity_bonds!$J$2:$J$6414,"="&amp;data!$G4738)</f>
        <v>0</v>
      </c>
      <c r="T4738" s="16">
        <f>SUMIFS(equity_bonds!$F$2:$F$6414,equity_bonds!$H$2:$H$6414,"="&amp;data!$B4738,equity_bonds!$J$2:$J$6414,"="&amp;data!$G4738)</f>
        <v>0</v>
      </c>
      <c r="U4738" s="16"/>
    </row>
    <row r="4739" spans="2:21" x14ac:dyDescent="0.25">
      <c r="B4739">
        <v>2016</v>
      </c>
      <c r="E4739" t="s">
        <v>7</v>
      </c>
      <c r="F4739" t="s">
        <v>2573</v>
      </c>
      <c r="G4739" t="str">
        <f t="shared" si="73"/>
        <v>Arnold Porter</v>
      </c>
      <c r="I4739" s="13">
        <f>COUNTIFS(IPO!$J$2:$J$5250,"="&amp;data!$G4739,IPO!$H$2:$H$5250,"="&amp;data!$B4739)</f>
        <v>0</v>
      </c>
      <c r="J4739" s="13">
        <f>SUMIFS(IPO!$B$2:$B$5250,IPO!$H$2:$H$5250,"="&amp;data!$B4739,IPO!$J$2:$J$5250,"="&amp;data!$G4739)</f>
        <v>0</v>
      </c>
      <c r="K4739" s="13" t="str">
        <f>IF(I4739=1,SUMIFS(IPO!$C$2:$C$5250,IPO!$H$2:$H$5250,"="&amp;data!$B4739,IPO!$J$2:$J$5250,"="&amp;data!$G4739),"")</f>
        <v/>
      </c>
      <c r="L4739" s="13">
        <f>SUMIFS(IPO!$E$2:$E$5250,IPO!$H$2:$H$5250,"="&amp;data!$B4739,IPO!$J$2:$J$5250,"="&amp;data!$G4739)</f>
        <v>0</v>
      </c>
      <c r="M4739" s="13">
        <f>SUMIFS(IPO!$F$2:$F$5250,IPO!$H$2:$H$5250,"="&amp;data!$B4739,IPO!$J$2:$J$5250,"="&amp;data!$G4739)</f>
        <v>0</v>
      </c>
      <c r="N4739" s="13"/>
      <c r="P4739" s="16">
        <f>COUNTIFS(equity_bonds!$H$2:$H$6414,"="&amp;data!$B4739,equity_bonds!$J$2:$J$6414,"="&amp;data!$G4739)</f>
        <v>1</v>
      </c>
      <c r="Q4739" s="16">
        <f>SUMIFS(equity_bonds!$B$2:$B$6414,equity_bonds!$H$2:$H$6414,"="&amp;data!$B4739,equity_bonds!$J$2:$J$6414,"="&amp;data!$G4739)</f>
        <v>5753</v>
      </c>
      <c r="R4739" s="16">
        <f>IF(P4739=1,SUMIFS(equity_bonds!$C$2:$C$6414,equity_bonds!$H$2:$H$6414,"="&amp;data!$B4739,equity_bonds!$J$2:$J$6414,"="&amp;data!$G4739),"")</f>
        <v>71</v>
      </c>
      <c r="S4739" s="16">
        <f>SUMIFS(equity_bonds!$E$2:$E$6414,equity_bonds!$H$2:$H$6414,"="&amp;data!$B4739,equity_bonds!$J$2:$J$6414,"="&amp;data!$G4739)</f>
        <v>0.1</v>
      </c>
      <c r="T4739" s="16">
        <f>SUMIFS(equity_bonds!$F$2:$F$6414,equity_bonds!$H$2:$H$6414,"="&amp;data!$B4739,equity_bonds!$J$2:$J$6414,"="&amp;data!$G4739)</f>
        <v>11</v>
      </c>
      <c r="U4739" s="16"/>
    </row>
    <row r="4740" spans="2:21" x14ac:dyDescent="0.25">
      <c r="B4740">
        <v>2016</v>
      </c>
      <c r="E4740" t="s">
        <v>8</v>
      </c>
      <c r="F4740" t="s">
        <v>2574</v>
      </c>
      <c r="G4740" t="str">
        <f t="shared" ref="G4740:G4803" si="74">TRIM(LEFT(SUBSTITUTE(F4740," ",REPT(" ",100)),200))</f>
        <v>Baker Hostetler</v>
      </c>
      <c r="I4740" s="13">
        <f>COUNTIFS(IPO!$J$2:$J$5250,"="&amp;data!$G4740,IPO!$H$2:$H$5250,"="&amp;data!$B4740)</f>
        <v>0</v>
      </c>
      <c r="J4740" s="13">
        <f>SUMIFS(IPO!$B$2:$B$5250,IPO!$H$2:$H$5250,"="&amp;data!$B4740,IPO!$J$2:$J$5250,"="&amp;data!$G4740)</f>
        <v>0</v>
      </c>
      <c r="K4740" s="13" t="str">
        <f>IF(I4740=1,SUMIFS(IPO!$C$2:$C$5250,IPO!$H$2:$H$5250,"="&amp;data!$B4740,IPO!$J$2:$J$5250,"="&amp;data!$G4740),"")</f>
        <v/>
      </c>
      <c r="L4740" s="13">
        <f>SUMIFS(IPO!$E$2:$E$5250,IPO!$H$2:$H$5250,"="&amp;data!$B4740,IPO!$J$2:$J$5250,"="&amp;data!$G4740)</f>
        <v>0</v>
      </c>
      <c r="M4740" s="13">
        <f>SUMIFS(IPO!$F$2:$F$5250,IPO!$H$2:$H$5250,"="&amp;data!$B4740,IPO!$J$2:$J$5250,"="&amp;data!$G4740)</f>
        <v>0</v>
      </c>
      <c r="N4740" s="13"/>
      <c r="P4740" s="16">
        <f>COUNTIFS(equity_bonds!$H$2:$H$6414,"="&amp;data!$B4740,equity_bonds!$J$2:$J$6414,"="&amp;data!$G4740)</f>
        <v>1</v>
      </c>
      <c r="Q4740" s="16">
        <f>SUMIFS(equity_bonds!$B$2:$B$6414,equity_bonds!$H$2:$H$6414,"="&amp;data!$B4740,equity_bonds!$J$2:$J$6414,"="&amp;data!$G4740)</f>
        <v>5986.2</v>
      </c>
      <c r="R4740" s="16">
        <f>IF(P4740=1,SUMIFS(equity_bonds!$C$2:$C$6414,equity_bonds!$H$2:$H$6414,"="&amp;data!$B4740,equity_bonds!$J$2:$J$6414,"="&amp;data!$G4740),"")</f>
        <v>69</v>
      </c>
      <c r="S4740" s="16">
        <f>SUMIFS(equity_bonds!$E$2:$E$6414,equity_bonds!$H$2:$H$6414,"="&amp;data!$B4740,equity_bonds!$J$2:$J$6414,"="&amp;data!$G4740)</f>
        <v>0.1</v>
      </c>
      <c r="T4740" s="16">
        <f>SUMIFS(equity_bonds!$F$2:$F$6414,equity_bonds!$H$2:$H$6414,"="&amp;data!$B4740,equity_bonds!$J$2:$J$6414,"="&amp;data!$G4740)</f>
        <v>7</v>
      </c>
      <c r="U4740" s="16"/>
    </row>
    <row r="4741" spans="2:21" x14ac:dyDescent="0.25">
      <c r="B4741">
        <v>2016</v>
      </c>
      <c r="E4741" t="s">
        <v>9</v>
      </c>
      <c r="F4741" t="s">
        <v>2575</v>
      </c>
      <c r="G4741" t="str">
        <f t="shared" si="74"/>
        <v>Baker McKenzie</v>
      </c>
      <c r="I4741" s="13">
        <f>COUNTIFS(IPO!$J$2:$J$5250,"="&amp;data!$G4741,IPO!$H$2:$H$5250,"="&amp;data!$B4741)</f>
        <v>0</v>
      </c>
      <c r="J4741" s="13">
        <f>SUMIFS(IPO!$B$2:$B$5250,IPO!$H$2:$H$5250,"="&amp;data!$B4741,IPO!$J$2:$J$5250,"="&amp;data!$G4741)</f>
        <v>0</v>
      </c>
      <c r="K4741" s="13" t="str">
        <f>IF(I4741=1,SUMIFS(IPO!$C$2:$C$5250,IPO!$H$2:$H$5250,"="&amp;data!$B4741,IPO!$J$2:$J$5250,"="&amp;data!$G4741),"")</f>
        <v/>
      </c>
      <c r="L4741" s="13">
        <f>SUMIFS(IPO!$E$2:$E$5250,IPO!$H$2:$H$5250,"="&amp;data!$B4741,IPO!$J$2:$J$5250,"="&amp;data!$G4741)</f>
        <v>0</v>
      </c>
      <c r="M4741" s="13">
        <f>SUMIFS(IPO!$F$2:$F$5250,IPO!$H$2:$H$5250,"="&amp;data!$B4741,IPO!$J$2:$J$5250,"="&amp;data!$G4741)</f>
        <v>0</v>
      </c>
      <c r="N4741" s="13"/>
      <c r="P4741" s="16">
        <f>COUNTIFS(equity_bonds!$H$2:$H$6414,"="&amp;data!$B4741,equity_bonds!$J$2:$J$6414,"="&amp;data!$G4741)</f>
        <v>1</v>
      </c>
      <c r="Q4741" s="16">
        <f>SUMIFS(equity_bonds!$B$2:$B$6414,equity_bonds!$H$2:$H$6414,"="&amp;data!$B4741,equity_bonds!$J$2:$J$6414,"="&amp;data!$G4741)</f>
        <v>3945.1</v>
      </c>
      <c r="R4741" s="16">
        <f>IF(P4741=1,SUMIFS(equity_bonds!$C$2:$C$6414,equity_bonds!$H$2:$H$6414,"="&amp;data!$B4741,equity_bonds!$J$2:$J$6414,"="&amp;data!$G4741),"")</f>
        <v>77</v>
      </c>
      <c r="S4741" s="16">
        <f>SUMIFS(equity_bonds!$E$2:$E$6414,equity_bonds!$H$2:$H$6414,"="&amp;data!$B4741,equity_bonds!$J$2:$J$6414,"="&amp;data!$G4741)</f>
        <v>0.1</v>
      </c>
      <c r="T4741" s="16">
        <f>SUMIFS(equity_bonds!$F$2:$F$6414,equity_bonds!$H$2:$H$6414,"="&amp;data!$B4741,equity_bonds!$J$2:$J$6414,"="&amp;data!$G4741)</f>
        <v>8</v>
      </c>
      <c r="U4741" s="16"/>
    </row>
    <row r="4742" spans="2:21" x14ac:dyDescent="0.25">
      <c r="B4742">
        <v>2016</v>
      </c>
      <c r="E4742" t="s">
        <v>10</v>
      </c>
      <c r="F4742" t="s">
        <v>10</v>
      </c>
      <c r="G4742" t="str">
        <f t="shared" si="74"/>
        <v>Baker Botts</v>
      </c>
      <c r="I4742" s="13">
        <f>COUNTIFS(IPO!$J$2:$J$5250,"="&amp;data!$G4742,IPO!$H$2:$H$5250,"="&amp;data!$B4742)</f>
        <v>1</v>
      </c>
      <c r="J4742" s="13">
        <f>SUMIFS(IPO!$B$2:$B$5250,IPO!$H$2:$H$5250,"="&amp;data!$B4742,IPO!$J$2:$J$5250,"="&amp;data!$G4742)</f>
        <v>3047.2</v>
      </c>
      <c r="K4742" s="13">
        <f>IF(I4742=1,SUMIFS(IPO!$C$2:$C$5250,IPO!$H$2:$H$5250,"="&amp;data!$B4742,IPO!$J$2:$J$5250,"="&amp;data!$G4742),"")</f>
        <v>3</v>
      </c>
      <c r="L4742" s="13">
        <f>SUMIFS(IPO!$E$2:$E$5250,IPO!$H$2:$H$5250,"="&amp;data!$B4742,IPO!$J$2:$J$5250,"="&amp;data!$G4742)</f>
        <v>5.9</v>
      </c>
      <c r="M4742" s="13">
        <f>SUMIFS(IPO!$F$2:$F$5250,IPO!$H$2:$H$5250,"="&amp;data!$B4742,IPO!$J$2:$J$5250,"="&amp;data!$G4742)</f>
        <v>4</v>
      </c>
      <c r="N4742" s="13"/>
      <c r="P4742" s="16">
        <f>COUNTIFS(equity_bonds!$H$2:$H$6414,"="&amp;data!$B4742,equity_bonds!$J$2:$J$6414,"="&amp;data!$G4742)</f>
        <v>2</v>
      </c>
      <c r="Q4742" s="16">
        <f>SUMIFS(equity_bonds!$B$2:$B$6414,equity_bonds!$H$2:$H$6414,"="&amp;data!$B4742,equity_bonds!$J$2:$J$6414,"="&amp;data!$G4742)</f>
        <v>17435.7</v>
      </c>
      <c r="R4742" s="16" t="str">
        <f>IF(P4742=1,SUMIFS(equity_bonds!$C$2:$C$6414,equity_bonds!$H$2:$H$6414,"="&amp;data!$B4742,equity_bonds!$J$2:$J$6414,"="&amp;data!$G4742),"")</f>
        <v/>
      </c>
      <c r="S4742" s="16">
        <f>SUMIFS(equity_bonds!$E$2:$E$6414,equity_bonds!$H$2:$H$6414,"="&amp;data!$B4742,equity_bonds!$J$2:$J$6414,"="&amp;data!$G4742)</f>
        <v>0.3</v>
      </c>
      <c r="T4742" s="16">
        <f>SUMIFS(equity_bonds!$F$2:$F$6414,equity_bonds!$H$2:$H$6414,"="&amp;data!$B4742,equity_bonds!$J$2:$J$6414,"="&amp;data!$G4742)</f>
        <v>29</v>
      </c>
      <c r="U4742" s="16"/>
    </row>
    <row r="4743" spans="2:21" x14ac:dyDescent="0.25">
      <c r="B4743">
        <v>2016</v>
      </c>
      <c r="E4743" t="s">
        <v>467</v>
      </c>
      <c r="F4743" t="s">
        <v>2764</v>
      </c>
      <c r="G4743" s="22" t="str">
        <f t="shared" si="74"/>
        <v>Baker Donelson</v>
      </c>
      <c r="I4743" s="13">
        <f>COUNTIFS(IPO!$J$2:$J$5250,"="&amp;data!$G4743,IPO!$H$2:$H$5250,"="&amp;data!$B4743)</f>
        <v>1</v>
      </c>
      <c r="J4743" s="13">
        <f>SUMIFS(IPO!$B$2:$B$5250,IPO!$H$2:$H$5250,"="&amp;data!$B4743,IPO!$J$2:$J$5250,"="&amp;data!$G4743)</f>
        <v>136.6</v>
      </c>
      <c r="K4743" s="13">
        <f>IF(I4743=1,SUMIFS(IPO!$C$2:$C$5250,IPO!$H$2:$H$5250,"="&amp;data!$B4743,IPO!$J$2:$J$5250,"="&amp;data!$G4743),"")</f>
        <v>63</v>
      </c>
      <c r="L4743" s="13">
        <f>SUMIFS(IPO!$E$2:$E$5250,IPO!$H$2:$H$5250,"="&amp;data!$B4743,IPO!$J$2:$J$5250,"="&amp;data!$G4743)</f>
        <v>0.3</v>
      </c>
      <c r="M4743" s="13">
        <f>SUMIFS(IPO!$F$2:$F$5250,IPO!$H$2:$H$5250,"="&amp;data!$B4743,IPO!$J$2:$J$5250,"="&amp;data!$G4743)</f>
        <v>1</v>
      </c>
      <c r="N4743" s="13"/>
      <c r="P4743" s="16">
        <f>COUNTIFS(equity_bonds!$H$2:$H$6414,"="&amp;data!$B4743,equity_bonds!$J$2:$J$6414,"="&amp;data!$G4743)</f>
        <v>2</v>
      </c>
      <c r="Q4743" s="16">
        <f>SUMIFS(equity_bonds!$B$2:$B$6414,equity_bonds!$H$2:$H$6414,"="&amp;data!$B4743,equity_bonds!$J$2:$J$6414,"="&amp;data!$G4743)</f>
        <v>1298.5999999999999</v>
      </c>
      <c r="R4743" s="16" t="str">
        <f>IF(P4743=1,SUMIFS(equity_bonds!$C$2:$C$6414,equity_bonds!$H$2:$H$6414,"="&amp;data!$B4743,equity_bonds!$J$2:$J$6414,"="&amp;data!$G4743),"")</f>
        <v/>
      </c>
      <c r="S4743" s="16">
        <f>SUMIFS(equity_bonds!$E$2:$E$6414,equity_bonds!$H$2:$H$6414,"="&amp;data!$B4743,equity_bonds!$J$2:$J$6414,"="&amp;data!$G4743)</f>
        <v>0</v>
      </c>
      <c r="T4743" s="16">
        <f>SUMIFS(equity_bonds!$F$2:$F$6414,equity_bonds!$H$2:$H$6414,"="&amp;data!$B4743,equity_bonds!$J$2:$J$6414,"="&amp;data!$G4743)</f>
        <v>8</v>
      </c>
      <c r="U4743" s="16" t="s">
        <v>4165</v>
      </c>
    </row>
    <row r="4744" spans="2:21" x14ac:dyDescent="0.25">
      <c r="B4744">
        <v>2016</v>
      </c>
      <c r="E4744" t="s">
        <v>525</v>
      </c>
      <c r="F4744" t="s">
        <v>525</v>
      </c>
      <c r="G4744" t="str">
        <f t="shared" si="74"/>
        <v>Ballard Spahr</v>
      </c>
      <c r="I4744" s="13">
        <f>COUNTIFS(IPO!$J$2:$J$5250,"="&amp;data!$G4744,IPO!$H$2:$H$5250,"="&amp;data!$B4744)</f>
        <v>1</v>
      </c>
      <c r="J4744" s="13">
        <f>SUMIFS(IPO!$B$2:$B$5250,IPO!$H$2:$H$5250,"="&amp;data!$B4744,IPO!$J$2:$J$5250,"="&amp;data!$G4744)</f>
        <v>19.600000000000001</v>
      </c>
      <c r="K4744" s="13">
        <f>IF(I4744=1,SUMIFS(IPO!$C$2:$C$5250,IPO!$H$2:$H$5250,"="&amp;data!$B4744,IPO!$J$2:$J$5250,"="&amp;data!$G4744),"")</f>
        <v>127</v>
      </c>
      <c r="L4744" s="13">
        <f>SUMIFS(IPO!$E$2:$E$5250,IPO!$H$2:$H$5250,"="&amp;data!$B4744,IPO!$J$2:$J$5250,"="&amp;data!$G4744)</f>
        <v>0</v>
      </c>
      <c r="M4744" s="13">
        <f>SUMIFS(IPO!$F$2:$F$5250,IPO!$H$2:$H$5250,"="&amp;data!$B4744,IPO!$J$2:$J$5250,"="&amp;data!$G4744)</f>
        <v>1</v>
      </c>
      <c r="N4744" s="13"/>
      <c r="P4744" s="16">
        <f>COUNTIFS(equity_bonds!$H$2:$H$6414,"="&amp;data!$B4744,equity_bonds!$J$2:$J$6414,"="&amp;data!$G4744)</f>
        <v>1</v>
      </c>
      <c r="Q4744" s="16">
        <f>SUMIFS(equity_bonds!$B$2:$B$6414,equity_bonds!$H$2:$H$6414,"="&amp;data!$B4744,equity_bonds!$J$2:$J$6414,"="&amp;data!$G4744)</f>
        <v>1580.8</v>
      </c>
      <c r="R4744" s="16">
        <f>IF(P4744=1,SUMIFS(equity_bonds!$C$2:$C$6414,equity_bonds!$H$2:$H$6414,"="&amp;data!$B4744,equity_bonds!$J$2:$J$6414,"="&amp;data!$G4744),"")</f>
        <v>107</v>
      </c>
      <c r="S4744" s="16">
        <f>SUMIFS(equity_bonds!$E$2:$E$6414,equity_bonds!$H$2:$H$6414,"="&amp;data!$B4744,equity_bonds!$J$2:$J$6414,"="&amp;data!$G4744)</f>
        <v>0</v>
      </c>
      <c r="T4744" s="16">
        <f>SUMIFS(equity_bonds!$F$2:$F$6414,equity_bonds!$H$2:$H$6414,"="&amp;data!$B4744,equity_bonds!$J$2:$J$6414,"="&amp;data!$G4744)</f>
        <v>10</v>
      </c>
      <c r="U4744" s="16"/>
    </row>
    <row r="4745" spans="2:21" x14ac:dyDescent="0.25">
      <c r="B4745">
        <v>2016</v>
      </c>
      <c r="E4745" t="s">
        <v>249</v>
      </c>
      <c r="F4745" t="s">
        <v>2683</v>
      </c>
      <c r="G4745" t="str">
        <f t="shared" si="74"/>
        <v>Barnes Thornburg</v>
      </c>
      <c r="I4745" s="13">
        <f>COUNTIFS(IPO!$J$2:$J$5250,"="&amp;data!$G4745,IPO!$H$2:$H$5250,"="&amp;data!$B4745)</f>
        <v>0</v>
      </c>
      <c r="J4745" s="13">
        <f>SUMIFS(IPO!$B$2:$B$5250,IPO!$H$2:$H$5250,"="&amp;data!$B4745,IPO!$J$2:$J$5250,"="&amp;data!$G4745)</f>
        <v>0</v>
      </c>
      <c r="K4745" s="13" t="str">
        <f>IF(I4745=1,SUMIFS(IPO!$C$2:$C$5250,IPO!$H$2:$H$5250,"="&amp;data!$B4745,IPO!$J$2:$J$5250,"="&amp;data!$G4745),"")</f>
        <v/>
      </c>
      <c r="L4745" s="13">
        <f>SUMIFS(IPO!$E$2:$E$5250,IPO!$H$2:$H$5250,"="&amp;data!$B4745,IPO!$J$2:$J$5250,"="&amp;data!$G4745)</f>
        <v>0</v>
      </c>
      <c r="M4745" s="13">
        <f>SUMIFS(IPO!$F$2:$F$5250,IPO!$H$2:$H$5250,"="&amp;data!$B4745,IPO!$J$2:$J$5250,"="&amp;data!$G4745)</f>
        <v>0</v>
      </c>
      <c r="N4745" s="13"/>
      <c r="P4745" s="16">
        <f>COUNTIFS(equity_bonds!$H$2:$H$6414,"="&amp;data!$B4745,equity_bonds!$J$2:$J$6414,"="&amp;data!$G4745)</f>
        <v>1</v>
      </c>
      <c r="Q4745" s="16">
        <f>SUMIFS(equity_bonds!$B$2:$B$6414,equity_bonds!$H$2:$H$6414,"="&amp;data!$B4745,equity_bonds!$J$2:$J$6414,"="&amp;data!$G4745)</f>
        <v>487.1</v>
      </c>
      <c r="R4745" s="16">
        <f>IF(P4745=1,SUMIFS(equity_bonds!$C$2:$C$6414,equity_bonds!$H$2:$H$6414,"="&amp;data!$B4745,equity_bonds!$J$2:$J$6414,"="&amp;data!$G4745),"")</f>
        <v>164</v>
      </c>
      <c r="S4745" s="16">
        <f>SUMIFS(equity_bonds!$E$2:$E$6414,equity_bonds!$H$2:$H$6414,"="&amp;data!$B4745,equity_bonds!$J$2:$J$6414,"="&amp;data!$G4745)</f>
        <v>0</v>
      </c>
      <c r="T4745" s="16">
        <f>SUMIFS(equity_bonds!$F$2:$F$6414,equity_bonds!$H$2:$H$6414,"="&amp;data!$B4745,equity_bonds!$J$2:$J$6414,"="&amp;data!$G4745)</f>
        <v>4</v>
      </c>
      <c r="U4745" s="16"/>
    </row>
    <row r="4746" spans="2:21" x14ac:dyDescent="0.25">
      <c r="B4746">
        <v>2016</v>
      </c>
      <c r="E4746" t="s">
        <v>450</v>
      </c>
      <c r="F4746" t="s">
        <v>450</v>
      </c>
      <c r="G4746" t="str">
        <f t="shared" si="74"/>
        <v>Blank Rome</v>
      </c>
      <c r="I4746" s="13">
        <f>COUNTIFS(IPO!$J$2:$J$5250,"="&amp;data!$G4746,IPO!$H$2:$H$5250,"="&amp;data!$B4746)</f>
        <v>0</v>
      </c>
      <c r="J4746" s="13">
        <f>SUMIFS(IPO!$B$2:$B$5250,IPO!$H$2:$H$5250,"="&amp;data!$B4746,IPO!$J$2:$J$5250,"="&amp;data!$G4746)</f>
        <v>0</v>
      </c>
      <c r="K4746" s="13" t="str">
        <f>IF(I4746=1,SUMIFS(IPO!$C$2:$C$5250,IPO!$H$2:$H$5250,"="&amp;data!$B4746,IPO!$J$2:$J$5250,"="&amp;data!$G4746),"")</f>
        <v/>
      </c>
      <c r="L4746" s="13">
        <f>SUMIFS(IPO!$E$2:$E$5250,IPO!$H$2:$H$5250,"="&amp;data!$B4746,IPO!$J$2:$J$5250,"="&amp;data!$G4746)</f>
        <v>0</v>
      </c>
      <c r="M4746" s="13">
        <f>SUMIFS(IPO!$F$2:$F$5250,IPO!$H$2:$H$5250,"="&amp;data!$B4746,IPO!$J$2:$J$5250,"="&amp;data!$G4746)</f>
        <v>0</v>
      </c>
      <c r="N4746" s="13"/>
      <c r="P4746" s="16">
        <f>COUNTIFS(equity_bonds!$H$2:$H$6414,"="&amp;data!$B4746,equity_bonds!$J$2:$J$6414,"="&amp;data!$G4746)</f>
        <v>0</v>
      </c>
      <c r="Q4746" s="16">
        <f>SUMIFS(equity_bonds!$B$2:$B$6414,equity_bonds!$H$2:$H$6414,"="&amp;data!$B4746,equity_bonds!$J$2:$J$6414,"="&amp;data!$G4746)</f>
        <v>0</v>
      </c>
      <c r="R4746" s="16" t="str">
        <f>IF(P4746=1,SUMIFS(equity_bonds!$C$2:$C$6414,equity_bonds!$H$2:$H$6414,"="&amp;data!$B4746,equity_bonds!$J$2:$J$6414,"="&amp;data!$G4746),"")</f>
        <v/>
      </c>
      <c r="S4746" s="16">
        <f>SUMIFS(equity_bonds!$E$2:$E$6414,equity_bonds!$H$2:$H$6414,"="&amp;data!$B4746,equity_bonds!$J$2:$J$6414,"="&amp;data!$G4746)</f>
        <v>0</v>
      </c>
      <c r="T4746" s="16">
        <f>SUMIFS(equity_bonds!$F$2:$F$6414,equity_bonds!$H$2:$H$6414,"="&amp;data!$B4746,equity_bonds!$J$2:$J$6414,"="&amp;data!$G4746)</f>
        <v>0</v>
      </c>
      <c r="U4746" s="16"/>
    </row>
    <row r="4747" spans="2:21" x14ac:dyDescent="0.25">
      <c r="B4747">
        <v>2016</v>
      </c>
      <c r="E4747" t="s">
        <v>451</v>
      </c>
      <c r="F4747" t="s">
        <v>2756</v>
      </c>
      <c r="G4747" t="str">
        <f t="shared" si="74"/>
        <v>Boies Schiller</v>
      </c>
      <c r="I4747" s="13">
        <f>COUNTIFS(IPO!$J$2:$J$5250,"="&amp;data!$G4747,IPO!$H$2:$H$5250,"="&amp;data!$B4747)</f>
        <v>0</v>
      </c>
      <c r="J4747" s="13">
        <f>SUMIFS(IPO!$B$2:$B$5250,IPO!$H$2:$H$5250,"="&amp;data!$B4747,IPO!$J$2:$J$5250,"="&amp;data!$G4747)</f>
        <v>0</v>
      </c>
      <c r="K4747" s="13" t="str">
        <f>IF(I4747=1,SUMIFS(IPO!$C$2:$C$5250,IPO!$H$2:$H$5250,"="&amp;data!$B4747,IPO!$J$2:$J$5250,"="&amp;data!$G4747),"")</f>
        <v/>
      </c>
      <c r="L4747" s="13">
        <f>SUMIFS(IPO!$E$2:$E$5250,IPO!$H$2:$H$5250,"="&amp;data!$B4747,IPO!$J$2:$J$5250,"="&amp;data!$G4747)</f>
        <v>0</v>
      </c>
      <c r="M4747" s="13">
        <f>SUMIFS(IPO!$F$2:$F$5250,IPO!$H$2:$H$5250,"="&amp;data!$B4747,IPO!$J$2:$J$5250,"="&amp;data!$G4747)</f>
        <v>0</v>
      </c>
      <c r="N4747" s="13"/>
      <c r="P4747" s="16">
        <f>COUNTIFS(equity_bonds!$H$2:$H$6414,"="&amp;data!$B4747,equity_bonds!$J$2:$J$6414,"="&amp;data!$G4747)</f>
        <v>0</v>
      </c>
      <c r="Q4747" s="16">
        <f>SUMIFS(equity_bonds!$B$2:$B$6414,equity_bonds!$H$2:$H$6414,"="&amp;data!$B4747,equity_bonds!$J$2:$J$6414,"="&amp;data!$G4747)</f>
        <v>0</v>
      </c>
      <c r="R4747" s="16" t="str">
        <f>IF(P4747=1,SUMIFS(equity_bonds!$C$2:$C$6414,equity_bonds!$H$2:$H$6414,"="&amp;data!$B4747,equity_bonds!$J$2:$J$6414,"="&amp;data!$G4747),"")</f>
        <v/>
      </c>
      <c r="S4747" s="16">
        <f>SUMIFS(equity_bonds!$E$2:$E$6414,equity_bonds!$H$2:$H$6414,"="&amp;data!$B4747,equity_bonds!$J$2:$J$6414,"="&amp;data!$G4747)</f>
        <v>0</v>
      </c>
      <c r="T4747" s="16">
        <f>SUMIFS(equity_bonds!$F$2:$F$6414,equity_bonds!$H$2:$H$6414,"="&amp;data!$B4747,equity_bonds!$J$2:$J$6414,"="&amp;data!$G4747)</f>
        <v>0</v>
      </c>
      <c r="U4747" s="16"/>
    </row>
    <row r="4748" spans="2:21" x14ac:dyDescent="0.25">
      <c r="B4748">
        <v>2016</v>
      </c>
      <c r="E4748" t="s">
        <v>4158</v>
      </c>
      <c r="F4748" t="s">
        <v>4164</v>
      </c>
      <c r="G4748" t="str">
        <f t="shared" si="74"/>
        <v>Bond Schoeneck</v>
      </c>
      <c r="I4748" s="13">
        <f>COUNTIFS(IPO!$J$2:$J$5250,"="&amp;data!$G4748,IPO!$H$2:$H$5250,"="&amp;data!$B4748)</f>
        <v>0</v>
      </c>
      <c r="J4748" s="13">
        <f>SUMIFS(IPO!$B$2:$B$5250,IPO!$H$2:$H$5250,"="&amp;data!$B4748,IPO!$J$2:$J$5250,"="&amp;data!$G4748)</f>
        <v>0</v>
      </c>
      <c r="K4748" s="13" t="str">
        <f>IF(I4748=1,SUMIFS(IPO!$C$2:$C$5250,IPO!$H$2:$H$5250,"="&amp;data!$B4748,IPO!$J$2:$J$5250,"="&amp;data!$G4748),"")</f>
        <v/>
      </c>
      <c r="L4748" s="13">
        <f>SUMIFS(IPO!$E$2:$E$5250,IPO!$H$2:$H$5250,"="&amp;data!$B4748,IPO!$J$2:$J$5250,"="&amp;data!$G4748)</f>
        <v>0</v>
      </c>
      <c r="M4748" s="13">
        <f>SUMIFS(IPO!$F$2:$F$5250,IPO!$H$2:$H$5250,"="&amp;data!$B4748,IPO!$J$2:$J$5250,"="&amp;data!$G4748)</f>
        <v>0</v>
      </c>
      <c r="N4748" s="13"/>
      <c r="P4748" s="16">
        <f>COUNTIFS(equity_bonds!$H$2:$H$6414,"="&amp;data!$B4748,equity_bonds!$J$2:$J$6414,"="&amp;data!$G4748)</f>
        <v>0</v>
      </c>
      <c r="Q4748" s="16">
        <f>SUMIFS(equity_bonds!$B$2:$B$6414,equity_bonds!$H$2:$H$6414,"="&amp;data!$B4748,equity_bonds!$J$2:$J$6414,"="&amp;data!$G4748)</f>
        <v>0</v>
      </c>
      <c r="R4748" s="16" t="str">
        <f>IF(P4748=1,SUMIFS(equity_bonds!$C$2:$C$6414,equity_bonds!$H$2:$H$6414,"="&amp;data!$B4748,equity_bonds!$J$2:$J$6414,"="&amp;data!$G4748),"")</f>
        <v/>
      </c>
      <c r="S4748" s="16">
        <f>SUMIFS(equity_bonds!$E$2:$E$6414,equity_bonds!$H$2:$H$6414,"="&amp;data!$B4748,equity_bonds!$J$2:$J$6414,"="&amp;data!$G4748)</f>
        <v>0</v>
      </c>
      <c r="T4748" s="16">
        <f>SUMIFS(equity_bonds!$F$2:$F$6414,equity_bonds!$H$2:$H$6414,"="&amp;data!$B4748,equity_bonds!$J$2:$J$6414,"="&amp;data!$G4748)</f>
        <v>0</v>
      </c>
      <c r="U4748" s="16"/>
    </row>
    <row r="4749" spans="2:21" x14ac:dyDescent="0.25">
      <c r="B4749">
        <v>2016</v>
      </c>
      <c r="E4749" t="s">
        <v>481</v>
      </c>
      <c r="F4749" t="s">
        <v>2769</v>
      </c>
      <c r="G4749" t="str">
        <f t="shared" si="74"/>
        <v>Bracewell Giuliani</v>
      </c>
      <c r="I4749" s="13">
        <f>COUNTIFS(IPO!$J$2:$J$5250,"="&amp;data!$G4749,IPO!$H$2:$H$5250,"="&amp;data!$B4749)</f>
        <v>1</v>
      </c>
      <c r="J4749" s="13">
        <f>SUMIFS(IPO!$B$2:$B$5250,IPO!$H$2:$H$5250,"="&amp;data!$B4749,IPO!$J$2:$J$5250,"="&amp;data!$G4749)</f>
        <v>62.8</v>
      </c>
      <c r="K4749" s="13">
        <f>IF(I4749=1,SUMIFS(IPO!$C$2:$C$5250,IPO!$H$2:$H$5250,"="&amp;data!$B4749,IPO!$J$2:$J$5250,"="&amp;data!$G4749),"")</f>
        <v>103</v>
      </c>
      <c r="L4749" s="13">
        <f>SUMIFS(IPO!$E$2:$E$5250,IPO!$H$2:$H$5250,"="&amp;data!$B4749,IPO!$J$2:$J$5250,"="&amp;data!$G4749)</f>
        <v>0.1</v>
      </c>
      <c r="M4749" s="13">
        <f>SUMIFS(IPO!$F$2:$F$5250,IPO!$H$2:$H$5250,"="&amp;data!$B4749,IPO!$J$2:$J$5250,"="&amp;data!$G4749)</f>
        <v>1</v>
      </c>
      <c r="N4749" s="13"/>
      <c r="P4749" s="16">
        <f>COUNTIFS(equity_bonds!$H$2:$H$6414,"="&amp;data!$B4749,equity_bonds!$J$2:$J$6414,"="&amp;data!$G4749)</f>
        <v>1</v>
      </c>
      <c r="Q4749" s="16">
        <f>SUMIFS(equity_bonds!$B$2:$B$6414,equity_bonds!$H$2:$H$6414,"="&amp;data!$B4749,equity_bonds!$J$2:$J$6414,"="&amp;data!$G4749)</f>
        <v>13893.1</v>
      </c>
      <c r="R4749" s="16">
        <f>IF(P4749=1,SUMIFS(equity_bonds!$C$2:$C$6414,equity_bonds!$H$2:$H$6414,"="&amp;data!$B4749,equity_bonds!$J$2:$J$6414,"="&amp;data!$G4749),"")</f>
        <v>48</v>
      </c>
      <c r="S4749" s="16">
        <f>SUMIFS(equity_bonds!$E$2:$E$6414,equity_bonds!$H$2:$H$6414,"="&amp;data!$B4749,equity_bonds!$J$2:$J$6414,"="&amp;data!$G4749)</f>
        <v>0.2</v>
      </c>
      <c r="T4749" s="16">
        <f>SUMIFS(equity_bonds!$F$2:$F$6414,equity_bonds!$H$2:$H$6414,"="&amp;data!$B4749,equity_bonds!$J$2:$J$6414,"="&amp;data!$G4749)</f>
        <v>13</v>
      </c>
      <c r="U4749" s="16"/>
    </row>
    <row r="4750" spans="2:21" x14ac:dyDescent="0.25">
      <c r="B4750">
        <v>2016</v>
      </c>
      <c r="E4750" t="s">
        <v>630</v>
      </c>
      <c r="F4750" t="s">
        <v>630</v>
      </c>
      <c r="G4750" t="str">
        <f t="shared" si="74"/>
        <v>Bradley Arant</v>
      </c>
      <c r="I4750" s="13">
        <f>COUNTIFS(IPO!$J$2:$J$5250,"="&amp;data!$G4750,IPO!$H$2:$H$5250,"="&amp;data!$B4750)</f>
        <v>1</v>
      </c>
      <c r="J4750" s="13">
        <f>SUMIFS(IPO!$B$2:$B$5250,IPO!$H$2:$H$5250,"="&amp;data!$B4750,IPO!$J$2:$J$5250,"="&amp;data!$G4750)</f>
        <v>31.6</v>
      </c>
      <c r="K4750" s="13">
        <f>IF(I4750=1,SUMIFS(IPO!$C$2:$C$5250,IPO!$H$2:$H$5250,"="&amp;data!$B4750,IPO!$J$2:$J$5250,"="&amp;data!$G4750),"")</f>
        <v>119</v>
      </c>
      <c r="L4750" s="13">
        <f>SUMIFS(IPO!$E$2:$E$5250,IPO!$H$2:$H$5250,"="&amp;data!$B4750,IPO!$J$2:$J$5250,"="&amp;data!$G4750)</f>
        <v>0.1</v>
      </c>
      <c r="M4750" s="13">
        <f>SUMIFS(IPO!$F$2:$F$5250,IPO!$H$2:$H$5250,"="&amp;data!$B4750,IPO!$J$2:$J$5250,"="&amp;data!$G4750)</f>
        <v>1</v>
      </c>
      <c r="N4750" s="13"/>
      <c r="P4750" s="16">
        <f>COUNTIFS(equity_bonds!$H$2:$H$6414,"="&amp;data!$B4750,equity_bonds!$J$2:$J$6414,"="&amp;data!$G4750)</f>
        <v>1</v>
      </c>
      <c r="Q4750" s="16">
        <f>SUMIFS(equity_bonds!$B$2:$B$6414,equity_bonds!$H$2:$H$6414,"="&amp;data!$B4750,equity_bonds!$J$2:$J$6414,"="&amp;data!$G4750)</f>
        <v>758.1</v>
      </c>
      <c r="R4750" s="16">
        <f>IF(P4750=1,SUMIFS(equity_bonds!$C$2:$C$6414,equity_bonds!$H$2:$H$6414,"="&amp;data!$B4750,equity_bonds!$J$2:$J$6414,"="&amp;data!$G4750),"")</f>
        <v>145</v>
      </c>
      <c r="S4750" s="16">
        <f>SUMIFS(equity_bonds!$E$2:$E$6414,equity_bonds!$H$2:$H$6414,"="&amp;data!$B4750,equity_bonds!$J$2:$J$6414,"="&amp;data!$G4750)</f>
        <v>0</v>
      </c>
      <c r="T4750" s="16">
        <f>SUMIFS(equity_bonds!$F$2:$F$6414,equity_bonds!$H$2:$H$6414,"="&amp;data!$B4750,equity_bonds!$J$2:$J$6414,"="&amp;data!$G4750)</f>
        <v>5</v>
      </c>
      <c r="U4750" s="16"/>
    </row>
    <row r="4751" spans="2:21" x14ac:dyDescent="0.25">
      <c r="B4751">
        <v>2016</v>
      </c>
      <c r="E4751" t="s">
        <v>589</v>
      </c>
      <c r="F4751" t="s">
        <v>589</v>
      </c>
      <c r="G4751" t="str">
        <f t="shared" si="74"/>
        <v>Brown Rudnick</v>
      </c>
      <c r="I4751" s="13">
        <f>COUNTIFS(IPO!$J$2:$J$5250,"="&amp;data!$G4751,IPO!$H$2:$H$5250,"="&amp;data!$B4751)</f>
        <v>0</v>
      </c>
      <c r="J4751" s="13">
        <f>SUMIFS(IPO!$B$2:$B$5250,IPO!$H$2:$H$5250,"="&amp;data!$B4751,IPO!$J$2:$J$5250,"="&amp;data!$G4751)</f>
        <v>0</v>
      </c>
      <c r="K4751" s="13" t="str">
        <f>IF(I4751=1,SUMIFS(IPO!$C$2:$C$5250,IPO!$H$2:$H$5250,"="&amp;data!$B4751,IPO!$J$2:$J$5250,"="&amp;data!$G4751),"")</f>
        <v/>
      </c>
      <c r="L4751" s="13">
        <f>SUMIFS(IPO!$E$2:$E$5250,IPO!$H$2:$H$5250,"="&amp;data!$B4751,IPO!$J$2:$J$5250,"="&amp;data!$G4751)</f>
        <v>0</v>
      </c>
      <c r="M4751" s="13">
        <f>SUMIFS(IPO!$F$2:$F$5250,IPO!$H$2:$H$5250,"="&amp;data!$B4751,IPO!$J$2:$J$5250,"="&amp;data!$G4751)</f>
        <v>0</v>
      </c>
      <c r="N4751" s="13"/>
      <c r="P4751" s="16">
        <f>COUNTIFS(equity_bonds!$H$2:$H$6414,"="&amp;data!$B4751,equity_bonds!$J$2:$J$6414,"="&amp;data!$G4751)</f>
        <v>0</v>
      </c>
      <c r="Q4751" s="16">
        <f>SUMIFS(equity_bonds!$B$2:$B$6414,equity_bonds!$H$2:$H$6414,"="&amp;data!$B4751,equity_bonds!$J$2:$J$6414,"="&amp;data!$G4751)</f>
        <v>0</v>
      </c>
      <c r="R4751" s="16" t="str">
        <f>IF(P4751=1,SUMIFS(equity_bonds!$C$2:$C$6414,equity_bonds!$H$2:$H$6414,"="&amp;data!$B4751,equity_bonds!$J$2:$J$6414,"="&amp;data!$G4751),"")</f>
        <v/>
      </c>
      <c r="S4751" s="16">
        <f>SUMIFS(equity_bonds!$E$2:$E$6414,equity_bonds!$H$2:$H$6414,"="&amp;data!$B4751,equity_bonds!$J$2:$J$6414,"="&amp;data!$G4751)</f>
        <v>0</v>
      </c>
      <c r="T4751" s="16">
        <f>SUMIFS(equity_bonds!$F$2:$F$6414,equity_bonds!$H$2:$H$6414,"="&amp;data!$B4751,equity_bonds!$J$2:$J$6414,"="&amp;data!$G4751)</f>
        <v>0</v>
      </c>
      <c r="U4751" s="16"/>
    </row>
    <row r="4752" spans="2:21" x14ac:dyDescent="0.25">
      <c r="B4752">
        <v>2016</v>
      </c>
      <c r="E4752" t="s">
        <v>571</v>
      </c>
      <c r="F4752" t="s">
        <v>571</v>
      </c>
      <c r="G4752" s="22" t="str">
        <f t="shared" si="74"/>
        <v>Brownstein Hyatt</v>
      </c>
      <c r="I4752" s="13">
        <f>COUNTIFS(IPO!$J$2:$J$5250,"="&amp;data!$G4752,IPO!$H$2:$H$5250,"="&amp;data!$B4752)</f>
        <v>0</v>
      </c>
      <c r="J4752" s="13">
        <f>SUMIFS(IPO!$B$2:$B$5250,IPO!$H$2:$H$5250,"="&amp;data!$B4752,IPO!$J$2:$J$5250,"="&amp;data!$G4752)</f>
        <v>0</v>
      </c>
      <c r="K4752" s="13" t="str">
        <f>IF(I4752=1,SUMIFS(IPO!$C$2:$C$5250,IPO!$H$2:$H$5250,"="&amp;data!$B4752,IPO!$J$2:$J$5250,"="&amp;data!$G4752),"")</f>
        <v/>
      </c>
      <c r="L4752" s="13">
        <f>SUMIFS(IPO!$E$2:$E$5250,IPO!$H$2:$H$5250,"="&amp;data!$B4752,IPO!$J$2:$J$5250,"="&amp;data!$G4752)</f>
        <v>0</v>
      </c>
      <c r="M4752" s="13">
        <f>SUMIFS(IPO!$F$2:$F$5250,IPO!$H$2:$H$5250,"="&amp;data!$B4752,IPO!$J$2:$J$5250,"="&amp;data!$G4752)</f>
        <v>0</v>
      </c>
      <c r="N4752" s="13"/>
      <c r="P4752" s="16">
        <f>COUNTIFS(equity_bonds!$H$2:$H$6414,"="&amp;data!$B4752,equity_bonds!$J$2:$J$6414,"="&amp;data!$G4752)</f>
        <v>2</v>
      </c>
      <c r="Q4752" s="16">
        <f>SUMIFS(equity_bonds!$B$2:$B$6414,equity_bonds!$H$2:$H$6414,"="&amp;data!$B4752,equity_bonds!$J$2:$J$6414,"="&amp;data!$G4752)</f>
        <v>740.3</v>
      </c>
      <c r="R4752" s="16" t="str">
        <f>IF(P4752=1,SUMIFS(equity_bonds!$C$2:$C$6414,equity_bonds!$H$2:$H$6414,"="&amp;data!$B4752,equity_bonds!$J$2:$J$6414,"="&amp;data!$G4752),"")</f>
        <v/>
      </c>
      <c r="S4752" s="16">
        <f>SUMIFS(equity_bonds!$E$2:$E$6414,equity_bonds!$H$2:$H$6414,"="&amp;data!$B4752,equity_bonds!$J$2:$J$6414,"="&amp;data!$G4752)</f>
        <v>0</v>
      </c>
      <c r="T4752" s="16">
        <f>SUMIFS(equity_bonds!$F$2:$F$6414,equity_bonds!$H$2:$H$6414,"="&amp;data!$B4752,equity_bonds!$J$2:$J$6414,"="&amp;data!$G4752)</f>
        <v>3</v>
      </c>
      <c r="U4752" s="16" t="s">
        <v>4165</v>
      </c>
    </row>
    <row r="4753" spans="2:21" x14ac:dyDescent="0.25">
      <c r="B4753">
        <v>2016</v>
      </c>
      <c r="E4753" t="s">
        <v>126</v>
      </c>
      <c r="F4753" t="s">
        <v>126</v>
      </c>
      <c r="G4753" t="str">
        <f t="shared" si="74"/>
        <v>Bryan Cave</v>
      </c>
      <c r="I4753" s="13">
        <f>COUNTIFS(IPO!$J$2:$J$5250,"="&amp;data!$G4753,IPO!$H$2:$H$5250,"="&amp;data!$B4753)</f>
        <v>0</v>
      </c>
      <c r="J4753" s="13">
        <f>SUMIFS(IPO!$B$2:$B$5250,IPO!$H$2:$H$5250,"="&amp;data!$B4753,IPO!$J$2:$J$5250,"="&amp;data!$G4753)</f>
        <v>0</v>
      </c>
      <c r="K4753" s="13" t="str">
        <f>IF(I4753=1,SUMIFS(IPO!$C$2:$C$5250,IPO!$H$2:$H$5250,"="&amp;data!$B4753,IPO!$J$2:$J$5250,"="&amp;data!$G4753),"")</f>
        <v/>
      </c>
      <c r="L4753" s="13">
        <f>SUMIFS(IPO!$E$2:$E$5250,IPO!$H$2:$H$5250,"="&amp;data!$B4753,IPO!$J$2:$J$5250,"="&amp;data!$G4753)</f>
        <v>0</v>
      </c>
      <c r="M4753" s="13">
        <f>SUMIFS(IPO!$F$2:$F$5250,IPO!$H$2:$H$5250,"="&amp;data!$B4753,IPO!$J$2:$J$5250,"="&amp;data!$G4753)</f>
        <v>0</v>
      </c>
      <c r="N4753" s="13"/>
      <c r="P4753" s="16">
        <f>COUNTIFS(equity_bonds!$H$2:$H$6414,"="&amp;data!$B4753,equity_bonds!$J$2:$J$6414,"="&amp;data!$G4753)</f>
        <v>1</v>
      </c>
      <c r="Q4753" s="16">
        <f>SUMIFS(equity_bonds!$B$2:$B$6414,equity_bonds!$H$2:$H$6414,"="&amp;data!$B4753,equity_bonds!$J$2:$J$6414,"="&amp;data!$G4753)</f>
        <v>779.7</v>
      </c>
      <c r="R4753" s="16">
        <f>IF(P4753=1,SUMIFS(equity_bonds!$C$2:$C$6414,equity_bonds!$H$2:$H$6414,"="&amp;data!$B4753,equity_bonds!$J$2:$J$6414,"="&amp;data!$G4753),"")</f>
        <v>142</v>
      </c>
      <c r="S4753" s="16">
        <f>SUMIFS(equity_bonds!$E$2:$E$6414,equity_bonds!$H$2:$H$6414,"="&amp;data!$B4753,equity_bonds!$J$2:$J$6414,"="&amp;data!$G4753)</f>
        <v>0</v>
      </c>
      <c r="T4753" s="16">
        <f>SUMIFS(equity_bonds!$F$2:$F$6414,equity_bonds!$H$2:$H$6414,"="&amp;data!$B4753,equity_bonds!$J$2:$J$6414,"="&amp;data!$G4753)</f>
        <v>5</v>
      </c>
      <c r="U4753" s="16"/>
    </row>
    <row r="4754" spans="2:21" x14ac:dyDescent="0.25">
      <c r="B4754">
        <v>2016</v>
      </c>
      <c r="E4754" t="s">
        <v>514</v>
      </c>
      <c r="F4754" t="s">
        <v>2781</v>
      </c>
      <c r="G4754" t="str">
        <f t="shared" si="74"/>
        <v>Buchanan Ingersoll</v>
      </c>
      <c r="I4754" s="13">
        <f>COUNTIFS(IPO!$J$2:$J$5250,"="&amp;data!$G4754,IPO!$H$2:$H$5250,"="&amp;data!$B4754)</f>
        <v>0</v>
      </c>
      <c r="J4754" s="13">
        <f>SUMIFS(IPO!$B$2:$B$5250,IPO!$H$2:$H$5250,"="&amp;data!$B4754,IPO!$J$2:$J$5250,"="&amp;data!$G4754)</f>
        <v>0</v>
      </c>
      <c r="K4754" s="13" t="str">
        <f>IF(I4754=1,SUMIFS(IPO!$C$2:$C$5250,IPO!$H$2:$H$5250,"="&amp;data!$B4754,IPO!$J$2:$J$5250,"="&amp;data!$G4754),"")</f>
        <v/>
      </c>
      <c r="L4754" s="13">
        <f>SUMIFS(IPO!$E$2:$E$5250,IPO!$H$2:$H$5250,"="&amp;data!$B4754,IPO!$J$2:$J$5250,"="&amp;data!$G4754)</f>
        <v>0</v>
      </c>
      <c r="M4754" s="13">
        <f>SUMIFS(IPO!$F$2:$F$5250,IPO!$H$2:$H$5250,"="&amp;data!$B4754,IPO!$J$2:$J$5250,"="&amp;data!$G4754)</f>
        <v>0</v>
      </c>
      <c r="N4754" s="13"/>
      <c r="P4754" s="16">
        <f>COUNTIFS(equity_bonds!$H$2:$H$6414,"="&amp;data!$B4754,equity_bonds!$J$2:$J$6414,"="&amp;data!$G4754)</f>
        <v>0</v>
      </c>
      <c r="Q4754" s="16">
        <f>SUMIFS(equity_bonds!$B$2:$B$6414,equity_bonds!$H$2:$H$6414,"="&amp;data!$B4754,equity_bonds!$J$2:$J$6414,"="&amp;data!$G4754)</f>
        <v>0</v>
      </c>
      <c r="R4754" s="16" t="str">
        <f>IF(P4754=1,SUMIFS(equity_bonds!$C$2:$C$6414,equity_bonds!$H$2:$H$6414,"="&amp;data!$B4754,equity_bonds!$J$2:$J$6414,"="&amp;data!$G4754),"")</f>
        <v/>
      </c>
      <c r="S4754" s="16">
        <f>SUMIFS(equity_bonds!$E$2:$E$6414,equity_bonds!$H$2:$H$6414,"="&amp;data!$B4754,equity_bonds!$J$2:$J$6414,"="&amp;data!$G4754)</f>
        <v>0</v>
      </c>
      <c r="T4754" s="16">
        <f>SUMIFS(equity_bonds!$F$2:$F$6414,equity_bonds!$H$2:$H$6414,"="&amp;data!$B4754,equity_bonds!$J$2:$J$6414,"="&amp;data!$G4754)</f>
        <v>0</v>
      </c>
      <c r="U4754" s="16"/>
    </row>
    <row r="4755" spans="2:21" x14ac:dyDescent="0.25">
      <c r="B4755">
        <v>2016</v>
      </c>
      <c r="E4755" t="s">
        <v>641</v>
      </c>
      <c r="F4755" t="s">
        <v>641</v>
      </c>
      <c r="G4755" t="str">
        <f t="shared" si="74"/>
        <v>BuckleySandler</v>
      </c>
      <c r="I4755" s="13">
        <f>COUNTIFS(IPO!$J$2:$J$5250,"="&amp;data!$G4755,IPO!$H$2:$H$5250,"="&amp;data!$B4755)</f>
        <v>0</v>
      </c>
      <c r="J4755" s="13">
        <f>SUMIFS(IPO!$B$2:$B$5250,IPO!$H$2:$H$5250,"="&amp;data!$B4755,IPO!$J$2:$J$5250,"="&amp;data!$G4755)</f>
        <v>0</v>
      </c>
      <c r="K4755" s="13" t="str">
        <f>IF(I4755=1,SUMIFS(IPO!$C$2:$C$5250,IPO!$H$2:$H$5250,"="&amp;data!$B4755,IPO!$J$2:$J$5250,"="&amp;data!$G4755),"")</f>
        <v/>
      </c>
      <c r="L4755" s="13">
        <f>SUMIFS(IPO!$E$2:$E$5250,IPO!$H$2:$H$5250,"="&amp;data!$B4755,IPO!$J$2:$J$5250,"="&amp;data!$G4755)</f>
        <v>0</v>
      </c>
      <c r="M4755" s="13">
        <f>SUMIFS(IPO!$F$2:$F$5250,IPO!$H$2:$H$5250,"="&amp;data!$B4755,IPO!$J$2:$J$5250,"="&amp;data!$G4755)</f>
        <v>0</v>
      </c>
      <c r="N4755" s="13"/>
      <c r="P4755" s="16">
        <f>COUNTIFS(equity_bonds!$H$2:$H$6414,"="&amp;data!$B4755,equity_bonds!$J$2:$J$6414,"="&amp;data!$G4755)</f>
        <v>0</v>
      </c>
      <c r="Q4755" s="16">
        <f>SUMIFS(equity_bonds!$B$2:$B$6414,equity_bonds!$H$2:$H$6414,"="&amp;data!$B4755,equity_bonds!$J$2:$J$6414,"="&amp;data!$G4755)</f>
        <v>0</v>
      </c>
      <c r="R4755" s="16" t="str">
        <f>IF(P4755=1,SUMIFS(equity_bonds!$C$2:$C$6414,equity_bonds!$H$2:$H$6414,"="&amp;data!$B4755,equity_bonds!$J$2:$J$6414,"="&amp;data!$G4755),"")</f>
        <v/>
      </c>
      <c r="S4755" s="16">
        <f>SUMIFS(equity_bonds!$E$2:$E$6414,equity_bonds!$H$2:$H$6414,"="&amp;data!$B4755,equity_bonds!$J$2:$J$6414,"="&amp;data!$G4755)</f>
        <v>0</v>
      </c>
      <c r="T4755" s="16">
        <f>SUMIFS(equity_bonds!$F$2:$F$6414,equity_bonds!$H$2:$H$6414,"="&amp;data!$B4755,equity_bonds!$J$2:$J$6414,"="&amp;data!$G4755)</f>
        <v>0</v>
      </c>
      <c r="U4755" s="16"/>
    </row>
    <row r="4756" spans="2:21" x14ac:dyDescent="0.25">
      <c r="B4756">
        <v>2016</v>
      </c>
      <c r="E4756" t="s">
        <v>591</v>
      </c>
      <c r="F4756" t="s">
        <v>2790</v>
      </c>
      <c r="G4756" t="str">
        <f t="shared" si="74"/>
        <v>Burr Forman</v>
      </c>
      <c r="I4756" s="13">
        <f>COUNTIFS(IPO!$J$2:$J$5250,"="&amp;data!$G4756,IPO!$H$2:$H$5250,"="&amp;data!$B4756)</f>
        <v>0</v>
      </c>
      <c r="J4756" s="13">
        <f>SUMIFS(IPO!$B$2:$B$5250,IPO!$H$2:$H$5250,"="&amp;data!$B4756,IPO!$J$2:$J$5250,"="&amp;data!$G4756)</f>
        <v>0</v>
      </c>
      <c r="K4756" s="13" t="str">
        <f>IF(I4756=1,SUMIFS(IPO!$C$2:$C$5250,IPO!$H$2:$H$5250,"="&amp;data!$B4756,IPO!$J$2:$J$5250,"="&amp;data!$G4756),"")</f>
        <v/>
      </c>
      <c r="L4756" s="13">
        <f>SUMIFS(IPO!$E$2:$E$5250,IPO!$H$2:$H$5250,"="&amp;data!$B4756,IPO!$J$2:$J$5250,"="&amp;data!$G4756)</f>
        <v>0</v>
      </c>
      <c r="M4756" s="13">
        <f>SUMIFS(IPO!$F$2:$F$5250,IPO!$H$2:$H$5250,"="&amp;data!$B4756,IPO!$J$2:$J$5250,"="&amp;data!$G4756)</f>
        <v>0</v>
      </c>
      <c r="N4756" s="13"/>
      <c r="P4756" s="16">
        <f>COUNTIFS(equity_bonds!$H$2:$H$6414,"="&amp;data!$B4756,equity_bonds!$J$2:$J$6414,"="&amp;data!$G4756)</f>
        <v>0</v>
      </c>
      <c r="Q4756" s="16">
        <f>SUMIFS(equity_bonds!$B$2:$B$6414,equity_bonds!$H$2:$H$6414,"="&amp;data!$B4756,equity_bonds!$J$2:$J$6414,"="&amp;data!$G4756)</f>
        <v>0</v>
      </c>
      <c r="R4756" s="16" t="str">
        <f>IF(P4756=1,SUMIFS(equity_bonds!$C$2:$C$6414,equity_bonds!$H$2:$H$6414,"="&amp;data!$B4756,equity_bonds!$J$2:$J$6414,"="&amp;data!$G4756),"")</f>
        <v/>
      </c>
      <c r="S4756" s="16">
        <f>SUMIFS(equity_bonds!$E$2:$E$6414,equity_bonds!$H$2:$H$6414,"="&amp;data!$B4756,equity_bonds!$J$2:$J$6414,"="&amp;data!$G4756)</f>
        <v>0</v>
      </c>
      <c r="T4756" s="16">
        <f>SUMIFS(equity_bonds!$F$2:$F$6414,equity_bonds!$H$2:$H$6414,"="&amp;data!$B4756,equity_bonds!$J$2:$J$6414,"="&amp;data!$G4756)</f>
        <v>0</v>
      </c>
      <c r="U4756" s="16"/>
    </row>
    <row r="4757" spans="2:21" x14ac:dyDescent="0.25">
      <c r="B4757">
        <v>2016</v>
      </c>
      <c r="E4757" t="s">
        <v>11</v>
      </c>
      <c r="F4757" t="s">
        <v>2576</v>
      </c>
      <c r="G4757" t="str">
        <f t="shared" si="74"/>
        <v>Cadwalader Wickersham</v>
      </c>
      <c r="I4757" s="13">
        <f>COUNTIFS(IPO!$J$2:$J$5250,"="&amp;data!$G4757,IPO!$H$2:$H$5250,"="&amp;data!$B4757)</f>
        <v>0</v>
      </c>
      <c r="J4757" s="13">
        <f>SUMIFS(IPO!$B$2:$B$5250,IPO!$H$2:$H$5250,"="&amp;data!$B4757,IPO!$J$2:$J$5250,"="&amp;data!$G4757)</f>
        <v>0</v>
      </c>
      <c r="K4757" s="13" t="str">
        <f>IF(I4757=1,SUMIFS(IPO!$C$2:$C$5250,IPO!$H$2:$H$5250,"="&amp;data!$B4757,IPO!$J$2:$J$5250,"="&amp;data!$G4757),"")</f>
        <v/>
      </c>
      <c r="L4757" s="13">
        <f>SUMIFS(IPO!$E$2:$E$5250,IPO!$H$2:$H$5250,"="&amp;data!$B4757,IPO!$J$2:$J$5250,"="&amp;data!$G4757)</f>
        <v>0</v>
      </c>
      <c r="M4757" s="13">
        <f>SUMIFS(IPO!$F$2:$F$5250,IPO!$H$2:$H$5250,"="&amp;data!$B4757,IPO!$J$2:$J$5250,"="&amp;data!$G4757)</f>
        <v>0</v>
      </c>
      <c r="N4757" s="13"/>
      <c r="P4757" s="16">
        <f>COUNTIFS(equity_bonds!$H$2:$H$6414,"="&amp;data!$B4757,equity_bonds!$J$2:$J$6414,"="&amp;data!$G4757)</f>
        <v>1</v>
      </c>
      <c r="Q4757" s="16">
        <f>SUMIFS(equity_bonds!$B$2:$B$6414,equity_bonds!$H$2:$H$6414,"="&amp;data!$B4757,equity_bonds!$J$2:$J$6414,"="&amp;data!$G4757)</f>
        <v>10852</v>
      </c>
      <c r="R4757" s="16">
        <f>IF(P4757=1,SUMIFS(equity_bonds!$C$2:$C$6414,equity_bonds!$H$2:$H$6414,"="&amp;data!$B4757,equity_bonds!$J$2:$J$6414,"="&amp;data!$G4757),"")</f>
        <v>55</v>
      </c>
      <c r="S4757" s="16">
        <f>SUMIFS(equity_bonds!$E$2:$E$6414,equity_bonds!$H$2:$H$6414,"="&amp;data!$B4757,equity_bonds!$J$2:$J$6414,"="&amp;data!$G4757)</f>
        <v>0.2</v>
      </c>
      <c r="T4757" s="16">
        <f>SUMIFS(equity_bonds!$F$2:$F$6414,equity_bonds!$H$2:$H$6414,"="&amp;data!$B4757,equity_bonds!$J$2:$J$6414,"="&amp;data!$G4757)</f>
        <v>4</v>
      </c>
      <c r="U4757" s="16"/>
    </row>
    <row r="4758" spans="2:21" x14ac:dyDescent="0.25">
      <c r="B4758">
        <v>2016</v>
      </c>
      <c r="E4758" t="s">
        <v>12</v>
      </c>
      <c r="F4758" t="s">
        <v>2577</v>
      </c>
      <c r="G4758" t="str">
        <f t="shared" si="74"/>
        <v>Cahill Gordon</v>
      </c>
      <c r="I4758" s="13">
        <f>COUNTIFS(IPO!$J$2:$J$5250,"="&amp;data!$G4758,IPO!$H$2:$H$5250,"="&amp;data!$B4758)</f>
        <v>0</v>
      </c>
      <c r="J4758" s="13">
        <f>SUMIFS(IPO!$B$2:$B$5250,IPO!$H$2:$H$5250,"="&amp;data!$B4758,IPO!$J$2:$J$5250,"="&amp;data!$G4758)</f>
        <v>0</v>
      </c>
      <c r="K4758" s="13" t="str">
        <f>IF(I4758=1,SUMIFS(IPO!$C$2:$C$5250,IPO!$H$2:$H$5250,"="&amp;data!$B4758,IPO!$J$2:$J$5250,"="&amp;data!$G4758),"")</f>
        <v/>
      </c>
      <c r="L4758" s="13">
        <f>SUMIFS(IPO!$E$2:$E$5250,IPO!$H$2:$H$5250,"="&amp;data!$B4758,IPO!$J$2:$J$5250,"="&amp;data!$G4758)</f>
        <v>0</v>
      </c>
      <c r="M4758" s="13">
        <f>SUMIFS(IPO!$F$2:$F$5250,IPO!$H$2:$H$5250,"="&amp;data!$B4758,IPO!$J$2:$J$5250,"="&amp;data!$G4758)</f>
        <v>0</v>
      </c>
      <c r="N4758" s="13"/>
      <c r="P4758" s="16">
        <f>COUNTIFS(equity_bonds!$H$2:$H$6414,"="&amp;data!$B4758,equity_bonds!$J$2:$J$6414,"="&amp;data!$G4758)</f>
        <v>1</v>
      </c>
      <c r="Q4758" s="16">
        <f>SUMIFS(equity_bonds!$B$2:$B$6414,equity_bonds!$H$2:$H$6414,"="&amp;data!$B4758,equity_bonds!$J$2:$J$6414,"="&amp;data!$G4758)</f>
        <v>2264.4</v>
      </c>
      <c r="R4758" s="16">
        <f>IF(P4758=1,SUMIFS(equity_bonds!$C$2:$C$6414,equity_bonds!$H$2:$H$6414,"="&amp;data!$B4758,equity_bonds!$J$2:$J$6414,"="&amp;data!$G4758),"")</f>
        <v>96</v>
      </c>
      <c r="S4758" s="16">
        <f>SUMIFS(equity_bonds!$E$2:$E$6414,equity_bonds!$H$2:$H$6414,"="&amp;data!$B4758,equity_bonds!$J$2:$J$6414,"="&amp;data!$G4758)</f>
        <v>0</v>
      </c>
      <c r="T4758" s="16">
        <f>SUMIFS(equity_bonds!$F$2:$F$6414,equity_bonds!$H$2:$H$6414,"="&amp;data!$B4758,equity_bonds!$J$2:$J$6414,"="&amp;data!$G4758)</f>
        <v>3</v>
      </c>
      <c r="U4758" s="16"/>
    </row>
    <row r="4759" spans="2:21" x14ac:dyDescent="0.25">
      <c r="B4759">
        <v>2016</v>
      </c>
      <c r="E4759" t="s">
        <v>694</v>
      </c>
      <c r="F4759" t="s">
        <v>694</v>
      </c>
      <c r="G4759" t="str">
        <f t="shared" si="74"/>
        <v>Carlton Fields</v>
      </c>
      <c r="I4759" s="13">
        <f>COUNTIFS(IPO!$J$2:$J$5250,"="&amp;data!$G4759,IPO!$H$2:$H$5250,"="&amp;data!$B4759)</f>
        <v>0</v>
      </c>
      <c r="J4759" s="13">
        <f>SUMIFS(IPO!$B$2:$B$5250,IPO!$H$2:$H$5250,"="&amp;data!$B4759,IPO!$J$2:$J$5250,"="&amp;data!$G4759)</f>
        <v>0</v>
      </c>
      <c r="K4759" s="13" t="str">
        <f>IF(I4759=1,SUMIFS(IPO!$C$2:$C$5250,IPO!$H$2:$H$5250,"="&amp;data!$B4759,IPO!$J$2:$J$5250,"="&amp;data!$G4759),"")</f>
        <v/>
      </c>
      <c r="L4759" s="13">
        <f>SUMIFS(IPO!$E$2:$E$5250,IPO!$H$2:$H$5250,"="&amp;data!$B4759,IPO!$J$2:$J$5250,"="&amp;data!$G4759)</f>
        <v>0</v>
      </c>
      <c r="M4759" s="13">
        <f>SUMIFS(IPO!$F$2:$F$5250,IPO!$H$2:$H$5250,"="&amp;data!$B4759,IPO!$J$2:$J$5250,"="&amp;data!$G4759)</f>
        <v>0</v>
      </c>
      <c r="N4759" s="13"/>
      <c r="P4759" s="16">
        <f>COUNTIFS(equity_bonds!$H$2:$H$6414,"="&amp;data!$B4759,equity_bonds!$J$2:$J$6414,"="&amp;data!$G4759)</f>
        <v>0</v>
      </c>
      <c r="Q4759" s="16">
        <f>SUMIFS(equity_bonds!$B$2:$B$6414,equity_bonds!$H$2:$H$6414,"="&amp;data!$B4759,equity_bonds!$J$2:$J$6414,"="&amp;data!$G4759)</f>
        <v>0</v>
      </c>
      <c r="R4759" s="16" t="str">
        <f>IF(P4759=1,SUMIFS(equity_bonds!$C$2:$C$6414,equity_bonds!$H$2:$H$6414,"="&amp;data!$B4759,equity_bonds!$J$2:$J$6414,"="&amp;data!$G4759),"")</f>
        <v/>
      </c>
      <c r="S4759" s="16">
        <f>SUMIFS(equity_bonds!$E$2:$E$6414,equity_bonds!$H$2:$H$6414,"="&amp;data!$B4759,equity_bonds!$J$2:$J$6414,"="&amp;data!$G4759)</f>
        <v>0</v>
      </c>
      <c r="T4759" s="16">
        <f>SUMIFS(equity_bonds!$F$2:$F$6414,equity_bonds!$H$2:$H$6414,"="&amp;data!$B4759,equity_bonds!$J$2:$J$6414,"="&amp;data!$G4759)</f>
        <v>0</v>
      </c>
      <c r="U4759" s="16"/>
    </row>
    <row r="4760" spans="2:21" x14ac:dyDescent="0.25">
      <c r="B4760">
        <v>2016</v>
      </c>
      <c r="E4760" t="s">
        <v>129</v>
      </c>
      <c r="F4760" t="s">
        <v>2635</v>
      </c>
      <c r="G4760" t="str">
        <f t="shared" si="74"/>
        <v>Chadbourne Parke</v>
      </c>
      <c r="I4760" s="13">
        <f>COUNTIFS(IPO!$J$2:$J$5250,"="&amp;data!$G4760,IPO!$H$2:$H$5250,"="&amp;data!$B4760)</f>
        <v>0</v>
      </c>
      <c r="J4760" s="13">
        <f>SUMIFS(IPO!$B$2:$B$5250,IPO!$H$2:$H$5250,"="&amp;data!$B4760,IPO!$J$2:$J$5250,"="&amp;data!$G4760)</f>
        <v>0</v>
      </c>
      <c r="K4760" s="13" t="str">
        <f>IF(I4760=1,SUMIFS(IPO!$C$2:$C$5250,IPO!$H$2:$H$5250,"="&amp;data!$B4760,IPO!$J$2:$J$5250,"="&amp;data!$G4760),"")</f>
        <v/>
      </c>
      <c r="L4760" s="13">
        <f>SUMIFS(IPO!$E$2:$E$5250,IPO!$H$2:$H$5250,"="&amp;data!$B4760,IPO!$J$2:$J$5250,"="&amp;data!$G4760)</f>
        <v>0</v>
      </c>
      <c r="M4760" s="13">
        <f>SUMIFS(IPO!$F$2:$F$5250,IPO!$H$2:$H$5250,"="&amp;data!$B4760,IPO!$J$2:$J$5250,"="&amp;data!$G4760)</f>
        <v>0</v>
      </c>
      <c r="N4760" s="13"/>
      <c r="P4760" s="16">
        <f>COUNTIFS(equity_bonds!$H$2:$H$6414,"="&amp;data!$B4760,equity_bonds!$J$2:$J$6414,"="&amp;data!$G4760)</f>
        <v>1</v>
      </c>
      <c r="Q4760" s="16">
        <f>SUMIFS(equity_bonds!$B$2:$B$6414,equity_bonds!$H$2:$H$6414,"="&amp;data!$B4760,equity_bonds!$J$2:$J$6414,"="&amp;data!$G4760)</f>
        <v>1421.2</v>
      </c>
      <c r="R4760" s="16">
        <f>IF(P4760=1,SUMIFS(equity_bonds!$C$2:$C$6414,equity_bonds!$H$2:$H$6414,"="&amp;data!$B4760,equity_bonds!$J$2:$J$6414,"="&amp;data!$G4760),"")</f>
        <v>114</v>
      </c>
      <c r="S4760" s="16">
        <f>SUMIFS(equity_bonds!$E$2:$E$6414,equity_bonds!$H$2:$H$6414,"="&amp;data!$B4760,equity_bonds!$J$2:$J$6414,"="&amp;data!$G4760)</f>
        <v>0</v>
      </c>
      <c r="T4760" s="16">
        <f>SUMIFS(equity_bonds!$F$2:$F$6414,equity_bonds!$H$2:$H$6414,"="&amp;data!$B4760,equity_bonds!$J$2:$J$6414,"="&amp;data!$G4760)</f>
        <v>3</v>
      </c>
      <c r="U4760" s="16"/>
    </row>
    <row r="4761" spans="2:21" x14ac:dyDescent="0.25">
      <c r="B4761">
        <v>2016</v>
      </c>
      <c r="E4761" t="s">
        <v>65</v>
      </c>
      <c r="F4761" t="s">
        <v>65</v>
      </c>
      <c r="G4761" s="22" t="str">
        <f t="shared" si="74"/>
        <v>Chapman and</v>
      </c>
      <c r="I4761" s="13">
        <f>COUNTIFS(IPO!$J$2:$J$5250,"="&amp;data!$G4761,IPO!$H$2:$H$5250,"="&amp;data!$B4761)</f>
        <v>0</v>
      </c>
      <c r="J4761" s="6">
        <v>330</v>
      </c>
      <c r="K4761" s="19">
        <v>45</v>
      </c>
      <c r="L4761" s="6">
        <v>0.6</v>
      </c>
      <c r="M4761" s="7">
        <v>1</v>
      </c>
      <c r="O4761" s="4"/>
      <c r="P4761" s="16">
        <f>COUNTIFS(equity_bonds!$H$2:$H$6414,"="&amp;data!$B4761,equity_bonds!$J$2:$J$6414,"="&amp;data!$G4761)</f>
        <v>0</v>
      </c>
      <c r="Q4761" s="8">
        <v>6271.4</v>
      </c>
      <c r="R4761" s="7">
        <v>67</v>
      </c>
      <c r="S4761" s="6">
        <v>0.1</v>
      </c>
      <c r="T4761" s="7">
        <v>7</v>
      </c>
      <c r="U4761" s="16"/>
    </row>
    <row r="4762" spans="2:21" x14ac:dyDescent="0.25">
      <c r="B4762">
        <v>2016</v>
      </c>
      <c r="E4762" t="s">
        <v>652</v>
      </c>
      <c r="F4762" t="s">
        <v>2687</v>
      </c>
      <c r="G4762" t="str">
        <f t="shared" si="74"/>
        <v>Choate Hall</v>
      </c>
      <c r="I4762" s="13">
        <f>COUNTIFS(IPO!$J$2:$J$5250,"="&amp;data!$G4762,IPO!$H$2:$H$5250,"="&amp;data!$B4762)</f>
        <v>1</v>
      </c>
      <c r="J4762" s="13">
        <f>SUMIFS(IPO!$B$2:$B$5250,IPO!$H$2:$H$5250,"="&amp;data!$B4762,IPO!$J$2:$J$5250,"="&amp;data!$G4762)</f>
        <v>111.9</v>
      </c>
      <c r="K4762" s="13">
        <f>IF(I4762=1,SUMIFS(IPO!$C$2:$C$5250,IPO!$H$2:$H$5250,"="&amp;data!$B4762,IPO!$J$2:$J$5250,"="&amp;data!$G4762),"")</f>
        <v>71</v>
      </c>
      <c r="L4762" s="13">
        <f>SUMIFS(IPO!$E$2:$E$5250,IPO!$H$2:$H$5250,"="&amp;data!$B4762,IPO!$J$2:$J$5250,"="&amp;data!$G4762)</f>
        <v>0.2</v>
      </c>
      <c r="M4762" s="13">
        <f>SUMIFS(IPO!$F$2:$F$5250,IPO!$H$2:$H$5250,"="&amp;data!$B4762,IPO!$J$2:$J$5250,"="&amp;data!$G4762)</f>
        <v>1</v>
      </c>
      <c r="N4762" s="13"/>
      <c r="P4762" s="16">
        <f>COUNTIFS(equity_bonds!$H$2:$H$6414,"="&amp;data!$B4762,equity_bonds!$J$2:$J$6414,"="&amp;data!$G4762)</f>
        <v>0</v>
      </c>
      <c r="Q4762" s="16">
        <f>SUMIFS(equity_bonds!$B$2:$B$6414,equity_bonds!$H$2:$H$6414,"="&amp;data!$B4762,equity_bonds!$J$2:$J$6414,"="&amp;data!$G4762)</f>
        <v>0</v>
      </c>
      <c r="R4762" s="16" t="str">
        <f>IF(P4762=1,SUMIFS(equity_bonds!$C$2:$C$6414,equity_bonds!$H$2:$H$6414,"="&amp;data!$B4762,equity_bonds!$J$2:$J$6414,"="&amp;data!$G4762),"")</f>
        <v/>
      </c>
      <c r="S4762" s="16">
        <f>SUMIFS(equity_bonds!$E$2:$E$6414,equity_bonds!$H$2:$H$6414,"="&amp;data!$B4762,equity_bonds!$J$2:$J$6414,"="&amp;data!$G4762)</f>
        <v>0</v>
      </c>
      <c r="T4762" s="16">
        <f>SUMIFS(equity_bonds!$F$2:$F$6414,equity_bonds!$H$2:$H$6414,"="&amp;data!$B4762,equity_bonds!$J$2:$J$6414,"="&amp;data!$G4762)</f>
        <v>0</v>
      </c>
      <c r="U4762" s="16"/>
    </row>
    <row r="4763" spans="2:21" x14ac:dyDescent="0.25">
      <c r="B4763">
        <v>2016</v>
      </c>
      <c r="E4763" t="s">
        <v>660</v>
      </c>
      <c r="F4763" t="s">
        <v>660</v>
      </c>
      <c r="G4763" t="str">
        <f t="shared" si="74"/>
        <v>Clark Hill</v>
      </c>
      <c r="I4763" s="13">
        <f>COUNTIFS(IPO!$J$2:$J$5250,"="&amp;data!$G4763,IPO!$H$2:$H$5250,"="&amp;data!$B4763)</f>
        <v>0</v>
      </c>
      <c r="J4763" s="13">
        <f>SUMIFS(IPO!$B$2:$B$5250,IPO!$H$2:$H$5250,"="&amp;data!$B4763,IPO!$J$2:$J$5250,"="&amp;data!$G4763)</f>
        <v>0</v>
      </c>
      <c r="K4763" s="13" t="str">
        <f>IF(I4763=1,SUMIFS(IPO!$C$2:$C$5250,IPO!$H$2:$H$5250,"="&amp;data!$B4763,IPO!$J$2:$J$5250,"="&amp;data!$G4763),"")</f>
        <v/>
      </c>
      <c r="L4763" s="13">
        <f>SUMIFS(IPO!$E$2:$E$5250,IPO!$H$2:$H$5250,"="&amp;data!$B4763,IPO!$J$2:$J$5250,"="&amp;data!$G4763)</f>
        <v>0</v>
      </c>
      <c r="M4763" s="13">
        <f>SUMIFS(IPO!$F$2:$F$5250,IPO!$H$2:$H$5250,"="&amp;data!$B4763,IPO!$J$2:$J$5250,"="&amp;data!$G4763)</f>
        <v>0</v>
      </c>
      <c r="N4763" s="13"/>
      <c r="P4763" s="16">
        <f>COUNTIFS(equity_bonds!$H$2:$H$6414,"="&amp;data!$B4763,equity_bonds!$J$2:$J$6414,"="&amp;data!$G4763)</f>
        <v>0</v>
      </c>
      <c r="Q4763" s="16">
        <f>SUMIFS(equity_bonds!$B$2:$B$6414,equity_bonds!$H$2:$H$6414,"="&amp;data!$B4763,equity_bonds!$J$2:$J$6414,"="&amp;data!$G4763)</f>
        <v>0</v>
      </c>
      <c r="R4763" s="16" t="str">
        <f>IF(P4763=1,SUMIFS(equity_bonds!$C$2:$C$6414,equity_bonds!$H$2:$H$6414,"="&amp;data!$B4763,equity_bonds!$J$2:$J$6414,"="&amp;data!$G4763),"")</f>
        <v/>
      </c>
      <c r="S4763" s="16">
        <f>SUMIFS(equity_bonds!$E$2:$E$6414,equity_bonds!$H$2:$H$6414,"="&amp;data!$B4763,equity_bonds!$J$2:$J$6414,"="&amp;data!$G4763)</f>
        <v>0</v>
      </c>
      <c r="T4763" s="16">
        <f>SUMIFS(equity_bonds!$F$2:$F$6414,equity_bonds!$H$2:$H$6414,"="&amp;data!$B4763,equity_bonds!$J$2:$J$6414,"="&amp;data!$G4763)</f>
        <v>0</v>
      </c>
      <c r="U4763" s="16"/>
    </row>
    <row r="4764" spans="2:21" x14ac:dyDescent="0.25">
      <c r="B4764">
        <v>2016</v>
      </c>
      <c r="E4764" t="s">
        <v>482</v>
      </c>
      <c r="F4764" t="s">
        <v>2578</v>
      </c>
      <c r="G4764" t="str">
        <f t="shared" si="74"/>
        <v>Cleary Gottlieb</v>
      </c>
      <c r="I4764" s="13">
        <f>COUNTIFS(IPO!$J$2:$J$5250,"="&amp;data!$G4764,IPO!$H$2:$H$5250,"="&amp;data!$B4764)</f>
        <v>1</v>
      </c>
      <c r="J4764" s="13">
        <f>SUMIFS(IPO!$B$2:$B$5250,IPO!$H$2:$H$5250,"="&amp;data!$B4764,IPO!$J$2:$J$5250,"="&amp;data!$G4764)</f>
        <v>345</v>
      </c>
      <c r="K4764" s="13">
        <f>IF(I4764=1,SUMIFS(IPO!$C$2:$C$5250,IPO!$H$2:$H$5250,"="&amp;data!$B4764,IPO!$J$2:$J$5250,"="&amp;data!$G4764),"")</f>
        <v>43</v>
      </c>
      <c r="L4764" s="13">
        <f>SUMIFS(IPO!$E$2:$E$5250,IPO!$H$2:$H$5250,"="&amp;data!$B4764,IPO!$J$2:$J$5250,"="&amp;data!$G4764)</f>
        <v>0.7</v>
      </c>
      <c r="M4764" s="13">
        <f>SUMIFS(IPO!$F$2:$F$5250,IPO!$H$2:$H$5250,"="&amp;data!$B4764,IPO!$J$2:$J$5250,"="&amp;data!$G4764)</f>
        <v>1</v>
      </c>
      <c r="N4764" s="13"/>
      <c r="P4764" s="16">
        <f>COUNTIFS(equity_bonds!$H$2:$H$6414,"="&amp;data!$B4764,equity_bonds!$J$2:$J$6414,"="&amp;data!$G4764)</f>
        <v>1</v>
      </c>
      <c r="Q4764" s="16">
        <f>SUMIFS(equity_bonds!$B$2:$B$6414,equity_bonds!$H$2:$H$6414,"="&amp;data!$B4764,equity_bonds!$J$2:$J$6414,"="&amp;data!$G4764)</f>
        <v>56406.7</v>
      </c>
      <c r="R4764" s="16">
        <f>IF(P4764=1,SUMIFS(equity_bonds!$C$2:$C$6414,equity_bonds!$H$2:$H$6414,"="&amp;data!$B4764,equity_bonds!$J$2:$J$6414,"="&amp;data!$G4764),"")</f>
        <v>18</v>
      </c>
      <c r="S4764" s="16">
        <f>SUMIFS(equity_bonds!$E$2:$E$6414,equity_bonds!$H$2:$H$6414,"="&amp;data!$B4764,equity_bonds!$J$2:$J$6414,"="&amp;data!$G4764)</f>
        <v>0.9</v>
      </c>
      <c r="T4764" s="16">
        <f>SUMIFS(equity_bonds!$F$2:$F$6414,equity_bonds!$H$2:$H$6414,"="&amp;data!$B4764,equity_bonds!$J$2:$J$6414,"="&amp;data!$G4764)</f>
        <v>33</v>
      </c>
      <c r="U4764" s="16"/>
    </row>
    <row r="4765" spans="2:21" x14ac:dyDescent="0.25">
      <c r="B4765">
        <v>2016</v>
      </c>
      <c r="E4765" t="s">
        <v>529</v>
      </c>
      <c r="F4765" t="s">
        <v>529</v>
      </c>
      <c r="G4765" s="22" t="str">
        <f t="shared" si="74"/>
        <v>Cooley</v>
      </c>
      <c r="I4765" s="13">
        <f>COUNTIFS(IPO!$J$2:$J$5250,"="&amp;data!$G4765,IPO!$H$2:$H$5250,"="&amp;data!$B4765)</f>
        <v>0</v>
      </c>
      <c r="J4765" s="8">
        <v>1889.5</v>
      </c>
      <c r="K4765" s="19">
        <v>10</v>
      </c>
      <c r="L4765" s="6">
        <v>3.6</v>
      </c>
      <c r="M4765" s="7">
        <v>16</v>
      </c>
      <c r="N4765" s="13"/>
      <c r="P4765" s="16">
        <f>COUNTIFS(equity_bonds!$H$2:$H$6414,"="&amp;data!$B4765,equity_bonds!$J$2:$J$6414,"="&amp;data!$G4765)</f>
        <v>0</v>
      </c>
      <c r="Q4765" s="8">
        <v>10408.9</v>
      </c>
      <c r="R4765" s="7">
        <v>56</v>
      </c>
      <c r="S4765" s="6">
        <v>0.2</v>
      </c>
      <c r="T4765" s="7">
        <v>91</v>
      </c>
      <c r="U4765" s="16"/>
    </row>
    <row r="4766" spans="2:21" x14ac:dyDescent="0.25">
      <c r="B4766">
        <v>2016</v>
      </c>
      <c r="E4766" t="s">
        <v>14</v>
      </c>
      <c r="F4766" t="s">
        <v>2579</v>
      </c>
      <c r="G4766" t="str">
        <f t="shared" si="74"/>
        <v>Covington Burling</v>
      </c>
      <c r="I4766" s="13">
        <f>COUNTIFS(IPO!$J$2:$J$5250,"="&amp;data!$G4766,IPO!$H$2:$H$5250,"="&amp;data!$B4766)</f>
        <v>0</v>
      </c>
      <c r="J4766" s="13">
        <f>SUMIFS(IPO!$B$2:$B$5250,IPO!$H$2:$H$5250,"="&amp;data!$B4766,IPO!$J$2:$J$5250,"="&amp;data!$G4766)</f>
        <v>0</v>
      </c>
      <c r="K4766" s="13" t="str">
        <f>IF(I4766=1,SUMIFS(IPO!$C$2:$C$5250,IPO!$H$2:$H$5250,"="&amp;data!$B4766,IPO!$J$2:$J$5250,"="&amp;data!$G4766),"")</f>
        <v/>
      </c>
      <c r="L4766" s="13">
        <f>SUMIFS(IPO!$E$2:$E$5250,IPO!$H$2:$H$5250,"="&amp;data!$B4766,IPO!$J$2:$J$5250,"="&amp;data!$G4766)</f>
        <v>0</v>
      </c>
      <c r="M4766" s="13">
        <f>SUMIFS(IPO!$F$2:$F$5250,IPO!$H$2:$H$5250,"="&amp;data!$B4766,IPO!$J$2:$J$5250,"="&amp;data!$G4766)</f>
        <v>0</v>
      </c>
      <c r="N4766" s="13"/>
      <c r="P4766" s="16">
        <f>COUNTIFS(equity_bonds!$H$2:$H$6414,"="&amp;data!$B4766,equity_bonds!$J$2:$J$6414,"="&amp;data!$G4766)</f>
        <v>1</v>
      </c>
      <c r="Q4766" s="16">
        <f>SUMIFS(equity_bonds!$B$2:$B$6414,equity_bonds!$H$2:$H$6414,"="&amp;data!$B4766,equity_bonds!$J$2:$J$6414,"="&amp;data!$G4766)</f>
        <v>21083.200000000001</v>
      </c>
      <c r="R4766" s="16">
        <f>IF(P4766=1,SUMIFS(equity_bonds!$C$2:$C$6414,equity_bonds!$H$2:$H$6414,"="&amp;data!$B4766,equity_bonds!$J$2:$J$6414,"="&amp;data!$G4766),"")</f>
        <v>36</v>
      </c>
      <c r="S4766" s="16">
        <f>SUMIFS(equity_bonds!$E$2:$E$6414,equity_bonds!$H$2:$H$6414,"="&amp;data!$B4766,equity_bonds!$J$2:$J$6414,"="&amp;data!$G4766)</f>
        <v>0.3</v>
      </c>
      <c r="T4766" s="16">
        <f>SUMIFS(equity_bonds!$F$2:$F$6414,equity_bonds!$H$2:$H$6414,"="&amp;data!$B4766,equity_bonds!$J$2:$J$6414,"="&amp;data!$G4766)</f>
        <v>16</v>
      </c>
      <c r="U4766" s="16"/>
    </row>
    <row r="4767" spans="2:21" x14ac:dyDescent="0.25">
      <c r="B4767">
        <v>2016</v>
      </c>
      <c r="E4767" t="s">
        <v>257</v>
      </c>
      <c r="F4767" t="s">
        <v>257</v>
      </c>
      <c r="G4767" t="str">
        <f t="shared" si="74"/>
        <v>Cozen O'Connor</v>
      </c>
      <c r="I4767" s="13">
        <f>COUNTIFS(IPO!$J$2:$J$5250,"="&amp;data!$G4767,IPO!$H$2:$H$5250,"="&amp;data!$B4767)</f>
        <v>0</v>
      </c>
      <c r="J4767" s="13">
        <f>SUMIFS(IPO!$B$2:$B$5250,IPO!$H$2:$H$5250,"="&amp;data!$B4767,IPO!$J$2:$J$5250,"="&amp;data!$G4767)</f>
        <v>0</v>
      </c>
      <c r="K4767" s="13" t="str">
        <f>IF(I4767=1,SUMIFS(IPO!$C$2:$C$5250,IPO!$H$2:$H$5250,"="&amp;data!$B4767,IPO!$J$2:$J$5250,"="&amp;data!$G4767),"")</f>
        <v/>
      </c>
      <c r="L4767" s="13">
        <f>SUMIFS(IPO!$E$2:$E$5250,IPO!$H$2:$H$5250,"="&amp;data!$B4767,IPO!$J$2:$J$5250,"="&amp;data!$G4767)</f>
        <v>0</v>
      </c>
      <c r="M4767" s="13">
        <f>SUMIFS(IPO!$F$2:$F$5250,IPO!$H$2:$H$5250,"="&amp;data!$B4767,IPO!$J$2:$J$5250,"="&amp;data!$G4767)</f>
        <v>0</v>
      </c>
      <c r="N4767" s="13"/>
      <c r="P4767" s="16">
        <f>COUNTIFS(equity_bonds!$H$2:$H$6414,"="&amp;data!$B4767,equity_bonds!$J$2:$J$6414,"="&amp;data!$G4767)</f>
        <v>0</v>
      </c>
      <c r="Q4767" s="16">
        <f>SUMIFS(equity_bonds!$B$2:$B$6414,equity_bonds!$H$2:$H$6414,"="&amp;data!$B4767,equity_bonds!$J$2:$J$6414,"="&amp;data!$G4767)</f>
        <v>0</v>
      </c>
      <c r="R4767" s="16" t="str">
        <f>IF(P4767=1,SUMIFS(equity_bonds!$C$2:$C$6414,equity_bonds!$H$2:$H$6414,"="&amp;data!$B4767,equity_bonds!$J$2:$J$6414,"="&amp;data!$G4767),"")</f>
        <v/>
      </c>
      <c r="S4767" s="16">
        <f>SUMIFS(equity_bonds!$E$2:$E$6414,equity_bonds!$H$2:$H$6414,"="&amp;data!$B4767,equity_bonds!$J$2:$J$6414,"="&amp;data!$G4767)</f>
        <v>0</v>
      </c>
      <c r="T4767" s="16">
        <f>SUMIFS(equity_bonds!$F$2:$F$6414,equity_bonds!$H$2:$H$6414,"="&amp;data!$B4767,equity_bonds!$J$2:$J$6414,"="&amp;data!$G4767)</f>
        <v>0</v>
      </c>
      <c r="U4767" s="16"/>
    </row>
    <row r="4768" spans="2:21" x14ac:dyDescent="0.25">
      <c r="B4768">
        <v>2016</v>
      </c>
      <c r="E4768" t="s">
        <v>15</v>
      </c>
      <c r="F4768" t="s">
        <v>2580</v>
      </c>
      <c r="G4768" t="str">
        <f t="shared" si="74"/>
        <v>Cravath Swaine</v>
      </c>
      <c r="I4768" s="13">
        <f>COUNTIFS(IPO!$J$2:$J$5250,"="&amp;data!$G4768,IPO!$H$2:$H$5250,"="&amp;data!$B4768)</f>
        <v>1</v>
      </c>
      <c r="J4768" s="13">
        <f>SUMIFS(IPO!$B$2:$B$5250,IPO!$H$2:$H$5250,"="&amp;data!$B4768,IPO!$J$2:$J$5250,"="&amp;data!$G4768)</f>
        <v>195.5</v>
      </c>
      <c r="K4768" s="13">
        <f>IF(I4768=1,SUMIFS(IPO!$C$2:$C$5250,IPO!$H$2:$H$5250,"="&amp;data!$B4768,IPO!$J$2:$J$5250,"="&amp;data!$G4768),"")</f>
        <v>54</v>
      </c>
      <c r="L4768" s="13">
        <f>SUMIFS(IPO!$E$2:$E$5250,IPO!$H$2:$H$5250,"="&amp;data!$B4768,IPO!$J$2:$J$5250,"="&amp;data!$G4768)</f>
        <v>0.4</v>
      </c>
      <c r="M4768" s="13">
        <f>SUMIFS(IPO!$F$2:$F$5250,IPO!$H$2:$H$5250,"="&amp;data!$B4768,IPO!$J$2:$J$5250,"="&amp;data!$G4768)</f>
        <v>1</v>
      </c>
      <c r="N4768" s="13"/>
      <c r="P4768" s="16">
        <f>COUNTIFS(equity_bonds!$H$2:$H$6414,"="&amp;data!$B4768,equity_bonds!$J$2:$J$6414,"="&amp;data!$G4768)</f>
        <v>1</v>
      </c>
      <c r="Q4768" s="16">
        <f>SUMIFS(equity_bonds!$B$2:$B$6414,equity_bonds!$H$2:$H$6414,"="&amp;data!$B4768,equity_bonds!$J$2:$J$6414,"="&amp;data!$G4768)</f>
        <v>111842.1</v>
      </c>
      <c r="R4768" s="16">
        <f>IF(P4768=1,SUMIFS(equity_bonds!$C$2:$C$6414,equity_bonds!$H$2:$H$6414,"="&amp;data!$B4768,equity_bonds!$J$2:$J$6414,"="&amp;data!$G4768),"")</f>
        <v>10</v>
      </c>
      <c r="S4768" s="16">
        <f>SUMIFS(equity_bonds!$E$2:$E$6414,equity_bonds!$H$2:$H$6414,"="&amp;data!$B4768,equity_bonds!$J$2:$J$6414,"="&amp;data!$G4768)</f>
        <v>1.7</v>
      </c>
      <c r="T4768" s="16">
        <f>SUMIFS(equity_bonds!$F$2:$F$6414,equity_bonds!$H$2:$H$6414,"="&amp;data!$B4768,equity_bonds!$J$2:$J$6414,"="&amp;data!$G4768)</f>
        <v>32</v>
      </c>
      <c r="U4768" s="16"/>
    </row>
    <row r="4769" spans="2:21" x14ac:dyDescent="0.25">
      <c r="B4769">
        <v>2016</v>
      </c>
      <c r="E4769" t="s">
        <v>259</v>
      </c>
      <c r="F4769" t="s">
        <v>2689</v>
      </c>
      <c r="G4769" t="str">
        <f t="shared" si="74"/>
        <v>Crowell Moring</v>
      </c>
      <c r="I4769" s="13">
        <f>COUNTIFS(IPO!$J$2:$J$5250,"="&amp;data!$G4769,IPO!$H$2:$H$5250,"="&amp;data!$B4769)</f>
        <v>0</v>
      </c>
      <c r="J4769" s="13">
        <f>SUMIFS(IPO!$B$2:$B$5250,IPO!$H$2:$H$5250,"="&amp;data!$B4769,IPO!$J$2:$J$5250,"="&amp;data!$G4769)</f>
        <v>0</v>
      </c>
      <c r="K4769" s="13" t="str">
        <f>IF(I4769=1,SUMIFS(IPO!$C$2:$C$5250,IPO!$H$2:$H$5250,"="&amp;data!$B4769,IPO!$J$2:$J$5250,"="&amp;data!$G4769),"")</f>
        <v/>
      </c>
      <c r="L4769" s="13">
        <f>SUMIFS(IPO!$E$2:$E$5250,IPO!$H$2:$H$5250,"="&amp;data!$B4769,IPO!$J$2:$J$5250,"="&amp;data!$G4769)</f>
        <v>0</v>
      </c>
      <c r="M4769" s="13">
        <f>SUMIFS(IPO!$F$2:$F$5250,IPO!$H$2:$H$5250,"="&amp;data!$B4769,IPO!$J$2:$J$5250,"="&amp;data!$G4769)</f>
        <v>0</v>
      </c>
      <c r="N4769" s="13"/>
      <c r="P4769" s="16">
        <f>COUNTIFS(equity_bonds!$H$2:$H$6414,"="&amp;data!$B4769,equity_bonds!$J$2:$J$6414,"="&amp;data!$G4769)</f>
        <v>0</v>
      </c>
      <c r="Q4769" s="16">
        <f>SUMIFS(equity_bonds!$B$2:$B$6414,equity_bonds!$H$2:$H$6414,"="&amp;data!$B4769,equity_bonds!$J$2:$J$6414,"="&amp;data!$G4769)</f>
        <v>0</v>
      </c>
      <c r="R4769" s="16" t="str">
        <f>IF(P4769=1,SUMIFS(equity_bonds!$C$2:$C$6414,equity_bonds!$H$2:$H$6414,"="&amp;data!$B4769,equity_bonds!$J$2:$J$6414,"="&amp;data!$G4769),"")</f>
        <v/>
      </c>
      <c r="S4769" s="16">
        <f>SUMIFS(equity_bonds!$E$2:$E$6414,equity_bonds!$H$2:$H$6414,"="&amp;data!$B4769,equity_bonds!$J$2:$J$6414,"="&amp;data!$G4769)</f>
        <v>0</v>
      </c>
      <c r="T4769" s="16">
        <f>SUMIFS(equity_bonds!$F$2:$F$6414,equity_bonds!$H$2:$H$6414,"="&amp;data!$B4769,equity_bonds!$J$2:$J$6414,"="&amp;data!$G4769)</f>
        <v>0</v>
      </c>
      <c r="U4769" s="16"/>
    </row>
    <row r="4770" spans="2:21" x14ac:dyDescent="0.25">
      <c r="B4770">
        <v>2016</v>
      </c>
      <c r="E4770" t="s">
        <v>261</v>
      </c>
      <c r="F4770" t="s">
        <v>2691</v>
      </c>
      <c r="G4770" t="str">
        <f t="shared" si="74"/>
        <v>Curtis Mallet-Prevost</v>
      </c>
      <c r="I4770" s="13">
        <f>COUNTIFS(IPO!$J$2:$J$5250,"="&amp;data!$G4770,IPO!$H$2:$H$5250,"="&amp;data!$B4770)</f>
        <v>0</v>
      </c>
      <c r="J4770" s="13">
        <f>SUMIFS(IPO!$B$2:$B$5250,IPO!$H$2:$H$5250,"="&amp;data!$B4770,IPO!$J$2:$J$5250,"="&amp;data!$G4770)</f>
        <v>0</v>
      </c>
      <c r="K4770" s="13" t="str">
        <f>IF(I4770=1,SUMIFS(IPO!$C$2:$C$5250,IPO!$H$2:$H$5250,"="&amp;data!$B4770,IPO!$J$2:$J$5250,"="&amp;data!$G4770),"")</f>
        <v/>
      </c>
      <c r="L4770" s="13">
        <f>SUMIFS(IPO!$E$2:$E$5250,IPO!$H$2:$H$5250,"="&amp;data!$B4770,IPO!$J$2:$J$5250,"="&amp;data!$G4770)</f>
        <v>0</v>
      </c>
      <c r="M4770" s="13">
        <f>SUMIFS(IPO!$F$2:$F$5250,IPO!$H$2:$H$5250,"="&amp;data!$B4770,IPO!$J$2:$J$5250,"="&amp;data!$G4770)</f>
        <v>0</v>
      </c>
      <c r="N4770" s="13"/>
      <c r="P4770" s="16">
        <f>COUNTIFS(equity_bonds!$H$2:$H$6414,"="&amp;data!$B4770,equity_bonds!$J$2:$J$6414,"="&amp;data!$G4770)</f>
        <v>0</v>
      </c>
      <c r="Q4770" s="16">
        <f>SUMIFS(equity_bonds!$B$2:$B$6414,equity_bonds!$H$2:$H$6414,"="&amp;data!$B4770,equity_bonds!$J$2:$J$6414,"="&amp;data!$G4770)</f>
        <v>0</v>
      </c>
      <c r="R4770" s="16" t="str">
        <f>IF(P4770=1,SUMIFS(equity_bonds!$C$2:$C$6414,equity_bonds!$H$2:$H$6414,"="&amp;data!$B4770,equity_bonds!$J$2:$J$6414,"="&amp;data!$G4770),"")</f>
        <v/>
      </c>
      <c r="S4770" s="16">
        <f>SUMIFS(equity_bonds!$E$2:$E$6414,equity_bonds!$H$2:$H$6414,"="&amp;data!$B4770,equity_bonds!$J$2:$J$6414,"="&amp;data!$G4770)</f>
        <v>0</v>
      </c>
      <c r="T4770" s="16">
        <f>SUMIFS(equity_bonds!$F$2:$F$6414,equity_bonds!$H$2:$H$6414,"="&amp;data!$B4770,equity_bonds!$J$2:$J$6414,"="&amp;data!$G4770)</f>
        <v>0</v>
      </c>
      <c r="U4770" s="16"/>
    </row>
    <row r="4771" spans="2:21" x14ac:dyDescent="0.25">
      <c r="B4771">
        <v>2016</v>
      </c>
      <c r="E4771" t="s">
        <v>16</v>
      </c>
      <c r="F4771" t="s">
        <v>2581</v>
      </c>
      <c r="G4771" t="str">
        <f t="shared" si="74"/>
        <v>Davis Polk</v>
      </c>
      <c r="I4771" s="13">
        <f>COUNTIFS(IPO!$J$2:$J$5250,"="&amp;data!$G4771,IPO!$H$2:$H$5250,"="&amp;data!$B4771)</f>
        <v>1</v>
      </c>
      <c r="J4771" s="13">
        <f>SUMIFS(IPO!$B$2:$B$5250,IPO!$H$2:$H$5250,"="&amp;data!$B4771,IPO!$J$2:$J$5250,"="&amp;data!$G4771)</f>
        <v>2125.6999999999998</v>
      </c>
      <c r="K4771" s="13">
        <f>IF(I4771=1,SUMIFS(IPO!$C$2:$C$5250,IPO!$H$2:$H$5250,"="&amp;data!$B4771,IPO!$J$2:$J$5250,"="&amp;data!$G4771),"")</f>
        <v>8</v>
      </c>
      <c r="L4771" s="13">
        <f>SUMIFS(IPO!$E$2:$E$5250,IPO!$H$2:$H$5250,"="&amp;data!$B4771,IPO!$J$2:$J$5250,"="&amp;data!$G4771)</f>
        <v>4.0999999999999996</v>
      </c>
      <c r="M4771" s="13">
        <f>SUMIFS(IPO!$F$2:$F$5250,IPO!$H$2:$H$5250,"="&amp;data!$B4771,IPO!$J$2:$J$5250,"="&amp;data!$G4771)</f>
        <v>4</v>
      </c>
      <c r="N4771" s="13"/>
      <c r="P4771" s="16">
        <f>COUNTIFS(equity_bonds!$H$2:$H$6414,"="&amp;data!$B4771,equity_bonds!$J$2:$J$6414,"="&amp;data!$G4771)</f>
        <v>1</v>
      </c>
      <c r="Q4771" s="16">
        <f>SUMIFS(equity_bonds!$B$2:$B$6414,equity_bonds!$H$2:$H$6414,"="&amp;data!$B4771,equity_bonds!$J$2:$J$6414,"="&amp;data!$G4771)</f>
        <v>391172.2</v>
      </c>
      <c r="R4771" s="16">
        <f>IF(P4771=1,SUMIFS(equity_bonds!$C$2:$C$6414,equity_bonds!$H$2:$H$6414,"="&amp;data!$B4771,equity_bonds!$J$2:$J$6414,"="&amp;data!$G4771),"")</f>
        <v>1</v>
      </c>
      <c r="S4771" s="16">
        <f>SUMIFS(equity_bonds!$E$2:$E$6414,equity_bonds!$H$2:$H$6414,"="&amp;data!$B4771,equity_bonds!$J$2:$J$6414,"="&amp;data!$G4771)</f>
        <v>5.9</v>
      </c>
      <c r="T4771" s="16">
        <f>SUMIFS(equity_bonds!$F$2:$F$6414,equity_bonds!$H$2:$H$6414,"="&amp;data!$B4771,equity_bonds!$J$2:$J$6414,"="&amp;data!$G4771)</f>
        <v>81</v>
      </c>
      <c r="U4771" s="16"/>
    </row>
    <row r="4772" spans="2:21" x14ac:dyDescent="0.25">
      <c r="B4772">
        <v>2016</v>
      </c>
      <c r="E4772" t="s">
        <v>262</v>
      </c>
      <c r="F4772" t="s">
        <v>262</v>
      </c>
      <c r="G4772" t="str">
        <f t="shared" si="74"/>
        <v>Davis Wright</v>
      </c>
      <c r="I4772" s="13">
        <f>COUNTIFS(IPO!$J$2:$J$5250,"="&amp;data!$G4772,IPO!$H$2:$H$5250,"="&amp;data!$B4772)</f>
        <v>0</v>
      </c>
      <c r="J4772" s="13">
        <f>SUMIFS(IPO!$B$2:$B$5250,IPO!$H$2:$H$5250,"="&amp;data!$B4772,IPO!$J$2:$J$5250,"="&amp;data!$G4772)</f>
        <v>0</v>
      </c>
      <c r="K4772" s="13" t="str">
        <f>IF(I4772=1,SUMIFS(IPO!$C$2:$C$5250,IPO!$H$2:$H$5250,"="&amp;data!$B4772,IPO!$J$2:$J$5250,"="&amp;data!$G4772),"")</f>
        <v/>
      </c>
      <c r="L4772" s="13">
        <f>SUMIFS(IPO!$E$2:$E$5250,IPO!$H$2:$H$5250,"="&amp;data!$B4772,IPO!$J$2:$J$5250,"="&amp;data!$G4772)</f>
        <v>0</v>
      </c>
      <c r="M4772" s="13">
        <f>SUMIFS(IPO!$F$2:$F$5250,IPO!$H$2:$H$5250,"="&amp;data!$B4772,IPO!$J$2:$J$5250,"="&amp;data!$G4772)</f>
        <v>0</v>
      </c>
      <c r="N4772" s="13"/>
      <c r="P4772" s="16">
        <f>COUNTIFS(equity_bonds!$H$2:$H$6414,"="&amp;data!$B4772,equity_bonds!$J$2:$J$6414,"="&amp;data!$G4772)</f>
        <v>0</v>
      </c>
      <c r="Q4772" s="16">
        <f>SUMIFS(equity_bonds!$B$2:$B$6414,equity_bonds!$H$2:$H$6414,"="&amp;data!$B4772,equity_bonds!$J$2:$J$6414,"="&amp;data!$G4772)</f>
        <v>0</v>
      </c>
      <c r="R4772" s="16" t="str">
        <f>IF(P4772=1,SUMIFS(equity_bonds!$C$2:$C$6414,equity_bonds!$H$2:$H$6414,"="&amp;data!$B4772,equity_bonds!$J$2:$J$6414,"="&amp;data!$G4772),"")</f>
        <v/>
      </c>
      <c r="S4772" s="16">
        <f>SUMIFS(equity_bonds!$E$2:$E$6414,equity_bonds!$H$2:$H$6414,"="&amp;data!$B4772,equity_bonds!$J$2:$J$6414,"="&amp;data!$G4772)</f>
        <v>0</v>
      </c>
      <c r="T4772" s="16">
        <f>SUMIFS(equity_bonds!$F$2:$F$6414,equity_bonds!$H$2:$H$6414,"="&amp;data!$B4772,equity_bonds!$J$2:$J$6414,"="&amp;data!$G4772)</f>
        <v>0</v>
      </c>
      <c r="U4772" s="16"/>
    </row>
    <row r="4773" spans="2:21" x14ac:dyDescent="0.25">
      <c r="B4773">
        <v>2016</v>
      </c>
      <c r="E4773" t="s">
        <v>532</v>
      </c>
      <c r="F4773" t="s">
        <v>532</v>
      </c>
      <c r="G4773" t="str">
        <f t="shared" si="74"/>
        <v>Day Pitney</v>
      </c>
      <c r="I4773" s="13">
        <f>COUNTIFS(IPO!$J$2:$J$5250,"="&amp;data!$G4773,IPO!$H$2:$H$5250,"="&amp;data!$B4773)</f>
        <v>0</v>
      </c>
      <c r="J4773" s="13">
        <f>SUMIFS(IPO!$B$2:$B$5250,IPO!$H$2:$H$5250,"="&amp;data!$B4773,IPO!$J$2:$J$5250,"="&amp;data!$G4773)</f>
        <v>0</v>
      </c>
      <c r="K4773" s="13" t="str">
        <f>IF(I4773=1,SUMIFS(IPO!$C$2:$C$5250,IPO!$H$2:$H$5250,"="&amp;data!$B4773,IPO!$J$2:$J$5250,"="&amp;data!$G4773),"")</f>
        <v/>
      </c>
      <c r="L4773" s="13">
        <f>SUMIFS(IPO!$E$2:$E$5250,IPO!$H$2:$H$5250,"="&amp;data!$B4773,IPO!$J$2:$J$5250,"="&amp;data!$G4773)</f>
        <v>0</v>
      </c>
      <c r="M4773" s="13">
        <f>SUMIFS(IPO!$F$2:$F$5250,IPO!$H$2:$H$5250,"="&amp;data!$B4773,IPO!$J$2:$J$5250,"="&amp;data!$G4773)</f>
        <v>0</v>
      </c>
      <c r="N4773" s="13"/>
      <c r="P4773" s="16">
        <f>COUNTIFS(equity_bonds!$H$2:$H$6414,"="&amp;data!$B4773,equity_bonds!$J$2:$J$6414,"="&amp;data!$G4773)</f>
        <v>1</v>
      </c>
      <c r="Q4773" s="16">
        <f>SUMIFS(equity_bonds!$B$2:$B$6414,equity_bonds!$H$2:$H$6414,"="&amp;data!$B4773,equity_bonds!$J$2:$J$6414,"="&amp;data!$G4773)</f>
        <v>267.39999999999998</v>
      </c>
      <c r="R4773" s="16">
        <f>IF(P4773=1,SUMIFS(equity_bonds!$C$2:$C$6414,equity_bonds!$H$2:$H$6414,"="&amp;data!$B4773,equity_bonds!$J$2:$J$6414,"="&amp;data!$G4773),"")</f>
        <v>188</v>
      </c>
      <c r="S4773" s="16">
        <f>SUMIFS(equity_bonds!$E$2:$E$6414,equity_bonds!$H$2:$H$6414,"="&amp;data!$B4773,equity_bonds!$J$2:$J$6414,"="&amp;data!$G4773)</f>
        <v>0</v>
      </c>
      <c r="T4773" s="16">
        <f>SUMIFS(equity_bonds!$F$2:$F$6414,equity_bonds!$H$2:$H$6414,"="&amp;data!$B4773,equity_bonds!$J$2:$J$6414,"="&amp;data!$G4773)</f>
        <v>4</v>
      </c>
      <c r="U4773" s="16"/>
    </row>
    <row r="4774" spans="2:21" x14ac:dyDescent="0.25">
      <c r="B4774">
        <v>2016</v>
      </c>
      <c r="E4774" t="s">
        <v>17</v>
      </c>
      <c r="F4774" t="s">
        <v>2582</v>
      </c>
      <c r="G4774" t="str">
        <f t="shared" si="74"/>
        <v>Debevoise Plimpton</v>
      </c>
      <c r="I4774" s="13">
        <f>COUNTIFS(IPO!$J$2:$J$5250,"="&amp;data!$G4774,IPO!$H$2:$H$5250,"="&amp;data!$B4774)</f>
        <v>1</v>
      </c>
      <c r="J4774" s="13">
        <f>SUMIFS(IPO!$B$2:$B$5250,IPO!$H$2:$H$5250,"="&amp;data!$B4774,IPO!$J$2:$J$5250,"="&amp;data!$G4774)</f>
        <v>985.5</v>
      </c>
      <c r="K4774" s="13">
        <f>IF(I4774=1,SUMIFS(IPO!$C$2:$C$5250,IPO!$H$2:$H$5250,"="&amp;data!$B4774,IPO!$J$2:$J$5250,"="&amp;data!$G4774),"")</f>
        <v>23</v>
      </c>
      <c r="L4774" s="13">
        <f>SUMIFS(IPO!$E$2:$E$5250,IPO!$H$2:$H$5250,"="&amp;data!$B4774,IPO!$J$2:$J$5250,"="&amp;data!$G4774)</f>
        <v>1.9</v>
      </c>
      <c r="M4774" s="13">
        <f>SUMIFS(IPO!$F$2:$F$5250,IPO!$H$2:$H$5250,"="&amp;data!$B4774,IPO!$J$2:$J$5250,"="&amp;data!$G4774)</f>
        <v>3</v>
      </c>
      <c r="N4774" s="13"/>
      <c r="P4774" s="16">
        <f>COUNTIFS(equity_bonds!$H$2:$H$6414,"="&amp;data!$B4774,equity_bonds!$J$2:$J$6414,"="&amp;data!$G4774)</f>
        <v>1</v>
      </c>
      <c r="Q4774" s="16">
        <f>SUMIFS(equity_bonds!$B$2:$B$6414,equity_bonds!$H$2:$H$6414,"="&amp;data!$B4774,equity_bonds!$J$2:$J$6414,"="&amp;data!$G4774)</f>
        <v>21864.1</v>
      </c>
      <c r="R4774" s="16">
        <f>IF(P4774=1,SUMIFS(equity_bonds!$C$2:$C$6414,equity_bonds!$H$2:$H$6414,"="&amp;data!$B4774,equity_bonds!$J$2:$J$6414,"="&amp;data!$G4774),"")</f>
        <v>35</v>
      </c>
      <c r="S4774" s="16">
        <f>SUMIFS(equity_bonds!$E$2:$E$6414,equity_bonds!$H$2:$H$6414,"="&amp;data!$B4774,equity_bonds!$J$2:$J$6414,"="&amp;data!$G4774)</f>
        <v>0.3</v>
      </c>
      <c r="T4774" s="16">
        <f>SUMIFS(equity_bonds!$F$2:$F$6414,equity_bonds!$H$2:$H$6414,"="&amp;data!$B4774,equity_bonds!$J$2:$J$6414,"="&amp;data!$G4774)</f>
        <v>23</v>
      </c>
      <c r="U4774" s="16"/>
    </row>
    <row r="4775" spans="2:21" x14ac:dyDescent="0.25">
      <c r="B4775">
        <v>2016</v>
      </c>
      <c r="E4775" t="s">
        <v>72</v>
      </c>
      <c r="F4775" t="s">
        <v>72</v>
      </c>
      <c r="G4775" t="str">
        <f t="shared" si="74"/>
        <v>Dechert</v>
      </c>
      <c r="I4775" s="13">
        <f>COUNTIFS(IPO!$J$2:$J$5250,"="&amp;data!$G4775,IPO!$H$2:$H$5250,"="&amp;data!$B4775)</f>
        <v>1</v>
      </c>
      <c r="J4775" s="13">
        <f>SUMIFS(IPO!$B$2:$B$5250,IPO!$H$2:$H$5250,"="&amp;data!$B4775,IPO!$J$2:$J$5250,"="&amp;data!$G4775)</f>
        <v>1030</v>
      </c>
      <c r="K4775" s="13">
        <f>IF(I4775=1,SUMIFS(IPO!$C$2:$C$5250,IPO!$H$2:$H$5250,"="&amp;data!$B4775,IPO!$J$2:$J$5250,"="&amp;data!$G4775),"")</f>
        <v>18</v>
      </c>
      <c r="L4775" s="13">
        <f>SUMIFS(IPO!$E$2:$E$5250,IPO!$H$2:$H$5250,"="&amp;data!$B4775,IPO!$J$2:$J$5250,"="&amp;data!$G4775)</f>
        <v>2</v>
      </c>
      <c r="M4775" s="13">
        <f>SUMIFS(IPO!$F$2:$F$5250,IPO!$H$2:$H$5250,"="&amp;data!$B4775,IPO!$J$2:$J$5250,"="&amp;data!$G4775)</f>
        <v>8</v>
      </c>
      <c r="N4775" s="13"/>
      <c r="P4775" s="16">
        <f>COUNTIFS(equity_bonds!$H$2:$H$6414,"="&amp;data!$B4775,equity_bonds!$J$2:$J$6414,"="&amp;data!$G4775)</f>
        <v>1</v>
      </c>
      <c r="Q4775" s="16">
        <f>SUMIFS(equity_bonds!$B$2:$B$6414,equity_bonds!$H$2:$H$6414,"="&amp;data!$B4775,equity_bonds!$J$2:$J$6414,"="&amp;data!$G4775)</f>
        <v>19468.3</v>
      </c>
      <c r="R4775" s="16">
        <f>IF(P4775=1,SUMIFS(equity_bonds!$C$2:$C$6414,equity_bonds!$H$2:$H$6414,"="&amp;data!$B4775,equity_bonds!$J$2:$J$6414,"="&amp;data!$G4775),"")</f>
        <v>39</v>
      </c>
      <c r="S4775" s="16">
        <f>SUMIFS(equity_bonds!$E$2:$E$6414,equity_bonds!$H$2:$H$6414,"="&amp;data!$B4775,equity_bonds!$J$2:$J$6414,"="&amp;data!$G4775)</f>
        <v>0.3</v>
      </c>
      <c r="T4775" s="16">
        <f>SUMIFS(equity_bonds!$F$2:$F$6414,equity_bonds!$H$2:$H$6414,"="&amp;data!$B4775,equity_bonds!$J$2:$J$6414,"="&amp;data!$G4775)</f>
        <v>32</v>
      </c>
      <c r="U4775" s="16"/>
    </row>
    <row r="4776" spans="2:21" x14ac:dyDescent="0.25">
      <c r="B4776">
        <v>2016</v>
      </c>
      <c r="E4776" t="s">
        <v>573</v>
      </c>
      <c r="F4776" t="s">
        <v>573</v>
      </c>
      <c r="G4776" t="str">
        <f t="shared" si="74"/>
        <v>Dickinson Wright</v>
      </c>
      <c r="I4776" s="13">
        <f>COUNTIFS(IPO!$J$2:$J$5250,"="&amp;data!$G4776,IPO!$H$2:$H$5250,"="&amp;data!$B4776)</f>
        <v>0</v>
      </c>
      <c r="J4776" s="13">
        <f>SUMIFS(IPO!$B$2:$B$5250,IPO!$H$2:$H$5250,"="&amp;data!$B4776,IPO!$J$2:$J$5250,"="&amp;data!$G4776)</f>
        <v>0</v>
      </c>
      <c r="K4776" s="13" t="str">
        <f>IF(I4776=1,SUMIFS(IPO!$C$2:$C$5250,IPO!$H$2:$H$5250,"="&amp;data!$B4776,IPO!$J$2:$J$5250,"="&amp;data!$G4776),"")</f>
        <v/>
      </c>
      <c r="L4776" s="13">
        <f>SUMIFS(IPO!$E$2:$E$5250,IPO!$H$2:$H$5250,"="&amp;data!$B4776,IPO!$J$2:$J$5250,"="&amp;data!$G4776)</f>
        <v>0</v>
      </c>
      <c r="M4776" s="13">
        <f>SUMIFS(IPO!$F$2:$F$5250,IPO!$H$2:$H$5250,"="&amp;data!$B4776,IPO!$J$2:$J$5250,"="&amp;data!$G4776)</f>
        <v>0</v>
      </c>
      <c r="N4776" s="13"/>
      <c r="P4776" s="16">
        <f>COUNTIFS(equity_bonds!$H$2:$H$6414,"="&amp;data!$B4776,equity_bonds!$J$2:$J$6414,"="&amp;data!$G4776)</f>
        <v>0</v>
      </c>
      <c r="Q4776" s="16">
        <f>SUMIFS(equity_bonds!$B$2:$B$6414,equity_bonds!$H$2:$H$6414,"="&amp;data!$B4776,equity_bonds!$J$2:$J$6414,"="&amp;data!$G4776)</f>
        <v>0</v>
      </c>
      <c r="R4776" s="16" t="str">
        <f>IF(P4776=1,SUMIFS(equity_bonds!$C$2:$C$6414,equity_bonds!$H$2:$H$6414,"="&amp;data!$B4776,equity_bonds!$J$2:$J$6414,"="&amp;data!$G4776),"")</f>
        <v/>
      </c>
      <c r="S4776" s="16">
        <f>SUMIFS(equity_bonds!$E$2:$E$6414,equity_bonds!$H$2:$H$6414,"="&amp;data!$B4776,equity_bonds!$J$2:$J$6414,"="&amp;data!$G4776)</f>
        <v>0</v>
      </c>
      <c r="T4776" s="16">
        <f>SUMIFS(equity_bonds!$F$2:$F$6414,equity_bonds!$H$2:$H$6414,"="&amp;data!$B4776,equity_bonds!$J$2:$J$6414,"="&amp;data!$G4776)</f>
        <v>0</v>
      </c>
      <c r="U4776" s="16"/>
    </row>
    <row r="4777" spans="2:21" x14ac:dyDescent="0.25">
      <c r="B4777">
        <v>2016</v>
      </c>
      <c r="E4777" t="s">
        <v>468</v>
      </c>
      <c r="F4777" t="s">
        <v>2765</v>
      </c>
      <c r="G4777" t="str">
        <f t="shared" si="74"/>
        <v>Dinsmore Shohl</v>
      </c>
      <c r="I4777" s="13">
        <f>COUNTIFS(IPO!$J$2:$J$5250,"="&amp;data!$G4777,IPO!$H$2:$H$5250,"="&amp;data!$B4777)</f>
        <v>0</v>
      </c>
      <c r="J4777" s="13">
        <f>SUMIFS(IPO!$B$2:$B$5250,IPO!$H$2:$H$5250,"="&amp;data!$B4777,IPO!$J$2:$J$5250,"="&amp;data!$G4777)</f>
        <v>0</v>
      </c>
      <c r="K4777" s="13" t="str">
        <f>IF(I4777=1,SUMIFS(IPO!$C$2:$C$5250,IPO!$H$2:$H$5250,"="&amp;data!$B4777,IPO!$J$2:$J$5250,"="&amp;data!$G4777),"")</f>
        <v/>
      </c>
      <c r="L4777" s="13">
        <f>SUMIFS(IPO!$E$2:$E$5250,IPO!$H$2:$H$5250,"="&amp;data!$B4777,IPO!$J$2:$J$5250,"="&amp;data!$G4777)</f>
        <v>0</v>
      </c>
      <c r="M4777" s="13">
        <f>SUMIFS(IPO!$F$2:$F$5250,IPO!$H$2:$H$5250,"="&amp;data!$B4777,IPO!$J$2:$J$5250,"="&amp;data!$G4777)</f>
        <v>0</v>
      </c>
      <c r="N4777" s="13"/>
      <c r="P4777" s="16">
        <f>COUNTIFS(equity_bonds!$H$2:$H$6414,"="&amp;data!$B4777,equity_bonds!$J$2:$J$6414,"="&amp;data!$G4777)</f>
        <v>0</v>
      </c>
      <c r="Q4777" s="16">
        <f>SUMIFS(equity_bonds!$B$2:$B$6414,equity_bonds!$H$2:$H$6414,"="&amp;data!$B4777,equity_bonds!$J$2:$J$6414,"="&amp;data!$G4777)</f>
        <v>0</v>
      </c>
      <c r="R4777" s="16" t="str">
        <f>IF(P4777=1,SUMIFS(equity_bonds!$C$2:$C$6414,equity_bonds!$H$2:$H$6414,"="&amp;data!$B4777,equity_bonds!$J$2:$J$6414,"="&amp;data!$G4777),"")</f>
        <v/>
      </c>
      <c r="S4777" s="16">
        <f>SUMIFS(equity_bonds!$E$2:$E$6414,equity_bonds!$H$2:$H$6414,"="&amp;data!$B4777,equity_bonds!$J$2:$J$6414,"="&amp;data!$G4777)</f>
        <v>0</v>
      </c>
      <c r="T4777" s="16">
        <f>SUMIFS(equity_bonds!$F$2:$F$6414,equity_bonds!$H$2:$H$6414,"="&amp;data!$B4777,equity_bonds!$J$2:$J$6414,"="&amp;data!$G4777)</f>
        <v>0</v>
      </c>
      <c r="U4777" s="16"/>
    </row>
    <row r="4778" spans="2:21" x14ac:dyDescent="0.25">
      <c r="B4778">
        <v>2016</v>
      </c>
      <c r="E4778" t="s">
        <v>631</v>
      </c>
      <c r="F4778" t="s">
        <v>631</v>
      </c>
      <c r="G4778" t="str">
        <f t="shared" si="74"/>
        <v>DLA Piper</v>
      </c>
      <c r="I4778" s="13">
        <f>COUNTIFS(IPO!$J$2:$J$5250,"="&amp;data!$G4778,IPO!$H$2:$H$5250,"="&amp;data!$B4778)</f>
        <v>1</v>
      </c>
      <c r="J4778" s="13">
        <f>SUMIFS(IPO!$B$2:$B$5250,IPO!$H$2:$H$5250,"="&amp;data!$B4778,IPO!$J$2:$J$5250,"="&amp;data!$G4778)</f>
        <v>66.8</v>
      </c>
      <c r="K4778" s="13">
        <f>IF(I4778=1,SUMIFS(IPO!$C$2:$C$5250,IPO!$H$2:$H$5250,"="&amp;data!$B4778,IPO!$J$2:$J$5250,"="&amp;data!$G4778),"")</f>
        <v>101</v>
      </c>
      <c r="L4778" s="13">
        <f>SUMIFS(IPO!$E$2:$E$5250,IPO!$H$2:$H$5250,"="&amp;data!$B4778,IPO!$J$2:$J$5250,"="&amp;data!$G4778)</f>
        <v>0.1</v>
      </c>
      <c r="M4778" s="13">
        <f>SUMIFS(IPO!$F$2:$F$5250,IPO!$H$2:$H$5250,"="&amp;data!$B4778,IPO!$J$2:$J$5250,"="&amp;data!$G4778)</f>
        <v>2</v>
      </c>
      <c r="N4778" s="13"/>
      <c r="P4778" s="16">
        <f>COUNTIFS(equity_bonds!$H$2:$H$6414,"="&amp;data!$B4778,equity_bonds!$J$2:$J$6414,"="&amp;data!$G4778)</f>
        <v>1</v>
      </c>
      <c r="Q4778" s="16">
        <f>SUMIFS(equity_bonds!$B$2:$B$6414,equity_bonds!$H$2:$H$6414,"="&amp;data!$B4778,equity_bonds!$J$2:$J$6414,"="&amp;data!$G4778)</f>
        <v>7149.2</v>
      </c>
      <c r="R4778" s="16">
        <f>IF(P4778=1,SUMIFS(equity_bonds!$C$2:$C$6414,equity_bonds!$H$2:$H$6414,"="&amp;data!$B4778,equity_bonds!$J$2:$J$6414,"="&amp;data!$G4778),"")</f>
        <v>64</v>
      </c>
      <c r="S4778" s="16">
        <f>SUMIFS(equity_bonds!$E$2:$E$6414,equity_bonds!$H$2:$H$6414,"="&amp;data!$B4778,equity_bonds!$J$2:$J$6414,"="&amp;data!$G4778)</f>
        <v>0.1</v>
      </c>
      <c r="T4778" s="16">
        <f>SUMIFS(equity_bonds!$F$2:$F$6414,equity_bonds!$H$2:$H$6414,"="&amp;data!$B4778,equity_bonds!$J$2:$J$6414,"="&amp;data!$G4778)</f>
        <v>30</v>
      </c>
      <c r="U4778" s="16"/>
    </row>
    <row r="4779" spans="2:21" x14ac:dyDescent="0.25">
      <c r="B4779">
        <v>2016</v>
      </c>
      <c r="E4779" t="s">
        <v>19</v>
      </c>
      <c r="F4779" t="s">
        <v>2583</v>
      </c>
      <c r="G4779" t="str">
        <f t="shared" si="74"/>
        <v>Dorsey Whitney</v>
      </c>
      <c r="I4779" s="13">
        <f>COUNTIFS(IPO!$J$2:$J$5250,"="&amp;data!$G4779,IPO!$H$2:$H$5250,"="&amp;data!$B4779)</f>
        <v>1</v>
      </c>
      <c r="J4779" s="13">
        <f>SUMIFS(IPO!$B$2:$B$5250,IPO!$H$2:$H$5250,"="&amp;data!$B4779,IPO!$J$2:$J$5250,"="&amp;data!$G4779)</f>
        <v>41.7</v>
      </c>
      <c r="K4779" s="13">
        <f>IF(I4779=1,SUMIFS(IPO!$C$2:$C$5250,IPO!$H$2:$H$5250,"="&amp;data!$B4779,IPO!$J$2:$J$5250,"="&amp;data!$G4779),"")</f>
        <v>111</v>
      </c>
      <c r="L4779" s="13">
        <f>SUMIFS(IPO!$E$2:$E$5250,IPO!$H$2:$H$5250,"="&amp;data!$B4779,IPO!$J$2:$J$5250,"="&amp;data!$G4779)</f>
        <v>0.1</v>
      </c>
      <c r="M4779" s="13">
        <f>SUMIFS(IPO!$F$2:$F$5250,IPO!$H$2:$H$5250,"="&amp;data!$B4779,IPO!$J$2:$J$5250,"="&amp;data!$G4779)</f>
        <v>1</v>
      </c>
      <c r="N4779" s="13"/>
      <c r="P4779" s="16">
        <f>COUNTIFS(equity_bonds!$H$2:$H$6414,"="&amp;data!$B4779,equity_bonds!$J$2:$J$6414,"="&amp;data!$G4779)</f>
        <v>1</v>
      </c>
      <c r="Q4779" s="16">
        <f>SUMIFS(equity_bonds!$B$2:$B$6414,equity_bonds!$H$2:$H$6414,"="&amp;data!$B4779,equity_bonds!$J$2:$J$6414,"="&amp;data!$G4779)</f>
        <v>3158.7</v>
      </c>
      <c r="R4779" s="16">
        <f>IF(P4779=1,SUMIFS(equity_bonds!$C$2:$C$6414,equity_bonds!$H$2:$H$6414,"="&amp;data!$B4779,equity_bonds!$J$2:$J$6414,"="&amp;data!$G4779),"")</f>
        <v>82</v>
      </c>
      <c r="S4779" s="16">
        <f>SUMIFS(equity_bonds!$E$2:$E$6414,equity_bonds!$H$2:$H$6414,"="&amp;data!$B4779,equity_bonds!$J$2:$J$6414,"="&amp;data!$G4779)</f>
        <v>0.1</v>
      </c>
      <c r="T4779" s="16">
        <f>SUMIFS(equity_bonds!$F$2:$F$6414,equity_bonds!$H$2:$H$6414,"="&amp;data!$B4779,equity_bonds!$J$2:$J$6414,"="&amp;data!$G4779)</f>
        <v>14</v>
      </c>
      <c r="U4779" s="16"/>
    </row>
    <row r="4780" spans="2:21" x14ac:dyDescent="0.25">
      <c r="B4780">
        <v>2016</v>
      </c>
      <c r="E4780" t="s">
        <v>265</v>
      </c>
      <c r="F4780" t="s">
        <v>2694</v>
      </c>
      <c r="G4780" t="str">
        <f t="shared" si="74"/>
        <v>Drinker Biddle</v>
      </c>
      <c r="I4780" s="13">
        <f>COUNTIFS(IPO!$J$2:$J$5250,"="&amp;data!$G4780,IPO!$H$2:$H$5250,"="&amp;data!$B4780)</f>
        <v>0</v>
      </c>
      <c r="J4780" s="13">
        <f>SUMIFS(IPO!$B$2:$B$5250,IPO!$H$2:$H$5250,"="&amp;data!$B4780,IPO!$J$2:$J$5250,"="&amp;data!$G4780)</f>
        <v>0</v>
      </c>
      <c r="K4780" s="13" t="str">
        <f>IF(I4780=1,SUMIFS(IPO!$C$2:$C$5250,IPO!$H$2:$H$5250,"="&amp;data!$B4780,IPO!$J$2:$J$5250,"="&amp;data!$G4780),"")</f>
        <v/>
      </c>
      <c r="L4780" s="13">
        <f>SUMIFS(IPO!$E$2:$E$5250,IPO!$H$2:$H$5250,"="&amp;data!$B4780,IPO!$J$2:$J$5250,"="&amp;data!$G4780)</f>
        <v>0</v>
      </c>
      <c r="M4780" s="13">
        <f>SUMIFS(IPO!$F$2:$F$5250,IPO!$H$2:$H$5250,"="&amp;data!$B4780,IPO!$J$2:$J$5250,"="&amp;data!$G4780)</f>
        <v>0</v>
      </c>
      <c r="N4780" s="13"/>
      <c r="P4780" s="16">
        <f>COUNTIFS(equity_bonds!$H$2:$H$6414,"="&amp;data!$B4780,equity_bonds!$J$2:$J$6414,"="&amp;data!$G4780)</f>
        <v>0</v>
      </c>
      <c r="Q4780" s="16">
        <f>SUMIFS(equity_bonds!$B$2:$B$6414,equity_bonds!$H$2:$H$6414,"="&amp;data!$B4780,equity_bonds!$J$2:$J$6414,"="&amp;data!$G4780)</f>
        <v>0</v>
      </c>
      <c r="R4780" s="16" t="str">
        <f>IF(P4780=1,SUMIFS(equity_bonds!$C$2:$C$6414,equity_bonds!$H$2:$H$6414,"="&amp;data!$B4780,equity_bonds!$J$2:$J$6414,"="&amp;data!$G4780),"")</f>
        <v/>
      </c>
      <c r="S4780" s="16">
        <f>SUMIFS(equity_bonds!$E$2:$E$6414,equity_bonds!$H$2:$H$6414,"="&amp;data!$B4780,equity_bonds!$J$2:$J$6414,"="&amp;data!$G4780)</f>
        <v>0</v>
      </c>
      <c r="T4780" s="16">
        <f>SUMIFS(equity_bonds!$F$2:$F$6414,equity_bonds!$H$2:$H$6414,"="&amp;data!$B4780,equity_bonds!$J$2:$J$6414,"="&amp;data!$G4780)</f>
        <v>0</v>
      </c>
      <c r="U4780" s="16"/>
    </row>
    <row r="4781" spans="2:21" x14ac:dyDescent="0.25">
      <c r="B4781">
        <v>2016</v>
      </c>
      <c r="E4781" t="s">
        <v>266</v>
      </c>
      <c r="F4781" t="s">
        <v>266</v>
      </c>
      <c r="G4781" t="str">
        <f t="shared" si="74"/>
        <v>Duane Morris</v>
      </c>
      <c r="I4781" s="13">
        <f>COUNTIFS(IPO!$J$2:$J$5250,"="&amp;data!$G4781,IPO!$H$2:$H$5250,"="&amp;data!$B4781)</f>
        <v>0</v>
      </c>
      <c r="J4781" s="13">
        <f>SUMIFS(IPO!$B$2:$B$5250,IPO!$H$2:$H$5250,"="&amp;data!$B4781,IPO!$J$2:$J$5250,"="&amp;data!$G4781)</f>
        <v>0</v>
      </c>
      <c r="K4781" s="13" t="str">
        <f>IF(I4781=1,SUMIFS(IPO!$C$2:$C$5250,IPO!$H$2:$H$5250,"="&amp;data!$B4781,IPO!$J$2:$J$5250,"="&amp;data!$G4781),"")</f>
        <v/>
      </c>
      <c r="L4781" s="13">
        <f>SUMIFS(IPO!$E$2:$E$5250,IPO!$H$2:$H$5250,"="&amp;data!$B4781,IPO!$J$2:$J$5250,"="&amp;data!$G4781)</f>
        <v>0</v>
      </c>
      <c r="M4781" s="13">
        <f>SUMIFS(IPO!$F$2:$F$5250,IPO!$H$2:$H$5250,"="&amp;data!$B4781,IPO!$J$2:$J$5250,"="&amp;data!$G4781)</f>
        <v>0</v>
      </c>
      <c r="N4781" s="13"/>
      <c r="P4781" s="16">
        <f>COUNTIFS(equity_bonds!$H$2:$H$6414,"="&amp;data!$B4781,equity_bonds!$J$2:$J$6414,"="&amp;data!$G4781)</f>
        <v>1</v>
      </c>
      <c r="Q4781" s="16">
        <f>SUMIFS(equity_bonds!$B$2:$B$6414,equity_bonds!$H$2:$H$6414,"="&amp;data!$B4781,equity_bonds!$J$2:$J$6414,"="&amp;data!$G4781)</f>
        <v>337.1</v>
      </c>
      <c r="R4781" s="16">
        <f>IF(P4781=1,SUMIFS(equity_bonds!$C$2:$C$6414,equity_bonds!$H$2:$H$6414,"="&amp;data!$B4781,equity_bonds!$J$2:$J$6414,"="&amp;data!$G4781),"")</f>
        <v>178</v>
      </c>
      <c r="S4781" s="16">
        <f>SUMIFS(equity_bonds!$E$2:$E$6414,equity_bonds!$H$2:$H$6414,"="&amp;data!$B4781,equity_bonds!$J$2:$J$6414,"="&amp;data!$G4781)</f>
        <v>0</v>
      </c>
      <c r="T4781" s="16">
        <f>SUMIFS(equity_bonds!$F$2:$F$6414,equity_bonds!$H$2:$H$6414,"="&amp;data!$B4781,equity_bonds!$J$2:$J$6414,"="&amp;data!$G4781)</f>
        <v>6</v>
      </c>
      <c r="U4781" s="16"/>
    </row>
    <row r="4782" spans="2:21" x14ac:dyDescent="0.25">
      <c r="B4782">
        <v>2016</v>
      </c>
      <c r="E4782" t="s">
        <v>75</v>
      </c>
      <c r="F4782" t="s">
        <v>75</v>
      </c>
      <c r="G4782" t="str">
        <f t="shared" si="74"/>
        <v>Dykema Gossett</v>
      </c>
      <c r="I4782" s="13">
        <f>COUNTIFS(IPO!$J$2:$J$5250,"="&amp;data!$G4782,IPO!$H$2:$H$5250,"="&amp;data!$B4782)</f>
        <v>0</v>
      </c>
      <c r="J4782" s="13">
        <f>SUMIFS(IPO!$B$2:$B$5250,IPO!$H$2:$H$5250,"="&amp;data!$B4782,IPO!$J$2:$J$5250,"="&amp;data!$G4782)</f>
        <v>0</v>
      </c>
      <c r="K4782" s="13" t="str">
        <f>IF(I4782=1,SUMIFS(IPO!$C$2:$C$5250,IPO!$H$2:$H$5250,"="&amp;data!$B4782,IPO!$J$2:$J$5250,"="&amp;data!$G4782),"")</f>
        <v/>
      </c>
      <c r="L4782" s="13">
        <f>SUMIFS(IPO!$E$2:$E$5250,IPO!$H$2:$H$5250,"="&amp;data!$B4782,IPO!$J$2:$J$5250,"="&amp;data!$G4782)</f>
        <v>0</v>
      </c>
      <c r="M4782" s="13">
        <f>SUMIFS(IPO!$F$2:$F$5250,IPO!$H$2:$H$5250,"="&amp;data!$B4782,IPO!$J$2:$J$5250,"="&amp;data!$G4782)</f>
        <v>0</v>
      </c>
      <c r="N4782" s="13"/>
      <c r="P4782" s="16">
        <f>COUNTIFS(equity_bonds!$H$2:$H$6414,"="&amp;data!$B4782,equity_bonds!$J$2:$J$6414,"="&amp;data!$G4782)</f>
        <v>0</v>
      </c>
      <c r="Q4782" s="16">
        <f>SUMIFS(equity_bonds!$B$2:$B$6414,equity_bonds!$H$2:$H$6414,"="&amp;data!$B4782,equity_bonds!$J$2:$J$6414,"="&amp;data!$G4782)</f>
        <v>0</v>
      </c>
      <c r="R4782" s="16" t="str">
        <f>IF(P4782=1,SUMIFS(equity_bonds!$C$2:$C$6414,equity_bonds!$H$2:$H$6414,"="&amp;data!$B4782,equity_bonds!$J$2:$J$6414,"="&amp;data!$G4782),"")</f>
        <v/>
      </c>
      <c r="S4782" s="16">
        <f>SUMIFS(equity_bonds!$E$2:$E$6414,equity_bonds!$H$2:$H$6414,"="&amp;data!$B4782,equity_bonds!$J$2:$J$6414,"="&amp;data!$G4782)</f>
        <v>0</v>
      </c>
      <c r="T4782" s="16">
        <f>SUMIFS(equity_bonds!$F$2:$F$6414,equity_bonds!$H$2:$H$6414,"="&amp;data!$B4782,equity_bonds!$J$2:$J$6414,"="&amp;data!$G4782)</f>
        <v>0</v>
      </c>
      <c r="U4782" s="16"/>
    </row>
    <row r="4783" spans="2:21" x14ac:dyDescent="0.25">
      <c r="B4783">
        <v>2016</v>
      </c>
      <c r="E4783" t="s">
        <v>653</v>
      </c>
      <c r="F4783" t="s">
        <v>653</v>
      </c>
      <c r="G4783" t="str">
        <f t="shared" si="74"/>
        <v>Faegre Baker</v>
      </c>
      <c r="I4783" s="13">
        <f>COUNTIFS(IPO!$J$2:$J$5250,"="&amp;data!$G4783,IPO!$H$2:$H$5250,"="&amp;data!$B4783)</f>
        <v>1</v>
      </c>
      <c r="J4783" s="13">
        <f>SUMIFS(IPO!$B$2:$B$5250,IPO!$H$2:$H$5250,"="&amp;data!$B4783,IPO!$J$2:$J$5250,"="&amp;data!$G4783)</f>
        <v>55</v>
      </c>
      <c r="K4783" s="13">
        <f>IF(I4783=1,SUMIFS(IPO!$C$2:$C$5250,IPO!$H$2:$H$5250,"="&amp;data!$B4783,IPO!$J$2:$J$5250,"="&amp;data!$G4783),"")</f>
        <v>104</v>
      </c>
      <c r="L4783" s="13">
        <f>SUMIFS(IPO!$E$2:$E$5250,IPO!$H$2:$H$5250,"="&amp;data!$B4783,IPO!$J$2:$J$5250,"="&amp;data!$G4783)</f>
        <v>0.1</v>
      </c>
      <c r="M4783" s="13">
        <f>SUMIFS(IPO!$F$2:$F$5250,IPO!$H$2:$H$5250,"="&amp;data!$B4783,IPO!$J$2:$J$5250,"="&amp;data!$G4783)</f>
        <v>1</v>
      </c>
      <c r="N4783" s="13"/>
      <c r="P4783" s="16">
        <f>COUNTIFS(equity_bonds!$H$2:$H$6414,"="&amp;data!$B4783,equity_bonds!$J$2:$J$6414,"="&amp;data!$G4783)</f>
        <v>1</v>
      </c>
      <c r="Q4783" s="16">
        <f>SUMIFS(equity_bonds!$B$2:$B$6414,equity_bonds!$H$2:$H$6414,"="&amp;data!$B4783,equity_bonds!$J$2:$J$6414,"="&amp;data!$G4783)</f>
        <v>57969.9</v>
      </c>
      <c r="R4783" s="16">
        <f>IF(P4783=1,SUMIFS(equity_bonds!$C$2:$C$6414,equity_bonds!$H$2:$H$6414,"="&amp;data!$B4783,equity_bonds!$J$2:$J$6414,"="&amp;data!$G4783),"")</f>
        <v>17</v>
      </c>
      <c r="S4783" s="16">
        <f>SUMIFS(equity_bonds!$E$2:$E$6414,equity_bonds!$H$2:$H$6414,"="&amp;data!$B4783,equity_bonds!$J$2:$J$6414,"="&amp;data!$G4783)</f>
        <v>0.9</v>
      </c>
      <c r="T4783" s="16">
        <f>SUMIFS(equity_bonds!$F$2:$F$6414,equity_bonds!$H$2:$H$6414,"="&amp;data!$B4783,equity_bonds!$J$2:$J$6414,"="&amp;data!$G4783)</f>
        <v>11</v>
      </c>
      <c r="U4783" s="16"/>
    </row>
    <row r="4784" spans="2:21" x14ac:dyDescent="0.25">
      <c r="B4784">
        <v>2016</v>
      </c>
      <c r="E4784" t="s">
        <v>270</v>
      </c>
      <c r="F4784" t="s">
        <v>2697</v>
      </c>
      <c r="G4784" s="22" t="str">
        <f t="shared" si="74"/>
        <v>Fenwick West</v>
      </c>
      <c r="I4784" s="13">
        <f>COUNTIFS(IPO!$J$2:$J$5250,"="&amp;data!$G4784,IPO!$H$2:$H$5250,"="&amp;data!$B4784)</f>
        <v>1</v>
      </c>
      <c r="J4784" s="13">
        <f>SUMIFS(IPO!$B$2:$B$5250,IPO!$H$2:$H$5250,"="&amp;data!$B4784,IPO!$J$2:$J$5250,"="&amp;data!$G4784)</f>
        <v>1024.5999999999999</v>
      </c>
      <c r="K4784" s="13">
        <f>IF(I4784=1,SUMIFS(IPO!$C$2:$C$5250,IPO!$H$2:$H$5250,"="&amp;data!$B4784,IPO!$J$2:$J$5250,"="&amp;data!$G4784),"")</f>
        <v>19</v>
      </c>
      <c r="L4784" s="13">
        <f>SUMIFS(IPO!$E$2:$E$5250,IPO!$H$2:$H$5250,"="&amp;data!$B4784,IPO!$J$2:$J$5250,"="&amp;data!$G4784)</f>
        <v>2</v>
      </c>
      <c r="M4784" s="13">
        <f>SUMIFS(IPO!$F$2:$F$5250,IPO!$H$2:$H$5250,"="&amp;data!$B4784,IPO!$J$2:$J$5250,"="&amp;data!$G4784)</f>
        <v>4</v>
      </c>
      <c r="N4784" s="13"/>
      <c r="P4784" s="16">
        <f>COUNTIFS(equity_bonds!$H$2:$H$6414,"="&amp;data!$B4784,equity_bonds!$J$2:$J$6414,"="&amp;data!$G4784)</f>
        <v>1</v>
      </c>
      <c r="Q4784" s="16">
        <v>27801.4</v>
      </c>
      <c r="R4784" s="16"/>
      <c r="S4784" s="16">
        <f>SUMIFS(equity_bonds!$E$2:$E$6414,equity_bonds!$H$2:$H$6414,"="&amp;data!$B4784,equity_bonds!$J$2:$J$6414,"="&amp;data!$G4784)</f>
        <v>0.4</v>
      </c>
      <c r="T4784" s="16">
        <v>18</v>
      </c>
      <c r="U4784" t="s">
        <v>4165</v>
      </c>
    </row>
    <row r="4785" spans="2:21" x14ac:dyDescent="0.25">
      <c r="B4785">
        <v>2016</v>
      </c>
      <c r="E4785" t="s">
        <v>271</v>
      </c>
      <c r="F4785" t="s">
        <v>2698</v>
      </c>
      <c r="G4785" t="str">
        <f t="shared" si="74"/>
        <v>Finnegan Henderson</v>
      </c>
      <c r="I4785" s="13">
        <f>COUNTIFS(IPO!$J$2:$J$5250,"="&amp;data!$G4785,IPO!$H$2:$H$5250,"="&amp;data!$B4785)</f>
        <v>0</v>
      </c>
      <c r="J4785" s="13">
        <f>SUMIFS(IPO!$B$2:$B$5250,IPO!$H$2:$H$5250,"="&amp;data!$B4785,IPO!$J$2:$J$5250,"="&amp;data!$G4785)</f>
        <v>0</v>
      </c>
      <c r="K4785" s="13" t="str">
        <f>IF(I4785=1,SUMIFS(IPO!$C$2:$C$5250,IPO!$H$2:$H$5250,"="&amp;data!$B4785,IPO!$J$2:$J$5250,"="&amp;data!$G4785),"")</f>
        <v/>
      </c>
      <c r="L4785" s="13">
        <f>SUMIFS(IPO!$E$2:$E$5250,IPO!$H$2:$H$5250,"="&amp;data!$B4785,IPO!$J$2:$J$5250,"="&amp;data!$G4785)</f>
        <v>0</v>
      </c>
      <c r="M4785" s="13">
        <f>SUMIFS(IPO!$F$2:$F$5250,IPO!$H$2:$H$5250,"="&amp;data!$B4785,IPO!$J$2:$J$5250,"="&amp;data!$G4785)</f>
        <v>0</v>
      </c>
      <c r="N4785" s="13"/>
      <c r="P4785" s="16">
        <f>COUNTIFS(equity_bonds!$H$2:$H$6414,"="&amp;data!$B4785,equity_bonds!$J$2:$J$6414,"="&amp;data!$G4785)</f>
        <v>0</v>
      </c>
      <c r="Q4785" s="16">
        <f>SUMIFS(equity_bonds!$B$2:$B$6414,equity_bonds!$H$2:$H$6414,"="&amp;data!$B4785,equity_bonds!$J$2:$J$6414,"="&amp;data!$G4785)</f>
        <v>0</v>
      </c>
      <c r="R4785" s="16" t="str">
        <f>IF(P4785=1,SUMIFS(equity_bonds!$C$2:$C$6414,equity_bonds!$H$2:$H$6414,"="&amp;data!$B4785,equity_bonds!$J$2:$J$6414,"="&amp;data!$G4785),"")</f>
        <v/>
      </c>
      <c r="S4785" s="16">
        <f>SUMIFS(equity_bonds!$E$2:$E$6414,equity_bonds!$H$2:$H$6414,"="&amp;data!$B4785,equity_bonds!$J$2:$J$6414,"="&amp;data!$G4785)</f>
        <v>0</v>
      </c>
      <c r="T4785" s="16">
        <f>SUMIFS(equity_bonds!$F$2:$F$6414,equity_bonds!$H$2:$H$6414,"="&amp;data!$B4785,equity_bonds!$J$2:$J$6414,"="&amp;data!$G4785)</f>
        <v>0</v>
      </c>
      <c r="U4785" s="16"/>
    </row>
    <row r="4786" spans="2:21" x14ac:dyDescent="0.25">
      <c r="B4786">
        <v>2016</v>
      </c>
      <c r="E4786" t="s">
        <v>357</v>
      </c>
      <c r="F4786" t="s">
        <v>2740</v>
      </c>
      <c r="G4786" t="str">
        <f t="shared" si="74"/>
        <v>Fish Richardson</v>
      </c>
      <c r="I4786" s="13">
        <f>COUNTIFS(IPO!$J$2:$J$5250,"="&amp;data!$G4786,IPO!$H$2:$H$5250,"="&amp;data!$B4786)</f>
        <v>0</v>
      </c>
      <c r="J4786" s="13">
        <f>SUMIFS(IPO!$B$2:$B$5250,IPO!$H$2:$H$5250,"="&amp;data!$B4786,IPO!$J$2:$J$5250,"="&amp;data!$G4786)</f>
        <v>0</v>
      </c>
      <c r="K4786" s="13" t="str">
        <f>IF(I4786=1,SUMIFS(IPO!$C$2:$C$5250,IPO!$H$2:$H$5250,"="&amp;data!$B4786,IPO!$J$2:$J$5250,"="&amp;data!$G4786),"")</f>
        <v/>
      </c>
      <c r="L4786" s="13">
        <f>SUMIFS(IPO!$E$2:$E$5250,IPO!$H$2:$H$5250,"="&amp;data!$B4786,IPO!$J$2:$J$5250,"="&amp;data!$G4786)</f>
        <v>0</v>
      </c>
      <c r="M4786" s="13">
        <f>SUMIFS(IPO!$F$2:$F$5250,IPO!$H$2:$H$5250,"="&amp;data!$B4786,IPO!$J$2:$J$5250,"="&amp;data!$G4786)</f>
        <v>0</v>
      </c>
      <c r="N4786" s="13"/>
      <c r="P4786" s="16">
        <f>COUNTIFS(equity_bonds!$H$2:$H$6414,"="&amp;data!$B4786,equity_bonds!$J$2:$J$6414,"="&amp;data!$G4786)</f>
        <v>0</v>
      </c>
      <c r="Q4786" s="16">
        <f>SUMIFS(equity_bonds!$B$2:$B$6414,equity_bonds!$H$2:$H$6414,"="&amp;data!$B4786,equity_bonds!$J$2:$J$6414,"="&amp;data!$G4786)</f>
        <v>0</v>
      </c>
      <c r="R4786" s="16" t="str">
        <f>IF(P4786=1,SUMIFS(equity_bonds!$C$2:$C$6414,equity_bonds!$H$2:$H$6414,"="&amp;data!$B4786,equity_bonds!$J$2:$J$6414,"="&amp;data!$G4786),"")</f>
        <v/>
      </c>
      <c r="S4786" s="16">
        <f>SUMIFS(equity_bonds!$E$2:$E$6414,equity_bonds!$H$2:$H$6414,"="&amp;data!$B4786,equity_bonds!$J$2:$J$6414,"="&amp;data!$G4786)</f>
        <v>0</v>
      </c>
      <c r="T4786" s="16">
        <f>SUMIFS(equity_bonds!$F$2:$F$6414,equity_bonds!$H$2:$H$6414,"="&amp;data!$B4786,equity_bonds!$J$2:$J$6414,"="&amp;data!$G4786)</f>
        <v>0</v>
      </c>
      <c r="U4786" s="16"/>
    </row>
    <row r="4787" spans="2:21" x14ac:dyDescent="0.25">
      <c r="B4787">
        <v>2016</v>
      </c>
      <c r="E4787" t="s">
        <v>597</v>
      </c>
      <c r="F4787" t="s">
        <v>2791</v>
      </c>
      <c r="G4787" t="str">
        <f t="shared" si="74"/>
        <v>Fisher Phillips</v>
      </c>
      <c r="I4787" s="13">
        <f>COUNTIFS(IPO!$J$2:$J$5250,"="&amp;data!$G4787,IPO!$H$2:$H$5250,"="&amp;data!$B4787)</f>
        <v>0</v>
      </c>
      <c r="J4787" s="13">
        <f>SUMIFS(IPO!$B$2:$B$5250,IPO!$H$2:$H$5250,"="&amp;data!$B4787,IPO!$J$2:$J$5250,"="&amp;data!$G4787)</f>
        <v>0</v>
      </c>
      <c r="K4787" s="13" t="str">
        <f>IF(I4787=1,SUMIFS(IPO!$C$2:$C$5250,IPO!$H$2:$H$5250,"="&amp;data!$B4787,IPO!$J$2:$J$5250,"="&amp;data!$G4787),"")</f>
        <v/>
      </c>
      <c r="L4787" s="13">
        <f>SUMIFS(IPO!$E$2:$E$5250,IPO!$H$2:$H$5250,"="&amp;data!$B4787,IPO!$J$2:$J$5250,"="&amp;data!$G4787)</f>
        <v>0</v>
      </c>
      <c r="M4787" s="13">
        <f>SUMIFS(IPO!$F$2:$F$5250,IPO!$H$2:$H$5250,"="&amp;data!$B4787,IPO!$J$2:$J$5250,"="&amp;data!$G4787)</f>
        <v>0</v>
      </c>
      <c r="N4787" s="13"/>
      <c r="P4787" s="16">
        <f>COUNTIFS(equity_bonds!$H$2:$H$6414,"="&amp;data!$B4787,equity_bonds!$J$2:$J$6414,"="&amp;data!$G4787)</f>
        <v>0</v>
      </c>
      <c r="Q4787" s="16">
        <f>SUMIFS(equity_bonds!$B$2:$B$6414,equity_bonds!$H$2:$H$6414,"="&amp;data!$B4787,equity_bonds!$J$2:$J$6414,"="&amp;data!$G4787)</f>
        <v>0</v>
      </c>
      <c r="R4787" s="16" t="str">
        <f>IF(P4787=1,SUMIFS(equity_bonds!$C$2:$C$6414,equity_bonds!$H$2:$H$6414,"="&amp;data!$B4787,equity_bonds!$J$2:$J$6414,"="&amp;data!$G4787),"")</f>
        <v/>
      </c>
      <c r="S4787" s="16">
        <f>SUMIFS(equity_bonds!$E$2:$E$6414,equity_bonds!$H$2:$H$6414,"="&amp;data!$B4787,equity_bonds!$J$2:$J$6414,"="&amp;data!$G4787)</f>
        <v>0</v>
      </c>
      <c r="T4787" s="16">
        <f>SUMIFS(equity_bonds!$F$2:$F$6414,equity_bonds!$H$2:$H$6414,"="&amp;data!$B4787,equity_bonds!$J$2:$J$6414,"="&amp;data!$G4787)</f>
        <v>0</v>
      </c>
      <c r="U4787" s="16"/>
    </row>
    <row r="4788" spans="2:21" x14ac:dyDescent="0.25">
      <c r="B4788">
        <v>2016</v>
      </c>
      <c r="E4788" t="s">
        <v>502</v>
      </c>
      <c r="F4788" t="s">
        <v>2776</v>
      </c>
      <c r="G4788" t="str">
        <f t="shared" si="74"/>
        <v>Fitzpatrick Cella</v>
      </c>
      <c r="I4788" s="13">
        <f>COUNTIFS(IPO!$J$2:$J$5250,"="&amp;data!$G4788,IPO!$H$2:$H$5250,"="&amp;data!$B4788)</f>
        <v>0</v>
      </c>
      <c r="J4788" s="13">
        <f>SUMIFS(IPO!$B$2:$B$5250,IPO!$H$2:$H$5250,"="&amp;data!$B4788,IPO!$J$2:$J$5250,"="&amp;data!$G4788)</f>
        <v>0</v>
      </c>
      <c r="K4788" s="13" t="str">
        <f>IF(I4788=1,SUMIFS(IPO!$C$2:$C$5250,IPO!$H$2:$H$5250,"="&amp;data!$B4788,IPO!$J$2:$J$5250,"="&amp;data!$G4788),"")</f>
        <v/>
      </c>
      <c r="L4788" s="13">
        <f>SUMIFS(IPO!$E$2:$E$5250,IPO!$H$2:$H$5250,"="&amp;data!$B4788,IPO!$J$2:$J$5250,"="&amp;data!$G4788)</f>
        <v>0</v>
      </c>
      <c r="M4788" s="13">
        <f>SUMIFS(IPO!$F$2:$F$5250,IPO!$H$2:$H$5250,"="&amp;data!$B4788,IPO!$J$2:$J$5250,"="&amp;data!$G4788)</f>
        <v>0</v>
      </c>
      <c r="N4788" s="13"/>
      <c r="P4788" s="16">
        <f>COUNTIFS(equity_bonds!$H$2:$H$6414,"="&amp;data!$B4788,equity_bonds!$J$2:$J$6414,"="&amp;data!$G4788)</f>
        <v>0</v>
      </c>
      <c r="Q4788" s="16">
        <f>SUMIFS(equity_bonds!$B$2:$B$6414,equity_bonds!$H$2:$H$6414,"="&amp;data!$B4788,equity_bonds!$J$2:$J$6414,"="&amp;data!$G4788)</f>
        <v>0</v>
      </c>
      <c r="R4788" s="16" t="str">
        <f>IF(P4788=1,SUMIFS(equity_bonds!$C$2:$C$6414,equity_bonds!$H$2:$H$6414,"="&amp;data!$B4788,equity_bonds!$J$2:$J$6414,"="&amp;data!$G4788),"")</f>
        <v/>
      </c>
      <c r="S4788" s="16">
        <f>SUMIFS(equity_bonds!$E$2:$E$6414,equity_bonds!$H$2:$H$6414,"="&amp;data!$B4788,equity_bonds!$J$2:$J$6414,"="&amp;data!$G4788)</f>
        <v>0</v>
      </c>
      <c r="T4788" s="16">
        <f>SUMIFS(equity_bonds!$F$2:$F$6414,equity_bonds!$H$2:$H$6414,"="&amp;data!$B4788,equity_bonds!$J$2:$J$6414,"="&amp;data!$G4788)</f>
        <v>0</v>
      </c>
      <c r="U4788" s="16"/>
    </row>
    <row r="4789" spans="2:21" x14ac:dyDescent="0.25">
      <c r="B4789">
        <v>2016</v>
      </c>
      <c r="E4789" t="s">
        <v>76</v>
      </c>
      <c r="F4789" t="s">
        <v>2617</v>
      </c>
      <c r="G4789" t="str">
        <f t="shared" si="74"/>
        <v>Foley Lardner</v>
      </c>
      <c r="I4789" s="13">
        <f>COUNTIFS(IPO!$J$2:$J$5250,"="&amp;data!$G4789,IPO!$H$2:$H$5250,"="&amp;data!$B4789)</f>
        <v>0</v>
      </c>
      <c r="J4789" s="13">
        <f>SUMIFS(IPO!$B$2:$B$5250,IPO!$H$2:$H$5250,"="&amp;data!$B4789,IPO!$J$2:$J$5250,"="&amp;data!$G4789)</f>
        <v>0</v>
      </c>
      <c r="K4789" s="13" t="str">
        <f>IF(I4789=1,SUMIFS(IPO!$C$2:$C$5250,IPO!$H$2:$H$5250,"="&amp;data!$B4789,IPO!$J$2:$J$5250,"="&amp;data!$G4789),"")</f>
        <v/>
      </c>
      <c r="L4789" s="13">
        <f>SUMIFS(IPO!$E$2:$E$5250,IPO!$H$2:$H$5250,"="&amp;data!$B4789,IPO!$J$2:$J$5250,"="&amp;data!$G4789)</f>
        <v>0</v>
      </c>
      <c r="M4789" s="13">
        <f>SUMIFS(IPO!$F$2:$F$5250,IPO!$H$2:$H$5250,"="&amp;data!$B4789,IPO!$J$2:$J$5250,"="&amp;data!$G4789)</f>
        <v>0</v>
      </c>
      <c r="N4789" s="13"/>
      <c r="P4789" s="16">
        <f>COUNTIFS(equity_bonds!$H$2:$H$6414,"="&amp;data!$B4789,equity_bonds!$J$2:$J$6414,"="&amp;data!$G4789)</f>
        <v>1</v>
      </c>
      <c r="Q4789" s="16">
        <f>SUMIFS(equity_bonds!$B$2:$B$6414,equity_bonds!$H$2:$H$6414,"="&amp;data!$B4789,equity_bonds!$J$2:$J$6414,"="&amp;data!$G4789)</f>
        <v>17768.2</v>
      </c>
      <c r="R4789" s="16">
        <f>IF(P4789=1,SUMIFS(equity_bonds!$C$2:$C$6414,equity_bonds!$H$2:$H$6414,"="&amp;data!$B4789,equity_bonds!$J$2:$J$6414,"="&amp;data!$G4789),"")</f>
        <v>42</v>
      </c>
      <c r="S4789" s="16">
        <f>SUMIFS(equity_bonds!$E$2:$E$6414,equity_bonds!$H$2:$H$6414,"="&amp;data!$B4789,equity_bonds!$J$2:$J$6414,"="&amp;data!$G4789)</f>
        <v>0.3</v>
      </c>
      <c r="T4789" s="16">
        <f>SUMIFS(equity_bonds!$F$2:$F$6414,equity_bonds!$H$2:$H$6414,"="&amp;data!$B4789,equity_bonds!$J$2:$J$6414,"="&amp;data!$G4789)</f>
        <v>22</v>
      </c>
      <c r="U4789" s="16"/>
    </row>
    <row r="4790" spans="2:21" x14ac:dyDescent="0.25">
      <c r="B4790">
        <v>2016</v>
      </c>
      <c r="E4790" t="s">
        <v>273</v>
      </c>
      <c r="F4790" t="s">
        <v>273</v>
      </c>
      <c r="G4790" t="str">
        <f t="shared" si="74"/>
        <v>Foley Hoag</v>
      </c>
      <c r="I4790" s="13">
        <f>COUNTIFS(IPO!$J$2:$J$5250,"="&amp;data!$G4790,IPO!$H$2:$H$5250,"="&amp;data!$B4790)</f>
        <v>1</v>
      </c>
      <c r="J4790" s="13">
        <f>SUMIFS(IPO!$B$2:$B$5250,IPO!$H$2:$H$5250,"="&amp;data!$B4790,IPO!$J$2:$J$5250,"="&amp;data!$G4790)</f>
        <v>49.5</v>
      </c>
      <c r="K4790" s="13">
        <f>IF(I4790=1,SUMIFS(IPO!$C$2:$C$5250,IPO!$H$2:$H$5250,"="&amp;data!$B4790,IPO!$J$2:$J$5250,"="&amp;data!$G4790),"")</f>
        <v>108</v>
      </c>
      <c r="L4790" s="13">
        <f>SUMIFS(IPO!$E$2:$E$5250,IPO!$H$2:$H$5250,"="&amp;data!$B4790,IPO!$J$2:$J$5250,"="&amp;data!$G4790)</f>
        <v>0.1</v>
      </c>
      <c r="M4790" s="13">
        <f>SUMIFS(IPO!$F$2:$F$5250,IPO!$H$2:$H$5250,"="&amp;data!$B4790,IPO!$J$2:$J$5250,"="&amp;data!$G4790)</f>
        <v>1</v>
      </c>
      <c r="N4790" s="13"/>
      <c r="P4790" s="16">
        <f>COUNTIFS(equity_bonds!$H$2:$H$6414,"="&amp;data!$B4790,equity_bonds!$J$2:$J$6414,"="&amp;data!$G4790)</f>
        <v>0</v>
      </c>
      <c r="Q4790" s="16">
        <f>SUMIFS(equity_bonds!$B$2:$B$6414,equity_bonds!$H$2:$H$6414,"="&amp;data!$B4790,equity_bonds!$J$2:$J$6414,"="&amp;data!$G4790)</f>
        <v>0</v>
      </c>
      <c r="R4790" s="16" t="str">
        <f>IF(P4790=1,SUMIFS(equity_bonds!$C$2:$C$6414,equity_bonds!$H$2:$H$6414,"="&amp;data!$B4790,equity_bonds!$J$2:$J$6414,"="&amp;data!$G4790),"")</f>
        <v/>
      </c>
      <c r="S4790" s="16">
        <f>SUMIFS(equity_bonds!$E$2:$E$6414,equity_bonds!$H$2:$H$6414,"="&amp;data!$B4790,equity_bonds!$J$2:$J$6414,"="&amp;data!$G4790)</f>
        <v>0</v>
      </c>
      <c r="T4790" s="16">
        <f>SUMIFS(equity_bonds!$F$2:$F$6414,equity_bonds!$H$2:$H$6414,"="&amp;data!$B4790,equity_bonds!$J$2:$J$6414,"="&amp;data!$G4790)</f>
        <v>0</v>
      </c>
      <c r="U4790" s="16"/>
    </row>
    <row r="4791" spans="2:21" x14ac:dyDescent="0.25">
      <c r="B4791">
        <v>2016</v>
      </c>
      <c r="E4791" t="s">
        <v>454</v>
      </c>
      <c r="F4791" t="s">
        <v>454</v>
      </c>
      <c r="G4791" t="str">
        <f t="shared" si="74"/>
        <v>Fox Rothschild</v>
      </c>
      <c r="I4791" s="13">
        <f>COUNTIFS(IPO!$J$2:$J$5250,"="&amp;data!$G4791,IPO!$H$2:$H$5250,"="&amp;data!$B4791)</f>
        <v>0</v>
      </c>
      <c r="J4791" s="13">
        <f>SUMIFS(IPO!$B$2:$B$5250,IPO!$H$2:$H$5250,"="&amp;data!$B4791,IPO!$J$2:$J$5250,"="&amp;data!$G4791)</f>
        <v>0</v>
      </c>
      <c r="K4791" s="13" t="str">
        <f>IF(I4791=1,SUMIFS(IPO!$C$2:$C$5250,IPO!$H$2:$H$5250,"="&amp;data!$B4791,IPO!$J$2:$J$5250,"="&amp;data!$G4791),"")</f>
        <v/>
      </c>
      <c r="L4791" s="13">
        <f>SUMIFS(IPO!$E$2:$E$5250,IPO!$H$2:$H$5250,"="&amp;data!$B4791,IPO!$J$2:$J$5250,"="&amp;data!$G4791)</f>
        <v>0</v>
      </c>
      <c r="M4791" s="13">
        <f>SUMIFS(IPO!$F$2:$F$5250,IPO!$H$2:$H$5250,"="&amp;data!$B4791,IPO!$J$2:$J$5250,"="&amp;data!$G4791)</f>
        <v>0</v>
      </c>
      <c r="N4791" s="13"/>
      <c r="P4791" s="16">
        <f>COUNTIFS(equity_bonds!$H$2:$H$6414,"="&amp;data!$B4791,equity_bonds!$J$2:$J$6414,"="&amp;data!$G4791)</f>
        <v>0</v>
      </c>
      <c r="Q4791" s="16">
        <f>SUMIFS(equity_bonds!$B$2:$B$6414,equity_bonds!$H$2:$H$6414,"="&amp;data!$B4791,equity_bonds!$J$2:$J$6414,"="&amp;data!$G4791)</f>
        <v>0</v>
      </c>
      <c r="R4791" s="16" t="str">
        <f>IF(P4791=1,SUMIFS(equity_bonds!$C$2:$C$6414,equity_bonds!$H$2:$H$6414,"="&amp;data!$B4791,equity_bonds!$J$2:$J$6414,"="&amp;data!$G4791),"")</f>
        <v/>
      </c>
      <c r="S4791" s="16">
        <f>SUMIFS(equity_bonds!$E$2:$E$6414,equity_bonds!$H$2:$H$6414,"="&amp;data!$B4791,equity_bonds!$J$2:$J$6414,"="&amp;data!$G4791)</f>
        <v>0</v>
      </c>
      <c r="T4791" s="16">
        <f>SUMIFS(equity_bonds!$F$2:$F$6414,equity_bonds!$H$2:$H$6414,"="&amp;data!$B4791,equity_bonds!$J$2:$J$6414,"="&amp;data!$G4791)</f>
        <v>0</v>
      </c>
      <c r="U4791" s="16"/>
    </row>
    <row r="4792" spans="2:21" x14ac:dyDescent="0.25">
      <c r="B4792">
        <v>2016</v>
      </c>
      <c r="E4792" t="s">
        <v>484</v>
      </c>
      <c r="F4792" t="s">
        <v>2770</v>
      </c>
      <c r="G4792" t="str">
        <f t="shared" si="74"/>
        <v>Fragomen Del</v>
      </c>
      <c r="I4792" s="13">
        <f>COUNTIFS(IPO!$J$2:$J$5250,"="&amp;data!$G4792,IPO!$H$2:$H$5250,"="&amp;data!$B4792)</f>
        <v>0</v>
      </c>
      <c r="J4792" s="13">
        <f>SUMIFS(IPO!$B$2:$B$5250,IPO!$H$2:$H$5250,"="&amp;data!$B4792,IPO!$J$2:$J$5250,"="&amp;data!$G4792)</f>
        <v>0</v>
      </c>
      <c r="K4792" s="13" t="str">
        <f>IF(I4792=1,SUMIFS(IPO!$C$2:$C$5250,IPO!$H$2:$H$5250,"="&amp;data!$B4792,IPO!$J$2:$J$5250,"="&amp;data!$G4792),"")</f>
        <v/>
      </c>
      <c r="L4792" s="13">
        <f>SUMIFS(IPO!$E$2:$E$5250,IPO!$H$2:$H$5250,"="&amp;data!$B4792,IPO!$J$2:$J$5250,"="&amp;data!$G4792)</f>
        <v>0</v>
      </c>
      <c r="M4792" s="13">
        <f>SUMIFS(IPO!$F$2:$F$5250,IPO!$H$2:$H$5250,"="&amp;data!$B4792,IPO!$J$2:$J$5250,"="&amp;data!$G4792)</f>
        <v>0</v>
      </c>
      <c r="N4792" s="13"/>
      <c r="P4792" s="16">
        <f>COUNTIFS(equity_bonds!$H$2:$H$6414,"="&amp;data!$B4792,equity_bonds!$J$2:$J$6414,"="&amp;data!$G4792)</f>
        <v>0</v>
      </c>
      <c r="Q4792" s="16">
        <f>SUMIFS(equity_bonds!$B$2:$B$6414,equity_bonds!$H$2:$H$6414,"="&amp;data!$B4792,equity_bonds!$J$2:$J$6414,"="&amp;data!$G4792)</f>
        <v>0</v>
      </c>
      <c r="R4792" s="16" t="str">
        <f>IF(P4792=1,SUMIFS(equity_bonds!$C$2:$C$6414,equity_bonds!$H$2:$H$6414,"="&amp;data!$B4792,equity_bonds!$J$2:$J$6414,"="&amp;data!$G4792),"")</f>
        <v/>
      </c>
      <c r="S4792" s="16">
        <f>SUMIFS(equity_bonds!$E$2:$E$6414,equity_bonds!$H$2:$H$6414,"="&amp;data!$B4792,equity_bonds!$J$2:$J$6414,"="&amp;data!$G4792)</f>
        <v>0</v>
      </c>
      <c r="T4792" s="16">
        <f>SUMIFS(equity_bonds!$F$2:$F$6414,equity_bonds!$H$2:$H$6414,"="&amp;data!$B4792,equity_bonds!$J$2:$J$6414,"="&amp;data!$G4792)</f>
        <v>0</v>
      </c>
      <c r="U4792" s="16"/>
    </row>
    <row r="4793" spans="2:21" x14ac:dyDescent="0.25">
      <c r="B4793">
        <v>2016</v>
      </c>
      <c r="E4793" t="s">
        <v>21</v>
      </c>
      <c r="F4793" t="s">
        <v>2585</v>
      </c>
      <c r="G4793" t="str">
        <f t="shared" si="74"/>
        <v>Fried Frank</v>
      </c>
      <c r="I4793" s="13">
        <f>COUNTIFS(IPO!$J$2:$J$5250,"="&amp;data!$G4793,IPO!$H$2:$H$5250,"="&amp;data!$B4793)</f>
        <v>1</v>
      </c>
      <c r="J4793" s="13">
        <f>SUMIFS(IPO!$B$2:$B$5250,IPO!$H$2:$H$5250,"="&amp;data!$B4793,IPO!$J$2:$J$5250,"="&amp;data!$G4793)</f>
        <v>538</v>
      </c>
      <c r="K4793" s="13">
        <f>IF(I4793=1,SUMIFS(IPO!$C$2:$C$5250,IPO!$H$2:$H$5250,"="&amp;data!$B4793,IPO!$J$2:$J$5250,"="&amp;data!$G4793),"")</f>
        <v>34</v>
      </c>
      <c r="L4793" s="13">
        <f>SUMIFS(IPO!$E$2:$E$5250,IPO!$H$2:$H$5250,"="&amp;data!$B4793,IPO!$J$2:$J$5250,"="&amp;data!$G4793)</f>
        <v>1</v>
      </c>
      <c r="M4793" s="13">
        <f>SUMIFS(IPO!$F$2:$F$5250,IPO!$H$2:$H$5250,"="&amp;data!$B4793,IPO!$J$2:$J$5250,"="&amp;data!$G4793)</f>
        <v>4</v>
      </c>
      <c r="N4793" s="13"/>
      <c r="P4793" s="16">
        <f>COUNTIFS(equity_bonds!$H$2:$H$6414,"="&amp;data!$B4793,equity_bonds!$J$2:$J$6414,"="&amp;data!$G4793)</f>
        <v>1</v>
      </c>
      <c r="Q4793" s="16">
        <f>SUMIFS(equity_bonds!$B$2:$B$6414,equity_bonds!$H$2:$H$6414,"="&amp;data!$B4793,equity_bonds!$J$2:$J$6414,"="&amp;data!$G4793)</f>
        <v>50798.8</v>
      </c>
      <c r="R4793" s="16">
        <f>IF(P4793=1,SUMIFS(equity_bonds!$C$2:$C$6414,equity_bonds!$H$2:$H$6414,"="&amp;data!$B4793,equity_bonds!$J$2:$J$6414,"="&amp;data!$G4793),"")</f>
        <v>21</v>
      </c>
      <c r="S4793" s="16">
        <f>SUMIFS(equity_bonds!$E$2:$E$6414,equity_bonds!$H$2:$H$6414,"="&amp;data!$B4793,equity_bonds!$J$2:$J$6414,"="&amp;data!$G4793)</f>
        <v>0.8</v>
      </c>
      <c r="T4793" s="16">
        <f>SUMIFS(equity_bonds!$F$2:$F$6414,equity_bonds!$H$2:$H$6414,"="&amp;data!$B4793,equity_bonds!$J$2:$J$6414,"="&amp;data!$G4793)</f>
        <v>13</v>
      </c>
      <c r="U4793" s="16"/>
    </row>
    <row r="4794" spans="2:21" x14ac:dyDescent="0.25">
      <c r="B4794">
        <v>2016</v>
      </c>
      <c r="E4794" t="s">
        <v>438</v>
      </c>
      <c r="F4794" t="s">
        <v>438</v>
      </c>
      <c r="G4794" t="str">
        <f t="shared" si="74"/>
        <v>Frost Brown</v>
      </c>
      <c r="I4794" s="13">
        <f>COUNTIFS(IPO!$J$2:$J$5250,"="&amp;data!$G4794,IPO!$H$2:$H$5250,"="&amp;data!$B4794)</f>
        <v>0</v>
      </c>
      <c r="J4794" s="13">
        <f>SUMIFS(IPO!$B$2:$B$5250,IPO!$H$2:$H$5250,"="&amp;data!$B4794,IPO!$J$2:$J$5250,"="&amp;data!$G4794)</f>
        <v>0</v>
      </c>
      <c r="K4794" s="13" t="str">
        <f>IF(I4794=1,SUMIFS(IPO!$C$2:$C$5250,IPO!$H$2:$H$5250,"="&amp;data!$B4794,IPO!$J$2:$J$5250,"="&amp;data!$G4794),"")</f>
        <v/>
      </c>
      <c r="L4794" s="13">
        <f>SUMIFS(IPO!$E$2:$E$5250,IPO!$H$2:$H$5250,"="&amp;data!$B4794,IPO!$J$2:$J$5250,"="&amp;data!$G4794)</f>
        <v>0</v>
      </c>
      <c r="M4794" s="13">
        <f>SUMIFS(IPO!$F$2:$F$5250,IPO!$H$2:$H$5250,"="&amp;data!$B4794,IPO!$J$2:$J$5250,"="&amp;data!$G4794)</f>
        <v>0</v>
      </c>
      <c r="N4794" s="13"/>
      <c r="P4794" s="16">
        <f>COUNTIFS(equity_bonds!$H$2:$H$6414,"="&amp;data!$B4794,equity_bonds!$J$2:$J$6414,"="&amp;data!$G4794)</f>
        <v>0</v>
      </c>
      <c r="Q4794" s="16">
        <f>SUMIFS(equity_bonds!$B$2:$B$6414,equity_bonds!$H$2:$H$6414,"="&amp;data!$B4794,equity_bonds!$J$2:$J$6414,"="&amp;data!$G4794)</f>
        <v>0</v>
      </c>
      <c r="R4794" s="16" t="str">
        <f>IF(P4794=1,SUMIFS(equity_bonds!$C$2:$C$6414,equity_bonds!$H$2:$H$6414,"="&amp;data!$B4794,equity_bonds!$J$2:$J$6414,"="&amp;data!$G4794),"")</f>
        <v/>
      </c>
      <c r="S4794" s="16">
        <f>SUMIFS(equity_bonds!$E$2:$E$6414,equity_bonds!$H$2:$H$6414,"="&amp;data!$B4794,equity_bonds!$J$2:$J$6414,"="&amp;data!$G4794)</f>
        <v>0</v>
      </c>
      <c r="T4794" s="16">
        <f>SUMIFS(equity_bonds!$F$2:$F$6414,equity_bonds!$H$2:$H$6414,"="&amp;data!$B4794,equity_bonds!$J$2:$J$6414,"="&amp;data!$G4794)</f>
        <v>0</v>
      </c>
      <c r="U4794" s="16"/>
    </row>
    <row r="4795" spans="2:21" x14ac:dyDescent="0.25">
      <c r="B4795">
        <v>2016</v>
      </c>
      <c r="E4795" t="s">
        <v>274</v>
      </c>
      <c r="F4795" t="s">
        <v>274</v>
      </c>
      <c r="G4795" t="str">
        <f t="shared" si="74"/>
        <v>Gardere Wynne</v>
      </c>
      <c r="I4795" s="13">
        <f>COUNTIFS(IPO!$J$2:$J$5250,"="&amp;data!$G4795,IPO!$H$2:$H$5250,"="&amp;data!$B4795)</f>
        <v>0</v>
      </c>
      <c r="J4795" s="13">
        <f>SUMIFS(IPO!$B$2:$B$5250,IPO!$H$2:$H$5250,"="&amp;data!$B4795,IPO!$J$2:$J$5250,"="&amp;data!$G4795)</f>
        <v>0</v>
      </c>
      <c r="K4795" s="13" t="str">
        <f>IF(I4795=1,SUMIFS(IPO!$C$2:$C$5250,IPO!$H$2:$H$5250,"="&amp;data!$B4795,IPO!$J$2:$J$5250,"="&amp;data!$G4795),"")</f>
        <v/>
      </c>
      <c r="L4795" s="13">
        <f>SUMIFS(IPO!$E$2:$E$5250,IPO!$H$2:$H$5250,"="&amp;data!$B4795,IPO!$J$2:$J$5250,"="&amp;data!$G4795)</f>
        <v>0</v>
      </c>
      <c r="M4795" s="13">
        <f>SUMIFS(IPO!$F$2:$F$5250,IPO!$H$2:$H$5250,"="&amp;data!$B4795,IPO!$J$2:$J$5250,"="&amp;data!$G4795)</f>
        <v>0</v>
      </c>
      <c r="N4795" s="13"/>
      <c r="P4795" s="16">
        <f>COUNTIFS(equity_bonds!$H$2:$H$6414,"="&amp;data!$B4795,equity_bonds!$J$2:$J$6414,"="&amp;data!$G4795)</f>
        <v>0</v>
      </c>
      <c r="Q4795" s="16">
        <f>SUMIFS(equity_bonds!$B$2:$B$6414,equity_bonds!$H$2:$H$6414,"="&amp;data!$B4795,equity_bonds!$J$2:$J$6414,"="&amp;data!$G4795)</f>
        <v>0</v>
      </c>
      <c r="R4795" s="16" t="str">
        <f>IF(P4795=1,SUMIFS(equity_bonds!$C$2:$C$6414,equity_bonds!$H$2:$H$6414,"="&amp;data!$B4795,equity_bonds!$J$2:$J$6414,"="&amp;data!$G4795),"")</f>
        <v/>
      </c>
      <c r="S4795" s="16">
        <f>SUMIFS(equity_bonds!$E$2:$E$6414,equity_bonds!$H$2:$H$6414,"="&amp;data!$B4795,equity_bonds!$J$2:$J$6414,"="&amp;data!$G4795)</f>
        <v>0</v>
      </c>
      <c r="T4795" s="16">
        <f>SUMIFS(equity_bonds!$F$2:$F$6414,equity_bonds!$H$2:$H$6414,"="&amp;data!$B4795,equity_bonds!$J$2:$J$6414,"="&amp;data!$G4795)</f>
        <v>0</v>
      </c>
      <c r="U4795" s="16"/>
    </row>
    <row r="4796" spans="2:21" x14ac:dyDescent="0.25">
      <c r="B4796">
        <v>2016</v>
      </c>
      <c r="E4796" t="s">
        <v>519</v>
      </c>
      <c r="F4796" t="s">
        <v>519</v>
      </c>
      <c r="G4796" t="str">
        <f t="shared" si="74"/>
        <v>Gibbons</v>
      </c>
      <c r="I4796" s="13">
        <f>COUNTIFS(IPO!$J$2:$J$5250,"="&amp;data!$G4796,IPO!$H$2:$H$5250,"="&amp;data!$B4796)</f>
        <v>0</v>
      </c>
      <c r="J4796" s="13">
        <f>SUMIFS(IPO!$B$2:$B$5250,IPO!$H$2:$H$5250,"="&amp;data!$B4796,IPO!$J$2:$J$5250,"="&amp;data!$G4796)</f>
        <v>0</v>
      </c>
      <c r="K4796" s="13" t="str">
        <f>IF(I4796=1,SUMIFS(IPO!$C$2:$C$5250,IPO!$H$2:$H$5250,"="&amp;data!$B4796,IPO!$J$2:$J$5250,"="&amp;data!$G4796),"")</f>
        <v/>
      </c>
      <c r="L4796" s="13">
        <f>SUMIFS(IPO!$E$2:$E$5250,IPO!$H$2:$H$5250,"="&amp;data!$B4796,IPO!$J$2:$J$5250,"="&amp;data!$G4796)</f>
        <v>0</v>
      </c>
      <c r="M4796" s="13">
        <f>SUMIFS(IPO!$F$2:$F$5250,IPO!$H$2:$H$5250,"="&amp;data!$B4796,IPO!$J$2:$J$5250,"="&amp;data!$G4796)</f>
        <v>0</v>
      </c>
      <c r="N4796" s="13"/>
      <c r="P4796" s="16">
        <f>COUNTIFS(equity_bonds!$H$2:$H$6414,"="&amp;data!$B4796,equity_bonds!$J$2:$J$6414,"="&amp;data!$G4796)</f>
        <v>0</v>
      </c>
      <c r="Q4796" s="16">
        <f>SUMIFS(equity_bonds!$B$2:$B$6414,equity_bonds!$H$2:$H$6414,"="&amp;data!$B4796,equity_bonds!$J$2:$J$6414,"="&amp;data!$G4796)</f>
        <v>0</v>
      </c>
      <c r="R4796" s="16" t="str">
        <f>IF(P4796=1,SUMIFS(equity_bonds!$C$2:$C$6414,equity_bonds!$H$2:$H$6414,"="&amp;data!$B4796,equity_bonds!$J$2:$J$6414,"="&amp;data!$G4796),"")</f>
        <v/>
      </c>
      <c r="S4796" s="16">
        <f>SUMIFS(equity_bonds!$E$2:$E$6414,equity_bonds!$H$2:$H$6414,"="&amp;data!$B4796,equity_bonds!$J$2:$J$6414,"="&amp;data!$G4796)</f>
        <v>0</v>
      </c>
      <c r="T4796" s="16">
        <f>SUMIFS(equity_bonds!$F$2:$F$6414,equity_bonds!$H$2:$H$6414,"="&amp;data!$B4796,equity_bonds!$J$2:$J$6414,"="&amp;data!$G4796)</f>
        <v>0</v>
      </c>
      <c r="U4796" s="16"/>
    </row>
    <row r="4797" spans="2:21" x14ac:dyDescent="0.25">
      <c r="B4797">
        <v>2016</v>
      </c>
      <c r="E4797" t="s">
        <v>23</v>
      </c>
      <c r="F4797" t="s">
        <v>2587</v>
      </c>
      <c r="G4797" t="str">
        <f t="shared" si="74"/>
        <v>Gibson Dunn</v>
      </c>
      <c r="I4797" s="13">
        <f>COUNTIFS(IPO!$J$2:$J$5250,"="&amp;data!$G4797,IPO!$H$2:$H$5250,"="&amp;data!$B4797)</f>
        <v>1</v>
      </c>
      <c r="J4797" s="13">
        <f>SUMIFS(IPO!$B$2:$B$5250,IPO!$H$2:$H$5250,"="&amp;data!$B4797,IPO!$J$2:$J$5250,"="&amp;data!$G4797)</f>
        <v>144.9</v>
      </c>
      <c r="K4797" s="13">
        <f>IF(I4797=1,SUMIFS(IPO!$C$2:$C$5250,IPO!$H$2:$H$5250,"="&amp;data!$B4797,IPO!$J$2:$J$5250,"="&amp;data!$G4797),"")</f>
        <v>61</v>
      </c>
      <c r="L4797" s="13">
        <f>SUMIFS(IPO!$E$2:$E$5250,IPO!$H$2:$H$5250,"="&amp;data!$B4797,IPO!$J$2:$J$5250,"="&amp;data!$G4797)</f>
        <v>0.3</v>
      </c>
      <c r="M4797" s="13">
        <f>SUMIFS(IPO!$F$2:$F$5250,IPO!$H$2:$H$5250,"="&amp;data!$B4797,IPO!$J$2:$J$5250,"="&amp;data!$G4797)</f>
        <v>1</v>
      </c>
      <c r="N4797" s="13"/>
      <c r="P4797" s="16">
        <f>COUNTIFS(equity_bonds!$H$2:$H$6414,"="&amp;data!$B4797,equity_bonds!$J$2:$J$6414,"="&amp;data!$G4797)</f>
        <v>1</v>
      </c>
      <c r="Q4797" s="16">
        <f>SUMIFS(equity_bonds!$B$2:$B$6414,equity_bonds!$H$2:$H$6414,"="&amp;data!$B4797,equity_bonds!$J$2:$J$6414,"="&amp;data!$G4797)</f>
        <v>253856</v>
      </c>
      <c r="R4797" s="16">
        <f>IF(P4797=1,SUMIFS(equity_bonds!$C$2:$C$6414,equity_bonds!$H$2:$H$6414,"="&amp;data!$B4797,equity_bonds!$J$2:$J$6414,"="&amp;data!$G4797),"")</f>
        <v>5</v>
      </c>
      <c r="S4797" s="16">
        <f>SUMIFS(equity_bonds!$E$2:$E$6414,equity_bonds!$H$2:$H$6414,"="&amp;data!$B4797,equity_bonds!$J$2:$J$6414,"="&amp;data!$G4797)</f>
        <v>3.9</v>
      </c>
      <c r="T4797" s="16">
        <f>SUMIFS(equity_bonds!$F$2:$F$6414,equity_bonds!$H$2:$H$6414,"="&amp;data!$B4797,equity_bonds!$J$2:$J$6414,"="&amp;data!$G4797)</f>
        <v>53</v>
      </c>
      <c r="U4797" s="16"/>
    </row>
    <row r="4798" spans="2:21" x14ac:dyDescent="0.25">
      <c r="B4798">
        <v>2016</v>
      </c>
      <c r="E4798" t="s">
        <v>135</v>
      </c>
      <c r="F4798" t="s">
        <v>135</v>
      </c>
      <c r="G4798" s="22" t="str">
        <f t="shared" si="74"/>
        <v>Goodwin Procter</v>
      </c>
      <c r="I4798" s="13">
        <f>COUNTIFS(IPO!$J$2:$J$5250,"="&amp;data!$G4798,IPO!$H$2:$H$5250,"="&amp;data!$B4798)</f>
        <v>2</v>
      </c>
      <c r="J4798" s="13">
        <f>SUMIFS(IPO!$B$2:$B$5250,IPO!$H$2:$H$5250,"="&amp;data!$B4798,IPO!$J$2:$J$5250,"="&amp;data!$G4798)</f>
        <v>2522.5</v>
      </c>
      <c r="K4798" s="13" t="str">
        <f>IF(I4798=1,SUMIFS(IPO!$C$2:$C$5250,IPO!$H$2:$H$5250,"="&amp;data!$B4798,IPO!$J$2:$J$5250,"="&amp;data!$G4798),"")</f>
        <v/>
      </c>
      <c r="L4798" s="13">
        <f>SUMIFS(IPO!$E$2:$E$5250,IPO!$H$2:$H$5250,"="&amp;data!$B4798,IPO!$J$2:$J$5250,"="&amp;data!$G4798)</f>
        <v>4.8999999999999995</v>
      </c>
      <c r="M4798" s="13">
        <f>SUMIFS(IPO!$F$2:$F$5250,IPO!$H$2:$H$5250,"="&amp;data!$B4798,IPO!$J$2:$J$5250,"="&amp;data!$G4798)</f>
        <v>19</v>
      </c>
      <c r="N4798" s="13"/>
      <c r="P4798" s="16">
        <f>COUNTIFS(equity_bonds!$H$2:$H$6414,"="&amp;data!$B4798,equity_bonds!$J$2:$J$6414,"="&amp;data!$G4798)</f>
        <v>2</v>
      </c>
      <c r="Q4798" s="16">
        <f>SUMIFS(equity_bonds!$B$2:$B$6414,equity_bonds!$H$2:$H$6414,"="&amp;data!$B4798,equity_bonds!$J$2:$J$6414,"="&amp;data!$G4798)</f>
        <v>9472.5999999999985</v>
      </c>
      <c r="R4798" s="16" t="str">
        <f>IF(P4798=1,SUMIFS(equity_bonds!$C$2:$C$6414,equity_bonds!$H$2:$H$6414,"="&amp;data!$B4798,equity_bonds!$J$2:$J$6414,"="&amp;data!$G4798),"")</f>
        <v/>
      </c>
      <c r="S4798" s="16">
        <f>SUMIFS(equity_bonds!$E$2:$E$6414,equity_bonds!$H$2:$H$6414,"="&amp;data!$B4798,equity_bonds!$J$2:$J$6414,"="&amp;data!$G4798)</f>
        <v>0.1</v>
      </c>
      <c r="T4798" s="16">
        <f>SUMIFS(equity_bonds!$F$2:$F$6414,equity_bonds!$H$2:$H$6414,"="&amp;data!$B4798,equity_bonds!$J$2:$J$6414,"="&amp;data!$G4798)</f>
        <v>59</v>
      </c>
      <c r="U4798" s="16" t="s">
        <v>4165</v>
      </c>
    </row>
    <row r="4799" spans="2:21" x14ac:dyDescent="0.25">
      <c r="B4799">
        <v>2016</v>
      </c>
      <c r="E4799" t="s">
        <v>4159</v>
      </c>
      <c r="F4799" t="s">
        <v>4159</v>
      </c>
      <c r="G4799" t="str">
        <f t="shared" si="74"/>
        <v>Gordon Rees</v>
      </c>
      <c r="I4799" s="13">
        <f>COUNTIFS(IPO!$J$2:$J$5250,"="&amp;data!$G4799,IPO!$H$2:$H$5250,"="&amp;data!$B4799)</f>
        <v>0</v>
      </c>
      <c r="J4799" s="13">
        <f>SUMIFS(IPO!$B$2:$B$5250,IPO!$H$2:$H$5250,"="&amp;data!$B4799,IPO!$J$2:$J$5250,"="&amp;data!$G4799)</f>
        <v>0</v>
      </c>
      <c r="K4799" s="13" t="str">
        <f>IF(I4799=1,SUMIFS(IPO!$C$2:$C$5250,IPO!$H$2:$H$5250,"="&amp;data!$B4799,IPO!$J$2:$J$5250,"="&amp;data!$G4799),"")</f>
        <v/>
      </c>
      <c r="L4799" s="13">
        <f>SUMIFS(IPO!$E$2:$E$5250,IPO!$H$2:$H$5250,"="&amp;data!$B4799,IPO!$J$2:$J$5250,"="&amp;data!$G4799)</f>
        <v>0</v>
      </c>
      <c r="M4799" s="13">
        <f>SUMIFS(IPO!$F$2:$F$5250,IPO!$H$2:$H$5250,"="&amp;data!$B4799,IPO!$J$2:$J$5250,"="&amp;data!$G4799)</f>
        <v>0</v>
      </c>
      <c r="N4799" s="13"/>
      <c r="P4799" s="16">
        <f>COUNTIFS(equity_bonds!$H$2:$H$6414,"="&amp;data!$B4799,equity_bonds!$J$2:$J$6414,"="&amp;data!$G4799)</f>
        <v>0</v>
      </c>
      <c r="Q4799" s="16">
        <f>SUMIFS(equity_bonds!$B$2:$B$6414,equity_bonds!$H$2:$H$6414,"="&amp;data!$B4799,equity_bonds!$J$2:$J$6414,"="&amp;data!$G4799)</f>
        <v>0</v>
      </c>
      <c r="R4799" s="16" t="str">
        <f>IF(P4799=1,SUMIFS(equity_bonds!$C$2:$C$6414,equity_bonds!$H$2:$H$6414,"="&amp;data!$B4799,equity_bonds!$J$2:$J$6414,"="&amp;data!$G4799),"")</f>
        <v/>
      </c>
      <c r="S4799" s="16">
        <f>SUMIFS(equity_bonds!$E$2:$E$6414,equity_bonds!$H$2:$H$6414,"="&amp;data!$B4799,equity_bonds!$J$2:$J$6414,"="&amp;data!$G4799)</f>
        <v>0</v>
      </c>
      <c r="T4799" s="16">
        <f>SUMIFS(equity_bonds!$F$2:$F$6414,equity_bonds!$H$2:$H$6414,"="&amp;data!$B4799,equity_bonds!$J$2:$J$6414,"="&amp;data!$G4799)</f>
        <v>0</v>
      </c>
      <c r="U4799" s="16"/>
    </row>
    <row r="4800" spans="2:21" x14ac:dyDescent="0.25">
      <c r="B4800">
        <v>2016</v>
      </c>
      <c r="E4800" t="s">
        <v>520</v>
      </c>
      <c r="F4800" t="s">
        <v>2782</v>
      </c>
      <c r="G4800" t="str">
        <f t="shared" si="74"/>
        <v>Goulston Storrs</v>
      </c>
      <c r="I4800" s="13">
        <f>COUNTIFS(IPO!$J$2:$J$5250,"="&amp;data!$G4800,IPO!$H$2:$H$5250,"="&amp;data!$B4800)</f>
        <v>0</v>
      </c>
      <c r="J4800" s="13">
        <f>SUMIFS(IPO!$B$2:$B$5250,IPO!$H$2:$H$5250,"="&amp;data!$B4800,IPO!$J$2:$J$5250,"="&amp;data!$G4800)</f>
        <v>0</v>
      </c>
      <c r="K4800" s="13" t="str">
        <f>IF(I4800=1,SUMIFS(IPO!$C$2:$C$5250,IPO!$H$2:$H$5250,"="&amp;data!$B4800,IPO!$J$2:$J$5250,"="&amp;data!$G4800),"")</f>
        <v/>
      </c>
      <c r="L4800" s="13">
        <f>SUMIFS(IPO!$E$2:$E$5250,IPO!$H$2:$H$5250,"="&amp;data!$B4800,IPO!$J$2:$J$5250,"="&amp;data!$G4800)</f>
        <v>0</v>
      </c>
      <c r="M4800" s="13">
        <f>SUMIFS(IPO!$F$2:$F$5250,IPO!$H$2:$H$5250,"="&amp;data!$B4800,IPO!$J$2:$J$5250,"="&amp;data!$G4800)</f>
        <v>0</v>
      </c>
      <c r="N4800" s="13"/>
      <c r="P4800" s="16">
        <f>COUNTIFS(equity_bonds!$H$2:$H$6414,"="&amp;data!$B4800,equity_bonds!$J$2:$J$6414,"="&amp;data!$G4800)</f>
        <v>0</v>
      </c>
      <c r="Q4800" s="16">
        <f>SUMIFS(equity_bonds!$B$2:$B$6414,equity_bonds!$H$2:$H$6414,"="&amp;data!$B4800,equity_bonds!$J$2:$J$6414,"="&amp;data!$G4800)</f>
        <v>0</v>
      </c>
      <c r="R4800" s="16" t="str">
        <f>IF(P4800=1,SUMIFS(equity_bonds!$C$2:$C$6414,equity_bonds!$H$2:$H$6414,"="&amp;data!$B4800,equity_bonds!$J$2:$J$6414,"="&amp;data!$G4800),"")</f>
        <v/>
      </c>
      <c r="S4800" s="16">
        <f>SUMIFS(equity_bonds!$E$2:$E$6414,equity_bonds!$H$2:$H$6414,"="&amp;data!$B4800,equity_bonds!$J$2:$J$6414,"="&amp;data!$G4800)</f>
        <v>0</v>
      </c>
      <c r="T4800" s="16">
        <f>SUMIFS(equity_bonds!$F$2:$F$6414,equity_bonds!$H$2:$H$6414,"="&amp;data!$B4800,equity_bonds!$J$2:$J$6414,"="&amp;data!$G4800)</f>
        <v>0</v>
      </c>
      <c r="U4800" s="16"/>
    </row>
    <row r="4801" spans="2:21" x14ac:dyDescent="0.25">
      <c r="B4801">
        <v>2016</v>
      </c>
      <c r="E4801" t="s">
        <v>575</v>
      </c>
      <c r="F4801" t="s">
        <v>575</v>
      </c>
      <c r="G4801" t="str">
        <f t="shared" si="74"/>
        <v>GrayRobinson</v>
      </c>
      <c r="I4801" s="13">
        <f>COUNTIFS(IPO!$J$2:$J$5250,"="&amp;data!$G4801,IPO!$H$2:$H$5250,"="&amp;data!$B4801)</f>
        <v>0</v>
      </c>
      <c r="J4801" s="13">
        <f>SUMIFS(IPO!$B$2:$B$5250,IPO!$H$2:$H$5250,"="&amp;data!$B4801,IPO!$J$2:$J$5250,"="&amp;data!$G4801)</f>
        <v>0</v>
      </c>
      <c r="K4801" s="13" t="str">
        <f>IF(I4801=1,SUMIFS(IPO!$C$2:$C$5250,IPO!$H$2:$H$5250,"="&amp;data!$B4801,IPO!$J$2:$J$5250,"="&amp;data!$G4801),"")</f>
        <v/>
      </c>
      <c r="L4801" s="13">
        <f>SUMIFS(IPO!$E$2:$E$5250,IPO!$H$2:$H$5250,"="&amp;data!$B4801,IPO!$J$2:$J$5250,"="&amp;data!$G4801)</f>
        <v>0</v>
      </c>
      <c r="M4801" s="13">
        <f>SUMIFS(IPO!$F$2:$F$5250,IPO!$H$2:$H$5250,"="&amp;data!$B4801,IPO!$J$2:$J$5250,"="&amp;data!$G4801)</f>
        <v>0</v>
      </c>
      <c r="N4801" s="13"/>
      <c r="P4801" s="16">
        <f>COUNTIFS(equity_bonds!$H$2:$H$6414,"="&amp;data!$B4801,equity_bonds!$J$2:$J$6414,"="&amp;data!$G4801)</f>
        <v>0</v>
      </c>
      <c r="Q4801" s="16">
        <f>SUMIFS(equity_bonds!$B$2:$B$6414,equity_bonds!$H$2:$H$6414,"="&amp;data!$B4801,equity_bonds!$J$2:$J$6414,"="&amp;data!$G4801)</f>
        <v>0</v>
      </c>
      <c r="R4801" s="16" t="str">
        <f>IF(P4801=1,SUMIFS(equity_bonds!$C$2:$C$6414,equity_bonds!$H$2:$H$6414,"="&amp;data!$B4801,equity_bonds!$J$2:$J$6414,"="&amp;data!$G4801),"")</f>
        <v/>
      </c>
      <c r="S4801" s="16">
        <f>SUMIFS(equity_bonds!$E$2:$E$6414,equity_bonds!$H$2:$H$6414,"="&amp;data!$B4801,equity_bonds!$J$2:$J$6414,"="&amp;data!$G4801)</f>
        <v>0</v>
      </c>
      <c r="T4801" s="16">
        <f>SUMIFS(equity_bonds!$F$2:$F$6414,equity_bonds!$H$2:$H$6414,"="&amp;data!$B4801,equity_bonds!$J$2:$J$6414,"="&amp;data!$G4801)</f>
        <v>0</v>
      </c>
      <c r="U4801" s="16"/>
    </row>
    <row r="4802" spans="2:21" x14ac:dyDescent="0.25">
      <c r="B4802">
        <v>2016</v>
      </c>
      <c r="E4802" t="s">
        <v>236</v>
      </c>
      <c r="F4802" t="s">
        <v>236</v>
      </c>
      <c r="G4802" t="str">
        <f t="shared" si="74"/>
        <v>Greenberg Traurig</v>
      </c>
      <c r="I4802" s="13">
        <f>COUNTIFS(IPO!$J$2:$J$5250,"="&amp;data!$G4802,IPO!$H$2:$H$5250,"="&amp;data!$B4802)</f>
        <v>1</v>
      </c>
      <c r="J4802" s="13">
        <f>SUMIFS(IPO!$B$2:$B$5250,IPO!$H$2:$H$5250,"="&amp;data!$B4802,IPO!$J$2:$J$5250,"="&amp;data!$G4802)</f>
        <v>1142.5</v>
      </c>
      <c r="K4802" s="13">
        <f>IF(I4802=1,SUMIFS(IPO!$C$2:$C$5250,IPO!$H$2:$H$5250,"="&amp;data!$B4802,IPO!$J$2:$J$5250,"="&amp;data!$G4802),"")</f>
        <v>16</v>
      </c>
      <c r="L4802" s="13">
        <f>SUMIFS(IPO!$E$2:$E$5250,IPO!$H$2:$H$5250,"="&amp;data!$B4802,IPO!$J$2:$J$5250,"="&amp;data!$G4802)</f>
        <v>2.2000000000000002</v>
      </c>
      <c r="M4802" s="13">
        <f>SUMIFS(IPO!$F$2:$F$5250,IPO!$H$2:$H$5250,"="&amp;data!$B4802,IPO!$J$2:$J$5250,"="&amp;data!$G4802)</f>
        <v>6</v>
      </c>
      <c r="N4802" s="13"/>
      <c r="P4802" s="16">
        <f>COUNTIFS(equity_bonds!$H$2:$H$6414,"="&amp;data!$B4802,equity_bonds!$J$2:$J$6414,"="&amp;data!$G4802)</f>
        <v>1</v>
      </c>
      <c r="Q4802" s="16">
        <f>SUMIFS(equity_bonds!$B$2:$B$6414,equity_bonds!$H$2:$H$6414,"="&amp;data!$B4802,equity_bonds!$J$2:$J$6414,"="&amp;data!$G4802)</f>
        <v>9413.7000000000007</v>
      </c>
      <c r="R4802" s="16">
        <f>IF(P4802=1,SUMIFS(equity_bonds!$C$2:$C$6414,equity_bonds!$H$2:$H$6414,"="&amp;data!$B4802,equity_bonds!$J$2:$J$6414,"="&amp;data!$G4802),"")</f>
        <v>57</v>
      </c>
      <c r="S4802" s="16">
        <f>SUMIFS(equity_bonds!$E$2:$E$6414,equity_bonds!$H$2:$H$6414,"="&amp;data!$B4802,equity_bonds!$J$2:$J$6414,"="&amp;data!$G4802)</f>
        <v>0.1</v>
      </c>
      <c r="T4802" s="16">
        <f>SUMIFS(equity_bonds!$F$2:$F$6414,equity_bonds!$H$2:$H$6414,"="&amp;data!$B4802,equity_bonds!$J$2:$J$6414,"="&amp;data!$G4802)</f>
        <v>25</v>
      </c>
      <c r="U4802" s="16"/>
    </row>
    <row r="4803" spans="2:21" x14ac:dyDescent="0.25">
      <c r="B4803">
        <v>2016</v>
      </c>
      <c r="E4803" t="s">
        <v>733</v>
      </c>
      <c r="F4803" t="s">
        <v>733</v>
      </c>
      <c r="G4803" t="str">
        <f t="shared" si="74"/>
        <v>Greenspoon Marder</v>
      </c>
      <c r="I4803" s="13">
        <f>COUNTIFS(IPO!$J$2:$J$5250,"="&amp;data!$G4803,IPO!$H$2:$H$5250,"="&amp;data!$B4803)</f>
        <v>0</v>
      </c>
      <c r="J4803" s="13">
        <f>SUMIFS(IPO!$B$2:$B$5250,IPO!$H$2:$H$5250,"="&amp;data!$B4803,IPO!$J$2:$J$5250,"="&amp;data!$G4803)</f>
        <v>0</v>
      </c>
      <c r="K4803" s="13" t="str">
        <f>IF(I4803=1,SUMIFS(IPO!$C$2:$C$5250,IPO!$H$2:$H$5250,"="&amp;data!$B4803,IPO!$J$2:$J$5250,"="&amp;data!$G4803),"")</f>
        <v/>
      </c>
      <c r="L4803" s="13">
        <f>SUMIFS(IPO!$E$2:$E$5250,IPO!$H$2:$H$5250,"="&amp;data!$B4803,IPO!$J$2:$J$5250,"="&amp;data!$G4803)</f>
        <v>0</v>
      </c>
      <c r="M4803" s="13">
        <f>SUMIFS(IPO!$F$2:$F$5250,IPO!$H$2:$H$5250,"="&amp;data!$B4803,IPO!$J$2:$J$5250,"="&amp;data!$G4803)</f>
        <v>0</v>
      </c>
      <c r="N4803" s="13"/>
      <c r="P4803" s="16">
        <f>COUNTIFS(equity_bonds!$H$2:$H$6414,"="&amp;data!$B4803,equity_bonds!$J$2:$J$6414,"="&amp;data!$G4803)</f>
        <v>0</v>
      </c>
      <c r="Q4803" s="16">
        <f>SUMIFS(equity_bonds!$B$2:$B$6414,equity_bonds!$H$2:$H$6414,"="&amp;data!$B4803,equity_bonds!$J$2:$J$6414,"="&amp;data!$G4803)</f>
        <v>0</v>
      </c>
      <c r="R4803" s="16" t="str">
        <f>IF(P4803=1,SUMIFS(equity_bonds!$C$2:$C$6414,equity_bonds!$H$2:$H$6414,"="&amp;data!$B4803,equity_bonds!$J$2:$J$6414,"="&amp;data!$G4803),"")</f>
        <v/>
      </c>
      <c r="S4803" s="16">
        <f>SUMIFS(equity_bonds!$E$2:$E$6414,equity_bonds!$H$2:$H$6414,"="&amp;data!$B4803,equity_bonds!$J$2:$J$6414,"="&amp;data!$G4803)</f>
        <v>0</v>
      </c>
      <c r="T4803" s="16">
        <f>SUMIFS(equity_bonds!$F$2:$F$6414,equity_bonds!$H$2:$H$6414,"="&amp;data!$B4803,equity_bonds!$J$2:$J$6414,"="&amp;data!$G4803)</f>
        <v>0</v>
      </c>
      <c r="U4803" s="16"/>
    </row>
    <row r="4804" spans="2:21" x14ac:dyDescent="0.25">
      <c r="B4804">
        <v>2016</v>
      </c>
      <c r="E4804" t="s">
        <v>276</v>
      </c>
      <c r="F4804" t="s">
        <v>276</v>
      </c>
      <c r="G4804" s="22" t="str">
        <f t="shared" ref="G4804:G4867" si="75">TRIM(LEFT(SUBSTITUTE(F4804," ",REPT(" ",100)),200))</f>
        <v>Haynes and</v>
      </c>
      <c r="I4804" s="13">
        <f>COUNTIFS(IPO!$J$2:$J$5250,"="&amp;data!$G4804,IPO!$H$2:$H$5250,"="&amp;data!$B4804)</f>
        <v>0</v>
      </c>
      <c r="J4804" s="13">
        <f>SUMIFS(IPO!$B$2:$B$5250,IPO!$H$2:$H$5250,"="&amp;data!$B4804,IPO!$J$2:$J$5250,"="&amp;data!$G4804)</f>
        <v>0</v>
      </c>
      <c r="K4804" s="13" t="str">
        <f>IF(I4804=1,SUMIFS(IPO!$C$2:$C$5250,IPO!$H$2:$H$5250,"="&amp;data!$B4804,IPO!$J$2:$J$5250,"="&amp;data!$G4804),"")</f>
        <v/>
      </c>
      <c r="L4804" s="13">
        <f>SUMIFS(IPO!$E$2:$E$5250,IPO!$H$2:$H$5250,"="&amp;data!$B4804,IPO!$J$2:$J$5250,"="&amp;data!$G4804)</f>
        <v>0</v>
      </c>
      <c r="M4804" s="13">
        <f>SUMIFS(IPO!$F$2:$F$5250,IPO!$H$2:$H$5250,"="&amp;data!$B4804,IPO!$J$2:$J$5250,"="&amp;data!$G4804)</f>
        <v>0</v>
      </c>
      <c r="N4804" s="13"/>
      <c r="P4804" s="16">
        <f>COUNTIFS(equity_bonds!$H$2:$H$6414,"="&amp;data!$B4804,equity_bonds!$J$2:$J$6414,"="&amp;data!$G4804)</f>
        <v>0</v>
      </c>
      <c r="Q4804" s="8">
        <v>2481.4</v>
      </c>
      <c r="R4804" s="7">
        <v>92</v>
      </c>
      <c r="S4804" s="6">
        <v>0</v>
      </c>
      <c r="T4804" s="7">
        <v>13</v>
      </c>
      <c r="U4804" s="16"/>
    </row>
    <row r="4805" spans="2:21" x14ac:dyDescent="0.25">
      <c r="B4805">
        <v>2016</v>
      </c>
      <c r="E4805" t="s">
        <v>538</v>
      </c>
      <c r="F4805" t="s">
        <v>2535</v>
      </c>
      <c r="G4805" t="str">
        <f t="shared" si="75"/>
        <v>Herrick Feinstein</v>
      </c>
      <c r="I4805" s="13">
        <f>COUNTIFS(IPO!$J$2:$J$5250,"="&amp;data!$G4805,IPO!$H$2:$H$5250,"="&amp;data!$B4805)</f>
        <v>0</v>
      </c>
      <c r="J4805" s="13">
        <f>SUMIFS(IPO!$B$2:$B$5250,IPO!$H$2:$H$5250,"="&amp;data!$B4805,IPO!$J$2:$J$5250,"="&amp;data!$G4805)</f>
        <v>0</v>
      </c>
      <c r="K4805" s="13" t="str">
        <f>IF(I4805=1,SUMIFS(IPO!$C$2:$C$5250,IPO!$H$2:$H$5250,"="&amp;data!$B4805,IPO!$J$2:$J$5250,"="&amp;data!$G4805),"")</f>
        <v/>
      </c>
      <c r="L4805" s="13">
        <f>SUMIFS(IPO!$E$2:$E$5250,IPO!$H$2:$H$5250,"="&amp;data!$B4805,IPO!$J$2:$J$5250,"="&amp;data!$G4805)</f>
        <v>0</v>
      </c>
      <c r="M4805" s="13">
        <f>SUMIFS(IPO!$F$2:$F$5250,IPO!$H$2:$H$5250,"="&amp;data!$B4805,IPO!$J$2:$J$5250,"="&amp;data!$G4805)</f>
        <v>0</v>
      </c>
      <c r="N4805" s="13"/>
      <c r="P4805" s="16">
        <f>COUNTIFS(equity_bonds!$H$2:$H$6414,"="&amp;data!$B4805,equity_bonds!$J$2:$J$6414,"="&amp;data!$G4805)</f>
        <v>0</v>
      </c>
      <c r="Q4805" s="16">
        <f>SUMIFS(equity_bonds!$B$2:$B$6414,equity_bonds!$H$2:$H$6414,"="&amp;data!$B4805,equity_bonds!$J$2:$J$6414,"="&amp;data!$G4805)</f>
        <v>0</v>
      </c>
      <c r="R4805" s="16" t="str">
        <f>IF(P4805=1,SUMIFS(equity_bonds!$C$2:$C$6414,equity_bonds!$H$2:$H$6414,"="&amp;data!$B4805,equity_bonds!$J$2:$J$6414,"="&amp;data!$G4805),"")</f>
        <v/>
      </c>
      <c r="S4805" s="16">
        <f>SUMIFS(equity_bonds!$E$2:$E$6414,equity_bonds!$H$2:$H$6414,"="&amp;data!$B4805,equity_bonds!$J$2:$J$6414,"="&amp;data!$G4805)</f>
        <v>0</v>
      </c>
      <c r="T4805" s="16">
        <f>SUMIFS(equity_bonds!$F$2:$F$6414,equity_bonds!$H$2:$H$6414,"="&amp;data!$B4805,equity_bonds!$J$2:$J$6414,"="&amp;data!$G4805)</f>
        <v>0</v>
      </c>
      <c r="U4805" s="16"/>
    </row>
    <row r="4806" spans="2:21" x14ac:dyDescent="0.25">
      <c r="B4806">
        <v>2016</v>
      </c>
      <c r="E4806" t="s">
        <v>4160</v>
      </c>
      <c r="F4806" t="s">
        <v>3857</v>
      </c>
      <c r="G4806" t="str">
        <f t="shared" si="75"/>
        <v>Hinckley Allen</v>
      </c>
      <c r="I4806" s="13">
        <f>COUNTIFS(IPO!$J$2:$J$5250,"="&amp;data!$G4806,IPO!$H$2:$H$5250,"="&amp;data!$B4806)</f>
        <v>0</v>
      </c>
      <c r="J4806" s="13">
        <f>SUMIFS(IPO!$B$2:$B$5250,IPO!$H$2:$H$5250,"="&amp;data!$B4806,IPO!$J$2:$J$5250,"="&amp;data!$G4806)</f>
        <v>0</v>
      </c>
      <c r="K4806" s="13" t="str">
        <f>IF(I4806=1,SUMIFS(IPO!$C$2:$C$5250,IPO!$H$2:$H$5250,"="&amp;data!$B4806,IPO!$J$2:$J$5250,"="&amp;data!$G4806),"")</f>
        <v/>
      </c>
      <c r="L4806" s="13">
        <f>SUMIFS(IPO!$E$2:$E$5250,IPO!$H$2:$H$5250,"="&amp;data!$B4806,IPO!$J$2:$J$5250,"="&amp;data!$G4806)</f>
        <v>0</v>
      </c>
      <c r="M4806" s="13">
        <f>SUMIFS(IPO!$F$2:$F$5250,IPO!$H$2:$H$5250,"="&amp;data!$B4806,IPO!$J$2:$J$5250,"="&amp;data!$G4806)</f>
        <v>0</v>
      </c>
      <c r="N4806" s="13"/>
      <c r="P4806" s="16">
        <f>COUNTIFS(equity_bonds!$H$2:$H$6414,"="&amp;data!$B4806,equity_bonds!$J$2:$J$6414,"="&amp;data!$G4806)</f>
        <v>0</v>
      </c>
      <c r="Q4806" s="16">
        <f>SUMIFS(equity_bonds!$B$2:$B$6414,equity_bonds!$H$2:$H$6414,"="&amp;data!$B4806,equity_bonds!$J$2:$J$6414,"="&amp;data!$G4806)</f>
        <v>0</v>
      </c>
      <c r="R4806" s="16" t="str">
        <f>IF(P4806=1,SUMIFS(equity_bonds!$C$2:$C$6414,equity_bonds!$H$2:$H$6414,"="&amp;data!$B4806,equity_bonds!$J$2:$J$6414,"="&amp;data!$G4806),"")</f>
        <v/>
      </c>
      <c r="S4806" s="16">
        <f>SUMIFS(equity_bonds!$E$2:$E$6414,equity_bonds!$H$2:$H$6414,"="&amp;data!$B4806,equity_bonds!$J$2:$J$6414,"="&amp;data!$G4806)</f>
        <v>0</v>
      </c>
      <c r="T4806" s="16">
        <f>SUMIFS(equity_bonds!$F$2:$F$6414,equity_bonds!$H$2:$H$6414,"="&amp;data!$B4806,equity_bonds!$J$2:$J$6414,"="&amp;data!$G4806)</f>
        <v>0</v>
      </c>
      <c r="U4806" s="16"/>
    </row>
    <row r="4807" spans="2:21" x14ac:dyDescent="0.25">
      <c r="B4807">
        <v>2016</v>
      </c>
      <c r="E4807" t="s">
        <v>277</v>
      </c>
      <c r="F4807" t="s">
        <v>2701</v>
      </c>
      <c r="G4807" t="str">
        <f t="shared" si="75"/>
        <v>Hinshaw Culbertson</v>
      </c>
      <c r="I4807" s="13">
        <f>COUNTIFS(IPO!$J$2:$J$5250,"="&amp;data!$G4807,IPO!$H$2:$H$5250,"="&amp;data!$B4807)</f>
        <v>0</v>
      </c>
      <c r="J4807" s="13">
        <f>SUMIFS(IPO!$B$2:$B$5250,IPO!$H$2:$H$5250,"="&amp;data!$B4807,IPO!$J$2:$J$5250,"="&amp;data!$G4807)</f>
        <v>0</v>
      </c>
      <c r="K4807" s="13" t="str">
        <f>IF(I4807=1,SUMIFS(IPO!$C$2:$C$5250,IPO!$H$2:$H$5250,"="&amp;data!$B4807,IPO!$J$2:$J$5250,"="&amp;data!$G4807),"")</f>
        <v/>
      </c>
      <c r="L4807" s="13">
        <f>SUMIFS(IPO!$E$2:$E$5250,IPO!$H$2:$H$5250,"="&amp;data!$B4807,IPO!$J$2:$J$5250,"="&amp;data!$G4807)</f>
        <v>0</v>
      </c>
      <c r="M4807" s="13">
        <f>SUMIFS(IPO!$F$2:$F$5250,IPO!$H$2:$H$5250,"="&amp;data!$B4807,IPO!$J$2:$J$5250,"="&amp;data!$G4807)</f>
        <v>0</v>
      </c>
      <c r="N4807" s="13"/>
      <c r="P4807" s="16">
        <f>COUNTIFS(equity_bonds!$H$2:$H$6414,"="&amp;data!$B4807,equity_bonds!$J$2:$J$6414,"="&amp;data!$G4807)</f>
        <v>0</v>
      </c>
      <c r="Q4807" s="16">
        <f>SUMIFS(equity_bonds!$B$2:$B$6414,equity_bonds!$H$2:$H$6414,"="&amp;data!$B4807,equity_bonds!$J$2:$J$6414,"="&amp;data!$G4807)</f>
        <v>0</v>
      </c>
      <c r="R4807" s="16" t="str">
        <f>IF(P4807=1,SUMIFS(equity_bonds!$C$2:$C$6414,equity_bonds!$H$2:$H$6414,"="&amp;data!$B4807,equity_bonds!$J$2:$J$6414,"="&amp;data!$G4807),"")</f>
        <v/>
      </c>
      <c r="S4807" s="16">
        <f>SUMIFS(equity_bonds!$E$2:$E$6414,equity_bonds!$H$2:$H$6414,"="&amp;data!$B4807,equity_bonds!$J$2:$J$6414,"="&amp;data!$G4807)</f>
        <v>0</v>
      </c>
      <c r="T4807" s="16">
        <f>SUMIFS(equity_bonds!$F$2:$F$6414,equity_bonds!$H$2:$H$6414,"="&amp;data!$B4807,equity_bonds!$J$2:$J$6414,"="&amp;data!$G4807)</f>
        <v>0</v>
      </c>
      <c r="U4807" s="16"/>
    </row>
    <row r="4808" spans="2:21" x14ac:dyDescent="0.25">
      <c r="B4808">
        <v>2016</v>
      </c>
      <c r="E4808" t="s">
        <v>633</v>
      </c>
      <c r="F4808" t="s">
        <v>633</v>
      </c>
      <c r="G4808" s="22" t="str">
        <f t="shared" si="75"/>
        <v>Hogan Lovells</v>
      </c>
      <c r="I4808" s="13">
        <f>COUNTIFS(IPO!$J$2:$J$5250,"="&amp;data!$G4808,IPO!$H$2:$H$5250,"="&amp;data!$B4808)</f>
        <v>1</v>
      </c>
      <c r="J4808" s="13">
        <f>SUMIFS(IPO!$B$2:$B$5250,IPO!$H$2:$H$5250,"="&amp;data!$B4808,IPO!$J$2:$J$5250,"="&amp;data!$G4808)</f>
        <v>375</v>
      </c>
      <c r="K4808" s="13">
        <f>IF(I4808=1,SUMIFS(IPO!$C$2:$C$5250,IPO!$H$2:$H$5250,"="&amp;data!$B4808,IPO!$J$2:$J$5250,"="&amp;data!$G4808),"")</f>
        <v>42</v>
      </c>
      <c r="L4808" s="13">
        <f>SUMIFS(IPO!$E$2:$E$5250,IPO!$H$2:$H$5250,"="&amp;data!$B4808,IPO!$J$2:$J$5250,"="&amp;data!$G4808)</f>
        <v>0.7</v>
      </c>
      <c r="M4808" s="13">
        <f>SUMIFS(IPO!$F$2:$F$5250,IPO!$H$2:$H$5250,"="&amp;data!$B4808,IPO!$J$2:$J$5250,"="&amp;data!$G4808)</f>
        <v>1</v>
      </c>
      <c r="N4808" s="13"/>
      <c r="P4808" s="16">
        <f>COUNTIFS(equity_bonds!$H$2:$H$6414,"="&amp;data!$B4808,equity_bonds!$J$2:$J$6414,"="&amp;data!$G4808)</f>
        <v>2</v>
      </c>
      <c r="Q4808" s="16">
        <f>SUMIFS(equity_bonds!$B$2:$B$6414,equity_bonds!$H$2:$H$6414,"="&amp;data!$B4808,equity_bonds!$J$2:$J$6414,"="&amp;data!$G4808)</f>
        <v>191385.30000000002</v>
      </c>
      <c r="R4808" s="16" t="str">
        <f>IF(P4808=1,SUMIFS(equity_bonds!$C$2:$C$6414,equity_bonds!$H$2:$H$6414,"="&amp;data!$B4808,equity_bonds!$J$2:$J$6414,"="&amp;data!$G4808),"")</f>
        <v/>
      </c>
      <c r="S4808" s="16">
        <f>SUMIFS(equity_bonds!$E$2:$E$6414,equity_bonds!$H$2:$H$6414,"="&amp;data!$B4808,equity_bonds!$J$2:$J$6414,"="&amp;data!$G4808)</f>
        <v>2.9000000000000004</v>
      </c>
      <c r="T4808" s="16">
        <f>SUMIFS(equity_bonds!$F$2:$F$6414,equity_bonds!$H$2:$H$6414,"="&amp;data!$B4808,equity_bonds!$J$2:$J$6414,"="&amp;data!$G4808)</f>
        <v>46</v>
      </c>
      <c r="U4808" s="16" t="s">
        <v>4165</v>
      </c>
    </row>
    <row r="4809" spans="2:21" x14ac:dyDescent="0.25">
      <c r="B4809">
        <v>2016</v>
      </c>
      <c r="E4809" t="s">
        <v>278</v>
      </c>
      <c r="F4809" t="s">
        <v>2702</v>
      </c>
      <c r="G4809" t="str">
        <f t="shared" si="75"/>
        <v>Holland Hart</v>
      </c>
      <c r="I4809" s="13">
        <f>COUNTIFS(IPO!$J$2:$J$5250,"="&amp;data!$G4809,IPO!$H$2:$H$5250,"="&amp;data!$B4809)</f>
        <v>0</v>
      </c>
      <c r="J4809" s="13">
        <f>SUMIFS(IPO!$B$2:$B$5250,IPO!$H$2:$H$5250,"="&amp;data!$B4809,IPO!$J$2:$J$5250,"="&amp;data!$G4809)</f>
        <v>0</v>
      </c>
      <c r="K4809" s="13" t="str">
        <f>IF(I4809=1,SUMIFS(IPO!$C$2:$C$5250,IPO!$H$2:$H$5250,"="&amp;data!$B4809,IPO!$J$2:$J$5250,"="&amp;data!$G4809),"")</f>
        <v/>
      </c>
      <c r="L4809" s="13">
        <f>SUMIFS(IPO!$E$2:$E$5250,IPO!$H$2:$H$5250,"="&amp;data!$B4809,IPO!$J$2:$J$5250,"="&amp;data!$G4809)</f>
        <v>0</v>
      </c>
      <c r="M4809" s="13">
        <f>SUMIFS(IPO!$F$2:$F$5250,IPO!$H$2:$H$5250,"="&amp;data!$B4809,IPO!$J$2:$J$5250,"="&amp;data!$G4809)</f>
        <v>0</v>
      </c>
      <c r="N4809" s="13"/>
      <c r="P4809" s="16">
        <f>COUNTIFS(equity_bonds!$H$2:$H$6414,"="&amp;data!$B4809,equity_bonds!$J$2:$J$6414,"="&amp;data!$G4809)</f>
        <v>1</v>
      </c>
      <c r="Q4809" s="16">
        <f>SUMIFS(equity_bonds!$B$2:$B$6414,equity_bonds!$H$2:$H$6414,"="&amp;data!$B4809,equity_bonds!$J$2:$J$6414,"="&amp;data!$G4809)</f>
        <v>1172.8</v>
      </c>
      <c r="R4809" s="16">
        <f>IF(P4809=1,SUMIFS(equity_bonds!$C$2:$C$6414,equity_bonds!$H$2:$H$6414,"="&amp;data!$B4809,equity_bonds!$J$2:$J$6414,"="&amp;data!$G4809),"")</f>
        <v>124</v>
      </c>
      <c r="S4809" s="16">
        <f>SUMIFS(equity_bonds!$E$2:$E$6414,equity_bonds!$H$2:$H$6414,"="&amp;data!$B4809,equity_bonds!$J$2:$J$6414,"="&amp;data!$G4809)</f>
        <v>0</v>
      </c>
      <c r="T4809" s="16">
        <f>SUMIFS(equity_bonds!$F$2:$F$6414,equity_bonds!$H$2:$H$6414,"="&amp;data!$B4809,equity_bonds!$J$2:$J$6414,"="&amp;data!$G4809)</f>
        <v>3</v>
      </c>
      <c r="U4809" s="16"/>
    </row>
    <row r="4810" spans="2:21" x14ac:dyDescent="0.25">
      <c r="B4810">
        <v>2016</v>
      </c>
      <c r="E4810" t="s">
        <v>139</v>
      </c>
      <c r="F4810" t="s">
        <v>2638</v>
      </c>
      <c r="G4810" t="str">
        <f t="shared" si="75"/>
        <v>Holland Knight</v>
      </c>
      <c r="I4810" s="13">
        <f>COUNTIFS(IPO!$J$2:$J$5250,"="&amp;data!$G4810,IPO!$H$2:$H$5250,"="&amp;data!$B4810)</f>
        <v>1</v>
      </c>
      <c r="J4810" s="13">
        <f>SUMIFS(IPO!$B$2:$B$5250,IPO!$H$2:$H$5250,"="&amp;data!$B4810,IPO!$J$2:$J$5250,"="&amp;data!$G4810)</f>
        <v>20</v>
      </c>
      <c r="K4810" s="13">
        <f>IF(I4810=1,SUMIFS(IPO!$C$2:$C$5250,IPO!$H$2:$H$5250,"="&amp;data!$B4810,IPO!$J$2:$J$5250,"="&amp;data!$G4810),"")</f>
        <v>126</v>
      </c>
      <c r="L4810" s="13">
        <f>SUMIFS(IPO!$E$2:$E$5250,IPO!$H$2:$H$5250,"="&amp;data!$B4810,IPO!$J$2:$J$5250,"="&amp;data!$G4810)</f>
        <v>0</v>
      </c>
      <c r="M4810" s="13">
        <f>SUMIFS(IPO!$F$2:$F$5250,IPO!$H$2:$H$5250,"="&amp;data!$B4810,IPO!$J$2:$J$5250,"="&amp;data!$G4810)</f>
        <v>1</v>
      </c>
      <c r="N4810" s="13"/>
      <c r="P4810" s="16">
        <f>COUNTIFS(equity_bonds!$H$2:$H$6414,"="&amp;data!$B4810,equity_bonds!$J$2:$J$6414,"="&amp;data!$G4810)</f>
        <v>1</v>
      </c>
      <c r="Q4810" s="16">
        <f>SUMIFS(equity_bonds!$B$2:$B$6414,equity_bonds!$H$2:$H$6414,"="&amp;data!$B4810,equity_bonds!$J$2:$J$6414,"="&amp;data!$G4810)</f>
        <v>245.8</v>
      </c>
      <c r="R4810" s="16">
        <f>IF(P4810=1,SUMIFS(equity_bonds!$C$2:$C$6414,equity_bonds!$H$2:$H$6414,"="&amp;data!$B4810,equity_bonds!$J$2:$J$6414,"="&amp;data!$G4810),"")</f>
        <v>193</v>
      </c>
      <c r="S4810" s="16">
        <f>SUMIFS(equity_bonds!$E$2:$E$6414,equity_bonds!$H$2:$H$6414,"="&amp;data!$B4810,equity_bonds!$J$2:$J$6414,"="&amp;data!$G4810)</f>
        <v>0</v>
      </c>
      <c r="T4810" s="16">
        <f>SUMIFS(equity_bonds!$F$2:$F$6414,equity_bonds!$H$2:$H$6414,"="&amp;data!$B4810,equity_bonds!$J$2:$J$6414,"="&amp;data!$G4810)</f>
        <v>2</v>
      </c>
      <c r="U4810" s="16"/>
    </row>
    <row r="4811" spans="2:21" x14ac:dyDescent="0.25">
      <c r="B4811">
        <v>2016</v>
      </c>
      <c r="E4811" t="s">
        <v>230</v>
      </c>
      <c r="F4811" t="s">
        <v>230</v>
      </c>
      <c r="G4811" t="str">
        <f t="shared" si="75"/>
        <v>Honigman Miller</v>
      </c>
      <c r="I4811" s="13">
        <f>COUNTIFS(IPO!$J$2:$J$5250,"="&amp;data!$G4811,IPO!$H$2:$H$5250,"="&amp;data!$B4811)</f>
        <v>1</v>
      </c>
      <c r="J4811" s="13">
        <f>SUMIFS(IPO!$B$2:$B$5250,IPO!$H$2:$H$5250,"="&amp;data!$B4811,IPO!$J$2:$J$5250,"="&amp;data!$G4811)</f>
        <v>34.700000000000003</v>
      </c>
      <c r="K4811" s="13">
        <f>IF(I4811=1,SUMIFS(IPO!$C$2:$C$5250,IPO!$H$2:$H$5250,"="&amp;data!$B4811,IPO!$J$2:$J$5250,"="&amp;data!$G4811),"")</f>
        <v>118</v>
      </c>
      <c r="L4811" s="13">
        <f>SUMIFS(IPO!$E$2:$E$5250,IPO!$H$2:$H$5250,"="&amp;data!$B4811,IPO!$J$2:$J$5250,"="&amp;data!$G4811)</f>
        <v>0.1</v>
      </c>
      <c r="M4811" s="13">
        <f>SUMIFS(IPO!$F$2:$F$5250,IPO!$H$2:$H$5250,"="&amp;data!$B4811,IPO!$J$2:$J$5250,"="&amp;data!$G4811)</f>
        <v>1</v>
      </c>
      <c r="N4811" s="13"/>
      <c r="P4811" s="16">
        <f>COUNTIFS(equity_bonds!$H$2:$H$6414,"="&amp;data!$B4811,equity_bonds!$J$2:$J$6414,"="&amp;data!$G4811)</f>
        <v>1</v>
      </c>
      <c r="Q4811" s="16">
        <f>SUMIFS(equity_bonds!$B$2:$B$6414,equity_bonds!$H$2:$H$6414,"="&amp;data!$B4811,equity_bonds!$J$2:$J$6414,"="&amp;data!$G4811)</f>
        <v>2134.8000000000002</v>
      </c>
      <c r="R4811" s="16">
        <f>IF(P4811=1,SUMIFS(equity_bonds!$C$2:$C$6414,equity_bonds!$H$2:$H$6414,"="&amp;data!$B4811,equity_bonds!$J$2:$J$6414,"="&amp;data!$G4811),"")</f>
        <v>97</v>
      </c>
      <c r="S4811" s="16">
        <f>SUMIFS(equity_bonds!$E$2:$E$6414,equity_bonds!$H$2:$H$6414,"="&amp;data!$B4811,equity_bonds!$J$2:$J$6414,"="&amp;data!$G4811)</f>
        <v>0</v>
      </c>
      <c r="T4811" s="16">
        <f>SUMIFS(equity_bonds!$F$2:$F$6414,equity_bonds!$H$2:$H$6414,"="&amp;data!$B4811,equity_bonds!$J$2:$J$6414,"="&amp;data!$G4811)</f>
        <v>6</v>
      </c>
      <c r="U4811" s="16"/>
    </row>
    <row r="4812" spans="2:21" x14ac:dyDescent="0.25">
      <c r="B4812">
        <v>2016</v>
      </c>
      <c r="E4812" t="s">
        <v>140</v>
      </c>
      <c r="F4812" t="s">
        <v>2639</v>
      </c>
      <c r="G4812" t="str">
        <f t="shared" si="75"/>
        <v>Hughes Hubbard</v>
      </c>
      <c r="I4812" s="13">
        <f>COUNTIFS(IPO!$J$2:$J$5250,"="&amp;data!$G4812,IPO!$H$2:$H$5250,"="&amp;data!$B4812)</f>
        <v>0</v>
      </c>
      <c r="J4812" s="13">
        <f>SUMIFS(IPO!$B$2:$B$5250,IPO!$H$2:$H$5250,"="&amp;data!$B4812,IPO!$J$2:$J$5250,"="&amp;data!$G4812)</f>
        <v>0</v>
      </c>
      <c r="K4812" s="13" t="str">
        <f>IF(I4812=1,SUMIFS(IPO!$C$2:$C$5250,IPO!$H$2:$H$5250,"="&amp;data!$B4812,IPO!$J$2:$J$5250,"="&amp;data!$G4812),"")</f>
        <v/>
      </c>
      <c r="L4812" s="13">
        <f>SUMIFS(IPO!$E$2:$E$5250,IPO!$H$2:$H$5250,"="&amp;data!$B4812,IPO!$J$2:$J$5250,"="&amp;data!$G4812)</f>
        <v>0</v>
      </c>
      <c r="M4812" s="13">
        <f>SUMIFS(IPO!$F$2:$F$5250,IPO!$H$2:$H$5250,"="&amp;data!$B4812,IPO!$J$2:$J$5250,"="&amp;data!$G4812)</f>
        <v>0</v>
      </c>
      <c r="N4812" s="13"/>
      <c r="P4812" s="16">
        <f>COUNTIFS(equity_bonds!$H$2:$H$6414,"="&amp;data!$B4812,equity_bonds!$J$2:$J$6414,"="&amp;data!$G4812)</f>
        <v>0</v>
      </c>
      <c r="Q4812" s="16">
        <f>SUMIFS(equity_bonds!$B$2:$B$6414,equity_bonds!$H$2:$H$6414,"="&amp;data!$B4812,equity_bonds!$J$2:$J$6414,"="&amp;data!$G4812)</f>
        <v>0</v>
      </c>
      <c r="R4812" s="16" t="str">
        <f>IF(P4812=1,SUMIFS(equity_bonds!$C$2:$C$6414,equity_bonds!$H$2:$H$6414,"="&amp;data!$B4812,equity_bonds!$J$2:$J$6414,"="&amp;data!$G4812),"")</f>
        <v/>
      </c>
      <c r="S4812" s="16">
        <f>SUMIFS(equity_bonds!$E$2:$E$6414,equity_bonds!$H$2:$H$6414,"="&amp;data!$B4812,equity_bonds!$J$2:$J$6414,"="&amp;data!$G4812)</f>
        <v>0</v>
      </c>
      <c r="T4812" s="16">
        <f>SUMIFS(equity_bonds!$F$2:$F$6414,equity_bonds!$H$2:$H$6414,"="&amp;data!$B4812,equity_bonds!$J$2:$J$6414,"="&amp;data!$G4812)</f>
        <v>0</v>
      </c>
      <c r="U4812" s="16"/>
    </row>
    <row r="4813" spans="2:21" x14ac:dyDescent="0.25">
      <c r="B4813">
        <v>2016</v>
      </c>
      <c r="E4813" t="s">
        <v>24</v>
      </c>
      <c r="F4813" t="s">
        <v>2588</v>
      </c>
      <c r="G4813" t="str">
        <f t="shared" si="75"/>
        <v>Hunton Williams</v>
      </c>
      <c r="I4813" s="13">
        <f>COUNTIFS(IPO!$J$2:$J$5250,"="&amp;data!$G4813,IPO!$H$2:$H$5250,"="&amp;data!$B4813)</f>
        <v>1</v>
      </c>
      <c r="J4813" s="13">
        <f>SUMIFS(IPO!$B$2:$B$5250,IPO!$H$2:$H$5250,"="&amp;data!$B4813,IPO!$J$2:$J$5250,"="&amp;data!$G4813)</f>
        <v>74.099999999999994</v>
      </c>
      <c r="K4813" s="13">
        <f>IF(I4813=1,SUMIFS(IPO!$C$2:$C$5250,IPO!$H$2:$H$5250,"="&amp;data!$B4813,IPO!$J$2:$J$5250,"="&amp;data!$G4813),"")</f>
        <v>98</v>
      </c>
      <c r="L4813" s="13">
        <f>SUMIFS(IPO!$E$2:$E$5250,IPO!$H$2:$H$5250,"="&amp;data!$B4813,IPO!$J$2:$J$5250,"="&amp;data!$G4813)</f>
        <v>0.1</v>
      </c>
      <c r="M4813" s="13">
        <f>SUMIFS(IPO!$F$2:$F$5250,IPO!$H$2:$H$5250,"="&amp;data!$B4813,IPO!$J$2:$J$5250,"="&amp;data!$G4813)</f>
        <v>1</v>
      </c>
      <c r="N4813" s="13"/>
      <c r="P4813" s="16">
        <f>COUNTIFS(equity_bonds!$H$2:$H$6414,"="&amp;data!$B4813,equity_bonds!$J$2:$J$6414,"="&amp;data!$G4813)</f>
        <v>1</v>
      </c>
      <c r="Q4813" s="16">
        <f>SUMIFS(equity_bonds!$B$2:$B$6414,equity_bonds!$H$2:$H$6414,"="&amp;data!$B4813,equity_bonds!$J$2:$J$6414,"="&amp;data!$G4813)</f>
        <v>20033.2</v>
      </c>
      <c r="R4813" s="16">
        <f>IF(P4813=1,SUMIFS(equity_bonds!$C$2:$C$6414,equity_bonds!$H$2:$H$6414,"="&amp;data!$B4813,equity_bonds!$J$2:$J$6414,"="&amp;data!$G4813),"")</f>
        <v>37</v>
      </c>
      <c r="S4813" s="16">
        <f>SUMIFS(equity_bonds!$E$2:$E$6414,equity_bonds!$H$2:$H$6414,"="&amp;data!$B4813,equity_bonds!$J$2:$J$6414,"="&amp;data!$G4813)</f>
        <v>0.3</v>
      </c>
      <c r="T4813" s="16">
        <f>SUMIFS(equity_bonds!$F$2:$F$6414,equity_bonds!$H$2:$H$6414,"="&amp;data!$B4813,equity_bonds!$J$2:$J$6414,"="&amp;data!$G4813)</f>
        <v>22</v>
      </c>
      <c r="U4813" s="16"/>
    </row>
    <row r="4814" spans="2:21" x14ac:dyDescent="0.25">
      <c r="B4814">
        <v>2016</v>
      </c>
      <c r="E4814" t="s">
        <v>605</v>
      </c>
      <c r="F4814" t="s">
        <v>605</v>
      </c>
      <c r="G4814" t="str">
        <f t="shared" si="75"/>
        <v>Husch Blackwell</v>
      </c>
      <c r="I4814" s="13">
        <f>COUNTIFS(IPO!$J$2:$J$5250,"="&amp;data!$G4814,IPO!$H$2:$H$5250,"="&amp;data!$B4814)</f>
        <v>0</v>
      </c>
      <c r="J4814" s="13">
        <f>SUMIFS(IPO!$B$2:$B$5250,IPO!$H$2:$H$5250,"="&amp;data!$B4814,IPO!$J$2:$J$5250,"="&amp;data!$G4814)</f>
        <v>0</v>
      </c>
      <c r="K4814" s="13" t="str">
        <f>IF(I4814=1,SUMIFS(IPO!$C$2:$C$5250,IPO!$H$2:$H$5250,"="&amp;data!$B4814,IPO!$J$2:$J$5250,"="&amp;data!$G4814),"")</f>
        <v/>
      </c>
      <c r="L4814" s="13">
        <f>SUMIFS(IPO!$E$2:$E$5250,IPO!$H$2:$H$5250,"="&amp;data!$B4814,IPO!$J$2:$J$5250,"="&amp;data!$G4814)</f>
        <v>0</v>
      </c>
      <c r="M4814" s="13">
        <f>SUMIFS(IPO!$F$2:$F$5250,IPO!$H$2:$H$5250,"="&amp;data!$B4814,IPO!$J$2:$J$5250,"="&amp;data!$G4814)</f>
        <v>0</v>
      </c>
      <c r="N4814" s="13"/>
      <c r="P4814" s="16">
        <f>COUNTIFS(equity_bonds!$H$2:$H$6414,"="&amp;data!$B4814,equity_bonds!$J$2:$J$6414,"="&amp;data!$G4814)</f>
        <v>1</v>
      </c>
      <c r="Q4814" s="16">
        <f>SUMIFS(equity_bonds!$B$2:$B$6414,equity_bonds!$H$2:$H$6414,"="&amp;data!$B4814,equity_bonds!$J$2:$J$6414,"="&amp;data!$G4814)</f>
        <v>232.6</v>
      </c>
      <c r="R4814" s="16">
        <f>IF(P4814=1,SUMIFS(equity_bonds!$C$2:$C$6414,equity_bonds!$H$2:$H$6414,"="&amp;data!$B4814,equity_bonds!$J$2:$J$6414,"="&amp;data!$G4814),"")</f>
        <v>194</v>
      </c>
      <c r="S4814" s="16">
        <f>SUMIFS(equity_bonds!$E$2:$E$6414,equity_bonds!$H$2:$H$6414,"="&amp;data!$B4814,equity_bonds!$J$2:$J$6414,"="&amp;data!$G4814)</f>
        <v>0</v>
      </c>
      <c r="T4814" s="16">
        <f>SUMIFS(equity_bonds!$F$2:$F$6414,equity_bonds!$H$2:$H$6414,"="&amp;data!$B4814,equity_bonds!$J$2:$J$6414,"="&amp;data!$G4814)</f>
        <v>4</v>
      </c>
      <c r="U4814" s="16"/>
    </row>
    <row r="4815" spans="2:21" x14ac:dyDescent="0.25">
      <c r="B4815">
        <v>2016</v>
      </c>
      <c r="E4815" t="s">
        <v>365</v>
      </c>
      <c r="F4815" t="s">
        <v>365</v>
      </c>
      <c r="G4815" t="str">
        <f t="shared" si="75"/>
        <v>Ice Miller</v>
      </c>
      <c r="I4815" s="13">
        <f>COUNTIFS(IPO!$J$2:$J$5250,"="&amp;data!$G4815,IPO!$H$2:$H$5250,"="&amp;data!$B4815)</f>
        <v>0</v>
      </c>
      <c r="J4815" s="13">
        <f>SUMIFS(IPO!$B$2:$B$5250,IPO!$H$2:$H$5250,"="&amp;data!$B4815,IPO!$J$2:$J$5250,"="&amp;data!$G4815)</f>
        <v>0</v>
      </c>
      <c r="K4815" s="13" t="str">
        <f>IF(I4815=1,SUMIFS(IPO!$C$2:$C$5250,IPO!$H$2:$H$5250,"="&amp;data!$B4815,IPO!$J$2:$J$5250,"="&amp;data!$G4815),"")</f>
        <v/>
      </c>
      <c r="L4815" s="13">
        <f>SUMIFS(IPO!$E$2:$E$5250,IPO!$H$2:$H$5250,"="&amp;data!$B4815,IPO!$J$2:$J$5250,"="&amp;data!$G4815)</f>
        <v>0</v>
      </c>
      <c r="M4815" s="13">
        <f>SUMIFS(IPO!$F$2:$F$5250,IPO!$H$2:$H$5250,"="&amp;data!$B4815,IPO!$J$2:$J$5250,"="&amp;data!$G4815)</f>
        <v>0</v>
      </c>
      <c r="N4815" s="13"/>
      <c r="P4815" s="16">
        <f>COUNTIFS(equity_bonds!$H$2:$H$6414,"="&amp;data!$B4815,equity_bonds!$J$2:$J$6414,"="&amp;data!$G4815)</f>
        <v>0</v>
      </c>
      <c r="Q4815" s="16">
        <f>SUMIFS(equity_bonds!$B$2:$B$6414,equity_bonds!$H$2:$H$6414,"="&amp;data!$B4815,equity_bonds!$J$2:$J$6414,"="&amp;data!$G4815)</f>
        <v>0</v>
      </c>
      <c r="R4815" s="16" t="str">
        <f>IF(P4815=1,SUMIFS(equity_bonds!$C$2:$C$6414,equity_bonds!$H$2:$H$6414,"="&amp;data!$B4815,equity_bonds!$J$2:$J$6414,"="&amp;data!$G4815),"")</f>
        <v/>
      </c>
      <c r="S4815" s="16">
        <f>SUMIFS(equity_bonds!$E$2:$E$6414,equity_bonds!$H$2:$H$6414,"="&amp;data!$B4815,equity_bonds!$J$2:$J$6414,"="&amp;data!$G4815)</f>
        <v>0</v>
      </c>
      <c r="T4815" s="16">
        <f>SUMIFS(equity_bonds!$F$2:$F$6414,equity_bonds!$H$2:$H$6414,"="&amp;data!$B4815,equity_bonds!$J$2:$J$6414,"="&amp;data!$G4815)</f>
        <v>0</v>
      </c>
      <c r="U4815" s="16"/>
    </row>
    <row r="4816" spans="2:21" x14ac:dyDescent="0.25">
      <c r="B4816">
        <v>2016</v>
      </c>
      <c r="E4816" t="s">
        <v>141</v>
      </c>
      <c r="F4816" t="s">
        <v>2640</v>
      </c>
      <c r="G4816" t="str">
        <f t="shared" si="75"/>
        <v>Irell Manella</v>
      </c>
      <c r="I4816" s="13">
        <f>COUNTIFS(IPO!$J$2:$J$5250,"="&amp;data!$G4816,IPO!$H$2:$H$5250,"="&amp;data!$B4816)</f>
        <v>0</v>
      </c>
      <c r="J4816" s="13">
        <f>SUMIFS(IPO!$B$2:$B$5250,IPO!$H$2:$H$5250,"="&amp;data!$B4816,IPO!$J$2:$J$5250,"="&amp;data!$G4816)</f>
        <v>0</v>
      </c>
      <c r="K4816" s="13" t="str">
        <f>IF(I4816=1,SUMIFS(IPO!$C$2:$C$5250,IPO!$H$2:$H$5250,"="&amp;data!$B4816,IPO!$J$2:$J$5250,"="&amp;data!$G4816),"")</f>
        <v/>
      </c>
      <c r="L4816" s="13">
        <f>SUMIFS(IPO!$E$2:$E$5250,IPO!$H$2:$H$5250,"="&amp;data!$B4816,IPO!$J$2:$J$5250,"="&amp;data!$G4816)</f>
        <v>0</v>
      </c>
      <c r="M4816" s="13">
        <f>SUMIFS(IPO!$F$2:$F$5250,IPO!$H$2:$H$5250,"="&amp;data!$B4816,IPO!$J$2:$J$5250,"="&amp;data!$G4816)</f>
        <v>0</v>
      </c>
      <c r="N4816" s="13"/>
      <c r="P4816" s="16">
        <f>COUNTIFS(equity_bonds!$H$2:$H$6414,"="&amp;data!$B4816,equity_bonds!$J$2:$J$6414,"="&amp;data!$G4816)</f>
        <v>0</v>
      </c>
      <c r="Q4816" s="16">
        <f>SUMIFS(equity_bonds!$B$2:$B$6414,equity_bonds!$H$2:$H$6414,"="&amp;data!$B4816,equity_bonds!$J$2:$J$6414,"="&amp;data!$G4816)</f>
        <v>0</v>
      </c>
      <c r="R4816" s="16" t="str">
        <f>IF(P4816=1,SUMIFS(equity_bonds!$C$2:$C$6414,equity_bonds!$H$2:$H$6414,"="&amp;data!$B4816,equity_bonds!$J$2:$J$6414,"="&amp;data!$G4816),"")</f>
        <v/>
      </c>
      <c r="S4816" s="16">
        <f>SUMIFS(equity_bonds!$E$2:$E$6414,equity_bonds!$H$2:$H$6414,"="&amp;data!$B4816,equity_bonds!$J$2:$J$6414,"="&amp;data!$G4816)</f>
        <v>0</v>
      </c>
      <c r="T4816" s="16">
        <f>SUMIFS(equity_bonds!$F$2:$F$6414,equity_bonds!$H$2:$H$6414,"="&amp;data!$B4816,equity_bonds!$J$2:$J$6414,"="&amp;data!$G4816)</f>
        <v>0</v>
      </c>
      <c r="U4816" s="16"/>
    </row>
    <row r="4817" spans="2:21" x14ac:dyDescent="0.25">
      <c r="B4817">
        <v>2016</v>
      </c>
      <c r="E4817" t="s">
        <v>456</v>
      </c>
      <c r="F4817" t="s">
        <v>456</v>
      </c>
      <c r="G4817" t="str">
        <f t="shared" si="75"/>
        <v>Jackson Lewis</v>
      </c>
      <c r="I4817" s="13">
        <f>COUNTIFS(IPO!$J$2:$J$5250,"="&amp;data!$G4817,IPO!$H$2:$H$5250,"="&amp;data!$B4817)</f>
        <v>0</v>
      </c>
      <c r="J4817" s="13">
        <f>SUMIFS(IPO!$B$2:$B$5250,IPO!$H$2:$H$5250,"="&amp;data!$B4817,IPO!$J$2:$J$5250,"="&amp;data!$G4817)</f>
        <v>0</v>
      </c>
      <c r="K4817" s="13" t="str">
        <f>IF(I4817=1,SUMIFS(IPO!$C$2:$C$5250,IPO!$H$2:$H$5250,"="&amp;data!$B4817,IPO!$J$2:$J$5250,"="&amp;data!$G4817),"")</f>
        <v/>
      </c>
      <c r="L4817" s="13">
        <f>SUMIFS(IPO!$E$2:$E$5250,IPO!$H$2:$H$5250,"="&amp;data!$B4817,IPO!$J$2:$J$5250,"="&amp;data!$G4817)</f>
        <v>0</v>
      </c>
      <c r="M4817" s="13">
        <f>SUMIFS(IPO!$F$2:$F$5250,IPO!$H$2:$H$5250,"="&amp;data!$B4817,IPO!$J$2:$J$5250,"="&amp;data!$G4817)</f>
        <v>0</v>
      </c>
      <c r="N4817" s="13"/>
      <c r="P4817" s="16">
        <f>COUNTIFS(equity_bonds!$H$2:$H$6414,"="&amp;data!$B4817,equity_bonds!$J$2:$J$6414,"="&amp;data!$G4817)</f>
        <v>0</v>
      </c>
      <c r="Q4817" s="16">
        <f>SUMIFS(equity_bonds!$B$2:$B$6414,equity_bonds!$H$2:$H$6414,"="&amp;data!$B4817,equity_bonds!$J$2:$J$6414,"="&amp;data!$G4817)</f>
        <v>0</v>
      </c>
      <c r="R4817" s="16" t="str">
        <f>IF(P4817=1,SUMIFS(equity_bonds!$C$2:$C$6414,equity_bonds!$H$2:$H$6414,"="&amp;data!$B4817,equity_bonds!$J$2:$J$6414,"="&amp;data!$G4817),"")</f>
        <v/>
      </c>
      <c r="S4817" s="16">
        <f>SUMIFS(equity_bonds!$E$2:$E$6414,equity_bonds!$H$2:$H$6414,"="&amp;data!$B4817,equity_bonds!$J$2:$J$6414,"="&amp;data!$G4817)</f>
        <v>0</v>
      </c>
      <c r="T4817" s="16">
        <f>SUMIFS(equity_bonds!$F$2:$F$6414,equity_bonds!$H$2:$H$6414,"="&amp;data!$B4817,equity_bonds!$J$2:$J$6414,"="&amp;data!$G4817)</f>
        <v>0</v>
      </c>
      <c r="U4817" s="16"/>
    </row>
    <row r="4818" spans="2:21" x14ac:dyDescent="0.25">
      <c r="B4818">
        <v>2016</v>
      </c>
      <c r="E4818" t="s">
        <v>281</v>
      </c>
      <c r="F4818" t="s">
        <v>281</v>
      </c>
      <c r="G4818" t="str">
        <f t="shared" si="75"/>
        <v>Jackson Walker</v>
      </c>
      <c r="I4818" s="13">
        <f>COUNTIFS(IPO!$J$2:$J$5250,"="&amp;data!$G4818,IPO!$H$2:$H$5250,"="&amp;data!$B4818)</f>
        <v>1</v>
      </c>
      <c r="J4818" s="13">
        <f>SUMIFS(IPO!$B$2:$B$5250,IPO!$H$2:$H$5250,"="&amp;data!$B4818,IPO!$J$2:$J$5250,"="&amp;data!$G4818)</f>
        <v>68.400000000000006</v>
      </c>
      <c r="K4818" s="13">
        <f>IF(I4818=1,SUMIFS(IPO!$C$2:$C$5250,IPO!$H$2:$H$5250,"="&amp;data!$B4818,IPO!$J$2:$J$5250,"="&amp;data!$G4818),"")</f>
        <v>99</v>
      </c>
      <c r="L4818" s="13">
        <f>SUMIFS(IPO!$E$2:$E$5250,IPO!$H$2:$H$5250,"="&amp;data!$B4818,IPO!$J$2:$J$5250,"="&amp;data!$G4818)</f>
        <v>0.1</v>
      </c>
      <c r="M4818" s="13">
        <f>SUMIFS(IPO!$F$2:$F$5250,IPO!$H$2:$H$5250,"="&amp;data!$B4818,IPO!$J$2:$J$5250,"="&amp;data!$G4818)</f>
        <v>1</v>
      </c>
      <c r="N4818" s="13"/>
      <c r="P4818" s="16">
        <f>COUNTIFS(equity_bonds!$H$2:$H$6414,"="&amp;data!$B4818,equity_bonds!$J$2:$J$6414,"="&amp;data!$G4818)</f>
        <v>0</v>
      </c>
      <c r="Q4818" s="16">
        <f>SUMIFS(equity_bonds!$B$2:$B$6414,equity_bonds!$H$2:$H$6414,"="&amp;data!$B4818,equity_bonds!$J$2:$J$6414,"="&amp;data!$G4818)</f>
        <v>0</v>
      </c>
      <c r="R4818" s="16" t="str">
        <f>IF(P4818=1,SUMIFS(equity_bonds!$C$2:$C$6414,equity_bonds!$H$2:$H$6414,"="&amp;data!$B4818,equity_bonds!$J$2:$J$6414,"="&amp;data!$G4818),"")</f>
        <v/>
      </c>
      <c r="S4818" s="16">
        <f>SUMIFS(equity_bonds!$E$2:$E$6414,equity_bonds!$H$2:$H$6414,"="&amp;data!$B4818,equity_bonds!$J$2:$J$6414,"="&amp;data!$G4818)</f>
        <v>0</v>
      </c>
      <c r="T4818" s="16">
        <f>SUMIFS(equity_bonds!$F$2:$F$6414,equity_bonds!$H$2:$H$6414,"="&amp;data!$B4818,equity_bonds!$J$2:$J$6414,"="&amp;data!$G4818)</f>
        <v>0</v>
      </c>
      <c r="U4818" s="16"/>
    </row>
    <row r="4819" spans="2:21" x14ac:dyDescent="0.25">
      <c r="B4819">
        <v>2016</v>
      </c>
      <c r="E4819" t="s">
        <v>634</v>
      </c>
      <c r="F4819" t="s">
        <v>2792</v>
      </c>
      <c r="G4819" t="str">
        <f t="shared" si="75"/>
        <v>Jeffer Mangels</v>
      </c>
      <c r="I4819" s="13">
        <f>COUNTIFS(IPO!$J$2:$J$5250,"="&amp;data!$G4819,IPO!$H$2:$H$5250,"="&amp;data!$B4819)</f>
        <v>0</v>
      </c>
      <c r="J4819" s="13">
        <f>SUMIFS(IPO!$B$2:$B$5250,IPO!$H$2:$H$5250,"="&amp;data!$B4819,IPO!$J$2:$J$5250,"="&amp;data!$G4819)</f>
        <v>0</v>
      </c>
      <c r="K4819" s="13" t="str">
        <f>IF(I4819=1,SUMIFS(IPO!$C$2:$C$5250,IPO!$H$2:$H$5250,"="&amp;data!$B4819,IPO!$J$2:$J$5250,"="&amp;data!$G4819),"")</f>
        <v/>
      </c>
      <c r="L4819" s="13">
        <f>SUMIFS(IPO!$E$2:$E$5250,IPO!$H$2:$H$5250,"="&amp;data!$B4819,IPO!$J$2:$J$5250,"="&amp;data!$G4819)</f>
        <v>0</v>
      </c>
      <c r="M4819" s="13">
        <f>SUMIFS(IPO!$F$2:$F$5250,IPO!$H$2:$H$5250,"="&amp;data!$B4819,IPO!$J$2:$J$5250,"="&amp;data!$G4819)</f>
        <v>0</v>
      </c>
      <c r="N4819" s="13"/>
      <c r="P4819" s="16">
        <f>COUNTIFS(equity_bonds!$H$2:$H$6414,"="&amp;data!$B4819,equity_bonds!$J$2:$J$6414,"="&amp;data!$G4819)</f>
        <v>0</v>
      </c>
      <c r="Q4819" s="16">
        <f>SUMIFS(equity_bonds!$B$2:$B$6414,equity_bonds!$H$2:$H$6414,"="&amp;data!$B4819,equity_bonds!$J$2:$J$6414,"="&amp;data!$G4819)</f>
        <v>0</v>
      </c>
      <c r="R4819" s="16" t="str">
        <f>IF(P4819=1,SUMIFS(equity_bonds!$C$2:$C$6414,equity_bonds!$H$2:$H$6414,"="&amp;data!$B4819,equity_bonds!$J$2:$J$6414,"="&amp;data!$G4819),"")</f>
        <v/>
      </c>
      <c r="S4819" s="16">
        <f>SUMIFS(equity_bonds!$E$2:$E$6414,equity_bonds!$H$2:$H$6414,"="&amp;data!$B4819,equity_bonds!$J$2:$J$6414,"="&amp;data!$G4819)</f>
        <v>0</v>
      </c>
      <c r="T4819" s="16">
        <f>SUMIFS(equity_bonds!$F$2:$F$6414,equity_bonds!$H$2:$H$6414,"="&amp;data!$B4819,equity_bonds!$J$2:$J$6414,"="&amp;data!$G4819)</f>
        <v>0</v>
      </c>
      <c r="U4819" s="16"/>
    </row>
    <row r="4820" spans="2:21" x14ac:dyDescent="0.25">
      <c r="B4820">
        <v>2016</v>
      </c>
      <c r="E4820" t="s">
        <v>85</v>
      </c>
      <c r="F4820" t="s">
        <v>2621</v>
      </c>
      <c r="G4820" t="str">
        <f t="shared" si="75"/>
        <v>Jenner Block</v>
      </c>
      <c r="I4820" s="13">
        <f>COUNTIFS(IPO!$J$2:$J$5250,"="&amp;data!$G4820,IPO!$H$2:$H$5250,"="&amp;data!$B4820)</f>
        <v>0</v>
      </c>
      <c r="J4820" s="13">
        <f>SUMIFS(IPO!$B$2:$B$5250,IPO!$H$2:$H$5250,"="&amp;data!$B4820,IPO!$J$2:$J$5250,"="&amp;data!$G4820)</f>
        <v>0</v>
      </c>
      <c r="K4820" s="13" t="str">
        <f>IF(I4820=1,SUMIFS(IPO!$C$2:$C$5250,IPO!$H$2:$H$5250,"="&amp;data!$B4820,IPO!$J$2:$J$5250,"="&amp;data!$G4820),"")</f>
        <v/>
      </c>
      <c r="L4820" s="13">
        <f>SUMIFS(IPO!$E$2:$E$5250,IPO!$H$2:$H$5250,"="&amp;data!$B4820,IPO!$J$2:$J$5250,"="&amp;data!$G4820)</f>
        <v>0</v>
      </c>
      <c r="M4820" s="13">
        <f>SUMIFS(IPO!$F$2:$F$5250,IPO!$H$2:$H$5250,"="&amp;data!$B4820,IPO!$J$2:$J$5250,"="&amp;data!$G4820)</f>
        <v>0</v>
      </c>
      <c r="N4820" s="13"/>
      <c r="P4820" s="16">
        <f>COUNTIFS(equity_bonds!$H$2:$H$6414,"="&amp;data!$B4820,equity_bonds!$J$2:$J$6414,"="&amp;data!$G4820)</f>
        <v>0</v>
      </c>
      <c r="Q4820" s="16">
        <f>SUMIFS(equity_bonds!$B$2:$B$6414,equity_bonds!$H$2:$H$6414,"="&amp;data!$B4820,equity_bonds!$J$2:$J$6414,"="&amp;data!$G4820)</f>
        <v>0</v>
      </c>
      <c r="R4820" s="16" t="str">
        <f>IF(P4820=1,SUMIFS(equity_bonds!$C$2:$C$6414,equity_bonds!$H$2:$H$6414,"="&amp;data!$B4820,equity_bonds!$J$2:$J$6414,"="&amp;data!$G4820),"")</f>
        <v/>
      </c>
      <c r="S4820" s="16">
        <f>SUMIFS(equity_bonds!$E$2:$E$6414,equity_bonds!$H$2:$H$6414,"="&amp;data!$B4820,equity_bonds!$J$2:$J$6414,"="&amp;data!$G4820)</f>
        <v>0</v>
      </c>
      <c r="T4820" s="16">
        <f>SUMIFS(equity_bonds!$F$2:$F$6414,equity_bonds!$H$2:$H$6414,"="&amp;data!$B4820,equity_bonds!$J$2:$J$6414,"="&amp;data!$G4820)</f>
        <v>0</v>
      </c>
      <c r="U4820" s="16"/>
    </row>
    <row r="4821" spans="2:21" x14ac:dyDescent="0.25">
      <c r="B4821">
        <v>2016</v>
      </c>
      <c r="E4821" t="s">
        <v>470</v>
      </c>
      <c r="F4821" t="s">
        <v>470</v>
      </c>
      <c r="G4821" t="str">
        <f t="shared" si="75"/>
        <v>Jones Day</v>
      </c>
      <c r="I4821" s="13">
        <f>COUNTIFS(IPO!$J$2:$J$5250,"="&amp;data!$G4821,IPO!$H$2:$H$5250,"="&amp;data!$B4821)</f>
        <v>1</v>
      </c>
      <c r="J4821" s="13">
        <f>SUMIFS(IPO!$B$2:$B$5250,IPO!$H$2:$H$5250,"="&amp;data!$B4821,IPO!$J$2:$J$5250,"="&amp;data!$G4821)</f>
        <v>40</v>
      </c>
      <c r="K4821" s="13">
        <f>IF(I4821=1,SUMIFS(IPO!$C$2:$C$5250,IPO!$H$2:$H$5250,"="&amp;data!$B4821,IPO!$J$2:$J$5250,"="&amp;data!$G4821),"")</f>
        <v>115</v>
      </c>
      <c r="L4821" s="13">
        <f>SUMIFS(IPO!$E$2:$E$5250,IPO!$H$2:$H$5250,"="&amp;data!$B4821,IPO!$J$2:$J$5250,"="&amp;data!$G4821)</f>
        <v>0.1</v>
      </c>
      <c r="M4821" s="13">
        <f>SUMIFS(IPO!$F$2:$F$5250,IPO!$H$2:$H$5250,"="&amp;data!$B4821,IPO!$J$2:$J$5250,"="&amp;data!$G4821)</f>
        <v>1</v>
      </c>
      <c r="N4821" s="13"/>
      <c r="P4821" s="16">
        <f>COUNTIFS(equity_bonds!$H$2:$H$6414,"="&amp;data!$B4821,equity_bonds!$J$2:$J$6414,"="&amp;data!$G4821)</f>
        <v>1</v>
      </c>
      <c r="Q4821" s="16">
        <f>SUMIFS(equity_bonds!$B$2:$B$6414,equity_bonds!$H$2:$H$6414,"="&amp;data!$B4821,equity_bonds!$J$2:$J$6414,"="&amp;data!$G4821)</f>
        <v>17307.8</v>
      </c>
      <c r="R4821" s="16">
        <f>IF(P4821=1,SUMIFS(equity_bonds!$C$2:$C$6414,equity_bonds!$H$2:$H$6414,"="&amp;data!$B4821,equity_bonds!$J$2:$J$6414,"="&amp;data!$G4821),"")</f>
        <v>43</v>
      </c>
      <c r="S4821" s="16">
        <f>SUMIFS(equity_bonds!$E$2:$E$6414,equity_bonds!$H$2:$H$6414,"="&amp;data!$B4821,equity_bonds!$J$2:$J$6414,"="&amp;data!$G4821)</f>
        <v>0.3</v>
      </c>
      <c r="T4821" s="16">
        <f>SUMIFS(equity_bonds!$F$2:$F$6414,equity_bonds!$H$2:$H$6414,"="&amp;data!$B4821,equity_bonds!$J$2:$J$6414,"="&amp;data!$G4821)</f>
        <v>26</v>
      </c>
      <c r="U4821" s="16"/>
    </row>
    <row r="4822" spans="2:21" x14ac:dyDescent="0.25">
      <c r="B4822">
        <v>2016</v>
      </c>
      <c r="E4822" t="s">
        <v>577</v>
      </c>
      <c r="F4822" t="s">
        <v>2570</v>
      </c>
      <c r="G4822" t="str">
        <f t="shared" si="75"/>
        <v>KL Gates</v>
      </c>
      <c r="I4822" s="13">
        <f>COUNTIFS(IPO!$J$2:$J$5250,"="&amp;data!$G4822,IPO!$H$2:$H$5250,"="&amp;data!$B4822)</f>
        <v>1</v>
      </c>
      <c r="J4822" s="13">
        <f>SUMIFS(IPO!$B$2:$B$5250,IPO!$H$2:$H$5250,"="&amp;data!$B4822,IPO!$J$2:$J$5250,"="&amp;data!$G4822)</f>
        <v>994.5</v>
      </c>
      <c r="K4822" s="13">
        <f>IF(I4822=1,SUMIFS(IPO!$C$2:$C$5250,IPO!$H$2:$H$5250,"="&amp;data!$B4822,IPO!$J$2:$J$5250,"="&amp;data!$G4822),"")</f>
        <v>22</v>
      </c>
      <c r="L4822" s="13">
        <f>SUMIFS(IPO!$E$2:$E$5250,IPO!$H$2:$H$5250,"="&amp;data!$B4822,IPO!$J$2:$J$5250,"="&amp;data!$G4822)</f>
        <v>1.9</v>
      </c>
      <c r="M4822" s="13">
        <f>SUMIFS(IPO!$F$2:$F$5250,IPO!$H$2:$H$5250,"="&amp;data!$B4822,IPO!$J$2:$J$5250,"="&amp;data!$G4822)</f>
        <v>3</v>
      </c>
      <c r="N4822" s="13"/>
      <c r="P4822" s="16">
        <f>COUNTIFS(equity_bonds!$H$2:$H$6414,"="&amp;data!$B4822,equity_bonds!$J$2:$J$6414,"="&amp;data!$G4822)</f>
        <v>1</v>
      </c>
      <c r="Q4822" s="16">
        <f>SUMIFS(equity_bonds!$B$2:$B$6414,equity_bonds!$H$2:$H$6414,"="&amp;data!$B4822,equity_bonds!$J$2:$J$6414,"="&amp;data!$G4822)</f>
        <v>2074.4</v>
      </c>
      <c r="R4822" s="16">
        <f>IF(P4822=1,SUMIFS(equity_bonds!$C$2:$C$6414,equity_bonds!$H$2:$H$6414,"="&amp;data!$B4822,equity_bonds!$J$2:$J$6414,"="&amp;data!$G4822),"")</f>
        <v>98</v>
      </c>
      <c r="S4822" s="16">
        <f>SUMIFS(equity_bonds!$E$2:$E$6414,equity_bonds!$H$2:$H$6414,"="&amp;data!$B4822,equity_bonds!$J$2:$J$6414,"="&amp;data!$G4822)</f>
        <v>0</v>
      </c>
      <c r="T4822" s="16">
        <f>SUMIFS(equity_bonds!$F$2:$F$6414,equity_bonds!$H$2:$H$6414,"="&amp;data!$B4822,equity_bonds!$J$2:$J$6414,"="&amp;data!$G4822)</f>
        <v>16</v>
      </c>
      <c r="U4822" s="16"/>
    </row>
    <row r="4823" spans="2:21" x14ac:dyDescent="0.25">
      <c r="B4823">
        <v>2016</v>
      </c>
      <c r="E4823" t="s">
        <v>471</v>
      </c>
      <c r="F4823" t="s">
        <v>2766</v>
      </c>
      <c r="G4823" t="str">
        <f t="shared" si="75"/>
        <v>Kasowitz Benson</v>
      </c>
      <c r="I4823" s="13">
        <f>COUNTIFS(IPO!$J$2:$J$5250,"="&amp;data!$G4823,IPO!$H$2:$H$5250,"="&amp;data!$B4823)</f>
        <v>0</v>
      </c>
      <c r="J4823" s="13">
        <f>SUMIFS(IPO!$B$2:$B$5250,IPO!$H$2:$H$5250,"="&amp;data!$B4823,IPO!$J$2:$J$5250,"="&amp;data!$G4823)</f>
        <v>0</v>
      </c>
      <c r="K4823" s="13" t="str">
        <f>IF(I4823=1,SUMIFS(IPO!$C$2:$C$5250,IPO!$H$2:$H$5250,"="&amp;data!$B4823,IPO!$J$2:$J$5250,"="&amp;data!$G4823),"")</f>
        <v/>
      </c>
      <c r="L4823" s="13">
        <f>SUMIFS(IPO!$E$2:$E$5250,IPO!$H$2:$H$5250,"="&amp;data!$B4823,IPO!$J$2:$J$5250,"="&amp;data!$G4823)</f>
        <v>0</v>
      </c>
      <c r="M4823" s="13">
        <f>SUMIFS(IPO!$F$2:$F$5250,IPO!$H$2:$H$5250,"="&amp;data!$B4823,IPO!$J$2:$J$5250,"="&amp;data!$G4823)</f>
        <v>0</v>
      </c>
      <c r="N4823" s="13"/>
      <c r="P4823" s="16">
        <f>COUNTIFS(equity_bonds!$H$2:$H$6414,"="&amp;data!$B4823,equity_bonds!$J$2:$J$6414,"="&amp;data!$G4823)</f>
        <v>0</v>
      </c>
      <c r="Q4823" s="16">
        <f>SUMIFS(equity_bonds!$B$2:$B$6414,equity_bonds!$H$2:$H$6414,"="&amp;data!$B4823,equity_bonds!$J$2:$J$6414,"="&amp;data!$G4823)</f>
        <v>0</v>
      </c>
      <c r="R4823" s="16" t="str">
        <f>IF(P4823=1,SUMIFS(equity_bonds!$C$2:$C$6414,equity_bonds!$H$2:$H$6414,"="&amp;data!$B4823,equity_bonds!$J$2:$J$6414,"="&amp;data!$G4823),"")</f>
        <v/>
      </c>
      <c r="S4823" s="16">
        <f>SUMIFS(equity_bonds!$E$2:$E$6414,equity_bonds!$H$2:$H$6414,"="&amp;data!$B4823,equity_bonds!$J$2:$J$6414,"="&amp;data!$G4823)</f>
        <v>0</v>
      </c>
      <c r="T4823" s="16">
        <f>SUMIFS(equity_bonds!$F$2:$F$6414,equity_bonds!$H$2:$H$6414,"="&amp;data!$B4823,equity_bonds!$J$2:$J$6414,"="&amp;data!$G4823)</f>
        <v>0</v>
      </c>
      <c r="U4823" s="16"/>
    </row>
    <row r="4824" spans="2:21" x14ac:dyDescent="0.25">
      <c r="B4824">
        <v>2016</v>
      </c>
      <c r="E4824" t="s">
        <v>487</v>
      </c>
      <c r="F4824" t="s">
        <v>487</v>
      </c>
      <c r="G4824" t="str">
        <f t="shared" si="75"/>
        <v>Katten Muchin</v>
      </c>
      <c r="I4824" s="13">
        <f>COUNTIFS(IPO!$J$2:$J$5250,"="&amp;data!$G4824,IPO!$H$2:$H$5250,"="&amp;data!$B4824)</f>
        <v>0</v>
      </c>
      <c r="J4824" s="13">
        <f>SUMIFS(IPO!$B$2:$B$5250,IPO!$H$2:$H$5250,"="&amp;data!$B4824,IPO!$J$2:$J$5250,"="&amp;data!$G4824)</f>
        <v>0</v>
      </c>
      <c r="K4824" s="13" t="str">
        <f>IF(I4824=1,SUMIFS(IPO!$C$2:$C$5250,IPO!$H$2:$H$5250,"="&amp;data!$B4824,IPO!$J$2:$J$5250,"="&amp;data!$G4824),"")</f>
        <v/>
      </c>
      <c r="L4824" s="13">
        <f>SUMIFS(IPO!$E$2:$E$5250,IPO!$H$2:$H$5250,"="&amp;data!$B4824,IPO!$J$2:$J$5250,"="&amp;data!$G4824)</f>
        <v>0</v>
      </c>
      <c r="M4824" s="13">
        <f>SUMIFS(IPO!$F$2:$F$5250,IPO!$H$2:$H$5250,"="&amp;data!$B4824,IPO!$J$2:$J$5250,"="&amp;data!$G4824)</f>
        <v>0</v>
      </c>
      <c r="N4824" s="13"/>
      <c r="P4824" s="16">
        <f>COUNTIFS(equity_bonds!$H$2:$H$6414,"="&amp;data!$B4824,equity_bonds!$J$2:$J$6414,"="&amp;data!$G4824)</f>
        <v>1</v>
      </c>
      <c r="Q4824" s="16">
        <f>SUMIFS(equity_bonds!$B$2:$B$6414,equity_bonds!$H$2:$H$6414,"="&amp;data!$B4824,equity_bonds!$J$2:$J$6414,"="&amp;data!$G4824)</f>
        <v>15818.7</v>
      </c>
      <c r="R4824" s="16">
        <f>IF(P4824=1,SUMIFS(equity_bonds!$C$2:$C$6414,equity_bonds!$H$2:$H$6414,"="&amp;data!$B4824,equity_bonds!$J$2:$J$6414,"="&amp;data!$G4824),"")</f>
        <v>47</v>
      </c>
      <c r="S4824" s="16">
        <f>SUMIFS(equity_bonds!$E$2:$E$6414,equity_bonds!$H$2:$H$6414,"="&amp;data!$B4824,equity_bonds!$J$2:$J$6414,"="&amp;data!$G4824)</f>
        <v>0.2</v>
      </c>
      <c r="T4824" s="16">
        <f>SUMIFS(equity_bonds!$F$2:$F$6414,equity_bonds!$H$2:$H$6414,"="&amp;data!$B4824,equity_bonds!$J$2:$J$6414,"="&amp;data!$G4824)</f>
        <v>6</v>
      </c>
      <c r="U4824" s="16"/>
    </row>
    <row r="4825" spans="2:21" x14ac:dyDescent="0.25">
      <c r="B4825">
        <v>2016</v>
      </c>
      <c r="E4825" t="s">
        <v>26</v>
      </c>
      <c r="F4825" t="s">
        <v>26</v>
      </c>
      <c r="G4825" t="str">
        <f t="shared" si="75"/>
        <v>Kaye Scholer</v>
      </c>
      <c r="I4825" s="13">
        <f>COUNTIFS(IPO!$J$2:$J$5250,"="&amp;data!$G4825,IPO!$H$2:$H$5250,"="&amp;data!$B4825)</f>
        <v>0</v>
      </c>
      <c r="J4825" s="13">
        <f>SUMIFS(IPO!$B$2:$B$5250,IPO!$H$2:$H$5250,"="&amp;data!$B4825,IPO!$J$2:$J$5250,"="&amp;data!$G4825)</f>
        <v>0</v>
      </c>
      <c r="K4825" s="13" t="str">
        <f>IF(I4825=1,SUMIFS(IPO!$C$2:$C$5250,IPO!$H$2:$H$5250,"="&amp;data!$B4825,IPO!$J$2:$J$5250,"="&amp;data!$G4825),"")</f>
        <v/>
      </c>
      <c r="L4825" s="13">
        <f>SUMIFS(IPO!$E$2:$E$5250,IPO!$H$2:$H$5250,"="&amp;data!$B4825,IPO!$J$2:$J$5250,"="&amp;data!$G4825)</f>
        <v>0</v>
      </c>
      <c r="M4825" s="13">
        <f>SUMIFS(IPO!$F$2:$F$5250,IPO!$H$2:$H$5250,"="&amp;data!$B4825,IPO!$J$2:$J$5250,"="&amp;data!$G4825)</f>
        <v>0</v>
      </c>
      <c r="N4825" s="13"/>
      <c r="P4825" s="16">
        <f>COUNTIFS(equity_bonds!$H$2:$H$6414,"="&amp;data!$B4825,equity_bonds!$J$2:$J$6414,"="&amp;data!$G4825)</f>
        <v>0</v>
      </c>
      <c r="Q4825" s="16">
        <f>SUMIFS(equity_bonds!$B$2:$B$6414,equity_bonds!$H$2:$H$6414,"="&amp;data!$B4825,equity_bonds!$J$2:$J$6414,"="&amp;data!$G4825)</f>
        <v>0</v>
      </c>
      <c r="R4825" s="16" t="str">
        <f>IF(P4825=1,SUMIFS(equity_bonds!$C$2:$C$6414,equity_bonds!$H$2:$H$6414,"="&amp;data!$B4825,equity_bonds!$J$2:$J$6414,"="&amp;data!$G4825),"")</f>
        <v/>
      </c>
      <c r="S4825" s="16">
        <f>SUMIFS(equity_bonds!$E$2:$E$6414,equity_bonds!$H$2:$H$6414,"="&amp;data!$B4825,equity_bonds!$J$2:$J$6414,"="&amp;data!$G4825)</f>
        <v>0</v>
      </c>
      <c r="T4825" s="16">
        <f>SUMIFS(equity_bonds!$F$2:$F$6414,equity_bonds!$H$2:$H$6414,"="&amp;data!$B4825,equity_bonds!$J$2:$J$6414,"="&amp;data!$G4825)</f>
        <v>0</v>
      </c>
      <c r="U4825" s="16"/>
    </row>
    <row r="4826" spans="2:21" x14ac:dyDescent="0.25">
      <c r="B4826">
        <v>2016</v>
      </c>
      <c r="E4826" t="s">
        <v>27</v>
      </c>
      <c r="F4826" t="s">
        <v>2590</v>
      </c>
      <c r="G4826" t="str">
        <f t="shared" si="75"/>
        <v>Kelley Drye</v>
      </c>
      <c r="I4826" s="13">
        <f>COUNTIFS(IPO!$J$2:$J$5250,"="&amp;data!$G4826,IPO!$H$2:$H$5250,"="&amp;data!$B4826)</f>
        <v>0</v>
      </c>
      <c r="J4826" s="13">
        <f>SUMIFS(IPO!$B$2:$B$5250,IPO!$H$2:$H$5250,"="&amp;data!$B4826,IPO!$J$2:$J$5250,"="&amp;data!$G4826)</f>
        <v>0</v>
      </c>
      <c r="K4826" s="13" t="str">
        <f>IF(I4826=1,SUMIFS(IPO!$C$2:$C$5250,IPO!$H$2:$H$5250,"="&amp;data!$B4826,IPO!$J$2:$J$5250,"="&amp;data!$G4826),"")</f>
        <v/>
      </c>
      <c r="L4826" s="13">
        <f>SUMIFS(IPO!$E$2:$E$5250,IPO!$H$2:$H$5250,"="&amp;data!$B4826,IPO!$J$2:$J$5250,"="&amp;data!$G4826)</f>
        <v>0</v>
      </c>
      <c r="M4826" s="13">
        <f>SUMIFS(IPO!$F$2:$F$5250,IPO!$H$2:$H$5250,"="&amp;data!$B4826,IPO!$J$2:$J$5250,"="&amp;data!$G4826)</f>
        <v>0</v>
      </c>
      <c r="N4826" s="13"/>
      <c r="P4826" s="16">
        <f>COUNTIFS(equity_bonds!$H$2:$H$6414,"="&amp;data!$B4826,equity_bonds!$J$2:$J$6414,"="&amp;data!$G4826)</f>
        <v>0</v>
      </c>
      <c r="Q4826" s="16">
        <f>SUMIFS(equity_bonds!$B$2:$B$6414,equity_bonds!$H$2:$H$6414,"="&amp;data!$B4826,equity_bonds!$J$2:$J$6414,"="&amp;data!$G4826)</f>
        <v>0</v>
      </c>
      <c r="R4826" s="16" t="str">
        <f>IF(P4826=1,SUMIFS(equity_bonds!$C$2:$C$6414,equity_bonds!$H$2:$H$6414,"="&amp;data!$B4826,equity_bonds!$J$2:$J$6414,"="&amp;data!$G4826),"")</f>
        <v/>
      </c>
      <c r="S4826" s="16">
        <f>SUMIFS(equity_bonds!$E$2:$E$6414,equity_bonds!$H$2:$H$6414,"="&amp;data!$B4826,equity_bonds!$J$2:$J$6414,"="&amp;data!$G4826)</f>
        <v>0</v>
      </c>
      <c r="T4826" s="16">
        <f>SUMIFS(equity_bonds!$F$2:$F$6414,equity_bonds!$H$2:$H$6414,"="&amp;data!$B4826,equity_bonds!$J$2:$J$6414,"="&amp;data!$G4826)</f>
        <v>0</v>
      </c>
      <c r="U4826" s="16"/>
    </row>
    <row r="4827" spans="2:21" x14ac:dyDescent="0.25">
      <c r="B4827">
        <v>2016</v>
      </c>
      <c r="E4827" t="s">
        <v>644</v>
      </c>
      <c r="F4827" t="s">
        <v>2795</v>
      </c>
      <c r="G4827" t="str">
        <f t="shared" si="75"/>
        <v>Kilpatrick Townsend</v>
      </c>
      <c r="I4827" s="13">
        <f>COUNTIFS(IPO!$J$2:$J$5250,"="&amp;data!$G4827,IPO!$H$2:$H$5250,"="&amp;data!$B4827)</f>
        <v>0</v>
      </c>
      <c r="J4827" s="13">
        <f>SUMIFS(IPO!$B$2:$B$5250,IPO!$H$2:$H$5250,"="&amp;data!$B4827,IPO!$J$2:$J$5250,"="&amp;data!$G4827)</f>
        <v>0</v>
      </c>
      <c r="K4827" s="13" t="str">
        <f>IF(I4827=1,SUMIFS(IPO!$C$2:$C$5250,IPO!$H$2:$H$5250,"="&amp;data!$B4827,IPO!$J$2:$J$5250,"="&amp;data!$G4827),"")</f>
        <v/>
      </c>
      <c r="L4827" s="13">
        <f>SUMIFS(IPO!$E$2:$E$5250,IPO!$H$2:$H$5250,"="&amp;data!$B4827,IPO!$J$2:$J$5250,"="&amp;data!$G4827)</f>
        <v>0</v>
      </c>
      <c r="M4827" s="13">
        <f>SUMIFS(IPO!$F$2:$F$5250,IPO!$H$2:$H$5250,"="&amp;data!$B4827,IPO!$J$2:$J$5250,"="&amp;data!$G4827)</f>
        <v>0</v>
      </c>
      <c r="N4827" s="13"/>
      <c r="P4827" s="16">
        <f>COUNTIFS(equity_bonds!$H$2:$H$6414,"="&amp;data!$B4827,equity_bonds!$J$2:$J$6414,"="&amp;data!$G4827)</f>
        <v>1</v>
      </c>
      <c r="Q4827" s="16">
        <f>SUMIFS(equity_bonds!$B$2:$B$6414,equity_bonds!$H$2:$H$6414,"="&amp;data!$B4827,equity_bonds!$J$2:$J$6414,"="&amp;data!$G4827)</f>
        <v>55369.2</v>
      </c>
      <c r="R4827" s="16">
        <f>IF(P4827=1,SUMIFS(equity_bonds!$C$2:$C$6414,equity_bonds!$H$2:$H$6414,"="&amp;data!$B4827,equity_bonds!$J$2:$J$6414,"="&amp;data!$G4827),"")</f>
        <v>19</v>
      </c>
      <c r="S4827" s="16">
        <f>SUMIFS(equity_bonds!$E$2:$E$6414,equity_bonds!$H$2:$H$6414,"="&amp;data!$B4827,equity_bonds!$J$2:$J$6414,"="&amp;data!$G4827)</f>
        <v>0.8</v>
      </c>
      <c r="T4827" s="16">
        <f>SUMIFS(equity_bonds!$F$2:$F$6414,equity_bonds!$H$2:$H$6414,"="&amp;data!$B4827,equity_bonds!$J$2:$J$6414,"="&amp;data!$G4827)</f>
        <v>3</v>
      </c>
      <c r="U4827" s="16"/>
    </row>
    <row r="4828" spans="2:21" x14ac:dyDescent="0.25">
      <c r="B4828">
        <v>2016</v>
      </c>
      <c r="E4828" t="s">
        <v>88</v>
      </c>
      <c r="F4828" t="s">
        <v>2623</v>
      </c>
      <c r="G4828" t="str">
        <f t="shared" si="75"/>
        <v>King Spalding</v>
      </c>
      <c r="I4828" s="13">
        <f>COUNTIFS(IPO!$J$2:$J$5250,"="&amp;data!$G4828,IPO!$H$2:$H$5250,"="&amp;data!$B4828)</f>
        <v>1</v>
      </c>
      <c r="J4828" s="13">
        <f>SUMIFS(IPO!$B$2:$B$5250,IPO!$H$2:$H$5250,"="&amp;data!$B4828,IPO!$J$2:$J$5250,"="&amp;data!$G4828)</f>
        <v>324.8</v>
      </c>
      <c r="K4828" s="13">
        <f>IF(I4828=1,SUMIFS(IPO!$C$2:$C$5250,IPO!$H$2:$H$5250,"="&amp;data!$B4828,IPO!$J$2:$J$5250,"="&amp;data!$G4828),"")</f>
        <v>46</v>
      </c>
      <c r="L4828" s="13">
        <f>SUMIFS(IPO!$E$2:$E$5250,IPO!$H$2:$H$5250,"="&amp;data!$B4828,IPO!$J$2:$J$5250,"="&amp;data!$G4828)</f>
        <v>0.6</v>
      </c>
      <c r="M4828" s="13">
        <f>SUMIFS(IPO!$F$2:$F$5250,IPO!$H$2:$H$5250,"="&amp;data!$B4828,IPO!$J$2:$J$5250,"="&amp;data!$G4828)</f>
        <v>3</v>
      </c>
      <c r="N4828" s="13"/>
      <c r="P4828" s="16">
        <f>COUNTIFS(equity_bonds!$H$2:$H$6414,"="&amp;data!$B4828,equity_bonds!$J$2:$J$6414,"="&amp;data!$G4828)</f>
        <v>1</v>
      </c>
      <c r="Q4828" s="16">
        <f>SUMIFS(equity_bonds!$B$2:$B$6414,equity_bonds!$H$2:$H$6414,"="&amp;data!$B4828,equity_bonds!$J$2:$J$6414,"="&amp;data!$G4828)</f>
        <v>1273.4000000000001</v>
      </c>
      <c r="R4828" s="16">
        <f>IF(P4828=1,SUMIFS(equity_bonds!$C$2:$C$6414,equity_bonds!$H$2:$H$6414,"="&amp;data!$B4828,equity_bonds!$J$2:$J$6414,"="&amp;data!$G4828),"")</f>
        <v>120</v>
      </c>
      <c r="S4828" s="16">
        <f>SUMIFS(equity_bonds!$E$2:$E$6414,equity_bonds!$H$2:$H$6414,"="&amp;data!$B4828,equity_bonds!$J$2:$J$6414,"="&amp;data!$G4828)</f>
        <v>0</v>
      </c>
      <c r="T4828" s="16">
        <f>SUMIFS(equity_bonds!$F$2:$F$6414,equity_bonds!$H$2:$H$6414,"="&amp;data!$B4828,equity_bonds!$J$2:$J$6414,"="&amp;data!$G4828)</f>
        <v>8</v>
      </c>
      <c r="U4828" s="16"/>
    </row>
    <row r="4829" spans="2:21" x14ac:dyDescent="0.25">
      <c r="B4829">
        <v>2016</v>
      </c>
      <c r="E4829" t="s">
        <v>28</v>
      </c>
      <c r="F4829" t="s">
        <v>2591</v>
      </c>
      <c r="G4829" t="str">
        <f t="shared" si="75"/>
        <v>Kirkland Ellis</v>
      </c>
      <c r="I4829" s="13">
        <f>COUNTIFS(IPO!$J$2:$J$5250,"="&amp;data!$G4829,IPO!$H$2:$H$5250,"="&amp;data!$B4829)</f>
        <v>1</v>
      </c>
      <c r="J4829" s="13">
        <f>SUMIFS(IPO!$B$2:$B$5250,IPO!$H$2:$H$5250,"="&amp;data!$B4829,IPO!$J$2:$J$5250,"="&amp;data!$G4829)</f>
        <v>1405</v>
      </c>
      <c r="K4829" s="13">
        <f>IF(I4829=1,SUMIFS(IPO!$C$2:$C$5250,IPO!$H$2:$H$5250,"="&amp;data!$B4829,IPO!$J$2:$J$5250,"="&amp;data!$G4829),"")</f>
        <v>15</v>
      </c>
      <c r="L4829" s="13">
        <f>SUMIFS(IPO!$E$2:$E$5250,IPO!$H$2:$H$5250,"="&amp;data!$B4829,IPO!$J$2:$J$5250,"="&amp;data!$G4829)</f>
        <v>2.7</v>
      </c>
      <c r="M4829" s="13">
        <f>SUMIFS(IPO!$F$2:$F$5250,IPO!$H$2:$H$5250,"="&amp;data!$B4829,IPO!$J$2:$J$5250,"="&amp;data!$G4829)</f>
        <v>5</v>
      </c>
      <c r="N4829" s="13"/>
      <c r="P4829" s="16">
        <f>COUNTIFS(equity_bonds!$H$2:$H$6414,"="&amp;data!$B4829,equity_bonds!$J$2:$J$6414,"="&amp;data!$G4829)</f>
        <v>1</v>
      </c>
      <c r="Q4829" s="16">
        <f>SUMIFS(equity_bonds!$B$2:$B$6414,equity_bonds!$H$2:$H$6414,"="&amp;data!$B4829,equity_bonds!$J$2:$J$6414,"="&amp;data!$G4829)</f>
        <v>323288.5</v>
      </c>
      <c r="R4829" s="16">
        <f>IF(P4829=1,SUMIFS(equity_bonds!$C$2:$C$6414,equity_bonds!$H$2:$H$6414,"="&amp;data!$B4829,equity_bonds!$J$2:$J$6414,"="&amp;data!$G4829),"")</f>
        <v>2</v>
      </c>
      <c r="S4829" s="16">
        <f>SUMIFS(equity_bonds!$E$2:$E$6414,equity_bonds!$H$2:$H$6414,"="&amp;data!$B4829,equity_bonds!$J$2:$J$6414,"="&amp;data!$G4829)</f>
        <v>4.9000000000000004</v>
      </c>
      <c r="T4829" s="16">
        <f>SUMIFS(equity_bonds!$F$2:$F$6414,equity_bonds!$H$2:$H$6414,"="&amp;data!$B4829,equity_bonds!$J$2:$J$6414,"="&amp;data!$G4829)</f>
        <v>83</v>
      </c>
      <c r="U4829" s="16"/>
    </row>
    <row r="4830" spans="2:21" x14ac:dyDescent="0.25">
      <c r="B4830">
        <v>2016</v>
      </c>
      <c r="E4830" t="s">
        <v>459</v>
      </c>
      <c r="F4830" t="s">
        <v>2760</v>
      </c>
      <c r="G4830" t="str">
        <f t="shared" si="75"/>
        <v>Knobbe Martens</v>
      </c>
      <c r="I4830" s="13">
        <f>COUNTIFS(IPO!$J$2:$J$5250,"="&amp;data!$G4830,IPO!$H$2:$H$5250,"="&amp;data!$B4830)</f>
        <v>0</v>
      </c>
      <c r="J4830" s="13">
        <f>SUMIFS(IPO!$B$2:$B$5250,IPO!$H$2:$H$5250,"="&amp;data!$B4830,IPO!$J$2:$J$5250,"="&amp;data!$G4830)</f>
        <v>0</v>
      </c>
      <c r="K4830" s="13" t="str">
        <f>IF(I4830=1,SUMIFS(IPO!$C$2:$C$5250,IPO!$H$2:$H$5250,"="&amp;data!$B4830,IPO!$J$2:$J$5250,"="&amp;data!$G4830),"")</f>
        <v/>
      </c>
      <c r="L4830" s="13">
        <f>SUMIFS(IPO!$E$2:$E$5250,IPO!$H$2:$H$5250,"="&amp;data!$B4830,IPO!$J$2:$J$5250,"="&amp;data!$G4830)</f>
        <v>0</v>
      </c>
      <c r="M4830" s="13">
        <f>SUMIFS(IPO!$F$2:$F$5250,IPO!$H$2:$H$5250,"="&amp;data!$B4830,IPO!$J$2:$J$5250,"="&amp;data!$G4830)</f>
        <v>0</v>
      </c>
      <c r="N4830" s="13"/>
      <c r="P4830" s="16">
        <f>COUNTIFS(equity_bonds!$H$2:$H$6414,"="&amp;data!$B4830,equity_bonds!$J$2:$J$6414,"="&amp;data!$G4830)</f>
        <v>0</v>
      </c>
      <c r="Q4830" s="16">
        <f>SUMIFS(equity_bonds!$B$2:$B$6414,equity_bonds!$H$2:$H$6414,"="&amp;data!$B4830,equity_bonds!$J$2:$J$6414,"="&amp;data!$G4830)</f>
        <v>0</v>
      </c>
      <c r="R4830" s="16" t="str">
        <f>IF(P4830=1,SUMIFS(equity_bonds!$C$2:$C$6414,equity_bonds!$H$2:$H$6414,"="&amp;data!$B4830,equity_bonds!$J$2:$J$6414,"="&amp;data!$G4830),"")</f>
        <v/>
      </c>
      <c r="S4830" s="16">
        <f>SUMIFS(equity_bonds!$E$2:$E$6414,equity_bonds!$H$2:$H$6414,"="&amp;data!$B4830,equity_bonds!$J$2:$J$6414,"="&amp;data!$G4830)</f>
        <v>0</v>
      </c>
      <c r="T4830" s="16">
        <f>SUMIFS(equity_bonds!$F$2:$F$6414,equity_bonds!$H$2:$H$6414,"="&amp;data!$B4830,equity_bonds!$J$2:$J$6414,"="&amp;data!$G4830)</f>
        <v>0</v>
      </c>
      <c r="U4830" s="16"/>
    </row>
    <row r="4831" spans="2:21" x14ac:dyDescent="0.25">
      <c r="B4831">
        <v>2016</v>
      </c>
      <c r="E4831" t="s">
        <v>283</v>
      </c>
      <c r="F4831" t="s">
        <v>2706</v>
      </c>
      <c r="G4831" t="str">
        <f t="shared" si="75"/>
        <v>Kramer Levin</v>
      </c>
      <c r="I4831" s="13">
        <f>COUNTIFS(IPO!$J$2:$J$5250,"="&amp;data!$G4831,IPO!$H$2:$H$5250,"="&amp;data!$B4831)</f>
        <v>1</v>
      </c>
      <c r="J4831" s="13">
        <f>SUMIFS(IPO!$B$2:$B$5250,IPO!$H$2:$H$5250,"="&amp;data!$B4831,IPO!$J$2:$J$5250,"="&amp;data!$G4831)</f>
        <v>279.3</v>
      </c>
      <c r="K4831" s="13">
        <f>IF(I4831=1,SUMIFS(IPO!$C$2:$C$5250,IPO!$H$2:$H$5250,"="&amp;data!$B4831,IPO!$J$2:$J$5250,"="&amp;data!$G4831),"")</f>
        <v>49</v>
      </c>
      <c r="L4831" s="13">
        <f>SUMIFS(IPO!$E$2:$E$5250,IPO!$H$2:$H$5250,"="&amp;data!$B4831,IPO!$J$2:$J$5250,"="&amp;data!$G4831)</f>
        <v>0.5</v>
      </c>
      <c r="M4831" s="13">
        <f>SUMIFS(IPO!$F$2:$F$5250,IPO!$H$2:$H$5250,"="&amp;data!$B4831,IPO!$J$2:$J$5250,"="&amp;data!$G4831)</f>
        <v>2</v>
      </c>
      <c r="N4831" s="13"/>
      <c r="P4831" s="16">
        <f>COUNTIFS(equity_bonds!$H$2:$H$6414,"="&amp;data!$B4831,equity_bonds!$J$2:$J$6414,"="&amp;data!$G4831)</f>
        <v>1</v>
      </c>
      <c r="Q4831" s="16">
        <f>SUMIFS(equity_bonds!$B$2:$B$6414,equity_bonds!$H$2:$H$6414,"="&amp;data!$B4831,equity_bonds!$J$2:$J$6414,"="&amp;data!$G4831)</f>
        <v>720.8</v>
      </c>
      <c r="R4831" s="16">
        <f>IF(P4831=1,SUMIFS(equity_bonds!$C$2:$C$6414,equity_bonds!$H$2:$H$6414,"="&amp;data!$B4831,equity_bonds!$J$2:$J$6414,"="&amp;data!$G4831),"")</f>
        <v>150</v>
      </c>
      <c r="S4831" s="16">
        <f>SUMIFS(equity_bonds!$E$2:$E$6414,equity_bonds!$H$2:$H$6414,"="&amp;data!$B4831,equity_bonds!$J$2:$J$6414,"="&amp;data!$G4831)</f>
        <v>0</v>
      </c>
      <c r="T4831" s="16">
        <f>SUMIFS(equity_bonds!$F$2:$F$6414,equity_bonds!$H$2:$H$6414,"="&amp;data!$B4831,equity_bonds!$J$2:$J$6414,"="&amp;data!$G4831)</f>
        <v>4</v>
      </c>
      <c r="U4831" s="16"/>
    </row>
    <row r="4832" spans="2:21" x14ac:dyDescent="0.25">
      <c r="B4832">
        <v>2016</v>
      </c>
      <c r="E4832" t="s">
        <v>90</v>
      </c>
      <c r="F4832" t="s">
        <v>90</v>
      </c>
      <c r="G4832" t="str">
        <f t="shared" si="75"/>
        <v>Kutak Rock</v>
      </c>
      <c r="I4832" s="13">
        <f>COUNTIFS(IPO!$J$2:$J$5250,"="&amp;data!$G4832,IPO!$H$2:$H$5250,"="&amp;data!$B4832)</f>
        <v>0</v>
      </c>
      <c r="J4832" s="13">
        <f>SUMIFS(IPO!$B$2:$B$5250,IPO!$H$2:$H$5250,"="&amp;data!$B4832,IPO!$J$2:$J$5250,"="&amp;data!$G4832)</f>
        <v>0</v>
      </c>
      <c r="K4832" s="13" t="str">
        <f>IF(I4832=1,SUMIFS(IPO!$C$2:$C$5250,IPO!$H$2:$H$5250,"="&amp;data!$B4832,IPO!$J$2:$J$5250,"="&amp;data!$G4832),"")</f>
        <v/>
      </c>
      <c r="L4832" s="13">
        <f>SUMIFS(IPO!$E$2:$E$5250,IPO!$H$2:$H$5250,"="&amp;data!$B4832,IPO!$J$2:$J$5250,"="&amp;data!$G4832)</f>
        <v>0</v>
      </c>
      <c r="M4832" s="13">
        <f>SUMIFS(IPO!$F$2:$F$5250,IPO!$H$2:$H$5250,"="&amp;data!$B4832,IPO!$J$2:$J$5250,"="&amp;data!$G4832)</f>
        <v>0</v>
      </c>
      <c r="N4832" s="13"/>
      <c r="P4832" s="16">
        <f>COUNTIFS(equity_bonds!$H$2:$H$6414,"="&amp;data!$B4832,equity_bonds!$J$2:$J$6414,"="&amp;data!$G4832)</f>
        <v>1</v>
      </c>
      <c r="Q4832" s="16">
        <f>SUMIFS(equity_bonds!$B$2:$B$6414,equity_bonds!$H$2:$H$6414,"="&amp;data!$B4832,equity_bonds!$J$2:$J$6414,"="&amp;data!$G4832)</f>
        <v>1470.8</v>
      </c>
      <c r="R4832" s="16">
        <f>IF(P4832=1,SUMIFS(equity_bonds!$C$2:$C$6414,equity_bonds!$H$2:$H$6414,"="&amp;data!$B4832,equity_bonds!$J$2:$J$6414,"="&amp;data!$G4832),"")</f>
        <v>112</v>
      </c>
      <c r="S4832" s="16">
        <f>SUMIFS(equity_bonds!$E$2:$E$6414,equity_bonds!$H$2:$H$6414,"="&amp;data!$B4832,equity_bonds!$J$2:$J$6414,"="&amp;data!$G4832)</f>
        <v>0</v>
      </c>
      <c r="T4832" s="16">
        <f>SUMIFS(equity_bonds!$F$2:$F$6414,equity_bonds!$H$2:$H$6414,"="&amp;data!$B4832,equity_bonds!$J$2:$J$6414,"="&amp;data!$G4832)</f>
        <v>4</v>
      </c>
      <c r="U4832" s="16"/>
    </row>
    <row r="4833" spans="2:21" x14ac:dyDescent="0.25">
      <c r="B4833">
        <v>2016</v>
      </c>
      <c r="E4833" t="s">
        <v>645</v>
      </c>
      <c r="F4833" t="s">
        <v>645</v>
      </c>
      <c r="G4833" t="str">
        <f t="shared" si="75"/>
        <v>Lane Powell</v>
      </c>
      <c r="I4833" s="13">
        <f>COUNTIFS(IPO!$J$2:$J$5250,"="&amp;data!$G4833,IPO!$H$2:$H$5250,"="&amp;data!$B4833)</f>
        <v>0</v>
      </c>
      <c r="J4833" s="13">
        <f>SUMIFS(IPO!$B$2:$B$5250,IPO!$H$2:$H$5250,"="&amp;data!$B4833,IPO!$J$2:$J$5250,"="&amp;data!$G4833)</f>
        <v>0</v>
      </c>
      <c r="K4833" s="13" t="str">
        <f>IF(I4833=1,SUMIFS(IPO!$C$2:$C$5250,IPO!$H$2:$H$5250,"="&amp;data!$B4833,IPO!$J$2:$J$5250,"="&amp;data!$G4833),"")</f>
        <v/>
      </c>
      <c r="L4833" s="13">
        <f>SUMIFS(IPO!$E$2:$E$5250,IPO!$H$2:$H$5250,"="&amp;data!$B4833,IPO!$J$2:$J$5250,"="&amp;data!$G4833)</f>
        <v>0</v>
      </c>
      <c r="M4833" s="13">
        <f>SUMIFS(IPO!$F$2:$F$5250,IPO!$H$2:$H$5250,"="&amp;data!$B4833,IPO!$J$2:$J$5250,"="&amp;data!$G4833)</f>
        <v>0</v>
      </c>
      <c r="N4833" s="13"/>
      <c r="P4833" s="16">
        <f>COUNTIFS(equity_bonds!$H$2:$H$6414,"="&amp;data!$B4833,equity_bonds!$J$2:$J$6414,"="&amp;data!$G4833)</f>
        <v>0</v>
      </c>
      <c r="Q4833" s="16">
        <f>SUMIFS(equity_bonds!$B$2:$B$6414,equity_bonds!$H$2:$H$6414,"="&amp;data!$B4833,equity_bonds!$J$2:$J$6414,"="&amp;data!$G4833)</f>
        <v>0</v>
      </c>
      <c r="R4833" s="16" t="str">
        <f>IF(P4833=1,SUMIFS(equity_bonds!$C$2:$C$6414,equity_bonds!$H$2:$H$6414,"="&amp;data!$B4833,equity_bonds!$J$2:$J$6414,"="&amp;data!$G4833),"")</f>
        <v/>
      </c>
      <c r="S4833" s="16">
        <f>SUMIFS(equity_bonds!$E$2:$E$6414,equity_bonds!$H$2:$H$6414,"="&amp;data!$B4833,equity_bonds!$J$2:$J$6414,"="&amp;data!$G4833)</f>
        <v>0</v>
      </c>
      <c r="T4833" s="16">
        <f>SUMIFS(equity_bonds!$F$2:$F$6414,equity_bonds!$H$2:$H$6414,"="&amp;data!$B4833,equity_bonds!$J$2:$J$6414,"="&amp;data!$G4833)</f>
        <v>0</v>
      </c>
      <c r="U4833" s="16"/>
    </row>
    <row r="4834" spans="2:21" x14ac:dyDescent="0.25">
      <c r="B4834">
        <v>2016</v>
      </c>
      <c r="E4834" t="s">
        <v>29</v>
      </c>
      <c r="F4834" t="s">
        <v>2592</v>
      </c>
      <c r="G4834" t="str">
        <f t="shared" si="75"/>
        <v>Latham Watkins</v>
      </c>
      <c r="I4834" s="13">
        <f>COUNTIFS(IPO!$J$2:$J$5250,"="&amp;data!$G4834,IPO!$H$2:$H$5250,"="&amp;data!$B4834)</f>
        <v>1</v>
      </c>
      <c r="J4834" s="13">
        <f>SUMIFS(IPO!$B$2:$B$5250,IPO!$H$2:$H$5250,"="&amp;data!$B4834,IPO!$J$2:$J$5250,"="&amp;data!$G4834)</f>
        <v>3557.4</v>
      </c>
      <c r="K4834" s="13">
        <f>IF(I4834=1,SUMIFS(IPO!$C$2:$C$5250,IPO!$H$2:$H$5250,"="&amp;data!$B4834,IPO!$J$2:$J$5250,"="&amp;data!$G4834),"")</f>
        <v>2</v>
      </c>
      <c r="L4834" s="13">
        <f>SUMIFS(IPO!$E$2:$E$5250,IPO!$H$2:$H$5250,"="&amp;data!$B4834,IPO!$J$2:$J$5250,"="&amp;data!$G4834)</f>
        <v>6.9</v>
      </c>
      <c r="M4834" s="13">
        <f>SUMIFS(IPO!$F$2:$F$5250,IPO!$H$2:$H$5250,"="&amp;data!$B4834,IPO!$J$2:$J$5250,"="&amp;data!$G4834)</f>
        <v>23</v>
      </c>
      <c r="N4834" s="13"/>
      <c r="P4834" s="16">
        <f>COUNTIFS(equity_bonds!$H$2:$H$6414,"="&amp;data!$B4834,equity_bonds!$J$2:$J$6414,"="&amp;data!$G4834)</f>
        <v>1</v>
      </c>
      <c r="Q4834" s="16">
        <f>SUMIFS(equity_bonds!$B$2:$B$6414,equity_bonds!$H$2:$H$6414,"="&amp;data!$B4834,equity_bonds!$J$2:$J$6414,"="&amp;data!$G4834)</f>
        <v>107471.5</v>
      </c>
      <c r="R4834" s="16">
        <f>IF(P4834=1,SUMIFS(equity_bonds!$C$2:$C$6414,equity_bonds!$H$2:$H$6414,"="&amp;data!$B4834,equity_bonds!$J$2:$J$6414,"="&amp;data!$G4834),"")</f>
        <v>11</v>
      </c>
      <c r="S4834" s="16">
        <f>SUMIFS(equity_bonds!$E$2:$E$6414,equity_bonds!$H$2:$H$6414,"="&amp;data!$B4834,equity_bonds!$J$2:$J$6414,"="&amp;data!$G4834)</f>
        <v>1.6</v>
      </c>
      <c r="T4834" s="16">
        <f>SUMIFS(equity_bonds!$F$2:$F$6414,equity_bonds!$H$2:$H$6414,"="&amp;data!$B4834,equity_bonds!$J$2:$J$6414,"="&amp;data!$G4834)</f>
        <v>141</v>
      </c>
      <c r="U4834" s="16"/>
    </row>
    <row r="4835" spans="2:21" x14ac:dyDescent="0.25">
      <c r="B4835">
        <v>2016</v>
      </c>
      <c r="E4835" t="s">
        <v>488</v>
      </c>
      <c r="F4835" t="s">
        <v>2772</v>
      </c>
      <c r="G4835" t="str">
        <f t="shared" si="75"/>
        <v>Lathrop Gage</v>
      </c>
      <c r="I4835" s="13">
        <f>COUNTIFS(IPO!$J$2:$J$5250,"="&amp;data!$G4835,IPO!$H$2:$H$5250,"="&amp;data!$B4835)</f>
        <v>0</v>
      </c>
      <c r="J4835" s="13">
        <f>SUMIFS(IPO!$B$2:$B$5250,IPO!$H$2:$H$5250,"="&amp;data!$B4835,IPO!$J$2:$J$5250,"="&amp;data!$G4835)</f>
        <v>0</v>
      </c>
      <c r="K4835" s="13" t="str">
        <f>IF(I4835=1,SUMIFS(IPO!$C$2:$C$5250,IPO!$H$2:$H$5250,"="&amp;data!$B4835,IPO!$J$2:$J$5250,"="&amp;data!$G4835),"")</f>
        <v/>
      </c>
      <c r="L4835" s="13">
        <f>SUMIFS(IPO!$E$2:$E$5250,IPO!$H$2:$H$5250,"="&amp;data!$B4835,IPO!$J$2:$J$5250,"="&amp;data!$G4835)</f>
        <v>0</v>
      </c>
      <c r="M4835" s="13">
        <f>SUMIFS(IPO!$F$2:$F$5250,IPO!$H$2:$H$5250,"="&amp;data!$B4835,IPO!$J$2:$J$5250,"="&amp;data!$G4835)</f>
        <v>0</v>
      </c>
      <c r="N4835" s="13"/>
      <c r="P4835" s="16">
        <f>COUNTIFS(equity_bonds!$H$2:$H$6414,"="&amp;data!$B4835,equity_bonds!$J$2:$J$6414,"="&amp;data!$G4835)</f>
        <v>1</v>
      </c>
      <c r="Q4835" s="16">
        <f>SUMIFS(equity_bonds!$B$2:$B$6414,equity_bonds!$H$2:$H$6414,"="&amp;data!$B4835,equity_bonds!$J$2:$J$6414,"="&amp;data!$G4835)</f>
        <v>700</v>
      </c>
      <c r="R4835" s="16">
        <f>IF(P4835=1,SUMIFS(equity_bonds!$C$2:$C$6414,equity_bonds!$H$2:$H$6414,"="&amp;data!$B4835,equity_bonds!$J$2:$J$6414,"="&amp;data!$G4835),"")</f>
        <v>152</v>
      </c>
      <c r="S4835" s="16">
        <f>SUMIFS(equity_bonds!$E$2:$E$6414,equity_bonds!$H$2:$H$6414,"="&amp;data!$B4835,equity_bonds!$J$2:$J$6414,"="&amp;data!$G4835)</f>
        <v>0</v>
      </c>
      <c r="T4835" s="16">
        <f>SUMIFS(equity_bonds!$F$2:$F$6414,equity_bonds!$H$2:$H$6414,"="&amp;data!$B4835,equity_bonds!$J$2:$J$6414,"="&amp;data!$G4835)</f>
        <v>1</v>
      </c>
      <c r="U4835" s="16"/>
    </row>
    <row r="4836" spans="2:21" x14ac:dyDescent="0.25">
      <c r="B4836">
        <v>2016</v>
      </c>
      <c r="E4836" t="s">
        <v>654</v>
      </c>
      <c r="F4836" t="s">
        <v>654</v>
      </c>
      <c r="G4836" s="22" t="str">
        <f t="shared" si="75"/>
        <v>LeClairRyan</v>
      </c>
      <c r="I4836" s="13">
        <f>COUNTIFS(IPO!$J$2:$J$5250,"="&amp;data!$G4836,IPO!$H$2:$H$5250,"="&amp;data!$B4836)</f>
        <v>0</v>
      </c>
      <c r="J4836" s="13">
        <f>SUMIFS(IPO!$B$2:$B$5250,IPO!$H$2:$H$5250,"="&amp;data!$B4836,IPO!$J$2:$J$5250,"="&amp;data!$G4836)</f>
        <v>0</v>
      </c>
      <c r="K4836" s="13" t="str">
        <f>IF(I4836=1,SUMIFS(IPO!$C$2:$C$5250,IPO!$H$2:$H$5250,"="&amp;data!$B4836,IPO!$J$2:$J$5250,"="&amp;data!$G4836),"")</f>
        <v/>
      </c>
      <c r="L4836" s="13">
        <f>SUMIFS(IPO!$E$2:$E$5250,IPO!$H$2:$H$5250,"="&amp;data!$B4836,IPO!$J$2:$J$5250,"="&amp;data!$G4836)</f>
        <v>0</v>
      </c>
      <c r="M4836" s="13">
        <f>SUMIFS(IPO!$F$2:$F$5250,IPO!$H$2:$H$5250,"="&amp;data!$B4836,IPO!$J$2:$J$5250,"="&amp;data!$G4836)</f>
        <v>0</v>
      </c>
      <c r="N4836" s="13"/>
      <c r="P4836" s="16">
        <f>COUNTIFS(equity_bonds!$H$2:$H$6414,"="&amp;data!$B4836,equity_bonds!$J$2:$J$6414,"="&amp;data!$G4836)</f>
        <v>0</v>
      </c>
      <c r="Q4836" s="6">
        <v>300</v>
      </c>
      <c r="R4836" s="20">
        <v>182</v>
      </c>
      <c r="S4836" s="6">
        <v>0</v>
      </c>
      <c r="T4836" s="7">
        <v>2</v>
      </c>
      <c r="U4836" s="16"/>
    </row>
    <row r="4837" spans="2:21" x14ac:dyDescent="0.25">
      <c r="B4837">
        <v>2016</v>
      </c>
      <c r="E4837" t="s">
        <v>474</v>
      </c>
      <c r="F4837" t="s">
        <v>2767</v>
      </c>
      <c r="G4837" t="str">
        <f t="shared" si="75"/>
        <v>Lewis Brisbois</v>
      </c>
      <c r="I4837" s="13">
        <f>COUNTIFS(IPO!$J$2:$J$5250,"="&amp;data!$G4837,IPO!$H$2:$H$5250,"="&amp;data!$B4837)</f>
        <v>0</v>
      </c>
      <c r="J4837" s="13">
        <f>SUMIFS(IPO!$B$2:$B$5250,IPO!$H$2:$H$5250,"="&amp;data!$B4837,IPO!$J$2:$J$5250,"="&amp;data!$G4837)</f>
        <v>0</v>
      </c>
      <c r="K4837" s="13" t="str">
        <f>IF(I4837=1,SUMIFS(IPO!$C$2:$C$5250,IPO!$H$2:$H$5250,"="&amp;data!$B4837,IPO!$J$2:$J$5250,"="&amp;data!$G4837),"")</f>
        <v/>
      </c>
      <c r="L4837" s="13">
        <f>SUMIFS(IPO!$E$2:$E$5250,IPO!$H$2:$H$5250,"="&amp;data!$B4837,IPO!$J$2:$J$5250,"="&amp;data!$G4837)</f>
        <v>0</v>
      </c>
      <c r="M4837" s="13">
        <f>SUMIFS(IPO!$F$2:$F$5250,IPO!$H$2:$H$5250,"="&amp;data!$B4837,IPO!$J$2:$J$5250,"="&amp;data!$G4837)</f>
        <v>0</v>
      </c>
      <c r="N4837" s="13"/>
      <c r="P4837" s="16">
        <f>COUNTIFS(equity_bonds!$H$2:$H$6414,"="&amp;data!$B4837,equity_bonds!$J$2:$J$6414,"="&amp;data!$G4837)</f>
        <v>0</v>
      </c>
      <c r="Q4837" s="16">
        <f>SUMIFS(equity_bonds!$B$2:$B$6414,equity_bonds!$H$2:$H$6414,"="&amp;data!$B4837,equity_bonds!$J$2:$J$6414,"="&amp;data!$G4837)</f>
        <v>0</v>
      </c>
      <c r="R4837" s="16" t="str">
        <f>IF(P4837=1,SUMIFS(equity_bonds!$C$2:$C$6414,equity_bonds!$H$2:$H$6414,"="&amp;data!$B4837,equity_bonds!$J$2:$J$6414,"="&amp;data!$G4837),"")</f>
        <v/>
      </c>
      <c r="S4837" s="16">
        <f>SUMIFS(equity_bonds!$E$2:$E$6414,equity_bonds!$H$2:$H$6414,"="&amp;data!$B4837,equity_bonds!$J$2:$J$6414,"="&amp;data!$G4837)</f>
        <v>0</v>
      </c>
      <c r="T4837" s="16">
        <f>SUMIFS(equity_bonds!$F$2:$F$6414,equity_bonds!$H$2:$H$6414,"="&amp;data!$B4837,equity_bonds!$J$2:$J$6414,"="&amp;data!$G4837)</f>
        <v>0</v>
      </c>
      <c r="U4837" s="16"/>
    </row>
    <row r="4838" spans="2:21" x14ac:dyDescent="0.25">
      <c r="B4838">
        <v>2016</v>
      </c>
      <c r="E4838" t="s">
        <v>664</v>
      </c>
      <c r="F4838" t="s">
        <v>664</v>
      </c>
      <c r="G4838" t="str">
        <f t="shared" si="75"/>
        <v>Lewis Roca</v>
      </c>
      <c r="I4838" s="13">
        <f>COUNTIFS(IPO!$J$2:$J$5250,"="&amp;data!$G4838,IPO!$H$2:$H$5250,"="&amp;data!$B4838)</f>
        <v>0</v>
      </c>
      <c r="J4838" s="13">
        <f>SUMIFS(IPO!$B$2:$B$5250,IPO!$H$2:$H$5250,"="&amp;data!$B4838,IPO!$J$2:$J$5250,"="&amp;data!$G4838)</f>
        <v>0</v>
      </c>
      <c r="K4838" s="13" t="str">
        <f>IF(I4838=1,SUMIFS(IPO!$C$2:$C$5250,IPO!$H$2:$H$5250,"="&amp;data!$B4838,IPO!$J$2:$J$5250,"="&amp;data!$G4838),"")</f>
        <v/>
      </c>
      <c r="L4838" s="13">
        <f>SUMIFS(IPO!$E$2:$E$5250,IPO!$H$2:$H$5250,"="&amp;data!$B4838,IPO!$J$2:$J$5250,"="&amp;data!$G4838)</f>
        <v>0</v>
      </c>
      <c r="M4838" s="13">
        <f>SUMIFS(IPO!$F$2:$F$5250,IPO!$H$2:$H$5250,"="&amp;data!$B4838,IPO!$J$2:$J$5250,"="&amp;data!$G4838)</f>
        <v>0</v>
      </c>
      <c r="N4838" s="13"/>
      <c r="P4838" s="16">
        <f>COUNTIFS(equity_bonds!$H$2:$H$6414,"="&amp;data!$B4838,equity_bonds!$J$2:$J$6414,"="&amp;data!$G4838)</f>
        <v>0</v>
      </c>
      <c r="Q4838" s="16">
        <f>SUMIFS(equity_bonds!$B$2:$B$6414,equity_bonds!$H$2:$H$6414,"="&amp;data!$B4838,equity_bonds!$J$2:$J$6414,"="&amp;data!$G4838)</f>
        <v>0</v>
      </c>
      <c r="R4838" s="16" t="str">
        <f>IF(P4838=1,SUMIFS(equity_bonds!$C$2:$C$6414,equity_bonds!$H$2:$H$6414,"="&amp;data!$B4838,equity_bonds!$J$2:$J$6414,"="&amp;data!$G4838),"")</f>
        <v/>
      </c>
      <c r="S4838" s="16">
        <f>SUMIFS(equity_bonds!$E$2:$E$6414,equity_bonds!$H$2:$H$6414,"="&amp;data!$B4838,equity_bonds!$J$2:$J$6414,"="&amp;data!$G4838)</f>
        <v>0</v>
      </c>
      <c r="T4838" s="16">
        <f>SUMIFS(equity_bonds!$F$2:$F$6414,equity_bonds!$H$2:$H$6414,"="&amp;data!$B4838,equity_bonds!$J$2:$J$6414,"="&amp;data!$G4838)</f>
        <v>0</v>
      </c>
      <c r="U4838" s="16"/>
    </row>
    <row r="4839" spans="2:21" x14ac:dyDescent="0.25">
      <c r="B4839">
        <v>2016</v>
      </c>
      <c r="E4839" t="s">
        <v>240</v>
      </c>
      <c r="F4839" t="s">
        <v>240</v>
      </c>
      <c r="G4839" t="str">
        <f t="shared" si="75"/>
        <v>Littler Mendelson</v>
      </c>
      <c r="I4839" s="13">
        <f>COUNTIFS(IPO!$J$2:$J$5250,"="&amp;data!$G4839,IPO!$H$2:$H$5250,"="&amp;data!$B4839)</f>
        <v>0</v>
      </c>
      <c r="J4839" s="13">
        <f>SUMIFS(IPO!$B$2:$B$5250,IPO!$H$2:$H$5250,"="&amp;data!$B4839,IPO!$J$2:$J$5250,"="&amp;data!$G4839)</f>
        <v>0</v>
      </c>
      <c r="K4839" s="13" t="str">
        <f>IF(I4839=1,SUMIFS(IPO!$C$2:$C$5250,IPO!$H$2:$H$5250,"="&amp;data!$B4839,IPO!$J$2:$J$5250,"="&amp;data!$G4839),"")</f>
        <v/>
      </c>
      <c r="L4839" s="13">
        <f>SUMIFS(IPO!$E$2:$E$5250,IPO!$H$2:$H$5250,"="&amp;data!$B4839,IPO!$J$2:$J$5250,"="&amp;data!$G4839)</f>
        <v>0</v>
      </c>
      <c r="M4839" s="13">
        <f>SUMIFS(IPO!$F$2:$F$5250,IPO!$H$2:$H$5250,"="&amp;data!$B4839,IPO!$J$2:$J$5250,"="&amp;data!$G4839)</f>
        <v>0</v>
      </c>
      <c r="N4839" s="13"/>
      <c r="P4839" s="16">
        <f>COUNTIFS(equity_bonds!$H$2:$H$6414,"="&amp;data!$B4839,equity_bonds!$J$2:$J$6414,"="&amp;data!$G4839)</f>
        <v>0</v>
      </c>
      <c r="Q4839" s="16">
        <f>SUMIFS(equity_bonds!$B$2:$B$6414,equity_bonds!$H$2:$H$6414,"="&amp;data!$B4839,equity_bonds!$J$2:$J$6414,"="&amp;data!$G4839)</f>
        <v>0</v>
      </c>
      <c r="R4839" s="16" t="str">
        <f>IF(P4839=1,SUMIFS(equity_bonds!$C$2:$C$6414,equity_bonds!$H$2:$H$6414,"="&amp;data!$B4839,equity_bonds!$J$2:$J$6414,"="&amp;data!$G4839),"")</f>
        <v/>
      </c>
      <c r="S4839" s="16">
        <f>SUMIFS(equity_bonds!$E$2:$E$6414,equity_bonds!$H$2:$H$6414,"="&amp;data!$B4839,equity_bonds!$J$2:$J$6414,"="&amp;data!$G4839)</f>
        <v>0</v>
      </c>
      <c r="T4839" s="16">
        <f>SUMIFS(equity_bonds!$F$2:$F$6414,equity_bonds!$H$2:$H$6414,"="&amp;data!$B4839,equity_bonds!$J$2:$J$6414,"="&amp;data!$G4839)</f>
        <v>0</v>
      </c>
      <c r="U4839" s="16"/>
    </row>
    <row r="4840" spans="2:21" x14ac:dyDescent="0.25">
      <c r="B4840">
        <v>2016</v>
      </c>
      <c r="E4840" t="s">
        <v>611</v>
      </c>
      <c r="F4840" t="s">
        <v>611</v>
      </c>
      <c r="G4840" t="str">
        <f t="shared" si="75"/>
        <v>Locke Lord</v>
      </c>
      <c r="I4840" s="13">
        <f>COUNTIFS(IPO!$J$2:$J$5250,"="&amp;data!$G4840,IPO!$H$2:$H$5250,"="&amp;data!$B4840)</f>
        <v>1</v>
      </c>
      <c r="J4840" s="13">
        <f>SUMIFS(IPO!$B$2:$B$5250,IPO!$H$2:$H$5250,"="&amp;data!$B4840,IPO!$J$2:$J$5250,"="&amp;data!$G4840)</f>
        <v>52</v>
      </c>
      <c r="K4840" s="13">
        <f>IF(I4840=1,SUMIFS(IPO!$C$2:$C$5250,IPO!$H$2:$H$5250,"="&amp;data!$B4840,IPO!$J$2:$J$5250,"="&amp;data!$G4840),"")</f>
        <v>105</v>
      </c>
      <c r="L4840" s="13">
        <f>SUMIFS(IPO!$E$2:$E$5250,IPO!$H$2:$H$5250,"="&amp;data!$B4840,IPO!$J$2:$J$5250,"="&amp;data!$G4840)</f>
        <v>0.1</v>
      </c>
      <c r="M4840" s="13">
        <f>SUMIFS(IPO!$F$2:$F$5250,IPO!$H$2:$H$5250,"="&amp;data!$B4840,IPO!$J$2:$J$5250,"="&amp;data!$G4840)</f>
        <v>1</v>
      </c>
      <c r="N4840" s="13"/>
      <c r="P4840" s="16">
        <f>COUNTIFS(equity_bonds!$H$2:$H$6414,"="&amp;data!$B4840,equity_bonds!$J$2:$J$6414,"="&amp;data!$G4840)</f>
        <v>1</v>
      </c>
      <c r="Q4840" s="16">
        <f>SUMIFS(equity_bonds!$B$2:$B$6414,equity_bonds!$H$2:$H$6414,"="&amp;data!$B4840,equity_bonds!$J$2:$J$6414,"="&amp;data!$G4840)</f>
        <v>7674.3</v>
      </c>
      <c r="R4840" s="16">
        <f>IF(P4840=1,SUMIFS(equity_bonds!$C$2:$C$6414,equity_bonds!$H$2:$H$6414,"="&amp;data!$B4840,equity_bonds!$J$2:$J$6414,"="&amp;data!$G4840),"")</f>
        <v>63</v>
      </c>
      <c r="S4840" s="16">
        <f>SUMIFS(equity_bonds!$E$2:$E$6414,equity_bonds!$H$2:$H$6414,"="&amp;data!$B4840,equity_bonds!$J$2:$J$6414,"="&amp;data!$G4840)</f>
        <v>0.1</v>
      </c>
      <c r="T4840" s="16">
        <f>SUMIFS(equity_bonds!$F$2:$F$6414,equity_bonds!$H$2:$H$6414,"="&amp;data!$B4840,equity_bonds!$J$2:$J$6414,"="&amp;data!$G4840)</f>
        <v>9</v>
      </c>
      <c r="U4840" s="16"/>
    </row>
    <row r="4841" spans="2:21" x14ac:dyDescent="0.25">
      <c r="B4841">
        <v>2016</v>
      </c>
      <c r="E4841" t="s">
        <v>287</v>
      </c>
      <c r="F4841" t="s">
        <v>2708</v>
      </c>
      <c r="G4841" t="str">
        <f t="shared" si="75"/>
        <v>Loeb Loeb</v>
      </c>
      <c r="I4841" s="13">
        <f>COUNTIFS(IPO!$J$2:$J$5250,"="&amp;data!$G4841,IPO!$H$2:$H$5250,"="&amp;data!$B4841)</f>
        <v>2</v>
      </c>
      <c r="J4841" s="13">
        <f>SUMIFS(IPO!$B$2:$B$5250,IPO!$H$2:$H$5250,"="&amp;data!$B4841,IPO!$J$2:$J$5250,"="&amp;data!$G4841)</f>
        <v>117</v>
      </c>
      <c r="K4841" s="13" t="str">
        <f>IF(I4841=1,SUMIFS(IPO!$C$2:$C$5250,IPO!$H$2:$H$5250,"="&amp;data!$B4841,IPO!$J$2:$J$5250,"="&amp;data!$G4841),"")</f>
        <v/>
      </c>
      <c r="L4841" s="13">
        <f>SUMIFS(IPO!$E$2:$E$5250,IPO!$H$2:$H$5250,"="&amp;data!$B4841,IPO!$J$2:$J$5250,"="&amp;data!$G4841)</f>
        <v>0.2</v>
      </c>
      <c r="M4841" s="13">
        <f>SUMIFS(IPO!$F$2:$F$5250,IPO!$H$2:$H$5250,"="&amp;data!$B4841,IPO!$J$2:$J$5250,"="&amp;data!$G4841)</f>
        <v>4</v>
      </c>
      <c r="N4841" s="13"/>
      <c r="P4841" s="16">
        <f>COUNTIFS(equity_bonds!$H$2:$H$6414,"="&amp;data!$B4841,equity_bonds!$J$2:$J$6414,"="&amp;data!$G4841)</f>
        <v>1</v>
      </c>
      <c r="Q4841" s="16">
        <f>SUMIFS(equity_bonds!$B$2:$B$6414,equity_bonds!$H$2:$H$6414,"="&amp;data!$B4841,equity_bonds!$J$2:$J$6414,"="&amp;data!$G4841)</f>
        <v>551.79999999999995</v>
      </c>
      <c r="R4841" s="16">
        <f>IF(P4841=1,SUMIFS(equity_bonds!$C$2:$C$6414,equity_bonds!$H$2:$H$6414,"="&amp;data!$B4841,equity_bonds!$J$2:$J$6414,"="&amp;data!$G4841),"")</f>
        <v>159</v>
      </c>
      <c r="S4841" s="16">
        <f>SUMIFS(equity_bonds!$E$2:$E$6414,equity_bonds!$H$2:$H$6414,"="&amp;data!$B4841,equity_bonds!$J$2:$J$6414,"="&amp;data!$G4841)</f>
        <v>0</v>
      </c>
      <c r="T4841" s="16">
        <f>SUMIFS(equity_bonds!$F$2:$F$6414,equity_bonds!$H$2:$H$6414,"="&amp;data!$B4841,equity_bonds!$J$2:$J$6414,"="&amp;data!$G4841)</f>
        <v>7</v>
      </c>
      <c r="U4841" s="16"/>
    </row>
    <row r="4842" spans="2:21" x14ac:dyDescent="0.25">
      <c r="B4842">
        <v>2016</v>
      </c>
      <c r="E4842" t="s">
        <v>426</v>
      </c>
      <c r="F4842" t="s">
        <v>426</v>
      </c>
      <c r="G4842" t="str">
        <f t="shared" si="75"/>
        <v>Lowenstein Sandler</v>
      </c>
      <c r="I4842" s="13">
        <f>COUNTIFS(IPO!$J$2:$J$5250,"="&amp;data!$G4842,IPO!$H$2:$H$5250,"="&amp;data!$B4842)</f>
        <v>1</v>
      </c>
      <c r="J4842" s="13">
        <f>SUMIFS(IPO!$B$2:$B$5250,IPO!$H$2:$H$5250,"="&amp;data!$B4842,IPO!$J$2:$J$5250,"="&amp;data!$G4842)</f>
        <v>41.7</v>
      </c>
      <c r="K4842" s="13">
        <f>IF(I4842=1,SUMIFS(IPO!$C$2:$C$5250,IPO!$H$2:$H$5250,"="&amp;data!$B4842,IPO!$J$2:$J$5250,"="&amp;data!$G4842),"")</f>
        <v>111</v>
      </c>
      <c r="L4842" s="13">
        <f>SUMIFS(IPO!$E$2:$E$5250,IPO!$H$2:$H$5250,"="&amp;data!$B4842,IPO!$J$2:$J$5250,"="&amp;data!$G4842)</f>
        <v>0.1</v>
      </c>
      <c r="M4842" s="13">
        <f>SUMIFS(IPO!$F$2:$F$5250,IPO!$H$2:$H$5250,"="&amp;data!$B4842,IPO!$J$2:$J$5250,"="&amp;data!$G4842)</f>
        <v>1</v>
      </c>
      <c r="N4842" s="13"/>
      <c r="P4842" s="16">
        <f>COUNTIFS(equity_bonds!$H$2:$H$6414,"="&amp;data!$B4842,equity_bonds!$J$2:$J$6414,"="&amp;data!$G4842)</f>
        <v>1</v>
      </c>
      <c r="Q4842" s="16">
        <f>SUMIFS(equity_bonds!$B$2:$B$6414,equity_bonds!$H$2:$H$6414,"="&amp;data!$B4842,equity_bonds!$J$2:$J$6414,"="&amp;data!$G4842)</f>
        <v>837.7</v>
      </c>
      <c r="R4842" s="16">
        <f>IF(P4842=1,SUMIFS(equity_bonds!$C$2:$C$6414,equity_bonds!$H$2:$H$6414,"="&amp;data!$B4842,equity_bonds!$J$2:$J$6414,"="&amp;data!$G4842),"")</f>
        <v>138</v>
      </c>
      <c r="S4842" s="16">
        <f>SUMIFS(equity_bonds!$E$2:$E$6414,equity_bonds!$H$2:$H$6414,"="&amp;data!$B4842,equity_bonds!$J$2:$J$6414,"="&amp;data!$G4842)</f>
        <v>0</v>
      </c>
      <c r="T4842" s="16">
        <f>SUMIFS(equity_bonds!$F$2:$F$6414,equity_bonds!$H$2:$H$6414,"="&amp;data!$B4842,equity_bonds!$J$2:$J$6414,"="&amp;data!$G4842)</f>
        <v>10</v>
      </c>
      <c r="U4842" s="16"/>
    </row>
    <row r="4843" spans="2:21" x14ac:dyDescent="0.25">
      <c r="B4843">
        <v>2016</v>
      </c>
      <c r="E4843" t="s">
        <v>289</v>
      </c>
      <c r="F4843" t="s">
        <v>2710</v>
      </c>
      <c r="G4843" t="str">
        <f t="shared" si="75"/>
        <v>Manatt Phelps</v>
      </c>
      <c r="I4843" s="13">
        <f>COUNTIFS(IPO!$J$2:$J$5250,"="&amp;data!$G4843,IPO!$H$2:$H$5250,"="&amp;data!$B4843)</f>
        <v>1</v>
      </c>
      <c r="J4843" s="13">
        <f>SUMIFS(IPO!$B$2:$B$5250,IPO!$H$2:$H$5250,"="&amp;data!$B4843,IPO!$J$2:$J$5250,"="&amp;data!$G4843)</f>
        <v>0</v>
      </c>
      <c r="K4843" s="13">
        <f>IF(I4843=1,SUMIFS(IPO!$C$2:$C$5250,IPO!$H$2:$H$5250,"="&amp;data!$B4843,IPO!$J$2:$J$5250,"="&amp;data!$G4843),"")</f>
        <v>137</v>
      </c>
      <c r="L4843" s="13">
        <f>SUMIFS(IPO!$E$2:$E$5250,IPO!$H$2:$H$5250,"="&amp;data!$B4843,IPO!$J$2:$J$5250,"="&amp;data!$G4843)</f>
        <v>0</v>
      </c>
      <c r="M4843" s="13">
        <f>SUMIFS(IPO!$F$2:$F$5250,IPO!$H$2:$H$5250,"="&amp;data!$B4843,IPO!$J$2:$J$5250,"="&amp;data!$G4843)</f>
        <v>1</v>
      </c>
      <c r="N4843" s="13"/>
      <c r="P4843" s="16">
        <f>COUNTIFS(equity_bonds!$H$2:$H$6414,"="&amp;data!$B4843,equity_bonds!$J$2:$J$6414,"="&amp;data!$G4843)</f>
        <v>1</v>
      </c>
      <c r="Q4843" s="16">
        <f>SUMIFS(equity_bonds!$B$2:$B$6414,equity_bonds!$H$2:$H$6414,"="&amp;data!$B4843,equity_bonds!$J$2:$J$6414,"="&amp;data!$G4843)</f>
        <v>674.5</v>
      </c>
      <c r="R4843" s="16">
        <f>IF(P4843=1,SUMIFS(equity_bonds!$C$2:$C$6414,equity_bonds!$H$2:$H$6414,"="&amp;data!$B4843,equity_bonds!$J$2:$J$6414,"="&amp;data!$G4843),"")</f>
        <v>154</v>
      </c>
      <c r="S4843" s="16">
        <f>SUMIFS(equity_bonds!$E$2:$E$6414,equity_bonds!$H$2:$H$6414,"="&amp;data!$B4843,equity_bonds!$J$2:$J$6414,"="&amp;data!$G4843)</f>
        <v>0</v>
      </c>
      <c r="T4843" s="16">
        <f>SUMIFS(equity_bonds!$F$2:$F$6414,equity_bonds!$H$2:$H$6414,"="&amp;data!$B4843,equity_bonds!$J$2:$J$6414,"="&amp;data!$G4843)</f>
        <v>11</v>
      </c>
      <c r="U4843" s="16"/>
    </row>
    <row r="4844" spans="2:21" x14ac:dyDescent="0.25">
      <c r="B4844">
        <v>2016</v>
      </c>
      <c r="E4844" t="s">
        <v>543</v>
      </c>
      <c r="F4844" t="s">
        <v>543</v>
      </c>
      <c r="G4844" s="22" t="str">
        <f t="shared" si="75"/>
        <v>Mayer Brown</v>
      </c>
      <c r="I4844" s="13">
        <f>COUNTIFS(IPO!$J$2:$J$5250,"="&amp;data!$G4844,IPO!$H$2:$H$5250,"="&amp;data!$B4844)</f>
        <v>1</v>
      </c>
      <c r="J4844" s="13">
        <f>SUMIFS(IPO!$B$2:$B$5250,IPO!$H$2:$H$5250,"="&amp;data!$B4844,IPO!$J$2:$J$5250,"="&amp;data!$G4844)</f>
        <v>307.3</v>
      </c>
      <c r="K4844" s="13">
        <f>IF(I4844=1,SUMIFS(IPO!$C$2:$C$5250,IPO!$H$2:$H$5250,"="&amp;data!$B4844,IPO!$J$2:$J$5250,"="&amp;data!$G4844),"")</f>
        <v>47</v>
      </c>
      <c r="L4844" s="13">
        <f>SUMIFS(IPO!$E$2:$E$5250,IPO!$H$2:$H$5250,"="&amp;data!$B4844,IPO!$J$2:$J$5250,"="&amp;data!$G4844)</f>
        <v>0.6</v>
      </c>
      <c r="M4844" s="13">
        <f>SUMIFS(IPO!$F$2:$F$5250,IPO!$H$2:$H$5250,"="&amp;data!$B4844,IPO!$J$2:$J$5250,"="&amp;data!$G4844)</f>
        <v>2</v>
      </c>
      <c r="N4844" s="13"/>
      <c r="P4844" s="16">
        <f>COUNTIFS(equity_bonds!$H$2:$H$6414,"="&amp;data!$B4844,equity_bonds!$J$2:$J$6414,"="&amp;data!$G4844)</f>
        <v>2</v>
      </c>
      <c r="Q4844" s="16">
        <f>SUMIFS(equity_bonds!$B$2:$B$6414,equity_bonds!$H$2:$H$6414,"="&amp;data!$B4844,equity_bonds!$J$2:$J$6414,"="&amp;data!$G4844)</f>
        <v>263444.2</v>
      </c>
      <c r="R4844" s="16" t="str">
        <f>IF(P4844=1,SUMIFS(equity_bonds!$C$2:$C$6414,equity_bonds!$H$2:$H$6414,"="&amp;data!$B4844,equity_bonds!$J$2:$J$6414,"="&amp;data!$G4844),"")</f>
        <v/>
      </c>
      <c r="S4844" s="16">
        <v>3.9</v>
      </c>
      <c r="T4844" s="16">
        <f>SUMIFS(equity_bonds!$F$2:$F$6414,equity_bonds!$H$2:$H$6414,"="&amp;data!$B4844,equity_bonds!$J$2:$J$6414,"="&amp;data!$G4844)</f>
        <v>85</v>
      </c>
      <c r="U4844" s="16" t="s">
        <v>4165</v>
      </c>
    </row>
    <row r="4845" spans="2:21" x14ac:dyDescent="0.25">
      <c r="B4845">
        <v>2016</v>
      </c>
      <c r="E4845" t="s">
        <v>290</v>
      </c>
      <c r="F4845" t="s">
        <v>2711</v>
      </c>
      <c r="G4845" s="22" t="str">
        <f t="shared" si="75"/>
        <v>McCarter English</v>
      </c>
      <c r="I4845" s="13">
        <f>COUNTIFS(IPO!$J$2:$J$5250,"="&amp;data!$G4845,IPO!$H$2:$H$5250,"="&amp;data!$B4845)</f>
        <v>0</v>
      </c>
      <c r="J4845" s="13">
        <f>SUMIFS(IPO!$B$2:$B$5250,IPO!$H$2:$H$5250,"="&amp;data!$B4845,IPO!$J$2:$J$5250,"="&amp;data!$G4845)</f>
        <v>0</v>
      </c>
      <c r="K4845" s="13" t="str">
        <f>IF(I4845=1,SUMIFS(IPO!$C$2:$C$5250,IPO!$H$2:$H$5250,"="&amp;data!$B4845,IPO!$J$2:$J$5250,"="&amp;data!$G4845),"")</f>
        <v/>
      </c>
      <c r="L4845" s="13">
        <f>SUMIFS(IPO!$E$2:$E$5250,IPO!$H$2:$H$5250,"="&amp;data!$B4845,IPO!$J$2:$J$5250,"="&amp;data!$G4845)</f>
        <v>0</v>
      </c>
      <c r="M4845" s="13">
        <f>SUMIFS(IPO!$F$2:$F$5250,IPO!$H$2:$H$5250,"="&amp;data!$B4845,IPO!$J$2:$J$5250,"="&amp;data!$G4845)</f>
        <v>0</v>
      </c>
      <c r="N4845" s="13"/>
      <c r="P4845" s="16">
        <f>COUNTIFS(equity_bonds!$H$2:$H$6414,"="&amp;data!$B4845,equity_bonds!$J$2:$J$6414,"="&amp;data!$G4845)</f>
        <v>0</v>
      </c>
      <c r="Q4845" s="16">
        <f>SUMIFS(equity_bonds!$B$2:$B$6414,equity_bonds!$H$2:$H$6414,"="&amp;data!$B4845,equity_bonds!$J$2:$J$6414,"="&amp;data!$G4845)</f>
        <v>0</v>
      </c>
      <c r="R4845" s="16" t="str">
        <f>IF(P4845=1,SUMIFS(equity_bonds!$C$2:$C$6414,equity_bonds!$H$2:$H$6414,"="&amp;data!$B4845,equity_bonds!$J$2:$J$6414,"="&amp;data!$G4845),"")</f>
        <v/>
      </c>
      <c r="S4845" s="16">
        <f>SUMIFS(equity_bonds!$E$2:$E$6414,equity_bonds!$H$2:$H$6414,"="&amp;data!$B4845,equity_bonds!$J$2:$J$6414,"="&amp;data!$G4845)</f>
        <v>0</v>
      </c>
      <c r="T4845" s="16">
        <f>SUMIFS(equity_bonds!$F$2:$F$6414,equity_bonds!$H$2:$H$6414,"="&amp;data!$B4845,equity_bonds!$J$2:$J$6414,"="&amp;data!$G4845)</f>
        <v>0</v>
      </c>
      <c r="U4845" s="16"/>
    </row>
    <row r="4846" spans="2:21" x14ac:dyDescent="0.25">
      <c r="B4846">
        <v>2016</v>
      </c>
      <c r="E4846" t="s">
        <v>489</v>
      </c>
      <c r="F4846" t="s">
        <v>2595</v>
      </c>
      <c r="G4846" s="22" t="str">
        <f t="shared" si="75"/>
        <v>McDermott Will</v>
      </c>
      <c r="I4846" s="13">
        <f>COUNTIFS(IPO!$J$2:$J$5250,"="&amp;data!$G4846,IPO!$H$2:$H$5250,"="&amp;data!$B4846)</f>
        <v>1</v>
      </c>
      <c r="J4846" s="13">
        <f>SUMIFS(IPO!$B$2:$B$5250,IPO!$H$2:$H$5250,"="&amp;data!$B4846,IPO!$J$2:$J$5250,"="&amp;data!$G4846)</f>
        <v>500</v>
      </c>
      <c r="K4846" s="13">
        <f>IF(I4846=1,SUMIFS(IPO!$C$2:$C$5250,IPO!$H$2:$H$5250,"="&amp;data!$B4846,IPO!$J$2:$J$5250,"="&amp;data!$G4846),"")</f>
        <v>37</v>
      </c>
      <c r="L4846" s="13">
        <f>SUMIFS(IPO!$E$2:$E$5250,IPO!$H$2:$H$5250,"="&amp;data!$B4846,IPO!$J$2:$J$5250,"="&amp;data!$G4846)</f>
        <v>1</v>
      </c>
      <c r="M4846" s="13">
        <f>SUMIFS(IPO!$F$2:$F$5250,IPO!$H$2:$H$5250,"="&amp;data!$B4846,IPO!$J$2:$J$5250,"="&amp;data!$G4846)</f>
        <v>1</v>
      </c>
      <c r="N4846" s="13"/>
      <c r="P4846" s="16">
        <f>COUNTIFS(equity_bonds!$H$2:$H$6414,"="&amp;data!$B4846,equity_bonds!$J$2:$J$6414,"="&amp;data!$G4846)</f>
        <v>2</v>
      </c>
      <c r="Q4846" s="16">
        <f>SUMIFS(equity_bonds!$B$2:$B$6414,equity_bonds!$H$2:$H$6414,"="&amp;data!$B4846,equity_bonds!$J$2:$J$6414,"="&amp;data!$G4846)</f>
        <v>1495.6</v>
      </c>
      <c r="R4846" s="16" t="str">
        <f>IF(P4846=1,SUMIFS(equity_bonds!$C$2:$C$6414,equity_bonds!$H$2:$H$6414,"="&amp;data!$B4846,equity_bonds!$J$2:$J$6414,"="&amp;data!$G4846),"")</f>
        <v/>
      </c>
      <c r="S4846" s="16">
        <f>SUMIFS(equity_bonds!$E$2:$E$6414,equity_bonds!$H$2:$H$6414,"="&amp;data!$B4846,equity_bonds!$J$2:$J$6414,"="&amp;data!$G4846)</f>
        <v>0</v>
      </c>
      <c r="T4846" s="16">
        <f>SUMIFS(equity_bonds!$F$2:$F$6414,equity_bonds!$H$2:$H$6414,"="&amp;data!$B4846,equity_bonds!$J$2:$J$6414,"="&amp;data!$G4846)</f>
        <v>8</v>
      </c>
      <c r="U4846" s="16" t="s">
        <v>4165</v>
      </c>
    </row>
    <row r="4847" spans="2:21" x14ac:dyDescent="0.25">
      <c r="B4847">
        <v>2016</v>
      </c>
      <c r="E4847" t="s">
        <v>637</v>
      </c>
      <c r="F4847" t="s">
        <v>2793</v>
      </c>
      <c r="G4847" s="22" t="str">
        <f t="shared" si="75"/>
        <v>McElroy Deutsch</v>
      </c>
      <c r="I4847" s="13">
        <f>COUNTIFS(IPO!$J$2:$J$5250,"="&amp;data!$G4847,IPO!$H$2:$H$5250,"="&amp;data!$B4847)</f>
        <v>0</v>
      </c>
      <c r="J4847" s="13">
        <f>SUMIFS(IPO!$B$2:$B$5250,IPO!$H$2:$H$5250,"="&amp;data!$B4847,IPO!$J$2:$J$5250,"="&amp;data!$G4847)</f>
        <v>0</v>
      </c>
      <c r="K4847" s="13" t="str">
        <f>IF(I4847=1,SUMIFS(IPO!$C$2:$C$5250,IPO!$H$2:$H$5250,"="&amp;data!$B4847,IPO!$J$2:$J$5250,"="&amp;data!$G4847),"")</f>
        <v/>
      </c>
      <c r="L4847" s="13">
        <f>SUMIFS(IPO!$E$2:$E$5250,IPO!$H$2:$H$5250,"="&amp;data!$B4847,IPO!$J$2:$J$5250,"="&amp;data!$G4847)</f>
        <v>0</v>
      </c>
      <c r="M4847" s="13">
        <f>SUMIFS(IPO!$F$2:$F$5250,IPO!$H$2:$H$5250,"="&amp;data!$B4847,IPO!$J$2:$J$5250,"="&amp;data!$G4847)</f>
        <v>0</v>
      </c>
      <c r="N4847" s="13"/>
      <c r="P4847" s="16">
        <f>COUNTIFS(equity_bonds!$H$2:$H$6414,"="&amp;data!$B4847,equity_bonds!$J$2:$J$6414,"="&amp;data!$G4847)</f>
        <v>0</v>
      </c>
      <c r="Q4847" s="16">
        <f>SUMIFS(equity_bonds!$B$2:$B$6414,equity_bonds!$H$2:$H$6414,"="&amp;data!$B4847,equity_bonds!$J$2:$J$6414,"="&amp;data!$G4847)</f>
        <v>0</v>
      </c>
      <c r="R4847" s="16" t="str">
        <f>IF(P4847=1,SUMIFS(equity_bonds!$C$2:$C$6414,equity_bonds!$H$2:$H$6414,"="&amp;data!$B4847,equity_bonds!$J$2:$J$6414,"="&amp;data!$G4847),"")</f>
        <v/>
      </c>
      <c r="S4847" s="16">
        <f>SUMIFS(equity_bonds!$E$2:$E$6414,equity_bonds!$H$2:$H$6414,"="&amp;data!$B4847,equity_bonds!$J$2:$J$6414,"="&amp;data!$G4847)</f>
        <v>0</v>
      </c>
      <c r="T4847" s="16">
        <f>SUMIFS(equity_bonds!$F$2:$F$6414,equity_bonds!$H$2:$H$6414,"="&amp;data!$B4847,equity_bonds!$J$2:$J$6414,"="&amp;data!$G4847)</f>
        <v>0</v>
      </c>
      <c r="U4847" s="16"/>
    </row>
    <row r="4848" spans="2:21" x14ac:dyDescent="0.25">
      <c r="B4848">
        <v>2016</v>
      </c>
      <c r="E4848" t="s">
        <v>182</v>
      </c>
      <c r="F4848" t="s">
        <v>182</v>
      </c>
      <c r="G4848" s="22" t="str">
        <f t="shared" si="75"/>
        <v>McGuireWoods</v>
      </c>
      <c r="I4848" s="13">
        <f>COUNTIFS(IPO!$J$2:$J$5250,"="&amp;data!$G4848,IPO!$H$2:$H$5250,"="&amp;data!$B4848)</f>
        <v>0</v>
      </c>
      <c r="J4848" s="13">
        <f>SUMIFS(IPO!$B$2:$B$5250,IPO!$H$2:$H$5250,"="&amp;data!$B4848,IPO!$J$2:$J$5250,"="&amp;data!$G4848)</f>
        <v>0</v>
      </c>
      <c r="K4848" s="13" t="str">
        <f>IF(I4848=1,SUMIFS(IPO!$C$2:$C$5250,IPO!$H$2:$H$5250,"="&amp;data!$B4848,IPO!$J$2:$J$5250,"="&amp;data!$G4848),"")</f>
        <v/>
      </c>
      <c r="L4848" s="13">
        <f>SUMIFS(IPO!$E$2:$E$5250,IPO!$H$2:$H$5250,"="&amp;data!$B4848,IPO!$J$2:$J$5250,"="&amp;data!$G4848)</f>
        <v>0</v>
      </c>
      <c r="M4848" s="13">
        <f>SUMIFS(IPO!$F$2:$F$5250,IPO!$H$2:$H$5250,"="&amp;data!$B4848,IPO!$J$2:$J$5250,"="&amp;data!$G4848)</f>
        <v>0</v>
      </c>
      <c r="N4848" s="13"/>
      <c r="P4848" s="16">
        <f>COUNTIFS(equity_bonds!$H$2:$H$6414,"="&amp;data!$B4848,equity_bonds!$J$2:$J$6414,"="&amp;data!$G4848)</f>
        <v>0</v>
      </c>
      <c r="Q4848" s="16">
        <v>103592.6</v>
      </c>
      <c r="R4848" s="16" t="str">
        <f>IF(P4848=1,SUMIFS(equity_bonds!$C$2:$C$6414,equity_bonds!$H$2:$H$6414,"="&amp;data!$B4848,equity_bonds!$J$2:$J$6414,"="&amp;data!$G4848),"")</f>
        <v/>
      </c>
      <c r="S4848" s="16">
        <v>1.6</v>
      </c>
      <c r="T4848" s="16">
        <v>54</v>
      </c>
      <c r="U4848" s="16" t="s">
        <v>4165</v>
      </c>
    </row>
    <row r="4849" spans="2:21" x14ac:dyDescent="0.25">
      <c r="B4849">
        <v>2016</v>
      </c>
      <c r="E4849" t="s">
        <v>292</v>
      </c>
      <c r="F4849" t="s">
        <v>2713</v>
      </c>
      <c r="G4849" t="str">
        <f t="shared" si="75"/>
        <v>Michael Best</v>
      </c>
      <c r="I4849" s="13">
        <f>COUNTIFS(IPO!$J$2:$J$5250,"="&amp;data!$G4849,IPO!$H$2:$H$5250,"="&amp;data!$B4849)</f>
        <v>0</v>
      </c>
      <c r="J4849" s="13">
        <f>SUMIFS(IPO!$B$2:$B$5250,IPO!$H$2:$H$5250,"="&amp;data!$B4849,IPO!$J$2:$J$5250,"="&amp;data!$G4849)</f>
        <v>0</v>
      </c>
      <c r="K4849" s="13" t="str">
        <f>IF(I4849=1,SUMIFS(IPO!$C$2:$C$5250,IPO!$H$2:$H$5250,"="&amp;data!$B4849,IPO!$J$2:$J$5250,"="&amp;data!$G4849),"")</f>
        <v/>
      </c>
      <c r="L4849" s="13">
        <f>SUMIFS(IPO!$E$2:$E$5250,IPO!$H$2:$H$5250,"="&amp;data!$B4849,IPO!$J$2:$J$5250,"="&amp;data!$G4849)</f>
        <v>0</v>
      </c>
      <c r="M4849" s="13">
        <f>SUMIFS(IPO!$F$2:$F$5250,IPO!$H$2:$H$5250,"="&amp;data!$B4849,IPO!$J$2:$J$5250,"="&amp;data!$G4849)</f>
        <v>0</v>
      </c>
      <c r="N4849" s="13"/>
      <c r="P4849" s="16">
        <f>COUNTIFS(equity_bonds!$H$2:$H$6414,"="&amp;data!$B4849,equity_bonds!$J$2:$J$6414,"="&amp;data!$G4849)</f>
        <v>0</v>
      </c>
      <c r="Q4849" s="16">
        <f>SUMIFS(equity_bonds!$B$2:$B$6414,equity_bonds!$H$2:$H$6414,"="&amp;data!$B4849,equity_bonds!$J$2:$J$6414,"="&amp;data!$G4849)</f>
        <v>0</v>
      </c>
      <c r="R4849" s="16" t="str">
        <f>IF(P4849=1,SUMIFS(equity_bonds!$C$2:$C$6414,equity_bonds!$H$2:$H$6414,"="&amp;data!$B4849,equity_bonds!$J$2:$J$6414,"="&amp;data!$G4849),"")</f>
        <v/>
      </c>
      <c r="S4849" s="16">
        <f>SUMIFS(equity_bonds!$E$2:$E$6414,equity_bonds!$H$2:$H$6414,"="&amp;data!$B4849,equity_bonds!$J$2:$J$6414,"="&amp;data!$G4849)</f>
        <v>0</v>
      </c>
      <c r="T4849" s="16">
        <f>SUMIFS(equity_bonds!$F$2:$F$6414,equity_bonds!$H$2:$H$6414,"="&amp;data!$B4849,equity_bonds!$J$2:$J$6414,"="&amp;data!$G4849)</f>
        <v>0</v>
      </c>
      <c r="U4849" s="16"/>
    </row>
    <row r="4850" spans="2:21" x14ac:dyDescent="0.25">
      <c r="B4850">
        <v>2016</v>
      </c>
      <c r="E4850" t="s">
        <v>33</v>
      </c>
      <c r="F4850" t="s">
        <v>2596</v>
      </c>
      <c r="G4850" t="str">
        <f t="shared" si="75"/>
        <v>Milbank Tweed</v>
      </c>
      <c r="I4850" s="13">
        <f>COUNTIFS(IPO!$J$2:$J$5250,"="&amp;data!$G4850,IPO!$H$2:$H$5250,"="&amp;data!$B4850)</f>
        <v>0</v>
      </c>
      <c r="J4850" s="13">
        <f>SUMIFS(IPO!$B$2:$B$5250,IPO!$H$2:$H$5250,"="&amp;data!$B4850,IPO!$J$2:$J$5250,"="&amp;data!$G4850)</f>
        <v>0</v>
      </c>
      <c r="K4850" s="13" t="str">
        <f>IF(I4850=1,SUMIFS(IPO!$C$2:$C$5250,IPO!$H$2:$H$5250,"="&amp;data!$B4850,IPO!$J$2:$J$5250,"="&amp;data!$G4850),"")</f>
        <v/>
      </c>
      <c r="L4850" s="13">
        <f>SUMIFS(IPO!$E$2:$E$5250,IPO!$H$2:$H$5250,"="&amp;data!$B4850,IPO!$J$2:$J$5250,"="&amp;data!$G4850)</f>
        <v>0</v>
      </c>
      <c r="M4850" s="13">
        <f>SUMIFS(IPO!$F$2:$F$5250,IPO!$H$2:$H$5250,"="&amp;data!$B4850,IPO!$J$2:$J$5250,"="&amp;data!$G4850)</f>
        <v>0</v>
      </c>
      <c r="N4850" s="13"/>
      <c r="P4850" s="16">
        <f>COUNTIFS(equity_bonds!$H$2:$H$6414,"="&amp;data!$B4850,equity_bonds!$J$2:$J$6414,"="&amp;data!$G4850)</f>
        <v>1</v>
      </c>
      <c r="Q4850" s="16">
        <f>SUMIFS(equity_bonds!$B$2:$B$6414,equity_bonds!$H$2:$H$6414,"="&amp;data!$B4850,equity_bonds!$J$2:$J$6414,"="&amp;data!$G4850)</f>
        <v>2662.5</v>
      </c>
      <c r="R4850" s="16">
        <f>IF(P4850=1,SUMIFS(equity_bonds!$C$2:$C$6414,equity_bonds!$H$2:$H$6414,"="&amp;data!$B4850,equity_bonds!$J$2:$J$6414,"="&amp;data!$G4850),"")</f>
        <v>87</v>
      </c>
      <c r="S4850" s="16">
        <f>SUMIFS(equity_bonds!$E$2:$E$6414,equity_bonds!$H$2:$H$6414,"="&amp;data!$B4850,equity_bonds!$J$2:$J$6414,"="&amp;data!$G4850)</f>
        <v>0</v>
      </c>
      <c r="T4850" s="16">
        <f>SUMIFS(equity_bonds!$F$2:$F$6414,equity_bonds!$H$2:$H$6414,"="&amp;data!$B4850,equity_bonds!$J$2:$J$6414,"="&amp;data!$G4850)</f>
        <v>6</v>
      </c>
      <c r="U4850" s="16"/>
    </row>
    <row r="4851" spans="2:21" x14ac:dyDescent="0.25">
      <c r="B4851">
        <v>2016</v>
      </c>
      <c r="E4851" t="s">
        <v>150</v>
      </c>
      <c r="F4851" t="s">
        <v>2528</v>
      </c>
      <c r="G4851" t="str">
        <f t="shared" si="75"/>
        <v>Miller Canfield</v>
      </c>
      <c r="I4851" s="13">
        <f>COUNTIFS(IPO!$J$2:$J$5250,"="&amp;data!$G4851,IPO!$H$2:$H$5250,"="&amp;data!$B4851)</f>
        <v>0</v>
      </c>
      <c r="J4851" s="13">
        <f>SUMIFS(IPO!$B$2:$B$5250,IPO!$H$2:$H$5250,"="&amp;data!$B4851,IPO!$J$2:$J$5250,"="&amp;data!$G4851)</f>
        <v>0</v>
      </c>
      <c r="K4851" s="13" t="str">
        <f>IF(I4851=1,SUMIFS(IPO!$C$2:$C$5250,IPO!$H$2:$H$5250,"="&amp;data!$B4851,IPO!$J$2:$J$5250,"="&amp;data!$G4851),"")</f>
        <v/>
      </c>
      <c r="L4851" s="13">
        <f>SUMIFS(IPO!$E$2:$E$5250,IPO!$H$2:$H$5250,"="&amp;data!$B4851,IPO!$J$2:$J$5250,"="&amp;data!$G4851)</f>
        <v>0</v>
      </c>
      <c r="M4851" s="13">
        <f>SUMIFS(IPO!$F$2:$F$5250,IPO!$H$2:$H$5250,"="&amp;data!$B4851,IPO!$J$2:$J$5250,"="&amp;data!$G4851)</f>
        <v>0</v>
      </c>
      <c r="N4851" s="13"/>
      <c r="P4851" s="16">
        <f>COUNTIFS(equity_bonds!$H$2:$H$6414,"="&amp;data!$B4851,equity_bonds!$J$2:$J$6414,"="&amp;data!$G4851)</f>
        <v>0</v>
      </c>
      <c r="Q4851" s="16">
        <f>SUMIFS(equity_bonds!$B$2:$B$6414,equity_bonds!$H$2:$H$6414,"="&amp;data!$B4851,equity_bonds!$J$2:$J$6414,"="&amp;data!$G4851)</f>
        <v>0</v>
      </c>
      <c r="R4851" s="16" t="str">
        <f>IF(P4851=1,SUMIFS(equity_bonds!$C$2:$C$6414,equity_bonds!$H$2:$H$6414,"="&amp;data!$B4851,equity_bonds!$J$2:$J$6414,"="&amp;data!$G4851),"")</f>
        <v/>
      </c>
      <c r="S4851" s="16">
        <f>SUMIFS(equity_bonds!$E$2:$E$6414,equity_bonds!$H$2:$H$6414,"="&amp;data!$B4851,equity_bonds!$J$2:$J$6414,"="&amp;data!$G4851)</f>
        <v>0</v>
      </c>
      <c r="T4851" s="16">
        <f>SUMIFS(equity_bonds!$F$2:$F$6414,equity_bonds!$H$2:$H$6414,"="&amp;data!$B4851,equity_bonds!$J$2:$J$6414,"="&amp;data!$G4851)</f>
        <v>0</v>
      </c>
      <c r="U4851" s="16"/>
    </row>
    <row r="4852" spans="2:21" x14ac:dyDescent="0.25">
      <c r="B4852">
        <v>2016</v>
      </c>
      <c r="E4852" t="s">
        <v>233</v>
      </c>
      <c r="F4852" t="s">
        <v>2530</v>
      </c>
      <c r="G4852" t="str">
        <f t="shared" si="75"/>
        <v>Mintz Levin</v>
      </c>
      <c r="I4852" s="13">
        <f>COUNTIFS(IPO!$J$2:$J$5250,"="&amp;data!$G4852,IPO!$H$2:$H$5250,"="&amp;data!$B4852)</f>
        <v>1</v>
      </c>
      <c r="J4852" s="13">
        <f>SUMIFS(IPO!$B$2:$B$5250,IPO!$H$2:$H$5250,"="&amp;data!$B4852,IPO!$J$2:$J$5250,"="&amp;data!$G4852)</f>
        <v>111.9</v>
      </c>
      <c r="K4852" s="13">
        <f>IF(I4852=1,SUMIFS(IPO!$C$2:$C$5250,IPO!$H$2:$H$5250,"="&amp;data!$B4852,IPO!$J$2:$J$5250,"="&amp;data!$G4852),"")</f>
        <v>71</v>
      </c>
      <c r="L4852" s="13">
        <f>SUMIFS(IPO!$E$2:$E$5250,IPO!$H$2:$H$5250,"="&amp;data!$B4852,IPO!$J$2:$J$5250,"="&amp;data!$G4852)</f>
        <v>0.2</v>
      </c>
      <c r="M4852" s="13">
        <f>SUMIFS(IPO!$F$2:$F$5250,IPO!$H$2:$H$5250,"="&amp;data!$B4852,IPO!$J$2:$J$5250,"="&amp;data!$G4852)</f>
        <v>1</v>
      </c>
      <c r="N4852" s="13"/>
      <c r="P4852" s="16">
        <f>COUNTIFS(equity_bonds!$H$2:$H$6414,"="&amp;data!$B4852,equity_bonds!$J$2:$J$6414,"="&amp;data!$G4852)</f>
        <v>1</v>
      </c>
      <c r="Q4852" s="16">
        <f>SUMIFS(equity_bonds!$B$2:$B$6414,equity_bonds!$H$2:$H$6414,"="&amp;data!$B4852,equity_bonds!$J$2:$J$6414,"="&amp;data!$G4852)</f>
        <v>1578.5</v>
      </c>
      <c r="R4852" s="16">
        <f>IF(P4852=1,SUMIFS(equity_bonds!$C$2:$C$6414,equity_bonds!$H$2:$H$6414,"="&amp;data!$B4852,equity_bonds!$J$2:$J$6414,"="&amp;data!$G4852),"")</f>
        <v>108</v>
      </c>
      <c r="S4852" s="16">
        <f>SUMIFS(equity_bonds!$E$2:$E$6414,equity_bonds!$H$2:$H$6414,"="&amp;data!$B4852,equity_bonds!$J$2:$J$6414,"="&amp;data!$G4852)</f>
        <v>0</v>
      </c>
      <c r="T4852" s="16">
        <f>SUMIFS(equity_bonds!$F$2:$F$6414,equity_bonds!$H$2:$H$6414,"="&amp;data!$B4852,equity_bonds!$J$2:$J$6414,"="&amp;data!$G4852)</f>
        <v>15</v>
      </c>
      <c r="U4852" s="16"/>
    </row>
    <row r="4853" spans="2:21" x14ac:dyDescent="0.25">
      <c r="B4853">
        <v>2016</v>
      </c>
      <c r="E4853" t="s">
        <v>379</v>
      </c>
      <c r="F4853" t="s">
        <v>2744</v>
      </c>
      <c r="G4853" t="str">
        <f t="shared" si="75"/>
        <v>Moore Van</v>
      </c>
      <c r="I4853" s="13">
        <f>COUNTIFS(IPO!$J$2:$J$5250,"="&amp;data!$G4853,IPO!$H$2:$H$5250,"="&amp;data!$B4853)</f>
        <v>0</v>
      </c>
      <c r="J4853" s="13">
        <f>SUMIFS(IPO!$B$2:$B$5250,IPO!$H$2:$H$5250,"="&amp;data!$B4853,IPO!$J$2:$J$5250,"="&amp;data!$G4853)</f>
        <v>0</v>
      </c>
      <c r="K4853" s="13" t="str">
        <f>IF(I4853=1,SUMIFS(IPO!$C$2:$C$5250,IPO!$H$2:$H$5250,"="&amp;data!$B4853,IPO!$J$2:$J$5250,"="&amp;data!$G4853),"")</f>
        <v/>
      </c>
      <c r="L4853" s="13">
        <f>SUMIFS(IPO!$E$2:$E$5250,IPO!$H$2:$H$5250,"="&amp;data!$B4853,IPO!$J$2:$J$5250,"="&amp;data!$G4853)</f>
        <v>0</v>
      </c>
      <c r="M4853" s="13">
        <f>SUMIFS(IPO!$F$2:$F$5250,IPO!$H$2:$H$5250,"="&amp;data!$B4853,IPO!$J$2:$J$5250,"="&amp;data!$G4853)</f>
        <v>0</v>
      </c>
      <c r="N4853" s="13"/>
      <c r="P4853" s="16">
        <f>COUNTIFS(equity_bonds!$H$2:$H$6414,"="&amp;data!$B4853,equity_bonds!$J$2:$J$6414,"="&amp;data!$G4853)</f>
        <v>1</v>
      </c>
      <c r="Q4853" s="16">
        <f>SUMIFS(equity_bonds!$B$2:$B$6414,equity_bonds!$H$2:$H$6414,"="&amp;data!$B4853,equity_bonds!$J$2:$J$6414,"="&amp;data!$G4853)</f>
        <v>5193.7</v>
      </c>
      <c r="R4853" s="16">
        <f>IF(P4853=1,SUMIFS(equity_bonds!$C$2:$C$6414,equity_bonds!$H$2:$H$6414,"="&amp;data!$B4853,equity_bonds!$J$2:$J$6414,"="&amp;data!$G4853),"")</f>
        <v>72</v>
      </c>
      <c r="S4853" s="16">
        <f>SUMIFS(equity_bonds!$E$2:$E$6414,equity_bonds!$H$2:$H$6414,"="&amp;data!$B4853,equity_bonds!$J$2:$J$6414,"="&amp;data!$G4853)</f>
        <v>0.1</v>
      </c>
      <c r="T4853" s="16">
        <f>SUMIFS(equity_bonds!$F$2:$F$6414,equity_bonds!$H$2:$H$6414,"="&amp;data!$B4853,equity_bonds!$J$2:$J$6414,"="&amp;data!$G4853)</f>
        <v>2</v>
      </c>
      <c r="U4853" s="16"/>
    </row>
    <row r="4854" spans="2:21" x14ac:dyDescent="0.25">
      <c r="B4854">
        <v>2016</v>
      </c>
      <c r="E4854" t="s">
        <v>34</v>
      </c>
      <c r="F4854" t="s">
        <v>2597</v>
      </c>
      <c r="G4854" t="str">
        <f t="shared" si="75"/>
        <v>Morgan Lewis</v>
      </c>
      <c r="I4854" s="13">
        <f>COUNTIFS(IPO!$J$2:$J$5250,"="&amp;data!$G4854,IPO!$H$2:$H$5250,"="&amp;data!$B4854)</f>
        <v>1</v>
      </c>
      <c r="J4854" s="13">
        <f>SUMIFS(IPO!$B$2:$B$5250,IPO!$H$2:$H$5250,"="&amp;data!$B4854,IPO!$J$2:$J$5250,"="&amp;data!$G4854)</f>
        <v>561.6</v>
      </c>
      <c r="K4854" s="13">
        <f>IF(I4854=1,SUMIFS(IPO!$C$2:$C$5250,IPO!$H$2:$H$5250,"="&amp;data!$B4854,IPO!$J$2:$J$5250,"="&amp;data!$G4854),"")</f>
        <v>32</v>
      </c>
      <c r="L4854" s="13">
        <f>SUMIFS(IPO!$E$2:$E$5250,IPO!$H$2:$H$5250,"="&amp;data!$B4854,IPO!$J$2:$J$5250,"="&amp;data!$G4854)</f>
        <v>1.1000000000000001</v>
      </c>
      <c r="M4854" s="13">
        <f>SUMIFS(IPO!$F$2:$F$5250,IPO!$H$2:$H$5250,"="&amp;data!$B4854,IPO!$J$2:$J$5250,"="&amp;data!$G4854)</f>
        <v>5</v>
      </c>
      <c r="N4854" s="13"/>
      <c r="P4854" s="16">
        <f>COUNTIFS(equity_bonds!$H$2:$H$6414,"="&amp;data!$B4854,equity_bonds!$J$2:$J$6414,"="&amp;data!$G4854)</f>
        <v>1</v>
      </c>
      <c r="Q4854" s="16">
        <f>SUMIFS(equity_bonds!$B$2:$B$6414,equity_bonds!$H$2:$H$6414,"="&amp;data!$B4854,equity_bonds!$J$2:$J$6414,"="&amp;data!$G4854)</f>
        <v>66901.2</v>
      </c>
      <c r="R4854" s="16">
        <f>IF(P4854=1,SUMIFS(equity_bonds!$C$2:$C$6414,equity_bonds!$H$2:$H$6414,"="&amp;data!$B4854,equity_bonds!$J$2:$J$6414,"="&amp;data!$G4854),"")</f>
        <v>14</v>
      </c>
      <c r="S4854" s="16">
        <f>SUMIFS(equity_bonds!$E$2:$E$6414,equity_bonds!$H$2:$H$6414,"="&amp;data!$B4854,equity_bonds!$J$2:$J$6414,"="&amp;data!$G4854)</f>
        <v>1</v>
      </c>
      <c r="T4854" s="16">
        <f>SUMIFS(equity_bonds!$F$2:$F$6414,equity_bonds!$H$2:$H$6414,"="&amp;data!$B4854,equity_bonds!$J$2:$J$6414,"="&amp;data!$G4854)</f>
        <v>57</v>
      </c>
      <c r="U4854" s="16"/>
    </row>
    <row r="4855" spans="2:21" x14ac:dyDescent="0.25">
      <c r="B4855">
        <v>2016</v>
      </c>
      <c r="E4855" t="s">
        <v>429</v>
      </c>
      <c r="F4855" t="s">
        <v>2752</v>
      </c>
      <c r="G4855" t="str">
        <f t="shared" si="75"/>
        <v>Morris Manning</v>
      </c>
      <c r="I4855" s="13">
        <f>COUNTIFS(IPO!$J$2:$J$5250,"="&amp;data!$G4855,IPO!$H$2:$H$5250,"="&amp;data!$B4855)</f>
        <v>0</v>
      </c>
      <c r="J4855" s="13">
        <f>SUMIFS(IPO!$B$2:$B$5250,IPO!$H$2:$H$5250,"="&amp;data!$B4855,IPO!$J$2:$J$5250,"="&amp;data!$G4855)</f>
        <v>0</v>
      </c>
      <c r="K4855" s="13" t="str">
        <f>IF(I4855=1,SUMIFS(IPO!$C$2:$C$5250,IPO!$H$2:$H$5250,"="&amp;data!$B4855,IPO!$J$2:$J$5250,"="&amp;data!$G4855),"")</f>
        <v/>
      </c>
      <c r="L4855" s="13">
        <f>SUMIFS(IPO!$E$2:$E$5250,IPO!$H$2:$H$5250,"="&amp;data!$B4855,IPO!$J$2:$J$5250,"="&amp;data!$G4855)</f>
        <v>0</v>
      </c>
      <c r="M4855" s="13">
        <f>SUMIFS(IPO!$F$2:$F$5250,IPO!$H$2:$H$5250,"="&amp;data!$B4855,IPO!$J$2:$J$5250,"="&amp;data!$G4855)</f>
        <v>0</v>
      </c>
      <c r="N4855" s="13"/>
      <c r="P4855" s="16">
        <f>COUNTIFS(equity_bonds!$H$2:$H$6414,"="&amp;data!$B4855,equity_bonds!$J$2:$J$6414,"="&amp;data!$G4855)</f>
        <v>0</v>
      </c>
      <c r="Q4855" s="16">
        <f>SUMIFS(equity_bonds!$B$2:$B$6414,equity_bonds!$H$2:$H$6414,"="&amp;data!$B4855,equity_bonds!$J$2:$J$6414,"="&amp;data!$G4855)</f>
        <v>0</v>
      </c>
      <c r="R4855" s="16" t="str">
        <f>IF(P4855=1,SUMIFS(equity_bonds!$C$2:$C$6414,equity_bonds!$H$2:$H$6414,"="&amp;data!$B4855,equity_bonds!$J$2:$J$6414,"="&amp;data!$G4855),"")</f>
        <v/>
      </c>
      <c r="S4855" s="16">
        <f>SUMIFS(equity_bonds!$E$2:$E$6414,equity_bonds!$H$2:$H$6414,"="&amp;data!$B4855,equity_bonds!$J$2:$J$6414,"="&amp;data!$G4855)</f>
        <v>0</v>
      </c>
      <c r="T4855" s="16">
        <f>SUMIFS(equity_bonds!$F$2:$F$6414,equity_bonds!$H$2:$H$6414,"="&amp;data!$B4855,equity_bonds!$J$2:$J$6414,"="&amp;data!$G4855)</f>
        <v>0</v>
      </c>
      <c r="U4855" s="16"/>
    </row>
    <row r="4856" spans="2:21" x14ac:dyDescent="0.25">
      <c r="B4856">
        <v>2016</v>
      </c>
      <c r="E4856" t="s">
        <v>35</v>
      </c>
      <c r="F4856" t="s">
        <v>2598</v>
      </c>
      <c r="G4856" t="str">
        <f t="shared" si="75"/>
        <v>Morrison Foerster</v>
      </c>
      <c r="I4856" s="13">
        <f>COUNTIFS(IPO!$J$2:$J$5250,"="&amp;data!$G4856,IPO!$H$2:$H$5250,"="&amp;data!$B4856)</f>
        <v>1</v>
      </c>
      <c r="J4856" s="13">
        <f>SUMIFS(IPO!$B$2:$B$5250,IPO!$H$2:$H$5250,"="&amp;data!$B4856,IPO!$J$2:$J$5250,"="&amp;data!$G4856)</f>
        <v>1021.1</v>
      </c>
      <c r="K4856" s="13">
        <f>IF(I4856=1,SUMIFS(IPO!$C$2:$C$5250,IPO!$H$2:$H$5250,"="&amp;data!$B4856,IPO!$J$2:$J$5250,"="&amp;data!$G4856),"")</f>
        <v>20</v>
      </c>
      <c r="L4856" s="13">
        <f>SUMIFS(IPO!$E$2:$E$5250,IPO!$H$2:$H$5250,"="&amp;data!$B4856,IPO!$J$2:$J$5250,"="&amp;data!$G4856)</f>
        <v>2</v>
      </c>
      <c r="M4856" s="13">
        <f>SUMIFS(IPO!$F$2:$F$5250,IPO!$H$2:$H$5250,"="&amp;data!$B4856,IPO!$J$2:$J$5250,"="&amp;data!$G4856)</f>
        <v>5</v>
      </c>
      <c r="N4856" s="13"/>
      <c r="P4856" s="16">
        <f>COUNTIFS(equity_bonds!$H$2:$H$6414,"="&amp;data!$B4856,equity_bonds!$J$2:$J$6414,"="&amp;data!$G4856)</f>
        <v>1</v>
      </c>
      <c r="Q4856" s="16">
        <f>SUMIFS(equity_bonds!$B$2:$B$6414,equity_bonds!$H$2:$H$6414,"="&amp;data!$B4856,equity_bonds!$J$2:$J$6414,"="&amp;data!$G4856)</f>
        <v>8333.2999999999993</v>
      </c>
      <c r="R4856" s="16">
        <f>IF(P4856=1,SUMIFS(equity_bonds!$C$2:$C$6414,equity_bonds!$H$2:$H$6414,"="&amp;data!$B4856,equity_bonds!$J$2:$J$6414,"="&amp;data!$G4856),"")</f>
        <v>60</v>
      </c>
      <c r="S4856" s="16">
        <f>SUMIFS(equity_bonds!$E$2:$E$6414,equity_bonds!$H$2:$H$6414,"="&amp;data!$B4856,equity_bonds!$J$2:$J$6414,"="&amp;data!$G4856)</f>
        <v>0.1</v>
      </c>
      <c r="T4856" s="16">
        <f>SUMIFS(equity_bonds!$F$2:$F$6414,equity_bonds!$H$2:$H$6414,"="&amp;data!$B4856,equity_bonds!$J$2:$J$6414,"="&amp;data!$G4856)</f>
        <v>32</v>
      </c>
      <c r="U4856" s="16"/>
    </row>
    <row r="4857" spans="2:21" x14ac:dyDescent="0.25">
      <c r="B4857">
        <v>2016</v>
      </c>
      <c r="E4857" t="s">
        <v>293</v>
      </c>
      <c r="F4857" t="s">
        <v>2714</v>
      </c>
      <c r="G4857" t="str">
        <f t="shared" si="75"/>
        <v>Munger Tolles</v>
      </c>
      <c r="I4857" s="13">
        <f>COUNTIFS(IPO!$J$2:$J$5250,"="&amp;data!$G4857,IPO!$H$2:$H$5250,"="&amp;data!$B4857)</f>
        <v>0</v>
      </c>
      <c r="J4857" s="13">
        <f>SUMIFS(IPO!$B$2:$B$5250,IPO!$H$2:$H$5250,"="&amp;data!$B4857,IPO!$J$2:$J$5250,"="&amp;data!$G4857)</f>
        <v>0</v>
      </c>
      <c r="K4857" s="13" t="str">
        <f>IF(I4857=1,SUMIFS(IPO!$C$2:$C$5250,IPO!$H$2:$H$5250,"="&amp;data!$B4857,IPO!$J$2:$J$5250,"="&amp;data!$G4857),"")</f>
        <v/>
      </c>
      <c r="L4857" s="13">
        <f>SUMIFS(IPO!$E$2:$E$5250,IPO!$H$2:$H$5250,"="&amp;data!$B4857,IPO!$J$2:$J$5250,"="&amp;data!$G4857)</f>
        <v>0</v>
      </c>
      <c r="M4857" s="13">
        <f>SUMIFS(IPO!$F$2:$F$5250,IPO!$H$2:$H$5250,"="&amp;data!$B4857,IPO!$J$2:$J$5250,"="&amp;data!$G4857)</f>
        <v>0</v>
      </c>
      <c r="N4857" s="13"/>
      <c r="P4857" s="16">
        <f>COUNTIFS(equity_bonds!$H$2:$H$6414,"="&amp;data!$B4857,equity_bonds!$J$2:$J$6414,"="&amp;data!$G4857)</f>
        <v>1</v>
      </c>
      <c r="Q4857" s="16">
        <f>SUMIFS(equity_bonds!$B$2:$B$6414,equity_bonds!$H$2:$H$6414,"="&amp;data!$B4857,equity_bonds!$J$2:$J$6414,"="&amp;data!$G4857)</f>
        <v>11854.2</v>
      </c>
      <c r="R4857" s="16">
        <f>IF(P4857=1,SUMIFS(equity_bonds!$C$2:$C$6414,equity_bonds!$H$2:$H$6414,"="&amp;data!$B4857,equity_bonds!$J$2:$J$6414,"="&amp;data!$G4857),"")</f>
        <v>51</v>
      </c>
      <c r="S4857" s="16">
        <f>SUMIFS(equity_bonds!$E$2:$E$6414,equity_bonds!$H$2:$H$6414,"="&amp;data!$B4857,equity_bonds!$J$2:$J$6414,"="&amp;data!$G4857)</f>
        <v>0.2</v>
      </c>
      <c r="T4857" s="16">
        <f>SUMIFS(equity_bonds!$F$2:$F$6414,equity_bonds!$H$2:$H$6414,"="&amp;data!$B4857,equity_bonds!$J$2:$J$6414,"="&amp;data!$G4857)</f>
        <v>2</v>
      </c>
      <c r="U4857" s="16"/>
    </row>
    <row r="4858" spans="2:21" x14ac:dyDescent="0.25">
      <c r="B4858">
        <v>2016</v>
      </c>
      <c r="E4858" t="s">
        <v>294</v>
      </c>
      <c r="F4858" t="s">
        <v>2715</v>
      </c>
      <c r="G4858" t="str">
        <f t="shared" si="75"/>
        <v>Nelson Mullins</v>
      </c>
      <c r="I4858" s="13">
        <f>COUNTIFS(IPO!$J$2:$J$5250,"="&amp;data!$G4858,IPO!$H$2:$H$5250,"="&amp;data!$B4858)</f>
        <v>0</v>
      </c>
      <c r="J4858" s="13">
        <f>SUMIFS(IPO!$B$2:$B$5250,IPO!$H$2:$H$5250,"="&amp;data!$B4858,IPO!$J$2:$J$5250,"="&amp;data!$G4858)</f>
        <v>0</v>
      </c>
      <c r="K4858" s="13" t="str">
        <f>IF(I4858=1,SUMIFS(IPO!$C$2:$C$5250,IPO!$H$2:$H$5250,"="&amp;data!$B4858,IPO!$J$2:$J$5250,"="&amp;data!$G4858),"")</f>
        <v/>
      </c>
      <c r="L4858" s="13">
        <f>SUMIFS(IPO!$E$2:$E$5250,IPO!$H$2:$H$5250,"="&amp;data!$B4858,IPO!$J$2:$J$5250,"="&amp;data!$G4858)</f>
        <v>0</v>
      </c>
      <c r="M4858" s="13">
        <f>SUMIFS(IPO!$F$2:$F$5250,IPO!$H$2:$H$5250,"="&amp;data!$B4858,IPO!$J$2:$J$5250,"="&amp;data!$G4858)</f>
        <v>0</v>
      </c>
      <c r="N4858" s="13"/>
      <c r="P4858" s="16">
        <f>COUNTIFS(equity_bonds!$H$2:$H$6414,"="&amp;data!$B4858,equity_bonds!$J$2:$J$6414,"="&amp;data!$G4858)</f>
        <v>1</v>
      </c>
      <c r="Q4858" s="16">
        <f>SUMIFS(equity_bonds!$B$2:$B$6414,equity_bonds!$H$2:$H$6414,"="&amp;data!$B4858,equity_bonds!$J$2:$J$6414,"="&amp;data!$G4858)</f>
        <v>435.1</v>
      </c>
      <c r="R4858" s="16">
        <f>IF(P4858=1,SUMIFS(equity_bonds!$C$2:$C$6414,equity_bonds!$H$2:$H$6414,"="&amp;data!$B4858,equity_bonds!$J$2:$J$6414,"="&amp;data!$G4858),"")</f>
        <v>171</v>
      </c>
      <c r="S4858" s="16">
        <f>SUMIFS(equity_bonds!$E$2:$E$6414,equity_bonds!$H$2:$H$6414,"="&amp;data!$B4858,equity_bonds!$J$2:$J$6414,"="&amp;data!$G4858)</f>
        <v>0</v>
      </c>
      <c r="T4858" s="16">
        <f>SUMIFS(equity_bonds!$F$2:$F$6414,equity_bonds!$H$2:$H$6414,"="&amp;data!$B4858,equity_bonds!$J$2:$J$6414,"="&amp;data!$G4858)</f>
        <v>6</v>
      </c>
      <c r="U4858" s="16"/>
    </row>
    <row r="4859" spans="2:21" x14ac:dyDescent="0.25">
      <c r="B4859">
        <v>2016</v>
      </c>
      <c r="E4859" t="s">
        <v>383</v>
      </c>
      <c r="F4859" t="s">
        <v>383</v>
      </c>
      <c r="G4859" t="str">
        <f t="shared" si="75"/>
        <v>Nixon Peabody</v>
      </c>
      <c r="I4859" s="13">
        <f>COUNTIFS(IPO!$J$2:$J$5250,"="&amp;data!$G4859,IPO!$H$2:$H$5250,"="&amp;data!$B4859)</f>
        <v>0</v>
      </c>
      <c r="J4859" s="13">
        <f>SUMIFS(IPO!$B$2:$B$5250,IPO!$H$2:$H$5250,"="&amp;data!$B4859,IPO!$J$2:$J$5250,"="&amp;data!$G4859)</f>
        <v>0</v>
      </c>
      <c r="K4859" s="13" t="str">
        <f>IF(I4859=1,SUMIFS(IPO!$C$2:$C$5250,IPO!$H$2:$H$5250,"="&amp;data!$B4859,IPO!$J$2:$J$5250,"="&amp;data!$G4859),"")</f>
        <v/>
      </c>
      <c r="L4859" s="13">
        <f>SUMIFS(IPO!$E$2:$E$5250,IPO!$H$2:$H$5250,"="&amp;data!$B4859,IPO!$J$2:$J$5250,"="&amp;data!$G4859)</f>
        <v>0</v>
      </c>
      <c r="M4859" s="13">
        <f>SUMIFS(IPO!$F$2:$F$5250,IPO!$H$2:$H$5250,"="&amp;data!$B4859,IPO!$J$2:$J$5250,"="&amp;data!$G4859)</f>
        <v>0</v>
      </c>
      <c r="N4859" s="13"/>
      <c r="P4859" s="16">
        <f>COUNTIFS(equity_bonds!$H$2:$H$6414,"="&amp;data!$B4859,equity_bonds!$J$2:$J$6414,"="&amp;data!$G4859)</f>
        <v>0</v>
      </c>
      <c r="Q4859" s="16">
        <f>SUMIFS(equity_bonds!$B$2:$B$6414,equity_bonds!$H$2:$H$6414,"="&amp;data!$B4859,equity_bonds!$J$2:$J$6414,"="&amp;data!$G4859)</f>
        <v>0</v>
      </c>
      <c r="R4859" s="16" t="str">
        <f>IF(P4859=1,SUMIFS(equity_bonds!$C$2:$C$6414,equity_bonds!$H$2:$H$6414,"="&amp;data!$B4859,equity_bonds!$J$2:$J$6414,"="&amp;data!$G4859),"")</f>
        <v/>
      </c>
      <c r="S4859" s="16">
        <f>SUMIFS(equity_bonds!$E$2:$E$6414,equity_bonds!$H$2:$H$6414,"="&amp;data!$B4859,equity_bonds!$J$2:$J$6414,"="&amp;data!$G4859)</f>
        <v>0</v>
      </c>
      <c r="T4859" s="16">
        <f>SUMIFS(equity_bonds!$F$2:$F$6414,equity_bonds!$H$2:$H$6414,"="&amp;data!$B4859,equity_bonds!$J$2:$J$6414,"="&amp;data!$G4859)</f>
        <v>0</v>
      </c>
      <c r="U4859" s="16"/>
    </row>
    <row r="4860" spans="2:21" x14ac:dyDescent="0.25">
      <c r="B4860">
        <v>2016</v>
      </c>
      <c r="E4860" t="s">
        <v>666</v>
      </c>
      <c r="F4860" t="s">
        <v>666</v>
      </c>
      <c r="G4860" s="22" t="str">
        <f t="shared" si="75"/>
        <v>Norton Rose</v>
      </c>
      <c r="I4860" s="13">
        <f>COUNTIFS(IPO!$J$2:$J$5250,"="&amp;data!$G4860,IPO!$H$2:$H$5250,"="&amp;data!$B4860)</f>
        <v>1</v>
      </c>
      <c r="J4860" s="13">
        <f>SUMIFS(IPO!$B$2:$B$5250,IPO!$H$2:$H$5250,"="&amp;data!$B4860,IPO!$J$2:$J$5250,"="&amp;data!$G4860)</f>
        <v>50.2</v>
      </c>
      <c r="K4860" s="13">
        <f>IF(I4860=1,SUMIFS(IPO!$C$2:$C$5250,IPO!$H$2:$H$5250,"="&amp;data!$B4860,IPO!$J$2:$J$5250,"="&amp;data!$G4860),"")</f>
        <v>106</v>
      </c>
      <c r="L4860" s="13">
        <f>SUMIFS(IPO!$E$2:$E$5250,IPO!$H$2:$H$5250,"="&amp;data!$B4860,IPO!$J$2:$J$5250,"="&amp;data!$G4860)</f>
        <v>0.1</v>
      </c>
      <c r="M4860" s="13">
        <f>SUMIFS(IPO!$F$2:$F$5250,IPO!$H$2:$H$5250,"="&amp;data!$B4860,IPO!$J$2:$J$5250,"="&amp;data!$G4860)</f>
        <v>1</v>
      </c>
      <c r="N4860" s="13"/>
      <c r="P4860" s="16">
        <f>COUNTIFS(equity_bonds!$H$2:$H$6414,"="&amp;data!$B4860,equity_bonds!$J$2:$J$6414,"="&amp;data!$G4860)</f>
        <v>2</v>
      </c>
      <c r="Q4860" s="16">
        <f>SUMIFS(equity_bonds!$B$2:$B$6414,equity_bonds!$H$2:$H$6414,"="&amp;data!$B4860,equity_bonds!$J$2:$J$6414,"="&amp;data!$G4860)</f>
        <v>3181.8</v>
      </c>
      <c r="R4860" s="16" t="str">
        <f>IF(P4860=1,SUMIFS(equity_bonds!$C$2:$C$6414,equity_bonds!$H$2:$H$6414,"="&amp;data!$B4860,equity_bonds!$J$2:$J$6414,"="&amp;data!$G4860),"")</f>
        <v/>
      </c>
      <c r="S4860" s="16">
        <f>SUMIFS(equity_bonds!$E$2:$E$6414,equity_bonds!$H$2:$H$6414,"="&amp;data!$B4860,equity_bonds!$J$2:$J$6414,"="&amp;data!$G4860)</f>
        <v>0</v>
      </c>
      <c r="T4860" s="16">
        <f>SUMIFS(equity_bonds!$F$2:$F$6414,equity_bonds!$H$2:$H$6414,"="&amp;data!$B4860,equity_bonds!$J$2:$J$6414,"="&amp;data!$G4860)</f>
        <v>11</v>
      </c>
      <c r="U4860" s="16" t="s">
        <v>4165</v>
      </c>
    </row>
    <row r="4861" spans="2:21" x14ac:dyDescent="0.25">
      <c r="B4861">
        <v>2016</v>
      </c>
      <c r="E4861" t="s">
        <v>4161</v>
      </c>
      <c r="F4861" t="s">
        <v>4161</v>
      </c>
      <c r="G4861" t="str">
        <f t="shared" si="75"/>
        <v>Nossaman</v>
      </c>
      <c r="I4861" s="13">
        <f>COUNTIFS(IPO!$J$2:$J$5250,"="&amp;data!$G4861,IPO!$H$2:$H$5250,"="&amp;data!$B4861)</f>
        <v>0</v>
      </c>
      <c r="J4861" s="13">
        <f>SUMIFS(IPO!$B$2:$B$5250,IPO!$H$2:$H$5250,"="&amp;data!$B4861,IPO!$J$2:$J$5250,"="&amp;data!$G4861)</f>
        <v>0</v>
      </c>
      <c r="K4861" s="13" t="str">
        <f>IF(I4861=1,SUMIFS(IPO!$C$2:$C$5250,IPO!$H$2:$H$5250,"="&amp;data!$B4861,IPO!$J$2:$J$5250,"="&amp;data!$G4861),"")</f>
        <v/>
      </c>
      <c r="L4861" s="13">
        <f>SUMIFS(IPO!$E$2:$E$5250,IPO!$H$2:$H$5250,"="&amp;data!$B4861,IPO!$J$2:$J$5250,"="&amp;data!$G4861)</f>
        <v>0</v>
      </c>
      <c r="M4861" s="13">
        <f>SUMIFS(IPO!$F$2:$F$5250,IPO!$H$2:$H$5250,"="&amp;data!$B4861,IPO!$J$2:$J$5250,"="&amp;data!$G4861)</f>
        <v>0</v>
      </c>
      <c r="N4861" s="13"/>
      <c r="P4861" s="16">
        <f>COUNTIFS(equity_bonds!$H$2:$H$6414,"="&amp;data!$B4861,equity_bonds!$J$2:$J$6414,"="&amp;data!$G4861)</f>
        <v>0</v>
      </c>
      <c r="Q4861" s="16">
        <f>SUMIFS(equity_bonds!$B$2:$B$6414,equity_bonds!$H$2:$H$6414,"="&amp;data!$B4861,equity_bonds!$J$2:$J$6414,"="&amp;data!$G4861)</f>
        <v>0</v>
      </c>
      <c r="R4861" s="16" t="str">
        <f>IF(P4861=1,SUMIFS(equity_bonds!$C$2:$C$6414,equity_bonds!$H$2:$H$6414,"="&amp;data!$B4861,equity_bonds!$J$2:$J$6414,"="&amp;data!$G4861),"")</f>
        <v/>
      </c>
      <c r="S4861" s="16">
        <f>SUMIFS(equity_bonds!$E$2:$E$6414,equity_bonds!$H$2:$H$6414,"="&amp;data!$B4861,equity_bonds!$J$2:$J$6414,"="&amp;data!$G4861)</f>
        <v>0</v>
      </c>
      <c r="T4861" s="16">
        <f>SUMIFS(equity_bonds!$F$2:$F$6414,equity_bonds!$H$2:$H$6414,"="&amp;data!$B4861,equity_bonds!$J$2:$J$6414,"="&amp;data!$G4861)</f>
        <v>0</v>
      </c>
      <c r="U4861" s="16"/>
    </row>
    <row r="4862" spans="2:21" x14ac:dyDescent="0.25">
      <c r="B4862">
        <v>2016</v>
      </c>
      <c r="E4862" t="s">
        <v>37</v>
      </c>
      <c r="F4862" t="s">
        <v>2600</v>
      </c>
      <c r="G4862" t="str">
        <f t="shared" si="75"/>
        <v>O'Melveny Myers</v>
      </c>
      <c r="I4862" s="13">
        <f>COUNTIFS(IPO!$J$2:$J$5250,"="&amp;data!$G4862,IPO!$H$2:$H$5250,"="&amp;data!$B4862)</f>
        <v>0</v>
      </c>
      <c r="J4862" s="13">
        <f>SUMIFS(IPO!$B$2:$B$5250,IPO!$H$2:$H$5250,"="&amp;data!$B4862,IPO!$J$2:$J$5250,"="&amp;data!$G4862)</f>
        <v>0</v>
      </c>
      <c r="K4862" s="13" t="str">
        <f>IF(I4862=1,SUMIFS(IPO!$C$2:$C$5250,IPO!$H$2:$H$5250,"="&amp;data!$B4862,IPO!$J$2:$J$5250,"="&amp;data!$G4862),"")</f>
        <v/>
      </c>
      <c r="L4862" s="13">
        <f>SUMIFS(IPO!$E$2:$E$5250,IPO!$H$2:$H$5250,"="&amp;data!$B4862,IPO!$J$2:$J$5250,"="&amp;data!$G4862)</f>
        <v>0</v>
      </c>
      <c r="M4862" s="13">
        <f>SUMIFS(IPO!$F$2:$F$5250,IPO!$H$2:$H$5250,"="&amp;data!$B4862,IPO!$J$2:$J$5250,"="&amp;data!$G4862)</f>
        <v>0</v>
      </c>
      <c r="N4862" s="13"/>
      <c r="P4862" s="16">
        <f>COUNTIFS(equity_bonds!$H$2:$H$6414,"="&amp;data!$B4862,equity_bonds!$J$2:$J$6414,"="&amp;data!$G4862)</f>
        <v>1</v>
      </c>
      <c r="Q4862" s="16">
        <f>SUMIFS(equity_bonds!$B$2:$B$6414,equity_bonds!$H$2:$H$6414,"="&amp;data!$B4862,equity_bonds!$J$2:$J$6414,"="&amp;data!$G4862)</f>
        <v>16703.5</v>
      </c>
      <c r="R4862" s="16">
        <f>IF(P4862=1,SUMIFS(equity_bonds!$C$2:$C$6414,equity_bonds!$H$2:$H$6414,"="&amp;data!$B4862,equity_bonds!$J$2:$J$6414,"="&amp;data!$G4862),"")</f>
        <v>45</v>
      </c>
      <c r="S4862" s="16">
        <f>SUMIFS(equity_bonds!$E$2:$E$6414,equity_bonds!$H$2:$H$6414,"="&amp;data!$B4862,equity_bonds!$J$2:$J$6414,"="&amp;data!$G4862)</f>
        <v>0.3</v>
      </c>
      <c r="T4862" s="16">
        <f>SUMIFS(equity_bonds!$F$2:$F$6414,equity_bonds!$H$2:$H$6414,"="&amp;data!$B4862,equity_bonds!$J$2:$J$6414,"="&amp;data!$G4862)</f>
        <v>22</v>
      </c>
      <c r="U4862" s="16"/>
    </row>
    <row r="4863" spans="2:21" x14ac:dyDescent="0.25">
      <c r="B4863">
        <v>2016</v>
      </c>
      <c r="E4863" t="s">
        <v>491</v>
      </c>
      <c r="F4863" t="s">
        <v>2773</v>
      </c>
      <c r="G4863" t="str">
        <f t="shared" si="75"/>
        <v>Ogletree Deakins</v>
      </c>
      <c r="I4863" s="13">
        <f>COUNTIFS(IPO!$J$2:$J$5250,"="&amp;data!$G4863,IPO!$H$2:$H$5250,"="&amp;data!$B4863)</f>
        <v>0</v>
      </c>
      <c r="J4863" s="13">
        <f>SUMIFS(IPO!$B$2:$B$5250,IPO!$H$2:$H$5250,"="&amp;data!$B4863,IPO!$J$2:$J$5250,"="&amp;data!$G4863)</f>
        <v>0</v>
      </c>
      <c r="K4863" s="13" t="str">
        <f>IF(I4863=1,SUMIFS(IPO!$C$2:$C$5250,IPO!$H$2:$H$5250,"="&amp;data!$B4863,IPO!$J$2:$J$5250,"="&amp;data!$G4863),"")</f>
        <v/>
      </c>
      <c r="L4863" s="13">
        <f>SUMIFS(IPO!$E$2:$E$5250,IPO!$H$2:$H$5250,"="&amp;data!$B4863,IPO!$J$2:$J$5250,"="&amp;data!$G4863)</f>
        <v>0</v>
      </c>
      <c r="M4863" s="13">
        <f>SUMIFS(IPO!$F$2:$F$5250,IPO!$H$2:$H$5250,"="&amp;data!$B4863,IPO!$J$2:$J$5250,"="&amp;data!$G4863)</f>
        <v>0</v>
      </c>
      <c r="N4863" s="13"/>
      <c r="P4863" s="16">
        <f>COUNTIFS(equity_bonds!$H$2:$H$6414,"="&amp;data!$B4863,equity_bonds!$J$2:$J$6414,"="&amp;data!$G4863)</f>
        <v>0</v>
      </c>
      <c r="Q4863" s="16">
        <f>SUMIFS(equity_bonds!$B$2:$B$6414,equity_bonds!$H$2:$H$6414,"="&amp;data!$B4863,equity_bonds!$J$2:$J$6414,"="&amp;data!$G4863)</f>
        <v>0</v>
      </c>
      <c r="R4863" s="16" t="str">
        <f>IF(P4863=1,SUMIFS(equity_bonds!$C$2:$C$6414,equity_bonds!$H$2:$H$6414,"="&amp;data!$B4863,equity_bonds!$J$2:$J$6414,"="&amp;data!$G4863),"")</f>
        <v/>
      </c>
      <c r="S4863" s="16">
        <f>SUMIFS(equity_bonds!$E$2:$E$6414,equity_bonds!$H$2:$H$6414,"="&amp;data!$B4863,equity_bonds!$J$2:$J$6414,"="&amp;data!$G4863)</f>
        <v>0</v>
      </c>
      <c r="T4863" s="16">
        <f>SUMIFS(equity_bonds!$F$2:$F$6414,equity_bonds!$H$2:$H$6414,"="&amp;data!$B4863,equity_bonds!$J$2:$J$6414,"="&amp;data!$G4863)</f>
        <v>0</v>
      </c>
      <c r="U4863" s="16"/>
    </row>
    <row r="4864" spans="2:21" x14ac:dyDescent="0.25">
      <c r="B4864">
        <v>2016</v>
      </c>
      <c r="E4864" t="s">
        <v>97</v>
      </c>
      <c r="F4864" t="s">
        <v>2626</v>
      </c>
      <c r="G4864" t="str">
        <f t="shared" si="75"/>
        <v>Orrick Herrington</v>
      </c>
      <c r="I4864" s="13">
        <f>COUNTIFS(IPO!$J$2:$J$5250,"="&amp;data!$G4864,IPO!$H$2:$H$5250,"="&amp;data!$B4864)</f>
        <v>1</v>
      </c>
      <c r="J4864" s="13">
        <v>219.5</v>
      </c>
      <c r="K4864" s="13"/>
      <c r="L4864" s="13">
        <v>0.5</v>
      </c>
      <c r="M4864" s="13">
        <v>3</v>
      </c>
      <c r="N4864" s="13"/>
      <c r="P4864" s="16">
        <f>COUNTIFS(equity_bonds!$H$2:$H$6414,"="&amp;data!$B4864,equity_bonds!$J$2:$J$6414,"="&amp;data!$G4864)</f>
        <v>1</v>
      </c>
      <c r="Q4864" s="16">
        <f>SUMIFS(equity_bonds!$B$2:$B$6414,equity_bonds!$H$2:$H$6414,"="&amp;data!$B4864,equity_bonds!$J$2:$J$6414,"="&amp;data!$G4864)</f>
        <v>13778.2</v>
      </c>
      <c r="R4864" s="16">
        <f>IF(P4864=1,SUMIFS(equity_bonds!$C$2:$C$6414,equity_bonds!$H$2:$H$6414,"="&amp;data!$B4864,equity_bonds!$J$2:$J$6414,"="&amp;data!$G4864),"")</f>
        <v>49</v>
      </c>
      <c r="S4864" s="16">
        <f>SUMIFS(equity_bonds!$E$2:$E$6414,equity_bonds!$H$2:$H$6414,"="&amp;data!$B4864,equity_bonds!$J$2:$J$6414,"="&amp;data!$G4864)</f>
        <v>0.2</v>
      </c>
      <c r="T4864" s="16">
        <f>SUMIFS(equity_bonds!$F$2:$F$6414,equity_bonds!$H$2:$H$6414,"="&amp;data!$B4864,equity_bonds!$J$2:$J$6414,"="&amp;data!$G4864)</f>
        <v>18</v>
      </c>
      <c r="U4864" s="16"/>
    </row>
    <row r="4865" spans="2:21" x14ac:dyDescent="0.25">
      <c r="B4865">
        <v>2016</v>
      </c>
      <c r="E4865" t="s">
        <v>521</v>
      </c>
      <c r="F4865" t="s">
        <v>2718</v>
      </c>
      <c r="G4865" t="str">
        <f t="shared" si="75"/>
        <v>Patterson Belknap</v>
      </c>
      <c r="I4865" s="13">
        <f>COUNTIFS(IPO!$J$2:$J$5250,"="&amp;data!$G4865,IPO!$H$2:$H$5250,"="&amp;data!$B4865)</f>
        <v>0</v>
      </c>
      <c r="J4865" s="13">
        <f>SUMIFS(IPO!$B$2:$B$5250,IPO!$H$2:$H$5250,"="&amp;data!$B4865,IPO!$J$2:$J$5250,"="&amp;data!$G4865)</f>
        <v>0</v>
      </c>
      <c r="K4865" s="13" t="str">
        <f>IF(I4865=1,SUMIFS(IPO!$C$2:$C$5250,IPO!$H$2:$H$5250,"="&amp;data!$B4865,IPO!$J$2:$J$5250,"="&amp;data!$G4865),"")</f>
        <v/>
      </c>
      <c r="L4865" s="13">
        <f>SUMIFS(IPO!$E$2:$E$5250,IPO!$H$2:$H$5250,"="&amp;data!$B4865,IPO!$J$2:$J$5250,"="&amp;data!$G4865)</f>
        <v>0</v>
      </c>
      <c r="M4865" s="13">
        <f>SUMIFS(IPO!$F$2:$F$5250,IPO!$H$2:$H$5250,"="&amp;data!$B4865,IPO!$J$2:$J$5250,"="&amp;data!$G4865)</f>
        <v>0</v>
      </c>
      <c r="N4865" s="13"/>
      <c r="P4865" s="16">
        <f>COUNTIFS(equity_bonds!$H$2:$H$6414,"="&amp;data!$B4865,equity_bonds!$J$2:$J$6414,"="&amp;data!$G4865)</f>
        <v>0</v>
      </c>
      <c r="Q4865" s="16">
        <f>SUMIFS(equity_bonds!$B$2:$B$6414,equity_bonds!$H$2:$H$6414,"="&amp;data!$B4865,equity_bonds!$J$2:$J$6414,"="&amp;data!$G4865)</f>
        <v>0</v>
      </c>
      <c r="R4865" s="16" t="str">
        <f>IF(P4865=1,SUMIFS(equity_bonds!$C$2:$C$6414,equity_bonds!$H$2:$H$6414,"="&amp;data!$B4865,equity_bonds!$J$2:$J$6414,"="&amp;data!$G4865),"")</f>
        <v/>
      </c>
      <c r="S4865" s="16">
        <f>SUMIFS(equity_bonds!$E$2:$E$6414,equity_bonds!$H$2:$H$6414,"="&amp;data!$B4865,equity_bonds!$J$2:$J$6414,"="&amp;data!$G4865)</f>
        <v>0</v>
      </c>
      <c r="T4865" s="16">
        <f>SUMIFS(equity_bonds!$F$2:$F$6414,equity_bonds!$H$2:$H$6414,"="&amp;data!$B4865,equity_bonds!$J$2:$J$6414,"="&amp;data!$G4865)</f>
        <v>0</v>
      </c>
      <c r="U4865" s="16"/>
    </row>
    <row r="4866" spans="2:21" x14ac:dyDescent="0.25">
      <c r="B4866">
        <v>2016</v>
      </c>
      <c r="E4866" t="s">
        <v>647</v>
      </c>
      <c r="F4866" t="s">
        <v>647</v>
      </c>
      <c r="G4866" t="str">
        <f t="shared" si="75"/>
        <v>Paul Hastings</v>
      </c>
      <c r="I4866" s="13">
        <f>COUNTIFS(IPO!$J$2:$J$5250,"="&amp;data!$G4866,IPO!$H$2:$H$5250,"="&amp;data!$B4866)</f>
        <v>1</v>
      </c>
      <c r="J4866" s="13">
        <f>SUMIFS(IPO!$B$2:$B$5250,IPO!$H$2:$H$5250,"="&amp;data!$B4866,IPO!$J$2:$J$5250,"="&amp;data!$G4866)</f>
        <v>27.6</v>
      </c>
      <c r="K4866" s="13">
        <f>IF(I4866=1,SUMIFS(IPO!$C$2:$C$5250,IPO!$H$2:$H$5250,"="&amp;data!$B4866,IPO!$J$2:$J$5250,"="&amp;data!$G4866),"")</f>
        <v>121</v>
      </c>
      <c r="L4866" s="13">
        <f>SUMIFS(IPO!$E$2:$E$5250,IPO!$H$2:$H$5250,"="&amp;data!$B4866,IPO!$J$2:$J$5250,"="&amp;data!$G4866)</f>
        <v>0.1</v>
      </c>
      <c r="M4866" s="13">
        <f>SUMIFS(IPO!$F$2:$F$5250,IPO!$H$2:$H$5250,"="&amp;data!$B4866,IPO!$J$2:$J$5250,"="&amp;data!$G4866)</f>
        <v>2</v>
      </c>
      <c r="N4866" s="13"/>
      <c r="P4866" s="16">
        <f>COUNTIFS(equity_bonds!$H$2:$H$6414,"="&amp;data!$B4866,equity_bonds!$J$2:$J$6414,"="&amp;data!$G4866)</f>
        <v>1</v>
      </c>
      <c r="Q4866" s="16">
        <f>SUMIFS(equity_bonds!$B$2:$B$6414,equity_bonds!$H$2:$H$6414,"="&amp;data!$B4866,equity_bonds!$J$2:$J$6414,"="&amp;data!$G4866)</f>
        <v>3501.2</v>
      </c>
      <c r="R4866" s="16">
        <f>IF(P4866=1,SUMIFS(equity_bonds!$C$2:$C$6414,equity_bonds!$H$2:$H$6414,"="&amp;data!$B4866,equity_bonds!$J$2:$J$6414,"="&amp;data!$G4866),"")</f>
        <v>79</v>
      </c>
      <c r="S4866" s="16">
        <f>SUMIFS(equity_bonds!$E$2:$E$6414,equity_bonds!$H$2:$H$6414,"="&amp;data!$B4866,equity_bonds!$J$2:$J$6414,"="&amp;data!$G4866)</f>
        <v>0.1</v>
      </c>
      <c r="T4866" s="16">
        <f>SUMIFS(equity_bonds!$F$2:$F$6414,equity_bonds!$H$2:$H$6414,"="&amp;data!$B4866,equity_bonds!$J$2:$J$6414,"="&amp;data!$G4866)</f>
        <v>21</v>
      </c>
      <c r="U4866" s="16"/>
    </row>
    <row r="4867" spans="2:21" x14ac:dyDescent="0.25">
      <c r="B4867">
        <v>2016</v>
      </c>
      <c r="E4867" t="s">
        <v>38</v>
      </c>
      <c r="F4867" t="s">
        <v>2601</v>
      </c>
      <c r="G4867" t="str">
        <f t="shared" si="75"/>
        <v>Paul Weiss</v>
      </c>
      <c r="I4867" s="13">
        <f>COUNTIFS(IPO!$J$2:$J$5250,"="&amp;data!$G4867,IPO!$H$2:$H$5250,"="&amp;data!$B4867)</f>
        <v>1</v>
      </c>
      <c r="J4867" s="13">
        <f>SUMIFS(IPO!$B$2:$B$5250,IPO!$H$2:$H$5250,"="&amp;data!$B4867,IPO!$J$2:$J$5250,"="&amp;data!$G4867)</f>
        <v>746</v>
      </c>
      <c r="K4867" s="13">
        <f>IF(I4867=1,SUMIFS(IPO!$C$2:$C$5250,IPO!$H$2:$H$5250,"="&amp;data!$B4867,IPO!$J$2:$J$5250,"="&amp;data!$G4867),"")</f>
        <v>26</v>
      </c>
      <c r="L4867" s="13">
        <f>SUMIFS(IPO!$E$2:$E$5250,IPO!$H$2:$H$5250,"="&amp;data!$B4867,IPO!$J$2:$J$5250,"="&amp;data!$G4867)</f>
        <v>1.4</v>
      </c>
      <c r="M4867" s="13">
        <f>SUMIFS(IPO!$F$2:$F$5250,IPO!$H$2:$H$5250,"="&amp;data!$B4867,IPO!$J$2:$J$5250,"="&amp;data!$G4867)</f>
        <v>4</v>
      </c>
      <c r="N4867" s="13"/>
      <c r="P4867" s="16">
        <f>COUNTIFS(equity_bonds!$H$2:$H$6414,"="&amp;data!$B4867,equity_bonds!$J$2:$J$6414,"="&amp;data!$G4867)</f>
        <v>1</v>
      </c>
      <c r="Q4867" s="16">
        <f>SUMIFS(equity_bonds!$B$2:$B$6414,equity_bonds!$H$2:$H$6414,"="&amp;data!$B4867,equity_bonds!$J$2:$J$6414,"="&amp;data!$G4867)</f>
        <v>17813.5</v>
      </c>
      <c r="R4867" s="16">
        <f>IF(P4867=1,SUMIFS(equity_bonds!$C$2:$C$6414,equity_bonds!$H$2:$H$6414,"="&amp;data!$B4867,equity_bonds!$J$2:$J$6414,"="&amp;data!$G4867),"")</f>
        <v>41</v>
      </c>
      <c r="S4867" s="16">
        <f>SUMIFS(equity_bonds!$E$2:$E$6414,equity_bonds!$H$2:$H$6414,"="&amp;data!$B4867,equity_bonds!$J$2:$J$6414,"="&amp;data!$G4867)</f>
        <v>0.3</v>
      </c>
      <c r="T4867" s="16">
        <f>SUMIFS(equity_bonds!$F$2:$F$6414,equity_bonds!$H$2:$H$6414,"="&amp;data!$B4867,equity_bonds!$J$2:$J$6414,"="&amp;data!$G4867)</f>
        <v>29</v>
      </c>
      <c r="U4867" s="16"/>
    </row>
    <row r="4868" spans="2:21" x14ac:dyDescent="0.25">
      <c r="B4868">
        <v>2016</v>
      </c>
      <c r="E4868" t="s">
        <v>100</v>
      </c>
      <c r="F4868" t="s">
        <v>100</v>
      </c>
      <c r="G4868" t="str">
        <f t="shared" ref="G4868:G4928" si="76">TRIM(LEFT(SUBSTITUTE(F4868," ",REPT(" ",100)),200))</f>
        <v>Pepper Hamilton</v>
      </c>
      <c r="I4868" s="13">
        <f>COUNTIFS(IPO!$J$2:$J$5250,"="&amp;data!$G4868,IPO!$H$2:$H$5250,"="&amp;data!$B4868)</f>
        <v>1</v>
      </c>
      <c r="J4868" s="13">
        <f>SUMIFS(IPO!$B$2:$B$5250,IPO!$H$2:$H$5250,"="&amp;data!$B4868,IPO!$J$2:$J$5250,"="&amp;data!$G4868)</f>
        <v>383.9</v>
      </c>
      <c r="K4868" s="13">
        <f>IF(I4868=1,SUMIFS(IPO!$C$2:$C$5250,IPO!$H$2:$H$5250,"="&amp;data!$B4868,IPO!$J$2:$J$5250,"="&amp;data!$G4868),"")</f>
        <v>41</v>
      </c>
      <c r="L4868" s="13">
        <f>SUMIFS(IPO!$E$2:$E$5250,IPO!$H$2:$H$5250,"="&amp;data!$B4868,IPO!$J$2:$J$5250,"="&amp;data!$G4868)</f>
        <v>0.7</v>
      </c>
      <c r="M4868" s="13">
        <f>SUMIFS(IPO!$F$2:$F$5250,IPO!$H$2:$H$5250,"="&amp;data!$B4868,IPO!$J$2:$J$5250,"="&amp;data!$G4868)</f>
        <v>4</v>
      </c>
      <c r="N4868" s="13"/>
      <c r="P4868" s="16">
        <f>COUNTIFS(equity_bonds!$H$2:$H$6414,"="&amp;data!$B4868,equity_bonds!$J$2:$J$6414,"="&amp;data!$G4868)</f>
        <v>1</v>
      </c>
      <c r="Q4868" s="16">
        <f>SUMIFS(equity_bonds!$B$2:$B$6414,equity_bonds!$H$2:$H$6414,"="&amp;data!$B4868,equity_bonds!$J$2:$J$6414,"="&amp;data!$G4868)</f>
        <v>1408.6</v>
      </c>
      <c r="R4868" s="16">
        <f>IF(P4868=1,SUMIFS(equity_bonds!$C$2:$C$6414,equity_bonds!$H$2:$H$6414,"="&amp;data!$B4868,equity_bonds!$J$2:$J$6414,"="&amp;data!$G4868),"")</f>
        <v>116</v>
      </c>
      <c r="S4868" s="16">
        <f>SUMIFS(equity_bonds!$E$2:$E$6414,equity_bonds!$H$2:$H$6414,"="&amp;data!$B4868,equity_bonds!$J$2:$J$6414,"="&amp;data!$G4868)</f>
        <v>0</v>
      </c>
      <c r="T4868" s="16">
        <f>SUMIFS(equity_bonds!$F$2:$F$6414,equity_bonds!$H$2:$H$6414,"="&amp;data!$B4868,equity_bonds!$J$2:$J$6414,"="&amp;data!$G4868)</f>
        <v>15</v>
      </c>
      <c r="U4868" s="16"/>
    </row>
    <row r="4869" spans="2:21" x14ac:dyDescent="0.25">
      <c r="B4869">
        <v>2016</v>
      </c>
      <c r="E4869" t="s">
        <v>157</v>
      </c>
      <c r="F4869" t="s">
        <v>157</v>
      </c>
      <c r="G4869" t="str">
        <f t="shared" si="76"/>
        <v>Perkins Coie</v>
      </c>
      <c r="I4869" s="13">
        <f>COUNTIFS(IPO!$J$2:$J$5250,"="&amp;data!$G4869,IPO!$H$2:$H$5250,"="&amp;data!$B4869)</f>
        <v>0</v>
      </c>
      <c r="J4869" s="13">
        <f>SUMIFS(IPO!$B$2:$B$5250,IPO!$H$2:$H$5250,"="&amp;data!$B4869,IPO!$J$2:$J$5250,"="&amp;data!$G4869)</f>
        <v>0</v>
      </c>
      <c r="K4869" s="13" t="str">
        <f>IF(I4869=1,SUMIFS(IPO!$C$2:$C$5250,IPO!$H$2:$H$5250,"="&amp;data!$B4869,IPO!$J$2:$J$5250,"="&amp;data!$G4869),"")</f>
        <v/>
      </c>
      <c r="L4869" s="13">
        <f>SUMIFS(IPO!$E$2:$E$5250,IPO!$H$2:$H$5250,"="&amp;data!$B4869,IPO!$J$2:$J$5250,"="&amp;data!$G4869)</f>
        <v>0</v>
      </c>
      <c r="M4869" s="13">
        <f>SUMIFS(IPO!$F$2:$F$5250,IPO!$H$2:$H$5250,"="&amp;data!$B4869,IPO!$J$2:$J$5250,"="&amp;data!$G4869)</f>
        <v>0</v>
      </c>
      <c r="N4869" s="13"/>
      <c r="P4869" s="16">
        <f>COUNTIFS(equity_bonds!$H$2:$H$6414,"="&amp;data!$B4869,equity_bonds!$J$2:$J$6414,"="&amp;data!$G4869)</f>
        <v>1</v>
      </c>
      <c r="Q4869" s="16">
        <f>SUMIFS(equity_bonds!$B$2:$B$6414,equity_bonds!$H$2:$H$6414,"="&amp;data!$B4869,equity_bonds!$J$2:$J$6414,"="&amp;data!$G4869)</f>
        <v>2819.8</v>
      </c>
      <c r="R4869" s="16">
        <f>IF(P4869=1,SUMIFS(equity_bonds!$C$2:$C$6414,equity_bonds!$H$2:$H$6414,"="&amp;data!$B4869,equity_bonds!$J$2:$J$6414,"="&amp;data!$G4869),"")</f>
        <v>85</v>
      </c>
      <c r="S4869" s="16">
        <f>SUMIFS(equity_bonds!$E$2:$E$6414,equity_bonds!$H$2:$H$6414,"="&amp;data!$B4869,equity_bonds!$J$2:$J$6414,"="&amp;data!$G4869)</f>
        <v>0</v>
      </c>
      <c r="T4869" s="16">
        <f>SUMIFS(equity_bonds!$F$2:$F$6414,equity_bonds!$H$2:$H$6414,"="&amp;data!$B4869,equity_bonds!$J$2:$J$6414,"="&amp;data!$G4869)</f>
        <v>7</v>
      </c>
      <c r="U4869" s="16"/>
    </row>
    <row r="4870" spans="2:21" x14ac:dyDescent="0.25">
      <c r="B4870">
        <v>2016</v>
      </c>
      <c r="E4870" t="s">
        <v>648</v>
      </c>
      <c r="F4870" t="s">
        <v>648</v>
      </c>
      <c r="G4870" t="str">
        <f t="shared" si="76"/>
        <v>Phelps Dunbar</v>
      </c>
      <c r="I4870" s="13">
        <f>COUNTIFS(IPO!$J$2:$J$5250,"="&amp;data!$G4870,IPO!$H$2:$H$5250,"="&amp;data!$B4870)</f>
        <v>0</v>
      </c>
      <c r="J4870" s="13">
        <f>SUMIFS(IPO!$B$2:$B$5250,IPO!$H$2:$H$5250,"="&amp;data!$B4870,IPO!$J$2:$J$5250,"="&amp;data!$G4870)</f>
        <v>0</v>
      </c>
      <c r="K4870" s="13" t="str">
        <f>IF(I4870=1,SUMIFS(IPO!$C$2:$C$5250,IPO!$H$2:$H$5250,"="&amp;data!$B4870,IPO!$J$2:$J$5250,"="&amp;data!$G4870),"")</f>
        <v/>
      </c>
      <c r="L4870" s="13">
        <f>SUMIFS(IPO!$E$2:$E$5250,IPO!$H$2:$H$5250,"="&amp;data!$B4870,IPO!$J$2:$J$5250,"="&amp;data!$G4870)</f>
        <v>0</v>
      </c>
      <c r="M4870" s="13">
        <f>SUMIFS(IPO!$F$2:$F$5250,IPO!$H$2:$H$5250,"="&amp;data!$B4870,IPO!$J$2:$J$5250,"="&amp;data!$G4870)</f>
        <v>0</v>
      </c>
      <c r="N4870" s="13"/>
      <c r="P4870" s="16">
        <f>COUNTIFS(equity_bonds!$H$2:$H$6414,"="&amp;data!$B4870,equity_bonds!$J$2:$J$6414,"="&amp;data!$G4870)</f>
        <v>0</v>
      </c>
      <c r="Q4870" s="16">
        <f>SUMIFS(equity_bonds!$B$2:$B$6414,equity_bonds!$H$2:$H$6414,"="&amp;data!$B4870,equity_bonds!$J$2:$J$6414,"="&amp;data!$G4870)</f>
        <v>0</v>
      </c>
      <c r="R4870" s="16" t="str">
        <f>IF(P4870=1,SUMIFS(equity_bonds!$C$2:$C$6414,equity_bonds!$H$2:$H$6414,"="&amp;data!$B4870,equity_bonds!$J$2:$J$6414,"="&amp;data!$G4870),"")</f>
        <v/>
      </c>
      <c r="S4870" s="16">
        <f>SUMIFS(equity_bonds!$E$2:$E$6414,equity_bonds!$H$2:$H$6414,"="&amp;data!$B4870,equity_bonds!$J$2:$J$6414,"="&amp;data!$G4870)</f>
        <v>0</v>
      </c>
      <c r="T4870" s="16">
        <f>SUMIFS(equity_bonds!$F$2:$F$6414,equity_bonds!$H$2:$H$6414,"="&amp;data!$B4870,equity_bonds!$J$2:$J$6414,"="&amp;data!$G4870)</f>
        <v>0</v>
      </c>
      <c r="U4870" s="16"/>
    </row>
    <row r="4871" spans="2:21" x14ac:dyDescent="0.25">
      <c r="B4871">
        <v>2016</v>
      </c>
      <c r="E4871" t="s">
        <v>506</v>
      </c>
      <c r="F4871" t="s">
        <v>506</v>
      </c>
      <c r="G4871" t="str">
        <f t="shared" si="76"/>
        <v>Pillsbury Winthrop</v>
      </c>
      <c r="I4871" s="13">
        <f>COUNTIFS(IPO!$J$2:$J$5250,"="&amp;data!$G4871,IPO!$H$2:$H$5250,"="&amp;data!$B4871)</f>
        <v>1</v>
      </c>
      <c r="J4871" s="13">
        <f>SUMIFS(IPO!$B$2:$B$5250,IPO!$H$2:$H$5250,"="&amp;data!$B4871,IPO!$J$2:$J$5250,"="&amp;data!$G4871)</f>
        <v>116.8</v>
      </c>
      <c r="K4871" s="13">
        <f>IF(I4871=1,SUMIFS(IPO!$C$2:$C$5250,IPO!$H$2:$H$5250,"="&amp;data!$B4871,IPO!$J$2:$J$5250,"="&amp;data!$G4871),"")</f>
        <v>69</v>
      </c>
      <c r="L4871" s="13">
        <f>SUMIFS(IPO!$E$2:$E$5250,IPO!$H$2:$H$5250,"="&amp;data!$B4871,IPO!$J$2:$J$5250,"="&amp;data!$G4871)</f>
        <v>0.2</v>
      </c>
      <c r="M4871" s="13">
        <f>SUMIFS(IPO!$F$2:$F$5250,IPO!$H$2:$H$5250,"="&amp;data!$B4871,IPO!$J$2:$J$5250,"="&amp;data!$G4871)</f>
        <v>1</v>
      </c>
      <c r="N4871" s="13"/>
      <c r="P4871" s="16">
        <f>COUNTIFS(equity_bonds!$H$2:$H$6414,"="&amp;data!$B4871,equity_bonds!$J$2:$J$6414,"="&amp;data!$G4871)</f>
        <v>2</v>
      </c>
      <c r="Q4871" s="16">
        <f>SUMIFS(equity_bonds!$B$2:$B$6414,equity_bonds!$H$2:$H$6414,"="&amp;data!$B4871,equity_bonds!$J$2:$J$6414,"="&amp;data!$G4871)</f>
        <v>79126.600000000006</v>
      </c>
      <c r="R4871" s="16" t="str">
        <f>IF(P4871=1,SUMIFS(equity_bonds!$C$2:$C$6414,equity_bonds!$H$2:$H$6414,"="&amp;data!$B4871,equity_bonds!$J$2:$J$6414,"="&amp;data!$G4871),"")</f>
        <v/>
      </c>
      <c r="S4871" s="16">
        <f>SUMIFS(equity_bonds!$E$2:$E$6414,equity_bonds!$H$2:$H$6414,"="&amp;data!$B4871,equity_bonds!$J$2:$J$6414,"="&amp;data!$G4871)</f>
        <v>1.2</v>
      </c>
      <c r="T4871" s="16">
        <f>SUMIFS(equity_bonds!$F$2:$F$6414,equity_bonds!$H$2:$H$6414,"="&amp;data!$B4871,equity_bonds!$J$2:$J$6414,"="&amp;data!$G4871)</f>
        <v>20</v>
      </c>
      <c r="U4871" s="16"/>
    </row>
    <row r="4872" spans="2:21" x14ac:dyDescent="0.25">
      <c r="B4872">
        <v>2016</v>
      </c>
      <c r="E4872" t="s">
        <v>655</v>
      </c>
      <c r="F4872" t="s">
        <v>655</v>
      </c>
      <c r="G4872" s="22" t="str">
        <f t="shared" si="76"/>
        <v>Polsinelli</v>
      </c>
      <c r="I4872" s="13">
        <f>COUNTIFS(IPO!$J$2:$J$5250,"="&amp;data!$G4872,IPO!$H$2:$H$5250,"="&amp;data!$B4872)</f>
        <v>0</v>
      </c>
      <c r="J4872" s="13">
        <f>SUMIFS(IPO!$B$2:$B$5250,IPO!$H$2:$H$5250,"="&amp;data!$B4872,IPO!$J$2:$J$5250,"="&amp;data!$G4872)</f>
        <v>0</v>
      </c>
      <c r="K4872" s="13" t="str">
        <f>IF(I4872=1,SUMIFS(IPO!$C$2:$C$5250,IPO!$H$2:$H$5250,"="&amp;data!$B4872,IPO!$J$2:$J$5250,"="&amp;data!$G4872),"")</f>
        <v/>
      </c>
      <c r="L4872" s="13">
        <f>SUMIFS(IPO!$E$2:$E$5250,IPO!$H$2:$H$5250,"="&amp;data!$B4872,IPO!$J$2:$J$5250,"="&amp;data!$G4872)</f>
        <v>0</v>
      </c>
      <c r="M4872" s="13">
        <f>SUMIFS(IPO!$F$2:$F$5250,IPO!$H$2:$H$5250,"="&amp;data!$B4872,IPO!$J$2:$J$5250,"="&amp;data!$G4872)</f>
        <v>0</v>
      </c>
      <c r="N4872" s="13"/>
      <c r="P4872" s="16">
        <f>COUNTIFS(equity_bonds!$H$2:$H$6414,"="&amp;data!$B4872,equity_bonds!$J$2:$J$6414,"="&amp;data!$G4872)</f>
        <v>0</v>
      </c>
      <c r="Q4872" s="8">
        <v>1750.9</v>
      </c>
      <c r="R4872" s="7">
        <v>101</v>
      </c>
      <c r="S4872" s="6">
        <v>0</v>
      </c>
      <c r="T4872" s="7">
        <v>5</v>
      </c>
      <c r="U4872" s="16"/>
    </row>
    <row r="4873" spans="2:21" x14ac:dyDescent="0.25">
      <c r="B4873">
        <v>2016</v>
      </c>
      <c r="E4873" t="s">
        <v>300</v>
      </c>
      <c r="F4873" t="s">
        <v>2720</v>
      </c>
      <c r="G4873" t="str">
        <f t="shared" si="76"/>
        <v>Porter Wright</v>
      </c>
      <c r="I4873" s="13">
        <f>COUNTIFS(IPO!$J$2:$J$5250,"="&amp;data!$G4873,IPO!$H$2:$H$5250,"="&amp;data!$B4873)</f>
        <v>0</v>
      </c>
      <c r="J4873" s="13">
        <f>SUMIFS(IPO!$B$2:$B$5250,IPO!$H$2:$H$5250,"="&amp;data!$B4873,IPO!$J$2:$J$5250,"="&amp;data!$G4873)</f>
        <v>0</v>
      </c>
      <c r="K4873" s="13" t="str">
        <f>IF(I4873=1,SUMIFS(IPO!$C$2:$C$5250,IPO!$H$2:$H$5250,"="&amp;data!$B4873,IPO!$J$2:$J$5250,"="&amp;data!$G4873),"")</f>
        <v/>
      </c>
      <c r="L4873" s="13">
        <f>SUMIFS(IPO!$E$2:$E$5250,IPO!$H$2:$H$5250,"="&amp;data!$B4873,IPO!$J$2:$J$5250,"="&amp;data!$G4873)</f>
        <v>0</v>
      </c>
      <c r="M4873" s="13">
        <f>SUMIFS(IPO!$F$2:$F$5250,IPO!$H$2:$H$5250,"="&amp;data!$B4873,IPO!$J$2:$J$5250,"="&amp;data!$G4873)</f>
        <v>0</v>
      </c>
      <c r="N4873" s="13"/>
      <c r="P4873" s="16">
        <f>COUNTIFS(equity_bonds!$H$2:$H$6414,"="&amp;data!$B4873,equity_bonds!$J$2:$J$6414,"="&amp;data!$G4873)</f>
        <v>0</v>
      </c>
      <c r="Q4873" s="16">
        <f>SUMIFS(equity_bonds!$B$2:$B$6414,equity_bonds!$H$2:$H$6414,"="&amp;data!$B4873,equity_bonds!$J$2:$J$6414,"="&amp;data!$G4873)</f>
        <v>0</v>
      </c>
      <c r="R4873" s="16" t="str">
        <f>IF(P4873=1,SUMIFS(equity_bonds!$C$2:$C$6414,equity_bonds!$H$2:$H$6414,"="&amp;data!$B4873,equity_bonds!$J$2:$J$6414,"="&amp;data!$G4873),"")</f>
        <v/>
      </c>
      <c r="S4873" s="16">
        <f>SUMIFS(equity_bonds!$E$2:$E$6414,equity_bonds!$H$2:$H$6414,"="&amp;data!$B4873,equity_bonds!$J$2:$J$6414,"="&amp;data!$G4873)</f>
        <v>0</v>
      </c>
      <c r="T4873" s="16">
        <f>SUMIFS(equity_bonds!$F$2:$F$6414,equity_bonds!$H$2:$H$6414,"="&amp;data!$B4873,equity_bonds!$J$2:$J$6414,"="&amp;data!$G4873)</f>
        <v>0</v>
      </c>
      <c r="U4873" s="16"/>
    </row>
    <row r="4874" spans="2:21" x14ac:dyDescent="0.25">
      <c r="B4874">
        <v>2016</v>
      </c>
      <c r="E4874" t="s">
        <v>40</v>
      </c>
      <c r="F4874" t="s">
        <v>40</v>
      </c>
      <c r="G4874" t="str">
        <f t="shared" si="76"/>
        <v>Proskauer Rose</v>
      </c>
      <c r="I4874" s="13">
        <f>COUNTIFS(IPO!$J$2:$J$5250,"="&amp;data!$G4874,IPO!$H$2:$H$5250,"="&amp;data!$B4874)</f>
        <v>1</v>
      </c>
      <c r="J4874" s="13">
        <f>SUMIFS(IPO!$B$2:$B$5250,IPO!$H$2:$H$5250,"="&amp;data!$B4874,IPO!$J$2:$J$5250,"="&amp;data!$G4874)</f>
        <v>173.3</v>
      </c>
      <c r="K4874" s="13">
        <f>IF(I4874=1,SUMIFS(IPO!$C$2:$C$5250,IPO!$H$2:$H$5250,"="&amp;data!$B4874,IPO!$J$2:$J$5250,"="&amp;data!$G4874),"")</f>
        <v>55</v>
      </c>
      <c r="L4874" s="13">
        <f>SUMIFS(IPO!$E$2:$E$5250,IPO!$H$2:$H$5250,"="&amp;data!$B4874,IPO!$J$2:$J$5250,"="&amp;data!$G4874)</f>
        <v>0.3</v>
      </c>
      <c r="M4874" s="13">
        <f>SUMIFS(IPO!$F$2:$F$5250,IPO!$H$2:$H$5250,"="&amp;data!$B4874,IPO!$J$2:$J$5250,"="&amp;data!$G4874)</f>
        <v>1</v>
      </c>
      <c r="N4874" s="13"/>
      <c r="P4874" s="16">
        <f>COUNTIFS(equity_bonds!$H$2:$H$6414,"="&amp;data!$B4874,equity_bonds!$J$2:$J$6414,"="&amp;data!$G4874)</f>
        <v>1</v>
      </c>
      <c r="Q4874" s="16">
        <f>SUMIFS(equity_bonds!$B$2:$B$6414,equity_bonds!$H$2:$H$6414,"="&amp;data!$B4874,equity_bonds!$J$2:$J$6414,"="&amp;data!$G4874)</f>
        <v>4350.3999999999996</v>
      </c>
      <c r="R4874" s="16">
        <f>IF(P4874=1,SUMIFS(equity_bonds!$C$2:$C$6414,equity_bonds!$H$2:$H$6414,"="&amp;data!$B4874,equity_bonds!$J$2:$J$6414,"="&amp;data!$G4874),"")</f>
        <v>74</v>
      </c>
      <c r="S4874" s="16">
        <f>SUMIFS(equity_bonds!$E$2:$E$6414,equity_bonds!$H$2:$H$6414,"="&amp;data!$B4874,equity_bonds!$J$2:$J$6414,"="&amp;data!$G4874)</f>
        <v>0.1</v>
      </c>
      <c r="T4874" s="16">
        <f>SUMIFS(equity_bonds!$F$2:$F$6414,equity_bonds!$H$2:$H$6414,"="&amp;data!$B4874,equity_bonds!$J$2:$J$6414,"="&amp;data!$G4874)</f>
        <v>9</v>
      </c>
      <c r="U4874" s="16"/>
    </row>
    <row r="4875" spans="2:21" x14ac:dyDescent="0.25">
      <c r="B4875">
        <v>2016</v>
      </c>
      <c r="E4875" t="s">
        <v>303</v>
      </c>
      <c r="F4875" t="s">
        <v>2723</v>
      </c>
      <c r="G4875" t="str">
        <f t="shared" si="76"/>
        <v>Quarles Brady</v>
      </c>
      <c r="I4875" s="13">
        <f>COUNTIFS(IPO!$J$2:$J$5250,"="&amp;data!$G4875,IPO!$H$2:$H$5250,"="&amp;data!$B4875)</f>
        <v>1</v>
      </c>
      <c r="J4875" s="13">
        <f>SUMIFS(IPO!$B$2:$B$5250,IPO!$H$2:$H$5250,"="&amp;data!$B4875,IPO!$J$2:$J$5250,"="&amp;data!$G4875)</f>
        <v>76</v>
      </c>
      <c r="K4875" s="13">
        <f>IF(I4875=1,SUMIFS(IPO!$C$2:$C$5250,IPO!$H$2:$H$5250,"="&amp;data!$B4875,IPO!$J$2:$J$5250,"="&amp;data!$G4875),"")</f>
        <v>95</v>
      </c>
      <c r="L4875" s="13">
        <f>SUMIFS(IPO!$E$2:$E$5250,IPO!$H$2:$H$5250,"="&amp;data!$B4875,IPO!$J$2:$J$5250,"="&amp;data!$G4875)</f>
        <v>0.2</v>
      </c>
      <c r="M4875" s="13">
        <f>SUMIFS(IPO!$F$2:$F$5250,IPO!$H$2:$H$5250,"="&amp;data!$B4875,IPO!$J$2:$J$5250,"="&amp;data!$G4875)</f>
        <v>1</v>
      </c>
      <c r="N4875" s="13"/>
      <c r="P4875" s="16">
        <f>COUNTIFS(equity_bonds!$H$2:$H$6414,"="&amp;data!$B4875,equity_bonds!$J$2:$J$6414,"="&amp;data!$G4875)</f>
        <v>0</v>
      </c>
      <c r="Q4875" s="16">
        <f>SUMIFS(equity_bonds!$B$2:$B$6414,equity_bonds!$H$2:$H$6414,"="&amp;data!$B4875,equity_bonds!$J$2:$J$6414,"="&amp;data!$G4875)</f>
        <v>0</v>
      </c>
      <c r="R4875" s="16" t="str">
        <f>IF(P4875=1,SUMIFS(equity_bonds!$C$2:$C$6414,equity_bonds!$H$2:$H$6414,"="&amp;data!$B4875,equity_bonds!$J$2:$J$6414,"="&amp;data!$G4875),"")</f>
        <v/>
      </c>
      <c r="S4875" s="16">
        <f>SUMIFS(equity_bonds!$E$2:$E$6414,equity_bonds!$H$2:$H$6414,"="&amp;data!$B4875,equity_bonds!$J$2:$J$6414,"="&amp;data!$G4875)</f>
        <v>0</v>
      </c>
      <c r="T4875" s="16">
        <f>SUMIFS(equity_bonds!$F$2:$F$6414,equity_bonds!$H$2:$H$6414,"="&amp;data!$B4875,equity_bonds!$J$2:$J$6414,"="&amp;data!$G4875)</f>
        <v>0</v>
      </c>
      <c r="U4875" s="16"/>
    </row>
    <row r="4876" spans="2:21" x14ac:dyDescent="0.25">
      <c r="B4876">
        <v>2016</v>
      </c>
      <c r="E4876" t="s">
        <v>638</v>
      </c>
      <c r="F4876" t="s">
        <v>2794</v>
      </c>
      <c r="G4876" t="str">
        <f t="shared" si="76"/>
        <v>Quinn Emanuel</v>
      </c>
      <c r="I4876" s="13">
        <f>COUNTIFS(IPO!$J$2:$J$5250,"="&amp;data!$G4876,IPO!$H$2:$H$5250,"="&amp;data!$B4876)</f>
        <v>0</v>
      </c>
      <c r="J4876" s="13">
        <f>SUMIFS(IPO!$B$2:$B$5250,IPO!$H$2:$H$5250,"="&amp;data!$B4876,IPO!$J$2:$J$5250,"="&amp;data!$G4876)</f>
        <v>0</v>
      </c>
      <c r="K4876" s="13" t="str">
        <f>IF(I4876=1,SUMIFS(IPO!$C$2:$C$5250,IPO!$H$2:$H$5250,"="&amp;data!$B4876,IPO!$J$2:$J$5250,"="&amp;data!$G4876),"")</f>
        <v/>
      </c>
      <c r="L4876" s="13">
        <f>SUMIFS(IPO!$E$2:$E$5250,IPO!$H$2:$H$5250,"="&amp;data!$B4876,IPO!$J$2:$J$5250,"="&amp;data!$G4876)</f>
        <v>0</v>
      </c>
      <c r="M4876" s="13">
        <f>SUMIFS(IPO!$F$2:$F$5250,IPO!$H$2:$H$5250,"="&amp;data!$B4876,IPO!$J$2:$J$5250,"="&amp;data!$G4876)</f>
        <v>0</v>
      </c>
      <c r="N4876" s="13"/>
      <c r="P4876" s="16">
        <f>COUNTIFS(equity_bonds!$H$2:$H$6414,"="&amp;data!$B4876,equity_bonds!$J$2:$J$6414,"="&amp;data!$G4876)</f>
        <v>0</v>
      </c>
      <c r="Q4876" s="16">
        <f>SUMIFS(equity_bonds!$B$2:$B$6414,equity_bonds!$H$2:$H$6414,"="&amp;data!$B4876,equity_bonds!$J$2:$J$6414,"="&amp;data!$G4876)</f>
        <v>0</v>
      </c>
      <c r="R4876" s="16" t="str">
        <f>IF(P4876=1,SUMIFS(equity_bonds!$C$2:$C$6414,equity_bonds!$H$2:$H$6414,"="&amp;data!$B4876,equity_bonds!$J$2:$J$6414,"="&amp;data!$G4876),"")</f>
        <v/>
      </c>
      <c r="S4876" s="16">
        <f>SUMIFS(equity_bonds!$E$2:$E$6414,equity_bonds!$H$2:$H$6414,"="&amp;data!$B4876,equity_bonds!$J$2:$J$6414,"="&amp;data!$G4876)</f>
        <v>0</v>
      </c>
      <c r="T4876" s="16">
        <f>SUMIFS(equity_bonds!$F$2:$F$6414,equity_bonds!$H$2:$H$6414,"="&amp;data!$B4876,equity_bonds!$J$2:$J$6414,"="&amp;data!$G4876)</f>
        <v>0</v>
      </c>
      <c r="U4876" s="16"/>
    </row>
    <row r="4877" spans="2:21" x14ac:dyDescent="0.25">
      <c r="B4877">
        <v>2016</v>
      </c>
      <c r="E4877" t="s">
        <v>41</v>
      </c>
      <c r="F4877" t="s">
        <v>41</v>
      </c>
      <c r="G4877" t="str">
        <f t="shared" si="76"/>
        <v>Reed Smith</v>
      </c>
      <c r="I4877" s="13">
        <f>COUNTIFS(IPO!$J$2:$J$5250,"="&amp;data!$G4877,IPO!$H$2:$H$5250,"="&amp;data!$B4877)</f>
        <v>1</v>
      </c>
      <c r="J4877" s="13">
        <f>SUMIFS(IPO!$B$2:$B$5250,IPO!$H$2:$H$5250,"="&amp;data!$B4877,IPO!$J$2:$J$5250,"="&amp;data!$G4877)</f>
        <v>164.2</v>
      </c>
      <c r="K4877" s="13">
        <f>IF(I4877=1,SUMIFS(IPO!$C$2:$C$5250,IPO!$H$2:$H$5250,"="&amp;data!$B4877,IPO!$J$2:$J$5250,"="&amp;data!$G4877),"")</f>
        <v>58</v>
      </c>
      <c r="L4877" s="13">
        <f>SUMIFS(IPO!$E$2:$E$5250,IPO!$H$2:$H$5250,"="&amp;data!$B4877,IPO!$J$2:$J$5250,"="&amp;data!$G4877)</f>
        <v>0.3</v>
      </c>
      <c r="M4877" s="13">
        <f>SUMIFS(IPO!$F$2:$F$5250,IPO!$H$2:$H$5250,"="&amp;data!$B4877,IPO!$J$2:$J$5250,"="&amp;data!$G4877)</f>
        <v>3</v>
      </c>
      <c r="N4877" s="13"/>
      <c r="P4877" s="16">
        <f>COUNTIFS(equity_bonds!$H$2:$H$6414,"="&amp;data!$B4877,equity_bonds!$J$2:$J$6414,"="&amp;data!$G4877)</f>
        <v>1</v>
      </c>
      <c r="Q4877" s="16">
        <f>SUMIFS(equity_bonds!$B$2:$B$6414,equity_bonds!$H$2:$H$6414,"="&amp;data!$B4877,equity_bonds!$J$2:$J$6414,"="&amp;data!$G4877)</f>
        <v>984.7</v>
      </c>
      <c r="R4877" s="16">
        <f>IF(P4877=1,SUMIFS(equity_bonds!$C$2:$C$6414,equity_bonds!$H$2:$H$6414,"="&amp;data!$B4877,equity_bonds!$J$2:$J$6414,"="&amp;data!$G4877),"")</f>
        <v>130</v>
      </c>
      <c r="S4877" s="16">
        <f>SUMIFS(equity_bonds!$E$2:$E$6414,equity_bonds!$H$2:$H$6414,"="&amp;data!$B4877,equity_bonds!$J$2:$J$6414,"="&amp;data!$G4877)</f>
        <v>0</v>
      </c>
      <c r="T4877" s="16">
        <f>SUMIFS(equity_bonds!$F$2:$F$6414,equity_bonds!$H$2:$H$6414,"="&amp;data!$B4877,equity_bonds!$J$2:$J$6414,"="&amp;data!$G4877)</f>
        <v>11</v>
      </c>
      <c r="U4877" s="16"/>
    </row>
    <row r="4878" spans="2:21" x14ac:dyDescent="0.25">
      <c r="B4878">
        <v>2016</v>
      </c>
      <c r="E4878" t="s">
        <v>2559</v>
      </c>
      <c r="F4878" t="s">
        <v>2559</v>
      </c>
      <c r="G4878" t="str">
        <f t="shared" si="76"/>
        <v>Robins Kaplan</v>
      </c>
      <c r="I4878" s="13">
        <f>COUNTIFS(IPO!$J$2:$J$5250,"="&amp;data!$G4878,IPO!$H$2:$H$5250,"="&amp;data!$B4878)</f>
        <v>0</v>
      </c>
      <c r="J4878" s="13">
        <f>SUMIFS(IPO!$B$2:$B$5250,IPO!$H$2:$H$5250,"="&amp;data!$B4878,IPO!$J$2:$J$5250,"="&amp;data!$G4878)</f>
        <v>0</v>
      </c>
      <c r="K4878" s="13" t="str">
        <f>IF(I4878=1,SUMIFS(IPO!$C$2:$C$5250,IPO!$H$2:$H$5250,"="&amp;data!$B4878,IPO!$J$2:$J$5250,"="&amp;data!$G4878),"")</f>
        <v/>
      </c>
      <c r="L4878" s="13">
        <f>SUMIFS(IPO!$E$2:$E$5250,IPO!$H$2:$H$5250,"="&amp;data!$B4878,IPO!$J$2:$J$5250,"="&amp;data!$G4878)</f>
        <v>0</v>
      </c>
      <c r="M4878" s="13">
        <f>SUMIFS(IPO!$F$2:$F$5250,IPO!$H$2:$H$5250,"="&amp;data!$B4878,IPO!$J$2:$J$5250,"="&amp;data!$G4878)</f>
        <v>0</v>
      </c>
      <c r="N4878" s="13"/>
      <c r="P4878" s="16">
        <f>COUNTIFS(equity_bonds!$H$2:$H$6414,"="&amp;data!$B4878,equity_bonds!$J$2:$J$6414,"="&amp;data!$G4878)</f>
        <v>0</v>
      </c>
      <c r="Q4878" s="16">
        <f>SUMIFS(equity_bonds!$B$2:$B$6414,equity_bonds!$H$2:$H$6414,"="&amp;data!$B4878,equity_bonds!$J$2:$J$6414,"="&amp;data!$G4878)</f>
        <v>0</v>
      </c>
      <c r="R4878" s="16" t="str">
        <f>IF(P4878=1,SUMIFS(equity_bonds!$C$2:$C$6414,equity_bonds!$H$2:$H$6414,"="&amp;data!$B4878,equity_bonds!$J$2:$J$6414,"="&amp;data!$G4878),"")</f>
        <v/>
      </c>
      <c r="S4878" s="16">
        <f>SUMIFS(equity_bonds!$E$2:$E$6414,equity_bonds!$H$2:$H$6414,"="&amp;data!$B4878,equity_bonds!$J$2:$J$6414,"="&amp;data!$G4878)</f>
        <v>0</v>
      </c>
      <c r="T4878" s="16">
        <f>SUMIFS(equity_bonds!$F$2:$F$6414,equity_bonds!$H$2:$H$6414,"="&amp;data!$B4878,equity_bonds!$J$2:$J$6414,"="&amp;data!$G4878)</f>
        <v>0</v>
      </c>
      <c r="U4878" s="16"/>
    </row>
    <row r="4879" spans="2:21" x14ac:dyDescent="0.25">
      <c r="B4879">
        <v>2016</v>
      </c>
      <c r="E4879" t="s">
        <v>477</v>
      </c>
      <c r="F4879" t="s">
        <v>2768</v>
      </c>
      <c r="G4879" t="str">
        <f t="shared" si="76"/>
        <v>Robinson Cole</v>
      </c>
      <c r="I4879" s="13">
        <f>COUNTIFS(IPO!$J$2:$J$5250,"="&amp;data!$G4879,IPO!$H$2:$H$5250,"="&amp;data!$B4879)</f>
        <v>0</v>
      </c>
      <c r="J4879" s="13">
        <f>SUMIFS(IPO!$B$2:$B$5250,IPO!$H$2:$H$5250,"="&amp;data!$B4879,IPO!$J$2:$J$5250,"="&amp;data!$G4879)</f>
        <v>0</v>
      </c>
      <c r="K4879" s="13" t="str">
        <f>IF(I4879=1,SUMIFS(IPO!$C$2:$C$5250,IPO!$H$2:$H$5250,"="&amp;data!$B4879,IPO!$J$2:$J$5250,"="&amp;data!$G4879),"")</f>
        <v/>
      </c>
      <c r="L4879" s="13">
        <f>SUMIFS(IPO!$E$2:$E$5250,IPO!$H$2:$H$5250,"="&amp;data!$B4879,IPO!$J$2:$J$5250,"="&amp;data!$G4879)</f>
        <v>0</v>
      </c>
      <c r="M4879" s="13">
        <f>SUMIFS(IPO!$F$2:$F$5250,IPO!$H$2:$H$5250,"="&amp;data!$B4879,IPO!$J$2:$J$5250,"="&amp;data!$G4879)</f>
        <v>0</v>
      </c>
      <c r="N4879" s="13"/>
      <c r="P4879" s="16">
        <f>COUNTIFS(equity_bonds!$H$2:$H$6414,"="&amp;data!$B4879,equity_bonds!$J$2:$J$6414,"="&amp;data!$G4879)</f>
        <v>1</v>
      </c>
      <c r="Q4879" s="16">
        <f>SUMIFS(equity_bonds!$B$2:$B$6414,equity_bonds!$H$2:$H$6414,"="&amp;data!$B4879,equity_bonds!$J$2:$J$6414,"="&amp;data!$G4879)</f>
        <v>200</v>
      </c>
      <c r="R4879" s="16">
        <f>IF(P4879=1,SUMIFS(equity_bonds!$C$2:$C$6414,equity_bonds!$H$2:$H$6414,"="&amp;data!$B4879,equity_bonds!$J$2:$J$6414,"="&amp;data!$G4879),"")</f>
        <v>199</v>
      </c>
      <c r="S4879" s="16">
        <f>SUMIFS(equity_bonds!$E$2:$E$6414,equity_bonds!$H$2:$H$6414,"="&amp;data!$B4879,equity_bonds!$J$2:$J$6414,"="&amp;data!$G4879)</f>
        <v>0</v>
      </c>
      <c r="T4879" s="16">
        <f>SUMIFS(equity_bonds!$F$2:$F$6414,equity_bonds!$H$2:$H$6414,"="&amp;data!$B4879,equity_bonds!$J$2:$J$6414,"="&amp;data!$G4879)</f>
        <v>1</v>
      </c>
      <c r="U4879" s="16"/>
    </row>
    <row r="4880" spans="2:21" x14ac:dyDescent="0.25">
      <c r="B4880">
        <v>2016</v>
      </c>
      <c r="E4880" t="s">
        <v>103</v>
      </c>
      <c r="F4880" t="s">
        <v>2628</v>
      </c>
      <c r="G4880" t="str">
        <f t="shared" si="76"/>
        <v>Ropes Gray</v>
      </c>
      <c r="I4880" s="13">
        <f>COUNTIFS(IPO!$J$2:$J$5250,"="&amp;data!$G4880,IPO!$H$2:$H$5250,"="&amp;data!$B4880)</f>
        <v>1</v>
      </c>
      <c r="J4880" s="13">
        <f>SUMIFS(IPO!$B$2:$B$5250,IPO!$H$2:$H$5250,"="&amp;data!$B4880,IPO!$J$2:$J$5250,"="&amp;data!$G4880)</f>
        <v>1720.6</v>
      </c>
      <c r="K4880" s="13">
        <f>IF(I4880=1,SUMIFS(IPO!$C$2:$C$5250,IPO!$H$2:$H$5250,"="&amp;data!$B4880,IPO!$J$2:$J$5250,"="&amp;data!$G4880),"")</f>
        <v>12</v>
      </c>
      <c r="L4880" s="13">
        <f>SUMIFS(IPO!$E$2:$E$5250,IPO!$H$2:$H$5250,"="&amp;data!$B4880,IPO!$J$2:$J$5250,"="&amp;data!$G4880)</f>
        <v>3.3</v>
      </c>
      <c r="M4880" s="13">
        <f>SUMIFS(IPO!$F$2:$F$5250,IPO!$H$2:$H$5250,"="&amp;data!$B4880,IPO!$J$2:$J$5250,"="&amp;data!$G4880)</f>
        <v>9</v>
      </c>
      <c r="N4880" s="13"/>
      <c r="P4880" s="16">
        <f>COUNTIFS(equity_bonds!$H$2:$H$6414,"="&amp;data!$B4880,equity_bonds!$J$2:$J$6414,"="&amp;data!$G4880)</f>
        <v>1</v>
      </c>
      <c r="Q4880" s="16">
        <f>SUMIFS(equity_bonds!$B$2:$B$6414,equity_bonds!$H$2:$H$6414,"="&amp;data!$B4880,equity_bonds!$J$2:$J$6414,"="&amp;data!$G4880)</f>
        <v>26071.200000000001</v>
      </c>
      <c r="R4880" s="16">
        <f>IF(P4880=1,SUMIFS(equity_bonds!$C$2:$C$6414,equity_bonds!$H$2:$H$6414,"="&amp;data!$B4880,equity_bonds!$J$2:$J$6414,"="&amp;data!$G4880),"")</f>
        <v>32</v>
      </c>
      <c r="S4880" s="16">
        <f>SUMIFS(equity_bonds!$E$2:$E$6414,equity_bonds!$H$2:$H$6414,"="&amp;data!$B4880,equity_bonds!$J$2:$J$6414,"="&amp;data!$G4880)</f>
        <v>0.4</v>
      </c>
      <c r="T4880" s="16">
        <f>SUMIFS(equity_bonds!$F$2:$F$6414,equity_bonds!$H$2:$H$6414,"="&amp;data!$B4880,equity_bonds!$J$2:$J$6414,"="&amp;data!$G4880)</f>
        <v>42</v>
      </c>
      <c r="U4880" s="16"/>
    </row>
    <row r="4881" spans="2:21" x14ac:dyDescent="0.25">
      <c r="B4881">
        <v>2016</v>
      </c>
      <c r="E4881" t="s">
        <v>1755</v>
      </c>
      <c r="F4881" t="s">
        <v>3657</v>
      </c>
      <c r="G4881" t="str">
        <f t="shared" si="76"/>
        <v>Rutan Tucker</v>
      </c>
      <c r="I4881" s="13">
        <f>COUNTIFS(IPO!$J$2:$J$5250,"="&amp;data!$G4881,IPO!$H$2:$H$5250,"="&amp;data!$B4881)</f>
        <v>0</v>
      </c>
      <c r="J4881" s="13">
        <f>SUMIFS(IPO!$B$2:$B$5250,IPO!$H$2:$H$5250,"="&amp;data!$B4881,IPO!$J$2:$J$5250,"="&amp;data!$G4881)</f>
        <v>0</v>
      </c>
      <c r="K4881" s="13" t="str">
        <f>IF(I4881=1,SUMIFS(IPO!$C$2:$C$5250,IPO!$H$2:$H$5250,"="&amp;data!$B4881,IPO!$J$2:$J$5250,"="&amp;data!$G4881),"")</f>
        <v/>
      </c>
      <c r="L4881" s="13">
        <f>SUMIFS(IPO!$E$2:$E$5250,IPO!$H$2:$H$5250,"="&amp;data!$B4881,IPO!$J$2:$J$5250,"="&amp;data!$G4881)</f>
        <v>0</v>
      </c>
      <c r="M4881" s="13">
        <f>SUMIFS(IPO!$F$2:$F$5250,IPO!$H$2:$H$5250,"="&amp;data!$B4881,IPO!$J$2:$J$5250,"="&amp;data!$G4881)</f>
        <v>0</v>
      </c>
      <c r="N4881" s="13"/>
      <c r="P4881" s="16">
        <f>COUNTIFS(equity_bonds!$H$2:$H$6414,"="&amp;data!$B4881,equity_bonds!$J$2:$J$6414,"="&amp;data!$G4881)</f>
        <v>0</v>
      </c>
      <c r="Q4881" s="16">
        <f>SUMIFS(equity_bonds!$B$2:$B$6414,equity_bonds!$H$2:$H$6414,"="&amp;data!$B4881,equity_bonds!$J$2:$J$6414,"="&amp;data!$G4881)</f>
        <v>0</v>
      </c>
      <c r="R4881" s="16" t="str">
        <f>IF(P4881=1,SUMIFS(equity_bonds!$C$2:$C$6414,equity_bonds!$H$2:$H$6414,"="&amp;data!$B4881,equity_bonds!$J$2:$J$6414,"="&amp;data!$G4881),"")</f>
        <v/>
      </c>
      <c r="S4881" s="16">
        <f>SUMIFS(equity_bonds!$E$2:$E$6414,equity_bonds!$H$2:$H$6414,"="&amp;data!$B4881,equity_bonds!$J$2:$J$6414,"="&amp;data!$G4881)</f>
        <v>0</v>
      </c>
      <c r="T4881" s="16">
        <f>SUMIFS(equity_bonds!$F$2:$F$6414,equity_bonds!$H$2:$H$6414,"="&amp;data!$B4881,equity_bonds!$J$2:$J$6414,"="&amp;data!$G4881)</f>
        <v>0</v>
      </c>
      <c r="U4881" s="16"/>
    </row>
    <row r="4882" spans="2:21" x14ac:dyDescent="0.25">
      <c r="B4882">
        <v>2016</v>
      </c>
      <c r="E4882" t="s">
        <v>305</v>
      </c>
      <c r="F4882" t="s">
        <v>305</v>
      </c>
      <c r="G4882" t="str">
        <f t="shared" si="76"/>
        <v>Saul Ewing</v>
      </c>
      <c r="I4882" s="13">
        <f>COUNTIFS(IPO!$J$2:$J$5250,"="&amp;data!$G4882,IPO!$H$2:$H$5250,"="&amp;data!$B4882)</f>
        <v>0</v>
      </c>
      <c r="J4882" s="13">
        <f>SUMIFS(IPO!$B$2:$B$5250,IPO!$H$2:$H$5250,"="&amp;data!$B4882,IPO!$J$2:$J$5250,"="&amp;data!$G4882)</f>
        <v>0</v>
      </c>
      <c r="K4882" s="13" t="str">
        <f>IF(I4882=1,SUMIFS(IPO!$C$2:$C$5250,IPO!$H$2:$H$5250,"="&amp;data!$B4882,IPO!$J$2:$J$5250,"="&amp;data!$G4882),"")</f>
        <v/>
      </c>
      <c r="L4882" s="13">
        <f>SUMIFS(IPO!$E$2:$E$5250,IPO!$H$2:$H$5250,"="&amp;data!$B4882,IPO!$J$2:$J$5250,"="&amp;data!$G4882)</f>
        <v>0</v>
      </c>
      <c r="M4882" s="13">
        <f>SUMIFS(IPO!$F$2:$F$5250,IPO!$H$2:$H$5250,"="&amp;data!$B4882,IPO!$J$2:$J$5250,"="&amp;data!$G4882)</f>
        <v>0</v>
      </c>
      <c r="N4882" s="13"/>
      <c r="P4882" s="16">
        <f>COUNTIFS(equity_bonds!$H$2:$H$6414,"="&amp;data!$B4882,equity_bonds!$J$2:$J$6414,"="&amp;data!$G4882)</f>
        <v>0</v>
      </c>
      <c r="Q4882" s="16">
        <f>SUMIFS(equity_bonds!$B$2:$B$6414,equity_bonds!$H$2:$H$6414,"="&amp;data!$B4882,equity_bonds!$J$2:$J$6414,"="&amp;data!$G4882)</f>
        <v>0</v>
      </c>
      <c r="R4882" s="16" t="str">
        <f>IF(P4882=1,SUMIFS(equity_bonds!$C$2:$C$6414,equity_bonds!$H$2:$H$6414,"="&amp;data!$B4882,equity_bonds!$J$2:$J$6414,"="&amp;data!$G4882),"")</f>
        <v/>
      </c>
      <c r="S4882" s="16">
        <f>SUMIFS(equity_bonds!$E$2:$E$6414,equity_bonds!$H$2:$H$6414,"="&amp;data!$B4882,equity_bonds!$J$2:$J$6414,"="&amp;data!$G4882)</f>
        <v>0</v>
      </c>
      <c r="T4882" s="16">
        <f>SUMIFS(equity_bonds!$F$2:$F$6414,equity_bonds!$H$2:$H$6414,"="&amp;data!$B4882,equity_bonds!$J$2:$J$6414,"="&amp;data!$G4882)</f>
        <v>0</v>
      </c>
      <c r="U4882" s="16"/>
    </row>
    <row r="4883" spans="2:21" x14ac:dyDescent="0.25">
      <c r="B4883">
        <v>2016</v>
      </c>
      <c r="E4883" t="s">
        <v>478</v>
      </c>
      <c r="F4883" t="s">
        <v>478</v>
      </c>
      <c r="G4883" t="str">
        <f t="shared" si="76"/>
        <v>Schiff Hardin</v>
      </c>
      <c r="I4883" s="13">
        <f>COUNTIFS(IPO!$J$2:$J$5250,"="&amp;data!$G4883,IPO!$H$2:$H$5250,"="&amp;data!$B4883)</f>
        <v>1</v>
      </c>
      <c r="J4883" s="13">
        <f>SUMIFS(IPO!$B$2:$B$5250,IPO!$H$2:$H$5250,"="&amp;data!$B4883,IPO!$J$2:$J$5250,"="&amp;data!$G4883)</f>
        <v>0</v>
      </c>
      <c r="K4883" s="13">
        <f>IF(I4883=1,SUMIFS(IPO!$C$2:$C$5250,IPO!$H$2:$H$5250,"="&amp;data!$B4883,IPO!$J$2:$J$5250,"="&amp;data!$G4883),"")</f>
        <v>137</v>
      </c>
      <c r="L4883" s="13">
        <f>SUMIFS(IPO!$E$2:$E$5250,IPO!$H$2:$H$5250,"="&amp;data!$B4883,IPO!$J$2:$J$5250,"="&amp;data!$G4883)</f>
        <v>0</v>
      </c>
      <c r="M4883" s="13">
        <f>SUMIFS(IPO!$F$2:$F$5250,IPO!$H$2:$H$5250,"="&amp;data!$B4883,IPO!$J$2:$J$5250,"="&amp;data!$G4883)</f>
        <v>2</v>
      </c>
      <c r="N4883" s="13"/>
      <c r="P4883" s="16">
        <f>COUNTIFS(equity_bonds!$H$2:$H$6414,"="&amp;data!$B4883,equity_bonds!$J$2:$J$6414,"="&amp;data!$G4883)</f>
        <v>0</v>
      </c>
      <c r="Q4883" s="16">
        <f>SUMIFS(equity_bonds!$B$2:$B$6414,equity_bonds!$H$2:$H$6414,"="&amp;data!$B4883,equity_bonds!$J$2:$J$6414,"="&amp;data!$G4883)</f>
        <v>0</v>
      </c>
      <c r="R4883" s="16" t="str">
        <f>IF(P4883=1,SUMIFS(equity_bonds!$C$2:$C$6414,equity_bonds!$H$2:$H$6414,"="&amp;data!$B4883,equity_bonds!$J$2:$J$6414,"="&amp;data!$G4883),"")</f>
        <v/>
      </c>
      <c r="S4883" s="16">
        <f>SUMIFS(equity_bonds!$E$2:$E$6414,equity_bonds!$H$2:$H$6414,"="&amp;data!$B4883,equity_bonds!$J$2:$J$6414,"="&amp;data!$G4883)</f>
        <v>0</v>
      </c>
      <c r="T4883" s="16">
        <f>SUMIFS(equity_bonds!$F$2:$F$6414,equity_bonds!$H$2:$H$6414,"="&amp;data!$B4883,equity_bonds!$J$2:$J$6414,"="&amp;data!$G4883)</f>
        <v>0</v>
      </c>
      <c r="U4883" s="16"/>
    </row>
    <row r="4884" spans="2:21" x14ac:dyDescent="0.25">
      <c r="B4884">
        <v>2016</v>
      </c>
      <c r="E4884" t="s">
        <v>241</v>
      </c>
      <c r="F4884" t="s">
        <v>2676</v>
      </c>
      <c r="G4884" t="str">
        <f t="shared" si="76"/>
        <v>Schulte Roth</v>
      </c>
      <c r="I4884" s="13">
        <f>COUNTIFS(IPO!$J$2:$J$5250,"="&amp;data!$G4884,IPO!$H$2:$H$5250,"="&amp;data!$B4884)</f>
        <v>1</v>
      </c>
      <c r="J4884" s="13">
        <f>SUMIFS(IPO!$B$2:$B$5250,IPO!$H$2:$H$5250,"="&amp;data!$B4884,IPO!$J$2:$J$5250,"="&amp;data!$G4884)</f>
        <v>1600</v>
      </c>
      <c r="K4884" s="13">
        <f>IF(I4884=1,SUMIFS(IPO!$C$2:$C$5250,IPO!$H$2:$H$5250,"="&amp;data!$B4884,IPO!$J$2:$J$5250,"="&amp;data!$G4884),"")</f>
        <v>14</v>
      </c>
      <c r="L4884" s="13">
        <f>SUMIFS(IPO!$E$2:$E$5250,IPO!$H$2:$H$5250,"="&amp;data!$B4884,IPO!$J$2:$J$5250,"="&amp;data!$G4884)</f>
        <v>3.1</v>
      </c>
      <c r="M4884" s="13">
        <f>SUMIFS(IPO!$F$2:$F$5250,IPO!$H$2:$H$5250,"="&amp;data!$B4884,IPO!$J$2:$J$5250,"="&amp;data!$G4884)</f>
        <v>1</v>
      </c>
      <c r="N4884" s="13"/>
      <c r="P4884" s="16">
        <f>COUNTIFS(equity_bonds!$H$2:$H$6414,"="&amp;data!$B4884,equity_bonds!$J$2:$J$6414,"="&amp;data!$G4884)</f>
        <v>1</v>
      </c>
      <c r="Q4884" s="16">
        <f>SUMIFS(equity_bonds!$B$2:$B$6414,equity_bonds!$H$2:$H$6414,"="&amp;data!$B4884,equity_bonds!$J$2:$J$6414,"="&amp;data!$G4884)</f>
        <v>1610</v>
      </c>
      <c r="R4884" s="16">
        <f>IF(P4884=1,SUMIFS(equity_bonds!$C$2:$C$6414,equity_bonds!$H$2:$H$6414,"="&amp;data!$B4884,equity_bonds!$J$2:$J$6414,"="&amp;data!$G4884),"")</f>
        <v>106</v>
      </c>
      <c r="S4884" s="16">
        <f>SUMIFS(equity_bonds!$E$2:$E$6414,equity_bonds!$H$2:$H$6414,"="&amp;data!$B4884,equity_bonds!$J$2:$J$6414,"="&amp;data!$G4884)</f>
        <v>0</v>
      </c>
      <c r="T4884" s="16">
        <f>SUMIFS(equity_bonds!$F$2:$F$6414,equity_bonds!$H$2:$H$6414,"="&amp;data!$B4884,equity_bonds!$J$2:$J$6414,"="&amp;data!$G4884)</f>
        <v>2</v>
      </c>
      <c r="U4884" s="16"/>
    </row>
    <row r="4885" spans="2:21" x14ac:dyDescent="0.25">
      <c r="B4885">
        <v>2016</v>
      </c>
      <c r="E4885" t="s">
        <v>639</v>
      </c>
      <c r="F4885" t="s">
        <v>639</v>
      </c>
      <c r="G4885" t="str">
        <f t="shared" si="76"/>
        <v>Sedgwick</v>
      </c>
      <c r="I4885" s="13">
        <f>COUNTIFS(IPO!$J$2:$J$5250,"="&amp;data!$G4885,IPO!$H$2:$H$5250,"="&amp;data!$B4885)</f>
        <v>0</v>
      </c>
      <c r="J4885" s="13">
        <f>SUMIFS(IPO!$B$2:$B$5250,IPO!$H$2:$H$5250,"="&amp;data!$B4885,IPO!$J$2:$J$5250,"="&amp;data!$G4885)</f>
        <v>0</v>
      </c>
      <c r="K4885" s="13" t="str">
        <f>IF(I4885=1,SUMIFS(IPO!$C$2:$C$5250,IPO!$H$2:$H$5250,"="&amp;data!$B4885,IPO!$J$2:$J$5250,"="&amp;data!$G4885),"")</f>
        <v/>
      </c>
      <c r="L4885" s="13">
        <f>SUMIFS(IPO!$E$2:$E$5250,IPO!$H$2:$H$5250,"="&amp;data!$B4885,IPO!$J$2:$J$5250,"="&amp;data!$G4885)</f>
        <v>0</v>
      </c>
      <c r="M4885" s="13">
        <f>SUMIFS(IPO!$F$2:$F$5250,IPO!$H$2:$H$5250,"="&amp;data!$B4885,IPO!$J$2:$J$5250,"="&amp;data!$G4885)</f>
        <v>0</v>
      </c>
      <c r="N4885" s="13"/>
      <c r="P4885" s="16">
        <f>COUNTIFS(equity_bonds!$H$2:$H$6414,"="&amp;data!$B4885,equity_bonds!$J$2:$J$6414,"="&amp;data!$G4885)</f>
        <v>0</v>
      </c>
      <c r="Q4885" s="16">
        <f>SUMIFS(equity_bonds!$B$2:$B$6414,equity_bonds!$H$2:$H$6414,"="&amp;data!$B4885,equity_bonds!$J$2:$J$6414,"="&amp;data!$G4885)</f>
        <v>0</v>
      </c>
      <c r="R4885" s="16" t="str">
        <f>IF(P4885=1,SUMIFS(equity_bonds!$C$2:$C$6414,equity_bonds!$H$2:$H$6414,"="&amp;data!$B4885,equity_bonds!$J$2:$J$6414,"="&amp;data!$G4885),"")</f>
        <v/>
      </c>
      <c r="S4885" s="16">
        <f>SUMIFS(equity_bonds!$E$2:$E$6414,equity_bonds!$H$2:$H$6414,"="&amp;data!$B4885,equity_bonds!$J$2:$J$6414,"="&amp;data!$G4885)</f>
        <v>0</v>
      </c>
      <c r="T4885" s="16">
        <f>SUMIFS(equity_bonds!$F$2:$F$6414,equity_bonds!$H$2:$H$6414,"="&amp;data!$B4885,equity_bonds!$J$2:$J$6414,"="&amp;data!$G4885)</f>
        <v>0</v>
      </c>
      <c r="U4885" s="16"/>
    </row>
    <row r="4886" spans="2:21" x14ac:dyDescent="0.25">
      <c r="B4886">
        <v>2016</v>
      </c>
      <c r="E4886" t="s">
        <v>105</v>
      </c>
      <c r="F4886" t="s">
        <v>105</v>
      </c>
      <c r="G4886" t="str">
        <f t="shared" si="76"/>
        <v>Seyfarth Shaw</v>
      </c>
      <c r="I4886" s="13">
        <f>COUNTIFS(IPO!$J$2:$J$5250,"="&amp;data!$G4886,IPO!$H$2:$H$5250,"="&amp;data!$B4886)</f>
        <v>0</v>
      </c>
      <c r="J4886" s="13">
        <f>SUMIFS(IPO!$B$2:$B$5250,IPO!$H$2:$H$5250,"="&amp;data!$B4886,IPO!$J$2:$J$5250,"="&amp;data!$G4886)</f>
        <v>0</v>
      </c>
      <c r="K4886" s="13" t="str">
        <f>IF(I4886=1,SUMIFS(IPO!$C$2:$C$5250,IPO!$H$2:$H$5250,"="&amp;data!$B4886,IPO!$J$2:$J$5250,"="&amp;data!$G4886),"")</f>
        <v/>
      </c>
      <c r="L4886" s="13">
        <f>SUMIFS(IPO!$E$2:$E$5250,IPO!$H$2:$H$5250,"="&amp;data!$B4886,IPO!$J$2:$J$5250,"="&amp;data!$G4886)</f>
        <v>0</v>
      </c>
      <c r="M4886" s="13">
        <f>SUMIFS(IPO!$F$2:$F$5250,IPO!$H$2:$H$5250,"="&amp;data!$B4886,IPO!$J$2:$J$5250,"="&amp;data!$G4886)</f>
        <v>0</v>
      </c>
      <c r="N4886" s="13"/>
      <c r="P4886" s="16">
        <f>COUNTIFS(equity_bonds!$H$2:$H$6414,"="&amp;data!$B4886,equity_bonds!$J$2:$J$6414,"="&amp;data!$G4886)</f>
        <v>0</v>
      </c>
      <c r="Q4886" s="16">
        <f>SUMIFS(equity_bonds!$B$2:$B$6414,equity_bonds!$H$2:$H$6414,"="&amp;data!$B4886,equity_bonds!$J$2:$J$6414,"="&amp;data!$G4886)</f>
        <v>0</v>
      </c>
      <c r="R4886" s="16" t="str">
        <f>IF(P4886=1,SUMIFS(equity_bonds!$C$2:$C$6414,equity_bonds!$H$2:$H$6414,"="&amp;data!$B4886,equity_bonds!$J$2:$J$6414,"="&amp;data!$G4886),"")</f>
        <v/>
      </c>
      <c r="S4886" s="16">
        <f>SUMIFS(equity_bonds!$E$2:$E$6414,equity_bonds!$H$2:$H$6414,"="&amp;data!$B4886,equity_bonds!$J$2:$J$6414,"="&amp;data!$G4886)</f>
        <v>0</v>
      </c>
      <c r="T4886" s="16">
        <f>SUMIFS(equity_bonds!$F$2:$F$6414,equity_bonds!$H$2:$H$6414,"="&amp;data!$B4886,equity_bonds!$J$2:$J$6414,"="&amp;data!$G4886)</f>
        <v>0</v>
      </c>
      <c r="U4886" s="16"/>
    </row>
    <row r="4887" spans="2:21" x14ac:dyDescent="0.25">
      <c r="B4887">
        <v>2016</v>
      </c>
      <c r="E4887" t="s">
        <v>44</v>
      </c>
      <c r="F4887" t="s">
        <v>2605</v>
      </c>
      <c r="G4887" s="22" t="str">
        <f t="shared" si="76"/>
        <v>Shearman Sterling</v>
      </c>
      <c r="I4887" s="13">
        <f>COUNTIFS(IPO!$J$2:$J$5250,"="&amp;data!$G4887,IPO!$H$2:$H$5250,"="&amp;data!$B4887)</f>
        <v>1</v>
      </c>
      <c r="J4887" s="13">
        <f>SUMIFS(IPO!$B$2:$B$5250,IPO!$H$2:$H$5250,"="&amp;data!$B4887,IPO!$J$2:$J$5250,"="&amp;data!$G4887)</f>
        <v>200</v>
      </c>
      <c r="K4887" s="13">
        <f>IF(I4887=1,SUMIFS(IPO!$C$2:$C$5250,IPO!$H$2:$H$5250,"="&amp;data!$B4887,IPO!$J$2:$J$5250,"="&amp;data!$G4887),"")</f>
        <v>53</v>
      </c>
      <c r="L4887" s="13">
        <f>SUMIFS(IPO!$E$2:$E$5250,IPO!$H$2:$H$5250,"="&amp;data!$B4887,IPO!$J$2:$J$5250,"="&amp;data!$G4887)</f>
        <v>0.4</v>
      </c>
      <c r="M4887" s="13">
        <f>SUMIFS(IPO!$F$2:$F$5250,IPO!$H$2:$H$5250,"="&amp;data!$B4887,IPO!$J$2:$J$5250,"="&amp;data!$G4887)</f>
        <v>2</v>
      </c>
      <c r="N4887" s="13"/>
      <c r="P4887" s="16">
        <f>COUNTIFS(equity_bonds!$H$2:$H$6414,"="&amp;data!$B4887,equity_bonds!$J$2:$J$6414,"="&amp;data!$G4887)</f>
        <v>2</v>
      </c>
      <c r="Q4887" s="16">
        <f>SUMIFS(equity_bonds!$B$2:$B$6414,equity_bonds!$H$2:$H$6414,"="&amp;data!$B4887,equity_bonds!$J$2:$J$6414,"="&amp;data!$G4887)</f>
        <v>129764.4</v>
      </c>
      <c r="R4887" s="16" t="str">
        <f>IF(P4887=1,SUMIFS(equity_bonds!$C$2:$C$6414,equity_bonds!$H$2:$H$6414,"="&amp;data!$B4887,equity_bonds!$J$2:$J$6414,"="&amp;data!$G4887),"")</f>
        <v/>
      </c>
      <c r="S4887" s="16">
        <f>SUMIFS(equity_bonds!$E$2:$E$6414,equity_bonds!$H$2:$H$6414,"="&amp;data!$B4887,equity_bonds!$J$2:$J$6414,"="&amp;data!$G4887)</f>
        <v>2</v>
      </c>
      <c r="T4887" s="16">
        <f>SUMIFS(equity_bonds!$F$2:$F$6414,equity_bonds!$H$2:$H$6414,"="&amp;data!$B4887,equity_bonds!$J$2:$J$6414,"="&amp;data!$G4887)</f>
        <v>25</v>
      </c>
      <c r="U4887" s="16" t="s">
        <v>4165</v>
      </c>
    </row>
    <row r="4888" spans="2:21" x14ac:dyDescent="0.25">
      <c r="B4888">
        <v>2016</v>
      </c>
      <c r="E4888" t="s">
        <v>188</v>
      </c>
      <c r="F4888" t="s">
        <v>2656</v>
      </c>
      <c r="G4888" t="str">
        <f t="shared" si="76"/>
        <v>Sheppard Mullin</v>
      </c>
      <c r="I4888" s="13">
        <f>COUNTIFS(IPO!$J$2:$J$5250,"="&amp;data!$G4888,IPO!$H$2:$H$5250,"="&amp;data!$B4888)</f>
        <v>1</v>
      </c>
      <c r="J4888" s="13">
        <f>SUMIFS(IPO!$B$2:$B$5250,IPO!$H$2:$H$5250,"="&amp;data!$B4888,IPO!$J$2:$J$5250,"="&amp;data!$G4888)</f>
        <v>510</v>
      </c>
      <c r="K4888" s="13">
        <f>IF(I4888=1,SUMIFS(IPO!$C$2:$C$5250,IPO!$H$2:$H$5250,"="&amp;data!$B4888,IPO!$J$2:$J$5250,"="&amp;data!$G4888),"")</f>
        <v>36</v>
      </c>
      <c r="L4888" s="13">
        <f>SUMIFS(IPO!$E$2:$E$5250,IPO!$H$2:$H$5250,"="&amp;data!$B4888,IPO!$J$2:$J$5250,"="&amp;data!$G4888)</f>
        <v>1</v>
      </c>
      <c r="M4888" s="13">
        <f>SUMIFS(IPO!$F$2:$F$5250,IPO!$H$2:$H$5250,"="&amp;data!$B4888,IPO!$J$2:$J$5250,"="&amp;data!$G4888)</f>
        <v>1</v>
      </c>
      <c r="N4888" s="13"/>
      <c r="P4888" s="16">
        <f>COUNTIFS(equity_bonds!$H$2:$H$6414,"="&amp;data!$B4888,equity_bonds!$J$2:$J$6414,"="&amp;data!$G4888)</f>
        <v>1</v>
      </c>
      <c r="Q4888" s="16">
        <f>SUMIFS(equity_bonds!$B$2:$B$6414,equity_bonds!$H$2:$H$6414,"="&amp;data!$B4888,equity_bonds!$J$2:$J$6414,"="&amp;data!$G4888)</f>
        <v>770.4</v>
      </c>
      <c r="R4888" s="16">
        <f>IF(P4888=1,SUMIFS(equity_bonds!$C$2:$C$6414,equity_bonds!$H$2:$H$6414,"="&amp;data!$B4888,equity_bonds!$J$2:$J$6414,"="&amp;data!$G4888),"")</f>
        <v>144</v>
      </c>
      <c r="S4888" s="16">
        <f>SUMIFS(equity_bonds!$E$2:$E$6414,equity_bonds!$H$2:$H$6414,"="&amp;data!$B4888,equity_bonds!$J$2:$J$6414,"="&amp;data!$G4888)</f>
        <v>0</v>
      </c>
      <c r="T4888" s="16">
        <f>SUMIFS(equity_bonds!$F$2:$F$6414,equity_bonds!$H$2:$H$6414,"="&amp;data!$B4888,equity_bonds!$J$2:$J$6414,"="&amp;data!$G4888)</f>
        <v>4</v>
      </c>
      <c r="U4888" s="16"/>
    </row>
    <row r="4889" spans="2:21" x14ac:dyDescent="0.25">
      <c r="B4889">
        <v>2016</v>
      </c>
      <c r="E4889" t="s">
        <v>2486</v>
      </c>
      <c r="F4889" t="s">
        <v>4134</v>
      </c>
      <c r="G4889" t="str">
        <f t="shared" si="76"/>
        <v>Sherman Howard</v>
      </c>
      <c r="I4889" s="13">
        <f>COUNTIFS(IPO!$J$2:$J$5250,"="&amp;data!$G4889,IPO!$H$2:$H$5250,"="&amp;data!$B4889)</f>
        <v>0</v>
      </c>
      <c r="J4889" s="13">
        <f>SUMIFS(IPO!$B$2:$B$5250,IPO!$H$2:$H$5250,"="&amp;data!$B4889,IPO!$J$2:$J$5250,"="&amp;data!$G4889)</f>
        <v>0</v>
      </c>
      <c r="K4889" s="13" t="str">
        <f>IF(I4889=1,SUMIFS(IPO!$C$2:$C$5250,IPO!$H$2:$H$5250,"="&amp;data!$B4889,IPO!$J$2:$J$5250,"="&amp;data!$G4889),"")</f>
        <v/>
      </c>
      <c r="L4889" s="13">
        <f>SUMIFS(IPO!$E$2:$E$5250,IPO!$H$2:$H$5250,"="&amp;data!$B4889,IPO!$J$2:$J$5250,"="&amp;data!$G4889)</f>
        <v>0</v>
      </c>
      <c r="M4889" s="13">
        <f>SUMIFS(IPO!$F$2:$F$5250,IPO!$H$2:$H$5250,"="&amp;data!$B4889,IPO!$J$2:$J$5250,"="&amp;data!$G4889)</f>
        <v>0</v>
      </c>
      <c r="N4889" s="13"/>
      <c r="P4889" s="16">
        <f>COUNTIFS(equity_bonds!$H$2:$H$6414,"="&amp;data!$B4889,equity_bonds!$J$2:$J$6414,"="&amp;data!$G4889)</f>
        <v>0</v>
      </c>
      <c r="Q4889" s="16">
        <f>SUMIFS(equity_bonds!$B$2:$B$6414,equity_bonds!$H$2:$H$6414,"="&amp;data!$B4889,equity_bonds!$J$2:$J$6414,"="&amp;data!$G4889)</f>
        <v>0</v>
      </c>
      <c r="R4889" s="16" t="str">
        <f>IF(P4889=1,SUMIFS(equity_bonds!$C$2:$C$6414,equity_bonds!$H$2:$H$6414,"="&amp;data!$B4889,equity_bonds!$J$2:$J$6414,"="&amp;data!$G4889),"")</f>
        <v/>
      </c>
      <c r="S4889" s="16">
        <f>SUMIFS(equity_bonds!$E$2:$E$6414,equity_bonds!$H$2:$H$6414,"="&amp;data!$B4889,equity_bonds!$J$2:$J$6414,"="&amp;data!$G4889)</f>
        <v>0</v>
      </c>
      <c r="T4889" s="16">
        <f>SUMIFS(equity_bonds!$F$2:$F$6414,equity_bonds!$H$2:$H$6414,"="&amp;data!$B4889,equity_bonds!$J$2:$J$6414,"="&amp;data!$G4889)</f>
        <v>0</v>
      </c>
      <c r="U4889" s="16"/>
    </row>
    <row r="4890" spans="2:21" x14ac:dyDescent="0.25">
      <c r="B4890">
        <v>2016</v>
      </c>
      <c r="E4890" t="s">
        <v>242</v>
      </c>
      <c r="F4890" t="s">
        <v>2677</v>
      </c>
      <c r="G4890" t="str">
        <f t="shared" si="76"/>
        <v>Shook Hardy</v>
      </c>
      <c r="I4890" s="13">
        <f>COUNTIFS(IPO!$J$2:$J$5250,"="&amp;data!$G4890,IPO!$H$2:$H$5250,"="&amp;data!$B4890)</f>
        <v>0</v>
      </c>
      <c r="J4890" s="13">
        <f>SUMIFS(IPO!$B$2:$B$5250,IPO!$H$2:$H$5250,"="&amp;data!$B4890,IPO!$J$2:$J$5250,"="&amp;data!$G4890)</f>
        <v>0</v>
      </c>
      <c r="K4890" s="13" t="str">
        <f>IF(I4890=1,SUMIFS(IPO!$C$2:$C$5250,IPO!$H$2:$H$5250,"="&amp;data!$B4890,IPO!$J$2:$J$5250,"="&amp;data!$G4890),"")</f>
        <v/>
      </c>
      <c r="L4890" s="13">
        <f>SUMIFS(IPO!$E$2:$E$5250,IPO!$H$2:$H$5250,"="&amp;data!$B4890,IPO!$J$2:$J$5250,"="&amp;data!$G4890)</f>
        <v>0</v>
      </c>
      <c r="M4890" s="13">
        <f>SUMIFS(IPO!$F$2:$F$5250,IPO!$H$2:$H$5250,"="&amp;data!$B4890,IPO!$J$2:$J$5250,"="&amp;data!$G4890)</f>
        <v>0</v>
      </c>
      <c r="N4890" s="13"/>
      <c r="P4890" s="16">
        <f>COUNTIFS(equity_bonds!$H$2:$H$6414,"="&amp;data!$B4890,equity_bonds!$J$2:$J$6414,"="&amp;data!$G4890)</f>
        <v>0</v>
      </c>
      <c r="Q4890" s="16">
        <f>SUMIFS(equity_bonds!$B$2:$B$6414,equity_bonds!$H$2:$H$6414,"="&amp;data!$B4890,equity_bonds!$J$2:$J$6414,"="&amp;data!$G4890)</f>
        <v>0</v>
      </c>
      <c r="R4890" s="16" t="str">
        <f>IF(P4890=1,SUMIFS(equity_bonds!$C$2:$C$6414,equity_bonds!$H$2:$H$6414,"="&amp;data!$B4890,equity_bonds!$J$2:$J$6414,"="&amp;data!$G4890),"")</f>
        <v/>
      </c>
      <c r="S4890" s="16">
        <f>SUMIFS(equity_bonds!$E$2:$E$6414,equity_bonds!$H$2:$H$6414,"="&amp;data!$B4890,equity_bonds!$J$2:$J$6414,"="&amp;data!$G4890)</f>
        <v>0</v>
      </c>
      <c r="T4890" s="16">
        <f>SUMIFS(equity_bonds!$F$2:$F$6414,equity_bonds!$H$2:$H$6414,"="&amp;data!$B4890,equity_bonds!$J$2:$J$6414,"="&amp;data!$G4890)</f>
        <v>0</v>
      </c>
      <c r="U4890" s="16"/>
    </row>
    <row r="4891" spans="2:21" x14ac:dyDescent="0.25">
      <c r="B4891">
        <v>2016</v>
      </c>
      <c r="E4891" t="s">
        <v>656</v>
      </c>
      <c r="F4891" t="s">
        <v>2798</v>
      </c>
      <c r="G4891" t="str">
        <f t="shared" si="76"/>
        <v>Shumaker Loop</v>
      </c>
      <c r="I4891" s="13">
        <f>COUNTIFS(IPO!$J$2:$J$5250,"="&amp;data!$G4891,IPO!$H$2:$H$5250,"="&amp;data!$B4891)</f>
        <v>0</v>
      </c>
      <c r="J4891" s="13">
        <f>SUMIFS(IPO!$B$2:$B$5250,IPO!$H$2:$H$5250,"="&amp;data!$B4891,IPO!$J$2:$J$5250,"="&amp;data!$G4891)</f>
        <v>0</v>
      </c>
      <c r="K4891" s="13" t="str">
        <f>IF(I4891=1,SUMIFS(IPO!$C$2:$C$5250,IPO!$H$2:$H$5250,"="&amp;data!$B4891,IPO!$J$2:$J$5250,"="&amp;data!$G4891),"")</f>
        <v/>
      </c>
      <c r="L4891" s="13">
        <f>SUMIFS(IPO!$E$2:$E$5250,IPO!$H$2:$H$5250,"="&amp;data!$B4891,IPO!$J$2:$J$5250,"="&amp;data!$G4891)</f>
        <v>0</v>
      </c>
      <c r="M4891" s="13">
        <f>SUMIFS(IPO!$F$2:$F$5250,IPO!$H$2:$H$5250,"="&amp;data!$B4891,IPO!$J$2:$J$5250,"="&amp;data!$G4891)</f>
        <v>0</v>
      </c>
      <c r="N4891" s="13"/>
      <c r="P4891" s="16">
        <f>COUNTIFS(equity_bonds!$H$2:$H$6414,"="&amp;data!$B4891,equity_bonds!$J$2:$J$6414,"="&amp;data!$G4891)</f>
        <v>1</v>
      </c>
      <c r="Q4891" s="16">
        <f>SUMIFS(equity_bonds!$B$2:$B$6414,equity_bonds!$H$2:$H$6414,"="&amp;data!$B4891,equity_bonds!$J$2:$J$6414,"="&amp;data!$G4891)</f>
        <v>1486</v>
      </c>
      <c r="R4891" s="16">
        <f>IF(P4891=1,SUMIFS(equity_bonds!$C$2:$C$6414,equity_bonds!$H$2:$H$6414,"="&amp;data!$B4891,equity_bonds!$J$2:$J$6414,"="&amp;data!$G4891),"")</f>
        <v>111</v>
      </c>
      <c r="S4891" s="16">
        <f>SUMIFS(equity_bonds!$E$2:$E$6414,equity_bonds!$H$2:$H$6414,"="&amp;data!$B4891,equity_bonds!$J$2:$J$6414,"="&amp;data!$G4891)</f>
        <v>0</v>
      </c>
      <c r="T4891" s="16">
        <f>SUMIFS(equity_bonds!$F$2:$F$6414,equity_bonds!$H$2:$H$6414,"="&amp;data!$B4891,equity_bonds!$J$2:$J$6414,"="&amp;data!$G4891)</f>
        <v>2</v>
      </c>
      <c r="U4891" s="16"/>
    </row>
    <row r="4892" spans="2:21" x14ac:dyDescent="0.25">
      <c r="B4892">
        <v>2016</v>
      </c>
      <c r="E4892" t="s">
        <v>657</v>
      </c>
      <c r="F4892" t="s">
        <v>2799</v>
      </c>
      <c r="G4892" t="str">
        <f t="shared" si="76"/>
        <v>Shutts Bowen</v>
      </c>
      <c r="I4892" s="13">
        <f>COUNTIFS(IPO!$J$2:$J$5250,"="&amp;data!$G4892,IPO!$H$2:$H$5250,"="&amp;data!$B4892)</f>
        <v>0</v>
      </c>
      <c r="J4892" s="13">
        <f>SUMIFS(IPO!$B$2:$B$5250,IPO!$H$2:$H$5250,"="&amp;data!$B4892,IPO!$J$2:$J$5250,"="&amp;data!$G4892)</f>
        <v>0</v>
      </c>
      <c r="K4892" s="13" t="str">
        <f>IF(I4892=1,SUMIFS(IPO!$C$2:$C$5250,IPO!$H$2:$H$5250,"="&amp;data!$B4892,IPO!$J$2:$J$5250,"="&amp;data!$G4892),"")</f>
        <v/>
      </c>
      <c r="L4892" s="13">
        <f>SUMIFS(IPO!$E$2:$E$5250,IPO!$H$2:$H$5250,"="&amp;data!$B4892,IPO!$J$2:$J$5250,"="&amp;data!$G4892)</f>
        <v>0</v>
      </c>
      <c r="M4892" s="13">
        <f>SUMIFS(IPO!$F$2:$F$5250,IPO!$H$2:$H$5250,"="&amp;data!$B4892,IPO!$J$2:$J$5250,"="&amp;data!$G4892)</f>
        <v>0</v>
      </c>
      <c r="N4892" s="13"/>
      <c r="P4892" s="16">
        <f>COUNTIFS(equity_bonds!$H$2:$H$6414,"="&amp;data!$B4892,equity_bonds!$J$2:$J$6414,"="&amp;data!$G4892)</f>
        <v>0</v>
      </c>
      <c r="Q4892" s="16">
        <f>SUMIFS(equity_bonds!$B$2:$B$6414,equity_bonds!$H$2:$H$6414,"="&amp;data!$B4892,equity_bonds!$J$2:$J$6414,"="&amp;data!$G4892)</f>
        <v>0</v>
      </c>
      <c r="R4892" s="16" t="str">
        <f>IF(P4892=1,SUMIFS(equity_bonds!$C$2:$C$6414,equity_bonds!$H$2:$H$6414,"="&amp;data!$B4892,equity_bonds!$J$2:$J$6414,"="&amp;data!$G4892),"")</f>
        <v/>
      </c>
      <c r="S4892" s="16">
        <f>SUMIFS(equity_bonds!$E$2:$E$6414,equity_bonds!$H$2:$H$6414,"="&amp;data!$B4892,equity_bonds!$J$2:$J$6414,"="&amp;data!$G4892)</f>
        <v>0</v>
      </c>
      <c r="T4892" s="16">
        <f>SUMIFS(equity_bonds!$F$2:$F$6414,equity_bonds!$H$2:$H$6414,"="&amp;data!$B4892,equity_bonds!$J$2:$J$6414,"="&amp;data!$G4892)</f>
        <v>0</v>
      </c>
      <c r="U4892" s="16"/>
    </row>
    <row r="4893" spans="2:21" x14ac:dyDescent="0.25">
      <c r="B4893">
        <v>2016</v>
      </c>
      <c r="E4893" t="s">
        <v>507</v>
      </c>
      <c r="F4893" t="s">
        <v>507</v>
      </c>
      <c r="G4893" t="str">
        <f t="shared" si="76"/>
        <v>Sidley Austin</v>
      </c>
      <c r="I4893" s="13">
        <f>COUNTIFS(IPO!$J$2:$J$5250,"="&amp;data!$G4893,IPO!$H$2:$H$5250,"="&amp;data!$B4893)</f>
        <v>1</v>
      </c>
      <c r="J4893" s="13">
        <f>SUMIFS(IPO!$B$2:$B$5250,IPO!$H$2:$H$5250,"="&amp;data!$B4893,IPO!$J$2:$J$5250,"="&amp;data!$G4893)</f>
        <v>392</v>
      </c>
      <c r="K4893" s="13">
        <f>IF(I4893=1,SUMIFS(IPO!$C$2:$C$5250,IPO!$H$2:$H$5250,"="&amp;data!$B4893,IPO!$J$2:$J$5250,"="&amp;data!$G4893),"")</f>
        <v>40</v>
      </c>
      <c r="L4893" s="13">
        <f>SUMIFS(IPO!$E$2:$E$5250,IPO!$H$2:$H$5250,"="&amp;data!$B4893,IPO!$J$2:$J$5250,"="&amp;data!$G4893)</f>
        <v>0.8</v>
      </c>
      <c r="M4893" s="13">
        <f>SUMIFS(IPO!$F$2:$F$5250,IPO!$H$2:$H$5250,"="&amp;data!$B4893,IPO!$J$2:$J$5250,"="&amp;data!$G4893)</f>
        <v>2</v>
      </c>
      <c r="N4893" s="13"/>
      <c r="P4893" s="16">
        <f>COUNTIFS(equity_bonds!$H$2:$H$6414,"="&amp;data!$B4893,equity_bonds!$J$2:$J$6414,"="&amp;data!$G4893)</f>
        <v>2</v>
      </c>
      <c r="Q4893" s="16">
        <f>SUMIFS(equity_bonds!$B$2:$B$6414,equity_bonds!$H$2:$H$6414,"="&amp;data!$B4893,equity_bonds!$J$2:$J$6414,"="&amp;data!$G4893)</f>
        <v>285494.09999999998</v>
      </c>
      <c r="R4893" s="16" t="str">
        <f>IF(P4893=1,SUMIFS(equity_bonds!$C$2:$C$6414,equity_bonds!$H$2:$H$6414,"="&amp;data!$B4893,equity_bonds!$J$2:$J$6414,"="&amp;data!$G4893),"")</f>
        <v/>
      </c>
      <c r="S4893" s="16">
        <f>SUMIFS(equity_bonds!$E$2:$E$6414,equity_bonds!$H$2:$H$6414,"="&amp;data!$B4893,equity_bonds!$J$2:$J$6414,"="&amp;data!$G4893)</f>
        <v>4.3</v>
      </c>
      <c r="T4893" s="16">
        <f>SUMIFS(equity_bonds!$F$2:$F$6414,equity_bonds!$H$2:$H$6414,"="&amp;data!$B4893,equity_bonds!$J$2:$J$6414,"="&amp;data!$G4893)</f>
        <v>140</v>
      </c>
      <c r="U4893" s="16"/>
    </row>
    <row r="4894" spans="2:21" x14ac:dyDescent="0.25">
      <c r="B4894">
        <v>2016</v>
      </c>
      <c r="E4894" t="s">
        <v>556</v>
      </c>
      <c r="F4894" t="s">
        <v>2784</v>
      </c>
      <c r="G4894" t="str">
        <f t="shared" si="76"/>
        <v>Sills Cummis</v>
      </c>
      <c r="I4894" s="13">
        <f>COUNTIFS(IPO!$J$2:$J$5250,"="&amp;data!$G4894,IPO!$H$2:$H$5250,"="&amp;data!$B4894)</f>
        <v>1</v>
      </c>
      <c r="J4894" s="13">
        <f>SUMIFS(IPO!$B$2:$B$5250,IPO!$H$2:$H$5250,"="&amp;data!$B4894,IPO!$J$2:$J$5250,"="&amp;data!$G4894)</f>
        <v>25.7</v>
      </c>
      <c r="K4894" s="13">
        <f>IF(I4894=1,SUMIFS(IPO!$C$2:$C$5250,IPO!$H$2:$H$5250,"="&amp;data!$B4894,IPO!$J$2:$J$5250,"="&amp;data!$G4894),"")</f>
        <v>122</v>
      </c>
      <c r="L4894" s="13">
        <f>SUMIFS(IPO!$E$2:$E$5250,IPO!$H$2:$H$5250,"="&amp;data!$B4894,IPO!$J$2:$J$5250,"="&amp;data!$G4894)</f>
        <v>0.1</v>
      </c>
      <c r="M4894" s="13">
        <f>SUMIFS(IPO!$F$2:$F$5250,IPO!$H$2:$H$5250,"="&amp;data!$B4894,IPO!$J$2:$J$5250,"="&amp;data!$G4894)</f>
        <v>1</v>
      </c>
      <c r="N4894" s="13"/>
      <c r="P4894" s="16">
        <f>COUNTIFS(equity_bonds!$H$2:$H$6414,"="&amp;data!$B4894,equity_bonds!$J$2:$J$6414,"="&amp;data!$G4894)</f>
        <v>0</v>
      </c>
      <c r="Q4894" s="16">
        <f>SUMIFS(equity_bonds!$B$2:$B$6414,equity_bonds!$H$2:$H$6414,"="&amp;data!$B4894,equity_bonds!$J$2:$J$6414,"="&amp;data!$G4894)</f>
        <v>0</v>
      </c>
      <c r="R4894" s="16" t="str">
        <f>IF(P4894=1,SUMIFS(equity_bonds!$C$2:$C$6414,equity_bonds!$H$2:$H$6414,"="&amp;data!$B4894,equity_bonds!$J$2:$J$6414,"="&amp;data!$G4894),"")</f>
        <v/>
      </c>
      <c r="S4894" s="16">
        <f>SUMIFS(equity_bonds!$E$2:$E$6414,equity_bonds!$H$2:$H$6414,"="&amp;data!$B4894,equity_bonds!$J$2:$J$6414,"="&amp;data!$G4894)</f>
        <v>0</v>
      </c>
      <c r="T4894" s="16">
        <f>SUMIFS(equity_bonds!$F$2:$F$6414,equity_bonds!$H$2:$H$6414,"="&amp;data!$B4894,equity_bonds!$J$2:$J$6414,"="&amp;data!$G4894)</f>
        <v>0</v>
      </c>
      <c r="U4894" s="16"/>
    </row>
    <row r="4895" spans="2:21" x14ac:dyDescent="0.25">
      <c r="B4895">
        <v>2016</v>
      </c>
      <c r="E4895" t="s">
        <v>46</v>
      </c>
      <c r="F4895" t="s">
        <v>2606</v>
      </c>
      <c r="G4895" t="str">
        <f t="shared" si="76"/>
        <v>Simpson Thacher</v>
      </c>
      <c r="I4895" s="13">
        <f>COUNTIFS(IPO!$J$2:$J$5250,"="&amp;data!$G4895,IPO!$H$2:$H$5250,"="&amp;data!$B4895)</f>
        <v>1</v>
      </c>
      <c r="J4895" s="13">
        <f>SUMIFS(IPO!$B$2:$B$5250,IPO!$H$2:$H$5250,"="&amp;data!$B4895,IPO!$J$2:$J$5250,"="&amp;data!$G4895)</f>
        <v>6353.1</v>
      </c>
      <c r="K4895" s="13">
        <f>IF(I4895=1,SUMIFS(IPO!$C$2:$C$5250,IPO!$H$2:$H$5250,"="&amp;data!$B4895,IPO!$J$2:$J$5250,"="&amp;data!$G4895),"")</f>
        <v>1</v>
      </c>
      <c r="L4895" s="13">
        <f>SUMIFS(IPO!$E$2:$E$5250,IPO!$H$2:$H$5250,"="&amp;data!$B4895,IPO!$J$2:$J$5250,"="&amp;data!$G4895)</f>
        <v>12.2</v>
      </c>
      <c r="M4895" s="13">
        <f>SUMIFS(IPO!$F$2:$F$5250,IPO!$H$2:$H$5250,"="&amp;data!$B4895,IPO!$J$2:$J$5250,"="&amp;data!$G4895)</f>
        <v>8</v>
      </c>
      <c r="N4895" s="13"/>
      <c r="P4895" s="16">
        <f>COUNTIFS(equity_bonds!$H$2:$H$6414,"="&amp;data!$B4895,equity_bonds!$J$2:$J$6414,"="&amp;data!$G4895)</f>
        <v>1</v>
      </c>
      <c r="Q4895" s="16">
        <f>SUMIFS(equity_bonds!$B$2:$B$6414,equity_bonds!$H$2:$H$6414,"="&amp;data!$B4895,equity_bonds!$J$2:$J$6414,"="&amp;data!$G4895)</f>
        <v>290164.2</v>
      </c>
      <c r="R4895" s="16">
        <f>IF(P4895=1,SUMIFS(equity_bonds!$C$2:$C$6414,equity_bonds!$H$2:$H$6414,"="&amp;data!$B4895,equity_bonds!$J$2:$J$6414,"="&amp;data!$G4895),"")</f>
        <v>3</v>
      </c>
      <c r="S4895" s="16">
        <f>SUMIFS(equity_bonds!$E$2:$E$6414,equity_bonds!$H$2:$H$6414,"="&amp;data!$B4895,equity_bonds!$J$2:$J$6414,"="&amp;data!$G4895)</f>
        <v>4.4000000000000004</v>
      </c>
      <c r="T4895" s="16">
        <f>SUMIFS(equity_bonds!$F$2:$F$6414,equity_bonds!$H$2:$H$6414,"="&amp;data!$B4895,equity_bonds!$J$2:$J$6414,"="&amp;data!$G4895)</f>
        <v>113</v>
      </c>
      <c r="U4895" s="16"/>
    </row>
    <row r="4896" spans="2:21" x14ac:dyDescent="0.25">
      <c r="B4896">
        <v>2016</v>
      </c>
      <c r="E4896" t="s">
        <v>47</v>
      </c>
      <c r="F4896" t="s">
        <v>2607</v>
      </c>
      <c r="G4896" s="22" t="str">
        <f t="shared" si="76"/>
        <v>Skadden Arps</v>
      </c>
      <c r="I4896" s="13">
        <f>COUNTIFS(IPO!$J$2:$J$5250,"="&amp;data!$G4896,IPO!$H$2:$H$5250,"="&amp;data!$B4896)</f>
        <v>1</v>
      </c>
      <c r="J4896" s="13">
        <f>SUMIFS(IPO!$B$2:$B$5250,IPO!$H$2:$H$5250,"="&amp;data!$B4896,IPO!$J$2:$J$5250,"="&amp;data!$G4896)</f>
        <v>1749.7</v>
      </c>
      <c r="K4896" s="13">
        <f>IF(I4896=1,SUMIFS(IPO!$C$2:$C$5250,IPO!$H$2:$H$5250,"="&amp;data!$B4896,IPO!$J$2:$J$5250,"="&amp;data!$G4896),"")</f>
        <v>11</v>
      </c>
      <c r="L4896" s="13">
        <f>SUMIFS(IPO!$E$2:$E$5250,IPO!$H$2:$H$5250,"="&amp;data!$B4896,IPO!$J$2:$J$5250,"="&amp;data!$G4896)</f>
        <v>3.4</v>
      </c>
      <c r="M4896" s="13">
        <f>SUMIFS(IPO!$F$2:$F$5250,IPO!$H$2:$H$5250,"="&amp;data!$B4896,IPO!$J$2:$J$5250,"="&amp;data!$G4896)</f>
        <v>12</v>
      </c>
      <c r="N4896" s="13"/>
      <c r="P4896" s="16">
        <f>COUNTIFS(equity_bonds!$H$2:$H$6414,"="&amp;data!$B4896,equity_bonds!$J$2:$J$6414,"="&amp;data!$G4896)</f>
        <v>2</v>
      </c>
      <c r="Q4896" s="16">
        <v>317056.5</v>
      </c>
      <c r="R4896" s="16" t="str">
        <f>IF(P4896=1,SUMIFS(equity_bonds!$C$2:$C$6414,equity_bonds!$H$2:$H$6414,"="&amp;data!$B4896,equity_bonds!$J$2:$J$6414,"="&amp;data!$G4896),"")</f>
        <v/>
      </c>
      <c r="S4896" s="16">
        <v>4.8</v>
      </c>
      <c r="T4896" s="16">
        <v>119</v>
      </c>
      <c r="U4896" s="16" t="s">
        <v>4166</v>
      </c>
    </row>
    <row r="4897" spans="2:21" x14ac:dyDescent="0.25">
      <c r="B4897">
        <v>2016</v>
      </c>
      <c r="E4897" t="s">
        <v>1530</v>
      </c>
      <c r="F4897" t="s">
        <v>3493</v>
      </c>
      <c r="G4897" t="str">
        <f t="shared" si="76"/>
        <v>Smith Gambrell</v>
      </c>
      <c r="I4897" s="13">
        <f>COUNTIFS(IPO!$J$2:$J$5250,"="&amp;data!$G4897,IPO!$H$2:$H$5250,"="&amp;data!$B4897)</f>
        <v>0</v>
      </c>
      <c r="J4897" s="13">
        <f>SUMIFS(IPO!$B$2:$B$5250,IPO!$H$2:$H$5250,"="&amp;data!$B4897,IPO!$J$2:$J$5250,"="&amp;data!$G4897)</f>
        <v>0</v>
      </c>
      <c r="K4897" s="13" t="str">
        <f>IF(I4897=1,SUMIFS(IPO!$C$2:$C$5250,IPO!$H$2:$H$5250,"="&amp;data!$B4897,IPO!$J$2:$J$5250,"="&amp;data!$G4897),"")</f>
        <v/>
      </c>
      <c r="L4897" s="13">
        <f>SUMIFS(IPO!$E$2:$E$5250,IPO!$H$2:$H$5250,"="&amp;data!$B4897,IPO!$J$2:$J$5250,"="&amp;data!$G4897)</f>
        <v>0</v>
      </c>
      <c r="M4897" s="13">
        <f>SUMIFS(IPO!$F$2:$F$5250,IPO!$H$2:$H$5250,"="&amp;data!$B4897,IPO!$J$2:$J$5250,"="&amp;data!$G4897)</f>
        <v>0</v>
      </c>
      <c r="N4897" s="13"/>
      <c r="P4897" s="16">
        <f>COUNTIFS(equity_bonds!$H$2:$H$6414,"="&amp;data!$B4897,equity_bonds!$J$2:$J$6414,"="&amp;data!$G4897)</f>
        <v>0</v>
      </c>
      <c r="Q4897" s="16">
        <f>SUMIFS(equity_bonds!$B$2:$B$6414,equity_bonds!$H$2:$H$6414,"="&amp;data!$B4897,equity_bonds!$J$2:$J$6414,"="&amp;data!$G4897)</f>
        <v>0</v>
      </c>
      <c r="R4897" s="16" t="str">
        <f>IF(P4897=1,SUMIFS(equity_bonds!$C$2:$C$6414,equity_bonds!$H$2:$H$6414,"="&amp;data!$B4897,equity_bonds!$J$2:$J$6414,"="&amp;data!$G4897),"")</f>
        <v/>
      </c>
      <c r="S4897" s="16">
        <f>SUMIFS(equity_bonds!$E$2:$E$6414,equity_bonds!$H$2:$H$6414,"="&amp;data!$B4897,equity_bonds!$J$2:$J$6414,"="&amp;data!$G4897)</f>
        <v>0</v>
      </c>
      <c r="T4897" s="16">
        <f>SUMIFS(equity_bonds!$F$2:$F$6414,equity_bonds!$H$2:$H$6414,"="&amp;data!$B4897,equity_bonds!$J$2:$J$6414,"="&amp;data!$G4897)</f>
        <v>0</v>
      </c>
      <c r="U4897" s="16"/>
    </row>
    <row r="4898" spans="2:21" x14ac:dyDescent="0.25">
      <c r="B4898">
        <v>2016</v>
      </c>
      <c r="E4898" t="s">
        <v>308</v>
      </c>
      <c r="F4898" t="s">
        <v>2727</v>
      </c>
      <c r="G4898" t="str">
        <f t="shared" si="76"/>
        <v>Snell Wilmer</v>
      </c>
      <c r="I4898" s="13">
        <f>COUNTIFS(IPO!$J$2:$J$5250,"="&amp;data!$G4898,IPO!$H$2:$H$5250,"="&amp;data!$B4898)</f>
        <v>0</v>
      </c>
      <c r="J4898" s="13">
        <f>SUMIFS(IPO!$B$2:$B$5250,IPO!$H$2:$H$5250,"="&amp;data!$B4898,IPO!$J$2:$J$5250,"="&amp;data!$G4898)</f>
        <v>0</v>
      </c>
      <c r="K4898" s="13" t="str">
        <f>IF(I4898=1,SUMIFS(IPO!$C$2:$C$5250,IPO!$H$2:$H$5250,"="&amp;data!$B4898,IPO!$J$2:$J$5250,"="&amp;data!$G4898),"")</f>
        <v/>
      </c>
      <c r="L4898" s="13">
        <f>SUMIFS(IPO!$E$2:$E$5250,IPO!$H$2:$H$5250,"="&amp;data!$B4898,IPO!$J$2:$J$5250,"="&amp;data!$G4898)</f>
        <v>0</v>
      </c>
      <c r="M4898" s="13">
        <f>SUMIFS(IPO!$F$2:$F$5250,IPO!$H$2:$H$5250,"="&amp;data!$B4898,IPO!$J$2:$J$5250,"="&amp;data!$G4898)</f>
        <v>0</v>
      </c>
      <c r="N4898" s="13"/>
      <c r="P4898" s="16">
        <f>COUNTIFS(equity_bonds!$H$2:$H$6414,"="&amp;data!$B4898,equity_bonds!$J$2:$J$6414,"="&amp;data!$G4898)</f>
        <v>1</v>
      </c>
      <c r="Q4898" s="16">
        <f>SUMIFS(equity_bonds!$B$2:$B$6414,equity_bonds!$H$2:$H$6414,"="&amp;data!$B4898,equity_bonds!$J$2:$J$6414,"="&amp;data!$G4898)</f>
        <v>898.6</v>
      </c>
      <c r="R4898" s="16">
        <f>IF(P4898=1,SUMIFS(equity_bonds!$C$2:$C$6414,equity_bonds!$H$2:$H$6414,"="&amp;data!$B4898,equity_bonds!$J$2:$J$6414,"="&amp;data!$G4898),"")</f>
        <v>136</v>
      </c>
      <c r="S4898" s="16">
        <f>SUMIFS(equity_bonds!$E$2:$E$6414,equity_bonds!$H$2:$H$6414,"="&amp;data!$B4898,equity_bonds!$J$2:$J$6414,"="&amp;data!$G4898)</f>
        <v>0</v>
      </c>
      <c r="T4898" s="16">
        <f>SUMIFS(equity_bonds!$F$2:$F$6414,equity_bonds!$H$2:$H$6414,"="&amp;data!$B4898,equity_bonds!$J$2:$J$6414,"="&amp;data!$G4898)</f>
        <v>6</v>
      </c>
      <c r="U4898" s="16"/>
    </row>
    <row r="4899" spans="2:21" x14ac:dyDescent="0.25">
      <c r="B4899">
        <v>2016</v>
      </c>
      <c r="E4899" t="s">
        <v>819</v>
      </c>
      <c r="F4899" t="s">
        <v>819</v>
      </c>
      <c r="G4899" t="str">
        <f t="shared" si="76"/>
        <v>Squire Patton</v>
      </c>
      <c r="I4899" s="13">
        <f>COUNTIFS(IPO!$J$2:$J$5250,"="&amp;data!$G4899,IPO!$H$2:$H$5250,"="&amp;data!$B4899)</f>
        <v>0</v>
      </c>
      <c r="J4899" s="13">
        <f>SUMIFS(IPO!$B$2:$B$5250,IPO!$H$2:$H$5250,"="&amp;data!$B4899,IPO!$J$2:$J$5250,"="&amp;data!$G4899)</f>
        <v>0</v>
      </c>
      <c r="K4899" s="13" t="str">
        <f>IF(I4899=1,SUMIFS(IPO!$C$2:$C$5250,IPO!$H$2:$H$5250,"="&amp;data!$B4899,IPO!$J$2:$J$5250,"="&amp;data!$G4899),"")</f>
        <v/>
      </c>
      <c r="L4899" s="13">
        <f>SUMIFS(IPO!$E$2:$E$5250,IPO!$H$2:$H$5250,"="&amp;data!$B4899,IPO!$J$2:$J$5250,"="&amp;data!$G4899)</f>
        <v>0</v>
      </c>
      <c r="M4899" s="13">
        <f>SUMIFS(IPO!$F$2:$F$5250,IPO!$H$2:$H$5250,"="&amp;data!$B4899,IPO!$J$2:$J$5250,"="&amp;data!$G4899)</f>
        <v>0</v>
      </c>
      <c r="N4899" s="13"/>
      <c r="P4899" s="16">
        <f>COUNTIFS(equity_bonds!$H$2:$H$6414,"="&amp;data!$B4899,equity_bonds!$J$2:$J$6414,"="&amp;data!$G4899)</f>
        <v>1</v>
      </c>
      <c r="Q4899" s="16">
        <f>SUMIFS(equity_bonds!$B$2:$B$6414,equity_bonds!$H$2:$H$6414,"="&amp;data!$B4899,equity_bonds!$J$2:$J$6414,"="&amp;data!$G4899)</f>
        <v>3427</v>
      </c>
      <c r="R4899" s="16">
        <f>IF(P4899=1,SUMIFS(equity_bonds!$C$2:$C$6414,equity_bonds!$H$2:$H$6414,"="&amp;data!$B4899,equity_bonds!$J$2:$J$6414,"="&amp;data!$G4899),"")</f>
        <v>80</v>
      </c>
      <c r="S4899" s="16">
        <f>SUMIFS(equity_bonds!$E$2:$E$6414,equity_bonds!$H$2:$H$6414,"="&amp;data!$B4899,equity_bonds!$J$2:$J$6414,"="&amp;data!$G4899)</f>
        <v>0.1</v>
      </c>
      <c r="T4899" s="16">
        <f>SUMIFS(equity_bonds!$F$2:$F$6414,equity_bonds!$H$2:$H$6414,"="&amp;data!$B4899,equity_bonds!$J$2:$J$6414,"="&amp;data!$G4899)</f>
        <v>9</v>
      </c>
      <c r="U4899" s="16"/>
    </row>
    <row r="4900" spans="2:21" x14ac:dyDescent="0.25">
      <c r="B4900">
        <v>2016</v>
      </c>
      <c r="E4900" t="s">
        <v>163</v>
      </c>
      <c r="F4900" t="s">
        <v>2647</v>
      </c>
      <c r="G4900" t="str">
        <f t="shared" si="76"/>
        <v>Steptoe Johnson</v>
      </c>
      <c r="I4900" s="13">
        <f>COUNTIFS(IPO!$J$2:$J$5250,"="&amp;data!$G4900,IPO!$H$2:$H$5250,"="&amp;data!$B4900)</f>
        <v>0</v>
      </c>
      <c r="J4900" s="13">
        <f>SUMIFS(IPO!$B$2:$B$5250,IPO!$H$2:$H$5250,"="&amp;data!$B4900,IPO!$J$2:$J$5250,"="&amp;data!$G4900)</f>
        <v>0</v>
      </c>
      <c r="K4900" s="13" t="str">
        <f>IF(I4900=1,SUMIFS(IPO!$C$2:$C$5250,IPO!$H$2:$H$5250,"="&amp;data!$B4900,IPO!$J$2:$J$5250,"="&amp;data!$G4900),"")</f>
        <v/>
      </c>
      <c r="L4900" s="13">
        <f>SUMIFS(IPO!$E$2:$E$5250,IPO!$H$2:$H$5250,"="&amp;data!$B4900,IPO!$J$2:$J$5250,"="&amp;data!$G4900)</f>
        <v>0</v>
      </c>
      <c r="M4900" s="13">
        <f>SUMIFS(IPO!$F$2:$F$5250,IPO!$H$2:$H$5250,"="&amp;data!$B4900,IPO!$J$2:$J$5250,"="&amp;data!$G4900)</f>
        <v>0</v>
      </c>
      <c r="N4900" s="13"/>
      <c r="P4900" s="16">
        <f>COUNTIFS(equity_bonds!$H$2:$H$6414,"="&amp;data!$B4900,equity_bonds!$J$2:$J$6414,"="&amp;data!$G4900)</f>
        <v>0</v>
      </c>
      <c r="Q4900" s="16">
        <f>SUMIFS(equity_bonds!$B$2:$B$6414,equity_bonds!$H$2:$H$6414,"="&amp;data!$B4900,equity_bonds!$J$2:$J$6414,"="&amp;data!$G4900)</f>
        <v>0</v>
      </c>
      <c r="R4900" s="16" t="str">
        <f>IF(P4900=1,SUMIFS(equity_bonds!$C$2:$C$6414,equity_bonds!$H$2:$H$6414,"="&amp;data!$B4900,equity_bonds!$J$2:$J$6414,"="&amp;data!$G4900),"")</f>
        <v/>
      </c>
      <c r="S4900" s="16">
        <f>SUMIFS(equity_bonds!$E$2:$E$6414,equity_bonds!$H$2:$H$6414,"="&amp;data!$B4900,equity_bonds!$J$2:$J$6414,"="&amp;data!$G4900)</f>
        <v>0</v>
      </c>
      <c r="T4900" s="16">
        <f>SUMIFS(equity_bonds!$F$2:$F$6414,equity_bonds!$H$2:$H$6414,"="&amp;data!$B4900,equity_bonds!$J$2:$J$6414,"="&amp;data!$G4900)</f>
        <v>0</v>
      </c>
      <c r="U4900" s="16"/>
    </row>
    <row r="4901" spans="2:21" x14ac:dyDescent="0.25">
      <c r="B4901">
        <v>2016</v>
      </c>
      <c r="E4901" t="s">
        <v>4162</v>
      </c>
      <c r="F4901" t="s">
        <v>4162</v>
      </c>
      <c r="G4901" t="str">
        <f t="shared" si="76"/>
        <v>Stinson Leonard</v>
      </c>
      <c r="I4901" s="13">
        <f>COUNTIFS(IPO!$J$2:$J$5250,"="&amp;data!$G4901,IPO!$H$2:$H$5250,"="&amp;data!$B4901)</f>
        <v>0</v>
      </c>
      <c r="J4901" s="13">
        <f>SUMIFS(IPO!$B$2:$B$5250,IPO!$H$2:$H$5250,"="&amp;data!$B4901,IPO!$J$2:$J$5250,"="&amp;data!$G4901)</f>
        <v>0</v>
      </c>
      <c r="K4901" s="13" t="str">
        <f>IF(I4901=1,SUMIFS(IPO!$C$2:$C$5250,IPO!$H$2:$H$5250,"="&amp;data!$B4901,IPO!$J$2:$J$5250,"="&amp;data!$G4901),"")</f>
        <v/>
      </c>
      <c r="L4901" s="13">
        <f>SUMIFS(IPO!$E$2:$E$5250,IPO!$H$2:$H$5250,"="&amp;data!$B4901,IPO!$J$2:$J$5250,"="&amp;data!$G4901)</f>
        <v>0</v>
      </c>
      <c r="M4901" s="13">
        <f>SUMIFS(IPO!$F$2:$F$5250,IPO!$H$2:$H$5250,"="&amp;data!$B4901,IPO!$J$2:$J$5250,"="&amp;data!$G4901)</f>
        <v>0</v>
      </c>
      <c r="N4901" s="13"/>
      <c r="P4901" s="16">
        <f>COUNTIFS(equity_bonds!$H$2:$H$6414,"="&amp;data!$B4901,equity_bonds!$J$2:$J$6414,"="&amp;data!$G4901)</f>
        <v>1</v>
      </c>
      <c r="Q4901" s="16">
        <f>SUMIFS(equity_bonds!$B$2:$B$6414,equity_bonds!$H$2:$H$6414,"="&amp;data!$B4901,equity_bonds!$J$2:$J$6414,"="&amp;data!$G4901)</f>
        <v>318.89999999999998</v>
      </c>
      <c r="R4901" s="16">
        <f>IF(P4901=1,SUMIFS(equity_bonds!$C$2:$C$6414,equity_bonds!$H$2:$H$6414,"="&amp;data!$B4901,equity_bonds!$J$2:$J$6414,"="&amp;data!$G4901),"")</f>
        <v>180</v>
      </c>
      <c r="S4901" s="16">
        <f>SUMIFS(equity_bonds!$E$2:$E$6414,equity_bonds!$H$2:$H$6414,"="&amp;data!$B4901,equity_bonds!$J$2:$J$6414,"="&amp;data!$G4901)</f>
        <v>0</v>
      </c>
      <c r="T4901" s="16">
        <f>SUMIFS(equity_bonds!$F$2:$F$6414,equity_bonds!$H$2:$H$6414,"="&amp;data!$B4901,equity_bonds!$J$2:$J$6414,"="&amp;data!$G4901)</f>
        <v>3</v>
      </c>
      <c r="U4901" s="16"/>
    </row>
    <row r="4902" spans="2:21" x14ac:dyDescent="0.25">
      <c r="B4902">
        <v>2016</v>
      </c>
      <c r="E4902" t="s">
        <v>310</v>
      </c>
      <c r="F4902" t="s">
        <v>310</v>
      </c>
      <c r="G4902" t="str">
        <f t="shared" si="76"/>
        <v>Stoel Rives</v>
      </c>
      <c r="I4902" s="13">
        <f>COUNTIFS(IPO!$J$2:$J$5250,"="&amp;data!$G4902,IPO!$H$2:$H$5250,"="&amp;data!$B4902)</f>
        <v>0</v>
      </c>
      <c r="J4902" s="13">
        <f>SUMIFS(IPO!$B$2:$B$5250,IPO!$H$2:$H$5250,"="&amp;data!$B4902,IPO!$J$2:$J$5250,"="&amp;data!$G4902)</f>
        <v>0</v>
      </c>
      <c r="K4902" s="13" t="str">
        <f>IF(I4902=1,SUMIFS(IPO!$C$2:$C$5250,IPO!$H$2:$H$5250,"="&amp;data!$B4902,IPO!$J$2:$J$5250,"="&amp;data!$G4902),"")</f>
        <v/>
      </c>
      <c r="L4902" s="13">
        <f>SUMIFS(IPO!$E$2:$E$5250,IPO!$H$2:$H$5250,"="&amp;data!$B4902,IPO!$J$2:$J$5250,"="&amp;data!$G4902)</f>
        <v>0</v>
      </c>
      <c r="M4902" s="13">
        <f>SUMIFS(IPO!$F$2:$F$5250,IPO!$H$2:$H$5250,"="&amp;data!$B4902,IPO!$J$2:$J$5250,"="&amp;data!$G4902)</f>
        <v>0</v>
      </c>
      <c r="N4902" s="13"/>
      <c r="P4902" s="16">
        <f>COUNTIFS(equity_bonds!$H$2:$H$6414,"="&amp;data!$B4902,equity_bonds!$J$2:$J$6414,"="&amp;data!$G4902)</f>
        <v>0</v>
      </c>
      <c r="Q4902" s="16">
        <f>SUMIFS(equity_bonds!$B$2:$B$6414,equity_bonds!$H$2:$H$6414,"="&amp;data!$B4902,equity_bonds!$J$2:$J$6414,"="&amp;data!$G4902)</f>
        <v>0</v>
      </c>
      <c r="R4902" s="16" t="str">
        <f>IF(P4902=1,SUMIFS(equity_bonds!$C$2:$C$6414,equity_bonds!$H$2:$H$6414,"="&amp;data!$B4902,equity_bonds!$J$2:$J$6414,"="&amp;data!$G4902),"")</f>
        <v/>
      </c>
      <c r="S4902" s="16">
        <f>SUMIFS(equity_bonds!$E$2:$E$6414,equity_bonds!$H$2:$H$6414,"="&amp;data!$B4902,equity_bonds!$J$2:$J$6414,"="&amp;data!$G4902)</f>
        <v>0</v>
      </c>
      <c r="T4902" s="16">
        <f>SUMIFS(equity_bonds!$F$2:$F$6414,equity_bonds!$H$2:$H$6414,"="&amp;data!$B4902,equity_bonds!$J$2:$J$6414,"="&amp;data!$G4902)</f>
        <v>0</v>
      </c>
      <c r="U4902" s="16"/>
    </row>
    <row r="4903" spans="2:21" x14ac:dyDescent="0.25">
      <c r="B4903">
        <v>2016</v>
      </c>
      <c r="E4903" t="s">
        <v>311</v>
      </c>
      <c r="F4903" t="s">
        <v>2729</v>
      </c>
      <c r="G4903" t="str">
        <f t="shared" si="76"/>
        <v>Strasburger Price</v>
      </c>
      <c r="I4903" s="13">
        <f>COUNTIFS(IPO!$J$2:$J$5250,"="&amp;data!$G4903,IPO!$H$2:$H$5250,"="&amp;data!$B4903)</f>
        <v>0</v>
      </c>
      <c r="J4903" s="13">
        <f>SUMIFS(IPO!$B$2:$B$5250,IPO!$H$2:$H$5250,"="&amp;data!$B4903,IPO!$J$2:$J$5250,"="&amp;data!$G4903)</f>
        <v>0</v>
      </c>
      <c r="K4903" s="13" t="str">
        <f>IF(I4903=1,SUMIFS(IPO!$C$2:$C$5250,IPO!$H$2:$H$5250,"="&amp;data!$B4903,IPO!$J$2:$J$5250,"="&amp;data!$G4903),"")</f>
        <v/>
      </c>
      <c r="L4903" s="13">
        <f>SUMIFS(IPO!$E$2:$E$5250,IPO!$H$2:$H$5250,"="&amp;data!$B4903,IPO!$J$2:$J$5250,"="&amp;data!$G4903)</f>
        <v>0</v>
      </c>
      <c r="M4903" s="13">
        <f>SUMIFS(IPO!$F$2:$F$5250,IPO!$H$2:$H$5250,"="&amp;data!$B4903,IPO!$J$2:$J$5250,"="&amp;data!$G4903)</f>
        <v>0</v>
      </c>
      <c r="N4903" s="13"/>
      <c r="P4903" s="16">
        <f>COUNTIFS(equity_bonds!$H$2:$H$6414,"="&amp;data!$B4903,equity_bonds!$J$2:$J$6414,"="&amp;data!$G4903)</f>
        <v>0</v>
      </c>
      <c r="Q4903" s="16">
        <f>SUMIFS(equity_bonds!$B$2:$B$6414,equity_bonds!$H$2:$H$6414,"="&amp;data!$B4903,equity_bonds!$J$2:$J$6414,"="&amp;data!$G4903)</f>
        <v>0</v>
      </c>
      <c r="R4903" s="16" t="str">
        <f>IF(P4903=1,SUMIFS(equity_bonds!$C$2:$C$6414,equity_bonds!$H$2:$H$6414,"="&amp;data!$B4903,equity_bonds!$J$2:$J$6414,"="&amp;data!$G4903),"")</f>
        <v/>
      </c>
      <c r="S4903" s="16">
        <f>SUMIFS(equity_bonds!$E$2:$E$6414,equity_bonds!$H$2:$H$6414,"="&amp;data!$B4903,equity_bonds!$J$2:$J$6414,"="&amp;data!$G4903)</f>
        <v>0</v>
      </c>
      <c r="T4903" s="16">
        <f>SUMIFS(equity_bonds!$F$2:$F$6414,equity_bonds!$H$2:$H$6414,"="&amp;data!$B4903,equity_bonds!$J$2:$J$6414,"="&amp;data!$G4903)</f>
        <v>0</v>
      </c>
      <c r="U4903" s="16"/>
    </row>
    <row r="4904" spans="2:21" x14ac:dyDescent="0.25">
      <c r="B4904">
        <v>2016</v>
      </c>
      <c r="E4904" t="s">
        <v>49</v>
      </c>
      <c r="F4904" t="s">
        <v>2608</v>
      </c>
      <c r="G4904" t="str">
        <f t="shared" si="76"/>
        <v>Stroock Stroock</v>
      </c>
      <c r="I4904" s="13">
        <f>COUNTIFS(IPO!$J$2:$J$5250,"="&amp;data!$G4904,IPO!$H$2:$H$5250,"="&amp;data!$B4904)</f>
        <v>0</v>
      </c>
      <c r="J4904" s="13">
        <f>SUMIFS(IPO!$B$2:$B$5250,IPO!$H$2:$H$5250,"="&amp;data!$B4904,IPO!$J$2:$J$5250,"="&amp;data!$G4904)</f>
        <v>0</v>
      </c>
      <c r="K4904" s="13" t="str">
        <f>IF(I4904=1,SUMIFS(IPO!$C$2:$C$5250,IPO!$H$2:$H$5250,"="&amp;data!$B4904,IPO!$J$2:$J$5250,"="&amp;data!$G4904),"")</f>
        <v/>
      </c>
      <c r="L4904" s="13">
        <f>SUMIFS(IPO!$E$2:$E$5250,IPO!$H$2:$H$5250,"="&amp;data!$B4904,IPO!$J$2:$J$5250,"="&amp;data!$G4904)</f>
        <v>0</v>
      </c>
      <c r="M4904" s="13">
        <f>SUMIFS(IPO!$F$2:$F$5250,IPO!$H$2:$H$5250,"="&amp;data!$B4904,IPO!$J$2:$J$5250,"="&amp;data!$G4904)</f>
        <v>0</v>
      </c>
      <c r="N4904" s="13"/>
      <c r="P4904" s="16">
        <f>COUNTIFS(equity_bonds!$H$2:$H$6414,"="&amp;data!$B4904,equity_bonds!$J$2:$J$6414,"="&amp;data!$G4904)</f>
        <v>1</v>
      </c>
      <c r="Q4904" s="16">
        <f>SUMIFS(equity_bonds!$B$2:$B$6414,equity_bonds!$H$2:$H$6414,"="&amp;data!$B4904,equity_bonds!$J$2:$J$6414,"="&amp;data!$G4904)</f>
        <v>1743.4</v>
      </c>
      <c r="R4904" s="16">
        <f>IF(P4904=1,SUMIFS(equity_bonds!$C$2:$C$6414,equity_bonds!$H$2:$H$6414,"="&amp;data!$B4904,equity_bonds!$J$2:$J$6414,"="&amp;data!$G4904),"")</f>
        <v>102</v>
      </c>
      <c r="S4904" s="16">
        <f>SUMIFS(equity_bonds!$E$2:$E$6414,equity_bonds!$H$2:$H$6414,"="&amp;data!$B4904,equity_bonds!$J$2:$J$6414,"="&amp;data!$G4904)</f>
        <v>0</v>
      </c>
      <c r="T4904" s="16">
        <f>SUMIFS(equity_bonds!$F$2:$F$6414,equity_bonds!$H$2:$H$6414,"="&amp;data!$B4904,equity_bonds!$J$2:$J$6414,"="&amp;data!$G4904)</f>
        <v>5</v>
      </c>
      <c r="U4904" s="16"/>
    </row>
    <row r="4905" spans="2:21" x14ac:dyDescent="0.25">
      <c r="B4905">
        <v>2016</v>
      </c>
      <c r="E4905" t="s">
        <v>50</v>
      </c>
      <c r="F4905" t="s">
        <v>2609</v>
      </c>
      <c r="G4905" t="str">
        <f t="shared" si="76"/>
        <v>Sullivan Cromwell</v>
      </c>
      <c r="I4905" s="13">
        <f>COUNTIFS(IPO!$J$2:$J$5250,"="&amp;data!$G4905,IPO!$H$2:$H$5250,"="&amp;data!$B4905)</f>
        <v>1</v>
      </c>
      <c r="J4905" s="13">
        <f>SUMIFS(IPO!$B$2:$B$5250,IPO!$H$2:$H$5250,"="&amp;data!$B4905,IPO!$J$2:$J$5250,"="&amp;data!$G4905)</f>
        <v>982.4</v>
      </c>
      <c r="K4905" s="13">
        <f>IF(I4905=1,SUMIFS(IPO!$C$2:$C$5250,IPO!$H$2:$H$5250,"="&amp;data!$B4905,IPO!$J$2:$J$5250,"="&amp;data!$G4905),"")</f>
        <v>24</v>
      </c>
      <c r="L4905" s="13">
        <f>SUMIFS(IPO!$E$2:$E$5250,IPO!$H$2:$H$5250,"="&amp;data!$B4905,IPO!$J$2:$J$5250,"="&amp;data!$G4905)</f>
        <v>1.9</v>
      </c>
      <c r="M4905" s="13">
        <f>SUMIFS(IPO!$F$2:$F$5250,IPO!$H$2:$H$5250,"="&amp;data!$B4905,IPO!$J$2:$J$5250,"="&amp;data!$G4905)</f>
        <v>1</v>
      </c>
      <c r="N4905" s="13"/>
      <c r="P4905" s="16">
        <f>COUNTIFS(equity_bonds!$H$2:$H$6414,"="&amp;data!$B4905,equity_bonds!$J$2:$J$6414,"="&amp;data!$G4905)</f>
        <v>1</v>
      </c>
      <c r="Q4905" s="16">
        <f>SUMIFS(equity_bonds!$B$2:$B$6414,equity_bonds!$H$2:$H$6414,"="&amp;data!$B4905,equity_bonds!$J$2:$J$6414,"="&amp;data!$G4905)</f>
        <v>62918.7</v>
      </c>
      <c r="R4905" s="16">
        <f>IF(P4905=1,SUMIFS(equity_bonds!$C$2:$C$6414,equity_bonds!$H$2:$H$6414,"="&amp;data!$B4905,equity_bonds!$J$2:$J$6414,"="&amp;data!$G4905),"")</f>
        <v>16</v>
      </c>
      <c r="S4905" s="16">
        <f>SUMIFS(equity_bonds!$E$2:$E$6414,equity_bonds!$H$2:$H$6414,"="&amp;data!$B4905,equity_bonds!$J$2:$J$6414,"="&amp;data!$G4905)</f>
        <v>1</v>
      </c>
      <c r="T4905" s="16">
        <f>SUMIFS(equity_bonds!$F$2:$F$6414,equity_bonds!$H$2:$H$6414,"="&amp;data!$B4905,equity_bonds!$J$2:$J$6414,"="&amp;data!$G4905)</f>
        <v>43</v>
      </c>
      <c r="U4905" s="16"/>
    </row>
    <row r="4906" spans="2:21" x14ac:dyDescent="0.25">
      <c r="B4906">
        <v>2016</v>
      </c>
      <c r="E4906" t="s">
        <v>561</v>
      </c>
      <c r="F4906" t="s">
        <v>2786</v>
      </c>
      <c r="G4906" t="str">
        <f t="shared" si="76"/>
        <v>Sullivan Worcester</v>
      </c>
      <c r="I4906" s="13">
        <f>COUNTIFS(IPO!$J$2:$J$5250,"="&amp;data!$G4906,IPO!$H$2:$H$5250,"="&amp;data!$B4906)</f>
        <v>0</v>
      </c>
      <c r="J4906" s="13">
        <f>SUMIFS(IPO!$B$2:$B$5250,IPO!$H$2:$H$5250,"="&amp;data!$B4906,IPO!$J$2:$J$5250,"="&amp;data!$G4906)</f>
        <v>0</v>
      </c>
      <c r="K4906" s="13" t="str">
        <f>IF(I4906=1,SUMIFS(IPO!$C$2:$C$5250,IPO!$H$2:$H$5250,"="&amp;data!$B4906,IPO!$J$2:$J$5250,"="&amp;data!$G4906),"")</f>
        <v/>
      </c>
      <c r="L4906" s="13">
        <f>SUMIFS(IPO!$E$2:$E$5250,IPO!$H$2:$H$5250,"="&amp;data!$B4906,IPO!$J$2:$J$5250,"="&amp;data!$G4906)</f>
        <v>0</v>
      </c>
      <c r="M4906" s="13">
        <f>SUMIFS(IPO!$F$2:$F$5250,IPO!$H$2:$H$5250,"="&amp;data!$B4906,IPO!$J$2:$J$5250,"="&amp;data!$G4906)</f>
        <v>0</v>
      </c>
      <c r="N4906" s="13"/>
      <c r="P4906" s="16">
        <f>COUNTIFS(equity_bonds!$H$2:$H$6414,"="&amp;data!$B4906,equity_bonds!$J$2:$J$6414,"="&amp;data!$G4906)</f>
        <v>1</v>
      </c>
      <c r="Q4906" s="16">
        <f>SUMIFS(equity_bonds!$B$2:$B$6414,equity_bonds!$H$2:$H$6414,"="&amp;data!$B4906,equity_bonds!$J$2:$J$6414,"="&amp;data!$G4906)</f>
        <v>12195.9</v>
      </c>
      <c r="R4906" s="16">
        <f>IF(P4906=1,SUMIFS(equity_bonds!$C$2:$C$6414,equity_bonds!$H$2:$H$6414,"="&amp;data!$B4906,equity_bonds!$J$2:$J$6414,"="&amp;data!$G4906),"")</f>
        <v>50</v>
      </c>
      <c r="S4906" s="16">
        <f>SUMIFS(equity_bonds!$E$2:$E$6414,equity_bonds!$H$2:$H$6414,"="&amp;data!$B4906,equity_bonds!$J$2:$J$6414,"="&amp;data!$G4906)</f>
        <v>0.2</v>
      </c>
      <c r="T4906" s="16">
        <f>SUMIFS(equity_bonds!$F$2:$F$6414,equity_bonds!$H$2:$H$6414,"="&amp;data!$B4906,equity_bonds!$J$2:$J$6414,"="&amp;data!$G4906)</f>
        <v>8</v>
      </c>
      <c r="U4906" s="16"/>
    </row>
    <row r="4907" spans="2:21" x14ac:dyDescent="0.25">
      <c r="B4907">
        <v>2016</v>
      </c>
      <c r="E4907" t="s">
        <v>165</v>
      </c>
      <c r="F4907" t="s">
        <v>2648</v>
      </c>
      <c r="G4907" t="str">
        <f t="shared" si="76"/>
        <v>Sutherland Asbill</v>
      </c>
      <c r="I4907" s="13">
        <f>COUNTIFS(IPO!$J$2:$J$5250,"="&amp;data!$G4907,IPO!$H$2:$H$5250,"="&amp;data!$B4907)</f>
        <v>0</v>
      </c>
      <c r="J4907" s="13">
        <f>SUMIFS(IPO!$B$2:$B$5250,IPO!$H$2:$H$5250,"="&amp;data!$B4907,IPO!$J$2:$J$5250,"="&amp;data!$G4907)</f>
        <v>0</v>
      </c>
      <c r="K4907" s="13" t="str">
        <f>IF(I4907=1,SUMIFS(IPO!$C$2:$C$5250,IPO!$H$2:$H$5250,"="&amp;data!$B4907,IPO!$J$2:$J$5250,"="&amp;data!$G4907),"")</f>
        <v/>
      </c>
      <c r="L4907" s="13">
        <f>SUMIFS(IPO!$E$2:$E$5250,IPO!$H$2:$H$5250,"="&amp;data!$B4907,IPO!$J$2:$J$5250,"="&amp;data!$G4907)</f>
        <v>0</v>
      </c>
      <c r="M4907" s="13">
        <f>SUMIFS(IPO!$F$2:$F$5250,IPO!$H$2:$H$5250,"="&amp;data!$B4907,IPO!$J$2:$J$5250,"="&amp;data!$G4907)</f>
        <v>0</v>
      </c>
      <c r="N4907" s="13"/>
      <c r="P4907" s="16">
        <f>COUNTIFS(equity_bonds!$H$2:$H$6414,"="&amp;data!$B4907,equity_bonds!$J$2:$J$6414,"="&amp;data!$G4907)</f>
        <v>1</v>
      </c>
      <c r="Q4907" s="16">
        <f>SUMIFS(equity_bonds!$B$2:$B$6414,equity_bonds!$H$2:$H$6414,"="&amp;data!$B4907,equity_bonds!$J$2:$J$6414,"="&amp;data!$G4907)</f>
        <v>6461.9</v>
      </c>
      <c r="R4907" s="16">
        <f>IF(P4907=1,SUMIFS(equity_bonds!$C$2:$C$6414,equity_bonds!$H$2:$H$6414,"="&amp;data!$B4907,equity_bonds!$J$2:$J$6414,"="&amp;data!$G4907),"")</f>
        <v>65</v>
      </c>
      <c r="S4907" s="16">
        <f>SUMIFS(equity_bonds!$E$2:$E$6414,equity_bonds!$H$2:$H$6414,"="&amp;data!$B4907,equity_bonds!$J$2:$J$6414,"="&amp;data!$G4907)</f>
        <v>0.1</v>
      </c>
      <c r="T4907" s="16">
        <f>SUMIFS(equity_bonds!$F$2:$F$6414,equity_bonds!$H$2:$H$6414,"="&amp;data!$B4907,equity_bonds!$J$2:$J$6414,"="&amp;data!$G4907)</f>
        <v>20</v>
      </c>
      <c r="U4907" s="16"/>
    </row>
    <row r="4908" spans="2:21" x14ac:dyDescent="0.25">
      <c r="B4908">
        <v>2016</v>
      </c>
      <c r="E4908" t="s">
        <v>316</v>
      </c>
      <c r="F4908" t="s">
        <v>2733</v>
      </c>
      <c r="G4908" t="str">
        <f t="shared" si="76"/>
        <v>Thompson Knight</v>
      </c>
      <c r="I4908" s="13">
        <f>COUNTIFS(IPO!$J$2:$J$5250,"="&amp;data!$G4908,IPO!$H$2:$H$5250,"="&amp;data!$B4908)</f>
        <v>0</v>
      </c>
      <c r="J4908" s="13">
        <f>SUMIFS(IPO!$B$2:$B$5250,IPO!$H$2:$H$5250,"="&amp;data!$B4908,IPO!$J$2:$J$5250,"="&amp;data!$G4908)</f>
        <v>0</v>
      </c>
      <c r="K4908" s="13" t="str">
        <f>IF(I4908=1,SUMIFS(IPO!$C$2:$C$5250,IPO!$H$2:$H$5250,"="&amp;data!$B4908,IPO!$J$2:$J$5250,"="&amp;data!$G4908),"")</f>
        <v/>
      </c>
      <c r="L4908" s="13">
        <f>SUMIFS(IPO!$E$2:$E$5250,IPO!$H$2:$H$5250,"="&amp;data!$B4908,IPO!$J$2:$J$5250,"="&amp;data!$G4908)</f>
        <v>0</v>
      </c>
      <c r="M4908" s="13">
        <f>SUMIFS(IPO!$F$2:$F$5250,IPO!$H$2:$H$5250,"="&amp;data!$B4908,IPO!$J$2:$J$5250,"="&amp;data!$G4908)</f>
        <v>0</v>
      </c>
      <c r="N4908" s="13"/>
      <c r="P4908" s="16">
        <f>COUNTIFS(equity_bonds!$H$2:$H$6414,"="&amp;data!$B4908,equity_bonds!$J$2:$J$6414,"="&amp;data!$G4908)</f>
        <v>0</v>
      </c>
      <c r="Q4908" s="16">
        <f>SUMIFS(equity_bonds!$B$2:$B$6414,equity_bonds!$H$2:$H$6414,"="&amp;data!$B4908,equity_bonds!$J$2:$J$6414,"="&amp;data!$G4908)</f>
        <v>0</v>
      </c>
      <c r="R4908" s="16" t="str">
        <f>IF(P4908=1,SUMIFS(equity_bonds!$C$2:$C$6414,equity_bonds!$H$2:$H$6414,"="&amp;data!$B4908,equity_bonds!$J$2:$J$6414,"="&amp;data!$G4908),"")</f>
        <v/>
      </c>
      <c r="S4908" s="16">
        <f>SUMIFS(equity_bonds!$E$2:$E$6414,equity_bonds!$H$2:$H$6414,"="&amp;data!$B4908,equity_bonds!$J$2:$J$6414,"="&amp;data!$G4908)</f>
        <v>0</v>
      </c>
      <c r="T4908" s="16">
        <f>SUMIFS(equity_bonds!$F$2:$F$6414,equity_bonds!$H$2:$H$6414,"="&amp;data!$B4908,equity_bonds!$J$2:$J$6414,"="&amp;data!$G4908)</f>
        <v>0</v>
      </c>
      <c r="U4908" s="16"/>
    </row>
    <row r="4909" spans="2:21" x14ac:dyDescent="0.25">
      <c r="B4909">
        <v>2016</v>
      </c>
      <c r="E4909" t="s">
        <v>317</v>
      </c>
      <c r="F4909" t="s">
        <v>317</v>
      </c>
      <c r="G4909" t="str">
        <f t="shared" si="76"/>
        <v>Thompson Coburn</v>
      </c>
      <c r="I4909" s="13">
        <f>COUNTIFS(IPO!$J$2:$J$5250,"="&amp;data!$G4909,IPO!$H$2:$H$5250,"="&amp;data!$B4909)</f>
        <v>0</v>
      </c>
      <c r="J4909" s="13">
        <f>SUMIFS(IPO!$B$2:$B$5250,IPO!$H$2:$H$5250,"="&amp;data!$B4909,IPO!$J$2:$J$5250,"="&amp;data!$G4909)</f>
        <v>0</v>
      </c>
      <c r="K4909" s="13" t="str">
        <f>IF(I4909=1,SUMIFS(IPO!$C$2:$C$5250,IPO!$H$2:$H$5250,"="&amp;data!$B4909,IPO!$J$2:$J$5250,"="&amp;data!$G4909),"")</f>
        <v/>
      </c>
      <c r="L4909" s="13">
        <f>SUMIFS(IPO!$E$2:$E$5250,IPO!$H$2:$H$5250,"="&amp;data!$B4909,IPO!$J$2:$J$5250,"="&amp;data!$G4909)</f>
        <v>0</v>
      </c>
      <c r="M4909" s="13">
        <f>SUMIFS(IPO!$F$2:$F$5250,IPO!$H$2:$H$5250,"="&amp;data!$B4909,IPO!$J$2:$J$5250,"="&amp;data!$G4909)</f>
        <v>0</v>
      </c>
      <c r="N4909" s="13"/>
      <c r="P4909" s="16">
        <f>COUNTIFS(equity_bonds!$H$2:$H$6414,"="&amp;data!$B4909,equity_bonds!$J$2:$J$6414,"="&amp;data!$G4909)</f>
        <v>0</v>
      </c>
      <c r="Q4909" s="16">
        <f>SUMIFS(equity_bonds!$B$2:$B$6414,equity_bonds!$H$2:$H$6414,"="&amp;data!$B4909,equity_bonds!$J$2:$J$6414,"="&amp;data!$G4909)</f>
        <v>0</v>
      </c>
      <c r="R4909" s="16" t="str">
        <f>IF(P4909=1,SUMIFS(equity_bonds!$C$2:$C$6414,equity_bonds!$H$2:$H$6414,"="&amp;data!$B4909,equity_bonds!$J$2:$J$6414,"="&amp;data!$G4909),"")</f>
        <v/>
      </c>
      <c r="S4909" s="16">
        <f>SUMIFS(equity_bonds!$E$2:$E$6414,equity_bonds!$H$2:$H$6414,"="&amp;data!$B4909,equity_bonds!$J$2:$J$6414,"="&amp;data!$G4909)</f>
        <v>0</v>
      </c>
      <c r="T4909" s="16">
        <f>SUMIFS(equity_bonds!$F$2:$F$6414,equity_bonds!$H$2:$H$6414,"="&amp;data!$B4909,equity_bonds!$J$2:$J$6414,"="&amp;data!$G4909)</f>
        <v>0</v>
      </c>
      <c r="U4909" s="16"/>
    </row>
    <row r="4910" spans="2:21" x14ac:dyDescent="0.25">
      <c r="B4910">
        <v>2016</v>
      </c>
      <c r="E4910" t="s">
        <v>223</v>
      </c>
      <c r="F4910" t="s">
        <v>223</v>
      </c>
      <c r="G4910" t="str">
        <f t="shared" si="76"/>
        <v>Thompson Hine</v>
      </c>
      <c r="I4910" s="13">
        <f>COUNTIFS(IPO!$J$2:$J$5250,"="&amp;data!$G4910,IPO!$H$2:$H$5250,"="&amp;data!$B4910)</f>
        <v>0</v>
      </c>
      <c r="J4910" s="13">
        <f>SUMIFS(IPO!$B$2:$B$5250,IPO!$H$2:$H$5250,"="&amp;data!$B4910,IPO!$J$2:$J$5250,"="&amp;data!$G4910)</f>
        <v>0</v>
      </c>
      <c r="K4910" s="13" t="str">
        <f>IF(I4910=1,SUMIFS(IPO!$C$2:$C$5250,IPO!$H$2:$H$5250,"="&amp;data!$B4910,IPO!$J$2:$J$5250,"="&amp;data!$G4910),"")</f>
        <v/>
      </c>
      <c r="L4910" s="13">
        <f>SUMIFS(IPO!$E$2:$E$5250,IPO!$H$2:$H$5250,"="&amp;data!$B4910,IPO!$J$2:$J$5250,"="&amp;data!$G4910)</f>
        <v>0</v>
      </c>
      <c r="M4910" s="13">
        <f>SUMIFS(IPO!$F$2:$F$5250,IPO!$H$2:$H$5250,"="&amp;data!$B4910,IPO!$J$2:$J$5250,"="&amp;data!$G4910)</f>
        <v>0</v>
      </c>
      <c r="N4910" s="13"/>
      <c r="P4910" s="16">
        <f>COUNTIFS(equity_bonds!$H$2:$H$6414,"="&amp;data!$B4910,equity_bonds!$J$2:$J$6414,"="&amp;data!$G4910)</f>
        <v>1</v>
      </c>
      <c r="Q4910" s="16">
        <f>SUMIFS(equity_bonds!$B$2:$B$6414,equity_bonds!$H$2:$H$6414,"="&amp;data!$B4910,equity_bonds!$J$2:$J$6414,"="&amp;data!$G4910)</f>
        <v>978.8</v>
      </c>
      <c r="R4910" s="16">
        <f>IF(P4910=1,SUMIFS(equity_bonds!$C$2:$C$6414,equity_bonds!$H$2:$H$6414,"="&amp;data!$B4910,equity_bonds!$J$2:$J$6414,"="&amp;data!$G4910),"")</f>
        <v>133</v>
      </c>
      <c r="S4910" s="16">
        <f>SUMIFS(equity_bonds!$E$2:$E$6414,equity_bonds!$H$2:$H$6414,"="&amp;data!$B4910,equity_bonds!$J$2:$J$6414,"="&amp;data!$G4910)</f>
        <v>0</v>
      </c>
      <c r="T4910" s="16">
        <f>SUMIFS(equity_bonds!$F$2:$F$6414,equity_bonds!$H$2:$H$6414,"="&amp;data!$B4910,equity_bonds!$J$2:$J$6414,"="&amp;data!$G4910)</f>
        <v>4</v>
      </c>
      <c r="U4910" s="16"/>
    </row>
    <row r="4911" spans="2:21" x14ac:dyDescent="0.25">
      <c r="B4911">
        <v>2016</v>
      </c>
      <c r="E4911" t="s">
        <v>318</v>
      </c>
      <c r="F4911" t="s">
        <v>318</v>
      </c>
      <c r="G4911" t="str">
        <f t="shared" si="76"/>
        <v>Troutman Sanders</v>
      </c>
      <c r="I4911" s="13">
        <f>COUNTIFS(IPO!$J$2:$J$5250,"="&amp;data!$G4911,IPO!$H$2:$H$5250,"="&amp;data!$B4911)</f>
        <v>0</v>
      </c>
      <c r="J4911" s="13">
        <f>SUMIFS(IPO!$B$2:$B$5250,IPO!$H$2:$H$5250,"="&amp;data!$B4911,IPO!$J$2:$J$5250,"="&amp;data!$G4911)</f>
        <v>0</v>
      </c>
      <c r="K4911" s="13" t="str">
        <f>IF(I4911=1,SUMIFS(IPO!$C$2:$C$5250,IPO!$H$2:$H$5250,"="&amp;data!$B4911,IPO!$J$2:$J$5250,"="&amp;data!$G4911),"")</f>
        <v/>
      </c>
      <c r="L4911" s="13">
        <f>SUMIFS(IPO!$E$2:$E$5250,IPO!$H$2:$H$5250,"="&amp;data!$B4911,IPO!$J$2:$J$5250,"="&amp;data!$G4911)</f>
        <v>0</v>
      </c>
      <c r="M4911" s="13">
        <f>SUMIFS(IPO!$F$2:$F$5250,IPO!$H$2:$H$5250,"="&amp;data!$B4911,IPO!$J$2:$J$5250,"="&amp;data!$G4911)</f>
        <v>0</v>
      </c>
      <c r="N4911" s="13"/>
      <c r="P4911" s="16">
        <f>COUNTIFS(equity_bonds!$H$2:$H$6414,"="&amp;data!$B4911,equity_bonds!$J$2:$J$6414,"="&amp;data!$G4911)</f>
        <v>2</v>
      </c>
      <c r="Q4911" s="16">
        <f>SUMIFS(equity_bonds!$B$2:$B$6414,equity_bonds!$H$2:$H$6414,"="&amp;data!$B4911,equity_bonds!$J$2:$J$6414,"="&amp;data!$G4911)</f>
        <v>7693.6</v>
      </c>
      <c r="R4911" s="16" t="str">
        <f>IF(P4911=1,SUMIFS(equity_bonds!$C$2:$C$6414,equity_bonds!$H$2:$H$6414,"="&amp;data!$B4911,equity_bonds!$J$2:$J$6414,"="&amp;data!$G4911),"")</f>
        <v/>
      </c>
      <c r="S4911" s="16">
        <f>SUMIFS(equity_bonds!$E$2:$E$6414,equity_bonds!$H$2:$H$6414,"="&amp;data!$B4911,equity_bonds!$J$2:$J$6414,"="&amp;data!$G4911)</f>
        <v>0.1</v>
      </c>
      <c r="T4911" s="16">
        <f>SUMIFS(equity_bonds!$F$2:$F$6414,equity_bonds!$H$2:$H$6414,"="&amp;data!$B4911,equity_bonds!$J$2:$J$6414,"="&amp;data!$G4911)</f>
        <v>20</v>
      </c>
      <c r="U4911" s="16"/>
    </row>
    <row r="4912" spans="2:21" x14ac:dyDescent="0.25">
      <c r="B4912">
        <v>2016</v>
      </c>
      <c r="E4912" t="s">
        <v>582</v>
      </c>
      <c r="F4912" t="s">
        <v>582</v>
      </c>
      <c r="G4912" t="str">
        <f t="shared" si="76"/>
        <v>Vedder Price</v>
      </c>
      <c r="I4912" s="13">
        <f>COUNTIFS(IPO!$J$2:$J$5250,"="&amp;data!$G4912,IPO!$H$2:$H$5250,"="&amp;data!$B4912)</f>
        <v>0</v>
      </c>
      <c r="J4912" s="13">
        <f>SUMIFS(IPO!$B$2:$B$5250,IPO!$H$2:$H$5250,"="&amp;data!$B4912,IPO!$J$2:$J$5250,"="&amp;data!$G4912)</f>
        <v>0</v>
      </c>
      <c r="K4912" s="13" t="str">
        <f>IF(I4912=1,SUMIFS(IPO!$C$2:$C$5250,IPO!$H$2:$H$5250,"="&amp;data!$B4912,IPO!$J$2:$J$5250,"="&amp;data!$G4912),"")</f>
        <v/>
      </c>
      <c r="L4912" s="13">
        <f>SUMIFS(IPO!$E$2:$E$5250,IPO!$H$2:$H$5250,"="&amp;data!$B4912,IPO!$J$2:$J$5250,"="&amp;data!$G4912)</f>
        <v>0</v>
      </c>
      <c r="M4912" s="13">
        <f>SUMIFS(IPO!$F$2:$F$5250,IPO!$H$2:$H$5250,"="&amp;data!$B4912,IPO!$J$2:$J$5250,"="&amp;data!$G4912)</f>
        <v>0</v>
      </c>
      <c r="N4912" s="13"/>
      <c r="P4912" s="16">
        <f>COUNTIFS(equity_bonds!$H$2:$H$6414,"="&amp;data!$B4912,equity_bonds!$J$2:$J$6414,"="&amp;data!$G4912)</f>
        <v>0</v>
      </c>
      <c r="Q4912" s="16">
        <f>SUMIFS(equity_bonds!$B$2:$B$6414,equity_bonds!$H$2:$H$6414,"="&amp;data!$B4912,equity_bonds!$J$2:$J$6414,"="&amp;data!$G4912)</f>
        <v>0</v>
      </c>
      <c r="R4912" s="16" t="str">
        <f>IF(P4912=1,SUMIFS(equity_bonds!$C$2:$C$6414,equity_bonds!$H$2:$H$6414,"="&amp;data!$B4912,equity_bonds!$J$2:$J$6414,"="&amp;data!$G4912),"")</f>
        <v/>
      </c>
      <c r="S4912" s="16">
        <f>SUMIFS(equity_bonds!$E$2:$E$6414,equity_bonds!$H$2:$H$6414,"="&amp;data!$B4912,equity_bonds!$J$2:$J$6414,"="&amp;data!$G4912)</f>
        <v>0</v>
      </c>
      <c r="T4912" s="16">
        <f>SUMIFS(equity_bonds!$F$2:$F$6414,equity_bonds!$H$2:$H$6414,"="&amp;data!$B4912,equity_bonds!$J$2:$J$6414,"="&amp;data!$G4912)</f>
        <v>0</v>
      </c>
      <c r="U4912" s="16"/>
    </row>
    <row r="4913" spans="2:21" x14ac:dyDescent="0.25">
      <c r="B4913">
        <v>2016</v>
      </c>
      <c r="E4913" t="s">
        <v>225</v>
      </c>
      <c r="F4913" t="s">
        <v>225</v>
      </c>
      <c r="G4913" s="22" t="str">
        <f t="shared" si="76"/>
        <v>Venable</v>
      </c>
      <c r="I4913" s="13">
        <f>COUNTIFS(IPO!$J$2:$J$5250,"="&amp;data!$G4913,IPO!$H$2:$H$5250,"="&amp;data!$B4913)</f>
        <v>0</v>
      </c>
      <c r="J4913" s="6">
        <v>603.1</v>
      </c>
      <c r="K4913" s="19">
        <v>31</v>
      </c>
      <c r="L4913" s="6">
        <v>1.2</v>
      </c>
      <c r="M4913" s="7">
        <v>2</v>
      </c>
      <c r="N4913" s="13"/>
      <c r="P4913" s="16">
        <f>COUNTIFS(equity_bonds!$H$2:$H$6414,"="&amp;data!$B4913,equity_bonds!$J$2:$J$6414,"="&amp;data!$G4913)</f>
        <v>0</v>
      </c>
      <c r="Q4913" s="8">
        <v>23570.3</v>
      </c>
      <c r="R4913" s="7">
        <v>34</v>
      </c>
      <c r="S4913" s="6">
        <v>0.4</v>
      </c>
      <c r="T4913" s="7">
        <v>61</v>
      </c>
      <c r="U4913" s="16"/>
    </row>
    <row r="4914" spans="2:21" x14ac:dyDescent="0.25">
      <c r="B4914">
        <v>2016</v>
      </c>
      <c r="E4914" t="s">
        <v>51</v>
      </c>
      <c r="F4914" t="s">
        <v>2610</v>
      </c>
      <c r="G4914" t="str">
        <f t="shared" si="76"/>
        <v>Vinson Elkins</v>
      </c>
      <c r="I4914" s="13">
        <f>COUNTIFS(IPO!$J$2:$J$5250,"="&amp;data!$G4914,IPO!$H$2:$H$5250,"="&amp;data!$B4914)</f>
        <v>1</v>
      </c>
      <c r="J4914" s="13">
        <f>SUMIFS(IPO!$B$2:$B$5250,IPO!$H$2:$H$5250,"="&amp;data!$B4914,IPO!$J$2:$J$5250,"="&amp;data!$G4914)</f>
        <v>2303.6999999999998</v>
      </c>
      <c r="K4914" s="13">
        <f>IF(I4914=1,SUMIFS(IPO!$C$2:$C$5250,IPO!$H$2:$H$5250,"="&amp;data!$B4914,IPO!$J$2:$J$5250,"="&amp;data!$G4914),"")</f>
        <v>6</v>
      </c>
      <c r="L4914" s="13">
        <f>SUMIFS(IPO!$E$2:$E$5250,IPO!$H$2:$H$5250,"="&amp;data!$B4914,IPO!$J$2:$J$5250,"="&amp;data!$G4914)</f>
        <v>4.4000000000000004</v>
      </c>
      <c r="M4914" s="13">
        <f>SUMIFS(IPO!$F$2:$F$5250,IPO!$H$2:$H$5250,"="&amp;data!$B4914,IPO!$J$2:$J$5250,"="&amp;data!$G4914)</f>
        <v>6</v>
      </c>
      <c r="N4914" s="13"/>
      <c r="P4914" s="16">
        <f>COUNTIFS(equity_bonds!$H$2:$H$6414,"="&amp;data!$B4914,equity_bonds!$J$2:$J$6414,"="&amp;data!$G4914)</f>
        <v>1</v>
      </c>
      <c r="Q4914" s="16">
        <f>SUMIFS(equity_bonds!$B$2:$B$6414,equity_bonds!$H$2:$H$6414,"="&amp;data!$B4914,equity_bonds!$J$2:$J$6414,"="&amp;data!$G4914)</f>
        <v>52336.1</v>
      </c>
      <c r="R4914" s="16">
        <f>IF(P4914=1,SUMIFS(equity_bonds!$C$2:$C$6414,equity_bonds!$H$2:$H$6414,"="&amp;data!$B4914,equity_bonds!$J$2:$J$6414,"="&amp;data!$G4914),"")</f>
        <v>20</v>
      </c>
      <c r="S4914" s="16">
        <f>SUMIFS(equity_bonds!$E$2:$E$6414,equity_bonds!$H$2:$H$6414,"="&amp;data!$B4914,equity_bonds!$J$2:$J$6414,"="&amp;data!$G4914)</f>
        <v>0.8</v>
      </c>
      <c r="T4914" s="16">
        <f>SUMIFS(equity_bonds!$F$2:$F$6414,equity_bonds!$H$2:$H$6414,"="&amp;data!$B4914,equity_bonds!$J$2:$J$6414,"="&amp;data!$G4914)</f>
        <v>83</v>
      </c>
      <c r="U4914" s="16"/>
    </row>
    <row r="4915" spans="2:21" x14ac:dyDescent="0.25">
      <c r="B4915">
        <v>2016</v>
      </c>
      <c r="E4915" t="s">
        <v>226</v>
      </c>
      <c r="F4915" t="s">
        <v>2529</v>
      </c>
      <c r="G4915" t="str">
        <f t="shared" si="76"/>
        <v>Vorys Sater</v>
      </c>
      <c r="I4915" s="13">
        <f>COUNTIFS(IPO!$J$2:$J$5250,"="&amp;data!$G4915,IPO!$H$2:$H$5250,"="&amp;data!$B4915)</f>
        <v>0</v>
      </c>
      <c r="J4915" s="13">
        <f>SUMIFS(IPO!$B$2:$B$5250,IPO!$H$2:$H$5250,"="&amp;data!$B4915,IPO!$J$2:$J$5250,"="&amp;data!$G4915)</f>
        <v>0</v>
      </c>
      <c r="K4915" s="13" t="str">
        <f>IF(I4915=1,SUMIFS(IPO!$C$2:$C$5250,IPO!$H$2:$H$5250,"="&amp;data!$B4915,IPO!$J$2:$J$5250,"="&amp;data!$G4915),"")</f>
        <v/>
      </c>
      <c r="L4915" s="13">
        <f>SUMIFS(IPO!$E$2:$E$5250,IPO!$H$2:$H$5250,"="&amp;data!$B4915,IPO!$J$2:$J$5250,"="&amp;data!$G4915)</f>
        <v>0</v>
      </c>
      <c r="M4915" s="13">
        <f>SUMIFS(IPO!$F$2:$F$5250,IPO!$H$2:$H$5250,"="&amp;data!$B4915,IPO!$J$2:$J$5250,"="&amp;data!$G4915)</f>
        <v>0</v>
      </c>
      <c r="N4915" s="13"/>
      <c r="P4915" s="16">
        <f>COUNTIFS(equity_bonds!$H$2:$H$6414,"="&amp;data!$B4915,equity_bonds!$J$2:$J$6414,"="&amp;data!$G4915)</f>
        <v>1</v>
      </c>
      <c r="Q4915" s="16">
        <f>SUMIFS(equity_bonds!$B$2:$B$6414,equity_bonds!$H$2:$H$6414,"="&amp;data!$B4915,equity_bonds!$J$2:$J$6414,"="&amp;data!$G4915)</f>
        <v>210</v>
      </c>
      <c r="R4915" s="16">
        <f>IF(P4915=1,SUMIFS(equity_bonds!$C$2:$C$6414,equity_bonds!$H$2:$H$6414,"="&amp;data!$B4915,equity_bonds!$J$2:$J$6414,"="&amp;data!$G4915),"")</f>
        <v>195</v>
      </c>
      <c r="S4915" s="16">
        <f>SUMIFS(equity_bonds!$E$2:$E$6414,equity_bonds!$H$2:$H$6414,"="&amp;data!$B4915,equity_bonds!$J$2:$J$6414,"="&amp;data!$G4915)</f>
        <v>0</v>
      </c>
      <c r="T4915" s="16">
        <f>SUMIFS(equity_bonds!$F$2:$F$6414,equity_bonds!$H$2:$H$6414,"="&amp;data!$B4915,equity_bonds!$J$2:$J$6414,"="&amp;data!$G4915)</f>
        <v>2</v>
      </c>
      <c r="U4915" s="16"/>
    </row>
    <row r="4916" spans="2:21" x14ac:dyDescent="0.25">
      <c r="B4916">
        <v>2016</v>
      </c>
      <c r="E4916" t="s">
        <v>52</v>
      </c>
      <c r="F4916" t="s">
        <v>2611</v>
      </c>
      <c r="G4916" t="str">
        <f t="shared" si="76"/>
        <v>Wachtell Lipton</v>
      </c>
      <c r="I4916" s="13">
        <f>COUNTIFS(IPO!$J$2:$J$5250,"="&amp;data!$G4916,IPO!$H$2:$H$5250,"="&amp;data!$B4916)</f>
        <v>1</v>
      </c>
      <c r="J4916" s="13">
        <f>SUMIFS(IPO!$B$2:$B$5250,IPO!$H$2:$H$5250,"="&amp;data!$B4916,IPO!$J$2:$J$5250,"="&amp;data!$G4916)</f>
        <v>739.5</v>
      </c>
      <c r="K4916" s="13">
        <f>IF(I4916=1,SUMIFS(IPO!$C$2:$C$5250,IPO!$H$2:$H$5250,"="&amp;data!$B4916,IPO!$J$2:$J$5250,"="&amp;data!$G4916),"")</f>
        <v>27</v>
      </c>
      <c r="L4916" s="13">
        <f>SUMIFS(IPO!$E$2:$E$5250,IPO!$H$2:$H$5250,"="&amp;data!$B4916,IPO!$J$2:$J$5250,"="&amp;data!$G4916)</f>
        <v>1.4</v>
      </c>
      <c r="M4916" s="13">
        <f>SUMIFS(IPO!$F$2:$F$5250,IPO!$H$2:$H$5250,"="&amp;data!$B4916,IPO!$J$2:$J$5250,"="&amp;data!$G4916)</f>
        <v>2</v>
      </c>
      <c r="N4916" s="13"/>
      <c r="P4916" s="16">
        <f>COUNTIFS(equity_bonds!$H$2:$H$6414,"="&amp;data!$B4916,equity_bonds!$J$2:$J$6414,"="&amp;data!$G4916)</f>
        <v>1</v>
      </c>
      <c r="Q4916" s="16">
        <f>SUMIFS(equity_bonds!$B$2:$B$6414,equity_bonds!$H$2:$H$6414,"="&amp;data!$B4916,equity_bonds!$J$2:$J$6414,"="&amp;data!$G4916)</f>
        <v>27121.8</v>
      </c>
      <c r="R4916" s="16">
        <f>IF(P4916=1,SUMIFS(equity_bonds!$C$2:$C$6414,equity_bonds!$H$2:$H$6414,"="&amp;data!$B4916,equity_bonds!$J$2:$J$6414,"="&amp;data!$G4916),"")</f>
        <v>31</v>
      </c>
      <c r="S4916" s="16">
        <f>SUMIFS(equity_bonds!$E$2:$E$6414,equity_bonds!$H$2:$H$6414,"="&amp;data!$B4916,equity_bonds!$J$2:$J$6414,"="&amp;data!$G4916)</f>
        <v>0.4</v>
      </c>
      <c r="T4916" s="16">
        <f>SUMIFS(equity_bonds!$F$2:$F$6414,equity_bonds!$H$2:$H$6414,"="&amp;data!$B4916,equity_bonds!$J$2:$J$6414,"="&amp;data!$G4916)</f>
        <v>17</v>
      </c>
      <c r="U4916" s="16"/>
    </row>
    <row r="4917" spans="2:21" x14ac:dyDescent="0.25">
      <c r="B4917">
        <v>2016</v>
      </c>
      <c r="E4917" t="s">
        <v>53</v>
      </c>
      <c r="F4917" t="s">
        <v>2612</v>
      </c>
      <c r="G4917" t="str">
        <f t="shared" si="76"/>
        <v>Weil Gotshal</v>
      </c>
      <c r="I4917" s="13">
        <f>COUNTIFS(IPO!$J$2:$J$5250,"="&amp;data!$G4917,IPO!$H$2:$H$5250,"="&amp;data!$B4917)</f>
        <v>1</v>
      </c>
      <c r="J4917" s="13">
        <f>SUMIFS(IPO!$B$2:$B$5250,IPO!$H$2:$H$5250,"="&amp;data!$B4917,IPO!$J$2:$J$5250,"="&amp;data!$G4917)</f>
        <v>1963.9</v>
      </c>
      <c r="K4917" s="13">
        <f>IF(I4917=1,SUMIFS(IPO!$C$2:$C$5250,IPO!$H$2:$H$5250,"="&amp;data!$B4917,IPO!$J$2:$J$5250,"="&amp;data!$G4917),"")</f>
        <v>9</v>
      </c>
      <c r="L4917" s="13">
        <f>SUMIFS(IPO!$E$2:$E$5250,IPO!$H$2:$H$5250,"="&amp;data!$B4917,IPO!$J$2:$J$5250,"="&amp;data!$G4917)</f>
        <v>3.8</v>
      </c>
      <c r="M4917" s="13">
        <f>SUMIFS(IPO!$F$2:$F$5250,IPO!$H$2:$H$5250,"="&amp;data!$B4917,IPO!$J$2:$J$5250,"="&amp;data!$G4917)</f>
        <v>8</v>
      </c>
      <c r="N4917" s="13"/>
      <c r="P4917" s="16">
        <f>COUNTIFS(equity_bonds!$H$2:$H$6414,"="&amp;data!$B4917,equity_bonds!$J$2:$J$6414,"="&amp;data!$G4917)</f>
        <v>1</v>
      </c>
      <c r="Q4917" s="16">
        <f>SUMIFS(equity_bonds!$B$2:$B$6414,equity_bonds!$H$2:$H$6414,"="&amp;data!$B4917,equity_bonds!$J$2:$J$6414,"="&amp;data!$G4917)</f>
        <v>18769.2</v>
      </c>
      <c r="R4917" s="16">
        <f>IF(P4917=1,SUMIFS(equity_bonds!$C$2:$C$6414,equity_bonds!$H$2:$H$6414,"="&amp;data!$B4917,equity_bonds!$J$2:$J$6414,"="&amp;data!$G4917),"")</f>
        <v>40</v>
      </c>
      <c r="S4917" s="16">
        <f>SUMIFS(equity_bonds!$E$2:$E$6414,equity_bonds!$H$2:$H$6414,"="&amp;data!$B4917,equity_bonds!$J$2:$J$6414,"="&amp;data!$G4917)</f>
        <v>0.3</v>
      </c>
      <c r="T4917" s="16">
        <f>SUMIFS(equity_bonds!$F$2:$F$6414,equity_bonds!$H$2:$H$6414,"="&amp;data!$B4917,equity_bonds!$J$2:$J$6414,"="&amp;data!$G4917)</f>
        <v>29</v>
      </c>
      <c r="U4917" s="16"/>
    </row>
    <row r="4918" spans="2:21" x14ac:dyDescent="0.25">
      <c r="B4918">
        <v>2016</v>
      </c>
      <c r="E4918" t="s">
        <v>54</v>
      </c>
      <c r="F4918" t="s">
        <v>2613</v>
      </c>
      <c r="G4918" t="str">
        <f t="shared" si="76"/>
        <v>White Case</v>
      </c>
      <c r="I4918" s="13">
        <f>COUNTIFS(IPO!$J$2:$J$5250,"="&amp;data!$G4918,IPO!$H$2:$H$5250,"="&amp;data!$B4918)</f>
        <v>1</v>
      </c>
      <c r="J4918" s="13">
        <f>SUMIFS(IPO!$B$2:$B$5250,IPO!$H$2:$H$5250,"="&amp;data!$B4918,IPO!$J$2:$J$5250,"="&amp;data!$G4918)</f>
        <v>162.19999999999999</v>
      </c>
      <c r="K4918" s="13">
        <f>IF(I4918=1,SUMIFS(IPO!$C$2:$C$5250,IPO!$H$2:$H$5250,"="&amp;data!$B4918,IPO!$J$2:$J$5250,"="&amp;data!$G4918),"")</f>
        <v>59</v>
      </c>
      <c r="L4918" s="13">
        <f>SUMIFS(IPO!$E$2:$E$5250,IPO!$H$2:$H$5250,"="&amp;data!$B4918,IPO!$J$2:$J$5250,"="&amp;data!$G4918)</f>
        <v>0.3</v>
      </c>
      <c r="M4918" s="13">
        <f>SUMIFS(IPO!$F$2:$F$5250,IPO!$H$2:$H$5250,"="&amp;data!$B4918,IPO!$J$2:$J$5250,"="&amp;data!$G4918)</f>
        <v>2</v>
      </c>
      <c r="N4918" s="13"/>
      <c r="P4918" s="16">
        <f>COUNTIFS(equity_bonds!$H$2:$H$6414,"="&amp;data!$B4918,equity_bonds!$J$2:$J$6414,"="&amp;data!$G4918)</f>
        <v>1</v>
      </c>
      <c r="Q4918" s="16">
        <f>SUMIFS(equity_bonds!$B$2:$B$6414,equity_bonds!$H$2:$H$6414,"="&amp;data!$B4918,equity_bonds!$J$2:$J$6414,"="&amp;data!$G4918)</f>
        <v>44451.8</v>
      </c>
      <c r="R4918" s="16">
        <f>IF(P4918=1,SUMIFS(equity_bonds!$C$2:$C$6414,equity_bonds!$H$2:$H$6414,"="&amp;data!$B4918,equity_bonds!$J$2:$J$6414,"="&amp;data!$G4918),"")</f>
        <v>24</v>
      </c>
      <c r="S4918" s="16">
        <f>SUMIFS(equity_bonds!$E$2:$E$6414,equity_bonds!$H$2:$H$6414,"="&amp;data!$B4918,equity_bonds!$J$2:$J$6414,"="&amp;data!$G4918)</f>
        <v>0.7</v>
      </c>
      <c r="T4918" s="16">
        <f>SUMIFS(equity_bonds!$F$2:$F$6414,equity_bonds!$H$2:$H$6414,"="&amp;data!$B4918,equity_bonds!$J$2:$J$6414,"="&amp;data!$G4918)</f>
        <v>25</v>
      </c>
      <c r="U4918" s="16"/>
    </row>
    <row r="4919" spans="2:21" x14ac:dyDescent="0.25">
      <c r="B4919">
        <v>2016</v>
      </c>
      <c r="E4919" t="s">
        <v>522</v>
      </c>
      <c r="F4919" t="s">
        <v>522</v>
      </c>
      <c r="G4919" t="str">
        <f t="shared" si="76"/>
        <v>Wiley Rein</v>
      </c>
      <c r="I4919" s="13">
        <f>COUNTIFS(IPO!$J$2:$J$5250,"="&amp;data!$G4919,IPO!$H$2:$H$5250,"="&amp;data!$B4919)</f>
        <v>0</v>
      </c>
      <c r="J4919" s="13">
        <f>SUMIFS(IPO!$B$2:$B$5250,IPO!$H$2:$H$5250,"="&amp;data!$B4919,IPO!$J$2:$J$5250,"="&amp;data!$G4919)</f>
        <v>0</v>
      </c>
      <c r="K4919" s="13" t="str">
        <f>IF(I4919=1,SUMIFS(IPO!$C$2:$C$5250,IPO!$H$2:$H$5250,"="&amp;data!$B4919,IPO!$J$2:$J$5250,"="&amp;data!$G4919),"")</f>
        <v/>
      </c>
      <c r="L4919" s="13">
        <f>SUMIFS(IPO!$E$2:$E$5250,IPO!$H$2:$H$5250,"="&amp;data!$B4919,IPO!$J$2:$J$5250,"="&amp;data!$G4919)</f>
        <v>0</v>
      </c>
      <c r="M4919" s="13">
        <f>SUMIFS(IPO!$F$2:$F$5250,IPO!$H$2:$H$5250,"="&amp;data!$B4919,IPO!$J$2:$J$5250,"="&amp;data!$G4919)</f>
        <v>0</v>
      </c>
      <c r="N4919" s="13"/>
      <c r="P4919" s="16">
        <f>COUNTIFS(equity_bonds!$H$2:$H$6414,"="&amp;data!$B4919,equity_bonds!$J$2:$J$6414,"="&amp;data!$G4919)</f>
        <v>0</v>
      </c>
      <c r="Q4919" s="16">
        <f>SUMIFS(equity_bonds!$B$2:$B$6414,equity_bonds!$H$2:$H$6414,"="&amp;data!$B4919,equity_bonds!$J$2:$J$6414,"="&amp;data!$G4919)</f>
        <v>0</v>
      </c>
      <c r="R4919" s="16" t="str">
        <f>IF(P4919=1,SUMIFS(equity_bonds!$C$2:$C$6414,equity_bonds!$H$2:$H$6414,"="&amp;data!$B4919,equity_bonds!$J$2:$J$6414,"="&amp;data!$G4919),"")</f>
        <v/>
      </c>
      <c r="S4919" s="16">
        <f>SUMIFS(equity_bonds!$E$2:$E$6414,equity_bonds!$H$2:$H$6414,"="&amp;data!$B4919,equity_bonds!$J$2:$J$6414,"="&amp;data!$G4919)</f>
        <v>0</v>
      </c>
      <c r="T4919" s="16">
        <f>SUMIFS(equity_bonds!$F$2:$F$6414,equity_bonds!$H$2:$H$6414,"="&amp;data!$B4919,equity_bonds!$J$2:$J$6414,"="&amp;data!$G4919)</f>
        <v>0</v>
      </c>
      <c r="U4919" s="16"/>
    </row>
    <row r="4920" spans="2:21" x14ac:dyDescent="0.25">
      <c r="B4920">
        <v>2016</v>
      </c>
      <c r="E4920" t="s">
        <v>234</v>
      </c>
      <c r="F4920" t="s">
        <v>2672</v>
      </c>
      <c r="G4920" t="str">
        <f t="shared" si="76"/>
        <v>Williams Connolly</v>
      </c>
      <c r="I4920" s="13">
        <f>COUNTIFS(IPO!$J$2:$J$5250,"="&amp;data!$G4920,IPO!$H$2:$H$5250,"="&amp;data!$B4920)</f>
        <v>0</v>
      </c>
      <c r="J4920" s="13">
        <f>SUMIFS(IPO!$B$2:$B$5250,IPO!$H$2:$H$5250,"="&amp;data!$B4920,IPO!$J$2:$J$5250,"="&amp;data!$G4920)</f>
        <v>0</v>
      </c>
      <c r="K4920" s="13" t="str">
        <f>IF(I4920=1,SUMIFS(IPO!$C$2:$C$5250,IPO!$H$2:$H$5250,"="&amp;data!$B4920,IPO!$J$2:$J$5250,"="&amp;data!$G4920),"")</f>
        <v/>
      </c>
      <c r="L4920" s="13">
        <f>SUMIFS(IPO!$E$2:$E$5250,IPO!$H$2:$H$5250,"="&amp;data!$B4920,IPO!$J$2:$J$5250,"="&amp;data!$G4920)</f>
        <v>0</v>
      </c>
      <c r="M4920" s="13">
        <f>SUMIFS(IPO!$F$2:$F$5250,IPO!$H$2:$H$5250,"="&amp;data!$B4920,IPO!$J$2:$J$5250,"="&amp;data!$G4920)</f>
        <v>0</v>
      </c>
      <c r="N4920" s="13"/>
      <c r="P4920" s="16">
        <f>COUNTIFS(equity_bonds!$H$2:$H$6414,"="&amp;data!$B4920,equity_bonds!$J$2:$J$6414,"="&amp;data!$G4920)</f>
        <v>0</v>
      </c>
      <c r="Q4920" s="16">
        <f>SUMIFS(equity_bonds!$B$2:$B$6414,equity_bonds!$H$2:$H$6414,"="&amp;data!$B4920,equity_bonds!$J$2:$J$6414,"="&amp;data!$G4920)</f>
        <v>0</v>
      </c>
      <c r="R4920" s="16" t="str">
        <f>IF(P4920=1,SUMIFS(equity_bonds!$C$2:$C$6414,equity_bonds!$H$2:$H$6414,"="&amp;data!$B4920,equity_bonds!$J$2:$J$6414,"="&amp;data!$G4920),"")</f>
        <v/>
      </c>
      <c r="S4920" s="16">
        <f>SUMIFS(equity_bonds!$E$2:$E$6414,equity_bonds!$H$2:$H$6414,"="&amp;data!$B4920,equity_bonds!$J$2:$J$6414,"="&amp;data!$G4920)</f>
        <v>0</v>
      </c>
      <c r="T4920" s="16">
        <f>SUMIFS(equity_bonds!$F$2:$F$6414,equity_bonds!$H$2:$H$6414,"="&amp;data!$B4920,equity_bonds!$J$2:$J$6414,"="&amp;data!$G4920)</f>
        <v>0</v>
      </c>
      <c r="U4920" s="16"/>
    </row>
    <row r="4921" spans="2:21" x14ac:dyDescent="0.25">
      <c r="B4921">
        <v>2016</v>
      </c>
      <c r="E4921" t="s">
        <v>497</v>
      </c>
      <c r="F4921" t="s">
        <v>497</v>
      </c>
      <c r="G4921" t="str">
        <f t="shared" si="76"/>
        <v>Williams Mullen</v>
      </c>
      <c r="I4921" s="13">
        <f>COUNTIFS(IPO!$J$2:$J$5250,"="&amp;data!$G4921,IPO!$H$2:$H$5250,"="&amp;data!$B4921)</f>
        <v>0</v>
      </c>
      <c r="J4921" s="13">
        <f>SUMIFS(IPO!$B$2:$B$5250,IPO!$H$2:$H$5250,"="&amp;data!$B4921,IPO!$J$2:$J$5250,"="&amp;data!$G4921)</f>
        <v>0</v>
      </c>
      <c r="K4921" s="13" t="str">
        <f>IF(I4921=1,SUMIFS(IPO!$C$2:$C$5250,IPO!$H$2:$H$5250,"="&amp;data!$B4921,IPO!$J$2:$J$5250,"="&amp;data!$G4921),"")</f>
        <v/>
      </c>
      <c r="L4921" s="13">
        <f>SUMIFS(IPO!$E$2:$E$5250,IPO!$H$2:$H$5250,"="&amp;data!$B4921,IPO!$J$2:$J$5250,"="&amp;data!$G4921)</f>
        <v>0</v>
      </c>
      <c r="M4921" s="13">
        <f>SUMIFS(IPO!$F$2:$F$5250,IPO!$H$2:$H$5250,"="&amp;data!$B4921,IPO!$J$2:$J$5250,"="&amp;data!$G4921)</f>
        <v>0</v>
      </c>
      <c r="N4921" s="13"/>
      <c r="P4921" s="16">
        <f>COUNTIFS(equity_bonds!$H$2:$H$6414,"="&amp;data!$B4921,equity_bonds!$J$2:$J$6414,"="&amp;data!$G4921)</f>
        <v>1</v>
      </c>
      <c r="Q4921" s="16">
        <f>SUMIFS(equity_bonds!$B$2:$B$6414,equity_bonds!$H$2:$H$6414,"="&amp;data!$B4921,equity_bonds!$J$2:$J$6414,"="&amp;data!$G4921)</f>
        <v>1107.9000000000001</v>
      </c>
      <c r="R4921" s="16">
        <f>IF(P4921=1,SUMIFS(equity_bonds!$C$2:$C$6414,equity_bonds!$H$2:$H$6414,"="&amp;data!$B4921,equity_bonds!$J$2:$J$6414,"="&amp;data!$G4921),"")</f>
        <v>126</v>
      </c>
      <c r="S4921" s="16">
        <f>SUMIFS(equity_bonds!$E$2:$E$6414,equity_bonds!$H$2:$H$6414,"="&amp;data!$B4921,equity_bonds!$J$2:$J$6414,"="&amp;data!$G4921)</f>
        <v>0</v>
      </c>
      <c r="T4921" s="16">
        <f>SUMIFS(equity_bonds!$F$2:$F$6414,equity_bonds!$H$2:$H$6414,"="&amp;data!$B4921,equity_bonds!$J$2:$J$6414,"="&amp;data!$G4921)</f>
        <v>2</v>
      </c>
      <c r="U4921" s="16"/>
    </row>
    <row r="4922" spans="2:21" x14ac:dyDescent="0.25">
      <c r="B4922">
        <v>2016</v>
      </c>
      <c r="E4922" t="s">
        <v>55</v>
      </c>
      <c r="F4922" t="s">
        <v>2614</v>
      </c>
      <c r="G4922" t="str">
        <f t="shared" si="76"/>
        <v>Willkie Farr</v>
      </c>
      <c r="I4922" s="13">
        <f>COUNTIFS(IPO!$J$2:$J$5250,"="&amp;data!$G4922,IPO!$H$2:$H$5250,"="&amp;data!$B4922)</f>
        <v>1</v>
      </c>
      <c r="J4922" s="13">
        <f>SUMIFS(IPO!$B$2:$B$5250,IPO!$H$2:$H$5250,"="&amp;data!$B4922,IPO!$J$2:$J$5250,"="&amp;data!$G4922)</f>
        <v>138</v>
      </c>
      <c r="K4922" s="13">
        <f>IF(I4922=1,SUMIFS(IPO!$C$2:$C$5250,IPO!$H$2:$H$5250,"="&amp;data!$B4922,IPO!$J$2:$J$5250,"="&amp;data!$G4922),"")</f>
        <v>62</v>
      </c>
      <c r="L4922" s="13">
        <f>SUMIFS(IPO!$E$2:$E$5250,IPO!$H$2:$H$5250,"="&amp;data!$B4922,IPO!$J$2:$J$5250,"="&amp;data!$G4922)</f>
        <v>0.3</v>
      </c>
      <c r="M4922" s="13">
        <f>SUMIFS(IPO!$F$2:$F$5250,IPO!$H$2:$H$5250,"="&amp;data!$B4922,IPO!$J$2:$J$5250,"="&amp;data!$G4922)</f>
        <v>1</v>
      </c>
      <c r="N4922" s="13"/>
      <c r="P4922" s="16">
        <f>COUNTIFS(equity_bonds!$H$2:$H$6414,"="&amp;data!$B4922,equity_bonds!$J$2:$J$6414,"="&amp;data!$G4922)</f>
        <v>1</v>
      </c>
      <c r="Q4922" s="16">
        <f>SUMIFS(equity_bonds!$B$2:$B$6414,equity_bonds!$H$2:$H$6414,"="&amp;data!$B4922,equity_bonds!$J$2:$J$6414,"="&amp;data!$G4922)</f>
        <v>42505.9</v>
      </c>
      <c r="R4922" s="16">
        <f>IF(P4922=1,SUMIFS(equity_bonds!$C$2:$C$6414,equity_bonds!$H$2:$H$6414,"="&amp;data!$B4922,equity_bonds!$J$2:$J$6414,"="&amp;data!$G4922),"")</f>
        <v>26</v>
      </c>
      <c r="S4922" s="16">
        <f>SUMIFS(equity_bonds!$E$2:$E$6414,equity_bonds!$H$2:$H$6414,"="&amp;data!$B4922,equity_bonds!$J$2:$J$6414,"="&amp;data!$G4922)</f>
        <v>0.7</v>
      </c>
      <c r="T4922" s="16">
        <f>SUMIFS(equity_bonds!$F$2:$F$6414,equity_bonds!$H$2:$H$6414,"="&amp;data!$B4922,equity_bonds!$J$2:$J$6414,"="&amp;data!$G4922)</f>
        <v>33</v>
      </c>
      <c r="U4922" s="16"/>
    </row>
    <row r="4923" spans="2:21" x14ac:dyDescent="0.25">
      <c r="B4923">
        <v>2016</v>
      </c>
      <c r="E4923" t="s">
        <v>498</v>
      </c>
      <c r="F4923" t="s">
        <v>498</v>
      </c>
      <c r="G4923" t="str">
        <f t="shared" si="76"/>
        <v>Wilmer Cutler</v>
      </c>
      <c r="I4923" s="13">
        <f>COUNTIFS(IPO!$J$2:$J$5250,"="&amp;data!$G4923,IPO!$H$2:$H$5250,"="&amp;data!$B4923)</f>
        <v>1</v>
      </c>
      <c r="J4923" s="13">
        <f>SUMIFS(IPO!$B$2:$B$5250,IPO!$H$2:$H$5250,"="&amp;data!$B4923,IPO!$J$2:$J$5250,"="&amp;data!$G4923)</f>
        <v>661.7</v>
      </c>
      <c r="K4923" s="13">
        <f>IF(I4923=1,SUMIFS(IPO!$C$2:$C$5250,IPO!$H$2:$H$5250,"="&amp;data!$B4923,IPO!$J$2:$J$5250,"="&amp;data!$G4923),"")</f>
        <v>29</v>
      </c>
      <c r="L4923" s="13">
        <f>SUMIFS(IPO!$E$2:$E$5250,IPO!$H$2:$H$5250,"="&amp;data!$B4923,IPO!$J$2:$J$5250,"="&amp;data!$G4923)</f>
        <v>1.3</v>
      </c>
      <c r="M4923" s="13">
        <f>SUMIFS(IPO!$F$2:$F$5250,IPO!$H$2:$H$5250,"="&amp;data!$B4923,IPO!$J$2:$J$5250,"="&amp;data!$G4923)</f>
        <v>6</v>
      </c>
      <c r="N4923" s="13"/>
      <c r="P4923" s="16">
        <f>COUNTIFS(equity_bonds!$H$2:$H$6414,"="&amp;data!$B4923,equity_bonds!$J$2:$J$6414,"="&amp;data!$G4923)</f>
        <v>1</v>
      </c>
      <c r="Q4923" s="16">
        <f>SUMIFS(equity_bonds!$B$2:$B$6414,equity_bonds!$H$2:$H$6414,"="&amp;data!$B4923,equity_bonds!$J$2:$J$6414,"="&amp;data!$G4923)</f>
        <v>25546.2</v>
      </c>
      <c r="R4923" s="16">
        <f>IF(P4923=1,SUMIFS(equity_bonds!$C$2:$C$6414,equity_bonds!$H$2:$H$6414,"="&amp;data!$B4923,equity_bonds!$J$2:$J$6414,"="&amp;data!$G4923),"")</f>
        <v>33</v>
      </c>
      <c r="S4923" s="16">
        <f>SUMIFS(equity_bonds!$E$2:$E$6414,equity_bonds!$H$2:$H$6414,"="&amp;data!$B4923,equity_bonds!$J$2:$J$6414,"="&amp;data!$G4923)</f>
        <v>0.4</v>
      </c>
      <c r="T4923" s="16">
        <f>SUMIFS(equity_bonds!$F$2:$F$6414,equity_bonds!$H$2:$H$6414,"="&amp;data!$B4923,equity_bonds!$J$2:$J$6414,"="&amp;data!$G4923)</f>
        <v>41</v>
      </c>
      <c r="U4923" s="16"/>
    </row>
    <row r="4924" spans="2:21" x14ac:dyDescent="0.25">
      <c r="B4924">
        <v>2016</v>
      </c>
      <c r="E4924" t="s">
        <v>509</v>
      </c>
      <c r="F4924" t="s">
        <v>2658</v>
      </c>
      <c r="G4924" t="str">
        <f t="shared" si="76"/>
        <v>Wilson Elser</v>
      </c>
      <c r="I4924" s="13">
        <f>COUNTIFS(IPO!$J$2:$J$5250,"="&amp;data!$G4924,IPO!$H$2:$H$5250,"="&amp;data!$B4924)</f>
        <v>0</v>
      </c>
      <c r="J4924" s="13">
        <f>SUMIFS(IPO!$B$2:$B$5250,IPO!$H$2:$H$5250,"="&amp;data!$B4924,IPO!$J$2:$J$5250,"="&amp;data!$G4924)</f>
        <v>0</v>
      </c>
      <c r="K4924" s="13" t="str">
        <f>IF(I4924=1,SUMIFS(IPO!$C$2:$C$5250,IPO!$H$2:$H$5250,"="&amp;data!$B4924,IPO!$J$2:$J$5250,"="&amp;data!$G4924),"")</f>
        <v/>
      </c>
      <c r="L4924" s="13">
        <f>SUMIFS(IPO!$E$2:$E$5250,IPO!$H$2:$H$5250,"="&amp;data!$B4924,IPO!$J$2:$J$5250,"="&amp;data!$G4924)</f>
        <v>0</v>
      </c>
      <c r="M4924" s="13">
        <f>SUMIFS(IPO!$F$2:$F$5250,IPO!$H$2:$H$5250,"="&amp;data!$B4924,IPO!$J$2:$J$5250,"="&amp;data!$G4924)</f>
        <v>0</v>
      </c>
      <c r="N4924" s="13"/>
      <c r="P4924" s="16">
        <f>COUNTIFS(equity_bonds!$H$2:$H$6414,"="&amp;data!$B4924,equity_bonds!$J$2:$J$6414,"="&amp;data!$G4924)</f>
        <v>0</v>
      </c>
      <c r="Q4924" s="16">
        <f>SUMIFS(equity_bonds!$B$2:$B$6414,equity_bonds!$H$2:$H$6414,"="&amp;data!$B4924,equity_bonds!$J$2:$J$6414,"="&amp;data!$G4924)</f>
        <v>0</v>
      </c>
      <c r="R4924" s="16" t="str">
        <f>IF(P4924=1,SUMIFS(equity_bonds!$C$2:$C$6414,equity_bonds!$H$2:$H$6414,"="&amp;data!$B4924,equity_bonds!$J$2:$J$6414,"="&amp;data!$G4924),"")</f>
        <v/>
      </c>
      <c r="S4924" s="16">
        <f>SUMIFS(equity_bonds!$E$2:$E$6414,equity_bonds!$H$2:$H$6414,"="&amp;data!$B4924,equity_bonds!$J$2:$J$6414,"="&amp;data!$G4924)</f>
        <v>0</v>
      </c>
      <c r="T4924" s="16">
        <f>SUMIFS(equity_bonds!$F$2:$F$6414,equity_bonds!$H$2:$H$6414,"="&amp;data!$B4924,equity_bonds!$J$2:$J$6414,"="&amp;data!$G4924)</f>
        <v>0</v>
      </c>
      <c r="U4924" s="16"/>
    </row>
    <row r="4925" spans="2:21" x14ac:dyDescent="0.25">
      <c r="B4925">
        <v>2016</v>
      </c>
      <c r="E4925" t="s">
        <v>224</v>
      </c>
      <c r="F4925" t="s">
        <v>2666</v>
      </c>
      <c r="G4925" t="str">
        <f t="shared" si="76"/>
        <v>Wilson Sonsini</v>
      </c>
      <c r="I4925" s="13">
        <f>COUNTIFS(IPO!$J$2:$J$5250,"="&amp;data!$G4925,IPO!$H$2:$H$5250,"="&amp;data!$B4925)</f>
        <v>1</v>
      </c>
      <c r="J4925" s="13">
        <f>SUMIFS(IPO!$B$2:$B$5250,IPO!$H$2:$H$5250,"="&amp;data!$B4925,IPO!$J$2:$J$5250,"="&amp;data!$G4925)</f>
        <v>2245.1999999999998</v>
      </c>
      <c r="K4925" s="13">
        <f>IF(I4925=1,SUMIFS(IPO!$C$2:$C$5250,IPO!$H$2:$H$5250,"="&amp;data!$B4925,IPO!$J$2:$J$5250,"="&amp;data!$G4925),"")</f>
        <v>7</v>
      </c>
      <c r="L4925" s="13">
        <f>SUMIFS(IPO!$E$2:$E$5250,IPO!$H$2:$H$5250,"="&amp;data!$B4925,IPO!$J$2:$J$5250,"="&amp;data!$G4925)</f>
        <v>4.3</v>
      </c>
      <c r="M4925" s="13">
        <f>SUMIFS(IPO!$F$2:$F$5250,IPO!$H$2:$H$5250,"="&amp;data!$B4925,IPO!$J$2:$J$5250,"="&amp;data!$G4925)</f>
        <v>14</v>
      </c>
      <c r="N4925" s="13"/>
      <c r="P4925" s="16">
        <f>COUNTIFS(equity_bonds!$H$2:$H$6414,"="&amp;data!$B4925,equity_bonds!$J$2:$J$6414,"="&amp;data!$G4925)</f>
        <v>1</v>
      </c>
      <c r="Q4925" s="16">
        <f>SUMIFS(equity_bonds!$B$2:$B$6414,equity_bonds!$H$2:$H$6414,"="&amp;data!$B4925,equity_bonds!$J$2:$J$6414,"="&amp;data!$G4925)</f>
        <v>19628</v>
      </c>
      <c r="R4925" s="16">
        <f>IF(P4925=1,SUMIFS(equity_bonds!$C$2:$C$6414,equity_bonds!$H$2:$H$6414,"="&amp;data!$B4925,equity_bonds!$J$2:$J$6414,"="&amp;data!$G4925),"")</f>
        <v>38</v>
      </c>
      <c r="S4925" s="16">
        <f>SUMIFS(equity_bonds!$E$2:$E$6414,equity_bonds!$H$2:$H$6414,"="&amp;data!$B4925,equity_bonds!$J$2:$J$6414,"="&amp;data!$G4925)</f>
        <v>0.3</v>
      </c>
      <c r="T4925" s="16">
        <f>SUMIFS(equity_bonds!$F$2:$F$6414,equity_bonds!$H$2:$H$6414,"="&amp;data!$B4925,equity_bonds!$J$2:$J$6414,"="&amp;data!$G4925)</f>
        <v>39</v>
      </c>
      <c r="U4925" s="16"/>
    </row>
    <row r="4926" spans="2:21" x14ac:dyDescent="0.25">
      <c r="B4926">
        <v>2016</v>
      </c>
      <c r="E4926" t="s">
        <v>523</v>
      </c>
      <c r="F4926" t="s">
        <v>523</v>
      </c>
      <c r="G4926" s="22" t="str">
        <f t="shared" si="76"/>
        <v>Winstead</v>
      </c>
      <c r="I4926" s="13">
        <f>COUNTIFS(IPO!$J$2:$J$5250,"="&amp;data!$G4926,IPO!$H$2:$H$5250,"="&amp;data!$B4926)</f>
        <v>0</v>
      </c>
      <c r="J4926" s="8">
        <v>1000</v>
      </c>
      <c r="K4926" s="19">
        <v>21</v>
      </c>
      <c r="L4926" s="6">
        <v>1.9</v>
      </c>
      <c r="M4926" s="7">
        <v>1</v>
      </c>
      <c r="N4926" s="13"/>
      <c r="P4926" s="16">
        <f>COUNTIFS(equity_bonds!$H$2:$H$6414,"="&amp;data!$B4926,equity_bonds!$J$2:$J$6414,"="&amp;data!$G4926)</f>
        <v>0</v>
      </c>
      <c r="Q4926" s="8">
        <v>1000</v>
      </c>
      <c r="R4926" s="7">
        <v>129</v>
      </c>
      <c r="S4926" s="6">
        <v>0</v>
      </c>
      <c r="T4926" s="7">
        <v>1</v>
      </c>
      <c r="U4926" s="16"/>
    </row>
    <row r="4927" spans="2:21" x14ac:dyDescent="0.25">
      <c r="B4927">
        <v>2016</v>
      </c>
      <c r="E4927" t="s">
        <v>56</v>
      </c>
      <c r="F4927" t="s">
        <v>2615</v>
      </c>
      <c r="G4927" t="str">
        <f t="shared" si="76"/>
        <v>Winston Strawn</v>
      </c>
      <c r="I4927" s="13">
        <f>COUNTIFS(IPO!$J$2:$J$5250,"="&amp;data!$G4927,IPO!$H$2:$H$5250,"="&amp;data!$B4927)</f>
        <v>1</v>
      </c>
      <c r="J4927" s="13">
        <f>SUMIFS(IPO!$B$2:$B$5250,IPO!$H$2:$H$5250,"="&amp;data!$B4927,IPO!$J$2:$J$5250,"="&amp;data!$G4927)</f>
        <v>172.5</v>
      </c>
      <c r="K4927" s="13">
        <f>IF(I4927=1,SUMIFS(IPO!$C$2:$C$5250,IPO!$H$2:$H$5250,"="&amp;data!$B4927,IPO!$J$2:$J$5250,"="&amp;data!$G4927),"")</f>
        <v>56</v>
      </c>
      <c r="L4927" s="13">
        <f>SUMIFS(IPO!$E$2:$E$5250,IPO!$H$2:$H$5250,"="&amp;data!$B4927,IPO!$J$2:$J$5250,"="&amp;data!$G4927)</f>
        <v>0.3</v>
      </c>
      <c r="M4927" s="13">
        <f>SUMIFS(IPO!$F$2:$F$5250,IPO!$H$2:$H$5250,"="&amp;data!$B4927,IPO!$J$2:$J$5250,"="&amp;data!$G4927)</f>
        <v>1</v>
      </c>
      <c r="N4927" s="13"/>
      <c r="P4927" s="16">
        <f>COUNTIFS(equity_bonds!$H$2:$H$6414,"="&amp;data!$B4927,equity_bonds!$J$2:$J$6414,"="&amp;data!$G4927)</f>
        <v>1</v>
      </c>
      <c r="Q4927" s="16">
        <f>SUMIFS(equity_bonds!$B$2:$B$6414,equity_bonds!$H$2:$H$6414,"="&amp;data!$B4927,equity_bonds!$J$2:$J$6414,"="&amp;data!$G4927)</f>
        <v>2661.6</v>
      </c>
      <c r="R4927" s="16">
        <f>IF(P4927=1,SUMIFS(equity_bonds!$C$2:$C$6414,equity_bonds!$H$2:$H$6414,"="&amp;data!$B4927,equity_bonds!$J$2:$J$6414,"="&amp;data!$G4927),"")</f>
        <v>88</v>
      </c>
      <c r="S4927" s="16">
        <f>SUMIFS(equity_bonds!$E$2:$E$6414,equity_bonds!$H$2:$H$6414,"="&amp;data!$B4927,equity_bonds!$J$2:$J$6414,"="&amp;data!$G4927)</f>
        <v>0</v>
      </c>
      <c r="T4927" s="16">
        <f>SUMIFS(equity_bonds!$F$2:$F$6414,equity_bonds!$H$2:$H$6414,"="&amp;data!$B4927,equity_bonds!$J$2:$J$6414,"="&amp;data!$G4927)</f>
        <v>8</v>
      </c>
      <c r="U4927" s="16"/>
    </row>
    <row r="4928" spans="2:21" x14ac:dyDescent="0.25">
      <c r="B4928">
        <v>2016</v>
      </c>
      <c r="E4928" t="s">
        <v>324</v>
      </c>
      <c r="F4928" t="s">
        <v>2738</v>
      </c>
      <c r="G4928" t="str">
        <f t="shared" si="76"/>
        <v>Womble Carlyle</v>
      </c>
      <c r="I4928" s="13">
        <f>COUNTIFS(IPO!$J$2:$J$5250,"="&amp;data!$G4928,IPO!$H$2:$H$5250,"="&amp;data!$B4928)</f>
        <v>0</v>
      </c>
      <c r="J4928" s="13">
        <f>SUMIFS(IPO!$B$2:$B$5250,IPO!$H$2:$H$5250,"="&amp;data!$B4928,IPO!$J$2:$J$5250,"="&amp;data!$G4928)</f>
        <v>0</v>
      </c>
      <c r="K4928" s="13" t="str">
        <f>IF(I4928=1,SUMIFS(IPO!$C$2:$C$5250,IPO!$H$2:$H$5250,"="&amp;data!$B4928,IPO!$J$2:$J$5250,"="&amp;data!$G4928),"")</f>
        <v/>
      </c>
      <c r="L4928" s="13">
        <f>SUMIFS(IPO!$E$2:$E$5250,IPO!$H$2:$H$5250,"="&amp;data!$B4928,IPO!$J$2:$J$5250,"="&amp;data!$G4928)</f>
        <v>0</v>
      </c>
      <c r="M4928" s="13">
        <f>SUMIFS(IPO!$F$2:$F$5250,IPO!$H$2:$H$5250,"="&amp;data!$B4928,IPO!$J$2:$J$5250,"="&amp;data!$G4928)</f>
        <v>0</v>
      </c>
      <c r="N4928" s="13"/>
      <c r="P4928" s="16">
        <f>COUNTIFS(equity_bonds!$H$2:$H$6414,"="&amp;data!$B4928,equity_bonds!$J$2:$J$6414,"="&amp;data!$G4928)</f>
        <v>0</v>
      </c>
      <c r="Q4928" s="16">
        <f>SUMIFS(equity_bonds!$B$2:$B$6414,equity_bonds!$H$2:$H$6414,"="&amp;data!$B4928,equity_bonds!$J$2:$J$6414,"="&amp;data!$G4928)</f>
        <v>0</v>
      </c>
      <c r="R4928" s="16" t="str">
        <f>IF(P4928=1,SUMIFS(equity_bonds!$C$2:$C$6414,equity_bonds!$H$2:$H$6414,"="&amp;data!$B4928,equity_bonds!$J$2:$J$6414,"="&amp;data!$G4928),"")</f>
        <v/>
      </c>
      <c r="S4928" s="16">
        <f>SUMIFS(equity_bonds!$E$2:$E$6414,equity_bonds!$H$2:$H$6414,"="&amp;data!$B4928,equity_bonds!$J$2:$J$6414,"="&amp;data!$G4928)</f>
        <v>0</v>
      </c>
      <c r="T4928" s="16">
        <f>SUMIFS(equity_bonds!$F$2:$F$6414,equity_bonds!$H$2:$H$6414,"="&amp;data!$B4928,equity_bonds!$J$2:$J$6414,"="&amp;data!$G4928)</f>
        <v>0</v>
      </c>
      <c r="U4928" s="16"/>
    </row>
  </sheetData>
  <mergeCells count="2">
    <mergeCell ref="I1:M1"/>
    <mergeCell ref="P1:T1"/>
  </mergeCells>
  <pageMargins left="0.25" right="0.25" top="0.75" bottom="0.75" header="0.3" footer="0.3"/>
  <pageSetup fitToHeight="0" orientation="landscape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250"/>
  <sheetViews>
    <sheetView workbookViewId="0">
      <pane xSplit="1" ySplit="1" topLeftCell="B5227" activePane="bottomRight" state="frozen"/>
      <selection pane="topRight" activeCell="B1" sqref="B1"/>
      <selection pane="bottomLeft" activeCell="A2" sqref="A2"/>
      <selection pane="bottomRight" activeCell="B5242" sqref="B5242"/>
    </sheetView>
  </sheetViews>
  <sheetFormatPr defaultColWidth="8.85546875" defaultRowHeight="12.75" x14ac:dyDescent="0.2"/>
  <cols>
    <col min="1" max="1" width="46" style="4" bestFit="1" customWidth="1"/>
    <col min="2" max="7" width="8.85546875" style="4"/>
    <col min="8" max="8" width="11.42578125" style="18" customWidth="1"/>
    <col min="9" max="9" width="50" style="4" hidden="1" customWidth="1"/>
    <col min="10" max="10" width="18.85546875" style="4" customWidth="1"/>
    <col min="11" max="16384" width="8.85546875" style="4"/>
  </cols>
  <sheetData>
    <row r="1" spans="1:10" ht="140.25" x14ac:dyDescent="0.2">
      <c r="A1" s="3" t="s">
        <v>846</v>
      </c>
      <c r="B1" s="3" t="s">
        <v>847</v>
      </c>
      <c r="C1" s="3" t="s">
        <v>848</v>
      </c>
      <c r="D1" s="3" t="s">
        <v>4157</v>
      </c>
      <c r="E1" s="3" t="s">
        <v>849</v>
      </c>
      <c r="F1" s="3" t="s">
        <v>850</v>
      </c>
      <c r="G1" s="3" t="s">
        <v>1</v>
      </c>
      <c r="H1" s="17" t="s">
        <v>851</v>
      </c>
      <c r="I1" s="3" t="s">
        <v>2179</v>
      </c>
      <c r="J1" s="3" t="s">
        <v>2526</v>
      </c>
    </row>
    <row r="2" spans="1:10" ht="15" x14ac:dyDescent="0.25">
      <c r="A2" s="5" t="s">
        <v>969</v>
      </c>
      <c r="B2" s="6">
        <v>1.5</v>
      </c>
      <c r="C2" s="19">
        <v>144</v>
      </c>
      <c r="D2" s="7">
        <v>0</v>
      </c>
      <c r="E2" s="6">
        <v>0.1</v>
      </c>
      <c r="F2" s="7">
        <v>1</v>
      </c>
      <c r="G2" s="4">
        <v>1984</v>
      </c>
      <c r="H2" s="18">
        <f t="shared" ref="H2:H65" si="0">G2+1</f>
        <v>1985</v>
      </c>
      <c r="I2" s="5" t="s">
        <v>969</v>
      </c>
      <c r="J2" t="str">
        <f t="shared" ref="J2:J65" si="1">TRIM(LEFT(SUBSTITUTE(I2," ",REPT(" ",100)),200))</f>
        <v>Ahlpern</v>
      </c>
    </row>
    <row r="3" spans="1:10" ht="15" x14ac:dyDescent="0.25">
      <c r="A3" s="5" t="s">
        <v>6</v>
      </c>
      <c r="B3" s="6">
        <v>6.4</v>
      </c>
      <c r="C3" s="19">
        <v>82</v>
      </c>
      <c r="D3" s="7">
        <v>0</v>
      </c>
      <c r="E3" s="6">
        <v>0.2</v>
      </c>
      <c r="F3" s="7">
        <v>2</v>
      </c>
      <c r="G3" s="4">
        <v>1984</v>
      </c>
      <c r="H3" s="18">
        <f t="shared" si="0"/>
        <v>1985</v>
      </c>
      <c r="I3" s="5" t="s">
        <v>2572</v>
      </c>
      <c r="J3" t="str">
        <f t="shared" si="1"/>
        <v>Akin Gump</v>
      </c>
    </row>
    <row r="4" spans="1:10" ht="15" x14ac:dyDescent="0.25">
      <c r="A4" s="5" t="s">
        <v>121</v>
      </c>
      <c r="B4" s="6">
        <v>4.8</v>
      </c>
      <c r="C4" s="20">
        <v>96</v>
      </c>
      <c r="D4" s="7">
        <v>1</v>
      </c>
      <c r="E4" s="6">
        <v>0.2</v>
      </c>
      <c r="F4" s="7">
        <v>1</v>
      </c>
      <c r="G4" s="4">
        <v>1984</v>
      </c>
      <c r="H4" s="18">
        <f t="shared" si="0"/>
        <v>1985</v>
      </c>
      <c r="I4" s="5" t="s">
        <v>2631</v>
      </c>
      <c r="J4" t="str">
        <f t="shared" si="1"/>
        <v>Arent Fox</v>
      </c>
    </row>
    <row r="5" spans="1:10" ht="15" x14ac:dyDescent="0.25">
      <c r="A5" s="5" t="s">
        <v>903</v>
      </c>
      <c r="B5" s="6">
        <v>8.6</v>
      </c>
      <c r="C5" s="20">
        <v>70</v>
      </c>
      <c r="D5" s="7">
        <v>1</v>
      </c>
      <c r="E5" s="6">
        <v>0.3</v>
      </c>
      <c r="F5" s="7">
        <v>1</v>
      </c>
      <c r="G5" s="4">
        <v>1984</v>
      </c>
      <c r="H5" s="18">
        <f t="shared" si="0"/>
        <v>1985</v>
      </c>
      <c r="I5" s="5" t="s">
        <v>3017</v>
      </c>
      <c r="J5" t="str">
        <f t="shared" si="1"/>
        <v>Arnall Golden</v>
      </c>
    </row>
    <row r="6" spans="1:10" ht="15" x14ac:dyDescent="0.25">
      <c r="A6" s="5" t="s">
        <v>7</v>
      </c>
      <c r="B6" s="6">
        <v>40</v>
      </c>
      <c r="C6" s="19">
        <v>15</v>
      </c>
      <c r="D6" s="7">
        <v>0</v>
      </c>
      <c r="E6" s="6">
        <v>1.3</v>
      </c>
      <c r="F6" s="7">
        <v>1</v>
      </c>
      <c r="G6" s="4">
        <v>1984</v>
      </c>
      <c r="H6" s="18">
        <f t="shared" si="0"/>
        <v>1985</v>
      </c>
      <c r="I6" s="5" t="s">
        <v>2573</v>
      </c>
      <c r="J6" t="str">
        <f t="shared" si="1"/>
        <v>Arnold Porter</v>
      </c>
    </row>
    <row r="7" spans="1:10" ht="15" x14ac:dyDescent="0.25">
      <c r="A7" s="5" t="s">
        <v>959</v>
      </c>
      <c r="B7" s="6">
        <v>2.2999999999999998</v>
      </c>
      <c r="C7" s="20">
        <v>133</v>
      </c>
      <c r="D7" s="7">
        <v>1</v>
      </c>
      <c r="E7" s="6">
        <v>0.1</v>
      </c>
      <c r="F7" s="7">
        <v>1</v>
      </c>
      <c r="G7" s="4">
        <v>1984</v>
      </c>
      <c r="H7" s="18">
        <f t="shared" si="0"/>
        <v>1985</v>
      </c>
      <c r="I7" s="5" t="s">
        <v>3056</v>
      </c>
      <c r="J7" t="str">
        <f t="shared" si="1"/>
        <v>Arvey HodesCostello</v>
      </c>
    </row>
    <row r="8" spans="1:10" ht="15" x14ac:dyDescent="0.25">
      <c r="A8" s="5" t="s">
        <v>886</v>
      </c>
      <c r="B8" s="6">
        <v>13.2</v>
      </c>
      <c r="C8" s="19">
        <v>51</v>
      </c>
      <c r="D8" s="7">
        <v>0</v>
      </c>
      <c r="E8" s="6">
        <v>0.4</v>
      </c>
      <c r="F8" s="7">
        <v>1</v>
      </c>
      <c r="G8" s="4">
        <v>1984</v>
      </c>
      <c r="H8" s="18">
        <f t="shared" si="0"/>
        <v>1985</v>
      </c>
      <c r="I8" s="5" t="s">
        <v>3003</v>
      </c>
      <c r="J8" t="str">
        <f t="shared" si="1"/>
        <v>Bachner Tally</v>
      </c>
    </row>
    <row r="9" spans="1:10" ht="15" x14ac:dyDescent="0.25">
      <c r="A9" s="5" t="s">
        <v>853</v>
      </c>
      <c r="B9" s="6">
        <v>90</v>
      </c>
      <c r="C9" s="19">
        <v>2</v>
      </c>
      <c r="D9" s="7">
        <v>0</v>
      </c>
      <c r="E9" s="6">
        <v>2.9</v>
      </c>
      <c r="F9" s="7">
        <v>1</v>
      </c>
      <c r="G9" s="4">
        <v>1984</v>
      </c>
      <c r="H9" s="18">
        <f t="shared" si="0"/>
        <v>1985</v>
      </c>
      <c r="I9" s="5" t="s">
        <v>10</v>
      </c>
      <c r="J9" t="str">
        <f t="shared" si="1"/>
        <v>Baker Botts</v>
      </c>
    </row>
    <row r="10" spans="1:10" ht="15" x14ac:dyDescent="0.25">
      <c r="A10" s="5" t="s">
        <v>676</v>
      </c>
      <c r="B10" s="6">
        <v>13.9</v>
      </c>
      <c r="C10" s="19">
        <v>47</v>
      </c>
      <c r="D10" s="7">
        <v>0</v>
      </c>
      <c r="E10" s="6">
        <v>0.5</v>
      </c>
      <c r="F10" s="7">
        <v>2</v>
      </c>
      <c r="G10" s="4">
        <v>1984</v>
      </c>
      <c r="H10" s="18">
        <f t="shared" si="0"/>
        <v>1985</v>
      </c>
      <c r="I10" s="5" t="s">
        <v>2805</v>
      </c>
      <c r="J10" t="str">
        <f t="shared" si="1"/>
        <v>Baker Hostetler</v>
      </c>
    </row>
    <row r="11" spans="1:10" ht="15" x14ac:dyDescent="0.25">
      <c r="A11" s="5" t="s">
        <v>867</v>
      </c>
      <c r="B11" s="6">
        <v>22.2</v>
      </c>
      <c r="C11" s="19">
        <v>30</v>
      </c>
      <c r="D11" s="7">
        <v>0</v>
      </c>
      <c r="E11" s="6">
        <v>0.7</v>
      </c>
      <c r="F11" s="7">
        <v>1</v>
      </c>
      <c r="G11" s="4">
        <v>1984</v>
      </c>
      <c r="H11" s="18">
        <f t="shared" si="0"/>
        <v>1985</v>
      </c>
      <c r="I11" s="5" t="s">
        <v>2991</v>
      </c>
      <c r="J11" t="str">
        <f t="shared" si="1"/>
        <v>Benesch Friedlander</v>
      </c>
    </row>
    <row r="12" spans="1:10" ht="15" x14ac:dyDescent="0.25">
      <c r="A12" s="5" t="s">
        <v>965</v>
      </c>
      <c r="B12" s="6">
        <v>1.9</v>
      </c>
      <c r="C12" s="20">
        <v>140</v>
      </c>
      <c r="D12" s="7">
        <v>1</v>
      </c>
      <c r="E12" s="6">
        <v>0.1</v>
      </c>
      <c r="F12" s="7">
        <v>1</v>
      </c>
      <c r="G12" s="4">
        <v>1984</v>
      </c>
      <c r="H12" s="18">
        <f t="shared" si="0"/>
        <v>1985</v>
      </c>
      <c r="I12" s="5" t="s">
        <v>965</v>
      </c>
      <c r="J12" t="str">
        <f t="shared" si="1"/>
        <v>Black-H</v>
      </c>
    </row>
    <row r="13" spans="1:10" ht="15" x14ac:dyDescent="0.25">
      <c r="A13" s="5" t="s">
        <v>938</v>
      </c>
      <c r="B13" s="6">
        <v>3.8</v>
      </c>
      <c r="C13" s="20">
        <v>111</v>
      </c>
      <c r="D13" s="7">
        <v>1</v>
      </c>
      <c r="E13" s="6">
        <v>0.1</v>
      </c>
      <c r="F13" s="7">
        <v>1</v>
      </c>
      <c r="G13" s="4">
        <v>1984</v>
      </c>
      <c r="H13" s="18">
        <f t="shared" si="0"/>
        <v>1985</v>
      </c>
      <c r="I13" s="5" t="s">
        <v>2908</v>
      </c>
      <c r="J13" t="str">
        <f t="shared" si="1"/>
        <v>Blackwell Walker</v>
      </c>
    </row>
    <row r="14" spans="1:10" ht="15" x14ac:dyDescent="0.25">
      <c r="A14" s="5" t="s">
        <v>943</v>
      </c>
      <c r="B14" s="6">
        <v>3.6</v>
      </c>
      <c r="C14" s="20">
        <v>116</v>
      </c>
      <c r="D14" s="7">
        <v>1</v>
      </c>
      <c r="E14" s="6">
        <v>0.1</v>
      </c>
      <c r="F14" s="7">
        <v>1</v>
      </c>
      <c r="G14" s="4">
        <v>1984</v>
      </c>
      <c r="H14" s="18">
        <f t="shared" si="0"/>
        <v>1985</v>
      </c>
      <c r="I14" s="5" t="s">
        <v>3045</v>
      </c>
      <c r="J14" t="str">
        <f t="shared" si="1"/>
        <v>Bogle Gates</v>
      </c>
    </row>
    <row r="15" spans="1:10" ht="15" x14ac:dyDescent="0.25">
      <c r="A15" s="5" t="s">
        <v>950</v>
      </c>
      <c r="B15" s="6">
        <v>3</v>
      </c>
      <c r="C15" s="20">
        <v>123</v>
      </c>
      <c r="D15" s="7">
        <v>1</v>
      </c>
      <c r="E15" s="6">
        <v>0.1</v>
      </c>
      <c r="F15" s="7">
        <v>1</v>
      </c>
      <c r="G15" s="4">
        <v>1984</v>
      </c>
      <c r="H15" s="18">
        <f t="shared" si="0"/>
        <v>1985</v>
      </c>
      <c r="I15" s="5" t="s">
        <v>3049</v>
      </c>
      <c r="J15" t="str">
        <f t="shared" si="1"/>
        <v>Brenman Epstein</v>
      </c>
    </row>
    <row r="16" spans="1:10" ht="15" x14ac:dyDescent="0.25">
      <c r="A16" s="5" t="s">
        <v>912</v>
      </c>
      <c r="B16" s="6">
        <v>6.8</v>
      </c>
      <c r="C16" s="20">
        <v>80</v>
      </c>
      <c r="D16" s="7">
        <v>1</v>
      </c>
      <c r="E16" s="6">
        <v>0.2</v>
      </c>
      <c r="F16" s="7">
        <v>1</v>
      </c>
      <c r="G16" s="4">
        <v>1984</v>
      </c>
      <c r="H16" s="18">
        <f t="shared" si="0"/>
        <v>1985</v>
      </c>
      <c r="I16" s="5" t="s">
        <v>3024</v>
      </c>
      <c r="J16" t="str">
        <f t="shared" si="1"/>
        <v>Breslow Walker</v>
      </c>
    </row>
    <row r="17" spans="1:10" ht="15" x14ac:dyDescent="0.25">
      <c r="A17" s="5" t="s">
        <v>962</v>
      </c>
      <c r="B17" s="6">
        <v>2.1</v>
      </c>
      <c r="C17" s="19">
        <v>136</v>
      </c>
      <c r="D17" s="7">
        <v>0</v>
      </c>
      <c r="E17" s="6">
        <v>0.1</v>
      </c>
      <c r="F17" s="7">
        <v>1</v>
      </c>
      <c r="G17" s="4">
        <v>1984</v>
      </c>
      <c r="H17" s="18">
        <f t="shared" si="0"/>
        <v>1985</v>
      </c>
      <c r="I17" s="5" t="s">
        <v>962</v>
      </c>
      <c r="J17" t="str">
        <f t="shared" si="1"/>
        <v>Bressler-D</v>
      </c>
    </row>
    <row r="18" spans="1:10" ht="15" x14ac:dyDescent="0.25">
      <c r="A18" s="5" t="s">
        <v>961</v>
      </c>
      <c r="B18" s="6">
        <v>2.2000000000000002</v>
      </c>
      <c r="C18" s="19">
        <v>135</v>
      </c>
      <c r="D18" s="7">
        <v>0</v>
      </c>
      <c r="E18" s="6">
        <v>0.1</v>
      </c>
      <c r="F18" s="7">
        <v>1</v>
      </c>
      <c r="G18" s="4">
        <v>1984</v>
      </c>
      <c r="H18" s="18">
        <f t="shared" si="0"/>
        <v>1985</v>
      </c>
      <c r="I18" s="5" t="s">
        <v>961</v>
      </c>
      <c r="J18" t="str">
        <f t="shared" si="1"/>
        <v>Bressler-L</v>
      </c>
    </row>
    <row r="19" spans="1:10" ht="15" x14ac:dyDescent="0.25">
      <c r="A19" s="5" t="s">
        <v>872</v>
      </c>
      <c r="B19" s="6">
        <v>20.9</v>
      </c>
      <c r="C19" s="20">
        <v>34</v>
      </c>
      <c r="D19" s="7">
        <v>1</v>
      </c>
      <c r="E19" s="6">
        <v>0.7</v>
      </c>
      <c r="F19" s="7">
        <v>1</v>
      </c>
      <c r="G19" s="4">
        <v>1984</v>
      </c>
      <c r="H19" s="18">
        <f t="shared" si="0"/>
        <v>1985</v>
      </c>
      <c r="I19" s="5" t="s">
        <v>872</v>
      </c>
      <c r="J19" t="str">
        <f t="shared" si="1"/>
        <v>Briggs and</v>
      </c>
    </row>
    <row r="20" spans="1:10" ht="15" x14ac:dyDescent="0.25">
      <c r="A20" s="5" t="s">
        <v>873</v>
      </c>
      <c r="B20" s="6">
        <v>19</v>
      </c>
      <c r="C20" s="20">
        <v>36</v>
      </c>
      <c r="D20" s="7">
        <v>1</v>
      </c>
      <c r="E20" s="6">
        <v>0.6</v>
      </c>
      <c r="F20" s="7">
        <v>2</v>
      </c>
      <c r="G20" s="4">
        <v>1984</v>
      </c>
      <c r="H20" s="18">
        <f t="shared" si="0"/>
        <v>1985</v>
      </c>
      <c r="I20" s="5" t="s">
        <v>2994</v>
      </c>
      <c r="J20" t="str">
        <f t="shared" si="1"/>
        <v>Brobeck Phleger</v>
      </c>
    </row>
    <row r="21" spans="1:10" ht="15" x14ac:dyDescent="0.25">
      <c r="A21" s="5" t="s">
        <v>11</v>
      </c>
      <c r="B21" s="6">
        <v>2</v>
      </c>
      <c r="C21" s="20">
        <v>137</v>
      </c>
      <c r="D21" s="7">
        <v>1</v>
      </c>
      <c r="E21" s="6">
        <v>0.1</v>
      </c>
      <c r="F21" s="7">
        <v>1</v>
      </c>
      <c r="G21" s="4">
        <v>1984</v>
      </c>
      <c r="H21" s="18">
        <f t="shared" si="0"/>
        <v>1985</v>
      </c>
      <c r="I21" s="5" t="s">
        <v>2576</v>
      </c>
      <c r="J21" t="str">
        <f t="shared" si="1"/>
        <v>Cadwalader Wickersham</v>
      </c>
    </row>
    <row r="22" spans="1:10" ht="15" x14ac:dyDescent="0.25">
      <c r="A22" s="5" t="s">
        <v>12</v>
      </c>
      <c r="B22" s="6">
        <v>22.5</v>
      </c>
      <c r="C22" s="19">
        <v>29</v>
      </c>
      <c r="D22" s="7">
        <v>0</v>
      </c>
      <c r="E22" s="6">
        <v>0.7</v>
      </c>
      <c r="F22" s="7">
        <v>1</v>
      </c>
      <c r="G22" s="4">
        <v>1984</v>
      </c>
      <c r="H22" s="18">
        <f t="shared" si="0"/>
        <v>1985</v>
      </c>
      <c r="I22" s="5" t="s">
        <v>2577</v>
      </c>
      <c r="J22" t="str">
        <f t="shared" si="1"/>
        <v>Cahill Gordon</v>
      </c>
    </row>
    <row r="23" spans="1:10" ht="15" x14ac:dyDescent="0.25">
      <c r="A23" s="5" t="s">
        <v>871</v>
      </c>
      <c r="B23" s="6">
        <v>20.9</v>
      </c>
      <c r="C23" s="20">
        <v>34</v>
      </c>
      <c r="D23" s="7">
        <v>1</v>
      </c>
      <c r="E23" s="6">
        <v>0.7</v>
      </c>
      <c r="F23" s="7">
        <v>1</v>
      </c>
      <c r="G23" s="4">
        <v>1984</v>
      </c>
      <c r="H23" s="18">
        <f t="shared" si="0"/>
        <v>1985</v>
      </c>
      <c r="I23" s="5" t="s">
        <v>2993</v>
      </c>
      <c r="J23" t="str">
        <f t="shared" si="1"/>
        <v>Calfee Halter</v>
      </c>
    </row>
    <row r="24" spans="1:10" ht="15" x14ac:dyDescent="0.25">
      <c r="A24" s="5" t="s">
        <v>937</v>
      </c>
      <c r="B24" s="6">
        <v>4</v>
      </c>
      <c r="C24" s="19">
        <v>110</v>
      </c>
      <c r="D24" s="7">
        <v>0</v>
      </c>
      <c r="E24" s="6">
        <v>0.1</v>
      </c>
      <c r="F24" s="7">
        <v>1</v>
      </c>
      <c r="G24" s="4">
        <v>1984</v>
      </c>
      <c r="H24" s="18">
        <f t="shared" si="0"/>
        <v>1985</v>
      </c>
      <c r="I24" s="5" t="s">
        <v>3043</v>
      </c>
      <c r="J24" t="str">
        <f t="shared" si="1"/>
        <v>Cantey Hanger</v>
      </c>
    </row>
    <row r="25" spans="1:10" ht="15" x14ac:dyDescent="0.25">
      <c r="A25" s="5" t="s">
        <v>697</v>
      </c>
      <c r="B25" s="6">
        <v>12.8</v>
      </c>
      <c r="C25" s="20">
        <v>53</v>
      </c>
      <c r="D25" s="7">
        <v>1</v>
      </c>
      <c r="E25" s="6">
        <v>0.4</v>
      </c>
      <c r="F25" s="7">
        <v>1</v>
      </c>
      <c r="G25" s="4">
        <v>1984</v>
      </c>
      <c r="H25" s="18">
        <f t="shared" si="0"/>
        <v>1985</v>
      </c>
      <c r="I25" s="5" t="s">
        <v>2816</v>
      </c>
      <c r="J25" t="str">
        <f t="shared" si="1"/>
        <v>Choate Hall</v>
      </c>
    </row>
    <row r="26" spans="1:10" ht="15" x14ac:dyDescent="0.25">
      <c r="A26" s="5" t="s">
        <v>966</v>
      </c>
      <c r="B26" s="6">
        <v>1.9</v>
      </c>
      <c r="C26" s="20">
        <v>140</v>
      </c>
      <c r="D26" s="7">
        <v>1</v>
      </c>
      <c r="E26" s="6">
        <v>0.1</v>
      </c>
      <c r="F26" s="7">
        <v>1</v>
      </c>
      <c r="G26" s="4">
        <v>1984</v>
      </c>
      <c r="H26" s="18">
        <f t="shared" si="0"/>
        <v>1985</v>
      </c>
      <c r="I26" s="5" t="s">
        <v>966</v>
      </c>
      <c r="J26" t="str">
        <f t="shared" si="1"/>
        <v>Cohen-P</v>
      </c>
    </row>
    <row r="27" spans="1:10" ht="15" x14ac:dyDescent="0.25">
      <c r="A27" s="5" t="s">
        <v>955</v>
      </c>
      <c r="B27" s="6">
        <v>2.6</v>
      </c>
      <c r="C27" s="19">
        <v>128</v>
      </c>
      <c r="D27" s="7">
        <v>0</v>
      </c>
      <c r="E27" s="6">
        <v>0.1</v>
      </c>
      <c r="F27" s="7">
        <v>1</v>
      </c>
      <c r="G27" s="4">
        <v>1984</v>
      </c>
      <c r="H27" s="18">
        <f t="shared" si="0"/>
        <v>1985</v>
      </c>
      <c r="I27" s="5" t="s">
        <v>955</v>
      </c>
      <c r="J27" t="str">
        <f t="shared" si="1"/>
        <v>Collins-D</v>
      </c>
    </row>
    <row r="28" spans="1:10" ht="15" x14ac:dyDescent="0.25">
      <c r="A28" s="5" t="s">
        <v>889</v>
      </c>
      <c r="B28" s="6">
        <v>12.7</v>
      </c>
      <c r="C28" s="19">
        <v>55</v>
      </c>
      <c r="D28" s="7">
        <v>0</v>
      </c>
      <c r="E28" s="6">
        <v>0.4</v>
      </c>
      <c r="F28" s="7">
        <v>1</v>
      </c>
      <c r="G28" s="4">
        <v>1984</v>
      </c>
      <c r="H28" s="18">
        <f t="shared" si="0"/>
        <v>1985</v>
      </c>
      <c r="I28" s="5" t="s">
        <v>889</v>
      </c>
      <c r="J28" t="str">
        <f t="shared" si="1"/>
        <v>Columbo</v>
      </c>
    </row>
    <row r="29" spans="1:10" ht="15" x14ac:dyDescent="0.25">
      <c r="A29" s="5" t="s">
        <v>869</v>
      </c>
      <c r="B29" s="6">
        <v>21.3</v>
      </c>
      <c r="C29" s="20">
        <v>32</v>
      </c>
      <c r="D29" s="7">
        <v>1</v>
      </c>
      <c r="E29" s="6">
        <v>0.7</v>
      </c>
      <c r="F29" s="7">
        <v>2</v>
      </c>
      <c r="G29" s="4">
        <v>1984</v>
      </c>
      <c r="H29" s="18">
        <f t="shared" si="0"/>
        <v>1985</v>
      </c>
      <c r="I29" s="5" t="s">
        <v>2992</v>
      </c>
      <c r="J29" t="str">
        <f t="shared" si="1"/>
        <v>Cooley Godward</v>
      </c>
    </row>
    <row r="30" spans="1:10" ht="15" x14ac:dyDescent="0.25">
      <c r="A30" s="5" t="s">
        <v>67</v>
      </c>
      <c r="B30" s="6">
        <v>23.2</v>
      </c>
      <c r="C30" s="19">
        <v>27</v>
      </c>
      <c r="D30" s="7">
        <v>0</v>
      </c>
      <c r="E30" s="6">
        <v>0.8</v>
      </c>
      <c r="F30" s="7">
        <v>1</v>
      </c>
      <c r="G30" s="4">
        <v>1984</v>
      </c>
      <c r="H30" s="18">
        <f t="shared" si="0"/>
        <v>1985</v>
      </c>
      <c r="I30" s="5" t="s">
        <v>67</v>
      </c>
      <c r="J30" t="str">
        <f t="shared" si="1"/>
        <v>Coudert Brothers</v>
      </c>
    </row>
    <row r="31" spans="1:10" ht="15" x14ac:dyDescent="0.25">
      <c r="A31" s="5" t="s">
        <v>17</v>
      </c>
      <c r="B31" s="6">
        <v>52.3</v>
      </c>
      <c r="C31" s="19">
        <v>8</v>
      </c>
      <c r="D31" s="7">
        <v>0</v>
      </c>
      <c r="E31" s="6">
        <v>1.7</v>
      </c>
      <c r="F31" s="7">
        <v>1</v>
      </c>
      <c r="G31" s="4">
        <v>1984</v>
      </c>
      <c r="H31" s="18">
        <f t="shared" si="0"/>
        <v>1985</v>
      </c>
      <c r="I31" s="5" t="s">
        <v>2582</v>
      </c>
      <c r="J31" t="str">
        <f t="shared" si="1"/>
        <v>Debevoise Plimpton</v>
      </c>
    </row>
    <row r="32" spans="1:10" ht="15" x14ac:dyDescent="0.25">
      <c r="A32" s="5" t="s">
        <v>712</v>
      </c>
      <c r="B32" s="6">
        <v>37.200000000000003</v>
      </c>
      <c r="C32" s="19">
        <v>16</v>
      </c>
      <c r="D32" s="7">
        <v>0</v>
      </c>
      <c r="E32" s="6">
        <v>1.2</v>
      </c>
      <c r="F32" s="7">
        <v>2</v>
      </c>
      <c r="G32" s="4">
        <v>1984</v>
      </c>
      <c r="H32" s="18">
        <f t="shared" si="0"/>
        <v>1985</v>
      </c>
      <c r="I32" s="5" t="s">
        <v>2825</v>
      </c>
      <c r="J32" t="str">
        <f t="shared" si="1"/>
        <v>Dorsey Whitney</v>
      </c>
    </row>
    <row r="33" spans="1:10" ht="15" x14ac:dyDescent="0.25">
      <c r="A33" s="5" t="s">
        <v>945</v>
      </c>
      <c r="B33" s="6">
        <v>3.5</v>
      </c>
      <c r="C33" s="20">
        <v>118</v>
      </c>
      <c r="D33" s="7">
        <v>1</v>
      </c>
      <c r="E33" s="6">
        <v>0.1</v>
      </c>
      <c r="F33" s="7">
        <v>1</v>
      </c>
      <c r="G33" s="4">
        <v>1984</v>
      </c>
      <c r="H33" s="18">
        <f t="shared" si="0"/>
        <v>1985</v>
      </c>
      <c r="I33" s="5" t="s">
        <v>945</v>
      </c>
      <c r="J33" t="str">
        <f t="shared" si="1"/>
        <v>Dreyer Traub</v>
      </c>
    </row>
    <row r="34" spans="1:10" ht="15" x14ac:dyDescent="0.25">
      <c r="A34" s="5" t="s">
        <v>855</v>
      </c>
      <c r="B34" s="6">
        <v>72.7</v>
      </c>
      <c r="C34" s="19">
        <v>6</v>
      </c>
      <c r="D34" s="7">
        <v>0</v>
      </c>
      <c r="E34" s="6">
        <v>2.2999999999999998</v>
      </c>
      <c r="F34" s="7">
        <v>6</v>
      </c>
      <c r="G34" s="4">
        <v>1984</v>
      </c>
      <c r="H34" s="18">
        <f t="shared" si="0"/>
        <v>1985</v>
      </c>
      <c r="I34" s="5" t="s">
        <v>2981</v>
      </c>
      <c r="J34" t="str">
        <f t="shared" si="1"/>
        <v>Elias Matz</v>
      </c>
    </row>
    <row r="35" spans="1:10" ht="15" x14ac:dyDescent="0.25">
      <c r="A35" s="5" t="s">
        <v>893</v>
      </c>
      <c r="B35" s="6">
        <v>11.1</v>
      </c>
      <c r="C35" s="20">
        <v>60</v>
      </c>
      <c r="D35" s="7">
        <v>1</v>
      </c>
      <c r="E35" s="6">
        <v>0.4</v>
      </c>
      <c r="F35" s="7">
        <v>1</v>
      </c>
      <c r="G35" s="4">
        <v>1984</v>
      </c>
      <c r="H35" s="18">
        <f t="shared" si="0"/>
        <v>1985</v>
      </c>
      <c r="I35" s="5" t="s">
        <v>3008</v>
      </c>
      <c r="J35" t="str">
        <f t="shared" si="1"/>
        <v>Fenwick Davis</v>
      </c>
    </row>
    <row r="36" spans="1:10" ht="15" x14ac:dyDescent="0.25">
      <c r="A36" s="5" t="s">
        <v>919</v>
      </c>
      <c r="B36" s="6">
        <v>5.9</v>
      </c>
      <c r="C36" s="19">
        <v>88</v>
      </c>
      <c r="D36" s="7">
        <v>0</v>
      </c>
      <c r="E36" s="6">
        <v>0.2</v>
      </c>
      <c r="F36" s="7">
        <v>1</v>
      </c>
      <c r="G36" s="4">
        <v>1984</v>
      </c>
      <c r="H36" s="18">
        <f t="shared" si="0"/>
        <v>1985</v>
      </c>
      <c r="I36" s="5" t="s">
        <v>3031</v>
      </c>
      <c r="J36" t="str">
        <f t="shared" si="1"/>
        <v>Fine Ambrogne</v>
      </c>
    </row>
    <row r="37" spans="1:10" ht="15" x14ac:dyDescent="0.25">
      <c r="A37" s="5" t="s">
        <v>954</v>
      </c>
      <c r="B37" s="6">
        <v>2.8</v>
      </c>
      <c r="C37" s="19">
        <v>127</v>
      </c>
      <c r="D37" s="7">
        <v>0</v>
      </c>
      <c r="E37" s="6">
        <v>0.1</v>
      </c>
      <c r="F37" s="7">
        <v>1</v>
      </c>
      <c r="G37" s="4">
        <v>1984</v>
      </c>
      <c r="H37" s="18">
        <f t="shared" si="0"/>
        <v>1985</v>
      </c>
      <c r="I37" s="5" t="s">
        <v>3052</v>
      </c>
      <c r="J37" t="str">
        <f t="shared" si="1"/>
        <v>Foulston Siefkin</v>
      </c>
    </row>
    <row r="38" spans="1:10" ht="15" x14ac:dyDescent="0.25">
      <c r="A38" s="5" t="s">
        <v>967</v>
      </c>
      <c r="B38" s="6">
        <v>1.8</v>
      </c>
      <c r="C38" s="20">
        <v>142</v>
      </c>
      <c r="D38" s="7">
        <v>1</v>
      </c>
      <c r="E38" s="6">
        <v>0.1</v>
      </c>
      <c r="F38" s="7">
        <v>1</v>
      </c>
      <c r="G38" s="4">
        <v>1984</v>
      </c>
      <c r="H38" s="18">
        <f t="shared" si="0"/>
        <v>1985</v>
      </c>
      <c r="I38" s="5" t="s">
        <v>3059</v>
      </c>
      <c r="J38" t="str">
        <f t="shared" si="1"/>
        <v>Fox Edwards</v>
      </c>
    </row>
    <row r="39" spans="1:10" ht="15" x14ac:dyDescent="0.25">
      <c r="A39" s="5" t="s">
        <v>910</v>
      </c>
      <c r="B39" s="6">
        <v>7.2</v>
      </c>
      <c r="C39" s="20">
        <v>78</v>
      </c>
      <c r="D39" s="7">
        <v>1</v>
      </c>
      <c r="E39" s="6">
        <v>0.2</v>
      </c>
      <c r="F39" s="7">
        <v>1</v>
      </c>
      <c r="G39" s="4">
        <v>1984</v>
      </c>
      <c r="H39" s="18">
        <f t="shared" si="0"/>
        <v>1985</v>
      </c>
      <c r="I39" s="5" t="s">
        <v>2907</v>
      </c>
      <c r="J39" t="str">
        <f t="shared" si="1"/>
        <v>Freshman Marantz</v>
      </c>
    </row>
    <row r="40" spans="1:10" ht="15" x14ac:dyDescent="0.25">
      <c r="A40" s="5" t="s">
        <v>865</v>
      </c>
      <c r="B40" s="6">
        <v>23.4</v>
      </c>
      <c r="C40" s="19">
        <v>25</v>
      </c>
      <c r="D40" s="7">
        <v>0</v>
      </c>
      <c r="E40" s="6">
        <v>0.8</v>
      </c>
      <c r="F40" s="7">
        <v>1</v>
      </c>
      <c r="G40" s="4">
        <v>1984</v>
      </c>
      <c r="H40" s="18">
        <f t="shared" si="0"/>
        <v>1985</v>
      </c>
      <c r="I40" s="5" t="s">
        <v>2989</v>
      </c>
      <c r="J40" t="str">
        <f t="shared" si="1"/>
        <v>Friedman Koven</v>
      </c>
    </row>
    <row r="41" spans="1:10" ht="15" x14ac:dyDescent="0.25">
      <c r="A41" s="5" t="s">
        <v>941</v>
      </c>
      <c r="B41" s="6">
        <v>3.7</v>
      </c>
      <c r="C41" s="20">
        <v>114</v>
      </c>
      <c r="D41" s="7">
        <v>1</v>
      </c>
      <c r="E41" s="6">
        <v>0.1</v>
      </c>
      <c r="F41" s="7">
        <v>1</v>
      </c>
      <c r="G41" s="4">
        <v>1984</v>
      </c>
      <c r="H41" s="18">
        <f t="shared" si="0"/>
        <v>1985</v>
      </c>
      <c r="I41" s="5" t="s">
        <v>941</v>
      </c>
      <c r="J41" t="str">
        <f t="shared" si="1"/>
        <v>Fuerst</v>
      </c>
    </row>
    <row r="42" spans="1:10" ht="15" x14ac:dyDescent="0.25">
      <c r="A42" s="5" t="s">
        <v>900</v>
      </c>
      <c r="B42" s="6">
        <v>9</v>
      </c>
      <c r="C42" s="19">
        <v>67</v>
      </c>
      <c r="D42" s="7">
        <v>0</v>
      </c>
      <c r="E42" s="6">
        <v>0.3</v>
      </c>
      <c r="F42" s="7">
        <v>1</v>
      </c>
      <c r="G42" s="4">
        <v>1984</v>
      </c>
      <c r="H42" s="18">
        <f t="shared" si="0"/>
        <v>1985</v>
      </c>
      <c r="I42" s="5" t="s">
        <v>3014</v>
      </c>
      <c r="J42" t="str">
        <f t="shared" si="1"/>
        <v>Gadsby Hannah</v>
      </c>
    </row>
    <row r="43" spans="1:10" ht="15" x14ac:dyDescent="0.25">
      <c r="A43" s="5" t="s">
        <v>870</v>
      </c>
      <c r="B43" s="6">
        <v>21.3</v>
      </c>
      <c r="C43" s="20">
        <v>32</v>
      </c>
      <c r="D43" s="7">
        <v>1</v>
      </c>
      <c r="E43" s="6">
        <v>0.7</v>
      </c>
      <c r="F43" s="7">
        <v>2</v>
      </c>
      <c r="G43" s="4">
        <v>1984</v>
      </c>
      <c r="H43" s="18">
        <f t="shared" si="0"/>
        <v>1985</v>
      </c>
      <c r="I43" s="5" t="s">
        <v>601</v>
      </c>
      <c r="J43" t="str">
        <f t="shared" si="1"/>
        <v>Gardere Wynne</v>
      </c>
    </row>
    <row r="44" spans="1:10" ht="15" x14ac:dyDescent="0.25">
      <c r="A44" s="5" t="s">
        <v>79</v>
      </c>
      <c r="B44" s="6">
        <v>44.5</v>
      </c>
      <c r="C44" s="19">
        <v>14</v>
      </c>
      <c r="D44" s="7">
        <v>0</v>
      </c>
      <c r="E44" s="6">
        <v>1.4</v>
      </c>
      <c r="F44" s="7">
        <v>2</v>
      </c>
      <c r="G44" s="4">
        <v>1984</v>
      </c>
      <c r="H44" s="18">
        <f t="shared" si="0"/>
        <v>1985</v>
      </c>
      <c r="I44" s="5" t="s">
        <v>2618</v>
      </c>
      <c r="J44" t="str">
        <f t="shared" si="1"/>
        <v>Gaston Snow</v>
      </c>
    </row>
    <row r="45" spans="1:10" ht="15" x14ac:dyDescent="0.25">
      <c r="A45" s="5" t="s">
        <v>858</v>
      </c>
      <c r="B45" s="6">
        <v>50.9</v>
      </c>
      <c r="C45" s="20">
        <v>10</v>
      </c>
      <c r="D45" s="7">
        <v>1</v>
      </c>
      <c r="E45" s="6">
        <v>1.6</v>
      </c>
      <c r="F45" s="7">
        <v>8</v>
      </c>
      <c r="G45" s="4">
        <v>1984</v>
      </c>
      <c r="H45" s="18">
        <f t="shared" si="0"/>
        <v>1985</v>
      </c>
      <c r="I45" s="5" t="s">
        <v>858</v>
      </c>
      <c r="J45" t="str">
        <f t="shared" si="1"/>
        <v>General Counsel</v>
      </c>
    </row>
    <row r="46" spans="1:10" ht="15" x14ac:dyDescent="0.25">
      <c r="A46" s="5" t="s">
        <v>956</v>
      </c>
      <c r="B46" s="6">
        <v>2.5</v>
      </c>
      <c r="C46" s="20">
        <v>129</v>
      </c>
      <c r="D46" s="7">
        <v>1</v>
      </c>
      <c r="E46" s="6">
        <v>0.1</v>
      </c>
      <c r="F46" s="7">
        <v>1</v>
      </c>
      <c r="G46" s="4">
        <v>1984</v>
      </c>
      <c r="H46" s="18">
        <f t="shared" si="0"/>
        <v>1985</v>
      </c>
      <c r="I46" s="5" t="s">
        <v>3053</v>
      </c>
      <c r="J46" t="str">
        <f t="shared" si="1"/>
        <v>Gersten Savage</v>
      </c>
    </row>
    <row r="47" spans="1:10" ht="15" x14ac:dyDescent="0.25">
      <c r="A47" s="5" t="s">
        <v>921</v>
      </c>
      <c r="B47" s="6">
        <v>5.6</v>
      </c>
      <c r="C47" s="19">
        <v>90</v>
      </c>
      <c r="D47" s="7">
        <v>0</v>
      </c>
      <c r="E47" s="6">
        <v>0.2</v>
      </c>
      <c r="F47" s="7">
        <v>1</v>
      </c>
      <c r="G47" s="4">
        <v>1984</v>
      </c>
      <c r="H47" s="18">
        <f t="shared" si="0"/>
        <v>1985</v>
      </c>
      <c r="I47" s="5" t="s">
        <v>2587</v>
      </c>
      <c r="J47" t="str">
        <f t="shared" si="1"/>
        <v>Gibson Dunn</v>
      </c>
    </row>
    <row r="48" spans="1:10" ht="15" x14ac:dyDescent="0.25">
      <c r="A48" s="5" t="s">
        <v>963</v>
      </c>
      <c r="B48" s="6">
        <v>2</v>
      </c>
      <c r="C48" s="20">
        <v>137</v>
      </c>
      <c r="D48" s="7">
        <v>1</v>
      </c>
      <c r="E48" s="6">
        <v>0.1</v>
      </c>
      <c r="F48" s="7">
        <v>1</v>
      </c>
      <c r="G48" s="4">
        <v>1984</v>
      </c>
      <c r="H48" s="18">
        <f t="shared" si="0"/>
        <v>1985</v>
      </c>
      <c r="I48" s="5" t="s">
        <v>963</v>
      </c>
      <c r="J48" t="str">
        <f t="shared" si="1"/>
        <v>Goldstein-S</v>
      </c>
    </row>
    <row r="49" spans="1:10" ht="15" x14ac:dyDescent="0.25">
      <c r="A49" s="5" t="s">
        <v>934</v>
      </c>
      <c r="B49" s="6">
        <v>4.4000000000000004</v>
      </c>
      <c r="C49" s="19">
        <v>107</v>
      </c>
      <c r="D49" s="7">
        <v>0</v>
      </c>
      <c r="E49" s="6">
        <v>0.1</v>
      </c>
      <c r="F49" s="7">
        <v>1</v>
      </c>
      <c r="G49" s="4">
        <v>1984</v>
      </c>
      <c r="H49" s="18">
        <f t="shared" si="0"/>
        <v>1985</v>
      </c>
      <c r="I49" s="5" t="s">
        <v>934</v>
      </c>
      <c r="J49" t="str">
        <f t="shared" si="1"/>
        <v>Golenbock</v>
      </c>
    </row>
    <row r="50" spans="1:10" ht="15" x14ac:dyDescent="0.25">
      <c r="A50" s="5" t="s">
        <v>864</v>
      </c>
      <c r="B50" s="6">
        <v>25</v>
      </c>
      <c r="C50" s="19">
        <v>24</v>
      </c>
      <c r="D50" s="7">
        <v>0</v>
      </c>
      <c r="E50" s="6">
        <v>0.8</v>
      </c>
      <c r="F50" s="7">
        <v>1</v>
      </c>
      <c r="G50" s="4">
        <v>1984</v>
      </c>
      <c r="H50" s="18">
        <f t="shared" si="0"/>
        <v>1985</v>
      </c>
      <c r="I50" s="5" t="s">
        <v>2988</v>
      </c>
      <c r="J50" t="str">
        <f t="shared" si="1"/>
        <v>Goodwin Procter</v>
      </c>
    </row>
    <row r="51" spans="1:10" ht="15" x14ac:dyDescent="0.25">
      <c r="A51" s="5" t="s">
        <v>177</v>
      </c>
      <c r="B51" s="6">
        <v>5.4</v>
      </c>
      <c r="C51" s="19">
        <v>93</v>
      </c>
      <c r="D51" s="7">
        <v>0</v>
      </c>
      <c r="E51" s="6">
        <v>0.2</v>
      </c>
      <c r="F51" s="7">
        <v>1</v>
      </c>
      <c r="G51" s="4">
        <v>1984</v>
      </c>
      <c r="H51" s="18">
        <f t="shared" si="0"/>
        <v>1985</v>
      </c>
      <c r="I51" s="5" t="s">
        <v>2652</v>
      </c>
      <c r="J51" t="str">
        <f t="shared" si="1"/>
        <v>Graham James</v>
      </c>
    </row>
    <row r="52" spans="1:10" ht="15" x14ac:dyDescent="0.25">
      <c r="A52" s="5" t="s">
        <v>946</v>
      </c>
      <c r="B52" s="6">
        <v>3.5</v>
      </c>
      <c r="C52" s="20">
        <v>118</v>
      </c>
      <c r="D52" s="7">
        <v>1</v>
      </c>
      <c r="E52" s="6">
        <v>0.1</v>
      </c>
      <c r="F52" s="7">
        <v>1</v>
      </c>
      <c r="G52" s="4">
        <v>1984</v>
      </c>
      <c r="H52" s="18">
        <f t="shared" si="0"/>
        <v>1985</v>
      </c>
      <c r="I52" s="5" t="s">
        <v>3047</v>
      </c>
      <c r="J52" t="str">
        <f t="shared" si="1"/>
        <v>Gray Cary</v>
      </c>
    </row>
    <row r="53" spans="1:10" ht="15" x14ac:dyDescent="0.25">
      <c r="A53" s="5" t="s">
        <v>906</v>
      </c>
      <c r="B53" s="6">
        <v>8</v>
      </c>
      <c r="C53" s="20">
        <v>74</v>
      </c>
      <c r="D53" s="7">
        <v>1</v>
      </c>
      <c r="E53" s="6">
        <v>0.3</v>
      </c>
      <c r="F53" s="7">
        <v>1</v>
      </c>
      <c r="G53" s="4">
        <v>1984</v>
      </c>
      <c r="H53" s="18">
        <f t="shared" si="0"/>
        <v>1985</v>
      </c>
      <c r="I53" s="5" t="s">
        <v>2906</v>
      </c>
      <c r="J53" t="str">
        <f t="shared" si="1"/>
        <v>Greenberg Traurig</v>
      </c>
    </row>
    <row r="54" spans="1:10" ht="15" x14ac:dyDescent="0.25">
      <c r="A54" s="5" t="s">
        <v>922</v>
      </c>
      <c r="B54" s="6">
        <v>5.5</v>
      </c>
      <c r="C54" s="20">
        <v>91</v>
      </c>
      <c r="D54" s="7">
        <v>1</v>
      </c>
      <c r="E54" s="6">
        <v>0.2</v>
      </c>
      <c r="F54" s="7">
        <v>1</v>
      </c>
      <c r="G54" s="4">
        <v>1984</v>
      </c>
      <c r="H54" s="18">
        <f t="shared" si="0"/>
        <v>1985</v>
      </c>
      <c r="I54" s="5" t="s">
        <v>3033</v>
      </c>
      <c r="J54" t="str">
        <f t="shared" si="1"/>
        <v>Grutman Miller</v>
      </c>
    </row>
    <row r="55" spans="1:10" ht="15" x14ac:dyDescent="0.25">
      <c r="A55" s="5" t="s">
        <v>958</v>
      </c>
      <c r="B55" s="6">
        <v>2.4</v>
      </c>
      <c r="C55" s="20">
        <v>131</v>
      </c>
      <c r="D55" s="7">
        <v>1</v>
      </c>
      <c r="E55" s="6">
        <v>0.1</v>
      </c>
      <c r="F55" s="7">
        <v>1</v>
      </c>
      <c r="G55" s="4">
        <v>1984</v>
      </c>
      <c r="H55" s="18">
        <f t="shared" si="0"/>
        <v>1985</v>
      </c>
      <c r="I55" s="5" t="s">
        <v>3055</v>
      </c>
      <c r="J55" t="str">
        <f t="shared" si="1"/>
        <v>Gusrae Kaplan</v>
      </c>
    </row>
    <row r="56" spans="1:10" ht="15" x14ac:dyDescent="0.25">
      <c r="A56" s="5" t="s">
        <v>875</v>
      </c>
      <c r="B56" s="6">
        <v>18.100000000000001</v>
      </c>
      <c r="C56" s="19">
        <v>39</v>
      </c>
      <c r="D56" s="7">
        <v>0</v>
      </c>
      <c r="E56" s="6">
        <v>0.6</v>
      </c>
      <c r="F56" s="7">
        <v>1</v>
      </c>
      <c r="G56" s="4">
        <v>1984</v>
      </c>
      <c r="H56" s="18">
        <f t="shared" si="0"/>
        <v>1985</v>
      </c>
      <c r="I56" s="5" t="s">
        <v>2995</v>
      </c>
      <c r="J56" t="str">
        <f t="shared" si="1"/>
        <v>Hale Dorr</v>
      </c>
    </row>
    <row r="57" spans="1:10" ht="15" x14ac:dyDescent="0.25">
      <c r="A57" s="5" t="s">
        <v>929</v>
      </c>
      <c r="B57" s="6">
        <v>4.5999999999999996</v>
      </c>
      <c r="C57" s="20">
        <v>102</v>
      </c>
      <c r="D57" s="7">
        <v>1</v>
      </c>
      <c r="E57" s="6">
        <v>0.2</v>
      </c>
      <c r="F57" s="7">
        <v>1</v>
      </c>
      <c r="G57" s="4">
        <v>1984</v>
      </c>
      <c r="H57" s="18">
        <f t="shared" si="0"/>
        <v>1985</v>
      </c>
      <c r="I57" s="5" t="s">
        <v>3038</v>
      </c>
      <c r="J57" t="str">
        <f t="shared" si="1"/>
        <v>Hall Dickler</v>
      </c>
    </row>
    <row r="58" spans="1:10" ht="15" x14ac:dyDescent="0.25">
      <c r="A58" s="5" t="s">
        <v>866</v>
      </c>
      <c r="B58" s="6">
        <v>23</v>
      </c>
      <c r="C58" s="19">
        <v>28</v>
      </c>
      <c r="D58" s="7">
        <v>0</v>
      </c>
      <c r="E58" s="6">
        <v>0.7</v>
      </c>
      <c r="F58" s="7">
        <v>1</v>
      </c>
      <c r="G58" s="4">
        <v>1984</v>
      </c>
      <c r="H58" s="18">
        <f t="shared" si="0"/>
        <v>1985</v>
      </c>
      <c r="I58" s="5" t="s">
        <v>2990</v>
      </c>
      <c r="J58" t="str">
        <f t="shared" si="1"/>
        <v>Hall Mcnicol</v>
      </c>
    </row>
    <row r="59" spans="1:10" ht="15" x14ac:dyDescent="0.25">
      <c r="A59" s="5" t="s">
        <v>890</v>
      </c>
      <c r="B59" s="6">
        <v>12.5</v>
      </c>
      <c r="C59" s="19">
        <v>56</v>
      </c>
      <c r="D59" s="7">
        <v>0</v>
      </c>
      <c r="E59" s="6">
        <v>0.4</v>
      </c>
      <c r="F59" s="7">
        <v>1</v>
      </c>
      <c r="G59" s="4">
        <v>1984</v>
      </c>
      <c r="H59" s="18">
        <f t="shared" si="0"/>
        <v>1985</v>
      </c>
      <c r="I59" s="5" t="s">
        <v>3005</v>
      </c>
      <c r="J59" t="str">
        <f t="shared" si="1"/>
        <v>Hansell Post</v>
      </c>
    </row>
    <row r="60" spans="1:10" ht="15" x14ac:dyDescent="0.25">
      <c r="A60" s="5" t="s">
        <v>883</v>
      </c>
      <c r="B60" s="6">
        <v>13.8</v>
      </c>
      <c r="C60" s="20">
        <v>48</v>
      </c>
      <c r="D60" s="7">
        <v>1</v>
      </c>
      <c r="E60" s="6">
        <v>0.5</v>
      </c>
      <c r="F60" s="7">
        <v>1</v>
      </c>
      <c r="G60" s="4">
        <v>1984</v>
      </c>
      <c r="H60" s="18">
        <f t="shared" si="0"/>
        <v>1985</v>
      </c>
      <c r="I60" s="5" t="s">
        <v>3001</v>
      </c>
      <c r="J60" t="str">
        <f t="shared" si="1"/>
        <v>Hartman Underhill</v>
      </c>
    </row>
    <row r="61" spans="1:10" ht="15" x14ac:dyDescent="0.25">
      <c r="A61" s="5" t="s">
        <v>82</v>
      </c>
      <c r="B61" s="6">
        <v>28.7</v>
      </c>
      <c r="C61" s="19">
        <v>21</v>
      </c>
      <c r="D61" s="7">
        <v>0</v>
      </c>
      <c r="E61" s="6">
        <v>0.9</v>
      </c>
      <c r="F61" s="7">
        <v>2</v>
      </c>
      <c r="G61" s="4">
        <v>1984</v>
      </c>
      <c r="H61" s="18">
        <f t="shared" si="0"/>
        <v>1985</v>
      </c>
      <c r="I61" s="5" t="s">
        <v>2619</v>
      </c>
      <c r="J61" t="str">
        <f t="shared" si="1"/>
        <v>Heller Ehrman</v>
      </c>
    </row>
    <row r="62" spans="1:10" ht="15" x14ac:dyDescent="0.25">
      <c r="A62" s="5" t="s">
        <v>931</v>
      </c>
      <c r="B62" s="6">
        <v>4.5</v>
      </c>
      <c r="C62" s="20">
        <v>104</v>
      </c>
      <c r="D62" s="7">
        <v>1</v>
      </c>
      <c r="E62" s="6">
        <v>0.2</v>
      </c>
      <c r="F62" s="7">
        <v>1</v>
      </c>
      <c r="G62" s="4">
        <v>1984</v>
      </c>
      <c r="H62" s="18">
        <f t="shared" si="0"/>
        <v>1985</v>
      </c>
      <c r="I62" s="5" t="s">
        <v>931</v>
      </c>
      <c r="J62" t="str">
        <f t="shared" si="1"/>
        <v>Hillis-P</v>
      </c>
    </row>
    <row r="63" spans="1:10" ht="15" x14ac:dyDescent="0.25">
      <c r="A63" s="5" t="s">
        <v>83</v>
      </c>
      <c r="B63" s="6">
        <v>50</v>
      </c>
      <c r="C63" s="19">
        <v>13</v>
      </c>
      <c r="D63" s="7">
        <v>0</v>
      </c>
      <c r="E63" s="6">
        <v>1.6</v>
      </c>
      <c r="F63" s="7">
        <v>3</v>
      </c>
      <c r="G63" s="4">
        <v>1984</v>
      </c>
      <c r="H63" s="18">
        <f t="shared" si="0"/>
        <v>1985</v>
      </c>
      <c r="I63" s="5" t="s">
        <v>2620</v>
      </c>
      <c r="J63" t="str">
        <f t="shared" si="1"/>
        <v>Hogan Hartson</v>
      </c>
    </row>
    <row r="64" spans="1:10" ht="15" x14ac:dyDescent="0.25">
      <c r="A64" s="5" t="s">
        <v>878</v>
      </c>
      <c r="B64" s="6">
        <v>16.100000000000001</v>
      </c>
      <c r="C64" s="20">
        <v>42</v>
      </c>
      <c r="D64" s="7">
        <v>1</v>
      </c>
      <c r="E64" s="6">
        <v>0.5</v>
      </c>
      <c r="F64" s="7">
        <v>1</v>
      </c>
      <c r="G64" s="4">
        <v>1984</v>
      </c>
      <c r="H64" s="18">
        <f t="shared" si="0"/>
        <v>1985</v>
      </c>
      <c r="I64" s="5" t="s">
        <v>2997</v>
      </c>
      <c r="J64" t="str">
        <f t="shared" si="1"/>
        <v>Hopkins Mitchell</v>
      </c>
    </row>
    <row r="65" spans="1:10" ht="15" x14ac:dyDescent="0.25">
      <c r="A65" s="5" t="s">
        <v>898</v>
      </c>
      <c r="B65" s="6">
        <v>9.5</v>
      </c>
      <c r="C65" s="19">
        <v>65</v>
      </c>
      <c r="D65" s="7">
        <v>0</v>
      </c>
      <c r="E65" s="6">
        <v>0.3</v>
      </c>
      <c r="F65" s="7">
        <v>2</v>
      </c>
      <c r="G65" s="4">
        <v>1984</v>
      </c>
      <c r="H65" s="18">
        <f t="shared" si="0"/>
        <v>1985</v>
      </c>
      <c r="I65" s="5" t="s">
        <v>3013</v>
      </c>
      <c r="J65" t="str">
        <f t="shared" si="1"/>
        <v>Housley Goldberg</v>
      </c>
    </row>
    <row r="66" spans="1:10" ht="15" x14ac:dyDescent="0.25">
      <c r="A66" s="5" t="s">
        <v>907</v>
      </c>
      <c r="B66" s="6">
        <v>8</v>
      </c>
      <c r="C66" s="20">
        <v>74</v>
      </c>
      <c r="D66" s="7">
        <v>1</v>
      </c>
      <c r="E66" s="6">
        <v>0.3</v>
      </c>
      <c r="F66" s="7">
        <v>1</v>
      </c>
      <c r="G66" s="4">
        <v>1984</v>
      </c>
      <c r="H66" s="18">
        <f t="shared" ref="H66:H129" si="2">G66+1</f>
        <v>1985</v>
      </c>
      <c r="I66" s="5" t="s">
        <v>3020</v>
      </c>
      <c r="J66" t="str">
        <f t="shared" ref="J66:J129" si="3">TRIM(LEFT(SUBSTITUTE(I66," ",REPT(" ",100)),200))</f>
        <v>Hutchins Wheeler</v>
      </c>
    </row>
    <row r="67" spans="1:10" ht="15" x14ac:dyDescent="0.25">
      <c r="A67" s="5" t="s">
        <v>970</v>
      </c>
      <c r="B67" s="6">
        <v>1.4</v>
      </c>
      <c r="C67" s="19">
        <v>145</v>
      </c>
      <c r="D67" s="7">
        <v>0</v>
      </c>
      <c r="E67" s="6">
        <v>0.1</v>
      </c>
      <c r="F67" s="7">
        <v>1</v>
      </c>
      <c r="G67" s="4">
        <v>1984</v>
      </c>
      <c r="H67" s="18">
        <f t="shared" si="2"/>
        <v>1985</v>
      </c>
      <c r="I67" s="5" t="s">
        <v>970</v>
      </c>
      <c r="J67" t="str">
        <f t="shared" si="3"/>
        <v>Jacobs-H</v>
      </c>
    </row>
    <row r="68" spans="1:10" ht="15" x14ac:dyDescent="0.25">
      <c r="A68" s="5" t="s">
        <v>861</v>
      </c>
      <c r="B68" s="6">
        <v>32</v>
      </c>
      <c r="C68" s="19">
        <v>19</v>
      </c>
      <c r="D68" s="7">
        <v>0</v>
      </c>
      <c r="E68" s="6">
        <v>1</v>
      </c>
      <c r="F68" s="7">
        <v>1</v>
      </c>
      <c r="G68" s="4">
        <v>1984</v>
      </c>
      <c r="H68" s="18">
        <f t="shared" si="2"/>
        <v>1985</v>
      </c>
      <c r="I68" s="5" t="s">
        <v>2986</v>
      </c>
      <c r="J68" t="str">
        <f t="shared" si="3"/>
        <v>Jones Walker</v>
      </c>
    </row>
    <row r="69" spans="1:10" ht="15" x14ac:dyDescent="0.25">
      <c r="A69" s="5" t="s">
        <v>859</v>
      </c>
      <c r="B69" s="6">
        <v>36.4</v>
      </c>
      <c r="C69" s="19">
        <v>17</v>
      </c>
      <c r="D69" s="7">
        <v>0</v>
      </c>
      <c r="E69" s="6">
        <v>1.2</v>
      </c>
      <c r="F69" s="7">
        <v>1</v>
      </c>
      <c r="G69" s="4">
        <v>1984</v>
      </c>
      <c r="H69" s="18">
        <f t="shared" si="2"/>
        <v>1985</v>
      </c>
      <c r="I69" s="5" t="s">
        <v>2984</v>
      </c>
      <c r="J69" t="str">
        <f t="shared" si="3"/>
        <v>Kaye Scholer</v>
      </c>
    </row>
    <row r="70" spans="1:10" ht="15" x14ac:dyDescent="0.25">
      <c r="A70" s="5" t="s">
        <v>891</v>
      </c>
      <c r="B70" s="6">
        <v>12.1</v>
      </c>
      <c r="C70" s="19">
        <v>58</v>
      </c>
      <c r="D70" s="7">
        <v>0</v>
      </c>
      <c r="E70" s="6">
        <v>0.4</v>
      </c>
      <c r="F70" s="7">
        <v>1</v>
      </c>
      <c r="G70" s="4">
        <v>1984</v>
      </c>
      <c r="H70" s="18">
        <f t="shared" si="2"/>
        <v>1985</v>
      </c>
      <c r="I70" s="5" t="s">
        <v>3006</v>
      </c>
      <c r="J70" t="str">
        <f t="shared" si="3"/>
        <v>Keating Muething</v>
      </c>
    </row>
    <row r="71" spans="1:10" ht="15" x14ac:dyDescent="0.25">
      <c r="A71" s="5" t="s">
        <v>930</v>
      </c>
      <c r="B71" s="6">
        <v>4.5999999999999996</v>
      </c>
      <c r="C71" s="20">
        <v>102</v>
      </c>
      <c r="D71" s="7">
        <v>1</v>
      </c>
      <c r="E71" s="6">
        <v>0.2</v>
      </c>
      <c r="F71" s="7">
        <v>1</v>
      </c>
      <c r="G71" s="4">
        <v>1984</v>
      </c>
      <c r="H71" s="18">
        <f t="shared" si="2"/>
        <v>1985</v>
      </c>
      <c r="I71" s="5" t="s">
        <v>3039</v>
      </c>
      <c r="J71" t="str">
        <f t="shared" si="3"/>
        <v>Keck Mahin</v>
      </c>
    </row>
    <row r="72" spans="1:10" ht="15" x14ac:dyDescent="0.25">
      <c r="A72" s="5" t="s">
        <v>901</v>
      </c>
      <c r="B72" s="6">
        <v>8.8000000000000007</v>
      </c>
      <c r="C72" s="20">
        <v>68</v>
      </c>
      <c r="D72" s="7">
        <v>1</v>
      </c>
      <c r="E72" s="6">
        <v>0.3</v>
      </c>
      <c r="F72" s="7">
        <v>1</v>
      </c>
      <c r="G72" s="4">
        <v>1984</v>
      </c>
      <c r="H72" s="18">
        <f t="shared" si="2"/>
        <v>1985</v>
      </c>
      <c r="I72" s="5" t="s">
        <v>3015</v>
      </c>
      <c r="J72" t="str">
        <f t="shared" si="3"/>
        <v>Kindel Anderson</v>
      </c>
    </row>
    <row r="73" spans="1:10" ht="15" x14ac:dyDescent="0.25">
      <c r="A73" s="5" t="s">
        <v>28</v>
      </c>
      <c r="B73" s="6">
        <v>23.3</v>
      </c>
      <c r="C73" s="19">
        <v>26</v>
      </c>
      <c r="D73" s="7">
        <v>0</v>
      </c>
      <c r="E73" s="6">
        <v>0.8</v>
      </c>
      <c r="F73" s="7">
        <v>1</v>
      </c>
      <c r="G73" s="4">
        <v>1984</v>
      </c>
      <c r="H73" s="18">
        <f t="shared" si="2"/>
        <v>1985</v>
      </c>
      <c r="I73" s="5" t="s">
        <v>2591</v>
      </c>
      <c r="J73" t="str">
        <f t="shared" si="3"/>
        <v>Kirkland Ellis</v>
      </c>
    </row>
    <row r="74" spans="1:10" ht="15" x14ac:dyDescent="0.25">
      <c r="A74" s="5" t="s">
        <v>856</v>
      </c>
      <c r="B74" s="6">
        <v>59.1</v>
      </c>
      <c r="C74" s="19">
        <v>7</v>
      </c>
      <c r="D74" s="7">
        <v>0</v>
      </c>
      <c r="E74" s="6">
        <v>1.9</v>
      </c>
      <c r="F74" s="7">
        <v>3</v>
      </c>
      <c r="G74" s="4">
        <v>1984</v>
      </c>
      <c r="H74" s="18">
        <f t="shared" si="2"/>
        <v>1985</v>
      </c>
      <c r="I74" s="5" t="s">
        <v>2982</v>
      </c>
      <c r="J74" t="str">
        <f t="shared" si="3"/>
        <v>Kirkpatrick Lockhart</v>
      </c>
    </row>
    <row r="75" spans="1:10" ht="15" x14ac:dyDescent="0.25">
      <c r="A75" s="5" t="s">
        <v>892</v>
      </c>
      <c r="B75" s="6">
        <v>11.5</v>
      </c>
      <c r="C75" s="19">
        <v>59</v>
      </c>
      <c r="D75" s="7">
        <v>0</v>
      </c>
      <c r="E75" s="6">
        <v>0.4</v>
      </c>
      <c r="F75" s="7">
        <v>1</v>
      </c>
      <c r="G75" s="4">
        <v>1984</v>
      </c>
      <c r="H75" s="18">
        <f t="shared" si="2"/>
        <v>1985</v>
      </c>
      <c r="I75" s="5" t="s">
        <v>3007</v>
      </c>
      <c r="J75" t="str">
        <f t="shared" si="3"/>
        <v>Knudsen Berkheimer</v>
      </c>
    </row>
    <row r="76" spans="1:10" ht="15" x14ac:dyDescent="0.25">
      <c r="A76" s="5" t="s">
        <v>952</v>
      </c>
      <c r="B76" s="6">
        <v>3</v>
      </c>
      <c r="C76" s="20">
        <v>123</v>
      </c>
      <c r="D76" s="7">
        <v>1</v>
      </c>
      <c r="E76" s="6">
        <v>0.1</v>
      </c>
      <c r="F76" s="7">
        <v>1</v>
      </c>
      <c r="G76" s="4">
        <v>1984</v>
      </c>
      <c r="H76" s="18">
        <f t="shared" si="2"/>
        <v>1985</v>
      </c>
      <c r="I76" s="5" t="s">
        <v>3051</v>
      </c>
      <c r="J76" t="str">
        <f t="shared" si="3"/>
        <v>Kraft Hughes</v>
      </c>
    </row>
    <row r="77" spans="1:10" ht="15" x14ac:dyDescent="0.25">
      <c r="A77" s="5" t="s">
        <v>896</v>
      </c>
      <c r="B77" s="6">
        <v>9.9</v>
      </c>
      <c r="C77" s="19">
        <v>63</v>
      </c>
      <c r="D77" s="7">
        <v>0</v>
      </c>
      <c r="E77" s="6">
        <v>0.3</v>
      </c>
      <c r="F77" s="7">
        <v>1</v>
      </c>
      <c r="G77" s="4">
        <v>1984</v>
      </c>
      <c r="H77" s="18">
        <f t="shared" si="2"/>
        <v>1985</v>
      </c>
      <c r="I77" s="5" t="s">
        <v>3011</v>
      </c>
      <c r="J77" t="str">
        <f t="shared" si="3"/>
        <v>Kronish Lieb</v>
      </c>
    </row>
    <row r="78" spans="1:10" ht="15" x14ac:dyDescent="0.25">
      <c r="A78" s="5" t="s">
        <v>880</v>
      </c>
      <c r="B78" s="6">
        <v>15.4</v>
      </c>
      <c r="C78" s="19">
        <v>44</v>
      </c>
      <c r="D78" s="7">
        <v>0</v>
      </c>
      <c r="E78" s="6">
        <v>0.5</v>
      </c>
      <c r="F78" s="7">
        <v>1</v>
      </c>
      <c r="G78" s="4">
        <v>1984</v>
      </c>
      <c r="H78" s="18">
        <f t="shared" si="2"/>
        <v>1985</v>
      </c>
      <c r="I78" s="5" t="s">
        <v>880</v>
      </c>
      <c r="J78" t="str">
        <f t="shared" si="3"/>
        <v>Lansden</v>
      </c>
    </row>
    <row r="79" spans="1:10" ht="15" x14ac:dyDescent="0.25">
      <c r="A79" s="5" t="s">
        <v>29</v>
      </c>
      <c r="B79" s="6">
        <v>50.9</v>
      </c>
      <c r="C79" s="20">
        <v>10</v>
      </c>
      <c r="D79" s="7">
        <v>1</v>
      </c>
      <c r="E79" s="6">
        <v>1.6</v>
      </c>
      <c r="F79" s="7">
        <v>2</v>
      </c>
      <c r="G79" s="4">
        <v>1984</v>
      </c>
      <c r="H79" s="18">
        <f t="shared" si="2"/>
        <v>1985</v>
      </c>
      <c r="I79" s="5" t="s">
        <v>2592</v>
      </c>
      <c r="J79" t="str">
        <f t="shared" si="3"/>
        <v>Latham Watkins</v>
      </c>
    </row>
    <row r="80" spans="1:10" ht="15" x14ac:dyDescent="0.25">
      <c r="A80" s="5" t="s">
        <v>882</v>
      </c>
      <c r="B80" s="6">
        <v>14</v>
      </c>
      <c r="C80" s="19">
        <v>46</v>
      </c>
      <c r="D80" s="7">
        <v>0</v>
      </c>
      <c r="E80" s="6">
        <v>0.5</v>
      </c>
      <c r="F80" s="7">
        <v>1</v>
      </c>
      <c r="G80" s="4">
        <v>1984</v>
      </c>
      <c r="H80" s="18">
        <f t="shared" si="2"/>
        <v>1985</v>
      </c>
      <c r="I80" s="5" t="s">
        <v>3000</v>
      </c>
      <c r="J80" t="str">
        <f t="shared" si="3"/>
        <v>Lawson Lundell</v>
      </c>
    </row>
    <row r="81" spans="1:10" ht="15" x14ac:dyDescent="0.25">
      <c r="A81" s="5" t="s">
        <v>949</v>
      </c>
      <c r="B81" s="6">
        <v>3.4</v>
      </c>
      <c r="C81" s="19">
        <v>122</v>
      </c>
      <c r="D81" s="7">
        <v>0</v>
      </c>
      <c r="E81" s="6">
        <v>0.1</v>
      </c>
      <c r="F81" s="7">
        <v>1</v>
      </c>
      <c r="G81" s="4">
        <v>1984</v>
      </c>
      <c r="H81" s="18">
        <f t="shared" si="2"/>
        <v>1985</v>
      </c>
      <c r="I81" s="5" t="s">
        <v>3048</v>
      </c>
      <c r="J81" t="str">
        <f t="shared" si="3"/>
        <v>Leff Mason</v>
      </c>
    </row>
    <row r="82" spans="1:10" ht="15" x14ac:dyDescent="0.25">
      <c r="A82" s="5" t="s">
        <v>876</v>
      </c>
      <c r="B82" s="6">
        <v>17.8</v>
      </c>
      <c r="C82" s="19">
        <v>40</v>
      </c>
      <c r="D82" s="7">
        <v>0</v>
      </c>
      <c r="E82" s="6">
        <v>0.6</v>
      </c>
      <c r="F82" s="7">
        <v>1</v>
      </c>
      <c r="G82" s="4">
        <v>1984</v>
      </c>
      <c r="H82" s="18">
        <f t="shared" si="2"/>
        <v>1985</v>
      </c>
      <c r="I82" s="5" t="s">
        <v>2625</v>
      </c>
      <c r="J82" t="str">
        <f t="shared" si="3"/>
        <v>Lord Bissell</v>
      </c>
    </row>
    <row r="83" spans="1:10" ht="15" x14ac:dyDescent="0.25">
      <c r="A83" s="5" t="s">
        <v>852</v>
      </c>
      <c r="B83" s="6">
        <v>131.6</v>
      </c>
      <c r="C83" s="19">
        <v>1</v>
      </c>
      <c r="D83" s="7">
        <v>0</v>
      </c>
      <c r="E83" s="6">
        <v>4.2</v>
      </c>
      <c r="F83" s="7">
        <v>1</v>
      </c>
      <c r="G83" s="4">
        <v>1984</v>
      </c>
      <c r="H83" s="18">
        <f t="shared" si="2"/>
        <v>1985</v>
      </c>
      <c r="I83" s="5" t="s">
        <v>2979</v>
      </c>
      <c r="J83" t="str">
        <f t="shared" si="3"/>
        <v>Lord Day</v>
      </c>
    </row>
    <row r="84" spans="1:10" ht="15" x14ac:dyDescent="0.25">
      <c r="A84" s="5" t="s">
        <v>960</v>
      </c>
      <c r="B84" s="6">
        <v>2.2999999999999998</v>
      </c>
      <c r="C84" s="20">
        <v>133</v>
      </c>
      <c r="D84" s="7">
        <v>1</v>
      </c>
      <c r="E84" s="6">
        <v>0.1</v>
      </c>
      <c r="F84" s="7">
        <v>1</v>
      </c>
      <c r="G84" s="4">
        <v>1984</v>
      </c>
      <c r="H84" s="18">
        <f t="shared" si="2"/>
        <v>1985</v>
      </c>
      <c r="I84" s="5" t="s">
        <v>3057</v>
      </c>
      <c r="J84" t="str">
        <f t="shared" si="3"/>
        <v>Mahoney Adams</v>
      </c>
    </row>
    <row r="85" spans="1:10" ht="15" x14ac:dyDescent="0.25">
      <c r="A85" s="5" t="s">
        <v>902</v>
      </c>
      <c r="B85" s="6">
        <v>8.8000000000000007</v>
      </c>
      <c r="C85" s="20">
        <v>68</v>
      </c>
      <c r="D85" s="7">
        <v>1</v>
      </c>
      <c r="E85" s="6">
        <v>0.3</v>
      </c>
      <c r="F85" s="7">
        <v>2</v>
      </c>
      <c r="G85" s="4">
        <v>1984</v>
      </c>
      <c r="H85" s="18">
        <f t="shared" si="2"/>
        <v>1985</v>
      </c>
      <c r="I85" s="5" t="s">
        <v>3016</v>
      </c>
      <c r="J85" t="str">
        <f t="shared" si="3"/>
        <v>Manatt Phelps</v>
      </c>
    </row>
    <row r="86" spans="1:10" ht="15" x14ac:dyDescent="0.25">
      <c r="A86" s="5" t="s">
        <v>905</v>
      </c>
      <c r="B86" s="6">
        <v>8.1</v>
      </c>
      <c r="C86" s="19">
        <v>73</v>
      </c>
      <c r="D86" s="7">
        <v>0</v>
      </c>
      <c r="E86" s="6">
        <v>0.3</v>
      </c>
      <c r="F86" s="7">
        <v>1</v>
      </c>
      <c r="G86" s="4">
        <v>1984</v>
      </c>
      <c r="H86" s="18">
        <f t="shared" si="2"/>
        <v>1985</v>
      </c>
      <c r="I86" s="5" t="s">
        <v>3019</v>
      </c>
      <c r="J86" t="str">
        <f t="shared" si="3"/>
        <v>Matthews Branscomb</v>
      </c>
    </row>
    <row r="87" spans="1:10" ht="15" x14ac:dyDescent="0.25">
      <c r="A87" s="5" t="s">
        <v>953</v>
      </c>
      <c r="B87" s="6">
        <v>2.9</v>
      </c>
      <c r="C87" s="19">
        <v>126</v>
      </c>
      <c r="D87" s="7">
        <v>0</v>
      </c>
      <c r="E87" s="6">
        <v>0.1</v>
      </c>
      <c r="F87" s="7">
        <v>1</v>
      </c>
      <c r="G87" s="4">
        <v>1984</v>
      </c>
      <c r="H87" s="18">
        <f t="shared" si="2"/>
        <v>1985</v>
      </c>
      <c r="I87" s="5" t="s">
        <v>2909</v>
      </c>
      <c r="J87" t="str">
        <f t="shared" si="3"/>
        <v>Mazur Raben</v>
      </c>
    </row>
    <row r="88" spans="1:10" ht="15" x14ac:dyDescent="0.25">
      <c r="A88" s="5" t="s">
        <v>928</v>
      </c>
      <c r="B88" s="6">
        <v>4.7</v>
      </c>
      <c r="C88" s="20">
        <v>99</v>
      </c>
      <c r="D88" s="7">
        <v>1</v>
      </c>
      <c r="E88" s="6">
        <v>0.2</v>
      </c>
      <c r="F88" s="7">
        <v>1</v>
      </c>
      <c r="G88" s="4">
        <v>1984</v>
      </c>
      <c r="H88" s="18">
        <f t="shared" si="2"/>
        <v>1985</v>
      </c>
      <c r="I88" s="5" t="s">
        <v>928</v>
      </c>
      <c r="J88" t="str">
        <f t="shared" si="3"/>
        <v>Mcdaniel-C</v>
      </c>
    </row>
    <row r="89" spans="1:10" ht="15" x14ac:dyDescent="0.25">
      <c r="A89" s="5" t="s">
        <v>920</v>
      </c>
      <c r="B89" s="6">
        <v>5.7</v>
      </c>
      <c r="C89" s="19">
        <v>89</v>
      </c>
      <c r="D89" s="7">
        <v>0</v>
      </c>
      <c r="E89" s="6">
        <v>0.2</v>
      </c>
      <c r="F89" s="7">
        <v>1</v>
      </c>
      <c r="G89" s="4">
        <v>1984</v>
      </c>
      <c r="H89" s="18">
        <f t="shared" si="2"/>
        <v>1985</v>
      </c>
      <c r="I89" s="5" t="s">
        <v>3032</v>
      </c>
      <c r="J89" t="str">
        <f t="shared" si="3"/>
        <v>McGuire Woods</v>
      </c>
    </row>
    <row r="90" spans="1:10" ht="15" x14ac:dyDescent="0.25">
      <c r="A90" s="5" t="s">
        <v>932</v>
      </c>
      <c r="B90" s="6">
        <v>4.5</v>
      </c>
      <c r="C90" s="20">
        <v>104</v>
      </c>
      <c r="D90" s="7">
        <v>1</v>
      </c>
      <c r="E90" s="6">
        <v>0.1</v>
      </c>
      <c r="F90" s="7">
        <v>1</v>
      </c>
      <c r="G90" s="4">
        <v>1984</v>
      </c>
      <c r="H90" s="18">
        <f t="shared" si="2"/>
        <v>1985</v>
      </c>
      <c r="I90" s="5" t="s">
        <v>3040</v>
      </c>
      <c r="J90" t="str">
        <f t="shared" si="3"/>
        <v>McKenna Co</v>
      </c>
    </row>
    <row r="91" spans="1:10" ht="15" x14ac:dyDescent="0.25">
      <c r="A91" s="5" t="s">
        <v>971</v>
      </c>
      <c r="B91" s="6">
        <v>1.3</v>
      </c>
      <c r="C91" s="19">
        <v>146</v>
      </c>
      <c r="D91" s="7">
        <v>0</v>
      </c>
      <c r="E91" s="6">
        <v>0</v>
      </c>
      <c r="F91" s="7">
        <v>1</v>
      </c>
      <c r="G91" s="4">
        <v>1984</v>
      </c>
      <c r="H91" s="18">
        <f t="shared" si="2"/>
        <v>1985</v>
      </c>
      <c r="I91" s="5" t="s">
        <v>971</v>
      </c>
      <c r="J91" t="str">
        <f t="shared" si="3"/>
        <v>Mcnees</v>
      </c>
    </row>
    <row r="92" spans="1:10" ht="15" x14ac:dyDescent="0.25">
      <c r="A92" s="5" t="s">
        <v>860</v>
      </c>
      <c r="B92" s="6">
        <v>34.5</v>
      </c>
      <c r="C92" s="19">
        <v>18</v>
      </c>
      <c r="D92" s="7">
        <v>0</v>
      </c>
      <c r="E92" s="6">
        <v>1.1000000000000001</v>
      </c>
      <c r="F92" s="7">
        <v>1</v>
      </c>
      <c r="G92" s="4">
        <v>1984</v>
      </c>
      <c r="H92" s="18">
        <f t="shared" si="2"/>
        <v>1985</v>
      </c>
      <c r="I92" s="5" t="s">
        <v>2985</v>
      </c>
      <c r="J92" t="str">
        <f t="shared" si="3"/>
        <v>Memel Jacobs</v>
      </c>
    </row>
    <row r="93" spans="1:10" ht="15" x14ac:dyDescent="0.25">
      <c r="A93" s="5" t="s">
        <v>968</v>
      </c>
      <c r="B93" s="6">
        <v>1.8</v>
      </c>
      <c r="C93" s="20">
        <v>142</v>
      </c>
      <c r="D93" s="7">
        <v>1</v>
      </c>
      <c r="E93" s="6">
        <v>0.1</v>
      </c>
      <c r="F93" s="7">
        <v>1</v>
      </c>
      <c r="G93" s="4">
        <v>1984</v>
      </c>
      <c r="H93" s="18">
        <f t="shared" si="2"/>
        <v>1985</v>
      </c>
      <c r="I93" s="5" t="s">
        <v>3060</v>
      </c>
      <c r="J93" t="str">
        <f t="shared" si="3"/>
        <v>Mintz Levin</v>
      </c>
    </row>
    <row r="94" spans="1:10" ht="15" x14ac:dyDescent="0.25">
      <c r="A94" s="5" t="s">
        <v>857</v>
      </c>
      <c r="B94" s="6">
        <v>51.1</v>
      </c>
      <c r="C94" s="19">
        <v>9</v>
      </c>
      <c r="D94" s="7">
        <v>0</v>
      </c>
      <c r="E94" s="6">
        <v>1.7</v>
      </c>
      <c r="F94" s="7">
        <v>5</v>
      </c>
      <c r="G94" s="4">
        <v>1984</v>
      </c>
      <c r="H94" s="18">
        <f t="shared" si="2"/>
        <v>1985</v>
      </c>
      <c r="I94" s="5" t="s">
        <v>2983</v>
      </c>
      <c r="J94" t="str">
        <f t="shared" si="3"/>
        <v>Muldoon Murphy</v>
      </c>
    </row>
    <row r="95" spans="1:10" ht="15" x14ac:dyDescent="0.25">
      <c r="A95" s="5" t="s">
        <v>904</v>
      </c>
      <c r="B95" s="6">
        <v>8.6</v>
      </c>
      <c r="C95" s="20">
        <v>70</v>
      </c>
      <c r="D95" s="7">
        <v>1</v>
      </c>
      <c r="E95" s="6">
        <v>0.3</v>
      </c>
      <c r="F95" s="7">
        <v>1</v>
      </c>
      <c r="G95" s="4">
        <v>1984</v>
      </c>
      <c r="H95" s="18">
        <f t="shared" si="2"/>
        <v>1985</v>
      </c>
      <c r="I95" s="5" t="s">
        <v>3018</v>
      </c>
      <c r="J95" t="str">
        <f t="shared" si="3"/>
        <v>Nixon Yow</v>
      </c>
    </row>
    <row r="96" spans="1:10" ht="15" x14ac:dyDescent="0.25">
      <c r="A96" s="5" t="s">
        <v>899</v>
      </c>
      <c r="B96" s="6">
        <v>9.1</v>
      </c>
      <c r="C96" s="19">
        <v>66</v>
      </c>
      <c r="D96" s="7">
        <v>0</v>
      </c>
      <c r="E96" s="6">
        <v>0.3</v>
      </c>
      <c r="F96" s="7">
        <v>1</v>
      </c>
      <c r="G96" s="4">
        <v>1984</v>
      </c>
      <c r="H96" s="18">
        <f t="shared" si="2"/>
        <v>1985</v>
      </c>
      <c r="I96" s="5" t="s">
        <v>899</v>
      </c>
      <c r="J96" t="str">
        <f t="shared" si="3"/>
        <v>Not Available</v>
      </c>
    </row>
    <row r="97" spans="1:10" ht="15" x14ac:dyDescent="0.25">
      <c r="A97" s="5" t="s">
        <v>924</v>
      </c>
      <c r="B97" s="6">
        <v>4.8</v>
      </c>
      <c r="C97" s="20">
        <v>96</v>
      </c>
      <c r="D97" s="7">
        <v>1</v>
      </c>
      <c r="E97" s="6">
        <v>0.2</v>
      </c>
      <c r="F97" s="7">
        <v>1</v>
      </c>
      <c r="G97" s="4">
        <v>1984</v>
      </c>
      <c r="H97" s="18">
        <f t="shared" si="2"/>
        <v>1985</v>
      </c>
      <c r="I97" s="5" t="s">
        <v>3035</v>
      </c>
      <c r="J97" t="str">
        <f t="shared" si="3"/>
        <v>Olshan Grundman</v>
      </c>
    </row>
    <row r="98" spans="1:10" ht="15" x14ac:dyDescent="0.25">
      <c r="A98" s="5" t="s">
        <v>887</v>
      </c>
      <c r="B98" s="6">
        <v>13</v>
      </c>
      <c r="C98" s="19">
        <v>52</v>
      </c>
      <c r="D98" s="7">
        <v>0</v>
      </c>
      <c r="E98" s="6">
        <v>0.4</v>
      </c>
      <c r="F98" s="7">
        <v>1</v>
      </c>
      <c r="G98" s="4">
        <v>1984</v>
      </c>
      <c r="H98" s="18">
        <f t="shared" si="2"/>
        <v>1985</v>
      </c>
      <c r="I98" s="5" t="s">
        <v>2905</v>
      </c>
      <c r="J98" t="str">
        <f t="shared" si="3"/>
        <v>Olwine Connelly</v>
      </c>
    </row>
    <row r="99" spans="1:10" ht="15" x14ac:dyDescent="0.25">
      <c r="A99" s="5" t="s">
        <v>37</v>
      </c>
      <c r="B99" s="6">
        <v>30.9</v>
      </c>
      <c r="C99" s="19">
        <v>20</v>
      </c>
      <c r="D99" s="7">
        <v>0</v>
      </c>
      <c r="E99" s="6">
        <v>1</v>
      </c>
      <c r="F99" s="7">
        <v>1</v>
      </c>
      <c r="G99" s="4">
        <v>1984</v>
      </c>
      <c r="H99" s="18">
        <f t="shared" si="2"/>
        <v>1985</v>
      </c>
      <c r="I99" s="5" t="s">
        <v>2600</v>
      </c>
      <c r="J99" t="str">
        <f t="shared" si="3"/>
        <v>O'Melveny Myers</v>
      </c>
    </row>
    <row r="100" spans="1:10" ht="15" x14ac:dyDescent="0.25">
      <c r="A100" s="5" t="s">
        <v>942</v>
      </c>
      <c r="B100" s="6">
        <v>3.7</v>
      </c>
      <c r="C100" s="20">
        <v>114</v>
      </c>
      <c r="D100" s="7">
        <v>1</v>
      </c>
      <c r="E100" s="6">
        <v>0.1</v>
      </c>
      <c r="F100" s="7">
        <v>2</v>
      </c>
      <c r="G100" s="4">
        <v>1984</v>
      </c>
      <c r="H100" s="18">
        <f t="shared" si="2"/>
        <v>1985</v>
      </c>
      <c r="I100" s="5" t="s">
        <v>942</v>
      </c>
      <c r="J100" t="str">
        <f t="shared" si="3"/>
        <v>Oppenheimer-F</v>
      </c>
    </row>
    <row r="101" spans="1:10" ht="15" x14ac:dyDescent="0.25">
      <c r="A101" s="5" t="s">
        <v>947</v>
      </c>
      <c r="B101" s="6">
        <v>3.5</v>
      </c>
      <c r="C101" s="20">
        <v>118</v>
      </c>
      <c r="D101" s="7">
        <v>1</v>
      </c>
      <c r="E101" s="6">
        <v>0.1</v>
      </c>
      <c r="F101" s="7">
        <v>1</v>
      </c>
      <c r="G101" s="4">
        <v>1984</v>
      </c>
      <c r="H101" s="18">
        <f t="shared" si="2"/>
        <v>1985</v>
      </c>
      <c r="I101" s="5" t="s">
        <v>947</v>
      </c>
      <c r="J101" t="str">
        <f t="shared" si="3"/>
        <v>Parcel</v>
      </c>
    </row>
    <row r="102" spans="1:10" ht="15" x14ac:dyDescent="0.25">
      <c r="A102" s="5" t="s">
        <v>957</v>
      </c>
      <c r="B102" s="6">
        <v>2.5</v>
      </c>
      <c r="C102" s="20">
        <v>129</v>
      </c>
      <c r="D102" s="7">
        <v>1</v>
      </c>
      <c r="E102" s="6">
        <v>0.1</v>
      </c>
      <c r="F102" s="7">
        <v>1</v>
      </c>
      <c r="G102" s="4">
        <v>1984</v>
      </c>
      <c r="H102" s="18">
        <f t="shared" si="2"/>
        <v>1985</v>
      </c>
      <c r="I102" s="5" t="s">
        <v>3054</v>
      </c>
      <c r="J102" t="str">
        <f t="shared" si="3"/>
        <v>Parker Chapin</v>
      </c>
    </row>
    <row r="103" spans="1:10" ht="15" x14ac:dyDescent="0.25">
      <c r="A103" s="5" t="s">
        <v>208</v>
      </c>
      <c r="B103" s="6">
        <v>12.3</v>
      </c>
      <c r="C103" s="19">
        <v>57</v>
      </c>
      <c r="D103" s="7">
        <v>0</v>
      </c>
      <c r="E103" s="6">
        <v>0.4</v>
      </c>
      <c r="F103" s="7">
        <v>1</v>
      </c>
      <c r="G103" s="4">
        <v>1984</v>
      </c>
      <c r="H103" s="18">
        <f t="shared" si="2"/>
        <v>1985</v>
      </c>
      <c r="I103" s="5" t="s">
        <v>2660</v>
      </c>
      <c r="J103" t="str">
        <f t="shared" si="3"/>
        <v>Piper Marbury</v>
      </c>
    </row>
    <row r="104" spans="1:10" ht="15" x14ac:dyDescent="0.25">
      <c r="A104" s="5" t="s">
        <v>300</v>
      </c>
      <c r="B104" s="6">
        <v>18.3</v>
      </c>
      <c r="C104" s="19">
        <v>38</v>
      </c>
      <c r="D104" s="7">
        <v>0</v>
      </c>
      <c r="E104" s="6">
        <v>0.6</v>
      </c>
      <c r="F104" s="7">
        <v>1</v>
      </c>
      <c r="G104" s="4">
        <v>1984</v>
      </c>
      <c r="H104" s="18">
        <f t="shared" si="2"/>
        <v>1985</v>
      </c>
      <c r="I104" s="5" t="s">
        <v>2720</v>
      </c>
      <c r="J104" t="str">
        <f t="shared" si="3"/>
        <v>Porter Wright</v>
      </c>
    </row>
    <row r="105" spans="1:10" ht="15" x14ac:dyDescent="0.25">
      <c r="A105" s="5" t="s">
        <v>884</v>
      </c>
      <c r="B105" s="6">
        <v>13.8</v>
      </c>
      <c r="C105" s="20">
        <v>48</v>
      </c>
      <c r="D105" s="7">
        <v>1</v>
      </c>
      <c r="E105" s="6">
        <v>0.4</v>
      </c>
      <c r="F105" s="7">
        <v>1</v>
      </c>
      <c r="G105" s="4">
        <v>1984</v>
      </c>
      <c r="H105" s="18">
        <f t="shared" si="2"/>
        <v>1985</v>
      </c>
      <c r="I105" s="5" t="s">
        <v>3002</v>
      </c>
      <c r="J105" t="str">
        <f t="shared" si="3"/>
        <v>Quarles Brady</v>
      </c>
    </row>
    <row r="106" spans="1:10" ht="15" x14ac:dyDescent="0.25">
      <c r="A106" s="5" t="s">
        <v>885</v>
      </c>
      <c r="B106" s="6">
        <v>13.5</v>
      </c>
      <c r="C106" s="19">
        <v>50</v>
      </c>
      <c r="D106" s="7">
        <v>0</v>
      </c>
      <c r="E106" s="6">
        <v>0.4</v>
      </c>
      <c r="F106" s="7">
        <v>1</v>
      </c>
      <c r="G106" s="4">
        <v>1984</v>
      </c>
      <c r="H106" s="18">
        <f t="shared" si="2"/>
        <v>1985</v>
      </c>
      <c r="I106" s="5" t="s">
        <v>885</v>
      </c>
      <c r="J106" t="str">
        <f t="shared" si="3"/>
        <v>R.P. Wolf</v>
      </c>
    </row>
    <row r="107" spans="1:10" ht="15" x14ac:dyDescent="0.25">
      <c r="A107" s="5" t="s">
        <v>926</v>
      </c>
      <c r="B107" s="6">
        <v>4.7</v>
      </c>
      <c r="C107" s="20">
        <v>99</v>
      </c>
      <c r="D107" s="7">
        <v>1</v>
      </c>
      <c r="E107" s="6">
        <v>0.2</v>
      </c>
      <c r="F107" s="7">
        <v>1</v>
      </c>
      <c r="G107" s="4">
        <v>1984</v>
      </c>
      <c r="H107" s="18">
        <f t="shared" si="2"/>
        <v>1985</v>
      </c>
      <c r="I107" s="5" t="s">
        <v>3037</v>
      </c>
      <c r="J107" t="str">
        <f t="shared" si="3"/>
        <v>Rapaport Cascone</v>
      </c>
    </row>
    <row r="108" spans="1:10" ht="15" x14ac:dyDescent="0.25">
      <c r="A108" s="5" t="s">
        <v>894</v>
      </c>
      <c r="B108" s="6">
        <v>11.1</v>
      </c>
      <c r="C108" s="20">
        <v>60</v>
      </c>
      <c r="D108" s="7">
        <v>1</v>
      </c>
      <c r="E108" s="6">
        <v>0.4</v>
      </c>
      <c r="F108" s="7">
        <v>1</v>
      </c>
      <c r="G108" s="4">
        <v>1984</v>
      </c>
      <c r="H108" s="18">
        <f t="shared" si="2"/>
        <v>1985</v>
      </c>
      <c r="I108" s="5" t="s">
        <v>3009</v>
      </c>
      <c r="J108" t="str">
        <f t="shared" si="3"/>
        <v>Reavis McGrath</v>
      </c>
    </row>
    <row r="109" spans="1:10" ht="15" x14ac:dyDescent="0.25">
      <c r="A109" s="5" t="s">
        <v>862</v>
      </c>
      <c r="B109" s="6">
        <v>27.9</v>
      </c>
      <c r="C109" s="19">
        <v>22</v>
      </c>
      <c r="D109" s="7">
        <v>0</v>
      </c>
      <c r="E109" s="6">
        <v>0.9</v>
      </c>
      <c r="F109" s="7">
        <v>2</v>
      </c>
      <c r="G109" s="4">
        <v>1984</v>
      </c>
      <c r="H109" s="18">
        <f t="shared" si="2"/>
        <v>1985</v>
      </c>
      <c r="I109" s="5" t="s">
        <v>2987</v>
      </c>
      <c r="J109" t="str">
        <f t="shared" si="3"/>
        <v>Reboul MacMurray</v>
      </c>
    </row>
    <row r="110" spans="1:10" ht="15" x14ac:dyDescent="0.25">
      <c r="A110" s="5" t="s">
        <v>951</v>
      </c>
      <c r="B110" s="6">
        <v>3</v>
      </c>
      <c r="C110" s="20">
        <v>123</v>
      </c>
      <c r="D110" s="7">
        <v>1</v>
      </c>
      <c r="E110" s="6">
        <v>0.1</v>
      </c>
      <c r="F110" s="7">
        <v>1</v>
      </c>
      <c r="G110" s="4">
        <v>1984</v>
      </c>
      <c r="H110" s="18">
        <f t="shared" si="2"/>
        <v>1985</v>
      </c>
      <c r="I110" s="5" t="s">
        <v>3050</v>
      </c>
      <c r="J110" t="str">
        <f t="shared" si="3"/>
        <v>Reinhart Boerner</v>
      </c>
    </row>
    <row r="111" spans="1:10" ht="15" x14ac:dyDescent="0.25">
      <c r="A111" s="5" t="s">
        <v>935</v>
      </c>
      <c r="B111" s="6">
        <v>4.3</v>
      </c>
      <c r="C111" s="20">
        <v>108</v>
      </c>
      <c r="D111" s="7">
        <v>1</v>
      </c>
      <c r="E111" s="6">
        <v>0.1</v>
      </c>
      <c r="F111" s="7">
        <v>2</v>
      </c>
      <c r="G111" s="4">
        <v>1984</v>
      </c>
      <c r="H111" s="18">
        <f t="shared" si="2"/>
        <v>1985</v>
      </c>
      <c r="I111" s="5" t="s">
        <v>3042</v>
      </c>
      <c r="J111" t="str">
        <f t="shared" si="3"/>
        <v>Rifkind Sterling</v>
      </c>
    </row>
    <row r="112" spans="1:10" ht="15" x14ac:dyDescent="0.25">
      <c r="A112" s="5" t="s">
        <v>909</v>
      </c>
      <c r="B112" s="6">
        <v>7.5</v>
      </c>
      <c r="C112" s="19">
        <v>77</v>
      </c>
      <c r="D112" s="7">
        <v>0</v>
      </c>
      <c r="E112" s="6">
        <v>0.2</v>
      </c>
      <c r="F112" s="7">
        <v>1</v>
      </c>
      <c r="G112" s="4">
        <v>1984</v>
      </c>
      <c r="H112" s="18">
        <f t="shared" si="2"/>
        <v>1985</v>
      </c>
      <c r="I112" s="5" t="s">
        <v>3022</v>
      </c>
      <c r="J112" t="str">
        <f t="shared" si="3"/>
        <v>Riordan Caps</v>
      </c>
    </row>
    <row r="113" spans="1:10" ht="15" x14ac:dyDescent="0.25">
      <c r="A113" s="5" t="s">
        <v>863</v>
      </c>
      <c r="B113" s="6">
        <v>25.4</v>
      </c>
      <c r="C113" s="19">
        <v>23</v>
      </c>
      <c r="D113" s="7">
        <v>0</v>
      </c>
      <c r="E113" s="6">
        <v>0.8</v>
      </c>
      <c r="F113" s="7">
        <v>2</v>
      </c>
      <c r="G113" s="4">
        <v>1984</v>
      </c>
      <c r="H113" s="18">
        <f t="shared" si="2"/>
        <v>1985</v>
      </c>
      <c r="I113" s="5" t="s">
        <v>863</v>
      </c>
      <c r="J113" t="str">
        <f t="shared" si="3"/>
        <v>Robert M.</v>
      </c>
    </row>
    <row r="114" spans="1:10" ht="15" x14ac:dyDescent="0.25">
      <c r="A114" s="5" t="s">
        <v>477</v>
      </c>
      <c r="B114" s="6">
        <v>50.5</v>
      </c>
      <c r="C114" s="19">
        <v>12</v>
      </c>
      <c r="D114" s="7">
        <v>0</v>
      </c>
      <c r="E114" s="6">
        <v>1.6</v>
      </c>
      <c r="F114" s="7">
        <v>1</v>
      </c>
      <c r="G114" s="4">
        <v>1984</v>
      </c>
      <c r="H114" s="18">
        <f t="shared" si="2"/>
        <v>1985</v>
      </c>
      <c r="I114" s="5" t="s">
        <v>2768</v>
      </c>
      <c r="J114" t="str">
        <f t="shared" si="3"/>
        <v>Robinson Cole</v>
      </c>
    </row>
    <row r="115" spans="1:10" ht="15" x14ac:dyDescent="0.25">
      <c r="A115" s="5" t="s">
        <v>913</v>
      </c>
      <c r="B115" s="6">
        <v>6.8</v>
      </c>
      <c r="C115" s="20">
        <v>80</v>
      </c>
      <c r="D115" s="7">
        <v>1</v>
      </c>
      <c r="E115" s="6">
        <v>0.2</v>
      </c>
      <c r="F115" s="7">
        <v>1</v>
      </c>
      <c r="G115" s="4">
        <v>1984</v>
      </c>
      <c r="H115" s="18">
        <f t="shared" si="2"/>
        <v>1985</v>
      </c>
      <c r="I115" s="5" t="s">
        <v>3025</v>
      </c>
      <c r="J115" t="str">
        <f t="shared" si="3"/>
        <v>Rosenblum Parish</v>
      </c>
    </row>
    <row r="116" spans="1:10" ht="15" x14ac:dyDescent="0.25">
      <c r="A116" s="5" t="s">
        <v>936</v>
      </c>
      <c r="B116" s="6">
        <v>4.3</v>
      </c>
      <c r="C116" s="20">
        <v>108</v>
      </c>
      <c r="D116" s="7">
        <v>1</v>
      </c>
      <c r="E116" s="6">
        <v>0.1</v>
      </c>
      <c r="F116" s="7">
        <v>1</v>
      </c>
      <c r="G116" s="4">
        <v>1984</v>
      </c>
      <c r="H116" s="18">
        <f t="shared" si="2"/>
        <v>1985</v>
      </c>
      <c r="I116" s="5" t="s">
        <v>936</v>
      </c>
      <c r="J116" t="str">
        <f t="shared" si="3"/>
        <v>Ross-B</v>
      </c>
    </row>
    <row r="117" spans="1:10" ht="15" x14ac:dyDescent="0.25">
      <c r="A117" s="5" t="s">
        <v>964</v>
      </c>
      <c r="B117" s="6">
        <v>2</v>
      </c>
      <c r="C117" s="20">
        <v>137</v>
      </c>
      <c r="D117" s="7">
        <v>1</v>
      </c>
      <c r="E117" s="6">
        <v>0.1</v>
      </c>
      <c r="F117" s="7">
        <v>1</v>
      </c>
      <c r="G117" s="4">
        <v>1984</v>
      </c>
      <c r="H117" s="18">
        <f t="shared" si="2"/>
        <v>1985</v>
      </c>
      <c r="I117" s="5" t="s">
        <v>3058</v>
      </c>
      <c r="J117" t="str">
        <f t="shared" si="3"/>
        <v>Rubin Baum</v>
      </c>
    </row>
    <row r="118" spans="1:10" ht="15" x14ac:dyDescent="0.25">
      <c r="A118" s="5" t="s">
        <v>879</v>
      </c>
      <c r="B118" s="6">
        <v>16.100000000000001</v>
      </c>
      <c r="C118" s="20">
        <v>42</v>
      </c>
      <c r="D118" s="7">
        <v>1</v>
      </c>
      <c r="E118" s="6">
        <v>0.5</v>
      </c>
      <c r="F118" s="7">
        <v>1</v>
      </c>
      <c r="G118" s="4">
        <v>1984</v>
      </c>
      <c r="H118" s="18">
        <f t="shared" si="2"/>
        <v>1985</v>
      </c>
      <c r="I118" s="5" t="s">
        <v>2998</v>
      </c>
      <c r="J118" t="str">
        <f t="shared" si="3"/>
        <v>Rudin Richman</v>
      </c>
    </row>
    <row r="119" spans="1:10" ht="15" x14ac:dyDescent="0.25">
      <c r="A119" s="5" t="s">
        <v>304</v>
      </c>
      <c r="B119" s="6">
        <v>2.4</v>
      </c>
      <c r="C119" s="20">
        <v>131</v>
      </c>
      <c r="D119" s="7">
        <v>1</v>
      </c>
      <c r="E119" s="6">
        <v>0.1</v>
      </c>
      <c r="F119" s="7">
        <v>1</v>
      </c>
      <c r="G119" s="4">
        <v>1984</v>
      </c>
      <c r="H119" s="18">
        <f t="shared" si="2"/>
        <v>1985</v>
      </c>
      <c r="I119" s="5" t="s">
        <v>2724</v>
      </c>
      <c r="J119" t="str">
        <f t="shared" si="3"/>
        <v>Rudnick Wolfe</v>
      </c>
    </row>
    <row r="120" spans="1:10" ht="15" x14ac:dyDescent="0.25">
      <c r="A120" s="5" t="s">
        <v>911</v>
      </c>
      <c r="B120" s="6">
        <v>7.2</v>
      </c>
      <c r="C120" s="20">
        <v>78</v>
      </c>
      <c r="D120" s="7">
        <v>1</v>
      </c>
      <c r="E120" s="6">
        <v>0.2</v>
      </c>
      <c r="F120" s="7">
        <v>1</v>
      </c>
      <c r="G120" s="4">
        <v>1984</v>
      </c>
      <c r="H120" s="18">
        <f t="shared" si="2"/>
        <v>1985</v>
      </c>
      <c r="I120" s="5" t="s">
        <v>3023</v>
      </c>
      <c r="J120" t="str">
        <f t="shared" si="3"/>
        <v>Schifino Fleischer</v>
      </c>
    </row>
    <row r="121" spans="1:10" ht="15" x14ac:dyDescent="0.25">
      <c r="A121" s="5" t="s">
        <v>948</v>
      </c>
      <c r="B121" s="6">
        <v>3.5</v>
      </c>
      <c r="C121" s="20">
        <v>118</v>
      </c>
      <c r="D121" s="7">
        <v>1</v>
      </c>
      <c r="E121" s="6">
        <v>0.1</v>
      </c>
      <c r="F121" s="7">
        <v>1</v>
      </c>
      <c r="G121" s="4">
        <v>1984</v>
      </c>
      <c r="H121" s="18">
        <f t="shared" si="2"/>
        <v>1985</v>
      </c>
      <c r="I121" s="5" t="s">
        <v>948</v>
      </c>
      <c r="J121" t="str">
        <f t="shared" si="3"/>
        <v>Schmidt</v>
      </c>
    </row>
    <row r="122" spans="1:10" ht="15" x14ac:dyDescent="0.25">
      <c r="A122" s="5" t="s">
        <v>972</v>
      </c>
      <c r="B122" s="6">
        <v>0.9</v>
      </c>
      <c r="C122" s="19">
        <v>147</v>
      </c>
      <c r="D122" s="7">
        <v>0</v>
      </c>
      <c r="E122" s="6">
        <v>0</v>
      </c>
      <c r="F122" s="7">
        <v>1</v>
      </c>
      <c r="G122" s="4">
        <v>1984</v>
      </c>
      <c r="H122" s="18">
        <f t="shared" si="2"/>
        <v>1985</v>
      </c>
      <c r="I122" s="5" t="s">
        <v>972</v>
      </c>
      <c r="J122" t="str">
        <f t="shared" si="3"/>
        <v>Schupak</v>
      </c>
    </row>
    <row r="123" spans="1:10" ht="15" x14ac:dyDescent="0.25">
      <c r="A123" s="5" t="s">
        <v>940</v>
      </c>
      <c r="B123" s="6">
        <v>3.8</v>
      </c>
      <c r="C123" s="20">
        <v>111</v>
      </c>
      <c r="D123" s="7">
        <v>1</v>
      </c>
      <c r="E123" s="6">
        <v>0.1</v>
      </c>
      <c r="F123" s="7">
        <v>1</v>
      </c>
      <c r="G123" s="4">
        <v>1984</v>
      </c>
      <c r="H123" s="18">
        <f t="shared" si="2"/>
        <v>1985</v>
      </c>
      <c r="I123" s="5" t="s">
        <v>3044</v>
      </c>
      <c r="J123" t="str">
        <f t="shared" si="3"/>
        <v>Seward Kissel</v>
      </c>
    </row>
    <row r="124" spans="1:10" ht="15" x14ac:dyDescent="0.25">
      <c r="A124" s="5" t="s">
        <v>895</v>
      </c>
      <c r="B124" s="6">
        <v>10</v>
      </c>
      <c r="C124" s="19">
        <v>62</v>
      </c>
      <c r="D124" s="7">
        <v>0</v>
      </c>
      <c r="E124" s="6">
        <v>0.3</v>
      </c>
      <c r="F124" s="7">
        <v>1</v>
      </c>
      <c r="G124" s="4">
        <v>1984</v>
      </c>
      <c r="H124" s="18">
        <f t="shared" si="2"/>
        <v>1985</v>
      </c>
      <c r="I124" s="5" t="s">
        <v>3010</v>
      </c>
      <c r="J124" t="str">
        <f t="shared" si="3"/>
        <v>Shook Hardy</v>
      </c>
    </row>
    <row r="125" spans="1:10" ht="15" x14ac:dyDescent="0.25">
      <c r="A125" s="5" t="s">
        <v>45</v>
      </c>
      <c r="B125" s="6">
        <v>8.4</v>
      </c>
      <c r="C125" s="19">
        <v>72</v>
      </c>
      <c r="D125" s="7">
        <v>0</v>
      </c>
      <c r="E125" s="6">
        <v>0.3</v>
      </c>
      <c r="F125" s="7">
        <v>1</v>
      </c>
      <c r="G125" s="4">
        <v>1984</v>
      </c>
      <c r="H125" s="18">
        <f t="shared" si="2"/>
        <v>1985</v>
      </c>
      <c r="I125" s="5" t="s">
        <v>507</v>
      </c>
      <c r="J125" t="str">
        <f t="shared" si="3"/>
        <v>Sidley Austin</v>
      </c>
    </row>
    <row r="126" spans="1:10" ht="15" x14ac:dyDescent="0.25">
      <c r="A126" s="5" t="s">
        <v>939</v>
      </c>
      <c r="B126" s="6">
        <v>3.8</v>
      </c>
      <c r="C126" s="20">
        <v>111</v>
      </c>
      <c r="D126" s="7">
        <v>1</v>
      </c>
      <c r="E126" s="6">
        <v>0.1</v>
      </c>
      <c r="F126" s="7">
        <v>1</v>
      </c>
      <c r="G126" s="4">
        <v>1984</v>
      </c>
      <c r="H126" s="18">
        <f t="shared" si="2"/>
        <v>1985</v>
      </c>
      <c r="I126" s="5" t="s">
        <v>939</v>
      </c>
      <c r="J126" t="str">
        <f t="shared" si="3"/>
        <v>Smith and</v>
      </c>
    </row>
    <row r="127" spans="1:10" ht="15" x14ac:dyDescent="0.25">
      <c r="A127" s="5" t="s">
        <v>914</v>
      </c>
      <c r="B127" s="6">
        <v>6.3</v>
      </c>
      <c r="C127" s="20">
        <v>83</v>
      </c>
      <c r="D127" s="7">
        <v>1</v>
      </c>
      <c r="E127" s="6">
        <v>0.2</v>
      </c>
      <c r="F127" s="7">
        <v>1</v>
      </c>
      <c r="G127" s="4">
        <v>1984</v>
      </c>
      <c r="H127" s="18">
        <f t="shared" si="2"/>
        <v>1985</v>
      </c>
      <c r="I127" s="5" t="s">
        <v>3026</v>
      </c>
      <c r="J127" t="str">
        <f t="shared" si="3"/>
        <v>Smith Cohen</v>
      </c>
    </row>
    <row r="128" spans="1:10" ht="15" x14ac:dyDescent="0.25">
      <c r="A128" s="5" t="s">
        <v>916</v>
      </c>
      <c r="B128" s="6">
        <v>6.1</v>
      </c>
      <c r="C128" s="19">
        <v>85</v>
      </c>
      <c r="D128" s="7">
        <v>0</v>
      </c>
      <c r="E128" s="6">
        <v>0.2</v>
      </c>
      <c r="F128" s="7">
        <v>1</v>
      </c>
      <c r="G128" s="4">
        <v>1984</v>
      </c>
      <c r="H128" s="18">
        <f t="shared" si="2"/>
        <v>1985</v>
      </c>
      <c r="I128" s="5" t="s">
        <v>3028</v>
      </c>
      <c r="J128" t="str">
        <f t="shared" si="3"/>
        <v>Snow Christensen</v>
      </c>
    </row>
    <row r="129" spans="1:10" ht="15" x14ac:dyDescent="0.25">
      <c r="A129" s="5" t="s">
        <v>908</v>
      </c>
      <c r="B129" s="6">
        <v>7.7</v>
      </c>
      <c r="C129" s="19">
        <v>76</v>
      </c>
      <c r="D129" s="7">
        <v>0</v>
      </c>
      <c r="E129" s="6">
        <v>0.3</v>
      </c>
      <c r="F129" s="7">
        <v>1</v>
      </c>
      <c r="G129" s="4">
        <v>1984</v>
      </c>
      <c r="H129" s="18">
        <f t="shared" si="2"/>
        <v>1985</v>
      </c>
      <c r="I129" s="5" t="s">
        <v>3021</v>
      </c>
      <c r="J129" t="str">
        <f t="shared" si="3"/>
        <v>Sommer Barnard</v>
      </c>
    </row>
    <row r="130" spans="1:10" ht="15" x14ac:dyDescent="0.25">
      <c r="A130" s="5" t="s">
        <v>917</v>
      </c>
      <c r="B130" s="6">
        <v>6</v>
      </c>
      <c r="C130" s="20">
        <v>86</v>
      </c>
      <c r="D130" s="7">
        <v>1</v>
      </c>
      <c r="E130" s="6">
        <v>0.2</v>
      </c>
      <c r="F130" s="7">
        <v>1</v>
      </c>
      <c r="G130" s="4">
        <v>1984</v>
      </c>
      <c r="H130" s="18">
        <f t="shared" ref="H130:H193" si="4">G130+1</f>
        <v>1985</v>
      </c>
      <c r="I130" s="5" t="s">
        <v>3029</v>
      </c>
      <c r="J130" t="str">
        <f t="shared" ref="J130:J193" si="5">TRIM(LEFT(SUBSTITUTE(I130," ",REPT(" ",100)),200))</f>
        <v>Sonnenschein Carlin</v>
      </c>
    </row>
    <row r="131" spans="1:10" ht="15" x14ac:dyDescent="0.25">
      <c r="A131" s="5" t="s">
        <v>925</v>
      </c>
      <c r="B131" s="6">
        <v>4.8</v>
      </c>
      <c r="C131" s="20">
        <v>96</v>
      </c>
      <c r="D131" s="7">
        <v>1</v>
      </c>
      <c r="E131" s="6">
        <v>0.2</v>
      </c>
      <c r="F131" s="7">
        <v>2</v>
      </c>
      <c r="G131" s="4">
        <v>1984</v>
      </c>
      <c r="H131" s="18">
        <f t="shared" si="4"/>
        <v>1985</v>
      </c>
      <c r="I131" s="5" t="s">
        <v>3036</v>
      </c>
      <c r="J131" t="str">
        <f t="shared" si="5"/>
        <v>Spengler Nathanson</v>
      </c>
    </row>
    <row r="132" spans="1:10" ht="15" x14ac:dyDescent="0.25">
      <c r="A132" s="5" t="s">
        <v>923</v>
      </c>
      <c r="B132" s="6">
        <v>5.3</v>
      </c>
      <c r="C132" s="19">
        <v>94</v>
      </c>
      <c r="D132" s="7">
        <v>0</v>
      </c>
      <c r="E132" s="6">
        <v>0.2</v>
      </c>
      <c r="F132" s="7">
        <v>2</v>
      </c>
      <c r="G132" s="4">
        <v>1984</v>
      </c>
      <c r="H132" s="18">
        <f t="shared" si="4"/>
        <v>1985</v>
      </c>
      <c r="I132" s="5" t="s">
        <v>3034</v>
      </c>
      <c r="J132" t="str">
        <f t="shared" si="5"/>
        <v>Steptoe Johnson</v>
      </c>
    </row>
    <row r="133" spans="1:10" ht="15" x14ac:dyDescent="0.25">
      <c r="A133" s="5" t="s">
        <v>854</v>
      </c>
      <c r="B133" s="6">
        <v>85.8</v>
      </c>
      <c r="C133" s="19">
        <v>3</v>
      </c>
      <c r="D133" s="7">
        <v>0</v>
      </c>
      <c r="E133" s="6">
        <v>2.8</v>
      </c>
      <c r="F133" s="7">
        <v>2</v>
      </c>
      <c r="G133" s="4">
        <v>1984</v>
      </c>
      <c r="H133" s="18">
        <f t="shared" si="4"/>
        <v>1985</v>
      </c>
      <c r="I133" s="5" t="s">
        <v>2980</v>
      </c>
      <c r="J133" t="str">
        <f t="shared" si="5"/>
        <v>Stoel Rives</v>
      </c>
    </row>
    <row r="134" spans="1:10" ht="15" x14ac:dyDescent="0.25">
      <c r="A134" s="5" t="s">
        <v>49</v>
      </c>
      <c r="B134" s="6">
        <v>5.5</v>
      </c>
      <c r="C134" s="20">
        <v>91</v>
      </c>
      <c r="D134" s="7">
        <v>1</v>
      </c>
      <c r="E134" s="6">
        <v>0.2</v>
      </c>
      <c r="F134" s="7">
        <v>1</v>
      </c>
      <c r="G134" s="4">
        <v>1984</v>
      </c>
      <c r="H134" s="18">
        <f t="shared" si="4"/>
        <v>1985</v>
      </c>
      <c r="I134" s="5" t="s">
        <v>2608</v>
      </c>
      <c r="J134" t="str">
        <f t="shared" si="5"/>
        <v>Stroock Stroock</v>
      </c>
    </row>
    <row r="135" spans="1:10" ht="15" x14ac:dyDescent="0.25">
      <c r="A135" s="5" t="s">
        <v>944</v>
      </c>
      <c r="B135" s="6">
        <v>3.6</v>
      </c>
      <c r="C135" s="20">
        <v>116</v>
      </c>
      <c r="D135" s="7">
        <v>1</v>
      </c>
      <c r="E135" s="6">
        <v>0.1</v>
      </c>
      <c r="F135" s="7">
        <v>1</v>
      </c>
      <c r="G135" s="4">
        <v>1984</v>
      </c>
      <c r="H135" s="18">
        <f t="shared" si="4"/>
        <v>1985</v>
      </c>
      <c r="I135" s="5" t="s">
        <v>3046</v>
      </c>
      <c r="J135" t="str">
        <f t="shared" si="5"/>
        <v>Tenzer Greenblatt</v>
      </c>
    </row>
    <row r="136" spans="1:10" ht="15" x14ac:dyDescent="0.25">
      <c r="A136" s="5" t="s">
        <v>874</v>
      </c>
      <c r="B136" s="6">
        <v>19</v>
      </c>
      <c r="C136" s="20">
        <v>36</v>
      </c>
      <c r="D136" s="7">
        <v>1</v>
      </c>
      <c r="E136" s="6">
        <v>0.6</v>
      </c>
      <c r="F136" s="7">
        <v>1</v>
      </c>
      <c r="G136" s="4">
        <v>1984</v>
      </c>
      <c r="H136" s="18">
        <f t="shared" si="4"/>
        <v>1985</v>
      </c>
      <c r="I136" s="5" t="s">
        <v>2730</v>
      </c>
      <c r="J136" t="str">
        <f t="shared" si="5"/>
        <v>Testa Hurwitz</v>
      </c>
    </row>
    <row r="137" spans="1:10" ht="15" x14ac:dyDescent="0.25">
      <c r="A137" s="5" t="s">
        <v>933</v>
      </c>
      <c r="B137" s="6">
        <v>4.5</v>
      </c>
      <c r="C137" s="20">
        <v>104</v>
      </c>
      <c r="D137" s="7">
        <v>1</v>
      </c>
      <c r="E137" s="6">
        <v>0.1</v>
      </c>
      <c r="F137" s="7">
        <v>1</v>
      </c>
      <c r="G137" s="4">
        <v>1984</v>
      </c>
      <c r="H137" s="18">
        <f t="shared" si="4"/>
        <v>1985</v>
      </c>
      <c r="I137" s="5" t="s">
        <v>3041</v>
      </c>
      <c r="J137" t="str">
        <f t="shared" si="5"/>
        <v>Tolins Lowenfels</v>
      </c>
    </row>
    <row r="138" spans="1:10" ht="15" x14ac:dyDescent="0.25">
      <c r="A138" s="5" t="s">
        <v>918</v>
      </c>
      <c r="B138" s="6">
        <v>6</v>
      </c>
      <c r="C138" s="20">
        <v>86</v>
      </c>
      <c r="D138" s="7">
        <v>1</v>
      </c>
      <c r="E138" s="6">
        <v>0.2</v>
      </c>
      <c r="F138" s="7">
        <v>1</v>
      </c>
      <c r="G138" s="4">
        <v>1984</v>
      </c>
      <c r="H138" s="18">
        <f t="shared" si="4"/>
        <v>1985</v>
      </c>
      <c r="I138" s="5" t="s">
        <v>3030</v>
      </c>
      <c r="J138" t="str">
        <f t="shared" si="5"/>
        <v>Towne Dolgin</v>
      </c>
    </row>
    <row r="139" spans="1:10" ht="15" x14ac:dyDescent="0.25">
      <c r="A139" s="5" t="s">
        <v>835</v>
      </c>
      <c r="B139" s="6">
        <v>5.2</v>
      </c>
      <c r="C139" s="19">
        <v>95</v>
      </c>
      <c r="D139" s="7">
        <v>0</v>
      </c>
      <c r="E139" s="6">
        <v>0.2</v>
      </c>
      <c r="F139" s="7">
        <v>1</v>
      </c>
      <c r="G139" s="4">
        <v>1984</v>
      </c>
      <c r="H139" s="18">
        <f t="shared" si="4"/>
        <v>1985</v>
      </c>
      <c r="I139" s="5" t="s">
        <v>2897</v>
      </c>
      <c r="J139" t="str">
        <f t="shared" si="5"/>
        <v>Vinson Elkins</v>
      </c>
    </row>
    <row r="140" spans="1:10" ht="15" x14ac:dyDescent="0.25">
      <c r="A140" s="5" t="s">
        <v>868</v>
      </c>
      <c r="B140" s="6">
        <v>21.7</v>
      </c>
      <c r="C140" s="19">
        <v>31</v>
      </c>
      <c r="D140" s="7">
        <v>0</v>
      </c>
      <c r="E140" s="6">
        <v>0.7</v>
      </c>
      <c r="F140" s="7">
        <v>1</v>
      </c>
      <c r="G140" s="4">
        <v>1984</v>
      </c>
      <c r="H140" s="18">
        <f t="shared" si="4"/>
        <v>1985</v>
      </c>
      <c r="I140" s="5" t="s">
        <v>868</v>
      </c>
      <c r="J140" t="str">
        <f t="shared" si="5"/>
        <v>Wagner-W</v>
      </c>
    </row>
    <row r="141" spans="1:10" ht="15" x14ac:dyDescent="0.25">
      <c r="A141" s="5" t="s">
        <v>888</v>
      </c>
      <c r="B141" s="6">
        <v>12.8</v>
      </c>
      <c r="C141" s="20">
        <v>53</v>
      </c>
      <c r="D141" s="7">
        <v>1</v>
      </c>
      <c r="E141" s="6">
        <v>0.4</v>
      </c>
      <c r="F141" s="7">
        <v>1</v>
      </c>
      <c r="G141" s="4">
        <v>1984</v>
      </c>
      <c r="H141" s="18">
        <f t="shared" si="4"/>
        <v>1985</v>
      </c>
      <c r="I141" s="5" t="s">
        <v>3004</v>
      </c>
      <c r="J141" t="str">
        <f t="shared" si="5"/>
        <v>Ware Freidenrich</v>
      </c>
    </row>
    <row r="142" spans="1:10" ht="15" x14ac:dyDescent="0.25">
      <c r="A142" s="5" t="s">
        <v>897</v>
      </c>
      <c r="B142" s="6">
        <v>9.6999999999999993</v>
      </c>
      <c r="C142" s="19">
        <v>64</v>
      </c>
      <c r="D142" s="7">
        <v>0</v>
      </c>
      <c r="E142" s="6">
        <v>0.3</v>
      </c>
      <c r="F142" s="7">
        <v>1</v>
      </c>
      <c r="G142" s="4">
        <v>1984</v>
      </c>
      <c r="H142" s="18">
        <f t="shared" si="4"/>
        <v>1985</v>
      </c>
      <c r="I142" s="5" t="s">
        <v>3012</v>
      </c>
      <c r="J142" t="str">
        <f t="shared" si="5"/>
        <v>Whitman Ransom</v>
      </c>
    </row>
    <row r="143" spans="1:10" ht="15" x14ac:dyDescent="0.25">
      <c r="A143" s="5" t="s">
        <v>927</v>
      </c>
      <c r="B143" s="6">
        <v>4.7</v>
      </c>
      <c r="C143" s="20">
        <v>99</v>
      </c>
      <c r="D143" s="7">
        <v>1</v>
      </c>
      <c r="E143" s="6">
        <v>0.2</v>
      </c>
      <c r="F143" s="7">
        <v>1</v>
      </c>
      <c r="G143" s="4">
        <v>1984</v>
      </c>
      <c r="H143" s="18">
        <f t="shared" si="4"/>
        <v>1985</v>
      </c>
      <c r="I143" s="5" t="s">
        <v>927</v>
      </c>
      <c r="J143" t="str">
        <f t="shared" si="5"/>
        <v>Wiener Zuckerbrot</v>
      </c>
    </row>
    <row r="144" spans="1:10" ht="15" x14ac:dyDescent="0.25">
      <c r="A144" s="5" t="s">
        <v>881</v>
      </c>
      <c r="B144" s="6">
        <v>14.8</v>
      </c>
      <c r="C144" s="19">
        <v>45</v>
      </c>
      <c r="D144" s="7">
        <v>0</v>
      </c>
      <c r="E144" s="6">
        <v>0.5</v>
      </c>
      <c r="F144" s="7">
        <v>1</v>
      </c>
      <c r="G144" s="4">
        <v>1984</v>
      </c>
      <c r="H144" s="18">
        <f t="shared" si="4"/>
        <v>1985</v>
      </c>
      <c r="I144" s="5" t="s">
        <v>2999</v>
      </c>
      <c r="J144" t="str">
        <f t="shared" si="5"/>
        <v>Wiggin Nourie</v>
      </c>
    </row>
    <row r="145" spans="1:10" ht="15" x14ac:dyDescent="0.25">
      <c r="A145" s="5" t="s">
        <v>224</v>
      </c>
      <c r="B145" s="6">
        <v>80.7</v>
      </c>
      <c r="C145" s="19">
        <v>4</v>
      </c>
      <c r="D145" s="7">
        <v>0</v>
      </c>
      <c r="E145" s="6">
        <v>2.6</v>
      </c>
      <c r="F145" s="7">
        <v>5</v>
      </c>
      <c r="G145" s="4">
        <v>1984</v>
      </c>
      <c r="H145" s="18">
        <f t="shared" si="4"/>
        <v>1985</v>
      </c>
      <c r="I145" s="5" t="s">
        <v>2666</v>
      </c>
      <c r="J145" t="str">
        <f t="shared" si="5"/>
        <v>Wilson Sonsini</v>
      </c>
    </row>
    <row r="146" spans="1:10" ht="15" x14ac:dyDescent="0.25">
      <c r="A146" s="5" t="s">
        <v>877</v>
      </c>
      <c r="B146" s="6">
        <v>16.5</v>
      </c>
      <c r="C146" s="19">
        <v>41</v>
      </c>
      <c r="D146" s="7">
        <v>0</v>
      </c>
      <c r="E146" s="6">
        <v>0.5</v>
      </c>
      <c r="F146" s="7">
        <v>2</v>
      </c>
      <c r="G146" s="4">
        <v>1984</v>
      </c>
      <c r="H146" s="18">
        <f t="shared" si="4"/>
        <v>1985</v>
      </c>
      <c r="I146" s="5" t="s">
        <v>2996</v>
      </c>
      <c r="J146" t="str">
        <f t="shared" si="5"/>
        <v>Windels Marx</v>
      </c>
    </row>
    <row r="147" spans="1:10" ht="15" x14ac:dyDescent="0.25">
      <c r="A147" s="5" t="s">
        <v>915</v>
      </c>
      <c r="B147" s="6">
        <v>6.3</v>
      </c>
      <c r="C147" s="20">
        <v>83</v>
      </c>
      <c r="D147" s="7">
        <v>1</v>
      </c>
      <c r="E147" s="6">
        <v>0.2</v>
      </c>
      <c r="F147" s="7">
        <v>1</v>
      </c>
      <c r="G147" s="4">
        <v>1984</v>
      </c>
      <c r="H147" s="18">
        <f t="shared" si="4"/>
        <v>1985</v>
      </c>
      <c r="I147" s="5" t="s">
        <v>3027</v>
      </c>
      <c r="J147" t="str">
        <f t="shared" si="5"/>
        <v>Winstead McGuire</v>
      </c>
    </row>
    <row r="148" spans="1:10" ht="15" x14ac:dyDescent="0.25">
      <c r="A148" s="5" t="s">
        <v>56</v>
      </c>
      <c r="B148" s="6">
        <v>76.900000000000006</v>
      </c>
      <c r="C148" s="19">
        <v>5</v>
      </c>
      <c r="D148" s="7">
        <v>0</v>
      </c>
      <c r="E148" s="6">
        <v>2.5</v>
      </c>
      <c r="F148" s="7">
        <v>1</v>
      </c>
      <c r="G148" s="4">
        <v>1984</v>
      </c>
      <c r="H148" s="18">
        <f t="shared" si="4"/>
        <v>1985</v>
      </c>
      <c r="I148" s="5" t="s">
        <v>2615</v>
      </c>
      <c r="J148" t="str">
        <f t="shared" si="5"/>
        <v>Winston Strawn</v>
      </c>
    </row>
    <row r="149" spans="1:10" ht="15" x14ac:dyDescent="0.25">
      <c r="A149" s="5" t="s">
        <v>973</v>
      </c>
      <c r="B149" s="6">
        <v>0.7</v>
      </c>
      <c r="C149" s="19">
        <v>148</v>
      </c>
      <c r="D149" s="7">
        <v>0</v>
      </c>
      <c r="E149" s="6">
        <v>0</v>
      </c>
      <c r="F149" s="7">
        <v>1</v>
      </c>
      <c r="G149" s="4">
        <v>1984</v>
      </c>
      <c r="H149" s="18">
        <f t="shared" si="4"/>
        <v>1985</v>
      </c>
      <c r="I149" s="5" t="s">
        <v>3061</v>
      </c>
      <c r="J149" t="str">
        <f t="shared" si="5"/>
        <v>Wofsey Certilman</v>
      </c>
    </row>
    <row r="150" spans="1:10" ht="15" x14ac:dyDescent="0.25">
      <c r="A150" s="5" t="s">
        <v>6</v>
      </c>
      <c r="B150" s="6">
        <v>5.3</v>
      </c>
      <c r="C150" s="20">
        <v>135</v>
      </c>
      <c r="D150" s="7">
        <v>1</v>
      </c>
      <c r="E150" s="6">
        <v>0.1</v>
      </c>
      <c r="F150" s="7">
        <v>1</v>
      </c>
      <c r="G150" s="4">
        <v>1985</v>
      </c>
      <c r="H150" s="18">
        <f t="shared" si="4"/>
        <v>1986</v>
      </c>
      <c r="I150" s="5" t="s">
        <v>2572</v>
      </c>
      <c r="J150" t="str">
        <f t="shared" si="5"/>
        <v>Akin Gump</v>
      </c>
    </row>
    <row r="151" spans="1:10" ht="15" x14ac:dyDescent="0.25">
      <c r="A151" s="5" t="s">
        <v>1066</v>
      </c>
      <c r="B151" s="6">
        <v>2.9</v>
      </c>
      <c r="C151" s="20">
        <v>161</v>
      </c>
      <c r="D151" s="7">
        <v>1</v>
      </c>
      <c r="E151" s="6">
        <v>0</v>
      </c>
      <c r="F151" s="7">
        <v>1</v>
      </c>
      <c r="G151" s="4">
        <v>1985</v>
      </c>
      <c r="H151" s="18">
        <f t="shared" si="4"/>
        <v>1986</v>
      </c>
      <c r="I151" s="5" t="s">
        <v>3132</v>
      </c>
      <c r="J151" t="str">
        <f t="shared" si="5"/>
        <v>Allen Dell</v>
      </c>
    </row>
    <row r="152" spans="1:10" ht="15" x14ac:dyDescent="0.25">
      <c r="A152" s="5" t="s">
        <v>990</v>
      </c>
      <c r="B152" s="6">
        <v>29.8</v>
      </c>
      <c r="C152" s="19">
        <v>45</v>
      </c>
      <c r="D152" s="7">
        <v>0</v>
      </c>
      <c r="E152" s="6">
        <v>0.4</v>
      </c>
      <c r="F152" s="7">
        <v>1</v>
      </c>
      <c r="G152" s="4">
        <v>1985</v>
      </c>
      <c r="H152" s="18">
        <f t="shared" si="4"/>
        <v>1986</v>
      </c>
      <c r="I152" s="5" t="s">
        <v>3071</v>
      </c>
      <c r="J152" t="str">
        <f t="shared" si="5"/>
        <v>Allen Matkins</v>
      </c>
    </row>
    <row r="153" spans="1:10" ht="15" x14ac:dyDescent="0.25">
      <c r="A153" s="5" t="s">
        <v>228</v>
      </c>
      <c r="B153" s="6">
        <v>22</v>
      </c>
      <c r="C153" s="20">
        <v>60</v>
      </c>
      <c r="D153" s="7">
        <v>1</v>
      </c>
      <c r="E153" s="6">
        <v>0.3</v>
      </c>
      <c r="F153" s="7">
        <v>1</v>
      </c>
      <c r="G153" s="4">
        <v>1985</v>
      </c>
      <c r="H153" s="18">
        <f t="shared" si="4"/>
        <v>1986</v>
      </c>
      <c r="I153" s="5" t="s">
        <v>2668</v>
      </c>
      <c r="J153" t="str">
        <f t="shared" si="5"/>
        <v>Alston Bird</v>
      </c>
    </row>
    <row r="154" spans="1:10" ht="15" x14ac:dyDescent="0.25">
      <c r="A154" s="5" t="s">
        <v>672</v>
      </c>
      <c r="B154" s="6">
        <v>482.8</v>
      </c>
      <c r="C154" s="19">
        <v>3</v>
      </c>
      <c r="D154" s="7">
        <v>0</v>
      </c>
      <c r="E154" s="6">
        <v>5.8</v>
      </c>
      <c r="F154" s="7">
        <v>5</v>
      </c>
      <c r="G154" s="4">
        <v>1985</v>
      </c>
      <c r="H154" s="18">
        <f t="shared" si="4"/>
        <v>1986</v>
      </c>
      <c r="I154" s="5" t="s">
        <v>672</v>
      </c>
      <c r="J154" t="str">
        <f t="shared" si="5"/>
        <v>Andrews Kurth</v>
      </c>
    </row>
    <row r="155" spans="1:10" ht="15" x14ac:dyDescent="0.25">
      <c r="A155" s="5" t="s">
        <v>980</v>
      </c>
      <c r="B155" s="6">
        <v>106.4</v>
      </c>
      <c r="C155" s="19">
        <v>16</v>
      </c>
      <c r="D155" s="7">
        <v>0</v>
      </c>
      <c r="E155" s="6">
        <v>1.3</v>
      </c>
      <c r="F155" s="7">
        <v>1</v>
      </c>
      <c r="G155" s="4">
        <v>1985</v>
      </c>
      <c r="H155" s="18">
        <f t="shared" si="4"/>
        <v>1986</v>
      </c>
      <c r="I155" s="5" t="s">
        <v>2910</v>
      </c>
      <c r="J155" t="str">
        <f t="shared" si="5"/>
        <v>Argue Freston</v>
      </c>
    </row>
    <row r="156" spans="1:10" ht="15" x14ac:dyDescent="0.25">
      <c r="A156" s="5" t="s">
        <v>903</v>
      </c>
      <c r="B156" s="6">
        <v>5.7</v>
      </c>
      <c r="C156" s="20">
        <v>129</v>
      </c>
      <c r="D156" s="7">
        <v>1</v>
      </c>
      <c r="E156" s="6">
        <v>0.1</v>
      </c>
      <c r="F156" s="7">
        <v>1</v>
      </c>
      <c r="G156" s="4">
        <v>1985</v>
      </c>
      <c r="H156" s="18">
        <f t="shared" si="4"/>
        <v>1986</v>
      </c>
      <c r="I156" s="5" t="s">
        <v>3017</v>
      </c>
      <c r="J156" t="str">
        <f t="shared" si="5"/>
        <v>Arnall Golden</v>
      </c>
    </row>
    <row r="157" spans="1:10" ht="15" x14ac:dyDescent="0.25">
      <c r="A157" s="5" t="s">
        <v>886</v>
      </c>
      <c r="B157" s="6">
        <v>8.4</v>
      </c>
      <c r="C157" s="19">
        <v>111</v>
      </c>
      <c r="D157" s="7">
        <v>0</v>
      </c>
      <c r="E157" s="6">
        <v>0.1</v>
      </c>
      <c r="F157" s="7">
        <v>1</v>
      </c>
      <c r="G157" s="4">
        <v>1985</v>
      </c>
      <c r="H157" s="18">
        <f t="shared" si="4"/>
        <v>1986</v>
      </c>
      <c r="I157" s="5" t="s">
        <v>3003</v>
      </c>
      <c r="J157" t="str">
        <f t="shared" si="5"/>
        <v>Bachner Tally</v>
      </c>
    </row>
    <row r="158" spans="1:10" ht="15" x14ac:dyDescent="0.25">
      <c r="A158" s="5" t="s">
        <v>853</v>
      </c>
      <c r="B158" s="6">
        <v>11.7</v>
      </c>
      <c r="C158" s="20">
        <v>97</v>
      </c>
      <c r="D158" s="7">
        <v>1</v>
      </c>
      <c r="E158" s="6">
        <v>0.1</v>
      </c>
      <c r="F158" s="7">
        <v>1</v>
      </c>
      <c r="G158" s="4">
        <v>1985</v>
      </c>
      <c r="H158" s="18">
        <f t="shared" si="4"/>
        <v>1986</v>
      </c>
      <c r="I158" s="5" t="s">
        <v>10</v>
      </c>
      <c r="J158" t="str">
        <f t="shared" si="5"/>
        <v>Baker Botts</v>
      </c>
    </row>
    <row r="159" spans="1:10" ht="15" x14ac:dyDescent="0.25">
      <c r="A159" s="5" t="s">
        <v>248</v>
      </c>
      <c r="B159" s="6">
        <v>14</v>
      </c>
      <c r="C159" s="19">
        <v>91</v>
      </c>
      <c r="D159" s="7">
        <v>0</v>
      </c>
      <c r="E159" s="6">
        <v>0.2</v>
      </c>
      <c r="F159" s="7">
        <v>1</v>
      </c>
      <c r="G159" s="4">
        <v>1985</v>
      </c>
      <c r="H159" s="18">
        <f t="shared" si="4"/>
        <v>1986</v>
      </c>
      <c r="I159" s="5" t="s">
        <v>2682</v>
      </c>
      <c r="J159" t="str">
        <f t="shared" si="5"/>
        <v>Baker Daniels</v>
      </c>
    </row>
    <row r="160" spans="1:10" ht="15" x14ac:dyDescent="0.25">
      <c r="A160" s="5" t="s">
        <v>676</v>
      </c>
      <c r="B160" s="6">
        <v>41.8</v>
      </c>
      <c r="C160" s="19">
        <v>38</v>
      </c>
      <c r="D160" s="7">
        <v>0</v>
      </c>
      <c r="E160" s="6">
        <v>0.5</v>
      </c>
      <c r="F160" s="7">
        <v>2</v>
      </c>
      <c r="G160" s="4">
        <v>1985</v>
      </c>
      <c r="H160" s="18">
        <f t="shared" si="4"/>
        <v>1986</v>
      </c>
      <c r="I160" s="5" t="s">
        <v>2805</v>
      </c>
      <c r="J160" t="str">
        <f t="shared" si="5"/>
        <v>Baker Hostetler</v>
      </c>
    </row>
    <row r="161" spans="1:10" ht="15" x14ac:dyDescent="0.25">
      <c r="A161" s="5" t="s">
        <v>9</v>
      </c>
      <c r="B161" s="6">
        <v>2.9</v>
      </c>
      <c r="C161" s="20">
        <v>161</v>
      </c>
      <c r="D161" s="7">
        <v>1</v>
      </c>
      <c r="E161" s="6">
        <v>0</v>
      </c>
      <c r="F161" s="7">
        <v>1</v>
      </c>
      <c r="G161" s="4">
        <v>1985</v>
      </c>
      <c r="H161" s="18">
        <f t="shared" si="4"/>
        <v>1986</v>
      </c>
      <c r="I161" s="5" t="s">
        <v>2575</v>
      </c>
      <c r="J161" t="str">
        <f t="shared" si="5"/>
        <v>Baker McKenzie</v>
      </c>
    </row>
    <row r="162" spans="1:10" ht="15" x14ac:dyDescent="0.25">
      <c r="A162" s="5" t="s">
        <v>1018</v>
      </c>
      <c r="B162" s="6">
        <v>15.4</v>
      </c>
      <c r="C162" s="19">
        <v>84</v>
      </c>
      <c r="D162" s="7">
        <v>0</v>
      </c>
      <c r="E162" s="6">
        <v>0.2</v>
      </c>
      <c r="F162" s="7">
        <v>1</v>
      </c>
      <c r="G162" s="4">
        <v>1985</v>
      </c>
      <c r="H162" s="18">
        <f t="shared" si="4"/>
        <v>1986</v>
      </c>
      <c r="I162" s="5" t="s">
        <v>1018</v>
      </c>
      <c r="J162" t="str">
        <f t="shared" si="5"/>
        <v>Belin Harris</v>
      </c>
    </row>
    <row r="163" spans="1:10" ht="15" x14ac:dyDescent="0.25">
      <c r="A163" s="5" t="s">
        <v>1009</v>
      </c>
      <c r="B163" s="6">
        <v>17</v>
      </c>
      <c r="C163" s="19">
        <v>73</v>
      </c>
      <c r="D163" s="7">
        <v>0</v>
      </c>
      <c r="E163" s="6">
        <v>0.2</v>
      </c>
      <c r="F163" s="7">
        <v>1</v>
      </c>
      <c r="G163" s="4">
        <v>1985</v>
      </c>
      <c r="H163" s="18">
        <f t="shared" si="4"/>
        <v>1986</v>
      </c>
      <c r="I163" s="5" t="s">
        <v>2684</v>
      </c>
      <c r="J163" t="str">
        <f t="shared" si="5"/>
        <v>Bell Boyd</v>
      </c>
    </row>
    <row r="164" spans="1:10" ht="15" x14ac:dyDescent="0.25">
      <c r="A164" s="5" t="s">
        <v>867</v>
      </c>
      <c r="B164" s="6">
        <v>35.6</v>
      </c>
      <c r="C164" s="19">
        <v>39</v>
      </c>
      <c r="D164" s="7">
        <v>0</v>
      </c>
      <c r="E164" s="6">
        <v>0.4</v>
      </c>
      <c r="F164" s="7">
        <v>1</v>
      </c>
      <c r="G164" s="4">
        <v>1985</v>
      </c>
      <c r="H164" s="18">
        <f t="shared" si="4"/>
        <v>1986</v>
      </c>
      <c r="I164" s="5" t="s">
        <v>2991</v>
      </c>
      <c r="J164" t="str">
        <f t="shared" si="5"/>
        <v>Benesch Friedlander</v>
      </c>
    </row>
    <row r="165" spans="1:10" ht="15" x14ac:dyDescent="0.25">
      <c r="A165" s="5" t="s">
        <v>214</v>
      </c>
      <c r="B165" s="6">
        <v>64.8</v>
      </c>
      <c r="C165" s="20">
        <v>23</v>
      </c>
      <c r="D165" s="7">
        <v>1</v>
      </c>
      <c r="E165" s="6">
        <v>0.8</v>
      </c>
      <c r="F165" s="7">
        <v>3</v>
      </c>
      <c r="G165" s="4">
        <v>1985</v>
      </c>
      <c r="H165" s="18">
        <f t="shared" si="4"/>
        <v>1986</v>
      </c>
      <c r="I165" s="5" t="s">
        <v>2663</v>
      </c>
      <c r="J165" t="str">
        <f t="shared" si="5"/>
        <v>Bingham Dana</v>
      </c>
    </row>
    <row r="166" spans="1:10" ht="15" x14ac:dyDescent="0.25">
      <c r="A166" s="5" t="s">
        <v>1028</v>
      </c>
      <c r="B166" s="6">
        <v>9.6</v>
      </c>
      <c r="C166" s="19">
        <v>104</v>
      </c>
      <c r="D166" s="7">
        <v>0</v>
      </c>
      <c r="E166" s="6">
        <v>0.1</v>
      </c>
      <c r="F166" s="7">
        <v>1</v>
      </c>
      <c r="G166" s="4">
        <v>1985</v>
      </c>
      <c r="H166" s="18">
        <f t="shared" si="4"/>
        <v>1986</v>
      </c>
      <c r="I166" s="5" t="s">
        <v>3098</v>
      </c>
      <c r="J166" t="str">
        <f t="shared" si="5"/>
        <v>Bingham Summers</v>
      </c>
    </row>
    <row r="167" spans="1:10" ht="15" x14ac:dyDescent="0.25">
      <c r="A167" s="5" t="s">
        <v>1078</v>
      </c>
      <c r="B167" s="6">
        <v>0.5</v>
      </c>
      <c r="C167" s="19">
        <v>174</v>
      </c>
      <c r="D167" s="7">
        <v>0</v>
      </c>
      <c r="E167" s="6">
        <v>0</v>
      </c>
      <c r="F167" s="7">
        <v>1</v>
      </c>
      <c r="G167" s="4">
        <v>1985</v>
      </c>
      <c r="H167" s="18">
        <f t="shared" si="4"/>
        <v>1986</v>
      </c>
      <c r="I167" s="5" t="s">
        <v>3141</v>
      </c>
      <c r="J167" t="str">
        <f t="shared" si="5"/>
        <v>Bishop Liberman</v>
      </c>
    </row>
    <row r="168" spans="1:10" ht="15" x14ac:dyDescent="0.25">
      <c r="A168" s="5" t="s">
        <v>1008</v>
      </c>
      <c r="B168" s="6">
        <v>18.100000000000001</v>
      </c>
      <c r="C168" s="19">
        <v>72</v>
      </c>
      <c r="D168" s="7">
        <v>0</v>
      </c>
      <c r="E168" s="6">
        <v>0.2</v>
      </c>
      <c r="F168" s="7">
        <v>1</v>
      </c>
      <c r="G168" s="4">
        <v>1985</v>
      </c>
      <c r="H168" s="18">
        <f t="shared" si="4"/>
        <v>1986</v>
      </c>
      <c r="I168" s="5" t="s">
        <v>3084</v>
      </c>
      <c r="J168" t="str">
        <f t="shared" si="5"/>
        <v>Blank Rome</v>
      </c>
    </row>
    <row r="169" spans="1:10" ht="15" x14ac:dyDescent="0.25">
      <c r="A169" s="5" t="s">
        <v>1071</v>
      </c>
      <c r="B169" s="6">
        <v>2.5</v>
      </c>
      <c r="C169" s="19">
        <v>167</v>
      </c>
      <c r="D169" s="7">
        <v>0</v>
      </c>
      <c r="E169" s="6">
        <v>0</v>
      </c>
      <c r="F169" s="7">
        <v>1</v>
      </c>
      <c r="G169" s="4">
        <v>1985</v>
      </c>
      <c r="H169" s="18">
        <f t="shared" si="4"/>
        <v>1986</v>
      </c>
      <c r="I169" s="5" t="s">
        <v>3136</v>
      </c>
      <c r="J169" t="str">
        <f t="shared" si="5"/>
        <v>Blau Kramer</v>
      </c>
    </row>
    <row r="170" spans="1:10" ht="15" x14ac:dyDescent="0.25">
      <c r="A170" s="5" t="s">
        <v>943</v>
      </c>
      <c r="B170" s="6">
        <v>8.9</v>
      </c>
      <c r="C170" s="20">
        <v>106</v>
      </c>
      <c r="D170" s="7">
        <v>1</v>
      </c>
      <c r="E170" s="6">
        <v>0.1</v>
      </c>
      <c r="F170" s="7">
        <v>1</v>
      </c>
      <c r="G170" s="4">
        <v>1985</v>
      </c>
      <c r="H170" s="18">
        <f t="shared" si="4"/>
        <v>1986</v>
      </c>
      <c r="I170" s="5" t="s">
        <v>3045</v>
      </c>
      <c r="J170" t="str">
        <f t="shared" si="5"/>
        <v>Bogle Gates</v>
      </c>
    </row>
    <row r="171" spans="1:10" ht="15" x14ac:dyDescent="0.25">
      <c r="A171" s="5" t="s">
        <v>254</v>
      </c>
      <c r="B171" s="6">
        <v>12.4</v>
      </c>
      <c r="C171" s="19">
        <v>94</v>
      </c>
      <c r="D171" s="7">
        <v>0</v>
      </c>
      <c r="E171" s="6">
        <v>0.2</v>
      </c>
      <c r="F171" s="7">
        <v>1</v>
      </c>
      <c r="G171" s="4">
        <v>1985</v>
      </c>
      <c r="H171" s="18">
        <f t="shared" si="4"/>
        <v>1986</v>
      </c>
      <c r="I171" s="5" t="s">
        <v>2686</v>
      </c>
      <c r="J171" t="str">
        <f t="shared" si="5"/>
        <v>Bracewell Patterson</v>
      </c>
    </row>
    <row r="172" spans="1:10" ht="15" x14ac:dyDescent="0.25">
      <c r="A172" s="5" t="s">
        <v>950</v>
      </c>
      <c r="B172" s="6">
        <v>3.3</v>
      </c>
      <c r="C172" s="20">
        <v>155</v>
      </c>
      <c r="D172" s="7">
        <v>1</v>
      </c>
      <c r="E172" s="6">
        <v>0</v>
      </c>
      <c r="F172" s="7">
        <v>1</v>
      </c>
      <c r="G172" s="4">
        <v>1985</v>
      </c>
      <c r="H172" s="18">
        <f t="shared" si="4"/>
        <v>1986</v>
      </c>
      <c r="I172" s="5" t="s">
        <v>3049</v>
      </c>
      <c r="J172" t="str">
        <f t="shared" si="5"/>
        <v>Brenman Epstein</v>
      </c>
    </row>
    <row r="173" spans="1:10" ht="15" x14ac:dyDescent="0.25">
      <c r="A173" s="5" t="s">
        <v>872</v>
      </c>
      <c r="B173" s="6">
        <v>3.3</v>
      </c>
      <c r="C173" s="20">
        <v>155</v>
      </c>
      <c r="D173" s="7">
        <v>1</v>
      </c>
      <c r="E173" s="6">
        <v>0</v>
      </c>
      <c r="F173" s="7">
        <v>1</v>
      </c>
      <c r="G173" s="4">
        <v>1985</v>
      </c>
      <c r="H173" s="18">
        <f t="shared" si="4"/>
        <v>1986</v>
      </c>
      <c r="I173" s="5" t="s">
        <v>872</v>
      </c>
      <c r="J173" t="str">
        <f t="shared" si="5"/>
        <v>Briggs and</v>
      </c>
    </row>
    <row r="174" spans="1:10" ht="15" x14ac:dyDescent="0.25">
      <c r="A174" s="5" t="s">
        <v>873</v>
      </c>
      <c r="B174" s="6">
        <v>25</v>
      </c>
      <c r="C174" s="19">
        <v>53</v>
      </c>
      <c r="D174" s="7">
        <v>0</v>
      </c>
      <c r="E174" s="6">
        <v>0.3</v>
      </c>
      <c r="F174" s="7">
        <v>1</v>
      </c>
      <c r="G174" s="4">
        <v>1985</v>
      </c>
      <c r="H174" s="18">
        <f t="shared" si="4"/>
        <v>1986</v>
      </c>
      <c r="I174" s="5" t="s">
        <v>2994</v>
      </c>
      <c r="J174" t="str">
        <f t="shared" si="5"/>
        <v>Brobeck Phleger</v>
      </c>
    </row>
    <row r="175" spans="1:10" ht="15" x14ac:dyDescent="0.25">
      <c r="A175" s="5" t="s">
        <v>977</v>
      </c>
      <c r="B175" s="6">
        <v>121.4</v>
      </c>
      <c r="C175" s="19">
        <v>13</v>
      </c>
      <c r="D175" s="7">
        <v>0</v>
      </c>
      <c r="E175" s="6">
        <v>1.5</v>
      </c>
      <c r="F175" s="7">
        <v>2</v>
      </c>
      <c r="G175" s="4">
        <v>1985</v>
      </c>
      <c r="H175" s="18">
        <f t="shared" si="4"/>
        <v>1986</v>
      </c>
      <c r="I175" s="5" t="s">
        <v>977</v>
      </c>
      <c r="J175" t="str">
        <f t="shared" si="5"/>
        <v>Brown Wood</v>
      </c>
    </row>
    <row r="176" spans="1:10" ht="15" x14ac:dyDescent="0.25">
      <c r="A176" s="5" t="s">
        <v>993</v>
      </c>
      <c r="B176" s="6">
        <v>27.5</v>
      </c>
      <c r="C176" s="19">
        <v>50</v>
      </c>
      <c r="D176" s="7">
        <v>0</v>
      </c>
      <c r="E176" s="6">
        <v>0.3</v>
      </c>
      <c r="F176" s="7">
        <v>2</v>
      </c>
      <c r="G176" s="4">
        <v>1985</v>
      </c>
      <c r="H176" s="18">
        <f t="shared" si="4"/>
        <v>1986</v>
      </c>
      <c r="I176" s="5" t="s">
        <v>993</v>
      </c>
      <c r="J176" t="str">
        <f t="shared" si="5"/>
        <v>Buchanan Ingersoll</v>
      </c>
    </row>
    <row r="177" spans="1:10" ht="15" x14ac:dyDescent="0.25">
      <c r="A177" s="5" t="s">
        <v>1037</v>
      </c>
      <c r="B177" s="6">
        <v>7.7</v>
      </c>
      <c r="C177" s="19">
        <v>117</v>
      </c>
      <c r="D177" s="7">
        <v>0</v>
      </c>
      <c r="E177" s="6">
        <v>0.1</v>
      </c>
      <c r="F177" s="7">
        <v>2</v>
      </c>
      <c r="G177" s="4">
        <v>1985</v>
      </c>
      <c r="H177" s="18">
        <f t="shared" si="4"/>
        <v>1986</v>
      </c>
      <c r="I177" s="5" t="s">
        <v>3107</v>
      </c>
      <c r="J177" t="str">
        <f t="shared" si="5"/>
        <v>Burns Summit</v>
      </c>
    </row>
    <row r="178" spans="1:10" ht="15" x14ac:dyDescent="0.25">
      <c r="A178" s="5" t="s">
        <v>1061</v>
      </c>
      <c r="B178" s="6">
        <v>3.5</v>
      </c>
      <c r="C178" s="20">
        <v>151</v>
      </c>
      <c r="D178" s="7">
        <v>1</v>
      </c>
      <c r="E178" s="6">
        <v>0</v>
      </c>
      <c r="F178" s="7">
        <v>1</v>
      </c>
      <c r="G178" s="4">
        <v>1985</v>
      </c>
      <c r="H178" s="18">
        <f t="shared" si="4"/>
        <v>1986</v>
      </c>
      <c r="I178" s="5" t="s">
        <v>3127</v>
      </c>
      <c r="J178" t="str">
        <f t="shared" si="5"/>
        <v>BurnsBaurmert Cummings</v>
      </c>
    </row>
    <row r="179" spans="1:10" ht="15" x14ac:dyDescent="0.25">
      <c r="A179" s="5" t="s">
        <v>1059</v>
      </c>
      <c r="B179" s="6">
        <v>3.8</v>
      </c>
      <c r="C179" s="20">
        <v>148</v>
      </c>
      <c r="D179" s="7">
        <v>1</v>
      </c>
      <c r="E179" s="6">
        <v>0.1</v>
      </c>
      <c r="F179" s="7">
        <v>1</v>
      </c>
      <c r="G179" s="4">
        <v>1985</v>
      </c>
      <c r="H179" s="18">
        <f t="shared" si="4"/>
        <v>1986</v>
      </c>
      <c r="I179" s="5" t="s">
        <v>3125</v>
      </c>
      <c r="J179" t="str">
        <f t="shared" si="5"/>
        <v>Chadbourne Parke</v>
      </c>
    </row>
    <row r="180" spans="1:10" ht="15" x14ac:dyDescent="0.25">
      <c r="A180" s="5" t="s">
        <v>697</v>
      </c>
      <c r="B180" s="6">
        <v>12.5</v>
      </c>
      <c r="C180" s="19">
        <v>93</v>
      </c>
      <c r="D180" s="7">
        <v>0</v>
      </c>
      <c r="E180" s="6">
        <v>0.2</v>
      </c>
      <c r="F180" s="7">
        <v>1</v>
      </c>
      <c r="G180" s="4">
        <v>1985</v>
      </c>
      <c r="H180" s="18">
        <f t="shared" si="4"/>
        <v>1986</v>
      </c>
      <c r="I180" s="5" t="s">
        <v>2816</v>
      </c>
      <c r="J180" t="str">
        <f t="shared" si="5"/>
        <v>Choate Hall</v>
      </c>
    </row>
    <row r="181" spans="1:10" ht="15" x14ac:dyDescent="0.25">
      <c r="A181" s="5" t="s">
        <v>998</v>
      </c>
      <c r="B181" s="6">
        <v>22</v>
      </c>
      <c r="C181" s="20">
        <v>60</v>
      </c>
      <c r="D181" s="7">
        <v>1</v>
      </c>
      <c r="E181" s="6">
        <v>0.3</v>
      </c>
      <c r="F181" s="7">
        <v>1</v>
      </c>
      <c r="G181" s="4">
        <v>1985</v>
      </c>
      <c r="H181" s="18">
        <f t="shared" si="4"/>
        <v>1986</v>
      </c>
      <c r="I181" s="5" t="s">
        <v>3075</v>
      </c>
      <c r="J181" t="str">
        <f t="shared" si="5"/>
        <v>Clark Stant</v>
      </c>
    </row>
    <row r="182" spans="1:10" ht="15" x14ac:dyDescent="0.25">
      <c r="A182" s="5" t="s">
        <v>1031</v>
      </c>
      <c r="B182" s="6">
        <v>8.8000000000000007</v>
      </c>
      <c r="C182" s="20">
        <v>108</v>
      </c>
      <c r="D182" s="7">
        <v>1</v>
      </c>
      <c r="E182" s="6">
        <v>0.1</v>
      </c>
      <c r="F182" s="7">
        <v>1</v>
      </c>
      <c r="G182" s="4">
        <v>1985</v>
      </c>
      <c r="H182" s="18">
        <f t="shared" si="4"/>
        <v>1986</v>
      </c>
      <c r="I182" s="5" t="s">
        <v>3101</v>
      </c>
      <c r="J182" t="str">
        <f t="shared" si="5"/>
        <v>Cline Williams</v>
      </c>
    </row>
    <row r="183" spans="1:10" ht="15" x14ac:dyDescent="0.25">
      <c r="A183" s="5" t="s">
        <v>1038</v>
      </c>
      <c r="B183" s="6">
        <v>7.4</v>
      </c>
      <c r="C183" s="19">
        <v>118</v>
      </c>
      <c r="D183" s="7">
        <v>0</v>
      </c>
      <c r="E183" s="6">
        <v>0.1</v>
      </c>
      <c r="F183" s="7">
        <v>1</v>
      </c>
      <c r="G183" s="4">
        <v>1985</v>
      </c>
      <c r="H183" s="18">
        <f t="shared" si="4"/>
        <v>1986</v>
      </c>
      <c r="I183" s="5" t="s">
        <v>3108</v>
      </c>
      <c r="J183" t="str">
        <f t="shared" si="5"/>
        <v>Cogswell Wehrle</v>
      </c>
    </row>
    <row r="184" spans="1:10" ht="15" x14ac:dyDescent="0.25">
      <c r="A184" s="5" t="s">
        <v>15</v>
      </c>
      <c r="B184" s="6">
        <v>64.8</v>
      </c>
      <c r="C184" s="20">
        <v>23</v>
      </c>
      <c r="D184" s="7">
        <v>1</v>
      </c>
      <c r="E184" s="6">
        <v>0.8</v>
      </c>
      <c r="F184" s="7">
        <v>1</v>
      </c>
      <c r="G184" s="4">
        <v>1985</v>
      </c>
      <c r="H184" s="18">
        <f t="shared" si="4"/>
        <v>1986</v>
      </c>
      <c r="I184" s="5" t="s">
        <v>2580</v>
      </c>
      <c r="J184" t="str">
        <f t="shared" si="5"/>
        <v>Cravath Swaine</v>
      </c>
    </row>
    <row r="185" spans="1:10" ht="15" x14ac:dyDescent="0.25">
      <c r="A185" s="5" t="s">
        <v>1053</v>
      </c>
      <c r="B185" s="6">
        <v>5</v>
      </c>
      <c r="C185" s="20">
        <v>139</v>
      </c>
      <c r="D185" s="7">
        <v>1</v>
      </c>
      <c r="E185" s="6">
        <v>0.1</v>
      </c>
      <c r="F185" s="7">
        <v>1</v>
      </c>
      <c r="G185" s="4">
        <v>1985</v>
      </c>
      <c r="H185" s="18">
        <f t="shared" si="4"/>
        <v>1986</v>
      </c>
      <c r="I185" s="5" t="s">
        <v>1053</v>
      </c>
      <c r="J185" t="str">
        <f t="shared" si="5"/>
        <v>Cullen and</v>
      </c>
    </row>
    <row r="186" spans="1:10" ht="15" x14ac:dyDescent="0.25">
      <c r="A186" s="5" t="s">
        <v>260</v>
      </c>
      <c r="B186" s="6">
        <v>32.4</v>
      </c>
      <c r="C186" s="19">
        <v>42</v>
      </c>
      <c r="D186" s="7">
        <v>0</v>
      </c>
      <c r="E186" s="6">
        <v>0.4</v>
      </c>
      <c r="F186" s="7">
        <v>3</v>
      </c>
      <c r="G186" s="4">
        <v>1985</v>
      </c>
      <c r="H186" s="18">
        <f t="shared" si="4"/>
        <v>1986</v>
      </c>
      <c r="I186" s="5" t="s">
        <v>2690</v>
      </c>
      <c r="J186" t="str">
        <f t="shared" si="5"/>
        <v>Cummings Lockwood</v>
      </c>
    </row>
    <row r="187" spans="1:10" ht="15" x14ac:dyDescent="0.25">
      <c r="A187" s="5" t="s">
        <v>1006</v>
      </c>
      <c r="B187" s="6">
        <v>18.8</v>
      </c>
      <c r="C187" s="19">
        <v>70</v>
      </c>
      <c r="D187" s="7">
        <v>0</v>
      </c>
      <c r="E187" s="6">
        <v>0.2</v>
      </c>
      <c r="F187" s="7">
        <v>1</v>
      </c>
      <c r="G187" s="4">
        <v>1985</v>
      </c>
      <c r="H187" s="18">
        <f t="shared" si="4"/>
        <v>1986</v>
      </c>
      <c r="I187" s="5" t="s">
        <v>3083</v>
      </c>
      <c r="J187" t="str">
        <f t="shared" si="5"/>
        <v>Davis Hockenberg</v>
      </c>
    </row>
    <row r="188" spans="1:10" ht="15" x14ac:dyDescent="0.25">
      <c r="A188" s="5" t="s">
        <v>16</v>
      </c>
      <c r="B188" s="6">
        <v>43.4</v>
      </c>
      <c r="C188" s="19">
        <v>37</v>
      </c>
      <c r="D188" s="7">
        <v>0</v>
      </c>
      <c r="E188" s="6">
        <v>0.5</v>
      </c>
      <c r="F188" s="7">
        <v>1</v>
      </c>
      <c r="G188" s="4">
        <v>1985</v>
      </c>
      <c r="H188" s="18">
        <f t="shared" si="4"/>
        <v>1986</v>
      </c>
      <c r="I188" s="5" t="s">
        <v>2581</v>
      </c>
      <c r="J188" t="str">
        <f t="shared" si="5"/>
        <v>Davis Polk</v>
      </c>
    </row>
    <row r="189" spans="1:10" ht="15" x14ac:dyDescent="0.25">
      <c r="A189" s="5" t="s">
        <v>263</v>
      </c>
      <c r="B189" s="6">
        <v>51</v>
      </c>
      <c r="C189" s="19">
        <v>30</v>
      </c>
      <c r="D189" s="7">
        <v>0</v>
      </c>
      <c r="E189" s="6">
        <v>0.6</v>
      </c>
      <c r="F189" s="7">
        <v>1</v>
      </c>
      <c r="G189" s="4">
        <v>1985</v>
      </c>
      <c r="H189" s="18">
        <f t="shared" si="4"/>
        <v>1986</v>
      </c>
      <c r="I189" s="5" t="s">
        <v>2692</v>
      </c>
      <c r="J189" t="str">
        <f t="shared" si="5"/>
        <v>Day Berry</v>
      </c>
    </row>
    <row r="190" spans="1:10" ht="15" x14ac:dyDescent="0.25">
      <c r="A190" s="5" t="s">
        <v>986</v>
      </c>
      <c r="B190" s="6">
        <v>51.7</v>
      </c>
      <c r="C190" s="19">
        <v>28</v>
      </c>
      <c r="D190" s="7">
        <v>0</v>
      </c>
      <c r="E190" s="6">
        <v>0.6</v>
      </c>
      <c r="F190" s="7">
        <v>1</v>
      </c>
      <c r="G190" s="4">
        <v>1985</v>
      </c>
      <c r="H190" s="18">
        <f t="shared" si="4"/>
        <v>1986</v>
      </c>
      <c r="I190" s="5" t="s">
        <v>3068</v>
      </c>
      <c r="J190" t="str">
        <f t="shared" si="5"/>
        <v>Dechert Price</v>
      </c>
    </row>
    <row r="191" spans="1:10" ht="15" x14ac:dyDescent="0.25">
      <c r="A191" s="5" t="s">
        <v>985</v>
      </c>
      <c r="B191" s="6">
        <v>53.2</v>
      </c>
      <c r="C191" s="19">
        <v>27</v>
      </c>
      <c r="D191" s="7">
        <v>0</v>
      </c>
      <c r="E191" s="6">
        <v>0.6</v>
      </c>
      <c r="F191" s="7">
        <v>2</v>
      </c>
      <c r="G191" s="4">
        <v>1985</v>
      </c>
      <c r="H191" s="18">
        <f t="shared" si="4"/>
        <v>1986</v>
      </c>
      <c r="I191" s="5" t="s">
        <v>3067</v>
      </c>
      <c r="J191" t="str">
        <f t="shared" si="5"/>
        <v>Dewey Ballantine</v>
      </c>
    </row>
    <row r="192" spans="1:10" ht="15" x14ac:dyDescent="0.25">
      <c r="A192" s="5" t="s">
        <v>1003</v>
      </c>
      <c r="B192" s="6">
        <v>19.8</v>
      </c>
      <c r="C192" s="19">
        <v>67</v>
      </c>
      <c r="D192" s="7">
        <v>0</v>
      </c>
      <c r="E192" s="6">
        <v>0.2</v>
      </c>
      <c r="F192" s="7">
        <v>1</v>
      </c>
      <c r="G192" s="4">
        <v>1985</v>
      </c>
      <c r="H192" s="18">
        <f t="shared" si="4"/>
        <v>1986</v>
      </c>
      <c r="I192" s="5" t="s">
        <v>3080</v>
      </c>
      <c r="J192" t="str">
        <f t="shared" si="5"/>
        <v>Dow Lohnes</v>
      </c>
    </row>
    <row r="193" spans="1:10" ht="15" x14ac:dyDescent="0.25">
      <c r="A193" s="5" t="s">
        <v>855</v>
      </c>
      <c r="B193" s="6">
        <v>49.2</v>
      </c>
      <c r="C193" s="19">
        <v>33</v>
      </c>
      <c r="D193" s="7">
        <v>0</v>
      </c>
      <c r="E193" s="6">
        <v>0.6</v>
      </c>
      <c r="F193" s="7">
        <v>5</v>
      </c>
      <c r="G193" s="4">
        <v>1985</v>
      </c>
      <c r="H193" s="18">
        <f t="shared" si="4"/>
        <v>1986</v>
      </c>
      <c r="I193" s="5" t="s">
        <v>2981</v>
      </c>
      <c r="J193" t="str">
        <f t="shared" si="5"/>
        <v>Elias Matz</v>
      </c>
    </row>
    <row r="194" spans="1:10" ht="15" x14ac:dyDescent="0.25">
      <c r="A194" s="5" t="s">
        <v>1051</v>
      </c>
      <c r="B194" s="6">
        <v>5.3</v>
      </c>
      <c r="C194" s="20">
        <v>135</v>
      </c>
      <c r="D194" s="7">
        <v>1</v>
      </c>
      <c r="E194" s="6">
        <v>0.1</v>
      </c>
      <c r="F194" s="7">
        <v>1</v>
      </c>
      <c r="G194" s="4">
        <v>1985</v>
      </c>
      <c r="H194" s="18">
        <f t="shared" ref="H194:H257" si="6">G194+1</f>
        <v>1986</v>
      </c>
      <c r="I194" s="5" t="s">
        <v>3119</v>
      </c>
      <c r="J194" t="str">
        <f t="shared" ref="J194:J257" si="7">TRIM(LEFT(SUBSTITUTE(I194," ",REPT(" ",100)),200))</f>
        <v>Epstein Becker</v>
      </c>
    </row>
    <row r="195" spans="1:10" ht="15" x14ac:dyDescent="0.25">
      <c r="A195" s="5" t="s">
        <v>133</v>
      </c>
      <c r="B195" s="6">
        <v>16</v>
      </c>
      <c r="C195" s="19">
        <v>83</v>
      </c>
      <c r="D195" s="7">
        <v>0</v>
      </c>
      <c r="E195" s="6">
        <v>0.2</v>
      </c>
      <c r="F195" s="7">
        <v>1</v>
      </c>
      <c r="G195" s="4">
        <v>1985</v>
      </c>
      <c r="H195" s="18">
        <f t="shared" si="6"/>
        <v>1986</v>
      </c>
      <c r="I195" s="5" t="s">
        <v>2636</v>
      </c>
      <c r="J195" t="str">
        <f t="shared" si="7"/>
        <v>Faegre Benson</v>
      </c>
    </row>
    <row r="196" spans="1:10" ht="15" x14ac:dyDescent="0.25">
      <c r="A196" s="5" t="s">
        <v>1062</v>
      </c>
      <c r="B196" s="6">
        <v>3.5</v>
      </c>
      <c r="C196" s="20">
        <v>151</v>
      </c>
      <c r="D196" s="7">
        <v>1</v>
      </c>
      <c r="E196" s="6">
        <v>0</v>
      </c>
      <c r="F196" s="7">
        <v>1</v>
      </c>
      <c r="G196" s="4">
        <v>1985</v>
      </c>
      <c r="H196" s="18">
        <f t="shared" si="6"/>
        <v>1986</v>
      </c>
      <c r="I196" s="5" t="s">
        <v>3128</v>
      </c>
      <c r="J196" t="str">
        <f t="shared" si="7"/>
        <v>Feit Ahrens</v>
      </c>
    </row>
    <row r="197" spans="1:10" ht="15" x14ac:dyDescent="0.25">
      <c r="A197" s="5" t="s">
        <v>1021</v>
      </c>
      <c r="B197" s="6">
        <v>14.5</v>
      </c>
      <c r="C197" s="19">
        <v>89</v>
      </c>
      <c r="D197" s="7">
        <v>0</v>
      </c>
      <c r="E197" s="6">
        <v>0.2</v>
      </c>
      <c r="F197" s="7">
        <v>2</v>
      </c>
      <c r="G197" s="4">
        <v>1985</v>
      </c>
      <c r="H197" s="18">
        <f t="shared" si="6"/>
        <v>1986</v>
      </c>
      <c r="I197" s="5" t="s">
        <v>2912</v>
      </c>
      <c r="J197" t="str">
        <f t="shared" si="7"/>
        <v>Finley Kumble</v>
      </c>
    </row>
    <row r="198" spans="1:10" ht="15" x14ac:dyDescent="0.25">
      <c r="A198" s="5" t="s">
        <v>76</v>
      </c>
      <c r="B198" s="6">
        <v>49.3</v>
      </c>
      <c r="C198" s="19">
        <v>32</v>
      </c>
      <c r="D198" s="7">
        <v>0</v>
      </c>
      <c r="E198" s="6">
        <v>0.6</v>
      </c>
      <c r="F198" s="7">
        <v>1</v>
      </c>
      <c r="G198" s="4">
        <v>1985</v>
      </c>
      <c r="H198" s="18">
        <f t="shared" si="6"/>
        <v>1986</v>
      </c>
      <c r="I198" s="5" t="s">
        <v>2617</v>
      </c>
      <c r="J198" t="str">
        <f t="shared" si="7"/>
        <v>Foley Lardner</v>
      </c>
    </row>
    <row r="199" spans="1:10" ht="15" x14ac:dyDescent="0.25">
      <c r="A199" s="5" t="s">
        <v>987</v>
      </c>
      <c r="B199" s="6">
        <v>51.2</v>
      </c>
      <c r="C199" s="19">
        <v>29</v>
      </c>
      <c r="D199" s="7">
        <v>0</v>
      </c>
      <c r="E199" s="6">
        <v>0.6</v>
      </c>
      <c r="F199" s="7">
        <v>2</v>
      </c>
      <c r="G199" s="4">
        <v>1985</v>
      </c>
      <c r="H199" s="18">
        <f t="shared" si="6"/>
        <v>1986</v>
      </c>
      <c r="I199" s="5" t="s">
        <v>3069</v>
      </c>
      <c r="J199" t="str">
        <f t="shared" si="7"/>
        <v>Foster Pepper</v>
      </c>
    </row>
    <row r="200" spans="1:10" ht="15" x14ac:dyDescent="0.25">
      <c r="A200" s="5" t="s">
        <v>997</v>
      </c>
      <c r="B200" s="6">
        <v>24.4</v>
      </c>
      <c r="C200" s="19">
        <v>56</v>
      </c>
      <c r="D200" s="7">
        <v>0</v>
      </c>
      <c r="E200" s="6">
        <v>0.3</v>
      </c>
      <c r="F200" s="7">
        <v>1</v>
      </c>
      <c r="G200" s="4">
        <v>1985</v>
      </c>
      <c r="H200" s="18">
        <f t="shared" si="6"/>
        <v>1986</v>
      </c>
      <c r="I200" s="5" t="s">
        <v>2585</v>
      </c>
      <c r="J200" t="str">
        <f t="shared" si="7"/>
        <v>Fried Frank</v>
      </c>
    </row>
    <row r="201" spans="1:10" ht="15" x14ac:dyDescent="0.25">
      <c r="A201" s="5" t="s">
        <v>1049</v>
      </c>
      <c r="B201" s="6">
        <v>5.4</v>
      </c>
      <c r="C201" s="20">
        <v>133</v>
      </c>
      <c r="D201" s="7">
        <v>1</v>
      </c>
      <c r="E201" s="6">
        <v>0.1</v>
      </c>
      <c r="F201" s="7">
        <v>1</v>
      </c>
      <c r="G201" s="4">
        <v>1985</v>
      </c>
      <c r="H201" s="18">
        <f t="shared" si="6"/>
        <v>1986</v>
      </c>
      <c r="I201" s="5" t="s">
        <v>3118</v>
      </c>
      <c r="J201" t="str">
        <f t="shared" si="7"/>
        <v>Friedlander Gaines</v>
      </c>
    </row>
    <row r="202" spans="1:10" ht="15" x14ac:dyDescent="0.25">
      <c r="A202" s="5" t="s">
        <v>1072</v>
      </c>
      <c r="B202" s="6">
        <v>2.4</v>
      </c>
      <c r="C202" s="20">
        <v>168</v>
      </c>
      <c r="D202" s="7">
        <v>1</v>
      </c>
      <c r="E202" s="6">
        <v>0</v>
      </c>
      <c r="F202" s="7">
        <v>1</v>
      </c>
      <c r="G202" s="4">
        <v>1985</v>
      </c>
      <c r="H202" s="18">
        <f t="shared" si="6"/>
        <v>1986</v>
      </c>
      <c r="I202" s="5" t="s">
        <v>3137</v>
      </c>
      <c r="J202" t="str">
        <f t="shared" si="7"/>
        <v>Frohling Hanley</v>
      </c>
    </row>
    <row r="203" spans="1:10" ht="15" x14ac:dyDescent="0.25">
      <c r="A203" s="5" t="s">
        <v>79</v>
      </c>
      <c r="B203" s="6">
        <v>14.6</v>
      </c>
      <c r="C203" s="20">
        <v>87</v>
      </c>
      <c r="D203" s="7">
        <v>1</v>
      </c>
      <c r="E203" s="6">
        <v>0.2</v>
      </c>
      <c r="F203" s="7">
        <v>2</v>
      </c>
      <c r="G203" s="4">
        <v>1985</v>
      </c>
      <c r="H203" s="18">
        <f t="shared" si="6"/>
        <v>1986</v>
      </c>
      <c r="I203" s="5" t="s">
        <v>2618</v>
      </c>
      <c r="J203" t="str">
        <f t="shared" si="7"/>
        <v>Gaston Snow</v>
      </c>
    </row>
    <row r="204" spans="1:10" ht="15" x14ac:dyDescent="0.25">
      <c r="A204" s="5" t="s">
        <v>858</v>
      </c>
      <c r="B204" s="6">
        <v>930.5</v>
      </c>
      <c r="C204" s="19">
        <v>1</v>
      </c>
      <c r="D204" s="7">
        <v>0</v>
      </c>
      <c r="E204" s="6">
        <v>11.2</v>
      </c>
      <c r="F204" s="7">
        <v>9</v>
      </c>
      <c r="G204" s="4">
        <v>1985</v>
      </c>
      <c r="H204" s="18">
        <f t="shared" si="6"/>
        <v>1986</v>
      </c>
      <c r="I204" s="5" t="s">
        <v>858</v>
      </c>
      <c r="J204" t="str">
        <f t="shared" si="7"/>
        <v>General Counsel</v>
      </c>
    </row>
    <row r="205" spans="1:10" ht="15" x14ac:dyDescent="0.25">
      <c r="A205" s="5" t="s">
        <v>921</v>
      </c>
      <c r="B205" s="6">
        <v>161.30000000000001</v>
      </c>
      <c r="C205" s="19">
        <v>9</v>
      </c>
      <c r="D205" s="7">
        <v>0</v>
      </c>
      <c r="E205" s="6">
        <v>1.9</v>
      </c>
      <c r="F205" s="7">
        <v>7</v>
      </c>
      <c r="G205" s="4">
        <v>1985</v>
      </c>
      <c r="H205" s="18">
        <f t="shared" si="6"/>
        <v>1986</v>
      </c>
      <c r="I205" s="5" t="s">
        <v>2587</v>
      </c>
      <c r="J205" t="str">
        <f t="shared" si="7"/>
        <v>Gibson Dunn</v>
      </c>
    </row>
    <row r="206" spans="1:10" ht="15" x14ac:dyDescent="0.25">
      <c r="A206" s="5" t="s">
        <v>1012</v>
      </c>
      <c r="B206" s="6">
        <v>16.5</v>
      </c>
      <c r="C206" s="20">
        <v>76</v>
      </c>
      <c r="D206" s="7">
        <v>1</v>
      </c>
      <c r="E206" s="6">
        <v>0.2</v>
      </c>
      <c r="F206" s="7">
        <v>1</v>
      </c>
      <c r="G206" s="4">
        <v>1985</v>
      </c>
      <c r="H206" s="18">
        <f t="shared" si="6"/>
        <v>1986</v>
      </c>
      <c r="I206" s="5" t="s">
        <v>1012</v>
      </c>
      <c r="J206" t="str">
        <f t="shared" si="7"/>
        <v>Gipson Hoffman</v>
      </c>
    </row>
    <row r="207" spans="1:10" ht="15" x14ac:dyDescent="0.25">
      <c r="A207" s="5" t="s">
        <v>1055</v>
      </c>
      <c r="B207" s="6">
        <v>4.4000000000000004</v>
      </c>
      <c r="C207" s="19">
        <v>143</v>
      </c>
      <c r="D207" s="7">
        <v>0</v>
      </c>
      <c r="E207" s="6">
        <v>0.1</v>
      </c>
      <c r="F207" s="7">
        <v>1</v>
      </c>
      <c r="G207" s="4">
        <v>1985</v>
      </c>
      <c r="H207" s="18">
        <f t="shared" si="6"/>
        <v>1986</v>
      </c>
      <c r="I207" s="5" t="s">
        <v>3122</v>
      </c>
      <c r="J207" t="str">
        <f t="shared" si="7"/>
        <v>Goldstein Axelrod</v>
      </c>
    </row>
    <row r="208" spans="1:10" ht="15" x14ac:dyDescent="0.25">
      <c r="A208" s="5" t="s">
        <v>1042</v>
      </c>
      <c r="B208" s="6">
        <v>6.4</v>
      </c>
      <c r="C208" s="19">
        <v>122</v>
      </c>
      <c r="D208" s="7">
        <v>0</v>
      </c>
      <c r="E208" s="6">
        <v>0.1</v>
      </c>
      <c r="F208" s="7">
        <v>1</v>
      </c>
      <c r="G208" s="4">
        <v>1985</v>
      </c>
      <c r="H208" s="18">
        <f t="shared" si="6"/>
        <v>1986</v>
      </c>
      <c r="I208" s="5" t="s">
        <v>3112</v>
      </c>
      <c r="J208" t="str">
        <f t="shared" si="7"/>
        <v>Goldstein Goldman</v>
      </c>
    </row>
    <row r="209" spans="1:10" ht="15" x14ac:dyDescent="0.25">
      <c r="A209" s="5" t="s">
        <v>864</v>
      </c>
      <c r="B209" s="6">
        <v>10.5</v>
      </c>
      <c r="C209" s="19">
        <v>102</v>
      </c>
      <c r="D209" s="7">
        <v>0</v>
      </c>
      <c r="E209" s="6">
        <v>0.1</v>
      </c>
      <c r="F209" s="7">
        <v>1</v>
      </c>
      <c r="G209" s="4">
        <v>1985</v>
      </c>
      <c r="H209" s="18">
        <f t="shared" si="6"/>
        <v>1986</v>
      </c>
      <c r="I209" s="5" t="s">
        <v>2988</v>
      </c>
      <c r="J209" t="str">
        <f t="shared" si="7"/>
        <v>Goodwin Procter</v>
      </c>
    </row>
    <row r="210" spans="1:10" ht="15" x14ac:dyDescent="0.25">
      <c r="A210" s="5" t="s">
        <v>1000</v>
      </c>
      <c r="B210" s="6">
        <v>20.9</v>
      </c>
      <c r="C210" s="19">
        <v>63</v>
      </c>
      <c r="D210" s="7">
        <v>0</v>
      </c>
      <c r="E210" s="6">
        <v>0.3</v>
      </c>
      <c r="F210" s="7">
        <v>1</v>
      </c>
      <c r="G210" s="4">
        <v>1985</v>
      </c>
      <c r="H210" s="18">
        <f t="shared" si="6"/>
        <v>1986</v>
      </c>
      <c r="I210" s="5" t="s">
        <v>3077</v>
      </c>
      <c r="J210" t="str">
        <f t="shared" si="7"/>
        <v>Graves Dougherty</v>
      </c>
    </row>
    <row r="211" spans="1:10" ht="15" x14ac:dyDescent="0.25">
      <c r="A211" s="5" t="s">
        <v>875</v>
      </c>
      <c r="B211" s="6">
        <v>90.8</v>
      </c>
      <c r="C211" s="19">
        <v>18</v>
      </c>
      <c r="D211" s="7">
        <v>0</v>
      </c>
      <c r="E211" s="6">
        <v>1.1000000000000001</v>
      </c>
      <c r="F211" s="7">
        <v>2</v>
      </c>
      <c r="G211" s="4">
        <v>1985</v>
      </c>
      <c r="H211" s="18">
        <f t="shared" si="6"/>
        <v>1986</v>
      </c>
      <c r="I211" s="5" t="s">
        <v>2995</v>
      </c>
      <c r="J211" t="str">
        <f t="shared" si="7"/>
        <v>Hale Dorr</v>
      </c>
    </row>
    <row r="212" spans="1:10" ht="15" x14ac:dyDescent="0.25">
      <c r="A212" s="5" t="s">
        <v>1050</v>
      </c>
      <c r="B212" s="6">
        <v>5.4</v>
      </c>
      <c r="C212" s="20">
        <v>133</v>
      </c>
      <c r="D212" s="7">
        <v>1</v>
      </c>
      <c r="E212" s="6">
        <v>0.1</v>
      </c>
      <c r="F212" s="7">
        <v>1</v>
      </c>
      <c r="G212" s="4">
        <v>1985</v>
      </c>
      <c r="H212" s="18">
        <f t="shared" si="6"/>
        <v>1986</v>
      </c>
      <c r="I212" s="5" t="s">
        <v>2914</v>
      </c>
      <c r="J212" t="str">
        <f t="shared" si="7"/>
        <v>Hall Estill</v>
      </c>
    </row>
    <row r="213" spans="1:10" ht="15" x14ac:dyDescent="0.25">
      <c r="A213" s="5" t="s">
        <v>1075</v>
      </c>
      <c r="B213" s="6">
        <v>1.8</v>
      </c>
      <c r="C213" s="19">
        <v>171</v>
      </c>
      <c r="D213" s="7">
        <v>0</v>
      </c>
      <c r="E213" s="6">
        <v>0</v>
      </c>
      <c r="F213" s="7">
        <v>1</v>
      </c>
      <c r="G213" s="4">
        <v>1985</v>
      </c>
      <c r="H213" s="18">
        <f t="shared" si="6"/>
        <v>1986</v>
      </c>
      <c r="I213" s="5" t="s">
        <v>3139</v>
      </c>
      <c r="J213" t="str">
        <f t="shared" si="7"/>
        <v>Halpern Druch</v>
      </c>
    </row>
    <row r="214" spans="1:10" ht="15" x14ac:dyDescent="0.25">
      <c r="A214" s="5" t="s">
        <v>890</v>
      </c>
      <c r="B214" s="6">
        <v>24</v>
      </c>
      <c r="C214" s="19">
        <v>57</v>
      </c>
      <c r="D214" s="7">
        <v>0</v>
      </c>
      <c r="E214" s="6">
        <v>0.3</v>
      </c>
      <c r="F214" s="7">
        <v>1</v>
      </c>
      <c r="G214" s="4">
        <v>1985</v>
      </c>
      <c r="H214" s="18">
        <f t="shared" si="6"/>
        <v>1986</v>
      </c>
      <c r="I214" s="5" t="s">
        <v>3005</v>
      </c>
      <c r="J214" t="str">
        <f t="shared" si="7"/>
        <v>Hansell Post</v>
      </c>
    </row>
    <row r="215" spans="1:10" ht="15" x14ac:dyDescent="0.25">
      <c r="A215" s="5" t="s">
        <v>1046</v>
      </c>
      <c r="B215" s="6">
        <v>5.7</v>
      </c>
      <c r="C215" s="20">
        <v>129</v>
      </c>
      <c r="D215" s="7">
        <v>1</v>
      </c>
      <c r="E215" s="6">
        <v>0.1</v>
      </c>
      <c r="F215" s="7">
        <v>2</v>
      </c>
      <c r="G215" s="4">
        <v>1985</v>
      </c>
      <c r="H215" s="18">
        <f t="shared" si="6"/>
        <v>1986</v>
      </c>
      <c r="I215" s="5" t="s">
        <v>3115</v>
      </c>
      <c r="J215" t="str">
        <f t="shared" si="7"/>
        <v>Hart Trinen</v>
      </c>
    </row>
    <row r="216" spans="1:10" ht="15" x14ac:dyDescent="0.25">
      <c r="A216" s="5" t="s">
        <v>1063</v>
      </c>
      <c r="B216" s="6">
        <v>3.4</v>
      </c>
      <c r="C216" s="20">
        <v>153</v>
      </c>
      <c r="D216" s="7">
        <v>1</v>
      </c>
      <c r="E216" s="6">
        <v>0</v>
      </c>
      <c r="F216" s="7">
        <v>1</v>
      </c>
      <c r="G216" s="4">
        <v>1985</v>
      </c>
      <c r="H216" s="18">
        <f t="shared" si="6"/>
        <v>1986</v>
      </c>
      <c r="I216" s="5" t="s">
        <v>3129</v>
      </c>
      <c r="J216" t="str">
        <f t="shared" si="7"/>
        <v>Head Truhn</v>
      </c>
    </row>
    <row r="217" spans="1:10" ht="15" x14ac:dyDescent="0.25">
      <c r="A217" s="5" t="s">
        <v>1017</v>
      </c>
      <c r="B217" s="6">
        <v>16.100000000000001</v>
      </c>
      <c r="C217" s="19">
        <v>82</v>
      </c>
      <c r="D217" s="7">
        <v>0</v>
      </c>
      <c r="E217" s="6">
        <v>0.2</v>
      </c>
      <c r="F217" s="7">
        <v>1</v>
      </c>
      <c r="G217" s="4">
        <v>1985</v>
      </c>
      <c r="H217" s="18">
        <f t="shared" si="6"/>
        <v>1986</v>
      </c>
      <c r="I217" s="5" t="s">
        <v>3090</v>
      </c>
      <c r="J217" t="str">
        <f t="shared" si="7"/>
        <v>Hecht Cheney</v>
      </c>
    </row>
    <row r="218" spans="1:10" ht="15" x14ac:dyDescent="0.25">
      <c r="A218" s="5" t="s">
        <v>1034</v>
      </c>
      <c r="B218" s="6">
        <v>8.1</v>
      </c>
      <c r="C218" s="20">
        <v>113</v>
      </c>
      <c r="D218" s="7">
        <v>1</v>
      </c>
      <c r="E218" s="6">
        <v>0.1</v>
      </c>
      <c r="F218" s="7">
        <v>1</v>
      </c>
      <c r="G218" s="4">
        <v>1985</v>
      </c>
      <c r="H218" s="18">
        <f t="shared" si="6"/>
        <v>1986</v>
      </c>
      <c r="I218" s="5" t="s">
        <v>3104</v>
      </c>
      <c r="J218" t="str">
        <f t="shared" si="7"/>
        <v>Henderson Daily</v>
      </c>
    </row>
    <row r="219" spans="1:10" ht="15" x14ac:dyDescent="0.25">
      <c r="A219" s="5" t="s">
        <v>1022</v>
      </c>
      <c r="B219" s="6">
        <v>13.5</v>
      </c>
      <c r="C219" s="19">
        <v>92</v>
      </c>
      <c r="D219" s="7">
        <v>0</v>
      </c>
      <c r="E219" s="6">
        <v>0.2</v>
      </c>
      <c r="F219" s="7">
        <v>1</v>
      </c>
      <c r="G219" s="4">
        <v>1985</v>
      </c>
      <c r="H219" s="18">
        <f t="shared" si="6"/>
        <v>1986</v>
      </c>
      <c r="I219" s="5" t="s">
        <v>3093</v>
      </c>
      <c r="J219" t="str">
        <f t="shared" si="7"/>
        <v>Hill Betts</v>
      </c>
    </row>
    <row r="220" spans="1:10" ht="15" x14ac:dyDescent="0.25">
      <c r="A220" s="5" t="s">
        <v>1067</v>
      </c>
      <c r="B220" s="6">
        <v>2.9</v>
      </c>
      <c r="C220" s="20">
        <v>161</v>
      </c>
      <c r="D220" s="7">
        <v>1</v>
      </c>
      <c r="E220" s="6">
        <v>0</v>
      </c>
      <c r="F220" s="7">
        <v>1</v>
      </c>
      <c r="G220" s="4">
        <v>1985</v>
      </c>
      <c r="H220" s="18">
        <f t="shared" si="6"/>
        <v>1986</v>
      </c>
      <c r="I220" s="5" t="s">
        <v>3133</v>
      </c>
      <c r="J220" t="str">
        <f t="shared" si="7"/>
        <v>Hillis Cairncross</v>
      </c>
    </row>
    <row r="221" spans="1:10" ht="15" x14ac:dyDescent="0.25">
      <c r="A221" s="5" t="s">
        <v>83</v>
      </c>
      <c r="B221" s="6">
        <v>4.5999999999999996</v>
      </c>
      <c r="C221" s="19">
        <v>142</v>
      </c>
      <c r="D221" s="7">
        <v>0</v>
      </c>
      <c r="E221" s="6">
        <v>0.1</v>
      </c>
      <c r="F221" s="7">
        <v>1</v>
      </c>
      <c r="G221" s="4">
        <v>1985</v>
      </c>
      <c r="H221" s="18">
        <f t="shared" si="6"/>
        <v>1986</v>
      </c>
      <c r="I221" s="5" t="s">
        <v>2620</v>
      </c>
      <c r="J221" t="str">
        <f t="shared" si="7"/>
        <v>Hogan Hartson</v>
      </c>
    </row>
    <row r="222" spans="1:10" ht="15" x14ac:dyDescent="0.25">
      <c r="A222" s="5" t="s">
        <v>739</v>
      </c>
      <c r="B222" s="6">
        <v>14.6</v>
      </c>
      <c r="C222" s="20">
        <v>87</v>
      </c>
      <c r="D222" s="7">
        <v>1</v>
      </c>
      <c r="E222" s="6">
        <v>0.2</v>
      </c>
      <c r="F222" s="7">
        <v>1</v>
      </c>
      <c r="G222" s="4">
        <v>1985</v>
      </c>
      <c r="H222" s="18">
        <f t="shared" si="6"/>
        <v>1986</v>
      </c>
      <c r="I222" s="5" t="s">
        <v>2838</v>
      </c>
      <c r="J222" t="str">
        <f t="shared" si="7"/>
        <v>Holland Knight</v>
      </c>
    </row>
    <row r="223" spans="1:10" ht="15" x14ac:dyDescent="0.25">
      <c r="A223" s="5" t="s">
        <v>1064</v>
      </c>
      <c r="B223" s="6">
        <v>3</v>
      </c>
      <c r="C223" s="20">
        <v>158</v>
      </c>
      <c r="D223" s="7">
        <v>1</v>
      </c>
      <c r="E223" s="6">
        <v>0</v>
      </c>
      <c r="F223" s="7">
        <v>1</v>
      </c>
      <c r="G223" s="4">
        <v>1985</v>
      </c>
      <c r="H223" s="18">
        <f t="shared" si="6"/>
        <v>1986</v>
      </c>
      <c r="I223" s="5" t="s">
        <v>3130</v>
      </c>
      <c r="J223" t="str">
        <f t="shared" si="7"/>
        <v>HoltzmannWise Shepard</v>
      </c>
    </row>
    <row r="224" spans="1:10" ht="15" x14ac:dyDescent="0.25">
      <c r="A224" s="5" t="s">
        <v>976</v>
      </c>
      <c r="B224" s="6">
        <v>127</v>
      </c>
      <c r="C224" s="19">
        <v>12</v>
      </c>
      <c r="D224" s="7">
        <v>0</v>
      </c>
      <c r="E224" s="6">
        <v>1.5</v>
      </c>
      <c r="F224" s="7">
        <v>2</v>
      </c>
      <c r="G224" s="4">
        <v>1985</v>
      </c>
      <c r="H224" s="18">
        <f t="shared" si="6"/>
        <v>1986</v>
      </c>
      <c r="I224" s="5" t="s">
        <v>976</v>
      </c>
      <c r="J224" t="str">
        <f t="shared" si="7"/>
        <v>Honigman Miller</v>
      </c>
    </row>
    <row r="225" spans="1:10" ht="15" x14ac:dyDescent="0.25">
      <c r="A225" s="5" t="s">
        <v>898</v>
      </c>
      <c r="B225" s="6">
        <v>143.5</v>
      </c>
      <c r="C225" s="19">
        <v>10</v>
      </c>
      <c r="D225" s="7">
        <v>0</v>
      </c>
      <c r="E225" s="6">
        <v>1.7</v>
      </c>
      <c r="F225" s="7">
        <v>4</v>
      </c>
      <c r="G225" s="4">
        <v>1985</v>
      </c>
      <c r="H225" s="18">
        <f t="shared" si="6"/>
        <v>1986</v>
      </c>
      <c r="I225" s="5" t="s">
        <v>3013</v>
      </c>
      <c r="J225" t="str">
        <f t="shared" si="7"/>
        <v>Housley Goldberg</v>
      </c>
    </row>
    <row r="226" spans="1:10" ht="15" x14ac:dyDescent="0.25">
      <c r="A226" s="5" t="s">
        <v>979</v>
      </c>
      <c r="B226" s="6">
        <v>118</v>
      </c>
      <c r="C226" s="19">
        <v>15</v>
      </c>
      <c r="D226" s="7">
        <v>0</v>
      </c>
      <c r="E226" s="6">
        <v>1.4</v>
      </c>
      <c r="F226" s="7">
        <v>1</v>
      </c>
      <c r="G226" s="4">
        <v>1985</v>
      </c>
      <c r="H226" s="18">
        <f t="shared" si="6"/>
        <v>1986</v>
      </c>
      <c r="I226" s="5" t="s">
        <v>3063</v>
      </c>
      <c r="J226" t="str">
        <f t="shared" si="7"/>
        <v>Hughes Luce</v>
      </c>
    </row>
    <row r="227" spans="1:10" ht="15" x14ac:dyDescent="0.25">
      <c r="A227" s="5" t="s">
        <v>1015</v>
      </c>
      <c r="B227" s="6">
        <v>16.2</v>
      </c>
      <c r="C227" s="20">
        <v>80</v>
      </c>
      <c r="D227" s="7">
        <v>1</v>
      </c>
      <c r="E227" s="6">
        <v>0.2</v>
      </c>
      <c r="F227" s="7">
        <v>7</v>
      </c>
      <c r="G227" s="4">
        <v>1985</v>
      </c>
      <c r="H227" s="18">
        <f t="shared" si="6"/>
        <v>1986</v>
      </c>
      <c r="I227" s="5" t="s">
        <v>1015</v>
      </c>
      <c r="J227" t="str">
        <f t="shared" si="7"/>
        <v>Individual</v>
      </c>
    </row>
    <row r="228" spans="1:10" ht="15" x14ac:dyDescent="0.25">
      <c r="A228" s="5" t="s">
        <v>1010</v>
      </c>
      <c r="B228" s="6">
        <v>16.899999999999999</v>
      </c>
      <c r="C228" s="20">
        <v>74</v>
      </c>
      <c r="D228" s="7">
        <v>1</v>
      </c>
      <c r="E228" s="6">
        <v>0.2</v>
      </c>
      <c r="F228" s="7">
        <v>1</v>
      </c>
      <c r="G228" s="4">
        <v>1985</v>
      </c>
      <c r="H228" s="18">
        <f t="shared" si="6"/>
        <v>1986</v>
      </c>
      <c r="I228" s="5" t="s">
        <v>3085</v>
      </c>
      <c r="J228" t="str">
        <f t="shared" si="7"/>
        <v>Ireland Stapleton</v>
      </c>
    </row>
    <row r="229" spans="1:10" ht="15" x14ac:dyDescent="0.25">
      <c r="A229" s="5" t="s">
        <v>1036</v>
      </c>
      <c r="B229" s="6">
        <v>7.9</v>
      </c>
      <c r="C229" s="20">
        <v>115</v>
      </c>
      <c r="D229" s="7">
        <v>1</v>
      </c>
      <c r="E229" s="6">
        <v>0.1</v>
      </c>
      <c r="F229" s="7">
        <v>1</v>
      </c>
      <c r="G229" s="4">
        <v>1985</v>
      </c>
      <c r="H229" s="18">
        <f t="shared" si="6"/>
        <v>1986</v>
      </c>
      <c r="I229" s="5" t="s">
        <v>3106</v>
      </c>
      <c r="J229" t="str">
        <f t="shared" si="7"/>
        <v>Jackson Walker</v>
      </c>
    </row>
    <row r="230" spans="1:10" ht="15" x14ac:dyDescent="0.25">
      <c r="A230" s="5" t="s">
        <v>239</v>
      </c>
      <c r="B230" s="6">
        <v>32.5</v>
      </c>
      <c r="C230" s="19">
        <v>41</v>
      </c>
      <c r="D230" s="7">
        <v>0</v>
      </c>
      <c r="E230" s="6">
        <v>0.4</v>
      </c>
      <c r="F230" s="7">
        <v>2</v>
      </c>
      <c r="G230" s="4">
        <v>1985</v>
      </c>
      <c r="H230" s="18">
        <f t="shared" si="6"/>
        <v>1986</v>
      </c>
      <c r="I230" s="5" t="s">
        <v>2675</v>
      </c>
      <c r="J230" t="str">
        <f t="shared" si="7"/>
        <v>Jenkens Gilchrist</v>
      </c>
    </row>
    <row r="231" spans="1:10" ht="15" x14ac:dyDescent="0.25">
      <c r="A231" s="5" t="s">
        <v>1040</v>
      </c>
      <c r="B231" s="6">
        <v>6.9</v>
      </c>
      <c r="C231" s="20">
        <v>120</v>
      </c>
      <c r="D231" s="7">
        <v>1</v>
      </c>
      <c r="E231" s="6">
        <v>0.1</v>
      </c>
      <c r="F231" s="7">
        <v>1</v>
      </c>
      <c r="G231" s="4">
        <v>1985</v>
      </c>
      <c r="H231" s="18">
        <f t="shared" si="6"/>
        <v>1986</v>
      </c>
      <c r="I231" s="5" t="s">
        <v>3110</v>
      </c>
      <c r="J231" t="str">
        <f t="shared" si="7"/>
        <v>Johnson Bromberg</v>
      </c>
    </row>
    <row r="232" spans="1:10" ht="15" x14ac:dyDescent="0.25">
      <c r="A232" s="5" t="s">
        <v>988</v>
      </c>
      <c r="B232" s="6">
        <v>49.1</v>
      </c>
      <c r="C232" s="19">
        <v>34</v>
      </c>
      <c r="D232" s="7">
        <v>0</v>
      </c>
      <c r="E232" s="6">
        <v>0.6</v>
      </c>
      <c r="F232" s="7">
        <v>2</v>
      </c>
      <c r="G232" s="4">
        <v>1985</v>
      </c>
      <c r="H232" s="18">
        <f t="shared" si="6"/>
        <v>1986</v>
      </c>
      <c r="I232" s="5" t="s">
        <v>2589</v>
      </c>
      <c r="J232" t="str">
        <f t="shared" si="7"/>
        <v>Jones Day</v>
      </c>
    </row>
    <row r="233" spans="1:10" ht="15" x14ac:dyDescent="0.25">
      <c r="A233" s="5" t="s">
        <v>1013</v>
      </c>
      <c r="B233" s="6">
        <v>16.5</v>
      </c>
      <c r="C233" s="20">
        <v>76</v>
      </c>
      <c r="D233" s="7">
        <v>1</v>
      </c>
      <c r="E233" s="6">
        <v>0.2</v>
      </c>
      <c r="F233" s="7">
        <v>1</v>
      </c>
      <c r="G233" s="4">
        <v>1985</v>
      </c>
      <c r="H233" s="18">
        <f t="shared" si="6"/>
        <v>1986</v>
      </c>
      <c r="I233" s="5" t="s">
        <v>3087</v>
      </c>
      <c r="J233" t="str">
        <f t="shared" si="7"/>
        <v>Kaufman Obendorfer</v>
      </c>
    </row>
    <row r="234" spans="1:10" ht="15" x14ac:dyDescent="0.25">
      <c r="A234" s="5" t="s">
        <v>859</v>
      </c>
      <c r="B234" s="6">
        <v>3.3</v>
      </c>
      <c r="C234" s="20">
        <v>155</v>
      </c>
      <c r="D234" s="7">
        <v>1</v>
      </c>
      <c r="E234" s="6">
        <v>0</v>
      </c>
      <c r="F234" s="7">
        <v>1</v>
      </c>
      <c r="G234" s="4">
        <v>1985</v>
      </c>
      <c r="H234" s="18">
        <f t="shared" si="6"/>
        <v>1986</v>
      </c>
      <c r="I234" s="5" t="s">
        <v>2984</v>
      </c>
      <c r="J234" t="str">
        <f t="shared" si="7"/>
        <v>Kaye Scholer</v>
      </c>
    </row>
    <row r="235" spans="1:10" ht="15" x14ac:dyDescent="0.25">
      <c r="A235" s="5" t="s">
        <v>891</v>
      </c>
      <c r="B235" s="6">
        <v>11.5</v>
      </c>
      <c r="C235" s="19">
        <v>99</v>
      </c>
      <c r="D235" s="7">
        <v>0</v>
      </c>
      <c r="E235" s="6">
        <v>0.1</v>
      </c>
      <c r="F235" s="7">
        <v>1</v>
      </c>
      <c r="G235" s="4">
        <v>1985</v>
      </c>
      <c r="H235" s="18">
        <f t="shared" si="6"/>
        <v>1986</v>
      </c>
      <c r="I235" s="5" t="s">
        <v>3006</v>
      </c>
      <c r="J235" t="str">
        <f t="shared" si="7"/>
        <v>Keating Muething</v>
      </c>
    </row>
    <row r="236" spans="1:10" ht="15" x14ac:dyDescent="0.25">
      <c r="A236" s="5" t="s">
        <v>28</v>
      </c>
      <c r="B236" s="6">
        <v>28.8</v>
      </c>
      <c r="C236" s="19">
        <v>47</v>
      </c>
      <c r="D236" s="7">
        <v>0</v>
      </c>
      <c r="E236" s="6">
        <v>0.3</v>
      </c>
      <c r="F236" s="7">
        <v>1</v>
      </c>
      <c r="G236" s="4">
        <v>1985</v>
      </c>
      <c r="H236" s="18">
        <f t="shared" si="6"/>
        <v>1986</v>
      </c>
      <c r="I236" s="5" t="s">
        <v>2591</v>
      </c>
      <c r="J236" t="str">
        <f t="shared" si="7"/>
        <v>Kirkland Ellis</v>
      </c>
    </row>
    <row r="237" spans="1:10" ht="15" x14ac:dyDescent="0.25">
      <c r="A237" s="5" t="s">
        <v>1035</v>
      </c>
      <c r="B237" s="6">
        <v>8.1</v>
      </c>
      <c r="C237" s="20">
        <v>113</v>
      </c>
      <c r="D237" s="7">
        <v>1</v>
      </c>
      <c r="E237" s="6">
        <v>0.1</v>
      </c>
      <c r="F237" s="7">
        <v>1</v>
      </c>
      <c r="G237" s="4">
        <v>1985</v>
      </c>
      <c r="H237" s="18">
        <f t="shared" si="6"/>
        <v>1986</v>
      </c>
      <c r="I237" s="5" t="s">
        <v>3105</v>
      </c>
      <c r="J237" t="str">
        <f t="shared" si="7"/>
        <v>Kramer Levin</v>
      </c>
    </row>
    <row r="238" spans="1:10" ht="15" x14ac:dyDescent="0.25">
      <c r="A238" s="5" t="s">
        <v>991</v>
      </c>
      <c r="B238" s="6">
        <v>29.1</v>
      </c>
      <c r="C238" s="19">
        <v>46</v>
      </c>
      <c r="D238" s="7">
        <v>0</v>
      </c>
      <c r="E238" s="6">
        <v>0.4</v>
      </c>
      <c r="F238" s="7">
        <v>1</v>
      </c>
      <c r="G238" s="4">
        <v>1985</v>
      </c>
      <c r="H238" s="18">
        <f t="shared" si="6"/>
        <v>1986</v>
      </c>
      <c r="I238" s="5" t="s">
        <v>991</v>
      </c>
      <c r="J238" t="str">
        <f t="shared" si="7"/>
        <v>Lane Edson</v>
      </c>
    </row>
    <row r="239" spans="1:10" ht="15" x14ac:dyDescent="0.25">
      <c r="A239" s="5" t="s">
        <v>1041</v>
      </c>
      <c r="B239" s="6">
        <v>6.9</v>
      </c>
      <c r="C239" s="20">
        <v>120</v>
      </c>
      <c r="D239" s="7">
        <v>1</v>
      </c>
      <c r="E239" s="6">
        <v>0.1</v>
      </c>
      <c r="F239" s="7">
        <v>1</v>
      </c>
      <c r="G239" s="4">
        <v>1985</v>
      </c>
      <c r="H239" s="18">
        <f t="shared" si="6"/>
        <v>1986</v>
      </c>
      <c r="I239" s="5" t="s">
        <v>3111</v>
      </c>
      <c r="J239" t="str">
        <f t="shared" si="7"/>
        <v>Lankenau Krauner</v>
      </c>
    </row>
    <row r="240" spans="1:10" ht="15" x14ac:dyDescent="0.25">
      <c r="A240" s="5" t="s">
        <v>29</v>
      </c>
      <c r="B240" s="6">
        <v>200.3</v>
      </c>
      <c r="C240" s="19">
        <v>6</v>
      </c>
      <c r="D240" s="7">
        <v>0</v>
      </c>
      <c r="E240" s="6">
        <v>2.4</v>
      </c>
      <c r="F240" s="7">
        <v>3</v>
      </c>
      <c r="G240" s="4">
        <v>1985</v>
      </c>
      <c r="H240" s="18">
        <f t="shared" si="6"/>
        <v>1986</v>
      </c>
      <c r="I240" s="5" t="s">
        <v>2592</v>
      </c>
      <c r="J240" t="str">
        <f t="shared" si="7"/>
        <v>Latham Watkins</v>
      </c>
    </row>
    <row r="241" spans="1:10" ht="15" x14ac:dyDescent="0.25">
      <c r="A241" s="5" t="s">
        <v>1073</v>
      </c>
      <c r="B241" s="6">
        <v>2.4</v>
      </c>
      <c r="C241" s="20">
        <v>168</v>
      </c>
      <c r="D241" s="7">
        <v>1</v>
      </c>
      <c r="E241" s="6">
        <v>0</v>
      </c>
      <c r="F241" s="7">
        <v>1</v>
      </c>
      <c r="G241" s="4">
        <v>1985</v>
      </c>
      <c r="H241" s="18">
        <f t="shared" si="6"/>
        <v>1986</v>
      </c>
      <c r="I241" s="5" t="s">
        <v>1073</v>
      </c>
      <c r="J241" t="str">
        <f t="shared" si="7"/>
        <v>Leon W.Tucker</v>
      </c>
    </row>
    <row r="242" spans="1:10" ht="15" x14ac:dyDescent="0.25">
      <c r="A242" s="5" t="s">
        <v>1045</v>
      </c>
      <c r="B242" s="6">
        <v>6</v>
      </c>
      <c r="C242" s="20">
        <v>127</v>
      </c>
      <c r="D242" s="7">
        <v>1</v>
      </c>
      <c r="E242" s="6">
        <v>0.1</v>
      </c>
      <c r="F242" s="7">
        <v>1</v>
      </c>
      <c r="G242" s="4">
        <v>1985</v>
      </c>
      <c r="H242" s="18">
        <f t="shared" si="6"/>
        <v>1986</v>
      </c>
      <c r="I242" s="5" t="s">
        <v>3114</v>
      </c>
      <c r="J242" t="str">
        <f t="shared" si="7"/>
        <v>Lowy Chernis</v>
      </c>
    </row>
    <row r="243" spans="1:10" ht="15" x14ac:dyDescent="0.25">
      <c r="A243" s="5" t="s">
        <v>288</v>
      </c>
      <c r="B243" s="6">
        <v>10.4</v>
      </c>
      <c r="C243" s="19">
        <v>103</v>
      </c>
      <c r="D243" s="7">
        <v>0</v>
      </c>
      <c r="E243" s="6">
        <v>0.1</v>
      </c>
      <c r="F243" s="7">
        <v>1</v>
      </c>
      <c r="G243" s="4">
        <v>1985</v>
      </c>
      <c r="H243" s="18">
        <f t="shared" si="6"/>
        <v>1986</v>
      </c>
      <c r="I243" s="5" t="s">
        <v>2709</v>
      </c>
      <c r="J243" t="str">
        <f t="shared" si="7"/>
        <v>Luce Forward</v>
      </c>
    </row>
    <row r="244" spans="1:10" ht="15" x14ac:dyDescent="0.25">
      <c r="A244" s="5" t="s">
        <v>1043</v>
      </c>
      <c r="B244" s="6">
        <v>6.1</v>
      </c>
      <c r="C244" s="20">
        <v>125</v>
      </c>
      <c r="D244" s="7">
        <v>1</v>
      </c>
      <c r="E244" s="6">
        <v>0.1</v>
      </c>
      <c r="F244" s="7">
        <v>1</v>
      </c>
      <c r="G244" s="4">
        <v>1985</v>
      </c>
      <c r="H244" s="18">
        <f t="shared" si="6"/>
        <v>1986</v>
      </c>
      <c r="I244" s="5" t="s">
        <v>2594</v>
      </c>
      <c r="J244" t="str">
        <f t="shared" si="7"/>
        <v>Mayer Brown</v>
      </c>
    </row>
    <row r="245" spans="1:10" ht="15" x14ac:dyDescent="0.25">
      <c r="A245" s="5" t="s">
        <v>1065</v>
      </c>
      <c r="B245" s="6">
        <v>3</v>
      </c>
      <c r="C245" s="20">
        <v>158</v>
      </c>
      <c r="D245" s="7">
        <v>1</v>
      </c>
      <c r="E245" s="6">
        <v>0</v>
      </c>
      <c r="F245" s="7">
        <v>1</v>
      </c>
      <c r="G245" s="4">
        <v>1985</v>
      </c>
      <c r="H245" s="18">
        <f t="shared" si="6"/>
        <v>1986</v>
      </c>
      <c r="I245" s="5" t="s">
        <v>3131</v>
      </c>
      <c r="J245" t="str">
        <f t="shared" si="7"/>
        <v>McBride Baker</v>
      </c>
    </row>
    <row r="246" spans="1:10" ht="15" x14ac:dyDescent="0.25">
      <c r="A246" s="5" t="s">
        <v>1011</v>
      </c>
      <c r="B246" s="6">
        <v>16.899999999999999</v>
      </c>
      <c r="C246" s="20">
        <v>74</v>
      </c>
      <c r="D246" s="7">
        <v>1</v>
      </c>
      <c r="E246" s="6">
        <v>0.2</v>
      </c>
      <c r="F246" s="7">
        <v>1</v>
      </c>
      <c r="G246" s="4">
        <v>1985</v>
      </c>
      <c r="H246" s="18">
        <f t="shared" si="6"/>
        <v>1986</v>
      </c>
      <c r="I246" s="5" t="s">
        <v>3086</v>
      </c>
      <c r="J246" t="str">
        <f t="shared" si="7"/>
        <v>Mcdermott Will</v>
      </c>
    </row>
    <row r="247" spans="1:10" ht="15" x14ac:dyDescent="0.25">
      <c r="A247" s="5" t="s">
        <v>932</v>
      </c>
      <c r="B247" s="6">
        <v>129.6</v>
      </c>
      <c r="C247" s="19">
        <v>11</v>
      </c>
      <c r="D247" s="7">
        <v>0</v>
      </c>
      <c r="E247" s="6">
        <v>1.6</v>
      </c>
      <c r="F247" s="7">
        <v>2</v>
      </c>
      <c r="G247" s="4">
        <v>1985</v>
      </c>
      <c r="H247" s="18">
        <f t="shared" si="6"/>
        <v>1986</v>
      </c>
      <c r="I247" s="5" t="s">
        <v>3040</v>
      </c>
      <c r="J247" t="str">
        <f t="shared" si="7"/>
        <v>McKenna Co</v>
      </c>
    </row>
    <row r="248" spans="1:10" ht="15" x14ac:dyDescent="0.25">
      <c r="A248" s="5" t="s">
        <v>1004</v>
      </c>
      <c r="B248" s="6">
        <v>19.600000000000001</v>
      </c>
      <c r="C248" s="19">
        <v>68</v>
      </c>
      <c r="D248" s="7">
        <v>0</v>
      </c>
      <c r="E248" s="6">
        <v>0.2</v>
      </c>
      <c r="F248" s="7">
        <v>1</v>
      </c>
      <c r="G248" s="4">
        <v>1985</v>
      </c>
      <c r="H248" s="18">
        <f t="shared" si="6"/>
        <v>1986</v>
      </c>
      <c r="I248" s="5" t="s">
        <v>3081</v>
      </c>
      <c r="J248" t="str">
        <f t="shared" si="7"/>
        <v>Melnicove Kaufman</v>
      </c>
    </row>
    <row r="249" spans="1:10" ht="15" x14ac:dyDescent="0.25">
      <c r="A249" s="5" t="s">
        <v>1076</v>
      </c>
      <c r="B249" s="6">
        <v>1.6</v>
      </c>
      <c r="C249" s="19">
        <v>172</v>
      </c>
      <c r="D249" s="7">
        <v>0</v>
      </c>
      <c r="E249" s="6">
        <v>0</v>
      </c>
      <c r="F249" s="7">
        <v>1</v>
      </c>
      <c r="G249" s="4">
        <v>1985</v>
      </c>
      <c r="H249" s="18">
        <f t="shared" si="6"/>
        <v>1986</v>
      </c>
      <c r="I249" s="5" t="s">
        <v>3140</v>
      </c>
      <c r="J249" t="str">
        <f t="shared" si="7"/>
        <v>Mesirov Gelman</v>
      </c>
    </row>
    <row r="250" spans="1:10" ht="15" x14ac:dyDescent="0.25">
      <c r="A250" s="5" t="s">
        <v>994</v>
      </c>
      <c r="B250" s="6">
        <v>25.3</v>
      </c>
      <c r="C250" s="19">
        <v>52</v>
      </c>
      <c r="D250" s="7">
        <v>0</v>
      </c>
      <c r="E250" s="6">
        <v>0.3</v>
      </c>
      <c r="F250" s="7">
        <v>1</v>
      </c>
      <c r="G250" s="4">
        <v>1985</v>
      </c>
      <c r="H250" s="18">
        <f t="shared" si="6"/>
        <v>1986</v>
      </c>
      <c r="I250" s="5" t="s">
        <v>3072</v>
      </c>
      <c r="J250" t="str">
        <f t="shared" si="7"/>
        <v>Michael Best</v>
      </c>
    </row>
    <row r="251" spans="1:10" ht="15" x14ac:dyDescent="0.25">
      <c r="A251" s="5" t="s">
        <v>974</v>
      </c>
      <c r="B251" s="6">
        <v>750</v>
      </c>
      <c r="C251" s="19">
        <v>2</v>
      </c>
      <c r="D251" s="7">
        <v>0</v>
      </c>
      <c r="E251" s="6">
        <v>9</v>
      </c>
      <c r="F251" s="7">
        <v>1</v>
      </c>
      <c r="G251" s="4">
        <v>1985</v>
      </c>
      <c r="H251" s="18">
        <f t="shared" si="6"/>
        <v>1986</v>
      </c>
      <c r="I251" s="5" t="s">
        <v>2596</v>
      </c>
      <c r="J251" t="str">
        <f t="shared" si="7"/>
        <v>Milbank Tweed</v>
      </c>
    </row>
    <row r="252" spans="1:10" ht="15" x14ac:dyDescent="0.25">
      <c r="A252" s="5" t="s">
        <v>1029</v>
      </c>
      <c r="B252" s="6">
        <v>9.4</v>
      </c>
      <c r="C252" s="19">
        <v>105</v>
      </c>
      <c r="D252" s="7">
        <v>0</v>
      </c>
      <c r="E252" s="6">
        <v>0.1</v>
      </c>
      <c r="F252" s="7">
        <v>1</v>
      </c>
      <c r="G252" s="4">
        <v>1985</v>
      </c>
      <c r="H252" s="18">
        <f t="shared" si="6"/>
        <v>1986</v>
      </c>
      <c r="I252" s="5" t="s">
        <v>3099</v>
      </c>
      <c r="J252" t="str">
        <f t="shared" si="7"/>
        <v>Miller Darr</v>
      </c>
    </row>
    <row r="253" spans="1:10" ht="15" x14ac:dyDescent="0.25">
      <c r="A253" s="5" t="s">
        <v>1005</v>
      </c>
      <c r="B253" s="6">
        <v>19.2</v>
      </c>
      <c r="C253" s="19">
        <v>69</v>
      </c>
      <c r="D253" s="7">
        <v>0</v>
      </c>
      <c r="E253" s="6">
        <v>0.2</v>
      </c>
      <c r="F253" s="7">
        <v>1</v>
      </c>
      <c r="G253" s="4">
        <v>1985</v>
      </c>
      <c r="H253" s="18">
        <f t="shared" si="6"/>
        <v>1986</v>
      </c>
      <c r="I253" s="5" t="s">
        <v>3082</v>
      </c>
      <c r="J253" t="str">
        <f t="shared" si="7"/>
        <v>Miller Singer</v>
      </c>
    </row>
    <row r="254" spans="1:10" ht="15" x14ac:dyDescent="0.25">
      <c r="A254" s="5" t="s">
        <v>982</v>
      </c>
      <c r="B254" s="6">
        <v>75.2</v>
      </c>
      <c r="C254" s="19">
        <v>20</v>
      </c>
      <c r="D254" s="7">
        <v>0</v>
      </c>
      <c r="E254" s="6">
        <v>0.9</v>
      </c>
      <c r="F254" s="7">
        <v>1</v>
      </c>
      <c r="G254" s="4">
        <v>1985</v>
      </c>
      <c r="H254" s="18">
        <f t="shared" si="6"/>
        <v>1986</v>
      </c>
      <c r="I254" s="5" t="s">
        <v>3065</v>
      </c>
      <c r="J254" t="str">
        <f t="shared" si="7"/>
        <v>Montgomery Mccracken</v>
      </c>
    </row>
    <row r="255" spans="1:10" ht="15" x14ac:dyDescent="0.25">
      <c r="A255" s="5" t="s">
        <v>995</v>
      </c>
      <c r="B255" s="6">
        <v>24.9</v>
      </c>
      <c r="C255" s="19">
        <v>54</v>
      </c>
      <c r="D255" s="7">
        <v>0</v>
      </c>
      <c r="E255" s="6">
        <v>0.3</v>
      </c>
      <c r="F255" s="7">
        <v>1</v>
      </c>
      <c r="G255" s="4">
        <v>1985</v>
      </c>
      <c r="H255" s="18">
        <f t="shared" si="6"/>
        <v>1986</v>
      </c>
      <c r="I255" s="5" t="s">
        <v>3073</v>
      </c>
      <c r="J255" t="str">
        <f t="shared" si="7"/>
        <v>Moore Peterson</v>
      </c>
    </row>
    <row r="256" spans="1:10" ht="15" x14ac:dyDescent="0.25">
      <c r="A256" s="5" t="s">
        <v>984</v>
      </c>
      <c r="B256" s="6">
        <v>62.3</v>
      </c>
      <c r="C256" s="19">
        <v>25</v>
      </c>
      <c r="D256" s="7">
        <v>0</v>
      </c>
      <c r="E256" s="6">
        <v>0.8</v>
      </c>
      <c r="F256" s="7">
        <v>4</v>
      </c>
      <c r="G256" s="4">
        <v>1985</v>
      </c>
      <c r="H256" s="18">
        <f t="shared" si="6"/>
        <v>1986</v>
      </c>
      <c r="I256" s="5" t="s">
        <v>2597</v>
      </c>
      <c r="J256" t="str">
        <f t="shared" si="7"/>
        <v>Morgan Lewis</v>
      </c>
    </row>
    <row r="257" spans="1:10" ht="15" x14ac:dyDescent="0.25">
      <c r="A257" s="5" t="s">
        <v>996</v>
      </c>
      <c r="B257" s="6">
        <v>24.6</v>
      </c>
      <c r="C257" s="19">
        <v>55</v>
      </c>
      <c r="D257" s="7">
        <v>0</v>
      </c>
      <c r="E257" s="6">
        <v>0.3</v>
      </c>
      <c r="F257" s="7">
        <v>1</v>
      </c>
      <c r="G257" s="4">
        <v>1985</v>
      </c>
      <c r="H257" s="18">
        <f t="shared" si="6"/>
        <v>1986</v>
      </c>
      <c r="I257" s="5" t="s">
        <v>3074</v>
      </c>
      <c r="J257" t="str">
        <f t="shared" si="7"/>
        <v>Mosher Pooley</v>
      </c>
    </row>
    <row r="258" spans="1:10" ht="15" x14ac:dyDescent="0.25">
      <c r="A258" s="5" t="s">
        <v>857</v>
      </c>
      <c r="B258" s="6">
        <v>7.9</v>
      </c>
      <c r="C258" s="20">
        <v>115</v>
      </c>
      <c r="D258" s="7">
        <v>1</v>
      </c>
      <c r="E258" s="6">
        <v>0.1</v>
      </c>
      <c r="F258" s="7">
        <v>1</v>
      </c>
      <c r="G258" s="4">
        <v>1985</v>
      </c>
      <c r="H258" s="18">
        <f t="shared" ref="H258:H321" si="8">G258+1</f>
        <v>1986</v>
      </c>
      <c r="I258" s="5" t="s">
        <v>2983</v>
      </c>
      <c r="J258" t="str">
        <f t="shared" ref="J258:J321" si="9">TRIM(LEFT(SUBSTITUTE(I258," ",REPT(" ",100)),200))</f>
        <v>Muldoon Murphy</v>
      </c>
    </row>
    <row r="259" spans="1:10" ht="15" x14ac:dyDescent="0.25">
      <c r="A259" s="5" t="s">
        <v>978</v>
      </c>
      <c r="B259" s="6">
        <v>120.1</v>
      </c>
      <c r="C259" s="19">
        <v>14</v>
      </c>
      <c r="D259" s="7">
        <v>0</v>
      </c>
      <c r="E259" s="6">
        <v>1.4</v>
      </c>
      <c r="F259" s="7">
        <v>1</v>
      </c>
      <c r="G259" s="4">
        <v>1985</v>
      </c>
      <c r="H259" s="18">
        <f t="shared" si="8"/>
        <v>1986</v>
      </c>
      <c r="I259" s="5" t="s">
        <v>2714</v>
      </c>
      <c r="J259" t="str">
        <f t="shared" si="9"/>
        <v>Munger Tolles</v>
      </c>
    </row>
    <row r="260" spans="1:10" ht="15" x14ac:dyDescent="0.25">
      <c r="A260" s="5" t="s">
        <v>1025</v>
      </c>
      <c r="B260" s="6">
        <v>11.7</v>
      </c>
      <c r="C260" s="20">
        <v>97</v>
      </c>
      <c r="D260" s="7">
        <v>1</v>
      </c>
      <c r="E260" s="6">
        <v>0.1</v>
      </c>
      <c r="F260" s="7">
        <v>1</v>
      </c>
      <c r="G260" s="4">
        <v>1985</v>
      </c>
      <c r="H260" s="18">
        <f t="shared" si="8"/>
        <v>1986</v>
      </c>
      <c r="I260" s="5" t="s">
        <v>3096</v>
      </c>
      <c r="J260" t="str">
        <f t="shared" si="9"/>
        <v>Murtha Collina</v>
      </c>
    </row>
    <row r="261" spans="1:10" ht="15" x14ac:dyDescent="0.25">
      <c r="A261" s="5" t="s">
        <v>1068</v>
      </c>
      <c r="B261" s="6">
        <v>2.9</v>
      </c>
      <c r="C261" s="20">
        <v>161</v>
      </c>
      <c r="D261" s="7">
        <v>1</v>
      </c>
      <c r="E261" s="6">
        <v>0</v>
      </c>
      <c r="F261" s="7">
        <v>1</v>
      </c>
      <c r="G261" s="4">
        <v>1985</v>
      </c>
      <c r="H261" s="18">
        <f t="shared" si="8"/>
        <v>1986</v>
      </c>
      <c r="I261" s="5" t="s">
        <v>1068</v>
      </c>
      <c r="J261" t="str">
        <f t="shared" si="9"/>
        <v>Neill Mullenholz</v>
      </c>
    </row>
    <row r="262" spans="1:10" ht="15" x14ac:dyDescent="0.25">
      <c r="A262" s="5" t="s">
        <v>1020</v>
      </c>
      <c r="B262" s="6">
        <v>15</v>
      </c>
      <c r="C262" s="19">
        <v>86</v>
      </c>
      <c r="D262" s="7">
        <v>0</v>
      </c>
      <c r="E262" s="6">
        <v>0.2</v>
      </c>
      <c r="F262" s="7">
        <v>1</v>
      </c>
      <c r="G262" s="4">
        <v>1985</v>
      </c>
      <c r="H262" s="18">
        <f t="shared" si="8"/>
        <v>1986</v>
      </c>
      <c r="I262" s="5" t="s">
        <v>3092</v>
      </c>
      <c r="J262" t="str">
        <f t="shared" si="9"/>
        <v>Nida Mulholland</v>
      </c>
    </row>
    <row r="263" spans="1:10" ht="15" x14ac:dyDescent="0.25">
      <c r="A263" s="5" t="s">
        <v>981</v>
      </c>
      <c r="B263" s="6">
        <v>84.7</v>
      </c>
      <c r="C263" s="19">
        <v>19</v>
      </c>
      <c r="D263" s="7">
        <v>0</v>
      </c>
      <c r="E263" s="6">
        <v>1</v>
      </c>
      <c r="F263" s="7">
        <v>2</v>
      </c>
      <c r="G263" s="4">
        <v>1985</v>
      </c>
      <c r="H263" s="18">
        <f t="shared" si="8"/>
        <v>1986</v>
      </c>
      <c r="I263" s="5" t="s">
        <v>3064</v>
      </c>
      <c r="J263" t="str">
        <f t="shared" si="9"/>
        <v>Nutter McClennen</v>
      </c>
    </row>
    <row r="264" spans="1:10" ht="15" x14ac:dyDescent="0.25">
      <c r="A264" s="5" t="s">
        <v>924</v>
      </c>
      <c r="B264" s="6">
        <v>5.2</v>
      </c>
      <c r="C264" s="20">
        <v>137</v>
      </c>
      <c r="D264" s="7">
        <v>1</v>
      </c>
      <c r="E264" s="6">
        <v>0.1</v>
      </c>
      <c r="F264" s="7">
        <v>1</v>
      </c>
      <c r="G264" s="4">
        <v>1985</v>
      </c>
      <c r="H264" s="18">
        <f t="shared" si="8"/>
        <v>1986</v>
      </c>
      <c r="I264" s="5" t="s">
        <v>3035</v>
      </c>
      <c r="J264" t="str">
        <f t="shared" si="9"/>
        <v>Olshan Grundman</v>
      </c>
    </row>
    <row r="265" spans="1:10" ht="15" x14ac:dyDescent="0.25">
      <c r="A265" s="5" t="s">
        <v>887</v>
      </c>
      <c r="B265" s="6">
        <v>20</v>
      </c>
      <c r="C265" s="19">
        <v>66</v>
      </c>
      <c r="D265" s="7">
        <v>0</v>
      </c>
      <c r="E265" s="6">
        <v>0.2</v>
      </c>
      <c r="F265" s="7">
        <v>1</v>
      </c>
      <c r="G265" s="4">
        <v>1985</v>
      </c>
      <c r="H265" s="18">
        <f t="shared" si="8"/>
        <v>1986</v>
      </c>
      <c r="I265" s="5" t="s">
        <v>2905</v>
      </c>
      <c r="J265" t="str">
        <f t="shared" si="9"/>
        <v>Olwine Connelly</v>
      </c>
    </row>
    <row r="266" spans="1:10" ht="15" x14ac:dyDescent="0.25">
      <c r="A266" s="5" t="s">
        <v>37</v>
      </c>
      <c r="B266" s="6">
        <v>54.2</v>
      </c>
      <c r="C266" s="19">
        <v>26</v>
      </c>
      <c r="D266" s="7">
        <v>0</v>
      </c>
      <c r="E266" s="6">
        <v>0.7</v>
      </c>
      <c r="F266" s="7">
        <v>2</v>
      </c>
      <c r="G266" s="4">
        <v>1985</v>
      </c>
      <c r="H266" s="18">
        <f t="shared" si="8"/>
        <v>1986</v>
      </c>
      <c r="I266" s="5" t="s">
        <v>2600</v>
      </c>
      <c r="J266" t="str">
        <f t="shared" si="9"/>
        <v>O'Melveny Myers</v>
      </c>
    </row>
    <row r="267" spans="1:10" ht="15" x14ac:dyDescent="0.25">
      <c r="A267" s="5" t="s">
        <v>1033</v>
      </c>
      <c r="B267" s="6">
        <v>8.3000000000000007</v>
      </c>
      <c r="C267" s="19">
        <v>112</v>
      </c>
      <c r="D267" s="7">
        <v>0</v>
      </c>
      <c r="E267" s="6">
        <v>0.1</v>
      </c>
      <c r="F267" s="7">
        <v>1</v>
      </c>
      <c r="G267" s="4">
        <v>1985</v>
      </c>
      <c r="H267" s="18">
        <f t="shared" si="8"/>
        <v>1986</v>
      </c>
      <c r="I267" s="5" t="s">
        <v>3103</v>
      </c>
      <c r="J267" t="str">
        <f t="shared" si="9"/>
        <v>Oppenheimer Rosenberg</v>
      </c>
    </row>
    <row r="268" spans="1:10" ht="15" x14ac:dyDescent="0.25">
      <c r="A268" s="5" t="s">
        <v>1077</v>
      </c>
      <c r="B268" s="6">
        <v>1.4</v>
      </c>
      <c r="C268" s="19">
        <v>173</v>
      </c>
      <c r="D268" s="7">
        <v>0</v>
      </c>
      <c r="E268" s="6">
        <v>0</v>
      </c>
      <c r="F268" s="7">
        <v>1</v>
      </c>
      <c r="G268" s="4">
        <v>1985</v>
      </c>
      <c r="H268" s="18">
        <f t="shared" si="8"/>
        <v>1986</v>
      </c>
      <c r="I268" s="5" t="s">
        <v>1077</v>
      </c>
      <c r="J268" t="str">
        <f t="shared" si="9"/>
        <v>Overton</v>
      </c>
    </row>
    <row r="269" spans="1:10" ht="15" x14ac:dyDescent="0.25">
      <c r="A269" s="5" t="s">
        <v>1002</v>
      </c>
      <c r="B269" s="6">
        <v>20.399999999999999</v>
      </c>
      <c r="C269" s="19">
        <v>65</v>
      </c>
      <c r="D269" s="7">
        <v>0</v>
      </c>
      <c r="E269" s="6">
        <v>0.2</v>
      </c>
      <c r="F269" s="7">
        <v>1</v>
      </c>
      <c r="G269" s="4">
        <v>1985</v>
      </c>
      <c r="H269" s="18">
        <f t="shared" si="8"/>
        <v>1986</v>
      </c>
      <c r="I269" s="5" t="s">
        <v>3079</v>
      </c>
      <c r="J269" t="str">
        <f t="shared" si="9"/>
        <v>Paine Hamblen</v>
      </c>
    </row>
    <row r="270" spans="1:10" ht="15" x14ac:dyDescent="0.25">
      <c r="A270" s="5" t="s">
        <v>550</v>
      </c>
      <c r="B270" s="6">
        <v>283.89999999999998</v>
      </c>
      <c r="C270" s="19">
        <v>4</v>
      </c>
      <c r="D270" s="7">
        <v>0</v>
      </c>
      <c r="E270" s="6">
        <v>3.4</v>
      </c>
      <c r="F270" s="7">
        <v>3</v>
      </c>
      <c r="G270" s="4">
        <v>1985</v>
      </c>
      <c r="H270" s="18">
        <f t="shared" si="8"/>
        <v>1986</v>
      </c>
      <c r="I270" s="5" t="s">
        <v>2540</v>
      </c>
      <c r="J270" t="str">
        <f t="shared" si="9"/>
        <v>Paul Weiss</v>
      </c>
    </row>
    <row r="271" spans="1:10" ht="15" x14ac:dyDescent="0.25">
      <c r="A271" s="5" t="s">
        <v>1016</v>
      </c>
      <c r="B271" s="6">
        <v>16.2</v>
      </c>
      <c r="C271" s="20">
        <v>80</v>
      </c>
      <c r="D271" s="7">
        <v>1</v>
      </c>
      <c r="E271" s="6">
        <v>0.2</v>
      </c>
      <c r="F271" s="7">
        <v>2</v>
      </c>
      <c r="G271" s="4">
        <v>1985</v>
      </c>
      <c r="H271" s="18">
        <f t="shared" si="8"/>
        <v>1986</v>
      </c>
      <c r="I271" s="5" t="s">
        <v>3089</v>
      </c>
      <c r="J271" t="str">
        <f t="shared" si="9"/>
        <v>PeirsolBoroughGrimmBennett Griffin</v>
      </c>
    </row>
    <row r="272" spans="1:10" ht="15" x14ac:dyDescent="0.25">
      <c r="A272" s="5" t="s">
        <v>39</v>
      </c>
      <c r="B272" s="6">
        <v>8.6</v>
      </c>
      <c r="C272" s="19">
        <v>110</v>
      </c>
      <c r="D272" s="7">
        <v>0</v>
      </c>
      <c r="E272" s="6">
        <v>0.1</v>
      </c>
      <c r="F272" s="7">
        <v>1</v>
      </c>
      <c r="G272" s="4">
        <v>1985</v>
      </c>
      <c r="H272" s="18">
        <f t="shared" si="8"/>
        <v>1986</v>
      </c>
      <c r="I272" s="5" t="s">
        <v>2602</v>
      </c>
      <c r="J272" t="str">
        <f t="shared" si="9"/>
        <v>Pillsbury Madison</v>
      </c>
    </row>
    <row r="273" spans="1:10" ht="15" x14ac:dyDescent="0.25">
      <c r="A273" s="5" t="s">
        <v>1019</v>
      </c>
      <c r="B273" s="6">
        <v>15.2</v>
      </c>
      <c r="C273" s="19">
        <v>85</v>
      </c>
      <c r="D273" s="7">
        <v>0</v>
      </c>
      <c r="E273" s="6">
        <v>0.2</v>
      </c>
      <c r="F273" s="7">
        <v>1</v>
      </c>
      <c r="G273" s="4">
        <v>1985</v>
      </c>
      <c r="H273" s="18">
        <f t="shared" si="8"/>
        <v>1986</v>
      </c>
      <c r="I273" s="5" t="s">
        <v>3091</v>
      </c>
      <c r="J273" t="str">
        <f t="shared" si="9"/>
        <v>Preston Gates</v>
      </c>
    </row>
    <row r="274" spans="1:10" ht="15" x14ac:dyDescent="0.25">
      <c r="A274" s="5" t="s">
        <v>884</v>
      </c>
      <c r="B274" s="6">
        <v>25.6</v>
      </c>
      <c r="C274" s="19">
        <v>51</v>
      </c>
      <c r="D274" s="7">
        <v>0</v>
      </c>
      <c r="E274" s="6">
        <v>0.3</v>
      </c>
      <c r="F274" s="7">
        <v>2</v>
      </c>
      <c r="G274" s="4">
        <v>1985</v>
      </c>
      <c r="H274" s="18">
        <f t="shared" si="8"/>
        <v>1986</v>
      </c>
      <c r="I274" s="5" t="s">
        <v>3002</v>
      </c>
      <c r="J274" t="str">
        <f t="shared" si="9"/>
        <v>Quarles Brady</v>
      </c>
    </row>
    <row r="275" spans="1:10" ht="15" x14ac:dyDescent="0.25">
      <c r="A275" s="5" t="s">
        <v>885</v>
      </c>
      <c r="B275" s="6">
        <v>14.2</v>
      </c>
      <c r="C275" s="19">
        <v>90</v>
      </c>
      <c r="D275" s="7">
        <v>0</v>
      </c>
      <c r="E275" s="6">
        <v>0.2</v>
      </c>
      <c r="F275" s="7">
        <v>2</v>
      </c>
      <c r="G275" s="4">
        <v>1985</v>
      </c>
      <c r="H275" s="18">
        <f t="shared" si="8"/>
        <v>1986</v>
      </c>
      <c r="I275" s="5" t="s">
        <v>885</v>
      </c>
      <c r="J275" t="str">
        <f t="shared" si="9"/>
        <v>R.P. Wolf</v>
      </c>
    </row>
    <row r="276" spans="1:10" ht="15" x14ac:dyDescent="0.25">
      <c r="A276" s="5" t="s">
        <v>1047</v>
      </c>
      <c r="B276" s="6">
        <v>5.7</v>
      </c>
      <c r="C276" s="20">
        <v>129</v>
      </c>
      <c r="D276" s="7">
        <v>1</v>
      </c>
      <c r="E276" s="6">
        <v>0.1</v>
      </c>
      <c r="F276" s="7">
        <v>1</v>
      </c>
      <c r="G276" s="4">
        <v>1985</v>
      </c>
      <c r="H276" s="18">
        <f t="shared" si="8"/>
        <v>1986</v>
      </c>
      <c r="I276" s="5" t="s">
        <v>3116</v>
      </c>
      <c r="J276" t="str">
        <f t="shared" si="9"/>
        <v>Rafael Efrati</v>
      </c>
    </row>
    <row r="277" spans="1:10" ht="15" x14ac:dyDescent="0.25">
      <c r="A277" s="5" t="s">
        <v>1023</v>
      </c>
      <c r="B277" s="6">
        <v>12.3</v>
      </c>
      <c r="C277" s="19">
        <v>95</v>
      </c>
      <c r="D277" s="7">
        <v>0</v>
      </c>
      <c r="E277" s="6">
        <v>0.2</v>
      </c>
      <c r="F277" s="7">
        <v>1</v>
      </c>
      <c r="G277" s="4">
        <v>1985</v>
      </c>
      <c r="H277" s="18">
        <f t="shared" si="8"/>
        <v>1986</v>
      </c>
      <c r="I277" s="5" t="s">
        <v>3094</v>
      </c>
      <c r="J277" t="str">
        <f t="shared" si="9"/>
        <v>Rain Harrell</v>
      </c>
    </row>
    <row r="278" spans="1:10" ht="15" x14ac:dyDescent="0.25">
      <c r="A278" s="5" t="s">
        <v>894</v>
      </c>
      <c r="B278" s="6">
        <v>6.2</v>
      </c>
      <c r="C278" s="19">
        <v>124</v>
      </c>
      <c r="D278" s="7">
        <v>0</v>
      </c>
      <c r="E278" s="6">
        <v>0.1</v>
      </c>
      <c r="F278" s="7">
        <v>1</v>
      </c>
      <c r="G278" s="4">
        <v>1985</v>
      </c>
      <c r="H278" s="18">
        <f t="shared" si="8"/>
        <v>1986</v>
      </c>
      <c r="I278" s="5" t="s">
        <v>3009</v>
      </c>
      <c r="J278" t="str">
        <f t="shared" si="9"/>
        <v>Reavis McGrath</v>
      </c>
    </row>
    <row r="279" spans="1:10" ht="15" x14ac:dyDescent="0.25">
      <c r="A279" s="5" t="s">
        <v>951</v>
      </c>
      <c r="B279" s="6">
        <v>6.3</v>
      </c>
      <c r="C279" s="19">
        <v>123</v>
      </c>
      <c r="D279" s="7">
        <v>0</v>
      </c>
      <c r="E279" s="6">
        <v>0.1</v>
      </c>
      <c r="F279" s="7">
        <v>1</v>
      </c>
      <c r="G279" s="4">
        <v>1985</v>
      </c>
      <c r="H279" s="18">
        <f t="shared" si="8"/>
        <v>1986</v>
      </c>
      <c r="I279" s="5" t="s">
        <v>3050</v>
      </c>
      <c r="J279" t="str">
        <f t="shared" si="9"/>
        <v>Reinhart Boerner</v>
      </c>
    </row>
    <row r="280" spans="1:10" ht="15" x14ac:dyDescent="0.25">
      <c r="A280" s="5" t="s">
        <v>909</v>
      </c>
      <c r="B280" s="6">
        <v>22.5</v>
      </c>
      <c r="C280" s="19">
        <v>59</v>
      </c>
      <c r="D280" s="7">
        <v>0</v>
      </c>
      <c r="E280" s="6">
        <v>0.3</v>
      </c>
      <c r="F280" s="7">
        <v>1</v>
      </c>
      <c r="G280" s="4">
        <v>1985</v>
      </c>
      <c r="H280" s="18">
        <f t="shared" si="8"/>
        <v>1986</v>
      </c>
      <c r="I280" s="5" t="s">
        <v>3022</v>
      </c>
      <c r="J280" t="str">
        <f t="shared" si="9"/>
        <v>Riordan Caps</v>
      </c>
    </row>
    <row r="281" spans="1:10" ht="15" x14ac:dyDescent="0.25">
      <c r="A281" s="5" t="s">
        <v>863</v>
      </c>
      <c r="B281" s="6">
        <v>3.8</v>
      </c>
      <c r="C281" s="20">
        <v>148</v>
      </c>
      <c r="D281" s="7">
        <v>1</v>
      </c>
      <c r="E281" s="6">
        <v>0.1</v>
      </c>
      <c r="F281" s="7">
        <v>1</v>
      </c>
      <c r="G281" s="4">
        <v>1985</v>
      </c>
      <c r="H281" s="18">
        <f t="shared" si="8"/>
        <v>1986</v>
      </c>
      <c r="I281" s="5" t="s">
        <v>863</v>
      </c>
      <c r="J281" t="str">
        <f t="shared" si="9"/>
        <v>Robert M.</v>
      </c>
    </row>
    <row r="282" spans="1:10" ht="15" x14ac:dyDescent="0.25">
      <c r="A282" s="5" t="s">
        <v>103</v>
      </c>
      <c r="B282" s="6">
        <v>74.8</v>
      </c>
      <c r="C282" s="19">
        <v>21</v>
      </c>
      <c r="D282" s="7">
        <v>0</v>
      </c>
      <c r="E282" s="6">
        <v>0.9</v>
      </c>
      <c r="F282" s="7">
        <v>1</v>
      </c>
      <c r="G282" s="4">
        <v>1985</v>
      </c>
      <c r="H282" s="18">
        <f t="shared" si="8"/>
        <v>1986</v>
      </c>
      <c r="I282" s="5" t="s">
        <v>2628</v>
      </c>
      <c r="J282" t="str">
        <f t="shared" si="9"/>
        <v>Ropes Gray</v>
      </c>
    </row>
    <row r="283" spans="1:10" ht="15" x14ac:dyDescent="0.25">
      <c r="A283" s="5" t="s">
        <v>983</v>
      </c>
      <c r="B283" s="6">
        <v>69.400000000000006</v>
      </c>
      <c r="C283" s="19">
        <v>22</v>
      </c>
      <c r="D283" s="7">
        <v>0</v>
      </c>
      <c r="E283" s="6">
        <v>0.8</v>
      </c>
      <c r="F283" s="7">
        <v>2</v>
      </c>
      <c r="G283" s="4">
        <v>1985</v>
      </c>
      <c r="H283" s="18">
        <f t="shared" si="8"/>
        <v>1986</v>
      </c>
      <c r="I283" s="5" t="s">
        <v>3066</v>
      </c>
      <c r="J283" t="str">
        <f t="shared" si="9"/>
        <v>Rosenman Colin</v>
      </c>
    </row>
    <row r="284" spans="1:10" ht="15" x14ac:dyDescent="0.25">
      <c r="A284" s="5" t="s">
        <v>1014</v>
      </c>
      <c r="B284" s="6">
        <v>16.5</v>
      </c>
      <c r="C284" s="20">
        <v>76</v>
      </c>
      <c r="D284" s="7">
        <v>1</v>
      </c>
      <c r="E284" s="6">
        <v>0.2</v>
      </c>
      <c r="F284" s="7">
        <v>1</v>
      </c>
      <c r="G284" s="4">
        <v>1985</v>
      </c>
      <c r="H284" s="18">
        <f t="shared" si="8"/>
        <v>1986</v>
      </c>
      <c r="I284" s="5" t="s">
        <v>3088</v>
      </c>
      <c r="J284" t="str">
        <f t="shared" si="9"/>
        <v>Sachnoff Weaver</v>
      </c>
    </row>
    <row r="285" spans="1:10" ht="15" x14ac:dyDescent="0.25">
      <c r="A285" s="5" t="s">
        <v>1048</v>
      </c>
      <c r="B285" s="6">
        <v>5.6</v>
      </c>
      <c r="C285" s="19">
        <v>132</v>
      </c>
      <c r="D285" s="7">
        <v>0</v>
      </c>
      <c r="E285" s="6">
        <v>0.1</v>
      </c>
      <c r="F285" s="7">
        <v>1</v>
      </c>
      <c r="G285" s="4">
        <v>1985</v>
      </c>
      <c r="H285" s="18">
        <f t="shared" si="8"/>
        <v>1986</v>
      </c>
      <c r="I285" s="5" t="s">
        <v>3117</v>
      </c>
      <c r="J285" t="str">
        <f t="shared" si="9"/>
        <v>Samuel C</v>
      </c>
    </row>
    <row r="286" spans="1:10" ht="15" x14ac:dyDescent="0.25">
      <c r="A286" s="5" t="s">
        <v>1032</v>
      </c>
      <c r="B286" s="6">
        <v>8.8000000000000007</v>
      </c>
      <c r="C286" s="20">
        <v>108</v>
      </c>
      <c r="D286" s="7">
        <v>1</v>
      </c>
      <c r="E286" s="6">
        <v>0.1</v>
      </c>
      <c r="F286" s="7">
        <v>1</v>
      </c>
      <c r="G286" s="4">
        <v>1985</v>
      </c>
      <c r="H286" s="18">
        <f t="shared" si="8"/>
        <v>1986</v>
      </c>
      <c r="I286" s="5" t="s">
        <v>3102</v>
      </c>
      <c r="J286" t="str">
        <f t="shared" si="9"/>
        <v>Saul Ewing</v>
      </c>
    </row>
    <row r="287" spans="1:10" ht="15" x14ac:dyDescent="0.25">
      <c r="A287" s="5" t="s">
        <v>999</v>
      </c>
      <c r="B287" s="6">
        <v>22</v>
      </c>
      <c r="C287" s="20">
        <v>60</v>
      </c>
      <c r="D287" s="7">
        <v>1</v>
      </c>
      <c r="E287" s="6">
        <v>0.3</v>
      </c>
      <c r="F287" s="7">
        <v>1</v>
      </c>
      <c r="G287" s="4">
        <v>1985</v>
      </c>
      <c r="H287" s="18">
        <f t="shared" si="8"/>
        <v>1986</v>
      </c>
      <c r="I287" s="5" t="s">
        <v>3076</v>
      </c>
      <c r="J287" t="str">
        <f t="shared" si="9"/>
        <v>Schatz Schatz</v>
      </c>
    </row>
    <row r="288" spans="1:10" ht="15" x14ac:dyDescent="0.25">
      <c r="A288" s="5" t="s">
        <v>911</v>
      </c>
      <c r="B288" s="6">
        <v>3.4</v>
      </c>
      <c r="C288" s="20">
        <v>153</v>
      </c>
      <c r="D288" s="7">
        <v>1</v>
      </c>
      <c r="E288" s="6">
        <v>0</v>
      </c>
      <c r="F288" s="7">
        <v>1</v>
      </c>
      <c r="G288" s="4">
        <v>1985</v>
      </c>
      <c r="H288" s="18">
        <f t="shared" si="8"/>
        <v>1986</v>
      </c>
      <c r="I288" s="5" t="s">
        <v>3023</v>
      </c>
      <c r="J288" t="str">
        <f t="shared" si="9"/>
        <v>Schifino Fleischer</v>
      </c>
    </row>
    <row r="289" spans="1:10" ht="15" x14ac:dyDescent="0.25">
      <c r="A289" s="5" t="s">
        <v>1052</v>
      </c>
      <c r="B289" s="6">
        <v>5.2</v>
      </c>
      <c r="C289" s="20">
        <v>137</v>
      </c>
      <c r="D289" s="7">
        <v>1</v>
      </c>
      <c r="E289" s="6">
        <v>0.1</v>
      </c>
      <c r="F289" s="7">
        <v>1</v>
      </c>
      <c r="G289" s="4">
        <v>1985</v>
      </c>
      <c r="H289" s="18">
        <f t="shared" si="8"/>
        <v>1986</v>
      </c>
      <c r="I289" s="5" t="s">
        <v>3120</v>
      </c>
      <c r="J289" t="str">
        <f t="shared" si="9"/>
        <v>Schwartzman Weinstock</v>
      </c>
    </row>
    <row r="290" spans="1:10" ht="15" x14ac:dyDescent="0.25">
      <c r="A290" s="5" t="s">
        <v>1074</v>
      </c>
      <c r="B290" s="6">
        <v>2</v>
      </c>
      <c r="C290" s="19">
        <v>170</v>
      </c>
      <c r="D290" s="7">
        <v>0</v>
      </c>
      <c r="E290" s="6">
        <v>0</v>
      </c>
      <c r="F290" s="7">
        <v>1</v>
      </c>
      <c r="G290" s="4">
        <v>1985</v>
      </c>
      <c r="H290" s="18">
        <f t="shared" si="8"/>
        <v>1986</v>
      </c>
      <c r="I290" s="5" t="s">
        <v>3138</v>
      </c>
      <c r="J290" t="str">
        <f t="shared" si="9"/>
        <v>Shapiro Mortman</v>
      </c>
    </row>
    <row r="291" spans="1:10" ht="15" x14ac:dyDescent="0.25">
      <c r="A291" s="5" t="s">
        <v>106</v>
      </c>
      <c r="B291" s="6">
        <v>198.6</v>
      </c>
      <c r="C291" s="19">
        <v>7</v>
      </c>
      <c r="D291" s="7">
        <v>0</v>
      </c>
      <c r="E291" s="6">
        <v>2.4</v>
      </c>
      <c r="F291" s="7">
        <v>4</v>
      </c>
      <c r="G291" s="4">
        <v>1985</v>
      </c>
      <c r="H291" s="18">
        <f t="shared" si="8"/>
        <v>1986</v>
      </c>
      <c r="I291" s="5" t="s">
        <v>2629</v>
      </c>
      <c r="J291" t="str">
        <f t="shared" si="9"/>
        <v>Shea Gould</v>
      </c>
    </row>
    <row r="292" spans="1:10" ht="15" x14ac:dyDescent="0.25">
      <c r="A292" s="5" t="s">
        <v>1069</v>
      </c>
      <c r="B292" s="6">
        <v>2.9</v>
      </c>
      <c r="C292" s="20">
        <v>161</v>
      </c>
      <c r="D292" s="7">
        <v>1</v>
      </c>
      <c r="E292" s="6">
        <v>0</v>
      </c>
      <c r="F292" s="7">
        <v>1</v>
      </c>
      <c r="G292" s="4">
        <v>1985</v>
      </c>
      <c r="H292" s="18">
        <f t="shared" si="8"/>
        <v>1986</v>
      </c>
      <c r="I292" s="5" t="s">
        <v>3134</v>
      </c>
      <c r="J292" t="str">
        <f t="shared" si="9"/>
        <v>Sherman Howard</v>
      </c>
    </row>
    <row r="293" spans="1:10" ht="15" x14ac:dyDescent="0.25">
      <c r="A293" s="5" t="s">
        <v>45</v>
      </c>
      <c r="B293" s="6">
        <v>3</v>
      </c>
      <c r="C293" s="20">
        <v>158</v>
      </c>
      <c r="D293" s="7">
        <v>1</v>
      </c>
      <c r="E293" s="6">
        <v>0</v>
      </c>
      <c r="F293" s="7">
        <v>1</v>
      </c>
      <c r="G293" s="4">
        <v>1985</v>
      </c>
      <c r="H293" s="18">
        <f t="shared" si="8"/>
        <v>1986</v>
      </c>
      <c r="I293" s="5" t="s">
        <v>507</v>
      </c>
      <c r="J293" t="str">
        <f t="shared" si="9"/>
        <v>Sidley Austin</v>
      </c>
    </row>
    <row r="294" spans="1:10" ht="15" x14ac:dyDescent="0.25">
      <c r="A294" s="5" t="s">
        <v>47</v>
      </c>
      <c r="B294" s="6">
        <v>50.2</v>
      </c>
      <c r="C294" s="19">
        <v>31</v>
      </c>
      <c r="D294" s="7">
        <v>0</v>
      </c>
      <c r="E294" s="6">
        <v>0.6</v>
      </c>
      <c r="F294" s="7">
        <v>2</v>
      </c>
      <c r="G294" s="4">
        <v>1985</v>
      </c>
      <c r="H294" s="18">
        <f t="shared" si="8"/>
        <v>1986</v>
      </c>
      <c r="I294" s="5" t="s">
        <v>2607</v>
      </c>
      <c r="J294" t="str">
        <f t="shared" si="9"/>
        <v>Skadden Arps</v>
      </c>
    </row>
    <row r="295" spans="1:10" ht="15" x14ac:dyDescent="0.25">
      <c r="A295" s="5" t="s">
        <v>1054</v>
      </c>
      <c r="B295" s="6">
        <v>5</v>
      </c>
      <c r="C295" s="20">
        <v>139</v>
      </c>
      <c r="D295" s="7">
        <v>1</v>
      </c>
      <c r="E295" s="6">
        <v>0.1</v>
      </c>
      <c r="F295" s="7">
        <v>1</v>
      </c>
      <c r="G295" s="4">
        <v>1985</v>
      </c>
      <c r="H295" s="18">
        <f t="shared" si="8"/>
        <v>1986</v>
      </c>
      <c r="I295" s="5" t="s">
        <v>3121</v>
      </c>
      <c r="J295" t="str">
        <f t="shared" si="9"/>
        <v>Smith Moore</v>
      </c>
    </row>
    <row r="296" spans="1:10" ht="15" x14ac:dyDescent="0.25">
      <c r="A296" s="5" t="s">
        <v>1007</v>
      </c>
      <c r="B296" s="6">
        <v>18.399999999999999</v>
      </c>
      <c r="C296" s="19">
        <v>71</v>
      </c>
      <c r="D296" s="7">
        <v>0</v>
      </c>
      <c r="E296" s="6">
        <v>0.2</v>
      </c>
      <c r="F296" s="7">
        <v>1</v>
      </c>
      <c r="G296" s="4">
        <v>1985</v>
      </c>
      <c r="H296" s="18">
        <f t="shared" si="8"/>
        <v>1986</v>
      </c>
      <c r="I296" s="5" t="s">
        <v>2911</v>
      </c>
      <c r="J296" t="str">
        <f t="shared" si="9"/>
        <v>Smith Anderson</v>
      </c>
    </row>
    <row r="297" spans="1:10" ht="15" x14ac:dyDescent="0.25">
      <c r="A297" s="5" t="s">
        <v>916</v>
      </c>
      <c r="B297" s="6">
        <v>6</v>
      </c>
      <c r="C297" s="20">
        <v>127</v>
      </c>
      <c r="D297" s="7">
        <v>1</v>
      </c>
      <c r="E297" s="6">
        <v>0.1</v>
      </c>
      <c r="F297" s="7">
        <v>1</v>
      </c>
      <c r="G297" s="4">
        <v>1985</v>
      </c>
      <c r="H297" s="18">
        <f t="shared" si="8"/>
        <v>1986</v>
      </c>
      <c r="I297" s="5" t="s">
        <v>3028</v>
      </c>
      <c r="J297" t="str">
        <f t="shared" si="9"/>
        <v>Snow Christensen</v>
      </c>
    </row>
    <row r="298" spans="1:10" ht="15" x14ac:dyDescent="0.25">
      <c r="A298" s="5" t="s">
        <v>925</v>
      </c>
      <c r="B298" s="6">
        <v>4.0999999999999996</v>
      </c>
      <c r="C298" s="19">
        <v>144</v>
      </c>
      <c r="D298" s="7">
        <v>0</v>
      </c>
      <c r="E298" s="6">
        <v>0.1</v>
      </c>
      <c r="F298" s="7">
        <v>1</v>
      </c>
      <c r="G298" s="4">
        <v>1985</v>
      </c>
      <c r="H298" s="18">
        <f t="shared" si="8"/>
        <v>1986</v>
      </c>
      <c r="I298" s="5" t="s">
        <v>3036</v>
      </c>
      <c r="J298" t="str">
        <f t="shared" si="9"/>
        <v>Spengler Nathanson</v>
      </c>
    </row>
    <row r="299" spans="1:10" ht="15" x14ac:dyDescent="0.25">
      <c r="A299" s="5" t="s">
        <v>1056</v>
      </c>
      <c r="B299" s="6">
        <v>4</v>
      </c>
      <c r="C299" s="20">
        <v>145</v>
      </c>
      <c r="D299" s="7">
        <v>1</v>
      </c>
      <c r="E299" s="6">
        <v>0.1</v>
      </c>
      <c r="F299" s="7">
        <v>1</v>
      </c>
      <c r="G299" s="4">
        <v>1985</v>
      </c>
      <c r="H299" s="18">
        <f t="shared" si="8"/>
        <v>1986</v>
      </c>
      <c r="I299" s="5" t="s">
        <v>3123</v>
      </c>
      <c r="J299" t="str">
        <f t="shared" si="9"/>
        <v>Steel Hector</v>
      </c>
    </row>
    <row r="300" spans="1:10" ht="15" x14ac:dyDescent="0.25">
      <c r="A300" s="5" t="s">
        <v>1024</v>
      </c>
      <c r="B300" s="6">
        <v>11.8</v>
      </c>
      <c r="C300" s="19">
        <v>96</v>
      </c>
      <c r="D300" s="7">
        <v>0</v>
      </c>
      <c r="E300" s="6">
        <v>0.1</v>
      </c>
      <c r="F300" s="7">
        <v>1</v>
      </c>
      <c r="G300" s="4">
        <v>1985</v>
      </c>
      <c r="H300" s="18">
        <f t="shared" si="8"/>
        <v>1986</v>
      </c>
      <c r="I300" s="5" t="s">
        <v>3095</v>
      </c>
      <c r="J300" t="str">
        <f t="shared" si="9"/>
        <v>Stites McElwain</v>
      </c>
    </row>
    <row r="301" spans="1:10" ht="15" x14ac:dyDescent="0.25">
      <c r="A301" s="5" t="s">
        <v>992</v>
      </c>
      <c r="B301" s="6">
        <v>27.7</v>
      </c>
      <c r="C301" s="19">
        <v>48</v>
      </c>
      <c r="D301" s="7">
        <v>0</v>
      </c>
      <c r="E301" s="6">
        <v>0.3</v>
      </c>
      <c r="F301" s="7">
        <v>1</v>
      </c>
      <c r="G301" s="4">
        <v>1985</v>
      </c>
      <c r="H301" s="18">
        <f t="shared" si="8"/>
        <v>1986</v>
      </c>
      <c r="I301" s="5" t="s">
        <v>992</v>
      </c>
      <c r="J301" t="str">
        <f t="shared" si="9"/>
        <v>Stockman</v>
      </c>
    </row>
    <row r="302" spans="1:10" ht="15" x14ac:dyDescent="0.25">
      <c r="A302" s="5" t="s">
        <v>1044</v>
      </c>
      <c r="B302" s="6">
        <v>6.1</v>
      </c>
      <c r="C302" s="20">
        <v>125</v>
      </c>
      <c r="D302" s="7">
        <v>1</v>
      </c>
      <c r="E302" s="6">
        <v>0.1</v>
      </c>
      <c r="F302" s="7">
        <v>2</v>
      </c>
      <c r="G302" s="4">
        <v>1985</v>
      </c>
      <c r="H302" s="18">
        <f t="shared" si="8"/>
        <v>1986</v>
      </c>
      <c r="I302" s="5" t="s">
        <v>3113</v>
      </c>
      <c r="J302" t="str">
        <f t="shared" si="9"/>
        <v>Streich Lang</v>
      </c>
    </row>
    <row r="303" spans="1:10" ht="15" x14ac:dyDescent="0.25">
      <c r="A303" s="5" t="s">
        <v>49</v>
      </c>
      <c r="B303" s="6">
        <v>16.3</v>
      </c>
      <c r="C303" s="19">
        <v>79</v>
      </c>
      <c r="D303" s="7">
        <v>0</v>
      </c>
      <c r="E303" s="6">
        <v>0.2</v>
      </c>
      <c r="F303" s="7">
        <v>2</v>
      </c>
      <c r="G303" s="4">
        <v>1985</v>
      </c>
      <c r="H303" s="18">
        <f t="shared" si="8"/>
        <v>1986</v>
      </c>
      <c r="I303" s="5" t="s">
        <v>2608</v>
      </c>
      <c r="J303" t="str">
        <f t="shared" si="9"/>
        <v>Stroock Stroock</v>
      </c>
    </row>
    <row r="304" spans="1:10" ht="15" x14ac:dyDescent="0.25">
      <c r="A304" s="5" t="s">
        <v>1057</v>
      </c>
      <c r="B304" s="6">
        <v>4</v>
      </c>
      <c r="C304" s="20">
        <v>145</v>
      </c>
      <c r="D304" s="7">
        <v>1</v>
      </c>
      <c r="E304" s="6">
        <v>0.1</v>
      </c>
      <c r="F304" s="7">
        <v>1</v>
      </c>
      <c r="G304" s="4">
        <v>1985</v>
      </c>
      <c r="H304" s="18">
        <f t="shared" si="8"/>
        <v>1986</v>
      </c>
      <c r="I304" s="5" t="s">
        <v>3124</v>
      </c>
      <c r="J304" t="str">
        <f t="shared" si="9"/>
        <v>Stuzin Camner</v>
      </c>
    </row>
    <row r="305" spans="1:10" ht="15" x14ac:dyDescent="0.25">
      <c r="A305" s="5" t="s">
        <v>50</v>
      </c>
      <c r="B305" s="6">
        <v>45.5</v>
      </c>
      <c r="C305" s="19">
        <v>36</v>
      </c>
      <c r="D305" s="7">
        <v>0</v>
      </c>
      <c r="E305" s="6">
        <v>0.6</v>
      </c>
      <c r="F305" s="7">
        <v>2</v>
      </c>
      <c r="G305" s="4">
        <v>1985</v>
      </c>
      <c r="H305" s="18">
        <f t="shared" si="8"/>
        <v>1986</v>
      </c>
      <c r="I305" s="5" t="s">
        <v>2609</v>
      </c>
      <c r="J305" t="str">
        <f t="shared" si="9"/>
        <v>Sullivan Cromwell</v>
      </c>
    </row>
    <row r="306" spans="1:10" ht="15" x14ac:dyDescent="0.25">
      <c r="A306" s="5" t="s">
        <v>827</v>
      </c>
      <c r="B306" s="6">
        <v>23</v>
      </c>
      <c r="C306" s="19">
        <v>58</v>
      </c>
      <c r="D306" s="7">
        <v>0</v>
      </c>
      <c r="E306" s="6">
        <v>0.3</v>
      </c>
      <c r="F306" s="7">
        <v>1</v>
      </c>
      <c r="G306" s="4">
        <v>1985</v>
      </c>
      <c r="H306" s="18">
        <f t="shared" si="8"/>
        <v>1986</v>
      </c>
      <c r="I306" s="5" t="s">
        <v>2894</v>
      </c>
      <c r="J306" t="str">
        <f t="shared" si="9"/>
        <v>Sullivan Worcester</v>
      </c>
    </row>
    <row r="307" spans="1:10" ht="15" x14ac:dyDescent="0.25">
      <c r="A307" s="5" t="s">
        <v>828</v>
      </c>
      <c r="B307" s="6">
        <v>4.8</v>
      </c>
      <c r="C307" s="19">
        <v>141</v>
      </c>
      <c r="D307" s="7">
        <v>0</v>
      </c>
      <c r="E307" s="6">
        <v>0.1</v>
      </c>
      <c r="F307" s="7">
        <v>1</v>
      </c>
      <c r="G307" s="4">
        <v>1985</v>
      </c>
      <c r="H307" s="18">
        <f t="shared" si="8"/>
        <v>1986</v>
      </c>
      <c r="I307" s="5" t="s">
        <v>2895</v>
      </c>
      <c r="J307" t="str">
        <f t="shared" si="9"/>
        <v>Sutherland Asbill</v>
      </c>
    </row>
    <row r="308" spans="1:10" ht="15" x14ac:dyDescent="0.25">
      <c r="A308" s="5" t="s">
        <v>975</v>
      </c>
      <c r="B308" s="6">
        <v>201.6</v>
      </c>
      <c r="C308" s="19">
        <v>5</v>
      </c>
      <c r="D308" s="7">
        <v>0</v>
      </c>
      <c r="E308" s="6">
        <v>2.4</v>
      </c>
      <c r="F308" s="7">
        <v>1</v>
      </c>
      <c r="G308" s="4">
        <v>1985</v>
      </c>
      <c r="H308" s="18">
        <f t="shared" si="8"/>
        <v>1986</v>
      </c>
      <c r="I308" s="5" t="s">
        <v>3062</v>
      </c>
      <c r="J308" t="str">
        <f t="shared" si="9"/>
        <v>Thompson Knight</v>
      </c>
    </row>
    <row r="309" spans="1:10" ht="15" x14ac:dyDescent="0.25">
      <c r="A309" s="5" t="s">
        <v>1027</v>
      </c>
      <c r="B309" s="6">
        <v>10.9</v>
      </c>
      <c r="C309" s="19">
        <v>101</v>
      </c>
      <c r="D309" s="7">
        <v>0</v>
      </c>
      <c r="E309" s="6">
        <v>0.1</v>
      </c>
      <c r="F309" s="7">
        <v>1</v>
      </c>
      <c r="G309" s="4">
        <v>1985</v>
      </c>
      <c r="H309" s="18">
        <f t="shared" si="8"/>
        <v>1986</v>
      </c>
      <c r="I309" s="5" t="s">
        <v>3097</v>
      </c>
      <c r="J309" t="str">
        <f t="shared" si="9"/>
        <v>Thorp Reed</v>
      </c>
    </row>
    <row r="310" spans="1:10" ht="15" x14ac:dyDescent="0.25">
      <c r="A310" s="5" t="s">
        <v>1039</v>
      </c>
      <c r="B310" s="6">
        <v>7</v>
      </c>
      <c r="C310" s="19">
        <v>119</v>
      </c>
      <c r="D310" s="7">
        <v>0</v>
      </c>
      <c r="E310" s="6">
        <v>0.1</v>
      </c>
      <c r="F310" s="7">
        <v>1</v>
      </c>
      <c r="G310" s="4">
        <v>1985</v>
      </c>
      <c r="H310" s="18">
        <f t="shared" si="8"/>
        <v>1986</v>
      </c>
      <c r="I310" s="5" t="s">
        <v>3109</v>
      </c>
      <c r="J310" t="str">
        <f t="shared" si="9"/>
        <v>Trotter Smith</v>
      </c>
    </row>
    <row r="311" spans="1:10" ht="15" x14ac:dyDescent="0.25">
      <c r="A311" s="5" t="s">
        <v>832</v>
      </c>
      <c r="B311" s="6">
        <v>27.6</v>
      </c>
      <c r="C311" s="19">
        <v>49</v>
      </c>
      <c r="D311" s="7">
        <v>0</v>
      </c>
      <c r="E311" s="6">
        <v>0.3</v>
      </c>
      <c r="F311" s="7">
        <v>1</v>
      </c>
      <c r="G311" s="4">
        <v>1985</v>
      </c>
      <c r="H311" s="18">
        <f t="shared" si="8"/>
        <v>1986</v>
      </c>
      <c r="I311" s="5" t="s">
        <v>832</v>
      </c>
      <c r="J311" t="str">
        <f t="shared" si="9"/>
        <v>Troutman Sanders</v>
      </c>
    </row>
    <row r="312" spans="1:10" ht="15" x14ac:dyDescent="0.25">
      <c r="A312" s="5" t="s">
        <v>1030</v>
      </c>
      <c r="B312" s="6">
        <v>8.9</v>
      </c>
      <c r="C312" s="20">
        <v>106</v>
      </c>
      <c r="D312" s="7">
        <v>1</v>
      </c>
      <c r="E312" s="6">
        <v>0.1</v>
      </c>
      <c r="F312" s="7">
        <v>1</v>
      </c>
      <c r="G312" s="4">
        <v>1985</v>
      </c>
      <c r="H312" s="18">
        <f t="shared" si="8"/>
        <v>1986</v>
      </c>
      <c r="I312" s="5" t="s">
        <v>3100</v>
      </c>
      <c r="J312" t="str">
        <f t="shared" si="9"/>
        <v>Vargas Bartlett</v>
      </c>
    </row>
    <row r="313" spans="1:10" ht="15" x14ac:dyDescent="0.25">
      <c r="A313" s="5" t="s">
        <v>1070</v>
      </c>
      <c r="B313" s="6">
        <v>2.7</v>
      </c>
      <c r="C313" s="19">
        <v>166</v>
      </c>
      <c r="D313" s="7">
        <v>0</v>
      </c>
      <c r="E313" s="6">
        <v>0</v>
      </c>
      <c r="F313" s="7">
        <v>1</v>
      </c>
      <c r="G313" s="4">
        <v>1985</v>
      </c>
      <c r="H313" s="18">
        <f t="shared" si="8"/>
        <v>1986</v>
      </c>
      <c r="I313" s="5" t="s">
        <v>3135</v>
      </c>
      <c r="J313" t="str">
        <f t="shared" si="9"/>
        <v>Vineyard Drake</v>
      </c>
    </row>
    <row r="314" spans="1:10" ht="15" x14ac:dyDescent="0.25">
      <c r="A314" s="5" t="s">
        <v>835</v>
      </c>
      <c r="B314" s="6">
        <v>189.8</v>
      </c>
      <c r="C314" s="19">
        <v>8</v>
      </c>
      <c r="D314" s="7">
        <v>0</v>
      </c>
      <c r="E314" s="6">
        <v>2.2999999999999998</v>
      </c>
      <c r="F314" s="7">
        <v>1</v>
      </c>
      <c r="G314" s="4">
        <v>1985</v>
      </c>
      <c r="H314" s="18">
        <f t="shared" si="8"/>
        <v>1986</v>
      </c>
      <c r="I314" s="5" t="s">
        <v>2897</v>
      </c>
      <c r="J314" t="str">
        <f t="shared" si="9"/>
        <v>Vinson Elkins</v>
      </c>
    </row>
    <row r="315" spans="1:10" ht="15" x14ac:dyDescent="0.25">
      <c r="A315" s="5" t="s">
        <v>989</v>
      </c>
      <c r="B315" s="6">
        <v>32</v>
      </c>
      <c r="C315" s="19">
        <v>43</v>
      </c>
      <c r="D315" s="7">
        <v>0</v>
      </c>
      <c r="E315" s="6">
        <v>0.4</v>
      </c>
      <c r="F315" s="7">
        <v>1</v>
      </c>
      <c r="G315" s="4">
        <v>1985</v>
      </c>
      <c r="H315" s="18">
        <f t="shared" si="8"/>
        <v>1986</v>
      </c>
      <c r="I315" s="5" t="s">
        <v>3070</v>
      </c>
      <c r="J315" t="str">
        <f t="shared" si="9"/>
        <v>Waddel Buzzard</v>
      </c>
    </row>
    <row r="316" spans="1:10" ht="15" x14ac:dyDescent="0.25">
      <c r="A316" s="5" t="s">
        <v>888</v>
      </c>
      <c r="B316" s="6">
        <v>101.6</v>
      </c>
      <c r="C316" s="19">
        <v>17</v>
      </c>
      <c r="D316" s="7">
        <v>0</v>
      </c>
      <c r="E316" s="6">
        <v>1.2</v>
      </c>
      <c r="F316" s="7">
        <v>3</v>
      </c>
      <c r="G316" s="4">
        <v>1985</v>
      </c>
      <c r="H316" s="18">
        <f t="shared" si="8"/>
        <v>1986</v>
      </c>
      <c r="I316" s="5" t="s">
        <v>3004</v>
      </c>
      <c r="J316" t="str">
        <f t="shared" si="9"/>
        <v>Ware Freidenrich</v>
      </c>
    </row>
    <row r="317" spans="1:10" ht="15" x14ac:dyDescent="0.25">
      <c r="A317" s="5" t="s">
        <v>1026</v>
      </c>
      <c r="B317" s="6">
        <v>11.4</v>
      </c>
      <c r="C317" s="19">
        <v>100</v>
      </c>
      <c r="D317" s="7">
        <v>0</v>
      </c>
      <c r="E317" s="6">
        <v>0.1</v>
      </c>
      <c r="F317" s="7">
        <v>1</v>
      </c>
      <c r="G317" s="4">
        <v>1985</v>
      </c>
      <c r="H317" s="18">
        <f t="shared" si="8"/>
        <v>1986</v>
      </c>
      <c r="I317" s="5" t="s">
        <v>2913</v>
      </c>
      <c r="J317" t="str">
        <f t="shared" si="9"/>
        <v>Weissmann Wolff</v>
      </c>
    </row>
    <row r="318" spans="1:10" ht="15" x14ac:dyDescent="0.25">
      <c r="A318" s="5" t="s">
        <v>55</v>
      </c>
      <c r="B318" s="6">
        <v>48.1</v>
      </c>
      <c r="C318" s="19">
        <v>35</v>
      </c>
      <c r="D318" s="7">
        <v>0</v>
      </c>
      <c r="E318" s="6">
        <v>0.6</v>
      </c>
      <c r="F318" s="7">
        <v>3</v>
      </c>
      <c r="G318" s="4">
        <v>1985</v>
      </c>
      <c r="H318" s="18">
        <f t="shared" si="8"/>
        <v>1986</v>
      </c>
      <c r="I318" s="5" t="s">
        <v>2614</v>
      </c>
      <c r="J318" t="str">
        <f t="shared" si="9"/>
        <v>Willkie Farr</v>
      </c>
    </row>
    <row r="319" spans="1:10" ht="15" x14ac:dyDescent="0.25">
      <c r="A319" s="5" t="s">
        <v>224</v>
      </c>
      <c r="B319" s="6">
        <v>30.8</v>
      </c>
      <c r="C319" s="19">
        <v>44</v>
      </c>
      <c r="D319" s="7">
        <v>0</v>
      </c>
      <c r="E319" s="6">
        <v>0.4</v>
      </c>
      <c r="F319" s="7">
        <v>3</v>
      </c>
      <c r="G319" s="4">
        <v>1985</v>
      </c>
      <c r="H319" s="18">
        <f t="shared" si="8"/>
        <v>1986</v>
      </c>
      <c r="I319" s="5" t="s">
        <v>2666</v>
      </c>
      <c r="J319" t="str">
        <f t="shared" si="9"/>
        <v>Wilson Sonsini</v>
      </c>
    </row>
    <row r="320" spans="1:10" ht="15" x14ac:dyDescent="0.25">
      <c r="A320" s="5" t="s">
        <v>1060</v>
      </c>
      <c r="B320" s="6">
        <v>3.8</v>
      </c>
      <c r="C320" s="20">
        <v>148</v>
      </c>
      <c r="D320" s="7">
        <v>1</v>
      </c>
      <c r="E320" s="6">
        <v>0.1</v>
      </c>
      <c r="F320" s="7">
        <v>1</v>
      </c>
      <c r="G320" s="4">
        <v>1985</v>
      </c>
      <c r="H320" s="18">
        <f t="shared" si="8"/>
        <v>1986</v>
      </c>
      <c r="I320" s="5" t="s">
        <v>3126</v>
      </c>
      <c r="J320" t="str">
        <f t="shared" si="9"/>
        <v>Winstead Sechrest</v>
      </c>
    </row>
    <row r="321" spans="1:10" ht="15" x14ac:dyDescent="0.25">
      <c r="A321" s="5" t="s">
        <v>56</v>
      </c>
      <c r="B321" s="6">
        <v>34.6</v>
      </c>
      <c r="C321" s="19">
        <v>40</v>
      </c>
      <c r="D321" s="7">
        <v>0</v>
      </c>
      <c r="E321" s="6">
        <v>0.4</v>
      </c>
      <c r="F321" s="7">
        <v>2</v>
      </c>
      <c r="G321" s="4">
        <v>1985</v>
      </c>
      <c r="H321" s="18">
        <f t="shared" si="8"/>
        <v>1986</v>
      </c>
      <c r="I321" s="5" t="s">
        <v>2615</v>
      </c>
      <c r="J321" t="str">
        <f t="shared" si="9"/>
        <v>Winston Strawn</v>
      </c>
    </row>
    <row r="322" spans="1:10" ht="15" x14ac:dyDescent="0.25">
      <c r="A322" s="5" t="s">
        <v>1058</v>
      </c>
      <c r="B322" s="6">
        <v>4</v>
      </c>
      <c r="C322" s="20">
        <v>145</v>
      </c>
      <c r="D322" s="7">
        <v>1</v>
      </c>
      <c r="E322" s="6">
        <v>0.1</v>
      </c>
      <c r="F322" s="7">
        <v>1</v>
      </c>
      <c r="G322" s="4">
        <v>1985</v>
      </c>
      <c r="H322" s="18">
        <f t="shared" ref="H322:H385" si="10">G322+1</f>
        <v>1986</v>
      </c>
      <c r="I322" s="5" t="s">
        <v>2650</v>
      </c>
      <c r="J322" t="str">
        <f t="shared" ref="J322:J385" si="11">TRIM(LEFT(SUBSTITUTE(I322," ",REPT(" ",100)),200))</f>
        <v>Winthrop Stimson</v>
      </c>
    </row>
    <row r="323" spans="1:10" ht="15" x14ac:dyDescent="0.25">
      <c r="A323" s="5" t="s">
        <v>1001</v>
      </c>
      <c r="B323" s="6">
        <v>20.7</v>
      </c>
      <c r="C323" s="19">
        <v>64</v>
      </c>
      <c r="D323" s="7">
        <v>0</v>
      </c>
      <c r="E323" s="6">
        <v>0.3</v>
      </c>
      <c r="F323" s="7">
        <v>1</v>
      </c>
      <c r="G323" s="4">
        <v>1985</v>
      </c>
      <c r="H323" s="18">
        <f t="shared" si="10"/>
        <v>1986</v>
      </c>
      <c r="I323" s="5" t="s">
        <v>3078</v>
      </c>
      <c r="J323" t="str">
        <f t="shared" si="11"/>
        <v>Wood Lucksinger</v>
      </c>
    </row>
    <row r="324" spans="1:10" ht="15" x14ac:dyDescent="0.25">
      <c r="A324" s="5" t="s">
        <v>1148</v>
      </c>
      <c r="B324" s="6">
        <v>18</v>
      </c>
      <c r="C324" s="20">
        <v>175</v>
      </c>
      <c r="D324" s="7">
        <v>1</v>
      </c>
      <c r="E324" s="6">
        <v>0.1</v>
      </c>
      <c r="F324" s="7">
        <v>1</v>
      </c>
      <c r="G324" s="4">
        <v>1986</v>
      </c>
      <c r="H324" s="18">
        <f t="shared" si="10"/>
        <v>1987</v>
      </c>
      <c r="I324" s="5" t="s">
        <v>3196</v>
      </c>
      <c r="J324" t="str">
        <f t="shared" si="11"/>
        <v>AdamsFoxAdelstein Rosen</v>
      </c>
    </row>
    <row r="325" spans="1:10" ht="15" x14ac:dyDescent="0.25">
      <c r="A325" s="5" t="s">
        <v>228</v>
      </c>
      <c r="B325" s="6">
        <v>27</v>
      </c>
      <c r="C325" s="19">
        <v>135</v>
      </c>
      <c r="D325" s="7">
        <v>0</v>
      </c>
      <c r="E325" s="6">
        <v>0.1</v>
      </c>
      <c r="F325" s="7">
        <v>2</v>
      </c>
      <c r="G325" s="4">
        <v>1986</v>
      </c>
      <c r="H325" s="18">
        <f t="shared" si="10"/>
        <v>1987</v>
      </c>
      <c r="I325" s="5" t="s">
        <v>2668</v>
      </c>
      <c r="J325" t="str">
        <f t="shared" si="11"/>
        <v>Alston Bird</v>
      </c>
    </row>
    <row r="326" spans="1:10" ht="15" x14ac:dyDescent="0.25">
      <c r="A326" s="5" t="s">
        <v>672</v>
      </c>
      <c r="B326" s="6">
        <v>198.2</v>
      </c>
      <c r="C326" s="19">
        <v>23</v>
      </c>
      <c r="D326" s="7">
        <v>0</v>
      </c>
      <c r="E326" s="6">
        <v>0.5</v>
      </c>
      <c r="F326" s="7">
        <v>2</v>
      </c>
      <c r="G326" s="4">
        <v>1986</v>
      </c>
      <c r="H326" s="18">
        <f t="shared" si="10"/>
        <v>1987</v>
      </c>
      <c r="I326" s="5" t="s">
        <v>672</v>
      </c>
      <c r="J326" t="str">
        <f t="shared" si="11"/>
        <v>Andrews Kurth</v>
      </c>
    </row>
    <row r="327" spans="1:10" ht="15" x14ac:dyDescent="0.25">
      <c r="A327" s="5" t="s">
        <v>121</v>
      </c>
      <c r="B327" s="6">
        <v>34.799999999999997</v>
      </c>
      <c r="C327" s="19">
        <v>117</v>
      </c>
      <c r="D327" s="7">
        <v>0</v>
      </c>
      <c r="E327" s="6">
        <v>0.1</v>
      </c>
      <c r="F327" s="7">
        <v>2</v>
      </c>
      <c r="G327" s="4">
        <v>1986</v>
      </c>
      <c r="H327" s="18">
        <f t="shared" si="10"/>
        <v>1987</v>
      </c>
      <c r="I327" s="5" t="s">
        <v>2631</v>
      </c>
      <c r="J327" t="str">
        <f t="shared" si="11"/>
        <v>Arent Fox</v>
      </c>
    </row>
    <row r="328" spans="1:10" ht="15" x14ac:dyDescent="0.25">
      <c r="A328" s="5" t="s">
        <v>7</v>
      </c>
      <c r="B328" s="6">
        <v>38.799999999999997</v>
      </c>
      <c r="C328" s="19">
        <v>107</v>
      </c>
      <c r="D328" s="7">
        <v>0</v>
      </c>
      <c r="E328" s="6">
        <v>0.1</v>
      </c>
      <c r="F328" s="7">
        <v>2</v>
      </c>
      <c r="G328" s="4">
        <v>1986</v>
      </c>
      <c r="H328" s="18">
        <f t="shared" si="10"/>
        <v>1987</v>
      </c>
      <c r="I328" s="5" t="s">
        <v>2573</v>
      </c>
      <c r="J328" t="str">
        <f t="shared" si="11"/>
        <v>Arnold Porter</v>
      </c>
    </row>
    <row r="329" spans="1:10" ht="15" x14ac:dyDescent="0.25">
      <c r="A329" s="5" t="s">
        <v>886</v>
      </c>
      <c r="B329" s="6">
        <v>38</v>
      </c>
      <c r="C329" s="19">
        <v>108</v>
      </c>
      <c r="D329" s="7">
        <v>0</v>
      </c>
      <c r="E329" s="6">
        <v>0.1</v>
      </c>
      <c r="F329" s="7">
        <v>7</v>
      </c>
      <c r="G329" s="4">
        <v>1986</v>
      </c>
      <c r="H329" s="18">
        <f t="shared" si="10"/>
        <v>1987</v>
      </c>
      <c r="I329" s="5" t="s">
        <v>3003</v>
      </c>
      <c r="J329" t="str">
        <f t="shared" si="11"/>
        <v>Bachner Tally</v>
      </c>
    </row>
    <row r="330" spans="1:10" ht="15" x14ac:dyDescent="0.25">
      <c r="A330" s="5" t="s">
        <v>853</v>
      </c>
      <c r="B330" s="6">
        <v>143</v>
      </c>
      <c r="C330" s="19">
        <v>30</v>
      </c>
      <c r="D330" s="7">
        <v>0</v>
      </c>
      <c r="E330" s="6">
        <v>0.4</v>
      </c>
      <c r="F330" s="7">
        <v>1</v>
      </c>
      <c r="G330" s="4">
        <v>1986</v>
      </c>
      <c r="H330" s="18">
        <f t="shared" si="10"/>
        <v>1987</v>
      </c>
      <c r="I330" s="5" t="s">
        <v>10</v>
      </c>
      <c r="J330" t="str">
        <f t="shared" si="11"/>
        <v>Baker Botts</v>
      </c>
    </row>
    <row r="331" spans="1:10" ht="15" x14ac:dyDescent="0.25">
      <c r="A331" s="5" t="s">
        <v>9</v>
      </c>
      <c r="B331" s="6">
        <v>139.80000000000001</v>
      </c>
      <c r="C331" s="19">
        <v>31</v>
      </c>
      <c r="D331" s="7">
        <v>0</v>
      </c>
      <c r="E331" s="6">
        <v>0.4</v>
      </c>
      <c r="F331" s="7">
        <v>5</v>
      </c>
      <c r="G331" s="4">
        <v>1986</v>
      </c>
      <c r="H331" s="18">
        <f t="shared" si="10"/>
        <v>1987</v>
      </c>
      <c r="I331" s="5" t="s">
        <v>2575</v>
      </c>
      <c r="J331" t="str">
        <f t="shared" si="11"/>
        <v>Baker McKenzie</v>
      </c>
    </row>
    <row r="332" spans="1:10" ht="15" x14ac:dyDescent="0.25">
      <c r="A332" s="5" t="s">
        <v>237</v>
      </c>
      <c r="B332" s="6">
        <v>57.5</v>
      </c>
      <c r="C332" s="19">
        <v>78</v>
      </c>
      <c r="D332" s="7">
        <v>0</v>
      </c>
      <c r="E332" s="6">
        <v>0.2</v>
      </c>
      <c r="F332" s="7">
        <v>1</v>
      </c>
      <c r="G332" s="4">
        <v>1986</v>
      </c>
      <c r="H332" s="18">
        <f t="shared" si="10"/>
        <v>1987</v>
      </c>
      <c r="I332" s="5" t="s">
        <v>2674</v>
      </c>
      <c r="J332" t="str">
        <f t="shared" si="11"/>
        <v>Ballard Spahr</v>
      </c>
    </row>
    <row r="333" spans="1:10" ht="15" x14ac:dyDescent="0.25">
      <c r="A333" s="5" t="s">
        <v>1108</v>
      </c>
      <c r="B333" s="6">
        <v>39</v>
      </c>
      <c r="C333" s="19">
        <v>106</v>
      </c>
      <c r="D333" s="7">
        <v>0</v>
      </c>
      <c r="E333" s="6">
        <v>0.1</v>
      </c>
      <c r="F333" s="7">
        <v>1</v>
      </c>
      <c r="G333" s="4">
        <v>1986</v>
      </c>
      <c r="H333" s="18">
        <f t="shared" si="10"/>
        <v>1987</v>
      </c>
      <c r="I333" s="5" t="s">
        <v>3166</v>
      </c>
      <c r="J333" t="str">
        <f t="shared" si="11"/>
        <v>Battle Fowler</v>
      </c>
    </row>
    <row r="334" spans="1:10" ht="15" x14ac:dyDescent="0.25">
      <c r="A334" s="5" t="s">
        <v>1009</v>
      </c>
      <c r="B334" s="6">
        <v>320.39999999999998</v>
      </c>
      <c r="C334" s="19">
        <v>17</v>
      </c>
      <c r="D334" s="7">
        <v>0</v>
      </c>
      <c r="E334" s="6">
        <v>0.8</v>
      </c>
      <c r="F334" s="7">
        <v>1</v>
      </c>
      <c r="G334" s="4">
        <v>1986</v>
      </c>
      <c r="H334" s="18">
        <f t="shared" si="10"/>
        <v>1987</v>
      </c>
      <c r="I334" s="5" t="s">
        <v>2684</v>
      </c>
      <c r="J334" t="str">
        <f t="shared" si="11"/>
        <v>Bell Boyd</v>
      </c>
    </row>
    <row r="335" spans="1:10" ht="15" x14ac:dyDescent="0.25">
      <c r="A335" s="5" t="s">
        <v>1159</v>
      </c>
      <c r="B335" s="6">
        <v>14.9</v>
      </c>
      <c r="C335" s="19">
        <v>188</v>
      </c>
      <c r="D335" s="7">
        <v>0</v>
      </c>
      <c r="E335" s="6">
        <v>0</v>
      </c>
      <c r="F335" s="7">
        <v>2</v>
      </c>
      <c r="G335" s="4">
        <v>1986</v>
      </c>
      <c r="H335" s="18">
        <f t="shared" si="10"/>
        <v>1987</v>
      </c>
      <c r="I335" s="5" t="s">
        <v>3205</v>
      </c>
      <c r="J335" t="str">
        <f t="shared" si="11"/>
        <v>Bell Kalnick</v>
      </c>
    </row>
    <row r="336" spans="1:10" ht="15" x14ac:dyDescent="0.25">
      <c r="A336" s="5" t="s">
        <v>214</v>
      </c>
      <c r="B336" s="6">
        <v>57.2</v>
      </c>
      <c r="C336" s="19">
        <v>79</v>
      </c>
      <c r="D336" s="7">
        <v>0</v>
      </c>
      <c r="E336" s="6">
        <v>0.2</v>
      </c>
      <c r="F336" s="7">
        <v>3</v>
      </c>
      <c r="G336" s="4">
        <v>1986</v>
      </c>
      <c r="H336" s="18">
        <f t="shared" si="10"/>
        <v>1987</v>
      </c>
      <c r="I336" s="5" t="s">
        <v>2663</v>
      </c>
      <c r="J336" t="str">
        <f t="shared" si="11"/>
        <v>Bingham Dana</v>
      </c>
    </row>
    <row r="337" spans="1:10" ht="15" x14ac:dyDescent="0.25">
      <c r="A337" s="5" t="s">
        <v>1078</v>
      </c>
      <c r="B337" s="6">
        <v>39.200000000000003</v>
      </c>
      <c r="C337" s="19">
        <v>104</v>
      </c>
      <c r="D337" s="7">
        <v>0</v>
      </c>
      <c r="E337" s="6">
        <v>0.1</v>
      </c>
      <c r="F337" s="7">
        <v>3</v>
      </c>
      <c r="G337" s="4">
        <v>1986</v>
      </c>
      <c r="H337" s="18">
        <f t="shared" si="10"/>
        <v>1987</v>
      </c>
      <c r="I337" s="5" t="s">
        <v>3141</v>
      </c>
      <c r="J337" t="str">
        <f t="shared" si="11"/>
        <v>Bishop Liberman</v>
      </c>
    </row>
    <row r="338" spans="1:10" ht="15" x14ac:dyDescent="0.25">
      <c r="A338" s="5" t="s">
        <v>938</v>
      </c>
      <c r="B338" s="6">
        <v>64.2</v>
      </c>
      <c r="C338" s="19">
        <v>71</v>
      </c>
      <c r="D338" s="7">
        <v>0</v>
      </c>
      <c r="E338" s="6">
        <v>0.2</v>
      </c>
      <c r="F338" s="7">
        <v>1</v>
      </c>
      <c r="G338" s="4">
        <v>1986</v>
      </c>
      <c r="H338" s="18">
        <f t="shared" si="10"/>
        <v>1987</v>
      </c>
      <c r="I338" s="5" t="s">
        <v>2908</v>
      </c>
      <c r="J338" t="str">
        <f t="shared" si="11"/>
        <v>Blackwell Walker</v>
      </c>
    </row>
    <row r="339" spans="1:10" ht="15" x14ac:dyDescent="0.25">
      <c r="A339" s="5" t="s">
        <v>1008</v>
      </c>
      <c r="B339" s="6">
        <v>29.4</v>
      </c>
      <c r="C339" s="20">
        <v>128</v>
      </c>
      <c r="D339" s="7">
        <v>1</v>
      </c>
      <c r="E339" s="6">
        <v>0.1</v>
      </c>
      <c r="F339" s="7">
        <v>1</v>
      </c>
      <c r="G339" s="4">
        <v>1986</v>
      </c>
      <c r="H339" s="18">
        <f t="shared" si="10"/>
        <v>1987</v>
      </c>
      <c r="I339" s="5" t="s">
        <v>3084</v>
      </c>
      <c r="J339" t="str">
        <f t="shared" si="11"/>
        <v>Blank Rome</v>
      </c>
    </row>
    <row r="340" spans="1:10" ht="15" x14ac:dyDescent="0.25">
      <c r="A340" s="5" t="s">
        <v>1121</v>
      </c>
      <c r="B340" s="6">
        <v>28.8</v>
      </c>
      <c r="C340" s="20">
        <v>131</v>
      </c>
      <c r="D340" s="7">
        <v>1</v>
      </c>
      <c r="E340" s="6">
        <v>0.1</v>
      </c>
      <c r="F340" s="7">
        <v>1</v>
      </c>
      <c r="G340" s="4">
        <v>1986</v>
      </c>
      <c r="H340" s="18">
        <f t="shared" si="10"/>
        <v>1987</v>
      </c>
      <c r="I340" s="5" t="s">
        <v>3174</v>
      </c>
      <c r="J340" t="str">
        <f t="shared" si="11"/>
        <v>Bolger Picker</v>
      </c>
    </row>
    <row r="341" spans="1:10" ht="15" x14ac:dyDescent="0.25">
      <c r="A341" s="5" t="s">
        <v>1096</v>
      </c>
      <c r="B341" s="6">
        <v>54.9</v>
      </c>
      <c r="C341" s="19">
        <v>83</v>
      </c>
      <c r="D341" s="7">
        <v>0</v>
      </c>
      <c r="E341" s="6">
        <v>0.1</v>
      </c>
      <c r="F341" s="7">
        <v>2</v>
      </c>
      <c r="G341" s="4">
        <v>1986</v>
      </c>
      <c r="H341" s="18">
        <f t="shared" si="10"/>
        <v>1987</v>
      </c>
      <c r="I341" s="5" t="s">
        <v>3154</v>
      </c>
      <c r="J341" t="str">
        <f t="shared" si="11"/>
        <v>Breed Abbott</v>
      </c>
    </row>
    <row r="342" spans="1:10" ht="15" x14ac:dyDescent="0.25">
      <c r="A342" s="5" t="s">
        <v>873</v>
      </c>
      <c r="B342" s="6">
        <v>110.8</v>
      </c>
      <c r="C342" s="19">
        <v>43</v>
      </c>
      <c r="D342" s="7">
        <v>0</v>
      </c>
      <c r="E342" s="6">
        <v>0.3</v>
      </c>
      <c r="F342" s="7">
        <v>6</v>
      </c>
      <c r="G342" s="4">
        <v>1986</v>
      </c>
      <c r="H342" s="18">
        <f t="shared" si="10"/>
        <v>1987</v>
      </c>
      <c r="I342" s="5" t="s">
        <v>2994</v>
      </c>
      <c r="J342" t="str">
        <f t="shared" si="11"/>
        <v>Brobeck Phleger</v>
      </c>
    </row>
    <row r="343" spans="1:10" ht="15" x14ac:dyDescent="0.25">
      <c r="A343" s="5" t="s">
        <v>125</v>
      </c>
      <c r="B343" s="6">
        <v>67.3</v>
      </c>
      <c r="C343" s="19">
        <v>69</v>
      </c>
      <c r="D343" s="7">
        <v>0</v>
      </c>
      <c r="E343" s="6">
        <v>0.2</v>
      </c>
      <c r="F343" s="7">
        <v>2</v>
      </c>
      <c r="G343" s="4">
        <v>1986</v>
      </c>
      <c r="H343" s="18">
        <f t="shared" si="10"/>
        <v>1987</v>
      </c>
      <c r="I343" s="5" t="s">
        <v>2633</v>
      </c>
      <c r="J343" t="str">
        <f t="shared" si="11"/>
        <v>Brown Wood</v>
      </c>
    </row>
    <row r="344" spans="1:10" ht="15" x14ac:dyDescent="0.25">
      <c r="A344" s="5" t="s">
        <v>993</v>
      </c>
      <c r="B344" s="6">
        <v>41</v>
      </c>
      <c r="C344" s="19">
        <v>101</v>
      </c>
      <c r="D344" s="7">
        <v>0</v>
      </c>
      <c r="E344" s="6">
        <v>0.1</v>
      </c>
      <c r="F344" s="7">
        <v>1</v>
      </c>
      <c r="G344" s="4">
        <v>1986</v>
      </c>
      <c r="H344" s="18">
        <f t="shared" si="10"/>
        <v>1987</v>
      </c>
      <c r="I344" s="5" t="s">
        <v>993</v>
      </c>
      <c r="J344" t="str">
        <f t="shared" si="11"/>
        <v>Buchanan Ingersoll</v>
      </c>
    </row>
    <row r="345" spans="1:10" ht="15" x14ac:dyDescent="0.25">
      <c r="A345" s="5" t="s">
        <v>1141</v>
      </c>
      <c r="B345" s="6">
        <v>20.100000000000001</v>
      </c>
      <c r="C345" s="20">
        <v>162</v>
      </c>
      <c r="D345" s="7">
        <v>1</v>
      </c>
      <c r="E345" s="6">
        <v>0.1</v>
      </c>
      <c r="F345" s="7">
        <v>1</v>
      </c>
      <c r="G345" s="4">
        <v>1986</v>
      </c>
      <c r="H345" s="18">
        <f t="shared" si="10"/>
        <v>1987</v>
      </c>
      <c r="I345" s="5" t="s">
        <v>3190</v>
      </c>
      <c r="J345" t="str">
        <f t="shared" si="11"/>
        <v>Buckingham Doolittle</v>
      </c>
    </row>
    <row r="346" spans="1:10" ht="15" x14ac:dyDescent="0.25">
      <c r="A346" s="5" t="s">
        <v>1143</v>
      </c>
      <c r="B346" s="6">
        <v>19.600000000000001</v>
      </c>
      <c r="C346" s="20">
        <v>164</v>
      </c>
      <c r="D346" s="7">
        <v>1</v>
      </c>
      <c r="E346" s="6">
        <v>0.1</v>
      </c>
      <c r="F346" s="7">
        <v>1</v>
      </c>
      <c r="G346" s="4">
        <v>1986</v>
      </c>
      <c r="H346" s="18">
        <f t="shared" si="10"/>
        <v>1987</v>
      </c>
      <c r="I346" s="5" t="s">
        <v>3192</v>
      </c>
      <c r="J346" t="str">
        <f t="shared" si="11"/>
        <v>Carro Spanbock</v>
      </c>
    </row>
    <row r="347" spans="1:10" ht="15" x14ac:dyDescent="0.25">
      <c r="A347" s="5" t="s">
        <v>1059</v>
      </c>
      <c r="B347" s="6">
        <v>52</v>
      </c>
      <c r="C347" s="20">
        <v>89</v>
      </c>
      <c r="D347" s="7">
        <v>1</v>
      </c>
      <c r="E347" s="6">
        <v>0.1</v>
      </c>
      <c r="F347" s="7">
        <v>1</v>
      </c>
      <c r="G347" s="4">
        <v>1986</v>
      </c>
      <c r="H347" s="18">
        <f t="shared" si="10"/>
        <v>1987</v>
      </c>
      <c r="I347" s="5" t="s">
        <v>3125</v>
      </c>
      <c r="J347" t="str">
        <f t="shared" si="11"/>
        <v>Chadbourne Parke</v>
      </c>
    </row>
    <row r="348" spans="1:10" ht="15" x14ac:dyDescent="0.25">
      <c r="A348" s="5" t="s">
        <v>697</v>
      </c>
      <c r="B348" s="6">
        <v>28.8</v>
      </c>
      <c r="C348" s="20">
        <v>131</v>
      </c>
      <c r="D348" s="7">
        <v>1</v>
      </c>
      <c r="E348" s="6">
        <v>0.1</v>
      </c>
      <c r="F348" s="7">
        <v>1</v>
      </c>
      <c r="G348" s="4">
        <v>1986</v>
      </c>
      <c r="H348" s="18">
        <f t="shared" si="10"/>
        <v>1987</v>
      </c>
      <c r="I348" s="5" t="s">
        <v>2816</v>
      </c>
      <c r="J348" t="str">
        <f t="shared" si="11"/>
        <v>Choate Hall</v>
      </c>
    </row>
    <row r="349" spans="1:10" ht="15" x14ac:dyDescent="0.25">
      <c r="A349" s="5" t="s">
        <v>1112</v>
      </c>
      <c r="B349" s="6">
        <v>36</v>
      </c>
      <c r="C349" s="19">
        <v>115</v>
      </c>
      <c r="D349" s="7">
        <v>0</v>
      </c>
      <c r="E349" s="6">
        <v>0.1</v>
      </c>
      <c r="F349" s="7">
        <v>1</v>
      </c>
      <c r="G349" s="4">
        <v>1986</v>
      </c>
      <c r="H349" s="18">
        <f t="shared" si="10"/>
        <v>1987</v>
      </c>
      <c r="I349" s="5" t="s">
        <v>2917</v>
      </c>
      <c r="J349" t="str">
        <f t="shared" si="11"/>
        <v>Cohen Shapiro</v>
      </c>
    </row>
    <row r="350" spans="1:10" ht="15" x14ac:dyDescent="0.25">
      <c r="A350" s="5" t="s">
        <v>869</v>
      </c>
      <c r="B350" s="6">
        <v>55.2</v>
      </c>
      <c r="C350" s="19">
        <v>82</v>
      </c>
      <c r="D350" s="7">
        <v>0</v>
      </c>
      <c r="E350" s="6">
        <v>0.1</v>
      </c>
      <c r="F350" s="7">
        <v>2</v>
      </c>
      <c r="G350" s="4">
        <v>1986</v>
      </c>
      <c r="H350" s="18">
        <f t="shared" si="10"/>
        <v>1987</v>
      </c>
      <c r="I350" s="5" t="s">
        <v>2992</v>
      </c>
      <c r="J350" t="str">
        <f t="shared" si="11"/>
        <v>Cooley Godward</v>
      </c>
    </row>
    <row r="351" spans="1:10" ht="15" x14ac:dyDescent="0.25">
      <c r="A351" s="5" t="s">
        <v>1126</v>
      </c>
      <c r="B351" s="6">
        <v>25.5</v>
      </c>
      <c r="C351" s="19">
        <v>140</v>
      </c>
      <c r="D351" s="7">
        <v>0</v>
      </c>
      <c r="E351" s="6">
        <v>0.1</v>
      </c>
      <c r="F351" s="7">
        <v>1</v>
      </c>
      <c r="G351" s="4">
        <v>1986</v>
      </c>
      <c r="H351" s="18">
        <f t="shared" si="10"/>
        <v>1987</v>
      </c>
      <c r="I351" s="5" t="s">
        <v>1126</v>
      </c>
      <c r="J351" t="str">
        <f t="shared" si="11"/>
        <v>Cooper-A</v>
      </c>
    </row>
    <row r="352" spans="1:10" ht="15" x14ac:dyDescent="0.25">
      <c r="A352" s="5" t="s">
        <v>1080</v>
      </c>
      <c r="B352" s="6">
        <v>320</v>
      </c>
      <c r="C352" s="19">
        <v>18</v>
      </c>
      <c r="D352" s="7">
        <v>0</v>
      </c>
      <c r="E352" s="6">
        <v>0.8</v>
      </c>
      <c r="F352" s="7">
        <v>1</v>
      </c>
      <c r="G352" s="4">
        <v>1986</v>
      </c>
      <c r="H352" s="18">
        <f t="shared" si="10"/>
        <v>1987</v>
      </c>
      <c r="I352" s="5" t="s">
        <v>3142</v>
      </c>
      <c r="J352" t="str">
        <f t="shared" si="11"/>
        <v>Corbin Silverman</v>
      </c>
    </row>
    <row r="353" spans="1:10" ht="15" x14ac:dyDescent="0.25">
      <c r="A353" s="5" t="s">
        <v>14</v>
      </c>
      <c r="B353" s="6">
        <v>21.6</v>
      </c>
      <c r="C353" s="19">
        <v>155</v>
      </c>
      <c r="D353" s="7">
        <v>0</v>
      </c>
      <c r="E353" s="6">
        <v>0.1</v>
      </c>
      <c r="F353" s="7">
        <v>2</v>
      </c>
      <c r="G353" s="4">
        <v>1986</v>
      </c>
      <c r="H353" s="18">
        <f t="shared" si="10"/>
        <v>1987</v>
      </c>
      <c r="I353" s="5" t="s">
        <v>2579</v>
      </c>
      <c r="J353" t="str">
        <f t="shared" si="11"/>
        <v>Covington Burling</v>
      </c>
    </row>
    <row r="354" spans="1:10" ht="15" x14ac:dyDescent="0.25">
      <c r="A354" s="5" t="s">
        <v>15</v>
      </c>
      <c r="B354" s="6">
        <v>586</v>
      </c>
      <c r="C354" s="19">
        <v>11</v>
      </c>
      <c r="D354" s="7">
        <v>0</v>
      </c>
      <c r="E354" s="6">
        <v>1.5</v>
      </c>
      <c r="F354" s="7">
        <v>3</v>
      </c>
      <c r="G354" s="4">
        <v>1986</v>
      </c>
      <c r="H354" s="18">
        <f t="shared" si="10"/>
        <v>1987</v>
      </c>
      <c r="I354" s="5" t="s">
        <v>2580</v>
      </c>
      <c r="J354" t="str">
        <f t="shared" si="11"/>
        <v>Cravath Swaine</v>
      </c>
    </row>
    <row r="355" spans="1:10" ht="15" x14ac:dyDescent="0.25">
      <c r="A355" s="5" t="s">
        <v>260</v>
      </c>
      <c r="B355" s="6">
        <v>51.2</v>
      </c>
      <c r="C355" s="19">
        <v>94</v>
      </c>
      <c r="D355" s="7">
        <v>0</v>
      </c>
      <c r="E355" s="6">
        <v>0.1</v>
      </c>
      <c r="F355" s="7">
        <v>2</v>
      </c>
      <c r="G355" s="4">
        <v>1986</v>
      </c>
      <c r="H355" s="18">
        <f t="shared" si="10"/>
        <v>1987</v>
      </c>
      <c r="I355" s="5" t="s">
        <v>2690</v>
      </c>
      <c r="J355" t="str">
        <f t="shared" si="11"/>
        <v>Cummings Lockwood</v>
      </c>
    </row>
    <row r="356" spans="1:10" ht="15" x14ac:dyDescent="0.25">
      <c r="A356" s="5" t="s">
        <v>16</v>
      </c>
      <c r="B356" s="6">
        <v>437.9</v>
      </c>
      <c r="C356" s="19">
        <v>14</v>
      </c>
      <c r="D356" s="7">
        <v>0</v>
      </c>
      <c r="E356" s="6">
        <v>1.1000000000000001</v>
      </c>
      <c r="F356" s="7">
        <v>3</v>
      </c>
      <c r="G356" s="4">
        <v>1986</v>
      </c>
      <c r="H356" s="18">
        <f t="shared" si="10"/>
        <v>1987</v>
      </c>
      <c r="I356" s="5" t="s">
        <v>2581</v>
      </c>
      <c r="J356" t="str">
        <f t="shared" si="11"/>
        <v>Davis Polk</v>
      </c>
    </row>
    <row r="357" spans="1:10" ht="15" x14ac:dyDescent="0.25">
      <c r="A357" s="5" t="s">
        <v>1155</v>
      </c>
      <c r="B357" s="6">
        <v>15.6</v>
      </c>
      <c r="C357" s="19">
        <v>184</v>
      </c>
      <c r="D357" s="7">
        <v>0</v>
      </c>
      <c r="E357" s="6">
        <v>0</v>
      </c>
      <c r="F357" s="7">
        <v>1</v>
      </c>
      <c r="G357" s="4">
        <v>1986</v>
      </c>
      <c r="H357" s="18">
        <f t="shared" si="10"/>
        <v>1987</v>
      </c>
      <c r="I357" s="5" t="s">
        <v>3201</v>
      </c>
      <c r="J357" t="str">
        <f t="shared" si="11"/>
        <v>Davis Wright</v>
      </c>
    </row>
    <row r="358" spans="1:10" ht="15" x14ac:dyDescent="0.25">
      <c r="A358" s="5" t="s">
        <v>1102</v>
      </c>
      <c r="B358" s="6">
        <v>51.7</v>
      </c>
      <c r="C358" s="19">
        <v>93</v>
      </c>
      <c r="D358" s="7">
        <v>0</v>
      </c>
      <c r="E358" s="6">
        <v>0.1</v>
      </c>
      <c r="F358" s="7">
        <v>1</v>
      </c>
      <c r="G358" s="4">
        <v>1986</v>
      </c>
      <c r="H358" s="18">
        <f t="shared" si="10"/>
        <v>1987</v>
      </c>
      <c r="I358" s="5" t="s">
        <v>3160</v>
      </c>
      <c r="J358" t="str">
        <f t="shared" si="11"/>
        <v>Davis Graham</v>
      </c>
    </row>
    <row r="359" spans="1:10" ht="15" x14ac:dyDescent="0.25">
      <c r="A359" s="5" t="s">
        <v>263</v>
      </c>
      <c r="B359" s="6">
        <v>130.69999999999999</v>
      </c>
      <c r="C359" s="19">
        <v>35</v>
      </c>
      <c r="D359" s="7">
        <v>0</v>
      </c>
      <c r="E359" s="6">
        <v>0.3</v>
      </c>
      <c r="F359" s="7">
        <v>6</v>
      </c>
      <c r="G359" s="4">
        <v>1986</v>
      </c>
      <c r="H359" s="18">
        <f t="shared" si="10"/>
        <v>1987</v>
      </c>
      <c r="I359" s="5" t="s">
        <v>2692</v>
      </c>
      <c r="J359" t="str">
        <f t="shared" si="11"/>
        <v>Day Berry</v>
      </c>
    </row>
    <row r="360" spans="1:10" ht="15" x14ac:dyDescent="0.25">
      <c r="A360" s="5" t="s">
        <v>17</v>
      </c>
      <c r="B360" s="6">
        <v>63</v>
      </c>
      <c r="C360" s="19">
        <v>72</v>
      </c>
      <c r="D360" s="7">
        <v>0</v>
      </c>
      <c r="E360" s="6">
        <v>0.2</v>
      </c>
      <c r="F360" s="7">
        <v>2</v>
      </c>
      <c r="G360" s="4">
        <v>1986</v>
      </c>
      <c r="H360" s="18">
        <f t="shared" si="10"/>
        <v>1987</v>
      </c>
      <c r="I360" s="5" t="s">
        <v>2582</v>
      </c>
      <c r="J360" t="str">
        <f t="shared" si="11"/>
        <v>Debevoise Plimpton</v>
      </c>
    </row>
    <row r="361" spans="1:10" ht="15" x14ac:dyDescent="0.25">
      <c r="A361" s="5" t="s">
        <v>986</v>
      </c>
      <c r="B361" s="8">
        <v>1052.7</v>
      </c>
      <c r="C361" s="19">
        <v>6</v>
      </c>
      <c r="D361" s="7">
        <v>0</v>
      </c>
      <c r="E361" s="6">
        <v>2.7</v>
      </c>
      <c r="F361" s="7">
        <v>4</v>
      </c>
      <c r="G361" s="4">
        <v>1986</v>
      </c>
      <c r="H361" s="18">
        <f t="shared" si="10"/>
        <v>1987</v>
      </c>
      <c r="I361" s="5" t="s">
        <v>3068</v>
      </c>
      <c r="J361" t="str">
        <f t="shared" si="11"/>
        <v>Dechert Price</v>
      </c>
    </row>
    <row r="362" spans="1:10" ht="15" x14ac:dyDescent="0.25">
      <c r="A362" s="5" t="s">
        <v>985</v>
      </c>
      <c r="B362" s="6">
        <v>109.3</v>
      </c>
      <c r="C362" s="19">
        <v>45</v>
      </c>
      <c r="D362" s="7">
        <v>0</v>
      </c>
      <c r="E362" s="6">
        <v>0.3</v>
      </c>
      <c r="F362" s="7">
        <v>3</v>
      </c>
      <c r="G362" s="4">
        <v>1986</v>
      </c>
      <c r="H362" s="18">
        <f t="shared" si="10"/>
        <v>1987</v>
      </c>
      <c r="I362" s="5" t="s">
        <v>3067</v>
      </c>
      <c r="J362" t="str">
        <f t="shared" si="11"/>
        <v>Dewey Ballantine</v>
      </c>
    </row>
    <row r="363" spans="1:10" ht="15" x14ac:dyDescent="0.25">
      <c r="A363" s="5" t="s">
        <v>1128</v>
      </c>
      <c r="B363" s="6">
        <v>24</v>
      </c>
      <c r="C363" s="19">
        <v>144</v>
      </c>
      <c r="D363" s="7">
        <v>0</v>
      </c>
      <c r="E363" s="6">
        <v>0.1</v>
      </c>
      <c r="F363" s="7">
        <v>2</v>
      </c>
      <c r="G363" s="4">
        <v>1986</v>
      </c>
      <c r="H363" s="18">
        <f t="shared" si="10"/>
        <v>1987</v>
      </c>
      <c r="I363" s="5" t="s">
        <v>3180</v>
      </c>
      <c r="J363" t="str">
        <f t="shared" si="11"/>
        <v>Dilworth Paxson</v>
      </c>
    </row>
    <row r="364" spans="1:10" ht="15" x14ac:dyDescent="0.25">
      <c r="A364" s="5" t="s">
        <v>712</v>
      </c>
      <c r="B364" s="6">
        <v>14.3</v>
      </c>
      <c r="C364" s="19">
        <v>192</v>
      </c>
      <c r="D364" s="7">
        <v>0</v>
      </c>
      <c r="E364" s="6">
        <v>0</v>
      </c>
      <c r="F364" s="7">
        <v>3</v>
      </c>
      <c r="G364" s="4">
        <v>1986</v>
      </c>
      <c r="H364" s="18">
        <f t="shared" si="10"/>
        <v>1987</v>
      </c>
      <c r="I364" s="5" t="s">
        <v>2825</v>
      </c>
      <c r="J364" t="str">
        <f t="shared" si="11"/>
        <v>Dorsey Whitney</v>
      </c>
    </row>
    <row r="365" spans="1:10" ht="15" x14ac:dyDescent="0.25">
      <c r="A365" s="5" t="s">
        <v>713</v>
      </c>
      <c r="B365" s="6">
        <v>116.6</v>
      </c>
      <c r="C365" s="19">
        <v>38</v>
      </c>
      <c r="D365" s="7">
        <v>0</v>
      </c>
      <c r="E365" s="6">
        <v>0.3</v>
      </c>
      <c r="F365" s="7">
        <v>2</v>
      </c>
      <c r="G365" s="4">
        <v>1986</v>
      </c>
      <c r="H365" s="18">
        <f t="shared" si="10"/>
        <v>1987</v>
      </c>
      <c r="I365" s="5" t="s">
        <v>2826</v>
      </c>
      <c r="J365" t="str">
        <f t="shared" si="11"/>
        <v>Drinker Biddle</v>
      </c>
    </row>
    <row r="366" spans="1:10" ht="15" x14ac:dyDescent="0.25">
      <c r="A366" s="5" t="s">
        <v>1106</v>
      </c>
      <c r="B366" s="6">
        <v>41.3</v>
      </c>
      <c r="C366" s="19">
        <v>100</v>
      </c>
      <c r="D366" s="7">
        <v>0</v>
      </c>
      <c r="E366" s="6">
        <v>0.1</v>
      </c>
      <c r="F366" s="7">
        <v>2</v>
      </c>
      <c r="G366" s="4">
        <v>1986</v>
      </c>
      <c r="H366" s="18">
        <f t="shared" si="10"/>
        <v>1987</v>
      </c>
      <c r="I366" s="5" t="s">
        <v>3164</v>
      </c>
      <c r="J366" t="str">
        <f t="shared" si="11"/>
        <v>Duane Morris</v>
      </c>
    </row>
    <row r="367" spans="1:10" ht="15" x14ac:dyDescent="0.25">
      <c r="A367" s="5" t="s">
        <v>855</v>
      </c>
      <c r="B367" s="6">
        <v>163.19999999999999</v>
      </c>
      <c r="C367" s="19">
        <v>28</v>
      </c>
      <c r="D367" s="7">
        <v>0</v>
      </c>
      <c r="E367" s="6">
        <v>0.4</v>
      </c>
      <c r="F367" s="7">
        <v>7</v>
      </c>
      <c r="G367" s="4">
        <v>1986</v>
      </c>
      <c r="H367" s="18">
        <f t="shared" si="10"/>
        <v>1987</v>
      </c>
      <c r="I367" s="5" t="s">
        <v>2981</v>
      </c>
      <c r="J367" t="str">
        <f t="shared" si="11"/>
        <v>Elias Matz</v>
      </c>
    </row>
    <row r="368" spans="1:10" ht="15" x14ac:dyDescent="0.25">
      <c r="A368" s="5" t="s">
        <v>1107</v>
      </c>
      <c r="B368" s="6">
        <v>39.1</v>
      </c>
      <c r="C368" s="19">
        <v>105</v>
      </c>
      <c r="D368" s="7">
        <v>0</v>
      </c>
      <c r="E368" s="6">
        <v>0.1</v>
      </c>
      <c r="F368" s="7">
        <v>1</v>
      </c>
      <c r="G368" s="4">
        <v>1986</v>
      </c>
      <c r="H368" s="18">
        <f t="shared" si="10"/>
        <v>1987</v>
      </c>
      <c r="I368" s="5" t="s">
        <v>3165</v>
      </c>
      <c r="J368" t="str">
        <f t="shared" si="11"/>
        <v>Epstein Leahy</v>
      </c>
    </row>
    <row r="369" spans="1:10" ht="15" x14ac:dyDescent="0.25">
      <c r="A369" s="5" t="s">
        <v>1051</v>
      </c>
      <c r="B369" s="6">
        <v>18.2</v>
      </c>
      <c r="C369" s="19">
        <v>174</v>
      </c>
      <c r="D369" s="7">
        <v>0</v>
      </c>
      <c r="E369" s="6">
        <v>0.1</v>
      </c>
      <c r="F369" s="7">
        <v>3</v>
      </c>
      <c r="G369" s="4">
        <v>1986</v>
      </c>
      <c r="H369" s="18">
        <f t="shared" si="10"/>
        <v>1987</v>
      </c>
      <c r="I369" s="5" t="s">
        <v>3119</v>
      </c>
      <c r="J369" t="str">
        <f t="shared" si="11"/>
        <v>Epstein Becker</v>
      </c>
    </row>
    <row r="370" spans="1:10" ht="15" x14ac:dyDescent="0.25">
      <c r="A370" s="5" t="s">
        <v>1062</v>
      </c>
      <c r="B370" s="6">
        <v>37.299999999999997</v>
      </c>
      <c r="C370" s="19">
        <v>113</v>
      </c>
      <c r="D370" s="7">
        <v>0</v>
      </c>
      <c r="E370" s="6">
        <v>0.1</v>
      </c>
      <c r="F370" s="7">
        <v>3</v>
      </c>
      <c r="G370" s="4">
        <v>1986</v>
      </c>
      <c r="H370" s="18">
        <f t="shared" si="10"/>
        <v>1987</v>
      </c>
      <c r="I370" s="5" t="s">
        <v>3128</v>
      </c>
      <c r="J370" t="str">
        <f t="shared" si="11"/>
        <v>Feit Ahrens</v>
      </c>
    </row>
    <row r="371" spans="1:10" ht="15" x14ac:dyDescent="0.25">
      <c r="A371" s="5" t="s">
        <v>1021</v>
      </c>
      <c r="B371" s="6">
        <v>154.5</v>
      </c>
      <c r="C371" s="19">
        <v>29</v>
      </c>
      <c r="D371" s="7">
        <v>0</v>
      </c>
      <c r="E371" s="6">
        <v>0.4</v>
      </c>
      <c r="F371" s="7">
        <v>9</v>
      </c>
      <c r="G371" s="4">
        <v>1986</v>
      </c>
      <c r="H371" s="18">
        <f t="shared" si="10"/>
        <v>1987</v>
      </c>
      <c r="I371" s="5" t="s">
        <v>2912</v>
      </c>
      <c r="J371" t="str">
        <f t="shared" si="11"/>
        <v>Finley Kumble</v>
      </c>
    </row>
    <row r="372" spans="1:10" ht="15" x14ac:dyDescent="0.25">
      <c r="A372" s="5" t="s">
        <v>1103</v>
      </c>
      <c r="B372" s="6">
        <v>47.4</v>
      </c>
      <c r="C372" s="19">
        <v>97</v>
      </c>
      <c r="D372" s="7">
        <v>0</v>
      </c>
      <c r="E372" s="6">
        <v>0.1</v>
      </c>
      <c r="F372" s="7">
        <v>1</v>
      </c>
      <c r="G372" s="4">
        <v>1986</v>
      </c>
      <c r="H372" s="18">
        <f t="shared" si="10"/>
        <v>1987</v>
      </c>
      <c r="I372" s="5" t="s">
        <v>3161</v>
      </c>
      <c r="J372" t="str">
        <f t="shared" si="11"/>
        <v>Fleischman Walsh</v>
      </c>
    </row>
    <row r="373" spans="1:10" ht="15" x14ac:dyDescent="0.25">
      <c r="A373" s="5" t="s">
        <v>1095</v>
      </c>
      <c r="B373" s="6">
        <v>56</v>
      </c>
      <c r="C373" s="19">
        <v>81</v>
      </c>
      <c r="D373" s="7">
        <v>0</v>
      </c>
      <c r="E373" s="6">
        <v>0.2</v>
      </c>
      <c r="F373" s="7">
        <v>4</v>
      </c>
      <c r="G373" s="4">
        <v>1986</v>
      </c>
      <c r="H373" s="18">
        <f t="shared" si="10"/>
        <v>1987</v>
      </c>
      <c r="I373" s="5" t="s">
        <v>3153</v>
      </c>
      <c r="J373" t="str">
        <f t="shared" si="11"/>
        <v>Foley Hoag</v>
      </c>
    </row>
    <row r="374" spans="1:10" ht="15" x14ac:dyDescent="0.25">
      <c r="A374" s="5" t="s">
        <v>1149</v>
      </c>
      <c r="B374" s="6">
        <v>18</v>
      </c>
      <c r="C374" s="20">
        <v>175</v>
      </c>
      <c r="D374" s="7">
        <v>1</v>
      </c>
      <c r="E374" s="6">
        <v>0.1</v>
      </c>
      <c r="F374" s="7">
        <v>4</v>
      </c>
      <c r="G374" s="4">
        <v>1986</v>
      </c>
      <c r="H374" s="18">
        <f t="shared" si="10"/>
        <v>1987</v>
      </c>
      <c r="I374" s="5" t="s">
        <v>3197</v>
      </c>
      <c r="J374" t="str">
        <f t="shared" si="11"/>
        <v>FowlerWhite BurnettHurley</v>
      </c>
    </row>
    <row r="375" spans="1:10" ht="15" x14ac:dyDescent="0.25">
      <c r="A375" s="5" t="s">
        <v>1135</v>
      </c>
      <c r="B375" s="6">
        <v>21.7</v>
      </c>
      <c r="C375" s="20">
        <v>153</v>
      </c>
      <c r="D375" s="7">
        <v>1</v>
      </c>
      <c r="E375" s="6">
        <v>0.1</v>
      </c>
      <c r="F375" s="7">
        <v>1</v>
      </c>
      <c r="G375" s="4">
        <v>1986</v>
      </c>
      <c r="H375" s="18">
        <f t="shared" si="10"/>
        <v>1987</v>
      </c>
      <c r="I375" s="5" t="s">
        <v>1135</v>
      </c>
      <c r="J375" t="str">
        <f t="shared" si="11"/>
        <v>Fowler-W</v>
      </c>
    </row>
    <row r="376" spans="1:10" ht="15" x14ac:dyDescent="0.25">
      <c r="A376" s="5" t="s">
        <v>967</v>
      </c>
      <c r="B376" s="6">
        <v>14.5</v>
      </c>
      <c r="C376" s="19">
        <v>190</v>
      </c>
      <c r="D376" s="7">
        <v>0</v>
      </c>
      <c r="E376" s="6">
        <v>0</v>
      </c>
      <c r="F376" s="7">
        <v>1</v>
      </c>
      <c r="G376" s="4">
        <v>1986</v>
      </c>
      <c r="H376" s="18">
        <f t="shared" si="10"/>
        <v>1987</v>
      </c>
      <c r="I376" s="5" t="s">
        <v>3059</v>
      </c>
      <c r="J376" t="str">
        <f t="shared" si="11"/>
        <v>Fox Edwards</v>
      </c>
    </row>
    <row r="377" spans="1:10" ht="15" x14ac:dyDescent="0.25">
      <c r="A377" s="5" t="s">
        <v>1131</v>
      </c>
      <c r="B377" s="6">
        <v>23.1</v>
      </c>
      <c r="C377" s="19">
        <v>147</v>
      </c>
      <c r="D377" s="7">
        <v>0</v>
      </c>
      <c r="E377" s="6">
        <v>0.1</v>
      </c>
      <c r="F377" s="7">
        <v>2</v>
      </c>
      <c r="G377" s="4">
        <v>1986</v>
      </c>
      <c r="H377" s="18">
        <f t="shared" si="10"/>
        <v>1987</v>
      </c>
      <c r="I377" s="5" t="s">
        <v>3182</v>
      </c>
      <c r="J377" t="str">
        <f t="shared" si="11"/>
        <v>FrankBernsteinConway Goldman</v>
      </c>
    </row>
    <row r="378" spans="1:10" ht="15" x14ac:dyDescent="0.25">
      <c r="A378" s="5" t="s">
        <v>1120</v>
      </c>
      <c r="B378" s="6">
        <v>29.4</v>
      </c>
      <c r="C378" s="20">
        <v>128</v>
      </c>
      <c r="D378" s="7">
        <v>1</v>
      </c>
      <c r="E378" s="6">
        <v>0.1</v>
      </c>
      <c r="F378" s="7">
        <v>1</v>
      </c>
      <c r="G378" s="4">
        <v>1986</v>
      </c>
      <c r="H378" s="18">
        <f t="shared" si="10"/>
        <v>1987</v>
      </c>
      <c r="I378" s="5" t="s">
        <v>3173</v>
      </c>
      <c r="J378" t="str">
        <f t="shared" si="11"/>
        <v>Freeborn Peters</v>
      </c>
    </row>
    <row r="379" spans="1:10" ht="15" x14ac:dyDescent="0.25">
      <c r="A379" s="5" t="s">
        <v>997</v>
      </c>
      <c r="B379" s="6">
        <v>111.5</v>
      </c>
      <c r="C379" s="19">
        <v>41</v>
      </c>
      <c r="D379" s="7">
        <v>0</v>
      </c>
      <c r="E379" s="6">
        <v>0.3</v>
      </c>
      <c r="F379" s="7">
        <v>4</v>
      </c>
      <c r="G379" s="4">
        <v>1986</v>
      </c>
      <c r="H379" s="18">
        <f t="shared" si="10"/>
        <v>1987</v>
      </c>
      <c r="I379" s="5" t="s">
        <v>2585</v>
      </c>
      <c r="J379" t="str">
        <f t="shared" si="11"/>
        <v>Fried Frank</v>
      </c>
    </row>
    <row r="380" spans="1:10" ht="15" x14ac:dyDescent="0.25">
      <c r="A380" s="5" t="s">
        <v>22</v>
      </c>
      <c r="B380" s="6">
        <v>29</v>
      </c>
      <c r="C380" s="19">
        <v>130</v>
      </c>
      <c r="D380" s="7">
        <v>0</v>
      </c>
      <c r="E380" s="6">
        <v>0.1</v>
      </c>
      <c r="F380" s="7">
        <v>1</v>
      </c>
      <c r="G380" s="4">
        <v>1986</v>
      </c>
      <c r="H380" s="18">
        <f t="shared" si="10"/>
        <v>1987</v>
      </c>
      <c r="I380" s="5" t="s">
        <v>2586</v>
      </c>
      <c r="J380" t="str">
        <f t="shared" si="11"/>
        <v>Fulbright Jaworski</v>
      </c>
    </row>
    <row r="381" spans="1:10" ht="15" x14ac:dyDescent="0.25">
      <c r="A381" s="5" t="s">
        <v>1090</v>
      </c>
      <c r="B381" s="6">
        <v>85.4</v>
      </c>
      <c r="C381" s="19">
        <v>60</v>
      </c>
      <c r="D381" s="7">
        <v>0</v>
      </c>
      <c r="E381" s="6">
        <v>0.2</v>
      </c>
      <c r="F381" s="7">
        <v>1</v>
      </c>
      <c r="G381" s="4">
        <v>1986</v>
      </c>
      <c r="H381" s="18">
        <f t="shared" si="10"/>
        <v>1987</v>
      </c>
      <c r="I381" s="5" t="s">
        <v>3150</v>
      </c>
      <c r="J381" t="str">
        <f t="shared" si="11"/>
        <v>Gager Henry</v>
      </c>
    </row>
    <row r="382" spans="1:10" ht="15" x14ac:dyDescent="0.25">
      <c r="A382" s="5" t="s">
        <v>1150</v>
      </c>
      <c r="B382" s="6">
        <v>18</v>
      </c>
      <c r="C382" s="20">
        <v>175</v>
      </c>
      <c r="D382" s="7">
        <v>1</v>
      </c>
      <c r="E382" s="6">
        <v>0.1</v>
      </c>
      <c r="F382" s="7">
        <v>1</v>
      </c>
      <c r="G382" s="4">
        <v>1986</v>
      </c>
      <c r="H382" s="18">
        <f t="shared" si="10"/>
        <v>1987</v>
      </c>
      <c r="I382" s="5" t="s">
        <v>3198</v>
      </c>
      <c r="J382" t="str">
        <f t="shared" si="11"/>
        <v>Gallop Johnson</v>
      </c>
    </row>
    <row r="383" spans="1:10" ht="15" x14ac:dyDescent="0.25">
      <c r="A383" s="5" t="s">
        <v>870</v>
      </c>
      <c r="B383" s="6">
        <v>19.399999999999999</v>
      </c>
      <c r="C383" s="20">
        <v>169</v>
      </c>
      <c r="D383" s="7">
        <v>1</v>
      </c>
      <c r="E383" s="6">
        <v>0.1</v>
      </c>
      <c r="F383" s="7">
        <v>2</v>
      </c>
      <c r="G383" s="4">
        <v>1986</v>
      </c>
      <c r="H383" s="18">
        <f t="shared" si="10"/>
        <v>1987</v>
      </c>
      <c r="I383" s="5" t="s">
        <v>601</v>
      </c>
      <c r="J383" t="str">
        <f t="shared" si="11"/>
        <v>Gardere Wynne</v>
      </c>
    </row>
    <row r="384" spans="1:10" ht="15" x14ac:dyDescent="0.25">
      <c r="A384" s="5" t="s">
        <v>469</v>
      </c>
      <c r="B384" s="6">
        <v>136.19999999999999</v>
      </c>
      <c r="C384" s="19">
        <v>32</v>
      </c>
      <c r="D384" s="7">
        <v>0</v>
      </c>
      <c r="E384" s="6">
        <v>0.4</v>
      </c>
      <c r="F384" s="7">
        <v>2</v>
      </c>
      <c r="G384" s="4">
        <v>1986</v>
      </c>
      <c r="H384" s="18">
        <f t="shared" si="10"/>
        <v>1987</v>
      </c>
      <c r="I384" s="5" t="s">
        <v>2700</v>
      </c>
      <c r="J384" t="str">
        <f t="shared" si="11"/>
        <v>Gardner Carton</v>
      </c>
    </row>
    <row r="385" spans="1:10" ht="15" x14ac:dyDescent="0.25">
      <c r="A385" s="5" t="s">
        <v>79</v>
      </c>
      <c r="B385" s="8">
        <v>1019.2</v>
      </c>
      <c r="C385" s="19">
        <v>7</v>
      </c>
      <c r="D385" s="7">
        <v>0</v>
      </c>
      <c r="E385" s="6">
        <v>2.6</v>
      </c>
      <c r="F385" s="7">
        <v>7</v>
      </c>
      <c r="G385" s="4">
        <v>1986</v>
      </c>
      <c r="H385" s="18">
        <f t="shared" si="10"/>
        <v>1987</v>
      </c>
      <c r="I385" s="5" t="s">
        <v>2618</v>
      </c>
      <c r="J385" t="str">
        <f t="shared" si="11"/>
        <v>Gaston Snow</v>
      </c>
    </row>
    <row r="386" spans="1:10" ht="15" x14ac:dyDescent="0.25">
      <c r="A386" s="5" t="s">
        <v>1081</v>
      </c>
      <c r="B386" s="6">
        <v>231.6</v>
      </c>
      <c r="C386" s="19">
        <v>21</v>
      </c>
      <c r="D386" s="7">
        <v>0</v>
      </c>
      <c r="E386" s="6">
        <v>0.6</v>
      </c>
      <c r="F386" s="7">
        <v>1</v>
      </c>
      <c r="G386" s="4">
        <v>1986</v>
      </c>
      <c r="H386" s="18">
        <f t="shared" ref="H386:H449" si="12">G386+1</f>
        <v>1987</v>
      </c>
      <c r="I386" s="5" t="s">
        <v>3143</v>
      </c>
      <c r="J386" t="str">
        <f t="shared" ref="J386:J449" si="13">TRIM(LEFT(SUBSTITUTE(I386," ",REPT(" ",100)),200))</f>
        <v>Gelberg Abrams</v>
      </c>
    </row>
    <row r="387" spans="1:10" ht="15" x14ac:dyDescent="0.25">
      <c r="A387" s="5" t="s">
        <v>858</v>
      </c>
      <c r="B387" s="6">
        <v>741.6</v>
      </c>
      <c r="C387" s="19">
        <v>9</v>
      </c>
      <c r="D387" s="7">
        <v>0</v>
      </c>
      <c r="E387" s="6">
        <v>1.9</v>
      </c>
      <c r="F387" s="7">
        <v>21</v>
      </c>
      <c r="G387" s="4">
        <v>1986</v>
      </c>
      <c r="H387" s="18">
        <f t="shared" si="12"/>
        <v>1987</v>
      </c>
      <c r="I387" s="5" t="s">
        <v>858</v>
      </c>
      <c r="J387" t="str">
        <f t="shared" si="13"/>
        <v>General Counsel</v>
      </c>
    </row>
    <row r="388" spans="1:10" ht="15" x14ac:dyDescent="0.25">
      <c r="A388" s="5" t="s">
        <v>921</v>
      </c>
      <c r="B388" s="6">
        <v>664</v>
      </c>
      <c r="C388" s="19">
        <v>10</v>
      </c>
      <c r="D388" s="7">
        <v>0</v>
      </c>
      <c r="E388" s="6">
        <v>1.7</v>
      </c>
      <c r="F388" s="7">
        <v>9</v>
      </c>
      <c r="G388" s="4">
        <v>1986</v>
      </c>
      <c r="H388" s="18">
        <f t="shared" si="12"/>
        <v>1987</v>
      </c>
      <c r="I388" s="5" t="s">
        <v>2587</v>
      </c>
      <c r="J388" t="str">
        <f t="shared" si="13"/>
        <v>Gibson Dunn</v>
      </c>
    </row>
    <row r="389" spans="1:10" ht="15" x14ac:dyDescent="0.25">
      <c r="A389" s="5" t="s">
        <v>1101</v>
      </c>
      <c r="B389" s="6">
        <v>51.8</v>
      </c>
      <c r="C389" s="19">
        <v>92</v>
      </c>
      <c r="D389" s="7">
        <v>0</v>
      </c>
      <c r="E389" s="6">
        <v>0.1</v>
      </c>
      <c r="F389" s="7">
        <v>1</v>
      </c>
      <c r="G389" s="4">
        <v>1986</v>
      </c>
      <c r="H389" s="18">
        <f t="shared" si="12"/>
        <v>1987</v>
      </c>
      <c r="I389" s="5" t="s">
        <v>3159</v>
      </c>
      <c r="J389" t="str">
        <f t="shared" si="13"/>
        <v>Giordano Halleran</v>
      </c>
    </row>
    <row r="390" spans="1:10" ht="15" x14ac:dyDescent="0.25">
      <c r="A390" s="5" t="s">
        <v>1012</v>
      </c>
      <c r="B390" s="6">
        <v>37.4</v>
      </c>
      <c r="C390" s="19">
        <v>112</v>
      </c>
      <c r="D390" s="7">
        <v>0</v>
      </c>
      <c r="E390" s="6">
        <v>0.1</v>
      </c>
      <c r="F390" s="7">
        <v>2</v>
      </c>
      <c r="G390" s="4">
        <v>1986</v>
      </c>
      <c r="H390" s="18">
        <f t="shared" si="12"/>
        <v>1987</v>
      </c>
      <c r="I390" s="5" t="s">
        <v>1012</v>
      </c>
      <c r="J390" t="str">
        <f t="shared" si="13"/>
        <v>Gipson Hoffman</v>
      </c>
    </row>
    <row r="391" spans="1:10" ht="15" x14ac:dyDescent="0.25">
      <c r="A391" s="5" t="s">
        <v>934</v>
      </c>
      <c r="B391" s="6">
        <v>13</v>
      </c>
      <c r="C391" s="19">
        <v>197</v>
      </c>
      <c r="D391" s="7">
        <v>0</v>
      </c>
      <c r="E391" s="6">
        <v>0</v>
      </c>
      <c r="F391" s="7">
        <v>1</v>
      </c>
      <c r="G391" s="4">
        <v>1986</v>
      </c>
      <c r="H391" s="18">
        <f t="shared" si="12"/>
        <v>1987</v>
      </c>
      <c r="I391" s="5" t="s">
        <v>934</v>
      </c>
      <c r="J391" t="str">
        <f t="shared" si="13"/>
        <v>Golenbock</v>
      </c>
    </row>
    <row r="392" spans="1:10" ht="15" x14ac:dyDescent="0.25">
      <c r="A392" s="5" t="s">
        <v>864</v>
      </c>
      <c r="B392" s="6">
        <v>487.4</v>
      </c>
      <c r="C392" s="19">
        <v>12</v>
      </c>
      <c r="D392" s="7">
        <v>0</v>
      </c>
      <c r="E392" s="6">
        <v>1.3</v>
      </c>
      <c r="F392" s="7">
        <v>15</v>
      </c>
      <c r="G392" s="4">
        <v>1986</v>
      </c>
      <c r="H392" s="18">
        <f t="shared" si="12"/>
        <v>1987</v>
      </c>
      <c r="I392" s="5" t="s">
        <v>2988</v>
      </c>
      <c r="J392" t="str">
        <f t="shared" si="13"/>
        <v>Goodwin Procter</v>
      </c>
    </row>
    <row r="393" spans="1:10" ht="15" x14ac:dyDescent="0.25">
      <c r="A393" s="5" t="s">
        <v>1000</v>
      </c>
      <c r="B393" s="6">
        <v>108.5</v>
      </c>
      <c r="C393" s="19">
        <v>46</v>
      </c>
      <c r="D393" s="7">
        <v>0</v>
      </c>
      <c r="E393" s="6">
        <v>0.3</v>
      </c>
      <c r="F393" s="7">
        <v>1</v>
      </c>
      <c r="G393" s="4">
        <v>1986</v>
      </c>
      <c r="H393" s="18">
        <f t="shared" si="12"/>
        <v>1987</v>
      </c>
      <c r="I393" s="5" t="s">
        <v>3077</v>
      </c>
      <c r="J393" t="str">
        <f t="shared" si="13"/>
        <v>Graves Dougherty</v>
      </c>
    </row>
    <row r="394" spans="1:10" ht="15" x14ac:dyDescent="0.25">
      <c r="A394" s="5" t="s">
        <v>946</v>
      </c>
      <c r="B394" s="6">
        <v>13.3</v>
      </c>
      <c r="C394" s="20">
        <v>194</v>
      </c>
      <c r="D394" s="7">
        <v>1</v>
      </c>
      <c r="E394" s="6">
        <v>0</v>
      </c>
      <c r="F394" s="7">
        <v>2</v>
      </c>
      <c r="G394" s="4">
        <v>1986</v>
      </c>
      <c r="H394" s="18">
        <f t="shared" si="12"/>
        <v>1987</v>
      </c>
      <c r="I394" s="5" t="s">
        <v>3047</v>
      </c>
      <c r="J394" t="str">
        <f t="shared" si="13"/>
        <v>Gray Cary</v>
      </c>
    </row>
    <row r="395" spans="1:10" ht="15" x14ac:dyDescent="0.25">
      <c r="A395" s="5" t="s">
        <v>1160</v>
      </c>
      <c r="B395" s="6">
        <v>13.8</v>
      </c>
      <c r="C395" s="19">
        <v>193</v>
      </c>
      <c r="D395" s="7">
        <v>0</v>
      </c>
      <c r="E395" s="6">
        <v>0</v>
      </c>
      <c r="F395" s="7">
        <v>1</v>
      </c>
      <c r="G395" s="4">
        <v>1986</v>
      </c>
      <c r="H395" s="18">
        <f t="shared" si="12"/>
        <v>1987</v>
      </c>
      <c r="I395" s="5" t="s">
        <v>3206</v>
      </c>
      <c r="J395" t="str">
        <f t="shared" si="13"/>
        <v>Graydon Head</v>
      </c>
    </row>
    <row r="396" spans="1:10" ht="15" x14ac:dyDescent="0.25">
      <c r="A396" s="5" t="s">
        <v>906</v>
      </c>
      <c r="B396" s="6">
        <v>17</v>
      </c>
      <c r="C396" s="19">
        <v>180</v>
      </c>
      <c r="D396" s="7">
        <v>0</v>
      </c>
      <c r="E396" s="6">
        <v>0</v>
      </c>
      <c r="F396" s="7">
        <v>2</v>
      </c>
      <c r="G396" s="4">
        <v>1986</v>
      </c>
      <c r="H396" s="18">
        <f t="shared" si="12"/>
        <v>1987</v>
      </c>
      <c r="I396" s="5" t="s">
        <v>2906</v>
      </c>
      <c r="J396" t="str">
        <f t="shared" si="13"/>
        <v>Greenberg Traurig</v>
      </c>
    </row>
    <row r="397" spans="1:10" ht="15" x14ac:dyDescent="0.25">
      <c r="A397" s="5" t="s">
        <v>1161</v>
      </c>
      <c r="B397" s="6">
        <v>12.6</v>
      </c>
      <c r="C397" s="20">
        <v>199</v>
      </c>
      <c r="D397" s="7">
        <v>1</v>
      </c>
      <c r="E397" s="6">
        <v>0</v>
      </c>
      <c r="F397" s="7">
        <v>1</v>
      </c>
      <c r="G397" s="4">
        <v>1986</v>
      </c>
      <c r="H397" s="18">
        <f t="shared" si="12"/>
        <v>1987</v>
      </c>
      <c r="I397" s="5" t="s">
        <v>3207</v>
      </c>
      <c r="J397" t="str">
        <f t="shared" si="13"/>
        <v>Gunster Yoakley</v>
      </c>
    </row>
    <row r="398" spans="1:10" ht="15" x14ac:dyDescent="0.25">
      <c r="A398" s="5" t="s">
        <v>875</v>
      </c>
      <c r="B398" s="6">
        <v>298.7</v>
      </c>
      <c r="C398" s="19">
        <v>19</v>
      </c>
      <c r="D398" s="7">
        <v>0</v>
      </c>
      <c r="E398" s="6">
        <v>0.8</v>
      </c>
      <c r="F398" s="7">
        <v>8</v>
      </c>
      <c r="G398" s="4">
        <v>1986</v>
      </c>
      <c r="H398" s="18">
        <f t="shared" si="12"/>
        <v>1987</v>
      </c>
      <c r="I398" s="5" t="s">
        <v>2995</v>
      </c>
      <c r="J398" t="str">
        <f t="shared" si="13"/>
        <v>Hale Dorr</v>
      </c>
    </row>
    <row r="399" spans="1:10" ht="15" x14ac:dyDescent="0.25">
      <c r="A399" s="5" t="s">
        <v>890</v>
      </c>
      <c r="B399" s="6">
        <v>81.900000000000006</v>
      </c>
      <c r="C399" s="19">
        <v>61</v>
      </c>
      <c r="D399" s="7">
        <v>0</v>
      </c>
      <c r="E399" s="6">
        <v>0.2</v>
      </c>
      <c r="F399" s="7">
        <v>1</v>
      </c>
      <c r="G399" s="4">
        <v>1986</v>
      </c>
      <c r="H399" s="18">
        <f t="shared" si="12"/>
        <v>1987</v>
      </c>
      <c r="I399" s="5" t="s">
        <v>3005</v>
      </c>
      <c r="J399" t="str">
        <f t="shared" si="13"/>
        <v>Hansell Post</v>
      </c>
    </row>
    <row r="400" spans="1:10" ht="15" x14ac:dyDescent="0.25">
      <c r="A400" s="5" t="s">
        <v>1085</v>
      </c>
      <c r="B400" s="6">
        <v>115.5</v>
      </c>
      <c r="C400" s="19">
        <v>39</v>
      </c>
      <c r="D400" s="7">
        <v>0</v>
      </c>
      <c r="E400" s="6">
        <v>0.3</v>
      </c>
      <c r="F400" s="7">
        <v>2</v>
      </c>
      <c r="G400" s="4">
        <v>1986</v>
      </c>
      <c r="H400" s="18">
        <f t="shared" si="12"/>
        <v>1987</v>
      </c>
      <c r="I400" s="5" t="s">
        <v>2915</v>
      </c>
      <c r="J400" t="str">
        <f t="shared" si="13"/>
        <v>Harris Beach</v>
      </c>
    </row>
    <row r="401" spans="1:10" ht="15" x14ac:dyDescent="0.25">
      <c r="A401" s="5" t="s">
        <v>1158</v>
      </c>
      <c r="B401" s="6">
        <v>15</v>
      </c>
      <c r="C401" s="20">
        <v>186</v>
      </c>
      <c r="D401" s="7">
        <v>1</v>
      </c>
      <c r="E401" s="6">
        <v>0</v>
      </c>
      <c r="F401" s="7">
        <v>1</v>
      </c>
      <c r="G401" s="4">
        <v>1986</v>
      </c>
      <c r="H401" s="18">
        <f t="shared" si="12"/>
        <v>1987</v>
      </c>
      <c r="I401" s="5" t="s">
        <v>3204</v>
      </c>
      <c r="J401" t="str">
        <f t="shared" si="13"/>
        <v>Harter Secrest</v>
      </c>
    </row>
    <row r="402" spans="1:10" ht="15" x14ac:dyDescent="0.25">
      <c r="A402" s="5" t="s">
        <v>1157</v>
      </c>
      <c r="B402" s="6">
        <v>15</v>
      </c>
      <c r="C402" s="20">
        <v>186</v>
      </c>
      <c r="D402" s="7">
        <v>1</v>
      </c>
      <c r="E402" s="6">
        <v>0</v>
      </c>
      <c r="F402" s="7">
        <v>1</v>
      </c>
      <c r="G402" s="4">
        <v>1986</v>
      </c>
      <c r="H402" s="18">
        <f t="shared" si="12"/>
        <v>1987</v>
      </c>
      <c r="I402" s="5" t="s">
        <v>3203</v>
      </c>
      <c r="J402" t="str">
        <f t="shared" si="13"/>
        <v>Haskell Slaughter</v>
      </c>
    </row>
    <row r="403" spans="1:10" ht="15" x14ac:dyDescent="0.25">
      <c r="A403" s="5" t="s">
        <v>1140</v>
      </c>
      <c r="B403" s="6">
        <v>20.2</v>
      </c>
      <c r="C403" s="20">
        <v>160</v>
      </c>
      <c r="D403" s="7">
        <v>1</v>
      </c>
      <c r="E403" s="6">
        <v>0.1</v>
      </c>
      <c r="F403" s="7">
        <v>1</v>
      </c>
      <c r="G403" s="4">
        <v>1986</v>
      </c>
      <c r="H403" s="18">
        <f t="shared" si="12"/>
        <v>1987</v>
      </c>
      <c r="I403" s="5" t="s">
        <v>3189</v>
      </c>
      <c r="J403" t="str">
        <f t="shared" si="13"/>
        <v>Haynes Boone</v>
      </c>
    </row>
    <row r="404" spans="1:10" ht="15" x14ac:dyDescent="0.25">
      <c r="A404" s="5" t="s">
        <v>1104</v>
      </c>
      <c r="B404" s="6">
        <v>46.5</v>
      </c>
      <c r="C404" s="19">
        <v>98</v>
      </c>
      <c r="D404" s="7">
        <v>0</v>
      </c>
      <c r="E404" s="6">
        <v>0.1</v>
      </c>
      <c r="F404" s="7">
        <v>3</v>
      </c>
      <c r="G404" s="4">
        <v>1986</v>
      </c>
      <c r="H404" s="18">
        <f t="shared" si="12"/>
        <v>1987</v>
      </c>
      <c r="I404" s="5" t="s">
        <v>3162</v>
      </c>
      <c r="J404" t="str">
        <f t="shared" si="13"/>
        <v>Haythe Curley</v>
      </c>
    </row>
    <row r="405" spans="1:10" ht="15" x14ac:dyDescent="0.25">
      <c r="A405" s="5" t="s">
        <v>1118</v>
      </c>
      <c r="B405" s="6">
        <v>31</v>
      </c>
      <c r="C405" s="19">
        <v>125</v>
      </c>
      <c r="D405" s="7">
        <v>0</v>
      </c>
      <c r="E405" s="6">
        <v>0.1</v>
      </c>
      <c r="F405" s="7">
        <v>1</v>
      </c>
      <c r="G405" s="4">
        <v>1986</v>
      </c>
      <c r="H405" s="18">
        <f t="shared" si="12"/>
        <v>1987</v>
      </c>
      <c r="I405" s="5" t="s">
        <v>1118</v>
      </c>
      <c r="J405" t="str">
        <f t="shared" si="13"/>
        <v>Herzog Engstrom</v>
      </c>
    </row>
    <row r="406" spans="1:10" ht="15" x14ac:dyDescent="0.25">
      <c r="A406" s="5" t="s">
        <v>1098</v>
      </c>
      <c r="B406" s="6">
        <v>54</v>
      </c>
      <c r="C406" s="19">
        <v>85</v>
      </c>
      <c r="D406" s="7">
        <v>0</v>
      </c>
      <c r="E406" s="6">
        <v>0.1</v>
      </c>
      <c r="F406" s="7">
        <v>1</v>
      </c>
      <c r="G406" s="4">
        <v>1986</v>
      </c>
      <c r="H406" s="18">
        <f t="shared" si="12"/>
        <v>1987</v>
      </c>
      <c r="I406" s="5" t="s">
        <v>3156</v>
      </c>
      <c r="J406" t="str">
        <f t="shared" si="13"/>
        <v>Hill Barlow</v>
      </c>
    </row>
    <row r="407" spans="1:10" ht="15" x14ac:dyDescent="0.25">
      <c r="A407" s="5" t="s">
        <v>83</v>
      </c>
      <c r="B407" s="6">
        <v>192.2</v>
      </c>
      <c r="C407" s="19">
        <v>24</v>
      </c>
      <c r="D407" s="7">
        <v>0</v>
      </c>
      <c r="E407" s="6">
        <v>0.5</v>
      </c>
      <c r="F407" s="7">
        <v>7</v>
      </c>
      <c r="G407" s="4">
        <v>1986</v>
      </c>
      <c r="H407" s="18">
        <f t="shared" si="12"/>
        <v>1987</v>
      </c>
      <c r="I407" s="5" t="s">
        <v>2620</v>
      </c>
      <c r="J407" t="str">
        <f t="shared" si="13"/>
        <v>Hogan Hartson</v>
      </c>
    </row>
    <row r="408" spans="1:10" ht="15" x14ac:dyDescent="0.25">
      <c r="A408" s="5" t="s">
        <v>363</v>
      </c>
      <c r="B408" s="6">
        <v>35.799999999999997</v>
      </c>
      <c r="C408" s="19">
        <v>116</v>
      </c>
      <c r="D408" s="7">
        <v>0</v>
      </c>
      <c r="E408" s="6">
        <v>0.1</v>
      </c>
      <c r="F408" s="7">
        <v>2</v>
      </c>
      <c r="G408" s="4">
        <v>1986</v>
      </c>
      <c r="H408" s="18">
        <f t="shared" si="12"/>
        <v>1987</v>
      </c>
      <c r="I408" s="5" t="s">
        <v>2741</v>
      </c>
      <c r="J408" t="str">
        <f t="shared" si="13"/>
        <v>Holme Roberts</v>
      </c>
    </row>
    <row r="409" spans="1:10" ht="15" x14ac:dyDescent="0.25">
      <c r="A409" s="5" t="s">
        <v>976</v>
      </c>
      <c r="B409" s="6">
        <v>68.599999999999994</v>
      </c>
      <c r="C409" s="19">
        <v>68</v>
      </c>
      <c r="D409" s="7">
        <v>0</v>
      </c>
      <c r="E409" s="6">
        <v>0.2</v>
      </c>
      <c r="F409" s="7">
        <v>3</v>
      </c>
      <c r="G409" s="4">
        <v>1986</v>
      </c>
      <c r="H409" s="18">
        <f t="shared" si="12"/>
        <v>1987</v>
      </c>
      <c r="I409" s="5" t="s">
        <v>976</v>
      </c>
      <c r="J409" t="str">
        <f t="shared" si="13"/>
        <v>Honigman Miller</v>
      </c>
    </row>
    <row r="410" spans="1:10" ht="15" x14ac:dyDescent="0.25">
      <c r="A410" s="5" t="s">
        <v>1088</v>
      </c>
      <c r="B410" s="6">
        <v>96.7</v>
      </c>
      <c r="C410" s="19">
        <v>53</v>
      </c>
      <c r="D410" s="7">
        <v>0</v>
      </c>
      <c r="E410" s="6">
        <v>0.3</v>
      </c>
      <c r="F410" s="7">
        <v>2</v>
      </c>
      <c r="G410" s="4">
        <v>1986</v>
      </c>
      <c r="H410" s="18">
        <f t="shared" si="12"/>
        <v>1987</v>
      </c>
      <c r="I410" s="5" t="s">
        <v>3149</v>
      </c>
      <c r="J410" t="str">
        <f t="shared" si="13"/>
        <v>House Wallace</v>
      </c>
    </row>
    <row r="411" spans="1:10" ht="15" x14ac:dyDescent="0.25">
      <c r="A411" s="5" t="s">
        <v>898</v>
      </c>
      <c r="B411" s="6">
        <v>90</v>
      </c>
      <c r="C411" s="19">
        <v>56</v>
      </c>
      <c r="D411" s="7">
        <v>0</v>
      </c>
      <c r="E411" s="6">
        <v>0.2</v>
      </c>
      <c r="F411" s="7">
        <v>7</v>
      </c>
      <c r="G411" s="4">
        <v>1986</v>
      </c>
      <c r="H411" s="18">
        <f t="shared" si="12"/>
        <v>1987</v>
      </c>
      <c r="I411" s="5" t="s">
        <v>3013</v>
      </c>
      <c r="J411" t="str">
        <f t="shared" si="13"/>
        <v>Housley Goldberg</v>
      </c>
    </row>
    <row r="412" spans="1:10" ht="15" x14ac:dyDescent="0.25">
      <c r="A412" s="5" t="s">
        <v>1142</v>
      </c>
      <c r="B412" s="6">
        <v>20.100000000000001</v>
      </c>
      <c r="C412" s="20">
        <v>162</v>
      </c>
      <c r="D412" s="7">
        <v>1</v>
      </c>
      <c r="E412" s="6">
        <v>0.1</v>
      </c>
      <c r="F412" s="7">
        <v>1</v>
      </c>
      <c r="G412" s="4">
        <v>1986</v>
      </c>
      <c r="H412" s="18">
        <f t="shared" si="12"/>
        <v>1987</v>
      </c>
      <c r="I412" s="5" t="s">
        <v>3191</v>
      </c>
      <c r="J412" t="str">
        <f t="shared" si="13"/>
        <v>Howard Howard</v>
      </c>
    </row>
    <row r="413" spans="1:10" ht="15" x14ac:dyDescent="0.25">
      <c r="A413" s="5" t="s">
        <v>979</v>
      </c>
      <c r="B413" s="6">
        <v>80.3</v>
      </c>
      <c r="C413" s="19">
        <v>63</v>
      </c>
      <c r="D413" s="7">
        <v>0</v>
      </c>
      <c r="E413" s="6">
        <v>0.2</v>
      </c>
      <c r="F413" s="7">
        <v>2</v>
      </c>
      <c r="G413" s="4">
        <v>1986</v>
      </c>
      <c r="H413" s="18">
        <f t="shared" si="12"/>
        <v>1987</v>
      </c>
      <c r="I413" s="5" t="s">
        <v>3063</v>
      </c>
      <c r="J413" t="str">
        <f t="shared" si="13"/>
        <v>Hughes Luce</v>
      </c>
    </row>
    <row r="414" spans="1:10" ht="15" x14ac:dyDescent="0.25">
      <c r="A414" s="5" t="s">
        <v>140</v>
      </c>
      <c r="B414" s="6">
        <v>34.5</v>
      </c>
      <c r="C414" s="19">
        <v>118</v>
      </c>
      <c r="D414" s="7">
        <v>0</v>
      </c>
      <c r="E414" s="6">
        <v>0.1</v>
      </c>
      <c r="F414" s="7">
        <v>3</v>
      </c>
      <c r="G414" s="4">
        <v>1986</v>
      </c>
      <c r="H414" s="18">
        <f t="shared" si="12"/>
        <v>1987</v>
      </c>
      <c r="I414" s="5" t="s">
        <v>2639</v>
      </c>
      <c r="J414" t="str">
        <f t="shared" si="13"/>
        <v>Hughes Hubbard</v>
      </c>
    </row>
    <row r="415" spans="1:10" ht="15" x14ac:dyDescent="0.25">
      <c r="A415" s="5" t="s">
        <v>907</v>
      </c>
      <c r="B415" s="6">
        <v>22.2</v>
      </c>
      <c r="C415" s="20">
        <v>149</v>
      </c>
      <c r="D415" s="7">
        <v>1</v>
      </c>
      <c r="E415" s="6">
        <v>0.1</v>
      </c>
      <c r="F415" s="7">
        <v>3</v>
      </c>
      <c r="G415" s="4">
        <v>1986</v>
      </c>
      <c r="H415" s="18">
        <f t="shared" si="12"/>
        <v>1987</v>
      </c>
      <c r="I415" s="5" t="s">
        <v>3020</v>
      </c>
      <c r="J415" t="str">
        <f t="shared" si="13"/>
        <v>Hutchins Wheeler</v>
      </c>
    </row>
    <row r="416" spans="1:10" ht="15" x14ac:dyDescent="0.25">
      <c r="A416" s="5" t="s">
        <v>1015</v>
      </c>
      <c r="B416" s="6">
        <v>14.6</v>
      </c>
      <c r="C416" s="19">
        <v>189</v>
      </c>
      <c r="D416" s="7">
        <v>0</v>
      </c>
      <c r="E416" s="6">
        <v>0</v>
      </c>
      <c r="F416" s="7">
        <v>20</v>
      </c>
      <c r="G416" s="4">
        <v>1986</v>
      </c>
      <c r="H416" s="18">
        <f t="shared" si="12"/>
        <v>1987</v>
      </c>
      <c r="I416" s="5" t="s">
        <v>1015</v>
      </c>
      <c r="J416" t="str">
        <f t="shared" si="13"/>
        <v>Individual</v>
      </c>
    </row>
    <row r="417" spans="1:10" ht="15" x14ac:dyDescent="0.25">
      <c r="A417" s="5" t="s">
        <v>141</v>
      </c>
      <c r="B417" s="6">
        <v>77</v>
      </c>
      <c r="C417" s="19">
        <v>64</v>
      </c>
      <c r="D417" s="7">
        <v>0</v>
      </c>
      <c r="E417" s="6">
        <v>0.2</v>
      </c>
      <c r="F417" s="7">
        <v>1</v>
      </c>
      <c r="G417" s="4">
        <v>1986</v>
      </c>
      <c r="H417" s="18">
        <f t="shared" si="12"/>
        <v>1987</v>
      </c>
      <c r="I417" s="5" t="s">
        <v>2640</v>
      </c>
      <c r="J417" t="str">
        <f t="shared" si="13"/>
        <v>Irell Manella</v>
      </c>
    </row>
    <row r="418" spans="1:10" ht="15" x14ac:dyDescent="0.25">
      <c r="A418" s="5" t="s">
        <v>988</v>
      </c>
      <c r="B418" s="6">
        <v>88.9</v>
      </c>
      <c r="C418" s="19">
        <v>57</v>
      </c>
      <c r="D418" s="7">
        <v>0</v>
      </c>
      <c r="E418" s="6">
        <v>0.2</v>
      </c>
      <c r="F418" s="7">
        <v>3</v>
      </c>
      <c r="G418" s="4">
        <v>1986</v>
      </c>
      <c r="H418" s="18">
        <f t="shared" si="12"/>
        <v>1987</v>
      </c>
      <c r="I418" s="5" t="s">
        <v>2589</v>
      </c>
      <c r="J418" t="str">
        <f t="shared" si="13"/>
        <v>Jones Day</v>
      </c>
    </row>
    <row r="419" spans="1:10" ht="15" x14ac:dyDescent="0.25">
      <c r="A419" s="5" t="s">
        <v>891</v>
      </c>
      <c r="B419" s="6">
        <v>289.60000000000002</v>
      </c>
      <c r="C419" s="19">
        <v>20</v>
      </c>
      <c r="D419" s="7">
        <v>0</v>
      </c>
      <c r="E419" s="6">
        <v>0.8</v>
      </c>
      <c r="F419" s="7">
        <v>3</v>
      </c>
      <c r="G419" s="4">
        <v>1986</v>
      </c>
      <c r="H419" s="18">
        <f t="shared" si="12"/>
        <v>1987</v>
      </c>
      <c r="I419" s="5" t="s">
        <v>3006</v>
      </c>
      <c r="J419" t="str">
        <f t="shared" si="13"/>
        <v>Keating Muething</v>
      </c>
    </row>
    <row r="420" spans="1:10" ht="15" x14ac:dyDescent="0.25">
      <c r="A420" s="5" t="s">
        <v>88</v>
      </c>
      <c r="B420" s="8">
        <v>1178.0999999999999</v>
      </c>
      <c r="C420" s="19">
        <v>5</v>
      </c>
      <c r="D420" s="7">
        <v>0</v>
      </c>
      <c r="E420" s="6">
        <v>3.1</v>
      </c>
      <c r="F420" s="7">
        <v>1</v>
      </c>
      <c r="G420" s="4">
        <v>1986</v>
      </c>
      <c r="H420" s="18">
        <f t="shared" si="12"/>
        <v>1987</v>
      </c>
      <c r="I420" s="5" t="s">
        <v>2623</v>
      </c>
      <c r="J420" t="str">
        <f t="shared" si="13"/>
        <v>King Spalding</v>
      </c>
    </row>
    <row r="421" spans="1:10" ht="15" x14ac:dyDescent="0.25">
      <c r="A421" s="5" t="s">
        <v>28</v>
      </c>
      <c r="B421" s="6">
        <v>81.7</v>
      </c>
      <c r="C421" s="19">
        <v>62</v>
      </c>
      <c r="D421" s="7">
        <v>0</v>
      </c>
      <c r="E421" s="6">
        <v>0.2</v>
      </c>
      <c r="F421" s="7">
        <v>3</v>
      </c>
      <c r="G421" s="4">
        <v>1986</v>
      </c>
      <c r="H421" s="18">
        <f t="shared" si="12"/>
        <v>1987</v>
      </c>
      <c r="I421" s="5" t="s">
        <v>2591</v>
      </c>
      <c r="J421" t="str">
        <f t="shared" si="13"/>
        <v>Kirkland Ellis</v>
      </c>
    </row>
    <row r="422" spans="1:10" ht="15" x14ac:dyDescent="0.25">
      <c r="A422" s="5" t="s">
        <v>856</v>
      </c>
      <c r="B422" s="6">
        <v>390.6</v>
      </c>
      <c r="C422" s="19">
        <v>16</v>
      </c>
      <c r="D422" s="7">
        <v>0</v>
      </c>
      <c r="E422" s="6">
        <v>1</v>
      </c>
      <c r="F422" s="7">
        <v>6</v>
      </c>
      <c r="G422" s="4">
        <v>1986</v>
      </c>
      <c r="H422" s="18">
        <f t="shared" si="12"/>
        <v>1987</v>
      </c>
      <c r="I422" s="5" t="s">
        <v>2982</v>
      </c>
      <c r="J422" t="str">
        <f t="shared" si="13"/>
        <v>Kirkpatrick Lockhart</v>
      </c>
    </row>
    <row r="423" spans="1:10" ht="15" x14ac:dyDescent="0.25">
      <c r="A423" s="5" t="s">
        <v>1100</v>
      </c>
      <c r="B423" s="6">
        <v>52</v>
      </c>
      <c r="C423" s="20">
        <v>89</v>
      </c>
      <c r="D423" s="7">
        <v>1</v>
      </c>
      <c r="E423" s="6">
        <v>0.1</v>
      </c>
      <c r="F423" s="7">
        <v>2</v>
      </c>
      <c r="G423" s="4">
        <v>1986</v>
      </c>
      <c r="H423" s="18">
        <f t="shared" si="12"/>
        <v>1987</v>
      </c>
      <c r="I423" s="5" t="s">
        <v>3158</v>
      </c>
      <c r="J423" t="str">
        <f t="shared" si="13"/>
        <v>Klehr Harrison</v>
      </c>
    </row>
    <row r="424" spans="1:10" ht="15" x14ac:dyDescent="0.25">
      <c r="A424" s="5" t="s">
        <v>1132</v>
      </c>
      <c r="B424" s="6">
        <v>22.8</v>
      </c>
      <c r="C424" s="19">
        <v>148</v>
      </c>
      <c r="D424" s="7">
        <v>0</v>
      </c>
      <c r="E424" s="6">
        <v>0.1</v>
      </c>
      <c r="F424" s="7">
        <v>1</v>
      </c>
      <c r="G424" s="4">
        <v>1986</v>
      </c>
      <c r="H424" s="18">
        <f t="shared" si="12"/>
        <v>1987</v>
      </c>
      <c r="I424" s="5" t="s">
        <v>3183</v>
      </c>
      <c r="J424" t="str">
        <f t="shared" si="13"/>
        <v>Kroll Loeffler</v>
      </c>
    </row>
    <row r="425" spans="1:10" ht="15" x14ac:dyDescent="0.25">
      <c r="A425" s="5" t="s">
        <v>1119</v>
      </c>
      <c r="B425" s="6">
        <v>30.8</v>
      </c>
      <c r="C425" s="19">
        <v>126</v>
      </c>
      <c r="D425" s="7">
        <v>0</v>
      </c>
      <c r="E425" s="6">
        <v>0.1</v>
      </c>
      <c r="F425" s="7">
        <v>1</v>
      </c>
      <c r="G425" s="4">
        <v>1986</v>
      </c>
      <c r="H425" s="18">
        <f t="shared" si="12"/>
        <v>1987</v>
      </c>
      <c r="I425" s="5" t="s">
        <v>2918</v>
      </c>
      <c r="J425" t="str">
        <f t="shared" si="13"/>
        <v>Kutak Rock</v>
      </c>
    </row>
    <row r="426" spans="1:10" ht="15" x14ac:dyDescent="0.25">
      <c r="A426" s="5" t="s">
        <v>991</v>
      </c>
      <c r="B426" s="6">
        <v>124.9</v>
      </c>
      <c r="C426" s="19">
        <v>36</v>
      </c>
      <c r="D426" s="7">
        <v>0</v>
      </c>
      <c r="E426" s="6">
        <v>0.3</v>
      </c>
      <c r="F426" s="7">
        <v>4</v>
      </c>
      <c r="G426" s="4">
        <v>1986</v>
      </c>
      <c r="H426" s="18">
        <f t="shared" si="12"/>
        <v>1987</v>
      </c>
      <c r="I426" s="5" t="s">
        <v>991</v>
      </c>
      <c r="J426" t="str">
        <f t="shared" si="13"/>
        <v>Lane Edson</v>
      </c>
    </row>
    <row r="427" spans="1:10" ht="15" x14ac:dyDescent="0.25">
      <c r="A427" s="5" t="s">
        <v>29</v>
      </c>
      <c r="B427" s="6">
        <v>107.1</v>
      </c>
      <c r="C427" s="19">
        <v>48</v>
      </c>
      <c r="D427" s="7">
        <v>0</v>
      </c>
      <c r="E427" s="6">
        <v>0.3</v>
      </c>
      <c r="F427" s="7">
        <v>4</v>
      </c>
      <c r="G427" s="4">
        <v>1986</v>
      </c>
      <c r="H427" s="18">
        <f t="shared" si="12"/>
        <v>1987</v>
      </c>
      <c r="I427" s="5" t="s">
        <v>2592</v>
      </c>
      <c r="J427" t="str">
        <f t="shared" si="13"/>
        <v>Latham Watkins</v>
      </c>
    </row>
    <row r="428" spans="1:10" ht="15" x14ac:dyDescent="0.25">
      <c r="A428" s="5" t="s">
        <v>1152</v>
      </c>
      <c r="B428" s="6">
        <v>16.7</v>
      </c>
      <c r="C428" s="19">
        <v>181</v>
      </c>
      <c r="D428" s="7">
        <v>0</v>
      </c>
      <c r="E428" s="6">
        <v>0</v>
      </c>
      <c r="F428" s="7">
        <v>2</v>
      </c>
      <c r="G428" s="4">
        <v>1986</v>
      </c>
      <c r="H428" s="18">
        <f t="shared" si="12"/>
        <v>1987</v>
      </c>
      <c r="I428" s="5" t="s">
        <v>2593</v>
      </c>
      <c r="J428" t="str">
        <f t="shared" si="13"/>
        <v>LeBoeuf Lamb</v>
      </c>
    </row>
    <row r="429" spans="1:10" ht="15" x14ac:dyDescent="0.25">
      <c r="A429" s="5" t="s">
        <v>1134</v>
      </c>
      <c r="B429" s="6">
        <v>21.8</v>
      </c>
      <c r="C429" s="19">
        <v>152</v>
      </c>
      <c r="D429" s="7">
        <v>0</v>
      </c>
      <c r="E429" s="6">
        <v>0.1</v>
      </c>
      <c r="F429" s="7">
        <v>1</v>
      </c>
      <c r="G429" s="4">
        <v>1986</v>
      </c>
      <c r="H429" s="18">
        <f t="shared" si="12"/>
        <v>1987</v>
      </c>
      <c r="I429" s="5" t="s">
        <v>2919</v>
      </c>
      <c r="J429" t="str">
        <f t="shared" si="13"/>
        <v>Leeds Schubert</v>
      </c>
    </row>
    <row r="430" spans="1:10" ht="15" x14ac:dyDescent="0.25">
      <c r="A430" s="5" t="s">
        <v>1094</v>
      </c>
      <c r="B430" s="6">
        <v>56.1</v>
      </c>
      <c r="C430" s="19">
        <v>80</v>
      </c>
      <c r="D430" s="7">
        <v>0</v>
      </c>
      <c r="E430" s="6">
        <v>0.2</v>
      </c>
      <c r="F430" s="7">
        <v>1</v>
      </c>
      <c r="G430" s="4">
        <v>1986</v>
      </c>
      <c r="H430" s="18">
        <f t="shared" si="12"/>
        <v>1987</v>
      </c>
      <c r="I430" s="5" t="s">
        <v>3152</v>
      </c>
      <c r="J430" t="str">
        <f t="shared" si="13"/>
        <v>Leff Jensen</v>
      </c>
    </row>
    <row r="431" spans="1:10" ht="15" x14ac:dyDescent="0.25">
      <c r="A431" s="5" t="s">
        <v>1133</v>
      </c>
      <c r="B431" s="6">
        <v>22.2</v>
      </c>
      <c r="C431" s="20">
        <v>149</v>
      </c>
      <c r="D431" s="7">
        <v>1</v>
      </c>
      <c r="E431" s="6">
        <v>0.1</v>
      </c>
      <c r="F431" s="7">
        <v>1</v>
      </c>
      <c r="G431" s="4">
        <v>1986</v>
      </c>
      <c r="H431" s="18">
        <f t="shared" si="12"/>
        <v>1987</v>
      </c>
      <c r="I431" s="5" t="s">
        <v>3184</v>
      </c>
      <c r="J431" t="str">
        <f t="shared" si="13"/>
        <v>Lewis D'Amato</v>
      </c>
    </row>
    <row r="432" spans="1:10" ht="15" x14ac:dyDescent="0.25">
      <c r="A432" s="5" t="s">
        <v>1111</v>
      </c>
      <c r="B432" s="6">
        <v>36.700000000000003</v>
      </c>
      <c r="C432" s="19">
        <v>114</v>
      </c>
      <c r="D432" s="7">
        <v>0</v>
      </c>
      <c r="E432" s="6">
        <v>0.1</v>
      </c>
      <c r="F432" s="7">
        <v>2</v>
      </c>
      <c r="G432" s="4">
        <v>1986</v>
      </c>
      <c r="H432" s="18">
        <f t="shared" si="12"/>
        <v>1987</v>
      </c>
      <c r="I432" s="5" t="s">
        <v>3168</v>
      </c>
      <c r="J432" t="str">
        <f t="shared" si="13"/>
        <v>Linde Thomson</v>
      </c>
    </row>
    <row r="433" spans="1:10" ht="15" x14ac:dyDescent="0.25">
      <c r="A433" s="5" t="s">
        <v>505</v>
      </c>
      <c r="B433" s="6">
        <v>18.600000000000001</v>
      </c>
      <c r="C433" s="19">
        <v>172</v>
      </c>
      <c r="D433" s="7">
        <v>0</v>
      </c>
      <c r="E433" s="6">
        <v>0.1</v>
      </c>
      <c r="F433" s="7">
        <v>2</v>
      </c>
      <c r="G433" s="4">
        <v>1986</v>
      </c>
      <c r="H433" s="18">
        <f t="shared" si="12"/>
        <v>1987</v>
      </c>
      <c r="I433" s="5" t="s">
        <v>2778</v>
      </c>
      <c r="J433" t="str">
        <f t="shared" si="13"/>
        <v>Lindquist Vennum</v>
      </c>
    </row>
    <row r="434" spans="1:10" ht="15" x14ac:dyDescent="0.25">
      <c r="A434" s="5" t="s">
        <v>876</v>
      </c>
      <c r="B434" s="6">
        <v>13.2</v>
      </c>
      <c r="C434" s="19">
        <v>196</v>
      </c>
      <c r="D434" s="7">
        <v>0</v>
      </c>
      <c r="E434" s="6">
        <v>0</v>
      </c>
      <c r="F434" s="7">
        <v>1</v>
      </c>
      <c r="G434" s="4">
        <v>1986</v>
      </c>
      <c r="H434" s="18">
        <f t="shared" si="12"/>
        <v>1987</v>
      </c>
      <c r="I434" s="5" t="s">
        <v>2625</v>
      </c>
      <c r="J434" t="str">
        <f t="shared" si="13"/>
        <v>Lord Bissell</v>
      </c>
    </row>
    <row r="435" spans="1:10" ht="15" x14ac:dyDescent="0.25">
      <c r="A435" s="5" t="s">
        <v>1097</v>
      </c>
      <c r="B435" s="6">
        <v>54.5</v>
      </c>
      <c r="C435" s="19">
        <v>84</v>
      </c>
      <c r="D435" s="7">
        <v>0</v>
      </c>
      <c r="E435" s="6">
        <v>0.1</v>
      </c>
      <c r="F435" s="7">
        <v>2</v>
      </c>
      <c r="G435" s="4">
        <v>1986</v>
      </c>
      <c r="H435" s="18">
        <f t="shared" si="12"/>
        <v>1987</v>
      </c>
      <c r="I435" s="5" t="s">
        <v>3155</v>
      </c>
      <c r="J435" t="str">
        <f t="shared" si="13"/>
        <v>Lowenstein Sandler</v>
      </c>
    </row>
    <row r="436" spans="1:10" ht="15" x14ac:dyDescent="0.25">
      <c r="A436" s="5" t="s">
        <v>1137</v>
      </c>
      <c r="B436" s="6">
        <v>21</v>
      </c>
      <c r="C436" s="19">
        <v>156</v>
      </c>
      <c r="D436" s="7">
        <v>0</v>
      </c>
      <c r="E436" s="6">
        <v>0.1</v>
      </c>
      <c r="F436" s="7">
        <v>1</v>
      </c>
      <c r="G436" s="4">
        <v>1986</v>
      </c>
      <c r="H436" s="18">
        <f t="shared" si="12"/>
        <v>1987</v>
      </c>
      <c r="I436" s="5" t="s">
        <v>3186</v>
      </c>
      <c r="J436" t="str">
        <f t="shared" si="13"/>
        <v>Manwell Milton</v>
      </c>
    </row>
    <row r="437" spans="1:10" ht="15" x14ac:dyDescent="0.25">
      <c r="A437" s="5" t="s">
        <v>1144</v>
      </c>
      <c r="B437" s="6">
        <v>19.600000000000001</v>
      </c>
      <c r="C437" s="20">
        <v>164</v>
      </c>
      <c r="D437" s="7">
        <v>1</v>
      </c>
      <c r="E437" s="6">
        <v>0.1</v>
      </c>
      <c r="F437" s="7">
        <v>1</v>
      </c>
      <c r="G437" s="4">
        <v>1986</v>
      </c>
      <c r="H437" s="18">
        <f t="shared" si="12"/>
        <v>1987</v>
      </c>
      <c r="I437" s="5" t="s">
        <v>3193</v>
      </c>
      <c r="J437" t="str">
        <f t="shared" si="13"/>
        <v>Martin Tate</v>
      </c>
    </row>
    <row r="438" spans="1:10" ht="15" x14ac:dyDescent="0.25">
      <c r="A438" s="5" t="s">
        <v>1043</v>
      </c>
      <c r="B438" s="6">
        <v>73.900000000000006</v>
      </c>
      <c r="C438" s="19">
        <v>66</v>
      </c>
      <c r="D438" s="7">
        <v>0</v>
      </c>
      <c r="E438" s="6">
        <v>0.2</v>
      </c>
      <c r="F438" s="7">
        <v>4</v>
      </c>
      <c r="G438" s="4">
        <v>1986</v>
      </c>
      <c r="H438" s="18">
        <f t="shared" si="12"/>
        <v>1987</v>
      </c>
      <c r="I438" s="5" t="s">
        <v>2594</v>
      </c>
      <c r="J438" t="str">
        <f t="shared" si="13"/>
        <v>Mayer Brown</v>
      </c>
    </row>
    <row r="439" spans="1:10" ht="15" x14ac:dyDescent="0.25">
      <c r="A439" s="5" t="s">
        <v>1115</v>
      </c>
      <c r="B439" s="6">
        <v>34.299999999999997</v>
      </c>
      <c r="C439" s="19">
        <v>121</v>
      </c>
      <c r="D439" s="7">
        <v>0</v>
      </c>
      <c r="E439" s="6">
        <v>0.1</v>
      </c>
      <c r="F439" s="7">
        <v>2</v>
      </c>
      <c r="G439" s="4">
        <v>1986</v>
      </c>
      <c r="H439" s="18">
        <f t="shared" si="12"/>
        <v>1987</v>
      </c>
      <c r="I439" s="5" t="s">
        <v>3171</v>
      </c>
      <c r="J439" t="str">
        <f t="shared" si="13"/>
        <v>Mayor Day</v>
      </c>
    </row>
    <row r="440" spans="1:10" ht="15" x14ac:dyDescent="0.25">
      <c r="A440" s="5" t="s">
        <v>1011</v>
      </c>
      <c r="B440" s="6">
        <v>70.2</v>
      </c>
      <c r="C440" s="19">
        <v>67</v>
      </c>
      <c r="D440" s="7">
        <v>0</v>
      </c>
      <c r="E440" s="6">
        <v>0.2</v>
      </c>
      <c r="F440" s="7">
        <v>1</v>
      </c>
      <c r="G440" s="4">
        <v>1986</v>
      </c>
      <c r="H440" s="18">
        <f t="shared" si="12"/>
        <v>1987</v>
      </c>
      <c r="I440" s="5" t="s">
        <v>3086</v>
      </c>
      <c r="J440" t="str">
        <f t="shared" si="13"/>
        <v>Mcdermott Will</v>
      </c>
    </row>
    <row r="441" spans="1:10" ht="15" x14ac:dyDescent="0.25">
      <c r="A441" s="5" t="s">
        <v>920</v>
      </c>
      <c r="B441" s="6">
        <v>180.2</v>
      </c>
      <c r="C441" s="19">
        <v>26</v>
      </c>
      <c r="D441" s="7">
        <v>0</v>
      </c>
      <c r="E441" s="6">
        <v>0.5</v>
      </c>
      <c r="F441" s="7">
        <v>4</v>
      </c>
      <c r="G441" s="4">
        <v>1986</v>
      </c>
      <c r="H441" s="18">
        <f t="shared" si="12"/>
        <v>1987</v>
      </c>
      <c r="I441" s="5" t="s">
        <v>3032</v>
      </c>
      <c r="J441" t="str">
        <f t="shared" si="13"/>
        <v>McGuire Woods</v>
      </c>
    </row>
    <row r="442" spans="1:10" ht="15" x14ac:dyDescent="0.25">
      <c r="A442" s="5" t="s">
        <v>932</v>
      </c>
      <c r="B442" s="6">
        <v>59.5</v>
      </c>
      <c r="C442" s="19">
        <v>76</v>
      </c>
      <c r="D442" s="7">
        <v>0</v>
      </c>
      <c r="E442" s="6">
        <v>0.2</v>
      </c>
      <c r="F442" s="7">
        <v>3</v>
      </c>
      <c r="G442" s="4">
        <v>1986</v>
      </c>
      <c r="H442" s="18">
        <f t="shared" si="12"/>
        <v>1987</v>
      </c>
      <c r="I442" s="5" t="s">
        <v>3040</v>
      </c>
      <c r="J442" t="str">
        <f t="shared" si="13"/>
        <v>McKenna Co</v>
      </c>
    </row>
    <row r="443" spans="1:10" ht="15" x14ac:dyDescent="0.25">
      <c r="A443" s="5" t="s">
        <v>1076</v>
      </c>
      <c r="B443" s="6">
        <v>19.3</v>
      </c>
      <c r="C443" s="19">
        <v>171</v>
      </c>
      <c r="D443" s="7">
        <v>0</v>
      </c>
      <c r="E443" s="6">
        <v>0.1</v>
      </c>
      <c r="F443" s="7">
        <v>2</v>
      </c>
      <c r="G443" s="4">
        <v>1986</v>
      </c>
      <c r="H443" s="18">
        <f t="shared" si="12"/>
        <v>1987</v>
      </c>
      <c r="I443" s="5" t="s">
        <v>3140</v>
      </c>
      <c r="J443" t="str">
        <f t="shared" si="13"/>
        <v>Mesirov Gelman</v>
      </c>
    </row>
    <row r="444" spans="1:10" ht="15" x14ac:dyDescent="0.25">
      <c r="A444" s="5" t="s">
        <v>974</v>
      </c>
      <c r="B444" s="6">
        <v>51.9</v>
      </c>
      <c r="C444" s="19">
        <v>91</v>
      </c>
      <c r="D444" s="7">
        <v>0</v>
      </c>
      <c r="E444" s="6">
        <v>0.1</v>
      </c>
      <c r="F444" s="7">
        <v>2</v>
      </c>
      <c r="G444" s="4">
        <v>1986</v>
      </c>
      <c r="H444" s="18">
        <f t="shared" si="12"/>
        <v>1987</v>
      </c>
      <c r="I444" s="5" t="s">
        <v>2596</v>
      </c>
      <c r="J444" t="str">
        <f t="shared" si="13"/>
        <v>Milbank Tweed</v>
      </c>
    </row>
    <row r="445" spans="1:10" ht="15" x14ac:dyDescent="0.25">
      <c r="A445" s="5" t="s">
        <v>1029</v>
      </c>
      <c r="B445" s="6">
        <v>26</v>
      </c>
      <c r="C445" s="19">
        <v>138</v>
      </c>
      <c r="D445" s="7">
        <v>0</v>
      </c>
      <c r="E445" s="6">
        <v>0.1</v>
      </c>
      <c r="F445" s="7">
        <v>1</v>
      </c>
      <c r="G445" s="4">
        <v>1986</v>
      </c>
      <c r="H445" s="18">
        <f t="shared" si="12"/>
        <v>1987</v>
      </c>
      <c r="I445" s="5" t="s">
        <v>3099</v>
      </c>
      <c r="J445" t="str">
        <f t="shared" si="13"/>
        <v>Miller Darr</v>
      </c>
    </row>
    <row r="446" spans="1:10" ht="15" x14ac:dyDescent="0.25">
      <c r="A446" s="5" t="s">
        <v>1130</v>
      </c>
      <c r="B446" s="6">
        <v>23.4</v>
      </c>
      <c r="C446" s="19">
        <v>146</v>
      </c>
      <c r="D446" s="7">
        <v>0</v>
      </c>
      <c r="E446" s="6">
        <v>0.1</v>
      </c>
      <c r="F446" s="7">
        <v>1</v>
      </c>
      <c r="G446" s="4">
        <v>1986</v>
      </c>
      <c r="H446" s="18">
        <f t="shared" si="12"/>
        <v>1987</v>
      </c>
      <c r="I446" s="5" t="s">
        <v>1130</v>
      </c>
      <c r="J446" t="str">
        <f t="shared" si="13"/>
        <v>Miller Nash</v>
      </c>
    </row>
    <row r="447" spans="1:10" ht="15" x14ac:dyDescent="0.25">
      <c r="A447" s="5" t="s">
        <v>1091</v>
      </c>
      <c r="B447" s="6">
        <v>75.7</v>
      </c>
      <c r="C447" s="19">
        <v>65</v>
      </c>
      <c r="D447" s="7">
        <v>0</v>
      </c>
      <c r="E447" s="6">
        <v>0.2</v>
      </c>
      <c r="F447" s="7">
        <v>1</v>
      </c>
      <c r="G447" s="4">
        <v>1986</v>
      </c>
      <c r="H447" s="18">
        <f t="shared" si="12"/>
        <v>1987</v>
      </c>
      <c r="I447" s="5" t="s">
        <v>2916</v>
      </c>
      <c r="J447" t="str">
        <f t="shared" si="13"/>
        <v>MillerCanfieldPaddock</v>
      </c>
    </row>
    <row r="448" spans="1:10" ht="15" x14ac:dyDescent="0.25">
      <c r="A448" s="5" t="s">
        <v>984</v>
      </c>
      <c r="B448" s="6">
        <v>20.6</v>
      </c>
      <c r="C448" s="19">
        <v>159</v>
      </c>
      <c r="D448" s="7">
        <v>0</v>
      </c>
      <c r="E448" s="6">
        <v>0.1</v>
      </c>
      <c r="F448" s="7">
        <v>2</v>
      </c>
      <c r="G448" s="4">
        <v>1986</v>
      </c>
      <c r="H448" s="18">
        <f t="shared" si="12"/>
        <v>1987</v>
      </c>
      <c r="I448" s="5" t="s">
        <v>2597</v>
      </c>
      <c r="J448" t="str">
        <f t="shared" si="13"/>
        <v>Morgan Lewis</v>
      </c>
    </row>
    <row r="449" spans="1:10" ht="15" x14ac:dyDescent="0.25">
      <c r="A449" s="5" t="s">
        <v>35</v>
      </c>
      <c r="B449" s="6">
        <v>60.6</v>
      </c>
      <c r="C449" s="19">
        <v>75</v>
      </c>
      <c r="D449" s="7">
        <v>0</v>
      </c>
      <c r="E449" s="6">
        <v>0.2</v>
      </c>
      <c r="F449" s="7">
        <v>2</v>
      </c>
      <c r="G449" s="4">
        <v>1986</v>
      </c>
      <c r="H449" s="18">
        <f t="shared" si="12"/>
        <v>1987</v>
      </c>
      <c r="I449" s="5" t="s">
        <v>2598</v>
      </c>
      <c r="J449" t="str">
        <f t="shared" si="13"/>
        <v>Morrison Foerster</v>
      </c>
    </row>
    <row r="450" spans="1:10" ht="15" x14ac:dyDescent="0.25">
      <c r="A450" s="5" t="s">
        <v>1087</v>
      </c>
      <c r="B450" s="6">
        <v>108</v>
      </c>
      <c r="C450" s="19">
        <v>47</v>
      </c>
      <c r="D450" s="7">
        <v>0</v>
      </c>
      <c r="E450" s="6">
        <v>0.3</v>
      </c>
      <c r="F450" s="7">
        <v>1</v>
      </c>
      <c r="G450" s="4">
        <v>1986</v>
      </c>
      <c r="H450" s="18">
        <f t="shared" ref="H450:H513" si="14">G450+1</f>
        <v>1987</v>
      </c>
      <c r="I450" s="5" t="s">
        <v>3148</v>
      </c>
      <c r="J450" t="str">
        <f t="shared" ref="J450:J513" si="15">TRIM(LEFT(SUBSTITUTE(I450," ",REPT(" ",100)),200))</f>
        <v>Moses Singer</v>
      </c>
    </row>
    <row r="451" spans="1:10" ht="15" x14ac:dyDescent="0.25">
      <c r="A451" s="5" t="s">
        <v>857</v>
      </c>
      <c r="B451" s="6">
        <v>60.9</v>
      </c>
      <c r="C451" s="19">
        <v>74</v>
      </c>
      <c r="D451" s="7">
        <v>0</v>
      </c>
      <c r="E451" s="6">
        <v>0.2</v>
      </c>
      <c r="F451" s="7">
        <v>2</v>
      </c>
      <c r="G451" s="4">
        <v>1986</v>
      </c>
      <c r="H451" s="18">
        <f t="shared" si="14"/>
        <v>1987</v>
      </c>
      <c r="I451" s="5" t="s">
        <v>2983</v>
      </c>
      <c r="J451" t="str">
        <f t="shared" si="15"/>
        <v>Muldoon Murphy</v>
      </c>
    </row>
    <row r="452" spans="1:10" ht="15" x14ac:dyDescent="0.25">
      <c r="A452" s="5" t="s">
        <v>1113</v>
      </c>
      <c r="B452" s="6">
        <v>34.4</v>
      </c>
      <c r="C452" s="20">
        <v>119</v>
      </c>
      <c r="D452" s="7">
        <v>1</v>
      </c>
      <c r="E452" s="6">
        <v>0.1</v>
      </c>
      <c r="F452" s="7">
        <v>2</v>
      </c>
      <c r="G452" s="4">
        <v>1986</v>
      </c>
      <c r="H452" s="18">
        <f t="shared" si="14"/>
        <v>1987</v>
      </c>
      <c r="I452" s="5" t="s">
        <v>3169</v>
      </c>
      <c r="J452" t="str">
        <f t="shared" si="15"/>
        <v>Munger Tolles</v>
      </c>
    </row>
    <row r="453" spans="1:10" ht="15" x14ac:dyDescent="0.25">
      <c r="A453" s="5" t="s">
        <v>1156</v>
      </c>
      <c r="B453" s="6">
        <v>15.5</v>
      </c>
      <c r="C453" s="19">
        <v>185</v>
      </c>
      <c r="D453" s="7">
        <v>0</v>
      </c>
      <c r="E453" s="6">
        <v>0</v>
      </c>
      <c r="F453" s="7">
        <v>1</v>
      </c>
      <c r="G453" s="4">
        <v>1986</v>
      </c>
      <c r="H453" s="18">
        <f t="shared" si="14"/>
        <v>1987</v>
      </c>
      <c r="I453" s="5" t="s">
        <v>3202</v>
      </c>
      <c r="J453" t="str">
        <f t="shared" si="15"/>
        <v>Nelson Harding</v>
      </c>
    </row>
    <row r="454" spans="1:10" ht="15" x14ac:dyDescent="0.25">
      <c r="A454" s="5" t="s">
        <v>981</v>
      </c>
      <c r="B454" s="6">
        <v>37.6</v>
      </c>
      <c r="C454" s="19">
        <v>110</v>
      </c>
      <c r="D454" s="7">
        <v>0</v>
      </c>
      <c r="E454" s="6">
        <v>0.1</v>
      </c>
      <c r="F454" s="7">
        <v>1</v>
      </c>
      <c r="G454" s="4">
        <v>1986</v>
      </c>
      <c r="H454" s="18">
        <f t="shared" si="14"/>
        <v>1987</v>
      </c>
      <c r="I454" s="5" t="s">
        <v>3064</v>
      </c>
      <c r="J454" t="str">
        <f t="shared" si="15"/>
        <v>Nutter McClennen</v>
      </c>
    </row>
    <row r="455" spans="1:10" ht="15" x14ac:dyDescent="0.25">
      <c r="A455" s="5" t="s">
        <v>1105</v>
      </c>
      <c r="B455" s="6">
        <v>45</v>
      </c>
      <c r="C455" s="19">
        <v>99</v>
      </c>
      <c r="D455" s="7">
        <v>0</v>
      </c>
      <c r="E455" s="6">
        <v>0.1</v>
      </c>
      <c r="F455" s="7">
        <v>1</v>
      </c>
      <c r="G455" s="4">
        <v>1986</v>
      </c>
      <c r="H455" s="18">
        <f t="shared" si="14"/>
        <v>1987</v>
      </c>
      <c r="I455" s="5" t="s">
        <v>3163</v>
      </c>
      <c r="J455" t="str">
        <f t="shared" si="15"/>
        <v>O Sullivan</v>
      </c>
    </row>
    <row r="456" spans="1:10" ht="15" x14ac:dyDescent="0.25">
      <c r="A456" s="5" t="s">
        <v>37</v>
      </c>
      <c r="B456" s="6">
        <v>113.6</v>
      </c>
      <c r="C456" s="19">
        <v>40</v>
      </c>
      <c r="D456" s="7">
        <v>0</v>
      </c>
      <c r="E456" s="6">
        <v>0.3</v>
      </c>
      <c r="F456" s="7">
        <v>4</v>
      </c>
      <c r="G456" s="4">
        <v>1986</v>
      </c>
      <c r="H456" s="18">
        <f t="shared" si="14"/>
        <v>1987</v>
      </c>
      <c r="I456" s="5" t="s">
        <v>2600</v>
      </c>
      <c r="J456" t="str">
        <f t="shared" si="15"/>
        <v>O'Melveny Myers</v>
      </c>
    </row>
    <row r="457" spans="1:10" ht="15" x14ac:dyDescent="0.25">
      <c r="A457" s="5" t="s">
        <v>295</v>
      </c>
      <c r="B457" s="6">
        <v>39.4</v>
      </c>
      <c r="C457" s="19">
        <v>103</v>
      </c>
      <c r="D457" s="7">
        <v>0</v>
      </c>
      <c r="E457" s="6">
        <v>0.1</v>
      </c>
      <c r="F457" s="7">
        <v>2</v>
      </c>
      <c r="G457" s="4">
        <v>1986</v>
      </c>
      <c r="H457" s="18">
        <f t="shared" si="14"/>
        <v>1987</v>
      </c>
      <c r="I457" s="5" t="s">
        <v>2716</v>
      </c>
      <c r="J457" t="str">
        <f t="shared" si="15"/>
        <v>Oppenheimer Wolff</v>
      </c>
    </row>
    <row r="458" spans="1:10" ht="15" x14ac:dyDescent="0.25">
      <c r="A458" s="5" t="s">
        <v>1033</v>
      </c>
      <c r="B458" s="6">
        <v>22.1</v>
      </c>
      <c r="C458" s="19">
        <v>151</v>
      </c>
      <c r="D458" s="7">
        <v>0</v>
      </c>
      <c r="E458" s="6">
        <v>0.1</v>
      </c>
      <c r="F458" s="7">
        <v>1</v>
      </c>
      <c r="G458" s="4">
        <v>1986</v>
      </c>
      <c r="H458" s="18">
        <f t="shared" si="14"/>
        <v>1987</v>
      </c>
      <c r="I458" s="5" t="s">
        <v>3103</v>
      </c>
      <c r="J458" t="str">
        <f t="shared" si="15"/>
        <v>Oppenheimer Rosenberg</v>
      </c>
    </row>
    <row r="459" spans="1:10" ht="15" x14ac:dyDescent="0.25">
      <c r="A459" s="5" t="s">
        <v>942</v>
      </c>
      <c r="B459" s="6">
        <v>27.4</v>
      </c>
      <c r="C459" s="19">
        <v>133</v>
      </c>
      <c r="D459" s="7">
        <v>0</v>
      </c>
      <c r="E459" s="6">
        <v>0.1</v>
      </c>
      <c r="F459" s="7">
        <v>1</v>
      </c>
      <c r="G459" s="4">
        <v>1986</v>
      </c>
      <c r="H459" s="18">
        <f t="shared" si="14"/>
        <v>1987</v>
      </c>
      <c r="I459" s="5" t="s">
        <v>942</v>
      </c>
      <c r="J459" t="str">
        <f t="shared" si="15"/>
        <v>Oppenheimer-F</v>
      </c>
    </row>
    <row r="460" spans="1:10" ht="15" x14ac:dyDescent="0.25">
      <c r="A460" s="5" t="s">
        <v>1093</v>
      </c>
      <c r="B460" s="6">
        <v>61.5</v>
      </c>
      <c r="C460" s="19">
        <v>73</v>
      </c>
      <c r="D460" s="7">
        <v>0</v>
      </c>
      <c r="E460" s="6">
        <v>0.2</v>
      </c>
      <c r="F460" s="7">
        <v>1</v>
      </c>
      <c r="G460" s="4">
        <v>1986</v>
      </c>
      <c r="H460" s="18">
        <f t="shared" si="14"/>
        <v>1987</v>
      </c>
      <c r="I460" s="5" t="s">
        <v>2870</v>
      </c>
      <c r="J460" t="str">
        <f t="shared" si="15"/>
        <v>Orrick Herrington</v>
      </c>
    </row>
    <row r="461" spans="1:10" ht="15" x14ac:dyDescent="0.25">
      <c r="A461" s="5" t="s">
        <v>1117</v>
      </c>
      <c r="B461" s="6">
        <v>32.5</v>
      </c>
      <c r="C461" s="19">
        <v>124</v>
      </c>
      <c r="D461" s="7">
        <v>0</v>
      </c>
      <c r="E461" s="6">
        <v>0.1</v>
      </c>
      <c r="F461" s="7">
        <v>1</v>
      </c>
      <c r="G461" s="4">
        <v>1986</v>
      </c>
      <c r="H461" s="18">
        <f t="shared" si="14"/>
        <v>1987</v>
      </c>
      <c r="I461" s="5" t="s">
        <v>1117</v>
      </c>
      <c r="J461" t="str">
        <f t="shared" si="15"/>
        <v>Palmer and</v>
      </c>
    </row>
    <row r="462" spans="1:10" ht="15" x14ac:dyDescent="0.25">
      <c r="A462" s="5" t="s">
        <v>957</v>
      </c>
      <c r="B462" s="6">
        <v>94.5</v>
      </c>
      <c r="C462" s="19">
        <v>54</v>
      </c>
      <c r="D462" s="7">
        <v>0</v>
      </c>
      <c r="E462" s="6">
        <v>0.3</v>
      </c>
      <c r="F462" s="7">
        <v>1</v>
      </c>
      <c r="G462" s="4">
        <v>1986</v>
      </c>
      <c r="H462" s="18">
        <f t="shared" si="14"/>
        <v>1987</v>
      </c>
      <c r="I462" s="5" t="s">
        <v>3054</v>
      </c>
      <c r="J462" t="str">
        <f t="shared" si="15"/>
        <v>Parker Chapin</v>
      </c>
    </row>
    <row r="463" spans="1:10" ht="15" x14ac:dyDescent="0.25">
      <c r="A463" s="5" t="s">
        <v>1125</v>
      </c>
      <c r="B463" s="6">
        <v>25.9</v>
      </c>
      <c r="C463" s="19">
        <v>139</v>
      </c>
      <c r="D463" s="7">
        <v>0</v>
      </c>
      <c r="E463" s="6">
        <v>0.1</v>
      </c>
      <c r="F463" s="7">
        <v>2</v>
      </c>
      <c r="G463" s="4">
        <v>1986</v>
      </c>
      <c r="H463" s="18">
        <f t="shared" si="14"/>
        <v>1987</v>
      </c>
      <c r="I463" s="5" t="s">
        <v>3178</v>
      </c>
      <c r="J463" t="str">
        <f t="shared" si="15"/>
        <v>Paul Hasting</v>
      </c>
    </row>
    <row r="464" spans="1:10" ht="15" x14ac:dyDescent="0.25">
      <c r="A464" s="5" t="s">
        <v>550</v>
      </c>
      <c r="B464" s="6">
        <v>98.3</v>
      </c>
      <c r="C464" s="19">
        <v>52</v>
      </c>
      <c r="D464" s="7">
        <v>0</v>
      </c>
      <c r="E464" s="6">
        <v>0.3</v>
      </c>
      <c r="F464" s="7">
        <v>4</v>
      </c>
      <c r="G464" s="4">
        <v>1986</v>
      </c>
      <c r="H464" s="18">
        <f t="shared" si="14"/>
        <v>1987</v>
      </c>
      <c r="I464" s="5" t="s">
        <v>2540</v>
      </c>
      <c r="J464" t="str">
        <f t="shared" si="15"/>
        <v>Paul Weiss</v>
      </c>
    </row>
    <row r="465" spans="1:10" ht="15" x14ac:dyDescent="0.25">
      <c r="A465" s="5" t="s">
        <v>39</v>
      </c>
      <c r="B465" s="6">
        <v>12.9</v>
      </c>
      <c r="C465" s="19">
        <v>198</v>
      </c>
      <c r="D465" s="7">
        <v>0</v>
      </c>
      <c r="E465" s="6">
        <v>0</v>
      </c>
      <c r="F465" s="7">
        <v>1</v>
      </c>
      <c r="G465" s="4">
        <v>1986</v>
      </c>
      <c r="H465" s="18">
        <f t="shared" si="14"/>
        <v>1987</v>
      </c>
      <c r="I465" s="5" t="s">
        <v>2602</v>
      </c>
      <c r="J465" t="str">
        <f t="shared" si="15"/>
        <v>Pillsbury Madison</v>
      </c>
    </row>
    <row r="466" spans="1:10" ht="15" x14ac:dyDescent="0.25">
      <c r="A466" s="5" t="s">
        <v>208</v>
      </c>
      <c r="B466" s="6">
        <v>91.3</v>
      </c>
      <c r="C466" s="19">
        <v>55</v>
      </c>
      <c r="D466" s="7">
        <v>0</v>
      </c>
      <c r="E466" s="6">
        <v>0.2</v>
      </c>
      <c r="F466" s="7">
        <v>2</v>
      </c>
      <c r="G466" s="4">
        <v>1986</v>
      </c>
      <c r="H466" s="18">
        <f t="shared" si="14"/>
        <v>1987</v>
      </c>
      <c r="I466" s="5" t="s">
        <v>2660</v>
      </c>
      <c r="J466" t="str">
        <f t="shared" si="15"/>
        <v>Piper Marbury</v>
      </c>
    </row>
    <row r="467" spans="1:10" ht="15" x14ac:dyDescent="0.25">
      <c r="A467" s="5" t="s">
        <v>1162</v>
      </c>
      <c r="B467" s="6">
        <v>12.6</v>
      </c>
      <c r="C467" s="20">
        <v>199</v>
      </c>
      <c r="D467" s="7">
        <v>1</v>
      </c>
      <c r="E467" s="6">
        <v>0</v>
      </c>
      <c r="F467" s="7">
        <v>1</v>
      </c>
      <c r="G467" s="4">
        <v>1986</v>
      </c>
      <c r="H467" s="18">
        <f t="shared" si="14"/>
        <v>1987</v>
      </c>
      <c r="I467" s="5" t="s">
        <v>3208</v>
      </c>
      <c r="J467" t="str">
        <f t="shared" si="15"/>
        <v>Proskauer Rose</v>
      </c>
    </row>
    <row r="468" spans="1:10" ht="15" x14ac:dyDescent="0.25">
      <c r="A468" s="5" t="s">
        <v>1122</v>
      </c>
      <c r="B468" s="6">
        <v>27.2</v>
      </c>
      <c r="C468" s="19">
        <v>134</v>
      </c>
      <c r="D468" s="7">
        <v>0</v>
      </c>
      <c r="E468" s="6">
        <v>0.1</v>
      </c>
      <c r="F468" s="7">
        <v>3</v>
      </c>
      <c r="G468" s="4">
        <v>1986</v>
      </c>
      <c r="H468" s="18">
        <f t="shared" si="14"/>
        <v>1987</v>
      </c>
      <c r="I468" s="5" t="s">
        <v>3175</v>
      </c>
      <c r="J468" t="str">
        <f t="shared" si="15"/>
        <v>Pryor Cashman</v>
      </c>
    </row>
    <row r="469" spans="1:10" ht="15" x14ac:dyDescent="0.25">
      <c r="A469" s="5" t="s">
        <v>885</v>
      </c>
      <c r="B469" s="6">
        <v>107</v>
      </c>
      <c r="C469" s="19">
        <v>49</v>
      </c>
      <c r="D469" s="7">
        <v>0</v>
      </c>
      <c r="E469" s="6">
        <v>0.3</v>
      </c>
      <c r="F469" s="7">
        <v>3</v>
      </c>
      <c r="G469" s="4">
        <v>1986</v>
      </c>
      <c r="H469" s="18">
        <f t="shared" si="14"/>
        <v>1987</v>
      </c>
      <c r="I469" s="5" t="s">
        <v>885</v>
      </c>
      <c r="J469" t="str">
        <f t="shared" si="15"/>
        <v>R.P. Wolf</v>
      </c>
    </row>
    <row r="470" spans="1:10" ht="15" x14ac:dyDescent="0.25">
      <c r="A470" s="5" t="s">
        <v>1023</v>
      </c>
      <c r="B470" s="6">
        <v>52.9</v>
      </c>
      <c r="C470" s="19">
        <v>88</v>
      </c>
      <c r="D470" s="7">
        <v>0</v>
      </c>
      <c r="E470" s="6">
        <v>0.1</v>
      </c>
      <c r="F470" s="7">
        <v>1</v>
      </c>
      <c r="G470" s="4">
        <v>1986</v>
      </c>
      <c r="H470" s="18">
        <f t="shared" si="14"/>
        <v>1987</v>
      </c>
      <c r="I470" s="5" t="s">
        <v>3094</v>
      </c>
      <c r="J470" t="str">
        <f t="shared" si="15"/>
        <v>Rain Harrell</v>
      </c>
    </row>
    <row r="471" spans="1:10" ht="15" x14ac:dyDescent="0.25">
      <c r="A471" s="5" t="s">
        <v>894</v>
      </c>
      <c r="B471" s="6">
        <v>191.4</v>
      </c>
      <c r="C471" s="19">
        <v>25</v>
      </c>
      <c r="D471" s="7">
        <v>0</v>
      </c>
      <c r="E471" s="6">
        <v>0.5</v>
      </c>
      <c r="F471" s="7">
        <v>6</v>
      </c>
      <c r="G471" s="4">
        <v>1986</v>
      </c>
      <c r="H471" s="18">
        <f t="shared" si="14"/>
        <v>1987</v>
      </c>
      <c r="I471" s="5" t="s">
        <v>3009</v>
      </c>
      <c r="J471" t="str">
        <f t="shared" si="15"/>
        <v>Reavis McGrath</v>
      </c>
    </row>
    <row r="472" spans="1:10" ht="15" x14ac:dyDescent="0.25">
      <c r="A472" s="5" t="s">
        <v>862</v>
      </c>
      <c r="B472" s="6">
        <v>33.299999999999997</v>
      </c>
      <c r="C472" s="19">
        <v>123</v>
      </c>
      <c r="D472" s="7">
        <v>0</v>
      </c>
      <c r="E472" s="6">
        <v>0.1</v>
      </c>
      <c r="F472" s="7">
        <v>2</v>
      </c>
      <c r="G472" s="4">
        <v>1986</v>
      </c>
      <c r="H472" s="18">
        <f t="shared" si="14"/>
        <v>1987</v>
      </c>
      <c r="I472" s="5" t="s">
        <v>2987</v>
      </c>
      <c r="J472" t="str">
        <f t="shared" si="15"/>
        <v>Reboul MacMurray</v>
      </c>
    </row>
    <row r="473" spans="1:10" ht="15" x14ac:dyDescent="0.25">
      <c r="A473" s="5" t="s">
        <v>1086</v>
      </c>
      <c r="B473" s="6">
        <v>110.4</v>
      </c>
      <c r="C473" s="19">
        <v>44</v>
      </c>
      <c r="D473" s="7">
        <v>0</v>
      </c>
      <c r="E473" s="6">
        <v>0.3</v>
      </c>
      <c r="F473" s="7">
        <v>1</v>
      </c>
      <c r="G473" s="4">
        <v>1986</v>
      </c>
      <c r="H473" s="18">
        <f t="shared" si="14"/>
        <v>1987</v>
      </c>
      <c r="I473" s="5" t="s">
        <v>3147</v>
      </c>
      <c r="J473" t="str">
        <f t="shared" si="15"/>
        <v>Richards O'Neil</v>
      </c>
    </row>
    <row r="474" spans="1:10" ht="15" x14ac:dyDescent="0.25">
      <c r="A474" s="5" t="s">
        <v>1138</v>
      </c>
      <c r="B474" s="6">
        <v>20.9</v>
      </c>
      <c r="C474" s="19">
        <v>157</v>
      </c>
      <c r="D474" s="7">
        <v>0</v>
      </c>
      <c r="E474" s="6">
        <v>0.1</v>
      </c>
      <c r="F474" s="7">
        <v>2</v>
      </c>
      <c r="G474" s="4">
        <v>1986</v>
      </c>
      <c r="H474" s="18">
        <f t="shared" si="14"/>
        <v>1987</v>
      </c>
      <c r="I474" s="5" t="s">
        <v>3187</v>
      </c>
      <c r="J474" t="str">
        <f t="shared" si="15"/>
        <v>Riordan McKinzie</v>
      </c>
    </row>
    <row r="475" spans="1:10" ht="15" x14ac:dyDescent="0.25">
      <c r="A475" s="5" t="s">
        <v>863</v>
      </c>
      <c r="B475" s="6">
        <v>25</v>
      </c>
      <c r="C475" s="19">
        <v>141</v>
      </c>
      <c r="D475" s="7">
        <v>0</v>
      </c>
      <c r="E475" s="6">
        <v>0.1</v>
      </c>
      <c r="F475" s="7">
        <v>1</v>
      </c>
      <c r="G475" s="4">
        <v>1986</v>
      </c>
      <c r="H475" s="18">
        <f t="shared" si="14"/>
        <v>1987</v>
      </c>
      <c r="I475" s="5" t="s">
        <v>863</v>
      </c>
      <c r="J475" t="str">
        <f t="shared" si="15"/>
        <v>Robert M.</v>
      </c>
    </row>
    <row r="476" spans="1:10" ht="15" x14ac:dyDescent="0.25">
      <c r="A476" s="5" t="s">
        <v>477</v>
      </c>
      <c r="B476" s="6">
        <v>40.700000000000003</v>
      </c>
      <c r="C476" s="19">
        <v>102</v>
      </c>
      <c r="D476" s="7">
        <v>0</v>
      </c>
      <c r="E476" s="6">
        <v>0.1</v>
      </c>
      <c r="F476" s="7">
        <v>2</v>
      </c>
      <c r="G476" s="4">
        <v>1986</v>
      </c>
      <c r="H476" s="18">
        <f t="shared" si="14"/>
        <v>1987</v>
      </c>
      <c r="I476" s="5" t="s">
        <v>2768</v>
      </c>
      <c r="J476" t="str">
        <f t="shared" si="15"/>
        <v>Robinson Cole</v>
      </c>
    </row>
    <row r="477" spans="1:10" ht="15" x14ac:dyDescent="0.25">
      <c r="A477" s="5" t="s">
        <v>1127</v>
      </c>
      <c r="B477" s="6">
        <v>24.9</v>
      </c>
      <c r="C477" s="19">
        <v>142</v>
      </c>
      <c r="D477" s="7">
        <v>0</v>
      </c>
      <c r="E477" s="6">
        <v>0.1</v>
      </c>
      <c r="F477" s="7">
        <v>1</v>
      </c>
      <c r="G477" s="4">
        <v>1986</v>
      </c>
      <c r="H477" s="18">
        <f t="shared" si="14"/>
        <v>1987</v>
      </c>
      <c r="I477" s="5" t="s">
        <v>3179</v>
      </c>
      <c r="J477" t="str">
        <f t="shared" si="15"/>
        <v>Robinson Bradshaw</v>
      </c>
    </row>
    <row r="478" spans="1:10" ht="15" x14ac:dyDescent="0.25">
      <c r="A478" s="5" t="s">
        <v>103</v>
      </c>
      <c r="B478" s="6">
        <v>87.3</v>
      </c>
      <c r="C478" s="19">
        <v>59</v>
      </c>
      <c r="D478" s="7">
        <v>0</v>
      </c>
      <c r="E478" s="6">
        <v>0.2</v>
      </c>
      <c r="F478" s="7">
        <v>5</v>
      </c>
      <c r="G478" s="4">
        <v>1986</v>
      </c>
      <c r="H478" s="18">
        <f t="shared" si="14"/>
        <v>1987</v>
      </c>
      <c r="I478" s="5" t="s">
        <v>2628</v>
      </c>
      <c r="J478" t="str">
        <f t="shared" si="15"/>
        <v>Ropes Gray</v>
      </c>
    </row>
    <row r="479" spans="1:10" ht="15" x14ac:dyDescent="0.25">
      <c r="A479" s="5" t="s">
        <v>983</v>
      </c>
      <c r="B479" s="6">
        <v>450.6</v>
      </c>
      <c r="C479" s="19">
        <v>13</v>
      </c>
      <c r="D479" s="7">
        <v>0</v>
      </c>
      <c r="E479" s="6">
        <v>1.2</v>
      </c>
      <c r="F479" s="7">
        <v>2</v>
      </c>
      <c r="G479" s="4">
        <v>1986</v>
      </c>
      <c r="H479" s="18">
        <f t="shared" si="14"/>
        <v>1987</v>
      </c>
      <c r="I479" s="5" t="s">
        <v>3066</v>
      </c>
      <c r="J479" t="str">
        <f t="shared" si="15"/>
        <v>Rosenman Colin</v>
      </c>
    </row>
    <row r="480" spans="1:10" ht="15" x14ac:dyDescent="0.25">
      <c r="A480" s="5" t="s">
        <v>1014</v>
      </c>
      <c r="B480" s="6">
        <v>13.3</v>
      </c>
      <c r="C480" s="20">
        <v>194</v>
      </c>
      <c r="D480" s="7">
        <v>1</v>
      </c>
      <c r="E480" s="6">
        <v>0</v>
      </c>
      <c r="F480" s="7">
        <v>1</v>
      </c>
      <c r="G480" s="4">
        <v>1986</v>
      </c>
      <c r="H480" s="18">
        <f t="shared" si="14"/>
        <v>1987</v>
      </c>
      <c r="I480" s="5" t="s">
        <v>3088</v>
      </c>
      <c r="J480" t="str">
        <f t="shared" si="15"/>
        <v>Sachnoff Weaver</v>
      </c>
    </row>
    <row r="481" spans="1:10" ht="15" x14ac:dyDescent="0.25">
      <c r="A481" s="5" t="s">
        <v>1153</v>
      </c>
      <c r="B481" s="6">
        <v>16.5</v>
      </c>
      <c r="C481" s="19">
        <v>182</v>
      </c>
      <c r="D481" s="7">
        <v>0</v>
      </c>
      <c r="E481" s="6">
        <v>0</v>
      </c>
      <c r="F481" s="7">
        <v>1</v>
      </c>
      <c r="G481" s="4">
        <v>1986</v>
      </c>
      <c r="H481" s="18">
        <f t="shared" si="14"/>
        <v>1987</v>
      </c>
      <c r="I481" s="5" t="s">
        <v>3199</v>
      </c>
      <c r="J481" t="str">
        <f t="shared" si="15"/>
        <v>Satterlee Stephens</v>
      </c>
    </row>
    <row r="482" spans="1:10" ht="15" x14ac:dyDescent="0.25">
      <c r="A482" s="5" t="s">
        <v>911</v>
      </c>
      <c r="B482" s="6">
        <v>14.4</v>
      </c>
      <c r="C482" s="19">
        <v>191</v>
      </c>
      <c r="D482" s="7">
        <v>0</v>
      </c>
      <c r="E482" s="6">
        <v>0</v>
      </c>
      <c r="F482" s="7">
        <v>2</v>
      </c>
      <c r="G482" s="4">
        <v>1986</v>
      </c>
      <c r="H482" s="18">
        <f t="shared" si="14"/>
        <v>1987</v>
      </c>
      <c r="I482" s="5" t="s">
        <v>3023</v>
      </c>
      <c r="J482" t="str">
        <f t="shared" si="15"/>
        <v>Schifino Fleischer</v>
      </c>
    </row>
    <row r="483" spans="1:10" ht="15" x14ac:dyDescent="0.25">
      <c r="A483" s="5" t="s">
        <v>160</v>
      </c>
      <c r="B483" s="6">
        <v>19.5</v>
      </c>
      <c r="C483" s="20">
        <v>167</v>
      </c>
      <c r="D483" s="7">
        <v>1</v>
      </c>
      <c r="E483" s="6">
        <v>0.1</v>
      </c>
      <c r="F483" s="7">
        <v>2</v>
      </c>
      <c r="G483" s="4">
        <v>1986</v>
      </c>
      <c r="H483" s="18">
        <f t="shared" si="14"/>
        <v>1987</v>
      </c>
      <c r="I483" s="5" t="s">
        <v>2646</v>
      </c>
      <c r="J483" t="str">
        <f t="shared" si="15"/>
        <v>Schnader Harrison</v>
      </c>
    </row>
    <row r="484" spans="1:10" ht="15" x14ac:dyDescent="0.25">
      <c r="A484" s="5" t="s">
        <v>1145</v>
      </c>
      <c r="B484" s="6">
        <v>19.5</v>
      </c>
      <c r="C484" s="20">
        <v>167</v>
      </c>
      <c r="D484" s="7">
        <v>1</v>
      </c>
      <c r="E484" s="6">
        <v>0.1</v>
      </c>
      <c r="F484" s="7">
        <v>1</v>
      </c>
      <c r="G484" s="4">
        <v>1986</v>
      </c>
      <c r="H484" s="18">
        <f t="shared" si="14"/>
        <v>1987</v>
      </c>
      <c r="I484" s="5" t="s">
        <v>3194</v>
      </c>
      <c r="J484" t="str">
        <f t="shared" si="15"/>
        <v>Schwartz Shapiro</v>
      </c>
    </row>
    <row r="485" spans="1:10" ht="15" x14ac:dyDescent="0.25">
      <c r="A485" s="5" t="s">
        <v>106</v>
      </c>
      <c r="B485" s="6">
        <v>58.1</v>
      </c>
      <c r="C485" s="19">
        <v>77</v>
      </c>
      <c r="D485" s="7">
        <v>0</v>
      </c>
      <c r="E485" s="6">
        <v>0.2</v>
      </c>
      <c r="F485" s="7">
        <v>4</v>
      </c>
      <c r="G485" s="4">
        <v>1986</v>
      </c>
      <c r="H485" s="18">
        <f t="shared" si="14"/>
        <v>1987</v>
      </c>
      <c r="I485" s="5" t="s">
        <v>2629</v>
      </c>
      <c r="J485" t="str">
        <f t="shared" si="15"/>
        <v>Shea Gould</v>
      </c>
    </row>
    <row r="486" spans="1:10" ht="15" x14ac:dyDescent="0.25">
      <c r="A486" s="5" t="s">
        <v>44</v>
      </c>
      <c r="B486" s="8">
        <v>7888.8</v>
      </c>
      <c r="C486" s="19">
        <v>1</v>
      </c>
      <c r="D486" s="7">
        <v>0</v>
      </c>
      <c r="E486" s="6">
        <v>20.5</v>
      </c>
      <c r="F486" s="7">
        <v>3</v>
      </c>
      <c r="G486" s="4">
        <v>1986</v>
      </c>
      <c r="H486" s="18">
        <f t="shared" si="14"/>
        <v>1987</v>
      </c>
      <c r="I486" s="5" t="s">
        <v>2605</v>
      </c>
      <c r="J486" t="str">
        <f t="shared" si="15"/>
        <v>Shearman Sterling</v>
      </c>
    </row>
    <row r="487" spans="1:10" ht="15" x14ac:dyDescent="0.25">
      <c r="A487" s="5" t="s">
        <v>1116</v>
      </c>
      <c r="B487" s="6">
        <v>33.799999999999997</v>
      </c>
      <c r="C487" s="19">
        <v>122</v>
      </c>
      <c r="D487" s="7">
        <v>0</v>
      </c>
      <c r="E487" s="6">
        <v>0.1</v>
      </c>
      <c r="F487" s="7">
        <v>2</v>
      </c>
      <c r="G487" s="4">
        <v>1986</v>
      </c>
      <c r="H487" s="18">
        <f t="shared" si="14"/>
        <v>1987</v>
      </c>
      <c r="I487" s="5" t="s">
        <v>3172</v>
      </c>
      <c r="J487" t="str">
        <f t="shared" si="15"/>
        <v>Shereff Friedman</v>
      </c>
    </row>
    <row r="488" spans="1:10" ht="15" x14ac:dyDescent="0.25">
      <c r="A488" s="5" t="s">
        <v>1092</v>
      </c>
      <c r="B488" s="6">
        <v>65</v>
      </c>
      <c r="C488" s="19">
        <v>70</v>
      </c>
      <c r="D488" s="7">
        <v>0</v>
      </c>
      <c r="E488" s="6">
        <v>0.2</v>
      </c>
      <c r="F488" s="7">
        <v>1</v>
      </c>
      <c r="G488" s="4">
        <v>1986</v>
      </c>
      <c r="H488" s="18">
        <f t="shared" si="14"/>
        <v>1987</v>
      </c>
      <c r="I488" s="5" t="s">
        <v>3151</v>
      </c>
      <c r="J488" t="str">
        <f t="shared" si="15"/>
        <v>Shidler McBroom</v>
      </c>
    </row>
    <row r="489" spans="1:10" ht="15" x14ac:dyDescent="0.25">
      <c r="A489" s="5" t="s">
        <v>45</v>
      </c>
      <c r="B489" s="6">
        <v>24.7</v>
      </c>
      <c r="C489" s="19">
        <v>143</v>
      </c>
      <c r="D489" s="7">
        <v>0</v>
      </c>
      <c r="E489" s="6">
        <v>0.1</v>
      </c>
      <c r="F489" s="7">
        <v>2</v>
      </c>
      <c r="G489" s="4">
        <v>1986</v>
      </c>
      <c r="H489" s="18">
        <f t="shared" si="14"/>
        <v>1987</v>
      </c>
      <c r="I489" s="5" t="s">
        <v>507</v>
      </c>
      <c r="J489" t="str">
        <f t="shared" si="15"/>
        <v>Sidley Austin</v>
      </c>
    </row>
    <row r="490" spans="1:10" ht="15" x14ac:dyDescent="0.25">
      <c r="A490" s="5" t="s">
        <v>1084</v>
      </c>
      <c r="B490" s="6">
        <v>133.30000000000001</v>
      </c>
      <c r="C490" s="19">
        <v>34</v>
      </c>
      <c r="D490" s="7">
        <v>0</v>
      </c>
      <c r="E490" s="6">
        <v>0.4</v>
      </c>
      <c r="F490" s="7">
        <v>4</v>
      </c>
      <c r="G490" s="4">
        <v>1986</v>
      </c>
      <c r="H490" s="18">
        <f t="shared" si="14"/>
        <v>1987</v>
      </c>
      <c r="I490" s="5" t="s">
        <v>3146</v>
      </c>
      <c r="J490" t="str">
        <f t="shared" si="15"/>
        <v>Silver Freedman</v>
      </c>
    </row>
    <row r="491" spans="1:10" ht="15" x14ac:dyDescent="0.25">
      <c r="A491" s="5" t="s">
        <v>46</v>
      </c>
      <c r="B491" s="6">
        <v>101.5</v>
      </c>
      <c r="C491" s="19">
        <v>50</v>
      </c>
      <c r="D491" s="7">
        <v>0</v>
      </c>
      <c r="E491" s="6">
        <v>0.3</v>
      </c>
      <c r="F491" s="7">
        <v>2</v>
      </c>
      <c r="G491" s="4">
        <v>1986</v>
      </c>
      <c r="H491" s="18">
        <f t="shared" si="14"/>
        <v>1987</v>
      </c>
      <c r="I491" s="5" t="s">
        <v>2606</v>
      </c>
      <c r="J491" t="str">
        <f t="shared" si="15"/>
        <v>Simpson Thacher</v>
      </c>
    </row>
    <row r="492" spans="1:10" ht="15" x14ac:dyDescent="0.25">
      <c r="A492" s="5" t="s">
        <v>47</v>
      </c>
      <c r="B492" s="6">
        <v>948.6</v>
      </c>
      <c r="C492" s="19">
        <v>8</v>
      </c>
      <c r="D492" s="7">
        <v>0</v>
      </c>
      <c r="E492" s="6">
        <v>2.5</v>
      </c>
      <c r="F492" s="7">
        <v>8</v>
      </c>
      <c r="G492" s="4">
        <v>1986</v>
      </c>
      <c r="H492" s="18">
        <f t="shared" si="14"/>
        <v>1987</v>
      </c>
      <c r="I492" s="5" t="s">
        <v>2607</v>
      </c>
      <c r="J492" t="str">
        <f t="shared" si="15"/>
        <v>Skadden Arps</v>
      </c>
    </row>
    <row r="493" spans="1:10" ht="15" x14ac:dyDescent="0.25">
      <c r="A493" s="5" t="s">
        <v>1146</v>
      </c>
      <c r="B493" s="6">
        <v>19.399999999999999</v>
      </c>
      <c r="C493" s="20">
        <v>169</v>
      </c>
      <c r="D493" s="7">
        <v>1</v>
      </c>
      <c r="E493" s="6">
        <v>0.1</v>
      </c>
      <c r="F493" s="7">
        <v>1</v>
      </c>
      <c r="G493" s="4">
        <v>1986</v>
      </c>
      <c r="H493" s="18">
        <f t="shared" si="14"/>
        <v>1987</v>
      </c>
      <c r="I493" s="5" t="s">
        <v>2920</v>
      </c>
      <c r="J493" t="str">
        <f t="shared" si="15"/>
        <v>Smith Gill</v>
      </c>
    </row>
    <row r="494" spans="1:10" ht="15" x14ac:dyDescent="0.25">
      <c r="A494" s="5" t="s">
        <v>1110</v>
      </c>
      <c r="B494" s="6">
        <v>37.5</v>
      </c>
      <c r="C494" s="19">
        <v>111</v>
      </c>
      <c r="D494" s="7">
        <v>0</v>
      </c>
      <c r="E494" s="6">
        <v>0.1</v>
      </c>
      <c r="F494" s="7">
        <v>1</v>
      </c>
      <c r="G494" s="4">
        <v>1986</v>
      </c>
      <c r="H494" s="18">
        <f t="shared" si="14"/>
        <v>1987</v>
      </c>
      <c r="I494" s="5" t="s">
        <v>1110</v>
      </c>
      <c r="J494" t="str">
        <f t="shared" si="15"/>
        <v>Solf</v>
      </c>
    </row>
    <row r="495" spans="1:10" ht="15" x14ac:dyDescent="0.25">
      <c r="A495" s="5" t="s">
        <v>925</v>
      </c>
      <c r="B495" s="6">
        <v>111.2</v>
      </c>
      <c r="C495" s="19">
        <v>42</v>
      </c>
      <c r="D495" s="7">
        <v>0</v>
      </c>
      <c r="E495" s="6">
        <v>0.3</v>
      </c>
      <c r="F495" s="7">
        <v>3</v>
      </c>
      <c r="G495" s="4">
        <v>1986</v>
      </c>
      <c r="H495" s="18">
        <f t="shared" si="14"/>
        <v>1987</v>
      </c>
      <c r="I495" s="5" t="s">
        <v>3036</v>
      </c>
      <c r="J495" t="str">
        <f t="shared" si="15"/>
        <v>Spengler Nathanson</v>
      </c>
    </row>
    <row r="496" spans="1:10" ht="15" x14ac:dyDescent="0.25">
      <c r="A496" s="5" t="s">
        <v>1147</v>
      </c>
      <c r="B496" s="6">
        <v>18.399999999999999</v>
      </c>
      <c r="C496" s="19">
        <v>173</v>
      </c>
      <c r="D496" s="7">
        <v>0</v>
      </c>
      <c r="E496" s="6">
        <v>0.1</v>
      </c>
      <c r="F496" s="7">
        <v>1</v>
      </c>
      <c r="G496" s="4">
        <v>1986</v>
      </c>
      <c r="H496" s="18">
        <f t="shared" si="14"/>
        <v>1987</v>
      </c>
      <c r="I496" s="5" t="s">
        <v>3195</v>
      </c>
      <c r="J496" t="str">
        <f t="shared" si="15"/>
        <v>Stinson Mag</v>
      </c>
    </row>
    <row r="497" spans="1:10" ht="15" x14ac:dyDescent="0.25">
      <c r="A497" s="5" t="s">
        <v>854</v>
      </c>
      <c r="B497" s="6">
        <v>19.600000000000001</v>
      </c>
      <c r="C497" s="20">
        <v>164</v>
      </c>
      <c r="D497" s="7">
        <v>1</v>
      </c>
      <c r="E497" s="6">
        <v>0.1</v>
      </c>
      <c r="F497" s="7">
        <v>1</v>
      </c>
      <c r="G497" s="4">
        <v>1986</v>
      </c>
      <c r="H497" s="18">
        <f t="shared" si="14"/>
        <v>1987</v>
      </c>
      <c r="I497" s="5" t="s">
        <v>2980</v>
      </c>
      <c r="J497" t="str">
        <f t="shared" si="15"/>
        <v>Stoel Rives</v>
      </c>
    </row>
    <row r="498" spans="1:10" ht="15" x14ac:dyDescent="0.25">
      <c r="A498" s="5" t="s">
        <v>1044</v>
      </c>
      <c r="B498" s="6">
        <v>12.6</v>
      </c>
      <c r="C498" s="20">
        <v>199</v>
      </c>
      <c r="D498" s="7">
        <v>1</v>
      </c>
      <c r="E498" s="6">
        <v>0</v>
      </c>
      <c r="F498" s="7">
        <v>1</v>
      </c>
      <c r="G498" s="4">
        <v>1986</v>
      </c>
      <c r="H498" s="18">
        <f t="shared" si="14"/>
        <v>1987</v>
      </c>
      <c r="I498" s="5" t="s">
        <v>3113</v>
      </c>
      <c r="J498" t="str">
        <f t="shared" si="15"/>
        <v>Streich Lang</v>
      </c>
    </row>
    <row r="499" spans="1:10" ht="15" x14ac:dyDescent="0.25">
      <c r="A499" s="5" t="s">
        <v>49</v>
      </c>
      <c r="B499" s="6">
        <v>121.4</v>
      </c>
      <c r="C499" s="19">
        <v>37</v>
      </c>
      <c r="D499" s="7">
        <v>0</v>
      </c>
      <c r="E499" s="6">
        <v>0.3</v>
      </c>
      <c r="F499" s="7">
        <v>3</v>
      </c>
      <c r="G499" s="4">
        <v>1986</v>
      </c>
      <c r="H499" s="18">
        <f t="shared" si="14"/>
        <v>1987</v>
      </c>
      <c r="I499" s="5" t="s">
        <v>2608</v>
      </c>
      <c r="J499" t="str">
        <f t="shared" si="15"/>
        <v>Stroock Stroock</v>
      </c>
    </row>
    <row r="500" spans="1:10" ht="15" x14ac:dyDescent="0.25">
      <c r="A500" s="5" t="s">
        <v>50</v>
      </c>
      <c r="B500" s="8">
        <v>1249.8</v>
      </c>
      <c r="C500" s="19">
        <v>4</v>
      </c>
      <c r="D500" s="7">
        <v>0</v>
      </c>
      <c r="E500" s="6">
        <v>3.2</v>
      </c>
      <c r="F500" s="7">
        <v>7</v>
      </c>
      <c r="G500" s="4">
        <v>1986</v>
      </c>
      <c r="H500" s="18">
        <f t="shared" si="14"/>
        <v>1987</v>
      </c>
      <c r="I500" s="5" t="s">
        <v>2609</v>
      </c>
      <c r="J500" t="str">
        <f t="shared" si="15"/>
        <v>Sullivan Cromwell</v>
      </c>
    </row>
    <row r="501" spans="1:10" ht="15" x14ac:dyDescent="0.25">
      <c r="A501" s="5" t="s">
        <v>827</v>
      </c>
      <c r="B501" s="6">
        <v>136</v>
      </c>
      <c r="C501" s="19">
        <v>33</v>
      </c>
      <c r="D501" s="7">
        <v>0</v>
      </c>
      <c r="E501" s="6">
        <v>0.4</v>
      </c>
      <c r="F501" s="7">
        <v>3</v>
      </c>
      <c r="G501" s="4">
        <v>1986</v>
      </c>
      <c r="H501" s="18">
        <f t="shared" si="14"/>
        <v>1987</v>
      </c>
      <c r="I501" s="5" t="s">
        <v>2894</v>
      </c>
      <c r="J501" t="str">
        <f t="shared" si="15"/>
        <v>Sullivan Worcester</v>
      </c>
    </row>
    <row r="502" spans="1:10" ht="15" x14ac:dyDescent="0.25">
      <c r="A502" s="5" t="s">
        <v>1114</v>
      </c>
      <c r="B502" s="6">
        <v>34.4</v>
      </c>
      <c r="C502" s="20">
        <v>119</v>
      </c>
      <c r="D502" s="7">
        <v>1</v>
      </c>
      <c r="E502" s="6">
        <v>0.1</v>
      </c>
      <c r="F502" s="7">
        <v>2</v>
      </c>
      <c r="G502" s="4">
        <v>1986</v>
      </c>
      <c r="H502" s="18">
        <f t="shared" si="14"/>
        <v>1987</v>
      </c>
      <c r="I502" s="5" t="s">
        <v>3170</v>
      </c>
      <c r="J502" t="str">
        <f t="shared" si="15"/>
        <v>Summit Rovins</v>
      </c>
    </row>
    <row r="503" spans="1:10" ht="15" x14ac:dyDescent="0.25">
      <c r="A503" s="5" t="s">
        <v>1139</v>
      </c>
      <c r="B503" s="6">
        <v>20.7</v>
      </c>
      <c r="C503" s="19">
        <v>158</v>
      </c>
      <c r="D503" s="7">
        <v>0</v>
      </c>
      <c r="E503" s="6">
        <v>0.1</v>
      </c>
      <c r="F503" s="7">
        <v>1</v>
      </c>
      <c r="G503" s="4">
        <v>1986</v>
      </c>
      <c r="H503" s="18">
        <f t="shared" si="14"/>
        <v>1987</v>
      </c>
      <c r="I503" s="5" t="s">
        <v>3188</v>
      </c>
      <c r="J503" t="str">
        <f t="shared" si="15"/>
        <v>Sutkowski Washkuhn</v>
      </c>
    </row>
    <row r="504" spans="1:10" ht="15" x14ac:dyDescent="0.25">
      <c r="A504" s="5" t="s">
        <v>874</v>
      </c>
      <c r="B504" s="6">
        <v>50.9</v>
      </c>
      <c r="C504" s="19">
        <v>95</v>
      </c>
      <c r="D504" s="7">
        <v>0</v>
      </c>
      <c r="E504" s="6">
        <v>0.1</v>
      </c>
      <c r="F504" s="7">
        <v>3</v>
      </c>
      <c r="G504" s="4">
        <v>1986</v>
      </c>
      <c r="H504" s="18">
        <f t="shared" si="14"/>
        <v>1987</v>
      </c>
      <c r="I504" s="5" t="s">
        <v>2730</v>
      </c>
      <c r="J504" t="str">
        <f t="shared" si="15"/>
        <v>Testa Hurwitz</v>
      </c>
    </row>
    <row r="505" spans="1:10" ht="15" x14ac:dyDescent="0.25">
      <c r="A505" s="5" t="s">
        <v>1083</v>
      </c>
      <c r="B505" s="6">
        <v>163.6</v>
      </c>
      <c r="C505" s="19">
        <v>27</v>
      </c>
      <c r="D505" s="7">
        <v>0</v>
      </c>
      <c r="E505" s="6">
        <v>0.4</v>
      </c>
      <c r="F505" s="7">
        <v>2</v>
      </c>
      <c r="G505" s="4">
        <v>1986</v>
      </c>
      <c r="H505" s="18">
        <f t="shared" si="14"/>
        <v>1987</v>
      </c>
      <c r="I505" s="5" t="s">
        <v>3145</v>
      </c>
      <c r="J505" t="str">
        <f t="shared" si="15"/>
        <v>Thacher Jones</v>
      </c>
    </row>
    <row r="506" spans="1:10" ht="15" x14ac:dyDescent="0.25">
      <c r="A506" s="5" t="s">
        <v>975</v>
      </c>
      <c r="B506" s="6">
        <v>17.899999999999999</v>
      </c>
      <c r="C506" s="19">
        <v>178</v>
      </c>
      <c r="D506" s="7">
        <v>0</v>
      </c>
      <c r="E506" s="6">
        <v>0.1</v>
      </c>
      <c r="F506" s="7">
        <v>1</v>
      </c>
      <c r="G506" s="4">
        <v>1986</v>
      </c>
      <c r="H506" s="18">
        <f t="shared" si="14"/>
        <v>1987</v>
      </c>
      <c r="I506" s="5" t="s">
        <v>3062</v>
      </c>
      <c r="J506" t="str">
        <f t="shared" si="15"/>
        <v>Thompson Knight</v>
      </c>
    </row>
    <row r="507" spans="1:10" ht="15" x14ac:dyDescent="0.25">
      <c r="A507" s="5" t="s">
        <v>1129</v>
      </c>
      <c r="B507" s="6">
        <v>23.8</v>
      </c>
      <c r="C507" s="19">
        <v>145</v>
      </c>
      <c r="D507" s="7">
        <v>0</v>
      </c>
      <c r="E507" s="6">
        <v>0.1</v>
      </c>
      <c r="F507" s="7">
        <v>2</v>
      </c>
      <c r="G507" s="4">
        <v>1986</v>
      </c>
      <c r="H507" s="18">
        <f t="shared" si="14"/>
        <v>1987</v>
      </c>
      <c r="I507" s="5" t="s">
        <v>3181</v>
      </c>
      <c r="J507" t="str">
        <f t="shared" si="15"/>
        <v>Thompson Hine</v>
      </c>
    </row>
    <row r="508" spans="1:10" ht="15" x14ac:dyDescent="0.25">
      <c r="A508" s="5" t="s">
        <v>832</v>
      </c>
      <c r="B508" s="6">
        <v>53.9</v>
      </c>
      <c r="C508" s="19">
        <v>86</v>
      </c>
      <c r="D508" s="7">
        <v>0</v>
      </c>
      <c r="E508" s="6">
        <v>0.1</v>
      </c>
      <c r="F508" s="7">
        <v>3</v>
      </c>
      <c r="G508" s="4">
        <v>1986</v>
      </c>
      <c r="H508" s="18">
        <f t="shared" si="14"/>
        <v>1987</v>
      </c>
      <c r="I508" s="5" t="s">
        <v>832</v>
      </c>
      <c r="J508" t="str">
        <f t="shared" si="15"/>
        <v>Troutman Sanders</v>
      </c>
    </row>
    <row r="509" spans="1:10" ht="15" x14ac:dyDescent="0.25">
      <c r="A509" s="5" t="s">
        <v>1151</v>
      </c>
      <c r="B509" s="6">
        <v>17.8</v>
      </c>
      <c r="C509" s="19">
        <v>179</v>
      </c>
      <c r="D509" s="7">
        <v>0</v>
      </c>
      <c r="E509" s="6">
        <v>0.1</v>
      </c>
      <c r="F509" s="7">
        <v>1</v>
      </c>
      <c r="G509" s="4">
        <v>1986</v>
      </c>
      <c r="H509" s="18">
        <f t="shared" si="14"/>
        <v>1987</v>
      </c>
      <c r="I509" s="5" t="s">
        <v>2734</v>
      </c>
      <c r="J509" t="str">
        <f t="shared" si="15"/>
        <v>Vedder Price</v>
      </c>
    </row>
    <row r="510" spans="1:10" ht="15" x14ac:dyDescent="0.25">
      <c r="A510" s="5" t="s">
        <v>1109</v>
      </c>
      <c r="B510" s="6">
        <v>37.700000000000003</v>
      </c>
      <c r="C510" s="19">
        <v>109</v>
      </c>
      <c r="D510" s="7">
        <v>0</v>
      </c>
      <c r="E510" s="6">
        <v>0.1</v>
      </c>
      <c r="F510" s="7">
        <v>1</v>
      </c>
      <c r="G510" s="4">
        <v>1986</v>
      </c>
      <c r="H510" s="18">
        <f t="shared" si="14"/>
        <v>1987</v>
      </c>
      <c r="I510" s="5" t="s">
        <v>3167</v>
      </c>
      <c r="J510" t="str">
        <f t="shared" si="15"/>
        <v>Venable Baetjer</v>
      </c>
    </row>
    <row r="511" spans="1:10" ht="15" x14ac:dyDescent="0.25">
      <c r="A511" s="5" t="s">
        <v>1079</v>
      </c>
      <c r="B511" s="8">
        <v>2550</v>
      </c>
      <c r="C511" s="19">
        <v>2</v>
      </c>
      <c r="D511" s="7">
        <v>0</v>
      </c>
      <c r="E511" s="6">
        <v>6.6</v>
      </c>
      <c r="F511" s="7">
        <v>1</v>
      </c>
      <c r="G511" s="4">
        <v>1986</v>
      </c>
      <c r="H511" s="18">
        <f t="shared" si="14"/>
        <v>1987</v>
      </c>
      <c r="I511" s="5" t="s">
        <v>2611</v>
      </c>
      <c r="J511" t="str">
        <f t="shared" si="15"/>
        <v>Wachtell Lipton</v>
      </c>
    </row>
    <row r="512" spans="1:10" ht="15" x14ac:dyDescent="0.25">
      <c r="A512" s="5" t="s">
        <v>1154</v>
      </c>
      <c r="B512" s="6">
        <v>16.100000000000001</v>
      </c>
      <c r="C512" s="19">
        <v>183</v>
      </c>
      <c r="D512" s="7">
        <v>0</v>
      </c>
      <c r="E512" s="6">
        <v>0</v>
      </c>
      <c r="F512" s="7">
        <v>1</v>
      </c>
      <c r="G512" s="4">
        <v>1986</v>
      </c>
      <c r="H512" s="18">
        <f t="shared" si="14"/>
        <v>1987</v>
      </c>
      <c r="I512" s="5" t="s">
        <v>3200</v>
      </c>
      <c r="J512" t="str">
        <f t="shared" si="15"/>
        <v>Waller Lansden</v>
      </c>
    </row>
    <row r="513" spans="1:10" ht="15" x14ac:dyDescent="0.25">
      <c r="A513" s="5" t="s">
        <v>888</v>
      </c>
      <c r="B513" s="6">
        <v>29.5</v>
      </c>
      <c r="C513" s="19">
        <v>127</v>
      </c>
      <c r="D513" s="7">
        <v>0</v>
      </c>
      <c r="E513" s="6">
        <v>0.1</v>
      </c>
      <c r="F513" s="7">
        <v>3</v>
      </c>
      <c r="G513" s="4">
        <v>1986</v>
      </c>
      <c r="H513" s="18">
        <f t="shared" si="14"/>
        <v>1987</v>
      </c>
      <c r="I513" s="5" t="s">
        <v>3004</v>
      </c>
      <c r="J513" t="str">
        <f t="shared" si="15"/>
        <v>Ware Freidenrich</v>
      </c>
    </row>
    <row r="514" spans="1:10" ht="15" x14ac:dyDescent="0.25">
      <c r="A514" s="5" t="s">
        <v>1089</v>
      </c>
      <c r="B514" s="6">
        <v>88.7</v>
      </c>
      <c r="C514" s="19">
        <v>58</v>
      </c>
      <c r="D514" s="7">
        <v>0</v>
      </c>
      <c r="E514" s="6">
        <v>0.2</v>
      </c>
      <c r="F514" s="7">
        <v>3</v>
      </c>
      <c r="G514" s="4">
        <v>1986</v>
      </c>
      <c r="H514" s="18">
        <f t="shared" ref="H514:H577" si="16">G514+1</f>
        <v>1987</v>
      </c>
      <c r="I514" s="5" t="s">
        <v>2612</v>
      </c>
      <c r="J514" t="str">
        <f t="shared" ref="J514:J577" si="17">TRIM(LEFT(SUBSTITUTE(I514," ",REPT(" ",100)),200))</f>
        <v>Weil Gotshal</v>
      </c>
    </row>
    <row r="515" spans="1:10" ht="15" x14ac:dyDescent="0.25">
      <c r="A515" s="5" t="s">
        <v>838</v>
      </c>
      <c r="B515" s="6">
        <v>47.5</v>
      </c>
      <c r="C515" s="19">
        <v>96</v>
      </c>
      <c r="D515" s="7">
        <v>0</v>
      </c>
      <c r="E515" s="6">
        <v>0.1</v>
      </c>
      <c r="F515" s="7">
        <v>1</v>
      </c>
      <c r="G515" s="4">
        <v>1986</v>
      </c>
      <c r="H515" s="18">
        <f t="shared" si="16"/>
        <v>1987</v>
      </c>
      <c r="I515" s="5" t="s">
        <v>2899</v>
      </c>
      <c r="J515" t="str">
        <f t="shared" si="17"/>
        <v>White Case</v>
      </c>
    </row>
    <row r="516" spans="1:10" ht="15" x14ac:dyDescent="0.25">
      <c r="A516" s="5" t="s">
        <v>1123</v>
      </c>
      <c r="B516" s="6">
        <v>26.9</v>
      </c>
      <c r="C516" s="19">
        <v>136</v>
      </c>
      <c r="D516" s="7">
        <v>0</v>
      </c>
      <c r="E516" s="6">
        <v>0.1</v>
      </c>
      <c r="F516" s="7">
        <v>1</v>
      </c>
      <c r="G516" s="4">
        <v>1986</v>
      </c>
      <c r="H516" s="18">
        <f t="shared" si="16"/>
        <v>1987</v>
      </c>
      <c r="I516" s="5" t="s">
        <v>3176</v>
      </c>
      <c r="J516" t="str">
        <f t="shared" si="17"/>
        <v>Wildman Harrold</v>
      </c>
    </row>
    <row r="517" spans="1:10" ht="15" x14ac:dyDescent="0.25">
      <c r="A517" s="5" t="s">
        <v>55</v>
      </c>
      <c r="B517" s="8">
        <v>1522</v>
      </c>
      <c r="C517" s="19">
        <v>3</v>
      </c>
      <c r="D517" s="7">
        <v>0</v>
      </c>
      <c r="E517" s="6">
        <v>4</v>
      </c>
      <c r="F517" s="7">
        <v>7</v>
      </c>
      <c r="G517" s="4">
        <v>1986</v>
      </c>
      <c r="H517" s="18">
        <f t="shared" si="16"/>
        <v>1987</v>
      </c>
      <c r="I517" s="5" t="s">
        <v>2614</v>
      </c>
      <c r="J517" t="str">
        <f t="shared" si="17"/>
        <v>Willkie Farr</v>
      </c>
    </row>
    <row r="518" spans="1:10" ht="15" x14ac:dyDescent="0.25">
      <c r="A518" s="5" t="s">
        <v>224</v>
      </c>
      <c r="B518" s="6">
        <v>430.5</v>
      </c>
      <c r="C518" s="19">
        <v>15</v>
      </c>
      <c r="D518" s="7">
        <v>0</v>
      </c>
      <c r="E518" s="6">
        <v>1.1000000000000001</v>
      </c>
      <c r="F518" s="7">
        <v>10</v>
      </c>
      <c r="G518" s="4">
        <v>1986</v>
      </c>
      <c r="H518" s="18">
        <f t="shared" si="16"/>
        <v>1987</v>
      </c>
      <c r="I518" s="5" t="s">
        <v>2666</v>
      </c>
      <c r="J518" t="str">
        <f t="shared" si="17"/>
        <v>Wilson Sonsini</v>
      </c>
    </row>
    <row r="519" spans="1:10" ht="15" x14ac:dyDescent="0.25">
      <c r="A519" s="5" t="s">
        <v>1060</v>
      </c>
      <c r="B519" s="6">
        <v>20.2</v>
      </c>
      <c r="C519" s="20">
        <v>160</v>
      </c>
      <c r="D519" s="7">
        <v>1</v>
      </c>
      <c r="E519" s="6">
        <v>0.1</v>
      </c>
      <c r="F519" s="7">
        <v>1</v>
      </c>
      <c r="G519" s="4">
        <v>1986</v>
      </c>
      <c r="H519" s="18">
        <f t="shared" si="16"/>
        <v>1987</v>
      </c>
      <c r="I519" s="5" t="s">
        <v>3126</v>
      </c>
      <c r="J519" t="str">
        <f t="shared" si="17"/>
        <v>Winstead Sechrest</v>
      </c>
    </row>
    <row r="520" spans="1:10" ht="15" x14ac:dyDescent="0.25">
      <c r="A520" s="5" t="s">
        <v>56</v>
      </c>
      <c r="B520" s="6">
        <v>100.1</v>
      </c>
      <c r="C520" s="19">
        <v>51</v>
      </c>
      <c r="D520" s="7">
        <v>0</v>
      </c>
      <c r="E520" s="6">
        <v>0.3</v>
      </c>
      <c r="F520" s="7">
        <v>3</v>
      </c>
      <c r="G520" s="4">
        <v>1986</v>
      </c>
      <c r="H520" s="18">
        <f t="shared" si="16"/>
        <v>1987</v>
      </c>
      <c r="I520" s="5" t="s">
        <v>2615</v>
      </c>
      <c r="J520" t="str">
        <f t="shared" si="17"/>
        <v>Winston Strawn</v>
      </c>
    </row>
    <row r="521" spans="1:10" ht="15" x14ac:dyDescent="0.25">
      <c r="A521" s="5" t="s">
        <v>1124</v>
      </c>
      <c r="B521" s="6">
        <v>26.5</v>
      </c>
      <c r="C521" s="19">
        <v>137</v>
      </c>
      <c r="D521" s="7">
        <v>0</v>
      </c>
      <c r="E521" s="6">
        <v>0.1</v>
      </c>
      <c r="F521" s="7">
        <v>1</v>
      </c>
      <c r="G521" s="4">
        <v>1986</v>
      </c>
      <c r="H521" s="18">
        <f t="shared" si="16"/>
        <v>1987</v>
      </c>
      <c r="I521" s="5" t="s">
        <v>3177</v>
      </c>
      <c r="J521" t="str">
        <f t="shared" si="17"/>
        <v>Wright Scott</v>
      </c>
    </row>
    <row r="522" spans="1:10" ht="15" x14ac:dyDescent="0.25">
      <c r="A522" s="5" t="s">
        <v>1099</v>
      </c>
      <c r="B522" s="6">
        <v>53.1</v>
      </c>
      <c r="C522" s="19">
        <v>87</v>
      </c>
      <c r="D522" s="7">
        <v>0</v>
      </c>
      <c r="E522" s="6">
        <v>0.1</v>
      </c>
      <c r="F522" s="7">
        <v>3</v>
      </c>
      <c r="G522" s="4">
        <v>1986</v>
      </c>
      <c r="H522" s="18">
        <f t="shared" si="16"/>
        <v>1987</v>
      </c>
      <c r="I522" s="5" t="s">
        <v>3157</v>
      </c>
      <c r="J522" t="str">
        <f t="shared" si="17"/>
        <v>Wyche Burgess</v>
      </c>
    </row>
    <row r="523" spans="1:10" ht="15" x14ac:dyDescent="0.25">
      <c r="A523" s="5" t="s">
        <v>1136</v>
      </c>
      <c r="B523" s="6">
        <v>21.7</v>
      </c>
      <c r="C523" s="20">
        <v>153</v>
      </c>
      <c r="D523" s="7">
        <v>1</v>
      </c>
      <c r="E523" s="6">
        <v>0.1</v>
      </c>
      <c r="F523" s="7">
        <v>1</v>
      </c>
      <c r="G523" s="4">
        <v>1986</v>
      </c>
      <c r="H523" s="18">
        <f t="shared" si="16"/>
        <v>1987</v>
      </c>
      <c r="I523" s="5" t="s">
        <v>3185</v>
      </c>
      <c r="J523" t="str">
        <f t="shared" si="17"/>
        <v>Young Scanlon</v>
      </c>
    </row>
    <row r="524" spans="1:10" ht="15" x14ac:dyDescent="0.25">
      <c r="A524" s="5" t="s">
        <v>1082</v>
      </c>
      <c r="B524" s="6">
        <v>215</v>
      </c>
      <c r="C524" s="19">
        <v>22</v>
      </c>
      <c r="D524" s="7">
        <v>0</v>
      </c>
      <c r="E524" s="6">
        <v>0.6</v>
      </c>
      <c r="F524" s="7">
        <v>2</v>
      </c>
      <c r="G524" s="4">
        <v>1986</v>
      </c>
      <c r="H524" s="18">
        <f t="shared" si="16"/>
        <v>1987</v>
      </c>
      <c r="I524" s="5" t="s">
        <v>3144</v>
      </c>
      <c r="J524" t="str">
        <f t="shared" si="17"/>
        <v>Zimet Haines</v>
      </c>
    </row>
    <row r="525" spans="1:10" ht="15" x14ac:dyDescent="0.25">
      <c r="A525" s="5" t="s">
        <v>1176</v>
      </c>
      <c r="B525" s="6">
        <v>67.099999999999994</v>
      </c>
      <c r="C525" s="19">
        <v>60</v>
      </c>
      <c r="D525" s="7">
        <v>0</v>
      </c>
      <c r="E525" s="6">
        <v>0.2</v>
      </c>
      <c r="F525" s="7">
        <v>1</v>
      </c>
      <c r="G525" s="4">
        <v>1987</v>
      </c>
      <c r="H525" s="18">
        <f t="shared" si="16"/>
        <v>1988</v>
      </c>
      <c r="I525" s="5" t="s">
        <v>2922</v>
      </c>
      <c r="J525" t="str">
        <f t="shared" si="17"/>
        <v>AbramsAntonRobbins Resnic</v>
      </c>
    </row>
    <row r="526" spans="1:10" ht="15" x14ac:dyDescent="0.25">
      <c r="A526" s="5" t="s">
        <v>1196</v>
      </c>
      <c r="B526" s="6">
        <v>28.3</v>
      </c>
      <c r="C526" s="19">
        <v>110</v>
      </c>
      <c r="D526" s="7">
        <v>0</v>
      </c>
      <c r="E526" s="6">
        <v>0.1</v>
      </c>
      <c r="F526" s="7">
        <v>1</v>
      </c>
      <c r="G526" s="4">
        <v>1987</v>
      </c>
      <c r="H526" s="18">
        <f t="shared" si="16"/>
        <v>1988</v>
      </c>
      <c r="I526" s="5" t="s">
        <v>3235</v>
      </c>
      <c r="J526" t="str">
        <f t="shared" si="17"/>
        <v>Adams Duque</v>
      </c>
    </row>
    <row r="527" spans="1:10" ht="15" x14ac:dyDescent="0.25">
      <c r="A527" s="5" t="s">
        <v>228</v>
      </c>
      <c r="B527" s="6">
        <v>13.5</v>
      </c>
      <c r="C527" s="20">
        <v>159</v>
      </c>
      <c r="D527" s="7">
        <v>1</v>
      </c>
      <c r="E527" s="6">
        <v>0</v>
      </c>
      <c r="F527" s="7">
        <v>2</v>
      </c>
      <c r="G527" s="4">
        <v>1987</v>
      </c>
      <c r="H527" s="18">
        <f t="shared" si="16"/>
        <v>1988</v>
      </c>
      <c r="I527" s="5" t="s">
        <v>2668</v>
      </c>
      <c r="J527" t="str">
        <f t="shared" si="17"/>
        <v>Alston Bird</v>
      </c>
    </row>
    <row r="528" spans="1:10" ht="15" x14ac:dyDescent="0.25">
      <c r="A528" s="5" t="s">
        <v>1184</v>
      </c>
      <c r="B528" s="6">
        <v>39</v>
      </c>
      <c r="C528" s="19">
        <v>86</v>
      </c>
      <c r="D528" s="7">
        <v>0</v>
      </c>
      <c r="E528" s="6">
        <v>0.1</v>
      </c>
      <c r="F528" s="7">
        <v>1</v>
      </c>
      <c r="G528" s="4">
        <v>1987</v>
      </c>
      <c r="H528" s="18">
        <f t="shared" si="16"/>
        <v>1988</v>
      </c>
      <c r="I528" s="5" t="s">
        <v>3225</v>
      </c>
      <c r="J528" t="str">
        <f t="shared" si="17"/>
        <v>Altman Kritzer</v>
      </c>
    </row>
    <row r="529" spans="1:10" ht="15" x14ac:dyDescent="0.25">
      <c r="A529" s="5" t="s">
        <v>672</v>
      </c>
      <c r="B529" s="6">
        <v>664</v>
      </c>
      <c r="C529" s="19">
        <v>12</v>
      </c>
      <c r="D529" s="7">
        <v>0</v>
      </c>
      <c r="E529" s="6">
        <v>2.2000000000000002</v>
      </c>
      <c r="F529" s="7">
        <v>2</v>
      </c>
      <c r="G529" s="4">
        <v>1987</v>
      </c>
      <c r="H529" s="18">
        <f t="shared" si="16"/>
        <v>1988</v>
      </c>
      <c r="I529" s="5" t="s">
        <v>672</v>
      </c>
      <c r="J529" t="str">
        <f t="shared" si="17"/>
        <v>Andrews Kurth</v>
      </c>
    </row>
    <row r="530" spans="1:10" ht="15" x14ac:dyDescent="0.25">
      <c r="A530" s="5" t="s">
        <v>1174</v>
      </c>
      <c r="B530" s="6">
        <v>67.900000000000006</v>
      </c>
      <c r="C530" s="19">
        <v>58</v>
      </c>
      <c r="D530" s="7">
        <v>0</v>
      </c>
      <c r="E530" s="6">
        <v>0.2</v>
      </c>
      <c r="F530" s="7">
        <v>1</v>
      </c>
      <c r="G530" s="4">
        <v>1987</v>
      </c>
      <c r="H530" s="18">
        <f t="shared" si="16"/>
        <v>1988</v>
      </c>
      <c r="I530" s="5" t="s">
        <v>3217</v>
      </c>
      <c r="J530" t="str">
        <f t="shared" si="17"/>
        <v>Armstrong Hirsch</v>
      </c>
    </row>
    <row r="531" spans="1:10" ht="15" x14ac:dyDescent="0.25">
      <c r="A531" s="5" t="s">
        <v>886</v>
      </c>
      <c r="B531" s="6">
        <v>11.5</v>
      </c>
      <c r="C531" s="20">
        <v>168</v>
      </c>
      <c r="D531" s="7">
        <v>1</v>
      </c>
      <c r="E531" s="6">
        <v>0</v>
      </c>
      <c r="F531" s="7">
        <v>3</v>
      </c>
      <c r="G531" s="4">
        <v>1987</v>
      </c>
      <c r="H531" s="18">
        <f t="shared" si="16"/>
        <v>1988</v>
      </c>
      <c r="I531" s="5" t="s">
        <v>3003</v>
      </c>
      <c r="J531" t="str">
        <f t="shared" si="17"/>
        <v>Bachner Tally</v>
      </c>
    </row>
    <row r="532" spans="1:10" ht="15" x14ac:dyDescent="0.25">
      <c r="A532" s="5" t="s">
        <v>1219</v>
      </c>
      <c r="B532" s="6">
        <v>11.5</v>
      </c>
      <c r="C532" s="20">
        <v>168</v>
      </c>
      <c r="D532" s="7">
        <v>1</v>
      </c>
      <c r="E532" s="6">
        <v>0</v>
      </c>
      <c r="F532" s="7">
        <v>1</v>
      </c>
      <c r="G532" s="4">
        <v>1987</v>
      </c>
      <c r="H532" s="18">
        <f t="shared" si="16"/>
        <v>1988</v>
      </c>
      <c r="I532" s="5" t="s">
        <v>3251</v>
      </c>
      <c r="J532" t="str">
        <f t="shared" si="17"/>
        <v>Baer Marks</v>
      </c>
    </row>
    <row r="533" spans="1:10" ht="15" x14ac:dyDescent="0.25">
      <c r="A533" s="5" t="s">
        <v>853</v>
      </c>
      <c r="B533" s="6">
        <v>14.9</v>
      </c>
      <c r="C533" s="19">
        <v>153</v>
      </c>
      <c r="D533" s="7">
        <v>0</v>
      </c>
      <c r="E533" s="6">
        <v>0.1</v>
      </c>
      <c r="F533" s="7">
        <v>1</v>
      </c>
      <c r="G533" s="4">
        <v>1987</v>
      </c>
      <c r="H533" s="18">
        <f t="shared" si="16"/>
        <v>1988</v>
      </c>
      <c r="I533" s="5" t="s">
        <v>10</v>
      </c>
      <c r="J533" t="str">
        <f t="shared" si="17"/>
        <v>Baker Botts</v>
      </c>
    </row>
    <row r="534" spans="1:10" ht="15" x14ac:dyDescent="0.25">
      <c r="A534" s="5" t="s">
        <v>676</v>
      </c>
      <c r="B534" s="6">
        <v>29.9</v>
      </c>
      <c r="C534" s="19">
        <v>109</v>
      </c>
      <c r="D534" s="7">
        <v>0</v>
      </c>
      <c r="E534" s="6">
        <v>0.1</v>
      </c>
      <c r="F534" s="7">
        <v>2</v>
      </c>
      <c r="G534" s="4">
        <v>1987</v>
      </c>
      <c r="H534" s="18">
        <f t="shared" si="16"/>
        <v>1988</v>
      </c>
      <c r="I534" s="5" t="s">
        <v>2805</v>
      </c>
      <c r="J534" t="str">
        <f t="shared" si="17"/>
        <v>Baker Hostetler</v>
      </c>
    </row>
    <row r="535" spans="1:10" ht="15" x14ac:dyDescent="0.25">
      <c r="A535" s="5" t="s">
        <v>1204</v>
      </c>
      <c r="B535" s="6">
        <v>19.8</v>
      </c>
      <c r="C535" s="19">
        <v>133</v>
      </c>
      <c r="D535" s="7">
        <v>0</v>
      </c>
      <c r="E535" s="6">
        <v>0.1</v>
      </c>
      <c r="F535" s="7">
        <v>1</v>
      </c>
      <c r="G535" s="4">
        <v>1987</v>
      </c>
      <c r="H535" s="18">
        <f t="shared" si="16"/>
        <v>1988</v>
      </c>
      <c r="I535" s="5" t="s">
        <v>3240</v>
      </c>
      <c r="J535" t="str">
        <f t="shared" si="17"/>
        <v>Baker Kirk</v>
      </c>
    </row>
    <row r="536" spans="1:10" ht="15" x14ac:dyDescent="0.25">
      <c r="A536" s="5" t="s">
        <v>1108</v>
      </c>
      <c r="B536" s="6">
        <v>17.100000000000001</v>
      </c>
      <c r="C536" s="20">
        <v>145</v>
      </c>
      <c r="D536" s="7">
        <v>1</v>
      </c>
      <c r="E536" s="6">
        <v>0.1</v>
      </c>
      <c r="F536" s="7">
        <v>1</v>
      </c>
      <c r="G536" s="4">
        <v>1987</v>
      </c>
      <c r="H536" s="18">
        <f t="shared" si="16"/>
        <v>1988</v>
      </c>
      <c r="I536" s="5" t="s">
        <v>3166</v>
      </c>
      <c r="J536" t="str">
        <f t="shared" si="17"/>
        <v>Battle Fowler</v>
      </c>
    </row>
    <row r="537" spans="1:10" ht="15" x14ac:dyDescent="0.25">
      <c r="A537" s="5" t="s">
        <v>1220</v>
      </c>
      <c r="B537" s="6">
        <v>11.5</v>
      </c>
      <c r="C537" s="20">
        <v>168</v>
      </c>
      <c r="D537" s="7">
        <v>1</v>
      </c>
      <c r="E537" s="6">
        <v>0</v>
      </c>
      <c r="F537" s="7">
        <v>1</v>
      </c>
      <c r="G537" s="4">
        <v>1987</v>
      </c>
      <c r="H537" s="18">
        <f t="shared" si="16"/>
        <v>1988</v>
      </c>
      <c r="I537" s="5" t="s">
        <v>2926</v>
      </c>
      <c r="J537" t="str">
        <f t="shared" si="17"/>
        <v>Becker Ross</v>
      </c>
    </row>
    <row r="538" spans="1:10" ht="15" x14ac:dyDescent="0.25">
      <c r="A538" s="5" t="s">
        <v>1009</v>
      </c>
      <c r="B538" s="8">
        <v>1300</v>
      </c>
      <c r="C538" s="19">
        <v>4</v>
      </c>
      <c r="D538" s="7">
        <v>0</v>
      </c>
      <c r="E538" s="6">
        <v>4.3</v>
      </c>
      <c r="F538" s="7">
        <v>1</v>
      </c>
      <c r="G538" s="4">
        <v>1987</v>
      </c>
      <c r="H538" s="18">
        <f t="shared" si="16"/>
        <v>1988</v>
      </c>
      <c r="I538" s="5" t="s">
        <v>2684</v>
      </c>
      <c r="J538" t="str">
        <f t="shared" si="17"/>
        <v>Bell Boyd</v>
      </c>
    </row>
    <row r="539" spans="1:10" ht="15" x14ac:dyDescent="0.25">
      <c r="A539" s="5" t="s">
        <v>214</v>
      </c>
      <c r="B539" s="6">
        <v>36.5</v>
      </c>
      <c r="C539" s="19">
        <v>95</v>
      </c>
      <c r="D539" s="7">
        <v>0</v>
      </c>
      <c r="E539" s="6">
        <v>0.1</v>
      </c>
      <c r="F539" s="7">
        <v>1</v>
      </c>
      <c r="G539" s="4">
        <v>1987</v>
      </c>
      <c r="H539" s="18">
        <f t="shared" si="16"/>
        <v>1988</v>
      </c>
      <c r="I539" s="5" t="s">
        <v>2663</v>
      </c>
      <c r="J539" t="str">
        <f t="shared" si="17"/>
        <v>Bingham Dana</v>
      </c>
    </row>
    <row r="540" spans="1:10" ht="15" x14ac:dyDescent="0.25">
      <c r="A540" s="5" t="s">
        <v>1008</v>
      </c>
      <c r="B540" s="6">
        <v>12</v>
      </c>
      <c r="C540" s="20">
        <v>164</v>
      </c>
      <c r="D540" s="7">
        <v>1</v>
      </c>
      <c r="E540" s="6">
        <v>0</v>
      </c>
      <c r="F540" s="7">
        <v>2</v>
      </c>
      <c r="G540" s="4">
        <v>1987</v>
      </c>
      <c r="H540" s="18">
        <f t="shared" si="16"/>
        <v>1988</v>
      </c>
      <c r="I540" s="5" t="s">
        <v>3084</v>
      </c>
      <c r="J540" t="str">
        <f t="shared" si="17"/>
        <v>Blank Rome</v>
      </c>
    </row>
    <row r="541" spans="1:10" ht="15" x14ac:dyDescent="0.25">
      <c r="A541" s="5" t="s">
        <v>943</v>
      </c>
      <c r="B541" s="6">
        <v>18.5</v>
      </c>
      <c r="C541" s="19">
        <v>142</v>
      </c>
      <c r="D541" s="7">
        <v>0</v>
      </c>
      <c r="E541" s="6">
        <v>0.1</v>
      </c>
      <c r="F541" s="7">
        <v>1</v>
      </c>
      <c r="G541" s="4">
        <v>1987</v>
      </c>
      <c r="H541" s="18">
        <f t="shared" si="16"/>
        <v>1988</v>
      </c>
      <c r="I541" s="5" t="s">
        <v>3045</v>
      </c>
      <c r="J541" t="str">
        <f t="shared" si="17"/>
        <v>Bogle Gates</v>
      </c>
    </row>
    <row r="542" spans="1:10" ht="15" x14ac:dyDescent="0.25">
      <c r="A542" s="5" t="s">
        <v>1214</v>
      </c>
      <c r="B542" s="6">
        <v>14.2</v>
      </c>
      <c r="C542" s="19">
        <v>158</v>
      </c>
      <c r="D542" s="7">
        <v>0</v>
      </c>
      <c r="E542" s="6">
        <v>0.1</v>
      </c>
      <c r="F542" s="7">
        <v>1</v>
      </c>
      <c r="G542" s="4">
        <v>1987</v>
      </c>
      <c r="H542" s="18">
        <f t="shared" si="16"/>
        <v>1988</v>
      </c>
      <c r="I542" s="5" t="s">
        <v>3248</v>
      </c>
      <c r="J542" t="str">
        <f t="shared" si="17"/>
        <v>Braemer Abelson</v>
      </c>
    </row>
    <row r="543" spans="1:10" ht="15" x14ac:dyDescent="0.25">
      <c r="A543" s="5" t="s">
        <v>1208</v>
      </c>
      <c r="B543" s="6">
        <v>16.8</v>
      </c>
      <c r="C543" s="19">
        <v>147</v>
      </c>
      <c r="D543" s="7">
        <v>0</v>
      </c>
      <c r="E543" s="6">
        <v>0.1</v>
      </c>
      <c r="F543" s="7">
        <v>1</v>
      </c>
      <c r="G543" s="4">
        <v>1987</v>
      </c>
      <c r="H543" s="18">
        <f t="shared" si="16"/>
        <v>1988</v>
      </c>
      <c r="I543" s="5" t="s">
        <v>3244</v>
      </c>
      <c r="J543" t="str">
        <f t="shared" si="17"/>
        <v>Brice Mankoff</v>
      </c>
    </row>
    <row r="544" spans="1:10" ht="15" x14ac:dyDescent="0.25">
      <c r="A544" s="5" t="s">
        <v>873</v>
      </c>
      <c r="B544" s="6">
        <v>231.9</v>
      </c>
      <c r="C544" s="19">
        <v>25</v>
      </c>
      <c r="D544" s="7">
        <v>0</v>
      </c>
      <c r="E544" s="6">
        <v>0.8</v>
      </c>
      <c r="F544" s="7">
        <v>8</v>
      </c>
      <c r="G544" s="4">
        <v>1987</v>
      </c>
      <c r="H544" s="18">
        <f t="shared" si="16"/>
        <v>1988</v>
      </c>
      <c r="I544" s="5" t="s">
        <v>2994</v>
      </c>
      <c r="J544" t="str">
        <f t="shared" si="17"/>
        <v>Brobeck Phleger</v>
      </c>
    </row>
    <row r="545" spans="1:10" ht="15" x14ac:dyDescent="0.25">
      <c r="A545" s="5" t="s">
        <v>125</v>
      </c>
      <c r="B545" s="6">
        <v>220.6</v>
      </c>
      <c r="C545" s="19">
        <v>27</v>
      </c>
      <c r="D545" s="7">
        <v>0</v>
      </c>
      <c r="E545" s="6">
        <v>0.7</v>
      </c>
      <c r="F545" s="7">
        <v>4</v>
      </c>
      <c r="G545" s="4">
        <v>1987</v>
      </c>
      <c r="H545" s="18">
        <f t="shared" si="16"/>
        <v>1988</v>
      </c>
      <c r="I545" s="5" t="s">
        <v>2633</v>
      </c>
      <c r="J545" t="str">
        <f t="shared" si="17"/>
        <v>Brown Wood</v>
      </c>
    </row>
    <row r="546" spans="1:10" ht="15" x14ac:dyDescent="0.25">
      <c r="A546" s="5" t="s">
        <v>1199</v>
      </c>
      <c r="B546" s="6">
        <v>22</v>
      </c>
      <c r="C546" s="20">
        <v>122</v>
      </c>
      <c r="D546" s="7">
        <v>1</v>
      </c>
      <c r="E546" s="6">
        <v>0.1</v>
      </c>
      <c r="F546" s="7">
        <v>2</v>
      </c>
      <c r="G546" s="4">
        <v>1987</v>
      </c>
      <c r="H546" s="18">
        <f t="shared" si="16"/>
        <v>1988</v>
      </c>
      <c r="I546" s="5" t="s">
        <v>2748</v>
      </c>
      <c r="J546" t="str">
        <f t="shared" si="17"/>
        <v>Brown Rudnick</v>
      </c>
    </row>
    <row r="547" spans="1:10" ht="15" x14ac:dyDescent="0.25">
      <c r="A547" s="5" t="s">
        <v>689</v>
      </c>
      <c r="B547" s="6">
        <v>83.8</v>
      </c>
      <c r="C547" s="19">
        <v>52</v>
      </c>
      <c r="D547" s="7">
        <v>0</v>
      </c>
      <c r="E547" s="6">
        <v>0.3</v>
      </c>
      <c r="F547" s="7">
        <v>2</v>
      </c>
      <c r="G547" s="4">
        <v>1987</v>
      </c>
      <c r="H547" s="18">
        <f t="shared" si="16"/>
        <v>1988</v>
      </c>
      <c r="I547" s="5" t="s">
        <v>689</v>
      </c>
      <c r="J547" t="str">
        <f t="shared" si="17"/>
        <v>Bryan Cave</v>
      </c>
    </row>
    <row r="548" spans="1:10" ht="15" x14ac:dyDescent="0.25">
      <c r="A548" s="5" t="s">
        <v>11</v>
      </c>
      <c r="B548" s="6">
        <v>23.2</v>
      </c>
      <c r="C548" s="19">
        <v>118</v>
      </c>
      <c r="D548" s="7">
        <v>0</v>
      </c>
      <c r="E548" s="6">
        <v>0.1</v>
      </c>
      <c r="F548" s="7">
        <v>1</v>
      </c>
      <c r="G548" s="4">
        <v>1987</v>
      </c>
      <c r="H548" s="18">
        <f t="shared" si="16"/>
        <v>1988</v>
      </c>
      <c r="I548" s="5" t="s">
        <v>2576</v>
      </c>
      <c r="J548" t="str">
        <f t="shared" si="17"/>
        <v>Cadwalader Wickersham</v>
      </c>
    </row>
    <row r="549" spans="1:10" ht="15" x14ac:dyDescent="0.25">
      <c r="A549" s="5" t="s">
        <v>12</v>
      </c>
      <c r="B549" s="6">
        <v>93.2</v>
      </c>
      <c r="C549" s="19">
        <v>48</v>
      </c>
      <c r="D549" s="7">
        <v>0</v>
      </c>
      <c r="E549" s="6">
        <v>0.3</v>
      </c>
      <c r="F549" s="7">
        <v>1</v>
      </c>
      <c r="G549" s="4">
        <v>1987</v>
      </c>
      <c r="H549" s="18">
        <f t="shared" si="16"/>
        <v>1988</v>
      </c>
      <c r="I549" s="5" t="s">
        <v>2577</v>
      </c>
      <c r="J549" t="str">
        <f t="shared" si="17"/>
        <v>Cahill Gordon</v>
      </c>
    </row>
    <row r="550" spans="1:10" ht="15" x14ac:dyDescent="0.25">
      <c r="A550" s="5" t="s">
        <v>1201</v>
      </c>
      <c r="B550" s="6">
        <v>20</v>
      </c>
      <c r="C550" s="20">
        <v>130</v>
      </c>
      <c r="D550" s="7">
        <v>1</v>
      </c>
      <c r="E550" s="6">
        <v>0.1</v>
      </c>
      <c r="F550" s="7">
        <v>1</v>
      </c>
      <c r="G550" s="4">
        <v>1987</v>
      </c>
      <c r="H550" s="18">
        <f t="shared" si="16"/>
        <v>1988</v>
      </c>
      <c r="I550" s="5" t="s">
        <v>1201</v>
      </c>
      <c r="J550" t="str">
        <f t="shared" si="17"/>
        <v>Carlor</v>
      </c>
    </row>
    <row r="551" spans="1:10" ht="15" x14ac:dyDescent="0.25">
      <c r="A551" s="5" t="s">
        <v>1059</v>
      </c>
      <c r="B551" s="6">
        <v>50.8</v>
      </c>
      <c r="C551" s="20">
        <v>71</v>
      </c>
      <c r="D551" s="7">
        <v>1</v>
      </c>
      <c r="E551" s="6">
        <v>0.2</v>
      </c>
      <c r="F551" s="7">
        <v>1</v>
      </c>
      <c r="G551" s="4">
        <v>1987</v>
      </c>
      <c r="H551" s="18">
        <f t="shared" si="16"/>
        <v>1988</v>
      </c>
      <c r="I551" s="5" t="s">
        <v>3125</v>
      </c>
      <c r="J551" t="str">
        <f t="shared" si="17"/>
        <v>Chadbourne Parke</v>
      </c>
    </row>
    <row r="552" spans="1:10" ht="15" x14ac:dyDescent="0.25">
      <c r="A552" s="5" t="s">
        <v>1198</v>
      </c>
      <c r="B552" s="6">
        <v>23</v>
      </c>
      <c r="C552" s="19">
        <v>119</v>
      </c>
      <c r="D552" s="7">
        <v>0</v>
      </c>
      <c r="E552" s="6">
        <v>0.1</v>
      </c>
      <c r="F552" s="7">
        <v>1</v>
      </c>
      <c r="G552" s="4">
        <v>1987</v>
      </c>
      <c r="H552" s="18">
        <f t="shared" si="16"/>
        <v>1988</v>
      </c>
      <c r="I552" s="5" t="s">
        <v>3237</v>
      </c>
      <c r="J552" t="str">
        <f t="shared" si="17"/>
        <v>Chapman Cutler</v>
      </c>
    </row>
    <row r="553" spans="1:10" ht="15" x14ac:dyDescent="0.25">
      <c r="A553" s="5" t="s">
        <v>482</v>
      </c>
      <c r="B553" s="6">
        <v>432.5</v>
      </c>
      <c r="C553" s="19">
        <v>18</v>
      </c>
      <c r="D553" s="7">
        <v>0</v>
      </c>
      <c r="E553" s="6">
        <v>1.4</v>
      </c>
      <c r="F553" s="7">
        <v>2</v>
      </c>
      <c r="G553" s="4">
        <v>1987</v>
      </c>
      <c r="H553" s="18">
        <f t="shared" si="16"/>
        <v>1988</v>
      </c>
      <c r="I553" s="5" t="s">
        <v>2578</v>
      </c>
      <c r="J553" t="str">
        <f t="shared" si="17"/>
        <v>Cleary Gottlieb</v>
      </c>
    </row>
    <row r="554" spans="1:10" ht="15" x14ac:dyDescent="0.25">
      <c r="A554" s="5" t="s">
        <v>869</v>
      </c>
      <c r="B554" s="6">
        <v>133.80000000000001</v>
      </c>
      <c r="C554" s="19">
        <v>33</v>
      </c>
      <c r="D554" s="7">
        <v>0</v>
      </c>
      <c r="E554" s="6">
        <v>0.4</v>
      </c>
      <c r="F554" s="7">
        <v>5</v>
      </c>
      <c r="G554" s="4">
        <v>1987</v>
      </c>
      <c r="H554" s="18">
        <f t="shared" si="16"/>
        <v>1988</v>
      </c>
      <c r="I554" s="5" t="s">
        <v>2992</v>
      </c>
      <c r="J554" t="str">
        <f t="shared" si="17"/>
        <v>Cooley Godward</v>
      </c>
    </row>
    <row r="555" spans="1:10" ht="15" x14ac:dyDescent="0.25">
      <c r="A555" s="5" t="s">
        <v>1212</v>
      </c>
      <c r="B555" s="6">
        <v>14.4</v>
      </c>
      <c r="C555" s="20">
        <v>154</v>
      </c>
      <c r="D555" s="7">
        <v>1</v>
      </c>
      <c r="E555" s="6">
        <v>0.1</v>
      </c>
      <c r="F555" s="7">
        <v>1</v>
      </c>
      <c r="G555" s="4">
        <v>1987</v>
      </c>
      <c r="H555" s="18">
        <f t="shared" si="16"/>
        <v>1988</v>
      </c>
      <c r="I555" s="5" t="s">
        <v>3246</v>
      </c>
      <c r="J555" t="str">
        <f t="shared" si="17"/>
        <v>Cors Bassett</v>
      </c>
    </row>
    <row r="556" spans="1:10" ht="15" x14ac:dyDescent="0.25">
      <c r="A556" s="5" t="s">
        <v>67</v>
      </c>
      <c r="B556" s="6">
        <v>47.9</v>
      </c>
      <c r="C556" s="19">
        <v>75</v>
      </c>
      <c r="D556" s="7">
        <v>0</v>
      </c>
      <c r="E556" s="6">
        <v>0.2</v>
      </c>
      <c r="F556" s="7">
        <v>1</v>
      </c>
      <c r="G556" s="4">
        <v>1987</v>
      </c>
      <c r="H556" s="18">
        <f t="shared" si="16"/>
        <v>1988</v>
      </c>
      <c r="I556" s="5" t="s">
        <v>67</v>
      </c>
      <c r="J556" t="str">
        <f t="shared" si="17"/>
        <v>Coudert Brothers</v>
      </c>
    </row>
    <row r="557" spans="1:10" ht="15" x14ac:dyDescent="0.25">
      <c r="A557" s="5" t="s">
        <v>14</v>
      </c>
      <c r="B557" s="6">
        <v>118.5</v>
      </c>
      <c r="C557" s="19">
        <v>37</v>
      </c>
      <c r="D557" s="7">
        <v>0</v>
      </c>
      <c r="E557" s="6">
        <v>0.4</v>
      </c>
      <c r="F557" s="7">
        <v>3</v>
      </c>
      <c r="G557" s="4">
        <v>1987</v>
      </c>
      <c r="H557" s="18">
        <f t="shared" si="16"/>
        <v>1988</v>
      </c>
      <c r="I557" s="5" t="s">
        <v>2579</v>
      </c>
      <c r="J557" t="str">
        <f t="shared" si="17"/>
        <v>Covington Burling</v>
      </c>
    </row>
    <row r="558" spans="1:10" ht="15" x14ac:dyDescent="0.25">
      <c r="A558" s="5" t="s">
        <v>1225</v>
      </c>
      <c r="B558" s="6">
        <v>10.7</v>
      </c>
      <c r="C558" s="19">
        <v>179</v>
      </c>
      <c r="D558" s="7">
        <v>0</v>
      </c>
      <c r="E558" s="6">
        <v>0</v>
      </c>
      <c r="F558" s="7">
        <v>2</v>
      </c>
      <c r="G558" s="4">
        <v>1987</v>
      </c>
      <c r="H558" s="18">
        <f t="shared" si="16"/>
        <v>1988</v>
      </c>
      <c r="I558" s="5" t="s">
        <v>3255</v>
      </c>
      <c r="J558" t="str">
        <f t="shared" si="17"/>
        <v>Crowe Dunlevy</v>
      </c>
    </row>
    <row r="559" spans="1:10" ht="15" x14ac:dyDescent="0.25">
      <c r="A559" s="5" t="s">
        <v>1223</v>
      </c>
      <c r="B559" s="6">
        <v>10.9</v>
      </c>
      <c r="C559" s="20">
        <v>177</v>
      </c>
      <c r="D559" s="7">
        <v>1</v>
      </c>
      <c r="E559" s="6">
        <v>0</v>
      </c>
      <c r="F559" s="7">
        <v>1</v>
      </c>
      <c r="G559" s="4">
        <v>1987</v>
      </c>
      <c r="H559" s="18">
        <f t="shared" si="16"/>
        <v>1988</v>
      </c>
      <c r="I559" s="5" t="s">
        <v>3254</v>
      </c>
      <c r="J559" t="str">
        <f t="shared" si="17"/>
        <v>Csaplar Bok</v>
      </c>
    </row>
    <row r="560" spans="1:10" ht="15" x14ac:dyDescent="0.25">
      <c r="A560" s="5" t="s">
        <v>1186</v>
      </c>
      <c r="B560" s="6">
        <v>38.6</v>
      </c>
      <c r="C560" s="19">
        <v>89</v>
      </c>
      <c r="D560" s="7">
        <v>0</v>
      </c>
      <c r="E560" s="6">
        <v>0.1</v>
      </c>
      <c r="F560" s="7">
        <v>1</v>
      </c>
      <c r="G560" s="4">
        <v>1987</v>
      </c>
      <c r="H560" s="18">
        <f t="shared" si="16"/>
        <v>1988</v>
      </c>
      <c r="I560" s="5" t="s">
        <v>2691</v>
      </c>
      <c r="J560" t="str">
        <f t="shared" si="17"/>
        <v>Curtis Mallet-Prevost</v>
      </c>
    </row>
    <row r="561" spans="1:10" ht="15" x14ac:dyDescent="0.25">
      <c r="A561" s="5" t="s">
        <v>16</v>
      </c>
      <c r="B561" s="6">
        <v>50</v>
      </c>
      <c r="C561" s="19">
        <v>73</v>
      </c>
      <c r="D561" s="7">
        <v>0</v>
      </c>
      <c r="E561" s="6">
        <v>0.2</v>
      </c>
      <c r="F561" s="7">
        <v>1</v>
      </c>
      <c r="G561" s="4">
        <v>1987</v>
      </c>
      <c r="H561" s="18">
        <f t="shared" si="16"/>
        <v>1988</v>
      </c>
      <c r="I561" s="5" t="s">
        <v>2581</v>
      </c>
      <c r="J561" t="str">
        <f t="shared" si="17"/>
        <v>Davis Polk</v>
      </c>
    </row>
    <row r="562" spans="1:10" ht="15" x14ac:dyDescent="0.25">
      <c r="A562" s="5" t="s">
        <v>1102</v>
      </c>
      <c r="B562" s="6">
        <v>14.4</v>
      </c>
      <c r="C562" s="20">
        <v>154</v>
      </c>
      <c r="D562" s="7">
        <v>1</v>
      </c>
      <c r="E562" s="6">
        <v>0.1</v>
      </c>
      <c r="F562" s="7">
        <v>2</v>
      </c>
      <c r="G562" s="4">
        <v>1987</v>
      </c>
      <c r="H562" s="18">
        <f t="shared" si="16"/>
        <v>1988</v>
      </c>
      <c r="I562" s="5" t="s">
        <v>3160</v>
      </c>
      <c r="J562" t="str">
        <f t="shared" si="17"/>
        <v>Davis Graham</v>
      </c>
    </row>
    <row r="563" spans="1:10" ht="15" x14ac:dyDescent="0.25">
      <c r="A563" s="5" t="s">
        <v>1228</v>
      </c>
      <c r="B563" s="6">
        <v>10</v>
      </c>
      <c r="C563" s="19">
        <v>185</v>
      </c>
      <c r="D563" s="7">
        <v>0</v>
      </c>
      <c r="E563" s="6">
        <v>0</v>
      </c>
      <c r="F563" s="7">
        <v>1</v>
      </c>
      <c r="G563" s="4">
        <v>1987</v>
      </c>
      <c r="H563" s="18">
        <f t="shared" si="16"/>
        <v>1988</v>
      </c>
      <c r="I563" s="5" t="s">
        <v>3258</v>
      </c>
      <c r="J563" t="str">
        <f t="shared" si="17"/>
        <v>Davis Malm</v>
      </c>
    </row>
    <row r="564" spans="1:10" ht="15" x14ac:dyDescent="0.25">
      <c r="A564" s="5" t="s">
        <v>263</v>
      </c>
      <c r="B564" s="6">
        <v>26.9</v>
      </c>
      <c r="C564" s="19">
        <v>111</v>
      </c>
      <c r="D564" s="7">
        <v>0</v>
      </c>
      <c r="E564" s="6">
        <v>0.1</v>
      </c>
      <c r="F564" s="7">
        <v>3</v>
      </c>
      <c r="G564" s="4">
        <v>1987</v>
      </c>
      <c r="H564" s="18">
        <f t="shared" si="16"/>
        <v>1988</v>
      </c>
      <c r="I564" s="5" t="s">
        <v>2692</v>
      </c>
      <c r="J564" t="str">
        <f t="shared" si="17"/>
        <v>Day Berry</v>
      </c>
    </row>
    <row r="565" spans="1:10" ht="15" x14ac:dyDescent="0.25">
      <c r="A565" s="5" t="s">
        <v>17</v>
      </c>
      <c r="B565" s="6">
        <v>234.1</v>
      </c>
      <c r="C565" s="19">
        <v>24</v>
      </c>
      <c r="D565" s="7">
        <v>0</v>
      </c>
      <c r="E565" s="6">
        <v>0.8</v>
      </c>
      <c r="F565" s="7">
        <v>2</v>
      </c>
      <c r="G565" s="4">
        <v>1987</v>
      </c>
      <c r="H565" s="18">
        <f t="shared" si="16"/>
        <v>1988</v>
      </c>
      <c r="I565" s="5" t="s">
        <v>2582</v>
      </c>
      <c r="J565" t="str">
        <f t="shared" si="17"/>
        <v>Debevoise Plimpton</v>
      </c>
    </row>
    <row r="566" spans="1:10" ht="15" x14ac:dyDescent="0.25">
      <c r="A566" s="5" t="s">
        <v>986</v>
      </c>
      <c r="B566" s="6">
        <v>824</v>
      </c>
      <c r="C566" s="19">
        <v>9</v>
      </c>
      <c r="D566" s="7">
        <v>0</v>
      </c>
      <c r="E566" s="6">
        <v>2.7</v>
      </c>
      <c r="F566" s="7">
        <v>4</v>
      </c>
      <c r="G566" s="4">
        <v>1987</v>
      </c>
      <c r="H566" s="18">
        <f t="shared" si="16"/>
        <v>1988</v>
      </c>
      <c r="I566" s="5" t="s">
        <v>3068</v>
      </c>
      <c r="J566" t="str">
        <f t="shared" si="17"/>
        <v>Dechert Price</v>
      </c>
    </row>
    <row r="567" spans="1:10" ht="15" x14ac:dyDescent="0.25">
      <c r="A567" s="5" t="s">
        <v>985</v>
      </c>
      <c r="B567" s="6">
        <v>111.8</v>
      </c>
      <c r="C567" s="19">
        <v>40</v>
      </c>
      <c r="D567" s="7">
        <v>0</v>
      </c>
      <c r="E567" s="6">
        <v>0.4</v>
      </c>
      <c r="F567" s="7">
        <v>2</v>
      </c>
      <c r="G567" s="4">
        <v>1987</v>
      </c>
      <c r="H567" s="18">
        <f t="shared" si="16"/>
        <v>1988</v>
      </c>
      <c r="I567" s="5" t="s">
        <v>3067</v>
      </c>
      <c r="J567" t="str">
        <f t="shared" si="17"/>
        <v>Dewey Ballantine</v>
      </c>
    </row>
    <row r="568" spans="1:10" ht="15" x14ac:dyDescent="0.25">
      <c r="A568" s="5" t="s">
        <v>468</v>
      </c>
      <c r="B568" s="6">
        <v>86.3</v>
      </c>
      <c r="C568" s="19">
        <v>51</v>
      </c>
      <c r="D568" s="7">
        <v>0</v>
      </c>
      <c r="E568" s="6">
        <v>0.3</v>
      </c>
      <c r="F568" s="7">
        <v>1</v>
      </c>
      <c r="G568" s="4">
        <v>1987</v>
      </c>
      <c r="H568" s="18">
        <f t="shared" si="16"/>
        <v>1988</v>
      </c>
      <c r="I568" s="5" t="s">
        <v>2765</v>
      </c>
      <c r="J568" t="str">
        <f t="shared" si="17"/>
        <v>Dinsmore Shohl</v>
      </c>
    </row>
    <row r="569" spans="1:10" ht="15" x14ac:dyDescent="0.25">
      <c r="A569" s="5" t="s">
        <v>1216</v>
      </c>
      <c r="B569" s="6">
        <v>12.2</v>
      </c>
      <c r="C569" s="19">
        <v>162</v>
      </c>
      <c r="D569" s="7">
        <v>0</v>
      </c>
      <c r="E569" s="6">
        <v>0</v>
      </c>
      <c r="F569" s="7">
        <v>2</v>
      </c>
      <c r="G569" s="4">
        <v>1987</v>
      </c>
      <c r="H569" s="18">
        <f t="shared" si="16"/>
        <v>1988</v>
      </c>
      <c r="I569" s="5" t="s">
        <v>1216</v>
      </c>
      <c r="J569" t="str">
        <f t="shared" si="17"/>
        <v>Dornbush Mensch</v>
      </c>
    </row>
    <row r="570" spans="1:10" ht="15" x14ac:dyDescent="0.25">
      <c r="A570" s="5" t="s">
        <v>945</v>
      </c>
      <c r="B570" s="6">
        <v>11.5</v>
      </c>
      <c r="C570" s="20">
        <v>168</v>
      </c>
      <c r="D570" s="7">
        <v>1</v>
      </c>
      <c r="E570" s="6">
        <v>0</v>
      </c>
      <c r="F570" s="7">
        <v>1</v>
      </c>
      <c r="G570" s="4">
        <v>1987</v>
      </c>
      <c r="H570" s="18">
        <f t="shared" si="16"/>
        <v>1988</v>
      </c>
      <c r="I570" s="5" t="s">
        <v>945</v>
      </c>
      <c r="J570" t="str">
        <f t="shared" si="17"/>
        <v>Dreyer Traub</v>
      </c>
    </row>
    <row r="571" spans="1:10" ht="15" x14ac:dyDescent="0.25">
      <c r="A571" s="5" t="s">
        <v>713</v>
      </c>
      <c r="B571" s="6">
        <v>93.8</v>
      </c>
      <c r="C571" s="19">
        <v>47</v>
      </c>
      <c r="D571" s="7">
        <v>0</v>
      </c>
      <c r="E571" s="6">
        <v>0.3</v>
      </c>
      <c r="F571" s="7">
        <v>1</v>
      </c>
      <c r="G571" s="4">
        <v>1987</v>
      </c>
      <c r="H571" s="18">
        <f t="shared" si="16"/>
        <v>1988</v>
      </c>
      <c r="I571" s="5" t="s">
        <v>2826</v>
      </c>
      <c r="J571" t="str">
        <f t="shared" si="17"/>
        <v>Drinker Biddle</v>
      </c>
    </row>
    <row r="572" spans="1:10" ht="15" x14ac:dyDescent="0.25">
      <c r="A572" s="5" t="s">
        <v>1106</v>
      </c>
      <c r="B572" s="6">
        <v>19.3</v>
      </c>
      <c r="C572" s="20">
        <v>136</v>
      </c>
      <c r="D572" s="7">
        <v>1</v>
      </c>
      <c r="E572" s="6">
        <v>0.1</v>
      </c>
      <c r="F572" s="7">
        <v>1</v>
      </c>
      <c r="G572" s="4">
        <v>1987</v>
      </c>
      <c r="H572" s="18">
        <f t="shared" si="16"/>
        <v>1988</v>
      </c>
      <c r="I572" s="5" t="s">
        <v>3164</v>
      </c>
      <c r="J572" t="str">
        <f t="shared" si="17"/>
        <v>Duane Morris</v>
      </c>
    </row>
    <row r="573" spans="1:10" ht="15" x14ac:dyDescent="0.25">
      <c r="A573" s="5" t="s">
        <v>1165</v>
      </c>
      <c r="B573" s="6">
        <v>172.1</v>
      </c>
      <c r="C573" s="19">
        <v>28</v>
      </c>
      <c r="D573" s="7">
        <v>0</v>
      </c>
      <c r="E573" s="6">
        <v>0.6</v>
      </c>
      <c r="F573" s="7">
        <v>2</v>
      </c>
      <c r="G573" s="4">
        <v>1987</v>
      </c>
      <c r="H573" s="18">
        <f t="shared" si="16"/>
        <v>1988</v>
      </c>
      <c r="I573" s="5" t="s">
        <v>3210</v>
      </c>
      <c r="J573" t="str">
        <f t="shared" si="17"/>
        <v>Dykema Gossett</v>
      </c>
    </row>
    <row r="574" spans="1:10" ht="15" x14ac:dyDescent="0.25">
      <c r="A574" s="5" t="s">
        <v>268</v>
      </c>
      <c r="B574" s="6">
        <v>103.5</v>
      </c>
      <c r="C574" s="19">
        <v>41</v>
      </c>
      <c r="D574" s="7">
        <v>0</v>
      </c>
      <c r="E574" s="6">
        <v>0.3</v>
      </c>
      <c r="F574" s="7">
        <v>1</v>
      </c>
      <c r="G574" s="4">
        <v>1987</v>
      </c>
      <c r="H574" s="18">
        <f t="shared" si="16"/>
        <v>1988</v>
      </c>
      <c r="I574" s="5" t="s">
        <v>534</v>
      </c>
      <c r="J574" t="str">
        <f t="shared" si="17"/>
        <v>Edwards Angell</v>
      </c>
    </row>
    <row r="575" spans="1:10" ht="15" x14ac:dyDescent="0.25">
      <c r="A575" s="5" t="s">
        <v>855</v>
      </c>
      <c r="B575" s="6">
        <v>127.9</v>
      </c>
      <c r="C575" s="19">
        <v>35</v>
      </c>
      <c r="D575" s="7">
        <v>0</v>
      </c>
      <c r="E575" s="6">
        <v>0.4</v>
      </c>
      <c r="F575" s="7">
        <v>11</v>
      </c>
      <c r="G575" s="4">
        <v>1987</v>
      </c>
      <c r="H575" s="18">
        <f t="shared" si="16"/>
        <v>1988</v>
      </c>
      <c r="I575" s="5" t="s">
        <v>2981</v>
      </c>
      <c r="J575" t="str">
        <f t="shared" si="17"/>
        <v>Elias Matz</v>
      </c>
    </row>
    <row r="576" spans="1:10" ht="15" x14ac:dyDescent="0.25">
      <c r="A576" s="5" t="s">
        <v>133</v>
      </c>
      <c r="B576" s="6">
        <v>10.4</v>
      </c>
      <c r="C576" s="19">
        <v>181</v>
      </c>
      <c r="D576" s="7">
        <v>0</v>
      </c>
      <c r="E576" s="6">
        <v>0</v>
      </c>
      <c r="F576" s="7">
        <v>1</v>
      </c>
      <c r="G576" s="4">
        <v>1987</v>
      </c>
      <c r="H576" s="18">
        <f t="shared" si="16"/>
        <v>1988</v>
      </c>
      <c r="I576" s="5" t="s">
        <v>2636</v>
      </c>
      <c r="J576" t="str">
        <f t="shared" si="17"/>
        <v>Faegre Benson</v>
      </c>
    </row>
    <row r="577" spans="1:10" ht="15" x14ac:dyDescent="0.25">
      <c r="A577" s="5" t="s">
        <v>1062</v>
      </c>
      <c r="B577" s="6">
        <v>42</v>
      </c>
      <c r="C577" s="19">
        <v>81</v>
      </c>
      <c r="D577" s="7">
        <v>0</v>
      </c>
      <c r="E577" s="6">
        <v>0.1</v>
      </c>
      <c r="F577" s="7">
        <v>2</v>
      </c>
      <c r="G577" s="4">
        <v>1987</v>
      </c>
      <c r="H577" s="18">
        <f t="shared" si="16"/>
        <v>1988</v>
      </c>
      <c r="I577" s="5" t="s">
        <v>3128</v>
      </c>
      <c r="J577" t="str">
        <f t="shared" si="17"/>
        <v>Feit Ahrens</v>
      </c>
    </row>
    <row r="578" spans="1:10" ht="15" x14ac:dyDescent="0.25">
      <c r="A578" s="5" t="s">
        <v>893</v>
      </c>
      <c r="B578" s="6">
        <v>20.100000000000001</v>
      </c>
      <c r="C578" s="19">
        <v>129</v>
      </c>
      <c r="D578" s="7">
        <v>0</v>
      </c>
      <c r="E578" s="6">
        <v>0.1</v>
      </c>
      <c r="F578" s="7">
        <v>1</v>
      </c>
      <c r="G578" s="4">
        <v>1987</v>
      </c>
      <c r="H578" s="18">
        <f t="shared" ref="H578:H641" si="18">G578+1</f>
        <v>1988</v>
      </c>
      <c r="I578" s="5" t="s">
        <v>3008</v>
      </c>
      <c r="J578" t="str">
        <f t="shared" ref="J578:J641" si="19">TRIM(LEFT(SUBSTITUTE(I578," ",REPT(" ",100)),200))</f>
        <v>Fenwick Davis</v>
      </c>
    </row>
    <row r="579" spans="1:10" ht="15" x14ac:dyDescent="0.25">
      <c r="A579" s="5" t="s">
        <v>1021</v>
      </c>
      <c r="B579" s="6">
        <v>44</v>
      </c>
      <c r="C579" s="19">
        <v>78</v>
      </c>
      <c r="D579" s="7">
        <v>0</v>
      </c>
      <c r="E579" s="6">
        <v>0.1</v>
      </c>
      <c r="F579" s="7">
        <v>6</v>
      </c>
      <c r="G579" s="4">
        <v>1987</v>
      </c>
      <c r="H579" s="18">
        <f t="shared" si="18"/>
        <v>1988</v>
      </c>
      <c r="I579" s="5" t="s">
        <v>2912</v>
      </c>
      <c r="J579" t="str">
        <f t="shared" si="19"/>
        <v>Finley Kumble</v>
      </c>
    </row>
    <row r="580" spans="1:10" ht="15" x14ac:dyDescent="0.25">
      <c r="A580" s="5" t="s">
        <v>76</v>
      </c>
      <c r="B580" s="6">
        <v>47.1</v>
      </c>
      <c r="C580" s="19">
        <v>76</v>
      </c>
      <c r="D580" s="7">
        <v>0</v>
      </c>
      <c r="E580" s="6">
        <v>0.2</v>
      </c>
      <c r="F580" s="7">
        <v>3</v>
      </c>
      <c r="G580" s="4">
        <v>1987</v>
      </c>
      <c r="H580" s="18">
        <f t="shared" si="18"/>
        <v>1988</v>
      </c>
      <c r="I580" s="5" t="s">
        <v>2617</v>
      </c>
      <c r="J580" t="str">
        <f t="shared" si="19"/>
        <v>Foley Lardner</v>
      </c>
    </row>
    <row r="581" spans="1:10" ht="15" x14ac:dyDescent="0.25">
      <c r="A581" s="5" t="s">
        <v>1095</v>
      </c>
      <c r="B581" s="6">
        <v>95.1</v>
      </c>
      <c r="C581" s="19">
        <v>46</v>
      </c>
      <c r="D581" s="7">
        <v>0</v>
      </c>
      <c r="E581" s="6">
        <v>0.3</v>
      </c>
      <c r="F581" s="7">
        <v>4</v>
      </c>
      <c r="G581" s="4">
        <v>1987</v>
      </c>
      <c r="H581" s="18">
        <f t="shared" si="18"/>
        <v>1988</v>
      </c>
      <c r="I581" s="5" t="s">
        <v>3153</v>
      </c>
      <c r="J581" t="str">
        <f t="shared" si="19"/>
        <v>Foley Hoag</v>
      </c>
    </row>
    <row r="582" spans="1:10" ht="15" x14ac:dyDescent="0.25">
      <c r="A582" s="5" t="s">
        <v>987</v>
      </c>
      <c r="B582" s="6">
        <v>22.3</v>
      </c>
      <c r="C582" s="19">
        <v>121</v>
      </c>
      <c r="D582" s="7">
        <v>0</v>
      </c>
      <c r="E582" s="6">
        <v>0.1</v>
      </c>
      <c r="F582" s="7">
        <v>1</v>
      </c>
      <c r="G582" s="4">
        <v>1987</v>
      </c>
      <c r="H582" s="18">
        <f t="shared" si="18"/>
        <v>1988</v>
      </c>
      <c r="I582" s="5" t="s">
        <v>3069</v>
      </c>
      <c r="J582" t="str">
        <f t="shared" si="19"/>
        <v>Foster Pepper</v>
      </c>
    </row>
    <row r="583" spans="1:10" ht="15" x14ac:dyDescent="0.25">
      <c r="A583" s="5" t="s">
        <v>1131</v>
      </c>
      <c r="B583" s="6">
        <v>20.7</v>
      </c>
      <c r="C583" s="20">
        <v>126</v>
      </c>
      <c r="D583" s="7">
        <v>1</v>
      </c>
      <c r="E583" s="6">
        <v>0.1</v>
      </c>
      <c r="F583" s="7">
        <v>1</v>
      </c>
      <c r="G583" s="4">
        <v>1987</v>
      </c>
      <c r="H583" s="18">
        <f t="shared" si="18"/>
        <v>1988</v>
      </c>
      <c r="I583" s="5" t="s">
        <v>3182</v>
      </c>
      <c r="J583" t="str">
        <f t="shared" si="19"/>
        <v>FrankBernsteinConway Goldman</v>
      </c>
    </row>
    <row r="584" spans="1:10" ht="15" x14ac:dyDescent="0.25">
      <c r="A584" s="5" t="s">
        <v>1230</v>
      </c>
      <c r="B584" s="6">
        <v>9.4</v>
      </c>
      <c r="C584" s="20">
        <v>189</v>
      </c>
      <c r="D584" s="7">
        <v>1</v>
      </c>
      <c r="E584" s="6">
        <v>0</v>
      </c>
      <c r="F584" s="7">
        <v>4</v>
      </c>
      <c r="G584" s="4">
        <v>1987</v>
      </c>
      <c r="H584" s="18">
        <f t="shared" si="18"/>
        <v>1988</v>
      </c>
      <c r="I584" s="5" t="s">
        <v>3260</v>
      </c>
      <c r="J584" t="str">
        <f t="shared" si="19"/>
        <v>Fredrikson Byron</v>
      </c>
    </row>
    <row r="585" spans="1:10" ht="15" x14ac:dyDescent="0.25">
      <c r="A585" s="5" t="s">
        <v>910</v>
      </c>
      <c r="B585" s="6">
        <v>19.2</v>
      </c>
      <c r="C585" s="19">
        <v>138</v>
      </c>
      <c r="D585" s="7">
        <v>0</v>
      </c>
      <c r="E585" s="6">
        <v>0.1</v>
      </c>
      <c r="F585" s="7">
        <v>4</v>
      </c>
      <c r="G585" s="4">
        <v>1987</v>
      </c>
      <c r="H585" s="18">
        <f t="shared" si="18"/>
        <v>1988</v>
      </c>
      <c r="I585" s="5" t="s">
        <v>2907</v>
      </c>
      <c r="J585" t="str">
        <f t="shared" si="19"/>
        <v>Freshman Marantz</v>
      </c>
    </row>
    <row r="586" spans="1:10" ht="15" x14ac:dyDescent="0.25">
      <c r="A586" s="5" t="s">
        <v>997</v>
      </c>
      <c r="B586" s="6">
        <v>48</v>
      </c>
      <c r="C586" s="19">
        <v>74</v>
      </c>
      <c r="D586" s="7">
        <v>0</v>
      </c>
      <c r="E586" s="6">
        <v>0.2</v>
      </c>
      <c r="F586" s="7">
        <v>1</v>
      </c>
      <c r="G586" s="4">
        <v>1987</v>
      </c>
      <c r="H586" s="18">
        <f t="shared" si="18"/>
        <v>1988</v>
      </c>
      <c r="I586" s="5" t="s">
        <v>2585</v>
      </c>
      <c r="J586" t="str">
        <f t="shared" si="19"/>
        <v>Fried Frank</v>
      </c>
    </row>
    <row r="587" spans="1:10" ht="15" x14ac:dyDescent="0.25">
      <c r="A587" s="5" t="s">
        <v>79</v>
      </c>
      <c r="B587" s="8">
        <v>2329.6</v>
      </c>
      <c r="C587" s="19">
        <v>1</v>
      </c>
      <c r="D587" s="7">
        <v>0</v>
      </c>
      <c r="E587" s="6">
        <v>7.7</v>
      </c>
      <c r="F587" s="7">
        <v>9</v>
      </c>
      <c r="G587" s="4">
        <v>1987</v>
      </c>
      <c r="H587" s="18">
        <f t="shared" si="18"/>
        <v>1988</v>
      </c>
      <c r="I587" s="5" t="s">
        <v>2618</v>
      </c>
      <c r="J587" t="str">
        <f t="shared" si="19"/>
        <v>Gaston Snow</v>
      </c>
    </row>
    <row r="588" spans="1:10" ht="15" x14ac:dyDescent="0.25">
      <c r="A588" s="5" t="s">
        <v>1177</v>
      </c>
      <c r="B588" s="6">
        <v>60</v>
      </c>
      <c r="C588" s="19">
        <v>63</v>
      </c>
      <c r="D588" s="7">
        <v>0</v>
      </c>
      <c r="E588" s="6">
        <v>0.2</v>
      </c>
      <c r="F588" s="7">
        <v>1</v>
      </c>
      <c r="G588" s="4">
        <v>1987</v>
      </c>
      <c r="H588" s="18">
        <f t="shared" si="18"/>
        <v>1988</v>
      </c>
      <c r="I588" s="5" t="s">
        <v>1177</v>
      </c>
      <c r="J588" t="str">
        <f t="shared" si="19"/>
        <v>Gaston Snow</v>
      </c>
    </row>
    <row r="589" spans="1:10" ht="15" x14ac:dyDescent="0.25">
      <c r="A589" s="5" t="s">
        <v>1189</v>
      </c>
      <c r="B589" s="6">
        <v>37.1</v>
      </c>
      <c r="C589" s="19">
        <v>93</v>
      </c>
      <c r="D589" s="7">
        <v>0</v>
      </c>
      <c r="E589" s="6">
        <v>0.1</v>
      </c>
      <c r="F589" s="7">
        <v>3</v>
      </c>
      <c r="G589" s="4">
        <v>1987</v>
      </c>
      <c r="H589" s="18">
        <f t="shared" si="18"/>
        <v>1988</v>
      </c>
      <c r="I589" s="5" t="s">
        <v>3229</v>
      </c>
      <c r="J589" t="str">
        <f t="shared" si="19"/>
        <v>Gaston Snow</v>
      </c>
    </row>
    <row r="590" spans="1:10" ht="15" x14ac:dyDescent="0.25">
      <c r="A590" s="5" t="s">
        <v>1081</v>
      </c>
      <c r="B590" s="6">
        <v>8.1999999999999993</v>
      </c>
      <c r="C590" s="20">
        <v>198</v>
      </c>
      <c r="D590" s="7">
        <v>1</v>
      </c>
      <c r="E590" s="6">
        <v>0</v>
      </c>
      <c r="F590" s="7">
        <v>1</v>
      </c>
      <c r="G590" s="4">
        <v>1987</v>
      </c>
      <c r="H590" s="18">
        <f t="shared" si="18"/>
        <v>1988</v>
      </c>
      <c r="I590" s="5" t="s">
        <v>3143</v>
      </c>
      <c r="J590" t="str">
        <f t="shared" si="19"/>
        <v>Gelberg Abrams</v>
      </c>
    </row>
    <row r="591" spans="1:10" ht="15" x14ac:dyDescent="0.25">
      <c r="A591" s="5" t="s">
        <v>858</v>
      </c>
      <c r="B591" s="8">
        <v>1265.4000000000001</v>
      </c>
      <c r="C591" s="19">
        <v>5</v>
      </c>
      <c r="D591" s="7">
        <v>0</v>
      </c>
      <c r="E591" s="6">
        <v>4.2</v>
      </c>
      <c r="F591" s="7">
        <v>16</v>
      </c>
      <c r="G591" s="4">
        <v>1987</v>
      </c>
      <c r="H591" s="18">
        <f t="shared" si="18"/>
        <v>1988</v>
      </c>
      <c r="I591" s="5" t="s">
        <v>858</v>
      </c>
      <c r="J591" t="str">
        <f t="shared" si="19"/>
        <v>General Counsel</v>
      </c>
    </row>
    <row r="592" spans="1:10" ht="15" x14ac:dyDescent="0.25">
      <c r="A592" s="5" t="s">
        <v>921</v>
      </c>
      <c r="B592" s="6">
        <v>284.8</v>
      </c>
      <c r="C592" s="19">
        <v>20</v>
      </c>
      <c r="D592" s="7">
        <v>0</v>
      </c>
      <c r="E592" s="6">
        <v>0.9</v>
      </c>
      <c r="F592" s="7">
        <v>5</v>
      </c>
      <c r="G592" s="4">
        <v>1987</v>
      </c>
      <c r="H592" s="18">
        <f t="shared" si="18"/>
        <v>1988</v>
      </c>
      <c r="I592" s="5" t="s">
        <v>2587</v>
      </c>
      <c r="J592" t="str">
        <f t="shared" si="19"/>
        <v>Gibson Dunn</v>
      </c>
    </row>
    <row r="593" spans="1:10" ht="15" x14ac:dyDescent="0.25">
      <c r="A593" s="5" t="s">
        <v>864</v>
      </c>
      <c r="B593" s="6">
        <v>52.2</v>
      </c>
      <c r="C593" s="19">
        <v>70</v>
      </c>
      <c r="D593" s="7">
        <v>0</v>
      </c>
      <c r="E593" s="6">
        <v>0.2</v>
      </c>
      <c r="F593" s="7">
        <v>1</v>
      </c>
      <c r="G593" s="4">
        <v>1987</v>
      </c>
      <c r="H593" s="18">
        <f t="shared" si="18"/>
        <v>1988</v>
      </c>
      <c r="I593" s="5" t="s">
        <v>2988</v>
      </c>
      <c r="J593" t="str">
        <f t="shared" si="19"/>
        <v>Goodwin Procter</v>
      </c>
    </row>
    <row r="594" spans="1:10" ht="15" x14ac:dyDescent="0.25">
      <c r="A594" s="5" t="s">
        <v>1164</v>
      </c>
      <c r="B594" s="6">
        <v>226.5</v>
      </c>
      <c r="C594" s="19">
        <v>26</v>
      </c>
      <c r="D594" s="7">
        <v>0</v>
      </c>
      <c r="E594" s="6">
        <v>0.7</v>
      </c>
      <c r="F594" s="7">
        <v>1</v>
      </c>
      <c r="G594" s="4">
        <v>1987</v>
      </c>
      <c r="H594" s="18">
        <f t="shared" si="18"/>
        <v>1988</v>
      </c>
      <c r="I594" s="5" t="s">
        <v>1164</v>
      </c>
      <c r="J594" t="str">
        <f t="shared" si="19"/>
        <v>Gordon Hurwitz</v>
      </c>
    </row>
    <row r="595" spans="1:10" ht="15" x14ac:dyDescent="0.25">
      <c r="A595" s="5" t="s">
        <v>906</v>
      </c>
      <c r="B595" s="6">
        <v>19.3</v>
      </c>
      <c r="C595" s="20">
        <v>136</v>
      </c>
      <c r="D595" s="7">
        <v>1</v>
      </c>
      <c r="E595" s="6">
        <v>0.1</v>
      </c>
      <c r="F595" s="7">
        <v>2</v>
      </c>
      <c r="G595" s="4">
        <v>1987</v>
      </c>
      <c r="H595" s="18">
        <f t="shared" si="18"/>
        <v>1988</v>
      </c>
      <c r="I595" s="5" t="s">
        <v>2906</v>
      </c>
      <c r="J595" t="str">
        <f t="shared" si="19"/>
        <v>Greenberg Traurig</v>
      </c>
    </row>
    <row r="596" spans="1:10" ht="15" x14ac:dyDescent="0.25">
      <c r="A596" s="5" t="s">
        <v>1207</v>
      </c>
      <c r="B596" s="6">
        <v>17.3</v>
      </c>
      <c r="C596" s="19">
        <v>144</v>
      </c>
      <c r="D596" s="7">
        <v>0</v>
      </c>
      <c r="E596" s="6">
        <v>0.1</v>
      </c>
      <c r="F596" s="7">
        <v>1</v>
      </c>
      <c r="G596" s="4">
        <v>1987</v>
      </c>
      <c r="H596" s="18">
        <f t="shared" si="18"/>
        <v>1988</v>
      </c>
      <c r="I596" s="5" t="s">
        <v>3243</v>
      </c>
      <c r="J596" t="str">
        <f t="shared" si="19"/>
        <v>Gross Shuman</v>
      </c>
    </row>
    <row r="597" spans="1:10" ht="15" x14ac:dyDescent="0.25">
      <c r="A597" s="5" t="s">
        <v>875</v>
      </c>
      <c r="B597" s="6">
        <v>37.799999999999997</v>
      </c>
      <c r="C597" s="19">
        <v>91</v>
      </c>
      <c r="D597" s="7">
        <v>0</v>
      </c>
      <c r="E597" s="6">
        <v>0.1</v>
      </c>
      <c r="F597" s="7">
        <v>2</v>
      </c>
      <c r="G597" s="4">
        <v>1987</v>
      </c>
      <c r="H597" s="18">
        <f t="shared" si="18"/>
        <v>1988</v>
      </c>
      <c r="I597" s="5" t="s">
        <v>2995</v>
      </c>
      <c r="J597" t="str">
        <f t="shared" si="19"/>
        <v>Hale Dorr</v>
      </c>
    </row>
    <row r="598" spans="1:10" ht="15" x14ac:dyDescent="0.25">
      <c r="A598" s="5" t="s">
        <v>1050</v>
      </c>
      <c r="B598" s="6">
        <v>42.6</v>
      </c>
      <c r="C598" s="19">
        <v>79</v>
      </c>
      <c r="D598" s="7">
        <v>0</v>
      </c>
      <c r="E598" s="6">
        <v>0.1</v>
      </c>
      <c r="F598" s="7">
        <v>1</v>
      </c>
      <c r="G598" s="4">
        <v>1987</v>
      </c>
      <c r="H598" s="18">
        <f t="shared" si="18"/>
        <v>1988</v>
      </c>
      <c r="I598" s="5" t="s">
        <v>2914</v>
      </c>
      <c r="J598" t="str">
        <f t="shared" si="19"/>
        <v>Hall Estill</v>
      </c>
    </row>
    <row r="599" spans="1:10" ht="15" x14ac:dyDescent="0.25">
      <c r="A599" s="5" t="s">
        <v>866</v>
      </c>
      <c r="B599" s="6">
        <v>8.8000000000000007</v>
      </c>
      <c r="C599" s="19">
        <v>195</v>
      </c>
      <c r="D599" s="7">
        <v>0</v>
      </c>
      <c r="E599" s="6">
        <v>0</v>
      </c>
      <c r="F599" s="7">
        <v>1</v>
      </c>
      <c r="G599" s="4">
        <v>1987</v>
      </c>
      <c r="H599" s="18">
        <f t="shared" si="18"/>
        <v>1988</v>
      </c>
      <c r="I599" s="5" t="s">
        <v>2990</v>
      </c>
      <c r="J599" t="str">
        <f t="shared" si="19"/>
        <v>Hall Mcnicol</v>
      </c>
    </row>
    <row r="600" spans="1:10" ht="15" x14ac:dyDescent="0.25">
      <c r="A600" s="5" t="s">
        <v>1192</v>
      </c>
      <c r="B600" s="6">
        <v>35.700000000000003</v>
      </c>
      <c r="C600" s="19">
        <v>99</v>
      </c>
      <c r="D600" s="7">
        <v>0</v>
      </c>
      <c r="E600" s="6">
        <v>0.1</v>
      </c>
      <c r="F600" s="7">
        <v>1</v>
      </c>
      <c r="G600" s="4">
        <v>1987</v>
      </c>
      <c r="H600" s="18">
        <f t="shared" si="18"/>
        <v>1988</v>
      </c>
      <c r="I600" s="5" t="s">
        <v>3231</v>
      </c>
      <c r="J600" t="str">
        <f t="shared" si="19"/>
        <v>Hamel Park</v>
      </c>
    </row>
    <row r="601" spans="1:10" ht="15" x14ac:dyDescent="0.25">
      <c r="A601" s="5" t="s">
        <v>1158</v>
      </c>
      <c r="B601" s="6">
        <v>30</v>
      </c>
      <c r="C601" s="19">
        <v>108</v>
      </c>
      <c r="D601" s="7">
        <v>0</v>
      </c>
      <c r="E601" s="6">
        <v>0.1</v>
      </c>
      <c r="F601" s="7">
        <v>1</v>
      </c>
      <c r="G601" s="4">
        <v>1987</v>
      </c>
      <c r="H601" s="18">
        <f t="shared" si="18"/>
        <v>1988</v>
      </c>
      <c r="I601" s="5" t="s">
        <v>3204</v>
      </c>
      <c r="J601" t="str">
        <f t="shared" si="19"/>
        <v>Harter Secrest</v>
      </c>
    </row>
    <row r="602" spans="1:10" ht="15" x14ac:dyDescent="0.25">
      <c r="A602" s="5" t="s">
        <v>1140</v>
      </c>
      <c r="B602" s="6">
        <v>53.8</v>
      </c>
      <c r="C602" s="19">
        <v>68</v>
      </c>
      <c r="D602" s="7">
        <v>0</v>
      </c>
      <c r="E602" s="6">
        <v>0.2</v>
      </c>
      <c r="F602" s="7">
        <v>2</v>
      </c>
      <c r="G602" s="4">
        <v>1987</v>
      </c>
      <c r="H602" s="18">
        <f t="shared" si="18"/>
        <v>1988</v>
      </c>
      <c r="I602" s="5" t="s">
        <v>3189</v>
      </c>
      <c r="J602" t="str">
        <f t="shared" si="19"/>
        <v>Haynes Boone</v>
      </c>
    </row>
    <row r="603" spans="1:10" ht="15" x14ac:dyDescent="0.25">
      <c r="A603" s="5" t="s">
        <v>82</v>
      </c>
      <c r="B603" s="6">
        <v>130.1</v>
      </c>
      <c r="C603" s="19">
        <v>34</v>
      </c>
      <c r="D603" s="7">
        <v>0</v>
      </c>
      <c r="E603" s="6">
        <v>0.4</v>
      </c>
      <c r="F603" s="7">
        <v>5</v>
      </c>
      <c r="G603" s="4">
        <v>1987</v>
      </c>
      <c r="H603" s="18">
        <f t="shared" si="18"/>
        <v>1988</v>
      </c>
      <c r="I603" s="5" t="s">
        <v>2619</v>
      </c>
      <c r="J603" t="str">
        <f t="shared" si="19"/>
        <v>Heller Ehrman</v>
      </c>
    </row>
    <row r="604" spans="1:10" ht="15" x14ac:dyDescent="0.25">
      <c r="A604" s="5" t="s">
        <v>1022</v>
      </c>
      <c r="B604" s="6">
        <v>8.9</v>
      </c>
      <c r="C604" s="20">
        <v>193</v>
      </c>
      <c r="D604" s="7">
        <v>1</v>
      </c>
      <c r="E604" s="6">
        <v>0</v>
      </c>
      <c r="F604" s="7">
        <v>1</v>
      </c>
      <c r="G604" s="4">
        <v>1987</v>
      </c>
      <c r="H604" s="18">
        <f t="shared" si="18"/>
        <v>1988</v>
      </c>
      <c r="I604" s="5" t="s">
        <v>3093</v>
      </c>
      <c r="J604" t="str">
        <f t="shared" si="19"/>
        <v>Hill Betts</v>
      </c>
    </row>
    <row r="605" spans="1:10" ht="15" x14ac:dyDescent="0.25">
      <c r="A605" s="5" t="s">
        <v>1221</v>
      </c>
      <c r="B605" s="6">
        <v>11.5</v>
      </c>
      <c r="C605" s="20">
        <v>168</v>
      </c>
      <c r="D605" s="7">
        <v>1</v>
      </c>
      <c r="E605" s="6">
        <v>0</v>
      </c>
      <c r="F605" s="7">
        <v>1</v>
      </c>
      <c r="G605" s="4">
        <v>1987</v>
      </c>
      <c r="H605" s="18">
        <f t="shared" si="18"/>
        <v>1988</v>
      </c>
      <c r="I605" s="5" t="s">
        <v>3252</v>
      </c>
      <c r="J605" t="str">
        <f t="shared" si="19"/>
        <v>Hill Hill</v>
      </c>
    </row>
    <row r="606" spans="1:10" ht="15" x14ac:dyDescent="0.25">
      <c r="A606" s="5" t="s">
        <v>363</v>
      </c>
      <c r="B606" s="6">
        <v>31.5</v>
      </c>
      <c r="C606" s="20">
        <v>105</v>
      </c>
      <c r="D606" s="7">
        <v>1</v>
      </c>
      <c r="E606" s="6">
        <v>0.1</v>
      </c>
      <c r="F606" s="7">
        <v>1</v>
      </c>
      <c r="G606" s="4">
        <v>1987</v>
      </c>
      <c r="H606" s="18">
        <f t="shared" si="18"/>
        <v>1988</v>
      </c>
      <c r="I606" s="5" t="s">
        <v>2741</v>
      </c>
      <c r="J606" t="str">
        <f t="shared" si="19"/>
        <v>Holme Roberts</v>
      </c>
    </row>
    <row r="607" spans="1:10" ht="15" x14ac:dyDescent="0.25">
      <c r="A607" s="5" t="s">
        <v>1064</v>
      </c>
      <c r="B607" s="6">
        <v>9.6999999999999993</v>
      </c>
      <c r="C607" s="20">
        <v>187</v>
      </c>
      <c r="D607" s="7">
        <v>1</v>
      </c>
      <c r="E607" s="6">
        <v>0</v>
      </c>
      <c r="F607" s="7">
        <v>2</v>
      </c>
      <c r="G607" s="4">
        <v>1987</v>
      </c>
      <c r="H607" s="18">
        <f t="shared" si="18"/>
        <v>1988</v>
      </c>
      <c r="I607" s="5" t="s">
        <v>3130</v>
      </c>
      <c r="J607" t="str">
        <f t="shared" si="19"/>
        <v>HoltzmannWise Shepard</v>
      </c>
    </row>
    <row r="608" spans="1:10" ht="15" x14ac:dyDescent="0.25">
      <c r="A608" s="5" t="s">
        <v>898</v>
      </c>
      <c r="B608" s="6">
        <v>34.1</v>
      </c>
      <c r="C608" s="19">
        <v>100</v>
      </c>
      <c r="D608" s="7">
        <v>0</v>
      </c>
      <c r="E608" s="6">
        <v>0.1</v>
      </c>
      <c r="F608" s="7">
        <v>5</v>
      </c>
      <c r="G608" s="4">
        <v>1987</v>
      </c>
      <c r="H608" s="18">
        <f t="shared" si="18"/>
        <v>1988</v>
      </c>
      <c r="I608" s="5" t="s">
        <v>3013</v>
      </c>
      <c r="J608" t="str">
        <f t="shared" si="19"/>
        <v>Housley Goldberg</v>
      </c>
    </row>
    <row r="609" spans="1:10" ht="15" x14ac:dyDescent="0.25">
      <c r="A609" s="5" t="s">
        <v>1179</v>
      </c>
      <c r="B609" s="6">
        <v>57.5</v>
      </c>
      <c r="C609" s="19">
        <v>67</v>
      </c>
      <c r="D609" s="7">
        <v>0</v>
      </c>
      <c r="E609" s="6">
        <v>0.2</v>
      </c>
      <c r="F609" s="7">
        <v>1</v>
      </c>
      <c r="G609" s="4">
        <v>1987</v>
      </c>
      <c r="H609" s="18">
        <f t="shared" si="18"/>
        <v>1988</v>
      </c>
      <c r="I609" s="5" t="s">
        <v>3220</v>
      </c>
      <c r="J609" t="str">
        <f t="shared" si="19"/>
        <v>Houston Houston</v>
      </c>
    </row>
    <row r="610" spans="1:10" ht="15" x14ac:dyDescent="0.25">
      <c r="A610" s="5" t="s">
        <v>1142</v>
      </c>
      <c r="B610" s="6">
        <v>115.5</v>
      </c>
      <c r="C610" s="19">
        <v>39</v>
      </c>
      <c r="D610" s="7">
        <v>0</v>
      </c>
      <c r="E610" s="6">
        <v>0.4</v>
      </c>
      <c r="F610" s="7">
        <v>1</v>
      </c>
      <c r="G610" s="4">
        <v>1987</v>
      </c>
      <c r="H610" s="18">
        <f t="shared" si="18"/>
        <v>1988</v>
      </c>
      <c r="I610" s="5" t="s">
        <v>3191</v>
      </c>
      <c r="J610" t="str">
        <f t="shared" si="19"/>
        <v>Howard Howard</v>
      </c>
    </row>
    <row r="611" spans="1:10" ht="15" x14ac:dyDescent="0.25">
      <c r="A611" s="5" t="s">
        <v>1170</v>
      </c>
      <c r="B611" s="6">
        <v>100</v>
      </c>
      <c r="C611" s="19">
        <v>44</v>
      </c>
      <c r="D611" s="7">
        <v>0</v>
      </c>
      <c r="E611" s="6">
        <v>0.3</v>
      </c>
      <c r="F611" s="7">
        <v>1</v>
      </c>
      <c r="G611" s="4">
        <v>1987</v>
      </c>
      <c r="H611" s="18">
        <f t="shared" si="18"/>
        <v>1988</v>
      </c>
      <c r="I611" s="5" t="s">
        <v>3215</v>
      </c>
      <c r="J611" t="str">
        <f t="shared" si="19"/>
        <v>Hufstedler Miller</v>
      </c>
    </row>
    <row r="612" spans="1:10" ht="15" x14ac:dyDescent="0.25">
      <c r="A612" s="5" t="s">
        <v>140</v>
      </c>
      <c r="B612" s="6">
        <v>20.8</v>
      </c>
      <c r="C612" s="20">
        <v>124</v>
      </c>
      <c r="D612" s="7">
        <v>1</v>
      </c>
      <c r="E612" s="6">
        <v>0.1</v>
      </c>
      <c r="F612" s="7">
        <v>1</v>
      </c>
      <c r="G612" s="4">
        <v>1987</v>
      </c>
      <c r="H612" s="18">
        <f t="shared" si="18"/>
        <v>1988</v>
      </c>
      <c r="I612" s="5" t="s">
        <v>2639</v>
      </c>
      <c r="J612" t="str">
        <f t="shared" si="19"/>
        <v>Hughes Hubbard</v>
      </c>
    </row>
    <row r="613" spans="1:10" ht="15" x14ac:dyDescent="0.25">
      <c r="A613" s="5" t="s">
        <v>743</v>
      </c>
      <c r="B613" s="6">
        <v>20.7</v>
      </c>
      <c r="C613" s="20">
        <v>126</v>
      </c>
      <c r="D613" s="7">
        <v>1</v>
      </c>
      <c r="E613" s="6">
        <v>0.1</v>
      </c>
      <c r="F613" s="7">
        <v>1</v>
      </c>
      <c r="G613" s="4">
        <v>1987</v>
      </c>
      <c r="H613" s="18">
        <f t="shared" si="18"/>
        <v>1988</v>
      </c>
      <c r="I613" s="5" t="s">
        <v>743</v>
      </c>
      <c r="J613" t="str">
        <f t="shared" si="19"/>
        <v>Ice Miller</v>
      </c>
    </row>
    <row r="614" spans="1:10" ht="15" x14ac:dyDescent="0.25">
      <c r="A614" s="5" t="s">
        <v>1036</v>
      </c>
      <c r="B614" s="6">
        <v>17.899999999999999</v>
      </c>
      <c r="C614" s="19">
        <v>143</v>
      </c>
      <c r="D614" s="7">
        <v>0</v>
      </c>
      <c r="E614" s="6">
        <v>0.1</v>
      </c>
      <c r="F614" s="7">
        <v>1</v>
      </c>
      <c r="G614" s="4">
        <v>1987</v>
      </c>
      <c r="H614" s="18">
        <f t="shared" si="18"/>
        <v>1988</v>
      </c>
      <c r="I614" s="5" t="s">
        <v>3106</v>
      </c>
      <c r="J614" t="str">
        <f t="shared" si="19"/>
        <v>Jackson Walker</v>
      </c>
    </row>
    <row r="615" spans="1:10" ht="15" x14ac:dyDescent="0.25">
      <c r="A615" s="5" t="s">
        <v>1169</v>
      </c>
      <c r="B615" s="6">
        <v>100.1</v>
      </c>
      <c r="C615" s="19">
        <v>43</v>
      </c>
      <c r="D615" s="7">
        <v>0</v>
      </c>
      <c r="E615" s="6">
        <v>0.3</v>
      </c>
      <c r="F615" s="7">
        <v>2</v>
      </c>
      <c r="G615" s="4">
        <v>1987</v>
      </c>
      <c r="H615" s="18">
        <f t="shared" si="18"/>
        <v>1988</v>
      </c>
      <c r="I615" s="5" t="s">
        <v>3214</v>
      </c>
      <c r="J615" t="str">
        <f t="shared" si="19"/>
        <v>Jacobs Persinger</v>
      </c>
    </row>
    <row r="616" spans="1:10" ht="15" x14ac:dyDescent="0.25">
      <c r="A616" s="5" t="s">
        <v>1175</v>
      </c>
      <c r="B616" s="6">
        <v>67.400000000000006</v>
      </c>
      <c r="C616" s="19">
        <v>59</v>
      </c>
      <c r="D616" s="7">
        <v>0</v>
      </c>
      <c r="E616" s="6">
        <v>0.2</v>
      </c>
      <c r="F616" s="7">
        <v>1</v>
      </c>
      <c r="G616" s="4">
        <v>1987</v>
      </c>
      <c r="H616" s="18">
        <f t="shared" si="18"/>
        <v>1988</v>
      </c>
      <c r="I616" s="5" t="s">
        <v>3218</v>
      </c>
      <c r="J616" t="str">
        <f t="shared" si="19"/>
        <v>Jaeckle Fleischmann</v>
      </c>
    </row>
    <row r="617" spans="1:10" ht="15" x14ac:dyDescent="0.25">
      <c r="A617" s="5" t="s">
        <v>861</v>
      </c>
      <c r="B617" s="6">
        <v>36.299999999999997</v>
      </c>
      <c r="C617" s="20">
        <v>96</v>
      </c>
      <c r="D617" s="7">
        <v>1</v>
      </c>
      <c r="E617" s="6">
        <v>0.1</v>
      </c>
      <c r="F617" s="7">
        <v>1</v>
      </c>
      <c r="G617" s="4">
        <v>1987</v>
      </c>
      <c r="H617" s="18">
        <f t="shared" si="18"/>
        <v>1988</v>
      </c>
      <c r="I617" s="5" t="s">
        <v>2986</v>
      </c>
      <c r="J617" t="str">
        <f t="shared" si="19"/>
        <v>Jones Walker</v>
      </c>
    </row>
    <row r="618" spans="1:10" ht="15" x14ac:dyDescent="0.25">
      <c r="A618" s="5" t="s">
        <v>1163</v>
      </c>
      <c r="B618" s="6">
        <v>261.2</v>
      </c>
      <c r="C618" s="19">
        <v>21</v>
      </c>
      <c r="D618" s="7">
        <v>0</v>
      </c>
      <c r="E618" s="6">
        <v>0.9</v>
      </c>
      <c r="F618" s="7">
        <v>1</v>
      </c>
      <c r="G618" s="4">
        <v>1987</v>
      </c>
      <c r="H618" s="18">
        <f t="shared" si="18"/>
        <v>1988</v>
      </c>
      <c r="I618" s="5" t="s">
        <v>3209</v>
      </c>
      <c r="J618" t="str">
        <f t="shared" si="19"/>
        <v>Katten Muchin</v>
      </c>
    </row>
    <row r="619" spans="1:10" ht="15" x14ac:dyDescent="0.25">
      <c r="A619" s="5" t="s">
        <v>859</v>
      </c>
      <c r="B619" s="6">
        <v>15.9</v>
      </c>
      <c r="C619" s="19">
        <v>152</v>
      </c>
      <c r="D619" s="7">
        <v>0</v>
      </c>
      <c r="E619" s="6">
        <v>0.1</v>
      </c>
      <c r="F619" s="7">
        <v>1</v>
      </c>
      <c r="G619" s="4">
        <v>1987</v>
      </c>
      <c r="H619" s="18">
        <f t="shared" si="18"/>
        <v>1988</v>
      </c>
      <c r="I619" s="5" t="s">
        <v>2984</v>
      </c>
      <c r="J619" t="str">
        <f t="shared" si="19"/>
        <v>Kaye Scholer</v>
      </c>
    </row>
    <row r="620" spans="1:10" ht="15" x14ac:dyDescent="0.25">
      <c r="A620" s="5" t="s">
        <v>891</v>
      </c>
      <c r="B620" s="6">
        <v>12.1</v>
      </c>
      <c r="C620" s="19">
        <v>163</v>
      </c>
      <c r="D620" s="7">
        <v>0</v>
      </c>
      <c r="E620" s="6">
        <v>0</v>
      </c>
      <c r="F620" s="7">
        <v>1</v>
      </c>
      <c r="G620" s="4">
        <v>1987</v>
      </c>
      <c r="H620" s="18">
        <f t="shared" si="18"/>
        <v>1988</v>
      </c>
      <c r="I620" s="5" t="s">
        <v>3006</v>
      </c>
      <c r="J620" t="str">
        <f t="shared" si="19"/>
        <v>Keating Muething</v>
      </c>
    </row>
    <row r="621" spans="1:10" ht="15" x14ac:dyDescent="0.25">
      <c r="A621" s="5" t="s">
        <v>27</v>
      </c>
      <c r="B621" s="6">
        <v>134.30000000000001</v>
      </c>
      <c r="C621" s="19">
        <v>32</v>
      </c>
      <c r="D621" s="7">
        <v>0</v>
      </c>
      <c r="E621" s="6">
        <v>0.4</v>
      </c>
      <c r="F621" s="7">
        <v>3</v>
      </c>
      <c r="G621" s="4">
        <v>1987</v>
      </c>
      <c r="H621" s="18">
        <f t="shared" si="18"/>
        <v>1988</v>
      </c>
      <c r="I621" s="5" t="s">
        <v>2590</v>
      </c>
      <c r="J621" t="str">
        <f t="shared" si="19"/>
        <v>Kelley Drye</v>
      </c>
    </row>
    <row r="622" spans="1:10" ht="15" x14ac:dyDescent="0.25">
      <c r="A622" s="5" t="s">
        <v>1217</v>
      </c>
      <c r="B622" s="6">
        <v>12</v>
      </c>
      <c r="C622" s="20">
        <v>164</v>
      </c>
      <c r="D622" s="7">
        <v>1</v>
      </c>
      <c r="E622" s="6">
        <v>0</v>
      </c>
      <c r="F622" s="7">
        <v>1</v>
      </c>
      <c r="G622" s="4">
        <v>1987</v>
      </c>
      <c r="H622" s="18">
        <f t="shared" si="18"/>
        <v>1988</v>
      </c>
      <c r="I622" s="5" t="s">
        <v>3249</v>
      </c>
      <c r="J622" t="str">
        <f t="shared" si="19"/>
        <v>Kimball Parr</v>
      </c>
    </row>
    <row r="623" spans="1:10" ht="15" x14ac:dyDescent="0.25">
      <c r="A623" s="5" t="s">
        <v>901</v>
      </c>
      <c r="B623" s="6">
        <v>22</v>
      </c>
      <c r="C623" s="20">
        <v>122</v>
      </c>
      <c r="D623" s="7">
        <v>1</v>
      </c>
      <c r="E623" s="6">
        <v>0.1</v>
      </c>
      <c r="F623" s="7">
        <v>1</v>
      </c>
      <c r="G623" s="4">
        <v>1987</v>
      </c>
      <c r="H623" s="18">
        <f t="shared" si="18"/>
        <v>1988</v>
      </c>
      <c r="I623" s="5" t="s">
        <v>3015</v>
      </c>
      <c r="J623" t="str">
        <f t="shared" si="19"/>
        <v>Kindel Anderson</v>
      </c>
    </row>
    <row r="624" spans="1:10" ht="15" x14ac:dyDescent="0.25">
      <c r="A624" s="5" t="s">
        <v>28</v>
      </c>
      <c r="B624" s="6">
        <v>136.30000000000001</v>
      </c>
      <c r="C624" s="19">
        <v>31</v>
      </c>
      <c r="D624" s="7">
        <v>0</v>
      </c>
      <c r="E624" s="6">
        <v>0.5</v>
      </c>
      <c r="F624" s="7">
        <v>3</v>
      </c>
      <c r="G624" s="4">
        <v>1987</v>
      </c>
      <c r="H624" s="18">
        <f t="shared" si="18"/>
        <v>1988</v>
      </c>
      <c r="I624" s="5" t="s">
        <v>2591</v>
      </c>
      <c r="J624" t="str">
        <f t="shared" si="19"/>
        <v>Kirkland Ellis</v>
      </c>
    </row>
    <row r="625" spans="1:10" ht="15" x14ac:dyDescent="0.25">
      <c r="A625" s="5" t="s">
        <v>1202</v>
      </c>
      <c r="B625" s="6">
        <v>20</v>
      </c>
      <c r="C625" s="20">
        <v>130</v>
      </c>
      <c r="D625" s="7">
        <v>1</v>
      </c>
      <c r="E625" s="6">
        <v>0.1</v>
      </c>
      <c r="F625" s="7">
        <v>1</v>
      </c>
      <c r="G625" s="4">
        <v>1987</v>
      </c>
      <c r="H625" s="18">
        <f t="shared" si="18"/>
        <v>1988</v>
      </c>
      <c r="I625" s="5" t="s">
        <v>3239</v>
      </c>
      <c r="J625" t="str">
        <f t="shared" si="19"/>
        <v>Kohrman Jackson</v>
      </c>
    </row>
    <row r="626" spans="1:10" ht="15" x14ac:dyDescent="0.25">
      <c r="A626" s="5" t="s">
        <v>952</v>
      </c>
      <c r="B626" s="6">
        <v>23.9</v>
      </c>
      <c r="C626" s="19">
        <v>115</v>
      </c>
      <c r="D626" s="7">
        <v>0</v>
      </c>
      <c r="E626" s="6">
        <v>0.1</v>
      </c>
      <c r="F626" s="7">
        <v>3</v>
      </c>
      <c r="G626" s="4">
        <v>1987</v>
      </c>
      <c r="H626" s="18">
        <f t="shared" si="18"/>
        <v>1988</v>
      </c>
      <c r="I626" s="5" t="s">
        <v>3051</v>
      </c>
      <c r="J626" t="str">
        <f t="shared" si="19"/>
        <v>Kraft Hughes</v>
      </c>
    </row>
    <row r="627" spans="1:10" ht="15" x14ac:dyDescent="0.25">
      <c r="A627" s="5" t="s">
        <v>1035</v>
      </c>
      <c r="B627" s="6">
        <v>18.8</v>
      </c>
      <c r="C627" s="19">
        <v>139</v>
      </c>
      <c r="D627" s="7">
        <v>0</v>
      </c>
      <c r="E627" s="6">
        <v>0.1</v>
      </c>
      <c r="F627" s="7">
        <v>2</v>
      </c>
      <c r="G627" s="4">
        <v>1987</v>
      </c>
      <c r="H627" s="18">
        <f t="shared" si="18"/>
        <v>1988</v>
      </c>
      <c r="I627" s="5" t="s">
        <v>3105</v>
      </c>
      <c r="J627" t="str">
        <f t="shared" si="19"/>
        <v>Kramer Levin</v>
      </c>
    </row>
    <row r="628" spans="1:10" ht="15" x14ac:dyDescent="0.25">
      <c r="A628" s="5" t="s">
        <v>991</v>
      </c>
      <c r="B628" s="6">
        <v>247.5</v>
      </c>
      <c r="C628" s="19">
        <v>22</v>
      </c>
      <c r="D628" s="7">
        <v>0</v>
      </c>
      <c r="E628" s="6">
        <v>0.8</v>
      </c>
      <c r="F628" s="7">
        <v>3</v>
      </c>
      <c r="G628" s="4">
        <v>1987</v>
      </c>
      <c r="H628" s="18">
        <f t="shared" si="18"/>
        <v>1988</v>
      </c>
      <c r="I628" s="5" t="s">
        <v>991</v>
      </c>
      <c r="J628" t="str">
        <f t="shared" si="19"/>
        <v>Lane Edson</v>
      </c>
    </row>
    <row r="629" spans="1:10" ht="15" x14ac:dyDescent="0.25">
      <c r="A629" s="5" t="s">
        <v>1222</v>
      </c>
      <c r="B629" s="6">
        <v>11</v>
      </c>
      <c r="C629" s="20">
        <v>174</v>
      </c>
      <c r="D629" s="7">
        <v>1</v>
      </c>
      <c r="E629" s="6">
        <v>0</v>
      </c>
      <c r="F629" s="7">
        <v>1</v>
      </c>
      <c r="G629" s="4">
        <v>1987</v>
      </c>
      <c r="H629" s="18">
        <f t="shared" si="18"/>
        <v>1988</v>
      </c>
      <c r="I629" s="5" t="s">
        <v>3253</v>
      </c>
      <c r="J629" t="str">
        <f t="shared" si="19"/>
        <v>Lanier Shaving</v>
      </c>
    </row>
    <row r="630" spans="1:10" ht="15" x14ac:dyDescent="0.25">
      <c r="A630" s="5" t="s">
        <v>29</v>
      </c>
      <c r="B630" s="8">
        <v>1118.5</v>
      </c>
      <c r="C630" s="19">
        <v>7</v>
      </c>
      <c r="D630" s="7">
        <v>0</v>
      </c>
      <c r="E630" s="6">
        <v>3.7</v>
      </c>
      <c r="F630" s="7">
        <v>8</v>
      </c>
      <c r="G630" s="4">
        <v>1987</v>
      </c>
      <c r="H630" s="18">
        <f t="shared" si="18"/>
        <v>1988</v>
      </c>
      <c r="I630" s="5" t="s">
        <v>2592</v>
      </c>
      <c r="J630" t="str">
        <f t="shared" si="19"/>
        <v>Latham Watkins</v>
      </c>
    </row>
    <row r="631" spans="1:10" ht="15" x14ac:dyDescent="0.25">
      <c r="A631" s="5" t="s">
        <v>1152</v>
      </c>
      <c r="B631" s="6">
        <v>23.4</v>
      </c>
      <c r="C631" s="19">
        <v>117</v>
      </c>
      <c r="D631" s="7">
        <v>0</v>
      </c>
      <c r="E631" s="6">
        <v>0.1</v>
      </c>
      <c r="F631" s="7">
        <v>1</v>
      </c>
      <c r="G631" s="4">
        <v>1987</v>
      </c>
      <c r="H631" s="18">
        <f t="shared" si="18"/>
        <v>1988</v>
      </c>
      <c r="I631" s="5" t="s">
        <v>2593</v>
      </c>
      <c r="J631" t="str">
        <f t="shared" si="19"/>
        <v>LeBoeuf Lamb</v>
      </c>
    </row>
    <row r="632" spans="1:10" ht="15" x14ac:dyDescent="0.25">
      <c r="A632" s="5" t="s">
        <v>1191</v>
      </c>
      <c r="B632" s="6">
        <v>36.299999999999997</v>
      </c>
      <c r="C632" s="20">
        <v>96</v>
      </c>
      <c r="D632" s="7">
        <v>1</v>
      </c>
      <c r="E632" s="6">
        <v>0.1</v>
      </c>
      <c r="F632" s="7">
        <v>2</v>
      </c>
      <c r="G632" s="4">
        <v>1987</v>
      </c>
      <c r="H632" s="18">
        <f t="shared" si="18"/>
        <v>1988</v>
      </c>
      <c r="I632" s="5" t="s">
        <v>2923</v>
      </c>
      <c r="J632" t="str">
        <f t="shared" si="19"/>
        <v>Locke Purnell</v>
      </c>
    </row>
    <row r="633" spans="1:10" ht="15" x14ac:dyDescent="0.25">
      <c r="A633" s="5" t="s">
        <v>288</v>
      </c>
      <c r="B633" s="6">
        <v>10.5</v>
      </c>
      <c r="C633" s="19">
        <v>180</v>
      </c>
      <c r="D633" s="7">
        <v>0</v>
      </c>
      <c r="E633" s="6">
        <v>0</v>
      </c>
      <c r="F633" s="7">
        <v>1</v>
      </c>
      <c r="G633" s="4">
        <v>1987</v>
      </c>
      <c r="H633" s="18">
        <f t="shared" si="18"/>
        <v>1988</v>
      </c>
      <c r="I633" s="5" t="s">
        <v>2709</v>
      </c>
      <c r="J633" t="str">
        <f t="shared" si="19"/>
        <v>Luce Forward</v>
      </c>
    </row>
    <row r="634" spans="1:10" ht="15" x14ac:dyDescent="0.25">
      <c r="A634" s="5" t="s">
        <v>1210</v>
      </c>
      <c r="B634" s="6">
        <v>16.399999999999999</v>
      </c>
      <c r="C634" s="19">
        <v>149</v>
      </c>
      <c r="D634" s="7">
        <v>0</v>
      </c>
      <c r="E634" s="6">
        <v>0.1</v>
      </c>
      <c r="F634" s="7">
        <v>1</v>
      </c>
      <c r="G634" s="4">
        <v>1987</v>
      </c>
      <c r="H634" s="18">
        <f t="shared" si="18"/>
        <v>1988</v>
      </c>
      <c r="I634" s="5" t="s">
        <v>3245</v>
      </c>
      <c r="J634" t="str">
        <f t="shared" si="19"/>
        <v>Macdonald Halsted</v>
      </c>
    </row>
    <row r="635" spans="1:10" ht="15" x14ac:dyDescent="0.25">
      <c r="A635" s="5" t="s">
        <v>1224</v>
      </c>
      <c r="B635" s="6">
        <v>10.9</v>
      </c>
      <c r="C635" s="20">
        <v>177</v>
      </c>
      <c r="D635" s="7">
        <v>1</v>
      </c>
      <c r="E635" s="6">
        <v>0</v>
      </c>
      <c r="F635" s="7">
        <v>1</v>
      </c>
      <c r="G635" s="4">
        <v>1987</v>
      </c>
      <c r="H635" s="18">
        <f t="shared" si="18"/>
        <v>1988</v>
      </c>
      <c r="I635" s="5" t="s">
        <v>2927</v>
      </c>
      <c r="J635" t="str">
        <f t="shared" si="19"/>
        <v>Marchi Jaffe</v>
      </c>
    </row>
    <row r="636" spans="1:10" ht="15" x14ac:dyDescent="0.25">
      <c r="A636" s="5" t="s">
        <v>1206</v>
      </c>
      <c r="B636" s="6">
        <v>18.600000000000001</v>
      </c>
      <c r="C636" s="19">
        <v>141</v>
      </c>
      <c r="D636" s="7">
        <v>0</v>
      </c>
      <c r="E636" s="6">
        <v>0.1</v>
      </c>
      <c r="F636" s="7">
        <v>1</v>
      </c>
      <c r="G636" s="4">
        <v>1987</v>
      </c>
      <c r="H636" s="18">
        <f t="shared" si="18"/>
        <v>1988</v>
      </c>
      <c r="I636" s="5" t="s">
        <v>3242</v>
      </c>
      <c r="J636" t="str">
        <f t="shared" si="19"/>
        <v>Marks Murase</v>
      </c>
    </row>
    <row r="637" spans="1:10" ht="15" x14ac:dyDescent="0.25">
      <c r="A637" s="5" t="s">
        <v>1190</v>
      </c>
      <c r="B637" s="6">
        <v>36.799999999999997</v>
      </c>
      <c r="C637" s="19">
        <v>94</v>
      </c>
      <c r="D637" s="7">
        <v>0</v>
      </c>
      <c r="E637" s="6">
        <v>0.1</v>
      </c>
      <c r="F637" s="7">
        <v>1</v>
      </c>
      <c r="G637" s="4">
        <v>1987</v>
      </c>
      <c r="H637" s="18">
        <f t="shared" si="18"/>
        <v>1988</v>
      </c>
      <c r="I637" s="5" t="s">
        <v>3230</v>
      </c>
      <c r="J637" t="str">
        <f t="shared" si="19"/>
        <v>MaunGreenHayesSimon Brehl</v>
      </c>
    </row>
    <row r="638" spans="1:10" ht="15" x14ac:dyDescent="0.25">
      <c r="A638" s="5" t="s">
        <v>1115</v>
      </c>
      <c r="B638" s="6">
        <v>38.9</v>
      </c>
      <c r="C638" s="19">
        <v>87</v>
      </c>
      <c r="D638" s="7">
        <v>0</v>
      </c>
      <c r="E638" s="6">
        <v>0.1</v>
      </c>
      <c r="F638" s="7">
        <v>1</v>
      </c>
      <c r="G638" s="4">
        <v>1987</v>
      </c>
      <c r="H638" s="18">
        <f t="shared" si="18"/>
        <v>1988</v>
      </c>
      <c r="I638" s="5" t="s">
        <v>3171</v>
      </c>
      <c r="J638" t="str">
        <f t="shared" si="19"/>
        <v>Mayor Day</v>
      </c>
    </row>
    <row r="639" spans="1:10" ht="15" x14ac:dyDescent="0.25">
      <c r="A639" s="5" t="s">
        <v>1182</v>
      </c>
      <c r="B639" s="6">
        <v>40.4</v>
      </c>
      <c r="C639" s="19">
        <v>84</v>
      </c>
      <c r="D639" s="7">
        <v>0</v>
      </c>
      <c r="E639" s="6">
        <v>0.1</v>
      </c>
      <c r="F639" s="7">
        <v>1</v>
      </c>
      <c r="G639" s="4">
        <v>1987</v>
      </c>
      <c r="H639" s="18">
        <f t="shared" si="18"/>
        <v>1988</v>
      </c>
      <c r="I639" s="5" t="s">
        <v>3223</v>
      </c>
      <c r="J639" t="str">
        <f t="shared" si="19"/>
        <v>McCarter English</v>
      </c>
    </row>
    <row r="640" spans="1:10" ht="15" x14ac:dyDescent="0.25">
      <c r="A640" s="5" t="s">
        <v>1180</v>
      </c>
      <c r="B640" s="6">
        <v>50.8</v>
      </c>
      <c r="C640" s="20">
        <v>71</v>
      </c>
      <c r="D640" s="7">
        <v>1</v>
      </c>
      <c r="E640" s="6">
        <v>0.2</v>
      </c>
      <c r="F640" s="7">
        <v>1</v>
      </c>
      <c r="G640" s="4">
        <v>1987</v>
      </c>
      <c r="H640" s="18">
        <f t="shared" si="18"/>
        <v>1988</v>
      </c>
      <c r="I640" s="5" t="s">
        <v>3221</v>
      </c>
      <c r="J640" t="str">
        <f t="shared" si="19"/>
        <v>McCarthy McCarthy</v>
      </c>
    </row>
    <row r="641" spans="1:10" ht="15" x14ac:dyDescent="0.25">
      <c r="A641" s="5" t="s">
        <v>1203</v>
      </c>
      <c r="B641" s="6">
        <v>19.899999999999999</v>
      </c>
      <c r="C641" s="19">
        <v>132</v>
      </c>
      <c r="D641" s="7">
        <v>0</v>
      </c>
      <c r="E641" s="6">
        <v>0.1</v>
      </c>
      <c r="F641" s="7">
        <v>1</v>
      </c>
      <c r="G641" s="4">
        <v>1987</v>
      </c>
      <c r="H641" s="18">
        <f t="shared" si="18"/>
        <v>1988</v>
      </c>
      <c r="I641" s="5" t="s">
        <v>1203</v>
      </c>
      <c r="J641" t="str">
        <f t="shared" si="19"/>
        <v>McConnell Valdez</v>
      </c>
    </row>
    <row r="642" spans="1:10" ht="15" x14ac:dyDescent="0.25">
      <c r="A642" s="5" t="s">
        <v>1218</v>
      </c>
      <c r="B642" s="6">
        <v>11.7</v>
      </c>
      <c r="C642" s="19">
        <v>167</v>
      </c>
      <c r="D642" s="7">
        <v>0</v>
      </c>
      <c r="E642" s="6">
        <v>0</v>
      </c>
      <c r="F642" s="7">
        <v>1</v>
      </c>
      <c r="G642" s="4">
        <v>1987</v>
      </c>
      <c r="H642" s="18">
        <f t="shared" ref="H642:H705" si="20">G642+1</f>
        <v>1988</v>
      </c>
      <c r="I642" s="5" t="s">
        <v>3250</v>
      </c>
      <c r="J642" t="str">
        <f t="shared" ref="J642:J705" si="21">TRIM(LEFT(SUBSTITUTE(I642," ",REPT(" ",100)),200))</f>
        <v>McGrath North</v>
      </c>
    </row>
    <row r="643" spans="1:10" ht="15" x14ac:dyDescent="0.25">
      <c r="A643" s="5" t="s">
        <v>1029</v>
      </c>
      <c r="B643" s="6">
        <v>24.2</v>
      </c>
      <c r="C643" s="20">
        <v>113</v>
      </c>
      <c r="D643" s="7">
        <v>1</v>
      </c>
      <c r="E643" s="6">
        <v>0.1</v>
      </c>
      <c r="F643" s="7">
        <v>1</v>
      </c>
      <c r="G643" s="4">
        <v>1987</v>
      </c>
      <c r="H643" s="18">
        <f t="shared" si="20"/>
        <v>1988</v>
      </c>
      <c r="I643" s="5" t="s">
        <v>3099</v>
      </c>
      <c r="J643" t="str">
        <f t="shared" si="21"/>
        <v>Miller Darr</v>
      </c>
    </row>
    <row r="644" spans="1:10" ht="15" x14ac:dyDescent="0.25">
      <c r="A644" s="5" t="s">
        <v>1005</v>
      </c>
      <c r="B644" s="6">
        <v>11</v>
      </c>
      <c r="C644" s="20">
        <v>174</v>
      </c>
      <c r="D644" s="7">
        <v>1</v>
      </c>
      <c r="E644" s="6">
        <v>0</v>
      </c>
      <c r="F644" s="7">
        <v>1</v>
      </c>
      <c r="G644" s="4">
        <v>1987</v>
      </c>
      <c r="H644" s="18">
        <f t="shared" si="20"/>
        <v>1988</v>
      </c>
      <c r="I644" s="5" t="s">
        <v>3082</v>
      </c>
      <c r="J644" t="str">
        <f t="shared" si="21"/>
        <v>Miller Singer</v>
      </c>
    </row>
    <row r="645" spans="1:10" ht="15" x14ac:dyDescent="0.25">
      <c r="A645" s="5" t="s">
        <v>1167</v>
      </c>
      <c r="B645" s="6">
        <v>117.8</v>
      </c>
      <c r="C645" s="19">
        <v>38</v>
      </c>
      <c r="D645" s="7">
        <v>0</v>
      </c>
      <c r="E645" s="6">
        <v>0.4</v>
      </c>
      <c r="F645" s="7">
        <v>3</v>
      </c>
      <c r="G645" s="4">
        <v>1987</v>
      </c>
      <c r="H645" s="18">
        <f t="shared" si="20"/>
        <v>1988</v>
      </c>
      <c r="I645" s="5" t="s">
        <v>3212</v>
      </c>
      <c r="J645" t="str">
        <f t="shared" si="21"/>
        <v>Mitchell Silberberg</v>
      </c>
    </row>
    <row r="646" spans="1:10" ht="15" x14ac:dyDescent="0.25">
      <c r="A646" s="5" t="s">
        <v>995</v>
      </c>
      <c r="B646" s="6">
        <v>63.6</v>
      </c>
      <c r="C646" s="19">
        <v>62</v>
      </c>
      <c r="D646" s="7">
        <v>0</v>
      </c>
      <c r="E646" s="6">
        <v>0.2</v>
      </c>
      <c r="F646" s="7">
        <v>2</v>
      </c>
      <c r="G646" s="4">
        <v>1987</v>
      </c>
      <c r="H646" s="18">
        <f t="shared" si="20"/>
        <v>1988</v>
      </c>
      <c r="I646" s="5" t="s">
        <v>3073</v>
      </c>
      <c r="J646" t="str">
        <f t="shared" si="21"/>
        <v>Moore Peterson</v>
      </c>
    </row>
    <row r="647" spans="1:10" ht="15" x14ac:dyDescent="0.25">
      <c r="A647" s="5" t="s">
        <v>984</v>
      </c>
      <c r="B647" s="6">
        <v>19.399999999999999</v>
      </c>
      <c r="C647" s="20">
        <v>134</v>
      </c>
      <c r="D647" s="7">
        <v>1</v>
      </c>
      <c r="E647" s="6">
        <v>0.1</v>
      </c>
      <c r="F647" s="7">
        <v>3</v>
      </c>
      <c r="G647" s="4">
        <v>1987</v>
      </c>
      <c r="H647" s="18">
        <f t="shared" si="20"/>
        <v>1988</v>
      </c>
      <c r="I647" s="5" t="s">
        <v>2597</v>
      </c>
      <c r="J647" t="str">
        <f t="shared" si="21"/>
        <v>Morgan Lewis</v>
      </c>
    </row>
    <row r="648" spans="1:10" ht="15" x14ac:dyDescent="0.25">
      <c r="A648" s="5" t="s">
        <v>1188</v>
      </c>
      <c r="B648" s="6">
        <v>37.5</v>
      </c>
      <c r="C648" s="19">
        <v>92</v>
      </c>
      <c r="D648" s="7">
        <v>0</v>
      </c>
      <c r="E648" s="6">
        <v>0.1</v>
      </c>
      <c r="F648" s="7">
        <v>1</v>
      </c>
      <c r="G648" s="4">
        <v>1987</v>
      </c>
      <c r="H648" s="18">
        <f t="shared" si="20"/>
        <v>1988</v>
      </c>
      <c r="I648" s="5" t="s">
        <v>3228</v>
      </c>
      <c r="J648" t="str">
        <f t="shared" si="21"/>
        <v>Morris Nichols</v>
      </c>
    </row>
    <row r="649" spans="1:10" ht="15" x14ac:dyDescent="0.25">
      <c r="A649" s="5" t="s">
        <v>1226</v>
      </c>
      <c r="B649" s="6">
        <v>10.199999999999999</v>
      </c>
      <c r="C649" s="20">
        <v>183</v>
      </c>
      <c r="D649" s="7">
        <v>1</v>
      </c>
      <c r="E649" s="6">
        <v>0</v>
      </c>
      <c r="F649" s="7">
        <v>3</v>
      </c>
      <c r="G649" s="4">
        <v>1987</v>
      </c>
      <c r="H649" s="18">
        <f t="shared" si="20"/>
        <v>1988</v>
      </c>
      <c r="I649" s="5" t="s">
        <v>3256</v>
      </c>
      <c r="J649" t="str">
        <f t="shared" si="21"/>
        <v>Moskowitz Altman</v>
      </c>
    </row>
    <row r="650" spans="1:10" ht="15" x14ac:dyDescent="0.25">
      <c r="A650" s="5" t="s">
        <v>857</v>
      </c>
      <c r="B650" s="6">
        <v>71.8</v>
      </c>
      <c r="C650" s="19">
        <v>54</v>
      </c>
      <c r="D650" s="7">
        <v>0</v>
      </c>
      <c r="E650" s="6">
        <v>0.2</v>
      </c>
      <c r="F650" s="7">
        <v>8</v>
      </c>
      <c r="G650" s="4">
        <v>1987</v>
      </c>
      <c r="H650" s="18">
        <f t="shared" si="20"/>
        <v>1988</v>
      </c>
      <c r="I650" s="5" t="s">
        <v>2983</v>
      </c>
      <c r="J650" t="str">
        <f t="shared" si="21"/>
        <v>Muldoon Murphy</v>
      </c>
    </row>
    <row r="651" spans="1:10" ht="15" x14ac:dyDescent="0.25">
      <c r="A651" s="5" t="s">
        <v>1213</v>
      </c>
      <c r="B651" s="6">
        <v>14.3</v>
      </c>
      <c r="C651" s="19">
        <v>157</v>
      </c>
      <c r="D651" s="7">
        <v>0</v>
      </c>
      <c r="E651" s="6">
        <v>0.1</v>
      </c>
      <c r="F651" s="7">
        <v>1</v>
      </c>
      <c r="G651" s="4">
        <v>1987</v>
      </c>
      <c r="H651" s="18">
        <f t="shared" si="20"/>
        <v>1988</v>
      </c>
      <c r="I651" s="5" t="s">
        <v>3247</v>
      </c>
      <c r="J651" t="str">
        <f t="shared" si="21"/>
        <v>Neal Gerber</v>
      </c>
    </row>
    <row r="652" spans="1:10" ht="15" x14ac:dyDescent="0.25">
      <c r="A652" s="5" t="s">
        <v>904</v>
      </c>
      <c r="B652" s="6">
        <v>9.1999999999999993</v>
      </c>
      <c r="C652" s="20">
        <v>191</v>
      </c>
      <c r="D652" s="7">
        <v>1</v>
      </c>
      <c r="E652" s="6">
        <v>0</v>
      </c>
      <c r="F652" s="7">
        <v>1</v>
      </c>
      <c r="G652" s="4">
        <v>1987</v>
      </c>
      <c r="H652" s="18">
        <f t="shared" si="20"/>
        <v>1988</v>
      </c>
      <c r="I652" s="5" t="s">
        <v>3018</v>
      </c>
      <c r="J652" t="str">
        <f t="shared" si="21"/>
        <v>Nixon Yow</v>
      </c>
    </row>
    <row r="653" spans="1:10" ht="15" x14ac:dyDescent="0.25">
      <c r="A653" s="5" t="s">
        <v>981</v>
      </c>
      <c r="B653" s="6">
        <v>17.100000000000001</v>
      </c>
      <c r="C653" s="20">
        <v>145</v>
      </c>
      <c r="D653" s="7">
        <v>1</v>
      </c>
      <c r="E653" s="6">
        <v>0.1</v>
      </c>
      <c r="F653" s="7">
        <v>2</v>
      </c>
      <c r="G653" s="4">
        <v>1987</v>
      </c>
      <c r="H653" s="18">
        <f t="shared" si="20"/>
        <v>1988</v>
      </c>
      <c r="I653" s="5" t="s">
        <v>3064</v>
      </c>
      <c r="J653" t="str">
        <f t="shared" si="21"/>
        <v>Nutter McClennen</v>
      </c>
    </row>
    <row r="654" spans="1:10" ht="15" x14ac:dyDescent="0.25">
      <c r="A654" s="5" t="s">
        <v>1105</v>
      </c>
      <c r="B654" s="6">
        <v>24.2</v>
      </c>
      <c r="C654" s="20">
        <v>113</v>
      </c>
      <c r="D654" s="7">
        <v>1</v>
      </c>
      <c r="E654" s="6">
        <v>0.1</v>
      </c>
      <c r="F654" s="7">
        <v>1</v>
      </c>
      <c r="G654" s="4">
        <v>1987</v>
      </c>
      <c r="H654" s="18">
        <f t="shared" si="20"/>
        <v>1988</v>
      </c>
      <c r="I654" s="5" t="s">
        <v>3163</v>
      </c>
      <c r="J654" t="str">
        <f t="shared" si="21"/>
        <v>O Sullivan</v>
      </c>
    </row>
    <row r="655" spans="1:10" ht="15" x14ac:dyDescent="0.25">
      <c r="A655" s="5" t="s">
        <v>1232</v>
      </c>
      <c r="B655" s="6">
        <v>9.1999999999999993</v>
      </c>
      <c r="C655" s="20">
        <v>191</v>
      </c>
      <c r="D655" s="7">
        <v>1</v>
      </c>
      <c r="E655" s="6">
        <v>0</v>
      </c>
      <c r="F655" s="7">
        <v>2</v>
      </c>
      <c r="G655" s="4">
        <v>1987</v>
      </c>
      <c r="H655" s="18">
        <f t="shared" si="20"/>
        <v>1988</v>
      </c>
      <c r="I655" s="5" t="s">
        <v>3262</v>
      </c>
      <c r="J655" t="str">
        <f t="shared" si="21"/>
        <v>O'Connor Broude</v>
      </c>
    </row>
    <row r="656" spans="1:10" ht="15" x14ac:dyDescent="0.25">
      <c r="A656" s="5" t="s">
        <v>1171</v>
      </c>
      <c r="B656" s="6">
        <v>96.5</v>
      </c>
      <c r="C656" s="19">
        <v>45</v>
      </c>
      <c r="D656" s="7">
        <v>0</v>
      </c>
      <c r="E656" s="6">
        <v>0.3</v>
      </c>
      <c r="F656" s="7">
        <v>2</v>
      </c>
      <c r="G656" s="4">
        <v>1987</v>
      </c>
      <c r="H656" s="18">
        <f t="shared" si="20"/>
        <v>1988</v>
      </c>
      <c r="I656" s="5" t="s">
        <v>2921</v>
      </c>
      <c r="J656" t="str">
        <f t="shared" si="21"/>
        <v>O'Connor Cavanaugh</v>
      </c>
    </row>
    <row r="657" spans="1:10" ht="15" x14ac:dyDescent="0.25">
      <c r="A657" s="5" t="s">
        <v>37</v>
      </c>
      <c r="B657" s="6">
        <v>437.3</v>
      </c>
      <c r="C657" s="19">
        <v>17</v>
      </c>
      <c r="D657" s="7">
        <v>0</v>
      </c>
      <c r="E657" s="6">
        <v>1.4</v>
      </c>
      <c r="F657" s="7">
        <v>3</v>
      </c>
      <c r="G657" s="4">
        <v>1987</v>
      </c>
      <c r="H657" s="18">
        <f t="shared" si="20"/>
        <v>1988</v>
      </c>
      <c r="I657" s="5" t="s">
        <v>2600</v>
      </c>
      <c r="J657" t="str">
        <f t="shared" si="21"/>
        <v>O'Melveny Myers</v>
      </c>
    </row>
    <row r="658" spans="1:10" ht="15" x14ac:dyDescent="0.25">
      <c r="A658" s="5" t="s">
        <v>550</v>
      </c>
      <c r="B658" s="6">
        <v>853.6</v>
      </c>
      <c r="C658" s="19">
        <v>8</v>
      </c>
      <c r="D658" s="7">
        <v>0</v>
      </c>
      <c r="E658" s="6">
        <v>2.8</v>
      </c>
      <c r="F658" s="7">
        <v>3</v>
      </c>
      <c r="G658" s="4">
        <v>1987</v>
      </c>
      <c r="H658" s="18">
        <f t="shared" si="20"/>
        <v>1988</v>
      </c>
      <c r="I658" s="5" t="s">
        <v>2540</v>
      </c>
      <c r="J658" t="str">
        <f t="shared" si="21"/>
        <v>Paul Weiss</v>
      </c>
    </row>
    <row r="659" spans="1:10" ht="15" x14ac:dyDescent="0.25">
      <c r="A659" s="5" t="s">
        <v>1227</v>
      </c>
      <c r="B659" s="6">
        <v>10.199999999999999</v>
      </c>
      <c r="C659" s="20">
        <v>183</v>
      </c>
      <c r="D659" s="7">
        <v>1</v>
      </c>
      <c r="E659" s="6">
        <v>0</v>
      </c>
      <c r="F659" s="7">
        <v>1</v>
      </c>
      <c r="G659" s="4">
        <v>1987</v>
      </c>
      <c r="H659" s="18">
        <f t="shared" si="20"/>
        <v>1988</v>
      </c>
      <c r="I659" s="5" t="s">
        <v>3257</v>
      </c>
      <c r="J659" t="str">
        <f t="shared" si="21"/>
        <v>Paxton Seasongood</v>
      </c>
    </row>
    <row r="660" spans="1:10" ht="15" x14ac:dyDescent="0.25">
      <c r="A660" s="5" t="s">
        <v>1166</v>
      </c>
      <c r="B660" s="6">
        <v>150.19999999999999</v>
      </c>
      <c r="C660" s="19">
        <v>29</v>
      </c>
      <c r="D660" s="7">
        <v>0</v>
      </c>
      <c r="E660" s="6">
        <v>0.5</v>
      </c>
      <c r="F660" s="7">
        <v>2</v>
      </c>
      <c r="G660" s="4">
        <v>1987</v>
      </c>
      <c r="H660" s="18">
        <f t="shared" si="20"/>
        <v>1988</v>
      </c>
      <c r="I660" s="5" t="s">
        <v>3211</v>
      </c>
      <c r="J660" t="str">
        <f t="shared" si="21"/>
        <v>Pepper Hamilton</v>
      </c>
    </row>
    <row r="661" spans="1:10" ht="15" x14ac:dyDescent="0.25">
      <c r="A661" s="5" t="s">
        <v>157</v>
      </c>
      <c r="B661" s="6">
        <v>90.6</v>
      </c>
      <c r="C661" s="19">
        <v>50</v>
      </c>
      <c r="D661" s="7">
        <v>0</v>
      </c>
      <c r="E661" s="6">
        <v>0.3</v>
      </c>
      <c r="F661" s="7">
        <v>3</v>
      </c>
      <c r="G661" s="4">
        <v>1987</v>
      </c>
      <c r="H661" s="18">
        <f t="shared" si="20"/>
        <v>1988</v>
      </c>
      <c r="I661" s="5" t="s">
        <v>157</v>
      </c>
      <c r="J661" t="str">
        <f t="shared" si="21"/>
        <v>Perkins Coie</v>
      </c>
    </row>
    <row r="662" spans="1:10" ht="15" x14ac:dyDescent="0.25">
      <c r="A662" s="5" t="s">
        <v>39</v>
      </c>
      <c r="B662" s="6">
        <v>69.599999999999994</v>
      </c>
      <c r="C662" s="19">
        <v>55</v>
      </c>
      <c r="D662" s="7">
        <v>0</v>
      </c>
      <c r="E662" s="6">
        <v>0.2</v>
      </c>
      <c r="F662" s="7">
        <v>2</v>
      </c>
      <c r="G662" s="4">
        <v>1987</v>
      </c>
      <c r="H662" s="18">
        <f t="shared" si="20"/>
        <v>1988</v>
      </c>
      <c r="I662" s="5" t="s">
        <v>2602</v>
      </c>
      <c r="J662" t="str">
        <f t="shared" si="21"/>
        <v>Pillsbury Madison</v>
      </c>
    </row>
    <row r="663" spans="1:10" ht="15" x14ac:dyDescent="0.25">
      <c r="A663" s="5" t="s">
        <v>1173</v>
      </c>
      <c r="B663" s="6">
        <v>68.599999999999994</v>
      </c>
      <c r="C663" s="19">
        <v>57</v>
      </c>
      <c r="D663" s="7">
        <v>0</v>
      </c>
      <c r="E663" s="6">
        <v>0.2</v>
      </c>
      <c r="F663" s="7">
        <v>4</v>
      </c>
      <c r="G663" s="4">
        <v>1987</v>
      </c>
      <c r="H663" s="18">
        <f t="shared" si="20"/>
        <v>1988</v>
      </c>
      <c r="I663" s="5" t="s">
        <v>2721</v>
      </c>
      <c r="J663" t="str">
        <f t="shared" si="21"/>
        <v>Powell Goldstein</v>
      </c>
    </row>
    <row r="664" spans="1:10" ht="15" x14ac:dyDescent="0.25">
      <c r="A664" s="5" t="s">
        <v>884</v>
      </c>
      <c r="B664" s="6">
        <v>13.5</v>
      </c>
      <c r="C664" s="20">
        <v>159</v>
      </c>
      <c r="D664" s="7">
        <v>1</v>
      </c>
      <c r="E664" s="6">
        <v>0</v>
      </c>
      <c r="F664" s="7">
        <v>1</v>
      </c>
      <c r="G664" s="4">
        <v>1987</v>
      </c>
      <c r="H664" s="18">
        <f t="shared" si="20"/>
        <v>1988</v>
      </c>
      <c r="I664" s="5" t="s">
        <v>3002</v>
      </c>
      <c r="J664" t="str">
        <f t="shared" si="21"/>
        <v>Quarles Brady</v>
      </c>
    </row>
    <row r="665" spans="1:10" ht="15" x14ac:dyDescent="0.25">
      <c r="A665" s="5" t="s">
        <v>1047</v>
      </c>
      <c r="B665" s="6">
        <v>8.5</v>
      </c>
      <c r="C665" s="19">
        <v>197</v>
      </c>
      <c r="D665" s="7">
        <v>0</v>
      </c>
      <c r="E665" s="6">
        <v>0</v>
      </c>
      <c r="F665" s="7">
        <v>2</v>
      </c>
      <c r="G665" s="4">
        <v>1987</v>
      </c>
      <c r="H665" s="18">
        <f t="shared" si="20"/>
        <v>1988</v>
      </c>
      <c r="I665" s="5" t="s">
        <v>3116</v>
      </c>
      <c r="J665" t="str">
        <f t="shared" si="21"/>
        <v>Rafael Efrati</v>
      </c>
    </row>
    <row r="666" spans="1:10" ht="15" x14ac:dyDescent="0.25">
      <c r="A666" s="5" t="s">
        <v>894</v>
      </c>
      <c r="B666" s="6">
        <v>92.6</v>
      </c>
      <c r="C666" s="19">
        <v>49</v>
      </c>
      <c r="D666" s="7">
        <v>0</v>
      </c>
      <c r="E666" s="6">
        <v>0.3</v>
      </c>
      <c r="F666" s="7">
        <v>2</v>
      </c>
      <c r="G666" s="4">
        <v>1987</v>
      </c>
      <c r="H666" s="18">
        <f t="shared" si="20"/>
        <v>1988</v>
      </c>
      <c r="I666" s="5" t="s">
        <v>3009</v>
      </c>
      <c r="J666" t="str">
        <f t="shared" si="21"/>
        <v>Reavis McGrath</v>
      </c>
    </row>
    <row r="667" spans="1:10" ht="15" x14ac:dyDescent="0.25">
      <c r="A667" s="5" t="s">
        <v>1168</v>
      </c>
      <c r="B667" s="6">
        <v>100.7</v>
      </c>
      <c r="C667" s="19">
        <v>42</v>
      </c>
      <c r="D667" s="7">
        <v>0</v>
      </c>
      <c r="E667" s="6">
        <v>0.3</v>
      </c>
      <c r="F667" s="7">
        <v>1</v>
      </c>
      <c r="G667" s="4">
        <v>1987</v>
      </c>
      <c r="H667" s="18">
        <f t="shared" si="20"/>
        <v>1988</v>
      </c>
      <c r="I667" s="5" t="s">
        <v>3213</v>
      </c>
      <c r="J667" t="str">
        <f t="shared" si="21"/>
        <v>Reed Reed</v>
      </c>
    </row>
    <row r="668" spans="1:10" ht="15" x14ac:dyDescent="0.25">
      <c r="A668" s="5" t="s">
        <v>951</v>
      </c>
      <c r="B668" s="6">
        <v>22.4</v>
      </c>
      <c r="C668" s="19">
        <v>120</v>
      </c>
      <c r="D668" s="7">
        <v>0</v>
      </c>
      <c r="E668" s="6">
        <v>0.1</v>
      </c>
      <c r="F668" s="7">
        <v>3</v>
      </c>
      <c r="G668" s="4">
        <v>1987</v>
      </c>
      <c r="H668" s="18">
        <f t="shared" si="20"/>
        <v>1988</v>
      </c>
      <c r="I668" s="5" t="s">
        <v>3050</v>
      </c>
      <c r="J668" t="str">
        <f t="shared" si="21"/>
        <v>Reinhart Boerner</v>
      </c>
    </row>
    <row r="669" spans="1:10" ht="15" x14ac:dyDescent="0.25">
      <c r="A669" s="5" t="s">
        <v>1138</v>
      </c>
      <c r="B669" s="6">
        <v>41.4</v>
      </c>
      <c r="C669" s="19">
        <v>82</v>
      </c>
      <c r="D669" s="7">
        <v>0</v>
      </c>
      <c r="E669" s="6">
        <v>0.1</v>
      </c>
      <c r="F669" s="7">
        <v>2</v>
      </c>
      <c r="G669" s="4">
        <v>1987</v>
      </c>
      <c r="H669" s="18">
        <f t="shared" si="20"/>
        <v>1988</v>
      </c>
      <c r="I669" s="5" t="s">
        <v>3187</v>
      </c>
      <c r="J669" t="str">
        <f t="shared" si="21"/>
        <v>Riordan McKinzie</v>
      </c>
    </row>
    <row r="670" spans="1:10" ht="15" x14ac:dyDescent="0.25">
      <c r="A670" s="5" t="s">
        <v>1127</v>
      </c>
      <c r="B670" s="6">
        <v>8.1999999999999993</v>
      </c>
      <c r="C670" s="20">
        <v>198</v>
      </c>
      <c r="D670" s="7">
        <v>1</v>
      </c>
      <c r="E670" s="6">
        <v>0</v>
      </c>
      <c r="F670" s="7">
        <v>1</v>
      </c>
      <c r="G670" s="4">
        <v>1987</v>
      </c>
      <c r="H670" s="18">
        <f t="shared" si="20"/>
        <v>1988</v>
      </c>
      <c r="I670" s="5" t="s">
        <v>3179</v>
      </c>
      <c r="J670" t="str">
        <f t="shared" si="21"/>
        <v>Robinson Bradshaw</v>
      </c>
    </row>
    <row r="671" spans="1:10" ht="15" x14ac:dyDescent="0.25">
      <c r="A671" s="5" t="s">
        <v>1209</v>
      </c>
      <c r="B671" s="6">
        <v>16.5</v>
      </c>
      <c r="C671" s="19">
        <v>148</v>
      </c>
      <c r="D671" s="7">
        <v>0</v>
      </c>
      <c r="E671" s="6">
        <v>0.1</v>
      </c>
      <c r="F671" s="7">
        <v>1</v>
      </c>
      <c r="G671" s="4">
        <v>1987</v>
      </c>
      <c r="H671" s="18">
        <f t="shared" si="20"/>
        <v>1988</v>
      </c>
      <c r="I671" s="5" t="s">
        <v>2924</v>
      </c>
      <c r="J671" t="str">
        <f t="shared" si="21"/>
        <v>Robinson Silverman</v>
      </c>
    </row>
    <row r="672" spans="1:10" ht="15" x14ac:dyDescent="0.25">
      <c r="A672" s="5" t="s">
        <v>1172</v>
      </c>
      <c r="B672" s="6">
        <v>72</v>
      </c>
      <c r="C672" s="19">
        <v>53</v>
      </c>
      <c r="D672" s="7">
        <v>0</v>
      </c>
      <c r="E672" s="6">
        <v>0.2</v>
      </c>
      <c r="F672" s="7">
        <v>1</v>
      </c>
      <c r="G672" s="4">
        <v>1987</v>
      </c>
      <c r="H672" s="18">
        <f t="shared" si="20"/>
        <v>1988</v>
      </c>
      <c r="I672" s="5" t="s">
        <v>3216</v>
      </c>
      <c r="J672" t="str">
        <f t="shared" si="21"/>
        <v>Rooks Pitts</v>
      </c>
    </row>
    <row r="673" spans="1:10" ht="15" x14ac:dyDescent="0.25">
      <c r="A673" s="5" t="s">
        <v>103</v>
      </c>
      <c r="B673" s="8">
        <v>1139.2</v>
      </c>
      <c r="C673" s="19">
        <v>6</v>
      </c>
      <c r="D673" s="7">
        <v>0</v>
      </c>
      <c r="E673" s="6">
        <v>3.8</v>
      </c>
      <c r="F673" s="7">
        <v>5</v>
      </c>
      <c r="G673" s="4">
        <v>1987</v>
      </c>
      <c r="H673" s="18">
        <f t="shared" si="20"/>
        <v>1988</v>
      </c>
      <c r="I673" s="5" t="s">
        <v>2628</v>
      </c>
      <c r="J673" t="str">
        <f t="shared" si="21"/>
        <v>Ropes Gray</v>
      </c>
    </row>
    <row r="674" spans="1:10" ht="15" x14ac:dyDescent="0.25">
      <c r="A674" s="5" t="s">
        <v>1234</v>
      </c>
      <c r="B674" s="6">
        <v>8.1</v>
      </c>
      <c r="C674" s="19">
        <v>200</v>
      </c>
      <c r="D674" s="7">
        <v>0</v>
      </c>
      <c r="E674" s="6">
        <v>0</v>
      </c>
      <c r="F674" s="7">
        <v>1</v>
      </c>
      <c r="G674" s="4">
        <v>1987</v>
      </c>
      <c r="H674" s="18">
        <f t="shared" si="20"/>
        <v>1988</v>
      </c>
      <c r="I674" s="5" t="s">
        <v>1234</v>
      </c>
      <c r="J674" t="str">
        <f t="shared" si="21"/>
        <v>Rosenberg-T</v>
      </c>
    </row>
    <row r="675" spans="1:10" ht="15" x14ac:dyDescent="0.25">
      <c r="A675" s="5" t="s">
        <v>913</v>
      </c>
      <c r="B675" s="6">
        <v>18.7</v>
      </c>
      <c r="C675" s="19">
        <v>140</v>
      </c>
      <c r="D675" s="7">
        <v>0</v>
      </c>
      <c r="E675" s="6">
        <v>0.1</v>
      </c>
      <c r="F675" s="7">
        <v>1</v>
      </c>
      <c r="G675" s="4">
        <v>1987</v>
      </c>
      <c r="H675" s="18">
        <f t="shared" si="20"/>
        <v>1988</v>
      </c>
      <c r="I675" s="5" t="s">
        <v>3025</v>
      </c>
      <c r="J675" t="str">
        <f t="shared" si="21"/>
        <v>Rosenblum Parish</v>
      </c>
    </row>
    <row r="676" spans="1:10" ht="15" x14ac:dyDescent="0.25">
      <c r="A676" s="5" t="s">
        <v>304</v>
      </c>
      <c r="B676" s="6">
        <v>69</v>
      </c>
      <c r="C676" s="19">
        <v>56</v>
      </c>
      <c r="D676" s="7">
        <v>0</v>
      </c>
      <c r="E676" s="6">
        <v>0.2</v>
      </c>
      <c r="F676" s="7">
        <v>2</v>
      </c>
      <c r="G676" s="4">
        <v>1987</v>
      </c>
      <c r="H676" s="18">
        <f t="shared" si="20"/>
        <v>1988</v>
      </c>
      <c r="I676" s="5" t="s">
        <v>2724</v>
      </c>
      <c r="J676" t="str">
        <f t="shared" si="21"/>
        <v>Rudnick Wolfe</v>
      </c>
    </row>
    <row r="677" spans="1:10" ht="15" x14ac:dyDescent="0.25">
      <c r="A677" s="5" t="s">
        <v>1014</v>
      </c>
      <c r="B677" s="6">
        <v>20.3</v>
      </c>
      <c r="C677" s="19">
        <v>128</v>
      </c>
      <c r="D677" s="7">
        <v>0</v>
      </c>
      <c r="E677" s="6">
        <v>0.1</v>
      </c>
      <c r="F677" s="7">
        <v>1</v>
      </c>
      <c r="G677" s="4">
        <v>1987</v>
      </c>
      <c r="H677" s="18">
        <f t="shared" si="20"/>
        <v>1988</v>
      </c>
      <c r="I677" s="5" t="s">
        <v>3088</v>
      </c>
      <c r="J677" t="str">
        <f t="shared" si="21"/>
        <v>Sachnoff Weaver</v>
      </c>
    </row>
    <row r="678" spans="1:10" ht="15" x14ac:dyDescent="0.25">
      <c r="A678" s="5" t="s">
        <v>1195</v>
      </c>
      <c r="B678" s="6">
        <v>31.5</v>
      </c>
      <c r="C678" s="20">
        <v>105</v>
      </c>
      <c r="D678" s="7">
        <v>1</v>
      </c>
      <c r="E678" s="6">
        <v>0.1</v>
      </c>
      <c r="F678" s="7">
        <v>1</v>
      </c>
      <c r="G678" s="4">
        <v>1987</v>
      </c>
      <c r="H678" s="18">
        <f t="shared" si="20"/>
        <v>1988</v>
      </c>
      <c r="I678" s="5" t="s">
        <v>3234</v>
      </c>
      <c r="J678" t="str">
        <f t="shared" si="21"/>
        <v>Salon Marrow</v>
      </c>
    </row>
    <row r="679" spans="1:10" ht="15" x14ac:dyDescent="0.25">
      <c r="A679" s="5" t="s">
        <v>1032</v>
      </c>
      <c r="B679" s="6">
        <v>14.4</v>
      </c>
      <c r="C679" s="20">
        <v>154</v>
      </c>
      <c r="D679" s="7">
        <v>1</v>
      </c>
      <c r="E679" s="6">
        <v>0.1</v>
      </c>
      <c r="F679" s="7">
        <v>1</v>
      </c>
      <c r="G679" s="4">
        <v>1987</v>
      </c>
      <c r="H679" s="18">
        <f t="shared" si="20"/>
        <v>1988</v>
      </c>
      <c r="I679" s="5" t="s">
        <v>3102</v>
      </c>
      <c r="J679" t="str">
        <f t="shared" si="21"/>
        <v>Saul Ewing</v>
      </c>
    </row>
    <row r="680" spans="1:10" ht="15" x14ac:dyDescent="0.25">
      <c r="A680" s="5" t="s">
        <v>999</v>
      </c>
      <c r="B680" s="6">
        <v>35.799999999999997</v>
      </c>
      <c r="C680" s="19">
        <v>98</v>
      </c>
      <c r="D680" s="7">
        <v>0</v>
      </c>
      <c r="E680" s="6">
        <v>0.1</v>
      </c>
      <c r="F680" s="7">
        <v>1</v>
      </c>
      <c r="G680" s="4">
        <v>1987</v>
      </c>
      <c r="H680" s="18">
        <f t="shared" si="20"/>
        <v>1988</v>
      </c>
      <c r="I680" s="5" t="s">
        <v>3076</v>
      </c>
      <c r="J680" t="str">
        <f t="shared" si="21"/>
        <v>Schatz Schatz</v>
      </c>
    </row>
    <row r="681" spans="1:10" ht="15" x14ac:dyDescent="0.25">
      <c r="A681" s="5" t="s">
        <v>1231</v>
      </c>
      <c r="B681" s="6">
        <v>9.4</v>
      </c>
      <c r="C681" s="20">
        <v>189</v>
      </c>
      <c r="D681" s="7">
        <v>1</v>
      </c>
      <c r="E681" s="6">
        <v>0</v>
      </c>
      <c r="F681" s="7">
        <v>1</v>
      </c>
      <c r="G681" s="4">
        <v>1987</v>
      </c>
      <c r="H681" s="18">
        <f t="shared" si="20"/>
        <v>1988</v>
      </c>
      <c r="I681" s="5" t="s">
        <v>3261</v>
      </c>
      <c r="J681" t="str">
        <f t="shared" si="21"/>
        <v>Schell Bray</v>
      </c>
    </row>
    <row r="682" spans="1:10" ht="15" x14ac:dyDescent="0.25">
      <c r="A682" s="5" t="s">
        <v>306</v>
      </c>
      <c r="B682" s="8">
        <v>1870</v>
      </c>
      <c r="C682" s="19">
        <v>2</v>
      </c>
      <c r="D682" s="7">
        <v>0</v>
      </c>
      <c r="E682" s="6">
        <v>6.2</v>
      </c>
      <c r="F682" s="7">
        <v>3</v>
      </c>
      <c r="G682" s="4">
        <v>1987</v>
      </c>
      <c r="H682" s="18">
        <f t="shared" si="20"/>
        <v>1988</v>
      </c>
      <c r="I682" s="5" t="s">
        <v>2725</v>
      </c>
      <c r="J682" t="str">
        <f t="shared" si="21"/>
        <v>Schiff Hardin</v>
      </c>
    </row>
    <row r="683" spans="1:10" ht="15" x14ac:dyDescent="0.25">
      <c r="A683" s="5" t="s">
        <v>807</v>
      </c>
      <c r="B683" s="6">
        <v>46.6</v>
      </c>
      <c r="C683" s="19">
        <v>77</v>
      </c>
      <c r="D683" s="7">
        <v>0</v>
      </c>
      <c r="E683" s="6">
        <v>0.2</v>
      </c>
      <c r="F683" s="7">
        <v>1</v>
      </c>
      <c r="G683" s="4">
        <v>1987</v>
      </c>
      <c r="H683" s="18">
        <f t="shared" si="20"/>
        <v>1988</v>
      </c>
      <c r="I683" s="5" t="s">
        <v>2879</v>
      </c>
      <c r="J683" t="str">
        <f t="shared" si="21"/>
        <v>Schulte Roth</v>
      </c>
    </row>
    <row r="684" spans="1:10" ht="15" x14ac:dyDescent="0.25">
      <c r="A684" s="5" t="s">
        <v>1181</v>
      </c>
      <c r="B684" s="6">
        <v>40.6</v>
      </c>
      <c r="C684" s="19">
        <v>83</v>
      </c>
      <c r="D684" s="7">
        <v>0</v>
      </c>
      <c r="E684" s="6">
        <v>0.1</v>
      </c>
      <c r="F684" s="7">
        <v>1</v>
      </c>
      <c r="G684" s="4">
        <v>1987</v>
      </c>
      <c r="H684" s="18">
        <f t="shared" si="20"/>
        <v>1988</v>
      </c>
      <c r="I684" s="5" t="s">
        <v>3222</v>
      </c>
      <c r="J684" t="str">
        <f t="shared" si="21"/>
        <v>Semmes Bowen</v>
      </c>
    </row>
    <row r="685" spans="1:10" ht="15" x14ac:dyDescent="0.25">
      <c r="A685" s="5" t="s">
        <v>1205</v>
      </c>
      <c r="B685" s="6">
        <v>19.399999999999999</v>
      </c>
      <c r="C685" s="20">
        <v>134</v>
      </c>
      <c r="D685" s="7">
        <v>1</v>
      </c>
      <c r="E685" s="6">
        <v>0.1</v>
      </c>
      <c r="F685" s="7">
        <v>1</v>
      </c>
      <c r="G685" s="4">
        <v>1987</v>
      </c>
      <c r="H685" s="18">
        <f t="shared" si="20"/>
        <v>1988</v>
      </c>
      <c r="I685" s="5" t="s">
        <v>3241</v>
      </c>
      <c r="J685" t="str">
        <f t="shared" si="21"/>
        <v>Serchuk Zelermyer</v>
      </c>
    </row>
    <row r="686" spans="1:10" ht="15" x14ac:dyDescent="0.25">
      <c r="A686" s="5" t="s">
        <v>1211</v>
      </c>
      <c r="B686" s="6">
        <v>16.100000000000001</v>
      </c>
      <c r="C686" s="19">
        <v>151</v>
      </c>
      <c r="D686" s="7">
        <v>0</v>
      </c>
      <c r="E686" s="6">
        <v>0.1</v>
      </c>
      <c r="F686" s="7">
        <v>1</v>
      </c>
      <c r="G686" s="4">
        <v>1987</v>
      </c>
      <c r="H686" s="18">
        <f t="shared" si="20"/>
        <v>1988</v>
      </c>
      <c r="I686" s="5" t="s">
        <v>2925</v>
      </c>
      <c r="J686" t="str">
        <f t="shared" si="21"/>
        <v>Sessions Fishman</v>
      </c>
    </row>
    <row r="687" spans="1:10" ht="15" x14ac:dyDescent="0.25">
      <c r="A687" s="5" t="s">
        <v>940</v>
      </c>
      <c r="B687" s="6">
        <v>552</v>
      </c>
      <c r="C687" s="19">
        <v>13</v>
      </c>
      <c r="D687" s="7">
        <v>0</v>
      </c>
      <c r="E687" s="6">
        <v>1.8</v>
      </c>
      <c r="F687" s="7">
        <v>1</v>
      </c>
      <c r="G687" s="4">
        <v>1987</v>
      </c>
      <c r="H687" s="18">
        <f t="shared" si="20"/>
        <v>1988</v>
      </c>
      <c r="I687" s="5" t="s">
        <v>3044</v>
      </c>
      <c r="J687" t="str">
        <f t="shared" si="21"/>
        <v>Seward Kissel</v>
      </c>
    </row>
    <row r="688" spans="1:10" ht="15" x14ac:dyDescent="0.25">
      <c r="A688" s="5" t="s">
        <v>106</v>
      </c>
      <c r="B688" s="6">
        <v>42.2</v>
      </c>
      <c r="C688" s="19">
        <v>80</v>
      </c>
      <c r="D688" s="7">
        <v>0</v>
      </c>
      <c r="E688" s="6">
        <v>0.1</v>
      </c>
      <c r="F688" s="7">
        <v>4</v>
      </c>
      <c r="G688" s="4">
        <v>1987</v>
      </c>
      <c r="H688" s="18">
        <f t="shared" si="20"/>
        <v>1988</v>
      </c>
      <c r="I688" s="5" t="s">
        <v>2629</v>
      </c>
      <c r="J688" t="str">
        <f t="shared" si="21"/>
        <v>Shea Gould</v>
      </c>
    </row>
    <row r="689" spans="1:10" ht="15" x14ac:dyDescent="0.25">
      <c r="A689" s="5" t="s">
        <v>44</v>
      </c>
      <c r="B689" s="8">
        <v>1580.2</v>
      </c>
      <c r="C689" s="19">
        <v>3</v>
      </c>
      <c r="D689" s="7">
        <v>0</v>
      </c>
      <c r="E689" s="6">
        <v>5.2</v>
      </c>
      <c r="F689" s="7">
        <v>2</v>
      </c>
      <c r="G689" s="4">
        <v>1987</v>
      </c>
      <c r="H689" s="18">
        <f t="shared" si="20"/>
        <v>1988</v>
      </c>
      <c r="I689" s="5" t="s">
        <v>2605</v>
      </c>
      <c r="J689" t="str">
        <f t="shared" si="21"/>
        <v>Shearman Sterling</v>
      </c>
    </row>
    <row r="690" spans="1:10" ht="15" x14ac:dyDescent="0.25">
      <c r="A690" s="5" t="s">
        <v>188</v>
      </c>
      <c r="B690" s="6">
        <v>12</v>
      </c>
      <c r="C690" s="20">
        <v>164</v>
      </c>
      <c r="D690" s="7">
        <v>1</v>
      </c>
      <c r="E690" s="6">
        <v>0</v>
      </c>
      <c r="F690" s="7">
        <v>1</v>
      </c>
      <c r="G690" s="4">
        <v>1987</v>
      </c>
      <c r="H690" s="18">
        <f t="shared" si="20"/>
        <v>1988</v>
      </c>
      <c r="I690" s="5" t="s">
        <v>2656</v>
      </c>
      <c r="J690" t="str">
        <f t="shared" si="21"/>
        <v>Sheppard Mullin</v>
      </c>
    </row>
    <row r="691" spans="1:10" ht="15" x14ac:dyDescent="0.25">
      <c r="A691" s="5" t="s">
        <v>45</v>
      </c>
      <c r="B691" s="6">
        <v>241.5</v>
      </c>
      <c r="C691" s="19">
        <v>23</v>
      </c>
      <c r="D691" s="7">
        <v>0</v>
      </c>
      <c r="E691" s="6">
        <v>0.8</v>
      </c>
      <c r="F691" s="7">
        <v>1</v>
      </c>
      <c r="G691" s="4">
        <v>1987</v>
      </c>
      <c r="H691" s="18">
        <f t="shared" si="20"/>
        <v>1988</v>
      </c>
      <c r="I691" s="5" t="s">
        <v>507</v>
      </c>
      <c r="J691" t="str">
        <f t="shared" si="21"/>
        <v>Sidley Austin</v>
      </c>
    </row>
    <row r="692" spans="1:10" ht="15" x14ac:dyDescent="0.25">
      <c r="A692" s="5" t="s">
        <v>1084</v>
      </c>
      <c r="B692" s="6">
        <v>32</v>
      </c>
      <c r="C692" s="19">
        <v>104</v>
      </c>
      <c r="D692" s="7">
        <v>0</v>
      </c>
      <c r="E692" s="6">
        <v>0.1</v>
      </c>
      <c r="F692" s="7">
        <v>3</v>
      </c>
      <c r="G692" s="4">
        <v>1987</v>
      </c>
      <c r="H692" s="18">
        <f t="shared" si="20"/>
        <v>1988</v>
      </c>
      <c r="I692" s="5" t="s">
        <v>3146</v>
      </c>
      <c r="J692" t="str">
        <f t="shared" si="21"/>
        <v>Silver Freedman</v>
      </c>
    </row>
    <row r="693" spans="1:10" ht="15" x14ac:dyDescent="0.25">
      <c r="A693" s="5" t="s">
        <v>46</v>
      </c>
      <c r="B693" s="6">
        <v>506</v>
      </c>
      <c r="C693" s="19">
        <v>14</v>
      </c>
      <c r="D693" s="7">
        <v>0</v>
      </c>
      <c r="E693" s="6">
        <v>1.7</v>
      </c>
      <c r="F693" s="7">
        <v>2</v>
      </c>
      <c r="G693" s="4">
        <v>1987</v>
      </c>
      <c r="H693" s="18">
        <f t="shared" si="20"/>
        <v>1988</v>
      </c>
      <c r="I693" s="5" t="s">
        <v>2606</v>
      </c>
      <c r="J693" t="str">
        <f t="shared" si="21"/>
        <v>Simpson Thacher</v>
      </c>
    </row>
    <row r="694" spans="1:10" ht="15" x14ac:dyDescent="0.25">
      <c r="A694" s="5" t="s">
        <v>47</v>
      </c>
      <c r="B694" s="6">
        <v>454.3</v>
      </c>
      <c r="C694" s="19">
        <v>15</v>
      </c>
      <c r="D694" s="7">
        <v>0</v>
      </c>
      <c r="E694" s="6">
        <v>1.5</v>
      </c>
      <c r="F694" s="7">
        <v>3</v>
      </c>
      <c r="G694" s="4">
        <v>1987</v>
      </c>
      <c r="H694" s="18">
        <f t="shared" si="20"/>
        <v>1988</v>
      </c>
      <c r="I694" s="5" t="s">
        <v>2607</v>
      </c>
      <c r="J694" t="str">
        <f t="shared" si="21"/>
        <v>Skadden Arps</v>
      </c>
    </row>
    <row r="695" spans="1:10" ht="15" x14ac:dyDescent="0.25">
      <c r="A695" s="5" t="s">
        <v>917</v>
      </c>
      <c r="B695" s="6">
        <v>31</v>
      </c>
      <c r="C695" s="19">
        <v>107</v>
      </c>
      <c r="D695" s="7">
        <v>0</v>
      </c>
      <c r="E695" s="6">
        <v>0.1</v>
      </c>
      <c r="F695" s="7">
        <v>1</v>
      </c>
      <c r="G695" s="4">
        <v>1987</v>
      </c>
      <c r="H695" s="18">
        <f t="shared" si="20"/>
        <v>1988</v>
      </c>
      <c r="I695" s="5" t="s">
        <v>3029</v>
      </c>
      <c r="J695" t="str">
        <f t="shared" si="21"/>
        <v>Sonnenschein Carlin</v>
      </c>
    </row>
    <row r="696" spans="1:10" ht="15" x14ac:dyDescent="0.25">
      <c r="A696" s="5" t="s">
        <v>925</v>
      </c>
      <c r="B696" s="6">
        <v>10.3</v>
      </c>
      <c r="C696" s="19">
        <v>182</v>
      </c>
      <c r="D696" s="7">
        <v>0</v>
      </c>
      <c r="E696" s="6">
        <v>0</v>
      </c>
      <c r="F696" s="7">
        <v>1</v>
      </c>
      <c r="G696" s="4">
        <v>1987</v>
      </c>
      <c r="H696" s="18">
        <f t="shared" si="20"/>
        <v>1988</v>
      </c>
      <c r="I696" s="5" t="s">
        <v>3036</v>
      </c>
      <c r="J696" t="str">
        <f t="shared" si="21"/>
        <v>Spengler Nathanson</v>
      </c>
    </row>
    <row r="697" spans="1:10" ht="15" x14ac:dyDescent="0.25">
      <c r="A697" s="5" t="s">
        <v>1178</v>
      </c>
      <c r="B697" s="6">
        <v>58.7</v>
      </c>
      <c r="C697" s="19">
        <v>65</v>
      </c>
      <c r="D697" s="7">
        <v>0</v>
      </c>
      <c r="E697" s="6">
        <v>0.2</v>
      </c>
      <c r="F697" s="7">
        <v>3</v>
      </c>
      <c r="G697" s="4">
        <v>1987</v>
      </c>
      <c r="H697" s="18">
        <f t="shared" si="20"/>
        <v>1988</v>
      </c>
      <c r="I697" s="5" t="s">
        <v>3219</v>
      </c>
      <c r="J697" t="str">
        <f t="shared" si="21"/>
        <v>Squire Sanders</v>
      </c>
    </row>
    <row r="698" spans="1:10" ht="15" x14ac:dyDescent="0.25">
      <c r="A698" s="5" t="s">
        <v>1197</v>
      </c>
      <c r="B698" s="6">
        <v>23.6</v>
      </c>
      <c r="C698" s="19">
        <v>116</v>
      </c>
      <c r="D698" s="7">
        <v>0</v>
      </c>
      <c r="E698" s="6">
        <v>0.1</v>
      </c>
      <c r="F698" s="7">
        <v>1</v>
      </c>
      <c r="G698" s="4">
        <v>1987</v>
      </c>
      <c r="H698" s="18">
        <f t="shared" si="20"/>
        <v>1988</v>
      </c>
      <c r="I698" s="5" t="s">
        <v>3236</v>
      </c>
      <c r="J698" t="str">
        <f t="shared" si="21"/>
        <v>Stein Lubin</v>
      </c>
    </row>
    <row r="699" spans="1:10" ht="15" x14ac:dyDescent="0.25">
      <c r="A699" s="5" t="s">
        <v>1183</v>
      </c>
      <c r="B699" s="6">
        <v>40</v>
      </c>
      <c r="C699" s="19">
        <v>85</v>
      </c>
      <c r="D699" s="7">
        <v>0</v>
      </c>
      <c r="E699" s="6">
        <v>0.1</v>
      </c>
      <c r="F699" s="7">
        <v>1</v>
      </c>
      <c r="G699" s="4">
        <v>1987</v>
      </c>
      <c r="H699" s="18">
        <f t="shared" si="20"/>
        <v>1988</v>
      </c>
      <c r="I699" s="5" t="s">
        <v>3224</v>
      </c>
      <c r="J699" t="str">
        <f t="shared" si="21"/>
        <v>Stradling Yocca</v>
      </c>
    </row>
    <row r="700" spans="1:10" ht="15" x14ac:dyDescent="0.25">
      <c r="A700" s="5" t="s">
        <v>49</v>
      </c>
      <c r="B700" s="6">
        <v>450</v>
      </c>
      <c r="C700" s="19">
        <v>16</v>
      </c>
      <c r="D700" s="7">
        <v>0</v>
      </c>
      <c r="E700" s="6">
        <v>1.5</v>
      </c>
      <c r="F700" s="7">
        <v>1</v>
      </c>
      <c r="G700" s="4">
        <v>1987</v>
      </c>
      <c r="H700" s="18">
        <f t="shared" si="20"/>
        <v>1988</v>
      </c>
      <c r="I700" s="5" t="s">
        <v>2608</v>
      </c>
      <c r="J700" t="str">
        <f t="shared" si="21"/>
        <v>Stroock Stroock</v>
      </c>
    </row>
    <row r="701" spans="1:10" ht="15" x14ac:dyDescent="0.25">
      <c r="A701" s="5" t="s">
        <v>50</v>
      </c>
      <c r="B701" s="6">
        <v>673.7</v>
      </c>
      <c r="C701" s="19">
        <v>11</v>
      </c>
      <c r="D701" s="7">
        <v>0</v>
      </c>
      <c r="E701" s="6">
        <v>2.2000000000000002</v>
      </c>
      <c r="F701" s="7">
        <v>5</v>
      </c>
      <c r="G701" s="4">
        <v>1987</v>
      </c>
      <c r="H701" s="18">
        <f t="shared" si="20"/>
        <v>1988</v>
      </c>
      <c r="I701" s="5" t="s">
        <v>2609</v>
      </c>
      <c r="J701" t="str">
        <f t="shared" si="21"/>
        <v>Sullivan Cromwell</v>
      </c>
    </row>
    <row r="702" spans="1:10" ht="15" x14ac:dyDescent="0.25">
      <c r="A702" s="5" t="s">
        <v>1114</v>
      </c>
      <c r="B702" s="6">
        <v>16.3</v>
      </c>
      <c r="C702" s="19">
        <v>150</v>
      </c>
      <c r="D702" s="7">
        <v>0</v>
      </c>
      <c r="E702" s="6">
        <v>0.1</v>
      </c>
      <c r="F702" s="7">
        <v>3</v>
      </c>
      <c r="G702" s="4">
        <v>1987</v>
      </c>
      <c r="H702" s="18">
        <f t="shared" si="20"/>
        <v>1988</v>
      </c>
      <c r="I702" s="5" t="s">
        <v>3170</v>
      </c>
      <c r="J702" t="str">
        <f t="shared" si="21"/>
        <v>Summit Rovins</v>
      </c>
    </row>
    <row r="703" spans="1:10" ht="15" x14ac:dyDescent="0.25">
      <c r="A703" s="5" t="s">
        <v>944</v>
      </c>
      <c r="B703" s="6">
        <v>11</v>
      </c>
      <c r="C703" s="20">
        <v>174</v>
      </c>
      <c r="D703" s="7">
        <v>1</v>
      </c>
      <c r="E703" s="6">
        <v>0</v>
      </c>
      <c r="F703" s="7">
        <v>2</v>
      </c>
      <c r="G703" s="4">
        <v>1987</v>
      </c>
      <c r="H703" s="18">
        <f t="shared" si="20"/>
        <v>1988</v>
      </c>
      <c r="I703" s="5" t="s">
        <v>3046</v>
      </c>
      <c r="J703" t="str">
        <f t="shared" si="21"/>
        <v>Tenzer Greenblatt</v>
      </c>
    </row>
    <row r="704" spans="1:10" ht="15" x14ac:dyDescent="0.25">
      <c r="A704" s="5" t="s">
        <v>874</v>
      </c>
      <c r="B704" s="6">
        <v>66.3</v>
      </c>
      <c r="C704" s="19">
        <v>61</v>
      </c>
      <c r="D704" s="7">
        <v>0</v>
      </c>
      <c r="E704" s="6">
        <v>0.2</v>
      </c>
      <c r="F704" s="7">
        <v>7</v>
      </c>
      <c r="G704" s="4">
        <v>1987</v>
      </c>
      <c r="H704" s="18">
        <f t="shared" si="20"/>
        <v>1988</v>
      </c>
      <c r="I704" s="5" t="s">
        <v>2730</v>
      </c>
      <c r="J704" t="str">
        <f t="shared" si="21"/>
        <v>Testa Hurwitz</v>
      </c>
    </row>
    <row r="705" spans="1:10" ht="15" x14ac:dyDescent="0.25">
      <c r="A705" s="5" t="s">
        <v>1083</v>
      </c>
      <c r="B705" s="6">
        <v>145.5</v>
      </c>
      <c r="C705" s="19">
        <v>30</v>
      </c>
      <c r="D705" s="7">
        <v>0</v>
      </c>
      <c r="E705" s="6">
        <v>0.5</v>
      </c>
      <c r="F705" s="7">
        <v>2</v>
      </c>
      <c r="G705" s="4">
        <v>1987</v>
      </c>
      <c r="H705" s="18">
        <f t="shared" si="20"/>
        <v>1988</v>
      </c>
      <c r="I705" s="5" t="s">
        <v>3145</v>
      </c>
      <c r="J705" t="str">
        <f t="shared" si="21"/>
        <v>Thacher Jones</v>
      </c>
    </row>
    <row r="706" spans="1:10" ht="15" x14ac:dyDescent="0.25">
      <c r="A706" s="5" t="s">
        <v>975</v>
      </c>
      <c r="B706" s="6">
        <v>25.9</v>
      </c>
      <c r="C706" s="19">
        <v>112</v>
      </c>
      <c r="D706" s="7">
        <v>0</v>
      </c>
      <c r="E706" s="6">
        <v>0.1</v>
      </c>
      <c r="F706" s="7">
        <v>1</v>
      </c>
      <c r="G706" s="4">
        <v>1987</v>
      </c>
      <c r="H706" s="18">
        <f t="shared" ref="H706:H769" si="22">G706+1</f>
        <v>1988</v>
      </c>
      <c r="I706" s="5" t="s">
        <v>3062</v>
      </c>
      <c r="J706" t="str">
        <f t="shared" ref="J706:J769" si="23">TRIM(LEFT(SUBSTITUTE(I706," ",REPT(" ",100)),200))</f>
        <v>Thompson Knight</v>
      </c>
    </row>
    <row r="707" spans="1:10" ht="15" x14ac:dyDescent="0.25">
      <c r="A707" s="5" t="s">
        <v>1039</v>
      </c>
      <c r="B707" s="6">
        <v>53.4</v>
      </c>
      <c r="C707" s="19">
        <v>69</v>
      </c>
      <c r="D707" s="7">
        <v>0</v>
      </c>
      <c r="E707" s="6">
        <v>0.2</v>
      </c>
      <c r="F707" s="7">
        <v>3</v>
      </c>
      <c r="G707" s="4">
        <v>1987</v>
      </c>
      <c r="H707" s="18">
        <f t="shared" si="22"/>
        <v>1988</v>
      </c>
      <c r="I707" s="5" t="s">
        <v>3109</v>
      </c>
      <c r="J707" t="str">
        <f t="shared" si="23"/>
        <v>Trotter Smith</v>
      </c>
    </row>
    <row r="708" spans="1:10" ht="15" x14ac:dyDescent="0.25">
      <c r="A708" s="5" t="s">
        <v>1200</v>
      </c>
      <c r="B708" s="6">
        <v>20.8</v>
      </c>
      <c r="C708" s="20">
        <v>124</v>
      </c>
      <c r="D708" s="7">
        <v>1</v>
      </c>
      <c r="E708" s="6">
        <v>0.1</v>
      </c>
      <c r="F708" s="7">
        <v>3</v>
      </c>
      <c r="G708" s="4">
        <v>1987</v>
      </c>
      <c r="H708" s="18">
        <f t="shared" si="22"/>
        <v>1988</v>
      </c>
      <c r="I708" s="5" t="s">
        <v>3238</v>
      </c>
      <c r="J708" t="str">
        <f t="shared" si="23"/>
        <v>Troy Gould</v>
      </c>
    </row>
    <row r="709" spans="1:10" ht="15" x14ac:dyDescent="0.25">
      <c r="A709" s="5" t="s">
        <v>1229</v>
      </c>
      <c r="B709" s="6">
        <v>9.9</v>
      </c>
      <c r="C709" s="19">
        <v>186</v>
      </c>
      <c r="D709" s="7">
        <v>0</v>
      </c>
      <c r="E709" s="6">
        <v>0</v>
      </c>
      <c r="F709" s="7">
        <v>1</v>
      </c>
      <c r="G709" s="4">
        <v>1987</v>
      </c>
      <c r="H709" s="18">
        <f t="shared" si="22"/>
        <v>1988</v>
      </c>
      <c r="I709" s="5" t="s">
        <v>3259</v>
      </c>
      <c r="J709" t="str">
        <f t="shared" si="23"/>
        <v>Tuttle Taylor</v>
      </c>
    </row>
    <row r="710" spans="1:10" ht="15" x14ac:dyDescent="0.25">
      <c r="A710" s="5" t="s">
        <v>835</v>
      </c>
      <c r="B710" s="6">
        <v>285</v>
      </c>
      <c r="C710" s="19">
        <v>19</v>
      </c>
      <c r="D710" s="7">
        <v>0</v>
      </c>
      <c r="E710" s="6">
        <v>0.9</v>
      </c>
      <c r="F710" s="7">
        <v>2</v>
      </c>
      <c r="G710" s="4">
        <v>1987</v>
      </c>
      <c r="H710" s="18">
        <f t="shared" si="22"/>
        <v>1988</v>
      </c>
      <c r="I710" s="5" t="s">
        <v>2897</v>
      </c>
      <c r="J710" t="str">
        <f t="shared" si="23"/>
        <v>Vinson Elkins</v>
      </c>
    </row>
    <row r="711" spans="1:10" ht="15" x14ac:dyDescent="0.25">
      <c r="A711" s="5" t="s">
        <v>1154</v>
      </c>
      <c r="B711" s="6">
        <v>11.4</v>
      </c>
      <c r="C711" s="19">
        <v>173</v>
      </c>
      <c r="D711" s="7">
        <v>0</v>
      </c>
      <c r="E711" s="6">
        <v>0</v>
      </c>
      <c r="F711" s="7">
        <v>2</v>
      </c>
      <c r="G711" s="4">
        <v>1987</v>
      </c>
      <c r="H711" s="18">
        <f t="shared" si="22"/>
        <v>1988</v>
      </c>
      <c r="I711" s="5" t="s">
        <v>3200</v>
      </c>
      <c r="J711" t="str">
        <f t="shared" si="23"/>
        <v>Waller Lansden</v>
      </c>
    </row>
    <row r="712" spans="1:10" ht="15" x14ac:dyDescent="0.25">
      <c r="A712" s="5" t="s">
        <v>888</v>
      </c>
      <c r="B712" s="6">
        <v>59.4</v>
      </c>
      <c r="C712" s="19">
        <v>64</v>
      </c>
      <c r="D712" s="7">
        <v>0</v>
      </c>
      <c r="E712" s="6">
        <v>0.2</v>
      </c>
      <c r="F712" s="7">
        <v>3</v>
      </c>
      <c r="G712" s="4">
        <v>1987</v>
      </c>
      <c r="H712" s="18">
        <f t="shared" si="22"/>
        <v>1988</v>
      </c>
      <c r="I712" s="5" t="s">
        <v>3004</v>
      </c>
      <c r="J712" t="str">
        <f t="shared" si="23"/>
        <v>Ware Freidenrich</v>
      </c>
    </row>
    <row r="713" spans="1:10" ht="15" x14ac:dyDescent="0.25">
      <c r="A713" s="5" t="s">
        <v>1233</v>
      </c>
      <c r="B713" s="6">
        <v>8.9</v>
      </c>
      <c r="C713" s="20">
        <v>193</v>
      </c>
      <c r="D713" s="7">
        <v>1</v>
      </c>
      <c r="E713" s="6">
        <v>0</v>
      </c>
      <c r="F713" s="7">
        <v>1</v>
      </c>
      <c r="G713" s="4">
        <v>1987</v>
      </c>
      <c r="H713" s="18">
        <f t="shared" si="22"/>
        <v>1988</v>
      </c>
      <c r="I713" s="5" t="s">
        <v>3263</v>
      </c>
      <c r="J713" t="str">
        <f t="shared" si="23"/>
        <v>Waring Cox</v>
      </c>
    </row>
    <row r="714" spans="1:10" ht="15" x14ac:dyDescent="0.25">
      <c r="A714" s="5" t="s">
        <v>1194</v>
      </c>
      <c r="B714" s="6">
        <v>32.200000000000003</v>
      </c>
      <c r="C714" s="20">
        <v>102</v>
      </c>
      <c r="D714" s="7">
        <v>1</v>
      </c>
      <c r="E714" s="6">
        <v>0.1</v>
      </c>
      <c r="F714" s="7">
        <v>1</v>
      </c>
      <c r="G714" s="4">
        <v>1987</v>
      </c>
      <c r="H714" s="18">
        <f t="shared" si="22"/>
        <v>1988</v>
      </c>
      <c r="I714" s="5" t="s">
        <v>3233</v>
      </c>
      <c r="J714" t="str">
        <f t="shared" si="23"/>
        <v>Webster Sheffield</v>
      </c>
    </row>
    <row r="715" spans="1:10" ht="15" x14ac:dyDescent="0.25">
      <c r="A715" s="5" t="s">
        <v>1089</v>
      </c>
      <c r="B715" s="6">
        <v>126.1</v>
      </c>
      <c r="C715" s="19">
        <v>36</v>
      </c>
      <c r="D715" s="7">
        <v>0</v>
      </c>
      <c r="E715" s="6">
        <v>0.4</v>
      </c>
      <c r="F715" s="7">
        <v>2</v>
      </c>
      <c r="G715" s="4">
        <v>1987</v>
      </c>
      <c r="H715" s="18">
        <f t="shared" si="22"/>
        <v>1988</v>
      </c>
      <c r="I715" s="5" t="s">
        <v>2612</v>
      </c>
      <c r="J715" t="str">
        <f t="shared" si="23"/>
        <v>Weil Gotshal</v>
      </c>
    </row>
    <row r="716" spans="1:10" ht="15" x14ac:dyDescent="0.25">
      <c r="A716" s="5" t="s">
        <v>1193</v>
      </c>
      <c r="B716" s="6">
        <v>32.6</v>
      </c>
      <c r="C716" s="19">
        <v>101</v>
      </c>
      <c r="D716" s="7">
        <v>0</v>
      </c>
      <c r="E716" s="6">
        <v>0.1</v>
      </c>
      <c r="F716" s="7">
        <v>1</v>
      </c>
      <c r="G716" s="4">
        <v>1987</v>
      </c>
      <c r="H716" s="18">
        <f t="shared" si="22"/>
        <v>1988</v>
      </c>
      <c r="I716" s="5" t="s">
        <v>3232</v>
      </c>
      <c r="J716" t="str">
        <f t="shared" si="23"/>
        <v>Whyte Hirschboeck</v>
      </c>
    </row>
    <row r="717" spans="1:10" ht="15" x14ac:dyDescent="0.25">
      <c r="A717" s="5" t="s">
        <v>1215</v>
      </c>
      <c r="B717" s="6">
        <v>12.9</v>
      </c>
      <c r="C717" s="19">
        <v>161</v>
      </c>
      <c r="D717" s="7">
        <v>0</v>
      </c>
      <c r="E717" s="6">
        <v>0</v>
      </c>
      <c r="F717" s="7">
        <v>1</v>
      </c>
      <c r="G717" s="4">
        <v>1987</v>
      </c>
      <c r="H717" s="18">
        <f t="shared" si="22"/>
        <v>1988</v>
      </c>
      <c r="I717" s="5" t="s">
        <v>2971</v>
      </c>
      <c r="J717" t="str">
        <f t="shared" si="23"/>
        <v>WilliamsConnolly</v>
      </c>
    </row>
    <row r="718" spans="1:10" ht="15" x14ac:dyDescent="0.25">
      <c r="A718" s="5" t="s">
        <v>55</v>
      </c>
      <c r="B718" s="6">
        <v>713.7</v>
      </c>
      <c r="C718" s="19">
        <v>10</v>
      </c>
      <c r="D718" s="7">
        <v>0</v>
      </c>
      <c r="E718" s="6">
        <v>2.4</v>
      </c>
      <c r="F718" s="7">
        <v>2</v>
      </c>
      <c r="G718" s="4">
        <v>1987</v>
      </c>
      <c r="H718" s="18">
        <f t="shared" si="22"/>
        <v>1988</v>
      </c>
      <c r="I718" s="5" t="s">
        <v>2614</v>
      </c>
      <c r="J718" t="str">
        <f t="shared" si="23"/>
        <v>Willkie Farr</v>
      </c>
    </row>
    <row r="719" spans="1:10" ht="15" x14ac:dyDescent="0.25">
      <c r="A719" s="5" t="s">
        <v>224</v>
      </c>
      <c r="B719" s="6">
        <v>58.6</v>
      </c>
      <c r="C719" s="19">
        <v>66</v>
      </c>
      <c r="D719" s="7">
        <v>0</v>
      </c>
      <c r="E719" s="6">
        <v>0.2</v>
      </c>
      <c r="F719" s="7">
        <v>4</v>
      </c>
      <c r="G719" s="4">
        <v>1987</v>
      </c>
      <c r="H719" s="18">
        <f t="shared" si="22"/>
        <v>1988</v>
      </c>
      <c r="I719" s="5" t="s">
        <v>2666</v>
      </c>
      <c r="J719" t="str">
        <f t="shared" si="23"/>
        <v>Wilson Sonsini</v>
      </c>
    </row>
    <row r="720" spans="1:10" ht="15" x14ac:dyDescent="0.25">
      <c r="A720" s="5" t="s">
        <v>56</v>
      </c>
      <c r="B720" s="6">
        <v>9.6999999999999993</v>
      </c>
      <c r="C720" s="20">
        <v>187</v>
      </c>
      <c r="D720" s="7">
        <v>1</v>
      </c>
      <c r="E720" s="6">
        <v>0</v>
      </c>
      <c r="F720" s="7">
        <v>1</v>
      </c>
      <c r="G720" s="4">
        <v>1987</v>
      </c>
      <c r="H720" s="18">
        <f t="shared" si="22"/>
        <v>1988</v>
      </c>
      <c r="I720" s="5" t="s">
        <v>2615</v>
      </c>
      <c r="J720" t="str">
        <f t="shared" si="23"/>
        <v>Winston Strawn</v>
      </c>
    </row>
    <row r="721" spans="1:10" ht="15" x14ac:dyDescent="0.25">
      <c r="A721" s="5" t="s">
        <v>1185</v>
      </c>
      <c r="B721" s="6">
        <v>38.799999999999997</v>
      </c>
      <c r="C721" s="19">
        <v>88</v>
      </c>
      <c r="D721" s="7">
        <v>0</v>
      </c>
      <c r="E721" s="6">
        <v>0.1</v>
      </c>
      <c r="F721" s="7">
        <v>1</v>
      </c>
      <c r="G721" s="4">
        <v>1987</v>
      </c>
      <c r="H721" s="18">
        <f t="shared" si="22"/>
        <v>1988</v>
      </c>
      <c r="I721" s="5" t="s">
        <v>3226</v>
      </c>
      <c r="J721" t="str">
        <f t="shared" si="23"/>
        <v>Worsham Forsythe</v>
      </c>
    </row>
    <row r="722" spans="1:10" ht="15" x14ac:dyDescent="0.25">
      <c r="A722" s="5" t="s">
        <v>1187</v>
      </c>
      <c r="B722" s="6">
        <v>38.1</v>
      </c>
      <c r="C722" s="19">
        <v>90</v>
      </c>
      <c r="D722" s="7">
        <v>0</v>
      </c>
      <c r="E722" s="6">
        <v>0.1</v>
      </c>
      <c r="F722" s="7">
        <v>1</v>
      </c>
      <c r="G722" s="4">
        <v>1987</v>
      </c>
      <c r="H722" s="18">
        <f t="shared" si="22"/>
        <v>1988</v>
      </c>
      <c r="I722" s="5" t="s">
        <v>3227</v>
      </c>
      <c r="J722" t="str">
        <f t="shared" si="23"/>
        <v>Wyatt Tarrant</v>
      </c>
    </row>
    <row r="723" spans="1:10" ht="15" x14ac:dyDescent="0.25">
      <c r="A723" s="5" t="s">
        <v>1099</v>
      </c>
      <c r="B723" s="6">
        <v>32.200000000000003</v>
      </c>
      <c r="C723" s="20">
        <v>102</v>
      </c>
      <c r="D723" s="7">
        <v>1</v>
      </c>
      <c r="E723" s="6">
        <v>0.1</v>
      </c>
      <c r="F723" s="7">
        <v>1</v>
      </c>
      <c r="G723" s="4">
        <v>1987</v>
      </c>
      <c r="H723" s="18">
        <f t="shared" si="22"/>
        <v>1988</v>
      </c>
      <c r="I723" s="5" t="s">
        <v>3157</v>
      </c>
      <c r="J723" t="str">
        <f t="shared" si="23"/>
        <v>Wyche Burgess</v>
      </c>
    </row>
    <row r="724" spans="1:10" ht="15" x14ac:dyDescent="0.25">
      <c r="A724" s="5" t="s">
        <v>1082</v>
      </c>
      <c r="B724" s="6">
        <v>8.6</v>
      </c>
      <c r="C724" s="19">
        <v>196</v>
      </c>
      <c r="D724" s="7">
        <v>0</v>
      </c>
      <c r="E724" s="6">
        <v>0</v>
      </c>
      <c r="F724" s="7">
        <v>1</v>
      </c>
      <c r="G724" s="4">
        <v>1987</v>
      </c>
      <c r="H724" s="18">
        <f t="shared" si="22"/>
        <v>1988</v>
      </c>
      <c r="I724" s="5" t="s">
        <v>3144</v>
      </c>
      <c r="J724" t="str">
        <f t="shared" si="23"/>
        <v>Zimet Haines</v>
      </c>
    </row>
    <row r="725" spans="1:10" ht="15" x14ac:dyDescent="0.25">
      <c r="A725" s="5" t="s">
        <v>1176</v>
      </c>
      <c r="B725" s="6">
        <v>3.2</v>
      </c>
      <c r="C725" s="20">
        <v>148</v>
      </c>
      <c r="D725" s="7">
        <v>1</v>
      </c>
      <c r="E725" s="6">
        <v>0</v>
      </c>
      <c r="F725" s="7">
        <v>1</v>
      </c>
      <c r="G725" s="4">
        <v>1988</v>
      </c>
      <c r="H725" s="18">
        <f t="shared" si="22"/>
        <v>1989</v>
      </c>
      <c r="I725" s="5" t="s">
        <v>2922</v>
      </c>
      <c r="J725" t="str">
        <f t="shared" si="23"/>
        <v>AbramsAntonRobbins Resnic</v>
      </c>
    </row>
    <row r="726" spans="1:10" ht="15" x14ac:dyDescent="0.25">
      <c r="A726" s="5" t="s">
        <v>1270</v>
      </c>
      <c r="B726" s="6">
        <v>3.9</v>
      </c>
      <c r="C726" s="19">
        <v>143</v>
      </c>
      <c r="D726" s="7">
        <v>0</v>
      </c>
      <c r="E726" s="6">
        <v>0</v>
      </c>
      <c r="F726" s="7">
        <v>1</v>
      </c>
      <c r="G726" s="4">
        <v>1988</v>
      </c>
      <c r="H726" s="18">
        <f t="shared" si="22"/>
        <v>1989</v>
      </c>
      <c r="I726" s="5" t="s">
        <v>3292</v>
      </c>
      <c r="J726" t="str">
        <f t="shared" si="23"/>
        <v>Allen Nelson</v>
      </c>
    </row>
    <row r="727" spans="1:10" ht="15" x14ac:dyDescent="0.25">
      <c r="A727" s="5" t="s">
        <v>228</v>
      </c>
      <c r="B727" s="6">
        <v>9.5</v>
      </c>
      <c r="C727" s="19">
        <v>105</v>
      </c>
      <c r="D727" s="7">
        <v>0</v>
      </c>
      <c r="E727" s="6">
        <v>0</v>
      </c>
      <c r="F727" s="7">
        <v>1</v>
      </c>
      <c r="G727" s="4">
        <v>1988</v>
      </c>
      <c r="H727" s="18">
        <f t="shared" si="22"/>
        <v>1989</v>
      </c>
      <c r="I727" s="5" t="s">
        <v>2668</v>
      </c>
      <c r="J727" t="str">
        <f t="shared" si="23"/>
        <v>Alston Bird</v>
      </c>
    </row>
    <row r="728" spans="1:10" ht="15" x14ac:dyDescent="0.25">
      <c r="A728" s="5" t="s">
        <v>1268</v>
      </c>
      <c r="B728" s="6">
        <v>4</v>
      </c>
      <c r="C728" s="20">
        <v>141</v>
      </c>
      <c r="D728" s="7">
        <v>1</v>
      </c>
      <c r="E728" s="6">
        <v>0</v>
      </c>
      <c r="F728" s="7">
        <v>1</v>
      </c>
      <c r="G728" s="4">
        <v>1988</v>
      </c>
      <c r="H728" s="18">
        <f t="shared" si="22"/>
        <v>1989</v>
      </c>
      <c r="I728" s="5" t="s">
        <v>1268</v>
      </c>
      <c r="J728" t="str">
        <f t="shared" si="23"/>
        <v>Andrews Davis</v>
      </c>
    </row>
    <row r="729" spans="1:10" ht="15" x14ac:dyDescent="0.25">
      <c r="A729" s="5" t="s">
        <v>672</v>
      </c>
      <c r="B729" s="6">
        <v>200</v>
      </c>
      <c r="C729" s="19">
        <v>30</v>
      </c>
      <c r="D729" s="7">
        <v>0</v>
      </c>
      <c r="E729" s="6">
        <v>0.6</v>
      </c>
      <c r="F729" s="7">
        <v>1</v>
      </c>
      <c r="G729" s="4">
        <v>1988</v>
      </c>
      <c r="H729" s="18">
        <f t="shared" si="22"/>
        <v>1989</v>
      </c>
      <c r="I729" s="5" t="s">
        <v>672</v>
      </c>
      <c r="J729" t="str">
        <f t="shared" si="23"/>
        <v>Andrews Kurth</v>
      </c>
    </row>
    <row r="730" spans="1:10" ht="15" x14ac:dyDescent="0.25">
      <c r="A730" s="5" t="s">
        <v>959</v>
      </c>
      <c r="B730" s="6">
        <v>8.9</v>
      </c>
      <c r="C730" s="19">
        <v>106</v>
      </c>
      <c r="D730" s="7">
        <v>0</v>
      </c>
      <c r="E730" s="6">
        <v>0</v>
      </c>
      <c r="F730" s="7">
        <v>1</v>
      </c>
      <c r="G730" s="4">
        <v>1988</v>
      </c>
      <c r="H730" s="18">
        <f t="shared" si="22"/>
        <v>1989</v>
      </c>
      <c r="I730" s="5" t="s">
        <v>3056</v>
      </c>
      <c r="J730" t="str">
        <f t="shared" si="23"/>
        <v>Arvey HodesCostello</v>
      </c>
    </row>
    <row r="731" spans="1:10" ht="15" x14ac:dyDescent="0.25">
      <c r="A731" s="5" t="s">
        <v>1237</v>
      </c>
      <c r="B731" s="6">
        <v>306.3</v>
      </c>
      <c r="C731" s="20">
        <v>22</v>
      </c>
      <c r="D731" s="7">
        <v>1</v>
      </c>
      <c r="E731" s="6">
        <v>0.9</v>
      </c>
      <c r="F731" s="7">
        <v>1</v>
      </c>
      <c r="G731" s="4">
        <v>1988</v>
      </c>
      <c r="H731" s="18">
        <f t="shared" si="22"/>
        <v>1989</v>
      </c>
      <c r="I731" s="5" t="s">
        <v>3266</v>
      </c>
      <c r="J731" t="str">
        <f t="shared" si="23"/>
        <v>Ashinoff Ross</v>
      </c>
    </row>
    <row r="732" spans="1:10" ht="15" x14ac:dyDescent="0.25">
      <c r="A732" s="5" t="s">
        <v>886</v>
      </c>
      <c r="B732" s="6">
        <v>17.600000000000001</v>
      </c>
      <c r="C732" s="19">
        <v>85</v>
      </c>
      <c r="D732" s="7">
        <v>0</v>
      </c>
      <c r="E732" s="6">
        <v>0.1</v>
      </c>
      <c r="F732" s="7">
        <v>3</v>
      </c>
      <c r="G732" s="4">
        <v>1988</v>
      </c>
      <c r="H732" s="18">
        <f t="shared" si="22"/>
        <v>1989</v>
      </c>
      <c r="I732" s="5" t="s">
        <v>3003</v>
      </c>
      <c r="J732" t="str">
        <f t="shared" si="23"/>
        <v>Bachner Tally</v>
      </c>
    </row>
    <row r="733" spans="1:10" ht="15" x14ac:dyDescent="0.25">
      <c r="A733" s="5" t="s">
        <v>676</v>
      </c>
      <c r="B733" s="6">
        <v>144.19999999999999</v>
      </c>
      <c r="C733" s="19">
        <v>36</v>
      </c>
      <c r="D733" s="7">
        <v>0</v>
      </c>
      <c r="E733" s="6">
        <v>0.4</v>
      </c>
      <c r="F733" s="7">
        <v>1</v>
      </c>
      <c r="G733" s="4">
        <v>1988</v>
      </c>
      <c r="H733" s="18">
        <f t="shared" si="22"/>
        <v>1989</v>
      </c>
      <c r="I733" s="5" t="s">
        <v>2805</v>
      </c>
      <c r="J733" t="str">
        <f t="shared" si="23"/>
        <v>Baker Hostetler</v>
      </c>
    </row>
    <row r="734" spans="1:10" ht="15" x14ac:dyDescent="0.25">
      <c r="A734" s="5" t="s">
        <v>9</v>
      </c>
      <c r="B734" s="6">
        <v>5.7</v>
      </c>
      <c r="C734" s="19">
        <v>128</v>
      </c>
      <c r="D734" s="7">
        <v>0</v>
      </c>
      <c r="E734" s="6">
        <v>0</v>
      </c>
      <c r="F734" s="7">
        <v>1</v>
      </c>
      <c r="G734" s="4">
        <v>1988</v>
      </c>
      <c r="H734" s="18">
        <f t="shared" si="22"/>
        <v>1989</v>
      </c>
      <c r="I734" s="5" t="s">
        <v>2575</v>
      </c>
      <c r="J734" t="str">
        <f t="shared" si="23"/>
        <v>Baker McKenzie</v>
      </c>
    </row>
    <row r="735" spans="1:10" ht="15" x14ac:dyDescent="0.25">
      <c r="A735" s="5" t="s">
        <v>237</v>
      </c>
      <c r="B735" s="6">
        <v>68.400000000000006</v>
      </c>
      <c r="C735" s="19">
        <v>49</v>
      </c>
      <c r="D735" s="7">
        <v>0</v>
      </c>
      <c r="E735" s="6">
        <v>0.2</v>
      </c>
      <c r="F735" s="7">
        <v>1</v>
      </c>
      <c r="G735" s="4">
        <v>1988</v>
      </c>
      <c r="H735" s="18">
        <f t="shared" si="22"/>
        <v>1989</v>
      </c>
      <c r="I735" s="5" t="s">
        <v>2674</v>
      </c>
      <c r="J735" t="str">
        <f t="shared" si="23"/>
        <v>Ballard Spahr</v>
      </c>
    </row>
    <row r="736" spans="1:10" ht="15" x14ac:dyDescent="0.25">
      <c r="A736" s="5" t="s">
        <v>1236</v>
      </c>
      <c r="B736" s="6">
        <v>345</v>
      </c>
      <c r="C736" s="19">
        <v>20</v>
      </c>
      <c r="D736" s="7">
        <v>0</v>
      </c>
      <c r="E736" s="6">
        <v>1</v>
      </c>
      <c r="F736" s="7">
        <v>1</v>
      </c>
      <c r="G736" s="4">
        <v>1988</v>
      </c>
      <c r="H736" s="18">
        <f t="shared" si="22"/>
        <v>1989</v>
      </c>
      <c r="I736" s="5" t="s">
        <v>3265</v>
      </c>
      <c r="J736" t="str">
        <f t="shared" si="23"/>
        <v>Barbour Goolsby</v>
      </c>
    </row>
    <row r="737" spans="1:10" ht="15" x14ac:dyDescent="0.25">
      <c r="A737" s="5" t="s">
        <v>249</v>
      </c>
      <c r="B737" s="6">
        <v>4.5999999999999996</v>
      </c>
      <c r="C737" s="20">
        <v>134</v>
      </c>
      <c r="D737" s="7">
        <v>1</v>
      </c>
      <c r="E737" s="6">
        <v>0</v>
      </c>
      <c r="F737" s="7">
        <v>1</v>
      </c>
      <c r="G737" s="4">
        <v>1988</v>
      </c>
      <c r="H737" s="18">
        <f t="shared" si="22"/>
        <v>1989</v>
      </c>
      <c r="I737" s="5" t="s">
        <v>2683</v>
      </c>
      <c r="J737" t="str">
        <f t="shared" si="23"/>
        <v>Barnes Thornburg</v>
      </c>
    </row>
    <row r="738" spans="1:10" ht="15" x14ac:dyDescent="0.25">
      <c r="A738" s="5" t="s">
        <v>1159</v>
      </c>
      <c r="B738" s="6">
        <v>2.1</v>
      </c>
      <c r="C738" s="19">
        <v>161</v>
      </c>
      <c r="D738" s="7">
        <v>0</v>
      </c>
      <c r="E738" s="6">
        <v>0</v>
      </c>
      <c r="F738" s="7">
        <v>1</v>
      </c>
      <c r="G738" s="4">
        <v>1988</v>
      </c>
      <c r="H738" s="18">
        <f t="shared" si="22"/>
        <v>1989</v>
      </c>
      <c r="I738" s="5" t="s">
        <v>3205</v>
      </c>
      <c r="J738" t="str">
        <f t="shared" si="23"/>
        <v>Bell Kalnick</v>
      </c>
    </row>
    <row r="739" spans="1:10" ht="15" x14ac:dyDescent="0.25">
      <c r="A739" s="5" t="s">
        <v>1278</v>
      </c>
      <c r="B739" s="6">
        <v>2.4</v>
      </c>
      <c r="C739" s="20">
        <v>157</v>
      </c>
      <c r="D739" s="7">
        <v>1</v>
      </c>
      <c r="E739" s="6">
        <v>0</v>
      </c>
      <c r="F739" s="7">
        <v>1</v>
      </c>
      <c r="G739" s="4">
        <v>1988</v>
      </c>
      <c r="H739" s="18">
        <f t="shared" si="22"/>
        <v>1989</v>
      </c>
      <c r="I739" s="5" t="s">
        <v>3300</v>
      </c>
      <c r="J739" t="str">
        <f t="shared" si="23"/>
        <v>Berlack Israels</v>
      </c>
    </row>
    <row r="740" spans="1:10" ht="15" x14ac:dyDescent="0.25">
      <c r="A740" s="5" t="s">
        <v>1253</v>
      </c>
      <c r="B740" s="6">
        <v>15.2</v>
      </c>
      <c r="C740" s="20">
        <v>91</v>
      </c>
      <c r="D740" s="7">
        <v>1</v>
      </c>
      <c r="E740" s="6">
        <v>0</v>
      </c>
      <c r="F740" s="7">
        <v>1</v>
      </c>
      <c r="G740" s="4">
        <v>1988</v>
      </c>
      <c r="H740" s="18">
        <f t="shared" si="22"/>
        <v>1989</v>
      </c>
      <c r="I740" s="5" t="s">
        <v>3280</v>
      </c>
      <c r="J740" t="str">
        <f t="shared" si="23"/>
        <v>Best Flanagan</v>
      </c>
    </row>
    <row r="741" spans="1:10" ht="15" x14ac:dyDescent="0.25">
      <c r="A741" s="5" t="s">
        <v>214</v>
      </c>
      <c r="B741" s="6">
        <v>6.4</v>
      </c>
      <c r="C741" s="19">
        <v>117</v>
      </c>
      <c r="D741" s="7">
        <v>0</v>
      </c>
      <c r="E741" s="6">
        <v>0</v>
      </c>
      <c r="F741" s="7">
        <v>1</v>
      </c>
      <c r="G741" s="4">
        <v>1988</v>
      </c>
      <c r="H741" s="18">
        <f t="shared" si="22"/>
        <v>1989</v>
      </c>
      <c r="I741" s="5" t="s">
        <v>2663</v>
      </c>
      <c r="J741" t="str">
        <f t="shared" si="23"/>
        <v>Bingham Dana</v>
      </c>
    </row>
    <row r="742" spans="1:10" ht="15" x14ac:dyDescent="0.25">
      <c r="A742" s="5" t="s">
        <v>1078</v>
      </c>
      <c r="B742" s="6">
        <v>11.7</v>
      </c>
      <c r="C742" s="19">
        <v>102</v>
      </c>
      <c r="D742" s="7">
        <v>0</v>
      </c>
      <c r="E742" s="6">
        <v>0</v>
      </c>
      <c r="F742" s="7">
        <v>1</v>
      </c>
      <c r="G742" s="4">
        <v>1988</v>
      </c>
      <c r="H742" s="18">
        <f t="shared" si="22"/>
        <v>1989</v>
      </c>
      <c r="I742" s="5" t="s">
        <v>3141</v>
      </c>
      <c r="J742" t="str">
        <f t="shared" si="23"/>
        <v>Bishop Liberman</v>
      </c>
    </row>
    <row r="743" spans="1:10" ht="15" x14ac:dyDescent="0.25">
      <c r="A743" s="5" t="s">
        <v>1071</v>
      </c>
      <c r="B743" s="6">
        <v>8.4</v>
      </c>
      <c r="C743" s="19">
        <v>107</v>
      </c>
      <c r="D743" s="7">
        <v>0</v>
      </c>
      <c r="E743" s="6">
        <v>0</v>
      </c>
      <c r="F743" s="7">
        <v>1</v>
      </c>
      <c r="G743" s="4">
        <v>1988</v>
      </c>
      <c r="H743" s="18">
        <f t="shared" si="22"/>
        <v>1989</v>
      </c>
      <c r="I743" s="5" t="s">
        <v>3136</v>
      </c>
      <c r="J743" t="str">
        <f t="shared" si="23"/>
        <v>Blau Kramer</v>
      </c>
    </row>
    <row r="744" spans="1:10" ht="15" x14ac:dyDescent="0.25">
      <c r="A744" s="5" t="s">
        <v>943</v>
      </c>
      <c r="B744" s="6">
        <v>70.400000000000006</v>
      </c>
      <c r="C744" s="19">
        <v>48</v>
      </c>
      <c r="D744" s="7">
        <v>0</v>
      </c>
      <c r="E744" s="6">
        <v>0.2</v>
      </c>
      <c r="F744" s="7">
        <v>1</v>
      </c>
      <c r="G744" s="4">
        <v>1988</v>
      </c>
      <c r="H744" s="18">
        <f t="shared" si="22"/>
        <v>1989</v>
      </c>
      <c r="I744" s="5" t="s">
        <v>3045</v>
      </c>
      <c r="J744" t="str">
        <f t="shared" si="23"/>
        <v>Bogle Gates</v>
      </c>
    </row>
    <row r="745" spans="1:10" ht="15" x14ac:dyDescent="0.25">
      <c r="A745" s="5" t="s">
        <v>1272</v>
      </c>
      <c r="B745" s="6">
        <v>3.5</v>
      </c>
      <c r="C745" s="19">
        <v>147</v>
      </c>
      <c r="D745" s="7">
        <v>0</v>
      </c>
      <c r="E745" s="6">
        <v>0</v>
      </c>
      <c r="F745" s="7">
        <v>1</v>
      </c>
      <c r="G745" s="4">
        <v>1988</v>
      </c>
      <c r="H745" s="18">
        <f t="shared" si="22"/>
        <v>1989</v>
      </c>
      <c r="I745" s="5" t="s">
        <v>3294</v>
      </c>
      <c r="J745" t="str">
        <f t="shared" si="23"/>
        <v>Booth Co</v>
      </c>
    </row>
    <row r="746" spans="1:10" ht="15" x14ac:dyDescent="0.25">
      <c r="A746" s="5" t="s">
        <v>1257</v>
      </c>
      <c r="B746" s="6">
        <v>6.3</v>
      </c>
      <c r="C746" s="20">
        <v>118</v>
      </c>
      <c r="D746" s="7">
        <v>1</v>
      </c>
      <c r="E746" s="6">
        <v>0</v>
      </c>
      <c r="F746" s="7">
        <v>1</v>
      </c>
      <c r="G746" s="4">
        <v>1988</v>
      </c>
      <c r="H746" s="18">
        <f t="shared" si="22"/>
        <v>1989</v>
      </c>
      <c r="I746" s="5" t="s">
        <v>3284</v>
      </c>
      <c r="J746" t="str">
        <f t="shared" si="23"/>
        <v>Botein Hays</v>
      </c>
    </row>
    <row r="747" spans="1:10" ht="15" x14ac:dyDescent="0.25">
      <c r="A747" s="5" t="s">
        <v>1275</v>
      </c>
      <c r="B747" s="6">
        <v>2.8</v>
      </c>
      <c r="C747" s="19">
        <v>154</v>
      </c>
      <c r="D747" s="7">
        <v>0</v>
      </c>
      <c r="E747" s="6">
        <v>0</v>
      </c>
      <c r="F747" s="7">
        <v>1</v>
      </c>
      <c r="G747" s="4">
        <v>1988</v>
      </c>
      <c r="H747" s="18">
        <f t="shared" si="22"/>
        <v>1989</v>
      </c>
      <c r="I747" s="5" t="s">
        <v>3297</v>
      </c>
      <c r="J747" t="str">
        <f t="shared" si="23"/>
        <v>Bower Gardner</v>
      </c>
    </row>
    <row r="748" spans="1:10" ht="15" x14ac:dyDescent="0.25">
      <c r="A748" s="5" t="s">
        <v>254</v>
      </c>
      <c r="B748" s="6">
        <v>197.8</v>
      </c>
      <c r="C748" s="19">
        <v>31</v>
      </c>
      <c r="D748" s="7">
        <v>0</v>
      </c>
      <c r="E748" s="6">
        <v>0.6</v>
      </c>
      <c r="F748" s="7">
        <v>1</v>
      </c>
      <c r="G748" s="4">
        <v>1988</v>
      </c>
      <c r="H748" s="18">
        <f t="shared" si="22"/>
        <v>1989</v>
      </c>
      <c r="I748" s="5" t="s">
        <v>2686</v>
      </c>
      <c r="J748" t="str">
        <f t="shared" si="23"/>
        <v>Bracewell Patterson</v>
      </c>
    </row>
    <row r="749" spans="1:10" ht="15" x14ac:dyDescent="0.25">
      <c r="A749" s="5" t="s">
        <v>1288</v>
      </c>
      <c r="B749" s="6">
        <v>0</v>
      </c>
      <c r="C749" s="20">
        <v>171</v>
      </c>
      <c r="D749" s="7">
        <v>1</v>
      </c>
      <c r="E749" s="6">
        <v>0</v>
      </c>
      <c r="F749" s="7">
        <v>2</v>
      </c>
      <c r="G749" s="4">
        <v>1988</v>
      </c>
      <c r="H749" s="18">
        <f t="shared" si="22"/>
        <v>1989</v>
      </c>
      <c r="I749" s="5" t="s">
        <v>3304</v>
      </c>
      <c r="J749" t="str">
        <f t="shared" si="23"/>
        <v>Bradley Arant</v>
      </c>
    </row>
    <row r="750" spans="1:10" ht="15" x14ac:dyDescent="0.25">
      <c r="A750" s="5" t="s">
        <v>1287</v>
      </c>
      <c r="B750" s="6">
        <v>0</v>
      </c>
      <c r="C750" s="20">
        <v>171</v>
      </c>
      <c r="D750" s="7">
        <v>1</v>
      </c>
      <c r="E750" s="6">
        <v>0</v>
      </c>
      <c r="F750" s="7">
        <v>1</v>
      </c>
      <c r="G750" s="4">
        <v>1988</v>
      </c>
      <c r="H750" s="18">
        <f t="shared" si="22"/>
        <v>1989</v>
      </c>
      <c r="I750" s="5" t="s">
        <v>3303</v>
      </c>
      <c r="J750" t="str">
        <f t="shared" si="23"/>
        <v>Broad Cassel</v>
      </c>
    </row>
    <row r="751" spans="1:10" ht="15" x14ac:dyDescent="0.25">
      <c r="A751" s="5" t="s">
        <v>1281</v>
      </c>
      <c r="B751" s="6">
        <v>2</v>
      </c>
      <c r="C751" s="20">
        <v>162</v>
      </c>
      <c r="D751" s="7">
        <v>1</v>
      </c>
      <c r="E751" s="6">
        <v>0</v>
      </c>
      <c r="F751" s="7">
        <v>1</v>
      </c>
      <c r="G751" s="4">
        <v>1988</v>
      </c>
      <c r="H751" s="18">
        <f t="shared" si="22"/>
        <v>1989</v>
      </c>
      <c r="I751" s="5" t="s">
        <v>3301</v>
      </c>
      <c r="J751" t="str">
        <f t="shared" si="23"/>
        <v>Brown Bain</v>
      </c>
    </row>
    <row r="752" spans="1:10" ht="15" x14ac:dyDescent="0.25">
      <c r="A752" s="5" t="s">
        <v>125</v>
      </c>
      <c r="B752" s="6">
        <v>884.5</v>
      </c>
      <c r="C752" s="19">
        <v>10</v>
      </c>
      <c r="D752" s="7">
        <v>0</v>
      </c>
      <c r="E752" s="6">
        <v>2.6</v>
      </c>
      <c r="F752" s="7">
        <v>4</v>
      </c>
      <c r="G752" s="4">
        <v>1988</v>
      </c>
      <c r="H752" s="18">
        <f t="shared" si="22"/>
        <v>1989</v>
      </c>
      <c r="I752" s="5" t="s">
        <v>2633</v>
      </c>
      <c r="J752" t="str">
        <f t="shared" si="23"/>
        <v>Brown Wood</v>
      </c>
    </row>
    <row r="753" spans="1:10" ht="15" x14ac:dyDescent="0.25">
      <c r="A753" s="5" t="s">
        <v>1276</v>
      </c>
      <c r="B753" s="6">
        <v>2.5</v>
      </c>
      <c r="C753" s="20">
        <v>155</v>
      </c>
      <c r="D753" s="7">
        <v>1</v>
      </c>
      <c r="E753" s="6">
        <v>0</v>
      </c>
      <c r="F753" s="7">
        <v>1</v>
      </c>
      <c r="G753" s="4">
        <v>1988</v>
      </c>
      <c r="H753" s="18">
        <f t="shared" si="22"/>
        <v>1989</v>
      </c>
      <c r="I753" s="5" t="s">
        <v>3298</v>
      </c>
      <c r="J753" t="str">
        <f t="shared" si="23"/>
        <v>Bruck Perry</v>
      </c>
    </row>
    <row r="754" spans="1:10" ht="15" x14ac:dyDescent="0.25">
      <c r="A754" s="5" t="s">
        <v>689</v>
      </c>
      <c r="B754" s="6">
        <v>56</v>
      </c>
      <c r="C754" s="19">
        <v>53</v>
      </c>
      <c r="D754" s="7">
        <v>0</v>
      </c>
      <c r="E754" s="6">
        <v>0.2</v>
      </c>
      <c r="F754" s="7">
        <v>1</v>
      </c>
      <c r="G754" s="4">
        <v>1988</v>
      </c>
      <c r="H754" s="18">
        <f t="shared" si="22"/>
        <v>1989</v>
      </c>
      <c r="I754" s="5" t="s">
        <v>689</v>
      </c>
      <c r="J754" t="str">
        <f t="shared" si="23"/>
        <v>Bryan Cave</v>
      </c>
    </row>
    <row r="755" spans="1:10" ht="15" x14ac:dyDescent="0.25">
      <c r="A755" s="5" t="s">
        <v>1061</v>
      </c>
      <c r="B755" s="6">
        <v>14.3</v>
      </c>
      <c r="C755" s="19">
        <v>96</v>
      </c>
      <c r="D755" s="7">
        <v>0</v>
      </c>
      <c r="E755" s="6">
        <v>0</v>
      </c>
      <c r="F755" s="7">
        <v>1</v>
      </c>
      <c r="G755" s="4">
        <v>1988</v>
      </c>
      <c r="H755" s="18">
        <f t="shared" si="22"/>
        <v>1989</v>
      </c>
      <c r="I755" s="5" t="s">
        <v>3127</v>
      </c>
      <c r="J755" t="str">
        <f t="shared" si="23"/>
        <v>BurnsBaurmert Cummings</v>
      </c>
    </row>
    <row r="756" spans="1:10" ht="15" x14ac:dyDescent="0.25">
      <c r="A756" s="5" t="s">
        <v>11</v>
      </c>
      <c r="B756" s="6">
        <v>46.3</v>
      </c>
      <c r="C756" s="19">
        <v>60</v>
      </c>
      <c r="D756" s="7">
        <v>0</v>
      </c>
      <c r="E756" s="6">
        <v>0.1</v>
      </c>
      <c r="F756" s="7">
        <v>1</v>
      </c>
      <c r="G756" s="4">
        <v>1988</v>
      </c>
      <c r="H756" s="18">
        <f t="shared" si="22"/>
        <v>1989</v>
      </c>
      <c r="I756" s="5" t="s">
        <v>2576</v>
      </c>
      <c r="J756" t="str">
        <f t="shared" si="23"/>
        <v>Cadwalader Wickersham</v>
      </c>
    </row>
    <row r="757" spans="1:10" ht="15" x14ac:dyDescent="0.25">
      <c r="A757" s="5" t="s">
        <v>12</v>
      </c>
      <c r="B757" s="6">
        <v>223.5</v>
      </c>
      <c r="C757" s="19">
        <v>29</v>
      </c>
      <c r="D757" s="7">
        <v>0</v>
      </c>
      <c r="E757" s="6">
        <v>0.7</v>
      </c>
      <c r="F757" s="7">
        <v>2</v>
      </c>
      <c r="G757" s="4">
        <v>1988</v>
      </c>
      <c r="H757" s="18">
        <f t="shared" si="22"/>
        <v>1989</v>
      </c>
      <c r="I757" s="5" t="s">
        <v>2577</v>
      </c>
      <c r="J757" t="str">
        <f t="shared" si="23"/>
        <v>Cahill Gordon</v>
      </c>
    </row>
    <row r="758" spans="1:10" ht="15" x14ac:dyDescent="0.25">
      <c r="A758" s="5" t="s">
        <v>1245</v>
      </c>
      <c r="B758" s="6">
        <v>47.2</v>
      </c>
      <c r="C758" s="19">
        <v>59</v>
      </c>
      <c r="D758" s="7">
        <v>0</v>
      </c>
      <c r="E758" s="6">
        <v>0.1</v>
      </c>
      <c r="F758" s="7">
        <v>1</v>
      </c>
      <c r="G758" s="4">
        <v>1988</v>
      </c>
      <c r="H758" s="18">
        <f t="shared" si="22"/>
        <v>1989</v>
      </c>
      <c r="I758" s="5" t="s">
        <v>3273</v>
      </c>
      <c r="J758" t="str">
        <f t="shared" si="23"/>
        <v>Capell Howard</v>
      </c>
    </row>
    <row r="759" spans="1:10" ht="15" x14ac:dyDescent="0.25">
      <c r="A759" s="5" t="s">
        <v>1239</v>
      </c>
      <c r="B759" s="6">
        <v>122.9</v>
      </c>
      <c r="C759" s="19">
        <v>38</v>
      </c>
      <c r="D759" s="7">
        <v>0</v>
      </c>
      <c r="E759" s="6">
        <v>0.4</v>
      </c>
      <c r="F759" s="7">
        <v>2</v>
      </c>
      <c r="G759" s="4">
        <v>1988</v>
      </c>
      <c r="H759" s="18">
        <f t="shared" si="22"/>
        <v>1989</v>
      </c>
      <c r="I759" s="5" t="s">
        <v>3268</v>
      </c>
      <c r="J759" t="str">
        <f t="shared" si="23"/>
        <v>Carter Associates</v>
      </c>
    </row>
    <row r="760" spans="1:10" ht="15" x14ac:dyDescent="0.25">
      <c r="A760" s="5" t="s">
        <v>1258</v>
      </c>
      <c r="B760" s="6">
        <v>6.3</v>
      </c>
      <c r="C760" s="20">
        <v>118</v>
      </c>
      <c r="D760" s="7">
        <v>1</v>
      </c>
      <c r="E760" s="6">
        <v>0</v>
      </c>
      <c r="F760" s="7">
        <v>2</v>
      </c>
      <c r="G760" s="4">
        <v>1988</v>
      </c>
      <c r="H760" s="18">
        <f t="shared" si="22"/>
        <v>1989</v>
      </c>
      <c r="I760" s="5" t="s">
        <v>1258</v>
      </c>
      <c r="J760" t="str">
        <f t="shared" si="23"/>
        <v>Certilman Haft</v>
      </c>
    </row>
    <row r="761" spans="1:10" ht="15" x14ac:dyDescent="0.25">
      <c r="A761" s="5" t="s">
        <v>1198</v>
      </c>
      <c r="B761" s="6">
        <v>984.4</v>
      </c>
      <c r="C761" s="19">
        <v>8</v>
      </c>
      <c r="D761" s="7">
        <v>0</v>
      </c>
      <c r="E761" s="6">
        <v>2.9</v>
      </c>
      <c r="F761" s="7">
        <v>3</v>
      </c>
      <c r="G761" s="4">
        <v>1988</v>
      </c>
      <c r="H761" s="18">
        <f t="shared" si="22"/>
        <v>1989</v>
      </c>
      <c r="I761" s="5" t="s">
        <v>3237</v>
      </c>
      <c r="J761" t="str">
        <f t="shared" si="23"/>
        <v>Chapman Cutler</v>
      </c>
    </row>
    <row r="762" spans="1:10" ht="15" x14ac:dyDescent="0.25">
      <c r="A762" s="5" t="s">
        <v>482</v>
      </c>
      <c r="B762" s="6">
        <v>105.4</v>
      </c>
      <c r="C762" s="20">
        <v>39</v>
      </c>
      <c r="D762" s="7">
        <v>1</v>
      </c>
      <c r="E762" s="6">
        <v>0.3</v>
      </c>
      <c r="F762" s="7">
        <v>1</v>
      </c>
      <c r="G762" s="4">
        <v>1988</v>
      </c>
      <c r="H762" s="18">
        <f t="shared" si="22"/>
        <v>1989</v>
      </c>
      <c r="I762" s="5" t="s">
        <v>2578</v>
      </c>
      <c r="J762" t="str">
        <f t="shared" si="23"/>
        <v>Cleary Gottlieb</v>
      </c>
    </row>
    <row r="763" spans="1:10" ht="15" x14ac:dyDescent="0.25">
      <c r="A763" s="5" t="s">
        <v>869</v>
      </c>
      <c r="B763" s="6">
        <v>44.9</v>
      </c>
      <c r="C763" s="19">
        <v>63</v>
      </c>
      <c r="D763" s="7">
        <v>0</v>
      </c>
      <c r="E763" s="6">
        <v>0.1</v>
      </c>
      <c r="F763" s="7">
        <v>3</v>
      </c>
      <c r="G763" s="4">
        <v>1988</v>
      </c>
      <c r="H763" s="18">
        <f t="shared" si="22"/>
        <v>1989</v>
      </c>
      <c r="I763" s="5" t="s">
        <v>2992</v>
      </c>
      <c r="J763" t="str">
        <f t="shared" si="23"/>
        <v>Cooley Godward</v>
      </c>
    </row>
    <row r="764" spans="1:10" ht="15" x14ac:dyDescent="0.25">
      <c r="A764" s="5" t="s">
        <v>67</v>
      </c>
      <c r="B764" s="6">
        <v>6</v>
      </c>
      <c r="C764" s="20">
        <v>120</v>
      </c>
      <c r="D764" s="7">
        <v>1</v>
      </c>
      <c r="E764" s="6">
        <v>0</v>
      </c>
      <c r="F764" s="7">
        <v>1</v>
      </c>
      <c r="G764" s="4">
        <v>1988</v>
      </c>
      <c r="H764" s="18">
        <f t="shared" si="22"/>
        <v>1989</v>
      </c>
      <c r="I764" s="5" t="s">
        <v>67</v>
      </c>
      <c r="J764" t="str">
        <f t="shared" si="23"/>
        <v>Coudert Brothers</v>
      </c>
    </row>
    <row r="765" spans="1:10" ht="15" x14ac:dyDescent="0.25">
      <c r="A765" s="5" t="s">
        <v>1225</v>
      </c>
      <c r="B765" s="6">
        <v>5.3</v>
      </c>
      <c r="C765" s="19">
        <v>130</v>
      </c>
      <c r="D765" s="7">
        <v>0</v>
      </c>
      <c r="E765" s="6">
        <v>0</v>
      </c>
      <c r="F765" s="7">
        <v>1</v>
      </c>
      <c r="G765" s="4">
        <v>1988</v>
      </c>
      <c r="H765" s="18">
        <f t="shared" si="22"/>
        <v>1989</v>
      </c>
      <c r="I765" s="5" t="s">
        <v>3255</v>
      </c>
      <c r="J765" t="str">
        <f t="shared" si="23"/>
        <v>Crowe Dunlevy</v>
      </c>
    </row>
    <row r="766" spans="1:10" ht="15" x14ac:dyDescent="0.25">
      <c r="A766" s="5" t="s">
        <v>16</v>
      </c>
      <c r="B766" s="6">
        <v>82.8</v>
      </c>
      <c r="C766" s="19">
        <v>44</v>
      </c>
      <c r="D766" s="7">
        <v>0</v>
      </c>
      <c r="E766" s="6">
        <v>0.3</v>
      </c>
      <c r="F766" s="7">
        <v>2</v>
      </c>
      <c r="G766" s="4">
        <v>1988</v>
      </c>
      <c r="H766" s="18">
        <f t="shared" si="22"/>
        <v>1989</v>
      </c>
      <c r="I766" s="5" t="s">
        <v>2581</v>
      </c>
      <c r="J766" t="str">
        <f t="shared" si="23"/>
        <v>Davis Polk</v>
      </c>
    </row>
    <row r="767" spans="1:10" ht="15" x14ac:dyDescent="0.25">
      <c r="A767" s="5" t="s">
        <v>1102</v>
      </c>
      <c r="B767" s="6">
        <v>2</v>
      </c>
      <c r="C767" s="20">
        <v>162</v>
      </c>
      <c r="D767" s="7">
        <v>1</v>
      </c>
      <c r="E767" s="6">
        <v>0</v>
      </c>
      <c r="F767" s="7">
        <v>1</v>
      </c>
      <c r="G767" s="4">
        <v>1988</v>
      </c>
      <c r="H767" s="18">
        <f t="shared" si="22"/>
        <v>1989</v>
      </c>
      <c r="I767" s="5" t="s">
        <v>3160</v>
      </c>
      <c r="J767" t="str">
        <f t="shared" si="23"/>
        <v>Davis Graham</v>
      </c>
    </row>
    <row r="768" spans="1:10" ht="15" x14ac:dyDescent="0.25">
      <c r="A768" s="5" t="s">
        <v>263</v>
      </c>
      <c r="B768" s="6">
        <v>6.8</v>
      </c>
      <c r="C768" s="19">
        <v>114</v>
      </c>
      <c r="D768" s="7">
        <v>0</v>
      </c>
      <c r="E768" s="6">
        <v>0</v>
      </c>
      <c r="F768" s="7">
        <v>1</v>
      </c>
      <c r="G768" s="4">
        <v>1988</v>
      </c>
      <c r="H768" s="18">
        <f t="shared" si="22"/>
        <v>1989</v>
      </c>
      <c r="I768" s="5" t="s">
        <v>2692</v>
      </c>
      <c r="J768" t="str">
        <f t="shared" si="23"/>
        <v>Day Berry</v>
      </c>
    </row>
    <row r="769" spans="1:10" ht="15" x14ac:dyDescent="0.25">
      <c r="A769" s="5" t="s">
        <v>17</v>
      </c>
      <c r="B769" s="6">
        <v>266.3</v>
      </c>
      <c r="C769" s="19">
        <v>25</v>
      </c>
      <c r="D769" s="7">
        <v>0</v>
      </c>
      <c r="E769" s="6">
        <v>0.8</v>
      </c>
      <c r="F769" s="7">
        <v>2</v>
      </c>
      <c r="G769" s="4">
        <v>1988</v>
      </c>
      <c r="H769" s="18">
        <f t="shared" si="22"/>
        <v>1989</v>
      </c>
      <c r="I769" s="5" t="s">
        <v>2582</v>
      </c>
      <c r="J769" t="str">
        <f t="shared" si="23"/>
        <v>Debevoise Plimpton</v>
      </c>
    </row>
    <row r="770" spans="1:10" ht="15" x14ac:dyDescent="0.25">
      <c r="A770" s="5" t="s">
        <v>986</v>
      </c>
      <c r="B770" s="8">
        <v>1594</v>
      </c>
      <c r="C770" s="19">
        <v>4</v>
      </c>
      <c r="D770" s="7">
        <v>0</v>
      </c>
      <c r="E770" s="6">
        <v>4.7</v>
      </c>
      <c r="F770" s="7">
        <v>5</v>
      </c>
      <c r="G770" s="4">
        <v>1988</v>
      </c>
      <c r="H770" s="18">
        <f t="shared" ref="H770:H833" si="24">G770+1</f>
        <v>1989</v>
      </c>
      <c r="I770" s="5" t="s">
        <v>3068</v>
      </c>
      <c r="J770" t="str">
        <f t="shared" ref="J770:J833" si="25">TRIM(LEFT(SUBSTITUTE(I770," ",REPT(" ",100)),200))</f>
        <v>Dechert Price</v>
      </c>
    </row>
    <row r="771" spans="1:10" ht="15" x14ac:dyDescent="0.25">
      <c r="A771" s="5" t="s">
        <v>1254</v>
      </c>
      <c r="B771" s="6">
        <v>15</v>
      </c>
      <c r="C771" s="19">
        <v>93</v>
      </c>
      <c r="D771" s="7">
        <v>0</v>
      </c>
      <c r="E771" s="6">
        <v>0</v>
      </c>
      <c r="F771" s="7">
        <v>1</v>
      </c>
      <c r="G771" s="4">
        <v>1988</v>
      </c>
      <c r="H771" s="18">
        <f t="shared" si="24"/>
        <v>1989</v>
      </c>
      <c r="I771" s="5" t="s">
        <v>3281</v>
      </c>
      <c r="J771" t="str">
        <f t="shared" si="25"/>
        <v>Doherty Rumble</v>
      </c>
    </row>
    <row r="772" spans="1:10" ht="15" x14ac:dyDescent="0.25">
      <c r="A772" s="5" t="s">
        <v>1246</v>
      </c>
      <c r="B772" s="6">
        <v>25.3</v>
      </c>
      <c r="C772" s="19">
        <v>75</v>
      </c>
      <c r="D772" s="7">
        <v>0</v>
      </c>
      <c r="E772" s="6">
        <v>0.1</v>
      </c>
      <c r="F772" s="7">
        <v>1</v>
      </c>
      <c r="G772" s="4">
        <v>1988</v>
      </c>
      <c r="H772" s="18">
        <f t="shared" si="24"/>
        <v>1989</v>
      </c>
      <c r="I772" s="5" t="s">
        <v>3274</v>
      </c>
      <c r="J772" t="str">
        <f t="shared" si="25"/>
        <v>Donovan Leisure</v>
      </c>
    </row>
    <row r="773" spans="1:10" ht="15" x14ac:dyDescent="0.25">
      <c r="A773" s="5" t="s">
        <v>712</v>
      </c>
      <c r="B773" s="6">
        <v>367.4</v>
      </c>
      <c r="C773" s="19">
        <v>17</v>
      </c>
      <c r="D773" s="7">
        <v>0</v>
      </c>
      <c r="E773" s="6">
        <v>1.1000000000000001</v>
      </c>
      <c r="F773" s="7">
        <v>2</v>
      </c>
      <c r="G773" s="4">
        <v>1988</v>
      </c>
      <c r="H773" s="18">
        <f t="shared" si="24"/>
        <v>1989</v>
      </c>
      <c r="I773" s="5" t="s">
        <v>2825</v>
      </c>
      <c r="J773" t="str">
        <f t="shared" si="25"/>
        <v>Dorsey Whitney</v>
      </c>
    </row>
    <row r="774" spans="1:10" ht="15" x14ac:dyDescent="0.25">
      <c r="A774" s="5" t="s">
        <v>713</v>
      </c>
      <c r="B774" s="6">
        <v>79.099999999999994</v>
      </c>
      <c r="C774" s="19">
        <v>46</v>
      </c>
      <c r="D774" s="7">
        <v>0</v>
      </c>
      <c r="E774" s="6">
        <v>0.2</v>
      </c>
      <c r="F774" s="7">
        <v>1</v>
      </c>
      <c r="G774" s="4">
        <v>1988</v>
      </c>
      <c r="H774" s="18">
        <f t="shared" si="24"/>
        <v>1989</v>
      </c>
      <c r="I774" s="5" t="s">
        <v>2826</v>
      </c>
      <c r="J774" t="str">
        <f t="shared" si="25"/>
        <v>Drinker Biddle</v>
      </c>
    </row>
    <row r="775" spans="1:10" ht="15" x14ac:dyDescent="0.25">
      <c r="A775" s="5" t="s">
        <v>1243</v>
      </c>
      <c r="B775" s="6">
        <v>51.6</v>
      </c>
      <c r="C775" s="19">
        <v>56</v>
      </c>
      <c r="D775" s="7">
        <v>0</v>
      </c>
      <c r="E775" s="6">
        <v>0.2</v>
      </c>
      <c r="F775" s="7">
        <v>1</v>
      </c>
      <c r="G775" s="4">
        <v>1988</v>
      </c>
      <c r="H775" s="18">
        <f t="shared" si="24"/>
        <v>1989</v>
      </c>
      <c r="I775" s="5" t="s">
        <v>3272</v>
      </c>
      <c r="J775" t="str">
        <f t="shared" si="25"/>
        <v>Eckert Seamans</v>
      </c>
    </row>
    <row r="776" spans="1:10" ht="15" x14ac:dyDescent="0.25">
      <c r="A776" s="5" t="s">
        <v>1263</v>
      </c>
      <c r="B776" s="6">
        <v>5.9</v>
      </c>
      <c r="C776" s="19">
        <v>126</v>
      </c>
      <c r="D776" s="7">
        <v>0</v>
      </c>
      <c r="E776" s="6">
        <v>0</v>
      </c>
      <c r="F776" s="7">
        <v>1</v>
      </c>
      <c r="G776" s="4">
        <v>1988</v>
      </c>
      <c r="H776" s="18">
        <f t="shared" si="24"/>
        <v>1989</v>
      </c>
      <c r="I776" s="5" t="s">
        <v>3288</v>
      </c>
      <c r="J776" t="str">
        <f t="shared" si="25"/>
        <v>Edmunds Williams</v>
      </c>
    </row>
    <row r="777" spans="1:10" ht="15" x14ac:dyDescent="0.25">
      <c r="A777" s="5" t="s">
        <v>855</v>
      </c>
      <c r="B777" s="6">
        <v>19.2</v>
      </c>
      <c r="C777" s="20">
        <v>82</v>
      </c>
      <c r="D777" s="7">
        <v>1</v>
      </c>
      <c r="E777" s="6">
        <v>0.1</v>
      </c>
      <c r="F777" s="7">
        <v>4</v>
      </c>
      <c r="G777" s="4">
        <v>1988</v>
      </c>
      <c r="H777" s="18">
        <f t="shared" si="24"/>
        <v>1989</v>
      </c>
      <c r="I777" s="5" t="s">
        <v>2981</v>
      </c>
      <c r="J777" t="str">
        <f t="shared" si="25"/>
        <v>Elias Matz</v>
      </c>
    </row>
    <row r="778" spans="1:10" ht="15" x14ac:dyDescent="0.25">
      <c r="A778" s="5" t="s">
        <v>1247</v>
      </c>
      <c r="B778" s="6">
        <v>25</v>
      </c>
      <c r="C778" s="19">
        <v>76</v>
      </c>
      <c r="D778" s="7">
        <v>0</v>
      </c>
      <c r="E778" s="6">
        <v>0.1</v>
      </c>
      <c r="F778" s="7">
        <v>1</v>
      </c>
      <c r="G778" s="4">
        <v>1988</v>
      </c>
      <c r="H778" s="18">
        <f t="shared" si="24"/>
        <v>1989</v>
      </c>
      <c r="I778" s="5" t="s">
        <v>3275</v>
      </c>
      <c r="J778" t="str">
        <f t="shared" si="25"/>
        <v>Emens Hurd</v>
      </c>
    </row>
    <row r="779" spans="1:10" ht="15" x14ac:dyDescent="0.25">
      <c r="A779" s="5" t="s">
        <v>893</v>
      </c>
      <c r="B779" s="6">
        <v>14.5</v>
      </c>
      <c r="C779" s="20">
        <v>94</v>
      </c>
      <c r="D779" s="7">
        <v>1</v>
      </c>
      <c r="E779" s="6">
        <v>0</v>
      </c>
      <c r="F779" s="7">
        <v>1</v>
      </c>
      <c r="G779" s="4">
        <v>1988</v>
      </c>
      <c r="H779" s="18">
        <f t="shared" si="24"/>
        <v>1989</v>
      </c>
      <c r="I779" s="5" t="s">
        <v>3008</v>
      </c>
      <c r="J779" t="str">
        <f t="shared" si="25"/>
        <v>Fenwick Davis</v>
      </c>
    </row>
    <row r="780" spans="1:10" ht="15" x14ac:dyDescent="0.25">
      <c r="A780" s="5" t="s">
        <v>1251</v>
      </c>
      <c r="B780" s="6">
        <v>16.7</v>
      </c>
      <c r="C780" s="19">
        <v>87</v>
      </c>
      <c r="D780" s="7">
        <v>0</v>
      </c>
      <c r="E780" s="6">
        <v>0.1</v>
      </c>
      <c r="F780" s="7">
        <v>2</v>
      </c>
      <c r="G780" s="4">
        <v>1988</v>
      </c>
      <c r="H780" s="18">
        <f t="shared" si="24"/>
        <v>1989</v>
      </c>
      <c r="I780" s="5" t="s">
        <v>1251</v>
      </c>
      <c r="J780" t="str">
        <f t="shared" si="25"/>
        <v>Fine Jacobson</v>
      </c>
    </row>
    <row r="781" spans="1:10" ht="15" x14ac:dyDescent="0.25">
      <c r="A781" s="5" t="s">
        <v>997</v>
      </c>
      <c r="B781" s="6">
        <v>39.5</v>
      </c>
      <c r="C781" s="19">
        <v>64</v>
      </c>
      <c r="D781" s="7">
        <v>0</v>
      </c>
      <c r="E781" s="6">
        <v>0.1</v>
      </c>
      <c r="F781" s="7">
        <v>1</v>
      </c>
      <c r="G781" s="4">
        <v>1988</v>
      </c>
      <c r="H781" s="18">
        <f t="shared" si="24"/>
        <v>1989</v>
      </c>
      <c r="I781" s="5" t="s">
        <v>2585</v>
      </c>
      <c r="J781" t="str">
        <f t="shared" si="25"/>
        <v>Fried Frank</v>
      </c>
    </row>
    <row r="782" spans="1:10" ht="15" x14ac:dyDescent="0.25">
      <c r="A782" s="5" t="s">
        <v>1285</v>
      </c>
      <c r="B782" s="6">
        <v>0.9</v>
      </c>
      <c r="C782" s="19">
        <v>169</v>
      </c>
      <c r="D782" s="7">
        <v>0</v>
      </c>
      <c r="E782" s="6">
        <v>0</v>
      </c>
      <c r="F782" s="7">
        <v>1</v>
      </c>
      <c r="G782" s="4">
        <v>1988</v>
      </c>
      <c r="H782" s="18">
        <f t="shared" si="24"/>
        <v>1989</v>
      </c>
      <c r="I782" s="5" t="s">
        <v>3302</v>
      </c>
      <c r="J782" t="str">
        <f t="shared" si="25"/>
        <v>Friedman Solomon</v>
      </c>
    </row>
    <row r="783" spans="1:10" ht="15" x14ac:dyDescent="0.25">
      <c r="A783" s="5" t="s">
        <v>1259</v>
      </c>
      <c r="B783" s="6">
        <v>6</v>
      </c>
      <c r="C783" s="20">
        <v>120</v>
      </c>
      <c r="D783" s="7">
        <v>1</v>
      </c>
      <c r="E783" s="6">
        <v>0</v>
      </c>
      <c r="F783" s="7">
        <v>1</v>
      </c>
      <c r="G783" s="4">
        <v>1988</v>
      </c>
      <c r="H783" s="18">
        <f t="shared" si="24"/>
        <v>1989</v>
      </c>
      <c r="I783" s="5" t="s">
        <v>1259</v>
      </c>
      <c r="J783" t="str">
        <f t="shared" si="25"/>
        <v>Friedman-S</v>
      </c>
    </row>
    <row r="784" spans="1:10" ht="15" x14ac:dyDescent="0.25">
      <c r="A784" s="5" t="s">
        <v>176</v>
      </c>
      <c r="B784" s="8">
        <v>2420.1999999999998</v>
      </c>
      <c r="C784" s="19">
        <v>2</v>
      </c>
      <c r="D784" s="7">
        <v>0</v>
      </c>
      <c r="E784" s="6">
        <v>7.2</v>
      </c>
      <c r="F784" s="7">
        <v>5</v>
      </c>
      <c r="G784" s="4">
        <v>1988</v>
      </c>
      <c r="H784" s="18">
        <f t="shared" si="24"/>
        <v>1989</v>
      </c>
      <c r="I784" s="5" t="s">
        <v>2651</v>
      </c>
      <c r="J784" t="str">
        <f t="shared" si="25"/>
        <v>Gaston Snow</v>
      </c>
    </row>
    <row r="785" spans="1:10" ht="15" x14ac:dyDescent="0.25">
      <c r="A785" s="5" t="s">
        <v>858</v>
      </c>
      <c r="B785" s="6">
        <v>19.399999999999999</v>
      </c>
      <c r="C785" s="19">
        <v>81</v>
      </c>
      <c r="D785" s="7">
        <v>0</v>
      </c>
      <c r="E785" s="6">
        <v>0.1</v>
      </c>
      <c r="F785" s="7">
        <v>8</v>
      </c>
      <c r="G785" s="4">
        <v>1988</v>
      </c>
      <c r="H785" s="18">
        <f t="shared" si="24"/>
        <v>1989</v>
      </c>
      <c r="I785" s="5" t="s">
        <v>858</v>
      </c>
      <c r="J785" t="str">
        <f t="shared" si="25"/>
        <v>General Counsel</v>
      </c>
    </row>
    <row r="786" spans="1:10" ht="15" x14ac:dyDescent="0.25">
      <c r="A786" s="5" t="s">
        <v>921</v>
      </c>
      <c r="B786" s="6">
        <v>358.3</v>
      </c>
      <c r="C786" s="19">
        <v>18</v>
      </c>
      <c r="D786" s="7">
        <v>0</v>
      </c>
      <c r="E786" s="6">
        <v>1.1000000000000001</v>
      </c>
      <c r="F786" s="7">
        <v>4</v>
      </c>
      <c r="G786" s="4">
        <v>1988</v>
      </c>
      <c r="H786" s="18">
        <f t="shared" si="24"/>
        <v>1989</v>
      </c>
      <c r="I786" s="5" t="s">
        <v>2587</v>
      </c>
      <c r="J786" t="str">
        <f t="shared" si="25"/>
        <v>Gibson Dunn</v>
      </c>
    </row>
    <row r="787" spans="1:10" ht="15" x14ac:dyDescent="0.25">
      <c r="A787" s="5" t="s">
        <v>1249</v>
      </c>
      <c r="B787" s="6">
        <v>19</v>
      </c>
      <c r="C787" s="19">
        <v>84</v>
      </c>
      <c r="D787" s="7">
        <v>0</v>
      </c>
      <c r="E787" s="6">
        <v>0.1</v>
      </c>
      <c r="F787" s="7">
        <v>1</v>
      </c>
      <c r="G787" s="4">
        <v>1988</v>
      </c>
      <c r="H787" s="18">
        <f t="shared" si="24"/>
        <v>1989</v>
      </c>
      <c r="I787" s="5" t="s">
        <v>3277</v>
      </c>
      <c r="J787" t="str">
        <f t="shared" si="25"/>
        <v>GoodkindWechslerLabaton R*</v>
      </c>
    </row>
    <row r="788" spans="1:10" ht="15" x14ac:dyDescent="0.25">
      <c r="A788" s="5" t="s">
        <v>864</v>
      </c>
      <c r="B788" s="6">
        <v>511.8</v>
      </c>
      <c r="C788" s="19">
        <v>13</v>
      </c>
      <c r="D788" s="7">
        <v>0</v>
      </c>
      <c r="E788" s="6">
        <v>1.5</v>
      </c>
      <c r="F788" s="7">
        <v>3</v>
      </c>
      <c r="G788" s="4">
        <v>1988</v>
      </c>
      <c r="H788" s="18">
        <f t="shared" si="24"/>
        <v>1989</v>
      </c>
      <c r="I788" s="5" t="s">
        <v>2988</v>
      </c>
      <c r="J788" t="str">
        <f t="shared" si="25"/>
        <v>Goodwin Procter</v>
      </c>
    </row>
    <row r="789" spans="1:10" ht="15" x14ac:dyDescent="0.25">
      <c r="A789" s="5" t="s">
        <v>1164</v>
      </c>
      <c r="B789" s="6">
        <v>398.5</v>
      </c>
      <c r="C789" s="19">
        <v>16</v>
      </c>
      <c r="D789" s="7">
        <v>0</v>
      </c>
      <c r="E789" s="6">
        <v>1.2</v>
      </c>
      <c r="F789" s="7">
        <v>2</v>
      </c>
      <c r="G789" s="4">
        <v>1988</v>
      </c>
      <c r="H789" s="18">
        <f t="shared" si="24"/>
        <v>1989</v>
      </c>
      <c r="I789" s="5" t="s">
        <v>1164</v>
      </c>
      <c r="J789" t="str">
        <f t="shared" si="25"/>
        <v>Gordon Hurwitz</v>
      </c>
    </row>
    <row r="790" spans="1:10" ht="15" x14ac:dyDescent="0.25">
      <c r="A790" s="5" t="s">
        <v>1274</v>
      </c>
      <c r="B790" s="6">
        <v>3.1</v>
      </c>
      <c r="C790" s="20">
        <v>150</v>
      </c>
      <c r="D790" s="7">
        <v>1</v>
      </c>
      <c r="E790" s="6">
        <v>0</v>
      </c>
      <c r="F790" s="7">
        <v>1</v>
      </c>
      <c r="G790" s="4">
        <v>1988</v>
      </c>
      <c r="H790" s="18">
        <f t="shared" si="24"/>
        <v>1989</v>
      </c>
      <c r="I790" s="5" t="s">
        <v>3296</v>
      </c>
      <c r="J790" t="str">
        <f t="shared" si="25"/>
        <v>Graham Dunn</v>
      </c>
    </row>
    <row r="791" spans="1:10" ht="15" x14ac:dyDescent="0.25">
      <c r="A791" s="5" t="s">
        <v>1282</v>
      </c>
      <c r="B791" s="6">
        <v>2</v>
      </c>
      <c r="C791" s="20">
        <v>162</v>
      </c>
      <c r="D791" s="7">
        <v>1</v>
      </c>
      <c r="E791" s="6">
        <v>0</v>
      </c>
      <c r="F791" s="7">
        <v>1</v>
      </c>
      <c r="G791" s="4">
        <v>1988</v>
      </c>
      <c r="H791" s="18">
        <f t="shared" si="24"/>
        <v>1989</v>
      </c>
      <c r="I791" s="5" t="s">
        <v>1282</v>
      </c>
      <c r="J791" t="str">
        <f t="shared" si="25"/>
        <v>Gray Plant</v>
      </c>
    </row>
    <row r="792" spans="1:10" ht="15" x14ac:dyDescent="0.25">
      <c r="A792" s="5" t="s">
        <v>875</v>
      </c>
      <c r="B792" s="6">
        <v>96.9</v>
      </c>
      <c r="C792" s="19">
        <v>42</v>
      </c>
      <c r="D792" s="7">
        <v>0</v>
      </c>
      <c r="E792" s="6">
        <v>0.3</v>
      </c>
      <c r="F792" s="7">
        <v>4</v>
      </c>
      <c r="G792" s="4">
        <v>1988</v>
      </c>
      <c r="H792" s="18">
        <f t="shared" si="24"/>
        <v>1989</v>
      </c>
      <c r="I792" s="5" t="s">
        <v>2995</v>
      </c>
      <c r="J792" t="str">
        <f t="shared" si="25"/>
        <v>Hale Dorr</v>
      </c>
    </row>
    <row r="793" spans="1:10" ht="15" x14ac:dyDescent="0.25">
      <c r="A793" s="5" t="s">
        <v>1273</v>
      </c>
      <c r="B793" s="6">
        <v>3.2</v>
      </c>
      <c r="C793" s="20">
        <v>148</v>
      </c>
      <c r="D793" s="7">
        <v>1</v>
      </c>
      <c r="E793" s="6">
        <v>0</v>
      </c>
      <c r="F793" s="7">
        <v>1</v>
      </c>
      <c r="G793" s="4">
        <v>1988</v>
      </c>
      <c r="H793" s="18">
        <f t="shared" si="24"/>
        <v>1989</v>
      </c>
      <c r="I793" s="5" t="s">
        <v>3295</v>
      </c>
      <c r="J793" t="str">
        <f t="shared" si="25"/>
        <v>Hall Evans</v>
      </c>
    </row>
    <row r="794" spans="1:10" ht="15" x14ac:dyDescent="0.25">
      <c r="A794" s="5" t="s">
        <v>1075</v>
      </c>
      <c r="B794" s="6">
        <v>2.9</v>
      </c>
      <c r="C794" s="20">
        <v>152</v>
      </c>
      <c r="D794" s="7">
        <v>1</v>
      </c>
      <c r="E794" s="6">
        <v>0</v>
      </c>
      <c r="F794" s="7">
        <v>2</v>
      </c>
      <c r="G794" s="4">
        <v>1988</v>
      </c>
      <c r="H794" s="18">
        <f t="shared" si="24"/>
        <v>1989</v>
      </c>
      <c r="I794" s="5" t="s">
        <v>3139</v>
      </c>
      <c r="J794" t="str">
        <f t="shared" si="25"/>
        <v>Halpern Druch</v>
      </c>
    </row>
    <row r="795" spans="1:10" ht="15" x14ac:dyDescent="0.25">
      <c r="A795" s="5" t="s">
        <v>82</v>
      </c>
      <c r="B795" s="6">
        <v>70.7</v>
      </c>
      <c r="C795" s="19">
        <v>47</v>
      </c>
      <c r="D795" s="7">
        <v>0</v>
      </c>
      <c r="E795" s="6">
        <v>0.2</v>
      </c>
      <c r="F795" s="7">
        <v>1</v>
      </c>
      <c r="G795" s="4">
        <v>1988</v>
      </c>
      <c r="H795" s="18">
        <f t="shared" si="24"/>
        <v>1989</v>
      </c>
      <c r="I795" s="5" t="s">
        <v>2619</v>
      </c>
      <c r="J795" t="str">
        <f t="shared" si="25"/>
        <v>Heller Ehrman</v>
      </c>
    </row>
    <row r="796" spans="1:10" ht="15" x14ac:dyDescent="0.25">
      <c r="A796" s="5" t="s">
        <v>1271</v>
      </c>
      <c r="B796" s="6">
        <v>3.6</v>
      </c>
      <c r="C796" s="19">
        <v>146</v>
      </c>
      <c r="D796" s="7">
        <v>0</v>
      </c>
      <c r="E796" s="6">
        <v>0</v>
      </c>
      <c r="F796" s="7">
        <v>1</v>
      </c>
      <c r="G796" s="4">
        <v>1988</v>
      </c>
      <c r="H796" s="18">
        <f t="shared" si="24"/>
        <v>1989</v>
      </c>
      <c r="I796" s="5" t="s">
        <v>3293</v>
      </c>
      <c r="J796" t="str">
        <f t="shared" si="25"/>
        <v>HellerHorowitz Feit</v>
      </c>
    </row>
    <row r="797" spans="1:10" ht="15" x14ac:dyDescent="0.25">
      <c r="A797" s="5" t="s">
        <v>1260</v>
      </c>
      <c r="B797" s="6">
        <v>6</v>
      </c>
      <c r="C797" s="20">
        <v>120</v>
      </c>
      <c r="D797" s="7">
        <v>1</v>
      </c>
      <c r="E797" s="6">
        <v>0</v>
      </c>
      <c r="F797" s="7">
        <v>1</v>
      </c>
      <c r="G797" s="4">
        <v>1988</v>
      </c>
      <c r="H797" s="18">
        <f t="shared" si="24"/>
        <v>1989</v>
      </c>
      <c r="I797" s="5" t="s">
        <v>3285</v>
      </c>
      <c r="J797" t="str">
        <f t="shared" si="25"/>
        <v>HillWard Henderson</v>
      </c>
    </row>
    <row r="798" spans="1:10" ht="15" x14ac:dyDescent="0.25">
      <c r="A798" s="5" t="s">
        <v>83</v>
      </c>
      <c r="B798" s="6">
        <v>8.1</v>
      </c>
      <c r="C798" s="20">
        <v>108</v>
      </c>
      <c r="D798" s="7">
        <v>1</v>
      </c>
      <c r="E798" s="6">
        <v>0</v>
      </c>
      <c r="F798" s="7">
        <v>1</v>
      </c>
      <c r="G798" s="4">
        <v>1988</v>
      </c>
      <c r="H798" s="18">
        <f t="shared" si="24"/>
        <v>1989</v>
      </c>
      <c r="I798" s="5" t="s">
        <v>2620</v>
      </c>
      <c r="J798" t="str">
        <f t="shared" si="25"/>
        <v>Hogan Hartson</v>
      </c>
    </row>
    <row r="799" spans="1:10" ht="15" x14ac:dyDescent="0.25">
      <c r="A799" s="5" t="s">
        <v>363</v>
      </c>
      <c r="B799" s="6">
        <v>21.6</v>
      </c>
      <c r="C799" s="19">
        <v>79</v>
      </c>
      <c r="D799" s="7">
        <v>0</v>
      </c>
      <c r="E799" s="6">
        <v>0.1</v>
      </c>
      <c r="F799" s="7">
        <v>1</v>
      </c>
      <c r="G799" s="4">
        <v>1988</v>
      </c>
      <c r="H799" s="18">
        <f t="shared" si="24"/>
        <v>1989</v>
      </c>
      <c r="I799" s="5" t="s">
        <v>2741</v>
      </c>
      <c r="J799" t="str">
        <f t="shared" si="25"/>
        <v>Holme Roberts</v>
      </c>
    </row>
    <row r="800" spans="1:10" ht="15" x14ac:dyDescent="0.25">
      <c r="A800" s="5" t="s">
        <v>878</v>
      </c>
      <c r="B800" s="6">
        <v>15.5</v>
      </c>
      <c r="C800" s="20">
        <v>89</v>
      </c>
      <c r="D800" s="7">
        <v>1</v>
      </c>
      <c r="E800" s="6">
        <v>0.1</v>
      </c>
      <c r="F800" s="7">
        <v>1</v>
      </c>
      <c r="G800" s="4">
        <v>1988</v>
      </c>
      <c r="H800" s="18">
        <f t="shared" si="24"/>
        <v>1989</v>
      </c>
      <c r="I800" s="5" t="s">
        <v>2997</v>
      </c>
      <c r="J800" t="str">
        <f t="shared" si="25"/>
        <v>Hopkins Mitchell</v>
      </c>
    </row>
    <row r="801" spans="1:10" ht="15" x14ac:dyDescent="0.25">
      <c r="A801" s="5" t="s">
        <v>1289</v>
      </c>
      <c r="B801" s="6">
        <v>0</v>
      </c>
      <c r="C801" s="20">
        <v>171</v>
      </c>
      <c r="D801" s="7">
        <v>1</v>
      </c>
      <c r="E801" s="6">
        <v>0</v>
      </c>
      <c r="F801" s="7">
        <v>1</v>
      </c>
      <c r="G801" s="4">
        <v>1988</v>
      </c>
      <c r="H801" s="18">
        <f t="shared" si="24"/>
        <v>1989</v>
      </c>
      <c r="I801" s="5" t="s">
        <v>2931</v>
      </c>
      <c r="J801" t="str">
        <f t="shared" si="25"/>
        <v>Hopper Kanouff</v>
      </c>
    </row>
    <row r="802" spans="1:10" ht="15" x14ac:dyDescent="0.25">
      <c r="A802" s="5" t="s">
        <v>898</v>
      </c>
      <c r="B802" s="6">
        <v>34.9</v>
      </c>
      <c r="C802" s="19">
        <v>66</v>
      </c>
      <c r="D802" s="7">
        <v>0</v>
      </c>
      <c r="E802" s="6">
        <v>0.1</v>
      </c>
      <c r="F802" s="7">
        <v>6</v>
      </c>
      <c r="G802" s="4">
        <v>1988</v>
      </c>
      <c r="H802" s="18">
        <f t="shared" si="24"/>
        <v>1989</v>
      </c>
      <c r="I802" s="5" t="s">
        <v>3013</v>
      </c>
      <c r="J802" t="str">
        <f t="shared" si="25"/>
        <v>Housley Goldberg</v>
      </c>
    </row>
    <row r="803" spans="1:10" ht="15" x14ac:dyDescent="0.25">
      <c r="A803" s="5" t="s">
        <v>24</v>
      </c>
      <c r="B803" s="6">
        <v>155.1</v>
      </c>
      <c r="C803" s="19">
        <v>35</v>
      </c>
      <c r="D803" s="7">
        <v>0</v>
      </c>
      <c r="E803" s="6">
        <v>0.5</v>
      </c>
      <c r="F803" s="7">
        <v>3</v>
      </c>
      <c r="G803" s="4">
        <v>1988</v>
      </c>
      <c r="H803" s="18">
        <f t="shared" si="24"/>
        <v>1989</v>
      </c>
      <c r="I803" s="5" t="s">
        <v>2588</v>
      </c>
      <c r="J803" t="str">
        <f t="shared" si="25"/>
        <v>Hunton Williams</v>
      </c>
    </row>
    <row r="804" spans="1:10" ht="15" x14ac:dyDescent="0.25">
      <c r="A804" s="5" t="s">
        <v>1015</v>
      </c>
      <c r="B804" s="6">
        <v>13.4</v>
      </c>
      <c r="C804" s="19">
        <v>101</v>
      </c>
      <c r="D804" s="7">
        <v>0</v>
      </c>
      <c r="E804" s="6">
        <v>0</v>
      </c>
      <c r="F804" s="7">
        <v>7</v>
      </c>
      <c r="G804" s="4">
        <v>1988</v>
      </c>
      <c r="H804" s="18">
        <f t="shared" si="24"/>
        <v>1989</v>
      </c>
      <c r="I804" s="5" t="s">
        <v>1015</v>
      </c>
      <c r="J804" t="str">
        <f t="shared" si="25"/>
        <v>Individual</v>
      </c>
    </row>
    <row r="805" spans="1:10" ht="15" x14ac:dyDescent="0.25">
      <c r="A805" s="5" t="s">
        <v>1010</v>
      </c>
      <c r="B805" s="6">
        <v>3.8</v>
      </c>
      <c r="C805" s="20">
        <v>144</v>
      </c>
      <c r="D805" s="7">
        <v>1</v>
      </c>
      <c r="E805" s="6">
        <v>0</v>
      </c>
      <c r="F805" s="7">
        <v>1</v>
      </c>
      <c r="G805" s="4">
        <v>1988</v>
      </c>
      <c r="H805" s="18">
        <f t="shared" si="24"/>
        <v>1989</v>
      </c>
      <c r="I805" s="5" t="s">
        <v>3085</v>
      </c>
      <c r="J805" t="str">
        <f t="shared" si="25"/>
        <v>Ireland Stapleton</v>
      </c>
    </row>
    <row r="806" spans="1:10" ht="15" x14ac:dyDescent="0.25">
      <c r="A806" s="5" t="s">
        <v>1240</v>
      </c>
      <c r="B806" s="6">
        <v>105.4</v>
      </c>
      <c r="C806" s="20">
        <v>39</v>
      </c>
      <c r="D806" s="7">
        <v>1</v>
      </c>
      <c r="E806" s="6">
        <v>0.3</v>
      </c>
      <c r="F806" s="7">
        <v>1</v>
      </c>
      <c r="G806" s="4">
        <v>1988</v>
      </c>
      <c r="H806" s="18">
        <f t="shared" si="24"/>
        <v>1989</v>
      </c>
      <c r="I806" s="5" t="s">
        <v>3269</v>
      </c>
      <c r="J806" t="str">
        <f t="shared" si="25"/>
        <v>Johnson Stokes</v>
      </c>
    </row>
    <row r="807" spans="1:10" ht="15" x14ac:dyDescent="0.25">
      <c r="A807" s="5" t="s">
        <v>861</v>
      </c>
      <c r="B807" s="6">
        <v>82.5</v>
      </c>
      <c r="C807" s="19">
        <v>45</v>
      </c>
      <c r="D807" s="7">
        <v>0</v>
      </c>
      <c r="E807" s="6">
        <v>0.2</v>
      </c>
      <c r="F807" s="7">
        <v>1</v>
      </c>
      <c r="G807" s="4">
        <v>1988</v>
      </c>
      <c r="H807" s="18">
        <f t="shared" si="24"/>
        <v>1989</v>
      </c>
      <c r="I807" s="5" t="s">
        <v>2986</v>
      </c>
      <c r="J807" t="str">
        <f t="shared" si="25"/>
        <v>Jones Walker</v>
      </c>
    </row>
    <row r="808" spans="1:10" ht="15" x14ac:dyDescent="0.25">
      <c r="A808" s="5" t="s">
        <v>859</v>
      </c>
      <c r="B808" s="6">
        <v>49.4</v>
      </c>
      <c r="C808" s="19">
        <v>58</v>
      </c>
      <c r="D808" s="7">
        <v>0</v>
      </c>
      <c r="E808" s="6">
        <v>0.2</v>
      </c>
      <c r="F808" s="7">
        <v>1</v>
      </c>
      <c r="G808" s="4">
        <v>1988</v>
      </c>
      <c r="H808" s="18">
        <f t="shared" si="24"/>
        <v>1989</v>
      </c>
      <c r="I808" s="5" t="s">
        <v>2984</v>
      </c>
      <c r="J808" t="str">
        <f t="shared" si="25"/>
        <v>Kaye Scholer</v>
      </c>
    </row>
    <row r="809" spans="1:10" ht="15" x14ac:dyDescent="0.25">
      <c r="A809" s="5" t="s">
        <v>28</v>
      </c>
      <c r="B809" s="6">
        <v>192.4</v>
      </c>
      <c r="C809" s="19">
        <v>32</v>
      </c>
      <c r="D809" s="7">
        <v>0</v>
      </c>
      <c r="E809" s="6">
        <v>0.6</v>
      </c>
      <c r="F809" s="7">
        <v>3</v>
      </c>
      <c r="G809" s="4">
        <v>1988</v>
      </c>
      <c r="H809" s="18">
        <f t="shared" si="24"/>
        <v>1989</v>
      </c>
      <c r="I809" s="5" t="s">
        <v>2591</v>
      </c>
      <c r="J809" t="str">
        <f t="shared" si="25"/>
        <v>Kirkland Ellis</v>
      </c>
    </row>
    <row r="810" spans="1:10" ht="15" x14ac:dyDescent="0.25">
      <c r="A810" s="5" t="s">
        <v>856</v>
      </c>
      <c r="B810" s="6">
        <v>432.1</v>
      </c>
      <c r="C810" s="19">
        <v>15</v>
      </c>
      <c r="D810" s="7">
        <v>0</v>
      </c>
      <c r="E810" s="6">
        <v>1.3</v>
      </c>
      <c r="F810" s="7">
        <v>4</v>
      </c>
      <c r="G810" s="4">
        <v>1988</v>
      </c>
      <c r="H810" s="18">
        <f t="shared" si="24"/>
        <v>1989</v>
      </c>
      <c r="I810" s="5" t="s">
        <v>2982</v>
      </c>
      <c r="J810" t="str">
        <f t="shared" si="25"/>
        <v>Kirkpatrick Lockhart</v>
      </c>
    </row>
    <row r="811" spans="1:10" ht="15" x14ac:dyDescent="0.25">
      <c r="A811" s="5" t="s">
        <v>1261</v>
      </c>
      <c r="B811" s="6">
        <v>6</v>
      </c>
      <c r="C811" s="20">
        <v>120</v>
      </c>
      <c r="D811" s="7">
        <v>1</v>
      </c>
      <c r="E811" s="6">
        <v>0</v>
      </c>
      <c r="F811" s="7">
        <v>1</v>
      </c>
      <c r="G811" s="4">
        <v>1988</v>
      </c>
      <c r="H811" s="18">
        <f t="shared" si="24"/>
        <v>1989</v>
      </c>
      <c r="I811" s="5" t="s">
        <v>3286</v>
      </c>
      <c r="J811" t="str">
        <f t="shared" si="25"/>
        <v>Koether Harris</v>
      </c>
    </row>
    <row r="812" spans="1:10" ht="15" x14ac:dyDescent="0.25">
      <c r="A812" s="5" t="s">
        <v>1202</v>
      </c>
      <c r="B812" s="6">
        <v>2.2999999999999998</v>
      </c>
      <c r="C812" s="20">
        <v>159</v>
      </c>
      <c r="D812" s="7">
        <v>1</v>
      </c>
      <c r="E812" s="6">
        <v>0</v>
      </c>
      <c r="F812" s="7">
        <v>1</v>
      </c>
      <c r="G812" s="4">
        <v>1988</v>
      </c>
      <c r="H812" s="18">
        <f t="shared" si="24"/>
        <v>1989</v>
      </c>
      <c r="I812" s="5" t="s">
        <v>3239</v>
      </c>
      <c r="J812" t="str">
        <f t="shared" si="25"/>
        <v>Kohrman Jackson</v>
      </c>
    </row>
    <row r="813" spans="1:10" ht="15" x14ac:dyDescent="0.25">
      <c r="A813" s="5" t="s">
        <v>1255</v>
      </c>
      <c r="B813" s="6">
        <v>13.8</v>
      </c>
      <c r="C813" s="20">
        <v>97</v>
      </c>
      <c r="D813" s="7">
        <v>1</v>
      </c>
      <c r="E813" s="6">
        <v>0</v>
      </c>
      <c r="F813" s="7">
        <v>2</v>
      </c>
      <c r="G813" s="4">
        <v>1988</v>
      </c>
      <c r="H813" s="18">
        <f t="shared" si="24"/>
        <v>1989</v>
      </c>
      <c r="I813" s="5" t="s">
        <v>3282</v>
      </c>
      <c r="J813" t="str">
        <f t="shared" si="25"/>
        <v>KoranskyFriedmanCohen Sol*</v>
      </c>
    </row>
    <row r="814" spans="1:10" ht="15" x14ac:dyDescent="0.25">
      <c r="A814" s="5" t="s">
        <v>1035</v>
      </c>
      <c r="B814" s="6">
        <v>13.8</v>
      </c>
      <c r="C814" s="20">
        <v>97</v>
      </c>
      <c r="D814" s="7">
        <v>1</v>
      </c>
      <c r="E814" s="6">
        <v>0</v>
      </c>
      <c r="F814" s="7">
        <v>1</v>
      </c>
      <c r="G814" s="4">
        <v>1988</v>
      </c>
      <c r="H814" s="18">
        <f t="shared" si="24"/>
        <v>1989</v>
      </c>
      <c r="I814" s="5" t="s">
        <v>3105</v>
      </c>
      <c r="J814" t="str">
        <f t="shared" si="25"/>
        <v>Kramer Levin</v>
      </c>
    </row>
    <row r="815" spans="1:10" ht="15" x14ac:dyDescent="0.25">
      <c r="A815" s="5" t="s">
        <v>1283</v>
      </c>
      <c r="B815" s="6">
        <v>1.9</v>
      </c>
      <c r="C815" s="19">
        <v>165</v>
      </c>
      <c r="D815" s="7">
        <v>0</v>
      </c>
      <c r="E815" s="6">
        <v>0</v>
      </c>
      <c r="F815" s="7">
        <v>1</v>
      </c>
      <c r="G815" s="4">
        <v>1988</v>
      </c>
      <c r="H815" s="18">
        <f t="shared" si="24"/>
        <v>1989</v>
      </c>
      <c r="I815" s="5" t="s">
        <v>2930</v>
      </c>
      <c r="J815" t="str">
        <f t="shared" si="25"/>
        <v>Krieg Devault</v>
      </c>
    </row>
    <row r="816" spans="1:10" ht="15" x14ac:dyDescent="0.25">
      <c r="A816" s="5" t="s">
        <v>896</v>
      </c>
      <c r="B816" s="6">
        <v>57</v>
      </c>
      <c r="C816" s="19">
        <v>52</v>
      </c>
      <c r="D816" s="7">
        <v>0</v>
      </c>
      <c r="E816" s="6">
        <v>0.2</v>
      </c>
      <c r="F816" s="7">
        <v>2</v>
      </c>
      <c r="G816" s="4">
        <v>1988</v>
      </c>
      <c r="H816" s="18">
        <f t="shared" si="24"/>
        <v>1989</v>
      </c>
      <c r="I816" s="5" t="s">
        <v>3011</v>
      </c>
      <c r="J816" t="str">
        <f t="shared" si="25"/>
        <v>Kronish Lieb</v>
      </c>
    </row>
    <row r="817" spans="1:10" ht="15" x14ac:dyDescent="0.25">
      <c r="A817" s="5" t="s">
        <v>29</v>
      </c>
      <c r="B817" s="6">
        <v>10.9</v>
      </c>
      <c r="C817" s="19">
        <v>103</v>
      </c>
      <c r="D817" s="7">
        <v>0</v>
      </c>
      <c r="E817" s="6">
        <v>0</v>
      </c>
      <c r="F817" s="7">
        <v>2</v>
      </c>
      <c r="G817" s="4">
        <v>1988</v>
      </c>
      <c r="H817" s="18">
        <f t="shared" si="24"/>
        <v>1989</v>
      </c>
      <c r="I817" s="5" t="s">
        <v>2592</v>
      </c>
      <c r="J817" t="str">
        <f t="shared" si="25"/>
        <v>Latham Watkins</v>
      </c>
    </row>
    <row r="818" spans="1:10" ht="15" x14ac:dyDescent="0.25">
      <c r="A818" s="5" t="s">
        <v>1250</v>
      </c>
      <c r="B818" s="6">
        <v>16.899999999999999</v>
      </c>
      <c r="C818" s="19">
        <v>86</v>
      </c>
      <c r="D818" s="7">
        <v>0</v>
      </c>
      <c r="E818" s="6">
        <v>0.1</v>
      </c>
      <c r="F818" s="7">
        <v>1</v>
      </c>
      <c r="G818" s="4">
        <v>1988</v>
      </c>
      <c r="H818" s="18">
        <f t="shared" si="24"/>
        <v>1989</v>
      </c>
      <c r="I818" s="5" t="s">
        <v>3278</v>
      </c>
      <c r="J818" t="str">
        <f t="shared" si="25"/>
        <v>Lathrop Norquist</v>
      </c>
    </row>
    <row r="819" spans="1:10" ht="15" x14ac:dyDescent="0.25">
      <c r="A819" s="5" t="s">
        <v>1191</v>
      </c>
      <c r="B819" s="6">
        <v>89.1</v>
      </c>
      <c r="C819" s="19">
        <v>43</v>
      </c>
      <c r="D819" s="7">
        <v>0</v>
      </c>
      <c r="E819" s="6">
        <v>0.3</v>
      </c>
      <c r="F819" s="7">
        <v>1</v>
      </c>
      <c r="G819" s="4">
        <v>1988</v>
      </c>
      <c r="H819" s="18">
        <f t="shared" si="24"/>
        <v>1989</v>
      </c>
      <c r="I819" s="5" t="s">
        <v>2923</v>
      </c>
      <c r="J819" t="str">
        <f t="shared" si="25"/>
        <v>Locke Purnell</v>
      </c>
    </row>
    <row r="820" spans="1:10" ht="15" x14ac:dyDescent="0.25">
      <c r="A820" s="5" t="s">
        <v>1279</v>
      </c>
      <c r="B820" s="6">
        <v>2.4</v>
      </c>
      <c r="C820" s="20">
        <v>157</v>
      </c>
      <c r="D820" s="7">
        <v>1</v>
      </c>
      <c r="E820" s="6">
        <v>0</v>
      </c>
      <c r="F820" s="7">
        <v>1</v>
      </c>
      <c r="G820" s="4">
        <v>1988</v>
      </c>
      <c r="H820" s="18">
        <f t="shared" si="24"/>
        <v>1989</v>
      </c>
      <c r="I820" s="5" t="s">
        <v>2928</v>
      </c>
      <c r="J820" t="str">
        <f t="shared" si="25"/>
        <v>Looper Reed</v>
      </c>
    </row>
    <row r="821" spans="1:10" ht="15" x14ac:dyDescent="0.25">
      <c r="A821" s="5" t="s">
        <v>1097</v>
      </c>
      <c r="B821" s="6">
        <v>5</v>
      </c>
      <c r="C821" s="20">
        <v>131</v>
      </c>
      <c r="D821" s="7">
        <v>1</v>
      </c>
      <c r="E821" s="6">
        <v>0</v>
      </c>
      <c r="F821" s="7">
        <v>1</v>
      </c>
      <c r="G821" s="4">
        <v>1988</v>
      </c>
      <c r="H821" s="18">
        <f t="shared" si="24"/>
        <v>1989</v>
      </c>
      <c r="I821" s="5" t="s">
        <v>3155</v>
      </c>
      <c r="J821" t="str">
        <f t="shared" si="25"/>
        <v>Lowenstein Sandler</v>
      </c>
    </row>
    <row r="822" spans="1:10" ht="15" x14ac:dyDescent="0.25">
      <c r="A822" s="5" t="s">
        <v>1238</v>
      </c>
      <c r="B822" s="6">
        <v>306.3</v>
      </c>
      <c r="C822" s="20">
        <v>22</v>
      </c>
      <c r="D822" s="7">
        <v>1</v>
      </c>
      <c r="E822" s="6">
        <v>0.9</v>
      </c>
      <c r="F822" s="7">
        <v>1</v>
      </c>
      <c r="G822" s="4">
        <v>1988</v>
      </c>
      <c r="H822" s="18">
        <f t="shared" si="24"/>
        <v>1989</v>
      </c>
      <c r="I822" s="5" t="s">
        <v>3267</v>
      </c>
      <c r="J822" t="str">
        <f t="shared" si="25"/>
        <v>Maples Calder</v>
      </c>
    </row>
    <row r="823" spans="1:10" ht="15" x14ac:dyDescent="0.25">
      <c r="A823" s="5" t="s">
        <v>1043</v>
      </c>
      <c r="B823" s="6">
        <v>62.5</v>
      </c>
      <c r="C823" s="19">
        <v>51</v>
      </c>
      <c r="D823" s="7">
        <v>0</v>
      </c>
      <c r="E823" s="6">
        <v>0.2</v>
      </c>
      <c r="F823" s="7">
        <v>1</v>
      </c>
      <c r="G823" s="4">
        <v>1988</v>
      </c>
      <c r="H823" s="18">
        <f t="shared" si="24"/>
        <v>1989</v>
      </c>
      <c r="I823" s="5" t="s">
        <v>2594</v>
      </c>
      <c r="J823" t="str">
        <f t="shared" si="25"/>
        <v>Mayer Brown</v>
      </c>
    </row>
    <row r="824" spans="1:10" ht="15" x14ac:dyDescent="0.25">
      <c r="A824" s="5" t="s">
        <v>1256</v>
      </c>
      <c r="B824" s="6">
        <v>6.9</v>
      </c>
      <c r="C824" s="20">
        <v>112</v>
      </c>
      <c r="D824" s="7">
        <v>1</v>
      </c>
      <c r="E824" s="6">
        <v>0</v>
      </c>
      <c r="F824" s="7">
        <v>1</v>
      </c>
      <c r="G824" s="4">
        <v>1988</v>
      </c>
      <c r="H824" s="18">
        <f t="shared" si="24"/>
        <v>1989</v>
      </c>
      <c r="I824" s="5" t="s">
        <v>3283</v>
      </c>
      <c r="J824" t="str">
        <f t="shared" si="25"/>
        <v>Maynard Cooper</v>
      </c>
    </row>
    <row r="825" spans="1:10" ht="15" x14ac:dyDescent="0.25">
      <c r="A825" s="5" t="s">
        <v>920</v>
      </c>
      <c r="B825" s="6">
        <v>15.2</v>
      </c>
      <c r="C825" s="20">
        <v>91</v>
      </c>
      <c r="D825" s="7">
        <v>1</v>
      </c>
      <c r="E825" s="6">
        <v>0.1</v>
      </c>
      <c r="F825" s="7">
        <v>1</v>
      </c>
      <c r="G825" s="4">
        <v>1988</v>
      </c>
      <c r="H825" s="18">
        <f t="shared" si="24"/>
        <v>1989</v>
      </c>
      <c r="I825" s="5" t="s">
        <v>3032</v>
      </c>
      <c r="J825" t="str">
        <f t="shared" si="25"/>
        <v>McGuire Woods</v>
      </c>
    </row>
    <row r="826" spans="1:10" ht="15" x14ac:dyDescent="0.25">
      <c r="A826" s="5" t="s">
        <v>1264</v>
      </c>
      <c r="B826" s="6">
        <v>5.4</v>
      </c>
      <c r="C826" s="19">
        <v>129</v>
      </c>
      <c r="D826" s="7">
        <v>0</v>
      </c>
      <c r="E826" s="6">
        <v>0</v>
      </c>
      <c r="F826" s="7">
        <v>1</v>
      </c>
      <c r="G826" s="4">
        <v>1988</v>
      </c>
      <c r="H826" s="18">
        <f t="shared" si="24"/>
        <v>1989</v>
      </c>
      <c r="I826" s="5" t="s">
        <v>1264</v>
      </c>
      <c r="J826" t="str">
        <f t="shared" si="25"/>
        <v>McNair Law</v>
      </c>
    </row>
    <row r="827" spans="1:10" ht="15" x14ac:dyDescent="0.25">
      <c r="A827" s="5" t="s">
        <v>1286</v>
      </c>
      <c r="B827" s="6">
        <v>0.5</v>
      </c>
      <c r="C827" s="19">
        <v>170</v>
      </c>
      <c r="D827" s="7">
        <v>0</v>
      </c>
      <c r="E827" s="6">
        <v>0</v>
      </c>
      <c r="F827" s="7">
        <v>1</v>
      </c>
      <c r="G827" s="4">
        <v>1988</v>
      </c>
      <c r="H827" s="18">
        <f t="shared" si="24"/>
        <v>1989</v>
      </c>
      <c r="I827" s="5" t="s">
        <v>1286</v>
      </c>
      <c r="J827" t="str">
        <f t="shared" si="25"/>
        <v>Michaels Wishner</v>
      </c>
    </row>
    <row r="828" spans="1:10" ht="15" x14ac:dyDescent="0.25">
      <c r="A828" s="5" t="s">
        <v>1235</v>
      </c>
      <c r="B828" s="8">
        <v>1554.5</v>
      </c>
      <c r="C828" s="19">
        <v>5</v>
      </c>
      <c r="D828" s="7">
        <v>0</v>
      </c>
      <c r="E828" s="6">
        <v>4.5999999999999996</v>
      </c>
      <c r="F828" s="7">
        <v>2</v>
      </c>
      <c r="G828" s="4">
        <v>1988</v>
      </c>
      <c r="H828" s="18">
        <f t="shared" si="24"/>
        <v>1989</v>
      </c>
      <c r="I828" s="5" t="s">
        <v>3264</v>
      </c>
      <c r="J828" t="str">
        <f t="shared" si="25"/>
        <v>Miles Stockbridge</v>
      </c>
    </row>
    <row r="829" spans="1:10" ht="15" x14ac:dyDescent="0.25">
      <c r="A829" s="5" t="s">
        <v>1241</v>
      </c>
      <c r="B829" s="6">
        <v>99.1</v>
      </c>
      <c r="C829" s="19">
        <v>41</v>
      </c>
      <c r="D829" s="7">
        <v>0</v>
      </c>
      <c r="E829" s="6">
        <v>0.3</v>
      </c>
      <c r="F829" s="7">
        <v>1</v>
      </c>
      <c r="G829" s="4">
        <v>1988</v>
      </c>
      <c r="H829" s="18">
        <f t="shared" si="24"/>
        <v>1989</v>
      </c>
      <c r="I829" s="5" t="s">
        <v>3270</v>
      </c>
      <c r="J829" t="str">
        <f t="shared" si="25"/>
        <v>Miro Miro</v>
      </c>
    </row>
    <row r="830" spans="1:10" ht="15" x14ac:dyDescent="0.25">
      <c r="A830" s="5" t="s">
        <v>35</v>
      </c>
      <c r="B830" s="6">
        <v>1.2</v>
      </c>
      <c r="C830" s="19">
        <v>168</v>
      </c>
      <c r="D830" s="7">
        <v>0</v>
      </c>
      <c r="E830" s="6">
        <v>0</v>
      </c>
      <c r="F830" s="7">
        <v>1</v>
      </c>
      <c r="G830" s="4">
        <v>1988</v>
      </c>
      <c r="H830" s="18">
        <f t="shared" si="24"/>
        <v>1989</v>
      </c>
      <c r="I830" s="5" t="s">
        <v>2598</v>
      </c>
      <c r="J830" t="str">
        <f t="shared" si="25"/>
        <v>Morrison Foerster</v>
      </c>
    </row>
    <row r="831" spans="1:10" ht="15" x14ac:dyDescent="0.25">
      <c r="A831" s="5" t="s">
        <v>1277</v>
      </c>
      <c r="B831" s="6">
        <v>2.5</v>
      </c>
      <c r="C831" s="20">
        <v>155</v>
      </c>
      <c r="D831" s="7">
        <v>1</v>
      </c>
      <c r="E831" s="6">
        <v>0</v>
      </c>
      <c r="F831" s="7">
        <v>1</v>
      </c>
      <c r="G831" s="4">
        <v>1988</v>
      </c>
      <c r="H831" s="18">
        <f t="shared" si="24"/>
        <v>1989</v>
      </c>
      <c r="I831" s="5" t="s">
        <v>3299</v>
      </c>
      <c r="J831" t="str">
        <f t="shared" si="25"/>
        <v>Moyle Draper</v>
      </c>
    </row>
    <row r="832" spans="1:10" ht="15" x14ac:dyDescent="0.25">
      <c r="A832" s="5" t="s">
        <v>857</v>
      </c>
      <c r="B832" s="6">
        <v>29.1</v>
      </c>
      <c r="C832" s="19">
        <v>69</v>
      </c>
      <c r="D832" s="7">
        <v>0</v>
      </c>
      <c r="E832" s="6">
        <v>0.1</v>
      </c>
      <c r="F832" s="7">
        <v>4</v>
      </c>
      <c r="G832" s="4">
        <v>1988</v>
      </c>
      <c r="H832" s="18">
        <f t="shared" si="24"/>
        <v>1989</v>
      </c>
      <c r="I832" s="5" t="s">
        <v>2983</v>
      </c>
      <c r="J832" t="str">
        <f t="shared" si="25"/>
        <v>Muldoon Murphy</v>
      </c>
    </row>
    <row r="833" spans="1:10" ht="15" x14ac:dyDescent="0.25">
      <c r="A833" s="5" t="s">
        <v>1213</v>
      </c>
      <c r="B833" s="6">
        <v>4.5999999999999996</v>
      </c>
      <c r="C833" s="20">
        <v>134</v>
      </c>
      <c r="D833" s="7">
        <v>1</v>
      </c>
      <c r="E833" s="6">
        <v>0</v>
      </c>
      <c r="F833" s="7">
        <v>1</v>
      </c>
      <c r="G833" s="4">
        <v>1988</v>
      </c>
      <c r="H833" s="18">
        <f t="shared" si="24"/>
        <v>1989</v>
      </c>
      <c r="I833" s="5" t="s">
        <v>3247</v>
      </c>
      <c r="J833" t="str">
        <f t="shared" si="25"/>
        <v>Neal Gerber</v>
      </c>
    </row>
    <row r="834" spans="1:10" ht="15" x14ac:dyDescent="0.25">
      <c r="A834" s="5" t="s">
        <v>1269</v>
      </c>
      <c r="B834" s="6">
        <v>4</v>
      </c>
      <c r="C834" s="20">
        <v>141</v>
      </c>
      <c r="D834" s="7">
        <v>1</v>
      </c>
      <c r="E834" s="6">
        <v>0</v>
      </c>
      <c r="F834" s="7">
        <v>1</v>
      </c>
      <c r="G834" s="4">
        <v>1988</v>
      </c>
      <c r="H834" s="18">
        <f t="shared" ref="H834:H897" si="26">G834+1</f>
        <v>1989</v>
      </c>
      <c r="I834" s="5" t="s">
        <v>3291</v>
      </c>
      <c r="J834" t="str">
        <f t="shared" ref="J834:J897" si="27">TRIM(LEFT(SUBSTITUTE(I834," ",REPT(" ",100)),200))</f>
        <v>Norris McLaughlin</v>
      </c>
    </row>
    <row r="835" spans="1:10" ht="15" x14ac:dyDescent="0.25">
      <c r="A835" s="5" t="s">
        <v>899</v>
      </c>
      <c r="B835" s="6">
        <v>10.3</v>
      </c>
      <c r="C835" s="19">
        <v>104</v>
      </c>
      <c r="D835" s="7">
        <v>0</v>
      </c>
      <c r="E835" s="6">
        <v>0</v>
      </c>
      <c r="F835" s="7">
        <v>2</v>
      </c>
      <c r="G835" s="4">
        <v>1988</v>
      </c>
      <c r="H835" s="18">
        <f t="shared" si="26"/>
        <v>1989</v>
      </c>
      <c r="I835" s="5" t="s">
        <v>899</v>
      </c>
      <c r="J835" t="str">
        <f t="shared" si="27"/>
        <v>Not Available</v>
      </c>
    </row>
    <row r="836" spans="1:10" ht="15" x14ac:dyDescent="0.25">
      <c r="A836" s="5" t="s">
        <v>1105</v>
      </c>
      <c r="B836" s="6">
        <v>0</v>
      </c>
      <c r="C836" s="20">
        <v>171</v>
      </c>
      <c r="D836" s="7">
        <v>1</v>
      </c>
      <c r="E836" s="6">
        <v>0</v>
      </c>
      <c r="F836" s="7">
        <v>1</v>
      </c>
      <c r="G836" s="4">
        <v>1988</v>
      </c>
      <c r="H836" s="18">
        <f t="shared" si="26"/>
        <v>1989</v>
      </c>
      <c r="I836" s="5" t="s">
        <v>3163</v>
      </c>
      <c r="J836" t="str">
        <f t="shared" si="27"/>
        <v>O Sullivan</v>
      </c>
    </row>
    <row r="837" spans="1:10" ht="15" x14ac:dyDescent="0.25">
      <c r="A837" s="5" t="s">
        <v>1262</v>
      </c>
      <c r="B837" s="6">
        <v>6</v>
      </c>
      <c r="C837" s="20">
        <v>120</v>
      </c>
      <c r="D837" s="7">
        <v>1</v>
      </c>
      <c r="E837" s="6">
        <v>0</v>
      </c>
      <c r="F837" s="7">
        <v>1</v>
      </c>
      <c r="G837" s="4">
        <v>1988</v>
      </c>
      <c r="H837" s="18">
        <f t="shared" si="26"/>
        <v>1989</v>
      </c>
      <c r="I837" s="5" t="s">
        <v>3287</v>
      </c>
      <c r="J837" t="str">
        <f t="shared" si="27"/>
        <v>O'Connor Hannan</v>
      </c>
    </row>
    <row r="838" spans="1:10" ht="15" x14ac:dyDescent="0.25">
      <c r="A838" s="5" t="s">
        <v>1171</v>
      </c>
      <c r="B838" s="6">
        <v>161.5</v>
      </c>
      <c r="C838" s="20">
        <v>33</v>
      </c>
      <c r="D838" s="7">
        <v>1</v>
      </c>
      <c r="E838" s="6">
        <v>0.5</v>
      </c>
      <c r="F838" s="7">
        <v>2</v>
      </c>
      <c r="G838" s="4">
        <v>1988</v>
      </c>
      <c r="H838" s="18">
        <f t="shared" si="26"/>
        <v>1989</v>
      </c>
      <c r="I838" s="5" t="s">
        <v>2921</v>
      </c>
      <c r="J838" t="str">
        <f t="shared" si="27"/>
        <v>O'Connor Cavanaugh</v>
      </c>
    </row>
    <row r="839" spans="1:10" ht="15" x14ac:dyDescent="0.25">
      <c r="A839" s="5" t="s">
        <v>37</v>
      </c>
      <c r="B839" s="6">
        <v>5</v>
      </c>
      <c r="C839" s="20">
        <v>131</v>
      </c>
      <c r="D839" s="7">
        <v>1</v>
      </c>
      <c r="E839" s="6">
        <v>0</v>
      </c>
      <c r="F839" s="7">
        <v>1</v>
      </c>
      <c r="G839" s="4">
        <v>1988</v>
      </c>
      <c r="H839" s="18">
        <f t="shared" si="26"/>
        <v>1989</v>
      </c>
      <c r="I839" s="5" t="s">
        <v>2600</v>
      </c>
      <c r="J839" t="str">
        <f t="shared" si="27"/>
        <v>O'Melveny Myers</v>
      </c>
    </row>
    <row r="840" spans="1:10" ht="15" x14ac:dyDescent="0.25">
      <c r="A840" s="5" t="s">
        <v>957</v>
      </c>
      <c r="B840" s="6">
        <v>6.6</v>
      </c>
      <c r="C840" s="19">
        <v>116</v>
      </c>
      <c r="D840" s="7">
        <v>0</v>
      </c>
      <c r="E840" s="6">
        <v>0</v>
      </c>
      <c r="F840" s="7">
        <v>2</v>
      </c>
      <c r="G840" s="4">
        <v>1988</v>
      </c>
      <c r="H840" s="18">
        <f t="shared" si="26"/>
        <v>1989</v>
      </c>
      <c r="I840" s="5" t="s">
        <v>3054</v>
      </c>
      <c r="J840" t="str">
        <f t="shared" si="27"/>
        <v>Parker Chapin</v>
      </c>
    </row>
    <row r="841" spans="1:10" ht="15" x14ac:dyDescent="0.25">
      <c r="A841" s="5" t="s">
        <v>1125</v>
      </c>
      <c r="B841" s="6">
        <v>4.3</v>
      </c>
      <c r="C841" s="20">
        <v>136</v>
      </c>
      <c r="D841" s="7">
        <v>1</v>
      </c>
      <c r="E841" s="6">
        <v>0</v>
      </c>
      <c r="F841" s="7">
        <v>1</v>
      </c>
      <c r="G841" s="4">
        <v>1988</v>
      </c>
      <c r="H841" s="18">
        <f t="shared" si="26"/>
        <v>1989</v>
      </c>
      <c r="I841" s="5" t="s">
        <v>3178</v>
      </c>
      <c r="J841" t="str">
        <f t="shared" si="27"/>
        <v>Paul Hasting</v>
      </c>
    </row>
    <row r="842" spans="1:10" ht="15" x14ac:dyDescent="0.25">
      <c r="A842" s="5" t="s">
        <v>550</v>
      </c>
      <c r="B842" s="6">
        <v>26.6</v>
      </c>
      <c r="C842" s="19">
        <v>74</v>
      </c>
      <c r="D842" s="7">
        <v>0</v>
      </c>
      <c r="E842" s="6">
        <v>0.1</v>
      </c>
      <c r="F842" s="7">
        <v>2</v>
      </c>
      <c r="G842" s="4">
        <v>1988</v>
      </c>
      <c r="H842" s="18">
        <f t="shared" si="26"/>
        <v>1989</v>
      </c>
      <c r="I842" s="5" t="s">
        <v>2540</v>
      </c>
      <c r="J842" t="str">
        <f t="shared" si="27"/>
        <v>Paul Weiss</v>
      </c>
    </row>
    <row r="843" spans="1:10" ht="15" x14ac:dyDescent="0.25">
      <c r="A843" s="5" t="s">
        <v>157</v>
      </c>
      <c r="B843" s="6">
        <v>576.20000000000005</v>
      </c>
      <c r="C843" s="19">
        <v>12</v>
      </c>
      <c r="D843" s="7">
        <v>0</v>
      </c>
      <c r="E843" s="6">
        <v>1.7</v>
      </c>
      <c r="F843" s="7">
        <v>4</v>
      </c>
      <c r="G843" s="4">
        <v>1988</v>
      </c>
      <c r="H843" s="18">
        <f t="shared" si="26"/>
        <v>1989</v>
      </c>
      <c r="I843" s="5" t="s">
        <v>157</v>
      </c>
      <c r="J843" t="str">
        <f t="shared" si="27"/>
        <v>Perkins Coie</v>
      </c>
    </row>
    <row r="844" spans="1:10" ht="15" x14ac:dyDescent="0.25">
      <c r="A844" s="5" t="s">
        <v>39</v>
      </c>
      <c r="B844" s="6">
        <v>45.5</v>
      </c>
      <c r="C844" s="19">
        <v>62</v>
      </c>
      <c r="D844" s="7">
        <v>0</v>
      </c>
      <c r="E844" s="6">
        <v>0.1</v>
      </c>
      <c r="F844" s="7">
        <v>1</v>
      </c>
      <c r="G844" s="4">
        <v>1988</v>
      </c>
      <c r="H844" s="18">
        <f t="shared" si="26"/>
        <v>1989</v>
      </c>
      <c r="I844" s="5" t="s">
        <v>2602</v>
      </c>
      <c r="J844" t="str">
        <f t="shared" si="27"/>
        <v>Pillsbury Madison</v>
      </c>
    </row>
    <row r="845" spans="1:10" ht="15" x14ac:dyDescent="0.25">
      <c r="A845" s="5" t="s">
        <v>208</v>
      </c>
      <c r="B845" s="6">
        <v>37.6</v>
      </c>
      <c r="C845" s="19">
        <v>65</v>
      </c>
      <c r="D845" s="7">
        <v>0</v>
      </c>
      <c r="E845" s="6">
        <v>0.1</v>
      </c>
      <c r="F845" s="7">
        <v>2</v>
      </c>
      <c r="G845" s="4">
        <v>1988</v>
      </c>
      <c r="H845" s="18">
        <f t="shared" si="26"/>
        <v>1989</v>
      </c>
      <c r="I845" s="5" t="s">
        <v>2660</v>
      </c>
      <c r="J845" t="str">
        <f t="shared" si="27"/>
        <v>Piper Marbury</v>
      </c>
    </row>
    <row r="846" spans="1:10" ht="15" x14ac:dyDescent="0.25">
      <c r="A846" s="5" t="s">
        <v>300</v>
      </c>
      <c r="B846" s="6">
        <v>0</v>
      </c>
      <c r="C846" s="20">
        <v>171</v>
      </c>
      <c r="D846" s="7">
        <v>1</v>
      </c>
      <c r="E846" s="6">
        <v>0</v>
      </c>
      <c r="F846" s="7">
        <v>1</v>
      </c>
      <c r="G846" s="4">
        <v>1988</v>
      </c>
      <c r="H846" s="18">
        <f t="shared" si="26"/>
        <v>1989</v>
      </c>
      <c r="I846" s="5" t="s">
        <v>2720</v>
      </c>
      <c r="J846" t="str">
        <f t="shared" si="27"/>
        <v>Porter Wright</v>
      </c>
    </row>
    <row r="847" spans="1:10" ht="15" x14ac:dyDescent="0.25">
      <c r="A847" s="5" t="s">
        <v>1173</v>
      </c>
      <c r="B847" s="6">
        <v>13.8</v>
      </c>
      <c r="C847" s="20">
        <v>97</v>
      </c>
      <c r="D847" s="7">
        <v>1</v>
      </c>
      <c r="E847" s="6">
        <v>0</v>
      </c>
      <c r="F847" s="7">
        <v>1</v>
      </c>
      <c r="G847" s="4">
        <v>1988</v>
      </c>
      <c r="H847" s="18">
        <f t="shared" si="26"/>
        <v>1989</v>
      </c>
      <c r="I847" s="5" t="s">
        <v>2721</v>
      </c>
      <c r="J847" t="str">
        <f t="shared" si="27"/>
        <v>Powell Goldstein</v>
      </c>
    </row>
    <row r="848" spans="1:10" ht="15" x14ac:dyDescent="0.25">
      <c r="A848" s="5" t="s">
        <v>1162</v>
      </c>
      <c r="B848" s="6">
        <v>3.8</v>
      </c>
      <c r="C848" s="20">
        <v>144</v>
      </c>
      <c r="D848" s="7">
        <v>1</v>
      </c>
      <c r="E848" s="6">
        <v>0</v>
      </c>
      <c r="F848" s="7">
        <v>1</v>
      </c>
      <c r="G848" s="4">
        <v>1988</v>
      </c>
      <c r="H848" s="18">
        <f t="shared" si="26"/>
        <v>1989</v>
      </c>
      <c r="I848" s="5" t="s">
        <v>3208</v>
      </c>
      <c r="J848" t="str">
        <f t="shared" si="27"/>
        <v>Proskauer Rose</v>
      </c>
    </row>
    <row r="849" spans="1:10" ht="15" x14ac:dyDescent="0.25">
      <c r="A849" s="5" t="s">
        <v>1248</v>
      </c>
      <c r="B849" s="6">
        <v>19.2</v>
      </c>
      <c r="C849" s="20">
        <v>82</v>
      </c>
      <c r="D849" s="7">
        <v>1</v>
      </c>
      <c r="E849" s="6">
        <v>0.1</v>
      </c>
      <c r="F849" s="7">
        <v>1</v>
      </c>
      <c r="G849" s="4">
        <v>1988</v>
      </c>
      <c r="H849" s="18">
        <f t="shared" si="26"/>
        <v>1989</v>
      </c>
      <c r="I849" s="5" t="s">
        <v>3276</v>
      </c>
      <c r="J849" t="str">
        <f t="shared" si="27"/>
        <v>Pullman Comley</v>
      </c>
    </row>
    <row r="850" spans="1:10" ht="15" x14ac:dyDescent="0.25">
      <c r="A850" s="5" t="s">
        <v>885</v>
      </c>
      <c r="B850" s="6">
        <v>27.9</v>
      </c>
      <c r="C850" s="19">
        <v>70</v>
      </c>
      <c r="D850" s="7">
        <v>0</v>
      </c>
      <c r="E850" s="6">
        <v>0.1</v>
      </c>
      <c r="F850" s="7">
        <v>1</v>
      </c>
      <c r="G850" s="4">
        <v>1988</v>
      </c>
      <c r="H850" s="18">
        <f t="shared" si="26"/>
        <v>1989</v>
      </c>
      <c r="I850" s="5" t="s">
        <v>885</v>
      </c>
      <c r="J850" t="str">
        <f t="shared" si="27"/>
        <v>R.P. Wolf</v>
      </c>
    </row>
    <row r="851" spans="1:10" ht="15" x14ac:dyDescent="0.25">
      <c r="A851" s="5" t="s">
        <v>1267</v>
      </c>
      <c r="B851" s="6">
        <v>4.0999999999999996</v>
      </c>
      <c r="C851" s="19">
        <v>140</v>
      </c>
      <c r="D851" s="7">
        <v>0</v>
      </c>
      <c r="E851" s="6">
        <v>0</v>
      </c>
      <c r="F851" s="7">
        <v>1</v>
      </c>
      <c r="G851" s="4">
        <v>1988</v>
      </c>
      <c r="H851" s="18">
        <f t="shared" si="26"/>
        <v>1989</v>
      </c>
      <c r="I851" s="5" t="s">
        <v>3290</v>
      </c>
      <c r="J851" t="str">
        <f t="shared" si="27"/>
        <v>Ravech Aronson</v>
      </c>
    </row>
    <row r="852" spans="1:10" ht="15" x14ac:dyDescent="0.25">
      <c r="A852" s="5" t="s">
        <v>1168</v>
      </c>
      <c r="B852" s="6">
        <v>7</v>
      </c>
      <c r="C852" s="20">
        <v>110</v>
      </c>
      <c r="D852" s="7">
        <v>1</v>
      </c>
      <c r="E852" s="6">
        <v>0</v>
      </c>
      <c r="F852" s="7">
        <v>1</v>
      </c>
      <c r="G852" s="4">
        <v>1988</v>
      </c>
      <c r="H852" s="18">
        <f t="shared" si="26"/>
        <v>1989</v>
      </c>
      <c r="I852" s="5" t="s">
        <v>3213</v>
      </c>
      <c r="J852" t="str">
        <f t="shared" si="27"/>
        <v>Reed Reed</v>
      </c>
    </row>
    <row r="853" spans="1:10" ht="15" x14ac:dyDescent="0.25">
      <c r="A853" s="5" t="s">
        <v>1086</v>
      </c>
      <c r="B853" s="6">
        <v>22.5</v>
      </c>
      <c r="C853" s="19">
        <v>78</v>
      </c>
      <c r="D853" s="7">
        <v>0</v>
      </c>
      <c r="E853" s="6">
        <v>0.1</v>
      </c>
      <c r="F853" s="7">
        <v>1</v>
      </c>
      <c r="G853" s="4">
        <v>1988</v>
      </c>
      <c r="H853" s="18">
        <f t="shared" si="26"/>
        <v>1989</v>
      </c>
      <c r="I853" s="5" t="s">
        <v>3147</v>
      </c>
      <c r="J853" t="str">
        <f t="shared" si="27"/>
        <v>Richards O'Neil</v>
      </c>
    </row>
    <row r="854" spans="1:10" ht="15" x14ac:dyDescent="0.25">
      <c r="A854" s="5" t="s">
        <v>1138</v>
      </c>
      <c r="B854" s="6">
        <v>15.5</v>
      </c>
      <c r="C854" s="20">
        <v>89</v>
      </c>
      <c r="D854" s="7">
        <v>1</v>
      </c>
      <c r="E854" s="6">
        <v>0.1</v>
      </c>
      <c r="F854" s="7">
        <v>2</v>
      </c>
      <c r="G854" s="4">
        <v>1988</v>
      </c>
      <c r="H854" s="18">
        <f t="shared" si="26"/>
        <v>1989</v>
      </c>
      <c r="I854" s="5" t="s">
        <v>3187</v>
      </c>
      <c r="J854" t="str">
        <f t="shared" si="27"/>
        <v>Riordan McKinzie</v>
      </c>
    </row>
    <row r="855" spans="1:10" ht="15" x14ac:dyDescent="0.25">
      <c r="A855" s="5" t="s">
        <v>1284</v>
      </c>
      <c r="B855" s="6">
        <v>1.7</v>
      </c>
      <c r="C855" s="19">
        <v>166</v>
      </c>
      <c r="D855" s="7">
        <v>0</v>
      </c>
      <c r="E855" s="6">
        <v>0</v>
      </c>
      <c r="F855" s="7">
        <v>1</v>
      </c>
      <c r="G855" s="4">
        <v>1988</v>
      </c>
      <c r="H855" s="18">
        <f t="shared" si="26"/>
        <v>1989</v>
      </c>
      <c r="I855" s="5" t="s">
        <v>1284</v>
      </c>
      <c r="J855" t="str">
        <f t="shared" si="27"/>
        <v>Rivkin Sherman</v>
      </c>
    </row>
    <row r="856" spans="1:10" ht="15" x14ac:dyDescent="0.25">
      <c r="A856" s="5" t="s">
        <v>863</v>
      </c>
      <c r="B856" s="6">
        <v>244</v>
      </c>
      <c r="C856" s="19">
        <v>28</v>
      </c>
      <c r="D856" s="7">
        <v>0</v>
      </c>
      <c r="E856" s="6">
        <v>0.7</v>
      </c>
      <c r="F856" s="7">
        <v>2</v>
      </c>
      <c r="G856" s="4">
        <v>1988</v>
      </c>
      <c r="H856" s="18">
        <f t="shared" si="26"/>
        <v>1989</v>
      </c>
      <c r="I856" s="5" t="s">
        <v>863</v>
      </c>
      <c r="J856" t="str">
        <f t="shared" si="27"/>
        <v>Robert M.</v>
      </c>
    </row>
    <row r="857" spans="1:10" ht="15" x14ac:dyDescent="0.25">
      <c r="A857" s="5" t="s">
        <v>477</v>
      </c>
      <c r="B857" s="6">
        <v>0</v>
      </c>
      <c r="C857" s="20">
        <v>171</v>
      </c>
      <c r="D857" s="7">
        <v>1</v>
      </c>
      <c r="E857" s="6">
        <v>0</v>
      </c>
      <c r="F857" s="7">
        <v>1</v>
      </c>
      <c r="G857" s="4">
        <v>1988</v>
      </c>
      <c r="H857" s="18">
        <f t="shared" si="26"/>
        <v>1989</v>
      </c>
      <c r="I857" s="5" t="s">
        <v>2768</v>
      </c>
      <c r="J857" t="str">
        <f t="shared" si="27"/>
        <v>Robinson Cole</v>
      </c>
    </row>
    <row r="858" spans="1:10" ht="15" x14ac:dyDescent="0.25">
      <c r="A858" s="5" t="s">
        <v>103</v>
      </c>
      <c r="B858" s="8">
        <v>2620</v>
      </c>
      <c r="C858" s="19">
        <v>1</v>
      </c>
      <c r="D858" s="7">
        <v>0</v>
      </c>
      <c r="E858" s="6">
        <v>7.8</v>
      </c>
      <c r="F858" s="7">
        <v>4</v>
      </c>
      <c r="G858" s="4">
        <v>1988</v>
      </c>
      <c r="H858" s="18">
        <f t="shared" si="26"/>
        <v>1989</v>
      </c>
      <c r="I858" s="5" t="s">
        <v>2628</v>
      </c>
      <c r="J858" t="str">
        <f t="shared" si="27"/>
        <v>Ropes Gray</v>
      </c>
    </row>
    <row r="859" spans="1:10" ht="15" x14ac:dyDescent="0.25">
      <c r="A859" s="5" t="s">
        <v>983</v>
      </c>
      <c r="B859" s="6">
        <v>603.79999999999995</v>
      </c>
      <c r="C859" s="19">
        <v>11</v>
      </c>
      <c r="D859" s="7">
        <v>0</v>
      </c>
      <c r="E859" s="6">
        <v>1.8</v>
      </c>
      <c r="F859" s="7">
        <v>1</v>
      </c>
      <c r="G859" s="4">
        <v>1988</v>
      </c>
      <c r="H859" s="18">
        <f t="shared" si="26"/>
        <v>1989</v>
      </c>
      <c r="I859" s="5" t="s">
        <v>3066</v>
      </c>
      <c r="J859" t="str">
        <f t="shared" si="27"/>
        <v>Rosenman Colin</v>
      </c>
    </row>
    <row r="860" spans="1:10" ht="15" x14ac:dyDescent="0.25">
      <c r="A860" s="5" t="s">
        <v>1014</v>
      </c>
      <c r="B860" s="6">
        <v>8.1</v>
      </c>
      <c r="C860" s="20">
        <v>108</v>
      </c>
      <c r="D860" s="7">
        <v>1</v>
      </c>
      <c r="E860" s="6">
        <v>0</v>
      </c>
      <c r="F860" s="7">
        <v>1</v>
      </c>
      <c r="G860" s="4">
        <v>1988</v>
      </c>
      <c r="H860" s="18">
        <f t="shared" si="26"/>
        <v>1989</v>
      </c>
      <c r="I860" s="5" t="s">
        <v>3088</v>
      </c>
      <c r="J860" t="str">
        <f t="shared" si="27"/>
        <v>Sachnoff Weaver</v>
      </c>
    </row>
    <row r="861" spans="1:10" ht="15" x14ac:dyDescent="0.25">
      <c r="A861" s="5" t="s">
        <v>1195</v>
      </c>
      <c r="B861" s="6">
        <v>3.1</v>
      </c>
      <c r="C861" s="20">
        <v>150</v>
      </c>
      <c r="D861" s="7">
        <v>1</v>
      </c>
      <c r="E861" s="6">
        <v>0</v>
      </c>
      <c r="F861" s="7">
        <v>1</v>
      </c>
      <c r="G861" s="4">
        <v>1988</v>
      </c>
      <c r="H861" s="18">
        <f t="shared" si="26"/>
        <v>1989</v>
      </c>
      <c r="I861" s="5" t="s">
        <v>3234</v>
      </c>
      <c r="J861" t="str">
        <f t="shared" si="27"/>
        <v>Salon Marrow</v>
      </c>
    </row>
    <row r="862" spans="1:10" ht="15" x14ac:dyDescent="0.25">
      <c r="A862" s="5" t="s">
        <v>1032</v>
      </c>
      <c r="B862" s="6">
        <v>5</v>
      </c>
      <c r="C862" s="20">
        <v>131</v>
      </c>
      <c r="D862" s="7">
        <v>1</v>
      </c>
      <c r="E862" s="6">
        <v>0</v>
      </c>
      <c r="F862" s="7">
        <v>1</v>
      </c>
      <c r="G862" s="4">
        <v>1988</v>
      </c>
      <c r="H862" s="18">
        <f t="shared" si="26"/>
        <v>1989</v>
      </c>
      <c r="I862" s="5" t="s">
        <v>3102</v>
      </c>
      <c r="J862" t="str">
        <f t="shared" si="27"/>
        <v>Saul Ewing</v>
      </c>
    </row>
    <row r="863" spans="1:10" ht="15" x14ac:dyDescent="0.25">
      <c r="A863" s="5" t="s">
        <v>1231</v>
      </c>
      <c r="B863" s="6">
        <v>64.900000000000006</v>
      </c>
      <c r="C863" s="19">
        <v>50</v>
      </c>
      <c r="D863" s="7">
        <v>0</v>
      </c>
      <c r="E863" s="6">
        <v>0.2</v>
      </c>
      <c r="F863" s="7">
        <v>1</v>
      </c>
      <c r="G863" s="4">
        <v>1988</v>
      </c>
      <c r="H863" s="18">
        <f t="shared" si="26"/>
        <v>1989</v>
      </c>
      <c r="I863" s="5" t="s">
        <v>3261</v>
      </c>
      <c r="J863" t="str">
        <f t="shared" si="27"/>
        <v>Schell Bray</v>
      </c>
    </row>
    <row r="864" spans="1:10" ht="15" x14ac:dyDescent="0.25">
      <c r="A864" s="5" t="s">
        <v>306</v>
      </c>
      <c r="B864" s="6">
        <v>926.2</v>
      </c>
      <c r="C864" s="19">
        <v>9</v>
      </c>
      <c r="D864" s="7">
        <v>0</v>
      </c>
      <c r="E864" s="6">
        <v>2.8</v>
      </c>
      <c r="F864" s="7">
        <v>4</v>
      </c>
      <c r="G864" s="4">
        <v>1988</v>
      </c>
      <c r="H864" s="18">
        <f t="shared" si="26"/>
        <v>1989</v>
      </c>
      <c r="I864" s="5" t="s">
        <v>2725</v>
      </c>
      <c r="J864" t="str">
        <f t="shared" si="27"/>
        <v>Schiff Hardin</v>
      </c>
    </row>
    <row r="865" spans="1:10" ht="15" x14ac:dyDescent="0.25">
      <c r="A865" s="5" t="s">
        <v>911</v>
      </c>
      <c r="B865" s="6">
        <v>13.7</v>
      </c>
      <c r="C865" s="19">
        <v>100</v>
      </c>
      <c r="D865" s="7">
        <v>0</v>
      </c>
      <c r="E865" s="6">
        <v>0</v>
      </c>
      <c r="F865" s="7">
        <v>1</v>
      </c>
      <c r="G865" s="4">
        <v>1988</v>
      </c>
      <c r="H865" s="18">
        <f t="shared" si="26"/>
        <v>1989</v>
      </c>
      <c r="I865" s="5" t="s">
        <v>3023</v>
      </c>
      <c r="J865" t="str">
        <f t="shared" si="27"/>
        <v>Schifino Fleischer</v>
      </c>
    </row>
    <row r="866" spans="1:10" ht="15" x14ac:dyDescent="0.25">
      <c r="A866" s="5" t="s">
        <v>1265</v>
      </c>
      <c r="B866" s="6">
        <v>4.3</v>
      </c>
      <c r="C866" s="20">
        <v>136</v>
      </c>
      <c r="D866" s="7">
        <v>1</v>
      </c>
      <c r="E866" s="6">
        <v>0</v>
      </c>
      <c r="F866" s="7">
        <v>1</v>
      </c>
      <c r="G866" s="4">
        <v>1988</v>
      </c>
      <c r="H866" s="18">
        <f t="shared" si="26"/>
        <v>1989</v>
      </c>
      <c r="I866" s="5" t="s">
        <v>3289</v>
      </c>
      <c r="J866" t="str">
        <f t="shared" si="27"/>
        <v>Schwartz Freeman</v>
      </c>
    </row>
    <row r="867" spans="1:10" ht="15" x14ac:dyDescent="0.25">
      <c r="A867" s="5" t="s">
        <v>940</v>
      </c>
      <c r="B867" s="8">
        <v>1623.1</v>
      </c>
      <c r="C867" s="19">
        <v>3</v>
      </c>
      <c r="D867" s="7">
        <v>0</v>
      </c>
      <c r="E867" s="6">
        <v>4.8</v>
      </c>
      <c r="F867" s="7">
        <v>7</v>
      </c>
      <c r="G867" s="4">
        <v>1988</v>
      </c>
      <c r="H867" s="18">
        <f t="shared" si="26"/>
        <v>1989</v>
      </c>
      <c r="I867" s="5" t="s">
        <v>3044</v>
      </c>
      <c r="J867" t="str">
        <f t="shared" si="27"/>
        <v>Seward Kissel</v>
      </c>
    </row>
    <row r="868" spans="1:10" ht="15" x14ac:dyDescent="0.25">
      <c r="A868" s="5" t="s">
        <v>106</v>
      </c>
      <c r="B868" s="6">
        <v>6.9</v>
      </c>
      <c r="C868" s="20">
        <v>112</v>
      </c>
      <c r="D868" s="7">
        <v>1</v>
      </c>
      <c r="E868" s="6">
        <v>0</v>
      </c>
      <c r="F868" s="7">
        <v>1</v>
      </c>
      <c r="G868" s="4">
        <v>1988</v>
      </c>
      <c r="H868" s="18">
        <f t="shared" si="26"/>
        <v>1989</v>
      </c>
      <c r="I868" s="5" t="s">
        <v>2629</v>
      </c>
      <c r="J868" t="str">
        <f t="shared" si="27"/>
        <v>Shea Gould</v>
      </c>
    </row>
    <row r="869" spans="1:10" ht="15" x14ac:dyDescent="0.25">
      <c r="A869" s="5" t="s">
        <v>44</v>
      </c>
      <c r="B869" s="6">
        <v>129.5</v>
      </c>
      <c r="C869" s="19">
        <v>37</v>
      </c>
      <c r="D869" s="7">
        <v>0</v>
      </c>
      <c r="E869" s="6">
        <v>0.4</v>
      </c>
      <c r="F869" s="7">
        <v>1</v>
      </c>
      <c r="G869" s="4">
        <v>1988</v>
      </c>
      <c r="H869" s="18">
        <f t="shared" si="26"/>
        <v>1989</v>
      </c>
      <c r="I869" s="5" t="s">
        <v>2605</v>
      </c>
      <c r="J869" t="str">
        <f t="shared" si="27"/>
        <v>Shearman Sterling</v>
      </c>
    </row>
    <row r="870" spans="1:10" ht="15" x14ac:dyDescent="0.25">
      <c r="A870" s="5" t="s">
        <v>1242</v>
      </c>
      <c r="B870" s="6">
        <v>51.8</v>
      </c>
      <c r="C870" s="19">
        <v>55</v>
      </c>
      <c r="D870" s="7">
        <v>0</v>
      </c>
      <c r="E870" s="6">
        <v>0.2</v>
      </c>
      <c r="F870" s="7">
        <v>1</v>
      </c>
      <c r="G870" s="4">
        <v>1988</v>
      </c>
      <c r="H870" s="18">
        <f t="shared" si="26"/>
        <v>1989</v>
      </c>
      <c r="I870" s="5" t="s">
        <v>3271</v>
      </c>
      <c r="J870" t="str">
        <f t="shared" si="27"/>
        <v>Shefsky Saitlin</v>
      </c>
    </row>
    <row r="871" spans="1:10" ht="15" x14ac:dyDescent="0.25">
      <c r="A871" s="5" t="s">
        <v>1116</v>
      </c>
      <c r="B871" s="8">
        <v>1190</v>
      </c>
      <c r="C871" s="19">
        <v>7</v>
      </c>
      <c r="D871" s="7">
        <v>0</v>
      </c>
      <c r="E871" s="6">
        <v>3.5</v>
      </c>
      <c r="F871" s="7">
        <v>2</v>
      </c>
      <c r="G871" s="4">
        <v>1988</v>
      </c>
      <c r="H871" s="18">
        <f t="shared" si="26"/>
        <v>1989</v>
      </c>
      <c r="I871" s="5" t="s">
        <v>3172</v>
      </c>
      <c r="J871" t="str">
        <f t="shared" si="27"/>
        <v>Shereff Friedman</v>
      </c>
    </row>
    <row r="872" spans="1:10" ht="15" x14ac:dyDescent="0.25">
      <c r="A872" s="5" t="s">
        <v>45</v>
      </c>
      <c r="B872" s="6">
        <v>34.5</v>
      </c>
      <c r="C872" s="19">
        <v>67</v>
      </c>
      <c r="D872" s="7">
        <v>0</v>
      </c>
      <c r="E872" s="6">
        <v>0.1</v>
      </c>
      <c r="F872" s="7">
        <v>2</v>
      </c>
      <c r="G872" s="4">
        <v>1988</v>
      </c>
      <c r="H872" s="18">
        <f t="shared" si="26"/>
        <v>1989</v>
      </c>
      <c r="I872" s="5" t="s">
        <v>507</v>
      </c>
      <c r="J872" t="str">
        <f t="shared" si="27"/>
        <v>Sidley Austin</v>
      </c>
    </row>
    <row r="873" spans="1:10" ht="15" x14ac:dyDescent="0.25">
      <c r="A873" s="5" t="s">
        <v>1084</v>
      </c>
      <c r="B873" s="6">
        <v>4.3</v>
      </c>
      <c r="C873" s="20">
        <v>136</v>
      </c>
      <c r="D873" s="7">
        <v>1</v>
      </c>
      <c r="E873" s="6">
        <v>0</v>
      </c>
      <c r="F873" s="7">
        <v>1</v>
      </c>
      <c r="G873" s="4">
        <v>1988</v>
      </c>
      <c r="H873" s="18">
        <f t="shared" si="26"/>
        <v>1989</v>
      </c>
      <c r="I873" s="5" t="s">
        <v>3146</v>
      </c>
      <c r="J873" t="str">
        <f t="shared" si="27"/>
        <v>Silver Freedman</v>
      </c>
    </row>
    <row r="874" spans="1:10" ht="15" x14ac:dyDescent="0.25">
      <c r="A874" s="5" t="s">
        <v>46</v>
      </c>
      <c r="B874" s="8">
        <v>1265</v>
      </c>
      <c r="C874" s="19">
        <v>6</v>
      </c>
      <c r="D874" s="7">
        <v>0</v>
      </c>
      <c r="E874" s="6">
        <v>3.8</v>
      </c>
      <c r="F874" s="7">
        <v>1</v>
      </c>
      <c r="G874" s="4">
        <v>1988</v>
      </c>
      <c r="H874" s="18">
        <f t="shared" si="26"/>
        <v>1989</v>
      </c>
      <c r="I874" s="5" t="s">
        <v>2606</v>
      </c>
      <c r="J874" t="str">
        <f t="shared" si="27"/>
        <v>Simpson Thacher</v>
      </c>
    </row>
    <row r="875" spans="1:10" ht="15" x14ac:dyDescent="0.25">
      <c r="A875" s="5" t="s">
        <v>47</v>
      </c>
      <c r="B875" s="6">
        <v>346</v>
      </c>
      <c r="C875" s="19">
        <v>19</v>
      </c>
      <c r="D875" s="7">
        <v>0</v>
      </c>
      <c r="E875" s="6">
        <v>1</v>
      </c>
      <c r="F875" s="7">
        <v>3</v>
      </c>
      <c r="G875" s="4">
        <v>1988</v>
      </c>
      <c r="H875" s="18">
        <f t="shared" si="26"/>
        <v>1989</v>
      </c>
      <c r="I875" s="5" t="s">
        <v>2607</v>
      </c>
      <c r="J875" t="str">
        <f t="shared" si="27"/>
        <v>Skadden Arps</v>
      </c>
    </row>
    <row r="876" spans="1:10" ht="15" x14ac:dyDescent="0.25">
      <c r="A876" s="5" t="s">
        <v>916</v>
      </c>
      <c r="B876" s="6">
        <v>2.9</v>
      </c>
      <c r="C876" s="20">
        <v>152</v>
      </c>
      <c r="D876" s="7">
        <v>1</v>
      </c>
      <c r="E876" s="6">
        <v>0</v>
      </c>
      <c r="F876" s="7">
        <v>1</v>
      </c>
      <c r="G876" s="4">
        <v>1988</v>
      </c>
      <c r="H876" s="18">
        <f t="shared" si="26"/>
        <v>1989</v>
      </c>
      <c r="I876" s="5" t="s">
        <v>3028</v>
      </c>
      <c r="J876" t="str">
        <f t="shared" si="27"/>
        <v>Snow Christensen</v>
      </c>
    </row>
    <row r="877" spans="1:10" ht="15" x14ac:dyDescent="0.25">
      <c r="A877" s="5" t="s">
        <v>1266</v>
      </c>
      <c r="B877" s="6">
        <v>4.2</v>
      </c>
      <c r="C877" s="19">
        <v>139</v>
      </c>
      <c r="D877" s="7">
        <v>0</v>
      </c>
      <c r="E877" s="6">
        <v>0</v>
      </c>
      <c r="F877" s="7">
        <v>1</v>
      </c>
      <c r="G877" s="4">
        <v>1988</v>
      </c>
      <c r="H877" s="18">
        <f t="shared" si="26"/>
        <v>1989</v>
      </c>
      <c r="I877" s="5" t="s">
        <v>1266</v>
      </c>
      <c r="J877" t="str">
        <f t="shared" si="27"/>
        <v>Snow-K</v>
      </c>
    </row>
    <row r="878" spans="1:10" ht="15" x14ac:dyDescent="0.25">
      <c r="A878" s="5" t="s">
        <v>854</v>
      </c>
      <c r="B878" s="6">
        <v>20.100000000000001</v>
      </c>
      <c r="C878" s="19">
        <v>80</v>
      </c>
      <c r="D878" s="7">
        <v>0</v>
      </c>
      <c r="E878" s="6">
        <v>0.1</v>
      </c>
      <c r="F878" s="7">
        <v>2</v>
      </c>
      <c r="G878" s="4">
        <v>1988</v>
      </c>
      <c r="H878" s="18">
        <f t="shared" si="26"/>
        <v>1989</v>
      </c>
      <c r="I878" s="5" t="s">
        <v>2980</v>
      </c>
      <c r="J878" t="str">
        <f t="shared" si="27"/>
        <v>Stoel Rives</v>
      </c>
    </row>
    <row r="879" spans="1:10" ht="15" x14ac:dyDescent="0.25">
      <c r="A879" s="5" t="s">
        <v>1044</v>
      </c>
      <c r="B879" s="6">
        <v>27.6</v>
      </c>
      <c r="C879" s="19">
        <v>71</v>
      </c>
      <c r="D879" s="7">
        <v>0</v>
      </c>
      <c r="E879" s="6">
        <v>0.1</v>
      </c>
      <c r="F879" s="7">
        <v>1</v>
      </c>
      <c r="G879" s="4">
        <v>1988</v>
      </c>
      <c r="H879" s="18">
        <f t="shared" si="26"/>
        <v>1989</v>
      </c>
      <c r="I879" s="5" t="s">
        <v>3113</v>
      </c>
      <c r="J879" t="str">
        <f t="shared" si="27"/>
        <v>Streich Lang</v>
      </c>
    </row>
    <row r="880" spans="1:10" ht="15" x14ac:dyDescent="0.25">
      <c r="A880" s="5" t="s">
        <v>49</v>
      </c>
      <c r="B880" s="6">
        <v>438.2</v>
      </c>
      <c r="C880" s="19">
        <v>14</v>
      </c>
      <c r="D880" s="7">
        <v>0</v>
      </c>
      <c r="E880" s="6">
        <v>1.3</v>
      </c>
      <c r="F880" s="7">
        <v>7</v>
      </c>
      <c r="G880" s="4">
        <v>1988</v>
      </c>
      <c r="H880" s="18">
        <f t="shared" si="26"/>
        <v>1989</v>
      </c>
      <c r="I880" s="5" t="s">
        <v>2608</v>
      </c>
      <c r="J880" t="str">
        <f t="shared" si="27"/>
        <v>Stroock Stroock</v>
      </c>
    </row>
    <row r="881" spans="1:10" ht="15" x14ac:dyDescent="0.25">
      <c r="A881" s="5" t="s">
        <v>50</v>
      </c>
      <c r="B881" s="6">
        <v>255.4</v>
      </c>
      <c r="C881" s="19">
        <v>27</v>
      </c>
      <c r="D881" s="7">
        <v>0</v>
      </c>
      <c r="E881" s="6">
        <v>0.8</v>
      </c>
      <c r="F881" s="7">
        <v>2</v>
      </c>
      <c r="G881" s="4">
        <v>1988</v>
      </c>
      <c r="H881" s="18">
        <f t="shared" si="26"/>
        <v>1989</v>
      </c>
      <c r="I881" s="5" t="s">
        <v>2609</v>
      </c>
      <c r="J881" t="str">
        <f t="shared" si="27"/>
        <v>Sullivan Cromwell</v>
      </c>
    </row>
    <row r="882" spans="1:10" ht="15" x14ac:dyDescent="0.25">
      <c r="A882" s="5" t="s">
        <v>827</v>
      </c>
      <c r="B882" s="6">
        <v>271</v>
      </c>
      <c r="C882" s="19">
        <v>24</v>
      </c>
      <c r="D882" s="7">
        <v>0</v>
      </c>
      <c r="E882" s="6">
        <v>0.8</v>
      </c>
      <c r="F882" s="7">
        <v>2</v>
      </c>
      <c r="G882" s="4">
        <v>1988</v>
      </c>
      <c r="H882" s="18">
        <f t="shared" si="26"/>
        <v>1989</v>
      </c>
      <c r="I882" s="5" t="s">
        <v>2894</v>
      </c>
      <c r="J882" t="str">
        <f t="shared" si="27"/>
        <v>Sullivan Worcester</v>
      </c>
    </row>
    <row r="883" spans="1:10" ht="15" x14ac:dyDescent="0.25">
      <c r="A883" s="5" t="s">
        <v>1114</v>
      </c>
      <c r="B883" s="6">
        <v>6</v>
      </c>
      <c r="C883" s="20">
        <v>120</v>
      </c>
      <c r="D883" s="7">
        <v>1</v>
      </c>
      <c r="E883" s="6">
        <v>0</v>
      </c>
      <c r="F883" s="7">
        <v>1</v>
      </c>
      <c r="G883" s="4">
        <v>1988</v>
      </c>
      <c r="H883" s="18">
        <f t="shared" si="26"/>
        <v>1989</v>
      </c>
      <c r="I883" s="5" t="s">
        <v>3170</v>
      </c>
      <c r="J883" t="str">
        <f t="shared" si="27"/>
        <v>Summit Rovins</v>
      </c>
    </row>
    <row r="884" spans="1:10" ht="15" x14ac:dyDescent="0.25">
      <c r="A884" s="5" t="s">
        <v>828</v>
      </c>
      <c r="B884" s="6">
        <v>33.1</v>
      </c>
      <c r="C884" s="19">
        <v>68</v>
      </c>
      <c r="D884" s="7">
        <v>0</v>
      </c>
      <c r="E884" s="6">
        <v>0.1</v>
      </c>
      <c r="F884" s="7">
        <v>1</v>
      </c>
      <c r="G884" s="4">
        <v>1988</v>
      </c>
      <c r="H884" s="18">
        <f t="shared" si="26"/>
        <v>1989</v>
      </c>
      <c r="I884" s="5" t="s">
        <v>2895</v>
      </c>
      <c r="J884" t="str">
        <f t="shared" si="27"/>
        <v>Sutherland Asbill</v>
      </c>
    </row>
    <row r="885" spans="1:10" ht="15" x14ac:dyDescent="0.25">
      <c r="A885" s="5" t="s">
        <v>944</v>
      </c>
      <c r="B885" s="6">
        <v>14.5</v>
      </c>
      <c r="C885" s="20">
        <v>94</v>
      </c>
      <c r="D885" s="7">
        <v>1</v>
      </c>
      <c r="E885" s="6">
        <v>0</v>
      </c>
      <c r="F885" s="7">
        <v>3</v>
      </c>
      <c r="G885" s="4">
        <v>1988</v>
      </c>
      <c r="H885" s="18">
        <f t="shared" si="26"/>
        <v>1989</v>
      </c>
      <c r="I885" s="5" t="s">
        <v>3046</v>
      </c>
      <c r="J885" t="str">
        <f t="shared" si="27"/>
        <v>Tenzer Greenblatt</v>
      </c>
    </row>
    <row r="886" spans="1:10" ht="15" x14ac:dyDescent="0.25">
      <c r="A886" s="5" t="s">
        <v>874</v>
      </c>
      <c r="B886" s="6">
        <v>6.7</v>
      </c>
      <c r="C886" s="19">
        <v>115</v>
      </c>
      <c r="D886" s="7">
        <v>0</v>
      </c>
      <c r="E886" s="6">
        <v>0</v>
      </c>
      <c r="F886" s="7">
        <v>1</v>
      </c>
      <c r="G886" s="4">
        <v>1988</v>
      </c>
      <c r="H886" s="18">
        <f t="shared" si="26"/>
        <v>1989</v>
      </c>
      <c r="I886" s="5" t="s">
        <v>2730</v>
      </c>
      <c r="J886" t="str">
        <f t="shared" si="27"/>
        <v>Testa Hurwitz</v>
      </c>
    </row>
    <row r="887" spans="1:10" ht="15" x14ac:dyDescent="0.25">
      <c r="A887" s="5" t="s">
        <v>1244</v>
      </c>
      <c r="B887" s="6">
        <v>50.6</v>
      </c>
      <c r="C887" s="19">
        <v>57</v>
      </c>
      <c r="D887" s="7">
        <v>0</v>
      </c>
      <c r="E887" s="6">
        <v>0.2</v>
      </c>
      <c r="F887" s="7">
        <v>1</v>
      </c>
      <c r="G887" s="4">
        <v>1988</v>
      </c>
      <c r="H887" s="18">
        <f t="shared" si="26"/>
        <v>1989</v>
      </c>
      <c r="I887" s="5" t="s">
        <v>1244</v>
      </c>
      <c r="J887" t="str">
        <f t="shared" si="27"/>
        <v>The Pope</v>
      </c>
    </row>
    <row r="888" spans="1:10" ht="15" x14ac:dyDescent="0.25">
      <c r="A888" s="5" t="s">
        <v>1129</v>
      </c>
      <c r="B888" s="6">
        <v>27</v>
      </c>
      <c r="C888" s="20">
        <v>72</v>
      </c>
      <c r="D888" s="7">
        <v>1</v>
      </c>
      <c r="E888" s="6">
        <v>0.1</v>
      </c>
      <c r="F888" s="7">
        <v>1</v>
      </c>
      <c r="G888" s="4">
        <v>1988</v>
      </c>
      <c r="H888" s="18">
        <f t="shared" si="26"/>
        <v>1989</v>
      </c>
      <c r="I888" s="5" t="s">
        <v>3181</v>
      </c>
      <c r="J888" t="str">
        <f t="shared" si="27"/>
        <v>Thompson Hine</v>
      </c>
    </row>
    <row r="889" spans="1:10" ht="15" x14ac:dyDescent="0.25">
      <c r="A889" s="5" t="s">
        <v>1200</v>
      </c>
      <c r="B889" s="6">
        <v>1.5</v>
      </c>
      <c r="C889" s="19">
        <v>167</v>
      </c>
      <c r="D889" s="7">
        <v>0</v>
      </c>
      <c r="E889" s="6">
        <v>0</v>
      </c>
      <c r="F889" s="7">
        <v>1</v>
      </c>
      <c r="G889" s="4">
        <v>1988</v>
      </c>
      <c r="H889" s="18">
        <f t="shared" si="26"/>
        <v>1989</v>
      </c>
      <c r="I889" s="5" t="s">
        <v>3238</v>
      </c>
      <c r="J889" t="str">
        <f t="shared" si="27"/>
        <v>Troy Gould</v>
      </c>
    </row>
    <row r="890" spans="1:10" ht="15" x14ac:dyDescent="0.25">
      <c r="A890" s="5" t="s">
        <v>1030</v>
      </c>
      <c r="B890" s="6">
        <v>52</v>
      </c>
      <c r="C890" s="19">
        <v>54</v>
      </c>
      <c r="D890" s="7">
        <v>0</v>
      </c>
      <c r="E890" s="6">
        <v>0.2</v>
      </c>
      <c r="F890" s="7">
        <v>1</v>
      </c>
      <c r="G890" s="4">
        <v>1988</v>
      </c>
      <c r="H890" s="18">
        <f t="shared" si="26"/>
        <v>1989</v>
      </c>
      <c r="I890" s="5" t="s">
        <v>3100</v>
      </c>
      <c r="J890" t="str">
        <f t="shared" si="27"/>
        <v>Vargas Bartlett</v>
      </c>
    </row>
    <row r="891" spans="1:10" ht="15" x14ac:dyDescent="0.25">
      <c r="A891" s="5" t="s">
        <v>1252</v>
      </c>
      <c r="B891" s="6">
        <v>15.9</v>
      </c>
      <c r="C891" s="19">
        <v>88</v>
      </c>
      <c r="D891" s="7">
        <v>0</v>
      </c>
      <c r="E891" s="6">
        <v>0.1</v>
      </c>
      <c r="F891" s="7">
        <v>1</v>
      </c>
      <c r="G891" s="4">
        <v>1988</v>
      </c>
      <c r="H891" s="18">
        <f t="shared" si="26"/>
        <v>1989</v>
      </c>
      <c r="I891" s="5" t="s">
        <v>3279</v>
      </c>
      <c r="J891" t="str">
        <f t="shared" si="27"/>
        <v>Varnum Riddering</v>
      </c>
    </row>
    <row r="892" spans="1:10" ht="15" x14ac:dyDescent="0.25">
      <c r="A892" s="5" t="s">
        <v>835</v>
      </c>
      <c r="B892" s="6">
        <v>27</v>
      </c>
      <c r="C892" s="20">
        <v>72</v>
      </c>
      <c r="D892" s="7">
        <v>1</v>
      </c>
      <c r="E892" s="6">
        <v>0.1</v>
      </c>
      <c r="F892" s="7">
        <v>1</v>
      </c>
      <c r="G892" s="4">
        <v>1988</v>
      </c>
      <c r="H892" s="18">
        <f t="shared" si="26"/>
        <v>1989</v>
      </c>
      <c r="I892" s="5" t="s">
        <v>2897</v>
      </c>
      <c r="J892" t="str">
        <f t="shared" si="27"/>
        <v>Vinson Elkins</v>
      </c>
    </row>
    <row r="893" spans="1:10" ht="15" x14ac:dyDescent="0.25">
      <c r="A893" s="5" t="s">
        <v>888</v>
      </c>
      <c r="B893" s="6">
        <v>23.3</v>
      </c>
      <c r="C893" s="19">
        <v>77</v>
      </c>
      <c r="D893" s="7">
        <v>0</v>
      </c>
      <c r="E893" s="6">
        <v>0.1</v>
      </c>
      <c r="F893" s="7">
        <v>1</v>
      </c>
      <c r="G893" s="4">
        <v>1988</v>
      </c>
      <c r="H893" s="18">
        <f t="shared" si="26"/>
        <v>1989</v>
      </c>
      <c r="I893" s="5" t="s">
        <v>3004</v>
      </c>
      <c r="J893" t="str">
        <f t="shared" si="27"/>
        <v>Ware Freidenrich</v>
      </c>
    </row>
    <row r="894" spans="1:10" ht="15" x14ac:dyDescent="0.25">
      <c r="A894" s="5" t="s">
        <v>838</v>
      </c>
      <c r="B894" s="6">
        <v>257.60000000000002</v>
      </c>
      <c r="C894" s="19">
        <v>26</v>
      </c>
      <c r="D894" s="7">
        <v>0</v>
      </c>
      <c r="E894" s="6">
        <v>0.8</v>
      </c>
      <c r="F894" s="7">
        <v>2</v>
      </c>
      <c r="G894" s="4">
        <v>1988</v>
      </c>
      <c r="H894" s="18">
        <f t="shared" si="26"/>
        <v>1989</v>
      </c>
      <c r="I894" s="5" t="s">
        <v>2899</v>
      </c>
      <c r="J894" t="str">
        <f t="shared" si="27"/>
        <v>White Case</v>
      </c>
    </row>
    <row r="895" spans="1:10" ht="15" x14ac:dyDescent="0.25">
      <c r="A895" s="5" t="s">
        <v>464</v>
      </c>
      <c r="B895" s="6">
        <v>5.8</v>
      </c>
      <c r="C895" s="19">
        <v>127</v>
      </c>
      <c r="D895" s="7">
        <v>0</v>
      </c>
      <c r="E895" s="6">
        <v>0</v>
      </c>
      <c r="F895" s="7">
        <v>1</v>
      </c>
      <c r="G895" s="4">
        <v>1988</v>
      </c>
      <c r="H895" s="18">
        <f t="shared" si="26"/>
        <v>1989</v>
      </c>
      <c r="I895" s="5" t="s">
        <v>2736</v>
      </c>
      <c r="J895" t="str">
        <f t="shared" si="27"/>
        <v>Wiley Rein</v>
      </c>
    </row>
    <row r="896" spans="1:10" ht="15" x14ac:dyDescent="0.25">
      <c r="A896" s="5" t="s">
        <v>1280</v>
      </c>
      <c r="B896" s="6">
        <v>2.2999999999999998</v>
      </c>
      <c r="C896" s="20">
        <v>159</v>
      </c>
      <c r="D896" s="7">
        <v>1</v>
      </c>
      <c r="E896" s="6">
        <v>0</v>
      </c>
      <c r="F896" s="7">
        <v>1</v>
      </c>
      <c r="G896" s="4">
        <v>1988</v>
      </c>
      <c r="H896" s="18">
        <f t="shared" si="26"/>
        <v>1989</v>
      </c>
      <c r="I896" s="5" t="s">
        <v>2929</v>
      </c>
      <c r="J896" t="str">
        <f t="shared" si="27"/>
        <v>WilliamsParkerHarrisonDiet*</v>
      </c>
    </row>
    <row r="897" spans="1:10" ht="15" x14ac:dyDescent="0.25">
      <c r="A897" s="5" t="s">
        <v>55</v>
      </c>
      <c r="B897" s="6">
        <v>314.8</v>
      </c>
      <c r="C897" s="19">
        <v>21</v>
      </c>
      <c r="D897" s="7">
        <v>0</v>
      </c>
      <c r="E897" s="6">
        <v>0.9</v>
      </c>
      <c r="F897" s="7">
        <v>4</v>
      </c>
      <c r="G897" s="4">
        <v>1988</v>
      </c>
      <c r="H897" s="18">
        <f t="shared" si="26"/>
        <v>1989</v>
      </c>
      <c r="I897" s="5" t="s">
        <v>2614</v>
      </c>
      <c r="J897" t="str">
        <f t="shared" si="27"/>
        <v>Willkie Farr</v>
      </c>
    </row>
    <row r="898" spans="1:10" ht="15" x14ac:dyDescent="0.25">
      <c r="A898" s="5" t="s">
        <v>224</v>
      </c>
      <c r="B898" s="6">
        <v>161.5</v>
      </c>
      <c r="C898" s="20">
        <v>33</v>
      </c>
      <c r="D898" s="7">
        <v>1</v>
      </c>
      <c r="E898" s="6">
        <v>0.5</v>
      </c>
      <c r="F898" s="7">
        <v>9</v>
      </c>
      <c r="G898" s="4">
        <v>1988</v>
      </c>
      <c r="H898" s="18">
        <f t="shared" ref="H898:H961" si="28">G898+1</f>
        <v>1989</v>
      </c>
      <c r="I898" s="5" t="s">
        <v>2666</v>
      </c>
      <c r="J898" t="str">
        <f t="shared" ref="J898:J961" si="29">TRIM(LEFT(SUBSTITUTE(I898," ",REPT(" ",100)),200))</f>
        <v>Wilson Sonsini</v>
      </c>
    </row>
    <row r="899" spans="1:10" ht="15" x14ac:dyDescent="0.25">
      <c r="A899" s="5" t="s">
        <v>1060</v>
      </c>
      <c r="B899" s="6">
        <v>46.2</v>
      </c>
      <c r="C899" s="19">
        <v>61</v>
      </c>
      <c r="D899" s="7">
        <v>0</v>
      </c>
      <c r="E899" s="6">
        <v>0.1</v>
      </c>
      <c r="F899" s="7">
        <v>2</v>
      </c>
      <c r="G899" s="4">
        <v>1988</v>
      </c>
      <c r="H899" s="18">
        <f t="shared" si="28"/>
        <v>1989</v>
      </c>
      <c r="I899" s="5" t="s">
        <v>3126</v>
      </c>
      <c r="J899" t="str">
        <f t="shared" si="29"/>
        <v>Winstead Sechrest</v>
      </c>
    </row>
    <row r="900" spans="1:10" ht="15" x14ac:dyDescent="0.25">
      <c r="A900" s="5" t="s">
        <v>1290</v>
      </c>
      <c r="B900" s="6">
        <v>0</v>
      </c>
      <c r="C900" s="20">
        <v>171</v>
      </c>
      <c r="D900" s="7">
        <v>1</v>
      </c>
      <c r="E900" s="6">
        <v>0</v>
      </c>
      <c r="F900" s="7">
        <v>1</v>
      </c>
      <c r="G900" s="4">
        <v>1988</v>
      </c>
      <c r="H900" s="18">
        <f t="shared" si="28"/>
        <v>1989</v>
      </c>
      <c r="I900" s="5" t="s">
        <v>3305</v>
      </c>
      <c r="J900" t="str">
        <f t="shared" si="29"/>
        <v>Womble Carlyle</v>
      </c>
    </row>
    <row r="901" spans="1:10" ht="15" x14ac:dyDescent="0.25">
      <c r="A901" s="5" t="s">
        <v>1082</v>
      </c>
      <c r="B901" s="6">
        <v>7</v>
      </c>
      <c r="C901" s="20">
        <v>110</v>
      </c>
      <c r="D901" s="7">
        <v>1</v>
      </c>
      <c r="E901" s="6">
        <v>0</v>
      </c>
      <c r="F901" s="7">
        <v>1</v>
      </c>
      <c r="G901" s="4">
        <v>1988</v>
      </c>
      <c r="H901" s="18">
        <f t="shared" si="28"/>
        <v>1989</v>
      </c>
      <c r="I901" s="5" t="s">
        <v>3144</v>
      </c>
      <c r="J901" t="str">
        <f t="shared" si="29"/>
        <v>Zimet Haines</v>
      </c>
    </row>
    <row r="902" spans="1:10" ht="15" x14ac:dyDescent="0.25">
      <c r="A902" s="5" t="s">
        <v>1176</v>
      </c>
      <c r="B902" s="6">
        <v>2.9</v>
      </c>
      <c r="C902" s="19">
        <v>146</v>
      </c>
      <c r="D902" s="7">
        <v>0</v>
      </c>
      <c r="E902" s="6">
        <v>0</v>
      </c>
      <c r="F902" s="7">
        <v>1</v>
      </c>
      <c r="G902" s="4">
        <v>1989</v>
      </c>
      <c r="H902" s="18">
        <f t="shared" si="28"/>
        <v>1990</v>
      </c>
      <c r="I902" s="5" t="s">
        <v>2922</v>
      </c>
      <c r="J902" t="str">
        <f t="shared" si="29"/>
        <v>AbramsAntonRobbins Resnic</v>
      </c>
    </row>
    <row r="903" spans="1:10" ht="15" x14ac:dyDescent="0.25">
      <c r="A903" s="5" t="s">
        <v>1355</v>
      </c>
      <c r="B903" s="6">
        <v>0</v>
      </c>
      <c r="C903" s="20">
        <v>168</v>
      </c>
      <c r="D903" s="7">
        <v>1</v>
      </c>
      <c r="E903" s="6">
        <v>0</v>
      </c>
      <c r="F903" s="7">
        <v>1</v>
      </c>
      <c r="G903" s="4">
        <v>1989</v>
      </c>
      <c r="H903" s="18">
        <f t="shared" si="28"/>
        <v>1990</v>
      </c>
      <c r="I903" s="5" t="s">
        <v>3360</v>
      </c>
      <c r="J903" t="str">
        <f t="shared" si="29"/>
        <v>Adair Morrison</v>
      </c>
    </row>
    <row r="904" spans="1:10" ht="15" x14ac:dyDescent="0.25">
      <c r="A904" s="5" t="s">
        <v>6</v>
      </c>
      <c r="B904" s="6">
        <v>39.6</v>
      </c>
      <c r="C904" s="19">
        <v>44</v>
      </c>
      <c r="D904" s="7">
        <v>0</v>
      </c>
      <c r="E904" s="6">
        <v>0.2</v>
      </c>
      <c r="F904" s="7">
        <v>2</v>
      </c>
      <c r="G904" s="4">
        <v>1989</v>
      </c>
      <c r="H904" s="18">
        <f t="shared" si="28"/>
        <v>1990</v>
      </c>
      <c r="I904" s="5" t="s">
        <v>2572</v>
      </c>
      <c r="J904" t="str">
        <f t="shared" si="29"/>
        <v>Akin Gump</v>
      </c>
    </row>
    <row r="905" spans="1:10" ht="15" x14ac:dyDescent="0.25">
      <c r="A905" s="5" t="s">
        <v>672</v>
      </c>
      <c r="B905" s="6">
        <v>304.89999999999998</v>
      </c>
      <c r="C905" s="19">
        <v>10</v>
      </c>
      <c r="D905" s="7">
        <v>0</v>
      </c>
      <c r="E905" s="6">
        <v>1.7</v>
      </c>
      <c r="F905" s="7">
        <v>2</v>
      </c>
      <c r="G905" s="4">
        <v>1989</v>
      </c>
      <c r="H905" s="18">
        <f t="shared" si="28"/>
        <v>1990</v>
      </c>
      <c r="I905" s="5" t="s">
        <v>672</v>
      </c>
      <c r="J905" t="str">
        <f t="shared" si="29"/>
        <v>Andrews Kurth</v>
      </c>
    </row>
    <row r="906" spans="1:10" ht="15" x14ac:dyDescent="0.25">
      <c r="A906" s="5" t="s">
        <v>121</v>
      </c>
      <c r="B906" s="6">
        <v>116.5</v>
      </c>
      <c r="C906" s="20">
        <v>23</v>
      </c>
      <c r="D906" s="7">
        <v>1</v>
      </c>
      <c r="E906" s="6">
        <v>0.7</v>
      </c>
      <c r="F906" s="7">
        <v>1</v>
      </c>
      <c r="G906" s="4">
        <v>1989</v>
      </c>
      <c r="H906" s="18">
        <f t="shared" si="28"/>
        <v>1990</v>
      </c>
      <c r="I906" s="5" t="s">
        <v>2631</v>
      </c>
      <c r="J906" t="str">
        <f t="shared" si="29"/>
        <v>Arent Fox</v>
      </c>
    </row>
    <row r="907" spans="1:10" ht="15" x14ac:dyDescent="0.25">
      <c r="A907" s="5" t="s">
        <v>886</v>
      </c>
      <c r="B907" s="6">
        <v>13.5</v>
      </c>
      <c r="C907" s="20">
        <v>88</v>
      </c>
      <c r="D907" s="7">
        <v>1</v>
      </c>
      <c r="E907" s="6">
        <v>0.1</v>
      </c>
      <c r="F907" s="7">
        <v>3</v>
      </c>
      <c r="G907" s="4">
        <v>1989</v>
      </c>
      <c r="H907" s="18">
        <f t="shared" si="28"/>
        <v>1990</v>
      </c>
      <c r="I907" s="5" t="s">
        <v>3003</v>
      </c>
      <c r="J907" t="str">
        <f t="shared" si="29"/>
        <v>Bachner Tally</v>
      </c>
    </row>
    <row r="908" spans="1:10" ht="15" x14ac:dyDescent="0.25">
      <c r="A908" s="5" t="s">
        <v>853</v>
      </c>
      <c r="B908" s="6">
        <v>138.6</v>
      </c>
      <c r="C908" s="19">
        <v>20</v>
      </c>
      <c r="D908" s="7">
        <v>0</v>
      </c>
      <c r="E908" s="6">
        <v>0.8</v>
      </c>
      <c r="F908" s="7">
        <v>1</v>
      </c>
      <c r="G908" s="4">
        <v>1989</v>
      </c>
      <c r="H908" s="18">
        <f t="shared" si="28"/>
        <v>1990</v>
      </c>
      <c r="I908" s="5" t="s">
        <v>10</v>
      </c>
      <c r="J908" t="str">
        <f t="shared" si="29"/>
        <v>Baker Botts</v>
      </c>
    </row>
    <row r="909" spans="1:10" ht="15" x14ac:dyDescent="0.25">
      <c r="A909" s="5" t="s">
        <v>9</v>
      </c>
      <c r="B909" s="6">
        <v>25.9</v>
      </c>
      <c r="C909" s="20">
        <v>67</v>
      </c>
      <c r="D909" s="7">
        <v>1</v>
      </c>
      <c r="E909" s="6">
        <v>0.2</v>
      </c>
      <c r="F909" s="7">
        <v>1</v>
      </c>
      <c r="G909" s="4">
        <v>1989</v>
      </c>
      <c r="H909" s="18">
        <f t="shared" si="28"/>
        <v>1990</v>
      </c>
      <c r="I909" s="5" t="s">
        <v>2575</v>
      </c>
      <c r="J909" t="str">
        <f t="shared" si="29"/>
        <v>Baker McKenzie</v>
      </c>
    </row>
    <row r="910" spans="1:10" ht="15" x14ac:dyDescent="0.25">
      <c r="A910" s="5" t="s">
        <v>1326</v>
      </c>
      <c r="B910" s="6">
        <v>5.8</v>
      </c>
      <c r="C910" s="20">
        <v>116</v>
      </c>
      <c r="D910" s="7">
        <v>1</v>
      </c>
      <c r="E910" s="6">
        <v>0</v>
      </c>
      <c r="F910" s="7">
        <v>1</v>
      </c>
      <c r="G910" s="4">
        <v>1989</v>
      </c>
      <c r="H910" s="18">
        <f t="shared" si="28"/>
        <v>1990</v>
      </c>
      <c r="I910" s="5" t="s">
        <v>3332</v>
      </c>
      <c r="J910" t="str">
        <f t="shared" si="29"/>
        <v>Baker Worthington</v>
      </c>
    </row>
    <row r="911" spans="1:10" ht="15" x14ac:dyDescent="0.25">
      <c r="A911" s="5" t="s">
        <v>237</v>
      </c>
      <c r="B911" s="6">
        <v>140.30000000000001</v>
      </c>
      <c r="C911" s="19">
        <v>19</v>
      </c>
      <c r="D911" s="7">
        <v>0</v>
      </c>
      <c r="E911" s="6">
        <v>0.8</v>
      </c>
      <c r="F911" s="7">
        <v>3</v>
      </c>
      <c r="G911" s="4">
        <v>1989</v>
      </c>
      <c r="H911" s="18">
        <f t="shared" si="28"/>
        <v>1990</v>
      </c>
      <c r="I911" s="5" t="s">
        <v>2674</v>
      </c>
      <c r="J911" t="str">
        <f t="shared" si="29"/>
        <v>Ballard Spahr</v>
      </c>
    </row>
    <row r="912" spans="1:10" ht="15" x14ac:dyDescent="0.25">
      <c r="A912" s="5" t="s">
        <v>1330</v>
      </c>
      <c r="B912" s="6">
        <v>4</v>
      </c>
      <c r="C912" s="20">
        <v>126</v>
      </c>
      <c r="D912" s="7">
        <v>1</v>
      </c>
      <c r="E912" s="6">
        <v>0</v>
      </c>
      <c r="F912" s="7">
        <v>1</v>
      </c>
      <c r="G912" s="4">
        <v>1989</v>
      </c>
      <c r="H912" s="18">
        <f t="shared" si="28"/>
        <v>1990</v>
      </c>
      <c r="I912" s="5" t="s">
        <v>3336</v>
      </c>
      <c r="J912" t="str">
        <f t="shared" si="29"/>
        <v>Bangser Weiss</v>
      </c>
    </row>
    <row r="913" spans="1:10" ht="15" x14ac:dyDescent="0.25">
      <c r="A913" s="5" t="s">
        <v>1353</v>
      </c>
      <c r="B913" s="6">
        <v>0.2</v>
      </c>
      <c r="C913" s="20">
        <v>166</v>
      </c>
      <c r="D913" s="7">
        <v>1</v>
      </c>
      <c r="E913" s="6">
        <v>0</v>
      </c>
      <c r="F913" s="7">
        <v>1</v>
      </c>
      <c r="G913" s="4">
        <v>1989</v>
      </c>
      <c r="H913" s="18">
        <f t="shared" si="28"/>
        <v>1990</v>
      </c>
      <c r="I913" s="5" t="s">
        <v>3358</v>
      </c>
      <c r="J913" t="str">
        <f t="shared" si="29"/>
        <v>Barkley Barkley</v>
      </c>
    </row>
    <row r="914" spans="1:10" ht="15" x14ac:dyDescent="0.25">
      <c r="A914" s="5" t="s">
        <v>249</v>
      </c>
      <c r="B914" s="6">
        <v>76.7</v>
      </c>
      <c r="C914" s="19">
        <v>33</v>
      </c>
      <c r="D914" s="7">
        <v>0</v>
      </c>
      <c r="E914" s="6">
        <v>0.4</v>
      </c>
      <c r="F914" s="7">
        <v>1</v>
      </c>
      <c r="G914" s="4">
        <v>1989</v>
      </c>
      <c r="H914" s="18">
        <f t="shared" si="28"/>
        <v>1990</v>
      </c>
      <c r="I914" s="5" t="s">
        <v>2683</v>
      </c>
      <c r="J914" t="str">
        <f t="shared" si="29"/>
        <v>Barnes Thornburg</v>
      </c>
    </row>
    <row r="915" spans="1:10" ht="15" x14ac:dyDescent="0.25">
      <c r="A915" s="5" t="s">
        <v>1311</v>
      </c>
      <c r="B915" s="6">
        <v>18.5</v>
      </c>
      <c r="C915" s="19">
        <v>79</v>
      </c>
      <c r="D915" s="7">
        <v>0</v>
      </c>
      <c r="E915" s="6">
        <v>0.1</v>
      </c>
      <c r="F915" s="7">
        <v>2</v>
      </c>
      <c r="G915" s="4">
        <v>1989</v>
      </c>
      <c r="H915" s="18">
        <f t="shared" si="28"/>
        <v>1990</v>
      </c>
      <c r="I915" s="5" t="s">
        <v>3321</v>
      </c>
      <c r="J915" t="str">
        <f t="shared" si="29"/>
        <v>Bass Berry</v>
      </c>
    </row>
    <row r="916" spans="1:10" ht="15" x14ac:dyDescent="0.25">
      <c r="A916" s="5" t="s">
        <v>1343</v>
      </c>
      <c r="B916" s="6">
        <v>2.5</v>
      </c>
      <c r="C916" s="20">
        <v>148</v>
      </c>
      <c r="D916" s="7">
        <v>1</v>
      </c>
      <c r="E916" s="6">
        <v>0</v>
      </c>
      <c r="F916" s="7">
        <v>1</v>
      </c>
      <c r="G916" s="4">
        <v>1989</v>
      </c>
      <c r="H916" s="18">
        <f t="shared" si="28"/>
        <v>1990</v>
      </c>
      <c r="I916" s="5" t="s">
        <v>3349</v>
      </c>
      <c r="J916" t="str">
        <f t="shared" si="29"/>
        <v>Berger Paul</v>
      </c>
    </row>
    <row r="917" spans="1:10" ht="15" x14ac:dyDescent="0.25">
      <c r="A917" s="5" t="s">
        <v>1334</v>
      </c>
      <c r="B917" s="6">
        <v>3.9</v>
      </c>
      <c r="C917" s="19">
        <v>132</v>
      </c>
      <c r="D917" s="7">
        <v>0</v>
      </c>
      <c r="E917" s="6">
        <v>0</v>
      </c>
      <c r="F917" s="7">
        <v>1</v>
      </c>
      <c r="G917" s="4">
        <v>1989</v>
      </c>
      <c r="H917" s="18">
        <f t="shared" si="28"/>
        <v>1990</v>
      </c>
      <c r="I917" s="5" t="s">
        <v>3340</v>
      </c>
      <c r="J917" t="str">
        <f t="shared" si="29"/>
        <v>Berley Littman</v>
      </c>
    </row>
    <row r="918" spans="1:10" ht="15" x14ac:dyDescent="0.25">
      <c r="A918" s="5" t="s">
        <v>1294</v>
      </c>
      <c r="B918" s="6">
        <v>66</v>
      </c>
      <c r="C918" s="20">
        <v>34</v>
      </c>
      <c r="D918" s="7">
        <v>1</v>
      </c>
      <c r="E918" s="6">
        <v>0.4</v>
      </c>
      <c r="F918" s="7">
        <v>1</v>
      </c>
      <c r="G918" s="4">
        <v>1989</v>
      </c>
      <c r="H918" s="18">
        <f t="shared" si="28"/>
        <v>1990</v>
      </c>
      <c r="I918" s="5" t="s">
        <v>1294</v>
      </c>
      <c r="J918" t="str">
        <f t="shared" si="29"/>
        <v>Binder Groesswang</v>
      </c>
    </row>
    <row r="919" spans="1:10" ht="15" x14ac:dyDescent="0.25">
      <c r="A919" s="5" t="s">
        <v>1335</v>
      </c>
      <c r="B919" s="6">
        <v>3.6</v>
      </c>
      <c r="C919" s="20">
        <v>135</v>
      </c>
      <c r="D919" s="7">
        <v>1</v>
      </c>
      <c r="E919" s="6">
        <v>0</v>
      </c>
      <c r="F919" s="7">
        <v>1</v>
      </c>
      <c r="G919" s="4">
        <v>1989</v>
      </c>
      <c r="H919" s="18">
        <f t="shared" si="28"/>
        <v>1990</v>
      </c>
      <c r="I919" s="5" t="s">
        <v>3341</v>
      </c>
      <c r="J919" t="str">
        <f t="shared" si="29"/>
        <v>Blair Koegen</v>
      </c>
    </row>
    <row r="920" spans="1:10" ht="15" x14ac:dyDescent="0.25">
      <c r="A920" s="5" t="s">
        <v>253</v>
      </c>
      <c r="B920" s="6">
        <v>23</v>
      </c>
      <c r="C920" s="19">
        <v>73</v>
      </c>
      <c r="D920" s="7">
        <v>0</v>
      </c>
      <c r="E920" s="6">
        <v>0.1</v>
      </c>
      <c r="F920" s="7">
        <v>1</v>
      </c>
      <c r="G920" s="4">
        <v>1989</v>
      </c>
      <c r="H920" s="18">
        <f t="shared" si="28"/>
        <v>1990</v>
      </c>
      <c r="I920" s="5" t="s">
        <v>2685</v>
      </c>
      <c r="J920" t="str">
        <f t="shared" si="29"/>
        <v>Bogle Gates</v>
      </c>
    </row>
    <row r="921" spans="1:10" ht="15" x14ac:dyDescent="0.25">
      <c r="A921" s="5" t="s">
        <v>1310</v>
      </c>
      <c r="B921" s="6">
        <v>19.399999999999999</v>
      </c>
      <c r="C921" s="19">
        <v>77</v>
      </c>
      <c r="D921" s="7">
        <v>0</v>
      </c>
      <c r="E921" s="6">
        <v>0.1</v>
      </c>
      <c r="F921" s="7">
        <v>1</v>
      </c>
      <c r="G921" s="4">
        <v>1989</v>
      </c>
      <c r="H921" s="18">
        <f t="shared" si="28"/>
        <v>1990</v>
      </c>
      <c r="I921" s="5" t="s">
        <v>2932</v>
      </c>
      <c r="J921" t="str">
        <f t="shared" si="29"/>
        <v>Boyar Higgins</v>
      </c>
    </row>
    <row r="922" spans="1:10" ht="15" x14ac:dyDescent="0.25">
      <c r="A922" s="5" t="s">
        <v>1336</v>
      </c>
      <c r="B922" s="6">
        <v>3.5</v>
      </c>
      <c r="C922" s="20">
        <v>137</v>
      </c>
      <c r="D922" s="7">
        <v>1</v>
      </c>
      <c r="E922" s="6">
        <v>0</v>
      </c>
      <c r="F922" s="7">
        <v>1</v>
      </c>
      <c r="G922" s="4">
        <v>1989</v>
      </c>
      <c r="H922" s="18">
        <f t="shared" si="28"/>
        <v>1990</v>
      </c>
      <c r="I922" s="5" t="s">
        <v>3342</v>
      </c>
      <c r="J922" t="str">
        <f t="shared" si="29"/>
        <v>Boylan Brown</v>
      </c>
    </row>
    <row r="923" spans="1:10" ht="15" x14ac:dyDescent="0.25">
      <c r="A923" s="5" t="s">
        <v>1348</v>
      </c>
      <c r="B923" s="6">
        <v>2</v>
      </c>
      <c r="C923" s="20">
        <v>155</v>
      </c>
      <c r="D923" s="7">
        <v>1</v>
      </c>
      <c r="E923" s="6">
        <v>0</v>
      </c>
      <c r="F923" s="7">
        <v>1</v>
      </c>
      <c r="G923" s="4">
        <v>1989</v>
      </c>
      <c r="H923" s="18">
        <f t="shared" si="28"/>
        <v>1990</v>
      </c>
      <c r="I923" s="5" t="s">
        <v>3353</v>
      </c>
      <c r="J923" t="str">
        <f t="shared" si="29"/>
        <v>Brener Wallack</v>
      </c>
    </row>
    <row r="924" spans="1:10" ht="15" x14ac:dyDescent="0.25">
      <c r="A924" s="5" t="s">
        <v>950</v>
      </c>
      <c r="B924" s="6">
        <v>3.6</v>
      </c>
      <c r="C924" s="20">
        <v>135</v>
      </c>
      <c r="D924" s="7">
        <v>1</v>
      </c>
      <c r="E924" s="6">
        <v>0</v>
      </c>
      <c r="F924" s="7">
        <v>1</v>
      </c>
      <c r="G924" s="4">
        <v>1989</v>
      </c>
      <c r="H924" s="18">
        <f t="shared" si="28"/>
        <v>1990</v>
      </c>
      <c r="I924" s="5" t="s">
        <v>3049</v>
      </c>
      <c r="J924" t="str">
        <f t="shared" si="29"/>
        <v>Brenman Epstein</v>
      </c>
    </row>
    <row r="925" spans="1:10" ht="15" x14ac:dyDescent="0.25">
      <c r="A925" s="5" t="s">
        <v>912</v>
      </c>
      <c r="B925" s="6">
        <v>5</v>
      </c>
      <c r="C925" s="20">
        <v>118</v>
      </c>
      <c r="D925" s="7">
        <v>1</v>
      </c>
      <c r="E925" s="6">
        <v>0</v>
      </c>
      <c r="F925" s="7">
        <v>1</v>
      </c>
      <c r="G925" s="4">
        <v>1989</v>
      </c>
      <c r="H925" s="18">
        <f t="shared" si="28"/>
        <v>1990</v>
      </c>
      <c r="I925" s="5" t="s">
        <v>3024</v>
      </c>
      <c r="J925" t="str">
        <f t="shared" si="29"/>
        <v>Breslow Walker</v>
      </c>
    </row>
    <row r="926" spans="1:10" ht="15" x14ac:dyDescent="0.25">
      <c r="A926" s="5" t="s">
        <v>1287</v>
      </c>
      <c r="B926" s="6">
        <v>2.2999999999999998</v>
      </c>
      <c r="C926" s="20">
        <v>151</v>
      </c>
      <c r="D926" s="7">
        <v>1</v>
      </c>
      <c r="E926" s="6">
        <v>0</v>
      </c>
      <c r="F926" s="7">
        <v>1</v>
      </c>
      <c r="G926" s="4">
        <v>1989</v>
      </c>
      <c r="H926" s="18">
        <f t="shared" si="28"/>
        <v>1990</v>
      </c>
      <c r="I926" s="5" t="s">
        <v>3303</v>
      </c>
      <c r="J926" t="str">
        <f t="shared" si="29"/>
        <v>Broad Cassel</v>
      </c>
    </row>
    <row r="927" spans="1:10" ht="15" x14ac:dyDescent="0.25">
      <c r="A927" s="5" t="s">
        <v>873</v>
      </c>
      <c r="B927" s="6">
        <v>13.5</v>
      </c>
      <c r="C927" s="20">
        <v>88</v>
      </c>
      <c r="D927" s="7">
        <v>1</v>
      </c>
      <c r="E927" s="6">
        <v>0.1</v>
      </c>
      <c r="F927" s="7">
        <v>1</v>
      </c>
      <c r="G927" s="4">
        <v>1989</v>
      </c>
      <c r="H927" s="18">
        <f t="shared" si="28"/>
        <v>1990</v>
      </c>
      <c r="I927" s="5" t="s">
        <v>2994</v>
      </c>
      <c r="J927" t="str">
        <f t="shared" si="29"/>
        <v>Brobeck Phleger</v>
      </c>
    </row>
    <row r="928" spans="1:10" ht="15" x14ac:dyDescent="0.25">
      <c r="A928" s="5" t="s">
        <v>125</v>
      </c>
      <c r="B928" s="6">
        <v>561</v>
      </c>
      <c r="C928" s="19">
        <v>6</v>
      </c>
      <c r="D928" s="7">
        <v>0</v>
      </c>
      <c r="E928" s="6">
        <v>3.2</v>
      </c>
      <c r="F928" s="7">
        <v>2</v>
      </c>
      <c r="G928" s="4">
        <v>1989</v>
      </c>
      <c r="H928" s="18">
        <f t="shared" si="28"/>
        <v>1990</v>
      </c>
      <c r="I928" s="5" t="s">
        <v>2633</v>
      </c>
      <c r="J928" t="str">
        <f t="shared" si="29"/>
        <v>Brown Wood</v>
      </c>
    </row>
    <row r="929" spans="1:10" ht="15" x14ac:dyDescent="0.25">
      <c r="A929" s="5" t="s">
        <v>1302</v>
      </c>
      <c r="B929" s="6">
        <v>30.1</v>
      </c>
      <c r="C929" s="19">
        <v>59</v>
      </c>
      <c r="D929" s="7">
        <v>0</v>
      </c>
      <c r="E929" s="6">
        <v>0.2</v>
      </c>
      <c r="F929" s="7">
        <v>1</v>
      </c>
      <c r="G929" s="4">
        <v>1989</v>
      </c>
      <c r="H929" s="18">
        <f t="shared" si="28"/>
        <v>1990</v>
      </c>
      <c r="I929" s="5" t="s">
        <v>3313</v>
      </c>
      <c r="J929" t="str">
        <f t="shared" si="29"/>
        <v>Brown Todd</v>
      </c>
    </row>
    <row r="930" spans="1:10" ht="15" x14ac:dyDescent="0.25">
      <c r="A930" s="5" t="s">
        <v>871</v>
      </c>
      <c r="B930" s="6">
        <v>19.3</v>
      </c>
      <c r="C930" s="19">
        <v>78</v>
      </c>
      <c r="D930" s="7">
        <v>0</v>
      </c>
      <c r="E930" s="6">
        <v>0.1</v>
      </c>
      <c r="F930" s="7">
        <v>1</v>
      </c>
      <c r="G930" s="4">
        <v>1989</v>
      </c>
      <c r="H930" s="18">
        <f t="shared" si="28"/>
        <v>1990</v>
      </c>
      <c r="I930" s="5" t="s">
        <v>2993</v>
      </c>
      <c r="J930" t="str">
        <f t="shared" si="29"/>
        <v>Calfee Halter</v>
      </c>
    </row>
    <row r="931" spans="1:10" ht="15" x14ac:dyDescent="0.25">
      <c r="A931" s="5" t="s">
        <v>1318</v>
      </c>
      <c r="B931" s="6">
        <v>12.1</v>
      </c>
      <c r="C931" s="19">
        <v>93</v>
      </c>
      <c r="D931" s="7">
        <v>0</v>
      </c>
      <c r="E931" s="6">
        <v>0.1</v>
      </c>
      <c r="F931" s="7">
        <v>1</v>
      </c>
      <c r="G931" s="4">
        <v>1989</v>
      </c>
      <c r="H931" s="18">
        <f t="shared" si="28"/>
        <v>1990</v>
      </c>
      <c r="I931" s="5" t="s">
        <v>3327</v>
      </c>
      <c r="J931" t="str">
        <f t="shared" si="29"/>
        <v>Carrington Coleman</v>
      </c>
    </row>
    <row r="932" spans="1:10" ht="15" x14ac:dyDescent="0.25">
      <c r="A932" s="5" t="s">
        <v>1239</v>
      </c>
      <c r="B932" s="6">
        <v>113</v>
      </c>
      <c r="C932" s="19">
        <v>25</v>
      </c>
      <c r="D932" s="7">
        <v>0</v>
      </c>
      <c r="E932" s="6">
        <v>0.6</v>
      </c>
      <c r="F932" s="7">
        <v>3</v>
      </c>
      <c r="G932" s="4">
        <v>1989</v>
      </c>
      <c r="H932" s="18">
        <f t="shared" si="28"/>
        <v>1990</v>
      </c>
      <c r="I932" s="5" t="s">
        <v>3268</v>
      </c>
      <c r="J932" t="str">
        <f t="shared" si="29"/>
        <v>Carter Associates</v>
      </c>
    </row>
    <row r="933" spans="1:10" ht="15" x14ac:dyDescent="0.25">
      <c r="A933" s="5" t="s">
        <v>1198</v>
      </c>
      <c r="B933" s="6">
        <v>327.10000000000002</v>
      </c>
      <c r="C933" s="19">
        <v>8</v>
      </c>
      <c r="D933" s="7">
        <v>0</v>
      </c>
      <c r="E933" s="6">
        <v>1.8</v>
      </c>
      <c r="F933" s="7">
        <v>2</v>
      </c>
      <c r="G933" s="4">
        <v>1989</v>
      </c>
      <c r="H933" s="18">
        <f t="shared" si="28"/>
        <v>1990</v>
      </c>
      <c r="I933" s="5" t="s">
        <v>3237</v>
      </c>
      <c r="J933" t="str">
        <f t="shared" si="29"/>
        <v>Chapman Cutler</v>
      </c>
    </row>
    <row r="934" spans="1:10" ht="15" x14ac:dyDescent="0.25">
      <c r="A934" s="5" t="s">
        <v>1345</v>
      </c>
      <c r="B934" s="6">
        <v>2.2999999999999998</v>
      </c>
      <c r="C934" s="20">
        <v>151</v>
      </c>
      <c r="D934" s="7">
        <v>1</v>
      </c>
      <c r="E934" s="6">
        <v>0</v>
      </c>
      <c r="F934" s="7">
        <v>1</v>
      </c>
      <c r="G934" s="4">
        <v>1989</v>
      </c>
      <c r="H934" s="18">
        <f t="shared" si="28"/>
        <v>1990</v>
      </c>
      <c r="I934" s="5" t="s">
        <v>3351</v>
      </c>
      <c r="J934" t="str">
        <f t="shared" si="29"/>
        <v>Chesteen Greiner</v>
      </c>
    </row>
    <row r="935" spans="1:10" ht="15" x14ac:dyDescent="0.25">
      <c r="A935" s="5" t="s">
        <v>697</v>
      </c>
      <c r="B935" s="6">
        <v>57.7</v>
      </c>
      <c r="C935" s="19">
        <v>38</v>
      </c>
      <c r="D935" s="7">
        <v>0</v>
      </c>
      <c r="E935" s="6">
        <v>0.3</v>
      </c>
      <c r="F935" s="7">
        <v>1</v>
      </c>
      <c r="G935" s="4">
        <v>1989</v>
      </c>
      <c r="H935" s="18">
        <f t="shared" si="28"/>
        <v>1990</v>
      </c>
      <c r="I935" s="5" t="s">
        <v>2816</v>
      </c>
      <c r="J935" t="str">
        <f t="shared" si="29"/>
        <v>Choate Hall</v>
      </c>
    </row>
    <row r="936" spans="1:10" ht="15" x14ac:dyDescent="0.25">
      <c r="A936" s="5" t="s">
        <v>1112</v>
      </c>
      <c r="B936" s="6">
        <v>10.3</v>
      </c>
      <c r="C936" s="19">
        <v>94</v>
      </c>
      <c r="D936" s="7">
        <v>0</v>
      </c>
      <c r="E936" s="6">
        <v>0.1</v>
      </c>
      <c r="F936" s="7">
        <v>2</v>
      </c>
      <c r="G936" s="4">
        <v>1989</v>
      </c>
      <c r="H936" s="18">
        <f t="shared" si="28"/>
        <v>1990</v>
      </c>
      <c r="I936" s="5" t="s">
        <v>2917</v>
      </c>
      <c r="J936" t="str">
        <f t="shared" si="29"/>
        <v>Cohen Shapiro</v>
      </c>
    </row>
    <row r="937" spans="1:10" ht="15" x14ac:dyDescent="0.25">
      <c r="A937" s="5" t="s">
        <v>869</v>
      </c>
      <c r="B937" s="6">
        <v>92.9</v>
      </c>
      <c r="C937" s="19">
        <v>28</v>
      </c>
      <c r="D937" s="7">
        <v>0</v>
      </c>
      <c r="E937" s="6">
        <v>0.5</v>
      </c>
      <c r="F937" s="7">
        <v>4</v>
      </c>
      <c r="G937" s="4">
        <v>1989</v>
      </c>
      <c r="H937" s="18">
        <f t="shared" si="28"/>
        <v>1990</v>
      </c>
      <c r="I937" s="5" t="s">
        <v>2992</v>
      </c>
      <c r="J937" t="str">
        <f t="shared" si="29"/>
        <v>Cooley Godward</v>
      </c>
    </row>
    <row r="938" spans="1:10" ht="15" x14ac:dyDescent="0.25">
      <c r="A938" s="5" t="s">
        <v>1319</v>
      </c>
      <c r="B938" s="6">
        <v>9.1999999999999993</v>
      </c>
      <c r="C938" s="19">
        <v>98</v>
      </c>
      <c r="D938" s="7">
        <v>0</v>
      </c>
      <c r="E938" s="6">
        <v>0.1</v>
      </c>
      <c r="F938" s="7">
        <v>1</v>
      </c>
      <c r="G938" s="4">
        <v>1989</v>
      </c>
      <c r="H938" s="18">
        <f t="shared" si="28"/>
        <v>1990</v>
      </c>
      <c r="I938" s="5" t="s">
        <v>1319</v>
      </c>
      <c r="J938" t="str">
        <f t="shared" si="29"/>
        <v>Cox Smith</v>
      </c>
    </row>
    <row r="939" spans="1:10" ht="15" x14ac:dyDescent="0.25">
      <c r="A939" s="5" t="s">
        <v>15</v>
      </c>
      <c r="B939" s="6">
        <v>33.5</v>
      </c>
      <c r="C939" s="20">
        <v>52</v>
      </c>
      <c r="D939" s="7">
        <v>1</v>
      </c>
      <c r="E939" s="6">
        <v>0.2</v>
      </c>
      <c r="F939" s="7">
        <v>2</v>
      </c>
      <c r="G939" s="4">
        <v>1989</v>
      </c>
      <c r="H939" s="18">
        <f t="shared" si="28"/>
        <v>1990</v>
      </c>
      <c r="I939" s="5" t="s">
        <v>2580</v>
      </c>
      <c r="J939" t="str">
        <f t="shared" si="29"/>
        <v>Cravath Swaine</v>
      </c>
    </row>
    <row r="940" spans="1:10" ht="15" x14ac:dyDescent="0.25">
      <c r="A940" s="5" t="s">
        <v>1315</v>
      </c>
      <c r="B940" s="6">
        <v>15</v>
      </c>
      <c r="C940" s="20">
        <v>84</v>
      </c>
      <c r="D940" s="7">
        <v>1</v>
      </c>
      <c r="E940" s="6">
        <v>0.1</v>
      </c>
      <c r="F940" s="7">
        <v>1</v>
      </c>
      <c r="G940" s="4">
        <v>1989</v>
      </c>
      <c r="H940" s="18">
        <f t="shared" si="28"/>
        <v>1990</v>
      </c>
      <c r="I940" s="5" t="s">
        <v>3324</v>
      </c>
      <c r="J940" t="str">
        <f t="shared" si="29"/>
        <v>Crowell Moring</v>
      </c>
    </row>
    <row r="941" spans="1:10" ht="15" x14ac:dyDescent="0.25">
      <c r="A941" s="5" t="s">
        <v>1216</v>
      </c>
      <c r="B941" s="6">
        <v>3.8</v>
      </c>
      <c r="C941" s="19">
        <v>133</v>
      </c>
      <c r="D941" s="7">
        <v>0</v>
      </c>
      <c r="E941" s="6">
        <v>0</v>
      </c>
      <c r="F941" s="7">
        <v>1</v>
      </c>
      <c r="G941" s="4">
        <v>1989</v>
      </c>
      <c r="H941" s="18">
        <f t="shared" si="28"/>
        <v>1990</v>
      </c>
      <c r="I941" s="5" t="s">
        <v>1216</v>
      </c>
      <c r="J941" t="str">
        <f t="shared" si="29"/>
        <v>Dornbush Mensch</v>
      </c>
    </row>
    <row r="942" spans="1:10" ht="15" x14ac:dyDescent="0.25">
      <c r="A942" s="5" t="s">
        <v>712</v>
      </c>
      <c r="B942" s="6">
        <v>284.5</v>
      </c>
      <c r="C942" s="19">
        <v>11</v>
      </c>
      <c r="D942" s="7">
        <v>0</v>
      </c>
      <c r="E942" s="6">
        <v>1.6</v>
      </c>
      <c r="F942" s="7">
        <v>2</v>
      </c>
      <c r="G942" s="4">
        <v>1989</v>
      </c>
      <c r="H942" s="18">
        <f t="shared" si="28"/>
        <v>1990</v>
      </c>
      <c r="I942" s="5" t="s">
        <v>2825</v>
      </c>
      <c r="J942" t="str">
        <f t="shared" si="29"/>
        <v>Dorsey Whitney</v>
      </c>
    </row>
    <row r="943" spans="1:10" ht="15" x14ac:dyDescent="0.25">
      <c r="A943" s="5" t="s">
        <v>483</v>
      </c>
      <c r="B943" s="6">
        <v>30.4</v>
      </c>
      <c r="C943" s="19">
        <v>56</v>
      </c>
      <c r="D943" s="7">
        <v>0</v>
      </c>
      <c r="E943" s="6">
        <v>0.2</v>
      </c>
      <c r="F943" s="7">
        <v>1</v>
      </c>
      <c r="G943" s="4">
        <v>1989</v>
      </c>
      <c r="H943" s="18">
        <f t="shared" si="28"/>
        <v>1990</v>
      </c>
      <c r="I943" s="5" t="s">
        <v>2665</v>
      </c>
      <c r="J943" t="str">
        <f t="shared" si="29"/>
        <v>Dow Lohnes</v>
      </c>
    </row>
    <row r="944" spans="1:10" ht="15" x14ac:dyDescent="0.25">
      <c r="A944" s="5" t="s">
        <v>713</v>
      </c>
      <c r="B944" s="6">
        <v>7.5</v>
      </c>
      <c r="C944" s="20">
        <v>102</v>
      </c>
      <c r="D944" s="7">
        <v>1</v>
      </c>
      <c r="E944" s="6">
        <v>0</v>
      </c>
      <c r="F944" s="7">
        <v>1</v>
      </c>
      <c r="G944" s="4">
        <v>1989</v>
      </c>
      <c r="H944" s="18">
        <f t="shared" si="28"/>
        <v>1990</v>
      </c>
      <c r="I944" s="5" t="s">
        <v>2826</v>
      </c>
      <c r="J944" t="str">
        <f t="shared" si="29"/>
        <v>Drinker Biddle</v>
      </c>
    </row>
    <row r="945" spans="1:10" ht="15" x14ac:dyDescent="0.25">
      <c r="A945" s="5" t="s">
        <v>1106</v>
      </c>
      <c r="B945" s="6">
        <v>23.4</v>
      </c>
      <c r="C945" s="19">
        <v>71</v>
      </c>
      <c r="D945" s="7">
        <v>0</v>
      </c>
      <c r="E945" s="6">
        <v>0.1</v>
      </c>
      <c r="F945" s="7">
        <v>1</v>
      </c>
      <c r="G945" s="4">
        <v>1989</v>
      </c>
      <c r="H945" s="18">
        <f t="shared" si="28"/>
        <v>1990</v>
      </c>
      <c r="I945" s="5" t="s">
        <v>3164</v>
      </c>
      <c r="J945" t="str">
        <f t="shared" si="29"/>
        <v>Duane Morris</v>
      </c>
    </row>
    <row r="946" spans="1:10" ht="15" x14ac:dyDescent="0.25">
      <c r="A946" s="5" t="s">
        <v>1344</v>
      </c>
      <c r="B946" s="6">
        <v>2.5</v>
      </c>
      <c r="C946" s="20">
        <v>148</v>
      </c>
      <c r="D946" s="7">
        <v>1</v>
      </c>
      <c r="E946" s="6">
        <v>0</v>
      </c>
      <c r="F946" s="7">
        <v>1</v>
      </c>
      <c r="G946" s="4">
        <v>1989</v>
      </c>
      <c r="H946" s="18">
        <f t="shared" si="28"/>
        <v>1990</v>
      </c>
      <c r="I946" s="5" t="s">
        <v>3350</v>
      </c>
      <c r="J946" t="str">
        <f t="shared" si="29"/>
        <v>Efrati Galili</v>
      </c>
    </row>
    <row r="947" spans="1:10" ht="15" x14ac:dyDescent="0.25">
      <c r="A947" s="5" t="s">
        <v>855</v>
      </c>
      <c r="B947" s="6">
        <v>0.4</v>
      </c>
      <c r="C947" s="19">
        <v>165</v>
      </c>
      <c r="D947" s="7">
        <v>0</v>
      </c>
      <c r="E947" s="6">
        <v>0</v>
      </c>
      <c r="F947" s="7">
        <v>1</v>
      </c>
      <c r="G947" s="4">
        <v>1989</v>
      </c>
      <c r="H947" s="18">
        <f t="shared" si="28"/>
        <v>1990</v>
      </c>
      <c r="I947" s="5" t="s">
        <v>2981</v>
      </c>
      <c r="J947" t="str">
        <f t="shared" si="29"/>
        <v>Elias Matz</v>
      </c>
    </row>
    <row r="948" spans="1:10" ht="15" x14ac:dyDescent="0.25">
      <c r="A948" s="5" t="s">
        <v>133</v>
      </c>
      <c r="B948" s="6">
        <v>26.5</v>
      </c>
      <c r="C948" s="19">
        <v>65</v>
      </c>
      <c r="D948" s="7">
        <v>0</v>
      </c>
      <c r="E948" s="6">
        <v>0.2</v>
      </c>
      <c r="F948" s="7">
        <v>2</v>
      </c>
      <c r="G948" s="4">
        <v>1989</v>
      </c>
      <c r="H948" s="18">
        <f t="shared" si="28"/>
        <v>1990</v>
      </c>
      <c r="I948" s="5" t="s">
        <v>2636</v>
      </c>
      <c r="J948" t="str">
        <f t="shared" si="29"/>
        <v>Faegre Benson</v>
      </c>
    </row>
    <row r="949" spans="1:10" ht="15" x14ac:dyDescent="0.25">
      <c r="A949" s="5" t="s">
        <v>1327</v>
      </c>
      <c r="B949" s="6">
        <v>5</v>
      </c>
      <c r="C949" s="20">
        <v>118</v>
      </c>
      <c r="D949" s="7">
        <v>1</v>
      </c>
      <c r="E949" s="6">
        <v>0</v>
      </c>
      <c r="F949" s="7">
        <v>1</v>
      </c>
      <c r="G949" s="4">
        <v>1989</v>
      </c>
      <c r="H949" s="18">
        <f t="shared" si="28"/>
        <v>1990</v>
      </c>
      <c r="I949" s="5" t="s">
        <v>3333</v>
      </c>
      <c r="J949" t="str">
        <f t="shared" si="29"/>
        <v>Farella Braun</v>
      </c>
    </row>
    <row r="950" spans="1:10" ht="15" x14ac:dyDescent="0.25">
      <c r="A950" s="5" t="s">
        <v>893</v>
      </c>
      <c r="B950" s="6">
        <v>35.6</v>
      </c>
      <c r="C950" s="19">
        <v>49</v>
      </c>
      <c r="D950" s="7">
        <v>0</v>
      </c>
      <c r="E950" s="6">
        <v>0.2</v>
      </c>
      <c r="F950" s="7">
        <v>2</v>
      </c>
      <c r="G950" s="4">
        <v>1989</v>
      </c>
      <c r="H950" s="18">
        <f t="shared" si="28"/>
        <v>1990</v>
      </c>
      <c r="I950" s="5" t="s">
        <v>3008</v>
      </c>
      <c r="J950" t="str">
        <f t="shared" si="29"/>
        <v>Fenwick Davis</v>
      </c>
    </row>
    <row r="951" spans="1:10" ht="15" x14ac:dyDescent="0.25">
      <c r="A951" s="5" t="s">
        <v>1340</v>
      </c>
      <c r="B951" s="6">
        <v>3.3</v>
      </c>
      <c r="C951" s="19">
        <v>142</v>
      </c>
      <c r="D951" s="7">
        <v>0</v>
      </c>
      <c r="E951" s="6">
        <v>0</v>
      </c>
      <c r="F951" s="7">
        <v>1</v>
      </c>
      <c r="G951" s="4">
        <v>1989</v>
      </c>
      <c r="H951" s="18">
        <f t="shared" si="28"/>
        <v>1990</v>
      </c>
      <c r="I951" s="5" t="s">
        <v>3346</v>
      </c>
      <c r="J951" t="str">
        <f t="shared" si="29"/>
        <v>Ferber Greilsheimer</v>
      </c>
    </row>
    <row r="952" spans="1:10" ht="15" x14ac:dyDescent="0.25">
      <c r="A952" s="5" t="s">
        <v>1095</v>
      </c>
      <c r="B952" s="6">
        <v>50.6</v>
      </c>
      <c r="C952" s="19">
        <v>40</v>
      </c>
      <c r="D952" s="7">
        <v>0</v>
      </c>
      <c r="E952" s="6">
        <v>0.3</v>
      </c>
      <c r="F952" s="7">
        <v>2</v>
      </c>
      <c r="G952" s="4">
        <v>1989</v>
      </c>
      <c r="H952" s="18">
        <f t="shared" si="28"/>
        <v>1990</v>
      </c>
      <c r="I952" s="5" t="s">
        <v>3153</v>
      </c>
      <c r="J952" t="str">
        <f t="shared" si="29"/>
        <v>Foley Hoag</v>
      </c>
    </row>
    <row r="953" spans="1:10" ht="15" x14ac:dyDescent="0.25">
      <c r="A953" s="5" t="s">
        <v>1149</v>
      </c>
      <c r="B953" s="6">
        <v>3.7</v>
      </c>
      <c r="C953" s="19">
        <v>134</v>
      </c>
      <c r="D953" s="7">
        <v>0</v>
      </c>
      <c r="E953" s="6">
        <v>0</v>
      </c>
      <c r="F953" s="7">
        <v>1</v>
      </c>
      <c r="G953" s="4">
        <v>1989</v>
      </c>
      <c r="H953" s="18">
        <f t="shared" si="28"/>
        <v>1990</v>
      </c>
      <c r="I953" s="5" t="s">
        <v>3197</v>
      </c>
      <c r="J953" t="str">
        <f t="shared" si="29"/>
        <v>FowlerWhite BurnettHurley</v>
      </c>
    </row>
    <row r="954" spans="1:10" ht="15" x14ac:dyDescent="0.25">
      <c r="A954" s="5" t="s">
        <v>1131</v>
      </c>
      <c r="B954" s="6">
        <v>29.5</v>
      </c>
      <c r="C954" s="19">
        <v>61</v>
      </c>
      <c r="D954" s="7">
        <v>0</v>
      </c>
      <c r="E954" s="6">
        <v>0.2</v>
      </c>
      <c r="F954" s="7">
        <v>1</v>
      </c>
      <c r="G954" s="4">
        <v>1989</v>
      </c>
      <c r="H954" s="18">
        <f t="shared" si="28"/>
        <v>1990</v>
      </c>
      <c r="I954" s="5" t="s">
        <v>3182</v>
      </c>
      <c r="J954" t="str">
        <f t="shared" si="29"/>
        <v>FrankBernsteinConway Goldman</v>
      </c>
    </row>
    <row r="955" spans="1:10" ht="15" x14ac:dyDescent="0.25">
      <c r="A955" s="5" t="s">
        <v>1323</v>
      </c>
      <c r="B955" s="6">
        <v>6.9</v>
      </c>
      <c r="C955" s="20">
        <v>108</v>
      </c>
      <c r="D955" s="7">
        <v>1</v>
      </c>
      <c r="E955" s="6">
        <v>0</v>
      </c>
      <c r="F955" s="7">
        <v>1</v>
      </c>
      <c r="G955" s="4">
        <v>1989</v>
      </c>
      <c r="H955" s="18">
        <f t="shared" si="28"/>
        <v>1990</v>
      </c>
      <c r="I955" s="5" t="s">
        <v>3329</v>
      </c>
      <c r="J955" t="str">
        <f t="shared" si="29"/>
        <v>Fraser Trebilcock</v>
      </c>
    </row>
    <row r="956" spans="1:10" ht="15" x14ac:dyDescent="0.25">
      <c r="A956" s="5" t="s">
        <v>1324</v>
      </c>
      <c r="B956" s="6">
        <v>6.9</v>
      </c>
      <c r="C956" s="20">
        <v>108</v>
      </c>
      <c r="D956" s="7">
        <v>1</v>
      </c>
      <c r="E956" s="6">
        <v>0</v>
      </c>
      <c r="F956" s="7">
        <v>1</v>
      </c>
      <c r="G956" s="4">
        <v>1989</v>
      </c>
      <c r="H956" s="18">
        <f t="shared" si="28"/>
        <v>1990</v>
      </c>
      <c r="I956" s="5" t="s">
        <v>3330</v>
      </c>
      <c r="J956" t="str">
        <f t="shared" si="29"/>
        <v>Freedman Levy</v>
      </c>
    </row>
    <row r="957" spans="1:10" ht="15" x14ac:dyDescent="0.25">
      <c r="A957" s="5" t="s">
        <v>910</v>
      </c>
      <c r="B957" s="6">
        <v>6.9</v>
      </c>
      <c r="C957" s="20">
        <v>108</v>
      </c>
      <c r="D957" s="7">
        <v>1</v>
      </c>
      <c r="E957" s="6">
        <v>0</v>
      </c>
      <c r="F957" s="7">
        <v>1</v>
      </c>
      <c r="G957" s="4">
        <v>1989</v>
      </c>
      <c r="H957" s="18">
        <f t="shared" si="28"/>
        <v>1990</v>
      </c>
      <c r="I957" s="5" t="s">
        <v>2907</v>
      </c>
      <c r="J957" t="str">
        <f t="shared" si="29"/>
        <v>Freshman Marantz</v>
      </c>
    </row>
    <row r="958" spans="1:10" ht="15" x14ac:dyDescent="0.25">
      <c r="A958" s="5" t="s">
        <v>997</v>
      </c>
      <c r="B958" s="6">
        <v>309.8</v>
      </c>
      <c r="C958" s="19">
        <v>9</v>
      </c>
      <c r="D958" s="7">
        <v>0</v>
      </c>
      <c r="E958" s="6">
        <v>1.8</v>
      </c>
      <c r="F958" s="7">
        <v>1</v>
      </c>
      <c r="G958" s="4">
        <v>1989</v>
      </c>
      <c r="H958" s="18">
        <f t="shared" si="28"/>
        <v>1990</v>
      </c>
      <c r="I958" s="5" t="s">
        <v>2585</v>
      </c>
      <c r="J958" t="str">
        <f t="shared" si="29"/>
        <v>Fried Frank</v>
      </c>
    </row>
    <row r="959" spans="1:10" ht="15" x14ac:dyDescent="0.25">
      <c r="A959" s="5" t="s">
        <v>1356</v>
      </c>
      <c r="B959" s="6">
        <v>0</v>
      </c>
      <c r="C959" s="20">
        <v>168</v>
      </c>
      <c r="D959" s="7">
        <v>1</v>
      </c>
      <c r="E959" s="6">
        <v>0</v>
      </c>
      <c r="F959" s="7">
        <v>1</v>
      </c>
      <c r="G959" s="4">
        <v>1989</v>
      </c>
      <c r="H959" s="18">
        <f t="shared" si="28"/>
        <v>1990</v>
      </c>
      <c r="I959" s="5" t="s">
        <v>2934</v>
      </c>
      <c r="J959" t="str">
        <f t="shared" si="29"/>
        <v>Frisch Dudek</v>
      </c>
    </row>
    <row r="960" spans="1:10" ht="15" x14ac:dyDescent="0.25">
      <c r="A960" s="5" t="s">
        <v>22</v>
      </c>
      <c r="B960" s="6">
        <v>138.30000000000001</v>
      </c>
      <c r="C960" s="19">
        <v>21</v>
      </c>
      <c r="D960" s="7">
        <v>0</v>
      </c>
      <c r="E960" s="6">
        <v>0.8</v>
      </c>
      <c r="F960" s="7">
        <v>3</v>
      </c>
      <c r="G960" s="4">
        <v>1989</v>
      </c>
      <c r="H960" s="18">
        <f t="shared" si="28"/>
        <v>1990</v>
      </c>
      <c r="I960" s="5" t="s">
        <v>2586</v>
      </c>
      <c r="J960" t="str">
        <f t="shared" si="29"/>
        <v>Fulbright Jaworski</v>
      </c>
    </row>
    <row r="961" spans="1:10" ht="15" x14ac:dyDescent="0.25">
      <c r="A961" s="5" t="s">
        <v>1305</v>
      </c>
      <c r="B961" s="6">
        <v>26.3</v>
      </c>
      <c r="C961" s="19">
        <v>66</v>
      </c>
      <c r="D961" s="7">
        <v>0</v>
      </c>
      <c r="E961" s="6">
        <v>0.2</v>
      </c>
      <c r="F961" s="7">
        <v>1</v>
      </c>
      <c r="G961" s="4">
        <v>1989</v>
      </c>
      <c r="H961" s="18">
        <f t="shared" si="28"/>
        <v>1990</v>
      </c>
      <c r="I961" s="5" t="s">
        <v>3316</v>
      </c>
      <c r="J961" t="str">
        <f t="shared" si="29"/>
        <v>Gable Gotwals</v>
      </c>
    </row>
    <row r="962" spans="1:10" ht="15" x14ac:dyDescent="0.25">
      <c r="A962" s="5" t="s">
        <v>176</v>
      </c>
      <c r="B962" s="8">
        <v>1509.7</v>
      </c>
      <c r="C962" s="19">
        <v>4</v>
      </c>
      <c r="D962" s="7">
        <v>0</v>
      </c>
      <c r="E962" s="6">
        <v>8.5</v>
      </c>
      <c r="F962" s="7">
        <v>6</v>
      </c>
      <c r="G962" s="4">
        <v>1989</v>
      </c>
      <c r="H962" s="18">
        <f t="shared" ref="H962:H1025" si="30">G962+1</f>
        <v>1990</v>
      </c>
      <c r="I962" s="5" t="s">
        <v>2651</v>
      </c>
      <c r="J962" t="str">
        <f t="shared" ref="J962:J1025" si="31">TRIM(LEFT(SUBSTITUTE(I962," ",REPT(" ",100)),200))</f>
        <v>Gaston Snow</v>
      </c>
    </row>
    <row r="963" spans="1:10" ht="15" x14ac:dyDescent="0.25">
      <c r="A963" s="5" t="s">
        <v>858</v>
      </c>
      <c r="B963" s="8">
        <v>2279.4</v>
      </c>
      <c r="C963" s="19">
        <v>1</v>
      </c>
      <c r="D963" s="7">
        <v>0</v>
      </c>
      <c r="E963" s="6">
        <v>12.8</v>
      </c>
      <c r="F963" s="7">
        <v>18</v>
      </c>
      <c r="G963" s="4">
        <v>1989</v>
      </c>
      <c r="H963" s="18">
        <f t="shared" si="30"/>
        <v>1990</v>
      </c>
      <c r="I963" s="5" t="s">
        <v>858</v>
      </c>
      <c r="J963" t="str">
        <f t="shared" si="31"/>
        <v>General Counsel</v>
      </c>
    </row>
    <row r="964" spans="1:10" ht="15" x14ac:dyDescent="0.25">
      <c r="A964" s="5" t="s">
        <v>921</v>
      </c>
      <c r="B964" s="6">
        <v>9.5</v>
      </c>
      <c r="C964" s="19">
        <v>96</v>
      </c>
      <c r="D964" s="7">
        <v>0</v>
      </c>
      <c r="E964" s="6">
        <v>0.1</v>
      </c>
      <c r="F964" s="7">
        <v>1</v>
      </c>
      <c r="G964" s="4">
        <v>1989</v>
      </c>
      <c r="H964" s="18">
        <f t="shared" si="30"/>
        <v>1990</v>
      </c>
      <c r="I964" s="5" t="s">
        <v>2587</v>
      </c>
      <c r="J964" t="str">
        <f t="shared" si="31"/>
        <v>Gibson Dunn</v>
      </c>
    </row>
    <row r="965" spans="1:10" ht="15" x14ac:dyDescent="0.25">
      <c r="A965" s="5" t="s">
        <v>1350</v>
      </c>
      <c r="B965" s="6">
        <v>1.8</v>
      </c>
      <c r="C965" s="20">
        <v>157</v>
      </c>
      <c r="D965" s="7">
        <v>1</v>
      </c>
      <c r="E965" s="6">
        <v>0</v>
      </c>
      <c r="F965" s="7">
        <v>1</v>
      </c>
      <c r="G965" s="4">
        <v>1989</v>
      </c>
      <c r="H965" s="18">
        <f t="shared" si="30"/>
        <v>1990</v>
      </c>
      <c r="I965" s="5" t="s">
        <v>3355</v>
      </c>
      <c r="J965" t="str">
        <f t="shared" si="31"/>
        <v>Gold Wachtel</v>
      </c>
    </row>
    <row r="966" spans="1:10" ht="15" x14ac:dyDescent="0.25">
      <c r="A966" s="5" t="s">
        <v>864</v>
      </c>
      <c r="B966" s="6">
        <v>42.7</v>
      </c>
      <c r="C966" s="19">
        <v>42</v>
      </c>
      <c r="D966" s="7">
        <v>0</v>
      </c>
      <c r="E966" s="6">
        <v>0.2</v>
      </c>
      <c r="F966" s="7">
        <v>1</v>
      </c>
      <c r="G966" s="4">
        <v>1989</v>
      </c>
      <c r="H966" s="18">
        <f t="shared" si="30"/>
        <v>1990</v>
      </c>
      <c r="I966" s="5" t="s">
        <v>2988</v>
      </c>
      <c r="J966" t="str">
        <f t="shared" si="31"/>
        <v>Goodwin Procter</v>
      </c>
    </row>
    <row r="967" spans="1:10" ht="15" x14ac:dyDescent="0.25">
      <c r="A967" s="5" t="s">
        <v>1282</v>
      </c>
      <c r="B967" s="6">
        <v>0.8</v>
      </c>
      <c r="C967" s="19">
        <v>164</v>
      </c>
      <c r="D967" s="7">
        <v>0</v>
      </c>
      <c r="E967" s="6">
        <v>0</v>
      </c>
      <c r="F967" s="7">
        <v>1</v>
      </c>
      <c r="G967" s="4">
        <v>1989</v>
      </c>
      <c r="H967" s="18">
        <f t="shared" si="30"/>
        <v>1990</v>
      </c>
      <c r="I967" s="5" t="s">
        <v>1282</v>
      </c>
      <c r="J967" t="str">
        <f t="shared" si="31"/>
        <v>Gray Plant</v>
      </c>
    </row>
    <row r="968" spans="1:10" ht="15" x14ac:dyDescent="0.25">
      <c r="A968" s="5" t="s">
        <v>1342</v>
      </c>
      <c r="B968" s="6">
        <v>2.6</v>
      </c>
      <c r="C968" s="19">
        <v>147</v>
      </c>
      <c r="D968" s="7">
        <v>0</v>
      </c>
      <c r="E968" s="6">
        <v>0</v>
      </c>
      <c r="F968" s="7">
        <v>1</v>
      </c>
      <c r="G968" s="4">
        <v>1989</v>
      </c>
      <c r="H968" s="18">
        <f t="shared" si="30"/>
        <v>1990</v>
      </c>
      <c r="I968" s="5" t="s">
        <v>3348</v>
      </c>
      <c r="J968" t="str">
        <f t="shared" si="31"/>
        <v>Greenberg Irwin</v>
      </c>
    </row>
    <row r="969" spans="1:10" ht="15" x14ac:dyDescent="0.25">
      <c r="A969" s="5" t="s">
        <v>1317</v>
      </c>
      <c r="B969" s="6">
        <v>14.5</v>
      </c>
      <c r="C969" s="19">
        <v>87</v>
      </c>
      <c r="D969" s="7">
        <v>0</v>
      </c>
      <c r="E969" s="6">
        <v>0.1</v>
      </c>
      <c r="F969" s="7">
        <v>1</v>
      </c>
      <c r="G969" s="4">
        <v>1989</v>
      </c>
      <c r="H969" s="18">
        <f t="shared" si="30"/>
        <v>1990</v>
      </c>
      <c r="I969" s="5" t="s">
        <v>3326</v>
      </c>
      <c r="J969" t="str">
        <f t="shared" si="31"/>
        <v>Greenebaum Doll</v>
      </c>
    </row>
    <row r="970" spans="1:10" ht="15" x14ac:dyDescent="0.25">
      <c r="A970" s="5" t="s">
        <v>1295</v>
      </c>
      <c r="B970" s="6">
        <v>65.3</v>
      </c>
      <c r="C970" s="19">
        <v>37</v>
      </c>
      <c r="D970" s="7">
        <v>0</v>
      </c>
      <c r="E970" s="6">
        <v>0.4</v>
      </c>
      <c r="F970" s="7">
        <v>2</v>
      </c>
      <c r="G970" s="4">
        <v>1989</v>
      </c>
      <c r="H970" s="18">
        <f t="shared" si="30"/>
        <v>1990</v>
      </c>
      <c r="I970" s="5" t="s">
        <v>3308</v>
      </c>
      <c r="J970" t="str">
        <f t="shared" si="31"/>
        <v>Haight Gardner</v>
      </c>
    </row>
    <row r="971" spans="1:10" ht="15" x14ac:dyDescent="0.25">
      <c r="A971" s="5" t="s">
        <v>875</v>
      </c>
      <c r="B971" s="6">
        <v>35.9</v>
      </c>
      <c r="C971" s="19">
        <v>47</v>
      </c>
      <c r="D971" s="7">
        <v>0</v>
      </c>
      <c r="E971" s="6">
        <v>0.2</v>
      </c>
      <c r="F971" s="7">
        <v>2</v>
      </c>
      <c r="G971" s="4">
        <v>1989</v>
      </c>
      <c r="H971" s="18">
        <f t="shared" si="30"/>
        <v>1990</v>
      </c>
      <c r="I971" s="5" t="s">
        <v>2995</v>
      </c>
      <c r="J971" t="str">
        <f t="shared" si="31"/>
        <v>Hale Dorr</v>
      </c>
    </row>
    <row r="972" spans="1:10" ht="15" x14ac:dyDescent="0.25">
      <c r="A972" s="5" t="s">
        <v>1075</v>
      </c>
      <c r="B972" s="6">
        <v>1.3</v>
      </c>
      <c r="C972" s="19">
        <v>162</v>
      </c>
      <c r="D972" s="7">
        <v>0</v>
      </c>
      <c r="E972" s="6">
        <v>0</v>
      </c>
      <c r="F972" s="7">
        <v>1</v>
      </c>
      <c r="G972" s="4">
        <v>1989</v>
      </c>
      <c r="H972" s="18">
        <f t="shared" si="30"/>
        <v>1990</v>
      </c>
      <c r="I972" s="5" t="s">
        <v>3139</v>
      </c>
      <c r="J972" t="str">
        <f t="shared" si="31"/>
        <v>Halpern Druch</v>
      </c>
    </row>
    <row r="973" spans="1:10" ht="15" x14ac:dyDescent="0.25">
      <c r="A973" s="5" t="s">
        <v>1349</v>
      </c>
      <c r="B973" s="6">
        <v>2</v>
      </c>
      <c r="C973" s="20">
        <v>155</v>
      </c>
      <c r="D973" s="7">
        <v>1</v>
      </c>
      <c r="E973" s="6">
        <v>0</v>
      </c>
      <c r="F973" s="7">
        <v>1</v>
      </c>
      <c r="G973" s="4">
        <v>1989</v>
      </c>
      <c r="H973" s="18">
        <f t="shared" si="30"/>
        <v>1990</v>
      </c>
      <c r="I973" s="5" t="s">
        <v>3354</v>
      </c>
      <c r="J973" t="str">
        <f t="shared" si="31"/>
        <v>Harney Westwood</v>
      </c>
    </row>
    <row r="974" spans="1:10" ht="15" x14ac:dyDescent="0.25">
      <c r="A974" s="5" t="s">
        <v>1085</v>
      </c>
      <c r="B974" s="6">
        <v>1</v>
      </c>
      <c r="C974" s="19">
        <v>163</v>
      </c>
      <c r="D974" s="7">
        <v>0</v>
      </c>
      <c r="E974" s="6">
        <v>0</v>
      </c>
      <c r="F974" s="7">
        <v>1</v>
      </c>
      <c r="G974" s="4">
        <v>1989</v>
      </c>
      <c r="H974" s="18">
        <f t="shared" si="30"/>
        <v>1990</v>
      </c>
      <c r="I974" s="5" t="s">
        <v>2915</v>
      </c>
      <c r="J974" t="str">
        <f t="shared" si="31"/>
        <v>Harris Beach</v>
      </c>
    </row>
    <row r="975" spans="1:10" ht="15" x14ac:dyDescent="0.25">
      <c r="A975" s="5" t="s">
        <v>82</v>
      </c>
      <c r="B975" s="6">
        <v>17.899999999999999</v>
      </c>
      <c r="C975" s="19">
        <v>81</v>
      </c>
      <c r="D975" s="7">
        <v>0</v>
      </c>
      <c r="E975" s="6">
        <v>0.1</v>
      </c>
      <c r="F975" s="7">
        <v>2</v>
      </c>
      <c r="G975" s="4">
        <v>1989</v>
      </c>
      <c r="H975" s="18">
        <f t="shared" si="30"/>
        <v>1990</v>
      </c>
      <c r="I975" s="5" t="s">
        <v>2619</v>
      </c>
      <c r="J975" t="str">
        <f t="shared" si="31"/>
        <v>Heller Ehrman</v>
      </c>
    </row>
    <row r="976" spans="1:10" ht="15" x14ac:dyDescent="0.25">
      <c r="A976" s="5" t="s">
        <v>1298</v>
      </c>
      <c r="B976" s="6">
        <v>35</v>
      </c>
      <c r="C976" s="19">
        <v>50</v>
      </c>
      <c r="D976" s="7">
        <v>0</v>
      </c>
      <c r="E976" s="6">
        <v>0.2</v>
      </c>
      <c r="F976" s="7">
        <v>2</v>
      </c>
      <c r="G976" s="4">
        <v>1989</v>
      </c>
      <c r="H976" s="18">
        <f t="shared" si="30"/>
        <v>1990</v>
      </c>
      <c r="I976" s="5" t="s">
        <v>3311</v>
      </c>
      <c r="J976" t="str">
        <f t="shared" si="31"/>
        <v>Heron Burchette</v>
      </c>
    </row>
    <row r="977" spans="1:10" ht="15" x14ac:dyDescent="0.25">
      <c r="A977" s="5" t="s">
        <v>1296</v>
      </c>
      <c r="B977" s="6">
        <v>43.1</v>
      </c>
      <c r="C977" s="19">
        <v>41</v>
      </c>
      <c r="D977" s="7">
        <v>0</v>
      </c>
      <c r="E977" s="6">
        <v>0.2</v>
      </c>
      <c r="F977" s="7">
        <v>1</v>
      </c>
      <c r="G977" s="4">
        <v>1989</v>
      </c>
      <c r="H977" s="18">
        <f t="shared" si="30"/>
        <v>1990</v>
      </c>
      <c r="I977" s="5" t="s">
        <v>3309</v>
      </c>
      <c r="J977" t="str">
        <f t="shared" si="31"/>
        <v>Hicks Maloof</v>
      </c>
    </row>
    <row r="978" spans="1:10" ht="15" x14ac:dyDescent="0.25">
      <c r="A978" s="5" t="s">
        <v>1322</v>
      </c>
      <c r="B978" s="6">
        <v>7.5</v>
      </c>
      <c r="C978" s="20">
        <v>102</v>
      </c>
      <c r="D978" s="7">
        <v>1</v>
      </c>
      <c r="E978" s="6">
        <v>0</v>
      </c>
      <c r="F978" s="7">
        <v>1</v>
      </c>
      <c r="G978" s="4">
        <v>1989</v>
      </c>
      <c r="H978" s="18">
        <f t="shared" si="30"/>
        <v>1990</v>
      </c>
      <c r="I978" s="5" t="s">
        <v>3328</v>
      </c>
      <c r="J978" t="str">
        <f t="shared" si="31"/>
        <v>Hill Wynne</v>
      </c>
    </row>
    <row r="979" spans="1:10" ht="15" x14ac:dyDescent="0.25">
      <c r="A979" s="5" t="s">
        <v>1341</v>
      </c>
      <c r="B979" s="6">
        <v>3</v>
      </c>
      <c r="C979" s="20">
        <v>144</v>
      </c>
      <c r="D979" s="7">
        <v>1</v>
      </c>
      <c r="E979" s="6">
        <v>0</v>
      </c>
      <c r="F979" s="7">
        <v>1</v>
      </c>
      <c r="G979" s="4">
        <v>1989</v>
      </c>
      <c r="H979" s="18">
        <f t="shared" si="30"/>
        <v>1990</v>
      </c>
      <c r="I979" s="5" t="s">
        <v>3347</v>
      </c>
      <c r="J979" t="str">
        <f t="shared" si="31"/>
        <v>Hollenberg Levin</v>
      </c>
    </row>
    <row r="980" spans="1:10" ht="15" x14ac:dyDescent="0.25">
      <c r="A980" s="5" t="s">
        <v>878</v>
      </c>
      <c r="B980" s="6">
        <v>4.5999999999999996</v>
      </c>
      <c r="C980" s="20">
        <v>123</v>
      </c>
      <c r="D980" s="7">
        <v>1</v>
      </c>
      <c r="E980" s="6">
        <v>0</v>
      </c>
      <c r="F980" s="7">
        <v>1</v>
      </c>
      <c r="G980" s="4">
        <v>1989</v>
      </c>
      <c r="H980" s="18">
        <f t="shared" si="30"/>
        <v>1990</v>
      </c>
      <c r="I980" s="5" t="s">
        <v>2997</v>
      </c>
      <c r="J980" t="str">
        <f t="shared" si="31"/>
        <v>Hopkins Mitchell</v>
      </c>
    </row>
    <row r="981" spans="1:10" ht="15" x14ac:dyDescent="0.25">
      <c r="A981" s="5" t="s">
        <v>898</v>
      </c>
      <c r="B981" s="6">
        <v>7.6</v>
      </c>
      <c r="C981" s="19">
        <v>101</v>
      </c>
      <c r="D981" s="7">
        <v>0</v>
      </c>
      <c r="E981" s="6">
        <v>0</v>
      </c>
      <c r="F981" s="7">
        <v>2</v>
      </c>
      <c r="G981" s="4">
        <v>1989</v>
      </c>
      <c r="H981" s="18">
        <f t="shared" si="30"/>
        <v>1990</v>
      </c>
      <c r="I981" s="5" t="s">
        <v>3013</v>
      </c>
      <c r="J981" t="str">
        <f t="shared" si="31"/>
        <v>Housley Goldberg</v>
      </c>
    </row>
    <row r="982" spans="1:10" ht="15" x14ac:dyDescent="0.25">
      <c r="A982" s="5" t="s">
        <v>24</v>
      </c>
      <c r="B982" s="6">
        <v>30.2</v>
      </c>
      <c r="C982" s="20">
        <v>57</v>
      </c>
      <c r="D982" s="7">
        <v>1</v>
      </c>
      <c r="E982" s="6">
        <v>0.2</v>
      </c>
      <c r="F982" s="7">
        <v>1</v>
      </c>
      <c r="G982" s="4">
        <v>1989</v>
      </c>
      <c r="H982" s="18">
        <f t="shared" si="30"/>
        <v>1990</v>
      </c>
      <c r="I982" s="5" t="s">
        <v>2588</v>
      </c>
      <c r="J982" t="str">
        <f t="shared" si="31"/>
        <v>Hunton Williams</v>
      </c>
    </row>
    <row r="983" spans="1:10" ht="15" x14ac:dyDescent="0.25">
      <c r="A983" s="5" t="s">
        <v>907</v>
      </c>
      <c r="B983" s="6">
        <v>14.7</v>
      </c>
      <c r="C983" s="19">
        <v>86</v>
      </c>
      <c r="D983" s="7">
        <v>0</v>
      </c>
      <c r="E983" s="6">
        <v>0.1</v>
      </c>
      <c r="F983" s="7">
        <v>1</v>
      </c>
      <c r="G983" s="4">
        <v>1989</v>
      </c>
      <c r="H983" s="18">
        <f t="shared" si="30"/>
        <v>1990</v>
      </c>
      <c r="I983" s="5" t="s">
        <v>3020</v>
      </c>
      <c r="J983" t="str">
        <f t="shared" si="31"/>
        <v>Hutchins Wheeler</v>
      </c>
    </row>
    <row r="984" spans="1:10" ht="15" x14ac:dyDescent="0.25">
      <c r="A984" s="5" t="s">
        <v>1015</v>
      </c>
      <c r="B984" s="6">
        <v>13.4</v>
      </c>
      <c r="C984" s="19">
        <v>90</v>
      </c>
      <c r="D984" s="7">
        <v>0</v>
      </c>
      <c r="E984" s="6">
        <v>0.1</v>
      </c>
      <c r="F984" s="7">
        <v>6</v>
      </c>
      <c r="G984" s="4">
        <v>1989</v>
      </c>
      <c r="H984" s="18">
        <f t="shared" si="30"/>
        <v>1990</v>
      </c>
      <c r="I984" s="5" t="s">
        <v>1015</v>
      </c>
      <c r="J984" t="str">
        <f t="shared" si="31"/>
        <v>Individual</v>
      </c>
    </row>
    <row r="985" spans="1:10" ht="15" x14ac:dyDescent="0.25">
      <c r="A985" s="5" t="s">
        <v>1320</v>
      </c>
      <c r="B985" s="6">
        <v>8.8000000000000007</v>
      </c>
      <c r="C985" s="19">
        <v>99</v>
      </c>
      <c r="D985" s="7">
        <v>0</v>
      </c>
      <c r="E985" s="6">
        <v>0.1</v>
      </c>
      <c r="F985" s="7">
        <v>1</v>
      </c>
      <c r="G985" s="4">
        <v>1989</v>
      </c>
      <c r="H985" s="18">
        <f t="shared" si="30"/>
        <v>1990</v>
      </c>
      <c r="I985" s="5" t="s">
        <v>1320</v>
      </c>
      <c r="J985" t="str">
        <f t="shared" si="31"/>
        <v>Jeffer Mangels</v>
      </c>
    </row>
    <row r="986" spans="1:10" ht="15" x14ac:dyDescent="0.25">
      <c r="A986" s="5" t="s">
        <v>239</v>
      </c>
      <c r="B986" s="6">
        <v>38</v>
      </c>
      <c r="C986" s="19">
        <v>45</v>
      </c>
      <c r="D986" s="7">
        <v>0</v>
      </c>
      <c r="E986" s="6">
        <v>0.2</v>
      </c>
      <c r="F986" s="7">
        <v>1</v>
      </c>
      <c r="G986" s="4">
        <v>1989</v>
      </c>
      <c r="H986" s="18">
        <f t="shared" si="30"/>
        <v>1990</v>
      </c>
      <c r="I986" s="5" t="s">
        <v>2675</v>
      </c>
      <c r="J986" t="str">
        <f t="shared" si="31"/>
        <v>Jenkens Gilchrist</v>
      </c>
    </row>
    <row r="987" spans="1:10" ht="15" x14ac:dyDescent="0.25">
      <c r="A987" s="5" t="s">
        <v>1163</v>
      </c>
      <c r="B987" s="6">
        <v>3.1</v>
      </c>
      <c r="C987" s="19">
        <v>143</v>
      </c>
      <c r="D987" s="7">
        <v>0</v>
      </c>
      <c r="E987" s="6">
        <v>0</v>
      </c>
      <c r="F987" s="7">
        <v>1</v>
      </c>
      <c r="G987" s="4">
        <v>1989</v>
      </c>
      <c r="H987" s="18">
        <f t="shared" si="30"/>
        <v>1990</v>
      </c>
      <c r="I987" s="5" t="s">
        <v>3209</v>
      </c>
      <c r="J987" t="str">
        <f t="shared" si="31"/>
        <v>Katten Muchin</v>
      </c>
    </row>
    <row r="988" spans="1:10" ht="15" x14ac:dyDescent="0.25">
      <c r="A988" s="5" t="s">
        <v>1347</v>
      </c>
      <c r="B988" s="6">
        <v>2.1</v>
      </c>
      <c r="C988" s="19">
        <v>154</v>
      </c>
      <c r="D988" s="7">
        <v>0</v>
      </c>
      <c r="E988" s="6">
        <v>0</v>
      </c>
      <c r="F988" s="7">
        <v>1</v>
      </c>
      <c r="G988" s="4">
        <v>1989</v>
      </c>
      <c r="H988" s="18">
        <f t="shared" si="30"/>
        <v>1990</v>
      </c>
      <c r="I988" s="5" t="s">
        <v>3352</v>
      </c>
      <c r="J988" t="str">
        <f t="shared" si="31"/>
        <v>Kimmelman Sexter</v>
      </c>
    </row>
    <row r="989" spans="1:10" ht="15" x14ac:dyDescent="0.25">
      <c r="A989" s="5" t="s">
        <v>856</v>
      </c>
      <c r="B989" s="6">
        <v>160.80000000000001</v>
      </c>
      <c r="C989" s="19">
        <v>16</v>
      </c>
      <c r="D989" s="7">
        <v>0</v>
      </c>
      <c r="E989" s="6">
        <v>0.9</v>
      </c>
      <c r="F989" s="7">
        <v>1</v>
      </c>
      <c r="G989" s="4">
        <v>1989</v>
      </c>
      <c r="H989" s="18">
        <f t="shared" si="30"/>
        <v>1990</v>
      </c>
      <c r="I989" s="5" t="s">
        <v>2982</v>
      </c>
      <c r="J989" t="str">
        <f t="shared" si="31"/>
        <v>Kirkpatrick Lockhart</v>
      </c>
    </row>
    <row r="990" spans="1:10" ht="15" x14ac:dyDescent="0.25">
      <c r="A990" s="5" t="s">
        <v>1346</v>
      </c>
      <c r="B990" s="6">
        <v>2.2999999999999998</v>
      </c>
      <c r="C990" s="20">
        <v>151</v>
      </c>
      <c r="D990" s="7">
        <v>1</v>
      </c>
      <c r="E990" s="6">
        <v>0</v>
      </c>
      <c r="F990" s="7">
        <v>1</v>
      </c>
      <c r="G990" s="4">
        <v>1989</v>
      </c>
      <c r="H990" s="18">
        <f t="shared" si="30"/>
        <v>1990</v>
      </c>
      <c r="I990" s="5" t="s">
        <v>1346</v>
      </c>
      <c r="J990" t="str">
        <f t="shared" si="31"/>
        <v>Kneale-Callow</v>
      </c>
    </row>
    <row r="991" spans="1:10" ht="15" x14ac:dyDescent="0.25">
      <c r="A991" s="5" t="s">
        <v>1308</v>
      </c>
      <c r="B991" s="6">
        <v>21.9</v>
      </c>
      <c r="C991" s="19">
        <v>74</v>
      </c>
      <c r="D991" s="7">
        <v>0</v>
      </c>
      <c r="E991" s="6">
        <v>0.1</v>
      </c>
      <c r="F991" s="7">
        <v>1</v>
      </c>
      <c r="G991" s="4">
        <v>1989</v>
      </c>
      <c r="H991" s="18">
        <f t="shared" si="30"/>
        <v>1990</v>
      </c>
      <c r="I991" s="5" t="s">
        <v>3319</v>
      </c>
      <c r="J991" t="str">
        <f t="shared" si="31"/>
        <v>Kohn Van</v>
      </c>
    </row>
    <row r="992" spans="1:10" ht="15" x14ac:dyDescent="0.25">
      <c r="A992" s="5" t="s">
        <v>1035</v>
      </c>
      <c r="B992" s="6">
        <v>12.3</v>
      </c>
      <c r="C992" s="19">
        <v>92</v>
      </c>
      <c r="D992" s="7">
        <v>0</v>
      </c>
      <c r="E992" s="6">
        <v>0.1</v>
      </c>
      <c r="F992" s="7">
        <v>1</v>
      </c>
      <c r="G992" s="4">
        <v>1989</v>
      </c>
      <c r="H992" s="18">
        <f t="shared" si="30"/>
        <v>1990</v>
      </c>
      <c r="I992" s="5" t="s">
        <v>3105</v>
      </c>
      <c r="J992" t="str">
        <f t="shared" si="31"/>
        <v>Kramer Levin</v>
      </c>
    </row>
    <row r="993" spans="1:10" ht="15" x14ac:dyDescent="0.25">
      <c r="A993" s="5" t="s">
        <v>1329</v>
      </c>
      <c r="B993" s="6">
        <v>4.2</v>
      </c>
      <c r="C993" s="19">
        <v>125</v>
      </c>
      <c r="D993" s="7">
        <v>0</v>
      </c>
      <c r="E993" s="6">
        <v>0</v>
      </c>
      <c r="F993" s="7">
        <v>1</v>
      </c>
      <c r="G993" s="4">
        <v>1989</v>
      </c>
      <c r="H993" s="18">
        <f t="shared" si="30"/>
        <v>1990</v>
      </c>
      <c r="I993" s="5" t="s">
        <v>3335</v>
      </c>
      <c r="J993" t="str">
        <f t="shared" si="31"/>
        <v>Lackshin Nathan</v>
      </c>
    </row>
    <row r="994" spans="1:10" ht="15" x14ac:dyDescent="0.25">
      <c r="A994" s="5" t="s">
        <v>1301</v>
      </c>
      <c r="B994" s="6">
        <v>30.2</v>
      </c>
      <c r="C994" s="20">
        <v>57</v>
      </c>
      <c r="D994" s="7">
        <v>1</v>
      </c>
      <c r="E994" s="6">
        <v>0.2</v>
      </c>
      <c r="F994" s="7">
        <v>1</v>
      </c>
      <c r="G994" s="4">
        <v>1989</v>
      </c>
      <c r="H994" s="18">
        <f t="shared" si="30"/>
        <v>1990</v>
      </c>
      <c r="I994" s="5" t="s">
        <v>1301</v>
      </c>
      <c r="J994" t="str">
        <f t="shared" si="31"/>
        <v>Lang Michener</v>
      </c>
    </row>
    <row r="995" spans="1:10" ht="15" x14ac:dyDescent="0.25">
      <c r="A995" s="5" t="s">
        <v>29</v>
      </c>
      <c r="B995" s="6">
        <v>118.6</v>
      </c>
      <c r="C995" s="19">
        <v>22</v>
      </c>
      <c r="D995" s="7">
        <v>0</v>
      </c>
      <c r="E995" s="6">
        <v>0.7</v>
      </c>
      <c r="F995" s="7">
        <v>2</v>
      </c>
      <c r="G995" s="4">
        <v>1989</v>
      </c>
      <c r="H995" s="18">
        <f t="shared" si="30"/>
        <v>1990</v>
      </c>
      <c r="I995" s="5" t="s">
        <v>2592</v>
      </c>
      <c r="J995" t="str">
        <f t="shared" si="31"/>
        <v>Latham Watkins</v>
      </c>
    </row>
    <row r="996" spans="1:10" ht="15" x14ac:dyDescent="0.25">
      <c r="A996" s="5" t="s">
        <v>1352</v>
      </c>
      <c r="B996" s="6">
        <v>1.5</v>
      </c>
      <c r="C996" s="20">
        <v>160</v>
      </c>
      <c r="D996" s="7">
        <v>1</v>
      </c>
      <c r="E996" s="6">
        <v>0</v>
      </c>
      <c r="F996" s="7">
        <v>1</v>
      </c>
      <c r="G996" s="4">
        <v>1989</v>
      </c>
      <c r="H996" s="18">
        <f t="shared" si="30"/>
        <v>1990</v>
      </c>
      <c r="I996" s="5" t="s">
        <v>3357</v>
      </c>
      <c r="J996" t="str">
        <f t="shared" si="31"/>
        <v>Lefrak Newman</v>
      </c>
    </row>
    <row r="997" spans="1:10" ht="15" x14ac:dyDescent="0.25">
      <c r="A997" s="5" t="s">
        <v>1292</v>
      </c>
      <c r="B997" s="6">
        <v>93.8</v>
      </c>
      <c r="C997" s="19">
        <v>27</v>
      </c>
      <c r="D997" s="7">
        <v>0</v>
      </c>
      <c r="E997" s="6">
        <v>0.5</v>
      </c>
      <c r="F997" s="7">
        <v>1</v>
      </c>
      <c r="G997" s="4">
        <v>1989</v>
      </c>
      <c r="H997" s="18">
        <f t="shared" si="30"/>
        <v>1990</v>
      </c>
      <c r="I997" s="5" t="s">
        <v>3306</v>
      </c>
      <c r="J997" t="str">
        <f t="shared" si="31"/>
        <v>Leonard Street</v>
      </c>
    </row>
    <row r="998" spans="1:10" ht="15" x14ac:dyDescent="0.25">
      <c r="A998" s="5" t="s">
        <v>1313</v>
      </c>
      <c r="B998" s="6">
        <v>17.3</v>
      </c>
      <c r="C998" s="19">
        <v>82</v>
      </c>
      <c r="D998" s="7">
        <v>0</v>
      </c>
      <c r="E998" s="6">
        <v>0.1</v>
      </c>
      <c r="F998" s="7">
        <v>1</v>
      </c>
      <c r="G998" s="4">
        <v>1989</v>
      </c>
      <c r="H998" s="18">
        <f t="shared" si="30"/>
        <v>1990</v>
      </c>
      <c r="I998" s="5" t="s">
        <v>3322</v>
      </c>
      <c r="J998" t="str">
        <f t="shared" si="31"/>
        <v>Locke Purnell</v>
      </c>
    </row>
    <row r="999" spans="1:10" ht="15" x14ac:dyDescent="0.25">
      <c r="A999" s="5" t="s">
        <v>1097</v>
      </c>
      <c r="B999" s="6">
        <v>7.5</v>
      </c>
      <c r="C999" s="20">
        <v>102</v>
      </c>
      <c r="D999" s="7">
        <v>1</v>
      </c>
      <c r="E999" s="6">
        <v>0</v>
      </c>
      <c r="F999" s="7">
        <v>1</v>
      </c>
      <c r="G999" s="4">
        <v>1989</v>
      </c>
      <c r="H999" s="18">
        <f t="shared" si="30"/>
        <v>1990</v>
      </c>
      <c r="I999" s="5" t="s">
        <v>3155</v>
      </c>
      <c r="J999" t="str">
        <f t="shared" si="31"/>
        <v>Lowenstein Sandler</v>
      </c>
    </row>
    <row r="1000" spans="1:10" ht="15" x14ac:dyDescent="0.25">
      <c r="A1000" s="5" t="s">
        <v>1299</v>
      </c>
      <c r="B1000" s="6">
        <v>32</v>
      </c>
      <c r="C1000" s="19">
        <v>54</v>
      </c>
      <c r="D1000" s="7">
        <v>0</v>
      </c>
      <c r="E1000" s="6">
        <v>0.2</v>
      </c>
      <c r="F1000" s="7">
        <v>1</v>
      </c>
      <c r="G1000" s="4">
        <v>1989</v>
      </c>
      <c r="H1000" s="18">
        <f t="shared" si="30"/>
        <v>1990</v>
      </c>
      <c r="I1000" s="5" t="s">
        <v>1299</v>
      </c>
      <c r="J1000" t="str">
        <f t="shared" si="31"/>
        <v>Macleod Dixon</v>
      </c>
    </row>
    <row r="1001" spans="1:10" ht="15" x14ac:dyDescent="0.25">
      <c r="A1001" s="5" t="s">
        <v>1115</v>
      </c>
      <c r="B1001" s="6">
        <v>7.4</v>
      </c>
      <c r="C1001" s="20">
        <v>106</v>
      </c>
      <c r="D1001" s="7">
        <v>1</v>
      </c>
      <c r="E1001" s="6">
        <v>0</v>
      </c>
      <c r="F1001" s="7">
        <v>1</v>
      </c>
      <c r="G1001" s="4">
        <v>1989</v>
      </c>
      <c r="H1001" s="18">
        <f t="shared" si="30"/>
        <v>1990</v>
      </c>
      <c r="I1001" s="5" t="s">
        <v>3171</v>
      </c>
      <c r="J1001" t="str">
        <f t="shared" si="31"/>
        <v>Mayor Day</v>
      </c>
    </row>
    <row r="1002" spans="1:10" ht="15" x14ac:dyDescent="0.25">
      <c r="A1002" s="5" t="s">
        <v>1331</v>
      </c>
      <c r="B1002" s="6">
        <v>4</v>
      </c>
      <c r="C1002" s="20">
        <v>126</v>
      </c>
      <c r="D1002" s="7">
        <v>1</v>
      </c>
      <c r="E1002" s="6">
        <v>0</v>
      </c>
      <c r="F1002" s="7">
        <v>1</v>
      </c>
      <c r="G1002" s="4">
        <v>1989</v>
      </c>
      <c r="H1002" s="18">
        <f t="shared" si="30"/>
        <v>1990</v>
      </c>
      <c r="I1002" s="5" t="s">
        <v>3337</v>
      </c>
      <c r="J1002" t="str">
        <f t="shared" si="31"/>
        <v>Mclaughlin Stern</v>
      </c>
    </row>
    <row r="1003" spans="1:10" ht="15" x14ac:dyDescent="0.25">
      <c r="A1003" s="5" t="s">
        <v>1076</v>
      </c>
      <c r="B1003" s="6">
        <v>4.8</v>
      </c>
      <c r="C1003" s="19">
        <v>121</v>
      </c>
      <c r="D1003" s="7">
        <v>0</v>
      </c>
      <c r="E1003" s="6">
        <v>0</v>
      </c>
      <c r="F1003" s="7">
        <v>1</v>
      </c>
      <c r="G1003" s="4">
        <v>1989</v>
      </c>
      <c r="H1003" s="18">
        <f t="shared" si="30"/>
        <v>1990</v>
      </c>
      <c r="I1003" s="5" t="s">
        <v>3140</v>
      </c>
      <c r="J1003" t="str">
        <f t="shared" si="31"/>
        <v>Mesirov Gelman</v>
      </c>
    </row>
    <row r="1004" spans="1:10" ht="15" x14ac:dyDescent="0.25">
      <c r="A1004" s="5" t="s">
        <v>994</v>
      </c>
      <c r="B1004" s="6">
        <v>146</v>
      </c>
      <c r="C1004" s="19">
        <v>18</v>
      </c>
      <c r="D1004" s="7">
        <v>0</v>
      </c>
      <c r="E1004" s="6">
        <v>0.8</v>
      </c>
      <c r="F1004" s="7">
        <v>1</v>
      </c>
      <c r="G1004" s="4">
        <v>1989</v>
      </c>
      <c r="H1004" s="18">
        <f t="shared" si="30"/>
        <v>1990</v>
      </c>
      <c r="I1004" s="5" t="s">
        <v>3072</v>
      </c>
      <c r="J1004" t="str">
        <f t="shared" si="31"/>
        <v>Michael Best</v>
      </c>
    </row>
    <row r="1005" spans="1:10" ht="15" x14ac:dyDescent="0.25">
      <c r="A1005" s="5" t="s">
        <v>974</v>
      </c>
      <c r="B1005" s="6">
        <v>39.799999999999997</v>
      </c>
      <c r="C1005" s="19">
        <v>43</v>
      </c>
      <c r="D1005" s="7">
        <v>0</v>
      </c>
      <c r="E1005" s="6">
        <v>0.2</v>
      </c>
      <c r="F1005" s="7">
        <v>2</v>
      </c>
      <c r="G1005" s="4">
        <v>1989</v>
      </c>
      <c r="H1005" s="18">
        <f t="shared" si="30"/>
        <v>1990</v>
      </c>
      <c r="I1005" s="5" t="s">
        <v>2596</v>
      </c>
      <c r="J1005" t="str">
        <f t="shared" si="31"/>
        <v>Milbank Tweed</v>
      </c>
    </row>
    <row r="1006" spans="1:10" ht="15" x14ac:dyDescent="0.25">
      <c r="A1006" s="5" t="s">
        <v>1316</v>
      </c>
      <c r="B1006" s="6">
        <v>15</v>
      </c>
      <c r="C1006" s="20">
        <v>84</v>
      </c>
      <c r="D1006" s="7">
        <v>1</v>
      </c>
      <c r="E1006" s="6">
        <v>0.1</v>
      </c>
      <c r="F1006" s="7">
        <v>1</v>
      </c>
      <c r="G1006" s="4">
        <v>1989</v>
      </c>
      <c r="H1006" s="18">
        <f t="shared" si="30"/>
        <v>1990</v>
      </c>
      <c r="I1006" s="5" t="s">
        <v>3325</v>
      </c>
      <c r="J1006" t="str">
        <f t="shared" si="31"/>
        <v>Mintz Levin</v>
      </c>
    </row>
    <row r="1007" spans="1:10" ht="15" x14ac:dyDescent="0.25">
      <c r="A1007" s="5" t="s">
        <v>1312</v>
      </c>
      <c r="B1007" s="6">
        <v>18.2</v>
      </c>
      <c r="C1007" s="19">
        <v>80</v>
      </c>
      <c r="D1007" s="7">
        <v>0</v>
      </c>
      <c r="E1007" s="6">
        <v>0.1</v>
      </c>
      <c r="F1007" s="7">
        <v>1</v>
      </c>
      <c r="G1007" s="4">
        <v>1989</v>
      </c>
      <c r="H1007" s="18">
        <f t="shared" si="30"/>
        <v>1990</v>
      </c>
      <c r="I1007" s="5" t="s">
        <v>2972</v>
      </c>
      <c r="J1007" t="str">
        <f t="shared" si="31"/>
        <v>MitchellWilliamsSeligTucker</v>
      </c>
    </row>
    <row r="1008" spans="1:10" ht="15" x14ac:dyDescent="0.25">
      <c r="A1008" s="5" t="s">
        <v>984</v>
      </c>
      <c r="B1008" s="6">
        <v>55.6</v>
      </c>
      <c r="C1008" s="19">
        <v>39</v>
      </c>
      <c r="D1008" s="7">
        <v>0</v>
      </c>
      <c r="E1008" s="6">
        <v>0.3</v>
      </c>
      <c r="F1008" s="7">
        <v>1</v>
      </c>
      <c r="G1008" s="4">
        <v>1989</v>
      </c>
      <c r="H1008" s="18">
        <f t="shared" si="30"/>
        <v>1990</v>
      </c>
      <c r="I1008" s="5" t="s">
        <v>2597</v>
      </c>
      <c r="J1008" t="str">
        <f t="shared" si="31"/>
        <v>Morgan Lewis</v>
      </c>
    </row>
    <row r="1009" spans="1:10" ht="15" x14ac:dyDescent="0.25">
      <c r="A1009" s="5" t="s">
        <v>1337</v>
      </c>
      <c r="B1009" s="6">
        <v>3.5</v>
      </c>
      <c r="C1009" s="20">
        <v>137</v>
      </c>
      <c r="D1009" s="7">
        <v>1</v>
      </c>
      <c r="E1009" s="6">
        <v>0</v>
      </c>
      <c r="F1009" s="7">
        <v>1</v>
      </c>
      <c r="G1009" s="4">
        <v>1989</v>
      </c>
      <c r="H1009" s="18">
        <f t="shared" si="30"/>
        <v>1990</v>
      </c>
      <c r="I1009" s="5" t="s">
        <v>3343</v>
      </c>
      <c r="J1009" t="str">
        <f t="shared" si="31"/>
        <v>Moroze Sherman</v>
      </c>
    </row>
    <row r="1010" spans="1:10" ht="15" x14ac:dyDescent="0.25">
      <c r="A1010" s="5" t="s">
        <v>35</v>
      </c>
      <c r="B1010" s="6">
        <v>5.8</v>
      </c>
      <c r="C1010" s="20">
        <v>116</v>
      </c>
      <c r="D1010" s="7">
        <v>1</v>
      </c>
      <c r="E1010" s="6">
        <v>0</v>
      </c>
      <c r="F1010" s="7">
        <v>1</v>
      </c>
      <c r="G1010" s="4">
        <v>1989</v>
      </c>
      <c r="H1010" s="18">
        <f t="shared" si="30"/>
        <v>1990</v>
      </c>
      <c r="I1010" s="5" t="s">
        <v>2598</v>
      </c>
      <c r="J1010" t="str">
        <f t="shared" si="31"/>
        <v>Morrison Foerster</v>
      </c>
    </row>
    <row r="1011" spans="1:10" ht="15" x14ac:dyDescent="0.25">
      <c r="A1011" s="5" t="s">
        <v>1226</v>
      </c>
      <c r="B1011" s="6">
        <v>4</v>
      </c>
      <c r="C1011" s="20">
        <v>126</v>
      </c>
      <c r="D1011" s="7">
        <v>1</v>
      </c>
      <c r="E1011" s="6">
        <v>0</v>
      </c>
      <c r="F1011" s="7">
        <v>1</v>
      </c>
      <c r="G1011" s="4">
        <v>1989</v>
      </c>
      <c r="H1011" s="18">
        <f t="shared" si="30"/>
        <v>1990</v>
      </c>
      <c r="I1011" s="5" t="s">
        <v>3256</v>
      </c>
      <c r="J1011" t="str">
        <f t="shared" si="31"/>
        <v>Moskowitz Altman</v>
      </c>
    </row>
    <row r="1012" spans="1:10" ht="15" x14ac:dyDescent="0.25">
      <c r="A1012" s="5" t="s">
        <v>857</v>
      </c>
      <c r="B1012" s="6">
        <v>27</v>
      </c>
      <c r="C1012" s="19">
        <v>63</v>
      </c>
      <c r="D1012" s="7">
        <v>0</v>
      </c>
      <c r="E1012" s="6">
        <v>0.2</v>
      </c>
      <c r="F1012" s="7">
        <v>1</v>
      </c>
      <c r="G1012" s="4">
        <v>1989</v>
      </c>
      <c r="H1012" s="18">
        <f t="shared" si="30"/>
        <v>1990</v>
      </c>
      <c r="I1012" s="5" t="s">
        <v>2983</v>
      </c>
      <c r="J1012" t="str">
        <f t="shared" si="31"/>
        <v>Muldoon Murphy</v>
      </c>
    </row>
    <row r="1013" spans="1:10" ht="15" x14ac:dyDescent="0.25">
      <c r="A1013" s="5" t="s">
        <v>1307</v>
      </c>
      <c r="B1013" s="6">
        <v>23.1</v>
      </c>
      <c r="C1013" s="19">
        <v>72</v>
      </c>
      <c r="D1013" s="7">
        <v>0</v>
      </c>
      <c r="E1013" s="6">
        <v>0.1</v>
      </c>
      <c r="F1013" s="7">
        <v>3</v>
      </c>
      <c r="G1013" s="4">
        <v>1989</v>
      </c>
      <c r="H1013" s="18">
        <f t="shared" si="30"/>
        <v>1990</v>
      </c>
      <c r="I1013" s="5" t="s">
        <v>3318</v>
      </c>
      <c r="J1013" t="str">
        <f t="shared" si="31"/>
        <v>Myerson Kuhn</v>
      </c>
    </row>
    <row r="1014" spans="1:10" ht="15" x14ac:dyDescent="0.25">
      <c r="A1014" s="5" t="s">
        <v>1232</v>
      </c>
      <c r="B1014" s="6">
        <v>3</v>
      </c>
      <c r="C1014" s="20">
        <v>144</v>
      </c>
      <c r="D1014" s="7">
        <v>1</v>
      </c>
      <c r="E1014" s="6">
        <v>0</v>
      </c>
      <c r="F1014" s="7">
        <v>1</v>
      </c>
      <c r="G1014" s="4">
        <v>1989</v>
      </c>
      <c r="H1014" s="18">
        <f t="shared" si="30"/>
        <v>1990</v>
      </c>
      <c r="I1014" s="5" t="s">
        <v>3262</v>
      </c>
      <c r="J1014" t="str">
        <f t="shared" si="31"/>
        <v>O'Connor Broude</v>
      </c>
    </row>
    <row r="1015" spans="1:10" ht="15" x14ac:dyDescent="0.25">
      <c r="A1015" s="5" t="s">
        <v>924</v>
      </c>
      <c r="B1015" s="6">
        <v>6.5</v>
      </c>
      <c r="C1015" s="19">
        <v>114</v>
      </c>
      <c r="D1015" s="7">
        <v>0</v>
      </c>
      <c r="E1015" s="6">
        <v>0</v>
      </c>
      <c r="F1015" s="7">
        <v>2</v>
      </c>
      <c r="G1015" s="4">
        <v>1989</v>
      </c>
      <c r="H1015" s="18">
        <f t="shared" si="30"/>
        <v>1990</v>
      </c>
      <c r="I1015" s="5" t="s">
        <v>3035</v>
      </c>
      <c r="J1015" t="str">
        <f t="shared" si="31"/>
        <v>Olshan Grundman</v>
      </c>
    </row>
    <row r="1016" spans="1:10" ht="15" x14ac:dyDescent="0.25">
      <c r="A1016" s="5" t="s">
        <v>295</v>
      </c>
      <c r="B1016" s="6">
        <v>0</v>
      </c>
      <c r="C1016" s="20">
        <v>168</v>
      </c>
      <c r="D1016" s="7">
        <v>1</v>
      </c>
      <c r="E1016" s="6">
        <v>0</v>
      </c>
      <c r="F1016" s="7">
        <v>1</v>
      </c>
      <c r="G1016" s="4">
        <v>1989</v>
      </c>
      <c r="H1016" s="18">
        <f t="shared" si="30"/>
        <v>1990</v>
      </c>
      <c r="I1016" s="5" t="s">
        <v>2716</v>
      </c>
      <c r="J1016" t="str">
        <f t="shared" si="31"/>
        <v>Oppenheimer Wolff</v>
      </c>
    </row>
    <row r="1017" spans="1:10" ht="15" x14ac:dyDescent="0.25">
      <c r="A1017" s="5" t="s">
        <v>1125</v>
      </c>
      <c r="B1017" s="6">
        <v>0</v>
      </c>
      <c r="C1017" s="20">
        <v>168</v>
      </c>
      <c r="D1017" s="7">
        <v>1</v>
      </c>
      <c r="E1017" s="6">
        <v>0</v>
      </c>
      <c r="F1017" s="7">
        <v>1</v>
      </c>
      <c r="G1017" s="4">
        <v>1989</v>
      </c>
      <c r="H1017" s="18">
        <f t="shared" si="30"/>
        <v>1990</v>
      </c>
      <c r="I1017" s="5" t="s">
        <v>3178</v>
      </c>
      <c r="J1017" t="str">
        <f t="shared" si="31"/>
        <v>Paul Hasting</v>
      </c>
    </row>
    <row r="1018" spans="1:10" ht="15" x14ac:dyDescent="0.25">
      <c r="A1018" s="5" t="s">
        <v>1321</v>
      </c>
      <c r="B1018" s="6">
        <v>8</v>
      </c>
      <c r="C1018" s="19">
        <v>100</v>
      </c>
      <c r="D1018" s="7">
        <v>0</v>
      </c>
      <c r="E1018" s="6">
        <v>0.1</v>
      </c>
      <c r="F1018" s="7">
        <v>1</v>
      </c>
      <c r="G1018" s="4">
        <v>1989</v>
      </c>
      <c r="H1018" s="18">
        <f t="shared" si="30"/>
        <v>1990</v>
      </c>
      <c r="I1018" s="5" t="s">
        <v>2933</v>
      </c>
      <c r="J1018" t="str">
        <f t="shared" si="31"/>
        <v>Paul Landy</v>
      </c>
    </row>
    <row r="1019" spans="1:10" ht="15" x14ac:dyDescent="0.25">
      <c r="A1019" s="5" t="s">
        <v>550</v>
      </c>
      <c r="B1019" s="6">
        <v>80.3</v>
      </c>
      <c r="C1019" s="19">
        <v>29</v>
      </c>
      <c r="D1019" s="7">
        <v>0</v>
      </c>
      <c r="E1019" s="6">
        <v>0.5</v>
      </c>
      <c r="F1019" s="7">
        <v>2</v>
      </c>
      <c r="G1019" s="4">
        <v>1989</v>
      </c>
      <c r="H1019" s="18">
        <f t="shared" si="30"/>
        <v>1990</v>
      </c>
      <c r="I1019" s="5" t="s">
        <v>2540</v>
      </c>
      <c r="J1019" t="str">
        <f t="shared" si="31"/>
        <v>Paul Weiss</v>
      </c>
    </row>
    <row r="1020" spans="1:10" ht="15" x14ac:dyDescent="0.25">
      <c r="A1020" s="5" t="s">
        <v>157</v>
      </c>
      <c r="B1020" s="6">
        <v>37.9</v>
      </c>
      <c r="C1020" s="19">
        <v>46</v>
      </c>
      <c r="D1020" s="7">
        <v>0</v>
      </c>
      <c r="E1020" s="6">
        <v>0.2</v>
      </c>
      <c r="F1020" s="7">
        <v>2</v>
      </c>
      <c r="G1020" s="4">
        <v>1989</v>
      </c>
      <c r="H1020" s="18">
        <f t="shared" si="30"/>
        <v>1990</v>
      </c>
      <c r="I1020" s="5" t="s">
        <v>157</v>
      </c>
      <c r="J1020" t="str">
        <f t="shared" si="31"/>
        <v>Perkins Coie</v>
      </c>
    </row>
    <row r="1021" spans="1:10" ht="15" x14ac:dyDescent="0.25">
      <c r="A1021" s="5" t="s">
        <v>1338</v>
      </c>
      <c r="B1021" s="6">
        <v>3.5</v>
      </c>
      <c r="C1021" s="20">
        <v>137</v>
      </c>
      <c r="D1021" s="7">
        <v>1</v>
      </c>
      <c r="E1021" s="6">
        <v>0</v>
      </c>
      <c r="F1021" s="7">
        <v>1</v>
      </c>
      <c r="G1021" s="4">
        <v>1989</v>
      </c>
      <c r="H1021" s="18">
        <f t="shared" si="30"/>
        <v>1990</v>
      </c>
      <c r="I1021" s="5" t="s">
        <v>3344</v>
      </c>
      <c r="J1021" t="str">
        <f t="shared" si="31"/>
        <v>Petree Stockton</v>
      </c>
    </row>
    <row r="1022" spans="1:10" ht="15" x14ac:dyDescent="0.25">
      <c r="A1022" s="5" t="s">
        <v>1304</v>
      </c>
      <c r="B1022" s="6">
        <v>28.5</v>
      </c>
      <c r="C1022" s="19">
        <v>62</v>
      </c>
      <c r="D1022" s="7">
        <v>0</v>
      </c>
      <c r="E1022" s="6">
        <v>0.2</v>
      </c>
      <c r="F1022" s="7">
        <v>2</v>
      </c>
      <c r="G1022" s="4">
        <v>1989</v>
      </c>
      <c r="H1022" s="18">
        <f t="shared" si="30"/>
        <v>1990</v>
      </c>
      <c r="I1022" s="5" t="s">
        <v>3315</v>
      </c>
      <c r="J1022" t="str">
        <f t="shared" si="31"/>
        <v>Phillips Lytle</v>
      </c>
    </row>
    <row r="1023" spans="1:10" ht="15" x14ac:dyDescent="0.25">
      <c r="A1023" s="5" t="s">
        <v>39</v>
      </c>
      <c r="B1023" s="6">
        <v>9.9</v>
      </c>
      <c r="C1023" s="19">
        <v>95</v>
      </c>
      <c r="D1023" s="7">
        <v>0</v>
      </c>
      <c r="E1023" s="6">
        <v>0.1</v>
      </c>
      <c r="F1023" s="7">
        <v>1</v>
      </c>
      <c r="G1023" s="4">
        <v>1989</v>
      </c>
      <c r="H1023" s="18">
        <f t="shared" si="30"/>
        <v>1990</v>
      </c>
      <c r="I1023" s="5" t="s">
        <v>2602</v>
      </c>
      <c r="J1023" t="str">
        <f t="shared" si="31"/>
        <v>Pillsbury Madison</v>
      </c>
    </row>
    <row r="1024" spans="1:10" ht="15" x14ac:dyDescent="0.25">
      <c r="A1024" s="5" t="s">
        <v>1297</v>
      </c>
      <c r="B1024" s="6">
        <v>35.700000000000003</v>
      </c>
      <c r="C1024" s="19">
        <v>48</v>
      </c>
      <c r="D1024" s="7">
        <v>0</v>
      </c>
      <c r="E1024" s="6">
        <v>0.2</v>
      </c>
      <c r="F1024" s="7">
        <v>2</v>
      </c>
      <c r="G1024" s="4">
        <v>1989</v>
      </c>
      <c r="H1024" s="18">
        <f t="shared" si="30"/>
        <v>1990</v>
      </c>
      <c r="I1024" s="5" t="s">
        <v>3310</v>
      </c>
      <c r="J1024" t="str">
        <f t="shared" si="31"/>
        <v>Popham Haik</v>
      </c>
    </row>
    <row r="1025" spans="1:10" ht="15" x14ac:dyDescent="0.25">
      <c r="A1025" s="5" t="s">
        <v>1173</v>
      </c>
      <c r="B1025" s="6">
        <v>25.3</v>
      </c>
      <c r="C1025" s="19">
        <v>69</v>
      </c>
      <c r="D1025" s="7">
        <v>0</v>
      </c>
      <c r="E1025" s="6">
        <v>0.1</v>
      </c>
      <c r="F1025" s="7">
        <v>1</v>
      </c>
      <c r="G1025" s="4">
        <v>1989</v>
      </c>
      <c r="H1025" s="18">
        <f t="shared" si="30"/>
        <v>1990</v>
      </c>
      <c r="I1025" s="5" t="s">
        <v>2721</v>
      </c>
      <c r="J1025" t="str">
        <f t="shared" si="31"/>
        <v>Powell Goldstein</v>
      </c>
    </row>
    <row r="1026" spans="1:10" ht="15" x14ac:dyDescent="0.25">
      <c r="A1026" s="5" t="s">
        <v>1162</v>
      </c>
      <c r="B1026" s="6">
        <v>264</v>
      </c>
      <c r="C1026" s="19">
        <v>12</v>
      </c>
      <c r="D1026" s="7">
        <v>0</v>
      </c>
      <c r="E1026" s="6">
        <v>1.5</v>
      </c>
      <c r="F1026" s="7">
        <v>1</v>
      </c>
      <c r="G1026" s="4">
        <v>1989</v>
      </c>
      <c r="H1026" s="18">
        <f t="shared" ref="H1026:H1089" si="32">G1026+1</f>
        <v>1990</v>
      </c>
      <c r="I1026" s="5" t="s">
        <v>3208</v>
      </c>
      <c r="J1026" t="str">
        <f t="shared" ref="J1026:J1089" si="33">TRIM(LEFT(SUBSTITUTE(I1026," ",REPT(" ",100)),200))</f>
        <v>Proskauer Rose</v>
      </c>
    </row>
    <row r="1027" spans="1:10" ht="15" x14ac:dyDescent="0.25">
      <c r="A1027" s="5" t="s">
        <v>885</v>
      </c>
      <c r="B1027" s="6">
        <v>21.1</v>
      </c>
      <c r="C1027" s="19">
        <v>76</v>
      </c>
      <c r="D1027" s="7">
        <v>0</v>
      </c>
      <c r="E1027" s="6">
        <v>0.1</v>
      </c>
      <c r="F1027" s="7">
        <v>2</v>
      </c>
      <c r="G1027" s="4">
        <v>1989</v>
      </c>
      <c r="H1027" s="18">
        <f t="shared" si="32"/>
        <v>1990</v>
      </c>
      <c r="I1027" s="5" t="s">
        <v>885</v>
      </c>
      <c r="J1027" t="str">
        <f t="shared" si="33"/>
        <v>R.P. Wolf</v>
      </c>
    </row>
    <row r="1028" spans="1:10" ht="15" x14ac:dyDescent="0.25">
      <c r="A1028" s="5" t="s">
        <v>1086</v>
      </c>
      <c r="B1028" s="6">
        <v>78.2</v>
      </c>
      <c r="C1028" s="19">
        <v>32</v>
      </c>
      <c r="D1028" s="7">
        <v>0</v>
      </c>
      <c r="E1028" s="6">
        <v>0.4</v>
      </c>
      <c r="F1028" s="7">
        <v>1</v>
      </c>
      <c r="G1028" s="4">
        <v>1989</v>
      </c>
      <c r="H1028" s="18">
        <f t="shared" si="32"/>
        <v>1990</v>
      </c>
      <c r="I1028" s="5" t="s">
        <v>3147</v>
      </c>
      <c r="J1028" t="str">
        <f t="shared" si="33"/>
        <v>Richards O'Neil</v>
      </c>
    </row>
    <row r="1029" spans="1:10" ht="15" x14ac:dyDescent="0.25">
      <c r="A1029" s="5" t="s">
        <v>1138</v>
      </c>
      <c r="B1029" s="6">
        <v>6.6</v>
      </c>
      <c r="C1029" s="20">
        <v>112</v>
      </c>
      <c r="D1029" s="7">
        <v>1</v>
      </c>
      <c r="E1029" s="6">
        <v>0</v>
      </c>
      <c r="F1029" s="7">
        <v>1</v>
      </c>
      <c r="G1029" s="4">
        <v>1989</v>
      </c>
      <c r="H1029" s="18">
        <f t="shared" si="32"/>
        <v>1990</v>
      </c>
      <c r="I1029" s="5" t="s">
        <v>3187</v>
      </c>
      <c r="J1029" t="str">
        <f t="shared" si="33"/>
        <v>Riordan McKinzie</v>
      </c>
    </row>
    <row r="1030" spans="1:10" ht="15" x14ac:dyDescent="0.25">
      <c r="A1030" s="5" t="s">
        <v>1291</v>
      </c>
      <c r="B1030" s="6">
        <v>116.5</v>
      </c>
      <c r="C1030" s="20">
        <v>23</v>
      </c>
      <c r="D1030" s="7">
        <v>1</v>
      </c>
      <c r="E1030" s="6">
        <v>0.7</v>
      </c>
      <c r="F1030" s="7">
        <v>1</v>
      </c>
      <c r="G1030" s="4">
        <v>1989</v>
      </c>
      <c r="H1030" s="18">
        <f t="shared" si="32"/>
        <v>1990</v>
      </c>
      <c r="I1030" s="5" t="s">
        <v>1291</v>
      </c>
      <c r="J1030" t="str">
        <f t="shared" si="33"/>
        <v>Robertson Stromberg</v>
      </c>
    </row>
    <row r="1031" spans="1:10" ht="15" x14ac:dyDescent="0.25">
      <c r="A1031" s="5" t="s">
        <v>1300</v>
      </c>
      <c r="B1031" s="6">
        <v>31.4</v>
      </c>
      <c r="C1031" s="19">
        <v>55</v>
      </c>
      <c r="D1031" s="7">
        <v>0</v>
      </c>
      <c r="E1031" s="6">
        <v>0.2</v>
      </c>
      <c r="F1031" s="7">
        <v>1</v>
      </c>
      <c r="G1031" s="4">
        <v>1989</v>
      </c>
      <c r="H1031" s="18">
        <f t="shared" si="32"/>
        <v>1990</v>
      </c>
      <c r="I1031" s="5" t="s">
        <v>3312</v>
      </c>
      <c r="J1031" t="str">
        <f t="shared" si="33"/>
        <v>Roetzel Andress</v>
      </c>
    </row>
    <row r="1032" spans="1:10" ht="15" x14ac:dyDescent="0.25">
      <c r="A1032" s="5" t="s">
        <v>103</v>
      </c>
      <c r="B1032" s="8">
        <v>1628.1</v>
      </c>
      <c r="C1032" s="19">
        <v>3</v>
      </c>
      <c r="D1032" s="7">
        <v>0</v>
      </c>
      <c r="E1032" s="6">
        <v>9.1999999999999993</v>
      </c>
      <c r="F1032" s="7">
        <v>9</v>
      </c>
      <c r="G1032" s="4">
        <v>1989</v>
      </c>
      <c r="H1032" s="18">
        <f t="shared" si="32"/>
        <v>1990</v>
      </c>
      <c r="I1032" s="5" t="s">
        <v>2628</v>
      </c>
      <c r="J1032" t="str">
        <f t="shared" si="33"/>
        <v>Ropes Gray</v>
      </c>
    </row>
    <row r="1033" spans="1:10" ht="15" x14ac:dyDescent="0.25">
      <c r="A1033" s="5" t="s">
        <v>983</v>
      </c>
      <c r="B1033" s="6">
        <v>3.5</v>
      </c>
      <c r="C1033" s="20">
        <v>137</v>
      </c>
      <c r="D1033" s="7">
        <v>1</v>
      </c>
      <c r="E1033" s="6">
        <v>0</v>
      </c>
      <c r="F1033" s="7">
        <v>1</v>
      </c>
      <c r="G1033" s="4">
        <v>1989</v>
      </c>
      <c r="H1033" s="18">
        <f t="shared" si="32"/>
        <v>1990</v>
      </c>
      <c r="I1033" s="5" t="s">
        <v>3066</v>
      </c>
      <c r="J1033" t="str">
        <f t="shared" si="33"/>
        <v>Rosenman Colin</v>
      </c>
    </row>
    <row r="1034" spans="1:10" ht="15" x14ac:dyDescent="0.25">
      <c r="A1034" s="5" t="s">
        <v>304</v>
      </c>
      <c r="B1034" s="6">
        <v>6.9</v>
      </c>
      <c r="C1034" s="20">
        <v>108</v>
      </c>
      <c r="D1034" s="7">
        <v>1</v>
      </c>
      <c r="E1034" s="6">
        <v>0</v>
      </c>
      <c r="F1034" s="7">
        <v>1</v>
      </c>
      <c r="G1034" s="4">
        <v>1989</v>
      </c>
      <c r="H1034" s="18">
        <f t="shared" si="32"/>
        <v>1990</v>
      </c>
      <c r="I1034" s="5" t="s">
        <v>2724</v>
      </c>
      <c r="J1034" t="str">
        <f t="shared" si="33"/>
        <v>Rudnick Wolfe</v>
      </c>
    </row>
    <row r="1035" spans="1:10" ht="15" x14ac:dyDescent="0.25">
      <c r="A1035" s="5" t="s">
        <v>306</v>
      </c>
      <c r="B1035" s="8">
        <v>1642</v>
      </c>
      <c r="C1035" s="19">
        <v>2</v>
      </c>
      <c r="D1035" s="7">
        <v>0</v>
      </c>
      <c r="E1035" s="6">
        <v>9.3000000000000007</v>
      </c>
      <c r="F1035" s="7">
        <v>4</v>
      </c>
      <c r="G1035" s="4">
        <v>1989</v>
      </c>
      <c r="H1035" s="18">
        <f t="shared" si="32"/>
        <v>1990</v>
      </c>
      <c r="I1035" s="5" t="s">
        <v>2725</v>
      </c>
      <c r="J1035" t="str">
        <f t="shared" si="33"/>
        <v>Schiff Hardin</v>
      </c>
    </row>
    <row r="1036" spans="1:10" ht="15" x14ac:dyDescent="0.25">
      <c r="A1036" s="5" t="s">
        <v>1351</v>
      </c>
      <c r="B1036" s="6">
        <v>1.8</v>
      </c>
      <c r="C1036" s="20">
        <v>157</v>
      </c>
      <c r="D1036" s="7">
        <v>1</v>
      </c>
      <c r="E1036" s="6">
        <v>0</v>
      </c>
      <c r="F1036" s="7">
        <v>1</v>
      </c>
      <c r="G1036" s="4">
        <v>1989</v>
      </c>
      <c r="H1036" s="18">
        <f t="shared" si="32"/>
        <v>1990</v>
      </c>
      <c r="I1036" s="5" t="s">
        <v>3356</v>
      </c>
      <c r="J1036" t="str">
        <f t="shared" si="33"/>
        <v>Schlussel Lifton</v>
      </c>
    </row>
    <row r="1037" spans="1:10" ht="15" x14ac:dyDescent="0.25">
      <c r="A1037" s="5" t="s">
        <v>1354</v>
      </c>
      <c r="B1037" s="6">
        <v>0.2</v>
      </c>
      <c r="C1037" s="20">
        <v>166</v>
      </c>
      <c r="D1037" s="7">
        <v>1</v>
      </c>
      <c r="E1037" s="6">
        <v>0</v>
      </c>
      <c r="F1037" s="7">
        <v>1</v>
      </c>
      <c r="G1037" s="4">
        <v>1989</v>
      </c>
      <c r="H1037" s="18">
        <f t="shared" si="32"/>
        <v>1990</v>
      </c>
      <c r="I1037" s="5" t="s">
        <v>3359</v>
      </c>
      <c r="J1037" t="str">
        <f t="shared" si="33"/>
        <v>Schneck Weltman</v>
      </c>
    </row>
    <row r="1038" spans="1:10" ht="15" x14ac:dyDescent="0.25">
      <c r="A1038" s="5" t="s">
        <v>1332</v>
      </c>
      <c r="B1038" s="6">
        <v>4</v>
      </c>
      <c r="C1038" s="20">
        <v>126</v>
      </c>
      <c r="D1038" s="7">
        <v>1</v>
      </c>
      <c r="E1038" s="6">
        <v>0</v>
      </c>
      <c r="F1038" s="7">
        <v>1</v>
      </c>
      <c r="G1038" s="4">
        <v>1989</v>
      </c>
      <c r="H1038" s="18">
        <f t="shared" si="32"/>
        <v>1990</v>
      </c>
      <c r="I1038" s="5" t="s">
        <v>3338</v>
      </c>
      <c r="J1038" t="str">
        <f t="shared" si="33"/>
        <v>Schneider Filippone</v>
      </c>
    </row>
    <row r="1039" spans="1:10" ht="15" x14ac:dyDescent="0.25">
      <c r="A1039" s="5" t="s">
        <v>940</v>
      </c>
      <c r="B1039" s="6">
        <v>66</v>
      </c>
      <c r="C1039" s="20">
        <v>34</v>
      </c>
      <c r="D1039" s="7">
        <v>1</v>
      </c>
      <c r="E1039" s="6">
        <v>0.4</v>
      </c>
      <c r="F1039" s="7">
        <v>1</v>
      </c>
      <c r="G1039" s="4">
        <v>1989</v>
      </c>
      <c r="H1039" s="18">
        <f t="shared" si="32"/>
        <v>1990</v>
      </c>
      <c r="I1039" s="5" t="s">
        <v>3044</v>
      </c>
      <c r="J1039" t="str">
        <f t="shared" si="33"/>
        <v>Seward Kissel</v>
      </c>
    </row>
    <row r="1040" spans="1:10" ht="15" x14ac:dyDescent="0.25">
      <c r="A1040" s="5" t="s">
        <v>106</v>
      </c>
      <c r="B1040" s="6">
        <v>103.9</v>
      </c>
      <c r="C1040" s="19">
        <v>26</v>
      </c>
      <c r="D1040" s="7">
        <v>0</v>
      </c>
      <c r="E1040" s="6">
        <v>0.6</v>
      </c>
      <c r="F1040" s="7">
        <v>1</v>
      </c>
      <c r="G1040" s="4">
        <v>1989</v>
      </c>
      <c r="H1040" s="18">
        <f t="shared" si="32"/>
        <v>1990</v>
      </c>
      <c r="I1040" s="5" t="s">
        <v>2629</v>
      </c>
      <c r="J1040" t="str">
        <f t="shared" si="33"/>
        <v>Shea Gould</v>
      </c>
    </row>
    <row r="1041" spans="1:10" ht="15" x14ac:dyDescent="0.25">
      <c r="A1041" s="5" t="s">
        <v>1303</v>
      </c>
      <c r="B1041" s="6">
        <v>30</v>
      </c>
      <c r="C1041" s="19">
        <v>60</v>
      </c>
      <c r="D1041" s="7">
        <v>0</v>
      </c>
      <c r="E1041" s="6">
        <v>0.2</v>
      </c>
      <c r="F1041" s="7">
        <v>1</v>
      </c>
      <c r="G1041" s="4">
        <v>1989</v>
      </c>
      <c r="H1041" s="18">
        <f t="shared" si="32"/>
        <v>1990</v>
      </c>
      <c r="I1041" s="5" t="s">
        <v>3314</v>
      </c>
      <c r="J1041" t="str">
        <f t="shared" si="33"/>
        <v>Sheehan Phinney</v>
      </c>
    </row>
    <row r="1042" spans="1:10" ht="15" x14ac:dyDescent="0.25">
      <c r="A1042" s="5" t="s">
        <v>1116</v>
      </c>
      <c r="B1042" s="6">
        <v>0</v>
      </c>
      <c r="C1042" s="20">
        <v>168</v>
      </c>
      <c r="D1042" s="7">
        <v>1</v>
      </c>
      <c r="E1042" s="6">
        <v>0</v>
      </c>
      <c r="F1042" s="7">
        <v>1</v>
      </c>
      <c r="G1042" s="4">
        <v>1989</v>
      </c>
      <c r="H1042" s="18">
        <f t="shared" si="32"/>
        <v>1990</v>
      </c>
      <c r="I1042" s="5" t="s">
        <v>3172</v>
      </c>
      <c r="J1042" t="str">
        <f t="shared" si="33"/>
        <v>Shereff Friedman</v>
      </c>
    </row>
    <row r="1043" spans="1:10" ht="15" x14ac:dyDescent="0.25">
      <c r="A1043" s="5" t="s">
        <v>1069</v>
      </c>
      <c r="B1043" s="6">
        <v>1.5</v>
      </c>
      <c r="C1043" s="20">
        <v>160</v>
      </c>
      <c r="D1043" s="7">
        <v>1</v>
      </c>
      <c r="E1043" s="6">
        <v>0</v>
      </c>
      <c r="F1043" s="7">
        <v>1</v>
      </c>
      <c r="G1043" s="4">
        <v>1989</v>
      </c>
      <c r="H1043" s="18">
        <f t="shared" si="32"/>
        <v>1990</v>
      </c>
      <c r="I1043" s="5" t="s">
        <v>3134</v>
      </c>
      <c r="J1043" t="str">
        <f t="shared" si="33"/>
        <v>Sherman Howard</v>
      </c>
    </row>
    <row r="1044" spans="1:10" ht="15" x14ac:dyDescent="0.25">
      <c r="A1044" s="5" t="s">
        <v>1325</v>
      </c>
      <c r="B1044" s="6">
        <v>6.3</v>
      </c>
      <c r="C1044" s="19">
        <v>115</v>
      </c>
      <c r="D1044" s="7">
        <v>0</v>
      </c>
      <c r="E1044" s="6">
        <v>0</v>
      </c>
      <c r="F1044" s="7">
        <v>1</v>
      </c>
      <c r="G1044" s="4">
        <v>1989</v>
      </c>
      <c r="H1044" s="18">
        <f t="shared" si="32"/>
        <v>1990</v>
      </c>
      <c r="I1044" s="5" t="s">
        <v>3331</v>
      </c>
      <c r="J1044" t="str">
        <f t="shared" si="33"/>
        <v>Sherr Tiballi</v>
      </c>
    </row>
    <row r="1045" spans="1:10" ht="15" x14ac:dyDescent="0.25">
      <c r="A1045" s="5" t="s">
        <v>1084</v>
      </c>
      <c r="B1045" s="6">
        <v>7.4</v>
      </c>
      <c r="C1045" s="20">
        <v>106</v>
      </c>
      <c r="D1045" s="7">
        <v>1</v>
      </c>
      <c r="E1045" s="6">
        <v>0</v>
      </c>
      <c r="F1045" s="7">
        <v>1</v>
      </c>
      <c r="G1045" s="4">
        <v>1989</v>
      </c>
      <c r="H1045" s="18">
        <f t="shared" si="32"/>
        <v>1990</v>
      </c>
      <c r="I1045" s="5" t="s">
        <v>3146</v>
      </c>
      <c r="J1045" t="str">
        <f t="shared" si="33"/>
        <v>Silver Freedman</v>
      </c>
    </row>
    <row r="1046" spans="1:10" ht="15" x14ac:dyDescent="0.25">
      <c r="A1046" s="5" t="s">
        <v>46</v>
      </c>
      <c r="B1046" s="6">
        <v>13</v>
      </c>
      <c r="C1046" s="19">
        <v>91</v>
      </c>
      <c r="D1046" s="7">
        <v>0</v>
      </c>
      <c r="E1046" s="6">
        <v>0.1</v>
      </c>
      <c r="F1046" s="7">
        <v>1</v>
      </c>
      <c r="G1046" s="4">
        <v>1989</v>
      </c>
      <c r="H1046" s="18">
        <f t="shared" si="32"/>
        <v>1990</v>
      </c>
      <c r="I1046" s="5" t="s">
        <v>2606</v>
      </c>
      <c r="J1046" t="str">
        <f t="shared" si="33"/>
        <v>Simpson Thacher</v>
      </c>
    </row>
    <row r="1047" spans="1:10" ht="15" x14ac:dyDescent="0.25">
      <c r="A1047" s="5" t="s">
        <v>47</v>
      </c>
      <c r="B1047" s="6">
        <v>770.3</v>
      </c>
      <c r="C1047" s="19">
        <v>5</v>
      </c>
      <c r="D1047" s="7">
        <v>0</v>
      </c>
      <c r="E1047" s="6">
        <v>4.3</v>
      </c>
      <c r="F1047" s="7">
        <v>6</v>
      </c>
      <c r="G1047" s="4">
        <v>1989</v>
      </c>
      <c r="H1047" s="18">
        <f t="shared" si="32"/>
        <v>1990</v>
      </c>
      <c r="I1047" s="5" t="s">
        <v>2607</v>
      </c>
      <c r="J1047" t="str">
        <f t="shared" si="33"/>
        <v>Skadden Arps</v>
      </c>
    </row>
    <row r="1048" spans="1:10" ht="15" x14ac:dyDescent="0.25">
      <c r="A1048" s="5" t="s">
        <v>925</v>
      </c>
      <c r="B1048" s="6">
        <v>7.5</v>
      </c>
      <c r="C1048" s="20">
        <v>102</v>
      </c>
      <c r="D1048" s="7">
        <v>1</v>
      </c>
      <c r="E1048" s="6">
        <v>0</v>
      </c>
      <c r="F1048" s="7">
        <v>1</v>
      </c>
      <c r="G1048" s="4">
        <v>1989</v>
      </c>
      <c r="H1048" s="18">
        <f t="shared" si="32"/>
        <v>1990</v>
      </c>
      <c r="I1048" s="5" t="s">
        <v>3036</v>
      </c>
      <c r="J1048" t="str">
        <f t="shared" si="33"/>
        <v>Spengler Nathanson</v>
      </c>
    </row>
    <row r="1049" spans="1:10" ht="15" x14ac:dyDescent="0.25">
      <c r="A1049" s="5" t="s">
        <v>1056</v>
      </c>
      <c r="B1049" s="6">
        <v>4.9000000000000004</v>
      </c>
      <c r="C1049" s="19">
        <v>120</v>
      </c>
      <c r="D1049" s="7">
        <v>0</v>
      </c>
      <c r="E1049" s="6">
        <v>0</v>
      </c>
      <c r="F1049" s="7">
        <v>1</v>
      </c>
      <c r="G1049" s="4">
        <v>1989</v>
      </c>
      <c r="H1049" s="18">
        <f t="shared" si="32"/>
        <v>1990</v>
      </c>
      <c r="I1049" s="5" t="s">
        <v>3123</v>
      </c>
      <c r="J1049" t="str">
        <f t="shared" si="33"/>
        <v>Steel Hector</v>
      </c>
    </row>
    <row r="1050" spans="1:10" ht="15" x14ac:dyDescent="0.25">
      <c r="A1050" s="5" t="s">
        <v>854</v>
      </c>
      <c r="B1050" s="6">
        <v>4</v>
      </c>
      <c r="C1050" s="20">
        <v>126</v>
      </c>
      <c r="D1050" s="7">
        <v>1</v>
      </c>
      <c r="E1050" s="6">
        <v>0</v>
      </c>
      <c r="F1050" s="7">
        <v>1</v>
      </c>
      <c r="G1050" s="4">
        <v>1989</v>
      </c>
      <c r="H1050" s="18">
        <f t="shared" si="32"/>
        <v>1990</v>
      </c>
      <c r="I1050" s="5" t="s">
        <v>2980</v>
      </c>
      <c r="J1050" t="str">
        <f t="shared" si="33"/>
        <v>Stoel Rives</v>
      </c>
    </row>
    <row r="1051" spans="1:10" ht="15" x14ac:dyDescent="0.25">
      <c r="A1051" s="5" t="s">
        <v>1183</v>
      </c>
      <c r="B1051" s="6">
        <v>6.6</v>
      </c>
      <c r="C1051" s="20">
        <v>112</v>
      </c>
      <c r="D1051" s="7">
        <v>1</v>
      </c>
      <c r="E1051" s="6">
        <v>0</v>
      </c>
      <c r="F1051" s="7">
        <v>1</v>
      </c>
      <c r="G1051" s="4">
        <v>1989</v>
      </c>
      <c r="H1051" s="18">
        <f t="shared" si="32"/>
        <v>1990</v>
      </c>
      <c r="I1051" s="5" t="s">
        <v>3224</v>
      </c>
      <c r="J1051" t="str">
        <f t="shared" si="33"/>
        <v>Stradling Yocca</v>
      </c>
    </row>
    <row r="1052" spans="1:10" ht="15" x14ac:dyDescent="0.25">
      <c r="A1052" s="5" t="s">
        <v>311</v>
      </c>
      <c r="B1052" s="6">
        <v>26.9</v>
      </c>
      <c r="C1052" s="19">
        <v>64</v>
      </c>
      <c r="D1052" s="7">
        <v>0</v>
      </c>
      <c r="E1052" s="6">
        <v>0.2</v>
      </c>
      <c r="F1052" s="7">
        <v>1</v>
      </c>
      <c r="G1052" s="4">
        <v>1989</v>
      </c>
      <c r="H1052" s="18">
        <f t="shared" si="32"/>
        <v>1990</v>
      </c>
      <c r="I1052" s="5" t="s">
        <v>2729</v>
      </c>
      <c r="J1052" t="str">
        <f t="shared" si="33"/>
        <v>Strasburger Price</v>
      </c>
    </row>
    <row r="1053" spans="1:10" ht="15" x14ac:dyDescent="0.25">
      <c r="A1053" s="5" t="s">
        <v>1333</v>
      </c>
      <c r="B1053" s="6">
        <v>4</v>
      </c>
      <c r="C1053" s="20">
        <v>126</v>
      </c>
      <c r="D1053" s="7">
        <v>1</v>
      </c>
      <c r="E1053" s="6">
        <v>0</v>
      </c>
      <c r="F1053" s="7">
        <v>1</v>
      </c>
      <c r="G1053" s="4">
        <v>1989</v>
      </c>
      <c r="H1053" s="18">
        <f t="shared" si="32"/>
        <v>1990</v>
      </c>
      <c r="I1053" s="5" t="s">
        <v>3339</v>
      </c>
      <c r="J1053" t="str">
        <f t="shared" si="33"/>
        <v>Strobl Manoogian</v>
      </c>
    </row>
    <row r="1054" spans="1:10" ht="15" x14ac:dyDescent="0.25">
      <c r="A1054" s="5" t="s">
        <v>49</v>
      </c>
      <c r="B1054" s="6">
        <v>428.8</v>
      </c>
      <c r="C1054" s="19">
        <v>7</v>
      </c>
      <c r="D1054" s="7">
        <v>0</v>
      </c>
      <c r="E1054" s="6">
        <v>2.4</v>
      </c>
      <c r="F1054" s="7">
        <v>4</v>
      </c>
      <c r="G1054" s="4">
        <v>1989</v>
      </c>
      <c r="H1054" s="18">
        <f t="shared" si="32"/>
        <v>1990</v>
      </c>
      <c r="I1054" s="5" t="s">
        <v>2608</v>
      </c>
      <c r="J1054" t="str">
        <f t="shared" si="33"/>
        <v>Stroock Stroock</v>
      </c>
    </row>
    <row r="1055" spans="1:10" ht="15" x14ac:dyDescent="0.25">
      <c r="A1055" s="5" t="s">
        <v>50</v>
      </c>
      <c r="B1055" s="6">
        <v>152</v>
      </c>
      <c r="C1055" s="19">
        <v>17</v>
      </c>
      <c r="D1055" s="7">
        <v>0</v>
      </c>
      <c r="E1055" s="6">
        <v>0.9</v>
      </c>
      <c r="F1055" s="7">
        <v>2</v>
      </c>
      <c r="G1055" s="4">
        <v>1989</v>
      </c>
      <c r="H1055" s="18">
        <f t="shared" si="32"/>
        <v>1990</v>
      </c>
      <c r="I1055" s="5" t="s">
        <v>2609</v>
      </c>
      <c r="J1055" t="str">
        <f t="shared" si="33"/>
        <v>Sullivan Cromwell</v>
      </c>
    </row>
    <row r="1056" spans="1:10" ht="15" x14ac:dyDescent="0.25">
      <c r="A1056" s="5" t="s">
        <v>827</v>
      </c>
      <c r="B1056" s="6">
        <v>179.4</v>
      </c>
      <c r="C1056" s="19">
        <v>15</v>
      </c>
      <c r="D1056" s="7">
        <v>0</v>
      </c>
      <c r="E1056" s="6">
        <v>1</v>
      </c>
      <c r="F1056" s="7">
        <v>1</v>
      </c>
      <c r="G1056" s="4">
        <v>1989</v>
      </c>
      <c r="H1056" s="18">
        <f t="shared" si="32"/>
        <v>1990</v>
      </c>
      <c r="I1056" s="5" t="s">
        <v>2894</v>
      </c>
      <c r="J1056" t="str">
        <f t="shared" si="33"/>
        <v>Sullivan Worcester</v>
      </c>
    </row>
    <row r="1057" spans="1:10" ht="15" x14ac:dyDescent="0.25">
      <c r="A1057" s="5" t="s">
        <v>1114</v>
      </c>
      <c r="B1057" s="6">
        <v>2.5</v>
      </c>
      <c r="C1057" s="20">
        <v>148</v>
      </c>
      <c r="D1057" s="7">
        <v>1</v>
      </c>
      <c r="E1057" s="6">
        <v>0</v>
      </c>
      <c r="F1057" s="7">
        <v>1</v>
      </c>
      <c r="G1057" s="4">
        <v>1989</v>
      </c>
      <c r="H1057" s="18">
        <f t="shared" si="32"/>
        <v>1990</v>
      </c>
      <c r="I1057" s="5" t="s">
        <v>3170</v>
      </c>
      <c r="J1057" t="str">
        <f t="shared" si="33"/>
        <v>Summit Rovins</v>
      </c>
    </row>
    <row r="1058" spans="1:10" ht="15" x14ac:dyDescent="0.25">
      <c r="A1058" s="5" t="s">
        <v>944</v>
      </c>
      <c r="B1058" s="6">
        <v>4.7</v>
      </c>
      <c r="C1058" s="19">
        <v>122</v>
      </c>
      <c r="D1058" s="7">
        <v>0</v>
      </c>
      <c r="E1058" s="6">
        <v>0</v>
      </c>
      <c r="F1058" s="7">
        <v>1</v>
      </c>
      <c r="G1058" s="4">
        <v>1989</v>
      </c>
      <c r="H1058" s="18">
        <f t="shared" si="32"/>
        <v>1990</v>
      </c>
      <c r="I1058" s="5" t="s">
        <v>3046</v>
      </c>
      <c r="J1058" t="str">
        <f t="shared" si="33"/>
        <v>Tenzer Greenblatt</v>
      </c>
    </row>
    <row r="1059" spans="1:10" ht="15" x14ac:dyDescent="0.25">
      <c r="A1059" s="5" t="s">
        <v>874</v>
      </c>
      <c r="B1059" s="6">
        <v>1.7</v>
      </c>
      <c r="C1059" s="19">
        <v>159</v>
      </c>
      <c r="D1059" s="7">
        <v>0</v>
      </c>
      <c r="E1059" s="6">
        <v>0</v>
      </c>
      <c r="F1059" s="7">
        <v>1</v>
      </c>
      <c r="G1059" s="4">
        <v>1989</v>
      </c>
      <c r="H1059" s="18">
        <f t="shared" si="32"/>
        <v>1990</v>
      </c>
      <c r="I1059" s="5" t="s">
        <v>2730</v>
      </c>
      <c r="J1059" t="str">
        <f t="shared" si="33"/>
        <v>Testa Hurwitz</v>
      </c>
    </row>
    <row r="1060" spans="1:10" ht="15" x14ac:dyDescent="0.25">
      <c r="A1060" s="5" t="s">
        <v>1306</v>
      </c>
      <c r="B1060" s="6">
        <v>25</v>
      </c>
      <c r="C1060" s="19">
        <v>70</v>
      </c>
      <c r="D1060" s="7">
        <v>0</v>
      </c>
      <c r="E1060" s="6">
        <v>0.1</v>
      </c>
      <c r="F1060" s="7">
        <v>1</v>
      </c>
      <c r="G1060" s="4">
        <v>1989</v>
      </c>
      <c r="H1060" s="18">
        <f t="shared" si="32"/>
        <v>1990</v>
      </c>
      <c r="I1060" s="5" t="s">
        <v>3317</v>
      </c>
      <c r="J1060" t="str">
        <f t="shared" si="33"/>
        <v>Tew Jorden</v>
      </c>
    </row>
    <row r="1061" spans="1:10" ht="15" x14ac:dyDescent="0.25">
      <c r="A1061" s="5" t="s">
        <v>975</v>
      </c>
      <c r="B1061" s="6">
        <v>25.9</v>
      </c>
      <c r="C1061" s="20">
        <v>67</v>
      </c>
      <c r="D1061" s="7">
        <v>1</v>
      </c>
      <c r="E1061" s="6">
        <v>0.2</v>
      </c>
      <c r="F1061" s="7">
        <v>1</v>
      </c>
      <c r="G1061" s="4">
        <v>1989</v>
      </c>
      <c r="H1061" s="18">
        <f t="shared" si="32"/>
        <v>1990</v>
      </c>
      <c r="I1061" s="5" t="s">
        <v>3062</v>
      </c>
      <c r="J1061" t="str">
        <f t="shared" si="33"/>
        <v>Thompson Knight</v>
      </c>
    </row>
    <row r="1062" spans="1:10" ht="15" x14ac:dyDescent="0.25">
      <c r="A1062" s="5" t="s">
        <v>1309</v>
      </c>
      <c r="B1062" s="6">
        <v>21.6</v>
      </c>
      <c r="C1062" s="19">
        <v>75</v>
      </c>
      <c r="D1062" s="7">
        <v>0</v>
      </c>
      <c r="E1062" s="6">
        <v>0.1</v>
      </c>
      <c r="F1062" s="7">
        <v>1</v>
      </c>
      <c r="G1062" s="4">
        <v>1989</v>
      </c>
      <c r="H1062" s="18">
        <f t="shared" si="32"/>
        <v>1990</v>
      </c>
      <c r="I1062" s="5" t="s">
        <v>3320</v>
      </c>
      <c r="J1062" t="str">
        <f t="shared" si="33"/>
        <v>Triplett Woolf</v>
      </c>
    </row>
    <row r="1063" spans="1:10" ht="15" x14ac:dyDescent="0.25">
      <c r="A1063" s="5" t="s">
        <v>832</v>
      </c>
      <c r="B1063" s="6">
        <v>66</v>
      </c>
      <c r="C1063" s="20">
        <v>34</v>
      </c>
      <c r="D1063" s="7">
        <v>1</v>
      </c>
      <c r="E1063" s="6">
        <v>0.4</v>
      </c>
      <c r="F1063" s="7">
        <v>1</v>
      </c>
      <c r="G1063" s="4">
        <v>1989</v>
      </c>
      <c r="H1063" s="18">
        <f t="shared" si="32"/>
        <v>1990</v>
      </c>
      <c r="I1063" s="5" t="s">
        <v>832</v>
      </c>
      <c r="J1063" t="str">
        <f t="shared" si="33"/>
        <v>Troutman Sanders</v>
      </c>
    </row>
    <row r="1064" spans="1:10" ht="15" x14ac:dyDescent="0.25">
      <c r="A1064" s="5" t="s">
        <v>835</v>
      </c>
      <c r="B1064" s="6">
        <v>34.200000000000003</v>
      </c>
      <c r="C1064" s="19">
        <v>51</v>
      </c>
      <c r="D1064" s="7">
        <v>0</v>
      </c>
      <c r="E1064" s="6">
        <v>0.2</v>
      </c>
      <c r="F1064" s="7">
        <v>1</v>
      </c>
      <c r="G1064" s="4">
        <v>1989</v>
      </c>
      <c r="H1064" s="18">
        <f t="shared" si="32"/>
        <v>1990</v>
      </c>
      <c r="I1064" s="5" t="s">
        <v>2897</v>
      </c>
      <c r="J1064" t="str">
        <f t="shared" si="33"/>
        <v>Vinson Elkins</v>
      </c>
    </row>
    <row r="1065" spans="1:10" ht="15" x14ac:dyDescent="0.25">
      <c r="A1065" s="5" t="s">
        <v>1339</v>
      </c>
      <c r="B1065" s="6">
        <v>3.5</v>
      </c>
      <c r="C1065" s="20">
        <v>137</v>
      </c>
      <c r="D1065" s="7">
        <v>1</v>
      </c>
      <c r="E1065" s="6">
        <v>0</v>
      </c>
      <c r="F1065" s="7">
        <v>1</v>
      </c>
      <c r="G1065" s="4">
        <v>1989</v>
      </c>
      <c r="H1065" s="18">
        <f t="shared" si="32"/>
        <v>1990</v>
      </c>
      <c r="I1065" s="5" t="s">
        <v>3345</v>
      </c>
      <c r="J1065" t="str">
        <f t="shared" si="33"/>
        <v>Walker Koegler</v>
      </c>
    </row>
    <row r="1066" spans="1:10" ht="15" x14ac:dyDescent="0.25">
      <c r="A1066" s="5" t="s">
        <v>1357</v>
      </c>
      <c r="B1066" s="6">
        <v>0</v>
      </c>
      <c r="C1066" s="20">
        <v>168</v>
      </c>
      <c r="D1066" s="7">
        <v>1</v>
      </c>
      <c r="E1066" s="6">
        <v>0</v>
      </c>
      <c r="F1066" s="7">
        <v>1</v>
      </c>
      <c r="G1066" s="4">
        <v>1989</v>
      </c>
      <c r="H1066" s="18">
        <f t="shared" si="32"/>
        <v>1990</v>
      </c>
      <c r="I1066" s="5" t="s">
        <v>3361</v>
      </c>
      <c r="J1066" t="str">
        <f t="shared" si="33"/>
        <v>Wallace Dover</v>
      </c>
    </row>
    <row r="1067" spans="1:10" ht="15" x14ac:dyDescent="0.25">
      <c r="A1067" s="5" t="s">
        <v>1154</v>
      </c>
      <c r="B1067" s="6">
        <v>9.4</v>
      </c>
      <c r="C1067" s="19">
        <v>97</v>
      </c>
      <c r="D1067" s="7">
        <v>0</v>
      </c>
      <c r="E1067" s="6">
        <v>0.1</v>
      </c>
      <c r="F1067" s="7">
        <v>1</v>
      </c>
      <c r="G1067" s="4">
        <v>1989</v>
      </c>
      <c r="H1067" s="18">
        <f t="shared" si="32"/>
        <v>1990</v>
      </c>
      <c r="I1067" s="5" t="s">
        <v>3200</v>
      </c>
      <c r="J1067" t="str">
        <f t="shared" si="33"/>
        <v>Waller Lansden</v>
      </c>
    </row>
    <row r="1068" spans="1:10" ht="15" x14ac:dyDescent="0.25">
      <c r="A1068" s="5" t="s">
        <v>888</v>
      </c>
      <c r="B1068" s="6">
        <v>33.5</v>
      </c>
      <c r="C1068" s="20">
        <v>52</v>
      </c>
      <c r="D1068" s="7">
        <v>1</v>
      </c>
      <c r="E1068" s="6">
        <v>0.2</v>
      </c>
      <c r="F1068" s="7">
        <v>2</v>
      </c>
      <c r="G1068" s="4">
        <v>1989</v>
      </c>
      <c r="H1068" s="18">
        <f t="shared" si="32"/>
        <v>1990</v>
      </c>
      <c r="I1068" s="5" t="s">
        <v>3004</v>
      </c>
      <c r="J1068" t="str">
        <f t="shared" si="33"/>
        <v>Ware Freidenrich</v>
      </c>
    </row>
    <row r="1069" spans="1:10" ht="15" x14ac:dyDescent="0.25">
      <c r="A1069" s="5" t="s">
        <v>1089</v>
      </c>
      <c r="B1069" s="6">
        <v>79.8</v>
      </c>
      <c r="C1069" s="19">
        <v>30</v>
      </c>
      <c r="D1069" s="7">
        <v>0</v>
      </c>
      <c r="E1069" s="6">
        <v>0.5</v>
      </c>
      <c r="F1069" s="7">
        <v>1</v>
      </c>
      <c r="G1069" s="4">
        <v>1989</v>
      </c>
      <c r="H1069" s="18">
        <f t="shared" si="32"/>
        <v>1990</v>
      </c>
      <c r="I1069" s="5" t="s">
        <v>2612</v>
      </c>
      <c r="J1069" t="str">
        <f t="shared" si="33"/>
        <v>Weil Gotshal</v>
      </c>
    </row>
    <row r="1070" spans="1:10" ht="15" x14ac:dyDescent="0.25">
      <c r="A1070" s="5" t="s">
        <v>1328</v>
      </c>
      <c r="B1070" s="6">
        <v>4.5999999999999996</v>
      </c>
      <c r="C1070" s="20">
        <v>123</v>
      </c>
      <c r="D1070" s="7">
        <v>1</v>
      </c>
      <c r="E1070" s="6">
        <v>0</v>
      </c>
      <c r="F1070" s="7">
        <v>1</v>
      </c>
      <c r="G1070" s="4">
        <v>1989</v>
      </c>
      <c r="H1070" s="18">
        <f t="shared" si="32"/>
        <v>1990</v>
      </c>
      <c r="I1070" s="5" t="s">
        <v>3334</v>
      </c>
      <c r="J1070" t="str">
        <f t="shared" si="33"/>
        <v>Weil Lucio</v>
      </c>
    </row>
    <row r="1071" spans="1:10" ht="15" x14ac:dyDescent="0.25">
      <c r="A1071" s="5" t="s">
        <v>1293</v>
      </c>
      <c r="B1071" s="6">
        <v>79.2</v>
      </c>
      <c r="C1071" s="19">
        <v>31</v>
      </c>
      <c r="D1071" s="7">
        <v>0</v>
      </c>
      <c r="E1071" s="6">
        <v>0.5</v>
      </c>
      <c r="F1071" s="7">
        <v>1</v>
      </c>
      <c r="G1071" s="4">
        <v>1989</v>
      </c>
      <c r="H1071" s="18">
        <f t="shared" si="32"/>
        <v>1990</v>
      </c>
      <c r="I1071" s="5" t="s">
        <v>3307</v>
      </c>
      <c r="J1071" t="str">
        <f t="shared" si="33"/>
        <v>Wikborg Rein</v>
      </c>
    </row>
    <row r="1072" spans="1:10" ht="15" x14ac:dyDescent="0.25">
      <c r="A1072" s="5" t="s">
        <v>55</v>
      </c>
      <c r="B1072" s="6">
        <v>185.5</v>
      </c>
      <c r="C1072" s="19">
        <v>14</v>
      </c>
      <c r="D1072" s="7">
        <v>0</v>
      </c>
      <c r="E1072" s="6">
        <v>1.1000000000000001</v>
      </c>
      <c r="F1072" s="7">
        <v>3</v>
      </c>
      <c r="G1072" s="4">
        <v>1989</v>
      </c>
      <c r="H1072" s="18">
        <f t="shared" si="32"/>
        <v>1990</v>
      </c>
      <c r="I1072" s="5" t="s">
        <v>2614</v>
      </c>
      <c r="J1072" t="str">
        <f t="shared" si="33"/>
        <v>Willkie Farr</v>
      </c>
    </row>
    <row r="1073" spans="1:10" ht="15" x14ac:dyDescent="0.25">
      <c r="A1073" s="5" t="s">
        <v>224</v>
      </c>
      <c r="B1073" s="6">
        <v>229.3</v>
      </c>
      <c r="C1073" s="19">
        <v>13</v>
      </c>
      <c r="D1073" s="7">
        <v>0</v>
      </c>
      <c r="E1073" s="6">
        <v>1.3</v>
      </c>
      <c r="F1073" s="7">
        <v>5</v>
      </c>
      <c r="G1073" s="4">
        <v>1989</v>
      </c>
      <c r="H1073" s="18">
        <f t="shared" si="32"/>
        <v>1990</v>
      </c>
      <c r="I1073" s="5" t="s">
        <v>2666</v>
      </c>
      <c r="J1073" t="str">
        <f t="shared" si="33"/>
        <v>Wilson Sonsini</v>
      </c>
    </row>
    <row r="1074" spans="1:10" ht="15" x14ac:dyDescent="0.25">
      <c r="A1074" s="5" t="s">
        <v>1314</v>
      </c>
      <c r="B1074" s="6">
        <v>15.5</v>
      </c>
      <c r="C1074" s="19">
        <v>83</v>
      </c>
      <c r="D1074" s="7">
        <v>0</v>
      </c>
      <c r="E1074" s="6">
        <v>0.1</v>
      </c>
      <c r="F1074" s="7">
        <v>1</v>
      </c>
      <c r="G1074" s="4">
        <v>1989</v>
      </c>
      <c r="H1074" s="18">
        <f t="shared" si="32"/>
        <v>1990</v>
      </c>
      <c r="I1074" s="5" t="s">
        <v>3323</v>
      </c>
      <c r="J1074" t="str">
        <f t="shared" si="33"/>
        <v>Wray Layton</v>
      </c>
    </row>
    <row r="1075" spans="1:10" ht="15" x14ac:dyDescent="0.25">
      <c r="A1075" s="5" t="s">
        <v>1380</v>
      </c>
      <c r="B1075" s="6">
        <v>7.5</v>
      </c>
      <c r="C1075" s="19">
        <v>103</v>
      </c>
      <c r="D1075" s="7">
        <v>0</v>
      </c>
      <c r="E1075" s="6">
        <v>0.1</v>
      </c>
      <c r="F1075" s="7">
        <v>1</v>
      </c>
      <c r="G1075" s="4">
        <v>1990</v>
      </c>
      <c r="H1075" s="18">
        <f t="shared" si="32"/>
        <v>1991</v>
      </c>
      <c r="I1075" s="5" t="s">
        <v>3376</v>
      </c>
      <c r="J1075" t="str">
        <f t="shared" si="33"/>
        <v>Abrahams Kaslow</v>
      </c>
    </row>
    <row r="1076" spans="1:10" ht="15" x14ac:dyDescent="0.25">
      <c r="A1076" s="5" t="s">
        <v>1268</v>
      </c>
      <c r="B1076" s="6">
        <v>4</v>
      </c>
      <c r="C1076" s="20">
        <v>126</v>
      </c>
      <c r="D1076" s="7">
        <v>1</v>
      </c>
      <c r="E1076" s="6">
        <v>0</v>
      </c>
      <c r="F1076" s="7">
        <v>1</v>
      </c>
      <c r="G1076" s="4">
        <v>1990</v>
      </c>
      <c r="H1076" s="18">
        <f t="shared" si="32"/>
        <v>1991</v>
      </c>
      <c r="I1076" s="5" t="s">
        <v>1268</v>
      </c>
      <c r="J1076" t="str">
        <f t="shared" si="33"/>
        <v>Andrews Davis</v>
      </c>
    </row>
    <row r="1077" spans="1:10" ht="15" x14ac:dyDescent="0.25">
      <c r="A1077" s="5" t="s">
        <v>672</v>
      </c>
      <c r="B1077" s="6">
        <v>222.7</v>
      </c>
      <c r="C1077" s="19">
        <v>11</v>
      </c>
      <c r="D1077" s="7">
        <v>0</v>
      </c>
      <c r="E1077" s="6">
        <v>1.5</v>
      </c>
      <c r="F1077" s="7">
        <v>3</v>
      </c>
      <c r="G1077" s="4">
        <v>1990</v>
      </c>
      <c r="H1077" s="18">
        <f t="shared" si="32"/>
        <v>1991</v>
      </c>
      <c r="I1077" s="5" t="s">
        <v>672</v>
      </c>
      <c r="J1077" t="str">
        <f t="shared" si="33"/>
        <v>Andrews Kurth</v>
      </c>
    </row>
    <row r="1078" spans="1:10" ht="15" x14ac:dyDescent="0.25">
      <c r="A1078" s="5" t="s">
        <v>1375</v>
      </c>
      <c r="B1078" s="6">
        <v>16.600000000000001</v>
      </c>
      <c r="C1078" s="19">
        <v>85</v>
      </c>
      <c r="D1078" s="7">
        <v>0</v>
      </c>
      <c r="E1078" s="6">
        <v>0.1</v>
      </c>
      <c r="F1078" s="7">
        <v>1</v>
      </c>
      <c r="G1078" s="4">
        <v>1990</v>
      </c>
      <c r="H1078" s="18">
        <f t="shared" si="32"/>
        <v>1991</v>
      </c>
      <c r="I1078" s="5" t="s">
        <v>2937</v>
      </c>
      <c r="J1078" t="str">
        <f t="shared" si="33"/>
        <v>Atkinson McMahon</v>
      </c>
    </row>
    <row r="1079" spans="1:10" ht="15" x14ac:dyDescent="0.25">
      <c r="A1079" s="5" t="s">
        <v>1390</v>
      </c>
      <c r="B1079" s="6">
        <v>3.5</v>
      </c>
      <c r="C1079" s="20">
        <v>130</v>
      </c>
      <c r="D1079" s="7">
        <v>1</v>
      </c>
      <c r="E1079" s="6">
        <v>0</v>
      </c>
      <c r="F1079" s="7">
        <v>1</v>
      </c>
      <c r="G1079" s="4">
        <v>1990</v>
      </c>
      <c r="H1079" s="18">
        <f t="shared" si="32"/>
        <v>1991</v>
      </c>
      <c r="I1079" s="5" t="s">
        <v>1390</v>
      </c>
      <c r="J1079" t="str">
        <f t="shared" si="33"/>
        <v>Atlas Pearlman</v>
      </c>
    </row>
    <row r="1080" spans="1:10" ht="15" x14ac:dyDescent="0.25">
      <c r="A1080" s="5" t="s">
        <v>886</v>
      </c>
      <c r="B1080" s="6">
        <v>31.2</v>
      </c>
      <c r="C1080" s="19">
        <v>68</v>
      </c>
      <c r="D1080" s="7">
        <v>0</v>
      </c>
      <c r="E1080" s="6">
        <v>0.2</v>
      </c>
      <c r="F1080" s="7">
        <v>6</v>
      </c>
      <c r="G1080" s="4">
        <v>1990</v>
      </c>
      <c r="H1080" s="18">
        <f t="shared" si="32"/>
        <v>1991</v>
      </c>
      <c r="I1080" s="5" t="s">
        <v>3003</v>
      </c>
      <c r="J1080" t="str">
        <f t="shared" si="33"/>
        <v>Bachner Tally</v>
      </c>
    </row>
    <row r="1081" spans="1:10" ht="15" x14ac:dyDescent="0.25">
      <c r="A1081" s="5" t="s">
        <v>1219</v>
      </c>
      <c r="B1081" s="6">
        <v>47.9</v>
      </c>
      <c r="C1081" s="19">
        <v>49</v>
      </c>
      <c r="D1081" s="7">
        <v>0</v>
      </c>
      <c r="E1081" s="6">
        <v>0.3</v>
      </c>
      <c r="F1081" s="7">
        <v>3</v>
      </c>
      <c r="G1081" s="4">
        <v>1990</v>
      </c>
      <c r="H1081" s="18">
        <f t="shared" si="32"/>
        <v>1991</v>
      </c>
      <c r="I1081" s="5" t="s">
        <v>3251</v>
      </c>
      <c r="J1081" t="str">
        <f t="shared" si="33"/>
        <v>Baer Marks</v>
      </c>
    </row>
    <row r="1082" spans="1:10" ht="15" x14ac:dyDescent="0.25">
      <c r="A1082" s="5" t="s">
        <v>853</v>
      </c>
      <c r="B1082" s="6">
        <v>41.9</v>
      </c>
      <c r="C1082" s="19">
        <v>57</v>
      </c>
      <c r="D1082" s="7">
        <v>0</v>
      </c>
      <c r="E1082" s="6">
        <v>0.3</v>
      </c>
      <c r="F1082" s="7">
        <v>2</v>
      </c>
      <c r="G1082" s="4">
        <v>1990</v>
      </c>
      <c r="H1082" s="18">
        <f t="shared" si="32"/>
        <v>1991</v>
      </c>
      <c r="I1082" s="5" t="s">
        <v>10</v>
      </c>
      <c r="J1082" t="str">
        <f t="shared" si="33"/>
        <v>Baker Botts</v>
      </c>
    </row>
    <row r="1083" spans="1:10" ht="15" x14ac:dyDescent="0.25">
      <c r="A1083" s="5" t="s">
        <v>9</v>
      </c>
      <c r="B1083" s="6">
        <v>48.1</v>
      </c>
      <c r="C1083" s="19">
        <v>48</v>
      </c>
      <c r="D1083" s="7">
        <v>0</v>
      </c>
      <c r="E1083" s="6">
        <v>0.3</v>
      </c>
      <c r="F1083" s="7">
        <v>1</v>
      </c>
      <c r="G1083" s="4">
        <v>1990</v>
      </c>
      <c r="H1083" s="18">
        <f t="shared" si="32"/>
        <v>1991</v>
      </c>
      <c r="I1083" s="5" t="s">
        <v>2575</v>
      </c>
      <c r="J1083" t="str">
        <f t="shared" si="33"/>
        <v>Baker McKenzie</v>
      </c>
    </row>
    <row r="1084" spans="1:10" ht="15" x14ac:dyDescent="0.25">
      <c r="A1084" s="5" t="s">
        <v>1377</v>
      </c>
      <c r="B1084" s="6">
        <v>13.5</v>
      </c>
      <c r="C1084" s="19">
        <v>90</v>
      </c>
      <c r="D1084" s="7">
        <v>0</v>
      </c>
      <c r="E1084" s="6">
        <v>0.1</v>
      </c>
      <c r="F1084" s="7">
        <v>1</v>
      </c>
      <c r="G1084" s="4">
        <v>1990</v>
      </c>
      <c r="H1084" s="18">
        <f t="shared" si="32"/>
        <v>1991</v>
      </c>
      <c r="I1084" s="5" t="s">
        <v>3373</v>
      </c>
      <c r="J1084" t="str">
        <f t="shared" si="33"/>
        <v>Baker Brown</v>
      </c>
    </row>
    <row r="1085" spans="1:10" ht="15" x14ac:dyDescent="0.25">
      <c r="A1085" s="5" t="s">
        <v>1311</v>
      </c>
      <c r="B1085" s="6">
        <v>97.4</v>
      </c>
      <c r="C1085" s="19">
        <v>24</v>
      </c>
      <c r="D1085" s="7">
        <v>0</v>
      </c>
      <c r="E1085" s="6">
        <v>0.7</v>
      </c>
      <c r="F1085" s="7">
        <v>2</v>
      </c>
      <c r="G1085" s="4">
        <v>1990</v>
      </c>
      <c r="H1085" s="18">
        <f t="shared" si="32"/>
        <v>1991</v>
      </c>
      <c r="I1085" s="5" t="s">
        <v>3321</v>
      </c>
      <c r="J1085" t="str">
        <f t="shared" si="33"/>
        <v>Bass Berry</v>
      </c>
    </row>
    <row r="1086" spans="1:10" ht="15" x14ac:dyDescent="0.25">
      <c r="A1086" s="5" t="s">
        <v>867</v>
      </c>
      <c r="B1086" s="6">
        <v>105</v>
      </c>
      <c r="C1086" s="19">
        <v>22</v>
      </c>
      <c r="D1086" s="7">
        <v>0</v>
      </c>
      <c r="E1086" s="6">
        <v>0.7</v>
      </c>
      <c r="F1086" s="7">
        <v>1</v>
      </c>
      <c r="G1086" s="4">
        <v>1990</v>
      </c>
      <c r="H1086" s="18">
        <f t="shared" si="32"/>
        <v>1991</v>
      </c>
      <c r="I1086" s="5" t="s">
        <v>2991</v>
      </c>
      <c r="J1086" t="str">
        <f t="shared" si="33"/>
        <v>Benesch Friedlander</v>
      </c>
    </row>
    <row r="1087" spans="1:10" ht="15" x14ac:dyDescent="0.25">
      <c r="A1087" s="5" t="s">
        <v>1278</v>
      </c>
      <c r="B1087" s="6">
        <v>4.0999999999999996</v>
      </c>
      <c r="C1087" s="20">
        <v>124</v>
      </c>
      <c r="D1087" s="7">
        <v>1</v>
      </c>
      <c r="E1087" s="6">
        <v>0</v>
      </c>
      <c r="F1087" s="7">
        <v>1</v>
      </c>
      <c r="G1087" s="4">
        <v>1990</v>
      </c>
      <c r="H1087" s="18">
        <f t="shared" si="32"/>
        <v>1991</v>
      </c>
      <c r="I1087" s="5" t="s">
        <v>3300</v>
      </c>
      <c r="J1087" t="str">
        <f t="shared" si="33"/>
        <v>Berlack Israels</v>
      </c>
    </row>
    <row r="1088" spans="1:10" ht="15" x14ac:dyDescent="0.25">
      <c r="A1088" s="5" t="s">
        <v>1360</v>
      </c>
      <c r="B1088" s="6">
        <v>75.5</v>
      </c>
      <c r="C1088" s="19">
        <v>30</v>
      </c>
      <c r="D1088" s="7">
        <v>0</v>
      </c>
      <c r="E1088" s="6">
        <v>0.5</v>
      </c>
      <c r="F1088" s="7">
        <v>1</v>
      </c>
      <c r="G1088" s="4">
        <v>1990</v>
      </c>
      <c r="H1088" s="18">
        <f t="shared" si="32"/>
        <v>1991</v>
      </c>
      <c r="I1088" s="5" t="s">
        <v>3363</v>
      </c>
      <c r="J1088" t="str">
        <f t="shared" si="33"/>
        <v>Blackwell Sanders</v>
      </c>
    </row>
    <row r="1089" spans="1:10" ht="15" x14ac:dyDescent="0.25">
      <c r="A1089" s="5" t="s">
        <v>1386</v>
      </c>
      <c r="B1089" s="6">
        <v>4.3</v>
      </c>
      <c r="C1089" s="20">
        <v>120</v>
      </c>
      <c r="D1089" s="7">
        <v>1</v>
      </c>
      <c r="E1089" s="6">
        <v>0</v>
      </c>
      <c r="F1089" s="7">
        <v>1</v>
      </c>
      <c r="G1089" s="4">
        <v>1990</v>
      </c>
      <c r="H1089" s="18">
        <f t="shared" si="32"/>
        <v>1991</v>
      </c>
      <c r="I1089" s="5" t="s">
        <v>3381</v>
      </c>
      <c r="J1089" t="str">
        <f t="shared" si="33"/>
        <v>Bondy Schloss</v>
      </c>
    </row>
    <row r="1090" spans="1:10" ht="15" x14ac:dyDescent="0.25">
      <c r="A1090" s="5" t="s">
        <v>254</v>
      </c>
      <c r="B1090" s="6">
        <v>9.6</v>
      </c>
      <c r="C1090" s="19">
        <v>99</v>
      </c>
      <c r="D1090" s="7">
        <v>0</v>
      </c>
      <c r="E1090" s="6">
        <v>0.1</v>
      </c>
      <c r="F1090" s="7">
        <v>1</v>
      </c>
      <c r="G1090" s="4">
        <v>1990</v>
      </c>
      <c r="H1090" s="18">
        <f t="shared" ref="H1090:H1153" si="34">G1090+1</f>
        <v>1991</v>
      </c>
      <c r="I1090" s="5" t="s">
        <v>2686</v>
      </c>
      <c r="J1090" t="str">
        <f t="shared" ref="J1090:J1153" si="35">TRIM(LEFT(SUBSTITUTE(I1090," ",REPT(" ",100)),200))</f>
        <v>Bracewell Patterson</v>
      </c>
    </row>
    <row r="1091" spans="1:10" ht="15" x14ac:dyDescent="0.25">
      <c r="A1091" s="5" t="s">
        <v>1391</v>
      </c>
      <c r="B1091" s="6">
        <v>3.5</v>
      </c>
      <c r="C1091" s="20">
        <v>130</v>
      </c>
      <c r="D1091" s="7">
        <v>1</v>
      </c>
      <c r="E1091" s="6">
        <v>0</v>
      </c>
      <c r="F1091" s="7">
        <v>1</v>
      </c>
      <c r="G1091" s="4">
        <v>1990</v>
      </c>
      <c r="H1091" s="18">
        <f t="shared" si="34"/>
        <v>1991</v>
      </c>
      <c r="I1091" s="5" t="s">
        <v>2938</v>
      </c>
      <c r="J1091" t="str">
        <f t="shared" si="35"/>
        <v>Brandeis Bernstein</v>
      </c>
    </row>
    <row r="1092" spans="1:10" ht="15" x14ac:dyDescent="0.25">
      <c r="A1092" s="5" t="s">
        <v>1388</v>
      </c>
      <c r="B1092" s="6">
        <v>4.2</v>
      </c>
      <c r="C1092" s="19">
        <v>123</v>
      </c>
      <c r="D1092" s="7">
        <v>0</v>
      </c>
      <c r="E1092" s="6">
        <v>0</v>
      </c>
      <c r="F1092" s="7">
        <v>1</v>
      </c>
      <c r="G1092" s="4">
        <v>1990</v>
      </c>
      <c r="H1092" s="18">
        <f t="shared" si="34"/>
        <v>1991</v>
      </c>
      <c r="I1092" s="5" t="s">
        <v>3383</v>
      </c>
      <c r="J1092" t="str">
        <f t="shared" si="35"/>
        <v>Brega Winters</v>
      </c>
    </row>
    <row r="1093" spans="1:10" ht="15" x14ac:dyDescent="0.25">
      <c r="A1093" s="5" t="s">
        <v>1392</v>
      </c>
      <c r="B1093" s="6">
        <v>3.4</v>
      </c>
      <c r="C1093" s="19">
        <v>132</v>
      </c>
      <c r="D1093" s="7">
        <v>0</v>
      </c>
      <c r="E1093" s="6">
        <v>0</v>
      </c>
      <c r="F1093" s="7">
        <v>1</v>
      </c>
      <c r="G1093" s="4">
        <v>1990</v>
      </c>
      <c r="H1093" s="18">
        <f t="shared" si="34"/>
        <v>1991</v>
      </c>
      <c r="I1093" s="5" t="s">
        <v>3385</v>
      </c>
      <c r="J1093" t="str">
        <f t="shared" si="35"/>
        <v>Breyer Zinski</v>
      </c>
    </row>
    <row r="1094" spans="1:10" ht="15" x14ac:dyDescent="0.25">
      <c r="A1094" s="5" t="s">
        <v>872</v>
      </c>
      <c r="B1094" s="6">
        <v>100</v>
      </c>
      <c r="C1094" s="19">
        <v>23</v>
      </c>
      <c r="D1094" s="7">
        <v>0</v>
      </c>
      <c r="E1094" s="6">
        <v>0.7</v>
      </c>
      <c r="F1094" s="7">
        <v>1</v>
      </c>
      <c r="G1094" s="4">
        <v>1990</v>
      </c>
      <c r="H1094" s="18">
        <f t="shared" si="34"/>
        <v>1991</v>
      </c>
      <c r="I1094" s="5" t="s">
        <v>872</v>
      </c>
      <c r="J1094" t="str">
        <f t="shared" si="35"/>
        <v>Briggs and</v>
      </c>
    </row>
    <row r="1095" spans="1:10" ht="15" x14ac:dyDescent="0.25">
      <c r="A1095" s="5" t="s">
        <v>873</v>
      </c>
      <c r="B1095" s="6">
        <v>38.4</v>
      </c>
      <c r="C1095" s="19">
        <v>62</v>
      </c>
      <c r="D1095" s="7">
        <v>0</v>
      </c>
      <c r="E1095" s="6">
        <v>0.3</v>
      </c>
      <c r="F1095" s="7">
        <v>2</v>
      </c>
      <c r="G1095" s="4">
        <v>1990</v>
      </c>
      <c r="H1095" s="18">
        <f t="shared" si="34"/>
        <v>1991</v>
      </c>
      <c r="I1095" s="5" t="s">
        <v>2994</v>
      </c>
      <c r="J1095" t="str">
        <f t="shared" si="35"/>
        <v>Brobeck Phleger</v>
      </c>
    </row>
    <row r="1096" spans="1:10" ht="15" x14ac:dyDescent="0.25">
      <c r="A1096" s="5" t="s">
        <v>1365</v>
      </c>
      <c r="B1096" s="6">
        <v>58</v>
      </c>
      <c r="C1096" s="19">
        <v>43</v>
      </c>
      <c r="D1096" s="7">
        <v>0</v>
      </c>
      <c r="E1096" s="6">
        <v>0.4</v>
      </c>
      <c r="F1096" s="7">
        <v>1</v>
      </c>
      <c r="G1096" s="4">
        <v>1990</v>
      </c>
      <c r="H1096" s="18">
        <f t="shared" si="34"/>
        <v>1991</v>
      </c>
      <c r="I1096" s="5" t="s">
        <v>3365</v>
      </c>
      <c r="J1096" t="str">
        <f t="shared" si="35"/>
        <v>Brobeck Phleger</v>
      </c>
    </row>
    <row r="1097" spans="1:10" ht="15" x14ac:dyDescent="0.25">
      <c r="A1097" s="5" t="s">
        <v>1398</v>
      </c>
      <c r="B1097" s="6">
        <v>1.6</v>
      </c>
      <c r="C1097" s="19">
        <v>139</v>
      </c>
      <c r="D1097" s="7">
        <v>0</v>
      </c>
      <c r="E1097" s="6">
        <v>0</v>
      </c>
      <c r="F1097" s="7">
        <v>1</v>
      </c>
      <c r="G1097" s="4">
        <v>1990</v>
      </c>
      <c r="H1097" s="18">
        <f t="shared" si="34"/>
        <v>1991</v>
      </c>
      <c r="I1097" s="5" t="s">
        <v>3390</v>
      </c>
      <c r="J1097" t="str">
        <f t="shared" si="35"/>
        <v>Broeker Geer</v>
      </c>
    </row>
    <row r="1098" spans="1:10" ht="15" x14ac:dyDescent="0.25">
      <c r="A1098" s="5" t="s">
        <v>125</v>
      </c>
      <c r="B1098" s="6">
        <v>291.2</v>
      </c>
      <c r="C1098" s="19">
        <v>7</v>
      </c>
      <c r="D1098" s="7">
        <v>0</v>
      </c>
      <c r="E1098" s="6">
        <v>2</v>
      </c>
      <c r="F1098" s="7">
        <v>5</v>
      </c>
      <c r="G1098" s="4">
        <v>1990</v>
      </c>
      <c r="H1098" s="18">
        <f t="shared" si="34"/>
        <v>1991</v>
      </c>
      <c r="I1098" s="5" t="s">
        <v>2633</v>
      </c>
      <c r="J1098" t="str">
        <f t="shared" si="35"/>
        <v>Brown Wood</v>
      </c>
    </row>
    <row r="1099" spans="1:10" ht="15" x14ac:dyDescent="0.25">
      <c r="A1099" s="5" t="s">
        <v>1199</v>
      </c>
      <c r="B1099" s="6">
        <v>19.3</v>
      </c>
      <c r="C1099" s="19">
        <v>82</v>
      </c>
      <c r="D1099" s="7">
        <v>0</v>
      </c>
      <c r="E1099" s="6">
        <v>0.1</v>
      </c>
      <c r="F1099" s="7">
        <v>1</v>
      </c>
      <c r="G1099" s="4">
        <v>1990</v>
      </c>
      <c r="H1099" s="18">
        <f t="shared" si="34"/>
        <v>1991</v>
      </c>
      <c r="I1099" s="5" t="s">
        <v>2748</v>
      </c>
      <c r="J1099" t="str">
        <f t="shared" si="35"/>
        <v>Brown Rudnick</v>
      </c>
    </row>
    <row r="1100" spans="1:10" ht="15" x14ac:dyDescent="0.25">
      <c r="A1100" s="5" t="s">
        <v>591</v>
      </c>
      <c r="B1100" s="6">
        <v>1.3</v>
      </c>
      <c r="C1100" s="19">
        <v>140</v>
      </c>
      <c r="D1100" s="7">
        <v>0</v>
      </c>
      <c r="E1100" s="6">
        <v>0</v>
      </c>
      <c r="F1100" s="7">
        <v>1</v>
      </c>
      <c r="G1100" s="4">
        <v>1990</v>
      </c>
      <c r="H1100" s="18">
        <f t="shared" si="34"/>
        <v>1991</v>
      </c>
      <c r="I1100" s="5" t="s">
        <v>2790</v>
      </c>
      <c r="J1100" t="str">
        <f t="shared" si="35"/>
        <v>Burr Forman</v>
      </c>
    </row>
    <row r="1101" spans="1:10" ht="15" x14ac:dyDescent="0.25">
      <c r="A1101" s="5" t="s">
        <v>12</v>
      </c>
      <c r="B1101" s="6">
        <v>30.5</v>
      </c>
      <c r="C1101" s="19">
        <v>70</v>
      </c>
      <c r="D1101" s="7">
        <v>0</v>
      </c>
      <c r="E1101" s="6">
        <v>0.2</v>
      </c>
      <c r="F1101" s="7">
        <v>1</v>
      </c>
      <c r="G1101" s="4">
        <v>1990</v>
      </c>
      <c r="H1101" s="18">
        <f t="shared" si="34"/>
        <v>1991</v>
      </c>
      <c r="I1101" s="5" t="s">
        <v>2577</v>
      </c>
      <c r="J1101" t="str">
        <f t="shared" si="35"/>
        <v>Cahill Gordon</v>
      </c>
    </row>
    <row r="1102" spans="1:10" ht="15" x14ac:dyDescent="0.25">
      <c r="A1102" s="5" t="s">
        <v>1383</v>
      </c>
      <c r="B1102" s="6">
        <v>6.3</v>
      </c>
      <c r="C1102" s="20">
        <v>110</v>
      </c>
      <c r="D1102" s="7">
        <v>1</v>
      </c>
      <c r="E1102" s="6">
        <v>0</v>
      </c>
      <c r="F1102" s="7">
        <v>1</v>
      </c>
      <c r="G1102" s="4">
        <v>1990</v>
      </c>
      <c r="H1102" s="18">
        <f t="shared" si="34"/>
        <v>1991</v>
      </c>
      <c r="I1102" s="5" t="s">
        <v>3379</v>
      </c>
      <c r="J1102" t="str">
        <f t="shared" si="35"/>
        <v>Clark Stant</v>
      </c>
    </row>
    <row r="1103" spans="1:10" ht="15" x14ac:dyDescent="0.25">
      <c r="A1103" s="5" t="s">
        <v>482</v>
      </c>
      <c r="B1103" s="6">
        <v>119.9</v>
      </c>
      <c r="C1103" s="19">
        <v>19</v>
      </c>
      <c r="D1103" s="7">
        <v>0</v>
      </c>
      <c r="E1103" s="6">
        <v>0.8</v>
      </c>
      <c r="F1103" s="7">
        <v>2</v>
      </c>
      <c r="G1103" s="4">
        <v>1990</v>
      </c>
      <c r="H1103" s="18">
        <f t="shared" si="34"/>
        <v>1991</v>
      </c>
      <c r="I1103" s="5" t="s">
        <v>2578</v>
      </c>
      <c r="J1103" t="str">
        <f t="shared" si="35"/>
        <v>Cleary Gottlieb</v>
      </c>
    </row>
    <row r="1104" spans="1:10" ht="15" x14ac:dyDescent="0.25">
      <c r="A1104" s="5" t="s">
        <v>1397</v>
      </c>
      <c r="B1104" s="6">
        <v>2.1</v>
      </c>
      <c r="C1104" s="19">
        <v>138</v>
      </c>
      <c r="D1104" s="7">
        <v>0</v>
      </c>
      <c r="E1104" s="6">
        <v>0</v>
      </c>
      <c r="F1104" s="7">
        <v>1</v>
      </c>
      <c r="G1104" s="4">
        <v>1990</v>
      </c>
      <c r="H1104" s="18">
        <f t="shared" si="34"/>
        <v>1991</v>
      </c>
      <c r="I1104" s="5" t="s">
        <v>3389</v>
      </c>
      <c r="J1104" t="str">
        <f t="shared" si="35"/>
        <v>Coffield Ungaretti</v>
      </c>
    </row>
    <row r="1105" spans="1:10" ht="15" x14ac:dyDescent="0.25">
      <c r="A1105" s="5" t="s">
        <v>1376</v>
      </c>
      <c r="B1105" s="6">
        <v>13.8</v>
      </c>
      <c r="C1105" s="20">
        <v>88</v>
      </c>
      <c r="D1105" s="7">
        <v>1</v>
      </c>
      <c r="E1105" s="6">
        <v>0.1</v>
      </c>
      <c r="F1105" s="7">
        <v>2</v>
      </c>
      <c r="G1105" s="4">
        <v>1990</v>
      </c>
      <c r="H1105" s="18">
        <f t="shared" si="34"/>
        <v>1991</v>
      </c>
      <c r="I1105" s="5" t="s">
        <v>3372</v>
      </c>
      <c r="J1105" t="str">
        <f t="shared" si="35"/>
        <v>Cooper Dempsey</v>
      </c>
    </row>
    <row r="1106" spans="1:10" ht="15" x14ac:dyDescent="0.25">
      <c r="A1106" s="5" t="s">
        <v>14</v>
      </c>
      <c r="B1106" s="6">
        <v>107.6</v>
      </c>
      <c r="C1106" s="19">
        <v>20</v>
      </c>
      <c r="D1106" s="7">
        <v>0</v>
      </c>
      <c r="E1106" s="6">
        <v>0.7</v>
      </c>
      <c r="F1106" s="7">
        <v>1</v>
      </c>
      <c r="G1106" s="4">
        <v>1990</v>
      </c>
      <c r="H1106" s="18">
        <f t="shared" si="34"/>
        <v>1991</v>
      </c>
      <c r="I1106" s="5" t="s">
        <v>2579</v>
      </c>
      <c r="J1106" t="str">
        <f t="shared" si="35"/>
        <v>Covington Burling</v>
      </c>
    </row>
    <row r="1107" spans="1:10" ht="15" x14ac:dyDescent="0.25">
      <c r="A1107" s="5" t="s">
        <v>1319</v>
      </c>
      <c r="B1107" s="6">
        <v>6</v>
      </c>
      <c r="C1107" s="19">
        <v>114</v>
      </c>
      <c r="D1107" s="7">
        <v>0</v>
      </c>
      <c r="E1107" s="6">
        <v>0</v>
      </c>
      <c r="F1107" s="7">
        <v>1</v>
      </c>
      <c r="G1107" s="4">
        <v>1990</v>
      </c>
      <c r="H1107" s="18">
        <f t="shared" si="34"/>
        <v>1991</v>
      </c>
      <c r="I1107" s="5" t="s">
        <v>1319</v>
      </c>
      <c r="J1107" t="str">
        <f t="shared" si="35"/>
        <v>Cox Smith</v>
      </c>
    </row>
    <row r="1108" spans="1:10" ht="15" x14ac:dyDescent="0.25">
      <c r="A1108" s="5" t="s">
        <v>15</v>
      </c>
      <c r="B1108" s="6">
        <v>0</v>
      </c>
      <c r="C1108" s="20">
        <v>142</v>
      </c>
      <c r="D1108" s="7">
        <v>1</v>
      </c>
      <c r="E1108" s="6">
        <v>0</v>
      </c>
      <c r="F1108" s="7">
        <v>1</v>
      </c>
      <c r="G1108" s="4">
        <v>1990</v>
      </c>
      <c r="H1108" s="18">
        <f t="shared" si="34"/>
        <v>1991</v>
      </c>
      <c r="I1108" s="5" t="s">
        <v>2580</v>
      </c>
      <c r="J1108" t="str">
        <f t="shared" si="35"/>
        <v>Cravath Swaine</v>
      </c>
    </row>
    <row r="1109" spans="1:10" ht="15" x14ac:dyDescent="0.25">
      <c r="A1109" s="5" t="s">
        <v>1367</v>
      </c>
      <c r="B1109" s="6">
        <v>45</v>
      </c>
      <c r="C1109" s="20">
        <v>52</v>
      </c>
      <c r="D1109" s="7">
        <v>1</v>
      </c>
      <c r="E1109" s="6">
        <v>0.3</v>
      </c>
      <c r="F1109" s="7">
        <v>1</v>
      </c>
      <c r="G1109" s="4">
        <v>1990</v>
      </c>
      <c r="H1109" s="18">
        <f t="shared" si="34"/>
        <v>1991</v>
      </c>
      <c r="I1109" s="5" t="s">
        <v>2935</v>
      </c>
      <c r="J1109" t="str">
        <f t="shared" si="35"/>
        <v>Creel Garcia-Cuellar</v>
      </c>
    </row>
    <row r="1110" spans="1:10" ht="15" x14ac:dyDescent="0.25">
      <c r="A1110" s="5" t="s">
        <v>16</v>
      </c>
      <c r="B1110" s="6">
        <v>107</v>
      </c>
      <c r="C1110" s="19">
        <v>21</v>
      </c>
      <c r="D1110" s="7">
        <v>0</v>
      </c>
      <c r="E1110" s="6">
        <v>0.7</v>
      </c>
      <c r="F1110" s="7">
        <v>2</v>
      </c>
      <c r="G1110" s="4">
        <v>1990</v>
      </c>
      <c r="H1110" s="18">
        <f t="shared" si="34"/>
        <v>1991</v>
      </c>
      <c r="I1110" s="5" t="s">
        <v>2581</v>
      </c>
      <c r="J1110" t="str">
        <f t="shared" si="35"/>
        <v>Davis Polk</v>
      </c>
    </row>
    <row r="1111" spans="1:10" ht="15" x14ac:dyDescent="0.25">
      <c r="A1111" s="5" t="s">
        <v>1102</v>
      </c>
      <c r="B1111" s="6">
        <v>30.4</v>
      </c>
      <c r="C1111" s="19">
        <v>71</v>
      </c>
      <c r="D1111" s="7">
        <v>0</v>
      </c>
      <c r="E1111" s="6">
        <v>0.2</v>
      </c>
      <c r="F1111" s="7">
        <v>3</v>
      </c>
      <c r="G1111" s="4">
        <v>1990</v>
      </c>
      <c r="H1111" s="18">
        <f t="shared" si="34"/>
        <v>1991</v>
      </c>
      <c r="I1111" s="5" t="s">
        <v>3160</v>
      </c>
      <c r="J1111" t="str">
        <f t="shared" si="35"/>
        <v>Davis Graham</v>
      </c>
    </row>
    <row r="1112" spans="1:10" ht="15" x14ac:dyDescent="0.25">
      <c r="A1112" s="5" t="s">
        <v>986</v>
      </c>
      <c r="B1112" s="6">
        <v>36</v>
      </c>
      <c r="C1112" s="19">
        <v>65</v>
      </c>
      <c r="D1112" s="7">
        <v>0</v>
      </c>
      <c r="E1112" s="6">
        <v>0.2</v>
      </c>
      <c r="F1112" s="7">
        <v>2</v>
      </c>
      <c r="G1112" s="4">
        <v>1990</v>
      </c>
      <c r="H1112" s="18">
        <f t="shared" si="34"/>
        <v>1991</v>
      </c>
      <c r="I1112" s="5" t="s">
        <v>3068</v>
      </c>
      <c r="J1112" t="str">
        <f t="shared" si="35"/>
        <v>Dechert Price</v>
      </c>
    </row>
    <row r="1113" spans="1:10" ht="15" x14ac:dyDescent="0.25">
      <c r="A1113" s="5" t="s">
        <v>1246</v>
      </c>
      <c r="B1113" s="6">
        <v>60</v>
      </c>
      <c r="C1113" s="20">
        <v>39</v>
      </c>
      <c r="D1113" s="7">
        <v>1</v>
      </c>
      <c r="E1113" s="6">
        <v>0.4</v>
      </c>
      <c r="F1113" s="7">
        <v>1</v>
      </c>
      <c r="G1113" s="4">
        <v>1990</v>
      </c>
      <c r="H1113" s="18">
        <f t="shared" si="34"/>
        <v>1991</v>
      </c>
      <c r="I1113" s="5" t="s">
        <v>3274</v>
      </c>
      <c r="J1113" t="str">
        <f t="shared" si="35"/>
        <v>Donovan Leisure</v>
      </c>
    </row>
    <row r="1114" spans="1:10" ht="15" x14ac:dyDescent="0.25">
      <c r="A1114" s="5" t="s">
        <v>712</v>
      </c>
      <c r="B1114" s="6">
        <v>11.3</v>
      </c>
      <c r="C1114" s="19">
        <v>95</v>
      </c>
      <c r="D1114" s="7">
        <v>0</v>
      </c>
      <c r="E1114" s="6">
        <v>0.1</v>
      </c>
      <c r="F1114" s="7">
        <v>2</v>
      </c>
      <c r="G1114" s="4">
        <v>1990</v>
      </c>
      <c r="H1114" s="18">
        <f t="shared" si="34"/>
        <v>1991</v>
      </c>
      <c r="I1114" s="5" t="s">
        <v>2825</v>
      </c>
      <c r="J1114" t="str">
        <f t="shared" si="35"/>
        <v>Dorsey Whitney</v>
      </c>
    </row>
    <row r="1115" spans="1:10" ht="15" x14ac:dyDescent="0.25">
      <c r="A1115" s="5" t="s">
        <v>713</v>
      </c>
      <c r="B1115" s="6">
        <v>6.3</v>
      </c>
      <c r="C1115" s="20">
        <v>110</v>
      </c>
      <c r="D1115" s="7">
        <v>1</v>
      </c>
      <c r="E1115" s="6">
        <v>0</v>
      </c>
      <c r="F1115" s="7">
        <v>1</v>
      </c>
      <c r="G1115" s="4">
        <v>1990</v>
      </c>
      <c r="H1115" s="18">
        <f t="shared" si="34"/>
        <v>1991</v>
      </c>
      <c r="I1115" s="5" t="s">
        <v>2826</v>
      </c>
      <c r="J1115" t="str">
        <f t="shared" si="35"/>
        <v>Drinker Biddle</v>
      </c>
    </row>
    <row r="1116" spans="1:10" ht="15" x14ac:dyDescent="0.25">
      <c r="A1116" s="5" t="s">
        <v>1396</v>
      </c>
      <c r="B1116" s="6">
        <v>2.2999999999999998</v>
      </c>
      <c r="C1116" s="19">
        <v>137</v>
      </c>
      <c r="D1116" s="7">
        <v>0</v>
      </c>
      <c r="E1116" s="6">
        <v>0</v>
      </c>
      <c r="F1116" s="7">
        <v>1</v>
      </c>
      <c r="G1116" s="4">
        <v>1990</v>
      </c>
      <c r="H1116" s="18">
        <f t="shared" si="34"/>
        <v>1991</v>
      </c>
      <c r="I1116" s="5" t="s">
        <v>3388</v>
      </c>
      <c r="J1116" t="str">
        <f t="shared" si="35"/>
        <v>Duffey Davis</v>
      </c>
    </row>
    <row r="1117" spans="1:10" ht="15" x14ac:dyDescent="0.25">
      <c r="A1117" s="5" t="s">
        <v>1247</v>
      </c>
      <c r="B1117" s="6">
        <v>82.8</v>
      </c>
      <c r="C1117" s="19">
        <v>28</v>
      </c>
      <c r="D1117" s="7">
        <v>0</v>
      </c>
      <c r="E1117" s="6">
        <v>0.6</v>
      </c>
      <c r="F1117" s="7">
        <v>1</v>
      </c>
      <c r="G1117" s="4">
        <v>1990</v>
      </c>
      <c r="H1117" s="18">
        <f t="shared" si="34"/>
        <v>1991</v>
      </c>
      <c r="I1117" s="5" t="s">
        <v>3275</v>
      </c>
      <c r="J1117" t="str">
        <f t="shared" si="35"/>
        <v>Emens Hurd</v>
      </c>
    </row>
    <row r="1118" spans="1:10" ht="15" x14ac:dyDescent="0.25">
      <c r="A1118" s="5" t="s">
        <v>1051</v>
      </c>
      <c r="B1118" s="6">
        <v>5.8</v>
      </c>
      <c r="C1118" s="20">
        <v>116</v>
      </c>
      <c r="D1118" s="7">
        <v>1</v>
      </c>
      <c r="E1118" s="6">
        <v>0</v>
      </c>
      <c r="F1118" s="7">
        <v>1</v>
      </c>
      <c r="G1118" s="4">
        <v>1990</v>
      </c>
      <c r="H1118" s="18">
        <f t="shared" si="34"/>
        <v>1991</v>
      </c>
      <c r="I1118" s="5" t="s">
        <v>3119</v>
      </c>
      <c r="J1118" t="str">
        <f t="shared" si="35"/>
        <v>Epstein Becker</v>
      </c>
    </row>
    <row r="1119" spans="1:10" ht="15" x14ac:dyDescent="0.25">
      <c r="A1119" s="5" t="s">
        <v>1373</v>
      </c>
      <c r="B1119" s="6">
        <v>27.8</v>
      </c>
      <c r="C1119" s="19">
        <v>75</v>
      </c>
      <c r="D1119" s="7">
        <v>0</v>
      </c>
      <c r="E1119" s="6">
        <v>0.2</v>
      </c>
      <c r="F1119" s="7">
        <v>1</v>
      </c>
      <c r="G1119" s="4">
        <v>1990</v>
      </c>
      <c r="H1119" s="18">
        <f t="shared" si="34"/>
        <v>1991</v>
      </c>
      <c r="I1119" s="5" t="s">
        <v>3371</v>
      </c>
      <c r="J1119" t="str">
        <f t="shared" si="35"/>
        <v>Ervin Cohen</v>
      </c>
    </row>
    <row r="1120" spans="1:10" ht="15" x14ac:dyDescent="0.25">
      <c r="A1120" s="5" t="s">
        <v>893</v>
      </c>
      <c r="B1120" s="6">
        <v>94.6</v>
      </c>
      <c r="C1120" s="19">
        <v>25</v>
      </c>
      <c r="D1120" s="7">
        <v>0</v>
      </c>
      <c r="E1120" s="6">
        <v>0.6</v>
      </c>
      <c r="F1120" s="7">
        <v>3</v>
      </c>
      <c r="G1120" s="4">
        <v>1990</v>
      </c>
      <c r="H1120" s="18">
        <f t="shared" si="34"/>
        <v>1991</v>
      </c>
      <c r="I1120" s="5" t="s">
        <v>3008</v>
      </c>
      <c r="J1120" t="str">
        <f t="shared" si="35"/>
        <v>Fenwick Davis</v>
      </c>
    </row>
    <row r="1121" spans="1:10" ht="15" x14ac:dyDescent="0.25">
      <c r="A1121" s="5" t="s">
        <v>1230</v>
      </c>
      <c r="B1121" s="6">
        <v>17.7</v>
      </c>
      <c r="C1121" s="19">
        <v>84</v>
      </c>
      <c r="D1121" s="7">
        <v>0</v>
      </c>
      <c r="E1121" s="6">
        <v>0.1</v>
      </c>
      <c r="F1121" s="7">
        <v>1</v>
      </c>
      <c r="G1121" s="4">
        <v>1990</v>
      </c>
      <c r="H1121" s="18">
        <f t="shared" si="34"/>
        <v>1991</v>
      </c>
      <c r="I1121" s="5" t="s">
        <v>3260</v>
      </c>
      <c r="J1121" t="str">
        <f t="shared" si="35"/>
        <v>Fredrikson Byron</v>
      </c>
    </row>
    <row r="1122" spans="1:10" ht="15" x14ac:dyDescent="0.25">
      <c r="A1122" s="5" t="s">
        <v>997</v>
      </c>
      <c r="B1122" s="6">
        <v>25</v>
      </c>
      <c r="C1122" s="20">
        <v>77</v>
      </c>
      <c r="D1122" s="7">
        <v>1</v>
      </c>
      <c r="E1122" s="6">
        <v>0.2</v>
      </c>
      <c r="F1122" s="7">
        <v>1</v>
      </c>
      <c r="G1122" s="4">
        <v>1990</v>
      </c>
      <c r="H1122" s="18">
        <f t="shared" si="34"/>
        <v>1991</v>
      </c>
      <c r="I1122" s="5" t="s">
        <v>2585</v>
      </c>
      <c r="J1122" t="str">
        <f t="shared" si="35"/>
        <v>Fried Frank</v>
      </c>
    </row>
    <row r="1123" spans="1:10" ht="15" x14ac:dyDescent="0.25">
      <c r="A1123" s="5" t="s">
        <v>1389</v>
      </c>
      <c r="B1123" s="6">
        <v>3.7</v>
      </c>
      <c r="C1123" s="19">
        <v>129</v>
      </c>
      <c r="D1123" s="7">
        <v>0</v>
      </c>
      <c r="E1123" s="6">
        <v>0</v>
      </c>
      <c r="F1123" s="7">
        <v>1</v>
      </c>
      <c r="G1123" s="4">
        <v>1990</v>
      </c>
      <c r="H1123" s="18">
        <f t="shared" si="34"/>
        <v>1991</v>
      </c>
      <c r="I1123" s="5" t="s">
        <v>3384</v>
      </c>
      <c r="J1123" t="str">
        <f t="shared" si="35"/>
        <v>Friedman Phillips</v>
      </c>
    </row>
    <row r="1124" spans="1:10" ht="15" x14ac:dyDescent="0.25">
      <c r="A1124" s="5" t="s">
        <v>22</v>
      </c>
      <c r="B1124" s="6">
        <v>135</v>
      </c>
      <c r="C1124" s="19">
        <v>17</v>
      </c>
      <c r="D1124" s="7">
        <v>0</v>
      </c>
      <c r="E1124" s="6">
        <v>0.9</v>
      </c>
      <c r="F1124" s="7">
        <v>1</v>
      </c>
      <c r="G1124" s="4">
        <v>1990</v>
      </c>
      <c r="H1124" s="18">
        <f t="shared" si="34"/>
        <v>1991</v>
      </c>
      <c r="I1124" s="5" t="s">
        <v>2586</v>
      </c>
      <c r="J1124" t="str">
        <f t="shared" si="35"/>
        <v>Fulbright Jaworski</v>
      </c>
    </row>
    <row r="1125" spans="1:10" ht="15" x14ac:dyDescent="0.25">
      <c r="A1125" s="5" t="s">
        <v>1372</v>
      </c>
      <c r="B1125" s="6">
        <v>28</v>
      </c>
      <c r="C1125" s="19">
        <v>74</v>
      </c>
      <c r="D1125" s="7">
        <v>0</v>
      </c>
      <c r="E1125" s="6">
        <v>0.2</v>
      </c>
      <c r="F1125" s="7">
        <v>1</v>
      </c>
      <c r="G1125" s="4">
        <v>1990</v>
      </c>
      <c r="H1125" s="18">
        <f t="shared" si="34"/>
        <v>1991</v>
      </c>
      <c r="I1125" s="5" t="s">
        <v>3370</v>
      </c>
      <c r="J1125" t="str">
        <f t="shared" si="35"/>
        <v>Garvey Schubert</v>
      </c>
    </row>
    <row r="1126" spans="1:10" ht="15" x14ac:dyDescent="0.25">
      <c r="A1126" s="5" t="s">
        <v>176</v>
      </c>
      <c r="B1126" s="6">
        <v>244</v>
      </c>
      <c r="C1126" s="19">
        <v>9</v>
      </c>
      <c r="D1126" s="7">
        <v>0</v>
      </c>
      <c r="E1126" s="6">
        <v>1.7</v>
      </c>
      <c r="F1126" s="7">
        <v>2</v>
      </c>
      <c r="G1126" s="4">
        <v>1990</v>
      </c>
      <c r="H1126" s="18">
        <f t="shared" si="34"/>
        <v>1991</v>
      </c>
      <c r="I1126" s="5" t="s">
        <v>2651</v>
      </c>
      <c r="J1126" t="str">
        <f t="shared" si="35"/>
        <v>Gaston Snow</v>
      </c>
    </row>
    <row r="1127" spans="1:10" ht="15" x14ac:dyDescent="0.25">
      <c r="A1127" s="5" t="s">
        <v>858</v>
      </c>
      <c r="B1127" s="6">
        <v>208.8</v>
      </c>
      <c r="C1127" s="19">
        <v>12</v>
      </c>
      <c r="D1127" s="7">
        <v>0</v>
      </c>
      <c r="E1127" s="6">
        <v>1.4</v>
      </c>
      <c r="F1127" s="7">
        <v>4</v>
      </c>
      <c r="G1127" s="4">
        <v>1990</v>
      </c>
      <c r="H1127" s="18">
        <f t="shared" si="34"/>
        <v>1991</v>
      </c>
      <c r="I1127" s="5" t="s">
        <v>858</v>
      </c>
      <c r="J1127" t="str">
        <f t="shared" si="35"/>
        <v>General Counsel</v>
      </c>
    </row>
    <row r="1128" spans="1:10" ht="15" x14ac:dyDescent="0.25">
      <c r="A1128" s="5" t="s">
        <v>956</v>
      </c>
      <c r="B1128" s="6">
        <v>5.5</v>
      </c>
      <c r="C1128" s="19">
        <v>118</v>
      </c>
      <c r="D1128" s="7">
        <v>0</v>
      </c>
      <c r="E1128" s="6">
        <v>0</v>
      </c>
      <c r="F1128" s="7">
        <v>1</v>
      </c>
      <c r="G1128" s="4">
        <v>1990</v>
      </c>
      <c r="H1128" s="18">
        <f t="shared" si="34"/>
        <v>1991</v>
      </c>
      <c r="I1128" s="5" t="s">
        <v>3053</v>
      </c>
      <c r="J1128" t="str">
        <f t="shared" si="35"/>
        <v>Gersten Savage</v>
      </c>
    </row>
    <row r="1129" spans="1:10" ht="15" x14ac:dyDescent="0.25">
      <c r="A1129" s="5" t="s">
        <v>1387</v>
      </c>
      <c r="B1129" s="6">
        <v>4.3</v>
      </c>
      <c r="C1129" s="20">
        <v>120</v>
      </c>
      <c r="D1129" s="7">
        <v>1</v>
      </c>
      <c r="E1129" s="6">
        <v>0</v>
      </c>
      <c r="F1129" s="7">
        <v>1</v>
      </c>
      <c r="G1129" s="4">
        <v>1990</v>
      </c>
      <c r="H1129" s="18">
        <f t="shared" si="34"/>
        <v>1991</v>
      </c>
      <c r="I1129" s="5" t="s">
        <v>3382</v>
      </c>
      <c r="J1129" t="str">
        <f t="shared" si="35"/>
        <v>Gibson Haglund</v>
      </c>
    </row>
    <row r="1130" spans="1:10" ht="15" x14ac:dyDescent="0.25">
      <c r="A1130" s="5" t="s">
        <v>921</v>
      </c>
      <c r="B1130" s="6">
        <v>68.2</v>
      </c>
      <c r="C1130" s="19">
        <v>34</v>
      </c>
      <c r="D1130" s="7">
        <v>0</v>
      </c>
      <c r="E1130" s="6">
        <v>0.5</v>
      </c>
      <c r="F1130" s="7">
        <v>3</v>
      </c>
      <c r="G1130" s="4">
        <v>1990</v>
      </c>
      <c r="H1130" s="18">
        <f t="shared" si="34"/>
        <v>1991</v>
      </c>
      <c r="I1130" s="5" t="s">
        <v>2587</v>
      </c>
      <c r="J1130" t="str">
        <f t="shared" si="35"/>
        <v>Gibson Dunn</v>
      </c>
    </row>
    <row r="1131" spans="1:10" ht="15" x14ac:dyDescent="0.25">
      <c r="A1131" s="5" t="s">
        <v>1101</v>
      </c>
      <c r="B1131" s="6">
        <v>13.8</v>
      </c>
      <c r="C1131" s="20">
        <v>88</v>
      </c>
      <c r="D1131" s="7">
        <v>1</v>
      </c>
      <c r="E1131" s="6">
        <v>0.1</v>
      </c>
      <c r="F1131" s="7">
        <v>1</v>
      </c>
      <c r="G1131" s="4">
        <v>1990</v>
      </c>
      <c r="H1131" s="18">
        <f t="shared" si="34"/>
        <v>1991</v>
      </c>
      <c r="I1131" s="5" t="s">
        <v>3159</v>
      </c>
      <c r="J1131" t="str">
        <f t="shared" si="35"/>
        <v>Giordano Halleran</v>
      </c>
    </row>
    <row r="1132" spans="1:10" ht="15" x14ac:dyDescent="0.25">
      <c r="A1132" s="5" t="s">
        <v>864</v>
      </c>
      <c r="B1132" s="6">
        <v>21.4</v>
      </c>
      <c r="C1132" s="19">
        <v>81</v>
      </c>
      <c r="D1132" s="7">
        <v>0</v>
      </c>
      <c r="E1132" s="6">
        <v>0.2</v>
      </c>
      <c r="F1132" s="7">
        <v>1</v>
      </c>
      <c r="G1132" s="4">
        <v>1990</v>
      </c>
      <c r="H1132" s="18">
        <f t="shared" si="34"/>
        <v>1991</v>
      </c>
      <c r="I1132" s="5" t="s">
        <v>2988</v>
      </c>
      <c r="J1132" t="str">
        <f t="shared" si="35"/>
        <v>Goodwin Procter</v>
      </c>
    </row>
    <row r="1133" spans="1:10" ht="15" x14ac:dyDescent="0.25">
      <c r="A1133" s="5" t="s">
        <v>1164</v>
      </c>
      <c r="B1133" s="6">
        <v>195.6</v>
      </c>
      <c r="C1133" s="19">
        <v>13</v>
      </c>
      <c r="D1133" s="7">
        <v>0</v>
      </c>
      <c r="E1133" s="6">
        <v>1.3</v>
      </c>
      <c r="F1133" s="7">
        <v>3</v>
      </c>
      <c r="G1133" s="4">
        <v>1990</v>
      </c>
      <c r="H1133" s="18">
        <f t="shared" si="34"/>
        <v>1991</v>
      </c>
      <c r="I1133" s="5" t="s">
        <v>1164</v>
      </c>
      <c r="J1133" t="str">
        <f t="shared" si="35"/>
        <v>Gordon Hurwitz</v>
      </c>
    </row>
    <row r="1134" spans="1:10" ht="15" x14ac:dyDescent="0.25">
      <c r="A1134" s="5" t="s">
        <v>1274</v>
      </c>
      <c r="B1134" s="6">
        <v>12.2</v>
      </c>
      <c r="C1134" s="19">
        <v>93</v>
      </c>
      <c r="D1134" s="7">
        <v>0</v>
      </c>
      <c r="E1134" s="6">
        <v>0.1</v>
      </c>
      <c r="F1134" s="7">
        <v>2</v>
      </c>
      <c r="G1134" s="4">
        <v>1990</v>
      </c>
      <c r="H1134" s="18">
        <f t="shared" si="34"/>
        <v>1991</v>
      </c>
      <c r="I1134" s="5" t="s">
        <v>3296</v>
      </c>
      <c r="J1134" t="str">
        <f t="shared" si="35"/>
        <v>Graham Dunn</v>
      </c>
    </row>
    <row r="1135" spans="1:10" ht="15" x14ac:dyDescent="0.25">
      <c r="A1135" s="5" t="s">
        <v>1379</v>
      </c>
      <c r="B1135" s="6">
        <v>9.3000000000000007</v>
      </c>
      <c r="C1135" s="19">
        <v>100</v>
      </c>
      <c r="D1135" s="7">
        <v>0</v>
      </c>
      <c r="E1135" s="6">
        <v>0.1</v>
      </c>
      <c r="F1135" s="7">
        <v>2</v>
      </c>
      <c r="G1135" s="4">
        <v>1990</v>
      </c>
      <c r="H1135" s="18">
        <f t="shared" si="34"/>
        <v>1991</v>
      </c>
      <c r="I1135" s="5" t="s">
        <v>3375</v>
      </c>
      <c r="J1135" t="str">
        <f t="shared" si="35"/>
        <v>Greenberg Traurig</v>
      </c>
    </row>
    <row r="1136" spans="1:10" ht="15" x14ac:dyDescent="0.25">
      <c r="A1136" s="5" t="s">
        <v>906</v>
      </c>
      <c r="B1136" s="6">
        <v>6.4</v>
      </c>
      <c r="C1136" s="19">
        <v>109</v>
      </c>
      <c r="D1136" s="7">
        <v>0</v>
      </c>
      <c r="E1136" s="6">
        <v>0</v>
      </c>
      <c r="F1136" s="7">
        <v>1</v>
      </c>
      <c r="G1136" s="4">
        <v>1990</v>
      </c>
      <c r="H1136" s="18">
        <f t="shared" si="34"/>
        <v>1991</v>
      </c>
      <c r="I1136" s="5" t="s">
        <v>2906</v>
      </c>
      <c r="J1136" t="str">
        <f t="shared" si="35"/>
        <v>Greenberg Traurig</v>
      </c>
    </row>
    <row r="1137" spans="1:10" ht="15" x14ac:dyDescent="0.25">
      <c r="A1137" s="5" t="s">
        <v>958</v>
      </c>
      <c r="B1137" s="6">
        <v>6.9</v>
      </c>
      <c r="C1137" s="20">
        <v>105</v>
      </c>
      <c r="D1137" s="7">
        <v>1</v>
      </c>
      <c r="E1137" s="6">
        <v>0.1</v>
      </c>
      <c r="F1137" s="7">
        <v>1</v>
      </c>
      <c r="G1137" s="4">
        <v>1990</v>
      </c>
      <c r="H1137" s="18">
        <f t="shared" si="34"/>
        <v>1991</v>
      </c>
      <c r="I1137" s="5" t="s">
        <v>3055</v>
      </c>
      <c r="J1137" t="str">
        <f t="shared" si="35"/>
        <v>Gusrae Kaplan</v>
      </c>
    </row>
    <row r="1138" spans="1:10" ht="15" x14ac:dyDescent="0.25">
      <c r="A1138" s="5" t="s">
        <v>875</v>
      </c>
      <c r="B1138" s="6">
        <v>38.1</v>
      </c>
      <c r="C1138" s="19">
        <v>63</v>
      </c>
      <c r="D1138" s="7">
        <v>0</v>
      </c>
      <c r="E1138" s="6">
        <v>0.3</v>
      </c>
      <c r="F1138" s="7">
        <v>2</v>
      </c>
      <c r="G1138" s="4">
        <v>1990</v>
      </c>
      <c r="H1138" s="18">
        <f t="shared" si="34"/>
        <v>1991</v>
      </c>
      <c r="I1138" s="5" t="s">
        <v>2995</v>
      </c>
      <c r="J1138" t="str">
        <f t="shared" si="35"/>
        <v>Hale Dorr</v>
      </c>
    </row>
    <row r="1139" spans="1:10" ht="15" x14ac:dyDescent="0.25">
      <c r="A1139" s="5" t="s">
        <v>1050</v>
      </c>
      <c r="B1139" s="6">
        <v>42</v>
      </c>
      <c r="C1139" s="19">
        <v>56</v>
      </c>
      <c r="D1139" s="7">
        <v>0</v>
      </c>
      <c r="E1139" s="6">
        <v>0.3</v>
      </c>
      <c r="F1139" s="7">
        <v>1</v>
      </c>
      <c r="G1139" s="4">
        <v>1990</v>
      </c>
      <c r="H1139" s="18">
        <f t="shared" si="34"/>
        <v>1991</v>
      </c>
      <c r="I1139" s="5" t="s">
        <v>2914</v>
      </c>
      <c r="J1139" t="str">
        <f t="shared" si="35"/>
        <v>Hall Estill</v>
      </c>
    </row>
    <row r="1140" spans="1:10" ht="15" x14ac:dyDescent="0.25">
      <c r="A1140" s="5" t="s">
        <v>1140</v>
      </c>
      <c r="B1140" s="6">
        <v>0</v>
      </c>
      <c r="C1140" s="20">
        <v>142</v>
      </c>
      <c r="D1140" s="7">
        <v>1</v>
      </c>
      <c r="E1140" s="6">
        <v>0</v>
      </c>
      <c r="F1140" s="7">
        <v>1</v>
      </c>
      <c r="G1140" s="4">
        <v>1990</v>
      </c>
      <c r="H1140" s="18">
        <f t="shared" si="34"/>
        <v>1991</v>
      </c>
      <c r="I1140" s="5" t="s">
        <v>3189</v>
      </c>
      <c r="J1140" t="str">
        <f t="shared" si="35"/>
        <v>Haynes Boone</v>
      </c>
    </row>
    <row r="1141" spans="1:10" ht="15" x14ac:dyDescent="0.25">
      <c r="A1141" s="5" t="s">
        <v>1104</v>
      </c>
      <c r="B1141" s="6">
        <v>55.2</v>
      </c>
      <c r="C1141" s="19">
        <v>44</v>
      </c>
      <c r="D1141" s="7">
        <v>0</v>
      </c>
      <c r="E1141" s="6">
        <v>0.4</v>
      </c>
      <c r="F1141" s="7">
        <v>1</v>
      </c>
      <c r="G1141" s="4">
        <v>1990</v>
      </c>
      <c r="H1141" s="18">
        <f t="shared" si="34"/>
        <v>1991</v>
      </c>
      <c r="I1141" s="5" t="s">
        <v>3162</v>
      </c>
      <c r="J1141" t="str">
        <f t="shared" si="35"/>
        <v>Haythe Curley</v>
      </c>
    </row>
    <row r="1142" spans="1:10" ht="15" x14ac:dyDescent="0.25">
      <c r="A1142" s="5" t="s">
        <v>739</v>
      </c>
      <c r="B1142" s="6">
        <v>10</v>
      </c>
      <c r="C1142" s="19">
        <v>97</v>
      </c>
      <c r="D1142" s="7">
        <v>0</v>
      </c>
      <c r="E1142" s="6">
        <v>0.1</v>
      </c>
      <c r="F1142" s="7">
        <v>3</v>
      </c>
      <c r="G1142" s="4">
        <v>1990</v>
      </c>
      <c r="H1142" s="18">
        <f t="shared" si="34"/>
        <v>1991</v>
      </c>
      <c r="I1142" s="5" t="s">
        <v>2838</v>
      </c>
      <c r="J1142" t="str">
        <f t="shared" si="35"/>
        <v>Holland Knight</v>
      </c>
    </row>
    <row r="1143" spans="1:10" ht="15" x14ac:dyDescent="0.25">
      <c r="A1143" s="5" t="s">
        <v>976</v>
      </c>
      <c r="B1143" s="6">
        <v>0</v>
      </c>
      <c r="C1143" s="20">
        <v>142</v>
      </c>
      <c r="D1143" s="7">
        <v>1</v>
      </c>
      <c r="E1143" s="6">
        <v>0</v>
      </c>
      <c r="F1143" s="7">
        <v>1</v>
      </c>
      <c r="G1143" s="4">
        <v>1990</v>
      </c>
      <c r="H1143" s="18">
        <f t="shared" si="34"/>
        <v>1991</v>
      </c>
      <c r="I1143" s="5" t="s">
        <v>976</v>
      </c>
      <c r="J1143" t="str">
        <f t="shared" si="35"/>
        <v>Honigman Miller</v>
      </c>
    </row>
    <row r="1144" spans="1:10" ht="15" x14ac:dyDescent="0.25">
      <c r="A1144" s="5" t="s">
        <v>202</v>
      </c>
      <c r="B1144" s="6">
        <v>11.5</v>
      </c>
      <c r="C1144" s="19">
        <v>94</v>
      </c>
      <c r="D1144" s="7">
        <v>0</v>
      </c>
      <c r="E1144" s="6">
        <v>0.1</v>
      </c>
      <c r="F1144" s="7">
        <v>1</v>
      </c>
      <c r="G1144" s="4">
        <v>1990</v>
      </c>
      <c r="H1144" s="18">
        <f t="shared" si="34"/>
        <v>1991</v>
      </c>
      <c r="I1144" s="5" t="s">
        <v>2659</v>
      </c>
      <c r="J1144" t="str">
        <f t="shared" si="35"/>
        <v>Hopkins Sutter</v>
      </c>
    </row>
    <row r="1145" spans="1:10" ht="15" x14ac:dyDescent="0.25">
      <c r="A1145" s="5" t="s">
        <v>1289</v>
      </c>
      <c r="B1145" s="6">
        <v>0</v>
      </c>
      <c r="C1145" s="20">
        <v>142</v>
      </c>
      <c r="D1145" s="7">
        <v>1</v>
      </c>
      <c r="E1145" s="6">
        <v>0</v>
      </c>
      <c r="F1145" s="7">
        <v>1</v>
      </c>
      <c r="G1145" s="4">
        <v>1990</v>
      </c>
      <c r="H1145" s="18">
        <f t="shared" si="34"/>
        <v>1991</v>
      </c>
      <c r="I1145" s="5" t="s">
        <v>2931</v>
      </c>
      <c r="J1145" t="str">
        <f t="shared" si="35"/>
        <v>Hopper Kanouff</v>
      </c>
    </row>
    <row r="1146" spans="1:10" ht="15" x14ac:dyDescent="0.25">
      <c r="A1146" s="5" t="s">
        <v>898</v>
      </c>
      <c r="B1146" s="6">
        <v>6.2</v>
      </c>
      <c r="C1146" s="19">
        <v>113</v>
      </c>
      <c r="D1146" s="7">
        <v>0</v>
      </c>
      <c r="E1146" s="6">
        <v>0</v>
      </c>
      <c r="F1146" s="7">
        <v>1</v>
      </c>
      <c r="G1146" s="4">
        <v>1990</v>
      </c>
      <c r="H1146" s="18">
        <f t="shared" si="34"/>
        <v>1991</v>
      </c>
      <c r="I1146" s="5" t="s">
        <v>3013</v>
      </c>
      <c r="J1146" t="str">
        <f t="shared" si="35"/>
        <v>Housley Goldberg</v>
      </c>
    </row>
    <row r="1147" spans="1:10" ht="15" x14ac:dyDescent="0.25">
      <c r="A1147" s="5" t="s">
        <v>1142</v>
      </c>
      <c r="B1147" s="6">
        <v>37.799999999999997</v>
      </c>
      <c r="C1147" s="19">
        <v>64</v>
      </c>
      <c r="D1147" s="7">
        <v>0</v>
      </c>
      <c r="E1147" s="6">
        <v>0.3</v>
      </c>
      <c r="F1147" s="7">
        <v>1</v>
      </c>
      <c r="G1147" s="4">
        <v>1990</v>
      </c>
      <c r="H1147" s="18">
        <f t="shared" si="34"/>
        <v>1991</v>
      </c>
      <c r="I1147" s="5" t="s">
        <v>3191</v>
      </c>
      <c r="J1147" t="str">
        <f t="shared" si="35"/>
        <v>Howard Howard</v>
      </c>
    </row>
    <row r="1148" spans="1:10" ht="15" x14ac:dyDescent="0.25">
      <c r="A1148" s="5" t="s">
        <v>1370</v>
      </c>
      <c r="B1148" s="6">
        <v>41</v>
      </c>
      <c r="C1148" s="19">
        <v>59</v>
      </c>
      <c r="D1148" s="7">
        <v>0</v>
      </c>
      <c r="E1148" s="6">
        <v>0.3</v>
      </c>
      <c r="F1148" s="7">
        <v>1</v>
      </c>
      <c r="G1148" s="4">
        <v>1990</v>
      </c>
      <c r="H1148" s="18">
        <f t="shared" si="34"/>
        <v>1991</v>
      </c>
      <c r="I1148" s="5" t="s">
        <v>3368</v>
      </c>
      <c r="J1148" t="str">
        <f t="shared" si="35"/>
        <v>Hutcheson Grundy</v>
      </c>
    </row>
    <row r="1149" spans="1:10" ht="15" x14ac:dyDescent="0.25">
      <c r="A1149" s="5" t="s">
        <v>1015</v>
      </c>
      <c r="B1149" s="6">
        <v>9.1</v>
      </c>
      <c r="C1149" s="19">
        <v>101</v>
      </c>
      <c r="D1149" s="7">
        <v>0</v>
      </c>
      <c r="E1149" s="6">
        <v>0.1</v>
      </c>
      <c r="F1149" s="7">
        <v>7</v>
      </c>
      <c r="G1149" s="4">
        <v>1990</v>
      </c>
      <c r="H1149" s="18">
        <f t="shared" si="34"/>
        <v>1991</v>
      </c>
      <c r="I1149" s="5" t="s">
        <v>1015</v>
      </c>
      <c r="J1149" t="str">
        <f t="shared" si="35"/>
        <v>Individual</v>
      </c>
    </row>
    <row r="1150" spans="1:10" ht="15" x14ac:dyDescent="0.25">
      <c r="A1150" s="5" t="s">
        <v>1368</v>
      </c>
      <c r="B1150" s="6">
        <v>43.2</v>
      </c>
      <c r="C1150" s="19">
        <v>55</v>
      </c>
      <c r="D1150" s="7">
        <v>0</v>
      </c>
      <c r="E1150" s="6">
        <v>0.3</v>
      </c>
      <c r="F1150" s="7">
        <v>1</v>
      </c>
      <c r="G1150" s="4">
        <v>1990</v>
      </c>
      <c r="H1150" s="18">
        <f t="shared" si="34"/>
        <v>1991</v>
      </c>
      <c r="I1150" s="5" t="s">
        <v>1368</v>
      </c>
      <c r="J1150" t="str">
        <f t="shared" si="35"/>
        <v>International Legal</v>
      </c>
    </row>
    <row r="1151" spans="1:10" ht="15" x14ac:dyDescent="0.25">
      <c r="A1151" s="5" t="s">
        <v>141</v>
      </c>
      <c r="B1151" s="6">
        <v>22.1</v>
      </c>
      <c r="C1151" s="19">
        <v>80</v>
      </c>
      <c r="D1151" s="7">
        <v>0</v>
      </c>
      <c r="E1151" s="6">
        <v>0.2</v>
      </c>
      <c r="F1151" s="7">
        <v>1</v>
      </c>
      <c r="G1151" s="4">
        <v>1990</v>
      </c>
      <c r="H1151" s="18">
        <f t="shared" si="34"/>
        <v>1991</v>
      </c>
      <c r="I1151" s="5" t="s">
        <v>2640</v>
      </c>
      <c r="J1151" t="str">
        <f t="shared" si="35"/>
        <v>Irell Manella</v>
      </c>
    </row>
    <row r="1152" spans="1:10" ht="15" x14ac:dyDescent="0.25">
      <c r="A1152" s="5" t="s">
        <v>1036</v>
      </c>
      <c r="B1152" s="6">
        <v>0</v>
      </c>
      <c r="C1152" s="20">
        <v>142</v>
      </c>
      <c r="D1152" s="7">
        <v>1</v>
      </c>
      <c r="E1152" s="6">
        <v>0</v>
      </c>
      <c r="F1152" s="7">
        <v>1</v>
      </c>
      <c r="G1152" s="4">
        <v>1990</v>
      </c>
      <c r="H1152" s="18">
        <f t="shared" si="34"/>
        <v>1991</v>
      </c>
      <c r="I1152" s="5" t="s">
        <v>3106</v>
      </c>
      <c r="J1152" t="str">
        <f t="shared" si="35"/>
        <v>Jackson Walker</v>
      </c>
    </row>
    <row r="1153" spans="1:10" ht="15" x14ac:dyDescent="0.25">
      <c r="A1153" s="5" t="s">
        <v>239</v>
      </c>
      <c r="B1153" s="6">
        <v>24.5</v>
      </c>
      <c r="C1153" s="19">
        <v>79</v>
      </c>
      <c r="D1153" s="7">
        <v>0</v>
      </c>
      <c r="E1153" s="6">
        <v>0.2</v>
      </c>
      <c r="F1153" s="7">
        <v>2</v>
      </c>
      <c r="G1153" s="4">
        <v>1990</v>
      </c>
      <c r="H1153" s="18">
        <f t="shared" si="34"/>
        <v>1991</v>
      </c>
      <c r="I1153" s="5" t="s">
        <v>2675</v>
      </c>
      <c r="J1153" t="str">
        <f t="shared" si="35"/>
        <v>Jenkens Gilchrist</v>
      </c>
    </row>
    <row r="1154" spans="1:10" ht="15" x14ac:dyDescent="0.25">
      <c r="A1154" s="5" t="s">
        <v>1399</v>
      </c>
      <c r="B1154" s="6">
        <v>0</v>
      </c>
      <c r="C1154" s="20">
        <v>142</v>
      </c>
      <c r="D1154" s="7">
        <v>1</v>
      </c>
      <c r="E1154" s="6">
        <v>0</v>
      </c>
      <c r="F1154" s="7">
        <v>2</v>
      </c>
      <c r="G1154" s="4">
        <v>1990</v>
      </c>
      <c r="H1154" s="18">
        <f t="shared" ref="H1154:H1217" si="36">G1154+1</f>
        <v>1991</v>
      </c>
      <c r="I1154" s="5" t="s">
        <v>3391</v>
      </c>
      <c r="J1154" t="str">
        <f t="shared" ref="J1154:J1217" si="37">TRIM(LEFT(SUBSTITUTE(I1154," ",REPT(" ",100)),200))</f>
        <v>Johnson Gibbs</v>
      </c>
    </row>
    <row r="1155" spans="1:10" ht="15" x14ac:dyDescent="0.25">
      <c r="A1155" s="5" t="s">
        <v>988</v>
      </c>
      <c r="B1155" s="6">
        <v>35.1</v>
      </c>
      <c r="C1155" s="19">
        <v>66</v>
      </c>
      <c r="D1155" s="7">
        <v>0</v>
      </c>
      <c r="E1155" s="6">
        <v>0.2</v>
      </c>
      <c r="F1155" s="7">
        <v>2</v>
      </c>
      <c r="G1155" s="4">
        <v>1990</v>
      </c>
      <c r="H1155" s="18">
        <f t="shared" si="36"/>
        <v>1991</v>
      </c>
      <c r="I1155" s="5" t="s">
        <v>2589</v>
      </c>
      <c r="J1155" t="str">
        <f t="shared" si="37"/>
        <v>Jones Day</v>
      </c>
    </row>
    <row r="1156" spans="1:10" ht="15" x14ac:dyDescent="0.25">
      <c r="A1156" s="5" t="s">
        <v>861</v>
      </c>
      <c r="B1156" s="6">
        <v>129.19999999999999</v>
      </c>
      <c r="C1156" s="19">
        <v>18</v>
      </c>
      <c r="D1156" s="7">
        <v>0</v>
      </c>
      <c r="E1156" s="6">
        <v>0.9</v>
      </c>
      <c r="F1156" s="7">
        <v>1</v>
      </c>
      <c r="G1156" s="4">
        <v>1990</v>
      </c>
      <c r="H1156" s="18">
        <f t="shared" si="36"/>
        <v>1991</v>
      </c>
      <c r="I1156" s="5" t="s">
        <v>2986</v>
      </c>
      <c r="J1156" t="str">
        <f t="shared" si="37"/>
        <v>Jones Walker</v>
      </c>
    </row>
    <row r="1157" spans="1:10" ht="15" x14ac:dyDescent="0.25">
      <c r="A1157" s="5" t="s">
        <v>859</v>
      </c>
      <c r="B1157" s="6">
        <v>0</v>
      </c>
      <c r="C1157" s="20">
        <v>142</v>
      </c>
      <c r="D1157" s="7">
        <v>1</v>
      </c>
      <c r="E1157" s="6">
        <v>0</v>
      </c>
      <c r="F1157" s="7">
        <v>1</v>
      </c>
      <c r="G1157" s="4">
        <v>1990</v>
      </c>
      <c r="H1157" s="18">
        <f t="shared" si="36"/>
        <v>1991</v>
      </c>
      <c r="I1157" s="5" t="s">
        <v>2984</v>
      </c>
      <c r="J1157" t="str">
        <f t="shared" si="37"/>
        <v>Kaye Scholer</v>
      </c>
    </row>
    <row r="1158" spans="1:10" ht="15" x14ac:dyDescent="0.25">
      <c r="A1158" s="5" t="s">
        <v>1400</v>
      </c>
      <c r="B1158" s="6">
        <v>0</v>
      </c>
      <c r="C1158" s="20">
        <v>142</v>
      </c>
      <c r="D1158" s="7">
        <v>1</v>
      </c>
      <c r="E1158" s="6">
        <v>0</v>
      </c>
      <c r="F1158" s="7">
        <v>1</v>
      </c>
      <c r="G1158" s="4">
        <v>1990</v>
      </c>
      <c r="H1158" s="18">
        <f t="shared" si="36"/>
        <v>1991</v>
      </c>
      <c r="I1158" s="5" t="s">
        <v>3392</v>
      </c>
      <c r="J1158" t="str">
        <f t="shared" si="37"/>
        <v>Kieffer Hahn</v>
      </c>
    </row>
    <row r="1159" spans="1:10" ht="15" x14ac:dyDescent="0.25">
      <c r="A1159" s="5" t="s">
        <v>1202</v>
      </c>
      <c r="B1159" s="6">
        <v>45.8</v>
      </c>
      <c r="C1159" s="19">
        <v>51</v>
      </c>
      <c r="D1159" s="7">
        <v>0</v>
      </c>
      <c r="E1159" s="6">
        <v>0.3</v>
      </c>
      <c r="F1159" s="7">
        <v>1</v>
      </c>
      <c r="G1159" s="4">
        <v>1990</v>
      </c>
      <c r="H1159" s="18">
        <f t="shared" si="36"/>
        <v>1991</v>
      </c>
      <c r="I1159" s="5" t="s">
        <v>3239</v>
      </c>
      <c r="J1159" t="str">
        <f t="shared" si="37"/>
        <v>Kohrman Jackson</v>
      </c>
    </row>
    <row r="1160" spans="1:10" ht="15" x14ac:dyDescent="0.25">
      <c r="A1160" s="5" t="s">
        <v>1035</v>
      </c>
      <c r="B1160" s="6">
        <v>4.0999999999999996</v>
      </c>
      <c r="C1160" s="20">
        <v>124</v>
      </c>
      <c r="D1160" s="7">
        <v>1</v>
      </c>
      <c r="E1160" s="6">
        <v>0</v>
      </c>
      <c r="F1160" s="7">
        <v>2</v>
      </c>
      <c r="G1160" s="4">
        <v>1990</v>
      </c>
      <c r="H1160" s="18">
        <f t="shared" si="36"/>
        <v>1991</v>
      </c>
      <c r="I1160" s="5" t="s">
        <v>3105</v>
      </c>
      <c r="J1160" t="str">
        <f t="shared" si="37"/>
        <v>Kramer Levin</v>
      </c>
    </row>
    <row r="1161" spans="1:10" ht="15" x14ac:dyDescent="0.25">
      <c r="A1161" s="5" t="s">
        <v>1384</v>
      </c>
      <c r="B1161" s="6">
        <v>5.8</v>
      </c>
      <c r="C1161" s="20">
        <v>116</v>
      </c>
      <c r="D1161" s="7">
        <v>1</v>
      </c>
      <c r="E1161" s="6">
        <v>0</v>
      </c>
      <c r="F1161" s="7">
        <v>1</v>
      </c>
      <c r="G1161" s="4">
        <v>1990</v>
      </c>
      <c r="H1161" s="18">
        <f t="shared" si="36"/>
        <v>1991</v>
      </c>
      <c r="I1161" s="5" t="s">
        <v>3380</v>
      </c>
      <c r="J1161" t="str">
        <f t="shared" si="37"/>
        <v>Kruse Landa</v>
      </c>
    </row>
    <row r="1162" spans="1:10" ht="15" x14ac:dyDescent="0.25">
      <c r="A1162" s="5" t="s">
        <v>29</v>
      </c>
      <c r="B1162" s="6">
        <v>226.4</v>
      </c>
      <c r="C1162" s="19">
        <v>10</v>
      </c>
      <c r="D1162" s="7">
        <v>0</v>
      </c>
      <c r="E1162" s="6">
        <v>1.5</v>
      </c>
      <c r="F1162" s="7">
        <v>2</v>
      </c>
      <c r="G1162" s="4">
        <v>1990</v>
      </c>
      <c r="H1162" s="18">
        <f t="shared" si="36"/>
        <v>1991</v>
      </c>
      <c r="I1162" s="5" t="s">
        <v>2592</v>
      </c>
      <c r="J1162" t="str">
        <f t="shared" si="37"/>
        <v>Latham Watkins</v>
      </c>
    </row>
    <row r="1163" spans="1:10" ht="15" x14ac:dyDescent="0.25">
      <c r="A1163" s="5" t="s">
        <v>1152</v>
      </c>
      <c r="B1163" s="6">
        <v>54.2</v>
      </c>
      <c r="C1163" s="19">
        <v>45</v>
      </c>
      <c r="D1163" s="7">
        <v>0</v>
      </c>
      <c r="E1163" s="6">
        <v>0.4</v>
      </c>
      <c r="F1163" s="7">
        <v>1</v>
      </c>
      <c r="G1163" s="4">
        <v>1990</v>
      </c>
      <c r="H1163" s="18">
        <f t="shared" si="36"/>
        <v>1991</v>
      </c>
      <c r="I1163" s="5" t="s">
        <v>2593</v>
      </c>
      <c r="J1163" t="str">
        <f t="shared" si="37"/>
        <v>LeBoeuf Lamb</v>
      </c>
    </row>
    <row r="1164" spans="1:10" ht="15" x14ac:dyDescent="0.25">
      <c r="A1164" s="5" t="s">
        <v>505</v>
      </c>
      <c r="B1164" s="6">
        <v>40.5</v>
      </c>
      <c r="C1164" s="19">
        <v>60</v>
      </c>
      <c r="D1164" s="7">
        <v>0</v>
      </c>
      <c r="E1164" s="6">
        <v>0.3</v>
      </c>
      <c r="F1164" s="7">
        <v>1</v>
      </c>
      <c r="G1164" s="4">
        <v>1990</v>
      </c>
      <c r="H1164" s="18">
        <f t="shared" si="36"/>
        <v>1991</v>
      </c>
      <c r="I1164" s="5" t="s">
        <v>2778</v>
      </c>
      <c r="J1164" t="str">
        <f t="shared" si="37"/>
        <v>Lindquist Vennum</v>
      </c>
    </row>
    <row r="1165" spans="1:10" ht="15" x14ac:dyDescent="0.25">
      <c r="A1165" s="5" t="s">
        <v>1279</v>
      </c>
      <c r="B1165" s="6">
        <v>8</v>
      </c>
      <c r="C1165" s="19">
        <v>102</v>
      </c>
      <c r="D1165" s="7">
        <v>0</v>
      </c>
      <c r="E1165" s="6">
        <v>0.1</v>
      </c>
      <c r="F1165" s="7">
        <v>1</v>
      </c>
      <c r="G1165" s="4">
        <v>1990</v>
      </c>
      <c r="H1165" s="18">
        <f t="shared" si="36"/>
        <v>1991</v>
      </c>
      <c r="I1165" s="5" t="s">
        <v>2928</v>
      </c>
      <c r="J1165" t="str">
        <f t="shared" si="37"/>
        <v>Looper Reed</v>
      </c>
    </row>
    <row r="1166" spans="1:10" ht="15" x14ac:dyDescent="0.25">
      <c r="A1166" s="5" t="s">
        <v>852</v>
      </c>
      <c r="B1166" s="6">
        <v>60</v>
      </c>
      <c r="C1166" s="20">
        <v>39</v>
      </c>
      <c r="D1166" s="7">
        <v>1</v>
      </c>
      <c r="E1166" s="6">
        <v>0.4</v>
      </c>
      <c r="F1166" s="7">
        <v>1</v>
      </c>
      <c r="G1166" s="4">
        <v>1990</v>
      </c>
      <c r="H1166" s="18">
        <f t="shared" si="36"/>
        <v>1991</v>
      </c>
      <c r="I1166" s="5" t="s">
        <v>2979</v>
      </c>
      <c r="J1166" t="str">
        <f t="shared" si="37"/>
        <v>Lord Day</v>
      </c>
    </row>
    <row r="1167" spans="1:10" ht="15" x14ac:dyDescent="0.25">
      <c r="A1167" s="5" t="s">
        <v>1097</v>
      </c>
      <c r="B1167" s="6">
        <v>12.8</v>
      </c>
      <c r="C1167" s="19">
        <v>92</v>
      </c>
      <c r="D1167" s="7">
        <v>0</v>
      </c>
      <c r="E1167" s="6">
        <v>0.1</v>
      </c>
      <c r="F1167" s="7">
        <v>1</v>
      </c>
      <c r="G1167" s="4">
        <v>1990</v>
      </c>
      <c r="H1167" s="18">
        <f t="shared" si="36"/>
        <v>1991</v>
      </c>
      <c r="I1167" s="5" t="s">
        <v>3155</v>
      </c>
      <c r="J1167" t="str">
        <f t="shared" si="37"/>
        <v>Lowenstein Sandler</v>
      </c>
    </row>
    <row r="1168" spans="1:10" ht="15" x14ac:dyDescent="0.25">
      <c r="A1168" s="5" t="s">
        <v>1011</v>
      </c>
      <c r="B1168" s="6">
        <v>3</v>
      </c>
      <c r="C1168" s="19">
        <v>135</v>
      </c>
      <c r="D1168" s="7">
        <v>0</v>
      </c>
      <c r="E1168" s="6">
        <v>0</v>
      </c>
      <c r="F1168" s="7">
        <v>1</v>
      </c>
      <c r="G1168" s="4">
        <v>1990</v>
      </c>
      <c r="H1168" s="18">
        <f t="shared" si="36"/>
        <v>1991</v>
      </c>
      <c r="I1168" s="5" t="s">
        <v>3086</v>
      </c>
      <c r="J1168" t="str">
        <f t="shared" si="37"/>
        <v>Mcdermott Will</v>
      </c>
    </row>
    <row r="1169" spans="1:10" ht="15" x14ac:dyDescent="0.25">
      <c r="A1169" s="5" t="s">
        <v>1264</v>
      </c>
      <c r="B1169" s="6">
        <v>5.9</v>
      </c>
      <c r="C1169" s="19">
        <v>115</v>
      </c>
      <c r="D1169" s="7">
        <v>0</v>
      </c>
      <c r="E1169" s="6">
        <v>0</v>
      </c>
      <c r="F1169" s="7">
        <v>1</v>
      </c>
      <c r="G1169" s="4">
        <v>1990</v>
      </c>
      <c r="H1169" s="18">
        <f t="shared" si="36"/>
        <v>1991</v>
      </c>
      <c r="I1169" s="5" t="s">
        <v>1264</v>
      </c>
      <c r="J1169" t="str">
        <f t="shared" si="37"/>
        <v>McNair Law</v>
      </c>
    </row>
    <row r="1170" spans="1:10" ht="15" x14ac:dyDescent="0.25">
      <c r="A1170" s="5" t="s">
        <v>994</v>
      </c>
      <c r="B1170" s="6">
        <v>15</v>
      </c>
      <c r="C1170" s="19">
        <v>87</v>
      </c>
      <c r="D1170" s="7">
        <v>0</v>
      </c>
      <c r="E1170" s="6">
        <v>0.1</v>
      </c>
      <c r="F1170" s="7">
        <v>1</v>
      </c>
      <c r="G1170" s="4">
        <v>1990</v>
      </c>
      <c r="H1170" s="18">
        <f t="shared" si="36"/>
        <v>1991</v>
      </c>
      <c r="I1170" s="5" t="s">
        <v>3072</v>
      </c>
      <c r="J1170" t="str">
        <f t="shared" si="37"/>
        <v>Michael Best</v>
      </c>
    </row>
    <row r="1171" spans="1:10" ht="15" x14ac:dyDescent="0.25">
      <c r="A1171" s="5" t="s">
        <v>1235</v>
      </c>
      <c r="B1171" s="6">
        <v>85</v>
      </c>
      <c r="C1171" s="19">
        <v>27</v>
      </c>
      <c r="D1171" s="7">
        <v>0</v>
      </c>
      <c r="E1171" s="6">
        <v>0.6</v>
      </c>
      <c r="F1171" s="7">
        <v>1</v>
      </c>
      <c r="G1171" s="4">
        <v>1990</v>
      </c>
      <c r="H1171" s="18">
        <f t="shared" si="36"/>
        <v>1991</v>
      </c>
      <c r="I1171" s="5" t="s">
        <v>3264</v>
      </c>
      <c r="J1171" t="str">
        <f t="shared" si="37"/>
        <v>Miles Stockbridge</v>
      </c>
    </row>
    <row r="1172" spans="1:10" ht="15" x14ac:dyDescent="0.25">
      <c r="A1172" s="5" t="s">
        <v>984</v>
      </c>
      <c r="B1172" s="6">
        <v>26.5</v>
      </c>
      <c r="C1172" s="19">
        <v>76</v>
      </c>
      <c r="D1172" s="7">
        <v>0</v>
      </c>
      <c r="E1172" s="6">
        <v>0.2</v>
      </c>
      <c r="F1172" s="7">
        <v>2</v>
      </c>
      <c r="G1172" s="4">
        <v>1990</v>
      </c>
      <c r="H1172" s="18">
        <f t="shared" si="36"/>
        <v>1991</v>
      </c>
      <c r="I1172" s="5" t="s">
        <v>2597</v>
      </c>
      <c r="J1172" t="str">
        <f t="shared" si="37"/>
        <v>Morgan Lewis</v>
      </c>
    </row>
    <row r="1173" spans="1:10" ht="15" x14ac:dyDescent="0.25">
      <c r="A1173" s="5" t="s">
        <v>35</v>
      </c>
      <c r="B1173" s="6">
        <v>44.9</v>
      </c>
      <c r="C1173" s="19">
        <v>54</v>
      </c>
      <c r="D1173" s="7">
        <v>0</v>
      </c>
      <c r="E1173" s="6">
        <v>0.3</v>
      </c>
      <c r="F1173" s="7">
        <v>1</v>
      </c>
      <c r="G1173" s="4">
        <v>1990</v>
      </c>
      <c r="H1173" s="18">
        <f t="shared" si="36"/>
        <v>1991</v>
      </c>
      <c r="I1173" s="5" t="s">
        <v>2598</v>
      </c>
      <c r="J1173" t="str">
        <f t="shared" si="37"/>
        <v>Morrison Foerster</v>
      </c>
    </row>
    <row r="1174" spans="1:10" ht="15" x14ac:dyDescent="0.25">
      <c r="A1174" s="5" t="s">
        <v>857</v>
      </c>
      <c r="B1174" s="6">
        <v>9.9</v>
      </c>
      <c r="C1174" s="19">
        <v>98</v>
      </c>
      <c r="D1174" s="7">
        <v>0</v>
      </c>
      <c r="E1174" s="6">
        <v>0.1</v>
      </c>
      <c r="F1174" s="7">
        <v>1</v>
      </c>
      <c r="G1174" s="4">
        <v>1990</v>
      </c>
      <c r="H1174" s="18">
        <f t="shared" si="36"/>
        <v>1991</v>
      </c>
      <c r="I1174" s="5" t="s">
        <v>2983</v>
      </c>
      <c r="J1174" t="str">
        <f t="shared" si="37"/>
        <v>Muldoon Murphy</v>
      </c>
    </row>
    <row r="1175" spans="1:10" ht="15" x14ac:dyDescent="0.25">
      <c r="A1175" s="5" t="s">
        <v>1232</v>
      </c>
      <c r="B1175" s="6">
        <v>4</v>
      </c>
      <c r="C1175" s="20">
        <v>126</v>
      </c>
      <c r="D1175" s="7">
        <v>1</v>
      </c>
      <c r="E1175" s="6">
        <v>0</v>
      </c>
      <c r="F1175" s="7">
        <v>1</v>
      </c>
      <c r="G1175" s="4">
        <v>1990</v>
      </c>
      <c r="H1175" s="18">
        <f t="shared" si="36"/>
        <v>1991</v>
      </c>
      <c r="I1175" s="5" t="s">
        <v>3262</v>
      </c>
      <c r="J1175" t="str">
        <f t="shared" si="37"/>
        <v>O'Connor Broude</v>
      </c>
    </row>
    <row r="1176" spans="1:10" ht="15" x14ac:dyDescent="0.25">
      <c r="A1176" s="5" t="s">
        <v>37</v>
      </c>
      <c r="B1176" s="6">
        <v>30.7</v>
      </c>
      <c r="C1176" s="19">
        <v>69</v>
      </c>
      <c r="D1176" s="7">
        <v>0</v>
      </c>
      <c r="E1176" s="6">
        <v>0.2</v>
      </c>
      <c r="F1176" s="7">
        <v>1</v>
      </c>
      <c r="G1176" s="4">
        <v>1990</v>
      </c>
      <c r="H1176" s="18">
        <f t="shared" si="36"/>
        <v>1991</v>
      </c>
      <c r="I1176" s="5" t="s">
        <v>2600</v>
      </c>
      <c r="J1176" t="str">
        <f t="shared" si="37"/>
        <v>O'Melveny Myers</v>
      </c>
    </row>
    <row r="1177" spans="1:10" ht="15" x14ac:dyDescent="0.25">
      <c r="A1177" s="5" t="s">
        <v>295</v>
      </c>
      <c r="B1177" s="6">
        <v>4.3</v>
      </c>
      <c r="C1177" s="20">
        <v>120</v>
      </c>
      <c r="D1177" s="7">
        <v>1</v>
      </c>
      <c r="E1177" s="6">
        <v>0</v>
      </c>
      <c r="F1177" s="7">
        <v>1</v>
      </c>
      <c r="G1177" s="4">
        <v>1990</v>
      </c>
      <c r="H1177" s="18">
        <f t="shared" si="36"/>
        <v>1991</v>
      </c>
      <c r="I1177" s="5" t="s">
        <v>2716</v>
      </c>
      <c r="J1177" t="str">
        <f t="shared" si="37"/>
        <v>Oppenheimer Wolff</v>
      </c>
    </row>
    <row r="1178" spans="1:10" ht="15" x14ac:dyDescent="0.25">
      <c r="A1178" s="5" t="s">
        <v>1393</v>
      </c>
      <c r="B1178" s="6">
        <v>3.3</v>
      </c>
      <c r="C1178" s="20">
        <v>133</v>
      </c>
      <c r="D1178" s="7">
        <v>1</v>
      </c>
      <c r="E1178" s="6">
        <v>0</v>
      </c>
      <c r="F1178" s="7">
        <v>1</v>
      </c>
      <c r="G1178" s="4">
        <v>1990</v>
      </c>
      <c r="H1178" s="18">
        <f t="shared" si="36"/>
        <v>1991</v>
      </c>
      <c r="I1178" s="5" t="s">
        <v>1393</v>
      </c>
      <c r="J1178" t="str">
        <f t="shared" si="37"/>
        <v>Pace and</v>
      </c>
    </row>
    <row r="1179" spans="1:10" ht="15" x14ac:dyDescent="0.25">
      <c r="A1179" s="5" t="s">
        <v>1117</v>
      </c>
      <c r="B1179" s="6">
        <v>61.6</v>
      </c>
      <c r="C1179" s="19">
        <v>36</v>
      </c>
      <c r="D1179" s="7">
        <v>0</v>
      </c>
      <c r="E1179" s="6">
        <v>0.4</v>
      </c>
      <c r="F1179" s="7">
        <v>2</v>
      </c>
      <c r="G1179" s="4">
        <v>1990</v>
      </c>
      <c r="H1179" s="18">
        <f t="shared" si="36"/>
        <v>1991</v>
      </c>
      <c r="I1179" s="5" t="s">
        <v>1117</v>
      </c>
      <c r="J1179" t="str">
        <f t="shared" si="37"/>
        <v>Palmer and</v>
      </c>
    </row>
    <row r="1180" spans="1:10" ht="15" x14ac:dyDescent="0.25">
      <c r="A1180" s="5" t="s">
        <v>1395</v>
      </c>
      <c r="B1180" s="6">
        <v>2.8</v>
      </c>
      <c r="C1180" s="19">
        <v>136</v>
      </c>
      <c r="D1180" s="7">
        <v>0</v>
      </c>
      <c r="E1180" s="6">
        <v>0</v>
      </c>
      <c r="F1180" s="7">
        <v>1</v>
      </c>
      <c r="G1180" s="4">
        <v>1990</v>
      </c>
      <c r="H1180" s="18">
        <f t="shared" si="36"/>
        <v>1991</v>
      </c>
      <c r="I1180" s="5" t="s">
        <v>3387</v>
      </c>
      <c r="J1180" t="str">
        <f t="shared" si="37"/>
        <v>Parker Poe</v>
      </c>
    </row>
    <row r="1181" spans="1:10" ht="15" x14ac:dyDescent="0.25">
      <c r="A1181" s="5" t="s">
        <v>1382</v>
      </c>
      <c r="B1181" s="6">
        <v>6.9</v>
      </c>
      <c r="C1181" s="20">
        <v>105</v>
      </c>
      <c r="D1181" s="7">
        <v>1</v>
      </c>
      <c r="E1181" s="6">
        <v>0.1</v>
      </c>
      <c r="F1181" s="7">
        <v>2</v>
      </c>
      <c r="G1181" s="4">
        <v>1990</v>
      </c>
      <c r="H1181" s="18">
        <f t="shared" si="36"/>
        <v>1991</v>
      </c>
      <c r="I1181" s="5" t="s">
        <v>3378</v>
      </c>
      <c r="J1181" t="str">
        <f t="shared" si="37"/>
        <v>Parker Duryee</v>
      </c>
    </row>
    <row r="1182" spans="1:10" ht="15" x14ac:dyDescent="0.25">
      <c r="A1182" s="5" t="s">
        <v>1125</v>
      </c>
      <c r="B1182" s="6">
        <v>50.2</v>
      </c>
      <c r="C1182" s="19">
        <v>47</v>
      </c>
      <c r="D1182" s="7">
        <v>0</v>
      </c>
      <c r="E1182" s="6">
        <v>0.3</v>
      </c>
      <c r="F1182" s="7">
        <v>2</v>
      </c>
      <c r="G1182" s="4">
        <v>1990</v>
      </c>
      <c r="H1182" s="18">
        <f t="shared" si="36"/>
        <v>1991</v>
      </c>
      <c r="I1182" s="5" t="s">
        <v>3178</v>
      </c>
      <c r="J1182" t="str">
        <f t="shared" si="37"/>
        <v>Paul Hasting</v>
      </c>
    </row>
    <row r="1183" spans="1:10" ht="15" x14ac:dyDescent="0.25">
      <c r="A1183" s="5" t="s">
        <v>1166</v>
      </c>
      <c r="B1183" s="6">
        <v>29.3</v>
      </c>
      <c r="C1183" s="19">
        <v>73</v>
      </c>
      <c r="D1183" s="7">
        <v>0</v>
      </c>
      <c r="E1183" s="6">
        <v>0.2</v>
      </c>
      <c r="F1183" s="7">
        <v>1</v>
      </c>
      <c r="G1183" s="4">
        <v>1990</v>
      </c>
      <c r="H1183" s="18">
        <f t="shared" si="36"/>
        <v>1991</v>
      </c>
      <c r="I1183" s="5" t="s">
        <v>3211</v>
      </c>
      <c r="J1183" t="str">
        <f t="shared" si="37"/>
        <v>Pepper Hamilton</v>
      </c>
    </row>
    <row r="1184" spans="1:10" ht="15" x14ac:dyDescent="0.25">
      <c r="A1184" s="5" t="s">
        <v>157</v>
      </c>
      <c r="B1184" s="6">
        <v>45</v>
      </c>
      <c r="C1184" s="20">
        <v>52</v>
      </c>
      <c r="D1184" s="7">
        <v>1</v>
      </c>
      <c r="E1184" s="6">
        <v>0.3</v>
      </c>
      <c r="F1184" s="7">
        <v>1</v>
      </c>
      <c r="G1184" s="4">
        <v>1990</v>
      </c>
      <c r="H1184" s="18">
        <f t="shared" si="36"/>
        <v>1991</v>
      </c>
      <c r="I1184" s="5" t="s">
        <v>157</v>
      </c>
      <c r="J1184" t="str">
        <f t="shared" si="37"/>
        <v>Perkins Coie</v>
      </c>
    </row>
    <row r="1185" spans="1:10" ht="15" x14ac:dyDescent="0.25">
      <c r="A1185" s="5" t="s">
        <v>1371</v>
      </c>
      <c r="B1185" s="6">
        <v>32.6</v>
      </c>
      <c r="C1185" s="19">
        <v>67</v>
      </c>
      <c r="D1185" s="7">
        <v>0</v>
      </c>
      <c r="E1185" s="6">
        <v>0.2</v>
      </c>
      <c r="F1185" s="7">
        <v>1</v>
      </c>
      <c r="G1185" s="4">
        <v>1990</v>
      </c>
      <c r="H1185" s="18">
        <f t="shared" si="36"/>
        <v>1991</v>
      </c>
      <c r="I1185" s="5" t="s">
        <v>3369</v>
      </c>
      <c r="J1185" t="str">
        <f t="shared" si="37"/>
        <v>Pettis Tester</v>
      </c>
    </row>
    <row r="1186" spans="1:10" ht="15" x14ac:dyDescent="0.25">
      <c r="A1186" s="5" t="s">
        <v>39</v>
      </c>
      <c r="B1186" s="6">
        <v>87.5</v>
      </c>
      <c r="C1186" s="19">
        <v>26</v>
      </c>
      <c r="D1186" s="7">
        <v>0</v>
      </c>
      <c r="E1186" s="6">
        <v>0.6</v>
      </c>
      <c r="F1186" s="7">
        <v>4</v>
      </c>
      <c r="G1186" s="4">
        <v>1990</v>
      </c>
      <c r="H1186" s="18">
        <f t="shared" si="36"/>
        <v>1991</v>
      </c>
      <c r="I1186" s="5" t="s">
        <v>2602</v>
      </c>
      <c r="J1186" t="str">
        <f t="shared" si="37"/>
        <v>Pillsbury Madison</v>
      </c>
    </row>
    <row r="1187" spans="1:10" ht="15" x14ac:dyDescent="0.25">
      <c r="A1187" s="5" t="s">
        <v>1363</v>
      </c>
      <c r="B1187" s="6">
        <v>60</v>
      </c>
      <c r="C1187" s="20">
        <v>39</v>
      </c>
      <c r="D1187" s="7">
        <v>1</v>
      </c>
      <c r="E1187" s="6">
        <v>0.4</v>
      </c>
      <c r="F1187" s="7">
        <v>1</v>
      </c>
      <c r="G1187" s="4">
        <v>1990</v>
      </c>
      <c r="H1187" s="18">
        <f t="shared" si="36"/>
        <v>1991</v>
      </c>
      <c r="I1187" s="5" t="s">
        <v>1363</v>
      </c>
      <c r="J1187" t="str">
        <f t="shared" si="37"/>
        <v>Pinheiro Neto</v>
      </c>
    </row>
    <row r="1188" spans="1:10" ht="15" x14ac:dyDescent="0.25">
      <c r="A1188" s="5" t="s">
        <v>1162</v>
      </c>
      <c r="B1188" s="6">
        <v>512</v>
      </c>
      <c r="C1188" s="19">
        <v>4</v>
      </c>
      <c r="D1188" s="7">
        <v>0</v>
      </c>
      <c r="E1188" s="6">
        <v>3.5</v>
      </c>
      <c r="F1188" s="7">
        <v>1</v>
      </c>
      <c r="G1188" s="4">
        <v>1990</v>
      </c>
      <c r="H1188" s="18">
        <f t="shared" si="36"/>
        <v>1991</v>
      </c>
      <c r="I1188" s="5" t="s">
        <v>3208</v>
      </c>
      <c r="J1188" t="str">
        <f t="shared" si="37"/>
        <v>Proskauer Rose</v>
      </c>
    </row>
    <row r="1189" spans="1:10" ht="15" x14ac:dyDescent="0.25">
      <c r="A1189" s="5" t="s">
        <v>884</v>
      </c>
      <c r="B1189" s="6">
        <v>0</v>
      </c>
      <c r="C1189" s="20">
        <v>142</v>
      </c>
      <c r="D1189" s="7">
        <v>1</v>
      </c>
      <c r="E1189" s="6">
        <v>0</v>
      </c>
      <c r="F1189" s="7">
        <v>1</v>
      </c>
      <c r="G1189" s="4">
        <v>1990</v>
      </c>
      <c r="H1189" s="18">
        <f t="shared" si="36"/>
        <v>1991</v>
      </c>
      <c r="I1189" s="5" t="s">
        <v>3002</v>
      </c>
      <c r="J1189" t="str">
        <f t="shared" si="37"/>
        <v>Quarles Brady</v>
      </c>
    </row>
    <row r="1190" spans="1:10" ht="15" x14ac:dyDescent="0.25">
      <c r="A1190" s="5" t="s">
        <v>951</v>
      </c>
      <c r="B1190" s="6">
        <v>6.6</v>
      </c>
      <c r="C1190" s="19">
        <v>108</v>
      </c>
      <c r="D1190" s="7">
        <v>0</v>
      </c>
      <c r="E1190" s="6">
        <v>0</v>
      </c>
      <c r="F1190" s="7">
        <v>1</v>
      </c>
      <c r="G1190" s="4">
        <v>1990</v>
      </c>
      <c r="H1190" s="18">
        <f t="shared" si="36"/>
        <v>1991</v>
      </c>
      <c r="I1190" s="5" t="s">
        <v>3050</v>
      </c>
      <c r="J1190" t="str">
        <f t="shared" si="37"/>
        <v>Reinhart Boerner</v>
      </c>
    </row>
    <row r="1191" spans="1:10" ht="15" x14ac:dyDescent="0.25">
      <c r="A1191" s="5" t="s">
        <v>1362</v>
      </c>
      <c r="B1191" s="6">
        <v>64.8</v>
      </c>
      <c r="C1191" s="19">
        <v>35</v>
      </c>
      <c r="D1191" s="7">
        <v>0</v>
      </c>
      <c r="E1191" s="6">
        <v>0.4</v>
      </c>
      <c r="F1191" s="7">
        <v>1</v>
      </c>
      <c r="G1191" s="4">
        <v>1990</v>
      </c>
      <c r="H1191" s="18">
        <f t="shared" si="36"/>
        <v>1991</v>
      </c>
      <c r="I1191" s="5" t="s">
        <v>1362</v>
      </c>
      <c r="J1191" t="str">
        <f t="shared" si="37"/>
        <v>Ritch Heather</v>
      </c>
    </row>
    <row r="1192" spans="1:10" ht="15" x14ac:dyDescent="0.25">
      <c r="A1192" s="5" t="s">
        <v>863</v>
      </c>
      <c r="B1192" s="6">
        <v>384</v>
      </c>
      <c r="C1192" s="19">
        <v>5</v>
      </c>
      <c r="D1192" s="7">
        <v>0</v>
      </c>
      <c r="E1192" s="6">
        <v>2.6</v>
      </c>
      <c r="F1192" s="7">
        <v>4</v>
      </c>
      <c r="G1192" s="4">
        <v>1990</v>
      </c>
      <c r="H1192" s="18">
        <f t="shared" si="36"/>
        <v>1991</v>
      </c>
      <c r="I1192" s="5" t="s">
        <v>863</v>
      </c>
      <c r="J1192" t="str">
        <f t="shared" si="37"/>
        <v>Robert M.</v>
      </c>
    </row>
    <row r="1193" spans="1:10" ht="15" x14ac:dyDescent="0.25">
      <c r="A1193" s="5" t="s">
        <v>1385</v>
      </c>
      <c r="B1193" s="6">
        <v>4.9000000000000004</v>
      </c>
      <c r="C1193" s="19">
        <v>119</v>
      </c>
      <c r="D1193" s="7">
        <v>0</v>
      </c>
      <c r="E1193" s="6">
        <v>0</v>
      </c>
      <c r="F1193" s="7">
        <v>1</v>
      </c>
      <c r="G1193" s="4">
        <v>1990</v>
      </c>
      <c r="H1193" s="18">
        <f t="shared" si="36"/>
        <v>1991</v>
      </c>
      <c r="I1193" s="5" t="s">
        <v>2678</v>
      </c>
      <c r="J1193" t="str">
        <f t="shared" si="37"/>
        <v>Robins Kaplan</v>
      </c>
    </row>
    <row r="1194" spans="1:10" ht="15" x14ac:dyDescent="0.25">
      <c r="A1194" s="5" t="s">
        <v>1394</v>
      </c>
      <c r="B1194" s="6">
        <v>3.3</v>
      </c>
      <c r="C1194" s="20">
        <v>133</v>
      </c>
      <c r="D1194" s="7">
        <v>1</v>
      </c>
      <c r="E1194" s="6">
        <v>0</v>
      </c>
      <c r="F1194" s="7">
        <v>1</v>
      </c>
      <c r="G1194" s="4">
        <v>1990</v>
      </c>
      <c r="H1194" s="18">
        <f t="shared" si="36"/>
        <v>1991</v>
      </c>
      <c r="I1194" s="5" t="s">
        <v>3386</v>
      </c>
      <c r="J1194" t="str">
        <f t="shared" si="37"/>
        <v>Robinson St.</v>
      </c>
    </row>
    <row r="1195" spans="1:10" ht="15" x14ac:dyDescent="0.25">
      <c r="A1195" s="5" t="s">
        <v>1364</v>
      </c>
      <c r="B1195" s="6">
        <v>60</v>
      </c>
      <c r="C1195" s="20">
        <v>39</v>
      </c>
      <c r="D1195" s="7">
        <v>1</v>
      </c>
      <c r="E1195" s="6">
        <v>0.4</v>
      </c>
      <c r="F1195" s="7">
        <v>1</v>
      </c>
      <c r="G1195" s="4">
        <v>1990</v>
      </c>
      <c r="H1195" s="18">
        <f t="shared" si="36"/>
        <v>1991</v>
      </c>
      <c r="I1195" s="5" t="s">
        <v>3364</v>
      </c>
      <c r="J1195" t="str">
        <f t="shared" si="37"/>
        <v>Rodyk Davidson</v>
      </c>
    </row>
    <row r="1196" spans="1:10" ht="15" x14ac:dyDescent="0.25">
      <c r="A1196" s="5" t="s">
        <v>1381</v>
      </c>
      <c r="B1196" s="6">
        <v>7</v>
      </c>
      <c r="C1196" s="19">
        <v>104</v>
      </c>
      <c r="D1196" s="7">
        <v>0</v>
      </c>
      <c r="E1196" s="6">
        <v>0.1</v>
      </c>
      <c r="F1196" s="7">
        <v>1</v>
      </c>
      <c r="G1196" s="4">
        <v>1990</v>
      </c>
      <c r="H1196" s="18">
        <f t="shared" si="36"/>
        <v>1991</v>
      </c>
      <c r="I1196" s="5" t="s">
        <v>3377</v>
      </c>
      <c r="J1196" t="str">
        <f t="shared" si="37"/>
        <v>Rogers Mackey</v>
      </c>
    </row>
    <row r="1197" spans="1:10" ht="15" x14ac:dyDescent="0.25">
      <c r="A1197" s="5" t="s">
        <v>103</v>
      </c>
      <c r="B1197" s="6">
        <v>51.8</v>
      </c>
      <c r="C1197" s="19">
        <v>46</v>
      </c>
      <c r="D1197" s="7">
        <v>0</v>
      </c>
      <c r="E1197" s="6">
        <v>0.4</v>
      </c>
      <c r="F1197" s="7">
        <v>2</v>
      </c>
      <c r="G1197" s="4">
        <v>1990</v>
      </c>
      <c r="H1197" s="18">
        <f t="shared" si="36"/>
        <v>1991</v>
      </c>
      <c r="I1197" s="5" t="s">
        <v>2628</v>
      </c>
      <c r="J1197" t="str">
        <f t="shared" si="37"/>
        <v>Ropes Gray</v>
      </c>
    </row>
    <row r="1198" spans="1:10" ht="15" x14ac:dyDescent="0.25">
      <c r="A1198" s="5" t="s">
        <v>306</v>
      </c>
      <c r="B1198" s="8">
        <v>2251.9</v>
      </c>
      <c r="C1198" s="19">
        <v>1</v>
      </c>
      <c r="D1198" s="7">
        <v>0</v>
      </c>
      <c r="E1198" s="6">
        <v>15.3</v>
      </c>
      <c r="F1198" s="7">
        <v>7</v>
      </c>
      <c r="G1198" s="4">
        <v>1990</v>
      </c>
      <c r="H1198" s="18">
        <f t="shared" si="36"/>
        <v>1991</v>
      </c>
      <c r="I1198" s="5" t="s">
        <v>2725</v>
      </c>
      <c r="J1198" t="str">
        <f t="shared" si="37"/>
        <v>Schiff Hardin</v>
      </c>
    </row>
    <row r="1199" spans="1:10" ht="15" x14ac:dyDescent="0.25">
      <c r="A1199" s="5" t="s">
        <v>911</v>
      </c>
      <c r="B1199" s="6">
        <v>30</v>
      </c>
      <c r="C1199" s="19">
        <v>72</v>
      </c>
      <c r="D1199" s="7">
        <v>0</v>
      </c>
      <c r="E1199" s="6">
        <v>0.2</v>
      </c>
      <c r="F1199" s="7">
        <v>1</v>
      </c>
      <c r="G1199" s="4">
        <v>1990</v>
      </c>
      <c r="H1199" s="18">
        <f t="shared" si="36"/>
        <v>1991</v>
      </c>
      <c r="I1199" s="5" t="s">
        <v>3023</v>
      </c>
      <c r="J1199" t="str">
        <f t="shared" si="37"/>
        <v>Schifino Fleischer</v>
      </c>
    </row>
    <row r="1200" spans="1:10" ht="15" x14ac:dyDescent="0.25">
      <c r="A1200" s="5" t="s">
        <v>1354</v>
      </c>
      <c r="B1200" s="6">
        <v>0.1</v>
      </c>
      <c r="C1200" s="19">
        <v>141</v>
      </c>
      <c r="D1200" s="7">
        <v>0</v>
      </c>
      <c r="E1200" s="6">
        <v>0</v>
      </c>
      <c r="F1200" s="7">
        <v>1</v>
      </c>
      <c r="G1200" s="4">
        <v>1990</v>
      </c>
      <c r="H1200" s="18">
        <f t="shared" si="36"/>
        <v>1991</v>
      </c>
      <c r="I1200" s="5" t="s">
        <v>3359</v>
      </c>
      <c r="J1200" t="str">
        <f t="shared" si="37"/>
        <v>Schneck Weltman</v>
      </c>
    </row>
    <row r="1201" spans="1:10" ht="15" x14ac:dyDescent="0.25">
      <c r="A1201" s="5" t="s">
        <v>940</v>
      </c>
      <c r="B1201" s="6">
        <v>342</v>
      </c>
      <c r="C1201" s="19">
        <v>6</v>
      </c>
      <c r="D1201" s="7">
        <v>0</v>
      </c>
      <c r="E1201" s="6">
        <v>2.2999999999999998</v>
      </c>
      <c r="F1201" s="7">
        <v>3</v>
      </c>
      <c r="G1201" s="4">
        <v>1990</v>
      </c>
      <c r="H1201" s="18">
        <f t="shared" si="36"/>
        <v>1991</v>
      </c>
      <c r="I1201" s="5" t="s">
        <v>3044</v>
      </c>
      <c r="J1201" t="str">
        <f t="shared" si="37"/>
        <v>Seward Kissel</v>
      </c>
    </row>
    <row r="1202" spans="1:10" ht="15" x14ac:dyDescent="0.25">
      <c r="A1202" s="5" t="s">
        <v>1359</v>
      </c>
      <c r="B1202" s="6">
        <v>82</v>
      </c>
      <c r="C1202" s="19">
        <v>29</v>
      </c>
      <c r="D1202" s="7">
        <v>0</v>
      </c>
      <c r="E1202" s="6">
        <v>0.6</v>
      </c>
      <c r="F1202" s="7">
        <v>1</v>
      </c>
      <c r="G1202" s="4">
        <v>1990</v>
      </c>
      <c r="H1202" s="18">
        <f t="shared" si="36"/>
        <v>1991</v>
      </c>
      <c r="I1202" s="5" t="s">
        <v>1359</v>
      </c>
      <c r="J1202" t="str">
        <f t="shared" si="37"/>
        <v>Sewell</v>
      </c>
    </row>
    <row r="1203" spans="1:10" ht="15" x14ac:dyDescent="0.25">
      <c r="A1203" s="5" t="s">
        <v>1358</v>
      </c>
      <c r="B1203" s="6">
        <v>156</v>
      </c>
      <c r="C1203" s="19">
        <v>14</v>
      </c>
      <c r="D1203" s="7">
        <v>0</v>
      </c>
      <c r="E1203" s="6">
        <v>1.1000000000000001</v>
      </c>
      <c r="F1203" s="7">
        <v>1</v>
      </c>
      <c r="G1203" s="4">
        <v>1990</v>
      </c>
      <c r="H1203" s="18">
        <f t="shared" si="36"/>
        <v>1991</v>
      </c>
      <c r="I1203" s="5" t="s">
        <v>3362</v>
      </c>
      <c r="J1203" t="str">
        <f t="shared" si="37"/>
        <v>Shaw Pittman</v>
      </c>
    </row>
    <row r="1204" spans="1:10" ht="15" x14ac:dyDescent="0.25">
      <c r="A1204" s="5" t="s">
        <v>44</v>
      </c>
      <c r="B1204" s="6">
        <v>39</v>
      </c>
      <c r="C1204" s="19">
        <v>61</v>
      </c>
      <c r="D1204" s="7">
        <v>0</v>
      </c>
      <c r="E1204" s="6">
        <v>0.3</v>
      </c>
      <c r="F1204" s="7">
        <v>1</v>
      </c>
      <c r="G1204" s="4">
        <v>1990</v>
      </c>
      <c r="H1204" s="18">
        <f t="shared" si="36"/>
        <v>1991</v>
      </c>
      <c r="I1204" s="5" t="s">
        <v>2605</v>
      </c>
      <c r="J1204" t="str">
        <f t="shared" si="37"/>
        <v>Shearman Sterling</v>
      </c>
    </row>
    <row r="1205" spans="1:10" ht="15" x14ac:dyDescent="0.25">
      <c r="A1205" s="5" t="s">
        <v>1069</v>
      </c>
      <c r="B1205" s="6">
        <v>16</v>
      </c>
      <c r="C1205" s="19">
        <v>86</v>
      </c>
      <c r="D1205" s="7">
        <v>0</v>
      </c>
      <c r="E1205" s="6">
        <v>0.1</v>
      </c>
      <c r="F1205" s="7">
        <v>1</v>
      </c>
      <c r="G1205" s="4">
        <v>1990</v>
      </c>
      <c r="H1205" s="18">
        <f t="shared" si="36"/>
        <v>1991</v>
      </c>
      <c r="I1205" s="5" t="s">
        <v>3134</v>
      </c>
      <c r="J1205" t="str">
        <f t="shared" si="37"/>
        <v>Sherman Howard</v>
      </c>
    </row>
    <row r="1206" spans="1:10" ht="15" x14ac:dyDescent="0.25">
      <c r="A1206" s="5" t="s">
        <v>45</v>
      </c>
      <c r="B1206" s="6">
        <v>18.8</v>
      </c>
      <c r="C1206" s="19">
        <v>83</v>
      </c>
      <c r="D1206" s="7">
        <v>0</v>
      </c>
      <c r="E1206" s="6">
        <v>0.1</v>
      </c>
      <c r="F1206" s="7">
        <v>1</v>
      </c>
      <c r="G1206" s="4">
        <v>1990</v>
      </c>
      <c r="H1206" s="18">
        <f t="shared" si="36"/>
        <v>1991</v>
      </c>
      <c r="I1206" s="5" t="s">
        <v>507</v>
      </c>
      <c r="J1206" t="str">
        <f t="shared" si="37"/>
        <v>Sidley Austin</v>
      </c>
    </row>
    <row r="1207" spans="1:10" ht="15" x14ac:dyDescent="0.25">
      <c r="A1207" s="5" t="s">
        <v>47</v>
      </c>
      <c r="B1207" s="6">
        <v>575</v>
      </c>
      <c r="C1207" s="19">
        <v>3</v>
      </c>
      <c r="D1207" s="7">
        <v>0</v>
      </c>
      <c r="E1207" s="6">
        <v>3.9</v>
      </c>
      <c r="F1207" s="7">
        <v>4</v>
      </c>
      <c r="G1207" s="4">
        <v>1990</v>
      </c>
      <c r="H1207" s="18">
        <f t="shared" si="36"/>
        <v>1991</v>
      </c>
      <c r="I1207" s="5" t="s">
        <v>2607</v>
      </c>
      <c r="J1207" t="str">
        <f t="shared" si="37"/>
        <v>Skadden Arps</v>
      </c>
    </row>
    <row r="1208" spans="1:10" ht="15" x14ac:dyDescent="0.25">
      <c r="A1208" s="5" t="s">
        <v>1401</v>
      </c>
      <c r="B1208" s="6">
        <v>0</v>
      </c>
      <c r="C1208" s="20">
        <v>142</v>
      </c>
      <c r="D1208" s="7">
        <v>1</v>
      </c>
      <c r="E1208" s="6">
        <v>0</v>
      </c>
      <c r="F1208" s="7">
        <v>1</v>
      </c>
      <c r="G1208" s="4">
        <v>1990</v>
      </c>
      <c r="H1208" s="18">
        <f t="shared" si="36"/>
        <v>1991</v>
      </c>
      <c r="I1208" s="5" t="s">
        <v>3393</v>
      </c>
      <c r="J1208" t="str">
        <f t="shared" si="37"/>
        <v>Spencer Fane</v>
      </c>
    </row>
    <row r="1209" spans="1:10" ht="15" x14ac:dyDescent="0.25">
      <c r="A1209" s="5" t="s">
        <v>1378</v>
      </c>
      <c r="B1209" s="6">
        <v>10.199999999999999</v>
      </c>
      <c r="C1209" s="19">
        <v>96</v>
      </c>
      <c r="D1209" s="7">
        <v>0</v>
      </c>
      <c r="E1209" s="6">
        <v>0.1</v>
      </c>
      <c r="F1209" s="7">
        <v>1</v>
      </c>
      <c r="G1209" s="4">
        <v>1990</v>
      </c>
      <c r="H1209" s="18">
        <f t="shared" si="36"/>
        <v>1991</v>
      </c>
      <c r="I1209" s="5" t="s">
        <v>3374</v>
      </c>
      <c r="J1209" t="str">
        <f t="shared" si="37"/>
        <v>Squadron Ellenoff</v>
      </c>
    </row>
    <row r="1210" spans="1:10" ht="15" x14ac:dyDescent="0.25">
      <c r="A1210" s="5" t="s">
        <v>1044</v>
      </c>
      <c r="B1210" s="6">
        <v>60.4</v>
      </c>
      <c r="C1210" s="19">
        <v>38</v>
      </c>
      <c r="D1210" s="7">
        <v>0</v>
      </c>
      <c r="E1210" s="6">
        <v>0.4</v>
      </c>
      <c r="F1210" s="7">
        <v>3</v>
      </c>
      <c r="G1210" s="4">
        <v>1990</v>
      </c>
      <c r="H1210" s="18">
        <f t="shared" si="36"/>
        <v>1991</v>
      </c>
      <c r="I1210" s="5" t="s">
        <v>3113</v>
      </c>
      <c r="J1210" t="str">
        <f t="shared" si="37"/>
        <v>Streich Lang</v>
      </c>
    </row>
    <row r="1211" spans="1:10" ht="15" x14ac:dyDescent="0.25">
      <c r="A1211" s="5" t="s">
        <v>49</v>
      </c>
      <c r="B1211" s="6">
        <v>0</v>
      </c>
      <c r="C1211" s="20">
        <v>142</v>
      </c>
      <c r="D1211" s="7">
        <v>1</v>
      </c>
      <c r="E1211" s="6">
        <v>0</v>
      </c>
      <c r="F1211" s="7">
        <v>1</v>
      </c>
      <c r="G1211" s="4">
        <v>1990</v>
      </c>
      <c r="H1211" s="18">
        <f t="shared" si="36"/>
        <v>1991</v>
      </c>
      <c r="I1211" s="5" t="s">
        <v>2608</v>
      </c>
      <c r="J1211" t="str">
        <f t="shared" si="37"/>
        <v>Stroock Stroock</v>
      </c>
    </row>
    <row r="1212" spans="1:10" ht="15" x14ac:dyDescent="0.25">
      <c r="A1212" s="5" t="s">
        <v>1361</v>
      </c>
      <c r="B1212" s="6">
        <v>68.400000000000006</v>
      </c>
      <c r="C1212" s="20">
        <v>32</v>
      </c>
      <c r="D1212" s="7">
        <v>1</v>
      </c>
      <c r="E1212" s="6">
        <v>0.5</v>
      </c>
      <c r="F1212" s="7">
        <v>1</v>
      </c>
      <c r="G1212" s="4">
        <v>1990</v>
      </c>
      <c r="H1212" s="18">
        <f t="shared" si="36"/>
        <v>1991</v>
      </c>
      <c r="I1212" s="5" t="s">
        <v>1361</v>
      </c>
      <c r="J1212" t="str">
        <f t="shared" si="37"/>
        <v>Studio Avv.</v>
      </c>
    </row>
    <row r="1213" spans="1:10" ht="15" x14ac:dyDescent="0.25">
      <c r="A1213" s="5" t="s">
        <v>50</v>
      </c>
      <c r="B1213" s="8">
        <v>1586.4</v>
      </c>
      <c r="C1213" s="19">
        <v>2</v>
      </c>
      <c r="D1213" s="7">
        <v>0</v>
      </c>
      <c r="E1213" s="6">
        <v>10.8</v>
      </c>
      <c r="F1213" s="7">
        <v>7</v>
      </c>
      <c r="G1213" s="4">
        <v>1990</v>
      </c>
      <c r="H1213" s="18">
        <f t="shared" si="36"/>
        <v>1991</v>
      </c>
      <c r="I1213" s="5" t="s">
        <v>2609</v>
      </c>
      <c r="J1213" t="str">
        <f t="shared" si="37"/>
        <v>Sullivan Cromwell</v>
      </c>
    </row>
    <row r="1214" spans="1:10" ht="15" x14ac:dyDescent="0.25">
      <c r="A1214" s="5" t="s">
        <v>827</v>
      </c>
      <c r="B1214" s="6">
        <v>144</v>
      </c>
      <c r="C1214" s="19">
        <v>15</v>
      </c>
      <c r="D1214" s="7">
        <v>0</v>
      </c>
      <c r="E1214" s="6">
        <v>1</v>
      </c>
      <c r="F1214" s="7">
        <v>1</v>
      </c>
      <c r="G1214" s="4">
        <v>1990</v>
      </c>
      <c r="H1214" s="18">
        <f t="shared" si="36"/>
        <v>1991</v>
      </c>
      <c r="I1214" s="5" t="s">
        <v>2894</v>
      </c>
      <c r="J1214" t="str">
        <f t="shared" si="37"/>
        <v>Sullivan Worcester</v>
      </c>
    </row>
    <row r="1215" spans="1:10" ht="15" x14ac:dyDescent="0.25">
      <c r="A1215" s="5" t="s">
        <v>1114</v>
      </c>
      <c r="B1215" s="6">
        <v>6.3</v>
      </c>
      <c r="C1215" s="20">
        <v>110</v>
      </c>
      <c r="D1215" s="7">
        <v>1</v>
      </c>
      <c r="E1215" s="6">
        <v>0</v>
      </c>
      <c r="F1215" s="7">
        <v>1</v>
      </c>
      <c r="G1215" s="4">
        <v>1990</v>
      </c>
      <c r="H1215" s="18">
        <f t="shared" si="36"/>
        <v>1991</v>
      </c>
      <c r="I1215" s="5" t="s">
        <v>3170</v>
      </c>
      <c r="J1215" t="str">
        <f t="shared" si="37"/>
        <v>Summit Rovins</v>
      </c>
    </row>
    <row r="1216" spans="1:10" ht="15" x14ac:dyDescent="0.25">
      <c r="A1216" s="5" t="s">
        <v>944</v>
      </c>
      <c r="B1216" s="6">
        <v>13.4</v>
      </c>
      <c r="C1216" s="19">
        <v>91</v>
      </c>
      <c r="D1216" s="7">
        <v>0</v>
      </c>
      <c r="E1216" s="6">
        <v>0.1</v>
      </c>
      <c r="F1216" s="7">
        <v>2</v>
      </c>
      <c r="G1216" s="4">
        <v>1990</v>
      </c>
      <c r="H1216" s="18">
        <f t="shared" si="36"/>
        <v>1991</v>
      </c>
      <c r="I1216" s="5" t="s">
        <v>3046</v>
      </c>
      <c r="J1216" t="str">
        <f t="shared" si="37"/>
        <v>Tenzer Greenblatt</v>
      </c>
    </row>
    <row r="1217" spans="1:10" ht="15" x14ac:dyDescent="0.25">
      <c r="A1217" s="5" t="s">
        <v>874</v>
      </c>
      <c r="B1217" s="6">
        <v>61.5</v>
      </c>
      <c r="C1217" s="19">
        <v>37</v>
      </c>
      <c r="D1217" s="7">
        <v>0</v>
      </c>
      <c r="E1217" s="6">
        <v>0.4</v>
      </c>
      <c r="F1217" s="7">
        <v>4</v>
      </c>
      <c r="G1217" s="4">
        <v>1990</v>
      </c>
      <c r="H1217" s="18">
        <f t="shared" si="36"/>
        <v>1991</v>
      </c>
      <c r="I1217" s="5" t="s">
        <v>2730</v>
      </c>
      <c r="J1217" t="str">
        <f t="shared" si="37"/>
        <v>Testa Hurwitz</v>
      </c>
    </row>
    <row r="1218" spans="1:10" ht="15" x14ac:dyDescent="0.25">
      <c r="A1218" s="5" t="s">
        <v>1374</v>
      </c>
      <c r="B1218" s="6">
        <v>25</v>
      </c>
      <c r="C1218" s="20">
        <v>77</v>
      </c>
      <c r="D1218" s="7">
        <v>1</v>
      </c>
      <c r="E1218" s="6">
        <v>0.2</v>
      </c>
      <c r="F1218" s="7">
        <v>1</v>
      </c>
      <c r="G1218" s="4">
        <v>1990</v>
      </c>
      <c r="H1218" s="18">
        <f t="shared" ref="H1218:H1281" si="38">G1218+1</f>
        <v>1991</v>
      </c>
      <c r="I1218" s="5" t="s">
        <v>2936</v>
      </c>
      <c r="J1218" t="str">
        <f t="shared" ref="J1218:J1281" si="39">TRIM(LEFT(SUBSTITUTE(I1218," ",REPT(" ",100)),200))</f>
        <v>Tory Tory</v>
      </c>
    </row>
    <row r="1219" spans="1:10" ht="15" x14ac:dyDescent="0.25">
      <c r="A1219" s="5" t="s">
        <v>1039</v>
      </c>
      <c r="B1219" s="6">
        <v>0</v>
      </c>
      <c r="C1219" s="20">
        <v>142</v>
      </c>
      <c r="D1219" s="7">
        <v>1</v>
      </c>
      <c r="E1219" s="6">
        <v>0</v>
      </c>
      <c r="F1219" s="7">
        <v>1</v>
      </c>
      <c r="G1219" s="4">
        <v>1990</v>
      </c>
      <c r="H1219" s="18">
        <f t="shared" si="38"/>
        <v>1991</v>
      </c>
      <c r="I1219" s="5" t="s">
        <v>3109</v>
      </c>
      <c r="J1219" t="str">
        <f t="shared" si="39"/>
        <v>Trotter Smith</v>
      </c>
    </row>
    <row r="1220" spans="1:10" ht="15" x14ac:dyDescent="0.25">
      <c r="A1220" s="5" t="s">
        <v>1200</v>
      </c>
      <c r="B1220" s="6">
        <v>3.9</v>
      </c>
      <c r="C1220" s="19">
        <v>128</v>
      </c>
      <c r="D1220" s="7">
        <v>0</v>
      </c>
      <c r="E1220" s="6">
        <v>0</v>
      </c>
      <c r="F1220" s="7">
        <v>1</v>
      </c>
      <c r="G1220" s="4">
        <v>1990</v>
      </c>
      <c r="H1220" s="18">
        <f t="shared" si="38"/>
        <v>1991</v>
      </c>
      <c r="I1220" s="5" t="s">
        <v>3238</v>
      </c>
      <c r="J1220" t="str">
        <f t="shared" si="39"/>
        <v>Troy Gould</v>
      </c>
    </row>
    <row r="1221" spans="1:10" ht="15" x14ac:dyDescent="0.25">
      <c r="A1221" s="5" t="s">
        <v>888</v>
      </c>
      <c r="B1221" s="6">
        <v>69.099999999999994</v>
      </c>
      <c r="C1221" s="19">
        <v>31</v>
      </c>
      <c r="D1221" s="7">
        <v>0</v>
      </c>
      <c r="E1221" s="6">
        <v>0.5</v>
      </c>
      <c r="F1221" s="7">
        <v>2</v>
      </c>
      <c r="G1221" s="4">
        <v>1990</v>
      </c>
      <c r="H1221" s="18">
        <f t="shared" si="38"/>
        <v>1991</v>
      </c>
      <c r="I1221" s="5" t="s">
        <v>3004</v>
      </c>
      <c r="J1221" t="str">
        <f t="shared" si="39"/>
        <v>Ware Freidenrich</v>
      </c>
    </row>
    <row r="1222" spans="1:10" ht="15" x14ac:dyDescent="0.25">
      <c r="A1222" s="5" t="s">
        <v>1089</v>
      </c>
      <c r="B1222" s="6">
        <v>6.9</v>
      </c>
      <c r="C1222" s="20">
        <v>105</v>
      </c>
      <c r="D1222" s="7">
        <v>1</v>
      </c>
      <c r="E1222" s="6">
        <v>0.1</v>
      </c>
      <c r="F1222" s="7">
        <v>1</v>
      </c>
      <c r="G1222" s="4">
        <v>1990</v>
      </c>
      <c r="H1222" s="18">
        <f t="shared" si="38"/>
        <v>1991</v>
      </c>
      <c r="I1222" s="5" t="s">
        <v>2612</v>
      </c>
      <c r="J1222" t="str">
        <f t="shared" si="39"/>
        <v>Weil Gotshal</v>
      </c>
    </row>
    <row r="1223" spans="1:10" ht="15" x14ac:dyDescent="0.25">
      <c r="A1223" s="5" t="s">
        <v>1366</v>
      </c>
      <c r="B1223" s="6">
        <v>47</v>
      </c>
      <c r="C1223" s="19">
        <v>50</v>
      </c>
      <c r="D1223" s="7">
        <v>0</v>
      </c>
      <c r="E1223" s="6">
        <v>0.3</v>
      </c>
      <c r="F1223" s="7">
        <v>1</v>
      </c>
      <c r="G1223" s="4">
        <v>1990</v>
      </c>
      <c r="H1223" s="18">
        <f t="shared" si="38"/>
        <v>1991</v>
      </c>
      <c r="I1223" s="5" t="s">
        <v>3366</v>
      </c>
      <c r="J1223" t="str">
        <f t="shared" si="39"/>
        <v>Weinberg Green</v>
      </c>
    </row>
    <row r="1224" spans="1:10" ht="15" x14ac:dyDescent="0.25">
      <c r="A1224" s="5" t="s">
        <v>55</v>
      </c>
      <c r="B1224" s="6">
        <v>264.39999999999998</v>
      </c>
      <c r="C1224" s="19">
        <v>8</v>
      </c>
      <c r="D1224" s="7">
        <v>0</v>
      </c>
      <c r="E1224" s="6">
        <v>1.8</v>
      </c>
      <c r="F1224" s="7">
        <v>5</v>
      </c>
      <c r="G1224" s="4">
        <v>1990</v>
      </c>
      <c r="H1224" s="18">
        <f t="shared" si="38"/>
        <v>1991</v>
      </c>
      <c r="I1224" s="5" t="s">
        <v>2614</v>
      </c>
      <c r="J1224" t="str">
        <f t="shared" si="39"/>
        <v>Willkie Farr</v>
      </c>
    </row>
    <row r="1225" spans="1:10" ht="15" x14ac:dyDescent="0.25">
      <c r="A1225" s="5" t="s">
        <v>1402</v>
      </c>
      <c r="B1225" s="6">
        <v>0</v>
      </c>
      <c r="C1225" s="20">
        <v>142</v>
      </c>
      <c r="D1225" s="7">
        <v>1</v>
      </c>
      <c r="E1225" s="6">
        <v>0</v>
      </c>
      <c r="F1225" s="7">
        <v>1</v>
      </c>
      <c r="G1225" s="4">
        <v>1990</v>
      </c>
      <c r="H1225" s="18">
        <f t="shared" si="38"/>
        <v>1991</v>
      </c>
      <c r="I1225" s="5" t="s">
        <v>1402</v>
      </c>
      <c r="J1225" t="str">
        <f t="shared" si="39"/>
        <v>Wills</v>
      </c>
    </row>
    <row r="1226" spans="1:10" ht="15" x14ac:dyDescent="0.25">
      <c r="A1226" s="5" t="s">
        <v>224</v>
      </c>
      <c r="B1226" s="6">
        <v>141.9</v>
      </c>
      <c r="C1226" s="19">
        <v>16</v>
      </c>
      <c r="D1226" s="7">
        <v>0</v>
      </c>
      <c r="E1226" s="6">
        <v>1</v>
      </c>
      <c r="F1226" s="7">
        <v>5</v>
      </c>
      <c r="G1226" s="4">
        <v>1990</v>
      </c>
      <c r="H1226" s="18">
        <f t="shared" si="38"/>
        <v>1991</v>
      </c>
      <c r="I1226" s="5" t="s">
        <v>2666</v>
      </c>
      <c r="J1226" t="str">
        <f t="shared" si="39"/>
        <v>Wilson Sonsini</v>
      </c>
    </row>
    <row r="1227" spans="1:10" ht="15" x14ac:dyDescent="0.25">
      <c r="A1227" s="5" t="s">
        <v>56</v>
      </c>
      <c r="B1227" s="6">
        <v>68.400000000000006</v>
      </c>
      <c r="C1227" s="20">
        <v>32</v>
      </c>
      <c r="D1227" s="7">
        <v>1</v>
      </c>
      <c r="E1227" s="6">
        <v>0.5</v>
      </c>
      <c r="F1227" s="7">
        <v>1</v>
      </c>
      <c r="G1227" s="4">
        <v>1990</v>
      </c>
      <c r="H1227" s="18">
        <f t="shared" si="38"/>
        <v>1991</v>
      </c>
      <c r="I1227" s="5" t="s">
        <v>2615</v>
      </c>
      <c r="J1227" t="str">
        <f t="shared" si="39"/>
        <v>Winston Strawn</v>
      </c>
    </row>
    <row r="1228" spans="1:10" ht="15" x14ac:dyDescent="0.25">
      <c r="A1228" s="5" t="s">
        <v>1369</v>
      </c>
      <c r="B1228" s="6">
        <v>41.4</v>
      </c>
      <c r="C1228" s="19">
        <v>58</v>
      </c>
      <c r="D1228" s="7">
        <v>0</v>
      </c>
      <c r="E1228" s="6">
        <v>0.3</v>
      </c>
      <c r="F1228" s="7">
        <v>1</v>
      </c>
      <c r="G1228" s="4">
        <v>1990</v>
      </c>
      <c r="H1228" s="18">
        <f t="shared" si="38"/>
        <v>1991</v>
      </c>
      <c r="I1228" s="5" t="s">
        <v>3367</v>
      </c>
      <c r="J1228" t="str">
        <f t="shared" si="39"/>
        <v>Wolf Block</v>
      </c>
    </row>
    <row r="1229" spans="1:10" ht="15" x14ac:dyDescent="0.25">
      <c r="A1229" s="5" t="s">
        <v>228</v>
      </c>
      <c r="B1229" s="6">
        <v>9.1999999999999993</v>
      </c>
      <c r="C1229" s="20">
        <v>186</v>
      </c>
      <c r="D1229" s="7">
        <v>1</v>
      </c>
      <c r="E1229" s="6">
        <v>0</v>
      </c>
      <c r="F1229" s="7">
        <v>1</v>
      </c>
      <c r="G1229" s="4">
        <v>1991</v>
      </c>
      <c r="H1229" s="18">
        <f t="shared" si="38"/>
        <v>1992</v>
      </c>
      <c r="I1229" s="5" t="s">
        <v>2668</v>
      </c>
      <c r="J1229" t="str">
        <f t="shared" si="39"/>
        <v>Alston Bird</v>
      </c>
    </row>
    <row r="1230" spans="1:10" ht="15" x14ac:dyDescent="0.25">
      <c r="A1230" s="5" t="s">
        <v>246</v>
      </c>
      <c r="B1230" s="6">
        <v>106.7</v>
      </c>
      <c r="C1230" s="19">
        <v>41</v>
      </c>
      <c r="D1230" s="7">
        <v>0</v>
      </c>
      <c r="E1230" s="6">
        <v>0.3</v>
      </c>
      <c r="F1230" s="7">
        <v>1</v>
      </c>
      <c r="G1230" s="4">
        <v>1991</v>
      </c>
      <c r="H1230" s="18">
        <f t="shared" si="38"/>
        <v>1992</v>
      </c>
      <c r="I1230" s="5" t="s">
        <v>2680</v>
      </c>
      <c r="J1230" t="str">
        <f t="shared" si="39"/>
        <v>Altheimer Gray</v>
      </c>
    </row>
    <row r="1231" spans="1:10" ht="15" x14ac:dyDescent="0.25">
      <c r="A1231" s="5" t="s">
        <v>672</v>
      </c>
      <c r="B1231" s="6">
        <v>722.5</v>
      </c>
      <c r="C1231" s="19">
        <v>10</v>
      </c>
      <c r="D1231" s="7">
        <v>0</v>
      </c>
      <c r="E1231" s="6">
        <v>2.1</v>
      </c>
      <c r="F1231" s="7">
        <v>3</v>
      </c>
      <c r="G1231" s="4">
        <v>1991</v>
      </c>
      <c r="H1231" s="18">
        <f t="shared" si="38"/>
        <v>1992</v>
      </c>
      <c r="I1231" s="5" t="s">
        <v>672</v>
      </c>
      <c r="J1231" t="str">
        <f t="shared" si="39"/>
        <v>Andrews Kurth</v>
      </c>
    </row>
    <row r="1232" spans="1:10" ht="15" x14ac:dyDescent="0.25">
      <c r="A1232" s="5" t="s">
        <v>1441</v>
      </c>
      <c r="B1232" s="6">
        <v>9</v>
      </c>
      <c r="C1232" s="20">
        <v>188</v>
      </c>
      <c r="D1232" s="7">
        <v>1</v>
      </c>
      <c r="E1232" s="6">
        <v>0</v>
      </c>
      <c r="F1232" s="7">
        <v>1</v>
      </c>
      <c r="G1232" s="4">
        <v>1991</v>
      </c>
      <c r="H1232" s="18">
        <f t="shared" si="38"/>
        <v>1992</v>
      </c>
      <c r="I1232" s="5" t="s">
        <v>3419</v>
      </c>
      <c r="J1232" t="str">
        <f t="shared" si="39"/>
        <v>Anhang Walsh</v>
      </c>
    </row>
    <row r="1233" spans="1:10" ht="15" x14ac:dyDescent="0.25">
      <c r="A1233" s="5" t="s">
        <v>1413</v>
      </c>
      <c r="B1233" s="6">
        <v>41.3</v>
      </c>
      <c r="C1233" s="20">
        <v>101</v>
      </c>
      <c r="D1233" s="7">
        <v>1</v>
      </c>
      <c r="E1233" s="6">
        <v>0.1</v>
      </c>
      <c r="F1233" s="7">
        <v>1</v>
      </c>
      <c r="G1233" s="4">
        <v>1991</v>
      </c>
      <c r="H1233" s="18">
        <f t="shared" si="38"/>
        <v>1992</v>
      </c>
      <c r="I1233" s="5" t="s">
        <v>3399</v>
      </c>
      <c r="J1233" t="str">
        <f t="shared" si="39"/>
        <v>Appleby Spurling</v>
      </c>
    </row>
    <row r="1234" spans="1:10" ht="15" x14ac:dyDescent="0.25">
      <c r="A1234" s="5" t="s">
        <v>959</v>
      </c>
      <c r="B1234" s="6">
        <v>29.6</v>
      </c>
      <c r="C1234" s="19">
        <v>125</v>
      </c>
      <c r="D1234" s="7">
        <v>0</v>
      </c>
      <c r="E1234" s="6">
        <v>0.1</v>
      </c>
      <c r="F1234" s="7">
        <v>1</v>
      </c>
      <c r="G1234" s="4">
        <v>1991</v>
      </c>
      <c r="H1234" s="18">
        <f t="shared" si="38"/>
        <v>1992</v>
      </c>
      <c r="I1234" s="5" t="s">
        <v>3056</v>
      </c>
      <c r="J1234" t="str">
        <f t="shared" si="39"/>
        <v>Arvey HodesCostello</v>
      </c>
    </row>
    <row r="1235" spans="1:10" ht="15" x14ac:dyDescent="0.25">
      <c r="A1235" s="5" t="s">
        <v>886</v>
      </c>
      <c r="B1235" s="6">
        <v>89.1</v>
      </c>
      <c r="C1235" s="19">
        <v>55</v>
      </c>
      <c r="D1235" s="7">
        <v>0</v>
      </c>
      <c r="E1235" s="6">
        <v>0.3</v>
      </c>
      <c r="F1235" s="7">
        <v>8</v>
      </c>
      <c r="G1235" s="4">
        <v>1991</v>
      </c>
      <c r="H1235" s="18">
        <f t="shared" si="38"/>
        <v>1992</v>
      </c>
      <c r="I1235" s="5" t="s">
        <v>3003</v>
      </c>
      <c r="J1235" t="str">
        <f t="shared" si="39"/>
        <v>Bachner Tally</v>
      </c>
    </row>
    <row r="1236" spans="1:10" ht="15" x14ac:dyDescent="0.25">
      <c r="A1236" s="5" t="s">
        <v>853</v>
      </c>
      <c r="B1236" s="6">
        <v>92.6</v>
      </c>
      <c r="C1236" s="19">
        <v>49</v>
      </c>
      <c r="D1236" s="7">
        <v>0</v>
      </c>
      <c r="E1236" s="6">
        <v>0.3</v>
      </c>
      <c r="F1236" s="7">
        <v>1</v>
      </c>
      <c r="G1236" s="4">
        <v>1991</v>
      </c>
      <c r="H1236" s="18">
        <f t="shared" si="38"/>
        <v>1992</v>
      </c>
      <c r="I1236" s="5" t="s">
        <v>10</v>
      </c>
      <c r="J1236" t="str">
        <f t="shared" si="39"/>
        <v>Baker Botts</v>
      </c>
    </row>
    <row r="1237" spans="1:10" ht="15" x14ac:dyDescent="0.25">
      <c r="A1237" s="5" t="s">
        <v>676</v>
      </c>
      <c r="B1237" s="6">
        <v>51.8</v>
      </c>
      <c r="C1237" s="20">
        <v>83</v>
      </c>
      <c r="D1237" s="7">
        <v>1</v>
      </c>
      <c r="E1237" s="6">
        <v>0.2</v>
      </c>
      <c r="F1237" s="7">
        <v>2</v>
      </c>
      <c r="G1237" s="4">
        <v>1991</v>
      </c>
      <c r="H1237" s="18">
        <f t="shared" si="38"/>
        <v>1992</v>
      </c>
      <c r="I1237" s="5" t="s">
        <v>2805</v>
      </c>
      <c r="J1237" t="str">
        <f t="shared" si="39"/>
        <v>Baker Hostetler</v>
      </c>
    </row>
    <row r="1238" spans="1:10" ht="15" x14ac:dyDescent="0.25">
      <c r="A1238" s="5" t="s">
        <v>237</v>
      </c>
      <c r="B1238" s="6">
        <v>51.5</v>
      </c>
      <c r="C1238" s="19">
        <v>86</v>
      </c>
      <c r="D1238" s="7">
        <v>0</v>
      </c>
      <c r="E1238" s="6">
        <v>0.2</v>
      </c>
      <c r="F1238" s="7">
        <v>2</v>
      </c>
      <c r="G1238" s="4">
        <v>1991</v>
      </c>
      <c r="H1238" s="18">
        <f t="shared" si="38"/>
        <v>1992</v>
      </c>
      <c r="I1238" s="5" t="s">
        <v>2674</v>
      </c>
      <c r="J1238" t="str">
        <f t="shared" si="39"/>
        <v>Ballard Spahr</v>
      </c>
    </row>
    <row r="1239" spans="1:10" ht="15" x14ac:dyDescent="0.25">
      <c r="A1239" s="5" t="s">
        <v>1311</v>
      </c>
      <c r="B1239" s="6">
        <v>45</v>
      </c>
      <c r="C1239" s="19">
        <v>95</v>
      </c>
      <c r="D1239" s="7">
        <v>0</v>
      </c>
      <c r="E1239" s="6">
        <v>0.1</v>
      </c>
      <c r="F1239" s="7">
        <v>2</v>
      </c>
      <c r="G1239" s="4">
        <v>1991</v>
      </c>
      <c r="H1239" s="18">
        <f t="shared" si="38"/>
        <v>1992</v>
      </c>
      <c r="I1239" s="5" t="s">
        <v>3321</v>
      </c>
      <c r="J1239" t="str">
        <f t="shared" si="39"/>
        <v>Bass Berry</v>
      </c>
    </row>
    <row r="1240" spans="1:10" ht="15" x14ac:dyDescent="0.25">
      <c r="A1240" s="5" t="s">
        <v>1009</v>
      </c>
      <c r="B1240" s="6">
        <v>8.3000000000000007</v>
      </c>
      <c r="C1240" s="20">
        <v>192</v>
      </c>
      <c r="D1240" s="7">
        <v>1</v>
      </c>
      <c r="E1240" s="6">
        <v>0</v>
      </c>
      <c r="F1240" s="7">
        <v>1</v>
      </c>
      <c r="G1240" s="4">
        <v>1991</v>
      </c>
      <c r="H1240" s="18">
        <f t="shared" si="38"/>
        <v>1992</v>
      </c>
      <c r="I1240" s="5" t="s">
        <v>2684</v>
      </c>
      <c r="J1240" t="str">
        <f t="shared" si="39"/>
        <v>Bell Boyd</v>
      </c>
    </row>
    <row r="1241" spans="1:10" ht="15" x14ac:dyDescent="0.25">
      <c r="A1241" s="5" t="s">
        <v>867</v>
      </c>
      <c r="B1241" s="6">
        <v>41.4</v>
      </c>
      <c r="C1241" s="19">
        <v>100</v>
      </c>
      <c r="D1241" s="7">
        <v>0</v>
      </c>
      <c r="E1241" s="6">
        <v>0.1</v>
      </c>
      <c r="F1241" s="7">
        <v>1</v>
      </c>
      <c r="G1241" s="4">
        <v>1991</v>
      </c>
      <c r="H1241" s="18">
        <f t="shared" si="38"/>
        <v>1992</v>
      </c>
      <c r="I1241" s="5" t="s">
        <v>2991</v>
      </c>
      <c r="J1241" t="str">
        <f t="shared" si="39"/>
        <v>Benesch Friedlander</v>
      </c>
    </row>
    <row r="1242" spans="1:10" ht="15" x14ac:dyDescent="0.25">
      <c r="A1242" s="5" t="s">
        <v>214</v>
      </c>
      <c r="B1242" s="6">
        <v>111.2</v>
      </c>
      <c r="C1242" s="19">
        <v>40</v>
      </c>
      <c r="D1242" s="7">
        <v>0</v>
      </c>
      <c r="E1242" s="6">
        <v>0.3</v>
      </c>
      <c r="F1242" s="7">
        <v>2</v>
      </c>
      <c r="G1242" s="4">
        <v>1991</v>
      </c>
      <c r="H1242" s="18">
        <f t="shared" si="38"/>
        <v>1992</v>
      </c>
      <c r="I1242" s="5" t="s">
        <v>2663</v>
      </c>
      <c r="J1242" t="str">
        <f t="shared" si="39"/>
        <v>Bingham Dana</v>
      </c>
    </row>
    <row r="1243" spans="1:10" ht="15" x14ac:dyDescent="0.25">
      <c r="A1243" s="5" t="s">
        <v>1008</v>
      </c>
      <c r="B1243" s="6">
        <v>14.4</v>
      </c>
      <c r="C1243" s="19">
        <v>166</v>
      </c>
      <c r="D1243" s="7">
        <v>0</v>
      </c>
      <c r="E1243" s="6">
        <v>0</v>
      </c>
      <c r="F1243" s="7">
        <v>1</v>
      </c>
      <c r="G1243" s="4">
        <v>1991</v>
      </c>
      <c r="H1243" s="18">
        <f t="shared" si="38"/>
        <v>1992</v>
      </c>
      <c r="I1243" s="5" t="s">
        <v>3084</v>
      </c>
      <c r="J1243" t="str">
        <f t="shared" si="39"/>
        <v>Blank Rome</v>
      </c>
    </row>
    <row r="1244" spans="1:10" ht="15" x14ac:dyDescent="0.25">
      <c r="A1244" s="5" t="s">
        <v>1288</v>
      </c>
      <c r="B1244" s="6">
        <v>15.9</v>
      </c>
      <c r="C1244" s="19">
        <v>163</v>
      </c>
      <c r="D1244" s="7">
        <v>0</v>
      </c>
      <c r="E1244" s="6">
        <v>0.1</v>
      </c>
      <c r="F1244" s="7">
        <v>1</v>
      </c>
      <c r="G1244" s="4">
        <v>1991</v>
      </c>
      <c r="H1244" s="18">
        <f t="shared" si="38"/>
        <v>1992</v>
      </c>
      <c r="I1244" s="5" t="s">
        <v>3304</v>
      </c>
      <c r="J1244" t="str">
        <f t="shared" si="39"/>
        <v>Bradley Arant</v>
      </c>
    </row>
    <row r="1245" spans="1:10" ht="15" x14ac:dyDescent="0.25">
      <c r="A1245" s="5" t="s">
        <v>1392</v>
      </c>
      <c r="B1245" s="6">
        <v>14</v>
      </c>
      <c r="C1245" s="19">
        <v>167</v>
      </c>
      <c r="D1245" s="7">
        <v>0</v>
      </c>
      <c r="E1245" s="6">
        <v>0</v>
      </c>
      <c r="F1245" s="7">
        <v>1</v>
      </c>
      <c r="G1245" s="4">
        <v>1991</v>
      </c>
      <c r="H1245" s="18">
        <f t="shared" si="38"/>
        <v>1992</v>
      </c>
      <c r="I1245" s="5" t="s">
        <v>3385</v>
      </c>
      <c r="J1245" t="str">
        <f t="shared" si="39"/>
        <v>Breyer Zinski</v>
      </c>
    </row>
    <row r="1246" spans="1:10" ht="15" x14ac:dyDescent="0.25">
      <c r="A1246" s="5" t="s">
        <v>873</v>
      </c>
      <c r="B1246" s="6">
        <v>139.5</v>
      </c>
      <c r="C1246" s="19">
        <v>34</v>
      </c>
      <c r="D1246" s="7">
        <v>0</v>
      </c>
      <c r="E1246" s="6">
        <v>0.4</v>
      </c>
      <c r="F1246" s="7">
        <v>5</v>
      </c>
      <c r="G1246" s="4">
        <v>1991</v>
      </c>
      <c r="H1246" s="18">
        <f t="shared" si="38"/>
        <v>1992</v>
      </c>
      <c r="I1246" s="5" t="s">
        <v>2994</v>
      </c>
      <c r="J1246" t="str">
        <f t="shared" si="39"/>
        <v>Brobeck Phleger</v>
      </c>
    </row>
    <row r="1247" spans="1:10" ht="15" x14ac:dyDescent="0.25">
      <c r="A1247" s="5" t="s">
        <v>1365</v>
      </c>
      <c r="B1247" s="6">
        <v>51.8</v>
      </c>
      <c r="C1247" s="20">
        <v>83</v>
      </c>
      <c r="D1247" s="7">
        <v>1</v>
      </c>
      <c r="E1247" s="6">
        <v>0.2</v>
      </c>
      <c r="F1247" s="7">
        <v>1</v>
      </c>
      <c r="G1247" s="4">
        <v>1991</v>
      </c>
      <c r="H1247" s="18">
        <f t="shared" si="38"/>
        <v>1992</v>
      </c>
      <c r="I1247" s="5" t="s">
        <v>3365</v>
      </c>
      <c r="J1247" t="str">
        <f t="shared" si="39"/>
        <v>Brobeck Phleger</v>
      </c>
    </row>
    <row r="1248" spans="1:10" ht="15" x14ac:dyDescent="0.25">
      <c r="A1248" s="5" t="s">
        <v>125</v>
      </c>
      <c r="B1248" s="6">
        <v>510</v>
      </c>
      <c r="C1248" s="19">
        <v>16</v>
      </c>
      <c r="D1248" s="7">
        <v>0</v>
      </c>
      <c r="E1248" s="6">
        <v>1.5</v>
      </c>
      <c r="F1248" s="7">
        <v>2</v>
      </c>
      <c r="G1248" s="4">
        <v>1991</v>
      </c>
      <c r="H1248" s="18">
        <f t="shared" si="38"/>
        <v>1992</v>
      </c>
      <c r="I1248" s="5" t="s">
        <v>2633</v>
      </c>
      <c r="J1248" t="str">
        <f t="shared" si="39"/>
        <v>Brown Wood</v>
      </c>
    </row>
    <row r="1249" spans="1:10" ht="15" x14ac:dyDescent="0.25">
      <c r="A1249" s="5" t="s">
        <v>689</v>
      </c>
      <c r="B1249" s="6">
        <v>52.5</v>
      </c>
      <c r="C1249" s="19">
        <v>80</v>
      </c>
      <c r="D1249" s="7">
        <v>0</v>
      </c>
      <c r="E1249" s="6">
        <v>0.2</v>
      </c>
      <c r="F1249" s="7">
        <v>2</v>
      </c>
      <c r="G1249" s="4">
        <v>1991</v>
      </c>
      <c r="H1249" s="18">
        <f t="shared" si="38"/>
        <v>1992</v>
      </c>
      <c r="I1249" s="5" t="s">
        <v>689</v>
      </c>
      <c r="J1249" t="str">
        <f t="shared" si="39"/>
        <v>Bryan Cave</v>
      </c>
    </row>
    <row r="1250" spans="1:10" ht="15" x14ac:dyDescent="0.25">
      <c r="A1250" s="5" t="s">
        <v>591</v>
      </c>
      <c r="B1250" s="6">
        <v>12.7</v>
      </c>
      <c r="C1250" s="19">
        <v>176</v>
      </c>
      <c r="D1250" s="7">
        <v>0</v>
      </c>
      <c r="E1250" s="6">
        <v>0</v>
      </c>
      <c r="F1250" s="7">
        <v>1</v>
      </c>
      <c r="G1250" s="4">
        <v>1991</v>
      </c>
      <c r="H1250" s="18">
        <f t="shared" si="38"/>
        <v>1992</v>
      </c>
      <c r="I1250" s="5" t="s">
        <v>2790</v>
      </c>
      <c r="J1250" t="str">
        <f t="shared" si="39"/>
        <v>Burr Forman</v>
      </c>
    </row>
    <row r="1251" spans="1:10" ht="15" x14ac:dyDescent="0.25">
      <c r="A1251" s="5" t="s">
        <v>11</v>
      </c>
      <c r="B1251" s="6">
        <v>9.9</v>
      </c>
      <c r="C1251" s="19">
        <v>183</v>
      </c>
      <c r="D1251" s="7">
        <v>0</v>
      </c>
      <c r="E1251" s="6">
        <v>0</v>
      </c>
      <c r="F1251" s="7">
        <v>2</v>
      </c>
      <c r="G1251" s="4">
        <v>1991</v>
      </c>
      <c r="H1251" s="18">
        <f t="shared" si="38"/>
        <v>1992</v>
      </c>
      <c r="I1251" s="5" t="s">
        <v>2576</v>
      </c>
      <c r="J1251" t="str">
        <f t="shared" si="39"/>
        <v>Cadwalader Wickersham</v>
      </c>
    </row>
    <row r="1252" spans="1:10" ht="15" x14ac:dyDescent="0.25">
      <c r="A1252" s="5" t="s">
        <v>12</v>
      </c>
      <c r="B1252" s="6">
        <v>572.79999999999995</v>
      </c>
      <c r="C1252" s="20">
        <v>12</v>
      </c>
      <c r="D1252" s="7">
        <v>1</v>
      </c>
      <c r="E1252" s="6">
        <v>1.7</v>
      </c>
      <c r="F1252" s="7">
        <v>1</v>
      </c>
      <c r="G1252" s="4">
        <v>1991</v>
      </c>
      <c r="H1252" s="18">
        <f t="shared" si="38"/>
        <v>1992</v>
      </c>
      <c r="I1252" s="5" t="s">
        <v>2577</v>
      </c>
      <c r="J1252" t="str">
        <f t="shared" si="39"/>
        <v>Cahill Gordon</v>
      </c>
    </row>
    <row r="1253" spans="1:10" ht="15" x14ac:dyDescent="0.25">
      <c r="A1253" s="5" t="s">
        <v>871</v>
      </c>
      <c r="B1253" s="6">
        <v>90.2</v>
      </c>
      <c r="C1253" s="19">
        <v>53</v>
      </c>
      <c r="D1253" s="7">
        <v>0</v>
      </c>
      <c r="E1253" s="6">
        <v>0.3</v>
      </c>
      <c r="F1253" s="7">
        <v>1</v>
      </c>
      <c r="G1253" s="4">
        <v>1991</v>
      </c>
      <c r="H1253" s="18">
        <f t="shared" si="38"/>
        <v>1992</v>
      </c>
      <c r="I1253" s="5" t="s">
        <v>2993</v>
      </c>
      <c r="J1253" t="str">
        <f t="shared" si="39"/>
        <v>Calfee Halter</v>
      </c>
    </row>
    <row r="1254" spans="1:10" ht="15" x14ac:dyDescent="0.25">
      <c r="A1254" s="5" t="s">
        <v>1318</v>
      </c>
      <c r="B1254" s="6">
        <v>47.4</v>
      </c>
      <c r="C1254" s="19">
        <v>90</v>
      </c>
      <c r="D1254" s="7">
        <v>0</v>
      </c>
      <c r="E1254" s="6">
        <v>0.1</v>
      </c>
      <c r="F1254" s="7">
        <v>1</v>
      </c>
      <c r="G1254" s="4">
        <v>1991</v>
      </c>
      <c r="H1254" s="18">
        <f t="shared" si="38"/>
        <v>1992</v>
      </c>
      <c r="I1254" s="5" t="s">
        <v>3327</v>
      </c>
      <c r="J1254" t="str">
        <f t="shared" si="39"/>
        <v>Carrington Coleman</v>
      </c>
    </row>
    <row r="1255" spans="1:10" ht="15" x14ac:dyDescent="0.25">
      <c r="A1255" s="5" t="s">
        <v>1239</v>
      </c>
      <c r="B1255" s="6">
        <v>9.6999999999999993</v>
      </c>
      <c r="C1255" s="20">
        <v>184</v>
      </c>
      <c r="D1255" s="7">
        <v>1</v>
      </c>
      <c r="E1255" s="6">
        <v>0</v>
      </c>
      <c r="F1255" s="7">
        <v>1</v>
      </c>
      <c r="G1255" s="4">
        <v>1991</v>
      </c>
      <c r="H1255" s="18">
        <f t="shared" si="38"/>
        <v>1992</v>
      </c>
      <c r="I1255" s="5" t="s">
        <v>3268</v>
      </c>
      <c r="J1255" t="str">
        <f t="shared" si="39"/>
        <v>Carter Associates</v>
      </c>
    </row>
    <row r="1256" spans="1:10" ht="15" x14ac:dyDescent="0.25">
      <c r="A1256" s="5" t="s">
        <v>1059</v>
      </c>
      <c r="B1256" s="6">
        <v>104.2</v>
      </c>
      <c r="C1256" s="19">
        <v>42</v>
      </c>
      <c r="D1256" s="7">
        <v>0</v>
      </c>
      <c r="E1256" s="6">
        <v>0.3</v>
      </c>
      <c r="F1256" s="7">
        <v>1</v>
      </c>
      <c r="G1256" s="4">
        <v>1991</v>
      </c>
      <c r="H1256" s="18">
        <f t="shared" si="38"/>
        <v>1992</v>
      </c>
      <c r="I1256" s="5" t="s">
        <v>3125</v>
      </c>
      <c r="J1256" t="str">
        <f t="shared" si="39"/>
        <v>Chadbourne Parke</v>
      </c>
    </row>
    <row r="1257" spans="1:10" ht="15" x14ac:dyDescent="0.25">
      <c r="A1257" s="5" t="s">
        <v>482</v>
      </c>
      <c r="B1257" s="8">
        <v>2152.8000000000002</v>
      </c>
      <c r="C1257" s="20">
        <v>2</v>
      </c>
      <c r="D1257" s="7">
        <v>1</v>
      </c>
      <c r="E1257" s="6">
        <v>6.3</v>
      </c>
      <c r="F1257" s="7">
        <v>1</v>
      </c>
      <c r="G1257" s="4">
        <v>1991</v>
      </c>
      <c r="H1257" s="18">
        <f t="shared" si="38"/>
        <v>1992</v>
      </c>
      <c r="I1257" s="5" t="s">
        <v>2578</v>
      </c>
      <c r="J1257" t="str">
        <f t="shared" si="39"/>
        <v>Cleary Gottlieb</v>
      </c>
    </row>
    <row r="1258" spans="1:10" ht="15" x14ac:dyDescent="0.25">
      <c r="A1258" s="5" t="s">
        <v>869</v>
      </c>
      <c r="B1258" s="6">
        <v>363.3</v>
      </c>
      <c r="C1258" s="19">
        <v>20</v>
      </c>
      <c r="D1258" s="7">
        <v>0</v>
      </c>
      <c r="E1258" s="6">
        <v>1.1000000000000001</v>
      </c>
      <c r="F1258" s="7">
        <v>8</v>
      </c>
      <c r="G1258" s="4">
        <v>1991</v>
      </c>
      <c r="H1258" s="18">
        <f t="shared" si="38"/>
        <v>1992</v>
      </c>
      <c r="I1258" s="5" t="s">
        <v>2992</v>
      </c>
      <c r="J1258" t="str">
        <f t="shared" si="39"/>
        <v>Cooley Godward</v>
      </c>
    </row>
    <row r="1259" spans="1:10" ht="15" x14ac:dyDescent="0.25">
      <c r="A1259" s="5" t="s">
        <v>67</v>
      </c>
      <c r="B1259" s="6">
        <v>29</v>
      </c>
      <c r="C1259" s="20">
        <v>126</v>
      </c>
      <c r="D1259" s="7">
        <v>1</v>
      </c>
      <c r="E1259" s="6">
        <v>0.1</v>
      </c>
      <c r="F1259" s="7">
        <v>1</v>
      </c>
      <c r="G1259" s="4">
        <v>1991</v>
      </c>
      <c r="H1259" s="18">
        <f t="shared" si="38"/>
        <v>1992</v>
      </c>
      <c r="I1259" s="5" t="s">
        <v>67</v>
      </c>
      <c r="J1259" t="str">
        <f t="shared" si="39"/>
        <v>Coudert Brothers</v>
      </c>
    </row>
    <row r="1260" spans="1:10" ht="15" x14ac:dyDescent="0.25">
      <c r="A1260" s="5" t="s">
        <v>15</v>
      </c>
      <c r="B1260" s="6">
        <v>206.7</v>
      </c>
      <c r="C1260" s="19">
        <v>27</v>
      </c>
      <c r="D1260" s="7">
        <v>0</v>
      </c>
      <c r="E1260" s="6">
        <v>0.6</v>
      </c>
      <c r="F1260" s="7">
        <v>2</v>
      </c>
      <c r="G1260" s="4">
        <v>1991</v>
      </c>
      <c r="H1260" s="18">
        <f t="shared" si="38"/>
        <v>1992</v>
      </c>
      <c r="I1260" s="5" t="s">
        <v>2580</v>
      </c>
      <c r="J1260" t="str">
        <f t="shared" si="39"/>
        <v>Cravath Swaine</v>
      </c>
    </row>
    <row r="1261" spans="1:10" ht="15" x14ac:dyDescent="0.25">
      <c r="A1261" s="5" t="s">
        <v>1186</v>
      </c>
      <c r="B1261" s="6">
        <v>7.7</v>
      </c>
      <c r="C1261" s="19">
        <v>197</v>
      </c>
      <c r="D1261" s="7">
        <v>0</v>
      </c>
      <c r="E1261" s="6">
        <v>0</v>
      </c>
      <c r="F1261" s="7">
        <v>1</v>
      </c>
      <c r="G1261" s="4">
        <v>1991</v>
      </c>
      <c r="H1261" s="18">
        <f t="shared" si="38"/>
        <v>1992</v>
      </c>
      <c r="I1261" s="5" t="s">
        <v>2691</v>
      </c>
      <c r="J1261" t="str">
        <f t="shared" si="39"/>
        <v>Curtis Mallet-Prevost</v>
      </c>
    </row>
    <row r="1262" spans="1:10" ht="15" x14ac:dyDescent="0.25">
      <c r="A1262" s="5" t="s">
        <v>1102</v>
      </c>
      <c r="B1262" s="6">
        <v>24.9</v>
      </c>
      <c r="C1262" s="19">
        <v>143</v>
      </c>
      <c r="D1262" s="7">
        <v>0</v>
      </c>
      <c r="E1262" s="6">
        <v>0.1</v>
      </c>
      <c r="F1262" s="7">
        <v>1</v>
      </c>
      <c r="G1262" s="4">
        <v>1991</v>
      </c>
      <c r="H1262" s="18">
        <f t="shared" si="38"/>
        <v>1992</v>
      </c>
      <c r="I1262" s="5" t="s">
        <v>3160</v>
      </c>
      <c r="J1262" t="str">
        <f t="shared" si="39"/>
        <v>Davis Graham</v>
      </c>
    </row>
    <row r="1263" spans="1:10" ht="15" x14ac:dyDescent="0.25">
      <c r="A1263" s="5" t="s">
        <v>263</v>
      </c>
      <c r="B1263" s="6">
        <v>18.100000000000001</v>
      </c>
      <c r="C1263" s="19">
        <v>158</v>
      </c>
      <c r="D1263" s="7">
        <v>0</v>
      </c>
      <c r="E1263" s="6">
        <v>0.1</v>
      </c>
      <c r="F1263" s="7">
        <v>1</v>
      </c>
      <c r="G1263" s="4">
        <v>1991</v>
      </c>
      <c r="H1263" s="18">
        <f t="shared" si="38"/>
        <v>1992</v>
      </c>
      <c r="I1263" s="5" t="s">
        <v>2692</v>
      </c>
      <c r="J1263" t="str">
        <f t="shared" si="39"/>
        <v>Day Berry</v>
      </c>
    </row>
    <row r="1264" spans="1:10" ht="15" x14ac:dyDescent="0.25">
      <c r="A1264" s="5" t="s">
        <v>17</v>
      </c>
      <c r="B1264" s="6">
        <v>92.8</v>
      </c>
      <c r="C1264" s="19">
        <v>48</v>
      </c>
      <c r="D1264" s="7">
        <v>0</v>
      </c>
      <c r="E1264" s="6">
        <v>0.3</v>
      </c>
      <c r="F1264" s="7">
        <v>2</v>
      </c>
      <c r="G1264" s="4">
        <v>1991</v>
      </c>
      <c r="H1264" s="18">
        <f t="shared" si="38"/>
        <v>1992</v>
      </c>
      <c r="I1264" s="5" t="s">
        <v>2582</v>
      </c>
      <c r="J1264" t="str">
        <f t="shared" si="39"/>
        <v>Debevoise Plimpton</v>
      </c>
    </row>
    <row r="1265" spans="1:10" ht="15" x14ac:dyDescent="0.25">
      <c r="A1265" s="5" t="s">
        <v>985</v>
      </c>
      <c r="B1265" s="6">
        <v>61.3</v>
      </c>
      <c r="C1265" s="19">
        <v>71</v>
      </c>
      <c r="D1265" s="7">
        <v>0</v>
      </c>
      <c r="E1265" s="6">
        <v>0.2</v>
      </c>
      <c r="F1265" s="7">
        <v>3</v>
      </c>
      <c r="G1265" s="4">
        <v>1991</v>
      </c>
      <c r="H1265" s="18">
        <f t="shared" si="38"/>
        <v>1992</v>
      </c>
      <c r="I1265" s="5" t="s">
        <v>3067</v>
      </c>
      <c r="J1265" t="str">
        <f t="shared" si="39"/>
        <v>Dewey Ballantine</v>
      </c>
    </row>
    <row r="1266" spans="1:10" ht="15" x14ac:dyDescent="0.25">
      <c r="A1266" s="5" t="s">
        <v>1440</v>
      </c>
      <c r="B1266" s="6">
        <v>9.1999999999999993</v>
      </c>
      <c r="C1266" s="20">
        <v>186</v>
      </c>
      <c r="D1266" s="7">
        <v>1</v>
      </c>
      <c r="E1266" s="6">
        <v>0</v>
      </c>
      <c r="F1266" s="7">
        <v>1</v>
      </c>
      <c r="G1266" s="4">
        <v>1991</v>
      </c>
      <c r="H1266" s="18">
        <f t="shared" si="38"/>
        <v>1992</v>
      </c>
      <c r="I1266" s="5" t="s">
        <v>1440</v>
      </c>
      <c r="J1266" t="str">
        <f t="shared" si="39"/>
        <v>Dickinson Wright</v>
      </c>
    </row>
    <row r="1267" spans="1:10" ht="15" x14ac:dyDescent="0.25">
      <c r="A1267" s="5" t="s">
        <v>1254</v>
      </c>
      <c r="B1267" s="6">
        <v>7.1</v>
      </c>
      <c r="C1267" s="19">
        <v>198</v>
      </c>
      <c r="D1267" s="7">
        <v>0</v>
      </c>
      <c r="E1267" s="6">
        <v>0</v>
      </c>
      <c r="F1267" s="7">
        <v>1</v>
      </c>
      <c r="G1267" s="4">
        <v>1991</v>
      </c>
      <c r="H1267" s="18">
        <f t="shared" si="38"/>
        <v>1992</v>
      </c>
      <c r="I1267" s="5" t="s">
        <v>3281</v>
      </c>
      <c r="J1267" t="str">
        <f t="shared" si="39"/>
        <v>Doherty Rumble</v>
      </c>
    </row>
    <row r="1268" spans="1:10" ht="15" x14ac:dyDescent="0.25">
      <c r="A1268" s="5" t="s">
        <v>712</v>
      </c>
      <c r="B1268" s="6">
        <v>738</v>
      </c>
      <c r="C1268" s="19">
        <v>9</v>
      </c>
      <c r="D1268" s="7">
        <v>0</v>
      </c>
      <c r="E1268" s="6">
        <v>2.2000000000000002</v>
      </c>
      <c r="F1268" s="7">
        <v>8</v>
      </c>
      <c r="G1268" s="4">
        <v>1991</v>
      </c>
      <c r="H1268" s="18">
        <f t="shared" si="38"/>
        <v>1992</v>
      </c>
      <c r="I1268" s="5" t="s">
        <v>2825</v>
      </c>
      <c r="J1268" t="str">
        <f t="shared" si="39"/>
        <v>Dorsey Whitney</v>
      </c>
    </row>
    <row r="1269" spans="1:10" ht="15" x14ac:dyDescent="0.25">
      <c r="A1269" s="5" t="s">
        <v>945</v>
      </c>
      <c r="B1269" s="6">
        <v>9</v>
      </c>
      <c r="C1269" s="20">
        <v>188</v>
      </c>
      <c r="D1269" s="7">
        <v>1</v>
      </c>
      <c r="E1269" s="6">
        <v>0</v>
      </c>
      <c r="F1269" s="7">
        <v>1</v>
      </c>
      <c r="G1269" s="4">
        <v>1991</v>
      </c>
      <c r="H1269" s="18">
        <f t="shared" si="38"/>
        <v>1992</v>
      </c>
      <c r="I1269" s="5" t="s">
        <v>945</v>
      </c>
      <c r="J1269" t="str">
        <f t="shared" si="39"/>
        <v>Dreyer Traub</v>
      </c>
    </row>
    <row r="1270" spans="1:10" ht="15" x14ac:dyDescent="0.25">
      <c r="A1270" s="5" t="s">
        <v>1414</v>
      </c>
      <c r="B1270" s="6">
        <v>41.3</v>
      </c>
      <c r="C1270" s="20">
        <v>101</v>
      </c>
      <c r="D1270" s="7">
        <v>1</v>
      </c>
      <c r="E1270" s="6">
        <v>0.1</v>
      </c>
      <c r="F1270" s="7">
        <v>1</v>
      </c>
      <c r="G1270" s="4">
        <v>1991</v>
      </c>
      <c r="H1270" s="18">
        <f t="shared" si="38"/>
        <v>1992</v>
      </c>
      <c r="I1270" s="5" t="s">
        <v>3400</v>
      </c>
      <c r="J1270" t="str">
        <f t="shared" si="39"/>
        <v>Dunnington Bartholow</v>
      </c>
    </row>
    <row r="1271" spans="1:10" ht="15" x14ac:dyDescent="0.25">
      <c r="A1271" s="5" t="s">
        <v>1405</v>
      </c>
      <c r="B1271" s="6">
        <v>143.30000000000001</v>
      </c>
      <c r="C1271" s="19">
        <v>33</v>
      </c>
      <c r="D1271" s="7">
        <v>0</v>
      </c>
      <c r="E1271" s="6">
        <v>0.4</v>
      </c>
      <c r="F1271" s="7">
        <v>3</v>
      </c>
      <c r="G1271" s="4">
        <v>1991</v>
      </c>
      <c r="H1271" s="18">
        <f t="shared" si="38"/>
        <v>1992</v>
      </c>
      <c r="I1271" s="5" t="s">
        <v>3394</v>
      </c>
      <c r="J1271" t="str">
        <f t="shared" si="39"/>
        <v>Dyer Ellis</v>
      </c>
    </row>
    <row r="1272" spans="1:10" ht="15" x14ac:dyDescent="0.25">
      <c r="A1272" s="5" t="s">
        <v>1344</v>
      </c>
      <c r="B1272" s="6">
        <v>9.6999999999999993</v>
      </c>
      <c r="C1272" s="20">
        <v>184</v>
      </c>
      <c r="D1272" s="7">
        <v>1</v>
      </c>
      <c r="E1272" s="6">
        <v>0</v>
      </c>
      <c r="F1272" s="7">
        <v>1</v>
      </c>
      <c r="G1272" s="4">
        <v>1991</v>
      </c>
      <c r="H1272" s="18">
        <f t="shared" si="38"/>
        <v>1992</v>
      </c>
      <c r="I1272" s="5" t="s">
        <v>3350</v>
      </c>
      <c r="J1272" t="str">
        <f t="shared" si="39"/>
        <v>Efrati Galili</v>
      </c>
    </row>
    <row r="1273" spans="1:10" ht="15" x14ac:dyDescent="0.25">
      <c r="A1273" s="5" t="s">
        <v>1051</v>
      </c>
      <c r="B1273" s="6">
        <v>36</v>
      </c>
      <c r="C1273" s="19">
        <v>114</v>
      </c>
      <c r="D1273" s="7">
        <v>0</v>
      </c>
      <c r="E1273" s="6">
        <v>0.1</v>
      </c>
      <c r="F1273" s="7">
        <v>1</v>
      </c>
      <c r="G1273" s="4">
        <v>1991</v>
      </c>
      <c r="H1273" s="18">
        <f t="shared" si="38"/>
        <v>1992</v>
      </c>
      <c r="I1273" s="5" t="s">
        <v>3119</v>
      </c>
      <c r="J1273" t="str">
        <f t="shared" si="39"/>
        <v>Epstein Becker</v>
      </c>
    </row>
    <row r="1274" spans="1:10" ht="15" x14ac:dyDescent="0.25">
      <c r="A1274" s="5" t="s">
        <v>133</v>
      </c>
      <c r="B1274" s="6">
        <v>435</v>
      </c>
      <c r="C1274" s="19">
        <v>18</v>
      </c>
      <c r="D1274" s="7">
        <v>0</v>
      </c>
      <c r="E1274" s="6">
        <v>1.3</v>
      </c>
      <c r="F1274" s="7">
        <v>1</v>
      </c>
      <c r="G1274" s="4">
        <v>1991</v>
      </c>
      <c r="H1274" s="18">
        <f t="shared" si="38"/>
        <v>1992</v>
      </c>
      <c r="I1274" s="5" t="s">
        <v>2636</v>
      </c>
      <c r="J1274" t="str">
        <f t="shared" si="39"/>
        <v>Faegre Benson</v>
      </c>
    </row>
    <row r="1275" spans="1:10" ht="15" x14ac:dyDescent="0.25">
      <c r="A1275" s="5" t="s">
        <v>1407</v>
      </c>
      <c r="B1275" s="6">
        <v>92</v>
      </c>
      <c r="C1275" s="19">
        <v>50</v>
      </c>
      <c r="D1275" s="7">
        <v>0</v>
      </c>
      <c r="E1275" s="6">
        <v>0.3</v>
      </c>
      <c r="F1275" s="7">
        <v>1</v>
      </c>
      <c r="G1275" s="4">
        <v>1991</v>
      </c>
      <c r="H1275" s="18">
        <f t="shared" si="38"/>
        <v>1992</v>
      </c>
      <c r="I1275" s="5" t="s">
        <v>1407</v>
      </c>
      <c r="J1275" t="str">
        <f t="shared" si="39"/>
        <v>Fennemore Craig</v>
      </c>
    </row>
    <row r="1276" spans="1:10" ht="15" x14ac:dyDescent="0.25">
      <c r="A1276" s="5" t="s">
        <v>893</v>
      </c>
      <c r="B1276" s="6">
        <v>46.3</v>
      </c>
      <c r="C1276" s="19">
        <v>93</v>
      </c>
      <c r="D1276" s="7">
        <v>0</v>
      </c>
      <c r="E1276" s="6">
        <v>0.1</v>
      </c>
      <c r="F1276" s="7">
        <v>2</v>
      </c>
      <c r="G1276" s="4">
        <v>1991</v>
      </c>
      <c r="H1276" s="18">
        <f t="shared" si="38"/>
        <v>1992</v>
      </c>
      <c r="I1276" s="5" t="s">
        <v>3008</v>
      </c>
      <c r="J1276" t="str">
        <f t="shared" si="39"/>
        <v>Fenwick Davis</v>
      </c>
    </row>
    <row r="1277" spans="1:10" ht="15" x14ac:dyDescent="0.25">
      <c r="A1277" s="5" t="s">
        <v>1429</v>
      </c>
      <c r="B1277" s="6">
        <v>21.4</v>
      </c>
      <c r="C1277" s="19">
        <v>148</v>
      </c>
      <c r="D1277" s="7">
        <v>0</v>
      </c>
      <c r="E1277" s="6">
        <v>0.1</v>
      </c>
      <c r="F1277" s="7">
        <v>1</v>
      </c>
      <c r="G1277" s="4">
        <v>1991</v>
      </c>
      <c r="H1277" s="18">
        <f t="shared" si="38"/>
        <v>1992</v>
      </c>
      <c r="I1277" s="5" t="s">
        <v>3412</v>
      </c>
      <c r="J1277" t="str">
        <f t="shared" si="39"/>
        <v>Field Lomenzo</v>
      </c>
    </row>
    <row r="1278" spans="1:10" ht="15" x14ac:dyDescent="0.25">
      <c r="A1278" s="5" t="s">
        <v>1103</v>
      </c>
      <c r="B1278" s="6">
        <v>40.799999999999997</v>
      </c>
      <c r="C1278" s="19">
        <v>104</v>
      </c>
      <c r="D1278" s="7">
        <v>0</v>
      </c>
      <c r="E1278" s="6">
        <v>0.1</v>
      </c>
      <c r="F1278" s="7">
        <v>1</v>
      </c>
      <c r="G1278" s="4">
        <v>1991</v>
      </c>
      <c r="H1278" s="18">
        <f t="shared" si="38"/>
        <v>1992</v>
      </c>
      <c r="I1278" s="5" t="s">
        <v>3161</v>
      </c>
      <c r="J1278" t="str">
        <f t="shared" si="39"/>
        <v>Fleischman Walsh</v>
      </c>
    </row>
    <row r="1279" spans="1:10" ht="15" x14ac:dyDescent="0.25">
      <c r="A1279" s="5" t="s">
        <v>76</v>
      </c>
      <c r="B1279" s="6">
        <v>240</v>
      </c>
      <c r="C1279" s="19">
        <v>26</v>
      </c>
      <c r="D1279" s="7">
        <v>0</v>
      </c>
      <c r="E1279" s="6">
        <v>0.7</v>
      </c>
      <c r="F1279" s="7">
        <v>1</v>
      </c>
      <c r="G1279" s="4">
        <v>1991</v>
      </c>
      <c r="H1279" s="18">
        <f t="shared" si="38"/>
        <v>1992</v>
      </c>
      <c r="I1279" s="5" t="s">
        <v>2617</v>
      </c>
      <c r="J1279" t="str">
        <f t="shared" si="39"/>
        <v>Foley Lardner</v>
      </c>
    </row>
    <row r="1280" spans="1:10" ht="15" x14ac:dyDescent="0.25">
      <c r="A1280" s="5" t="s">
        <v>1095</v>
      </c>
      <c r="B1280" s="6">
        <v>64.5</v>
      </c>
      <c r="C1280" s="19">
        <v>67</v>
      </c>
      <c r="D1280" s="7">
        <v>0</v>
      </c>
      <c r="E1280" s="6">
        <v>0.2</v>
      </c>
      <c r="F1280" s="7">
        <v>2</v>
      </c>
      <c r="G1280" s="4">
        <v>1991</v>
      </c>
      <c r="H1280" s="18">
        <f t="shared" si="38"/>
        <v>1992</v>
      </c>
      <c r="I1280" s="5" t="s">
        <v>3153</v>
      </c>
      <c r="J1280" t="str">
        <f t="shared" si="39"/>
        <v>Foley Hoag</v>
      </c>
    </row>
    <row r="1281" spans="1:10" ht="15" x14ac:dyDescent="0.25">
      <c r="A1281" s="5" t="s">
        <v>1120</v>
      </c>
      <c r="B1281" s="6">
        <v>53.8</v>
      </c>
      <c r="C1281" s="19">
        <v>79</v>
      </c>
      <c r="D1281" s="7">
        <v>0</v>
      </c>
      <c r="E1281" s="6">
        <v>0.2</v>
      </c>
      <c r="F1281" s="7">
        <v>1</v>
      </c>
      <c r="G1281" s="4">
        <v>1991</v>
      </c>
      <c r="H1281" s="18">
        <f t="shared" si="38"/>
        <v>1992</v>
      </c>
      <c r="I1281" s="5" t="s">
        <v>3173</v>
      </c>
      <c r="J1281" t="str">
        <f t="shared" si="39"/>
        <v>Freeborn Peters</v>
      </c>
    </row>
    <row r="1282" spans="1:10" ht="15" x14ac:dyDescent="0.25">
      <c r="A1282" s="5" t="s">
        <v>997</v>
      </c>
      <c r="B1282" s="6">
        <v>96.1</v>
      </c>
      <c r="C1282" s="19">
        <v>44</v>
      </c>
      <c r="D1282" s="7">
        <v>0</v>
      </c>
      <c r="E1282" s="6">
        <v>0.3</v>
      </c>
      <c r="F1282" s="7">
        <v>1</v>
      </c>
      <c r="G1282" s="4">
        <v>1991</v>
      </c>
      <c r="H1282" s="18">
        <f t="shared" ref="H1282:H1345" si="40">G1282+1</f>
        <v>1992</v>
      </c>
      <c r="I1282" s="5" t="s">
        <v>2585</v>
      </c>
      <c r="J1282" t="str">
        <f t="shared" ref="J1282:J1345" si="41">TRIM(LEFT(SUBSTITUTE(I1282," ",REPT(" ",100)),200))</f>
        <v>Fried Frank</v>
      </c>
    </row>
    <row r="1283" spans="1:10" ht="15" x14ac:dyDescent="0.25">
      <c r="A1283" s="5" t="s">
        <v>22</v>
      </c>
      <c r="B1283" s="6">
        <v>86.5</v>
      </c>
      <c r="C1283" s="20">
        <v>56</v>
      </c>
      <c r="D1283" s="7">
        <v>1</v>
      </c>
      <c r="E1283" s="6">
        <v>0.3</v>
      </c>
      <c r="F1283" s="7">
        <v>4</v>
      </c>
      <c r="G1283" s="4">
        <v>1991</v>
      </c>
      <c r="H1283" s="18">
        <f t="shared" si="40"/>
        <v>1992</v>
      </c>
      <c r="I1283" s="5" t="s">
        <v>2586</v>
      </c>
      <c r="J1283" t="str">
        <f t="shared" si="41"/>
        <v>Fulbright Jaworski</v>
      </c>
    </row>
    <row r="1284" spans="1:10" ht="15" x14ac:dyDescent="0.25">
      <c r="A1284" s="5" t="s">
        <v>900</v>
      </c>
      <c r="B1284" s="6">
        <v>32.1</v>
      </c>
      <c r="C1284" s="19">
        <v>120</v>
      </c>
      <c r="D1284" s="7">
        <v>0</v>
      </c>
      <c r="E1284" s="6">
        <v>0.1</v>
      </c>
      <c r="F1284" s="7">
        <v>2</v>
      </c>
      <c r="G1284" s="4">
        <v>1991</v>
      </c>
      <c r="H1284" s="18">
        <f t="shared" si="40"/>
        <v>1992</v>
      </c>
      <c r="I1284" s="5" t="s">
        <v>3014</v>
      </c>
      <c r="J1284" t="str">
        <f t="shared" si="41"/>
        <v>Gadsby Hannah</v>
      </c>
    </row>
    <row r="1285" spans="1:10" ht="15" x14ac:dyDescent="0.25">
      <c r="A1285" s="5" t="s">
        <v>1150</v>
      </c>
      <c r="B1285" s="6">
        <v>54</v>
      </c>
      <c r="C1285" s="20">
        <v>77</v>
      </c>
      <c r="D1285" s="7">
        <v>1</v>
      </c>
      <c r="E1285" s="6">
        <v>0.2</v>
      </c>
      <c r="F1285" s="7">
        <v>1</v>
      </c>
      <c r="G1285" s="4">
        <v>1991</v>
      </c>
      <c r="H1285" s="18">
        <f t="shared" si="40"/>
        <v>1992</v>
      </c>
      <c r="I1285" s="5" t="s">
        <v>3198</v>
      </c>
      <c r="J1285" t="str">
        <f t="shared" si="41"/>
        <v>Gallop Johnson</v>
      </c>
    </row>
    <row r="1286" spans="1:10" ht="15" x14ac:dyDescent="0.25">
      <c r="A1286" s="5" t="s">
        <v>870</v>
      </c>
      <c r="B1286" s="6">
        <v>13.4</v>
      </c>
      <c r="C1286" s="19">
        <v>172</v>
      </c>
      <c r="D1286" s="7">
        <v>0</v>
      </c>
      <c r="E1286" s="6">
        <v>0</v>
      </c>
      <c r="F1286" s="7">
        <v>1</v>
      </c>
      <c r="G1286" s="4">
        <v>1991</v>
      </c>
      <c r="H1286" s="18">
        <f t="shared" si="40"/>
        <v>1992</v>
      </c>
      <c r="I1286" s="5" t="s">
        <v>601</v>
      </c>
      <c r="J1286" t="str">
        <f t="shared" si="41"/>
        <v>Gardere Wynne</v>
      </c>
    </row>
    <row r="1287" spans="1:10" ht="15" x14ac:dyDescent="0.25">
      <c r="A1287" s="5" t="s">
        <v>469</v>
      </c>
      <c r="B1287" s="6">
        <v>128</v>
      </c>
      <c r="C1287" s="19">
        <v>36</v>
      </c>
      <c r="D1287" s="7">
        <v>0</v>
      </c>
      <c r="E1287" s="6">
        <v>0.4</v>
      </c>
      <c r="F1287" s="7">
        <v>1</v>
      </c>
      <c r="G1287" s="4">
        <v>1991</v>
      </c>
      <c r="H1287" s="18">
        <f t="shared" si="40"/>
        <v>1992</v>
      </c>
      <c r="I1287" s="5" t="s">
        <v>2700</v>
      </c>
      <c r="J1287" t="str">
        <f t="shared" si="41"/>
        <v>Gardner Carton</v>
      </c>
    </row>
    <row r="1288" spans="1:10" ht="15" x14ac:dyDescent="0.25">
      <c r="A1288" s="5" t="s">
        <v>176</v>
      </c>
      <c r="B1288" s="6">
        <v>300.89999999999998</v>
      </c>
      <c r="C1288" s="19">
        <v>23</v>
      </c>
      <c r="D1288" s="7">
        <v>0</v>
      </c>
      <c r="E1288" s="6">
        <v>0.9</v>
      </c>
      <c r="F1288" s="7">
        <v>3</v>
      </c>
      <c r="G1288" s="4">
        <v>1991</v>
      </c>
      <c r="H1288" s="18">
        <f t="shared" si="40"/>
        <v>1992</v>
      </c>
      <c r="I1288" s="5" t="s">
        <v>2651</v>
      </c>
      <c r="J1288" t="str">
        <f t="shared" si="41"/>
        <v>Gaston Snow</v>
      </c>
    </row>
    <row r="1289" spans="1:10" ht="15" x14ac:dyDescent="0.25">
      <c r="A1289" s="5" t="s">
        <v>858</v>
      </c>
      <c r="B1289" s="6">
        <v>349.1</v>
      </c>
      <c r="C1289" s="19">
        <v>21</v>
      </c>
      <c r="D1289" s="7">
        <v>0</v>
      </c>
      <c r="E1289" s="6">
        <v>1</v>
      </c>
      <c r="F1289" s="7">
        <v>7</v>
      </c>
      <c r="G1289" s="4">
        <v>1991</v>
      </c>
      <c r="H1289" s="18">
        <f t="shared" si="40"/>
        <v>1992</v>
      </c>
      <c r="I1289" s="5" t="s">
        <v>858</v>
      </c>
      <c r="J1289" t="str">
        <f t="shared" si="41"/>
        <v>General Counsel</v>
      </c>
    </row>
    <row r="1290" spans="1:10" ht="15" x14ac:dyDescent="0.25">
      <c r="A1290" s="5" t="s">
        <v>921</v>
      </c>
      <c r="B1290" s="6">
        <v>22.9</v>
      </c>
      <c r="C1290" s="20">
        <v>145</v>
      </c>
      <c r="D1290" s="7">
        <v>1</v>
      </c>
      <c r="E1290" s="6">
        <v>0.1</v>
      </c>
      <c r="F1290" s="7">
        <v>1</v>
      </c>
      <c r="G1290" s="4">
        <v>1991</v>
      </c>
      <c r="H1290" s="18">
        <f t="shared" si="40"/>
        <v>1992</v>
      </c>
      <c r="I1290" s="5" t="s">
        <v>2587</v>
      </c>
      <c r="J1290" t="str">
        <f t="shared" si="41"/>
        <v>Gibson Dunn</v>
      </c>
    </row>
    <row r="1291" spans="1:10" ht="15" x14ac:dyDescent="0.25">
      <c r="A1291" s="5" t="s">
        <v>1434</v>
      </c>
      <c r="B1291" s="6">
        <v>19.100000000000001</v>
      </c>
      <c r="C1291" s="19">
        <v>156</v>
      </c>
      <c r="D1291" s="7">
        <v>0</v>
      </c>
      <c r="E1291" s="6">
        <v>0.1</v>
      </c>
      <c r="F1291" s="7">
        <v>1</v>
      </c>
      <c r="G1291" s="4">
        <v>1991</v>
      </c>
      <c r="H1291" s="18">
        <f t="shared" si="40"/>
        <v>1992</v>
      </c>
      <c r="I1291" s="5" t="s">
        <v>1434</v>
      </c>
      <c r="J1291" t="str">
        <f t="shared" si="41"/>
        <v>Gibson-D</v>
      </c>
    </row>
    <row r="1292" spans="1:10" ht="15" x14ac:dyDescent="0.25">
      <c r="A1292" s="5" t="s">
        <v>1427</v>
      </c>
      <c r="B1292" s="6">
        <v>27.6</v>
      </c>
      <c r="C1292" s="20">
        <v>134</v>
      </c>
      <c r="D1292" s="7">
        <v>1</v>
      </c>
      <c r="E1292" s="6">
        <v>0.1</v>
      </c>
      <c r="F1292" s="7">
        <v>1</v>
      </c>
      <c r="G1292" s="4">
        <v>1991</v>
      </c>
      <c r="H1292" s="18">
        <f t="shared" si="40"/>
        <v>1992</v>
      </c>
      <c r="I1292" s="5" t="s">
        <v>3411</v>
      </c>
      <c r="J1292" t="str">
        <f t="shared" si="41"/>
        <v>Godfrey Kahn</v>
      </c>
    </row>
    <row r="1293" spans="1:10" ht="15" x14ac:dyDescent="0.25">
      <c r="A1293" s="5" t="s">
        <v>1411</v>
      </c>
      <c r="B1293" s="6">
        <v>52.3</v>
      </c>
      <c r="C1293" s="20">
        <v>81</v>
      </c>
      <c r="D1293" s="7">
        <v>1</v>
      </c>
      <c r="E1293" s="6">
        <v>0.2</v>
      </c>
      <c r="F1293" s="7">
        <v>1</v>
      </c>
      <c r="G1293" s="4">
        <v>1991</v>
      </c>
      <c r="H1293" s="18">
        <f t="shared" si="40"/>
        <v>1992</v>
      </c>
      <c r="I1293" s="5" t="s">
        <v>3398</v>
      </c>
      <c r="J1293" t="str">
        <f t="shared" si="41"/>
        <v>Goldfarb Levy</v>
      </c>
    </row>
    <row r="1294" spans="1:10" ht="15" x14ac:dyDescent="0.25">
      <c r="A1294" s="5" t="s">
        <v>864</v>
      </c>
      <c r="B1294" s="6">
        <v>68.400000000000006</v>
      </c>
      <c r="C1294" s="19">
        <v>64</v>
      </c>
      <c r="D1294" s="7">
        <v>0</v>
      </c>
      <c r="E1294" s="6">
        <v>0.2</v>
      </c>
      <c r="F1294" s="7">
        <v>1</v>
      </c>
      <c r="G1294" s="4">
        <v>1991</v>
      </c>
      <c r="H1294" s="18">
        <f t="shared" si="40"/>
        <v>1992</v>
      </c>
      <c r="I1294" s="5" t="s">
        <v>2988</v>
      </c>
      <c r="J1294" t="str">
        <f t="shared" si="41"/>
        <v>Goodwin Procter</v>
      </c>
    </row>
    <row r="1295" spans="1:10" ht="15" x14ac:dyDescent="0.25">
      <c r="A1295" s="5" t="s">
        <v>1164</v>
      </c>
      <c r="B1295" s="6">
        <v>77.599999999999994</v>
      </c>
      <c r="C1295" s="20">
        <v>59</v>
      </c>
      <c r="D1295" s="7">
        <v>1</v>
      </c>
      <c r="E1295" s="6">
        <v>0.2</v>
      </c>
      <c r="F1295" s="7">
        <v>1</v>
      </c>
      <c r="G1295" s="4">
        <v>1991</v>
      </c>
      <c r="H1295" s="18">
        <f t="shared" si="40"/>
        <v>1992</v>
      </c>
      <c r="I1295" s="5" t="s">
        <v>1164</v>
      </c>
      <c r="J1295" t="str">
        <f t="shared" si="41"/>
        <v>Gordon Hurwitz</v>
      </c>
    </row>
    <row r="1296" spans="1:10" ht="15" x14ac:dyDescent="0.25">
      <c r="A1296" s="5" t="s">
        <v>177</v>
      </c>
      <c r="B1296" s="6">
        <v>36.1</v>
      </c>
      <c r="C1296" s="19">
        <v>113</v>
      </c>
      <c r="D1296" s="7">
        <v>0</v>
      </c>
      <c r="E1296" s="6">
        <v>0.1</v>
      </c>
      <c r="F1296" s="7">
        <v>2</v>
      </c>
      <c r="G1296" s="4">
        <v>1991</v>
      </c>
      <c r="H1296" s="18">
        <f t="shared" si="40"/>
        <v>1992</v>
      </c>
      <c r="I1296" s="5" t="s">
        <v>2652</v>
      </c>
      <c r="J1296" t="str">
        <f t="shared" si="41"/>
        <v>Graham James</v>
      </c>
    </row>
    <row r="1297" spans="1:10" ht="15" x14ac:dyDescent="0.25">
      <c r="A1297" s="5" t="s">
        <v>946</v>
      </c>
      <c r="B1297" s="6">
        <v>48.3</v>
      </c>
      <c r="C1297" s="19">
        <v>89</v>
      </c>
      <c r="D1297" s="7">
        <v>0</v>
      </c>
      <c r="E1297" s="6">
        <v>0.1</v>
      </c>
      <c r="F1297" s="7">
        <v>1</v>
      </c>
      <c r="G1297" s="4">
        <v>1991</v>
      </c>
      <c r="H1297" s="18">
        <f t="shared" si="40"/>
        <v>1992</v>
      </c>
      <c r="I1297" s="5" t="s">
        <v>3047</v>
      </c>
      <c r="J1297" t="str">
        <f t="shared" si="41"/>
        <v>Gray Cary</v>
      </c>
    </row>
    <row r="1298" spans="1:10" ht="15" x14ac:dyDescent="0.25">
      <c r="A1298" s="5" t="s">
        <v>1445</v>
      </c>
      <c r="B1298" s="6">
        <v>6.9</v>
      </c>
      <c r="C1298" s="20">
        <v>199</v>
      </c>
      <c r="D1298" s="7">
        <v>1</v>
      </c>
      <c r="E1298" s="6">
        <v>0</v>
      </c>
      <c r="F1298" s="7">
        <v>1</v>
      </c>
      <c r="G1298" s="4">
        <v>1991</v>
      </c>
      <c r="H1298" s="18">
        <f t="shared" si="40"/>
        <v>1992</v>
      </c>
      <c r="I1298" s="5" t="s">
        <v>3423</v>
      </c>
      <c r="J1298" t="str">
        <f t="shared" si="41"/>
        <v>Grayson Givner</v>
      </c>
    </row>
    <row r="1299" spans="1:10" ht="15" x14ac:dyDescent="0.25">
      <c r="A1299" s="5" t="s">
        <v>1379</v>
      </c>
      <c r="B1299" s="6">
        <v>12.8</v>
      </c>
      <c r="C1299" s="19">
        <v>175</v>
      </c>
      <c r="D1299" s="7">
        <v>0</v>
      </c>
      <c r="E1299" s="6">
        <v>0</v>
      </c>
      <c r="F1299" s="7">
        <v>1</v>
      </c>
      <c r="G1299" s="4">
        <v>1991</v>
      </c>
      <c r="H1299" s="18">
        <f t="shared" si="40"/>
        <v>1992</v>
      </c>
      <c r="I1299" s="5" t="s">
        <v>3375</v>
      </c>
      <c r="J1299" t="str">
        <f t="shared" si="41"/>
        <v>Greenberg Traurig</v>
      </c>
    </row>
    <row r="1300" spans="1:10" ht="15" x14ac:dyDescent="0.25">
      <c r="A1300" s="5" t="s">
        <v>875</v>
      </c>
      <c r="B1300" s="6">
        <v>295.5</v>
      </c>
      <c r="C1300" s="19">
        <v>24</v>
      </c>
      <c r="D1300" s="7">
        <v>0</v>
      </c>
      <c r="E1300" s="6">
        <v>0.9</v>
      </c>
      <c r="F1300" s="7">
        <v>8</v>
      </c>
      <c r="G1300" s="4">
        <v>1991</v>
      </c>
      <c r="H1300" s="18">
        <f t="shared" si="40"/>
        <v>1992</v>
      </c>
      <c r="I1300" s="5" t="s">
        <v>2995</v>
      </c>
      <c r="J1300" t="str">
        <f t="shared" si="41"/>
        <v>Hale Dorr</v>
      </c>
    </row>
    <row r="1301" spans="1:10" ht="15" x14ac:dyDescent="0.25">
      <c r="A1301" s="5" t="s">
        <v>1158</v>
      </c>
      <c r="B1301" s="6">
        <v>46.9</v>
      </c>
      <c r="C1301" s="19">
        <v>92</v>
      </c>
      <c r="D1301" s="7">
        <v>0</v>
      </c>
      <c r="E1301" s="6">
        <v>0.1</v>
      </c>
      <c r="F1301" s="7">
        <v>1</v>
      </c>
      <c r="G1301" s="4">
        <v>1991</v>
      </c>
      <c r="H1301" s="18">
        <f t="shared" si="40"/>
        <v>1992</v>
      </c>
      <c r="I1301" s="5" t="s">
        <v>3204</v>
      </c>
      <c r="J1301" t="str">
        <f t="shared" si="41"/>
        <v>Harter Secrest</v>
      </c>
    </row>
    <row r="1302" spans="1:10" ht="15" x14ac:dyDescent="0.25">
      <c r="A1302" s="5" t="s">
        <v>1421</v>
      </c>
      <c r="B1302" s="6">
        <v>33.5</v>
      </c>
      <c r="C1302" s="19">
        <v>118</v>
      </c>
      <c r="D1302" s="7">
        <v>0</v>
      </c>
      <c r="E1302" s="6">
        <v>0.1</v>
      </c>
      <c r="F1302" s="7">
        <v>2</v>
      </c>
      <c r="G1302" s="4">
        <v>1991</v>
      </c>
      <c r="H1302" s="18">
        <f t="shared" si="40"/>
        <v>1992</v>
      </c>
      <c r="I1302" s="5" t="s">
        <v>3406</v>
      </c>
      <c r="J1302" t="str">
        <f t="shared" si="41"/>
        <v>HarwellBarrMartin Stegall</v>
      </c>
    </row>
    <row r="1303" spans="1:10" ht="15" x14ac:dyDescent="0.25">
      <c r="A1303" s="5" t="s">
        <v>1140</v>
      </c>
      <c r="B1303" s="6">
        <v>49</v>
      </c>
      <c r="C1303" s="19">
        <v>88</v>
      </c>
      <c r="D1303" s="7">
        <v>0</v>
      </c>
      <c r="E1303" s="6">
        <v>0.1</v>
      </c>
      <c r="F1303" s="7">
        <v>1</v>
      </c>
      <c r="G1303" s="4">
        <v>1991</v>
      </c>
      <c r="H1303" s="18">
        <f t="shared" si="40"/>
        <v>1992</v>
      </c>
      <c r="I1303" s="5" t="s">
        <v>3189</v>
      </c>
      <c r="J1303" t="str">
        <f t="shared" si="41"/>
        <v>Haynes Boone</v>
      </c>
    </row>
    <row r="1304" spans="1:10" ht="15" x14ac:dyDescent="0.25">
      <c r="A1304" s="5" t="s">
        <v>82</v>
      </c>
      <c r="B1304" s="6">
        <v>60</v>
      </c>
      <c r="C1304" s="20">
        <v>72</v>
      </c>
      <c r="D1304" s="7">
        <v>1</v>
      </c>
      <c r="E1304" s="6">
        <v>0.2</v>
      </c>
      <c r="F1304" s="7">
        <v>1</v>
      </c>
      <c r="G1304" s="4">
        <v>1991</v>
      </c>
      <c r="H1304" s="18">
        <f t="shared" si="40"/>
        <v>1992</v>
      </c>
      <c r="I1304" s="5" t="s">
        <v>2619</v>
      </c>
      <c r="J1304" t="str">
        <f t="shared" si="41"/>
        <v>Heller Ehrman</v>
      </c>
    </row>
    <row r="1305" spans="1:10" ht="15" x14ac:dyDescent="0.25">
      <c r="A1305" s="5" t="s">
        <v>1034</v>
      </c>
      <c r="B1305" s="6">
        <v>31.1</v>
      </c>
      <c r="C1305" s="20">
        <v>123</v>
      </c>
      <c r="D1305" s="7">
        <v>1</v>
      </c>
      <c r="E1305" s="6">
        <v>0.1</v>
      </c>
      <c r="F1305" s="7">
        <v>1</v>
      </c>
      <c r="G1305" s="4">
        <v>1991</v>
      </c>
      <c r="H1305" s="18">
        <f t="shared" si="40"/>
        <v>1992</v>
      </c>
      <c r="I1305" s="5" t="s">
        <v>3104</v>
      </c>
      <c r="J1305" t="str">
        <f t="shared" si="41"/>
        <v>Henderson Daily</v>
      </c>
    </row>
    <row r="1306" spans="1:10" ht="15" x14ac:dyDescent="0.25">
      <c r="A1306" s="5" t="s">
        <v>1415</v>
      </c>
      <c r="B1306" s="6">
        <v>39.5</v>
      </c>
      <c r="C1306" s="19">
        <v>108</v>
      </c>
      <c r="D1306" s="7">
        <v>0</v>
      </c>
      <c r="E1306" s="6">
        <v>0.1</v>
      </c>
      <c r="F1306" s="7">
        <v>1</v>
      </c>
      <c r="G1306" s="4">
        <v>1991</v>
      </c>
      <c r="H1306" s="18">
        <f t="shared" si="40"/>
        <v>1992</v>
      </c>
      <c r="I1306" s="5" t="s">
        <v>3401</v>
      </c>
      <c r="J1306" t="str">
        <f t="shared" si="41"/>
        <v>Henson Efron</v>
      </c>
    </row>
    <row r="1307" spans="1:10" ht="15" x14ac:dyDescent="0.25">
      <c r="A1307" s="5" t="s">
        <v>1446</v>
      </c>
      <c r="B1307" s="6">
        <v>6.9</v>
      </c>
      <c r="C1307" s="20">
        <v>199</v>
      </c>
      <c r="D1307" s="7">
        <v>1</v>
      </c>
      <c r="E1307" s="6">
        <v>0</v>
      </c>
      <c r="F1307" s="7">
        <v>1</v>
      </c>
      <c r="G1307" s="4">
        <v>1991</v>
      </c>
      <c r="H1307" s="18">
        <f t="shared" si="40"/>
        <v>1992</v>
      </c>
      <c r="I1307" s="5" t="s">
        <v>3424</v>
      </c>
      <c r="J1307" t="str">
        <f t="shared" si="41"/>
        <v>Hertzog Calamari</v>
      </c>
    </row>
    <row r="1308" spans="1:10" ht="15" x14ac:dyDescent="0.25">
      <c r="A1308" s="5" t="s">
        <v>1322</v>
      </c>
      <c r="B1308" s="6">
        <v>27.9</v>
      </c>
      <c r="C1308" s="19">
        <v>131</v>
      </c>
      <c r="D1308" s="7">
        <v>0</v>
      </c>
      <c r="E1308" s="6">
        <v>0.1</v>
      </c>
      <c r="F1308" s="7">
        <v>2</v>
      </c>
      <c r="G1308" s="4">
        <v>1991</v>
      </c>
      <c r="H1308" s="18">
        <f t="shared" si="40"/>
        <v>1992</v>
      </c>
      <c r="I1308" s="5" t="s">
        <v>3328</v>
      </c>
      <c r="J1308" t="str">
        <f t="shared" si="41"/>
        <v>Hill Wynne</v>
      </c>
    </row>
    <row r="1309" spans="1:10" ht="15" x14ac:dyDescent="0.25">
      <c r="A1309" s="5" t="s">
        <v>1406</v>
      </c>
      <c r="B1309" s="6">
        <v>123.3</v>
      </c>
      <c r="C1309" s="19">
        <v>39</v>
      </c>
      <c r="D1309" s="7">
        <v>0</v>
      </c>
      <c r="E1309" s="6">
        <v>0.4</v>
      </c>
      <c r="F1309" s="7">
        <v>1</v>
      </c>
      <c r="G1309" s="4">
        <v>1991</v>
      </c>
      <c r="H1309" s="18">
        <f t="shared" si="40"/>
        <v>1992</v>
      </c>
      <c r="I1309" s="5" t="s">
        <v>3395</v>
      </c>
      <c r="J1309" t="str">
        <f t="shared" si="41"/>
        <v>Hinckley Allen</v>
      </c>
    </row>
    <row r="1310" spans="1:10" ht="15" x14ac:dyDescent="0.25">
      <c r="A1310" s="5" t="s">
        <v>363</v>
      </c>
      <c r="B1310" s="6">
        <v>11.9</v>
      </c>
      <c r="C1310" s="19">
        <v>177</v>
      </c>
      <c r="D1310" s="7">
        <v>0</v>
      </c>
      <c r="E1310" s="6">
        <v>0</v>
      </c>
      <c r="F1310" s="7">
        <v>1</v>
      </c>
      <c r="G1310" s="4">
        <v>1991</v>
      </c>
      <c r="H1310" s="18">
        <f t="shared" si="40"/>
        <v>1992</v>
      </c>
      <c r="I1310" s="5" t="s">
        <v>2741</v>
      </c>
      <c r="J1310" t="str">
        <f t="shared" si="41"/>
        <v>Holme Roberts</v>
      </c>
    </row>
    <row r="1311" spans="1:10" ht="15" x14ac:dyDescent="0.25">
      <c r="A1311" s="5" t="s">
        <v>1408</v>
      </c>
      <c r="B1311" s="6">
        <v>90.6</v>
      </c>
      <c r="C1311" s="19">
        <v>51</v>
      </c>
      <c r="D1311" s="7">
        <v>0</v>
      </c>
      <c r="E1311" s="6">
        <v>0.3</v>
      </c>
      <c r="F1311" s="7">
        <v>1</v>
      </c>
      <c r="G1311" s="4">
        <v>1991</v>
      </c>
      <c r="H1311" s="18">
        <f t="shared" si="40"/>
        <v>1992</v>
      </c>
      <c r="I1311" s="5" t="s">
        <v>3396</v>
      </c>
      <c r="J1311" t="str">
        <f t="shared" si="41"/>
        <v>Holmes Starr</v>
      </c>
    </row>
    <row r="1312" spans="1:10" ht="15" x14ac:dyDescent="0.25">
      <c r="A1312" s="5" t="s">
        <v>976</v>
      </c>
      <c r="B1312" s="6">
        <v>8.3000000000000007</v>
      </c>
      <c r="C1312" s="20">
        <v>192</v>
      </c>
      <c r="D1312" s="7">
        <v>1</v>
      </c>
      <c r="E1312" s="6">
        <v>0</v>
      </c>
      <c r="F1312" s="7">
        <v>1</v>
      </c>
      <c r="G1312" s="4">
        <v>1991</v>
      </c>
      <c r="H1312" s="18">
        <f t="shared" si="40"/>
        <v>1992</v>
      </c>
      <c r="I1312" s="5" t="s">
        <v>976</v>
      </c>
      <c r="J1312" t="str">
        <f t="shared" si="41"/>
        <v>Honigman Miller</v>
      </c>
    </row>
    <row r="1313" spans="1:10" ht="15" x14ac:dyDescent="0.25">
      <c r="A1313" s="5" t="s">
        <v>1418</v>
      </c>
      <c r="B1313" s="6">
        <v>35</v>
      </c>
      <c r="C1313" s="19">
        <v>115</v>
      </c>
      <c r="D1313" s="7">
        <v>0</v>
      </c>
      <c r="E1313" s="6">
        <v>0.1</v>
      </c>
      <c r="F1313" s="7">
        <v>1</v>
      </c>
      <c r="G1313" s="4">
        <v>1991</v>
      </c>
      <c r="H1313" s="18">
        <f t="shared" si="40"/>
        <v>1992</v>
      </c>
      <c r="I1313" s="5" t="s">
        <v>1418</v>
      </c>
      <c r="J1313" t="str">
        <f t="shared" si="41"/>
        <v>Howard Darby</v>
      </c>
    </row>
    <row r="1314" spans="1:10" ht="15" x14ac:dyDescent="0.25">
      <c r="A1314" s="5" t="s">
        <v>979</v>
      </c>
      <c r="B1314" s="6">
        <v>46</v>
      </c>
      <c r="C1314" s="19">
        <v>94</v>
      </c>
      <c r="D1314" s="7">
        <v>0</v>
      </c>
      <c r="E1314" s="6">
        <v>0.1</v>
      </c>
      <c r="F1314" s="7">
        <v>1</v>
      </c>
      <c r="G1314" s="4">
        <v>1991</v>
      </c>
      <c r="H1314" s="18">
        <f t="shared" si="40"/>
        <v>1992</v>
      </c>
      <c r="I1314" s="5" t="s">
        <v>3063</v>
      </c>
      <c r="J1314" t="str">
        <f t="shared" si="41"/>
        <v>Hughes Luce</v>
      </c>
    </row>
    <row r="1315" spans="1:10" ht="15" x14ac:dyDescent="0.25">
      <c r="A1315" s="5" t="s">
        <v>140</v>
      </c>
      <c r="B1315" s="6">
        <v>15.1</v>
      </c>
      <c r="C1315" s="19">
        <v>165</v>
      </c>
      <c r="D1315" s="7">
        <v>0</v>
      </c>
      <c r="E1315" s="6">
        <v>0</v>
      </c>
      <c r="F1315" s="7">
        <v>1</v>
      </c>
      <c r="G1315" s="4">
        <v>1991</v>
      </c>
      <c r="H1315" s="18">
        <f t="shared" si="40"/>
        <v>1992</v>
      </c>
      <c r="I1315" s="5" t="s">
        <v>2639</v>
      </c>
      <c r="J1315" t="str">
        <f t="shared" si="41"/>
        <v>Hughes Hubbard</v>
      </c>
    </row>
    <row r="1316" spans="1:10" ht="15" x14ac:dyDescent="0.25">
      <c r="A1316" s="5" t="s">
        <v>907</v>
      </c>
      <c r="B1316" s="6">
        <v>27.2</v>
      </c>
      <c r="C1316" s="19">
        <v>138</v>
      </c>
      <c r="D1316" s="7">
        <v>0</v>
      </c>
      <c r="E1316" s="6">
        <v>0.1</v>
      </c>
      <c r="F1316" s="7">
        <v>1</v>
      </c>
      <c r="G1316" s="4">
        <v>1991</v>
      </c>
      <c r="H1316" s="18">
        <f t="shared" si="40"/>
        <v>1992</v>
      </c>
      <c r="I1316" s="5" t="s">
        <v>3020</v>
      </c>
      <c r="J1316" t="str">
        <f t="shared" si="41"/>
        <v>Hutchins Wheeler</v>
      </c>
    </row>
    <row r="1317" spans="1:10" ht="15" x14ac:dyDescent="0.25">
      <c r="A1317" s="5" t="s">
        <v>1015</v>
      </c>
      <c r="B1317" s="6">
        <v>13.3</v>
      </c>
      <c r="C1317" s="19">
        <v>173</v>
      </c>
      <c r="D1317" s="7">
        <v>0</v>
      </c>
      <c r="E1317" s="6">
        <v>0</v>
      </c>
      <c r="F1317" s="7">
        <v>5</v>
      </c>
      <c r="G1317" s="4">
        <v>1991</v>
      </c>
      <c r="H1317" s="18">
        <f t="shared" si="40"/>
        <v>1992</v>
      </c>
      <c r="I1317" s="5" t="s">
        <v>1015</v>
      </c>
      <c r="J1317" t="str">
        <f t="shared" si="41"/>
        <v>Individual</v>
      </c>
    </row>
    <row r="1318" spans="1:10" ht="15" x14ac:dyDescent="0.25">
      <c r="A1318" s="5" t="s">
        <v>141</v>
      </c>
      <c r="B1318" s="6">
        <v>90.4</v>
      </c>
      <c r="C1318" s="19">
        <v>52</v>
      </c>
      <c r="D1318" s="7">
        <v>0</v>
      </c>
      <c r="E1318" s="6">
        <v>0.3</v>
      </c>
      <c r="F1318" s="7">
        <v>3</v>
      </c>
      <c r="G1318" s="4">
        <v>1991</v>
      </c>
      <c r="H1318" s="18">
        <f t="shared" si="40"/>
        <v>1992</v>
      </c>
      <c r="I1318" s="5" t="s">
        <v>2640</v>
      </c>
      <c r="J1318" t="str">
        <f t="shared" si="41"/>
        <v>Irell Manella</v>
      </c>
    </row>
    <row r="1319" spans="1:10" ht="15" x14ac:dyDescent="0.25">
      <c r="A1319" s="5" t="s">
        <v>1420</v>
      </c>
      <c r="B1319" s="6">
        <v>33.799999999999997</v>
      </c>
      <c r="C1319" s="19">
        <v>117</v>
      </c>
      <c r="D1319" s="7">
        <v>0</v>
      </c>
      <c r="E1319" s="6">
        <v>0.1</v>
      </c>
      <c r="F1319" s="7">
        <v>1</v>
      </c>
      <c r="G1319" s="4">
        <v>1991</v>
      </c>
      <c r="H1319" s="18">
        <f t="shared" si="40"/>
        <v>1992</v>
      </c>
      <c r="I1319" s="5" t="s">
        <v>3405</v>
      </c>
      <c r="J1319" t="str">
        <f t="shared" si="41"/>
        <v>Jackson Tufts</v>
      </c>
    </row>
    <row r="1320" spans="1:10" ht="15" x14ac:dyDescent="0.25">
      <c r="A1320" s="5" t="s">
        <v>1036</v>
      </c>
      <c r="B1320" s="6">
        <v>54</v>
      </c>
      <c r="C1320" s="20">
        <v>77</v>
      </c>
      <c r="D1320" s="7">
        <v>1</v>
      </c>
      <c r="E1320" s="6">
        <v>0.2</v>
      </c>
      <c r="F1320" s="7">
        <v>3</v>
      </c>
      <c r="G1320" s="4">
        <v>1991</v>
      </c>
      <c r="H1320" s="18">
        <f t="shared" si="40"/>
        <v>1992</v>
      </c>
      <c r="I1320" s="5" t="s">
        <v>3106</v>
      </c>
      <c r="J1320" t="str">
        <f t="shared" si="41"/>
        <v>Jackson Walker</v>
      </c>
    </row>
    <row r="1321" spans="1:10" ht="15" x14ac:dyDescent="0.25">
      <c r="A1321" s="5" t="s">
        <v>1320</v>
      </c>
      <c r="B1321" s="6">
        <v>22.9</v>
      </c>
      <c r="C1321" s="20">
        <v>145</v>
      </c>
      <c r="D1321" s="7">
        <v>1</v>
      </c>
      <c r="E1321" s="6">
        <v>0.1</v>
      </c>
      <c r="F1321" s="7">
        <v>1</v>
      </c>
      <c r="G1321" s="4">
        <v>1991</v>
      </c>
      <c r="H1321" s="18">
        <f t="shared" si="40"/>
        <v>1992</v>
      </c>
      <c r="I1321" s="5" t="s">
        <v>1320</v>
      </c>
      <c r="J1321" t="str">
        <f t="shared" si="41"/>
        <v>Jeffer Mangels</v>
      </c>
    </row>
    <row r="1322" spans="1:10" ht="15" x14ac:dyDescent="0.25">
      <c r="A1322" s="5" t="s">
        <v>239</v>
      </c>
      <c r="B1322" s="6">
        <v>22</v>
      </c>
      <c r="C1322" s="19">
        <v>147</v>
      </c>
      <c r="D1322" s="7">
        <v>0</v>
      </c>
      <c r="E1322" s="6">
        <v>0.1</v>
      </c>
      <c r="F1322" s="7">
        <v>2</v>
      </c>
      <c r="G1322" s="4">
        <v>1991</v>
      </c>
      <c r="H1322" s="18">
        <f t="shared" si="40"/>
        <v>1992</v>
      </c>
      <c r="I1322" s="5" t="s">
        <v>2675</v>
      </c>
      <c r="J1322" t="str">
        <f t="shared" si="41"/>
        <v>Jenkens Gilchrist</v>
      </c>
    </row>
    <row r="1323" spans="1:10" ht="15" x14ac:dyDescent="0.25">
      <c r="A1323" s="5" t="s">
        <v>85</v>
      </c>
      <c r="B1323" s="6">
        <v>27.6</v>
      </c>
      <c r="C1323" s="20">
        <v>134</v>
      </c>
      <c r="D1323" s="7">
        <v>1</v>
      </c>
      <c r="E1323" s="6">
        <v>0.1</v>
      </c>
      <c r="F1323" s="7">
        <v>1</v>
      </c>
      <c r="G1323" s="4">
        <v>1991</v>
      </c>
      <c r="H1323" s="18">
        <f t="shared" si="40"/>
        <v>1992</v>
      </c>
      <c r="I1323" s="5" t="s">
        <v>2621</v>
      </c>
      <c r="J1323" t="str">
        <f t="shared" si="41"/>
        <v>Jenner Block</v>
      </c>
    </row>
    <row r="1324" spans="1:10" ht="15" x14ac:dyDescent="0.25">
      <c r="A1324" s="5" t="s">
        <v>1399</v>
      </c>
      <c r="B1324" s="6">
        <v>27.8</v>
      </c>
      <c r="C1324" s="20">
        <v>132</v>
      </c>
      <c r="D1324" s="7">
        <v>1</v>
      </c>
      <c r="E1324" s="6">
        <v>0.1</v>
      </c>
      <c r="F1324" s="7">
        <v>2</v>
      </c>
      <c r="G1324" s="4">
        <v>1991</v>
      </c>
      <c r="H1324" s="18">
        <f t="shared" si="40"/>
        <v>1992</v>
      </c>
      <c r="I1324" s="5" t="s">
        <v>3391</v>
      </c>
      <c r="J1324" t="str">
        <f t="shared" si="41"/>
        <v>Johnson Gibbs</v>
      </c>
    </row>
    <row r="1325" spans="1:10" ht="15" x14ac:dyDescent="0.25">
      <c r="A1325" s="5" t="s">
        <v>988</v>
      </c>
      <c r="B1325" s="6">
        <v>131.6</v>
      </c>
      <c r="C1325" s="19">
        <v>35</v>
      </c>
      <c r="D1325" s="7">
        <v>0</v>
      </c>
      <c r="E1325" s="6">
        <v>0.4</v>
      </c>
      <c r="F1325" s="7">
        <v>2</v>
      </c>
      <c r="G1325" s="4">
        <v>1991</v>
      </c>
      <c r="H1325" s="18">
        <f t="shared" si="40"/>
        <v>1992</v>
      </c>
      <c r="I1325" s="5" t="s">
        <v>2589</v>
      </c>
      <c r="J1325" t="str">
        <f t="shared" si="41"/>
        <v>Jones Day</v>
      </c>
    </row>
    <row r="1326" spans="1:10" ht="15" x14ac:dyDescent="0.25">
      <c r="A1326" s="5" t="s">
        <v>861</v>
      </c>
      <c r="B1326" s="6">
        <v>71.400000000000006</v>
      </c>
      <c r="C1326" s="19">
        <v>62</v>
      </c>
      <c r="D1326" s="7">
        <v>0</v>
      </c>
      <c r="E1326" s="6">
        <v>0.2</v>
      </c>
      <c r="F1326" s="7">
        <v>1</v>
      </c>
      <c r="G1326" s="4">
        <v>1991</v>
      </c>
      <c r="H1326" s="18">
        <f t="shared" si="40"/>
        <v>1992</v>
      </c>
      <c r="I1326" s="5" t="s">
        <v>2986</v>
      </c>
      <c r="J1326" t="str">
        <f t="shared" si="41"/>
        <v>Jones Walker</v>
      </c>
    </row>
    <row r="1327" spans="1:10" ht="15" x14ac:dyDescent="0.25">
      <c r="A1327" s="5" t="s">
        <v>1163</v>
      </c>
      <c r="B1327" s="6">
        <v>93.8</v>
      </c>
      <c r="C1327" s="19">
        <v>46</v>
      </c>
      <c r="D1327" s="7">
        <v>0</v>
      </c>
      <c r="E1327" s="6">
        <v>0.3</v>
      </c>
      <c r="F1327" s="7">
        <v>2</v>
      </c>
      <c r="G1327" s="4">
        <v>1991</v>
      </c>
      <c r="H1327" s="18">
        <f t="shared" si="40"/>
        <v>1992</v>
      </c>
      <c r="I1327" s="5" t="s">
        <v>3209</v>
      </c>
      <c r="J1327" t="str">
        <f t="shared" si="41"/>
        <v>Katten Muchin</v>
      </c>
    </row>
    <row r="1328" spans="1:10" ht="15" x14ac:dyDescent="0.25">
      <c r="A1328" s="5" t="s">
        <v>1425</v>
      </c>
      <c r="B1328" s="6">
        <v>29</v>
      </c>
      <c r="C1328" s="20">
        <v>126</v>
      </c>
      <c r="D1328" s="7">
        <v>1</v>
      </c>
      <c r="E1328" s="6">
        <v>0.1</v>
      </c>
      <c r="F1328" s="7">
        <v>1</v>
      </c>
      <c r="G1328" s="4">
        <v>1991</v>
      </c>
      <c r="H1328" s="18">
        <f t="shared" si="40"/>
        <v>1992</v>
      </c>
      <c r="I1328" s="5" t="s">
        <v>3409</v>
      </c>
      <c r="J1328" t="str">
        <f t="shared" si="41"/>
        <v>Katz Teller</v>
      </c>
    </row>
    <row r="1329" spans="1:10" ht="15" x14ac:dyDescent="0.25">
      <c r="A1329" s="5" t="s">
        <v>930</v>
      </c>
      <c r="B1329" s="6">
        <v>39.9</v>
      </c>
      <c r="C1329" s="19">
        <v>106</v>
      </c>
      <c r="D1329" s="7">
        <v>0</v>
      </c>
      <c r="E1329" s="6">
        <v>0.1</v>
      </c>
      <c r="F1329" s="7">
        <v>2</v>
      </c>
      <c r="G1329" s="4">
        <v>1991</v>
      </c>
      <c r="H1329" s="18">
        <f t="shared" si="40"/>
        <v>1992</v>
      </c>
      <c r="I1329" s="5" t="s">
        <v>3039</v>
      </c>
      <c r="J1329" t="str">
        <f t="shared" si="41"/>
        <v>Keck Mahin</v>
      </c>
    </row>
    <row r="1330" spans="1:10" ht="15" x14ac:dyDescent="0.25">
      <c r="A1330" s="5" t="s">
        <v>1423</v>
      </c>
      <c r="B1330" s="6">
        <v>31.3</v>
      </c>
      <c r="C1330" s="19">
        <v>122</v>
      </c>
      <c r="D1330" s="7">
        <v>0</v>
      </c>
      <c r="E1330" s="6">
        <v>0.1</v>
      </c>
      <c r="F1330" s="7">
        <v>1</v>
      </c>
      <c r="G1330" s="4">
        <v>1991</v>
      </c>
      <c r="H1330" s="18">
        <f t="shared" si="40"/>
        <v>1992</v>
      </c>
      <c r="I1330" s="5" t="s">
        <v>3407</v>
      </c>
      <c r="J1330" t="str">
        <f t="shared" si="41"/>
        <v>Kelly Hart</v>
      </c>
    </row>
    <row r="1331" spans="1:10" ht="15" x14ac:dyDescent="0.25">
      <c r="A1331" s="5" t="s">
        <v>1217</v>
      </c>
      <c r="B1331" s="6">
        <v>16.399999999999999</v>
      </c>
      <c r="C1331" s="19">
        <v>162</v>
      </c>
      <c r="D1331" s="7">
        <v>0</v>
      </c>
      <c r="E1331" s="6">
        <v>0.1</v>
      </c>
      <c r="F1331" s="7">
        <v>1</v>
      </c>
      <c r="G1331" s="4">
        <v>1991</v>
      </c>
      <c r="H1331" s="18">
        <f t="shared" si="40"/>
        <v>1992</v>
      </c>
      <c r="I1331" s="5" t="s">
        <v>3249</v>
      </c>
      <c r="J1331" t="str">
        <f t="shared" si="41"/>
        <v>Kimball Parr</v>
      </c>
    </row>
    <row r="1332" spans="1:10" ht="15" x14ac:dyDescent="0.25">
      <c r="A1332" s="5" t="s">
        <v>88</v>
      </c>
      <c r="B1332" s="6">
        <v>31.7</v>
      </c>
      <c r="C1332" s="19">
        <v>121</v>
      </c>
      <c r="D1332" s="7">
        <v>0</v>
      </c>
      <c r="E1332" s="6">
        <v>0.1</v>
      </c>
      <c r="F1332" s="7">
        <v>2</v>
      </c>
      <c r="G1332" s="4">
        <v>1991</v>
      </c>
      <c r="H1332" s="18">
        <f t="shared" si="40"/>
        <v>1992</v>
      </c>
      <c r="I1332" s="5" t="s">
        <v>2623</v>
      </c>
      <c r="J1332" t="str">
        <f t="shared" si="41"/>
        <v>King Spalding</v>
      </c>
    </row>
    <row r="1333" spans="1:10" ht="15" x14ac:dyDescent="0.25">
      <c r="A1333" s="5" t="s">
        <v>28</v>
      </c>
      <c r="B1333" s="6">
        <v>538.70000000000005</v>
      </c>
      <c r="C1333" s="19">
        <v>14</v>
      </c>
      <c r="D1333" s="7">
        <v>0</v>
      </c>
      <c r="E1333" s="6">
        <v>1.6</v>
      </c>
      <c r="F1333" s="7">
        <v>2</v>
      </c>
      <c r="G1333" s="4">
        <v>1991</v>
      </c>
      <c r="H1333" s="18">
        <f t="shared" si="40"/>
        <v>1992</v>
      </c>
      <c r="I1333" s="5" t="s">
        <v>2591</v>
      </c>
      <c r="J1333" t="str">
        <f t="shared" si="41"/>
        <v>Kirkland Ellis</v>
      </c>
    </row>
    <row r="1334" spans="1:10" ht="15" x14ac:dyDescent="0.25">
      <c r="A1334" s="5" t="s">
        <v>856</v>
      </c>
      <c r="B1334" s="6">
        <v>25.4</v>
      </c>
      <c r="C1334" s="19">
        <v>141</v>
      </c>
      <c r="D1334" s="7">
        <v>0</v>
      </c>
      <c r="E1334" s="6">
        <v>0.1</v>
      </c>
      <c r="F1334" s="7">
        <v>1</v>
      </c>
      <c r="G1334" s="4">
        <v>1991</v>
      </c>
      <c r="H1334" s="18">
        <f t="shared" si="40"/>
        <v>1992</v>
      </c>
      <c r="I1334" s="5" t="s">
        <v>2982</v>
      </c>
      <c r="J1334" t="str">
        <f t="shared" si="41"/>
        <v>Kirkpatrick Lockhart</v>
      </c>
    </row>
    <row r="1335" spans="1:10" ht="15" x14ac:dyDescent="0.25">
      <c r="A1335" s="5" t="s">
        <v>1433</v>
      </c>
      <c r="B1335" s="6">
        <v>19.399999999999999</v>
      </c>
      <c r="C1335" s="19">
        <v>155</v>
      </c>
      <c r="D1335" s="7">
        <v>0</v>
      </c>
      <c r="E1335" s="6">
        <v>0.1</v>
      </c>
      <c r="F1335" s="7">
        <v>1</v>
      </c>
      <c r="G1335" s="4">
        <v>1991</v>
      </c>
      <c r="H1335" s="18">
        <f t="shared" si="40"/>
        <v>1992</v>
      </c>
      <c r="I1335" s="5" t="s">
        <v>1433</v>
      </c>
      <c r="J1335" t="str">
        <f t="shared" si="41"/>
        <v>Kohnen</v>
      </c>
    </row>
    <row r="1336" spans="1:10" ht="15" x14ac:dyDescent="0.25">
      <c r="A1336" s="5" t="s">
        <v>1035</v>
      </c>
      <c r="B1336" s="6">
        <v>101.5</v>
      </c>
      <c r="C1336" s="19">
        <v>43</v>
      </c>
      <c r="D1336" s="7">
        <v>0</v>
      </c>
      <c r="E1336" s="6">
        <v>0.3</v>
      </c>
      <c r="F1336" s="7">
        <v>1</v>
      </c>
      <c r="G1336" s="4">
        <v>1991</v>
      </c>
      <c r="H1336" s="18">
        <f t="shared" si="40"/>
        <v>1992</v>
      </c>
      <c r="I1336" s="5" t="s">
        <v>3105</v>
      </c>
      <c r="J1336" t="str">
        <f t="shared" si="41"/>
        <v>Kramer Levin</v>
      </c>
    </row>
    <row r="1337" spans="1:10" ht="15" x14ac:dyDescent="0.25">
      <c r="A1337" s="5" t="s">
        <v>1301</v>
      </c>
      <c r="B1337" s="6">
        <v>127.5</v>
      </c>
      <c r="C1337" s="19">
        <v>37</v>
      </c>
      <c r="D1337" s="7">
        <v>0</v>
      </c>
      <c r="E1337" s="6">
        <v>0.4</v>
      </c>
      <c r="F1337" s="7">
        <v>1</v>
      </c>
      <c r="G1337" s="4">
        <v>1991</v>
      </c>
      <c r="H1337" s="18">
        <f t="shared" si="40"/>
        <v>1992</v>
      </c>
      <c r="I1337" s="5" t="s">
        <v>1301</v>
      </c>
      <c r="J1337" t="str">
        <f t="shared" si="41"/>
        <v>Lang Michener</v>
      </c>
    </row>
    <row r="1338" spans="1:10" ht="15" x14ac:dyDescent="0.25">
      <c r="A1338" s="5" t="s">
        <v>29</v>
      </c>
      <c r="B1338" s="8">
        <v>1493</v>
      </c>
      <c r="C1338" s="19">
        <v>4</v>
      </c>
      <c r="D1338" s="7">
        <v>0</v>
      </c>
      <c r="E1338" s="6">
        <v>4.3</v>
      </c>
      <c r="F1338" s="7">
        <v>9</v>
      </c>
      <c r="G1338" s="4">
        <v>1991</v>
      </c>
      <c r="H1338" s="18">
        <f t="shared" si="40"/>
        <v>1992</v>
      </c>
      <c r="I1338" s="5" t="s">
        <v>2592</v>
      </c>
      <c r="J1338" t="str">
        <f t="shared" si="41"/>
        <v>Latham Watkins</v>
      </c>
    </row>
    <row r="1339" spans="1:10" ht="15" x14ac:dyDescent="0.25">
      <c r="A1339" s="5" t="s">
        <v>1152</v>
      </c>
      <c r="B1339" s="6">
        <v>39.700000000000003</v>
      </c>
      <c r="C1339" s="19">
        <v>107</v>
      </c>
      <c r="D1339" s="7">
        <v>0</v>
      </c>
      <c r="E1339" s="6">
        <v>0.1</v>
      </c>
      <c r="F1339" s="7">
        <v>1</v>
      </c>
      <c r="G1339" s="4">
        <v>1991</v>
      </c>
      <c r="H1339" s="18">
        <f t="shared" si="40"/>
        <v>1992</v>
      </c>
      <c r="I1339" s="5" t="s">
        <v>2593</v>
      </c>
      <c r="J1339" t="str">
        <f t="shared" si="41"/>
        <v>LeBoeuf Lamb</v>
      </c>
    </row>
    <row r="1340" spans="1:10" ht="15" x14ac:dyDescent="0.25">
      <c r="A1340" s="5" t="s">
        <v>1292</v>
      </c>
      <c r="B1340" s="6">
        <v>10</v>
      </c>
      <c r="C1340" s="19">
        <v>182</v>
      </c>
      <c r="D1340" s="7">
        <v>0</v>
      </c>
      <c r="E1340" s="6">
        <v>0</v>
      </c>
      <c r="F1340" s="7">
        <v>2</v>
      </c>
      <c r="G1340" s="4">
        <v>1991</v>
      </c>
      <c r="H1340" s="18">
        <f t="shared" si="40"/>
        <v>1992</v>
      </c>
      <c r="I1340" s="5" t="s">
        <v>3306</v>
      </c>
      <c r="J1340" t="str">
        <f t="shared" si="41"/>
        <v>Leonard Street</v>
      </c>
    </row>
    <row r="1341" spans="1:10" ht="15" x14ac:dyDescent="0.25">
      <c r="A1341" s="5" t="s">
        <v>1436</v>
      </c>
      <c r="B1341" s="6">
        <v>13.7</v>
      </c>
      <c r="C1341" s="19">
        <v>169</v>
      </c>
      <c r="D1341" s="7">
        <v>0</v>
      </c>
      <c r="E1341" s="6">
        <v>0</v>
      </c>
      <c r="F1341" s="7">
        <v>1</v>
      </c>
      <c r="G1341" s="4">
        <v>1991</v>
      </c>
      <c r="H1341" s="18">
        <f t="shared" si="40"/>
        <v>1992</v>
      </c>
      <c r="I1341" s="5" t="s">
        <v>3415</v>
      </c>
      <c r="J1341" t="str">
        <f t="shared" si="41"/>
        <v>LewisWhite Clay</v>
      </c>
    </row>
    <row r="1342" spans="1:10" ht="15" x14ac:dyDescent="0.25">
      <c r="A1342" s="5" t="s">
        <v>505</v>
      </c>
      <c r="B1342" s="6">
        <v>26.9</v>
      </c>
      <c r="C1342" s="19">
        <v>140</v>
      </c>
      <c r="D1342" s="7">
        <v>0</v>
      </c>
      <c r="E1342" s="6">
        <v>0.1</v>
      </c>
      <c r="F1342" s="7">
        <v>2</v>
      </c>
      <c r="G1342" s="4">
        <v>1991</v>
      </c>
      <c r="H1342" s="18">
        <f t="shared" si="40"/>
        <v>1992</v>
      </c>
      <c r="I1342" s="5" t="s">
        <v>2778</v>
      </c>
      <c r="J1342" t="str">
        <f t="shared" si="41"/>
        <v>Lindquist Vennum</v>
      </c>
    </row>
    <row r="1343" spans="1:10" ht="15" x14ac:dyDescent="0.25">
      <c r="A1343" s="5" t="s">
        <v>1191</v>
      </c>
      <c r="B1343" s="6">
        <v>17.399999999999999</v>
      </c>
      <c r="C1343" s="19">
        <v>160</v>
      </c>
      <c r="D1343" s="7">
        <v>0</v>
      </c>
      <c r="E1343" s="6">
        <v>0.1</v>
      </c>
      <c r="F1343" s="7">
        <v>1</v>
      </c>
      <c r="G1343" s="4">
        <v>1991</v>
      </c>
      <c r="H1343" s="18">
        <f t="shared" si="40"/>
        <v>1992</v>
      </c>
      <c r="I1343" s="5" t="s">
        <v>2923</v>
      </c>
      <c r="J1343" t="str">
        <f t="shared" si="41"/>
        <v>Locke Purnell</v>
      </c>
    </row>
    <row r="1344" spans="1:10" ht="15" x14ac:dyDescent="0.25">
      <c r="A1344" s="5" t="s">
        <v>1410</v>
      </c>
      <c r="B1344" s="6">
        <v>60</v>
      </c>
      <c r="C1344" s="20">
        <v>72</v>
      </c>
      <c r="D1344" s="7">
        <v>1</v>
      </c>
      <c r="E1344" s="6">
        <v>0.2</v>
      </c>
      <c r="F1344" s="7">
        <v>1</v>
      </c>
      <c r="G1344" s="4">
        <v>1991</v>
      </c>
      <c r="H1344" s="18">
        <f t="shared" si="40"/>
        <v>1992</v>
      </c>
      <c r="I1344" s="5" t="s">
        <v>1410</v>
      </c>
      <c r="J1344" t="str">
        <f t="shared" si="41"/>
        <v>Loeff Claeys</v>
      </c>
    </row>
    <row r="1345" spans="1:10" ht="15" x14ac:dyDescent="0.25">
      <c r="A1345" s="5" t="s">
        <v>1419</v>
      </c>
      <c r="B1345" s="6">
        <v>34.4</v>
      </c>
      <c r="C1345" s="19">
        <v>116</v>
      </c>
      <c r="D1345" s="7">
        <v>0</v>
      </c>
      <c r="E1345" s="6">
        <v>0.1</v>
      </c>
      <c r="F1345" s="7">
        <v>1</v>
      </c>
      <c r="G1345" s="4">
        <v>1991</v>
      </c>
      <c r="H1345" s="18">
        <f t="shared" si="40"/>
        <v>1992</v>
      </c>
      <c r="I1345" s="5" t="s">
        <v>3404</v>
      </c>
      <c r="J1345" t="str">
        <f t="shared" si="41"/>
        <v>Lowenthal Landau</v>
      </c>
    </row>
    <row r="1346" spans="1:10" ht="15" x14ac:dyDescent="0.25">
      <c r="A1346" s="5" t="s">
        <v>288</v>
      </c>
      <c r="B1346" s="6">
        <v>40.200000000000003</v>
      </c>
      <c r="C1346" s="19">
        <v>105</v>
      </c>
      <c r="D1346" s="7">
        <v>0</v>
      </c>
      <c r="E1346" s="6">
        <v>0.1</v>
      </c>
      <c r="F1346" s="7">
        <v>2</v>
      </c>
      <c r="G1346" s="4">
        <v>1991</v>
      </c>
      <c r="H1346" s="18">
        <f t="shared" ref="H1346:H1409" si="42">G1346+1</f>
        <v>1992</v>
      </c>
      <c r="I1346" s="5" t="s">
        <v>2709</v>
      </c>
      <c r="J1346" t="str">
        <f t="shared" ref="J1346:J1409" si="43">TRIM(LEFT(SUBSTITUTE(I1346," ",REPT(" ",100)),200))</f>
        <v>Luce Forward</v>
      </c>
    </row>
    <row r="1347" spans="1:10" ht="15" x14ac:dyDescent="0.25">
      <c r="A1347" s="5" t="s">
        <v>1238</v>
      </c>
      <c r="B1347" s="6">
        <v>572.79999999999995</v>
      </c>
      <c r="C1347" s="20">
        <v>12</v>
      </c>
      <c r="D1347" s="7">
        <v>1</v>
      </c>
      <c r="E1347" s="6">
        <v>1.7</v>
      </c>
      <c r="F1347" s="7">
        <v>1</v>
      </c>
      <c r="G1347" s="4">
        <v>1991</v>
      </c>
      <c r="H1347" s="18">
        <f t="shared" si="42"/>
        <v>1992</v>
      </c>
      <c r="I1347" s="5" t="s">
        <v>3267</v>
      </c>
      <c r="J1347" t="str">
        <f t="shared" si="43"/>
        <v>Maples Calder</v>
      </c>
    </row>
    <row r="1348" spans="1:10" ht="15" x14ac:dyDescent="0.25">
      <c r="A1348" s="5" t="s">
        <v>1409</v>
      </c>
      <c r="B1348" s="6">
        <v>61.8</v>
      </c>
      <c r="C1348" s="19">
        <v>70</v>
      </c>
      <c r="D1348" s="7">
        <v>0</v>
      </c>
      <c r="E1348" s="6">
        <v>0.2</v>
      </c>
      <c r="F1348" s="7">
        <v>1</v>
      </c>
      <c r="G1348" s="4">
        <v>1991</v>
      </c>
      <c r="H1348" s="18">
        <f t="shared" si="42"/>
        <v>1992</v>
      </c>
      <c r="I1348" s="5" t="s">
        <v>3397</v>
      </c>
      <c r="J1348" t="str">
        <f t="shared" si="43"/>
        <v>Marval O'Farrell</v>
      </c>
    </row>
    <row r="1349" spans="1:10" ht="15" x14ac:dyDescent="0.25">
      <c r="A1349" s="5" t="s">
        <v>1426</v>
      </c>
      <c r="B1349" s="6">
        <v>28</v>
      </c>
      <c r="C1349" s="19">
        <v>130</v>
      </c>
      <c r="D1349" s="7">
        <v>0</v>
      </c>
      <c r="E1349" s="6">
        <v>0.1</v>
      </c>
      <c r="F1349" s="7">
        <v>3</v>
      </c>
      <c r="G1349" s="4">
        <v>1991</v>
      </c>
      <c r="H1349" s="18">
        <f t="shared" si="42"/>
        <v>1992</v>
      </c>
      <c r="I1349" s="5" t="s">
        <v>3410</v>
      </c>
      <c r="J1349" t="str">
        <f t="shared" si="43"/>
        <v>Maslon Edelman</v>
      </c>
    </row>
    <row r="1350" spans="1:10" ht="15" x14ac:dyDescent="0.25">
      <c r="A1350" s="5" t="s">
        <v>1043</v>
      </c>
      <c r="B1350" s="6">
        <v>50</v>
      </c>
      <c r="C1350" s="19">
        <v>87</v>
      </c>
      <c r="D1350" s="7">
        <v>0</v>
      </c>
      <c r="E1350" s="6">
        <v>0.2</v>
      </c>
      <c r="F1350" s="7">
        <v>1</v>
      </c>
      <c r="G1350" s="4">
        <v>1991</v>
      </c>
      <c r="H1350" s="18">
        <f t="shared" si="42"/>
        <v>1992</v>
      </c>
      <c r="I1350" s="5" t="s">
        <v>2594</v>
      </c>
      <c r="J1350" t="str">
        <f t="shared" si="43"/>
        <v>Mayer Brown</v>
      </c>
    </row>
    <row r="1351" spans="1:10" ht="15" x14ac:dyDescent="0.25">
      <c r="A1351" s="5" t="s">
        <v>1438</v>
      </c>
      <c r="B1351" s="6">
        <v>10.7</v>
      </c>
      <c r="C1351" s="19">
        <v>179</v>
      </c>
      <c r="D1351" s="7">
        <v>0</v>
      </c>
      <c r="E1351" s="6">
        <v>0</v>
      </c>
      <c r="F1351" s="7">
        <v>1</v>
      </c>
      <c r="G1351" s="4">
        <v>1991</v>
      </c>
      <c r="H1351" s="18">
        <f t="shared" si="42"/>
        <v>1992</v>
      </c>
      <c r="I1351" s="5" t="s">
        <v>3417</v>
      </c>
      <c r="J1351" t="str">
        <f t="shared" si="43"/>
        <v>Mccausland Keen</v>
      </c>
    </row>
    <row r="1352" spans="1:10" ht="15" x14ac:dyDescent="0.25">
      <c r="A1352" s="5" t="s">
        <v>1011</v>
      </c>
      <c r="B1352" s="6">
        <v>13.5</v>
      </c>
      <c r="C1352" s="20">
        <v>170</v>
      </c>
      <c r="D1352" s="7">
        <v>1</v>
      </c>
      <c r="E1352" s="6">
        <v>0</v>
      </c>
      <c r="F1352" s="7">
        <v>1</v>
      </c>
      <c r="G1352" s="4">
        <v>1991</v>
      </c>
      <c r="H1352" s="18">
        <f t="shared" si="42"/>
        <v>1992</v>
      </c>
      <c r="I1352" s="5" t="s">
        <v>3086</v>
      </c>
      <c r="J1352" t="str">
        <f t="shared" si="43"/>
        <v>Mcdermott Will</v>
      </c>
    </row>
    <row r="1353" spans="1:10" ht="15" x14ac:dyDescent="0.25">
      <c r="A1353" s="5" t="s">
        <v>1443</v>
      </c>
      <c r="B1353" s="6">
        <v>8.8000000000000007</v>
      </c>
      <c r="C1353" s="19">
        <v>191</v>
      </c>
      <c r="D1353" s="7">
        <v>0</v>
      </c>
      <c r="E1353" s="6">
        <v>0</v>
      </c>
      <c r="F1353" s="7">
        <v>2</v>
      </c>
      <c r="G1353" s="4">
        <v>1991</v>
      </c>
      <c r="H1353" s="18">
        <f t="shared" si="42"/>
        <v>1992</v>
      </c>
      <c r="I1353" s="5" t="s">
        <v>3421</v>
      </c>
      <c r="J1353" t="str">
        <f t="shared" si="43"/>
        <v>McKenna Fitting</v>
      </c>
    </row>
    <row r="1354" spans="1:10" ht="15" x14ac:dyDescent="0.25">
      <c r="A1354" s="5" t="s">
        <v>292</v>
      </c>
      <c r="B1354" s="6">
        <v>20</v>
      </c>
      <c r="C1354" s="20">
        <v>152</v>
      </c>
      <c r="D1354" s="7">
        <v>1</v>
      </c>
      <c r="E1354" s="6">
        <v>0.1</v>
      </c>
      <c r="F1354" s="7">
        <v>1</v>
      </c>
      <c r="G1354" s="4">
        <v>1991</v>
      </c>
      <c r="H1354" s="18">
        <f t="shared" si="42"/>
        <v>1992</v>
      </c>
      <c r="I1354" s="5" t="s">
        <v>2713</v>
      </c>
      <c r="J1354" t="str">
        <f t="shared" si="43"/>
        <v>Michael Best</v>
      </c>
    </row>
    <row r="1355" spans="1:10" ht="15" x14ac:dyDescent="0.25">
      <c r="A1355" s="5" t="s">
        <v>1235</v>
      </c>
      <c r="B1355" s="8">
        <v>1138.5</v>
      </c>
      <c r="C1355" s="19">
        <v>7</v>
      </c>
      <c r="D1355" s="7">
        <v>0</v>
      </c>
      <c r="E1355" s="6">
        <v>3.3</v>
      </c>
      <c r="F1355" s="7">
        <v>2</v>
      </c>
      <c r="G1355" s="4">
        <v>1991</v>
      </c>
      <c r="H1355" s="18">
        <f t="shared" si="42"/>
        <v>1992</v>
      </c>
      <c r="I1355" s="5" t="s">
        <v>3264</v>
      </c>
      <c r="J1355" t="str">
        <f t="shared" si="43"/>
        <v>Miles Stockbridge</v>
      </c>
    </row>
    <row r="1356" spans="1:10" ht="15" x14ac:dyDescent="0.25">
      <c r="A1356" s="5" t="s">
        <v>968</v>
      </c>
      <c r="B1356" s="6">
        <v>63.2</v>
      </c>
      <c r="C1356" s="19">
        <v>68</v>
      </c>
      <c r="D1356" s="7">
        <v>0</v>
      </c>
      <c r="E1356" s="6">
        <v>0.2</v>
      </c>
      <c r="F1356" s="7">
        <v>2</v>
      </c>
      <c r="G1356" s="4">
        <v>1991</v>
      </c>
      <c r="H1356" s="18">
        <f t="shared" si="42"/>
        <v>1992</v>
      </c>
      <c r="I1356" s="5" t="s">
        <v>3060</v>
      </c>
      <c r="J1356" t="str">
        <f t="shared" si="43"/>
        <v>Mintz Levin</v>
      </c>
    </row>
    <row r="1357" spans="1:10" ht="15" x14ac:dyDescent="0.25">
      <c r="A1357" s="5" t="s">
        <v>984</v>
      </c>
      <c r="B1357" s="6">
        <v>188.3</v>
      </c>
      <c r="C1357" s="19">
        <v>28</v>
      </c>
      <c r="D1357" s="7">
        <v>0</v>
      </c>
      <c r="E1357" s="6">
        <v>0.6</v>
      </c>
      <c r="F1357" s="7">
        <v>7</v>
      </c>
      <c r="G1357" s="4">
        <v>1991</v>
      </c>
      <c r="H1357" s="18">
        <f t="shared" si="42"/>
        <v>1992</v>
      </c>
      <c r="I1357" s="5" t="s">
        <v>2597</v>
      </c>
      <c r="J1357" t="str">
        <f t="shared" si="43"/>
        <v>Morgan Lewis</v>
      </c>
    </row>
    <row r="1358" spans="1:10" ht="15" x14ac:dyDescent="0.25">
      <c r="A1358" s="5" t="s">
        <v>857</v>
      </c>
      <c r="B1358" s="6">
        <v>156</v>
      </c>
      <c r="C1358" s="19">
        <v>31</v>
      </c>
      <c r="D1358" s="7">
        <v>0</v>
      </c>
      <c r="E1358" s="6">
        <v>0.5</v>
      </c>
      <c r="F1358" s="7">
        <v>1</v>
      </c>
      <c r="G1358" s="4">
        <v>1991</v>
      </c>
      <c r="H1358" s="18">
        <f t="shared" si="42"/>
        <v>1992</v>
      </c>
      <c r="I1358" s="5" t="s">
        <v>2983</v>
      </c>
      <c r="J1358" t="str">
        <f t="shared" si="43"/>
        <v>Muldoon Murphy</v>
      </c>
    </row>
    <row r="1359" spans="1:10" ht="15" x14ac:dyDescent="0.25">
      <c r="A1359" s="5" t="s">
        <v>981</v>
      </c>
      <c r="B1359" s="6">
        <v>27.6</v>
      </c>
      <c r="C1359" s="20">
        <v>134</v>
      </c>
      <c r="D1359" s="7">
        <v>1</v>
      </c>
      <c r="E1359" s="6">
        <v>0.1</v>
      </c>
      <c r="F1359" s="7">
        <v>1</v>
      </c>
      <c r="G1359" s="4">
        <v>1991</v>
      </c>
      <c r="H1359" s="18">
        <f t="shared" si="42"/>
        <v>1992</v>
      </c>
      <c r="I1359" s="5" t="s">
        <v>3064</v>
      </c>
      <c r="J1359" t="str">
        <f t="shared" si="43"/>
        <v>Nutter McClennen</v>
      </c>
    </row>
    <row r="1360" spans="1:10" ht="15" x14ac:dyDescent="0.25">
      <c r="A1360" s="5" t="s">
        <v>1105</v>
      </c>
      <c r="B1360" s="6">
        <v>62.1</v>
      </c>
      <c r="C1360" s="19">
        <v>69</v>
      </c>
      <c r="D1360" s="7">
        <v>0</v>
      </c>
      <c r="E1360" s="6">
        <v>0.2</v>
      </c>
      <c r="F1360" s="7">
        <v>1</v>
      </c>
      <c r="G1360" s="4">
        <v>1991</v>
      </c>
      <c r="H1360" s="18">
        <f t="shared" si="42"/>
        <v>1992</v>
      </c>
      <c r="I1360" s="5" t="s">
        <v>3163</v>
      </c>
      <c r="J1360" t="str">
        <f t="shared" si="43"/>
        <v>O Sullivan</v>
      </c>
    </row>
    <row r="1361" spans="1:10" ht="15" x14ac:dyDescent="0.25">
      <c r="A1361" s="5" t="s">
        <v>1232</v>
      </c>
      <c r="B1361" s="6">
        <v>15.3</v>
      </c>
      <c r="C1361" s="19">
        <v>164</v>
      </c>
      <c r="D1361" s="7">
        <v>0</v>
      </c>
      <c r="E1361" s="6">
        <v>0</v>
      </c>
      <c r="F1361" s="7">
        <v>4</v>
      </c>
      <c r="G1361" s="4">
        <v>1991</v>
      </c>
      <c r="H1361" s="18">
        <f t="shared" si="42"/>
        <v>1992</v>
      </c>
      <c r="I1361" s="5" t="s">
        <v>3262</v>
      </c>
      <c r="J1361" t="str">
        <f t="shared" si="43"/>
        <v>O'Connor Broude</v>
      </c>
    </row>
    <row r="1362" spans="1:10" ht="15" x14ac:dyDescent="0.25">
      <c r="A1362" s="5" t="s">
        <v>37</v>
      </c>
      <c r="B1362" s="6">
        <v>95.5</v>
      </c>
      <c r="C1362" s="19">
        <v>45</v>
      </c>
      <c r="D1362" s="7">
        <v>0</v>
      </c>
      <c r="E1362" s="6">
        <v>0.3</v>
      </c>
      <c r="F1362" s="7">
        <v>3</v>
      </c>
      <c r="G1362" s="4">
        <v>1991</v>
      </c>
      <c r="H1362" s="18">
        <f t="shared" si="42"/>
        <v>1992</v>
      </c>
      <c r="I1362" s="5" t="s">
        <v>2600</v>
      </c>
      <c r="J1362" t="str">
        <f t="shared" si="43"/>
        <v>O'Melveny Myers</v>
      </c>
    </row>
    <row r="1363" spans="1:10" ht="15" x14ac:dyDescent="0.25">
      <c r="A1363" s="5" t="s">
        <v>1117</v>
      </c>
      <c r="B1363" s="6">
        <v>18</v>
      </c>
      <c r="C1363" s="19">
        <v>159</v>
      </c>
      <c r="D1363" s="7">
        <v>0</v>
      </c>
      <c r="E1363" s="6">
        <v>0.1</v>
      </c>
      <c r="F1363" s="7">
        <v>1</v>
      </c>
      <c r="G1363" s="4">
        <v>1991</v>
      </c>
      <c r="H1363" s="18">
        <f t="shared" si="42"/>
        <v>1992</v>
      </c>
      <c r="I1363" s="5" t="s">
        <v>1117</v>
      </c>
      <c r="J1363" t="str">
        <f t="shared" si="43"/>
        <v>Palmer and</v>
      </c>
    </row>
    <row r="1364" spans="1:10" ht="15" x14ac:dyDescent="0.25">
      <c r="A1364" s="5" t="s">
        <v>1382</v>
      </c>
      <c r="B1364" s="6">
        <v>13.5</v>
      </c>
      <c r="C1364" s="20">
        <v>170</v>
      </c>
      <c r="D1364" s="7">
        <v>1</v>
      </c>
      <c r="E1364" s="6">
        <v>0</v>
      </c>
      <c r="F1364" s="7">
        <v>2</v>
      </c>
      <c r="G1364" s="4">
        <v>1991</v>
      </c>
      <c r="H1364" s="18">
        <f t="shared" si="42"/>
        <v>1992</v>
      </c>
      <c r="I1364" s="5" t="s">
        <v>3378</v>
      </c>
      <c r="J1364" t="str">
        <f t="shared" si="43"/>
        <v>Parker Duryee</v>
      </c>
    </row>
    <row r="1365" spans="1:10" ht="15" x14ac:dyDescent="0.25">
      <c r="A1365" s="5" t="s">
        <v>1447</v>
      </c>
      <c r="B1365" s="6">
        <v>6.9</v>
      </c>
      <c r="C1365" s="20">
        <v>199</v>
      </c>
      <c r="D1365" s="7">
        <v>1</v>
      </c>
      <c r="E1365" s="6">
        <v>0</v>
      </c>
      <c r="F1365" s="7">
        <v>1</v>
      </c>
      <c r="G1365" s="4">
        <v>1991</v>
      </c>
      <c r="H1365" s="18">
        <f t="shared" si="42"/>
        <v>1992</v>
      </c>
      <c r="I1365" s="5" t="s">
        <v>3425</v>
      </c>
      <c r="J1365" t="str">
        <f t="shared" si="43"/>
        <v>Parsinen Bowman</v>
      </c>
    </row>
    <row r="1366" spans="1:10" ht="15" x14ac:dyDescent="0.25">
      <c r="A1366" s="5" t="s">
        <v>1125</v>
      </c>
      <c r="B1366" s="6">
        <v>27.8</v>
      </c>
      <c r="C1366" s="20">
        <v>132</v>
      </c>
      <c r="D1366" s="7">
        <v>1</v>
      </c>
      <c r="E1366" s="6">
        <v>0.1</v>
      </c>
      <c r="F1366" s="7">
        <v>1</v>
      </c>
      <c r="G1366" s="4">
        <v>1991</v>
      </c>
      <c r="H1366" s="18">
        <f t="shared" si="42"/>
        <v>1992</v>
      </c>
      <c r="I1366" s="5" t="s">
        <v>3178</v>
      </c>
      <c r="J1366" t="str">
        <f t="shared" si="43"/>
        <v>Paul Hasting</v>
      </c>
    </row>
    <row r="1367" spans="1:10" ht="15" x14ac:dyDescent="0.25">
      <c r="A1367" s="5" t="s">
        <v>157</v>
      </c>
      <c r="B1367" s="6">
        <v>67.5</v>
      </c>
      <c r="C1367" s="19">
        <v>66</v>
      </c>
      <c r="D1367" s="7">
        <v>0</v>
      </c>
      <c r="E1367" s="6">
        <v>0.2</v>
      </c>
      <c r="F1367" s="7">
        <v>2</v>
      </c>
      <c r="G1367" s="4">
        <v>1991</v>
      </c>
      <c r="H1367" s="18">
        <f t="shared" si="42"/>
        <v>1992</v>
      </c>
      <c r="I1367" s="5" t="s">
        <v>157</v>
      </c>
      <c r="J1367" t="str">
        <f t="shared" si="43"/>
        <v>Perkins Coie</v>
      </c>
    </row>
    <row r="1368" spans="1:10" ht="15" x14ac:dyDescent="0.25">
      <c r="A1368" s="5" t="s">
        <v>186</v>
      </c>
      <c r="B1368" s="6">
        <v>25.3</v>
      </c>
      <c r="C1368" s="19">
        <v>142</v>
      </c>
      <c r="D1368" s="7">
        <v>0</v>
      </c>
      <c r="E1368" s="6">
        <v>0.1</v>
      </c>
      <c r="F1368" s="7">
        <v>1</v>
      </c>
      <c r="G1368" s="4">
        <v>1991</v>
      </c>
      <c r="H1368" s="18">
        <f t="shared" si="42"/>
        <v>1992</v>
      </c>
      <c r="I1368" s="5" t="s">
        <v>2654</v>
      </c>
      <c r="J1368" t="str">
        <f t="shared" si="43"/>
        <v>Pettit Martin</v>
      </c>
    </row>
    <row r="1369" spans="1:10" ht="15" x14ac:dyDescent="0.25">
      <c r="A1369" s="5" t="s">
        <v>648</v>
      </c>
      <c r="B1369" s="6">
        <v>10.5</v>
      </c>
      <c r="C1369" s="20">
        <v>180</v>
      </c>
      <c r="D1369" s="7">
        <v>1</v>
      </c>
      <c r="E1369" s="6">
        <v>0</v>
      </c>
      <c r="F1369" s="7">
        <v>1</v>
      </c>
      <c r="G1369" s="4">
        <v>1991</v>
      </c>
      <c r="H1369" s="18">
        <f t="shared" si="42"/>
        <v>1992</v>
      </c>
      <c r="I1369" s="5" t="s">
        <v>648</v>
      </c>
      <c r="J1369" t="str">
        <f t="shared" si="43"/>
        <v>Phelps Dunbar</v>
      </c>
    </row>
    <row r="1370" spans="1:10" ht="15" x14ac:dyDescent="0.25">
      <c r="A1370" s="5" t="s">
        <v>1304</v>
      </c>
      <c r="B1370" s="6">
        <v>44.4</v>
      </c>
      <c r="C1370" s="19">
        <v>96</v>
      </c>
      <c r="D1370" s="7">
        <v>0</v>
      </c>
      <c r="E1370" s="6">
        <v>0.1</v>
      </c>
      <c r="F1370" s="7">
        <v>1</v>
      </c>
      <c r="G1370" s="4">
        <v>1991</v>
      </c>
      <c r="H1370" s="18">
        <f t="shared" si="42"/>
        <v>1992</v>
      </c>
      <c r="I1370" s="5" t="s">
        <v>3315</v>
      </c>
      <c r="J1370" t="str">
        <f t="shared" si="43"/>
        <v>Phillips Lytle</v>
      </c>
    </row>
    <row r="1371" spans="1:10" ht="15" x14ac:dyDescent="0.25">
      <c r="A1371" s="5" t="s">
        <v>39</v>
      </c>
      <c r="B1371" s="6">
        <v>151.19999999999999</v>
      </c>
      <c r="C1371" s="19">
        <v>32</v>
      </c>
      <c r="D1371" s="7">
        <v>0</v>
      </c>
      <c r="E1371" s="6">
        <v>0.4</v>
      </c>
      <c r="F1371" s="7">
        <v>4</v>
      </c>
      <c r="G1371" s="4">
        <v>1991</v>
      </c>
      <c r="H1371" s="18">
        <f t="shared" si="42"/>
        <v>1992</v>
      </c>
      <c r="I1371" s="5" t="s">
        <v>2602</v>
      </c>
      <c r="J1371" t="str">
        <f t="shared" si="43"/>
        <v>Pillsbury Madison</v>
      </c>
    </row>
    <row r="1372" spans="1:10" ht="15" x14ac:dyDescent="0.25">
      <c r="A1372" s="5" t="s">
        <v>208</v>
      </c>
      <c r="B1372" s="6">
        <v>43.5</v>
      </c>
      <c r="C1372" s="19">
        <v>98</v>
      </c>
      <c r="D1372" s="7">
        <v>0</v>
      </c>
      <c r="E1372" s="6">
        <v>0.1</v>
      </c>
      <c r="F1372" s="7">
        <v>1</v>
      </c>
      <c r="G1372" s="4">
        <v>1991</v>
      </c>
      <c r="H1372" s="18">
        <f t="shared" si="42"/>
        <v>1992</v>
      </c>
      <c r="I1372" s="5" t="s">
        <v>2660</v>
      </c>
      <c r="J1372" t="str">
        <f t="shared" si="43"/>
        <v>Piper Marbury</v>
      </c>
    </row>
    <row r="1373" spans="1:10" ht="15" x14ac:dyDescent="0.25">
      <c r="A1373" s="5" t="s">
        <v>1297</v>
      </c>
      <c r="B1373" s="6">
        <v>8.3000000000000007</v>
      </c>
      <c r="C1373" s="20">
        <v>192</v>
      </c>
      <c r="D1373" s="7">
        <v>1</v>
      </c>
      <c r="E1373" s="6">
        <v>0</v>
      </c>
      <c r="F1373" s="7">
        <v>1</v>
      </c>
      <c r="G1373" s="4">
        <v>1991</v>
      </c>
      <c r="H1373" s="18">
        <f t="shared" si="42"/>
        <v>1992</v>
      </c>
      <c r="I1373" s="5" t="s">
        <v>3310</v>
      </c>
      <c r="J1373" t="str">
        <f t="shared" si="43"/>
        <v>Popham Haik</v>
      </c>
    </row>
    <row r="1374" spans="1:10" ht="15" x14ac:dyDescent="0.25">
      <c r="A1374" s="5" t="s">
        <v>300</v>
      </c>
      <c r="B1374" s="6">
        <v>89.2</v>
      </c>
      <c r="C1374" s="19">
        <v>54</v>
      </c>
      <c r="D1374" s="7">
        <v>0</v>
      </c>
      <c r="E1374" s="6">
        <v>0.3</v>
      </c>
      <c r="F1374" s="7">
        <v>2</v>
      </c>
      <c r="G1374" s="4">
        <v>1991</v>
      </c>
      <c r="H1374" s="18">
        <f t="shared" si="42"/>
        <v>1992</v>
      </c>
      <c r="I1374" s="5" t="s">
        <v>2720</v>
      </c>
      <c r="J1374" t="str">
        <f t="shared" si="43"/>
        <v>Porter Wright</v>
      </c>
    </row>
    <row r="1375" spans="1:10" ht="15" x14ac:dyDescent="0.25">
      <c r="A1375" s="5" t="s">
        <v>1173</v>
      </c>
      <c r="B1375" s="6">
        <v>73.8</v>
      </c>
      <c r="C1375" s="19">
        <v>61</v>
      </c>
      <c r="D1375" s="7">
        <v>0</v>
      </c>
      <c r="E1375" s="6">
        <v>0.2</v>
      </c>
      <c r="F1375" s="7">
        <v>3</v>
      </c>
      <c r="G1375" s="4">
        <v>1991</v>
      </c>
      <c r="H1375" s="18">
        <f t="shared" si="42"/>
        <v>1992</v>
      </c>
      <c r="I1375" s="5" t="s">
        <v>2721</v>
      </c>
      <c r="J1375" t="str">
        <f t="shared" si="43"/>
        <v>Powell Goldstein</v>
      </c>
    </row>
    <row r="1376" spans="1:10" ht="15" x14ac:dyDescent="0.25">
      <c r="A1376" s="5" t="s">
        <v>1162</v>
      </c>
      <c r="B1376" s="6">
        <v>125.4</v>
      </c>
      <c r="C1376" s="19">
        <v>38</v>
      </c>
      <c r="D1376" s="7">
        <v>0</v>
      </c>
      <c r="E1376" s="6">
        <v>0.4</v>
      </c>
      <c r="F1376" s="7">
        <v>3</v>
      </c>
      <c r="G1376" s="4">
        <v>1991</v>
      </c>
      <c r="H1376" s="18">
        <f t="shared" si="42"/>
        <v>1992</v>
      </c>
      <c r="I1376" s="5" t="s">
        <v>3208</v>
      </c>
      <c r="J1376" t="str">
        <f t="shared" si="43"/>
        <v>Proskauer Rose</v>
      </c>
    </row>
    <row r="1377" spans="1:10" ht="15" x14ac:dyDescent="0.25">
      <c r="A1377" s="5" t="s">
        <v>884</v>
      </c>
      <c r="B1377" s="6">
        <v>54.5</v>
      </c>
      <c r="C1377" s="19">
        <v>76</v>
      </c>
      <c r="D1377" s="7">
        <v>0</v>
      </c>
      <c r="E1377" s="6">
        <v>0.2</v>
      </c>
      <c r="F1377" s="7">
        <v>2</v>
      </c>
      <c r="G1377" s="4">
        <v>1991</v>
      </c>
      <c r="H1377" s="18">
        <f t="shared" si="42"/>
        <v>1992</v>
      </c>
      <c r="I1377" s="5" t="s">
        <v>3002</v>
      </c>
      <c r="J1377" t="str">
        <f t="shared" si="43"/>
        <v>Quarles Brady</v>
      </c>
    </row>
    <row r="1378" spans="1:10" ht="15" x14ac:dyDescent="0.25">
      <c r="A1378" s="5" t="s">
        <v>885</v>
      </c>
      <c r="B1378" s="6">
        <v>19.8</v>
      </c>
      <c r="C1378" s="19">
        <v>154</v>
      </c>
      <c r="D1378" s="7">
        <v>0</v>
      </c>
      <c r="E1378" s="6">
        <v>0.1</v>
      </c>
      <c r="F1378" s="7">
        <v>2</v>
      </c>
      <c r="G1378" s="4">
        <v>1991</v>
      </c>
      <c r="H1378" s="18">
        <f t="shared" si="42"/>
        <v>1992</v>
      </c>
      <c r="I1378" s="5" t="s">
        <v>885</v>
      </c>
      <c r="J1378" t="str">
        <f t="shared" si="43"/>
        <v>R.P. Wolf</v>
      </c>
    </row>
    <row r="1379" spans="1:10" ht="15" x14ac:dyDescent="0.25">
      <c r="A1379" s="5" t="s">
        <v>862</v>
      </c>
      <c r="B1379" s="6">
        <v>55.5</v>
      </c>
      <c r="C1379" s="19">
        <v>75</v>
      </c>
      <c r="D1379" s="7">
        <v>0</v>
      </c>
      <c r="E1379" s="6">
        <v>0.2</v>
      </c>
      <c r="F1379" s="7">
        <v>1</v>
      </c>
      <c r="G1379" s="4">
        <v>1991</v>
      </c>
      <c r="H1379" s="18">
        <f t="shared" si="42"/>
        <v>1992</v>
      </c>
      <c r="I1379" s="5" t="s">
        <v>2987</v>
      </c>
      <c r="J1379" t="str">
        <f t="shared" si="43"/>
        <v>Reboul MacMurray</v>
      </c>
    </row>
    <row r="1380" spans="1:10" ht="15" x14ac:dyDescent="0.25">
      <c r="A1380" s="5" t="s">
        <v>1439</v>
      </c>
      <c r="B1380" s="6">
        <v>10.5</v>
      </c>
      <c r="C1380" s="20">
        <v>180</v>
      </c>
      <c r="D1380" s="7">
        <v>1</v>
      </c>
      <c r="E1380" s="6">
        <v>0</v>
      </c>
      <c r="F1380" s="7">
        <v>1</v>
      </c>
      <c r="G1380" s="4">
        <v>1991</v>
      </c>
      <c r="H1380" s="18">
        <f t="shared" si="42"/>
        <v>1992</v>
      </c>
      <c r="I1380" s="5" t="s">
        <v>3418</v>
      </c>
      <c r="J1380" t="str">
        <f t="shared" si="43"/>
        <v>Rich May</v>
      </c>
    </row>
    <row r="1381" spans="1:10" ht="15" x14ac:dyDescent="0.25">
      <c r="A1381" s="5" t="s">
        <v>1138</v>
      </c>
      <c r="B1381" s="6">
        <v>39.4</v>
      </c>
      <c r="C1381" s="19">
        <v>109</v>
      </c>
      <c r="D1381" s="7">
        <v>0</v>
      </c>
      <c r="E1381" s="6">
        <v>0.1</v>
      </c>
      <c r="F1381" s="7">
        <v>2</v>
      </c>
      <c r="G1381" s="4">
        <v>1991</v>
      </c>
      <c r="H1381" s="18">
        <f t="shared" si="42"/>
        <v>1992</v>
      </c>
      <c r="I1381" s="5" t="s">
        <v>3187</v>
      </c>
      <c r="J1381" t="str">
        <f t="shared" si="43"/>
        <v>Riordan McKinzie</v>
      </c>
    </row>
    <row r="1382" spans="1:10" ht="15" x14ac:dyDescent="0.25">
      <c r="A1382" s="5" t="s">
        <v>477</v>
      </c>
      <c r="B1382" s="6">
        <v>43.1</v>
      </c>
      <c r="C1382" s="19">
        <v>99</v>
      </c>
      <c r="D1382" s="7">
        <v>0</v>
      </c>
      <c r="E1382" s="6">
        <v>0.1</v>
      </c>
      <c r="F1382" s="7">
        <v>1</v>
      </c>
      <c r="G1382" s="4">
        <v>1991</v>
      </c>
      <c r="H1382" s="18">
        <f t="shared" si="42"/>
        <v>1992</v>
      </c>
      <c r="I1382" s="5" t="s">
        <v>2768</v>
      </c>
      <c r="J1382" t="str">
        <f t="shared" si="43"/>
        <v>Robinson Cole</v>
      </c>
    </row>
    <row r="1383" spans="1:10" ht="15" x14ac:dyDescent="0.25">
      <c r="A1383" s="5" t="s">
        <v>1127</v>
      </c>
      <c r="B1383" s="6">
        <v>21</v>
      </c>
      <c r="C1383" s="19">
        <v>149</v>
      </c>
      <c r="D1383" s="7">
        <v>0</v>
      </c>
      <c r="E1383" s="6">
        <v>0.1</v>
      </c>
      <c r="F1383" s="7">
        <v>1</v>
      </c>
      <c r="G1383" s="4">
        <v>1991</v>
      </c>
      <c r="H1383" s="18">
        <f t="shared" si="42"/>
        <v>1992</v>
      </c>
      <c r="I1383" s="5" t="s">
        <v>3179</v>
      </c>
      <c r="J1383" t="str">
        <f t="shared" si="43"/>
        <v>Robinson Bradshaw</v>
      </c>
    </row>
    <row r="1384" spans="1:10" ht="15" x14ac:dyDescent="0.25">
      <c r="A1384" s="5" t="s">
        <v>1209</v>
      </c>
      <c r="B1384" s="6">
        <v>44</v>
      </c>
      <c r="C1384" s="19">
        <v>97</v>
      </c>
      <c r="D1384" s="7">
        <v>0</v>
      </c>
      <c r="E1384" s="6">
        <v>0.1</v>
      </c>
      <c r="F1384" s="7">
        <v>1</v>
      </c>
      <c r="G1384" s="4">
        <v>1991</v>
      </c>
      <c r="H1384" s="18">
        <f t="shared" si="42"/>
        <v>1992</v>
      </c>
      <c r="I1384" s="5" t="s">
        <v>2924</v>
      </c>
      <c r="J1384" t="str">
        <f t="shared" si="43"/>
        <v>Robinson Silverman</v>
      </c>
    </row>
    <row r="1385" spans="1:10" ht="15" x14ac:dyDescent="0.25">
      <c r="A1385" s="5" t="s">
        <v>42</v>
      </c>
      <c r="B1385" s="6">
        <v>68.3</v>
      </c>
      <c r="C1385" s="19">
        <v>65</v>
      </c>
      <c r="D1385" s="7">
        <v>0</v>
      </c>
      <c r="E1385" s="6">
        <v>0.2</v>
      </c>
      <c r="F1385" s="7">
        <v>1</v>
      </c>
      <c r="G1385" s="4">
        <v>1991</v>
      </c>
      <c r="H1385" s="18">
        <f t="shared" si="42"/>
        <v>1992</v>
      </c>
      <c r="I1385" s="5" t="s">
        <v>2603</v>
      </c>
      <c r="J1385" t="str">
        <f t="shared" si="43"/>
        <v>Rogers Wells</v>
      </c>
    </row>
    <row r="1386" spans="1:10" ht="15" x14ac:dyDescent="0.25">
      <c r="A1386" s="5" t="s">
        <v>103</v>
      </c>
      <c r="B1386" s="6">
        <v>183.2</v>
      </c>
      <c r="C1386" s="19">
        <v>29</v>
      </c>
      <c r="D1386" s="7">
        <v>0</v>
      </c>
      <c r="E1386" s="6">
        <v>0.5</v>
      </c>
      <c r="F1386" s="7">
        <v>2</v>
      </c>
      <c r="G1386" s="4">
        <v>1991</v>
      </c>
      <c r="H1386" s="18">
        <f t="shared" si="42"/>
        <v>1992</v>
      </c>
      <c r="I1386" s="5" t="s">
        <v>2628</v>
      </c>
      <c r="J1386" t="str">
        <f t="shared" si="43"/>
        <v>Ropes Gray</v>
      </c>
    </row>
    <row r="1387" spans="1:10" ht="15" x14ac:dyDescent="0.25">
      <c r="A1387" s="5" t="s">
        <v>1444</v>
      </c>
      <c r="B1387" s="6">
        <v>7.8</v>
      </c>
      <c r="C1387" s="19">
        <v>196</v>
      </c>
      <c r="D1387" s="7">
        <v>0</v>
      </c>
      <c r="E1387" s="6">
        <v>0</v>
      </c>
      <c r="F1387" s="7">
        <v>2</v>
      </c>
      <c r="G1387" s="4">
        <v>1991</v>
      </c>
      <c r="H1387" s="18">
        <f t="shared" si="42"/>
        <v>1992</v>
      </c>
      <c r="I1387" s="5" t="s">
        <v>3422</v>
      </c>
      <c r="J1387" t="str">
        <f t="shared" si="43"/>
        <v>Rothgerber Appel</v>
      </c>
    </row>
    <row r="1388" spans="1:10" ht="15" x14ac:dyDescent="0.25">
      <c r="A1388" s="5" t="s">
        <v>1424</v>
      </c>
      <c r="B1388" s="6">
        <v>31.1</v>
      </c>
      <c r="C1388" s="20">
        <v>123</v>
      </c>
      <c r="D1388" s="7">
        <v>1</v>
      </c>
      <c r="E1388" s="6">
        <v>0.1</v>
      </c>
      <c r="F1388" s="7">
        <v>1</v>
      </c>
      <c r="G1388" s="4">
        <v>1991</v>
      </c>
      <c r="H1388" s="18">
        <f t="shared" si="42"/>
        <v>1992</v>
      </c>
      <c r="I1388" s="5" t="s">
        <v>3408</v>
      </c>
      <c r="J1388" t="str">
        <f t="shared" si="43"/>
        <v>Rutan Tucker</v>
      </c>
    </row>
    <row r="1389" spans="1:10" ht="15" x14ac:dyDescent="0.25">
      <c r="A1389" s="5" t="s">
        <v>1431</v>
      </c>
      <c r="B1389" s="6">
        <v>20.100000000000001</v>
      </c>
      <c r="C1389" s="19">
        <v>151</v>
      </c>
      <c r="D1389" s="7">
        <v>0</v>
      </c>
      <c r="E1389" s="6">
        <v>0.1</v>
      </c>
      <c r="F1389" s="7">
        <v>1</v>
      </c>
      <c r="G1389" s="4">
        <v>1991</v>
      </c>
      <c r="H1389" s="18">
        <f t="shared" si="42"/>
        <v>1992</v>
      </c>
      <c r="I1389" s="5" t="s">
        <v>3413</v>
      </c>
      <c r="J1389" t="str">
        <f t="shared" si="43"/>
        <v>Sachnoff Weaver</v>
      </c>
    </row>
    <row r="1390" spans="1:10" ht="15" x14ac:dyDescent="0.25">
      <c r="A1390" s="5" t="s">
        <v>1403</v>
      </c>
      <c r="B1390" s="8">
        <v>2152.8000000000002</v>
      </c>
      <c r="C1390" s="20">
        <v>2</v>
      </c>
      <c r="D1390" s="7">
        <v>1</v>
      </c>
      <c r="E1390" s="6">
        <v>6.3</v>
      </c>
      <c r="F1390" s="7">
        <v>1</v>
      </c>
      <c r="G1390" s="4">
        <v>1991</v>
      </c>
      <c r="H1390" s="18">
        <f t="shared" si="42"/>
        <v>1992</v>
      </c>
      <c r="I1390" s="5" t="s">
        <v>1403</v>
      </c>
      <c r="J1390" t="str">
        <f t="shared" si="43"/>
        <v>Santamarina y</v>
      </c>
    </row>
    <row r="1391" spans="1:10" ht="15" x14ac:dyDescent="0.25">
      <c r="A1391" s="5" t="s">
        <v>1153</v>
      </c>
      <c r="B1391" s="6">
        <v>13.8</v>
      </c>
      <c r="C1391" s="19">
        <v>168</v>
      </c>
      <c r="D1391" s="7">
        <v>0</v>
      </c>
      <c r="E1391" s="6">
        <v>0</v>
      </c>
      <c r="F1391" s="7">
        <v>1</v>
      </c>
      <c r="G1391" s="4">
        <v>1991</v>
      </c>
      <c r="H1391" s="18">
        <f t="shared" si="42"/>
        <v>1992</v>
      </c>
      <c r="I1391" s="5" t="s">
        <v>3199</v>
      </c>
      <c r="J1391" t="str">
        <f t="shared" si="43"/>
        <v>Satterlee Stephens</v>
      </c>
    </row>
    <row r="1392" spans="1:10" ht="15" x14ac:dyDescent="0.25">
      <c r="A1392" s="5" t="s">
        <v>306</v>
      </c>
      <c r="B1392" s="8">
        <v>5527</v>
      </c>
      <c r="C1392" s="19">
        <v>1</v>
      </c>
      <c r="D1392" s="7">
        <v>0</v>
      </c>
      <c r="E1392" s="6">
        <v>16.100000000000001</v>
      </c>
      <c r="F1392" s="7">
        <v>19</v>
      </c>
      <c r="G1392" s="4">
        <v>1991</v>
      </c>
      <c r="H1392" s="18">
        <f t="shared" si="42"/>
        <v>1992</v>
      </c>
      <c r="I1392" s="5" t="s">
        <v>2725</v>
      </c>
      <c r="J1392" t="str">
        <f t="shared" si="43"/>
        <v>Schiff Hardin</v>
      </c>
    </row>
    <row r="1393" spans="1:10" ht="15" x14ac:dyDescent="0.25">
      <c r="A1393" s="5" t="s">
        <v>1417</v>
      </c>
      <c r="B1393" s="6">
        <v>37.9</v>
      </c>
      <c r="C1393" s="19">
        <v>112</v>
      </c>
      <c r="D1393" s="7">
        <v>0</v>
      </c>
      <c r="E1393" s="6">
        <v>0.1</v>
      </c>
      <c r="F1393" s="7">
        <v>1</v>
      </c>
      <c r="G1393" s="4">
        <v>1991</v>
      </c>
      <c r="H1393" s="18">
        <f t="shared" si="42"/>
        <v>1992</v>
      </c>
      <c r="I1393" s="5" t="s">
        <v>3403</v>
      </c>
      <c r="J1393" t="str">
        <f t="shared" si="43"/>
        <v>Schoenberg Fisher</v>
      </c>
    </row>
    <row r="1394" spans="1:10" ht="15" x14ac:dyDescent="0.25">
      <c r="A1394" s="5" t="s">
        <v>807</v>
      </c>
      <c r="B1394" s="6">
        <v>41</v>
      </c>
      <c r="C1394" s="19">
        <v>103</v>
      </c>
      <c r="D1394" s="7">
        <v>0</v>
      </c>
      <c r="E1394" s="6">
        <v>0.1</v>
      </c>
      <c r="F1394" s="7">
        <v>2</v>
      </c>
      <c r="G1394" s="4">
        <v>1991</v>
      </c>
      <c r="H1394" s="18">
        <f t="shared" si="42"/>
        <v>1992</v>
      </c>
      <c r="I1394" s="5" t="s">
        <v>2879</v>
      </c>
      <c r="J1394" t="str">
        <f t="shared" si="43"/>
        <v>Schulte Roth</v>
      </c>
    </row>
    <row r="1395" spans="1:10" ht="15" x14ac:dyDescent="0.25">
      <c r="A1395" s="5" t="s">
        <v>1422</v>
      </c>
      <c r="B1395" s="6">
        <v>32.5</v>
      </c>
      <c r="C1395" s="19">
        <v>119</v>
      </c>
      <c r="D1395" s="7">
        <v>0</v>
      </c>
      <c r="E1395" s="6">
        <v>0.1</v>
      </c>
      <c r="F1395" s="7">
        <v>1</v>
      </c>
      <c r="G1395" s="4">
        <v>1991</v>
      </c>
      <c r="H1395" s="18">
        <f t="shared" si="42"/>
        <v>1992</v>
      </c>
      <c r="I1395" s="5" t="s">
        <v>2939</v>
      </c>
      <c r="J1395" t="str">
        <f t="shared" si="43"/>
        <v>Schwabe Williamson</v>
      </c>
    </row>
    <row r="1396" spans="1:10" ht="15" x14ac:dyDescent="0.25">
      <c r="A1396" s="5" t="s">
        <v>44</v>
      </c>
      <c r="B1396" s="6">
        <v>765.2</v>
      </c>
      <c r="C1396" s="19">
        <v>8</v>
      </c>
      <c r="D1396" s="7">
        <v>0</v>
      </c>
      <c r="E1396" s="6">
        <v>2.2000000000000002</v>
      </c>
      <c r="F1396" s="7">
        <v>3</v>
      </c>
      <c r="G1396" s="4">
        <v>1991</v>
      </c>
      <c r="H1396" s="18">
        <f t="shared" si="42"/>
        <v>1992</v>
      </c>
      <c r="I1396" s="5" t="s">
        <v>2605</v>
      </c>
      <c r="J1396" t="str">
        <f t="shared" si="43"/>
        <v>Shearman Sterling</v>
      </c>
    </row>
    <row r="1397" spans="1:10" ht="15" x14ac:dyDescent="0.25">
      <c r="A1397" s="5" t="s">
        <v>188</v>
      </c>
      <c r="B1397" s="6">
        <v>39.1</v>
      </c>
      <c r="C1397" s="19">
        <v>110</v>
      </c>
      <c r="D1397" s="7">
        <v>0</v>
      </c>
      <c r="E1397" s="6">
        <v>0.1</v>
      </c>
      <c r="F1397" s="7">
        <v>1</v>
      </c>
      <c r="G1397" s="4">
        <v>1991</v>
      </c>
      <c r="H1397" s="18">
        <f t="shared" si="42"/>
        <v>1992</v>
      </c>
      <c r="I1397" s="5" t="s">
        <v>2656</v>
      </c>
      <c r="J1397" t="str">
        <f t="shared" si="43"/>
        <v>Sheppard Mullin</v>
      </c>
    </row>
    <row r="1398" spans="1:10" ht="15" x14ac:dyDescent="0.25">
      <c r="A1398" s="5" t="s">
        <v>1116</v>
      </c>
      <c r="B1398" s="6">
        <v>8.1</v>
      </c>
      <c r="C1398" s="19">
        <v>195</v>
      </c>
      <c r="D1398" s="7">
        <v>0</v>
      </c>
      <c r="E1398" s="6">
        <v>0</v>
      </c>
      <c r="F1398" s="7">
        <v>2</v>
      </c>
      <c r="G1398" s="4">
        <v>1991</v>
      </c>
      <c r="H1398" s="18">
        <f t="shared" si="42"/>
        <v>1992</v>
      </c>
      <c r="I1398" s="5" t="s">
        <v>3172</v>
      </c>
      <c r="J1398" t="str">
        <f t="shared" si="43"/>
        <v>Shereff Friedman</v>
      </c>
    </row>
    <row r="1399" spans="1:10" ht="15" x14ac:dyDescent="0.25">
      <c r="A1399" s="5" t="s">
        <v>895</v>
      </c>
      <c r="B1399" s="6">
        <v>250</v>
      </c>
      <c r="C1399" s="19">
        <v>25</v>
      </c>
      <c r="D1399" s="7">
        <v>0</v>
      </c>
      <c r="E1399" s="6">
        <v>0.7</v>
      </c>
      <c r="F1399" s="7">
        <v>1</v>
      </c>
      <c r="G1399" s="4">
        <v>1991</v>
      </c>
      <c r="H1399" s="18">
        <f t="shared" si="42"/>
        <v>1992</v>
      </c>
      <c r="I1399" s="5" t="s">
        <v>3010</v>
      </c>
      <c r="J1399" t="str">
        <f t="shared" si="43"/>
        <v>Shook Hardy</v>
      </c>
    </row>
    <row r="1400" spans="1:10" ht="15" x14ac:dyDescent="0.25">
      <c r="A1400" s="5" t="s">
        <v>1416</v>
      </c>
      <c r="B1400" s="6">
        <v>38.6</v>
      </c>
      <c r="C1400" s="19">
        <v>111</v>
      </c>
      <c r="D1400" s="7">
        <v>0</v>
      </c>
      <c r="E1400" s="6">
        <v>0.1</v>
      </c>
      <c r="F1400" s="7">
        <v>1</v>
      </c>
      <c r="G1400" s="4">
        <v>1991</v>
      </c>
      <c r="H1400" s="18">
        <f t="shared" si="42"/>
        <v>1992</v>
      </c>
      <c r="I1400" s="5" t="s">
        <v>3402</v>
      </c>
      <c r="J1400" t="str">
        <f t="shared" si="43"/>
        <v>Shumaker Loop</v>
      </c>
    </row>
    <row r="1401" spans="1:10" ht="15" x14ac:dyDescent="0.25">
      <c r="A1401" s="5" t="s">
        <v>45</v>
      </c>
      <c r="B1401" s="6">
        <v>57</v>
      </c>
      <c r="C1401" s="19">
        <v>74</v>
      </c>
      <c r="D1401" s="7">
        <v>0</v>
      </c>
      <c r="E1401" s="6">
        <v>0.2</v>
      </c>
      <c r="F1401" s="7">
        <v>1</v>
      </c>
      <c r="G1401" s="4">
        <v>1991</v>
      </c>
      <c r="H1401" s="18">
        <f t="shared" si="42"/>
        <v>1992</v>
      </c>
      <c r="I1401" s="5" t="s">
        <v>507</v>
      </c>
      <c r="J1401" t="str">
        <f t="shared" si="43"/>
        <v>Sidley Austin</v>
      </c>
    </row>
    <row r="1402" spans="1:10" ht="15" x14ac:dyDescent="0.25">
      <c r="A1402" s="5" t="s">
        <v>1437</v>
      </c>
      <c r="B1402" s="6">
        <v>10.8</v>
      </c>
      <c r="C1402" s="19">
        <v>178</v>
      </c>
      <c r="D1402" s="7">
        <v>0</v>
      </c>
      <c r="E1402" s="6">
        <v>0</v>
      </c>
      <c r="F1402" s="7">
        <v>1</v>
      </c>
      <c r="G1402" s="4">
        <v>1991</v>
      </c>
      <c r="H1402" s="18">
        <f t="shared" si="42"/>
        <v>1992</v>
      </c>
      <c r="I1402" s="5" t="s">
        <v>3416</v>
      </c>
      <c r="J1402" t="str">
        <f t="shared" si="43"/>
        <v>Sills Beck</v>
      </c>
    </row>
    <row r="1403" spans="1:10" ht="15" x14ac:dyDescent="0.25">
      <c r="A1403" s="5" t="s">
        <v>46</v>
      </c>
      <c r="B1403" s="6">
        <v>624.1</v>
      </c>
      <c r="C1403" s="19">
        <v>11</v>
      </c>
      <c r="D1403" s="7">
        <v>0</v>
      </c>
      <c r="E1403" s="6">
        <v>1.8</v>
      </c>
      <c r="F1403" s="7">
        <v>2</v>
      </c>
      <c r="G1403" s="4">
        <v>1991</v>
      </c>
      <c r="H1403" s="18">
        <f t="shared" si="42"/>
        <v>1992</v>
      </c>
      <c r="I1403" s="5" t="s">
        <v>2606</v>
      </c>
      <c r="J1403" t="str">
        <f t="shared" si="43"/>
        <v>Simpson Thacher</v>
      </c>
    </row>
    <row r="1404" spans="1:10" ht="15" x14ac:dyDescent="0.25">
      <c r="A1404" s="5" t="s">
        <v>47</v>
      </c>
      <c r="B1404" s="8">
        <v>1411.9</v>
      </c>
      <c r="C1404" s="19">
        <v>5</v>
      </c>
      <c r="D1404" s="7">
        <v>0</v>
      </c>
      <c r="E1404" s="6">
        <v>4.0999999999999996</v>
      </c>
      <c r="F1404" s="7">
        <v>13</v>
      </c>
      <c r="G1404" s="4">
        <v>1991</v>
      </c>
      <c r="H1404" s="18">
        <f t="shared" si="42"/>
        <v>1992</v>
      </c>
      <c r="I1404" s="5" t="s">
        <v>2607</v>
      </c>
      <c r="J1404" t="str">
        <f t="shared" si="43"/>
        <v>Skadden Arps</v>
      </c>
    </row>
    <row r="1405" spans="1:10" ht="15" x14ac:dyDescent="0.25">
      <c r="A1405" s="5" t="s">
        <v>1404</v>
      </c>
      <c r="B1405" s="6">
        <v>391.2</v>
      </c>
      <c r="C1405" s="19">
        <v>19</v>
      </c>
      <c r="D1405" s="7">
        <v>0</v>
      </c>
      <c r="E1405" s="6">
        <v>1.1000000000000001</v>
      </c>
      <c r="F1405" s="7">
        <v>1</v>
      </c>
      <c r="G1405" s="4">
        <v>1991</v>
      </c>
      <c r="H1405" s="18">
        <f t="shared" si="42"/>
        <v>1992</v>
      </c>
      <c r="I1405" s="5" t="s">
        <v>1404</v>
      </c>
      <c r="J1405" t="str">
        <f t="shared" si="43"/>
        <v>Smeets</v>
      </c>
    </row>
    <row r="1406" spans="1:10" ht="15" x14ac:dyDescent="0.25">
      <c r="A1406" s="5" t="s">
        <v>1412</v>
      </c>
      <c r="B1406" s="6">
        <v>51.8</v>
      </c>
      <c r="C1406" s="20">
        <v>83</v>
      </c>
      <c r="D1406" s="7">
        <v>1</v>
      </c>
      <c r="E1406" s="6">
        <v>0.2</v>
      </c>
      <c r="F1406" s="7">
        <v>1</v>
      </c>
      <c r="G1406" s="4">
        <v>1991</v>
      </c>
      <c r="H1406" s="18">
        <f t="shared" si="42"/>
        <v>1992</v>
      </c>
      <c r="I1406" s="5" t="s">
        <v>1412</v>
      </c>
      <c r="J1406" t="str">
        <f t="shared" si="43"/>
        <v>Smith</v>
      </c>
    </row>
    <row r="1407" spans="1:10" ht="15" x14ac:dyDescent="0.25">
      <c r="A1407" s="5" t="s">
        <v>1007</v>
      </c>
      <c r="B1407" s="6">
        <v>18.7</v>
      </c>
      <c r="C1407" s="19">
        <v>157</v>
      </c>
      <c r="D1407" s="7">
        <v>0</v>
      </c>
      <c r="E1407" s="6">
        <v>0.1</v>
      </c>
      <c r="F1407" s="7">
        <v>1</v>
      </c>
      <c r="G1407" s="4">
        <v>1991</v>
      </c>
      <c r="H1407" s="18">
        <f t="shared" si="42"/>
        <v>1992</v>
      </c>
      <c r="I1407" s="5" t="s">
        <v>2911</v>
      </c>
      <c r="J1407" t="str">
        <f t="shared" si="43"/>
        <v>Smith Anderson</v>
      </c>
    </row>
    <row r="1408" spans="1:10" ht="15" x14ac:dyDescent="0.25">
      <c r="A1408" s="5" t="s">
        <v>308</v>
      </c>
      <c r="B1408" s="6">
        <v>47.1</v>
      </c>
      <c r="C1408" s="19">
        <v>91</v>
      </c>
      <c r="D1408" s="7">
        <v>0</v>
      </c>
      <c r="E1408" s="6">
        <v>0.1</v>
      </c>
      <c r="F1408" s="7">
        <v>1</v>
      </c>
      <c r="G1408" s="4">
        <v>1991</v>
      </c>
      <c r="H1408" s="18">
        <f t="shared" si="42"/>
        <v>1992</v>
      </c>
      <c r="I1408" s="5" t="s">
        <v>2727</v>
      </c>
      <c r="J1408" t="str">
        <f t="shared" si="43"/>
        <v>Snell Wilmer</v>
      </c>
    </row>
    <row r="1409" spans="1:10" ht="15" x14ac:dyDescent="0.25">
      <c r="A1409" s="5" t="s">
        <v>917</v>
      </c>
      <c r="B1409" s="6">
        <v>27.6</v>
      </c>
      <c r="C1409" s="20">
        <v>134</v>
      </c>
      <c r="D1409" s="7">
        <v>1</v>
      </c>
      <c r="E1409" s="6">
        <v>0.1</v>
      </c>
      <c r="F1409" s="7">
        <v>1</v>
      </c>
      <c r="G1409" s="4">
        <v>1991</v>
      </c>
      <c r="H1409" s="18">
        <f t="shared" si="42"/>
        <v>1992</v>
      </c>
      <c r="I1409" s="5" t="s">
        <v>3029</v>
      </c>
      <c r="J1409" t="str">
        <f t="shared" si="43"/>
        <v>Sonnenschein Carlin</v>
      </c>
    </row>
    <row r="1410" spans="1:10" ht="15" x14ac:dyDescent="0.25">
      <c r="A1410" s="5" t="s">
        <v>923</v>
      </c>
      <c r="B1410" s="6">
        <v>83.1</v>
      </c>
      <c r="C1410" s="19">
        <v>58</v>
      </c>
      <c r="D1410" s="7">
        <v>0</v>
      </c>
      <c r="E1410" s="6">
        <v>0.2</v>
      </c>
      <c r="F1410" s="7">
        <v>1</v>
      </c>
      <c r="G1410" s="4">
        <v>1991</v>
      </c>
      <c r="H1410" s="18">
        <f t="shared" ref="H1410:H1473" si="44">G1410+1</f>
        <v>1992</v>
      </c>
      <c r="I1410" s="5" t="s">
        <v>3034</v>
      </c>
      <c r="J1410" t="str">
        <f t="shared" ref="J1410:J1473" si="45">TRIM(LEFT(SUBSTITUTE(I1410," ",REPT(" ",100)),200))</f>
        <v>Steptoe Johnson</v>
      </c>
    </row>
    <row r="1411" spans="1:10" ht="15" x14ac:dyDescent="0.25">
      <c r="A1411" s="5" t="s">
        <v>1432</v>
      </c>
      <c r="B1411" s="6">
        <v>20</v>
      </c>
      <c r="C1411" s="20">
        <v>152</v>
      </c>
      <c r="D1411" s="7">
        <v>1</v>
      </c>
      <c r="E1411" s="6">
        <v>0.1</v>
      </c>
      <c r="F1411" s="7">
        <v>1</v>
      </c>
      <c r="G1411" s="4">
        <v>1991</v>
      </c>
      <c r="H1411" s="18">
        <f t="shared" si="44"/>
        <v>1992</v>
      </c>
      <c r="I1411" s="5" t="s">
        <v>1432</v>
      </c>
      <c r="J1411" t="str">
        <f t="shared" si="45"/>
        <v>Stone Pigman</v>
      </c>
    </row>
    <row r="1412" spans="1:10" ht="15" x14ac:dyDescent="0.25">
      <c r="A1412" s="5" t="s">
        <v>1442</v>
      </c>
      <c r="B1412" s="6">
        <v>9</v>
      </c>
      <c r="C1412" s="20">
        <v>188</v>
      </c>
      <c r="D1412" s="7">
        <v>1</v>
      </c>
      <c r="E1412" s="6">
        <v>0</v>
      </c>
      <c r="F1412" s="7">
        <v>1</v>
      </c>
      <c r="G1412" s="4">
        <v>1991</v>
      </c>
      <c r="H1412" s="18">
        <f t="shared" si="44"/>
        <v>1992</v>
      </c>
      <c r="I1412" s="5" t="s">
        <v>3420</v>
      </c>
      <c r="J1412" t="str">
        <f t="shared" si="45"/>
        <v>Stoppelman Rosen</v>
      </c>
    </row>
    <row r="1413" spans="1:10" ht="15" x14ac:dyDescent="0.25">
      <c r="A1413" s="5" t="s">
        <v>1183</v>
      </c>
      <c r="B1413" s="6">
        <v>13.2</v>
      </c>
      <c r="C1413" s="19">
        <v>174</v>
      </c>
      <c r="D1413" s="7">
        <v>0</v>
      </c>
      <c r="E1413" s="6">
        <v>0</v>
      </c>
      <c r="F1413" s="7">
        <v>2</v>
      </c>
      <c r="G1413" s="4">
        <v>1991</v>
      </c>
      <c r="H1413" s="18">
        <f t="shared" si="44"/>
        <v>1992</v>
      </c>
      <c r="I1413" s="5" t="s">
        <v>3224</v>
      </c>
      <c r="J1413" t="str">
        <f t="shared" si="45"/>
        <v>Stradling Yocca</v>
      </c>
    </row>
    <row r="1414" spans="1:10" ht="15" x14ac:dyDescent="0.25">
      <c r="A1414" s="5" t="s">
        <v>49</v>
      </c>
      <c r="B1414" s="6">
        <v>86.5</v>
      </c>
      <c r="C1414" s="20">
        <v>56</v>
      </c>
      <c r="D1414" s="7">
        <v>1</v>
      </c>
      <c r="E1414" s="6">
        <v>0.3</v>
      </c>
      <c r="F1414" s="7">
        <v>2</v>
      </c>
      <c r="G1414" s="4">
        <v>1991</v>
      </c>
      <c r="H1414" s="18">
        <f t="shared" si="44"/>
        <v>1992</v>
      </c>
      <c r="I1414" s="5" t="s">
        <v>2608</v>
      </c>
      <c r="J1414" t="str">
        <f t="shared" si="45"/>
        <v>Stroock Stroock</v>
      </c>
    </row>
    <row r="1415" spans="1:10" ht="15" x14ac:dyDescent="0.25">
      <c r="A1415" s="5" t="s">
        <v>50</v>
      </c>
      <c r="B1415" s="6">
        <v>69</v>
      </c>
      <c r="C1415" s="19">
        <v>63</v>
      </c>
      <c r="D1415" s="7">
        <v>0</v>
      </c>
      <c r="E1415" s="6">
        <v>0.2</v>
      </c>
      <c r="F1415" s="7">
        <v>1</v>
      </c>
      <c r="G1415" s="4">
        <v>1991</v>
      </c>
      <c r="H1415" s="18">
        <f t="shared" si="44"/>
        <v>1992</v>
      </c>
      <c r="I1415" s="5" t="s">
        <v>2609</v>
      </c>
      <c r="J1415" t="str">
        <f t="shared" si="45"/>
        <v>Sullivan Cromwell</v>
      </c>
    </row>
    <row r="1416" spans="1:10" ht="15" x14ac:dyDescent="0.25">
      <c r="A1416" s="5" t="s">
        <v>1114</v>
      </c>
      <c r="B1416" s="6">
        <v>23.7</v>
      </c>
      <c r="C1416" s="19">
        <v>144</v>
      </c>
      <c r="D1416" s="7">
        <v>0</v>
      </c>
      <c r="E1416" s="6">
        <v>0.1</v>
      </c>
      <c r="F1416" s="7">
        <v>2</v>
      </c>
      <c r="G1416" s="4">
        <v>1991</v>
      </c>
      <c r="H1416" s="18">
        <f t="shared" si="44"/>
        <v>1992</v>
      </c>
      <c r="I1416" s="5" t="s">
        <v>3170</v>
      </c>
      <c r="J1416" t="str">
        <f t="shared" si="45"/>
        <v>Summit Rovins</v>
      </c>
    </row>
    <row r="1417" spans="1:10" ht="15" x14ac:dyDescent="0.25">
      <c r="A1417" s="5" t="s">
        <v>874</v>
      </c>
      <c r="B1417" s="6">
        <v>92.9</v>
      </c>
      <c r="C1417" s="19">
        <v>47</v>
      </c>
      <c r="D1417" s="7">
        <v>0</v>
      </c>
      <c r="E1417" s="6">
        <v>0.3</v>
      </c>
      <c r="F1417" s="7">
        <v>3</v>
      </c>
      <c r="G1417" s="4">
        <v>1991</v>
      </c>
      <c r="H1417" s="18">
        <f t="shared" si="44"/>
        <v>1992</v>
      </c>
      <c r="I1417" s="5" t="s">
        <v>2730</v>
      </c>
      <c r="J1417" t="str">
        <f t="shared" si="45"/>
        <v>Testa Hurwitz</v>
      </c>
    </row>
    <row r="1418" spans="1:10" ht="15" x14ac:dyDescent="0.25">
      <c r="A1418" s="5" t="s">
        <v>1430</v>
      </c>
      <c r="B1418" s="6">
        <v>20.3</v>
      </c>
      <c r="C1418" s="19">
        <v>150</v>
      </c>
      <c r="D1418" s="7">
        <v>0</v>
      </c>
      <c r="E1418" s="6">
        <v>0.1</v>
      </c>
      <c r="F1418" s="7">
        <v>1</v>
      </c>
      <c r="G1418" s="4">
        <v>1991</v>
      </c>
      <c r="H1418" s="18">
        <f t="shared" si="44"/>
        <v>1992</v>
      </c>
      <c r="I1418" s="5" t="s">
        <v>2940</v>
      </c>
      <c r="J1418" t="str">
        <f t="shared" si="45"/>
        <v>Tonkon Torp</v>
      </c>
    </row>
    <row r="1419" spans="1:10" ht="15" x14ac:dyDescent="0.25">
      <c r="A1419" s="5" t="s">
        <v>1039</v>
      </c>
      <c r="B1419" s="6">
        <v>28.3</v>
      </c>
      <c r="C1419" s="19">
        <v>129</v>
      </c>
      <c r="D1419" s="7">
        <v>0</v>
      </c>
      <c r="E1419" s="6">
        <v>0.1</v>
      </c>
      <c r="F1419" s="7">
        <v>2</v>
      </c>
      <c r="G1419" s="4">
        <v>1991</v>
      </c>
      <c r="H1419" s="18">
        <f t="shared" si="44"/>
        <v>1992</v>
      </c>
      <c r="I1419" s="5" t="s">
        <v>3109</v>
      </c>
      <c r="J1419" t="str">
        <f t="shared" si="45"/>
        <v>Trotter Smith</v>
      </c>
    </row>
    <row r="1420" spans="1:10" ht="15" x14ac:dyDescent="0.25">
      <c r="A1420" s="5" t="s">
        <v>1109</v>
      </c>
      <c r="B1420" s="8">
        <v>1391.8</v>
      </c>
      <c r="C1420" s="19">
        <v>6</v>
      </c>
      <c r="D1420" s="7">
        <v>0</v>
      </c>
      <c r="E1420" s="6">
        <v>4.0999999999999996</v>
      </c>
      <c r="F1420" s="7">
        <v>3</v>
      </c>
      <c r="G1420" s="4">
        <v>1991</v>
      </c>
      <c r="H1420" s="18">
        <f t="shared" si="44"/>
        <v>1992</v>
      </c>
      <c r="I1420" s="5" t="s">
        <v>3167</v>
      </c>
      <c r="J1420" t="str">
        <f t="shared" si="45"/>
        <v>Venable Baetjer</v>
      </c>
    </row>
    <row r="1421" spans="1:10" ht="15" x14ac:dyDescent="0.25">
      <c r="A1421" s="5" t="s">
        <v>835</v>
      </c>
      <c r="B1421" s="6">
        <v>77.599999999999994</v>
      </c>
      <c r="C1421" s="20">
        <v>59</v>
      </c>
      <c r="D1421" s="7">
        <v>1</v>
      </c>
      <c r="E1421" s="6">
        <v>0.2</v>
      </c>
      <c r="F1421" s="7">
        <v>3</v>
      </c>
      <c r="G1421" s="4">
        <v>1991</v>
      </c>
      <c r="H1421" s="18">
        <f t="shared" si="44"/>
        <v>1992</v>
      </c>
      <c r="I1421" s="5" t="s">
        <v>2897</v>
      </c>
      <c r="J1421" t="str">
        <f t="shared" si="45"/>
        <v>Vinson Elkins</v>
      </c>
    </row>
    <row r="1422" spans="1:10" ht="15" x14ac:dyDescent="0.25">
      <c r="A1422" s="5" t="s">
        <v>1435</v>
      </c>
      <c r="B1422" s="6">
        <v>17.3</v>
      </c>
      <c r="C1422" s="19">
        <v>161</v>
      </c>
      <c r="D1422" s="7">
        <v>0</v>
      </c>
      <c r="E1422" s="6">
        <v>0.1</v>
      </c>
      <c r="F1422" s="7">
        <v>1</v>
      </c>
      <c r="G1422" s="4">
        <v>1991</v>
      </c>
      <c r="H1422" s="18">
        <f t="shared" si="44"/>
        <v>1992</v>
      </c>
      <c r="I1422" s="5" t="s">
        <v>3414</v>
      </c>
      <c r="J1422" t="str">
        <f t="shared" si="45"/>
        <v>Vorys Sater</v>
      </c>
    </row>
    <row r="1423" spans="1:10" ht="15" x14ac:dyDescent="0.25">
      <c r="A1423" s="5" t="s">
        <v>1428</v>
      </c>
      <c r="B1423" s="6">
        <v>27</v>
      </c>
      <c r="C1423" s="19">
        <v>139</v>
      </c>
      <c r="D1423" s="7">
        <v>0</v>
      </c>
      <c r="E1423" s="6">
        <v>0.1</v>
      </c>
      <c r="F1423" s="7">
        <v>1</v>
      </c>
      <c r="G1423" s="4">
        <v>1991</v>
      </c>
      <c r="H1423" s="18">
        <f t="shared" si="44"/>
        <v>1992</v>
      </c>
      <c r="I1423" s="5" t="s">
        <v>1428</v>
      </c>
      <c r="J1423" t="str">
        <f t="shared" si="45"/>
        <v>Warner Stackpole</v>
      </c>
    </row>
    <row r="1424" spans="1:10" ht="15" x14ac:dyDescent="0.25">
      <c r="A1424" s="5" t="s">
        <v>1089</v>
      </c>
      <c r="B1424" s="6">
        <v>321.8</v>
      </c>
      <c r="C1424" s="19">
        <v>22</v>
      </c>
      <c r="D1424" s="7">
        <v>0</v>
      </c>
      <c r="E1424" s="6">
        <v>0.9</v>
      </c>
      <c r="F1424" s="7">
        <v>4</v>
      </c>
      <c r="G1424" s="4">
        <v>1991</v>
      </c>
      <c r="H1424" s="18">
        <f t="shared" si="44"/>
        <v>1992</v>
      </c>
      <c r="I1424" s="5" t="s">
        <v>2612</v>
      </c>
      <c r="J1424" t="str">
        <f t="shared" si="45"/>
        <v>Weil Gotshal</v>
      </c>
    </row>
    <row r="1425" spans="1:10" ht="15" x14ac:dyDescent="0.25">
      <c r="A1425" s="5" t="s">
        <v>55</v>
      </c>
      <c r="B1425" s="6">
        <v>456.4</v>
      </c>
      <c r="C1425" s="19">
        <v>17</v>
      </c>
      <c r="D1425" s="7">
        <v>0</v>
      </c>
      <c r="E1425" s="6">
        <v>1.3</v>
      </c>
      <c r="F1425" s="7">
        <v>4</v>
      </c>
      <c r="G1425" s="4">
        <v>1991</v>
      </c>
      <c r="H1425" s="18">
        <f t="shared" si="44"/>
        <v>1992</v>
      </c>
      <c r="I1425" s="5" t="s">
        <v>2614</v>
      </c>
      <c r="J1425" t="str">
        <f t="shared" si="45"/>
        <v>Willkie Farr</v>
      </c>
    </row>
    <row r="1426" spans="1:10" ht="15" x14ac:dyDescent="0.25">
      <c r="A1426" s="5" t="s">
        <v>224</v>
      </c>
      <c r="B1426" s="6">
        <v>537.29999999999995</v>
      </c>
      <c r="C1426" s="19">
        <v>15</v>
      </c>
      <c r="D1426" s="7">
        <v>0</v>
      </c>
      <c r="E1426" s="6">
        <v>1.6</v>
      </c>
      <c r="F1426" s="7">
        <v>16</v>
      </c>
      <c r="G1426" s="4">
        <v>1991</v>
      </c>
      <c r="H1426" s="18">
        <f t="shared" si="44"/>
        <v>1992</v>
      </c>
      <c r="I1426" s="5" t="s">
        <v>2666</v>
      </c>
      <c r="J1426" t="str">
        <f t="shared" si="45"/>
        <v>Wilson Sonsini</v>
      </c>
    </row>
    <row r="1427" spans="1:10" ht="15" x14ac:dyDescent="0.25">
      <c r="A1427" s="5" t="s">
        <v>1058</v>
      </c>
      <c r="B1427" s="6">
        <v>160</v>
      </c>
      <c r="C1427" s="19">
        <v>30</v>
      </c>
      <c r="D1427" s="7">
        <v>0</v>
      </c>
      <c r="E1427" s="6">
        <v>0.5</v>
      </c>
      <c r="F1427" s="7">
        <v>1</v>
      </c>
      <c r="G1427" s="4">
        <v>1991</v>
      </c>
      <c r="H1427" s="18">
        <f t="shared" si="44"/>
        <v>1992</v>
      </c>
      <c r="I1427" s="5" t="s">
        <v>2650</v>
      </c>
      <c r="J1427" t="str">
        <f t="shared" si="45"/>
        <v>Winthrop Stimson</v>
      </c>
    </row>
    <row r="1428" spans="1:10" ht="15" x14ac:dyDescent="0.25">
      <c r="A1428" s="5" t="s">
        <v>1369</v>
      </c>
      <c r="B1428" s="6">
        <v>52.3</v>
      </c>
      <c r="C1428" s="20">
        <v>81</v>
      </c>
      <c r="D1428" s="7">
        <v>1</v>
      </c>
      <c r="E1428" s="6">
        <v>0.2</v>
      </c>
      <c r="F1428" s="7">
        <v>1</v>
      </c>
      <c r="G1428" s="4">
        <v>1991</v>
      </c>
      <c r="H1428" s="18">
        <f t="shared" si="44"/>
        <v>1992</v>
      </c>
      <c r="I1428" s="5" t="s">
        <v>3367</v>
      </c>
      <c r="J1428" t="str">
        <f t="shared" si="45"/>
        <v>Wolf Block</v>
      </c>
    </row>
    <row r="1429" spans="1:10" ht="15" x14ac:dyDescent="0.25">
      <c r="A1429" s="5" t="s">
        <v>1290</v>
      </c>
      <c r="B1429" s="6">
        <v>28.8</v>
      </c>
      <c r="C1429" s="19">
        <v>128</v>
      </c>
      <c r="D1429" s="7">
        <v>0</v>
      </c>
      <c r="E1429" s="6">
        <v>0.1</v>
      </c>
      <c r="F1429" s="7">
        <v>1</v>
      </c>
      <c r="G1429" s="4">
        <v>1991</v>
      </c>
      <c r="H1429" s="18">
        <f t="shared" si="44"/>
        <v>1992</v>
      </c>
      <c r="I1429" s="5" t="s">
        <v>3305</v>
      </c>
      <c r="J1429" t="str">
        <f t="shared" si="45"/>
        <v>Womble Carlyle</v>
      </c>
    </row>
    <row r="1430" spans="1:10" ht="15" x14ac:dyDescent="0.25">
      <c r="A1430" s="5" t="s">
        <v>6</v>
      </c>
      <c r="B1430" s="6">
        <v>93</v>
      </c>
      <c r="C1430" s="19">
        <v>90</v>
      </c>
      <c r="D1430" s="7">
        <v>0</v>
      </c>
      <c r="E1430" s="6">
        <v>0.2</v>
      </c>
      <c r="F1430" s="7">
        <v>3</v>
      </c>
      <c r="G1430" s="4">
        <v>1992</v>
      </c>
      <c r="H1430" s="18">
        <f t="shared" si="44"/>
        <v>1993</v>
      </c>
      <c r="I1430" s="5" t="s">
        <v>2572</v>
      </c>
      <c r="J1430" t="str">
        <f t="shared" si="45"/>
        <v>Akin Gump</v>
      </c>
    </row>
    <row r="1431" spans="1:10" ht="15" x14ac:dyDescent="0.25">
      <c r="A1431" s="5" t="s">
        <v>228</v>
      </c>
      <c r="B1431" s="6">
        <v>33.1</v>
      </c>
      <c r="C1431" s="20">
        <v>162</v>
      </c>
      <c r="D1431" s="7">
        <v>1</v>
      </c>
      <c r="E1431" s="6">
        <v>0.1</v>
      </c>
      <c r="F1431" s="7">
        <v>1</v>
      </c>
      <c r="G1431" s="4">
        <v>1992</v>
      </c>
      <c r="H1431" s="18">
        <f t="shared" si="44"/>
        <v>1993</v>
      </c>
      <c r="I1431" s="5" t="s">
        <v>2668</v>
      </c>
      <c r="J1431" t="str">
        <f t="shared" si="45"/>
        <v>Alston Bird</v>
      </c>
    </row>
    <row r="1432" spans="1:10" ht="15" x14ac:dyDescent="0.25">
      <c r="A1432" s="5" t="s">
        <v>246</v>
      </c>
      <c r="B1432" s="6">
        <v>54.5</v>
      </c>
      <c r="C1432" s="19">
        <v>119</v>
      </c>
      <c r="D1432" s="7">
        <v>0</v>
      </c>
      <c r="E1432" s="6">
        <v>0.1</v>
      </c>
      <c r="F1432" s="7">
        <v>2</v>
      </c>
      <c r="G1432" s="4">
        <v>1992</v>
      </c>
      <c r="H1432" s="18">
        <f t="shared" si="44"/>
        <v>1993</v>
      </c>
      <c r="I1432" s="5" t="s">
        <v>2680</v>
      </c>
      <c r="J1432" t="str">
        <f t="shared" si="45"/>
        <v>Altheimer Gray</v>
      </c>
    </row>
    <row r="1433" spans="1:10" ht="15" x14ac:dyDescent="0.25">
      <c r="A1433" s="5" t="s">
        <v>672</v>
      </c>
      <c r="B1433" s="6">
        <v>127.8</v>
      </c>
      <c r="C1433" s="19">
        <v>80</v>
      </c>
      <c r="D1433" s="7">
        <v>0</v>
      </c>
      <c r="E1433" s="6">
        <v>0.2</v>
      </c>
      <c r="F1433" s="7">
        <v>3</v>
      </c>
      <c r="G1433" s="4">
        <v>1992</v>
      </c>
      <c r="H1433" s="18">
        <f t="shared" si="44"/>
        <v>1993</v>
      </c>
      <c r="I1433" s="5" t="s">
        <v>672</v>
      </c>
      <c r="J1433" t="str">
        <f t="shared" si="45"/>
        <v>Andrews Kurth</v>
      </c>
    </row>
    <row r="1434" spans="1:10" ht="15" x14ac:dyDescent="0.25">
      <c r="A1434" s="5" t="s">
        <v>1456</v>
      </c>
      <c r="B1434" s="6">
        <v>117.9</v>
      </c>
      <c r="C1434" s="19">
        <v>83</v>
      </c>
      <c r="D1434" s="7">
        <v>0</v>
      </c>
      <c r="E1434" s="6">
        <v>0.2</v>
      </c>
      <c r="F1434" s="7">
        <v>1</v>
      </c>
      <c r="G1434" s="4">
        <v>1992</v>
      </c>
      <c r="H1434" s="18">
        <f t="shared" si="44"/>
        <v>1993</v>
      </c>
      <c r="I1434" s="5" t="s">
        <v>3432</v>
      </c>
      <c r="J1434" t="str">
        <f t="shared" si="45"/>
        <v>Arfat Selvam</v>
      </c>
    </row>
    <row r="1435" spans="1:10" ht="15" x14ac:dyDescent="0.25">
      <c r="A1435" s="5" t="s">
        <v>1455</v>
      </c>
      <c r="B1435" s="6">
        <v>128.1</v>
      </c>
      <c r="C1435" s="19">
        <v>79</v>
      </c>
      <c r="D1435" s="7">
        <v>0</v>
      </c>
      <c r="E1435" s="6">
        <v>0.2</v>
      </c>
      <c r="F1435" s="7">
        <v>1</v>
      </c>
      <c r="G1435" s="4">
        <v>1992</v>
      </c>
      <c r="H1435" s="18">
        <f t="shared" si="44"/>
        <v>1993</v>
      </c>
      <c r="I1435" s="5" t="s">
        <v>3431</v>
      </c>
      <c r="J1435" t="str">
        <f t="shared" si="45"/>
        <v>Argue Pearson</v>
      </c>
    </row>
    <row r="1436" spans="1:10" ht="15" x14ac:dyDescent="0.25">
      <c r="A1436" s="5" t="s">
        <v>213</v>
      </c>
      <c r="B1436" s="6">
        <v>205.4</v>
      </c>
      <c r="C1436" s="19">
        <v>54</v>
      </c>
      <c r="D1436" s="7">
        <v>0</v>
      </c>
      <c r="E1436" s="6">
        <v>0.4</v>
      </c>
      <c r="F1436" s="7">
        <v>2</v>
      </c>
      <c r="G1436" s="4">
        <v>1992</v>
      </c>
      <c r="H1436" s="18">
        <f t="shared" si="44"/>
        <v>1993</v>
      </c>
      <c r="I1436" s="5" t="s">
        <v>2662</v>
      </c>
      <c r="J1436" t="str">
        <f t="shared" si="45"/>
        <v>Arter Hadden</v>
      </c>
    </row>
    <row r="1437" spans="1:10" ht="15" x14ac:dyDescent="0.25">
      <c r="A1437" s="5" t="s">
        <v>1484</v>
      </c>
      <c r="B1437" s="6">
        <v>30.3</v>
      </c>
      <c r="C1437" s="20">
        <v>166</v>
      </c>
      <c r="D1437" s="7">
        <v>1</v>
      </c>
      <c r="E1437" s="6">
        <v>0.1</v>
      </c>
      <c r="F1437" s="7">
        <v>1</v>
      </c>
      <c r="G1437" s="4">
        <v>1992</v>
      </c>
      <c r="H1437" s="18">
        <f t="shared" si="44"/>
        <v>1993</v>
      </c>
      <c r="I1437" s="5" t="s">
        <v>3458</v>
      </c>
      <c r="J1437" t="str">
        <f t="shared" si="45"/>
        <v>Ater Wynne</v>
      </c>
    </row>
    <row r="1438" spans="1:10" ht="15" x14ac:dyDescent="0.25">
      <c r="A1438" s="5" t="s">
        <v>886</v>
      </c>
      <c r="B1438" s="6">
        <v>173.9</v>
      </c>
      <c r="C1438" s="19">
        <v>60</v>
      </c>
      <c r="D1438" s="7">
        <v>0</v>
      </c>
      <c r="E1438" s="6">
        <v>0.3</v>
      </c>
      <c r="F1438" s="7">
        <v>6</v>
      </c>
      <c r="G1438" s="4">
        <v>1992</v>
      </c>
      <c r="H1438" s="18">
        <f t="shared" si="44"/>
        <v>1993</v>
      </c>
      <c r="I1438" s="5" t="s">
        <v>3003</v>
      </c>
      <c r="J1438" t="str">
        <f t="shared" si="45"/>
        <v>Bachner Tally</v>
      </c>
    </row>
    <row r="1439" spans="1:10" ht="15" x14ac:dyDescent="0.25">
      <c r="A1439" s="5" t="s">
        <v>853</v>
      </c>
      <c r="B1439" s="6">
        <v>756.2</v>
      </c>
      <c r="C1439" s="19">
        <v>15</v>
      </c>
      <c r="D1439" s="7">
        <v>0</v>
      </c>
      <c r="E1439" s="6">
        <v>1.4</v>
      </c>
      <c r="F1439" s="7">
        <v>2</v>
      </c>
      <c r="G1439" s="4">
        <v>1992</v>
      </c>
      <c r="H1439" s="18">
        <f t="shared" si="44"/>
        <v>1993</v>
      </c>
      <c r="I1439" s="5" t="s">
        <v>10</v>
      </c>
      <c r="J1439" t="str">
        <f t="shared" si="45"/>
        <v>Baker Botts</v>
      </c>
    </row>
    <row r="1440" spans="1:10" ht="15" x14ac:dyDescent="0.25">
      <c r="A1440" s="5" t="s">
        <v>676</v>
      </c>
      <c r="B1440" s="6">
        <v>121.4</v>
      </c>
      <c r="C1440" s="19">
        <v>81</v>
      </c>
      <c r="D1440" s="7">
        <v>0</v>
      </c>
      <c r="E1440" s="6">
        <v>0.2</v>
      </c>
      <c r="F1440" s="7">
        <v>2</v>
      </c>
      <c r="G1440" s="4">
        <v>1992</v>
      </c>
      <c r="H1440" s="18">
        <f t="shared" si="44"/>
        <v>1993</v>
      </c>
      <c r="I1440" s="5" t="s">
        <v>2805</v>
      </c>
      <c r="J1440" t="str">
        <f t="shared" si="45"/>
        <v>Baker Hostetler</v>
      </c>
    </row>
    <row r="1441" spans="1:10" ht="15" x14ac:dyDescent="0.25">
      <c r="A1441" s="5" t="s">
        <v>237</v>
      </c>
      <c r="B1441" s="6">
        <v>90</v>
      </c>
      <c r="C1441" s="19">
        <v>93</v>
      </c>
      <c r="D1441" s="7">
        <v>0</v>
      </c>
      <c r="E1441" s="6">
        <v>0.2</v>
      </c>
      <c r="F1441" s="7">
        <v>2</v>
      </c>
      <c r="G1441" s="4">
        <v>1992</v>
      </c>
      <c r="H1441" s="18">
        <f t="shared" si="44"/>
        <v>1993</v>
      </c>
      <c r="I1441" s="5" t="s">
        <v>2674</v>
      </c>
      <c r="J1441" t="str">
        <f t="shared" si="45"/>
        <v>Ballard Spahr</v>
      </c>
    </row>
    <row r="1442" spans="1:10" ht="15" x14ac:dyDescent="0.25">
      <c r="A1442" s="5" t="s">
        <v>250</v>
      </c>
      <c r="B1442" s="6">
        <v>38.4</v>
      </c>
      <c r="C1442" s="19">
        <v>149</v>
      </c>
      <c r="D1442" s="7">
        <v>0</v>
      </c>
      <c r="E1442" s="6">
        <v>0.1</v>
      </c>
      <c r="F1442" s="7">
        <v>1</v>
      </c>
      <c r="G1442" s="4">
        <v>1992</v>
      </c>
      <c r="H1442" s="18">
        <f t="shared" si="44"/>
        <v>1993</v>
      </c>
      <c r="I1442" s="5" t="s">
        <v>250</v>
      </c>
      <c r="J1442" t="str">
        <f t="shared" si="45"/>
        <v>Battle Fowler</v>
      </c>
    </row>
    <row r="1443" spans="1:10" ht="15" x14ac:dyDescent="0.25">
      <c r="A1443" s="5" t="s">
        <v>214</v>
      </c>
      <c r="B1443" s="6">
        <v>916</v>
      </c>
      <c r="C1443" s="19">
        <v>11</v>
      </c>
      <c r="D1443" s="7">
        <v>0</v>
      </c>
      <c r="E1443" s="6">
        <v>1.7</v>
      </c>
      <c r="F1443" s="7">
        <v>2</v>
      </c>
      <c r="G1443" s="4">
        <v>1992</v>
      </c>
      <c r="H1443" s="18">
        <f t="shared" si="44"/>
        <v>1993</v>
      </c>
      <c r="I1443" s="5" t="s">
        <v>2663</v>
      </c>
      <c r="J1443" t="str">
        <f t="shared" si="45"/>
        <v>Bingham Dana</v>
      </c>
    </row>
    <row r="1444" spans="1:10" ht="15" x14ac:dyDescent="0.25">
      <c r="A1444" s="5" t="s">
        <v>1008</v>
      </c>
      <c r="B1444" s="6">
        <v>26</v>
      </c>
      <c r="C1444" s="20">
        <v>178</v>
      </c>
      <c r="D1444" s="7">
        <v>1</v>
      </c>
      <c r="E1444" s="6">
        <v>0.1</v>
      </c>
      <c r="F1444" s="7">
        <v>2</v>
      </c>
      <c r="G1444" s="4">
        <v>1992</v>
      </c>
      <c r="H1444" s="18">
        <f t="shared" si="44"/>
        <v>1993</v>
      </c>
      <c r="I1444" s="5" t="s">
        <v>3084</v>
      </c>
      <c r="J1444" t="str">
        <f t="shared" si="45"/>
        <v>Blank Rome</v>
      </c>
    </row>
    <row r="1445" spans="1:10" ht="15" x14ac:dyDescent="0.25">
      <c r="A1445" s="5" t="s">
        <v>1490</v>
      </c>
      <c r="B1445" s="6">
        <v>25.7</v>
      </c>
      <c r="C1445" s="19">
        <v>181</v>
      </c>
      <c r="D1445" s="7">
        <v>0</v>
      </c>
      <c r="E1445" s="6">
        <v>0.1</v>
      </c>
      <c r="F1445" s="7">
        <v>1</v>
      </c>
      <c r="G1445" s="4">
        <v>1992</v>
      </c>
      <c r="H1445" s="18">
        <f t="shared" si="44"/>
        <v>1993</v>
      </c>
      <c r="I1445" s="5" t="s">
        <v>3463</v>
      </c>
      <c r="J1445" t="str">
        <f t="shared" si="45"/>
        <v>Blumenthal Lynne</v>
      </c>
    </row>
    <row r="1446" spans="1:10" ht="15" x14ac:dyDescent="0.25">
      <c r="A1446" s="5" t="s">
        <v>253</v>
      </c>
      <c r="B1446" s="6">
        <v>48.3</v>
      </c>
      <c r="C1446" s="19">
        <v>129</v>
      </c>
      <c r="D1446" s="7">
        <v>0</v>
      </c>
      <c r="E1446" s="6">
        <v>0.1</v>
      </c>
      <c r="F1446" s="7">
        <v>1</v>
      </c>
      <c r="G1446" s="4">
        <v>1992</v>
      </c>
      <c r="H1446" s="18">
        <f t="shared" si="44"/>
        <v>1993</v>
      </c>
      <c r="I1446" s="5" t="s">
        <v>2685</v>
      </c>
      <c r="J1446" t="str">
        <f t="shared" si="45"/>
        <v>Bogle Gates</v>
      </c>
    </row>
    <row r="1447" spans="1:10" ht="15" x14ac:dyDescent="0.25">
      <c r="A1447" s="5" t="s">
        <v>1485</v>
      </c>
      <c r="B1447" s="6">
        <v>30.3</v>
      </c>
      <c r="C1447" s="20">
        <v>166</v>
      </c>
      <c r="D1447" s="7">
        <v>1</v>
      </c>
      <c r="E1447" s="6">
        <v>0.1</v>
      </c>
      <c r="F1447" s="7">
        <v>1</v>
      </c>
      <c r="G1447" s="4">
        <v>1992</v>
      </c>
      <c r="H1447" s="18">
        <f t="shared" si="44"/>
        <v>1993</v>
      </c>
      <c r="I1447" s="5" t="s">
        <v>3459</v>
      </c>
      <c r="J1447" t="str">
        <f t="shared" si="45"/>
        <v>Boult Cummings</v>
      </c>
    </row>
    <row r="1448" spans="1:10" ht="15" x14ac:dyDescent="0.25">
      <c r="A1448" s="5" t="s">
        <v>254</v>
      </c>
      <c r="B1448" s="6">
        <v>317.60000000000002</v>
      </c>
      <c r="C1448" s="19">
        <v>36</v>
      </c>
      <c r="D1448" s="7">
        <v>0</v>
      </c>
      <c r="E1448" s="6">
        <v>0.6</v>
      </c>
      <c r="F1448" s="7">
        <v>1</v>
      </c>
      <c r="G1448" s="4">
        <v>1992</v>
      </c>
      <c r="H1448" s="18">
        <f t="shared" si="44"/>
        <v>1993</v>
      </c>
      <c r="I1448" s="5" t="s">
        <v>2686</v>
      </c>
      <c r="J1448" t="str">
        <f t="shared" si="45"/>
        <v>Bracewell Patterson</v>
      </c>
    </row>
    <row r="1449" spans="1:10" ht="15" x14ac:dyDescent="0.25">
      <c r="A1449" s="5" t="s">
        <v>1464</v>
      </c>
      <c r="B1449" s="6">
        <v>66.8</v>
      </c>
      <c r="C1449" s="19">
        <v>108</v>
      </c>
      <c r="D1449" s="7">
        <v>0</v>
      </c>
      <c r="E1449" s="6">
        <v>0.1</v>
      </c>
      <c r="F1449" s="7">
        <v>3</v>
      </c>
      <c r="G1449" s="4">
        <v>1992</v>
      </c>
      <c r="H1449" s="18">
        <f t="shared" si="44"/>
        <v>1993</v>
      </c>
      <c r="I1449" s="5" t="s">
        <v>3439</v>
      </c>
      <c r="J1449" t="str">
        <f t="shared" si="45"/>
        <v>Briggs Morgan</v>
      </c>
    </row>
    <row r="1450" spans="1:10" ht="15" x14ac:dyDescent="0.25">
      <c r="A1450" s="5" t="s">
        <v>873</v>
      </c>
      <c r="B1450" s="6">
        <v>156.6</v>
      </c>
      <c r="C1450" s="19">
        <v>65</v>
      </c>
      <c r="D1450" s="7">
        <v>0</v>
      </c>
      <c r="E1450" s="6">
        <v>0.3</v>
      </c>
      <c r="F1450" s="7">
        <v>6</v>
      </c>
      <c r="G1450" s="4">
        <v>1992</v>
      </c>
      <c r="H1450" s="18">
        <f t="shared" si="44"/>
        <v>1993</v>
      </c>
      <c r="I1450" s="5" t="s">
        <v>2994</v>
      </c>
      <c r="J1450" t="str">
        <f t="shared" si="45"/>
        <v>Brobeck Phleger</v>
      </c>
    </row>
    <row r="1451" spans="1:10" ht="15" x14ac:dyDescent="0.25">
      <c r="A1451" s="5" t="s">
        <v>1365</v>
      </c>
      <c r="B1451" s="6">
        <v>141.30000000000001</v>
      </c>
      <c r="C1451" s="19">
        <v>74</v>
      </c>
      <c r="D1451" s="7">
        <v>0</v>
      </c>
      <c r="E1451" s="6">
        <v>0.3</v>
      </c>
      <c r="F1451" s="7">
        <v>3</v>
      </c>
      <c r="G1451" s="4">
        <v>1992</v>
      </c>
      <c r="H1451" s="18">
        <f t="shared" si="44"/>
        <v>1993</v>
      </c>
      <c r="I1451" s="5" t="s">
        <v>3365</v>
      </c>
      <c r="J1451" t="str">
        <f t="shared" si="45"/>
        <v>Brobeck Phleger</v>
      </c>
    </row>
    <row r="1452" spans="1:10" ht="15" x14ac:dyDescent="0.25">
      <c r="A1452" s="5" t="s">
        <v>125</v>
      </c>
      <c r="B1452" s="8">
        <v>4080.7</v>
      </c>
      <c r="C1452" s="19">
        <v>2</v>
      </c>
      <c r="D1452" s="7">
        <v>0</v>
      </c>
      <c r="E1452" s="6">
        <v>7.4</v>
      </c>
      <c r="F1452" s="7">
        <v>19</v>
      </c>
      <c r="G1452" s="4">
        <v>1992</v>
      </c>
      <c r="H1452" s="18">
        <f t="shared" si="44"/>
        <v>1993</v>
      </c>
      <c r="I1452" s="5" t="s">
        <v>2633</v>
      </c>
      <c r="J1452" t="str">
        <f t="shared" si="45"/>
        <v>Brown Wood</v>
      </c>
    </row>
    <row r="1453" spans="1:10" ht="15" x14ac:dyDescent="0.25">
      <c r="A1453" s="5" t="s">
        <v>1470</v>
      </c>
      <c r="B1453" s="6">
        <v>53.7</v>
      </c>
      <c r="C1453" s="19">
        <v>121</v>
      </c>
      <c r="D1453" s="7">
        <v>0</v>
      </c>
      <c r="E1453" s="6">
        <v>0.1</v>
      </c>
      <c r="F1453" s="7">
        <v>1</v>
      </c>
      <c r="G1453" s="4">
        <v>1992</v>
      </c>
      <c r="H1453" s="18">
        <f t="shared" si="44"/>
        <v>1993</v>
      </c>
      <c r="I1453" s="5" t="s">
        <v>2941</v>
      </c>
      <c r="J1453" t="str">
        <f t="shared" si="45"/>
        <v>Buchalter Nemer</v>
      </c>
    </row>
    <row r="1454" spans="1:10" ht="15" x14ac:dyDescent="0.25">
      <c r="A1454" s="5" t="s">
        <v>1480</v>
      </c>
      <c r="B1454" s="6">
        <v>34.5</v>
      </c>
      <c r="C1454" s="20">
        <v>158</v>
      </c>
      <c r="D1454" s="7">
        <v>1</v>
      </c>
      <c r="E1454" s="6">
        <v>0.1</v>
      </c>
      <c r="F1454" s="7">
        <v>1</v>
      </c>
      <c r="G1454" s="4">
        <v>1992</v>
      </c>
      <c r="H1454" s="18">
        <f t="shared" si="44"/>
        <v>1993</v>
      </c>
      <c r="I1454" s="5" t="s">
        <v>3454</v>
      </c>
      <c r="J1454" t="str">
        <f t="shared" si="45"/>
        <v>Butler Binion</v>
      </c>
    </row>
    <row r="1455" spans="1:10" ht="15" x14ac:dyDescent="0.25">
      <c r="A1455" s="5" t="s">
        <v>12</v>
      </c>
      <c r="B1455" s="6">
        <v>232</v>
      </c>
      <c r="C1455" s="19">
        <v>51</v>
      </c>
      <c r="D1455" s="7">
        <v>0</v>
      </c>
      <c r="E1455" s="6">
        <v>0.4</v>
      </c>
      <c r="F1455" s="7">
        <v>3</v>
      </c>
      <c r="G1455" s="4">
        <v>1992</v>
      </c>
      <c r="H1455" s="18">
        <f t="shared" si="44"/>
        <v>1993</v>
      </c>
      <c r="I1455" s="5" t="s">
        <v>2577</v>
      </c>
      <c r="J1455" t="str">
        <f t="shared" si="45"/>
        <v>Cahill Gordon</v>
      </c>
    </row>
    <row r="1456" spans="1:10" ht="15" x14ac:dyDescent="0.25">
      <c r="A1456" s="5" t="s">
        <v>871</v>
      </c>
      <c r="B1456" s="6">
        <v>386.1</v>
      </c>
      <c r="C1456" s="19">
        <v>30</v>
      </c>
      <c r="D1456" s="7">
        <v>0</v>
      </c>
      <c r="E1456" s="6">
        <v>0.7</v>
      </c>
      <c r="F1456" s="7">
        <v>3</v>
      </c>
      <c r="G1456" s="4">
        <v>1992</v>
      </c>
      <c r="H1456" s="18">
        <f t="shared" si="44"/>
        <v>1993</v>
      </c>
      <c r="I1456" s="5" t="s">
        <v>2993</v>
      </c>
      <c r="J1456" t="str">
        <f t="shared" si="45"/>
        <v>Calfee Halter</v>
      </c>
    </row>
    <row r="1457" spans="1:10" ht="15" x14ac:dyDescent="0.25">
      <c r="A1457" s="5" t="s">
        <v>1198</v>
      </c>
      <c r="B1457" s="6">
        <v>578.29999999999995</v>
      </c>
      <c r="C1457" s="19">
        <v>22</v>
      </c>
      <c r="D1457" s="7">
        <v>0</v>
      </c>
      <c r="E1457" s="6">
        <v>1.1000000000000001</v>
      </c>
      <c r="F1457" s="7">
        <v>6</v>
      </c>
      <c r="G1457" s="4">
        <v>1992</v>
      </c>
      <c r="H1457" s="18">
        <f t="shared" si="44"/>
        <v>1993</v>
      </c>
      <c r="I1457" s="5" t="s">
        <v>3237</v>
      </c>
      <c r="J1457" t="str">
        <f t="shared" si="45"/>
        <v>Chapman Cutler</v>
      </c>
    </row>
    <row r="1458" spans="1:10" ht="15" x14ac:dyDescent="0.25">
      <c r="A1458" s="5" t="s">
        <v>697</v>
      </c>
      <c r="B1458" s="6">
        <v>49.9</v>
      </c>
      <c r="C1458" s="19">
        <v>128</v>
      </c>
      <c r="D1458" s="7">
        <v>0</v>
      </c>
      <c r="E1458" s="6">
        <v>0.1</v>
      </c>
      <c r="F1458" s="7">
        <v>3</v>
      </c>
      <c r="G1458" s="4">
        <v>1992</v>
      </c>
      <c r="H1458" s="18">
        <f t="shared" si="44"/>
        <v>1993</v>
      </c>
      <c r="I1458" s="5" t="s">
        <v>2816</v>
      </c>
      <c r="J1458" t="str">
        <f t="shared" si="45"/>
        <v>Choate Hall</v>
      </c>
    </row>
    <row r="1459" spans="1:10" ht="15" x14ac:dyDescent="0.25">
      <c r="A1459" s="5" t="s">
        <v>1499</v>
      </c>
      <c r="B1459" s="6">
        <v>20.7</v>
      </c>
      <c r="C1459" s="19">
        <v>199</v>
      </c>
      <c r="D1459" s="7">
        <v>0</v>
      </c>
      <c r="E1459" s="6">
        <v>0</v>
      </c>
      <c r="F1459" s="7">
        <v>1</v>
      </c>
      <c r="G1459" s="4">
        <v>1992</v>
      </c>
      <c r="H1459" s="18">
        <f t="shared" si="44"/>
        <v>1993</v>
      </c>
      <c r="I1459" s="5" t="s">
        <v>3471</v>
      </c>
      <c r="J1459" t="str">
        <f t="shared" si="45"/>
        <v>Christy Viener</v>
      </c>
    </row>
    <row r="1460" spans="1:10" ht="15" x14ac:dyDescent="0.25">
      <c r="A1460" s="5" t="s">
        <v>482</v>
      </c>
      <c r="B1460" s="6">
        <v>222.1</v>
      </c>
      <c r="C1460" s="19">
        <v>52</v>
      </c>
      <c r="D1460" s="7">
        <v>0</v>
      </c>
      <c r="E1460" s="6">
        <v>0.4</v>
      </c>
      <c r="F1460" s="7">
        <v>2</v>
      </c>
      <c r="G1460" s="4">
        <v>1992</v>
      </c>
      <c r="H1460" s="18">
        <f t="shared" si="44"/>
        <v>1993</v>
      </c>
      <c r="I1460" s="5" t="s">
        <v>2578</v>
      </c>
      <c r="J1460" t="str">
        <f t="shared" si="45"/>
        <v>Cleary Gottlieb</v>
      </c>
    </row>
    <row r="1461" spans="1:10" ht="15" x14ac:dyDescent="0.25">
      <c r="A1461" s="5" t="s">
        <v>1488</v>
      </c>
      <c r="B1461" s="6">
        <v>26.6</v>
      </c>
      <c r="C1461" s="19">
        <v>175</v>
      </c>
      <c r="D1461" s="7">
        <v>0</v>
      </c>
      <c r="E1461" s="6">
        <v>0.1</v>
      </c>
      <c r="F1461" s="7">
        <v>1</v>
      </c>
      <c r="G1461" s="4">
        <v>1992</v>
      </c>
      <c r="H1461" s="18">
        <f t="shared" si="44"/>
        <v>1993</v>
      </c>
      <c r="I1461" s="5" t="s">
        <v>3461</v>
      </c>
      <c r="J1461" t="str">
        <f t="shared" si="45"/>
        <v>Cohen Brame</v>
      </c>
    </row>
    <row r="1462" spans="1:10" ht="15" x14ac:dyDescent="0.25">
      <c r="A1462" s="5" t="s">
        <v>1478</v>
      </c>
      <c r="B1462" s="6">
        <v>37.799999999999997</v>
      </c>
      <c r="C1462" s="19">
        <v>150</v>
      </c>
      <c r="D1462" s="7">
        <v>0</v>
      </c>
      <c r="E1462" s="6">
        <v>0.1</v>
      </c>
      <c r="F1462" s="7">
        <v>1</v>
      </c>
      <c r="G1462" s="4">
        <v>1992</v>
      </c>
      <c r="H1462" s="18">
        <f t="shared" si="44"/>
        <v>1993</v>
      </c>
      <c r="I1462" s="5" t="s">
        <v>3452</v>
      </c>
      <c r="J1462" t="str">
        <f t="shared" si="45"/>
        <v>Cohen Lahat</v>
      </c>
    </row>
    <row r="1463" spans="1:10" ht="15" x14ac:dyDescent="0.25">
      <c r="A1463" s="5" t="s">
        <v>1481</v>
      </c>
      <c r="B1463" s="6">
        <v>34.5</v>
      </c>
      <c r="C1463" s="20">
        <v>158</v>
      </c>
      <c r="D1463" s="7">
        <v>1</v>
      </c>
      <c r="E1463" s="6">
        <v>0.1</v>
      </c>
      <c r="F1463" s="7">
        <v>1</v>
      </c>
      <c r="G1463" s="4">
        <v>1992</v>
      </c>
      <c r="H1463" s="18">
        <f t="shared" si="44"/>
        <v>1993</v>
      </c>
      <c r="I1463" s="5" t="s">
        <v>3455</v>
      </c>
      <c r="J1463" t="str">
        <f t="shared" si="45"/>
        <v>Coleman Rhine</v>
      </c>
    </row>
    <row r="1464" spans="1:10" ht="15" x14ac:dyDescent="0.25">
      <c r="A1464" s="5" t="s">
        <v>869</v>
      </c>
      <c r="B1464" s="6">
        <v>479.3</v>
      </c>
      <c r="C1464" s="19">
        <v>27</v>
      </c>
      <c r="D1464" s="7">
        <v>0</v>
      </c>
      <c r="E1464" s="6">
        <v>0.9</v>
      </c>
      <c r="F1464" s="7">
        <v>12</v>
      </c>
      <c r="G1464" s="4">
        <v>1992</v>
      </c>
      <c r="H1464" s="18">
        <f t="shared" si="44"/>
        <v>1993</v>
      </c>
      <c r="I1464" s="5" t="s">
        <v>2992</v>
      </c>
      <c r="J1464" t="str">
        <f t="shared" si="45"/>
        <v>Cooley Godward</v>
      </c>
    </row>
    <row r="1465" spans="1:10" ht="15" x14ac:dyDescent="0.25">
      <c r="A1465" s="5" t="s">
        <v>67</v>
      </c>
      <c r="B1465" s="6">
        <v>27.2</v>
      </c>
      <c r="C1465" s="19">
        <v>173</v>
      </c>
      <c r="D1465" s="7">
        <v>0</v>
      </c>
      <c r="E1465" s="6">
        <v>0.1</v>
      </c>
      <c r="F1465" s="7">
        <v>1</v>
      </c>
      <c r="G1465" s="4">
        <v>1992</v>
      </c>
      <c r="H1465" s="18">
        <f t="shared" si="44"/>
        <v>1993</v>
      </c>
      <c r="I1465" s="5" t="s">
        <v>67</v>
      </c>
      <c r="J1465" t="str">
        <f t="shared" si="45"/>
        <v>Coudert Brothers</v>
      </c>
    </row>
    <row r="1466" spans="1:10" ht="15" x14ac:dyDescent="0.25">
      <c r="A1466" s="5" t="s">
        <v>1319</v>
      </c>
      <c r="B1466" s="6">
        <v>35.9</v>
      </c>
      <c r="C1466" s="19">
        <v>154</v>
      </c>
      <c r="D1466" s="7">
        <v>0</v>
      </c>
      <c r="E1466" s="6">
        <v>0.1</v>
      </c>
      <c r="F1466" s="7">
        <v>1</v>
      </c>
      <c r="G1466" s="4">
        <v>1992</v>
      </c>
      <c r="H1466" s="18">
        <f t="shared" si="44"/>
        <v>1993</v>
      </c>
      <c r="I1466" s="5" t="s">
        <v>1319</v>
      </c>
      <c r="J1466" t="str">
        <f t="shared" si="45"/>
        <v>Cox Smith</v>
      </c>
    </row>
    <row r="1467" spans="1:10" ht="15" x14ac:dyDescent="0.25">
      <c r="A1467" s="5" t="s">
        <v>15</v>
      </c>
      <c r="B1467" s="6">
        <v>875.1</v>
      </c>
      <c r="C1467" s="19">
        <v>13</v>
      </c>
      <c r="D1467" s="7">
        <v>0</v>
      </c>
      <c r="E1467" s="6">
        <v>1.6</v>
      </c>
      <c r="F1467" s="7">
        <v>4</v>
      </c>
      <c r="G1467" s="4">
        <v>1992</v>
      </c>
      <c r="H1467" s="18">
        <f t="shared" si="44"/>
        <v>1993</v>
      </c>
      <c r="I1467" s="5" t="s">
        <v>2580</v>
      </c>
      <c r="J1467" t="str">
        <f t="shared" si="45"/>
        <v>Cravath Swaine</v>
      </c>
    </row>
    <row r="1468" spans="1:10" ht="15" x14ac:dyDescent="0.25">
      <c r="A1468" s="5" t="s">
        <v>1475</v>
      </c>
      <c r="B1468" s="6">
        <v>42</v>
      </c>
      <c r="C1468" s="19">
        <v>140</v>
      </c>
      <c r="D1468" s="7">
        <v>0</v>
      </c>
      <c r="E1468" s="6">
        <v>0.1</v>
      </c>
      <c r="F1468" s="7">
        <v>3</v>
      </c>
      <c r="G1468" s="4">
        <v>1992</v>
      </c>
      <c r="H1468" s="18">
        <f t="shared" si="44"/>
        <v>1993</v>
      </c>
      <c r="I1468" s="5" t="s">
        <v>3449</v>
      </c>
      <c r="J1468" t="str">
        <f t="shared" si="45"/>
        <v>Crouch Spangler</v>
      </c>
    </row>
    <row r="1469" spans="1:10" ht="15" x14ac:dyDescent="0.25">
      <c r="A1469" s="5" t="s">
        <v>260</v>
      </c>
      <c r="B1469" s="6">
        <v>41.2</v>
      </c>
      <c r="C1469" s="19">
        <v>141</v>
      </c>
      <c r="D1469" s="7">
        <v>0</v>
      </c>
      <c r="E1469" s="6">
        <v>0.1</v>
      </c>
      <c r="F1469" s="7">
        <v>1</v>
      </c>
      <c r="G1469" s="4">
        <v>1992</v>
      </c>
      <c r="H1469" s="18">
        <f t="shared" si="44"/>
        <v>1993</v>
      </c>
      <c r="I1469" s="5" t="s">
        <v>2690</v>
      </c>
      <c r="J1469" t="str">
        <f t="shared" si="45"/>
        <v>Cummings Lockwood</v>
      </c>
    </row>
    <row r="1470" spans="1:10" ht="15" x14ac:dyDescent="0.25">
      <c r="A1470" s="5" t="s">
        <v>1186</v>
      </c>
      <c r="B1470" s="6">
        <v>170.6</v>
      </c>
      <c r="C1470" s="20">
        <v>61</v>
      </c>
      <c r="D1470" s="7">
        <v>1</v>
      </c>
      <c r="E1470" s="6">
        <v>0.3</v>
      </c>
      <c r="F1470" s="7">
        <v>3</v>
      </c>
      <c r="G1470" s="4">
        <v>1992</v>
      </c>
      <c r="H1470" s="18">
        <f t="shared" si="44"/>
        <v>1993</v>
      </c>
      <c r="I1470" s="5" t="s">
        <v>2691</v>
      </c>
      <c r="J1470" t="str">
        <f t="shared" si="45"/>
        <v>Curtis Mallet-Prevost</v>
      </c>
    </row>
    <row r="1471" spans="1:10" ht="15" x14ac:dyDescent="0.25">
      <c r="A1471" s="5" t="s">
        <v>16</v>
      </c>
      <c r="B1471" s="6">
        <v>198</v>
      </c>
      <c r="C1471" s="19">
        <v>57</v>
      </c>
      <c r="D1471" s="7">
        <v>0</v>
      </c>
      <c r="E1471" s="6">
        <v>0.4</v>
      </c>
      <c r="F1471" s="7">
        <v>4</v>
      </c>
      <c r="G1471" s="4">
        <v>1992</v>
      </c>
      <c r="H1471" s="18">
        <f t="shared" si="44"/>
        <v>1993</v>
      </c>
      <c r="I1471" s="5" t="s">
        <v>2581</v>
      </c>
      <c r="J1471" t="str">
        <f t="shared" si="45"/>
        <v>Davis Polk</v>
      </c>
    </row>
    <row r="1472" spans="1:10" ht="15" x14ac:dyDescent="0.25">
      <c r="A1472" s="5" t="s">
        <v>1102</v>
      </c>
      <c r="B1472" s="6">
        <v>155.6</v>
      </c>
      <c r="C1472" s="19">
        <v>66</v>
      </c>
      <c r="D1472" s="7">
        <v>0</v>
      </c>
      <c r="E1472" s="6">
        <v>0.3</v>
      </c>
      <c r="F1472" s="7">
        <v>5</v>
      </c>
      <c r="G1472" s="4">
        <v>1992</v>
      </c>
      <c r="H1472" s="18">
        <f t="shared" si="44"/>
        <v>1993</v>
      </c>
      <c r="I1472" s="5" t="s">
        <v>3160</v>
      </c>
      <c r="J1472" t="str">
        <f t="shared" si="45"/>
        <v>Davis Graham</v>
      </c>
    </row>
    <row r="1473" spans="1:10" ht="15" x14ac:dyDescent="0.25">
      <c r="A1473" s="5" t="s">
        <v>17</v>
      </c>
      <c r="B1473" s="8">
        <v>1114.0999999999999</v>
      </c>
      <c r="C1473" s="19">
        <v>8</v>
      </c>
      <c r="D1473" s="7">
        <v>0</v>
      </c>
      <c r="E1473" s="6">
        <v>2</v>
      </c>
      <c r="F1473" s="7">
        <v>4</v>
      </c>
      <c r="G1473" s="4">
        <v>1992</v>
      </c>
      <c r="H1473" s="18">
        <f t="shared" si="44"/>
        <v>1993</v>
      </c>
      <c r="I1473" s="5" t="s">
        <v>2582</v>
      </c>
      <c r="J1473" t="str">
        <f t="shared" si="45"/>
        <v>Debevoise Plimpton</v>
      </c>
    </row>
    <row r="1474" spans="1:10" ht="15" x14ac:dyDescent="0.25">
      <c r="A1474" s="5" t="s">
        <v>986</v>
      </c>
      <c r="B1474" s="6">
        <v>135.1</v>
      </c>
      <c r="C1474" s="19">
        <v>77</v>
      </c>
      <c r="D1474" s="7">
        <v>0</v>
      </c>
      <c r="E1474" s="6">
        <v>0.2</v>
      </c>
      <c r="F1474" s="7">
        <v>3</v>
      </c>
      <c r="G1474" s="4">
        <v>1992</v>
      </c>
      <c r="H1474" s="18">
        <f t="shared" ref="H1474:H1537" si="46">G1474+1</f>
        <v>1993</v>
      </c>
      <c r="I1474" s="5" t="s">
        <v>3068</v>
      </c>
      <c r="J1474" t="str">
        <f t="shared" ref="J1474:J1537" si="47">TRIM(LEFT(SUBSTITUTE(I1474," ",REPT(" ",100)),200))</f>
        <v>Dechert Price</v>
      </c>
    </row>
    <row r="1475" spans="1:10" ht="15" x14ac:dyDescent="0.25">
      <c r="A1475" s="5" t="s">
        <v>1467</v>
      </c>
      <c r="B1475" s="6">
        <v>55.5</v>
      </c>
      <c r="C1475" s="19">
        <v>116</v>
      </c>
      <c r="D1475" s="7">
        <v>0</v>
      </c>
      <c r="E1475" s="6">
        <v>0.1</v>
      </c>
      <c r="F1475" s="7">
        <v>1</v>
      </c>
      <c r="G1475" s="4">
        <v>1992</v>
      </c>
      <c r="H1475" s="18">
        <f t="shared" si="46"/>
        <v>1993</v>
      </c>
      <c r="I1475" s="5" t="s">
        <v>3442</v>
      </c>
      <c r="J1475" t="str">
        <f t="shared" si="47"/>
        <v>Decker Jones</v>
      </c>
    </row>
    <row r="1476" spans="1:10" ht="15" x14ac:dyDescent="0.25">
      <c r="A1476" s="5" t="s">
        <v>985</v>
      </c>
      <c r="B1476" s="6">
        <v>93.5</v>
      </c>
      <c r="C1476" s="19">
        <v>89</v>
      </c>
      <c r="D1476" s="7">
        <v>0</v>
      </c>
      <c r="E1476" s="6">
        <v>0.2</v>
      </c>
      <c r="F1476" s="7">
        <v>3</v>
      </c>
      <c r="G1476" s="4">
        <v>1992</v>
      </c>
      <c r="H1476" s="18">
        <f t="shared" si="46"/>
        <v>1993</v>
      </c>
      <c r="I1476" s="5" t="s">
        <v>3067</v>
      </c>
      <c r="J1476" t="str">
        <f t="shared" si="47"/>
        <v>Dewey Ballantine</v>
      </c>
    </row>
    <row r="1477" spans="1:10" ht="15" x14ac:dyDescent="0.25">
      <c r="A1477" s="5" t="s">
        <v>1459</v>
      </c>
      <c r="B1477" s="6">
        <v>74.599999999999994</v>
      </c>
      <c r="C1477" s="19">
        <v>100</v>
      </c>
      <c r="D1477" s="7">
        <v>0</v>
      </c>
      <c r="E1477" s="6">
        <v>0.1</v>
      </c>
      <c r="F1477" s="7">
        <v>2</v>
      </c>
      <c r="G1477" s="4">
        <v>1992</v>
      </c>
      <c r="H1477" s="18">
        <f t="shared" si="46"/>
        <v>1993</v>
      </c>
      <c r="I1477" s="5" t="s">
        <v>3435</v>
      </c>
      <c r="J1477" t="str">
        <f t="shared" si="47"/>
        <v>Dickstein Shapiro</v>
      </c>
    </row>
    <row r="1478" spans="1:10" ht="15" x14ac:dyDescent="0.25">
      <c r="A1478" s="5" t="s">
        <v>1128</v>
      </c>
      <c r="B1478" s="6">
        <v>33.1</v>
      </c>
      <c r="C1478" s="20">
        <v>162</v>
      </c>
      <c r="D1478" s="7">
        <v>1</v>
      </c>
      <c r="E1478" s="6">
        <v>0.1</v>
      </c>
      <c r="F1478" s="7">
        <v>1</v>
      </c>
      <c r="G1478" s="4">
        <v>1992</v>
      </c>
      <c r="H1478" s="18">
        <f t="shared" si="46"/>
        <v>1993</v>
      </c>
      <c r="I1478" s="5" t="s">
        <v>3180</v>
      </c>
      <c r="J1478" t="str">
        <f t="shared" si="47"/>
        <v>Dilworth Paxson</v>
      </c>
    </row>
    <row r="1479" spans="1:10" ht="15" x14ac:dyDescent="0.25">
      <c r="A1479" s="5" t="s">
        <v>1216</v>
      </c>
      <c r="B1479" s="6">
        <v>40.4</v>
      </c>
      <c r="C1479" s="19">
        <v>143</v>
      </c>
      <c r="D1479" s="7">
        <v>0</v>
      </c>
      <c r="E1479" s="6">
        <v>0.1</v>
      </c>
      <c r="F1479" s="7">
        <v>2</v>
      </c>
      <c r="G1479" s="4">
        <v>1992</v>
      </c>
      <c r="H1479" s="18">
        <f t="shared" si="46"/>
        <v>1993</v>
      </c>
      <c r="I1479" s="5" t="s">
        <v>1216</v>
      </c>
      <c r="J1479" t="str">
        <f t="shared" si="47"/>
        <v>Dornbush Mensch</v>
      </c>
    </row>
    <row r="1480" spans="1:10" ht="15" x14ac:dyDescent="0.25">
      <c r="A1480" s="5" t="s">
        <v>712</v>
      </c>
      <c r="B1480" s="6">
        <v>141.9</v>
      </c>
      <c r="C1480" s="19">
        <v>73</v>
      </c>
      <c r="D1480" s="7">
        <v>0</v>
      </c>
      <c r="E1480" s="6">
        <v>0.3</v>
      </c>
      <c r="F1480" s="7">
        <v>4</v>
      </c>
      <c r="G1480" s="4">
        <v>1992</v>
      </c>
      <c r="H1480" s="18">
        <f t="shared" si="46"/>
        <v>1993</v>
      </c>
      <c r="I1480" s="5" t="s">
        <v>2825</v>
      </c>
      <c r="J1480" t="str">
        <f t="shared" si="47"/>
        <v>Dorsey Whitney</v>
      </c>
    </row>
    <row r="1481" spans="1:10" ht="15" x14ac:dyDescent="0.25">
      <c r="A1481" s="5" t="s">
        <v>483</v>
      </c>
      <c r="B1481" s="6">
        <v>150</v>
      </c>
      <c r="C1481" s="20">
        <v>70</v>
      </c>
      <c r="D1481" s="7">
        <v>1</v>
      </c>
      <c r="E1481" s="6">
        <v>0.3</v>
      </c>
      <c r="F1481" s="7">
        <v>1</v>
      </c>
      <c r="G1481" s="4">
        <v>1992</v>
      </c>
      <c r="H1481" s="18">
        <f t="shared" si="46"/>
        <v>1993</v>
      </c>
      <c r="I1481" s="5" t="s">
        <v>2665</v>
      </c>
      <c r="J1481" t="str">
        <f t="shared" si="47"/>
        <v>Dow Lohnes</v>
      </c>
    </row>
    <row r="1482" spans="1:10" ht="15" x14ac:dyDescent="0.25">
      <c r="A1482" s="5" t="s">
        <v>713</v>
      </c>
      <c r="B1482" s="6">
        <v>332.3</v>
      </c>
      <c r="C1482" s="19">
        <v>33</v>
      </c>
      <c r="D1482" s="7">
        <v>0</v>
      </c>
      <c r="E1482" s="6">
        <v>0.6</v>
      </c>
      <c r="F1482" s="7">
        <v>2</v>
      </c>
      <c r="G1482" s="4">
        <v>1992</v>
      </c>
      <c r="H1482" s="18">
        <f t="shared" si="46"/>
        <v>1993</v>
      </c>
      <c r="I1482" s="5" t="s">
        <v>2826</v>
      </c>
      <c r="J1482" t="str">
        <f t="shared" si="47"/>
        <v>Drinker Biddle</v>
      </c>
    </row>
    <row r="1483" spans="1:10" ht="15" x14ac:dyDescent="0.25">
      <c r="A1483" s="5" t="s">
        <v>1165</v>
      </c>
      <c r="B1483" s="6">
        <v>29.9</v>
      </c>
      <c r="C1483" s="19">
        <v>169</v>
      </c>
      <c r="D1483" s="7">
        <v>0</v>
      </c>
      <c r="E1483" s="6">
        <v>0.1</v>
      </c>
      <c r="F1483" s="7">
        <v>1</v>
      </c>
      <c r="G1483" s="4">
        <v>1992</v>
      </c>
      <c r="H1483" s="18">
        <f t="shared" si="46"/>
        <v>1993</v>
      </c>
      <c r="I1483" s="5" t="s">
        <v>3210</v>
      </c>
      <c r="J1483" t="str">
        <f t="shared" si="47"/>
        <v>Dykema Gossett</v>
      </c>
    </row>
    <row r="1484" spans="1:10" ht="15" x14ac:dyDescent="0.25">
      <c r="A1484" s="5" t="s">
        <v>268</v>
      </c>
      <c r="B1484" s="6">
        <v>239.2</v>
      </c>
      <c r="C1484" s="19">
        <v>49</v>
      </c>
      <c r="D1484" s="7">
        <v>0</v>
      </c>
      <c r="E1484" s="6">
        <v>0.4</v>
      </c>
      <c r="F1484" s="7">
        <v>3</v>
      </c>
      <c r="G1484" s="4">
        <v>1992</v>
      </c>
      <c r="H1484" s="18">
        <f t="shared" si="46"/>
        <v>1993</v>
      </c>
      <c r="I1484" s="5" t="s">
        <v>534</v>
      </c>
      <c r="J1484" t="str">
        <f t="shared" si="47"/>
        <v>Edwards Angell</v>
      </c>
    </row>
    <row r="1485" spans="1:10" ht="15" x14ac:dyDescent="0.25">
      <c r="A1485" s="5" t="s">
        <v>855</v>
      </c>
      <c r="B1485" s="6">
        <v>28.1</v>
      </c>
      <c r="C1485" s="19">
        <v>172</v>
      </c>
      <c r="D1485" s="7">
        <v>0</v>
      </c>
      <c r="E1485" s="6">
        <v>0.1</v>
      </c>
      <c r="F1485" s="7">
        <v>1</v>
      </c>
      <c r="G1485" s="4">
        <v>1992</v>
      </c>
      <c r="H1485" s="18">
        <f t="shared" si="46"/>
        <v>1993</v>
      </c>
      <c r="I1485" s="5" t="s">
        <v>2981</v>
      </c>
      <c r="J1485" t="str">
        <f t="shared" si="47"/>
        <v>Elias Matz</v>
      </c>
    </row>
    <row r="1486" spans="1:10" ht="15" x14ac:dyDescent="0.25">
      <c r="A1486" s="5" t="s">
        <v>1486</v>
      </c>
      <c r="B1486" s="6">
        <v>30.2</v>
      </c>
      <c r="C1486" s="19">
        <v>168</v>
      </c>
      <c r="D1486" s="7">
        <v>0</v>
      </c>
      <c r="E1486" s="6">
        <v>0.1</v>
      </c>
      <c r="F1486" s="7">
        <v>1</v>
      </c>
      <c r="G1486" s="4">
        <v>1992</v>
      </c>
      <c r="H1486" s="18">
        <f t="shared" si="46"/>
        <v>1993</v>
      </c>
      <c r="I1486" s="5" t="s">
        <v>1486</v>
      </c>
      <c r="J1486" t="str">
        <f t="shared" si="47"/>
        <v>Fogler Rubinoff</v>
      </c>
    </row>
    <row r="1487" spans="1:10" ht="15" x14ac:dyDescent="0.25">
      <c r="A1487" s="5" t="s">
        <v>1095</v>
      </c>
      <c r="B1487" s="6">
        <v>42.3</v>
      </c>
      <c r="C1487" s="19">
        <v>139</v>
      </c>
      <c r="D1487" s="7">
        <v>0</v>
      </c>
      <c r="E1487" s="6">
        <v>0.1</v>
      </c>
      <c r="F1487" s="7">
        <v>1</v>
      </c>
      <c r="G1487" s="4">
        <v>1992</v>
      </c>
      <c r="H1487" s="18">
        <f t="shared" si="46"/>
        <v>1993</v>
      </c>
      <c r="I1487" s="5" t="s">
        <v>3153</v>
      </c>
      <c r="J1487" t="str">
        <f t="shared" si="47"/>
        <v>Foley Hoag</v>
      </c>
    </row>
    <row r="1488" spans="1:10" ht="15" x14ac:dyDescent="0.25">
      <c r="A1488" s="5" t="s">
        <v>997</v>
      </c>
      <c r="B1488" s="6">
        <v>691.5</v>
      </c>
      <c r="C1488" s="19">
        <v>17</v>
      </c>
      <c r="D1488" s="7">
        <v>0</v>
      </c>
      <c r="E1488" s="6">
        <v>1.3</v>
      </c>
      <c r="F1488" s="7">
        <v>3</v>
      </c>
      <c r="G1488" s="4">
        <v>1992</v>
      </c>
      <c r="H1488" s="18">
        <f t="shared" si="46"/>
        <v>1993</v>
      </c>
      <c r="I1488" s="5" t="s">
        <v>2585</v>
      </c>
      <c r="J1488" t="str">
        <f t="shared" si="47"/>
        <v>Fried Frank</v>
      </c>
    </row>
    <row r="1489" spans="1:10" ht="15" x14ac:dyDescent="0.25">
      <c r="A1489" s="5" t="s">
        <v>1497</v>
      </c>
      <c r="B1489" s="6">
        <v>21.3</v>
      </c>
      <c r="C1489" s="19">
        <v>195</v>
      </c>
      <c r="D1489" s="7">
        <v>0</v>
      </c>
      <c r="E1489" s="6">
        <v>0</v>
      </c>
      <c r="F1489" s="7">
        <v>1</v>
      </c>
      <c r="G1489" s="4">
        <v>1992</v>
      </c>
      <c r="H1489" s="18">
        <f t="shared" si="46"/>
        <v>1993</v>
      </c>
      <c r="I1489" s="5" t="s">
        <v>3469</v>
      </c>
      <c r="J1489" t="str">
        <f t="shared" si="47"/>
        <v>Frommelt Eide</v>
      </c>
    </row>
    <row r="1490" spans="1:10" ht="15" x14ac:dyDescent="0.25">
      <c r="A1490" s="5" t="s">
        <v>22</v>
      </c>
      <c r="B1490" s="6">
        <v>66.2</v>
      </c>
      <c r="C1490" s="19">
        <v>110</v>
      </c>
      <c r="D1490" s="7">
        <v>0</v>
      </c>
      <c r="E1490" s="6">
        <v>0.1</v>
      </c>
      <c r="F1490" s="7">
        <v>4</v>
      </c>
      <c r="G1490" s="4">
        <v>1992</v>
      </c>
      <c r="H1490" s="18">
        <f t="shared" si="46"/>
        <v>1993</v>
      </c>
      <c r="I1490" s="5" t="s">
        <v>2586</v>
      </c>
      <c r="J1490" t="str">
        <f t="shared" si="47"/>
        <v>Fulbright Jaworski</v>
      </c>
    </row>
    <row r="1491" spans="1:10" ht="15" x14ac:dyDescent="0.25">
      <c r="A1491" s="5" t="s">
        <v>870</v>
      </c>
      <c r="B1491" s="6">
        <v>46.6</v>
      </c>
      <c r="C1491" s="19">
        <v>131</v>
      </c>
      <c r="D1491" s="7">
        <v>0</v>
      </c>
      <c r="E1491" s="6">
        <v>0.1</v>
      </c>
      <c r="F1491" s="7">
        <v>4</v>
      </c>
      <c r="G1491" s="4">
        <v>1992</v>
      </c>
      <c r="H1491" s="18">
        <f t="shared" si="46"/>
        <v>1993</v>
      </c>
      <c r="I1491" s="5" t="s">
        <v>601</v>
      </c>
      <c r="J1491" t="str">
        <f t="shared" si="47"/>
        <v>Gardere Wynne</v>
      </c>
    </row>
    <row r="1492" spans="1:10" ht="15" x14ac:dyDescent="0.25">
      <c r="A1492" s="5" t="s">
        <v>1474</v>
      </c>
      <c r="B1492" s="6">
        <v>43.5</v>
      </c>
      <c r="C1492" s="19">
        <v>136</v>
      </c>
      <c r="D1492" s="7">
        <v>0</v>
      </c>
      <c r="E1492" s="6">
        <v>0.1</v>
      </c>
      <c r="F1492" s="7">
        <v>1</v>
      </c>
      <c r="G1492" s="4">
        <v>1992</v>
      </c>
      <c r="H1492" s="18">
        <f t="shared" si="46"/>
        <v>1993</v>
      </c>
      <c r="I1492" s="5" t="s">
        <v>3448</v>
      </c>
      <c r="J1492" t="str">
        <f t="shared" si="47"/>
        <v>Garland Wren</v>
      </c>
    </row>
    <row r="1493" spans="1:10" ht="15" x14ac:dyDescent="0.25">
      <c r="A1493" s="5" t="s">
        <v>858</v>
      </c>
      <c r="B1493" s="8">
        <v>1207.3</v>
      </c>
      <c r="C1493" s="19">
        <v>7</v>
      </c>
      <c r="D1493" s="7">
        <v>0</v>
      </c>
      <c r="E1493" s="6">
        <v>2.2000000000000002</v>
      </c>
      <c r="F1493" s="7">
        <v>8</v>
      </c>
      <c r="G1493" s="4">
        <v>1992</v>
      </c>
      <c r="H1493" s="18">
        <f t="shared" si="46"/>
        <v>1993</v>
      </c>
      <c r="I1493" s="5" t="s">
        <v>858</v>
      </c>
      <c r="J1493" t="str">
        <f t="shared" si="47"/>
        <v>General Counsel</v>
      </c>
    </row>
    <row r="1494" spans="1:10" ht="15" x14ac:dyDescent="0.25">
      <c r="A1494" s="5" t="s">
        <v>921</v>
      </c>
      <c r="B1494" s="8">
        <v>2378.1999999999998</v>
      </c>
      <c r="C1494" s="19">
        <v>4</v>
      </c>
      <c r="D1494" s="7">
        <v>0</v>
      </c>
      <c r="E1494" s="6">
        <v>4.3</v>
      </c>
      <c r="F1494" s="7">
        <v>9</v>
      </c>
      <c r="G1494" s="4">
        <v>1992</v>
      </c>
      <c r="H1494" s="18">
        <f t="shared" si="46"/>
        <v>1993</v>
      </c>
      <c r="I1494" s="5" t="s">
        <v>2587</v>
      </c>
      <c r="J1494" t="str">
        <f t="shared" si="47"/>
        <v>Gibson Dunn</v>
      </c>
    </row>
    <row r="1495" spans="1:10" ht="15" x14ac:dyDescent="0.25">
      <c r="A1495" s="5" t="s">
        <v>1427</v>
      </c>
      <c r="B1495" s="6">
        <v>237.6</v>
      </c>
      <c r="C1495" s="19">
        <v>50</v>
      </c>
      <c r="D1495" s="7">
        <v>0</v>
      </c>
      <c r="E1495" s="6">
        <v>0.4</v>
      </c>
      <c r="F1495" s="7">
        <v>2</v>
      </c>
      <c r="G1495" s="4">
        <v>1992</v>
      </c>
      <c r="H1495" s="18">
        <f t="shared" si="46"/>
        <v>1993</v>
      </c>
      <c r="I1495" s="5" t="s">
        <v>3411</v>
      </c>
      <c r="J1495" t="str">
        <f t="shared" si="47"/>
        <v>Godfrey Kahn</v>
      </c>
    </row>
    <row r="1496" spans="1:10" ht="15" x14ac:dyDescent="0.25">
      <c r="A1496" s="5" t="s">
        <v>1494</v>
      </c>
      <c r="B1496" s="6">
        <v>22.1</v>
      </c>
      <c r="C1496" s="19">
        <v>190</v>
      </c>
      <c r="D1496" s="7">
        <v>0</v>
      </c>
      <c r="E1496" s="6">
        <v>0</v>
      </c>
      <c r="F1496" s="7">
        <v>2</v>
      </c>
      <c r="G1496" s="4">
        <v>1992</v>
      </c>
      <c r="H1496" s="18">
        <f t="shared" si="46"/>
        <v>1993</v>
      </c>
      <c r="I1496" s="5" t="s">
        <v>3466</v>
      </c>
      <c r="J1496" t="str">
        <f t="shared" si="47"/>
        <v>Godwin Carlton</v>
      </c>
    </row>
    <row r="1497" spans="1:10" ht="15" x14ac:dyDescent="0.25">
      <c r="A1497" s="5" t="s">
        <v>864</v>
      </c>
      <c r="B1497" s="6">
        <v>95.3</v>
      </c>
      <c r="C1497" s="19">
        <v>87</v>
      </c>
      <c r="D1497" s="7">
        <v>0</v>
      </c>
      <c r="E1497" s="6">
        <v>0.2</v>
      </c>
      <c r="F1497" s="7">
        <v>5</v>
      </c>
      <c r="G1497" s="4">
        <v>1992</v>
      </c>
      <c r="H1497" s="18">
        <f t="shared" si="46"/>
        <v>1993</v>
      </c>
      <c r="I1497" s="5" t="s">
        <v>2988</v>
      </c>
      <c r="J1497" t="str">
        <f t="shared" si="47"/>
        <v>Goodwin Procter</v>
      </c>
    </row>
    <row r="1498" spans="1:10" ht="15" x14ac:dyDescent="0.25">
      <c r="A1498" s="5" t="s">
        <v>1449</v>
      </c>
      <c r="B1498" s="6">
        <v>489.5</v>
      </c>
      <c r="C1498" s="19">
        <v>26</v>
      </c>
      <c r="D1498" s="7">
        <v>0</v>
      </c>
      <c r="E1498" s="6">
        <v>0.9</v>
      </c>
      <c r="F1498" s="7">
        <v>2</v>
      </c>
      <c r="G1498" s="4">
        <v>1992</v>
      </c>
      <c r="H1498" s="18">
        <f t="shared" si="46"/>
        <v>1993</v>
      </c>
      <c r="I1498" s="5" t="s">
        <v>3426</v>
      </c>
      <c r="J1498" t="str">
        <f t="shared" si="47"/>
        <v>Gordon Altman</v>
      </c>
    </row>
    <row r="1499" spans="1:10" ht="15" x14ac:dyDescent="0.25">
      <c r="A1499" s="5" t="s">
        <v>1164</v>
      </c>
      <c r="B1499" s="6">
        <v>696.5</v>
      </c>
      <c r="C1499" s="19">
        <v>16</v>
      </c>
      <c r="D1499" s="7">
        <v>0</v>
      </c>
      <c r="E1499" s="6">
        <v>1.3</v>
      </c>
      <c r="F1499" s="7">
        <v>2</v>
      </c>
      <c r="G1499" s="4">
        <v>1992</v>
      </c>
      <c r="H1499" s="18">
        <f t="shared" si="46"/>
        <v>1993</v>
      </c>
      <c r="I1499" s="5" t="s">
        <v>1164</v>
      </c>
      <c r="J1499" t="str">
        <f t="shared" si="47"/>
        <v>Gordon Hurwitz</v>
      </c>
    </row>
    <row r="1500" spans="1:10" ht="15" x14ac:dyDescent="0.25">
      <c r="A1500" s="5" t="s">
        <v>1274</v>
      </c>
      <c r="B1500" s="6">
        <v>40.299999999999997</v>
      </c>
      <c r="C1500" s="20">
        <v>144</v>
      </c>
      <c r="D1500" s="7">
        <v>1</v>
      </c>
      <c r="E1500" s="6">
        <v>0.1</v>
      </c>
      <c r="F1500" s="7">
        <v>3</v>
      </c>
      <c r="G1500" s="4">
        <v>1992</v>
      </c>
      <c r="H1500" s="18">
        <f t="shared" si="46"/>
        <v>1993</v>
      </c>
      <c r="I1500" s="5" t="s">
        <v>3296</v>
      </c>
      <c r="J1500" t="str">
        <f t="shared" si="47"/>
        <v>Graham Dunn</v>
      </c>
    </row>
    <row r="1501" spans="1:10" ht="15" x14ac:dyDescent="0.25">
      <c r="A1501" s="5" t="s">
        <v>1489</v>
      </c>
      <c r="B1501" s="6">
        <v>26.3</v>
      </c>
      <c r="C1501" s="19">
        <v>177</v>
      </c>
      <c r="D1501" s="7">
        <v>0</v>
      </c>
      <c r="E1501" s="6">
        <v>0.1</v>
      </c>
      <c r="F1501" s="7">
        <v>1</v>
      </c>
      <c r="G1501" s="4">
        <v>1992</v>
      </c>
      <c r="H1501" s="18">
        <f t="shared" si="46"/>
        <v>1993</v>
      </c>
      <c r="I1501" s="5" t="s">
        <v>3462</v>
      </c>
      <c r="J1501" t="str">
        <f t="shared" si="47"/>
        <v>Greenbaum Rowe</v>
      </c>
    </row>
    <row r="1502" spans="1:10" ht="15" x14ac:dyDescent="0.25">
      <c r="A1502" s="5" t="s">
        <v>1379</v>
      </c>
      <c r="B1502" s="6">
        <v>35.200000000000003</v>
      </c>
      <c r="C1502" s="19">
        <v>156</v>
      </c>
      <c r="D1502" s="7">
        <v>0</v>
      </c>
      <c r="E1502" s="6">
        <v>0.1</v>
      </c>
      <c r="F1502" s="7">
        <v>2</v>
      </c>
      <c r="G1502" s="4">
        <v>1992</v>
      </c>
      <c r="H1502" s="18">
        <f t="shared" si="46"/>
        <v>1993</v>
      </c>
      <c r="I1502" s="5" t="s">
        <v>3375</v>
      </c>
      <c r="J1502" t="str">
        <f t="shared" si="47"/>
        <v>Greenberg Traurig</v>
      </c>
    </row>
    <row r="1503" spans="1:10" ht="15" x14ac:dyDescent="0.25">
      <c r="A1503" s="5" t="s">
        <v>906</v>
      </c>
      <c r="B1503" s="6">
        <v>39.9</v>
      </c>
      <c r="C1503" s="19">
        <v>147</v>
      </c>
      <c r="D1503" s="7">
        <v>0</v>
      </c>
      <c r="E1503" s="6">
        <v>0.1</v>
      </c>
      <c r="F1503" s="7">
        <v>7</v>
      </c>
      <c r="G1503" s="4">
        <v>1992</v>
      </c>
      <c r="H1503" s="18">
        <f t="shared" si="46"/>
        <v>1993</v>
      </c>
      <c r="I1503" s="5" t="s">
        <v>2906</v>
      </c>
      <c r="J1503" t="str">
        <f t="shared" si="47"/>
        <v>Greenberg Traurig</v>
      </c>
    </row>
    <row r="1504" spans="1:10" ht="15" x14ac:dyDescent="0.25">
      <c r="A1504" s="5" t="s">
        <v>875</v>
      </c>
      <c r="B1504" s="6">
        <v>797.1</v>
      </c>
      <c r="C1504" s="19">
        <v>14</v>
      </c>
      <c r="D1504" s="7">
        <v>0</v>
      </c>
      <c r="E1504" s="6">
        <v>1.4</v>
      </c>
      <c r="F1504" s="7">
        <v>12</v>
      </c>
      <c r="G1504" s="4">
        <v>1992</v>
      </c>
      <c r="H1504" s="18">
        <f t="shared" si="46"/>
        <v>1993</v>
      </c>
      <c r="I1504" s="5" t="s">
        <v>2995</v>
      </c>
      <c r="J1504" t="str">
        <f t="shared" si="47"/>
        <v>Hale Dorr</v>
      </c>
    </row>
    <row r="1505" spans="1:10" ht="15" x14ac:dyDescent="0.25">
      <c r="A1505" s="5" t="s">
        <v>1349</v>
      </c>
      <c r="B1505" s="6">
        <v>64</v>
      </c>
      <c r="C1505" s="19">
        <v>111</v>
      </c>
      <c r="D1505" s="7">
        <v>0</v>
      </c>
      <c r="E1505" s="6">
        <v>0.1</v>
      </c>
      <c r="F1505" s="7">
        <v>2</v>
      </c>
      <c r="G1505" s="4">
        <v>1992</v>
      </c>
      <c r="H1505" s="18">
        <f t="shared" si="46"/>
        <v>1993</v>
      </c>
      <c r="I1505" s="5" t="s">
        <v>3354</v>
      </c>
      <c r="J1505" t="str">
        <f t="shared" si="47"/>
        <v>Harney Westwood</v>
      </c>
    </row>
    <row r="1506" spans="1:10" ht="15" x14ac:dyDescent="0.25">
      <c r="A1506" s="5" t="s">
        <v>1104</v>
      </c>
      <c r="B1506" s="6">
        <v>45.5</v>
      </c>
      <c r="C1506" s="19">
        <v>133</v>
      </c>
      <c r="D1506" s="7">
        <v>0</v>
      </c>
      <c r="E1506" s="6">
        <v>0.1</v>
      </c>
      <c r="F1506" s="7">
        <v>2</v>
      </c>
      <c r="G1506" s="4">
        <v>1992</v>
      </c>
      <c r="H1506" s="18">
        <f t="shared" si="46"/>
        <v>1993</v>
      </c>
      <c r="I1506" s="5" t="s">
        <v>3162</v>
      </c>
      <c r="J1506" t="str">
        <f t="shared" si="47"/>
        <v>Haythe Curley</v>
      </c>
    </row>
    <row r="1507" spans="1:10" ht="15" x14ac:dyDescent="0.25">
      <c r="A1507" s="5" t="s">
        <v>82</v>
      </c>
      <c r="B1507" s="6">
        <v>77.3</v>
      </c>
      <c r="C1507" s="19">
        <v>98</v>
      </c>
      <c r="D1507" s="7">
        <v>0</v>
      </c>
      <c r="E1507" s="6">
        <v>0.1</v>
      </c>
      <c r="F1507" s="7">
        <v>1</v>
      </c>
      <c r="G1507" s="4">
        <v>1992</v>
      </c>
      <c r="H1507" s="18">
        <f t="shared" si="46"/>
        <v>1993</v>
      </c>
      <c r="I1507" s="5" t="s">
        <v>2619</v>
      </c>
      <c r="J1507" t="str">
        <f t="shared" si="47"/>
        <v>Heller Ehrman</v>
      </c>
    </row>
    <row r="1508" spans="1:10" ht="15" x14ac:dyDescent="0.25">
      <c r="A1508" s="5" t="s">
        <v>1446</v>
      </c>
      <c r="B1508" s="6">
        <v>23.5</v>
      </c>
      <c r="C1508" s="19">
        <v>185</v>
      </c>
      <c r="D1508" s="7">
        <v>0</v>
      </c>
      <c r="E1508" s="6">
        <v>0</v>
      </c>
      <c r="F1508" s="7">
        <v>3</v>
      </c>
      <c r="G1508" s="4">
        <v>1992</v>
      </c>
      <c r="H1508" s="18">
        <f t="shared" si="46"/>
        <v>1993</v>
      </c>
      <c r="I1508" s="5" t="s">
        <v>3424</v>
      </c>
      <c r="J1508" t="str">
        <f t="shared" si="47"/>
        <v>Hertzog Calamari</v>
      </c>
    </row>
    <row r="1509" spans="1:10" ht="15" x14ac:dyDescent="0.25">
      <c r="A1509" s="5" t="s">
        <v>1452</v>
      </c>
      <c r="B1509" s="6">
        <v>202.1</v>
      </c>
      <c r="C1509" s="19">
        <v>55</v>
      </c>
      <c r="D1509" s="7">
        <v>0</v>
      </c>
      <c r="E1509" s="6">
        <v>0.4</v>
      </c>
      <c r="F1509" s="7">
        <v>1</v>
      </c>
      <c r="G1509" s="4">
        <v>1992</v>
      </c>
      <c r="H1509" s="18">
        <f t="shared" si="46"/>
        <v>1993</v>
      </c>
      <c r="I1509" s="5" t="s">
        <v>1452</v>
      </c>
      <c r="J1509" t="str">
        <f t="shared" si="47"/>
        <v>Honigman Miller</v>
      </c>
    </row>
    <row r="1510" spans="1:10" ht="15" x14ac:dyDescent="0.25">
      <c r="A1510" s="5" t="s">
        <v>979</v>
      </c>
      <c r="B1510" s="6">
        <v>306.7</v>
      </c>
      <c r="C1510" s="19">
        <v>37</v>
      </c>
      <c r="D1510" s="7">
        <v>0</v>
      </c>
      <c r="E1510" s="6">
        <v>0.6</v>
      </c>
      <c r="F1510" s="7">
        <v>2</v>
      </c>
      <c r="G1510" s="4">
        <v>1992</v>
      </c>
      <c r="H1510" s="18">
        <f t="shared" si="46"/>
        <v>1993</v>
      </c>
      <c r="I1510" s="5" t="s">
        <v>3063</v>
      </c>
      <c r="J1510" t="str">
        <f t="shared" si="47"/>
        <v>Hughes Luce</v>
      </c>
    </row>
    <row r="1511" spans="1:10" ht="15" x14ac:dyDescent="0.25">
      <c r="A1511" s="5" t="s">
        <v>24</v>
      </c>
      <c r="B1511" s="6">
        <v>271.5</v>
      </c>
      <c r="C1511" s="19">
        <v>44</v>
      </c>
      <c r="D1511" s="7">
        <v>0</v>
      </c>
      <c r="E1511" s="6">
        <v>0.5</v>
      </c>
      <c r="F1511" s="7">
        <v>1</v>
      </c>
      <c r="G1511" s="4">
        <v>1992</v>
      </c>
      <c r="H1511" s="18">
        <f t="shared" si="46"/>
        <v>1993</v>
      </c>
      <c r="I1511" s="5" t="s">
        <v>2588</v>
      </c>
      <c r="J1511" t="str">
        <f t="shared" si="47"/>
        <v>Hunton Williams</v>
      </c>
    </row>
    <row r="1512" spans="1:10" ht="15" x14ac:dyDescent="0.25">
      <c r="A1512" s="5" t="s">
        <v>907</v>
      </c>
      <c r="B1512" s="6">
        <v>97.6</v>
      </c>
      <c r="C1512" s="19">
        <v>86</v>
      </c>
      <c r="D1512" s="7">
        <v>0</v>
      </c>
      <c r="E1512" s="6">
        <v>0.2</v>
      </c>
      <c r="F1512" s="7">
        <v>2</v>
      </c>
      <c r="G1512" s="4">
        <v>1992</v>
      </c>
      <c r="H1512" s="18">
        <f t="shared" si="46"/>
        <v>1993</v>
      </c>
      <c r="I1512" s="5" t="s">
        <v>3020</v>
      </c>
      <c r="J1512" t="str">
        <f t="shared" si="47"/>
        <v>Hutchins Wheeler</v>
      </c>
    </row>
    <row r="1513" spans="1:10" ht="15" x14ac:dyDescent="0.25">
      <c r="A1513" s="5" t="s">
        <v>1015</v>
      </c>
      <c r="B1513" s="6">
        <v>106.3</v>
      </c>
      <c r="C1513" s="19">
        <v>84</v>
      </c>
      <c r="D1513" s="7">
        <v>0</v>
      </c>
      <c r="E1513" s="6">
        <v>0.2</v>
      </c>
      <c r="F1513" s="7">
        <v>7</v>
      </c>
      <c r="G1513" s="4">
        <v>1992</v>
      </c>
      <c r="H1513" s="18">
        <f t="shared" si="46"/>
        <v>1993</v>
      </c>
      <c r="I1513" s="5" t="s">
        <v>1015</v>
      </c>
      <c r="J1513" t="str">
        <f t="shared" si="47"/>
        <v>Individual</v>
      </c>
    </row>
    <row r="1514" spans="1:10" ht="15" x14ac:dyDescent="0.25">
      <c r="A1514" s="5" t="s">
        <v>1036</v>
      </c>
      <c r="B1514" s="6">
        <v>36.5</v>
      </c>
      <c r="C1514" s="19">
        <v>152</v>
      </c>
      <c r="D1514" s="7">
        <v>0</v>
      </c>
      <c r="E1514" s="6">
        <v>0.1</v>
      </c>
      <c r="F1514" s="7">
        <v>2</v>
      </c>
      <c r="G1514" s="4">
        <v>1992</v>
      </c>
      <c r="H1514" s="18">
        <f t="shared" si="46"/>
        <v>1993</v>
      </c>
      <c r="I1514" s="5" t="s">
        <v>3106</v>
      </c>
      <c r="J1514" t="str">
        <f t="shared" si="47"/>
        <v>Jackson Walker</v>
      </c>
    </row>
    <row r="1515" spans="1:10" ht="15" x14ac:dyDescent="0.25">
      <c r="A1515" s="5" t="s">
        <v>1399</v>
      </c>
      <c r="B1515" s="6">
        <v>54.7</v>
      </c>
      <c r="C1515" s="20">
        <v>117</v>
      </c>
      <c r="D1515" s="7">
        <v>1</v>
      </c>
      <c r="E1515" s="6">
        <v>0.1</v>
      </c>
      <c r="F1515" s="7">
        <v>2</v>
      </c>
      <c r="G1515" s="4">
        <v>1992</v>
      </c>
      <c r="H1515" s="18">
        <f t="shared" si="46"/>
        <v>1993</v>
      </c>
      <c r="I1515" s="5" t="s">
        <v>3391</v>
      </c>
      <c r="J1515" t="str">
        <f t="shared" si="47"/>
        <v>Johnson Gibbs</v>
      </c>
    </row>
    <row r="1516" spans="1:10" ht="15" x14ac:dyDescent="0.25">
      <c r="A1516" s="5" t="s">
        <v>988</v>
      </c>
      <c r="B1516" s="6">
        <v>390.2</v>
      </c>
      <c r="C1516" s="19">
        <v>29</v>
      </c>
      <c r="D1516" s="7">
        <v>0</v>
      </c>
      <c r="E1516" s="6">
        <v>0.7</v>
      </c>
      <c r="F1516" s="7">
        <v>6</v>
      </c>
      <c r="G1516" s="4">
        <v>1992</v>
      </c>
      <c r="H1516" s="18">
        <f t="shared" si="46"/>
        <v>1993</v>
      </c>
      <c r="I1516" s="5" t="s">
        <v>2589</v>
      </c>
      <c r="J1516" t="str">
        <f t="shared" si="47"/>
        <v>Jones Day</v>
      </c>
    </row>
    <row r="1517" spans="1:10" ht="15" x14ac:dyDescent="0.25">
      <c r="A1517" s="5" t="s">
        <v>1482</v>
      </c>
      <c r="B1517" s="6">
        <v>34.4</v>
      </c>
      <c r="C1517" s="19">
        <v>160</v>
      </c>
      <c r="D1517" s="7">
        <v>0</v>
      </c>
      <c r="E1517" s="6">
        <v>0.1</v>
      </c>
      <c r="F1517" s="7">
        <v>1</v>
      </c>
      <c r="G1517" s="4">
        <v>1992</v>
      </c>
      <c r="H1517" s="18">
        <f t="shared" si="46"/>
        <v>1993</v>
      </c>
      <c r="I1517" s="5" t="s">
        <v>3456</v>
      </c>
      <c r="J1517" t="str">
        <f t="shared" si="47"/>
        <v>Kaplan Strangis</v>
      </c>
    </row>
    <row r="1518" spans="1:10" ht="15" x14ac:dyDescent="0.25">
      <c r="A1518" s="5" t="s">
        <v>143</v>
      </c>
      <c r="B1518" s="6">
        <v>51.5</v>
      </c>
      <c r="C1518" s="19">
        <v>125</v>
      </c>
      <c r="D1518" s="7">
        <v>0</v>
      </c>
      <c r="E1518" s="6">
        <v>0.1</v>
      </c>
      <c r="F1518" s="7">
        <v>1</v>
      </c>
      <c r="G1518" s="4">
        <v>1992</v>
      </c>
      <c r="H1518" s="18">
        <f t="shared" si="46"/>
        <v>1993</v>
      </c>
      <c r="I1518" s="5" t="s">
        <v>2641</v>
      </c>
      <c r="J1518" t="str">
        <f t="shared" si="47"/>
        <v>Katten Muchin</v>
      </c>
    </row>
    <row r="1519" spans="1:10" ht="15" x14ac:dyDescent="0.25">
      <c r="A1519" s="5" t="s">
        <v>1491</v>
      </c>
      <c r="B1519" s="6">
        <v>25.6</v>
      </c>
      <c r="C1519" s="19">
        <v>182</v>
      </c>
      <c r="D1519" s="7">
        <v>0</v>
      </c>
      <c r="E1519" s="6">
        <v>0.1</v>
      </c>
      <c r="F1519" s="7">
        <v>1</v>
      </c>
      <c r="G1519" s="4">
        <v>1992</v>
      </c>
      <c r="H1519" s="18">
        <f t="shared" si="46"/>
        <v>1993</v>
      </c>
      <c r="I1519" s="5" t="s">
        <v>2942</v>
      </c>
      <c r="J1519" t="str">
        <f t="shared" si="47"/>
        <v>Katten Muchin</v>
      </c>
    </row>
    <row r="1520" spans="1:10" ht="15" x14ac:dyDescent="0.25">
      <c r="A1520" s="5" t="s">
        <v>859</v>
      </c>
      <c r="B1520" s="6">
        <v>26</v>
      </c>
      <c r="C1520" s="20">
        <v>178</v>
      </c>
      <c r="D1520" s="7">
        <v>1</v>
      </c>
      <c r="E1520" s="6">
        <v>0.1</v>
      </c>
      <c r="F1520" s="7">
        <v>1</v>
      </c>
      <c r="G1520" s="4">
        <v>1992</v>
      </c>
      <c r="H1520" s="18">
        <f t="shared" si="46"/>
        <v>1993</v>
      </c>
      <c r="I1520" s="5" t="s">
        <v>2984</v>
      </c>
      <c r="J1520" t="str">
        <f t="shared" si="47"/>
        <v>Kaye Scholer</v>
      </c>
    </row>
    <row r="1521" spans="1:10" ht="15" x14ac:dyDescent="0.25">
      <c r="A1521" s="5" t="s">
        <v>27</v>
      </c>
      <c r="B1521" s="6">
        <v>153.9</v>
      </c>
      <c r="C1521" s="19">
        <v>67</v>
      </c>
      <c r="D1521" s="7">
        <v>0</v>
      </c>
      <c r="E1521" s="6">
        <v>0.3</v>
      </c>
      <c r="F1521" s="7">
        <v>3</v>
      </c>
      <c r="G1521" s="4">
        <v>1992</v>
      </c>
      <c r="H1521" s="18">
        <f t="shared" si="46"/>
        <v>1993</v>
      </c>
      <c r="I1521" s="5" t="s">
        <v>2590</v>
      </c>
      <c r="J1521" t="str">
        <f t="shared" si="47"/>
        <v>Kelley Drye</v>
      </c>
    </row>
    <row r="1522" spans="1:10" ht="15" x14ac:dyDescent="0.25">
      <c r="A1522" s="5" t="s">
        <v>1479</v>
      </c>
      <c r="B1522" s="6">
        <v>37.4</v>
      </c>
      <c r="C1522" s="19">
        <v>151</v>
      </c>
      <c r="D1522" s="7">
        <v>0</v>
      </c>
      <c r="E1522" s="6">
        <v>0.1</v>
      </c>
      <c r="F1522" s="7">
        <v>1</v>
      </c>
      <c r="G1522" s="4">
        <v>1992</v>
      </c>
      <c r="H1522" s="18">
        <f t="shared" si="46"/>
        <v>1993</v>
      </c>
      <c r="I1522" s="5" t="s">
        <v>3453</v>
      </c>
      <c r="J1522" t="str">
        <f t="shared" si="47"/>
        <v>Kilpatrick Cody</v>
      </c>
    </row>
    <row r="1523" spans="1:10" ht="15" x14ac:dyDescent="0.25">
      <c r="A1523" s="5" t="s">
        <v>1472</v>
      </c>
      <c r="B1523" s="6">
        <v>50.4</v>
      </c>
      <c r="C1523" s="19">
        <v>126</v>
      </c>
      <c r="D1523" s="7">
        <v>0</v>
      </c>
      <c r="E1523" s="6">
        <v>0.1</v>
      </c>
      <c r="F1523" s="7">
        <v>1</v>
      </c>
      <c r="G1523" s="4">
        <v>1992</v>
      </c>
      <c r="H1523" s="18">
        <f t="shared" si="46"/>
        <v>1993</v>
      </c>
      <c r="I1523" s="5" t="s">
        <v>3446</v>
      </c>
      <c r="J1523" t="str">
        <f t="shared" si="47"/>
        <v>Kim Chang</v>
      </c>
    </row>
    <row r="1524" spans="1:10" ht="15" x14ac:dyDescent="0.25">
      <c r="A1524" s="5" t="s">
        <v>1217</v>
      </c>
      <c r="B1524" s="6">
        <v>86.8</v>
      </c>
      <c r="C1524" s="19">
        <v>95</v>
      </c>
      <c r="D1524" s="7">
        <v>0</v>
      </c>
      <c r="E1524" s="6">
        <v>0.2</v>
      </c>
      <c r="F1524" s="7">
        <v>1</v>
      </c>
      <c r="G1524" s="4">
        <v>1992</v>
      </c>
      <c r="H1524" s="18">
        <f t="shared" si="46"/>
        <v>1993</v>
      </c>
      <c r="I1524" s="5" t="s">
        <v>3249</v>
      </c>
      <c r="J1524" t="str">
        <f t="shared" si="47"/>
        <v>Kimball Parr</v>
      </c>
    </row>
    <row r="1525" spans="1:10" ht="15" x14ac:dyDescent="0.25">
      <c r="A1525" s="5" t="s">
        <v>1477</v>
      </c>
      <c r="B1525" s="6">
        <v>39.700000000000003</v>
      </c>
      <c r="C1525" s="19">
        <v>148</v>
      </c>
      <c r="D1525" s="7">
        <v>0</v>
      </c>
      <c r="E1525" s="6">
        <v>0.1</v>
      </c>
      <c r="F1525" s="7">
        <v>2</v>
      </c>
      <c r="G1525" s="4">
        <v>1992</v>
      </c>
      <c r="H1525" s="18">
        <f t="shared" si="46"/>
        <v>1993</v>
      </c>
      <c r="I1525" s="5" t="s">
        <v>3451</v>
      </c>
      <c r="J1525" t="str">
        <f t="shared" si="47"/>
        <v>Kindel Anderson</v>
      </c>
    </row>
    <row r="1526" spans="1:10" ht="15" x14ac:dyDescent="0.25">
      <c r="A1526" s="5" t="s">
        <v>88</v>
      </c>
      <c r="B1526" s="6">
        <v>34</v>
      </c>
      <c r="C1526" s="19">
        <v>161</v>
      </c>
      <c r="D1526" s="7">
        <v>0</v>
      </c>
      <c r="E1526" s="6">
        <v>0.1</v>
      </c>
      <c r="F1526" s="7">
        <v>2</v>
      </c>
      <c r="G1526" s="4">
        <v>1992</v>
      </c>
      <c r="H1526" s="18">
        <f t="shared" si="46"/>
        <v>1993</v>
      </c>
      <c r="I1526" s="5" t="s">
        <v>2623</v>
      </c>
      <c r="J1526" t="str">
        <f t="shared" si="47"/>
        <v>King Spalding</v>
      </c>
    </row>
    <row r="1527" spans="1:10" ht="15" x14ac:dyDescent="0.25">
      <c r="A1527" s="5" t="s">
        <v>28</v>
      </c>
      <c r="B1527" s="6">
        <v>346.4</v>
      </c>
      <c r="C1527" s="19">
        <v>31</v>
      </c>
      <c r="D1527" s="7">
        <v>0</v>
      </c>
      <c r="E1527" s="6">
        <v>0.6</v>
      </c>
      <c r="F1527" s="7">
        <v>9</v>
      </c>
      <c r="G1527" s="4">
        <v>1992</v>
      </c>
      <c r="H1527" s="18">
        <f t="shared" si="46"/>
        <v>1993</v>
      </c>
      <c r="I1527" s="5" t="s">
        <v>2591</v>
      </c>
      <c r="J1527" t="str">
        <f t="shared" si="47"/>
        <v>Kirkland Ellis</v>
      </c>
    </row>
    <row r="1528" spans="1:10" ht="15" x14ac:dyDescent="0.25">
      <c r="A1528" s="5" t="s">
        <v>856</v>
      </c>
      <c r="B1528" s="6">
        <v>637.5</v>
      </c>
      <c r="C1528" s="19">
        <v>19</v>
      </c>
      <c r="D1528" s="7">
        <v>0</v>
      </c>
      <c r="E1528" s="6">
        <v>1.2</v>
      </c>
      <c r="F1528" s="7">
        <v>4</v>
      </c>
      <c r="G1528" s="4">
        <v>1992</v>
      </c>
      <c r="H1528" s="18">
        <f t="shared" si="46"/>
        <v>1993</v>
      </c>
      <c r="I1528" s="5" t="s">
        <v>2982</v>
      </c>
      <c r="J1528" t="str">
        <f t="shared" si="47"/>
        <v>Kirkpatrick Lockhart</v>
      </c>
    </row>
    <row r="1529" spans="1:10" ht="15" x14ac:dyDescent="0.25">
      <c r="A1529" s="5" t="s">
        <v>892</v>
      </c>
      <c r="B1529" s="6">
        <v>26.4</v>
      </c>
      <c r="C1529" s="19">
        <v>176</v>
      </c>
      <c r="D1529" s="7">
        <v>0</v>
      </c>
      <c r="E1529" s="6">
        <v>0.1</v>
      </c>
      <c r="F1529" s="7">
        <v>1</v>
      </c>
      <c r="G1529" s="4">
        <v>1992</v>
      </c>
      <c r="H1529" s="18">
        <f t="shared" si="46"/>
        <v>1993</v>
      </c>
      <c r="I1529" s="5" t="s">
        <v>3007</v>
      </c>
      <c r="J1529" t="str">
        <f t="shared" si="47"/>
        <v>Knudsen Berkheimer</v>
      </c>
    </row>
    <row r="1530" spans="1:10" ht="15" x14ac:dyDescent="0.25">
      <c r="A1530" s="5" t="s">
        <v>1035</v>
      </c>
      <c r="B1530" s="6">
        <v>23.1</v>
      </c>
      <c r="C1530" s="19">
        <v>187</v>
      </c>
      <c r="D1530" s="7">
        <v>0</v>
      </c>
      <c r="E1530" s="6">
        <v>0</v>
      </c>
      <c r="F1530" s="7">
        <v>1</v>
      </c>
      <c r="G1530" s="4">
        <v>1992</v>
      </c>
      <c r="H1530" s="18">
        <f t="shared" si="46"/>
        <v>1993</v>
      </c>
      <c r="I1530" s="5" t="s">
        <v>3105</v>
      </c>
      <c r="J1530" t="str">
        <f t="shared" si="47"/>
        <v>Kramer Levin</v>
      </c>
    </row>
    <row r="1531" spans="1:10" ht="15" x14ac:dyDescent="0.25">
      <c r="A1531" s="5" t="s">
        <v>896</v>
      </c>
      <c r="B1531" s="6">
        <v>27</v>
      </c>
      <c r="C1531" s="19">
        <v>174</v>
      </c>
      <c r="D1531" s="7">
        <v>0</v>
      </c>
      <c r="E1531" s="6">
        <v>0.1</v>
      </c>
      <c r="F1531" s="7">
        <v>2</v>
      </c>
      <c r="G1531" s="4">
        <v>1992</v>
      </c>
      <c r="H1531" s="18">
        <f t="shared" si="46"/>
        <v>1993</v>
      </c>
      <c r="I1531" s="5" t="s">
        <v>3011</v>
      </c>
      <c r="J1531" t="str">
        <f t="shared" si="47"/>
        <v>Kronish Lieb</v>
      </c>
    </row>
    <row r="1532" spans="1:10" ht="15" x14ac:dyDescent="0.25">
      <c r="A1532" s="5" t="s">
        <v>29</v>
      </c>
      <c r="B1532" s="6">
        <v>170.6</v>
      </c>
      <c r="C1532" s="20">
        <v>61</v>
      </c>
      <c r="D1532" s="7">
        <v>1</v>
      </c>
      <c r="E1532" s="6">
        <v>0.3</v>
      </c>
      <c r="F1532" s="7">
        <v>5</v>
      </c>
      <c r="G1532" s="4">
        <v>1992</v>
      </c>
      <c r="H1532" s="18">
        <f t="shared" si="46"/>
        <v>1993</v>
      </c>
      <c r="I1532" s="5" t="s">
        <v>2592</v>
      </c>
      <c r="J1532" t="str">
        <f t="shared" si="47"/>
        <v>Latham Watkins</v>
      </c>
    </row>
    <row r="1533" spans="1:10" ht="15" x14ac:dyDescent="0.25">
      <c r="A1533" s="5" t="s">
        <v>1152</v>
      </c>
      <c r="B1533" s="6">
        <v>261.39999999999998</v>
      </c>
      <c r="C1533" s="19">
        <v>46</v>
      </c>
      <c r="D1533" s="7">
        <v>0</v>
      </c>
      <c r="E1533" s="6">
        <v>0.5</v>
      </c>
      <c r="F1533" s="7">
        <v>2</v>
      </c>
      <c r="G1533" s="4">
        <v>1992</v>
      </c>
      <c r="H1533" s="18">
        <f t="shared" si="46"/>
        <v>1993</v>
      </c>
      <c r="I1533" s="5" t="s">
        <v>2593</v>
      </c>
      <c r="J1533" t="str">
        <f t="shared" si="47"/>
        <v>LeBoeuf Lamb</v>
      </c>
    </row>
    <row r="1534" spans="1:10" ht="15" x14ac:dyDescent="0.25">
      <c r="A1534" s="5" t="s">
        <v>1453</v>
      </c>
      <c r="B1534" s="6">
        <v>189.8</v>
      </c>
      <c r="C1534" s="19">
        <v>58</v>
      </c>
      <c r="D1534" s="7">
        <v>0</v>
      </c>
      <c r="E1534" s="6">
        <v>0.3</v>
      </c>
      <c r="F1534" s="7">
        <v>1</v>
      </c>
      <c r="G1534" s="4">
        <v>1992</v>
      </c>
      <c r="H1534" s="18">
        <f t="shared" si="46"/>
        <v>1993</v>
      </c>
      <c r="I1534" s="5" t="s">
        <v>3429</v>
      </c>
      <c r="J1534" t="str">
        <f t="shared" si="47"/>
        <v>Leonard Marsh</v>
      </c>
    </row>
    <row r="1535" spans="1:10" ht="15" x14ac:dyDescent="0.25">
      <c r="A1535" s="5" t="s">
        <v>1458</v>
      </c>
      <c r="B1535" s="6">
        <v>84</v>
      </c>
      <c r="C1535" s="19">
        <v>96</v>
      </c>
      <c r="D1535" s="7">
        <v>0</v>
      </c>
      <c r="E1535" s="6">
        <v>0.2</v>
      </c>
      <c r="F1535" s="7">
        <v>2</v>
      </c>
      <c r="G1535" s="4">
        <v>1992</v>
      </c>
      <c r="H1535" s="18">
        <f t="shared" si="46"/>
        <v>1993</v>
      </c>
      <c r="I1535" s="5" t="s">
        <v>3434</v>
      </c>
      <c r="J1535" t="str">
        <f t="shared" si="47"/>
        <v>Lev Spalter</v>
      </c>
    </row>
    <row r="1536" spans="1:10" ht="15" x14ac:dyDescent="0.25">
      <c r="A1536" s="5" t="s">
        <v>505</v>
      </c>
      <c r="B1536" s="6">
        <v>508.9</v>
      </c>
      <c r="C1536" s="19">
        <v>25</v>
      </c>
      <c r="D1536" s="7">
        <v>0</v>
      </c>
      <c r="E1536" s="6">
        <v>0.9</v>
      </c>
      <c r="F1536" s="7">
        <v>2</v>
      </c>
      <c r="G1536" s="4">
        <v>1992</v>
      </c>
      <c r="H1536" s="18">
        <f t="shared" si="46"/>
        <v>1993</v>
      </c>
      <c r="I1536" s="5" t="s">
        <v>2778</v>
      </c>
      <c r="J1536" t="str">
        <f t="shared" si="47"/>
        <v>Lindquist Vennum</v>
      </c>
    </row>
    <row r="1537" spans="1:10" ht="15" x14ac:dyDescent="0.25">
      <c r="A1537" s="5" t="s">
        <v>1313</v>
      </c>
      <c r="B1537" s="6">
        <v>132.80000000000001</v>
      </c>
      <c r="C1537" s="19">
        <v>78</v>
      </c>
      <c r="D1537" s="7">
        <v>0</v>
      </c>
      <c r="E1537" s="6">
        <v>0.2</v>
      </c>
      <c r="F1537" s="7">
        <v>1</v>
      </c>
      <c r="G1537" s="4">
        <v>1992</v>
      </c>
      <c r="H1537" s="18">
        <f t="shared" si="46"/>
        <v>1993</v>
      </c>
      <c r="I1537" s="5" t="s">
        <v>3322</v>
      </c>
      <c r="J1537" t="str">
        <f t="shared" si="47"/>
        <v>Locke Purnell</v>
      </c>
    </row>
    <row r="1538" spans="1:10" ht="15" x14ac:dyDescent="0.25">
      <c r="A1538" s="5" t="s">
        <v>1454</v>
      </c>
      <c r="B1538" s="6">
        <v>150</v>
      </c>
      <c r="C1538" s="20">
        <v>70</v>
      </c>
      <c r="D1538" s="7">
        <v>1</v>
      </c>
      <c r="E1538" s="6">
        <v>0.3</v>
      </c>
      <c r="F1538" s="7">
        <v>1</v>
      </c>
      <c r="G1538" s="4">
        <v>1992</v>
      </c>
      <c r="H1538" s="18">
        <f t="shared" ref="H1538:H1601" si="48">G1538+1</f>
        <v>1993</v>
      </c>
      <c r="I1538" s="5" t="s">
        <v>3430</v>
      </c>
      <c r="J1538" t="str">
        <f t="shared" ref="J1538:J1601" si="49">TRIM(LEFT(SUBSTITUTE(I1538," ",REPT(" ",100)),200))</f>
        <v>Lohnes Albertson</v>
      </c>
    </row>
    <row r="1539" spans="1:10" ht="15" x14ac:dyDescent="0.25">
      <c r="A1539" s="5" t="s">
        <v>876</v>
      </c>
      <c r="B1539" s="6">
        <v>60</v>
      </c>
      <c r="C1539" s="19">
        <v>113</v>
      </c>
      <c r="D1539" s="7">
        <v>0</v>
      </c>
      <c r="E1539" s="6">
        <v>0.1</v>
      </c>
      <c r="F1539" s="7">
        <v>1</v>
      </c>
      <c r="G1539" s="4">
        <v>1992</v>
      </c>
      <c r="H1539" s="18">
        <f t="shared" si="48"/>
        <v>1993</v>
      </c>
      <c r="I1539" s="5" t="s">
        <v>2625</v>
      </c>
      <c r="J1539" t="str">
        <f t="shared" si="49"/>
        <v>Lord Bissell</v>
      </c>
    </row>
    <row r="1540" spans="1:10" ht="15" x14ac:dyDescent="0.25">
      <c r="A1540" s="5" t="s">
        <v>1468</v>
      </c>
      <c r="B1540" s="6">
        <v>54.7</v>
      </c>
      <c r="C1540" s="20">
        <v>117</v>
      </c>
      <c r="D1540" s="7">
        <v>1</v>
      </c>
      <c r="E1540" s="6">
        <v>0.1</v>
      </c>
      <c r="F1540" s="7">
        <v>1</v>
      </c>
      <c r="G1540" s="4">
        <v>1992</v>
      </c>
      <c r="H1540" s="18">
        <f t="shared" si="48"/>
        <v>1993</v>
      </c>
      <c r="I1540" s="5" t="s">
        <v>3443</v>
      </c>
      <c r="J1540" t="str">
        <f t="shared" si="49"/>
        <v>Mays Valentine</v>
      </c>
    </row>
    <row r="1541" spans="1:10" ht="15" x14ac:dyDescent="0.25">
      <c r="A1541" s="5" t="s">
        <v>1476</v>
      </c>
      <c r="B1541" s="6">
        <v>40.299999999999997</v>
      </c>
      <c r="C1541" s="20">
        <v>144</v>
      </c>
      <c r="D1541" s="7">
        <v>1</v>
      </c>
      <c r="E1541" s="6">
        <v>0.1</v>
      </c>
      <c r="F1541" s="7">
        <v>1</v>
      </c>
      <c r="G1541" s="4">
        <v>1992</v>
      </c>
      <c r="H1541" s="18">
        <f t="shared" si="48"/>
        <v>1993</v>
      </c>
      <c r="I1541" s="5" t="s">
        <v>3450</v>
      </c>
      <c r="J1541" t="str">
        <f t="shared" si="49"/>
        <v>Mcdermott Trayner</v>
      </c>
    </row>
    <row r="1542" spans="1:10" ht="15" x14ac:dyDescent="0.25">
      <c r="A1542" s="5" t="s">
        <v>1498</v>
      </c>
      <c r="B1542" s="6">
        <v>21</v>
      </c>
      <c r="C1542" s="20">
        <v>197</v>
      </c>
      <c r="D1542" s="7">
        <v>1</v>
      </c>
      <c r="E1542" s="6">
        <v>0</v>
      </c>
      <c r="F1542" s="7">
        <v>1</v>
      </c>
      <c r="G1542" s="4">
        <v>1992</v>
      </c>
      <c r="H1542" s="18">
        <f t="shared" si="48"/>
        <v>1993</v>
      </c>
      <c r="I1542" s="5" t="s">
        <v>3470</v>
      </c>
      <c r="J1542" t="str">
        <f t="shared" si="49"/>
        <v>Meltzer Lippe</v>
      </c>
    </row>
    <row r="1543" spans="1:10" ht="15" x14ac:dyDescent="0.25">
      <c r="A1543" s="5" t="s">
        <v>1235</v>
      </c>
      <c r="B1543" s="8">
        <v>2605.5</v>
      </c>
      <c r="C1543" s="19">
        <v>3</v>
      </c>
      <c r="D1543" s="7">
        <v>0</v>
      </c>
      <c r="E1543" s="6">
        <v>4.7</v>
      </c>
      <c r="F1543" s="7">
        <v>9</v>
      </c>
      <c r="G1543" s="4">
        <v>1992</v>
      </c>
      <c r="H1543" s="18">
        <f t="shared" si="48"/>
        <v>1993</v>
      </c>
      <c r="I1543" s="5" t="s">
        <v>3264</v>
      </c>
      <c r="J1543" t="str">
        <f t="shared" si="49"/>
        <v>Miles Stockbridge</v>
      </c>
    </row>
    <row r="1544" spans="1:10" ht="15" x14ac:dyDescent="0.25">
      <c r="A1544" s="5" t="s">
        <v>1487</v>
      </c>
      <c r="B1544" s="6">
        <v>29</v>
      </c>
      <c r="C1544" s="19">
        <v>170</v>
      </c>
      <c r="D1544" s="7">
        <v>0</v>
      </c>
      <c r="E1544" s="6">
        <v>0.1</v>
      </c>
      <c r="F1544" s="7">
        <v>1</v>
      </c>
      <c r="G1544" s="4">
        <v>1992</v>
      </c>
      <c r="H1544" s="18">
        <f t="shared" si="48"/>
        <v>1993</v>
      </c>
      <c r="I1544" s="5" t="s">
        <v>3460</v>
      </c>
      <c r="J1544" t="str">
        <f t="shared" si="49"/>
        <v>Miller Martin</v>
      </c>
    </row>
    <row r="1545" spans="1:10" ht="15" x14ac:dyDescent="0.25">
      <c r="A1545" s="5" t="s">
        <v>1465</v>
      </c>
      <c r="B1545" s="6">
        <v>59.2</v>
      </c>
      <c r="C1545" s="19">
        <v>114</v>
      </c>
      <c r="D1545" s="7">
        <v>0</v>
      </c>
      <c r="E1545" s="6">
        <v>0.1</v>
      </c>
      <c r="F1545" s="7">
        <v>1</v>
      </c>
      <c r="G1545" s="4">
        <v>1992</v>
      </c>
      <c r="H1545" s="18">
        <f t="shared" si="48"/>
        <v>1993</v>
      </c>
      <c r="I1545" s="5" t="s">
        <v>3440</v>
      </c>
      <c r="J1545" t="str">
        <f t="shared" si="49"/>
        <v>Miller Canfield</v>
      </c>
    </row>
    <row r="1546" spans="1:10" ht="15" x14ac:dyDescent="0.25">
      <c r="A1546" s="5" t="s">
        <v>1316</v>
      </c>
      <c r="B1546" s="6">
        <v>71</v>
      </c>
      <c r="C1546" s="19">
        <v>104</v>
      </c>
      <c r="D1546" s="7">
        <v>0</v>
      </c>
      <c r="E1546" s="6">
        <v>0.1</v>
      </c>
      <c r="F1546" s="7">
        <v>4</v>
      </c>
      <c r="G1546" s="4">
        <v>1992</v>
      </c>
      <c r="H1546" s="18">
        <f t="shared" si="48"/>
        <v>1993</v>
      </c>
      <c r="I1546" s="5" t="s">
        <v>3325</v>
      </c>
      <c r="J1546" t="str">
        <f t="shared" si="49"/>
        <v>Mintz Levin</v>
      </c>
    </row>
    <row r="1547" spans="1:10" ht="15" x14ac:dyDescent="0.25">
      <c r="A1547" s="5" t="s">
        <v>968</v>
      </c>
      <c r="B1547" s="6">
        <v>52.3</v>
      </c>
      <c r="C1547" s="19">
        <v>123</v>
      </c>
      <c r="D1547" s="7">
        <v>0</v>
      </c>
      <c r="E1547" s="6">
        <v>0.1</v>
      </c>
      <c r="F1547" s="7">
        <v>1</v>
      </c>
      <c r="G1547" s="4">
        <v>1992</v>
      </c>
      <c r="H1547" s="18">
        <f t="shared" si="48"/>
        <v>1993</v>
      </c>
      <c r="I1547" s="5" t="s">
        <v>3060</v>
      </c>
      <c r="J1547" t="str">
        <f t="shared" si="49"/>
        <v>Mintz Levin</v>
      </c>
    </row>
    <row r="1548" spans="1:10" ht="15" x14ac:dyDescent="0.25">
      <c r="A1548" s="5" t="s">
        <v>1241</v>
      </c>
      <c r="B1548" s="6">
        <v>329.4</v>
      </c>
      <c r="C1548" s="19">
        <v>34</v>
      </c>
      <c r="D1548" s="7">
        <v>0</v>
      </c>
      <c r="E1548" s="6">
        <v>0.6</v>
      </c>
      <c r="F1548" s="7">
        <v>1</v>
      </c>
      <c r="G1548" s="4">
        <v>1992</v>
      </c>
      <c r="H1548" s="18">
        <f t="shared" si="48"/>
        <v>1993</v>
      </c>
      <c r="I1548" s="5" t="s">
        <v>3270</v>
      </c>
      <c r="J1548" t="str">
        <f t="shared" si="49"/>
        <v>Miro Miro</v>
      </c>
    </row>
    <row r="1549" spans="1:10" ht="15" x14ac:dyDescent="0.25">
      <c r="A1549" s="5" t="s">
        <v>984</v>
      </c>
      <c r="B1549" s="6">
        <v>543.20000000000005</v>
      </c>
      <c r="C1549" s="19">
        <v>24</v>
      </c>
      <c r="D1549" s="7">
        <v>0</v>
      </c>
      <c r="E1549" s="6">
        <v>1</v>
      </c>
      <c r="F1549" s="7">
        <v>8</v>
      </c>
      <c r="G1549" s="4">
        <v>1992</v>
      </c>
      <c r="H1549" s="18">
        <f t="shared" si="48"/>
        <v>1993</v>
      </c>
      <c r="I1549" s="5" t="s">
        <v>2597</v>
      </c>
      <c r="J1549" t="str">
        <f t="shared" si="49"/>
        <v>Morgan Lewis</v>
      </c>
    </row>
    <row r="1550" spans="1:10" ht="15" x14ac:dyDescent="0.25">
      <c r="A1550" s="5" t="s">
        <v>1188</v>
      </c>
      <c r="B1550" s="6">
        <v>288</v>
      </c>
      <c r="C1550" s="19">
        <v>41</v>
      </c>
      <c r="D1550" s="7">
        <v>0</v>
      </c>
      <c r="E1550" s="6">
        <v>0.5</v>
      </c>
      <c r="F1550" s="7">
        <v>1</v>
      </c>
      <c r="G1550" s="4">
        <v>1992</v>
      </c>
      <c r="H1550" s="18">
        <f t="shared" si="48"/>
        <v>1993</v>
      </c>
      <c r="I1550" s="5" t="s">
        <v>3228</v>
      </c>
      <c r="J1550" t="str">
        <f t="shared" si="49"/>
        <v>Morris Nichols</v>
      </c>
    </row>
    <row r="1551" spans="1:10" ht="15" x14ac:dyDescent="0.25">
      <c r="A1551" s="5" t="s">
        <v>35</v>
      </c>
      <c r="B1551" s="6">
        <v>399</v>
      </c>
      <c r="C1551" s="19">
        <v>28</v>
      </c>
      <c r="D1551" s="7">
        <v>0</v>
      </c>
      <c r="E1551" s="6">
        <v>0.7</v>
      </c>
      <c r="F1551" s="7">
        <v>11</v>
      </c>
      <c r="G1551" s="4">
        <v>1992</v>
      </c>
      <c r="H1551" s="18">
        <f t="shared" si="48"/>
        <v>1993</v>
      </c>
      <c r="I1551" s="5" t="s">
        <v>2598</v>
      </c>
      <c r="J1551" t="str">
        <f t="shared" si="49"/>
        <v>Morrison Foerster</v>
      </c>
    </row>
    <row r="1552" spans="1:10" ht="15" x14ac:dyDescent="0.25">
      <c r="A1552" s="5" t="s">
        <v>1500</v>
      </c>
      <c r="B1552" s="6">
        <v>20.2</v>
      </c>
      <c r="C1552" s="19">
        <v>200</v>
      </c>
      <c r="D1552" s="7">
        <v>0</v>
      </c>
      <c r="E1552" s="6">
        <v>0</v>
      </c>
      <c r="F1552" s="7">
        <v>1</v>
      </c>
      <c r="G1552" s="4">
        <v>1992</v>
      </c>
      <c r="H1552" s="18">
        <f t="shared" si="48"/>
        <v>1993</v>
      </c>
      <c r="I1552" s="5" t="s">
        <v>3472</v>
      </c>
      <c r="J1552" t="str">
        <f t="shared" si="49"/>
        <v>Munsch Hardt</v>
      </c>
    </row>
    <row r="1553" spans="1:10" ht="15" x14ac:dyDescent="0.25">
      <c r="A1553" s="5" t="s">
        <v>1496</v>
      </c>
      <c r="B1553" s="6">
        <v>21.7</v>
      </c>
      <c r="C1553" s="19">
        <v>193</v>
      </c>
      <c r="D1553" s="7">
        <v>0</v>
      </c>
      <c r="E1553" s="6">
        <v>0</v>
      </c>
      <c r="F1553" s="7">
        <v>1</v>
      </c>
      <c r="G1553" s="4">
        <v>1992</v>
      </c>
      <c r="H1553" s="18">
        <f t="shared" si="48"/>
        <v>1993</v>
      </c>
      <c r="I1553" s="5" t="s">
        <v>3468</v>
      </c>
      <c r="J1553" t="str">
        <f t="shared" si="49"/>
        <v>Naschitz Brandes</v>
      </c>
    </row>
    <row r="1554" spans="1:10" ht="15" x14ac:dyDescent="0.25">
      <c r="A1554" s="5" t="s">
        <v>1105</v>
      </c>
      <c r="B1554" s="6">
        <v>47.4</v>
      </c>
      <c r="C1554" s="19">
        <v>130</v>
      </c>
      <c r="D1554" s="7">
        <v>0</v>
      </c>
      <c r="E1554" s="6">
        <v>0.1</v>
      </c>
      <c r="F1554" s="7">
        <v>2</v>
      </c>
      <c r="G1554" s="4">
        <v>1992</v>
      </c>
      <c r="H1554" s="18">
        <f t="shared" si="48"/>
        <v>1993</v>
      </c>
      <c r="I1554" s="5" t="s">
        <v>3163</v>
      </c>
      <c r="J1554" t="str">
        <f t="shared" si="49"/>
        <v>O Sullivan</v>
      </c>
    </row>
    <row r="1555" spans="1:10" ht="15" x14ac:dyDescent="0.25">
      <c r="A1555" s="5" t="s">
        <v>1232</v>
      </c>
      <c r="B1555" s="6">
        <v>24.7</v>
      </c>
      <c r="C1555" s="19">
        <v>183</v>
      </c>
      <c r="D1555" s="7">
        <v>0</v>
      </c>
      <c r="E1555" s="6">
        <v>0</v>
      </c>
      <c r="F1555" s="7">
        <v>3</v>
      </c>
      <c r="G1555" s="4">
        <v>1992</v>
      </c>
      <c r="H1555" s="18">
        <f t="shared" si="48"/>
        <v>1993</v>
      </c>
      <c r="I1555" s="5" t="s">
        <v>3262</v>
      </c>
      <c r="J1555" t="str">
        <f t="shared" si="49"/>
        <v>O'Connor Broude</v>
      </c>
    </row>
    <row r="1556" spans="1:10" ht="15" x14ac:dyDescent="0.25">
      <c r="A1556" s="5" t="s">
        <v>924</v>
      </c>
      <c r="B1556" s="6">
        <v>35.799999999999997</v>
      </c>
      <c r="C1556" s="19">
        <v>155</v>
      </c>
      <c r="D1556" s="7">
        <v>0</v>
      </c>
      <c r="E1556" s="6">
        <v>0.1</v>
      </c>
      <c r="F1556" s="7">
        <v>4</v>
      </c>
      <c r="G1556" s="4">
        <v>1992</v>
      </c>
      <c r="H1556" s="18">
        <f t="shared" si="48"/>
        <v>1993</v>
      </c>
      <c r="I1556" s="5" t="s">
        <v>3035</v>
      </c>
      <c r="J1556" t="str">
        <f t="shared" si="49"/>
        <v>Olshan Grundman</v>
      </c>
    </row>
    <row r="1557" spans="1:10" ht="15" x14ac:dyDescent="0.25">
      <c r="A1557" s="5" t="s">
        <v>1093</v>
      </c>
      <c r="B1557" s="6">
        <v>44</v>
      </c>
      <c r="C1557" s="19">
        <v>135</v>
      </c>
      <c r="D1557" s="7">
        <v>0</v>
      </c>
      <c r="E1557" s="6">
        <v>0.1</v>
      </c>
      <c r="F1557" s="7">
        <v>1</v>
      </c>
      <c r="G1557" s="4">
        <v>1992</v>
      </c>
      <c r="H1557" s="18">
        <f t="shared" si="48"/>
        <v>1993</v>
      </c>
      <c r="I1557" s="5" t="s">
        <v>2870</v>
      </c>
      <c r="J1557" t="str">
        <f t="shared" si="49"/>
        <v>Orrick Herrington</v>
      </c>
    </row>
    <row r="1558" spans="1:10" ht="15" x14ac:dyDescent="0.25">
      <c r="A1558" s="5" t="s">
        <v>296</v>
      </c>
      <c r="B1558" s="6">
        <v>135.5</v>
      </c>
      <c r="C1558" s="19">
        <v>76</v>
      </c>
      <c r="D1558" s="7">
        <v>0</v>
      </c>
      <c r="E1558" s="6">
        <v>0.3</v>
      </c>
      <c r="F1558" s="7">
        <v>5</v>
      </c>
      <c r="G1558" s="4">
        <v>1992</v>
      </c>
      <c r="H1558" s="18">
        <f t="shared" si="48"/>
        <v>1993</v>
      </c>
      <c r="I1558" s="5" t="s">
        <v>2717</v>
      </c>
      <c r="J1558" t="str">
        <f t="shared" si="49"/>
        <v>Palmer Dodge</v>
      </c>
    </row>
    <row r="1559" spans="1:10" ht="15" x14ac:dyDescent="0.25">
      <c r="A1559" s="5" t="s">
        <v>957</v>
      </c>
      <c r="B1559" s="6">
        <v>50.1</v>
      </c>
      <c r="C1559" s="19">
        <v>127</v>
      </c>
      <c r="D1559" s="7">
        <v>0</v>
      </c>
      <c r="E1559" s="6">
        <v>0.1</v>
      </c>
      <c r="F1559" s="7">
        <v>4</v>
      </c>
      <c r="G1559" s="4">
        <v>1992</v>
      </c>
      <c r="H1559" s="18">
        <f t="shared" si="48"/>
        <v>1993</v>
      </c>
      <c r="I1559" s="5" t="s">
        <v>3054</v>
      </c>
      <c r="J1559" t="str">
        <f t="shared" si="49"/>
        <v>Parker Chapin</v>
      </c>
    </row>
    <row r="1560" spans="1:10" ht="15" x14ac:dyDescent="0.25">
      <c r="A1560" s="5" t="s">
        <v>1395</v>
      </c>
      <c r="B1560" s="6">
        <v>23</v>
      </c>
      <c r="C1560" s="20">
        <v>188</v>
      </c>
      <c r="D1560" s="7">
        <v>1</v>
      </c>
      <c r="E1560" s="6">
        <v>0</v>
      </c>
      <c r="F1560" s="7">
        <v>1</v>
      </c>
      <c r="G1560" s="4">
        <v>1992</v>
      </c>
      <c r="H1560" s="18">
        <f t="shared" si="48"/>
        <v>1993</v>
      </c>
      <c r="I1560" s="5" t="s">
        <v>3387</v>
      </c>
      <c r="J1560" t="str">
        <f t="shared" si="49"/>
        <v>Parker Poe</v>
      </c>
    </row>
    <row r="1561" spans="1:10" ht="15" x14ac:dyDescent="0.25">
      <c r="A1561" s="5" t="s">
        <v>98</v>
      </c>
      <c r="B1561" s="6">
        <v>151</v>
      </c>
      <c r="C1561" s="19">
        <v>69</v>
      </c>
      <c r="D1561" s="7">
        <v>0</v>
      </c>
      <c r="E1561" s="6">
        <v>0.3</v>
      </c>
      <c r="F1561" s="7">
        <v>2</v>
      </c>
      <c r="G1561" s="4">
        <v>1992</v>
      </c>
      <c r="H1561" s="18">
        <f t="shared" si="48"/>
        <v>1993</v>
      </c>
      <c r="I1561" s="5" t="s">
        <v>2627</v>
      </c>
      <c r="J1561" t="str">
        <f t="shared" si="49"/>
        <v>Paul Hastings</v>
      </c>
    </row>
    <row r="1562" spans="1:10" ht="15" x14ac:dyDescent="0.25">
      <c r="A1562" s="5" t="s">
        <v>550</v>
      </c>
      <c r="B1562" s="6">
        <v>321.5</v>
      </c>
      <c r="C1562" s="19">
        <v>35</v>
      </c>
      <c r="D1562" s="7">
        <v>0</v>
      </c>
      <c r="E1562" s="6">
        <v>0.6</v>
      </c>
      <c r="F1562" s="7">
        <v>3</v>
      </c>
      <c r="G1562" s="4">
        <v>1992</v>
      </c>
      <c r="H1562" s="18">
        <f t="shared" si="48"/>
        <v>1993</v>
      </c>
      <c r="I1562" s="5" t="s">
        <v>2540</v>
      </c>
      <c r="J1562" t="str">
        <f t="shared" si="49"/>
        <v>Paul Weiss</v>
      </c>
    </row>
    <row r="1563" spans="1:10" ht="15" x14ac:dyDescent="0.25">
      <c r="A1563" s="5" t="s">
        <v>1471</v>
      </c>
      <c r="B1563" s="6">
        <v>51.8</v>
      </c>
      <c r="C1563" s="19">
        <v>124</v>
      </c>
      <c r="D1563" s="7">
        <v>0</v>
      </c>
      <c r="E1563" s="6">
        <v>0.1</v>
      </c>
      <c r="F1563" s="7">
        <v>1</v>
      </c>
      <c r="G1563" s="4">
        <v>1992</v>
      </c>
      <c r="H1563" s="18">
        <f t="shared" si="48"/>
        <v>1993</v>
      </c>
      <c r="I1563" s="5" t="s">
        <v>3445</v>
      </c>
      <c r="J1563" t="str">
        <f t="shared" si="49"/>
        <v>Pedersen Houpt</v>
      </c>
    </row>
    <row r="1564" spans="1:10" ht="15" x14ac:dyDescent="0.25">
      <c r="A1564" s="5" t="s">
        <v>1166</v>
      </c>
      <c r="B1564" s="6">
        <v>21.1</v>
      </c>
      <c r="C1564" s="19">
        <v>196</v>
      </c>
      <c r="D1564" s="7">
        <v>0</v>
      </c>
      <c r="E1564" s="6">
        <v>0</v>
      </c>
      <c r="F1564" s="7">
        <v>2</v>
      </c>
      <c r="G1564" s="4">
        <v>1992</v>
      </c>
      <c r="H1564" s="18">
        <f t="shared" si="48"/>
        <v>1993</v>
      </c>
      <c r="I1564" s="5" t="s">
        <v>3211</v>
      </c>
      <c r="J1564" t="str">
        <f t="shared" si="49"/>
        <v>Pepper Hamilton</v>
      </c>
    </row>
    <row r="1565" spans="1:10" ht="15" x14ac:dyDescent="0.25">
      <c r="A1565" s="5" t="s">
        <v>157</v>
      </c>
      <c r="B1565" s="6">
        <v>291.5</v>
      </c>
      <c r="C1565" s="19">
        <v>40</v>
      </c>
      <c r="D1565" s="7">
        <v>0</v>
      </c>
      <c r="E1565" s="6">
        <v>0.5</v>
      </c>
      <c r="F1565" s="7">
        <v>2</v>
      </c>
      <c r="G1565" s="4">
        <v>1992</v>
      </c>
      <c r="H1565" s="18">
        <f t="shared" si="48"/>
        <v>1993</v>
      </c>
      <c r="I1565" s="5" t="s">
        <v>157</v>
      </c>
      <c r="J1565" t="str">
        <f t="shared" si="49"/>
        <v>Perkins Coie</v>
      </c>
    </row>
    <row r="1566" spans="1:10" ht="15" x14ac:dyDescent="0.25">
      <c r="A1566" s="5" t="s">
        <v>1371</v>
      </c>
      <c r="B1566" s="6">
        <v>34.9</v>
      </c>
      <c r="C1566" s="19">
        <v>157</v>
      </c>
      <c r="D1566" s="7">
        <v>0</v>
      </c>
      <c r="E1566" s="6">
        <v>0.1</v>
      </c>
      <c r="F1566" s="7">
        <v>1</v>
      </c>
      <c r="G1566" s="4">
        <v>1992</v>
      </c>
      <c r="H1566" s="18">
        <f t="shared" si="48"/>
        <v>1993</v>
      </c>
      <c r="I1566" s="5" t="s">
        <v>3369</v>
      </c>
      <c r="J1566" t="str">
        <f t="shared" si="49"/>
        <v>Pettis Tester</v>
      </c>
    </row>
    <row r="1567" spans="1:10" ht="15" x14ac:dyDescent="0.25">
      <c r="A1567" s="5" t="s">
        <v>39</v>
      </c>
      <c r="B1567" s="6">
        <v>144.30000000000001</v>
      </c>
      <c r="C1567" s="19">
        <v>72</v>
      </c>
      <c r="D1567" s="7">
        <v>0</v>
      </c>
      <c r="E1567" s="6">
        <v>0.3</v>
      </c>
      <c r="F1567" s="7">
        <v>4</v>
      </c>
      <c r="G1567" s="4">
        <v>1992</v>
      </c>
      <c r="H1567" s="18">
        <f t="shared" si="48"/>
        <v>1993</v>
      </c>
      <c r="I1567" s="5" t="s">
        <v>2602</v>
      </c>
      <c r="J1567" t="str">
        <f t="shared" si="49"/>
        <v>Pillsbury Madison</v>
      </c>
    </row>
    <row r="1568" spans="1:10" ht="15" x14ac:dyDescent="0.25">
      <c r="A1568" s="5" t="s">
        <v>208</v>
      </c>
      <c r="B1568" s="6">
        <v>241.5</v>
      </c>
      <c r="C1568" s="19">
        <v>48</v>
      </c>
      <c r="D1568" s="7">
        <v>0</v>
      </c>
      <c r="E1568" s="6">
        <v>0.4</v>
      </c>
      <c r="F1568" s="7">
        <v>1</v>
      </c>
      <c r="G1568" s="4">
        <v>1992</v>
      </c>
      <c r="H1568" s="18">
        <f t="shared" si="48"/>
        <v>1993</v>
      </c>
      <c r="I1568" s="5" t="s">
        <v>2660</v>
      </c>
      <c r="J1568" t="str">
        <f t="shared" si="49"/>
        <v>Piper Marbury</v>
      </c>
    </row>
    <row r="1569" spans="1:10" ht="15" x14ac:dyDescent="0.25">
      <c r="A1569" s="5" t="s">
        <v>1173</v>
      </c>
      <c r="B1569" s="6">
        <v>66.7</v>
      </c>
      <c r="C1569" s="19">
        <v>109</v>
      </c>
      <c r="D1569" s="7">
        <v>0</v>
      </c>
      <c r="E1569" s="6">
        <v>0.1</v>
      </c>
      <c r="F1569" s="7">
        <v>2</v>
      </c>
      <c r="G1569" s="4">
        <v>1992</v>
      </c>
      <c r="H1569" s="18">
        <f t="shared" si="48"/>
        <v>1993</v>
      </c>
      <c r="I1569" s="5" t="s">
        <v>2721</v>
      </c>
      <c r="J1569" t="str">
        <f t="shared" si="49"/>
        <v>Powell Goldstein</v>
      </c>
    </row>
    <row r="1570" spans="1:10" ht="15" x14ac:dyDescent="0.25">
      <c r="A1570" s="5" t="s">
        <v>1019</v>
      </c>
      <c r="B1570" s="6">
        <v>41.1</v>
      </c>
      <c r="C1570" s="19">
        <v>142</v>
      </c>
      <c r="D1570" s="7">
        <v>0</v>
      </c>
      <c r="E1570" s="6">
        <v>0.1</v>
      </c>
      <c r="F1570" s="7">
        <v>1</v>
      </c>
      <c r="G1570" s="4">
        <v>1992</v>
      </c>
      <c r="H1570" s="18">
        <f t="shared" si="48"/>
        <v>1993</v>
      </c>
      <c r="I1570" s="5" t="s">
        <v>3091</v>
      </c>
      <c r="J1570" t="str">
        <f t="shared" si="49"/>
        <v>Preston Gates</v>
      </c>
    </row>
    <row r="1571" spans="1:10" ht="15" x14ac:dyDescent="0.25">
      <c r="A1571" s="5" t="s">
        <v>1162</v>
      </c>
      <c r="B1571" s="6">
        <v>253.9</v>
      </c>
      <c r="C1571" s="19">
        <v>47</v>
      </c>
      <c r="D1571" s="7">
        <v>0</v>
      </c>
      <c r="E1571" s="6">
        <v>0.5</v>
      </c>
      <c r="F1571" s="7">
        <v>2</v>
      </c>
      <c r="G1571" s="4">
        <v>1992</v>
      </c>
      <c r="H1571" s="18">
        <f t="shared" si="48"/>
        <v>1993</v>
      </c>
      <c r="I1571" s="5" t="s">
        <v>3208</v>
      </c>
      <c r="J1571" t="str">
        <f t="shared" si="49"/>
        <v>Proskauer Rose</v>
      </c>
    </row>
    <row r="1572" spans="1:10" ht="15" x14ac:dyDescent="0.25">
      <c r="A1572" s="5" t="s">
        <v>862</v>
      </c>
      <c r="B1572" s="6">
        <v>174.9</v>
      </c>
      <c r="C1572" s="19">
        <v>59</v>
      </c>
      <c r="D1572" s="7">
        <v>0</v>
      </c>
      <c r="E1572" s="6">
        <v>0.3</v>
      </c>
      <c r="F1572" s="7">
        <v>2</v>
      </c>
      <c r="G1572" s="4">
        <v>1992</v>
      </c>
      <c r="H1572" s="18">
        <f t="shared" si="48"/>
        <v>1993</v>
      </c>
      <c r="I1572" s="5" t="s">
        <v>2987</v>
      </c>
      <c r="J1572" t="str">
        <f t="shared" si="49"/>
        <v>Reboul MacMurray</v>
      </c>
    </row>
    <row r="1573" spans="1:10" ht="15" x14ac:dyDescent="0.25">
      <c r="A1573" s="5" t="s">
        <v>1138</v>
      </c>
      <c r="B1573" s="6">
        <v>198.4</v>
      </c>
      <c r="C1573" s="19">
        <v>56</v>
      </c>
      <c r="D1573" s="7">
        <v>0</v>
      </c>
      <c r="E1573" s="6">
        <v>0.4</v>
      </c>
      <c r="F1573" s="7">
        <v>3</v>
      </c>
      <c r="G1573" s="4">
        <v>1992</v>
      </c>
      <c r="H1573" s="18">
        <f t="shared" si="48"/>
        <v>1993</v>
      </c>
      <c r="I1573" s="5" t="s">
        <v>3187</v>
      </c>
      <c r="J1573" t="str">
        <f t="shared" si="49"/>
        <v>Riordan McKinzie</v>
      </c>
    </row>
    <row r="1574" spans="1:10" ht="15" x14ac:dyDescent="0.25">
      <c r="A1574" s="5" t="s">
        <v>863</v>
      </c>
      <c r="B1574" s="6">
        <v>40.299999999999997</v>
      </c>
      <c r="C1574" s="20">
        <v>144</v>
      </c>
      <c r="D1574" s="7">
        <v>1</v>
      </c>
      <c r="E1574" s="6">
        <v>0.1</v>
      </c>
      <c r="F1574" s="7">
        <v>2</v>
      </c>
      <c r="G1574" s="4">
        <v>1992</v>
      </c>
      <c r="H1574" s="18">
        <f t="shared" si="48"/>
        <v>1993</v>
      </c>
      <c r="I1574" s="5" t="s">
        <v>863</v>
      </c>
      <c r="J1574" t="str">
        <f t="shared" si="49"/>
        <v>Robert M.</v>
      </c>
    </row>
    <row r="1575" spans="1:10" ht="15" x14ac:dyDescent="0.25">
      <c r="A1575" s="5" t="s">
        <v>1473</v>
      </c>
      <c r="B1575" s="6">
        <v>44.2</v>
      </c>
      <c r="C1575" s="19">
        <v>134</v>
      </c>
      <c r="D1575" s="7">
        <v>0</v>
      </c>
      <c r="E1575" s="6">
        <v>0.1</v>
      </c>
      <c r="F1575" s="7">
        <v>2</v>
      </c>
      <c r="G1575" s="4">
        <v>1992</v>
      </c>
      <c r="H1575" s="18">
        <f t="shared" si="48"/>
        <v>1993</v>
      </c>
      <c r="I1575" s="5" t="s">
        <v>3447</v>
      </c>
      <c r="J1575" t="str">
        <f t="shared" si="49"/>
        <v>Robins Zelle</v>
      </c>
    </row>
    <row r="1576" spans="1:10" ht="15" x14ac:dyDescent="0.25">
      <c r="A1576" s="5" t="s">
        <v>1127</v>
      </c>
      <c r="B1576" s="6">
        <v>333.1</v>
      </c>
      <c r="C1576" s="19">
        <v>32</v>
      </c>
      <c r="D1576" s="7">
        <v>0</v>
      </c>
      <c r="E1576" s="6">
        <v>0.6</v>
      </c>
      <c r="F1576" s="7">
        <v>1</v>
      </c>
      <c r="G1576" s="4">
        <v>1992</v>
      </c>
      <c r="H1576" s="18">
        <f t="shared" si="48"/>
        <v>1993</v>
      </c>
      <c r="I1576" s="5" t="s">
        <v>3179</v>
      </c>
      <c r="J1576" t="str">
        <f t="shared" si="49"/>
        <v>Robinson Bradshaw</v>
      </c>
    </row>
    <row r="1577" spans="1:10" ht="15" x14ac:dyDescent="0.25">
      <c r="A1577" s="5" t="s">
        <v>1209</v>
      </c>
      <c r="B1577" s="6">
        <v>264.39999999999998</v>
      </c>
      <c r="C1577" s="19">
        <v>45</v>
      </c>
      <c r="D1577" s="7">
        <v>0</v>
      </c>
      <c r="E1577" s="6">
        <v>0.5</v>
      </c>
      <c r="F1577" s="7">
        <v>3</v>
      </c>
      <c r="G1577" s="4">
        <v>1992</v>
      </c>
      <c r="H1577" s="18">
        <f t="shared" si="48"/>
        <v>1993</v>
      </c>
      <c r="I1577" s="5" t="s">
        <v>2924</v>
      </c>
      <c r="J1577" t="str">
        <f t="shared" si="49"/>
        <v>Robinson Silverman</v>
      </c>
    </row>
    <row r="1578" spans="1:10" ht="15" x14ac:dyDescent="0.25">
      <c r="A1578" s="5" t="s">
        <v>42</v>
      </c>
      <c r="B1578" s="6">
        <v>271.7</v>
      </c>
      <c r="C1578" s="19">
        <v>43</v>
      </c>
      <c r="D1578" s="7">
        <v>0</v>
      </c>
      <c r="E1578" s="6">
        <v>0.5</v>
      </c>
      <c r="F1578" s="7">
        <v>6</v>
      </c>
      <c r="G1578" s="4">
        <v>1992</v>
      </c>
      <c r="H1578" s="18">
        <f t="shared" si="48"/>
        <v>1993</v>
      </c>
      <c r="I1578" s="5" t="s">
        <v>2603</v>
      </c>
      <c r="J1578" t="str">
        <f t="shared" si="49"/>
        <v>Rogers Wells</v>
      </c>
    </row>
    <row r="1579" spans="1:10" ht="15" x14ac:dyDescent="0.25">
      <c r="A1579" s="5" t="s">
        <v>103</v>
      </c>
      <c r="B1579" s="6">
        <v>596.70000000000005</v>
      </c>
      <c r="C1579" s="19">
        <v>20</v>
      </c>
      <c r="D1579" s="7">
        <v>0</v>
      </c>
      <c r="E1579" s="6">
        <v>1.1000000000000001</v>
      </c>
      <c r="F1579" s="7">
        <v>9</v>
      </c>
      <c r="G1579" s="4">
        <v>1992</v>
      </c>
      <c r="H1579" s="18">
        <f t="shared" si="48"/>
        <v>1993</v>
      </c>
      <c r="I1579" s="5" t="s">
        <v>2628</v>
      </c>
      <c r="J1579" t="str">
        <f t="shared" si="49"/>
        <v>Ropes Gray</v>
      </c>
    </row>
    <row r="1580" spans="1:10" ht="15" x14ac:dyDescent="0.25">
      <c r="A1580" s="5" t="s">
        <v>1231</v>
      </c>
      <c r="B1580" s="6">
        <v>69</v>
      </c>
      <c r="C1580" s="19">
        <v>106</v>
      </c>
      <c r="D1580" s="7">
        <v>0</v>
      </c>
      <c r="E1580" s="6">
        <v>0.1</v>
      </c>
      <c r="F1580" s="7">
        <v>1</v>
      </c>
      <c r="G1580" s="4">
        <v>1992</v>
      </c>
      <c r="H1580" s="18">
        <f t="shared" si="48"/>
        <v>1993</v>
      </c>
      <c r="I1580" s="5" t="s">
        <v>3261</v>
      </c>
      <c r="J1580" t="str">
        <f t="shared" si="49"/>
        <v>Schell Bray</v>
      </c>
    </row>
    <row r="1581" spans="1:10" ht="15" x14ac:dyDescent="0.25">
      <c r="A1581" s="5" t="s">
        <v>306</v>
      </c>
      <c r="B1581" s="8">
        <v>1975.6</v>
      </c>
      <c r="C1581" s="19">
        <v>5</v>
      </c>
      <c r="D1581" s="7">
        <v>0</v>
      </c>
      <c r="E1581" s="6">
        <v>3.6</v>
      </c>
      <c r="F1581" s="7">
        <v>16</v>
      </c>
      <c r="G1581" s="4">
        <v>1992</v>
      </c>
      <c r="H1581" s="18">
        <f t="shared" si="48"/>
        <v>1993</v>
      </c>
      <c r="I1581" s="5" t="s">
        <v>2725</v>
      </c>
      <c r="J1581" t="str">
        <f t="shared" si="49"/>
        <v>Schiff Hardin</v>
      </c>
    </row>
    <row r="1582" spans="1:10" ht="15" x14ac:dyDescent="0.25">
      <c r="A1582" s="5" t="s">
        <v>807</v>
      </c>
      <c r="B1582" s="6">
        <v>21.5</v>
      </c>
      <c r="C1582" s="19">
        <v>194</v>
      </c>
      <c r="D1582" s="7">
        <v>0</v>
      </c>
      <c r="E1582" s="6">
        <v>0</v>
      </c>
      <c r="F1582" s="7">
        <v>1</v>
      </c>
      <c r="G1582" s="4">
        <v>1992</v>
      </c>
      <c r="H1582" s="18">
        <f t="shared" si="48"/>
        <v>1993</v>
      </c>
      <c r="I1582" s="5" t="s">
        <v>2879</v>
      </c>
      <c r="J1582" t="str">
        <f t="shared" si="49"/>
        <v>Schulte Roth</v>
      </c>
    </row>
    <row r="1583" spans="1:10" ht="15" x14ac:dyDescent="0.25">
      <c r="A1583" s="5" t="s">
        <v>1451</v>
      </c>
      <c r="B1583" s="6">
        <v>209.6</v>
      </c>
      <c r="C1583" s="19">
        <v>53</v>
      </c>
      <c r="D1583" s="7">
        <v>0</v>
      </c>
      <c r="E1583" s="6">
        <v>0.4</v>
      </c>
      <c r="F1583" s="7">
        <v>2</v>
      </c>
      <c r="G1583" s="4">
        <v>1992</v>
      </c>
      <c r="H1583" s="18">
        <f t="shared" si="48"/>
        <v>1993</v>
      </c>
      <c r="I1583" s="5" t="s">
        <v>3428</v>
      </c>
      <c r="J1583" t="str">
        <f t="shared" si="49"/>
        <v>Seward Kissel</v>
      </c>
    </row>
    <row r="1584" spans="1:10" ht="15" x14ac:dyDescent="0.25">
      <c r="A1584" s="5" t="s">
        <v>1466</v>
      </c>
      <c r="B1584" s="6">
        <v>55.9</v>
      </c>
      <c r="C1584" s="19">
        <v>115</v>
      </c>
      <c r="D1584" s="7">
        <v>0</v>
      </c>
      <c r="E1584" s="6">
        <v>0.1</v>
      </c>
      <c r="F1584" s="7">
        <v>1</v>
      </c>
      <c r="G1584" s="4">
        <v>1992</v>
      </c>
      <c r="H1584" s="18">
        <f t="shared" si="48"/>
        <v>1993</v>
      </c>
      <c r="I1584" s="5" t="s">
        <v>3441</v>
      </c>
      <c r="J1584" t="str">
        <f t="shared" si="49"/>
        <v>Seyfarth Shaw</v>
      </c>
    </row>
    <row r="1585" spans="1:10" ht="15" x14ac:dyDescent="0.25">
      <c r="A1585" s="5" t="s">
        <v>1358</v>
      </c>
      <c r="B1585" s="6">
        <v>77.099999999999994</v>
      </c>
      <c r="C1585" s="19">
        <v>99</v>
      </c>
      <c r="D1585" s="7">
        <v>0</v>
      </c>
      <c r="E1585" s="6">
        <v>0.1</v>
      </c>
      <c r="F1585" s="7">
        <v>1</v>
      </c>
      <c r="G1585" s="4">
        <v>1992</v>
      </c>
      <c r="H1585" s="18">
        <f t="shared" si="48"/>
        <v>1993</v>
      </c>
      <c r="I1585" s="5" t="s">
        <v>3362</v>
      </c>
      <c r="J1585" t="str">
        <f t="shared" si="49"/>
        <v>Shaw Pittman</v>
      </c>
    </row>
    <row r="1586" spans="1:10" ht="15" x14ac:dyDescent="0.25">
      <c r="A1586" s="5" t="s">
        <v>44</v>
      </c>
      <c r="B1586" s="8">
        <v>1294</v>
      </c>
      <c r="C1586" s="19">
        <v>6</v>
      </c>
      <c r="D1586" s="7">
        <v>0</v>
      </c>
      <c r="E1586" s="6">
        <v>2.2999999999999998</v>
      </c>
      <c r="F1586" s="7">
        <v>4</v>
      </c>
      <c r="G1586" s="4">
        <v>1992</v>
      </c>
      <c r="H1586" s="18">
        <f t="shared" si="48"/>
        <v>1993</v>
      </c>
      <c r="I1586" s="5" t="s">
        <v>2605</v>
      </c>
      <c r="J1586" t="str">
        <f t="shared" si="49"/>
        <v>Shearman Sterling</v>
      </c>
    </row>
    <row r="1587" spans="1:10" ht="15" x14ac:dyDescent="0.25">
      <c r="A1587" s="5" t="s">
        <v>1116</v>
      </c>
      <c r="B1587" s="6">
        <v>580.20000000000005</v>
      </c>
      <c r="C1587" s="19">
        <v>21</v>
      </c>
      <c r="D1587" s="7">
        <v>0</v>
      </c>
      <c r="E1587" s="6">
        <v>1.1000000000000001</v>
      </c>
      <c r="F1587" s="7">
        <v>3</v>
      </c>
      <c r="G1587" s="4">
        <v>1992</v>
      </c>
      <c r="H1587" s="18">
        <f t="shared" si="48"/>
        <v>1993</v>
      </c>
      <c r="I1587" s="5" t="s">
        <v>3172</v>
      </c>
      <c r="J1587" t="str">
        <f t="shared" si="49"/>
        <v>Shereff Friedman</v>
      </c>
    </row>
    <row r="1588" spans="1:10" ht="15" x14ac:dyDescent="0.25">
      <c r="A1588" s="5" t="s">
        <v>1448</v>
      </c>
      <c r="B1588" s="8">
        <v>1024</v>
      </c>
      <c r="C1588" s="19">
        <v>10</v>
      </c>
      <c r="D1588" s="7">
        <v>0</v>
      </c>
      <c r="E1588" s="6">
        <v>1.9</v>
      </c>
      <c r="F1588" s="7">
        <v>1</v>
      </c>
      <c r="G1588" s="4">
        <v>1992</v>
      </c>
      <c r="H1588" s="18">
        <f t="shared" si="48"/>
        <v>1993</v>
      </c>
      <c r="I1588" s="5" t="s">
        <v>2677</v>
      </c>
      <c r="J1588" t="str">
        <f t="shared" si="49"/>
        <v>Shook Hardy</v>
      </c>
    </row>
    <row r="1589" spans="1:10" ht="15" x14ac:dyDescent="0.25">
      <c r="A1589" s="5" t="s">
        <v>45</v>
      </c>
      <c r="B1589" s="6">
        <v>159.6</v>
      </c>
      <c r="C1589" s="19">
        <v>64</v>
      </c>
      <c r="D1589" s="7">
        <v>0</v>
      </c>
      <c r="E1589" s="6">
        <v>0.3</v>
      </c>
      <c r="F1589" s="7">
        <v>3</v>
      </c>
      <c r="G1589" s="4">
        <v>1992</v>
      </c>
      <c r="H1589" s="18">
        <f t="shared" si="48"/>
        <v>1993</v>
      </c>
      <c r="I1589" s="5" t="s">
        <v>507</v>
      </c>
      <c r="J1589" t="str">
        <f t="shared" si="49"/>
        <v>Sidley Austin</v>
      </c>
    </row>
    <row r="1590" spans="1:10" ht="15" x14ac:dyDescent="0.25">
      <c r="A1590" s="5" t="s">
        <v>1437</v>
      </c>
      <c r="B1590" s="6">
        <v>300</v>
      </c>
      <c r="C1590" s="20">
        <v>38</v>
      </c>
      <c r="D1590" s="7">
        <v>1</v>
      </c>
      <c r="E1590" s="6">
        <v>0.5</v>
      </c>
      <c r="F1590" s="7">
        <v>1</v>
      </c>
      <c r="G1590" s="4">
        <v>1992</v>
      </c>
      <c r="H1590" s="18">
        <f t="shared" si="48"/>
        <v>1993</v>
      </c>
      <c r="I1590" s="5" t="s">
        <v>3416</v>
      </c>
      <c r="J1590" t="str">
        <f t="shared" si="49"/>
        <v>Sills Beck</v>
      </c>
    </row>
    <row r="1591" spans="1:10" ht="15" x14ac:dyDescent="0.25">
      <c r="A1591" s="5" t="s">
        <v>1450</v>
      </c>
      <c r="B1591" s="6">
        <v>300</v>
      </c>
      <c r="C1591" s="20">
        <v>38</v>
      </c>
      <c r="D1591" s="7">
        <v>1</v>
      </c>
      <c r="E1591" s="6">
        <v>0.5</v>
      </c>
      <c r="F1591" s="7">
        <v>1</v>
      </c>
      <c r="G1591" s="4">
        <v>1992</v>
      </c>
      <c r="H1591" s="18">
        <f t="shared" si="48"/>
        <v>1993</v>
      </c>
      <c r="I1591" s="5" t="s">
        <v>3427</v>
      </c>
      <c r="J1591" t="str">
        <f t="shared" si="49"/>
        <v>Sills Cummis</v>
      </c>
    </row>
    <row r="1592" spans="1:10" ht="15" x14ac:dyDescent="0.25">
      <c r="A1592" s="5" t="s">
        <v>1084</v>
      </c>
      <c r="B1592" s="6">
        <v>23.4</v>
      </c>
      <c r="C1592" s="19">
        <v>186</v>
      </c>
      <c r="D1592" s="7">
        <v>0</v>
      </c>
      <c r="E1592" s="6">
        <v>0</v>
      </c>
      <c r="F1592" s="7">
        <v>1</v>
      </c>
      <c r="G1592" s="4">
        <v>1992</v>
      </c>
      <c r="H1592" s="18">
        <f t="shared" si="48"/>
        <v>1993</v>
      </c>
      <c r="I1592" s="5" t="s">
        <v>3146</v>
      </c>
      <c r="J1592" t="str">
        <f t="shared" si="49"/>
        <v>Silver Freedman</v>
      </c>
    </row>
    <row r="1593" spans="1:10" ht="15" x14ac:dyDescent="0.25">
      <c r="A1593" s="5" t="s">
        <v>46</v>
      </c>
      <c r="B1593" s="6">
        <v>92.6</v>
      </c>
      <c r="C1593" s="19">
        <v>91</v>
      </c>
      <c r="D1593" s="7">
        <v>0</v>
      </c>
      <c r="E1593" s="6">
        <v>0.2</v>
      </c>
      <c r="F1593" s="7">
        <v>4</v>
      </c>
      <c r="G1593" s="4">
        <v>1992</v>
      </c>
      <c r="H1593" s="18">
        <f t="shared" si="48"/>
        <v>1993</v>
      </c>
      <c r="I1593" s="5" t="s">
        <v>2606</v>
      </c>
      <c r="J1593" t="str">
        <f t="shared" si="49"/>
        <v>Simpson Thacher</v>
      </c>
    </row>
    <row r="1594" spans="1:10" ht="15" x14ac:dyDescent="0.25">
      <c r="A1594" s="5" t="s">
        <v>47</v>
      </c>
      <c r="B1594" s="8">
        <v>4517</v>
      </c>
      <c r="C1594" s="19">
        <v>1</v>
      </c>
      <c r="D1594" s="7">
        <v>0</v>
      </c>
      <c r="E1594" s="6">
        <v>8.1999999999999993</v>
      </c>
      <c r="F1594" s="7">
        <v>20</v>
      </c>
      <c r="G1594" s="4">
        <v>1992</v>
      </c>
      <c r="H1594" s="18">
        <f t="shared" si="48"/>
        <v>1993</v>
      </c>
      <c r="I1594" s="5" t="s">
        <v>2607</v>
      </c>
      <c r="J1594" t="str">
        <f t="shared" si="49"/>
        <v>Skadden Arps</v>
      </c>
    </row>
    <row r="1595" spans="1:10" ht="15" x14ac:dyDescent="0.25">
      <c r="A1595" s="5" t="s">
        <v>1461</v>
      </c>
      <c r="B1595" s="6">
        <v>72</v>
      </c>
      <c r="C1595" s="20">
        <v>102</v>
      </c>
      <c r="D1595" s="7">
        <v>1</v>
      </c>
      <c r="E1595" s="6">
        <v>0.1</v>
      </c>
      <c r="F1595" s="7">
        <v>1</v>
      </c>
      <c r="G1595" s="4">
        <v>1992</v>
      </c>
      <c r="H1595" s="18">
        <f t="shared" si="48"/>
        <v>1993</v>
      </c>
      <c r="I1595" s="5" t="s">
        <v>3437</v>
      </c>
      <c r="J1595" t="str">
        <f t="shared" si="49"/>
        <v>Slaughter May</v>
      </c>
    </row>
    <row r="1596" spans="1:10" ht="15" x14ac:dyDescent="0.25">
      <c r="A1596" s="5" t="s">
        <v>1404</v>
      </c>
      <c r="B1596" s="6">
        <v>36</v>
      </c>
      <c r="C1596" s="19">
        <v>153</v>
      </c>
      <c r="D1596" s="7">
        <v>0</v>
      </c>
      <c r="E1596" s="6">
        <v>0.1</v>
      </c>
      <c r="F1596" s="7">
        <v>1</v>
      </c>
      <c r="G1596" s="4">
        <v>1992</v>
      </c>
      <c r="H1596" s="18">
        <f t="shared" si="48"/>
        <v>1993</v>
      </c>
      <c r="I1596" s="5" t="s">
        <v>1404</v>
      </c>
      <c r="J1596" t="str">
        <f t="shared" si="49"/>
        <v>Smeets</v>
      </c>
    </row>
    <row r="1597" spans="1:10" ht="15" x14ac:dyDescent="0.25">
      <c r="A1597" s="5" t="s">
        <v>925</v>
      </c>
      <c r="B1597" s="6">
        <v>42.4</v>
      </c>
      <c r="C1597" s="19">
        <v>138</v>
      </c>
      <c r="D1597" s="7">
        <v>0</v>
      </c>
      <c r="E1597" s="6">
        <v>0.1</v>
      </c>
      <c r="F1597" s="7">
        <v>2</v>
      </c>
      <c r="G1597" s="4">
        <v>1992</v>
      </c>
      <c r="H1597" s="18">
        <f t="shared" si="48"/>
        <v>1993</v>
      </c>
      <c r="I1597" s="5" t="s">
        <v>3036</v>
      </c>
      <c r="J1597" t="str">
        <f t="shared" si="49"/>
        <v>Spengler Nathanson</v>
      </c>
    </row>
    <row r="1598" spans="1:10" ht="15" x14ac:dyDescent="0.25">
      <c r="A1598" s="5" t="s">
        <v>1147</v>
      </c>
      <c r="B1598" s="6">
        <v>43.1</v>
      </c>
      <c r="C1598" s="19">
        <v>137</v>
      </c>
      <c r="D1598" s="7">
        <v>0</v>
      </c>
      <c r="E1598" s="6">
        <v>0.1</v>
      </c>
      <c r="F1598" s="7">
        <v>1</v>
      </c>
      <c r="G1598" s="4">
        <v>1992</v>
      </c>
      <c r="H1598" s="18">
        <f t="shared" si="48"/>
        <v>1993</v>
      </c>
      <c r="I1598" s="5" t="s">
        <v>3195</v>
      </c>
      <c r="J1598" t="str">
        <f t="shared" si="49"/>
        <v>Stinson Mag</v>
      </c>
    </row>
    <row r="1599" spans="1:10" ht="15" x14ac:dyDescent="0.25">
      <c r="A1599" s="5" t="s">
        <v>1183</v>
      </c>
      <c r="B1599" s="6">
        <v>118.7</v>
      </c>
      <c r="C1599" s="19">
        <v>82</v>
      </c>
      <c r="D1599" s="7">
        <v>0</v>
      </c>
      <c r="E1599" s="6">
        <v>0.2</v>
      </c>
      <c r="F1599" s="7">
        <v>5</v>
      </c>
      <c r="G1599" s="4">
        <v>1992</v>
      </c>
      <c r="H1599" s="18">
        <f t="shared" si="48"/>
        <v>1993</v>
      </c>
      <c r="I1599" s="5" t="s">
        <v>3224</v>
      </c>
      <c r="J1599" t="str">
        <f t="shared" si="49"/>
        <v>Stradling Yocca</v>
      </c>
    </row>
    <row r="1600" spans="1:10" ht="15" x14ac:dyDescent="0.25">
      <c r="A1600" s="5" t="s">
        <v>1460</v>
      </c>
      <c r="B1600" s="6">
        <v>74.5</v>
      </c>
      <c r="C1600" s="19">
        <v>101</v>
      </c>
      <c r="D1600" s="7">
        <v>0</v>
      </c>
      <c r="E1600" s="6">
        <v>0.1</v>
      </c>
      <c r="F1600" s="7">
        <v>3</v>
      </c>
      <c r="G1600" s="4">
        <v>1992</v>
      </c>
      <c r="H1600" s="18">
        <f t="shared" si="48"/>
        <v>1993</v>
      </c>
      <c r="I1600" s="5" t="s">
        <v>3436</v>
      </c>
      <c r="J1600" t="str">
        <f t="shared" si="49"/>
        <v>Streich Lang</v>
      </c>
    </row>
    <row r="1601" spans="1:10" ht="15" x14ac:dyDescent="0.25">
      <c r="A1601" s="5" t="s">
        <v>50</v>
      </c>
      <c r="B1601" s="6">
        <v>880.8</v>
      </c>
      <c r="C1601" s="19">
        <v>12</v>
      </c>
      <c r="D1601" s="7">
        <v>0</v>
      </c>
      <c r="E1601" s="6">
        <v>1.6</v>
      </c>
      <c r="F1601" s="7">
        <v>9</v>
      </c>
      <c r="G1601" s="4">
        <v>1992</v>
      </c>
      <c r="H1601" s="18">
        <f t="shared" si="48"/>
        <v>1993</v>
      </c>
      <c r="I1601" s="5" t="s">
        <v>2609</v>
      </c>
      <c r="J1601" t="str">
        <f t="shared" si="49"/>
        <v>Sullivan Cromwell</v>
      </c>
    </row>
    <row r="1602" spans="1:10" ht="15" x14ac:dyDescent="0.25">
      <c r="A1602" s="5" t="s">
        <v>827</v>
      </c>
      <c r="B1602" s="6">
        <v>28.5</v>
      </c>
      <c r="C1602" s="19">
        <v>171</v>
      </c>
      <c r="D1602" s="7">
        <v>0</v>
      </c>
      <c r="E1602" s="6">
        <v>0.1</v>
      </c>
      <c r="F1602" s="7">
        <v>1</v>
      </c>
      <c r="G1602" s="4">
        <v>1992</v>
      </c>
      <c r="H1602" s="18">
        <f t="shared" ref="H1602:H1665" si="50">G1602+1</f>
        <v>1993</v>
      </c>
      <c r="I1602" s="5" t="s">
        <v>2894</v>
      </c>
      <c r="J1602" t="str">
        <f t="shared" ref="J1602:J1665" si="51">TRIM(LEFT(SUBSTITUTE(I1602," ",REPT(" ",100)),200))</f>
        <v>Sullivan Worcester</v>
      </c>
    </row>
    <row r="1603" spans="1:10" ht="15" x14ac:dyDescent="0.25">
      <c r="A1603" s="5" t="s">
        <v>1462</v>
      </c>
      <c r="B1603" s="6">
        <v>72</v>
      </c>
      <c r="C1603" s="20">
        <v>102</v>
      </c>
      <c r="D1603" s="7">
        <v>1</v>
      </c>
      <c r="E1603" s="6">
        <v>0.1</v>
      </c>
      <c r="F1603" s="7">
        <v>1</v>
      </c>
      <c r="G1603" s="4">
        <v>1992</v>
      </c>
      <c r="H1603" s="18">
        <f t="shared" si="50"/>
        <v>1993</v>
      </c>
      <c r="I1603" s="5" t="s">
        <v>3438</v>
      </c>
      <c r="J1603" t="str">
        <f t="shared" si="51"/>
        <v>Tedeschi Grasso</v>
      </c>
    </row>
    <row r="1604" spans="1:10" ht="15" x14ac:dyDescent="0.25">
      <c r="A1604" s="5" t="s">
        <v>874</v>
      </c>
      <c r="B1604" s="6">
        <v>79.400000000000006</v>
      </c>
      <c r="C1604" s="19">
        <v>97</v>
      </c>
      <c r="D1604" s="7">
        <v>0</v>
      </c>
      <c r="E1604" s="6">
        <v>0.1</v>
      </c>
      <c r="F1604" s="7">
        <v>4</v>
      </c>
      <c r="G1604" s="4">
        <v>1992</v>
      </c>
      <c r="H1604" s="18">
        <f t="shared" si="50"/>
        <v>1993</v>
      </c>
      <c r="I1604" s="5" t="s">
        <v>2730</v>
      </c>
      <c r="J1604" t="str">
        <f t="shared" si="51"/>
        <v>Testa Hurwitz</v>
      </c>
    </row>
    <row r="1605" spans="1:10" ht="15" x14ac:dyDescent="0.25">
      <c r="A1605" s="5" t="s">
        <v>975</v>
      </c>
      <c r="B1605" s="6">
        <v>30.5</v>
      </c>
      <c r="C1605" s="19">
        <v>165</v>
      </c>
      <c r="D1605" s="7">
        <v>0</v>
      </c>
      <c r="E1605" s="6">
        <v>0.1</v>
      </c>
      <c r="F1605" s="7">
        <v>3</v>
      </c>
      <c r="G1605" s="4">
        <v>1992</v>
      </c>
      <c r="H1605" s="18">
        <f t="shared" si="50"/>
        <v>1993</v>
      </c>
      <c r="I1605" s="5" t="s">
        <v>3062</v>
      </c>
      <c r="J1605" t="str">
        <f t="shared" si="51"/>
        <v>Thompson Knight</v>
      </c>
    </row>
    <row r="1606" spans="1:10" ht="15" x14ac:dyDescent="0.25">
      <c r="A1606" s="5" t="s">
        <v>1483</v>
      </c>
      <c r="B1606" s="6">
        <v>31</v>
      </c>
      <c r="C1606" s="19">
        <v>164</v>
      </c>
      <c r="D1606" s="7">
        <v>0</v>
      </c>
      <c r="E1606" s="6">
        <v>0.1</v>
      </c>
      <c r="F1606" s="7">
        <v>1</v>
      </c>
      <c r="G1606" s="4">
        <v>1992</v>
      </c>
      <c r="H1606" s="18">
        <f t="shared" si="50"/>
        <v>1993</v>
      </c>
      <c r="I1606" s="5" t="s">
        <v>3457</v>
      </c>
      <c r="J1606" t="str">
        <f t="shared" si="51"/>
        <v>Townley Updike</v>
      </c>
    </row>
    <row r="1607" spans="1:10" ht="15" x14ac:dyDescent="0.25">
      <c r="A1607" s="5" t="s">
        <v>1457</v>
      </c>
      <c r="B1607" s="6">
        <v>92.3</v>
      </c>
      <c r="C1607" s="19">
        <v>92</v>
      </c>
      <c r="D1607" s="7">
        <v>0</v>
      </c>
      <c r="E1607" s="6">
        <v>0.2</v>
      </c>
      <c r="F1607" s="7">
        <v>1</v>
      </c>
      <c r="G1607" s="4">
        <v>1992</v>
      </c>
      <c r="H1607" s="18">
        <f t="shared" si="50"/>
        <v>1993</v>
      </c>
      <c r="I1607" s="5" t="s">
        <v>3433</v>
      </c>
      <c r="J1607" t="str">
        <f t="shared" si="51"/>
        <v>Townley Updike</v>
      </c>
    </row>
    <row r="1608" spans="1:10" ht="15" x14ac:dyDescent="0.25">
      <c r="A1608" s="5" t="s">
        <v>1463</v>
      </c>
      <c r="B1608" s="6">
        <v>69.900000000000006</v>
      </c>
      <c r="C1608" s="19">
        <v>105</v>
      </c>
      <c r="D1608" s="7">
        <v>0</v>
      </c>
      <c r="E1608" s="6">
        <v>0.1</v>
      </c>
      <c r="F1608" s="7">
        <v>1</v>
      </c>
      <c r="G1608" s="4">
        <v>1992</v>
      </c>
      <c r="H1608" s="18">
        <f t="shared" si="50"/>
        <v>1993</v>
      </c>
      <c r="I1608" s="5" t="s">
        <v>1463</v>
      </c>
      <c r="J1608" t="str">
        <f t="shared" si="51"/>
        <v>Trenam</v>
      </c>
    </row>
    <row r="1609" spans="1:10" ht="15" x14ac:dyDescent="0.25">
      <c r="A1609" s="5" t="s">
        <v>1469</v>
      </c>
      <c r="B1609" s="6">
        <v>54.3</v>
      </c>
      <c r="C1609" s="19">
        <v>120</v>
      </c>
      <c r="D1609" s="7">
        <v>0</v>
      </c>
      <c r="E1609" s="6">
        <v>0.1</v>
      </c>
      <c r="F1609" s="7">
        <v>1</v>
      </c>
      <c r="G1609" s="4">
        <v>1992</v>
      </c>
      <c r="H1609" s="18">
        <f t="shared" si="50"/>
        <v>1993</v>
      </c>
      <c r="I1609" s="5" t="s">
        <v>3444</v>
      </c>
      <c r="J1609" t="str">
        <f t="shared" si="51"/>
        <v>Troutman Sanders</v>
      </c>
    </row>
    <row r="1610" spans="1:10" ht="15" x14ac:dyDescent="0.25">
      <c r="A1610" s="5" t="s">
        <v>1229</v>
      </c>
      <c r="B1610" s="6">
        <v>136.19999999999999</v>
      </c>
      <c r="C1610" s="19">
        <v>75</v>
      </c>
      <c r="D1610" s="7">
        <v>0</v>
      </c>
      <c r="E1610" s="6">
        <v>0.3</v>
      </c>
      <c r="F1610" s="7">
        <v>2</v>
      </c>
      <c r="G1610" s="4">
        <v>1992</v>
      </c>
      <c r="H1610" s="18">
        <f t="shared" si="50"/>
        <v>1993</v>
      </c>
      <c r="I1610" s="5" t="s">
        <v>3259</v>
      </c>
      <c r="J1610" t="str">
        <f t="shared" si="51"/>
        <v>Tuttle Taylor</v>
      </c>
    </row>
    <row r="1611" spans="1:10" ht="15" x14ac:dyDescent="0.25">
      <c r="A1611" s="5" t="s">
        <v>1151</v>
      </c>
      <c r="B1611" s="6">
        <v>21.8</v>
      </c>
      <c r="C1611" s="19">
        <v>192</v>
      </c>
      <c r="D1611" s="7">
        <v>0</v>
      </c>
      <c r="E1611" s="6">
        <v>0</v>
      </c>
      <c r="F1611" s="7">
        <v>2</v>
      </c>
      <c r="G1611" s="4">
        <v>1992</v>
      </c>
      <c r="H1611" s="18">
        <f t="shared" si="50"/>
        <v>1993</v>
      </c>
      <c r="I1611" s="5" t="s">
        <v>2734</v>
      </c>
      <c r="J1611" t="str">
        <f t="shared" si="51"/>
        <v>Vedder Price</v>
      </c>
    </row>
    <row r="1612" spans="1:10" ht="15" x14ac:dyDescent="0.25">
      <c r="A1612" s="5" t="s">
        <v>835</v>
      </c>
      <c r="B1612" s="6">
        <v>161.69999999999999</v>
      </c>
      <c r="C1612" s="19">
        <v>63</v>
      </c>
      <c r="D1612" s="7">
        <v>0</v>
      </c>
      <c r="E1612" s="6">
        <v>0.3</v>
      </c>
      <c r="F1612" s="7">
        <v>3</v>
      </c>
      <c r="G1612" s="4">
        <v>1992</v>
      </c>
      <c r="H1612" s="18">
        <f t="shared" si="50"/>
        <v>1993</v>
      </c>
      <c r="I1612" s="5" t="s">
        <v>2897</v>
      </c>
      <c r="J1612" t="str">
        <f t="shared" si="51"/>
        <v>Vinson Elkins</v>
      </c>
    </row>
    <row r="1613" spans="1:10" ht="15" x14ac:dyDescent="0.25">
      <c r="A1613" s="5" t="s">
        <v>1435</v>
      </c>
      <c r="B1613" s="6">
        <v>21</v>
      </c>
      <c r="C1613" s="20">
        <v>197</v>
      </c>
      <c r="D1613" s="7">
        <v>1</v>
      </c>
      <c r="E1613" s="6">
        <v>0</v>
      </c>
      <c r="F1613" s="7">
        <v>1</v>
      </c>
      <c r="G1613" s="4">
        <v>1992</v>
      </c>
      <c r="H1613" s="18">
        <f t="shared" si="50"/>
        <v>1993</v>
      </c>
      <c r="I1613" s="5" t="s">
        <v>3414</v>
      </c>
      <c r="J1613" t="str">
        <f t="shared" si="51"/>
        <v>Vorys Sater</v>
      </c>
    </row>
    <row r="1614" spans="1:10" ht="15" x14ac:dyDescent="0.25">
      <c r="A1614" s="5" t="s">
        <v>1079</v>
      </c>
      <c r="B1614" s="6">
        <v>53.5</v>
      </c>
      <c r="C1614" s="19">
        <v>122</v>
      </c>
      <c r="D1614" s="7">
        <v>0</v>
      </c>
      <c r="E1614" s="6">
        <v>0.1</v>
      </c>
      <c r="F1614" s="7">
        <v>1</v>
      </c>
      <c r="G1614" s="4">
        <v>1992</v>
      </c>
      <c r="H1614" s="18">
        <f t="shared" si="50"/>
        <v>1993</v>
      </c>
      <c r="I1614" s="5" t="s">
        <v>2611</v>
      </c>
      <c r="J1614" t="str">
        <f t="shared" si="51"/>
        <v>Wachtell Lipton</v>
      </c>
    </row>
    <row r="1615" spans="1:10" ht="15" x14ac:dyDescent="0.25">
      <c r="A1615" s="5" t="s">
        <v>1154</v>
      </c>
      <c r="B1615" s="6">
        <v>61.8</v>
      </c>
      <c r="C1615" s="19">
        <v>112</v>
      </c>
      <c r="D1615" s="7">
        <v>0</v>
      </c>
      <c r="E1615" s="6">
        <v>0.1</v>
      </c>
      <c r="F1615" s="7">
        <v>2</v>
      </c>
      <c r="G1615" s="4">
        <v>1992</v>
      </c>
      <c r="H1615" s="18">
        <f t="shared" si="50"/>
        <v>1993</v>
      </c>
      <c r="I1615" s="5" t="s">
        <v>3200</v>
      </c>
      <c r="J1615" t="str">
        <f t="shared" si="51"/>
        <v>Waller Lansden</v>
      </c>
    </row>
    <row r="1616" spans="1:10" ht="15" x14ac:dyDescent="0.25">
      <c r="A1616" s="5" t="s">
        <v>888</v>
      </c>
      <c r="B1616" s="6">
        <v>277.7</v>
      </c>
      <c r="C1616" s="19">
        <v>42</v>
      </c>
      <c r="D1616" s="7">
        <v>0</v>
      </c>
      <c r="E1616" s="6">
        <v>0.5</v>
      </c>
      <c r="F1616" s="7">
        <v>7</v>
      </c>
      <c r="G1616" s="4">
        <v>1992</v>
      </c>
      <c r="H1616" s="18">
        <f t="shared" si="50"/>
        <v>1993</v>
      </c>
      <c r="I1616" s="5" t="s">
        <v>3004</v>
      </c>
      <c r="J1616" t="str">
        <f t="shared" si="51"/>
        <v>Ware Freidenrich</v>
      </c>
    </row>
    <row r="1617" spans="1:10" ht="15" x14ac:dyDescent="0.25">
      <c r="A1617" s="5" t="s">
        <v>1233</v>
      </c>
      <c r="B1617" s="6">
        <v>93.8</v>
      </c>
      <c r="C1617" s="19">
        <v>88</v>
      </c>
      <c r="D1617" s="7">
        <v>0</v>
      </c>
      <c r="E1617" s="6">
        <v>0.2</v>
      </c>
      <c r="F1617" s="7">
        <v>2</v>
      </c>
      <c r="G1617" s="4">
        <v>1992</v>
      </c>
      <c r="H1617" s="18">
        <f t="shared" si="50"/>
        <v>1993</v>
      </c>
      <c r="I1617" s="5" t="s">
        <v>3263</v>
      </c>
      <c r="J1617" t="str">
        <f t="shared" si="51"/>
        <v>Waring Cox</v>
      </c>
    </row>
    <row r="1618" spans="1:10" ht="15" x14ac:dyDescent="0.25">
      <c r="A1618" s="5" t="s">
        <v>1428</v>
      </c>
      <c r="B1618" s="6">
        <v>45.9</v>
      </c>
      <c r="C1618" s="19">
        <v>132</v>
      </c>
      <c r="D1618" s="7">
        <v>0</v>
      </c>
      <c r="E1618" s="6">
        <v>0.1</v>
      </c>
      <c r="F1618" s="7">
        <v>3</v>
      </c>
      <c r="G1618" s="4">
        <v>1992</v>
      </c>
      <c r="H1618" s="18">
        <f t="shared" si="50"/>
        <v>1993</v>
      </c>
      <c r="I1618" s="5" t="s">
        <v>1428</v>
      </c>
      <c r="J1618" t="str">
        <f t="shared" si="51"/>
        <v>Warner Stackpole</v>
      </c>
    </row>
    <row r="1619" spans="1:10" ht="15" x14ac:dyDescent="0.25">
      <c r="A1619" s="5" t="s">
        <v>1089</v>
      </c>
      <c r="B1619" s="6">
        <v>669.5</v>
      </c>
      <c r="C1619" s="19">
        <v>18</v>
      </c>
      <c r="D1619" s="7">
        <v>0</v>
      </c>
      <c r="E1619" s="6">
        <v>1.2</v>
      </c>
      <c r="F1619" s="7">
        <v>12</v>
      </c>
      <c r="G1619" s="4">
        <v>1992</v>
      </c>
      <c r="H1619" s="18">
        <f t="shared" si="50"/>
        <v>1993</v>
      </c>
      <c r="I1619" s="5" t="s">
        <v>2612</v>
      </c>
      <c r="J1619" t="str">
        <f t="shared" si="51"/>
        <v>Weil Gotshal</v>
      </c>
    </row>
    <row r="1620" spans="1:10" ht="15" x14ac:dyDescent="0.25">
      <c r="A1620" s="5" t="s">
        <v>838</v>
      </c>
      <c r="B1620" s="6">
        <v>101.3</v>
      </c>
      <c r="C1620" s="19">
        <v>85</v>
      </c>
      <c r="D1620" s="7">
        <v>0</v>
      </c>
      <c r="E1620" s="6">
        <v>0.2</v>
      </c>
      <c r="F1620" s="7">
        <v>2</v>
      </c>
      <c r="G1620" s="4">
        <v>1992</v>
      </c>
      <c r="H1620" s="18">
        <f t="shared" si="50"/>
        <v>1993</v>
      </c>
      <c r="I1620" s="5" t="s">
        <v>2899</v>
      </c>
      <c r="J1620" t="str">
        <f t="shared" si="51"/>
        <v>White Case</v>
      </c>
    </row>
    <row r="1621" spans="1:10" ht="15" x14ac:dyDescent="0.25">
      <c r="A1621" s="5" t="s">
        <v>1492</v>
      </c>
      <c r="B1621" s="6">
        <v>24.1</v>
      </c>
      <c r="C1621" s="19">
        <v>184</v>
      </c>
      <c r="D1621" s="7">
        <v>0</v>
      </c>
      <c r="E1621" s="6">
        <v>0</v>
      </c>
      <c r="F1621" s="7">
        <v>1</v>
      </c>
      <c r="G1621" s="4">
        <v>1992</v>
      </c>
      <c r="H1621" s="18">
        <f t="shared" si="50"/>
        <v>1993</v>
      </c>
      <c r="I1621" s="5" t="s">
        <v>3464</v>
      </c>
      <c r="J1621" t="str">
        <f t="shared" si="51"/>
        <v>Williams Taylor</v>
      </c>
    </row>
    <row r="1622" spans="1:10" ht="15" x14ac:dyDescent="0.25">
      <c r="A1622" s="5" t="s">
        <v>55</v>
      </c>
      <c r="B1622" s="8">
        <v>1028.9000000000001</v>
      </c>
      <c r="C1622" s="19">
        <v>9</v>
      </c>
      <c r="D1622" s="7">
        <v>0</v>
      </c>
      <c r="E1622" s="6">
        <v>1.9</v>
      </c>
      <c r="F1622" s="7">
        <v>11</v>
      </c>
      <c r="G1622" s="4">
        <v>1992</v>
      </c>
      <c r="H1622" s="18">
        <f t="shared" si="50"/>
        <v>1993</v>
      </c>
      <c r="I1622" s="5" t="s">
        <v>2614</v>
      </c>
      <c r="J1622" t="str">
        <f t="shared" si="51"/>
        <v>Willkie Farr</v>
      </c>
    </row>
    <row r="1623" spans="1:10" ht="15" x14ac:dyDescent="0.25">
      <c r="A1623" s="5" t="s">
        <v>224</v>
      </c>
      <c r="B1623" s="6">
        <v>554.20000000000005</v>
      </c>
      <c r="C1623" s="19">
        <v>23</v>
      </c>
      <c r="D1623" s="7">
        <v>0</v>
      </c>
      <c r="E1623" s="6">
        <v>1</v>
      </c>
      <c r="F1623" s="7">
        <v>20</v>
      </c>
      <c r="G1623" s="4">
        <v>1992</v>
      </c>
      <c r="H1623" s="18">
        <f t="shared" si="50"/>
        <v>1993</v>
      </c>
      <c r="I1623" s="5" t="s">
        <v>2666</v>
      </c>
      <c r="J1623" t="str">
        <f t="shared" si="51"/>
        <v>Wilson Sonsini</v>
      </c>
    </row>
    <row r="1624" spans="1:10" ht="15" x14ac:dyDescent="0.25">
      <c r="A1624" s="5" t="s">
        <v>1058</v>
      </c>
      <c r="B1624" s="6">
        <v>25.9</v>
      </c>
      <c r="C1624" s="19">
        <v>180</v>
      </c>
      <c r="D1624" s="7">
        <v>0</v>
      </c>
      <c r="E1624" s="6">
        <v>0.1</v>
      </c>
      <c r="F1624" s="7">
        <v>1</v>
      </c>
      <c r="G1624" s="4">
        <v>1992</v>
      </c>
      <c r="H1624" s="18">
        <f t="shared" si="50"/>
        <v>1993</v>
      </c>
      <c r="I1624" s="5" t="s">
        <v>2650</v>
      </c>
      <c r="J1624" t="str">
        <f t="shared" si="51"/>
        <v>Winthrop Stimson</v>
      </c>
    </row>
    <row r="1625" spans="1:10" ht="15" x14ac:dyDescent="0.25">
      <c r="A1625" s="5" t="s">
        <v>1369</v>
      </c>
      <c r="B1625" s="6">
        <v>151.69999999999999</v>
      </c>
      <c r="C1625" s="19">
        <v>68</v>
      </c>
      <c r="D1625" s="7">
        <v>0</v>
      </c>
      <c r="E1625" s="6">
        <v>0.3</v>
      </c>
      <c r="F1625" s="7">
        <v>5</v>
      </c>
      <c r="G1625" s="4">
        <v>1992</v>
      </c>
      <c r="H1625" s="18">
        <f t="shared" si="50"/>
        <v>1993</v>
      </c>
      <c r="I1625" s="5" t="s">
        <v>3367</v>
      </c>
      <c r="J1625" t="str">
        <f t="shared" si="51"/>
        <v>Wolf Block</v>
      </c>
    </row>
    <row r="1626" spans="1:10" ht="15" x14ac:dyDescent="0.25">
      <c r="A1626" s="5" t="s">
        <v>1290</v>
      </c>
      <c r="B1626" s="6">
        <v>68.3</v>
      </c>
      <c r="C1626" s="19">
        <v>107</v>
      </c>
      <c r="D1626" s="7">
        <v>0</v>
      </c>
      <c r="E1626" s="6">
        <v>0.1</v>
      </c>
      <c r="F1626" s="7">
        <v>1</v>
      </c>
      <c r="G1626" s="4">
        <v>1992</v>
      </c>
      <c r="H1626" s="18">
        <f t="shared" si="50"/>
        <v>1993</v>
      </c>
      <c r="I1626" s="5" t="s">
        <v>3305</v>
      </c>
      <c r="J1626" t="str">
        <f t="shared" si="51"/>
        <v>Womble Carlyle</v>
      </c>
    </row>
    <row r="1627" spans="1:10" ht="15" x14ac:dyDescent="0.25">
      <c r="A1627" s="5" t="s">
        <v>1493</v>
      </c>
      <c r="B1627" s="6">
        <v>23</v>
      </c>
      <c r="C1627" s="20">
        <v>188</v>
      </c>
      <c r="D1627" s="7">
        <v>1</v>
      </c>
      <c r="E1627" s="6">
        <v>0</v>
      </c>
      <c r="F1627" s="7">
        <v>1</v>
      </c>
      <c r="G1627" s="4">
        <v>1992</v>
      </c>
      <c r="H1627" s="18">
        <f t="shared" si="50"/>
        <v>1993</v>
      </c>
      <c r="I1627" s="5" t="s">
        <v>3465</v>
      </c>
      <c r="J1627" t="str">
        <f t="shared" si="51"/>
        <v>Wyrick Robbins</v>
      </c>
    </row>
    <row r="1628" spans="1:10" ht="15" x14ac:dyDescent="0.25">
      <c r="A1628" s="5" t="s">
        <v>1495</v>
      </c>
      <c r="B1628" s="6">
        <v>22</v>
      </c>
      <c r="C1628" s="19">
        <v>191</v>
      </c>
      <c r="D1628" s="7">
        <v>0</v>
      </c>
      <c r="E1628" s="6">
        <v>0</v>
      </c>
      <c r="F1628" s="7">
        <v>1</v>
      </c>
      <c r="G1628" s="4">
        <v>1992</v>
      </c>
      <c r="H1628" s="18">
        <f t="shared" si="50"/>
        <v>1993</v>
      </c>
      <c r="I1628" s="5" t="s">
        <v>3467</v>
      </c>
      <c r="J1628" t="str">
        <f t="shared" si="51"/>
        <v>Zimet Haines</v>
      </c>
    </row>
    <row r="1629" spans="1:10" ht="15" x14ac:dyDescent="0.25">
      <c r="A1629" s="5" t="s">
        <v>1082</v>
      </c>
      <c r="B1629" s="6">
        <v>88</v>
      </c>
      <c r="C1629" s="19">
        <v>94</v>
      </c>
      <c r="D1629" s="7">
        <v>0</v>
      </c>
      <c r="E1629" s="6">
        <v>0.2</v>
      </c>
      <c r="F1629" s="7">
        <v>1</v>
      </c>
      <c r="G1629" s="4">
        <v>1992</v>
      </c>
      <c r="H1629" s="18">
        <f t="shared" si="50"/>
        <v>1993</v>
      </c>
      <c r="I1629" s="5" t="s">
        <v>3144</v>
      </c>
      <c r="J1629" t="str">
        <f t="shared" si="51"/>
        <v>Zimet Haines</v>
      </c>
    </row>
    <row r="1630" spans="1:10" ht="15" x14ac:dyDescent="0.25">
      <c r="A1630" s="5" t="s">
        <v>1196</v>
      </c>
      <c r="B1630" s="6">
        <v>36.200000000000003</v>
      </c>
      <c r="C1630" s="20">
        <v>184</v>
      </c>
      <c r="D1630" s="7">
        <v>1</v>
      </c>
      <c r="E1630" s="6">
        <v>0</v>
      </c>
      <c r="F1630" s="7">
        <v>1</v>
      </c>
      <c r="G1630" s="4">
        <v>1993</v>
      </c>
      <c r="H1630" s="18">
        <f t="shared" si="50"/>
        <v>1994</v>
      </c>
      <c r="I1630" s="5" t="s">
        <v>3235</v>
      </c>
      <c r="J1630" t="str">
        <f t="shared" si="51"/>
        <v>Adams Duque</v>
      </c>
    </row>
    <row r="1631" spans="1:10" ht="15" x14ac:dyDescent="0.25">
      <c r="A1631" s="5" t="s">
        <v>6</v>
      </c>
      <c r="B1631" s="6">
        <v>644.79999999999995</v>
      </c>
      <c r="C1631" s="19">
        <v>32</v>
      </c>
      <c r="D1631" s="7">
        <v>0</v>
      </c>
      <c r="E1631" s="6">
        <v>0.7</v>
      </c>
      <c r="F1631" s="7">
        <v>8</v>
      </c>
      <c r="G1631" s="4">
        <v>1993</v>
      </c>
      <c r="H1631" s="18">
        <f t="shared" si="50"/>
        <v>1994</v>
      </c>
      <c r="I1631" s="5" t="s">
        <v>2572</v>
      </c>
      <c r="J1631" t="str">
        <f t="shared" si="51"/>
        <v>Akin Gump</v>
      </c>
    </row>
    <row r="1632" spans="1:10" ht="15" x14ac:dyDescent="0.25">
      <c r="A1632" s="5" t="s">
        <v>228</v>
      </c>
      <c r="B1632" s="6">
        <v>33</v>
      </c>
      <c r="C1632" s="20">
        <v>195</v>
      </c>
      <c r="D1632" s="7">
        <v>1</v>
      </c>
      <c r="E1632" s="6">
        <v>0</v>
      </c>
      <c r="F1632" s="7">
        <v>2</v>
      </c>
      <c r="G1632" s="4">
        <v>1993</v>
      </c>
      <c r="H1632" s="18">
        <f t="shared" si="50"/>
        <v>1994</v>
      </c>
      <c r="I1632" s="5" t="s">
        <v>2668</v>
      </c>
      <c r="J1632" t="str">
        <f t="shared" si="51"/>
        <v>Alston Bird</v>
      </c>
    </row>
    <row r="1633" spans="1:10" ht="15" x14ac:dyDescent="0.25">
      <c r="A1633" s="5" t="s">
        <v>672</v>
      </c>
      <c r="B1633" s="6">
        <v>533.79999999999995</v>
      </c>
      <c r="C1633" s="19">
        <v>37</v>
      </c>
      <c r="D1633" s="7">
        <v>0</v>
      </c>
      <c r="E1633" s="6">
        <v>0.6</v>
      </c>
      <c r="F1633" s="7">
        <v>5</v>
      </c>
      <c r="G1633" s="4">
        <v>1993</v>
      </c>
      <c r="H1633" s="18">
        <f t="shared" si="50"/>
        <v>1994</v>
      </c>
      <c r="I1633" s="5" t="s">
        <v>672</v>
      </c>
      <c r="J1633" t="str">
        <f t="shared" si="51"/>
        <v>Andrews Kurth</v>
      </c>
    </row>
    <row r="1634" spans="1:10" ht="15" x14ac:dyDescent="0.25">
      <c r="A1634" s="5" t="s">
        <v>1413</v>
      </c>
      <c r="B1634" s="6">
        <v>176.4</v>
      </c>
      <c r="C1634" s="19">
        <v>92</v>
      </c>
      <c r="D1634" s="7">
        <v>0</v>
      </c>
      <c r="E1634" s="6">
        <v>0.2</v>
      </c>
      <c r="F1634" s="7">
        <v>1</v>
      </c>
      <c r="G1634" s="4">
        <v>1993</v>
      </c>
      <c r="H1634" s="18">
        <f t="shared" si="50"/>
        <v>1994</v>
      </c>
      <c r="I1634" s="5" t="s">
        <v>3399</v>
      </c>
      <c r="J1634" t="str">
        <f t="shared" si="51"/>
        <v>Appleby Spurling</v>
      </c>
    </row>
    <row r="1635" spans="1:10" ht="15" x14ac:dyDescent="0.25">
      <c r="A1635" s="5" t="s">
        <v>121</v>
      </c>
      <c r="B1635" s="6">
        <v>123.2</v>
      </c>
      <c r="C1635" s="19">
        <v>107</v>
      </c>
      <c r="D1635" s="7">
        <v>0</v>
      </c>
      <c r="E1635" s="6">
        <v>0.1</v>
      </c>
      <c r="F1635" s="7">
        <v>2</v>
      </c>
      <c r="G1635" s="4">
        <v>1993</v>
      </c>
      <c r="H1635" s="18">
        <f t="shared" si="50"/>
        <v>1994</v>
      </c>
      <c r="I1635" s="5" t="s">
        <v>2631</v>
      </c>
      <c r="J1635" t="str">
        <f t="shared" si="51"/>
        <v>Arent Fox</v>
      </c>
    </row>
    <row r="1636" spans="1:10" ht="15" x14ac:dyDescent="0.25">
      <c r="A1636" s="5" t="s">
        <v>1505</v>
      </c>
      <c r="B1636" s="6">
        <v>327.7</v>
      </c>
      <c r="C1636" s="19">
        <v>60</v>
      </c>
      <c r="D1636" s="7">
        <v>0</v>
      </c>
      <c r="E1636" s="6">
        <v>0.4</v>
      </c>
      <c r="F1636" s="7">
        <v>1</v>
      </c>
      <c r="G1636" s="4">
        <v>1993</v>
      </c>
      <c r="H1636" s="18">
        <f t="shared" si="50"/>
        <v>1994</v>
      </c>
      <c r="I1636" s="5" t="s">
        <v>3475</v>
      </c>
      <c r="J1636" t="str">
        <f t="shared" si="51"/>
        <v>Arias Fabrega</v>
      </c>
    </row>
    <row r="1637" spans="1:10" ht="15" x14ac:dyDescent="0.25">
      <c r="A1637" s="5" t="s">
        <v>7</v>
      </c>
      <c r="B1637" s="6">
        <v>417.2</v>
      </c>
      <c r="C1637" s="19">
        <v>46</v>
      </c>
      <c r="D1637" s="7">
        <v>0</v>
      </c>
      <c r="E1637" s="6">
        <v>0.5</v>
      </c>
      <c r="F1637" s="7">
        <v>3</v>
      </c>
      <c r="G1637" s="4">
        <v>1993</v>
      </c>
      <c r="H1637" s="18">
        <f t="shared" si="50"/>
        <v>1994</v>
      </c>
      <c r="I1637" s="5" t="s">
        <v>2573</v>
      </c>
      <c r="J1637" t="str">
        <f t="shared" si="51"/>
        <v>Arnold Porter</v>
      </c>
    </row>
    <row r="1638" spans="1:10" ht="15" x14ac:dyDescent="0.25">
      <c r="A1638" s="5" t="s">
        <v>213</v>
      </c>
      <c r="B1638" s="6">
        <v>35.1</v>
      </c>
      <c r="C1638" s="19">
        <v>191</v>
      </c>
      <c r="D1638" s="7">
        <v>0</v>
      </c>
      <c r="E1638" s="6">
        <v>0</v>
      </c>
      <c r="F1638" s="7">
        <v>1</v>
      </c>
      <c r="G1638" s="4">
        <v>1993</v>
      </c>
      <c r="H1638" s="18">
        <f t="shared" si="50"/>
        <v>1994</v>
      </c>
      <c r="I1638" s="5" t="s">
        <v>2662</v>
      </c>
      <c r="J1638" t="str">
        <f t="shared" si="51"/>
        <v>Arter Hadden</v>
      </c>
    </row>
    <row r="1639" spans="1:10" ht="15" x14ac:dyDescent="0.25">
      <c r="A1639" s="5" t="s">
        <v>1484</v>
      </c>
      <c r="B1639" s="6">
        <v>51.8</v>
      </c>
      <c r="C1639" s="20">
        <v>152</v>
      </c>
      <c r="D1639" s="7">
        <v>1</v>
      </c>
      <c r="E1639" s="6">
        <v>0.1</v>
      </c>
      <c r="F1639" s="7">
        <v>2</v>
      </c>
      <c r="G1639" s="4">
        <v>1993</v>
      </c>
      <c r="H1639" s="18">
        <f t="shared" si="50"/>
        <v>1994</v>
      </c>
      <c r="I1639" s="5" t="s">
        <v>3458</v>
      </c>
      <c r="J1639" t="str">
        <f t="shared" si="51"/>
        <v>Ater Wynne</v>
      </c>
    </row>
    <row r="1640" spans="1:10" ht="15" x14ac:dyDescent="0.25">
      <c r="A1640" s="5" t="s">
        <v>886</v>
      </c>
      <c r="B1640" s="6">
        <v>46.3</v>
      </c>
      <c r="C1640" s="19">
        <v>160</v>
      </c>
      <c r="D1640" s="7">
        <v>0</v>
      </c>
      <c r="E1640" s="6">
        <v>0.1</v>
      </c>
      <c r="F1640" s="7">
        <v>4</v>
      </c>
      <c r="G1640" s="4">
        <v>1993</v>
      </c>
      <c r="H1640" s="18">
        <f t="shared" si="50"/>
        <v>1994</v>
      </c>
      <c r="I1640" s="5" t="s">
        <v>3003</v>
      </c>
      <c r="J1640" t="str">
        <f t="shared" si="51"/>
        <v>Bachner Tally</v>
      </c>
    </row>
    <row r="1641" spans="1:10" ht="15" x14ac:dyDescent="0.25">
      <c r="A1641" s="5" t="s">
        <v>853</v>
      </c>
      <c r="B1641" s="6">
        <v>385.6</v>
      </c>
      <c r="C1641" s="19">
        <v>51</v>
      </c>
      <c r="D1641" s="7">
        <v>0</v>
      </c>
      <c r="E1641" s="6">
        <v>0.4</v>
      </c>
      <c r="F1641" s="7">
        <v>3</v>
      </c>
      <c r="G1641" s="4">
        <v>1993</v>
      </c>
      <c r="H1641" s="18">
        <f t="shared" si="50"/>
        <v>1994</v>
      </c>
      <c r="I1641" s="5" t="s">
        <v>10</v>
      </c>
      <c r="J1641" t="str">
        <f t="shared" si="51"/>
        <v>Baker Botts</v>
      </c>
    </row>
    <row r="1642" spans="1:10" ht="15" x14ac:dyDescent="0.25">
      <c r="A1642" s="5" t="s">
        <v>248</v>
      </c>
      <c r="B1642" s="6">
        <v>31.4</v>
      </c>
      <c r="C1642" s="20">
        <v>200</v>
      </c>
      <c r="D1642" s="7">
        <v>1</v>
      </c>
      <c r="E1642" s="6">
        <v>0</v>
      </c>
      <c r="F1642" s="7">
        <v>1</v>
      </c>
      <c r="G1642" s="4">
        <v>1993</v>
      </c>
      <c r="H1642" s="18">
        <f t="shared" si="50"/>
        <v>1994</v>
      </c>
      <c r="I1642" s="5" t="s">
        <v>2682</v>
      </c>
      <c r="J1642" t="str">
        <f t="shared" si="51"/>
        <v>Baker Daniels</v>
      </c>
    </row>
    <row r="1643" spans="1:10" ht="15" x14ac:dyDescent="0.25">
      <c r="A1643" s="5" t="s">
        <v>676</v>
      </c>
      <c r="B1643" s="6">
        <v>480.7</v>
      </c>
      <c r="C1643" s="19">
        <v>39</v>
      </c>
      <c r="D1643" s="7">
        <v>0</v>
      </c>
      <c r="E1643" s="6">
        <v>0.5</v>
      </c>
      <c r="F1643" s="7">
        <v>4</v>
      </c>
      <c r="G1643" s="4">
        <v>1993</v>
      </c>
      <c r="H1643" s="18">
        <f t="shared" si="50"/>
        <v>1994</v>
      </c>
      <c r="I1643" s="5" t="s">
        <v>2805</v>
      </c>
      <c r="J1643" t="str">
        <f t="shared" si="51"/>
        <v>Baker Hostetler</v>
      </c>
    </row>
    <row r="1644" spans="1:10" ht="15" x14ac:dyDescent="0.25">
      <c r="A1644" s="5" t="s">
        <v>9</v>
      </c>
      <c r="B1644" s="6">
        <v>383</v>
      </c>
      <c r="C1644" s="19">
        <v>52</v>
      </c>
      <c r="D1644" s="7">
        <v>0</v>
      </c>
      <c r="E1644" s="6">
        <v>0.4</v>
      </c>
      <c r="F1644" s="7">
        <v>2</v>
      </c>
      <c r="G1644" s="4">
        <v>1993</v>
      </c>
      <c r="H1644" s="18">
        <f t="shared" si="50"/>
        <v>1994</v>
      </c>
      <c r="I1644" s="5" t="s">
        <v>2575</v>
      </c>
      <c r="J1644" t="str">
        <f t="shared" si="51"/>
        <v>Baker McKenzie</v>
      </c>
    </row>
    <row r="1645" spans="1:10" ht="15" x14ac:dyDescent="0.25">
      <c r="A1645" s="5" t="s">
        <v>1326</v>
      </c>
      <c r="B1645" s="6">
        <v>32.200000000000003</v>
      </c>
      <c r="C1645" s="19">
        <v>198</v>
      </c>
      <c r="D1645" s="7">
        <v>0</v>
      </c>
      <c r="E1645" s="6">
        <v>0</v>
      </c>
      <c r="F1645" s="7">
        <v>1</v>
      </c>
      <c r="G1645" s="4">
        <v>1993</v>
      </c>
      <c r="H1645" s="18">
        <f t="shared" si="50"/>
        <v>1994</v>
      </c>
      <c r="I1645" s="5" t="s">
        <v>3332</v>
      </c>
      <c r="J1645" t="str">
        <f t="shared" si="51"/>
        <v>Baker Worthington</v>
      </c>
    </row>
    <row r="1646" spans="1:10" ht="15" x14ac:dyDescent="0.25">
      <c r="A1646" s="5" t="s">
        <v>1511</v>
      </c>
      <c r="B1646" s="6">
        <v>225</v>
      </c>
      <c r="C1646" s="19">
        <v>77</v>
      </c>
      <c r="D1646" s="7">
        <v>0</v>
      </c>
      <c r="E1646" s="6">
        <v>0.2</v>
      </c>
      <c r="F1646" s="7">
        <v>1</v>
      </c>
      <c r="G1646" s="4">
        <v>1993</v>
      </c>
      <c r="H1646" s="18">
        <f t="shared" si="50"/>
        <v>1994</v>
      </c>
      <c r="I1646" s="5" t="s">
        <v>3481</v>
      </c>
      <c r="J1646" t="str">
        <f t="shared" si="51"/>
        <v>Balch Bingham</v>
      </c>
    </row>
    <row r="1647" spans="1:10" ht="15" x14ac:dyDescent="0.25">
      <c r="A1647" s="5" t="s">
        <v>237</v>
      </c>
      <c r="B1647" s="6">
        <v>148.4</v>
      </c>
      <c r="C1647" s="19">
        <v>100</v>
      </c>
      <c r="D1647" s="7">
        <v>0</v>
      </c>
      <c r="E1647" s="6">
        <v>0.2</v>
      </c>
      <c r="F1647" s="7">
        <v>4</v>
      </c>
      <c r="G1647" s="4">
        <v>1993</v>
      </c>
      <c r="H1647" s="18">
        <f t="shared" si="50"/>
        <v>1994</v>
      </c>
      <c r="I1647" s="5" t="s">
        <v>2674</v>
      </c>
      <c r="J1647" t="str">
        <f t="shared" si="51"/>
        <v>Ballard Spahr</v>
      </c>
    </row>
    <row r="1648" spans="1:10" ht="15" x14ac:dyDescent="0.25">
      <c r="A1648" s="5" t="s">
        <v>1504</v>
      </c>
      <c r="B1648" s="6">
        <v>421</v>
      </c>
      <c r="C1648" s="19">
        <v>45</v>
      </c>
      <c r="D1648" s="7">
        <v>0</v>
      </c>
      <c r="E1648" s="6">
        <v>0.5</v>
      </c>
      <c r="F1648" s="7">
        <v>3</v>
      </c>
      <c r="G1648" s="4">
        <v>1993</v>
      </c>
      <c r="H1648" s="18">
        <f t="shared" si="50"/>
        <v>1994</v>
      </c>
      <c r="I1648" s="5" t="s">
        <v>3474</v>
      </c>
      <c r="J1648" t="str">
        <f t="shared" si="51"/>
        <v>BarackFerrazzanoKirschbaum Perlman</v>
      </c>
    </row>
    <row r="1649" spans="1:10" ht="15" x14ac:dyDescent="0.25">
      <c r="A1649" s="5" t="s">
        <v>249</v>
      </c>
      <c r="B1649" s="6">
        <v>31.4</v>
      </c>
      <c r="C1649" s="20">
        <v>200</v>
      </c>
      <c r="D1649" s="7">
        <v>1</v>
      </c>
      <c r="E1649" s="6">
        <v>0</v>
      </c>
      <c r="F1649" s="7">
        <v>3</v>
      </c>
      <c r="G1649" s="4">
        <v>1993</v>
      </c>
      <c r="H1649" s="18">
        <f t="shared" si="50"/>
        <v>1994</v>
      </c>
      <c r="I1649" s="5" t="s">
        <v>2683</v>
      </c>
      <c r="J1649" t="str">
        <f t="shared" si="51"/>
        <v>Barnes Thornburg</v>
      </c>
    </row>
    <row r="1650" spans="1:10" ht="15" x14ac:dyDescent="0.25">
      <c r="A1650" s="5" t="s">
        <v>1311</v>
      </c>
      <c r="B1650" s="6">
        <v>55.8</v>
      </c>
      <c r="C1650" s="19">
        <v>146</v>
      </c>
      <c r="D1650" s="7">
        <v>0</v>
      </c>
      <c r="E1650" s="6">
        <v>0.1</v>
      </c>
      <c r="F1650" s="7">
        <v>2</v>
      </c>
      <c r="G1650" s="4">
        <v>1993</v>
      </c>
      <c r="H1650" s="18">
        <f t="shared" si="50"/>
        <v>1994</v>
      </c>
      <c r="I1650" s="5" t="s">
        <v>3321</v>
      </c>
      <c r="J1650" t="str">
        <f t="shared" si="51"/>
        <v>Bass Berry</v>
      </c>
    </row>
    <row r="1651" spans="1:10" ht="15" x14ac:dyDescent="0.25">
      <c r="A1651" s="5" t="s">
        <v>1009</v>
      </c>
      <c r="B1651" s="6">
        <v>101.3</v>
      </c>
      <c r="C1651" s="19">
        <v>119</v>
      </c>
      <c r="D1651" s="7">
        <v>0</v>
      </c>
      <c r="E1651" s="6">
        <v>0.1</v>
      </c>
      <c r="F1651" s="7">
        <v>2</v>
      </c>
      <c r="G1651" s="4">
        <v>1993</v>
      </c>
      <c r="H1651" s="18">
        <f t="shared" si="50"/>
        <v>1994</v>
      </c>
      <c r="I1651" s="5" t="s">
        <v>2684</v>
      </c>
      <c r="J1651" t="str">
        <f t="shared" si="51"/>
        <v>Bell Boyd</v>
      </c>
    </row>
    <row r="1652" spans="1:10" ht="15" x14ac:dyDescent="0.25">
      <c r="A1652" s="5" t="s">
        <v>1506</v>
      </c>
      <c r="B1652" s="6">
        <v>323.7</v>
      </c>
      <c r="C1652" s="19">
        <v>61</v>
      </c>
      <c r="D1652" s="7">
        <v>0</v>
      </c>
      <c r="E1652" s="6">
        <v>0.4</v>
      </c>
      <c r="F1652" s="7">
        <v>1</v>
      </c>
      <c r="G1652" s="4">
        <v>1993</v>
      </c>
      <c r="H1652" s="18">
        <f t="shared" si="50"/>
        <v>1994</v>
      </c>
      <c r="I1652" s="5" t="s">
        <v>3476</v>
      </c>
      <c r="J1652" t="str">
        <f t="shared" si="51"/>
        <v>BerickPearlman Mills</v>
      </c>
    </row>
    <row r="1653" spans="1:10" ht="15" x14ac:dyDescent="0.25">
      <c r="A1653" s="5" t="s">
        <v>214</v>
      </c>
      <c r="B1653" s="6">
        <v>64.400000000000006</v>
      </c>
      <c r="C1653" s="19">
        <v>135</v>
      </c>
      <c r="D1653" s="7">
        <v>0</v>
      </c>
      <c r="E1653" s="6">
        <v>0.1</v>
      </c>
      <c r="F1653" s="7">
        <v>3</v>
      </c>
      <c r="G1653" s="4">
        <v>1993</v>
      </c>
      <c r="H1653" s="18">
        <f t="shared" si="50"/>
        <v>1994</v>
      </c>
      <c r="I1653" s="5" t="s">
        <v>2663</v>
      </c>
      <c r="J1653" t="str">
        <f t="shared" si="51"/>
        <v>Bingham Dana</v>
      </c>
    </row>
    <row r="1654" spans="1:10" ht="15" x14ac:dyDescent="0.25">
      <c r="A1654" s="5" t="s">
        <v>1360</v>
      </c>
      <c r="B1654" s="6">
        <v>927.9</v>
      </c>
      <c r="C1654" s="19">
        <v>26</v>
      </c>
      <c r="D1654" s="7">
        <v>0</v>
      </c>
      <c r="E1654" s="6">
        <v>1</v>
      </c>
      <c r="F1654" s="7">
        <v>3</v>
      </c>
      <c r="G1654" s="4">
        <v>1993</v>
      </c>
      <c r="H1654" s="18">
        <f t="shared" si="50"/>
        <v>1994</v>
      </c>
      <c r="I1654" s="5" t="s">
        <v>3363</v>
      </c>
      <c r="J1654" t="str">
        <f t="shared" si="51"/>
        <v>Blackwell Sanders</v>
      </c>
    </row>
    <row r="1655" spans="1:10" ht="15" x14ac:dyDescent="0.25">
      <c r="A1655" s="5" t="s">
        <v>1507</v>
      </c>
      <c r="B1655" s="6">
        <v>312.7</v>
      </c>
      <c r="C1655" s="19">
        <v>63</v>
      </c>
      <c r="D1655" s="7">
        <v>0</v>
      </c>
      <c r="E1655" s="6">
        <v>0.3</v>
      </c>
      <c r="F1655" s="7">
        <v>1</v>
      </c>
      <c r="G1655" s="4">
        <v>1993</v>
      </c>
      <c r="H1655" s="18">
        <f t="shared" si="50"/>
        <v>1994</v>
      </c>
      <c r="I1655" s="5" t="s">
        <v>3477</v>
      </c>
      <c r="J1655" t="str">
        <f t="shared" si="51"/>
        <v>Bose McKinney</v>
      </c>
    </row>
    <row r="1656" spans="1:10" ht="15" x14ac:dyDescent="0.25">
      <c r="A1656" s="5" t="s">
        <v>1365</v>
      </c>
      <c r="B1656" s="8">
        <v>1091.5999999999999</v>
      </c>
      <c r="C1656" s="19">
        <v>21</v>
      </c>
      <c r="D1656" s="7">
        <v>0</v>
      </c>
      <c r="E1656" s="6">
        <v>1.2</v>
      </c>
      <c r="F1656" s="7">
        <v>17</v>
      </c>
      <c r="G1656" s="4">
        <v>1993</v>
      </c>
      <c r="H1656" s="18">
        <f t="shared" si="50"/>
        <v>1994</v>
      </c>
      <c r="I1656" s="5" t="s">
        <v>3365</v>
      </c>
      <c r="J1656" t="str">
        <f t="shared" si="51"/>
        <v>Brobeck Phleger</v>
      </c>
    </row>
    <row r="1657" spans="1:10" ht="15" x14ac:dyDescent="0.25">
      <c r="A1657" s="5" t="s">
        <v>125</v>
      </c>
      <c r="B1657" s="8">
        <v>2695.8</v>
      </c>
      <c r="C1657" s="19">
        <v>7</v>
      </c>
      <c r="D1657" s="7">
        <v>0</v>
      </c>
      <c r="E1657" s="6">
        <v>2.9</v>
      </c>
      <c r="F1657" s="7">
        <v>18</v>
      </c>
      <c r="G1657" s="4">
        <v>1993</v>
      </c>
      <c r="H1657" s="18">
        <f t="shared" si="50"/>
        <v>1994</v>
      </c>
      <c r="I1657" s="5" t="s">
        <v>2633</v>
      </c>
      <c r="J1657" t="str">
        <f t="shared" si="51"/>
        <v>Brown Wood</v>
      </c>
    </row>
    <row r="1658" spans="1:10" ht="15" x14ac:dyDescent="0.25">
      <c r="A1658" s="5" t="s">
        <v>1532</v>
      </c>
      <c r="B1658" s="6">
        <v>72</v>
      </c>
      <c r="C1658" s="19">
        <v>131</v>
      </c>
      <c r="D1658" s="7">
        <v>0</v>
      </c>
      <c r="E1658" s="6">
        <v>0.1</v>
      </c>
      <c r="F1658" s="7">
        <v>2</v>
      </c>
      <c r="G1658" s="4">
        <v>1993</v>
      </c>
      <c r="H1658" s="18">
        <f t="shared" si="50"/>
        <v>1994</v>
      </c>
      <c r="I1658" s="5" t="s">
        <v>3495</v>
      </c>
      <c r="J1658" t="str">
        <f t="shared" si="51"/>
        <v>Brownstein Hyatt</v>
      </c>
    </row>
    <row r="1659" spans="1:10" ht="15" x14ac:dyDescent="0.25">
      <c r="A1659" s="5" t="s">
        <v>689</v>
      </c>
      <c r="B1659" s="6">
        <v>173.6</v>
      </c>
      <c r="C1659" s="19">
        <v>93</v>
      </c>
      <c r="D1659" s="7">
        <v>0</v>
      </c>
      <c r="E1659" s="6">
        <v>0.2</v>
      </c>
      <c r="F1659" s="7">
        <v>1</v>
      </c>
      <c r="G1659" s="4">
        <v>1993</v>
      </c>
      <c r="H1659" s="18">
        <f t="shared" si="50"/>
        <v>1994</v>
      </c>
      <c r="I1659" s="5" t="s">
        <v>689</v>
      </c>
      <c r="J1659" t="str">
        <f t="shared" si="51"/>
        <v>Bryan Cave</v>
      </c>
    </row>
    <row r="1660" spans="1:10" ht="15" x14ac:dyDescent="0.25">
      <c r="A1660" s="5" t="s">
        <v>1508</v>
      </c>
      <c r="B1660" s="6">
        <v>258.60000000000002</v>
      </c>
      <c r="C1660" s="19">
        <v>67</v>
      </c>
      <c r="D1660" s="7">
        <v>0</v>
      </c>
      <c r="E1660" s="6">
        <v>0.3</v>
      </c>
      <c r="F1660" s="7">
        <v>3</v>
      </c>
      <c r="G1660" s="4">
        <v>1993</v>
      </c>
      <c r="H1660" s="18">
        <f t="shared" si="50"/>
        <v>1994</v>
      </c>
      <c r="I1660" s="5" t="s">
        <v>3478</v>
      </c>
      <c r="J1660" t="str">
        <f t="shared" si="51"/>
        <v>Bryan Cave</v>
      </c>
    </row>
    <row r="1661" spans="1:10" ht="15" x14ac:dyDescent="0.25">
      <c r="A1661" s="5" t="s">
        <v>993</v>
      </c>
      <c r="B1661" s="6">
        <v>35.200000000000003</v>
      </c>
      <c r="C1661" s="19">
        <v>190</v>
      </c>
      <c r="D1661" s="7">
        <v>0</v>
      </c>
      <c r="E1661" s="6">
        <v>0</v>
      </c>
      <c r="F1661" s="7">
        <v>3</v>
      </c>
      <c r="G1661" s="4">
        <v>1993</v>
      </c>
      <c r="H1661" s="18">
        <f t="shared" si="50"/>
        <v>1994</v>
      </c>
      <c r="I1661" s="5" t="s">
        <v>993</v>
      </c>
      <c r="J1661" t="str">
        <f t="shared" si="51"/>
        <v>Buchanan Ingersoll</v>
      </c>
    </row>
    <row r="1662" spans="1:10" ht="15" x14ac:dyDescent="0.25">
      <c r="A1662" s="5" t="s">
        <v>1480</v>
      </c>
      <c r="B1662" s="6">
        <v>244.2</v>
      </c>
      <c r="C1662" s="19">
        <v>69</v>
      </c>
      <c r="D1662" s="7">
        <v>0</v>
      </c>
      <c r="E1662" s="6">
        <v>0.3</v>
      </c>
      <c r="F1662" s="7">
        <v>2</v>
      </c>
      <c r="G1662" s="4">
        <v>1993</v>
      </c>
      <c r="H1662" s="18">
        <f t="shared" si="50"/>
        <v>1994</v>
      </c>
      <c r="I1662" s="5" t="s">
        <v>3454</v>
      </c>
      <c r="J1662" t="str">
        <f t="shared" si="51"/>
        <v>Butler Binion</v>
      </c>
    </row>
    <row r="1663" spans="1:10" ht="15" x14ac:dyDescent="0.25">
      <c r="A1663" s="5" t="s">
        <v>12</v>
      </c>
      <c r="B1663" s="6">
        <v>198.4</v>
      </c>
      <c r="C1663" s="19">
        <v>83</v>
      </c>
      <c r="D1663" s="7">
        <v>0</v>
      </c>
      <c r="E1663" s="6">
        <v>0.2</v>
      </c>
      <c r="F1663" s="7">
        <v>1</v>
      </c>
      <c r="G1663" s="4">
        <v>1993</v>
      </c>
      <c r="H1663" s="18">
        <f t="shared" si="50"/>
        <v>1994</v>
      </c>
      <c r="I1663" s="5" t="s">
        <v>2577</v>
      </c>
      <c r="J1663" t="str">
        <f t="shared" si="51"/>
        <v>Cahill Gordon</v>
      </c>
    </row>
    <row r="1664" spans="1:10" ht="15" x14ac:dyDescent="0.25">
      <c r="A1664" s="5" t="s">
        <v>1517</v>
      </c>
      <c r="B1664" s="6">
        <v>171.2</v>
      </c>
      <c r="C1664" s="19">
        <v>96</v>
      </c>
      <c r="D1664" s="7">
        <v>0</v>
      </c>
      <c r="E1664" s="6">
        <v>0.2</v>
      </c>
      <c r="F1664" s="7">
        <v>1</v>
      </c>
      <c r="G1664" s="4">
        <v>1993</v>
      </c>
      <c r="H1664" s="18">
        <f t="shared" si="50"/>
        <v>1994</v>
      </c>
      <c r="I1664" s="5" t="s">
        <v>1517</v>
      </c>
      <c r="J1664" t="str">
        <f t="shared" si="51"/>
        <v>Cardenas Cassagne</v>
      </c>
    </row>
    <row r="1665" spans="1:10" ht="15" x14ac:dyDescent="0.25">
      <c r="A1665" s="5" t="s">
        <v>1318</v>
      </c>
      <c r="B1665" s="6">
        <v>54.6</v>
      </c>
      <c r="C1665" s="19">
        <v>148</v>
      </c>
      <c r="D1665" s="7">
        <v>0</v>
      </c>
      <c r="E1665" s="6">
        <v>0.1</v>
      </c>
      <c r="F1665" s="7">
        <v>1</v>
      </c>
      <c r="G1665" s="4">
        <v>1993</v>
      </c>
      <c r="H1665" s="18">
        <f t="shared" si="50"/>
        <v>1994</v>
      </c>
      <c r="I1665" s="5" t="s">
        <v>3327</v>
      </c>
      <c r="J1665" t="str">
        <f t="shared" si="51"/>
        <v>Carrington Coleman</v>
      </c>
    </row>
    <row r="1666" spans="1:10" ht="15" x14ac:dyDescent="0.25">
      <c r="A1666" s="5" t="s">
        <v>1526</v>
      </c>
      <c r="B1666" s="6">
        <v>103.7</v>
      </c>
      <c r="C1666" s="19">
        <v>117</v>
      </c>
      <c r="D1666" s="7">
        <v>0</v>
      </c>
      <c r="E1666" s="6">
        <v>0.1</v>
      </c>
      <c r="F1666" s="7">
        <v>1</v>
      </c>
      <c r="G1666" s="4">
        <v>1993</v>
      </c>
      <c r="H1666" s="18">
        <f t="shared" ref="H1666:H1729" si="52">G1666+1</f>
        <v>1994</v>
      </c>
      <c r="I1666" s="5" t="s">
        <v>1526</v>
      </c>
      <c r="J1666" t="str">
        <f t="shared" ref="J1666:J1729" si="53">TRIM(LEFT(SUBSTITUTE(I1666," ",REPT(" ",100)),200))</f>
        <v>China Legal</v>
      </c>
    </row>
    <row r="1667" spans="1:10" ht="15" x14ac:dyDescent="0.25">
      <c r="A1667" s="5" t="s">
        <v>697</v>
      </c>
      <c r="B1667" s="6">
        <v>40.4</v>
      </c>
      <c r="C1667" s="19">
        <v>172</v>
      </c>
      <c r="D1667" s="7">
        <v>0</v>
      </c>
      <c r="E1667" s="6">
        <v>0</v>
      </c>
      <c r="F1667" s="7">
        <v>4</v>
      </c>
      <c r="G1667" s="4">
        <v>1993</v>
      </c>
      <c r="H1667" s="18">
        <f t="shared" si="52"/>
        <v>1994</v>
      </c>
      <c r="I1667" s="5" t="s">
        <v>2816</v>
      </c>
      <c r="J1667" t="str">
        <f t="shared" si="53"/>
        <v>Choate Hall</v>
      </c>
    </row>
    <row r="1668" spans="1:10" ht="15" x14ac:dyDescent="0.25">
      <c r="A1668" s="5" t="s">
        <v>1509</v>
      </c>
      <c r="B1668" s="6">
        <v>240.4</v>
      </c>
      <c r="C1668" s="19">
        <v>70</v>
      </c>
      <c r="D1668" s="7">
        <v>0</v>
      </c>
      <c r="E1668" s="6">
        <v>0.3</v>
      </c>
      <c r="F1668" s="7">
        <v>1</v>
      </c>
      <c r="G1668" s="4">
        <v>1993</v>
      </c>
      <c r="H1668" s="18">
        <f t="shared" si="52"/>
        <v>1994</v>
      </c>
      <c r="I1668" s="5" t="s">
        <v>3479</v>
      </c>
      <c r="J1668" t="str">
        <f t="shared" si="53"/>
        <v>Clark Ladner</v>
      </c>
    </row>
    <row r="1669" spans="1:10" ht="15" x14ac:dyDescent="0.25">
      <c r="A1669" s="5" t="s">
        <v>1537</v>
      </c>
      <c r="B1669" s="6">
        <v>51.8</v>
      </c>
      <c r="C1669" s="20">
        <v>152</v>
      </c>
      <c r="D1669" s="7">
        <v>1</v>
      </c>
      <c r="E1669" s="6">
        <v>0.1</v>
      </c>
      <c r="F1669" s="7">
        <v>1</v>
      </c>
      <c r="G1669" s="4">
        <v>1993</v>
      </c>
      <c r="H1669" s="18">
        <f t="shared" si="52"/>
        <v>1994</v>
      </c>
      <c r="I1669" s="5" t="s">
        <v>3500</v>
      </c>
      <c r="J1669" t="str">
        <f t="shared" si="53"/>
        <v>Clary Moore</v>
      </c>
    </row>
    <row r="1670" spans="1:10" ht="15" x14ac:dyDescent="0.25">
      <c r="A1670" s="5" t="s">
        <v>482</v>
      </c>
      <c r="B1670" s="8">
        <v>1385.8</v>
      </c>
      <c r="C1670" s="19">
        <v>16</v>
      </c>
      <c r="D1670" s="7">
        <v>0</v>
      </c>
      <c r="E1670" s="6">
        <v>1.5</v>
      </c>
      <c r="F1670" s="7">
        <v>8</v>
      </c>
      <c r="G1670" s="4">
        <v>1993</v>
      </c>
      <c r="H1670" s="18">
        <f t="shared" si="52"/>
        <v>1994</v>
      </c>
      <c r="I1670" s="5" t="s">
        <v>2578</v>
      </c>
      <c r="J1670" t="str">
        <f t="shared" si="53"/>
        <v>Cleary Gottlieb</v>
      </c>
    </row>
    <row r="1671" spans="1:10" ht="15" x14ac:dyDescent="0.25">
      <c r="A1671" s="5" t="s">
        <v>1533</v>
      </c>
      <c r="B1671" s="6">
        <v>68.400000000000006</v>
      </c>
      <c r="C1671" s="19">
        <v>133</v>
      </c>
      <c r="D1671" s="7">
        <v>0</v>
      </c>
      <c r="E1671" s="6">
        <v>0.1</v>
      </c>
      <c r="F1671" s="7">
        <v>1</v>
      </c>
      <c r="G1671" s="4">
        <v>1993</v>
      </c>
      <c r="H1671" s="18">
        <f t="shared" si="52"/>
        <v>1994</v>
      </c>
      <c r="I1671" s="5" t="s">
        <v>3496</v>
      </c>
      <c r="J1671" t="str">
        <f t="shared" si="53"/>
        <v>Coffield Ungaretti</v>
      </c>
    </row>
    <row r="1672" spans="1:10" ht="15" x14ac:dyDescent="0.25">
      <c r="A1672" s="5" t="s">
        <v>1512</v>
      </c>
      <c r="B1672" s="6">
        <v>212.5</v>
      </c>
      <c r="C1672" s="19">
        <v>81</v>
      </c>
      <c r="D1672" s="7">
        <v>0</v>
      </c>
      <c r="E1672" s="6">
        <v>0.2</v>
      </c>
      <c r="F1672" s="7">
        <v>2</v>
      </c>
      <c r="G1672" s="4">
        <v>1993</v>
      </c>
      <c r="H1672" s="18">
        <f t="shared" si="52"/>
        <v>1994</v>
      </c>
      <c r="I1672" s="5" t="s">
        <v>3482</v>
      </c>
      <c r="J1672" t="str">
        <f t="shared" si="53"/>
        <v>Conyers Dill</v>
      </c>
    </row>
    <row r="1673" spans="1:10" ht="15" x14ac:dyDescent="0.25">
      <c r="A1673" s="5" t="s">
        <v>869</v>
      </c>
      <c r="B1673" s="6">
        <v>380.5</v>
      </c>
      <c r="C1673" s="19">
        <v>54</v>
      </c>
      <c r="D1673" s="7">
        <v>0</v>
      </c>
      <c r="E1673" s="6">
        <v>0.4</v>
      </c>
      <c r="F1673" s="7">
        <v>11</v>
      </c>
      <c r="G1673" s="4">
        <v>1993</v>
      </c>
      <c r="H1673" s="18">
        <f t="shared" si="52"/>
        <v>1994</v>
      </c>
      <c r="I1673" s="5" t="s">
        <v>2992</v>
      </c>
      <c r="J1673" t="str">
        <f t="shared" si="53"/>
        <v>Cooley Godward</v>
      </c>
    </row>
    <row r="1674" spans="1:10" ht="15" x14ac:dyDescent="0.25">
      <c r="A1674" s="5" t="s">
        <v>1545</v>
      </c>
      <c r="B1674" s="6">
        <v>38.4</v>
      </c>
      <c r="C1674" s="19">
        <v>176</v>
      </c>
      <c r="D1674" s="7">
        <v>0</v>
      </c>
      <c r="E1674" s="6">
        <v>0</v>
      </c>
      <c r="F1674" s="7">
        <v>1</v>
      </c>
      <c r="G1674" s="4">
        <v>1993</v>
      </c>
      <c r="H1674" s="18">
        <f t="shared" si="52"/>
        <v>1994</v>
      </c>
      <c r="I1674" s="5" t="s">
        <v>3507</v>
      </c>
      <c r="J1674" t="str">
        <f t="shared" si="53"/>
        <v>Cotton Bledsoe</v>
      </c>
    </row>
    <row r="1675" spans="1:10" ht="15" x14ac:dyDescent="0.25">
      <c r="A1675" s="5" t="s">
        <v>67</v>
      </c>
      <c r="B1675" s="6">
        <v>351</v>
      </c>
      <c r="C1675" s="19">
        <v>58</v>
      </c>
      <c r="D1675" s="7">
        <v>0</v>
      </c>
      <c r="E1675" s="6">
        <v>0.4</v>
      </c>
      <c r="F1675" s="7">
        <v>3</v>
      </c>
      <c r="G1675" s="4">
        <v>1993</v>
      </c>
      <c r="H1675" s="18">
        <f t="shared" si="52"/>
        <v>1994</v>
      </c>
      <c r="I1675" s="5" t="s">
        <v>67</v>
      </c>
      <c r="J1675" t="str">
        <f t="shared" si="53"/>
        <v>Coudert Brothers</v>
      </c>
    </row>
    <row r="1676" spans="1:10" ht="15" x14ac:dyDescent="0.25">
      <c r="A1676" s="5" t="s">
        <v>15</v>
      </c>
      <c r="B1676" s="6">
        <v>154.4</v>
      </c>
      <c r="C1676" s="19">
        <v>98</v>
      </c>
      <c r="D1676" s="7">
        <v>0</v>
      </c>
      <c r="E1676" s="6">
        <v>0.2</v>
      </c>
      <c r="F1676" s="7">
        <v>3</v>
      </c>
      <c r="G1676" s="4">
        <v>1993</v>
      </c>
      <c r="H1676" s="18">
        <f t="shared" si="52"/>
        <v>1994</v>
      </c>
      <c r="I1676" s="5" t="s">
        <v>2580</v>
      </c>
      <c r="J1676" t="str">
        <f t="shared" si="53"/>
        <v>Cravath Swaine</v>
      </c>
    </row>
    <row r="1677" spans="1:10" ht="15" x14ac:dyDescent="0.25">
      <c r="A1677" s="5" t="s">
        <v>1520</v>
      </c>
      <c r="B1677" s="6">
        <v>140.4</v>
      </c>
      <c r="C1677" s="19">
        <v>103</v>
      </c>
      <c r="D1677" s="7">
        <v>0</v>
      </c>
      <c r="E1677" s="6">
        <v>0.2</v>
      </c>
      <c r="F1677" s="7">
        <v>1</v>
      </c>
      <c r="G1677" s="4">
        <v>1993</v>
      </c>
      <c r="H1677" s="18">
        <f t="shared" si="52"/>
        <v>1994</v>
      </c>
      <c r="I1677" s="5" t="s">
        <v>3486</v>
      </c>
      <c r="J1677" t="str">
        <f t="shared" si="53"/>
        <v>Crowe Dunlevy</v>
      </c>
    </row>
    <row r="1678" spans="1:10" ht="15" x14ac:dyDescent="0.25">
      <c r="A1678" s="5" t="s">
        <v>1540</v>
      </c>
      <c r="B1678" s="6">
        <v>49.7</v>
      </c>
      <c r="C1678" s="19">
        <v>157</v>
      </c>
      <c r="D1678" s="7">
        <v>0</v>
      </c>
      <c r="E1678" s="6">
        <v>0.1</v>
      </c>
      <c r="F1678" s="7">
        <v>1</v>
      </c>
      <c r="G1678" s="4">
        <v>1993</v>
      </c>
      <c r="H1678" s="18">
        <f t="shared" si="52"/>
        <v>1994</v>
      </c>
      <c r="I1678" s="5" t="s">
        <v>3502</v>
      </c>
      <c r="J1678" t="str">
        <f t="shared" si="53"/>
        <v>D'Ancona Pflaum</v>
      </c>
    </row>
    <row r="1679" spans="1:10" ht="15" x14ac:dyDescent="0.25">
      <c r="A1679" s="5" t="s">
        <v>1006</v>
      </c>
      <c r="B1679" s="6">
        <v>41.6</v>
      </c>
      <c r="C1679" s="19">
        <v>169</v>
      </c>
      <c r="D1679" s="7">
        <v>0</v>
      </c>
      <c r="E1679" s="6">
        <v>0</v>
      </c>
      <c r="F1679" s="7">
        <v>3</v>
      </c>
      <c r="G1679" s="4">
        <v>1993</v>
      </c>
      <c r="H1679" s="18">
        <f t="shared" si="52"/>
        <v>1994</v>
      </c>
      <c r="I1679" s="5" t="s">
        <v>3083</v>
      </c>
      <c r="J1679" t="str">
        <f t="shared" si="53"/>
        <v>Davis Hockenberg</v>
      </c>
    </row>
    <row r="1680" spans="1:10" ht="15" x14ac:dyDescent="0.25">
      <c r="A1680" s="5" t="s">
        <v>16</v>
      </c>
      <c r="B1680" s="8">
        <v>1661</v>
      </c>
      <c r="C1680" s="19">
        <v>13</v>
      </c>
      <c r="D1680" s="7">
        <v>0</v>
      </c>
      <c r="E1680" s="6">
        <v>1.8</v>
      </c>
      <c r="F1680" s="7">
        <v>4</v>
      </c>
      <c r="G1680" s="4">
        <v>1993</v>
      </c>
      <c r="H1680" s="18">
        <f t="shared" si="52"/>
        <v>1994</v>
      </c>
      <c r="I1680" s="5" t="s">
        <v>2581</v>
      </c>
      <c r="J1680" t="str">
        <f t="shared" si="53"/>
        <v>Davis Polk</v>
      </c>
    </row>
    <row r="1681" spans="1:10" ht="15" x14ac:dyDescent="0.25">
      <c r="A1681" s="5" t="s">
        <v>1102</v>
      </c>
      <c r="B1681" s="6">
        <v>65.5</v>
      </c>
      <c r="C1681" s="19">
        <v>134</v>
      </c>
      <c r="D1681" s="7">
        <v>0</v>
      </c>
      <c r="E1681" s="6">
        <v>0.1</v>
      </c>
      <c r="F1681" s="7">
        <v>2</v>
      </c>
      <c r="G1681" s="4">
        <v>1993</v>
      </c>
      <c r="H1681" s="18">
        <f t="shared" si="52"/>
        <v>1994</v>
      </c>
      <c r="I1681" s="5" t="s">
        <v>3160</v>
      </c>
      <c r="J1681" t="str">
        <f t="shared" si="53"/>
        <v>Davis Graham</v>
      </c>
    </row>
    <row r="1682" spans="1:10" ht="15" x14ac:dyDescent="0.25">
      <c r="A1682" s="5" t="s">
        <v>1521</v>
      </c>
      <c r="B1682" s="6">
        <v>139.9</v>
      </c>
      <c r="C1682" s="19">
        <v>104</v>
      </c>
      <c r="D1682" s="7">
        <v>0</v>
      </c>
      <c r="E1682" s="6">
        <v>0.2</v>
      </c>
      <c r="F1682" s="7">
        <v>1</v>
      </c>
      <c r="G1682" s="4">
        <v>1993</v>
      </c>
      <c r="H1682" s="18">
        <f t="shared" si="52"/>
        <v>1994</v>
      </c>
      <c r="I1682" s="5" t="s">
        <v>1521</v>
      </c>
      <c r="J1682" t="str">
        <f t="shared" si="53"/>
        <v>De Brauw</v>
      </c>
    </row>
    <row r="1683" spans="1:10" ht="15" x14ac:dyDescent="0.25">
      <c r="A1683" s="5" t="s">
        <v>17</v>
      </c>
      <c r="B1683" s="6">
        <v>402.3</v>
      </c>
      <c r="C1683" s="19">
        <v>49</v>
      </c>
      <c r="D1683" s="7">
        <v>0</v>
      </c>
      <c r="E1683" s="6">
        <v>0.4</v>
      </c>
      <c r="F1683" s="7">
        <v>3</v>
      </c>
      <c r="G1683" s="4">
        <v>1993</v>
      </c>
      <c r="H1683" s="18">
        <f t="shared" si="52"/>
        <v>1994</v>
      </c>
      <c r="I1683" s="5" t="s">
        <v>2582</v>
      </c>
      <c r="J1683" t="str">
        <f t="shared" si="53"/>
        <v>Debevoise Plimpton</v>
      </c>
    </row>
    <row r="1684" spans="1:10" ht="15" x14ac:dyDescent="0.25">
      <c r="A1684" s="5" t="s">
        <v>986</v>
      </c>
      <c r="B1684" s="8">
        <v>1156.5</v>
      </c>
      <c r="C1684" s="19">
        <v>19</v>
      </c>
      <c r="D1684" s="7">
        <v>0</v>
      </c>
      <c r="E1684" s="6">
        <v>1.3</v>
      </c>
      <c r="F1684" s="7">
        <v>5</v>
      </c>
      <c r="G1684" s="4">
        <v>1993</v>
      </c>
      <c r="H1684" s="18">
        <f t="shared" si="52"/>
        <v>1994</v>
      </c>
      <c r="I1684" s="5" t="s">
        <v>3068</v>
      </c>
      <c r="J1684" t="str">
        <f t="shared" si="53"/>
        <v>Dechert Price</v>
      </c>
    </row>
    <row r="1685" spans="1:10" ht="15" x14ac:dyDescent="0.25">
      <c r="A1685" s="5" t="s">
        <v>1459</v>
      </c>
      <c r="B1685" s="6">
        <v>278</v>
      </c>
      <c r="C1685" s="19">
        <v>66</v>
      </c>
      <c r="D1685" s="7">
        <v>0</v>
      </c>
      <c r="E1685" s="6">
        <v>0.3</v>
      </c>
      <c r="F1685" s="7">
        <v>2</v>
      </c>
      <c r="G1685" s="4">
        <v>1993</v>
      </c>
      <c r="H1685" s="18">
        <f t="shared" si="52"/>
        <v>1994</v>
      </c>
      <c r="I1685" s="5" t="s">
        <v>3435</v>
      </c>
      <c r="J1685" t="str">
        <f t="shared" si="53"/>
        <v>Dickstein Shapiro</v>
      </c>
    </row>
    <row r="1686" spans="1:10" ht="15" x14ac:dyDescent="0.25">
      <c r="A1686" s="5" t="s">
        <v>712</v>
      </c>
      <c r="B1686" s="6">
        <v>490.5</v>
      </c>
      <c r="C1686" s="19">
        <v>38</v>
      </c>
      <c r="D1686" s="7">
        <v>0</v>
      </c>
      <c r="E1686" s="6">
        <v>0.5</v>
      </c>
      <c r="F1686" s="7">
        <v>12</v>
      </c>
      <c r="G1686" s="4">
        <v>1993</v>
      </c>
      <c r="H1686" s="18">
        <f t="shared" si="52"/>
        <v>1994</v>
      </c>
      <c r="I1686" s="5" t="s">
        <v>2825</v>
      </c>
      <c r="J1686" t="str">
        <f t="shared" si="53"/>
        <v>Dorsey Whitney</v>
      </c>
    </row>
    <row r="1687" spans="1:10" ht="15" x14ac:dyDescent="0.25">
      <c r="A1687" s="5" t="s">
        <v>713</v>
      </c>
      <c r="B1687" s="6">
        <v>141.30000000000001</v>
      </c>
      <c r="C1687" s="19">
        <v>102</v>
      </c>
      <c r="D1687" s="7">
        <v>0</v>
      </c>
      <c r="E1687" s="6">
        <v>0.2</v>
      </c>
      <c r="F1687" s="7">
        <v>2</v>
      </c>
      <c r="G1687" s="4">
        <v>1993</v>
      </c>
      <c r="H1687" s="18">
        <f t="shared" si="52"/>
        <v>1994</v>
      </c>
      <c r="I1687" s="5" t="s">
        <v>2826</v>
      </c>
      <c r="J1687" t="str">
        <f t="shared" si="53"/>
        <v>Drinker Biddle</v>
      </c>
    </row>
    <row r="1688" spans="1:10" ht="15" x14ac:dyDescent="0.25">
      <c r="A1688" s="5" t="s">
        <v>1165</v>
      </c>
      <c r="B1688" s="6">
        <v>44.6</v>
      </c>
      <c r="C1688" s="19">
        <v>164</v>
      </c>
      <c r="D1688" s="7">
        <v>0</v>
      </c>
      <c r="E1688" s="6">
        <v>0.1</v>
      </c>
      <c r="F1688" s="7">
        <v>1</v>
      </c>
      <c r="G1688" s="4">
        <v>1993</v>
      </c>
      <c r="H1688" s="18">
        <f t="shared" si="52"/>
        <v>1994</v>
      </c>
      <c r="I1688" s="5" t="s">
        <v>3210</v>
      </c>
      <c r="J1688" t="str">
        <f t="shared" si="53"/>
        <v>Dykema Gossett</v>
      </c>
    </row>
    <row r="1689" spans="1:10" ht="15" x14ac:dyDescent="0.25">
      <c r="A1689" s="5" t="s">
        <v>1525</v>
      </c>
      <c r="B1689" s="6">
        <v>107.8</v>
      </c>
      <c r="C1689" s="19">
        <v>115</v>
      </c>
      <c r="D1689" s="7">
        <v>0</v>
      </c>
      <c r="E1689" s="6">
        <v>0.1</v>
      </c>
      <c r="F1689" s="7">
        <v>1</v>
      </c>
      <c r="G1689" s="4">
        <v>1993</v>
      </c>
      <c r="H1689" s="18">
        <f t="shared" si="52"/>
        <v>1994</v>
      </c>
      <c r="I1689" s="5" t="s">
        <v>2944</v>
      </c>
      <c r="J1689" t="str">
        <f t="shared" si="53"/>
        <v>Falque Carpentier</v>
      </c>
    </row>
    <row r="1690" spans="1:10" ht="15" x14ac:dyDescent="0.25">
      <c r="A1690" s="5" t="s">
        <v>1327</v>
      </c>
      <c r="B1690" s="6">
        <v>50</v>
      </c>
      <c r="C1690" s="19">
        <v>156</v>
      </c>
      <c r="D1690" s="7">
        <v>0</v>
      </c>
      <c r="E1690" s="6">
        <v>0.1</v>
      </c>
      <c r="F1690" s="7">
        <v>1</v>
      </c>
      <c r="G1690" s="4">
        <v>1993</v>
      </c>
      <c r="H1690" s="18">
        <f t="shared" si="52"/>
        <v>1994</v>
      </c>
      <c r="I1690" s="5" t="s">
        <v>3333</v>
      </c>
      <c r="J1690" t="str">
        <f t="shared" si="53"/>
        <v>Farella Braun</v>
      </c>
    </row>
    <row r="1691" spans="1:10" ht="15" x14ac:dyDescent="0.25">
      <c r="A1691" s="5" t="s">
        <v>716</v>
      </c>
      <c r="B1691" s="6">
        <v>232.9</v>
      </c>
      <c r="C1691" s="19">
        <v>72</v>
      </c>
      <c r="D1691" s="7">
        <v>0</v>
      </c>
      <c r="E1691" s="6">
        <v>0.3</v>
      </c>
      <c r="F1691" s="7">
        <v>7</v>
      </c>
      <c r="G1691" s="4">
        <v>1993</v>
      </c>
      <c r="H1691" s="18">
        <f t="shared" si="52"/>
        <v>1994</v>
      </c>
      <c r="I1691" s="5" t="s">
        <v>2827</v>
      </c>
      <c r="J1691" t="str">
        <f t="shared" si="53"/>
        <v>Fenwick West</v>
      </c>
    </row>
    <row r="1692" spans="1:10" ht="15" x14ac:dyDescent="0.25">
      <c r="A1692" s="5" t="s">
        <v>1251</v>
      </c>
      <c r="B1692" s="6">
        <v>35.4</v>
      </c>
      <c r="C1692" s="19">
        <v>189</v>
      </c>
      <c r="D1692" s="7">
        <v>0</v>
      </c>
      <c r="E1692" s="6">
        <v>0</v>
      </c>
      <c r="F1692" s="7">
        <v>1</v>
      </c>
      <c r="G1692" s="4">
        <v>1993</v>
      </c>
      <c r="H1692" s="18">
        <f t="shared" si="52"/>
        <v>1994</v>
      </c>
      <c r="I1692" s="5" t="s">
        <v>1251</v>
      </c>
      <c r="J1692" t="str">
        <f t="shared" si="53"/>
        <v>Fine Jacobson</v>
      </c>
    </row>
    <row r="1693" spans="1:10" ht="15" x14ac:dyDescent="0.25">
      <c r="A1693" s="5" t="s">
        <v>76</v>
      </c>
      <c r="B1693" s="6">
        <v>108.2</v>
      </c>
      <c r="C1693" s="19">
        <v>114</v>
      </c>
      <c r="D1693" s="7">
        <v>0</v>
      </c>
      <c r="E1693" s="6">
        <v>0.1</v>
      </c>
      <c r="F1693" s="7">
        <v>1</v>
      </c>
      <c r="G1693" s="4">
        <v>1993</v>
      </c>
      <c r="H1693" s="18">
        <f t="shared" si="52"/>
        <v>1994</v>
      </c>
      <c r="I1693" s="5" t="s">
        <v>2617</v>
      </c>
      <c r="J1693" t="str">
        <f t="shared" si="53"/>
        <v>Foley Lardner</v>
      </c>
    </row>
    <row r="1694" spans="1:10" ht="15" x14ac:dyDescent="0.25">
      <c r="A1694" s="5" t="s">
        <v>1095</v>
      </c>
      <c r="B1694" s="6">
        <v>59.1</v>
      </c>
      <c r="C1694" s="19">
        <v>142</v>
      </c>
      <c r="D1694" s="7">
        <v>0</v>
      </c>
      <c r="E1694" s="6">
        <v>0.1</v>
      </c>
      <c r="F1694" s="7">
        <v>2</v>
      </c>
      <c r="G1694" s="4">
        <v>1993</v>
      </c>
      <c r="H1694" s="18">
        <f t="shared" si="52"/>
        <v>1994</v>
      </c>
      <c r="I1694" s="5" t="s">
        <v>3153</v>
      </c>
      <c r="J1694" t="str">
        <f t="shared" si="53"/>
        <v>Foley Hoag</v>
      </c>
    </row>
    <row r="1695" spans="1:10" ht="15" x14ac:dyDescent="0.25">
      <c r="A1695" s="5" t="s">
        <v>987</v>
      </c>
      <c r="B1695" s="6">
        <v>56.9</v>
      </c>
      <c r="C1695" s="19">
        <v>144</v>
      </c>
      <c r="D1695" s="7">
        <v>0</v>
      </c>
      <c r="E1695" s="6">
        <v>0.1</v>
      </c>
      <c r="F1695" s="7">
        <v>1</v>
      </c>
      <c r="G1695" s="4">
        <v>1993</v>
      </c>
      <c r="H1695" s="18">
        <f t="shared" si="52"/>
        <v>1994</v>
      </c>
      <c r="I1695" s="5" t="s">
        <v>3069</v>
      </c>
      <c r="J1695" t="str">
        <f t="shared" si="53"/>
        <v>Foster Pepper</v>
      </c>
    </row>
    <row r="1696" spans="1:10" ht="15" x14ac:dyDescent="0.25">
      <c r="A1696" s="5" t="s">
        <v>997</v>
      </c>
      <c r="B1696" s="6">
        <v>193.1</v>
      </c>
      <c r="C1696" s="19">
        <v>86</v>
      </c>
      <c r="D1696" s="7">
        <v>0</v>
      </c>
      <c r="E1696" s="6">
        <v>0.2</v>
      </c>
      <c r="F1696" s="7">
        <v>3</v>
      </c>
      <c r="G1696" s="4">
        <v>1993</v>
      </c>
      <c r="H1696" s="18">
        <f t="shared" si="52"/>
        <v>1994</v>
      </c>
      <c r="I1696" s="5" t="s">
        <v>2585</v>
      </c>
      <c r="J1696" t="str">
        <f t="shared" si="53"/>
        <v>Fried Frank</v>
      </c>
    </row>
    <row r="1697" spans="1:10" ht="15" x14ac:dyDescent="0.25">
      <c r="A1697" s="5" t="s">
        <v>22</v>
      </c>
      <c r="B1697" s="6">
        <v>213.1</v>
      </c>
      <c r="C1697" s="19">
        <v>80</v>
      </c>
      <c r="D1697" s="7">
        <v>0</v>
      </c>
      <c r="E1697" s="6">
        <v>0.2</v>
      </c>
      <c r="F1697" s="7">
        <v>9</v>
      </c>
      <c r="G1697" s="4">
        <v>1993</v>
      </c>
      <c r="H1697" s="18">
        <f t="shared" si="52"/>
        <v>1994</v>
      </c>
      <c r="I1697" s="5" t="s">
        <v>2586</v>
      </c>
      <c r="J1697" t="str">
        <f t="shared" si="53"/>
        <v>Fulbright Jaworski</v>
      </c>
    </row>
    <row r="1698" spans="1:10" ht="15" x14ac:dyDescent="0.25">
      <c r="A1698" s="5" t="s">
        <v>1535</v>
      </c>
      <c r="B1698" s="6">
        <v>61</v>
      </c>
      <c r="C1698" s="20">
        <v>139</v>
      </c>
      <c r="D1698" s="7">
        <v>1</v>
      </c>
      <c r="E1698" s="6">
        <v>0.1</v>
      </c>
      <c r="F1698" s="7">
        <v>2</v>
      </c>
      <c r="G1698" s="4">
        <v>1993</v>
      </c>
      <c r="H1698" s="18">
        <f t="shared" si="52"/>
        <v>1994</v>
      </c>
      <c r="I1698" s="5" t="s">
        <v>3498</v>
      </c>
      <c r="J1698" t="str">
        <f t="shared" si="53"/>
        <v>Gallop Johnson</v>
      </c>
    </row>
    <row r="1699" spans="1:10" ht="15" x14ac:dyDescent="0.25">
      <c r="A1699" s="5" t="s">
        <v>870</v>
      </c>
      <c r="B1699" s="6">
        <v>120.7</v>
      </c>
      <c r="C1699" s="19">
        <v>110</v>
      </c>
      <c r="D1699" s="7">
        <v>0</v>
      </c>
      <c r="E1699" s="6">
        <v>0.1</v>
      </c>
      <c r="F1699" s="7">
        <v>3</v>
      </c>
      <c r="G1699" s="4">
        <v>1993</v>
      </c>
      <c r="H1699" s="18">
        <f t="shared" si="52"/>
        <v>1994</v>
      </c>
      <c r="I1699" s="5" t="s">
        <v>601</v>
      </c>
      <c r="J1699" t="str">
        <f t="shared" si="53"/>
        <v>Gardere Wynne</v>
      </c>
    </row>
    <row r="1700" spans="1:10" ht="15" x14ac:dyDescent="0.25">
      <c r="A1700" s="5" t="s">
        <v>858</v>
      </c>
      <c r="B1700" s="8">
        <v>3698.6</v>
      </c>
      <c r="C1700" s="19">
        <v>2</v>
      </c>
      <c r="D1700" s="7">
        <v>0</v>
      </c>
      <c r="E1700" s="6">
        <v>4</v>
      </c>
      <c r="F1700" s="7">
        <v>18</v>
      </c>
      <c r="G1700" s="4">
        <v>1993</v>
      </c>
      <c r="H1700" s="18">
        <f t="shared" si="52"/>
        <v>1994</v>
      </c>
      <c r="I1700" s="5" t="s">
        <v>858</v>
      </c>
      <c r="J1700" t="str">
        <f t="shared" si="53"/>
        <v>General Counsel</v>
      </c>
    </row>
    <row r="1701" spans="1:10" ht="15" x14ac:dyDescent="0.25">
      <c r="A1701" s="5" t="s">
        <v>921</v>
      </c>
      <c r="B1701" s="6">
        <v>450.6</v>
      </c>
      <c r="C1701" s="19">
        <v>43</v>
      </c>
      <c r="D1701" s="7">
        <v>0</v>
      </c>
      <c r="E1701" s="6">
        <v>0.5</v>
      </c>
      <c r="F1701" s="7">
        <v>9</v>
      </c>
      <c r="G1701" s="4">
        <v>1993</v>
      </c>
      <c r="H1701" s="18">
        <f t="shared" si="52"/>
        <v>1994</v>
      </c>
      <c r="I1701" s="5" t="s">
        <v>2587</v>
      </c>
      <c r="J1701" t="str">
        <f t="shared" si="53"/>
        <v>Gibson Dunn</v>
      </c>
    </row>
    <row r="1702" spans="1:10" ht="15" x14ac:dyDescent="0.25">
      <c r="A1702" s="5" t="s">
        <v>1012</v>
      </c>
      <c r="B1702" s="6">
        <v>127.7</v>
      </c>
      <c r="C1702" s="19">
        <v>105</v>
      </c>
      <c r="D1702" s="7">
        <v>0</v>
      </c>
      <c r="E1702" s="6">
        <v>0.1</v>
      </c>
      <c r="F1702" s="7">
        <v>1</v>
      </c>
      <c r="G1702" s="4">
        <v>1993</v>
      </c>
      <c r="H1702" s="18">
        <f t="shared" si="52"/>
        <v>1994</v>
      </c>
      <c r="I1702" s="5" t="s">
        <v>1012</v>
      </c>
      <c r="J1702" t="str">
        <f t="shared" si="53"/>
        <v>Gipson Hoffman</v>
      </c>
    </row>
    <row r="1703" spans="1:10" ht="15" x14ac:dyDescent="0.25">
      <c r="A1703" s="5" t="s">
        <v>864</v>
      </c>
      <c r="B1703" s="6">
        <v>598.1</v>
      </c>
      <c r="C1703" s="19">
        <v>34</v>
      </c>
      <c r="D1703" s="7">
        <v>0</v>
      </c>
      <c r="E1703" s="6">
        <v>0.7</v>
      </c>
      <c r="F1703" s="7">
        <v>6</v>
      </c>
      <c r="G1703" s="4">
        <v>1993</v>
      </c>
      <c r="H1703" s="18">
        <f t="shared" si="52"/>
        <v>1994</v>
      </c>
      <c r="I1703" s="5" t="s">
        <v>2988</v>
      </c>
      <c r="J1703" t="str">
        <f t="shared" si="53"/>
        <v>Goodwin Procter</v>
      </c>
    </row>
    <row r="1704" spans="1:10" ht="15" x14ac:dyDescent="0.25">
      <c r="A1704" s="5" t="s">
        <v>1449</v>
      </c>
      <c r="B1704" s="6">
        <v>611.5</v>
      </c>
      <c r="C1704" s="19">
        <v>33</v>
      </c>
      <c r="D1704" s="7">
        <v>0</v>
      </c>
      <c r="E1704" s="6">
        <v>0.7</v>
      </c>
      <c r="F1704" s="7">
        <v>2</v>
      </c>
      <c r="G1704" s="4">
        <v>1993</v>
      </c>
      <c r="H1704" s="18">
        <f t="shared" si="52"/>
        <v>1994</v>
      </c>
      <c r="I1704" s="5" t="s">
        <v>3426</v>
      </c>
      <c r="J1704" t="str">
        <f t="shared" si="53"/>
        <v>Gordon Altman</v>
      </c>
    </row>
    <row r="1705" spans="1:10" ht="15" x14ac:dyDescent="0.25">
      <c r="A1705" s="5" t="s">
        <v>1548</v>
      </c>
      <c r="B1705" s="6">
        <v>36.200000000000003</v>
      </c>
      <c r="C1705" s="20">
        <v>184</v>
      </c>
      <c r="D1705" s="7">
        <v>1</v>
      </c>
      <c r="E1705" s="6">
        <v>0</v>
      </c>
      <c r="F1705" s="7">
        <v>1</v>
      </c>
      <c r="G1705" s="4">
        <v>1993</v>
      </c>
      <c r="H1705" s="18">
        <f t="shared" si="52"/>
        <v>1994</v>
      </c>
      <c r="I1705" s="5" t="s">
        <v>3510</v>
      </c>
      <c r="J1705" t="str">
        <f t="shared" si="53"/>
        <v>Gordon Feinblatt</v>
      </c>
    </row>
    <row r="1706" spans="1:10" ht="15" x14ac:dyDescent="0.25">
      <c r="A1706" s="5" t="s">
        <v>177</v>
      </c>
      <c r="B1706" s="6">
        <v>56.3</v>
      </c>
      <c r="C1706" s="19">
        <v>145</v>
      </c>
      <c r="D1706" s="7">
        <v>0</v>
      </c>
      <c r="E1706" s="6">
        <v>0.1</v>
      </c>
      <c r="F1706" s="7">
        <v>2</v>
      </c>
      <c r="G1706" s="4">
        <v>1993</v>
      </c>
      <c r="H1706" s="18">
        <f t="shared" si="52"/>
        <v>1994</v>
      </c>
      <c r="I1706" s="5" t="s">
        <v>2652</v>
      </c>
      <c r="J1706" t="str">
        <f t="shared" si="53"/>
        <v>Graham James</v>
      </c>
    </row>
    <row r="1707" spans="1:10" ht="15" x14ac:dyDescent="0.25">
      <c r="A1707" s="5" t="s">
        <v>1379</v>
      </c>
      <c r="B1707" s="6">
        <v>234</v>
      </c>
      <c r="C1707" s="19">
        <v>71</v>
      </c>
      <c r="D1707" s="7">
        <v>0</v>
      </c>
      <c r="E1707" s="6">
        <v>0.3</v>
      </c>
      <c r="F1707" s="7">
        <v>9</v>
      </c>
      <c r="G1707" s="4">
        <v>1993</v>
      </c>
      <c r="H1707" s="18">
        <f t="shared" si="52"/>
        <v>1994</v>
      </c>
      <c r="I1707" s="5" t="s">
        <v>3375</v>
      </c>
      <c r="J1707" t="str">
        <f t="shared" si="53"/>
        <v>Greenberg Traurig</v>
      </c>
    </row>
    <row r="1708" spans="1:10" ht="15" x14ac:dyDescent="0.25">
      <c r="A1708" s="5" t="s">
        <v>875</v>
      </c>
      <c r="B1708" s="6">
        <v>227.8</v>
      </c>
      <c r="C1708" s="19">
        <v>76</v>
      </c>
      <c r="D1708" s="7">
        <v>0</v>
      </c>
      <c r="E1708" s="6">
        <v>0.3</v>
      </c>
      <c r="F1708" s="7">
        <v>5</v>
      </c>
      <c r="G1708" s="4">
        <v>1993</v>
      </c>
      <c r="H1708" s="18">
        <f t="shared" si="52"/>
        <v>1994</v>
      </c>
      <c r="I1708" s="5" t="s">
        <v>2995</v>
      </c>
      <c r="J1708" t="str">
        <f t="shared" si="53"/>
        <v>Hale Dorr</v>
      </c>
    </row>
    <row r="1709" spans="1:10" ht="15" x14ac:dyDescent="0.25">
      <c r="A1709" s="5" t="s">
        <v>1503</v>
      </c>
      <c r="B1709" s="6">
        <v>747.5</v>
      </c>
      <c r="C1709" s="19">
        <v>29</v>
      </c>
      <c r="D1709" s="7">
        <v>0</v>
      </c>
      <c r="E1709" s="6">
        <v>0.8</v>
      </c>
      <c r="F1709" s="7">
        <v>1</v>
      </c>
      <c r="G1709" s="4">
        <v>1993</v>
      </c>
      <c r="H1709" s="18">
        <f t="shared" si="52"/>
        <v>1994</v>
      </c>
      <c r="I1709" s="5" t="s">
        <v>2943</v>
      </c>
      <c r="J1709" t="str">
        <f t="shared" si="53"/>
        <v>Hartmann Meyer</v>
      </c>
    </row>
    <row r="1710" spans="1:10" ht="15" x14ac:dyDescent="0.25">
      <c r="A1710" s="5" t="s">
        <v>1140</v>
      </c>
      <c r="B1710" s="6">
        <v>192.9</v>
      </c>
      <c r="C1710" s="19">
        <v>88</v>
      </c>
      <c r="D1710" s="7">
        <v>0</v>
      </c>
      <c r="E1710" s="6">
        <v>0.2</v>
      </c>
      <c r="F1710" s="7">
        <v>3</v>
      </c>
      <c r="G1710" s="4">
        <v>1993</v>
      </c>
      <c r="H1710" s="18">
        <f t="shared" si="52"/>
        <v>1994</v>
      </c>
      <c r="I1710" s="5" t="s">
        <v>3189</v>
      </c>
      <c r="J1710" t="str">
        <f t="shared" si="53"/>
        <v>Haynes Boone</v>
      </c>
    </row>
    <row r="1711" spans="1:10" ht="15" x14ac:dyDescent="0.25">
      <c r="A1711" s="5" t="s">
        <v>82</v>
      </c>
      <c r="B1711" s="6">
        <v>193.9</v>
      </c>
      <c r="C1711" s="19">
        <v>85</v>
      </c>
      <c r="D1711" s="7">
        <v>0</v>
      </c>
      <c r="E1711" s="6">
        <v>0.2</v>
      </c>
      <c r="F1711" s="7">
        <v>3</v>
      </c>
      <c r="G1711" s="4">
        <v>1993</v>
      </c>
      <c r="H1711" s="18">
        <f t="shared" si="52"/>
        <v>1994</v>
      </c>
      <c r="I1711" s="5" t="s">
        <v>2619</v>
      </c>
      <c r="J1711" t="str">
        <f t="shared" si="53"/>
        <v>Heller Ehrman</v>
      </c>
    </row>
    <row r="1712" spans="1:10" ht="15" x14ac:dyDescent="0.25">
      <c r="A1712" s="5" t="s">
        <v>1322</v>
      </c>
      <c r="B1712" s="6">
        <v>62.1</v>
      </c>
      <c r="C1712" s="19">
        <v>137</v>
      </c>
      <c r="D1712" s="7">
        <v>0</v>
      </c>
      <c r="E1712" s="6">
        <v>0.1</v>
      </c>
      <c r="F1712" s="7">
        <v>1</v>
      </c>
      <c r="G1712" s="4">
        <v>1993</v>
      </c>
      <c r="H1712" s="18">
        <f t="shared" si="52"/>
        <v>1994</v>
      </c>
      <c r="I1712" s="5" t="s">
        <v>3328</v>
      </c>
      <c r="J1712" t="str">
        <f t="shared" si="53"/>
        <v>Hill Wynne</v>
      </c>
    </row>
    <row r="1713" spans="1:10" ht="15" x14ac:dyDescent="0.25">
      <c r="A1713" s="5" t="s">
        <v>1538</v>
      </c>
      <c r="B1713" s="6">
        <v>51.8</v>
      </c>
      <c r="C1713" s="20">
        <v>152</v>
      </c>
      <c r="D1713" s="7">
        <v>1</v>
      </c>
      <c r="E1713" s="6">
        <v>0.1</v>
      </c>
      <c r="F1713" s="7">
        <v>1</v>
      </c>
      <c r="G1713" s="4">
        <v>1993</v>
      </c>
      <c r="H1713" s="18">
        <f t="shared" si="52"/>
        <v>1994</v>
      </c>
      <c r="I1713" s="5" t="s">
        <v>1538</v>
      </c>
      <c r="J1713" t="str">
        <f t="shared" si="53"/>
        <v>Hinckley</v>
      </c>
    </row>
    <row r="1714" spans="1:10" ht="15" x14ac:dyDescent="0.25">
      <c r="A1714" s="5" t="s">
        <v>83</v>
      </c>
      <c r="B1714" s="6">
        <v>256.60000000000002</v>
      </c>
      <c r="C1714" s="19">
        <v>68</v>
      </c>
      <c r="D1714" s="7">
        <v>0</v>
      </c>
      <c r="E1714" s="6">
        <v>0.3</v>
      </c>
      <c r="F1714" s="7">
        <v>5</v>
      </c>
      <c r="G1714" s="4">
        <v>1993</v>
      </c>
      <c r="H1714" s="18">
        <f t="shared" si="52"/>
        <v>1994</v>
      </c>
      <c r="I1714" s="5" t="s">
        <v>2620</v>
      </c>
      <c r="J1714" t="str">
        <f t="shared" si="53"/>
        <v>Hogan Hartson</v>
      </c>
    </row>
    <row r="1715" spans="1:10" ht="15" x14ac:dyDescent="0.25">
      <c r="A1715" s="5" t="s">
        <v>363</v>
      </c>
      <c r="B1715" s="8">
        <v>1103.7</v>
      </c>
      <c r="C1715" s="19">
        <v>20</v>
      </c>
      <c r="D1715" s="7">
        <v>0</v>
      </c>
      <c r="E1715" s="6">
        <v>1.2</v>
      </c>
      <c r="F1715" s="7">
        <v>3</v>
      </c>
      <c r="G1715" s="4">
        <v>1993</v>
      </c>
      <c r="H1715" s="18">
        <f t="shared" si="52"/>
        <v>1994</v>
      </c>
      <c r="I1715" s="5" t="s">
        <v>2741</v>
      </c>
      <c r="J1715" t="str">
        <f t="shared" si="53"/>
        <v>Holme Roberts</v>
      </c>
    </row>
    <row r="1716" spans="1:10" ht="15" x14ac:dyDescent="0.25">
      <c r="A1716" s="5" t="s">
        <v>979</v>
      </c>
      <c r="B1716" s="6">
        <v>106.7</v>
      </c>
      <c r="C1716" s="19">
        <v>116</v>
      </c>
      <c r="D1716" s="7">
        <v>0</v>
      </c>
      <c r="E1716" s="6">
        <v>0.1</v>
      </c>
      <c r="F1716" s="7">
        <v>1</v>
      </c>
      <c r="G1716" s="4">
        <v>1993</v>
      </c>
      <c r="H1716" s="18">
        <f t="shared" si="52"/>
        <v>1994</v>
      </c>
      <c r="I1716" s="5" t="s">
        <v>3063</v>
      </c>
      <c r="J1716" t="str">
        <f t="shared" si="53"/>
        <v>Hughes Luce</v>
      </c>
    </row>
    <row r="1717" spans="1:10" ht="15" x14ac:dyDescent="0.25">
      <c r="A1717" s="5" t="s">
        <v>140</v>
      </c>
      <c r="B1717" s="6">
        <v>457.4</v>
      </c>
      <c r="C1717" s="19">
        <v>42</v>
      </c>
      <c r="D1717" s="7">
        <v>0</v>
      </c>
      <c r="E1717" s="6">
        <v>0.5</v>
      </c>
      <c r="F1717" s="7">
        <v>3</v>
      </c>
      <c r="G1717" s="4">
        <v>1993</v>
      </c>
      <c r="H1717" s="18">
        <f t="shared" si="52"/>
        <v>1994</v>
      </c>
      <c r="I1717" s="5" t="s">
        <v>2639</v>
      </c>
      <c r="J1717" t="str">
        <f t="shared" si="53"/>
        <v>Hughes Hubbard</v>
      </c>
    </row>
    <row r="1718" spans="1:10" ht="15" x14ac:dyDescent="0.25">
      <c r="A1718" s="5" t="s">
        <v>24</v>
      </c>
      <c r="B1718" s="6">
        <v>34.6</v>
      </c>
      <c r="C1718" s="19">
        <v>192</v>
      </c>
      <c r="D1718" s="7">
        <v>0</v>
      </c>
      <c r="E1718" s="6">
        <v>0</v>
      </c>
      <c r="F1718" s="7">
        <v>1</v>
      </c>
      <c r="G1718" s="4">
        <v>1993</v>
      </c>
      <c r="H1718" s="18">
        <f t="shared" si="52"/>
        <v>1994</v>
      </c>
      <c r="I1718" s="5" t="s">
        <v>2588</v>
      </c>
      <c r="J1718" t="str">
        <f t="shared" si="53"/>
        <v>Hunton Williams</v>
      </c>
    </row>
    <row r="1719" spans="1:10" ht="15" x14ac:dyDescent="0.25">
      <c r="A1719" s="5" t="s">
        <v>907</v>
      </c>
      <c r="B1719" s="6">
        <v>121.9</v>
      </c>
      <c r="C1719" s="19">
        <v>108</v>
      </c>
      <c r="D1719" s="7">
        <v>0</v>
      </c>
      <c r="E1719" s="6">
        <v>0.1</v>
      </c>
      <c r="F1719" s="7">
        <v>3</v>
      </c>
      <c r="G1719" s="4">
        <v>1993</v>
      </c>
      <c r="H1719" s="18">
        <f t="shared" si="52"/>
        <v>1994</v>
      </c>
      <c r="I1719" s="5" t="s">
        <v>3020</v>
      </c>
      <c r="J1719" t="str">
        <f t="shared" si="53"/>
        <v>Hutchins Wheeler</v>
      </c>
    </row>
    <row r="1720" spans="1:10" ht="15" x14ac:dyDescent="0.25">
      <c r="A1720" s="5" t="s">
        <v>1015</v>
      </c>
      <c r="B1720" s="6">
        <v>343</v>
      </c>
      <c r="C1720" s="19">
        <v>59</v>
      </c>
      <c r="D1720" s="7">
        <v>0</v>
      </c>
      <c r="E1720" s="6">
        <v>0.4</v>
      </c>
      <c r="F1720" s="7">
        <v>16</v>
      </c>
      <c r="G1720" s="4">
        <v>1993</v>
      </c>
      <c r="H1720" s="18">
        <f t="shared" si="52"/>
        <v>1994</v>
      </c>
      <c r="I1720" s="5" t="s">
        <v>1015</v>
      </c>
      <c r="J1720" t="str">
        <f t="shared" si="53"/>
        <v>Individual</v>
      </c>
    </row>
    <row r="1721" spans="1:10" ht="15" x14ac:dyDescent="0.25">
      <c r="A1721" s="5" t="s">
        <v>1502</v>
      </c>
      <c r="B1721" s="6">
        <v>959.5</v>
      </c>
      <c r="C1721" s="19">
        <v>23</v>
      </c>
      <c r="D1721" s="7">
        <v>0</v>
      </c>
      <c r="E1721" s="6">
        <v>1</v>
      </c>
      <c r="F1721" s="7">
        <v>1</v>
      </c>
      <c r="G1721" s="4">
        <v>1993</v>
      </c>
      <c r="H1721" s="18">
        <f t="shared" si="52"/>
        <v>1994</v>
      </c>
      <c r="I1721" s="5" t="s">
        <v>2973</v>
      </c>
      <c r="J1721" t="str">
        <f t="shared" si="53"/>
        <v>JA Garrigues</v>
      </c>
    </row>
    <row r="1722" spans="1:10" ht="15" x14ac:dyDescent="0.25">
      <c r="A1722" s="5" t="s">
        <v>1522</v>
      </c>
      <c r="B1722" s="6">
        <v>121</v>
      </c>
      <c r="C1722" s="19">
        <v>109</v>
      </c>
      <c r="D1722" s="7">
        <v>0</v>
      </c>
      <c r="E1722" s="6">
        <v>0.1</v>
      </c>
      <c r="F1722" s="7">
        <v>2</v>
      </c>
      <c r="G1722" s="4">
        <v>1993</v>
      </c>
      <c r="H1722" s="18">
        <f t="shared" si="52"/>
        <v>1994</v>
      </c>
      <c r="I1722" s="5" t="s">
        <v>3487</v>
      </c>
      <c r="J1722" t="str">
        <f t="shared" si="53"/>
        <v>Jaffe Raitt</v>
      </c>
    </row>
    <row r="1723" spans="1:10" ht="15" x14ac:dyDescent="0.25">
      <c r="A1723" s="5" t="s">
        <v>457</v>
      </c>
      <c r="B1723" s="6">
        <v>33.799999999999997</v>
      </c>
      <c r="C1723" s="19">
        <v>193</v>
      </c>
      <c r="D1723" s="7">
        <v>0</v>
      </c>
      <c r="E1723" s="6">
        <v>0</v>
      </c>
      <c r="F1723" s="7">
        <v>2</v>
      </c>
      <c r="G1723" s="4">
        <v>1993</v>
      </c>
      <c r="H1723" s="18">
        <f t="shared" si="52"/>
        <v>1994</v>
      </c>
      <c r="I1723" s="5" t="s">
        <v>2759</v>
      </c>
      <c r="J1723" t="str">
        <f t="shared" si="53"/>
        <v>Jeffer Mangels</v>
      </c>
    </row>
    <row r="1724" spans="1:10" ht="15" x14ac:dyDescent="0.25">
      <c r="A1724" s="5" t="s">
        <v>239</v>
      </c>
      <c r="B1724" s="6">
        <v>40.5</v>
      </c>
      <c r="C1724" s="20">
        <v>170</v>
      </c>
      <c r="D1724" s="7">
        <v>1</v>
      </c>
      <c r="E1724" s="6">
        <v>0</v>
      </c>
      <c r="F1724" s="7">
        <v>2</v>
      </c>
      <c r="G1724" s="4">
        <v>1993</v>
      </c>
      <c r="H1724" s="18">
        <f t="shared" si="52"/>
        <v>1994</v>
      </c>
      <c r="I1724" s="5" t="s">
        <v>2675</v>
      </c>
      <c r="J1724" t="str">
        <f t="shared" si="53"/>
        <v>Jenkens Gilchrist</v>
      </c>
    </row>
    <row r="1725" spans="1:10" ht="15" x14ac:dyDescent="0.25">
      <c r="A1725" s="5" t="s">
        <v>85</v>
      </c>
      <c r="B1725" s="6">
        <v>188</v>
      </c>
      <c r="C1725" s="19">
        <v>90</v>
      </c>
      <c r="D1725" s="7">
        <v>0</v>
      </c>
      <c r="E1725" s="6">
        <v>0.2</v>
      </c>
      <c r="F1725" s="7">
        <v>1</v>
      </c>
      <c r="G1725" s="4">
        <v>1993</v>
      </c>
      <c r="H1725" s="18">
        <f t="shared" si="52"/>
        <v>1994</v>
      </c>
      <c r="I1725" s="5" t="s">
        <v>2621</v>
      </c>
      <c r="J1725" t="str">
        <f t="shared" si="53"/>
        <v>Jenner Block</v>
      </c>
    </row>
    <row r="1726" spans="1:10" ht="15" x14ac:dyDescent="0.25">
      <c r="A1726" s="5" t="s">
        <v>988</v>
      </c>
      <c r="B1726" s="6">
        <v>380.7</v>
      </c>
      <c r="C1726" s="19">
        <v>53</v>
      </c>
      <c r="D1726" s="7">
        <v>0</v>
      </c>
      <c r="E1726" s="6">
        <v>0.4</v>
      </c>
      <c r="F1726" s="7">
        <v>6</v>
      </c>
      <c r="G1726" s="4">
        <v>1993</v>
      </c>
      <c r="H1726" s="18">
        <f t="shared" si="52"/>
        <v>1994</v>
      </c>
      <c r="I1726" s="5" t="s">
        <v>2589</v>
      </c>
      <c r="J1726" t="str">
        <f t="shared" si="53"/>
        <v>Jones Day</v>
      </c>
    </row>
    <row r="1727" spans="1:10" ht="15" x14ac:dyDescent="0.25">
      <c r="A1727" s="5" t="s">
        <v>861</v>
      </c>
      <c r="B1727" s="6">
        <v>46.6</v>
      </c>
      <c r="C1727" s="19">
        <v>158</v>
      </c>
      <c r="D1727" s="7">
        <v>0</v>
      </c>
      <c r="E1727" s="6">
        <v>0.1</v>
      </c>
      <c r="F1727" s="7">
        <v>2</v>
      </c>
      <c r="G1727" s="4">
        <v>1993</v>
      </c>
      <c r="H1727" s="18">
        <f t="shared" si="52"/>
        <v>1994</v>
      </c>
      <c r="I1727" s="5" t="s">
        <v>2986</v>
      </c>
      <c r="J1727" t="str">
        <f t="shared" si="53"/>
        <v>Jones Walker</v>
      </c>
    </row>
    <row r="1728" spans="1:10" ht="15" x14ac:dyDescent="0.25">
      <c r="A1728" s="5" t="s">
        <v>1528</v>
      </c>
      <c r="B1728" s="6">
        <v>91.3</v>
      </c>
      <c r="C1728" s="19">
        <v>124</v>
      </c>
      <c r="D1728" s="7">
        <v>0</v>
      </c>
      <c r="E1728" s="6">
        <v>0.1</v>
      </c>
      <c r="F1728" s="7">
        <v>1</v>
      </c>
      <c r="G1728" s="4">
        <v>1993</v>
      </c>
      <c r="H1728" s="18">
        <f t="shared" si="52"/>
        <v>1994</v>
      </c>
      <c r="I1728" s="5" t="s">
        <v>3491</v>
      </c>
      <c r="J1728" t="str">
        <f t="shared" si="53"/>
        <v>Kasmir Krage</v>
      </c>
    </row>
    <row r="1729" spans="1:10" ht="15" x14ac:dyDescent="0.25">
      <c r="A1729" s="5" t="s">
        <v>1491</v>
      </c>
      <c r="B1729" s="6">
        <v>40</v>
      </c>
      <c r="C1729" s="19">
        <v>174</v>
      </c>
      <c r="D1729" s="7">
        <v>0</v>
      </c>
      <c r="E1729" s="6">
        <v>0</v>
      </c>
      <c r="F1729" s="7">
        <v>2</v>
      </c>
      <c r="G1729" s="4">
        <v>1993</v>
      </c>
      <c r="H1729" s="18">
        <f t="shared" si="52"/>
        <v>1994</v>
      </c>
      <c r="I1729" s="5" t="s">
        <v>2942</v>
      </c>
      <c r="J1729" t="str">
        <f t="shared" si="53"/>
        <v>Katten Muchin</v>
      </c>
    </row>
    <row r="1730" spans="1:10" ht="15" x14ac:dyDescent="0.25">
      <c r="A1730" s="5" t="s">
        <v>1546</v>
      </c>
      <c r="B1730" s="6">
        <v>37.5</v>
      </c>
      <c r="C1730" s="20">
        <v>179</v>
      </c>
      <c r="D1730" s="7">
        <v>1</v>
      </c>
      <c r="E1730" s="6">
        <v>0</v>
      </c>
      <c r="F1730" s="7">
        <v>2</v>
      </c>
      <c r="G1730" s="4">
        <v>1993</v>
      </c>
      <c r="H1730" s="18">
        <f t="shared" ref="H1730:H1793" si="54">G1730+1</f>
        <v>1994</v>
      </c>
      <c r="I1730" s="5" t="s">
        <v>3508</v>
      </c>
      <c r="J1730" t="str">
        <f t="shared" ref="J1730:J1793" si="55">TRIM(LEFT(SUBSTITUTE(I1730," ",REPT(" ",100)),200))</f>
        <v>Kennedy Covington</v>
      </c>
    </row>
    <row r="1731" spans="1:10" ht="15" x14ac:dyDescent="0.25">
      <c r="A1731" s="5" t="s">
        <v>88</v>
      </c>
      <c r="B1731" s="6">
        <v>319.8</v>
      </c>
      <c r="C1731" s="19">
        <v>62</v>
      </c>
      <c r="D1731" s="7">
        <v>0</v>
      </c>
      <c r="E1731" s="6">
        <v>0.4</v>
      </c>
      <c r="F1731" s="7">
        <v>4</v>
      </c>
      <c r="G1731" s="4">
        <v>1993</v>
      </c>
      <c r="H1731" s="18">
        <f t="shared" si="54"/>
        <v>1994</v>
      </c>
      <c r="I1731" s="5" t="s">
        <v>2623</v>
      </c>
      <c r="J1731" t="str">
        <f t="shared" si="55"/>
        <v>King Spalding</v>
      </c>
    </row>
    <row r="1732" spans="1:10" ht="15" x14ac:dyDescent="0.25">
      <c r="A1732" s="5" t="s">
        <v>28</v>
      </c>
      <c r="B1732" s="6">
        <v>658</v>
      </c>
      <c r="C1732" s="19">
        <v>31</v>
      </c>
      <c r="D1732" s="7">
        <v>0</v>
      </c>
      <c r="E1732" s="6">
        <v>0.7</v>
      </c>
      <c r="F1732" s="7">
        <v>12</v>
      </c>
      <c r="G1732" s="4">
        <v>1993</v>
      </c>
      <c r="H1732" s="18">
        <f t="shared" si="54"/>
        <v>1994</v>
      </c>
      <c r="I1732" s="5" t="s">
        <v>2591</v>
      </c>
      <c r="J1732" t="str">
        <f t="shared" si="55"/>
        <v>Kirkland Ellis</v>
      </c>
    </row>
    <row r="1733" spans="1:10" ht="15" x14ac:dyDescent="0.25">
      <c r="A1733" s="5" t="s">
        <v>856</v>
      </c>
      <c r="B1733" s="8">
        <v>1231.9000000000001</v>
      </c>
      <c r="C1733" s="19">
        <v>18</v>
      </c>
      <c r="D1733" s="7">
        <v>0</v>
      </c>
      <c r="E1733" s="6">
        <v>1.3</v>
      </c>
      <c r="F1733" s="7">
        <v>9</v>
      </c>
      <c r="G1733" s="4">
        <v>1993</v>
      </c>
      <c r="H1733" s="18">
        <f t="shared" si="54"/>
        <v>1994</v>
      </c>
      <c r="I1733" s="5" t="s">
        <v>2982</v>
      </c>
      <c r="J1733" t="str">
        <f t="shared" si="55"/>
        <v>Kirkpatrick Lockhart</v>
      </c>
    </row>
    <row r="1734" spans="1:10" ht="15" x14ac:dyDescent="0.25">
      <c r="A1734" s="5" t="s">
        <v>1552</v>
      </c>
      <c r="B1734" s="6">
        <v>31.8</v>
      </c>
      <c r="C1734" s="19">
        <v>199</v>
      </c>
      <c r="D1734" s="7">
        <v>0</v>
      </c>
      <c r="E1734" s="6">
        <v>0</v>
      </c>
      <c r="F1734" s="7">
        <v>1</v>
      </c>
      <c r="G1734" s="4">
        <v>1993</v>
      </c>
      <c r="H1734" s="18">
        <f t="shared" si="54"/>
        <v>1994</v>
      </c>
      <c r="I1734" s="5" t="s">
        <v>3514</v>
      </c>
      <c r="J1734" t="str">
        <f t="shared" si="55"/>
        <v>Kleinhendler Halevy</v>
      </c>
    </row>
    <row r="1735" spans="1:10" ht="15" x14ac:dyDescent="0.25">
      <c r="A1735" s="5" t="s">
        <v>1536</v>
      </c>
      <c r="B1735" s="6">
        <v>52.6</v>
      </c>
      <c r="C1735" s="19">
        <v>151</v>
      </c>
      <c r="D1735" s="7">
        <v>0</v>
      </c>
      <c r="E1735" s="6">
        <v>0.1</v>
      </c>
      <c r="F1735" s="7">
        <v>1</v>
      </c>
      <c r="G1735" s="4">
        <v>1993</v>
      </c>
      <c r="H1735" s="18">
        <f t="shared" si="54"/>
        <v>1994</v>
      </c>
      <c r="I1735" s="5" t="s">
        <v>3499</v>
      </c>
      <c r="J1735" t="str">
        <f t="shared" si="55"/>
        <v>KlendaMitchellAusterman Zuercher</v>
      </c>
    </row>
    <row r="1736" spans="1:10" ht="15" x14ac:dyDescent="0.25">
      <c r="A1736" s="5" t="s">
        <v>29</v>
      </c>
      <c r="B1736" s="8">
        <v>1621</v>
      </c>
      <c r="C1736" s="19">
        <v>14</v>
      </c>
      <c r="D1736" s="7">
        <v>0</v>
      </c>
      <c r="E1736" s="6">
        <v>1.8</v>
      </c>
      <c r="F1736" s="7">
        <v>12</v>
      </c>
      <c r="G1736" s="4">
        <v>1993</v>
      </c>
      <c r="H1736" s="18">
        <f t="shared" si="54"/>
        <v>1994</v>
      </c>
      <c r="I1736" s="5" t="s">
        <v>2592</v>
      </c>
      <c r="J1736" t="str">
        <f t="shared" si="55"/>
        <v>Latham Watkins</v>
      </c>
    </row>
    <row r="1737" spans="1:10" ht="15" x14ac:dyDescent="0.25">
      <c r="A1737" s="5" t="s">
        <v>1547</v>
      </c>
      <c r="B1737" s="6">
        <v>37.5</v>
      </c>
      <c r="C1737" s="20">
        <v>179</v>
      </c>
      <c r="D1737" s="7">
        <v>1</v>
      </c>
      <c r="E1737" s="6">
        <v>0</v>
      </c>
      <c r="F1737" s="7">
        <v>1</v>
      </c>
      <c r="G1737" s="4">
        <v>1993</v>
      </c>
      <c r="H1737" s="18">
        <f t="shared" si="54"/>
        <v>1994</v>
      </c>
      <c r="I1737" s="5" t="s">
        <v>3509</v>
      </c>
      <c r="J1737" t="str">
        <f t="shared" si="55"/>
        <v>Leonard Hurt</v>
      </c>
    </row>
    <row r="1738" spans="1:10" ht="15" x14ac:dyDescent="0.25">
      <c r="A1738" s="5" t="s">
        <v>1410</v>
      </c>
      <c r="B1738" s="6">
        <v>46</v>
      </c>
      <c r="C1738" s="19">
        <v>162</v>
      </c>
      <c r="D1738" s="7">
        <v>0</v>
      </c>
      <c r="E1738" s="6">
        <v>0.1</v>
      </c>
      <c r="F1738" s="7">
        <v>1</v>
      </c>
      <c r="G1738" s="4">
        <v>1993</v>
      </c>
      <c r="H1738" s="18">
        <f t="shared" si="54"/>
        <v>1994</v>
      </c>
      <c r="I1738" s="5" t="s">
        <v>1410</v>
      </c>
      <c r="J1738" t="str">
        <f t="shared" si="55"/>
        <v>Loeff Claeys</v>
      </c>
    </row>
    <row r="1739" spans="1:10" ht="15" x14ac:dyDescent="0.25">
      <c r="A1739" s="5" t="s">
        <v>876</v>
      </c>
      <c r="B1739" s="6">
        <v>36.799999999999997</v>
      </c>
      <c r="C1739" s="19">
        <v>182</v>
      </c>
      <c r="D1739" s="7">
        <v>0</v>
      </c>
      <c r="E1739" s="6">
        <v>0</v>
      </c>
      <c r="F1739" s="7">
        <v>1</v>
      </c>
      <c r="G1739" s="4">
        <v>1993</v>
      </c>
      <c r="H1739" s="18">
        <f t="shared" si="54"/>
        <v>1994</v>
      </c>
      <c r="I1739" s="5" t="s">
        <v>2625</v>
      </c>
      <c r="J1739" t="str">
        <f t="shared" si="55"/>
        <v>Lord Bissell</v>
      </c>
    </row>
    <row r="1740" spans="1:10" ht="15" x14ac:dyDescent="0.25">
      <c r="A1740" s="5" t="s">
        <v>852</v>
      </c>
      <c r="B1740" s="6">
        <v>100</v>
      </c>
      <c r="C1740" s="19">
        <v>120</v>
      </c>
      <c r="D1740" s="7">
        <v>0</v>
      </c>
      <c r="E1740" s="6">
        <v>0.1</v>
      </c>
      <c r="F1740" s="7">
        <v>1</v>
      </c>
      <c r="G1740" s="4">
        <v>1993</v>
      </c>
      <c r="H1740" s="18">
        <f t="shared" si="54"/>
        <v>1994</v>
      </c>
      <c r="I1740" s="5" t="s">
        <v>2979</v>
      </c>
      <c r="J1740" t="str">
        <f t="shared" si="55"/>
        <v>Lord Day</v>
      </c>
    </row>
    <row r="1741" spans="1:10" ht="15" x14ac:dyDescent="0.25">
      <c r="A1741" s="5" t="s">
        <v>1409</v>
      </c>
      <c r="B1741" s="8">
        <v>3040</v>
      </c>
      <c r="C1741" s="19">
        <v>4</v>
      </c>
      <c r="D1741" s="7">
        <v>0</v>
      </c>
      <c r="E1741" s="6">
        <v>3.3</v>
      </c>
      <c r="F1741" s="7">
        <v>1</v>
      </c>
      <c r="G1741" s="4">
        <v>1993</v>
      </c>
      <c r="H1741" s="18">
        <f t="shared" si="54"/>
        <v>1994</v>
      </c>
      <c r="I1741" s="5" t="s">
        <v>3397</v>
      </c>
      <c r="J1741" t="str">
        <f t="shared" si="55"/>
        <v>Marval O'Farrell</v>
      </c>
    </row>
    <row r="1742" spans="1:10" ht="15" x14ac:dyDescent="0.25">
      <c r="A1742" s="5" t="s">
        <v>905</v>
      </c>
      <c r="B1742" s="6">
        <v>41.7</v>
      </c>
      <c r="C1742" s="19">
        <v>168</v>
      </c>
      <c r="D1742" s="7">
        <v>0</v>
      </c>
      <c r="E1742" s="6">
        <v>0.1</v>
      </c>
      <c r="F1742" s="7">
        <v>1</v>
      </c>
      <c r="G1742" s="4">
        <v>1993</v>
      </c>
      <c r="H1742" s="18">
        <f t="shared" si="54"/>
        <v>1994</v>
      </c>
      <c r="I1742" s="5" t="s">
        <v>3019</v>
      </c>
      <c r="J1742" t="str">
        <f t="shared" si="55"/>
        <v>Matthews Branscomb</v>
      </c>
    </row>
    <row r="1743" spans="1:10" ht="15" x14ac:dyDescent="0.25">
      <c r="A1743" s="5" t="s">
        <v>1043</v>
      </c>
      <c r="B1743" s="6">
        <v>945.6</v>
      </c>
      <c r="C1743" s="19">
        <v>24</v>
      </c>
      <c r="D1743" s="7">
        <v>0</v>
      </c>
      <c r="E1743" s="6">
        <v>1</v>
      </c>
      <c r="F1743" s="7">
        <v>9</v>
      </c>
      <c r="G1743" s="4">
        <v>1993</v>
      </c>
      <c r="H1743" s="18">
        <f t="shared" si="54"/>
        <v>1994</v>
      </c>
      <c r="I1743" s="5" t="s">
        <v>2594</v>
      </c>
      <c r="J1743" t="str">
        <f t="shared" si="55"/>
        <v>Mayer Brown</v>
      </c>
    </row>
    <row r="1744" spans="1:10" ht="15" x14ac:dyDescent="0.25">
      <c r="A1744" s="5" t="s">
        <v>1549</v>
      </c>
      <c r="B1744" s="6">
        <v>36.200000000000003</v>
      </c>
      <c r="C1744" s="20">
        <v>184</v>
      </c>
      <c r="D1744" s="7">
        <v>1</v>
      </c>
      <c r="E1744" s="6">
        <v>0</v>
      </c>
      <c r="F1744" s="7">
        <v>1</v>
      </c>
      <c r="G1744" s="4">
        <v>1993</v>
      </c>
      <c r="H1744" s="18">
        <f t="shared" si="54"/>
        <v>1994</v>
      </c>
      <c r="I1744" s="5" t="s">
        <v>3511</v>
      </c>
      <c r="J1744" t="str">
        <f t="shared" si="55"/>
        <v>Mayor Day</v>
      </c>
    </row>
    <row r="1745" spans="1:10" ht="15" x14ac:dyDescent="0.25">
      <c r="A1745" s="5" t="s">
        <v>1011</v>
      </c>
      <c r="B1745" s="6">
        <v>54</v>
      </c>
      <c r="C1745" s="19">
        <v>150</v>
      </c>
      <c r="D1745" s="7">
        <v>0</v>
      </c>
      <c r="E1745" s="6">
        <v>0.1</v>
      </c>
      <c r="F1745" s="7">
        <v>1</v>
      </c>
      <c r="G1745" s="4">
        <v>1993</v>
      </c>
      <c r="H1745" s="18">
        <f t="shared" si="54"/>
        <v>1994</v>
      </c>
      <c r="I1745" s="5" t="s">
        <v>3086</v>
      </c>
      <c r="J1745" t="str">
        <f t="shared" si="55"/>
        <v>Mcdermott Will</v>
      </c>
    </row>
    <row r="1746" spans="1:10" ht="15" x14ac:dyDescent="0.25">
      <c r="A1746" s="5" t="s">
        <v>920</v>
      </c>
      <c r="B1746" s="6">
        <v>95.6</v>
      </c>
      <c r="C1746" s="19">
        <v>122</v>
      </c>
      <c r="D1746" s="7">
        <v>0</v>
      </c>
      <c r="E1746" s="6">
        <v>0.1</v>
      </c>
      <c r="F1746" s="7">
        <v>2</v>
      </c>
      <c r="G1746" s="4">
        <v>1993</v>
      </c>
      <c r="H1746" s="18">
        <f t="shared" si="54"/>
        <v>1994</v>
      </c>
      <c r="I1746" s="5" t="s">
        <v>3032</v>
      </c>
      <c r="J1746" t="str">
        <f t="shared" si="55"/>
        <v>McGuire Woods</v>
      </c>
    </row>
    <row r="1747" spans="1:10" ht="15" x14ac:dyDescent="0.25">
      <c r="A1747" s="5" t="s">
        <v>1264</v>
      </c>
      <c r="B1747" s="6">
        <v>55.3</v>
      </c>
      <c r="C1747" s="19">
        <v>147</v>
      </c>
      <c r="D1747" s="7">
        <v>0</v>
      </c>
      <c r="E1747" s="6">
        <v>0.1</v>
      </c>
      <c r="F1747" s="7">
        <v>1</v>
      </c>
      <c r="G1747" s="4">
        <v>1993</v>
      </c>
      <c r="H1747" s="18">
        <f t="shared" si="54"/>
        <v>1994</v>
      </c>
      <c r="I1747" s="5" t="s">
        <v>1264</v>
      </c>
      <c r="J1747" t="str">
        <f t="shared" si="55"/>
        <v>McNair Law</v>
      </c>
    </row>
    <row r="1748" spans="1:10" ht="15" x14ac:dyDescent="0.25">
      <c r="A1748" s="5" t="s">
        <v>974</v>
      </c>
      <c r="B1748" s="6">
        <v>369.2</v>
      </c>
      <c r="C1748" s="19">
        <v>56</v>
      </c>
      <c r="D1748" s="7">
        <v>0</v>
      </c>
      <c r="E1748" s="6">
        <v>0.4</v>
      </c>
      <c r="F1748" s="7">
        <v>2</v>
      </c>
      <c r="G1748" s="4">
        <v>1993</v>
      </c>
      <c r="H1748" s="18">
        <f t="shared" si="54"/>
        <v>1994</v>
      </c>
      <c r="I1748" s="5" t="s">
        <v>2596</v>
      </c>
      <c r="J1748" t="str">
        <f t="shared" si="55"/>
        <v>Milbank Tweed</v>
      </c>
    </row>
    <row r="1749" spans="1:10" ht="15" x14ac:dyDescent="0.25">
      <c r="A1749" s="5" t="s">
        <v>1501</v>
      </c>
      <c r="B1749" s="8">
        <v>1294.5999999999999</v>
      </c>
      <c r="C1749" s="19">
        <v>17</v>
      </c>
      <c r="D1749" s="7">
        <v>0</v>
      </c>
      <c r="E1749" s="6">
        <v>1.4</v>
      </c>
      <c r="F1749" s="7">
        <v>2</v>
      </c>
      <c r="G1749" s="4">
        <v>1993</v>
      </c>
      <c r="H1749" s="18">
        <f t="shared" si="54"/>
        <v>1994</v>
      </c>
      <c r="I1749" s="5" t="s">
        <v>3473</v>
      </c>
      <c r="J1749" t="str">
        <f t="shared" si="55"/>
        <v>Milbank Tweed</v>
      </c>
    </row>
    <row r="1750" spans="1:10" ht="15" x14ac:dyDescent="0.25">
      <c r="A1750" s="5" t="s">
        <v>1235</v>
      </c>
      <c r="B1750" s="6">
        <v>429</v>
      </c>
      <c r="C1750" s="19">
        <v>44</v>
      </c>
      <c r="D1750" s="7">
        <v>0</v>
      </c>
      <c r="E1750" s="6">
        <v>0.5</v>
      </c>
      <c r="F1750" s="7">
        <v>2</v>
      </c>
      <c r="G1750" s="4">
        <v>1993</v>
      </c>
      <c r="H1750" s="18">
        <f t="shared" si="54"/>
        <v>1994</v>
      </c>
      <c r="I1750" s="5" t="s">
        <v>3264</v>
      </c>
      <c r="J1750" t="str">
        <f t="shared" si="55"/>
        <v>Miles Stockbridge</v>
      </c>
    </row>
    <row r="1751" spans="1:10" ht="15" x14ac:dyDescent="0.25">
      <c r="A1751" s="5" t="s">
        <v>1487</v>
      </c>
      <c r="B1751" s="6">
        <v>61</v>
      </c>
      <c r="C1751" s="20">
        <v>139</v>
      </c>
      <c r="D1751" s="7">
        <v>1</v>
      </c>
      <c r="E1751" s="6">
        <v>0.1</v>
      </c>
      <c r="F1751" s="7">
        <v>2</v>
      </c>
      <c r="G1751" s="4">
        <v>1993</v>
      </c>
      <c r="H1751" s="18">
        <f t="shared" si="54"/>
        <v>1994</v>
      </c>
      <c r="I1751" s="5" t="s">
        <v>3460</v>
      </c>
      <c r="J1751" t="str">
        <f t="shared" si="55"/>
        <v>Miller Martin</v>
      </c>
    </row>
    <row r="1752" spans="1:10" ht="15" x14ac:dyDescent="0.25">
      <c r="A1752" s="5" t="s">
        <v>984</v>
      </c>
      <c r="B1752" s="6">
        <v>312.2</v>
      </c>
      <c r="C1752" s="19">
        <v>64</v>
      </c>
      <c r="D1752" s="7">
        <v>0</v>
      </c>
      <c r="E1752" s="6">
        <v>0.3</v>
      </c>
      <c r="F1752" s="7">
        <v>6</v>
      </c>
      <c r="G1752" s="4">
        <v>1993</v>
      </c>
      <c r="H1752" s="18">
        <f t="shared" si="54"/>
        <v>1994</v>
      </c>
      <c r="I1752" s="5" t="s">
        <v>2597</v>
      </c>
      <c r="J1752" t="str">
        <f t="shared" si="55"/>
        <v>Morgan Lewis</v>
      </c>
    </row>
    <row r="1753" spans="1:10" ht="15" x14ac:dyDescent="0.25">
      <c r="A1753" s="5" t="s">
        <v>35</v>
      </c>
      <c r="B1753" s="6">
        <v>558.79999999999995</v>
      </c>
      <c r="C1753" s="19">
        <v>35</v>
      </c>
      <c r="D1753" s="7">
        <v>0</v>
      </c>
      <c r="E1753" s="6">
        <v>0.6</v>
      </c>
      <c r="F1753" s="7">
        <v>4</v>
      </c>
      <c r="G1753" s="4">
        <v>1993</v>
      </c>
      <c r="H1753" s="18">
        <f t="shared" si="54"/>
        <v>1994</v>
      </c>
      <c r="I1753" s="5" t="s">
        <v>2598</v>
      </c>
      <c r="J1753" t="str">
        <f t="shared" si="55"/>
        <v>Morrison Foerster</v>
      </c>
    </row>
    <row r="1754" spans="1:10" ht="15" x14ac:dyDescent="0.25">
      <c r="A1754" s="5" t="s">
        <v>1551</v>
      </c>
      <c r="B1754" s="6">
        <v>32.5</v>
      </c>
      <c r="C1754" s="19">
        <v>197</v>
      </c>
      <c r="D1754" s="7">
        <v>0</v>
      </c>
      <c r="E1754" s="6">
        <v>0</v>
      </c>
      <c r="F1754" s="7">
        <v>1</v>
      </c>
      <c r="G1754" s="4">
        <v>1993</v>
      </c>
      <c r="H1754" s="18">
        <f t="shared" si="54"/>
        <v>1994</v>
      </c>
      <c r="I1754" s="5" t="s">
        <v>3513</v>
      </c>
      <c r="J1754" t="str">
        <f t="shared" si="55"/>
        <v>Mousow Vigdor</v>
      </c>
    </row>
    <row r="1755" spans="1:10" ht="15" x14ac:dyDescent="0.25">
      <c r="A1755" s="5" t="s">
        <v>1213</v>
      </c>
      <c r="B1755" s="6">
        <v>414</v>
      </c>
      <c r="C1755" s="19">
        <v>47</v>
      </c>
      <c r="D1755" s="7">
        <v>0</v>
      </c>
      <c r="E1755" s="6">
        <v>0.5</v>
      </c>
      <c r="F1755" s="7">
        <v>1</v>
      </c>
      <c r="G1755" s="4">
        <v>1993</v>
      </c>
      <c r="H1755" s="18">
        <f t="shared" si="54"/>
        <v>1994</v>
      </c>
      <c r="I1755" s="5" t="s">
        <v>3247</v>
      </c>
      <c r="J1755" t="str">
        <f t="shared" si="55"/>
        <v>Neal Gerber</v>
      </c>
    </row>
    <row r="1756" spans="1:10" ht="15" x14ac:dyDescent="0.25">
      <c r="A1756" s="5" t="s">
        <v>1105</v>
      </c>
      <c r="B1756" s="6">
        <v>33</v>
      </c>
      <c r="C1756" s="20">
        <v>195</v>
      </c>
      <c r="D1756" s="7">
        <v>1</v>
      </c>
      <c r="E1756" s="6">
        <v>0</v>
      </c>
      <c r="F1756" s="7">
        <v>1</v>
      </c>
      <c r="G1756" s="4">
        <v>1993</v>
      </c>
      <c r="H1756" s="18">
        <f t="shared" si="54"/>
        <v>1994</v>
      </c>
      <c r="I1756" s="5" t="s">
        <v>3163</v>
      </c>
      <c r="J1756" t="str">
        <f t="shared" si="55"/>
        <v>O Sullivan</v>
      </c>
    </row>
    <row r="1757" spans="1:10" ht="15" x14ac:dyDescent="0.25">
      <c r="A1757" s="5" t="s">
        <v>1171</v>
      </c>
      <c r="B1757" s="6">
        <v>36.6</v>
      </c>
      <c r="C1757" s="19">
        <v>183</v>
      </c>
      <c r="D1757" s="7">
        <v>0</v>
      </c>
      <c r="E1757" s="6">
        <v>0</v>
      </c>
      <c r="F1757" s="7">
        <v>3</v>
      </c>
      <c r="G1757" s="4">
        <v>1993</v>
      </c>
      <c r="H1757" s="18">
        <f t="shared" si="54"/>
        <v>1994</v>
      </c>
      <c r="I1757" s="5" t="s">
        <v>2921</v>
      </c>
      <c r="J1757" t="str">
        <f t="shared" si="55"/>
        <v>O'Connor Cavanaugh</v>
      </c>
    </row>
    <row r="1758" spans="1:10" ht="15" x14ac:dyDescent="0.25">
      <c r="A1758" s="5" t="s">
        <v>924</v>
      </c>
      <c r="B1758" s="6">
        <v>194.5</v>
      </c>
      <c r="C1758" s="19">
        <v>84</v>
      </c>
      <c r="D1758" s="7">
        <v>0</v>
      </c>
      <c r="E1758" s="6">
        <v>0.2</v>
      </c>
      <c r="F1758" s="7">
        <v>5</v>
      </c>
      <c r="G1758" s="4">
        <v>1993</v>
      </c>
      <c r="H1758" s="18">
        <f t="shared" si="54"/>
        <v>1994</v>
      </c>
      <c r="I1758" s="5" t="s">
        <v>3035</v>
      </c>
      <c r="J1758" t="str">
        <f t="shared" si="55"/>
        <v>Olshan Grundman</v>
      </c>
    </row>
    <row r="1759" spans="1:10" ht="15" x14ac:dyDescent="0.25">
      <c r="A1759" s="5" t="s">
        <v>37</v>
      </c>
      <c r="B1759" s="6">
        <v>288.5</v>
      </c>
      <c r="C1759" s="19">
        <v>65</v>
      </c>
      <c r="D1759" s="7">
        <v>0</v>
      </c>
      <c r="E1759" s="6">
        <v>0.3</v>
      </c>
      <c r="F1759" s="7">
        <v>4</v>
      </c>
      <c r="G1759" s="4">
        <v>1993</v>
      </c>
      <c r="H1759" s="18">
        <f t="shared" si="54"/>
        <v>1994</v>
      </c>
      <c r="I1759" s="5" t="s">
        <v>2600</v>
      </c>
      <c r="J1759" t="str">
        <f t="shared" si="55"/>
        <v>O'Melveny Myers</v>
      </c>
    </row>
    <row r="1760" spans="1:10" ht="15" x14ac:dyDescent="0.25">
      <c r="A1760" s="5" t="s">
        <v>295</v>
      </c>
      <c r="B1760" s="6">
        <v>38</v>
      </c>
      <c r="C1760" s="19">
        <v>178</v>
      </c>
      <c r="D1760" s="7">
        <v>0</v>
      </c>
      <c r="E1760" s="6">
        <v>0</v>
      </c>
      <c r="F1760" s="7">
        <v>1</v>
      </c>
      <c r="G1760" s="4">
        <v>1993</v>
      </c>
      <c r="H1760" s="18">
        <f t="shared" si="54"/>
        <v>1994</v>
      </c>
      <c r="I1760" s="5" t="s">
        <v>2716</v>
      </c>
      <c r="J1760" t="str">
        <f t="shared" si="55"/>
        <v>Oppenheimer Wolff</v>
      </c>
    </row>
    <row r="1761" spans="1:10" ht="15" x14ac:dyDescent="0.25">
      <c r="A1761" s="5" t="s">
        <v>1093</v>
      </c>
      <c r="B1761" s="6">
        <v>44.4</v>
      </c>
      <c r="C1761" s="19">
        <v>165</v>
      </c>
      <c r="D1761" s="7">
        <v>0</v>
      </c>
      <c r="E1761" s="6">
        <v>0.1</v>
      </c>
      <c r="F1761" s="7">
        <v>2</v>
      </c>
      <c r="G1761" s="4">
        <v>1993</v>
      </c>
      <c r="H1761" s="18">
        <f t="shared" si="54"/>
        <v>1994</v>
      </c>
      <c r="I1761" s="5" t="s">
        <v>2870</v>
      </c>
      <c r="J1761" t="str">
        <f t="shared" si="55"/>
        <v>Orrick Herrington</v>
      </c>
    </row>
    <row r="1762" spans="1:10" ht="15" x14ac:dyDescent="0.25">
      <c r="A1762" s="5" t="s">
        <v>296</v>
      </c>
      <c r="B1762" s="6">
        <v>45.2</v>
      </c>
      <c r="C1762" s="19">
        <v>163</v>
      </c>
      <c r="D1762" s="7">
        <v>0</v>
      </c>
      <c r="E1762" s="6">
        <v>0.1</v>
      </c>
      <c r="F1762" s="7">
        <v>2</v>
      </c>
      <c r="G1762" s="4">
        <v>1993</v>
      </c>
      <c r="H1762" s="18">
        <f t="shared" si="54"/>
        <v>1994</v>
      </c>
      <c r="I1762" s="5" t="s">
        <v>2717</v>
      </c>
      <c r="J1762" t="str">
        <f t="shared" si="55"/>
        <v>Palmer Dodge</v>
      </c>
    </row>
    <row r="1763" spans="1:10" ht="15" x14ac:dyDescent="0.25">
      <c r="A1763" s="5" t="s">
        <v>1539</v>
      </c>
      <c r="B1763" s="6">
        <v>51.5</v>
      </c>
      <c r="C1763" s="19">
        <v>155</v>
      </c>
      <c r="D1763" s="7">
        <v>0</v>
      </c>
      <c r="E1763" s="6">
        <v>0.1</v>
      </c>
      <c r="F1763" s="7">
        <v>1</v>
      </c>
      <c r="G1763" s="4">
        <v>1993</v>
      </c>
      <c r="H1763" s="18">
        <f t="shared" si="54"/>
        <v>1994</v>
      </c>
      <c r="I1763" s="5" t="s">
        <v>3501</v>
      </c>
      <c r="J1763" t="str">
        <f t="shared" si="55"/>
        <v>Parker Johnson</v>
      </c>
    </row>
    <row r="1764" spans="1:10" ht="15" x14ac:dyDescent="0.25">
      <c r="A1764" s="5" t="s">
        <v>98</v>
      </c>
      <c r="B1764" s="6">
        <v>406.9</v>
      </c>
      <c r="C1764" s="19">
        <v>48</v>
      </c>
      <c r="D1764" s="7">
        <v>0</v>
      </c>
      <c r="E1764" s="6">
        <v>0.4</v>
      </c>
      <c r="F1764" s="7">
        <v>1</v>
      </c>
      <c r="G1764" s="4">
        <v>1993</v>
      </c>
      <c r="H1764" s="18">
        <f t="shared" si="54"/>
        <v>1994</v>
      </c>
      <c r="I1764" s="5" t="s">
        <v>2627</v>
      </c>
      <c r="J1764" t="str">
        <f t="shared" si="55"/>
        <v>Paul Hastings</v>
      </c>
    </row>
    <row r="1765" spans="1:10" ht="15" x14ac:dyDescent="0.25">
      <c r="A1765" s="5" t="s">
        <v>550</v>
      </c>
      <c r="B1765" s="8">
        <v>2522.8000000000002</v>
      </c>
      <c r="C1765" s="19">
        <v>8</v>
      </c>
      <c r="D1765" s="7">
        <v>0</v>
      </c>
      <c r="E1765" s="6">
        <v>2.7</v>
      </c>
      <c r="F1765" s="7">
        <v>7</v>
      </c>
      <c r="G1765" s="4">
        <v>1993</v>
      </c>
      <c r="H1765" s="18">
        <f t="shared" si="54"/>
        <v>1994</v>
      </c>
      <c r="I1765" s="5" t="s">
        <v>2540</v>
      </c>
      <c r="J1765" t="str">
        <f t="shared" si="55"/>
        <v>Paul Weiss</v>
      </c>
    </row>
    <row r="1766" spans="1:10" ht="15" x14ac:dyDescent="0.25">
      <c r="A1766" s="5" t="s">
        <v>1471</v>
      </c>
      <c r="B1766" s="6">
        <v>58.4</v>
      </c>
      <c r="C1766" s="19">
        <v>143</v>
      </c>
      <c r="D1766" s="7">
        <v>0</v>
      </c>
      <c r="E1766" s="6">
        <v>0.1</v>
      </c>
      <c r="F1766" s="7">
        <v>1</v>
      </c>
      <c r="G1766" s="4">
        <v>1993</v>
      </c>
      <c r="H1766" s="18">
        <f t="shared" si="54"/>
        <v>1994</v>
      </c>
      <c r="I1766" s="5" t="s">
        <v>3445</v>
      </c>
      <c r="J1766" t="str">
        <f t="shared" si="55"/>
        <v>Pedersen Houpt</v>
      </c>
    </row>
    <row r="1767" spans="1:10" ht="15" x14ac:dyDescent="0.25">
      <c r="A1767" s="5" t="s">
        <v>1534</v>
      </c>
      <c r="B1767" s="6">
        <v>62.6</v>
      </c>
      <c r="C1767" s="19">
        <v>136</v>
      </c>
      <c r="D1767" s="7">
        <v>0</v>
      </c>
      <c r="E1767" s="6">
        <v>0.1</v>
      </c>
      <c r="F1767" s="7">
        <v>1</v>
      </c>
      <c r="G1767" s="4">
        <v>1993</v>
      </c>
      <c r="H1767" s="18">
        <f t="shared" si="54"/>
        <v>1994</v>
      </c>
      <c r="I1767" s="5" t="s">
        <v>3497</v>
      </c>
      <c r="J1767" t="str">
        <f t="shared" si="55"/>
        <v>Peper Martin</v>
      </c>
    </row>
    <row r="1768" spans="1:10" ht="15" x14ac:dyDescent="0.25">
      <c r="A1768" s="5" t="s">
        <v>1166</v>
      </c>
      <c r="B1768" s="6">
        <v>37.299999999999997</v>
      </c>
      <c r="C1768" s="19">
        <v>181</v>
      </c>
      <c r="D1768" s="7">
        <v>0</v>
      </c>
      <c r="E1768" s="6">
        <v>0</v>
      </c>
      <c r="F1768" s="7">
        <v>2</v>
      </c>
      <c r="G1768" s="4">
        <v>1993</v>
      </c>
      <c r="H1768" s="18">
        <f t="shared" si="54"/>
        <v>1994</v>
      </c>
      <c r="I1768" s="5" t="s">
        <v>3211</v>
      </c>
      <c r="J1768" t="str">
        <f t="shared" si="55"/>
        <v>Pepper Hamilton</v>
      </c>
    </row>
    <row r="1769" spans="1:10" ht="15" x14ac:dyDescent="0.25">
      <c r="A1769" s="5" t="s">
        <v>157</v>
      </c>
      <c r="B1769" s="6">
        <v>118.1</v>
      </c>
      <c r="C1769" s="19">
        <v>111</v>
      </c>
      <c r="D1769" s="7">
        <v>0</v>
      </c>
      <c r="E1769" s="6">
        <v>0.1</v>
      </c>
      <c r="F1769" s="7">
        <v>3</v>
      </c>
      <c r="G1769" s="4">
        <v>1993</v>
      </c>
      <c r="H1769" s="18">
        <f t="shared" si="54"/>
        <v>1994</v>
      </c>
      <c r="I1769" s="5" t="s">
        <v>157</v>
      </c>
      <c r="J1769" t="str">
        <f t="shared" si="55"/>
        <v>Perkins Coie</v>
      </c>
    </row>
    <row r="1770" spans="1:10" ht="15" x14ac:dyDescent="0.25">
      <c r="A1770" s="5" t="s">
        <v>1542</v>
      </c>
      <c r="B1770" s="6">
        <v>42</v>
      </c>
      <c r="C1770" s="19">
        <v>167</v>
      </c>
      <c r="D1770" s="7">
        <v>0</v>
      </c>
      <c r="E1770" s="6">
        <v>0.1</v>
      </c>
      <c r="F1770" s="7">
        <v>1</v>
      </c>
      <c r="G1770" s="4">
        <v>1993</v>
      </c>
      <c r="H1770" s="18">
        <f t="shared" si="54"/>
        <v>1994</v>
      </c>
      <c r="I1770" s="5" t="s">
        <v>3504</v>
      </c>
      <c r="J1770" t="str">
        <f t="shared" si="55"/>
        <v>Peterson Dillard</v>
      </c>
    </row>
    <row r="1771" spans="1:10" ht="15" x14ac:dyDescent="0.25">
      <c r="A1771" s="5" t="s">
        <v>1338</v>
      </c>
      <c r="B1771" s="6">
        <v>72.5</v>
      </c>
      <c r="C1771" s="19">
        <v>130</v>
      </c>
      <c r="D1771" s="7">
        <v>0</v>
      </c>
      <c r="E1771" s="6">
        <v>0.1</v>
      </c>
      <c r="F1771" s="7">
        <v>1</v>
      </c>
      <c r="G1771" s="4">
        <v>1993</v>
      </c>
      <c r="H1771" s="18">
        <f t="shared" si="54"/>
        <v>1994</v>
      </c>
      <c r="I1771" s="5" t="s">
        <v>3344</v>
      </c>
      <c r="J1771" t="str">
        <f t="shared" si="55"/>
        <v>Petree Stockton</v>
      </c>
    </row>
    <row r="1772" spans="1:10" ht="15" x14ac:dyDescent="0.25">
      <c r="A1772" s="5" t="s">
        <v>1371</v>
      </c>
      <c r="B1772" s="6">
        <v>232.7</v>
      </c>
      <c r="C1772" s="19">
        <v>73</v>
      </c>
      <c r="D1772" s="7">
        <v>0</v>
      </c>
      <c r="E1772" s="6">
        <v>0.3</v>
      </c>
      <c r="F1772" s="7">
        <v>1</v>
      </c>
      <c r="G1772" s="4">
        <v>1993</v>
      </c>
      <c r="H1772" s="18">
        <f t="shared" si="54"/>
        <v>1994</v>
      </c>
      <c r="I1772" s="5" t="s">
        <v>3369</v>
      </c>
      <c r="J1772" t="str">
        <f t="shared" si="55"/>
        <v>Pettis Tester</v>
      </c>
    </row>
    <row r="1773" spans="1:10" ht="15" x14ac:dyDescent="0.25">
      <c r="A1773" s="5" t="s">
        <v>1527</v>
      </c>
      <c r="B1773" s="6">
        <v>95.4</v>
      </c>
      <c r="C1773" s="19">
        <v>123</v>
      </c>
      <c r="D1773" s="7">
        <v>0</v>
      </c>
      <c r="E1773" s="6">
        <v>0.1</v>
      </c>
      <c r="F1773" s="7">
        <v>3</v>
      </c>
      <c r="G1773" s="4">
        <v>1993</v>
      </c>
      <c r="H1773" s="18">
        <f t="shared" si="54"/>
        <v>1994</v>
      </c>
      <c r="I1773" s="5" t="s">
        <v>3490</v>
      </c>
      <c r="J1773" t="str">
        <f t="shared" si="55"/>
        <v>Phillips Haglund</v>
      </c>
    </row>
    <row r="1774" spans="1:10" ht="15" x14ac:dyDescent="0.25">
      <c r="A1774" s="5" t="s">
        <v>39</v>
      </c>
      <c r="B1774" s="8">
        <v>1689.8</v>
      </c>
      <c r="C1774" s="19">
        <v>12</v>
      </c>
      <c r="D1774" s="7">
        <v>0</v>
      </c>
      <c r="E1774" s="6">
        <v>1.8</v>
      </c>
      <c r="F1774" s="7">
        <v>7</v>
      </c>
      <c r="G1774" s="4">
        <v>1993</v>
      </c>
      <c r="H1774" s="18">
        <f t="shared" si="54"/>
        <v>1994</v>
      </c>
      <c r="I1774" s="5" t="s">
        <v>2602</v>
      </c>
      <c r="J1774" t="str">
        <f t="shared" si="55"/>
        <v>Pillsbury Madison</v>
      </c>
    </row>
    <row r="1775" spans="1:10" ht="15" x14ac:dyDescent="0.25">
      <c r="A1775" s="5" t="s">
        <v>208</v>
      </c>
      <c r="B1775" s="6">
        <v>360.8</v>
      </c>
      <c r="C1775" s="19">
        <v>57</v>
      </c>
      <c r="D1775" s="7">
        <v>0</v>
      </c>
      <c r="E1775" s="6">
        <v>0.4</v>
      </c>
      <c r="F1775" s="7">
        <v>2</v>
      </c>
      <c r="G1775" s="4">
        <v>1993</v>
      </c>
      <c r="H1775" s="18">
        <f t="shared" si="54"/>
        <v>1994</v>
      </c>
      <c r="I1775" s="5" t="s">
        <v>2660</v>
      </c>
      <c r="J1775" t="str">
        <f t="shared" si="55"/>
        <v>Piper Marbury</v>
      </c>
    </row>
    <row r="1776" spans="1:10" ht="15" x14ac:dyDescent="0.25">
      <c r="A1776" s="5" t="s">
        <v>1531</v>
      </c>
      <c r="B1776" s="6">
        <v>76.5</v>
      </c>
      <c r="C1776" s="19">
        <v>129</v>
      </c>
      <c r="D1776" s="7">
        <v>0</v>
      </c>
      <c r="E1776" s="6">
        <v>0.1</v>
      </c>
      <c r="F1776" s="7">
        <v>2</v>
      </c>
      <c r="G1776" s="4">
        <v>1993</v>
      </c>
      <c r="H1776" s="18">
        <f t="shared" si="54"/>
        <v>1994</v>
      </c>
      <c r="I1776" s="5" t="s">
        <v>3494</v>
      </c>
      <c r="J1776" t="str">
        <f t="shared" si="55"/>
        <v>Porter Hedges</v>
      </c>
    </row>
    <row r="1777" spans="1:10" ht="15" x14ac:dyDescent="0.25">
      <c r="A1777" s="5" t="s">
        <v>1173</v>
      </c>
      <c r="B1777" s="6">
        <v>61.7</v>
      </c>
      <c r="C1777" s="19">
        <v>138</v>
      </c>
      <c r="D1777" s="7">
        <v>0</v>
      </c>
      <c r="E1777" s="6">
        <v>0.1</v>
      </c>
      <c r="F1777" s="7">
        <v>2</v>
      </c>
      <c r="G1777" s="4">
        <v>1993</v>
      </c>
      <c r="H1777" s="18">
        <f t="shared" si="54"/>
        <v>1994</v>
      </c>
      <c r="I1777" s="5" t="s">
        <v>2721</v>
      </c>
      <c r="J1777" t="str">
        <f t="shared" si="55"/>
        <v>Powell Goldstein</v>
      </c>
    </row>
    <row r="1778" spans="1:10" ht="15" x14ac:dyDescent="0.25">
      <c r="A1778" s="5" t="s">
        <v>1162</v>
      </c>
      <c r="B1778" s="6">
        <v>213.4</v>
      </c>
      <c r="C1778" s="19">
        <v>79</v>
      </c>
      <c r="D1778" s="7">
        <v>0</v>
      </c>
      <c r="E1778" s="6">
        <v>0.2</v>
      </c>
      <c r="F1778" s="7">
        <v>4</v>
      </c>
      <c r="G1778" s="4">
        <v>1993</v>
      </c>
      <c r="H1778" s="18">
        <f t="shared" si="54"/>
        <v>1994</v>
      </c>
      <c r="I1778" s="5" t="s">
        <v>3208</v>
      </c>
      <c r="J1778" t="str">
        <f t="shared" si="55"/>
        <v>Proskauer Rose</v>
      </c>
    </row>
    <row r="1779" spans="1:10" ht="15" x14ac:dyDescent="0.25">
      <c r="A1779" s="5" t="s">
        <v>1510</v>
      </c>
      <c r="B1779" s="6">
        <v>230</v>
      </c>
      <c r="C1779" s="19">
        <v>74</v>
      </c>
      <c r="D1779" s="7">
        <v>0</v>
      </c>
      <c r="E1779" s="6">
        <v>0.3</v>
      </c>
      <c r="F1779" s="7">
        <v>1</v>
      </c>
      <c r="G1779" s="4">
        <v>1993</v>
      </c>
      <c r="H1779" s="18">
        <f t="shared" si="54"/>
        <v>1994</v>
      </c>
      <c r="I1779" s="5" t="s">
        <v>3480</v>
      </c>
      <c r="J1779" t="str">
        <f t="shared" si="55"/>
        <v>Reed Smith</v>
      </c>
    </row>
    <row r="1780" spans="1:10" ht="15" x14ac:dyDescent="0.25">
      <c r="A1780" s="5" t="s">
        <v>1138</v>
      </c>
      <c r="B1780" s="6">
        <v>123.9</v>
      </c>
      <c r="C1780" s="19">
        <v>106</v>
      </c>
      <c r="D1780" s="7">
        <v>0</v>
      </c>
      <c r="E1780" s="6">
        <v>0.1</v>
      </c>
      <c r="F1780" s="7">
        <v>3</v>
      </c>
      <c r="G1780" s="4">
        <v>1993</v>
      </c>
      <c r="H1780" s="18">
        <f t="shared" si="54"/>
        <v>1994</v>
      </c>
      <c r="I1780" s="5" t="s">
        <v>3187</v>
      </c>
      <c r="J1780" t="str">
        <f t="shared" si="55"/>
        <v>Riordan McKinzie</v>
      </c>
    </row>
    <row r="1781" spans="1:10" ht="15" x14ac:dyDescent="0.25">
      <c r="A1781" s="5" t="s">
        <v>477</v>
      </c>
      <c r="B1781" s="6">
        <v>60.4</v>
      </c>
      <c r="C1781" s="19">
        <v>141</v>
      </c>
      <c r="D1781" s="7">
        <v>0</v>
      </c>
      <c r="E1781" s="6">
        <v>0.1</v>
      </c>
      <c r="F1781" s="7">
        <v>1</v>
      </c>
      <c r="G1781" s="4">
        <v>1993</v>
      </c>
      <c r="H1781" s="18">
        <f t="shared" si="54"/>
        <v>1994</v>
      </c>
      <c r="I1781" s="5" t="s">
        <v>2768</v>
      </c>
      <c r="J1781" t="str">
        <f t="shared" si="55"/>
        <v>Robinson Cole</v>
      </c>
    </row>
    <row r="1782" spans="1:10" ht="15" x14ac:dyDescent="0.25">
      <c r="A1782" s="5" t="s">
        <v>1515</v>
      </c>
      <c r="B1782" s="6">
        <v>189.4</v>
      </c>
      <c r="C1782" s="19">
        <v>89</v>
      </c>
      <c r="D1782" s="7">
        <v>0</v>
      </c>
      <c r="E1782" s="6">
        <v>0.2</v>
      </c>
      <c r="F1782" s="7">
        <v>1</v>
      </c>
      <c r="G1782" s="4">
        <v>1993</v>
      </c>
      <c r="H1782" s="18">
        <f t="shared" si="54"/>
        <v>1994</v>
      </c>
      <c r="I1782" s="5" t="s">
        <v>1515</v>
      </c>
      <c r="J1782" t="str">
        <f t="shared" si="55"/>
        <v>Robinson Silverman</v>
      </c>
    </row>
    <row r="1783" spans="1:10" ht="15" x14ac:dyDescent="0.25">
      <c r="A1783" s="5" t="s">
        <v>42</v>
      </c>
      <c r="B1783" s="6">
        <v>830.2</v>
      </c>
      <c r="C1783" s="19">
        <v>28</v>
      </c>
      <c r="D1783" s="7">
        <v>0</v>
      </c>
      <c r="E1783" s="6">
        <v>0.9</v>
      </c>
      <c r="F1783" s="7">
        <v>5</v>
      </c>
      <c r="G1783" s="4">
        <v>1993</v>
      </c>
      <c r="H1783" s="18">
        <f t="shared" si="54"/>
        <v>1994</v>
      </c>
      <c r="I1783" s="5" t="s">
        <v>2603</v>
      </c>
      <c r="J1783" t="str">
        <f t="shared" si="55"/>
        <v>Rogers Wells</v>
      </c>
    </row>
    <row r="1784" spans="1:10" ht="15" x14ac:dyDescent="0.25">
      <c r="A1784" s="5" t="s">
        <v>103</v>
      </c>
      <c r="B1784" s="6">
        <v>962.4</v>
      </c>
      <c r="C1784" s="19">
        <v>22</v>
      </c>
      <c r="D1784" s="7">
        <v>0</v>
      </c>
      <c r="E1784" s="6">
        <v>1</v>
      </c>
      <c r="F1784" s="7">
        <v>10</v>
      </c>
      <c r="G1784" s="4">
        <v>1993</v>
      </c>
      <c r="H1784" s="18">
        <f t="shared" si="54"/>
        <v>1994</v>
      </c>
      <c r="I1784" s="5" t="s">
        <v>2628</v>
      </c>
      <c r="J1784" t="str">
        <f t="shared" si="55"/>
        <v>Ropes Gray</v>
      </c>
    </row>
    <row r="1785" spans="1:10" ht="15" x14ac:dyDescent="0.25">
      <c r="A1785" s="5" t="s">
        <v>187</v>
      </c>
      <c r="B1785" s="6">
        <v>42.3</v>
      </c>
      <c r="C1785" s="19">
        <v>166</v>
      </c>
      <c r="D1785" s="7">
        <v>0</v>
      </c>
      <c r="E1785" s="6">
        <v>0.1</v>
      </c>
      <c r="F1785" s="7">
        <v>2</v>
      </c>
      <c r="G1785" s="4">
        <v>1993</v>
      </c>
      <c r="H1785" s="18">
        <f t="shared" si="54"/>
        <v>1994</v>
      </c>
      <c r="I1785" s="5" t="s">
        <v>2655</v>
      </c>
      <c r="J1785" t="str">
        <f t="shared" si="55"/>
        <v>Rosenman Colin</v>
      </c>
    </row>
    <row r="1786" spans="1:10" ht="15" x14ac:dyDescent="0.25">
      <c r="A1786" s="5" t="s">
        <v>983</v>
      </c>
      <c r="B1786" s="6">
        <v>79.099999999999994</v>
      </c>
      <c r="C1786" s="19">
        <v>128</v>
      </c>
      <c r="D1786" s="7">
        <v>0</v>
      </c>
      <c r="E1786" s="6">
        <v>0.1</v>
      </c>
      <c r="F1786" s="7">
        <v>2</v>
      </c>
      <c r="G1786" s="4">
        <v>1993</v>
      </c>
      <c r="H1786" s="18">
        <f t="shared" si="54"/>
        <v>1994</v>
      </c>
      <c r="I1786" s="5" t="s">
        <v>3066</v>
      </c>
      <c r="J1786" t="str">
        <f t="shared" si="55"/>
        <v>Rosenman Colin</v>
      </c>
    </row>
    <row r="1787" spans="1:10" ht="15" x14ac:dyDescent="0.25">
      <c r="A1787" s="5" t="s">
        <v>1518</v>
      </c>
      <c r="B1787" s="6">
        <v>149.19999999999999</v>
      </c>
      <c r="C1787" s="19">
        <v>99</v>
      </c>
      <c r="D1787" s="7">
        <v>0</v>
      </c>
      <c r="E1787" s="6">
        <v>0.2</v>
      </c>
      <c r="F1787" s="7">
        <v>2</v>
      </c>
      <c r="G1787" s="4">
        <v>1993</v>
      </c>
      <c r="H1787" s="18">
        <f t="shared" si="54"/>
        <v>1994</v>
      </c>
      <c r="I1787" s="5" t="s">
        <v>3485</v>
      </c>
      <c r="J1787" t="str">
        <f t="shared" si="55"/>
        <v>Ross Hardies</v>
      </c>
    </row>
    <row r="1788" spans="1:10" ht="15" x14ac:dyDescent="0.25">
      <c r="A1788" s="5" t="s">
        <v>304</v>
      </c>
      <c r="B1788" s="6">
        <v>223.9</v>
      </c>
      <c r="C1788" s="19">
        <v>78</v>
      </c>
      <c r="D1788" s="7">
        <v>0</v>
      </c>
      <c r="E1788" s="6">
        <v>0.2</v>
      </c>
      <c r="F1788" s="7">
        <v>1</v>
      </c>
      <c r="G1788" s="4">
        <v>1993</v>
      </c>
      <c r="H1788" s="18">
        <f t="shared" si="54"/>
        <v>1994</v>
      </c>
      <c r="I1788" s="5" t="s">
        <v>2724</v>
      </c>
      <c r="J1788" t="str">
        <f t="shared" si="55"/>
        <v>Rudnick Wolfe</v>
      </c>
    </row>
    <row r="1789" spans="1:10" ht="15" x14ac:dyDescent="0.25">
      <c r="A1789" s="5" t="s">
        <v>306</v>
      </c>
      <c r="B1789" s="8">
        <v>2270.6999999999998</v>
      </c>
      <c r="C1789" s="19">
        <v>9</v>
      </c>
      <c r="D1789" s="7">
        <v>0</v>
      </c>
      <c r="E1789" s="6">
        <v>2.5</v>
      </c>
      <c r="F1789" s="7">
        <v>37</v>
      </c>
      <c r="G1789" s="4">
        <v>1993</v>
      </c>
      <c r="H1789" s="18">
        <f t="shared" si="54"/>
        <v>1994</v>
      </c>
      <c r="I1789" s="5" t="s">
        <v>2725</v>
      </c>
      <c r="J1789" t="str">
        <f t="shared" si="55"/>
        <v>Schiff Hardin</v>
      </c>
    </row>
    <row r="1790" spans="1:10" ht="15" x14ac:dyDescent="0.25">
      <c r="A1790" s="5" t="s">
        <v>1541</v>
      </c>
      <c r="B1790" s="6">
        <v>46.2</v>
      </c>
      <c r="C1790" s="19">
        <v>161</v>
      </c>
      <c r="D1790" s="7">
        <v>0</v>
      </c>
      <c r="E1790" s="6">
        <v>0.1</v>
      </c>
      <c r="F1790" s="7">
        <v>1</v>
      </c>
      <c r="G1790" s="4">
        <v>1993</v>
      </c>
      <c r="H1790" s="18">
        <f t="shared" si="54"/>
        <v>1994</v>
      </c>
      <c r="I1790" s="5" t="s">
        <v>3503</v>
      </c>
      <c r="J1790" t="str">
        <f t="shared" si="55"/>
        <v>Schottenstein Zox</v>
      </c>
    </row>
    <row r="1791" spans="1:10" ht="15" x14ac:dyDescent="0.25">
      <c r="A1791" s="5" t="s">
        <v>1451</v>
      </c>
      <c r="B1791" s="8">
        <v>1458</v>
      </c>
      <c r="C1791" s="19">
        <v>15</v>
      </c>
      <c r="D1791" s="7">
        <v>0</v>
      </c>
      <c r="E1791" s="6">
        <v>1.6</v>
      </c>
      <c r="F1791" s="7">
        <v>3</v>
      </c>
      <c r="G1791" s="4">
        <v>1993</v>
      </c>
      <c r="H1791" s="18">
        <f t="shared" si="54"/>
        <v>1994</v>
      </c>
      <c r="I1791" s="5" t="s">
        <v>3428</v>
      </c>
      <c r="J1791" t="str">
        <f t="shared" si="55"/>
        <v>Seward Kissel</v>
      </c>
    </row>
    <row r="1792" spans="1:10" ht="15" x14ac:dyDescent="0.25">
      <c r="A1792" s="5" t="s">
        <v>1529</v>
      </c>
      <c r="B1792" s="6">
        <v>87</v>
      </c>
      <c r="C1792" s="19">
        <v>125</v>
      </c>
      <c r="D1792" s="7">
        <v>0</v>
      </c>
      <c r="E1792" s="6">
        <v>0.1</v>
      </c>
      <c r="F1792" s="7">
        <v>1</v>
      </c>
      <c r="G1792" s="4">
        <v>1993</v>
      </c>
      <c r="H1792" s="18">
        <f t="shared" si="54"/>
        <v>1994</v>
      </c>
      <c r="I1792" s="5" t="s">
        <v>3492</v>
      </c>
      <c r="J1792" t="str">
        <f t="shared" si="55"/>
        <v>Shack Siegel</v>
      </c>
    </row>
    <row r="1793" spans="1:10" ht="15" x14ac:dyDescent="0.25">
      <c r="A1793" s="5" t="s">
        <v>1358</v>
      </c>
      <c r="B1793" s="6">
        <v>228</v>
      </c>
      <c r="C1793" s="19">
        <v>75</v>
      </c>
      <c r="D1793" s="7">
        <v>0</v>
      </c>
      <c r="E1793" s="6">
        <v>0.3</v>
      </c>
      <c r="F1793" s="7">
        <v>1</v>
      </c>
      <c r="G1793" s="4">
        <v>1993</v>
      </c>
      <c r="H1793" s="18">
        <f t="shared" si="54"/>
        <v>1994</v>
      </c>
      <c r="I1793" s="5" t="s">
        <v>3362</v>
      </c>
      <c r="J1793" t="str">
        <f t="shared" si="55"/>
        <v>Shaw Pittman</v>
      </c>
    </row>
    <row r="1794" spans="1:10" ht="15" x14ac:dyDescent="0.25">
      <c r="A1794" s="5" t="s">
        <v>106</v>
      </c>
      <c r="B1794" s="6">
        <v>97</v>
      </c>
      <c r="C1794" s="19">
        <v>121</v>
      </c>
      <c r="D1794" s="7">
        <v>0</v>
      </c>
      <c r="E1794" s="6">
        <v>0.1</v>
      </c>
      <c r="F1794" s="7">
        <v>2</v>
      </c>
      <c r="G1794" s="4">
        <v>1993</v>
      </c>
      <c r="H1794" s="18">
        <f t="shared" ref="H1794:H1857" si="56">G1794+1</f>
        <v>1994</v>
      </c>
      <c r="I1794" s="5" t="s">
        <v>2629</v>
      </c>
      <c r="J1794" t="str">
        <f t="shared" ref="J1794:J1857" si="57">TRIM(LEFT(SUBSTITUTE(I1794," ",REPT(" ",100)),200))</f>
        <v>Shea Gould</v>
      </c>
    </row>
    <row r="1795" spans="1:10" ht="15" x14ac:dyDescent="0.25">
      <c r="A1795" s="5" t="s">
        <v>44</v>
      </c>
      <c r="B1795" s="6">
        <v>389.9</v>
      </c>
      <c r="C1795" s="19">
        <v>50</v>
      </c>
      <c r="D1795" s="7">
        <v>0</v>
      </c>
      <c r="E1795" s="6">
        <v>0.4</v>
      </c>
      <c r="F1795" s="7">
        <v>4</v>
      </c>
      <c r="G1795" s="4">
        <v>1993</v>
      </c>
      <c r="H1795" s="18">
        <f t="shared" si="56"/>
        <v>1994</v>
      </c>
      <c r="I1795" s="5" t="s">
        <v>2605</v>
      </c>
      <c r="J1795" t="str">
        <f t="shared" si="57"/>
        <v>Shearman Sterling</v>
      </c>
    </row>
    <row r="1796" spans="1:10" ht="15" x14ac:dyDescent="0.25">
      <c r="A1796" s="5" t="s">
        <v>1514</v>
      </c>
      <c r="B1796" s="6">
        <v>193</v>
      </c>
      <c r="C1796" s="19">
        <v>87</v>
      </c>
      <c r="D1796" s="7">
        <v>0</v>
      </c>
      <c r="E1796" s="6">
        <v>0.2</v>
      </c>
      <c r="F1796" s="7">
        <v>2</v>
      </c>
      <c r="G1796" s="4">
        <v>1993</v>
      </c>
      <c r="H1796" s="18">
        <f t="shared" si="56"/>
        <v>1994</v>
      </c>
      <c r="I1796" s="5" t="s">
        <v>3484</v>
      </c>
      <c r="J1796" t="str">
        <f t="shared" si="57"/>
        <v>Shefsky Froelich</v>
      </c>
    </row>
    <row r="1797" spans="1:10" ht="15" x14ac:dyDescent="0.25">
      <c r="A1797" s="5" t="s">
        <v>1116</v>
      </c>
      <c r="B1797" s="6">
        <v>380.1</v>
      </c>
      <c r="C1797" s="19">
        <v>55</v>
      </c>
      <c r="D1797" s="7">
        <v>0</v>
      </c>
      <c r="E1797" s="6">
        <v>0.4</v>
      </c>
      <c r="F1797" s="7">
        <v>3</v>
      </c>
      <c r="G1797" s="4">
        <v>1993</v>
      </c>
      <c r="H1797" s="18">
        <f t="shared" si="56"/>
        <v>1994</v>
      </c>
      <c r="I1797" s="5" t="s">
        <v>3172</v>
      </c>
      <c r="J1797" t="str">
        <f t="shared" si="57"/>
        <v>Shereff Friedman</v>
      </c>
    </row>
    <row r="1798" spans="1:10" ht="15" x14ac:dyDescent="0.25">
      <c r="A1798" s="5" t="s">
        <v>45</v>
      </c>
      <c r="B1798" s="6">
        <v>674.9</v>
      </c>
      <c r="C1798" s="19">
        <v>30</v>
      </c>
      <c r="D1798" s="7">
        <v>0</v>
      </c>
      <c r="E1798" s="6">
        <v>0.7</v>
      </c>
      <c r="F1798" s="7">
        <v>5</v>
      </c>
      <c r="G1798" s="4">
        <v>1993</v>
      </c>
      <c r="H1798" s="18">
        <f t="shared" si="56"/>
        <v>1994</v>
      </c>
      <c r="I1798" s="5" t="s">
        <v>507</v>
      </c>
      <c r="J1798" t="str">
        <f t="shared" si="57"/>
        <v>Sidley Austin</v>
      </c>
    </row>
    <row r="1799" spans="1:10" ht="15" x14ac:dyDescent="0.25">
      <c r="A1799" s="5" t="s">
        <v>46</v>
      </c>
      <c r="B1799" s="8">
        <v>1934.5</v>
      </c>
      <c r="C1799" s="19">
        <v>11</v>
      </c>
      <c r="D1799" s="7">
        <v>0</v>
      </c>
      <c r="E1799" s="6">
        <v>2.1</v>
      </c>
      <c r="F1799" s="7">
        <v>11</v>
      </c>
      <c r="G1799" s="4">
        <v>1993</v>
      </c>
      <c r="H1799" s="18">
        <f t="shared" si="56"/>
        <v>1994</v>
      </c>
      <c r="I1799" s="5" t="s">
        <v>2606</v>
      </c>
      <c r="J1799" t="str">
        <f t="shared" si="57"/>
        <v>Simpson Thacher</v>
      </c>
    </row>
    <row r="1800" spans="1:10" ht="15" x14ac:dyDescent="0.25">
      <c r="A1800" s="5" t="s">
        <v>47</v>
      </c>
      <c r="B1800" s="8">
        <v>2920.1</v>
      </c>
      <c r="C1800" s="19">
        <v>5</v>
      </c>
      <c r="D1800" s="7">
        <v>0</v>
      </c>
      <c r="E1800" s="6">
        <v>3.2</v>
      </c>
      <c r="F1800" s="7">
        <v>30</v>
      </c>
      <c r="G1800" s="4">
        <v>1993</v>
      </c>
      <c r="H1800" s="18">
        <f t="shared" si="56"/>
        <v>1994</v>
      </c>
      <c r="I1800" s="5" t="s">
        <v>2607</v>
      </c>
      <c r="J1800" t="str">
        <f t="shared" si="57"/>
        <v>Skadden Arps</v>
      </c>
    </row>
    <row r="1801" spans="1:10" ht="15" x14ac:dyDescent="0.25">
      <c r="A1801" s="5" t="s">
        <v>1530</v>
      </c>
      <c r="B1801" s="6">
        <v>84.3</v>
      </c>
      <c r="C1801" s="20">
        <v>126</v>
      </c>
      <c r="D1801" s="7">
        <v>1</v>
      </c>
      <c r="E1801" s="6">
        <v>0.1</v>
      </c>
      <c r="F1801" s="7">
        <v>3</v>
      </c>
      <c r="G1801" s="4">
        <v>1993</v>
      </c>
      <c r="H1801" s="18">
        <f t="shared" si="56"/>
        <v>1994</v>
      </c>
      <c r="I1801" s="5" t="s">
        <v>3493</v>
      </c>
      <c r="J1801" t="str">
        <f t="shared" si="57"/>
        <v>Smith Gambrell</v>
      </c>
    </row>
    <row r="1802" spans="1:10" ht="15" x14ac:dyDescent="0.25">
      <c r="A1802" s="5" t="s">
        <v>917</v>
      </c>
      <c r="B1802" s="8">
        <v>2065.5</v>
      </c>
      <c r="C1802" s="19">
        <v>10</v>
      </c>
      <c r="D1802" s="7">
        <v>0</v>
      </c>
      <c r="E1802" s="6">
        <v>2.2000000000000002</v>
      </c>
      <c r="F1802" s="7">
        <v>1</v>
      </c>
      <c r="G1802" s="4">
        <v>1993</v>
      </c>
      <c r="H1802" s="18">
        <f t="shared" si="56"/>
        <v>1994</v>
      </c>
      <c r="I1802" s="5" t="s">
        <v>3029</v>
      </c>
      <c r="J1802" t="str">
        <f t="shared" si="57"/>
        <v>Sonnenschein Carlin</v>
      </c>
    </row>
    <row r="1803" spans="1:10" ht="15" x14ac:dyDescent="0.25">
      <c r="A1803" s="5" t="s">
        <v>1378</v>
      </c>
      <c r="B1803" s="6">
        <v>46.4</v>
      </c>
      <c r="C1803" s="19">
        <v>159</v>
      </c>
      <c r="D1803" s="7">
        <v>0</v>
      </c>
      <c r="E1803" s="6">
        <v>0.1</v>
      </c>
      <c r="F1803" s="7">
        <v>1</v>
      </c>
      <c r="G1803" s="4">
        <v>1993</v>
      </c>
      <c r="H1803" s="18">
        <f t="shared" si="56"/>
        <v>1994</v>
      </c>
      <c r="I1803" s="5" t="s">
        <v>3374</v>
      </c>
      <c r="J1803" t="str">
        <f t="shared" si="57"/>
        <v>Squadron Ellenoff</v>
      </c>
    </row>
    <row r="1804" spans="1:10" ht="15" x14ac:dyDescent="0.25">
      <c r="A1804" s="5" t="s">
        <v>1524</v>
      </c>
      <c r="B1804" s="6">
        <v>112</v>
      </c>
      <c r="C1804" s="19">
        <v>113</v>
      </c>
      <c r="D1804" s="7">
        <v>0</v>
      </c>
      <c r="E1804" s="6">
        <v>0.1</v>
      </c>
      <c r="F1804" s="7">
        <v>4</v>
      </c>
      <c r="G1804" s="4">
        <v>1993</v>
      </c>
      <c r="H1804" s="18">
        <f t="shared" si="56"/>
        <v>1994</v>
      </c>
      <c r="I1804" s="5" t="s">
        <v>3489</v>
      </c>
      <c r="J1804" t="str">
        <f t="shared" si="57"/>
        <v>Stoel Rives</v>
      </c>
    </row>
    <row r="1805" spans="1:10" ht="15" x14ac:dyDescent="0.25">
      <c r="A1805" s="5" t="s">
        <v>1513</v>
      </c>
      <c r="B1805" s="6">
        <v>210</v>
      </c>
      <c r="C1805" s="19">
        <v>82</v>
      </c>
      <c r="D1805" s="7">
        <v>0</v>
      </c>
      <c r="E1805" s="6">
        <v>0.2</v>
      </c>
      <c r="F1805" s="7">
        <v>1</v>
      </c>
      <c r="G1805" s="4">
        <v>1993</v>
      </c>
      <c r="H1805" s="18">
        <f t="shared" si="56"/>
        <v>1994</v>
      </c>
      <c r="I1805" s="5" t="s">
        <v>3483</v>
      </c>
      <c r="J1805" t="str">
        <f t="shared" si="57"/>
        <v>Stradley Ronon</v>
      </c>
    </row>
    <row r="1806" spans="1:10" ht="15" x14ac:dyDescent="0.25">
      <c r="A1806" s="5" t="s">
        <v>1183</v>
      </c>
      <c r="B1806" s="6">
        <v>84.3</v>
      </c>
      <c r="C1806" s="20">
        <v>126</v>
      </c>
      <c r="D1806" s="7">
        <v>1</v>
      </c>
      <c r="E1806" s="6">
        <v>0.1</v>
      </c>
      <c r="F1806" s="7">
        <v>3</v>
      </c>
      <c r="G1806" s="4">
        <v>1993</v>
      </c>
      <c r="H1806" s="18">
        <f t="shared" si="56"/>
        <v>1994</v>
      </c>
      <c r="I1806" s="5" t="s">
        <v>3224</v>
      </c>
      <c r="J1806" t="str">
        <f t="shared" si="57"/>
        <v>Stradling Yocca</v>
      </c>
    </row>
    <row r="1807" spans="1:10" ht="15" x14ac:dyDescent="0.25">
      <c r="A1807" s="5" t="s">
        <v>49</v>
      </c>
      <c r="B1807" s="6">
        <v>557.79999999999995</v>
      </c>
      <c r="C1807" s="19">
        <v>36</v>
      </c>
      <c r="D1807" s="7">
        <v>0</v>
      </c>
      <c r="E1807" s="6">
        <v>0.6</v>
      </c>
      <c r="F1807" s="7">
        <v>4</v>
      </c>
      <c r="G1807" s="4">
        <v>1993</v>
      </c>
      <c r="H1807" s="18">
        <f t="shared" si="56"/>
        <v>1994</v>
      </c>
      <c r="I1807" s="5" t="s">
        <v>2608</v>
      </c>
      <c r="J1807" t="str">
        <f t="shared" si="57"/>
        <v>Stroock Stroock</v>
      </c>
    </row>
    <row r="1808" spans="1:10" ht="15" x14ac:dyDescent="0.25">
      <c r="A1808" s="5" t="s">
        <v>50</v>
      </c>
      <c r="B1808" s="8">
        <v>4085.8</v>
      </c>
      <c r="C1808" s="19">
        <v>1</v>
      </c>
      <c r="D1808" s="7">
        <v>0</v>
      </c>
      <c r="E1808" s="6">
        <v>4.4000000000000004</v>
      </c>
      <c r="F1808" s="7">
        <v>8</v>
      </c>
      <c r="G1808" s="4">
        <v>1993</v>
      </c>
      <c r="H1808" s="18">
        <f t="shared" si="56"/>
        <v>1994</v>
      </c>
      <c r="I1808" s="5" t="s">
        <v>2609</v>
      </c>
      <c r="J1808" t="str">
        <f t="shared" si="57"/>
        <v>Sullivan Cromwell</v>
      </c>
    </row>
    <row r="1809" spans="1:10" ht="15" x14ac:dyDescent="0.25">
      <c r="A1809" s="5" t="s">
        <v>874</v>
      </c>
      <c r="B1809" s="6">
        <v>168.4</v>
      </c>
      <c r="C1809" s="19">
        <v>97</v>
      </c>
      <c r="D1809" s="7">
        <v>0</v>
      </c>
      <c r="E1809" s="6">
        <v>0.2</v>
      </c>
      <c r="F1809" s="7">
        <v>6</v>
      </c>
      <c r="G1809" s="4">
        <v>1993</v>
      </c>
      <c r="H1809" s="18">
        <f t="shared" si="56"/>
        <v>1994</v>
      </c>
      <c r="I1809" s="5" t="s">
        <v>2730</v>
      </c>
      <c r="J1809" t="str">
        <f t="shared" si="57"/>
        <v>Testa Hurwitz</v>
      </c>
    </row>
    <row r="1810" spans="1:10" ht="15" x14ac:dyDescent="0.25">
      <c r="A1810" s="5" t="s">
        <v>975</v>
      </c>
      <c r="B1810" s="6">
        <v>69.599999999999994</v>
      </c>
      <c r="C1810" s="19">
        <v>132</v>
      </c>
      <c r="D1810" s="7">
        <v>0</v>
      </c>
      <c r="E1810" s="6">
        <v>0.1</v>
      </c>
      <c r="F1810" s="7">
        <v>1</v>
      </c>
      <c r="G1810" s="4">
        <v>1993</v>
      </c>
      <c r="H1810" s="18">
        <f t="shared" si="56"/>
        <v>1994</v>
      </c>
      <c r="I1810" s="5" t="s">
        <v>3062</v>
      </c>
      <c r="J1810" t="str">
        <f t="shared" si="57"/>
        <v>Thompson Knight</v>
      </c>
    </row>
    <row r="1811" spans="1:10" ht="15" x14ac:dyDescent="0.25">
      <c r="A1811" s="5" t="s">
        <v>1523</v>
      </c>
      <c r="B1811" s="6">
        <v>114</v>
      </c>
      <c r="C1811" s="19">
        <v>112</v>
      </c>
      <c r="D1811" s="7">
        <v>0</v>
      </c>
      <c r="E1811" s="6">
        <v>0.1</v>
      </c>
      <c r="F1811" s="7">
        <v>1</v>
      </c>
      <c r="G1811" s="4">
        <v>1993</v>
      </c>
      <c r="H1811" s="18">
        <f t="shared" si="56"/>
        <v>1994</v>
      </c>
      <c r="I1811" s="5" t="s">
        <v>3488</v>
      </c>
      <c r="J1811" t="str">
        <f t="shared" si="57"/>
        <v>Timmis Inman</v>
      </c>
    </row>
    <row r="1812" spans="1:10" ht="15" x14ac:dyDescent="0.25">
      <c r="A1812" s="5" t="s">
        <v>1483</v>
      </c>
      <c r="B1812" s="6">
        <v>54.2</v>
      </c>
      <c r="C1812" s="19">
        <v>149</v>
      </c>
      <c r="D1812" s="7">
        <v>0</v>
      </c>
      <c r="E1812" s="6">
        <v>0.1</v>
      </c>
      <c r="F1812" s="7">
        <v>2</v>
      </c>
      <c r="G1812" s="4">
        <v>1993</v>
      </c>
      <c r="H1812" s="18">
        <f t="shared" si="56"/>
        <v>1994</v>
      </c>
      <c r="I1812" s="5" t="s">
        <v>3457</v>
      </c>
      <c r="J1812" t="str">
        <f t="shared" si="57"/>
        <v>Townley Updike</v>
      </c>
    </row>
    <row r="1813" spans="1:10" ht="15" x14ac:dyDescent="0.25">
      <c r="A1813" s="5" t="s">
        <v>1543</v>
      </c>
      <c r="B1813" s="6">
        <v>40.299999999999997</v>
      </c>
      <c r="C1813" s="19">
        <v>173</v>
      </c>
      <c r="D1813" s="7">
        <v>0</v>
      </c>
      <c r="E1813" s="6">
        <v>0</v>
      </c>
      <c r="F1813" s="7">
        <v>1</v>
      </c>
      <c r="G1813" s="4">
        <v>1993</v>
      </c>
      <c r="H1813" s="18">
        <f t="shared" si="56"/>
        <v>1994</v>
      </c>
      <c r="I1813" s="5" t="s">
        <v>3505</v>
      </c>
      <c r="J1813" t="str">
        <f t="shared" si="57"/>
        <v>Varnum Riddering</v>
      </c>
    </row>
    <row r="1814" spans="1:10" ht="15" x14ac:dyDescent="0.25">
      <c r="A1814" s="5" t="s">
        <v>1151</v>
      </c>
      <c r="B1814" s="6">
        <v>35.9</v>
      </c>
      <c r="C1814" s="19">
        <v>187</v>
      </c>
      <c r="D1814" s="7">
        <v>0</v>
      </c>
      <c r="E1814" s="6">
        <v>0</v>
      </c>
      <c r="F1814" s="7">
        <v>1</v>
      </c>
      <c r="G1814" s="4">
        <v>1993</v>
      </c>
      <c r="H1814" s="18">
        <f t="shared" si="56"/>
        <v>1994</v>
      </c>
      <c r="I1814" s="5" t="s">
        <v>2734</v>
      </c>
      <c r="J1814" t="str">
        <f t="shared" si="57"/>
        <v>Vedder Price</v>
      </c>
    </row>
    <row r="1815" spans="1:10" ht="15" x14ac:dyDescent="0.25">
      <c r="A1815" s="5" t="s">
        <v>835</v>
      </c>
      <c r="B1815" s="6">
        <v>916.5</v>
      </c>
      <c r="C1815" s="19">
        <v>27</v>
      </c>
      <c r="D1815" s="7">
        <v>0</v>
      </c>
      <c r="E1815" s="6">
        <v>1</v>
      </c>
      <c r="F1815" s="7">
        <v>7</v>
      </c>
      <c r="G1815" s="4">
        <v>1993</v>
      </c>
      <c r="H1815" s="18">
        <f t="shared" si="56"/>
        <v>1994</v>
      </c>
      <c r="I1815" s="5" t="s">
        <v>2897</v>
      </c>
      <c r="J1815" t="str">
        <f t="shared" si="57"/>
        <v>Vinson Elkins</v>
      </c>
    </row>
    <row r="1816" spans="1:10" ht="15" x14ac:dyDescent="0.25">
      <c r="A1816" s="5" t="s">
        <v>1435</v>
      </c>
      <c r="B1816" s="6">
        <v>40.5</v>
      </c>
      <c r="C1816" s="20">
        <v>170</v>
      </c>
      <c r="D1816" s="7">
        <v>1</v>
      </c>
      <c r="E1816" s="6">
        <v>0</v>
      </c>
      <c r="F1816" s="7">
        <v>1</v>
      </c>
      <c r="G1816" s="4">
        <v>1993</v>
      </c>
      <c r="H1816" s="18">
        <f t="shared" si="56"/>
        <v>1994</v>
      </c>
      <c r="I1816" s="5" t="s">
        <v>3414</v>
      </c>
      <c r="J1816" t="str">
        <f t="shared" si="57"/>
        <v>Vorys Sater</v>
      </c>
    </row>
    <row r="1817" spans="1:10" ht="15" x14ac:dyDescent="0.25">
      <c r="A1817" s="5" t="s">
        <v>1079</v>
      </c>
      <c r="B1817" s="8">
        <v>3223.6</v>
      </c>
      <c r="C1817" s="19">
        <v>3</v>
      </c>
      <c r="D1817" s="7">
        <v>0</v>
      </c>
      <c r="E1817" s="6">
        <v>3.5</v>
      </c>
      <c r="F1817" s="7">
        <v>5</v>
      </c>
      <c r="G1817" s="4">
        <v>1993</v>
      </c>
      <c r="H1817" s="18">
        <f t="shared" si="56"/>
        <v>1994</v>
      </c>
      <c r="I1817" s="5" t="s">
        <v>2611</v>
      </c>
      <c r="J1817" t="str">
        <f t="shared" si="57"/>
        <v>Wachtell Lipton</v>
      </c>
    </row>
    <row r="1818" spans="1:10" ht="15" x14ac:dyDescent="0.25">
      <c r="A1818" s="5" t="s">
        <v>1154</v>
      </c>
      <c r="B1818" s="6">
        <v>179.6</v>
      </c>
      <c r="C1818" s="19">
        <v>91</v>
      </c>
      <c r="D1818" s="7">
        <v>0</v>
      </c>
      <c r="E1818" s="6">
        <v>0.2</v>
      </c>
      <c r="F1818" s="7">
        <v>4</v>
      </c>
      <c r="G1818" s="4">
        <v>1993</v>
      </c>
      <c r="H1818" s="18">
        <f t="shared" si="56"/>
        <v>1994</v>
      </c>
      <c r="I1818" s="5" t="s">
        <v>3200</v>
      </c>
      <c r="J1818" t="str">
        <f t="shared" si="57"/>
        <v>Waller Lansden</v>
      </c>
    </row>
    <row r="1819" spans="1:10" ht="15" x14ac:dyDescent="0.25">
      <c r="A1819" s="5" t="s">
        <v>888</v>
      </c>
      <c r="B1819" s="6">
        <v>38.200000000000003</v>
      </c>
      <c r="C1819" s="19">
        <v>177</v>
      </c>
      <c r="D1819" s="7">
        <v>0</v>
      </c>
      <c r="E1819" s="6">
        <v>0</v>
      </c>
      <c r="F1819" s="7">
        <v>2</v>
      </c>
      <c r="G1819" s="4">
        <v>1993</v>
      </c>
      <c r="H1819" s="18">
        <f t="shared" si="56"/>
        <v>1994</v>
      </c>
      <c r="I1819" s="5" t="s">
        <v>3004</v>
      </c>
      <c r="J1819" t="str">
        <f t="shared" si="57"/>
        <v>Ware Freidenrich</v>
      </c>
    </row>
    <row r="1820" spans="1:10" ht="15" x14ac:dyDescent="0.25">
      <c r="A1820" s="5" t="s">
        <v>1089</v>
      </c>
      <c r="B1820" s="6">
        <v>475.5</v>
      </c>
      <c r="C1820" s="19">
        <v>40</v>
      </c>
      <c r="D1820" s="7">
        <v>0</v>
      </c>
      <c r="E1820" s="6">
        <v>0.5</v>
      </c>
      <c r="F1820" s="7">
        <v>6</v>
      </c>
      <c r="G1820" s="4">
        <v>1993</v>
      </c>
      <c r="H1820" s="18">
        <f t="shared" si="56"/>
        <v>1994</v>
      </c>
      <c r="I1820" s="5" t="s">
        <v>2612</v>
      </c>
      <c r="J1820" t="str">
        <f t="shared" si="57"/>
        <v>Weil Gotshal</v>
      </c>
    </row>
    <row r="1821" spans="1:10" ht="15" x14ac:dyDescent="0.25">
      <c r="A1821" s="5" t="s">
        <v>1544</v>
      </c>
      <c r="B1821" s="6">
        <v>38.6</v>
      </c>
      <c r="C1821" s="19">
        <v>175</v>
      </c>
      <c r="D1821" s="7">
        <v>0</v>
      </c>
      <c r="E1821" s="6">
        <v>0</v>
      </c>
      <c r="F1821" s="7">
        <v>1</v>
      </c>
      <c r="G1821" s="4">
        <v>1993</v>
      </c>
      <c r="H1821" s="18">
        <f t="shared" si="56"/>
        <v>1994</v>
      </c>
      <c r="I1821" s="5" t="s">
        <v>3506</v>
      </c>
      <c r="J1821" t="str">
        <f t="shared" si="57"/>
        <v>Wein Malkin</v>
      </c>
    </row>
    <row r="1822" spans="1:10" ht="15" x14ac:dyDescent="0.25">
      <c r="A1822" s="5" t="s">
        <v>838</v>
      </c>
      <c r="B1822" s="6">
        <v>475</v>
      </c>
      <c r="C1822" s="19">
        <v>41</v>
      </c>
      <c r="D1822" s="7">
        <v>0</v>
      </c>
      <c r="E1822" s="6">
        <v>0.5</v>
      </c>
      <c r="F1822" s="7">
        <v>6</v>
      </c>
      <c r="G1822" s="4">
        <v>1993</v>
      </c>
      <c r="H1822" s="18">
        <f t="shared" si="56"/>
        <v>1994</v>
      </c>
      <c r="I1822" s="5" t="s">
        <v>2899</v>
      </c>
      <c r="J1822" t="str">
        <f t="shared" si="57"/>
        <v>White Case</v>
      </c>
    </row>
    <row r="1823" spans="1:10" ht="15" x14ac:dyDescent="0.25">
      <c r="A1823" s="5" t="s">
        <v>1123</v>
      </c>
      <c r="B1823" s="6">
        <v>35.799999999999997</v>
      </c>
      <c r="C1823" s="19">
        <v>188</v>
      </c>
      <c r="D1823" s="7">
        <v>0</v>
      </c>
      <c r="E1823" s="6">
        <v>0</v>
      </c>
      <c r="F1823" s="7">
        <v>1</v>
      </c>
      <c r="G1823" s="4">
        <v>1993</v>
      </c>
      <c r="H1823" s="18">
        <f t="shared" si="56"/>
        <v>1994</v>
      </c>
      <c r="I1823" s="5" t="s">
        <v>3176</v>
      </c>
      <c r="J1823" t="str">
        <f t="shared" si="57"/>
        <v>Wildman Harrold</v>
      </c>
    </row>
    <row r="1824" spans="1:10" ht="15" x14ac:dyDescent="0.25">
      <c r="A1824" s="5" t="s">
        <v>55</v>
      </c>
      <c r="B1824" s="8">
        <v>2746.5</v>
      </c>
      <c r="C1824" s="19">
        <v>6</v>
      </c>
      <c r="D1824" s="7">
        <v>0</v>
      </c>
      <c r="E1824" s="6">
        <v>3</v>
      </c>
      <c r="F1824" s="7">
        <v>12</v>
      </c>
      <c r="G1824" s="4">
        <v>1993</v>
      </c>
      <c r="H1824" s="18">
        <f t="shared" si="56"/>
        <v>1994</v>
      </c>
      <c r="I1824" s="5" t="s">
        <v>2614</v>
      </c>
      <c r="J1824" t="str">
        <f t="shared" si="57"/>
        <v>Willkie Farr</v>
      </c>
    </row>
    <row r="1825" spans="1:10" ht="15" x14ac:dyDescent="0.25">
      <c r="A1825" s="5" t="s">
        <v>1516</v>
      </c>
      <c r="B1825" s="6">
        <v>172</v>
      </c>
      <c r="C1825" s="19">
        <v>95</v>
      </c>
      <c r="D1825" s="7">
        <v>0</v>
      </c>
      <c r="E1825" s="6">
        <v>0.2</v>
      </c>
      <c r="F1825" s="7">
        <v>1</v>
      </c>
      <c r="G1825" s="4">
        <v>1993</v>
      </c>
      <c r="H1825" s="18">
        <f t="shared" si="56"/>
        <v>1994</v>
      </c>
      <c r="I1825" s="5" t="s">
        <v>2649</v>
      </c>
      <c r="J1825" t="str">
        <f t="shared" si="57"/>
        <v>Wilmer Cutler</v>
      </c>
    </row>
    <row r="1826" spans="1:10" ht="15" x14ac:dyDescent="0.25">
      <c r="A1826" s="5" t="s">
        <v>224</v>
      </c>
      <c r="B1826" s="6">
        <v>938.8</v>
      </c>
      <c r="C1826" s="19">
        <v>25</v>
      </c>
      <c r="D1826" s="7">
        <v>0</v>
      </c>
      <c r="E1826" s="6">
        <v>1</v>
      </c>
      <c r="F1826" s="7">
        <v>30</v>
      </c>
      <c r="G1826" s="4">
        <v>1993</v>
      </c>
      <c r="H1826" s="18">
        <f t="shared" si="56"/>
        <v>1994</v>
      </c>
      <c r="I1826" s="5" t="s">
        <v>2666</v>
      </c>
      <c r="J1826" t="str">
        <f t="shared" si="57"/>
        <v>Wilson Sonsini</v>
      </c>
    </row>
    <row r="1827" spans="1:10" ht="15" x14ac:dyDescent="0.25">
      <c r="A1827" s="5" t="s">
        <v>1519</v>
      </c>
      <c r="B1827" s="6">
        <v>146.6</v>
      </c>
      <c r="C1827" s="19">
        <v>101</v>
      </c>
      <c r="D1827" s="7">
        <v>0</v>
      </c>
      <c r="E1827" s="6">
        <v>0.2</v>
      </c>
      <c r="F1827" s="7">
        <v>2</v>
      </c>
      <c r="G1827" s="4">
        <v>1993</v>
      </c>
      <c r="H1827" s="18">
        <f t="shared" si="56"/>
        <v>1994</v>
      </c>
      <c r="I1827" s="5" t="s">
        <v>2737</v>
      </c>
      <c r="J1827" t="str">
        <f t="shared" si="57"/>
        <v>Winstead Sechrest</v>
      </c>
    </row>
    <row r="1828" spans="1:10" ht="15" x14ac:dyDescent="0.25">
      <c r="A1828" s="5" t="s">
        <v>56</v>
      </c>
      <c r="B1828" s="6">
        <v>173.5</v>
      </c>
      <c r="C1828" s="19">
        <v>94</v>
      </c>
      <c r="D1828" s="7">
        <v>0</v>
      </c>
      <c r="E1828" s="6">
        <v>0.2</v>
      </c>
      <c r="F1828" s="7">
        <v>3</v>
      </c>
      <c r="G1828" s="4">
        <v>1993</v>
      </c>
      <c r="H1828" s="18">
        <f t="shared" si="56"/>
        <v>1994</v>
      </c>
      <c r="I1828" s="5" t="s">
        <v>2615</v>
      </c>
      <c r="J1828" t="str">
        <f t="shared" si="57"/>
        <v>Winston Strawn</v>
      </c>
    </row>
    <row r="1829" spans="1:10" ht="15" x14ac:dyDescent="0.25">
      <c r="A1829" s="5" t="s">
        <v>1369</v>
      </c>
      <c r="B1829" s="6">
        <v>103</v>
      </c>
      <c r="C1829" s="19">
        <v>118</v>
      </c>
      <c r="D1829" s="7">
        <v>0</v>
      </c>
      <c r="E1829" s="6">
        <v>0.1</v>
      </c>
      <c r="F1829" s="7">
        <v>6</v>
      </c>
      <c r="G1829" s="4">
        <v>1993</v>
      </c>
      <c r="H1829" s="18">
        <f t="shared" si="56"/>
        <v>1994</v>
      </c>
      <c r="I1829" s="5" t="s">
        <v>3367</v>
      </c>
      <c r="J1829" t="str">
        <f t="shared" si="57"/>
        <v>Wolf Block</v>
      </c>
    </row>
    <row r="1830" spans="1:10" ht="15" x14ac:dyDescent="0.25">
      <c r="A1830" s="5" t="s">
        <v>1550</v>
      </c>
      <c r="B1830" s="6">
        <v>33.6</v>
      </c>
      <c r="C1830" s="19">
        <v>194</v>
      </c>
      <c r="D1830" s="7">
        <v>0</v>
      </c>
      <c r="E1830" s="6">
        <v>0</v>
      </c>
      <c r="F1830" s="7">
        <v>1</v>
      </c>
      <c r="G1830" s="4">
        <v>1993</v>
      </c>
      <c r="H1830" s="18">
        <f t="shared" si="56"/>
        <v>1994</v>
      </c>
      <c r="I1830" s="5" t="s">
        <v>3512</v>
      </c>
      <c r="J1830" t="str">
        <f t="shared" si="57"/>
        <v>Yossi Avraham</v>
      </c>
    </row>
    <row r="1831" spans="1:10" ht="15" x14ac:dyDescent="0.25">
      <c r="A1831" s="5" t="s">
        <v>6</v>
      </c>
      <c r="B1831" s="6">
        <v>73.599999999999994</v>
      </c>
      <c r="C1831" s="19">
        <v>104</v>
      </c>
      <c r="D1831" s="7">
        <v>0</v>
      </c>
      <c r="E1831" s="6">
        <v>0.1</v>
      </c>
      <c r="F1831" s="7">
        <v>4</v>
      </c>
      <c r="G1831" s="4">
        <v>1994</v>
      </c>
      <c r="H1831" s="18">
        <f t="shared" si="56"/>
        <v>1995</v>
      </c>
      <c r="I1831" s="5" t="s">
        <v>2572</v>
      </c>
      <c r="J1831" t="str">
        <f t="shared" si="57"/>
        <v>Akin Gump</v>
      </c>
    </row>
    <row r="1832" spans="1:10" ht="15" x14ac:dyDescent="0.25">
      <c r="A1832" s="5" t="s">
        <v>228</v>
      </c>
      <c r="B1832" s="6">
        <v>64.900000000000006</v>
      </c>
      <c r="C1832" s="19">
        <v>114</v>
      </c>
      <c r="D1832" s="7">
        <v>0</v>
      </c>
      <c r="E1832" s="6">
        <v>0.1</v>
      </c>
      <c r="F1832" s="7">
        <v>3</v>
      </c>
      <c r="G1832" s="4">
        <v>1994</v>
      </c>
      <c r="H1832" s="18">
        <f t="shared" si="56"/>
        <v>1995</v>
      </c>
      <c r="I1832" s="5" t="s">
        <v>2668</v>
      </c>
      <c r="J1832" t="str">
        <f t="shared" si="57"/>
        <v>Alston Bird</v>
      </c>
    </row>
    <row r="1833" spans="1:10" ht="15" x14ac:dyDescent="0.25">
      <c r="A1833" s="5" t="s">
        <v>246</v>
      </c>
      <c r="B1833" s="6">
        <v>29.9</v>
      </c>
      <c r="C1833" s="20">
        <v>171</v>
      </c>
      <c r="D1833" s="7">
        <v>1</v>
      </c>
      <c r="E1833" s="6">
        <v>0</v>
      </c>
      <c r="F1833" s="7">
        <v>2</v>
      </c>
      <c r="G1833" s="4">
        <v>1994</v>
      </c>
      <c r="H1833" s="18">
        <f t="shared" si="56"/>
        <v>1995</v>
      </c>
      <c r="I1833" s="5" t="s">
        <v>2680</v>
      </c>
      <c r="J1833" t="str">
        <f t="shared" si="57"/>
        <v>Altheimer Gray</v>
      </c>
    </row>
    <row r="1834" spans="1:10" ht="15" x14ac:dyDescent="0.25">
      <c r="A1834" s="5" t="s">
        <v>672</v>
      </c>
      <c r="B1834" s="6">
        <v>594.1</v>
      </c>
      <c r="C1834" s="19">
        <v>30</v>
      </c>
      <c r="D1834" s="7">
        <v>0</v>
      </c>
      <c r="E1834" s="6">
        <v>0.8</v>
      </c>
      <c r="F1834" s="7">
        <v>4</v>
      </c>
      <c r="G1834" s="4">
        <v>1994</v>
      </c>
      <c r="H1834" s="18">
        <f t="shared" si="56"/>
        <v>1995</v>
      </c>
      <c r="I1834" s="5" t="s">
        <v>672</v>
      </c>
      <c r="J1834" t="str">
        <f t="shared" si="57"/>
        <v>Andrews Kurth</v>
      </c>
    </row>
    <row r="1835" spans="1:10" ht="15" x14ac:dyDescent="0.25">
      <c r="A1835" s="5" t="s">
        <v>213</v>
      </c>
      <c r="B1835" s="6">
        <v>55.6</v>
      </c>
      <c r="C1835" s="19">
        <v>126</v>
      </c>
      <c r="D1835" s="7">
        <v>0</v>
      </c>
      <c r="E1835" s="6">
        <v>0.1</v>
      </c>
      <c r="F1835" s="7">
        <v>4</v>
      </c>
      <c r="G1835" s="4">
        <v>1994</v>
      </c>
      <c r="H1835" s="18">
        <f t="shared" si="56"/>
        <v>1995</v>
      </c>
      <c r="I1835" s="5" t="s">
        <v>2662</v>
      </c>
      <c r="J1835" t="str">
        <f t="shared" si="57"/>
        <v>Arter Hadden</v>
      </c>
    </row>
    <row r="1836" spans="1:10" ht="15" x14ac:dyDescent="0.25">
      <c r="A1836" s="5" t="s">
        <v>886</v>
      </c>
      <c r="B1836" s="6">
        <v>29.5</v>
      </c>
      <c r="C1836" s="19">
        <v>173</v>
      </c>
      <c r="D1836" s="7">
        <v>0</v>
      </c>
      <c r="E1836" s="6">
        <v>0</v>
      </c>
      <c r="F1836" s="7">
        <v>3</v>
      </c>
      <c r="G1836" s="4">
        <v>1994</v>
      </c>
      <c r="H1836" s="18">
        <f t="shared" si="56"/>
        <v>1995</v>
      </c>
      <c r="I1836" s="5" t="s">
        <v>3003</v>
      </c>
      <c r="J1836" t="str">
        <f t="shared" si="57"/>
        <v>Bachner Tally</v>
      </c>
    </row>
    <row r="1837" spans="1:10" ht="15" x14ac:dyDescent="0.25">
      <c r="A1837" s="5" t="s">
        <v>1219</v>
      </c>
      <c r="B1837" s="6">
        <v>135.80000000000001</v>
      </c>
      <c r="C1837" s="19">
        <v>71</v>
      </c>
      <c r="D1837" s="7">
        <v>0</v>
      </c>
      <c r="E1837" s="6">
        <v>0.2</v>
      </c>
      <c r="F1837" s="7">
        <v>6</v>
      </c>
      <c r="G1837" s="4">
        <v>1994</v>
      </c>
      <c r="H1837" s="18">
        <f t="shared" si="56"/>
        <v>1995</v>
      </c>
      <c r="I1837" s="5" t="s">
        <v>3251</v>
      </c>
      <c r="J1837" t="str">
        <f t="shared" si="57"/>
        <v>Baer Marks</v>
      </c>
    </row>
    <row r="1838" spans="1:10" ht="15" x14ac:dyDescent="0.25">
      <c r="A1838" s="5" t="s">
        <v>853</v>
      </c>
      <c r="B1838" s="6">
        <v>186.4</v>
      </c>
      <c r="C1838" s="19">
        <v>58</v>
      </c>
      <c r="D1838" s="7">
        <v>0</v>
      </c>
      <c r="E1838" s="6">
        <v>0.2</v>
      </c>
      <c r="F1838" s="7">
        <v>3</v>
      </c>
      <c r="G1838" s="4">
        <v>1994</v>
      </c>
      <c r="H1838" s="18">
        <f t="shared" si="56"/>
        <v>1995</v>
      </c>
      <c r="I1838" s="5" t="s">
        <v>10</v>
      </c>
      <c r="J1838" t="str">
        <f t="shared" si="57"/>
        <v>Baker Botts</v>
      </c>
    </row>
    <row r="1839" spans="1:10" ht="15" x14ac:dyDescent="0.25">
      <c r="A1839" s="5" t="s">
        <v>248</v>
      </c>
      <c r="B1839" s="6">
        <v>32.700000000000003</v>
      </c>
      <c r="C1839" s="19">
        <v>162</v>
      </c>
      <c r="D1839" s="7">
        <v>0</v>
      </c>
      <c r="E1839" s="6">
        <v>0</v>
      </c>
      <c r="F1839" s="7">
        <v>1</v>
      </c>
      <c r="G1839" s="4">
        <v>1994</v>
      </c>
      <c r="H1839" s="18">
        <f t="shared" si="56"/>
        <v>1995</v>
      </c>
      <c r="I1839" s="5" t="s">
        <v>2682</v>
      </c>
      <c r="J1839" t="str">
        <f t="shared" si="57"/>
        <v>Baker Daniels</v>
      </c>
    </row>
    <row r="1840" spans="1:10" ht="15" x14ac:dyDescent="0.25">
      <c r="A1840" s="5" t="s">
        <v>9</v>
      </c>
      <c r="B1840" s="8">
        <v>1303.0999999999999</v>
      </c>
      <c r="C1840" s="19">
        <v>11</v>
      </c>
      <c r="D1840" s="7">
        <v>0</v>
      </c>
      <c r="E1840" s="6">
        <v>1.7</v>
      </c>
      <c r="F1840" s="7">
        <v>5</v>
      </c>
      <c r="G1840" s="4">
        <v>1994</v>
      </c>
      <c r="H1840" s="18">
        <f t="shared" si="56"/>
        <v>1995</v>
      </c>
      <c r="I1840" s="5" t="s">
        <v>2575</v>
      </c>
      <c r="J1840" t="str">
        <f t="shared" si="57"/>
        <v>Baker McKenzie</v>
      </c>
    </row>
    <row r="1841" spans="1:10" ht="15" x14ac:dyDescent="0.25">
      <c r="A1841" s="5" t="s">
        <v>1326</v>
      </c>
      <c r="B1841" s="6">
        <v>29.9</v>
      </c>
      <c r="C1841" s="20">
        <v>171</v>
      </c>
      <c r="D1841" s="7">
        <v>1</v>
      </c>
      <c r="E1841" s="6">
        <v>0</v>
      </c>
      <c r="F1841" s="7">
        <v>1</v>
      </c>
      <c r="G1841" s="4">
        <v>1994</v>
      </c>
      <c r="H1841" s="18">
        <f t="shared" si="56"/>
        <v>1995</v>
      </c>
      <c r="I1841" s="5" t="s">
        <v>3332</v>
      </c>
      <c r="J1841" t="str">
        <f t="shared" si="57"/>
        <v>Baker Worthington</v>
      </c>
    </row>
    <row r="1842" spans="1:10" ht="15" x14ac:dyDescent="0.25">
      <c r="A1842" s="5" t="s">
        <v>237</v>
      </c>
      <c r="B1842" s="6">
        <v>155</v>
      </c>
      <c r="C1842" s="19">
        <v>68</v>
      </c>
      <c r="D1842" s="7">
        <v>0</v>
      </c>
      <c r="E1842" s="6">
        <v>0.2</v>
      </c>
      <c r="F1842" s="7">
        <v>4</v>
      </c>
      <c r="G1842" s="4">
        <v>1994</v>
      </c>
      <c r="H1842" s="18">
        <f t="shared" si="56"/>
        <v>1995</v>
      </c>
      <c r="I1842" s="5" t="s">
        <v>2674</v>
      </c>
      <c r="J1842" t="str">
        <f t="shared" si="57"/>
        <v>Ballard Spahr</v>
      </c>
    </row>
    <row r="1843" spans="1:10" ht="15" x14ac:dyDescent="0.25">
      <c r="A1843" s="5" t="s">
        <v>1311</v>
      </c>
      <c r="B1843" s="6">
        <v>56.6</v>
      </c>
      <c r="C1843" s="19">
        <v>123</v>
      </c>
      <c r="D1843" s="7">
        <v>0</v>
      </c>
      <c r="E1843" s="6">
        <v>0.1</v>
      </c>
      <c r="F1843" s="7">
        <v>2</v>
      </c>
      <c r="G1843" s="4">
        <v>1994</v>
      </c>
      <c r="H1843" s="18">
        <f t="shared" si="56"/>
        <v>1995</v>
      </c>
      <c r="I1843" s="5" t="s">
        <v>3321</v>
      </c>
      <c r="J1843" t="str">
        <f t="shared" si="57"/>
        <v>Bass Berry</v>
      </c>
    </row>
    <row r="1844" spans="1:10" ht="15" x14ac:dyDescent="0.25">
      <c r="A1844" s="5" t="s">
        <v>250</v>
      </c>
      <c r="B1844" s="6">
        <v>34.5</v>
      </c>
      <c r="C1844" s="20">
        <v>158</v>
      </c>
      <c r="D1844" s="7">
        <v>1</v>
      </c>
      <c r="E1844" s="6">
        <v>0.1</v>
      </c>
      <c r="F1844" s="7">
        <v>2</v>
      </c>
      <c r="G1844" s="4">
        <v>1994</v>
      </c>
      <c r="H1844" s="18">
        <f t="shared" si="56"/>
        <v>1995</v>
      </c>
      <c r="I1844" s="5" t="s">
        <v>250</v>
      </c>
      <c r="J1844" t="str">
        <f t="shared" si="57"/>
        <v>Battle Fowler</v>
      </c>
    </row>
    <row r="1845" spans="1:10" ht="15" x14ac:dyDescent="0.25">
      <c r="A1845" s="5" t="s">
        <v>214</v>
      </c>
      <c r="B1845" s="6">
        <v>118.9</v>
      </c>
      <c r="C1845" s="19">
        <v>77</v>
      </c>
      <c r="D1845" s="7">
        <v>0</v>
      </c>
      <c r="E1845" s="6">
        <v>0.2</v>
      </c>
      <c r="F1845" s="7">
        <v>2</v>
      </c>
      <c r="G1845" s="4">
        <v>1994</v>
      </c>
      <c r="H1845" s="18">
        <f t="shared" si="56"/>
        <v>1995</v>
      </c>
      <c r="I1845" s="5" t="s">
        <v>2663</v>
      </c>
      <c r="J1845" t="str">
        <f t="shared" si="57"/>
        <v>Bingham Dana</v>
      </c>
    </row>
    <row r="1846" spans="1:10" ht="15" x14ac:dyDescent="0.25">
      <c r="A1846" s="5" t="s">
        <v>1360</v>
      </c>
      <c r="B1846" s="6">
        <v>31.7</v>
      </c>
      <c r="C1846" s="19">
        <v>165</v>
      </c>
      <c r="D1846" s="7">
        <v>0</v>
      </c>
      <c r="E1846" s="6">
        <v>0</v>
      </c>
      <c r="F1846" s="7">
        <v>1</v>
      </c>
      <c r="G1846" s="4">
        <v>1994</v>
      </c>
      <c r="H1846" s="18">
        <f t="shared" si="56"/>
        <v>1995</v>
      </c>
      <c r="I1846" s="5" t="s">
        <v>3363</v>
      </c>
      <c r="J1846" t="str">
        <f t="shared" si="57"/>
        <v>Blackwell Sanders</v>
      </c>
    </row>
    <row r="1847" spans="1:10" ht="15" x14ac:dyDescent="0.25">
      <c r="A1847" s="5" t="s">
        <v>1576</v>
      </c>
      <c r="B1847" s="6">
        <v>55.1</v>
      </c>
      <c r="C1847" s="19">
        <v>127</v>
      </c>
      <c r="D1847" s="7">
        <v>0</v>
      </c>
      <c r="E1847" s="6">
        <v>0.1</v>
      </c>
      <c r="F1847" s="7">
        <v>2</v>
      </c>
      <c r="G1847" s="4">
        <v>1994</v>
      </c>
      <c r="H1847" s="18">
        <f t="shared" si="56"/>
        <v>1995</v>
      </c>
      <c r="I1847" s="5" t="s">
        <v>3535</v>
      </c>
      <c r="J1847" t="str">
        <f t="shared" si="57"/>
        <v>Blake Cassels</v>
      </c>
    </row>
    <row r="1848" spans="1:10" ht="15" x14ac:dyDescent="0.25">
      <c r="A1848" s="5" t="s">
        <v>1507</v>
      </c>
      <c r="B1848" s="6">
        <v>107.1</v>
      </c>
      <c r="C1848" s="19">
        <v>80</v>
      </c>
      <c r="D1848" s="7">
        <v>0</v>
      </c>
      <c r="E1848" s="6">
        <v>0.1</v>
      </c>
      <c r="F1848" s="7">
        <v>2</v>
      </c>
      <c r="G1848" s="4">
        <v>1994</v>
      </c>
      <c r="H1848" s="18">
        <f t="shared" si="56"/>
        <v>1995</v>
      </c>
      <c r="I1848" s="5" t="s">
        <v>3477</v>
      </c>
      <c r="J1848" t="str">
        <f t="shared" si="57"/>
        <v>Bose McKinney</v>
      </c>
    </row>
    <row r="1849" spans="1:10" ht="15" x14ac:dyDescent="0.25">
      <c r="A1849" s="5" t="s">
        <v>254</v>
      </c>
      <c r="B1849" s="6">
        <v>86.6</v>
      </c>
      <c r="C1849" s="19">
        <v>93</v>
      </c>
      <c r="D1849" s="7">
        <v>0</v>
      </c>
      <c r="E1849" s="6">
        <v>0.1</v>
      </c>
      <c r="F1849" s="7">
        <v>1</v>
      </c>
      <c r="G1849" s="4">
        <v>1994</v>
      </c>
      <c r="H1849" s="18">
        <f t="shared" si="56"/>
        <v>1995</v>
      </c>
      <c r="I1849" s="5" t="s">
        <v>2686</v>
      </c>
      <c r="J1849" t="str">
        <f t="shared" si="57"/>
        <v>Bracewell Patterson</v>
      </c>
    </row>
    <row r="1850" spans="1:10" ht="15" x14ac:dyDescent="0.25">
      <c r="A1850" s="5" t="s">
        <v>1464</v>
      </c>
      <c r="B1850" s="6">
        <v>31.6</v>
      </c>
      <c r="C1850" s="19">
        <v>166</v>
      </c>
      <c r="D1850" s="7">
        <v>0</v>
      </c>
      <c r="E1850" s="6">
        <v>0</v>
      </c>
      <c r="F1850" s="7">
        <v>1</v>
      </c>
      <c r="G1850" s="4">
        <v>1994</v>
      </c>
      <c r="H1850" s="18">
        <f t="shared" si="56"/>
        <v>1995</v>
      </c>
      <c r="I1850" s="5" t="s">
        <v>3439</v>
      </c>
      <c r="J1850" t="str">
        <f t="shared" si="57"/>
        <v>Briggs Morgan</v>
      </c>
    </row>
    <row r="1851" spans="1:10" ht="15" x14ac:dyDescent="0.25">
      <c r="A1851" s="5" t="s">
        <v>1561</v>
      </c>
      <c r="B1851" s="6">
        <v>94.6</v>
      </c>
      <c r="C1851" s="19">
        <v>89</v>
      </c>
      <c r="D1851" s="7">
        <v>0</v>
      </c>
      <c r="E1851" s="6">
        <v>0.1</v>
      </c>
      <c r="F1851" s="7">
        <v>3</v>
      </c>
      <c r="G1851" s="4">
        <v>1994</v>
      </c>
      <c r="H1851" s="18">
        <f t="shared" si="56"/>
        <v>1995</v>
      </c>
      <c r="I1851" s="5" t="s">
        <v>3521</v>
      </c>
      <c r="J1851" t="str">
        <f t="shared" si="57"/>
        <v>Brobeck Hale</v>
      </c>
    </row>
    <row r="1852" spans="1:10" ht="15" x14ac:dyDescent="0.25">
      <c r="A1852" s="5" t="s">
        <v>1365</v>
      </c>
      <c r="B1852" s="6">
        <v>195.3</v>
      </c>
      <c r="C1852" s="19">
        <v>56</v>
      </c>
      <c r="D1852" s="7">
        <v>0</v>
      </c>
      <c r="E1852" s="6">
        <v>0.3</v>
      </c>
      <c r="F1852" s="7">
        <v>9</v>
      </c>
      <c r="G1852" s="4">
        <v>1994</v>
      </c>
      <c r="H1852" s="18">
        <f t="shared" si="56"/>
        <v>1995</v>
      </c>
      <c r="I1852" s="5" t="s">
        <v>3365</v>
      </c>
      <c r="J1852" t="str">
        <f t="shared" si="57"/>
        <v>Brobeck Phleger</v>
      </c>
    </row>
    <row r="1853" spans="1:10" ht="15" x14ac:dyDescent="0.25">
      <c r="A1853" s="5" t="s">
        <v>125</v>
      </c>
      <c r="B1853" s="6">
        <v>675.1</v>
      </c>
      <c r="C1853" s="19">
        <v>23</v>
      </c>
      <c r="D1853" s="7">
        <v>0</v>
      </c>
      <c r="E1853" s="6">
        <v>0.9</v>
      </c>
      <c r="F1853" s="7">
        <v>4</v>
      </c>
      <c r="G1853" s="4">
        <v>1994</v>
      </c>
      <c r="H1853" s="18">
        <f t="shared" si="56"/>
        <v>1995</v>
      </c>
      <c r="I1853" s="5" t="s">
        <v>2633</v>
      </c>
      <c r="J1853" t="str">
        <f t="shared" si="57"/>
        <v>Brown Wood</v>
      </c>
    </row>
    <row r="1854" spans="1:10" ht="15" x14ac:dyDescent="0.25">
      <c r="A1854" s="5" t="s">
        <v>1199</v>
      </c>
      <c r="B1854" s="6">
        <v>22.1</v>
      </c>
      <c r="C1854" s="19">
        <v>195</v>
      </c>
      <c r="D1854" s="7">
        <v>0</v>
      </c>
      <c r="E1854" s="6">
        <v>0</v>
      </c>
      <c r="F1854" s="7">
        <v>1</v>
      </c>
      <c r="G1854" s="4">
        <v>1994</v>
      </c>
      <c r="H1854" s="18">
        <f t="shared" si="56"/>
        <v>1995</v>
      </c>
      <c r="I1854" s="5" t="s">
        <v>2748</v>
      </c>
      <c r="J1854" t="str">
        <f t="shared" si="57"/>
        <v>Brown Rudnick</v>
      </c>
    </row>
    <row r="1855" spans="1:10" ht="15" x14ac:dyDescent="0.25">
      <c r="A1855" s="5" t="s">
        <v>1568</v>
      </c>
      <c r="B1855" s="6">
        <v>75.400000000000006</v>
      </c>
      <c r="C1855" s="19">
        <v>103</v>
      </c>
      <c r="D1855" s="7">
        <v>0</v>
      </c>
      <c r="E1855" s="6">
        <v>0.1</v>
      </c>
      <c r="F1855" s="7">
        <v>1</v>
      </c>
      <c r="G1855" s="4">
        <v>1994</v>
      </c>
      <c r="H1855" s="18">
        <f t="shared" si="56"/>
        <v>1995</v>
      </c>
      <c r="I1855" s="5" t="s">
        <v>3528</v>
      </c>
      <c r="J1855" t="str">
        <f t="shared" si="57"/>
        <v>C C</v>
      </c>
    </row>
    <row r="1856" spans="1:10" ht="15" x14ac:dyDescent="0.25">
      <c r="A1856" s="5" t="s">
        <v>11</v>
      </c>
      <c r="B1856" s="6">
        <v>53.4</v>
      </c>
      <c r="C1856" s="19">
        <v>129</v>
      </c>
      <c r="D1856" s="7">
        <v>0</v>
      </c>
      <c r="E1856" s="6">
        <v>0.1</v>
      </c>
      <c r="F1856" s="7">
        <v>1</v>
      </c>
      <c r="G1856" s="4">
        <v>1994</v>
      </c>
      <c r="H1856" s="18">
        <f t="shared" si="56"/>
        <v>1995</v>
      </c>
      <c r="I1856" s="5" t="s">
        <v>2576</v>
      </c>
      <c r="J1856" t="str">
        <f t="shared" si="57"/>
        <v>Cadwalader Wickersham</v>
      </c>
    </row>
    <row r="1857" spans="1:10" ht="15" x14ac:dyDescent="0.25">
      <c r="A1857" s="5" t="s">
        <v>12</v>
      </c>
      <c r="B1857" s="8">
        <v>1163.5</v>
      </c>
      <c r="C1857" s="19">
        <v>14</v>
      </c>
      <c r="D1857" s="7">
        <v>0</v>
      </c>
      <c r="E1857" s="6">
        <v>1.5</v>
      </c>
      <c r="F1857" s="7">
        <v>3</v>
      </c>
      <c r="G1857" s="4">
        <v>1994</v>
      </c>
      <c r="H1857" s="18">
        <f t="shared" si="56"/>
        <v>1995</v>
      </c>
      <c r="I1857" s="5" t="s">
        <v>2577</v>
      </c>
      <c r="J1857" t="str">
        <f t="shared" si="57"/>
        <v>Cahill Gordon</v>
      </c>
    </row>
    <row r="1858" spans="1:10" ht="15" x14ac:dyDescent="0.25">
      <c r="A1858" s="5" t="s">
        <v>1577</v>
      </c>
      <c r="B1858" s="6">
        <v>50.3</v>
      </c>
      <c r="C1858" s="19">
        <v>131</v>
      </c>
      <c r="D1858" s="7">
        <v>0</v>
      </c>
      <c r="E1858" s="6">
        <v>0.1</v>
      </c>
      <c r="F1858" s="7">
        <v>1</v>
      </c>
      <c r="G1858" s="4">
        <v>1994</v>
      </c>
      <c r="H1858" s="18">
        <f t="shared" ref="H1858:H1921" si="58">G1858+1</f>
        <v>1995</v>
      </c>
      <c r="I1858" s="5" t="s">
        <v>3536</v>
      </c>
      <c r="J1858" t="str">
        <f t="shared" ref="J1858:J1921" si="59">TRIM(LEFT(SUBSTITUTE(I1858," ",REPT(" ",100)),200))</f>
        <v>Carter Ledyard</v>
      </c>
    </row>
    <row r="1859" spans="1:10" ht="15" x14ac:dyDescent="0.25">
      <c r="A1859" s="5" t="s">
        <v>1059</v>
      </c>
      <c r="B1859" s="6">
        <v>163.5</v>
      </c>
      <c r="C1859" s="19">
        <v>67</v>
      </c>
      <c r="D1859" s="7">
        <v>0</v>
      </c>
      <c r="E1859" s="6">
        <v>0.2</v>
      </c>
      <c r="F1859" s="7">
        <v>1</v>
      </c>
      <c r="G1859" s="4">
        <v>1994</v>
      </c>
      <c r="H1859" s="18">
        <f t="shared" si="58"/>
        <v>1995</v>
      </c>
      <c r="I1859" s="5" t="s">
        <v>3125</v>
      </c>
      <c r="J1859" t="str">
        <f t="shared" si="59"/>
        <v>Chadbourne Parke</v>
      </c>
    </row>
    <row r="1860" spans="1:10" ht="15" x14ac:dyDescent="0.25">
      <c r="A1860" s="5" t="s">
        <v>1198</v>
      </c>
      <c r="B1860" s="6">
        <v>45</v>
      </c>
      <c r="C1860" s="19">
        <v>138</v>
      </c>
      <c r="D1860" s="7">
        <v>0</v>
      </c>
      <c r="E1860" s="6">
        <v>0.1</v>
      </c>
      <c r="F1860" s="7">
        <v>2</v>
      </c>
      <c r="G1860" s="4">
        <v>1994</v>
      </c>
      <c r="H1860" s="18">
        <f t="shared" si="58"/>
        <v>1995</v>
      </c>
      <c r="I1860" s="5" t="s">
        <v>3237</v>
      </c>
      <c r="J1860" t="str">
        <f t="shared" si="59"/>
        <v>Chapman Cutler</v>
      </c>
    </row>
    <row r="1861" spans="1:10" ht="15" x14ac:dyDescent="0.25">
      <c r="A1861" s="5" t="s">
        <v>697</v>
      </c>
      <c r="B1861" s="6">
        <v>42.4</v>
      </c>
      <c r="C1861" s="20">
        <v>141</v>
      </c>
      <c r="D1861" s="7">
        <v>1</v>
      </c>
      <c r="E1861" s="6">
        <v>0.1</v>
      </c>
      <c r="F1861" s="7">
        <v>4</v>
      </c>
      <c r="G1861" s="4">
        <v>1994</v>
      </c>
      <c r="H1861" s="18">
        <f t="shared" si="58"/>
        <v>1995</v>
      </c>
      <c r="I1861" s="5" t="s">
        <v>2816</v>
      </c>
      <c r="J1861" t="str">
        <f t="shared" si="59"/>
        <v>Choate Hall</v>
      </c>
    </row>
    <row r="1862" spans="1:10" ht="15" x14ac:dyDescent="0.25">
      <c r="A1862" s="5" t="s">
        <v>482</v>
      </c>
      <c r="B1862" s="8">
        <v>2386.3000000000002</v>
      </c>
      <c r="C1862" s="19">
        <v>5</v>
      </c>
      <c r="D1862" s="7">
        <v>0</v>
      </c>
      <c r="E1862" s="6">
        <v>3.1</v>
      </c>
      <c r="F1862" s="7">
        <v>6</v>
      </c>
      <c r="G1862" s="4">
        <v>1994</v>
      </c>
      <c r="H1862" s="18">
        <f t="shared" si="58"/>
        <v>1995</v>
      </c>
      <c r="I1862" s="5" t="s">
        <v>2578</v>
      </c>
      <c r="J1862" t="str">
        <f t="shared" si="59"/>
        <v>Cleary Gottlieb</v>
      </c>
    </row>
    <row r="1863" spans="1:10" ht="15" x14ac:dyDescent="0.25">
      <c r="A1863" s="5" t="s">
        <v>1595</v>
      </c>
      <c r="B1863" s="6">
        <v>27.7</v>
      </c>
      <c r="C1863" s="19">
        <v>178</v>
      </c>
      <c r="D1863" s="7">
        <v>0</v>
      </c>
      <c r="E1863" s="6">
        <v>0</v>
      </c>
      <c r="F1863" s="7">
        <v>1</v>
      </c>
      <c r="G1863" s="4">
        <v>1994</v>
      </c>
      <c r="H1863" s="18">
        <f t="shared" si="58"/>
        <v>1995</v>
      </c>
      <c r="I1863" s="5" t="s">
        <v>3552</v>
      </c>
      <c r="J1863" t="str">
        <f t="shared" si="59"/>
        <v>Cohen Swados</v>
      </c>
    </row>
    <row r="1864" spans="1:10" ht="15" x14ac:dyDescent="0.25">
      <c r="A1864" s="5" t="s">
        <v>1581</v>
      </c>
      <c r="B1864" s="6">
        <v>43</v>
      </c>
      <c r="C1864" s="19">
        <v>140</v>
      </c>
      <c r="D1864" s="7">
        <v>0</v>
      </c>
      <c r="E1864" s="6">
        <v>0.1</v>
      </c>
      <c r="F1864" s="7">
        <v>2</v>
      </c>
      <c r="G1864" s="4">
        <v>1994</v>
      </c>
      <c r="H1864" s="18">
        <f t="shared" si="58"/>
        <v>1995</v>
      </c>
      <c r="I1864" s="5" t="s">
        <v>3539</v>
      </c>
      <c r="J1864" t="str">
        <f t="shared" si="59"/>
        <v>Conner Winters</v>
      </c>
    </row>
    <row r="1865" spans="1:10" ht="15" x14ac:dyDescent="0.25">
      <c r="A1865" s="5" t="s">
        <v>1512</v>
      </c>
      <c r="B1865" s="6">
        <v>55</v>
      </c>
      <c r="C1865" s="19">
        <v>128</v>
      </c>
      <c r="D1865" s="7">
        <v>0</v>
      </c>
      <c r="E1865" s="6">
        <v>0.1</v>
      </c>
      <c r="F1865" s="7">
        <v>1</v>
      </c>
      <c r="G1865" s="4">
        <v>1994</v>
      </c>
      <c r="H1865" s="18">
        <f t="shared" si="58"/>
        <v>1995</v>
      </c>
      <c r="I1865" s="5" t="s">
        <v>3482</v>
      </c>
      <c r="J1865" t="str">
        <f t="shared" si="59"/>
        <v>Conyers Dill</v>
      </c>
    </row>
    <row r="1866" spans="1:10" ht="15" x14ac:dyDescent="0.25">
      <c r="A1866" s="5" t="s">
        <v>869</v>
      </c>
      <c r="B1866" s="6">
        <v>184</v>
      </c>
      <c r="C1866" s="19">
        <v>59</v>
      </c>
      <c r="D1866" s="7">
        <v>0</v>
      </c>
      <c r="E1866" s="6">
        <v>0.2</v>
      </c>
      <c r="F1866" s="7">
        <v>12</v>
      </c>
      <c r="G1866" s="4">
        <v>1994</v>
      </c>
      <c r="H1866" s="18">
        <f t="shared" si="58"/>
        <v>1995</v>
      </c>
      <c r="I1866" s="5" t="s">
        <v>2992</v>
      </c>
      <c r="J1866" t="str">
        <f t="shared" si="59"/>
        <v>Cooley Godward</v>
      </c>
    </row>
    <row r="1867" spans="1:10" ht="15" x14ac:dyDescent="0.25">
      <c r="A1867" s="5" t="s">
        <v>1564</v>
      </c>
      <c r="B1867" s="6">
        <v>84.4</v>
      </c>
      <c r="C1867" s="19">
        <v>94</v>
      </c>
      <c r="D1867" s="7">
        <v>0</v>
      </c>
      <c r="E1867" s="6">
        <v>0.1</v>
      </c>
      <c r="F1867" s="7">
        <v>1</v>
      </c>
      <c r="G1867" s="4">
        <v>1994</v>
      </c>
      <c r="H1867" s="18">
        <f t="shared" si="58"/>
        <v>1995</v>
      </c>
      <c r="I1867" s="5" t="s">
        <v>3524</v>
      </c>
      <c r="J1867" t="str">
        <f t="shared" si="59"/>
        <v>Cooperman Levitt</v>
      </c>
    </row>
    <row r="1868" spans="1:10" ht="15" x14ac:dyDescent="0.25">
      <c r="A1868" s="5" t="s">
        <v>14</v>
      </c>
      <c r="B1868" s="6">
        <v>116.4</v>
      </c>
      <c r="C1868" s="19">
        <v>78</v>
      </c>
      <c r="D1868" s="7">
        <v>0</v>
      </c>
      <c r="E1868" s="6">
        <v>0.2</v>
      </c>
      <c r="F1868" s="7">
        <v>2</v>
      </c>
      <c r="G1868" s="4">
        <v>1994</v>
      </c>
      <c r="H1868" s="18">
        <f t="shared" si="58"/>
        <v>1995</v>
      </c>
      <c r="I1868" s="5" t="s">
        <v>2579</v>
      </c>
      <c r="J1868" t="str">
        <f t="shared" si="59"/>
        <v>Covington Burling</v>
      </c>
    </row>
    <row r="1869" spans="1:10" ht="15" x14ac:dyDescent="0.25">
      <c r="A1869" s="5" t="s">
        <v>15</v>
      </c>
      <c r="B1869" s="6">
        <v>315</v>
      </c>
      <c r="C1869" s="19">
        <v>36</v>
      </c>
      <c r="D1869" s="7">
        <v>0</v>
      </c>
      <c r="E1869" s="6">
        <v>0.4</v>
      </c>
      <c r="F1869" s="7">
        <v>2</v>
      </c>
      <c r="G1869" s="4">
        <v>1994</v>
      </c>
      <c r="H1869" s="18">
        <f t="shared" si="58"/>
        <v>1995</v>
      </c>
      <c r="I1869" s="5" t="s">
        <v>2580</v>
      </c>
      <c r="J1869" t="str">
        <f t="shared" si="59"/>
        <v>Cravath Swaine</v>
      </c>
    </row>
    <row r="1870" spans="1:10" ht="15" x14ac:dyDescent="0.25">
      <c r="A1870" s="5" t="s">
        <v>1584</v>
      </c>
      <c r="B1870" s="6">
        <v>41.1</v>
      </c>
      <c r="C1870" s="19">
        <v>146</v>
      </c>
      <c r="D1870" s="7">
        <v>0</v>
      </c>
      <c r="E1870" s="6">
        <v>0.1</v>
      </c>
      <c r="F1870" s="7">
        <v>1</v>
      </c>
      <c r="G1870" s="4">
        <v>1994</v>
      </c>
      <c r="H1870" s="18">
        <f t="shared" si="58"/>
        <v>1995</v>
      </c>
      <c r="I1870" s="5" t="s">
        <v>3542</v>
      </c>
      <c r="J1870" t="str">
        <f t="shared" si="59"/>
        <v>Cruzat Ortuzar</v>
      </c>
    </row>
    <row r="1871" spans="1:10" ht="15" x14ac:dyDescent="0.25">
      <c r="A1871" s="5" t="s">
        <v>1186</v>
      </c>
      <c r="B1871" s="6">
        <v>78.8</v>
      </c>
      <c r="C1871" s="19">
        <v>100</v>
      </c>
      <c r="D1871" s="7">
        <v>0</v>
      </c>
      <c r="E1871" s="6">
        <v>0.1</v>
      </c>
      <c r="F1871" s="7">
        <v>3</v>
      </c>
      <c r="G1871" s="4">
        <v>1994</v>
      </c>
      <c r="H1871" s="18">
        <f t="shared" si="58"/>
        <v>1995</v>
      </c>
      <c r="I1871" s="5" t="s">
        <v>2691</v>
      </c>
      <c r="J1871" t="str">
        <f t="shared" si="59"/>
        <v>Curtis Mallet-Prevost</v>
      </c>
    </row>
    <row r="1872" spans="1:10" ht="15" x14ac:dyDescent="0.25">
      <c r="A1872" s="5" t="s">
        <v>16</v>
      </c>
      <c r="B1872" s="6">
        <v>595</v>
      </c>
      <c r="C1872" s="19">
        <v>29</v>
      </c>
      <c r="D1872" s="7">
        <v>0</v>
      </c>
      <c r="E1872" s="6">
        <v>0.8</v>
      </c>
      <c r="F1872" s="7">
        <v>8</v>
      </c>
      <c r="G1872" s="4">
        <v>1994</v>
      </c>
      <c r="H1872" s="18">
        <f t="shared" si="58"/>
        <v>1995</v>
      </c>
      <c r="I1872" s="5" t="s">
        <v>2581</v>
      </c>
      <c r="J1872" t="str">
        <f t="shared" si="59"/>
        <v>Davis Polk</v>
      </c>
    </row>
    <row r="1873" spans="1:10" ht="15" x14ac:dyDescent="0.25">
      <c r="A1873" s="5" t="s">
        <v>1102</v>
      </c>
      <c r="B1873" s="6">
        <v>49.5</v>
      </c>
      <c r="C1873" s="19">
        <v>133</v>
      </c>
      <c r="D1873" s="7">
        <v>0</v>
      </c>
      <c r="E1873" s="6">
        <v>0.1</v>
      </c>
      <c r="F1873" s="7">
        <v>4</v>
      </c>
      <c r="G1873" s="4">
        <v>1994</v>
      </c>
      <c r="H1873" s="18">
        <f t="shared" si="58"/>
        <v>1995</v>
      </c>
      <c r="I1873" s="5" t="s">
        <v>3160</v>
      </c>
      <c r="J1873" t="str">
        <f t="shared" si="59"/>
        <v>Davis Graham</v>
      </c>
    </row>
    <row r="1874" spans="1:10" ht="15" x14ac:dyDescent="0.25">
      <c r="A1874" s="5" t="s">
        <v>263</v>
      </c>
      <c r="B1874" s="6">
        <v>34.700000000000003</v>
      </c>
      <c r="C1874" s="19">
        <v>157</v>
      </c>
      <c r="D1874" s="7">
        <v>0</v>
      </c>
      <c r="E1874" s="6">
        <v>0.1</v>
      </c>
      <c r="F1874" s="7">
        <v>1</v>
      </c>
      <c r="G1874" s="4">
        <v>1994</v>
      </c>
      <c r="H1874" s="18">
        <f t="shared" si="58"/>
        <v>1995</v>
      </c>
      <c r="I1874" s="5" t="s">
        <v>2692</v>
      </c>
      <c r="J1874" t="str">
        <f t="shared" si="59"/>
        <v>Day Berry</v>
      </c>
    </row>
    <row r="1875" spans="1:10" ht="15" x14ac:dyDescent="0.25">
      <c r="A1875" s="5" t="s">
        <v>17</v>
      </c>
      <c r="B1875" s="8">
        <v>3579.1</v>
      </c>
      <c r="C1875" s="19">
        <v>2</v>
      </c>
      <c r="D1875" s="7">
        <v>0</v>
      </c>
      <c r="E1875" s="6">
        <v>4.7</v>
      </c>
      <c r="F1875" s="7">
        <v>6</v>
      </c>
      <c r="G1875" s="4">
        <v>1994</v>
      </c>
      <c r="H1875" s="18">
        <f t="shared" si="58"/>
        <v>1995</v>
      </c>
      <c r="I1875" s="5" t="s">
        <v>2582</v>
      </c>
      <c r="J1875" t="str">
        <f t="shared" si="59"/>
        <v>Debevoise Plimpton</v>
      </c>
    </row>
    <row r="1876" spans="1:10" ht="15" x14ac:dyDescent="0.25">
      <c r="A1876" s="5" t="s">
        <v>986</v>
      </c>
      <c r="B1876" s="6">
        <v>991.4</v>
      </c>
      <c r="C1876" s="19">
        <v>17</v>
      </c>
      <c r="D1876" s="7">
        <v>0</v>
      </c>
      <c r="E1876" s="6">
        <v>1.3</v>
      </c>
      <c r="F1876" s="7">
        <v>5</v>
      </c>
      <c r="G1876" s="4">
        <v>1994</v>
      </c>
      <c r="H1876" s="18">
        <f t="shared" si="58"/>
        <v>1995</v>
      </c>
      <c r="I1876" s="5" t="s">
        <v>3068</v>
      </c>
      <c r="J1876" t="str">
        <f t="shared" si="59"/>
        <v>Dechert Price</v>
      </c>
    </row>
    <row r="1877" spans="1:10" ht="15" x14ac:dyDescent="0.25">
      <c r="A1877" s="5" t="s">
        <v>18</v>
      </c>
      <c r="B1877" s="6">
        <v>206.8</v>
      </c>
      <c r="C1877" s="19">
        <v>51</v>
      </c>
      <c r="D1877" s="7">
        <v>0</v>
      </c>
      <c r="E1877" s="6">
        <v>0.3</v>
      </c>
      <c r="F1877" s="7">
        <v>1</v>
      </c>
      <c r="G1877" s="4">
        <v>1994</v>
      </c>
      <c r="H1877" s="18">
        <f t="shared" si="58"/>
        <v>1995</v>
      </c>
      <c r="I1877" s="5" t="s">
        <v>18</v>
      </c>
      <c r="J1877" t="str">
        <f t="shared" si="59"/>
        <v>Dewey Ballantine</v>
      </c>
    </row>
    <row r="1878" spans="1:10" ht="15" x14ac:dyDescent="0.25">
      <c r="A1878" s="5" t="s">
        <v>985</v>
      </c>
      <c r="B1878" s="6">
        <v>36</v>
      </c>
      <c r="C1878" s="19">
        <v>153</v>
      </c>
      <c r="D1878" s="7">
        <v>0</v>
      </c>
      <c r="E1878" s="6">
        <v>0.1</v>
      </c>
      <c r="F1878" s="7">
        <v>1</v>
      </c>
      <c r="G1878" s="4">
        <v>1994</v>
      </c>
      <c r="H1878" s="18">
        <f t="shared" si="58"/>
        <v>1995</v>
      </c>
      <c r="I1878" s="5" t="s">
        <v>3067</v>
      </c>
      <c r="J1878" t="str">
        <f t="shared" si="59"/>
        <v>Dewey Ballantine</v>
      </c>
    </row>
    <row r="1879" spans="1:10" ht="15" x14ac:dyDescent="0.25">
      <c r="A1879" s="5" t="s">
        <v>1459</v>
      </c>
      <c r="B1879" s="6">
        <v>69.900000000000006</v>
      </c>
      <c r="C1879" s="19">
        <v>108</v>
      </c>
      <c r="D1879" s="7">
        <v>0</v>
      </c>
      <c r="E1879" s="6">
        <v>0.1</v>
      </c>
      <c r="F1879" s="7">
        <v>1</v>
      </c>
      <c r="G1879" s="4">
        <v>1994</v>
      </c>
      <c r="H1879" s="18">
        <f t="shared" si="58"/>
        <v>1995</v>
      </c>
      <c r="I1879" s="5" t="s">
        <v>3435</v>
      </c>
      <c r="J1879" t="str">
        <f t="shared" si="59"/>
        <v>Dickstein Shapiro</v>
      </c>
    </row>
    <row r="1880" spans="1:10" ht="15" x14ac:dyDescent="0.25">
      <c r="A1880" s="5" t="s">
        <v>712</v>
      </c>
      <c r="B1880" s="6">
        <v>292.2</v>
      </c>
      <c r="C1880" s="19">
        <v>40</v>
      </c>
      <c r="D1880" s="7">
        <v>0</v>
      </c>
      <c r="E1880" s="6">
        <v>0.4</v>
      </c>
      <c r="F1880" s="7">
        <v>9</v>
      </c>
      <c r="G1880" s="4">
        <v>1994</v>
      </c>
      <c r="H1880" s="18">
        <f t="shared" si="58"/>
        <v>1995</v>
      </c>
      <c r="I1880" s="5" t="s">
        <v>2825</v>
      </c>
      <c r="J1880" t="str">
        <f t="shared" si="59"/>
        <v>Dorsey Whitney</v>
      </c>
    </row>
    <row r="1881" spans="1:10" ht="15" x14ac:dyDescent="0.25">
      <c r="A1881" s="5" t="s">
        <v>713</v>
      </c>
      <c r="B1881" s="6">
        <v>24.4</v>
      </c>
      <c r="C1881" s="19">
        <v>188</v>
      </c>
      <c r="D1881" s="7">
        <v>0</v>
      </c>
      <c r="E1881" s="6">
        <v>0</v>
      </c>
      <c r="F1881" s="7">
        <v>2</v>
      </c>
      <c r="G1881" s="4">
        <v>1994</v>
      </c>
      <c r="H1881" s="18">
        <f t="shared" si="58"/>
        <v>1995</v>
      </c>
      <c r="I1881" s="5" t="s">
        <v>2826</v>
      </c>
      <c r="J1881" t="str">
        <f t="shared" si="59"/>
        <v>Drinker Biddle</v>
      </c>
    </row>
    <row r="1882" spans="1:10" ht="15" x14ac:dyDescent="0.25">
      <c r="A1882" s="5" t="s">
        <v>1582</v>
      </c>
      <c r="B1882" s="6">
        <v>42</v>
      </c>
      <c r="C1882" s="19">
        <v>144</v>
      </c>
      <c r="D1882" s="7">
        <v>0</v>
      </c>
      <c r="E1882" s="6">
        <v>0.1</v>
      </c>
      <c r="F1882" s="7">
        <v>1</v>
      </c>
      <c r="G1882" s="4">
        <v>1994</v>
      </c>
      <c r="H1882" s="18">
        <f t="shared" si="58"/>
        <v>1995</v>
      </c>
      <c r="I1882" s="5" t="s">
        <v>3540</v>
      </c>
      <c r="J1882" t="str">
        <f t="shared" si="59"/>
        <v>Ehrenreich Krause</v>
      </c>
    </row>
    <row r="1883" spans="1:10" ht="15" x14ac:dyDescent="0.25">
      <c r="A1883" s="5" t="s">
        <v>1585</v>
      </c>
      <c r="B1883" s="6">
        <v>40.5</v>
      </c>
      <c r="C1883" s="19">
        <v>148</v>
      </c>
      <c r="D1883" s="7">
        <v>0</v>
      </c>
      <c r="E1883" s="6">
        <v>0.1</v>
      </c>
      <c r="F1883" s="7">
        <v>1</v>
      </c>
      <c r="G1883" s="4">
        <v>1994</v>
      </c>
      <c r="H1883" s="18">
        <f t="shared" si="58"/>
        <v>1995</v>
      </c>
      <c r="I1883" s="5" t="s">
        <v>3543</v>
      </c>
      <c r="J1883" t="str">
        <f t="shared" si="59"/>
        <v>Ellis Funk</v>
      </c>
    </row>
    <row r="1884" spans="1:10" ht="15" x14ac:dyDescent="0.25">
      <c r="A1884" s="5" t="s">
        <v>1407</v>
      </c>
      <c r="B1884" s="6">
        <v>35.700000000000003</v>
      </c>
      <c r="C1884" s="19">
        <v>154</v>
      </c>
      <c r="D1884" s="7">
        <v>0</v>
      </c>
      <c r="E1884" s="6">
        <v>0.1</v>
      </c>
      <c r="F1884" s="7">
        <v>1</v>
      </c>
      <c r="G1884" s="4">
        <v>1994</v>
      </c>
      <c r="H1884" s="18">
        <f t="shared" si="58"/>
        <v>1995</v>
      </c>
      <c r="I1884" s="5" t="s">
        <v>1407</v>
      </c>
      <c r="J1884" t="str">
        <f t="shared" si="59"/>
        <v>Fennemore Craig</v>
      </c>
    </row>
    <row r="1885" spans="1:10" ht="15" x14ac:dyDescent="0.25">
      <c r="A1885" s="5" t="s">
        <v>716</v>
      </c>
      <c r="B1885" s="6">
        <v>67.8</v>
      </c>
      <c r="C1885" s="19">
        <v>110</v>
      </c>
      <c r="D1885" s="7">
        <v>0</v>
      </c>
      <c r="E1885" s="6">
        <v>0.1</v>
      </c>
      <c r="F1885" s="7">
        <v>4</v>
      </c>
      <c r="G1885" s="4">
        <v>1994</v>
      </c>
      <c r="H1885" s="18">
        <f t="shared" si="58"/>
        <v>1995</v>
      </c>
      <c r="I1885" s="5" t="s">
        <v>2827</v>
      </c>
      <c r="J1885" t="str">
        <f t="shared" si="59"/>
        <v>Fenwick West</v>
      </c>
    </row>
    <row r="1886" spans="1:10" ht="15" x14ac:dyDescent="0.25">
      <c r="A1886" s="5" t="s">
        <v>76</v>
      </c>
      <c r="B1886" s="6">
        <v>67.3</v>
      </c>
      <c r="C1886" s="19">
        <v>112</v>
      </c>
      <c r="D1886" s="7">
        <v>0</v>
      </c>
      <c r="E1886" s="6">
        <v>0.1</v>
      </c>
      <c r="F1886" s="7">
        <v>5</v>
      </c>
      <c r="G1886" s="4">
        <v>1994</v>
      </c>
      <c r="H1886" s="18">
        <f t="shared" si="58"/>
        <v>1995</v>
      </c>
      <c r="I1886" s="5" t="s">
        <v>2617</v>
      </c>
      <c r="J1886" t="str">
        <f t="shared" si="59"/>
        <v>Foley Lardner</v>
      </c>
    </row>
    <row r="1887" spans="1:10" ht="15" x14ac:dyDescent="0.25">
      <c r="A1887" s="5" t="s">
        <v>1095</v>
      </c>
      <c r="B1887" s="6">
        <v>53</v>
      </c>
      <c r="C1887" s="19">
        <v>130</v>
      </c>
      <c r="D1887" s="7">
        <v>0</v>
      </c>
      <c r="E1887" s="6">
        <v>0.1</v>
      </c>
      <c r="F1887" s="7">
        <v>4</v>
      </c>
      <c r="G1887" s="4">
        <v>1994</v>
      </c>
      <c r="H1887" s="18">
        <f t="shared" si="58"/>
        <v>1995</v>
      </c>
      <c r="I1887" s="5" t="s">
        <v>3153</v>
      </c>
      <c r="J1887" t="str">
        <f t="shared" si="59"/>
        <v>Foley Hoag</v>
      </c>
    </row>
    <row r="1888" spans="1:10" ht="15" x14ac:dyDescent="0.25">
      <c r="A1888" s="5" t="s">
        <v>1230</v>
      </c>
      <c r="B1888" s="6">
        <v>67.400000000000006</v>
      </c>
      <c r="C1888" s="19">
        <v>111</v>
      </c>
      <c r="D1888" s="7">
        <v>0</v>
      </c>
      <c r="E1888" s="6">
        <v>0.1</v>
      </c>
      <c r="F1888" s="7">
        <v>5</v>
      </c>
      <c r="G1888" s="4">
        <v>1994</v>
      </c>
      <c r="H1888" s="18">
        <f t="shared" si="58"/>
        <v>1995</v>
      </c>
      <c r="I1888" s="5" t="s">
        <v>3260</v>
      </c>
      <c r="J1888" t="str">
        <f t="shared" si="59"/>
        <v>Fredrikson Byron</v>
      </c>
    </row>
    <row r="1889" spans="1:10" ht="15" x14ac:dyDescent="0.25">
      <c r="A1889" s="5" t="s">
        <v>997</v>
      </c>
      <c r="B1889" s="6">
        <v>649.70000000000005</v>
      </c>
      <c r="C1889" s="19">
        <v>24</v>
      </c>
      <c r="D1889" s="7">
        <v>0</v>
      </c>
      <c r="E1889" s="6">
        <v>0.9</v>
      </c>
      <c r="F1889" s="7">
        <v>3</v>
      </c>
      <c r="G1889" s="4">
        <v>1994</v>
      </c>
      <c r="H1889" s="18">
        <f t="shared" si="58"/>
        <v>1995</v>
      </c>
      <c r="I1889" s="5" t="s">
        <v>2585</v>
      </c>
      <c r="J1889" t="str">
        <f t="shared" si="59"/>
        <v>Fried Frank</v>
      </c>
    </row>
    <row r="1890" spans="1:10" ht="15" x14ac:dyDescent="0.25">
      <c r="A1890" s="5" t="s">
        <v>22</v>
      </c>
      <c r="B1890" s="6">
        <v>126.1</v>
      </c>
      <c r="C1890" s="19">
        <v>74</v>
      </c>
      <c r="D1890" s="7">
        <v>0</v>
      </c>
      <c r="E1890" s="6">
        <v>0.2</v>
      </c>
      <c r="F1890" s="7">
        <v>9</v>
      </c>
      <c r="G1890" s="4">
        <v>1994</v>
      </c>
      <c r="H1890" s="18">
        <f t="shared" si="58"/>
        <v>1995</v>
      </c>
      <c r="I1890" s="5" t="s">
        <v>2586</v>
      </c>
      <c r="J1890" t="str">
        <f t="shared" si="59"/>
        <v>Fulbright Jaworski</v>
      </c>
    </row>
    <row r="1891" spans="1:10" ht="15" x14ac:dyDescent="0.25">
      <c r="A1891" s="5" t="s">
        <v>870</v>
      </c>
      <c r="B1891" s="6">
        <v>70</v>
      </c>
      <c r="C1891" s="19">
        <v>107</v>
      </c>
      <c r="D1891" s="7">
        <v>0</v>
      </c>
      <c r="E1891" s="6">
        <v>0.1</v>
      </c>
      <c r="F1891" s="7">
        <v>1</v>
      </c>
      <c r="G1891" s="4">
        <v>1994</v>
      </c>
      <c r="H1891" s="18">
        <f t="shared" si="58"/>
        <v>1995</v>
      </c>
      <c r="I1891" s="5" t="s">
        <v>601</v>
      </c>
      <c r="J1891" t="str">
        <f t="shared" si="59"/>
        <v>Gardere Wynne</v>
      </c>
    </row>
    <row r="1892" spans="1:10" ht="15" x14ac:dyDescent="0.25">
      <c r="A1892" s="5" t="s">
        <v>469</v>
      </c>
      <c r="B1892" s="6">
        <v>171.3</v>
      </c>
      <c r="C1892" s="19">
        <v>65</v>
      </c>
      <c r="D1892" s="7">
        <v>0</v>
      </c>
      <c r="E1892" s="6">
        <v>0.2</v>
      </c>
      <c r="F1892" s="7">
        <v>2</v>
      </c>
      <c r="G1892" s="4">
        <v>1994</v>
      </c>
      <c r="H1892" s="18">
        <f t="shared" si="58"/>
        <v>1995</v>
      </c>
      <c r="I1892" s="5" t="s">
        <v>2700</v>
      </c>
      <c r="J1892" t="str">
        <f t="shared" si="59"/>
        <v>Gardner Carton</v>
      </c>
    </row>
    <row r="1893" spans="1:10" ht="15" x14ac:dyDescent="0.25">
      <c r="A1893" s="5" t="s">
        <v>858</v>
      </c>
      <c r="B1893" s="8">
        <v>1402</v>
      </c>
      <c r="C1893" s="19">
        <v>8</v>
      </c>
      <c r="D1893" s="7">
        <v>0</v>
      </c>
      <c r="E1893" s="6">
        <v>1.8</v>
      </c>
      <c r="F1893" s="7">
        <v>11</v>
      </c>
      <c r="G1893" s="4">
        <v>1994</v>
      </c>
      <c r="H1893" s="18">
        <f t="shared" si="58"/>
        <v>1995</v>
      </c>
      <c r="I1893" s="5" t="s">
        <v>858</v>
      </c>
      <c r="J1893" t="str">
        <f t="shared" si="59"/>
        <v>General Counsel</v>
      </c>
    </row>
    <row r="1894" spans="1:10" ht="15" x14ac:dyDescent="0.25">
      <c r="A1894" s="5" t="s">
        <v>921</v>
      </c>
      <c r="B1894" s="6">
        <v>271.7</v>
      </c>
      <c r="C1894" s="19">
        <v>44</v>
      </c>
      <c r="D1894" s="7">
        <v>0</v>
      </c>
      <c r="E1894" s="6">
        <v>0.4</v>
      </c>
      <c r="F1894" s="7">
        <v>5</v>
      </c>
      <c r="G1894" s="4">
        <v>1994</v>
      </c>
      <c r="H1894" s="18">
        <f t="shared" si="58"/>
        <v>1995</v>
      </c>
      <c r="I1894" s="5" t="s">
        <v>2587</v>
      </c>
      <c r="J1894" t="str">
        <f t="shared" si="59"/>
        <v>Gibson Dunn</v>
      </c>
    </row>
    <row r="1895" spans="1:10" ht="15" x14ac:dyDescent="0.25">
      <c r="A1895" s="5" t="s">
        <v>1012</v>
      </c>
      <c r="B1895" s="6">
        <v>27</v>
      </c>
      <c r="C1895" s="19">
        <v>179</v>
      </c>
      <c r="D1895" s="7">
        <v>0</v>
      </c>
      <c r="E1895" s="6">
        <v>0</v>
      </c>
      <c r="F1895" s="7">
        <v>1</v>
      </c>
      <c r="G1895" s="4">
        <v>1994</v>
      </c>
      <c r="H1895" s="18">
        <f t="shared" si="58"/>
        <v>1995</v>
      </c>
      <c r="I1895" s="5" t="s">
        <v>1012</v>
      </c>
      <c r="J1895" t="str">
        <f t="shared" si="59"/>
        <v>Gipson Hoffman</v>
      </c>
    </row>
    <row r="1896" spans="1:10" ht="15" x14ac:dyDescent="0.25">
      <c r="A1896" s="5" t="s">
        <v>864</v>
      </c>
      <c r="B1896" s="8">
        <v>1244.5</v>
      </c>
      <c r="C1896" s="19">
        <v>13</v>
      </c>
      <c r="D1896" s="7">
        <v>0</v>
      </c>
      <c r="E1896" s="6">
        <v>1.6</v>
      </c>
      <c r="F1896" s="7">
        <v>6</v>
      </c>
      <c r="G1896" s="4">
        <v>1994</v>
      </c>
      <c r="H1896" s="18">
        <f t="shared" si="58"/>
        <v>1995</v>
      </c>
      <c r="I1896" s="5" t="s">
        <v>2988</v>
      </c>
      <c r="J1896" t="str">
        <f t="shared" si="59"/>
        <v>Goodwin Procter</v>
      </c>
    </row>
    <row r="1897" spans="1:10" ht="15" x14ac:dyDescent="0.25">
      <c r="A1897" s="5" t="s">
        <v>1449</v>
      </c>
      <c r="B1897" s="6">
        <v>99.2</v>
      </c>
      <c r="C1897" s="19">
        <v>87</v>
      </c>
      <c r="D1897" s="7">
        <v>0</v>
      </c>
      <c r="E1897" s="6">
        <v>0.1</v>
      </c>
      <c r="F1897" s="7">
        <v>1</v>
      </c>
      <c r="G1897" s="4">
        <v>1994</v>
      </c>
      <c r="H1897" s="18">
        <f t="shared" si="58"/>
        <v>1995</v>
      </c>
      <c r="I1897" s="5" t="s">
        <v>3426</v>
      </c>
      <c r="J1897" t="str">
        <f t="shared" si="59"/>
        <v>Gordon Altman</v>
      </c>
    </row>
    <row r="1898" spans="1:10" ht="15" x14ac:dyDescent="0.25">
      <c r="A1898" s="5" t="s">
        <v>235</v>
      </c>
      <c r="B1898" s="6">
        <v>103.9</v>
      </c>
      <c r="C1898" s="19">
        <v>83</v>
      </c>
      <c r="D1898" s="7">
        <v>0</v>
      </c>
      <c r="E1898" s="6">
        <v>0.1</v>
      </c>
      <c r="F1898" s="7">
        <v>6</v>
      </c>
      <c r="G1898" s="4">
        <v>1994</v>
      </c>
      <c r="H1898" s="18">
        <f t="shared" si="58"/>
        <v>1995</v>
      </c>
      <c r="I1898" s="5" t="s">
        <v>2673</v>
      </c>
      <c r="J1898" t="str">
        <f t="shared" si="59"/>
        <v>Gray Cary</v>
      </c>
    </row>
    <row r="1899" spans="1:10" ht="15" x14ac:dyDescent="0.25">
      <c r="A1899" s="5" t="s">
        <v>1379</v>
      </c>
      <c r="B1899" s="6">
        <v>29.2</v>
      </c>
      <c r="C1899" s="19">
        <v>175</v>
      </c>
      <c r="D1899" s="7">
        <v>0</v>
      </c>
      <c r="E1899" s="6">
        <v>0</v>
      </c>
      <c r="F1899" s="7">
        <v>8</v>
      </c>
      <c r="G1899" s="4">
        <v>1994</v>
      </c>
      <c r="H1899" s="18">
        <f t="shared" si="58"/>
        <v>1995</v>
      </c>
      <c r="I1899" s="5" t="s">
        <v>3375</v>
      </c>
      <c r="J1899" t="str">
        <f t="shared" si="59"/>
        <v>Greenberg Traurig</v>
      </c>
    </row>
    <row r="1900" spans="1:10" ht="15" x14ac:dyDescent="0.25">
      <c r="A1900" s="5" t="s">
        <v>1599</v>
      </c>
      <c r="B1900" s="6">
        <v>25</v>
      </c>
      <c r="C1900" s="19">
        <v>185</v>
      </c>
      <c r="D1900" s="7">
        <v>0</v>
      </c>
      <c r="E1900" s="6">
        <v>0</v>
      </c>
      <c r="F1900" s="7">
        <v>1</v>
      </c>
      <c r="G1900" s="4">
        <v>1994</v>
      </c>
      <c r="H1900" s="18">
        <f t="shared" si="58"/>
        <v>1995</v>
      </c>
      <c r="I1900" s="5" t="s">
        <v>3555</v>
      </c>
      <c r="J1900" t="str">
        <f t="shared" si="59"/>
        <v>Hahn Hessen</v>
      </c>
    </row>
    <row r="1901" spans="1:10" ht="15" x14ac:dyDescent="0.25">
      <c r="A1901" s="5" t="s">
        <v>875</v>
      </c>
      <c r="B1901" s="6">
        <v>613.79999999999995</v>
      </c>
      <c r="C1901" s="19">
        <v>28</v>
      </c>
      <c r="D1901" s="7">
        <v>0</v>
      </c>
      <c r="E1901" s="6">
        <v>0.8</v>
      </c>
      <c r="F1901" s="7">
        <v>10</v>
      </c>
      <c r="G1901" s="4">
        <v>1994</v>
      </c>
      <c r="H1901" s="18">
        <f t="shared" si="58"/>
        <v>1995</v>
      </c>
      <c r="I1901" s="5" t="s">
        <v>2995</v>
      </c>
      <c r="J1901" t="str">
        <f t="shared" si="59"/>
        <v>Hale Dorr</v>
      </c>
    </row>
    <row r="1902" spans="1:10" ht="15" x14ac:dyDescent="0.25">
      <c r="A1902" s="5" t="s">
        <v>1578</v>
      </c>
      <c r="B1902" s="6">
        <v>49.9</v>
      </c>
      <c r="C1902" s="19">
        <v>132</v>
      </c>
      <c r="D1902" s="7">
        <v>0</v>
      </c>
      <c r="E1902" s="6">
        <v>0.1</v>
      </c>
      <c r="F1902" s="7">
        <v>1</v>
      </c>
      <c r="G1902" s="4">
        <v>1994</v>
      </c>
      <c r="H1902" s="18">
        <f t="shared" si="58"/>
        <v>1995</v>
      </c>
      <c r="I1902" s="5" t="s">
        <v>3537</v>
      </c>
      <c r="J1902" t="str">
        <f t="shared" si="59"/>
        <v>Harwell Howard</v>
      </c>
    </row>
    <row r="1903" spans="1:10" ht="15" x14ac:dyDescent="0.25">
      <c r="A1903" s="5" t="s">
        <v>1104</v>
      </c>
      <c r="B1903" s="6">
        <v>142.30000000000001</v>
      </c>
      <c r="C1903" s="19">
        <v>69</v>
      </c>
      <c r="D1903" s="7">
        <v>0</v>
      </c>
      <c r="E1903" s="6">
        <v>0.2</v>
      </c>
      <c r="F1903" s="7">
        <v>2</v>
      </c>
      <c r="G1903" s="4">
        <v>1994</v>
      </c>
      <c r="H1903" s="18">
        <f t="shared" si="58"/>
        <v>1995</v>
      </c>
      <c r="I1903" s="5" t="s">
        <v>3162</v>
      </c>
      <c r="J1903" t="str">
        <f t="shared" si="59"/>
        <v>Haythe Curley</v>
      </c>
    </row>
    <row r="1904" spans="1:10" ht="15" x14ac:dyDescent="0.25">
      <c r="A1904" s="5" t="s">
        <v>83</v>
      </c>
      <c r="B1904" s="6">
        <v>630.79999999999995</v>
      </c>
      <c r="C1904" s="19">
        <v>26</v>
      </c>
      <c r="D1904" s="7">
        <v>0</v>
      </c>
      <c r="E1904" s="6">
        <v>0.8</v>
      </c>
      <c r="F1904" s="7">
        <v>7</v>
      </c>
      <c r="G1904" s="4">
        <v>1994</v>
      </c>
      <c r="H1904" s="18">
        <f t="shared" si="58"/>
        <v>1995</v>
      </c>
      <c r="I1904" s="5" t="s">
        <v>2620</v>
      </c>
      <c r="J1904" t="str">
        <f t="shared" si="59"/>
        <v>Hogan Hartson</v>
      </c>
    </row>
    <row r="1905" spans="1:10" ht="15" x14ac:dyDescent="0.25">
      <c r="A1905" s="5" t="s">
        <v>739</v>
      </c>
      <c r="B1905" s="6">
        <v>29.3</v>
      </c>
      <c r="C1905" s="19">
        <v>174</v>
      </c>
      <c r="D1905" s="7">
        <v>0</v>
      </c>
      <c r="E1905" s="6">
        <v>0</v>
      </c>
      <c r="F1905" s="7">
        <v>2</v>
      </c>
      <c r="G1905" s="4">
        <v>1994</v>
      </c>
      <c r="H1905" s="18">
        <f t="shared" si="58"/>
        <v>1995</v>
      </c>
      <c r="I1905" s="5" t="s">
        <v>2838</v>
      </c>
      <c r="J1905" t="str">
        <f t="shared" si="59"/>
        <v>Holland Knight</v>
      </c>
    </row>
    <row r="1906" spans="1:10" ht="15" x14ac:dyDescent="0.25">
      <c r="A1906" s="5" t="s">
        <v>363</v>
      </c>
      <c r="B1906" s="6">
        <v>20.7</v>
      </c>
      <c r="C1906" s="19">
        <v>198</v>
      </c>
      <c r="D1906" s="7">
        <v>0</v>
      </c>
      <c r="E1906" s="6">
        <v>0</v>
      </c>
      <c r="F1906" s="7">
        <v>2</v>
      </c>
      <c r="G1906" s="4">
        <v>1994</v>
      </c>
      <c r="H1906" s="18">
        <f t="shared" si="58"/>
        <v>1995</v>
      </c>
      <c r="I1906" s="5" t="s">
        <v>2741</v>
      </c>
      <c r="J1906" t="str">
        <f t="shared" si="59"/>
        <v>Holme Roberts</v>
      </c>
    </row>
    <row r="1907" spans="1:10" ht="15" x14ac:dyDescent="0.25">
      <c r="A1907" s="5" t="s">
        <v>1064</v>
      </c>
      <c r="B1907" s="6">
        <v>25.3</v>
      </c>
      <c r="C1907" s="19">
        <v>184</v>
      </c>
      <c r="D1907" s="7">
        <v>0</v>
      </c>
      <c r="E1907" s="6">
        <v>0</v>
      </c>
      <c r="F1907" s="7">
        <v>2</v>
      </c>
      <c r="G1907" s="4">
        <v>1994</v>
      </c>
      <c r="H1907" s="18">
        <f t="shared" si="58"/>
        <v>1995</v>
      </c>
      <c r="I1907" s="5" t="s">
        <v>3130</v>
      </c>
      <c r="J1907" t="str">
        <f t="shared" si="59"/>
        <v>HoltzmannWise Shepard</v>
      </c>
    </row>
    <row r="1908" spans="1:10" ht="15" x14ac:dyDescent="0.25">
      <c r="A1908" s="5" t="s">
        <v>1452</v>
      </c>
      <c r="B1908" s="6">
        <v>120</v>
      </c>
      <c r="C1908" s="19">
        <v>76</v>
      </c>
      <c r="D1908" s="7">
        <v>0</v>
      </c>
      <c r="E1908" s="6">
        <v>0.2</v>
      </c>
      <c r="F1908" s="7">
        <v>2</v>
      </c>
      <c r="G1908" s="4">
        <v>1994</v>
      </c>
      <c r="H1908" s="18">
        <f t="shared" si="58"/>
        <v>1995</v>
      </c>
      <c r="I1908" s="5" t="s">
        <v>1452</v>
      </c>
      <c r="J1908" t="str">
        <f t="shared" si="59"/>
        <v>Honigman Miller</v>
      </c>
    </row>
    <row r="1909" spans="1:10" ht="15" x14ac:dyDescent="0.25">
      <c r="A1909" s="5" t="s">
        <v>979</v>
      </c>
      <c r="B1909" s="6">
        <v>64.2</v>
      </c>
      <c r="C1909" s="19">
        <v>116</v>
      </c>
      <c r="D1909" s="7">
        <v>0</v>
      </c>
      <c r="E1909" s="6">
        <v>0.1</v>
      </c>
      <c r="F1909" s="7">
        <v>4</v>
      </c>
      <c r="G1909" s="4">
        <v>1994</v>
      </c>
      <c r="H1909" s="18">
        <f t="shared" si="58"/>
        <v>1995</v>
      </c>
      <c r="I1909" s="5" t="s">
        <v>3063</v>
      </c>
      <c r="J1909" t="str">
        <f t="shared" si="59"/>
        <v>Hughes Luce</v>
      </c>
    </row>
    <row r="1910" spans="1:10" ht="15" x14ac:dyDescent="0.25">
      <c r="A1910" s="5" t="s">
        <v>24</v>
      </c>
      <c r="B1910" s="6">
        <v>291.60000000000002</v>
      </c>
      <c r="C1910" s="19">
        <v>42</v>
      </c>
      <c r="D1910" s="7">
        <v>0</v>
      </c>
      <c r="E1910" s="6">
        <v>0.4</v>
      </c>
      <c r="F1910" s="7">
        <v>4</v>
      </c>
      <c r="G1910" s="4">
        <v>1994</v>
      </c>
      <c r="H1910" s="18">
        <f t="shared" si="58"/>
        <v>1995</v>
      </c>
      <c r="I1910" s="5" t="s">
        <v>2588</v>
      </c>
      <c r="J1910" t="str">
        <f t="shared" si="59"/>
        <v>Hunton Williams</v>
      </c>
    </row>
    <row r="1911" spans="1:10" ht="15" x14ac:dyDescent="0.25">
      <c r="A1911" s="5" t="s">
        <v>907</v>
      </c>
      <c r="B1911" s="6">
        <v>70.400000000000006</v>
      </c>
      <c r="C1911" s="19">
        <v>106</v>
      </c>
      <c r="D1911" s="7">
        <v>0</v>
      </c>
      <c r="E1911" s="6">
        <v>0.1</v>
      </c>
      <c r="F1911" s="7">
        <v>1</v>
      </c>
      <c r="G1911" s="4">
        <v>1994</v>
      </c>
      <c r="H1911" s="18">
        <f t="shared" si="58"/>
        <v>1995</v>
      </c>
      <c r="I1911" s="5" t="s">
        <v>3020</v>
      </c>
      <c r="J1911" t="str">
        <f t="shared" si="59"/>
        <v>Hutchins Wheeler</v>
      </c>
    </row>
    <row r="1912" spans="1:10" ht="15" x14ac:dyDescent="0.25">
      <c r="A1912" s="5" t="s">
        <v>1015</v>
      </c>
      <c r="B1912" s="6">
        <v>172.5</v>
      </c>
      <c r="C1912" s="19">
        <v>64</v>
      </c>
      <c r="D1912" s="7">
        <v>0</v>
      </c>
      <c r="E1912" s="6">
        <v>0.2</v>
      </c>
      <c r="F1912" s="7">
        <v>27</v>
      </c>
      <c r="G1912" s="4">
        <v>1994</v>
      </c>
      <c r="H1912" s="18">
        <f t="shared" si="58"/>
        <v>1995</v>
      </c>
      <c r="I1912" s="5" t="s">
        <v>1015</v>
      </c>
      <c r="J1912" t="str">
        <f t="shared" si="59"/>
        <v>Individual</v>
      </c>
    </row>
    <row r="1913" spans="1:10" ht="15" x14ac:dyDescent="0.25">
      <c r="A1913" s="5" t="s">
        <v>457</v>
      </c>
      <c r="B1913" s="6">
        <v>60.5</v>
      </c>
      <c r="C1913" s="19">
        <v>119</v>
      </c>
      <c r="D1913" s="7">
        <v>0</v>
      </c>
      <c r="E1913" s="6">
        <v>0.1</v>
      </c>
      <c r="F1913" s="7">
        <v>3</v>
      </c>
      <c r="G1913" s="4">
        <v>1994</v>
      </c>
      <c r="H1913" s="18">
        <f t="shared" si="58"/>
        <v>1995</v>
      </c>
      <c r="I1913" s="5" t="s">
        <v>2759</v>
      </c>
      <c r="J1913" t="str">
        <f t="shared" si="59"/>
        <v>Jeffer Mangels</v>
      </c>
    </row>
    <row r="1914" spans="1:10" ht="15" x14ac:dyDescent="0.25">
      <c r="A1914" s="5" t="s">
        <v>85</v>
      </c>
      <c r="B1914" s="6">
        <v>692.1</v>
      </c>
      <c r="C1914" s="19">
        <v>22</v>
      </c>
      <c r="D1914" s="7">
        <v>0</v>
      </c>
      <c r="E1914" s="6">
        <v>0.9</v>
      </c>
      <c r="F1914" s="7">
        <v>2</v>
      </c>
      <c r="G1914" s="4">
        <v>1994</v>
      </c>
      <c r="H1914" s="18">
        <f t="shared" si="58"/>
        <v>1995</v>
      </c>
      <c r="I1914" s="5" t="s">
        <v>2621</v>
      </c>
      <c r="J1914" t="str">
        <f t="shared" si="59"/>
        <v>Jenner Block</v>
      </c>
    </row>
    <row r="1915" spans="1:10" ht="15" x14ac:dyDescent="0.25">
      <c r="A1915" s="5" t="s">
        <v>1588</v>
      </c>
      <c r="B1915" s="6">
        <v>32</v>
      </c>
      <c r="C1915" s="19">
        <v>164</v>
      </c>
      <c r="D1915" s="7">
        <v>0</v>
      </c>
      <c r="E1915" s="6">
        <v>0</v>
      </c>
      <c r="F1915" s="7">
        <v>2</v>
      </c>
      <c r="G1915" s="4">
        <v>1994</v>
      </c>
      <c r="H1915" s="18">
        <f t="shared" si="58"/>
        <v>1995</v>
      </c>
      <c r="I1915" s="5" t="s">
        <v>3546</v>
      </c>
      <c r="J1915" t="str">
        <f t="shared" si="59"/>
        <v>Johnson Wortley</v>
      </c>
    </row>
    <row r="1916" spans="1:10" ht="15" x14ac:dyDescent="0.25">
      <c r="A1916" s="5" t="s">
        <v>988</v>
      </c>
      <c r="B1916" s="6">
        <v>275.60000000000002</v>
      </c>
      <c r="C1916" s="19">
        <v>43</v>
      </c>
      <c r="D1916" s="7">
        <v>0</v>
      </c>
      <c r="E1916" s="6">
        <v>0.4</v>
      </c>
      <c r="F1916" s="7">
        <v>8</v>
      </c>
      <c r="G1916" s="4">
        <v>1994</v>
      </c>
      <c r="H1916" s="18">
        <f t="shared" si="58"/>
        <v>1995</v>
      </c>
      <c r="I1916" s="5" t="s">
        <v>2589</v>
      </c>
      <c r="J1916" t="str">
        <f t="shared" si="59"/>
        <v>Jones Day</v>
      </c>
    </row>
    <row r="1917" spans="1:10" ht="15" x14ac:dyDescent="0.25">
      <c r="A1917" s="5" t="s">
        <v>1573</v>
      </c>
      <c r="B1917" s="6">
        <v>62</v>
      </c>
      <c r="C1917" s="19">
        <v>118</v>
      </c>
      <c r="D1917" s="7">
        <v>0</v>
      </c>
      <c r="E1917" s="6">
        <v>0.1</v>
      </c>
      <c r="F1917" s="7">
        <v>1</v>
      </c>
      <c r="G1917" s="4">
        <v>1994</v>
      </c>
      <c r="H1917" s="18">
        <f t="shared" si="58"/>
        <v>1995</v>
      </c>
      <c r="I1917" s="5" t="s">
        <v>3532</v>
      </c>
      <c r="J1917" t="str">
        <f t="shared" si="59"/>
        <v>Kahn Kleinman</v>
      </c>
    </row>
    <row r="1918" spans="1:10" ht="15" x14ac:dyDescent="0.25">
      <c r="A1918" s="5" t="s">
        <v>143</v>
      </c>
      <c r="B1918" s="6">
        <v>34.1</v>
      </c>
      <c r="C1918" s="19">
        <v>161</v>
      </c>
      <c r="D1918" s="7">
        <v>0</v>
      </c>
      <c r="E1918" s="6">
        <v>0</v>
      </c>
      <c r="F1918" s="7">
        <v>2</v>
      </c>
      <c r="G1918" s="4">
        <v>1994</v>
      </c>
      <c r="H1918" s="18">
        <f t="shared" si="58"/>
        <v>1995</v>
      </c>
      <c r="I1918" s="5" t="s">
        <v>2641</v>
      </c>
      <c r="J1918" t="str">
        <f t="shared" si="59"/>
        <v>Katten Muchin</v>
      </c>
    </row>
    <row r="1919" spans="1:10" ht="15" x14ac:dyDescent="0.25">
      <c r="A1919" s="5" t="s">
        <v>859</v>
      </c>
      <c r="B1919" s="6">
        <v>195.4</v>
      </c>
      <c r="C1919" s="19">
        <v>55</v>
      </c>
      <c r="D1919" s="7">
        <v>0</v>
      </c>
      <c r="E1919" s="6">
        <v>0.3</v>
      </c>
      <c r="F1919" s="7">
        <v>4</v>
      </c>
      <c r="G1919" s="4">
        <v>1994</v>
      </c>
      <c r="H1919" s="18">
        <f t="shared" si="58"/>
        <v>1995</v>
      </c>
      <c r="I1919" s="5" t="s">
        <v>2984</v>
      </c>
      <c r="J1919" t="str">
        <f t="shared" si="59"/>
        <v>Kaye Scholer</v>
      </c>
    </row>
    <row r="1920" spans="1:10" ht="15" x14ac:dyDescent="0.25">
      <c r="A1920" s="5" t="s">
        <v>27</v>
      </c>
      <c r="B1920" s="6">
        <v>80.400000000000006</v>
      </c>
      <c r="C1920" s="19">
        <v>98</v>
      </c>
      <c r="D1920" s="7">
        <v>0</v>
      </c>
      <c r="E1920" s="6">
        <v>0.1</v>
      </c>
      <c r="F1920" s="7">
        <v>4</v>
      </c>
      <c r="G1920" s="4">
        <v>1994</v>
      </c>
      <c r="H1920" s="18">
        <f t="shared" si="58"/>
        <v>1995</v>
      </c>
      <c r="I1920" s="5" t="s">
        <v>2590</v>
      </c>
      <c r="J1920" t="str">
        <f t="shared" si="59"/>
        <v>Kelley Drye</v>
      </c>
    </row>
    <row r="1921" spans="1:10" ht="15" x14ac:dyDescent="0.25">
      <c r="A1921" s="5" t="s">
        <v>88</v>
      </c>
      <c r="B1921" s="6">
        <v>331.8</v>
      </c>
      <c r="C1921" s="19">
        <v>35</v>
      </c>
      <c r="D1921" s="7">
        <v>0</v>
      </c>
      <c r="E1921" s="6">
        <v>0.4</v>
      </c>
      <c r="F1921" s="7">
        <v>3</v>
      </c>
      <c r="G1921" s="4">
        <v>1994</v>
      </c>
      <c r="H1921" s="18">
        <f t="shared" si="58"/>
        <v>1995</v>
      </c>
      <c r="I1921" s="5" t="s">
        <v>2623</v>
      </c>
      <c r="J1921" t="str">
        <f t="shared" si="59"/>
        <v>King Spalding</v>
      </c>
    </row>
    <row r="1922" spans="1:10" ht="15" x14ac:dyDescent="0.25">
      <c r="A1922" s="5" t="s">
        <v>1583</v>
      </c>
      <c r="B1922" s="6">
        <v>41.9</v>
      </c>
      <c r="C1922" s="19">
        <v>145</v>
      </c>
      <c r="D1922" s="7">
        <v>0</v>
      </c>
      <c r="E1922" s="6">
        <v>0.1</v>
      </c>
      <c r="F1922" s="7">
        <v>1</v>
      </c>
      <c r="G1922" s="4">
        <v>1994</v>
      </c>
      <c r="H1922" s="18">
        <f t="shared" ref="H1922:H1985" si="60">G1922+1</f>
        <v>1995</v>
      </c>
      <c r="I1922" s="5" t="s">
        <v>3541</v>
      </c>
      <c r="J1922" t="str">
        <f t="shared" ref="J1922:J1985" si="61">TRIM(LEFT(SUBSTITUTE(I1922," ",REPT(" ",100)),200))</f>
        <v>KinsellaBoeschFujikawa Towle</v>
      </c>
    </row>
    <row r="1923" spans="1:10" ht="15" x14ac:dyDescent="0.25">
      <c r="A1923" s="5" t="s">
        <v>28</v>
      </c>
      <c r="B1923" s="6">
        <v>238.8</v>
      </c>
      <c r="C1923" s="19">
        <v>47</v>
      </c>
      <c r="D1923" s="7">
        <v>0</v>
      </c>
      <c r="E1923" s="6">
        <v>0.3</v>
      </c>
      <c r="F1923" s="7">
        <v>5</v>
      </c>
      <c r="G1923" s="4">
        <v>1994</v>
      </c>
      <c r="H1923" s="18">
        <f t="shared" si="60"/>
        <v>1995</v>
      </c>
      <c r="I1923" s="5" t="s">
        <v>2591</v>
      </c>
      <c r="J1923" t="str">
        <f t="shared" si="61"/>
        <v>Kirkland Ellis</v>
      </c>
    </row>
    <row r="1924" spans="1:10" ht="15" x14ac:dyDescent="0.25">
      <c r="A1924" s="5" t="s">
        <v>856</v>
      </c>
      <c r="B1924" s="6">
        <v>702.1</v>
      </c>
      <c r="C1924" s="19">
        <v>21</v>
      </c>
      <c r="D1924" s="7">
        <v>0</v>
      </c>
      <c r="E1924" s="6">
        <v>0.9</v>
      </c>
      <c r="F1924" s="7">
        <v>3</v>
      </c>
      <c r="G1924" s="4">
        <v>1994</v>
      </c>
      <c r="H1924" s="18">
        <f t="shared" si="60"/>
        <v>1995</v>
      </c>
      <c r="I1924" s="5" t="s">
        <v>2982</v>
      </c>
      <c r="J1924" t="str">
        <f t="shared" si="61"/>
        <v>Kirkpatrick Lockhart</v>
      </c>
    </row>
    <row r="1925" spans="1:10" ht="15" x14ac:dyDescent="0.25">
      <c r="A1925" s="5" t="s">
        <v>1579</v>
      </c>
      <c r="B1925" s="6">
        <v>48.8</v>
      </c>
      <c r="C1925" s="20">
        <v>135</v>
      </c>
      <c r="D1925" s="7">
        <v>1</v>
      </c>
      <c r="E1925" s="6">
        <v>0.1</v>
      </c>
      <c r="F1925" s="7">
        <v>1</v>
      </c>
      <c r="G1925" s="4">
        <v>1994</v>
      </c>
      <c r="H1925" s="18">
        <f t="shared" si="60"/>
        <v>1995</v>
      </c>
      <c r="I1925" s="5" t="s">
        <v>3538</v>
      </c>
      <c r="J1925" t="str">
        <f t="shared" si="61"/>
        <v>Kramer Levin</v>
      </c>
    </row>
    <row r="1926" spans="1:10" ht="15" x14ac:dyDescent="0.25">
      <c r="A1926" s="5" t="s">
        <v>1553</v>
      </c>
      <c r="B1926" s="8">
        <v>2981.1</v>
      </c>
      <c r="C1926" s="19">
        <v>3</v>
      </c>
      <c r="D1926" s="7">
        <v>0</v>
      </c>
      <c r="E1926" s="6">
        <v>3.9</v>
      </c>
      <c r="F1926" s="7">
        <v>1</v>
      </c>
      <c r="G1926" s="4">
        <v>1994</v>
      </c>
      <c r="H1926" s="18">
        <f t="shared" si="60"/>
        <v>1995</v>
      </c>
      <c r="I1926" s="5" t="s">
        <v>3515</v>
      </c>
      <c r="J1926" t="str">
        <f t="shared" si="61"/>
        <v>Kromann Munter</v>
      </c>
    </row>
    <row r="1927" spans="1:10" ht="15" x14ac:dyDescent="0.25">
      <c r="A1927" s="5" t="s">
        <v>896</v>
      </c>
      <c r="B1927" s="6">
        <v>125.5</v>
      </c>
      <c r="C1927" s="19">
        <v>75</v>
      </c>
      <c r="D1927" s="7">
        <v>0</v>
      </c>
      <c r="E1927" s="6">
        <v>0.2</v>
      </c>
      <c r="F1927" s="7">
        <v>2</v>
      </c>
      <c r="G1927" s="4">
        <v>1994</v>
      </c>
      <c r="H1927" s="18">
        <f t="shared" si="60"/>
        <v>1995</v>
      </c>
      <c r="I1927" s="5" t="s">
        <v>3011</v>
      </c>
      <c r="J1927" t="str">
        <f t="shared" si="61"/>
        <v>Kronish Lieb</v>
      </c>
    </row>
    <row r="1928" spans="1:10" ht="15" x14ac:dyDescent="0.25">
      <c r="A1928" s="5" t="s">
        <v>29</v>
      </c>
      <c r="B1928" s="8">
        <v>1037.4000000000001</v>
      </c>
      <c r="C1928" s="19">
        <v>16</v>
      </c>
      <c r="D1928" s="7">
        <v>0</v>
      </c>
      <c r="E1928" s="6">
        <v>1.4</v>
      </c>
      <c r="F1928" s="7">
        <v>11</v>
      </c>
      <c r="G1928" s="4">
        <v>1994</v>
      </c>
      <c r="H1928" s="18">
        <f t="shared" si="60"/>
        <v>1995</v>
      </c>
      <c r="I1928" s="5" t="s">
        <v>2592</v>
      </c>
      <c r="J1928" t="str">
        <f t="shared" si="61"/>
        <v>Latham Watkins</v>
      </c>
    </row>
    <row r="1929" spans="1:10" ht="15" x14ac:dyDescent="0.25">
      <c r="A1929" s="5" t="s">
        <v>1562</v>
      </c>
      <c r="B1929" s="6">
        <v>92.4</v>
      </c>
      <c r="C1929" s="19">
        <v>90</v>
      </c>
      <c r="D1929" s="7">
        <v>0</v>
      </c>
      <c r="E1929" s="6">
        <v>0.1</v>
      </c>
      <c r="F1929" s="7">
        <v>1</v>
      </c>
      <c r="G1929" s="4">
        <v>1994</v>
      </c>
      <c r="H1929" s="18">
        <f t="shared" si="60"/>
        <v>1995</v>
      </c>
      <c r="I1929" s="5" t="s">
        <v>3522</v>
      </c>
      <c r="J1929" t="str">
        <f t="shared" si="61"/>
        <v>LeClair Ryan</v>
      </c>
    </row>
    <row r="1930" spans="1:10" ht="15" x14ac:dyDescent="0.25">
      <c r="A1930" s="5" t="s">
        <v>1587</v>
      </c>
      <c r="B1930" s="6">
        <v>35.1</v>
      </c>
      <c r="C1930" s="19">
        <v>156</v>
      </c>
      <c r="D1930" s="7">
        <v>0</v>
      </c>
      <c r="E1930" s="6">
        <v>0.1</v>
      </c>
      <c r="F1930" s="7">
        <v>1</v>
      </c>
      <c r="G1930" s="4">
        <v>1994</v>
      </c>
      <c r="H1930" s="18">
        <f t="shared" si="60"/>
        <v>1995</v>
      </c>
      <c r="I1930" s="5" t="s">
        <v>3545</v>
      </c>
      <c r="J1930" t="str">
        <f t="shared" si="61"/>
        <v>LevettRockwood Sanders</v>
      </c>
    </row>
    <row r="1931" spans="1:10" ht="15" x14ac:dyDescent="0.25">
      <c r="A1931" s="5" t="s">
        <v>505</v>
      </c>
      <c r="B1931" s="6">
        <v>130.6</v>
      </c>
      <c r="C1931" s="19">
        <v>73</v>
      </c>
      <c r="D1931" s="7">
        <v>0</v>
      </c>
      <c r="E1931" s="6">
        <v>0.2</v>
      </c>
      <c r="F1931" s="7">
        <v>5</v>
      </c>
      <c r="G1931" s="4">
        <v>1994</v>
      </c>
      <c r="H1931" s="18">
        <f t="shared" si="60"/>
        <v>1995</v>
      </c>
      <c r="I1931" s="5" t="s">
        <v>2778</v>
      </c>
      <c r="J1931" t="str">
        <f t="shared" si="61"/>
        <v>Lindquist Vennum</v>
      </c>
    </row>
    <row r="1932" spans="1:10" ht="15" x14ac:dyDescent="0.25">
      <c r="A1932" s="5" t="s">
        <v>1558</v>
      </c>
      <c r="B1932" s="6">
        <v>167</v>
      </c>
      <c r="C1932" s="19">
        <v>66</v>
      </c>
      <c r="D1932" s="7">
        <v>0</v>
      </c>
      <c r="E1932" s="6">
        <v>0.2</v>
      </c>
      <c r="F1932" s="7">
        <v>1</v>
      </c>
      <c r="G1932" s="4">
        <v>1994</v>
      </c>
      <c r="H1932" s="18">
        <f t="shared" si="60"/>
        <v>1995</v>
      </c>
      <c r="I1932" s="5" t="s">
        <v>1558</v>
      </c>
      <c r="J1932" t="str">
        <f t="shared" si="61"/>
        <v>Linklaters (Old)</v>
      </c>
    </row>
    <row r="1933" spans="1:10" ht="15" x14ac:dyDescent="0.25">
      <c r="A1933" s="5" t="s">
        <v>1410</v>
      </c>
      <c r="B1933" s="6">
        <v>100</v>
      </c>
      <c r="C1933" s="19">
        <v>86</v>
      </c>
      <c r="D1933" s="7">
        <v>0</v>
      </c>
      <c r="E1933" s="6">
        <v>0.1</v>
      </c>
      <c r="F1933" s="7">
        <v>1</v>
      </c>
      <c r="G1933" s="4">
        <v>1994</v>
      </c>
      <c r="H1933" s="18">
        <f t="shared" si="60"/>
        <v>1995</v>
      </c>
      <c r="I1933" s="5" t="s">
        <v>1410</v>
      </c>
      <c r="J1933" t="str">
        <f t="shared" si="61"/>
        <v>Loeff Claeys</v>
      </c>
    </row>
    <row r="1934" spans="1:10" ht="15" x14ac:dyDescent="0.25">
      <c r="A1934" s="5" t="s">
        <v>1570</v>
      </c>
      <c r="B1934" s="6">
        <v>66.2</v>
      </c>
      <c r="C1934" s="19">
        <v>113</v>
      </c>
      <c r="D1934" s="7">
        <v>0</v>
      </c>
      <c r="E1934" s="6">
        <v>0.1</v>
      </c>
      <c r="F1934" s="7">
        <v>3</v>
      </c>
      <c r="G1934" s="4">
        <v>1994</v>
      </c>
      <c r="H1934" s="18">
        <f t="shared" si="60"/>
        <v>1995</v>
      </c>
      <c r="I1934" s="5" t="s">
        <v>3529</v>
      </c>
      <c r="J1934" t="str">
        <f t="shared" si="61"/>
        <v>Long Aldridge</v>
      </c>
    </row>
    <row r="1935" spans="1:10" ht="15" x14ac:dyDescent="0.25">
      <c r="A1935" s="5" t="s">
        <v>1097</v>
      </c>
      <c r="B1935" s="6">
        <v>47.4</v>
      </c>
      <c r="C1935" s="19">
        <v>137</v>
      </c>
      <c r="D1935" s="7">
        <v>0</v>
      </c>
      <c r="E1935" s="6">
        <v>0.1</v>
      </c>
      <c r="F1935" s="7">
        <v>1</v>
      </c>
      <c r="G1935" s="4">
        <v>1994</v>
      </c>
      <c r="H1935" s="18">
        <f t="shared" si="60"/>
        <v>1995</v>
      </c>
      <c r="I1935" s="5" t="s">
        <v>3155</v>
      </c>
      <c r="J1935" t="str">
        <f t="shared" si="61"/>
        <v>Lowenstein Sandler</v>
      </c>
    </row>
    <row r="1936" spans="1:10" ht="15" x14ac:dyDescent="0.25">
      <c r="A1936" s="5" t="s">
        <v>1563</v>
      </c>
      <c r="B1936" s="6">
        <v>90</v>
      </c>
      <c r="C1936" s="19">
        <v>92</v>
      </c>
      <c r="D1936" s="7">
        <v>0</v>
      </c>
      <c r="E1936" s="6">
        <v>0.1</v>
      </c>
      <c r="F1936" s="7">
        <v>1</v>
      </c>
      <c r="G1936" s="4">
        <v>1994</v>
      </c>
      <c r="H1936" s="18">
        <f t="shared" si="60"/>
        <v>1995</v>
      </c>
      <c r="I1936" s="5" t="s">
        <v>3523</v>
      </c>
      <c r="J1936" t="str">
        <f t="shared" si="61"/>
        <v>Mallinick Ress</v>
      </c>
    </row>
    <row r="1937" spans="1:10" ht="15" x14ac:dyDescent="0.25">
      <c r="A1937" s="5" t="s">
        <v>1043</v>
      </c>
      <c r="B1937" s="6">
        <v>735.8</v>
      </c>
      <c r="C1937" s="19">
        <v>20</v>
      </c>
      <c r="D1937" s="7">
        <v>0</v>
      </c>
      <c r="E1937" s="6">
        <v>1</v>
      </c>
      <c r="F1937" s="7">
        <v>10</v>
      </c>
      <c r="G1937" s="4">
        <v>1994</v>
      </c>
      <c r="H1937" s="18">
        <f t="shared" si="60"/>
        <v>1995</v>
      </c>
      <c r="I1937" s="5" t="s">
        <v>2594</v>
      </c>
      <c r="J1937" t="str">
        <f t="shared" si="61"/>
        <v>Mayer Brown</v>
      </c>
    </row>
    <row r="1938" spans="1:10" ht="15" x14ac:dyDescent="0.25">
      <c r="A1938" s="5" t="s">
        <v>1580</v>
      </c>
      <c r="B1938" s="6">
        <v>43.9</v>
      </c>
      <c r="C1938" s="19">
        <v>139</v>
      </c>
      <c r="D1938" s="7">
        <v>0</v>
      </c>
      <c r="E1938" s="6">
        <v>0.1</v>
      </c>
      <c r="F1938" s="7">
        <v>1</v>
      </c>
      <c r="G1938" s="4">
        <v>1994</v>
      </c>
      <c r="H1938" s="18">
        <f t="shared" si="60"/>
        <v>1995</v>
      </c>
      <c r="I1938" s="5" t="s">
        <v>1580</v>
      </c>
      <c r="J1938" t="str">
        <f t="shared" si="61"/>
        <v>McCarthy Tetrault</v>
      </c>
    </row>
    <row r="1939" spans="1:10" ht="15" x14ac:dyDescent="0.25">
      <c r="A1939" s="5" t="s">
        <v>1011</v>
      </c>
      <c r="B1939" s="6">
        <v>95</v>
      </c>
      <c r="C1939" s="19">
        <v>88</v>
      </c>
      <c r="D1939" s="7">
        <v>0</v>
      </c>
      <c r="E1939" s="6">
        <v>0.1</v>
      </c>
      <c r="F1939" s="7">
        <v>2</v>
      </c>
      <c r="G1939" s="4">
        <v>1994</v>
      </c>
      <c r="H1939" s="18">
        <f t="shared" si="60"/>
        <v>1995</v>
      </c>
      <c r="I1939" s="5" t="s">
        <v>3086</v>
      </c>
      <c r="J1939" t="str">
        <f t="shared" si="61"/>
        <v>Mcdermott Will</v>
      </c>
    </row>
    <row r="1940" spans="1:10" ht="15" x14ac:dyDescent="0.25">
      <c r="A1940" s="5" t="s">
        <v>1566</v>
      </c>
      <c r="B1940" s="6">
        <v>79</v>
      </c>
      <c r="C1940" s="19">
        <v>99</v>
      </c>
      <c r="D1940" s="7">
        <v>0</v>
      </c>
      <c r="E1940" s="6">
        <v>0.1</v>
      </c>
      <c r="F1940" s="7">
        <v>1</v>
      </c>
      <c r="G1940" s="4">
        <v>1994</v>
      </c>
      <c r="H1940" s="18">
        <f t="shared" si="60"/>
        <v>1995</v>
      </c>
      <c r="I1940" s="5" t="s">
        <v>3526</v>
      </c>
      <c r="J1940" t="str">
        <f t="shared" si="61"/>
        <v>McDonnell Boyd</v>
      </c>
    </row>
    <row r="1941" spans="1:10" ht="15" x14ac:dyDescent="0.25">
      <c r="A1941" s="5" t="s">
        <v>920</v>
      </c>
      <c r="B1941" s="6">
        <v>91.2</v>
      </c>
      <c r="C1941" s="19">
        <v>91</v>
      </c>
      <c r="D1941" s="7">
        <v>0</v>
      </c>
      <c r="E1941" s="6">
        <v>0.1</v>
      </c>
      <c r="F1941" s="7">
        <v>2</v>
      </c>
      <c r="G1941" s="4">
        <v>1994</v>
      </c>
      <c r="H1941" s="18">
        <f t="shared" si="60"/>
        <v>1995</v>
      </c>
      <c r="I1941" s="5" t="s">
        <v>3032</v>
      </c>
      <c r="J1941" t="str">
        <f t="shared" si="61"/>
        <v>McGuire Woods</v>
      </c>
    </row>
    <row r="1942" spans="1:10" ht="15" x14ac:dyDescent="0.25">
      <c r="A1942" s="5" t="s">
        <v>974</v>
      </c>
      <c r="B1942" s="6">
        <v>268.5</v>
      </c>
      <c r="C1942" s="19">
        <v>45</v>
      </c>
      <c r="D1942" s="7">
        <v>0</v>
      </c>
      <c r="E1942" s="6">
        <v>0.4</v>
      </c>
      <c r="F1942" s="7">
        <v>5</v>
      </c>
      <c r="G1942" s="4">
        <v>1994</v>
      </c>
      <c r="H1942" s="18">
        <f t="shared" si="60"/>
        <v>1995</v>
      </c>
      <c r="I1942" s="5" t="s">
        <v>2596</v>
      </c>
      <c r="J1942" t="str">
        <f t="shared" si="61"/>
        <v>Milbank Tweed</v>
      </c>
    </row>
    <row r="1943" spans="1:10" ht="15" x14ac:dyDescent="0.25">
      <c r="A1943" s="5" t="s">
        <v>1501</v>
      </c>
      <c r="B1943" s="6">
        <v>382</v>
      </c>
      <c r="C1943" s="19">
        <v>33</v>
      </c>
      <c r="D1943" s="7">
        <v>0</v>
      </c>
      <c r="E1943" s="6">
        <v>0.5</v>
      </c>
      <c r="F1943" s="7">
        <v>2</v>
      </c>
      <c r="G1943" s="4">
        <v>1994</v>
      </c>
      <c r="H1943" s="18">
        <f t="shared" si="60"/>
        <v>1995</v>
      </c>
      <c r="I1943" s="5" t="s">
        <v>3473</v>
      </c>
      <c r="J1943" t="str">
        <f t="shared" si="61"/>
        <v>Milbank Tweed</v>
      </c>
    </row>
    <row r="1944" spans="1:10" ht="15" x14ac:dyDescent="0.25">
      <c r="A1944" s="5" t="s">
        <v>1487</v>
      </c>
      <c r="B1944" s="6">
        <v>40.6</v>
      </c>
      <c r="C1944" s="19">
        <v>147</v>
      </c>
      <c r="D1944" s="7">
        <v>0</v>
      </c>
      <c r="E1944" s="6">
        <v>0.1</v>
      </c>
      <c r="F1944" s="7">
        <v>1</v>
      </c>
      <c r="G1944" s="4">
        <v>1994</v>
      </c>
      <c r="H1944" s="18">
        <f t="shared" si="60"/>
        <v>1995</v>
      </c>
      <c r="I1944" s="5" t="s">
        <v>3460</v>
      </c>
      <c r="J1944" t="str">
        <f t="shared" si="61"/>
        <v>Miller Martin</v>
      </c>
    </row>
    <row r="1945" spans="1:10" ht="15" x14ac:dyDescent="0.25">
      <c r="A1945" s="5" t="s">
        <v>1598</v>
      </c>
      <c r="B1945" s="6">
        <v>25.7</v>
      </c>
      <c r="C1945" s="19">
        <v>183</v>
      </c>
      <c r="D1945" s="7">
        <v>0</v>
      </c>
      <c r="E1945" s="6">
        <v>0</v>
      </c>
      <c r="F1945" s="7">
        <v>1</v>
      </c>
      <c r="G1945" s="4">
        <v>1994</v>
      </c>
      <c r="H1945" s="18">
        <f t="shared" si="60"/>
        <v>1995</v>
      </c>
      <c r="I1945" s="5" t="s">
        <v>3554</v>
      </c>
      <c r="J1945" t="str">
        <f t="shared" si="61"/>
        <v>Mills Mills</v>
      </c>
    </row>
    <row r="1946" spans="1:10" ht="15" x14ac:dyDescent="0.25">
      <c r="A1946" s="5" t="s">
        <v>1241</v>
      </c>
      <c r="B1946" s="6">
        <v>60</v>
      </c>
      <c r="C1946" s="19">
        <v>120</v>
      </c>
      <c r="D1946" s="7">
        <v>0</v>
      </c>
      <c r="E1946" s="6">
        <v>0.1</v>
      </c>
      <c r="F1946" s="7">
        <v>1</v>
      </c>
      <c r="G1946" s="4">
        <v>1994</v>
      </c>
      <c r="H1946" s="18">
        <f t="shared" si="60"/>
        <v>1995</v>
      </c>
      <c r="I1946" s="5" t="s">
        <v>3270</v>
      </c>
      <c r="J1946" t="str">
        <f t="shared" si="61"/>
        <v>Miro Miro</v>
      </c>
    </row>
    <row r="1947" spans="1:10" ht="15" x14ac:dyDescent="0.25">
      <c r="A1947" s="5" t="s">
        <v>779</v>
      </c>
      <c r="B1947" s="6">
        <v>56.3</v>
      </c>
      <c r="C1947" s="19">
        <v>124</v>
      </c>
      <c r="D1947" s="7">
        <v>0</v>
      </c>
      <c r="E1947" s="6">
        <v>0.1</v>
      </c>
      <c r="F1947" s="7">
        <v>2</v>
      </c>
      <c r="G1947" s="4">
        <v>1994</v>
      </c>
      <c r="H1947" s="18">
        <f t="shared" si="60"/>
        <v>1995</v>
      </c>
      <c r="I1947" s="5" t="s">
        <v>2862</v>
      </c>
      <c r="J1947" t="str">
        <f t="shared" si="61"/>
        <v>Moore Van</v>
      </c>
    </row>
    <row r="1948" spans="1:10" ht="15" x14ac:dyDescent="0.25">
      <c r="A1948" s="5" t="s">
        <v>984</v>
      </c>
      <c r="B1948" s="6">
        <v>173.1</v>
      </c>
      <c r="C1948" s="19">
        <v>63</v>
      </c>
      <c r="D1948" s="7">
        <v>0</v>
      </c>
      <c r="E1948" s="6">
        <v>0.2</v>
      </c>
      <c r="F1948" s="7">
        <v>7</v>
      </c>
      <c r="G1948" s="4">
        <v>1994</v>
      </c>
      <c r="H1948" s="18">
        <f t="shared" si="60"/>
        <v>1995</v>
      </c>
      <c r="I1948" s="5" t="s">
        <v>2597</v>
      </c>
      <c r="J1948" t="str">
        <f t="shared" si="61"/>
        <v>Morgan Lewis</v>
      </c>
    </row>
    <row r="1949" spans="1:10" ht="15" x14ac:dyDescent="0.25">
      <c r="A1949" s="5" t="s">
        <v>35</v>
      </c>
      <c r="B1949" s="6">
        <v>301.3</v>
      </c>
      <c r="C1949" s="19">
        <v>38</v>
      </c>
      <c r="D1949" s="7">
        <v>0</v>
      </c>
      <c r="E1949" s="6">
        <v>0.4</v>
      </c>
      <c r="F1949" s="7">
        <v>7</v>
      </c>
      <c r="G1949" s="4">
        <v>1994</v>
      </c>
      <c r="H1949" s="18">
        <f t="shared" si="60"/>
        <v>1995</v>
      </c>
      <c r="I1949" s="5" t="s">
        <v>2598</v>
      </c>
      <c r="J1949" t="str">
        <f t="shared" si="61"/>
        <v>Morrison Foerster</v>
      </c>
    </row>
    <row r="1950" spans="1:10" ht="15" x14ac:dyDescent="0.25">
      <c r="A1950" s="5" t="s">
        <v>1572</v>
      </c>
      <c r="B1950" s="6">
        <v>62.2</v>
      </c>
      <c r="C1950" s="19">
        <v>117</v>
      </c>
      <c r="D1950" s="7">
        <v>0</v>
      </c>
      <c r="E1950" s="6">
        <v>0.1</v>
      </c>
      <c r="F1950" s="7">
        <v>2</v>
      </c>
      <c r="G1950" s="4">
        <v>1994</v>
      </c>
      <c r="H1950" s="18">
        <f t="shared" si="60"/>
        <v>1995</v>
      </c>
      <c r="I1950" s="5" t="s">
        <v>3531</v>
      </c>
      <c r="J1950" t="str">
        <f t="shared" si="61"/>
        <v>Nexsen Pruet</v>
      </c>
    </row>
    <row r="1951" spans="1:10" ht="15" x14ac:dyDescent="0.25">
      <c r="A1951" s="5" t="s">
        <v>1560</v>
      </c>
      <c r="B1951" s="6">
        <v>102.8</v>
      </c>
      <c r="C1951" s="19">
        <v>84</v>
      </c>
      <c r="D1951" s="7">
        <v>0</v>
      </c>
      <c r="E1951" s="6">
        <v>0.1</v>
      </c>
      <c r="F1951" s="7">
        <v>1</v>
      </c>
      <c r="G1951" s="4">
        <v>1994</v>
      </c>
      <c r="H1951" s="18">
        <f t="shared" si="60"/>
        <v>1995</v>
      </c>
      <c r="I1951" s="5" t="s">
        <v>2645</v>
      </c>
      <c r="J1951" t="str">
        <f t="shared" si="61"/>
        <v>Nixon Hargrave</v>
      </c>
    </row>
    <row r="1952" spans="1:10" ht="15" x14ac:dyDescent="0.25">
      <c r="A1952" s="5" t="s">
        <v>1105</v>
      </c>
      <c r="B1952" s="6">
        <v>83.5</v>
      </c>
      <c r="C1952" s="19">
        <v>96</v>
      </c>
      <c r="D1952" s="7">
        <v>0</v>
      </c>
      <c r="E1952" s="6">
        <v>0.1</v>
      </c>
      <c r="F1952" s="7">
        <v>2</v>
      </c>
      <c r="G1952" s="4">
        <v>1994</v>
      </c>
      <c r="H1952" s="18">
        <f t="shared" si="60"/>
        <v>1995</v>
      </c>
      <c r="I1952" s="5" t="s">
        <v>3163</v>
      </c>
      <c r="J1952" t="str">
        <f t="shared" si="61"/>
        <v>O Sullivan</v>
      </c>
    </row>
    <row r="1953" spans="1:10" ht="15" x14ac:dyDescent="0.25">
      <c r="A1953" s="5" t="s">
        <v>1597</v>
      </c>
      <c r="B1953" s="6">
        <v>26.1</v>
      </c>
      <c r="C1953" s="19">
        <v>181</v>
      </c>
      <c r="D1953" s="7">
        <v>0</v>
      </c>
      <c r="E1953" s="6">
        <v>0</v>
      </c>
      <c r="F1953" s="7">
        <v>3</v>
      </c>
      <c r="G1953" s="4">
        <v>1994</v>
      </c>
      <c r="H1953" s="18">
        <f t="shared" si="60"/>
        <v>1995</v>
      </c>
      <c r="I1953" s="5" t="s">
        <v>3553</v>
      </c>
      <c r="J1953" t="str">
        <f t="shared" si="61"/>
        <v>O'Connor Broude</v>
      </c>
    </row>
    <row r="1954" spans="1:10" ht="15" x14ac:dyDescent="0.25">
      <c r="A1954" s="5" t="s">
        <v>37</v>
      </c>
      <c r="B1954" s="6">
        <v>625.1</v>
      </c>
      <c r="C1954" s="19">
        <v>27</v>
      </c>
      <c r="D1954" s="7">
        <v>0</v>
      </c>
      <c r="E1954" s="6">
        <v>0.8</v>
      </c>
      <c r="F1954" s="7">
        <v>2</v>
      </c>
      <c r="G1954" s="4">
        <v>1994</v>
      </c>
      <c r="H1954" s="18">
        <f t="shared" si="60"/>
        <v>1995</v>
      </c>
      <c r="I1954" s="5" t="s">
        <v>2600</v>
      </c>
      <c r="J1954" t="str">
        <f t="shared" si="61"/>
        <v>O'Melveny Myers</v>
      </c>
    </row>
    <row r="1955" spans="1:10" ht="15" x14ac:dyDescent="0.25">
      <c r="A1955" s="5" t="s">
        <v>296</v>
      </c>
      <c r="B1955" s="6">
        <v>20.5</v>
      </c>
      <c r="C1955" s="19">
        <v>199</v>
      </c>
      <c r="D1955" s="7">
        <v>0</v>
      </c>
      <c r="E1955" s="6">
        <v>0</v>
      </c>
      <c r="F1955" s="7">
        <v>1</v>
      </c>
      <c r="G1955" s="4">
        <v>1994</v>
      </c>
      <c r="H1955" s="18">
        <f t="shared" si="60"/>
        <v>1995</v>
      </c>
      <c r="I1955" s="5" t="s">
        <v>2717</v>
      </c>
      <c r="J1955" t="str">
        <f t="shared" si="61"/>
        <v>Palmer Dodge</v>
      </c>
    </row>
    <row r="1956" spans="1:10" ht="15" x14ac:dyDescent="0.25">
      <c r="A1956" s="5" t="s">
        <v>957</v>
      </c>
      <c r="B1956" s="6">
        <v>39.4</v>
      </c>
      <c r="C1956" s="19">
        <v>150</v>
      </c>
      <c r="D1956" s="7">
        <v>0</v>
      </c>
      <c r="E1956" s="6">
        <v>0.1</v>
      </c>
      <c r="F1956" s="7">
        <v>5</v>
      </c>
      <c r="G1956" s="4">
        <v>1994</v>
      </c>
      <c r="H1956" s="18">
        <f t="shared" si="60"/>
        <v>1995</v>
      </c>
      <c r="I1956" s="5" t="s">
        <v>3054</v>
      </c>
      <c r="J1956" t="str">
        <f t="shared" si="61"/>
        <v>Parker Chapin</v>
      </c>
    </row>
    <row r="1957" spans="1:10" ht="15" x14ac:dyDescent="0.25">
      <c r="A1957" s="5" t="s">
        <v>1447</v>
      </c>
      <c r="B1957" s="6">
        <v>21.2</v>
      </c>
      <c r="C1957" s="19">
        <v>197</v>
      </c>
      <c r="D1957" s="7">
        <v>0</v>
      </c>
      <c r="E1957" s="6">
        <v>0</v>
      </c>
      <c r="F1957" s="7">
        <v>1</v>
      </c>
      <c r="G1957" s="4">
        <v>1994</v>
      </c>
      <c r="H1957" s="18">
        <f t="shared" si="60"/>
        <v>1995</v>
      </c>
      <c r="I1957" s="5" t="s">
        <v>3425</v>
      </c>
      <c r="J1957" t="str">
        <f t="shared" si="61"/>
        <v>Parsinen Bowman</v>
      </c>
    </row>
    <row r="1958" spans="1:10" ht="15" x14ac:dyDescent="0.25">
      <c r="A1958" s="5" t="s">
        <v>98</v>
      </c>
      <c r="B1958" s="6">
        <v>34.5</v>
      </c>
      <c r="C1958" s="20">
        <v>158</v>
      </c>
      <c r="D1958" s="7">
        <v>1</v>
      </c>
      <c r="E1958" s="6">
        <v>0.1</v>
      </c>
      <c r="F1958" s="7">
        <v>1</v>
      </c>
      <c r="G1958" s="4">
        <v>1994</v>
      </c>
      <c r="H1958" s="18">
        <f t="shared" si="60"/>
        <v>1995</v>
      </c>
      <c r="I1958" s="5" t="s">
        <v>2627</v>
      </c>
      <c r="J1958" t="str">
        <f t="shared" si="61"/>
        <v>Paul Hastings</v>
      </c>
    </row>
    <row r="1959" spans="1:10" ht="15" x14ac:dyDescent="0.25">
      <c r="A1959" s="5" t="s">
        <v>1166</v>
      </c>
      <c r="B1959" s="6">
        <v>22.4</v>
      </c>
      <c r="C1959" s="19">
        <v>194</v>
      </c>
      <c r="D1959" s="7">
        <v>0</v>
      </c>
      <c r="E1959" s="6">
        <v>0</v>
      </c>
      <c r="F1959" s="7">
        <v>1</v>
      </c>
      <c r="G1959" s="4">
        <v>1994</v>
      </c>
      <c r="H1959" s="18">
        <f t="shared" si="60"/>
        <v>1995</v>
      </c>
      <c r="I1959" s="5" t="s">
        <v>3211</v>
      </c>
      <c r="J1959" t="str">
        <f t="shared" si="61"/>
        <v>Pepper Hamilton</v>
      </c>
    </row>
    <row r="1960" spans="1:10" ht="15" x14ac:dyDescent="0.25">
      <c r="A1960" s="5" t="s">
        <v>157</v>
      </c>
      <c r="B1960" s="6">
        <v>110.8</v>
      </c>
      <c r="C1960" s="19">
        <v>79</v>
      </c>
      <c r="D1960" s="7">
        <v>0</v>
      </c>
      <c r="E1960" s="6">
        <v>0.1</v>
      </c>
      <c r="F1960" s="7">
        <v>4</v>
      </c>
      <c r="G1960" s="4">
        <v>1994</v>
      </c>
      <c r="H1960" s="18">
        <f t="shared" si="60"/>
        <v>1995</v>
      </c>
      <c r="I1960" s="5" t="s">
        <v>157</v>
      </c>
      <c r="J1960" t="str">
        <f t="shared" si="61"/>
        <v>Perkins Coie</v>
      </c>
    </row>
    <row r="1961" spans="1:10" ht="15" x14ac:dyDescent="0.25">
      <c r="A1961" s="5" t="s">
        <v>1590</v>
      </c>
      <c r="B1961" s="6">
        <v>30</v>
      </c>
      <c r="C1961" s="20">
        <v>168</v>
      </c>
      <c r="D1961" s="7">
        <v>1</v>
      </c>
      <c r="E1961" s="6">
        <v>0</v>
      </c>
      <c r="F1961" s="7">
        <v>1</v>
      </c>
      <c r="G1961" s="4">
        <v>1994</v>
      </c>
      <c r="H1961" s="18">
        <f t="shared" si="60"/>
        <v>1995</v>
      </c>
      <c r="I1961" s="5" t="s">
        <v>1590</v>
      </c>
      <c r="J1961" t="str">
        <f t="shared" si="61"/>
        <v>Petree Stockton</v>
      </c>
    </row>
    <row r="1962" spans="1:10" ht="15" x14ac:dyDescent="0.25">
      <c r="A1962" s="5" t="s">
        <v>1557</v>
      </c>
      <c r="B1962" s="6">
        <v>187.9</v>
      </c>
      <c r="C1962" s="19">
        <v>57</v>
      </c>
      <c r="D1962" s="7">
        <v>0</v>
      </c>
      <c r="E1962" s="6">
        <v>0.3</v>
      </c>
      <c r="F1962" s="7">
        <v>2</v>
      </c>
      <c r="G1962" s="4">
        <v>1994</v>
      </c>
      <c r="H1962" s="18">
        <f t="shared" si="60"/>
        <v>1995</v>
      </c>
      <c r="I1962" s="5" t="s">
        <v>3519</v>
      </c>
      <c r="J1962" t="str">
        <f t="shared" si="61"/>
        <v>Philippi Yrarrazaval</v>
      </c>
    </row>
    <row r="1963" spans="1:10" ht="15" x14ac:dyDescent="0.25">
      <c r="A1963" s="5" t="s">
        <v>39</v>
      </c>
      <c r="B1963" s="6">
        <v>42.4</v>
      </c>
      <c r="C1963" s="20">
        <v>141</v>
      </c>
      <c r="D1963" s="7">
        <v>1</v>
      </c>
      <c r="E1963" s="6">
        <v>0.1</v>
      </c>
      <c r="F1963" s="7">
        <v>2</v>
      </c>
      <c r="G1963" s="4">
        <v>1994</v>
      </c>
      <c r="H1963" s="18">
        <f t="shared" si="60"/>
        <v>1995</v>
      </c>
      <c r="I1963" s="5" t="s">
        <v>2602</v>
      </c>
      <c r="J1963" t="str">
        <f t="shared" si="61"/>
        <v>Pillsbury Madison</v>
      </c>
    </row>
    <row r="1964" spans="1:10" ht="15" x14ac:dyDescent="0.25">
      <c r="A1964" s="5" t="s">
        <v>1589</v>
      </c>
      <c r="B1964" s="6">
        <v>31</v>
      </c>
      <c r="C1964" s="19">
        <v>167</v>
      </c>
      <c r="D1964" s="7">
        <v>0</v>
      </c>
      <c r="E1964" s="6">
        <v>0</v>
      </c>
      <c r="F1964" s="7">
        <v>1</v>
      </c>
      <c r="G1964" s="4">
        <v>1994</v>
      </c>
      <c r="H1964" s="18">
        <f t="shared" si="60"/>
        <v>1995</v>
      </c>
      <c r="I1964" s="5" t="s">
        <v>3547</v>
      </c>
      <c r="J1964" t="str">
        <f t="shared" si="61"/>
        <v>Pollet Skousen</v>
      </c>
    </row>
    <row r="1965" spans="1:10" ht="15" x14ac:dyDescent="0.25">
      <c r="A1965" s="5" t="s">
        <v>300</v>
      </c>
      <c r="B1965" s="6">
        <v>42.3</v>
      </c>
      <c r="C1965" s="19">
        <v>143</v>
      </c>
      <c r="D1965" s="7">
        <v>0</v>
      </c>
      <c r="E1965" s="6">
        <v>0.1</v>
      </c>
      <c r="F1965" s="7">
        <v>1</v>
      </c>
      <c r="G1965" s="4">
        <v>1994</v>
      </c>
      <c r="H1965" s="18">
        <f t="shared" si="60"/>
        <v>1995</v>
      </c>
      <c r="I1965" s="5" t="s">
        <v>2720</v>
      </c>
      <c r="J1965" t="str">
        <f t="shared" si="61"/>
        <v>Porter Wright</v>
      </c>
    </row>
    <row r="1966" spans="1:10" ht="15" x14ac:dyDescent="0.25">
      <c r="A1966" s="5" t="s">
        <v>1173</v>
      </c>
      <c r="B1966" s="6">
        <v>84.2</v>
      </c>
      <c r="C1966" s="19">
        <v>95</v>
      </c>
      <c r="D1966" s="7">
        <v>0</v>
      </c>
      <c r="E1966" s="6">
        <v>0.1</v>
      </c>
      <c r="F1966" s="7">
        <v>3</v>
      </c>
      <c r="G1966" s="4">
        <v>1994</v>
      </c>
      <c r="H1966" s="18">
        <f t="shared" si="60"/>
        <v>1995</v>
      </c>
      <c r="I1966" s="5" t="s">
        <v>2721</v>
      </c>
      <c r="J1966" t="str">
        <f t="shared" si="61"/>
        <v>Powell Goldstein</v>
      </c>
    </row>
    <row r="1967" spans="1:10" ht="15" x14ac:dyDescent="0.25">
      <c r="A1967" s="5" t="s">
        <v>1162</v>
      </c>
      <c r="B1967" s="6">
        <v>21.4</v>
      </c>
      <c r="C1967" s="19">
        <v>196</v>
      </c>
      <c r="D1967" s="7">
        <v>0</v>
      </c>
      <c r="E1967" s="6">
        <v>0</v>
      </c>
      <c r="F1967" s="7">
        <v>3</v>
      </c>
      <c r="G1967" s="4">
        <v>1994</v>
      </c>
      <c r="H1967" s="18">
        <f t="shared" si="60"/>
        <v>1995</v>
      </c>
      <c r="I1967" s="5" t="s">
        <v>3208</v>
      </c>
      <c r="J1967" t="str">
        <f t="shared" si="61"/>
        <v>Proskauer Rose</v>
      </c>
    </row>
    <row r="1968" spans="1:10" ht="15" x14ac:dyDescent="0.25">
      <c r="A1968" s="5" t="s">
        <v>1122</v>
      </c>
      <c r="B1968" s="6">
        <v>181.1</v>
      </c>
      <c r="C1968" s="19">
        <v>61</v>
      </c>
      <c r="D1968" s="7">
        <v>0</v>
      </c>
      <c r="E1968" s="6">
        <v>0.2</v>
      </c>
      <c r="F1968" s="7">
        <v>1</v>
      </c>
      <c r="G1968" s="4">
        <v>1994</v>
      </c>
      <c r="H1968" s="18">
        <f t="shared" si="60"/>
        <v>1995</v>
      </c>
      <c r="I1968" s="5" t="s">
        <v>3175</v>
      </c>
      <c r="J1968" t="str">
        <f t="shared" si="61"/>
        <v>Pryor Cashman</v>
      </c>
    </row>
    <row r="1969" spans="1:10" ht="15" x14ac:dyDescent="0.25">
      <c r="A1969" s="5" t="s">
        <v>862</v>
      </c>
      <c r="B1969" s="6">
        <v>215.6</v>
      </c>
      <c r="C1969" s="19">
        <v>49</v>
      </c>
      <c r="D1969" s="7">
        <v>0</v>
      </c>
      <c r="E1969" s="6">
        <v>0.3</v>
      </c>
      <c r="F1969" s="7">
        <v>2</v>
      </c>
      <c r="G1969" s="4">
        <v>1994</v>
      </c>
      <c r="H1969" s="18">
        <f t="shared" si="60"/>
        <v>1995</v>
      </c>
      <c r="I1969" s="5" t="s">
        <v>2987</v>
      </c>
      <c r="J1969" t="str">
        <f t="shared" si="61"/>
        <v>Reboul MacMurray</v>
      </c>
    </row>
    <row r="1970" spans="1:10" ht="15" x14ac:dyDescent="0.25">
      <c r="A1970" s="5" t="s">
        <v>1510</v>
      </c>
      <c r="B1970" s="6">
        <v>22.6</v>
      </c>
      <c r="C1970" s="20">
        <v>191</v>
      </c>
      <c r="D1970" s="7">
        <v>1</v>
      </c>
      <c r="E1970" s="6">
        <v>0</v>
      </c>
      <c r="F1970" s="7">
        <v>2</v>
      </c>
      <c r="G1970" s="4">
        <v>1994</v>
      </c>
      <c r="H1970" s="18">
        <f t="shared" si="60"/>
        <v>1995</v>
      </c>
      <c r="I1970" s="5" t="s">
        <v>3480</v>
      </c>
      <c r="J1970" t="str">
        <f t="shared" si="61"/>
        <v>Reed Smith</v>
      </c>
    </row>
    <row r="1971" spans="1:10" ht="15" x14ac:dyDescent="0.25">
      <c r="A1971" s="5" t="s">
        <v>1556</v>
      </c>
      <c r="B1971" s="6">
        <v>200.4</v>
      </c>
      <c r="C1971" s="19">
        <v>54</v>
      </c>
      <c r="D1971" s="7">
        <v>0</v>
      </c>
      <c r="E1971" s="6">
        <v>0.3</v>
      </c>
      <c r="F1971" s="7">
        <v>3</v>
      </c>
      <c r="G1971" s="4">
        <v>1994</v>
      </c>
      <c r="H1971" s="18">
        <f t="shared" si="60"/>
        <v>1995</v>
      </c>
      <c r="I1971" s="5" t="s">
        <v>3518</v>
      </c>
      <c r="J1971" t="str">
        <f t="shared" si="61"/>
        <v>Reid Priest</v>
      </c>
    </row>
    <row r="1972" spans="1:10" ht="15" x14ac:dyDescent="0.25">
      <c r="A1972" s="5" t="s">
        <v>1574</v>
      </c>
      <c r="B1972" s="6">
        <v>57.1</v>
      </c>
      <c r="C1972" s="19">
        <v>122</v>
      </c>
      <c r="D1972" s="7">
        <v>0</v>
      </c>
      <c r="E1972" s="6">
        <v>0.1</v>
      </c>
      <c r="F1972" s="7">
        <v>1</v>
      </c>
      <c r="G1972" s="4">
        <v>1994</v>
      </c>
      <c r="H1972" s="18">
        <f t="shared" si="60"/>
        <v>1995</v>
      </c>
      <c r="I1972" s="5" t="s">
        <v>3533</v>
      </c>
      <c r="J1972" t="str">
        <f t="shared" si="61"/>
        <v>Richards O'Neil</v>
      </c>
    </row>
    <row r="1973" spans="1:10" ht="15" x14ac:dyDescent="0.25">
      <c r="A1973" s="5" t="s">
        <v>1591</v>
      </c>
      <c r="B1973" s="6">
        <v>30</v>
      </c>
      <c r="C1973" s="20">
        <v>168</v>
      </c>
      <c r="D1973" s="7">
        <v>1</v>
      </c>
      <c r="E1973" s="6">
        <v>0</v>
      </c>
      <c r="F1973" s="7">
        <v>1</v>
      </c>
      <c r="G1973" s="4">
        <v>1994</v>
      </c>
      <c r="H1973" s="18">
        <f t="shared" si="60"/>
        <v>1995</v>
      </c>
      <c r="I1973" s="5" t="s">
        <v>3548</v>
      </c>
      <c r="J1973" t="str">
        <f t="shared" si="61"/>
        <v>Ritchie Rediker</v>
      </c>
    </row>
    <row r="1974" spans="1:10" ht="15" x14ac:dyDescent="0.25">
      <c r="A1974" s="5" t="s">
        <v>1127</v>
      </c>
      <c r="B1974" s="6">
        <v>202.3</v>
      </c>
      <c r="C1974" s="19">
        <v>52</v>
      </c>
      <c r="D1974" s="7">
        <v>0</v>
      </c>
      <c r="E1974" s="6">
        <v>0.3</v>
      </c>
      <c r="F1974" s="7">
        <v>1</v>
      </c>
      <c r="G1974" s="4">
        <v>1994</v>
      </c>
      <c r="H1974" s="18">
        <f t="shared" si="60"/>
        <v>1995</v>
      </c>
      <c r="I1974" s="5" t="s">
        <v>3179</v>
      </c>
      <c r="J1974" t="str">
        <f t="shared" si="61"/>
        <v>Robinson Bradshaw</v>
      </c>
    </row>
    <row r="1975" spans="1:10" ht="15" x14ac:dyDescent="0.25">
      <c r="A1975" s="5" t="s">
        <v>1515</v>
      </c>
      <c r="B1975" s="6">
        <v>742.6</v>
      </c>
      <c r="C1975" s="19">
        <v>19</v>
      </c>
      <c r="D1975" s="7">
        <v>0</v>
      </c>
      <c r="E1975" s="6">
        <v>1</v>
      </c>
      <c r="F1975" s="7">
        <v>2</v>
      </c>
      <c r="G1975" s="4">
        <v>1994</v>
      </c>
      <c r="H1975" s="18">
        <f t="shared" si="60"/>
        <v>1995</v>
      </c>
      <c r="I1975" s="5" t="s">
        <v>1515</v>
      </c>
      <c r="J1975" t="str">
        <f t="shared" si="61"/>
        <v>Robinson Silverman</v>
      </c>
    </row>
    <row r="1976" spans="1:10" ht="15" x14ac:dyDescent="0.25">
      <c r="A1976" s="5" t="s">
        <v>42</v>
      </c>
      <c r="B1976" s="8">
        <v>1859</v>
      </c>
      <c r="C1976" s="19">
        <v>6</v>
      </c>
      <c r="D1976" s="7">
        <v>0</v>
      </c>
      <c r="E1976" s="6">
        <v>2.4</v>
      </c>
      <c r="F1976" s="7">
        <v>17</v>
      </c>
      <c r="G1976" s="4">
        <v>1994</v>
      </c>
      <c r="H1976" s="18">
        <f t="shared" si="60"/>
        <v>1995</v>
      </c>
      <c r="I1976" s="5" t="s">
        <v>2603</v>
      </c>
      <c r="J1976" t="str">
        <f t="shared" si="61"/>
        <v>Rogers Wells</v>
      </c>
    </row>
    <row r="1977" spans="1:10" ht="15" x14ac:dyDescent="0.25">
      <c r="A1977" s="5" t="s">
        <v>103</v>
      </c>
      <c r="B1977" s="6">
        <v>488.4</v>
      </c>
      <c r="C1977" s="19">
        <v>31</v>
      </c>
      <c r="D1977" s="7">
        <v>0</v>
      </c>
      <c r="E1977" s="6">
        <v>0.6</v>
      </c>
      <c r="F1977" s="7">
        <v>7</v>
      </c>
      <c r="G1977" s="4">
        <v>1994</v>
      </c>
      <c r="H1977" s="18">
        <f t="shared" si="60"/>
        <v>1995</v>
      </c>
      <c r="I1977" s="5" t="s">
        <v>2628</v>
      </c>
      <c r="J1977" t="str">
        <f t="shared" si="61"/>
        <v>Ropes Gray</v>
      </c>
    </row>
    <row r="1978" spans="1:10" ht="15" x14ac:dyDescent="0.25">
      <c r="A1978" s="5" t="s">
        <v>187</v>
      </c>
      <c r="B1978" s="6">
        <v>104.5</v>
      </c>
      <c r="C1978" s="19">
        <v>81</v>
      </c>
      <c r="D1978" s="7">
        <v>0</v>
      </c>
      <c r="E1978" s="6">
        <v>0.1</v>
      </c>
      <c r="F1978" s="7">
        <v>3</v>
      </c>
      <c r="G1978" s="4">
        <v>1994</v>
      </c>
      <c r="H1978" s="18">
        <f t="shared" si="60"/>
        <v>1995</v>
      </c>
      <c r="I1978" s="5" t="s">
        <v>2655</v>
      </c>
      <c r="J1978" t="str">
        <f t="shared" si="61"/>
        <v>Rosenman Colin</v>
      </c>
    </row>
    <row r="1979" spans="1:10" ht="15" x14ac:dyDescent="0.25">
      <c r="A1979" s="5" t="s">
        <v>1586</v>
      </c>
      <c r="B1979" s="6">
        <v>40.299999999999997</v>
      </c>
      <c r="C1979" s="19">
        <v>149</v>
      </c>
      <c r="D1979" s="7">
        <v>0</v>
      </c>
      <c r="E1979" s="6">
        <v>0.1</v>
      </c>
      <c r="F1979" s="7">
        <v>1</v>
      </c>
      <c r="G1979" s="4">
        <v>1994</v>
      </c>
      <c r="H1979" s="18">
        <f t="shared" si="60"/>
        <v>1995</v>
      </c>
      <c r="I1979" s="5" t="s">
        <v>3544</v>
      </c>
      <c r="J1979" t="str">
        <f t="shared" si="61"/>
        <v>Rosenstein Fist</v>
      </c>
    </row>
    <row r="1980" spans="1:10" ht="15" x14ac:dyDescent="0.25">
      <c r="A1980" s="5" t="s">
        <v>1600</v>
      </c>
      <c r="B1980" s="6">
        <v>24.8</v>
      </c>
      <c r="C1980" s="19">
        <v>186</v>
      </c>
      <c r="D1980" s="7">
        <v>0</v>
      </c>
      <c r="E1980" s="6">
        <v>0</v>
      </c>
      <c r="F1980" s="7">
        <v>1</v>
      </c>
      <c r="G1980" s="4">
        <v>1994</v>
      </c>
      <c r="H1980" s="18">
        <f t="shared" si="60"/>
        <v>1995</v>
      </c>
      <c r="I1980" s="5" t="s">
        <v>3556</v>
      </c>
      <c r="J1980" t="str">
        <f t="shared" si="61"/>
        <v>Ryley Carlock</v>
      </c>
    </row>
    <row r="1981" spans="1:10" ht="15" x14ac:dyDescent="0.25">
      <c r="A1981" s="5" t="s">
        <v>1592</v>
      </c>
      <c r="B1981" s="6">
        <v>30</v>
      </c>
      <c r="C1981" s="20">
        <v>168</v>
      </c>
      <c r="D1981" s="7">
        <v>1</v>
      </c>
      <c r="E1981" s="6">
        <v>0</v>
      </c>
      <c r="F1981" s="7">
        <v>1</v>
      </c>
      <c r="G1981" s="4">
        <v>1994</v>
      </c>
      <c r="H1981" s="18">
        <f t="shared" si="60"/>
        <v>1995</v>
      </c>
      <c r="I1981" s="5" t="s">
        <v>3549</v>
      </c>
      <c r="J1981" t="str">
        <f t="shared" si="61"/>
        <v>Schifino Fleischer</v>
      </c>
    </row>
    <row r="1982" spans="1:10" ht="15" x14ac:dyDescent="0.25">
      <c r="A1982" s="5" t="s">
        <v>1569</v>
      </c>
      <c r="B1982" s="6">
        <v>72.099999999999994</v>
      </c>
      <c r="C1982" s="19">
        <v>105</v>
      </c>
      <c r="D1982" s="7">
        <v>0</v>
      </c>
      <c r="E1982" s="6">
        <v>0.1</v>
      </c>
      <c r="F1982" s="7">
        <v>1</v>
      </c>
      <c r="G1982" s="4">
        <v>1994</v>
      </c>
      <c r="H1982" s="18">
        <f t="shared" si="60"/>
        <v>1995</v>
      </c>
      <c r="I1982" s="5" t="s">
        <v>1569</v>
      </c>
      <c r="J1982" t="str">
        <f t="shared" si="61"/>
        <v>Scudder Law</v>
      </c>
    </row>
    <row r="1983" spans="1:10" ht="15" x14ac:dyDescent="0.25">
      <c r="A1983" s="5" t="s">
        <v>1451</v>
      </c>
      <c r="B1983" s="8">
        <v>1287.5</v>
      </c>
      <c r="C1983" s="19">
        <v>12</v>
      </c>
      <c r="D1983" s="7">
        <v>0</v>
      </c>
      <c r="E1983" s="6">
        <v>1.7</v>
      </c>
      <c r="F1983" s="7">
        <v>4</v>
      </c>
      <c r="G1983" s="4">
        <v>1994</v>
      </c>
      <c r="H1983" s="18">
        <f t="shared" si="60"/>
        <v>1995</v>
      </c>
      <c r="I1983" s="5" t="s">
        <v>3428</v>
      </c>
      <c r="J1983" t="str">
        <f t="shared" si="61"/>
        <v>Seward Kissel</v>
      </c>
    </row>
    <row r="1984" spans="1:10" ht="15" x14ac:dyDescent="0.25">
      <c r="A1984" s="5" t="s">
        <v>1594</v>
      </c>
      <c r="B1984" s="6">
        <v>28.4</v>
      </c>
      <c r="C1984" s="19">
        <v>177</v>
      </c>
      <c r="D1984" s="7">
        <v>0</v>
      </c>
      <c r="E1984" s="6">
        <v>0</v>
      </c>
      <c r="F1984" s="7">
        <v>1</v>
      </c>
      <c r="G1984" s="4">
        <v>1994</v>
      </c>
      <c r="H1984" s="18">
        <f t="shared" si="60"/>
        <v>1995</v>
      </c>
      <c r="I1984" s="5" t="s">
        <v>3551</v>
      </c>
      <c r="J1984" t="str">
        <f t="shared" si="61"/>
        <v>Shartsis Friese</v>
      </c>
    </row>
    <row r="1985" spans="1:10" ht="15" x14ac:dyDescent="0.25">
      <c r="A1985" s="5" t="s">
        <v>1358</v>
      </c>
      <c r="B1985" s="6">
        <v>436.8</v>
      </c>
      <c r="C1985" s="19">
        <v>32</v>
      </c>
      <c r="D1985" s="7">
        <v>0</v>
      </c>
      <c r="E1985" s="6">
        <v>0.6</v>
      </c>
      <c r="F1985" s="7">
        <v>2</v>
      </c>
      <c r="G1985" s="4">
        <v>1994</v>
      </c>
      <c r="H1985" s="18">
        <f t="shared" si="60"/>
        <v>1995</v>
      </c>
      <c r="I1985" s="5" t="s">
        <v>3362</v>
      </c>
      <c r="J1985" t="str">
        <f t="shared" si="61"/>
        <v>Shaw Pittman</v>
      </c>
    </row>
    <row r="1986" spans="1:10" ht="15" x14ac:dyDescent="0.25">
      <c r="A1986" s="5" t="s">
        <v>106</v>
      </c>
      <c r="B1986" s="6">
        <v>69.599999999999994</v>
      </c>
      <c r="C1986" s="19">
        <v>109</v>
      </c>
      <c r="D1986" s="7">
        <v>0</v>
      </c>
      <c r="E1986" s="6">
        <v>0.1</v>
      </c>
      <c r="F1986" s="7">
        <v>2</v>
      </c>
      <c r="G1986" s="4">
        <v>1994</v>
      </c>
      <c r="H1986" s="18">
        <f t="shared" ref="H1986:H2049" si="62">G1986+1</f>
        <v>1995</v>
      </c>
      <c r="I1986" s="5" t="s">
        <v>2629</v>
      </c>
      <c r="J1986" t="str">
        <f t="shared" ref="J1986:J2049" si="63">TRIM(LEFT(SUBSTITUTE(I1986," ",REPT(" ",100)),200))</f>
        <v>Shea Gould</v>
      </c>
    </row>
    <row r="1987" spans="1:10" ht="15" x14ac:dyDescent="0.25">
      <c r="A1987" s="5" t="s">
        <v>44</v>
      </c>
      <c r="B1987" s="6">
        <v>642.70000000000005</v>
      </c>
      <c r="C1987" s="19">
        <v>25</v>
      </c>
      <c r="D1987" s="7">
        <v>0</v>
      </c>
      <c r="E1987" s="6">
        <v>0.8</v>
      </c>
      <c r="F1987" s="7">
        <v>5</v>
      </c>
      <c r="G1987" s="4">
        <v>1994</v>
      </c>
      <c r="H1987" s="18">
        <f t="shared" si="62"/>
        <v>1995</v>
      </c>
      <c r="I1987" s="5" t="s">
        <v>2605</v>
      </c>
      <c r="J1987" t="str">
        <f t="shared" si="63"/>
        <v>Shearman Sterling</v>
      </c>
    </row>
    <row r="1988" spans="1:10" ht="15" x14ac:dyDescent="0.25">
      <c r="A1988" s="5" t="s">
        <v>1116</v>
      </c>
      <c r="B1988" s="6">
        <v>25.8</v>
      </c>
      <c r="C1988" s="19">
        <v>182</v>
      </c>
      <c r="D1988" s="7">
        <v>0</v>
      </c>
      <c r="E1988" s="6">
        <v>0</v>
      </c>
      <c r="F1988" s="7">
        <v>2</v>
      </c>
      <c r="G1988" s="4">
        <v>1994</v>
      </c>
      <c r="H1988" s="18">
        <f t="shared" si="62"/>
        <v>1995</v>
      </c>
      <c r="I1988" s="5" t="s">
        <v>3172</v>
      </c>
      <c r="J1988" t="str">
        <f t="shared" si="63"/>
        <v>Shereff Friedman</v>
      </c>
    </row>
    <row r="1989" spans="1:10" ht="15" x14ac:dyDescent="0.25">
      <c r="A1989" s="5" t="s">
        <v>1555</v>
      </c>
      <c r="B1989" s="6">
        <v>300</v>
      </c>
      <c r="C1989" s="19">
        <v>39</v>
      </c>
      <c r="D1989" s="7">
        <v>0</v>
      </c>
      <c r="E1989" s="6">
        <v>0.4</v>
      </c>
      <c r="F1989" s="7">
        <v>1</v>
      </c>
      <c r="G1989" s="4">
        <v>1994</v>
      </c>
      <c r="H1989" s="18">
        <f t="shared" si="62"/>
        <v>1995</v>
      </c>
      <c r="I1989" s="5" t="s">
        <v>3517</v>
      </c>
      <c r="J1989" t="str">
        <f t="shared" si="63"/>
        <v>Shin Kim</v>
      </c>
    </row>
    <row r="1990" spans="1:10" ht="15" x14ac:dyDescent="0.25">
      <c r="A1990" s="5" t="s">
        <v>45</v>
      </c>
      <c r="B1990" s="6">
        <v>49</v>
      </c>
      <c r="C1990" s="19">
        <v>134</v>
      </c>
      <c r="D1990" s="7">
        <v>0</v>
      </c>
      <c r="E1990" s="6">
        <v>0.1</v>
      </c>
      <c r="F1990" s="7">
        <v>1</v>
      </c>
      <c r="G1990" s="4">
        <v>1994</v>
      </c>
      <c r="H1990" s="18">
        <f t="shared" si="62"/>
        <v>1995</v>
      </c>
      <c r="I1990" s="5" t="s">
        <v>507</v>
      </c>
      <c r="J1990" t="str">
        <f t="shared" si="63"/>
        <v>Sidley Austin</v>
      </c>
    </row>
    <row r="1991" spans="1:10" ht="15" x14ac:dyDescent="0.25">
      <c r="A1991" s="5" t="s">
        <v>46</v>
      </c>
      <c r="B1991" s="8">
        <v>1107.5999999999999</v>
      </c>
      <c r="C1991" s="19">
        <v>15</v>
      </c>
      <c r="D1991" s="7">
        <v>0</v>
      </c>
      <c r="E1991" s="6">
        <v>1.5</v>
      </c>
      <c r="F1991" s="7">
        <v>10</v>
      </c>
      <c r="G1991" s="4">
        <v>1994</v>
      </c>
      <c r="H1991" s="18">
        <f t="shared" si="62"/>
        <v>1995</v>
      </c>
      <c r="I1991" s="5" t="s">
        <v>2606</v>
      </c>
      <c r="J1991" t="str">
        <f t="shared" si="63"/>
        <v>Simpson Thacher</v>
      </c>
    </row>
    <row r="1992" spans="1:10" ht="15" x14ac:dyDescent="0.25">
      <c r="A1992" s="5" t="s">
        <v>1559</v>
      </c>
      <c r="B1992" s="6">
        <v>104.4</v>
      </c>
      <c r="C1992" s="19">
        <v>82</v>
      </c>
      <c r="D1992" s="7">
        <v>0</v>
      </c>
      <c r="E1992" s="6">
        <v>0.1</v>
      </c>
      <c r="F1992" s="7">
        <v>1</v>
      </c>
      <c r="G1992" s="4">
        <v>1994</v>
      </c>
      <c r="H1992" s="18">
        <f t="shared" si="62"/>
        <v>1995</v>
      </c>
      <c r="I1992" s="5" t="s">
        <v>3520</v>
      </c>
      <c r="J1992" t="str">
        <f t="shared" si="63"/>
        <v>Sirote Permutt</v>
      </c>
    </row>
    <row r="1993" spans="1:10" ht="15" x14ac:dyDescent="0.25">
      <c r="A1993" s="5" t="s">
        <v>1601</v>
      </c>
      <c r="B1993" s="6">
        <v>24.5</v>
      </c>
      <c r="C1993" s="19">
        <v>187</v>
      </c>
      <c r="D1993" s="7">
        <v>0</v>
      </c>
      <c r="E1993" s="6">
        <v>0</v>
      </c>
      <c r="F1993" s="7">
        <v>1</v>
      </c>
      <c r="G1993" s="4">
        <v>1994</v>
      </c>
      <c r="H1993" s="18">
        <f t="shared" si="62"/>
        <v>1995</v>
      </c>
      <c r="I1993" s="5" t="s">
        <v>2945</v>
      </c>
      <c r="J1993" t="str">
        <f t="shared" si="63"/>
        <v>SirotePermuttFriendFriedman</v>
      </c>
    </row>
    <row r="1994" spans="1:10" ht="15" x14ac:dyDescent="0.25">
      <c r="A1994" s="5" t="s">
        <v>47</v>
      </c>
      <c r="B1994" s="8">
        <v>2725.4</v>
      </c>
      <c r="C1994" s="19">
        <v>4</v>
      </c>
      <c r="D1994" s="7">
        <v>0</v>
      </c>
      <c r="E1994" s="6">
        <v>3.6</v>
      </c>
      <c r="F1994" s="7">
        <v>18</v>
      </c>
      <c r="G1994" s="4">
        <v>1994</v>
      </c>
      <c r="H1994" s="18">
        <f t="shared" si="62"/>
        <v>1995</v>
      </c>
      <c r="I1994" s="5" t="s">
        <v>2607</v>
      </c>
      <c r="J1994" t="str">
        <f t="shared" si="63"/>
        <v>Skadden Arps</v>
      </c>
    </row>
    <row r="1995" spans="1:10" ht="15" x14ac:dyDescent="0.25">
      <c r="A1995" s="5" t="s">
        <v>394</v>
      </c>
      <c r="B1995" s="6">
        <v>178.7</v>
      </c>
      <c r="C1995" s="19">
        <v>62</v>
      </c>
      <c r="D1995" s="7">
        <v>0</v>
      </c>
      <c r="E1995" s="6">
        <v>0.2</v>
      </c>
      <c r="F1995" s="7">
        <v>3</v>
      </c>
      <c r="G1995" s="4">
        <v>1994</v>
      </c>
      <c r="H1995" s="18">
        <f t="shared" si="62"/>
        <v>1995</v>
      </c>
      <c r="I1995" s="5" t="s">
        <v>2746</v>
      </c>
      <c r="J1995" t="str">
        <f t="shared" si="63"/>
        <v>Smith Helms</v>
      </c>
    </row>
    <row r="1996" spans="1:10" ht="15" x14ac:dyDescent="0.25">
      <c r="A1996" s="5" t="s">
        <v>1007</v>
      </c>
      <c r="B1996" s="6">
        <v>39</v>
      </c>
      <c r="C1996" s="19">
        <v>151</v>
      </c>
      <c r="D1996" s="7">
        <v>0</v>
      </c>
      <c r="E1996" s="6">
        <v>0.1</v>
      </c>
      <c r="F1996" s="7">
        <v>1</v>
      </c>
      <c r="G1996" s="4">
        <v>1994</v>
      </c>
      <c r="H1996" s="18">
        <f t="shared" si="62"/>
        <v>1995</v>
      </c>
      <c r="I1996" s="5" t="s">
        <v>2911</v>
      </c>
      <c r="J1996" t="str">
        <f t="shared" si="63"/>
        <v>Smith Anderson</v>
      </c>
    </row>
    <row r="1997" spans="1:10" ht="15" x14ac:dyDescent="0.25">
      <c r="A1997" s="5" t="s">
        <v>1146</v>
      </c>
      <c r="B1997" s="6">
        <v>230</v>
      </c>
      <c r="C1997" s="19">
        <v>48</v>
      </c>
      <c r="D1997" s="7">
        <v>0</v>
      </c>
      <c r="E1997" s="6">
        <v>0.3</v>
      </c>
      <c r="F1997" s="7">
        <v>1</v>
      </c>
      <c r="G1997" s="4">
        <v>1994</v>
      </c>
      <c r="H1997" s="18">
        <f t="shared" si="62"/>
        <v>1995</v>
      </c>
      <c r="I1997" s="5" t="s">
        <v>2920</v>
      </c>
      <c r="J1997" t="str">
        <f t="shared" si="63"/>
        <v>Smith Gill</v>
      </c>
    </row>
    <row r="1998" spans="1:10" ht="15" x14ac:dyDescent="0.25">
      <c r="A1998" s="5" t="s">
        <v>308</v>
      </c>
      <c r="B1998" s="6">
        <v>35.200000000000003</v>
      </c>
      <c r="C1998" s="19">
        <v>155</v>
      </c>
      <c r="D1998" s="7">
        <v>0</v>
      </c>
      <c r="E1998" s="6">
        <v>0.1</v>
      </c>
      <c r="F1998" s="7">
        <v>1</v>
      </c>
      <c r="G1998" s="4">
        <v>1994</v>
      </c>
      <c r="H1998" s="18">
        <f t="shared" si="62"/>
        <v>1995</v>
      </c>
      <c r="I1998" s="5" t="s">
        <v>2727</v>
      </c>
      <c r="J1998" t="str">
        <f t="shared" si="63"/>
        <v>Snell Wilmer</v>
      </c>
    </row>
    <row r="1999" spans="1:10" ht="15" x14ac:dyDescent="0.25">
      <c r="A1999" s="5" t="s">
        <v>1554</v>
      </c>
      <c r="B1999" s="8">
        <v>1381.1</v>
      </c>
      <c r="C1999" s="19">
        <v>9</v>
      </c>
      <c r="D1999" s="7">
        <v>0</v>
      </c>
      <c r="E1999" s="6">
        <v>1.8</v>
      </c>
      <c r="F1999" s="7">
        <v>3</v>
      </c>
      <c r="G1999" s="4">
        <v>1994</v>
      </c>
      <c r="H1999" s="18">
        <f t="shared" si="62"/>
        <v>1995</v>
      </c>
      <c r="I1999" s="5" t="s">
        <v>3516</v>
      </c>
      <c r="J1999" t="str">
        <f t="shared" si="63"/>
        <v>Squadron Ellenoff</v>
      </c>
    </row>
    <row r="2000" spans="1:10" ht="15" x14ac:dyDescent="0.25">
      <c r="A2000" s="5" t="s">
        <v>1056</v>
      </c>
      <c r="B2000" s="6">
        <v>22.5</v>
      </c>
      <c r="C2000" s="19">
        <v>193</v>
      </c>
      <c r="D2000" s="7">
        <v>0</v>
      </c>
      <c r="E2000" s="6">
        <v>0</v>
      </c>
      <c r="F2000" s="7">
        <v>3</v>
      </c>
      <c r="G2000" s="4">
        <v>1994</v>
      </c>
      <c r="H2000" s="18">
        <f t="shared" si="62"/>
        <v>1995</v>
      </c>
      <c r="I2000" s="5" t="s">
        <v>3123</v>
      </c>
      <c r="J2000" t="str">
        <f t="shared" si="63"/>
        <v>Steel Hector</v>
      </c>
    </row>
    <row r="2001" spans="1:10" ht="15" x14ac:dyDescent="0.25">
      <c r="A2001" s="5" t="s">
        <v>1147</v>
      </c>
      <c r="B2001" s="6">
        <v>58.8</v>
      </c>
      <c r="C2001" s="19">
        <v>121</v>
      </c>
      <c r="D2001" s="7">
        <v>0</v>
      </c>
      <c r="E2001" s="6">
        <v>0.1</v>
      </c>
      <c r="F2001" s="7">
        <v>2</v>
      </c>
      <c r="G2001" s="4">
        <v>1994</v>
      </c>
      <c r="H2001" s="18">
        <f t="shared" si="62"/>
        <v>1995</v>
      </c>
      <c r="I2001" s="5" t="s">
        <v>3195</v>
      </c>
      <c r="J2001" t="str">
        <f t="shared" si="63"/>
        <v>Stinson Mag</v>
      </c>
    </row>
    <row r="2002" spans="1:10" ht="15" x14ac:dyDescent="0.25">
      <c r="A2002" s="5" t="s">
        <v>854</v>
      </c>
      <c r="B2002" s="6">
        <v>36.6</v>
      </c>
      <c r="C2002" s="19">
        <v>152</v>
      </c>
      <c r="D2002" s="7">
        <v>0</v>
      </c>
      <c r="E2002" s="6">
        <v>0.1</v>
      </c>
      <c r="F2002" s="7">
        <v>4</v>
      </c>
      <c r="G2002" s="4">
        <v>1994</v>
      </c>
      <c r="H2002" s="18">
        <f t="shared" si="62"/>
        <v>1995</v>
      </c>
      <c r="I2002" s="5" t="s">
        <v>2980</v>
      </c>
      <c r="J2002" t="str">
        <f t="shared" si="63"/>
        <v>Stoel Rives</v>
      </c>
    </row>
    <row r="2003" spans="1:10" ht="15" x14ac:dyDescent="0.25">
      <c r="A2003" s="5" t="s">
        <v>1513</v>
      </c>
      <c r="B2003" s="6">
        <v>100.5</v>
      </c>
      <c r="C2003" s="19">
        <v>85</v>
      </c>
      <c r="D2003" s="7">
        <v>0</v>
      </c>
      <c r="E2003" s="6">
        <v>0.1</v>
      </c>
      <c r="F2003" s="7">
        <v>2</v>
      </c>
      <c r="G2003" s="4">
        <v>1994</v>
      </c>
      <c r="H2003" s="18">
        <f t="shared" si="62"/>
        <v>1995</v>
      </c>
      <c r="I2003" s="5" t="s">
        <v>3483</v>
      </c>
      <c r="J2003" t="str">
        <f t="shared" si="63"/>
        <v>Stradley Ronon</v>
      </c>
    </row>
    <row r="2004" spans="1:10" ht="15" x14ac:dyDescent="0.25">
      <c r="A2004" s="5" t="s">
        <v>1567</v>
      </c>
      <c r="B2004" s="6">
        <v>75.7</v>
      </c>
      <c r="C2004" s="19">
        <v>102</v>
      </c>
      <c r="D2004" s="7">
        <v>0</v>
      </c>
      <c r="E2004" s="6">
        <v>0.1</v>
      </c>
      <c r="F2004" s="7">
        <v>2</v>
      </c>
      <c r="G2004" s="4">
        <v>1994</v>
      </c>
      <c r="H2004" s="18">
        <f t="shared" si="62"/>
        <v>1995</v>
      </c>
      <c r="I2004" s="5" t="s">
        <v>3527</v>
      </c>
      <c r="J2004" t="str">
        <f t="shared" si="63"/>
        <v>Stribling CUnningham</v>
      </c>
    </row>
    <row r="2005" spans="1:10" ht="15" x14ac:dyDescent="0.25">
      <c r="A2005" s="5" t="s">
        <v>49</v>
      </c>
      <c r="B2005" s="6">
        <v>313.8</v>
      </c>
      <c r="C2005" s="19">
        <v>37</v>
      </c>
      <c r="D2005" s="7">
        <v>0</v>
      </c>
      <c r="E2005" s="6">
        <v>0.4</v>
      </c>
      <c r="F2005" s="7">
        <v>6</v>
      </c>
      <c r="G2005" s="4">
        <v>1994</v>
      </c>
      <c r="H2005" s="18">
        <f t="shared" si="62"/>
        <v>1995</v>
      </c>
      <c r="I2005" s="5" t="s">
        <v>2608</v>
      </c>
      <c r="J2005" t="str">
        <f t="shared" si="63"/>
        <v>Stroock Stroock</v>
      </c>
    </row>
    <row r="2006" spans="1:10" ht="15" x14ac:dyDescent="0.25">
      <c r="A2006" s="5" t="s">
        <v>50</v>
      </c>
      <c r="B2006" s="8">
        <v>7910</v>
      </c>
      <c r="C2006" s="19">
        <v>1</v>
      </c>
      <c r="D2006" s="7">
        <v>0</v>
      </c>
      <c r="E2006" s="6">
        <v>10.3</v>
      </c>
      <c r="F2006" s="7">
        <v>8</v>
      </c>
      <c r="G2006" s="4">
        <v>1994</v>
      </c>
      <c r="H2006" s="18">
        <f t="shared" si="62"/>
        <v>1995</v>
      </c>
      <c r="I2006" s="5" t="s">
        <v>2609</v>
      </c>
      <c r="J2006" t="str">
        <f t="shared" si="63"/>
        <v>Sullivan Cromwell</v>
      </c>
    </row>
    <row r="2007" spans="1:10" ht="15" x14ac:dyDescent="0.25">
      <c r="A2007" s="5" t="s">
        <v>944</v>
      </c>
      <c r="B2007" s="6">
        <v>34.5</v>
      </c>
      <c r="C2007" s="20">
        <v>158</v>
      </c>
      <c r="D2007" s="7">
        <v>1</v>
      </c>
      <c r="E2007" s="6">
        <v>0.1</v>
      </c>
      <c r="F2007" s="7">
        <v>4</v>
      </c>
      <c r="G2007" s="4">
        <v>1994</v>
      </c>
      <c r="H2007" s="18">
        <f t="shared" si="62"/>
        <v>1995</v>
      </c>
      <c r="I2007" s="5" t="s">
        <v>3046</v>
      </c>
      <c r="J2007" t="str">
        <f t="shared" si="63"/>
        <v>Tenzer Greenblatt</v>
      </c>
    </row>
    <row r="2008" spans="1:10" ht="15" x14ac:dyDescent="0.25">
      <c r="A2008" s="5" t="s">
        <v>874</v>
      </c>
      <c r="B2008" s="6">
        <v>201.9</v>
      </c>
      <c r="C2008" s="19">
        <v>53</v>
      </c>
      <c r="D2008" s="7">
        <v>0</v>
      </c>
      <c r="E2008" s="6">
        <v>0.3</v>
      </c>
      <c r="F2008" s="7">
        <v>8</v>
      </c>
      <c r="G2008" s="4">
        <v>1994</v>
      </c>
      <c r="H2008" s="18">
        <f t="shared" si="62"/>
        <v>1995</v>
      </c>
      <c r="I2008" s="5" t="s">
        <v>2730</v>
      </c>
      <c r="J2008" t="str">
        <f t="shared" si="63"/>
        <v>Testa Hurwitz</v>
      </c>
    </row>
    <row r="2009" spans="1:10" ht="15" x14ac:dyDescent="0.25">
      <c r="A2009" s="5" t="s">
        <v>314</v>
      </c>
      <c r="B2009" s="6">
        <v>48.8</v>
      </c>
      <c r="C2009" s="20">
        <v>135</v>
      </c>
      <c r="D2009" s="7">
        <v>1</v>
      </c>
      <c r="E2009" s="6">
        <v>0.1</v>
      </c>
      <c r="F2009" s="7">
        <v>1</v>
      </c>
      <c r="G2009" s="4">
        <v>1994</v>
      </c>
      <c r="H2009" s="18">
        <f t="shared" si="62"/>
        <v>1995</v>
      </c>
      <c r="I2009" s="5" t="s">
        <v>2731</v>
      </c>
      <c r="J2009" t="str">
        <f t="shared" si="63"/>
        <v>Thacher Proffitt</v>
      </c>
    </row>
    <row r="2010" spans="1:10" ht="15" x14ac:dyDescent="0.25">
      <c r="A2010" s="5" t="s">
        <v>1430</v>
      </c>
      <c r="B2010" s="6">
        <v>77.3</v>
      </c>
      <c r="C2010" s="19">
        <v>101</v>
      </c>
      <c r="D2010" s="7">
        <v>0</v>
      </c>
      <c r="E2010" s="6">
        <v>0.1</v>
      </c>
      <c r="F2010" s="7">
        <v>1</v>
      </c>
      <c r="G2010" s="4">
        <v>1994</v>
      </c>
      <c r="H2010" s="18">
        <f t="shared" si="62"/>
        <v>1995</v>
      </c>
      <c r="I2010" s="5" t="s">
        <v>2940</v>
      </c>
      <c r="J2010" t="str">
        <f t="shared" si="63"/>
        <v>Tonkon Torp</v>
      </c>
    </row>
    <row r="2011" spans="1:10" ht="15" x14ac:dyDescent="0.25">
      <c r="A2011" s="5" t="s">
        <v>1571</v>
      </c>
      <c r="B2011" s="6">
        <v>64.5</v>
      </c>
      <c r="C2011" s="19">
        <v>115</v>
      </c>
      <c r="D2011" s="7">
        <v>0</v>
      </c>
      <c r="E2011" s="6">
        <v>0.1</v>
      </c>
      <c r="F2011" s="7">
        <v>3</v>
      </c>
      <c r="G2011" s="4">
        <v>1994</v>
      </c>
      <c r="H2011" s="18">
        <f t="shared" si="62"/>
        <v>1995</v>
      </c>
      <c r="I2011" s="5" t="s">
        <v>3530</v>
      </c>
      <c r="J2011" t="str">
        <f t="shared" si="63"/>
        <v>Troy Gould</v>
      </c>
    </row>
    <row r="2012" spans="1:10" ht="15" x14ac:dyDescent="0.25">
      <c r="A2012" s="5" t="s">
        <v>1593</v>
      </c>
      <c r="B2012" s="6">
        <v>28.5</v>
      </c>
      <c r="C2012" s="19">
        <v>176</v>
      </c>
      <c r="D2012" s="7">
        <v>0</v>
      </c>
      <c r="E2012" s="6">
        <v>0</v>
      </c>
      <c r="F2012" s="7">
        <v>2</v>
      </c>
      <c r="G2012" s="4">
        <v>1994</v>
      </c>
      <c r="H2012" s="18">
        <f t="shared" si="62"/>
        <v>1995</v>
      </c>
      <c r="I2012" s="5" t="s">
        <v>3550</v>
      </c>
      <c r="J2012" t="str">
        <f t="shared" si="63"/>
        <v>Vanderkam Sanders</v>
      </c>
    </row>
    <row r="2013" spans="1:10" ht="15" x14ac:dyDescent="0.25">
      <c r="A2013" s="5" t="s">
        <v>835</v>
      </c>
      <c r="B2013" s="8">
        <v>1357.8</v>
      </c>
      <c r="C2013" s="19">
        <v>10</v>
      </c>
      <c r="D2013" s="7">
        <v>0</v>
      </c>
      <c r="E2013" s="6">
        <v>1.8</v>
      </c>
      <c r="F2013" s="7">
        <v>7</v>
      </c>
      <c r="G2013" s="4">
        <v>1994</v>
      </c>
      <c r="H2013" s="18">
        <f t="shared" si="62"/>
        <v>1995</v>
      </c>
      <c r="I2013" s="5" t="s">
        <v>2897</v>
      </c>
      <c r="J2013" t="str">
        <f t="shared" si="63"/>
        <v>Vinson Elkins</v>
      </c>
    </row>
    <row r="2014" spans="1:10" ht="15" x14ac:dyDescent="0.25">
      <c r="A2014" s="5" t="s">
        <v>1435</v>
      </c>
      <c r="B2014" s="6">
        <v>23</v>
      </c>
      <c r="C2014" s="19">
        <v>190</v>
      </c>
      <c r="D2014" s="7">
        <v>0</v>
      </c>
      <c r="E2014" s="6">
        <v>0</v>
      </c>
      <c r="F2014" s="7">
        <v>1</v>
      </c>
      <c r="G2014" s="4">
        <v>1994</v>
      </c>
      <c r="H2014" s="18">
        <f t="shared" si="62"/>
        <v>1995</v>
      </c>
      <c r="I2014" s="5" t="s">
        <v>3414</v>
      </c>
      <c r="J2014" t="str">
        <f t="shared" si="63"/>
        <v>Vorys Sater</v>
      </c>
    </row>
    <row r="2015" spans="1:10" ht="15" x14ac:dyDescent="0.25">
      <c r="A2015" s="5" t="s">
        <v>1154</v>
      </c>
      <c r="B2015" s="6">
        <v>182.4</v>
      </c>
      <c r="C2015" s="19">
        <v>60</v>
      </c>
      <c r="D2015" s="7">
        <v>0</v>
      </c>
      <c r="E2015" s="6">
        <v>0.2</v>
      </c>
      <c r="F2015" s="7">
        <v>3</v>
      </c>
      <c r="G2015" s="4">
        <v>1994</v>
      </c>
      <c r="H2015" s="18">
        <f t="shared" si="62"/>
        <v>1995</v>
      </c>
      <c r="I2015" s="5" t="s">
        <v>3200</v>
      </c>
      <c r="J2015" t="str">
        <f t="shared" si="63"/>
        <v>Waller Lansden</v>
      </c>
    </row>
    <row r="2016" spans="1:10" ht="15" x14ac:dyDescent="0.25">
      <c r="A2016" s="5" t="s">
        <v>888</v>
      </c>
      <c r="B2016" s="6">
        <v>32.5</v>
      </c>
      <c r="C2016" s="19">
        <v>163</v>
      </c>
      <c r="D2016" s="7">
        <v>0</v>
      </c>
      <c r="E2016" s="6">
        <v>0</v>
      </c>
      <c r="F2016" s="7">
        <v>1</v>
      </c>
      <c r="G2016" s="4">
        <v>1994</v>
      </c>
      <c r="H2016" s="18">
        <f t="shared" si="62"/>
        <v>1995</v>
      </c>
      <c r="I2016" s="5" t="s">
        <v>3004</v>
      </c>
      <c r="J2016" t="str">
        <f t="shared" si="63"/>
        <v>Ware Freidenrich</v>
      </c>
    </row>
    <row r="2017" spans="1:10" ht="15" x14ac:dyDescent="0.25">
      <c r="A2017" s="5" t="s">
        <v>1233</v>
      </c>
      <c r="B2017" s="6">
        <v>137.6</v>
      </c>
      <c r="C2017" s="19">
        <v>70</v>
      </c>
      <c r="D2017" s="7">
        <v>0</v>
      </c>
      <c r="E2017" s="6">
        <v>0.2</v>
      </c>
      <c r="F2017" s="7">
        <v>1</v>
      </c>
      <c r="G2017" s="4">
        <v>1994</v>
      </c>
      <c r="H2017" s="18">
        <f t="shared" si="62"/>
        <v>1995</v>
      </c>
      <c r="I2017" s="5" t="s">
        <v>3263</v>
      </c>
      <c r="J2017" t="str">
        <f t="shared" si="63"/>
        <v>Waring Cox</v>
      </c>
    </row>
    <row r="2018" spans="1:10" ht="15" x14ac:dyDescent="0.25">
      <c r="A2018" s="5" t="s">
        <v>1089</v>
      </c>
      <c r="B2018" s="8">
        <v>1612</v>
      </c>
      <c r="C2018" s="19">
        <v>7</v>
      </c>
      <c r="D2018" s="7">
        <v>0</v>
      </c>
      <c r="E2018" s="6">
        <v>2.1</v>
      </c>
      <c r="F2018" s="7">
        <v>5</v>
      </c>
      <c r="G2018" s="4">
        <v>1994</v>
      </c>
      <c r="H2018" s="18">
        <f t="shared" si="62"/>
        <v>1995</v>
      </c>
      <c r="I2018" s="5" t="s">
        <v>2612</v>
      </c>
      <c r="J2018" t="str">
        <f t="shared" si="63"/>
        <v>Weil Gotshal</v>
      </c>
    </row>
    <row r="2019" spans="1:10" ht="15" x14ac:dyDescent="0.25">
      <c r="A2019" s="5" t="s">
        <v>1366</v>
      </c>
      <c r="B2019" s="6">
        <v>292</v>
      </c>
      <c r="C2019" s="19">
        <v>41</v>
      </c>
      <c r="D2019" s="7">
        <v>0</v>
      </c>
      <c r="E2019" s="6">
        <v>0.4</v>
      </c>
      <c r="F2019" s="7">
        <v>1</v>
      </c>
      <c r="G2019" s="4">
        <v>1994</v>
      </c>
      <c r="H2019" s="18">
        <f t="shared" si="62"/>
        <v>1995</v>
      </c>
      <c r="I2019" s="5" t="s">
        <v>3366</v>
      </c>
      <c r="J2019" t="str">
        <f t="shared" si="63"/>
        <v>Weinberg Green</v>
      </c>
    </row>
    <row r="2020" spans="1:10" ht="15" x14ac:dyDescent="0.25">
      <c r="A2020" s="5" t="s">
        <v>838</v>
      </c>
      <c r="B2020" s="6">
        <v>243.7</v>
      </c>
      <c r="C2020" s="19">
        <v>46</v>
      </c>
      <c r="D2020" s="7">
        <v>0</v>
      </c>
      <c r="E2020" s="6">
        <v>0.3</v>
      </c>
      <c r="F2020" s="7">
        <v>6</v>
      </c>
      <c r="G2020" s="4">
        <v>1994</v>
      </c>
      <c r="H2020" s="18">
        <f t="shared" si="62"/>
        <v>1995</v>
      </c>
      <c r="I2020" s="5" t="s">
        <v>2899</v>
      </c>
      <c r="J2020" t="str">
        <f t="shared" si="63"/>
        <v>White Case</v>
      </c>
    </row>
    <row r="2021" spans="1:10" ht="15" x14ac:dyDescent="0.25">
      <c r="A2021" s="5" t="s">
        <v>1596</v>
      </c>
      <c r="B2021" s="6">
        <v>26.2</v>
      </c>
      <c r="C2021" s="19">
        <v>180</v>
      </c>
      <c r="D2021" s="7">
        <v>0</v>
      </c>
      <c r="E2021" s="6">
        <v>0</v>
      </c>
      <c r="F2021" s="7">
        <v>1</v>
      </c>
      <c r="G2021" s="4">
        <v>1994</v>
      </c>
      <c r="H2021" s="18">
        <f t="shared" si="62"/>
        <v>1995</v>
      </c>
      <c r="I2021" s="5" t="s">
        <v>1596</v>
      </c>
      <c r="J2021" t="str">
        <f t="shared" si="63"/>
        <v>Whiteford Taylor</v>
      </c>
    </row>
    <row r="2022" spans="1:10" ht="15" x14ac:dyDescent="0.25">
      <c r="A2022" s="5" t="s">
        <v>55</v>
      </c>
      <c r="B2022" s="6">
        <v>781.9</v>
      </c>
      <c r="C2022" s="19">
        <v>18</v>
      </c>
      <c r="D2022" s="7">
        <v>0</v>
      </c>
      <c r="E2022" s="6">
        <v>1</v>
      </c>
      <c r="F2022" s="7">
        <v>10</v>
      </c>
      <c r="G2022" s="4">
        <v>1994</v>
      </c>
      <c r="H2022" s="18">
        <f t="shared" si="62"/>
        <v>1995</v>
      </c>
      <c r="I2022" s="5" t="s">
        <v>2614</v>
      </c>
      <c r="J2022" t="str">
        <f t="shared" si="63"/>
        <v>Willkie Farr</v>
      </c>
    </row>
    <row r="2023" spans="1:10" ht="15" x14ac:dyDescent="0.25">
      <c r="A2023" s="5" t="s">
        <v>224</v>
      </c>
      <c r="B2023" s="6">
        <v>348.3</v>
      </c>
      <c r="C2023" s="19">
        <v>34</v>
      </c>
      <c r="D2023" s="7">
        <v>0</v>
      </c>
      <c r="E2023" s="6">
        <v>0.5</v>
      </c>
      <c r="F2023" s="7">
        <v>17</v>
      </c>
      <c r="G2023" s="4">
        <v>1994</v>
      </c>
      <c r="H2023" s="18">
        <f t="shared" si="62"/>
        <v>1995</v>
      </c>
      <c r="I2023" s="5" t="s">
        <v>2666</v>
      </c>
      <c r="J2023" t="str">
        <f t="shared" si="63"/>
        <v>Wilson Sonsini</v>
      </c>
    </row>
    <row r="2024" spans="1:10" ht="15" x14ac:dyDescent="0.25">
      <c r="A2024" s="5" t="s">
        <v>1519</v>
      </c>
      <c r="B2024" s="6">
        <v>131.69999999999999</v>
      </c>
      <c r="C2024" s="19">
        <v>72</v>
      </c>
      <c r="D2024" s="7">
        <v>0</v>
      </c>
      <c r="E2024" s="6">
        <v>0.2</v>
      </c>
      <c r="F2024" s="7">
        <v>2</v>
      </c>
      <c r="G2024" s="4">
        <v>1994</v>
      </c>
      <c r="H2024" s="18">
        <f t="shared" si="62"/>
        <v>1995</v>
      </c>
      <c r="I2024" s="5" t="s">
        <v>2737</v>
      </c>
      <c r="J2024" t="str">
        <f t="shared" si="63"/>
        <v>Winstead Sechrest</v>
      </c>
    </row>
    <row r="2025" spans="1:10" ht="15" x14ac:dyDescent="0.25">
      <c r="A2025" s="5" t="s">
        <v>56</v>
      </c>
      <c r="B2025" s="6">
        <v>207.3</v>
      </c>
      <c r="C2025" s="19">
        <v>50</v>
      </c>
      <c r="D2025" s="7">
        <v>0</v>
      </c>
      <c r="E2025" s="6">
        <v>0.3</v>
      </c>
      <c r="F2025" s="7">
        <v>2</v>
      </c>
      <c r="G2025" s="4">
        <v>1994</v>
      </c>
      <c r="H2025" s="18">
        <f t="shared" si="62"/>
        <v>1995</v>
      </c>
      <c r="I2025" s="5" t="s">
        <v>2615</v>
      </c>
      <c r="J2025" t="str">
        <f t="shared" si="63"/>
        <v>Winston Strawn</v>
      </c>
    </row>
    <row r="2026" spans="1:10" ht="15" x14ac:dyDescent="0.25">
      <c r="A2026" s="5" t="s">
        <v>1575</v>
      </c>
      <c r="B2026" s="6">
        <v>56</v>
      </c>
      <c r="C2026" s="19">
        <v>125</v>
      </c>
      <c r="D2026" s="7">
        <v>0</v>
      </c>
      <c r="E2026" s="6">
        <v>0.1</v>
      </c>
      <c r="F2026" s="7">
        <v>4</v>
      </c>
      <c r="G2026" s="4">
        <v>1994</v>
      </c>
      <c r="H2026" s="18">
        <f t="shared" si="62"/>
        <v>1995</v>
      </c>
      <c r="I2026" s="5" t="s">
        <v>3534</v>
      </c>
      <c r="J2026" t="str">
        <f t="shared" si="63"/>
        <v>Winthrop Weinstine</v>
      </c>
    </row>
    <row r="2027" spans="1:10" ht="15" x14ac:dyDescent="0.25">
      <c r="A2027" s="5" t="s">
        <v>1369</v>
      </c>
      <c r="B2027" s="6">
        <v>22.6</v>
      </c>
      <c r="C2027" s="20">
        <v>191</v>
      </c>
      <c r="D2027" s="7">
        <v>1</v>
      </c>
      <c r="E2027" s="6">
        <v>0</v>
      </c>
      <c r="F2027" s="7">
        <v>3</v>
      </c>
      <c r="G2027" s="4">
        <v>1994</v>
      </c>
      <c r="H2027" s="18">
        <f t="shared" si="62"/>
        <v>1995</v>
      </c>
      <c r="I2027" s="5" t="s">
        <v>3367</v>
      </c>
      <c r="J2027" t="str">
        <f t="shared" si="63"/>
        <v>Wolf Block</v>
      </c>
    </row>
    <row r="2028" spans="1:10" ht="15" x14ac:dyDescent="0.25">
      <c r="A2028" s="5" t="s">
        <v>1187</v>
      </c>
      <c r="B2028" s="6">
        <v>20.100000000000001</v>
      </c>
      <c r="C2028" s="19">
        <v>200</v>
      </c>
      <c r="D2028" s="7">
        <v>0</v>
      </c>
      <c r="E2028" s="6">
        <v>0</v>
      </c>
      <c r="F2028" s="7">
        <v>1</v>
      </c>
      <c r="G2028" s="4">
        <v>1994</v>
      </c>
      <c r="H2028" s="18">
        <f t="shared" si="62"/>
        <v>1995</v>
      </c>
      <c r="I2028" s="5" t="s">
        <v>3227</v>
      </c>
      <c r="J2028" t="str">
        <f t="shared" si="63"/>
        <v>Wyatt Tarrant</v>
      </c>
    </row>
    <row r="2029" spans="1:10" ht="15" x14ac:dyDescent="0.25">
      <c r="A2029" s="5" t="s">
        <v>1565</v>
      </c>
      <c r="B2029" s="6">
        <v>81.099999999999994</v>
      </c>
      <c r="C2029" s="19">
        <v>97</v>
      </c>
      <c r="D2029" s="7">
        <v>0</v>
      </c>
      <c r="E2029" s="6">
        <v>0.1</v>
      </c>
      <c r="F2029" s="7">
        <v>5</v>
      </c>
      <c r="G2029" s="4">
        <v>1994</v>
      </c>
      <c r="H2029" s="18">
        <f t="shared" si="62"/>
        <v>1995</v>
      </c>
      <c r="I2029" s="5" t="s">
        <v>3525</v>
      </c>
      <c r="J2029" t="str">
        <f t="shared" si="63"/>
        <v>Yigal Arnon</v>
      </c>
    </row>
    <row r="2030" spans="1:10" ht="15" x14ac:dyDescent="0.25">
      <c r="A2030" s="5" t="s">
        <v>1082</v>
      </c>
      <c r="B2030" s="6">
        <v>23.4</v>
      </c>
      <c r="C2030" s="19">
        <v>189</v>
      </c>
      <c r="D2030" s="7">
        <v>0</v>
      </c>
      <c r="E2030" s="6">
        <v>0</v>
      </c>
      <c r="F2030" s="7">
        <v>3</v>
      </c>
      <c r="G2030" s="4">
        <v>1994</v>
      </c>
      <c r="H2030" s="18">
        <f t="shared" si="62"/>
        <v>1995</v>
      </c>
      <c r="I2030" s="5" t="s">
        <v>3144</v>
      </c>
      <c r="J2030" t="str">
        <f t="shared" si="63"/>
        <v>Zimet Haines</v>
      </c>
    </row>
    <row r="2031" spans="1:10" ht="15" x14ac:dyDescent="0.25">
      <c r="A2031" s="5" t="s">
        <v>1609</v>
      </c>
      <c r="B2031" s="6">
        <v>114.5</v>
      </c>
      <c r="C2031" s="19">
        <v>68</v>
      </c>
      <c r="D2031" s="7">
        <v>0</v>
      </c>
      <c r="E2031" s="6">
        <v>0.2</v>
      </c>
      <c r="F2031" s="7">
        <v>1</v>
      </c>
      <c r="G2031" s="4">
        <v>1995</v>
      </c>
      <c r="H2031" s="18">
        <f t="shared" si="62"/>
        <v>1996</v>
      </c>
      <c r="I2031" s="5" t="s">
        <v>1609</v>
      </c>
      <c r="J2031" t="str">
        <f t="shared" si="63"/>
        <v>Advokatfirmaet Schjodt</v>
      </c>
    </row>
    <row r="2032" spans="1:10" ht="15" x14ac:dyDescent="0.25">
      <c r="A2032" s="5" t="s">
        <v>6</v>
      </c>
      <c r="B2032" s="6">
        <v>176.1</v>
      </c>
      <c r="C2032" s="19">
        <v>47</v>
      </c>
      <c r="D2032" s="7">
        <v>0</v>
      </c>
      <c r="E2032" s="6">
        <v>0.3</v>
      </c>
      <c r="F2032" s="7">
        <v>4</v>
      </c>
      <c r="G2032" s="4">
        <v>1995</v>
      </c>
      <c r="H2032" s="18">
        <f t="shared" si="62"/>
        <v>1996</v>
      </c>
      <c r="I2032" s="5" t="s">
        <v>2572</v>
      </c>
      <c r="J2032" t="str">
        <f t="shared" si="63"/>
        <v>Akin Gump</v>
      </c>
    </row>
    <row r="2033" spans="1:10" ht="15" x14ac:dyDescent="0.25">
      <c r="A2033" s="5" t="s">
        <v>1605</v>
      </c>
      <c r="B2033" s="6">
        <v>155.30000000000001</v>
      </c>
      <c r="C2033" s="19">
        <v>52</v>
      </c>
      <c r="D2033" s="7">
        <v>0</v>
      </c>
      <c r="E2033" s="6">
        <v>0.3</v>
      </c>
      <c r="F2033" s="7">
        <v>1</v>
      </c>
      <c r="G2033" s="4">
        <v>1995</v>
      </c>
      <c r="H2033" s="18">
        <f t="shared" si="62"/>
        <v>1996</v>
      </c>
      <c r="I2033" s="5" t="s">
        <v>3559</v>
      </c>
      <c r="J2033" t="str">
        <f t="shared" si="63"/>
        <v>Allen Gledhill</v>
      </c>
    </row>
    <row r="2034" spans="1:10" ht="15" x14ac:dyDescent="0.25">
      <c r="A2034" s="5" t="s">
        <v>672</v>
      </c>
      <c r="B2034" s="6">
        <v>84.6</v>
      </c>
      <c r="C2034" s="19">
        <v>85</v>
      </c>
      <c r="D2034" s="7">
        <v>0</v>
      </c>
      <c r="E2034" s="6">
        <v>0.1</v>
      </c>
      <c r="F2034" s="7">
        <v>3</v>
      </c>
      <c r="G2034" s="4">
        <v>1995</v>
      </c>
      <c r="H2034" s="18">
        <f t="shared" si="62"/>
        <v>1996</v>
      </c>
      <c r="I2034" s="5" t="s">
        <v>672</v>
      </c>
      <c r="J2034" t="str">
        <f t="shared" si="63"/>
        <v>Andrews Kurth</v>
      </c>
    </row>
    <row r="2035" spans="1:10" ht="15" x14ac:dyDescent="0.25">
      <c r="A2035" s="5" t="s">
        <v>1413</v>
      </c>
      <c r="B2035" s="6">
        <v>300</v>
      </c>
      <c r="C2035" s="20">
        <v>35</v>
      </c>
      <c r="D2035" s="7">
        <v>1</v>
      </c>
      <c r="E2035" s="6">
        <v>0.5</v>
      </c>
      <c r="F2035" s="7">
        <v>1</v>
      </c>
      <c r="G2035" s="4">
        <v>1995</v>
      </c>
      <c r="H2035" s="18">
        <f t="shared" si="62"/>
        <v>1996</v>
      </c>
      <c r="I2035" s="5" t="s">
        <v>3399</v>
      </c>
      <c r="J2035" t="str">
        <f t="shared" si="63"/>
        <v>Appleby Spurling</v>
      </c>
    </row>
    <row r="2036" spans="1:10" ht="15" x14ac:dyDescent="0.25">
      <c r="A2036" s="5" t="s">
        <v>903</v>
      </c>
      <c r="B2036" s="6">
        <v>84.9</v>
      </c>
      <c r="C2036" s="19">
        <v>84</v>
      </c>
      <c r="D2036" s="7">
        <v>0</v>
      </c>
      <c r="E2036" s="6">
        <v>0.1</v>
      </c>
      <c r="F2036" s="7">
        <v>2</v>
      </c>
      <c r="G2036" s="4">
        <v>1995</v>
      </c>
      <c r="H2036" s="18">
        <f t="shared" si="62"/>
        <v>1996</v>
      </c>
      <c r="I2036" s="5" t="s">
        <v>3017</v>
      </c>
      <c r="J2036" t="str">
        <f t="shared" si="63"/>
        <v>Arnall Golden</v>
      </c>
    </row>
    <row r="2037" spans="1:10" ht="15" x14ac:dyDescent="0.25">
      <c r="A2037" s="5" t="s">
        <v>7</v>
      </c>
      <c r="B2037" s="6">
        <v>24.2</v>
      </c>
      <c r="C2037" s="19">
        <v>173</v>
      </c>
      <c r="D2037" s="7">
        <v>0</v>
      </c>
      <c r="E2037" s="6">
        <v>0</v>
      </c>
      <c r="F2037" s="7">
        <v>1</v>
      </c>
      <c r="G2037" s="4">
        <v>1995</v>
      </c>
      <c r="H2037" s="18">
        <f t="shared" si="62"/>
        <v>1996</v>
      </c>
      <c r="I2037" s="5" t="s">
        <v>2573</v>
      </c>
      <c r="J2037" t="str">
        <f t="shared" si="63"/>
        <v>Arnold Porter</v>
      </c>
    </row>
    <row r="2038" spans="1:10" ht="15" x14ac:dyDescent="0.25">
      <c r="A2038" s="5" t="s">
        <v>1484</v>
      </c>
      <c r="B2038" s="6">
        <v>50.3</v>
      </c>
      <c r="C2038" s="19">
        <v>121</v>
      </c>
      <c r="D2038" s="7">
        <v>0</v>
      </c>
      <c r="E2038" s="6">
        <v>0.1</v>
      </c>
      <c r="F2038" s="7">
        <v>2</v>
      </c>
      <c r="G2038" s="4">
        <v>1995</v>
      </c>
      <c r="H2038" s="18">
        <f t="shared" si="62"/>
        <v>1996</v>
      </c>
      <c r="I2038" s="5" t="s">
        <v>3458</v>
      </c>
      <c r="J2038" t="str">
        <f t="shared" si="63"/>
        <v>Ater Wynne</v>
      </c>
    </row>
    <row r="2039" spans="1:10" ht="15" x14ac:dyDescent="0.25">
      <c r="A2039" s="5" t="s">
        <v>886</v>
      </c>
      <c r="B2039" s="6">
        <v>64.7</v>
      </c>
      <c r="C2039" s="19">
        <v>102</v>
      </c>
      <c r="D2039" s="7">
        <v>0</v>
      </c>
      <c r="E2039" s="6">
        <v>0.1</v>
      </c>
      <c r="F2039" s="7">
        <v>8</v>
      </c>
      <c r="G2039" s="4">
        <v>1995</v>
      </c>
      <c r="H2039" s="18">
        <f t="shared" si="62"/>
        <v>1996</v>
      </c>
      <c r="I2039" s="5" t="s">
        <v>3003</v>
      </c>
      <c r="J2039" t="str">
        <f t="shared" si="63"/>
        <v>Bachner Tally</v>
      </c>
    </row>
    <row r="2040" spans="1:10" ht="15" x14ac:dyDescent="0.25">
      <c r="A2040" s="5" t="s">
        <v>853</v>
      </c>
      <c r="B2040" s="6">
        <v>795</v>
      </c>
      <c r="C2040" s="19">
        <v>16</v>
      </c>
      <c r="D2040" s="7">
        <v>0</v>
      </c>
      <c r="E2040" s="6">
        <v>1.3</v>
      </c>
      <c r="F2040" s="7">
        <v>5</v>
      </c>
      <c r="G2040" s="4">
        <v>1995</v>
      </c>
      <c r="H2040" s="18">
        <f t="shared" si="62"/>
        <v>1996</v>
      </c>
      <c r="I2040" s="5" t="s">
        <v>10</v>
      </c>
      <c r="J2040" t="str">
        <f t="shared" si="63"/>
        <v>Baker Botts</v>
      </c>
    </row>
    <row r="2041" spans="1:10" ht="15" x14ac:dyDescent="0.25">
      <c r="A2041" s="5" t="s">
        <v>676</v>
      </c>
      <c r="B2041" s="6">
        <v>68</v>
      </c>
      <c r="C2041" s="19">
        <v>96</v>
      </c>
      <c r="D2041" s="7">
        <v>0</v>
      </c>
      <c r="E2041" s="6">
        <v>0.1</v>
      </c>
      <c r="F2041" s="7">
        <v>1</v>
      </c>
      <c r="G2041" s="4">
        <v>1995</v>
      </c>
      <c r="H2041" s="18">
        <f t="shared" si="62"/>
        <v>1996</v>
      </c>
      <c r="I2041" s="5" t="s">
        <v>2805</v>
      </c>
      <c r="J2041" t="str">
        <f t="shared" si="63"/>
        <v>Baker Hostetler</v>
      </c>
    </row>
    <row r="2042" spans="1:10" ht="15" x14ac:dyDescent="0.25">
      <c r="A2042" s="5" t="s">
        <v>9</v>
      </c>
      <c r="B2042" s="6">
        <v>851.4</v>
      </c>
      <c r="C2042" s="19">
        <v>12</v>
      </c>
      <c r="D2042" s="7">
        <v>0</v>
      </c>
      <c r="E2042" s="6">
        <v>1.4</v>
      </c>
      <c r="F2042" s="7">
        <v>4</v>
      </c>
      <c r="G2042" s="4">
        <v>1995</v>
      </c>
      <c r="H2042" s="18">
        <f t="shared" si="62"/>
        <v>1996</v>
      </c>
      <c r="I2042" s="5" t="s">
        <v>2575</v>
      </c>
      <c r="J2042" t="str">
        <f t="shared" si="63"/>
        <v>Baker McKenzie</v>
      </c>
    </row>
    <row r="2043" spans="1:10" ht="15" x14ac:dyDescent="0.25">
      <c r="A2043" s="5" t="s">
        <v>249</v>
      </c>
      <c r="B2043" s="6">
        <v>73.599999999999994</v>
      </c>
      <c r="C2043" s="19">
        <v>91</v>
      </c>
      <c r="D2043" s="7">
        <v>0</v>
      </c>
      <c r="E2043" s="6">
        <v>0.1</v>
      </c>
      <c r="F2043" s="7">
        <v>1</v>
      </c>
      <c r="G2043" s="4">
        <v>1995</v>
      </c>
      <c r="H2043" s="18">
        <f t="shared" si="62"/>
        <v>1996</v>
      </c>
      <c r="I2043" s="5" t="s">
        <v>2683</v>
      </c>
      <c r="J2043" t="str">
        <f t="shared" si="63"/>
        <v>Barnes Thornburg</v>
      </c>
    </row>
    <row r="2044" spans="1:10" ht="15" x14ac:dyDescent="0.25">
      <c r="A2044" s="5" t="s">
        <v>1311</v>
      </c>
      <c r="B2044" s="6">
        <v>54.3</v>
      </c>
      <c r="C2044" s="19">
        <v>116</v>
      </c>
      <c r="D2044" s="7">
        <v>0</v>
      </c>
      <c r="E2044" s="6">
        <v>0.1</v>
      </c>
      <c r="F2044" s="7">
        <v>2</v>
      </c>
      <c r="G2044" s="4">
        <v>1995</v>
      </c>
      <c r="H2044" s="18">
        <f t="shared" si="62"/>
        <v>1996</v>
      </c>
      <c r="I2044" s="5" t="s">
        <v>3321</v>
      </c>
      <c r="J2044" t="str">
        <f t="shared" si="63"/>
        <v>Bass Berry</v>
      </c>
    </row>
    <row r="2045" spans="1:10" ht="15" x14ac:dyDescent="0.25">
      <c r="A2045" s="5" t="s">
        <v>250</v>
      </c>
      <c r="B2045" s="6">
        <v>78.2</v>
      </c>
      <c r="C2045" s="19">
        <v>88</v>
      </c>
      <c r="D2045" s="7">
        <v>0</v>
      </c>
      <c r="E2045" s="6">
        <v>0.1</v>
      </c>
      <c r="F2045" s="7">
        <v>2</v>
      </c>
      <c r="G2045" s="4">
        <v>1995</v>
      </c>
      <c r="H2045" s="18">
        <f t="shared" si="62"/>
        <v>1996</v>
      </c>
      <c r="I2045" s="5" t="s">
        <v>250</v>
      </c>
      <c r="J2045" t="str">
        <f t="shared" si="63"/>
        <v>Battle Fowler</v>
      </c>
    </row>
    <row r="2046" spans="1:10" ht="15" x14ac:dyDescent="0.25">
      <c r="A2046" s="5" t="s">
        <v>1009</v>
      </c>
      <c r="B2046" s="6">
        <v>385.8</v>
      </c>
      <c r="C2046" s="19">
        <v>28</v>
      </c>
      <c r="D2046" s="7">
        <v>0</v>
      </c>
      <c r="E2046" s="6">
        <v>0.6</v>
      </c>
      <c r="F2046" s="7">
        <v>4</v>
      </c>
      <c r="G2046" s="4">
        <v>1995</v>
      </c>
      <c r="H2046" s="18">
        <f t="shared" si="62"/>
        <v>1996</v>
      </c>
      <c r="I2046" s="5" t="s">
        <v>2684</v>
      </c>
      <c r="J2046" t="str">
        <f t="shared" si="63"/>
        <v>Bell Boyd</v>
      </c>
    </row>
    <row r="2047" spans="1:10" ht="15" x14ac:dyDescent="0.25">
      <c r="A2047" s="5" t="s">
        <v>1343</v>
      </c>
      <c r="B2047" s="6">
        <v>14.1</v>
      </c>
      <c r="C2047" s="19">
        <v>196</v>
      </c>
      <c r="D2047" s="7">
        <v>0</v>
      </c>
      <c r="E2047" s="6">
        <v>0</v>
      </c>
      <c r="F2047" s="7">
        <v>2</v>
      </c>
      <c r="G2047" s="4">
        <v>1995</v>
      </c>
      <c r="H2047" s="18">
        <f t="shared" si="62"/>
        <v>1996</v>
      </c>
      <c r="I2047" s="5" t="s">
        <v>3349</v>
      </c>
      <c r="J2047" t="str">
        <f t="shared" si="63"/>
        <v>Berger Paul</v>
      </c>
    </row>
    <row r="2048" spans="1:10" ht="15" x14ac:dyDescent="0.25">
      <c r="A2048" s="5" t="s">
        <v>1650</v>
      </c>
      <c r="B2048" s="6">
        <v>16.3</v>
      </c>
      <c r="C2048" s="19">
        <v>190</v>
      </c>
      <c r="D2048" s="7">
        <v>0</v>
      </c>
      <c r="E2048" s="6">
        <v>0</v>
      </c>
      <c r="F2048" s="7">
        <v>3</v>
      </c>
      <c r="G2048" s="4">
        <v>1995</v>
      </c>
      <c r="H2048" s="18">
        <f t="shared" si="62"/>
        <v>1996</v>
      </c>
      <c r="I2048" s="5" t="s">
        <v>3591</v>
      </c>
      <c r="J2048" t="str">
        <f t="shared" si="63"/>
        <v>Bernstein Wasserman</v>
      </c>
    </row>
    <row r="2049" spans="1:10" ht="15" x14ac:dyDescent="0.25">
      <c r="A2049" s="5" t="s">
        <v>214</v>
      </c>
      <c r="B2049" s="6">
        <v>114.1</v>
      </c>
      <c r="C2049" s="19">
        <v>70</v>
      </c>
      <c r="D2049" s="7">
        <v>0</v>
      </c>
      <c r="E2049" s="6">
        <v>0.2</v>
      </c>
      <c r="F2049" s="7">
        <v>3</v>
      </c>
      <c r="G2049" s="4">
        <v>1995</v>
      </c>
      <c r="H2049" s="18">
        <f t="shared" si="62"/>
        <v>1996</v>
      </c>
      <c r="I2049" s="5" t="s">
        <v>2663</v>
      </c>
      <c r="J2049" t="str">
        <f t="shared" si="63"/>
        <v>Bingham Dana</v>
      </c>
    </row>
    <row r="2050" spans="1:10" ht="15" x14ac:dyDescent="0.25">
      <c r="A2050" s="5" t="s">
        <v>1008</v>
      </c>
      <c r="B2050" s="6">
        <v>92</v>
      </c>
      <c r="C2050" s="19">
        <v>82</v>
      </c>
      <c r="D2050" s="7">
        <v>0</v>
      </c>
      <c r="E2050" s="6">
        <v>0.2</v>
      </c>
      <c r="F2050" s="7">
        <v>3</v>
      </c>
      <c r="G2050" s="4">
        <v>1995</v>
      </c>
      <c r="H2050" s="18">
        <f t="shared" ref="H2050:H2113" si="64">G2050+1</f>
        <v>1996</v>
      </c>
      <c r="I2050" s="5" t="s">
        <v>3084</v>
      </c>
      <c r="J2050" t="str">
        <f t="shared" ref="J2050:J2113" si="65">TRIM(LEFT(SUBSTITUTE(I2050," ",REPT(" ",100)),200))</f>
        <v>Blank Rome</v>
      </c>
    </row>
    <row r="2051" spans="1:10" ht="15" x14ac:dyDescent="0.25">
      <c r="A2051" s="5" t="s">
        <v>1071</v>
      </c>
      <c r="B2051" s="6">
        <v>12.8</v>
      </c>
      <c r="C2051" s="19">
        <v>199</v>
      </c>
      <c r="D2051" s="7">
        <v>0</v>
      </c>
      <c r="E2051" s="6">
        <v>0</v>
      </c>
      <c r="F2051" s="7">
        <v>2</v>
      </c>
      <c r="G2051" s="4">
        <v>1995</v>
      </c>
      <c r="H2051" s="18">
        <f t="shared" si="64"/>
        <v>1996</v>
      </c>
      <c r="I2051" s="5" t="s">
        <v>3136</v>
      </c>
      <c r="J2051" t="str">
        <f t="shared" si="65"/>
        <v>Blau Kramer</v>
      </c>
    </row>
    <row r="2052" spans="1:10" ht="15" x14ac:dyDescent="0.25">
      <c r="A2052" s="5" t="s">
        <v>254</v>
      </c>
      <c r="B2052" s="6">
        <v>540.70000000000005</v>
      </c>
      <c r="C2052" s="19">
        <v>20</v>
      </c>
      <c r="D2052" s="7">
        <v>0</v>
      </c>
      <c r="E2052" s="6">
        <v>0.9</v>
      </c>
      <c r="F2052" s="7">
        <v>2</v>
      </c>
      <c r="G2052" s="4">
        <v>1995</v>
      </c>
      <c r="H2052" s="18">
        <f t="shared" si="64"/>
        <v>1996</v>
      </c>
      <c r="I2052" s="5" t="s">
        <v>2686</v>
      </c>
      <c r="J2052" t="str">
        <f t="shared" si="65"/>
        <v>Bracewell Patterson</v>
      </c>
    </row>
    <row r="2053" spans="1:10" ht="15" x14ac:dyDescent="0.25">
      <c r="A2053" s="5" t="s">
        <v>1288</v>
      </c>
      <c r="B2053" s="6">
        <v>21.9</v>
      </c>
      <c r="C2053" s="19">
        <v>182</v>
      </c>
      <c r="D2053" s="7">
        <v>0</v>
      </c>
      <c r="E2053" s="6">
        <v>0</v>
      </c>
      <c r="F2053" s="7">
        <v>1</v>
      </c>
      <c r="G2053" s="4">
        <v>1995</v>
      </c>
      <c r="H2053" s="18">
        <f t="shared" si="64"/>
        <v>1996</v>
      </c>
      <c r="I2053" s="5" t="s">
        <v>3304</v>
      </c>
      <c r="J2053" t="str">
        <f t="shared" si="65"/>
        <v>Bradley Arant</v>
      </c>
    </row>
    <row r="2054" spans="1:10" ht="15" x14ac:dyDescent="0.25">
      <c r="A2054" s="5" t="s">
        <v>1287</v>
      </c>
      <c r="B2054" s="6">
        <v>15.5</v>
      </c>
      <c r="C2054" s="19">
        <v>192</v>
      </c>
      <c r="D2054" s="7">
        <v>0</v>
      </c>
      <c r="E2054" s="6">
        <v>0</v>
      </c>
      <c r="F2054" s="7">
        <v>2</v>
      </c>
      <c r="G2054" s="4">
        <v>1995</v>
      </c>
      <c r="H2054" s="18">
        <f t="shared" si="64"/>
        <v>1996</v>
      </c>
      <c r="I2054" s="5" t="s">
        <v>3303</v>
      </c>
      <c r="J2054" t="str">
        <f t="shared" si="65"/>
        <v>Broad Cassel</v>
      </c>
    </row>
    <row r="2055" spans="1:10" ht="15" x14ac:dyDescent="0.25">
      <c r="A2055" s="5" t="s">
        <v>1561</v>
      </c>
      <c r="B2055" s="6">
        <v>12.6</v>
      </c>
      <c r="C2055" s="20">
        <v>200</v>
      </c>
      <c r="D2055" s="7">
        <v>1</v>
      </c>
      <c r="E2055" s="6">
        <v>0</v>
      </c>
      <c r="F2055" s="7">
        <v>1</v>
      </c>
      <c r="G2055" s="4">
        <v>1995</v>
      </c>
      <c r="H2055" s="18">
        <f t="shared" si="64"/>
        <v>1996</v>
      </c>
      <c r="I2055" s="5" t="s">
        <v>3521</v>
      </c>
      <c r="J2055" t="str">
        <f t="shared" si="65"/>
        <v>Brobeck Hale</v>
      </c>
    </row>
    <row r="2056" spans="1:10" ht="15" x14ac:dyDescent="0.25">
      <c r="A2056" s="5" t="s">
        <v>873</v>
      </c>
      <c r="B2056" s="6">
        <v>31.6</v>
      </c>
      <c r="C2056" s="19">
        <v>161</v>
      </c>
      <c r="D2056" s="7">
        <v>0</v>
      </c>
      <c r="E2056" s="6">
        <v>0.1</v>
      </c>
      <c r="F2056" s="7">
        <v>1</v>
      </c>
      <c r="G2056" s="4">
        <v>1995</v>
      </c>
      <c r="H2056" s="18">
        <f t="shared" si="64"/>
        <v>1996</v>
      </c>
      <c r="I2056" s="5" t="s">
        <v>2994</v>
      </c>
      <c r="J2056" t="str">
        <f t="shared" si="65"/>
        <v>Brobeck Phleger</v>
      </c>
    </row>
    <row r="2057" spans="1:10" ht="15" x14ac:dyDescent="0.25">
      <c r="A2057" s="5" t="s">
        <v>1365</v>
      </c>
      <c r="B2057" s="6">
        <v>726.7</v>
      </c>
      <c r="C2057" s="19">
        <v>17</v>
      </c>
      <c r="D2057" s="7">
        <v>0</v>
      </c>
      <c r="E2057" s="6">
        <v>1.2</v>
      </c>
      <c r="F2057" s="7">
        <v>19</v>
      </c>
      <c r="G2057" s="4">
        <v>1995</v>
      </c>
      <c r="H2057" s="18">
        <f t="shared" si="64"/>
        <v>1996</v>
      </c>
      <c r="I2057" s="5" t="s">
        <v>3365</v>
      </c>
      <c r="J2057" t="str">
        <f t="shared" si="65"/>
        <v>Brobeck Phleger</v>
      </c>
    </row>
    <row r="2058" spans="1:10" ht="15" x14ac:dyDescent="0.25">
      <c r="A2058" s="5" t="s">
        <v>125</v>
      </c>
      <c r="B2058" s="6">
        <v>74.2</v>
      </c>
      <c r="C2058" s="19">
        <v>90</v>
      </c>
      <c r="D2058" s="7">
        <v>0</v>
      </c>
      <c r="E2058" s="6">
        <v>0.1</v>
      </c>
      <c r="F2058" s="7">
        <v>2</v>
      </c>
      <c r="G2058" s="4">
        <v>1995</v>
      </c>
      <c r="H2058" s="18">
        <f t="shared" si="64"/>
        <v>1996</v>
      </c>
      <c r="I2058" s="5" t="s">
        <v>2633</v>
      </c>
      <c r="J2058" t="str">
        <f t="shared" si="65"/>
        <v>Brown Wood</v>
      </c>
    </row>
    <row r="2059" spans="1:10" ht="15" x14ac:dyDescent="0.25">
      <c r="A2059" s="5" t="s">
        <v>1199</v>
      </c>
      <c r="B2059" s="6">
        <v>67.2</v>
      </c>
      <c r="C2059" s="19">
        <v>100</v>
      </c>
      <c r="D2059" s="7">
        <v>0</v>
      </c>
      <c r="E2059" s="6">
        <v>0.1</v>
      </c>
      <c r="F2059" s="7">
        <v>3</v>
      </c>
      <c r="G2059" s="4">
        <v>1995</v>
      </c>
      <c r="H2059" s="18">
        <f t="shared" si="64"/>
        <v>1996</v>
      </c>
      <c r="I2059" s="5" t="s">
        <v>2748</v>
      </c>
      <c r="J2059" t="str">
        <f t="shared" si="65"/>
        <v>Brown Rudnick</v>
      </c>
    </row>
    <row r="2060" spans="1:10" ht="15" x14ac:dyDescent="0.25">
      <c r="A2060" s="5" t="s">
        <v>1508</v>
      </c>
      <c r="B2060" s="6">
        <v>100.5</v>
      </c>
      <c r="C2060" s="19">
        <v>75</v>
      </c>
      <c r="D2060" s="7">
        <v>0</v>
      </c>
      <c r="E2060" s="6">
        <v>0.2</v>
      </c>
      <c r="F2060" s="7">
        <v>2</v>
      </c>
      <c r="G2060" s="4">
        <v>1995</v>
      </c>
      <c r="H2060" s="18">
        <f t="shared" si="64"/>
        <v>1996</v>
      </c>
      <c r="I2060" s="5" t="s">
        <v>3478</v>
      </c>
      <c r="J2060" t="str">
        <f t="shared" si="65"/>
        <v>Bryan Cave</v>
      </c>
    </row>
    <row r="2061" spans="1:10" ht="15" x14ac:dyDescent="0.25">
      <c r="A2061" s="5" t="s">
        <v>1611</v>
      </c>
      <c r="B2061" s="6">
        <v>98.8</v>
      </c>
      <c r="C2061" s="19">
        <v>77</v>
      </c>
      <c r="D2061" s="7">
        <v>0</v>
      </c>
      <c r="E2061" s="6">
        <v>0.2</v>
      </c>
      <c r="F2061" s="7">
        <v>1</v>
      </c>
      <c r="G2061" s="4">
        <v>1995</v>
      </c>
      <c r="H2061" s="18">
        <f t="shared" si="64"/>
        <v>1996</v>
      </c>
      <c r="I2061" s="5" t="s">
        <v>2634</v>
      </c>
      <c r="J2061" t="str">
        <f t="shared" si="65"/>
        <v>Buchalter Nemer</v>
      </c>
    </row>
    <row r="2062" spans="1:10" ht="15" x14ac:dyDescent="0.25">
      <c r="A2062" s="5" t="s">
        <v>1644</v>
      </c>
      <c r="B2062" s="6">
        <v>22</v>
      </c>
      <c r="C2062" s="20">
        <v>180</v>
      </c>
      <c r="D2062" s="7">
        <v>1</v>
      </c>
      <c r="E2062" s="6">
        <v>0</v>
      </c>
      <c r="F2062" s="7">
        <v>1</v>
      </c>
      <c r="G2062" s="4">
        <v>1995</v>
      </c>
      <c r="H2062" s="18">
        <f t="shared" si="64"/>
        <v>1996</v>
      </c>
      <c r="I2062" s="5" t="s">
        <v>3586</v>
      </c>
      <c r="J2062" t="str">
        <f t="shared" si="65"/>
        <v>Buck Keenan</v>
      </c>
    </row>
    <row r="2063" spans="1:10" ht="15" x14ac:dyDescent="0.25">
      <c r="A2063" s="5" t="s">
        <v>12</v>
      </c>
      <c r="B2063" s="6">
        <v>300.2</v>
      </c>
      <c r="C2063" s="19">
        <v>34</v>
      </c>
      <c r="D2063" s="7">
        <v>0</v>
      </c>
      <c r="E2063" s="6">
        <v>0.5</v>
      </c>
      <c r="F2063" s="7">
        <v>3</v>
      </c>
      <c r="G2063" s="4">
        <v>1995</v>
      </c>
      <c r="H2063" s="18">
        <f t="shared" si="64"/>
        <v>1996</v>
      </c>
      <c r="I2063" s="5" t="s">
        <v>2577</v>
      </c>
      <c r="J2063" t="str">
        <f t="shared" si="65"/>
        <v>Cahill Gordon</v>
      </c>
    </row>
    <row r="2064" spans="1:10" ht="15" x14ac:dyDescent="0.25">
      <c r="A2064" s="5" t="s">
        <v>1630</v>
      </c>
      <c r="B2064" s="6">
        <v>38.299999999999997</v>
      </c>
      <c r="C2064" s="19">
        <v>144</v>
      </c>
      <c r="D2064" s="7">
        <v>0</v>
      </c>
      <c r="E2064" s="6">
        <v>0.1</v>
      </c>
      <c r="F2064" s="7">
        <v>2</v>
      </c>
      <c r="G2064" s="4">
        <v>1995</v>
      </c>
      <c r="H2064" s="18">
        <f t="shared" si="64"/>
        <v>1996</v>
      </c>
      <c r="I2064" s="5" t="s">
        <v>3574</v>
      </c>
      <c r="J2064" t="str">
        <f t="shared" si="65"/>
        <v>Cairncross Hempelmann</v>
      </c>
    </row>
    <row r="2065" spans="1:10" ht="15" x14ac:dyDescent="0.25">
      <c r="A2065" s="5" t="s">
        <v>871</v>
      </c>
      <c r="B2065" s="6">
        <v>69.3</v>
      </c>
      <c r="C2065" s="19">
        <v>95</v>
      </c>
      <c r="D2065" s="7">
        <v>0</v>
      </c>
      <c r="E2065" s="6">
        <v>0.1</v>
      </c>
      <c r="F2065" s="7">
        <v>1</v>
      </c>
      <c r="G2065" s="4">
        <v>1995</v>
      </c>
      <c r="H2065" s="18">
        <f t="shared" si="64"/>
        <v>1996</v>
      </c>
      <c r="I2065" s="5" t="s">
        <v>2993</v>
      </c>
      <c r="J2065" t="str">
        <f t="shared" si="65"/>
        <v>Calfee Halter</v>
      </c>
    </row>
    <row r="2066" spans="1:10" ht="15" x14ac:dyDescent="0.25">
      <c r="A2066" s="5" t="s">
        <v>1059</v>
      </c>
      <c r="B2066" s="6">
        <v>266.10000000000002</v>
      </c>
      <c r="C2066" s="19">
        <v>38</v>
      </c>
      <c r="D2066" s="7">
        <v>0</v>
      </c>
      <c r="E2066" s="6">
        <v>0.4</v>
      </c>
      <c r="F2066" s="7">
        <v>1</v>
      </c>
      <c r="G2066" s="4">
        <v>1995</v>
      </c>
      <c r="H2066" s="18">
        <f t="shared" si="64"/>
        <v>1996</v>
      </c>
      <c r="I2066" s="5" t="s">
        <v>3125</v>
      </c>
      <c r="J2066" t="str">
        <f t="shared" si="65"/>
        <v>Chadbourne Parke</v>
      </c>
    </row>
    <row r="2067" spans="1:10" ht="15" x14ac:dyDescent="0.25">
      <c r="A2067" s="5" t="s">
        <v>1198</v>
      </c>
      <c r="B2067" s="6">
        <v>36.1</v>
      </c>
      <c r="C2067" s="19">
        <v>150</v>
      </c>
      <c r="D2067" s="7">
        <v>0</v>
      </c>
      <c r="E2067" s="6">
        <v>0.1</v>
      </c>
      <c r="F2067" s="7">
        <v>1</v>
      </c>
      <c r="G2067" s="4">
        <v>1995</v>
      </c>
      <c r="H2067" s="18">
        <f t="shared" si="64"/>
        <v>1996</v>
      </c>
      <c r="I2067" s="5" t="s">
        <v>3237</v>
      </c>
      <c r="J2067" t="str">
        <f t="shared" si="65"/>
        <v>Chapman Cutler</v>
      </c>
    </row>
    <row r="2068" spans="1:10" ht="15" x14ac:dyDescent="0.25">
      <c r="A2068" s="5" t="s">
        <v>482</v>
      </c>
      <c r="B2068" s="6">
        <v>142.4</v>
      </c>
      <c r="C2068" s="19">
        <v>59</v>
      </c>
      <c r="D2068" s="7">
        <v>0</v>
      </c>
      <c r="E2068" s="6">
        <v>0.2</v>
      </c>
      <c r="F2068" s="7">
        <v>2</v>
      </c>
      <c r="G2068" s="4">
        <v>1995</v>
      </c>
      <c r="H2068" s="18">
        <f t="shared" si="64"/>
        <v>1996</v>
      </c>
      <c r="I2068" s="5" t="s">
        <v>2578</v>
      </c>
      <c r="J2068" t="str">
        <f t="shared" si="65"/>
        <v>Cleary Gottlieb</v>
      </c>
    </row>
    <row r="2069" spans="1:10" ht="15" x14ac:dyDescent="0.25">
      <c r="A2069" s="5" t="s">
        <v>869</v>
      </c>
      <c r="B2069" s="6">
        <v>213.2</v>
      </c>
      <c r="C2069" s="19">
        <v>45</v>
      </c>
      <c r="D2069" s="7">
        <v>0</v>
      </c>
      <c r="E2069" s="6">
        <v>0.4</v>
      </c>
      <c r="F2069" s="7">
        <v>10</v>
      </c>
      <c r="G2069" s="4">
        <v>1995</v>
      </c>
      <c r="H2069" s="18">
        <f t="shared" si="64"/>
        <v>1996</v>
      </c>
      <c r="I2069" s="5" t="s">
        <v>2992</v>
      </c>
      <c r="J2069" t="str">
        <f t="shared" si="65"/>
        <v>Cooley Godward</v>
      </c>
    </row>
    <row r="2070" spans="1:10" ht="15" x14ac:dyDescent="0.25">
      <c r="A2070" s="5" t="s">
        <v>1636</v>
      </c>
      <c r="B2070" s="6">
        <v>33.1</v>
      </c>
      <c r="C2070" s="20">
        <v>158</v>
      </c>
      <c r="D2070" s="7">
        <v>1</v>
      </c>
      <c r="E2070" s="6">
        <v>0.1</v>
      </c>
      <c r="F2070" s="7">
        <v>1</v>
      </c>
      <c r="G2070" s="4">
        <v>1995</v>
      </c>
      <c r="H2070" s="18">
        <f t="shared" si="64"/>
        <v>1996</v>
      </c>
      <c r="I2070" s="5" t="s">
        <v>3578</v>
      </c>
      <c r="J2070" t="str">
        <f t="shared" si="65"/>
        <v>Cowden Humphrey</v>
      </c>
    </row>
    <row r="2071" spans="1:10" ht="15" x14ac:dyDescent="0.25">
      <c r="A2071" s="5" t="s">
        <v>15</v>
      </c>
      <c r="B2071" s="6">
        <v>571.70000000000005</v>
      </c>
      <c r="C2071" s="19">
        <v>18</v>
      </c>
      <c r="D2071" s="7">
        <v>0</v>
      </c>
      <c r="E2071" s="6">
        <v>1</v>
      </c>
      <c r="F2071" s="7">
        <v>1</v>
      </c>
      <c r="G2071" s="4">
        <v>1995</v>
      </c>
      <c r="H2071" s="18">
        <f t="shared" si="64"/>
        <v>1996</v>
      </c>
      <c r="I2071" s="5" t="s">
        <v>2580</v>
      </c>
      <c r="J2071" t="str">
        <f t="shared" si="65"/>
        <v>Cravath Swaine</v>
      </c>
    </row>
    <row r="2072" spans="1:10" ht="15" x14ac:dyDescent="0.25">
      <c r="A2072" s="5" t="s">
        <v>1648</v>
      </c>
      <c r="B2072" s="6">
        <v>18</v>
      </c>
      <c r="C2072" s="19">
        <v>186</v>
      </c>
      <c r="D2072" s="7">
        <v>0</v>
      </c>
      <c r="E2072" s="6">
        <v>0</v>
      </c>
      <c r="F2072" s="7">
        <v>1</v>
      </c>
      <c r="G2072" s="4">
        <v>1995</v>
      </c>
      <c r="H2072" s="18">
        <f t="shared" si="64"/>
        <v>1996</v>
      </c>
      <c r="I2072" s="5" t="s">
        <v>3589</v>
      </c>
      <c r="J2072" t="str">
        <f t="shared" si="65"/>
        <v>Crouch Hallett</v>
      </c>
    </row>
    <row r="2073" spans="1:10" ht="15" x14ac:dyDescent="0.25">
      <c r="A2073" s="5" t="s">
        <v>16</v>
      </c>
      <c r="B2073" s="8">
        <v>6619.4</v>
      </c>
      <c r="C2073" s="19">
        <v>1</v>
      </c>
      <c r="D2073" s="7">
        <v>0</v>
      </c>
      <c r="E2073" s="6">
        <v>11</v>
      </c>
      <c r="F2073" s="7">
        <v>8</v>
      </c>
      <c r="G2073" s="4">
        <v>1995</v>
      </c>
      <c r="H2073" s="18">
        <f t="shared" si="64"/>
        <v>1996</v>
      </c>
      <c r="I2073" s="5" t="s">
        <v>2581</v>
      </c>
      <c r="J2073" t="str">
        <f t="shared" si="65"/>
        <v>Davis Polk</v>
      </c>
    </row>
    <row r="2074" spans="1:10" ht="15" x14ac:dyDescent="0.25">
      <c r="A2074" s="5" t="s">
        <v>1102</v>
      </c>
      <c r="B2074" s="6">
        <v>33.1</v>
      </c>
      <c r="C2074" s="20">
        <v>158</v>
      </c>
      <c r="D2074" s="7">
        <v>1</v>
      </c>
      <c r="E2074" s="6">
        <v>0.1</v>
      </c>
      <c r="F2074" s="7">
        <v>1</v>
      </c>
      <c r="G2074" s="4">
        <v>1995</v>
      </c>
      <c r="H2074" s="18">
        <f t="shared" si="64"/>
        <v>1996</v>
      </c>
      <c r="I2074" s="5" t="s">
        <v>3160</v>
      </c>
      <c r="J2074" t="str">
        <f t="shared" si="65"/>
        <v>Davis Graham</v>
      </c>
    </row>
    <row r="2075" spans="1:10" ht="15" x14ac:dyDescent="0.25">
      <c r="A2075" s="5" t="s">
        <v>17</v>
      </c>
      <c r="B2075" s="8">
        <v>2011.4</v>
      </c>
      <c r="C2075" s="19">
        <v>3</v>
      </c>
      <c r="D2075" s="7">
        <v>0</v>
      </c>
      <c r="E2075" s="6">
        <v>3.3</v>
      </c>
      <c r="F2075" s="7">
        <v>4</v>
      </c>
      <c r="G2075" s="4">
        <v>1995</v>
      </c>
      <c r="H2075" s="18">
        <f t="shared" si="64"/>
        <v>1996</v>
      </c>
      <c r="I2075" s="5" t="s">
        <v>2582</v>
      </c>
      <c r="J2075" t="str">
        <f t="shared" si="65"/>
        <v>Debevoise Plimpton</v>
      </c>
    </row>
    <row r="2076" spans="1:10" ht="15" x14ac:dyDescent="0.25">
      <c r="A2076" s="5" t="s">
        <v>986</v>
      </c>
      <c r="B2076" s="6">
        <v>489.3</v>
      </c>
      <c r="C2076" s="19">
        <v>24</v>
      </c>
      <c r="D2076" s="7">
        <v>0</v>
      </c>
      <c r="E2076" s="6">
        <v>0.8</v>
      </c>
      <c r="F2076" s="7">
        <v>4</v>
      </c>
      <c r="G2076" s="4">
        <v>1995</v>
      </c>
      <c r="H2076" s="18">
        <f t="shared" si="64"/>
        <v>1996</v>
      </c>
      <c r="I2076" s="5" t="s">
        <v>3068</v>
      </c>
      <c r="J2076" t="str">
        <f t="shared" si="65"/>
        <v>Dechert Price</v>
      </c>
    </row>
    <row r="2077" spans="1:10" ht="15" x14ac:dyDescent="0.25">
      <c r="A2077" s="5" t="s">
        <v>1645</v>
      </c>
      <c r="B2077" s="6">
        <v>21.6</v>
      </c>
      <c r="C2077" s="19">
        <v>183</v>
      </c>
      <c r="D2077" s="7">
        <v>0</v>
      </c>
      <c r="E2077" s="6">
        <v>0</v>
      </c>
      <c r="F2077" s="7">
        <v>1</v>
      </c>
      <c r="G2077" s="4">
        <v>1995</v>
      </c>
      <c r="H2077" s="18">
        <f t="shared" si="64"/>
        <v>1996</v>
      </c>
      <c r="I2077" s="5" t="s">
        <v>3587</v>
      </c>
      <c r="J2077" t="str">
        <f t="shared" si="65"/>
        <v>Doepken Keevican</v>
      </c>
    </row>
    <row r="2078" spans="1:10" ht="15" x14ac:dyDescent="0.25">
      <c r="A2078" s="5" t="s">
        <v>712</v>
      </c>
      <c r="B2078" s="6">
        <v>36.200000000000003</v>
      </c>
      <c r="C2078" s="20">
        <v>147</v>
      </c>
      <c r="D2078" s="7">
        <v>1</v>
      </c>
      <c r="E2078" s="6">
        <v>0.1</v>
      </c>
      <c r="F2078" s="7">
        <v>4</v>
      </c>
      <c r="G2078" s="4">
        <v>1995</v>
      </c>
      <c r="H2078" s="18">
        <f t="shared" si="64"/>
        <v>1996</v>
      </c>
      <c r="I2078" s="5" t="s">
        <v>2825</v>
      </c>
      <c r="J2078" t="str">
        <f t="shared" si="65"/>
        <v>Dorsey Whitney</v>
      </c>
    </row>
    <row r="2079" spans="1:10" ht="15" x14ac:dyDescent="0.25">
      <c r="A2079" s="5" t="s">
        <v>945</v>
      </c>
      <c r="B2079" s="6">
        <v>24.5</v>
      </c>
      <c r="C2079" s="20">
        <v>171</v>
      </c>
      <c r="D2079" s="7">
        <v>1</v>
      </c>
      <c r="E2079" s="6">
        <v>0</v>
      </c>
      <c r="F2079" s="7">
        <v>2</v>
      </c>
      <c r="G2079" s="4">
        <v>1995</v>
      </c>
      <c r="H2079" s="18">
        <f t="shared" si="64"/>
        <v>1996</v>
      </c>
      <c r="I2079" s="5" t="s">
        <v>945</v>
      </c>
      <c r="J2079" t="str">
        <f t="shared" si="65"/>
        <v>Dreyer Traub</v>
      </c>
    </row>
    <row r="2080" spans="1:10" ht="15" x14ac:dyDescent="0.25">
      <c r="A2080" s="5" t="s">
        <v>1631</v>
      </c>
      <c r="B2080" s="6">
        <v>36.4</v>
      </c>
      <c r="C2080" s="19">
        <v>146</v>
      </c>
      <c r="D2080" s="7">
        <v>0</v>
      </c>
      <c r="E2080" s="6">
        <v>0.1</v>
      </c>
      <c r="F2080" s="7">
        <v>1</v>
      </c>
      <c r="G2080" s="4">
        <v>1995</v>
      </c>
      <c r="H2080" s="18">
        <f t="shared" si="64"/>
        <v>1996</v>
      </c>
      <c r="I2080" s="5" t="s">
        <v>3575</v>
      </c>
      <c r="J2080" t="str">
        <f t="shared" si="65"/>
        <v>Elvinger Hoss</v>
      </c>
    </row>
    <row r="2081" spans="1:10" ht="15" x14ac:dyDescent="0.25">
      <c r="A2081" s="5" t="s">
        <v>1621</v>
      </c>
      <c r="B2081" s="6">
        <v>48.3</v>
      </c>
      <c r="C2081" s="20">
        <v>124</v>
      </c>
      <c r="D2081" s="7">
        <v>1</v>
      </c>
      <c r="E2081" s="6">
        <v>0.1</v>
      </c>
      <c r="F2081" s="7">
        <v>2</v>
      </c>
      <c r="G2081" s="4">
        <v>1995</v>
      </c>
      <c r="H2081" s="18">
        <f t="shared" si="64"/>
        <v>1996</v>
      </c>
      <c r="I2081" s="5" t="s">
        <v>3567</v>
      </c>
      <c r="J2081" t="str">
        <f t="shared" si="65"/>
        <v>Epstein Becker</v>
      </c>
    </row>
    <row r="2082" spans="1:10" ht="15" x14ac:dyDescent="0.25">
      <c r="A2082" s="5" t="s">
        <v>1622</v>
      </c>
      <c r="B2082" s="6">
        <v>47.4</v>
      </c>
      <c r="C2082" s="19">
        <v>129</v>
      </c>
      <c r="D2082" s="7">
        <v>0</v>
      </c>
      <c r="E2082" s="6">
        <v>0.1</v>
      </c>
      <c r="F2082" s="7">
        <v>1</v>
      </c>
      <c r="G2082" s="4">
        <v>1995</v>
      </c>
      <c r="H2082" s="18">
        <f t="shared" si="64"/>
        <v>1996</v>
      </c>
      <c r="I2082" s="5" t="s">
        <v>3568</v>
      </c>
      <c r="J2082" t="str">
        <f t="shared" si="65"/>
        <v>Erickson Sederstrom</v>
      </c>
    </row>
    <row r="2083" spans="1:10" ht="15" x14ac:dyDescent="0.25">
      <c r="A2083" s="5" t="s">
        <v>133</v>
      </c>
      <c r="B2083" s="6">
        <v>73</v>
      </c>
      <c r="C2083" s="19">
        <v>93</v>
      </c>
      <c r="D2083" s="7">
        <v>0</v>
      </c>
      <c r="E2083" s="6">
        <v>0.1</v>
      </c>
      <c r="F2083" s="7">
        <v>2</v>
      </c>
      <c r="G2083" s="4">
        <v>1995</v>
      </c>
      <c r="H2083" s="18">
        <f t="shared" si="64"/>
        <v>1996</v>
      </c>
      <c r="I2083" s="5" t="s">
        <v>2636</v>
      </c>
      <c r="J2083" t="str">
        <f t="shared" si="65"/>
        <v>Faegre Benson</v>
      </c>
    </row>
    <row r="2084" spans="1:10" ht="15" x14ac:dyDescent="0.25">
      <c r="A2084" s="5" t="s">
        <v>1647</v>
      </c>
      <c r="B2084" s="6">
        <v>18.2</v>
      </c>
      <c r="C2084" s="19">
        <v>185</v>
      </c>
      <c r="D2084" s="7">
        <v>0</v>
      </c>
      <c r="E2084" s="6">
        <v>0</v>
      </c>
      <c r="F2084" s="7">
        <v>1</v>
      </c>
      <c r="G2084" s="4">
        <v>1995</v>
      </c>
      <c r="H2084" s="18">
        <f t="shared" si="64"/>
        <v>1996</v>
      </c>
      <c r="I2084" s="5" t="s">
        <v>3588</v>
      </c>
      <c r="J2084" t="str">
        <f t="shared" si="65"/>
        <v>Feder Kaszovitz</v>
      </c>
    </row>
    <row r="2085" spans="1:10" ht="15" x14ac:dyDescent="0.25">
      <c r="A2085" s="5" t="s">
        <v>1639</v>
      </c>
      <c r="B2085" s="6">
        <v>30</v>
      </c>
      <c r="C2085" s="19">
        <v>165</v>
      </c>
      <c r="D2085" s="7">
        <v>0</v>
      </c>
      <c r="E2085" s="6">
        <v>0.1</v>
      </c>
      <c r="F2085" s="7">
        <v>1</v>
      </c>
      <c r="G2085" s="4">
        <v>1995</v>
      </c>
      <c r="H2085" s="18">
        <f t="shared" si="64"/>
        <v>1996</v>
      </c>
      <c r="I2085" s="5" t="s">
        <v>3581</v>
      </c>
      <c r="J2085" t="str">
        <f t="shared" si="65"/>
        <v>Fellers Snider</v>
      </c>
    </row>
    <row r="2086" spans="1:10" ht="15" x14ac:dyDescent="0.25">
      <c r="A2086" s="5" t="s">
        <v>716</v>
      </c>
      <c r="B2086" s="6">
        <v>434</v>
      </c>
      <c r="C2086" s="19">
        <v>26</v>
      </c>
      <c r="D2086" s="7">
        <v>0</v>
      </c>
      <c r="E2086" s="6">
        <v>0.7</v>
      </c>
      <c r="F2086" s="7">
        <v>10</v>
      </c>
      <c r="G2086" s="4">
        <v>1995</v>
      </c>
      <c r="H2086" s="18">
        <f t="shared" si="64"/>
        <v>1996</v>
      </c>
      <c r="I2086" s="5" t="s">
        <v>2827</v>
      </c>
      <c r="J2086" t="str">
        <f t="shared" si="65"/>
        <v>Fenwick West</v>
      </c>
    </row>
    <row r="2087" spans="1:10" ht="15" x14ac:dyDescent="0.25">
      <c r="A2087" s="5" t="s">
        <v>1620</v>
      </c>
      <c r="B2087" s="6">
        <v>49.4</v>
      </c>
      <c r="C2087" s="19">
        <v>123</v>
      </c>
      <c r="D2087" s="7">
        <v>0</v>
      </c>
      <c r="E2087" s="6">
        <v>0.1</v>
      </c>
      <c r="F2087" s="7">
        <v>1</v>
      </c>
      <c r="G2087" s="4">
        <v>1995</v>
      </c>
      <c r="H2087" s="18">
        <f t="shared" si="64"/>
        <v>1996</v>
      </c>
      <c r="I2087" s="5" t="s">
        <v>3566</v>
      </c>
      <c r="J2087" t="str">
        <f t="shared" si="65"/>
        <v>Foster Pepper</v>
      </c>
    </row>
    <row r="2088" spans="1:10" ht="15" x14ac:dyDescent="0.25">
      <c r="A2088" s="5" t="s">
        <v>1230</v>
      </c>
      <c r="B2088" s="6">
        <v>14.9</v>
      </c>
      <c r="C2088" s="19">
        <v>193</v>
      </c>
      <c r="D2088" s="7">
        <v>0</v>
      </c>
      <c r="E2088" s="6">
        <v>0</v>
      </c>
      <c r="F2088" s="7">
        <v>2</v>
      </c>
      <c r="G2088" s="4">
        <v>1995</v>
      </c>
      <c r="H2088" s="18">
        <f t="shared" si="64"/>
        <v>1996</v>
      </c>
      <c r="I2088" s="5" t="s">
        <v>3260</v>
      </c>
      <c r="J2088" t="str">
        <f t="shared" si="65"/>
        <v>Fredrikson Byron</v>
      </c>
    </row>
    <row r="2089" spans="1:10" ht="15" x14ac:dyDescent="0.25">
      <c r="A2089" s="5" t="s">
        <v>1617</v>
      </c>
      <c r="B2089" s="6">
        <v>58.7</v>
      </c>
      <c r="C2089" s="19">
        <v>109</v>
      </c>
      <c r="D2089" s="7">
        <v>0</v>
      </c>
      <c r="E2089" s="6">
        <v>0.1</v>
      </c>
      <c r="F2089" s="7">
        <v>2</v>
      </c>
      <c r="G2089" s="4">
        <v>1995</v>
      </c>
      <c r="H2089" s="18">
        <f t="shared" si="64"/>
        <v>1996</v>
      </c>
      <c r="I2089" s="5" t="s">
        <v>3565</v>
      </c>
      <c r="J2089" t="str">
        <f t="shared" si="65"/>
        <v>Freshman Marantz</v>
      </c>
    </row>
    <row r="2090" spans="1:10" ht="15" x14ac:dyDescent="0.25">
      <c r="A2090" s="5" t="s">
        <v>997</v>
      </c>
      <c r="B2090" s="6">
        <v>836</v>
      </c>
      <c r="C2090" s="19">
        <v>14</v>
      </c>
      <c r="D2090" s="7">
        <v>0</v>
      </c>
      <c r="E2090" s="6">
        <v>1.4</v>
      </c>
      <c r="F2090" s="7">
        <v>3</v>
      </c>
      <c r="G2090" s="4">
        <v>1995</v>
      </c>
      <c r="H2090" s="18">
        <f t="shared" si="64"/>
        <v>1996</v>
      </c>
      <c r="I2090" s="5" t="s">
        <v>2585</v>
      </c>
      <c r="J2090" t="str">
        <f t="shared" si="65"/>
        <v>Fried Frank</v>
      </c>
    </row>
    <row r="2091" spans="1:10" ht="15" x14ac:dyDescent="0.25">
      <c r="A2091" s="5" t="s">
        <v>22</v>
      </c>
      <c r="B2091" s="6">
        <v>103.7</v>
      </c>
      <c r="C2091" s="19">
        <v>73</v>
      </c>
      <c r="D2091" s="7">
        <v>0</v>
      </c>
      <c r="E2091" s="6">
        <v>0.2</v>
      </c>
      <c r="F2091" s="7">
        <v>5</v>
      </c>
      <c r="G2091" s="4">
        <v>1995</v>
      </c>
      <c r="H2091" s="18">
        <f t="shared" si="64"/>
        <v>1996</v>
      </c>
      <c r="I2091" s="5" t="s">
        <v>2586</v>
      </c>
      <c r="J2091" t="str">
        <f t="shared" si="65"/>
        <v>Fulbright Jaworski</v>
      </c>
    </row>
    <row r="2092" spans="1:10" ht="15" x14ac:dyDescent="0.25">
      <c r="A2092" s="5" t="s">
        <v>858</v>
      </c>
      <c r="B2092" s="8">
        <v>1239.3</v>
      </c>
      <c r="C2092" s="19">
        <v>8</v>
      </c>
      <c r="D2092" s="7">
        <v>0</v>
      </c>
      <c r="E2092" s="6">
        <v>2.1</v>
      </c>
      <c r="F2092" s="7">
        <v>8</v>
      </c>
      <c r="G2092" s="4">
        <v>1995</v>
      </c>
      <c r="H2092" s="18">
        <f t="shared" si="64"/>
        <v>1996</v>
      </c>
      <c r="I2092" s="5" t="s">
        <v>858</v>
      </c>
      <c r="J2092" t="str">
        <f t="shared" si="65"/>
        <v>General Counsel</v>
      </c>
    </row>
    <row r="2093" spans="1:10" ht="15" x14ac:dyDescent="0.25">
      <c r="A2093" s="5" t="s">
        <v>921</v>
      </c>
      <c r="B2093" s="6">
        <v>810.1</v>
      </c>
      <c r="C2093" s="19">
        <v>15</v>
      </c>
      <c r="D2093" s="7">
        <v>0</v>
      </c>
      <c r="E2093" s="6">
        <v>1.3</v>
      </c>
      <c r="F2093" s="7">
        <v>5</v>
      </c>
      <c r="G2093" s="4">
        <v>1995</v>
      </c>
      <c r="H2093" s="18">
        <f t="shared" si="64"/>
        <v>1996</v>
      </c>
      <c r="I2093" s="5" t="s">
        <v>2587</v>
      </c>
      <c r="J2093" t="str">
        <f t="shared" si="65"/>
        <v>Gibson Dunn</v>
      </c>
    </row>
    <row r="2094" spans="1:10" ht="15" x14ac:dyDescent="0.25">
      <c r="A2094" s="5" t="s">
        <v>1427</v>
      </c>
      <c r="B2094" s="6">
        <v>37.200000000000003</v>
      </c>
      <c r="C2094" s="19">
        <v>145</v>
      </c>
      <c r="D2094" s="7">
        <v>0</v>
      </c>
      <c r="E2094" s="6">
        <v>0.1</v>
      </c>
      <c r="F2094" s="7">
        <v>1</v>
      </c>
      <c r="G2094" s="4">
        <v>1995</v>
      </c>
      <c r="H2094" s="18">
        <f t="shared" si="64"/>
        <v>1996</v>
      </c>
      <c r="I2094" s="5" t="s">
        <v>3411</v>
      </c>
      <c r="J2094" t="str">
        <f t="shared" si="65"/>
        <v>Godfrey Kahn</v>
      </c>
    </row>
    <row r="2095" spans="1:10" ht="15" x14ac:dyDescent="0.25">
      <c r="A2095" s="5" t="s">
        <v>1641</v>
      </c>
      <c r="B2095" s="6">
        <v>25</v>
      </c>
      <c r="C2095" s="19">
        <v>169</v>
      </c>
      <c r="D2095" s="7">
        <v>0</v>
      </c>
      <c r="E2095" s="6">
        <v>0</v>
      </c>
      <c r="F2095" s="7">
        <v>1</v>
      </c>
      <c r="G2095" s="4">
        <v>1995</v>
      </c>
      <c r="H2095" s="18">
        <f t="shared" si="64"/>
        <v>1996</v>
      </c>
      <c r="I2095" s="5" t="s">
        <v>3583</v>
      </c>
      <c r="J2095" t="str">
        <f t="shared" si="65"/>
        <v>Golenbock Eiseman</v>
      </c>
    </row>
    <row r="2096" spans="1:10" ht="15" x14ac:dyDescent="0.25">
      <c r="A2096" s="5" t="s">
        <v>864</v>
      </c>
      <c r="B2096" s="6">
        <v>226.1</v>
      </c>
      <c r="C2096" s="19">
        <v>42</v>
      </c>
      <c r="D2096" s="7">
        <v>0</v>
      </c>
      <c r="E2096" s="6">
        <v>0.4</v>
      </c>
      <c r="F2096" s="7">
        <v>5</v>
      </c>
      <c r="G2096" s="4">
        <v>1995</v>
      </c>
      <c r="H2096" s="18">
        <f t="shared" si="64"/>
        <v>1996</v>
      </c>
      <c r="I2096" s="5" t="s">
        <v>2988</v>
      </c>
      <c r="J2096" t="str">
        <f t="shared" si="65"/>
        <v>Goodwin Procter</v>
      </c>
    </row>
    <row r="2097" spans="1:10" ht="15" x14ac:dyDescent="0.25">
      <c r="A2097" s="5" t="s">
        <v>177</v>
      </c>
      <c r="B2097" s="6">
        <v>67.3</v>
      </c>
      <c r="C2097" s="19">
        <v>99</v>
      </c>
      <c r="D2097" s="7">
        <v>0</v>
      </c>
      <c r="E2097" s="6">
        <v>0.1</v>
      </c>
      <c r="F2097" s="7">
        <v>2</v>
      </c>
      <c r="G2097" s="4">
        <v>1995</v>
      </c>
      <c r="H2097" s="18">
        <f t="shared" si="64"/>
        <v>1996</v>
      </c>
      <c r="I2097" s="5" t="s">
        <v>2652</v>
      </c>
      <c r="J2097" t="str">
        <f t="shared" si="65"/>
        <v>Graham James</v>
      </c>
    </row>
    <row r="2098" spans="1:10" ht="15" x14ac:dyDescent="0.25">
      <c r="A2098" s="5" t="s">
        <v>235</v>
      </c>
      <c r="B2098" s="6">
        <v>374.1</v>
      </c>
      <c r="C2098" s="19">
        <v>29</v>
      </c>
      <c r="D2098" s="7">
        <v>0</v>
      </c>
      <c r="E2098" s="6">
        <v>0.6</v>
      </c>
      <c r="F2098" s="7">
        <v>9</v>
      </c>
      <c r="G2098" s="4">
        <v>1995</v>
      </c>
      <c r="H2098" s="18">
        <f t="shared" si="64"/>
        <v>1996</v>
      </c>
      <c r="I2098" s="5" t="s">
        <v>2673</v>
      </c>
      <c r="J2098" t="str">
        <f t="shared" si="65"/>
        <v>Gray Cary</v>
      </c>
    </row>
    <row r="2099" spans="1:10" ht="15" x14ac:dyDescent="0.25">
      <c r="A2099" s="5" t="s">
        <v>1379</v>
      </c>
      <c r="B2099" s="6">
        <v>171.2</v>
      </c>
      <c r="C2099" s="19">
        <v>48</v>
      </c>
      <c r="D2099" s="7">
        <v>0</v>
      </c>
      <c r="E2099" s="6">
        <v>0.3</v>
      </c>
      <c r="F2099" s="7">
        <v>5</v>
      </c>
      <c r="G2099" s="4">
        <v>1995</v>
      </c>
      <c r="H2099" s="18">
        <f t="shared" si="64"/>
        <v>1996</v>
      </c>
      <c r="I2099" s="5" t="s">
        <v>3375</v>
      </c>
      <c r="J2099" t="str">
        <f t="shared" si="65"/>
        <v>Greenberg Traurig</v>
      </c>
    </row>
    <row r="2100" spans="1:10" ht="15" x14ac:dyDescent="0.25">
      <c r="A2100" s="5" t="s">
        <v>1612</v>
      </c>
      <c r="B2100" s="6">
        <v>92.5</v>
      </c>
      <c r="C2100" s="19">
        <v>81</v>
      </c>
      <c r="D2100" s="7">
        <v>0</v>
      </c>
      <c r="E2100" s="6">
        <v>0.2</v>
      </c>
      <c r="F2100" s="7">
        <v>4</v>
      </c>
      <c r="G2100" s="4">
        <v>1995</v>
      </c>
      <c r="H2100" s="18">
        <f t="shared" si="64"/>
        <v>1996</v>
      </c>
      <c r="I2100" s="5" t="s">
        <v>2974</v>
      </c>
      <c r="J2100" t="str">
        <f t="shared" si="65"/>
        <v>Gunderson Dettmer</v>
      </c>
    </row>
    <row r="2101" spans="1:10" ht="15" x14ac:dyDescent="0.25">
      <c r="A2101" s="5" t="s">
        <v>875</v>
      </c>
      <c r="B2101" s="6">
        <v>389.8</v>
      </c>
      <c r="C2101" s="19">
        <v>27</v>
      </c>
      <c r="D2101" s="7">
        <v>0</v>
      </c>
      <c r="E2101" s="6">
        <v>0.7</v>
      </c>
      <c r="F2101" s="7">
        <v>9</v>
      </c>
      <c r="G2101" s="4">
        <v>1995</v>
      </c>
      <c r="H2101" s="18">
        <f t="shared" si="64"/>
        <v>1996</v>
      </c>
      <c r="I2101" s="5" t="s">
        <v>2995</v>
      </c>
      <c r="J2101" t="str">
        <f t="shared" si="65"/>
        <v>Hale Dorr</v>
      </c>
    </row>
    <row r="2102" spans="1:10" ht="15" x14ac:dyDescent="0.25">
      <c r="A2102" s="5" t="s">
        <v>1578</v>
      </c>
      <c r="B2102" s="6">
        <v>55.4</v>
      </c>
      <c r="C2102" s="19">
        <v>114</v>
      </c>
      <c r="D2102" s="7">
        <v>0</v>
      </c>
      <c r="E2102" s="6">
        <v>0.1</v>
      </c>
      <c r="F2102" s="7">
        <v>1</v>
      </c>
      <c r="G2102" s="4">
        <v>1995</v>
      </c>
      <c r="H2102" s="18">
        <f t="shared" si="64"/>
        <v>1996</v>
      </c>
      <c r="I2102" s="5" t="s">
        <v>3537</v>
      </c>
      <c r="J2102" t="str">
        <f t="shared" si="65"/>
        <v>Harwell Howard</v>
      </c>
    </row>
    <row r="2103" spans="1:10" ht="15" x14ac:dyDescent="0.25">
      <c r="A2103" s="5" t="s">
        <v>1104</v>
      </c>
      <c r="B2103" s="6">
        <v>64.5</v>
      </c>
      <c r="C2103" s="19">
        <v>103</v>
      </c>
      <c r="D2103" s="7">
        <v>0</v>
      </c>
      <c r="E2103" s="6">
        <v>0.1</v>
      </c>
      <c r="F2103" s="7">
        <v>1</v>
      </c>
      <c r="G2103" s="4">
        <v>1995</v>
      </c>
      <c r="H2103" s="18">
        <f t="shared" si="64"/>
        <v>1996</v>
      </c>
      <c r="I2103" s="5" t="s">
        <v>3162</v>
      </c>
      <c r="J2103" t="str">
        <f t="shared" si="65"/>
        <v>Haythe Curley</v>
      </c>
    </row>
    <row r="2104" spans="1:10" ht="15" x14ac:dyDescent="0.25">
      <c r="A2104" s="5" t="s">
        <v>82</v>
      </c>
      <c r="B2104" s="6">
        <v>144.1</v>
      </c>
      <c r="C2104" s="19">
        <v>57</v>
      </c>
      <c r="D2104" s="7">
        <v>0</v>
      </c>
      <c r="E2104" s="6">
        <v>0.2</v>
      </c>
      <c r="F2104" s="7">
        <v>2</v>
      </c>
      <c r="G2104" s="4">
        <v>1995</v>
      </c>
      <c r="H2104" s="18">
        <f t="shared" si="64"/>
        <v>1996</v>
      </c>
      <c r="I2104" s="5" t="s">
        <v>2619</v>
      </c>
      <c r="J2104" t="str">
        <f t="shared" si="65"/>
        <v>Heller Ehrman</v>
      </c>
    </row>
    <row r="2105" spans="1:10" ht="15" x14ac:dyDescent="0.25">
      <c r="A2105" s="5" t="s">
        <v>1034</v>
      </c>
      <c r="B2105" s="6">
        <v>26.4</v>
      </c>
      <c r="C2105" s="19">
        <v>168</v>
      </c>
      <c r="D2105" s="7">
        <v>0</v>
      </c>
      <c r="E2105" s="6">
        <v>0</v>
      </c>
      <c r="F2105" s="7">
        <v>1</v>
      </c>
      <c r="G2105" s="4">
        <v>1995</v>
      </c>
      <c r="H2105" s="18">
        <f t="shared" si="64"/>
        <v>1996</v>
      </c>
      <c r="I2105" s="5" t="s">
        <v>3104</v>
      </c>
      <c r="J2105" t="str">
        <f t="shared" si="65"/>
        <v>Henderson Daily</v>
      </c>
    </row>
    <row r="2106" spans="1:10" ht="15" x14ac:dyDescent="0.25">
      <c r="A2106" s="5" t="s">
        <v>1098</v>
      </c>
      <c r="B2106" s="6">
        <v>36.200000000000003</v>
      </c>
      <c r="C2106" s="20">
        <v>147</v>
      </c>
      <c r="D2106" s="7">
        <v>1</v>
      </c>
      <c r="E2106" s="6">
        <v>0.1</v>
      </c>
      <c r="F2106" s="7">
        <v>1</v>
      </c>
      <c r="G2106" s="4">
        <v>1995</v>
      </c>
      <c r="H2106" s="18">
        <f t="shared" si="64"/>
        <v>1996</v>
      </c>
      <c r="I2106" s="5" t="s">
        <v>3156</v>
      </c>
      <c r="J2106" t="str">
        <f t="shared" si="65"/>
        <v>Hill Barlow</v>
      </c>
    </row>
    <row r="2107" spans="1:10" ht="15" x14ac:dyDescent="0.25">
      <c r="A2107" s="5" t="s">
        <v>1322</v>
      </c>
      <c r="B2107" s="6">
        <v>13.3</v>
      </c>
      <c r="C2107" s="19">
        <v>197</v>
      </c>
      <c r="D2107" s="7">
        <v>0</v>
      </c>
      <c r="E2107" s="6">
        <v>0</v>
      </c>
      <c r="F2107" s="7">
        <v>1</v>
      </c>
      <c r="G2107" s="4">
        <v>1995</v>
      </c>
      <c r="H2107" s="18">
        <f t="shared" si="64"/>
        <v>1996</v>
      </c>
      <c r="I2107" s="5" t="s">
        <v>3328</v>
      </c>
      <c r="J2107" t="str">
        <f t="shared" si="65"/>
        <v>Hill Wynne</v>
      </c>
    </row>
    <row r="2108" spans="1:10" ht="15" x14ac:dyDescent="0.25">
      <c r="A2108" s="5" t="s">
        <v>83</v>
      </c>
      <c r="B2108" s="6">
        <v>157.5</v>
      </c>
      <c r="C2108" s="19">
        <v>51</v>
      </c>
      <c r="D2108" s="7">
        <v>0</v>
      </c>
      <c r="E2108" s="6">
        <v>0.3</v>
      </c>
      <c r="F2108" s="7">
        <v>3</v>
      </c>
      <c r="G2108" s="4">
        <v>1995</v>
      </c>
      <c r="H2108" s="18">
        <f t="shared" si="64"/>
        <v>1996</v>
      </c>
      <c r="I2108" s="5" t="s">
        <v>2620</v>
      </c>
      <c r="J2108" t="str">
        <f t="shared" si="65"/>
        <v>Hogan Hartson</v>
      </c>
    </row>
    <row r="2109" spans="1:10" ht="15" x14ac:dyDescent="0.25">
      <c r="A2109" s="5" t="s">
        <v>739</v>
      </c>
      <c r="B2109" s="6">
        <v>53.6</v>
      </c>
      <c r="C2109" s="19">
        <v>117</v>
      </c>
      <c r="D2109" s="7">
        <v>0</v>
      </c>
      <c r="E2109" s="6">
        <v>0.1</v>
      </c>
      <c r="F2109" s="7">
        <v>3</v>
      </c>
      <c r="G2109" s="4">
        <v>1995</v>
      </c>
      <c r="H2109" s="18">
        <f t="shared" si="64"/>
        <v>1996</v>
      </c>
      <c r="I2109" s="5" t="s">
        <v>2838</v>
      </c>
      <c r="J2109" t="str">
        <f t="shared" si="65"/>
        <v>Holland Knight</v>
      </c>
    </row>
    <row r="2110" spans="1:10" ht="15" x14ac:dyDescent="0.25">
      <c r="A2110" s="5" t="s">
        <v>1452</v>
      </c>
      <c r="B2110" s="6">
        <v>48.3</v>
      </c>
      <c r="C2110" s="20">
        <v>124</v>
      </c>
      <c r="D2110" s="7">
        <v>1</v>
      </c>
      <c r="E2110" s="6">
        <v>0.1</v>
      </c>
      <c r="F2110" s="7">
        <v>1</v>
      </c>
      <c r="G2110" s="4">
        <v>1995</v>
      </c>
      <c r="H2110" s="18">
        <f t="shared" si="64"/>
        <v>1996</v>
      </c>
      <c r="I2110" s="5" t="s">
        <v>1452</v>
      </c>
      <c r="J2110" t="str">
        <f t="shared" si="65"/>
        <v>Honigman Miller</v>
      </c>
    </row>
    <row r="2111" spans="1:10" ht="15" x14ac:dyDescent="0.25">
      <c r="A2111" s="5" t="s">
        <v>24</v>
      </c>
      <c r="B2111" s="6">
        <v>505.6</v>
      </c>
      <c r="C2111" s="19">
        <v>23</v>
      </c>
      <c r="D2111" s="7">
        <v>0</v>
      </c>
      <c r="E2111" s="6">
        <v>0.8</v>
      </c>
      <c r="F2111" s="7">
        <v>4</v>
      </c>
      <c r="G2111" s="4">
        <v>1995</v>
      </c>
      <c r="H2111" s="18">
        <f t="shared" si="64"/>
        <v>1996</v>
      </c>
      <c r="I2111" s="5" t="s">
        <v>2588</v>
      </c>
      <c r="J2111" t="str">
        <f t="shared" si="65"/>
        <v>Hunton Williams</v>
      </c>
    </row>
    <row r="2112" spans="1:10" ht="15" x14ac:dyDescent="0.25">
      <c r="A2112" s="5" t="s">
        <v>1610</v>
      </c>
      <c r="B2112" s="6">
        <v>111.5</v>
      </c>
      <c r="C2112" s="19">
        <v>71</v>
      </c>
      <c r="D2112" s="7">
        <v>0</v>
      </c>
      <c r="E2112" s="6">
        <v>0.2</v>
      </c>
      <c r="F2112" s="7">
        <v>2</v>
      </c>
      <c r="G2112" s="4">
        <v>1995</v>
      </c>
      <c r="H2112" s="18">
        <f t="shared" si="64"/>
        <v>1996</v>
      </c>
      <c r="I2112" s="5" t="s">
        <v>3561</v>
      </c>
      <c r="J2112" t="str">
        <f t="shared" si="65"/>
        <v>Hutchins Wheeler</v>
      </c>
    </row>
    <row r="2113" spans="1:10" ht="15" x14ac:dyDescent="0.25">
      <c r="A2113" s="5" t="s">
        <v>743</v>
      </c>
      <c r="B2113" s="6">
        <v>33.200000000000003</v>
      </c>
      <c r="C2113" s="19">
        <v>157</v>
      </c>
      <c r="D2113" s="7">
        <v>0</v>
      </c>
      <c r="E2113" s="6">
        <v>0.1</v>
      </c>
      <c r="F2113" s="7">
        <v>1</v>
      </c>
      <c r="G2113" s="4">
        <v>1995</v>
      </c>
      <c r="H2113" s="18">
        <f t="shared" si="64"/>
        <v>1996</v>
      </c>
      <c r="I2113" s="5" t="s">
        <v>743</v>
      </c>
      <c r="J2113" t="str">
        <f t="shared" si="65"/>
        <v>Ice Miller</v>
      </c>
    </row>
    <row r="2114" spans="1:10" ht="15" x14ac:dyDescent="0.25">
      <c r="A2114" s="5" t="s">
        <v>1015</v>
      </c>
      <c r="B2114" s="6">
        <v>73.2</v>
      </c>
      <c r="C2114" s="19">
        <v>92</v>
      </c>
      <c r="D2114" s="7">
        <v>0</v>
      </c>
      <c r="E2114" s="6">
        <v>0.1</v>
      </c>
      <c r="F2114" s="7">
        <v>12</v>
      </c>
      <c r="G2114" s="4">
        <v>1995</v>
      </c>
      <c r="H2114" s="18">
        <f t="shared" ref="H2114:H2177" si="66">G2114+1</f>
        <v>1996</v>
      </c>
      <c r="I2114" s="5" t="s">
        <v>1015</v>
      </c>
      <c r="J2114" t="str">
        <f t="shared" ref="J2114:J2177" si="67">TRIM(LEFT(SUBSTITUTE(I2114," ",REPT(" ",100)),200))</f>
        <v>Individual</v>
      </c>
    </row>
    <row r="2115" spans="1:10" ht="15" x14ac:dyDescent="0.25">
      <c r="A2115" s="5" t="s">
        <v>141</v>
      </c>
      <c r="B2115" s="6">
        <v>115.8</v>
      </c>
      <c r="C2115" s="19">
        <v>66</v>
      </c>
      <c r="D2115" s="7">
        <v>0</v>
      </c>
      <c r="E2115" s="6">
        <v>0.2</v>
      </c>
      <c r="F2115" s="7">
        <v>3</v>
      </c>
      <c r="G2115" s="4">
        <v>1995</v>
      </c>
      <c r="H2115" s="18">
        <f t="shared" si="66"/>
        <v>1996</v>
      </c>
      <c r="I2115" s="5" t="s">
        <v>2640</v>
      </c>
      <c r="J2115" t="str">
        <f t="shared" si="67"/>
        <v>Irell Manella</v>
      </c>
    </row>
    <row r="2116" spans="1:10" ht="15" x14ac:dyDescent="0.25">
      <c r="A2116" s="5" t="s">
        <v>1629</v>
      </c>
      <c r="B2116" s="6">
        <v>40.299999999999997</v>
      </c>
      <c r="C2116" s="19">
        <v>141</v>
      </c>
      <c r="D2116" s="7">
        <v>0</v>
      </c>
      <c r="E2116" s="6">
        <v>0.1</v>
      </c>
      <c r="F2116" s="7">
        <v>1</v>
      </c>
      <c r="G2116" s="4">
        <v>1995</v>
      </c>
      <c r="H2116" s="18">
        <f t="shared" si="66"/>
        <v>1996</v>
      </c>
      <c r="I2116" s="5" t="s">
        <v>1629</v>
      </c>
      <c r="J2116" t="str">
        <f t="shared" si="67"/>
        <v>Jackson Walker</v>
      </c>
    </row>
    <row r="2117" spans="1:10" ht="15" x14ac:dyDescent="0.25">
      <c r="A2117" s="5" t="s">
        <v>457</v>
      </c>
      <c r="B2117" s="6">
        <v>14.5</v>
      </c>
      <c r="C2117" s="19">
        <v>194</v>
      </c>
      <c r="D2117" s="7">
        <v>0</v>
      </c>
      <c r="E2117" s="6">
        <v>0</v>
      </c>
      <c r="F2117" s="7">
        <v>1</v>
      </c>
      <c r="G2117" s="4">
        <v>1995</v>
      </c>
      <c r="H2117" s="18">
        <f t="shared" si="66"/>
        <v>1996</v>
      </c>
      <c r="I2117" s="5" t="s">
        <v>2759</v>
      </c>
      <c r="J2117" t="str">
        <f t="shared" si="67"/>
        <v>Jeffer Mangels</v>
      </c>
    </row>
    <row r="2118" spans="1:10" ht="15" x14ac:dyDescent="0.25">
      <c r="A2118" s="5" t="s">
        <v>239</v>
      </c>
      <c r="B2118" s="6">
        <v>24.8</v>
      </c>
      <c r="C2118" s="19">
        <v>170</v>
      </c>
      <c r="D2118" s="7">
        <v>0</v>
      </c>
      <c r="E2118" s="6">
        <v>0</v>
      </c>
      <c r="F2118" s="7">
        <v>1</v>
      </c>
      <c r="G2118" s="4">
        <v>1995</v>
      </c>
      <c r="H2118" s="18">
        <f t="shared" si="66"/>
        <v>1996</v>
      </c>
      <c r="I2118" s="5" t="s">
        <v>2675</v>
      </c>
      <c r="J2118" t="str">
        <f t="shared" si="67"/>
        <v>Jenkens Gilchrist</v>
      </c>
    </row>
    <row r="2119" spans="1:10" ht="15" x14ac:dyDescent="0.25">
      <c r="A2119" s="5" t="s">
        <v>85</v>
      </c>
      <c r="B2119" s="6">
        <v>59.8</v>
      </c>
      <c r="C2119" s="20">
        <v>107</v>
      </c>
      <c r="D2119" s="7">
        <v>1</v>
      </c>
      <c r="E2119" s="6">
        <v>0.1</v>
      </c>
      <c r="F2119" s="7">
        <v>1</v>
      </c>
      <c r="G2119" s="4">
        <v>1995</v>
      </c>
      <c r="H2119" s="18">
        <f t="shared" si="66"/>
        <v>1996</v>
      </c>
      <c r="I2119" s="5" t="s">
        <v>2621</v>
      </c>
      <c r="J2119" t="str">
        <f t="shared" si="67"/>
        <v>Jenner Block</v>
      </c>
    </row>
    <row r="2120" spans="1:10" ht="15" x14ac:dyDescent="0.25">
      <c r="A2120" s="5" t="s">
        <v>988</v>
      </c>
      <c r="B2120" s="6">
        <v>292.8</v>
      </c>
      <c r="C2120" s="19">
        <v>37</v>
      </c>
      <c r="D2120" s="7">
        <v>0</v>
      </c>
      <c r="E2120" s="6">
        <v>0.5</v>
      </c>
      <c r="F2120" s="7">
        <v>4</v>
      </c>
      <c r="G2120" s="4">
        <v>1995</v>
      </c>
      <c r="H2120" s="18">
        <f t="shared" si="66"/>
        <v>1996</v>
      </c>
      <c r="I2120" s="5" t="s">
        <v>2589</v>
      </c>
      <c r="J2120" t="str">
        <f t="shared" si="67"/>
        <v>Jones Day</v>
      </c>
    </row>
    <row r="2121" spans="1:10" ht="15" x14ac:dyDescent="0.25">
      <c r="A2121" s="5" t="s">
        <v>143</v>
      </c>
      <c r="B2121" s="6">
        <v>45.3</v>
      </c>
      <c r="C2121" s="19">
        <v>131</v>
      </c>
      <c r="D2121" s="7">
        <v>0</v>
      </c>
      <c r="E2121" s="6">
        <v>0.1</v>
      </c>
      <c r="F2121" s="7">
        <v>2</v>
      </c>
      <c r="G2121" s="4">
        <v>1995</v>
      </c>
      <c r="H2121" s="18">
        <f t="shared" si="66"/>
        <v>1996</v>
      </c>
      <c r="I2121" s="5" t="s">
        <v>2641</v>
      </c>
      <c r="J2121" t="str">
        <f t="shared" si="67"/>
        <v>Katten Muchin</v>
      </c>
    </row>
    <row r="2122" spans="1:10" ht="15" x14ac:dyDescent="0.25">
      <c r="A2122" s="5" t="s">
        <v>27</v>
      </c>
      <c r="B2122" s="6">
        <v>451.2</v>
      </c>
      <c r="C2122" s="19">
        <v>25</v>
      </c>
      <c r="D2122" s="7">
        <v>0</v>
      </c>
      <c r="E2122" s="6">
        <v>0.8</v>
      </c>
      <c r="F2122" s="7">
        <v>1</v>
      </c>
      <c r="G2122" s="4">
        <v>1995</v>
      </c>
      <c r="H2122" s="18">
        <f t="shared" si="66"/>
        <v>1996</v>
      </c>
      <c r="I2122" s="5" t="s">
        <v>2590</v>
      </c>
      <c r="J2122" t="str">
        <f t="shared" si="67"/>
        <v>Kelley Drye</v>
      </c>
    </row>
    <row r="2123" spans="1:10" ht="15" x14ac:dyDescent="0.25">
      <c r="A2123" s="5" t="s">
        <v>1217</v>
      </c>
      <c r="B2123" s="6">
        <v>35.6</v>
      </c>
      <c r="C2123" s="19">
        <v>152</v>
      </c>
      <c r="D2123" s="7">
        <v>0</v>
      </c>
      <c r="E2123" s="6">
        <v>0.1</v>
      </c>
      <c r="F2123" s="7">
        <v>1</v>
      </c>
      <c r="G2123" s="4">
        <v>1995</v>
      </c>
      <c r="H2123" s="18">
        <f t="shared" si="66"/>
        <v>1996</v>
      </c>
      <c r="I2123" s="5" t="s">
        <v>3249</v>
      </c>
      <c r="J2123" t="str">
        <f t="shared" si="67"/>
        <v>Kimball Parr</v>
      </c>
    </row>
    <row r="2124" spans="1:10" ht="15" x14ac:dyDescent="0.25">
      <c r="A2124" s="5" t="s">
        <v>1649</v>
      </c>
      <c r="B2124" s="6">
        <v>17.2</v>
      </c>
      <c r="C2124" s="19">
        <v>188</v>
      </c>
      <c r="D2124" s="7">
        <v>0</v>
      </c>
      <c r="E2124" s="6">
        <v>0</v>
      </c>
      <c r="F2124" s="7">
        <v>1</v>
      </c>
      <c r="G2124" s="4">
        <v>1995</v>
      </c>
      <c r="H2124" s="18">
        <f t="shared" si="66"/>
        <v>1996</v>
      </c>
      <c r="I2124" s="5" t="s">
        <v>3590</v>
      </c>
      <c r="J2124" t="str">
        <f t="shared" si="67"/>
        <v>Kimball Parr</v>
      </c>
    </row>
    <row r="2125" spans="1:10" ht="15" x14ac:dyDescent="0.25">
      <c r="A2125" s="5" t="s">
        <v>88</v>
      </c>
      <c r="B2125" s="6">
        <v>24</v>
      </c>
      <c r="C2125" s="20">
        <v>174</v>
      </c>
      <c r="D2125" s="7">
        <v>1</v>
      </c>
      <c r="E2125" s="6">
        <v>0</v>
      </c>
      <c r="F2125" s="7">
        <v>1</v>
      </c>
      <c r="G2125" s="4">
        <v>1995</v>
      </c>
      <c r="H2125" s="18">
        <f t="shared" si="66"/>
        <v>1996</v>
      </c>
      <c r="I2125" s="5" t="s">
        <v>2623</v>
      </c>
      <c r="J2125" t="str">
        <f t="shared" si="67"/>
        <v>King Spalding</v>
      </c>
    </row>
    <row r="2126" spans="1:10" ht="15" x14ac:dyDescent="0.25">
      <c r="A2126" s="5" t="s">
        <v>28</v>
      </c>
      <c r="B2126" s="8">
        <v>1627.5</v>
      </c>
      <c r="C2126" s="19">
        <v>6</v>
      </c>
      <c r="D2126" s="7">
        <v>0</v>
      </c>
      <c r="E2126" s="6">
        <v>2.7</v>
      </c>
      <c r="F2126" s="7">
        <v>10</v>
      </c>
      <c r="G2126" s="4">
        <v>1995</v>
      </c>
      <c r="H2126" s="18">
        <f t="shared" si="66"/>
        <v>1996</v>
      </c>
      <c r="I2126" s="5" t="s">
        <v>2591</v>
      </c>
      <c r="J2126" t="str">
        <f t="shared" si="67"/>
        <v>Kirkland Ellis</v>
      </c>
    </row>
    <row r="2127" spans="1:10" ht="15" x14ac:dyDescent="0.25">
      <c r="A2127" s="5" t="s">
        <v>856</v>
      </c>
      <c r="B2127" s="6">
        <v>23.2</v>
      </c>
      <c r="C2127" s="19">
        <v>176</v>
      </c>
      <c r="D2127" s="7">
        <v>0</v>
      </c>
      <c r="E2127" s="6">
        <v>0</v>
      </c>
      <c r="F2127" s="7">
        <v>3</v>
      </c>
      <c r="G2127" s="4">
        <v>1995</v>
      </c>
      <c r="H2127" s="18">
        <f t="shared" si="66"/>
        <v>1996</v>
      </c>
      <c r="I2127" s="5" t="s">
        <v>2982</v>
      </c>
      <c r="J2127" t="str">
        <f t="shared" si="67"/>
        <v>Kirkpatrick Lockhart</v>
      </c>
    </row>
    <row r="2128" spans="1:10" ht="15" x14ac:dyDescent="0.25">
      <c r="A2128" s="5" t="s">
        <v>1536</v>
      </c>
      <c r="B2128" s="6">
        <v>52.8</v>
      </c>
      <c r="C2128" s="19">
        <v>118</v>
      </c>
      <c r="D2128" s="7">
        <v>0</v>
      </c>
      <c r="E2128" s="6">
        <v>0.1</v>
      </c>
      <c r="F2128" s="7">
        <v>2</v>
      </c>
      <c r="G2128" s="4">
        <v>1995</v>
      </c>
      <c r="H2128" s="18">
        <f t="shared" si="66"/>
        <v>1996</v>
      </c>
      <c r="I2128" s="5" t="s">
        <v>3499</v>
      </c>
      <c r="J2128" t="str">
        <f t="shared" si="67"/>
        <v>KlendaMitchellAusterman Zuercher</v>
      </c>
    </row>
    <row r="2129" spans="1:10" ht="15" x14ac:dyDescent="0.25">
      <c r="A2129" s="5" t="s">
        <v>1579</v>
      </c>
      <c r="B2129" s="6">
        <v>157.6</v>
      </c>
      <c r="C2129" s="19">
        <v>50</v>
      </c>
      <c r="D2129" s="7">
        <v>0</v>
      </c>
      <c r="E2129" s="6">
        <v>0.3</v>
      </c>
      <c r="F2129" s="7">
        <v>2</v>
      </c>
      <c r="G2129" s="4">
        <v>1995</v>
      </c>
      <c r="H2129" s="18">
        <f t="shared" si="66"/>
        <v>1996</v>
      </c>
      <c r="I2129" s="5" t="s">
        <v>3538</v>
      </c>
      <c r="J2129" t="str">
        <f t="shared" si="67"/>
        <v>Kramer Levin</v>
      </c>
    </row>
    <row r="2130" spans="1:10" ht="15" x14ac:dyDescent="0.25">
      <c r="A2130" s="5" t="s">
        <v>896</v>
      </c>
      <c r="B2130" s="6">
        <v>150.9</v>
      </c>
      <c r="C2130" s="19">
        <v>56</v>
      </c>
      <c r="D2130" s="7">
        <v>0</v>
      </c>
      <c r="E2130" s="6">
        <v>0.3</v>
      </c>
      <c r="F2130" s="7">
        <v>3</v>
      </c>
      <c r="G2130" s="4">
        <v>1995</v>
      </c>
      <c r="H2130" s="18">
        <f t="shared" si="66"/>
        <v>1996</v>
      </c>
      <c r="I2130" s="5" t="s">
        <v>3011</v>
      </c>
      <c r="J2130" t="str">
        <f t="shared" si="67"/>
        <v>Kronish Lieb</v>
      </c>
    </row>
    <row r="2131" spans="1:10" ht="15" x14ac:dyDescent="0.25">
      <c r="A2131" s="5" t="s">
        <v>29</v>
      </c>
      <c r="B2131" s="6">
        <v>901.3</v>
      </c>
      <c r="C2131" s="19">
        <v>10</v>
      </c>
      <c r="D2131" s="7">
        <v>0</v>
      </c>
      <c r="E2131" s="6">
        <v>1.5</v>
      </c>
      <c r="F2131" s="7">
        <v>8</v>
      </c>
      <c r="G2131" s="4">
        <v>1995</v>
      </c>
      <c r="H2131" s="18">
        <f t="shared" si="66"/>
        <v>1996</v>
      </c>
      <c r="I2131" s="5" t="s">
        <v>2592</v>
      </c>
      <c r="J2131" t="str">
        <f t="shared" si="67"/>
        <v>Latham Watkins</v>
      </c>
    </row>
    <row r="2132" spans="1:10" ht="15" x14ac:dyDescent="0.25">
      <c r="A2132" s="5" t="s">
        <v>1613</v>
      </c>
      <c r="B2132" s="6">
        <v>67.400000000000006</v>
      </c>
      <c r="C2132" s="20">
        <v>97</v>
      </c>
      <c r="D2132" s="7">
        <v>1</v>
      </c>
      <c r="E2132" s="6">
        <v>0.1</v>
      </c>
      <c r="F2132" s="7">
        <v>1</v>
      </c>
      <c r="G2132" s="4">
        <v>1995</v>
      </c>
      <c r="H2132" s="18">
        <f t="shared" si="66"/>
        <v>1996</v>
      </c>
      <c r="I2132" s="5" t="s">
        <v>2670</v>
      </c>
      <c r="J2132" t="str">
        <f t="shared" si="67"/>
        <v>LeBoeuf Lamb</v>
      </c>
    </row>
    <row r="2133" spans="1:10" ht="15" x14ac:dyDescent="0.25">
      <c r="A2133" s="5" t="s">
        <v>1618</v>
      </c>
      <c r="B2133" s="6">
        <v>52.3</v>
      </c>
      <c r="C2133" s="19">
        <v>120</v>
      </c>
      <c r="D2133" s="7">
        <v>0</v>
      </c>
      <c r="E2133" s="6">
        <v>0.1</v>
      </c>
      <c r="F2133" s="7">
        <v>1</v>
      </c>
      <c r="G2133" s="4">
        <v>1995</v>
      </c>
      <c r="H2133" s="18">
        <f t="shared" si="66"/>
        <v>1996</v>
      </c>
      <c r="I2133" s="5" t="s">
        <v>1618</v>
      </c>
      <c r="J2133" t="str">
        <f t="shared" si="67"/>
        <v>Leland Parachini</v>
      </c>
    </row>
    <row r="2134" spans="1:10" ht="15" x14ac:dyDescent="0.25">
      <c r="A2134" s="5" t="s">
        <v>1625</v>
      </c>
      <c r="B2134" s="6">
        <v>44.9</v>
      </c>
      <c r="C2134" s="19">
        <v>134</v>
      </c>
      <c r="D2134" s="7">
        <v>0</v>
      </c>
      <c r="E2134" s="6">
        <v>0.1</v>
      </c>
      <c r="F2134" s="7">
        <v>1</v>
      </c>
      <c r="G2134" s="4">
        <v>1995</v>
      </c>
      <c r="H2134" s="18">
        <f t="shared" si="66"/>
        <v>1996</v>
      </c>
      <c r="I2134" s="5" t="s">
        <v>3571</v>
      </c>
      <c r="J2134" t="str">
        <f t="shared" si="67"/>
        <v>Liddell Sapp</v>
      </c>
    </row>
    <row r="2135" spans="1:10" ht="15" x14ac:dyDescent="0.25">
      <c r="A2135" s="5" t="s">
        <v>505</v>
      </c>
      <c r="B2135" s="6">
        <v>38.700000000000003</v>
      </c>
      <c r="C2135" s="19">
        <v>142</v>
      </c>
      <c r="D2135" s="7">
        <v>0</v>
      </c>
      <c r="E2135" s="6">
        <v>0.1</v>
      </c>
      <c r="F2135" s="7">
        <v>2</v>
      </c>
      <c r="G2135" s="4">
        <v>1995</v>
      </c>
      <c r="H2135" s="18">
        <f t="shared" si="66"/>
        <v>1996</v>
      </c>
      <c r="I2135" s="5" t="s">
        <v>2778</v>
      </c>
      <c r="J2135" t="str">
        <f t="shared" si="67"/>
        <v>Lindquist Vennum</v>
      </c>
    </row>
    <row r="2136" spans="1:10" ht="15" x14ac:dyDescent="0.25">
      <c r="A2136" s="5" t="s">
        <v>1627</v>
      </c>
      <c r="B2136" s="6">
        <v>43.8</v>
      </c>
      <c r="C2136" s="19">
        <v>137</v>
      </c>
      <c r="D2136" s="7">
        <v>0</v>
      </c>
      <c r="E2136" s="6">
        <v>0.1</v>
      </c>
      <c r="F2136" s="7">
        <v>1</v>
      </c>
      <c r="G2136" s="4">
        <v>1995</v>
      </c>
      <c r="H2136" s="18">
        <f t="shared" si="66"/>
        <v>1996</v>
      </c>
      <c r="I2136" s="5" t="s">
        <v>3573</v>
      </c>
      <c r="J2136" t="str">
        <f t="shared" si="67"/>
        <v>Linklaters Paines</v>
      </c>
    </row>
    <row r="2137" spans="1:10" ht="15" x14ac:dyDescent="0.25">
      <c r="A2137" s="5" t="s">
        <v>1558</v>
      </c>
      <c r="B2137" s="6">
        <v>97.1</v>
      </c>
      <c r="C2137" s="19">
        <v>80</v>
      </c>
      <c r="D2137" s="7">
        <v>0</v>
      </c>
      <c r="E2137" s="6">
        <v>0.2</v>
      </c>
      <c r="F2137" s="7">
        <v>1</v>
      </c>
      <c r="G2137" s="4">
        <v>1995</v>
      </c>
      <c r="H2137" s="18">
        <f t="shared" si="66"/>
        <v>1996</v>
      </c>
      <c r="I2137" s="5" t="s">
        <v>1558</v>
      </c>
      <c r="J2137" t="str">
        <f t="shared" si="67"/>
        <v>Linklaters (Old)</v>
      </c>
    </row>
    <row r="2138" spans="1:10" ht="15" x14ac:dyDescent="0.25">
      <c r="A2138" s="5" t="s">
        <v>1313</v>
      </c>
      <c r="B2138" s="6">
        <v>89.1</v>
      </c>
      <c r="C2138" s="19">
        <v>83</v>
      </c>
      <c r="D2138" s="7">
        <v>0</v>
      </c>
      <c r="E2138" s="6">
        <v>0.2</v>
      </c>
      <c r="F2138" s="7">
        <v>2</v>
      </c>
      <c r="G2138" s="4">
        <v>1995</v>
      </c>
      <c r="H2138" s="18">
        <f t="shared" si="66"/>
        <v>1996</v>
      </c>
      <c r="I2138" s="5" t="s">
        <v>3322</v>
      </c>
      <c r="J2138" t="str">
        <f t="shared" si="67"/>
        <v>Locke Purnell</v>
      </c>
    </row>
    <row r="2139" spans="1:10" ht="15" x14ac:dyDescent="0.25">
      <c r="A2139" s="5" t="s">
        <v>1614</v>
      </c>
      <c r="B2139" s="6">
        <v>67.400000000000006</v>
      </c>
      <c r="C2139" s="20">
        <v>97</v>
      </c>
      <c r="D2139" s="7">
        <v>1</v>
      </c>
      <c r="E2139" s="6">
        <v>0.1</v>
      </c>
      <c r="F2139" s="7">
        <v>1</v>
      </c>
      <c r="G2139" s="4">
        <v>1995</v>
      </c>
      <c r="H2139" s="18">
        <f t="shared" si="66"/>
        <v>1996</v>
      </c>
      <c r="I2139" s="5" t="s">
        <v>3562</v>
      </c>
      <c r="J2139" t="str">
        <f t="shared" si="67"/>
        <v>Lovell White</v>
      </c>
    </row>
    <row r="2140" spans="1:10" ht="15" x14ac:dyDescent="0.25">
      <c r="A2140" s="5" t="s">
        <v>1097</v>
      </c>
      <c r="B2140" s="6">
        <v>41.6</v>
      </c>
      <c r="C2140" s="19">
        <v>139</v>
      </c>
      <c r="D2140" s="7">
        <v>0</v>
      </c>
      <c r="E2140" s="6">
        <v>0.1</v>
      </c>
      <c r="F2140" s="7">
        <v>1</v>
      </c>
      <c r="G2140" s="4">
        <v>1995</v>
      </c>
      <c r="H2140" s="18">
        <f t="shared" si="66"/>
        <v>1996</v>
      </c>
      <c r="I2140" s="5" t="s">
        <v>3155</v>
      </c>
      <c r="J2140" t="str">
        <f t="shared" si="67"/>
        <v>Lowenstein Sandler</v>
      </c>
    </row>
    <row r="2141" spans="1:10" ht="15" x14ac:dyDescent="0.25">
      <c r="A2141" s="5" t="s">
        <v>1619</v>
      </c>
      <c r="B2141" s="6">
        <v>49.7</v>
      </c>
      <c r="C2141" s="19">
        <v>122</v>
      </c>
      <c r="D2141" s="7">
        <v>0</v>
      </c>
      <c r="E2141" s="6">
        <v>0.1</v>
      </c>
      <c r="F2141" s="7">
        <v>1</v>
      </c>
      <c r="G2141" s="4">
        <v>1995</v>
      </c>
      <c r="H2141" s="18">
        <f t="shared" si="66"/>
        <v>1996</v>
      </c>
      <c r="I2141" s="5" t="s">
        <v>1619</v>
      </c>
      <c r="J2141" t="str">
        <f t="shared" si="67"/>
        <v>Macfarlanes</v>
      </c>
    </row>
    <row r="2142" spans="1:10" ht="15" x14ac:dyDescent="0.25">
      <c r="A2142" s="5" t="s">
        <v>902</v>
      </c>
      <c r="B2142" s="6">
        <v>59.8</v>
      </c>
      <c r="C2142" s="20">
        <v>107</v>
      </c>
      <c r="D2142" s="7">
        <v>1</v>
      </c>
      <c r="E2142" s="6">
        <v>0.1</v>
      </c>
      <c r="F2142" s="7">
        <v>1</v>
      </c>
      <c r="G2142" s="4">
        <v>1995</v>
      </c>
      <c r="H2142" s="18">
        <f t="shared" si="66"/>
        <v>1996</v>
      </c>
      <c r="I2142" s="5" t="s">
        <v>3016</v>
      </c>
      <c r="J2142" t="str">
        <f t="shared" si="67"/>
        <v>Manatt Phelps</v>
      </c>
    </row>
    <row r="2143" spans="1:10" ht="15" x14ac:dyDescent="0.25">
      <c r="A2143" s="5" t="s">
        <v>1426</v>
      </c>
      <c r="B2143" s="6">
        <v>55.7</v>
      </c>
      <c r="C2143" s="19">
        <v>113</v>
      </c>
      <c r="D2143" s="7">
        <v>0</v>
      </c>
      <c r="E2143" s="6">
        <v>0.1</v>
      </c>
      <c r="F2143" s="7">
        <v>2</v>
      </c>
      <c r="G2143" s="4">
        <v>1995</v>
      </c>
      <c r="H2143" s="18">
        <f t="shared" si="66"/>
        <v>1996</v>
      </c>
      <c r="I2143" s="5" t="s">
        <v>3410</v>
      </c>
      <c r="J2143" t="str">
        <f t="shared" si="67"/>
        <v>Maslon Edelman</v>
      </c>
    </row>
    <row r="2144" spans="1:10" ht="15" x14ac:dyDescent="0.25">
      <c r="A2144" s="5" t="s">
        <v>1043</v>
      </c>
      <c r="B2144" s="6">
        <v>117.2</v>
      </c>
      <c r="C2144" s="19">
        <v>64</v>
      </c>
      <c r="D2144" s="7">
        <v>0</v>
      </c>
      <c r="E2144" s="6">
        <v>0.2</v>
      </c>
      <c r="F2144" s="7">
        <v>3</v>
      </c>
      <c r="G2144" s="4">
        <v>1995</v>
      </c>
      <c r="H2144" s="18">
        <f t="shared" si="66"/>
        <v>1996</v>
      </c>
      <c r="I2144" s="5" t="s">
        <v>2594</v>
      </c>
      <c r="J2144" t="str">
        <f t="shared" si="67"/>
        <v>Mayer Brown</v>
      </c>
    </row>
    <row r="2145" spans="1:10" ht="15" x14ac:dyDescent="0.25">
      <c r="A2145" s="5" t="s">
        <v>1608</v>
      </c>
      <c r="B2145" s="6">
        <v>114.7</v>
      </c>
      <c r="C2145" s="19">
        <v>67</v>
      </c>
      <c r="D2145" s="7">
        <v>0</v>
      </c>
      <c r="E2145" s="6">
        <v>0.2</v>
      </c>
      <c r="F2145" s="7">
        <v>1</v>
      </c>
      <c r="G2145" s="4">
        <v>1995</v>
      </c>
      <c r="H2145" s="18">
        <f t="shared" si="66"/>
        <v>1996</v>
      </c>
      <c r="I2145" s="5" t="s">
        <v>3560</v>
      </c>
      <c r="J2145" t="str">
        <f t="shared" si="67"/>
        <v>Mayor Day</v>
      </c>
    </row>
    <row r="2146" spans="1:10" ht="15" x14ac:dyDescent="0.25">
      <c r="A2146" s="5" t="s">
        <v>489</v>
      </c>
      <c r="B2146" s="6">
        <v>305.2</v>
      </c>
      <c r="C2146" s="19">
        <v>33</v>
      </c>
      <c r="D2146" s="7">
        <v>0</v>
      </c>
      <c r="E2146" s="6">
        <v>0.5</v>
      </c>
      <c r="F2146" s="7">
        <v>3</v>
      </c>
      <c r="G2146" s="4">
        <v>1995</v>
      </c>
      <c r="H2146" s="18">
        <f t="shared" si="66"/>
        <v>1996</v>
      </c>
      <c r="I2146" s="5" t="s">
        <v>2595</v>
      </c>
      <c r="J2146" t="str">
        <f t="shared" si="67"/>
        <v>McDermott Will</v>
      </c>
    </row>
    <row r="2147" spans="1:10" ht="15" x14ac:dyDescent="0.25">
      <c r="A2147" s="5" t="s">
        <v>1011</v>
      </c>
      <c r="B2147" s="6">
        <v>17.3</v>
      </c>
      <c r="C2147" s="19">
        <v>187</v>
      </c>
      <c r="D2147" s="7">
        <v>0</v>
      </c>
      <c r="E2147" s="6">
        <v>0</v>
      </c>
      <c r="F2147" s="7">
        <v>1</v>
      </c>
      <c r="G2147" s="4">
        <v>1995</v>
      </c>
      <c r="H2147" s="18">
        <f t="shared" si="66"/>
        <v>1996</v>
      </c>
      <c r="I2147" s="5" t="s">
        <v>3086</v>
      </c>
      <c r="J2147" t="str">
        <f t="shared" si="67"/>
        <v>Mcdermott Will</v>
      </c>
    </row>
    <row r="2148" spans="1:10" ht="15" x14ac:dyDescent="0.25">
      <c r="A2148" s="5" t="s">
        <v>1643</v>
      </c>
      <c r="B2148" s="6">
        <v>23</v>
      </c>
      <c r="C2148" s="19">
        <v>177</v>
      </c>
      <c r="D2148" s="7">
        <v>0</v>
      </c>
      <c r="E2148" s="6">
        <v>0</v>
      </c>
      <c r="F2148" s="7">
        <v>1</v>
      </c>
      <c r="G2148" s="4">
        <v>1995</v>
      </c>
      <c r="H2148" s="18">
        <f t="shared" si="66"/>
        <v>1996</v>
      </c>
      <c r="I2148" s="5" t="s">
        <v>3585</v>
      </c>
      <c r="J2148" t="str">
        <f t="shared" si="67"/>
        <v>Meyer Hendricks</v>
      </c>
    </row>
    <row r="2149" spans="1:10" ht="15" x14ac:dyDescent="0.25">
      <c r="A2149" s="5" t="s">
        <v>974</v>
      </c>
      <c r="B2149" s="6">
        <v>217.6</v>
      </c>
      <c r="C2149" s="19">
        <v>43</v>
      </c>
      <c r="D2149" s="7">
        <v>0</v>
      </c>
      <c r="E2149" s="6">
        <v>0.4</v>
      </c>
      <c r="F2149" s="7">
        <v>2</v>
      </c>
      <c r="G2149" s="4">
        <v>1995</v>
      </c>
      <c r="H2149" s="18">
        <f t="shared" si="66"/>
        <v>1996</v>
      </c>
      <c r="I2149" s="5" t="s">
        <v>2596</v>
      </c>
      <c r="J2149" t="str">
        <f t="shared" si="67"/>
        <v>Milbank Tweed</v>
      </c>
    </row>
    <row r="2150" spans="1:10" ht="15" x14ac:dyDescent="0.25">
      <c r="A2150" s="5" t="s">
        <v>1501</v>
      </c>
      <c r="B2150" s="6">
        <v>300</v>
      </c>
      <c r="C2150" s="20">
        <v>35</v>
      </c>
      <c r="D2150" s="7">
        <v>1</v>
      </c>
      <c r="E2150" s="6">
        <v>0.5</v>
      </c>
      <c r="F2150" s="7">
        <v>1</v>
      </c>
      <c r="G2150" s="4">
        <v>1995</v>
      </c>
      <c r="H2150" s="18">
        <f t="shared" si="66"/>
        <v>1996</v>
      </c>
      <c r="I2150" s="5" t="s">
        <v>3473</v>
      </c>
      <c r="J2150" t="str">
        <f t="shared" si="67"/>
        <v>Milbank Tweed</v>
      </c>
    </row>
    <row r="2151" spans="1:10" ht="15" x14ac:dyDescent="0.25">
      <c r="A2151" s="5" t="s">
        <v>968</v>
      </c>
      <c r="B2151" s="6">
        <v>99.5</v>
      </c>
      <c r="C2151" s="19">
        <v>76</v>
      </c>
      <c r="D2151" s="7">
        <v>0</v>
      </c>
      <c r="E2151" s="6">
        <v>0.2</v>
      </c>
      <c r="F2151" s="7">
        <v>2</v>
      </c>
      <c r="G2151" s="4">
        <v>1995</v>
      </c>
      <c r="H2151" s="18">
        <f t="shared" si="66"/>
        <v>1996</v>
      </c>
      <c r="I2151" s="5" t="s">
        <v>3060</v>
      </c>
      <c r="J2151" t="str">
        <f t="shared" si="67"/>
        <v>Mintz Levin</v>
      </c>
    </row>
    <row r="2152" spans="1:10" ht="15" x14ac:dyDescent="0.25">
      <c r="A2152" s="5" t="s">
        <v>1167</v>
      </c>
      <c r="B2152" s="6">
        <v>75.900000000000006</v>
      </c>
      <c r="C2152" s="19">
        <v>89</v>
      </c>
      <c r="D2152" s="7">
        <v>0</v>
      </c>
      <c r="E2152" s="6">
        <v>0.1</v>
      </c>
      <c r="F2152" s="7">
        <v>1</v>
      </c>
      <c r="G2152" s="4">
        <v>1995</v>
      </c>
      <c r="H2152" s="18">
        <f t="shared" si="66"/>
        <v>1996</v>
      </c>
      <c r="I2152" s="5" t="s">
        <v>3212</v>
      </c>
      <c r="J2152" t="str">
        <f t="shared" si="67"/>
        <v>Mitchell Silberberg</v>
      </c>
    </row>
    <row r="2153" spans="1:10" ht="15" x14ac:dyDescent="0.25">
      <c r="A2153" s="5" t="s">
        <v>1623</v>
      </c>
      <c r="B2153" s="6">
        <v>45</v>
      </c>
      <c r="C2153" s="20">
        <v>132</v>
      </c>
      <c r="D2153" s="7">
        <v>1</v>
      </c>
      <c r="E2153" s="6">
        <v>0.1</v>
      </c>
      <c r="F2153" s="7">
        <v>1</v>
      </c>
      <c r="G2153" s="4">
        <v>1995</v>
      </c>
      <c r="H2153" s="18">
        <f t="shared" si="66"/>
        <v>1996</v>
      </c>
      <c r="I2153" s="5" t="s">
        <v>3569</v>
      </c>
      <c r="J2153" t="str">
        <f t="shared" si="67"/>
        <v>Monroe Lemann</v>
      </c>
    </row>
    <row r="2154" spans="1:10" ht="15" x14ac:dyDescent="0.25">
      <c r="A2154" s="5" t="s">
        <v>984</v>
      </c>
      <c r="B2154" s="6">
        <v>70.7</v>
      </c>
      <c r="C2154" s="19">
        <v>94</v>
      </c>
      <c r="D2154" s="7">
        <v>0</v>
      </c>
      <c r="E2154" s="6">
        <v>0.1</v>
      </c>
      <c r="F2154" s="7">
        <v>3</v>
      </c>
      <c r="G2154" s="4">
        <v>1995</v>
      </c>
      <c r="H2154" s="18">
        <f t="shared" si="66"/>
        <v>1996</v>
      </c>
      <c r="I2154" s="5" t="s">
        <v>2597</v>
      </c>
      <c r="J2154" t="str">
        <f t="shared" si="67"/>
        <v>Morgan Lewis</v>
      </c>
    </row>
    <row r="2155" spans="1:10" ht="15" x14ac:dyDescent="0.25">
      <c r="A2155" s="5" t="s">
        <v>1628</v>
      </c>
      <c r="B2155" s="6">
        <v>41.4</v>
      </c>
      <c r="C2155" s="19">
        <v>140</v>
      </c>
      <c r="D2155" s="7">
        <v>0</v>
      </c>
      <c r="E2155" s="6">
        <v>0.1</v>
      </c>
      <c r="F2155" s="7">
        <v>1</v>
      </c>
      <c r="G2155" s="4">
        <v>1995</v>
      </c>
      <c r="H2155" s="18">
        <f t="shared" si="66"/>
        <v>1996</v>
      </c>
      <c r="I2155" s="5" t="s">
        <v>2864</v>
      </c>
      <c r="J2155" t="str">
        <f t="shared" si="67"/>
        <v>Morris Manning</v>
      </c>
    </row>
    <row r="2156" spans="1:10" ht="15" x14ac:dyDescent="0.25">
      <c r="A2156" s="5" t="s">
        <v>35</v>
      </c>
      <c r="B2156" s="6">
        <v>216.9</v>
      </c>
      <c r="C2156" s="19">
        <v>44</v>
      </c>
      <c r="D2156" s="7">
        <v>0</v>
      </c>
      <c r="E2156" s="6">
        <v>0.4</v>
      </c>
      <c r="F2156" s="7">
        <v>7</v>
      </c>
      <c r="G2156" s="4">
        <v>1995</v>
      </c>
      <c r="H2156" s="18">
        <f t="shared" si="66"/>
        <v>1996</v>
      </c>
      <c r="I2156" s="5" t="s">
        <v>2598</v>
      </c>
      <c r="J2156" t="str">
        <f t="shared" si="67"/>
        <v>Morrison Foerster</v>
      </c>
    </row>
    <row r="2157" spans="1:10" ht="15" x14ac:dyDescent="0.25">
      <c r="A2157" s="5" t="s">
        <v>1642</v>
      </c>
      <c r="B2157" s="6">
        <v>24</v>
      </c>
      <c r="C2157" s="20">
        <v>174</v>
      </c>
      <c r="D2157" s="7">
        <v>1</v>
      </c>
      <c r="E2157" s="6">
        <v>0</v>
      </c>
      <c r="F2157" s="7">
        <v>2</v>
      </c>
      <c r="G2157" s="4">
        <v>1995</v>
      </c>
      <c r="H2157" s="18">
        <f t="shared" si="66"/>
        <v>1996</v>
      </c>
      <c r="I2157" s="5" t="s">
        <v>3584</v>
      </c>
      <c r="J2157" t="str">
        <f t="shared" si="67"/>
        <v>Morse Zelnick</v>
      </c>
    </row>
    <row r="2158" spans="1:10" ht="15" x14ac:dyDescent="0.25">
      <c r="A2158" s="5" t="s">
        <v>1500</v>
      </c>
      <c r="B2158" s="6">
        <v>22.5</v>
      </c>
      <c r="C2158" s="19">
        <v>179</v>
      </c>
      <c r="D2158" s="7">
        <v>0</v>
      </c>
      <c r="E2158" s="6">
        <v>0</v>
      </c>
      <c r="F2158" s="7">
        <v>1</v>
      </c>
      <c r="G2158" s="4">
        <v>1995</v>
      </c>
      <c r="H2158" s="18">
        <f t="shared" si="66"/>
        <v>1996</v>
      </c>
      <c r="I2158" s="5" t="s">
        <v>3472</v>
      </c>
      <c r="J2158" t="str">
        <f t="shared" si="67"/>
        <v>Munsch Hardt</v>
      </c>
    </row>
    <row r="2159" spans="1:10" ht="15" x14ac:dyDescent="0.25">
      <c r="A2159" s="5" t="s">
        <v>1560</v>
      </c>
      <c r="B2159" s="6">
        <v>52.4</v>
      </c>
      <c r="C2159" s="19">
        <v>119</v>
      </c>
      <c r="D2159" s="7">
        <v>0</v>
      </c>
      <c r="E2159" s="6">
        <v>0.1</v>
      </c>
      <c r="F2159" s="7">
        <v>1</v>
      </c>
      <c r="G2159" s="4">
        <v>1995</v>
      </c>
      <c r="H2159" s="18">
        <f t="shared" si="66"/>
        <v>1996</v>
      </c>
      <c r="I2159" s="5" t="s">
        <v>2645</v>
      </c>
      <c r="J2159" t="str">
        <f t="shared" si="67"/>
        <v>Nixon Hargrave</v>
      </c>
    </row>
    <row r="2160" spans="1:10" ht="15" x14ac:dyDescent="0.25">
      <c r="A2160" s="5" t="s">
        <v>1269</v>
      </c>
      <c r="B2160" s="6">
        <v>43.4</v>
      </c>
      <c r="C2160" s="19">
        <v>138</v>
      </c>
      <c r="D2160" s="7">
        <v>0</v>
      </c>
      <c r="E2160" s="6">
        <v>0.1</v>
      </c>
      <c r="F2160" s="7">
        <v>1</v>
      </c>
      <c r="G2160" s="4">
        <v>1995</v>
      </c>
      <c r="H2160" s="18">
        <f t="shared" si="66"/>
        <v>1996</v>
      </c>
      <c r="I2160" s="5" t="s">
        <v>3291</v>
      </c>
      <c r="J2160" t="str">
        <f t="shared" si="67"/>
        <v>Norris McLaughlin</v>
      </c>
    </row>
    <row r="2161" spans="1:10" ht="15" x14ac:dyDescent="0.25">
      <c r="A2161" s="5" t="s">
        <v>924</v>
      </c>
      <c r="B2161" s="6">
        <v>22.8</v>
      </c>
      <c r="C2161" s="19">
        <v>178</v>
      </c>
      <c r="D2161" s="7">
        <v>0</v>
      </c>
      <c r="E2161" s="6">
        <v>0</v>
      </c>
      <c r="F2161" s="7">
        <v>1</v>
      </c>
      <c r="G2161" s="4">
        <v>1995</v>
      </c>
      <c r="H2161" s="18">
        <f t="shared" si="66"/>
        <v>1996</v>
      </c>
      <c r="I2161" s="5" t="s">
        <v>3035</v>
      </c>
      <c r="J2161" t="str">
        <f t="shared" si="67"/>
        <v>Olshan Grundman</v>
      </c>
    </row>
    <row r="2162" spans="1:10" ht="15" x14ac:dyDescent="0.25">
      <c r="A2162" s="5" t="s">
        <v>37</v>
      </c>
      <c r="B2162" s="6">
        <v>104</v>
      </c>
      <c r="C2162" s="19">
        <v>72</v>
      </c>
      <c r="D2162" s="7">
        <v>0</v>
      </c>
      <c r="E2162" s="6">
        <v>0.2</v>
      </c>
      <c r="F2162" s="7">
        <v>3</v>
      </c>
      <c r="G2162" s="4">
        <v>1995</v>
      </c>
      <c r="H2162" s="18">
        <f t="shared" si="66"/>
        <v>1996</v>
      </c>
      <c r="I2162" s="5" t="s">
        <v>2600</v>
      </c>
      <c r="J2162" t="str">
        <f t="shared" si="67"/>
        <v>O'Melveny Myers</v>
      </c>
    </row>
    <row r="2163" spans="1:10" ht="15" x14ac:dyDescent="0.25">
      <c r="A2163" s="5" t="s">
        <v>296</v>
      </c>
      <c r="B2163" s="6">
        <v>81.900000000000006</v>
      </c>
      <c r="C2163" s="19">
        <v>86</v>
      </c>
      <c r="D2163" s="7">
        <v>0</v>
      </c>
      <c r="E2163" s="6">
        <v>0.1</v>
      </c>
      <c r="F2163" s="7">
        <v>3</v>
      </c>
      <c r="G2163" s="4">
        <v>1995</v>
      </c>
      <c r="H2163" s="18">
        <f t="shared" si="66"/>
        <v>1996</v>
      </c>
      <c r="I2163" s="5" t="s">
        <v>2717</v>
      </c>
      <c r="J2163" t="str">
        <f t="shared" si="67"/>
        <v>Palmer Dodge</v>
      </c>
    </row>
    <row r="2164" spans="1:10" ht="15" x14ac:dyDescent="0.25">
      <c r="A2164" s="5" t="s">
        <v>957</v>
      </c>
      <c r="B2164" s="6">
        <v>47.5</v>
      </c>
      <c r="C2164" s="19">
        <v>128</v>
      </c>
      <c r="D2164" s="7">
        <v>0</v>
      </c>
      <c r="E2164" s="6">
        <v>0.1</v>
      </c>
      <c r="F2164" s="7">
        <v>2</v>
      </c>
      <c r="G2164" s="4">
        <v>1995</v>
      </c>
      <c r="H2164" s="18">
        <f t="shared" si="66"/>
        <v>1996</v>
      </c>
      <c r="I2164" s="5" t="s">
        <v>3054</v>
      </c>
      <c r="J2164" t="str">
        <f t="shared" si="67"/>
        <v>Parker Chapin</v>
      </c>
    </row>
    <row r="2165" spans="1:10" ht="15" x14ac:dyDescent="0.25">
      <c r="A2165" s="5" t="s">
        <v>1395</v>
      </c>
      <c r="B2165" s="6">
        <v>81</v>
      </c>
      <c r="C2165" s="19">
        <v>87</v>
      </c>
      <c r="D2165" s="7">
        <v>0</v>
      </c>
      <c r="E2165" s="6">
        <v>0.1</v>
      </c>
      <c r="F2165" s="7">
        <v>1</v>
      </c>
      <c r="G2165" s="4">
        <v>1995</v>
      </c>
      <c r="H2165" s="18">
        <f t="shared" si="66"/>
        <v>1996</v>
      </c>
      <c r="I2165" s="5" t="s">
        <v>3387</v>
      </c>
      <c r="J2165" t="str">
        <f t="shared" si="67"/>
        <v>Parker Poe</v>
      </c>
    </row>
    <row r="2166" spans="1:10" ht="15" x14ac:dyDescent="0.25">
      <c r="A2166" s="5" t="s">
        <v>1382</v>
      </c>
      <c r="B2166" s="6">
        <v>33</v>
      </c>
      <c r="C2166" s="19">
        <v>160</v>
      </c>
      <c r="D2166" s="7">
        <v>0</v>
      </c>
      <c r="E2166" s="6">
        <v>0.1</v>
      </c>
      <c r="F2166" s="7">
        <v>1</v>
      </c>
      <c r="G2166" s="4">
        <v>1995</v>
      </c>
      <c r="H2166" s="18">
        <f t="shared" si="66"/>
        <v>1996</v>
      </c>
      <c r="I2166" s="5" t="s">
        <v>3378</v>
      </c>
      <c r="J2166" t="str">
        <f t="shared" si="67"/>
        <v>Parker Duryee</v>
      </c>
    </row>
    <row r="2167" spans="1:10" ht="15" x14ac:dyDescent="0.25">
      <c r="A2167" s="5" t="s">
        <v>1447</v>
      </c>
      <c r="B2167" s="6">
        <v>48.1</v>
      </c>
      <c r="C2167" s="19">
        <v>127</v>
      </c>
      <c r="D2167" s="7">
        <v>0</v>
      </c>
      <c r="E2167" s="6">
        <v>0.1</v>
      </c>
      <c r="F2167" s="7">
        <v>2</v>
      </c>
      <c r="G2167" s="4">
        <v>1995</v>
      </c>
      <c r="H2167" s="18">
        <f t="shared" si="66"/>
        <v>1996</v>
      </c>
      <c r="I2167" s="5" t="s">
        <v>3425</v>
      </c>
      <c r="J2167" t="str">
        <f t="shared" si="67"/>
        <v>Parsinen Bowman</v>
      </c>
    </row>
    <row r="2168" spans="1:10" ht="15" x14ac:dyDescent="0.25">
      <c r="A2168" s="5" t="s">
        <v>1624</v>
      </c>
      <c r="B2168" s="6">
        <v>45</v>
      </c>
      <c r="C2168" s="20">
        <v>132</v>
      </c>
      <c r="D2168" s="7">
        <v>1</v>
      </c>
      <c r="E2168" s="6">
        <v>0.1</v>
      </c>
      <c r="F2168" s="7">
        <v>1</v>
      </c>
      <c r="G2168" s="4">
        <v>1995</v>
      </c>
      <c r="H2168" s="18">
        <f t="shared" si="66"/>
        <v>1996</v>
      </c>
      <c r="I2168" s="5" t="s">
        <v>3570</v>
      </c>
      <c r="J2168" t="str">
        <f t="shared" si="67"/>
        <v>Parson Brown</v>
      </c>
    </row>
    <row r="2169" spans="1:10" ht="15" x14ac:dyDescent="0.25">
      <c r="A2169" s="5" t="s">
        <v>521</v>
      </c>
      <c r="B2169" s="6">
        <v>60.5</v>
      </c>
      <c r="C2169" s="19">
        <v>106</v>
      </c>
      <c r="D2169" s="7">
        <v>0</v>
      </c>
      <c r="E2169" s="6">
        <v>0.1</v>
      </c>
      <c r="F2169" s="7">
        <v>1</v>
      </c>
      <c r="G2169" s="4">
        <v>1995</v>
      </c>
      <c r="H2169" s="18">
        <f t="shared" si="66"/>
        <v>1996</v>
      </c>
      <c r="I2169" s="5" t="s">
        <v>2718</v>
      </c>
      <c r="J2169" t="str">
        <f t="shared" si="67"/>
        <v>Patterson Belknap</v>
      </c>
    </row>
    <row r="2170" spans="1:10" ht="15" x14ac:dyDescent="0.25">
      <c r="A2170" s="5" t="s">
        <v>550</v>
      </c>
      <c r="B2170" s="6">
        <v>27.4</v>
      </c>
      <c r="C2170" s="19">
        <v>167</v>
      </c>
      <c r="D2170" s="7">
        <v>0</v>
      </c>
      <c r="E2170" s="6">
        <v>0.1</v>
      </c>
      <c r="F2170" s="7">
        <v>3</v>
      </c>
      <c r="G2170" s="4">
        <v>1995</v>
      </c>
      <c r="H2170" s="18">
        <f t="shared" si="66"/>
        <v>1996</v>
      </c>
      <c r="I2170" s="5" t="s">
        <v>2540</v>
      </c>
      <c r="J2170" t="str">
        <f t="shared" si="67"/>
        <v>Paul Weiss</v>
      </c>
    </row>
    <row r="2171" spans="1:10" ht="15" x14ac:dyDescent="0.25">
      <c r="A2171" s="5" t="s">
        <v>1637</v>
      </c>
      <c r="B2171" s="6">
        <v>31.2</v>
      </c>
      <c r="C2171" s="19">
        <v>162</v>
      </c>
      <c r="D2171" s="7">
        <v>0</v>
      </c>
      <c r="E2171" s="6">
        <v>0.1</v>
      </c>
      <c r="F2171" s="7">
        <v>1</v>
      </c>
      <c r="G2171" s="4">
        <v>1995</v>
      </c>
      <c r="H2171" s="18">
        <f t="shared" si="66"/>
        <v>1996</v>
      </c>
      <c r="I2171" s="5" t="s">
        <v>3579</v>
      </c>
      <c r="J2171" t="str">
        <f t="shared" si="67"/>
        <v>Peabody Arnold</v>
      </c>
    </row>
    <row r="2172" spans="1:10" ht="15" x14ac:dyDescent="0.25">
      <c r="A2172" s="5" t="s">
        <v>1534</v>
      </c>
      <c r="B2172" s="6">
        <v>15.8</v>
      </c>
      <c r="C2172" s="19">
        <v>191</v>
      </c>
      <c r="D2172" s="7">
        <v>0</v>
      </c>
      <c r="E2172" s="6">
        <v>0</v>
      </c>
      <c r="F2172" s="7">
        <v>1</v>
      </c>
      <c r="G2172" s="4">
        <v>1995</v>
      </c>
      <c r="H2172" s="18">
        <f t="shared" si="66"/>
        <v>1996</v>
      </c>
      <c r="I2172" s="5" t="s">
        <v>3497</v>
      </c>
      <c r="J2172" t="str">
        <f t="shared" si="67"/>
        <v>Peper Martin</v>
      </c>
    </row>
    <row r="2173" spans="1:10" ht="15" x14ac:dyDescent="0.25">
      <c r="A2173" s="5" t="s">
        <v>157</v>
      </c>
      <c r="B2173" s="6">
        <v>356.7</v>
      </c>
      <c r="C2173" s="19">
        <v>31</v>
      </c>
      <c r="D2173" s="7">
        <v>0</v>
      </c>
      <c r="E2173" s="6">
        <v>0.6</v>
      </c>
      <c r="F2173" s="7">
        <v>5</v>
      </c>
      <c r="G2173" s="4">
        <v>1995</v>
      </c>
      <c r="H2173" s="18">
        <f t="shared" si="66"/>
        <v>1996</v>
      </c>
      <c r="I2173" s="5" t="s">
        <v>157</v>
      </c>
      <c r="J2173" t="str">
        <f t="shared" si="67"/>
        <v>Perkins Coie</v>
      </c>
    </row>
    <row r="2174" spans="1:10" ht="15" x14ac:dyDescent="0.25">
      <c r="A2174" s="5" t="s">
        <v>1606</v>
      </c>
      <c r="B2174" s="6">
        <v>135.5</v>
      </c>
      <c r="C2174" s="19">
        <v>60</v>
      </c>
      <c r="D2174" s="7">
        <v>0</v>
      </c>
      <c r="E2174" s="6">
        <v>0.2</v>
      </c>
      <c r="F2174" s="7">
        <v>1</v>
      </c>
      <c r="G2174" s="4">
        <v>1995</v>
      </c>
      <c r="H2174" s="18">
        <f t="shared" si="66"/>
        <v>1996</v>
      </c>
      <c r="I2174" s="5" t="s">
        <v>2946</v>
      </c>
      <c r="J2174" t="str">
        <f t="shared" si="67"/>
        <v>Phillips Lytle</v>
      </c>
    </row>
    <row r="2175" spans="1:10" ht="15" x14ac:dyDescent="0.25">
      <c r="A2175" s="5" t="s">
        <v>39</v>
      </c>
      <c r="B2175" s="6">
        <v>154.6</v>
      </c>
      <c r="C2175" s="19">
        <v>53</v>
      </c>
      <c r="D2175" s="7">
        <v>0</v>
      </c>
      <c r="E2175" s="6">
        <v>0.3</v>
      </c>
      <c r="F2175" s="7">
        <v>3</v>
      </c>
      <c r="G2175" s="4">
        <v>1995</v>
      </c>
      <c r="H2175" s="18">
        <f t="shared" si="66"/>
        <v>1996</v>
      </c>
      <c r="I2175" s="5" t="s">
        <v>2602</v>
      </c>
      <c r="J2175" t="str">
        <f t="shared" si="67"/>
        <v>Pillsbury Madison</v>
      </c>
    </row>
    <row r="2176" spans="1:10" ht="15" x14ac:dyDescent="0.25">
      <c r="A2176" s="5" t="s">
        <v>208</v>
      </c>
      <c r="B2176" s="6">
        <v>120.8</v>
      </c>
      <c r="C2176" s="19">
        <v>63</v>
      </c>
      <c r="D2176" s="7">
        <v>0</v>
      </c>
      <c r="E2176" s="6">
        <v>0.2</v>
      </c>
      <c r="F2176" s="7">
        <v>1</v>
      </c>
      <c r="G2176" s="4">
        <v>1995</v>
      </c>
      <c r="H2176" s="18">
        <f t="shared" si="66"/>
        <v>1996</v>
      </c>
      <c r="I2176" s="5" t="s">
        <v>2660</v>
      </c>
      <c r="J2176" t="str">
        <f t="shared" si="67"/>
        <v>Piper Marbury</v>
      </c>
    </row>
    <row r="2177" spans="1:10" ht="15" x14ac:dyDescent="0.25">
      <c r="A2177" s="5" t="s">
        <v>1646</v>
      </c>
      <c r="B2177" s="6">
        <v>21.1</v>
      </c>
      <c r="C2177" s="19">
        <v>184</v>
      </c>
      <c r="D2177" s="7">
        <v>0</v>
      </c>
      <c r="E2177" s="6">
        <v>0</v>
      </c>
      <c r="F2177" s="7">
        <v>3</v>
      </c>
      <c r="G2177" s="4">
        <v>1995</v>
      </c>
      <c r="H2177" s="18">
        <f t="shared" si="66"/>
        <v>1996</v>
      </c>
      <c r="I2177" s="5" t="s">
        <v>2975</v>
      </c>
      <c r="J2177" t="str">
        <f t="shared" si="67"/>
        <v>Popham Haik</v>
      </c>
    </row>
    <row r="2178" spans="1:10" ht="15" x14ac:dyDescent="0.25">
      <c r="A2178" s="5" t="s">
        <v>300</v>
      </c>
      <c r="B2178" s="6">
        <v>143</v>
      </c>
      <c r="C2178" s="19">
        <v>58</v>
      </c>
      <c r="D2178" s="7">
        <v>0</v>
      </c>
      <c r="E2178" s="6">
        <v>0.2</v>
      </c>
      <c r="F2178" s="7">
        <v>2</v>
      </c>
      <c r="G2178" s="4">
        <v>1995</v>
      </c>
      <c r="H2178" s="18">
        <f t="shared" ref="H2178:H2241" si="68">G2178+1</f>
        <v>1996</v>
      </c>
      <c r="I2178" s="5" t="s">
        <v>2720</v>
      </c>
      <c r="J2178" t="str">
        <f t="shared" ref="J2178:J2241" si="69">TRIM(LEFT(SUBSTITUTE(I2178," ",REPT(" ",100)),200))</f>
        <v>Porter Wright</v>
      </c>
    </row>
    <row r="2179" spans="1:10" ht="15" x14ac:dyDescent="0.25">
      <c r="A2179" s="5" t="s">
        <v>1173</v>
      </c>
      <c r="B2179" s="6">
        <v>114.3</v>
      </c>
      <c r="C2179" s="19">
        <v>69</v>
      </c>
      <c r="D2179" s="7">
        <v>0</v>
      </c>
      <c r="E2179" s="6">
        <v>0.2</v>
      </c>
      <c r="F2179" s="7">
        <v>3</v>
      </c>
      <c r="G2179" s="4">
        <v>1995</v>
      </c>
      <c r="H2179" s="18">
        <f t="shared" si="68"/>
        <v>1996</v>
      </c>
      <c r="I2179" s="5" t="s">
        <v>2721</v>
      </c>
      <c r="J2179" t="str">
        <f t="shared" si="69"/>
        <v>Powell Goldstein</v>
      </c>
    </row>
    <row r="2180" spans="1:10" ht="15" x14ac:dyDescent="0.25">
      <c r="A2180" s="5" t="s">
        <v>1162</v>
      </c>
      <c r="B2180" s="6">
        <v>158.19999999999999</v>
      </c>
      <c r="C2180" s="19">
        <v>49</v>
      </c>
      <c r="D2180" s="7">
        <v>0</v>
      </c>
      <c r="E2180" s="6">
        <v>0.3</v>
      </c>
      <c r="F2180" s="7">
        <v>4</v>
      </c>
      <c r="G2180" s="4">
        <v>1995</v>
      </c>
      <c r="H2180" s="18">
        <f t="shared" si="68"/>
        <v>1996</v>
      </c>
      <c r="I2180" s="5" t="s">
        <v>3208</v>
      </c>
      <c r="J2180" t="str">
        <f t="shared" si="69"/>
        <v>Proskauer Rose</v>
      </c>
    </row>
    <row r="2181" spans="1:10" ht="15" x14ac:dyDescent="0.25">
      <c r="A2181" s="5" t="s">
        <v>303</v>
      </c>
      <c r="B2181" s="6">
        <v>58.4</v>
      </c>
      <c r="C2181" s="19">
        <v>110</v>
      </c>
      <c r="D2181" s="7">
        <v>0</v>
      </c>
      <c r="E2181" s="6">
        <v>0.1</v>
      </c>
      <c r="F2181" s="7">
        <v>3</v>
      </c>
      <c r="G2181" s="4">
        <v>1995</v>
      </c>
      <c r="H2181" s="18">
        <f t="shared" si="68"/>
        <v>1996</v>
      </c>
      <c r="I2181" s="5" t="s">
        <v>2723</v>
      </c>
      <c r="J2181" t="str">
        <f t="shared" si="69"/>
        <v>Quarles Brady</v>
      </c>
    </row>
    <row r="2182" spans="1:10" ht="15" x14ac:dyDescent="0.25">
      <c r="A2182" s="5" t="s">
        <v>1510</v>
      </c>
      <c r="B2182" s="6">
        <v>121.5</v>
      </c>
      <c r="C2182" s="19">
        <v>62</v>
      </c>
      <c r="D2182" s="7">
        <v>0</v>
      </c>
      <c r="E2182" s="6">
        <v>0.2</v>
      </c>
      <c r="F2182" s="7">
        <v>2</v>
      </c>
      <c r="G2182" s="4">
        <v>1995</v>
      </c>
      <c r="H2182" s="18">
        <f t="shared" si="68"/>
        <v>1996</v>
      </c>
      <c r="I2182" s="5" t="s">
        <v>3480</v>
      </c>
      <c r="J2182" t="str">
        <f t="shared" si="69"/>
        <v>Reed Smith</v>
      </c>
    </row>
    <row r="2183" spans="1:10" ht="15" x14ac:dyDescent="0.25">
      <c r="A2183" s="5" t="s">
        <v>1634</v>
      </c>
      <c r="B2183" s="6">
        <v>34.5</v>
      </c>
      <c r="C2183" s="20">
        <v>155</v>
      </c>
      <c r="D2183" s="7">
        <v>1</v>
      </c>
      <c r="E2183" s="6">
        <v>0.1</v>
      </c>
      <c r="F2183" s="7">
        <v>1</v>
      </c>
      <c r="G2183" s="4">
        <v>1995</v>
      </c>
      <c r="H2183" s="18">
        <f t="shared" si="68"/>
        <v>1996</v>
      </c>
      <c r="I2183" s="5" t="s">
        <v>2947</v>
      </c>
      <c r="J2183" t="str">
        <f t="shared" si="69"/>
        <v>Reinhart Boerner</v>
      </c>
    </row>
    <row r="2184" spans="1:10" ht="15" x14ac:dyDescent="0.25">
      <c r="A2184" s="5" t="s">
        <v>1615</v>
      </c>
      <c r="B2184" s="6">
        <v>65.3</v>
      </c>
      <c r="C2184" s="19">
        <v>101</v>
      </c>
      <c r="D2184" s="7">
        <v>0</v>
      </c>
      <c r="E2184" s="6">
        <v>0.1</v>
      </c>
      <c r="F2184" s="7">
        <v>2</v>
      </c>
      <c r="G2184" s="4">
        <v>1995</v>
      </c>
      <c r="H2184" s="18">
        <f t="shared" si="68"/>
        <v>1996</v>
      </c>
      <c r="I2184" s="5" t="s">
        <v>3563</v>
      </c>
      <c r="J2184" t="str">
        <f t="shared" si="69"/>
        <v>Riddell Williams</v>
      </c>
    </row>
    <row r="2185" spans="1:10" ht="15" x14ac:dyDescent="0.25">
      <c r="A2185" s="5" t="s">
        <v>1138</v>
      </c>
      <c r="B2185" s="6">
        <v>151.19999999999999</v>
      </c>
      <c r="C2185" s="19">
        <v>55</v>
      </c>
      <c r="D2185" s="7">
        <v>0</v>
      </c>
      <c r="E2185" s="6">
        <v>0.3</v>
      </c>
      <c r="F2185" s="7">
        <v>2</v>
      </c>
      <c r="G2185" s="4">
        <v>1995</v>
      </c>
      <c r="H2185" s="18">
        <f t="shared" si="68"/>
        <v>1996</v>
      </c>
      <c r="I2185" s="5" t="s">
        <v>3187</v>
      </c>
      <c r="J2185" t="str">
        <f t="shared" si="69"/>
        <v>Riordan McKinzie</v>
      </c>
    </row>
    <row r="2186" spans="1:10" ht="15" x14ac:dyDescent="0.25">
      <c r="A2186" s="5" t="s">
        <v>42</v>
      </c>
      <c r="B2186" s="6">
        <v>98</v>
      </c>
      <c r="C2186" s="19">
        <v>78</v>
      </c>
      <c r="D2186" s="7">
        <v>0</v>
      </c>
      <c r="E2186" s="6">
        <v>0.2</v>
      </c>
      <c r="F2186" s="7">
        <v>1</v>
      </c>
      <c r="G2186" s="4">
        <v>1995</v>
      </c>
      <c r="H2186" s="18">
        <f t="shared" si="68"/>
        <v>1996</v>
      </c>
      <c r="I2186" s="5" t="s">
        <v>2603</v>
      </c>
      <c r="J2186" t="str">
        <f t="shared" si="69"/>
        <v>Rogers Wells</v>
      </c>
    </row>
    <row r="2187" spans="1:10" ht="15" x14ac:dyDescent="0.25">
      <c r="A2187" s="5" t="s">
        <v>103</v>
      </c>
      <c r="B2187" s="6">
        <v>237.9</v>
      </c>
      <c r="C2187" s="19">
        <v>41</v>
      </c>
      <c r="D2187" s="7">
        <v>0</v>
      </c>
      <c r="E2187" s="6">
        <v>0.4</v>
      </c>
      <c r="F2187" s="7">
        <v>1</v>
      </c>
      <c r="G2187" s="4">
        <v>1995</v>
      </c>
      <c r="H2187" s="18">
        <f t="shared" si="68"/>
        <v>1996</v>
      </c>
      <c r="I2187" s="5" t="s">
        <v>2628</v>
      </c>
      <c r="J2187" t="str">
        <f t="shared" si="69"/>
        <v>Ropes Gray</v>
      </c>
    </row>
    <row r="2188" spans="1:10" ht="15" x14ac:dyDescent="0.25">
      <c r="A2188" s="5" t="s">
        <v>187</v>
      </c>
      <c r="B2188" s="6">
        <v>153</v>
      </c>
      <c r="C2188" s="19">
        <v>54</v>
      </c>
      <c r="D2188" s="7">
        <v>0</v>
      </c>
      <c r="E2188" s="6">
        <v>0.3</v>
      </c>
      <c r="F2188" s="7">
        <v>1</v>
      </c>
      <c r="G2188" s="4">
        <v>1995</v>
      </c>
      <c r="H2188" s="18">
        <f t="shared" si="68"/>
        <v>1996</v>
      </c>
      <c r="I2188" s="5" t="s">
        <v>2655</v>
      </c>
      <c r="J2188" t="str">
        <f t="shared" si="69"/>
        <v>Rosenman Colin</v>
      </c>
    </row>
    <row r="2189" spans="1:10" ht="15" x14ac:dyDescent="0.25">
      <c r="A2189" s="5" t="s">
        <v>1626</v>
      </c>
      <c r="B2189" s="6">
        <v>44.3</v>
      </c>
      <c r="C2189" s="19">
        <v>136</v>
      </c>
      <c r="D2189" s="7">
        <v>0</v>
      </c>
      <c r="E2189" s="6">
        <v>0.1</v>
      </c>
      <c r="F2189" s="7">
        <v>1</v>
      </c>
      <c r="G2189" s="4">
        <v>1995</v>
      </c>
      <c r="H2189" s="18">
        <f t="shared" si="68"/>
        <v>1996</v>
      </c>
      <c r="I2189" s="5" t="s">
        <v>3572</v>
      </c>
      <c r="J2189" t="str">
        <f t="shared" si="69"/>
        <v>Ruskin Moscou</v>
      </c>
    </row>
    <row r="2190" spans="1:10" ht="15" x14ac:dyDescent="0.25">
      <c r="A2190" s="5" t="s">
        <v>1431</v>
      </c>
      <c r="B2190" s="6">
        <v>44.6</v>
      </c>
      <c r="C2190" s="19">
        <v>135</v>
      </c>
      <c r="D2190" s="7">
        <v>0</v>
      </c>
      <c r="E2190" s="6">
        <v>0.1</v>
      </c>
      <c r="F2190" s="7">
        <v>1</v>
      </c>
      <c r="G2190" s="4">
        <v>1995</v>
      </c>
      <c r="H2190" s="18">
        <f t="shared" si="68"/>
        <v>1996</v>
      </c>
      <c r="I2190" s="5" t="s">
        <v>3413</v>
      </c>
      <c r="J2190" t="str">
        <f t="shared" si="69"/>
        <v>Sachnoff Weaver</v>
      </c>
    </row>
    <row r="2191" spans="1:10" ht="15" x14ac:dyDescent="0.25">
      <c r="A2191" s="5" t="s">
        <v>1592</v>
      </c>
      <c r="B2191" s="6">
        <v>38.5</v>
      </c>
      <c r="C2191" s="19">
        <v>143</v>
      </c>
      <c r="D2191" s="7">
        <v>0</v>
      </c>
      <c r="E2191" s="6">
        <v>0.1</v>
      </c>
      <c r="F2191" s="7">
        <v>2</v>
      </c>
      <c r="G2191" s="4">
        <v>1995</v>
      </c>
      <c r="H2191" s="18">
        <f t="shared" si="68"/>
        <v>1996</v>
      </c>
      <c r="I2191" s="5" t="s">
        <v>3549</v>
      </c>
      <c r="J2191" t="str">
        <f t="shared" si="69"/>
        <v>Schifino Fleischer</v>
      </c>
    </row>
    <row r="2192" spans="1:10" ht="15" x14ac:dyDescent="0.25">
      <c r="A2192" s="5" t="s">
        <v>1569</v>
      </c>
      <c r="B2192" s="6">
        <v>22</v>
      </c>
      <c r="C2192" s="20">
        <v>180</v>
      </c>
      <c r="D2192" s="7">
        <v>1</v>
      </c>
      <c r="E2192" s="6">
        <v>0</v>
      </c>
      <c r="F2192" s="7">
        <v>1</v>
      </c>
      <c r="G2192" s="4">
        <v>1995</v>
      </c>
      <c r="H2192" s="18">
        <f t="shared" si="68"/>
        <v>1996</v>
      </c>
      <c r="I2192" s="5" t="s">
        <v>1569</v>
      </c>
      <c r="J2192" t="str">
        <f t="shared" si="69"/>
        <v>Scudder Law</v>
      </c>
    </row>
    <row r="2193" spans="1:10" ht="15" x14ac:dyDescent="0.25">
      <c r="A2193" s="5" t="s">
        <v>1651</v>
      </c>
      <c r="B2193" s="6">
        <v>12.6</v>
      </c>
      <c r="C2193" s="20">
        <v>200</v>
      </c>
      <c r="D2193" s="7">
        <v>1</v>
      </c>
      <c r="E2193" s="6">
        <v>0</v>
      </c>
      <c r="F2193" s="7">
        <v>1</v>
      </c>
      <c r="G2193" s="4">
        <v>1995</v>
      </c>
      <c r="H2193" s="18">
        <f t="shared" si="68"/>
        <v>1996</v>
      </c>
      <c r="I2193" s="5" t="s">
        <v>3592</v>
      </c>
      <c r="J2193" t="str">
        <f t="shared" si="69"/>
        <v>Sebaly Shillito</v>
      </c>
    </row>
    <row r="2194" spans="1:10" ht="15" x14ac:dyDescent="0.25">
      <c r="A2194" s="5" t="s">
        <v>44</v>
      </c>
      <c r="B2194" s="8">
        <v>1958.2</v>
      </c>
      <c r="C2194" s="19">
        <v>4</v>
      </c>
      <c r="D2194" s="7">
        <v>0</v>
      </c>
      <c r="E2194" s="6">
        <v>3.3</v>
      </c>
      <c r="F2194" s="7">
        <v>5</v>
      </c>
      <c r="G2194" s="4">
        <v>1995</v>
      </c>
      <c r="H2194" s="18">
        <f t="shared" si="68"/>
        <v>1996</v>
      </c>
      <c r="I2194" s="5" t="s">
        <v>2605</v>
      </c>
      <c r="J2194" t="str">
        <f t="shared" si="69"/>
        <v>Shearman Sterling</v>
      </c>
    </row>
    <row r="2195" spans="1:10" ht="15" x14ac:dyDescent="0.25">
      <c r="A2195" s="5" t="s">
        <v>1116</v>
      </c>
      <c r="B2195" s="6">
        <v>48.3</v>
      </c>
      <c r="C2195" s="20">
        <v>124</v>
      </c>
      <c r="D2195" s="7">
        <v>1</v>
      </c>
      <c r="E2195" s="6">
        <v>0.1</v>
      </c>
      <c r="F2195" s="7">
        <v>3</v>
      </c>
      <c r="G2195" s="4">
        <v>1995</v>
      </c>
      <c r="H2195" s="18">
        <f t="shared" si="68"/>
        <v>1996</v>
      </c>
      <c r="I2195" s="5" t="s">
        <v>3172</v>
      </c>
      <c r="J2195" t="str">
        <f t="shared" si="69"/>
        <v>Shereff Friedman</v>
      </c>
    </row>
    <row r="2196" spans="1:10" ht="15" x14ac:dyDescent="0.25">
      <c r="A2196" s="5" t="s">
        <v>45</v>
      </c>
      <c r="B2196" s="6">
        <v>61.5</v>
      </c>
      <c r="C2196" s="19">
        <v>104</v>
      </c>
      <c r="D2196" s="7">
        <v>0</v>
      </c>
      <c r="E2196" s="6">
        <v>0.1</v>
      </c>
      <c r="F2196" s="7">
        <v>2</v>
      </c>
      <c r="G2196" s="4">
        <v>1995</v>
      </c>
      <c r="H2196" s="18">
        <f t="shared" si="68"/>
        <v>1996</v>
      </c>
      <c r="I2196" s="5" t="s">
        <v>507</v>
      </c>
      <c r="J2196" t="str">
        <f t="shared" si="69"/>
        <v>Sidley Austin</v>
      </c>
    </row>
    <row r="2197" spans="1:10" ht="15" x14ac:dyDescent="0.25">
      <c r="A2197" s="5" t="s">
        <v>1602</v>
      </c>
      <c r="B2197" s="6">
        <v>542.1</v>
      </c>
      <c r="C2197" s="19">
        <v>19</v>
      </c>
      <c r="D2197" s="7">
        <v>0</v>
      </c>
      <c r="E2197" s="6">
        <v>0.9</v>
      </c>
      <c r="F2197" s="7">
        <v>2</v>
      </c>
      <c r="G2197" s="4">
        <v>1995</v>
      </c>
      <c r="H2197" s="18">
        <f t="shared" si="68"/>
        <v>1996</v>
      </c>
      <c r="I2197" s="5" t="s">
        <v>3557</v>
      </c>
      <c r="J2197" t="str">
        <f t="shared" si="69"/>
        <v>Simmons Simmons</v>
      </c>
    </row>
    <row r="2198" spans="1:10" ht="15" x14ac:dyDescent="0.25">
      <c r="A2198" s="5" t="s">
        <v>46</v>
      </c>
      <c r="B2198" s="6">
        <v>252.7</v>
      </c>
      <c r="C2198" s="19">
        <v>40</v>
      </c>
      <c r="D2198" s="7">
        <v>0</v>
      </c>
      <c r="E2198" s="6">
        <v>0.4</v>
      </c>
      <c r="F2198" s="7">
        <v>2</v>
      </c>
      <c r="G2198" s="4">
        <v>1995</v>
      </c>
      <c r="H2198" s="18">
        <f t="shared" si="68"/>
        <v>1996</v>
      </c>
      <c r="I2198" s="5" t="s">
        <v>2606</v>
      </c>
      <c r="J2198" t="str">
        <f t="shared" si="69"/>
        <v>Simpson Thacher</v>
      </c>
    </row>
    <row r="2199" spans="1:10" ht="15" x14ac:dyDescent="0.25">
      <c r="A2199" s="5" t="s">
        <v>1559</v>
      </c>
      <c r="B2199" s="6">
        <v>103.2</v>
      </c>
      <c r="C2199" s="19">
        <v>74</v>
      </c>
      <c r="D2199" s="7">
        <v>0</v>
      </c>
      <c r="E2199" s="6">
        <v>0.2</v>
      </c>
      <c r="F2199" s="7">
        <v>2</v>
      </c>
      <c r="G2199" s="4">
        <v>1995</v>
      </c>
      <c r="H2199" s="18">
        <f t="shared" si="68"/>
        <v>1996</v>
      </c>
      <c r="I2199" s="5" t="s">
        <v>3520</v>
      </c>
      <c r="J2199" t="str">
        <f t="shared" si="69"/>
        <v>Sirote Permutt</v>
      </c>
    </row>
    <row r="2200" spans="1:10" ht="15" x14ac:dyDescent="0.25">
      <c r="A2200" s="5" t="s">
        <v>47</v>
      </c>
      <c r="B2200" s="8">
        <v>2674.6</v>
      </c>
      <c r="C2200" s="19">
        <v>2</v>
      </c>
      <c r="D2200" s="7">
        <v>0</v>
      </c>
      <c r="E2200" s="6">
        <v>4.4000000000000004</v>
      </c>
      <c r="F2200" s="7">
        <v>10</v>
      </c>
      <c r="G2200" s="4">
        <v>1995</v>
      </c>
      <c r="H2200" s="18">
        <f t="shared" si="68"/>
        <v>1996</v>
      </c>
      <c r="I2200" s="5" t="s">
        <v>2607</v>
      </c>
      <c r="J2200" t="str">
        <f t="shared" si="69"/>
        <v>Skadden Arps</v>
      </c>
    </row>
    <row r="2201" spans="1:10" ht="15" x14ac:dyDescent="0.25">
      <c r="A2201" s="5" t="s">
        <v>1632</v>
      </c>
      <c r="B2201" s="6">
        <v>36.200000000000003</v>
      </c>
      <c r="C2201" s="20">
        <v>147</v>
      </c>
      <c r="D2201" s="7">
        <v>1</v>
      </c>
      <c r="E2201" s="6">
        <v>0.1</v>
      </c>
      <c r="F2201" s="7">
        <v>2</v>
      </c>
      <c r="G2201" s="4">
        <v>1995</v>
      </c>
      <c r="H2201" s="18">
        <f t="shared" si="68"/>
        <v>1996</v>
      </c>
      <c r="I2201" s="5" t="s">
        <v>3576</v>
      </c>
      <c r="J2201" t="str">
        <f t="shared" si="69"/>
        <v>Squadron Ellenoff</v>
      </c>
    </row>
    <row r="2202" spans="1:10" ht="15" x14ac:dyDescent="0.25">
      <c r="A2202" s="5" t="s">
        <v>1554</v>
      </c>
      <c r="B2202" s="6">
        <v>13</v>
      </c>
      <c r="C2202" s="19">
        <v>198</v>
      </c>
      <c r="D2202" s="7">
        <v>0</v>
      </c>
      <c r="E2202" s="6">
        <v>0</v>
      </c>
      <c r="F2202" s="7">
        <v>1</v>
      </c>
      <c r="G2202" s="4">
        <v>1995</v>
      </c>
      <c r="H2202" s="18">
        <f t="shared" si="68"/>
        <v>1996</v>
      </c>
      <c r="I2202" s="5" t="s">
        <v>3516</v>
      </c>
      <c r="J2202" t="str">
        <f t="shared" si="69"/>
        <v>Squadron Ellenoff</v>
      </c>
    </row>
    <row r="2203" spans="1:10" ht="15" x14ac:dyDescent="0.25">
      <c r="A2203" s="5" t="s">
        <v>1147</v>
      </c>
      <c r="B2203" s="6">
        <v>14.4</v>
      </c>
      <c r="C2203" s="19">
        <v>195</v>
      </c>
      <c r="D2203" s="7">
        <v>0</v>
      </c>
      <c r="E2203" s="6">
        <v>0</v>
      </c>
      <c r="F2203" s="7">
        <v>1</v>
      </c>
      <c r="G2203" s="4">
        <v>1995</v>
      </c>
      <c r="H2203" s="18">
        <f t="shared" si="68"/>
        <v>1996</v>
      </c>
      <c r="I2203" s="5" t="s">
        <v>3195</v>
      </c>
      <c r="J2203" t="str">
        <f t="shared" si="69"/>
        <v>Stinson Mag</v>
      </c>
    </row>
    <row r="2204" spans="1:10" ht="15" x14ac:dyDescent="0.25">
      <c r="A2204" s="5" t="s">
        <v>854</v>
      </c>
      <c r="B2204" s="6">
        <v>54.7</v>
      </c>
      <c r="C2204" s="19">
        <v>115</v>
      </c>
      <c r="D2204" s="7">
        <v>0</v>
      </c>
      <c r="E2204" s="6">
        <v>0.1</v>
      </c>
      <c r="F2204" s="7">
        <v>4</v>
      </c>
      <c r="G2204" s="4">
        <v>1995</v>
      </c>
      <c r="H2204" s="18">
        <f t="shared" si="68"/>
        <v>1996</v>
      </c>
      <c r="I2204" s="5" t="s">
        <v>2980</v>
      </c>
      <c r="J2204" t="str">
        <f t="shared" si="69"/>
        <v>Stoel Rives</v>
      </c>
    </row>
    <row r="2205" spans="1:10" ht="15" x14ac:dyDescent="0.25">
      <c r="A2205" s="5" t="s">
        <v>1524</v>
      </c>
      <c r="B2205" s="6">
        <v>57.6</v>
      </c>
      <c r="C2205" s="19">
        <v>111</v>
      </c>
      <c r="D2205" s="7">
        <v>0</v>
      </c>
      <c r="E2205" s="6">
        <v>0.1</v>
      </c>
      <c r="F2205" s="7">
        <v>3</v>
      </c>
      <c r="G2205" s="4">
        <v>1995</v>
      </c>
      <c r="H2205" s="18">
        <f t="shared" si="68"/>
        <v>1996</v>
      </c>
      <c r="I2205" s="5" t="s">
        <v>3489</v>
      </c>
      <c r="J2205" t="str">
        <f t="shared" si="69"/>
        <v>Stoel Rives</v>
      </c>
    </row>
    <row r="2206" spans="1:10" ht="15" x14ac:dyDescent="0.25">
      <c r="A2206" s="5" t="s">
        <v>1513</v>
      </c>
      <c r="B2206" s="6">
        <v>34.700000000000003</v>
      </c>
      <c r="C2206" s="19">
        <v>154</v>
      </c>
      <c r="D2206" s="7">
        <v>0</v>
      </c>
      <c r="E2206" s="6">
        <v>0.1</v>
      </c>
      <c r="F2206" s="7">
        <v>2</v>
      </c>
      <c r="G2206" s="4">
        <v>1995</v>
      </c>
      <c r="H2206" s="18">
        <f t="shared" si="68"/>
        <v>1996</v>
      </c>
      <c r="I2206" s="5" t="s">
        <v>3483</v>
      </c>
      <c r="J2206" t="str">
        <f t="shared" si="69"/>
        <v>Stradley Ronon</v>
      </c>
    </row>
    <row r="2207" spans="1:10" ht="15" x14ac:dyDescent="0.25">
      <c r="A2207" s="5" t="s">
        <v>1183</v>
      </c>
      <c r="B2207" s="6">
        <v>127.4</v>
      </c>
      <c r="C2207" s="19">
        <v>61</v>
      </c>
      <c r="D2207" s="7">
        <v>0</v>
      </c>
      <c r="E2207" s="6">
        <v>0.2</v>
      </c>
      <c r="F2207" s="7">
        <v>3</v>
      </c>
      <c r="G2207" s="4">
        <v>1995</v>
      </c>
      <c r="H2207" s="18">
        <f t="shared" si="68"/>
        <v>1996</v>
      </c>
      <c r="I2207" s="5" t="s">
        <v>3224</v>
      </c>
      <c r="J2207" t="str">
        <f t="shared" si="69"/>
        <v>Stradling Yocca</v>
      </c>
    </row>
    <row r="2208" spans="1:10" ht="15" x14ac:dyDescent="0.25">
      <c r="A2208" s="5" t="s">
        <v>311</v>
      </c>
      <c r="B2208" s="6">
        <v>97.3</v>
      </c>
      <c r="C2208" s="19">
        <v>79</v>
      </c>
      <c r="D2208" s="7">
        <v>0</v>
      </c>
      <c r="E2208" s="6">
        <v>0.2</v>
      </c>
      <c r="F2208" s="7">
        <v>2</v>
      </c>
      <c r="G2208" s="4">
        <v>1995</v>
      </c>
      <c r="H2208" s="18">
        <f t="shared" si="68"/>
        <v>1996</v>
      </c>
      <c r="I2208" s="5" t="s">
        <v>2729</v>
      </c>
      <c r="J2208" t="str">
        <f t="shared" si="69"/>
        <v>Strasburger Price</v>
      </c>
    </row>
    <row r="2209" spans="1:10" ht="15" x14ac:dyDescent="0.25">
      <c r="A2209" s="5" t="s">
        <v>50</v>
      </c>
      <c r="B2209" s="6">
        <v>895.1</v>
      </c>
      <c r="C2209" s="19">
        <v>11</v>
      </c>
      <c r="D2209" s="7">
        <v>0</v>
      </c>
      <c r="E2209" s="6">
        <v>1.5</v>
      </c>
      <c r="F2209" s="7">
        <v>6</v>
      </c>
      <c r="G2209" s="4">
        <v>1995</v>
      </c>
      <c r="H2209" s="18">
        <f t="shared" si="68"/>
        <v>1996</v>
      </c>
      <c r="I2209" s="5" t="s">
        <v>2609</v>
      </c>
      <c r="J2209" t="str">
        <f t="shared" si="69"/>
        <v>Sullivan Cromwell</v>
      </c>
    </row>
    <row r="2210" spans="1:10" ht="15" x14ac:dyDescent="0.25">
      <c r="A2210" s="5" t="s">
        <v>827</v>
      </c>
      <c r="B2210" s="6">
        <v>365</v>
      </c>
      <c r="C2210" s="19">
        <v>30</v>
      </c>
      <c r="D2210" s="7">
        <v>0</v>
      </c>
      <c r="E2210" s="6">
        <v>0.6</v>
      </c>
      <c r="F2210" s="7">
        <v>4</v>
      </c>
      <c r="G2210" s="4">
        <v>1995</v>
      </c>
      <c r="H2210" s="18">
        <f t="shared" si="68"/>
        <v>1996</v>
      </c>
      <c r="I2210" s="5" t="s">
        <v>2894</v>
      </c>
      <c r="J2210" t="str">
        <f t="shared" si="69"/>
        <v>Sullivan Worcester</v>
      </c>
    </row>
    <row r="2211" spans="1:10" ht="15" x14ac:dyDescent="0.25">
      <c r="A2211" s="5" t="s">
        <v>874</v>
      </c>
      <c r="B2211" s="6">
        <v>511.6</v>
      </c>
      <c r="C2211" s="19">
        <v>22</v>
      </c>
      <c r="D2211" s="7">
        <v>0</v>
      </c>
      <c r="E2211" s="6">
        <v>0.9</v>
      </c>
      <c r="F2211" s="7">
        <v>11</v>
      </c>
      <c r="G2211" s="4">
        <v>1995</v>
      </c>
      <c r="H2211" s="18">
        <f t="shared" si="68"/>
        <v>1996</v>
      </c>
      <c r="I2211" s="5" t="s">
        <v>2730</v>
      </c>
      <c r="J2211" t="str">
        <f t="shared" si="69"/>
        <v>Testa Hurwitz</v>
      </c>
    </row>
    <row r="2212" spans="1:10" ht="15" x14ac:dyDescent="0.25">
      <c r="A2212" s="5" t="s">
        <v>1633</v>
      </c>
      <c r="B2212" s="6">
        <v>36</v>
      </c>
      <c r="C2212" s="19">
        <v>151</v>
      </c>
      <c r="D2212" s="7">
        <v>0</v>
      </c>
      <c r="E2212" s="6">
        <v>0.1</v>
      </c>
      <c r="F2212" s="7">
        <v>1</v>
      </c>
      <c r="G2212" s="4">
        <v>1995</v>
      </c>
      <c r="H2212" s="18">
        <f t="shared" si="68"/>
        <v>1996</v>
      </c>
      <c r="I2212" s="5" t="s">
        <v>1633</v>
      </c>
      <c r="J2212" t="str">
        <f t="shared" si="69"/>
        <v>Thelen Marrin</v>
      </c>
    </row>
    <row r="2213" spans="1:10" ht="15" x14ac:dyDescent="0.25">
      <c r="A2213" s="5" t="s">
        <v>1607</v>
      </c>
      <c r="B2213" s="6">
        <v>116.8</v>
      </c>
      <c r="C2213" s="19">
        <v>65</v>
      </c>
      <c r="D2213" s="7">
        <v>0</v>
      </c>
      <c r="E2213" s="6">
        <v>0.2</v>
      </c>
      <c r="F2213" s="7">
        <v>1</v>
      </c>
      <c r="G2213" s="4">
        <v>1995</v>
      </c>
      <c r="H2213" s="18">
        <f t="shared" si="68"/>
        <v>1996</v>
      </c>
      <c r="I2213" s="5" t="s">
        <v>1607</v>
      </c>
      <c r="J2213" t="str">
        <f t="shared" si="69"/>
        <v>Trenite van</v>
      </c>
    </row>
    <row r="2214" spans="1:10" ht="15" x14ac:dyDescent="0.25">
      <c r="A2214" s="5" t="s">
        <v>1604</v>
      </c>
      <c r="B2214" s="6">
        <v>320</v>
      </c>
      <c r="C2214" s="19">
        <v>32</v>
      </c>
      <c r="D2214" s="7">
        <v>0</v>
      </c>
      <c r="E2214" s="6">
        <v>0.5</v>
      </c>
      <c r="F2214" s="7">
        <v>10</v>
      </c>
      <c r="G2214" s="4">
        <v>1995</v>
      </c>
      <c r="H2214" s="18">
        <f t="shared" si="68"/>
        <v>1996</v>
      </c>
      <c r="I2214" s="5" t="s">
        <v>1604</v>
      </c>
      <c r="J2214" t="str">
        <f t="shared" si="69"/>
        <v>Venture Law</v>
      </c>
    </row>
    <row r="2215" spans="1:10" ht="15" x14ac:dyDescent="0.25">
      <c r="A2215" s="5" t="s">
        <v>835</v>
      </c>
      <c r="B2215" s="6">
        <v>255</v>
      </c>
      <c r="C2215" s="19">
        <v>39</v>
      </c>
      <c r="D2215" s="7">
        <v>0</v>
      </c>
      <c r="E2215" s="6">
        <v>0.4</v>
      </c>
      <c r="F2215" s="7">
        <v>4</v>
      </c>
      <c r="G2215" s="4">
        <v>1995</v>
      </c>
      <c r="H2215" s="18">
        <f t="shared" si="68"/>
        <v>1996</v>
      </c>
      <c r="I2215" s="5" t="s">
        <v>2897</v>
      </c>
      <c r="J2215" t="str">
        <f t="shared" si="69"/>
        <v>Vinson Elkins</v>
      </c>
    </row>
    <row r="2216" spans="1:10" ht="15" x14ac:dyDescent="0.25">
      <c r="A2216" s="5" t="s">
        <v>1154</v>
      </c>
      <c r="B2216" s="6">
        <v>46.4</v>
      </c>
      <c r="C2216" s="19">
        <v>130</v>
      </c>
      <c r="D2216" s="7">
        <v>0</v>
      </c>
      <c r="E2216" s="6">
        <v>0.1</v>
      </c>
      <c r="F2216" s="7">
        <v>2</v>
      </c>
      <c r="G2216" s="4">
        <v>1995</v>
      </c>
      <c r="H2216" s="18">
        <f t="shared" si="68"/>
        <v>1996</v>
      </c>
      <c r="I2216" s="5" t="s">
        <v>3200</v>
      </c>
      <c r="J2216" t="str">
        <f t="shared" si="69"/>
        <v>Waller Lansden</v>
      </c>
    </row>
    <row r="2217" spans="1:10" ht="15" x14ac:dyDescent="0.25">
      <c r="A2217" s="5" t="s">
        <v>1428</v>
      </c>
      <c r="B2217" s="6">
        <v>35.4</v>
      </c>
      <c r="C2217" s="19">
        <v>153</v>
      </c>
      <c r="D2217" s="7">
        <v>0</v>
      </c>
      <c r="E2217" s="6">
        <v>0.1</v>
      </c>
      <c r="F2217" s="7">
        <v>1</v>
      </c>
      <c r="G2217" s="4">
        <v>1995</v>
      </c>
      <c r="H2217" s="18">
        <f t="shared" si="68"/>
        <v>1996</v>
      </c>
      <c r="I2217" s="5" t="s">
        <v>1428</v>
      </c>
      <c r="J2217" t="str">
        <f t="shared" si="69"/>
        <v>Warner Stackpole</v>
      </c>
    </row>
    <row r="2218" spans="1:10" ht="15" x14ac:dyDescent="0.25">
      <c r="A2218" s="5" t="s">
        <v>1603</v>
      </c>
      <c r="B2218" s="6">
        <v>531.29999999999995</v>
      </c>
      <c r="C2218" s="19">
        <v>21</v>
      </c>
      <c r="D2218" s="7">
        <v>0</v>
      </c>
      <c r="E2218" s="6">
        <v>0.9</v>
      </c>
      <c r="F2218" s="7">
        <v>1</v>
      </c>
      <c r="G2218" s="4">
        <v>1995</v>
      </c>
      <c r="H2218" s="18">
        <f t="shared" si="68"/>
        <v>1996</v>
      </c>
      <c r="I2218" s="5" t="s">
        <v>3558</v>
      </c>
      <c r="J2218" t="str">
        <f t="shared" si="69"/>
        <v>Watson Marshall</v>
      </c>
    </row>
    <row r="2219" spans="1:10" ht="15" x14ac:dyDescent="0.25">
      <c r="A2219" s="5" t="s">
        <v>1089</v>
      </c>
      <c r="B2219" s="6">
        <v>935.4</v>
      </c>
      <c r="C2219" s="19">
        <v>9</v>
      </c>
      <c r="D2219" s="7">
        <v>0</v>
      </c>
      <c r="E2219" s="6">
        <v>1.6</v>
      </c>
      <c r="F2219" s="7">
        <v>4</v>
      </c>
      <c r="G2219" s="4">
        <v>1995</v>
      </c>
      <c r="H2219" s="18">
        <f t="shared" si="68"/>
        <v>1996</v>
      </c>
      <c r="I2219" s="5" t="s">
        <v>2612</v>
      </c>
      <c r="J2219" t="str">
        <f t="shared" si="69"/>
        <v>Weil Gotshal</v>
      </c>
    </row>
    <row r="2220" spans="1:10" ht="15" x14ac:dyDescent="0.25">
      <c r="A2220" s="5" t="s">
        <v>1635</v>
      </c>
      <c r="B2220" s="6">
        <v>34.5</v>
      </c>
      <c r="C2220" s="20">
        <v>155</v>
      </c>
      <c r="D2220" s="7">
        <v>1</v>
      </c>
      <c r="E2220" s="6">
        <v>0.1</v>
      </c>
      <c r="F2220" s="7">
        <v>1</v>
      </c>
      <c r="G2220" s="4">
        <v>1995</v>
      </c>
      <c r="H2220" s="18">
        <f t="shared" si="68"/>
        <v>1996</v>
      </c>
      <c r="I2220" s="5" t="s">
        <v>3577</v>
      </c>
      <c r="J2220" t="str">
        <f t="shared" si="69"/>
        <v>Weiss Jensen</v>
      </c>
    </row>
    <row r="2221" spans="1:10" ht="15" x14ac:dyDescent="0.25">
      <c r="A2221" s="5" t="s">
        <v>838</v>
      </c>
      <c r="B2221" s="8">
        <v>1253.2</v>
      </c>
      <c r="C2221" s="19">
        <v>7</v>
      </c>
      <c r="D2221" s="7">
        <v>0</v>
      </c>
      <c r="E2221" s="6">
        <v>2.1</v>
      </c>
      <c r="F2221" s="7">
        <v>5</v>
      </c>
      <c r="G2221" s="4">
        <v>1995</v>
      </c>
      <c r="H2221" s="18">
        <f t="shared" si="68"/>
        <v>1996</v>
      </c>
      <c r="I2221" s="5" t="s">
        <v>2899</v>
      </c>
      <c r="J2221" t="str">
        <f t="shared" si="69"/>
        <v>White Case</v>
      </c>
    </row>
    <row r="2222" spans="1:10" ht="15" x14ac:dyDescent="0.25">
      <c r="A2222" s="5" t="s">
        <v>1640</v>
      </c>
      <c r="B2222" s="6">
        <v>28.2</v>
      </c>
      <c r="C2222" s="19">
        <v>166</v>
      </c>
      <c r="D2222" s="7">
        <v>0</v>
      </c>
      <c r="E2222" s="6">
        <v>0.1</v>
      </c>
      <c r="F2222" s="7">
        <v>1</v>
      </c>
      <c r="G2222" s="4">
        <v>1995</v>
      </c>
      <c r="H2222" s="18">
        <f t="shared" si="68"/>
        <v>1996</v>
      </c>
      <c r="I2222" s="5" t="s">
        <v>3582</v>
      </c>
      <c r="J2222" t="str">
        <f t="shared" si="69"/>
        <v>Whiteford Taylor</v>
      </c>
    </row>
    <row r="2223" spans="1:10" ht="15" x14ac:dyDescent="0.25">
      <c r="A2223" s="5" t="s">
        <v>55</v>
      </c>
      <c r="B2223" s="6">
        <v>850</v>
      </c>
      <c r="C2223" s="19">
        <v>13</v>
      </c>
      <c r="D2223" s="7">
        <v>0</v>
      </c>
      <c r="E2223" s="6">
        <v>1.4</v>
      </c>
      <c r="F2223" s="7">
        <v>6</v>
      </c>
      <c r="G2223" s="4">
        <v>1995</v>
      </c>
      <c r="H2223" s="18">
        <f t="shared" si="68"/>
        <v>1996</v>
      </c>
      <c r="I2223" s="5" t="s">
        <v>2614</v>
      </c>
      <c r="J2223" t="str">
        <f t="shared" si="69"/>
        <v>Willkie Farr</v>
      </c>
    </row>
    <row r="2224" spans="1:10" ht="15" x14ac:dyDescent="0.25">
      <c r="A2224" s="5" t="s">
        <v>1516</v>
      </c>
      <c r="B2224" s="6">
        <v>55.9</v>
      </c>
      <c r="C2224" s="19">
        <v>112</v>
      </c>
      <c r="D2224" s="7">
        <v>0</v>
      </c>
      <c r="E2224" s="6">
        <v>0.1</v>
      </c>
      <c r="F2224" s="7">
        <v>1</v>
      </c>
      <c r="G2224" s="4">
        <v>1995</v>
      </c>
      <c r="H2224" s="18">
        <f t="shared" si="68"/>
        <v>1996</v>
      </c>
      <c r="I2224" s="5" t="s">
        <v>2649</v>
      </c>
      <c r="J2224" t="str">
        <f t="shared" si="69"/>
        <v>Wilmer Cutler</v>
      </c>
    </row>
    <row r="2225" spans="1:10" ht="15" x14ac:dyDescent="0.25">
      <c r="A2225" s="5" t="s">
        <v>224</v>
      </c>
      <c r="B2225" s="8">
        <v>1761</v>
      </c>
      <c r="C2225" s="19">
        <v>5</v>
      </c>
      <c r="D2225" s="7">
        <v>0</v>
      </c>
      <c r="E2225" s="6">
        <v>2.9</v>
      </c>
      <c r="F2225" s="7">
        <v>37</v>
      </c>
      <c r="G2225" s="4">
        <v>1995</v>
      </c>
      <c r="H2225" s="18">
        <f t="shared" si="68"/>
        <v>1996</v>
      </c>
      <c r="I2225" s="5" t="s">
        <v>2666</v>
      </c>
      <c r="J2225" t="str">
        <f t="shared" si="69"/>
        <v>Wilson Sonsini</v>
      </c>
    </row>
    <row r="2226" spans="1:10" ht="15" x14ac:dyDescent="0.25">
      <c r="A2226" s="5" t="s">
        <v>1575</v>
      </c>
      <c r="B2226" s="6">
        <v>30.6</v>
      </c>
      <c r="C2226" s="19">
        <v>163</v>
      </c>
      <c r="D2226" s="7">
        <v>0</v>
      </c>
      <c r="E2226" s="6">
        <v>0.1</v>
      </c>
      <c r="F2226" s="7">
        <v>1</v>
      </c>
      <c r="G2226" s="4">
        <v>1995</v>
      </c>
      <c r="H2226" s="18">
        <f t="shared" si="68"/>
        <v>1996</v>
      </c>
      <c r="I2226" s="5" t="s">
        <v>3534</v>
      </c>
      <c r="J2226" t="str">
        <f t="shared" si="69"/>
        <v>Winthrop Weinstine</v>
      </c>
    </row>
    <row r="2227" spans="1:10" ht="15" x14ac:dyDescent="0.25">
      <c r="A2227" s="5" t="s">
        <v>1058</v>
      </c>
      <c r="B2227" s="6">
        <v>176.2</v>
      </c>
      <c r="C2227" s="19">
        <v>46</v>
      </c>
      <c r="D2227" s="7">
        <v>0</v>
      </c>
      <c r="E2227" s="6">
        <v>0.3</v>
      </c>
      <c r="F2227" s="7">
        <v>2</v>
      </c>
      <c r="G2227" s="4">
        <v>1995</v>
      </c>
      <c r="H2227" s="18">
        <f t="shared" si="68"/>
        <v>1996</v>
      </c>
      <c r="I2227" s="5" t="s">
        <v>2650</v>
      </c>
      <c r="J2227" t="str">
        <f t="shared" si="69"/>
        <v>Winthrop Stimson</v>
      </c>
    </row>
    <row r="2228" spans="1:10" ht="15" x14ac:dyDescent="0.25">
      <c r="A2228" s="5" t="s">
        <v>1638</v>
      </c>
      <c r="B2228" s="6">
        <v>30.2</v>
      </c>
      <c r="C2228" s="19">
        <v>164</v>
      </c>
      <c r="D2228" s="7">
        <v>0</v>
      </c>
      <c r="E2228" s="6">
        <v>0.1</v>
      </c>
      <c r="F2228" s="7">
        <v>1</v>
      </c>
      <c r="G2228" s="4">
        <v>1995</v>
      </c>
      <c r="H2228" s="18">
        <f t="shared" si="68"/>
        <v>1996</v>
      </c>
      <c r="I2228" s="5" t="s">
        <v>3580</v>
      </c>
      <c r="J2228" t="str">
        <f t="shared" si="69"/>
        <v>Wolff Samson</v>
      </c>
    </row>
    <row r="2229" spans="1:10" ht="15" x14ac:dyDescent="0.25">
      <c r="A2229" s="5" t="s">
        <v>1493</v>
      </c>
      <c r="B2229" s="6">
        <v>24.5</v>
      </c>
      <c r="C2229" s="20">
        <v>171</v>
      </c>
      <c r="D2229" s="7">
        <v>1</v>
      </c>
      <c r="E2229" s="6">
        <v>0</v>
      </c>
      <c r="F2229" s="7">
        <v>1</v>
      </c>
      <c r="G2229" s="4">
        <v>1995</v>
      </c>
      <c r="H2229" s="18">
        <f t="shared" si="68"/>
        <v>1996</v>
      </c>
      <c r="I2229" s="5" t="s">
        <v>3465</v>
      </c>
      <c r="J2229" t="str">
        <f t="shared" si="69"/>
        <v>Wyrick Robbins</v>
      </c>
    </row>
    <row r="2230" spans="1:10" ht="15" x14ac:dyDescent="0.25">
      <c r="A2230" s="5" t="s">
        <v>1565</v>
      </c>
      <c r="B2230" s="6">
        <v>17</v>
      </c>
      <c r="C2230" s="19">
        <v>189</v>
      </c>
      <c r="D2230" s="7">
        <v>0</v>
      </c>
      <c r="E2230" s="6">
        <v>0</v>
      </c>
      <c r="F2230" s="7">
        <v>2</v>
      </c>
      <c r="G2230" s="4">
        <v>1995</v>
      </c>
      <c r="H2230" s="18">
        <f t="shared" si="68"/>
        <v>1996</v>
      </c>
      <c r="I2230" s="5" t="s">
        <v>3525</v>
      </c>
      <c r="J2230" t="str">
        <f t="shared" si="69"/>
        <v>Yigal Arnon</v>
      </c>
    </row>
    <row r="2231" spans="1:10" ht="15" x14ac:dyDescent="0.25">
      <c r="A2231" s="5" t="s">
        <v>1616</v>
      </c>
      <c r="B2231" s="6">
        <v>61</v>
      </c>
      <c r="C2231" s="19">
        <v>105</v>
      </c>
      <c r="D2231" s="7">
        <v>0</v>
      </c>
      <c r="E2231" s="6">
        <v>0.1</v>
      </c>
      <c r="F2231" s="7">
        <v>2</v>
      </c>
      <c r="G2231" s="4">
        <v>1995</v>
      </c>
      <c r="H2231" s="18">
        <f t="shared" si="68"/>
        <v>1996</v>
      </c>
      <c r="I2231" s="5" t="s">
        <v>3564</v>
      </c>
      <c r="J2231" t="str">
        <f t="shared" si="69"/>
        <v>Zimet Haines</v>
      </c>
    </row>
    <row r="2232" spans="1:10" ht="15" x14ac:dyDescent="0.25">
      <c r="A2232" s="5" t="s">
        <v>1653</v>
      </c>
      <c r="B2232" s="8">
        <v>5936</v>
      </c>
      <c r="C2232" s="19">
        <v>4</v>
      </c>
      <c r="D2232" s="7">
        <v>0</v>
      </c>
      <c r="E2232" s="6">
        <v>5.8</v>
      </c>
      <c r="F2232" s="7">
        <v>1</v>
      </c>
      <c r="G2232" s="4">
        <v>1996</v>
      </c>
      <c r="H2232" s="18">
        <f t="shared" si="68"/>
        <v>1997</v>
      </c>
      <c r="I2232" s="5" t="s">
        <v>1653</v>
      </c>
      <c r="J2232" t="str">
        <f t="shared" si="69"/>
        <v>Advokatfirman Vinge</v>
      </c>
    </row>
    <row r="2233" spans="1:10" ht="15" x14ac:dyDescent="0.25">
      <c r="A2233" s="5" t="s">
        <v>1661</v>
      </c>
      <c r="B2233" s="6">
        <v>185.3</v>
      </c>
      <c r="C2233" s="19">
        <v>82</v>
      </c>
      <c r="D2233" s="7">
        <v>0</v>
      </c>
      <c r="E2233" s="6">
        <v>0.2</v>
      </c>
      <c r="F2233" s="7">
        <v>4</v>
      </c>
      <c r="G2233" s="4">
        <v>1996</v>
      </c>
      <c r="H2233" s="18">
        <f t="shared" si="68"/>
        <v>1997</v>
      </c>
      <c r="I2233" s="5" t="s">
        <v>3599</v>
      </c>
      <c r="J2233" t="str">
        <f t="shared" si="69"/>
        <v>Akerman Senterfitt</v>
      </c>
    </row>
    <row r="2234" spans="1:10" ht="15" x14ac:dyDescent="0.25">
      <c r="A2234" s="5" t="s">
        <v>228</v>
      </c>
      <c r="B2234" s="6">
        <v>80.7</v>
      </c>
      <c r="C2234" s="20">
        <v>148</v>
      </c>
      <c r="D2234" s="7">
        <v>1</v>
      </c>
      <c r="E2234" s="6">
        <v>0.1</v>
      </c>
      <c r="F2234" s="7">
        <v>1</v>
      </c>
      <c r="G2234" s="4">
        <v>1996</v>
      </c>
      <c r="H2234" s="18">
        <f t="shared" si="68"/>
        <v>1997</v>
      </c>
      <c r="I2234" s="5" t="s">
        <v>2668</v>
      </c>
      <c r="J2234" t="str">
        <f t="shared" si="69"/>
        <v>Alston Bird</v>
      </c>
    </row>
    <row r="2235" spans="1:10" ht="15" x14ac:dyDescent="0.25">
      <c r="A2235" s="5" t="s">
        <v>229</v>
      </c>
      <c r="B2235" s="6">
        <v>58.6</v>
      </c>
      <c r="C2235" s="20">
        <v>174</v>
      </c>
      <c r="D2235" s="7">
        <v>1</v>
      </c>
      <c r="E2235" s="6">
        <v>0.1</v>
      </c>
      <c r="F2235" s="7">
        <v>1</v>
      </c>
      <c r="G2235" s="4">
        <v>1996</v>
      </c>
      <c r="H2235" s="18">
        <f t="shared" si="68"/>
        <v>1997</v>
      </c>
      <c r="I2235" s="5" t="s">
        <v>2669</v>
      </c>
      <c r="J2235" t="str">
        <f t="shared" si="69"/>
        <v>Anderson Kill</v>
      </c>
    </row>
    <row r="2236" spans="1:10" ht="15" x14ac:dyDescent="0.25">
      <c r="A2236" s="5" t="s">
        <v>672</v>
      </c>
      <c r="B2236" s="8">
        <v>1370.4</v>
      </c>
      <c r="C2236" s="19">
        <v>18</v>
      </c>
      <c r="D2236" s="7">
        <v>0</v>
      </c>
      <c r="E2236" s="6">
        <v>1.3</v>
      </c>
      <c r="F2236" s="7">
        <v>8</v>
      </c>
      <c r="G2236" s="4">
        <v>1996</v>
      </c>
      <c r="H2236" s="18">
        <f t="shared" si="68"/>
        <v>1997</v>
      </c>
      <c r="I2236" s="5" t="s">
        <v>672</v>
      </c>
      <c r="J2236" t="str">
        <f t="shared" si="69"/>
        <v>Andrews Kurth</v>
      </c>
    </row>
    <row r="2237" spans="1:10" ht="15" x14ac:dyDescent="0.25">
      <c r="A2237" s="5" t="s">
        <v>7</v>
      </c>
      <c r="B2237" s="6">
        <v>53.5</v>
      </c>
      <c r="C2237" s="19">
        <v>180</v>
      </c>
      <c r="D2237" s="7">
        <v>0</v>
      </c>
      <c r="E2237" s="6">
        <v>0.1</v>
      </c>
      <c r="F2237" s="7">
        <v>2</v>
      </c>
      <c r="G2237" s="4">
        <v>1996</v>
      </c>
      <c r="H2237" s="18">
        <f t="shared" si="68"/>
        <v>1997</v>
      </c>
      <c r="I2237" s="5" t="s">
        <v>2573</v>
      </c>
      <c r="J2237" t="str">
        <f t="shared" si="69"/>
        <v>Arnold Porter</v>
      </c>
    </row>
    <row r="2238" spans="1:10" ht="15" x14ac:dyDescent="0.25">
      <c r="A2238" s="5" t="s">
        <v>1484</v>
      </c>
      <c r="B2238" s="6">
        <v>143.1</v>
      </c>
      <c r="C2238" s="19">
        <v>101</v>
      </c>
      <c r="D2238" s="7">
        <v>0</v>
      </c>
      <c r="E2238" s="6">
        <v>0.1</v>
      </c>
      <c r="F2238" s="7">
        <v>5</v>
      </c>
      <c r="G2238" s="4">
        <v>1996</v>
      </c>
      <c r="H2238" s="18">
        <f t="shared" si="68"/>
        <v>1997</v>
      </c>
      <c r="I2238" s="5" t="s">
        <v>3458</v>
      </c>
      <c r="J2238" t="str">
        <f t="shared" si="69"/>
        <v>Ater Wynne</v>
      </c>
    </row>
    <row r="2239" spans="1:10" ht="15" x14ac:dyDescent="0.25">
      <c r="A2239" s="5" t="s">
        <v>886</v>
      </c>
      <c r="B2239" s="6">
        <v>111</v>
      </c>
      <c r="C2239" s="19">
        <v>122</v>
      </c>
      <c r="D2239" s="7">
        <v>0</v>
      </c>
      <c r="E2239" s="6">
        <v>0.1</v>
      </c>
      <c r="F2239" s="7">
        <v>4</v>
      </c>
      <c r="G2239" s="4">
        <v>1996</v>
      </c>
      <c r="H2239" s="18">
        <f t="shared" si="68"/>
        <v>1997</v>
      </c>
      <c r="I2239" s="5" t="s">
        <v>3003</v>
      </c>
      <c r="J2239" t="str">
        <f t="shared" si="69"/>
        <v>Bachner Tally</v>
      </c>
    </row>
    <row r="2240" spans="1:10" ht="15" x14ac:dyDescent="0.25">
      <c r="A2240" s="5" t="s">
        <v>1219</v>
      </c>
      <c r="B2240" s="6">
        <v>120.2</v>
      </c>
      <c r="C2240" s="19">
        <v>116</v>
      </c>
      <c r="D2240" s="7">
        <v>0</v>
      </c>
      <c r="E2240" s="6">
        <v>0.1</v>
      </c>
      <c r="F2240" s="7">
        <v>4</v>
      </c>
      <c r="G2240" s="4">
        <v>1996</v>
      </c>
      <c r="H2240" s="18">
        <f t="shared" si="68"/>
        <v>1997</v>
      </c>
      <c r="I2240" s="5" t="s">
        <v>3251</v>
      </c>
      <c r="J2240" t="str">
        <f t="shared" si="69"/>
        <v>Baer Marks</v>
      </c>
    </row>
    <row r="2241" spans="1:10" ht="15" x14ac:dyDescent="0.25">
      <c r="A2241" s="5" t="s">
        <v>853</v>
      </c>
      <c r="B2241" s="6">
        <v>628.6</v>
      </c>
      <c r="C2241" s="19">
        <v>31</v>
      </c>
      <c r="D2241" s="7">
        <v>0</v>
      </c>
      <c r="E2241" s="6">
        <v>0.6</v>
      </c>
      <c r="F2241" s="7">
        <v>5</v>
      </c>
      <c r="G2241" s="4">
        <v>1996</v>
      </c>
      <c r="H2241" s="18">
        <f t="shared" si="68"/>
        <v>1997</v>
      </c>
      <c r="I2241" s="5" t="s">
        <v>10</v>
      </c>
      <c r="J2241" t="str">
        <f t="shared" si="69"/>
        <v>Baker Botts</v>
      </c>
    </row>
    <row r="2242" spans="1:10" ht="15" x14ac:dyDescent="0.25">
      <c r="A2242" s="5" t="s">
        <v>676</v>
      </c>
      <c r="B2242" s="6">
        <v>178.8</v>
      </c>
      <c r="C2242" s="19">
        <v>86</v>
      </c>
      <c r="D2242" s="7">
        <v>0</v>
      </c>
      <c r="E2242" s="6">
        <v>0.2</v>
      </c>
      <c r="F2242" s="7">
        <v>2</v>
      </c>
      <c r="G2242" s="4">
        <v>1996</v>
      </c>
      <c r="H2242" s="18">
        <f t="shared" ref="H2242:H2305" si="70">G2242+1</f>
        <v>1997</v>
      </c>
      <c r="I2242" s="5" t="s">
        <v>2805</v>
      </c>
      <c r="J2242" t="str">
        <f t="shared" ref="J2242:J2305" si="71">TRIM(LEFT(SUBSTITUTE(I2242," ",REPT(" ",100)),200))</f>
        <v>Baker Hostetler</v>
      </c>
    </row>
    <row r="2243" spans="1:10" ht="15" x14ac:dyDescent="0.25">
      <c r="A2243" s="5" t="s">
        <v>9</v>
      </c>
      <c r="B2243" s="6">
        <v>281.60000000000002</v>
      </c>
      <c r="C2243" s="19">
        <v>60</v>
      </c>
      <c r="D2243" s="7">
        <v>0</v>
      </c>
      <c r="E2243" s="6">
        <v>0.3</v>
      </c>
      <c r="F2243" s="7">
        <v>6</v>
      </c>
      <c r="G2243" s="4">
        <v>1996</v>
      </c>
      <c r="H2243" s="18">
        <f t="shared" si="70"/>
        <v>1997</v>
      </c>
      <c r="I2243" s="5" t="s">
        <v>2575</v>
      </c>
      <c r="J2243" t="str">
        <f t="shared" si="71"/>
        <v>Baker McKenzie</v>
      </c>
    </row>
    <row r="2244" spans="1:10" ht="15" x14ac:dyDescent="0.25">
      <c r="A2244" s="5" t="s">
        <v>1687</v>
      </c>
      <c r="B2244" s="6">
        <v>46.2</v>
      </c>
      <c r="C2244" s="19">
        <v>191</v>
      </c>
      <c r="D2244" s="7">
        <v>0</v>
      </c>
      <c r="E2244" s="6">
        <v>0</v>
      </c>
      <c r="F2244" s="7">
        <v>1</v>
      </c>
      <c r="G2244" s="4">
        <v>1996</v>
      </c>
      <c r="H2244" s="18">
        <f t="shared" si="70"/>
        <v>1997</v>
      </c>
      <c r="I2244" s="5" t="s">
        <v>3618</v>
      </c>
      <c r="J2244" t="str">
        <f t="shared" si="71"/>
        <v>Baker McKenzie</v>
      </c>
    </row>
    <row r="2245" spans="1:10" ht="15" x14ac:dyDescent="0.25">
      <c r="A2245" s="5" t="s">
        <v>237</v>
      </c>
      <c r="B2245" s="6">
        <v>112.2</v>
      </c>
      <c r="C2245" s="19">
        <v>121</v>
      </c>
      <c r="D2245" s="7">
        <v>0</v>
      </c>
      <c r="E2245" s="6">
        <v>0.1</v>
      </c>
      <c r="F2245" s="7">
        <v>3</v>
      </c>
      <c r="G2245" s="4">
        <v>1996</v>
      </c>
      <c r="H2245" s="18">
        <f t="shared" si="70"/>
        <v>1997</v>
      </c>
      <c r="I2245" s="5" t="s">
        <v>2674</v>
      </c>
      <c r="J2245" t="str">
        <f t="shared" si="71"/>
        <v>Ballard Spahr</v>
      </c>
    </row>
    <row r="2246" spans="1:10" ht="15" x14ac:dyDescent="0.25">
      <c r="A2246" s="5" t="s">
        <v>249</v>
      </c>
      <c r="B2246" s="6">
        <v>273.10000000000002</v>
      </c>
      <c r="C2246" s="19">
        <v>63</v>
      </c>
      <c r="D2246" s="7">
        <v>0</v>
      </c>
      <c r="E2246" s="6">
        <v>0.3</v>
      </c>
      <c r="F2246" s="7">
        <v>2</v>
      </c>
      <c r="G2246" s="4">
        <v>1996</v>
      </c>
      <c r="H2246" s="18">
        <f t="shared" si="70"/>
        <v>1997</v>
      </c>
      <c r="I2246" s="5" t="s">
        <v>2683</v>
      </c>
      <c r="J2246" t="str">
        <f t="shared" si="71"/>
        <v>Barnes Thornburg</v>
      </c>
    </row>
    <row r="2247" spans="1:10" ht="15" x14ac:dyDescent="0.25">
      <c r="A2247" s="5" t="s">
        <v>1662</v>
      </c>
      <c r="B2247" s="6">
        <v>181.1</v>
      </c>
      <c r="C2247" s="19">
        <v>85</v>
      </c>
      <c r="D2247" s="7">
        <v>0</v>
      </c>
      <c r="E2247" s="6">
        <v>0.2</v>
      </c>
      <c r="F2247" s="7">
        <v>1</v>
      </c>
      <c r="G2247" s="4">
        <v>1996</v>
      </c>
      <c r="H2247" s="18">
        <f t="shared" si="70"/>
        <v>1997</v>
      </c>
      <c r="I2247" s="5" t="s">
        <v>3600</v>
      </c>
      <c r="J2247" t="str">
        <f t="shared" si="71"/>
        <v>Barrett McNagny</v>
      </c>
    </row>
    <row r="2248" spans="1:10" ht="15" x14ac:dyDescent="0.25">
      <c r="A2248" s="5" t="s">
        <v>1654</v>
      </c>
      <c r="B2248" s="6">
        <v>767.1</v>
      </c>
      <c r="C2248" s="19">
        <v>26</v>
      </c>
      <c r="D2248" s="7">
        <v>0</v>
      </c>
      <c r="E2248" s="6">
        <v>0.7</v>
      </c>
      <c r="F2248" s="7">
        <v>1</v>
      </c>
      <c r="G2248" s="4">
        <v>1996</v>
      </c>
      <c r="H2248" s="18">
        <f t="shared" si="70"/>
        <v>1997</v>
      </c>
      <c r="I2248" s="5" t="s">
        <v>3594</v>
      </c>
      <c r="J2248" t="str">
        <f t="shared" si="71"/>
        <v>Bartlit Beck</v>
      </c>
    </row>
    <row r="2249" spans="1:10" ht="15" x14ac:dyDescent="0.25">
      <c r="A2249" s="5" t="s">
        <v>250</v>
      </c>
      <c r="B2249" s="6">
        <v>201.3</v>
      </c>
      <c r="C2249" s="19">
        <v>80</v>
      </c>
      <c r="D2249" s="7">
        <v>0</v>
      </c>
      <c r="E2249" s="6">
        <v>0.2</v>
      </c>
      <c r="F2249" s="7">
        <v>3</v>
      </c>
      <c r="G2249" s="4">
        <v>1996</v>
      </c>
      <c r="H2249" s="18">
        <f t="shared" si="70"/>
        <v>1997</v>
      </c>
      <c r="I2249" s="5" t="s">
        <v>250</v>
      </c>
      <c r="J2249" t="str">
        <f t="shared" si="71"/>
        <v>Battle Fowler</v>
      </c>
    </row>
    <row r="2250" spans="1:10" ht="15" x14ac:dyDescent="0.25">
      <c r="A2250" s="5" t="s">
        <v>1009</v>
      </c>
      <c r="B2250" s="6">
        <v>52.8</v>
      </c>
      <c r="C2250" s="19">
        <v>182</v>
      </c>
      <c r="D2250" s="7">
        <v>0</v>
      </c>
      <c r="E2250" s="6">
        <v>0.1</v>
      </c>
      <c r="F2250" s="7">
        <v>1</v>
      </c>
      <c r="G2250" s="4">
        <v>1996</v>
      </c>
      <c r="H2250" s="18">
        <f t="shared" si="70"/>
        <v>1997</v>
      </c>
      <c r="I2250" s="5" t="s">
        <v>2684</v>
      </c>
      <c r="J2250" t="str">
        <f t="shared" si="71"/>
        <v>Bell Boyd</v>
      </c>
    </row>
    <row r="2251" spans="1:10" ht="15" x14ac:dyDescent="0.25">
      <c r="A2251" s="5" t="s">
        <v>214</v>
      </c>
      <c r="B2251" s="6">
        <v>121.4</v>
      </c>
      <c r="C2251" s="19">
        <v>115</v>
      </c>
      <c r="D2251" s="7">
        <v>0</v>
      </c>
      <c r="E2251" s="6">
        <v>0.1</v>
      </c>
      <c r="F2251" s="7">
        <v>5</v>
      </c>
      <c r="G2251" s="4">
        <v>1996</v>
      </c>
      <c r="H2251" s="18">
        <f t="shared" si="70"/>
        <v>1997</v>
      </c>
      <c r="I2251" s="5" t="s">
        <v>2663</v>
      </c>
      <c r="J2251" t="str">
        <f t="shared" si="71"/>
        <v>Bingham Dana</v>
      </c>
    </row>
    <row r="2252" spans="1:10" ht="15" x14ac:dyDescent="0.25">
      <c r="A2252" s="5" t="s">
        <v>1689</v>
      </c>
      <c r="B2252" s="6">
        <v>40.299999999999997</v>
      </c>
      <c r="C2252" s="20">
        <v>196</v>
      </c>
      <c r="D2252" s="7">
        <v>1</v>
      </c>
      <c r="E2252" s="6">
        <v>0</v>
      </c>
      <c r="F2252" s="7">
        <v>1</v>
      </c>
      <c r="G2252" s="4">
        <v>1996</v>
      </c>
      <c r="H2252" s="18">
        <f t="shared" si="70"/>
        <v>1997</v>
      </c>
      <c r="I2252" s="5" t="s">
        <v>3619</v>
      </c>
      <c r="J2252" t="str">
        <f t="shared" si="71"/>
        <v>Black McCuskey</v>
      </c>
    </row>
    <row r="2253" spans="1:10" ht="15" x14ac:dyDescent="0.25">
      <c r="A2253" s="5" t="s">
        <v>253</v>
      </c>
      <c r="B2253" s="6">
        <v>69</v>
      </c>
      <c r="C2253" s="19">
        <v>156</v>
      </c>
      <c r="D2253" s="7">
        <v>0</v>
      </c>
      <c r="E2253" s="6">
        <v>0.1</v>
      </c>
      <c r="F2253" s="7">
        <v>1</v>
      </c>
      <c r="G2253" s="4">
        <v>1996</v>
      </c>
      <c r="H2253" s="18">
        <f t="shared" si="70"/>
        <v>1997</v>
      </c>
      <c r="I2253" s="5" t="s">
        <v>2685</v>
      </c>
      <c r="J2253" t="str">
        <f t="shared" si="71"/>
        <v>Bogle Gates</v>
      </c>
    </row>
    <row r="2254" spans="1:10" ht="15" x14ac:dyDescent="0.25">
      <c r="A2254" s="5" t="s">
        <v>254</v>
      </c>
      <c r="B2254" s="6">
        <v>50.8</v>
      </c>
      <c r="C2254" s="19">
        <v>186</v>
      </c>
      <c r="D2254" s="7">
        <v>0</v>
      </c>
      <c r="E2254" s="6">
        <v>0.1</v>
      </c>
      <c r="F2254" s="7">
        <v>1</v>
      </c>
      <c r="G2254" s="4">
        <v>1996</v>
      </c>
      <c r="H2254" s="18">
        <f t="shared" si="70"/>
        <v>1997</v>
      </c>
      <c r="I2254" s="5" t="s">
        <v>2686</v>
      </c>
      <c r="J2254" t="str">
        <f t="shared" si="71"/>
        <v>Bracewell Patterson</v>
      </c>
    </row>
    <row r="2255" spans="1:10" ht="15" x14ac:dyDescent="0.25">
      <c r="A2255" s="5" t="s">
        <v>1561</v>
      </c>
      <c r="B2255" s="6">
        <v>172.4</v>
      </c>
      <c r="C2255" s="19">
        <v>89</v>
      </c>
      <c r="D2255" s="7">
        <v>0</v>
      </c>
      <c r="E2255" s="6">
        <v>0.2</v>
      </c>
      <c r="F2255" s="7">
        <v>4</v>
      </c>
      <c r="G2255" s="4">
        <v>1996</v>
      </c>
      <c r="H2255" s="18">
        <f t="shared" si="70"/>
        <v>1997</v>
      </c>
      <c r="I2255" s="5" t="s">
        <v>3521</v>
      </c>
      <c r="J2255" t="str">
        <f t="shared" si="71"/>
        <v>Brobeck Hale</v>
      </c>
    </row>
    <row r="2256" spans="1:10" ht="15" x14ac:dyDescent="0.25">
      <c r="A2256" s="5" t="s">
        <v>1365</v>
      </c>
      <c r="B2256" s="6">
        <v>767.8</v>
      </c>
      <c r="C2256" s="19">
        <v>25</v>
      </c>
      <c r="D2256" s="7">
        <v>0</v>
      </c>
      <c r="E2256" s="6">
        <v>0.7</v>
      </c>
      <c r="F2256" s="7">
        <v>23</v>
      </c>
      <c r="G2256" s="4">
        <v>1996</v>
      </c>
      <c r="H2256" s="18">
        <f t="shared" si="70"/>
        <v>1997</v>
      </c>
      <c r="I2256" s="5" t="s">
        <v>3365</v>
      </c>
      <c r="J2256" t="str">
        <f t="shared" si="71"/>
        <v>Brobeck Phleger</v>
      </c>
    </row>
    <row r="2257" spans="1:10" ht="15" x14ac:dyDescent="0.25">
      <c r="A2257" s="5" t="s">
        <v>1199</v>
      </c>
      <c r="B2257" s="6">
        <v>43.2</v>
      </c>
      <c r="C2257" s="19">
        <v>194</v>
      </c>
      <c r="D2257" s="7">
        <v>0</v>
      </c>
      <c r="E2257" s="6">
        <v>0</v>
      </c>
      <c r="F2257" s="7">
        <v>2</v>
      </c>
      <c r="G2257" s="4">
        <v>1996</v>
      </c>
      <c r="H2257" s="18">
        <f t="shared" si="70"/>
        <v>1997</v>
      </c>
      <c r="I2257" s="5" t="s">
        <v>2748</v>
      </c>
      <c r="J2257" t="str">
        <f t="shared" si="71"/>
        <v>Brown Rudnick</v>
      </c>
    </row>
    <row r="2258" spans="1:10" ht="15" x14ac:dyDescent="0.25">
      <c r="A2258" s="5" t="s">
        <v>689</v>
      </c>
      <c r="B2258" s="6">
        <v>488</v>
      </c>
      <c r="C2258" s="19">
        <v>39</v>
      </c>
      <c r="D2258" s="7">
        <v>0</v>
      </c>
      <c r="E2258" s="6">
        <v>0.5</v>
      </c>
      <c r="F2258" s="7">
        <v>2</v>
      </c>
      <c r="G2258" s="4">
        <v>1996</v>
      </c>
      <c r="H2258" s="18">
        <f t="shared" si="70"/>
        <v>1997</v>
      </c>
      <c r="I2258" s="5" t="s">
        <v>689</v>
      </c>
      <c r="J2258" t="str">
        <f t="shared" si="71"/>
        <v>Bryan Cave</v>
      </c>
    </row>
    <row r="2259" spans="1:10" ht="15" x14ac:dyDescent="0.25">
      <c r="A2259" s="5" t="s">
        <v>993</v>
      </c>
      <c r="B2259" s="6">
        <v>167.1</v>
      </c>
      <c r="C2259" s="19">
        <v>91</v>
      </c>
      <c r="D2259" s="7">
        <v>0</v>
      </c>
      <c r="E2259" s="6">
        <v>0.2</v>
      </c>
      <c r="F2259" s="7">
        <v>6</v>
      </c>
      <c r="G2259" s="4">
        <v>1996</v>
      </c>
      <c r="H2259" s="18">
        <f t="shared" si="70"/>
        <v>1997</v>
      </c>
      <c r="I2259" s="5" t="s">
        <v>993</v>
      </c>
      <c r="J2259" t="str">
        <f t="shared" si="71"/>
        <v>Buchanan Ingersoll</v>
      </c>
    </row>
    <row r="2260" spans="1:10" ht="15" x14ac:dyDescent="0.25">
      <c r="A2260" s="5" t="s">
        <v>12</v>
      </c>
      <c r="B2260" s="6">
        <v>191.8</v>
      </c>
      <c r="C2260" s="19">
        <v>81</v>
      </c>
      <c r="D2260" s="7">
        <v>0</v>
      </c>
      <c r="E2260" s="6">
        <v>0.2</v>
      </c>
      <c r="F2260" s="7">
        <v>2</v>
      </c>
      <c r="G2260" s="4">
        <v>1996</v>
      </c>
      <c r="H2260" s="18">
        <f t="shared" si="70"/>
        <v>1997</v>
      </c>
      <c r="I2260" s="5" t="s">
        <v>2577</v>
      </c>
      <c r="J2260" t="str">
        <f t="shared" si="71"/>
        <v>Cahill Gordon</v>
      </c>
    </row>
    <row r="2261" spans="1:10" ht="15" x14ac:dyDescent="0.25">
      <c r="A2261" s="5" t="s">
        <v>871</v>
      </c>
      <c r="B2261" s="6">
        <v>126.4</v>
      </c>
      <c r="C2261" s="19">
        <v>112</v>
      </c>
      <c r="D2261" s="7">
        <v>0</v>
      </c>
      <c r="E2261" s="6">
        <v>0.1</v>
      </c>
      <c r="F2261" s="7">
        <v>2</v>
      </c>
      <c r="G2261" s="4">
        <v>1996</v>
      </c>
      <c r="H2261" s="18">
        <f t="shared" si="70"/>
        <v>1997</v>
      </c>
      <c r="I2261" s="5" t="s">
        <v>2993</v>
      </c>
      <c r="J2261" t="str">
        <f t="shared" si="71"/>
        <v>Calfee Halter</v>
      </c>
    </row>
    <row r="2262" spans="1:10" ht="15" x14ac:dyDescent="0.25">
      <c r="A2262" s="5" t="s">
        <v>129</v>
      </c>
      <c r="B2262" s="6">
        <v>127.4</v>
      </c>
      <c r="C2262" s="19">
        <v>111</v>
      </c>
      <c r="D2262" s="7">
        <v>0</v>
      </c>
      <c r="E2262" s="6">
        <v>0.1</v>
      </c>
      <c r="F2262" s="7">
        <v>2</v>
      </c>
      <c r="G2262" s="4">
        <v>1996</v>
      </c>
      <c r="H2262" s="18">
        <f t="shared" si="70"/>
        <v>1997</v>
      </c>
      <c r="I2262" s="5" t="s">
        <v>2635</v>
      </c>
      <c r="J2262" t="str">
        <f t="shared" si="71"/>
        <v>Chadbourne Parke</v>
      </c>
    </row>
    <row r="2263" spans="1:10" ht="15" x14ac:dyDescent="0.25">
      <c r="A2263" s="5" t="s">
        <v>1059</v>
      </c>
      <c r="B2263" s="6">
        <v>58.1</v>
      </c>
      <c r="C2263" s="19">
        <v>176</v>
      </c>
      <c r="D2263" s="7">
        <v>0</v>
      </c>
      <c r="E2263" s="6">
        <v>0.1</v>
      </c>
      <c r="F2263" s="7">
        <v>1</v>
      </c>
      <c r="G2263" s="4">
        <v>1996</v>
      </c>
      <c r="H2263" s="18">
        <f t="shared" si="70"/>
        <v>1997</v>
      </c>
      <c r="I2263" s="5" t="s">
        <v>3125</v>
      </c>
      <c r="J2263" t="str">
        <f t="shared" si="71"/>
        <v>Chadbourne Parke</v>
      </c>
    </row>
    <row r="2264" spans="1:10" ht="15" x14ac:dyDescent="0.25">
      <c r="A2264" s="5" t="s">
        <v>697</v>
      </c>
      <c r="B2264" s="6">
        <v>64.599999999999994</v>
      </c>
      <c r="C2264" s="19">
        <v>163</v>
      </c>
      <c r="D2264" s="7">
        <v>0</v>
      </c>
      <c r="E2264" s="6">
        <v>0.1</v>
      </c>
      <c r="F2264" s="7">
        <v>2</v>
      </c>
      <c r="G2264" s="4">
        <v>1996</v>
      </c>
      <c r="H2264" s="18">
        <f t="shared" si="70"/>
        <v>1997</v>
      </c>
      <c r="I2264" s="5" t="s">
        <v>2816</v>
      </c>
      <c r="J2264" t="str">
        <f t="shared" si="71"/>
        <v>Choate Hall</v>
      </c>
    </row>
    <row r="2265" spans="1:10" ht="15" x14ac:dyDescent="0.25">
      <c r="A2265" s="5" t="s">
        <v>482</v>
      </c>
      <c r="B2265" s="8">
        <v>14014</v>
      </c>
      <c r="C2265" s="19">
        <v>1</v>
      </c>
      <c r="D2265" s="7">
        <v>0</v>
      </c>
      <c r="E2265" s="6">
        <v>13.6</v>
      </c>
      <c r="F2265" s="7">
        <v>5</v>
      </c>
      <c r="G2265" s="4">
        <v>1996</v>
      </c>
      <c r="H2265" s="18">
        <f t="shared" si="70"/>
        <v>1997</v>
      </c>
      <c r="I2265" s="5" t="s">
        <v>2578</v>
      </c>
      <c r="J2265" t="str">
        <f t="shared" si="71"/>
        <v>Cleary Gottlieb</v>
      </c>
    </row>
    <row r="2266" spans="1:10" ht="15" x14ac:dyDescent="0.25">
      <c r="A2266" s="5" t="s">
        <v>1581</v>
      </c>
      <c r="B2266" s="6">
        <v>54.9</v>
      </c>
      <c r="C2266" s="19">
        <v>179</v>
      </c>
      <c r="D2266" s="7">
        <v>0</v>
      </c>
      <c r="E2266" s="6">
        <v>0.1</v>
      </c>
      <c r="F2266" s="7">
        <v>2</v>
      </c>
      <c r="G2266" s="4">
        <v>1996</v>
      </c>
      <c r="H2266" s="18">
        <f t="shared" si="70"/>
        <v>1997</v>
      </c>
      <c r="I2266" s="5" t="s">
        <v>3539</v>
      </c>
      <c r="J2266" t="str">
        <f t="shared" si="71"/>
        <v>Conner Winters</v>
      </c>
    </row>
    <row r="2267" spans="1:10" ht="15" x14ac:dyDescent="0.25">
      <c r="A2267" s="5" t="s">
        <v>869</v>
      </c>
      <c r="B2267" s="6">
        <v>715.8</v>
      </c>
      <c r="C2267" s="19">
        <v>28</v>
      </c>
      <c r="D2267" s="7">
        <v>0</v>
      </c>
      <c r="E2267" s="6">
        <v>0.7</v>
      </c>
      <c r="F2267" s="7">
        <v>24</v>
      </c>
      <c r="G2267" s="4">
        <v>1996</v>
      </c>
      <c r="H2267" s="18">
        <f t="shared" si="70"/>
        <v>1997</v>
      </c>
      <c r="I2267" s="5" t="s">
        <v>2992</v>
      </c>
      <c r="J2267" t="str">
        <f t="shared" si="71"/>
        <v>Cooley Godward</v>
      </c>
    </row>
    <row r="2268" spans="1:10" ht="15" x14ac:dyDescent="0.25">
      <c r="A2268" s="5" t="s">
        <v>1670</v>
      </c>
      <c r="B2268" s="6">
        <v>135.6</v>
      </c>
      <c r="C2268" s="19">
        <v>107</v>
      </c>
      <c r="D2268" s="7">
        <v>0</v>
      </c>
      <c r="E2268" s="6">
        <v>0.1</v>
      </c>
      <c r="F2268" s="7">
        <v>7</v>
      </c>
      <c r="G2268" s="4">
        <v>1996</v>
      </c>
      <c r="H2268" s="18">
        <f t="shared" si="70"/>
        <v>1997</v>
      </c>
      <c r="I2268" s="5" t="s">
        <v>1670</v>
      </c>
      <c r="J2268" t="str">
        <f t="shared" si="71"/>
        <v>Cooley Godward</v>
      </c>
    </row>
    <row r="2269" spans="1:10" ht="15" x14ac:dyDescent="0.25">
      <c r="A2269" s="5" t="s">
        <v>1545</v>
      </c>
      <c r="B2269" s="6">
        <v>65.900000000000006</v>
      </c>
      <c r="C2269" s="19">
        <v>160</v>
      </c>
      <c r="D2269" s="7">
        <v>0</v>
      </c>
      <c r="E2269" s="6">
        <v>0.1</v>
      </c>
      <c r="F2269" s="7">
        <v>1</v>
      </c>
      <c r="G2269" s="4">
        <v>1996</v>
      </c>
      <c r="H2269" s="18">
        <f t="shared" si="70"/>
        <v>1997</v>
      </c>
      <c r="I2269" s="5" t="s">
        <v>3507</v>
      </c>
      <c r="J2269" t="str">
        <f t="shared" si="71"/>
        <v>Cotton Bledsoe</v>
      </c>
    </row>
    <row r="2270" spans="1:10" ht="15" x14ac:dyDescent="0.25">
      <c r="A2270" s="5" t="s">
        <v>67</v>
      </c>
      <c r="B2270" s="6">
        <v>229</v>
      </c>
      <c r="C2270" s="19">
        <v>72</v>
      </c>
      <c r="D2270" s="7">
        <v>0</v>
      </c>
      <c r="E2270" s="6">
        <v>0.2</v>
      </c>
      <c r="F2270" s="7">
        <v>2</v>
      </c>
      <c r="G2270" s="4">
        <v>1996</v>
      </c>
      <c r="H2270" s="18">
        <f t="shared" si="70"/>
        <v>1997</v>
      </c>
      <c r="I2270" s="5" t="s">
        <v>67</v>
      </c>
      <c r="J2270" t="str">
        <f t="shared" si="71"/>
        <v>Coudert Brothers</v>
      </c>
    </row>
    <row r="2271" spans="1:10" ht="15" x14ac:dyDescent="0.25">
      <c r="A2271" s="5" t="s">
        <v>15</v>
      </c>
      <c r="B2271" s="6">
        <v>774.1</v>
      </c>
      <c r="C2271" s="19">
        <v>24</v>
      </c>
      <c r="D2271" s="7">
        <v>0</v>
      </c>
      <c r="E2271" s="6">
        <v>0.8</v>
      </c>
      <c r="F2271" s="7">
        <v>5</v>
      </c>
      <c r="G2271" s="4">
        <v>1996</v>
      </c>
      <c r="H2271" s="18">
        <f t="shared" si="70"/>
        <v>1997</v>
      </c>
      <c r="I2271" s="5" t="s">
        <v>2580</v>
      </c>
      <c r="J2271" t="str">
        <f t="shared" si="71"/>
        <v>Cravath Swaine</v>
      </c>
    </row>
    <row r="2272" spans="1:10" ht="15" x14ac:dyDescent="0.25">
      <c r="A2272" s="5" t="s">
        <v>260</v>
      </c>
      <c r="B2272" s="6">
        <v>53.1</v>
      </c>
      <c r="C2272" s="19">
        <v>181</v>
      </c>
      <c r="D2272" s="7">
        <v>0</v>
      </c>
      <c r="E2272" s="6">
        <v>0.1</v>
      </c>
      <c r="F2272" s="7">
        <v>1</v>
      </c>
      <c r="G2272" s="4">
        <v>1996</v>
      </c>
      <c r="H2272" s="18">
        <f t="shared" si="70"/>
        <v>1997</v>
      </c>
      <c r="I2272" s="5" t="s">
        <v>2690</v>
      </c>
      <c r="J2272" t="str">
        <f t="shared" si="71"/>
        <v>Cummings Lockwood</v>
      </c>
    </row>
    <row r="2273" spans="1:10" ht="15" x14ac:dyDescent="0.25">
      <c r="A2273" s="5" t="s">
        <v>1186</v>
      </c>
      <c r="B2273" s="6">
        <v>314</v>
      </c>
      <c r="C2273" s="19">
        <v>54</v>
      </c>
      <c r="D2273" s="7">
        <v>0</v>
      </c>
      <c r="E2273" s="6">
        <v>0.3</v>
      </c>
      <c r="F2273" s="7">
        <v>1</v>
      </c>
      <c r="G2273" s="4">
        <v>1996</v>
      </c>
      <c r="H2273" s="18">
        <f t="shared" si="70"/>
        <v>1997</v>
      </c>
      <c r="I2273" s="5" t="s">
        <v>2691</v>
      </c>
      <c r="J2273" t="str">
        <f t="shared" si="71"/>
        <v>Curtis Mallet-Prevost</v>
      </c>
    </row>
    <row r="2274" spans="1:10" ht="15" x14ac:dyDescent="0.25">
      <c r="A2274" s="5" t="s">
        <v>16</v>
      </c>
      <c r="B2274" s="8">
        <v>7525.9</v>
      </c>
      <c r="C2274" s="19">
        <v>3</v>
      </c>
      <c r="D2274" s="7">
        <v>0</v>
      </c>
      <c r="E2274" s="6">
        <v>7.3</v>
      </c>
      <c r="F2274" s="7">
        <v>8</v>
      </c>
      <c r="G2274" s="4">
        <v>1996</v>
      </c>
      <c r="H2274" s="18">
        <f t="shared" si="70"/>
        <v>1997</v>
      </c>
      <c r="I2274" s="5" t="s">
        <v>2581</v>
      </c>
      <c r="J2274" t="str">
        <f t="shared" si="71"/>
        <v>Davis Polk</v>
      </c>
    </row>
    <row r="2275" spans="1:10" ht="15" x14ac:dyDescent="0.25">
      <c r="A2275" s="5" t="s">
        <v>1677</v>
      </c>
      <c r="B2275" s="6">
        <v>80.5</v>
      </c>
      <c r="C2275" s="19">
        <v>150</v>
      </c>
      <c r="D2275" s="7">
        <v>0</v>
      </c>
      <c r="E2275" s="6">
        <v>0.1</v>
      </c>
      <c r="F2275" s="7">
        <v>1</v>
      </c>
      <c r="G2275" s="4">
        <v>1996</v>
      </c>
      <c r="H2275" s="18">
        <f t="shared" si="70"/>
        <v>1997</v>
      </c>
      <c r="I2275" s="5" t="s">
        <v>3609</v>
      </c>
      <c r="J2275" t="str">
        <f t="shared" si="71"/>
        <v>Davis Brown</v>
      </c>
    </row>
    <row r="2276" spans="1:10" ht="15" x14ac:dyDescent="0.25">
      <c r="A2276" s="5" t="s">
        <v>17</v>
      </c>
      <c r="B2276" s="8">
        <v>1532.1</v>
      </c>
      <c r="C2276" s="19">
        <v>17</v>
      </c>
      <c r="D2276" s="7">
        <v>0</v>
      </c>
      <c r="E2276" s="6">
        <v>1.5</v>
      </c>
      <c r="F2276" s="7">
        <v>4</v>
      </c>
      <c r="G2276" s="4">
        <v>1996</v>
      </c>
      <c r="H2276" s="18">
        <f t="shared" si="70"/>
        <v>1997</v>
      </c>
      <c r="I2276" s="5" t="s">
        <v>2582</v>
      </c>
      <c r="J2276" t="str">
        <f t="shared" si="71"/>
        <v>Debevoise Plimpton</v>
      </c>
    </row>
    <row r="2277" spans="1:10" ht="15" x14ac:dyDescent="0.25">
      <c r="A2277" s="5" t="s">
        <v>18</v>
      </c>
      <c r="B2277" s="6">
        <v>136.6</v>
      </c>
      <c r="C2277" s="19">
        <v>105</v>
      </c>
      <c r="D2277" s="7">
        <v>0</v>
      </c>
      <c r="E2277" s="6">
        <v>0.1</v>
      </c>
      <c r="F2277" s="7">
        <v>4</v>
      </c>
      <c r="G2277" s="4">
        <v>1996</v>
      </c>
      <c r="H2277" s="18">
        <f t="shared" si="70"/>
        <v>1997</v>
      </c>
      <c r="I2277" s="5" t="s">
        <v>18</v>
      </c>
      <c r="J2277" t="str">
        <f t="shared" si="71"/>
        <v>Dewey Ballantine</v>
      </c>
    </row>
    <row r="2278" spans="1:10" ht="15" x14ac:dyDescent="0.25">
      <c r="A2278" s="5" t="s">
        <v>712</v>
      </c>
      <c r="B2278" s="6">
        <v>86.5</v>
      </c>
      <c r="C2278" s="19">
        <v>140</v>
      </c>
      <c r="D2278" s="7">
        <v>0</v>
      </c>
      <c r="E2278" s="6">
        <v>0.1</v>
      </c>
      <c r="F2278" s="7">
        <v>6</v>
      </c>
      <c r="G2278" s="4">
        <v>1996</v>
      </c>
      <c r="H2278" s="18">
        <f t="shared" si="70"/>
        <v>1997</v>
      </c>
      <c r="I2278" s="5" t="s">
        <v>2825</v>
      </c>
      <c r="J2278" t="str">
        <f t="shared" si="71"/>
        <v>Dorsey Whitney</v>
      </c>
    </row>
    <row r="2279" spans="1:10" ht="15" x14ac:dyDescent="0.25">
      <c r="A2279" s="5" t="s">
        <v>483</v>
      </c>
      <c r="B2279" s="6">
        <v>592</v>
      </c>
      <c r="C2279" s="19">
        <v>33</v>
      </c>
      <c r="D2279" s="7">
        <v>0</v>
      </c>
      <c r="E2279" s="6">
        <v>0.6</v>
      </c>
      <c r="F2279" s="7">
        <v>2</v>
      </c>
      <c r="G2279" s="4">
        <v>1996</v>
      </c>
      <c r="H2279" s="18">
        <f t="shared" si="70"/>
        <v>1997</v>
      </c>
      <c r="I2279" s="5" t="s">
        <v>2665</v>
      </c>
      <c r="J2279" t="str">
        <f t="shared" si="71"/>
        <v>Dow Lohnes</v>
      </c>
    </row>
    <row r="2280" spans="1:10" ht="15" x14ac:dyDescent="0.25">
      <c r="A2280" s="5" t="s">
        <v>713</v>
      </c>
      <c r="B2280" s="6">
        <v>100.3</v>
      </c>
      <c r="C2280" s="19">
        <v>131</v>
      </c>
      <c r="D2280" s="7">
        <v>0</v>
      </c>
      <c r="E2280" s="6">
        <v>0.1</v>
      </c>
      <c r="F2280" s="7">
        <v>2</v>
      </c>
      <c r="G2280" s="4">
        <v>1996</v>
      </c>
      <c r="H2280" s="18">
        <f t="shared" si="70"/>
        <v>1997</v>
      </c>
      <c r="I2280" s="5" t="s">
        <v>2826</v>
      </c>
      <c r="J2280" t="str">
        <f t="shared" si="71"/>
        <v>Drinker Biddle</v>
      </c>
    </row>
    <row r="2281" spans="1:10" ht="15" x14ac:dyDescent="0.25">
      <c r="A2281" s="5" t="s">
        <v>1681</v>
      </c>
      <c r="B2281" s="6">
        <v>67</v>
      </c>
      <c r="C2281" s="19">
        <v>158</v>
      </c>
      <c r="D2281" s="7">
        <v>0</v>
      </c>
      <c r="E2281" s="6">
        <v>0.1</v>
      </c>
      <c r="F2281" s="7">
        <v>2</v>
      </c>
      <c r="G2281" s="4">
        <v>1996</v>
      </c>
      <c r="H2281" s="18">
        <f t="shared" si="70"/>
        <v>1997</v>
      </c>
      <c r="I2281" s="5" t="s">
        <v>3613</v>
      </c>
      <c r="J2281" t="str">
        <f t="shared" si="71"/>
        <v>Duane Morris</v>
      </c>
    </row>
    <row r="2282" spans="1:10" ht="15" x14ac:dyDescent="0.25">
      <c r="A2282" s="5" t="s">
        <v>1405</v>
      </c>
      <c r="B2282" s="6">
        <v>85.9</v>
      </c>
      <c r="C2282" s="19">
        <v>141</v>
      </c>
      <c r="D2282" s="7">
        <v>0</v>
      </c>
      <c r="E2282" s="6">
        <v>0.1</v>
      </c>
      <c r="F2282" s="7">
        <v>1</v>
      </c>
      <c r="G2282" s="4">
        <v>1996</v>
      </c>
      <c r="H2282" s="18">
        <f t="shared" si="70"/>
        <v>1997</v>
      </c>
      <c r="I2282" s="5" t="s">
        <v>3394</v>
      </c>
      <c r="J2282" t="str">
        <f t="shared" si="71"/>
        <v>Dyer Ellis</v>
      </c>
    </row>
    <row r="2283" spans="1:10" ht="15" x14ac:dyDescent="0.25">
      <c r="A2283" s="5" t="s">
        <v>268</v>
      </c>
      <c r="B2283" s="6">
        <v>217.2</v>
      </c>
      <c r="C2283" s="19">
        <v>75</v>
      </c>
      <c r="D2283" s="7">
        <v>0</v>
      </c>
      <c r="E2283" s="6">
        <v>0.2</v>
      </c>
      <c r="F2283" s="7">
        <v>4</v>
      </c>
      <c r="G2283" s="4">
        <v>1996</v>
      </c>
      <c r="H2283" s="18">
        <f t="shared" si="70"/>
        <v>1997</v>
      </c>
      <c r="I2283" s="5" t="s">
        <v>534</v>
      </c>
      <c r="J2283" t="str">
        <f t="shared" si="71"/>
        <v>Edwards Angell</v>
      </c>
    </row>
    <row r="2284" spans="1:10" ht="15" x14ac:dyDescent="0.25">
      <c r="A2284" s="5" t="s">
        <v>855</v>
      </c>
      <c r="B2284" s="6">
        <v>91.9</v>
      </c>
      <c r="C2284" s="19">
        <v>136</v>
      </c>
      <c r="D2284" s="7">
        <v>0</v>
      </c>
      <c r="E2284" s="6">
        <v>0.1</v>
      </c>
      <c r="F2284" s="7">
        <v>4</v>
      </c>
      <c r="G2284" s="4">
        <v>1996</v>
      </c>
      <c r="H2284" s="18">
        <f t="shared" si="70"/>
        <v>1997</v>
      </c>
      <c r="I2284" s="5" t="s">
        <v>2981</v>
      </c>
      <c r="J2284" t="str">
        <f t="shared" si="71"/>
        <v>Elias Matz</v>
      </c>
    </row>
    <row r="2285" spans="1:10" ht="15" x14ac:dyDescent="0.25">
      <c r="A2285" s="5" t="s">
        <v>1621</v>
      </c>
      <c r="B2285" s="6">
        <v>58.6</v>
      </c>
      <c r="C2285" s="20">
        <v>174</v>
      </c>
      <c r="D2285" s="7">
        <v>1</v>
      </c>
      <c r="E2285" s="6">
        <v>0.1</v>
      </c>
      <c r="F2285" s="7">
        <v>2</v>
      </c>
      <c r="G2285" s="4">
        <v>1996</v>
      </c>
      <c r="H2285" s="18">
        <f t="shared" si="70"/>
        <v>1997</v>
      </c>
      <c r="I2285" s="5" t="s">
        <v>3567</v>
      </c>
      <c r="J2285" t="str">
        <f t="shared" si="71"/>
        <v>Epstein Becker</v>
      </c>
    </row>
    <row r="2286" spans="1:10" ht="15" x14ac:dyDescent="0.25">
      <c r="A2286" s="5" t="s">
        <v>1658</v>
      </c>
      <c r="B2286" s="6">
        <v>243.2</v>
      </c>
      <c r="C2286" s="19">
        <v>68</v>
      </c>
      <c r="D2286" s="7">
        <v>0</v>
      </c>
      <c r="E2286" s="6">
        <v>0.2</v>
      </c>
      <c r="F2286" s="7">
        <v>1</v>
      </c>
      <c r="G2286" s="4">
        <v>1996</v>
      </c>
      <c r="H2286" s="18">
        <f t="shared" si="70"/>
        <v>1997</v>
      </c>
      <c r="I2286" s="5" t="s">
        <v>1658</v>
      </c>
      <c r="J2286" t="str">
        <f t="shared" si="71"/>
        <v>Estudio Aurelio</v>
      </c>
    </row>
    <row r="2287" spans="1:10" ht="15" x14ac:dyDescent="0.25">
      <c r="A2287" s="5" t="s">
        <v>1660</v>
      </c>
      <c r="B2287" s="6">
        <v>203.9</v>
      </c>
      <c r="C2287" s="19">
        <v>79</v>
      </c>
      <c r="D2287" s="7">
        <v>0</v>
      </c>
      <c r="E2287" s="6">
        <v>0.2</v>
      </c>
      <c r="F2287" s="7">
        <v>1</v>
      </c>
      <c r="G2287" s="4">
        <v>1996</v>
      </c>
      <c r="H2287" s="18">
        <f t="shared" si="70"/>
        <v>1997</v>
      </c>
      <c r="I2287" s="5" t="s">
        <v>3598</v>
      </c>
      <c r="J2287" t="str">
        <f t="shared" si="71"/>
        <v>Estudio Basilico</v>
      </c>
    </row>
    <row r="2288" spans="1:10" ht="15" x14ac:dyDescent="0.25">
      <c r="A2288" s="5" t="s">
        <v>716</v>
      </c>
      <c r="B2288" s="6">
        <v>289.39999999999998</v>
      </c>
      <c r="C2288" s="19">
        <v>57</v>
      </c>
      <c r="D2288" s="7">
        <v>0</v>
      </c>
      <c r="E2288" s="6">
        <v>0.3</v>
      </c>
      <c r="F2288" s="7">
        <v>8</v>
      </c>
      <c r="G2288" s="4">
        <v>1996</v>
      </c>
      <c r="H2288" s="18">
        <f t="shared" si="70"/>
        <v>1997</v>
      </c>
      <c r="I2288" s="5" t="s">
        <v>2827</v>
      </c>
      <c r="J2288" t="str">
        <f t="shared" si="71"/>
        <v>Fenwick West</v>
      </c>
    </row>
    <row r="2289" spans="1:10" ht="15" x14ac:dyDescent="0.25">
      <c r="A2289" s="5" t="s">
        <v>76</v>
      </c>
      <c r="B2289" s="6">
        <v>115</v>
      </c>
      <c r="C2289" s="19">
        <v>119</v>
      </c>
      <c r="D2289" s="7">
        <v>0</v>
      </c>
      <c r="E2289" s="6">
        <v>0.1</v>
      </c>
      <c r="F2289" s="7">
        <v>2</v>
      </c>
      <c r="G2289" s="4">
        <v>1996</v>
      </c>
      <c r="H2289" s="18">
        <f t="shared" si="70"/>
        <v>1997</v>
      </c>
      <c r="I2289" s="5" t="s">
        <v>2617</v>
      </c>
      <c r="J2289" t="str">
        <f t="shared" si="71"/>
        <v>Foley Lardner</v>
      </c>
    </row>
    <row r="2290" spans="1:10" ht="15" x14ac:dyDescent="0.25">
      <c r="A2290" s="5" t="s">
        <v>1095</v>
      </c>
      <c r="B2290" s="6">
        <v>286.5</v>
      </c>
      <c r="C2290" s="19">
        <v>58</v>
      </c>
      <c r="D2290" s="7">
        <v>0</v>
      </c>
      <c r="E2290" s="6">
        <v>0.3</v>
      </c>
      <c r="F2290" s="7">
        <v>7</v>
      </c>
      <c r="G2290" s="4">
        <v>1996</v>
      </c>
      <c r="H2290" s="18">
        <f t="shared" si="70"/>
        <v>1997</v>
      </c>
      <c r="I2290" s="5" t="s">
        <v>3153</v>
      </c>
      <c r="J2290" t="str">
        <f t="shared" si="71"/>
        <v>Foley Hoag</v>
      </c>
    </row>
    <row r="2291" spans="1:10" ht="15" x14ac:dyDescent="0.25">
      <c r="A2291" s="5" t="s">
        <v>1120</v>
      </c>
      <c r="B2291" s="6">
        <v>146.69999999999999</v>
      </c>
      <c r="C2291" s="19">
        <v>100</v>
      </c>
      <c r="D2291" s="7">
        <v>0</v>
      </c>
      <c r="E2291" s="6">
        <v>0.1</v>
      </c>
      <c r="F2291" s="7">
        <v>3</v>
      </c>
      <c r="G2291" s="4">
        <v>1996</v>
      </c>
      <c r="H2291" s="18">
        <f t="shared" si="70"/>
        <v>1997</v>
      </c>
      <c r="I2291" s="5" t="s">
        <v>3173</v>
      </c>
      <c r="J2291" t="str">
        <f t="shared" si="71"/>
        <v>Freeborn Peters</v>
      </c>
    </row>
    <row r="2292" spans="1:10" ht="15" x14ac:dyDescent="0.25">
      <c r="A2292" s="5" t="s">
        <v>1617</v>
      </c>
      <c r="B2292" s="6">
        <v>103.3</v>
      </c>
      <c r="C2292" s="19">
        <v>126</v>
      </c>
      <c r="D2292" s="7">
        <v>0</v>
      </c>
      <c r="E2292" s="6">
        <v>0.1</v>
      </c>
      <c r="F2292" s="7">
        <v>3</v>
      </c>
      <c r="G2292" s="4">
        <v>1996</v>
      </c>
      <c r="H2292" s="18">
        <f t="shared" si="70"/>
        <v>1997</v>
      </c>
      <c r="I2292" s="5" t="s">
        <v>3565</v>
      </c>
      <c r="J2292" t="str">
        <f t="shared" si="71"/>
        <v>Freshman Marantz</v>
      </c>
    </row>
    <row r="2293" spans="1:10" ht="15" x14ac:dyDescent="0.25">
      <c r="A2293" s="5" t="s">
        <v>997</v>
      </c>
      <c r="B2293" s="8">
        <v>2379.4</v>
      </c>
      <c r="C2293" s="19">
        <v>9</v>
      </c>
      <c r="D2293" s="7">
        <v>0</v>
      </c>
      <c r="E2293" s="6">
        <v>2.2999999999999998</v>
      </c>
      <c r="F2293" s="7">
        <v>4</v>
      </c>
      <c r="G2293" s="4">
        <v>1996</v>
      </c>
      <c r="H2293" s="18">
        <f t="shared" si="70"/>
        <v>1997</v>
      </c>
      <c r="I2293" s="5" t="s">
        <v>2585</v>
      </c>
      <c r="J2293" t="str">
        <f t="shared" si="71"/>
        <v>Fried Frank</v>
      </c>
    </row>
    <row r="2294" spans="1:10" ht="15" x14ac:dyDescent="0.25">
      <c r="A2294" s="5" t="s">
        <v>22</v>
      </c>
      <c r="B2294" s="6">
        <v>553.5</v>
      </c>
      <c r="C2294" s="19">
        <v>36</v>
      </c>
      <c r="D2294" s="7">
        <v>0</v>
      </c>
      <c r="E2294" s="6">
        <v>0.5</v>
      </c>
      <c r="F2294" s="7">
        <v>14</v>
      </c>
      <c r="G2294" s="4">
        <v>1996</v>
      </c>
      <c r="H2294" s="18">
        <f t="shared" si="70"/>
        <v>1997</v>
      </c>
      <c r="I2294" s="5" t="s">
        <v>2586</v>
      </c>
      <c r="J2294" t="str">
        <f t="shared" si="71"/>
        <v>Fulbright Jaworski</v>
      </c>
    </row>
    <row r="2295" spans="1:10" ht="15" x14ac:dyDescent="0.25">
      <c r="A2295" s="5" t="s">
        <v>870</v>
      </c>
      <c r="B2295" s="6">
        <v>40.299999999999997</v>
      </c>
      <c r="C2295" s="20">
        <v>196</v>
      </c>
      <c r="D2295" s="7">
        <v>1</v>
      </c>
      <c r="E2295" s="6">
        <v>0</v>
      </c>
      <c r="F2295" s="7">
        <v>1</v>
      </c>
      <c r="G2295" s="4">
        <v>1996</v>
      </c>
      <c r="H2295" s="18">
        <f t="shared" si="70"/>
        <v>1997</v>
      </c>
      <c r="I2295" s="5" t="s">
        <v>601</v>
      </c>
      <c r="J2295" t="str">
        <f t="shared" si="71"/>
        <v>Gardere Wynne</v>
      </c>
    </row>
    <row r="2296" spans="1:10" ht="15" x14ac:dyDescent="0.25">
      <c r="A2296" s="5" t="s">
        <v>469</v>
      </c>
      <c r="B2296" s="6">
        <v>167.4</v>
      </c>
      <c r="C2296" s="19">
        <v>90</v>
      </c>
      <c r="D2296" s="7">
        <v>0</v>
      </c>
      <c r="E2296" s="6">
        <v>0.2</v>
      </c>
      <c r="F2296" s="7">
        <v>3</v>
      </c>
      <c r="G2296" s="4">
        <v>1996</v>
      </c>
      <c r="H2296" s="18">
        <f t="shared" si="70"/>
        <v>1997</v>
      </c>
      <c r="I2296" s="5" t="s">
        <v>2700</v>
      </c>
      <c r="J2296" t="str">
        <f t="shared" si="71"/>
        <v>Gardner Carton</v>
      </c>
    </row>
    <row r="2297" spans="1:10" ht="15" x14ac:dyDescent="0.25">
      <c r="A2297" s="5" t="s">
        <v>858</v>
      </c>
      <c r="B2297" s="6">
        <v>970.3</v>
      </c>
      <c r="C2297" s="19">
        <v>21</v>
      </c>
      <c r="D2297" s="7">
        <v>0</v>
      </c>
      <c r="E2297" s="6">
        <v>0.9</v>
      </c>
      <c r="F2297" s="7">
        <v>12</v>
      </c>
      <c r="G2297" s="4">
        <v>1996</v>
      </c>
      <c r="H2297" s="18">
        <f t="shared" si="70"/>
        <v>1997</v>
      </c>
      <c r="I2297" s="5" t="s">
        <v>858</v>
      </c>
      <c r="J2297" t="str">
        <f t="shared" si="71"/>
        <v>General Counsel</v>
      </c>
    </row>
    <row r="2298" spans="1:10" ht="15" x14ac:dyDescent="0.25">
      <c r="A2298" s="5" t="s">
        <v>921</v>
      </c>
      <c r="B2298" s="8">
        <v>1874.1</v>
      </c>
      <c r="C2298" s="19">
        <v>11</v>
      </c>
      <c r="D2298" s="7">
        <v>0</v>
      </c>
      <c r="E2298" s="6">
        <v>1.8</v>
      </c>
      <c r="F2298" s="7">
        <v>9</v>
      </c>
      <c r="G2298" s="4">
        <v>1996</v>
      </c>
      <c r="H2298" s="18">
        <f t="shared" si="70"/>
        <v>1997</v>
      </c>
      <c r="I2298" s="5" t="s">
        <v>2587</v>
      </c>
      <c r="J2298" t="str">
        <f t="shared" si="71"/>
        <v>Gibson Dunn</v>
      </c>
    </row>
    <row r="2299" spans="1:10" ht="15" x14ac:dyDescent="0.25">
      <c r="A2299" s="5" t="s">
        <v>1411</v>
      </c>
      <c r="B2299" s="6">
        <v>62.5</v>
      </c>
      <c r="C2299" s="19">
        <v>165</v>
      </c>
      <c r="D2299" s="7">
        <v>0</v>
      </c>
      <c r="E2299" s="6">
        <v>0.1</v>
      </c>
      <c r="F2299" s="7">
        <v>2</v>
      </c>
      <c r="G2299" s="4">
        <v>1996</v>
      </c>
      <c r="H2299" s="18">
        <f t="shared" si="70"/>
        <v>1997</v>
      </c>
      <c r="I2299" s="5" t="s">
        <v>3398</v>
      </c>
      <c r="J2299" t="str">
        <f t="shared" si="71"/>
        <v>Goldfarb Levy</v>
      </c>
    </row>
    <row r="2300" spans="1:10" ht="15" x14ac:dyDescent="0.25">
      <c r="A2300" s="5" t="s">
        <v>864</v>
      </c>
      <c r="B2300" s="6">
        <v>368.3</v>
      </c>
      <c r="C2300" s="19">
        <v>45</v>
      </c>
      <c r="D2300" s="7">
        <v>0</v>
      </c>
      <c r="E2300" s="6">
        <v>0.4</v>
      </c>
      <c r="F2300" s="7">
        <v>7</v>
      </c>
      <c r="G2300" s="4">
        <v>1996</v>
      </c>
      <c r="H2300" s="18">
        <f t="shared" si="70"/>
        <v>1997</v>
      </c>
      <c r="I2300" s="5" t="s">
        <v>2988</v>
      </c>
      <c r="J2300" t="str">
        <f t="shared" si="71"/>
        <v>Goodwin Procter</v>
      </c>
    </row>
    <row r="2301" spans="1:10" ht="15" x14ac:dyDescent="0.25">
      <c r="A2301" s="5" t="s">
        <v>177</v>
      </c>
      <c r="B2301" s="6">
        <v>124.2</v>
      </c>
      <c r="C2301" s="19">
        <v>113</v>
      </c>
      <c r="D2301" s="7">
        <v>0</v>
      </c>
      <c r="E2301" s="6">
        <v>0.1</v>
      </c>
      <c r="F2301" s="7">
        <v>2</v>
      </c>
      <c r="G2301" s="4">
        <v>1996</v>
      </c>
      <c r="H2301" s="18">
        <f t="shared" si="70"/>
        <v>1997</v>
      </c>
      <c r="I2301" s="5" t="s">
        <v>2652</v>
      </c>
      <c r="J2301" t="str">
        <f t="shared" si="71"/>
        <v>Graham James</v>
      </c>
    </row>
    <row r="2302" spans="1:10" ht="15" x14ac:dyDescent="0.25">
      <c r="A2302" s="5" t="s">
        <v>235</v>
      </c>
      <c r="B2302" s="6">
        <v>301.5</v>
      </c>
      <c r="C2302" s="19">
        <v>56</v>
      </c>
      <c r="D2302" s="7">
        <v>0</v>
      </c>
      <c r="E2302" s="6">
        <v>0.3</v>
      </c>
      <c r="F2302" s="7">
        <v>9</v>
      </c>
      <c r="G2302" s="4">
        <v>1996</v>
      </c>
      <c r="H2302" s="18">
        <f t="shared" si="70"/>
        <v>1997</v>
      </c>
      <c r="I2302" s="5" t="s">
        <v>2673</v>
      </c>
      <c r="J2302" t="str">
        <f t="shared" si="71"/>
        <v>Gray Cary</v>
      </c>
    </row>
    <row r="2303" spans="1:10" ht="15" x14ac:dyDescent="0.25">
      <c r="A2303" s="5" t="s">
        <v>1686</v>
      </c>
      <c r="B2303" s="6">
        <v>47.6</v>
      </c>
      <c r="C2303" s="19">
        <v>189</v>
      </c>
      <c r="D2303" s="7">
        <v>0</v>
      </c>
      <c r="E2303" s="6">
        <v>0.1</v>
      </c>
      <c r="F2303" s="7">
        <v>1</v>
      </c>
      <c r="G2303" s="4">
        <v>1996</v>
      </c>
      <c r="H2303" s="18">
        <f t="shared" si="70"/>
        <v>1997</v>
      </c>
      <c r="I2303" s="5" t="s">
        <v>3617</v>
      </c>
      <c r="J2303" t="str">
        <f t="shared" si="71"/>
        <v>Graydon Head</v>
      </c>
    </row>
    <row r="2304" spans="1:10" ht="15" x14ac:dyDescent="0.25">
      <c r="A2304" s="5" t="s">
        <v>1489</v>
      </c>
      <c r="B2304" s="6">
        <v>83.4</v>
      </c>
      <c r="C2304" s="19">
        <v>145</v>
      </c>
      <c r="D2304" s="7">
        <v>0</v>
      </c>
      <c r="E2304" s="6">
        <v>0.1</v>
      </c>
      <c r="F2304" s="7">
        <v>2</v>
      </c>
      <c r="G2304" s="4">
        <v>1996</v>
      </c>
      <c r="H2304" s="18">
        <f t="shared" si="70"/>
        <v>1997</v>
      </c>
      <c r="I2304" s="5" t="s">
        <v>3462</v>
      </c>
      <c r="J2304" t="str">
        <f t="shared" si="71"/>
        <v>Greenbaum Rowe</v>
      </c>
    </row>
    <row r="2305" spans="1:10" ht="15" x14ac:dyDescent="0.25">
      <c r="A2305" s="5" t="s">
        <v>1379</v>
      </c>
      <c r="B2305" s="6">
        <v>159.4</v>
      </c>
      <c r="C2305" s="19">
        <v>95</v>
      </c>
      <c r="D2305" s="7">
        <v>0</v>
      </c>
      <c r="E2305" s="6">
        <v>0.2</v>
      </c>
      <c r="F2305" s="7">
        <v>9</v>
      </c>
      <c r="G2305" s="4">
        <v>1996</v>
      </c>
      <c r="H2305" s="18">
        <f t="shared" si="70"/>
        <v>1997</v>
      </c>
      <c r="I2305" s="5" t="s">
        <v>3375</v>
      </c>
      <c r="J2305" t="str">
        <f t="shared" si="71"/>
        <v>Greenberg Traurig</v>
      </c>
    </row>
    <row r="2306" spans="1:10" ht="15" x14ac:dyDescent="0.25">
      <c r="A2306" s="5" t="s">
        <v>1678</v>
      </c>
      <c r="B2306" s="6">
        <v>80</v>
      </c>
      <c r="C2306" s="19">
        <v>151</v>
      </c>
      <c r="D2306" s="7">
        <v>0</v>
      </c>
      <c r="E2306" s="6">
        <v>0.1</v>
      </c>
      <c r="F2306" s="7">
        <v>1</v>
      </c>
      <c r="G2306" s="4">
        <v>1996</v>
      </c>
      <c r="H2306" s="18">
        <f t="shared" ref="H2306:H2369" si="72">G2306+1</f>
        <v>1997</v>
      </c>
      <c r="I2306" s="5" t="s">
        <v>3610</v>
      </c>
      <c r="J2306" t="str">
        <f t="shared" ref="J2306:J2369" si="73">TRIM(LEFT(SUBSTITUTE(I2306," ",REPT(" ",100)),200))</f>
        <v>Greenberg Traurig</v>
      </c>
    </row>
    <row r="2307" spans="1:10" ht="15" x14ac:dyDescent="0.25">
      <c r="A2307" s="5" t="s">
        <v>1612</v>
      </c>
      <c r="B2307" s="6">
        <v>337.6</v>
      </c>
      <c r="C2307" s="19">
        <v>51</v>
      </c>
      <c r="D2307" s="7">
        <v>0</v>
      </c>
      <c r="E2307" s="6">
        <v>0.3</v>
      </c>
      <c r="F2307" s="7">
        <v>6</v>
      </c>
      <c r="G2307" s="4">
        <v>1996</v>
      </c>
      <c r="H2307" s="18">
        <f t="shared" si="72"/>
        <v>1997</v>
      </c>
      <c r="I2307" s="5" t="s">
        <v>2974</v>
      </c>
      <c r="J2307" t="str">
        <f t="shared" si="73"/>
        <v>Gunderson Dettmer</v>
      </c>
    </row>
    <row r="2308" spans="1:10" ht="15" x14ac:dyDescent="0.25">
      <c r="A2308" s="5" t="s">
        <v>1655</v>
      </c>
      <c r="B2308" s="6">
        <v>543.1</v>
      </c>
      <c r="C2308" s="20">
        <v>37</v>
      </c>
      <c r="D2308" s="7">
        <v>1</v>
      </c>
      <c r="E2308" s="6">
        <v>0.5</v>
      </c>
      <c r="F2308" s="7">
        <v>1</v>
      </c>
      <c r="G2308" s="4">
        <v>1996</v>
      </c>
      <c r="H2308" s="18">
        <f t="shared" si="72"/>
        <v>1997</v>
      </c>
      <c r="I2308" s="5" t="s">
        <v>3595</v>
      </c>
      <c r="J2308" t="str">
        <f t="shared" si="73"/>
        <v>Haiwen Partners</v>
      </c>
    </row>
    <row r="2309" spans="1:10" ht="15" x14ac:dyDescent="0.25">
      <c r="A2309" s="5" t="s">
        <v>875</v>
      </c>
      <c r="B2309" s="6">
        <v>944.9</v>
      </c>
      <c r="C2309" s="19">
        <v>22</v>
      </c>
      <c r="D2309" s="7">
        <v>0</v>
      </c>
      <c r="E2309" s="6">
        <v>0.9</v>
      </c>
      <c r="F2309" s="7">
        <v>19</v>
      </c>
      <c r="G2309" s="4">
        <v>1996</v>
      </c>
      <c r="H2309" s="18">
        <f t="shared" si="72"/>
        <v>1997</v>
      </c>
      <c r="I2309" s="5" t="s">
        <v>2995</v>
      </c>
      <c r="J2309" t="str">
        <f t="shared" si="73"/>
        <v>Hale Dorr</v>
      </c>
    </row>
    <row r="2310" spans="1:10" ht="15" x14ac:dyDescent="0.25">
      <c r="A2310" s="5" t="s">
        <v>1682</v>
      </c>
      <c r="B2310" s="6">
        <v>66.3</v>
      </c>
      <c r="C2310" s="19">
        <v>159</v>
      </c>
      <c r="D2310" s="7">
        <v>0</v>
      </c>
      <c r="E2310" s="6">
        <v>0.1</v>
      </c>
      <c r="F2310" s="7">
        <v>1</v>
      </c>
      <c r="G2310" s="4">
        <v>1996</v>
      </c>
      <c r="H2310" s="18">
        <f t="shared" si="72"/>
        <v>1997</v>
      </c>
      <c r="I2310" s="5" t="s">
        <v>3614</v>
      </c>
      <c r="J2310" t="str">
        <f t="shared" si="73"/>
        <v>Harry B.</v>
      </c>
    </row>
    <row r="2311" spans="1:10" ht="15" x14ac:dyDescent="0.25">
      <c r="A2311" s="5" t="s">
        <v>1680</v>
      </c>
      <c r="B2311" s="6">
        <v>69.8</v>
      </c>
      <c r="C2311" s="19">
        <v>154</v>
      </c>
      <c r="D2311" s="7">
        <v>0</v>
      </c>
      <c r="E2311" s="6">
        <v>0.1</v>
      </c>
      <c r="F2311" s="7">
        <v>2</v>
      </c>
      <c r="G2311" s="4">
        <v>1996</v>
      </c>
      <c r="H2311" s="18">
        <f t="shared" si="72"/>
        <v>1997</v>
      </c>
      <c r="I2311" s="5" t="s">
        <v>3612</v>
      </c>
      <c r="J2311" t="str">
        <f t="shared" si="73"/>
        <v>Harter Secrest</v>
      </c>
    </row>
    <row r="2312" spans="1:10" ht="15" x14ac:dyDescent="0.25">
      <c r="A2312" s="5" t="s">
        <v>1140</v>
      </c>
      <c r="B2312" s="6">
        <v>60.9</v>
      </c>
      <c r="C2312" s="19">
        <v>170</v>
      </c>
      <c r="D2312" s="7">
        <v>0</v>
      </c>
      <c r="E2312" s="6">
        <v>0.1</v>
      </c>
      <c r="F2312" s="7">
        <v>2</v>
      </c>
      <c r="G2312" s="4">
        <v>1996</v>
      </c>
      <c r="H2312" s="18">
        <f t="shared" si="72"/>
        <v>1997</v>
      </c>
      <c r="I2312" s="5" t="s">
        <v>3189</v>
      </c>
      <c r="J2312" t="str">
        <f t="shared" si="73"/>
        <v>Haynes Boone</v>
      </c>
    </row>
    <row r="2313" spans="1:10" ht="15" x14ac:dyDescent="0.25">
      <c r="A2313" s="5" t="s">
        <v>82</v>
      </c>
      <c r="B2313" s="6">
        <v>182</v>
      </c>
      <c r="C2313" s="19">
        <v>84</v>
      </c>
      <c r="D2313" s="7">
        <v>0</v>
      </c>
      <c r="E2313" s="6">
        <v>0.2</v>
      </c>
      <c r="F2313" s="7">
        <v>3</v>
      </c>
      <c r="G2313" s="4">
        <v>1996</v>
      </c>
      <c r="H2313" s="18">
        <f t="shared" si="72"/>
        <v>1997</v>
      </c>
      <c r="I2313" s="5" t="s">
        <v>2619</v>
      </c>
      <c r="J2313" t="str">
        <f t="shared" si="73"/>
        <v>Heller Ehrman</v>
      </c>
    </row>
    <row r="2314" spans="1:10" ht="15" x14ac:dyDescent="0.25">
      <c r="A2314" s="5" t="s">
        <v>1098</v>
      </c>
      <c r="B2314" s="6">
        <v>69.7</v>
      </c>
      <c r="C2314" s="19">
        <v>155</v>
      </c>
      <c r="D2314" s="7">
        <v>0</v>
      </c>
      <c r="E2314" s="6">
        <v>0.1</v>
      </c>
      <c r="F2314" s="7">
        <v>2</v>
      </c>
      <c r="G2314" s="4">
        <v>1996</v>
      </c>
      <c r="H2314" s="18">
        <f t="shared" si="72"/>
        <v>1997</v>
      </c>
      <c r="I2314" s="5" t="s">
        <v>3156</v>
      </c>
      <c r="J2314" t="str">
        <f t="shared" si="73"/>
        <v>Hill Barlow</v>
      </c>
    </row>
    <row r="2315" spans="1:10" ht="15" x14ac:dyDescent="0.25">
      <c r="A2315" s="5" t="s">
        <v>83</v>
      </c>
      <c r="B2315" s="6">
        <v>664.8</v>
      </c>
      <c r="C2315" s="19">
        <v>29</v>
      </c>
      <c r="D2315" s="7">
        <v>0</v>
      </c>
      <c r="E2315" s="6">
        <v>0.6</v>
      </c>
      <c r="F2315" s="7">
        <v>7</v>
      </c>
      <c r="G2315" s="4">
        <v>1996</v>
      </c>
      <c r="H2315" s="18">
        <f t="shared" si="72"/>
        <v>1997</v>
      </c>
      <c r="I2315" s="5" t="s">
        <v>2620</v>
      </c>
      <c r="J2315" t="str">
        <f t="shared" si="73"/>
        <v>Hogan Hartson</v>
      </c>
    </row>
    <row r="2316" spans="1:10" ht="15" x14ac:dyDescent="0.25">
      <c r="A2316" s="5" t="s">
        <v>739</v>
      </c>
      <c r="B2316" s="6">
        <v>260.89999999999998</v>
      </c>
      <c r="C2316" s="19">
        <v>65</v>
      </c>
      <c r="D2316" s="7">
        <v>0</v>
      </c>
      <c r="E2316" s="6">
        <v>0.3</v>
      </c>
      <c r="F2316" s="7">
        <v>3</v>
      </c>
      <c r="G2316" s="4">
        <v>1996</v>
      </c>
      <c r="H2316" s="18">
        <f t="shared" si="72"/>
        <v>1997</v>
      </c>
      <c r="I2316" s="5" t="s">
        <v>2838</v>
      </c>
      <c r="J2316" t="str">
        <f t="shared" si="73"/>
        <v>Holland Knight</v>
      </c>
    </row>
    <row r="2317" spans="1:10" ht="15" x14ac:dyDescent="0.25">
      <c r="A2317" s="5" t="s">
        <v>1452</v>
      </c>
      <c r="B2317" s="6">
        <v>153.5</v>
      </c>
      <c r="C2317" s="19">
        <v>96</v>
      </c>
      <c r="D2317" s="7">
        <v>0</v>
      </c>
      <c r="E2317" s="6">
        <v>0.2</v>
      </c>
      <c r="F2317" s="7">
        <v>4</v>
      </c>
      <c r="G2317" s="4">
        <v>1996</v>
      </c>
      <c r="H2317" s="18">
        <f t="shared" si="72"/>
        <v>1997</v>
      </c>
      <c r="I2317" s="5" t="s">
        <v>1452</v>
      </c>
      <c r="J2317" t="str">
        <f t="shared" si="73"/>
        <v>Honigman Miller</v>
      </c>
    </row>
    <row r="2318" spans="1:10" ht="15" x14ac:dyDescent="0.25">
      <c r="A2318" s="5" t="s">
        <v>1418</v>
      </c>
      <c r="B2318" s="6">
        <v>117.5</v>
      </c>
      <c r="C2318" s="19">
        <v>117</v>
      </c>
      <c r="D2318" s="7">
        <v>0</v>
      </c>
      <c r="E2318" s="6">
        <v>0.1</v>
      </c>
      <c r="F2318" s="7">
        <v>3</v>
      </c>
      <c r="G2318" s="4">
        <v>1996</v>
      </c>
      <c r="H2318" s="18">
        <f t="shared" si="72"/>
        <v>1997</v>
      </c>
      <c r="I2318" s="5" t="s">
        <v>1418</v>
      </c>
      <c r="J2318" t="str">
        <f t="shared" si="73"/>
        <v>Howard Darby</v>
      </c>
    </row>
    <row r="2319" spans="1:10" ht="15" x14ac:dyDescent="0.25">
      <c r="A2319" s="5" t="s">
        <v>979</v>
      </c>
      <c r="B2319" s="6">
        <v>85.1</v>
      </c>
      <c r="C2319" s="19">
        <v>143</v>
      </c>
      <c r="D2319" s="7">
        <v>0</v>
      </c>
      <c r="E2319" s="6">
        <v>0.1</v>
      </c>
      <c r="F2319" s="7">
        <v>2</v>
      </c>
      <c r="G2319" s="4">
        <v>1996</v>
      </c>
      <c r="H2319" s="18">
        <f t="shared" si="72"/>
        <v>1997</v>
      </c>
      <c r="I2319" s="5" t="s">
        <v>3063</v>
      </c>
      <c r="J2319" t="str">
        <f t="shared" si="73"/>
        <v>Hughes Luce</v>
      </c>
    </row>
    <row r="2320" spans="1:10" ht="15" x14ac:dyDescent="0.25">
      <c r="A2320" s="5" t="s">
        <v>24</v>
      </c>
      <c r="B2320" s="6">
        <v>387.6</v>
      </c>
      <c r="C2320" s="19">
        <v>44</v>
      </c>
      <c r="D2320" s="7">
        <v>0</v>
      </c>
      <c r="E2320" s="6">
        <v>0.4</v>
      </c>
      <c r="F2320" s="7">
        <v>4</v>
      </c>
      <c r="G2320" s="4">
        <v>1996</v>
      </c>
      <c r="H2320" s="18">
        <f t="shared" si="72"/>
        <v>1997</v>
      </c>
      <c r="I2320" s="5" t="s">
        <v>2588</v>
      </c>
      <c r="J2320" t="str">
        <f t="shared" si="73"/>
        <v>Hunton Williams</v>
      </c>
    </row>
    <row r="2321" spans="1:10" ht="15" x14ac:dyDescent="0.25">
      <c r="A2321" s="5" t="s">
        <v>1610</v>
      </c>
      <c r="B2321" s="6">
        <v>139.4</v>
      </c>
      <c r="C2321" s="19">
        <v>103</v>
      </c>
      <c r="D2321" s="7">
        <v>0</v>
      </c>
      <c r="E2321" s="6">
        <v>0.1</v>
      </c>
      <c r="F2321" s="7">
        <v>3</v>
      </c>
      <c r="G2321" s="4">
        <v>1996</v>
      </c>
      <c r="H2321" s="18">
        <f t="shared" si="72"/>
        <v>1997</v>
      </c>
      <c r="I2321" s="5" t="s">
        <v>3561</v>
      </c>
      <c r="J2321" t="str">
        <f t="shared" si="73"/>
        <v>Hutchins Wheeler</v>
      </c>
    </row>
    <row r="2322" spans="1:10" ht="15" x14ac:dyDescent="0.25">
      <c r="A2322" s="5" t="s">
        <v>1015</v>
      </c>
      <c r="B2322" s="6">
        <v>61.4</v>
      </c>
      <c r="C2322" s="19">
        <v>169</v>
      </c>
      <c r="D2322" s="7">
        <v>0</v>
      </c>
      <c r="E2322" s="6">
        <v>0.1</v>
      </c>
      <c r="F2322" s="7">
        <v>10</v>
      </c>
      <c r="G2322" s="4">
        <v>1996</v>
      </c>
      <c r="H2322" s="18">
        <f t="shared" si="72"/>
        <v>1997</v>
      </c>
      <c r="I2322" s="5" t="s">
        <v>1015</v>
      </c>
      <c r="J2322" t="str">
        <f t="shared" si="73"/>
        <v>Individual</v>
      </c>
    </row>
    <row r="2323" spans="1:10" ht="15" x14ac:dyDescent="0.25">
      <c r="A2323" s="5" t="s">
        <v>141</v>
      </c>
      <c r="B2323" s="6">
        <v>446.9</v>
      </c>
      <c r="C2323" s="19">
        <v>40</v>
      </c>
      <c r="D2323" s="7">
        <v>0</v>
      </c>
      <c r="E2323" s="6">
        <v>0.4</v>
      </c>
      <c r="F2323" s="7">
        <v>2</v>
      </c>
      <c r="G2323" s="4">
        <v>1996</v>
      </c>
      <c r="H2323" s="18">
        <f t="shared" si="72"/>
        <v>1997</v>
      </c>
      <c r="I2323" s="5" t="s">
        <v>2640</v>
      </c>
      <c r="J2323" t="str">
        <f t="shared" si="73"/>
        <v>Irell Manella</v>
      </c>
    </row>
    <row r="2324" spans="1:10" ht="15" x14ac:dyDescent="0.25">
      <c r="A2324" s="5" t="s">
        <v>1629</v>
      </c>
      <c r="B2324" s="6">
        <v>61.8</v>
      </c>
      <c r="C2324" s="19">
        <v>168</v>
      </c>
      <c r="D2324" s="7">
        <v>0</v>
      </c>
      <c r="E2324" s="6">
        <v>0.1</v>
      </c>
      <c r="F2324" s="7">
        <v>3</v>
      </c>
      <c r="G2324" s="4">
        <v>1996</v>
      </c>
      <c r="H2324" s="18">
        <f t="shared" si="72"/>
        <v>1997</v>
      </c>
      <c r="I2324" s="5" t="s">
        <v>1629</v>
      </c>
      <c r="J2324" t="str">
        <f t="shared" si="73"/>
        <v>Jackson Walker</v>
      </c>
    </row>
    <row r="2325" spans="1:10" ht="15" x14ac:dyDescent="0.25">
      <c r="A2325" s="5" t="s">
        <v>239</v>
      </c>
      <c r="B2325" s="6">
        <v>110.8</v>
      </c>
      <c r="C2325" s="19">
        <v>123</v>
      </c>
      <c r="D2325" s="7">
        <v>0</v>
      </c>
      <c r="E2325" s="6">
        <v>0.1</v>
      </c>
      <c r="F2325" s="7">
        <v>3</v>
      </c>
      <c r="G2325" s="4">
        <v>1996</v>
      </c>
      <c r="H2325" s="18">
        <f t="shared" si="72"/>
        <v>1997</v>
      </c>
      <c r="I2325" s="5" t="s">
        <v>2675</v>
      </c>
      <c r="J2325" t="str">
        <f t="shared" si="73"/>
        <v>Jenkens Gilchrist</v>
      </c>
    </row>
    <row r="2326" spans="1:10" ht="15" x14ac:dyDescent="0.25">
      <c r="A2326" s="5" t="s">
        <v>1240</v>
      </c>
      <c r="B2326" s="6">
        <v>543.1</v>
      </c>
      <c r="C2326" s="20">
        <v>37</v>
      </c>
      <c r="D2326" s="7">
        <v>1</v>
      </c>
      <c r="E2326" s="6">
        <v>0.5</v>
      </c>
      <c r="F2326" s="7">
        <v>1</v>
      </c>
      <c r="G2326" s="4">
        <v>1996</v>
      </c>
      <c r="H2326" s="18">
        <f t="shared" si="72"/>
        <v>1997</v>
      </c>
      <c r="I2326" s="5" t="s">
        <v>3269</v>
      </c>
      <c r="J2326" t="str">
        <f t="shared" si="73"/>
        <v>Johnson Stokes</v>
      </c>
    </row>
    <row r="2327" spans="1:10" ht="15" x14ac:dyDescent="0.25">
      <c r="A2327" s="5" t="s">
        <v>988</v>
      </c>
      <c r="B2327" s="8">
        <v>1630.2</v>
      </c>
      <c r="C2327" s="19">
        <v>14</v>
      </c>
      <c r="D2327" s="7">
        <v>0</v>
      </c>
      <c r="E2327" s="6">
        <v>1.6</v>
      </c>
      <c r="F2327" s="7">
        <v>8</v>
      </c>
      <c r="G2327" s="4">
        <v>1996</v>
      </c>
      <c r="H2327" s="18">
        <f t="shared" si="72"/>
        <v>1997</v>
      </c>
      <c r="I2327" s="5" t="s">
        <v>2589</v>
      </c>
      <c r="J2327" t="str">
        <f t="shared" si="73"/>
        <v>Jones Day</v>
      </c>
    </row>
    <row r="2328" spans="1:10" ht="15" x14ac:dyDescent="0.25">
      <c r="A2328" s="5" t="s">
        <v>861</v>
      </c>
      <c r="B2328" s="6">
        <v>71.8</v>
      </c>
      <c r="C2328" s="19">
        <v>153</v>
      </c>
      <c r="D2328" s="7">
        <v>0</v>
      </c>
      <c r="E2328" s="6">
        <v>0.1</v>
      </c>
      <c r="F2328" s="7">
        <v>1</v>
      </c>
      <c r="G2328" s="4">
        <v>1996</v>
      </c>
      <c r="H2328" s="18">
        <f t="shared" si="72"/>
        <v>1997</v>
      </c>
      <c r="I2328" s="5" t="s">
        <v>2986</v>
      </c>
      <c r="J2328" t="str">
        <f t="shared" si="73"/>
        <v>Jones Walker</v>
      </c>
    </row>
    <row r="2329" spans="1:10" ht="15" x14ac:dyDescent="0.25">
      <c r="A2329" s="5" t="s">
        <v>1667</v>
      </c>
      <c r="B2329" s="6">
        <v>150.9</v>
      </c>
      <c r="C2329" s="19">
        <v>98</v>
      </c>
      <c r="D2329" s="7">
        <v>0</v>
      </c>
      <c r="E2329" s="6">
        <v>0.2</v>
      </c>
      <c r="F2329" s="7">
        <v>2</v>
      </c>
      <c r="G2329" s="4">
        <v>1996</v>
      </c>
      <c r="H2329" s="18">
        <f t="shared" si="72"/>
        <v>1997</v>
      </c>
      <c r="I2329" s="5" t="s">
        <v>3604</v>
      </c>
      <c r="J2329" t="str">
        <f t="shared" si="73"/>
        <v>Joseph Gross</v>
      </c>
    </row>
    <row r="2330" spans="1:10" ht="15" x14ac:dyDescent="0.25">
      <c r="A2330" s="5" t="s">
        <v>1573</v>
      </c>
      <c r="B2330" s="6">
        <v>47.4</v>
      </c>
      <c r="C2330" s="19">
        <v>190</v>
      </c>
      <c r="D2330" s="7">
        <v>0</v>
      </c>
      <c r="E2330" s="6">
        <v>0.1</v>
      </c>
      <c r="F2330" s="7">
        <v>1</v>
      </c>
      <c r="G2330" s="4">
        <v>1996</v>
      </c>
      <c r="H2330" s="18">
        <f t="shared" si="72"/>
        <v>1997</v>
      </c>
      <c r="I2330" s="5" t="s">
        <v>3532</v>
      </c>
      <c r="J2330" t="str">
        <f t="shared" si="73"/>
        <v>Kahn Kleinman</v>
      </c>
    </row>
    <row r="2331" spans="1:10" ht="15" x14ac:dyDescent="0.25">
      <c r="A2331" s="5" t="s">
        <v>1676</v>
      </c>
      <c r="B2331" s="6">
        <v>80.7</v>
      </c>
      <c r="C2331" s="20">
        <v>148</v>
      </c>
      <c r="D2331" s="7">
        <v>1</v>
      </c>
      <c r="E2331" s="6">
        <v>0.1</v>
      </c>
      <c r="F2331" s="7">
        <v>2</v>
      </c>
      <c r="G2331" s="4">
        <v>1996</v>
      </c>
      <c r="H2331" s="18">
        <f t="shared" si="72"/>
        <v>1997</v>
      </c>
      <c r="I2331" s="5" t="s">
        <v>2948</v>
      </c>
      <c r="J2331" t="str">
        <f t="shared" si="73"/>
        <v>Kane Kessler</v>
      </c>
    </row>
    <row r="2332" spans="1:10" ht="15" x14ac:dyDescent="0.25">
      <c r="A2332" s="5" t="s">
        <v>143</v>
      </c>
      <c r="B2332" s="6">
        <v>113.3</v>
      </c>
      <c r="C2332" s="19">
        <v>120</v>
      </c>
      <c r="D2332" s="7">
        <v>0</v>
      </c>
      <c r="E2332" s="6">
        <v>0.1</v>
      </c>
      <c r="F2332" s="7">
        <v>5</v>
      </c>
      <c r="G2332" s="4">
        <v>1996</v>
      </c>
      <c r="H2332" s="18">
        <f t="shared" si="72"/>
        <v>1997</v>
      </c>
      <c r="I2332" s="5" t="s">
        <v>2641</v>
      </c>
      <c r="J2332" t="str">
        <f t="shared" si="73"/>
        <v>Katten Muchin</v>
      </c>
    </row>
    <row r="2333" spans="1:10" ht="15" x14ac:dyDescent="0.25">
      <c r="A2333" s="5" t="s">
        <v>859</v>
      </c>
      <c r="B2333" s="6">
        <v>280.8</v>
      </c>
      <c r="C2333" s="19">
        <v>61</v>
      </c>
      <c r="D2333" s="7">
        <v>0</v>
      </c>
      <c r="E2333" s="6">
        <v>0.3</v>
      </c>
      <c r="F2333" s="7">
        <v>4</v>
      </c>
      <c r="G2333" s="4">
        <v>1996</v>
      </c>
      <c r="H2333" s="18">
        <f t="shared" si="72"/>
        <v>1997</v>
      </c>
      <c r="I2333" s="5" t="s">
        <v>2984</v>
      </c>
      <c r="J2333" t="str">
        <f t="shared" si="73"/>
        <v>Kaye Scholer</v>
      </c>
    </row>
    <row r="2334" spans="1:10" ht="15" x14ac:dyDescent="0.25">
      <c r="A2334" s="5" t="s">
        <v>27</v>
      </c>
      <c r="B2334" s="6">
        <v>271.5</v>
      </c>
      <c r="C2334" s="19">
        <v>64</v>
      </c>
      <c r="D2334" s="7">
        <v>0</v>
      </c>
      <c r="E2334" s="6">
        <v>0.3</v>
      </c>
      <c r="F2334" s="7">
        <v>5</v>
      </c>
      <c r="G2334" s="4">
        <v>1996</v>
      </c>
      <c r="H2334" s="18">
        <f t="shared" si="72"/>
        <v>1997</v>
      </c>
      <c r="I2334" s="5" t="s">
        <v>2590</v>
      </c>
      <c r="J2334" t="str">
        <f t="shared" si="73"/>
        <v>Kelley Drye</v>
      </c>
    </row>
    <row r="2335" spans="1:10" ht="15" x14ac:dyDescent="0.25">
      <c r="A2335" s="5" t="s">
        <v>1479</v>
      </c>
      <c r="B2335" s="6">
        <v>130.80000000000001</v>
      </c>
      <c r="C2335" s="19">
        <v>110</v>
      </c>
      <c r="D2335" s="7">
        <v>0</v>
      </c>
      <c r="E2335" s="6">
        <v>0.1</v>
      </c>
      <c r="F2335" s="7">
        <v>2</v>
      </c>
      <c r="G2335" s="4">
        <v>1996</v>
      </c>
      <c r="H2335" s="18">
        <f t="shared" si="72"/>
        <v>1997</v>
      </c>
      <c r="I2335" s="5" t="s">
        <v>3453</v>
      </c>
      <c r="J2335" t="str">
        <f t="shared" si="73"/>
        <v>Kilpatrick Cody</v>
      </c>
    </row>
    <row r="2336" spans="1:10" ht="15" x14ac:dyDescent="0.25">
      <c r="A2336" s="5" t="s">
        <v>28</v>
      </c>
      <c r="B2336" s="8">
        <v>1166.0999999999999</v>
      </c>
      <c r="C2336" s="19">
        <v>19</v>
      </c>
      <c r="D2336" s="7">
        <v>0</v>
      </c>
      <c r="E2336" s="6">
        <v>1.1000000000000001</v>
      </c>
      <c r="F2336" s="7">
        <v>6</v>
      </c>
      <c r="G2336" s="4">
        <v>1996</v>
      </c>
      <c r="H2336" s="18">
        <f t="shared" si="72"/>
        <v>1997</v>
      </c>
      <c r="I2336" s="5" t="s">
        <v>2591</v>
      </c>
      <c r="J2336" t="str">
        <f t="shared" si="73"/>
        <v>Kirkland Ellis</v>
      </c>
    </row>
    <row r="2337" spans="1:10" ht="15" x14ac:dyDescent="0.25">
      <c r="A2337" s="5" t="s">
        <v>856</v>
      </c>
      <c r="B2337" s="6">
        <v>89.7</v>
      </c>
      <c r="C2337" s="19">
        <v>138</v>
      </c>
      <c r="D2337" s="7">
        <v>0</v>
      </c>
      <c r="E2337" s="6">
        <v>0.1</v>
      </c>
      <c r="F2337" s="7">
        <v>3</v>
      </c>
      <c r="G2337" s="4">
        <v>1996</v>
      </c>
      <c r="H2337" s="18">
        <f t="shared" si="72"/>
        <v>1997</v>
      </c>
      <c r="I2337" s="5" t="s">
        <v>2982</v>
      </c>
      <c r="J2337" t="str">
        <f t="shared" si="73"/>
        <v>Kirkpatrick Lockhart</v>
      </c>
    </row>
    <row r="2338" spans="1:10" ht="15" x14ac:dyDescent="0.25">
      <c r="A2338" s="5" t="s">
        <v>1552</v>
      </c>
      <c r="B2338" s="6">
        <v>92.7</v>
      </c>
      <c r="C2338" s="19">
        <v>134</v>
      </c>
      <c r="D2338" s="7">
        <v>0</v>
      </c>
      <c r="E2338" s="6">
        <v>0.1</v>
      </c>
      <c r="F2338" s="7">
        <v>3</v>
      </c>
      <c r="G2338" s="4">
        <v>1996</v>
      </c>
      <c r="H2338" s="18">
        <f t="shared" si="72"/>
        <v>1997</v>
      </c>
      <c r="I2338" s="5" t="s">
        <v>3514</v>
      </c>
      <c r="J2338" t="str">
        <f t="shared" si="73"/>
        <v>Kleinhendler Halevy</v>
      </c>
    </row>
    <row r="2339" spans="1:10" ht="15" x14ac:dyDescent="0.25">
      <c r="A2339" s="5" t="s">
        <v>1684</v>
      </c>
      <c r="B2339" s="6">
        <v>55.2</v>
      </c>
      <c r="C2339" s="19">
        <v>178</v>
      </c>
      <c r="D2339" s="7">
        <v>0</v>
      </c>
      <c r="E2339" s="6">
        <v>0.1</v>
      </c>
      <c r="F2339" s="7">
        <v>1</v>
      </c>
      <c r="G2339" s="4">
        <v>1996</v>
      </c>
      <c r="H2339" s="18">
        <f t="shared" si="72"/>
        <v>1997</v>
      </c>
      <c r="I2339" s="5" t="s">
        <v>3615</v>
      </c>
      <c r="J2339" t="str">
        <f t="shared" si="73"/>
        <v>Klett Lieber</v>
      </c>
    </row>
    <row r="2340" spans="1:10" ht="15" x14ac:dyDescent="0.25">
      <c r="A2340" s="5" t="s">
        <v>283</v>
      </c>
      <c r="B2340" s="6">
        <v>102</v>
      </c>
      <c r="C2340" s="20">
        <v>128</v>
      </c>
      <c r="D2340" s="7">
        <v>1</v>
      </c>
      <c r="E2340" s="6">
        <v>0.1</v>
      </c>
      <c r="F2340" s="7">
        <v>1</v>
      </c>
      <c r="G2340" s="4">
        <v>1996</v>
      </c>
      <c r="H2340" s="18">
        <f t="shared" si="72"/>
        <v>1997</v>
      </c>
      <c r="I2340" s="5" t="s">
        <v>2706</v>
      </c>
      <c r="J2340" t="str">
        <f t="shared" si="73"/>
        <v>Kramer Levin</v>
      </c>
    </row>
    <row r="2341" spans="1:10" ht="15" x14ac:dyDescent="0.25">
      <c r="A2341" s="5" t="s">
        <v>1579</v>
      </c>
      <c r="B2341" s="6">
        <v>136.5</v>
      </c>
      <c r="C2341" s="19">
        <v>106</v>
      </c>
      <c r="D2341" s="7">
        <v>0</v>
      </c>
      <c r="E2341" s="6">
        <v>0.1</v>
      </c>
      <c r="F2341" s="7">
        <v>2</v>
      </c>
      <c r="G2341" s="4">
        <v>1996</v>
      </c>
      <c r="H2341" s="18">
        <f t="shared" si="72"/>
        <v>1997</v>
      </c>
      <c r="I2341" s="5" t="s">
        <v>3538</v>
      </c>
      <c r="J2341" t="str">
        <f t="shared" si="73"/>
        <v>Kramer Levin</v>
      </c>
    </row>
    <row r="2342" spans="1:10" ht="15" x14ac:dyDescent="0.25">
      <c r="A2342" s="5" t="s">
        <v>29</v>
      </c>
      <c r="B2342" s="8">
        <v>1635.8</v>
      </c>
      <c r="C2342" s="19">
        <v>13</v>
      </c>
      <c r="D2342" s="7">
        <v>0</v>
      </c>
      <c r="E2342" s="6">
        <v>1.6</v>
      </c>
      <c r="F2342" s="7">
        <v>17</v>
      </c>
      <c r="G2342" s="4">
        <v>1996</v>
      </c>
      <c r="H2342" s="18">
        <f t="shared" si="72"/>
        <v>1997</v>
      </c>
      <c r="I2342" s="5" t="s">
        <v>2592</v>
      </c>
      <c r="J2342" t="str">
        <f t="shared" si="73"/>
        <v>Latham Watkins</v>
      </c>
    </row>
    <row r="2343" spans="1:10" ht="15" x14ac:dyDescent="0.25">
      <c r="A2343" s="5" t="s">
        <v>1613</v>
      </c>
      <c r="B2343" s="6">
        <v>83.7</v>
      </c>
      <c r="C2343" s="19">
        <v>144</v>
      </c>
      <c r="D2343" s="7">
        <v>0</v>
      </c>
      <c r="E2343" s="6">
        <v>0.1</v>
      </c>
      <c r="F2343" s="7">
        <v>2</v>
      </c>
      <c r="G2343" s="4">
        <v>1996</v>
      </c>
      <c r="H2343" s="18">
        <f t="shared" si="72"/>
        <v>1997</v>
      </c>
      <c r="I2343" s="5" t="s">
        <v>2670</v>
      </c>
      <c r="J2343" t="str">
        <f t="shared" si="73"/>
        <v>LeBoeuf Lamb</v>
      </c>
    </row>
    <row r="2344" spans="1:10" ht="15" x14ac:dyDescent="0.25">
      <c r="A2344" s="5" t="s">
        <v>1152</v>
      </c>
      <c r="B2344" s="6">
        <v>240.7</v>
      </c>
      <c r="C2344" s="20">
        <v>69</v>
      </c>
      <c r="D2344" s="7">
        <v>1</v>
      </c>
      <c r="E2344" s="6">
        <v>0.2</v>
      </c>
      <c r="F2344" s="7">
        <v>1</v>
      </c>
      <c r="G2344" s="4">
        <v>1996</v>
      </c>
      <c r="H2344" s="18">
        <f t="shared" si="72"/>
        <v>1997</v>
      </c>
      <c r="I2344" s="5" t="s">
        <v>2593</v>
      </c>
      <c r="J2344" t="str">
        <f t="shared" si="73"/>
        <v>LeBoeuf Lamb</v>
      </c>
    </row>
    <row r="2345" spans="1:10" ht="15" x14ac:dyDescent="0.25">
      <c r="A2345" s="5" t="s">
        <v>1292</v>
      </c>
      <c r="B2345" s="6">
        <v>257.7</v>
      </c>
      <c r="C2345" s="19">
        <v>67</v>
      </c>
      <c r="D2345" s="7">
        <v>0</v>
      </c>
      <c r="E2345" s="6">
        <v>0.3</v>
      </c>
      <c r="F2345" s="7">
        <v>2</v>
      </c>
      <c r="G2345" s="4">
        <v>1996</v>
      </c>
      <c r="H2345" s="18">
        <f t="shared" si="72"/>
        <v>1997</v>
      </c>
      <c r="I2345" s="5" t="s">
        <v>3306</v>
      </c>
      <c r="J2345" t="str">
        <f t="shared" si="73"/>
        <v>Leonard Street</v>
      </c>
    </row>
    <row r="2346" spans="1:10" ht="15" x14ac:dyDescent="0.25">
      <c r="A2346" s="5" t="s">
        <v>505</v>
      </c>
      <c r="B2346" s="6">
        <v>90.3</v>
      </c>
      <c r="C2346" s="19">
        <v>137</v>
      </c>
      <c r="D2346" s="7">
        <v>0</v>
      </c>
      <c r="E2346" s="6">
        <v>0.1</v>
      </c>
      <c r="F2346" s="7">
        <v>3</v>
      </c>
      <c r="G2346" s="4">
        <v>1996</v>
      </c>
      <c r="H2346" s="18">
        <f t="shared" si="72"/>
        <v>1997</v>
      </c>
      <c r="I2346" s="5" t="s">
        <v>2778</v>
      </c>
      <c r="J2346" t="str">
        <f t="shared" si="73"/>
        <v>Lindquist Vennum</v>
      </c>
    </row>
    <row r="2347" spans="1:10" ht="15" x14ac:dyDescent="0.25">
      <c r="A2347" s="5" t="s">
        <v>1663</v>
      </c>
      <c r="B2347" s="6">
        <v>176.4</v>
      </c>
      <c r="C2347" s="19">
        <v>87</v>
      </c>
      <c r="D2347" s="7">
        <v>0</v>
      </c>
      <c r="E2347" s="6">
        <v>0.2</v>
      </c>
      <c r="F2347" s="7">
        <v>1</v>
      </c>
      <c r="G2347" s="4">
        <v>1996</v>
      </c>
      <c r="H2347" s="18">
        <f t="shared" si="72"/>
        <v>1997</v>
      </c>
      <c r="I2347" s="5" t="s">
        <v>3601</v>
      </c>
      <c r="J2347" t="str">
        <f t="shared" si="73"/>
        <v>Lippes Silverstein</v>
      </c>
    </row>
    <row r="2348" spans="1:10" ht="15" x14ac:dyDescent="0.25">
      <c r="A2348" s="5" t="s">
        <v>1672</v>
      </c>
      <c r="B2348" s="6">
        <v>107.5</v>
      </c>
      <c r="C2348" s="19">
        <v>125</v>
      </c>
      <c r="D2348" s="7">
        <v>0</v>
      </c>
      <c r="E2348" s="6">
        <v>0.1</v>
      </c>
      <c r="F2348" s="7">
        <v>3</v>
      </c>
      <c r="G2348" s="4">
        <v>1996</v>
      </c>
      <c r="H2348" s="18">
        <f t="shared" si="72"/>
        <v>1997</v>
      </c>
      <c r="I2348" s="5" t="s">
        <v>1672</v>
      </c>
      <c r="J2348" t="str">
        <f t="shared" si="73"/>
        <v>Locke Purnell</v>
      </c>
    </row>
    <row r="2349" spans="1:10" ht="15" x14ac:dyDescent="0.25">
      <c r="A2349" s="5" t="s">
        <v>1410</v>
      </c>
      <c r="B2349" s="6">
        <v>333.8</v>
      </c>
      <c r="C2349" s="19">
        <v>52</v>
      </c>
      <c r="D2349" s="7">
        <v>0</v>
      </c>
      <c r="E2349" s="6">
        <v>0.3</v>
      </c>
      <c r="F2349" s="7">
        <v>1</v>
      </c>
      <c r="G2349" s="4">
        <v>1996</v>
      </c>
      <c r="H2349" s="18">
        <f t="shared" si="72"/>
        <v>1997</v>
      </c>
      <c r="I2349" s="5" t="s">
        <v>1410</v>
      </c>
      <c r="J2349" t="str">
        <f t="shared" si="73"/>
        <v>Loeff Claeys</v>
      </c>
    </row>
    <row r="2350" spans="1:10" ht="15" x14ac:dyDescent="0.25">
      <c r="A2350" s="5" t="s">
        <v>1570</v>
      </c>
      <c r="B2350" s="6">
        <v>134.69999999999999</v>
      </c>
      <c r="C2350" s="19">
        <v>108</v>
      </c>
      <c r="D2350" s="7">
        <v>0</v>
      </c>
      <c r="E2350" s="6">
        <v>0.1</v>
      </c>
      <c r="F2350" s="7">
        <v>2</v>
      </c>
      <c r="G2350" s="4">
        <v>1996</v>
      </c>
      <c r="H2350" s="18">
        <f t="shared" si="72"/>
        <v>1997</v>
      </c>
      <c r="I2350" s="5" t="s">
        <v>3529</v>
      </c>
      <c r="J2350" t="str">
        <f t="shared" si="73"/>
        <v>Long Aldridge</v>
      </c>
    </row>
    <row r="2351" spans="1:10" ht="15" x14ac:dyDescent="0.25">
      <c r="A2351" s="5" t="s">
        <v>1619</v>
      </c>
      <c r="B2351" s="6">
        <v>96.9</v>
      </c>
      <c r="C2351" s="19">
        <v>133</v>
      </c>
      <c r="D2351" s="7">
        <v>0</v>
      </c>
      <c r="E2351" s="6">
        <v>0.1</v>
      </c>
      <c r="F2351" s="7">
        <v>1</v>
      </c>
      <c r="G2351" s="4">
        <v>1996</v>
      </c>
      <c r="H2351" s="18">
        <f t="shared" si="72"/>
        <v>1997</v>
      </c>
      <c r="I2351" s="5" t="s">
        <v>1619</v>
      </c>
      <c r="J2351" t="str">
        <f t="shared" si="73"/>
        <v>Macfarlanes</v>
      </c>
    </row>
    <row r="2352" spans="1:10" ht="15" x14ac:dyDescent="0.25">
      <c r="A2352" s="5" t="s">
        <v>1683</v>
      </c>
      <c r="B2352" s="6">
        <v>62.1</v>
      </c>
      <c r="C2352" s="19">
        <v>166</v>
      </c>
      <c r="D2352" s="7">
        <v>0</v>
      </c>
      <c r="E2352" s="6">
        <v>0.1</v>
      </c>
      <c r="F2352" s="7">
        <v>2</v>
      </c>
      <c r="G2352" s="4">
        <v>1996</v>
      </c>
      <c r="H2352" s="18">
        <f t="shared" si="72"/>
        <v>1997</v>
      </c>
      <c r="I2352" s="5" t="s">
        <v>2710</v>
      </c>
      <c r="J2352" t="str">
        <f t="shared" si="73"/>
        <v>Manatt Phelps</v>
      </c>
    </row>
    <row r="2353" spans="1:10" ht="15" x14ac:dyDescent="0.25">
      <c r="A2353" s="5" t="s">
        <v>1673</v>
      </c>
      <c r="B2353" s="6">
        <v>92</v>
      </c>
      <c r="C2353" s="19">
        <v>135</v>
      </c>
      <c r="D2353" s="7">
        <v>0</v>
      </c>
      <c r="E2353" s="6">
        <v>0.1</v>
      </c>
      <c r="F2353" s="7">
        <v>1</v>
      </c>
      <c r="G2353" s="4">
        <v>1996</v>
      </c>
      <c r="H2353" s="18">
        <f t="shared" si="72"/>
        <v>1997</v>
      </c>
      <c r="I2353" s="5" t="s">
        <v>1673</v>
      </c>
      <c r="J2353" t="str">
        <f t="shared" si="73"/>
        <v>Mannheimer Swartling</v>
      </c>
    </row>
    <row r="2354" spans="1:10" ht="15" x14ac:dyDescent="0.25">
      <c r="A2354" s="5" t="s">
        <v>1043</v>
      </c>
      <c r="B2354" s="6">
        <v>901.3</v>
      </c>
      <c r="C2354" s="19">
        <v>23</v>
      </c>
      <c r="D2354" s="7">
        <v>0</v>
      </c>
      <c r="E2354" s="6">
        <v>0.9</v>
      </c>
      <c r="F2354" s="7">
        <v>6</v>
      </c>
      <c r="G2354" s="4">
        <v>1996</v>
      </c>
      <c r="H2354" s="18">
        <f t="shared" si="72"/>
        <v>1997</v>
      </c>
      <c r="I2354" s="5" t="s">
        <v>2594</v>
      </c>
      <c r="J2354" t="str">
        <f t="shared" si="73"/>
        <v>Mayer Brown</v>
      </c>
    </row>
    <row r="2355" spans="1:10" ht="15" x14ac:dyDescent="0.25">
      <c r="A2355" s="5" t="s">
        <v>1608</v>
      </c>
      <c r="B2355" s="6">
        <v>50.9</v>
      </c>
      <c r="C2355" s="19">
        <v>185</v>
      </c>
      <c r="D2355" s="7">
        <v>0</v>
      </c>
      <c r="E2355" s="6">
        <v>0.1</v>
      </c>
      <c r="F2355" s="7">
        <v>1</v>
      </c>
      <c r="G2355" s="4">
        <v>1996</v>
      </c>
      <c r="H2355" s="18">
        <f t="shared" si="72"/>
        <v>1997</v>
      </c>
      <c r="I2355" s="5" t="s">
        <v>3560</v>
      </c>
      <c r="J2355" t="str">
        <f t="shared" si="73"/>
        <v>Mayor Day</v>
      </c>
    </row>
    <row r="2356" spans="1:10" ht="15" x14ac:dyDescent="0.25">
      <c r="A2356" s="5" t="s">
        <v>489</v>
      </c>
      <c r="B2356" s="6">
        <v>60.7</v>
      </c>
      <c r="C2356" s="19">
        <v>171</v>
      </c>
      <c r="D2356" s="7">
        <v>0</v>
      </c>
      <c r="E2356" s="6">
        <v>0.1</v>
      </c>
      <c r="F2356" s="7">
        <v>2</v>
      </c>
      <c r="G2356" s="4">
        <v>1996</v>
      </c>
      <c r="H2356" s="18">
        <f t="shared" si="72"/>
        <v>1997</v>
      </c>
      <c r="I2356" s="5" t="s">
        <v>2595</v>
      </c>
      <c r="J2356" t="str">
        <f t="shared" si="73"/>
        <v>McDermott Will</v>
      </c>
    </row>
    <row r="2357" spans="1:10" ht="15" x14ac:dyDescent="0.25">
      <c r="A2357" s="5" t="s">
        <v>1666</v>
      </c>
      <c r="B2357" s="6">
        <v>153.1</v>
      </c>
      <c r="C2357" s="19">
        <v>97</v>
      </c>
      <c r="D2357" s="7">
        <v>0</v>
      </c>
      <c r="E2357" s="6">
        <v>0.2</v>
      </c>
      <c r="F2357" s="7">
        <v>2</v>
      </c>
      <c r="G2357" s="4">
        <v>1996</v>
      </c>
      <c r="H2357" s="18">
        <f t="shared" si="72"/>
        <v>1997</v>
      </c>
      <c r="I2357" s="5" t="s">
        <v>3603</v>
      </c>
      <c r="J2357" t="str">
        <f t="shared" si="73"/>
        <v>Meitar Littman</v>
      </c>
    </row>
    <row r="2358" spans="1:10" ht="15" x14ac:dyDescent="0.25">
      <c r="A2358" s="5" t="s">
        <v>974</v>
      </c>
      <c r="B2358" s="8">
        <v>2658.1</v>
      </c>
      <c r="C2358" s="19">
        <v>7</v>
      </c>
      <c r="D2358" s="7">
        <v>0</v>
      </c>
      <c r="E2358" s="6">
        <v>2.6</v>
      </c>
      <c r="F2358" s="7">
        <v>4</v>
      </c>
      <c r="G2358" s="4">
        <v>1996</v>
      </c>
      <c r="H2358" s="18">
        <f t="shared" si="72"/>
        <v>1997</v>
      </c>
      <c r="I2358" s="5" t="s">
        <v>2596</v>
      </c>
      <c r="J2358" t="str">
        <f t="shared" si="73"/>
        <v>Milbank Tweed</v>
      </c>
    </row>
    <row r="2359" spans="1:10" ht="15" x14ac:dyDescent="0.25">
      <c r="A2359" s="5" t="s">
        <v>968</v>
      </c>
      <c r="B2359" s="6">
        <v>103.2</v>
      </c>
      <c r="C2359" s="19">
        <v>127</v>
      </c>
      <c r="D2359" s="7">
        <v>0</v>
      </c>
      <c r="E2359" s="6">
        <v>0.1</v>
      </c>
      <c r="F2359" s="7">
        <v>3</v>
      </c>
      <c r="G2359" s="4">
        <v>1996</v>
      </c>
      <c r="H2359" s="18">
        <f t="shared" si="72"/>
        <v>1997</v>
      </c>
      <c r="I2359" s="5" t="s">
        <v>3060</v>
      </c>
      <c r="J2359" t="str">
        <f t="shared" si="73"/>
        <v>Mintz Levin</v>
      </c>
    </row>
    <row r="2360" spans="1:10" ht="15" x14ac:dyDescent="0.25">
      <c r="A2360" s="5" t="s">
        <v>984</v>
      </c>
      <c r="B2360" s="6">
        <v>620.6</v>
      </c>
      <c r="C2360" s="19">
        <v>32</v>
      </c>
      <c r="D2360" s="7">
        <v>0</v>
      </c>
      <c r="E2360" s="6">
        <v>0.6</v>
      </c>
      <c r="F2360" s="7">
        <v>13</v>
      </c>
      <c r="G2360" s="4">
        <v>1996</v>
      </c>
      <c r="H2360" s="18">
        <f t="shared" si="72"/>
        <v>1997</v>
      </c>
      <c r="I2360" s="5" t="s">
        <v>2597</v>
      </c>
      <c r="J2360" t="str">
        <f t="shared" si="73"/>
        <v>Morgan Lewis</v>
      </c>
    </row>
    <row r="2361" spans="1:10" ht="15" x14ac:dyDescent="0.25">
      <c r="A2361" s="5" t="s">
        <v>1628</v>
      </c>
      <c r="B2361" s="6">
        <v>56.4</v>
      </c>
      <c r="C2361" s="19">
        <v>177</v>
      </c>
      <c r="D2361" s="7">
        <v>0</v>
      </c>
      <c r="E2361" s="6">
        <v>0.1</v>
      </c>
      <c r="F2361" s="7">
        <v>1</v>
      </c>
      <c r="G2361" s="4">
        <v>1996</v>
      </c>
      <c r="H2361" s="18">
        <f t="shared" si="72"/>
        <v>1997</v>
      </c>
      <c r="I2361" s="5" t="s">
        <v>2864</v>
      </c>
      <c r="J2361" t="str">
        <f t="shared" si="73"/>
        <v>Morris Manning</v>
      </c>
    </row>
    <row r="2362" spans="1:10" ht="15" x14ac:dyDescent="0.25">
      <c r="A2362" s="5" t="s">
        <v>35</v>
      </c>
      <c r="B2362" s="6">
        <v>360.9</v>
      </c>
      <c r="C2362" s="19">
        <v>47</v>
      </c>
      <c r="D2362" s="7">
        <v>0</v>
      </c>
      <c r="E2362" s="6">
        <v>0.4</v>
      </c>
      <c r="F2362" s="7">
        <v>4</v>
      </c>
      <c r="G2362" s="4">
        <v>1996</v>
      </c>
      <c r="H2362" s="18">
        <f t="shared" si="72"/>
        <v>1997</v>
      </c>
      <c r="I2362" s="5" t="s">
        <v>2598</v>
      </c>
      <c r="J2362" t="str">
        <f t="shared" si="73"/>
        <v>Morrison Foerster</v>
      </c>
    </row>
    <row r="2363" spans="1:10" ht="15" x14ac:dyDescent="0.25">
      <c r="A2363" s="5" t="s">
        <v>1500</v>
      </c>
      <c r="B2363" s="6">
        <v>345</v>
      </c>
      <c r="C2363" s="19">
        <v>49</v>
      </c>
      <c r="D2363" s="7">
        <v>0</v>
      </c>
      <c r="E2363" s="6">
        <v>0.3</v>
      </c>
      <c r="F2363" s="7">
        <v>1</v>
      </c>
      <c r="G2363" s="4">
        <v>1996</v>
      </c>
      <c r="H2363" s="18">
        <f t="shared" si="72"/>
        <v>1997</v>
      </c>
      <c r="I2363" s="5" t="s">
        <v>3472</v>
      </c>
      <c r="J2363" t="str">
        <f t="shared" si="73"/>
        <v>Munsch Hardt</v>
      </c>
    </row>
    <row r="2364" spans="1:10" ht="15" x14ac:dyDescent="0.25">
      <c r="A2364" s="5" t="s">
        <v>1659</v>
      </c>
      <c r="B2364" s="6">
        <v>240.7</v>
      </c>
      <c r="C2364" s="20">
        <v>69</v>
      </c>
      <c r="D2364" s="7">
        <v>1</v>
      </c>
      <c r="E2364" s="6">
        <v>0.2</v>
      </c>
      <c r="F2364" s="7">
        <v>1</v>
      </c>
      <c r="G2364" s="4">
        <v>1996</v>
      </c>
      <c r="H2364" s="18">
        <f t="shared" si="72"/>
        <v>1997</v>
      </c>
      <c r="I2364" s="5" t="s">
        <v>3597</v>
      </c>
      <c r="J2364" t="str">
        <f t="shared" si="73"/>
        <v>Nagashima Ohno</v>
      </c>
    </row>
    <row r="2365" spans="1:10" ht="15" x14ac:dyDescent="0.25">
      <c r="A2365" s="5" t="s">
        <v>1496</v>
      </c>
      <c r="B2365" s="6">
        <v>67.599999999999994</v>
      </c>
      <c r="C2365" s="19">
        <v>157</v>
      </c>
      <c r="D2365" s="7">
        <v>0</v>
      </c>
      <c r="E2365" s="6">
        <v>0.1</v>
      </c>
      <c r="F2365" s="7">
        <v>1</v>
      </c>
      <c r="G2365" s="4">
        <v>1996</v>
      </c>
      <c r="H2365" s="18">
        <f t="shared" si="72"/>
        <v>1997</v>
      </c>
      <c r="I2365" s="5" t="s">
        <v>3468</v>
      </c>
      <c r="J2365" t="str">
        <f t="shared" si="73"/>
        <v>Naschitz Brandes</v>
      </c>
    </row>
    <row r="2366" spans="1:10" ht="15" x14ac:dyDescent="0.25">
      <c r="A2366" s="5" t="s">
        <v>1213</v>
      </c>
      <c r="B2366" s="6">
        <v>208.8</v>
      </c>
      <c r="C2366" s="19">
        <v>77</v>
      </c>
      <c r="D2366" s="7">
        <v>0</v>
      </c>
      <c r="E2366" s="6">
        <v>0.2</v>
      </c>
      <c r="F2366" s="7">
        <v>2</v>
      </c>
      <c r="G2366" s="4">
        <v>1996</v>
      </c>
      <c r="H2366" s="18">
        <f t="shared" si="72"/>
        <v>1997</v>
      </c>
      <c r="I2366" s="5" t="s">
        <v>3247</v>
      </c>
      <c r="J2366" t="str">
        <f t="shared" si="73"/>
        <v>Neal Gerber</v>
      </c>
    </row>
    <row r="2367" spans="1:10" ht="15" x14ac:dyDescent="0.25">
      <c r="A2367" s="5" t="s">
        <v>1668</v>
      </c>
      <c r="B2367" s="6">
        <v>149.4</v>
      </c>
      <c r="C2367" s="19">
        <v>99</v>
      </c>
      <c r="D2367" s="7">
        <v>0</v>
      </c>
      <c r="E2367" s="6">
        <v>0.1</v>
      </c>
      <c r="F2367" s="7">
        <v>2</v>
      </c>
      <c r="G2367" s="4">
        <v>1996</v>
      </c>
      <c r="H2367" s="18">
        <f t="shared" si="72"/>
        <v>1997</v>
      </c>
      <c r="I2367" s="5" t="s">
        <v>2715</v>
      </c>
      <c r="J2367" t="str">
        <f t="shared" si="73"/>
        <v>Nelson Mullins</v>
      </c>
    </row>
    <row r="2368" spans="1:10" ht="15" x14ac:dyDescent="0.25">
      <c r="A2368" s="5" t="s">
        <v>1671</v>
      </c>
      <c r="B2368" s="6">
        <v>123.3</v>
      </c>
      <c r="C2368" s="19">
        <v>114</v>
      </c>
      <c r="D2368" s="7">
        <v>0</v>
      </c>
      <c r="E2368" s="6">
        <v>0.1</v>
      </c>
      <c r="F2368" s="7">
        <v>2</v>
      </c>
      <c r="G2368" s="4">
        <v>1996</v>
      </c>
      <c r="H2368" s="18">
        <f t="shared" si="72"/>
        <v>1997</v>
      </c>
      <c r="I2368" s="5" t="s">
        <v>3606</v>
      </c>
      <c r="J2368" t="str">
        <f t="shared" si="73"/>
        <v>Nutter McClennen</v>
      </c>
    </row>
    <row r="2369" spans="1:10" ht="15" x14ac:dyDescent="0.25">
      <c r="A2369" s="5" t="s">
        <v>1105</v>
      </c>
      <c r="B2369" s="6">
        <v>209.8</v>
      </c>
      <c r="C2369" s="19">
        <v>76</v>
      </c>
      <c r="D2369" s="7">
        <v>0</v>
      </c>
      <c r="E2369" s="6">
        <v>0.2</v>
      </c>
      <c r="F2369" s="7">
        <v>3</v>
      </c>
      <c r="G2369" s="4">
        <v>1996</v>
      </c>
      <c r="H2369" s="18">
        <f t="shared" si="72"/>
        <v>1997</v>
      </c>
      <c r="I2369" s="5" t="s">
        <v>3163</v>
      </c>
      <c r="J2369" t="str">
        <f t="shared" si="73"/>
        <v>O Sullivan</v>
      </c>
    </row>
    <row r="2370" spans="1:10" ht="15" x14ac:dyDescent="0.25">
      <c r="A2370" s="5" t="s">
        <v>1688</v>
      </c>
      <c r="B2370" s="6">
        <v>41.8</v>
      </c>
      <c r="C2370" s="19">
        <v>195</v>
      </c>
      <c r="D2370" s="7">
        <v>0</v>
      </c>
      <c r="E2370" s="6">
        <v>0</v>
      </c>
      <c r="F2370" s="7">
        <v>3</v>
      </c>
      <c r="G2370" s="4">
        <v>1996</v>
      </c>
      <c r="H2370" s="18">
        <f t="shared" ref="H2370:H2433" si="74">G2370+1</f>
        <v>1997</v>
      </c>
      <c r="I2370" s="5" t="s">
        <v>2949</v>
      </c>
      <c r="J2370" t="str">
        <f t="shared" ref="J2370:J2433" si="75">TRIM(LEFT(SUBSTITUTE(I2370," ",REPT(" ",100)),200))</f>
        <v>O'Connor Cavanagh</v>
      </c>
    </row>
    <row r="2371" spans="1:10" ht="15" x14ac:dyDescent="0.25">
      <c r="A2371" s="5" t="s">
        <v>37</v>
      </c>
      <c r="B2371" s="6">
        <v>312.39999999999998</v>
      </c>
      <c r="C2371" s="19">
        <v>55</v>
      </c>
      <c r="D2371" s="7">
        <v>0</v>
      </c>
      <c r="E2371" s="6">
        <v>0.3</v>
      </c>
      <c r="F2371" s="7">
        <v>3</v>
      </c>
      <c r="G2371" s="4">
        <v>1996</v>
      </c>
      <c r="H2371" s="18">
        <f t="shared" si="74"/>
        <v>1997</v>
      </c>
      <c r="I2371" s="5" t="s">
        <v>2600</v>
      </c>
      <c r="J2371" t="str">
        <f t="shared" si="75"/>
        <v>O'Melveny Myers</v>
      </c>
    </row>
    <row r="2372" spans="1:10" ht="15" x14ac:dyDescent="0.25">
      <c r="A2372" s="5" t="s">
        <v>296</v>
      </c>
      <c r="B2372" s="6">
        <v>222.4</v>
      </c>
      <c r="C2372" s="19">
        <v>73</v>
      </c>
      <c r="D2372" s="7">
        <v>0</v>
      </c>
      <c r="E2372" s="6">
        <v>0.2</v>
      </c>
      <c r="F2372" s="7">
        <v>5</v>
      </c>
      <c r="G2372" s="4">
        <v>1996</v>
      </c>
      <c r="H2372" s="18">
        <f t="shared" si="74"/>
        <v>1997</v>
      </c>
      <c r="I2372" s="5" t="s">
        <v>2717</v>
      </c>
      <c r="J2372" t="str">
        <f t="shared" si="75"/>
        <v>Palmer Dodge</v>
      </c>
    </row>
    <row r="2373" spans="1:10" ht="15" x14ac:dyDescent="0.25">
      <c r="A2373" s="5" t="s">
        <v>957</v>
      </c>
      <c r="B2373" s="6">
        <v>62</v>
      </c>
      <c r="C2373" s="19">
        <v>167</v>
      </c>
      <c r="D2373" s="7">
        <v>0</v>
      </c>
      <c r="E2373" s="6">
        <v>0.1</v>
      </c>
      <c r="F2373" s="7">
        <v>9</v>
      </c>
      <c r="G2373" s="4">
        <v>1996</v>
      </c>
      <c r="H2373" s="18">
        <f t="shared" si="74"/>
        <v>1997</v>
      </c>
      <c r="I2373" s="5" t="s">
        <v>3054</v>
      </c>
      <c r="J2373" t="str">
        <f t="shared" si="75"/>
        <v>Parker Chapin</v>
      </c>
    </row>
    <row r="2374" spans="1:10" ht="15" x14ac:dyDescent="0.25">
      <c r="A2374" s="5" t="s">
        <v>98</v>
      </c>
      <c r="B2374" s="6">
        <v>207</v>
      </c>
      <c r="C2374" s="19">
        <v>78</v>
      </c>
      <c r="D2374" s="7">
        <v>0</v>
      </c>
      <c r="E2374" s="6">
        <v>0.2</v>
      </c>
      <c r="F2374" s="7">
        <v>2</v>
      </c>
      <c r="G2374" s="4">
        <v>1996</v>
      </c>
      <c r="H2374" s="18">
        <f t="shared" si="74"/>
        <v>1997</v>
      </c>
      <c r="I2374" s="5" t="s">
        <v>2627</v>
      </c>
      <c r="J2374" t="str">
        <f t="shared" si="75"/>
        <v>Paul Hastings</v>
      </c>
    </row>
    <row r="2375" spans="1:10" ht="15" x14ac:dyDescent="0.25">
      <c r="A2375" s="5" t="s">
        <v>550</v>
      </c>
      <c r="B2375" s="8">
        <v>1004.2</v>
      </c>
      <c r="C2375" s="19">
        <v>20</v>
      </c>
      <c r="D2375" s="7">
        <v>0</v>
      </c>
      <c r="E2375" s="6">
        <v>1</v>
      </c>
      <c r="F2375" s="7">
        <v>8</v>
      </c>
      <c r="G2375" s="4">
        <v>1996</v>
      </c>
      <c r="H2375" s="18">
        <f t="shared" si="74"/>
        <v>1997</v>
      </c>
      <c r="I2375" s="5" t="s">
        <v>2540</v>
      </c>
      <c r="J2375" t="str">
        <f t="shared" si="75"/>
        <v>Paul Weiss</v>
      </c>
    </row>
    <row r="2376" spans="1:10" ht="15" x14ac:dyDescent="0.25">
      <c r="A2376" s="5" t="s">
        <v>1637</v>
      </c>
      <c r="B2376" s="6">
        <v>60</v>
      </c>
      <c r="C2376" s="19">
        <v>172</v>
      </c>
      <c r="D2376" s="7">
        <v>0</v>
      </c>
      <c r="E2376" s="6">
        <v>0.1</v>
      </c>
      <c r="F2376" s="7">
        <v>1</v>
      </c>
      <c r="G2376" s="4">
        <v>1996</v>
      </c>
      <c r="H2376" s="18">
        <f t="shared" si="74"/>
        <v>1997</v>
      </c>
      <c r="I2376" s="5" t="s">
        <v>3579</v>
      </c>
      <c r="J2376" t="str">
        <f t="shared" si="75"/>
        <v>Peabody Arnold</v>
      </c>
    </row>
    <row r="2377" spans="1:10" ht="15" x14ac:dyDescent="0.25">
      <c r="A2377" s="5" t="s">
        <v>1166</v>
      </c>
      <c r="B2377" s="6">
        <v>110.3</v>
      </c>
      <c r="C2377" s="19">
        <v>124</v>
      </c>
      <c r="D2377" s="7">
        <v>0</v>
      </c>
      <c r="E2377" s="6">
        <v>0.1</v>
      </c>
      <c r="F2377" s="7">
        <v>2</v>
      </c>
      <c r="G2377" s="4">
        <v>1996</v>
      </c>
      <c r="H2377" s="18">
        <f t="shared" si="74"/>
        <v>1997</v>
      </c>
      <c r="I2377" s="5" t="s">
        <v>3211</v>
      </c>
      <c r="J2377" t="str">
        <f t="shared" si="75"/>
        <v>Pepper Hamilton</v>
      </c>
    </row>
    <row r="2378" spans="1:10" ht="15" x14ac:dyDescent="0.25">
      <c r="A2378" s="5" t="s">
        <v>157</v>
      </c>
      <c r="B2378" s="6">
        <v>52.6</v>
      </c>
      <c r="C2378" s="19">
        <v>183</v>
      </c>
      <c r="D2378" s="7">
        <v>0</v>
      </c>
      <c r="E2378" s="6">
        <v>0.1</v>
      </c>
      <c r="F2378" s="7">
        <v>1</v>
      </c>
      <c r="G2378" s="4">
        <v>1996</v>
      </c>
      <c r="H2378" s="18">
        <f t="shared" si="74"/>
        <v>1997</v>
      </c>
      <c r="I2378" s="5" t="s">
        <v>157</v>
      </c>
      <c r="J2378" t="str">
        <f t="shared" si="75"/>
        <v>Perkins Coie</v>
      </c>
    </row>
    <row r="2379" spans="1:10" ht="15" x14ac:dyDescent="0.25">
      <c r="A2379" s="5" t="s">
        <v>39</v>
      </c>
      <c r="B2379" s="6">
        <v>366.9</v>
      </c>
      <c r="C2379" s="19">
        <v>46</v>
      </c>
      <c r="D2379" s="7">
        <v>0</v>
      </c>
      <c r="E2379" s="6">
        <v>0.4</v>
      </c>
      <c r="F2379" s="7">
        <v>3</v>
      </c>
      <c r="G2379" s="4">
        <v>1996</v>
      </c>
      <c r="H2379" s="18">
        <f t="shared" si="74"/>
        <v>1997</v>
      </c>
      <c r="I2379" s="5" t="s">
        <v>2602</v>
      </c>
      <c r="J2379" t="str">
        <f t="shared" si="75"/>
        <v>Pillsbury Madison</v>
      </c>
    </row>
    <row r="2380" spans="1:10" ht="15" x14ac:dyDescent="0.25">
      <c r="A2380" s="5" t="s">
        <v>208</v>
      </c>
      <c r="B2380" s="6">
        <v>221.5</v>
      </c>
      <c r="C2380" s="19">
        <v>74</v>
      </c>
      <c r="D2380" s="7">
        <v>0</v>
      </c>
      <c r="E2380" s="6">
        <v>0.2</v>
      </c>
      <c r="F2380" s="7">
        <v>4</v>
      </c>
      <c r="G2380" s="4">
        <v>1996</v>
      </c>
      <c r="H2380" s="18">
        <f t="shared" si="74"/>
        <v>1997</v>
      </c>
      <c r="I2380" s="5" t="s">
        <v>2660</v>
      </c>
      <c r="J2380" t="str">
        <f t="shared" si="75"/>
        <v>Piper Marbury</v>
      </c>
    </row>
    <row r="2381" spans="1:10" ht="15" x14ac:dyDescent="0.25">
      <c r="A2381" s="5" t="s">
        <v>1657</v>
      </c>
      <c r="B2381" s="6">
        <v>317.60000000000002</v>
      </c>
      <c r="C2381" s="19">
        <v>53</v>
      </c>
      <c r="D2381" s="7">
        <v>0</v>
      </c>
      <c r="E2381" s="6">
        <v>0.3</v>
      </c>
      <c r="F2381" s="7">
        <v>2</v>
      </c>
      <c r="G2381" s="4">
        <v>1996</v>
      </c>
      <c r="H2381" s="18">
        <f t="shared" si="74"/>
        <v>1997</v>
      </c>
      <c r="I2381" s="5" t="s">
        <v>3596</v>
      </c>
      <c r="J2381" t="str">
        <f t="shared" si="75"/>
        <v>Preston Gates</v>
      </c>
    </row>
    <row r="2382" spans="1:10" ht="15" x14ac:dyDescent="0.25">
      <c r="A2382" s="5" t="s">
        <v>1162</v>
      </c>
      <c r="B2382" s="6">
        <v>753.3</v>
      </c>
      <c r="C2382" s="19">
        <v>27</v>
      </c>
      <c r="D2382" s="7">
        <v>0</v>
      </c>
      <c r="E2382" s="6">
        <v>0.7</v>
      </c>
      <c r="F2382" s="7">
        <v>7</v>
      </c>
      <c r="G2382" s="4">
        <v>1996</v>
      </c>
      <c r="H2382" s="18">
        <f t="shared" si="74"/>
        <v>1997</v>
      </c>
      <c r="I2382" s="5" t="s">
        <v>3208</v>
      </c>
      <c r="J2382" t="str">
        <f t="shared" si="75"/>
        <v>Proskauer Rose</v>
      </c>
    </row>
    <row r="2383" spans="1:10" ht="15" x14ac:dyDescent="0.25">
      <c r="A2383" s="5" t="s">
        <v>1652</v>
      </c>
      <c r="B2383" s="8">
        <v>12487</v>
      </c>
      <c r="C2383" s="19">
        <v>2</v>
      </c>
      <c r="D2383" s="7">
        <v>0</v>
      </c>
      <c r="E2383" s="6">
        <v>12.1</v>
      </c>
      <c r="F2383" s="7">
        <v>1</v>
      </c>
      <c r="G2383" s="4">
        <v>1996</v>
      </c>
      <c r="H2383" s="18">
        <f t="shared" si="74"/>
        <v>1997</v>
      </c>
      <c r="I2383" s="5" t="s">
        <v>3593</v>
      </c>
      <c r="J2383" t="str">
        <f t="shared" si="75"/>
        <v>Punder Volhard</v>
      </c>
    </row>
    <row r="2384" spans="1:10" ht="15" x14ac:dyDescent="0.25">
      <c r="A2384" s="5" t="s">
        <v>1138</v>
      </c>
      <c r="B2384" s="6">
        <v>259.2</v>
      </c>
      <c r="C2384" s="19">
        <v>66</v>
      </c>
      <c r="D2384" s="7">
        <v>0</v>
      </c>
      <c r="E2384" s="6">
        <v>0.3</v>
      </c>
      <c r="F2384" s="7">
        <v>4</v>
      </c>
      <c r="G2384" s="4">
        <v>1996</v>
      </c>
      <c r="H2384" s="18">
        <f t="shared" si="74"/>
        <v>1997</v>
      </c>
      <c r="I2384" s="5" t="s">
        <v>3187</v>
      </c>
      <c r="J2384" t="str">
        <f t="shared" si="75"/>
        <v>Riordan McKinzie</v>
      </c>
    </row>
    <row r="2385" spans="1:10" ht="15" x14ac:dyDescent="0.25">
      <c r="A2385" s="5" t="s">
        <v>1127</v>
      </c>
      <c r="B2385" s="6">
        <v>49.7</v>
      </c>
      <c r="C2385" s="20">
        <v>187</v>
      </c>
      <c r="D2385" s="7">
        <v>1</v>
      </c>
      <c r="E2385" s="6">
        <v>0.1</v>
      </c>
      <c r="F2385" s="7">
        <v>1</v>
      </c>
      <c r="G2385" s="4">
        <v>1996</v>
      </c>
      <c r="H2385" s="18">
        <f t="shared" si="74"/>
        <v>1997</v>
      </c>
      <c r="I2385" s="5" t="s">
        <v>3179</v>
      </c>
      <c r="J2385" t="str">
        <f t="shared" si="75"/>
        <v>Robinson Bradshaw</v>
      </c>
    </row>
    <row r="2386" spans="1:10" ht="15" x14ac:dyDescent="0.25">
      <c r="A2386" s="5" t="s">
        <v>1674</v>
      </c>
      <c r="B2386" s="6">
        <v>85.8</v>
      </c>
      <c r="C2386" s="19">
        <v>142</v>
      </c>
      <c r="D2386" s="7">
        <v>0</v>
      </c>
      <c r="E2386" s="6">
        <v>0.1</v>
      </c>
      <c r="F2386" s="7">
        <v>1</v>
      </c>
      <c r="G2386" s="4">
        <v>1996</v>
      </c>
      <c r="H2386" s="18">
        <f t="shared" si="74"/>
        <v>1997</v>
      </c>
      <c r="I2386" s="5" t="s">
        <v>3607</v>
      </c>
      <c r="J2386" t="str">
        <f t="shared" si="75"/>
        <v>Rogers Hardin</v>
      </c>
    </row>
    <row r="2387" spans="1:10" ht="15" x14ac:dyDescent="0.25">
      <c r="A2387" s="5" t="s">
        <v>42</v>
      </c>
      <c r="B2387" s="6">
        <v>159.5</v>
      </c>
      <c r="C2387" s="20">
        <v>93</v>
      </c>
      <c r="D2387" s="7">
        <v>1</v>
      </c>
      <c r="E2387" s="6">
        <v>0.2</v>
      </c>
      <c r="F2387" s="7">
        <v>3</v>
      </c>
      <c r="G2387" s="4">
        <v>1996</v>
      </c>
      <c r="H2387" s="18">
        <f t="shared" si="74"/>
        <v>1997</v>
      </c>
      <c r="I2387" s="5" t="s">
        <v>2603</v>
      </c>
      <c r="J2387" t="str">
        <f t="shared" si="75"/>
        <v>Rogers Wells</v>
      </c>
    </row>
    <row r="2388" spans="1:10" ht="15" x14ac:dyDescent="0.25">
      <c r="A2388" s="5" t="s">
        <v>964</v>
      </c>
      <c r="B2388" s="6">
        <v>81.2</v>
      </c>
      <c r="C2388" s="19">
        <v>146</v>
      </c>
      <c r="D2388" s="7">
        <v>0</v>
      </c>
      <c r="E2388" s="6">
        <v>0.1</v>
      </c>
      <c r="F2388" s="7">
        <v>2</v>
      </c>
      <c r="G2388" s="4">
        <v>1996</v>
      </c>
      <c r="H2388" s="18">
        <f t="shared" si="74"/>
        <v>1997</v>
      </c>
      <c r="I2388" s="5" t="s">
        <v>3058</v>
      </c>
      <c r="J2388" t="str">
        <f t="shared" si="75"/>
        <v>Rubin Baum</v>
      </c>
    </row>
    <row r="2389" spans="1:10" ht="15" x14ac:dyDescent="0.25">
      <c r="A2389" s="5" t="s">
        <v>1669</v>
      </c>
      <c r="B2389" s="6">
        <v>137.6</v>
      </c>
      <c r="C2389" s="19">
        <v>104</v>
      </c>
      <c r="D2389" s="7">
        <v>0</v>
      </c>
      <c r="E2389" s="6">
        <v>0.1</v>
      </c>
      <c r="F2389" s="7">
        <v>1</v>
      </c>
      <c r="G2389" s="4">
        <v>1996</v>
      </c>
      <c r="H2389" s="18">
        <f t="shared" si="74"/>
        <v>1997</v>
      </c>
      <c r="I2389" s="5" t="s">
        <v>3605</v>
      </c>
      <c r="J2389" t="str">
        <f t="shared" si="75"/>
        <v>Russell McVeagh</v>
      </c>
    </row>
    <row r="2390" spans="1:10" ht="15" x14ac:dyDescent="0.25">
      <c r="A2390" s="5" t="s">
        <v>1431</v>
      </c>
      <c r="B2390" s="6">
        <v>64.400000000000006</v>
      </c>
      <c r="C2390" s="19">
        <v>164</v>
      </c>
      <c r="D2390" s="7">
        <v>0</v>
      </c>
      <c r="E2390" s="6">
        <v>0.1</v>
      </c>
      <c r="F2390" s="7">
        <v>1</v>
      </c>
      <c r="G2390" s="4">
        <v>1996</v>
      </c>
      <c r="H2390" s="18">
        <f t="shared" si="74"/>
        <v>1997</v>
      </c>
      <c r="I2390" s="5" t="s">
        <v>3413</v>
      </c>
      <c r="J2390" t="str">
        <f t="shared" si="75"/>
        <v>Sachnoff Weaver</v>
      </c>
    </row>
    <row r="2391" spans="1:10" ht="15" x14ac:dyDescent="0.25">
      <c r="A2391" s="5" t="s">
        <v>1014</v>
      </c>
      <c r="B2391" s="6">
        <v>46</v>
      </c>
      <c r="C2391" s="19">
        <v>192</v>
      </c>
      <c r="D2391" s="7">
        <v>0</v>
      </c>
      <c r="E2391" s="6">
        <v>0</v>
      </c>
      <c r="F2391" s="7">
        <v>1</v>
      </c>
      <c r="G2391" s="4">
        <v>1996</v>
      </c>
      <c r="H2391" s="18">
        <f t="shared" si="74"/>
        <v>1997</v>
      </c>
      <c r="I2391" s="5" t="s">
        <v>3088</v>
      </c>
      <c r="J2391" t="str">
        <f t="shared" si="75"/>
        <v>Sachnoff Weaver</v>
      </c>
    </row>
    <row r="2392" spans="1:10" ht="15" x14ac:dyDescent="0.25">
      <c r="A2392" s="5" t="s">
        <v>306</v>
      </c>
      <c r="B2392" s="6">
        <v>275.2</v>
      </c>
      <c r="C2392" s="19">
        <v>62</v>
      </c>
      <c r="D2392" s="7">
        <v>0</v>
      </c>
      <c r="E2392" s="6">
        <v>0.3</v>
      </c>
      <c r="F2392" s="7">
        <v>1</v>
      </c>
      <c r="G2392" s="4">
        <v>1996</v>
      </c>
      <c r="H2392" s="18">
        <f t="shared" si="74"/>
        <v>1997</v>
      </c>
      <c r="I2392" s="5" t="s">
        <v>2725</v>
      </c>
      <c r="J2392" t="str">
        <f t="shared" si="75"/>
        <v>Schiff Hardin</v>
      </c>
    </row>
    <row r="2393" spans="1:10" ht="15" x14ac:dyDescent="0.25">
      <c r="A2393" s="5" t="s">
        <v>160</v>
      </c>
      <c r="B2393" s="6">
        <v>230.5</v>
      </c>
      <c r="C2393" s="19">
        <v>71</v>
      </c>
      <c r="D2393" s="7">
        <v>0</v>
      </c>
      <c r="E2393" s="6">
        <v>0.2</v>
      </c>
      <c r="F2393" s="7">
        <v>2</v>
      </c>
      <c r="G2393" s="4">
        <v>1996</v>
      </c>
      <c r="H2393" s="18">
        <f t="shared" si="74"/>
        <v>1997</v>
      </c>
      <c r="I2393" s="5" t="s">
        <v>2646</v>
      </c>
      <c r="J2393" t="str">
        <f t="shared" si="75"/>
        <v>Schnader Harrison</v>
      </c>
    </row>
    <row r="2394" spans="1:10" ht="15" x14ac:dyDescent="0.25">
      <c r="A2394" s="5" t="s">
        <v>807</v>
      </c>
      <c r="B2394" s="6">
        <v>88.7</v>
      </c>
      <c r="C2394" s="19">
        <v>139</v>
      </c>
      <c r="D2394" s="7">
        <v>0</v>
      </c>
      <c r="E2394" s="6">
        <v>0.1</v>
      </c>
      <c r="F2394" s="7">
        <v>2</v>
      </c>
      <c r="G2394" s="4">
        <v>1996</v>
      </c>
      <c r="H2394" s="18">
        <f t="shared" si="74"/>
        <v>1997</v>
      </c>
      <c r="I2394" s="5" t="s">
        <v>2879</v>
      </c>
      <c r="J2394" t="str">
        <f t="shared" si="75"/>
        <v>Schulte Roth</v>
      </c>
    </row>
    <row r="2395" spans="1:10" ht="15" x14ac:dyDescent="0.25">
      <c r="A2395" s="5" t="s">
        <v>1529</v>
      </c>
      <c r="B2395" s="6">
        <v>117.3</v>
      </c>
      <c r="C2395" s="19">
        <v>118</v>
      </c>
      <c r="D2395" s="7">
        <v>0</v>
      </c>
      <c r="E2395" s="6">
        <v>0.1</v>
      </c>
      <c r="F2395" s="7">
        <v>1</v>
      </c>
      <c r="G2395" s="4">
        <v>1996</v>
      </c>
      <c r="H2395" s="18">
        <f t="shared" si="74"/>
        <v>1997</v>
      </c>
      <c r="I2395" s="5" t="s">
        <v>3492</v>
      </c>
      <c r="J2395" t="str">
        <f t="shared" si="75"/>
        <v>Shack Siegel</v>
      </c>
    </row>
    <row r="2396" spans="1:10" ht="15" x14ac:dyDescent="0.25">
      <c r="A2396" s="5" t="s">
        <v>1358</v>
      </c>
      <c r="B2396" s="6">
        <v>359.1</v>
      </c>
      <c r="C2396" s="19">
        <v>48</v>
      </c>
      <c r="D2396" s="7">
        <v>0</v>
      </c>
      <c r="E2396" s="6">
        <v>0.4</v>
      </c>
      <c r="F2396" s="7">
        <v>2</v>
      </c>
      <c r="G2396" s="4">
        <v>1996</v>
      </c>
      <c r="H2396" s="18">
        <f t="shared" si="74"/>
        <v>1997</v>
      </c>
      <c r="I2396" s="5" t="s">
        <v>3362</v>
      </c>
      <c r="J2396" t="str">
        <f t="shared" si="75"/>
        <v>Shaw Pittman</v>
      </c>
    </row>
    <row r="2397" spans="1:10" ht="15" x14ac:dyDescent="0.25">
      <c r="A2397" s="5" t="s">
        <v>44</v>
      </c>
      <c r="B2397" s="8">
        <v>1671.8</v>
      </c>
      <c r="C2397" s="19">
        <v>12</v>
      </c>
      <c r="D2397" s="7">
        <v>0</v>
      </c>
      <c r="E2397" s="6">
        <v>1.6</v>
      </c>
      <c r="F2397" s="7">
        <v>12</v>
      </c>
      <c r="G2397" s="4">
        <v>1996</v>
      </c>
      <c r="H2397" s="18">
        <f t="shared" si="74"/>
        <v>1997</v>
      </c>
      <c r="I2397" s="5" t="s">
        <v>2605</v>
      </c>
      <c r="J2397" t="str">
        <f t="shared" si="75"/>
        <v>Shearman Sterling</v>
      </c>
    </row>
    <row r="2398" spans="1:10" ht="15" x14ac:dyDescent="0.25">
      <c r="A2398" s="5" t="s">
        <v>188</v>
      </c>
      <c r="B2398" s="6">
        <v>99.5</v>
      </c>
      <c r="C2398" s="19">
        <v>132</v>
      </c>
      <c r="D2398" s="7">
        <v>0</v>
      </c>
      <c r="E2398" s="6">
        <v>0.1</v>
      </c>
      <c r="F2398" s="7">
        <v>2</v>
      </c>
      <c r="G2398" s="4">
        <v>1996</v>
      </c>
      <c r="H2398" s="18">
        <f t="shared" si="74"/>
        <v>1997</v>
      </c>
      <c r="I2398" s="5" t="s">
        <v>2656</v>
      </c>
      <c r="J2398" t="str">
        <f t="shared" si="75"/>
        <v>Sheppard Mullin</v>
      </c>
    </row>
    <row r="2399" spans="1:10" ht="15" x14ac:dyDescent="0.25">
      <c r="A2399" s="5" t="s">
        <v>1116</v>
      </c>
      <c r="B2399" s="6">
        <v>140</v>
      </c>
      <c r="C2399" s="19">
        <v>102</v>
      </c>
      <c r="D2399" s="7">
        <v>0</v>
      </c>
      <c r="E2399" s="6">
        <v>0.1</v>
      </c>
      <c r="F2399" s="7">
        <v>2</v>
      </c>
      <c r="G2399" s="4">
        <v>1996</v>
      </c>
      <c r="H2399" s="18">
        <f t="shared" si="74"/>
        <v>1997</v>
      </c>
      <c r="I2399" s="5" t="s">
        <v>3172</v>
      </c>
      <c r="J2399" t="str">
        <f t="shared" si="75"/>
        <v>Shereff Friedman</v>
      </c>
    </row>
    <row r="2400" spans="1:10" ht="15" x14ac:dyDescent="0.25">
      <c r="A2400" s="5" t="s">
        <v>45</v>
      </c>
      <c r="B2400" s="8">
        <v>1589.1</v>
      </c>
      <c r="C2400" s="19">
        <v>15</v>
      </c>
      <c r="D2400" s="7">
        <v>0</v>
      </c>
      <c r="E2400" s="6">
        <v>1.5</v>
      </c>
      <c r="F2400" s="7">
        <v>6</v>
      </c>
      <c r="G2400" s="4">
        <v>1996</v>
      </c>
      <c r="H2400" s="18">
        <f t="shared" si="74"/>
        <v>1997</v>
      </c>
      <c r="I2400" s="5" t="s">
        <v>507</v>
      </c>
      <c r="J2400" t="str">
        <f t="shared" si="75"/>
        <v>Sidley Austin</v>
      </c>
    </row>
    <row r="2401" spans="1:10" ht="15" x14ac:dyDescent="0.25">
      <c r="A2401" s="5" t="s">
        <v>46</v>
      </c>
      <c r="B2401" s="8">
        <v>4051.8</v>
      </c>
      <c r="C2401" s="19">
        <v>5</v>
      </c>
      <c r="D2401" s="7">
        <v>0</v>
      </c>
      <c r="E2401" s="6">
        <v>3.9</v>
      </c>
      <c r="F2401" s="7">
        <v>3</v>
      </c>
      <c r="G2401" s="4">
        <v>1996</v>
      </c>
      <c r="H2401" s="18">
        <f t="shared" si="74"/>
        <v>1997</v>
      </c>
      <c r="I2401" s="5" t="s">
        <v>2606</v>
      </c>
      <c r="J2401" t="str">
        <f t="shared" si="75"/>
        <v>Simpson Thacher</v>
      </c>
    </row>
    <row r="2402" spans="1:10" ht="15" x14ac:dyDescent="0.25">
      <c r="A2402" s="5" t="s">
        <v>47</v>
      </c>
      <c r="B2402" s="8">
        <v>2439.6</v>
      </c>
      <c r="C2402" s="19">
        <v>8</v>
      </c>
      <c r="D2402" s="7">
        <v>0</v>
      </c>
      <c r="E2402" s="6">
        <v>2.4</v>
      </c>
      <c r="F2402" s="7">
        <v>17</v>
      </c>
      <c r="G2402" s="4">
        <v>1996</v>
      </c>
      <c r="H2402" s="18">
        <f t="shared" si="74"/>
        <v>1997</v>
      </c>
      <c r="I2402" s="5" t="s">
        <v>2607</v>
      </c>
      <c r="J2402" t="str">
        <f t="shared" si="75"/>
        <v>Skadden Arps</v>
      </c>
    </row>
    <row r="2403" spans="1:10" ht="15" x14ac:dyDescent="0.25">
      <c r="A2403" s="5" t="s">
        <v>1461</v>
      </c>
      <c r="B2403" s="6">
        <v>555.79999999999995</v>
      </c>
      <c r="C2403" s="19">
        <v>35</v>
      </c>
      <c r="D2403" s="7">
        <v>0</v>
      </c>
      <c r="E2403" s="6">
        <v>0.5</v>
      </c>
      <c r="F2403" s="7">
        <v>1</v>
      </c>
      <c r="G2403" s="4">
        <v>1996</v>
      </c>
      <c r="H2403" s="18">
        <f t="shared" si="74"/>
        <v>1997</v>
      </c>
      <c r="I2403" s="5" t="s">
        <v>3437</v>
      </c>
      <c r="J2403" t="str">
        <f t="shared" si="75"/>
        <v>Slaughter May</v>
      </c>
    </row>
    <row r="2404" spans="1:10" ht="15" x14ac:dyDescent="0.25">
      <c r="A2404" s="5" t="s">
        <v>1632</v>
      </c>
      <c r="B2404" s="6">
        <v>65.099999999999994</v>
      </c>
      <c r="C2404" s="19">
        <v>162</v>
      </c>
      <c r="D2404" s="7">
        <v>0</v>
      </c>
      <c r="E2404" s="6">
        <v>0.1</v>
      </c>
      <c r="F2404" s="7">
        <v>3</v>
      </c>
      <c r="G2404" s="4">
        <v>1996</v>
      </c>
      <c r="H2404" s="18">
        <f t="shared" si="74"/>
        <v>1997</v>
      </c>
      <c r="I2404" s="5" t="s">
        <v>3576</v>
      </c>
      <c r="J2404" t="str">
        <f t="shared" si="75"/>
        <v>Squadron Ellenoff</v>
      </c>
    </row>
    <row r="2405" spans="1:10" ht="15" x14ac:dyDescent="0.25">
      <c r="A2405" s="5" t="s">
        <v>1178</v>
      </c>
      <c r="B2405" s="6">
        <v>51.4</v>
      </c>
      <c r="C2405" s="19">
        <v>184</v>
      </c>
      <c r="D2405" s="7">
        <v>0</v>
      </c>
      <c r="E2405" s="6">
        <v>0.1</v>
      </c>
      <c r="F2405" s="7">
        <v>5</v>
      </c>
      <c r="G2405" s="4">
        <v>1996</v>
      </c>
      <c r="H2405" s="18">
        <f t="shared" si="74"/>
        <v>1997</v>
      </c>
      <c r="I2405" s="5" t="s">
        <v>3219</v>
      </c>
      <c r="J2405" t="str">
        <f t="shared" si="75"/>
        <v>Squire Sanders</v>
      </c>
    </row>
    <row r="2406" spans="1:10" ht="15" x14ac:dyDescent="0.25">
      <c r="A2406" s="5" t="s">
        <v>1690</v>
      </c>
      <c r="B2406" s="6">
        <v>39.700000000000003</v>
      </c>
      <c r="C2406" s="20">
        <v>198</v>
      </c>
      <c r="D2406" s="7">
        <v>1</v>
      </c>
      <c r="E2406" s="6">
        <v>0</v>
      </c>
      <c r="F2406" s="7">
        <v>1</v>
      </c>
      <c r="G2406" s="4">
        <v>1996</v>
      </c>
      <c r="H2406" s="18">
        <f t="shared" si="74"/>
        <v>1997</v>
      </c>
      <c r="I2406" s="5" t="s">
        <v>1690</v>
      </c>
      <c r="J2406" t="str">
        <f t="shared" si="75"/>
        <v>Stearns Weaver</v>
      </c>
    </row>
    <row r="2407" spans="1:10" ht="15" x14ac:dyDescent="0.25">
      <c r="A2407" s="5" t="s">
        <v>823</v>
      </c>
      <c r="B2407" s="6">
        <v>39.700000000000003</v>
      </c>
      <c r="C2407" s="20">
        <v>198</v>
      </c>
      <c r="D2407" s="7">
        <v>1</v>
      </c>
      <c r="E2407" s="6">
        <v>0</v>
      </c>
      <c r="F2407" s="7">
        <v>2</v>
      </c>
      <c r="G2407" s="4">
        <v>1996</v>
      </c>
      <c r="H2407" s="18">
        <f t="shared" si="74"/>
        <v>1997</v>
      </c>
      <c r="I2407" s="5" t="s">
        <v>823</v>
      </c>
      <c r="J2407" t="str">
        <f t="shared" si="75"/>
        <v>Stoel Rives</v>
      </c>
    </row>
    <row r="2408" spans="1:10" ht="15" x14ac:dyDescent="0.25">
      <c r="A2408" s="5" t="s">
        <v>1183</v>
      </c>
      <c r="B2408" s="6">
        <v>102</v>
      </c>
      <c r="C2408" s="20">
        <v>128</v>
      </c>
      <c r="D2408" s="7">
        <v>1</v>
      </c>
      <c r="E2408" s="6">
        <v>0.1</v>
      </c>
      <c r="F2408" s="7">
        <v>6</v>
      </c>
      <c r="G2408" s="4">
        <v>1996</v>
      </c>
      <c r="H2408" s="18">
        <f t="shared" si="74"/>
        <v>1997</v>
      </c>
      <c r="I2408" s="5" t="s">
        <v>3224</v>
      </c>
      <c r="J2408" t="str">
        <f t="shared" si="75"/>
        <v>Stradling Yocca</v>
      </c>
    </row>
    <row r="2409" spans="1:10" ht="15" x14ac:dyDescent="0.25">
      <c r="A2409" s="5" t="s">
        <v>49</v>
      </c>
      <c r="B2409" s="6">
        <v>101.4</v>
      </c>
      <c r="C2409" s="19">
        <v>130</v>
      </c>
      <c r="D2409" s="7">
        <v>0</v>
      </c>
      <c r="E2409" s="6">
        <v>0.1</v>
      </c>
      <c r="F2409" s="7">
        <v>3</v>
      </c>
      <c r="G2409" s="4">
        <v>1996</v>
      </c>
      <c r="H2409" s="18">
        <f t="shared" si="74"/>
        <v>1997</v>
      </c>
      <c r="I2409" s="5" t="s">
        <v>2608</v>
      </c>
      <c r="J2409" t="str">
        <f t="shared" si="75"/>
        <v>Stroock Stroock</v>
      </c>
    </row>
    <row r="2410" spans="1:10" ht="15" x14ac:dyDescent="0.25">
      <c r="A2410" s="5" t="s">
        <v>50</v>
      </c>
      <c r="B2410" s="8">
        <v>2142.3000000000002</v>
      </c>
      <c r="C2410" s="19">
        <v>10</v>
      </c>
      <c r="D2410" s="7">
        <v>0</v>
      </c>
      <c r="E2410" s="6">
        <v>2.1</v>
      </c>
      <c r="F2410" s="7">
        <v>6</v>
      </c>
      <c r="G2410" s="4">
        <v>1996</v>
      </c>
      <c r="H2410" s="18">
        <f t="shared" si="74"/>
        <v>1997</v>
      </c>
      <c r="I2410" s="5" t="s">
        <v>2609</v>
      </c>
      <c r="J2410" t="str">
        <f t="shared" si="75"/>
        <v>Sullivan Cromwell</v>
      </c>
    </row>
    <row r="2411" spans="1:10" ht="15" x14ac:dyDescent="0.25">
      <c r="A2411" s="5" t="s">
        <v>827</v>
      </c>
      <c r="B2411" s="6">
        <v>658.9</v>
      </c>
      <c r="C2411" s="19">
        <v>30</v>
      </c>
      <c r="D2411" s="7">
        <v>0</v>
      </c>
      <c r="E2411" s="6">
        <v>0.6</v>
      </c>
      <c r="F2411" s="7">
        <v>3</v>
      </c>
      <c r="G2411" s="4">
        <v>1996</v>
      </c>
      <c r="H2411" s="18">
        <f t="shared" si="74"/>
        <v>1997</v>
      </c>
      <c r="I2411" s="5" t="s">
        <v>2894</v>
      </c>
      <c r="J2411" t="str">
        <f t="shared" si="75"/>
        <v>Sullivan Worcester</v>
      </c>
    </row>
    <row r="2412" spans="1:10" ht="15" x14ac:dyDescent="0.25">
      <c r="A2412" s="5" t="s">
        <v>828</v>
      </c>
      <c r="B2412" s="6">
        <v>43.7</v>
      </c>
      <c r="C2412" s="19">
        <v>193</v>
      </c>
      <c r="D2412" s="7">
        <v>0</v>
      </c>
      <c r="E2412" s="6">
        <v>0</v>
      </c>
      <c r="F2412" s="7">
        <v>2</v>
      </c>
      <c r="G2412" s="4">
        <v>1996</v>
      </c>
      <c r="H2412" s="18">
        <f t="shared" si="74"/>
        <v>1997</v>
      </c>
      <c r="I2412" s="5" t="s">
        <v>2895</v>
      </c>
      <c r="J2412" t="str">
        <f t="shared" si="75"/>
        <v>Sutherland Asbill</v>
      </c>
    </row>
    <row r="2413" spans="1:10" ht="15" x14ac:dyDescent="0.25">
      <c r="A2413" s="5" t="s">
        <v>1664</v>
      </c>
      <c r="B2413" s="6">
        <v>172.5</v>
      </c>
      <c r="C2413" s="19">
        <v>88</v>
      </c>
      <c r="D2413" s="7">
        <v>0</v>
      </c>
      <c r="E2413" s="6">
        <v>0.2</v>
      </c>
      <c r="F2413" s="7">
        <v>1</v>
      </c>
      <c r="G2413" s="4">
        <v>1996</v>
      </c>
      <c r="H2413" s="18">
        <f t="shared" si="74"/>
        <v>1997</v>
      </c>
      <c r="I2413" s="5" t="s">
        <v>508</v>
      </c>
      <c r="J2413" t="str">
        <f t="shared" si="75"/>
        <v>Swidler Berlin</v>
      </c>
    </row>
    <row r="2414" spans="1:10" ht="15" x14ac:dyDescent="0.25">
      <c r="A2414" s="5" t="s">
        <v>874</v>
      </c>
      <c r="B2414" s="6">
        <v>281.89999999999998</v>
      </c>
      <c r="C2414" s="19">
        <v>59</v>
      </c>
      <c r="D2414" s="7">
        <v>0</v>
      </c>
      <c r="E2414" s="6">
        <v>0.3</v>
      </c>
      <c r="F2414" s="7">
        <v>8</v>
      </c>
      <c r="G2414" s="4">
        <v>1996</v>
      </c>
      <c r="H2414" s="18">
        <f t="shared" si="74"/>
        <v>1997</v>
      </c>
      <c r="I2414" s="5" t="s">
        <v>2730</v>
      </c>
      <c r="J2414" t="str">
        <f t="shared" si="75"/>
        <v>Testa Hurwitz</v>
      </c>
    </row>
    <row r="2415" spans="1:10" ht="15" x14ac:dyDescent="0.25">
      <c r="A2415" s="5" t="s">
        <v>1656</v>
      </c>
      <c r="B2415" s="6">
        <v>340.2</v>
      </c>
      <c r="C2415" s="19">
        <v>50</v>
      </c>
      <c r="D2415" s="7">
        <v>0</v>
      </c>
      <c r="E2415" s="6">
        <v>0.3</v>
      </c>
      <c r="F2415" s="7">
        <v>1</v>
      </c>
      <c r="G2415" s="4">
        <v>1996</v>
      </c>
      <c r="H2415" s="18">
        <f t="shared" si="74"/>
        <v>1997</v>
      </c>
      <c r="I2415" s="5" t="s">
        <v>1656</v>
      </c>
      <c r="J2415" t="str">
        <f t="shared" si="75"/>
        <v>Thommessen Krefting</v>
      </c>
    </row>
    <row r="2416" spans="1:10" ht="15" x14ac:dyDescent="0.25">
      <c r="A2416" s="5" t="s">
        <v>975</v>
      </c>
      <c r="B2416" s="6">
        <v>159.5</v>
      </c>
      <c r="C2416" s="20">
        <v>93</v>
      </c>
      <c r="D2416" s="7">
        <v>1</v>
      </c>
      <c r="E2416" s="6">
        <v>0.2</v>
      </c>
      <c r="F2416" s="7">
        <v>1</v>
      </c>
      <c r="G2416" s="4">
        <v>1996</v>
      </c>
      <c r="H2416" s="18">
        <f t="shared" si="74"/>
        <v>1997</v>
      </c>
      <c r="I2416" s="5" t="s">
        <v>3062</v>
      </c>
      <c r="J2416" t="str">
        <f t="shared" si="75"/>
        <v>Thompson Knight</v>
      </c>
    </row>
    <row r="2417" spans="1:10" ht="15" x14ac:dyDescent="0.25">
      <c r="A2417" s="5" t="s">
        <v>1665</v>
      </c>
      <c r="B2417" s="6">
        <v>162.4</v>
      </c>
      <c r="C2417" s="19">
        <v>92</v>
      </c>
      <c r="D2417" s="7">
        <v>0</v>
      </c>
      <c r="E2417" s="6">
        <v>0.2</v>
      </c>
      <c r="F2417" s="7">
        <v>1</v>
      </c>
      <c r="G2417" s="4">
        <v>1996</v>
      </c>
      <c r="H2417" s="18">
        <f t="shared" si="74"/>
        <v>1997</v>
      </c>
      <c r="I2417" s="5" t="s">
        <v>3602</v>
      </c>
      <c r="J2417" t="str">
        <f t="shared" si="75"/>
        <v>Tory Tory</v>
      </c>
    </row>
    <row r="2418" spans="1:10" ht="15" x14ac:dyDescent="0.25">
      <c r="A2418" s="5" t="s">
        <v>1675</v>
      </c>
      <c r="B2418" s="6">
        <v>80.900000000000006</v>
      </c>
      <c r="C2418" s="19">
        <v>147</v>
      </c>
      <c r="D2418" s="7">
        <v>0</v>
      </c>
      <c r="E2418" s="6">
        <v>0.1</v>
      </c>
      <c r="F2418" s="7">
        <v>2</v>
      </c>
      <c r="G2418" s="4">
        <v>1996</v>
      </c>
      <c r="H2418" s="18">
        <f t="shared" si="74"/>
        <v>1997</v>
      </c>
      <c r="I2418" s="5" t="s">
        <v>3608</v>
      </c>
      <c r="J2418" t="str">
        <f t="shared" si="75"/>
        <v>Troop Meisinger</v>
      </c>
    </row>
    <row r="2419" spans="1:10" ht="15" x14ac:dyDescent="0.25">
      <c r="A2419" s="5" t="s">
        <v>1604</v>
      </c>
      <c r="B2419" s="6">
        <v>446.7</v>
      </c>
      <c r="C2419" s="19">
        <v>41</v>
      </c>
      <c r="D2419" s="7">
        <v>0</v>
      </c>
      <c r="E2419" s="6">
        <v>0.4</v>
      </c>
      <c r="F2419" s="7">
        <v>11</v>
      </c>
      <c r="G2419" s="4">
        <v>1996</v>
      </c>
      <c r="H2419" s="18">
        <f t="shared" si="74"/>
        <v>1997</v>
      </c>
      <c r="I2419" s="5" t="s">
        <v>1604</v>
      </c>
      <c r="J2419" t="str">
        <f t="shared" si="75"/>
        <v>Venture Law</v>
      </c>
    </row>
    <row r="2420" spans="1:10" ht="15" x14ac:dyDescent="0.25">
      <c r="A2420" s="5" t="s">
        <v>835</v>
      </c>
      <c r="B2420" s="6">
        <v>423.4</v>
      </c>
      <c r="C2420" s="19">
        <v>43</v>
      </c>
      <c r="D2420" s="7">
        <v>0</v>
      </c>
      <c r="E2420" s="6">
        <v>0.4</v>
      </c>
      <c r="F2420" s="7">
        <v>6</v>
      </c>
      <c r="G2420" s="4">
        <v>1996</v>
      </c>
      <c r="H2420" s="18">
        <f t="shared" si="74"/>
        <v>1997</v>
      </c>
      <c r="I2420" s="5" t="s">
        <v>2897</v>
      </c>
      <c r="J2420" t="str">
        <f t="shared" si="75"/>
        <v>Vinson Elkins</v>
      </c>
    </row>
    <row r="2421" spans="1:10" ht="15" x14ac:dyDescent="0.25">
      <c r="A2421" s="5" t="s">
        <v>1435</v>
      </c>
      <c r="B2421" s="6">
        <v>132.1</v>
      </c>
      <c r="C2421" s="19">
        <v>109</v>
      </c>
      <c r="D2421" s="7">
        <v>0</v>
      </c>
      <c r="E2421" s="6">
        <v>0.1</v>
      </c>
      <c r="F2421" s="7">
        <v>2</v>
      </c>
      <c r="G2421" s="4">
        <v>1996</v>
      </c>
      <c r="H2421" s="18">
        <f t="shared" si="74"/>
        <v>1997</v>
      </c>
      <c r="I2421" s="5" t="s">
        <v>3414</v>
      </c>
      <c r="J2421" t="str">
        <f t="shared" si="75"/>
        <v>Vorys Sater</v>
      </c>
    </row>
    <row r="2422" spans="1:10" ht="15" x14ac:dyDescent="0.25">
      <c r="A2422" s="5" t="s">
        <v>1079</v>
      </c>
      <c r="B2422" s="8">
        <v>3266.5</v>
      </c>
      <c r="C2422" s="19">
        <v>6</v>
      </c>
      <c r="D2422" s="7">
        <v>0</v>
      </c>
      <c r="E2422" s="6">
        <v>3.2</v>
      </c>
      <c r="F2422" s="7">
        <v>2</v>
      </c>
      <c r="G2422" s="4">
        <v>1996</v>
      </c>
      <c r="H2422" s="18">
        <f t="shared" si="74"/>
        <v>1997</v>
      </c>
      <c r="I2422" s="5" t="s">
        <v>2611</v>
      </c>
      <c r="J2422" t="str">
        <f t="shared" si="75"/>
        <v>Wachtell Lipton</v>
      </c>
    </row>
    <row r="2423" spans="1:10" ht="15" x14ac:dyDescent="0.25">
      <c r="A2423" s="5" t="s">
        <v>1089</v>
      </c>
      <c r="B2423" s="6">
        <v>442.1</v>
      </c>
      <c r="C2423" s="19">
        <v>42</v>
      </c>
      <c r="D2423" s="7">
        <v>0</v>
      </c>
      <c r="E2423" s="6">
        <v>0.4</v>
      </c>
      <c r="F2423" s="7">
        <v>6</v>
      </c>
      <c r="G2423" s="4">
        <v>1996</v>
      </c>
      <c r="H2423" s="18">
        <f t="shared" si="74"/>
        <v>1997</v>
      </c>
      <c r="I2423" s="5" t="s">
        <v>2612</v>
      </c>
      <c r="J2423" t="str">
        <f t="shared" si="75"/>
        <v>Weil Gotshal</v>
      </c>
    </row>
    <row r="2424" spans="1:10" ht="15" x14ac:dyDescent="0.25">
      <c r="A2424" s="5" t="s">
        <v>1685</v>
      </c>
      <c r="B2424" s="6">
        <v>49.7</v>
      </c>
      <c r="C2424" s="20">
        <v>187</v>
      </c>
      <c r="D2424" s="7">
        <v>1</v>
      </c>
      <c r="E2424" s="6">
        <v>0.1</v>
      </c>
      <c r="F2424" s="7">
        <v>2</v>
      </c>
      <c r="G2424" s="4">
        <v>1996</v>
      </c>
      <c r="H2424" s="18">
        <f t="shared" si="74"/>
        <v>1997</v>
      </c>
      <c r="I2424" s="5" t="s">
        <v>3616</v>
      </c>
      <c r="J2424" t="str">
        <f t="shared" si="75"/>
        <v>WildmanHarroldAllenDixon Mcdonnell</v>
      </c>
    </row>
    <row r="2425" spans="1:10" ht="15" x14ac:dyDescent="0.25">
      <c r="A2425" s="5" t="s">
        <v>55</v>
      </c>
      <c r="B2425" s="6">
        <v>587.70000000000005</v>
      </c>
      <c r="C2425" s="19">
        <v>34</v>
      </c>
      <c r="D2425" s="7">
        <v>0</v>
      </c>
      <c r="E2425" s="6">
        <v>0.6</v>
      </c>
      <c r="F2425" s="7">
        <v>10</v>
      </c>
      <c r="G2425" s="4">
        <v>1996</v>
      </c>
      <c r="H2425" s="18">
        <f t="shared" si="74"/>
        <v>1997</v>
      </c>
      <c r="I2425" s="5" t="s">
        <v>2614</v>
      </c>
      <c r="J2425" t="str">
        <f t="shared" si="75"/>
        <v>Willkie Farr</v>
      </c>
    </row>
    <row r="2426" spans="1:10" ht="15" x14ac:dyDescent="0.25">
      <c r="A2426" s="5" t="s">
        <v>224</v>
      </c>
      <c r="B2426" s="8">
        <v>1551.6</v>
      </c>
      <c r="C2426" s="19">
        <v>16</v>
      </c>
      <c r="D2426" s="7">
        <v>0</v>
      </c>
      <c r="E2426" s="6">
        <v>1.5</v>
      </c>
      <c r="F2426" s="7">
        <v>54</v>
      </c>
      <c r="G2426" s="4">
        <v>1996</v>
      </c>
      <c r="H2426" s="18">
        <f t="shared" si="74"/>
        <v>1997</v>
      </c>
      <c r="I2426" s="5" t="s">
        <v>2666</v>
      </c>
      <c r="J2426" t="str">
        <f t="shared" si="75"/>
        <v>Wilson Sonsini</v>
      </c>
    </row>
    <row r="2427" spans="1:10" ht="15" x14ac:dyDescent="0.25">
      <c r="A2427" s="5" t="s">
        <v>56</v>
      </c>
      <c r="B2427" s="6">
        <v>182.7</v>
      </c>
      <c r="C2427" s="19">
        <v>83</v>
      </c>
      <c r="D2427" s="7">
        <v>0</v>
      </c>
      <c r="E2427" s="6">
        <v>0.2</v>
      </c>
      <c r="F2427" s="7">
        <v>2</v>
      </c>
      <c r="G2427" s="4">
        <v>1996</v>
      </c>
      <c r="H2427" s="18">
        <f t="shared" si="74"/>
        <v>1997</v>
      </c>
      <c r="I2427" s="5" t="s">
        <v>2615</v>
      </c>
      <c r="J2427" t="str">
        <f t="shared" si="75"/>
        <v>Winston Strawn</v>
      </c>
    </row>
    <row r="2428" spans="1:10" ht="15" x14ac:dyDescent="0.25">
      <c r="A2428" s="5" t="s">
        <v>1290</v>
      </c>
      <c r="B2428" s="6">
        <v>65.8</v>
      </c>
      <c r="C2428" s="19">
        <v>161</v>
      </c>
      <c r="D2428" s="7">
        <v>0</v>
      </c>
      <c r="E2428" s="6">
        <v>0.1</v>
      </c>
      <c r="F2428" s="7">
        <v>1</v>
      </c>
      <c r="G2428" s="4">
        <v>1996</v>
      </c>
      <c r="H2428" s="18">
        <f t="shared" si="74"/>
        <v>1997</v>
      </c>
      <c r="I2428" s="5" t="s">
        <v>3305</v>
      </c>
      <c r="J2428" t="str">
        <f t="shared" si="75"/>
        <v>Womble Carlyle</v>
      </c>
    </row>
    <row r="2429" spans="1:10" ht="15" x14ac:dyDescent="0.25">
      <c r="A2429" s="5" t="s">
        <v>1679</v>
      </c>
      <c r="B2429" s="6">
        <v>75.900000000000006</v>
      </c>
      <c r="C2429" s="19">
        <v>152</v>
      </c>
      <c r="D2429" s="7">
        <v>0</v>
      </c>
      <c r="E2429" s="6">
        <v>0.1</v>
      </c>
      <c r="F2429" s="7">
        <v>1</v>
      </c>
      <c r="G2429" s="4">
        <v>1996</v>
      </c>
      <c r="H2429" s="18">
        <f t="shared" si="74"/>
        <v>1997</v>
      </c>
      <c r="I2429" s="5" t="s">
        <v>3611</v>
      </c>
      <c r="J2429" t="str">
        <f t="shared" si="75"/>
        <v>Wright Lindsey</v>
      </c>
    </row>
    <row r="2430" spans="1:10" ht="15" x14ac:dyDescent="0.25">
      <c r="A2430" s="5" t="s">
        <v>1493</v>
      </c>
      <c r="B2430" s="6">
        <v>59.3</v>
      </c>
      <c r="C2430" s="19">
        <v>173</v>
      </c>
      <c r="D2430" s="7">
        <v>0</v>
      </c>
      <c r="E2430" s="6">
        <v>0.1</v>
      </c>
      <c r="F2430" s="7">
        <v>2</v>
      </c>
      <c r="G2430" s="4">
        <v>1996</v>
      </c>
      <c r="H2430" s="18">
        <f t="shared" si="74"/>
        <v>1997</v>
      </c>
      <c r="I2430" s="5" t="s">
        <v>3465</v>
      </c>
      <c r="J2430" t="str">
        <f t="shared" si="75"/>
        <v>Wyrick Robbins</v>
      </c>
    </row>
    <row r="2431" spans="1:10" ht="15" x14ac:dyDescent="0.25">
      <c r="A2431" s="5" t="s">
        <v>1565</v>
      </c>
      <c r="B2431" s="6">
        <v>39.700000000000003</v>
      </c>
      <c r="C2431" s="20">
        <v>198</v>
      </c>
      <c r="D2431" s="7">
        <v>1</v>
      </c>
      <c r="E2431" s="6">
        <v>0</v>
      </c>
      <c r="F2431" s="7">
        <v>3</v>
      </c>
      <c r="G2431" s="4">
        <v>1996</v>
      </c>
      <c r="H2431" s="18">
        <f t="shared" si="74"/>
        <v>1997</v>
      </c>
      <c r="I2431" s="5" t="s">
        <v>3525</v>
      </c>
      <c r="J2431" t="str">
        <f t="shared" si="75"/>
        <v>Yigal Arnon</v>
      </c>
    </row>
    <row r="2432" spans="1:10" ht="15" x14ac:dyDescent="0.25">
      <c r="A2432" s="5" t="s">
        <v>1719</v>
      </c>
      <c r="B2432" s="6">
        <v>60.8</v>
      </c>
      <c r="C2432" s="19">
        <v>147</v>
      </c>
      <c r="D2432" s="7">
        <v>0</v>
      </c>
      <c r="E2432" s="6">
        <v>0.1</v>
      </c>
      <c r="F2432" s="7">
        <v>1</v>
      </c>
      <c r="G2432" s="4">
        <v>1997</v>
      </c>
      <c r="H2432" s="18">
        <f t="shared" si="74"/>
        <v>1998</v>
      </c>
      <c r="I2432" s="5" t="s">
        <v>3636</v>
      </c>
      <c r="J2432" t="str">
        <f t="shared" si="75"/>
        <v>Akin Gump</v>
      </c>
    </row>
    <row r="2433" spans="1:10" ht="15" x14ac:dyDescent="0.25">
      <c r="A2433" s="5" t="s">
        <v>6</v>
      </c>
      <c r="B2433" s="6">
        <v>264.89999999999998</v>
      </c>
      <c r="C2433" s="19">
        <v>69</v>
      </c>
      <c r="D2433" s="7">
        <v>0</v>
      </c>
      <c r="E2433" s="6">
        <v>0.2</v>
      </c>
      <c r="F2433" s="7">
        <v>4</v>
      </c>
      <c r="G2433" s="4">
        <v>1997</v>
      </c>
      <c r="H2433" s="18">
        <f t="shared" si="74"/>
        <v>1998</v>
      </c>
      <c r="I2433" s="5" t="s">
        <v>2572</v>
      </c>
      <c r="J2433" t="str">
        <f t="shared" si="75"/>
        <v>Akin Gump</v>
      </c>
    </row>
    <row r="2434" spans="1:10" ht="15" x14ac:dyDescent="0.25">
      <c r="A2434" s="5" t="s">
        <v>1713</v>
      </c>
      <c r="B2434" s="6">
        <v>81.400000000000006</v>
      </c>
      <c r="C2434" s="19">
        <v>129</v>
      </c>
      <c r="D2434" s="7">
        <v>0</v>
      </c>
      <c r="E2434" s="6">
        <v>0.1</v>
      </c>
      <c r="F2434" s="7">
        <v>1</v>
      </c>
      <c r="G2434" s="4">
        <v>1997</v>
      </c>
      <c r="H2434" s="18">
        <f t="shared" ref="H2434:H2497" si="76">G2434+1</f>
        <v>1998</v>
      </c>
      <c r="I2434" s="5" t="s">
        <v>3632</v>
      </c>
      <c r="J2434" t="str">
        <f t="shared" ref="J2434:J2497" si="77">TRIM(LEFT(SUBSTITUTE(I2434," ",REPT(" ",100)),200))</f>
        <v>Allman Spry</v>
      </c>
    </row>
    <row r="2435" spans="1:10" ht="15" x14ac:dyDescent="0.25">
      <c r="A2435" s="5" t="s">
        <v>228</v>
      </c>
      <c r="B2435" s="6">
        <v>258.7</v>
      </c>
      <c r="C2435" s="19">
        <v>70</v>
      </c>
      <c r="D2435" s="7">
        <v>0</v>
      </c>
      <c r="E2435" s="6">
        <v>0.2</v>
      </c>
      <c r="F2435" s="7">
        <v>3</v>
      </c>
      <c r="G2435" s="4">
        <v>1997</v>
      </c>
      <c r="H2435" s="18">
        <f t="shared" si="76"/>
        <v>1998</v>
      </c>
      <c r="I2435" s="5" t="s">
        <v>2668</v>
      </c>
      <c r="J2435" t="str">
        <f t="shared" si="77"/>
        <v>Alston Bird</v>
      </c>
    </row>
    <row r="2436" spans="1:10" ht="15" x14ac:dyDescent="0.25">
      <c r="A2436" s="5" t="s">
        <v>672</v>
      </c>
      <c r="B2436" s="6">
        <v>355.9</v>
      </c>
      <c r="C2436" s="19">
        <v>54</v>
      </c>
      <c r="D2436" s="7">
        <v>0</v>
      </c>
      <c r="E2436" s="6">
        <v>0.3</v>
      </c>
      <c r="F2436" s="7">
        <v>4</v>
      </c>
      <c r="G2436" s="4">
        <v>1997</v>
      </c>
      <c r="H2436" s="18">
        <f t="shared" si="76"/>
        <v>1998</v>
      </c>
      <c r="I2436" s="5" t="s">
        <v>672</v>
      </c>
      <c r="J2436" t="str">
        <f t="shared" si="77"/>
        <v>Andrews Kurth</v>
      </c>
    </row>
    <row r="2437" spans="1:10" ht="15" x14ac:dyDescent="0.25">
      <c r="A2437" s="5" t="s">
        <v>1413</v>
      </c>
      <c r="B2437" s="6">
        <v>322</v>
      </c>
      <c r="C2437" s="19">
        <v>59</v>
      </c>
      <c r="D2437" s="7">
        <v>0</v>
      </c>
      <c r="E2437" s="6">
        <v>0.3</v>
      </c>
      <c r="F2437" s="7">
        <v>1</v>
      </c>
      <c r="G2437" s="4">
        <v>1997</v>
      </c>
      <c r="H2437" s="18">
        <f t="shared" si="76"/>
        <v>1998</v>
      </c>
      <c r="I2437" s="5" t="s">
        <v>3399</v>
      </c>
      <c r="J2437" t="str">
        <f t="shared" si="77"/>
        <v>Appleby Spurling</v>
      </c>
    </row>
    <row r="2438" spans="1:10" ht="15" x14ac:dyDescent="0.25">
      <c r="A2438" s="5" t="s">
        <v>651</v>
      </c>
      <c r="B2438" s="6">
        <v>53.8</v>
      </c>
      <c r="C2438" s="19">
        <v>155</v>
      </c>
      <c r="D2438" s="7">
        <v>0</v>
      </c>
      <c r="E2438" s="6">
        <v>0</v>
      </c>
      <c r="F2438" s="7">
        <v>1</v>
      </c>
      <c r="G2438" s="4">
        <v>1997</v>
      </c>
      <c r="H2438" s="18">
        <f t="shared" si="76"/>
        <v>1998</v>
      </c>
      <c r="I2438" s="5" t="s">
        <v>2797</v>
      </c>
      <c r="J2438" t="str">
        <f t="shared" si="77"/>
        <v>Archer Greiner</v>
      </c>
    </row>
    <row r="2439" spans="1:10" ht="15" x14ac:dyDescent="0.25">
      <c r="A2439" s="5" t="s">
        <v>121</v>
      </c>
      <c r="B2439" s="6">
        <v>164.6</v>
      </c>
      <c r="C2439" s="19">
        <v>87</v>
      </c>
      <c r="D2439" s="7">
        <v>0</v>
      </c>
      <c r="E2439" s="6">
        <v>0.1</v>
      </c>
      <c r="F2439" s="7">
        <v>1</v>
      </c>
      <c r="G2439" s="4">
        <v>1997</v>
      </c>
      <c r="H2439" s="18">
        <f t="shared" si="76"/>
        <v>1998</v>
      </c>
      <c r="I2439" s="5" t="s">
        <v>2631</v>
      </c>
      <c r="J2439" t="str">
        <f t="shared" si="77"/>
        <v>Arent Fox</v>
      </c>
    </row>
    <row r="2440" spans="1:10" ht="15" x14ac:dyDescent="0.25">
      <c r="A2440" s="5" t="s">
        <v>7</v>
      </c>
      <c r="B2440" s="6">
        <v>255.9</v>
      </c>
      <c r="C2440" s="19">
        <v>72</v>
      </c>
      <c r="D2440" s="7">
        <v>0</v>
      </c>
      <c r="E2440" s="6">
        <v>0.2</v>
      </c>
      <c r="F2440" s="7">
        <v>4</v>
      </c>
      <c r="G2440" s="4">
        <v>1997</v>
      </c>
      <c r="H2440" s="18">
        <f t="shared" si="76"/>
        <v>1998</v>
      </c>
      <c r="I2440" s="5" t="s">
        <v>2573</v>
      </c>
      <c r="J2440" t="str">
        <f t="shared" si="77"/>
        <v>Arnold Porter</v>
      </c>
    </row>
    <row r="2441" spans="1:10" ht="15" x14ac:dyDescent="0.25">
      <c r="A2441" s="5" t="s">
        <v>886</v>
      </c>
      <c r="B2441" s="6">
        <v>47.2</v>
      </c>
      <c r="C2441" s="20">
        <v>165</v>
      </c>
      <c r="D2441" s="7">
        <v>1</v>
      </c>
      <c r="E2441" s="6">
        <v>0</v>
      </c>
      <c r="F2441" s="7">
        <v>6</v>
      </c>
      <c r="G2441" s="4">
        <v>1997</v>
      </c>
      <c r="H2441" s="18">
        <f t="shared" si="76"/>
        <v>1998</v>
      </c>
      <c r="I2441" s="5" t="s">
        <v>3003</v>
      </c>
      <c r="J2441" t="str">
        <f t="shared" si="77"/>
        <v>Bachner Tally</v>
      </c>
    </row>
    <row r="2442" spans="1:10" ht="15" x14ac:dyDescent="0.25">
      <c r="A2442" s="5" t="s">
        <v>1219</v>
      </c>
      <c r="B2442" s="6">
        <v>64.099999999999994</v>
      </c>
      <c r="C2442" s="19">
        <v>143</v>
      </c>
      <c r="D2442" s="7">
        <v>0</v>
      </c>
      <c r="E2442" s="6">
        <v>0.1</v>
      </c>
      <c r="F2442" s="7">
        <v>7</v>
      </c>
      <c r="G2442" s="4">
        <v>1997</v>
      </c>
      <c r="H2442" s="18">
        <f t="shared" si="76"/>
        <v>1998</v>
      </c>
      <c r="I2442" s="5" t="s">
        <v>3251</v>
      </c>
      <c r="J2442" t="str">
        <f t="shared" si="77"/>
        <v>Baer Marks</v>
      </c>
    </row>
    <row r="2443" spans="1:10" ht="15" x14ac:dyDescent="0.25">
      <c r="A2443" s="5" t="s">
        <v>853</v>
      </c>
      <c r="B2443" s="6">
        <v>519.20000000000005</v>
      </c>
      <c r="C2443" s="19">
        <v>41</v>
      </c>
      <c r="D2443" s="7">
        <v>0</v>
      </c>
      <c r="E2443" s="6">
        <v>0.4</v>
      </c>
      <c r="F2443" s="7">
        <v>8</v>
      </c>
      <c r="G2443" s="4">
        <v>1997</v>
      </c>
      <c r="H2443" s="18">
        <f t="shared" si="76"/>
        <v>1998</v>
      </c>
      <c r="I2443" s="5" t="s">
        <v>10</v>
      </c>
      <c r="J2443" t="str">
        <f t="shared" si="77"/>
        <v>Baker Botts</v>
      </c>
    </row>
    <row r="2444" spans="1:10" ht="15" x14ac:dyDescent="0.25">
      <c r="A2444" s="5" t="s">
        <v>248</v>
      </c>
      <c r="B2444" s="6">
        <v>33.4</v>
      </c>
      <c r="C2444" s="20">
        <v>193</v>
      </c>
      <c r="D2444" s="7">
        <v>1</v>
      </c>
      <c r="E2444" s="6">
        <v>0</v>
      </c>
      <c r="F2444" s="7">
        <v>1</v>
      </c>
      <c r="G2444" s="4">
        <v>1997</v>
      </c>
      <c r="H2444" s="18">
        <f t="shared" si="76"/>
        <v>1998</v>
      </c>
      <c r="I2444" s="5" t="s">
        <v>2682</v>
      </c>
      <c r="J2444" t="str">
        <f t="shared" si="77"/>
        <v>Baker Daniels</v>
      </c>
    </row>
    <row r="2445" spans="1:10" ht="15" x14ac:dyDescent="0.25">
      <c r="A2445" s="5" t="s">
        <v>676</v>
      </c>
      <c r="B2445" s="6">
        <v>298.3</v>
      </c>
      <c r="C2445" s="19">
        <v>62</v>
      </c>
      <c r="D2445" s="7">
        <v>0</v>
      </c>
      <c r="E2445" s="6">
        <v>0.3</v>
      </c>
      <c r="F2445" s="7">
        <v>4</v>
      </c>
      <c r="G2445" s="4">
        <v>1997</v>
      </c>
      <c r="H2445" s="18">
        <f t="shared" si="76"/>
        <v>1998</v>
      </c>
      <c r="I2445" s="5" t="s">
        <v>2805</v>
      </c>
      <c r="J2445" t="str">
        <f t="shared" si="77"/>
        <v>Baker Hostetler</v>
      </c>
    </row>
    <row r="2446" spans="1:10" ht="15" x14ac:dyDescent="0.25">
      <c r="A2446" s="5" t="s">
        <v>9</v>
      </c>
      <c r="B2446" s="6">
        <v>660.8</v>
      </c>
      <c r="C2446" s="19">
        <v>35</v>
      </c>
      <c r="D2446" s="7">
        <v>0</v>
      </c>
      <c r="E2446" s="6">
        <v>0.6</v>
      </c>
      <c r="F2446" s="7">
        <v>10</v>
      </c>
      <c r="G2446" s="4">
        <v>1997</v>
      </c>
      <c r="H2446" s="18">
        <f t="shared" si="76"/>
        <v>1998</v>
      </c>
      <c r="I2446" s="5" t="s">
        <v>2575</v>
      </c>
      <c r="J2446" t="str">
        <f t="shared" si="77"/>
        <v>Baker McKenzie</v>
      </c>
    </row>
    <row r="2447" spans="1:10" ht="15" x14ac:dyDescent="0.25">
      <c r="A2447" s="5" t="s">
        <v>1687</v>
      </c>
      <c r="B2447" s="6">
        <v>199.5</v>
      </c>
      <c r="C2447" s="19">
        <v>82</v>
      </c>
      <c r="D2447" s="7">
        <v>0</v>
      </c>
      <c r="E2447" s="6">
        <v>0.2</v>
      </c>
      <c r="F2447" s="7">
        <v>1</v>
      </c>
      <c r="G2447" s="4">
        <v>1997</v>
      </c>
      <c r="H2447" s="18">
        <f t="shared" si="76"/>
        <v>1998</v>
      </c>
      <c r="I2447" s="5" t="s">
        <v>3618</v>
      </c>
      <c r="J2447" t="str">
        <f t="shared" si="77"/>
        <v>Baker McKenzie</v>
      </c>
    </row>
    <row r="2448" spans="1:10" ht="15" x14ac:dyDescent="0.25">
      <c r="A2448" s="5" t="s">
        <v>237</v>
      </c>
      <c r="B2448" s="6">
        <v>485.8</v>
      </c>
      <c r="C2448" s="19">
        <v>44</v>
      </c>
      <c r="D2448" s="7">
        <v>0</v>
      </c>
      <c r="E2448" s="6">
        <v>0.4</v>
      </c>
      <c r="F2448" s="7">
        <v>3</v>
      </c>
      <c r="G2448" s="4">
        <v>1997</v>
      </c>
      <c r="H2448" s="18">
        <f t="shared" si="76"/>
        <v>1998</v>
      </c>
      <c r="I2448" s="5" t="s">
        <v>2674</v>
      </c>
      <c r="J2448" t="str">
        <f t="shared" si="77"/>
        <v>Ballard Spahr</v>
      </c>
    </row>
    <row r="2449" spans="1:10" ht="15" x14ac:dyDescent="0.25">
      <c r="A2449" s="5" t="s">
        <v>1311</v>
      </c>
      <c r="B2449" s="6">
        <v>70.8</v>
      </c>
      <c r="C2449" s="19">
        <v>135</v>
      </c>
      <c r="D2449" s="7">
        <v>0</v>
      </c>
      <c r="E2449" s="6">
        <v>0.1</v>
      </c>
      <c r="F2449" s="7">
        <v>2</v>
      </c>
      <c r="G2449" s="4">
        <v>1997</v>
      </c>
      <c r="H2449" s="18">
        <f t="shared" si="76"/>
        <v>1998</v>
      </c>
      <c r="I2449" s="5" t="s">
        <v>3321</v>
      </c>
      <c r="J2449" t="str">
        <f t="shared" si="77"/>
        <v>Bass Berry</v>
      </c>
    </row>
    <row r="2450" spans="1:10" ht="15" x14ac:dyDescent="0.25">
      <c r="A2450" s="5" t="s">
        <v>250</v>
      </c>
      <c r="B2450" s="6">
        <v>718.5</v>
      </c>
      <c r="C2450" s="19">
        <v>32</v>
      </c>
      <c r="D2450" s="7">
        <v>0</v>
      </c>
      <c r="E2450" s="6">
        <v>0.6</v>
      </c>
      <c r="F2450" s="7">
        <v>1</v>
      </c>
      <c r="G2450" s="4">
        <v>1997</v>
      </c>
      <c r="H2450" s="18">
        <f t="shared" si="76"/>
        <v>1998</v>
      </c>
      <c r="I2450" s="5" t="s">
        <v>250</v>
      </c>
      <c r="J2450" t="str">
        <f t="shared" si="77"/>
        <v>Battle Fowler</v>
      </c>
    </row>
    <row r="2451" spans="1:10" ht="15" x14ac:dyDescent="0.25">
      <c r="A2451" s="5" t="s">
        <v>867</v>
      </c>
      <c r="B2451" s="6">
        <v>63.2</v>
      </c>
      <c r="C2451" s="19">
        <v>144</v>
      </c>
      <c r="D2451" s="7">
        <v>0</v>
      </c>
      <c r="E2451" s="6">
        <v>0.1</v>
      </c>
      <c r="F2451" s="7">
        <v>2</v>
      </c>
      <c r="G2451" s="4">
        <v>1997</v>
      </c>
      <c r="H2451" s="18">
        <f t="shared" si="76"/>
        <v>1998</v>
      </c>
      <c r="I2451" s="5" t="s">
        <v>2991</v>
      </c>
      <c r="J2451" t="str">
        <f t="shared" si="77"/>
        <v>Benesch Friedlander</v>
      </c>
    </row>
    <row r="2452" spans="1:10" ht="15" x14ac:dyDescent="0.25">
      <c r="A2452" s="5" t="s">
        <v>214</v>
      </c>
      <c r="B2452" s="6">
        <v>43.6</v>
      </c>
      <c r="C2452" s="19">
        <v>172</v>
      </c>
      <c r="D2452" s="7">
        <v>0</v>
      </c>
      <c r="E2452" s="6">
        <v>0</v>
      </c>
      <c r="F2452" s="7">
        <v>3</v>
      </c>
      <c r="G2452" s="4">
        <v>1997</v>
      </c>
      <c r="H2452" s="18">
        <f t="shared" si="76"/>
        <v>1998</v>
      </c>
      <c r="I2452" s="5" t="s">
        <v>2663</v>
      </c>
      <c r="J2452" t="str">
        <f t="shared" si="77"/>
        <v>Bingham Dana</v>
      </c>
    </row>
    <row r="2453" spans="1:10" ht="15" x14ac:dyDescent="0.25">
      <c r="A2453" s="5" t="s">
        <v>1008</v>
      </c>
      <c r="B2453" s="6">
        <v>65.599999999999994</v>
      </c>
      <c r="C2453" s="19">
        <v>140</v>
      </c>
      <c r="D2453" s="7">
        <v>0</v>
      </c>
      <c r="E2453" s="6">
        <v>0.1</v>
      </c>
      <c r="F2453" s="7">
        <v>3</v>
      </c>
      <c r="G2453" s="4">
        <v>1997</v>
      </c>
      <c r="H2453" s="18">
        <f t="shared" si="76"/>
        <v>1998</v>
      </c>
      <c r="I2453" s="5" t="s">
        <v>3084</v>
      </c>
      <c r="J2453" t="str">
        <f t="shared" si="77"/>
        <v>Blank Rome</v>
      </c>
    </row>
    <row r="2454" spans="1:10" ht="15" x14ac:dyDescent="0.25">
      <c r="A2454" s="5" t="s">
        <v>254</v>
      </c>
      <c r="B2454" s="6">
        <v>406.7</v>
      </c>
      <c r="C2454" s="19">
        <v>49</v>
      </c>
      <c r="D2454" s="7">
        <v>0</v>
      </c>
      <c r="E2454" s="6">
        <v>0.3</v>
      </c>
      <c r="F2454" s="7">
        <v>9</v>
      </c>
      <c r="G2454" s="4">
        <v>1997</v>
      </c>
      <c r="H2454" s="18">
        <f t="shared" si="76"/>
        <v>1998</v>
      </c>
      <c r="I2454" s="5" t="s">
        <v>2686</v>
      </c>
      <c r="J2454" t="str">
        <f t="shared" si="77"/>
        <v>Bracewell Patterson</v>
      </c>
    </row>
    <row r="2455" spans="1:10" ht="15" x14ac:dyDescent="0.25">
      <c r="A2455" s="5" t="s">
        <v>1365</v>
      </c>
      <c r="B2455" s="6">
        <v>635.6</v>
      </c>
      <c r="C2455" s="19">
        <v>39</v>
      </c>
      <c r="D2455" s="7">
        <v>0</v>
      </c>
      <c r="E2455" s="6">
        <v>0.5</v>
      </c>
      <c r="F2455" s="7">
        <v>16</v>
      </c>
      <c r="G2455" s="4">
        <v>1997</v>
      </c>
      <c r="H2455" s="18">
        <f t="shared" si="76"/>
        <v>1998</v>
      </c>
      <c r="I2455" s="5" t="s">
        <v>3365</v>
      </c>
      <c r="J2455" t="str">
        <f t="shared" si="77"/>
        <v>Brobeck Phleger</v>
      </c>
    </row>
    <row r="2456" spans="1:10" ht="15" x14ac:dyDescent="0.25">
      <c r="A2456" s="5" t="s">
        <v>1711</v>
      </c>
      <c r="B2456" s="6">
        <v>94.9</v>
      </c>
      <c r="C2456" s="19">
        <v>120</v>
      </c>
      <c r="D2456" s="7">
        <v>0</v>
      </c>
      <c r="E2456" s="6">
        <v>0.1</v>
      </c>
      <c r="F2456" s="7">
        <v>2</v>
      </c>
      <c r="G2456" s="4">
        <v>1997</v>
      </c>
      <c r="H2456" s="18">
        <f t="shared" si="76"/>
        <v>1998</v>
      </c>
      <c r="I2456" s="5" t="s">
        <v>3630</v>
      </c>
      <c r="J2456" t="str">
        <f t="shared" si="77"/>
        <v>Brock Fensterstock</v>
      </c>
    </row>
    <row r="2457" spans="1:10" ht="15" x14ac:dyDescent="0.25">
      <c r="A2457" s="5" t="s">
        <v>125</v>
      </c>
      <c r="B2457" s="6">
        <v>238.4</v>
      </c>
      <c r="C2457" s="19">
        <v>74</v>
      </c>
      <c r="D2457" s="7">
        <v>0</v>
      </c>
      <c r="E2457" s="6">
        <v>0.2</v>
      </c>
      <c r="F2457" s="7">
        <v>1</v>
      </c>
      <c r="G2457" s="4">
        <v>1997</v>
      </c>
      <c r="H2457" s="18">
        <f t="shared" si="76"/>
        <v>1998</v>
      </c>
      <c r="I2457" s="5" t="s">
        <v>2633</v>
      </c>
      <c r="J2457" t="str">
        <f t="shared" si="77"/>
        <v>Brown Wood</v>
      </c>
    </row>
    <row r="2458" spans="1:10" ht="15" x14ac:dyDescent="0.25">
      <c r="A2458" s="5" t="s">
        <v>1693</v>
      </c>
      <c r="B2458" s="8">
        <v>1460.4</v>
      </c>
      <c r="C2458" s="19">
        <v>18</v>
      </c>
      <c r="D2458" s="7">
        <v>0</v>
      </c>
      <c r="E2458" s="6">
        <v>1.2</v>
      </c>
      <c r="F2458" s="7">
        <v>1</v>
      </c>
      <c r="G2458" s="4">
        <v>1997</v>
      </c>
      <c r="H2458" s="18">
        <f t="shared" si="76"/>
        <v>1998</v>
      </c>
      <c r="I2458" s="5" t="s">
        <v>3620</v>
      </c>
      <c r="J2458" t="str">
        <f t="shared" si="77"/>
        <v>Bruchou Fernandez</v>
      </c>
    </row>
    <row r="2459" spans="1:10" ht="15" x14ac:dyDescent="0.25">
      <c r="A2459" s="5" t="s">
        <v>1276</v>
      </c>
      <c r="B2459" s="6">
        <v>29.7</v>
      </c>
      <c r="C2459" s="19">
        <v>200</v>
      </c>
      <c r="D2459" s="7">
        <v>0</v>
      </c>
      <c r="E2459" s="6">
        <v>0</v>
      </c>
      <c r="F2459" s="7">
        <v>1</v>
      </c>
      <c r="G2459" s="4">
        <v>1997</v>
      </c>
      <c r="H2459" s="18">
        <f t="shared" si="76"/>
        <v>1998</v>
      </c>
      <c r="I2459" s="5" t="s">
        <v>3298</v>
      </c>
      <c r="J2459" t="str">
        <f t="shared" si="77"/>
        <v>Bruck Perry</v>
      </c>
    </row>
    <row r="2460" spans="1:10" ht="15" x14ac:dyDescent="0.25">
      <c r="A2460" s="5" t="s">
        <v>689</v>
      </c>
      <c r="B2460" s="6">
        <v>38.799999999999997</v>
      </c>
      <c r="C2460" s="19">
        <v>178</v>
      </c>
      <c r="D2460" s="7">
        <v>0</v>
      </c>
      <c r="E2460" s="6">
        <v>0</v>
      </c>
      <c r="F2460" s="7">
        <v>2</v>
      </c>
      <c r="G2460" s="4">
        <v>1997</v>
      </c>
      <c r="H2460" s="18">
        <f t="shared" si="76"/>
        <v>1998</v>
      </c>
      <c r="I2460" s="5" t="s">
        <v>689</v>
      </c>
      <c r="J2460" t="str">
        <f t="shared" si="77"/>
        <v>Bryan Cave</v>
      </c>
    </row>
    <row r="2461" spans="1:10" ht="15" x14ac:dyDescent="0.25">
      <c r="A2461" s="5" t="s">
        <v>993</v>
      </c>
      <c r="B2461" s="6">
        <v>97.9</v>
      </c>
      <c r="C2461" s="19">
        <v>117</v>
      </c>
      <c r="D2461" s="7">
        <v>0</v>
      </c>
      <c r="E2461" s="6">
        <v>0.1</v>
      </c>
      <c r="F2461" s="7">
        <v>1</v>
      </c>
      <c r="G2461" s="4">
        <v>1997</v>
      </c>
      <c r="H2461" s="18">
        <f t="shared" si="76"/>
        <v>1998</v>
      </c>
      <c r="I2461" s="5" t="s">
        <v>993</v>
      </c>
      <c r="J2461" t="str">
        <f t="shared" si="77"/>
        <v>Buchanan Ingersoll</v>
      </c>
    </row>
    <row r="2462" spans="1:10" ht="15" x14ac:dyDescent="0.25">
      <c r="A2462" s="5" t="s">
        <v>1717</v>
      </c>
      <c r="B2462" s="6">
        <v>65</v>
      </c>
      <c r="C2462" s="20">
        <v>141</v>
      </c>
      <c r="D2462" s="7">
        <v>1</v>
      </c>
      <c r="E2462" s="6">
        <v>0.1</v>
      </c>
      <c r="F2462" s="7">
        <v>1</v>
      </c>
      <c r="G2462" s="4">
        <v>1997</v>
      </c>
      <c r="H2462" s="18">
        <f t="shared" si="76"/>
        <v>1998</v>
      </c>
      <c r="I2462" s="5" t="s">
        <v>1717</v>
      </c>
      <c r="J2462" t="str">
        <f t="shared" si="77"/>
        <v>Buddle Findlay</v>
      </c>
    </row>
    <row r="2463" spans="1:10" ht="15" x14ac:dyDescent="0.25">
      <c r="A2463" s="5" t="s">
        <v>1692</v>
      </c>
      <c r="B2463" s="8">
        <v>1869.6</v>
      </c>
      <c r="C2463" s="20">
        <v>12</v>
      </c>
      <c r="D2463" s="7">
        <v>1</v>
      </c>
      <c r="E2463" s="6">
        <v>1.6</v>
      </c>
      <c r="F2463" s="7">
        <v>1</v>
      </c>
      <c r="G2463" s="4">
        <v>1997</v>
      </c>
      <c r="H2463" s="18">
        <f t="shared" si="76"/>
        <v>1998</v>
      </c>
      <c r="I2463" s="5" t="s">
        <v>1692</v>
      </c>
      <c r="J2463" t="str">
        <f t="shared" si="77"/>
        <v>Buruma Maris</v>
      </c>
    </row>
    <row r="2464" spans="1:10" ht="15" x14ac:dyDescent="0.25">
      <c r="A2464" s="5" t="s">
        <v>12</v>
      </c>
      <c r="B2464" s="6">
        <v>869.4</v>
      </c>
      <c r="C2464" s="19">
        <v>29</v>
      </c>
      <c r="D2464" s="7">
        <v>0</v>
      </c>
      <c r="E2464" s="6">
        <v>0.7</v>
      </c>
      <c r="F2464" s="7">
        <v>4</v>
      </c>
      <c r="G2464" s="4">
        <v>1997</v>
      </c>
      <c r="H2464" s="18">
        <f t="shared" si="76"/>
        <v>1998</v>
      </c>
      <c r="I2464" s="5" t="s">
        <v>2577</v>
      </c>
      <c r="J2464" t="str">
        <f t="shared" si="77"/>
        <v>Cahill Gordon</v>
      </c>
    </row>
    <row r="2465" spans="1:10" ht="15" x14ac:dyDescent="0.25">
      <c r="A2465" s="5" t="s">
        <v>1734</v>
      </c>
      <c r="B2465" s="6">
        <v>34.5</v>
      </c>
      <c r="C2465" s="19">
        <v>191</v>
      </c>
      <c r="D2465" s="7">
        <v>0</v>
      </c>
      <c r="E2465" s="6">
        <v>0</v>
      </c>
      <c r="F2465" s="7">
        <v>1</v>
      </c>
      <c r="G2465" s="4">
        <v>1997</v>
      </c>
      <c r="H2465" s="18">
        <f t="shared" si="76"/>
        <v>1998</v>
      </c>
      <c r="I2465" s="5" t="s">
        <v>3645</v>
      </c>
      <c r="J2465" t="str">
        <f t="shared" si="77"/>
        <v>Camhy Karlinsky</v>
      </c>
    </row>
    <row r="2466" spans="1:10" ht="15" x14ac:dyDescent="0.25">
      <c r="A2466" s="5" t="s">
        <v>1702</v>
      </c>
      <c r="B2466" s="6">
        <v>135.4</v>
      </c>
      <c r="C2466" s="19">
        <v>99</v>
      </c>
      <c r="D2466" s="7">
        <v>0</v>
      </c>
      <c r="E2466" s="6">
        <v>0.1</v>
      </c>
      <c r="F2466" s="7">
        <v>1</v>
      </c>
      <c r="G2466" s="4">
        <v>1997</v>
      </c>
      <c r="H2466" s="18">
        <f t="shared" si="76"/>
        <v>1998</v>
      </c>
      <c r="I2466" s="5" t="s">
        <v>3625</v>
      </c>
      <c r="J2466" t="str">
        <f t="shared" si="77"/>
        <v>Carey Cia</v>
      </c>
    </row>
    <row r="2467" spans="1:10" ht="15" x14ac:dyDescent="0.25">
      <c r="A2467" s="5" t="s">
        <v>129</v>
      </c>
      <c r="B2467" s="6">
        <v>105.4</v>
      </c>
      <c r="C2467" s="19">
        <v>115</v>
      </c>
      <c r="D2467" s="7">
        <v>0</v>
      </c>
      <c r="E2467" s="6">
        <v>0.1</v>
      </c>
      <c r="F2467" s="7">
        <v>2</v>
      </c>
      <c r="G2467" s="4">
        <v>1997</v>
      </c>
      <c r="H2467" s="18">
        <f t="shared" si="76"/>
        <v>1998</v>
      </c>
      <c r="I2467" s="5" t="s">
        <v>2635</v>
      </c>
      <c r="J2467" t="str">
        <f t="shared" si="77"/>
        <v>Chadbourne Parke</v>
      </c>
    </row>
    <row r="2468" spans="1:10" ht="15" x14ac:dyDescent="0.25">
      <c r="A2468" s="5" t="s">
        <v>1710</v>
      </c>
      <c r="B2468" s="6">
        <v>103.5</v>
      </c>
      <c r="C2468" s="19">
        <v>116</v>
      </c>
      <c r="D2468" s="7">
        <v>0</v>
      </c>
      <c r="E2468" s="6">
        <v>0.1</v>
      </c>
      <c r="F2468" s="7">
        <v>1</v>
      </c>
      <c r="G2468" s="4">
        <v>1997</v>
      </c>
      <c r="H2468" s="18">
        <f t="shared" si="76"/>
        <v>1998</v>
      </c>
      <c r="I2468" s="5" t="s">
        <v>3629</v>
      </c>
      <c r="J2468" t="str">
        <f t="shared" si="77"/>
        <v>Chamberlain Hrdlicka</v>
      </c>
    </row>
    <row r="2469" spans="1:10" ht="15" x14ac:dyDescent="0.25">
      <c r="A2469" s="5" t="s">
        <v>998</v>
      </c>
      <c r="B2469" s="6">
        <v>57</v>
      </c>
      <c r="C2469" s="19">
        <v>151</v>
      </c>
      <c r="D2469" s="7">
        <v>0</v>
      </c>
      <c r="E2469" s="6">
        <v>0.1</v>
      </c>
      <c r="F2469" s="7">
        <v>1</v>
      </c>
      <c r="G2469" s="4">
        <v>1997</v>
      </c>
      <c r="H2469" s="18">
        <f t="shared" si="76"/>
        <v>1998</v>
      </c>
      <c r="I2469" s="5" t="s">
        <v>3075</v>
      </c>
      <c r="J2469" t="str">
        <f t="shared" si="77"/>
        <v>Clark Stant</v>
      </c>
    </row>
    <row r="2470" spans="1:10" ht="15" x14ac:dyDescent="0.25">
      <c r="A2470" s="5" t="s">
        <v>482</v>
      </c>
      <c r="B2470" s="8">
        <v>4233.3</v>
      </c>
      <c r="C2470" s="19">
        <v>3</v>
      </c>
      <c r="D2470" s="7">
        <v>0</v>
      </c>
      <c r="E2470" s="6">
        <v>3.5</v>
      </c>
      <c r="F2470" s="7">
        <v>10</v>
      </c>
      <c r="G2470" s="4">
        <v>1997</v>
      </c>
      <c r="H2470" s="18">
        <f t="shared" si="76"/>
        <v>1998</v>
      </c>
      <c r="I2470" s="5" t="s">
        <v>2578</v>
      </c>
      <c r="J2470" t="str">
        <f t="shared" si="77"/>
        <v>Cleary Gottlieb</v>
      </c>
    </row>
    <row r="2471" spans="1:10" ht="15" x14ac:dyDescent="0.25">
      <c r="A2471" s="5" t="s">
        <v>1697</v>
      </c>
      <c r="B2471" s="6">
        <v>359.1</v>
      </c>
      <c r="C2471" s="19">
        <v>53</v>
      </c>
      <c r="D2471" s="7">
        <v>0</v>
      </c>
      <c r="E2471" s="6">
        <v>0.3</v>
      </c>
      <c r="F2471" s="7">
        <v>1</v>
      </c>
      <c r="G2471" s="4">
        <v>1997</v>
      </c>
      <c r="H2471" s="18">
        <f t="shared" si="76"/>
        <v>1998</v>
      </c>
      <c r="I2471" s="5" t="s">
        <v>1697</v>
      </c>
      <c r="J2471" t="str">
        <f t="shared" si="77"/>
        <v>CMS Cameron</v>
      </c>
    </row>
    <row r="2472" spans="1:10" ht="15" x14ac:dyDescent="0.25">
      <c r="A2472" s="5" t="s">
        <v>1728</v>
      </c>
      <c r="B2472" s="6">
        <v>38</v>
      </c>
      <c r="C2472" s="20">
        <v>179</v>
      </c>
      <c r="D2472" s="7">
        <v>1</v>
      </c>
      <c r="E2472" s="6">
        <v>0</v>
      </c>
      <c r="F2472" s="7">
        <v>2</v>
      </c>
      <c r="G2472" s="4">
        <v>1997</v>
      </c>
      <c r="H2472" s="18">
        <f t="shared" si="76"/>
        <v>1998</v>
      </c>
      <c r="I2472" s="5" t="s">
        <v>3643</v>
      </c>
      <c r="J2472" t="str">
        <f t="shared" si="77"/>
        <v>Cohen Grigsby</v>
      </c>
    </row>
    <row r="2473" spans="1:10" ht="15" x14ac:dyDescent="0.25">
      <c r="A2473" s="5" t="s">
        <v>1512</v>
      </c>
      <c r="B2473" s="6">
        <v>670.2</v>
      </c>
      <c r="C2473" s="19">
        <v>34</v>
      </c>
      <c r="D2473" s="7">
        <v>0</v>
      </c>
      <c r="E2473" s="6">
        <v>0.6</v>
      </c>
      <c r="F2473" s="7">
        <v>3</v>
      </c>
      <c r="G2473" s="4">
        <v>1997</v>
      </c>
      <c r="H2473" s="18">
        <f t="shared" si="76"/>
        <v>1998</v>
      </c>
      <c r="I2473" s="5" t="s">
        <v>3482</v>
      </c>
      <c r="J2473" t="str">
        <f t="shared" si="77"/>
        <v>Conyers Dill</v>
      </c>
    </row>
    <row r="2474" spans="1:10" ht="15" x14ac:dyDescent="0.25">
      <c r="A2474" s="5" t="s">
        <v>1670</v>
      </c>
      <c r="B2474" s="6">
        <v>222.5</v>
      </c>
      <c r="C2474" s="19">
        <v>80</v>
      </c>
      <c r="D2474" s="7">
        <v>0</v>
      </c>
      <c r="E2474" s="6">
        <v>0.2</v>
      </c>
      <c r="F2474" s="7">
        <v>12</v>
      </c>
      <c r="G2474" s="4">
        <v>1997</v>
      </c>
      <c r="H2474" s="18">
        <f t="shared" si="76"/>
        <v>1998</v>
      </c>
      <c r="I2474" s="5" t="s">
        <v>1670</v>
      </c>
      <c r="J2474" t="str">
        <f t="shared" si="77"/>
        <v>Cooley Godward</v>
      </c>
    </row>
    <row r="2475" spans="1:10" ht="15" x14ac:dyDescent="0.25">
      <c r="A2475" s="5" t="s">
        <v>67</v>
      </c>
      <c r="B2475" s="6">
        <v>344.8</v>
      </c>
      <c r="C2475" s="19">
        <v>56</v>
      </c>
      <c r="D2475" s="7">
        <v>0</v>
      </c>
      <c r="E2475" s="6">
        <v>0.3</v>
      </c>
      <c r="F2475" s="7">
        <v>3</v>
      </c>
      <c r="G2475" s="4">
        <v>1997</v>
      </c>
      <c r="H2475" s="18">
        <f t="shared" si="76"/>
        <v>1998</v>
      </c>
      <c r="I2475" s="5" t="s">
        <v>67</v>
      </c>
      <c r="J2475" t="str">
        <f t="shared" si="77"/>
        <v>Coudert Brothers</v>
      </c>
    </row>
    <row r="2476" spans="1:10" ht="15" x14ac:dyDescent="0.25">
      <c r="A2476" s="5" t="s">
        <v>1709</v>
      </c>
      <c r="B2476" s="6">
        <v>107.1</v>
      </c>
      <c r="C2476" s="19">
        <v>114</v>
      </c>
      <c r="D2476" s="7">
        <v>0</v>
      </c>
      <c r="E2476" s="6">
        <v>0.1</v>
      </c>
      <c r="F2476" s="7">
        <v>1</v>
      </c>
      <c r="G2476" s="4">
        <v>1997</v>
      </c>
      <c r="H2476" s="18">
        <f t="shared" si="76"/>
        <v>1998</v>
      </c>
      <c r="I2476" s="5" t="s">
        <v>257</v>
      </c>
      <c r="J2476" t="str">
        <f t="shared" si="77"/>
        <v>Cozen O'Connor</v>
      </c>
    </row>
    <row r="2477" spans="1:10" ht="15" x14ac:dyDescent="0.25">
      <c r="A2477" s="5" t="s">
        <v>15</v>
      </c>
      <c r="B2477" s="8">
        <v>1693.8</v>
      </c>
      <c r="C2477" s="19">
        <v>16</v>
      </c>
      <c r="D2477" s="7">
        <v>0</v>
      </c>
      <c r="E2477" s="6">
        <v>1.4</v>
      </c>
      <c r="F2477" s="7">
        <v>2</v>
      </c>
      <c r="G2477" s="4">
        <v>1997</v>
      </c>
      <c r="H2477" s="18">
        <f t="shared" si="76"/>
        <v>1998</v>
      </c>
      <c r="I2477" s="5" t="s">
        <v>2580</v>
      </c>
      <c r="J2477" t="str">
        <f t="shared" si="77"/>
        <v>Cravath Swaine</v>
      </c>
    </row>
    <row r="2478" spans="1:10" ht="15" x14ac:dyDescent="0.25">
      <c r="A2478" s="5" t="s">
        <v>1540</v>
      </c>
      <c r="B2478" s="6">
        <v>43.5</v>
      </c>
      <c r="C2478" s="19">
        <v>173</v>
      </c>
      <c r="D2478" s="7">
        <v>0</v>
      </c>
      <c r="E2478" s="6">
        <v>0</v>
      </c>
      <c r="F2478" s="7">
        <v>2</v>
      </c>
      <c r="G2478" s="4">
        <v>1997</v>
      </c>
      <c r="H2478" s="18">
        <f t="shared" si="76"/>
        <v>1998</v>
      </c>
      <c r="I2478" s="5" t="s">
        <v>3502</v>
      </c>
      <c r="J2478" t="str">
        <f t="shared" si="77"/>
        <v>D'Ancona Pflaum</v>
      </c>
    </row>
    <row r="2479" spans="1:10" ht="15" x14ac:dyDescent="0.25">
      <c r="A2479" s="5" t="s">
        <v>16</v>
      </c>
      <c r="B2479" s="8">
        <v>1865</v>
      </c>
      <c r="C2479" s="19">
        <v>14</v>
      </c>
      <c r="D2479" s="7">
        <v>0</v>
      </c>
      <c r="E2479" s="6">
        <v>1.6</v>
      </c>
      <c r="F2479" s="7">
        <v>7</v>
      </c>
      <c r="G2479" s="4">
        <v>1997</v>
      </c>
      <c r="H2479" s="18">
        <f t="shared" si="76"/>
        <v>1998</v>
      </c>
      <c r="I2479" s="5" t="s">
        <v>2581</v>
      </c>
      <c r="J2479" t="str">
        <f t="shared" si="77"/>
        <v>Davis Polk</v>
      </c>
    </row>
    <row r="2480" spans="1:10" ht="15" x14ac:dyDescent="0.25">
      <c r="A2480" s="5" t="s">
        <v>262</v>
      </c>
      <c r="B2480" s="6">
        <v>36.200000000000003</v>
      </c>
      <c r="C2480" s="19">
        <v>187</v>
      </c>
      <c r="D2480" s="7">
        <v>0</v>
      </c>
      <c r="E2480" s="6">
        <v>0</v>
      </c>
      <c r="F2480" s="7">
        <v>1</v>
      </c>
      <c r="G2480" s="4">
        <v>1997</v>
      </c>
      <c r="H2480" s="18">
        <f t="shared" si="76"/>
        <v>1998</v>
      </c>
      <c r="I2480" s="5" t="s">
        <v>262</v>
      </c>
      <c r="J2480" t="str">
        <f t="shared" si="77"/>
        <v>Davis Wright</v>
      </c>
    </row>
    <row r="2481" spans="1:10" ht="15" x14ac:dyDescent="0.25">
      <c r="A2481" s="5" t="s">
        <v>1521</v>
      </c>
      <c r="B2481" s="8">
        <v>1869.6</v>
      </c>
      <c r="C2481" s="20">
        <v>12</v>
      </c>
      <c r="D2481" s="7">
        <v>1</v>
      </c>
      <c r="E2481" s="6">
        <v>1.6</v>
      </c>
      <c r="F2481" s="7">
        <v>1</v>
      </c>
      <c r="G2481" s="4">
        <v>1997</v>
      </c>
      <c r="H2481" s="18">
        <f t="shared" si="76"/>
        <v>1998</v>
      </c>
      <c r="I2481" s="5" t="s">
        <v>1521</v>
      </c>
      <c r="J2481" t="str">
        <f t="shared" si="77"/>
        <v>De Brauw</v>
      </c>
    </row>
    <row r="2482" spans="1:10" ht="15" x14ac:dyDescent="0.25">
      <c r="A2482" s="5" t="s">
        <v>17</v>
      </c>
      <c r="B2482" s="8">
        <v>1114.3</v>
      </c>
      <c r="C2482" s="19">
        <v>24</v>
      </c>
      <c r="D2482" s="7">
        <v>0</v>
      </c>
      <c r="E2482" s="6">
        <v>0.9</v>
      </c>
      <c r="F2482" s="7">
        <v>2</v>
      </c>
      <c r="G2482" s="4">
        <v>1997</v>
      </c>
      <c r="H2482" s="18">
        <f t="shared" si="76"/>
        <v>1998</v>
      </c>
      <c r="I2482" s="5" t="s">
        <v>2582</v>
      </c>
      <c r="J2482" t="str">
        <f t="shared" si="77"/>
        <v>Debevoise Plimpton</v>
      </c>
    </row>
    <row r="2483" spans="1:10" ht="15" x14ac:dyDescent="0.25">
      <c r="A2483" s="5" t="s">
        <v>986</v>
      </c>
      <c r="B2483" s="6">
        <v>138</v>
      </c>
      <c r="C2483" s="19">
        <v>98</v>
      </c>
      <c r="D2483" s="7">
        <v>0</v>
      </c>
      <c r="E2483" s="6">
        <v>0.1</v>
      </c>
      <c r="F2483" s="7">
        <v>3</v>
      </c>
      <c r="G2483" s="4">
        <v>1997</v>
      </c>
      <c r="H2483" s="18">
        <f t="shared" si="76"/>
        <v>1998</v>
      </c>
      <c r="I2483" s="5" t="s">
        <v>3068</v>
      </c>
      <c r="J2483" t="str">
        <f t="shared" si="77"/>
        <v>Dechert Price</v>
      </c>
    </row>
    <row r="2484" spans="1:10" ht="15" x14ac:dyDescent="0.25">
      <c r="A2484" s="5" t="s">
        <v>18</v>
      </c>
      <c r="B2484" s="6">
        <v>91.2</v>
      </c>
      <c r="C2484" s="19">
        <v>122</v>
      </c>
      <c r="D2484" s="7">
        <v>0</v>
      </c>
      <c r="E2484" s="6">
        <v>0.1</v>
      </c>
      <c r="F2484" s="7">
        <v>2</v>
      </c>
      <c r="G2484" s="4">
        <v>1997</v>
      </c>
      <c r="H2484" s="18">
        <f t="shared" si="76"/>
        <v>1998</v>
      </c>
      <c r="I2484" s="5" t="s">
        <v>18</v>
      </c>
      <c r="J2484" t="str">
        <f t="shared" si="77"/>
        <v>Dewey Ballantine</v>
      </c>
    </row>
    <row r="2485" spans="1:10" ht="15" x14ac:dyDescent="0.25">
      <c r="A2485" s="5" t="s">
        <v>1708</v>
      </c>
      <c r="B2485" s="6">
        <v>107.9</v>
      </c>
      <c r="C2485" s="19">
        <v>113</v>
      </c>
      <c r="D2485" s="7">
        <v>0</v>
      </c>
      <c r="E2485" s="6">
        <v>0.1</v>
      </c>
      <c r="F2485" s="7">
        <v>1</v>
      </c>
      <c r="G2485" s="4">
        <v>1997</v>
      </c>
      <c r="H2485" s="18">
        <f t="shared" si="76"/>
        <v>1998</v>
      </c>
      <c r="I2485" s="5" t="s">
        <v>3628</v>
      </c>
      <c r="J2485" t="str">
        <f t="shared" si="77"/>
        <v>DeWitt Ross</v>
      </c>
    </row>
    <row r="2486" spans="1:10" ht="15" x14ac:dyDescent="0.25">
      <c r="A2486" s="5" t="s">
        <v>1459</v>
      </c>
      <c r="B2486" s="6">
        <v>257.60000000000002</v>
      </c>
      <c r="C2486" s="19">
        <v>71</v>
      </c>
      <c r="D2486" s="7">
        <v>0</v>
      </c>
      <c r="E2486" s="6">
        <v>0.2</v>
      </c>
      <c r="F2486" s="7">
        <v>1</v>
      </c>
      <c r="G2486" s="4">
        <v>1997</v>
      </c>
      <c r="H2486" s="18">
        <f t="shared" si="76"/>
        <v>1998</v>
      </c>
      <c r="I2486" s="5" t="s">
        <v>3435</v>
      </c>
      <c r="J2486" t="str">
        <f t="shared" si="77"/>
        <v>Dickstein Shapiro</v>
      </c>
    </row>
    <row r="2487" spans="1:10" ht="15" x14ac:dyDescent="0.25">
      <c r="A2487" s="5" t="s">
        <v>712</v>
      </c>
      <c r="B2487" s="6">
        <v>354.4</v>
      </c>
      <c r="C2487" s="19">
        <v>55</v>
      </c>
      <c r="D2487" s="7">
        <v>0</v>
      </c>
      <c r="E2487" s="6">
        <v>0.3</v>
      </c>
      <c r="F2487" s="7">
        <v>6</v>
      </c>
      <c r="G2487" s="4">
        <v>1997</v>
      </c>
      <c r="H2487" s="18">
        <f t="shared" si="76"/>
        <v>1998</v>
      </c>
      <c r="I2487" s="5" t="s">
        <v>2825</v>
      </c>
      <c r="J2487" t="str">
        <f t="shared" si="77"/>
        <v>Dorsey Whitney</v>
      </c>
    </row>
    <row r="2488" spans="1:10" ht="15" x14ac:dyDescent="0.25">
      <c r="A2488" s="5" t="s">
        <v>483</v>
      </c>
      <c r="B2488" s="6">
        <v>237.1</v>
      </c>
      <c r="C2488" s="19">
        <v>75</v>
      </c>
      <c r="D2488" s="7">
        <v>0</v>
      </c>
      <c r="E2488" s="6">
        <v>0.2</v>
      </c>
      <c r="F2488" s="7">
        <v>1</v>
      </c>
      <c r="G2488" s="4">
        <v>1997</v>
      </c>
      <c r="H2488" s="18">
        <f t="shared" si="76"/>
        <v>1998</v>
      </c>
      <c r="I2488" s="5" t="s">
        <v>2665</v>
      </c>
      <c r="J2488" t="str">
        <f t="shared" si="77"/>
        <v>Dow Lohnes</v>
      </c>
    </row>
    <row r="2489" spans="1:10" ht="15" x14ac:dyDescent="0.25">
      <c r="A2489" s="5" t="s">
        <v>1405</v>
      </c>
      <c r="B2489" s="6">
        <v>54.8</v>
      </c>
      <c r="C2489" s="19">
        <v>154</v>
      </c>
      <c r="D2489" s="7">
        <v>0</v>
      </c>
      <c r="E2489" s="6">
        <v>0.1</v>
      </c>
      <c r="F2489" s="7">
        <v>2</v>
      </c>
      <c r="G2489" s="4">
        <v>1997</v>
      </c>
      <c r="H2489" s="18">
        <f t="shared" si="76"/>
        <v>1998</v>
      </c>
      <c r="I2489" s="5" t="s">
        <v>3394</v>
      </c>
      <c r="J2489" t="str">
        <f t="shared" si="77"/>
        <v>Dyer Ellis</v>
      </c>
    </row>
    <row r="2490" spans="1:10" ht="15" x14ac:dyDescent="0.25">
      <c r="A2490" s="5" t="s">
        <v>1165</v>
      </c>
      <c r="B2490" s="6">
        <v>38</v>
      </c>
      <c r="C2490" s="20">
        <v>179</v>
      </c>
      <c r="D2490" s="7">
        <v>1</v>
      </c>
      <c r="E2490" s="6">
        <v>0</v>
      </c>
      <c r="F2490" s="7">
        <v>1</v>
      </c>
      <c r="G2490" s="4">
        <v>1997</v>
      </c>
      <c r="H2490" s="18">
        <f t="shared" si="76"/>
        <v>1998</v>
      </c>
      <c r="I2490" s="5" t="s">
        <v>3210</v>
      </c>
      <c r="J2490" t="str">
        <f t="shared" si="77"/>
        <v>Dykema Gossett</v>
      </c>
    </row>
    <row r="2491" spans="1:10" ht="15" x14ac:dyDescent="0.25">
      <c r="A2491" s="5" t="s">
        <v>268</v>
      </c>
      <c r="B2491" s="6">
        <v>140</v>
      </c>
      <c r="C2491" s="20">
        <v>94</v>
      </c>
      <c r="D2491" s="7">
        <v>1</v>
      </c>
      <c r="E2491" s="6">
        <v>0.1</v>
      </c>
      <c r="F2491" s="7">
        <v>1</v>
      </c>
      <c r="G2491" s="4">
        <v>1997</v>
      </c>
      <c r="H2491" s="18">
        <f t="shared" si="76"/>
        <v>1998</v>
      </c>
      <c r="I2491" s="5" t="s">
        <v>534</v>
      </c>
      <c r="J2491" t="str">
        <f t="shared" si="77"/>
        <v>Edwards Angell</v>
      </c>
    </row>
    <row r="2492" spans="1:10" ht="15" x14ac:dyDescent="0.25">
      <c r="A2492" s="5" t="s">
        <v>1707</v>
      </c>
      <c r="B2492" s="6">
        <v>108.7</v>
      </c>
      <c r="C2492" s="19">
        <v>111</v>
      </c>
      <c r="D2492" s="7">
        <v>0</v>
      </c>
      <c r="E2492" s="6">
        <v>0.1</v>
      </c>
      <c r="F2492" s="7">
        <v>1</v>
      </c>
      <c r="G2492" s="4">
        <v>1997</v>
      </c>
      <c r="H2492" s="18">
        <f t="shared" si="76"/>
        <v>1998</v>
      </c>
      <c r="I2492" s="5" t="s">
        <v>1707</v>
      </c>
      <c r="J2492" t="str">
        <f t="shared" si="77"/>
        <v>Ehrenreich Eilenberg</v>
      </c>
    </row>
    <row r="2493" spans="1:10" ht="15" x14ac:dyDescent="0.25">
      <c r="A2493" s="5" t="s">
        <v>133</v>
      </c>
      <c r="B2493" s="6">
        <v>41.4</v>
      </c>
      <c r="C2493" s="19">
        <v>176</v>
      </c>
      <c r="D2493" s="7">
        <v>0</v>
      </c>
      <c r="E2493" s="6">
        <v>0</v>
      </c>
      <c r="F2493" s="7">
        <v>2</v>
      </c>
      <c r="G2493" s="4">
        <v>1997</v>
      </c>
      <c r="H2493" s="18">
        <f t="shared" si="76"/>
        <v>1998</v>
      </c>
      <c r="I2493" s="5" t="s">
        <v>2636</v>
      </c>
      <c r="J2493" t="str">
        <f t="shared" si="77"/>
        <v>Faegre Benson</v>
      </c>
    </row>
    <row r="2494" spans="1:10" ht="15" x14ac:dyDescent="0.25">
      <c r="A2494" s="5" t="s">
        <v>1327</v>
      </c>
      <c r="B2494" s="6">
        <v>33.200000000000003</v>
      </c>
      <c r="C2494" s="19">
        <v>196</v>
      </c>
      <c r="D2494" s="7">
        <v>0</v>
      </c>
      <c r="E2494" s="6">
        <v>0</v>
      </c>
      <c r="F2494" s="7">
        <v>1</v>
      </c>
      <c r="G2494" s="4">
        <v>1997</v>
      </c>
      <c r="H2494" s="18">
        <f t="shared" si="76"/>
        <v>1998</v>
      </c>
      <c r="I2494" s="5" t="s">
        <v>3333</v>
      </c>
      <c r="J2494" t="str">
        <f t="shared" si="77"/>
        <v>Farella Braun</v>
      </c>
    </row>
    <row r="2495" spans="1:10" ht="15" x14ac:dyDescent="0.25">
      <c r="A2495" s="5" t="s">
        <v>716</v>
      </c>
      <c r="B2495" s="6">
        <v>267.5</v>
      </c>
      <c r="C2495" s="19">
        <v>68</v>
      </c>
      <c r="D2495" s="7">
        <v>0</v>
      </c>
      <c r="E2495" s="6">
        <v>0.2</v>
      </c>
      <c r="F2495" s="7">
        <v>6</v>
      </c>
      <c r="G2495" s="4">
        <v>1997</v>
      </c>
      <c r="H2495" s="18">
        <f t="shared" si="76"/>
        <v>1998</v>
      </c>
      <c r="I2495" s="5" t="s">
        <v>2827</v>
      </c>
      <c r="J2495" t="str">
        <f t="shared" si="77"/>
        <v>Fenwick West</v>
      </c>
    </row>
    <row r="2496" spans="1:10" ht="15" x14ac:dyDescent="0.25">
      <c r="A2496" s="5" t="s">
        <v>76</v>
      </c>
      <c r="B2496" s="6">
        <v>236.9</v>
      </c>
      <c r="C2496" s="19">
        <v>76</v>
      </c>
      <c r="D2496" s="7">
        <v>0</v>
      </c>
      <c r="E2496" s="6">
        <v>0.2</v>
      </c>
      <c r="F2496" s="7">
        <v>6</v>
      </c>
      <c r="G2496" s="4">
        <v>1997</v>
      </c>
      <c r="H2496" s="18">
        <f t="shared" si="76"/>
        <v>1998</v>
      </c>
      <c r="I2496" s="5" t="s">
        <v>2617</v>
      </c>
      <c r="J2496" t="str">
        <f t="shared" si="77"/>
        <v>Foley Lardner</v>
      </c>
    </row>
    <row r="2497" spans="1:10" ht="15" x14ac:dyDescent="0.25">
      <c r="A2497" s="5" t="s">
        <v>1620</v>
      </c>
      <c r="B2497" s="8">
        <v>1445.5</v>
      </c>
      <c r="C2497" s="19">
        <v>19</v>
      </c>
      <c r="D2497" s="7">
        <v>0</v>
      </c>
      <c r="E2497" s="6">
        <v>1.2</v>
      </c>
      <c r="F2497" s="7">
        <v>2</v>
      </c>
      <c r="G2497" s="4">
        <v>1997</v>
      </c>
      <c r="H2497" s="18">
        <f t="shared" si="76"/>
        <v>1998</v>
      </c>
      <c r="I2497" s="5" t="s">
        <v>3566</v>
      </c>
      <c r="J2497" t="str">
        <f t="shared" si="77"/>
        <v>Foster Pepper</v>
      </c>
    </row>
    <row r="2498" spans="1:10" ht="15" x14ac:dyDescent="0.25">
      <c r="A2498" s="5" t="s">
        <v>1617</v>
      </c>
      <c r="B2498" s="6">
        <v>301.89999999999998</v>
      </c>
      <c r="C2498" s="19">
        <v>61</v>
      </c>
      <c r="D2498" s="7">
        <v>0</v>
      </c>
      <c r="E2498" s="6">
        <v>0.3</v>
      </c>
      <c r="F2498" s="7">
        <v>2</v>
      </c>
      <c r="G2498" s="4">
        <v>1997</v>
      </c>
      <c r="H2498" s="18">
        <f t="shared" ref="H2498:H2561" si="78">G2498+1</f>
        <v>1998</v>
      </c>
      <c r="I2498" s="5" t="s">
        <v>3565</v>
      </c>
      <c r="J2498" t="str">
        <f t="shared" ref="J2498:J2561" si="79">TRIM(LEFT(SUBSTITUTE(I2498," ",REPT(" ",100)),200))</f>
        <v>Freshman Marantz</v>
      </c>
    </row>
    <row r="2499" spans="1:10" ht="15" x14ac:dyDescent="0.25">
      <c r="A2499" s="5" t="s">
        <v>997</v>
      </c>
      <c r="B2499" s="6">
        <v>392.7</v>
      </c>
      <c r="C2499" s="19">
        <v>51</v>
      </c>
      <c r="D2499" s="7">
        <v>0</v>
      </c>
      <c r="E2499" s="6">
        <v>0.3</v>
      </c>
      <c r="F2499" s="7">
        <v>4</v>
      </c>
      <c r="G2499" s="4">
        <v>1997</v>
      </c>
      <c r="H2499" s="18">
        <f t="shared" si="78"/>
        <v>1998</v>
      </c>
      <c r="I2499" s="5" t="s">
        <v>2585</v>
      </c>
      <c r="J2499" t="str">
        <f t="shared" si="79"/>
        <v>Fried Frank</v>
      </c>
    </row>
    <row r="2500" spans="1:10" ht="15" x14ac:dyDescent="0.25">
      <c r="A2500" s="5" t="s">
        <v>22</v>
      </c>
      <c r="B2500" s="6">
        <v>165.3</v>
      </c>
      <c r="C2500" s="19">
        <v>86</v>
      </c>
      <c r="D2500" s="7">
        <v>0</v>
      </c>
      <c r="E2500" s="6">
        <v>0.1</v>
      </c>
      <c r="F2500" s="7">
        <v>7</v>
      </c>
      <c r="G2500" s="4">
        <v>1997</v>
      </c>
      <c r="H2500" s="18">
        <f t="shared" si="78"/>
        <v>1998</v>
      </c>
      <c r="I2500" s="5" t="s">
        <v>2586</v>
      </c>
      <c r="J2500" t="str">
        <f t="shared" si="79"/>
        <v>Fulbright Jaworski</v>
      </c>
    </row>
    <row r="2501" spans="1:10" ht="15" x14ac:dyDescent="0.25">
      <c r="A2501" s="5" t="s">
        <v>1696</v>
      </c>
      <c r="B2501" s="6">
        <v>408.3</v>
      </c>
      <c r="C2501" s="19">
        <v>48</v>
      </c>
      <c r="D2501" s="7">
        <v>0</v>
      </c>
      <c r="E2501" s="6">
        <v>0.3</v>
      </c>
      <c r="F2501" s="7">
        <v>3</v>
      </c>
      <c r="G2501" s="4">
        <v>1997</v>
      </c>
      <c r="H2501" s="18">
        <f t="shared" si="78"/>
        <v>1998</v>
      </c>
      <c r="I2501" s="5" t="s">
        <v>1696</v>
      </c>
      <c r="J2501" t="str">
        <f t="shared" si="79"/>
        <v>Fund Asset</v>
      </c>
    </row>
    <row r="2502" spans="1:10" ht="15" x14ac:dyDescent="0.25">
      <c r="A2502" s="5" t="s">
        <v>1725</v>
      </c>
      <c r="B2502" s="6">
        <v>47.4</v>
      </c>
      <c r="C2502" s="19">
        <v>164</v>
      </c>
      <c r="D2502" s="7">
        <v>0</v>
      </c>
      <c r="E2502" s="6">
        <v>0</v>
      </c>
      <c r="F2502" s="7">
        <v>2</v>
      </c>
      <c r="G2502" s="4">
        <v>1997</v>
      </c>
      <c r="H2502" s="18">
        <f t="shared" si="78"/>
        <v>1998</v>
      </c>
      <c r="I2502" s="5" t="s">
        <v>3641</v>
      </c>
      <c r="J2502" t="str">
        <f t="shared" si="79"/>
        <v>Gambrell Stolz</v>
      </c>
    </row>
    <row r="2503" spans="1:10" ht="15" x14ac:dyDescent="0.25">
      <c r="A2503" s="5" t="s">
        <v>1706</v>
      </c>
      <c r="B2503" s="6">
        <v>110.9</v>
      </c>
      <c r="C2503" s="19">
        <v>110</v>
      </c>
      <c r="D2503" s="7">
        <v>0</v>
      </c>
      <c r="E2503" s="6">
        <v>0.1</v>
      </c>
      <c r="F2503" s="7">
        <v>1</v>
      </c>
      <c r="G2503" s="4">
        <v>1997</v>
      </c>
      <c r="H2503" s="18">
        <f t="shared" si="78"/>
        <v>1998</v>
      </c>
      <c r="I2503" s="5" t="s">
        <v>3627</v>
      </c>
      <c r="J2503" t="str">
        <f t="shared" si="79"/>
        <v>Gardere Wynne</v>
      </c>
    </row>
    <row r="2504" spans="1:10" ht="15" x14ac:dyDescent="0.25">
      <c r="A2504" s="5" t="s">
        <v>858</v>
      </c>
      <c r="B2504" s="6">
        <v>586</v>
      </c>
      <c r="C2504" s="19">
        <v>40</v>
      </c>
      <c r="D2504" s="7">
        <v>0</v>
      </c>
      <c r="E2504" s="6">
        <v>0.5</v>
      </c>
      <c r="F2504" s="7">
        <v>7</v>
      </c>
      <c r="G2504" s="4">
        <v>1997</v>
      </c>
      <c r="H2504" s="18">
        <f t="shared" si="78"/>
        <v>1998</v>
      </c>
      <c r="I2504" s="5" t="s">
        <v>858</v>
      </c>
      <c r="J2504" t="str">
        <f t="shared" si="79"/>
        <v>General Counsel</v>
      </c>
    </row>
    <row r="2505" spans="1:10" ht="15" x14ac:dyDescent="0.25">
      <c r="A2505" s="5" t="s">
        <v>921</v>
      </c>
      <c r="B2505" s="6">
        <v>642.79999999999995</v>
      </c>
      <c r="C2505" s="19">
        <v>37</v>
      </c>
      <c r="D2505" s="7">
        <v>0</v>
      </c>
      <c r="E2505" s="6">
        <v>0.5</v>
      </c>
      <c r="F2505" s="7">
        <v>5</v>
      </c>
      <c r="G2505" s="4">
        <v>1997</v>
      </c>
      <c r="H2505" s="18">
        <f t="shared" si="78"/>
        <v>1998</v>
      </c>
      <c r="I2505" s="5" t="s">
        <v>2587</v>
      </c>
      <c r="J2505" t="str">
        <f t="shared" si="79"/>
        <v>Gibson Dunn</v>
      </c>
    </row>
    <row r="2506" spans="1:10" ht="15" x14ac:dyDescent="0.25">
      <c r="A2506" s="5" t="s">
        <v>1427</v>
      </c>
      <c r="B2506" s="6">
        <v>51.5</v>
      </c>
      <c r="C2506" s="19">
        <v>159</v>
      </c>
      <c r="D2506" s="7">
        <v>0</v>
      </c>
      <c r="E2506" s="6">
        <v>0</v>
      </c>
      <c r="F2506" s="7">
        <v>1</v>
      </c>
      <c r="G2506" s="4">
        <v>1997</v>
      </c>
      <c r="H2506" s="18">
        <f t="shared" si="78"/>
        <v>1998</v>
      </c>
      <c r="I2506" s="5" t="s">
        <v>3411</v>
      </c>
      <c r="J2506" t="str">
        <f t="shared" si="79"/>
        <v>Godfrey Kahn</v>
      </c>
    </row>
    <row r="2507" spans="1:10" ht="15" x14ac:dyDescent="0.25">
      <c r="A2507" s="5" t="s">
        <v>864</v>
      </c>
      <c r="B2507" s="8">
        <v>1895.1</v>
      </c>
      <c r="C2507" s="19">
        <v>11</v>
      </c>
      <c r="D2507" s="7">
        <v>0</v>
      </c>
      <c r="E2507" s="6">
        <v>1.6</v>
      </c>
      <c r="F2507" s="7">
        <v>7</v>
      </c>
      <c r="G2507" s="4">
        <v>1997</v>
      </c>
      <c r="H2507" s="18">
        <f t="shared" si="78"/>
        <v>1998</v>
      </c>
      <c r="I2507" s="5" t="s">
        <v>2988</v>
      </c>
      <c r="J2507" t="str">
        <f t="shared" si="79"/>
        <v>Goodwin Procter</v>
      </c>
    </row>
    <row r="2508" spans="1:10" ht="15" x14ac:dyDescent="0.25">
      <c r="A2508" s="5" t="s">
        <v>1274</v>
      </c>
      <c r="B2508" s="6">
        <v>47.1</v>
      </c>
      <c r="C2508" s="19">
        <v>167</v>
      </c>
      <c r="D2508" s="7">
        <v>0</v>
      </c>
      <c r="E2508" s="6">
        <v>0</v>
      </c>
      <c r="F2508" s="7">
        <v>1</v>
      </c>
      <c r="G2508" s="4">
        <v>1997</v>
      </c>
      <c r="H2508" s="18">
        <f t="shared" si="78"/>
        <v>1998</v>
      </c>
      <c r="I2508" s="5" t="s">
        <v>3296</v>
      </c>
      <c r="J2508" t="str">
        <f t="shared" si="79"/>
        <v>Graham Dunn</v>
      </c>
    </row>
    <row r="2509" spans="1:10" ht="15" x14ac:dyDescent="0.25">
      <c r="A2509" s="5" t="s">
        <v>177</v>
      </c>
      <c r="B2509" s="6">
        <v>93.4</v>
      </c>
      <c r="C2509" s="19">
        <v>121</v>
      </c>
      <c r="D2509" s="7">
        <v>0</v>
      </c>
      <c r="E2509" s="6">
        <v>0.1</v>
      </c>
      <c r="F2509" s="7">
        <v>4</v>
      </c>
      <c r="G2509" s="4">
        <v>1997</v>
      </c>
      <c r="H2509" s="18">
        <f t="shared" si="78"/>
        <v>1998</v>
      </c>
      <c r="I2509" s="5" t="s">
        <v>2652</v>
      </c>
      <c r="J2509" t="str">
        <f t="shared" si="79"/>
        <v>Graham James</v>
      </c>
    </row>
    <row r="2510" spans="1:10" ht="15" x14ac:dyDescent="0.25">
      <c r="A2510" s="5" t="s">
        <v>235</v>
      </c>
      <c r="B2510" s="6">
        <v>272.7</v>
      </c>
      <c r="C2510" s="19">
        <v>67</v>
      </c>
      <c r="D2510" s="7">
        <v>0</v>
      </c>
      <c r="E2510" s="6">
        <v>0.2</v>
      </c>
      <c r="F2510" s="7">
        <v>8</v>
      </c>
      <c r="G2510" s="4">
        <v>1997</v>
      </c>
      <c r="H2510" s="18">
        <f t="shared" si="78"/>
        <v>1998</v>
      </c>
      <c r="I2510" s="5" t="s">
        <v>2673</v>
      </c>
      <c r="J2510" t="str">
        <f t="shared" si="79"/>
        <v>Gray Cary</v>
      </c>
    </row>
    <row r="2511" spans="1:10" ht="15" x14ac:dyDescent="0.25">
      <c r="A2511" s="5" t="s">
        <v>1379</v>
      </c>
      <c r="B2511" s="6">
        <v>388.9</v>
      </c>
      <c r="C2511" s="19">
        <v>52</v>
      </c>
      <c r="D2511" s="7">
        <v>0</v>
      </c>
      <c r="E2511" s="6">
        <v>0.3</v>
      </c>
      <c r="F2511" s="7">
        <v>12</v>
      </c>
      <c r="G2511" s="4">
        <v>1997</v>
      </c>
      <c r="H2511" s="18">
        <f t="shared" si="78"/>
        <v>1998</v>
      </c>
      <c r="I2511" s="5" t="s">
        <v>3375</v>
      </c>
      <c r="J2511" t="str">
        <f t="shared" si="79"/>
        <v>Greenberg Traurig</v>
      </c>
    </row>
    <row r="2512" spans="1:10" ht="15" x14ac:dyDescent="0.25">
      <c r="A2512" s="5" t="s">
        <v>1678</v>
      </c>
      <c r="B2512" s="6">
        <v>32.200000000000003</v>
      </c>
      <c r="C2512" s="20">
        <v>197</v>
      </c>
      <c r="D2512" s="7">
        <v>1</v>
      </c>
      <c r="E2512" s="6">
        <v>0</v>
      </c>
      <c r="F2512" s="7">
        <v>1</v>
      </c>
      <c r="G2512" s="4">
        <v>1997</v>
      </c>
      <c r="H2512" s="18">
        <f t="shared" si="78"/>
        <v>1998</v>
      </c>
      <c r="I2512" s="5" t="s">
        <v>3610</v>
      </c>
      <c r="J2512" t="str">
        <f t="shared" si="79"/>
        <v>Greenberg Traurig</v>
      </c>
    </row>
    <row r="2513" spans="1:10" ht="15" x14ac:dyDescent="0.25">
      <c r="A2513" s="5" t="s">
        <v>1612</v>
      </c>
      <c r="B2513" s="6">
        <v>208</v>
      </c>
      <c r="C2513" s="19">
        <v>81</v>
      </c>
      <c r="D2513" s="7">
        <v>0</v>
      </c>
      <c r="E2513" s="6">
        <v>0.2</v>
      </c>
      <c r="F2513" s="7">
        <v>7</v>
      </c>
      <c r="G2513" s="4">
        <v>1997</v>
      </c>
      <c r="H2513" s="18">
        <f t="shared" si="78"/>
        <v>1998</v>
      </c>
      <c r="I2513" s="5" t="s">
        <v>2974</v>
      </c>
      <c r="J2513" t="str">
        <f t="shared" si="79"/>
        <v>Gunderson Dettmer</v>
      </c>
    </row>
    <row r="2514" spans="1:10" ht="15" x14ac:dyDescent="0.25">
      <c r="A2514" s="5" t="s">
        <v>875</v>
      </c>
      <c r="B2514" s="6">
        <v>280.2</v>
      </c>
      <c r="C2514" s="19">
        <v>66</v>
      </c>
      <c r="D2514" s="7">
        <v>0</v>
      </c>
      <c r="E2514" s="6">
        <v>0.2</v>
      </c>
      <c r="F2514" s="7">
        <v>11</v>
      </c>
      <c r="G2514" s="4">
        <v>1997</v>
      </c>
      <c r="H2514" s="18">
        <f t="shared" si="78"/>
        <v>1998</v>
      </c>
      <c r="I2514" s="5" t="s">
        <v>2995</v>
      </c>
      <c r="J2514" t="str">
        <f t="shared" si="79"/>
        <v>Hale Dorr</v>
      </c>
    </row>
    <row r="2515" spans="1:10" ht="15" x14ac:dyDescent="0.25">
      <c r="A2515" s="5" t="s">
        <v>1104</v>
      </c>
      <c r="B2515" s="6">
        <v>45</v>
      </c>
      <c r="C2515" s="19">
        <v>168</v>
      </c>
      <c r="D2515" s="7">
        <v>0</v>
      </c>
      <c r="E2515" s="6">
        <v>0</v>
      </c>
      <c r="F2515" s="7">
        <v>2</v>
      </c>
      <c r="G2515" s="4">
        <v>1997</v>
      </c>
      <c r="H2515" s="18">
        <f t="shared" si="78"/>
        <v>1998</v>
      </c>
      <c r="I2515" s="5" t="s">
        <v>3162</v>
      </c>
      <c r="J2515" t="str">
        <f t="shared" si="79"/>
        <v>Haythe Curley</v>
      </c>
    </row>
    <row r="2516" spans="1:10" ht="15" x14ac:dyDescent="0.25">
      <c r="A2516" s="5" t="s">
        <v>83</v>
      </c>
      <c r="B2516" s="6">
        <v>392.9</v>
      </c>
      <c r="C2516" s="19">
        <v>50</v>
      </c>
      <c r="D2516" s="7">
        <v>0</v>
      </c>
      <c r="E2516" s="6">
        <v>0.3</v>
      </c>
      <c r="F2516" s="7">
        <v>5</v>
      </c>
      <c r="G2516" s="4">
        <v>1997</v>
      </c>
      <c r="H2516" s="18">
        <f t="shared" si="78"/>
        <v>1998</v>
      </c>
      <c r="I2516" s="5" t="s">
        <v>2620</v>
      </c>
      <c r="J2516" t="str">
        <f t="shared" si="79"/>
        <v>Hogan Hartson</v>
      </c>
    </row>
    <row r="2517" spans="1:10" ht="15" x14ac:dyDescent="0.25">
      <c r="A2517" s="5" t="s">
        <v>739</v>
      </c>
      <c r="B2517" s="6">
        <v>127.1</v>
      </c>
      <c r="C2517" s="19">
        <v>103</v>
      </c>
      <c r="D2517" s="7">
        <v>0</v>
      </c>
      <c r="E2517" s="6">
        <v>0.1</v>
      </c>
      <c r="F2517" s="7">
        <v>2</v>
      </c>
      <c r="G2517" s="4">
        <v>1997</v>
      </c>
      <c r="H2517" s="18">
        <f t="shared" si="78"/>
        <v>1998</v>
      </c>
      <c r="I2517" s="5" t="s">
        <v>2838</v>
      </c>
      <c r="J2517" t="str">
        <f t="shared" si="79"/>
        <v>Holland Knight</v>
      </c>
    </row>
    <row r="2518" spans="1:10" ht="15" x14ac:dyDescent="0.25">
      <c r="A2518" s="5" t="s">
        <v>363</v>
      </c>
      <c r="B2518" s="6">
        <v>671.9</v>
      </c>
      <c r="C2518" s="19">
        <v>33</v>
      </c>
      <c r="D2518" s="7">
        <v>0</v>
      </c>
      <c r="E2518" s="6">
        <v>0.6</v>
      </c>
      <c r="F2518" s="7">
        <v>1</v>
      </c>
      <c r="G2518" s="4">
        <v>1997</v>
      </c>
      <c r="H2518" s="18">
        <f t="shared" si="78"/>
        <v>1998</v>
      </c>
      <c r="I2518" s="5" t="s">
        <v>2741</v>
      </c>
      <c r="J2518" t="str">
        <f t="shared" si="79"/>
        <v>Holme Roberts</v>
      </c>
    </row>
    <row r="2519" spans="1:10" ht="15" x14ac:dyDescent="0.25">
      <c r="A2519" s="5" t="s">
        <v>24</v>
      </c>
      <c r="B2519" s="6">
        <v>339.3</v>
      </c>
      <c r="C2519" s="19">
        <v>58</v>
      </c>
      <c r="D2519" s="7">
        <v>0</v>
      </c>
      <c r="E2519" s="6">
        <v>0.3</v>
      </c>
      <c r="F2519" s="7">
        <v>3</v>
      </c>
      <c r="G2519" s="4">
        <v>1997</v>
      </c>
      <c r="H2519" s="18">
        <f t="shared" si="78"/>
        <v>1998</v>
      </c>
      <c r="I2519" s="5" t="s">
        <v>2588</v>
      </c>
      <c r="J2519" t="str">
        <f t="shared" si="79"/>
        <v>Hunton Williams</v>
      </c>
    </row>
    <row r="2520" spans="1:10" ht="15" x14ac:dyDescent="0.25">
      <c r="A2520" s="5" t="s">
        <v>1610</v>
      </c>
      <c r="B2520" s="6">
        <v>141.5</v>
      </c>
      <c r="C2520" s="19">
        <v>93</v>
      </c>
      <c r="D2520" s="7">
        <v>0</v>
      </c>
      <c r="E2520" s="6">
        <v>0.1</v>
      </c>
      <c r="F2520" s="7">
        <v>3</v>
      </c>
      <c r="G2520" s="4">
        <v>1997</v>
      </c>
      <c r="H2520" s="18">
        <f t="shared" si="78"/>
        <v>1998</v>
      </c>
      <c r="I2520" s="5" t="s">
        <v>3561</v>
      </c>
      <c r="J2520" t="str">
        <f t="shared" si="79"/>
        <v>Hutchins Wheeler</v>
      </c>
    </row>
    <row r="2521" spans="1:10" ht="15" x14ac:dyDescent="0.25">
      <c r="A2521" s="5" t="s">
        <v>1729</v>
      </c>
      <c r="B2521" s="6">
        <v>38</v>
      </c>
      <c r="C2521" s="20">
        <v>179</v>
      </c>
      <c r="D2521" s="7">
        <v>1</v>
      </c>
      <c r="E2521" s="6">
        <v>0</v>
      </c>
      <c r="F2521" s="7">
        <v>1</v>
      </c>
      <c r="G2521" s="4">
        <v>1997</v>
      </c>
      <c r="H2521" s="18">
        <f t="shared" si="78"/>
        <v>1998</v>
      </c>
      <c r="I2521" s="5" t="s">
        <v>3644</v>
      </c>
      <c r="J2521" t="str">
        <f t="shared" si="79"/>
        <v>Hutchison Mason</v>
      </c>
    </row>
    <row r="2522" spans="1:10" ht="15" x14ac:dyDescent="0.25">
      <c r="A2522" s="5" t="s">
        <v>1015</v>
      </c>
      <c r="B2522" s="6">
        <v>50</v>
      </c>
      <c r="C2522" s="19">
        <v>161</v>
      </c>
      <c r="D2522" s="7">
        <v>0</v>
      </c>
      <c r="E2522" s="6">
        <v>0</v>
      </c>
      <c r="F2522" s="7">
        <v>10</v>
      </c>
      <c r="G2522" s="4">
        <v>1997</v>
      </c>
      <c r="H2522" s="18">
        <f t="shared" si="78"/>
        <v>1998</v>
      </c>
      <c r="I2522" s="5" t="s">
        <v>1015</v>
      </c>
      <c r="J2522" t="str">
        <f t="shared" si="79"/>
        <v>Individual</v>
      </c>
    </row>
    <row r="2523" spans="1:10" ht="15" x14ac:dyDescent="0.25">
      <c r="A2523" s="5" t="s">
        <v>239</v>
      </c>
      <c r="B2523" s="6">
        <v>139.69999999999999</v>
      </c>
      <c r="C2523" s="19">
        <v>96</v>
      </c>
      <c r="D2523" s="7">
        <v>0</v>
      </c>
      <c r="E2523" s="6">
        <v>0.1</v>
      </c>
      <c r="F2523" s="7">
        <v>1</v>
      </c>
      <c r="G2523" s="4">
        <v>1997</v>
      </c>
      <c r="H2523" s="18">
        <f t="shared" si="78"/>
        <v>1998</v>
      </c>
      <c r="I2523" s="5" t="s">
        <v>2675</v>
      </c>
      <c r="J2523" t="str">
        <f t="shared" si="79"/>
        <v>Jenkens Gilchrist</v>
      </c>
    </row>
    <row r="2524" spans="1:10" ht="15" x14ac:dyDescent="0.25">
      <c r="A2524" s="5" t="s">
        <v>1691</v>
      </c>
      <c r="B2524" s="8">
        <v>4225.3999999999996</v>
      </c>
      <c r="C2524" s="19">
        <v>4</v>
      </c>
      <c r="D2524" s="7">
        <v>0</v>
      </c>
      <c r="E2524" s="6">
        <v>3.5</v>
      </c>
      <c r="F2524" s="7">
        <v>1</v>
      </c>
      <c r="G2524" s="4">
        <v>1997</v>
      </c>
      <c r="H2524" s="18">
        <f t="shared" si="78"/>
        <v>1998</v>
      </c>
      <c r="I2524" s="5" t="s">
        <v>1691</v>
      </c>
      <c r="J2524" t="str">
        <f t="shared" si="79"/>
        <v>Jingtian Associates</v>
      </c>
    </row>
    <row r="2525" spans="1:10" ht="15" x14ac:dyDescent="0.25">
      <c r="A2525" s="5" t="s">
        <v>988</v>
      </c>
      <c r="B2525" s="6">
        <v>943.4</v>
      </c>
      <c r="C2525" s="19">
        <v>28</v>
      </c>
      <c r="D2525" s="7">
        <v>0</v>
      </c>
      <c r="E2525" s="6">
        <v>0.8</v>
      </c>
      <c r="F2525" s="7">
        <v>4</v>
      </c>
      <c r="G2525" s="4">
        <v>1997</v>
      </c>
      <c r="H2525" s="18">
        <f t="shared" si="78"/>
        <v>1998</v>
      </c>
      <c r="I2525" s="5" t="s">
        <v>2589</v>
      </c>
      <c r="J2525" t="str">
        <f t="shared" si="79"/>
        <v>Jones Day</v>
      </c>
    </row>
    <row r="2526" spans="1:10" ht="15" x14ac:dyDescent="0.25">
      <c r="A2526" s="5" t="s">
        <v>861</v>
      </c>
      <c r="B2526" s="6">
        <v>130.69999999999999</v>
      </c>
      <c r="C2526" s="19">
        <v>101</v>
      </c>
      <c r="D2526" s="7">
        <v>0</v>
      </c>
      <c r="E2526" s="6">
        <v>0.1</v>
      </c>
      <c r="F2526" s="7">
        <v>3</v>
      </c>
      <c r="G2526" s="4">
        <v>1997</v>
      </c>
      <c r="H2526" s="18">
        <f t="shared" si="78"/>
        <v>1998</v>
      </c>
      <c r="I2526" s="5" t="s">
        <v>2986</v>
      </c>
      <c r="J2526" t="str">
        <f t="shared" si="79"/>
        <v>Jones Walker</v>
      </c>
    </row>
    <row r="2527" spans="1:10" ht="15" x14ac:dyDescent="0.25">
      <c r="A2527" s="5" t="s">
        <v>143</v>
      </c>
      <c r="B2527" s="6">
        <v>32</v>
      </c>
      <c r="C2527" s="19">
        <v>199</v>
      </c>
      <c r="D2527" s="7">
        <v>0</v>
      </c>
      <c r="E2527" s="6">
        <v>0</v>
      </c>
      <c r="F2527" s="7">
        <v>2</v>
      </c>
      <c r="G2527" s="4">
        <v>1997</v>
      </c>
      <c r="H2527" s="18">
        <f t="shared" si="78"/>
        <v>1998</v>
      </c>
      <c r="I2527" s="5" t="s">
        <v>2641</v>
      </c>
      <c r="J2527" t="str">
        <f t="shared" si="79"/>
        <v>Katten Muchin</v>
      </c>
    </row>
    <row r="2528" spans="1:10" ht="15" x14ac:dyDescent="0.25">
      <c r="A2528" s="5" t="s">
        <v>859</v>
      </c>
      <c r="B2528" s="6">
        <v>36.799999999999997</v>
      </c>
      <c r="C2528" s="19">
        <v>185</v>
      </c>
      <c r="D2528" s="7">
        <v>0</v>
      </c>
      <c r="E2528" s="6">
        <v>0</v>
      </c>
      <c r="F2528" s="7">
        <v>2</v>
      </c>
      <c r="G2528" s="4">
        <v>1997</v>
      </c>
      <c r="H2528" s="18">
        <f t="shared" si="78"/>
        <v>1998</v>
      </c>
      <c r="I2528" s="5" t="s">
        <v>2984</v>
      </c>
      <c r="J2528" t="str">
        <f t="shared" si="79"/>
        <v>Kaye Scholer</v>
      </c>
    </row>
    <row r="2529" spans="1:10" ht="15" x14ac:dyDescent="0.25">
      <c r="A2529" s="5" t="s">
        <v>1698</v>
      </c>
      <c r="B2529" s="6">
        <v>341.6</v>
      </c>
      <c r="C2529" s="19">
        <v>57</v>
      </c>
      <c r="D2529" s="7">
        <v>0</v>
      </c>
      <c r="E2529" s="6">
        <v>0.3</v>
      </c>
      <c r="F2529" s="7">
        <v>1</v>
      </c>
      <c r="G2529" s="4">
        <v>1997</v>
      </c>
      <c r="H2529" s="18">
        <f t="shared" si="78"/>
        <v>1998</v>
      </c>
      <c r="I2529" s="5" t="s">
        <v>1698</v>
      </c>
      <c r="J2529" t="str">
        <f t="shared" si="79"/>
        <v>Kayla J.</v>
      </c>
    </row>
    <row r="2530" spans="1:10" ht="15" x14ac:dyDescent="0.25">
      <c r="A2530" s="5" t="s">
        <v>1720</v>
      </c>
      <c r="B2530" s="6">
        <v>58</v>
      </c>
      <c r="C2530" s="19">
        <v>149</v>
      </c>
      <c r="D2530" s="7">
        <v>0</v>
      </c>
      <c r="E2530" s="6">
        <v>0.1</v>
      </c>
      <c r="F2530" s="7">
        <v>1</v>
      </c>
      <c r="G2530" s="4">
        <v>1997</v>
      </c>
      <c r="H2530" s="18">
        <f t="shared" si="78"/>
        <v>1998</v>
      </c>
      <c r="I2530" s="5" t="s">
        <v>3637</v>
      </c>
      <c r="J2530" t="str">
        <f t="shared" si="79"/>
        <v>Keating Muething</v>
      </c>
    </row>
    <row r="2531" spans="1:10" ht="15" x14ac:dyDescent="0.25">
      <c r="A2531" s="5" t="s">
        <v>27</v>
      </c>
      <c r="B2531" s="6">
        <v>37.200000000000003</v>
      </c>
      <c r="C2531" s="20">
        <v>182</v>
      </c>
      <c r="D2531" s="7">
        <v>1</v>
      </c>
      <c r="E2531" s="6">
        <v>0</v>
      </c>
      <c r="F2531" s="7">
        <v>1</v>
      </c>
      <c r="G2531" s="4">
        <v>1997</v>
      </c>
      <c r="H2531" s="18">
        <f t="shared" si="78"/>
        <v>1998</v>
      </c>
      <c r="I2531" s="5" t="s">
        <v>2590</v>
      </c>
      <c r="J2531" t="str">
        <f t="shared" si="79"/>
        <v>Kelley Drye</v>
      </c>
    </row>
    <row r="2532" spans="1:10" ht="15" x14ac:dyDescent="0.25">
      <c r="A2532" s="5" t="s">
        <v>1705</v>
      </c>
      <c r="B2532" s="6">
        <v>114.6</v>
      </c>
      <c r="C2532" s="19">
        <v>108</v>
      </c>
      <c r="D2532" s="7">
        <v>0</v>
      </c>
      <c r="E2532" s="6">
        <v>0.1</v>
      </c>
      <c r="F2532" s="7">
        <v>3</v>
      </c>
      <c r="G2532" s="4">
        <v>1997</v>
      </c>
      <c r="H2532" s="18">
        <f t="shared" si="78"/>
        <v>1998</v>
      </c>
      <c r="I2532" s="5" t="s">
        <v>1705</v>
      </c>
      <c r="J2532" t="str">
        <f t="shared" si="79"/>
        <v>Kilpatrick Stockton</v>
      </c>
    </row>
    <row r="2533" spans="1:10" ht="15" x14ac:dyDescent="0.25">
      <c r="A2533" s="5" t="s">
        <v>1722</v>
      </c>
      <c r="B2533" s="6">
        <v>56</v>
      </c>
      <c r="C2533" s="19">
        <v>152</v>
      </c>
      <c r="D2533" s="7">
        <v>0</v>
      </c>
      <c r="E2533" s="6">
        <v>0.1</v>
      </c>
      <c r="F2533" s="7">
        <v>1</v>
      </c>
      <c r="G2533" s="4">
        <v>1997</v>
      </c>
      <c r="H2533" s="18">
        <f t="shared" si="78"/>
        <v>1998</v>
      </c>
      <c r="I2533" s="5" t="s">
        <v>3639</v>
      </c>
      <c r="J2533" t="str">
        <f t="shared" si="79"/>
        <v>Kimball Weiner</v>
      </c>
    </row>
    <row r="2534" spans="1:10" ht="15" x14ac:dyDescent="0.25">
      <c r="A2534" s="5" t="s">
        <v>88</v>
      </c>
      <c r="B2534" s="6">
        <v>292.60000000000002</v>
      </c>
      <c r="C2534" s="19">
        <v>63</v>
      </c>
      <c r="D2534" s="7">
        <v>0</v>
      </c>
      <c r="E2534" s="6">
        <v>0.2</v>
      </c>
      <c r="F2534" s="7">
        <v>3</v>
      </c>
      <c r="G2534" s="4">
        <v>1997</v>
      </c>
      <c r="H2534" s="18">
        <f t="shared" si="78"/>
        <v>1998</v>
      </c>
      <c r="I2534" s="5" t="s">
        <v>2623</v>
      </c>
      <c r="J2534" t="str">
        <f t="shared" si="79"/>
        <v>King Spalding</v>
      </c>
    </row>
    <row r="2535" spans="1:10" ht="15" x14ac:dyDescent="0.25">
      <c r="A2535" s="5" t="s">
        <v>28</v>
      </c>
      <c r="B2535" s="6">
        <v>429.5</v>
      </c>
      <c r="C2535" s="19">
        <v>47</v>
      </c>
      <c r="D2535" s="7">
        <v>0</v>
      </c>
      <c r="E2535" s="6">
        <v>0.4</v>
      </c>
      <c r="F2535" s="7">
        <v>7</v>
      </c>
      <c r="G2535" s="4">
        <v>1997</v>
      </c>
      <c r="H2535" s="18">
        <f t="shared" si="78"/>
        <v>1998</v>
      </c>
      <c r="I2535" s="5" t="s">
        <v>2591</v>
      </c>
      <c r="J2535" t="str">
        <f t="shared" si="79"/>
        <v>Kirkland Ellis</v>
      </c>
    </row>
    <row r="2536" spans="1:10" ht="15" x14ac:dyDescent="0.25">
      <c r="A2536" s="5" t="s">
        <v>1035</v>
      </c>
      <c r="B2536" s="6">
        <v>75.5</v>
      </c>
      <c r="C2536" s="19">
        <v>130</v>
      </c>
      <c r="D2536" s="7">
        <v>0</v>
      </c>
      <c r="E2536" s="6">
        <v>0.1</v>
      </c>
      <c r="F2536" s="7">
        <v>1</v>
      </c>
      <c r="G2536" s="4">
        <v>1997</v>
      </c>
      <c r="H2536" s="18">
        <f t="shared" si="78"/>
        <v>1998</v>
      </c>
      <c r="I2536" s="5" t="s">
        <v>3105</v>
      </c>
      <c r="J2536" t="str">
        <f t="shared" si="79"/>
        <v>Kramer Levin</v>
      </c>
    </row>
    <row r="2537" spans="1:10" ht="15" x14ac:dyDescent="0.25">
      <c r="A2537" s="5" t="s">
        <v>29</v>
      </c>
      <c r="B2537" s="8">
        <v>2062.5</v>
      </c>
      <c r="C2537" s="19">
        <v>9</v>
      </c>
      <c r="D2537" s="7">
        <v>0</v>
      </c>
      <c r="E2537" s="6">
        <v>1.7</v>
      </c>
      <c r="F2537" s="7">
        <v>12</v>
      </c>
      <c r="G2537" s="4">
        <v>1997</v>
      </c>
      <c r="H2537" s="18">
        <f t="shared" si="78"/>
        <v>1998</v>
      </c>
      <c r="I2537" s="5" t="s">
        <v>2592</v>
      </c>
      <c r="J2537" t="str">
        <f t="shared" si="79"/>
        <v>Latham Watkins</v>
      </c>
    </row>
    <row r="2538" spans="1:10" ht="15" x14ac:dyDescent="0.25">
      <c r="A2538" s="5" t="s">
        <v>1613</v>
      </c>
      <c r="B2538" s="8">
        <v>1375.7</v>
      </c>
      <c r="C2538" s="19">
        <v>22</v>
      </c>
      <c r="D2538" s="7">
        <v>0</v>
      </c>
      <c r="E2538" s="6">
        <v>1.2</v>
      </c>
      <c r="F2538" s="7">
        <v>2</v>
      </c>
      <c r="G2538" s="4">
        <v>1997</v>
      </c>
      <c r="H2538" s="18">
        <f t="shared" si="78"/>
        <v>1998</v>
      </c>
      <c r="I2538" s="5" t="s">
        <v>2670</v>
      </c>
      <c r="J2538" t="str">
        <f t="shared" si="79"/>
        <v>LeBoeuf Lamb</v>
      </c>
    </row>
    <row r="2539" spans="1:10" ht="15" x14ac:dyDescent="0.25">
      <c r="A2539" s="5" t="s">
        <v>1152</v>
      </c>
      <c r="B2539" s="6">
        <v>50.7</v>
      </c>
      <c r="C2539" s="19">
        <v>160</v>
      </c>
      <c r="D2539" s="7">
        <v>0</v>
      </c>
      <c r="E2539" s="6">
        <v>0</v>
      </c>
      <c r="F2539" s="7">
        <v>1</v>
      </c>
      <c r="G2539" s="4">
        <v>1997</v>
      </c>
      <c r="H2539" s="18">
        <f t="shared" si="78"/>
        <v>1998</v>
      </c>
      <c r="I2539" s="5" t="s">
        <v>2593</v>
      </c>
      <c r="J2539" t="str">
        <f t="shared" si="79"/>
        <v>LeBoeuf Lamb</v>
      </c>
    </row>
    <row r="2540" spans="1:10" ht="15" x14ac:dyDescent="0.25">
      <c r="A2540" s="5" t="s">
        <v>1672</v>
      </c>
      <c r="B2540" s="6">
        <v>53.4</v>
      </c>
      <c r="C2540" s="19">
        <v>156</v>
      </c>
      <c r="D2540" s="7">
        <v>0</v>
      </c>
      <c r="E2540" s="6">
        <v>0</v>
      </c>
      <c r="F2540" s="7">
        <v>1</v>
      </c>
      <c r="G2540" s="4">
        <v>1997</v>
      </c>
      <c r="H2540" s="18">
        <f t="shared" si="78"/>
        <v>1998</v>
      </c>
      <c r="I2540" s="5" t="s">
        <v>1672</v>
      </c>
      <c r="J2540" t="str">
        <f t="shared" si="79"/>
        <v>Locke Purnell</v>
      </c>
    </row>
    <row r="2541" spans="1:10" ht="15" x14ac:dyDescent="0.25">
      <c r="A2541" s="5" t="s">
        <v>1097</v>
      </c>
      <c r="B2541" s="6">
        <v>81.7</v>
      </c>
      <c r="C2541" s="19">
        <v>128</v>
      </c>
      <c r="D2541" s="7">
        <v>0</v>
      </c>
      <c r="E2541" s="6">
        <v>0.1</v>
      </c>
      <c r="F2541" s="7">
        <v>2</v>
      </c>
      <c r="G2541" s="4">
        <v>1997</v>
      </c>
      <c r="H2541" s="18">
        <f t="shared" si="78"/>
        <v>1998</v>
      </c>
      <c r="I2541" s="5" t="s">
        <v>3155</v>
      </c>
      <c r="J2541" t="str">
        <f t="shared" si="79"/>
        <v>Lowenstein Sandler</v>
      </c>
    </row>
    <row r="2542" spans="1:10" ht="15" x14ac:dyDescent="0.25">
      <c r="A2542" s="5" t="s">
        <v>1673</v>
      </c>
      <c r="B2542" s="6">
        <v>58.4</v>
      </c>
      <c r="C2542" s="19">
        <v>148</v>
      </c>
      <c r="D2542" s="7">
        <v>0</v>
      </c>
      <c r="E2542" s="6">
        <v>0.1</v>
      </c>
      <c r="F2542" s="7">
        <v>1</v>
      </c>
      <c r="G2542" s="4">
        <v>1997</v>
      </c>
      <c r="H2542" s="18">
        <f t="shared" si="78"/>
        <v>1998</v>
      </c>
      <c r="I2542" s="5" t="s">
        <v>1673</v>
      </c>
      <c r="J2542" t="str">
        <f t="shared" si="79"/>
        <v>Mannheimer Swartling</v>
      </c>
    </row>
    <row r="2543" spans="1:10" ht="15" x14ac:dyDescent="0.25">
      <c r="A2543" s="5" t="s">
        <v>1238</v>
      </c>
      <c r="B2543" s="8">
        <v>1111.5</v>
      </c>
      <c r="C2543" s="19">
        <v>25</v>
      </c>
      <c r="D2543" s="7">
        <v>0</v>
      </c>
      <c r="E2543" s="6">
        <v>0.9</v>
      </c>
      <c r="F2543" s="7">
        <v>1</v>
      </c>
      <c r="G2543" s="4">
        <v>1997</v>
      </c>
      <c r="H2543" s="18">
        <f t="shared" si="78"/>
        <v>1998</v>
      </c>
      <c r="I2543" s="5" t="s">
        <v>3267</v>
      </c>
      <c r="J2543" t="str">
        <f t="shared" si="79"/>
        <v>Maples Calder</v>
      </c>
    </row>
    <row r="2544" spans="1:10" ht="15" x14ac:dyDescent="0.25">
      <c r="A2544" s="5" t="s">
        <v>1726</v>
      </c>
      <c r="B2544" s="6">
        <v>44.5</v>
      </c>
      <c r="C2544" s="19">
        <v>170</v>
      </c>
      <c r="D2544" s="7">
        <v>0</v>
      </c>
      <c r="E2544" s="6">
        <v>0</v>
      </c>
      <c r="F2544" s="7">
        <v>1</v>
      </c>
      <c r="G2544" s="4">
        <v>1997</v>
      </c>
      <c r="H2544" s="18">
        <f t="shared" si="78"/>
        <v>1998</v>
      </c>
      <c r="I2544" s="5" t="s">
        <v>1726</v>
      </c>
      <c r="J2544" t="str">
        <f t="shared" si="79"/>
        <v>Marcus and</v>
      </c>
    </row>
    <row r="2545" spans="1:10" ht="15" x14ac:dyDescent="0.25">
      <c r="A2545" s="5" t="s">
        <v>1716</v>
      </c>
      <c r="B2545" s="6">
        <v>67.599999999999994</v>
      </c>
      <c r="C2545" s="19">
        <v>138</v>
      </c>
      <c r="D2545" s="7">
        <v>0</v>
      </c>
      <c r="E2545" s="6">
        <v>0.1</v>
      </c>
      <c r="F2545" s="7">
        <v>1</v>
      </c>
      <c r="G2545" s="4">
        <v>1997</v>
      </c>
      <c r="H2545" s="18">
        <f t="shared" si="78"/>
        <v>1998</v>
      </c>
      <c r="I2545" s="5" t="s">
        <v>3635</v>
      </c>
      <c r="J2545" t="str">
        <f t="shared" si="79"/>
        <v>Marick O'Connell</v>
      </c>
    </row>
    <row r="2546" spans="1:10" ht="15" x14ac:dyDescent="0.25">
      <c r="A2546" s="5" t="s">
        <v>1426</v>
      </c>
      <c r="B2546" s="6">
        <v>33.4</v>
      </c>
      <c r="C2546" s="20">
        <v>193</v>
      </c>
      <c r="D2546" s="7">
        <v>1</v>
      </c>
      <c r="E2546" s="6">
        <v>0</v>
      </c>
      <c r="F2546" s="7">
        <v>3</v>
      </c>
      <c r="G2546" s="4">
        <v>1997</v>
      </c>
      <c r="H2546" s="18">
        <f t="shared" si="78"/>
        <v>1998</v>
      </c>
      <c r="I2546" s="5" t="s">
        <v>3410</v>
      </c>
      <c r="J2546" t="str">
        <f t="shared" si="79"/>
        <v>Maslon Edelman</v>
      </c>
    </row>
    <row r="2547" spans="1:10" ht="15" x14ac:dyDescent="0.25">
      <c r="A2547" s="5" t="s">
        <v>1043</v>
      </c>
      <c r="B2547" s="6">
        <v>636.1</v>
      </c>
      <c r="C2547" s="19">
        <v>38</v>
      </c>
      <c r="D2547" s="7">
        <v>0</v>
      </c>
      <c r="E2547" s="6">
        <v>0.5</v>
      </c>
      <c r="F2547" s="7">
        <v>3</v>
      </c>
      <c r="G2547" s="4">
        <v>1997</v>
      </c>
      <c r="H2547" s="18">
        <f t="shared" si="78"/>
        <v>1998</v>
      </c>
      <c r="I2547" s="5" t="s">
        <v>2594</v>
      </c>
      <c r="J2547" t="str">
        <f t="shared" si="79"/>
        <v>Mayer Brown</v>
      </c>
    </row>
    <row r="2548" spans="1:10" ht="15" x14ac:dyDescent="0.25">
      <c r="A2548" s="5" t="s">
        <v>920</v>
      </c>
      <c r="B2548" s="6">
        <v>955</v>
      </c>
      <c r="C2548" s="19">
        <v>27</v>
      </c>
      <c r="D2548" s="7">
        <v>0</v>
      </c>
      <c r="E2548" s="6">
        <v>0.8</v>
      </c>
      <c r="F2548" s="7">
        <v>4</v>
      </c>
      <c r="G2548" s="4">
        <v>1997</v>
      </c>
      <c r="H2548" s="18">
        <f t="shared" si="78"/>
        <v>1998</v>
      </c>
      <c r="I2548" s="5" t="s">
        <v>3032</v>
      </c>
      <c r="J2548" t="str">
        <f t="shared" si="79"/>
        <v>McGuire Woods</v>
      </c>
    </row>
    <row r="2549" spans="1:10" ht="15" x14ac:dyDescent="0.25">
      <c r="A2549" s="5" t="s">
        <v>1721</v>
      </c>
      <c r="B2549" s="6">
        <v>57.6</v>
      </c>
      <c r="C2549" s="19">
        <v>150</v>
      </c>
      <c r="D2549" s="7">
        <v>0</v>
      </c>
      <c r="E2549" s="6">
        <v>0.1</v>
      </c>
      <c r="F2549" s="7">
        <v>1</v>
      </c>
      <c r="G2549" s="4">
        <v>1997</v>
      </c>
      <c r="H2549" s="18">
        <f t="shared" si="78"/>
        <v>1998</v>
      </c>
      <c r="I2549" s="5" t="s">
        <v>3638</v>
      </c>
      <c r="J2549" t="str">
        <f t="shared" si="79"/>
        <v>Meadows Owens</v>
      </c>
    </row>
    <row r="2550" spans="1:10" ht="15" x14ac:dyDescent="0.25">
      <c r="A2550" s="5" t="s">
        <v>974</v>
      </c>
      <c r="B2550" s="6">
        <v>154.30000000000001</v>
      </c>
      <c r="C2550" s="19">
        <v>90</v>
      </c>
      <c r="D2550" s="7">
        <v>0</v>
      </c>
      <c r="E2550" s="6">
        <v>0.1</v>
      </c>
      <c r="F2550" s="7">
        <v>2</v>
      </c>
      <c r="G2550" s="4">
        <v>1997</v>
      </c>
      <c r="H2550" s="18">
        <f t="shared" si="78"/>
        <v>1998</v>
      </c>
      <c r="I2550" s="5" t="s">
        <v>2596</v>
      </c>
      <c r="J2550" t="str">
        <f t="shared" si="79"/>
        <v>Milbank Tweed</v>
      </c>
    </row>
    <row r="2551" spans="1:10" ht="15" x14ac:dyDescent="0.25">
      <c r="A2551" s="5" t="s">
        <v>1501</v>
      </c>
      <c r="B2551" s="6">
        <v>96.6</v>
      </c>
      <c r="C2551" s="19">
        <v>118</v>
      </c>
      <c r="D2551" s="7">
        <v>0</v>
      </c>
      <c r="E2551" s="6">
        <v>0.1</v>
      </c>
      <c r="F2551" s="7">
        <v>1</v>
      </c>
      <c r="G2551" s="4">
        <v>1997</v>
      </c>
      <c r="H2551" s="18">
        <f t="shared" si="78"/>
        <v>1998</v>
      </c>
      <c r="I2551" s="5" t="s">
        <v>3473</v>
      </c>
      <c r="J2551" t="str">
        <f t="shared" si="79"/>
        <v>Milbank Tweed</v>
      </c>
    </row>
    <row r="2552" spans="1:10" ht="15" x14ac:dyDescent="0.25">
      <c r="A2552" s="5" t="s">
        <v>984</v>
      </c>
      <c r="B2552" s="8">
        <v>1053.9000000000001</v>
      </c>
      <c r="C2552" s="19">
        <v>26</v>
      </c>
      <c r="D2552" s="7">
        <v>0</v>
      </c>
      <c r="E2552" s="6">
        <v>0.9</v>
      </c>
      <c r="F2552" s="7">
        <v>11</v>
      </c>
      <c r="G2552" s="4">
        <v>1997</v>
      </c>
      <c r="H2552" s="18">
        <f t="shared" si="78"/>
        <v>1998</v>
      </c>
      <c r="I2552" s="5" t="s">
        <v>2597</v>
      </c>
      <c r="J2552" t="str">
        <f t="shared" si="79"/>
        <v>Morgan Lewis</v>
      </c>
    </row>
    <row r="2553" spans="1:10" ht="15" x14ac:dyDescent="0.25">
      <c r="A2553" s="5" t="s">
        <v>1628</v>
      </c>
      <c r="B2553" s="6">
        <v>47.2</v>
      </c>
      <c r="C2553" s="20">
        <v>165</v>
      </c>
      <c r="D2553" s="7">
        <v>1</v>
      </c>
      <c r="E2553" s="6">
        <v>0</v>
      </c>
      <c r="F2553" s="7">
        <v>2</v>
      </c>
      <c r="G2553" s="4">
        <v>1997</v>
      </c>
      <c r="H2553" s="18">
        <f t="shared" si="78"/>
        <v>1998</v>
      </c>
      <c r="I2553" s="5" t="s">
        <v>2864</v>
      </c>
      <c r="J2553" t="str">
        <f t="shared" si="79"/>
        <v>Morris Manning</v>
      </c>
    </row>
    <row r="2554" spans="1:10" ht="15" x14ac:dyDescent="0.25">
      <c r="A2554" s="5" t="s">
        <v>35</v>
      </c>
      <c r="B2554" s="6">
        <v>74</v>
      </c>
      <c r="C2554" s="19">
        <v>132</v>
      </c>
      <c r="D2554" s="7">
        <v>0</v>
      </c>
      <c r="E2554" s="6">
        <v>0.1</v>
      </c>
      <c r="F2554" s="7">
        <v>4</v>
      </c>
      <c r="G2554" s="4">
        <v>1997</v>
      </c>
      <c r="H2554" s="18">
        <f t="shared" si="78"/>
        <v>1998</v>
      </c>
      <c r="I2554" s="5" t="s">
        <v>2598</v>
      </c>
      <c r="J2554" t="str">
        <f t="shared" si="79"/>
        <v>Morrison Foerster</v>
      </c>
    </row>
    <row r="2555" spans="1:10" ht="15" x14ac:dyDescent="0.25">
      <c r="A2555" s="5" t="s">
        <v>1712</v>
      </c>
      <c r="B2555" s="6">
        <v>86.3</v>
      </c>
      <c r="C2555" s="19">
        <v>126</v>
      </c>
      <c r="D2555" s="7">
        <v>0</v>
      </c>
      <c r="E2555" s="6">
        <v>0.1</v>
      </c>
      <c r="F2555" s="7">
        <v>1</v>
      </c>
      <c r="G2555" s="4">
        <v>1997</v>
      </c>
      <c r="H2555" s="18">
        <f t="shared" si="78"/>
        <v>1998</v>
      </c>
      <c r="I2555" s="5" t="s">
        <v>3631</v>
      </c>
      <c r="J2555" t="str">
        <f t="shared" si="79"/>
        <v>Morse Barnes-Brown</v>
      </c>
    </row>
    <row r="2556" spans="1:10" ht="15" x14ac:dyDescent="0.25">
      <c r="A2556" s="5" t="s">
        <v>857</v>
      </c>
      <c r="B2556" s="6">
        <v>36.700000000000003</v>
      </c>
      <c r="C2556" s="19">
        <v>186</v>
      </c>
      <c r="D2556" s="7">
        <v>0</v>
      </c>
      <c r="E2556" s="6">
        <v>0</v>
      </c>
      <c r="F2556" s="7">
        <v>1</v>
      </c>
      <c r="G2556" s="4">
        <v>1997</v>
      </c>
      <c r="H2556" s="18">
        <f t="shared" si="78"/>
        <v>1998</v>
      </c>
      <c r="I2556" s="5" t="s">
        <v>2983</v>
      </c>
      <c r="J2556" t="str">
        <f t="shared" si="79"/>
        <v>Muldoon Murphy</v>
      </c>
    </row>
    <row r="2557" spans="1:10" ht="15" x14ac:dyDescent="0.25">
      <c r="A2557" s="5" t="s">
        <v>1718</v>
      </c>
      <c r="B2557" s="6">
        <v>65</v>
      </c>
      <c r="C2557" s="20">
        <v>141</v>
      </c>
      <c r="D2557" s="7">
        <v>1</v>
      </c>
      <c r="E2557" s="6">
        <v>0.1</v>
      </c>
      <c r="F2557" s="7">
        <v>1</v>
      </c>
      <c r="G2557" s="4">
        <v>1997</v>
      </c>
      <c r="H2557" s="18">
        <f t="shared" si="78"/>
        <v>1998</v>
      </c>
      <c r="I2557" s="5" t="s">
        <v>1718</v>
      </c>
      <c r="J2557" t="str">
        <f t="shared" si="79"/>
        <v>Nauta Dutilh</v>
      </c>
    </row>
    <row r="2558" spans="1:10" ht="15" x14ac:dyDescent="0.25">
      <c r="A2558" s="5" t="s">
        <v>1213</v>
      </c>
      <c r="B2558" s="6">
        <v>224.9</v>
      </c>
      <c r="C2558" s="19">
        <v>78</v>
      </c>
      <c r="D2558" s="7">
        <v>0</v>
      </c>
      <c r="E2558" s="6">
        <v>0.2</v>
      </c>
      <c r="F2558" s="7">
        <v>2</v>
      </c>
      <c r="G2558" s="4">
        <v>1997</v>
      </c>
      <c r="H2558" s="18">
        <f t="shared" si="78"/>
        <v>1998</v>
      </c>
      <c r="I2558" s="5" t="s">
        <v>3247</v>
      </c>
      <c r="J2558" t="str">
        <f t="shared" si="79"/>
        <v>Neal Gerber</v>
      </c>
    </row>
    <row r="2559" spans="1:10" ht="15" x14ac:dyDescent="0.25">
      <c r="A2559" s="5" t="s">
        <v>1668</v>
      </c>
      <c r="B2559" s="6">
        <v>108.5</v>
      </c>
      <c r="C2559" s="19">
        <v>112</v>
      </c>
      <c r="D2559" s="7">
        <v>0</v>
      </c>
      <c r="E2559" s="6">
        <v>0.1</v>
      </c>
      <c r="F2559" s="7">
        <v>3</v>
      </c>
      <c r="G2559" s="4">
        <v>1997</v>
      </c>
      <c r="H2559" s="18">
        <f t="shared" si="78"/>
        <v>1998</v>
      </c>
      <c r="I2559" s="5" t="s">
        <v>2715</v>
      </c>
      <c r="J2559" t="str">
        <f t="shared" si="79"/>
        <v>Nelson Mullins</v>
      </c>
    </row>
    <row r="2560" spans="1:10" ht="15" x14ac:dyDescent="0.25">
      <c r="A2560" s="5" t="s">
        <v>1671</v>
      </c>
      <c r="B2560" s="6">
        <v>62.1</v>
      </c>
      <c r="C2560" s="19">
        <v>146</v>
      </c>
      <c r="D2560" s="7">
        <v>0</v>
      </c>
      <c r="E2560" s="6">
        <v>0.1</v>
      </c>
      <c r="F2560" s="7">
        <v>2</v>
      </c>
      <c r="G2560" s="4">
        <v>1997</v>
      </c>
      <c r="H2560" s="18">
        <f t="shared" si="78"/>
        <v>1998</v>
      </c>
      <c r="I2560" s="5" t="s">
        <v>3606</v>
      </c>
      <c r="J2560" t="str">
        <f t="shared" si="79"/>
        <v>Nutter McClennen</v>
      </c>
    </row>
    <row r="2561" spans="1:10" ht="15" x14ac:dyDescent="0.25">
      <c r="A2561" s="5" t="s">
        <v>1703</v>
      </c>
      <c r="B2561" s="6">
        <v>135</v>
      </c>
      <c r="C2561" s="19">
        <v>100</v>
      </c>
      <c r="D2561" s="7">
        <v>0</v>
      </c>
      <c r="E2561" s="6">
        <v>0.1</v>
      </c>
      <c r="F2561" s="7">
        <v>1</v>
      </c>
      <c r="G2561" s="4">
        <v>1997</v>
      </c>
      <c r="H2561" s="18">
        <f t="shared" si="78"/>
        <v>1998</v>
      </c>
      <c r="I2561" s="5" t="s">
        <v>1703</v>
      </c>
      <c r="J2561" t="str">
        <f t="shared" si="79"/>
        <v>Ogilvy Renault</v>
      </c>
    </row>
    <row r="2562" spans="1:10" ht="15" x14ac:dyDescent="0.25">
      <c r="A2562" s="5" t="s">
        <v>924</v>
      </c>
      <c r="B2562" s="6">
        <v>66.7</v>
      </c>
      <c r="C2562" s="19">
        <v>139</v>
      </c>
      <c r="D2562" s="7">
        <v>0</v>
      </c>
      <c r="E2562" s="6">
        <v>0.1</v>
      </c>
      <c r="F2562" s="7">
        <v>3</v>
      </c>
      <c r="G2562" s="4">
        <v>1997</v>
      </c>
      <c r="H2562" s="18">
        <f t="shared" ref="H2562:H2625" si="80">G2562+1</f>
        <v>1998</v>
      </c>
      <c r="I2562" s="5" t="s">
        <v>3035</v>
      </c>
      <c r="J2562" t="str">
        <f t="shared" ref="J2562:J2625" si="81">TRIM(LEFT(SUBSTITUTE(I2562," ",REPT(" ",100)),200))</f>
        <v>Olshan Grundman</v>
      </c>
    </row>
    <row r="2563" spans="1:10" ht="15" x14ac:dyDescent="0.25">
      <c r="A2563" s="5" t="s">
        <v>37</v>
      </c>
      <c r="B2563" s="8">
        <v>3863</v>
      </c>
      <c r="C2563" s="19">
        <v>5</v>
      </c>
      <c r="D2563" s="7">
        <v>0</v>
      </c>
      <c r="E2563" s="6">
        <v>3.2</v>
      </c>
      <c r="F2563" s="7">
        <v>12</v>
      </c>
      <c r="G2563" s="4">
        <v>1997</v>
      </c>
      <c r="H2563" s="18">
        <f t="shared" si="80"/>
        <v>1998</v>
      </c>
      <c r="I2563" s="5" t="s">
        <v>2600</v>
      </c>
      <c r="J2563" t="str">
        <f t="shared" si="81"/>
        <v>O'Melveny Myers</v>
      </c>
    </row>
    <row r="2564" spans="1:10" ht="15" x14ac:dyDescent="0.25">
      <c r="A2564" s="5" t="s">
        <v>295</v>
      </c>
      <c r="B2564" s="6">
        <v>74.900000000000006</v>
      </c>
      <c r="C2564" s="19">
        <v>131</v>
      </c>
      <c r="D2564" s="7">
        <v>0</v>
      </c>
      <c r="E2564" s="6">
        <v>0.1</v>
      </c>
      <c r="F2564" s="7">
        <v>1</v>
      </c>
      <c r="G2564" s="4">
        <v>1997</v>
      </c>
      <c r="H2564" s="18">
        <f t="shared" si="80"/>
        <v>1998</v>
      </c>
      <c r="I2564" s="5" t="s">
        <v>2716</v>
      </c>
      <c r="J2564" t="str">
        <f t="shared" si="81"/>
        <v>Oppenheimer Wolff</v>
      </c>
    </row>
    <row r="2565" spans="1:10" ht="15" x14ac:dyDescent="0.25">
      <c r="A2565" s="5" t="s">
        <v>1093</v>
      </c>
      <c r="B2565" s="6">
        <v>52.9</v>
      </c>
      <c r="C2565" s="19">
        <v>157</v>
      </c>
      <c r="D2565" s="7">
        <v>0</v>
      </c>
      <c r="E2565" s="6">
        <v>0</v>
      </c>
      <c r="F2565" s="7">
        <v>3</v>
      </c>
      <c r="G2565" s="4">
        <v>1997</v>
      </c>
      <c r="H2565" s="18">
        <f t="shared" si="80"/>
        <v>1998</v>
      </c>
      <c r="I2565" s="5" t="s">
        <v>2870</v>
      </c>
      <c r="J2565" t="str">
        <f t="shared" si="81"/>
        <v>Orrick Herrington</v>
      </c>
    </row>
    <row r="2566" spans="1:10" ht="15" x14ac:dyDescent="0.25">
      <c r="A2566" s="5" t="s">
        <v>1701</v>
      </c>
      <c r="B2566" s="6">
        <v>140</v>
      </c>
      <c r="C2566" s="20">
        <v>94</v>
      </c>
      <c r="D2566" s="7">
        <v>1</v>
      </c>
      <c r="E2566" s="6">
        <v>0.1</v>
      </c>
      <c r="F2566" s="7">
        <v>1</v>
      </c>
      <c r="G2566" s="4">
        <v>1997</v>
      </c>
      <c r="H2566" s="18">
        <f t="shared" si="80"/>
        <v>1998</v>
      </c>
      <c r="I2566" s="5" t="s">
        <v>3624</v>
      </c>
      <c r="J2566" t="str">
        <f t="shared" si="81"/>
        <v>Osler Hoskin</v>
      </c>
    </row>
    <row r="2567" spans="1:10" ht="15" x14ac:dyDescent="0.25">
      <c r="A2567" s="5" t="s">
        <v>1723</v>
      </c>
      <c r="B2567" s="6">
        <v>55</v>
      </c>
      <c r="C2567" s="19">
        <v>153</v>
      </c>
      <c r="D2567" s="7">
        <v>0</v>
      </c>
      <c r="E2567" s="6">
        <v>0.1</v>
      </c>
      <c r="F2567" s="7">
        <v>1</v>
      </c>
      <c r="G2567" s="4">
        <v>1997</v>
      </c>
      <c r="H2567" s="18">
        <f t="shared" si="80"/>
        <v>1998</v>
      </c>
      <c r="I2567" s="5" t="s">
        <v>3640</v>
      </c>
      <c r="J2567" t="str">
        <f t="shared" si="81"/>
        <v>Otten Johnson</v>
      </c>
    </row>
    <row r="2568" spans="1:10" ht="15" x14ac:dyDescent="0.25">
      <c r="A2568" s="5" t="s">
        <v>296</v>
      </c>
      <c r="B2568" s="6">
        <v>144</v>
      </c>
      <c r="C2568" s="19">
        <v>92</v>
      </c>
      <c r="D2568" s="7">
        <v>0</v>
      </c>
      <c r="E2568" s="6">
        <v>0.1</v>
      </c>
      <c r="F2568" s="7">
        <v>5</v>
      </c>
      <c r="G2568" s="4">
        <v>1997</v>
      </c>
      <c r="H2568" s="18">
        <f t="shared" si="80"/>
        <v>1998</v>
      </c>
      <c r="I2568" s="5" t="s">
        <v>2717</v>
      </c>
      <c r="J2568" t="str">
        <f t="shared" si="81"/>
        <v>Palmer Dodge</v>
      </c>
    </row>
    <row r="2569" spans="1:10" ht="15" x14ac:dyDescent="0.25">
      <c r="A2569" s="5" t="s">
        <v>957</v>
      </c>
      <c r="B2569" s="6">
        <v>44.7</v>
      </c>
      <c r="C2569" s="19">
        <v>169</v>
      </c>
      <c r="D2569" s="7">
        <v>0</v>
      </c>
      <c r="E2569" s="6">
        <v>0</v>
      </c>
      <c r="F2569" s="7">
        <v>3</v>
      </c>
      <c r="G2569" s="4">
        <v>1997</v>
      </c>
      <c r="H2569" s="18">
        <f t="shared" si="80"/>
        <v>1998</v>
      </c>
      <c r="I2569" s="5" t="s">
        <v>3054</v>
      </c>
      <c r="J2569" t="str">
        <f t="shared" si="81"/>
        <v>Parker Chapin</v>
      </c>
    </row>
    <row r="2570" spans="1:10" ht="15" x14ac:dyDescent="0.25">
      <c r="A2570" s="5" t="s">
        <v>1395</v>
      </c>
      <c r="B2570" s="6">
        <v>120</v>
      </c>
      <c r="C2570" s="19">
        <v>106</v>
      </c>
      <c r="D2570" s="7">
        <v>0</v>
      </c>
      <c r="E2570" s="6">
        <v>0.1</v>
      </c>
      <c r="F2570" s="7">
        <v>1</v>
      </c>
      <c r="G2570" s="4">
        <v>1997</v>
      </c>
      <c r="H2570" s="18">
        <f t="shared" si="80"/>
        <v>1998</v>
      </c>
      <c r="I2570" s="5" t="s">
        <v>3387</v>
      </c>
      <c r="J2570" t="str">
        <f t="shared" si="81"/>
        <v>Parker Poe</v>
      </c>
    </row>
    <row r="2571" spans="1:10" ht="15" x14ac:dyDescent="0.25">
      <c r="A2571" s="5" t="s">
        <v>550</v>
      </c>
      <c r="B2571" s="8">
        <v>2518.5</v>
      </c>
      <c r="C2571" s="19">
        <v>7</v>
      </c>
      <c r="D2571" s="7">
        <v>0</v>
      </c>
      <c r="E2571" s="6">
        <v>2.1</v>
      </c>
      <c r="F2571" s="7">
        <v>5</v>
      </c>
      <c r="G2571" s="4">
        <v>1997</v>
      </c>
      <c r="H2571" s="18">
        <f t="shared" si="80"/>
        <v>1998</v>
      </c>
      <c r="I2571" s="5" t="s">
        <v>2540</v>
      </c>
      <c r="J2571" t="str">
        <f t="shared" si="81"/>
        <v>Paul Weiss</v>
      </c>
    </row>
    <row r="2572" spans="1:10" ht="15" x14ac:dyDescent="0.25">
      <c r="A2572" s="5" t="s">
        <v>1166</v>
      </c>
      <c r="B2572" s="6">
        <v>158</v>
      </c>
      <c r="C2572" s="19">
        <v>89</v>
      </c>
      <c r="D2572" s="7">
        <v>0</v>
      </c>
      <c r="E2572" s="6">
        <v>0.1</v>
      </c>
      <c r="F2572" s="7">
        <v>5</v>
      </c>
      <c r="G2572" s="4">
        <v>1997</v>
      </c>
      <c r="H2572" s="18">
        <f t="shared" si="80"/>
        <v>1998</v>
      </c>
      <c r="I2572" s="5" t="s">
        <v>3211</v>
      </c>
      <c r="J2572" t="str">
        <f t="shared" si="81"/>
        <v>Pepper Hamilton</v>
      </c>
    </row>
    <row r="2573" spans="1:10" ht="15" x14ac:dyDescent="0.25">
      <c r="A2573" s="5" t="s">
        <v>157</v>
      </c>
      <c r="B2573" s="6">
        <v>124.2</v>
      </c>
      <c r="C2573" s="19">
        <v>104</v>
      </c>
      <c r="D2573" s="7">
        <v>0</v>
      </c>
      <c r="E2573" s="6">
        <v>0.1</v>
      </c>
      <c r="F2573" s="7">
        <v>1</v>
      </c>
      <c r="G2573" s="4">
        <v>1997</v>
      </c>
      <c r="H2573" s="18">
        <f t="shared" si="80"/>
        <v>1998</v>
      </c>
      <c r="I2573" s="5" t="s">
        <v>157</v>
      </c>
      <c r="J2573" t="str">
        <f t="shared" si="81"/>
        <v>Perkins Coie</v>
      </c>
    </row>
    <row r="2574" spans="1:10" ht="15" x14ac:dyDescent="0.25">
      <c r="A2574" s="5" t="s">
        <v>39</v>
      </c>
      <c r="B2574" s="6">
        <v>462.3</v>
      </c>
      <c r="C2574" s="19">
        <v>45</v>
      </c>
      <c r="D2574" s="7">
        <v>0</v>
      </c>
      <c r="E2574" s="6">
        <v>0.4</v>
      </c>
      <c r="F2574" s="7">
        <v>7</v>
      </c>
      <c r="G2574" s="4">
        <v>1997</v>
      </c>
      <c r="H2574" s="18">
        <f t="shared" si="80"/>
        <v>1998</v>
      </c>
      <c r="I2574" s="5" t="s">
        <v>2602</v>
      </c>
      <c r="J2574" t="str">
        <f t="shared" si="81"/>
        <v>Pillsbury Madison</v>
      </c>
    </row>
    <row r="2575" spans="1:10" ht="15" x14ac:dyDescent="0.25">
      <c r="A2575" s="5" t="s">
        <v>208</v>
      </c>
      <c r="B2575" s="6">
        <v>88.1</v>
      </c>
      <c r="C2575" s="19">
        <v>124</v>
      </c>
      <c r="D2575" s="7">
        <v>0</v>
      </c>
      <c r="E2575" s="6">
        <v>0.1</v>
      </c>
      <c r="F2575" s="7">
        <v>4</v>
      </c>
      <c r="G2575" s="4">
        <v>1997</v>
      </c>
      <c r="H2575" s="18">
        <f t="shared" si="80"/>
        <v>1998</v>
      </c>
      <c r="I2575" s="5" t="s">
        <v>2660</v>
      </c>
      <c r="J2575" t="str">
        <f t="shared" si="81"/>
        <v>Piper Marbury</v>
      </c>
    </row>
    <row r="2576" spans="1:10" ht="15" x14ac:dyDescent="0.25">
      <c r="A2576" s="5" t="s">
        <v>1173</v>
      </c>
      <c r="B2576" s="6">
        <v>122</v>
      </c>
      <c r="C2576" s="19">
        <v>105</v>
      </c>
      <c r="D2576" s="7">
        <v>0</v>
      </c>
      <c r="E2576" s="6">
        <v>0.1</v>
      </c>
      <c r="F2576" s="7">
        <v>2</v>
      </c>
      <c r="G2576" s="4">
        <v>1997</v>
      </c>
      <c r="H2576" s="18">
        <f t="shared" si="80"/>
        <v>1998</v>
      </c>
      <c r="I2576" s="5" t="s">
        <v>2721</v>
      </c>
      <c r="J2576" t="str">
        <f t="shared" si="81"/>
        <v>Powell Goldstein</v>
      </c>
    </row>
    <row r="2577" spans="1:10" ht="15" x14ac:dyDescent="0.25">
      <c r="A2577" s="5" t="s">
        <v>1634</v>
      </c>
      <c r="B2577" s="6">
        <v>223.5</v>
      </c>
      <c r="C2577" s="19">
        <v>79</v>
      </c>
      <c r="D2577" s="7">
        <v>0</v>
      </c>
      <c r="E2577" s="6">
        <v>0.2</v>
      </c>
      <c r="F2577" s="7">
        <v>2</v>
      </c>
      <c r="G2577" s="4">
        <v>1997</v>
      </c>
      <c r="H2577" s="18">
        <f t="shared" si="80"/>
        <v>1998</v>
      </c>
      <c r="I2577" s="5" t="s">
        <v>2947</v>
      </c>
      <c r="J2577" t="str">
        <f t="shared" si="81"/>
        <v>Reinhart Boerner</v>
      </c>
    </row>
    <row r="2578" spans="1:10" ht="15" x14ac:dyDescent="0.25">
      <c r="A2578" s="5" t="s">
        <v>1731</v>
      </c>
      <c r="B2578" s="6">
        <v>36</v>
      </c>
      <c r="C2578" s="19">
        <v>188</v>
      </c>
      <c r="D2578" s="7">
        <v>0</v>
      </c>
      <c r="E2578" s="6">
        <v>0</v>
      </c>
      <c r="F2578" s="7">
        <v>1</v>
      </c>
      <c r="G2578" s="4">
        <v>1997</v>
      </c>
      <c r="H2578" s="18">
        <f t="shared" si="80"/>
        <v>1998</v>
      </c>
      <c r="I2578" s="5" t="s">
        <v>1731</v>
      </c>
      <c r="J2578" t="str">
        <f t="shared" si="81"/>
        <v>Richards Butler</v>
      </c>
    </row>
    <row r="2579" spans="1:10" ht="15" x14ac:dyDescent="0.25">
      <c r="A2579" s="5" t="s">
        <v>1138</v>
      </c>
      <c r="B2579" s="6">
        <v>96</v>
      </c>
      <c r="C2579" s="19">
        <v>119</v>
      </c>
      <c r="D2579" s="7">
        <v>0</v>
      </c>
      <c r="E2579" s="6">
        <v>0.1</v>
      </c>
      <c r="F2579" s="7">
        <v>1</v>
      </c>
      <c r="G2579" s="4">
        <v>1997</v>
      </c>
      <c r="H2579" s="18">
        <f t="shared" si="80"/>
        <v>1998</v>
      </c>
      <c r="I2579" s="5" t="s">
        <v>3187</v>
      </c>
      <c r="J2579" t="str">
        <f t="shared" si="81"/>
        <v>Riordan McKinzie</v>
      </c>
    </row>
    <row r="2580" spans="1:10" ht="15" x14ac:dyDescent="0.25">
      <c r="A2580" s="5" t="s">
        <v>1385</v>
      </c>
      <c r="B2580" s="6">
        <v>67.7</v>
      </c>
      <c r="C2580" s="19">
        <v>137</v>
      </c>
      <c r="D2580" s="7">
        <v>0</v>
      </c>
      <c r="E2580" s="6">
        <v>0.1</v>
      </c>
      <c r="F2580" s="7">
        <v>2</v>
      </c>
      <c r="G2580" s="4">
        <v>1997</v>
      </c>
      <c r="H2580" s="18">
        <f t="shared" si="80"/>
        <v>1998</v>
      </c>
      <c r="I2580" s="5" t="s">
        <v>2678</v>
      </c>
      <c r="J2580" t="str">
        <f t="shared" si="81"/>
        <v>Robins Kaplan</v>
      </c>
    </row>
    <row r="2581" spans="1:10" ht="15" x14ac:dyDescent="0.25">
      <c r="A2581" s="5" t="s">
        <v>103</v>
      </c>
      <c r="B2581" s="6">
        <v>44.4</v>
      </c>
      <c r="C2581" s="19">
        <v>171</v>
      </c>
      <c r="D2581" s="7">
        <v>0</v>
      </c>
      <c r="E2581" s="6">
        <v>0</v>
      </c>
      <c r="F2581" s="7">
        <v>1</v>
      </c>
      <c r="G2581" s="4">
        <v>1997</v>
      </c>
      <c r="H2581" s="18">
        <f t="shared" si="80"/>
        <v>1998</v>
      </c>
      <c r="I2581" s="5" t="s">
        <v>2628</v>
      </c>
      <c r="J2581" t="str">
        <f t="shared" si="81"/>
        <v>Ropes Gray</v>
      </c>
    </row>
    <row r="2582" spans="1:10" ht="15" x14ac:dyDescent="0.25">
      <c r="A2582" s="5" t="s">
        <v>1694</v>
      </c>
      <c r="B2582" s="8">
        <v>1207.5</v>
      </c>
      <c r="C2582" s="19">
        <v>23</v>
      </c>
      <c r="D2582" s="7">
        <v>0</v>
      </c>
      <c r="E2582" s="6">
        <v>1</v>
      </c>
      <c r="F2582" s="7">
        <v>1</v>
      </c>
      <c r="G2582" s="4">
        <v>1997</v>
      </c>
      <c r="H2582" s="18">
        <f t="shared" si="80"/>
        <v>1998</v>
      </c>
      <c r="I2582" s="5" t="s">
        <v>3621</v>
      </c>
      <c r="J2582" t="str">
        <f t="shared" si="81"/>
        <v>Rosenberg Liebentritt</v>
      </c>
    </row>
    <row r="2583" spans="1:10" ht="15" x14ac:dyDescent="0.25">
      <c r="A2583" s="5" t="s">
        <v>187</v>
      </c>
      <c r="B2583" s="6">
        <v>182.2</v>
      </c>
      <c r="C2583" s="19">
        <v>84</v>
      </c>
      <c r="D2583" s="7">
        <v>0</v>
      </c>
      <c r="E2583" s="6">
        <v>0.2</v>
      </c>
      <c r="F2583" s="7">
        <v>1</v>
      </c>
      <c r="G2583" s="4">
        <v>1997</v>
      </c>
      <c r="H2583" s="18">
        <f t="shared" si="80"/>
        <v>1998</v>
      </c>
      <c r="I2583" s="5" t="s">
        <v>2655</v>
      </c>
      <c r="J2583" t="str">
        <f t="shared" si="81"/>
        <v>Rosenman Colin</v>
      </c>
    </row>
    <row r="2584" spans="1:10" ht="15" x14ac:dyDescent="0.25">
      <c r="A2584" s="5" t="s">
        <v>964</v>
      </c>
      <c r="B2584" s="6">
        <v>43.2</v>
      </c>
      <c r="C2584" s="19">
        <v>174</v>
      </c>
      <c r="D2584" s="7">
        <v>0</v>
      </c>
      <c r="E2584" s="6">
        <v>0</v>
      </c>
      <c r="F2584" s="7">
        <v>1</v>
      </c>
      <c r="G2584" s="4">
        <v>1997</v>
      </c>
      <c r="H2584" s="18">
        <f t="shared" si="80"/>
        <v>1998</v>
      </c>
      <c r="I2584" s="5" t="s">
        <v>3058</v>
      </c>
      <c r="J2584" t="str">
        <f t="shared" si="81"/>
        <v>Rubin Baum</v>
      </c>
    </row>
    <row r="2585" spans="1:10" ht="15" x14ac:dyDescent="0.25">
      <c r="A2585" s="5" t="s">
        <v>1014</v>
      </c>
      <c r="B2585" s="6">
        <v>48.3</v>
      </c>
      <c r="C2585" s="19">
        <v>162</v>
      </c>
      <c r="D2585" s="7">
        <v>0</v>
      </c>
      <c r="E2585" s="6">
        <v>0</v>
      </c>
      <c r="F2585" s="7">
        <v>2</v>
      </c>
      <c r="G2585" s="4">
        <v>1997</v>
      </c>
      <c r="H2585" s="18">
        <f t="shared" si="80"/>
        <v>1998</v>
      </c>
      <c r="I2585" s="5" t="s">
        <v>3088</v>
      </c>
      <c r="J2585" t="str">
        <f t="shared" si="81"/>
        <v>Sachnoff Weaver</v>
      </c>
    </row>
    <row r="2586" spans="1:10" ht="15" x14ac:dyDescent="0.25">
      <c r="A2586" s="5" t="s">
        <v>807</v>
      </c>
      <c r="B2586" s="8">
        <v>1940</v>
      </c>
      <c r="C2586" s="19">
        <v>10</v>
      </c>
      <c r="D2586" s="7">
        <v>0</v>
      </c>
      <c r="E2586" s="6">
        <v>1.6</v>
      </c>
      <c r="F2586" s="7">
        <v>1</v>
      </c>
      <c r="G2586" s="4">
        <v>1997</v>
      </c>
      <c r="H2586" s="18">
        <f t="shared" si="80"/>
        <v>1998</v>
      </c>
      <c r="I2586" s="5" t="s">
        <v>2879</v>
      </c>
      <c r="J2586" t="str">
        <f t="shared" si="81"/>
        <v>Schulte Roth</v>
      </c>
    </row>
    <row r="2587" spans="1:10" ht="15" x14ac:dyDescent="0.25">
      <c r="A2587" s="5" t="s">
        <v>1732</v>
      </c>
      <c r="B2587" s="6">
        <v>35.700000000000003</v>
      </c>
      <c r="C2587" s="19">
        <v>189</v>
      </c>
      <c r="D2587" s="7">
        <v>0</v>
      </c>
      <c r="E2587" s="6">
        <v>0</v>
      </c>
      <c r="F2587" s="7">
        <v>1</v>
      </c>
      <c r="G2587" s="4">
        <v>1997</v>
      </c>
      <c r="H2587" s="18">
        <f t="shared" si="80"/>
        <v>1998</v>
      </c>
      <c r="I2587" s="5" t="s">
        <v>2951</v>
      </c>
      <c r="J2587" t="str">
        <f t="shared" si="81"/>
        <v>Seth H.</v>
      </c>
    </row>
    <row r="2588" spans="1:10" ht="15" x14ac:dyDescent="0.25">
      <c r="A2588" s="5" t="s">
        <v>1451</v>
      </c>
      <c r="B2588" s="6">
        <v>644</v>
      </c>
      <c r="C2588" s="19">
        <v>36</v>
      </c>
      <c r="D2588" s="7">
        <v>0</v>
      </c>
      <c r="E2588" s="6">
        <v>0.5</v>
      </c>
      <c r="F2588" s="7">
        <v>1</v>
      </c>
      <c r="G2588" s="4">
        <v>1997</v>
      </c>
      <c r="H2588" s="18">
        <f t="shared" si="80"/>
        <v>1998</v>
      </c>
      <c r="I2588" s="5" t="s">
        <v>3428</v>
      </c>
      <c r="J2588" t="str">
        <f t="shared" si="81"/>
        <v>Seward Kissel</v>
      </c>
    </row>
    <row r="2589" spans="1:10" ht="15" x14ac:dyDescent="0.25">
      <c r="A2589" s="5" t="s">
        <v>1358</v>
      </c>
      <c r="B2589" s="6">
        <v>37.200000000000003</v>
      </c>
      <c r="C2589" s="20">
        <v>182</v>
      </c>
      <c r="D2589" s="7">
        <v>1</v>
      </c>
      <c r="E2589" s="6">
        <v>0</v>
      </c>
      <c r="F2589" s="7">
        <v>2</v>
      </c>
      <c r="G2589" s="4">
        <v>1997</v>
      </c>
      <c r="H2589" s="18">
        <f t="shared" si="80"/>
        <v>1998</v>
      </c>
      <c r="I2589" s="5" t="s">
        <v>3362</v>
      </c>
      <c r="J2589" t="str">
        <f t="shared" si="81"/>
        <v>Shaw Pittman</v>
      </c>
    </row>
    <row r="2590" spans="1:10" ht="15" x14ac:dyDescent="0.25">
      <c r="A2590" s="5" t="s">
        <v>44</v>
      </c>
      <c r="B2590" s="8">
        <v>14243.6</v>
      </c>
      <c r="C2590" s="19">
        <v>2</v>
      </c>
      <c r="D2590" s="7">
        <v>0</v>
      </c>
      <c r="E2590" s="6">
        <v>11.9</v>
      </c>
      <c r="F2590" s="7">
        <v>10</v>
      </c>
      <c r="G2590" s="4">
        <v>1997</v>
      </c>
      <c r="H2590" s="18">
        <f t="shared" si="80"/>
        <v>1998</v>
      </c>
      <c r="I2590" s="5" t="s">
        <v>2605</v>
      </c>
      <c r="J2590" t="str">
        <f t="shared" si="81"/>
        <v>Shearman Sterling</v>
      </c>
    </row>
    <row r="2591" spans="1:10" ht="15" x14ac:dyDescent="0.25">
      <c r="A2591" s="5" t="s">
        <v>1727</v>
      </c>
      <c r="B2591" s="6">
        <v>39.299999999999997</v>
      </c>
      <c r="C2591" s="19">
        <v>177</v>
      </c>
      <c r="D2591" s="7">
        <v>0</v>
      </c>
      <c r="E2591" s="6">
        <v>0</v>
      </c>
      <c r="F2591" s="7">
        <v>1</v>
      </c>
      <c r="G2591" s="4">
        <v>1997</v>
      </c>
      <c r="H2591" s="18">
        <f t="shared" si="80"/>
        <v>1998</v>
      </c>
      <c r="I2591" s="5" t="s">
        <v>3642</v>
      </c>
      <c r="J2591" t="str">
        <f t="shared" si="81"/>
        <v>Shulman Rogers</v>
      </c>
    </row>
    <row r="2592" spans="1:10" ht="15" x14ac:dyDescent="0.25">
      <c r="A2592" s="5" t="s">
        <v>656</v>
      </c>
      <c r="B2592" s="6">
        <v>63.1</v>
      </c>
      <c r="C2592" s="19">
        <v>145</v>
      </c>
      <c r="D2592" s="7">
        <v>0</v>
      </c>
      <c r="E2592" s="6">
        <v>0.1</v>
      </c>
      <c r="F2592" s="7">
        <v>3</v>
      </c>
      <c r="G2592" s="4">
        <v>1997</v>
      </c>
      <c r="H2592" s="18">
        <f t="shared" si="80"/>
        <v>1998</v>
      </c>
      <c r="I2592" s="5" t="s">
        <v>2798</v>
      </c>
      <c r="J2592" t="str">
        <f t="shared" si="81"/>
        <v>Shumaker Loop</v>
      </c>
    </row>
    <row r="2593" spans="1:10" ht="15" x14ac:dyDescent="0.25">
      <c r="A2593" s="5" t="s">
        <v>45</v>
      </c>
      <c r="B2593" s="6">
        <v>152.5</v>
      </c>
      <c r="C2593" s="19">
        <v>91</v>
      </c>
      <c r="D2593" s="7">
        <v>0</v>
      </c>
      <c r="E2593" s="6">
        <v>0.1</v>
      </c>
      <c r="F2593" s="7">
        <v>2</v>
      </c>
      <c r="G2593" s="4">
        <v>1997</v>
      </c>
      <c r="H2593" s="18">
        <f t="shared" si="80"/>
        <v>1998</v>
      </c>
      <c r="I2593" s="5" t="s">
        <v>507</v>
      </c>
      <c r="J2593" t="str">
        <f t="shared" si="81"/>
        <v>Sidley Austin</v>
      </c>
    </row>
    <row r="2594" spans="1:10" ht="15" x14ac:dyDescent="0.25">
      <c r="A2594" s="5" t="s">
        <v>46</v>
      </c>
      <c r="B2594" s="8">
        <v>1813.5</v>
      </c>
      <c r="C2594" s="19">
        <v>15</v>
      </c>
      <c r="D2594" s="7">
        <v>0</v>
      </c>
      <c r="E2594" s="6">
        <v>1.5</v>
      </c>
      <c r="F2594" s="7">
        <v>4</v>
      </c>
      <c r="G2594" s="4">
        <v>1997</v>
      </c>
      <c r="H2594" s="18">
        <f t="shared" si="80"/>
        <v>1998</v>
      </c>
      <c r="I2594" s="5" t="s">
        <v>2606</v>
      </c>
      <c r="J2594" t="str">
        <f t="shared" si="81"/>
        <v>Simpson Thacher</v>
      </c>
    </row>
    <row r="2595" spans="1:10" ht="15" x14ac:dyDescent="0.25">
      <c r="A2595" s="5" t="s">
        <v>1559</v>
      </c>
      <c r="B2595" s="6">
        <v>42.8</v>
      </c>
      <c r="C2595" s="19">
        <v>175</v>
      </c>
      <c r="D2595" s="7">
        <v>0</v>
      </c>
      <c r="E2595" s="6">
        <v>0</v>
      </c>
      <c r="F2595" s="7">
        <v>1</v>
      </c>
      <c r="G2595" s="4">
        <v>1997</v>
      </c>
      <c r="H2595" s="18">
        <f t="shared" si="80"/>
        <v>1998</v>
      </c>
      <c r="I2595" s="5" t="s">
        <v>3520</v>
      </c>
      <c r="J2595" t="str">
        <f t="shared" si="81"/>
        <v>Sirote Permutt</v>
      </c>
    </row>
    <row r="2596" spans="1:10" ht="15" x14ac:dyDescent="0.25">
      <c r="A2596" s="5" t="s">
        <v>47</v>
      </c>
      <c r="B2596" s="8">
        <v>2457.6999999999998</v>
      </c>
      <c r="C2596" s="19">
        <v>8</v>
      </c>
      <c r="D2596" s="7">
        <v>0</v>
      </c>
      <c r="E2596" s="6">
        <v>2.1</v>
      </c>
      <c r="F2596" s="7">
        <v>14</v>
      </c>
      <c r="G2596" s="4">
        <v>1997</v>
      </c>
      <c r="H2596" s="18">
        <f t="shared" si="80"/>
        <v>1998</v>
      </c>
      <c r="I2596" s="5" t="s">
        <v>2607</v>
      </c>
      <c r="J2596" t="str">
        <f t="shared" si="81"/>
        <v>Skadden Arps</v>
      </c>
    </row>
    <row r="2597" spans="1:10" ht="15" x14ac:dyDescent="0.25">
      <c r="A2597" s="5" t="s">
        <v>1736</v>
      </c>
      <c r="B2597" s="6">
        <v>32.200000000000003</v>
      </c>
      <c r="C2597" s="20">
        <v>197</v>
      </c>
      <c r="D2597" s="7">
        <v>1</v>
      </c>
      <c r="E2597" s="6">
        <v>0</v>
      </c>
      <c r="F2597" s="7">
        <v>1</v>
      </c>
      <c r="G2597" s="4">
        <v>1997</v>
      </c>
      <c r="H2597" s="18">
        <f t="shared" si="80"/>
        <v>1998</v>
      </c>
      <c r="I2597" s="5" t="s">
        <v>3647</v>
      </c>
      <c r="J2597" t="str">
        <f t="shared" si="81"/>
        <v>Smith Stratton</v>
      </c>
    </row>
    <row r="2598" spans="1:10" ht="15" x14ac:dyDescent="0.25">
      <c r="A2598" s="5" t="s">
        <v>1530</v>
      </c>
      <c r="B2598" s="6">
        <v>73.5</v>
      </c>
      <c r="C2598" s="19">
        <v>133</v>
      </c>
      <c r="D2598" s="7">
        <v>0</v>
      </c>
      <c r="E2598" s="6">
        <v>0.1</v>
      </c>
      <c r="F2598" s="7">
        <v>2</v>
      </c>
      <c r="G2598" s="4">
        <v>1997</v>
      </c>
      <c r="H2598" s="18">
        <f t="shared" si="80"/>
        <v>1998</v>
      </c>
      <c r="I2598" s="5" t="s">
        <v>3493</v>
      </c>
      <c r="J2598" t="str">
        <f t="shared" si="81"/>
        <v>Smith Gambrell</v>
      </c>
    </row>
    <row r="2599" spans="1:10" ht="15" x14ac:dyDescent="0.25">
      <c r="A2599" s="5" t="s">
        <v>308</v>
      </c>
      <c r="B2599" s="6">
        <v>196</v>
      </c>
      <c r="C2599" s="19">
        <v>83</v>
      </c>
      <c r="D2599" s="7">
        <v>0</v>
      </c>
      <c r="E2599" s="6">
        <v>0.2</v>
      </c>
      <c r="F2599" s="7">
        <v>2</v>
      </c>
      <c r="G2599" s="4">
        <v>1997</v>
      </c>
      <c r="H2599" s="18">
        <f t="shared" si="80"/>
        <v>1998</v>
      </c>
      <c r="I2599" s="5" t="s">
        <v>2727</v>
      </c>
      <c r="J2599" t="str">
        <f t="shared" si="81"/>
        <v>Snell Wilmer</v>
      </c>
    </row>
    <row r="2600" spans="1:10" ht="15" x14ac:dyDescent="0.25">
      <c r="A2600" s="5" t="s">
        <v>917</v>
      </c>
      <c r="B2600" s="6">
        <v>517.5</v>
      </c>
      <c r="C2600" s="19">
        <v>42</v>
      </c>
      <c r="D2600" s="7">
        <v>0</v>
      </c>
      <c r="E2600" s="6">
        <v>0.4</v>
      </c>
      <c r="F2600" s="7">
        <v>1</v>
      </c>
      <c r="G2600" s="4">
        <v>1997</v>
      </c>
      <c r="H2600" s="18">
        <f t="shared" si="80"/>
        <v>1998</v>
      </c>
      <c r="I2600" s="5" t="s">
        <v>3029</v>
      </c>
      <c r="J2600" t="str">
        <f t="shared" si="81"/>
        <v>Sonnenschein Carlin</v>
      </c>
    </row>
    <row r="2601" spans="1:10" ht="15" x14ac:dyDescent="0.25">
      <c r="A2601" s="5" t="s">
        <v>211</v>
      </c>
      <c r="B2601" s="6">
        <v>139.1</v>
      </c>
      <c r="C2601" s="19">
        <v>97</v>
      </c>
      <c r="D2601" s="7">
        <v>0</v>
      </c>
      <c r="E2601" s="6">
        <v>0.1</v>
      </c>
      <c r="F2601" s="7">
        <v>2</v>
      </c>
      <c r="G2601" s="4">
        <v>1997</v>
      </c>
      <c r="H2601" s="18">
        <f t="shared" si="80"/>
        <v>1998</v>
      </c>
      <c r="I2601" s="5" t="s">
        <v>2661</v>
      </c>
      <c r="J2601" t="str">
        <f t="shared" si="81"/>
        <v>Sonnenschein Nath</v>
      </c>
    </row>
    <row r="2602" spans="1:10" ht="15" x14ac:dyDescent="0.25">
      <c r="A2602" s="5" t="s">
        <v>1735</v>
      </c>
      <c r="B2602" s="6">
        <v>33.6</v>
      </c>
      <c r="C2602" s="19">
        <v>192</v>
      </c>
      <c r="D2602" s="7">
        <v>0</v>
      </c>
      <c r="E2602" s="6">
        <v>0</v>
      </c>
      <c r="F2602" s="7">
        <v>1</v>
      </c>
      <c r="G2602" s="4">
        <v>1997</v>
      </c>
      <c r="H2602" s="18">
        <f t="shared" si="80"/>
        <v>1998</v>
      </c>
      <c r="I2602" s="5" t="s">
        <v>3646</v>
      </c>
      <c r="J2602" t="str">
        <f t="shared" si="81"/>
        <v>Spolin Silverman</v>
      </c>
    </row>
    <row r="2603" spans="1:10" ht="15" x14ac:dyDescent="0.25">
      <c r="A2603" s="5" t="s">
        <v>1695</v>
      </c>
      <c r="B2603" s="6">
        <v>446.8</v>
      </c>
      <c r="C2603" s="19">
        <v>46</v>
      </c>
      <c r="D2603" s="7">
        <v>0</v>
      </c>
      <c r="E2603" s="6">
        <v>0.4</v>
      </c>
      <c r="F2603" s="7">
        <v>1</v>
      </c>
      <c r="G2603" s="4">
        <v>1997</v>
      </c>
      <c r="H2603" s="18">
        <f t="shared" si="80"/>
        <v>1998</v>
      </c>
      <c r="I2603" s="5" t="s">
        <v>3622</v>
      </c>
      <c r="J2603" t="str">
        <f t="shared" si="81"/>
        <v>Stokes Bartholomew</v>
      </c>
    </row>
    <row r="2604" spans="1:10" ht="15" x14ac:dyDescent="0.25">
      <c r="A2604" s="5" t="s">
        <v>1183</v>
      </c>
      <c r="B2604" s="6">
        <v>115.6</v>
      </c>
      <c r="C2604" s="19">
        <v>107</v>
      </c>
      <c r="D2604" s="7">
        <v>0</v>
      </c>
      <c r="E2604" s="6">
        <v>0.1</v>
      </c>
      <c r="F2604" s="7">
        <v>5</v>
      </c>
      <c r="G2604" s="4">
        <v>1997</v>
      </c>
      <c r="H2604" s="18">
        <f t="shared" si="80"/>
        <v>1998</v>
      </c>
      <c r="I2604" s="5" t="s">
        <v>3224</v>
      </c>
      <c r="J2604" t="str">
        <f t="shared" si="81"/>
        <v>Stradling Yocca</v>
      </c>
    </row>
    <row r="2605" spans="1:10" ht="15" x14ac:dyDescent="0.25">
      <c r="A2605" s="5" t="s">
        <v>49</v>
      </c>
      <c r="B2605" s="6">
        <v>281</v>
      </c>
      <c r="C2605" s="19">
        <v>65</v>
      </c>
      <c r="D2605" s="7">
        <v>0</v>
      </c>
      <c r="E2605" s="6">
        <v>0.2</v>
      </c>
      <c r="F2605" s="7">
        <v>4</v>
      </c>
      <c r="G2605" s="4">
        <v>1997</v>
      </c>
      <c r="H2605" s="18">
        <f t="shared" si="80"/>
        <v>1998</v>
      </c>
      <c r="I2605" s="5" t="s">
        <v>2608</v>
      </c>
      <c r="J2605" t="str">
        <f t="shared" si="81"/>
        <v>Stroock Stroock</v>
      </c>
    </row>
    <row r="2606" spans="1:10" ht="15" x14ac:dyDescent="0.25">
      <c r="A2606" s="5" t="s">
        <v>50</v>
      </c>
      <c r="B2606" s="8">
        <v>20672.099999999999</v>
      </c>
      <c r="C2606" s="19">
        <v>1</v>
      </c>
      <c r="D2606" s="7">
        <v>0</v>
      </c>
      <c r="E2606" s="6">
        <v>17.3</v>
      </c>
      <c r="F2606" s="7">
        <v>9</v>
      </c>
      <c r="G2606" s="4">
        <v>1997</v>
      </c>
      <c r="H2606" s="18">
        <f t="shared" si="80"/>
        <v>1998</v>
      </c>
      <c r="I2606" s="5" t="s">
        <v>2609</v>
      </c>
      <c r="J2606" t="str">
        <f t="shared" si="81"/>
        <v>Sullivan Cromwell</v>
      </c>
    </row>
    <row r="2607" spans="1:10" ht="15" x14ac:dyDescent="0.25">
      <c r="A2607" s="5" t="s">
        <v>1664</v>
      </c>
      <c r="B2607" s="6">
        <v>89</v>
      </c>
      <c r="C2607" s="19">
        <v>123</v>
      </c>
      <c r="D2607" s="7">
        <v>0</v>
      </c>
      <c r="E2607" s="6">
        <v>0.1</v>
      </c>
      <c r="F2607" s="7">
        <v>1</v>
      </c>
      <c r="G2607" s="4">
        <v>1997</v>
      </c>
      <c r="H2607" s="18">
        <f t="shared" si="80"/>
        <v>1998</v>
      </c>
      <c r="I2607" s="5" t="s">
        <v>508</v>
      </c>
      <c r="J2607" t="str">
        <f t="shared" si="81"/>
        <v>Swidler Berlin</v>
      </c>
    </row>
    <row r="2608" spans="1:10" ht="15" x14ac:dyDescent="0.25">
      <c r="A2608" s="5" t="s">
        <v>1730</v>
      </c>
      <c r="B2608" s="6">
        <v>36.9</v>
      </c>
      <c r="C2608" s="19">
        <v>184</v>
      </c>
      <c r="D2608" s="7">
        <v>0</v>
      </c>
      <c r="E2608" s="6">
        <v>0</v>
      </c>
      <c r="F2608" s="7">
        <v>2</v>
      </c>
      <c r="G2608" s="4">
        <v>1997</v>
      </c>
      <c r="H2608" s="18">
        <f t="shared" si="80"/>
        <v>1998</v>
      </c>
      <c r="I2608" s="5" t="s">
        <v>1730</v>
      </c>
      <c r="J2608" t="str">
        <f t="shared" si="81"/>
        <v>Tenzer Greenblatt</v>
      </c>
    </row>
    <row r="2609" spans="1:10" ht="15" x14ac:dyDescent="0.25">
      <c r="A2609" s="5" t="s">
        <v>874</v>
      </c>
      <c r="B2609" s="6">
        <v>508</v>
      </c>
      <c r="C2609" s="19">
        <v>43</v>
      </c>
      <c r="D2609" s="7">
        <v>0</v>
      </c>
      <c r="E2609" s="6">
        <v>0.4</v>
      </c>
      <c r="F2609" s="7">
        <v>5</v>
      </c>
      <c r="G2609" s="4">
        <v>1997</v>
      </c>
      <c r="H2609" s="18">
        <f t="shared" si="80"/>
        <v>1998</v>
      </c>
      <c r="I2609" s="5" t="s">
        <v>2730</v>
      </c>
      <c r="J2609" t="str">
        <f t="shared" si="81"/>
        <v>Testa Hurwitz</v>
      </c>
    </row>
    <row r="2610" spans="1:10" ht="15" x14ac:dyDescent="0.25">
      <c r="A2610" s="5" t="s">
        <v>975</v>
      </c>
      <c r="B2610" s="6">
        <v>84.4</v>
      </c>
      <c r="C2610" s="19">
        <v>127</v>
      </c>
      <c r="D2610" s="7">
        <v>0</v>
      </c>
      <c r="E2610" s="6">
        <v>0.1</v>
      </c>
      <c r="F2610" s="7">
        <v>3</v>
      </c>
      <c r="G2610" s="4">
        <v>1997</v>
      </c>
      <c r="H2610" s="18">
        <f t="shared" si="80"/>
        <v>1998</v>
      </c>
      <c r="I2610" s="5" t="s">
        <v>3062</v>
      </c>
      <c r="J2610" t="str">
        <f t="shared" si="81"/>
        <v>Thompson Knight</v>
      </c>
    </row>
    <row r="2611" spans="1:10" ht="15" x14ac:dyDescent="0.25">
      <c r="A2611" s="5" t="s">
        <v>1714</v>
      </c>
      <c r="B2611" s="6">
        <v>73.099999999999994</v>
      </c>
      <c r="C2611" s="19">
        <v>134</v>
      </c>
      <c r="D2611" s="7">
        <v>0</v>
      </c>
      <c r="E2611" s="6">
        <v>0.1</v>
      </c>
      <c r="F2611" s="7">
        <v>1</v>
      </c>
      <c r="G2611" s="4">
        <v>1997</v>
      </c>
      <c r="H2611" s="18">
        <f t="shared" si="80"/>
        <v>1998</v>
      </c>
      <c r="I2611" s="5" t="s">
        <v>3633</v>
      </c>
      <c r="J2611" t="str">
        <f t="shared" si="81"/>
        <v>Tobin Tobin</v>
      </c>
    </row>
    <row r="2612" spans="1:10" ht="15" x14ac:dyDescent="0.25">
      <c r="A2612" s="5" t="s">
        <v>1724</v>
      </c>
      <c r="B2612" s="6">
        <v>52.5</v>
      </c>
      <c r="C2612" s="19">
        <v>158</v>
      </c>
      <c r="D2612" s="7">
        <v>0</v>
      </c>
      <c r="E2612" s="6">
        <v>0</v>
      </c>
      <c r="F2612" s="7">
        <v>3</v>
      </c>
      <c r="G2612" s="4">
        <v>1997</v>
      </c>
      <c r="H2612" s="18">
        <f t="shared" si="80"/>
        <v>1998</v>
      </c>
      <c r="I2612" s="5" t="s">
        <v>2950</v>
      </c>
      <c r="J2612" t="str">
        <f t="shared" si="81"/>
        <v>Trenam Kemker</v>
      </c>
    </row>
    <row r="2613" spans="1:10" ht="15" x14ac:dyDescent="0.25">
      <c r="A2613" s="5" t="s">
        <v>1571</v>
      </c>
      <c r="B2613" s="6">
        <v>114.1</v>
      </c>
      <c r="C2613" s="19">
        <v>109</v>
      </c>
      <c r="D2613" s="7">
        <v>0</v>
      </c>
      <c r="E2613" s="6">
        <v>0.1</v>
      </c>
      <c r="F2613" s="7">
        <v>3</v>
      </c>
      <c r="G2613" s="4">
        <v>1997</v>
      </c>
      <c r="H2613" s="18">
        <f t="shared" si="80"/>
        <v>1998</v>
      </c>
      <c r="I2613" s="5" t="s">
        <v>3530</v>
      </c>
      <c r="J2613" t="str">
        <f t="shared" si="81"/>
        <v>Troy Gould</v>
      </c>
    </row>
    <row r="2614" spans="1:10" ht="15" x14ac:dyDescent="0.25">
      <c r="A2614" s="5" t="s">
        <v>1733</v>
      </c>
      <c r="B2614" s="6">
        <v>34.799999999999997</v>
      </c>
      <c r="C2614" s="19">
        <v>190</v>
      </c>
      <c r="D2614" s="7">
        <v>0</v>
      </c>
      <c r="E2614" s="6">
        <v>0</v>
      </c>
      <c r="F2614" s="7">
        <v>1</v>
      </c>
      <c r="G2614" s="4">
        <v>1997</v>
      </c>
      <c r="H2614" s="18">
        <f t="shared" si="80"/>
        <v>1998</v>
      </c>
      <c r="I2614" s="5" t="s">
        <v>1733</v>
      </c>
      <c r="J2614" t="str">
        <f t="shared" si="81"/>
        <v>Van Valkenberg</v>
      </c>
    </row>
    <row r="2615" spans="1:10" ht="15" x14ac:dyDescent="0.25">
      <c r="A2615" s="5" t="s">
        <v>1604</v>
      </c>
      <c r="B2615" s="6">
        <v>166.3</v>
      </c>
      <c r="C2615" s="19">
        <v>85</v>
      </c>
      <c r="D2615" s="7">
        <v>0</v>
      </c>
      <c r="E2615" s="6">
        <v>0.1</v>
      </c>
      <c r="F2615" s="7">
        <v>6</v>
      </c>
      <c r="G2615" s="4">
        <v>1997</v>
      </c>
      <c r="H2615" s="18">
        <f t="shared" si="80"/>
        <v>1998</v>
      </c>
      <c r="I2615" s="5" t="s">
        <v>1604</v>
      </c>
      <c r="J2615" t="str">
        <f t="shared" si="81"/>
        <v>Venture Law</v>
      </c>
    </row>
    <row r="2616" spans="1:10" ht="15" x14ac:dyDescent="0.25">
      <c r="A2616" s="5" t="s">
        <v>835</v>
      </c>
      <c r="B2616" s="8">
        <v>1377.6</v>
      </c>
      <c r="C2616" s="19">
        <v>21</v>
      </c>
      <c r="D2616" s="7">
        <v>0</v>
      </c>
      <c r="E2616" s="6">
        <v>1.2</v>
      </c>
      <c r="F2616" s="7">
        <v>11</v>
      </c>
      <c r="G2616" s="4">
        <v>1997</v>
      </c>
      <c r="H2616" s="18">
        <f t="shared" si="80"/>
        <v>1998</v>
      </c>
      <c r="I2616" s="5" t="s">
        <v>2897</v>
      </c>
      <c r="J2616" t="str">
        <f t="shared" si="81"/>
        <v>Vinson Elkins</v>
      </c>
    </row>
    <row r="2617" spans="1:10" ht="15" x14ac:dyDescent="0.25">
      <c r="A2617" s="5" t="s">
        <v>1079</v>
      </c>
      <c r="B2617" s="8">
        <v>3088</v>
      </c>
      <c r="C2617" s="19">
        <v>6</v>
      </c>
      <c r="D2617" s="7">
        <v>0</v>
      </c>
      <c r="E2617" s="6">
        <v>2.6</v>
      </c>
      <c r="F2617" s="7">
        <v>5</v>
      </c>
      <c r="G2617" s="4">
        <v>1997</v>
      </c>
      <c r="H2617" s="18">
        <f t="shared" si="80"/>
        <v>1998</v>
      </c>
      <c r="I2617" s="5" t="s">
        <v>2611</v>
      </c>
      <c r="J2617" t="str">
        <f t="shared" si="81"/>
        <v>Wachtell Lipton</v>
      </c>
    </row>
    <row r="2618" spans="1:10" ht="15" x14ac:dyDescent="0.25">
      <c r="A2618" s="5" t="s">
        <v>1089</v>
      </c>
      <c r="B2618" s="8">
        <v>1440.6</v>
      </c>
      <c r="C2618" s="19">
        <v>20</v>
      </c>
      <c r="D2618" s="7">
        <v>0</v>
      </c>
      <c r="E2618" s="6">
        <v>1.2</v>
      </c>
      <c r="F2618" s="7">
        <v>8</v>
      </c>
      <c r="G2618" s="4">
        <v>1997</v>
      </c>
      <c r="H2618" s="18">
        <f t="shared" si="80"/>
        <v>1998</v>
      </c>
      <c r="I2618" s="5" t="s">
        <v>2612</v>
      </c>
      <c r="J2618" t="str">
        <f t="shared" si="81"/>
        <v>Weil Gotshal</v>
      </c>
    </row>
    <row r="2619" spans="1:10" ht="15" x14ac:dyDescent="0.25">
      <c r="A2619" s="5" t="s">
        <v>838</v>
      </c>
      <c r="B2619" s="6">
        <v>745.9</v>
      </c>
      <c r="C2619" s="19">
        <v>30</v>
      </c>
      <c r="D2619" s="7">
        <v>0</v>
      </c>
      <c r="E2619" s="6">
        <v>0.6</v>
      </c>
      <c r="F2619" s="7">
        <v>2</v>
      </c>
      <c r="G2619" s="4">
        <v>1997</v>
      </c>
      <c r="H2619" s="18">
        <f t="shared" si="80"/>
        <v>1998</v>
      </c>
      <c r="I2619" s="5" t="s">
        <v>2899</v>
      </c>
      <c r="J2619" t="str">
        <f t="shared" si="81"/>
        <v>White Case</v>
      </c>
    </row>
    <row r="2620" spans="1:10" ht="15" x14ac:dyDescent="0.25">
      <c r="A2620" s="5" t="s">
        <v>1685</v>
      </c>
      <c r="B2620" s="6">
        <v>47.8</v>
      </c>
      <c r="C2620" s="19">
        <v>163</v>
      </c>
      <c r="D2620" s="7">
        <v>0</v>
      </c>
      <c r="E2620" s="6">
        <v>0</v>
      </c>
      <c r="F2620" s="7">
        <v>1</v>
      </c>
      <c r="G2620" s="4">
        <v>1997</v>
      </c>
      <c r="H2620" s="18">
        <f t="shared" si="80"/>
        <v>1998</v>
      </c>
      <c r="I2620" s="5" t="s">
        <v>3616</v>
      </c>
      <c r="J2620" t="str">
        <f t="shared" si="81"/>
        <v>WildmanHarroldAllenDixon Mcdonnell</v>
      </c>
    </row>
    <row r="2621" spans="1:10" ht="15" x14ac:dyDescent="0.25">
      <c r="A2621" s="5" t="s">
        <v>1700</v>
      </c>
      <c r="B2621" s="6">
        <v>248</v>
      </c>
      <c r="C2621" s="19">
        <v>73</v>
      </c>
      <c r="D2621" s="7">
        <v>0</v>
      </c>
      <c r="E2621" s="6">
        <v>0.2</v>
      </c>
      <c r="F2621" s="7">
        <v>2</v>
      </c>
      <c r="G2621" s="4">
        <v>1997</v>
      </c>
      <c r="H2621" s="18">
        <f t="shared" si="80"/>
        <v>1998</v>
      </c>
      <c r="I2621" s="5" t="s">
        <v>1700</v>
      </c>
      <c r="J2621" t="str">
        <f t="shared" si="81"/>
        <v>William Fry</v>
      </c>
    </row>
    <row r="2622" spans="1:10" ht="15" x14ac:dyDescent="0.25">
      <c r="A2622" s="5" t="s">
        <v>55</v>
      </c>
      <c r="B2622" s="6">
        <v>734.2</v>
      </c>
      <c r="C2622" s="19">
        <v>31</v>
      </c>
      <c r="D2622" s="7">
        <v>0</v>
      </c>
      <c r="E2622" s="6">
        <v>0.6</v>
      </c>
      <c r="F2622" s="7">
        <v>3</v>
      </c>
      <c r="G2622" s="4">
        <v>1997</v>
      </c>
      <c r="H2622" s="18">
        <f t="shared" si="80"/>
        <v>1998</v>
      </c>
      <c r="I2622" s="5" t="s">
        <v>2614</v>
      </c>
      <c r="J2622" t="str">
        <f t="shared" si="81"/>
        <v>Willkie Farr</v>
      </c>
    </row>
    <row r="2623" spans="1:10" ht="15" x14ac:dyDescent="0.25">
      <c r="A2623" s="5" t="s">
        <v>224</v>
      </c>
      <c r="B2623" s="8">
        <v>1665.3</v>
      </c>
      <c r="C2623" s="19">
        <v>17</v>
      </c>
      <c r="D2623" s="7">
        <v>0</v>
      </c>
      <c r="E2623" s="6">
        <v>1.4</v>
      </c>
      <c r="F2623" s="7">
        <v>29</v>
      </c>
      <c r="G2623" s="4">
        <v>1997</v>
      </c>
      <c r="H2623" s="18">
        <f t="shared" si="80"/>
        <v>1998</v>
      </c>
      <c r="I2623" s="5" t="s">
        <v>2666</v>
      </c>
      <c r="J2623" t="str">
        <f t="shared" si="81"/>
        <v>Wilson Sonsini</v>
      </c>
    </row>
    <row r="2624" spans="1:10" ht="15" x14ac:dyDescent="0.25">
      <c r="A2624" s="5" t="s">
        <v>56</v>
      </c>
      <c r="B2624" s="6">
        <v>319.10000000000002</v>
      </c>
      <c r="C2624" s="19">
        <v>60</v>
      </c>
      <c r="D2624" s="7">
        <v>0</v>
      </c>
      <c r="E2624" s="6">
        <v>0.3</v>
      </c>
      <c r="F2624" s="7">
        <v>3</v>
      </c>
      <c r="G2624" s="4">
        <v>1997</v>
      </c>
      <c r="H2624" s="18">
        <f t="shared" si="80"/>
        <v>1998</v>
      </c>
      <c r="I2624" s="5" t="s">
        <v>2615</v>
      </c>
      <c r="J2624" t="str">
        <f t="shared" si="81"/>
        <v>Winston Strawn</v>
      </c>
    </row>
    <row r="2625" spans="1:10" ht="15" x14ac:dyDescent="0.25">
      <c r="A2625" s="5" t="s">
        <v>1704</v>
      </c>
      <c r="B2625" s="6">
        <v>128</v>
      </c>
      <c r="C2625" s="19">
        <v>102</v>
      </c>
      <c r="D2625" s="7">
        <v>0</v>
      </c>
      <c r="E2625" s="6">
        <v>0.1</v>
      </c>
      <c r="F2625" s="7">
        <v>1</v>
      </c>
      <c r="G2625" s="4">
        <v>1997</v>
      </c>
      <c r="H2625" s="18">
        <f t="shared" si="80"/>
        <v>1998</v>
      </c>
      <c r="I2625" s="5" t="s">
        <v>3626</v>
      </c>
      <c r="J2625" t="str">
        <f t="shared" si="81"/>
        <v>Winthrop Stimson</v>
      </c>
    </row>
    <row r="2626" spans="1:10" ht="15" x14ac:dyDescent="0.25">
      <c r="A2626" s="5" t="s">
        <v>1058</v>
      </c>
      <c r="B2626" s="6">
        <v>231.5</v>
      </c>
      <c r="C2626" s="19">
        <v>77</v>
      </c>
      <c r="D2626" s="7">
        <v>0</v>
      </c>
      <c r="E2626" s="6">
        <v>0.2</v>
      </c>
      <c r="F2626" s="7">
        <v>2</v>
      </c>
      <c r="G2626" s="4">
        <v>1997</v>
      </c>
      <c r="H2626" s="18">
        <f t="shared" ref="H2626:H2689" si="82">G2626+1</f>
        <v>1998</v>
      </c>
      <c r="I2626" s="5" t="s">
        <v>2650</v>
      </c>
      <c r="J2626" t="str">
        <f t="shared" ref="J2626:J2689" si="83">TRIM(LEFT(SUBSTITUTE(I2626," ",REPT(" ",100)),200))</f>
        <v>Winthrop Stimson</v>
      </c>
    </row>
    <row r="2627" spans="1:10" ht="15" x14ac:dyDescent="0.25">
      <c r="A2627" s="5" t="s">
        <v>1369</v>
      </c>
      <c r="B2627" s="6">
        <v>164.2</v>
      </c>
      <c r="C2627" s="19">
        <v>88</v>
      </c>
      <c r="D2627" s="7">
        <v>0</v>
      </c>
      <c r="E2627" s="6">
        <v>0.1</v>
      </c>
      <c r="F2627" s="7">
        <v>3</v>
      </c>
      <c r="G2627" s="4">
        <v>1997</v>
      </c>
      <c r="H2627" s="18">
        <f t="shared" si="82"/>
        <v>1998</v>
      </c>
      <c r="I2627" s="5" t="s">
        <v>3367</v>
      </c>
      <c r="J2627" t="str">
        <f t="shared" si="83"/>
        <v>Wolf Block</v>
      </c>
    </row>
    <row r="2628" spans="1:10" ht="15" x14ac:dyDescent="0.25">
      <c r="A2628" s="5" t="s">
        <v>1290</v>
      </c>
      <c r="B2628" s="6">
        <v>86.9</v>
      </c>
      <c r="C2628" s="19">
        <v>125</v>
      </c>
      <c r="D2628" s="7">
        <v>0</v>
      </c>
      <c r="E2628" s="6">
        <v>0.1</v>
      </c>
      <c r="F2628" s="7">
        <v>2</v>
      </c>
      <c r="G2628" s="4">
        <v>1997</v>
      </c>
      <c r="H2628" s="18">
        <f t="shared" si="82"/>
        <v>1998</v>
      </c>
      <c r="I2628" s="5" t="s">
        <v>3305</v>
      </c>
      <c r="J2628" t="str">
        <f t="shared" si="83"/>
        <v>Womble Carlyle</v>
      </c>
    </row>
    <row r="2629" spans="1:10" ht="15" x14ac:dyDescent="0.25">
      <c r="A2629" s="5" t="s">
        <v>1699</v>
      </c>
      <c r="B2629" s="6">
        <v>281.7</v>
      </c>
      <c r="C2629" s="19">
        <v>64</v>
      </c>
      <c r="D2629" s="7">
        <v>0</v>
      </c>
      <c r="E2629" s="6">
        <v>0.2</v>
      </c>
      <c r="F2629" s="7">
        <v>1</v>
      </c>
      <c r="G2629" s="4">
        <v>1997</v>
      </c>
      <c r="H2629" s="18">
        <f t="shared" si="82"/>
        <v>1998</v>
      </c>
      <c r="I2629" s="5" t="s">
        <v>3623</v>
      </c>
      <c r="J2629" t="str">
        <f t="shared" si="83"/>
        <v>WS Walker</v>
      </c>
    </row>
    <row r="2630" spans="1:10" ht="15" x14ac:dyDescent="0.25">
      <c r="A2630" s="5" t="s">
        <v>1493</v>
      </c>
      <c r="B2630" s="6">
        <v>33.4</v>
      </c>
      <c r="C2630" s="20">
        <v>193</v>
      </c>
      <c r="D2630" s="7">
        <v>1</v>
      </c>
      <c r="E2630" s="6">
        <v>0</v>
      </c>
      <c r="F2630" s="7">
        <v>1</v>
      </c>
      <c r="G2630" s="4">
        <v>1997</v>
      </c>
      <c r="H2630" s="18">
        <f t="shared" si="82"/>
        <v>1998</v>
      </c>
      <c r="I2630" s="5" t="s">
        <v>3465</v>
      </c>
      <c r="J2630" t="str">
        <f t="shared" si="83"/>
        <v>Wyrick Robbins</v>
      </c>
    </row>
    <row r="2631" spans="1:10" ht="15" x14ac:dyDescent="0.25">
      <c r="A2631" s="5" t="s">
        <v>1715</v>
      </c>
      <c r="B2631" s="6">
        <v>69.5</v>
      </c>
      <c r="C2631" s="19">
        <v>136</v>
      </c>
      <c r="D2631" s="7">
        <v>0</v>
      </c>
      <c r="E2631" s="6">
        <v>0.1</v>
      </c>
      <c r="F2631" s="7">
        <v>1</v>
      </c>
      <c r="G2631" s="4">
        <v>1997</v>
      </c>
      <c r="H2631" s="18">
        <f t="shared" si="82"/>
        <v>1998</v>
      </c>
      <c r="I2631" s="5" t="s">
        <v>3634</v>
      </c>
      <c r="J2631" t="str">
        <f t="shared" si="83"/>
        <v>Zang Moohon</v>
      </c>
    </row>
    <row r="2632" spans="1:10" ht="15" x14ac:dyDescent="0.25">
      <c r="A2632" s="5" t="s">
        <v>1661</v>
      </c>
      <c r="B2632" s="8">
        <v>3282.6</v>
      </c>
      <c r="C2632" s="19">
        <v>7</v>
      </c>
      <c r="D2632" s="7">
        <v>0</v>
      </c>
      <c r="E2632" s="6">
        <v>3.6</v>
      </c>
      <c r="F2632" s="7">
        <v>3</v>
      </c>
      <c r="G2632" s="4">
        <v>1998</v>
      </c>
      <c r="H2632" s="18">
        <f t="shared" si="82"/>
        <v>1999</v>
      </c>
      <c r="I2632" s="5" t="s">
        <v>3599</v>
      </c>
      <c r="J2632" t="str">
        <f t="shared" si="83"/>
        <v>Akerman Senterfitt</v>
      </c>
    </row>
    <row r="2633" spans="1:10" ht="15" x14ac:dyDescent="0.25">
      <c r="A2633" s="5" t="s">
        <v>1719</v>
      </c>
      <c r="B2633" s="6">
        <v>91.4</v>
      </c>
      <c r="C2633" s="19">
        <v>88</v>
      </c>
      <c r="D2633" s="7">
        <v>0</v>
      </c>
      <c r="E2633" s="6">
        <v>0.1</v>
      </c>
      <c r="F2633" s="7">
        <v>1</v>
      </c>
      <c r="G2633" s="4">
        <v>1998</v>
      </c>
      <c r="H2633" s="18">
        <f t="shared" si="82"/>
        <v>1999</v>
      </c>
      <c r="I2633" s="5" t="s">
        <v>3636</v>
      </c>
      <c r="J2633" t="str">
        <f t="shared" si="83"/>
        <v>Akin Gump</v>
      </c>
    </row>
    <row r="2634" spans="1:10" ht="15" x14ac:dyDescent="0.25">
      <c r="A2634" s="5" t="s">
        <v>6</v>
      </c>
      <c r="B2634" s="6">
        <v>173.4</v>
      </c>
      <c r="C2634" s="19">
        <v>61</v>
      </c>
      <c r="D2634" s="7">
        <v>0</v>
      </c>
      <c r="E2634" s="6">
        <v>0.2</v>
      </c>
      <c r="F2634" s="7">
        <v>5</v>
      </c>
      <c r="G2634" s="4">
        <v>1998</v>
      </c>
      <c r="H2634" s="18">
        <f t="shared" si="82"/>
        <v>1999</v>
      </c>
      <c r="I2634" s="5" t="s">
        <v>2572</v>
      </c>
      <c r="J2634" t="str">
        <f t="shared" si="83"/>
        <v>Akin Gump</v>
      </c>
    </row>
    <row r="2635" spans="1:10" ht="15" x14ac:dyDescent="0.25">
      <c r="A2635" s="5" t="s">
        <v>990</v>
      </c>
      <c r="B2635" s="6">
        <v>20.9</v>
      </c>
      <c r="C2635" s="20">
        <v>164</v>
      </c>
      <c r="D2635" s="7">
        <v>1</v>
      </c>
      <c r="E2635" s="6">
        <v>0</v>
      </c>
      <c r="F2635" s="7">
        <v>1</v>
      </c>
      <c r="G2635" s="4">
        <v>1998</v>
      </c>
      <c r="H2635" s="18">
        <f t="shared" si="82"/>
        <v>1999</v>
      </c>
      <c r="I2635" s="5" t="s">
        <v>3071</v>
      </c>
      <c r="J2635" t="str">
        <f t="shared" si="83"/>
        <v>Allen Matkins</v>
      </c>
    </row>
    <row r="2636" spans="1:10" ht="15" x14ac:dyDescent="0.25">
      <c r="A2636" s="5" t="s">
        <v>672</v>
      </c>
      <c r="B2636" s="6">
        <v>616.5</v>
      </c>
      <c r="C2636" s="19">
        <v>30</v>
      </c>
      <c r="D2636" s="7">
        <v>0</v>
      </c>
      <c r="E2636" s="6">
        <v>0.7</v>
      </c>
      <c r="F2636" s="7">
        <v>7</v>
      </c>
      <c r="G2636" s="4">
        <v>1998</v>
      </c>
      <c r="H2636" s="18">
        <f t="shared" si="82"/>
        <v>1999</v>
      </c>
      <c r="I2636" s="5" t="s">
        <v>672</v>
      </c>
      <c r="J2636" t="str">
        <f t="shared" si="83"/>
        <v>Andrews Kurth</v>
      </c>
    </row>
    <row r="2637" spans="1:10" ht="15" x14ac:dyDescent="0.25">
      <c r="A2637" s="5" t="s">
        <v>1413</v>
      </c>
      <c r="B2637" s="6">
        <v>917.7</v>
      </c>
      <c r="C2637" s="19">
        <v>17</v>
      </c>
      <c r="D2637" s="7">
        <v>0</v>
      </c>
      <c r="E2637" s="6">
        <v>1</v>
      </c>
      <c r="F2637" s="7">
        <v>1</v>
      </c>
      <c r="G2637" s="4">
        <v>1998</v>
      </c>
      <c r="H2637" s="18">
        <f t="shared" si="82"/>
        <v>1999</v>
      </c>
      <c r="I2637" s="5" t="s">
        <v>3399</v>
      </c>
      <c r="J2637" t="str">
        <f t="shared" si="83"/>
        <v>Appleby Spurling</v>
      </c>
    </row>
    <row r="2638" spans="1:10" ht="15" x14ac:dyDescent="0.25">
      <c r="A2638" s="5" t="s">
        <v>213</v>
      </c>
      <c r="B2638" s="6">
        <v>110.4</v>
      </c>
      <c r="C2638" s="20">
        <v>81</v>
      </c>
      <c r="D2638" s="7">
        <v>1</v>
      </c>
      <c r="E2638" s="6">
        <v>0.1</v>
      </c>
      <c r="F2638" s="7">
        <v>1</v>
      </c>
      <c r="G2638" s="4">
        <v>1998</v>
      </c>
      <c r="H2638" s="18">
        <f t="shared" si="82"/>
        <v>1999</v>
      </c>
      <c r="I2638" s="5" t="s">
        <v>2662</v>
      </c>
      <c r="J2638" t="str">
        <f t="shared" si="83"/>
        <v>Arter Hadden</v>
      </c>
    </row>
    <row r="2639" spans="1:10" ht="15" x14ac:dyDescent="0.25">
      <c r="A2639" s="5" t="s">
        <v>1766</v>
      </c>
      <c r="B2639" s="6">
        <v>18.600000000000001</v>
      </c>
      <c r="C2639" s="20">
        <v>173</v>
      </c>
      <c r="D2639" s="7">
        <v>1</v>
      </c>
      <c r="E2639" s="6">
        <v>0</v>
      </c>
      <c r="F2639" s="7">
        <v>2</v>
      </c>
      <c r="G2639" s="4">
        <v>1998</v>
      </c>
      <c r="H2639" s="18">
        <f t="shared" si="82"/>
        <v>1999</v>
      </c>
      <c r="I2639" s="5" t="s">
        <v>3667</v>
      </c>
      <c r="J2639" t="str">
        <f t="shared" si="83"/>
        <v>Atlas Pearlman</v>
      </c>
    </row>
    <row r="2640" spans="1:10" ht="15" x14ac:dyDescent="0.25">
      <c r="A2640" s="5" t="s">
        <v>853</v>
      </c>
      <c r="B2640" s="8">
        <v>9124.7000000000007</v>
      </c>
      <c r="C2640" s="19">
        <v>2</v>
      </c>
      <c r="D2640" s="7">
        <v>0</v>
      </c>
      <c r="E2640" s="6">
        <v>10.1</v>
      </c>
      <c r="F2640" s="7">
        <v>4</v>
      </c>
      <c r="G2640" s="4">
        <v>1998</v>
      </c>
      <c r="H2640" s="18">
        <f t="shared" si="82"/>
        <v>1999</v>
      </c>
      <c r="I2640" s="5" t="s">
        <v>10</v>
      </c>
      <c r="J2640" t="str">
        <f t="shared" si="83"/>
        <v>Baker Botts</v>
      </c>
    </row>
    <row r="2641" spans="1:10" ht="15" x14ac:dyDescent="0.25">
      <c r="A2641" s="5" t="s">
        <v>248</v>
      </c>
      <c r="B2641" s="6">
        <v>15.2</v>
      </c>
      <c r="C2641" s="19">
        <v>185</v>
      </c>
      <c r="D2641" s="7">
        <v>0</v>
      </c>
      <c r="E2641" s="6">
        <v>0</v>
      </c>
      <c r="F2641" s="7">
        <v>1</v>
      </c>
      <c r="G2641" s="4">
        <v>1998</v>
      </c>
      <c r="H2641" s="18">
        <f t="shared" si="82"/>
        <v>1999</v>
      </c>
      <c r="I2641" s="5" t="s">
        <v>2682</v>
      </c>
      <c r="J2641" t="str">
        <f t="shared" si="83"/>
        <v>Baker Daniels</v>
      </c>
    </row>
    <row r="2642" spans="1:10" ht="15" x14ac:dyDescent="0.25">
      <c r="A2642" s="5" t="s">
        <v>676</v>
      </c>
      <c r="B2642" s="6">
        <v>98.3</v>
      </c>
      <c r="C2642" s="19">
        <v>86</v>
      </c>
      <c r="D2642" s="7">
        <v>0</v>
      </c>
      <c r="E2642" s="6">
        <v>0.1</v>
      </c>
      <c r="F2642" s="7">
        <v>3</v>
      </c>
      <c r="G2642" s="4">
        <v>1998</v>
      </c>
      <c r="H2642" s="18">
        <f t="shared" si="82"/>
        <v>1999</v>
      </c>
      <c r="I2642" s="5" t="s">
        <v>2805</v>
      </c>
      <c r="J2642" t="str">
        <f t="shared" si="83"/>
        <v>Baker Hostetler</v>
      </c>
    </row>
    <row r="2643" spans="1:10" ht="15" x14ac:dyDescent="0.25">
      <c r="A2643" s="5" t="s">
        <v>9</v>
      </c>
      <c r="B2643" s="6">
        <v>251.1</v>
      </c>
      <c r="C2643" s="19">
        <v>51</v>
      </c>
      <c r="D2643" s="7">
        <v>0</v>
      </c>
      <c r="E2643" s="6">
        <v>0.3</v>
      </c>
      <c r="F2643" s="7">
        <v>1</v>
      </c>
      <c r="G2643" s="4">
        <v>1998</v>
      </c>
      <c r="H2643" s="18">
        <f t="shared" si="82"/>
        <v>1999</v>
      </c>
      <c r="I2643" s="5" t="s">
        <v>2575</v>
      </c>
      <c r="J2643" t="str">
        <f t="shared" si="83"/>
        <v>Baker McKenzie</v>
      </c>
    </row>
    <row r="2644" spans="1:10" ht="15" x14ac:dyDescent="0.25">
      <c r="A2644" s="5" t="s">
        <v>1743</v>
      </c>
      <c r="B2644" s="6">
        <v>160.4</v>
      </c>
      <c r="C2644" s="19">
        <v>65</v>
      </c>
      <c r="D2644" s="7">
        <v>0</v>
      </c>
      <c r="E2644" s="6">
        <v>0.2</v>
      </c>
      <c r="F2644" s="7">
        <v>3</v>
      </c>
      <c r="G2644" s="4">
        <v>1998</v>
      </c>
      <c r="H2644" s="18">
        <f t="shared" si="82"/>
        <v>1999</v>
      </c>
      <c r="I2644" s="5" t="s">
        <v>2739</v>
      </c>
      <c r="J2644" t="str">
        <f t="shared" si="83"/>
        <v>Baker Donelson</v>
      </c>
    </row>
    <row r="2645" spans="1:10" ht="15" x14ac:dyDescent="0.25">
      <c r="A2645" s="5" t="s">
        <v>237</v>
      </c>
      <c r="B2645" s="6">
        <v>70.2</v>
      </c>
      <c r="C2645" s="20">
        <v>98</v>
      </c>
      <c r="D2645" s="7">
        <v>1</v>
      </c>
      <c r="E2645" s="6">
        <v>0.1</v>
      </c>
      <c r="F2645" s="7">
        <v>2</v>
      </c>
      <c r="G2645" s="4">
        <v>1998</v>
      </c>
      <c r="H2645" s="18">
        <f t="shared" si="82"/>
        <v>1999</v>
      </c>
      <c r="I2645" s="5" t="s">
        <v>2674</v>
      </c>
      <c r="J2645" t="str">
        <f t="shared" si="83"/>
        <v>Ballard Spahr</v>
      </c>
    </row>
    <row r="2646" spans="1:10" ht="15" x14ac:dyDescent="0.25">
      <c r="A2646" s="5" t="s">
        <v>1774</v>
      </c>
      <c r="B2646" s="6">
        <v>13.5</v>
      </c>
      <c r="C2646" s="19">
        <v>190</v>
      </c>
      <c r="D2646" s="7">
        <v>0</v>
      </c>
      <c r="E2646" s="6">
        <v>0</v>
      </c>
      <c r="F2646" s="7">
        <v>1</v>
      </c>
      <c r="G2646" s="4">
        <v>1998</v>
      </c>
      <c r="H2646" s="18">
        <f t="shared" si="82"/>
        <v>1999</v>
      </c>
      <c r="I2646" s="5" t="s">
        <v>3674</v>
      </c>
      <c r="J2646" t="str">
        <f t="shared" si="83"/>
        <v>Berliner Zisser</v>
      </c>
    </row>
    <row r="2647" spans="1:10" ht="15" x14ac:dyDescent="0.25">
      <c r="A2647" s="5" t="s">
        <v>1754</v>
      </c>
      <c r="B2647" s="6">
        <v>38</v>
      </c>
      <c r="C2647" s="19">
        <v>136</v>
      </c>
      <c r="D2647" s="7">
        <v>0</v>
      </c>
      <c r="E2647" s="6">
        <v>0</v>
      </c>
      <c r="F2647" s="7">
        <v>2</v>
      </c>
      <c r="G2647" s="4">
        <v>1998</v>
      </c>
      <c r="H2647" s="18">
        <f t="shared" si="82"/>
        <v>1999</v>
      </c>
      <c r="I2647" s="5" t="s">
        <v>1754</v>
      </c>
      <c r="J2647" t="str">
        <f t="shared" si="83"/>
        <v>Bingham Dana</v>
      </c>
    </row>
    <row r="2648" spans="1:10" ht="15" x14ac:dyDescent="0.25">
      <c r="A2648" s="5" t="s">
        <v>1779</v>
      </c>
      <c r="B2648" s="6">
        <v>10.199999999999999</v>
      </c>
      <c r="C2648" s="19">
        <v>200</v>
      </c>
      <c r="D2648" s="7">
        <v>0</v>
      </c>
      <c r="E2648" s="6">
        <v>0</v>
      </c>
      <c r="F2648" s="7">
        <v>1</v>
      </c>
      <c r="G2648" s="4">
        <v>1998</v>
      </c>
      <c r="H2648" s="18">
        <f t="shared" si="82"/>
        <v>1999</v>
      </c>
      <c r="I2648" s="5" t="s">
        <v>3679</v>
      </c>
      <c r="J2648" t="str">
        <f t="shared" si="83"/>
        <v>Bizar Martin</v>
      </c>
    </row>
    <row r="2649" spans="1:10" ht="15" x14ac:dyDescent="0.25">
      <c r="A2649" s="5" t="s">
        <v>1748</v>
      </c>
      <c r="B2649" s="6">
        <v>76</v>
      </c>
      <c r="C2649" s="19">
        <v>94</v>
      </c>
      <c r="D2649" s="7">
        <v>0</v>
      </c>
      <c r="E2649" s="6">
        <v>0.1</v>
      </c>
      <c r="F2649" s="7">
        <v>1</v>
      </c>
      <c r="G2649" s="4">
        <v>1998</v>
      </c>
      <c r="H2649" s="18">
        <f t="shared" si="82"/>
        <v>1999</v>
      </c>
      <c r="I2649" s="5" t="s">
        <v>1748</v>
      </c>
      <c r="J2649" t="str">
        <f t="shared" si="83"/>
        <v>Blackwell Sanders</v>
      </c>
    </row>
    <row r="2650" spans="1:10" ht="15" x14ac:dyDescent="0.25">
      <c r="A2650" s="5" t="s">
        <v>1071</v>
      </c>
      <c r="B2650" s="6">
        <v>29.4</v>
      </c>
      <c r="C2650" s="19">
        <v>149</v>
      </c>
      <c r="D2650" s="7">
        <v>0</v>
      </c>
      <c r="E2650" s="6">
        <v>0</v>
      </c>
      <c r="F2650" s="7">
        <v>2</v>
      </c>
      <c r="G2650" s="4">
        <v>1998</v>
      </c>
      <c r="H2650" s="18">
        <f t="shared" si="82"/>
        <v>1999</v>
      </c>
      <c r="I2650" s="5" t="s">
        <v>3136</v>
      </c>
      <c r="J2650" t="str">
        <f t="shared" si="83"/>
        <v>Blau Kramer</v>
      </c>
    </row>
    <row r="2651" spans="1:10" ht="15" x14ac:dyDescent="0.25">
      <c r="A2651" s="5" t="s">
        <v>254</v>
      </c>
      <c r="B2651" s="6">
        <v>293.2</v>
      </c>
      <c r="C2651" s="19">
        <v>48</v>
      </c>
      <c r="D2651" s="7">
        <v>0</v>
      </c>
      <c r="E2651" s="6">
        <v>0.3</v>
      </c>
      <c r="F2651" s="7">
        <v>7</v>
      </c>
      <c r="G2651" s="4">
        <v>1998</v>
      </c>
      <c r="H2651" s="18">
        <f t="shared" si="82"/>
        <v>1999</v>
      </c>
      <c r="I2651" s="5" t="s">
        <v>2686</v>
      </c>
      <c r="J2651" t="str">
        <f t="shared" si="83"/>
        <v>Bracewell Patterson</v>
      </c>
    </row>
    <row r="2652" spans="1:10" ht="15" x14ac:dyDescent="0.25">
      <c r="A2652" s="5" t="s">
        <v>1365</v>
      </c>
      <c r="B2652" s="6">
        <v>828.1</v>
      </c>
      <c r="C2652" s="19">
        <v>20</v>
      </c>
      <c r="D2652" s="7">
        <v>0</v>
      </c>
      <c r="E2652" s="6">
        <v>0.9</v>
      </c>
      <c r="F2652" s="7">
        <v>11</v>
      </c>
      <c r="G2652" s="4">
        <v>1998</v>
      </c>
      <c r="H2652" s="18">
        <f t="shared" si="82"/>
        <v>1999</v>
      </c>
      <c r="I2652" s="5" t="s">
        <v>3365</v>
      </c>
      <c r="J2652" t="str">
        <f t="shared" si="83"/>
        <v>Brobeck Phleger</v>
      </c>
    </row>
    <row r="2653" spans="1:10" ht="15" x14ac:dyDescent="0.25">
      <c r="A2653" s="5" t="s">
        <v>1711</v>
      </c>
      <c r="B2653" s="6">
        <v>24.6</v>
      </c>
      <c r="C2653" s="19">
        <v>157</v>
      </c>
      <c r="D2653" s="7">
        <v>0</v>
      </c>
      <c r="E2653" s="6">
        <v>0</v>
      </c>
      <c r="F2653" s="7">
        <v>3</v>
      </c>
      <c r="G2653" s="4">
        <v>1998</v>
      </c>
      <c r="H2653" s="18">
        <f t="shared" si="82"/>
        <v>1999</v>
      </c>
      <c r="I2653" s="5" t="s">
        <v>3630</v>
      </c>
      <c r="J2653" t="str">
        <f t="shared" si="83"/>
        <v>Brock Fensterstock</v>
      </c>
    </row>
    <row r="2654" spans="1:10" ht="15" x14ac:dyDescent="0.25">
      <c r="A2654" s="5" t="s">
        <v>125</v>
      </c>
      <c r="B2654" s="8">
        <v>2488.9</v>
      </c>
      <c r="C2654" s="19">
        <v>10</v>
      </c>
      <c r="D2654" s="7">
        <v>0</v>
      </c>
      <c r="E2654" s="6">
        <v>2.8</v>
      </c>
      <c r="F2654" s="7">
        <v>14</v>
      </c>
      <c r="G2654" s="4">
        <v>1998</v>
      </c>
      <c r="H2654" s="18">
        <f t="shared" si="82"/>
        <v>1999</v>
      </c>
      <c r="I2654" s="5" t="s">
        <v>2633</v>
      </c>
      <c r="J2654" t="str">
        <f t="shared" si="83"/>
        <v>Brown Wood</v>
      </c>
    </row>
    <row r="2655" spans="1:10" ht="15" x14ac:dyDescent="0.25">
      <c r="A2655" s="5" t="s">
        <v>993</v>
      </c>
      <c r="B2655" s="6">
        <v>368.7</v>
      </c>
      <c r="C2655" s="19">
        <v>40</v>
      </c>
      <c r="D2655" s="7">
        <v>0</v>
      </c>
      <c r="E2655" s="6">
        <v>0.4</v>
      </c>
      <c r="F2655" s="7">
        <v>4</v>
      </c>
      <c r="G2655" s="4">
        <v>1998</v>
      </c>
      <c r="H2655" s="18">
        <f t="shared" si="82"/>
        <v>1999</v>
      </c>
      <c r="I2655" s="5" t="s">
        <v>993</v>
      </c>
      <c r="J2655" t="str">
        <f t="shared" si="83"/>
        <v>Buchanan Ingersoll</v>
      </c>
    </row>
    <row r="2656" spans="1:10" ht="15" x14ac:dyDescent="0.25">
      <c r="A2656" s="5" t="s">
        <v>11</v>
      </c>
      <c r="B2656" s="6">
        <v>42.9</v>
      </c>
      <c r="C2656" s="20">
        <v>125</v>
      </c>
      <c r="D2656" s="7">
        <v>1</v>
      </c>
      <c r="E2656" s="6">
        <v>0.1</v>
      </c>
      <c r="F2656" s="7">
        <v>1</v>
      </c>
      <c r="G2656" s="4">
        <v>1998</v>
      </c>
      <c r="H2656" s="18">
        <f t="shared" si="82"/>
        <v>1999</v>
      </c>
      <c r="I2656" s="5" t="s">
        <v>2576</v>
      </c>
      <c r="J2656" t="str">
        <f t="shared" si="83"/>
        <v>Cadwalader Wickersham</v>
      </c>
    </row>
    <row r="2657" spans="1:10" ht="15" x14ac:dyDescent="0.25">
      <c r="A2657" s="5" t="s">
        <v>1710</v>
      </c>
      <c r="B2657" s="6">
        <v>63.5</v>
      </c>
      <c r="C2657" s="19">
        <v>107</v>
      </c>
      <c r="D2657" s="7">
        <v>0</v>
      </c>
      <c r="E2657" s="6">
        <v>0.1</v>
      </c>
      <c r="F2657" s="7">
        <v>2</v>
      </c>
      <c r="G2657" s="4">
        <v>1998</v>
      </c>
      <c r="H2657" s="18">
        <f t="shared" si="82"/>
        <v>1999</v>
      </c>
      <c r="I2657" s="5" t="s">
        <v>3629</v>
      </c>
      <c r="J2657" t="str">
        <f t="shared" si="83"/>
        <v>Chamberlain Hrdlicka</v>
      </c>
    </row>
    <row r="2658" spans="1:10" ht="15" x14ac:dyDescent="0.25">
      <c r="A2658" s="5" t="s">
        <v>482</v>
      </c>
      <c r="B2658" s="8">
        <v>1028.3</v>
      </c>
      <c r="C2658" s="19">
        <v>15</v>
      </c>
      <c r="D2658" s="7">
        <v>0</v>
      </c>
      <c r="E2658" s="6">
        <v>1.1000000000000001</v>
      </c>
      <c r="F2658" s="7">
        <v>2</v>
      </c>
      <c r="G2658" s="4">
        <v>1998</v>
      </c>
      <c r="H2658" s="18">
        <f t="shared" si="82"/>
        <v>1999</v>
      </c>
      <c r="I2658" s="5" t="s">
        <v>2578</v>
      </c>
      <c r="J2658" t="str">
        <f t="shared" si="83"/>
        <v>Cleary Gottlieb</v>
      </c>
    </row>
    <row r="2659" spans="1:10" ht="15" x14ac:dyDescent="0.25">
      <c r="A2659" s="5" t="s">
        <v>1739</v>
      </c>
      <c r="B2659" s="6">
        <v>653.4</v>
      </c>
      <c r="C2659" s="19">
        <v>28</v>
      </c>
      <c r="D2659" s="7">
        <v>0</v>
      </c>
      <c r="E2659" s="6">
        <v>0.7</v>
      </c>
      <c r="F2659" s="7">
        <v>1</v>
      </c>
      <c r="G2659" s="4">
        <v>1998</v>
      </c>
      <c r="H2659" s="18">
        <f t="shared" si="82"/>
        <v>1999</v>
      </c>
      <c r="I2659" s="5" t="s">
        <v>1739</v>
      </c>
      <c r="J2659" t="str">
        <f t="shared" si="83"/>
        <v>Clifford Chance</v>
      </c>
    </row>
    <row r="2660" spans="1:10" ht="15" x14ac:dyDescent="0.25">
      <c r="A2660" s="5" t="s">
        <v>1670</v>
      </c>
      <c r="B2660" s="6">
        <v>294.7</v>
      </c>
      <c r="C2660" s="19">
        <v>47</v>
      </c>
      <c r="D2660" s="7">
        <v>0</v>
      </c>
      <c r="E2660" s="6">
        <v>0.3</v>
      </c>
      <c r="F2660" s="7">
        <v>11</v>
      </c>
      <c r="G2660" s="4">
        <v>1998</v>
      </c>
      <c r="H2660" s="18">
        <f t="shared" si="82"/>
        <v>1999</v>
      </c>
      <c r="I2660" s="5" t="s">
        <v>1670</v>
      </c>
      <c r="J2660" t="str">
        <f t="shared" si="83"/>
        <v>Cooley Godward</v>
      </c>
    </row>
    <row r="2661" spans="1:10" ht="15" x14ac:dyDescent="0.25">
      <c r="A2661" s="5" t="s">
        <v>15</v>
      </c>
      <c r="B2661" s="8">
        <v>4329.1000000000004</v>
      </c>
      <c r="C2661" s="19">
        <v>5</v>
      </c>
      <c r="D2661" s="7">
        <v>0</v>
      </c>
      <c r="E2661" s="6">
        <v>4.8</v>
      </c>
      <c r="F2661" s="7">
        <v>3</v>
      </c>
      <c r="G2661" s="4">
        <v>1998</v>
      </c>
      <c r="H2661" s="18">
        <f t="shared" si="82"/>
        <v>1999</v>
      </c>
      <c r="I2661" s="5" t="s">
        <v>2580</v>
      </c>
      <c r="J2661" t="str">
        <f t="shared" si="83"/>
        <v>Cravath Swaine</v>
      </c>
    </row>
    <row r="2662" spans="1:10" ht="15" x14ac:dyDescent="0.25">
      <c r="A2662" s="5" t="s">
        <v>1738</v>
      </c>
      <c r="B2662" s="6">
        <v>829.1</v>
      </c>
      <c r="C2662" s="19">
        <v>19</v>
      </c>
      <c r="D2662" s="7">
        <v>0</v>
      </c>
      <c r="E2662" s="6">
        <v>0.9</v>
      </c>
      <c r="F2662" s="7">
        <v>1</v>
      </c>
      <c r="G2662" s="4">
        <v>1998</v>
      </c>
      <c r="H2662" s="18">
        <f t="shared" si="82"/>
        <v>1999</v>
      </c>
      <c r="I2662" s="5" t="s">
        <v>3648</v>
      </c>
      <c r="J2662" t="str">
        <f t="shared" si="83"/>
        <v>Davies Ward</v>
      </c>
    </row>
    <row r="2663" spans="1:10" ht="15" x14ac:dyDescent="0.25">
      <c r="A2663" s="5" t="s">
        <v>16</v>
      </c>
      <c r="B2663" s="6">
        <v>724.8</v>
      </c>
      <c r="C2663" s="19">
        <v>24</v>
      </c>
      <c r="D2663" s="7">
        <v>0</v>
      </c>
      <c r="E2663" s="6">
        <v>0.8</v>
      </c>
      <c r="F2663" s="7">
        <v>2</v>
      </c>
      <c r="G2663" s="4">
        <v>1998</v>
      </c>
      <c r="H2663" s="18">
        <f t="shared" si="82"/>
        <v>1999</v>
      </c>
      <c r="I2663" s="5" t="s">
        <v>2581</v>
      </c>
      <c r="J2663" t="str">
        <f t="shared" si="83"/>
        <v>Davis Polk</v>
      </c>
    </row>
    <row r="2664" spans="1:10" ht="15" x14ac:dyDescent="0.25">
      <c r="A2664" s="5" t="s">
        <v>18</v>
      </c>
      <c r="B2664" s="6">
        <v>519.5</v>
      </c>
      <c r="C2664" s="19">
        <v>33</v>
      </c>
      <c r="D2664" s="7">
        <v>0</v>
      </c>
      <c r="E2664" s="6">
        <v>0.6</v>
      </c>
      <c r="F2664" s="7">
        <v>3</v>
      </c>
      <c r="G2664" s="4">
        <v>1998</v>
      </c>
      <c r="H2664" s="18">
        <f t="shared" si="82"/>
        <v>1999</v>
      </c>
      <c r="I2664" s="5" t="s">
        <v>18</v>
      </c>
      <c r="J2664" t="str">
        <f t="shared" si="83"/>
        <v>Dewey Ballantine</v>
      </c>
    </row>
    <row r="2665" spans="1:10" ht="15" x14ac:dyDescent="0.25">
      <c r="A2665" s="5" t="s">
        <v>985</v>
      </c>
      <c r="B2665" s="6">
        <v>32.5</v>
      </c>
      <c r="C2665" s="19">
        <v>143</v>
      </c>
      <c r="D2665" s="7">
        <v>0</v>
      </c>
      <c r="E2665" s="6">
        <v>0</v>
      </c>
      <c r="F2665" s="7">
        <v>1</v>
      </c>
      <c r="G2665" s="4">
        <v>1998</v>
      </c>
      <c r="H2665" s="18">
        <f t="shared" si="82"/>
        <v>1999</v>
      </c>
      <c r="I2665" s="5" t="s">
        <v>3067</v>
      </c>
      <c r="J2665" t="str">
        <f t="shared" si="83"/>
        <v>Dewey Ballantine</v>
      </c>
    </row>
    <row r="2666" spans="1:10" ht="15" x14ac:dyDescent="0.25">
      <c r="A2666" s="5" t="s">
        <v>573</v>
      </c>
      <c r="B2666" s="6">
        <v>11.7</v>
      </c>
      <c r="C2666" s="19">
        <v>196</v>
      </c>
      <c r="D2666" s="7">
        <v>0</v>
      </c>
      <c r="E2666" s="6">
        <v>0</v>
      </c>
      <c r="F2666" s="7">
        <v>1</v>
      </c>
      <c r="G2666" s="4">
        <v>1998</v>
      </c>
      <c r="H2666" s="18">
        <f t="shared" si="82"/>
        <v>1999</v>
      </c>
      <c r="I2666" s="5" t="s">
        <v>573</v>
      </c>
      <c r="J2666" t="str">
        <f t="shared" si="83"/>
        <v>Dickinson Wright</v>
      </c>
    </row>
    <row r="2667" spans="1:10" ht="15" x14ac:dyDescent="0.25">
      <c r="A2667" s="5" t="s">
        <v>1440</v>
      </c>
      <c r="B2667" s="6">
        <v>19.3</v>
      </c>
      <c r="C2667" s="20">
        <v>169</v>
      </c>
      <c r="D2667" s="7">
        <v>1</v>
      </c>
      <c r="E2667" s="6">
        <v>0</v>
      </c>
      <c r="F2667" s="7">
        <v>1</v>
      </c>
      <c r="G2667" s="4">
        <v>1998</v>
      </c>
      <c r="H2667" s="18">
        <f t="shared" si="82"/>
        <v>1999</v>
      </c>
      <c r="I2667" s="5" t="s">
        <v>1440</v>
      </c>
      <c r="J2667" t="str">
        <f t="shared" si="83"/>
        <v>Dickinson Wright</v>
      </c>
    </row>
    <row r="2668" spans="1:10" ht="15" x14ac:dyDescent="0.25">
      <c r="A2668" s="5" t="s">
        <v>1778</v>
      </c>
      <c r="B2668" s="6">
        <v>10.7</v>
      </c>
      <c r="C2668" s="19">
        <v>198</v>
      </c>
      <c r="D2668" s="7">
        <v>0</v>
      </c>
      <c r="E2668" s="6">
        <v>0</v>
      </c>
      <c r="F2668" s="7">
        <v>1</v>
      </c>
      <c r="G2668" s="4">
        <v>1998</v>
      </c>
      <c r="H2668" s="18">
        <f t="shared" si="82"/>
        <v>1999</v>
      </c>
      <c r="I2668" s="5" t="s">
        <v>3678</v>
      </c>
      <c r="J2668" t="str">
        <f t="shared" si="83"/>
        <v>Doherty Rumble</v>
      </c>
    </row>
    <row r="2669" spans="1:10" ht="15" x14ac:dyDescent="0.25">
      <c r="A2669" s="5" t="s">
        <v>1246</v>
      </c>
      <c r="B2669" s="6">
        <v>197.2</v>
      </c>
      <c r="C2669" s="19">
        <v>57</v>
      </c>
      <c r="D2669" s="7">
        <v>0</v>
      </c>
      <c r="E2669" s="6">
        <v>0.2</v>
      </c>
      <c r="F2669" s="7">
        <v>1</v>
      </c>
      <c r="G2669" s="4">
        <v>1998</v>
      </c>
      <c r="H2669" s="18">
        <f t="shared" si="82"/>
        <v>1999</v>
      </c>
      <c r="I2669" s="5" t="s">
        <v>3274</v>
      </c>
      <c r="J2669" t="str">
        <f t="shared" si="83"/>
        <v>Donovan Leisure</v>
      </c>
    </row>
    <row r="2670" spans="1:10" ht="15" x14ac:dyDescent="0.25">
      <c r="A2670" s="5" t="s">
        <v>712</v>
      </c>
      <c r="B2670" s="6">
        <v>19.3</v>
      </c>
      <c r="C2670" s="20">
        <v>169</v>
      </c>
      <c r="D2670" s="7">
        <v>1</v>
      </c>
      <c r="E2670" s="6">
        <v>0</v>
      </c>
      <c r="F2670" s="7">
        <v>1</v>
      </c>
      <c r="G2670" s="4">
        <v>1998</v>
      </c>
      <c r="H2670" s="18">
        <f t="shared" si="82"/>
        <v>1999</v>
      </c>
      <c r="I2670" s="5" t="s">
        <v>2825</v>
      </c>
      <c r="J2670" t="str">
        <f t="shared" si="83"/>
        <v>Dorsey Whitney</v>
      </c>
    </row>
    <row r="2671" spans="1:10" ht="15" x14ac:dyDescent="0.25">
      <c r="A2671" s="5" t="s">
        <v>713</v>
      </c>
      <c r="B2671" s="6">
        <v>675.6</v>
      </c>
      <c r="C2671" s="19">
        <v>26</v>
      </c>
      <c r="D2671" s="7">
        <v>0</v>
      </c>
      <c r="E2671" s="6">
        <v>0.8</v>
      </c>
      <c r="F2671" s="7">
        <v>3</v>
      </c>
      <c r="G2671" s="4">
        <v>1998</v>
      </c>
      <c r="H2671" s="18">
        <f t="shared" si="82"/>
        <v>1999</v>
      </c>
      <c r="I2671" s="5" t="s">
        <v>2826</v>
      </c>
      <c r="J2671" t="str">
        <f t="shared" si="83"/>
        <v>Drinker Biddle</v>
      </c>
    </row>
    <row r="2672" spans="1:10" ht="15" x14ac:dyDescent="0.25">
      <c r="A2672" s="5" t="s">
        <v>1243</v>
      </c>
      <c r="B2672" s="6">
        <v>126.6</v>
      </c>
      <c r="C2672" s="19">
        <v>74</v>
      </c>
      <c r="D2672" s="7">
        <v>0</v>
      </c>
      <c r="E2672" s="6">
        <v>0.1</v>
      </c>
      <c r="F2672" s="7">
        <v>1</v>
      </c>
      <c r="G2672" s="4">
        <v>1998</v>
      </c>
      <c r="H2672" s="18">
        <f t="shared" si="82"/>
        <v>1999</v>
      </c>
      <c r="I2672" s="5" t="s">
        <v>3272</v>
      </c>
      <c r="J2672" t="str">
        <f t="shared" si="83"/>
        <v>Eckert Seamans</v>
      </c>
    </row>
    <row r="2673" spans="1:10" ht="15" x14ac:dyDescent="0.25">
      <c r="A2673" s="5" t="s">
        <v>855</v>
      </c>
      <c r="B2673" s="6">
        <v>200.3</v>
      </c>
      <c r="C2673" s="19">
        <v>56</v>
      </c>
      <c r="D2673" s="7">
        <v>0</v>
      </c>
      <c r="E2673" s="6">
        <v>0.2</v>
      </c>
      <c r="F2673" s="7">
        <v>2</v>
      </c>
      <c r="G2673" s="4">
        <v>1998</v>
      </c>
      <c r="H2673" s="18">
        <f t="shared" si="82"/>
        <v>1999</v>
      </c>
      <c r="I2673" s="5" t="s">
        <v>2981</v>
      </c>
      <c r="J2673" t="str">
        <f t="shared" si="83"/>
        <v>Elias Matz</v>
      </c>
    </row>
    <row r="2674" spans="1:10" ht="15" x14ac:dyDescent="0.25">
      <c r="A2674" s="5" t="s">
        <v>1585</v>
      </c>
      <c r="B2674" s="6">
        <v>68.400000000000006</v>
      </c>
      <c r="C2674" s="19">
        <v>102</v>
      </c>
      <c r="D2674" s="7">
        <v>0</v>
      </c>
      <c r="E2674" s="6">
        <v>0.1</v>
      </c>
      <c r="F2674" s="7">
        <v>1</v>
      </c>
      <c r="G2674" s="4">
        <v>1998</v>
      </c>
      <c r="H2674" s="18">
        <f t="shared" si="82"/>
        <v>1999</v>
      </c>
      <c r="I2674" s="5" t="s">
        <v>3543</v>
      </c>
      <c r="J2674" t="str">
        <f t="shared" si="83"/>
        <v>Ellis Funk</v>
      </c>
    </row>
    <row r="2675" spans="1:10" ht="15" x14ac:dyDescent="0.25">
      <c r="A2675" s="5" t="s">
        <v>716</v>
      </c>
      <c r="B2675" s="6">
        <v>276.2</v>
      </c>
      <c r="C2675" s="19">
        <v>50</v>
      </c>
      <c r="D2675" s="7">
        <v>0</v>
      </c>
      <c r="E2675" s="6">
        <v>0.3</v>
      </c>
      <c r="F2675" s="7">
        <v>6</v>
      </c>
      <c r="G2675" s="4">
        <v>1998</v>
      </c>
      <c r="H2675" s="18">
        <f t="shared" si="82"/>
        <v>1999</v>
      </c>
      <c r="I2675" s="5" t="s">
        <v>2827</v>
      </c>
      <c r="J2675" t="str">
        <f t="shared" si="83"/>
        <v>Fenwick West</v>
      </c>
    </row>
    <row r="2676" spans="1:10" ht="15" x14ac:dyDescent="0.25">
      <c r="A2676" s="5" t="s">
        <v>1765</v>
      </c>
      <c r="B2676" s="6">
        <v>18.7</v>
      </c>
      <c r="C2676" s="19">
        <v>172</v>
      </c>
      <c r="D2676" s="7">
        <v>0</v>
      </c>
      <c r="E2676" s="6">
        <v>0</v>
      </c>
      <c r="F2676" s="7">
        <v>1</v>
      </c>
      <c r="G2676" s="4">
        <v>1998</v>
      </c>
      <c r="H2676" s="18">
        <f t="shared" si="82"/>
        <v>1999</v>
      </c>
      <c r="I2676" s="5" t="s">
        <v>2953</v>
      </c>
      <c r="J2676" t="str">
        <f t="shared" si="83"/>
        <v>Fisher Thurber</v>
      </c>
    </row>
    <row r="2677" spans="1:10" ht="15" x14ac:dyDescent="0.25">
      <c r="A2677" s="5" t="s">
        <v>76</v>
      </c>
      <c r="B2677" s="6">
        <v>90.8</v>
      </c>
      <c r="C2677" s="19">
        <v>89</v>
      </c>
      <c r="D2677" s="7">
        <v>0</v>
      </c>
      <c r="E2677" s="6">
        <v>0.1</v>
      </c>
      <c r="F2677" s="7">
        <v>1</v>
      </c>
      <c r="G2677" s="4">
        <v>1998</v>
      </c>
      <c r="H2677" s="18">
        <f t="shared" si="82"/>
        <v>1999</v>
      </c>
      <c r="I2677" s="5" t="s">
        <v>2617</v>
      </c>
      <c r="J2677" t="str">
        <f t="shared" si="83"/>
        <v>Foley Lardner</v>
      </c>
    </row>
    <row r="2678" spans="1:10" ht="15" x14ac:dyDescent="0.25">
      <c r="A2678" s="5" t="s">
        <v>1095</v>
      </c>
      <c r="B2678" s="6">
        <v>46.6</v>
      </c>
      <c r="C2678" s="20">
        <v>118</v>
      </c>
      <c r="D2678" s="7">
        <v>1</v>
      </c>
      <c r="E2678" s="6">
        <v>0.1</v>
      </c>
      <c r="F2678" s="7">
        <v>2</v>
      </c>
      <c r="G2678" s="4">
        <v>1998</v>
      </c>
      <c r="H2678" s="18">
        <f t="shared" si="82"/>
        <v>1999</v>
      </c>
      <c r="I2678" s="5" t="s">
        <v>3153</v>
      </c>
      <c r="J2678" t="str">
        <f t="shared" si="83"/>
        <v>Foley Hoag</v>
      </c>
    </row>
    <row r="2679" spans="1:10" ht="15" x14ac:dyDescent="0.25">
      <c r="A2679" s="5" t="s">
        <v>987</v>
      </c>
      <c r="B2679" s="6">
        <v>16.600000000000001</v>
      </c>
      <c r="C2679" s="20">
        <v>178</v>
      </c>
      <c r="D2679" s="7">
        <v>1</v>
      </c>
      <c r="E2679" s="6">
        <v>0</v>
      </c>
      <c r="F2679" s="7">
        <v>1</v>
      </c>
      <c r="G2679" s="4">
        <v>1998</v>
      </c>
      <c r="H2679" s="18">
        <f t="shared" si="82"/>
        <v>1999</v>
      </c>
      <c r="I2679" s="5" t="s">
        <v>3069</v>
      </c>
      <c r="J2679" t="str">
        <f t="shared" si="83"/>
        <v>Foster Pepper</v>
      </c>
    </row>
    <row r="2680" spans="1:10" ht="15" x14ac:dyDescent="0.25">
      <c r="A2680" s="5" t="s">
        <v>1230</v>
      </c>
      <c r="B2680" s="6">
        <v>17.3</v>
      </c>
      <c r="C2680" s="19">
        <v>176</v>
      </c>
      <c r="D2680" s="7">
        <v>0</v>
      </c>
      <c r="E2680" s="6">
        <v>0</v>
      </c>
      <c r="F2680" s="7">
        <v>2</v>
      </c>
      <c r="G2680" s="4">
        <v>1998</v>
      </c>
      <c r="H2680" s="18">
        <f t="shared" si="82"/>
        <v>1999</v>
      </c>
      <c r="I2680" s="5" t="s">
        <v>3260</v>
      </c>
      <c r="J2680" t="str">
        <f t="shared" si="83"/>
        <v>Fredrikson Byron</v>
      </c>
    </row>
    <row r="2681" spans="1:10" ht="15" x14ac:dyDescent="0.25">
      <c r="A2681" s="5" t="s">
        <v>1617</v>
      </c>
      <c r="B2681" s="6">
        <v>34.700000000000003</v>
      </c>
      <c r="C2681" s="19">
        <v>140</v>
      </c>
      <c r="D2681" s="7">
        <v>0</v>
      </c>
      <c r="E2681" s="6">
        <v>0</v>
      </c>
      <c r="F2681" s="7">
        <v>1</v>
      </c>
      <c r="G2681" s="4">
        <v>1998</v>
      </c>
      <c r="H2681" s="18">
        <f t="shared" si="82"/>
        <v>1999</v>
      </c>
      <c r="I2681" s="5" t="s">
        <v>3565</v>
      </c>
      <c r="J2681" t="str">
        <f t="shared" si="83"/>
        <v>Freshman Marantz</v>
      </c>
    </row>
    <row r="2682" spans="1:10" ht="15" x14ac:dyDescent="0.25">
      <c r="A2682" s="5" t="s">
        <v>997</v>
      </c>
      <c r="B2682" s="6">
        <v>218.9</v>
      </c>
      <c r="C2682" s="19">
        <v>55</v>
      </c>
      <c r="D2682" s="7">
        <v>0</v>
      </c>
      <c r="E2682" s="6">
        <v>0.2</v>
      </c>
      <c r="F2682" s="7">
        <v>2</v>
      </c>
      <c r="G2682" s="4">
        <v>1998</v>
      </c>
      <c r="H2682" s="18">
        <f t="shared" si="82"/>
        <v>1999</v>
      </c>
      <c r="I2682" s="5" t="s">
        <v>2585</v>
      </c>
      <c r="J2682" t="str">
        <f t="shared" si="83"/>
        <v>Fried Frank</v>
      </c>
    </row>
    <row r="2683" spans="1:10" ht="15" x14ac:dyDescent="0.25">
      <c r="A2683" s="5" t="s">
        <v>1742</v>
      </c>
      <c r="B2683" s="6">
        <v>224.3</v>
      </c>
      <c r="C2683" s="19">
        <v>54</v>
      </c>
      <c r="D2683" s="7">
        <v>0</v>
      </c>
      <c r="E2683" s="6">
        <v>0.3</v>
      </c>
      <c r="F2683" s="7">
        <v>1</v>
      </c>
      <c r="G2683" s="4">
        <v>1998</v>
      </c>
      <c r="H2683" s="18">
        <f t="shared" si="82"/>
        <v>1999</v>
      </c>
      <c r="I2683" s="5" t="s">
        <v>3651</v>
      </c>
      <c r="J2683" t="str">
        <f t="shared" si="83"/>
        <v>Frost Jacobs</v>
      </c>
    </row>
    <row r="2684" spans="1:10" ht="15" x14ac:dyDescent="0.25">
      <c r="A2684" s="5" t="s">
        <v>22</v>
      </c>
      <c r="B2684" s="6">
        <v>67.3</v>
      </c>
      <c r="C2684" s="19">
        <v>104</v>
      </c>
      <c r="D2684" s="7">
        <v>0</v>
      </c>
      <c r="E2684" s="6">
        <v>0.1</v>
      </c>
      <c r="F2684" s="7">
        <v>4</v>
      </c>
      <c r="G2684" s="4">
        <v>1998</v>
      </c>
      <c r="H2684" s="18">
        <f t="shared" si="82"/>
        <v>1999</v>
      </c>
      <c r="I2684" s="5" t="s">
        <v>2586</v>
      </c>
      <c r="J2684" t="str">
        <f t="shared" si="83"/>
        <v>Fulbright Jaworski</v>
      </c>
    </row>
    <row r="2685" spans="1:10" ht="15" x14ac:dyDescent="0.25">
      <c r="A2685" s="5" t="s">
        <v>1696</v>
      </c>
      <c r="B2685" s="6">
        <v>165.3</v>
      </c>
      <c r="C2685" s="19">
        <v>63</v>
      </c>
      <c r="D2685" s="7">
        <v>0</v>
      </c>
      <c r="E2685" s="6">
        <v>0.2</v>
      </c>
      <c r="F2685" s="7">
        <v>3</v>
      </c>
      <c r="G2685" s="4">
        <v>1998</v>
      </c>
      <c r="H2685" s="18">
        <f t="shared" si="82"/>
        <v>1999</v>
      </c>
      <c r="I2685" s="5" t="s">
        <v>1696</v>
      </c>
      <c r="J2685" t="str">
        <f t="shared" si="83"/>
        <v>Fund Asset</v>
      </c>
    </row>
    <row r="2686" spans="1:10" ht="15" x14ac:dyDescent="0.25">
      <c r="A2686" s="5" t="s">
        <v>1150</v>
      </c>
      <c r="B2686" s="6">
        <v>26.5</v>
      </c>
      <c r="C2686" s="19">
        <v>154</v>
      </c>
      <c r="D2686" s="7">
        <v>0</v>
      </c>
      <c r="E2686" s="6">
        <v>0</v>
      </c>
      <c r="F2686" s="7">
        <v>1</v>
      </c>
      <c r="G2686" s="4">
        <v>1998</v>
      </c>
      <c r="H2686" s="18">
        <f t="shared" si="82"/>
        <v>1999</v>
      </c>
      <c r="I2686" s="5" t="s">
        <v>3198</v>
      </c>
      <c r="J2686" t="str">
        <f t="shared" si="83"/>
        <v>Gallop Johnson</v>
      </c>
    </row>
    <row r="2687" spans="1:10" ht="15" x14ac:dyDescent="0.25">
      <c r="A2687" s="5" t="s">
        <v>858</v>
      </c>
      <c r="B2687" s="6">
        <v>55</v>
      </c>
      <c r="C2687" s="19">
        <v>113</v>
      </c>
      <c r="D2687" s="7">
        <v>0</v>
      </c>
      <c r="E2687" s="6">
        <v>0.1</v>
      </c>
      <c r="F2687" s="7">
        <v>1</v>
      </c>
      <c r="G2687" s="4">
        <v>1998</v>
      </c>
      <c r="H2687" s="18">
        <f t="shared" si="82"/>
        <v>1999</v>
      </c>
      <c r="I2687" s="5" t="s">
        <v>858</v>
      </c>
      <c r="J2687" t="str">
        <f t="shared" si="83"/>
        <v>General Counsel</v>
      </c>
    </row>
    <row r="2688" spans="1:10" ht="15" x14ac:dyDescent="0.25">
      <c r="A2688" s="5" t="s">
        <v>1772</v>
      </c>
      <c r="B2688" s="6">
        <v>14.5</v>
      </c>
      <c r="C2688" s="19">
        <v>187</v>
      </c>
      <c r="D2688" s="7">
        <v>0</v>
      </c>
      <c r="E2688" s="6">
        <v>0</v>
      </c>
      <c r="F2688" s="7">
        <v>2</v>
      </c>
      <c r="G2688" s="4">
        <v>1998</v>
      </c>
      <c r="H2688" s="18">
        <f t="shared" si="82"/>
        <v>1999</v>
      </c>
      <c r="I2688" s="5" t="s">
        <v>3672</v>
      </c>
      <c r="J2688" t="str">
        <f t="shared" si="83"/>
        <v>Gersten Savage</v>
      </c>
    </row>
    <row r="2689" spans="1:10" ht="15" x14ac:dyDescent="0.25">
      <c r="A2689" s="5" t="s">
        <v>1757</v>
      </c>
      <c r="B2689" s="6">
        <v>32.9</v>
      </c>
      <c r="C2689" s="20">
        <v>141</v>
      </c>
      <c r="D2689" s="7">
        <v>1</v>
      </c>
      <c r="E2689" s="6">
        <v>0</v>
      </c>
      <c r="F2689" s="7">
        <v>2</v>
      </c>
      <c r="G2689" s="4">
        <v>1998</v>
      </c>
      <c r="H2689" s="18">
        <f t="shared" si="82"/>
        <v>1999</v>
      </c>
      <c r="I2689" s="5" t="s">
        <v>3659</v>
      </c>
      <c r="J2689" t="str">
        <f t="shared" si="83"/>
        <v>Gibbons Del</v>
      </c>
    </row>
    <row r="2690" spans="1:10" ht="15" x14ac:dyDescent="0.25">
      <c r="A2690" s="5" t="s">
        <v>921</v>
      </c>
      <c r="B2690" s="6">
        <v>777.8</v>
      </c>
      <c r="C2690" s="19">
        <v>23</v>
      </c>
      <c r="D2690" s="7">
        <v>0</v>
      </c>
      <c r="E2690" s="6">
        <v>0.9</v>
      </c>
      <c r="F2690" s="7">
        <v>5</v>
      </c>
      <c r="G2690" s="4">
        <v>1998</v>
      </c>
      <c r="H2690" s="18">
        <f t="shared" ref="H2690:H2753" si="84">G2690+1</f>
        <v>1999</v>
      </c>
      <c r="I2690" s="5" t="s">
        <v>2587</v>
      </c>
      <c r="J2690" t="str">
        <f t="shared" ref="J2690:J2753" si="85">TRIM(LEFT(SUBSTITUTE(I2690," ",REPT(" ",100)),200))</f>
        <v>Gibson Dunn</v>
      </c>
    </row>
    <row r="2691" spans="1:10" ht="15" x14ac:dyDescent="0.25">
      <c r="A2691" s="5" t="s">
        <v>864</v>
      </c>
      <c r="B2691" s="6">
        <v>195.1</v>
      </c>
      <c r="C2691" s="19">
        <v>58</v>
      </c>
      <c r="D2691" s="7">
        <v>0</v>
      </c>
      <c r="E2691" s="6">
        <v>0.2</v>
      </c>
      <c r="F2691" s="7">
        <v>4</v>
      </c>
      <c r="G2691" s="4">
        <v>1998</v>
      </c>
      <c r="H2691" s="18">
        <f t="shared" si="84"/>
        <v>1999</v>
      </c>
      <c r="I2691" s="5" t="s">
        <v>2988</v>
      </c>
      <c r="J2691" t="str">
        <f t="shared" si="85"/>
        <v>Goodwin Procter</v>
      </c>
    </row>
    <row r="2692" spans="1:10" ht="15" x14ac:dyDescent="0.25">
      <c r="A2692" s="5" t="s">
        <v>1768</v>
      </c>
      <c r="B2692" s="6">
        <v>16.600000000000001</v>
      </c>
      <c r="C2692" s="20">
        <v>178</v>
      </c>
      <c r="D2692" s="7">
        <v>1</v>
      </c>
      <c r="E2692" s="6">
        <v>0</v>
      </c>
      <c r="F2692" s="7">
        <v>1</v>
      </c>
      <c r="G2692" s="4">
        <v>1998</v>
      </c>
      <c r="H2692" s="18">
        <f t="shared" si="84"/>
        <v>1999</v>
      </c>
      <c r="I2692" s="5" t="s">
        <v>3669</v>
      </c>
      <c r="J2692" t="str">
        <f t="shared" si="85"/>
        <v>Gordon Thomas</v>
      </c>
    </row>
    <row r="2693" spans="1:10" ht="15" x14ac:dyDescent="0.25">
      <c r="A2693" s="5" t="s">
        <v>1751</v>
      </c>
      <c r="B2693" s="6">
        <v>46.2</v>
      </c>
      <c r="C2693" s="19">
        <v>121</v>
      </c>
      <c r="D2693" s="7">
        <v>0</v>
      </c>
      <c r="E2693" s="6">
        <v>0.1</v>
      </c>
      <c r="F2693" s="7">
        <v>1</v>
      </c>
      <c r="G2693" s="4">
        <v>1998</v>
      </c>
      <c r="H2693" s="18">
        <f t="shared" si="84"/>
        <v>1999</v>
      </c>
      <c r="I2693" s="5" t="s">
        <v>3656</v>
      </c>
      <c r="J2693" t="str">
        <f t="shared" si="85"/>
        <v>Goulston Storrs</v>
      </c>
    </row>
    <row r="2694" spans="1:10" ht="15" x14ac:dyDescent="0.25">
      <c r="A2694" s="5" t="s">
        <v>1764</v>
      </c>
      <c r="B2694" s="6">
        <v>19.399999999999999</v>
      </c>
      <c r="C2694" s="19">
        <v>168</v>
      </c>
      <c r="D2694" s="7">
        <v>0</v>
      </c>
      <c r="E2694" s="6">
        <v>0</v>
      </c>
      <c r="F2694" s="7">
        <v>1</v>
      </c>
      <c r="G2694" s="4">
        <v>1998</v>
      </c>
      <c r="H2694" s="18">
        <f t="shared" si="84"/>
        <v>1999</v>
      </c>
      <c r="I2694" s="5" t="s">
        <v>3666</v>
      </c>
      <c r="J2694" t="str">
        <f t="shared" si="85"/>
        <v>Grady Associates</v>
      </c>
    </row>
    <row r="2695" spans="1:10" ht="15" x14ac:dyDescent="0.25">
      <c r="A2695" s="5" t="s">
        <v>177</v>
      </c>
      <c r="B2695" s="6">
        <v>16.2</v>
      </c>
      <c r="C2695" s="19">
        <v>182</v>
      </c>
      <c r="D2695" s="7">
        <v>0</v>
      </c>
      <c r="E2695" s="6">
        <v>0</v>
      </c>
      <c r="F2695" s="7">
        <v>1</v>
      </c>
      <c r="G2695" s="4">
        <v>1998</v>
      </c>
      <c r="H2695" s="18">
        <f t="shared" si="84"/>
        <v>1999</v>
      </c>
      <c r="I2695" s="5" t="s">
        <v>2652</v>
      </c>
      <c r="J2695" t="str">
        <f t="shared" si="85"/>
        <v>Graham James</v>
      </c>
    </row>
    <row r="2696" spans="1:10" ht="15" x14ac:dyDescent="0.25">
      <c r="A2696" s="5" t="s">
        <v>235</v>
      </c>
      <c r="B2696" s="6">
        <v>833.8</v>
      </c>
      <c r="C2696" s="19">
        <v>18</v>
      </c>
      <c r="D2696" s="7">
        <v>0</v>
      </c>
      <c r="E2696" s="6">
        <v>0.9</v>
      </c>
      <c r="F2696" s="7">
        <v>6</v>
      </c>
      <c r="G2696" s="4">
        <v>1998</v>
      </c>
      <c r="H2696" s="18">
        <f t="shared" si="84"/>
        <v>1999</v>
      </c>
      <c r="I2696" s="5" t="s">
        <v>2673</v>
      </c>
      <c r="J2696" t="str">
        <f t="shared" si="85"/>
        <v>Gray Cary</v>
      </c>
    </row>
    <row r="2697" spans="1:10" ht="15" x14ac:dyDescent="0.25">
      <c r="A2697" s="5" t="s">
        <v>236</v>
      </c>
      <c r="B2697" s="6">
        <v>24</v>
      </c>
      <c r="C2697" s="19">
        <v>158</v>
      </c>
      <c r="D2697" s="7">
        <v>0</v>
      </c>
      <c r="E2697" s="6">
        <v>0</v>
      </c>
      <c r="F2697" s="7">
        <v>3</v>
      </c>
      <c r="G2697" s="4">
        <v>1998</v>
      </c>
      <c r="H2697" s="18">
        <f t="shared" si="84"/>
        <v>1999</v>
      </c>
      <c r="I2697" s="5" t="s">
        <v>236</v>
      </c>
      <c r="J2697" t="str">
        <f t="shared" si="85"/>
        <v>Greenberg Traurig</v>
      </c>
    </row>
    <row r="2698" spans="1:10" ht="15" x14ac:dyDescent="0.25">
      <c r="A2698" s="5" t="s">
        <v>1379</v>
      </c>
      <c r="B2698" s="6">
        <v>145.6</v>
      </c>
      <c r="C2698" s="19">
        <v>66</v>
      </c>
      <c r="D2698" s="7">
        <v>0</v>
      </c>
      <c r="E2698" s="6">
        <v>0.2</v>
      </c>
      <c r="F2698" s="7">
        <v>7</v>
      </c>
      <c r="G2698" s="4">
        <v>1998</v>
      </c>
      <c r="H2698" s="18">
        <f t="shared" si="84"/>
        <v>1999</v>
      </c>
      <c r="I2698" s="5" t="s">
        <v>3375</v>
      </c>
      <c r="J2698" t="str">
        <f t="shared" si="85"/>
        <v>Greenberg Traurig</v>
      </c>
    </row>
    <row r="2699" spans="1:10" ht="15" x14ac:dyDescent="0.25">
      <c r="A2699" s="5" t="s">
        <v>1769</v>
      </c>
      <c r="B2699" s="6">
        <v>16.5</v>
      </c>
      <c r="C2699" s="20">
        <v>180</v>
      </c>
      <c r="D2699" s="7">
        <v>1</v>
      </c>
      <c r="E2699" s="6">
        <v>0</v>
      </c>
      <c r="F2699" s="7">
        <v>1</v>
      </c>
      <c r="G2699" s="4">
        <v>1998</v>
      </c>
      <c r="H2699" s="18">
        <f t="shared" si="84"/>
        <v>1999</v>
      </c>
      <c r="I2699" s="5" t="s">
        <v>2954</v>
      </c>
      <c r="J2699" t="str">
        <f t="shared" si="85"/>
        <v>Grover T.</v>
      </c>
    </row>
    <row r="2700" spans="1:10" ht="15" x14ac:dyDescent="0.25">
      <c r="A2700" s="5" t="s">
        <v>1612</v>
      </c>
      <c r="B2700" s="6">
        <v>188.9</v>
      </c>
      <c r="C2700" s="19">
        <v>59</v>
      </c>
      <c r="D2700" s="7">
        <v>0</v>
      </c>
      <c r="E2700" s="6">
        <v>0.2</v>
      </c>
      <c r="F2700" s="7">
        <v>6</v>
      </c>
      <c r="G2700" s="4">
        <v>1998</v>
      </c>
      <c r="H2700" s="18">
        <f t="shared" si="84"/>
        <v>1999</v>
      </c>
      <c r="I2700" s="5" t="s">
        <v>2974</v>
      </c>
      <c r="J2700" t="str">
        <f t="shared" si="85"/>
        <v>Gunderson Dettmer</v>
      </c>
    </row>
    <row r="2701" spans="1:10" ht="15" x14ac:dyDescent="0.25">
      <c r="A2701" s="5" t="s">
        <v>1753</v>
      </c>
      <c r="B2701" s="6">
        <v>42.5</v>
      </c>
      <c r="C2701" s="20">
        <v>127</v>
      </c>
      <c r="D2701" s="7">
        <v>1</v>
      </c>
      <c r="E2701" s="6">
        <v>0.1</v>
      </c>
      <c r="F2701" s="7">
        <v>1</v>
      </c>
      <c r="G2701" s="4">
        <v>1998</v>
      </c>
      <c r="H2701" s="18">
        <f t="shared" si="84"/>
        <v>1999</v>
      </c>
      <c r="I2701" s="5" t="s">
        <v>1753</v>
      </c>
      <c r="J2701" t="str">
        <f t="shared" si="85"/>
        <v>Gunderson Stough</v>
      </c>
    </row>
    <row r="2702" spans="1:10" ht="15" x14ac:dyDescent="0.25">
      <c r="A2702" s="5" t="s">
        <v>875</v>
      </c>
      <c r="B2702" s="6">
        <v>366.4</v>
      </c>
      <c r="C2702" s="19">
        <v>41</v>
      </c>
      <c r="D2702" s="7">
        <v>0</v>
      </c>
      <c r="E2702" s="6">
        <v>0.4</v>
      </c>
      <c r="F2702" s="7">
        <v>9</v>
      </c>
      <c r="G2702" s="4">
        <v>1998</v>
      </c>
      <c r="H2702" s="18">
        <f t="shared" si="84"/>
        <v>1999</v>
      </c>
      <c r="I2702" s="5" t="s">
        <v>2995</v>
      </c>
      <c r="J2702" t="str">
        <f t="shared" si="85"/>
        <v>Hale Dorr</v>
      </c>
    </row>
    <row r="2703" spans="1:10" ht="15" x14ac:dyDescent="0.25">
      <c r="A2703" s="5" t="s">
        <v>1578</v>
      </c>
      <c r="B2703" s="6">
        <v>65</v>
      </c>
      <c r="C2703" s="19">
        <v>106</v>
      </c>
      <c r="D2703" s="7">
        <v>0</v>
      </c>
      <c r="E2703" s="6">
        <v>0.1</v>
      </c>
      <c r="F2703" s="7">
        <v>1</v>
      </c>
      <c r="G2703" s="4">
        <v>1998</v>
      </c>
      <c r="H2703" s="18">
        <f t="shared" si="84"/>
        <v>1999</v>
      </c>
      <c r="I2703" s="5" t="s">
        <v>3537</v>
      </c>
      <c r="J2703" t="str">
        <f t="shared" si="85"/>
        <v>Harwell Howard</v>
      </c>
    </row>
    <row r="2704" spans="1:10" ht="15" x14ac:dyDescent="0.25">
      <c r="A2704" s="5" t="s">
        <v>1157</v>
      </c>
      <c r="B2704" s="6">
        <v>12.7</v>
      </c>
      <c r="C2704" s="19">
        <v>194</v>
      </c>
      <c r="D2704" s="7">
        <v>0</v>
      </c>
      <c r="E2704" s="6">
        <v>0</v>
      </c>
      <c r="F2704" s="7">
        <v>1</v>
      </c>
      <c r="G2704" s="4">
        <v>1998</v>
      </c>
      <c r="H2704" s="18">
        <f t="shared" si="84"/>
        <v>1999</v>
      </c>
      <c r="I2704" s="5" t="s">
        <v>3203</v>
      </c>
      <c r="J2704" t="str">
        <f t="shared" si="85"/>
        <v>Haskell Slaughter</v>
      </c>
    </row>
    <row r="2705" spans="1:10" ht="15" x14ac:dyDescent="0.25">
      <c r="A2705" s="5" t="s">
        <v>1104</v>
      </c>
      <c r="B2705" s="6">
        <v>70.2</v>
      </c>
      <c r="C2705" s="20">
        <v>98</v>
      </c>
      <c r="D2705" s="7">
        <v>1</v>
      </c>
      <c r="E2705" s="6">
        <v>0.1</v>
      </c>
      <c r="F2705" s="7">
        <v>2</v>
      </c>
      <c r="G2705" s="4">
        <v>1998</v>
      </c>
      <c r="H2705" s="18">
        <f t="shared" si="84"/>
        <v>1999</v>
      </c>
      <c r="I2705" s="5" t="s">
        <v>3162</v>
      </c>
      <c r="J2705" t="str">
        <f t="shared" si="85"/>
        <v>Haythe Curley</v>
      </c>
    </row>
    <row r="2706" spans="1:10" ht="15" x14ac:dyDescent="0.25">
      <c r="A2706" s="5" t="s">
        <v>83</v>
      </c>
      <c r="B2706" s="6">
        <v>438.6</v>
      </c>
      <c r="C2706" s="19">
        <v>37</v>
      </c>
      <c r="D2706" s="7">
        <v>0</v>
      </c>
      <c r="E2706" s="6">
        <v>0.5</v>
      </c>
      <c r="F2706" s="7">
        <v>6</v>
      </c>
      <c r="G2706" s="4">
        <v>1998</v>
      </c>
      <c r="H2706" s="18">
        <f t="shared" si="84"/>
        <v>1999</v>
      </c>
      <c r="I2706" s="5" t="s">
        <v>2620</v>
      </c>
      <c r="J2706" t="str">
        <f t="shared" si="85"/>
        <v>Hogan Hartson</v>
      </c>
    </row>
    <row r="2707" spans="1:10" ht="15" x14ac:dyDescent="0.25">
      <c r="A2707" s="5" t="s">
        <v>278</v>
      </c>
      <c r="B2707" s="6">
        <v>16.899999999999999</v>
      </c>
      <c r="C2707" s="19">
        <v>177</v>
      </c>
      <c r="D2707" s="7">
        <v>0</v>
      </c>
      <c r="E2707" s="6">
        <v>0</v>
      </c>
      <c r="F2707" s="7">
        <v>1</v>
      </c>
      <c r="G2707" s="4">
        <v>1998</v>
      </c>
      <c r="H2707" s="18">
        <f t="shared" si="84"/>
        <v>1999</v>
      </c>
      <c r="I2707" s="5" t="s">
        <v>2702</v>
      </c>
      <c r="J2707" t="str">
        <f t="shared" si="85"/>
        <v>Holland Hart</v>
      </c>
    </row>
    <row r="2708" spans="1:10" ht="15" x14ac:dyDescent="0.25">
      <c r="A2708" s="5" t="s">
        <v>739</v>
      </c>
      <c r="B2708" s="6">
        <v>41.5</v>
      </c>
      <c r="C2708" s="19">
        <v>129</v>
      </c>
      <c r="D2708" s="7">
        <v>0</v>
      </c>
      <c r="E2708" s="6">
        <v>0.1</v>
      </c>
      <c r="F2708" s="7">
        <v>3</v>
      </c>
      <c r="G2708" s="4">
        <v>1998</v>
      </c>
      <c r="H2708" s="18">
        <f t="shared" si="84"/>
        <v>1999</v>
      </c>
      <c r="I2708" s="5" t="s">
        <v>2838</v>
      </c>
      <c r="J2708" t="str">
        <f t="shared" si="85"/>
        <v>Holland Knight</v>
      </c>
    </row>
    <row r="2709" spans="1:10" ht="15" x14ac:dyDescent="0.25">
      <c r="A2709" s="5" t="s">
        <v>1741</v>
      </c>
      <c r="B2709" s="6">
        <v>238.7</v>
      </c>
      <c r="C2709" s="19">
        <v>52</v>
      </c>
      <c r="D2709" s="7">
        <v>0</v>
      </c>
      <c r="E2709" s="6">
        <v>0.3</v>
      </c>
      <c r="F2709" s="7">
        <v>1</v>
      </c>
      <c r="G2709" s="4">
        <v>1998</v>
      </c>
      <c r="H2709" s="18">
        <f t="shared" si="84"/>
        <v>1999</v>
      </c>
      <c r="I2709" s="5" t="s">
        <v>3650</v>
      </c>
      <c r="J2709" t="str">
        <f t="shared" si="85"/>
        <v>Holleb Coff</v>
      </c>
    </row>
    <row r="2710" spans="1:10" ht="15" x14ac:dyDescent="0.25">
      <c r="A2710" s="5" t="s">
        <v>1452</v>
      </c>
      <c r="B2710" s="6">
        <v>46.6</v>
      </c>
      <c r="C2710" s="20">
        <v>118</v>
      </c>
      <c r="D2710" s="7">
        <v>1</v>
      </c>
      <c r="E2710" s="6">
        <v>0.1</v>
      </c>
      <c r="F2710" s="7">
        <v>2</v>
      </c>
      <c r="G2710" s="4">
        <v>1998</v>
      </c>
      <c r="H2710" s="18">
        <f t="shared" si="84"/>
        <v>1999</v>
      </c>
      <c r="I2710" s="5" t="s">
        <v>1452</v>
      </c>
      <c r="J2710" t="str">
        <f t="shared" si="85"/>
        <v>Honigman Miller</v>
      </c>
    </row>
    <row r="2711" spans="1:10" ht="15" x14ac:dyDescent="0.25">
      <c r="A2711" s="5" t="s">
        <v>1746</v>
      </c>
      <c r="B2711" s="6">
        <v>98.7</v>
      </c>
      <c r="C2711" s="19">
        <v>85</v>
      </c>
      <c r="D2711" s="7">
        <v>0</v>
      </c>
      <c r="E2711" s="6">
        <v>0.1</v>
      </c>
      <c r="F2711" s="7">
        <v>1</v>
      </c>
      <c r="G2711" s="4">
        <v>1998</v>
      </c>
      <c r="H2711" s="18">
        <f t="shared" si="84"/>
        <v>1999</v>
      </c>
      <c r="I2711" s="5" t="s">
        <v>1746</v>
      </c>
      <c r="J2711" t="str">
        <f t="shared" si="85"/>
        <v>Howard Rice</v>
      </c>
    </row>
    <row r="2712" spans="1:10" ht="15" x14ac:dyDescent="0.25">
      <c r="A2712" s="5" t="s">
        <v>1745</v>
      </c>
      <c r="B2712" s="6">
        <v>100</v>
      </c>
      <c r="C2712" s="19">
        <v>84</v>
      </c>
      <c r="D2712" s="7">
        <v>0</v>
      </c>
      <c r="E2712" s="6">
        <v>0.1</v>
      </c>
      <c r="F2712" s="7">
        <v>1</v>
      </c>
      <c r="G2712" s="4">
        <v>1998</v>
      </c>
      <c r="H2712" s="18">
        <f t="shared" si="84"/>
        <v>1999</v>
      </c>
      <c r="I2712" s="5" t="s">
        <v>2952</v>
      </c>
      <c r="J2712" t="str">
        <f t="shared" si="85"/>
        <v>Howard Rice</v>
      </c>
    </row>
    <row r="2713" spans="1:10" ht="15" x14ac:dyDescent="0.25">
      <c r="A2713" s="5" t="s">
        <v>979</v>
      </c>
      <c r="B2713" s="6">
        <v>674</v>
      </c>
      <c r="C2713" s="19">
        <v>27</v>
      </c>
      <c r="D2713" s="7">
        <v>0</v>
      </c>
      <c r="E2713" s="6">
        <v>0.7</v>
      </c>
      <c r="F2713" s="7">
        <v>2</v>
      </c>
      <c r="G2713" s="4">
        <v>1998</v>
      </c>
      <c r="H2713" s="18">
        <f t="shared" si="84"/>
        <v>1999</v>
      </c>
      <c r="I2713" s="5" t="s">
        <v>3063</v>
      </c>
      <c r="J2713" t="str">
        <f t="shared" si="85"/>
        <v>Hughes Luce</v>
      </c>
    </row>
    <row r="2714" spans="1:10" ht="15" x14ac:dyDescent="0.25">
      <c r="A2714" s="5" t="s">
        <v>907</v>
      </c>
      <c r="B2714" s="6">
        <v>170.2</v>
      </c>
      <c r="C2714" s="19">
        <v>62</v>
      </c>
      <c r="D2714" s="7">
        <v>0</v>
      </c>
      <c r="E2714" s="6">
        <v>0.2</v>
      </c>
      <c r="F2714" s="7">
        <v>1</v>
      </c>
      <c r="G2714" s="4">
        <v>1998</v>
      </c>
      <c r="H2714" s="18">
        <f t="shared" si="84"/>
        <v>1999</v>
      </c>
      <c r="I2714" s="5" t="s">
        <v>3020</v>
      </c>
      <c r="J2714" t="str">
        <f t="shared" si="85"/>
        <v>Hutchins Wheeler</v>
      </c>
    </row>
    <row r="2715" spans="1:10" ht="15" x14ac:dyDescent="0.25">
      <c r="A2715" s="5" t="s">
        <v>1610</v>
      </c>
      <c r="B2715" s="6">
        <v>45.6</v>
      </c>
      <c r="C2715" s="19">
        <v>122</v>
      </c>
      <c r="D2715" s="7">
        <v>0</v>
      </c>
      <c r="E2715" s="6">
        <v>0.1</v>
      </c>
      <c r="F2715" s="7">
        <v>2</v>
      </c>
      <c r="G2715" s="4">
        <v>1998</v>
      </c>
      <c r="H2715" s="18">
        <f t="shared" si="84"/>
        <v>1999</v>
      </c>
      <c r="I2715" s="5" t="s">
        <v>3561</v>
      </c>
      <c r="J2715" t="str">
        <f t="shared" si="85"/>
        <v>Hutchins Wheeler</v>
      </c>
    </row>
    <row r="2716" spans="1:10" ht="15" x14ac:dyDescent="0.25">
      <c r="A2716" s="5" t="s">
        <v>1015</v>
      </c>
      <c r="B2716" s="6">
        <v>60.2</v>
      </c>
      <c r="C2716" s="19">
        <v>109</v>
      </c>
      <c r="D2716" s="7">
        <v>0</v>
      </c>
      <c r="E2716" s="6">
        <v>0.1</v>
      </c>
      <c r="F2716" s="7">
        <v>9</v>
      </c>
      <c r="G2716" s="4">
        <v>1998</v>
      </c>
      <c r="H2716" s="18">
        <f t="shared" si="84"/>
        <v>1999</v>
      </c>
      <c r="I2716" s="5" t="s">
        <v>1015</v>
      </c>
      <c r="J2716" t="str">
        <f t="shared" si="85"/>
        <v>Individual</v>
      </c>
    </row>
    <row r="2717" spans="1:10" ht="15" x14ac:dyDescent="0.25">
      <c r="A2717" s="5" t="s">
        <v>1420</v>
      </c>
      <c r="B2717" s="6">
        <v>51.8</v>
      </c>
      <c r="C2717" s="19">
        <v>115</v>
      </c>
      <c r="D2717" s="7">
        <v>0</v>
      </c>
      <c r="E2717" s="6">
        <v>0.1</v>
      </c>
      <c r="F2717" s="7">
        <v>1</v>
      </c>
      <c r="G2717" s="4">
        <v>1998</v>
      </c>
      <c r="H2717" s="18">
        <f t="shared" si="84"/>
        <v>1999</v>
      </c>
      <c r="I2717" s="5" t="s">
        <v>3405</v>
      </c>
      <c r="J2717" t="str">
        <f t="shared" si="85"/>
        <v>Jackson Tufts</v>
      </c>
    </row>
    <row r="2718" spans="1:10" ht="15" x14ac:dyDescent="0.25">
      <c r="A2718" s="5" t="s">
        <v>1629</v>
      </c>
      <c r="B2718" s="6">
        <v>137.9</v>
      </c>
      <c r="C2718" s="19">
        <v>68</v>
      </c>
      <c r="D2718" s="7">
        <v>0</v>
      </c>
      <c r="E2718" s="6">
        <v>0.2</v>
      </c>
      <c r="F2718" s="7">
        <v>4</v>
      </c>
      <c r="G2718" s="4">
        <v>1998</v>
      </c>
      <c r="H2718" s="18">
        <f t="shared" si="84"/>
        <v>1999</v>
      </c>
      <c r="I2718" s="5" t="s">
        <v>1629</v>
      </c>
      <c r="J2718" t="str">
        <f t="shared" si="85"/>
        <v>Jackson Walker</v>
      </c>
    </row>
    <row r="2719" spans="1:10" ht="15" x14ac:dyDescent="0.25">
      <c r="A2719" s="5" t="s">
        <v>1775</v>
      </c>
      <c r="B2719" s="6">
        <v>13.3</v>
      </c>
      <c r="C2719" s="19">
        <v>192</v>
      </c>
      <c r="D2719" s="7">
        <v>0</v>
      </c>
      <c r="E2719" s="6">
        <v>0</v>
      </c>
      <c r="F2719" s="7">
        <v>1</v>
      </c>
      <c r="G2719" s="4">
        <v>1998</v>
      </c>
      <c r="H2719" s="18">
        <f t="shared" si="84"/>
        <v>1999</v>
      </c>
      <c r="I2719" s="5" t="s">
        <v>3675</v>
      </c>
      <c r="J2719" t="str">
        <f t="shared" si="85"/>
        <v>Jamieson Moore</v>
      </c>
    </row>
    <row r="2720" spans="1:10" ht="15" x14ac:dyDescent="0.25">
      <c r="A2720" s="5" t="s">
        <v>1758</v>
      </c>
      <c r="B2720" s="6">
        <v>32.9</v>
      </c>
      <c r="C2720" s="20">
        <v>141</v>
      </c>
      <c r="D2720" s="7">
        <v>1</v>
      </c>
      <c r="E2720" s="6">
        <v>0</v>
      </c>
      <c r="F2720" s="7">
        <v>1</v>
      </c>
      <c r="G2720" s="4">
        <v>1998</v>
      </c>
      <c r="H2720" s="18">
        <f t="shared" si="84"/>
        <v>1999</v>
      </c>
      <c r="I2720" s="5" t="s">
        <v>3660</v>
      </c>
      <c r="J2720" t="str">
        <f t="shared" si="85"/>
        <v>Johnson Allen</v>
      </c>
    </row>
    <row r="2721" spans="1:10" ht="15" x14ac:dyDescent="0.25">
      <c r="A2721" s="5" t="s">
        <v>1760</v>
      </c>
      <c r="B2721" s="6">
        <v>23.7</v>
      </c>
      <c r="C2721" s="19">
        <v>160</v>
      </c>
      <c r="D2721" s="7">
        <v>0</v>
      </c>
      <c r="E2721" s="6">
        <v>0</v>
      </c>
      <c r="F2721" s="7">
        <v>2</v>
      </c>
      <c r="G2721" s="4">
        <v>1998</v>
      </c>
      <c r="H2721" s="18">
        <f t="shared" si="84"/>
        <v>1999</v>
      </c>
      <c r="I2721" s="5" t="s">
        <v>3662</v>
      </c>
      <c r="J2721" t="str">
        <f t="shared" si="85"/>
        <v>Jones Keller</v>
      </c>
    </row>
    <row r="2722" spans="1:10" ht="15" x14ac:dyDescent="0.25">
      <c r="A2722" s="5" t="s">
        <v>988</v>
      </c>
      <c r="B2722" s="6">
        <v>345.4</v>
      </c>
      <c r="C2722" s="19">
        <v>42</v>
      </c>
      <c r="D2722" s="7">
        <v>0</v>
      </c>
      <c r="E2722" s="6">
        <v>0.4</v>
      </c>
      <c r="F2722" s="7">
        <v>5</v>
      </c>
      <c r="G2722" s="4">
        <v>1998</v>
      </c>
      <c r="H2722" s="18">
        <f t="shared" si="84"/>
        <v>1999</v>
      </c>
      <c r="I2722" s="5" t="s">
        <v>2589</v>
      </c>
      <c r="J2722" t="str">
        <f t="shared" si="85"/>
        <v>Jones Day</v>
      </c>
    </row>
    <row r="2723" spans="1:10" ht="15" x14ac:dyDescent="0.25">
      <c r="A2723" s="5" t="s">
        <v>861</v>
      </c>
      <c r="B2723" s="6">
        <v>74.8</v>
      </c>
      <c r="C2723" s="19">
        <v>97</v>
      </c>
      <c r="D2723" s="7">
        <v>0</v>
      </c>
      <c r="E2723" s="6">
        <v>0.1</v>
      </c>
      <c r="F2723" s="7">
        <v>1</v>
      </c>
      <c r="G2723" s="4">
        <v>1998</v>
      </c>
      <c r="H2723" s="18">
        <f t="shared" si="84"/>
        <v>1999</v>
      </c>
      <c r="I2723" s="5" t="s">
        <v>2986</v>
      </c>
      <c r="J2723" t="str">
        <f t="shared" si="85"/>
        <v>Jones Walker</v>
      </c>
    </row>
    <row r="2724" spans="1:10" ht="15" x14ac:dyDescent="0.25">
      <c r="A2724" s="5" t="s">
        <v>1573</v>
      </c>
      <c r="B2724" s="6">
        <v>25.9</v>
      </c>
      <c r="C2724" s="19">
        <v>155</v>
      </c>
      <c r="D2724" s="7">
        <v>0</v>
      </c>
      <c r="E2724" s="6">
        <v>0</v>
      </c>
      <c r="F2724" s="7">
        <v>1</v>
      </c>
      <c r="G2724" s="4">
        <v>1998</v>
      </c>
      <c r="H2724" s="18">
        <f t="shared" si="84"/>
        <v>1999</v>
      </c>
      <c r="I2724" s="5" t="s">
        <v>3532</v>
      </c>
      <c r="J2724" t="str">
        <f t="shared" si="85"/>
        <v>Kahn Kleinman</v>
      </c>
    </row>
    <row r="2725" spans="1:10" ht="15" x14ac:dyDescent="0.25">
      <c r="A2725" s="5" t="s">
        <v>143</v>
      </c>
      <c r="B2725" s="8">
        <v>2261.5</v>
      </c>
      <c r="C2725" s="19">
        <v>11</v>
      </c>
      <c r="D2725" s="7">
        <v>0</v>
      </c>
      <c r="E2725" s="6">
        <v>2.5</v>
      </c>
      <c r="F2725" s="7">
        <v>5</v>
      </c>
      <c r="G2725" s="4">
        <v>1998</v>
      </c>
      <c r="H2725" s="18">
        <f t="shared" si="84"/>
        <v>1999</v>
      </c>
      <c r="I2725" s="5" t="s">
        <v>2641</v>
      </c>
      <c r="J2725" t="str">
        <f t="shared" si="85"/>
        <v>Katten Muchin</v>
      </c>
    </row>
    <row r="2726" spans="1:10" ht="15" x14ac:dyDescent="0.25">
      <c r="A2726" s="5" t="s">
        <v>859</v>
      </c>
      <c r="B2726" s="6">
        <v>111.3</v>
      </c>
      <c r="C2726" s="19">
        <v>80</v>
      </c>
      <c r="D2726" s="7">
        <v>0</v>
      </c>
      <c r="E2726" s="6">
        <v>0.1</v>
      </c>
      <c r="F2726" s="7">
        <v>2</v>
      </c>
      <c r="G2726" s="4">
        <v>1998</v>
      </c>
      <c r="H2726" s="18">
        <f t="shared" si="84"/>
        <v>1999</v>
      </c>
      <c r="I2726" s="5" t="s">
        <v>2984</v>
      </c>
      <c r="J2726" t="str">
        <f t="shared" si="85"/>
        <v>Kaye Scholer</v>
      </c>
    </row>
    <row r="2727" spans="1:10" ht="15" x14ac:dyDescent="0.25">
      <c r="A2727" s="5" t="s">
        <v>1747</v>
      </c>
      <c r="B2727" s="6">
        <v>90.1</v>
      </c>
      <c r="C2727" s="19">
        <v>90</v>
      </c>
      <c r="D2727" s="7">
        <v>0</v>
      </c>
      <c r="E2727" s="6">
        <v>0.1</v>
      </c>
      <c r="F2727" s="7">
        <v>2</v>
      </c>
      <c r="G2727" s="4">
        <v>1998</v>
      </c>
      <c r="H2727" s="18">
        <f t="shared" si="84"/>
        <v>1999</v>
      </c>
      <c r="I2727" s="5" t="s">
        <v>3653</v>
      </c>
      <c r="J2727" t="str">
        <f t="shared" si="85"/>
        <v>Kegler Brown</v>
      </c>
    </row>
    <row r="2728" spans="1:10" ht="15" x14ac:dyDescent="0.25">
      <c r="A2728" s="5" t="s">
        <v>1479</v>
      </c>
      <c r="B2728" s="6">
        <v>42.5</v>
      </c>
      <c r="C2728" s="20">
        <v>127</v>
      </c>
      <c r="D2728" s="7">
        <v>1</v>
      </c>
      <c r="E2728" s="6">
        <v>0.1</v>
      </c>
      <c r="F2728" s="7">
        <v>1</v>
      </c>
      <c r="G2728" s="4">
        <v>1998</v>
      </c>
      <c r="H2728" s="18">
        <f t="shared" si="84"/>
        <v>1999</v>
      </c>
      <c r="I2728" s="5" t="s">
        <v>3453</v>
      </c>
      <c r="J2728" t="str">
        <f t="shared" si="85"/>
        <v>Kilpatrick Cody</v>
      </c>
    </row>
    <row r="2729" spans="1:10" ht="15" x14ac:dyDescent="0.25">
      <c r="A2729" s="5" t="s">
        <v>1705</v>
      </c>
      <c r="B2729" s="6">
        <v>22.1</v>
      </c>
      <c r="C2729" s="19">
        <v>161</v>
      </c>
      <c r="D2729" s="7">
        <v>0</v>
      </c>
      <c r="E2729" s="6">
        <v>0</v>
      </c>
      <c r="F2729" s="7">
        <v>1</v>
      </c>
      <c r="G2729" s="4">
        <v>1998</v>
      </c>
      <c r="H2729" s="18">
        <f t="shared" si="84"/>
        <v>1999</v>
      </c>
      <c r="I2729" s="5" t="s">
        <v>1705</v>
      </c>
      <c r="J2729" t="str">
        <f t="shared" si="85"/>
        <v>Kilpatrick Stockton</v>
      </c>
    </row>
    <row r="2730" spans="1:10" ht="15" x14ac:dyDescent="0.25">
      <c r="A2730" s="5" t="s">
        <v>88</v>
      </c>
      <c r="B2730" s="6">
        <v>286.5</v>
      </c>
      <c r="C2730" s="19">
        <v>49</v>
      </c>
      <c r="D2730" s="7">
        <v>0</v>
      </c>
      <c r="E2730" s="6">
        <v>0.3</v>
      </c>
      <c r="F2730" s="7">
        <v>4</v>
      </c>
      <c r="G2730" s="4">
        <v>1998</v>
      </c>
      <c r="H2730" s="18">
        <f t="shared" si="84"/>
        <v>1999</v>
      </c>
      <c r="I2730" s="5" t="s">
        <v>2623</v>
      </c>
      <c r="J2730" t="str">
        <f t="shared" si="85"/>
        <v>King Spalding</v>
      </c>
    </row>
    <row r="2731" spans="1:10" ht="15" x14ac:dyDescent="0.25">
      <c r="A2731" s="5" t="s">
        <v>28</v>
      </c>
      <c r="B2731" s="6">
        <v>781.1</v>
      </c>
      <c r="C2731" s="19">
        <v>22</v>
      </c>
      <c r="D2731" s="7">
        <v>0</v>
      </c>
      <c r="E2731" s="6">
        <v>0.9</v>
      </c>
      <c r="F2731" s="7">
        <v>7</v>
      </c>
      <c r="G2731" s="4">
        <v>1998</v>
      </c>
      <c r="H2731" s="18">
        <f t="shared" si="84"/>
        <v>1999</v>
      </c>
      <c r="I2731" s="5" t="s">
        <v>2591</v>
      </c>
      <c r="J2731" t="str">
        <f t="shared" si="85"/>
        <v>Kirkland Ellis</v>
      </c>
    </row>
    <row r="2732" spans="1:10" ht="15" x14ac:dyDescent="0.25">
      <c r="A2732" s="5" t="s">
        <v>856</v>
      </c>
      <c r="B2732" s="8">
        <v>2557.4</v>
      </c>
      <c r="C2732" s="19">
        <v>9</v>
      </c>
      <c r="D2732" s="7">
        <v>0</v>
      </c>
      <c r="E2732" s="6">
        <v>2.8</v>
      </c>
      <c r="F2732" s="7">
        <v>6</v>
      </c>
      <c r="G2732" s="4">
        <v>1998</v>
      </c>
      <c r="H2732" s="18">
        <f t="shared" si="84"/>
        <v>1999</v>
      </c>
      <c r="I2732" s="5" t="s">
        <v>2982</v>
      </c>
      <c r="J2732" t="str">
        <f t="shared" si="85"/>
        <v>Kirkpatrick Lockhart</v>
      </c>
    </row>
    <row r="2733" spans="1:10" ht="15" x14ac:dyDescent="0.25">
      <c r="A2733" s="5" t="s">
        <v>1100</v>
      </c>
      <c r="B2733" s="6">
        <v>70</v>
      </c>
      <c r="C2733" s="19">
        <v>100</v>
      </c>
      <c r="D2733" s="7">
        <v>0</v>
      </c>
      <c r="E2733" s="6">
        <v>0.1</v>
      </c>
      <c r="F2733" s="7">
        <v>1</v>
      </c>
      <c r="G2733" s="4">
        <v>1998</v>
      </c>
      <c r="H2733" s="18">
        <f t="shared" si="84"/>
        <v>1999</v>
      </c>
      <c r="I2733" s="5" t="s">
        <v>3158</v>
      </c>
      <c r="J2733" t="str">
        <f t="shared" si="85"/>
        <v>Klehr Harrison</v>
      </c>
    </row>
    <row r="2734" spans="1:10" ht="15" x14ac:dyDescent="0.25">
      <c r="A2734" s="5" t="s">
        <v>1744</v>
      </c>
      <c r="B2734" s="6">
        <v>100.4</v>
      </c>
      <c r="C2734" s="19">
        <v>83</v>
      </c>
      <c r="D2734" s="7">
        <v>0</v>
      </c>
      <c r="E2734" s="6">
        <v>0.1</v>
      </c>
      <c r="F2734" s="7">
        <v>1</v>
      </c>
      <c r="G2734" s="4">
        <v>1998</v>
      </c>
      <c r="H2734" s="18">
        <f t="shared" si="84"/>
        <v>1999</v>
      </c>
      <c r="I2734" s="5" t="s">
        <v>3652</v>
      </c>
      <c r="J2734" t="str">
        <f t="shared" si="85"/>
        <v>Kohrman Jackson</v>
      </c>
    </row>
    <row r="2735" spans="1:10" ht="15" x14ac:dyDescent="0.25">
      <c r="A2735" s="5" t="s">
        <v>1035</v>
      </c>
      <c r="B2735" s="6">
        <v>53.6</v>
      </c>
      <c r="C2735" s="19">
        <v>114</v>
      </c>
      <c r="D2735" s="7">
        <v>0</v>
      </c>
      <c r="E2735" s="6">
        <v>0.1</v>
      </c>
      <c r="F2735" s="7">
        <v>1</v>
      </c>
      <c r="G2735" s="4">
        <v>1998</v>
      </c>
      <c r="H2735" s="18">
        <f t="shared" si="84"/>
        <v>1999</v>
      </c>
      <c r="I2735" s="5" t="s">
        <v>3105</v>
      </c>
      <c r="J2735" t="str">
        <f t="shared" si="85"/>
        <v>Kramer Levin</v>
      </c>
    </row>
    <row r="2736" spans="1:10" ht="15" x14ac:dyDescent="0.25">
      <c r="A2736" s="5" t="s">
        <v>1283</v>
      </c>
      <c r="B2736" s="6">
        <v>18</v>
      </c>
      <c r="C2736" s="19">
        <v>175</v>
      </c>
      <c r="D2736" s="7">
        <v>0</v>
      </c>
      <c r="E2736" s="6">
        <v>0</v>
      </c>
      <c r="F2736" s="7">
        <v>1</v>
      </c>
      <c r="G2736" s="4">
        <v>1998</v>
      </c>
      <c r="H2736" s="18">
        <f t="shared" si="84"/>
        <v>1999</v>
      </c>
      <c r="I2736" s="5" t="s">
        <v>2930</v>
      </c>
      <c r="J2736" t="str">
        <f t="shared" si="85"/>
        <v>Krieg Devault</v>
      </c>
    </row>
    <row r="2737" spans="1:10" ht="15" x14ac:dyDescent="0.25">
      <c r="A2737" s="5" t="s">
        <v>1776</v>
      </c>
      <c r="B2737" s="6">
        <v>11.8</v>
      </c>
      <c r="C2737" s="19">
        <v>195</v>
      </c>
      <c r="D2737" s="7">
        <v>0</v>
      </c>
      <c r="E2737" s="6">
        <v>0</v>
      </c>
      <c r="F2737" s="7">
        <v>1</v>
      </c>
      <c r="G2737" s="4">
        <v>1998</v>
      </c>
      <c r="H2737" s="18">
        <f t="shared" si="84"/>
        <v>1999</v>
      </c>
      <c r="I2737" s="5" t="s">
        <v>3676</v>
      </c>
      <c r="J2737" t="str">
        <f t="shared" si="85"/>
        <v>Lafollette Sinykin</v>
      </c>
    </row>
    <row r="2738" spans="1:10" ht="15" x14ac:dyDescent="0.25">
      <c r="A2738" s="5" t="s">
        <v>29</v>
      </c>
      <c r="B2738" s="6">
        <v>629</v>
      </c>
      <c r="C2738" s="19">
        <v>29</v>
      </c>
      <c r="D2738" s="7">
        <v>0</v>
      </c>
      <c r="E2738" s="6">
        <v>0.7</v>
      </c>
      <c r="F2738" s="7">
        <v>6</v>
      </c>
      <c r="G2738" s="4">
        <v>1998</v>
      </c>
      <c r="H2738" s="18">
        <f t="shared" si="84"/>
        <v>1999</v>
      </c>
      <c r="I2738" s="5" t="s">
        <v>2592</v>
      </c>
      <c r="J2738" t="str">
        <f t="shared" si="85"/>
        <v>Latham Watkins</v>
      </c>
    </row>
    <row r="2739" spans="1:10" ht="15" x14ac:dyDescent="0.25">
      <c r="A2739" s="5" t="s">
        <v>1152</v>
      </c>
      <c r="B2739" s="6">
        <v>305.3</v>
      </c>
      <c r="C2739" s="19">
        <v>44</v>
      </c>
      <c r="D2739" s="7">
        <v>0</v>
      </c>
      <c r="E2739" s="6">
        <v>0.3</v>
      </c>
      <c r="F2739" s="7">
        <v>1</v>
      </c>
      <c r="G2739" s="4">
        <v>1998</v>
      </c>
      <c r="H2739" s="18">
        <f t="shared" si="84"/>
        <v>1999</v>
      </c>
      <c r="I2739" s="5" t="s">
        <v>2593</v>
      </c>
      <c r="J2739" t="str">
        <f t="shared" si="85"/>
        <v>LeBoeuf Lamb</v>
      </c>
    </row>
    <row r="2740" spans="1:10" ht="15" x14ac:dyDescent="0.25">
      <c r="A2740" s="5" t="s">
        <v>1752</v>
      </c>
      <c r="B2740" s="6">
        <v>43</v>
      </c>
      <c r="C2740" s="19">
        <v>124</v>
      </c>
      <c r="D2740" s="7">
        <v>0</v>
      </c>
      <c r="E2740" s="6">
        <v>0.1</v>
      </c>
      <c r="F2740" s="7">
        <v>1</v>
      </c>
      <c r="G2740" s="4">
        <v>1998</v>
      </c>
      <c r="H2740" s="18">
        <f t="shared" si="84"/>
        <v>1999</v>
      </c>
      <c r="I2740" s="5" t="s">
        <v>1752</v>
      </c>
      <c r="J2740" t="str">
        <f t="shared" si="85"/>
        <v>Ledgewood Law</v>
      </c>
    </row>
    <row r="2741" spans="1:10" ht="15" x14ac:dyDescent="0.25">
      <c r="A2741" s="5" t="s">
        <v>1625</v>
      </c>
      <c r="B2741" s="6">
        <v>302.39999999999998</v>
      </c>
      <c r="C2741" s="19">
        <v>45</v>
      </c>
      <c r="D2741" s="7">
        <v>0</v>
      </c>
      <c r="E2741" s="6">
        <v>0.3</v>
      </c>
      <c r="F2741" s="7">
        <v>3</v>
      </c>
      <c r="G2741" s="4">
        <v>1998</v>
      </c>
      <c r="H2741" s="18">
        <f t="shared" si="84"/>
        <v>1999</v>
      </c>
      <c r="I2741" s="5" t="s">
        <v>3571</v>
      </c>
      <c r="J2741" t="str">
        <f t="shared" si="85"/>
        <v>Liddell Sapp</v>
      </c>
    </row>
    <row r="2742" spans="1:10" ht="15" x14ac:dyDescent="0.25">
      <c r="A2742" s="5" t="s">
        <v>1672</v>
      </c>
      <c r="B2742" s="6">
        <v>56.1</v>
      </c>
      <c r="C2742" s="19">
        <v>112</v>
      </c>
      <c r="D2742" s="7">
        <v>0</v>
      </c>
      <c r="E2742" s="6">
        <v>0.1</v>
      </c>
      <c r="F2742" s="7">
        <v>1</v>
      </c>
      <c r="G2742" s="4">
        <v>1998</v>
      </c>
      <c r="H2742" s="18">
        <f t="shared" si="84"/>
        <v>1999</v>
      </c>
      <c r="I2742" s="5" t="s">
        <v>1672</v>
      </c>
      <c r="J2742" t="str">
        <f t="shared" si="85"/>
        <v>Locke Purnell</v>
      </c>
    </row>
    <row r="2743" spans="1:10" ht="15" x14ac:dyDescent="0.25">
      <c r="A2743" s="5" t="s">
        <v>1313</v>
      </c>
      <c r="B2743" s="6">
        <v>43.9</v>
      </c>
      <c r="C2743" s="19">
        <v>123</v>
      </c>
      <c r="D2743" s="7">
        <v>0</v>
      </c>
      <c r="E2743" s="6">
        <v>0.1</v>
      </c>
      <c r="F2743" s="7">
        <v>1</v>
      </c>
      <c r="G2743" s="4">
        <v>1998</v>
      </c>
      <c r="H2743" s="18">
        <f t="shared" si="84"/>
        <v>1999</v>
      </c>
      <c r="I2743" s="5" t="s">
        <v>3322</v>
      </c>
      <c r="J2743" t="str">
        <f t="shared" si="85"/>
        <v>Locke Purnell</v>
      </c>
    </row>
    <row r="2744" spans="1:10" ht="15" x14ac:dyDescent="0.25">
      <c r="A2744" s="5" t="s">
        <v>1737</v>
      </c>
      <c r="B2744" s="8">
        <v>3740.7</v>
      </c>
      <c r="C2744" s="19">
        <v>6</v>
      </c>
      <c r="D2744" s="7">
        <v>0</v>
      </c>
      <c r="E2744" s="6">
        <v>4.0999999999999996</v>
      </c>
      <c r="F2744" s="7">
        <v>1</v>
      </c>
      <c r="G2744" s="4">
        <v>1998</v>
      </c>
      <c r="H2744" s="18">
        <f t="shared" si="84"/>
        <v>1999</v>
      </c>
      <c r="I2744" s="5" t="s">
        <v>1737</v>
      </c>
      <c r="J2744" t="str">
        <f t="shared" si="85"/>
        <v>Lovell White</v>
      </c>
    </row>
    <row r="2745" spans="1:10" ht="15" x14ac:dyDescent="0.25">
      <c r="A2745" s="5" t="s">
        <v>1683</v>
      </c>
      <c r="B2745" s="6">
        <v>69.599999999999994</v>
      </c>
      <c r="C2745" s="19">
        <v>101</v>
      </c>
      <c r="D2745" s="7">
        <v>0</v>
      </c>
      <c r="E2745" s="6">
        <v>0.1</v>
      </c>
      <c r="F2745" s="7">
        <v>1</v>
      </c>
      <c r="G2745" s="4">
        <v>1998</v>
      </c>
      <c r="H2745" s="18">
        <f t="shared" si="84"/>
        <v>1999</v>
      </c>
      <c r="I2745" s="5" t="s">
        <v>2710</v>
      </c>
      <c r="J2745" t="str">
        <f t="shared" si="85"/>
        <v>Manatt Phelps</v>
      </c>
    </row>
    <row r="2746" spans="1:10" ht="15" x14ac:dyDescent="0.25">
      <c r="A2746" s="5" t="s">
        <v>1043</v>
      </c>
      <c r="B2746" s="6">
        <v>381</v>
      </c>
      <c r="C2746" s="19">
        <v>39</v>
      </c>
      <c r="D2746" s="7">
        <v>0</v>
      </c>
      <c r="E2746" s="6">
        <v>0.4</v>
      </c>
      <c r="F2746" s="7">
        <v>2</v>
      </c>
      <c r="G2746" s="4">
        <v>1998</v>
      </c>
      <c r="H2746" s="18">
        <f t="shared" si="84"/>
        <v>1999</v>
      </c>
      <c r="I2746" s="5" t="s">
        <v>2594</v>
      </c>
      <c r="J2746" t="str">
        <f t="shared" si="85"/>
        <v>Mayer Brown</v>
      </c>
    </row>
    <row r="2747" spans="1:10" ht="15" x14ac:dyDescent="0.25">
      <c r="A2747" s="5" t="s">
        <v>1770</v>
      </c>
      <c r="B2747" s="6">
        <v>16.5</v>
      </c>
      <c r="C2747" s="20">
        <v>180</v>
      </c>
      <c r="D2747" s="7">
        <v>1</v>
      </c>
      <c r="E2747" s="6">
        <v>0</v>
      </c>
      <c r="F2747" s="7">
        <v>1</v>
      </c>
      <c r="G2747" s="4">
        <v>1998</v>
      </c>
      <c r="H2747" s="18">
        <f t="shared" si="84"/>
        <v>1999</v>
      </c>
      <c r="I2747" s="5" t="s">
        <v>3670</v>
      </c>
      <c r="J2747" t="str">
        <f t="shared" si="85"/>
        <v>McBreen McBreen</v>
      </c>
    </row>
    <row r="2748" spans="1:10" ht="15" x14ac:dyDescent="0.25">
      <c r="A2748" s="5" t="s">
        <v>974</v>
      </c>
      <c r="B2748" s="6">
        <v>30.4</v>
      </c>
      <c r="C2748" s="19">
        <v>147</v>
      </c>
      <c r="D2748" s="7">
        <v>0</v>
      </c>
      <c r="E2748" s="6">
        <v>0</v>
      </c>
      <c r="F2748" s="7">
        <v>1</v>
      </c>
      <c r="G2748" s="4">
        <v>1998</v>
      </c>
      <c r="H2748" s="18">
        <f t="shared" si="84"/>
        <v>1999</v>
      </c>
      <c r="I2748" s="5" t="s">
        <v>2596</v>
      </c>
      <c r="J2748" t="str">
        <f t="shared" si="85"/>
        <v>Milbank Tweed</v>
      </c>
    </row>
    <row r="2749" spans="1:10" ht="15" x14ac:dyDescent="0.25">
      <c r="A2749" s="5" t="s">
        <v>1235</v>
      </c>
      <c r="B2749" s="6">
        <v>300</v>
      </c>
      <c r="C2749" s="19">
        <v>46</v>
      </c>
      <c r="D2749" s="7">
        <v>0</v>
      </c>
      <c r="E2749" s="6">
        <v>0.3</v>
      </c>
      <c r="F2749" s="7">
        <v>1</v>
      </c>
      <c r="G2749" s="4">
        <v>1998</v>
      </c>
      <c r="H2749" s="18">
        <f t="shared" si="84"/>
        <v>1999</v>
      </c>
      <c r="I2749" s="5" t="s">
        <v>3264</v>
      </c>
      <c r="J2749" t="str">
        <f t="shared" si="85"/>
        <v>Miles Stockbridge</v>
      </c>
    </row>
    <row r="2750" spans="1:10" ht="15" x14ac:dyDescent="0.25">
      <c r="A2750" s="5" t="s">
        <v>968</v>
      </c>
      <c r="B2750" s="6">
        <v>162.6</v>
      </c>
      <c r="C2750" s="19">
        <v>64</v>
      </c>
      <c r="D2750" s="7">
        <v>0</v>
      </c>
      <c r="E2750" s="6">
        <v>0.2</v>
      </c>
      <c r="F2750" s="7">
        <v>5</v>
      </c>
      <c r="G2750" s="4">
        <v>1998</v>
      </c>
      <c r="H2750" s="18">
        <f t="shared" si="84"/>
        <v>1999</v>
      </c>
      <c r="I2750" s="5" t="s">
        <v>3060</v>
      </c>
      <c r="J2750" t="str">
        <f t="shared" si="85"/>
        <v>Mintz Levin</v>
      </c>
    </row>
    <row r="2751" spans="1:10" ht="15" x14ac:dyDescent="0.25">
      <c r="A2751" s="5" t="s">
        <v>779</v>
      </c>
      <c r="B2751" s="6">
        <v>94.9</v>
      </c>
      <c r="C2751" s="19">
        <v>87</v>
      </c>
      <c r="D2751" s="7">
        <v>0</v>
      </c>
      <c r="E2751" s="6">
        <v>0.1</v>
      </c>
      <c r="F2751" s="7">
        <v>1</v>
      </c>
      <c r="G2751" s="4">
        <v>1998</v>
      </c>
      <c r="H2751" s="18">
        <f t="shared" si="84"/>
        <v>1999</v>
      </c>
      <c r="I2751" s="5" t="s">
        <v>2862</v>
      </c>
      <c r="J2751" t="str">
        <f t="shared" si="85"/>
        <v>Moore Van</v>
      </c>
    </row>
    <row r="2752" spans="1:10" ht="15" x14ac:dyDescent="0.25">
      <c r="A2752" s="5" t="s">
        <v>984</v>
      </c>
      <c r="B2752" s="8">
        <v>1366.9</v>
      </c>
      <c r="C2752" s="19">
        <v>12</v>
      </c>
      <c r="D2752" s="7">
        <v>0</v>
      </c>
      <c r="E2752" s="6">
        <v>1.5</v>
      </c>
      <c r="F2752" s="7">
        <v>7</v>
      </c>
      <c r="G2752" s="4">
        <v>1998</v>
      </c>
      <c r="H2752" s="18">
        <f t="shared" si="84"/>
        <v>1999</v>
      </c>
      <c r="I2752" s="5" t="s">
        <v>2597</v>
      </c>
      <c r="J2752" t="str">
        <f t="shared" si="85"/>
        <v>Morgan Lewis</v>
      </c>
    </row>
    <row r="2753" spans="1:10" ht="15" x14ac:dyDescent="0.25">
      <c r="A2753" s="5" t="s">
        <v>1628</v>
      </c>
      <c r="B2753" s="6">
        <v>60.4</v>
      </c>
      <c r="C2753" s="19">
        <v>108</v>
      </c>
      <c r="D2753" s="7">
        <v>0</v>
      </c>
      <c r="E2753" s="6">
        <v>0.1</v>
      </c>
      <c r="F2753" s="7">
        <v>2</v>
      </c>
      <c r="G2753" s="4">
        <v>1998</v>
      </c>
      <c r="H2753" s="18">
        <f t="shared" si="84"/>
        <v>1999</v>
      </c>
      <c r="I2753" s="5" t="s">
        <v>2864</v>
      </c>
      <c r="J2753" t="str">
        <f t="shared" si="85"/>
        <v>Morris Manning</v>
      </c>
    </row>
    <row r="2754" spans="1:10" ht="15" x14ac:dyDescent="0.25">
      <c r="A2754" s="5" t="s">
        <v>35</v>
      </c>
      <c r="B2754" s="6">
        <v>421.2</v>
      </c>
      <c r="C2754" s="19">
        <v>38</v>
      </c>
      <c r="D2754" s="7">
        <v>0</v>
      </c>
      <c r="E2754" s="6">
        <v>0.5</v>
      </c>
      <c r="F2754" s="7">
        <v>7</v>
      </c>
      <c r="G2754" s="4">
        <v>1998</v>
      </c>
      <c r="H2754" s="18">
        <f t="shared" ref="H2754:H2817" si="86">G2754+1</f>
        <v>1999</v>
      </c>
      <c r="I2754" s="5" t="s">
        <v>2598</v>
      </c>
      <c r="J2754" t="str">
        <f t="shared" ref="J2754:J2817" si="87">TRIM(LEFT(SUBSTITUTE(I2754," ",REPT(" ",100)),200))</f>
        <v>Morrison Foerster</v>
      </c>
    </row>
    <row r="2755" spans="1:10" ht="15" x14ac:dyDescent="0.25">
      <c r="A2755" s="5" t="s">
        <v>1642</v>
      </c>
      <c r="B2755" s="6">
        <v>67.7</v>
      </c>
      <c r="C2755" s="19">
        <v>103</v>
      </c>
      <c r="D2755" s="7">
        <v>0</v>
      </c>
      <c r="E2755" s="6">
        <v>0.1</v>
      </c>
      <c r="F2755" s="7">
        <v>4</v>
      </c>
      <c r="G2755" s="4">
        <v>1998</v>
      </c>
      <c r="H2755" s="18">
        <f t="shared" si="86"/>
        <v>1999</v>
      </c>
      <c r="I2755" s="5" t="s">
        <v>3584</v>
      </c>
      <c r="J2755" t="str">
        <f t="shared" si="87"/>
        <v>Morse Zelnick</v>
      </c>
    </row>
    <row r="2756" spans="1:10" ht="15" x14ac:dyDescent="0.25">
      <c r="A2756" s="5" t="s">
        <v>1668</v>
      </c>
      <c r="B2756" s="6">
        <v>89.4</v>
      </c>
      <c r="C2756" s="19">
        <v>91</v>
      </c>
      <c r="D2756" s="7">
        <v>0</v>
      </c>
      <c r="E2756" s="6">
        <v>0.1</v>
      </c>
      <c r="F2756" s="7">
        <v>5</v>
      </c>
      <c r="G2756" s="4">
        <v>1998</v>
      </c>
      <c r="H2756" s="18">
        <f t="shared" si="86"/>
        <v>1999</v>
      </c>
      <c r="I2756" s="5" t="s">
        <v>2715</v>
      </c>
      <c r="J2756" t="str">
        <f t="shared" si="87"/>
        <v>Nelson Mullins</v>
      </c>
    </row>
    <row r="2757" spans="1:10" ht="15" x14ac:dyDescent="0.25">
      <c r="A2757" s="5" t="s">
        <v>1671</v>
      </c>
      <c r="B2757" s="6">
        <v>38.9</v>
      </c>
      <c r="C2757" s="19">
        <v>135</v>
      </c>
      <c r="D2757" s="7">
        <v>0</v>
      </c>
      <c r="E2757" s="6">
        <v>0</v>
      </c>
      <c r="F2757" s="7">
        <v>1</v>
      </c>
      <c r="G2757" s="4">
        <v>1998</v>
      </c>
      <c r="H2757" s="18">
        <f t="shared" si="86"/>
        <v>1999</v>
      </c>
      <c r="I2757" s="5" t="s">
        <v>3606</v>
      </c>
      <c r="J2757" t="str">
        <f t="shared" si="87"/>
        <v>Nutter McClennen</v>
      </c>
    </row>
    <row r="2758" spans="1:10" ht="15" x14ac:dyDescent="0.25">
      <c r="A2758" s="5" t="s">
        <v>1105</v>
      </c>
      <c r="B2758" s="6">
        <v>65.8</v>
      </c>
      <c r="C2758" s="19">
        <v>105</v>
      </c>
      <c r="D2758" s="7">
        <v>0</v>
      </c>
      <c r="E2758" s="6">
        <v>0.1</v>
      </c>
      <c r="F2758" s="7">
        <v>4</v>
      </c>
      <c r="G2758" s="4">
        <v>1998</v>
      </c>
      <c r="H2758" s="18">
        <f t="shared" si="86"/>
        <v>1999</v>
      </c>
      <c r="I2758" s="5" t="s">
        <v>3163</v>
      </c>
      <c r="J2758" t="str">
        <f t="shared" si="87"/>
        <v>O Sullivan</v>
      </c>
    </row>
    <row r="2759" spans="1:10" ht="15" x14ac:dyDescent="0.25">
      <c r="A2759" s="5" t="s">
        <v>1756</v>
      </c>
      <c r="B2759" s="6">
        <v>36.5</v>
      </c>
      <c r="C2759" s="19">
        <v>139</v>
      </c>
      <c r="D2759" s="7">
        <v>0</v>
      </c>
      <c r="E2759" s="6">
        <v>0</v>
      </c>
      <c r="F2759" s="7">
        <v>1</v>
      </c>
      <c r="G2759" s="4">
        <v>1998</v>
      </c>
      <c r="H2759" s="18">
        <f t="shared" si="86"/>
        <v>1999</v>
      </c>
      <c r="I2759" s="5" t="s">
        <v>3658</v>
      </c>
      <c r="J2759" t="str">
        <f t="shared" si="87"/>
        <v>O'Connor Cavanagh</v>
      </c>
    </row>
    <row r="2760" spans="1:10" ht="15" x14ac:dyDescent="0.25">
      <c r="A2760" s="5" t="s">
        <v>924</v>
      </c>
      <c r="B2760" s="6">
        <v>31.8</v>
      </c>
      <c r="C2760" s="19">
        <v>144</v>
      </c>
      <c r="D2760" s="7">
        <v>0</v>
      </c>
      <c r="E2760" s="6">
        <v>0</v>
      </c>
      <c r="F2760" s="7">
        <v>3</v>
      </c>
      <c r="G2760" s="4">
        <v>1998</v>
      </c>
      <c r="H2760" s="18">
        <f t="shared" si="86"/>
        <v>1999</v>
      </c>
      <c r="I2760" s="5" t="s">
        <v>3035</v>
      </c>
      <c r="J2760" t="str">
        <f t="shared" si="87"/>
        <v>Olshan Grundman</v>
      </c>
    </row>
    <row r="2761" spans="1:10" ht="15" x14ac:dyDescent="0.25">
      <c r="A2761" s="5" t="s">
        <v>37</v>
      </c>
      <c r="B2761" s="6">
        <v>29</v>
      </c>
      <c r="C2761" s="19">
        <v>150</v>
      </c>
      <c r="D2761" s="7">
        <v>0</v>
      </c>
      <c r="E2761" s="6">
        <v>0</v>
      </c>
      <c r="F2761" s="7">
        <v>1</v>
      </c>
      <c r="G2761" s="4">
        <v>1998</v>
      </c>
      <c r="H2761" s="18">
        <f t="shared" si="86"/>
        <v>1999</v>
      </c>
      <c r="I2761" s="5" t="s">
        <v>2600</v>
      </c>
      <c r="J2761" t="str">
        <f t="shared" si="87"/>
        <v>O'Melveny Myers</v>
      </c>
    </row>
    <row r="2762" spans="1:10" ht="15" x14ac:dyDescent="0.25">
      <c r="A2762" s="5" t="s">
        <v>295</v>
      </c>
      <c r="B2762" s="6">
        <v>78.2</v>
      </c>
      <c r="C2762" s="19">
        <v>93</v>
      </c>
      <c r="D2762" s="7">
        <v>0</v>
      </c>
      <c r="E2762" s="6">
        <v>0.1</v>
      </c>
      <c r="F2762" s="7">
        <v>1</v>
      </c>
      <c r="G2762" s="4">
        <v>1998</v>
      </c>
      <c r="H2762" s="18">
        <f t="shared" si="86"/>
        <v>1999</v>
      </c>
      <c r="I2762" s="5" t="s">
        <v>2716</v>
      </c>
      <c r="J2762" t="str">
        <f t="shared" si="87"/>
        <v>Oppenheimer Wolff</v>
      </c>
    </row>
    <row r="2763" spans="1:10" ht="15" x14ac:dyDescent="0.25">
      <c r="A2763" s="5" t="s">
        <v>1767</v>
      </c>
      <c r="B2763" s="6">
        <v>18.600000000000001</v>
      </c>
      <c r="C2763" s="20">
        <v>173</v>
      </c>
      <c r="D2763" s="7">
        <v>1</v>
      </c>
      <c r="E2763" s="6">
        <v>0</v>
      </c>
      <c r="F2763" s="7">
        <v>1</v>
      </c>
      <c r="G2763" s="4">
        <v>1998</v>
      </c>
      <c r="H2763" s="18">
        <f t="shared" si="86"/>
        <v>1999</v>
      </c>
      <c r="I2763" s="5" t="s">
        <v>3668</v>
      </c>
      <c r="J2763" t="str">
        <f t="shared" si="87"/>
        <v>Opton Handler</v>
      </c>
    </row>
    <row r="2764" spans="1:10" ht="15" x14ac:dyDescent="0.25">
      <c r="A2764" s="5" t="s">
        <v>1093</v>
      </c>
      <c r="B2764" s="6">
        <v>16.100000000000001</v>
      </c>
      <c r="C2764" s="19">
        <v>183</v>
      </c>
      <c r="D2764" s="7">
        <v>0</v>
      </c>
      <c r="E2764" s="6">
        <v>0</v>
      </c>
      <c r="F2764" s="7">
        <v>1</v>
      </c>
      <c r="G2764" s="4">
        <v>1998</v>
      </c>
      <c r="H2764" s="18">
        <f t="shared" si="86"/>
        <v>1999</v>
      </c>
      <c r="I2764" s="5" t="s">
        <v>2870</v>
      </c>
      <c r="J2764" t="str">
        <f t="shared" si="87"/>
        <v>Orrick Herrington</v>
      </c>
    </row>
    <row r="2765" spans="1:10" ht="15" x14ac:dyDescent="0.25">
      <c r="A2765" s="5" t="s">
        <v>1117</v>
      </c>
      <c r="B2765" s="6">
        <v>39.9</v>
      </c>
      <c r="C2765" s="19">
        <v>134</v>
      </c>
      <c r="D2765" s="7">
        <v>0</v>
      </c>
      <c r="E2765" s="6">
        <v>0</v>
      </c>
      <c r="F2765" s="7">
        <v>1</v>
      </c>
      <c r="G2765" s="4">
        <v>1998</v>
      </c>
      <c r="H2765" s="18">
        <f t="shared" si="86"/>
        <v>1999</v>
      </c>
      <c r="I2765" s="5" t="s">
        <v>1117</v>
      </c>
      <c r="J2765" t="str">
        <f t="shared" si="87"/>
        <v>Palmer and</v>
      </c>
    </row>
    <row r="2766" spans="1:10" ht="15" x14ac:dyDescent="0.25">
      <c r="A2766" s="5" t="s">
        <v>957</v>
      </c>
      <c r="B2766" s="6">
        <v>137.4</v>
      </c>
      <c r="C2766" s="19">
        <v>69</v>
      </c>
      <c r="D2766" s="7">
        <v>0</v>
      </c>
      <c r="E2766" s="6">
        <v>0.2</v>
      </c>
      <c r="F2766" s="7">
        <v>3</v>
      </c>
      <c r="G2766" s="4">
        <v>1998</v>
      </c>
      <c r="H2766" s="18">
        <f t="shared" si="86"/>
        <v>1999</v>
      </c>
      <c r="I2766" s="5" t="s">
        <v>3054</v>
      </c>
      <c r="J2766" t="str">
        <f t="shared" si="87"/>
        <v>Parker Chapin</v>
      </c>
    </row>
    <row r="2767" spans="1:10" ht="15" x14ac:dyDescent="0.25">
      <c r="A2767" s="5" t="s">
        <v>1773</v>
      </c>
      <c r="B2767" s="6">
        <v>13.9</v>
      </c>
      <c r="C2767" s="19">
        <v>189</v>
      </c>
      <c r="D2767" s="7">
        <v>0</v>
      </c>
      <c r="E2767" s="6">
        <v>0</v>
      </c>
      <c r="F2767" s="7">
        <v>1</v>
      </c>
      <c r="G2767" s="4">
        <v>1998</v>
      </c>
      <c r="H2767" s="18">
        <f t="shared" si="86"/>
        <v>1999</v>
      </c>
      <c r="I2767" s="5" t="s">
        <v>3673</v>
      </c>
      <c r="J2767" t="str">
        <f t="shared" si="87"/>
        <v>Parsons Behle</v>
      </c>
    </row>
    <row r="2768" spans="1:10" ht="15" x14ac:dyDescent="0.25">
      <c r="A2768" s="5" t="s">
        <v>98</v>
      </c>
      <c r="B2768" s="6">
        <v>115.9</v>
      </c>
      <c r="C2768" s="20">
        <v>77</v>
      </c>
      <c r="D2768" s="7">
        <v>1</v>
      </c>
      <c r="E2768" s="6">
        <v>0.1</v>
      </c>
      <c r="F2768" s="7">
        <v>2</v>
      </c>
      <c r="G2768" s="4">
        <v>1998</v>
      </c>
      <c r="H2768" s="18">
        <f t="shared" si="86"/>
        <v>1999</v>
      </c>
      <c r="I2768" s="5" t="s">
        <v>2627</v>
      </c>
      <c r="J2768" t="str">
        <f t="shared" si="87"/>
        <v>Paul Hastings</v>
      </c>
    </row>
    <row r="2769" spans="1:10" ht="15" x14ac:dyDescent="0.25">
      <c r="A2769" s="5" t="s">
        <v>550</v>
      </c>
      <c r="B2769" s="6">
        <v>60</v>
      </c>
      <c r="C2769" s="19">
        <v>110</v>
      </c>
      <c r="D2769" s="7">
        <v>0</v>
      </c>
      <c r="E2769" s="6">
        <v>0.1</v>
      </c>
      <c r="F2769" s="7">
        <v>2</v>
      </c>
      <c r="G2769" s="4">
        <v>1998</v>
      </c>
      <c r="H2769" s="18">
        <f t="shared" si="86"/>
        <v>1999</v>
      </c>
      <c r="I2769" s="5" t="s">
        <v>2540</v>
      </c>
      <c r="J2769" t="str">
        <f t="shared" si="87"/>
        <v>Paul Weiss</v>
      </c>
    </row>
    <row r="2770" spans="1:10" ht="15" x14ac:dyDescent="0.25">
      <c r="A2770" s="5" t="s">
        <v>1471</v>
      </c>
      <c r="B2770" s="6">
        <v>40.4</v>
      </c>
      <c r="C2770" s="19">
        <v>132</v>
      </c>
      <c r="D2770" s="7">
        <v>0</v>
      </c>
      <c r="E2770" s="6">
        <v>0</v>
      </c>
      <c r="F2770" s="7">
        <v>1</v>
      </c>
      <c r="G2770" s="4">
        <v>1998</v>
      </c>
      <c r="H2770" s="18">
        <f t="shared" si="86"/>
        <v>1999</v>
      </c>
      <c r="I2770" s="5" t="s">
        <v>3445</v>
      </c>
      <c r="J2770" t="str">
        <f t="shared" si="87"/>
        <v>Pedersen Houpt</v>
      </c>
    </row>
    <row r="2771" spans="1:10" ht="15" x14ac:dyDescent="0.25">
      <c r="A2771" s="5" t="s">
        <v>792</v>
      </c>
      <c r="B2771" s="6">
        <v>40</v>
      </c>
      <c r="C2771" s="19">
        <v>133</v>
      </c>
      <c r="D2771" s="7">
        <v>0</v>
      </c>
      <c r="E2771" s="6">
        <v>0</v>
      </c>
      <c r="F2771" s="7">
        <v>3</v>
      </c>
      <c r="G2771" s="4">
        <v>1998</v>
      </c>
      <c r="H2771" s="18">
        <f t="shared" si="86"/>
        <v>1999</v>
      </c>
      <c r="I2771" s="5" t="s">
        <v>792</v>
      </c>
      <c r="J2771" t="str">
        <f t="shared" si="87"/>
        <v>Pepper Hamilton</v>
      </c>
    </row>
    <row r="2772" spans="1:10" ht="15" x14ac:dyDescent="0.25">
      <c r="A2772" s="5" t="s">
        <v>157</v>
      </c>
      <c r="B2772" s="6">
        <v>133.69999999999999</v>
      </c>
      <c r="C2772" s="19">
        <v>71</v>
      </c>
      <c r="D2772" s="7">
        <v>0</v>
      </c>
      <c r="E2772" s="6">
        <v>0.2</v>
      </c>
      <c r="F2772" s="7">
        <v>5</v>
      </c>
      <c r="G2772" s="4">
        <v>1998</v>
      </c>
      <c r="H2772" s="18">
        <f t="shared" si="86"/>
        <v>1999</v>
      </c>
      <c r="I2772" s="5" t="s">
        <v>157</v>
      </c>
      <c r="J2772" t="str">
        <f t="shared" si="87"/>
        <v>Perkins Coie</v>
      </c>
    </row>
    <row r="2773" spans="1:10" ht="15" x14ac:dyDescent="0.25">
      <c r="A2773" s="5" t="s">
        <v>1761</v>
      </c>
      <c r="B2773" s="6">
        <v>21.7</v>
      </c>
      <c r="C2773" s="19">
        <v>162</v>
      </c>
      <c r="D2773" s="7">
        <v>0</v>
      </c>
      <c r="E2773" s="6">
        <v>0</v>
      </c>
      <c r="F2773" s="7">
        <v>2</v>
      </c>
      <c r="G2773" s="4">
        <v>1998</v>
      </c>
      <c r="H2773" s="18">
        <f t="shared" si="86"/>
        <v>1999</v>
      </c>
      <c r="I2773" s="5" t="s">
        <v>3663</v>
      </c>
      <c r="J2773" t="str">
        <f t="shared" si="87"/>
        <v>Phillips Nizer</v>
      </c>
    </row>
    <row r="2774" spans="1:10" ht="15" x14ac:dyDescent="0.25">
      <c r="A2774" s="5" t="s">
        <v>39</v>
      </c>
      <c r="B2774" s="6">
        <v>42.9</v>
      </c>
      <c r="C2774" s="20">
        <v>125</v>
      </c>
      <c r="D2774" s="7">
        <v>1</v>
      </c>
      <c r="E2774" s="6">
        <v>0.1</v>
      </c>
      <c r="F2774" s="7">
        <v>2</v>
      </c>
      <c r="G2774" s="4">
        <v>1998</v>
      </c>
      <c r="H2774" s="18">
        <f t="shared" si="86"/>
        <v>1999</v>
      </c>
      <c r="I2774" s="5" t="s">
        <v>2602</v>
      </c>
      <c r="J2774" t="str">
        <f t="shared" si="87"/>
        <v>Pillsbury Madison</v>
      </c>
    </row>
    <row r="2775" spans="1:10" ht="15" x14ac:dyDescent="0.25">
      <c r="A2775" s="5" t="s">
        <v>208</v>
      </c>
      <c r="B2775" s="6">
        <v>344.9</v>
      </c>
      <c r="C2775" s="19">
        <v>43</v>
      </c>
      <c r="D2775" s="7">
        <v>0</v>
      </c>
      <c r="E2775" s="6">
        <v>0.4</v>
      </c>
      <c r="F2775" s="7">
        <v>4</v>
      </c>
      <c r="G2775" s="4">
        <v>1998</v>
      </c>
      <c r="H2775" s="18">
        <f t="shared" si="86"/>
        <v>1999</v>
      </c>
      <c r="I2775" s="5" t="s">
        <v>2660</v>
      </c>
      <c r="J2775" t="str">
        <f t="shared" si="87"/>
        <v>Piper Marbury</v>
      </c>
    </row>
    <row r="2776" spans="1:10" ht="15" x14ac:dyDescent="0.25">
      <c r="A2776" s="5" t="s">
        <v>1173</v>
      </c>
      <c r="B2776" s="6">
        <v>75</v>
      </c>
      <c r="C2776" s="20">
        <v>95</v>
      </c>
      <c r="D2776" s="7">
        <v>1</v>
      </c>
      <c r="E2776" s="6">
        <v>0.1</v>
      </c>
      <c r="F2776" s="7">
        <v>1</v>
      </c>
      <c r="G2776" s="4">
        <v>1998</v>
      </c>
      <c r="H2776" s="18">
        <f t="shared" si="86"/>
        <v>1999</v>
      </c>
      <c r="I2776" s="5" t="s">
        <v>2721</v>
      </c>
      <c r="J2776" t="str">
        <f t="shared" si="87"/>
        <v>Powell Goldstein</v>
      </c>
    </row>
    <row r="2777" spans="1:10" ht="15" x14ac:dyDescent="0.25">
      <c r="A2777" s="5" t="s">
        <v>1162</v>
      </c>
      <c r="B2777" s="6">
        <v>233.7</v>
      </c>
      <c r="C2777" s="19">
        <v>53</v>
      </c>
      <c r="D2777" s="7">
        <v>0</v>
      </c>
      <c r="E2777" s="6">
        <v>0.3</v>
      </c>
      <c r="F2777" s="7">
        <v>2</v>
      </c>
      <c r="G2777" s="4">
        <v>1998</v>
      </c>
      <c r="H2777" s="18">
        <f t="shared" si="86"/>
        <v>1999</v>
      </c>
      <c r="I2777" s="5" t="s">
        <v>3208</v>
      </c>
      <c r="J2777" t="str">
        <f t="shared" si="87"/>
        <v>Proskauer Rose</v>
      </c>
    </row>
    <row r="2778" spans="1:10" ht="15" x14ac:dyDescent="0.25">
      <c r="A2778" s="5" t="s">
        <v>798</v>
      </c>
      <c r="B2778" s="6">
        <v>144.30000000000001</v>
      </c>
      <c r="C2778" s="19">
        <v>67</v>
      </c>
      <c r="D2778" s="7">
        <v>0</v>
      </c>
      <c r="E2778" s="6">
        <v>0.2</v>
      </c>
      <c r="F2778" s="7">
        <v>4</v>
      </c>
      <c r="G2778" s="4">
        <v>1998</v>
      </c>
      <c r="H2778" s="18">
        <f t="shared" si="86"/>
        <v>1999</v>
      </c>
      <c r="I2778" s="5" t="s">
        <v>798</v>
      </c>
      <c r="J2778" t="str">
        <f t="shared" si="87"/>
        <v>Proskauer Rose</v>
      </c>
    </row>
    <row r="2779" spans="1:10" ht="15" x14ac:dyDescent="0.25">
      <c r="A2779" s="5" t="s">
        <v>1122</v>
      </c>
      <c r="B2779" s="6">
        <v>126</v>
      </c>
      <c r="C2779" s="19">
        <v>75</v>
      </c>
      <c r="D2779" s="7">
        <v>0</v>
      </c>
      <c r="E2779" s="6">
        <v>0.1</v>
      </c>
      <c r="F2779" s="7">
        <v>2</v>
      </c>
      <c r="G2779" s="4">
        <v>1998</v>
      </c>
      <c r="H2779" s="18">
        <f t="shared" si="86"/>
        <v>1999</v>
      </c>
      <c r="I2779" s="5" t="s">
        <v>3175</v>
      </c>
      <c r="J2779" t="str">
        <f t="shared" si="87"/>
        <v>Pryor Cashman</v>
      </c>
    </row>
    <row r="2780" spans="1:10" ht="15" x14ac:dyDescent="0.25">
      <c r="A2780" s="5" t="s">
        <v>862</v>
      </c>
      <c r="B2780" s="6">
        <v>541.6</v>
      </c>
      <c r="C2780" s="19">
        <v>32</v>
      </c>
      <c r="D2780" s="7">
        <v>0</v>
      </c>
      <c r="E2780" s="6">
        <v>0.6</v>
      </c>
      <c r="F2780" s="7">
        <v>1</v>
      </c>
      <c r="G2780" s="4">
        <v>1998</v>
      </c>
      <c r="H2780" s="18">
        <f t="shared" si="86"/>
        <v>1999</v>
      </c>
      <c r="I2780" s="5" t="s">
        <v>2987</v>
      </c>
      <c r="J2780" t="str">
        <f t="shared" si="87"/>
        <v>Reboul MacMurray</v>
      </c>
    </row>
    <row r="2781" spans="1:10" ht="15" x14ac:dyDescent="0.25">
      <c r="A2781" s="5" t="s">
        <v>1556</v>
      </c>
      <c r="B2781" s="6">
        <v>41.4</v>
      </c>
      <c r="C2781" s="19">
        <v>130</v>
      </c>
      <c r="D2781" s="7">
        <v>0</v>
      </c>
      <c r="E2781" s="6">
        <v>0.1</v>
      </c>
      <c r="F2781" s="7">
        <v>2</v>
      </c>
      <c r="G2781" s="4">
        <v>1998</v>
      </c>
      <c r="H2781" s="18">
        <f t="shared" si="86"/>
        <v>1999</v>
      </c>
      <c r="I2781" s="5" t="s">
        <v>3518</v>
      </c>
      <c r="J2781" t="str">
        <f t="shared" si="87"/>
        <v>Reid Priest</v>
      </c>
    </row>
    <row r="2782" spans="1:10" ht="15" x14ac:dyDescent="0.25">
      <c r="A2782" s="5" t="s">
        <v>1740</v>
      </c>
      <c r="B2782" s="6">
        <v>609</v>
      </c>
      <c r="C2782" s="19">
        <v>31</v>
      </c>
      <c r="D2782" s="7">
        <v>0</v>
      </c>
      <c r="E2782" s="6">
        <v>0.7</v>
      </c>
      <c r="F2782" s="7">
        <v>2</v>
      </c>
      <c r="G2782" s="4">
        <v>1998</v>
      </c>
      <c r="H2782" s="18">
        <f t="shared" si="86"/>
        <v>1999</v>
      </c>
      <c r="I2782" s="5" t="s">
        <v>3649</v>
      </c>
      <c r="J2782" t="str">
        <f t="shared" si="87"/>
        <v>Richards O'Neil</v>
      </c>
    </row>
    <row r="2783" spans="1:10" ht="15" x14ac:dyDescent="0.25">
      <c r="A2783" s="5" t="s">
        <v>1138</v>
      </c>
      <c r="B2783" s="6">
        <v>87.7</v>
      </c>
      <c r="C2783" s="19">
        <v>92</v>
      </c>
      <c r="D2783" s="7">
        <v>0</v>
      </c>
      <c r="E2783" s="6">
        <v>0.1</v>
      </c>
      <c r="F2783" s="7">
        <v>1</v>
      </c>
      <c r="G2783" s="4">
        <v>1998</v>
      </c>
      <c r="H2783" s="18">
        <f t="shared" si="86"/>
        <v>1999</v>
      </c>
      <c r="I2783" s="5" t="s">
        <v>3187</v>
      </c>
      <c r="J2783" t="str">
        <f t="shared" si="87"/>
        <v>Riordan McKinzie</v>
      </c>
    </row>
    <row r="2784" spans="1:10" ht="15" x14ac:dyDescent="0.25">
      <c r="A2784" s="5" t="s">
        <v>1674</v>
      </c>
      <c r="B2784" s="6">
        <v>119.6</v>
      </c>
      <c r="C2784" s="19">
        <v>76</v>
      </c>
      <c r="D2784" s="7">
        <v>0</v>
      </c>
      <c r="E2784" s="6">
        <v>0.1</v>
      </c>
      <c r="F2784" s="7">
        <v>1</v>
      </c>
      <c r="G2784" s="4">
        <v>1998</v>
      </c>
      <c r="H2784" s="18">
        <f t="shared" si="86"/>
        <v>1999</v>
      </c>
      <c r="I2784" s="5" t="s">
        <v>3607</v>
      </c>
      <c r="J2784" t="str">
        <f t="shared" si="87"/>
        <v>Rogers Hardin</v>
      </c>
    </row>
    <row r="2785" spans="1:10" ht="15" x14ac:dyDescent="0.25">
      <c r="A2785" s="5" t="s">
        <v>42</v>
      </c>
      <c r="B2785" s="6">
        <v>792</v>
      </c>
      <c r="C2785" s="19">
        <v>21</v>
      </c>
      <c r="D2785" s="7">
        <v>0</v>
      </c>
      <c r="E2785" s="6">
        <v>0.9</v>
      </c>
      <c r="F2785" s="7">
        <v>2</v>
      </c>
      <c r="G2785" s="4">
        <v>1998</v>
      </c>
      <c r="H2785" s="18">
        <f t="shared" si="86"/>
        <v>1999</v>
      </c>
      <c r="I2785" s="5" t="s">
        <v>2603</v>
      </c>
      <c r="J2785" t="str">
        <f t="shared" si="87"/>
        <v>Rogers Wells</v>
      </c>
    </row>
    <row r="2786" spans="1:10" ht="15" x14ac:dyDescent="0.25">
      <c r="A2786" s="5" t="s">
        <v>1763</v>
      </c>
      <c r="B2786" s="6">
        <v>20.9</v>
      </c>
      <c r="C2786" s="20">
        <v>164</v>
      </c>
      <c r="D2786" s="7">
        <v>1</v>
      </c>
      <c r="E2786" s="6">
        <v>0</v>
      </c>
      <c r="F2786" s="7">
        <v>1</v>
      </c>
      <c r="G2786" s="4">
        <v>1998</v>
      </c>
      <c r="H2786" s="18">
        <f t="shared" si="86"/>
        <v>1999</v>
      </c>
      <c r="I2786" s="5" t="s">
        <v>3665</v>
      </c>
      <c r="J2786" t="str">
        <f t="shared" si="87"/>
        <v>Rubin Baum</v>
      </c>
    </row>
    <row r="2787" spans="1:10" ht="15" x14ac:dyDescent="0.25">
      <c r="A2787" s="5" t="s">
        <v>304</v>
      </c>
      <c r="B2787" s="6">
        <v>130.80000000000001</v>
      </c>
      <c r="C2787" s="19">
        <v>72</v>
      </c>
      <c r="D2787" s="7">
        <v>0</v>
      </c>
      <c r="E2787" s="6">
        <v>0.1</v>
      </c>
      <c r="F2787" s="7">
        <v>1</v>
      </c>
      <c r="G2787" s="4">
        <v>1998</v>
      </c>
      <c r="H2787" s="18">
        <f t="shared" si="86"/>
        <v>1999</v>
      </c>
      <c r="I2787" s="5" t="s">
        <v>2724</v>
      </c>
      <c r="J2787" t="str">
        <f t="shared" si="87"/>
        <v>Rudnick Wolfe</v>
      </c>
    </row>
    <row r="2788" spans="1:10" ht="15" x14ac:dyDescent="0.25">
      <c r="A2788" s="5" t="s">
        <v>1626</v>
      </c>
      <c r="B2788" s="6">
        <v>30.1</v>
      </c>
      <c r="C2788" s="19">
        <v>148</v>
      </c>
      <c r="D2788" s="7">
        <v>0</v>
      </c>
      <c r="E2788" s="6">
        <v>0</v>
      </c>
      <c r="F2788" s="7">
        <v>3</v>
      </c>
      <c r="G2788" s="4">
        <v>1998</v>
      </c>
      <c r="H2788" s="18">
        <f t="shared" si="86"/>
        <v>1999</v>
      </c>
      <c r="I2788" s="5" t="s">
        <v>3572</v>
      </c>
      <c r="J2788" t="str">
        <f t="shared" si="87"/>
        <v>Ruskin Moscou</v>
      </c>
    </row>
    <row r="2789" spans="1:10" ht="15" x14ac:dyDescent="0.25">
      <c r="A2789" s="5" t="s">
        <v>1755</v>
      </c>
      <c r="B2789" s="6">
        <v>37.799999999999997</v>
      </c>
      <c r="C2789" s="19">
        <v>137</v>
      </c>
      <c r="D2789" s="7">
        <v>0</v>
      </c>
      <c r="E2789" s="6">
        <v>0</v>
      </c>
      <c r="F2789" s="7">
        <v>1</v>
      </c>
      <c r="G2789" s="4">
        <v>1998</v>
      </c>
      <c r="H2789" s="18">
        <f t="shared" si="86"/>
        <v>1999</v>
      </c>
      <c r="I2789" s="5" t="s">
        <v>3657</v>
      </c>
      <c r="J2789" t="str">
        <f t="shared" si="87"/>
        <v>Rutan Tucker</v>
      </c>
    </row>
    <row r="2790" spans="1:10" ht="15" x14ac:dyDescent="0.25">
      <c r="A2790" s="5" t="s">
        <v>1594</v>
      </c>
      <c r="B2790" s="6">
        <v>27.6</v>
      </c>
      <c r="C2790" s="19">
        <v>153</v>
      </c>
      <c r="D2790" s="7">
        <v>0</v>
      </c>
      <c r="E2790" s="6">
        <v>0</v>
      </c>
      <c r="F2790" s="7">
        <v>1</v>
      </c>
      <c r="G2790" s="4">
        <v>1998</v>
      </c>
      <c r="H2790" s="18">
        <f t="shared" si="86"/>
        <v>1999</v>
      </c>
      <c r="I2790" s="5" t="s">
        <v>3551</v>
      </c>
      <c r="J2790" t="str">
        <f t="shared" si="87"/>
        <v>Shartsis Friese</v>
      </c>
    </row>
    <row r="2791" spans="1:10" ht="15" x14ac:dyDescent="0.25">
      <c r="A2791" s="5" t="s">
        <v>44</v>
      </c>
      <c r="B2791" s="8">
        <v>6568.4</v>
      </c>
      <c r="C2791" s="19">
        <v>4</v>
      </c>
      <c r="D2791" s="7">
        <v>0</v>
      </c>
      <c r="E2791" s="6">
        <v>7.3</v>
      </c>
      <c r="F2791" s="7">
        <v>11</v>
      </c>
      <c r="G2791" s="4">
        <v>1998</v>
      </c>
      <c r="H2791" s="18">
        <f t="shared" si="86"/>
        <v>1999</v>
      </c>
      <c r="I2791" s="5" t="s">
        <v>2605</v>
      </c>
      <c r="J2791" t="str">
        <f t="shared" si="87"/>
        <v>Shearman Sterling</v>
      </c>
    </row>
    <row r="2792" spans="1:10" ht="15" x14ac:dyDescent="0.25">
      <c r="A2792" s="5" t="s">
        <v>1514</v>
      </c>
      <c r="B2792" s="6">
        <v>13</v>
      </c>
      <c r="C2792" s="19">
        <v>193</v>
      </c>
      <c r="D2792" s="7">
        <v>0</v>
      </c>
      <c r="E2792" s="6">
        <v>0</v>
      </c>
      <c r="F2792" s="7">
        <v>1</v>
      </c>
      <c r="G2792" s="4">
        <v>1998</v>
      </c>
      <c r="H2792" s="18">
        <f t="shared" si="86"/>
        <v>1999</v>
      </c>
      <c r="I2792" s="5" t="s">
        <v>3484</v>
      </c>
      <c r="J2792" t="str">
        <f t="shared" si="87"/>
        <v>Shefsky Froelich</v>
      </c>
    </row>
    <row r="2793" spans="1:10" ht="15" x14ac:dyDescent="0.25">
      <c r="A2793" s="5" t="s">
        <v>1749</v>
      </c>
      <c r="B2793" s="6">
        <v>46.8</v>
      </c>
      <c r="C2793" s="19">
        <v>116</v>
      </c>
      <c r="D2793" s="7">
        <v>0</v>
      </c>
      <c r="E2793" s="6">
        <v>0.1</v>
      </c>
      <c r="F2793" s="7">
        <v>3</v>
      </c>
      <c r="G2793" s="4">
        <v>1998</v>
      </c>
      <c r="H2793" s="18">
        <f t="shared" si="86"/>
        <v>1999</v>
      </c>
      <c r="I2793" s="5" t="s">
        <v>3654</v>
      </c>
      <c r="J2793" t="str">
        <f t="shared" si="87"/>
        <v>Sichenzia Ross</v>
      </c>
    </row>
    <row r="2794" spans="1:10" ht="15" x14ac:dyDescent="0.25">
      <c r="A2794" s="5" t="s">
        <v>45</v>
      </c>
      <c r="B2794" s="6">
        <v>498.9</v>
      </c>
      <c r="C2794" s="19">
        <v>34</v>
      </c>
      <c r="D2794" s="7">
        <v>0</v>
      </c>
      <c r="E2794" s="6">
        <v>0.6</v>
      </c>
      <c r="F2794" s="7">
        <v>4</v>
      </c>
      <c r="G2794" s="4">
        <v>1998</v>
      </c>
      <c r="H2794" s="18">
        <f t="shared" si="86"/>
        <v>1999</v>
      </c>
      <c r="I2794" s="5" t="s">
        <v>507</v>
      </c>
      <c r="J2794" t="str">
        <f t="shared" si="87"/>
        <v>Sidley Austin</v>
      </c>
    </row>
    <row r="2795" spans="1:10" ht="15" x14ac:dyDescent="0.25">
      <c r="A2795" s="5" t="s">
        <v>46</v>
      </c>
      <c r="B2795" s="8">
        <v>1360.1</v>
      </c>
      <c r="C2795" s="19">
        <v>13</v>
      </c>
      <c r="D2795" s="7">
        <v>0</v>
      </c>
      <c r="E2795" s="6">
        <v>1.5</v>
      </c>
      <c r="F2795" s="7">
        <v>7</v>
      </c>
      <c r="G2795" s="4">
        <v>1998</v>
      </c>
      <c r="H2795" s="18">
        <f t="shared" si="86"/>
        <v>1999</v>
      </c>
      <c r="I2795" s="5" t="s">
        <v>2606</v>
      </c>
      <c r="J2795" t="str">
        <f t="shared" si="87"/>
        <v>Simpson Thacher</v>
      </c>
    </row>
    <row r="2796" spans="1:10" ht="15" x14ac:dyDescent="0.25">
      <c r="A2796" s="5" t="s">
        <v>47</v>
      </c>
      <c r="B2796" s="8">
        <v>17430.400000000001</v>
      </c>
      <c r="C2796" s="19">
        <v>1</v>
      </c>
      <c r="D2796" s="7">
        <v>0</v>
      </c>
      <c r="E2796" s="6">
        <v>19.3</v>
      </c>
      <c r="F2796" s="7">
        <v>16</v>
      </c>
      <c r="G2796" s="4">
        <v>1998</v>
      </c>
      <c r="H2796" s="18">
        <f t="shared" si="86"/>
        <v>1999</v>
      </c>
      <c r="I2796" s="5" t="s">
        <v>2607</v>
      </c>
      <c r="J2796" t="str">
        <f t="shared" si="87"/>
        <v>Skadden Arps</v>
      </c>
    </row>
    <row r="2797" spans="1:10" ht="15" x14ac:dyDescent="0.25">
      <c r="A2797" s="5" t="s">
        <v>1007</v>
      </c>
      <c r="B2797" s="6">
        <v>23.9</v>
      </c>
      <c r="C2797" s="19">
        <v>159</v>
      </c>
      <c r="D2797" s="7">
        <v>0</v>
      </c>
      <c r="E2797" s="6">
        <v>0</v>
      </c>
      <c r="F2797" s="7">
        <v>1</v>
      </c>
      <c r="G2797" s="4">
        <v>1998</v>
      </c>
      <c r="H2797" s="18">
        <f t="shared" si="86"/>
        <v>1999</v>
      </c>
      <c r="I2797" s="5" t="s">
        <v>2911</v>
      </c>
      <c r="J2797" t="str">
        <f t="shared" si="87"/>
        <v>Smith Anderson</v>
      </c>
    </row>
    <row r="2798" spans="1:10" ht="15" x14ac:dyDescent="0.25">
      <c r="A2798" s="5" t="s">
        <v>1530</v>
      </c>
      <c r="B2798" s="6">
        <v>41</v>
      </c>
      <c r="C2798" s="19">
        <v>131</v>
      </c>
      <c r="D2798" s="7">
        <v>0</v>
      </c>
      <c r="E2798" s="6">
        <v>0.1</v>
      </c>
      <c r="F2798" s="7">
        <v>1</v>
      </c>
      <c r="G2798" s="4">
        <v>1998</v>
      </c>
      <c r="H2798" s="18">
        <f t="shared" si="86"/>
        <v>1999</v>
      </c>
      <c r="I2798" s="5" t="s">
        <v>3493</v>
      </c>
      <c r="J2798" t="str">
        <f t="shared" si="87"/>
        <v>Smith Gambrell</v>
      </c>
    </row>
    <row r="2799" spans="1:10" ht="15" x14ac:dyDescent="0.25">
      <c r="A2799" s="5" t="s">
        <v>1632</v>
      </c>
      <c r="B2799" s="8">
        <v>2808</v>
      </c>
      <c r="C2799" s="19">
        <v>8</v>
      </c>
      <c r="D2799" s="7">
        <v>0</v>
      </c>
      <c r="E2799" s="6">
        <v>3.1</v>
      </c>
      <c r="F2799" s="7">
        <v>1</v>
      </c>
      <c r="G2799" s="4">
        <v>1998</v>
      </c>
      <c r="H2799" s="18">
        <f t="shared" si="86"/>
        <v>1999</v>
      </c>
      <c r="I2799" s="5" t="s">
        <v>3576</v>
      </c>
      <c r="J2799" t="str">
        <f t="shared" si="87"/>
        <v>Squadron Ellenoff</v>
      </c>
    </row>
    <row r="2800" spans="1:10" ht="15" x14ac:dyDescent="0.25">
      <c r="A2800" s="5" t="s">
        <v>1178</v>
      </c>
      <c r="B2800" s="6">
        <v>19.600000000000001</v>
      </c>
      <c r="C2800" s="19">
        <v>167</v>
      </c>
      <c r="D2800" s="7">
        <v>0</v>
      </c>
      <c r="E2800" s="6">
        <v>0</v>
      </c>
      <c r="F2800" s="7">
        <v>2</v>
      </c>
      <c r="G2800" s="4">
        <v>1998</v>
      </c>
      <c r="H2800" s="18">
        <f t="shared" si="86"/>
        <v>1999</v>
      </c>
      <c r="I2800" s="5" t="s">
        <v>3219</v>
      </c>
      <c r="J2800" t="str">
        <f t="shared" si="87"/>
        <v>Squire Sanders</v>
      </c>
    </row>
    <row r="2801" spans="1:10" ht="15" x14ac:dyDescent="0.25">
      <c r="A2801" s="5" t="s">
        <v>854</v>
      </c>
      <c r="B2801" s="6">
        <v>115.9</v>
      </c>
      <c r="C2801" s="20">
        <v>77</v>
      </c>
      <c r="D2801" s="7">
        <v>1</v>
      </c>
      <c r="E2801" s="6">
        <v>0.1</v>
      </c>
      <c r="F2801" s="7">
        <v>1</v>
      </c>
      <c r="G2801" s="4">
        <v>1998</v>
      </c>
      <c r="H2801" s="18">
        <f t="shared" si="86"/>
        <v>1999</v>
      </c>
      <c r="I2801" s="5" t="s">
        <v>2980</v>
      </c>
      <c r="J2801" t="str">
        <f t="shared" si="87"/>
        <v>Stoel Rives</v>
      </c>
    </row>
    <row r="2802" spans="1:10" ht="15" x14ac:dyDescent="0.25">
      <c r="A2802" s="5" t="s">
        <v>1524</v>
      </c>
      <c r="B2802" s="6">
        <v>115.9</v>
      </c>
      <c r="C2802" s="20">
        <v>77</v>
      </c>
      <c r="D2802" s="7">
        <v>1</v>
      </c>
      <c r="E2802" s="6">
        <v>0.1</v>
      </c>
      <c r="F2802" s="7">
        <v>1</v>
      </c>
      <c r="G2802" s="4">
        <v>1998</v>
      </c>
      <c r="H2802" s="18">
        <f t="shared" si="86"/>
        <v>1999</v>
      </c>
      <c r="I2802" s="5" t="s">
        <v>3489</v>
      </c>
      <c r="J2802" t="str">
        <f t="shared" si="87"/>
        <v>Stoel Rives</v>
      </c>
    </row>
    <row r="2803" spans="1:10" ht="15" x14ac:dyDescent="0.25">
      <c r="A2803" s="5" t="s">
        <v>1183</v>
      </c>
      <c r="B2803" s="6">
        <v>31.6</v>
      </c>
      <c r="C2803" s="19">
        <v>145</v>
      </c>
      <c r="D2803" s="7">
        <v>0</v>
      </c>
      <c r="E2803" s="6">
        <v>0</v>
      </c>
      <c r="F2803" s="7">
        <v>1</v>
      </c>
      <c r="G2803" s="4">
        <v>1998</v>
      </c>
      <c r="H2803" s="18">
        <f t="shared" si="86"/>
        <v>1999</v>
      </c>
      <c r="I2803" s="5" t="s">
        <v>3224</v>
      </c>
      <c r="J2803" t="str">
        <f t="shared" si="87"/>
        <v>Stradling Yocca</v>
      </c>
    </row>
    <row r="2804" spans="1:10" ht="15" x14ac:dyDescent="0.25">
      <c r="A2804" s="5" t="s">
        <v>49</v>
      </c>
      <c r="B2804" s="6">
        <v>14.3</v>
      </c>
      <c r="C2804" s="19">
        <v>188</v>
      </c>
      <c r="D2804" s="7">
        <v>0</v>
      </c>
      <c r="E2804" s="6">
        <v>0</v>
      </c>
      <c r="F2804" s="7">
        <v>2</v>
      </c>
      <c r="G2804" s="4">
        <v>1998</v>
      </c>
      <c r="H2804" s="18">
        <f t="shared" si="86"/>
        <v>1999</v>
      </c>
      <c r="I2804" s="5" t="s">
        <v>2608</v>
      </c>
      <c r="J2804" t="str">
        <f t="shared" si="87"/>
        <v>Stroock Stroock</v>
      </c>
    </row>
    <row r="2805" spans="1:10" ht="15" x14ac:dyDescent="0.25">
      <c r="A2805" s="5" t="s">
        <v>1057</v>
      </c>
      <c r="B2805" s="6">
        <v>13.4</v>
      </c>
      <c r="C2805" s="19">
        <v>191</v>
      </c>
      <c r="D2805" s="7">
        <v>0</v>
      </c>
      <c r="E2805" s="6">
        <v>0</v>
      </c>
      <c r="F2805" s="7">
        <v>1</v>
      </c>
      <c r="G2805" s="4">
        <v>1998</v>
      </c>
      <c r="H2805" s="18">
        <f t="shared" si="86"/>
        <v>1999</v>
      </c>
      <c r="I2805" s="5" t="s">
        <v>3124</v>
      </c>
      <c r="J2805" t="str">
        <f t="shared" si="87"/>
        <v>Stuzin Camner</v>
      </c>
    </row>
    <row r="2806" spans="1:10" ht="15" x14ac:dyDescent="0.25">
      <c r="A2806" s="5" t="s">
        <v>50</v>
      </c>
      <c r="B2806" s="8">
        <v>7479.6</v>
      </c>
      <c r="C2806" s="19">
        <v>3</v>
      </c>
      <c r="D2806" s="7">
        <v>0</v>
      </c>
      <c r="E2806" s="6">
        <v>8.3000000000000007</v>
      </c>
      <c r="F2806" s="7">
        <v>4</v>
      </c>
      <c r="G2806" s="4">
        <v>1998</v>
      </c>
      <c r="H2806" s="18">
        <f t="shared" si="86"/>
        <v>1999</v>
      </c>
      <c r="I2806" s="5" t="s">
        <v>2609</v>
      </c>
      <c r="J2806" t="str">
        <f t="shared" si="87"/>
        <v>Sullivan Cromwell</v>
      </c>
    </row>
    <row r="2807" spans="1:10" ht="15" x14ac:dyDescent="0.25">
      <c r="A2807" s="5" t="s">
        <v>1730</v>
      </c>
      <c r="B2807" s="6">
        <v>28.7</v>
      </c>
      <c r="C2807" s="19">
        <v>151</v>
      </c>
      <c r="D2807" s="7">
        <v>0</v>
      </c>
      <c r="E2807" s="6">
        <v>0</v>
      </c>
      <c r="F2807" s="7">
        <v>4</v>
      </c>
      <c r="G2807" s="4">
        <v>1998</v>
      </c>
      <c r="H2807" s="18">
        <f t="shared" si="86"/>
        <v>1999</v>
      </c>
      <c r="I2807" s="5" t="s">
        <v>1730</v>
      </c>
      <c r="J2807" t="str">
        <f t="shared" si="87"/>
        <v>Tenzer Greenblatt</v>
      </c>
    </row>
    <row r="2808" spans="1:10" ht="15" x14ac:dyDescent="0.25">
      <c r="A2808" s="5" t="s">
        <v>874</v>
      </c>
      <c r="B2808" s="6">
        <v>37.4</v>
      </c>
      <c r="C2808" s="19">
        <v>138</v>
      </c>
      <c r="D2808" s="7">
        <v>0</v>
      </c>
      <c r="E2808" s="6">
        <v>0</v>
      </c>
      <c r="F2808" s="7">
        <v>1</v>
      </c>
      <c r="G2808" s="4">
        <v>1998</v>
      </c>
      <c r="H2808" s="18">
        <f t="shared" si="86"/>
        <v>1999</v>
      </c>
      <c r="I2808" s="5" t="s">
        <v>2730</v>
      </c>
      <c r="J2808" t="str">
        <f t="shared" si="87"/>
        <v>Testa Hurwitz</v>
      </c>
    </row>
    <row r="2809" spans="1:10" ht="15" x14ac:dyDescent="0.25">
      <c r="A2809" s="5" t="s">
        <v>1714</v>
      </c>
      <c r="B2809" s="6">
        <v>110.4</v>
      </c>
      <c r="C2809" s="20">
        <v>81</v>
      </c>
      <c r="D2809" s="7">
        <v>1</v>
      </c>
      <c r="E2809" s="6">
        <v>0.1</v>
      </c>
      <c r="F2809" s="7">
        <v>1</v>
      </c>
      <c r="G2809" s="4">
        <v>1998</v>
      </c>
      <c r="H2809" s="18">
        <f t="shared" si="86"/>
        <v>1999</v>
      </c>
      <c r="I2809" s="5" t="s">
        <v>3633</v>
      </c>
      <c r="J2809" t="str">
        <f t="shared" si="87"/>
        <v>Tobin Tobin</v>
      </c>
    </row>
    <row r="2810" spans="1:10" ht="15" x14ac:dyDescent="0.25">
      <c r="A2810" s="5" t="s">
        <v>1675</v>
      </c>
      <c r="B2810" s="6">
        <v>20.2</v>
      </c>
      <c r="C2810" s="19">
        <v>166</v>
      </c>
      <c r="D2810" s="7">
        <v>0</v>
      </c>
      <c r="E2810" s="6">
        <v>0</v>
      </c>
      <c r="F2810" s="7">
        <v>2</v>
      </c>
      <c r="G2810" s="4">
        <v>1998</v>
      </c>
      <c r="H2810" s="18">
        <f t="shared" si="86"/>
        <v>1999</v>
      </c>
      <c r="I2810" s="5" t="s">
        <v>3608</v>
      </c>
      <c r="J2810" t="str">
        <f t="shared" si="87"/>
        <v>Troop Meisinger</v>
      </c>
    </row>
    <row r="2811" spans="1:10" ht="15" x14ac:dyDescent="0.25">
      <c r="A2811" s="5" t="s">
        <v>1777</v>
      </c>
      <c r="B2811" s="6">
        <v>11.2</v>
      </c>
      <c r="C2811" s="19">
        <v>197</v>
      </c>
      <c r="D2811" s="7">
        <v>0</v>
      </c>
      <c r="E2811" s="6">
        <v>0</v>
      </c>
      <c r="F2811" s="7">
        <v>2</v>
      </c>
      <c r="G2811" s="4">
        <v>1998</v>
      </c>
      <c r="H2811" s="18">
        <f t="shared" si="86"/>
        <v>1999</v>
      </c>
      <c r="I2811" s="5" t="s">
        <v>3677</v>
      </c>
      <c r="J2811" t="str">
        <f t="shared" si="87"/>
        <v>Troop Steuber</v>
      </c>
    </row>
    <row r="2812" spans="1:10" ht="15" x14ac:dyDescent="0.25">
      <c r="A2812" s="5" t="s">
        <v>832</v>
      </c>
      <c r="B2812" s="6">
        <v>10.4</v>
      </c>
      <c r="C2812" s="19">
        <v>199</v>
      </c>
      <c r="D2812" s="7">
        <v>0</v>
      </c>
      <c r="E2812" s="6">
        <v>0</v>
      </c>
      <c r="F2812" s="7">
        <v>2</v>
      </c>
      <c r="G2812" s="4">
        <v>1998</v>
      </c>
      <c r="H2812" s="18">
        <f t="shared" si="86"/>
        <v>1999</v>
      </c>
      <c r="I2812" s="5" t="s">
        <v>832</v>
      </c>
      <c r="J2812" t="str">
        <f t="shared" si="87"/>
        <v>Troutman Sanders</v>
      </c>
    </row>
    <row r="2813" spans="1:10" ht="15" x14ac:dyDescent="0.25">
      <c r="A2813" s="5" t="s">
        <v>1571</v>
      </c>
      <c r="B2813" s="6">
        <v>25.5</v>
      </c>
      <c r="C2813" s="19">
        <v>156</v>
      </c>
      <c r="D2813" s="7">
        <v>0</v>
      </c>
      <c r="E2813" s="6">
        <v>0</v>
      </c>
      <c r="F2813" s="7">
        <v>1</v>
      </c>
      <c r="G2813" s="4">
        <v>1998</v>
      </c>
      <c r="H2813" s="18">
        <f t="shared" si="86"/>
        <v>1999</v>
      </c>
      <c r="I2813" s="5" t="s">
        <v>3530</v>
      </c>
      <c r="J2813" t="str">
        <f t="shared" si="87"/>
        <v>Troy Gould</v>
      </c>
    </row>
    <row r="2814" spans="1:10" ht="15" x14ac:dyDescent="0.25">
      <c r="A2814" s="5" t="s">
        <v>1252</v>
      </c>
      <c r="B2814" s="6">
        <v>15</v>
      </c>
      <c r="C2814" s="19">
        <v>186</v>
      </c>
      <c r="D2814" s="7">
        <v>0</v>
      </c>
      <c r="E2814" s="6">
        <v>0</v>
      </c>
      <c r="F2814" s="7">
        <v>1</v>
      </c>
      <c r="G2814" s="4">
        <v>1998</v>
      </c>
      <c r="H2814" s="18">
        <f t="shared" si="86"/>
        <v>1999</v>
      </c>
      <c r="I2814" s="5" t="s">
        <v>3279</v>
      </c>
      <c r="J2814" t="str">
        <f t="shared" si="87"/>
        <v>Varnum Riddering</v>
      </c>
    </row>
    <row r="2815" spans="1:10" ht="15" x14ac:dyDescent="0.25">
      <c r="A2815" s="5" t="s">
        <v>1151</v>
      </c>
      <c r="B2815" s="6">
        <v>19</v>
      </c>
      <c r="C2815" s="19">
        <v>171</v>
      </c>
      <c r="D2815" s="7">
        <v>0</v>
      </c>
      <c r="E2815" s="6">
        <v>0</v>
      </c>
      <c r="F2815" s="7">
        <v>1</v>
      </c>
      <c r="G2815" s="4">
        <v>1998</v>
      </c>
      <c r="H2815" s="18">
        <f t="shared" si="86"/>
        <v>1999</v>
      </c>
      <c r="I2815" s="5" t="s">
        <v>2734</v>
      </c>
      <c r="J2815" t="str">
        <f t="shared" si="87"/>
        <v>Vedder Price</v>
      </c>
    </row>
    <row r="2816" spans="1:10" ht="15" x14ac:dyDescent="0.25">
      <c r="A2816" s="5" t="s">
        <v>1604</v>
      </c>
      <c r="B2816" s="6">
        <v>130.6</v>
      </c>
      <c r="C2816" s="19">
        <v>73</v>
      </c>
      <c r="D2816" s="7">
        <v>0</v>
      </c>
      <c r="E2816" s="6">
        <v>0.1</v>
      </c>
      <c r="F2816" s="7">
        <v>4</v>
      </c>
      <c r="G2816" s="4">
        <v>1998</v>
      </c>
      <c r="H2816" s="18">
        <f t="shared" si="86"/>
        <v>1999</v>
      </c>
      <c r="I2816" s="5" t="s">
        <v>1604</v>
      </c>
      <c r="J2816" t="str">
        <f t="shared" si="87"/>
        <v>Venture Law</v>
      </c>
    </row>
    <row r="2817" spans="1:10" ht="15" x14ac:dyDescent="0.25">
      <c r="A2817" s="5" t="s">
        <v>835</v>
      </c>
      <c r="B2817" s="8">
        <v>1028.2</v>
      </c>
      <c r="C2817" s="19">
        <v>16</v>
      </c>
      <c r="D2817" s="7">
        <v>0</v>
      </c>
      <c r="E2817" s="6">
        <v>1.1000000000000001</v>
      </c>
      <c r="F2817" s="7">
        <v>3</v>
      </c>
      <c r="G2817" s="4">
        <v>1998</v>
      </c>
      <c r="H2817" s="18">
        <f t="shared" si="86"/>
        <v>1999</v>
      </c>
      <c r="I2817" s="5" t="s">
        <v>2897</v>
      </c>
      <c r="J2817" t="str">
        <f t="shared" si="87"/>
        <v>Vinson Elkins</v>
      </c>
    </row>
    <row r="2818" spans="1:10" ht="15" x14ac:dyDescent="0.25">
      <c r="A2818" s="5" t="s">
        <v>1750</v>
      </c>
      <c r="B2818" s="6">
        <v>46.5</v>
      </c>
      <c r="C2818" s="19">
        <v>120</v>
      </c>
      <c r="D2818" s="7">
        <v>0</v>
      </c>
      <c r="E2818" s="6">
        <v>0.1</v>
      </c>
      <c r="F2818" s="7">
        <v>1</v>
      </c>
      <c r="G2818" s="4">
        <v>1998</v>
      </c>
      <c r="H2818" s="18">
        <f t="shared" ref="H2818:H2881" si="88">G2818+1</f>
        <v>1999</v>
      </c>
      <c r="I2818" s="5" t="s">
        <v>3655</v>
      </c>
      <c r="J2818" t="str">
        <f t="shared" ref="J2818:J2881" si="89">TRIM(LEFT(SUBSTITUTE(I2818," ",REPT(" ",100)),200))</f>
        <v>Warner Norcross</v>
      </c>
    </row>
    <row r="2819" spans="1:10" ht="15" x14ac:dyDescent="0.25">
      <c r="A2819" s="5" t="s">
        <v>1771</v>
      </c>
      <c r="B2819" s="6">
        <v>15.5</v>
      </c>
      <c r="C2819" s="19">
        <v>184</v>
      </c>
      <c r="D2819" s="7">
        <v>0</v>
      </c>
      <c r="E2819" s="6">
        <v>0</v>
      </c>
      <c r="F2819" s="7">
        <v>1</v>
      </c>
      <c r="G2819" s="4">
        <v>1998</v>
      </c>
      <c r="H2819" s="18">
        <f t="shared" si="88"/>
        <v>1999</v>
      </c>
      <c r="I2819" s="5" t="s">
        <v>3671</v>
      </c>
      <c r="J2819" t="str">
        <f t="shared" si="89"/>
        <v>Watkins Ludlam</v>
      </c>
    </row>
    <row r="2820" spans="1:10" ht="15" x14ac:dyDescent="0.25">
      <c r="A2820" s="5" t="s">
        <v>1089</v>
      </c>
      <c r="B2820" s="6">
        <v>448.1</v>
      </c>
      <c r="C2820" s="19">
        <v>36</v>
      </c>
      <c r="D2820" s="7">
        <v>0</v>
      </c>
      <c r="E2820" s="6">
        <v>0.5</v>
      </c>
      <c r="F2820" s="7">
        <v>5</v>
      </c>
      <c r="G2820" s="4">
        <v>1998</v>
      </c>
      <c r="H2820" s="18">
        <f t="shared" si="88"/>
        <v>1999</v>
      </c>
      <c r="I2820" s="5" t="s">
        <v>2612</v>
      </c>
      <c r="J2820" t="str">
        <f t="shared" si="89"/>
        <v>Weil Gotshal</v>
      </c>
    </row>
    <row r="2821" spans="1:10" ht="15" x14ac:dyDescent="0.25">
      <c r="A2821" s="5" t="s">
        <v>838</v>
      </c>
      <c r="B2821" s="6">
        <v>75</v>
      </c>
      <c r="C2821" s="20">
        <v>95</v>
      </c>
      <c r="D2821" s="7">
        <v>1</v>
      </c>
      <c r="E2821" s="6">
        <v>0.1</v>
      </c>
      <c r="F2821" s="7">
        <v>1</v>
      </c>
      <c r="G2821" s="4">
        <v>1998</v>
      </c>
      <c r="H2821" s="18">
        <f t="shared" si="88"/>
        <v>1999</v>
      </c>
      <c r="I2821" s="5" t="s">
        <v>2899</v>
      </c>
      <c r="J2821" t="str">
        <f t="shared" si="89"/>
        <v>White Case</v>
      </c>
    </row>
    <row r="2822" spans="1:10" ht="15" x14ac:dyDescent="0.25">
      <c r="A2822" s="5" t="s">
        <v>1215</v>
      </c>
      <c r="B2822" s="6">
        <v>46.7</v>
      </c>
      <c r="C2822" s="19">
        <v>117</v>
      </c>
      <c r="D2822" s="7">
        <v>0</v>
      </c>
      <c r="E2822" s="6">
        <v>0.1</v>
      </c>
      <c r="F2822" s="7">
        <v>1</v>
      </c>
      <c r="G2822" s="4">
        <v>1998</v>
      </c>
      <c r="H2822" s="18">
        <f t="shared" si="88"/>
        <v>1999</v>
      </c>
      <c r="I2822" s="5" t="s">
        <v>2971</v>
      </c>
      <c r="J2822" t="str">
        <f t="shared" si="89"/>
        <v>WilliamsConnolly</v>
      </c>
    </row>
    <row r="2823" spans="1:10" ht="15" x14ac:dyDescent="0.25">
      <c r="A2823" s="5" t="s">
        <v>1759</v>
      </c>
      <c r="B2823" s="6">
        <v>28.3</v>
      </c>
      <c r="C2823" s="19">
        <v>152</v>
      </c>
      <c r="D2823" s="7">
        <v>0</v>
      </c>
      <c r="E2823" s="6">
        <v>0</v>
      </c>
      <c r="F2823" s="7">
        <v>1</v>
      </c>
      <c r="G2823" s="4">
        <v>1998</v>
      </c>
      <c r="H2823" s="18">
        <f t="shared" si="88"/>
        <v>1999</v>
      </c>
      <c r="I2823" s="5" t="s">
        <v>3661</v>
      </c>
      <c r="J2823" t="str">
        <f t="shared" si="89"/>
        <v>Williams Mullen</v>
      </c>
    </row>
    <row r="2824" spans="1:10" ht="15" x14ac:dyDescent="0.25">
      <c r="A2824" s="5" t="s">
        <v>55</v>
      </c>
      <c r="B2824" s="6">
        <v>184.2</v>
      </c>
      <c r="C2824" s="19">
        <v>60</v>
      </c>
      <c r="D2824" s="7">
        <v>0</v>
      </c>
      <c r="E2824" s="6">
        <v>0.2</v>
      </c>
      <c r="F2824" s="7">
        <v>2</v>
      </c>
      <c r="G2824" s="4">
        <v>1998</v>
      </c>
      <c r="H2824" s="18">
        <f t="shared" si="88"/>
        <v>1999</v>
      </c>
      <c r="I2824" s="5" t="s">
        <v>2614</v>
      </c>
      <c r="J2824" t="str">
        <f t="shared" si="89"/>
        <v>Willkie Farr</v>
      </c>
    </row>
    <row r="2825" spans="1:10" ht="15" x14ac:dyDescent="0.25">
      <c r="A2825" s="5" t="s">
        <v>1516</v>
      </c>
      <c r="B2825" s="6">
        <v>477.4</v>
      </c>
      <c r="C2825" s="19">
        <v>35</v>
      </c>
      <c r="D2825" s="7">
        <v>0</v>
      </c>
      <c r="E2825" s="6">
        <v>0.5</v>
      </c>
      <c r="F2825" s="7">
        <v>6</v>
      </c>
      <c r="G2825" s="4">
        <v>1998</v>
      </c>
      <c r="H2825" s="18">
        <f t="shared" si="88"/>
        <v>1999</v>
      </c>
      <c r="I2825" s="5" t="s">
        <v>2649</v>
      </c>
      <c r="J2825" t="str">
        <f t="shared" si="89"/>
        <v>Wilmer Cutler</v>
      </c>
    </row>
    <row r="2826" spans="1:10" ht="15" x14ac:dyDescent="0.25">
      <c r="A2826" s="5" t="s">
        <v>224</v>
      </c>
      <c r="B2826" s="8">
        <v>1101.3</v>
      </c>
      <c r="C2826" s="19">
        <v>14</v>
      </c>
      <c r="D2826" s="7">
        <v>0</v>
      </c>
      <c r="E2826" s="6">
        <v>1.2</v>
      </c>
      <c r="F2826" s="7">
        <v>22</v>
      </c>
      <c r="G2826" s="4">
        <v>1998</v>
      </c>
      <c r="H2826" s="18">
        <f t="shared" si="88"/>
        <v>1999</v>
      </c>
      <c r="I2826" s="5" t="s">
        <v>2666</v>
      </c>
      <c r="J2826" t="str">
        <f t="shared" si="89"/>
        <v>Wilson Sonsini</v>
      </c>
    </row>
    <row r="2827" spans="1:10" ht="15" x14ac:dyDescent="0.25">
      <c r="A2827" s="5" t="s">
        <v>1060</v>
      </c>
      <c r="B2827" s="6">
        <v>135</v>
      </c>
      <c r="C2827" s="19">
        <v>70</v>
      </c>
      <c r="D2827" s="7">
        <v>0</v>
      </c>
      <c r="E2827" s="6">
        <v>0.2</v>
      </c>
      <c r="F2827" s="7">
        <v>1</v>
      </c>
      <c r="G2827" s="4">
        <v>1998</v>
      </c>
      <c r="H2827" s="18">
        <f t="shared" si="88"/>
        <v>1999</v>
      </c>
      <c r="I2827" s="5" t="s">
        <v>3126</v>
      </c>
      <c r="J2827" t="str">
        <f t="shared" si="89"/>
        <v>Winstead Sechrest</v>
      </c>
    </row>
    <row r="2828" spans="1:10" ht="15" x14ac:dyDescent="0.25">
      <c r="A2828" s="5" t="s">
        <v>56</v>
      </c>
      <c r="B2828" s="6">
        <v>701.8</v>
      </c>
      <c r="C2828" s="19">
        <v>25</v>
      </c>
      <c r="D2828" s="7">
        <v>0</v>
      </c>
      <c r="E2828" s="6">
        <v>0.8</v>
      </c>
      <c r="F2828" s="7">
        <v>2</v>
      </c>
      <c r="G2828" s="4">
        <v>1998</v>
      </c>
      <c r="H2828" s="18">
        <f t="shared" si="88"/>
        <v>1999</v>
      </c>
      <c r="I2828" s="5" t="s">
        <v>2615</v>
      </c>
      <c r="J2828" t="str">
        <f t="shared" si="89"/>
        <v>Winston Strawn</v>
      </c>
    </row>
    <row r="2829" spans="1:10" ht="15" x14ac:dyDescent="0.25">
      <c r="A2829" s="5" t="s">
        <v>1762</v>
      </c>
      <c r="B2829" s="6">
        <v>21</v>
      </c>
      <c r="C2829" s="19">
        <v>163</v>
      </c>
      <c r="D2829" s="7">
        <v>0</v>
      </c>
      <c r="E2829" s="6">
        <v>0</v>
      </c>
      <c r="F2829" s="7">
        <v>1</v>
      </c>
      <c r="G2829" s="4">
        <v>1998</v>
      </c>
      <c r="H2829" s="18">
        <f t="shared" si="88"/>
        <v>1999</v>
      </c>
      <c r="I2829" s="5" t="s">
        <v>3664</v>
      </c>
      <c r="J2829" t="str">
        <f t="shared" si="89"/>
        <v>Wolin Fuller</v>
      </c>
    </row>
    <row r="2830" spans="1:10" ht="15" x14ac:dyDescent="0.25">
      <c r="A2830" s="5" t="s">
        <v>1290</v>
      </c>
      <c r="B2830" s="6">
        <v>59.2</v>
      </c>
      <c r="C2830" s="19">
        <v>111</v>
      </c>
      <c r="D2830" s="7">
        <v>0</v>
      </c>
      <c r="E2830" s="6">
        <v>0.1</v>
      </c>
      <c r="F2830" s="7">
        <v>2</v>
      </c>
      <c r="G2830" s="4">
        <v>1998</v>
      </c>
      <c r="H2830" s="18">
        <f t="shared" si="88"/>
        <v>1999</v>
      </c>
      <c r="I2830" s="5" t="s">
        <v>3305</v>
      </c>
      <c r="J2830" t="str">
        <f t="shared" si="89"/>
        <v>Womble Carlyle</v>
      </c>
    </row>
    <row r="2831" spans="1:10" ht="15" x14ac:dyDescent="0.25">
      <c r="A2831" s="5" t="s">
        <v>1187</v>
      </c>
      <c r="B2831" s="6">
        <v>31.2</v>
      </c>
      <c r="C2831" s="19">
        <v>146</v>
      </c>
      <c r="D2831" s="7">
        <v>0</v>
      </c>
      <c r="E2831" s="6">
        <v>0</v>
      </c>
      <c r="F2831" s="7">
        <v>1</v>
      </c>
      <c r="G2831" s="4">
        <v>1998</v>
      </c>
      <c r="H2831" s="18">
        <f t="shared" si="88"/>
        <v>1999</v>
      </c>
      <c r="I2831" s="5" t="s">
        <v>3227</v>
      </c>
      <c r="J2831" t="str">
        <f t="shared" si="89"/>
        <v>Wyatt Tarrant</v>
      </c>
    </row>
    <row r="2832" spans="1:10" ht="15" x14ac:dyDescent="0.25">
      <c r="A2832" s="5" t="s">
        <v>1661</v>
      </c>
      <c r="B2832" s="6">
        <v>121.7</v>
      </c>
      <c r="C2832" s="19">
        <v>107</v>
      </c>
      <c r="D2832" s="7">
        <v>0</v>
      </c>
      <c r="E2832" s="6">
        <v>0.1</v>
      </c>
      <c r="F2832" s="7">
        <v>2</v>
      </c>
      <c r="G2832" s="4">
        <v>1999</v>
      </c>
      <c r="H2832" s="18">
        <f t="shared" si="88"/>
        <v>2000</v>
      </c>
      <c r="I2832" s="5" t="s">
        <v>3599</v>
      </c>
      <c r="J2832" t="str">
        <f t="shared" si="89"/>
        <v>Akerman Senterfitt</v>
      </c>
    </row>
    <row r="2833" spans="1:10" ht="15" x14ac:dyDescent="0.25">
      <c r="A2833" s="5" t="s">
        <v>6</v>
      </c>
      <c r="B2833" s="6">
        <v>91.4</v>
      </c>
      <c r="C2833" s="19">
        <v>119</v>
      </c>
      <c r="D2833" s="7">
        <v>0</v>
      </c>
      <c r="E2833" s="6">
        <v>0.1</v>
      </c>
      <c r="F2833" s="7">
        <v>1</v>
      </c>
      <c r="G2833" s="4">
        <v>1999</v>
      </c>
      <c r="H2833" s="18">
        <f t="shared" si="88"/>
        <v>2000</v>
      </c>
      <c r="I2833" s="5" t="s">
        <v>2572</v>
      </c>
      <c r="J2833" t="str">
        <f t="shared" si="89"/>
        <v>Akin Gump</v>
      </c>
    </row>
    <row r="2834" spans="1:10" ht="15" x14ac:dyDescent="0.25">
      <c r="A2834" s="5" t="s">
        <v>1786</v>
      </c>
      <c r="B2834" s="6">
        <v>207</v>
      </c>
      <c r="C2834" s="19">
        <v>67</v>
      </c>
      <c r="D2834" s="7">
        <v>0</v>
      </c>
      <c r="E2834" s="6">
        <v>0.1</v>
      </c>
      <c r="F2834" s="7">
        <v>1</v>
      </c>
      <c r="G2834" s="4">
        <v>1999</v>
      </c>
      <c r="H2834" s="18">
        <f t="shared" si="88"/>
        <v>2000</v>
      </c>
      <c r="I2834" s="5" t="s">
        <v>3685</v>
      </c>
      <c r="J2834" t="str">
        <f t="shared" si="89"/>
        <v>Allen Overy</v>
      </c>
    </row>
    <row r="2835" spans="1:10" ht="15" x14ac:dyDescent="0.25">
      <c r="A2835" s="5" t="s">
        <v>228</v>
      </c>
      <c r="B2835" s="6">
        <v>139.69999999999999</v>
      </c>
      <c r="C2835" s="19">
        <v>95</v>
      </c>
      <c r="D2835" s="7">
        <v>0</v>
      </c>
      <c r="E2835" s="6">
        <v>0.1</v>
      </c>
      <c r="F2835" s="7">
        <v>3</v>
      </c>
      <c r="G2835" s="4">
        <v>1999</v>
      </c>
      <c r="H2835" s="18">
        <f t="shared" si="88"/>
        <v>2000</v>
      </c>
      <c r="I2835" s="5" t="s">
        <v>2668</v>
      </c>
      <c r="J2835" t="str">
        <f t="shared" si="89"/>
        <v>Alston Bird</v>
      </c>
    </row>
    <row r="2836" spans="1:10" ht="15" x14ac:dyDescent="0.25">
      <c r="A2836" s="5" t="s">
        <v>672</v>
      </c>
      <c r="B2836" s="6">
        <v>361</v>
      </c>
      <c r="C2836" s="19">
        <v>54</v>
      </c>
      <c r="D2836" s="7">
        <v>0</v>
      </c>
      <c r="E2836" s="6">
        <v>0.2</v>
      </c>
      <c r="F2836" s="7">
        <v>3</v>
      </c>
      <c r="G2836" s="4">
        <v>1999</v>
      </c>
      <c r="H2836" s="18">
        <f t="shared" si="88"/>
        <v>2000</v>
      </c>
      <c r="I2836" s="5" t="s">
        <v>672</v>
      </c>
      <c r="J2836" t="str">
        <f t="shared" si="89"/>
        <v>Andrews Kurth</v>
      </c>
    </row>
    <row r="2837" spans="1:10" ht="15" x14ac:dyDescent="0.25">
      <c r="A2837" s="5" t="s">
        <v>121</v>
      </c>
      <c r="B2837" s="6">
        <v>40.700000000000003</v>
      </c>
      <c r="C2837" s="19">
        <v>160</v>
      </c>
      <c r="D2837" s="7">
        <v>0</v>
      </c>
      <c r="E2837" s="6">
        <v>0</v>
      </c>
      <c r="F2837" s="7">
        <v>1</v>
      </c>
      <c r="G2837" s="4">
        <v>1999</v>
      </c>
      <c r="H2837" s="18">
        <f t="shared" si="88"/>
        <v>2000</v>
      </c>
      <c r="I2837" s="5" t="s">
        <v>2631</v>
      </c>
      <c r="J2837" t="str">
        <f t="shared" si="89"/>
        <v>Arent Fox</v>
      </c>
    </row>
    <row r="2838" spans="1:10" ht="15" x14ac:dyDescent="0.25">
      <c r="A2838" s="5" t="s">
        <v>7</v>
      </c>
      <c r="B2838" s="6">
        <v>25.9</v>
      </c>
      <c r="C2838" s="19">
        <v>173</v>
      </c>
      <c r="D2838" s="7">
        <v>0</v>
      </c>
      <c r="E2838" s="6">
        <v>0</v>
      </c>
      <c r="F2838" s="7">
        <v>1</v>
      </c>
      <c r="G2838" s="4">
        <v>1999</v>
      </c>
      <c r="H2838" s="18">
        <f t="shared" si="88"/>
        <v>2000</v>
      </c>
      <c r="I2838" s="5" t="s">
        <v>2573</v>
      </c>
      <c r="J2838" t="str">
        <f t="shared" si="89"/>
        <v>Arnold Porter</v>
      </c>
    </row>
    <row r="2839" spans="1:10" ht="15" x14ac:dyDescent="0.25">
      <c r="A2839" s="5" t="s">
        <v>213</v>
      </c>
      <c r="B2839" s="6">
        <v>46</v>
      </c>
      <c r="C2839" s="20">
        <v>154</v>
      </c>
      <c r="D2839" s="7">
        <v>1</v>
      </c>
      <c r="E2839" s="6">
        <v>0</v>
      </c>
      <c r="F2839" s="7">
        <v>1</v>
      </c>
      <c r="G2839" s="4">
        <v>1999</v>
      </c>
      <c r="H2839" s="18">
        <f t="shared" si="88"/>
        <v>2000</v>
      </c>
      <c r="I2839" s="5" t="s">
        <v>2662</v>
      </c>
      <c r="J2839" t="str">
        <f t="shared" si="89"/>
        <v>Arter Hadden</v>
      </c>
    </row>
    <row r="2840" spans="1:10" ht="15" x14ac:dyDescent="0.25">
      <c r="A2840" s="5" t="s">
        <v>853</v>
      </c>
      <c r="B2840" s="6">
        <v>194.3</v>
      </c>
      <c r="C2840" s="19">
        <v>71</v>
      </c>
      <c r="D2840" s="7">
        <v>0</v>
      </c>
      <c r="E2840" s="6">
        <v>0.1</v>
      </c>
      <c r="F2840" s="7">
        <v>2</v>
      </c>
      <c r="G2840" s="4">
        <v>1999</v>
      </c>
      <c r="H2840" s="18">
        <f t="shared" si="88"/>
        <v>2000</v>
      </c>
      <c r="I2840" s="5" t="s">
        <v>10</v>
      </c>
      <c r="J2840" t="str">
        <f t="shared" si="89"/>
        <v>Baker Botts</v>
      </c>
    </row>
    <row r="2841" spans="1:10" ht="15" x14ac:dyDescent="0.25">
      <c r="A2841" s="5" t="s">
        <v>248</v>
      </c>
      <c r="B2841" s="6">
        <v>105.1</v>
      </c>
      <c r="C2841" s="19">
        <v>115</v>
      </c>
      <c r="D2841" s="7">
        <v>0</v>
      </c>
      <c r="E2841" s="6">
        <v>0.1</v>
      </c>
      <c r="F2841" s="7">
        <v>2</v>
      </c>
      <c r="G2841" s="4">
        <v>1999</v>
      </c>
      <c r="H2841" s="18">
        <f t="shared" si="88"/>
        <v>2000</v>
      </c>
      <c r="I2841" s="5" t="s">
        <v>2682</v>
      </c>
      <c r="J2841" t="str">
        <f t="shared" si="89"/>
        <v>Baker Daniels</v>
      </c>
    </row>
    <row r="2842" spans="1:10" ht="15" x14ac:dyDescent="0.25">
      <c r="A2842" s="5" t="s">
        <v>1743</v>
      </c>
      <c r="B2842" s="6">
        <v>151.19999999999999</v>
      </c>
      <c r="C2842" s="19">
        <v>88</v>
      </c>
      <c r="D2842" s="7">
        <v>0</v>
      </c>
      <c r="E2842" s="6">
        <v>0.1</v>
      </c>
      <c r="F2842" s="7">
        <v>1</v>
      </c>
      <c r="G2842" s="4">
        <v>1999</v>
      </c>
      <c r="H2842" s="18">
        <f t="shared" si="88"/>
        <v>2000</v>
      </c>
      <c r="I2842" s="5" t="s">
        <v>2739</v>
      </c>
      <c r="J2842" t="str">
        <f t="shared" si="89"/>
        <v>Baker Donelson</v>
      </c>
    </row>
    <row r="2843" spans="1:10" ht="15" x14ac:dyDescent="0.25">
      <c r="A2843" s="5" t="s">
        <v>1811</v>
      </c>
      <c r="B2843" s="6">
        <v>17.5</v>
      </c>
      <c r="C2843" s="20">
        <v>185</v>
      </c>
      <c r="D2843" s="7">
        <v>1</v>
      </c>
      <c r="E2843" s="6">
        <v>0</v>
      </c>
      <c r="F2843" s="7">
        <v>1</v>
      </c>
      <c r="G2843" s="4">
        <v>1999</v>
      </c>
      <c r="H2843" s="18">
        <f t="shared" si="88"/>
        <v>2000</v>
      </c>
      <c r="I2843" s="5" t="s">
        <v>3703</v>
      </c>
      <c r="J2843" t="str">
        <f t="shared" si="89"/>
        <v>Bartel Eng</v>
      </c>
    </row>
    <row r="2844" spans="1:10" ht="15" x14ac:dyDescent="0.25">
      <c r="A2844" s="5" t="s">
        <v>1311</v>
      </c>
      <c r="B2844" s="6">
        <v>35</v>
      </c>
      <c r="C2844" s="19">
        <v>165</v>
      </c>
      <c r="D2844" s="7">
        <v>0</v>
      </c>
      <c r="E2844" s="6">
        <v>0</v>
      </c>
      <c r="F2844" s="7">
        <v>2</v>
      </c>
      <c r="G2844" s="4">
        <v>1999</v>
      </c>
      <c r="H2844" s="18">
        <f t="shared" si="88"/>
        <v>2000</v>
      </c>
      <c r="I2844" s="5" t="s">
        <v>3321</v>
      </c>
      <c r="J2844" t="str">
        <f t="shared" si="89"/>
        <v>Bass Berry</v>
      </c>
    </row>
    <row r="2845" spans="1:10" ht="15" x14ac:dyDescent="0.25">
      <c r="A2845" s="5" t="s">
        <v>1009</v>
      </c>
      <c r="B2845" s="8">
        <v>1266.5</v>
      </c>
      <c r="C2845" s="19">
        <v>29</v>
      </c>
      <c r="D2845" s="7">
        <v>0</v>
      </c>
      <c r="E2845" s="6">
        <v>0.8</v>
      </c>
      <c r="F2845" s="7">
        <v>16</v>
      </c>
      <c r="G2845" s="4">
        <v>1999</v>
      </c>
      <c r="H2845" s="18">
        <f t="shared" si="88"/>
        <v>2000</v>
      </c>
      <c r="I2845" s="5" t="s">
        <v>2684</v>
      </c>
      <c r="J2845" t="str">
        <f t="shared" si="89"/>
        <v>Bell Boyd</v>
      </c>
    </row>
    <row r="2846" spans="1:10" ht="15" x14ac:dyDescent="0.25">
      <c r="A2846" s="5" t="s">
        <v>214</v>
      </c>
      <c r="B2846" s="6">
        <v>125.1</v>
      </c>
      <c r="C2846" s="19">
        <v>104</v>
      </c>
      <c r="D2846" s="7">
        <v>0</v>
      </c>
      <c r="E2846" s="6">
        <v>0.1</v>
      </c>
      <c r="F2846" s="7">
        <v>1</v>
      </c>
      <c r="G2846" s="4">
        <v>1999</v>
      </c>
      <c r="H2846" s="18">
        <f t="shared" si="88"/>
        <v>2000</v>
      </c>
      <c r="I2846" s="5" t="s">
        <v>2663</v>
      </c>
      <c r="J2846" t="str">
        <f t="shared" si="89"/>
        <v>Bingham Dana</v>
      </c>
    </row>
    <row r="2847" spans="1:10" ht="15" x14ac:dyDescent="0.25">
      <c r="A2847" s="5" t="s">
        <v>1754</v>
      </c>
      <c r="B2847" s="6">
        <v>164.8</v>
      </c>
      <c r="C2847" s="20">
        <v>82</v>
      </c>
      <c r="D2847" s="7">
        <v>1</v>
      </c>
      <c r="E2847" s="6">
        <v>0.1</v>
      </c>
      <c r="F2847" s="7">
        <v>2</v>
      </c>
      <c r="G2847" s="4">
        <v>1999</v>
      </c>
      <c r="H2847" s="18">
        <f t="shared" si="88"/>
        <v>2000</v>
      </c>
      <c r="I2847" s="5" t="s">
        <v>1754</v>
      </c>
      <c r="J2847" t="str">
        <f t="shared" si="89"/>
        <v>Bingham Dana</v>
      </c>
    </row>
    <row r="2848" spans="1:10" ht="15" x14ac:dyDescent="0.25">
      <c r="A2848" s="5" t="s">
        <v>1748</v>
      </c>
      <c r="B2848" s="6">
        <v>85.2</v>
      </c>
      <c r="C2848" s="19">
        <v>121</v>
      </c>
      <c r="D2848" s="7">
        <v>0</v>
      </c>
      <c r="E2848" s="6">
        <v>0.1</v>
      </c>
      <c r="F2848" s="7">
        <v>1</v>
      </c>
      <c r="G2848" s="4">
        <v>1999</v>
      </c>
      <c r="H2848" s="18">
        <f t="shared" si="88"/>
        <v>2000</v>
      </c>
      <c r="I2848" s="5" t="s">
        <v>1748</v>
      </c>
      <c r="J2848" t="str">
        <f t="shared" si="89"/>
        <v>Blackwell Sanders</v>
      </c>
    </row>
    <row r="2849" spans="1:10" ht="15" x14ac:dyDescent="0.25">
      <c r="A2849" s="5" t="s">
        <v>1799</v>
      </c>
      <c r="B2849" s="6">
        <v>49</v>
      </c>
      <c r="C2849" s="19">
        <v>150</v>
      </c>
      <c r="D2849" s="7">
        <v>0</v>
      </c>
      <c r="E2849" s="6">
        <v>0</v>
      </c>
      <c r="F2849" s="7">
        <v>1</v>
      </c>
      <c r="G2849" s="4">
        <v>1999</v>
      </c>
      <c r="H2849" s="18">
        <f t="shared" si="88"/>
        <v>2000</v>
      </c>
      <c r="I2849" s="5" t="s">
        <v>3693</v>
      </c>
      <c r="J2849" t="str">
        <f t="shared" si="89"/>
        <v>Brennar Saltzman</v>
      </c>
    </row>
    <row r="2850" spans="1:10" ht="15" x14ac:dyDescent="0.25">
      <c r="A2850" s="5" t="s">
        <v>1287</v>
      </c>
      <c r="B2850" s="6">
        <v>18.100000000000001</v>
      </c>
      <c r="C2850" s="19">
        <v>183</v>
      </c>
      <c r="D2850" s="7">
        <v>0</v>
      </c>
      <c r="E2850" s="6">
        <v>0</v>
      </c>
      <c r="F2850" s="7">
        <v>1</v>
      </c>
      <c r="G2850" s="4">
        <v>1999</v>
      </c>
      <c r="H2850" s="18">
        <f t="shared" si="88"/>
        <v>2000</v>
      </c>
      <c r="I2850" s="5" t="s">
        <v>3303</v>
      </c>
      <c r="J2850" t="str">
        <f t="shared" si="89"/>
        <v>Broad Cassel</v>
      </c>
    </row>
    <row r="2851" spans="1:10" ht="15" x14ac:dyDescent="0.25">
      <c r="A2851" s="5" t="s">
        <v>1365</v>
      </c>
      <c r="B2851" s="8">
        <v>4080.9</v>
      </c>
      <c r="C2851" s="19">
        <v>11</v>
      </c>
      <c r="D2851" s="7">
        <v>0</v>
      </c>
      <c r="E2851" s="6">
        <v>2.6</v>
      </c>
      <c r="F2851" s="7">
        <v>38</v>
      </c>
      <c r="G2851" s="4">
        <v>1999</v>
      </c>
      <c r="H2851" s="18">
        <f t="shared" si="88"/>
        <v>2000</v>
      </c>
      <c r="I2851" s="5" t="s">
        <v>3365</v>
      </c>
      <c r="J2851" t="str">
        <f t="shared" si="89"/>
        <v>Brobeck Phleger</v>
      </c>
    </row>
    <row r="2852" spans="1:10" ht="15" x14ac:dyDescent="0.25">
      <c r="A2852" s="5" t="s">
        <v>1809</v>
      </c>
      <c r="B2852" s="6">
        <v>23</v>
      </c>
      <c r="C2852" s="19">
        <v>178</v>
      </c>
      <c r="D2852" s="7">
        <v>0</v>
      </c>
      <c r="E2852" s="6">
        <v>0</v>
      </c>
      <c r="F2852" s="7">
        <v>1</v>
      </c>
      <c r="G2852" s="4">
        <v>1999</v>
      </c>
      <c r="H2852" s="18">
        <f t="shared" si="88"/>
        <v>2000</v>
      </c>
      <c r="I2852" s="5" t="s">
        <v>2955</v>
      </c>
      <c r="J2852" t="str">
        <f t="shared" si="89"/>
        <v>Brock Partners</v>
      </c>
    </row>
    <row r="2853" spans="1:10" ht="15" x14ac:dyDescent="0.25">
      <c r="A2853" s="5" t="s">
        <v>125</v>
      </c>
      <c r="B2853" s="8">
        <v>1371.8</v>
      </c>
      <c r="C2853" s="19">
        <v>26</v>
      </c>
      <c r="D2853" s="7">
        <v>0</v>
      </c>
      <c r="E2853" s="6">
        <v>0.9</v>
      </c>
      <c r="F2853" s="7">
        <v>9</v>
      </c>
      <c r="G2853" s="4">
        <v>1999</v>
      </c>
      <c r="H2853" s="18">
        <f t="shared" si="88"/>
        <v>2000</v>
      </c>
      <c r="I2853" s="5" t="s">
        <v>2633</v>
      </c>
      <c r="J2853" t="str">
        <f t="shared" si="89"/>
        <v>Brown Wood</v>
      </c>
    </row>
    <row r="2854" spans="1:10" ht="15" x14ac:dyDescent="0.25">
      <c r="A2854" s="5" t="s">
        <v>1532</v>
      </c>
      <c r="B2854" s="6">
        <v>55.2</v>
      </c>
      <c r="C2854" s="20">
        <v>145</v>
      </c>
      <c r="D2854" s="7">
        <v>1</v>
      </c>
      <c r="E2854" s="6">
        <v>0</v>
      </c>
      <c r="F2854" s="7">
        <v>1</v>
      </c>
      <c r="G2854" s="4">
        <v>1999</v>
      </c>
      <c r="H2854" s="18">
        <f t="shared" si="88"/>
        <v>2000</v>
      </c>
      <c r="I2854" s="5" t="s">
        <v>3495</v>
      </c>
      <c r="J2854" t="str">
        <f t="shared" si="89"/>
        <v>Brownstein Hyatt</v>
      </c>
    </row>
    <row r="2855" spans="1:10" ht="15" x14ac:dyDescent="0.25">
      <c r="A2855" s="5" t="s">
        <v>689</v>
      </c>
      <c r="B2855" s="6">
        <v>175.5</v>
      </c>
      <c r="C2855" s="20">
        <v>75</v>
      </c>
      <c r="D2855" s="7">
        <v>1</v>
      </c>
      <c r="E2855" s="6">
        <v>0.1</v>
      </c>
      <c r="F2855" s="7">
        <v>2</v>
      </c>
      <c r="G2855" s="4">
        <v>1999</v>
      </c>
      <c r="H2855" s="18">
        <f t="shared" si="88"/>
        <v>2000</v>
      </c>
      <c r="I2855" s="5" t="s">
        <v>689</v>
      </c>
      <c r="J2855" t="str">
        <f t="shared" si="89"/>
        <v>Bryan Cave</v>
      </c>
    </row>
    <row r="2856" spans="1:10" ht="15" x14ac:dyDescent="0.25">
      <c r="A2856" s="5" t="s">
        <v>1508</v>
      </c>
      <c r="B2856" s="6">
        <v>50</v>
      </c>
      <c r="C2856" s="19">
        <v>149</v>
      </c>
      <c r="D2856" s="7">
        <v>0</v>
      </c>
      <c r="E2856" s="6">
        <v>0</v>
      </c>
      <c r="F2856" s="7">
        <v>1</v>
      </c>
      <c r="G2856" s="4">
        <v>1999</v>
      </c>
      <c r="H2856" s="18">
        <f t="shared" si="88"/>
        <v>2000</v>
      </c>
      <c r="I2856" s="5" t="s">
        <v>3478</v>
      </c>
      <c r="J2856" t="str">
        <f t="shared" si="89"/>
        <v>Bryan Cave</v>
      </c>
    </row>
    <row r="2857" spans="1:10" ht="15" x14ac:dyDescent="0.25">
      <c r="A2857" s="5" t="s">
        <v>11</v>
      </c>
      <c r="B2857" s="6">
        <v>101.3</v>
      </c>
      <c r="C2857" s="19">
        <v>116</v>
      </c>
      <c r="D2857" s="7">
        <v>0</v>
      </c>
      <c r="E2857" s="6">
        <v>0.1</v>
      </c>
      <c r="F2857" s="7">
        <v>2</v>
      </c>
      <c r="G2857" s="4">
        <v>1999</v>
      </c>
      <c r="H2857" s="18">
        <f t="shared" si="88"/>
        <v>2000</v>
      </c>
      <c r="I2857" s="5" t="s">
        <v>2576</v>
      </c>
      <c r="J2857" t="str">
        <f t="shared" si="89"/>
        <v>Cadwalader Wickersham</v>
      </c>
    </row>
    <row r="2858" spans="1:10" ht="15" x14ac:dyDescent="0.25">
      <c r="A2858" s="5" t="s">
        <v>1815</v>
      </c>
      <c r="B2858" s="6">
        <v>15</v>
      </c>
      <c r="C2858" s="20">
        <v>192</v>
      </c>
      <c r="D2858" s="7">
        <v>1</v>
      </c>
      <c r="E2858" s="6">
        <v>0</v>
      </c>
      <c r="F2858" s="7">
        <v>1</v>
      </c>
      <c r="G2858" s="4">
        <v>1999</v>
      </c>
      <c r="H2858" s="18">
        <f t="shared" si="88"/>
        <v>2000</v>
      </c>
      <c r="I2858" s="5" t="s">
        <v>3706</v>
      </c>
      <c r="J2858" t="str">
        <f t="shared" si="89"/>
        <v>Certilman Balin</v>
      </c>
    </row>
    <row r="2859" spans="1:10" ht="15" x14ac:dyDescent="0.25">
      <c r="A2859" s="5" t="s">
        <v>129</v>
      </c>
      <c r="B2859" s="6">
        <v>400.7</v>
      </c>
      <c r="C2859" s="20">
        <v>51</v>
      </c>
      <c r="D2859" s="7">
        <v>1</v>
      </c>
      <c r="E2859" s="6">
        <v>0.3</v>
      </c>
      <c r="F2859" s="7">
        <v>1</v>
      </c>
      <c r="G2859" s="4">
        <v>1999</v>
      </c>
      <c r="H2859" s="18">
        <f t="shared" si="88"/>
        <v>2000</v>
      </c>
      <c r="I2859" s="5" t="s">
        <v>2635</v>
      </c>
      <c r="J2859" t="str">
        <f t="shared" si="89"/>
        <v>Chadbourne Parke</v>
      </c>
    </row>
    <row r="2860" spans="1:10" ht="15" x14ac:dyDescent="0.25">
      <c r="A2860" s="5" t="s">
        <v>482</v>
      </c>
      <c r="B2860" s="8">
        <v>3534.4</v>
      </c>
      <c r="C2860" s="19">
        <v>13</v>
      </c>
      <c r="D2860" s="7">
        <v>0</v>
      </c>
      <c r="E2860" s="6">
        <v>2.2999999999999998</v>
      </c>
      <c r="F2860" s="7">
        <v>3</v>
      </c>
      <c r="G2860" s="4">
        <v>1999</v>
      </c>
      <c r="H2860" s="18">
        <f t="shared" si="88"/>
        <v>2000</v>
      </c>
      <c r="I2860" s="5" t="s">
        <v>2578</v>
      </c>
      <c r="J2860" t="str">
        <f t="shared" si="89"/>
        <v>Cleary Gottlieb</v>
      </c>
    </row>
    <row r="2861" spans="1:10" ht="15" x14ac:dyDescent="0.25">
      <c r="A2861" s="5" t="s">
        <v>1793</v>
      </c>
      <c r="B2861" s="6">
        <v>115.5</v>
      </c>
      <c r="C2861" s="19">
        <v>109</v>
      </c>
      <c r="D2861" s="7">
        <v>0</v>
      </c>
      <c r="E2861" s="6">
        <v>0.1</v>
      </c>
      <c r="F2861" s="7">
        <v>1</v>
      </c>
      <c r="G2861" s="4">
        <v>1999</v>
      </c>
      <c r="H2861" s="18">
        <f t="shared" si="88"/>
        <v>2000</v>
      </c>
      <c r="I2861" s="5" t="s">
        <v>3690</v>
      </c>
      <c r="J2861" t="str">
        <f t="shared" si="89"/>
        <v>Constantine Xydias</v>
      </c>
    </row>
    <row r="2862" spans="1:10" ht="15" x14ac:dyDescent="0.25">
      <c r="A2862" s="5" t="s">
        <v>869</v>
      </c>
      <c r="B2862" s="6">
        <v>215.5</v>
      </c>
      <c r="C2862" s="19">
        <v>66</v>
      </c>
      <c r="D2862" s="7">
        <v>0</v>
      </c>
      <c r="E2862" s="6">
        <v>0.1</v>
      </c>
      <c r="F2862" s="7">
        <v>5</v>
      </c>
      <c r="G2862" s="4">
        <v>1999</v>
      </c>
      <c r="H2862" s="18">
        <f t="shared" si="88"/>
        <v>2000</v>
      </c>
      <c r="I2862" s="5" t="s">
        <v>2992</v>
      </c>
      <c r="J2862" t="str">
        <f t="shared" si="89"/>
        <v>Cooley Godward</v>
      </c>
    </row>
    <row r="2863" spans="1:10" ht="15" x14ac:dyDescent="0.25">
      <c r="A2863" s="5" t="s">
        <v>1670</v>
      </c>
      <c r="B2863" s="8">
        <v>2421.3000000000002</v>
      </c>
      <c r="C2863" s="19">
        <v>17</v>
      </c>
      <c r="D2863" s="7">
        <v>0</v>
      </c>
      <c r="E2863" s="6">
        <v>1.5</v>
      </c>
      <c r="F2863" s="7">
        <v>27</v>
      </c>
      <c r="G2863" s="4">
        <v>1999</v>
      </c>
      <c r="H2863" s="18">
        <f t="shared" si="88"/>
        <v>2000</v>
      </c>
      <c r="I2863" s="5" t="s">
        <v>1670</v>
      </c>
      <c r="J2863" t="str">
        <f t="shared" si="89"/>
        <v>Cooley Godward</v>
      </c>
    </row>
    <row r="2864" spans="1:10" ht="15" x14ac:dyDescent="0.25">
      <c r="A2864" s="5" t="s">
        <v>1783</v>
      </c>
      <c r="B2864" s="6">
        <v>648</v>
      </c>
      <c r="C2864" s="19">
        <v>39</v>
      </c>
      <c r="D2864" s="7">
        <v>0</v>
      </c>
      <c r="E2864" s="6">
        <v>0.4</v>
      </c>
      <c r="F2864" s="7">
        <v>1</v>
      </c>
      <c r="G2864" s="4">
        <v>1999</v>
      </c>
      <c r="H2864" s="18">
        <f t="shared" si="88"/>
        <v>2000</v>
      </c>
      <c r="I2864" s="5" t="s">
        <v>3682</v>
      </c>
      <c r="J2864" t="str">
        <f t="shared" si="89"/>
        <v>Cooperman Levitt</v>
      </c>
    </row>
    <row r="2865" spans="1:10" ht="15" x14ac:dyDescent="0.25">
      <c r="A2865" s="5" t="s">
        <v>1212</v>
      </c>
      <c r="B2865" s="6">
        <v>57.5</v>
      </c>
      <c r="C2865" s="19">
        <v>140</v>
      </c>
      <c r="D2865" s="7">
        <v>0</v>
      </c>
      <c r="E2865" s="6">
        <v>0</v>
      </c>
      <c r="F2865" s="7">
        <v>1</v>
      </c>
      <c r="G2865" s="4">
        <v>1999</v>
      </c>
      <c r="H2865" s="18">
        <f t="shared" si="88"/>
        <v>2000</v>
      </c>
      <c r="I2865" s="5" t="s">
        <v>3246</v>
      </c>
      <c r="J2865" t="str">
        <f t="shared" si="89"/>
        <v>Cors Bassett</v>
      </c>
    </row>
    <row r="2866" spans="1:10" ht="15" x14ac:dyDescent="0.25">
      <c r="A2866" s="5" t="s">
        <v>15</v>
      </c>
      <c r="B2866" s="6">
        <v>939.9</v>
      </c>
      <c r="C2866" s="19">
        <v>34</v>
      </c>
      <c r="D2866" s="7">
        <v>0</v>
      </c>
      <c r="E2866" s="6">
        <v>0.6</v>
      </c>
      <c r="F2866" s="7">
        <v>3</v>
      </c>
      <c r="G2866" s="4">
        <v>1999</v>
      </c>
      <c r="H2866" s="18">
        <f t="shared" si="88"/>
        <v>2000</v>
      </c>
      <c r="I2866" s="5" t="s">
        <v>2580</v>
      </c>
      <c r="J2866" t="str">
        <f t="shared" si="89"/>
        <v>Cravath Swaine</v>
      </c>
    </row>
    <row r="2867" spans="1:10" ht="15" x14ac:dyDescent="0.25">
      <c r="A2867" s="5" t="s">
        <v>1648</v>
      </c>
      <c r="B2867" s="6">
        <v>113.9</v>
      </c>
      <c r="C2867" s="20">
        <v>110</v>
      </c>
      <c r="D2867" s="7">
        <v>1</v>
      </c>
      <c r="E2867" s="6">
        <v>0.1</v>
      </c>
      <c r="F2867" s="7">
        <v>1</v>
      </c>
      <c r="G2867" s="4">
        <v>1999</v>
      </c>
      <c r="H2867" s="18">
        <f t="shared" si="88"/>
        <v>2000</v>
      </c>
      <c r="I2867" s="5" t="s">
        <v>3589</v>
      </c>
      <c r="J2867" t="str">
        <f t="shared" si="89"/>
        <v>Crouch Hallett</v>
      </c>
    </row>
    <row r="2868" spans="1:10" ht="15" x14ac:dyDescent="0.25">
      <c r="A2868" s="5" t="s">
        <v>1475</v>
      </c>
      <c r="B2868" s="6">
        <v>113.9</v>
      </c>
      <c r="C2868" s="20">
        <v>110</v>
      </c>
      <c r="D2868" s="7">
        <v>1</v>
      </c>
      <c r="E2868" s="6">
        <v>0.1</v>
      </c>
      <c r="F2868" s="7">
        <v>1</v>
      </c>
      <c r="G2868" s="4">
        <v>1999</v>
      </c>
      <c r="H2868" s="18">
        <f t="shared" si="88"/>
        <v>2000</v>
      </c>
      <c r="I2868" s="5" t="s">
        <v>3449</v>
      </c>
      <c r="J2868" t="str">
        <f t="shared" si="89"/>
        <v>Crouch Spangler</v>
      </c>
    </row>
    <row r="2869" spans="1:10" ht="15" x14ac:dyDescent="0.25">
      <c r="A2869" s="5" t="s">
        <v>16</v>
      </c>
      <c r="B2869" s="8">
        <v>9236</v>
      </c>
      <c r="C2869" s="19">
        <v>5</v>
      </c>
      <c r="D2869" s="7">
        <v>0</v>
      </c>
      <c r="E2869" s="6">
        <v>5.9</v>
      </c>
      <c r="F2869" s="7">
        <v>3</v>
      </c>
      <c r="G2869" s="4">
        <v>1999</v>
      </c>
      <c r="H2869" s="18">
        <f t="shared" si="88"/>
        <v>2000</v>
      </c>
      <c r="I2869" s="5" t="s">
        <v>2581</v>
      </c>
      <c r="J2869" t="str">
        <f t="shared" si="89"/>
        <v>Davis Polk</v>
      </c>
    </row>
    <row r="2870" spans="1:10" ht="15" x14ac:dyDescent="0.25">
      <c r="A2870" s="5" t="s">
        <v>17</v>
      </c>
      <c r="B2870" s="8">
        <v>4646.7</v>
      </c>
      <c r="C2870" s="19">
        <v>9</v>
      </c>
      <c r="D2870" s="7">
        <v>0</v>
      </c>
      <c r="E2870" s="6">
        <v>3</v>
      </c>
      <c r="F2870" s="7">
        <v>4</v>
      </c>
      <c r="G2870" s="4">
        <v>1999</v>
      </c>
      <c r="H2870" s="18">
        <f t="shared" si="88"/>
        <v>2000</v>
      </c>
      <c r="I2870" s="5" t="s">
        <v>2582</v>
      </c>
      <c r="J2870" t="str">
        <f t="shared" si="89"/>
        <v>Debevoise Plimpton</v>
      </c>
    </row>
    <row r="2871" spans="1:10" ht="15" x14ac:dyDescent="0.25">
      <c r="A2871" s="5" t="s">
        <v>986</v>
      </c>
      <c r="B2871" s="8">
        <v>1296.2</v>
      </c>
      <c r="C2871" s="19">
        <v>28</v>
      </c>
      <c r="D2871" s="7">
        <v>0</v>
      </c>
      <c r="E2871" s="6">
        <v>0.8</v>
      </c>
      <c r="F2871" s="7">
        <v>3</v>
      </c>
      <c r="G2871" s="4">
        <v>1999</v>
      </c>
      <c r="H2871" s="18">
        <f t="shared" si="88"/>
        <v>2000</v>
      </c>
      <c r="I2871" s="5" t="s">
        <v>3068</v>
      </c>
      <c r="J2871" t="str">
        <f t="shared" si="89"/>
        <v>Dechert Price</v>
      </c>
    </row>
    <row r="2872" spans="1:10" ht="15" x14ac:dyDescent="0.25">
      <c r="A2872" s="5" t="s">
        <v>18</v>
      </c>
      <c r="B2872" s="6">
        <v>292.5</v>
      </c>
      <c r="C2872" s="19">
        <v>58</v>
      </c>
      <c r="D2872" s="7">
        <v>0</v>
      </c>
      <c r="E2872" s="6">
        <v>0.2</v>
      </c>
      <c r="F2872" s="7">
        <v>5</v>
      </c>
      <c r="G2872" s="4">
        <v>1999</v>
      </c>
      <c r="H2872" s="18">
        <f t="shared" si="88"/>
        <v>2000</v>
      </c>
      <c r="I2872" s="5" t="s">
        <v>18</v>
      </c>
      <c r="J2872" t="str">
        <f t="shared" si="89"/>
        <v>Dewey Ballantine</v>
      </c>
    </row>
    <row r="2873" spans="1:10" ht="15" x14ac:dyDescent="0.25">
      <c r="A2873" s="5" t="s">
        <v>1128</v>
      </c>
      <c r="B2873" s="6">
        <v>56.3</v>
      </c>
      <c r="C2873" s="19">
        <v>142</v>
      </c>
      <c r="D2873" s="7">
        <v>0</v>
      </c>
      <c r="E2873" s="6">
        <v>0</v>
      </c>
      <c r="F2873" s="7">
        <v>1</v>
      </c>
      <c r="G2873" s="4">
        <v>1999</v>
      </c>
      <c r="H2873" s="18">
        <f t="shared" si="88"/>
        <v>2000</v>
      </c>
      <c r="I2873" s="5" t="s">
        <v>3180</v>
      </c>
      <c r="J2873" t="str">
        <f t="shared" si="89"/>
        <v>Dilworth Paxson</v>
      </c>
    </row>
    <row r="2874" spans="1:10" ht="15" x14ac:dyDescent="0.25">
      <c r="A2874" s="5" t="s">
        <v>712</v>
      </c>
      <c r="B2874" s="6">
        <v>304.39999999999998</v>
      </c>
      <c r="C2874" s="19">
        <v>57</v>
      </c>
      <c r="D2874" s="7">
        <v>0</v>
      </c>
      <c r="E2874" s="6">
        <v>0.2</v>
      </c>
      <c r="F2874" s="7">
        <v>4</v>
      </c>
      <c r="G2874" s="4">
        <v>1999</v>
      </c>
      <c r="H2874" s="18">
        <f t="shared" si="88"/>
        <v>2000</v>
      </c>
      <c r="I2874" s="5" t="s">
        <v>2825</v>
      </c>
      <c r="J2874" t="str">
        <f t="shared" si="89"/>
        <v>Dorsey Whitney</v>
      </c>
    </row>
    <row r="2875" spans="1:10" ht="15" x14ac:dyDescent="0.25">
      <c r="A2875" s="5" t="s">
        <v>483</v>
      </c>
      <c r="B2875" s="6">
        <v>414</v>
      </c>
      <c r="C2875" s="19">
        <v>50</v>
      </c>
      <c r="D2875" s="7">
        <v>0</v>
      </c>
      <c r="E2875" s="6">
        <v>0.3</v>
      </c>
      <c r="F2875" s="7">
        <v>1</v>
      </c>
      <c r="G2875" s="4">
        <v>1999</v>
      </c>
      <c r="H2875" s="18">
        <f t="shared" si="88"/>
        <v>2000</v>
      </c>
      <c r="I2875" s="5" t="s">
        <v>2665</v>
      </c>
      <c r="J2875" t="str">
        <f t="shared" si="89"/>
        <v>Dow Lohnes</v>
      </c>
    </row>
    <row r="2876" spans="1:10" ht="15" x14ac:dyDescent="0.25">
      <c r="A2876" s="5" t="s">
        <v>713</v>
      </c>
      <c r="B2876" s="6">
        <v>120.8</v>
      </c>
      <c r="C2876" s="19">
        <v>108</v>
      </c>
      <c r="D2876" s="7">
        <v>0</v>
      </c>
      <c r="E2876" s="6">
        <v>0.1</v>
      </c>
      <c r="F2876" s="7">
        <v>2</v>
      </c>
      <c r="G2876" s="4">
        <v>1999</v>
      </c>
      <c r="H2876" s="18">
        <f t="shared" si="88"/>
        <v>2000</v>
      </c>
      <c r="I2876" s="5" t="s">
        <v>2826</v>
      </c>
      <c r="J2876" t="str">
        <f t="shared" si="89"/>
        <v>Drinker Biddle</v>
      </c>
    </row>
    <row r="2877" spans="1:10" ht="15" x14ac:dyDescent="0.25">
      <c r="A2877" s="5" t="s">
        <v>1806</v>
      </c>
      <c r="B2877" s="6">
        <v>29</v>
      </c>
      <c r="C2877" s="19">
        <v>172</v>
      </c>
      <c r="D2877" s="7">
        <v>0</v>
      </c>
      <c r="E2877" s="6">
        <v>0</v>
      </c>
      <c r="F2877" s="7">
        <v>1</v>
      </c>
      <c r="G2877" s="4">
        <v>1999</v>
      </c>
      <c r="H2877" s="18">
        <f t="shared" si="88"/>
        <v>2000</v>
      </c>
      <c r="I2877" s="5" t="s">
        <v>3699</v>
      </c>
      <c r="J2877" t="str">
        <f t="shared" si="89"/>
        <v>Duffy Sweeney</v>
      </c>
    </row>
    <row r="2878" spans="1:10" ht="15" x14ac:dyDescent="0.25">
      <c r="A2878" s="5" t="s">
        <v>268</v>
      </c>
      <c r="B2878" s="6">
        <v>148.6</v>
      </c>
      <c r="C2878" s="19">
        <v>91</v>
      </c>
      <c r="D2878" s="7">
        <v>0</v>
      </c>
      <c r="E2878" s="6">
        <v>0.1</v>
      </c>
      <c r="F2878" s="7">
        <v>3</v>
      </c>
      <c r="G2878" s="4">
        <v>1999</v>
      </c>
      <c r="H2878" s="18">
        <f t="shared" si="88"/>
        <v>2000</v>
      </c>
      <c r="I2878" s="5" t="s">
        <v>534</v>
      </c>
      <c r="J2878" t="str">
        <f t="shared" si="89"/>
        <v>Edwards Angell</v>
      </c>
    </row>
    <row r="2879" spans="1:10" ht="15" x14ac:dyDescent="0.25">
      <c r="A2879" s="5" t="s">
        <v>1707</v>
      </c>
      <c r="B2879" s="6">
        <v>18</v>
      </c>
      <c r="C2879" s="19">
        <v>184</v>
      </c>
      <c r="D2879" s="7">
        <v>0</v>
      </c>
      <c r="E2879" s="6">
        <v>0</v>
      </c>
      <c r="F2879" s="7">
        <v>1</v>
      </c>
      <c r="G2879" s="4">
        <v>1999</v>
      </c>
      <c r="H2879" s="18">
        <f t="shared" si="88"/>
        <v>2000</v>
      </c>
      <c r="I2879" s="5" t="s">
        <v>1707</v>
      </c>
      <c r="J2879" t="str">
        <f t="shared" si="89"/>
        <v>Ehrenreich Eilenberg</v>
      </c>
    </row>
    <row r="2880" spans="1:10" ht="15" x14ac:dyDescent="0.25">
      <c r="A2880" s="5" t="s">
        <v>133</v>
      </c>
      <c r="B2880" s="6">
        <v>175.5</v>
      </c>
      <c r="C2880" s="20">
        <v>75</v>
      </c>
      <c r="D2880" s="7">
        <v>1</v>
      </c>
      <c r="E2880" s="6">
        <v>0.1</v>
      </c>
      <c r="F2880" s="7">
        <v>2</v>
      </c>
      <c r="G2880" s="4">
        <v>1999</v>
      </c>
      <c r="H2880" s="18">
        <f t="shared" si="88"/>
        <v>2000</v>
      </c>
      <c r="I2880" s="5" t="s">
        <v>2636</v>
      </c>
      <c r="J2880" t="str">
        <f t="shared" si="89"/>
        <v>Faegre Benson</v>
      </c>
    </row>
    <row r="2881" spans="1:10" ht="15" x14ac:dyDescent="0.25">
      <c r="A2881" s="5" t="s">
        <v>716</v>
      </c>
      <c r="B2881" s="8">
        <v>1112.4000000000001</v>
      </c>
      <c r="C2881" s="19">
        <v>31</v>
      </c>
      <c r="D2881" s="7">
        <v>0</v>
      </c>
      <c r="E2881" s="6">
        <v>0.7</v>
      </c>
      <c r="F2881" s="7">
        <v>9</v>
      </c>
      <c r="G2881" s="4">
        <v>1999</v>
      </c>
      <c r="H2881" s="18">
        <f t="shared" si="88"/>
        <v>2000</v>
      </c>
      <c r="I2881" s="5" t="s">
        <v>2827</v>
      </c>
      <c r="J2881" t="str">
        <f t="shared" si="89"/>
        <v>Fenwick West</v>
      </c>
    </row>
    <row r="2882" spans="1:10" ht="15" x14ac:dyDescent="0.25">
      <c r="A2882" s="5" t="s">
        <v>1817</v>
      </c>
      <c r="B2882" s="6">
        <v>14.4</v>
      </c>
      <c r="C2882" s="20">
        <v>195</v>
      </c>
      <c r="D2882" s="7">
        <v>1</v>
      </c>
      <c r="E2882" s="6">
        <v>0</v>
      </c>
      <c r="F2882" s="7">
        <v>1</v>
      </c>
      <c r="G2882" s="4">
        <v>1999</v>
      </c>
      <c r="H2882" s="18">
        <f t="shared" ref="H2882:H2945" si="90">G2882+1</f>
        <v>2000</v>
      </c>
      <c r="I2882" s="5" t="s">
        <v>3708</v>
      </c>
      <c r="J2882" t="str">
        <f t="shared" ref="J2882:J2945" si="91">TRIM(LEFT(SUBSTITUTE(I2882," ",REPT(" ",100)),200))</f>
        <v>Fischbein Badillo</v>
      </c>
    </row>
    <row r="2883" spans="1:10" ht="15" x14ac:dyDescent="0.25">
      <c r="A2883" s="5" t="s">
        <v>76</v>
      </c>
      <c r="B2883" s="6">
        <v>161.9</v>
      </c>
      <c r="C2883" s="19">
        <v>84</v>
      </c>
      <c r="D2883" s="7">
        <v>0</v>
      </c>
      <c r="E2883" s="6">
        <v>0.1</v>
      </c>
      <c r="F2883" s="7">
        <v>3</v>
      </c>
      <c r="G2883" s="4">
        <v>1999</v>
      </c>
      <c r="H2883" s="18">
        <f t="shared" si="90"/>
        <v>2000</v>
      </c>
      <c r="I2883" s="5" t="s">
        <v>2617</v>
      </c>
      <c r="J2883" t="str">
        <f t="shared" si="91"/>
        <v>Foley Lardner</v>
      </c>
    </row>
    <row r="2884" spans="1:10" ht="15" x14ac:dyDescent="0.25">
      <c r="A2884" s="5" t="s">
        <v>1095</v>
      </c>
      <c r="B2884" s="6">
        <v>125.9</v>
      </c>
      <c r="C2884" s="20">
        <v>102</v>
      </c>
      <c r="D2884" s="7">
        <v>1</v>
      </c>
      <c r="E2884" s="6">
        <v>0.1</v>
      </c>
      <c r="F2884" s="7">
        <v>3</v>
      </c>
      <c r="G2884" s="4">
        <v>1999</v>
      </c>
      <c r="H2884" s="18">
        <f t="shared" si="90"/>
        <v>2000</v>
      </c>
      <c r="I2884" s="5" t="s">
        <v>3153</v>
      </c>
      <c r="J2884" t="str">
        <f t="shared" si="91"/>
        <v>Foley Hoag</v>
      </c>
    </row>
    <row r="2885" spans="1:10" ht="15" x14ac:dyDescent="0.25">
      <c r="A2885" s="5" t="s">
        <v>1120</v>
      </c>
      <c r="B2885" s="6">
        <v>62.8</v>
      </c>
      <c r="C2885" s="19">
        <v>137</v>
      </c>
      <c r="D2885" s="7">
        <v>0</v>
      </c>
      <c r="E2885" s="6">
        <v>0</v>
      </c>
      <c r="F2885" s="7">
        <v>2</v>
      </c>
      <c r="G2885" s="4">
        <v>1999</v>
      </c>
      <c r="H2885" s="18">
        <f t="shared" si="90"/>
        <v>2000</v>
      </c>
      <c r="I2885" s="5" t="s">
        <v>3173</v>
      </c>
      <c r="J2885" t="str">
        <f t="shared" si="91"/>
        <v>Freeborn Peters</v>
      </c>
    </row>
    <row r="2886" spans="1:10" ht="15" x14ac:dyDescent="0.25">
      <c r="A2886" s="5" t="s">
        <v>1617</v>
      </c>
      <c r="B2886" s="6">
        <v>154</v>
      </c>
      <c r="C2886" s="19">
        <v>86</v>
      </c>
      <c r="D2886" s="7">
        <v>0</v>
      </c>
      <c r="E2886" s="6">
        <v>0.1</v>
      </c>
      <c r="F2886" s="7">
        <v>1</v>
      </c>
      <c r="G2886" s="4">
        <v>1999</v>
      </c>
      <c r="H2886" s="18">
        <f t="shared" si="90"/>
        <v>2000</v>
      </c>
      <c r="I2886" s="5" t="s">
        <v>3565</v>
      </c>
      <c r="J2886" t="str">
        <f t="shared" si="91"/>
        <v>Freshman Marantz</v>
      </c>
    </row>
    <row r="2887" spans="1:10" ht="15" x14ac:dyDescent="0.25">
      <c r="A2887" s="5" t="s">
        <v>997</v>
      </c>
      <c r="B2887" s="8">
        <v>1306.3</v>
      </c>
      <c r="C2887" s="19">
        <v>27</v>
      </c>
      <c r="D2887" s="7">
        <v>0</v>
      </c>
      <c r="E2887" s="6">
        <v>0.8</v>
      </c>
      <c r="F2887" s="7">
        <v>6</v>
      </c>
      <c r="G2887" s="4">
        <v>1999</v>
      </c>
      <c r="H2887" s="18">
        <f t="shared" si="90"/>
        <v>2000</v>
      </c>
      <c r="I2887" s="5" t="s">
        <v>2585</v>
      </c>
      <c r="J2887" t="str">
        <f t="shared" si="91"/>
        <v>Fried Frank</v>
      </c>
    </row>
    <row r="2888" spans="1:10" ht="15" x14ac:dyDescent="0.25">
      <c r="A2888" s="5" t="s">
        <v>22</v>
      </c>
      <c r="B2888" s="6">
        <v>472.3</v>
      </c>
      <c r="C2888" s="19">
        <v>43</v>
      </c>
      <c r="D2888" s="7">
        <v>0</v>
      </c>
      <c r="E2888" s="6">
        <v>0.3</v>
      </c>
      <c r="F2888" s="7">
        <v>5</v>
      </c>
      <c r="G2888" s="4">
        <v>1999</v>
      </c>
      <c r="H2888" s="18">
        <f t="shared" si="90"/>
        <v>2000</v>
      </c>
      <c r="I2888" s="5" t="s">
        <v>2586</v>
      </c>
      <c r="J2888" t="str">
        <f t="shared" si="91"/>
        <v>Fulbright Jaworski</v>
      </c>
    </row>
    <row r="2889" spans="1:10" ht="15" x14ac:dyDescent="0.25">
      <c r="A2889" s="5" t="s">
        <v>1696</v>
      </c>
      <c r="B2889" s="6">
        <v>439.6</v>
      </c>
      <c r="C2889" s="19">
        <v>46</v>
      </c>
      <c r="D2889" s="7">
        <v>0</v>
      </c>
      <c r="E2889" s="6">
        <v>0.3</v>
      </c>
      <c r="F2889" s="7">
        <v>7</v>
      </c>
      <c r="G2889" s="4">
        <v>1999</v>
      </c>
      <c r="H2889" s="18">
        <f t="shared" si="90"/>
        <v>2000</v>
      </c>
      <c r="I2889" s="5" t="s">
        <v>1696</v>
      </c>
      <c r="J2889" t="str">
        <f t="shared" si="91"/>
        <v>Fund Asset</v>
      </c>
    </row>
    <row r="2890" spans="1:10" ht="15" x14ac:dyDescent="0.25">
      <c r="A2890" s="5" t="s">
        <v>1805</v>
      </c>
      <c r="B2890" s="6">
        <v>33</v>
      </c>
      <c r="C2890" s="19">
        <v>169</v>
      </c>
      <c r="D2890" s="7">
        <v>0</v>
      </c>
      <c r="E2890" s="6">
        <v>0</v>
      </c>
      <c r="F2890" s="7">
        <v>1</v>
      </c>
      <c r="G2890" s="4">
        <v>1999</v>
      </c>
      <c r="H2890" s="18">
        <f t="shared" si="90"/>
        <v>2000</v>
      </c>
      <c r="I2890" s="5" t="s">
        <v>3698</v>
      </c>
      <c r="J2890" t="str">
        <f t="shared" si="91"/>
        <v>Gallagher Evelius</v>
      </c>
    </row>
    <row r="2891" spans="1:10" ht="15" x14ac:dyDescent="0.25">
      <c r="A2891" s="5" t="s">
        <v>469</v>
      </c>
      <c r="B2891" s="6">
        <v>122.5</v>
      </c>
      <c r="C2891" s="19">
        <v>106</v>
      </c>
      <c r="D2891" s="7">
        <v>0</v>
      </c>
      <c r="E2891" s="6">
        <v>0.1</v>
      </c>
      <c r="F2891" s="7">
        <v>3</v>
      </c>
      <c r="G2891" s="4">
        <v>1999</v>
      </c>
      <c r="H2891" s="18">
        <f t="shared" si="90"/>
        <v>2000</v>
      </c>
      <c r="I2891" s="5" t="s">
        <v>2700</v>
      </c>
      <c r="J2891" t="str">
        <f t="shared" si="91"/>
        <v>Gardner Carton</v>
      </c>
    </row>
    <row r="2892" spans="1:10" ht="15" x14ac:dyDescent="0.25">
      <c r="A2892" s="5" t="s">
        <v>956</v>
      </c>
      <c r="B2892" s="6">
        <v>24.2</v>
      </c>
      <c r="C2892" s="19">
        <v>176</v>
      </c>
      <c r="D2892" s="7">
        <v>0</v>
      </c>
      <c r="E2892" s="6">
        <v>0</v>
      </c>
      <c r="F2892" s="7">
        <v>1</v>
      </c>
      <c r="G2892" s="4">
        <v>1999</v>
      </c>
      <c r="H2892" s="18">
        <f t="shared" si="90"/>
        <v>2000</v>
      </c>
      <c r="I2892" s="5" t="s">
        <v>3053</v>
      </c>
      <c r="J2892" t="str">
        <f t="shared" si="91"/>
        <v>Gersten Savage</v>
      </c>
    </row>
    <row r="2893" spans="1:10" ht="15" x14ac:dyDescent="0.25">
      <c r="A2893" s="5" t="s">
        <v>921</v>
      </c>
      <c r="B2893" s="8">
        <v>11731.2</v>
      </c>
      <c r="C2893" s="19">
        <v>3</v>
      </c>
      <c r="D2893" s="7">
        <v>0</v>
      </c>
      <c r="E2893" s="6">
        <v>7.5</v>
      </c>
      <c r="F2893" s="7">
        <v>6</v>
      </c>
      <c r="G2893" s="4">
        <v>1999</v>
      </c>
      <c r="H2893" s="18">
        <f t="shared" si="90"/>
        <v>2000</v>
      </c>
      <c r="I2893" s="5" t="s">
        <v>2587</v>
      </c>
      <c r="J2893" t="str">
        <f t="shared" si="91"/>
        <v>Gibson Dunn</v>
      </c>
    </row>
    <row r="2894" spans="1:10" ht="15" x14ac:dyDescent="0.25">
      <c r="A2894" s="5" t="s">
        <v>1427</v>
      </c>
      <c r="B2894" s="6">
        <v>140.9</v>
      </c>
      <c r="C2894" s="19">
        <v>93</v>
      </c>
      <c r="D2894" s="7">
        <v>0</v>
      </c>
      <c r="E2894" s="6">
        <v>0.1</v>
      </c>
      <c r="F2894" s="7">
        <v>2</v>
      </c>
      <c r="G2894" s="4">
        <v>1999</v>
      </c>
      <c r="H2894" s="18">
        <f t="shared" si="90"/>
        <v>2000</v>
      </c>
      <c r="I2894" s="5" t="s">
        <v>3411</v>
      </c>
      <c r="J2894" t="str">
        <f t="shared" si="91"/>
        <v>Godfrey Kahn</v>
      </c>
    </row>
    <row r="2895" spans="1:10" ht="15" x14ac:dyDescent="0.25">
      <c r="A2895" s="5" t="s">
        <v>1795</v>
      </c>
      <c r="B2895" s="6">
        <v>75.3</v>
      </c>
      <c r="C2895" s="19">
        <v>128</v>
      </c>
      <c r="D2895" s="7">
        <v>0</v>
      </c>
      <c r="E2895" s="6">
        <v>0.1</v>
      </c>
      <c r="F2895" s="7">
        <v>1</v>
      </c>
      <c r="G2895" s="4">
        <v>1999</v>
      </c>
      <c r="H2895" s="18">
        <f t="shared" si="90"/>
        <v>2000</v>
      </c>
      <c r="I2895" s="5" t="s">
        <v>1795</v>
      </c>
      <c r="J2895" t="str">
        <f t="shared" si="91"/>
        <v>Goodman Weiss</v>
      </c>
    </row>
    <row r="2896" spans="1:10" ht="15" x14ac:dyDescent="0.25">
      <c r="A2896" s="5" t="s">
        <v>864</v>
      </c>
      <c r="B2896" s="6">
        <v>421.1</v>
      </c>
      <c r="C2896" s="19">
        <v>49</v>
      </c>
      <c r="D2896" s="7">
        <v>0</v>
      </c>
      <c r="E2896" s="6">
        <v>0.3</v>
      </c>
      <c r="F2896" s="7">
        <v>5</v>
      </c>
      <c r="G2896" s="4">
        <v>1999</v>
      </c>
      <c r="H2896" s="18">
        <f t="shared" si="90"/>
        <v>2000</v>
      </c>
      <c r="I2896" s="5" t="s">
        <v>2988</v>
      </c>
      <c r="J2896" t="str">
        <f t="shared" si="91"/>
        <v>Goodwin Procter</v>
      </c>
    </row>
    <row r="2897" spans="1:10" ht="15" x14ac:dyDescent="0.25">
      <c r="A2897" s="5" t="s">
        <v>1800</v>
      </c>
      <c r="B2897" s="6">
        <v>46.3</v>
      </c>
      <c r="C2897" s="19">
        <v>153</v>
      </c>
      <c r="D2897" s="7">
        <v>0</v>
      </c>
      <c r="E2897" s="6">
        <v>0</v>
      </c>
      <c r="F2897" s="7">
        <v>1</v>
      </c>
      <c r="G2897" s="4">
        <v>1999</v>
      </c>
      <c r="H2897" s="18">
        <f t="shared" si="90"/>
        <v>2000</v>
      </c>
      <c r="I2897" s="5" t="s">
        <v>3694</v>
      </c>
      <c r="J2897" t="str">
        <f t="shared" si="91"/>
        <v>Graham James</v>
      </c>
    </row>
    <row r="2898" spans="1:10" ht="15" x14ac:dyDescent="0.25">
      <c r="A2898" s="5" t="s">
        <v>235</v>
      </c>
      <c r="B2898" s="8">
        <v>1558.6</v>
      </c>
      <c r="C2898" s="19">
        <v>23</v>
      </c>
      <c r="D2898" s="7">
        <v>0</v>
      </c>
      <c r="E2898" s="6">
        <v>1</v>
      </c>
      <c r="F2898" s="7">
        <v>13</v>
      </c>
      <c r="G2898" s="4">
        <v>1999</v>
      </c>
      <c r="H2898" s="18">
        <f t="shared" si="90"/>
        <v>2000</v>
      </c>
      <c r="I2898" s="5" t="s">
        <v>2673</v>
      </c>
      <c r="J2898" t="str">
        <f t="shared" si="91"/>
        <v>Gray Cary</v>
      </c>
    </row>
    <row r="2899" spans="1:10" ht="15" x14ac:dyDescent="0.25">
      <c r="A2899" s="5" t="s">
        <v>1489</v>
      </c>
      <c r="B2899" s="6">
        <v>42.3</v>
      </c>
      <c r="C2899" s="19">
        <v>158</v>
      </c>
      <c r="D2899" s="7">
        <v>0</v>
      </c>
      <c r="E2899" s="6">
        <v>0</v>
      </c>
      <c r="F2899" s="7">
        <v>1</v>
      </c>
      <c r="G2899" s="4">
        <v>1999</v>
      </c>
      <c r="H2899" s="18">
        <f t="shared" si="90"/>
        <v>2000</v>
      </c>
      <c r="I2899" s="5" t="s">
        <v>3462</v>
      </c>
      <c r="J2899" t="str">
        <f t="shared" si="91"/>
        <v>Greenbaum Rowe</v>
      </c>
    </row>
    <row r="2900" spans="1:10" ht="15" x14ac:dyDescent="0.25">
      <c r="A2900" s="5" t="s">
        <v>236</v>
      </c>
      <c r="B2900" s="6">
        <v>135.4</v>
      </c>
      <c r="C2900" s="19">
        <v>97</v>
      </c>
      <c r="D2900" s="7">
        <v>0</v>
      </c>
      <c r="E2900" s="6">
        <v>0.1</v>
      </c>
      <c r="F2900" s="7">
        <v>5</v>
      </c>
      <c r="G2900" s="4">
        <v>1999</v>
      </c>
      <c r="H2900" s="18">
        <f t="shared" si="90"/>
        <v>2000</v>
      </c>
      <c r="I2900" s="5" t="s">
        <v>236</v>
      </c>
      <c r="J2900" t="str">
        <f t="shared" si="91"/>
        <v>Greenberg Traurig</v>
      </c>
    </row>
    <row r="2901" spans="1:10" ht="15" x14ac:dyDescent="0.25">
      <c r="A2901" s="5" t="s">
        <v>906</v>
      </c>
      <c r="B2901" s="6">
        <v>44.9</v>
      </c>
      <c r="C2901" s="19">
        <v>157</v>
      </c>
      <c r="D2901" s="7">
        <v>0</v>
      </c>
      <c r="E2901" s="6">
        <v>0</v>
      </c>
      <c r="F2901" s="7">
        <v>1</v>
      </c>
      <c r="G2901" s="4">
        <v>1999</v>
      </c>
      <c r="H2901" s="18">
        <f t="shared" si="90"/>
        <v>2000</v>
      </c>
      <c r="I2901" s="5" t="s">
        <v>2906</v>
      </c>
      <c r="J2901" t="str">
        <f t="shared" si="91"/>
        <v>Greenberg Traurig</v>
      </c>
    </row>
    <row r="2902" spans="1:10" ht="15" x14ac:dyDescent="0.25">
      <c r="A2902" s="5" t="s">
        <v>1612</v>
      </c>
      <c r="B2902" s="8">
        <v>2315.1999999999998</v>
      </c>
      <c r="C2902" s="19">
        <v>18</v>
      </c>
      <c r="D2902" s="7">
        <v>0</v>
      </c>
      <c r="E2902" s="6">
        <v>1.5</v>
      </c>
      <c r="F2902" s="7">
        <v>17</v>
      </c>
      <c r="G2902" s="4">
        <v>1999</v>
      </c>
      <c r="H2902" s="18">
        <f t="shared" si="90"/>
        <v>2000</v>
      </c>
      <c r="I2902" s="5" t="s">
        <v>2974</v>
      </c>
      <c r="J2902" t="str">
        <f t="shared" si="91"/>
        <v>Gunderson Dettmer</v>
      </c>
    </row>
    <row r="2903" spans="1:10" ht="15" x14ac:dyDescent="0.25">
      <c r="A2903" s="5" t="s">
        <v>1753</v>
      </c>
      <c r="B2903" s="6">
        <v>196.8</v>
      </c>
      <c r="C2903" s="19">
        <v>68</v>
      </c>
      <c r="D2903" s="7">
        <v>0</v>
      </c>
      <c r="E2903" s="6">
        <v>0.1</v>
      </c>
      <c r="F2903" s="7">
        <v>2</v>
      </c>
      <c r="G2903" s="4">
        <v>1999</v>
      </c>
      <c r="H2903" s="18">
        <f t="shared" si="90"/>
        <v>2000</v>
      </c>
      <c r="I2903" s="5" t="s">
        <v>1753</v>
      </c>
      <c r="J2903" t="str">
        <f t="shared" si="91"/>
        <v>Gunderson Stough</v>
      </c>
    </row>
    <row r="2904" spans="1:10" ht="15" x14ac:dyDescent="0.25">
      <c r="A2904" s="5" t="s">
        <v>958</v>
      </c>
      <c r="B2904" s="6">
        <v>12.5</v>
      </c>
      <c r="C2904" s="19">
        <v>200</v>
      </c>
      <c r="D2904" s="7">
        <v>0</v>
      </c>
      <c r="E2904" s="6">
        <v>0</v>
      </c>
      <c r="F2904" s="7">
        <v>1</v>
      </c>
      <c r="G2904" s="4">
        <v>1999</v>
      </c>
      <c r="H2904" s="18">
        <f t="shared" si="90"/>
        <v>2000</v>
      </c>
      <c r="I2904" s="5" t="s">
        <v>3055</v>
      </c>
      <c r="J2904" t="str">
        <f t="shared" si="91"/>
        <v>Gusrae Kaplan</v>
      </c>
    </row>
    <row r="2905" spans="1:10" ht="15" x14ac:dyDescent="0.25">
      <c r="A2905" s="5" t="s">
        <v>875</v>
      </c>
      <c r="B2905" s="8">
        <v>2230.9</v>
      </c>
      <c r="C2905" s="19">
        <v>19</v>
      </c>
      <c r="D2905" s="7">
        <v>0</v>
      </c>
      <c r="E2905" s="6">
        <v>1.4</v>
      </c>
      <c r="F2905" s="7">
        <v>17</v>
      </c>
      <c r="G2905" s="4">
        <v>1999</v>
      </c>
      <c r="H2905" s="18">
        <f t="shared" si="90"/>
        <v>2000</v>
      </c>
      <c r="I2905" s="5" t="s">
        <v>2995</v>
      </c>
      <c r="J2905" t="str">
        <f t="shared" si="91"/>
        <v>Hale Dorr</v>
      </c>
    </row>
    <row r="2906" spans="1:10" ht="15" x14ac:dyDescent="0.25">
      <c r="A2906" s="5" t="s">
        <v>1787</v>
      </c>
      <c r="B2906" s="6">
        <v>186.8</v>
      </c>
      <c r="C2906" s="19">
        <v>74</v>
      </c>
      <c r="D2906" s="7">
        <v>0</v>
      </c>
      <c r="E2906" s="6">
        <v>0.1</v>
      </c>
      <c r="F2906" s="7">
        <v>1</v>
      </c>
      <c r="G2906" s="4">
        <v>1999</v>
      </c>
      <c r="H2906" s="18">
        <f t="shared" si="90"/>
        <v>2000</v>
      </c>
      <c r="I2906" s="5" t="s">
        <v>3686</v>
      </c>
      <c r="J2906" t="str">
        <f t="shared" si="91"/>
        <v>Harris Beach</v>
      </c>
    </row>
    <row r="2907" spans="1:10" ht="15" x14ac:dyDescent="0.25">
      <c r="A2907" s="5" t="s">
        <v>1814</v>
      </c>
      <c r="B2907" s="6">
        <v>16.100000000000001</v>
      </c>
      <c r="C2907" s="20">
        <v>189</v>
      </c>
      <c r="D2907" s="7">
        <v>1</v>
      </c>
      <c r="E2907" s="6">
        <v>0</v>
      </c>
      <c r="F2907" s="7">
        <v>1</v>
      </c>
      <c r="G2907" s="4">
        <v>1999</v>
      </c>
      <c r="H2907" s="18">
        <f t="shared" si="90"/>
        <v>2000</v>
      </c>
      <c r="I2907" s="5" t="s">
        <v>3705</v>
      </c>
      <c r="J2907" t="str">
        <f t="shared" si="91"/>
        <v>Hartman Craven</v>
      </c>
    </row>
    <row r="2908" spans="1:10" ht="15" x14ac:dyDescent="0.25">
      <c r="A2908" s="5" t="s">
        <v>1578</v>
      </c>
      <c r="B2908" s="6">
        <v>80</v>
      </c>
      <c r="C2908" s="19">
        <v>125</v>
      </c>
      <c r="D2908" s="7">
        <v>0</v>
      </c>
      <c r="E2908" s="6">
        <v>0.1</v>
      </c>
      <c r="F2908" s="7">
        <v>1</v>
      </c>
      <c r="G2908" s="4">
        <v>1999</v>
      </c>
      <c r="H2908" s="18">
        <f t="shared" si="90"/>
        <v>2000</v>
      </c>
      <c r="I2908" s="5" t="s">
        <v>3537</v>
      </c>
      <c r="J2908" t="str">
        <f t="shared" si="91"/>
        <v>Harwell Howard</v>
      </c>
    </row>
    <row r="2909" spans="1:10" ht="15" x14ac:dyDescent="0.25">
      <c r="A2909" s="5" t="s">
        <v>82</v>
      </c>
      <c r="B2909" s="6">
        <v>220.8</v>
      </c>
      <c r="C2909" s="19">
        <v>65</v>
      </c>
      <c r="D2909" s="7">
        <v>0</v>
      </c>
      <c r="E2909" s="6">
        <v>0.1</v>
      </c>
      <c r="F2909" s="7">
        <v>2</v>
      </c>
      <c r="G2909" s="4">
        <v>1999</v>
      </c>
      <c r="H2909" s="18">
        <f t="shared" si="90"/>
        <v>2000</v>
      </c>
      <c r="I2909" s="5" t="s">
        <v>2619</v>
      </c>
      <c r="J2909" t="str">
        <f t="shared" si="91"/>
        <v>Heller Ehrman</v>
      </c>
    </row>
    <row r="2910" spans="1:10" ht="15" x14ac:dyDescent="0.25">
      <c r="A2910" s="5" t="s">
        <v>1781</v>
      </c>
      <c r="B2910" s="8">
        <v>1207.5</v>
      </c>
      <c r="C2910" s="19">
        <v>30</v>
      </c>
      <c r="D2910" s="7">
        <v>0</v>
      </c>
      <c r="E2910" s="6">
        <v>0.8</v>
      </c>
      <c r="F2910" s="7">
        <v>1</v>
      </c>
      <c r="G2910" s="4">
        <v>1999</v>
      </c>
      <c r="H2910" s="18">
        <f t="shared" si="90"/>
        <v>2000</v>
      </c>
      <c r="I2910" s="5" t="s">
        <v>3680</v>
      </c>
      <c r="J2910" t="str">
        <f t="shared" si="91"/>
        <v>Hodak Greenberg</v>
      </c>
    </row>
    <row r="2911" spans="1:10" ht="15" x14ac:dyDescent="0.25">
      <c r="A2911" s="5" t="s">
        <v>83</v>
      </c>
      <c r="B2911" s="6">
        <v>800.2</v>
      </c>
      <c r="C2911" s="19">
        <v>35</v>
      </c>
      <c r="D2911" s="7">
        <v>0</v>
      </c>
      <c r="E2911" s="6">
        <v>0.5</v>
      </c>
      <c r="F2911" s="7">
        <v>6</v>
      </c>
      <c r="G2911" s="4">
        <v>1999</v>
      </c>
      <c r="H2911" s="18">
        <f t="shared" si="90"/>
        <v>2000</v>
      </c>
      <c r="I2911" s="5" t="s">
        <v>2620</v>
      </c>
      <c r="J2911" t="str">
        <f t="shared" si="91"/>
        <v>Hogan Hartson</v>
      </c>
    </row>
    <row r="2912" spans="1:10" ht="15" x14ac:dyDescent="0.25">
      <c r="A2912" s="5" t="s">
        <v>739</v>
      </c>
      <c r="B2912" s="6">
        <v>616.70000000000005</v>
      </c>
      <c r="C2912" s="19">
        <v>40</v>
      </c>
      <c r="D2912" s="7">
        <v>0</v>
      </c>
      <c r="E2912" s="6">
        <v>0.4</v>
      </c>
      <c r="F2912" s="7">
        <v>3</v>
      </c>
      <c r="G2912" s="4">
        <v>1999</v>
      </c>
      <c r="H2912" s="18">
        <f t="shared" si="90"/>
        <v>2000</v>
      </c>
      <c r="I2912" s="5" t="s">
        <v>2838</v>
      </c>
      <c r="J2912" t="str">
        <f t="shared" si="91"/>
        <v>Holland Knight</v>
      </c>
    </row>
    <row r="2913" spans="1:10" ht="15" x14ac:dyDescent="0.25">
      <c r="A2913" s="5" t="s">
        <v>363</v>
      </c>
      <c r="B2913" s="8">
        <v>1464.9</v>
      </c>
      <c r="C2913" s="19">
        <v>25</v>
      </c>
      <c r="D2913" s="7">
        <v>0</v>
      </c>
      <c r="E2913" s="6">
        <v>0.9</v>
      </c>
      <c r="F2913" s="7">
        <v>2</v>
      </c>
      <c r="G2913" s="4">
        <v>1999</v>
      </c>
      <c r="H2913" s="18">
        <f t="shared" si="90"/>
        <v>2000</v>
      </c>
      <c r="I2913" s="5" t="s">
        <v>2741</v>
      </c>
      <c r="J2913" t="str">
        <f t="shared" si="91"/>
        <v>Holme Roberts</v>
      </c>
    </row>
    <row r="2914" spans="1:10" ht="15" x14ac:dyDescent="0.25">
      <c r="A2914" s="5" t="s">
        <v>1785</v>
      </c>
      <c r="B2914" s="6">
        <v>266.8</v>
      </c>
      <c r="C2914" s="19">
        <v>60</v>
      </c>
      <c r="D2914" s="7">
        <v>0</v>
      </c>
      <c r="E2914" s="6">
        <v>0.2</v>
      </c>
      <c r="F2914" s="7">
        <v>3</v>
      </c>
      <c r="G2914" s="4">
        <v>1999</v>
      </c>
      <c r="H2914" s="18">
        <f t="shared" si="90"/>
        <v>2000</v>
      </c>
      <c r="I2914" s="5" t="s">
        <v>3684</v>
      </c>
      <c r="J2914" t="str">
        <f t="shared" si="91"/>
        <v>Howard Rice</v>
      </c>
    </row>
    <row r="2915" spans="1:10" ht="15" x14ac:dyDescent="0.25">
      <c r="A2915" s="5" t="s">
        <v>979</v>
      </c>
      <c r="B2915" s="6">
        <v>239.2</v>
      </c>
      <c r="C2915" s="19">
        <v>62</v>
      </c>
      <c r="D2915" s="7">
        <v>0</v>
      </c>
      <c r="E2915" s="6">
        <v>0.2</v>
      </c>
      <c r="F2915" s="7">
        <v>2</v>
      </c>
      <c r="G2915" s="4">
        <v>1999</v>
      </c>
      <c r="H2915" s="18">
        <f t="shared" si="90"/>
        <v>2000</v>
      </c>
      <c r="I2915" s="5" t="s">
        <v>3063</v>
      </c>
      <c r="J2915" t="str">
        <f t="shared" si="91"/>
        <v>Hughes Luce</v>
      </c>
    </row>
    <row r="2916" spans="1:10" ht="15" x14ac:dyDescent="0.25">
      <c r="A2916" s="5" t="s">
        <v>24</v>
      </c>
      <c r="B2916" s="6">
        <v>13.8</v>
      </c>
      <c r="C2916" s="19">
        <v>197</v>
      </c>
      <c r="D2916" s="7">
        <v>0</v>
      </c>
      <c r="E2916" s="6">
        <v>0</v>
      </c>
      <c r="F2916" s="7">
        <v>1</v>
      </c>
      <c r="G2916" s="4">
        <v>1999</v>
      </c>
      <c r="H2916" s="18">
        <f t="shared" si="90"/>
        <v>2000</v>
      </c>
      <c r="I2916" s="5" t="s">
        <v>2588</v>
      </c>
      <c r="J2916" t="str">
        <f t="shared" si="91"/>
        <v>Hunton Williams</v>
      </c>
    </row>
    <row r="2917" spans="1:10" ht="15" x14ac:dyDescent="0.25">
      <c r="A2917" s="5" t="s">
        <v>907</v>
      </c>
      <c r="B2917" s="6">
        <v>82.8</v>
      </c>
      <c r="C2917" s="19">
        <v>123</v>
      </c>
      <c r="D2917" s="7">
        <v>0</v>
      </c>
      <c r="E2917" s="6">
        <v>0.1</v>
      </c>
      <c r="F2917" s="7">
        <v>1</v>
      </c>
      <c r="G2917" s="4">
        <v>1999</v>
      </c>
      <c r="H2917" s="18">
        <f t="shared" si="90"/>
        <v>2000</v>
      </c>
      <c r="I2917" s="5" t="s">
        <v>3020</v>
      </c>
      <c r="J2917" t="str">
        <f t="shared" si="91"/>
        <v>Hutchins Wheeler</v>
      </c>
    </row>
    <row r="2918" spans="1:10" ht="15" x14ac:dyDescent="0.25">
      <c r="A2918" s="5" t="s">
        <v>1610</v>
      </c>
      <c r="B2918" s="6">
        <v>100.8</v>
      </c>
      <c r="C2918" s="19">
        <v>117</v>
      </c>
      <c r="D2918" s="7">
        <v>0</v>
      </c>
      <c r="E2918" s="6">
        <v>0.1</v>
      </c>
      <c r="F2918" s="7">
        <v>2</v>
      </c>
      <c r="G2918" s="4">
        <v>1999</v>
      </c>
      <c r="H2918" s="18">
        <f t="shared" si="90"/>
        <v>2000</v>
      </c>
      <c r="I2918" s="5" t="s">
        <v>3561</v>
      </c>
      <c r="J2918" t="str">
        <f t="shared" si="91"/>
        <v>Hutchins Wheeler</v>
      </c>
    </row>
    <row r="2919" spans="1:10" ht="15" x14ac:dyDescent="0.25">
      <c r="A2919" s="5" t="s">
        <v>988</v>
      </c>
      <c r="B2919" s="6">
        <v>337.5</v>
      </c>
      <c r="C2919" s="19">
        <v>55</v>
      </c>
      <c r="D2919" s="7">
        <v>0</v>
      </c>
      <c r="E2919" s="6">
        <v>0.2</v>
      </c>
      <c r="F2919" s="7">
        <v>3</v>
      </c>
      <c r="G2919" s="4">
        <v>1999</v>
      </c>
      <c r="H2919" s="18">
        <f t="shared" si="90"/>
        <v>2000</v>
      </c>
      <c r="I2919" s="5" t="s">
        <v>2589</v>
      </c>
      <c r="J2919" t="str">
        <f t="shared" si="91"/>
        <v>Jones Day</v>
      </c>
    </row>
    <row r="2920" spans="1:10" ht="15" x14ac:dyDescent="0.25">
      <c r="A2920" s="5" t="s">
        <v>143</v>
      </c>
      <c r="B2920" s="6">
        <v>32</v>
      </c>
      <c r="C2920" s="19">
        <v>170</v>
      </c>
      <c r="D2920" s="7">
        <v>0</v>
      </c>
      <c r="E2920" s="6">
        <v>0</v>
      </c>
      <c r="F2920" s="7">
        <v>1</v>
      </c>
      <c r="G2920" s="4">
        <v>1999</v>
      </c>
      <c r="H2920" s="18">
        <f t="shared" si="90"/>
        <v>2000</v>
      </c>
      <c r="I2920" s="5" t="s">
        <v>2641</v>
      </c>
      <c r="J2920" t="str">
        <f t="shared" si="91"/>
        <v>Katten Muchin</v>
      </c>
    </row>
    <row r="2921" spans="1:10" ht="15" x14ac:dyDescent="0.25">
      <c r="A2921" s="5" t="s">
        <v>1491</v>
      </c>
      <c r="B2921" s="6">
        <v>46</v>
      </c>
      <c r="C2921" s="20">
        <v>154</v>
      </c>
      <c r="D2921" s="7">
        <v>1</v>
      </c>
      <c r="E2921" s="6">
        <v>0</v>
      </c>
      <c r="F2921" s="7">
        <v>2</v>
      </c>
      <c r="G2921" s="4">
        <v>1999</v>
      </c>
      <c r="H2921" s="18">
        <f t="shared" si="90"/>
        <v>2000</v>
      </c>
      <c r="I2921" s="5" t="s">
        <v>2942</v>
      </c>
      <c r="J2921" t="str">
        <f t="shared" si="91"/>
        <v>Katten Muchin</v>
      </c>
    </row>
    <row r="2922" spans="1:10" ht="15" x14ac:dyDescent="0.25">
      <c r="A2922" s="5" t="s">
        <v>859</v>
      </c>
      <c r="B2922" s="8">
        <v>1052.2</v>
      </c>
      <c r="C2922" s="19">
        <v>32</v>
      </c>
      <c r="D2922" s="7">
        <v>0</v>
      </c>
      <c r="E2922" s="6">
        <v>0.7</v>
      </c>
      <c r="F2922" s="7">
        <v>2</v>
      </c>
      <c r="G2922" s="4">
        <v>1999</v>
      </c>
      <c r="H2922" s="18">
        <f t="shared" si="90"/>
        <v>2000</v>
      </c>
      <c r="I2922" s="5" t="s">
        <v>2984</v>
      </c>
      <c r="J2922" t="str">
        <f t="shared" si="91"/>
        <v>Kaye Scholer</v>
      </c>
    </row>
    <row r="2923" spans="1:10" ht="15" x14ac:dyDescent="0.25">
      <c r="A2923" s="5" t="s">
        <v>27</v>
      </c>
      <c r="B2923" s="6">
        <v>30</v>
      </c>
      <c r="C2923" s="19">
        <v>171</v>
      </c>
      <c r="D2923" s="7">
        <v>0</v>
      </c>
      <c r="E2923" s="6">
        <v>0</v>
      </c>
      <c r="F2923" s="7">
        <v>1</v>
      </c>
      <c r="G2923" s="4">
        <v>1999</v>
      </c>
      <c r="H2923" s="18">
        <f t="shared" si="90"/>
        <v>2000</v>
      </c>
      <c r="I2923" s="5" t="s">
        <v>2590</v>
      </c>
      <c r="J2923" t="str">
        <f t="shared" si="91"/>
        <v>Kelley Drye</v>
      </c>
    </row>
    <row r="2924" spans="1:10" ht="15" x14ac:dyDescent="0.25">
      <c r="A2924" s="5" t="s">
        <v>1789</v>
      </c>
      <c r="B2924" s="6">
        <v>161.5</v>
      </c>
      <c r="C2924" s="19">
        <v>85</v>
      </c>
      <c r="D2924" s="7">
        <v>0</v>
      </c>
      <c r="E2924" s="6">
        <v>0.1</v>
      </c>
      <c r="F2924" s="7">
        <v>1</v>
      </c>
      <c r="G2924" s="4">
        <v>1999</v>
      </c>
      <c r="H2924" s="18">
        <f t="shared" si="90"/>
        <v>2000</v>
      </c>
      <c r="I2924" s="5" t="s">
        <v>3688</v>
      </c>
      <c r="J2924" t="str">
        <f t="shared" si="91"/>
        <v>Kelly Appelman</v>
      </c>
    </row>
    <row r="2925" spans="1:10" ht="15" x14ac:dyDescent="0.25">
      <c r="A2925" s="5" t="s">
        <v>1479</v>
      </c>
      <c r="B2925" s="6">
        <v>63.8</v>
      </c>
      <c r="C2925" s="19">
        <v>136</v>
      </c>
      <c r="D2925" s="7">
        <v>0</v>
      </c>
      <c r="E2925" s="6">
        <v>0</v>
      </c>
      <c r="F2925" s="7">
        <v>1</v>
      </c>
      <c r="G2925" s="4">
        <v>1999</v>
      </c>
      <c r="H2925" s="18">
        <f t="shared" si="90"/>
        <v>2000</v>
      </c>
      <c r="I2925" s="5" t="s">
        <v>3453</v>
      </c>
      <c r="J2925" t="str">
        <f t="shared" si="91"/>
        <v>Kilpatrick Cody</v>
      </c>
    </row>
    <row r="2926" spans="1:10" ht="15" x14ac:dyDescent="0.25">
      <c r="A2926" s="5" t="s">
        <v>88</v>
      </c>
      <c r="B2926" s="6">
        <v>12.9</v>
      </c>
      <c r="C2926" s="19">
        <v>198</v>
      </c>
      <c r="D2926" s="7">
        <v>0</v>
      </c>
      <c r="E2926" s="6">
        <v>0</v>
      </c>
      <c r="F2926" s="7">
        <v>2</v>
      </c>
      <c r="G2926" s="4">
        <v>1999</v>
      </c>
      <c r="H2926" s="18">
        <f t="shared" si="90"/>
        <v>2000</v>
      </c>
      <c r="I2926" s="5" t="s">
        <v>2623</v>
      </c>
      <c r="J2926" t="str">
        <f t="shared" si="91"/>
        <v>King Spalding</v>
      </c>
    </row>
    <row r="2927" spans="1:10" ht="15" x14ac:dyDescent="0.25">
      <c r="A2927" s="5" t="s">
        <v>28</v>
      </c>
      <c r="B2927" s="8">
        <v>3854.9</v>
      </c>
      <c r="C2927" s="19">
        <v>12</v>
      </c>
      <c r="D2927" s="7">
        <v>0</v>
      </c>
      <c r="E2927" s="6">
        <v>2.5</v>
      </c>
      <c r="F2927" s="7">
        <v>5</v>
      </c>
      <c r="G2927" s="4">
        <v>1999</v>
      </c>
      <c r="H2927" s="18">
        <f t="shared" si="90"/>
        <v>2000</v>
      </c>
      <c r="I2927" s="5" t="s">
        <v>2591</v>
      </c>
      <c r="J2927" t="str">
        <f t="shared" si="91"/>
        <v>Kirkland Ellis</v>
      </c>
    </row>
    <row r="2928" spans="1:10" ht="15" x14ac:dyDescent="0.25">
      <c r="A2928" s="5" t="s">
        <v>856</v>
      </c>
      <c r="B2928" s="8">
        <v>1488.7</v>
      </c>
      <c r="C2928" s="19">
        <v>24</v>
      </c>
      <c r="D2928" s="7">
        <v>0</v>
      </c>
      <c r="E2928" s="6">
        <v>1</v>
      </c>
      <c r="F2928" s="7">
        <v>11</v>
      </c>
      <c r="G2928" s="4">
        <v>1999</v>
      </c>
      <c r="H2928" s="18">
        <f t="shared" si="90"/>
        <v>2000</v>
      </c>
      <c r="I2928" s="5" t="s">
        <v>2982</v>
      </c>
      <c r="J2928" t="str">
        <f t="shared" si="91"/>
        <v>Kirkpatrick Lockhart</v>
      </c>
    </row>
    <row r="2929" spans="1:10" ht="15" x14ac:dyDescent="0.25">
      <c r="A2929" s="5" t="s">
        <v>896</v>
      </c>
      <c r="B2929" s="6">
        <v>195.5</v>
      </c>
      <c r="C2929" s="19">
        <v>69</v>
      </c>
      <c r="D2929" s="7">
        <v>0</v>
      </c>
      <c r="E2929" s="6">
        <v>0.1</v>
      </c>
      <c r="F2929" s="7">
        <v>1</v>
      </c>
      <c r="G2929" s="4">
        <v>1999</v>
      </c>
      <c r="H2929" s="18">
        <f t="shared" si="90"/>
        <v>2000</v>
      </c>
      <c r="I2929" s="5" t="s">
        <v>3011</v>
      </c>
      <c r="J2929" t="str">
        <f t="shared" si="91"/>
        <v>Kronish Lieb</v>
      </c>
    </row>
    <row r="2930" spans="1:10" ht="15" x14ac:dyDescent="0.25">
      <c r="A2930" s="5" t="s">
        <v>1797</v>
      </c>
      <c r="B2930" s="6">
        <v>65</v>
      </c>
      <c r="C2930" s="19">
        <v>134</v>
      </c>
      <c r="D2930" s="7">
        <v>0</v>
      </c>
      <c r="E2930" s="6">
        <v>0</v>
      </c>
      <c r="F2930" s="7">
        <v>1</v>
      </c>
      <c r="G2930" s="4">
        <v>1999</v>
      </c>
      <c r="H2930" s="18">
        <f t="shared" si="90"/>
        <v>2000</v>
      </c>
      <c r="I2930" s="5" t="s">
        <v>1797</v>
      </c>
      <c r="J2930" t="str">
        <f t="shared" si="91"/>
        <v>Lane Powell</v>
      </c>
    </row>
    <row r="2931" spans="1:10" ht="15" x14ac:dyDescent="0.25">
      <c r="A2931" s="5" t="s">
        <v>29</v>
      </c>
      <c r="B2931" s="8">
        <v>5640.8</v>
      </c>
      <c r="C2931" s="19">
        <v>8</v>
      </c>
      <c r="D2931" s="7">
        <v>0</v>
      </c>
      <c r="E2931" s="6">
        <v>3.6</v>
      </c>
      <c r="F2931" s="7">
        <v>11</v>
      </c>
      <c r="G2931" s="4">
        <v>1999</v>
      </c>
      <c r="H2931" s="18">
        <f t="shared" si="90"/>
        <v>2000</v>
      </c>
      <c r="I2931" s="5" t="s">
        <v>2592</v>
      </c>
      <c r="J2931" t="str">
        <f t="shared" si="91"/>
        <v>Latham Watkins</v>
      </c>
    </row>
    <row r="2932" spans="1:10" ht="15" x14ac:dyDescent="0.25">
      <c r="A2932" s="5" t="s">
        <v>1613</v>
      </c>
      <c r="B2932" s="6">
        <v>42</v>
      </c>
      <c r="C2932" s="19">
        <v>159</v>
      </c>
      <c r="D2932" s="7">
        <v>0</v>
      </c>
      <c r="E2932" s="6">
        <v>0</v>
      </c>
      <c r="F2932" s="7">
        <v>2</v>
      </c>
      <c r="G2932" s="4">
        <v>1999</v>
      </c>
      <c r="H2932" s="18">
        <f t="shared" si="90"/>
        <v>2000</v>
      </c>
      <c r="I2932" s="5" t="s">
        <v>2670</v>
      </c>
      <c r="J2932" t="str">
        <f t="shared" si="91"/>
        <v>LeBoeuf Lamb</v>
      </c>
    </row>
    <row r="2933" spans="1:10" ht="15" x14ac:dyDescent="0.25">
      <c r="A2933" s="5" t="s">
        <v>1790</v>
      </c>
      <c r="B2933" s="6">
        <v>145.5</v>
      </c>
      <c r="C2933" s="19">
        <v>92</v>
      </c>
      <c r="D2933" s="7">
        <v>0</v>
      </c>
      <c r="E2933" s="6">
        <v>0.1</v>
      </c>
      <c r="F2933" s="7">
        <v>1</v>
      </c>
      <c r="G2933" s="4">
        <v>1999</v>
      </c>
      <c r="H2933" s="18">
        <f t="shared" si="90"/>
        <v>2000</v>
      </c>
      <c r="I2933" s="5" t="s">
        <v>1790</v>
      </c>
      <c r="J2933" t="str">
        <f t="shared" si="91"/>
        <v>LeClair Ryan</v>
      </c>
    </row>
    <row r="2934" spans="1:10" ht="15" x14ac:dyDescent="0.25">
      <c r="A2934" s="5" t="s">
        <v>1133</v>
      </c>
      <c r="B2934" s="6">
        <v>78.7</v>
      </c>
      <c r="C2934" s="19">
        <v>126</v>
      </c>
      <c r="D2934" s="7">
        <v>0</v>
      </c>
      <c r="E2934" s="6">
        <v>0.1</v>
      </c>
      <c r="F2934" s="7">
        <v>1</v>
      </c>
      <c r="G2934" s="4">
        <v>1999</v>
      </c>
      <c r="H2934" s="18">
        <f t="shared" si="90"/>
        <v>2000</v>
      </c>
      <c r="I2934" s="5" t="s">
        <v>3184</v>
      </c>
      <c r="J2934" t="str">
        <f t="shared" si="91"/>
        <v>Lewis D'Amato</v>
      </c>
    </row>
    <row r="2935" spans="1:10" ht="15" x14ac:dyDescent="0.25">
      <c r="A2935" s="5" t="s">
        <v>505</v>
      </c>
      <c r="B2935" s="6">
        <v>35.200000000000003</v>
      </c>
      <c r="C2935" s="19">
        <v>164</v>
      </c>
      <c r="D2935" s="7">
        <v>0</v>
      </c>
      <c r="E2935" s="6">
        <v>0</v>
      </c>
      <c r="F2935" s="7">
        <v>1</v>
      </c>
      <c r="G2935" s="4">
        <v>1999</v>
      </c>
      <c r="H2935" s="18">
        <f t="shared" si="90"/>
        <v>2000</v>
      </c>
      <c r="I2935" s="5" t="s">
        <v>2778</v>
      </c>
      <c r="J2935" t="str">
        <f t="shared" si="91"/>
        <v>Lindquist Vennum</v>
      </c>
    </row>
    <row r="2936" spans="1:10" ht="15" x14ac:dyDescent="0.25">
      <c r="A2936" s="5" t="s">
        <v>1784</v>
      </c>
      <c r="B2936" s="6">
        <v>400.7</v>
      </c>
      <c r="C2936" s="20">
        <v>51</v>
      </c>
      <c r="D2936" s="7">
        <v>1</v>
      </c>
      <c r="E2936" s="6">
        <v>0.3</v>
      </c>
      <c r="F2936" s="7">
        <v>1</v>
      </c>
      <c r="G2936" s="4">
        <v>1999</v>
      </c>
      <c r="H2936" s="18">
        <f t="shared" si="90"/>
        <v>2000</v>
      </c>
      <c r="I2936" s="5" t="s">
        <v>3683</v>
      </c>
      <c r="J2936" t="str">
        <f t="shared" si="91"/>
        <v>Linklaters Alliance</v>
      </c>
    </row>
    <row r="2937" spans="1:10" ht="15" x14ac:dyDescent="0.25">
      <c r="A2937" s="5" t="s">
        <v>1627</v>
      </c>
      <c r="B2937" s="6">
        <v>140.80000000000001</v>
      </c>
      <c r="C2937" s="19">
        <v>94</v>
      </c>
      <c r="D2937" s="7">
        <v>0</v>
      </c>
      <c r="E2937" s="6">
        <v>0.1</v>
      </c>
      <c r="F2937" s="7">
        <v>1</v>
      </c>
      <c r="G2937" s="4">
        <v>1999</v>
      </c>
      <c r="H2937" s="18">
        <f t="shared" si="90"/>
        <v>2000</v>
      </c>
      <c r="I2937" s="5" t="s">
        <v>3573</v>
      </c>
      <c r="J2937" t="str">
        <f t="shared" si="91"/>
        <v>Linklaters Paines</v>
      </c>
    </row>
    <row r="2938" spans="1:10" ht="15" x14ac:dyDescent="0.25">
      <c r="A2938" s="5" t="s">
        <v>1803</v>
      </c>
      <c r="B2938" s="6">
        <v>34.200000000000003</v>
      </c>
      <c r="C2938" s="19">
        <v>167</v>
      </c>
      <c r="D2938" s="7">
        <v>0</v>
      </c>
      <c r="E2938" s="6">
        <v>0</v>
      </c>
      <c r="F2938" s="7">
        <v>1</v>
      </c>
      <c r="G2938" s="4">
        <v>1999</v>
      </c>
      <c r="H2938" s="18">
        <f t="shared" si="90"/>
        <v>2000</v>
      </c>
      <c r="I2938" s="5" t="s">
        <v>3696</v>
      </c>
      <c r="J2938" t="str">
        <f t="shared" si="91"/>
        <v>Littman Krooks</v>
      </c>
    </row>
    <row r="2939" spans="1:10" ht="15" x14ac:dyDescent="0.25">
      <c r="A2939" s="5" t="s">
        <v>1672</v>
      </c>
      <c r="B2939" s="6">
        <v>46.6</v>
      </c>
      <c r="C2939" s="19">
        <v>152</v>
      </c>
      <c r="D2939" s="7">
        <v>0</v>
      </c>
      <c r="E2939" s="6">
        <v>0</v>
      </c>
      <c r="F2939" s="7">
        <v>1</v>
      </c>
      <c r="G2939" s="4">
        <v>1999</v>
      </c>
      <c r="H2939" s="18">
        <f t="shared" si="90"/>
        <v>2000</v>
      </c>
      <c r="I2939" s="5" t="s">
        <v>1672</v>
      </c>
      <c r="J2939" t="str">
        <f t="shared" si="91"/>
        <v>Locke Purnell</v>
      </c>
    </row>
    <row r="2940" spans="1:10" ht="15" x14ac:dyDescent="0.25">
      <c r="A2940" s="5" t="s">
        <v>769</v>
      </c>
      <c r="B2940" s="6">
        <v>86.3</v>
      </c>
      <c r="C2940" s="19">
        <v>120</v>
      </c>
      <c r="D2940" s="7">
        <v>0</v>
      </c>
      <c r="E2940" s="6">
        <v>0.1</v>
      </c>
      <c r="F2940" s="7">
        <v>1</v>
      </c>
      <c r="G2940" s="4">
        <v>1999</v>
      </c>
      <c r="H2940" s="18">
        <f t="shared" si="90"/>
        <v>2000</v>
      </c>
      <c r="I2940" s="5" t="s">
        <v>769</v>
      </c>
      <c r="J2940" t="str">
        <f t="shared" si="91"/>
        <v>Lowenstein Sandler</v>
      </c>
    </row>
    <row r="2941" spans="1:10" ht="15" x14ac:dyDescent="0.25">
      <c r="A2941" s="5" t="s">
        <v>902</v>
      </c>
      <c r="B2941" s="6">
        <v>64.400000000000006</v>
      </c>
      <c r="C2941" s="19">
        <v>135</v>
      </c>
      <c r="D2941" s="7">
        <v>0</v>
      </c>
      <c r="E2941" s="6">
        <v>0</v>
      </c>
      <c r="F2941" s="7">
        <v>1</v>
      </c>
      <c r="G2941" s="4">
        <v>1999</v>
      </c>
      <c r="H2941" s="18">
        <f t="shared" si="90"/>
        <v>2000</v>
      </c>
      <c r="I2941" s="5" t="s">
        <v>3016</v>
      </c>
      <c r="J2941" t="str">
        <f t="shared" si="91"/>
        <v>Manatt Phelps</v>
      </c>
    </row>
    <row r="2942" spans="1:10" ht="15" x14ac:dyDescent="0.25">
      <c r="A2942" s="5" t="s">
        <v>1043</v>
      </c>
      <c r="B2942" s="6">
        <v>425.8</v>
      </c>
      <c r="C2942" s="19">
        <v>47</v>
      </c>
      <c r="D2942" s="7">
        <v>0</v>
      </c>
      <c r="E2942" s="6">
        <v>0.3</v>
      </c>
      <c r="F2942" s="7">
        <v>4</v>
      </c>
      <c r="G2942" s="4">
        <v>1999</v>
      </c>
      <c r="H2942" s="18">
        <f t="shared" si="90"/>
        <v>2000</v>
      </c>
      <c r="I2942" s="5" t="s">
        <v>2594</v>
      </c>
      <c r="J2942" t="str">
        <f t="shared" si="91"/>
        <v>Mayer Brown</v>
      </c>
    </row>
    <row r="2943" spans="1:10" ht="15" x14ac:dyDescent="0.25">
      <c r="A2943" s="5" t="s">
        <v>1792</v>
      </c>
      <c r="B2943" s="6">
        <v>127.2</v>
      </c>
      <c r="C2943" s="19">
        <v>100</v>
      </c>
      <c r="D2943" s="7">
        <v>0</v>
      </c>
      <c r="E2943" s="6">
        <v>0.1</v>
      </c>
      <c r="F2943" s="7">
        <v>2</v>
      </c>
      <c r="G2943" s="4">
        <v>1999</v>
      </c>
      <c r="H2943" s="18">
        <f t="shared" si="90"/>
        <v>2000</v>
      </c>
      <c r="I2943" s="5" t="s">
        <v>3689</v>
      </c>
      <c r="J2943" t="str">
        <f t="shared" si="91"/>
        <v>McCutchen Doyle</v>
      </c>
    </row>
    <row r="2944" spans="1:10" ht="15" x14ac:dyDescent="0.25">
      <c r="A2944" s="5" t="s">
        <v>1476</v>
      </c>
      <c r="B2944" s="6">
        <v>62.6</v>
      </c>
      <c r="C2944" s="19">
        <v>138</v>
      </c>
      <c r="D2944" s="7">
        <v>0</v>
      </c>
      <c r="E2944" s="6">
        <v>0</v>
      </c>
      <c r="F2944" s="7">
        <v>1</v>
      </c>
      <c r="G2944" s="4">
        <v>1999</v>
      </c>
      <c r="H2944" s="18">
        <f t="shared" si="90"/>
        <v>2000</v>
      </c>
      <c r="I2944" s="5" t="s">
        <v>3450</v>
      </c>
      <c r="J2944" t="str">
        <f t="shared" si="91"/>
        <v>Mcdermott Trayner</v>
      </c>
    </row>
    <row r="2945" spans="1:10" ht="15" x14ac:dyDescent="0.25">
      <c r="A2945" s="5" t="s">
        <v>1011</v>
      </c>
      <c r="B2945" s="6">
        <v>595.70000000000005</v>
      </c>
      <c r="C2945" s="19">
        <v>41</v>
      </c>
      <c r="D2945" s="7">
        <v>0</v>
      </c>
      <c r="E2945" s="6">
        <v>0.4</v>
      </c>
      <c r="F2945" s="7">
        <v>2</v>
      </c>
      <c r="G2945" s="4">
        <v>1999</v>
      </c>
      <c r="H2945" s="18">
        <f t="shared" si="90"/>
        <v>2000</v>
      </c>
      <c r="I2945" s="5" t="s">
        <v>3086</v>
      </c>
      <c r="J2945" t="str">
        <f t="shared" si="91"/>
        <v>Mcdermott Will</v>
      </c>
    </row>
    <row r="2946" spans="1:10" ht="15" x14ac:dyDescent="0.25">
      <c r="A2946" s="5" t="s">
        <v>920</v>
      </c>
      <c r="B2946" s="6">
        <v>12.8</v>
      </c>
      <c r="C2946" s="19">
        <v>199</v>
      </c>
      <c r="D2946" s="7">
        <v>0</v>
      </c>
      <c r="E2946" s="6">
        <v>0</v>
      </c>
      <c r="F2946" s="7">
        <v>1</v>
      </c>
      <c r="G2946" s="4">
        <v>1999</v>
      </c>
      <c r="H2946" s="18">
        <f t="shared" ref="H2946:H3009" si="92">G2946+1</f>
        <v>2000</v>
      </c>
      <c r="I2946" s="5" t="s">
        <v>3032</v>
      </c>
      <c r="J2946" t="str">
        <f t="shared" ref="J2946:J3009" si="93">TRIM(LEFT(SUBSTITUTE(I2946," ",REPT(" ",100)),200))</f>
        <v>McGuire Woods</v>
      </c>
    </row>
    <row r="2947" spans="1:10" ht="15" x14ac:dyDescent="0.25">
      <c r="A2947" s="5" t="s">
        <v>1810</v>
      </c>
      <c r="B2947" s="6">
        <v>20.3</v>
      </c>
      <c r="C2947" s="19">
        <v>181</v>
      </c>
      <c r="D2947" s="7">
        <v>0</v>
      </c>
      <c r="E2947" s="6">
        <v>0</v>
      </c>
      <c r="F2947" s="7">
        <v>1</v>
      </c>
      <c r="G2947" s="4">
        <v>1999</v>
      </c>
      <c r="H2947" s="18">
        <f t="shared" si="92"/>
        <v>2000</v>
      </c>
      <c r="I2947" s="5" t="s">
        <v>3702</v>
      </c>
      <c r="J2947" t="str">
        <f t="shared" si="93"/>
        <v>Messerli Kramer</v>
      </c>
    </row>
    <row r="2948" spans="1:10" ht="15" x14ac:dyDescent="0.25">
      <c r="A2948" s="5" t="s">
        <v>974</v>
      </c>
      <c r="B2948" s="6">
        <v>469.9</v>
      </c>
      <c r="C2948" s="19">
        <v>44</v>
      </c>
      <c r="D2948" s="7">
        <v>0</v>
      </c>
      <c r="E2948" s="6">
        <v>0.3</v>
      </c>
      <c r="F2948" s="7">
        <v>2</v>
      </c>
      <c r="G2948" s="4">
        <v>1999</v>
      </c>
      <c r="H2948" s="18">
        <f t="shared" si="92"/>
        <v>2000</v>
      </c>
      <c r="I2948" s="5" t="s">
        <v>2596</v>
      </c>
      <c r="J2948" t="str">
        <f t="shared" si="93"/>
        <v>Milbank Tweed</v>
      </c>
    </row>
    <row r="2949" spans="1:10" ht="15" x14ac:dyDescent="0.25">
      <c r="A2949" s="5" t="s">
        <v>1788</v>
      </c>
      <c r="B2949" s="6">
        <v>165.6</v>
      </c>
      <c r="C2949" s="19">
        <v>81</v>
      </c>
      <c r="D2949" s="7">
        <v>0</v>
      </c>
      <c r="E2949" s="6">
        <v>0.1</v>
      </c>
      <c r="F2949" s="7">
        <v>1</v>
      </c>
      <c r="G2949" s="4">
        <v>1999</v>
      </c>
      <c r="H2949" s="18">
        <f t="shared" si="92"/>
        <v>2000</v>
      </c>
      <c r="I2949" s="5" t="s">
        <v>3687</v>
      </c>
      <c r="J2949" t="str">
        <f t="shared" si="93"/>
        <v>Minkin Snyder</v>
      </c>
    </row>
    <row r="2950" spans="1:10" ht="15" x14ac:dyDescent="0.25">
      <c r="A2950" s="5" t="s">
        <v>968</v>
      </c>
      <c r="B2950" s="6">
        <v>55.5</v>
      </c>
      <c r="C2950" s="19">
        <v>143</v>
      </c>
      <c r="D2950" s="7">
        <v>0</v>
      </c>
      <c r="E2950" s="6">
        <v>0</v>
      </c>
      <c r="F2950" s="7">
        <v>2</v>
      </c>
      <c r="G2950" s="4">
        <v>1999</v>
      </c>
      <c r="H2950" s="18">
        <f t="shared" si="92"/>
        <v>2000</v>
      </c>
      <c r="I2950" s="5" t="s">
        <v>3060</v>
      </c>
      <c r="J2950" t="str">
        <f t="shared" si="93"/>
        <v>Mintz Levin</v>
      </c>
    </row>
    <row r="2951" spans="1:10" ht="15" x14ac:dyDescent="0.25">
      <c r="A2951" s="5" t="s">
        <v>1801</v>
      </c>
      <c r="B2951" s="6">
        <v>38.9</v>
      </c>
      <c r="C2951" s="19">
        <v>163</v>
      </c>
      <c r="D2951" s="7">
        <v>0</v>
      </c>
      <c r="E2951" s="6">
        <v>0</v>
      </c>
      <c r="F2951" s="7">
        <v>1</v>
      </c>
      <c r="G2951" s="4">
        <v>1999</v>
      </c>
      <c r="H2951" s="18">
        <f t="shared" si="92"/>
        <v>2000</v>
      </c>
      <c r="I2951" s="5" t="s">
        <v>3695</v>
      </c>
      <c r="J2951" t="str">
        <f t="shared" si="93"/>
        <v>Mirick O'Connell</v>
      </c>
    </row>
    <row r="2952" spans="1:10" ht="15" x14ac:dyDescent="0.25">
      <c r="A2952" s="5" t="s">
        <v>1808</v>
      </c>
      <c r="B2952" s="6">
        <v>25</v>
      </c>
      <c r="C2952" s="19">
        <v>175</v>
      </c>
      <c r="D2952" s="7">
        <v>0</v>
      </c>
      <c r="E2952" s="6">
        <v>0</v>
      </c>
      <c r="F2952" s="7">
        <v>1</v>
      </c>
      <c r="G2952" s="4">
        <v>1999</v>
      </c>
      <c r="H2952" s="18">
        <f t="shared" si="92"/>
        <v>2000</v>
      </c>
      <c r="I2952" s="5" t="s">
        <v>3701</v>
      </c>
      <c r="J2952" t="str">
        <f t="shared" si="93"/>
        <v>Moffatt Thomas</v>
      </c>
    </row>
    <row r="2953" spans="1:10" ht="15" x14ac:dyDescent="0.25">
      <c r="A2953" s="5" t="s">
        <v>984</v>
      </c>
      <c r="B2953" s="8">
        <v>1727</v>
      </c>
      <c r="C2953" s="19">
        <v>22</v>
      </c>
      <c r="D2953" s="7">
        <v>0</v>
      </c>
      <c r="E2953" s="6">
        <v>1.1000000000000001</v>
      </c>
      <c r="F2953" s="7">
        <v>10</v>
      </c>
      <c r="G2953" s="4">
        <v>1999</v>
      </c>
      <c r="H2953" s="18">
        <f t="shared" si="92"/>
        <v>2000</v>
      </c>
      <c r="I2953" s="5" t="s">
        <v>2597</v>
      </c>
      <c r="J2953" t="str">
        <f t="shared" si="93"/>
        <v>Morgan Lewis</v>
      </c>
    </row>
    <row r="2954" spans="1:10" ht="15" x14ac:dyDescent="0.25">
      <c r="A2954" s="5" t="s">
        <v>1628</v>
      </c>
      <c r="B2954" s="6">
        <v>457.6</v>
      </c>
      <c r="C2954" s="19">
        <v>45</v>
      </c>
      <c r="D2954" s="7">
        <v>0</v>
      </c>
      <c r="E2954" s="6">
        <v>0.3</v>
      </c>
      <c r="F2954" s="7">
        <v>7</v>
      </c>
      <c r="G2954" s="4">
        <v>1999</v>
      </c>
      <c r="H2954" s="18">
        <f t="shared" si="92"/>
        <v>2000</v>
      </c>
      <c r="I2954" s="5" t="s">
        <v>2864</v>
      </c>
      <c r="J2954" t="str">
        <f t="shared" si="93"/>
        <v>Morris Manning</v>
      </c>
    </row>
    <row r="2955" spans="1:10" ht="15" x14ac:dyDescent="0.25">
      <c r="A2955" s="5" t="s">
        <v>35</v>
      </c>
      <c r="B2955" s="6">
        <v>986.4</v>
      </c>
      <c r="C2955" s="19">
        <v>33</v>
      </c>
      <c r="D2955" s="7">
        <v>0</v>
      </c>
      <c r="E2955" s="6">
        <v>0.6</v>
      </c>
      <c r="F2955" s="7">
        <v>12</v>
      </c>
      <c r="G2955" s="4">
        <v>1999</v>
      </c>
      <c r="H2955" s="18">
        <f t="shared" si="92"/>
        <v>2000</v>
      </c>
      <c r="I2955" s="5" t="s">
        <v>2598</v>
      </c>
      <c r="J2955" t="str">
        <f t="shared" si="93"/>
        <v>Morrison Foerster</v>
      </c>
    </row>
    <row r="2956" spans="1:10" ht="15" x14ac:dyDescent="0.25">
      <c r="A2956" s="5" t="s">
        <v>1804</v>
      </c>
      <c r="B2956" s="6">
        <v>34</v>
      </c>
      <c r="C2956" s="19">
        <v>168</v>
      </c>
      <c r="D2956" s="7">
        <v>0</v>
      </c>
      <c r="E2956" s="6">
        <v>0</v>
      </c>
      <c r="F2956" s="7">
        <v>1</v>
      </c>
      <c r="G2956" s="4">
        <v>1999</v>
      </c>
      <c r="H2956" s="18">
        <f t="shared" si="92"/>
        <v>2000</v>
      </c>
      <c r="I2956" s="5" t="s">
        <v>3697</v>
      </c>
      <c r="J2956" t="str">
        <f t="shared" si="93"/>
        <v>Morrison Cohen</v>
      </c>
    </row>
    <row r="2957" spans="1:10" ht="15" x14ac:dyDescent="0.25">
      <c r="A2957" s="5" t="s">
        <v>1642</v>
      </c>
      <c r="B2957" s="6">
        <v>15.5</v>
      </c>
      <c r="C2957" s="19">
        <v>191</v>
      </c>
      <c r="D2957" s="7">
        <v>0</v>
      </c>
      <c r="E2957" s="6">
        <v>0</v>
      </c>
      <c r="F2957" s="7">
        <v>2</v>
      </c>
      <c r="G2957" s="4">
        <v>1999</v>
      </c>
      <c r="H2957" s="18">
        <f t="shared" si="92"/>
        <v>2000</v>
      </c>
      <c r="I2957" s="5" t="s">
        <v>3584</v>
      </c>
      <c r="J2957" t="str">
        <f t="shared" si="93"/>
        <v>Morse Zelnick</v>
      </c>
    </row>
    <row r="2958" spans="1:10" ht="15" x14ac:dyDescent="0.25">
      <c r="A2958" s="5" t="s">
        <v>857</v>
      </c>
      <c r="B2958" s="6">
        <v>81.3</v>
      </c>
      <c r="C2958" s="19">
        <v>124</v>
      </c>
      <c r="D2958" s="7">
        <v>0</v>
      </c>
      <c r="E2958" s="6">
        <v>0.1</v>
      </c>
      <c r="F2958" s="7">
        <v>2</v>
      </c>
      <c r="G2958" s="4">
        <v>1999</v>
      </c>
      <c r="H2958" s="18">
        <f t="shared" si="92"/>
        <v>2000</v>
      </c>
      <c r="I2958" s="5" t="s">
        <v>2983</v>
      </c>
      <c r="J2958" t="str">
        <f t="shared" si="93"/>
        <v>Muldoon Murphy</v>
      </c>
    </row>
    <row r="2959" spans="1:10" ht="15" x14ac:dyDescent="0.25">
      <c r="A2959" s="5" t="s">
        <v>1496</v>
      </c>
      <c r="B2959" s="6">
        <v>75.900000000000006</v>
      </c>
      <c r="C2959" s="19">
        <v>127</v>
      </c>
      <c r="D2959" s="7">
        <v>0</v>
      </c>
      <c r="E2959" s="6">
        <v>0.1</v>
      </c>
      <c r="F2959" s="7">
        <v>1</v>
      </c>
      <c r="G2959" s="4">
        <v>1999</v>
      </c>
      <c r="H2959" s="18">
        <f t="shared" si="92"/>
        <v>2000</v>
      </c>
      <c r="I2959" s="5" t="s">
        <v>3468</v>
      </c>
      <c r="J2959" t="str">
        <f t="shared" si="93"/>
        <v>Naschitz Brandes</v>
      </c>
    </row>
    <row r="2960" spans="1:10" ht="15" x14ac:dyDescent="0.25">
      <c r="A2960" s="5" t="s">
        <v>1812</v>
      </c>
      <c r="B2960" s="6">
        <v>17</v>
      </c>
      <c r="C2960" s="19">
        <v>187</v>
      </c>
      <c r="D2960" s="7">
        <v>0</v>
      </c>
      <c r="E2960" s="6">
        <v>0</v>
      </c>
      <c r="F2960" s="7">
        <v>1</v>
      </c>
      <c r="G2960" s="4">
        <v>1999</v>
      </c>
      <c r="H2960" s="18">
        <f t="shared" si="92"/>
        <v>2000</v>
      </c>
      <c r="I2960" s="5" t="s">
        <v>3704</v>
      </c>
      <c r="J2960" t="str">
        <f t="shared" si="93"/>
        <v>Nida Maloney</v>
      </c>
    </row>
    <row r="2961" spans="1:10" ht="15" x14ac:dyDescent="0.25">
      <c r="A2961" s="5" t="s">
        <v>1560</v>
      </c>
      <c r="B2961" s="6">
        <v>21.5</v>
      </c>
      <c r="C2961" s="19">
        <v>180</v>
      </c>
      <c r="D2961" s="7">
        <v>0</v>
      </c>
      <c r="E2961" s="6">
        <v>0</v>
      </c>
      <c r="F2961" s="7">
        <v>1</v>
      </c>
      <c r="G2961" s="4">
        <v>1999</v>
      </c>
      <c r="H2961" s="18">
        <f t="shared" si="92"/>
        <v>2000</v>
      </c>
      <c r="I2961" s="5" t="s">
        <v>2645</v>
      </c>
      <c r="J2961" t="str">
        <f t="shared" si="93"/>
        <v>Nixon Hargrave</v>
      </c>
    </row>
    <row r="2962" spans="1:10" ht="15" x14ac:dyDescent="0.25">
      <c r="A2962" s="5" t="s">
        <v>1105</v>
      </c>
      <c r="B2962" s="6">
        <v>45</v>
      </c>
      <c r="C2962" s="19">
        <v>156</v>
      </c>
      <c r="D2962" s="7">
        <v>0</v>
      </c>
      <c r="E2962" s="6">
        <v>0</v>
      </c>
      <c r="F2962" s="7">
        <v>1</v>
      </c>
      <c r="G2962" s="4">
        <v>1999</v>
      </c>
      <c r="H2962" s="18">
        <f t="shared" si="92"/>
        <v>2000</v>
      </c>
      <c r="I2962" s="5" t="s">
        <v>3163</v>
      </c>
      <c r="J2962" t="str">
        <f t="shared" si="93"/>
        <v>O Sullivan</v>
      </c>
    </row>
    <row r="2963" spans="1:10" ht="15" x14ac:dyDescent="0.25">
      <c r="A2963" s="5" t="s">
        <v>37</v>
      </c>
      <c r="B2963" s="6">
        <v>706.9</v>
      </c>
      <c r="C2963" s="19">
        <v>37</v>
      </c>
      <c r="D2963" s="7">
        <v>0</v>
      </c>
      <c r="E2963" s="6">
        <v>0.5</v>
      </c>
      <c r="F2963" s="7">
        <v>3</v>
      </c>
      <c r="G2963" s="4">
        <v>1999</v>
      </c>
      <c r="H2963" s="18">
        <f t="shared" si="92"/>
        <v>2000</v>
      </c>
      <c r="I2963" s="5" t="s">
        <v>2600</v>
      </c>
      <c r="J2963" t="str">
        <f t="shared" si="93"/>
        <v>O'Melveny Myers</v>
      </c>
    </row>
    <row r="2964" spans="1:10" ht="15" x14ac:dyDescent="0.25">
      <c r="A2964" s="5" t="s">
        <v>295</v>
      </c>
      <c r="B2964" s="6">
        <v>17.5</v>
      </c>
      <c r="C2964" s="20">
        <v>185</v>
      </c>
      <c r="D2964" s="7">
        <v>1</v>
      </c>
      <c r="E2964" s="6">
        <v>0</v>
      </c>
      <c r="F2964" s="7">
        <v>1</v>
      </c>
      <c r="G2964" s="4">
        <v>1999</v>
      </c>
      <c r="H2964" s="18">
        <f t="shared" si="92"/>
        <v>2000</v>
      </c>
      <c r="I2964" s="5" t="s">
        <v>2716</v>
      </c>
      <c r="J2964" t="str">
        <f t="shared" si="93"/>
        <v>Oppenheimer Wolff</v>
      </c>
    </row>
    <row r="2965" spans="1:10" ht="15" x14ac:dyDescent="0.25">
      <c r="A2965" s="5" t="s">
        <v>1093</v>
      </c>
      <c r="B2965" s="6">
        <v>226.5</v>
      </c>
      <c r="C2965" s="19">
        <v>64</v>
      </c>
      <c r="D2965" s="7">
        <v>0</v>
      </c>
      <c r="E2965" s="6">
        <v>0.1</v>
      </c>
      <c r="F2965" s="7">
        <v>2</v>
      </c>
      <c r="G2965" s="4">
        <v>1999</v>
      </c>
      <c r="H2965" s="18">
        <f t="shared" si="92"/>
        <v>2000</v>
      </c>
      <c r="I2965" s="5" t="s">
        <v>2870</v>
      </c>
      <c r="J2965" t="str">
        <f t="shared" si="93"/>
        <v>Orrick Herrington</v>
      </c>
    </row>
    <row r="2966" spans="1:10" ht="15" x14ac:dyDescent="0.25">
      <c r="A2966" s="5" t="s">
        <v>1802</v>
      </c>
      <c r="B2966" s="6">
        <v>34.4</v>
      </c>
      <c r="C2966" s="19">
        <v>166</v>
      </c>
      <c r="D2966" s="7">
        <v>0</v>
      </c>
      <c r="E2966" s="6">
        <v>0</v>
      </c>
      <c r="F2966" s="7">
        <v>1</v>
      </c>
      <c r="G2966" s="4">
        <v>1999</v>
      </c>
      <c r="H2966" s="18">
        <f t="shared" si="92"/>
        <v>2000</v>
      </c>
      <c r="I2966" s="5" t="s">
        <v>1802</v>
      </c>
      <c r="J2966" t="str">
        <f t="shared" si="93"/>
        <v>Osborn Maledon</v>
      </c>
    </row>
    <row r="2967" spans="1:10" ht="15" x14ac:dyDescent="0.25">
      <c r="A2967" s="5" t="s">
        <v>957</v>
      </c>
      <c r="B2967" s="6">
        <v>16.100000000000001</v>
      </c>
      <c r="C2967" s="20">
        <v>189</v>
      </c>
      <c r="D2967" s="7">
        <v>1</v>
      </c>
      <c r="E2967" s="6">
        <v>0</v>
      </c>
      <c r="F2967" s="7">
        <v>1</v>
      </c>
      <c r="G2967" s="4">
        <v>1999</v>
      </c>
      <c r="H2967" s="18">
        <f t="shared" si="92"/>
        <v>2000</v>
      </c>
      <c r="I2967" s="5" t="s">
        <v>3054</v>
      </c>
      <c r="J2967" t="str">
        <f t="shared" si="93"/>
        <v>Parker Chapin</v>
      </c>
    </row>
    <row r="2968" spans="1:10" ht="15" x14ac:dyDescent="0.25">
      <c r="A2968" s="5" t="s">
        <v>521</v>
      </c>
      <c r="B2968" s="6">
        <v>55.2</v>
      </c>
      <c r="C2968" s="20">
        <v>145</v>
      </c>
      <c r="D2968" s="7">
        <v>1</v>
      </c>
      <c r="E2968" s="6">
        <v>0</v>
      </c>
      <c r="F2968" s="7">
        <v>2</v>
      </c>
      <c r="G2968" s="4">
        <v>1999</v>
      </c>
      <c r="H2968" s="18">
        <f t="shared" si="92"/>
        <v>2000</v>
      </c>
      <c r="I2968" s="5" t="s">
        <v>2718</v>
      </c>
      <c r="J2968" t="str">
        <f t="shared" si="93"/>
        <v>Patterson Belknap</v>
      </c>
    </row>
    <row r="2969" spans="1:10" ht="15" x14ac:dyDescent="0.25">
      <c r="A2969" s="5" t="s">
        <v>298</v>
      </c>
      <c r="B2969" s="6">
        <v>174.4</v>
      </c>
      <c r="C2969" s="19">
        <v>77</v>
      </c>
      <c r="D2969" s="7">
        <v>0</v>
      </c>
      <c r="E2969" s="6">
        <v>0.1</v>
      </c>
      <c r="F2969" s="7">
        <v>2</v>
      </c>
      <c r="G2969" s="4">
        <v>1999</v>
      </c>
      <c r="H2969" s="18">
        <f t="shared" si="92"/>
        <v>2000</v>
      </c>
      <c r="I2969" s="5" t="s">
        <v>298</v>
      </c>
      <c r="J2969" t="str">
        <f t="shared" si="93"/>
        <v>Patton Boggs</v>
      </c>
    </row>
    <row r="2970" spans="1:10" ht="15" x14ac:dyDescent="0.25">
      <c r="A2970" s="5" t="s">
        <v>1125</v>
      </c>
      <c r="B2970" s="6">
        <v>150.9</v>
      </c>
      <c r="C2970" s="19">
        <v>89</v>
      </c>
      <c r="D2970" s="7">
        <v>0</v>
      </c>
      <c r="E2970" s="6">
        <v>0.1</v>
      </c>
      <c r="F2970" s="7">
        <v>1</v>
      </c>
      <c r="G2970" s="4">
        <v>1999</v>
      </c>
      <c r="H2970" s="18">
        <f t="shared" si="92"/>
        <v>2000</v>
      </c>
      <c r="I2970" s="5" t="s">
        <v>3178</v>
      </c>
      <c r="J2970" t="str">
        <f t="shared" si="93"/>
        <v>Paul Hasting</v>
      </c>
    </row>
    <row r="2971" spans="1:10" ht="15" x14ac:dyDescent="0.25">
      <c r="A2971" s="5" t="s">
        <v>98</v>
      </c>
      <c r="B2971" s="8">
        <v>7547.2</v>
      </c>
      <c r="C2971" s="19">
        <v>6</v>
      </c>
      <c r="D2971" s="7">
        <v>0</v>
      </c>
      <c r="E2971" s="6">
        <v>4.8</v>
      </c>
      <c r="F2971" s="7">
        <v>2</v>
      </c>
      <c r="G2971" s="4">
        <v>1999</v>
      </c>
      <c r="H2971" s="18">
        <f t="shared" si="92"/>
        <v>2000</v>
      </c>
      <c r="I2971" s="5" t="s">
        <v>2627</v>
      </c>
      <c r="J2971" t="str">
        <f t="shared" si="93"/>
        <v>Paul Hastings</v>
      </c>
    </row>
    <row r="2972" spans="1:10" ht="15" x14ac:dyDescent="0.25">
      <c r="A2972" s="5" t="s">
        <v>550</v>
      </c>
      <c r="B2972" s="6">
        <v>231</v>
      </c>
      <c r="C2972" s="19">
        <v>63</v>
      </c>
      <c r="D2972" s="7">
        <v>0</v>
      </c>
      <c r="E2972" s="6">
        <v>0.2</v>
      </c>
      <c r="F2972" s="7">
        <v>1</v>
      </c>
      <c r="G2972" s="4">
        <v>1999</v>
      </c>
      <c r="H2972" s="18">
        <f t="shared" si="92"/>
        <v>2000</v>
      </c>
      <c r="I2972" s="5" t="s">
        <v>2540</v>
      </c>
      <c r="J2972" t="str">
        <f t="shared" si="93"/>
        <v>Paul Weiss</v>
      </c>
    </row>
    <row r="2973" spans="1:10" ht="15" x14ac:dyDescent="0.25">
      <c r="A2973" s="5" t="s">
        <v>1471</v>
      </c>
      <c r="B2973" s="6">
        <v>22.6</v>
      </c>
      <c r="C2973" s="19">
        <v>179</v>
      </c>
      <c r="D2973" s="7">
        <v>0</v>
      </c>
      <c r="E2973" s="6">
        <v>0</v>
      </c>
      <c r="F2973" s="7">
        <v>1</v>
      </c>
      <c r="G2973" s="4">
        <v>1999</v>
      </c>
      <c r="H2973" s="18">
        <f t="shared" si="92"/>
        <v>2000</v>
      </c>
      <c r="I2973" s="5" t="s">
        <v>3445</v>
      </c>
      <c r="J2973" t="str">
        <f t="shared" si="93"/>
        <v>Pedersen Houpt</v>
      </c>
    </row>
    <row r="2974" spans="1:10" ht="15" x14ac:dyDescent="0.25">
      <c r="A2974" s="5" t="s">
        <v>1166</v>
      </c>
      <c r="B2974" s="6">
        <v>123.1</v>
      </c>
      <c r="C2974" s="19">
        <v>105</v>
      </c>
      <c r="D2974" s="7">
        <v>0</v>
      </c>
      <c r="E2974" s="6">
        <v>0.1</v>
      </c>
      <c r="F2974" s="7">
        <v>2</v>
      </c>
      <c r="G2974" s="4">
        <v>1999</v>
      </c>
      <c r="H2974" s="18">
        <f t="shared" si="92"/>
        <v>2000</v>
      </c>
      <c r="I2974" s="5" t="s">
        <v>3211</v>
      </c>
      <c r="J2974" t="str">
        <f t="shared" si="93"/>
        <v>Pepper Hamilton</v>
      </c>
    </row>
    <row r="2975" spans="1:10" ht="15" x14ac:dyDescent="0.25">
      <c r="A2975" s="5" t="s">
        <v>792</v>
      </c>
      <c r="B2975" s="6">
        <v>15</v>
      </c>
      <c r="C2975" s="20">
        <v>192</v>
      </c>
      <c r="D2975" s="7">
        <v>1</v>
      </c>
      <c r="E2975" s="6">
        <v>0</v>
      </c>
      <c r="F2975" s="7">
        <v>1</v>
      </c>
      <c r="G2975" s="4">
        <v>1999</v>
      </c>
      <c r="H2975" s="18">
        <f t="shared" si="92"/>
        <v>2000</v>
      </c>
      <c r="I2975" s="5" t="s">
        <v>792</v>
      </c>
      <c r="J2975" t="str">
        <f t="shared" si="93"/>
        <v>Pepper Hamilton</v>
      </c>
    </row>
    <row r="2976" spans="1:10" ht="15" x14ac:dyDescent="0.25">
      <c r="A2976" s="5" t="s">
        <v>157</v>
      </c>
      <c r="B2976" s="6">
        <v>272.10000000000002</v>
      </c>
      <c r="C2976" s="19">
        <v>59</v>
      </c>
      <c r="D2976" s="7">
        <v>0</v>
      </c>
      <c r="E2976" s="6">
        <v>0.2</v>
      </c>
      <c r="F2976" s="7">
        <v>6</v>
      </c>
      <c r="G2976" s="4">
        <v>1999</v>
      </c>
      <c r="H2976" s="18">
        <f t="shared" si="92"/>
        <v>2000</v>
      </c>
      <c r="I2976" s="5" t="s">
        <v>157</v>
      </c>
      <c r="J2976" t="str">
        <f t="shared" si="93"/>
        <v>Perkins Coie</v>
      </c>
    </row>
    <row r="2977" spans="1:10" ht="15" x14ac:dyDescent="0.25">
      <c r="A2977" s="5" t="s">
        <v>39</v>
      </c>
      <c r="B2977" s="6">
        <v>241.2</v>
      </c>
      <c r="C2977" s="19">
        <v>61</v>
      </c>
      <c r="D2977" s="7">
        <v>0</v>
      </c>
      <c r="E2977" s="6">
        <v>0.2</v>
      </c>
      <c r="F2977" s="7">
        <v>3</v>
      </c>
      <c r="G2977" s="4">
        <v>1999</v>
      </c>
      <c r="H2977" s="18">
        <f t="shared" si="92"/>
        <v>2000</v>
      </c>
      <c r="I2977" s="5" t="s">
        <v>2602</v>
      </c>
      <c r="J2977" t="str">
        <f t="shared" si="93"/>
        <v>Pillsbury Madison</v>
      </c>
    </row>
    <row r="2978" spans="1:10" ht="15" x14ac:dyDescent="0.25">
      <c r="A2978" s="5" t="s">
        <v>208</v>
      </c>
      <c r="B2978" s="6">
        <v>172.8</v>
      </c>
      <c r="C2978" s="19">
        <v>78</v>
      </c>
      <c r="D2978" s="7">
        <v>0</v>
      </c>
      <c r="E2978" s="6">
        <v>0.1</v>
      </c>
      <c r="F2978" s="7">
        <v>4</v>
      </c>
      <c r="G2978" s="4">
        <v>1999</v>
      </c>
      <c r="H2978" s="18">
        <f t="shared" si="92"/>
        <v>2000</v>
      </c>
      <c r="I2978" s="5" t="s">
        <v>2660</v>
      </c>
      <c r="J2978" t="str">
        <f t="shared" si="93"/>
        <v>Piper Marbury</v>
      </c>
    </row>
    <row r="2979" spans="1:10" ht="15" x14ac:dyDescent="0.25">
      <c r="A2979" s="5" t="s">
        <v>1657</v>
      </c>
      <c r="B2979" s="6">
        <v>167.4</v>
      </c>
      <c r="C2979" s="19">
        <v>79</v>
      </c>
      <c r="D2979" s="7">
        <v>0</v>
      </c>
      <c r="E2979" s="6">
        <v>0.1</v>
      </c>
      <c r="F2979" s="7">
        <v>1</v>
      </c>
      <c r="G2979" s="4">
        <v>1999</v>
      </c>
      <c r="H2979" s="18">
        <f t="shared" si="92"/>
        <v>2000</v>
      </c>
      <c r="I2979" s="5" t="s">
        <v>3596</v>
      </c>
      <c r="J2979" t="str">
        <f t="shared" si="93"/>
        <v>Preston Gates</v>
      </c>
    </row>
    <row r="2980" spans="1:10" ht="15" x14ac:dyDescent="0.25">
      <c r="A2980" s="5" t="s">
        <v>1162</v>
      </c>
      <c r="B2980" s="6">
        <v>106.3</v>
      </c>
      <c r="C2980" s="20">
        <v>113</v>
      </c>
      <c r="D2980" s="7">
        <v>1</v>
      </c>
      <c r="E2980" s="6">
        <v>0.1</v>
      </c>
      <c r="F2980" s="7">
        <v>1</v>
      </c>
      <c r="G2980" s="4">
        <v>1999</v>
      </c>
      <c r="H2980" s="18">
        <f t="shared" si="92"/>
        <v>2000</v>
      </c>
      <c r="I2980" s="5" t="s">
        <v>3208</v>
      </c>
      <c r="J2980" t="str">
        <f t="shared" si="93"/>
        <v>Proskauer Rose</v>
      </c>
    </row>
    <row r="2981" spans="1:10" ht="15" x14ac:dyDescent="0.25">
      <c r="A2981" s="5" t="s">
        <v>798</v>
      </c>
      <c r="B2981" s="6">
        <v>106.3</v>
      </c>
      <c r="C2981" s="20">
        <v>113</v>
      </c>
      <c r="D2981" s="7">
        <v>1</v>
      </c>
      <c r="E2981" s="6">
        <v>0.1</v>
      </c>
      <c r="F2981" s="7">
        <v>1</v>
      </c>
      <c r="G2981" s="4">
        <v>1999</v>
      </c>
      <c r="H2981" s="18">
        <f t="shared" si="92"/>
        <v>2000</v>
      </c>
      <c r="I2981" s="5" t="s">
        <v>798</v>
      </c>
      <c r="J2981" t="str">
        <f t="shared" si="93"/>
        <v>Proskauer Rose</v>
      </c>
    </row>
    <row r="2982" spans="1:10" ht="15" x14ac:dyDescent="0.25">
      <c r="A2982" s="5" t="s">
        <v>862</v>
      </c>
      <c r="B2982" s="6">
        <v>138</v>
      </c>
      <c r="C2982" s="19">
        <v>96</v>
      </c>
      <c r="D2982" s="7">
        <v>0</v>
      </c>
      <c r="E2982" s="6">
        <v>0.1</v>
      </c>
      <c r="F2982" s="7">
        <v>1</v>
      </c>
      <c r="G2982" s="4">
        <v>1999</v>
      </c>
      <c r="H2982" s="18">
        <f t="shared" si="92"/>
        <v>2000</v>
      </c>
      <c r="I2982" s="5" t="s">
        <v>2987</v>
      </c>
      <c r="J2982" t="str">
        <f t="shared" si="93"/>
        <v>Reboul MacMurray</v>
      </c>
    </row>
    <row r="2983" spans="1:10" ht="15" x14ac:dyDescent="0.25">
      <c r="A2983" s="5" t="s">
        <v>1510</v>
      </c>
      <c r="B2983" s="6">
        <v>50.1</v>
      </c>
      <c r="C2983" s="19">
        <v>148</v>
      </c>
      <c r="D2983" s="7">
        <v>0</v>
      </c>
      <c r="E2983" s="6">
        <v>0</v>
      </c>
      <c r="F2983" s="7">
        <v>1</v>
      </c>
      <c r="G2983" s="4">
        <v>1999</v>
      </c>
      <c r="H2983" s="18">
        <f t="shared" si="92"/>
        <v>2000</v>
      </c>
      <c r="I2983" s="5" t="s">
        <v>3480</v>
      </c>
      <c r="J2983" t="str">
        <f t="shared" si="93"/>
        <v>Reed Smith</v>
      </c>
    </row>
    <row r="2984" spans="1:10" ht="15" x14ac:dyDescent="0.25">
      <c r="A2984" s="5" t="s">
        <v>1086</v>
      </c>
      <c r="B2984" s="6">
        <v>126.5</v>
      </c>
      <c r="C2984" s="19">
        <v>101</v>
      </c>
      <c r="D2984" s="7">
        <v>0</v>
      </c>
      <c r="E2984" s="6">
        <v>0.1</v>
      </c>
      <c r="F2984" s="7">
        <v>1</v>
      </c>
      <c r="G2984" s="4">
        <v>1999</v>
      </c>
      <c r="H2984" s="18">
        <f t="shared" si="92"/>
        <v>2000</v>
      </c>
      <c r="I2984" s="5" t="s">
        <v>3147</v>
      </c>
      <c r="J2984" t="str">
        <f t="shared" si="93"/>
        <v>Richards O'Neil</v>
      </c>
    </row>
    <row r="2985" spans="1:10" ht="15" x14ac:dyDescent="0.25">
      <c r="A2985" s="5" t="s">
        <v>1138</v>
      </c>
      <c r="B2985" s="6">
        <v>186.9</v>
      </c>
      <c r="C2985" s="19">
        <v>73</v>
      </c>
      <c r="D2985" s="7">
        <v>0</v>
      </c>
      <c r="E2985" s="6">
        <v>0.1</v>
      </c>
      <c r="F2985" s="7">
        <v>1</v>
      </c>
      <c r="G2985" s="4">
        <v>1999</v>
      </c>
      <c r="H2985" s="18">
        <f t="shared" si="92"/>
        <v>2000</v>
      </c>
      <c r="I2985" s="5" t="s">
        <v>3187</v>
      </c>
      <c r="J2985" t="str">
        <f t="shared" si="93"/>
        <v>Riordan McKinzie</v>
      </c>
    </row>
    <row r="2986" spans="1:10" ht="15" x14ac:dyDescent="0.25">
      <c r="A2986" s="5" t="s">
        <v>1515</v>
      </c>
      <c r="B2986" s="6">
        <v>517.5</v>
      </c>
      <c r="C2986" s="19">
        <v>42</v>
      </c>
      <c r="D2986" s="7">
        <v>0</v>
      </c>
      <c r="E2986" s="6">
        <v>0.3</v>
      </c>
      <c r="F2986" s="7">
        <v>1</v>
      </c>
      <c r="G2986" s="4">
        <v>1999</v>
      </c>
      <c r="H2986" s="18">
        <f t="shared" si="92"/>
        <v>2000</v>
      </c>
      <c r="I2986" s="5" t="s">
        <v>1515</v>
      </c>
      <c r="J2986" t="str">
        <f t="shared" si="93"/>
        <v>Robinson Silverman</v>
      </c>
    </row>
    <row r="2987" spans="1:10" ht="15" x14ac:dyDescent="0.25">
      <c r="A2987" s="5" t="s">
        <v>42</v>
      </c>
      <c r="B2987" s="8">
        <v>1871.7</v>
      </c>
      <c r="C2987" s="19">
        <v>21</v>
      </c>
      <c r="D2987" s="7">
        <v>0</v>
      </c>
      <c r="E2987" s="6">
        <v>1.2</v>
      </c>
      <c r="F2987" s="7">
        <v>2</v>
      </c>
      <c r="G2987" s="4">
        <v>1999</v>
      </c>
      <c r="H2987" s="18">
        <f t="shared" si="92"/>
        <v>2000</v>
      </c>
      <c r="I2987" s="5" t="s">
        <v>2603</v>
      </c>
      <c r="J2987" t="str">
        <f t="shared" si="93"/>
        <v>Rogers Wells</v>
      </c>
    </row>
    <row r="2988" spans="1:10" ht="15" x14ac:dyDescent="0.25">
      <c r="A2988" s="5" t="s">
        <v>103</v>
      </c>
      <c r="B2988" s="6">
        <v>166.4</v>
      </c>
      <c r="C2988" s="19">
        <v>80</v>
      </c>
      <c r="D2988" s="7">
        <v>0</v>
      </c>
      <c r="E2988" s="6">
        <v>0.1</v>
      </c>
      <c r="F2988" s="7">
        <v>7</v>
      </c>
      <c r="G2988" s="4">
        <v>1999</v>
      </c>
      <c r="H2988" s="18">
        <f t="shared" si="92"/>
        <v>2000</v>
      </c>
      <c r="I2988" s="5" t="s">
        <v>2628</v>
      </c>
      <c r="J2988" t="str">
        <f t="shared" si="93"/>
        <v>Ropes Gray</v>
      </c>
    </row>
    <row r="2989" spans="1:10" ht="15" x14ac:dyDescent="0.25">
      <c r="A2989" s="5" t="s">
        <v>1755</v>
      </c>
      <c r="B2989" s="6">
        <v>24</v>
      </c>
      <c r="C2989" s="19">
        <v>177</v>
      </c>
      <c r="D2989" s="7">
        <v>0</v>
      </c>
      <c r="E2989" s="6">
        <v>0</v>
      </c>
      <c r="F2989" s="7">
        <v>2</v>
      </c>
      <c r="G2989" s="4">
        <v>1999</v>
      </c>
      <c r="H2989" s="18">
        <f t="shared" si="92"/>
        <v>2000</v>
      </c>
      <c r="I2989" s="5" t="s">
        <v>3657</v>
      </c>
      <c r="J2989" t="str">
        <f t="shared" si="93"/>
        <v>Rutan Tucker</v>
      </c>
    </row>
    <row r="2990" spans="1:10" ht="15" x14ac:dyDescent="0.25">
      <c r="A2990" s="5" t="s">
        <v>1796</v>
      </c>
      <c r="B2990" s="6">
        <v>74.8</v>
      </c>
      <c r="C2990" s="19">
        <v>129</v>
      </c>
      <c r="D2990" s="7">
        <v>0</v>
      </c>
      <c r="E2990" s="6">
        <v>0.1</v>
      </c>
      <c r="F2990" s="7">
        <v>1</v>
      </c>
      <c r="G2990" s="4">
        <v>1999</v>
      </c>
      <c r="H2990" s="18">
        <f t="shared" si="92"/>
        <v>2000</v>
      </c>
      <c r="I2990" s="5" t="s">
        <v>3692</v>
      </c>
      <c r="J2990" t="str">
        <f t="shared" si="93"/>
        <v>Salans Hertzfeld</v>
      </c>
    </row>
    <row r="2991" spans="1:10" ht="15" x14ac:dyDescent="0.25">
      <c r="A2991" s="5" t="s">
        <v>807</v>
      </c>
      <c r="B2991" s="6">
        <v>130</v>
      </c>
      <c r="C2991" s="20">
        <v>98</v>
      </c>
      <c r="D2991" s="7">
        <v>1</v>
      </c>
      <c r="E2991" s="6">
        <v>0.1</v>
      </c>
      <c r="F2991" s="7">
        <v>1</v>
      </c>
      <c r="G2991" s="4">
        <v>1999</v>
      </c>
      <c r="H2991" s="18">
        <f t="shared" si="92"/>
        <v>2000</v>
      </c>
      <c r="I2991" s="5" t="s">
        <v>2879</v>
      </c>
      <c r="J2991" t="str">
        <f t="shared" si="93"/>
        <v>Schulte Roth</v>
      </c>
    </row>
    <row r="2992" spans="1:10" ht="15" x14ac:dyDescent="0.25">
      <c r="A2992" s="5" t="s">
        <v>1451</v>
      </c>
      <c r="B2992" s="6">
        <v>94</v>
      </c>
      <c r="C2992" s="19">
        <v>118</v>
      </c>
      <c r="D2992" s="7">
        <v>0</v>
      </c>
      <c r="E2992" s="6">
        <v>0.1</v>
      </c>
      <c r="F2992" s="7">
        <v>1</v>
      </c>
      <c r="G2992" s="4">
        <v>1999</v>
      </c>
      <c r="H2992" s="18">
        <f t="shared" si="92"/>
        <v>2000</v>
      </c>
      <c r="I2992" s="5" t="s">
        <v>3428</v>
      </c>
      <c r="J2992" t="str">
        <f t="shared" si="93"/>
        <v>Seward Kissel</v>
      </c>
    </row>
    <row r="2993" spans="1:10" ht="15" x14ac:dyDescent="0.25">
      <c r="A2993" s="5" t="s">
        <v>44</v>
      </c>
      <c r="B2993" s="8">
        <v>3336</v>
      </c>
      <c r="C2993" s="19">
        <v>15</v>
      </c>
      <c r="D2993" s="7">
        <v>0</v>
      </c>
      <c r="E2993" s="6">
        <v>2.1</v>
      </c>
      <c r="F2993" s="7">
        <v>7</v>
      </c>
      <c r="G2993" s="4">
        <v>1999</v>
      </c>
      <c r="H2993" s="18">
        <f t="shared" si="92"/>
        <v>2000</v>
      </c>
      <c r="I2993" s="5" t="s">
        <v>2605</v>
      </c>
      <c r="J2993" t="str">
        <f t="shared" si="93"/>
        <v>Shearman Sterling</v>
      </c>
    </row>
    <row r="2994" spans="1:10" ht="15" x14ac:dyDescent="0.25">
      <c r="A2994" s="5" t="s">
        <v>1069</v>
      </c>
      <c r="B2994" s="6">
        <v>14.4</v>
      </c>
      <c r="C2994" s="20">
        <v>195</v>
      </c>
      <c r="D2994" s="7">
        <v>1</v>
      </c>
      <c r="E2994" s="6">
        <v>0</v>
      </c>
      <c r="F2994" s="7">
        <v>1</v>
      </c>
      <c r="G2994" s="4">
        <v>1999</v>
      </c>
      <c r="H2994" s="18">
        <f t="shared" si="92"/>
        <v>2000</v>
      </c>
      <c r="I2994" s="5" t="s">
        <v>3134</v>
      </c>
      <c r="J2994" t="str">
        <f t="shared" si="93"/>
        <v>Sherman Howard</v>
      </c>
    </row>
    <row r="2995" spans="1:10" ht="15" x14ac:dyDescent="0.25">
      <c r="A2995" s="5" t="s">
        <v>1807</v>
      </c>
      <c r="B2995" s="6">
        <v>25.3</v>
      </c>
      <c r="C2995" s="19">
        <v>174</v>
      </c>
      <c r="D2995" s="7">
        <v>0</v>
      </c>
      <c r="E2995" s="6">
        <v>0</v>
      </c>
      <c r="F2995" s="7">
        <v>1</v>
      </c>
      <c r="G2995" s="4">
        <v>1999</v>
      </c>
      <c r="H2995" s="18">
        <f t="shared" si="92"/>
        <v>2000</v>
      </c>
      <c r="I2995" s="5" t="s">
        <v>3700</v>
      </c>
      <c r="J2995" t="str">
        <f t="shared" si="93"/>
        <v>Silverman Collura</v>
      </c>
    </row>
    <row r="2996" spans="1:10" ht="15" x14ac:dyDescent="0.25">
      <c r="A2996" s="5" t="s">
        <v>46</v>
      </c>
      <c r="B2996" s="8">
        <v>6321.4</v>
      </c>
      <c r="C2996" s="19">
        <v>7</v>
      </c>
      <c r="D2996" s="7">
        <v>0</v>
      </c>
      <c r="E2996" s="6">
        <v>4</v>
      </c>
      <c r="F2996" s="7">
        <v>5</v>
      </c>
      <c r="G2996" s="4">
        <v>1999</v>
      </c>
      <c r="H2996" s="18">
        <f t="shared" si="92"/>
        <v>2000</v>
      </c>
      <c r="I2996" s="5" t="s">
        <v>2606</v>
      </c>
      <c r="J2996" t="str">
        <f t="shared" si="93"/>
        <v>Simpson Thacher</v>
      </c>
    </row>
    <row r="2997" spans="1:10" ht="15" x14ac:dyDescent="0.25">
      <c r="A2997" s="5" t="s">
        <v>47</v>
      </c>
      <c r="B2997" s="8">
        <v>4527</v>
      </c>
      <c r="C2997" s="19">
        <v>10</v>
      </c>
      <c r="D2997" s="7">
        <v>0</v>
      </c>
      <c r="E2997" s="6">
        <v>2.9</v>
      </c>
      <c r="F2997" s="7">
        <v>16</v>
      </c>
      <c r="G2997" s="4">
        <v>1999</v>
      </c>
      <c r="H2997" s="18">
        <f t="shared" si="92"/>
        <v>2000</v>
      </c>
      <c r="I2997" s="5" t="s">
        <v>2607</v>
      </c>
      <c r="J2997" t="str">
        <f t="shared" si="93"/>
        <v>Skadden Arps</v>
      </c>
    </row>
    <row r="2998" spans="1:10" ht="15" x14ac:dyDescent="0.25">
      <c r="A2998" s="5" t="s">
        <v>1813</v>
      </c>
      <c r="B2998" s="6">
        <v>16.7</v>
      </c>
      <c r="C2998" s="19">
        <v>188</v>
      </c>
      <c r="D2998" s="7">
        <v>0</v>
      </c>
      <c r="E2998" s="6">
        <v>0</v>
      </c>
      <c r="F2998" s="7">
        <v>2</v>
      </c>
      <c r="G2998" s="4">
        <v>1999</v>
      </c>
      <c r="H2998" s="18">
        <f t="shared" si="92"/>
        <v>2000</v>
      </c>
      <c r="I2998" s="5" t="s">
        <v>1813</v>
      </c>
      <c r="J2998" t="str">
        <f t="shared" si="93"/>
        <v>Smith McCullough</v>
      </c>
    </row>
    <row r="2999" spans="1:10" ht="15" x14ac:dyDescent="0.25">
      <c r="A2999" s="5" t="s">
        <v>308</v>
      </c>
      <c r="B2999" s="6">
        <v>48.9</v>
      </c>
      <c r="C2999" s="19">
        <v>151</v>
      </c>
      <c r="D2999" s="7">
        <v>0</v>
      </c>
      <c r="E2999" s="6">
        <v>0</v>
      </c>
      <c r="F2999" s="7">
        <v>2</v>
      </c>
      <c r="G2999" s="4">
        <v>1999</v>
      </c>
      <c r="H2999" s="18">
        <f t="shared" si="92"/>
        <v>2000</v>
      </c>
      <c r="I2999" s="5" t="s">
        <v>2727</v>
      </c>
      <c r="J2999" t="str">
        <f t="shared" si="93"/>
        <v>Snell Wilmer</v>
      </c>
    </row>
    <row r="3000" spans="1:10" ht="15" x14ac:dyDescent="0.25">
      <c r="A3000" s="5" t="s">
        <v>1632</v>
      </c>
      <c r="B3000" s="6">
        <v>39</v>
      </c>
      <c r="C3000" s="19">
        <v>162</v>
      </c>
      <c r="D3000" s="7">
        <v>0</v>
      </c>
      <c r="E3000" s="6">
        <v>0</v>
      </c>
      <c r="F3000" s="7">
        <v>1</v>
      </c>
      <c r="G3000" s="4">
        <v>1999</v>
      </c>
      <c r="H3000" s="18">
        <f t="shared" si="92"/>
        <v>2000</v>
      </c>
      <c r="I3000" s="5" t="s">
        <v>3576</v>
      </c>
      <c r="J3000" t="str">
        <f t="shared" si="93"/>
        <v>Squadron Ellenoff</v>
      </c>
    </row>
    <row r="3001" spans="1:10" ht="15" x14ac:dyDescent="0.25">
      <c r="A3001" s="5" t="s">
        <v>1780</v>
      </c>
      <c r="B3001" s="8">
        <v>16588.7</v>
      </c>
      <c r="C3001" s="19">
        <v>1</v>
      </c>
      <c r="D3001" s="7">
        <v>0</v>
      </c>
      <c r="E3001" s="6">
        <v>10.6</v>
      </c>
      <c r="F3001" s="7">
        <v>1</v>
      </c>
      <c r="G3001" s="4">
        <v>1999</v>
      </c>
      <c r="H3001" s="18">
        <f t="shared" si="92"/>
        <v>2000</v>
      </c>
      <c r="I3001" s="5" t="s">
        <v>1780</v>
      </c>
      <c r="J3001" t="str">
        <f t="shared" si="93"/>
        <v>Stikeman Elliott</v>
      </c>
    </row>
    <row r="3002" spans="1:10" ht="15" x14ac:dyDescent="0.25">
      <c r="A3002" s="5" t="s">
        <v>823</v>
      </c>
      <c r="B3002" s="6">
        <v>164.8</v>
      </c>
      <c r="C3002" s="20">
        <v>82</v>
      </c>
      <c r="D3002" s="7">
        <v>1</v>
      </c>
      <c r="E3002" s="6">
        <v>0.1</v>
      </c>
      <c r="F3002" s="7">
        <v>2</v>
      </c>
      <c r="G3002" s="4">
        <v>1999</v>
      </c>
      <c r="H3002" s="18">
        <f t="shared" si="92"/>
        <v>2000</v>
      </c>
      <c r="I3002" s="5" t="s">
        <v>823</v>
      </c>
      <c r="J3002" t="str">
        <f t="shared" si="93"/>
        <v>Stoel Rives</v>
      </c>
    </row>
    <row r="3003" spans="1:10" ht="15" x14ac:dyDescent="0.25">
      <c r="A3003" s="5" t="s">
        <v>1183</v>
      </c>
      <c r="B3003" s="6">
        <v>67.5</v>
      </c>
      <c r="C3003" s="19">
        <v>133</v>
      </c>
      <c r="D3003" s="7">
        <v>0</v>
      </c>
      <c r="E3003" s="6">
        <v>0</v>
      </c>
      <c r="F3003" s="7">
        <v>3</v>
      </c>
      <c r="G3003" s="4">
        <v>1999</v>
      </c>
      <c r="H3003" s="18">
        <f t="shared" si="92"/>
        <v>2000</v>
      </c>
      <c r="I3003" s="5" t="s">
        <v>3224</v>
      </c>
      <c r="J3003" t="str">
        <f t="shared" si="93"/>
        <v>Stradling Yocca</v>
      </c>
    </row>
    <row r="3004" spans="1:10" ht="15" x14ac:dyDescent="0.25">
      <c r="A3004" s="5" t="s">
        <v>49</v>
      </c>
      <c r="B3004" s="6">
        <v>125.9</v>
      </c>
      <c r="C3004" s="20">
        <v>102</v>
      </c>
      <c r="D3004" s="7">
        <v>1</v>
      </c>
      <c r="E3004" s="6">
        <v>0.1</v>
      </c>
      <c r="F3004" s="7">
        <v>1</v>
      </c>
      <c r="G3004" s="4">
        <v>1999</v>
      </c>
      <c r="H3004" s="18">
        <f t="shared" si="92"/>
        <v>2000</v>
      </c>
      <c r="I3004" s="5" t="s">
        <v>2608</v>
      </c>
      <c r="J3004" t="str">
        <f t="shared" si="93"/>
        <v>Stroock Stroock</v>
      </c>
    </row>
    <row r="3005" spans="1:10" ht="15" x14ac:dyDescent="0.25">
      <c r="A3005" s="5" t="s">
        <v>50</v>
      </c>
      <c r="B3005" s="8">
        <v>12004</v>
      </c>
      <c r="C3005" s="19">
        <v>2</v>
      </c>
      <c r="D3005" s="7">
        <v>0</v>
      </c>
      <c r="E3005" s="6">
        <v>7.7</v>
      </c>
      <c r="F3005" s="7">
        <v>5</v>
      </c>
      <c r="G3005" s="4">
        <v>1999</v>
      </c>
      <c r="H3005" s="18">
        <f t="shared" si="92"/>
        <v>2000</v>
      </c>
      <c r="I3005" s="5" t="s">
        <v>2609</v>
      </c>
      <c r="J3005" t="str">
        <f t="shared" si="93"/>
        <v>Sullivan Cromwell</v>
      </c>
    </row>
    <row r="3006" spans="1:10" ht="15" x14ac:dyDescent="0.25">
      <c r="A3006" s="5" t="s">
        <v>1114</v>
      </c>
      <c r="B3006" s="6">
        <v>69</v>
      </c>
      <c r="C3006" s="20">
        <v>130</v>
      </c>
      <c r="D3006" s="7">
        <v>1</v>
      </c>
      <c r="E3006" s="6">
        <v>0</v>
      </c>
      <c r="F3006" s="7">
        <v>1</v>
      </c>
      <c r="G3006" s="4">
        <v>1999</v>
      </c>
      <c r="H3006" s="18">
        <f t="shared" si="92"/>
        <v>2000</v>
      </c>
      <c r="I3006" s="5" t="s">
        <v>3170</v>
      </c>
      <c r="J3006" t="str">
        <f t="shared" si="93"/>
        <v>Summit Rovins</v>
      </c>
    </row>
    <row r="3007" spans="1:10" ht="15" x14ac:dyDescent="0.25">
      <c r="A3007" s="5" t="s">
        <v>828</v>
      </c>
      <c r="B3007" s="6">
        <v>67.900000000000006</v>
      </c>
      <c r="C3007" s="19">
        <v>132</v>
      </c>
      <c r="D3007" s="7">
        <v>0</v>
      </c>
      <c r="E3007" s="6">
        <v>0</v>
      </c>
      <c r="F3007" s="7">
        <v>2</v>
      </c>
      <c r="G3007" s="4">
        <v>1999</v>
      </c>
      <c r="H3007" s="18">
        <f t="shared" si="92"/>
        <v>2000</v>
      </c>
      <c r="I3007" s="5" t="s">
        <v>2895</v>
      </c>
      <c r="J3007" t="str">
        <f t="shared" si="93"/>
        <v>Sutherland Asbill</v>
      </c>
    </row>
    <row r="3008" spans="1:10" ht="15" x14ac:dyDescent="0.25">
      <c r="A3008" s="5" t="s">
        <v>1791</v>
      </c>
      <c r="B3008" s="6">
        <v>130</v>
      </c>
      <c r="C3008" s="20">
        <v>98</v>
      </c>
      <c r="D3008" s="7">
        <v>1</v>
      </c>
      <c r="E3008" s="6">
        <v>0.1</v>
      </c>
      <c r="F3008" s="7">
        <v>2</v>
      </c>
      <c r="G3008" s="4">
        <v>1999</v>
      </c>
      <c r="H3008" s="18">
        <f t="shared" si="92"/>
        <v>2000</v>
      </c>
      <c r="I3008" s="5" t="s">
        <v>1791</v>
      </c>
      <c r="J3008" t="str">
        <f t="shared" si="93"/>
        <v>Swidler Berlin</v>
      </c>
    </row>
    <row r="3009" spans="1:10" ht="15" x14ac:dyDescent="0.25">
      <c r="A3009" s="5" t="s">
        <v>874</v>
      </c>
      <c r="B3009" s="6">
        <v>692</v>
      </c>
      <c r="C3009" s="19">
        <v>38</v>
      </c>
      <c r="D3009" s="7">
        <v>0</v>
      </c>
      <c r="E3009" s="6">
        <v>0.4</v>
      </c>
      <c r="F3009" s="7">
        <v>10</v>
      </c>
      <c r="G3009" s="4">
        <v>1999</v>
      </c>
      <c r="H3009" s="18">
        <f t="shared" si="92"/>
        <v>2000</v>
      </c>
      <c r="I3009" s="5" t="s">
        <v>2730</v>
      </c>
      <c r="J3009" t="str">
        <f t="shared" si="93"/>
        <v>Testa Hurwitz</v>
      </c>
    </row>
    <row r="3010" spans="1:10" ht="15" x14ac:dyDescent="0.25">
      <c r="A3010" s="5" t="s">
        <v>314</v>
      </c>
      <c r="B3010" s="6">
        <v>195</v>
      </c>
      <c r="C3010" s="19">
        <v>70</v>
      </c>
      <c r="D3010" s="7">
        <v>0</v>
      </c>
      <c r="E3010" s="6">
        <v>0.1</v>
      </c>
      <c r="F3010" s="7">
        <v>1</v>
      </c>
      <c r="G3010" s="4">
        <v>1999</v>
      </c>
      <c r="H3010" s="18">
        <f t="shared" ref="H3010:H3073" si="94">G3010+1</f>
        <v>2000</v>
      </c>
      <c r="I3010" s="5" t="s">
        <v>2731</v>
      </c>
      <c r="J3010" t="str">
        <f t="shared" ref="J3010:J3073" si="95">TRIM(LEFT(SUBSTITUTE(I3010," ",REPT(" ",100)),200))</f>
        <v>Thacher Proffitt</v>
      </c>
    </row>
    <row r="3011" spans="1:10" ht="15" x14ac:dyDescent="0.25">
      <c r="A3011" s="5" t="s">
        <v>1782</v>
      </c>
      <c r="B3011" s="6">
        <v>723.2</v>
      </c>
      <c r="C3011" s="19">
        <v>36</v>
      </c>
      <c r="D3011" s="7">
        <v>0</v>
      </c>
      <c r="E3011" s="6">
        <v>0.5</v>
      </c>
      <c r="F3011" s="7">
        <v>1</v>
      </c>
      <c r="G3011" s="4">
        <v>1999</v>
      </c>
      <c r="H3011" s="18">
        <f t="shared" si="94"/>
        <v>2000</v>
      </c>
      <c r="I3011" s="5" t="s">
        <v>3681</v>
      </c>
      <c r="J3011" t="str">
        <f t="shared" si="95"/>
        <v>Thelen Reid</v>
      </c>
    </row>
    <row r="3012" spans="1:10" ht="15" x14ac:dyDescent="0.25">
      <c r="A3012" s="5" t="s">
        <v>975</v>
      </c>
      <c r="B3012" s="6">
        <v>149.19999999999999</v>
      </c>
      <c r="C3012" s="19">
        <v>90</v>
      </c>
      <c r="D3012" s="7">
        <v>0</v>
      </c>
      <c r="E3012" s="6">
        <v>0.1</v>
      </c>
      <c r="F3012" s="7">
        <v>2</v>
      </c>
      <c r="G3012" s="4">
        <v>1999</v>
      </c>
      <c r="H3012" s="18">
        <f t="shared" si="94"/>
        <v>2000</v>
      </c>
      <c r="I3012" s="5" t="s">
        <v>3062</v>
      </c>
      <c r="J3012" t="str">
        <f t="shared" si="95"/>
        <v>Thompson Knight</v>
      </c>
    </row>
    <row r="3013" spans="1:10" ht="15" x14ac:dyDescent="0.25">
      <c r="A3013" s="5" t="s">
        <v>1374</v>
      </c>
      <c r="B3013" s="8">
        <v>3377.5</v>
      </c>
      <c r="C3013" s="19">
        <v>14</v>
      </c>
      <c r="D3013" s="7">
        <v>0</v>
      </c>
      <c r="E3013" s="6">
        <v>2.2000000000000002</v>
      </c>
      <c r="F3013" s="7">
        <v>1</v>
      </c>
      <c r="G3013" s="4">
        <v>1999</v>
      </c>
      <c r="H3013" s="18">
        <f t="shared" si="94"/>
        <v>2000</v>
      </c>
      <c r="I3013" s="5" t="s">
        <v>2936</v>
      </c>
      <c r="J3013" t="str">
        <f t="shared" si="95"/>
        <v>Tory Tory</v>
      </c>
    </row>
    <row r="3014" spans="1:10" ht="15" x14ac:dyDescent="0.25">
      <c r="A3014" s="5" t="s">
        <v>832</v>
      </c>
      <c r="B3014" s="6">
        <v>69</v>
      </c>
      <c r="C3014" s="20">
        <v>130</v>
      </c>
      <c r="D3014" s="7">
        <v>1</v>
      </c>
      <c r="E3014" s="6">
        <v>0</v>
      </c>
      <c r="F3014" s="7">
        <v>1</v>
      </c>
      <c r="G3014" s="4">
        <v>1999</v>
      </c>
      <c r="H3014" s="18">
        <f t="shared" si="94"/>
        <v>2000</v>
      </c>
      <c r="I3014" s="5" t="s">
        <v>832</v>
      </c>
      <c r="J3014" t="str">
        <f t="shared" si="95"/>
        <v>Troutman Sanders</v>
      </c>
    </row>
    <row r="3015" spans="1:10" ht="15" x14ac:dyDescent="0.25">
      <c r="A3015" s="5" t="s">
        <v>1798</v>
      </c>
      <c r="B3015" s="6">
        <v>57.4</v>
      </c>
      <c r="C3015" s="19">
        <v>141</v>
      </c>
      <c r="D3015" s="7">
        <v>0</v>
      </c>
      <c r="E3015" s="6">
        <v>0</v>
      </c>
      <c r="F3015" s="7">
        <v>1</v>
      </c>
      <c r="G3015" s="4">
        <v>1999</v>
      </c>
      <c r="H3015" s="18">
        <f t="shared" si="94"/>
        <v>2000</v>
      </c>
      <c r="I3015" s="5" t="s">
        <v>1798</v>
      </c>
      <c r="J3015" t="str">
        <f t="shared" si="95"/>
        <v>TSMP Law</v>
      </c>
    </row>
    <row r="3016" spans="1:10" ht="15" x14ac:dyDescent="0.25">
      <c r="A3016" s="5" t="s">
        <v>1733</v>
      </c>
      <c r="B3016" s="6">
        <v>40</v>
      </c>
      <c r="C3016" s="19">
        <v>161</v>
      </c>
      <c r="D3016" s="7">
        <v>0</v>
      </c>
      <c r="E3016" s="6">
        <v>0</v>
      </c>
      <c r="F3016" s="7">
        <v>1</v>
      </c>
      <c r="G3016" s="4">
        <v>1999</v>
      </c>
      <c r="H3016" s="18">
        <f t="shared" si="94"/>
        <v>2000</v>
      </c>
      <c r="I3016" s="5" t="s">
        <v>1733</v>
      </c>
      <c r="J3016" t="str">
        <f t="shared" si="95"/>
        <v>Van Valkenberg</v>
      </c>
    </row>
    <row r="3017" spans="1:10" ht="15" x14ac:dyDescent="0.25">
      <c r="A3017" s="5" t="s">
        <v>1151</v>
      </c>
      <c r="B3017" s="6">
        <v>18.600000000000001</v>
      </c>
      <c r="C3017" s="19">
        <v>182</v>
      </c>
      <c r="D3017" s="7">
        <v>0</v>
      </c>
      <c r="E3017" s="6">
        <v>0</v>
      </c>
      <c r="F3017" s="7">
        <v>1</v>
      </c>
      <c r="G3017" s="4">
        <v>1999</v>
      </c>
      <c r="H3017" s="18">
        <f t="shared" si="94"/>
        <v>2000</v>
      </c>
      <c r="I3017" s="5" t="s">
        <v>2734</v>
      </c>
      <c r="J3017" t="str">
        <f t="shared" si="95"/>
        <v>Vedder Price</v>
      </c>
    </row>
    <row r="3018" spans="1:10" ht="15" x14ac:dyDescent="0.25">
      <c r="A3018" s="5" t="s">
        <v>1109</v>
      </c>
      <c r="B3018" s="6">
        <v>190.3</v>
      </c>
      <c r="C3018" s="19">
        <v>72</v>
      </c>
      <c r="D3018" s="7">
        <v>0</v>
      </c>
      <c r="E3018" s="6">
        <v>0.1</v>
      </c>
      <c r="F3018" s="7">
        <v>2</v>
      </c>
      <c r="G3018" s="4">
        <v>1999</v>
      </c>
      <c r="H3018" s="18">
        <f t="shared" si="94"/>
        <v>2000</v>
      </c>
      <c r="I3018" s="5" t="s">
        <v>3167</v>
      </c>
      <c r="J3018" t="str">
        <f t="shared" si="95"/>
        <v>Venable Baetjer</v>
      </c>
    </row>
    <row r="3019" spans="1:10" ht="15" x14ac:dyDescent="0.25">
      <c r="A3019" s="5" t="s">
        <v>1604</v>
      </c>
      <c r="B3019" s="8">
        <v>2427.4</v>
      </c>
      <c r="C3019" s="19">
        <v>16</v>
      </c>
      <c r="D3019" s="7">
        <v>0</v>
      </c>
      <c r="E3019" s="6">
        <v>1.6</v>
      </c>
      <c r="F3019" s="7">
        <v>20</v>
      </c>
      <c r="G3019" s="4">
        <v>1999</v>
      </c>
      <c r="H3019" s="18">
        <f t="shared" si="94"/>
        <v>2000</v>
      </c>
      <c r="I3019" s="5" t="s">
        <v>1604</v>
      </c>
      <c r="J3019" t="str">
        <f t="shared" si="95"/>
        <v>Venture Law</v>
      </c>
    </row>
    <row r="3020" spans="1:10" ht="15" x14ac:dyDescent="0.25">
      <c r="A3020" s="5" t="s">
        <v>835</v>
      </c>
      <c r="B3020" s="8">
        <v>1883.9</v>
      </c>
      <c r="C3020" s="19">
        <v>20</v>
      </c>
      <c r="D3020" s="7">
        <v>0</v>
      </c>
      <c r="E3020" s="6">
        <v>1.2</v>
      </c>
      <c r="F3020" s="7">
        <v>4</v>
      </c>
      <c r="G3020" s="4">
        <v>1999</v>
      </c>
      <c r="H3020" s="18">
        <f t="shared" si="94"/>
        <v>2000</v>
      </c>
      <c r="I3020" s="5" t="s">
        <v>2897</v>
      </c>
      <c r="J3020" t="str">
        <f t="shared" si="95"/>
        <v>Vinson Elkins</v>
      </c>
    </row>
    <row r="3021" spans="1:10" ht="15" x14ac:dyDescent="0.25">
      <c r="A3021" s="5" t="s">
        <v>1079</v>
      </c>
      <c r="B3021" s="6">
        <v>425.2</v>
      </c>
      <c r="C3021" s="19">
        <v>48</v>
      </c>
      <c r="D3021" s="7">
        <v>0</v>
      </c>
      <c r="E3021" s="6">
        <v>0.3</v>
      </c>
      <c r="F3021" s="7">
        <v>2</v>
      </c>
      <c r="G3021" s="4">
        <v>1999</v>
      </c>
      <c r="H3021" s="18">
        <f t="shared" si="94"/>
        <v>2000</v>
      </c>
      <c r="I3021" s="5" t="s">
        <v>2611</v>
      </c>
      <c r="J3021" t="str">
        <f t="shared" si="95"/>
        <v>Wachtell Lipton</v>
      </c>
    </row>
    <row r="3022" spans="1:10" ht="15" x14ac:dyDescent="0.25">
      <c r="A3022" s="5" t="s">
        <v>1089</v>
      </c>
      <c r="B3022" s="6">
        <v>320.3</v>
      </c>
      <c r="C3022" s="19">
        <v>56</v>
      </c>
      <c r="D3022" s="7">
        <v>0</v>
      </c>
      <c r="E3022" s="6">
        <v>0.2</v>
      </c>
      <c r="F3022" s="7">
        <v>5</v>
      </c>
      <c r="G3022" s="4">
        <v>1999</v>
      </c>
      <c r="H3022" s="18">
        <f t="shared" si="94"/>
        <v>2000</v>
      </c>
      <c r="I3022" s="5" t="s">
        <v>2612</v>
      </c>
      <c r="J3022" t="str">
        <f t="shared" si="95"/>
        <v>Weil Gotshal</v>
      </c>
    </row>
    <row r="3023" spans="1:10" ht="15" x14ac:dyDescent="0.25">
      <c r="A3023" s="5" t="s">
        <v>1794</v>
      </c>
      <c r="B3023" s="6">
        <v>84</v>
      </c>
      <c r="C3023" s="19">
        <v>122</v>
      </c>
      <c r="D3023" s="7">
        <v>0</v>
      </c>
      <c r="E3023" s="6">
        <v>0.1</v>
      </c>
      <c r="F3023" s="7">
        <v>1</v>
      </c>
      <c r="G3023" s="4">
        <v>1999</v>
      </c>
      <c r="H3023" s="18">
        <f t="shared" si="94"/>
        <v>2000</v>
      </c>
      <c r="I3023" s="5" t="s">
        <v>3691</v>
      </c>
      <c r="J3023" t="str">
        <f t="shared" si="95"/>
        <v>Weitzen Shalov</v>
      </c>
    </row>
    <row r="3024" spans="1:10" ht="15" x14ac:dyDescent="0.25">
      <c r="A3024" s="5" t="s">
        <v>838</v>
      </c>
      <c r="B3024" s="6">
        <v>152</v>
      </c>
      <c r="C3024" s="19">
        <v>87</v>
      </c>
      <c r="D3024" s="7">
        <v>0</v>
      </c>
      <c r="E3024" s="6">
        <v>0.1</v>
      </c>
      <c r="F3024" s="7">
        <v>1</v>
      </c>
      <c r="G3024" s="4">
        <v>1999</v>
      </c>
      <c r="H3024" s="18">
        <f t="shared" si="94"/>
        <v>2000</v>
      </c>
      <c r="I3024" s="5" t="s">
        <v>2899</v>
      </c>
      <c r="J3024" t="str">
        <f t="shared" si="95"/>
        <v>White Case</v>
      </c>
    </row>
    <row r="3025" spans="1:10" ht="15" x14ac:dyDescent="0.25">
      <c r="A3025" s="5" t="s">
        <v>55</v>
      </c>
      <c r="B3025" s="6">
        <v>54.7</v>
      </c>
      <c r="C3025" s="19">
        <v>147</v>
      </c>
      <c r="D3025" s="7">
        <v>0</v>
      </c>
      <c r="E3025" s="6">
        <v>0</v>
      </c>
      <c r="F3025" s="7">
        <v>1</v>
      </c>
      <c r="G3025" s="4">
        <v>1999</v>
      </c>
      <c r="H3025" s="18">
        <f t="shared" si="94"/>
        <v>2000</v>
      </c>
      <c r="I3025" s="5" t="s">
        <v>2614</v>
      </c>
      <c r="J3025" t="str">
        <f t="shared" si="95"/>
        <v>Willkie Farr</v>
      </c>
    </row>
    <row r="3026" spans="1:10" ht="15" x14ac:dyDescent="0.25">
      <c r="A3026" s="5" t="s">
        <v>1516</v>
      </c>
      <c r="B3026" s="6">
        <v>385.1</v>
      </c>
      <c r="C3026" s="19">
        <v>53</v>
      </c>
      <c r="D3026" s="7">
        <v>0</v>
      </c>
      <c r="E3026" s="6">
        <v>0.3</v>
      </c>
      <c r="F3026" s="7">
        <v>2</v>
      </c>
      <c r="G3026" s="4">
        <v>1999</v>
      </c>
      <c r="H3026" s="18">
        <f t="shared" si="94"/>
        <v>2000</v>
      </c>
      <c r="I3026" s="5" t="s">
        <v>2649</v>
      </c>
      <c r="J3026" t="str">
        <f t="shared" si="95"/>
        <v>Wilmer Cutler</v>
      </c>
    </row>
    <row r="3027" spans="1:10" ht="15" x14ac:dyDescent="0.25">
      <c r="A3027" s="5" t="s">
        <v>224</v>
      </c>
      <c r="B3027" s="8">
        <v>10045.700000000001</v>
      </c>
      <c r="C3027" s="19">
        <v>4</v>
      </c>
      <c r="D3027" s="7">
        <v>0</v>
      </c>
      <c r="E3027" s="6">
        <v>6.4</v>
      </c>
      <c r="F3027" s="7">
        <v>62</v>
      </c>
      <c r="G3027" s="4">
        <v>1999</v>
      </c>
      <c r="H3027" s="18">
        <f t="shared" si="94"/>
        <v>2000</v>
      </c>
      <c r="I3027" s="5" t="s">
        <v>2666</v>
      </c>
      <c r="J3027" t="str">
        <f t="shared" si="95"/>
        <v>Wilson Sonsini</v>
      </c>
    </row>
    <row r="3028" spans="1:10" ht="15" x14ac:dyDescent="0.25">
      <c r="A3028" s="5" t="s">
        <v>1058</v>
      </c>
      <c r="B3028" s="6">
        <v>110.3</v>
      </c>
      <c r="C3028" s="19">
        <v>112</v>
      </c>
      <c r="D3028" s="7">
        <v>0</v>
      </c>
      <c r="E3028" s="6">
        <v>0.1</v>
      </c>
      <c r="F3028" s="7">
        <v>1</v>
      </c>
      <c r="G3028" s="4">
        <v>1999</v>
      </c>
      <c r="H3028" s="18">
        <f t="shared" si="94"/>
        <v>2000</v>
      </c>
      <c r="I3028" s="5" t="s">
        <v>2650</v>
      </c>
      <c r="J3028" t="str">
        <f t="shared" si="95"/>
        <v>Winthrop Stimson</v>
      </c>
    </row>
    <row r="3029" spans="1:10" ht="15" x14ac:dyDescent="0.25">
      <c r="A3029" s="5" t="s">
        <v>1638</v>
      </c>
      <c r="B3029" s="6">
        <v>60.6</v>
      </c>
      <c r="C3029" s="19">
        <v>139</v>
      </c>
      <c r="D3029" s="7">
        <v>0</v>
      </c>
      <c r="E3029" s="6">
        <v>0</v>
      </c>
      <c r="F3029" s="7">
        <v>1</v>
      </c>
      <c r="G3029" s="4">
        <v>1999</v>
      </c>
      <c r="H3029" s="18">
        <f t="shared" si="94"/>
        <v>2000</v>
      </c>
      <c r="I3029" s="5" t="s">
        <v>3580</v>
      </c>
      <c r="J3029" t="str">
        <f t="shared" si="95"/>
        <v>Wolff Samson</v>
      </c>
    </row>
    <row r="3030" spans="1:10" ht="15" x14ac:dyDescent="0.25">
      <c r="A3030" s="5" t="s">
        <v>1816</v>
      </c>
      <c r="B3030" s="6">
        <v>15</v>
      </c>
      <c r="C3030" s="20">
        <v>192</v>
      </c>
      <c r="D3030" s="7">
        <v>1</v>
      </c>
      <c r="E3030" s="6">
        <v>0</v>
      </c>
      <c r="F3030" s="7">
        <v>1</v>
      </c>
      <c r="G3030" s="4">
        <v>1999</v>
      </c>
      <c r="H3030" s="18">
        <f t="shared" si="94"/>
        <v>2000</v>
      </c>
      <c r="I3030" s="5" t="s">
        <v>3707</v>
      </c>
      <c r="J3030" t="str">
        <f t="shared" si="95"/>
        <v>Wolin Rosen</v>
      </c>
    </row>
    <row r="3031" spans="1:10" ht="15" x14ac:dyDescent="0.25">
      <c r="A3031" s="5" t="s">
        <v>1185</v>
      </c>
      <c r="B3031" s="6">
        <v>55.3</v>
      </c>
      <c r="C3031" s="19">
        <v>144</v>
      </c>
      <c r="D3031" s="7">
        <v>0</v>
      </c>
      <c r="E3031" s="6">
        <v>0</v>
      </c>
      <c r="F3031" s="7">
        <v>1</v>
      </c>
      <c r="G3031" s="4">
        <v>1999</v>
      </c>
      <c r="H3031" s="18">
        <f t="shared" si="94"/>
        <v>2000</v>
      </c>
      <c r="I3031" s="5" t="s">
        <v>3226</v>
      </c>
      <c r="J3031" t="str">
        <f t="shared" si="95"/>
        <v>Worsham Forsythe</v>
      </c>
    </row>
    <row r="3032" spans="1:10" ht="15" x14ac:dyDescent="0.25">
      <c r="A3032" s="5" t="s">
        <v>1653</v>
      </c>
      <c r="B3032" s="6">
        <v>0</v>
      </c>
      <c r="C3032" s="20">
        <v>196</v>
      </c>
      <c r="D3032" s="7">
        <v>1</v>
      </c>
      <c r="E3032" s="6">
        <v>0</v>
      </c>
      <c r="F3032" s="7">
        <v>1</v>
      </c>
      <c r="G3032" s="4">
        <v>2000</v>
      </c>
      <c r="H3032" s="18">
        <f t="shared" si="94"/>
        <v>2001</v>
      </c>
      <c r="I3032" s="5" t="s">
        <v>1653</v>
      </c>
      <c r="J3032" t="str">
        <f t="shared" si="95"/>
        <v>Advokatfirman Vinge</v>
      </c>
    </row>
    <row r="3033" spans="1:10" ht="15" x14ac:dyDescent="0.25">
      <c r="A3033" s="5" t="s">
        <v>1661</v>
      </c>
      <c r="B3033" s="6">
        <v>0</v>
      </c>
      <c r="C3033" s="20">
        <v>196</v>
      </c>
      <c r="D3033" s="7">
        <v>1</v>
      </c>
      <c r="E3033" s="6">
        <v>0</v>
      </c>
      <c r="F3033" s="7">
        <v>1</v>
      </c>
      <c r="G3033" s="4">
        <v>2000</v>
      </c>
      <c r="H3033" s="18">
        <f t="shared" si="94"/>
        <v>2001</v>
      </c>
      <c r="I3033" s="5" t="s">
        <v>3599</v>
      </c>
      <c r="J3033" t="str">
        <f t="shared" si="95"/>
        <v>Akerman Senterfitt</v>
      </c>
    </row>
    <row r="3034" spans="1:10" ht="15" x14ac:dyDescent="0.25">
      <c r="A3034" s="5" t="s">
        <v>6</v>
      </c>
      <c r="B3034" s="6">
        <v>305.60000000000002</v>
      </c>
      <c r="C3034" s="19">
        <v>69</v>
      </c>
      <c r="D3034" s="7">
        <v>0</v>
      </c>
      <c r="E3034" s="6">
        <v>0.2</v>
      </c>
      <c r="F3034" s="7">
        <v>2</v>
      </c>
      <c r="G3034" s="4">
        <v>2000</v>
      </c>
      <c r="H3034" s="18">
        <f t="shared" si="94"/>
        <v>2001</v>
      </c>
      <c r="I3034" s="5" t="s">
        <v>2572</v>
      </c>
      <c r="J3034" t="str">
        <f t="shared" si="95"/>
        <v>Akin Gump</v>
      </c>
    </row>
    <row r="3035" spans="1:10" ht="15" x14ac:dyDescent="0.25">
      <c r="A3035" s="5" t="s">
        <v>1831</v>
      </c>
      <c r="B3035" s="6">
        <v>238.8</v>
      </c>
      <c r="C3035" s="19">
        <v>82</v>
      </c>
      <c r="D3035" s="7">
        <v>0</v>
      </c>
      <c r="E3035" s="6">
        <v>0.2</v>
      </c>
      <c r="F3035" s="7">
        <v>1</v>
      </c>
      <c r="G3035" s="4">
        <v>2000</v>
      </c>
      <c r="H3035" s="18">
        <f t="shared" si="94"/>
        <v>2001</v>
      </c>
      <c r="I3035" s="5" t="s">
        <v>3718</v>
      </c>
      <c r="J3035" t="str">
        <f t="shared" si="95"/>
        <v>Allen Overy</v>
      </c>
    </row>
    <row r="3036" spans="1:10" ht="15" x14ac:dyDescent="0.25">
      <c r="A3036" s="5" t="s">
        <v>228</v>
      </c>
      <c r="B3036" s="6">
        <v>63.3</v>
      </c>
      <c r="C3036" s="19">
        <v>140</v>
      </c>
      <c r="D3036" s="7">
        <v>0</v>
      </c>
      <c r="E3036" s="6">
        <v>0.1</v>
      </c>
      <c r="F3036" s="7">
        <v>1</v>
      </c>
      <c r="G3036" s="4">
        <v>2000</v>
      </c>
      <c r="H3036" s="18">
        <f t="shared" si="94"/>
        <v>2001</v>
      </c>
      <c r="I3036" s="5" t="s">
        <v>2668</v>
      </c>
      <c r="J3036" t="str">
        <f t="shared" si="95"/>
        <v>Alston Bird</v>
      </c>
    </row>
    <row r="3037" spans="1:10" ht="15" x14ac:dyDescent="0.25">
      <c r="A3037" s="5" t="s">
        <v>1856</v>
      </c>
      <c r="B3037" s="6">
        <v>12</v>
      </c>
      <c r="C3037" s="19">
        <v>177</v>
      </c>
      <c r="D3037" s="7">
        <v>0</v>
      </c>
      <c r="E3037" s="6">
        <v>0</v>
      </c>
      <c r="F3037" s="7">
        <v>1</v>
      </c>
      <c r="G3037" s="4">
        <v>2000</v>
      </c>
      <c r="H3037" s="18">
        <f t="shared" si="94"/>
        <v>2001</v>
      </c>
      <c r="I3037" s="5" t="s">
        <v>1856</v>
      </c>
      <c r="J3037" t="str">
        <f t="shared" si="95"/>
        <v>Andrew N.</v>
      </c>
    </row>
    <row r="3038" spans="1:10" ht="15" x14ac:dyDescent="0.25">
      <c r="A3038" s="5" t="s">
        <v>672</v>
      </c>
      <c r="B3038" s="6">
        <v>452.2</v>
      </c>
      <c r="C3038" s="19">
        <v>52</v>
      </c>
      <c r="D3038" s="7">
        <v>0</v>
      </c>
      <c r="E3038" s="6">
        <v>0.3</v>
      </c>
      <c r="F3038" s="7">
        <v>2</v>
      </c>
      <c r="G3038" s="4">
        <v>2000</v>
      </c>
      <c r="H3038" s="18">
        <f t="shared" si="94"/>
        <v>2001</v>
      </c>
      <c r="I3038" s="5" t="s">
        <v>672</v>
      </c>
      <c r="J3038" t="str">
        <f t="shared" si="95"/>
        <v>Andrews Kurth</v>
      </c>
    </row>
    <row r="3039" spans="1:10" ht="15" x14ac:dyDescent="0.25">
      <c r="A3039" s="5" t="s">
        <v>1413</v>
      </c>
      <c r="B3039" s="8">
        <v>5373.6</v>
      </c>
      <c r="C3039" s="19">
        <v>6</v>
      </c>
      <c r="D3039" s="7">
        <v>0</v>
      </c>
      <c r="E3039" s="6">
        <v>3.9</v>
      </c>
      <c r="F3039" s="7">
        <v>2</v>
      </c>
      <c r="G3039" s="4">
        <v>2000</v>
      </c>
      <c r="H3039" s="18">
        <f t="shared" si="94"/>
        <v>2001</v>
      </c>
      <c r="I3039" s="5" t="s">
        <v>3399</v>
      </c>
      <c r="J3039" t="str">
        <f t="shared" si="95"/>
        <v>Appleby Spurling</v>
      </c>
    </row>
    <row r="3040" spans="1:10" ht="15" x14ac:dyDescent="0.25">
      <c r="A3040" s="5" t="s">
        <v>121</v>
      </c>
      <c r="B3040" s="6">
        <v>0</v>
      </c>
      <c r="C3040" s="20">
        <v>196</v>
      </c>
      <c r="D3040" s="7">
        <v>1</v>
      </c>
      <c r="E3040" s="6">
        <v>0</v>
      </c>
      <c r="F3040" s="7">
        <v>1</v>
      </c>
      <c r="G3040" s="4">
        <v>2000</v>
      </c>
      <c r="H3040" s="18">
        <f t="shared" si="94"/>
        <v>2001</v>
      </c>
      <c r="I3040" s="5" t="s">
        <v>2631</v>
      </c>
      <c r="J3040" t="str">
        <f t="shared" si="95"/>
        <v>Arent Fox</v>
      </c>
    </row>
    <row r="3041" spans="1:10" ht="15" x14ac:dyDescent="0.25">
      <c r="A3041" s="5" t="s">
        <v>903</v>
      </c>
      <c r="B3041" s="6">
        <v>35</v>
      </c>
      <c r="C3041" s="19">
        <v>165</v>
      </c>
      <c r="D3041" s="7">
        <v>0</v>
      </c>
      <c r="E3041" s="6">
        <v>0</v>
      </c>
      <c r="F3041" s="7">
        <v>2</v>
      </c>
      <c r="G3041" s="4">
        <v>2000</v>
      </c>
      <c r="H3041" s="18">
        <f t="shared" si="94"/>
        <v>2001</v>
      </c>
      <c r="I3041" s="5" t="s">
        <v>3017</v>
      </c>
      <c r="J3041" t="str">
        <f t="shared" si="95"/>
        <v>Arnall Golden</v>
      </c>
    </row>
    <row r="3042" spans="1:10" ht="15" x14ac:dyDescent="0.25">
      <c r="A3042" s="5" t="s">
        <v>7</v>
      </c>
      <c r="B3042" s="6">
        <v>271.5</v>
      </c>
      <c r="C3042" s="19">
        <v>79</v>
      </c>
      <c r="D3042" s="7">
        <v>0</v>
      </c>
      <c r="E3042" s="6">
        <v>0.2</v>
      </c>
      <c r="F3042" s="7">
        <v>2</v>
      </c>
      <c r="G3042" s="4">
        <v>2000</v>
      </c>
      <c r="H3042" s="18">
        <f t="shared" si="94"/>
        <v>2001</v>
      </c>
      <c r="I3042" s="5" t="s">
        <v>2573</v>
      </c>
      <c r="J3042" t="str">
        <f t="shared" si="95"/>
        <v>Arnold Porter</v>
      </c>
    </row>
    <row r="3043" spans="1:10" ht="15" x14ac:dyDescent="0.25">
      <c r="A3043" s="5" t="s">
        <v>213</v>
      </c>
      <c r="B3043" s="6">
        <v>0</v>
      </c>
      <c r="C3043" s="20">
        <v>196</v>
      </c>
      <c r="D3043" s="7">
        <v>1</v>
      </c>
      <c r="E3043" s="6">
        <v>0</v>
      </c>
      <c r="F3043" s="7">
        <v>1</v>
      </c>
      <c r="G3043" s="4">
        <v>2000</v>
      </c>
      <c r="H3043" s="18">
        <f t="shared" si="94"/>
        <v>2001</v>
      </c>
      <c r="I3043" s="5" t="s">
        <v>2662</v>
      </c>
      <c r="J3043" t="str">
        <f t="shared" si="95"/>
        <v>Arter Hadden</v>
      </c>
    </row>
    <row r="3044" spans="1:10" ht="15" x14ac:dyDescent="0.25">
      <c r="A3044" s="5" t="s">
        <v>1844</v>
      </c>
      <c r="B3044" s="6">
        <v>66.099999999999994</v>
      </c>
      <c r="C3044" s="19">
        <v>137</v>
      </c>
      <c r="D3044" s="7">
        <v>0</v>
      </c>
      <c r="E3044" s="6">
        <v>0.1</v>
      </c>
      <c r="F3044" s="7">
        <v>1</v>
      </c>
      <c r="G3044" s="4">
        <v>2000</v>
      </c>
      <c r="H3044" s="18">
        <f t="shared" si="94"/>
        <v>2001</v>
      </c>
      <c r="I3044" s="5" t="s">
        <v>1844</v>
      </c>
      <c r="J3044" t="str">
        <f t="shared" si="95"/>
        <v>Ater Wynne</v>
      </c>
    </row>
    <row r="3045" spans="1:10" ht="15" x14ac:dyDescent="0.25">
      <c r="A3045" s="5" t="s">
        <v>1860</v>
      </c>
      <c r="B3045" s="6">
        <v>9.6999999999999993</v>
      </c>
      <c r="C3045" s="19">
        <v>181</v>
      </c>
      <c r="D3045" s="7">
        <v>0</v>
      </c>
      <c r="E3045" s="6">
        <v>0</v>
      </c>
      <c r="F3045" s="7">
        <v>1</v>
      </c>
      <c r="G3045" s="4">
        <v>2000</v>
      </c>
      <c r="H3045" s="18">
        <f t="shared" si="94"/>
        <v>2001</v>
      </c>
      <c r="I3045" s="5" t="s">
        <v>3734</v>
      </c>
      <c r="J3045" t="str">
        <f t="shared" si="95"/>
        <v>Atlas Pearlman</v>
      </c>
    </row>
    <row r="3046" spans="1:10" ht="15" x14ac:dyDescent="0.25">
      <c r="A3046" s="5" t="s">
        <v>1766</v>
      </c>
      <c r="B3046" s="6">
        <v>4.3</v>
      </c>
      <c r="C3046" s="19">
        <v>193</v>
      </c>
      <c r="D3046" s="7">
        <v>0</v>
      </c>
      <c r="E3046" s="6">
        <v>0</v>
      </c>
      <c r="F3046" s="7">
        <v>1</v>
      </c>
      <c r="G3046" s="4">
        <v>2000</v>
      </c>
      <c r="H3046" s="18">
        <f t="shared" si="94"/>
        <v>2001</v>
      </c>
      <c r="I3046" s="5" t="s">
        <v>3667</v>
      </c>
      <c r="J3046" t="str">
        <f t="shared" si="95"/>
        <v>Atlas Pearlman</v>
      </c>
    </row>
    <row r="3047" spans="1:10" ht="15" x14ac:dyDescent="0.25">
      <c r="A3047" s="5" t="s">
        <v>853</v>
      </c>
      <c r="B3047" s="6">
        <v>346.2</v>
      </c>
      <c r="C3047" s="19">
        <v>61</v>
      </c>
      <c r="D3047" s="7">
        <v>0</v>
      </c>
      <c r="E3047" s="6">
        <v>0.3</v>
      </c>
      <c r="F3047" s="7">
        <v>2</v>
      </c>
      <c r="G3047" s="4">
        <v>2000</v>
      </c>
      <c r="H3047" s="18">
        <f t="shared" si="94"/>
        <v>2001</v>
      </c>
      <c r="I3047" s="5" t="s">
        <v>10</v>
      </c>
      <c r="J3047" t="str">
        <f t="shared" si="95"/>
        <v>Baker Botts</v>
      </c>
    </row>
    <row r="3048" spans="1:10" ht="15" x14ac:dyDescent="0.25">
      <c r="A3048" s="5" t="s">
        <v>9</v>
      </c>
      <c r="B3048" s="6">
        <v>55.4</v>
      </c>
      <c r="C3048" s="19">
        <v>142</v>
      </c>
      <c r="D3048" s="7">
        <v>0</v>
      </c>
      <c r="E3048" s="6">
        <v>0</v>
      </c>
      <c r="F3048" s="7">
        <v>4</v>
      </c>
      <c r="G3048" s="4">
        <v>2000</v>
      </c>
      <c r="H3048" s="18">
        <f t="shared" si="94"/>
        <v>2001</v>
      </c>
      <c r="I3048" s="5" t="s">
        <v>2575</v>
      </c>
      <c r="J3048" t="str">
        <f t="shared" si="95"/>
        <v>Baker McKenzie</v>
      </c>
    </row>
    <row r="3049" spans="1:10" ht="15" x14ac:dyDescent="0.25">
      <c r="A3049" s="5" t="s">
        <v>237</v>
      </c>
      <c r="B3049" s="6">
        <v>266.8</v>
      </c>
      <c r="C3049" s="19">
        <v>80</v>
      </c>
      <c r="D3049" s="7">
        <v>0</v>
      </c>
      <c r="E3049" s="6">
        <v>0.2</v>
      </c>
      <c r="F3049" s="7">
        <v>1</v>
      </c>
      <c r="G3049" s="4">
        <v>2000</v>
      </c>
      <c r="H3049" s="18">
        <f t="shared" si="94"/>
        <v>2001</v>
      </c>
      <c r="I3049" s="5" t="s">
        <v>2674</v>
      </c>
      <c r="J3049" t="str">
        <f t="shared" si="95"/>
        <v>Ballard Spahr</v>
      </c>
    </row>
    <row r="3050" spans="1:10" ht="15" x14ac:dyDescent="0.25">
      <c r="A3050" s="5" t="s">
        <v>1311</v>
      </c>
      <c r="B3050" s="6">
        <v>47.5</v>
      </c>
      <c r="C3050" s="19">
        <v>155</v>
      </c>
      <c r="D3050" s="7">
        <v>0</v>
      </c>
      <c r="E3050" s="6">
        <v>0</v>
      </c>
      <c r="F3050" s="7">
        <v>1</v>
      </c>
      <c r="G3050" s="4">
        <v>2000</v>
      </c>
      <c r="H3050" s="18">
        <f t="shared" si="94"/>
        <v>2001</v>
      </c>
      <c r="I3050" s="5" t="s">
        <v>3321</v>
      </c>
      <c r="J3050" t="str">
        <f t="shared" si="95"/>
        <v>Bass Berry</v>
      </c>
    </row>
    <row r="3051" spans="1:10" ht="15" x14ac:dyDescent="0.25">
      <c r="A3051" s="5" t="s">
        <v>1851</v>
      </c>
      <c r="B3051" s="6">
        <v>42</v>
      </c>
      <c r="C3051" s="19">
        <v>157</v>
      </c>
      <c r="D3051" s="7">
        <v>0</v>
      </c>
      <c r="E3051" s="6">
        <v>0</v>
      </c>
      <c r="F3051" s="7">
        <v>1</v>
      </c>
      <c r="G3051" s="4">
        <v>2000</v>
      </c>
      <c r="H3051" s="18">
        <f t="shared" si="94"/>
        <v>2001</v>
      </c>
      <c r="I3051" s="5" t="s">
        <v>1851</v>
      </c>
      <c r="J3051" t="str">
        <f t="shared" si="95"/>
        <v>Bay Venture</v>
      </c>
    </row>
    <row r="3052" spans="1:10" ht="15" x14ac:dyDescent="0.25">
      <c r="A3052" s="5" t="s">
        <v>1009</v>
      </c>
      <c r="B3052" s="6">
        <v>1.5</v>
      </c>
      <c r="C3052" s="19">
        <v>195</v>
      </c>
      <c r="D3052" s="7">
        <v>0</v>
      </c>
      <c r="E3052" s="6">
        <v>0</v>
      </c>
      <c r="F3052" s="7">
        <v>1</v>
      </c>
      <c r="G3052" s="4">
        <v>2000</v>
      </c>
      <c r="H3052" s="18">
        <f t="shared" si="94"/>
        <v>2001</v>
      </c>
      <c r="I3052" s="5" t="s">
        <v>2684</v>
      </c>
      <c r="J3052" t="str">
        <f t="shared" si="95"/>
        <v>Bell Boyd</v>
      </c>
    </row>
    <row r="3053" spans="1:10" ht="15" x14ac:dyDescent="0.25">
      <c r="A3053" s="5" t="s">
        <v>1861</v>
      </c>
      <c r="B3053" s="6">
        <v>8</v>
      </c>
      <c r="C3053" s="19">
        <v>183</v>
      </c>
      <c r="D3053" s="7">
        <v>0</v>
      </c>
      <c r="E3053" s="6">
        <v>0</v>
      </c>
      <c r="F3053" s="7">
        <v>1</v>
      </c>
      <c r="G3053" s="4">
        <v>2000</v>
      </c>
      <c r="H3053" s="18">
        <f t="shared" si="94"/>
        <v>2001</v>
      </c>
      <c r="I3053" s="5" t="s">
        <v>3735</v>
      </c>
      <c r="J3053" t="str">
        <f t="shared" si="95"/>
        <v>Berenbaum Weinshienk</v>
      </c>
    </row>
    <row r="3054" spans="1:10" ht="15" x14ac:dyDescent="0.25">
      <c r="A3054" s="5" t="s">
        <v>1837</v>
      </c>
      <c r="B3054" s="6">
        <v>130.9</v>
      </c>
      <c r="C3054" s="20">
        <v>106</v>
      </c>
      <c r="D3054" s="7">
        <v>1</v>
      </c>
      <c r="E3054" s="6">
        <v>0.1</v>
      </c>
      <c r="F3054" s="7">
        <v>1</v>
      </c>
      <c r="G3054" s="4">
        <v>2000</v>
      </c>
      <c r="H3054" s="18">
        <f t="shared" si="94"/>
        <v>2001</v>
      </c>
      <c r="I3054" s="5" t="s">
        <v>3722</v>
      </c>
      <c r="J3054" t="str">
        <f t="shared" si="95"/>
        <v>Bhaishankar Kanga</v>
      </c>
    </row>
    <row r="3055" spans="1:10" ht="15" x14ac:dyDescent="0.25">
      <c r="A3055" s="5" t="s">
        <v>214</v>
      </c>
      <c r="B3055" s="6">
        <v>315.5</v>
      </c>
      <c r="C3055" s="19">
        <v>66</v>
      </c>
      <c r="D3055" s="7">
        <v>0</v>
      </c>
      <c r="E3055" s="6">
        <v>0.2</v>
      </c>
      <c r="F3055" s="7">
        <v>3</v>
      </c>
      <c r="G3055" s="4">
        <v>2000</v>
      </c>
      <c r="H3055" s="18">
        <f t="shared" si="94"/>
        <v>2001</v>
      </c>
      <c r="I3055" s="5" t="s">
        <v>2663</v>
      </c>
      <c r="J3055" t="str">
        <f t="shared" si="95"/>
        <v>Bingham Dana</v>
      </c>
    </row>
    <row r="3056" spans="1:10" ht="15" x14ac:dyDescent="0.25">
      <c r="A3056" s="5" t="s">
        <v>1576</v>
      </c>
      <c r="B3056" s="8">
        <v>2569.1999999999998</v>
      </c>
      <c r="C3056" s="19">
        <v>15</v>
      </c>
      <c r="D3056" s="7">
        <v>0</v>
      </c>
      <c r="E3056" s="6">
        <v>1.9</v>
      </c>
      <c r="F3056" s="7">
        <v>2</v>
      </c>
      <c r="G3056" s="4">
        <v>2000</v>
      </c>
      <c r="H3056" s="18">
        <f t="shared" si="94"/>
        <v>2001</v>
      </c>
      <c r="I3056" s="5" t="s">
        <v>3535</v>
      </c>
      <c r="J3056" t="str">
        <f t="shared" si="95"/>
        <v>Blake Cassels</v>
      </c>
    </row>
    <row r="3057" spans="1:10" ht="15" x14ac:dyDescent="0.25">
      <c r="A3057" s="5" t="s">
        <v>1819</v>
      </c>
      <c r="B3057" s="8">
        <v>1884.9</v>
      </c>
      <c r="C3057" s="19">
        <v>18</v>
      </c>
      <c r="D3057" s="7">
        <v>0</v>
      </c>
      <c r="E3057" s="6">
        <v>1.4</v>
      </c>
      <c r="F3057" s="7">
        <v>1</v>
      </c>
      <c r="G3057" s="4">
        <v>2000</v>
      </c>
      <c r="H3057" s="18">
        <f t="shared" si="94"/>
        <v>2001</v>
      </c>
      <c r="I3057" s="5" t="s">
        <v>3709</v>
      </c>
      <c r="J3057" t="str">
        <f t="shared" si="95"/>
        <v>Bonn Schmitt</v>
      </c>
    </row>
    <row r="3058" spans="1:10" ht="15" x14ac:dyDescent="0.25">
      <c r="A3058" s="5" t="s">
        <v>254</v>
      </c>
      <c r="B3058" s="6">
        <v>0</v>
      </c>
      <c r="C3058" s="20">
        <v>196</v>
      </c>
      <c r="D3058" s="7">
        <v>1</v>
      </c>
      <c r="E3058" s="6">
        <v>0</v>
      </c>
      <c r="F3058" s="7">
        <v>1</v>
      </c>
      <c r="G3058" s="4">
        <v>2000</v>
      </c>
      <c r="H3058" s="18">
        <f t="shared" si="94"/>
        <v>2001</v>
      </c>
      <c r="I3058" s="5" t="s">
        <v>2686</v>
      </c>
      <c r="J3058" t="str">
        <f t="shared" si="95"/>
        <v>Bracewell Patterson</v>
      </c>
    </row>
    <row r="3059" spans="1:10" ht="15" x14ac:dyDescent="0.25">
      <c r="A3059" s="5" t="s">
        <v>1464</v>
      </c>
      <c r="B3059" s="6">
        <v>4.0999999999999996</v>
      </c>
      <c r="C3059" s="19">
        <v>194</v>
      </c>
      <c r="D3059" s="7">
        <v>0</v>
      </c>
      <c r="E3059" s="6">
        <v>0</v>
      </c>
      <c r="F3059" s="7">
        <v>1</v>
      </c>
      <c r="G3059" s="4">
        <v>2000</v>
      </c>
      <c r="H3059" s="18">
        <f t="shared" si="94"/>
        <v>2001</v>
      </c>
      <c r="I3059" s="5" t="s">
        <v>3439</v>
      </c>
      <c r="J3059" t="str">
        <f t="shared" si="95"/>
        <v>Briggs Morgan</v>
      </c>
    </row>
    <row r="3060" spans="1:10" ht="15" x14ac:dyDescent="0.25">
      <c r="A3060" s="5" t="s">
        <v>1365</v>
      </c>
      <c r="B3060" s="8">
        <v>3908.2</v>
      </c>
      <c r="C3060" s="19">
        <v>9</v>
      </c>
      <c r="D3060" s="7">
        <v>0</v>
      </c>
      <c r="E3060" s="6">
        <v>2.9</v>
      </c>
      <c r="F3060" s="7">
        <v>39</v>
      </c>
      <c r="G3060" s="4">
        <v>2000</v>
      </c>
      <c r="H3060" s="18">
        <f t="shared" si="94"/>
        <v>2001</v>
      </c>
      <c r="I3060" s="5" t="s">
        <v>3365</v>
      </c>
      <c r="J3060" t="str">
        <f t="shared" si="95"/>
        <v>Brobeck Phleger</v>
      </c>
    </row>
    <row r="3061" spans="1:10" ht="15" x14ac:dyDescent="0.25">
      <c r="A3061" s="5" t="s">
        <v>125</v>
      </c>
      <c r="B3061" s="6">
        <v>49.5</v>
      </c>
      <c r="C3061" s="19">
        <v>153</v>
      </c>
      <c r="D3061" s="7">
        <v>0</v>
      </c>
      <c r="E3061" s="6">
        <v>0</v>
      </c>
      <c r="F3061" s="7">
        <v>2</v>
      </c>
      <c r="G3061" s="4">
        <v>2000</v>
      </c>
      <c r="H3061" s="18">
        <f t="shared" si="94"/>
        <v>2001</v>
      </c>
      <c r="I3061" s="5" t="s">
        <v>2633</v>
      </c>
      <c r="J3061" t="str">
        <f t="shared" si="95"/>
        <v>Brown Wood</v>
      </c>
    </row>
    <row r="3062" spans="1:10" ht="15" x14ac:dyDescent="0.25">
      <c r="A3062" s="5" t="s">
        <v>1199</v>
      </c>
      <c r="B3062" s="6">
        <v>0</v>
      </c>
      <c r="C3062" s="20">
        <v>196</v>
      </c>
      <c r="D3062" s="7">
        <v>1</v>
      </c>
      <c r="E3062" s="6">
        <v>0</v>
      </c>
      <c r="F3062" s="7">
        <v>1</v>
      </c>
      <c r="G3062" s="4">
        <v>2000</v>
      </c>
      <c r="H3062" s="18">
        <f t="shared" si="94"/>
        <v>2001</v>
      </c>
      <c r="I3062" s="5" t="s">
        <v>2748</v>
      </c>
      <c r="J3062" t="str">
        <f t="shared" si="95"/>
        <v>Brown Rudnick</v>
      </c>
    </row>
    <row r="3063" spans="1:10" ht="15" x14ac:dyDescent="0.25">
      <c r="A3063" s="5" t="s">
        <v>689</v>
      </c>
      <c r="B3063" s="6">
        <v>164</v>
      </c>
      <c r="C3063" s="19">
        <v>93</v>
      </c>
      <c r="D3063" s="7">
        <v>0</v>
      </c>
      <c r="E3063" s="6">
        <v>0.1</v>
      </c>
      <c r="F3063" s="7">
        <v>1</v>
      </c>
      <c r="G3063" s="4">
        <v>2000</v>
      </c>
      <c r="H3063" s="18">
        <f t="shared" si="94"/>
        <v>2001</v>
      </c>
      <c r="I3063" s="5" t="s">
        <v>689</v>
      </c>
      <c r="J3063" t="str">
        <f t="shared" si="95"/>
        <v>Bryan Cave</v>
      </c>
    </row>
    <row r="3064" spans="1:10" ht="15" x14ac:dyDescent="0.25">
      <c r="A3064" s="5" t="s">
        <v>1508</v>
      </c>
      <c r="B3064" s="6">
        <v>36</v>
      </c>
      <c r="C3064" s="19">
        <v>163</v>
      </c>
      <c r="D3064" s="7">
        <v>0</v>
      </c>
      <c r="E3064" s="6">
        <v>0</v>
      </c>
      <c r="F3064" s="7">
        <v>3</v>
      </c>
      <c r="G3064" s="4">
        <v>2000</v>
      </c>
      <c r="H3064" s="18">
        <f t="shared" si="94"/>
        <v>2001</v>
      </c>
      <c r="I3064" s="5" t="s">
        <v>3478</v>
      </c>
      <c r="J3064" t="str">
        <f t="shared" si="95"/>
        <v>Bryan Cave</v>
      </c>
    </row>
    <row r="3065" spans="1:10" ht="15" x14ac:dyDescent="0.25">
      <c r="A3065" s="5" t="s">
        <v>993</v>
      </c>
      <c r="B3065" s="6">
        <v>274</v>
      </c>
      <c r="C3065" s="19">
        <v>78</v>
      </c>
      <c r="D3065" s="7">
        <v>0</v>
      </c>
      <c r="E3065" s="6">
        <v>0.2</v>
      </c>
      <c r="F3065" s="7">
        <v>3</v>
      </c>
      <c r="G3065" s="4">
        <v>2000</v>
      </c>
      <c r="H3065" s="18">
        <f t="shared" si="94"/>
        <v>2001</v>
      </c>
      <c r="I3065" s="5" t="s">
        <v>993</v>
      </c>
      <c r="J3065" t="str">
        <f t="shared" si="95"/>
        <v>Buchanan Ingersoll</v>
      </c>
    </row>
    <row r="3066" spans="1:10" ht="15" x14ac:dyDescent="0.25">
      <c r="A3066" s="5" t="s">
        <v>11</v>
      </c>
      <c r="B3066" s="6">
        <v>155.80000000000001</v>
      </c>
      <c r="C3066" s="19">
        <v>96</v>
      </c>
      <c r="D3066" s="7">
        <v>0</v>
      </c>
      <c r="E3066" s="6">
        <v>0.1</v>
      </c>
      <c r="F3066" s="7">
        <v>1</v>
      </c>
      <c r="G3066" s="4">
        <v>2000</v>
      </c>
      <c r="H3066" s="18">
        <f t="shared" si="94"/>
        <v>2001</v>
      </c>
      <c r="I3066" s="5" t="s">
        <v>2576</v>
      </c>
      <c r="J3066" t="str">
        <f t="shared" si="95"/>
        <v>Cadwalader Wickersham</v>
      </c>
    </row>
    <row r="3067" spans="1:10" ht="15" x14ac:dyDescent="0.25">
      <c r="A3067" s="5" t="s">
        <v>12</v>
      </c>
      <c r="B3067" s="6">
        <v>916.3</v>
      </c>
      <c r="C3067" s="19">
        <v>35</v>
      </c>
      <c r="D3067" s="7">
        <v>0</v>
      </c>
      <c r="E3067" s="6">
        <v>0.7</v>
      </c>
      <c r="F3067" s="7">
        <v>3</v>
      </c>
      <c r="G3067" s="4">
        <v>2000</v>
      </c>
      <c r="H3067" s="18">
        <f t="shared" si="94"/>
        <v>2001</v>
      </c>
      <c r="I3067" s="5" t="s">
        <v>2577</v>
      </c>
      <c r="J3067" t="str">
        <f t="shared" si="95"/>
        <v>Cahill Gordon</v>
      </c>
    </row>
    <row r="3068" spans="1:10" ht="15" x14ac:dyDescent="0.25">
      <c r="A3068" s="5" t="s">
        <v>871</v>
      </c>
      <c r="B3068" s="6">
        <v>86.3</v>
      </c>
      <c r="C3068" s="19">
        <v>125</v>
      </c>
      <c r="D3068" s="7">
        <v>0</v>
      </c>
      <c r="E3068" s="6">
        <v>0.1</v>
      </c>
      <c r="F3068" s="7">
        <v>1</v>
      </c>
      <c r="G3068" s="4">
        <v>2000</v>
      </c>
      <c r="H3068" s="18">
        <f t="shared" si="94"/>
        <v>2001</v>
      </c>
      <c r="I3068" s="5" t="s">
        <v>2993</v>
      </c>
      <c r="J3068" t="str">
        <f t="shared" si="95"/>
        <v>Calfee Halter</v>
      </c>
    </row>
    <row r="3069" spans="1:10" ht="15" x14ac:dyDescent="0.25">
      <c r="A3069" s="5" t="s">
        <v>1866</v>
      </c>
      <c r="B3069" s="6">
        <v>0</v>
      </c>
      <c r="C3069" s="20">
        <v>196</v>
      </c>
      <c r="D3069" s="7">
        <v>1</v>
      </c>
      <c r="E3069" s="6">
        <v>0</v>
      </c>
      <c r="F3069" s="7">
        <v>1</v>
      </c>
      <c r="G3069" s="4">
        <v>2000</v>
      </c>
      <c r="H3069" s="18">
        <f t="shared" si="94"/>
        <v>2001</v>
      </c>
      <c r="I3069" s="5" t="s">
        <v>3739</v>
      </c>
      <c r="J3069" t="str">
        <f t="shared" si="95"/>
        <v>Callister Duncan</v>
      </c>
    </row>
    <row r="3070" spans="1:10" ht="15" x14ac:dyDescent="0.25">
      <c r="A3070" s="5" t="s">
        <v>1577</v>
      </c>
      <c r="B3070" s="6">
        <v>437</v>
      </c>
      <c r="C3070" s="19">
        <v>53</v>
      </c>
      <c r="D3070" s="7">
        <v>0</v>
      </c>
      <c r="E3070" s="6">
        <v>0.3</v>
      </c>
      <c r="F3070" s="7">
        <v>1</v>
      </c>
      <c r="G3070" s="4">
        <v>2000</v>
      </c>
      <c r="H3070" s="18">
        <f t="shared" si="94"/>
        <v>2001</v>
      </c>
      <c r="I3070" s="5" t="s">
        <v>3536</v>
      </c>
      <c r="J3070" t="str">
        <f t="shared" si="95"/>
        <v>Carter Ledyard</v>
      </c>
    </row>
    <row r="3071" spans="1:10" ht="15" x14ac:dyDescent="0.25">
      <c r="A3071" s="5" t="s">
        <v>129</v>
      </c>
      <c r="B3071" s="6">
        <v>0</v>
      </c>
      <c r="C3071" s="20">
        <v>196</v>
      </c>
      <c r="D3071" s="7">
        <v>1</v>
      </c>
      <c r="E3071" s="6">
        <v>0</v>
      </c>
      <c r="F3071" s="7">
        <v>1</v>
      </c>
      <c r="G3071" s="4">
        <v>2000</v>
      </c>
      <c r="H3071" s="18">
        <f t="shared" si="94"/>
        <v>2001</v>
      </c>
      <c r="I3071" s="5" t="s">
        <v>2635</v>
      </c>
      <c r="J3071" t="str">
        <f t="shared" si="95"/>
        <v>Chadbourne Parke</v>
      </c>
    </row>
    <row r="3072" spans="1:10" ht="15" x14ac:dyDescent="0.25">
      <c r="A3072" s="5" t="s">
        <v>1059</v>
      </c>
      <c r="B3072" s="6">
        <v>0</v>
      </c>
      <c r="C3072" s="20">
        <v>196</v>
      </c>
      <c r="D3072" s="7">
        <v>1</v>
      </c>
      <c r="E3072" s="6">
        <v>0</v>
      </c>
      <c r="F3072" s="7">
        <v>1</v>
      </c>
      <c r="G3072" s="4">
        <v>2000</v>
      </c>
      <c r="H3072" s="18">
        <f t="shared" si="94"/>
        <v>2001</v>
      </c>
      <c r="I3072" s="5" t="s">
        <v>3125</v>
      </c>
      <c r="J3072" t="str">
        <f t="shared" si="95"/>
        <v>Chadbourne Parke</v>
      </c>
    </row>
    <row r="3073" spans="1:10" ht="15" x14ac:dyDescent="0.25">
      <c r="A3073" s="5" t="s">
        <v>1710</v>
      </c>
      <c r="B3073" s="6">
        <v>293</v>
      </c>
      <c r="C3073" s="19">
        <v>72</v>
      </c>
      <c r="D3073" s="7">
        <v>0</v>
      </c>
      <c r="E3073" s="6">
        <v>0.2</v>
      </c>
      <c r="F3073" s="7">
        <v>1</v>
      </c>
      <c r="G3073" s="4">
        <v>2000</v>
      </c>
      <c r="H3073" s="18">
        <f t="shared" si="94"/>
        <v>2001</v>
      </c>
      <c r="I3073" s="5" t="s">
        <v>3629</v>
      </c>
      <c r="J3073" t="str">
        <f t="shared" si="95"/>
        <v>Chamberlain Hrdlicka</v>
      </c>
    </row>
    <row r="3074" spans="1:10" ht="15" x14ac:dyDescent="0.25">
      <c r="A3074" s="5" t="s">
        <v>697</v>
      </c>
      <c r="B3074" s="6">
        <v>0</v>
      </c>
      <c r="C3074" s="20">
        <v>196</v>
      </c>
      <c r="D3074" s="7">
        <v>1</v>
      </c>
      <c r="E3074" s="6">
        <v>0</v>
      </c>
      <c r="F3074" s="7">
        <v>1</v>
      </c>
      <c r="G3074" s="4">
        <v>2000</v>
      </c>
      <c r="H3074" s="18">
        <f t="shared" ref="H3074:H3137" si="96">G3074+1</f>
        <v>2001</v>
      </c>
      <c r="I3074" s="5" t="s">
        <v>2816</v>
      </c>
      <c r="J3074" t="str">
        <f t="shared" ref="J3074:J3137" si="97">TRIM(LEFT(SUBSTITUTE(I3074," ",REPT(" ",100)),200))</f>
        <v>Choate Hall</v>
      </c>
    </row>
    <row r="3075" spans="1:10" ht="15" x14ac:dyDescent="0.25">
      <c r="A3075" s="5" t="s">
        <v>1847</v>
      </c>
      <c r="B3075" s="6">
        <v>54</v>
      </c>
      <c r="C3075" s="20">
        <v>145</v>
      </c>
      <c r="D3075" s="7">
        <v>1</v>
      </c>
      <c r="E3075" s="6">
        <v>0</v>
      </c>
      <c r="F3075" s="7">
        <v>1</v>
      </c>
      <c r="G3075" s="4">
        <v>2000</v>
      </c>
      <c r="H3075" s="18">
        <f t="shared" si="96"/>
        <v>2001</v>
      </c>
      <c r="I3075" s="5" t="s">
        <v>3729</v>
      </c>
      <c r="J3075" t="str">
        <f t="shared" si="97"/>
        <v>Chrisman Bynum</v>
      </c>
    </row>
    <row r="3076" spans="1:10" ht="15" x14ac:dyDescent="0.25">
      <c r="A3076" s="5" t="s">
        <v>482</v>
      </c>
      <c r="B3076" s="8">
        <v>3326.4</v>
      </c>
      <c r="C3076" s="19">
        <v>10</v>
      </c>
      <c r="D3076" s="7">
        <v>0</v>
      </c>
      <c r="E3076" s="6">
        <v>2.4</v>
      </c>
      <c r="F3076" s="7">
        <v>7</v>
      </c>
      <c r="G3076" s="4">
        <v>2000</v>
      </c>
      <c r="H3076" s="18">
        <f t="shared" si="96"/>
        <v>2001</v>
      </c>
      <c r="I3076" s="5" t="s">
        <v>2578</v>
      </c>
      <c r="J3076" t="str">
        <f t="shared" si="97"/>
        <v>Cleary Gottlieb</v>
      </c>
    </row>
    <row r="3077" spans="1:10" ht="15" x14ac:dyDescent="0.25">
      <c r="A3077" s="5" t="s">
        <v>1739</v>
      </c>
      <c r="B3077" s="6">
        <v>96.6</v>
      </c>
      <c r="C3077" s="19">
        <v>119</v>
      </c>
      <c r="D3077" s="7">
        <v>0</v>
      </c>
      <c r="E3077" s="6">
        <v>0.1</v>
      </c>
      <c r="F3077" s="7">
        <v>2</v>
      </c>
      <c r="G3077" s="4">
        <v>2000</v>
      </c>
      <c r="H3077" s="18">
        <f t="shared" si="96"/>
        <v>2001</v>
      </c>
      <c r="I3077" s="5" t="s">
        <v>1739</v>
      </c>
      <c r="J3077" t="str">
        <f t="shared" si="97"/>
        <v>Clifford Chance</v>
      </c>
    </row>
    <row r="3078" spans="1:10" ht="15" x14ac:dyDescent="0.25">
      <c r="A3078" s="5" t="s">
        <v>1845</v>
      </c>
      <c r="B3078" s="6">
        <v>64.400000000000006</v>
      </c>
      <c r="C3078" s="19">
        <v>138</v>
      </c>
      <c r="D3078" s="7">
        <v>0</v>
      </c>
      <c r="E3078" s="6">
        <v>0.1</v>
      </c>
      <c r="F3078" s="7">
        <v>1</v>
      </c>
      <c r="G3078" s="4">
        <v>2000</v>
      </c>
      <c r="H3078" s="18">
        <f t="shared" si="96"/>
        <v>2001</v>
      </c>
      <c r="I3078" s="5" t="s">
        <v>3727</v>
      </c>
      <c r="J3078" t="str">
        <f t="shared" si="97"/>
        <v>Clifford Chance</v>
      </c>
    </row>
    <row r="3079" spans="1:10" ht="15" x14ac:dyDescent="0.25">
      <c r="A3079" s="5" t="s">
        <v>1843</v>
      </c>
      <c r="B3079" s="6">
        <v>78.2</v>
      </c>
      <c r="C3079" s="20">
        <v>131</v>
      </c>
      <c r="D3079" s="7">
        <v>1</v>
      </c>
      <c r="E3079" s="6">
        <v>0.1</v>
      </c>
      <c r="F3079" s="7">
        <v>1</v>
      </c>
      <c r="G3079" s="4">
        <v>2000</v>
      </c>
      <c r="H3079" s="18">
        <f t="shared" si="96"/>
        <v>2001</v>
      </c>
      <c r="I3079" s="5" t="s">
        <v>3726</v>
      </c>
      <c r="J3079" t="str">
        <f t="shared" si="97"/>
        <v>Commerce Finance</v>
      </c>
    </row>
    <row r="3080" spans="1:10" ht="15" x14ac:dyDescent="0.25">
      <c r="A3080" s="5" t="s">
        <v>1581</v>
      </c>
      <c r="B3080" s="6">
        <v>8.6</v>
      </c>
      <c r="C3080" s="19">
        <v>182</v>
      </c>
      <c r="D3080" s="7">
        <v>0</v>
      </c>
      <c r="E3080" s="6">
        <v>0</v>
      </c>
      <c r="F3080" s="7">
        <v>1</v>
      </c>
      <c r="G3080" s="4">
        <v>2000</v>
      </c>
      <c r="H3080" s="18">
        <f t="shared" si="96"/>
        <v>2001</v>
      </c>
      <c r="I3080" s="5" t="s">
        <v>3539</v>
      </c>
      <c r="J3080" t="str">
        <f t="shared" si="97"/>
        <v>Conner Winters</v>
      </c>
    </row>
    <row r="3081" spans="1:10" ht="15" x14ac:dyDescent="0.25">
      <c r="A3081" s="5" t="s">
        <v>1512</v>
      </c>
      <c r="B3081" s="6">
        <v>103.5</v>
      </c>
      <c r="C3081" s="20">
        <v>116</v>
      </c>
      <c r="D3081" s="7">
        <v>1</v>
      </c>
      <c r="E3081" s="6">
        <v>0.1</v>
      </c>
      <c r="F3081" s="7">
        <v>1</v>
      </c>
      <c r="G3081" s="4">
        <v>2000</v>
      </c>
      <c r="H3081" s="18">
        <f t="shared" si="96"/>
        <v>2001</v>
      </c>
      <c r="I3081" s="5" t="s">
        <v>3482</v>
      </c>
      <c r="J3081" t="str">
        <f t="shared" si="97"/>
        <v>Conyers Dill</v>
      </c>
    </row>
    <row r="3082" spans="1:10" ht="15" x14ac:dyDescent="0.25">
      <c r="A3082" s="5" t="s">
        <v>869</v>
      </c>
      <c r="B3082" s="6">
        <v>327.8</v>
      </c>
      <c r="C3082" s="19">
        <v>64</v>
      </c>
      <c r="D3082" s="7">
        <v>0</v>
      </c>
      <c r="E3082" s="6">
        <v>0.2</v>
      </c>
      <c r="F3082" s="7">
        <v>8</v>
      </c>
      <c r="G3082" s="4">
        <v>2000</v>
      </c>
      <c r="H3082" s="18">
        <f t="shared" si="96"/>
        <v>2001</v>
      </c>
      <c r="I3082" s="5" t="s">
        <v>2992</v>
      </c>
      <c r="J3082" t="str">
        <f t="shared" si="97"/>
        <v>Cooley Godward</v>
      </c>
    </row>
    <row r="3083" spans="1:10" ht="15" x14ac:dyDescent="0.25">
      <c r="A3083" s="5" t="s">
        <v>1670</v>
      </c>
      <c r="B3083" s="8">
        <v>3077.2</v>
      </c>
      <c r="C3083" s="19">
        <v>11</v>
      </c>
      <c r="D3083" s="7">
        <v>0</v>
      </c>
      <c r="E3083" s="6">
        <v>2.2999999999999998</v>
      </c>
      <c r="F3083" s="7">
        <v>40</v>
      </c>
      <c r="G3083" s="4">
        <v>2000</v>
      </c>
      <c r="H3083" s="18">
        <f t="shared" si="96"/>
        <v>2001</v>
      </c>
      <c r="I3083" s="5" t="s">
        <v>1670</v>
      </c>
      <c r="J3083" t="str">
        <f t="shared" si="97"/>
        <v>Cooley Godward</v>
      </c>
    </row>
    <row r="3084" spans="1:10" ht="15" x14ac:dyDescent="0.25">
      <c r="A3084" s="5" t="s">
        <v>1783</v>
      </c>
      <c r="B3084" s="6">
        <v>760</v>
      </c>
      <c r="C3084" s="19">
        <v>39</v>
      </c>
      <c r="D3084" s="7">
        <v>0</v>
      </c>
      <c r="E3084" s="6">
        <v>0.6</v>
      </c>
      <c r="F3084" s="7">
        <v>1</v>
      </c>
      <c r="G3084" s="4">
        <v>2000</v>
      </c>
      <c r="H3084" s="18">
        <f t="shared" si="96"/>
        <v>2001</v>
      </c>
      <c r="I3084" s="5" t="s">
        <v>3682</v>
      </c>
      <c r="J3084" t="str">
        <f t="shared" si="97"/>
        <v>Cooperman Levitt</v>
      </c>
    </row>
    <row r="3085" spans="1:10" ht="15" x14ac:dyDescent="0.25">
      <c r="A3085" s="5" t="s">
        <v>1841</v>
      </c>
      <c r="B3085" s="6">
        <v>90.6</v>
      </c>
      <c r="C3085" s="19">
        <v>122</v>
      </c>
      <c r="D3085" s="7">
        <v>0</v>
      </c>
      <c r="E3085" s="6">
        <v>0.1</v>
      </c>
      <c r="F3085" s="7">
        <v>1</v>
      </c>
      <c r="G3085" s="4">
        <v>2000</v>
      </c>
      <c r="H3085" s="18">
        <f t="shared" si="96"/>
        <v>2001</v>
      </c>
      <c r="I3085" s="5" t="s">
        <v>2976</v>
      </c>
      <c r="J3085" t="str">
        <f t="shared" si="97"/>
        <v>Correro Fishman</v>
      </c>
    </row>
    <row r="3086" spans="1:10" ht="15" x14ac:dyDescent="0.25">
      <c r="A3086" s="5" t="s">
        <v>67</v>
      </c>
      <c r="B3086" s="6">
        <v>78.2</v>
      </c>
      <c r="C3086" s="20">
        <v>131</v>
      </c>
      <c r="D3086" s="7">
        <v>1</v>
      </c>
      <c r="E3086" s="6">
        <v>0.1</v>
      </c>
      <c r="F3086" s="7">
        <v>2</v>
      </c>
      <c r="G3086" s="4">
        <v>2000</v>
      </c>
      <c r="H3086" s="18">
        <f t="shared" si="96"/>
        <v>2001</v>
      </c>
      <c r="I3086" s="5" t="s">
        <v>67</v>
      </c>
      <c r="J3086" t="str">
        <f t="shared" si="97"/>
        <v>Coudert Brothers</v>
      </c>
    </row>
    <row r="3087" spans="1:10" ht="15" x14ac:dyDescent="0.25">
      <c r="A3087" s="5" t="s">
        <v>1709</v>
      </c>
      <c r="B3087" s="6">
        <v>38</v>
      </c>
      <c r="C3087" s="19">
        <v>161</v>
      </c>
      <c r="D3087" s="7">
        <v>0</v>
      </c>
      <c r="E3087" s="6">
        <v>0</v>
      </c>
      <c r="F3087" s="7">
        <v>2</v>
      </c>
      <c r="G3087" s="4">
        <v>2000</v>
      </c>
      <c r="H3087" s="18">
        <f t="shared" si="96"/>
        <v>2001</v>
      </c>
      <c r="I3087" s="5" t="s">
        <v>257</v>
      </c>
      <c r="J3087" t="str">
        <f t="shared" si="97"/>
        <v>Cozen O'Connor</v>
      </c>
    </row>
    <row r="3088" spans="1:10" ht="15" x14ac:dyDescent="0.25">
      <c r="A3088" s="5" t="s">
        <v>16</v>
      </c>
      <c r="B3088" s="8">
        <v>4795.3</v>
      </c>
      <c r="C3088" s="19">
        <v>8</v>
      </c>
      <c r="D3088" s="7">
        <v>0</v>
      </c>
      <c r="E3088" s="6">
        <v>3.5</v>
      </c>
      <c r="F3088" s="7">
        <v>6</v>
      </c>
      <c r="G3088" s="4">
        <v>2000</v>
      </c>
      <c r="H3088" s="18">
        <f t="shared" si="96"/>
        <v>2001</v>
      </c>
      <c r="I3088" s="5" t="s">
        <v>2581</v>
      </c>
      <c r="J3088" t="str">
        <f t="shared" si="97"/>
        <v>Davis Polk</v>
      </c>
    </row>
    <row r="3089" spans="1:10" ht="15" x14ac:dyDescent="0.25">
      <c r="A3089" s="5" t="s">
        <v>1828</v>
      </c>
      <c r="B3089" s="6">
        <v>329</v>
      </c>
      <c r="C3089" s="19">
        <v>62</v>
      </c>
      <c r="D3089" s="7">
        <v>0</v>
      </c>
      <c r="E3089" s="6">
        <v>0.2</v>
      </c>
      <c r="F3089" s="7">
        <v>1</v>
      </c>
      <c r="G3089" s="4">
        <v>2000</v>
      </c>
      <c r="H3089" s="18">
        <f t="shared" si="96"/>
        <v>2001</v>
      </c>
      <c r="I3089" s="5" t="s">
        <v>3716</v>
      </c>
      <c r="J3089" t="str">
        <f t="shared" si="97"/>
        <v>Davis Polk</v>
      </c>
    </row>
    <row r="3090" spans="1:10" ht="15" x14ac:dyDescent="0.25">
      <c r="A3090" s="5" t="s">
        <v>262</v>
      </c>
      <c r="B3090" s="6">
        <v>52.5</v>
      </c>
      <c r="C3090" s="19">
        <v>148</v>
      </c>
      <c r="D3090" s="7">
        <v>0</v>
      </c>
      <c r="E3090" s="6">
        <v>0</v>
      </c>
      <c r="F3090" s="7">
        <v>1</v>
      </c>
      <c r="G3090" s="4">
        <v>2000</v>
      </c>
      <c r="H3090" s="18">
        <f t="shared" si="96"/>
        <v>2001</v>
      </c>
      <c r="I3090" s="5" t="s">
        <v>262</v>
      </c>
      <c r="J3090" t="str">
        <f t="shared" si="97"/>
        <v>Davis Wright</v>
      </c>
    </row>
    <row r="3091" spans="1:10" ht="15" x14ac:dyDescent="0.25">
      <c r="A3091" s="5" t="s">
        <v>1825</v>
      </c>
      <c r="B3091" s="6">
        <v>677.1</v>
      </c>
      <c r="C3091" s="19">
        <v>45</v>
      </c>
      <c r="D3091" s="7">
        <v>0</v>
      </c>
      <c r="E3091" s="6">
        <v>0.5</v>
      </c>
      <c r="F3091" s="7">
        <v>1</v>
      </c>
      <c r="G3091" s="4">
        <v>2000</v>
      </c>
      <c r="H3091" s="18">
        <f t="shared" si="96"/>
        <v>2001</v>
      </c>
      <c r="I3091" s="5" t="s">
        <v>3714</v>
      </c>
      <c r="J3091" t="str">
        <f t="shared" si="97"/>
        <v>Deacon Graham</v>
      </c>
    </row>
    <row r="3092" spans="1:10" ht="15" x14ac:dyDescent="0.25">
      <c r="A3092" s="5" t="s">
        <v>17</v>
      </c>
      <c r="B3092" s="8">
        <v>11858.7</v>
      </c>
      <c r="C3092" s="19">
        <v>2</v>
      </c>
      <c r="D3092" s="7">
        <v>0</v>
      </c>
      <c r="E3092" s="6">
        <v>8.6999999999999993</v>
      </c>
      <c r="F3092" s="7">
        <v>4</v>
      </c>
      <c r="G3092" s="4">
        <v>2000</v>
      </c>
      <c r="H3092" s="18">
        <f t="shared" si="96"/>
        <v>2001</v>
      </c>
      <c r="I3092" s="5" t="s">
        <v>2582</v>
      </c>
      <c r="J3092" t="str">
        <f t="shared" si="97"/>
        <v>Debevoise Plimpton</v>
      </c>
    </row>
    <row r="3093" spans="1:10" ht="15" x14ac:dyDescent="0.25">
      <c r="A3093" s="5" t="s">
        <v>72</v>
      </c>
      <c r="B3093" s="6">
        <v>90</v>
      </c>
      <c r="C3093" s="19">
        <v>123</v>
      </c>
      <c r="D3093" s="7">
        <v>0</v>
      </c>
      <c r="E3093" s="6">
        <v>0.1</v>
      </c>
      <c r="F3093" s="7">
        <v>1</v>
      </c>
      <c r="G3093" s="4">
        <v>2000</v>
      </c>
      <c r="H3093" s="18">
        <f t="shared" si="96"/>
        <v>2001</v>
      </c>
      <c r="I3093" s="5" t="s">
        <v>72</v>
      </c>
      <c r="J3093" t="str">
        <f t="shared" si="97"/>
        <v>Dechert</v>
      </c>
    </row>
    <row r="3094" spans="1:10" ht="15" x14ac:dyDescent="0.25">
      <c r="A3094" s="5" t="s">
        <v>986</v>
      </c>
      <c r="B3094" s="6">
        <v>665</v>
      </c>
      <c r="C3094" s="19">
        <v>46</v>
      </c>
      <c r="D3094" s="7">
        <v>0</v>
      </c>
      <c r="E3094" s="6">
        <v>0.5</v>
      </c>
      <c r="F3094" s="7">
        <v>3</v>
      </c>
      <c r="G3094" s="4">
        <v>2000</v>
      </c>
      <c r="H3094" s="18">
        <f t="shared" si="96"/>
        <v>2001</v>
      </c>
      <c r="I3094" s="5" t="s">
        <v>3068</v>
      </c>
      <c r="J3094" t="str">
        <f t="shared" si="97"/>
        <v>Dechert Price</v>
      </c>
    </row>
    <row r="3095" spans="1:10" ht="15" x14ac:dyDescent="0.25">
      <c r="A3095" s="5" t="s">
        <v>1850</v>
      </c>
      <c r="B3095" s="6">
        <v>46</v>
      </c>
      <c r="C3095" s="19">
        <v>156</v>
      </c>
      <c r="D3095" s="7">
        <v>0</v>
      </c>
      <c r="E3095" s="6">
        <v>0</v>
      </c>
      <c r="F3095" s="7">
        <v>1</v>
      </c>
      <c r="G3095" s="4">
        <v>2000</v>
      </c>
      <c r="H3095" s="18">
        <f t="shared" si="96"/>
        <v>2001</v>
      </c>
      <c r="I3095" s="5" t="s">
        <v>1850</v>
      </c>
      <c r="J3095" t="str">
        <f t="shared" si="97"/>
        <v>Dewey Ballantine</v>
      </c>
    </row>
    <row r="3096" spans="1:10" ht="15" x14ac:dyDescent="0.25">
      <c r="A3096" s="5" t="s">
        <v>985</v>
      </c>
      <c r="B3096" s="6">
        <v>0</v>
      </c>
      <c r="C3096" s="20">
        <v>196</v>
      </c>
      <c r="D3096" s="7">
        <v>1</v>
      </c>
      <c r="E3096" s="6">
        <v>0</v>
      </c>
      <c r="F3096" s="7">
        <v>1</v>
      </c>
      <c r="G3096" s="4">
        <v>2000</v>
      </c>
      <c r="H3096" s="18">
        <f t="shared" si="96"/>
        <v>2001</v>
      </c>
      <c r="I3096" s="5" t="s">
        <v>3067</v>
      </c>
      <c r="J3096" t="str">
        <f t="shared" si="97"/>
        <v>Dewey Ballantine</v>
      </c>
    </row>
    <row r="3097" spans="1:10" ht="15" x14ac:dyDescent="0.25">
      <c r="A3097" s="5" t="s">
        <v>712</v>
      </c>
      <c r="B3097" s="8">
        <v>1325</v>
      </c>
      <c r="C3097" s="19">
        <v>24</v>
      </c>
      <c r="D3097" s="7">
        <v>0</v>
      </c>
      <c r="E3097" s="6">
        <v>1</v>
      </c>
      <c r="F3097" s="7">
        <v>8</v>
      </c>
      <c r="G3097" s="4">
        <v>2000</v>
      </c>
      <c r="H3097" s="18">
        <f t="shared" si="96"/>
        <v>2001</v>
      </c>
      <c r="I3097" s="5" t="s">
        <v>2825</v>
      </c>
      <c r="J3097" t="str">
        <f t="shared" si="97"/>
        <v>Dorsey Whitney</v>
      </c>
    </row>
    <row r="3098" spans="1:10" ht="15" x14ac:dyDescent="0.25">
      <c r="A3098" s="5" t="s">
        <v>483</v>
      </c>
      <c r="B3098" s="6">
        <v>0</v>
      </c>
      <c r="C3098" s="20">
        <v>196</v>
      </c>
      <c r="D3098" s="7">
        <v>1</v>
      </c>
      <c r="E3098" s="6">
        <v>0</v>
      </c>
      <c r="F3098" s="7">
        <v>1</v>
      </c>
      <c r="G3098" s="4">
        <v>2000</v>
      </c>
      <c r="H3098" s="18">
        <f t="shared" si="96"/>
        <v>2001</v>
      </c>
      <c r="I3098" s="5" t="s">
        <v>2665</v>
      </c>
      <c r="J3098" t="str">
        <f t="shared" si="97"/>
        <v>Dow Lohnes</v>
      </c>
    </row>
    <row r="3099" spans="1:10" ht="15" x14ac:dyDescent="0.25">
      <c r="A3099" s="5" t="s">
        <v>1867</v>
      </c>
      <c r="B3099" s="6">
        <v>0</v>
      </c>
      <c r="C3099" s="20">
        <v>196</v>
      </c>
      <c r="D3099" s="7">
        <v>1</v>
      </c>
      <c r="E3099" s="6">
        <v>0</v>
      </c>
      <c r="F3099" s="7">
        <v>1</v>
      </c>
      <c r="G3099" s="4">
        <v>2000</v>
      </c>
      <c r="H3099" s="18">
        <f t="shared" si="96"/>
        <v>2001</v>
      </c>
      <c r="I3099" s="5" t="s">
        <v>1867</v>
      </c>
      <c r="J3099" t="str">
        <f t="shared" si="97"/>
        <v>Dreier Baritz</v>
      </c>
    </row>
    <row r="3100" spans="1:10" ht="15" x14ac:dyDescent="0.25">
      <c r="A3100" s="5" t="s">
        <v>1681</v>
      </c>
      <c r="B3100" s="6">
        <v>0</v>
      </c>
      <c r="C3100" s="20">
        <v>196</v>
      </c>
      <c r="D3100" s="7">
        <v>1</v>
      </c>
      <c r="E3100" s="6">
        <v>0</v>
      </c>
      <c r="F3100" s="7">
        <v>1</v>
      </c>
      <c r="G3100" s="4">
        <v>2000</v>
      </c>
      <c r="H3100" s="18">
        <f t="shared" si="96"/>
        <v>2001</v>
      </c>
      <c r="I3100" s="5" t="s">
        <v>3613</v>
      </c>
      <c r="J3100" t="str">
        <f t="shared" si="97"/>
        <v>Duane Morris</v>
      </c>
    </row>
    <row r="3101" spans="1:10" ht="15" x14ac:dyDescent="0.25">
      <c r="A3101" s="5" t="s">
        <v>1863</v>
      </c>
      <c r="B3101" s="6">
        <v>6.9</v>
      </c>
      <c r="C3101" s="19">
        <v>189</v>
      </c>
      <c r="D3101" s="7">
        <v>0</v>
      </c>
      <c r="E3101" s="6">
        <v>0</v>
      </c>
      <c r="F3101" s="7">
        <v>1</v>
      </c>
      <c r="G3101" s="4">
        <v>2000</v>
      </c>
      <c r="H3101" s="18">
        <f t="shared" si="96"/>
        <v>2001</v>
      </c>
      <c r="I3101" s="5" t="s">
        <v>3737</v>
      </c>
      <c r="J3101" t="str">
        <f t="shared" si="97"/>
        <v>Dunn Swan</v>
      </c>
    </row>
    <row r="3102" spans="1:10" ht="15" x14ac:dyDescent="0.25">
      <c r="A3102" s="5" t="s">
        <v>75</v>
      </c>
      <c r="B3102" s="6">
        <v>0</v>
      </c>
      <c r="C3102" s="20">
        <v>196</v>
      </c>
      <c r="D3102" s="7">
        <v>1</v>
      </c>
      <c r="E3102" s="6">
        <v>0</v>
      </c>
      <c r="F3102" s="7">
        <v>1</v>
      </c>
      <c r="G3102" s="4">
        <v>2000</v>
      </c>
      <c r="H3102" s="18">
        <f t="shared" si="96"/>
        <v>2001</v>
      </c>
      <c r="I3102" s="5" t="s">
        <v>75</v>
      </c>
      <c r="J3102" t="str">
        <f t="shared" si="97"/>
        <v>Dykema Gossett</v>
      </c>
    </row>
    <row r="3103" spans="1:10" ht="15" x14ac:dyDescent="0.25">
      <c r="A3103" s="5" t="s">
        <v>1165</v>
      </c>
      <c r="B3103" s="6">
        <v>130.5</v>
      </c>
      <c r="C3103" s="19">
        <v>108</v>
      </c>
      <c r="D3103" s="7">
        <v>0</v>
      </c>
      <c r="E3103" s="6">
        <v>0.1</v>
      </c>
      <c r="F3103" s="7">
        <v>1</v>
      </c>
      <c r="G3103" s="4">
        <v>2000</v>
      </c>
      <c r="H3103" s="18">
        <f t="shared" si="96"/>
        <v>2001</v>
      </c>
      <c r="I3103" s="5" t="s">
        <v>3210</v>
      </c>
      <c r="J3103" t="str">
        <f t="shared" si="97"/>
        <v>Dykema Gossett</v>
      </c>
    </row>
    <row r="3104" spans="1:10" ht="15" x14ac:dyDescent="0.25">
      <c r="A3104" s="5" t="s">
        <v>1243</v>
      </c>
      <c r="B3104" s="6">
        <v>7.2</v>
      </c>
      <c r="C3104" s="20">
        <v>186</v>
      </c>
      <c r="D3104" s="7">
        <v>1</v>
      </c>
      <c r="E3104" s="6">
        <v>0</v>
      </c>
      <c r="F3104" s="7">
        <v>1</v>
      </c>
      <c r="G3104" s="4">
        <v>2000</v>
      </c>
      <c r="H3104" s="18">
        <f t="shared" si="96"/>
        <v>2001</v>
      </c>
      <c r="I3104" s="5" t="s">
        <v>3272</v>
      </c>
      <c r="J3104" t="str">
        <f t="shared" si="97"/>
        <v>Eckert Seamans</v>
      </c>
    </row>
    <row r="3105" spans="1:10" ht="15" x14ac:dyDescent="0.25">
      <c r="A3105" s="5" t="s">
        <v>268</v>
      </c>
      <c r="B3105" s="6">
        <v>55.2</v>
      </c>
      <c r="C3105" s="20">
        <v>143</v>
      </c>
      <c r="D3105" s="7">
        <v>1</v>
      </c>
      <c r="E3105" s="6">
        <v>0</v>
      </c>
      <c r="F3105" s="7">
        <v>1</v>
      </c>
      <c r="G3105" s="4">
        <v>2000</v>
      </c>
      <c r="H3105" s="18">
        <f t="shared" si="96"/>
        <v>2001</v>
      </c>
      <c r="I3105" s="5" t="s">
        <v>534</v>
      </c>
      <c r="J3105" t="str">
        <f t="shared" si="97"/>
        <v>Edwards Angell</v>
      </c>
    </row>
    <row r="3106" spans="1:10" ht="15" x14ac:dyDescent="0.25">
      <c r="A3106" s="5" t="s">
        <v>855</v>
      </c>
      <c r="B3106" s="6">
        <v>50.7</v>
      </c>
      <c r="C3106" s="19">
        <v>152</v>
      </c>
      <c r="D3106" s="7">
        <v>0</v>
      </c>
      <c r="E3106" s="6">
        <v>0</v>
      </c>
      <c r="F3106" s="7">
        <v>1</v>
      </c>
      <c r="G3106" s="4">
        <v>2000</v>
      </c>
      <c r="H3106" s="18">
        <f t="shared" si="96"/>
        <v>2001</v>
      </c>
      <c r="I3106" s="5" t="s">
        <v>2981</v>
      </c>
      <c r="J3106" t="str">
        <f t="shared" si="97"/>
        <v>Elias Matz</v>
      </c>
    </row>
    <row r="3107" spans="1:10" ht="15" x14ac:dyDescent="0.25">
      <c r="A3107" s="5" t="s">
        <v>1327</v>
      </c>
      <c r="B3107" s="6">
        <v>0</v>
      </c>
      <c r="C3107" s="20">
        <v>196</v>
      </c>
      <c r="D3107" s="7">
        <v>1</v>
      </c>
      <c r="E3107" s="6">
        <v>0</v>
      </c>
      <c r="F3107" s="7">
        <v>1</v>
      </c>
      <c r="G3107" s="4">
        <v>2000</v>
      </c>
      <c r="H3107" s="18">
        <f t="shared" si="96"/>
        <v>2001</v>
      </c>
      <c r="I3107" s="5" t="s">
        <v>3333</v>
      </c>
      <c r="J3107" t="str">
        <f t="shared" si="97"/>
        <v>Farella Braun</v>
      </c>
    </row>
    <row r="3108" spans="1:10" ht="15" x14ac:dyDescent="0.25">
      <c r="A3108" s="5" t="s">
        <v>1823</v>
      </c>
      <c r="B3108" s="6">
        <v>745</v>
      </c>
      <c r="C3108" s="20">
        <v>40</v>
      </c>
      <c r="D3108" s="7">
        <v>1</v>
      </c>
      <c r="E3108" s="6">
        <v>0.5</v>
      </c>
      <c r="F3108" s="7">
        <v>1</v>
      </c>
      <c r="G3108" s="4">
        <v>2000</v>
      </c>
      <c r="H3108" s="18">
        <f t="shared" si="96"/>
        <v>2001</v>
      </c>
      <c r="I3108" s="5" t="s">
        <v>3713</v>
      </c>
      <c r="J3108" t="str">
        <f t="shared" si="97"/>
        <v>Farris Vaughan</v>
      </c>
    </row>
    <row r="3109" spans="1:10" ht="15" x14ac:dyDescent="0.25">
      <c r="A3109" s="5" t="s">
        <v>1833</v>
      </c>
      <c r="B3109" s="6">
        <v>209.3</v>
      </c>
      <c r="C3109" s="19">
        <v>89</v>
      </c>
      <c r="D3109" s="7">
        <v>0</v>
      </c>
      <c r="E3109" s="6">
        <v>0.2</v>
      </c>
      <c r="F3109" s="7">
        <v>1</v>
      </c>
      <c r="G3109" s="4">
        <v>2000</v>
      </c>
      <c r="H3109" s="18">
        <f t="shared" si="96"/>
        <v>2001</v>
      </c>
      <c r="I3109" s="5" t="s">
        <v>1833</v>
      </c>
      <c r="J3109" t="str">
        <f t="shared" si="97"/>
        <v>Fasken Martineau</v>
      </c>
    </row>
    <row r="3110" spans="1:10" ht="15" x14ac:dyDescent="0.25">
      <c r="A3110" s="5" t="s">
        <v>716</v>
      </c>
      <c r="B3110" s="8">
        <v>2435.9</v>
      </c>
      <c r="C3110" s="19">
        <v>16</v>
      </c>
      <c r="D3110" s="7">
        <v>0</v>
      </c>
      <c r="E3110" s="6">
        <v>1.8</v>
      </c>
      <c r="F3110" s="7">
        <v>11</v>
      </c>
      <c r="G3110" s="4">
        <v>2000</v>
      </c>
      <c r="H3110" s="18">
        <f t="shared" si="96"/>
        <v>2001</v>
      </c>
      <c r="I3110" s="5" t="s">
        <v>2827</v>
      </c>
      <c r="J3110" t="str">
        <f t="shared" si="97"/>
        <v>Fenwick West</v>
      </c>
    </row>
    <row r="3111" spans="1:10" ht="15" x14ac:dyDescent="0.25">
      <c r="A3111" s="5" t="s">
        <v>76</v>
      </c>
      <c r="B3111" s="6">
        <v>144.69999999999999</v>
      </c>
      <c r="C3111" s="19">
        <v>101</v>
      </c>
      <c r="D3111" s="7">
        <v>0</v>
      </c>
      <c r="E3111" s="6">
        <v>0.1</v>
      </c>
      <c r="F3111" s="7">
        <v>1</v>
      </c>
      <c r="G3111" s="4">
        <v>2000</v>
      </c>
      <c r="H3111" s="18">
        <f t="shared" si="96"/>
        <v>2001</v>
      </c>
      <c r="I3111" s="5" t="s">
        <v>2617</v>
      </c>
      <c r="J3111" t="str">
        <f t="shared" si="97"/>
        <v>Foley Lardner</v>
      </c>
    </row>
    <row r="3112" spans="1:10" ht="15" x14ac:dyDescent="0.25">
      <c r="A3112" s="5" t="s">
        <v>1095</v>
      </c>
      <c r="B3112" s="6">
        <v>168.5</v>
      </c>
      <c r="C3112" s="19">
        <v>91</v>
      </c>
      <c r="D3112" s="7">
        <v>0</v>
      </c>
      <c r="E3112" s="6">
        <v>0.1</v>
      </c>
      <c r="F3112" s="7">
        <v>2</v>
      </c>
      <c r="G3112" s="4">
        <v>2000</v>
      </c>
      <c r="H3112" s="18">
        <f t="shared" si="96"/>
        <v>2001</v>
      </c>
      <c r="I3112" s="5" t="s">
        <v>3153</v>
      </c>
      <c r="J3112" t="str">
        <f t="shared" si="97"/>
        <v>Foley Hoag</v>
      </c>
    </row>
    <row r="3113" spans="1:10" ht="15" x14ac:dyDescent="0.25">
      <c r="A3113" s="5" t="s">
        <v>1868</v>
      </c>
      <c r="B3113" s="6">
        <v>0</v>
      </c>
      <c r="C3113" s="20">
        <v>196</v>
      </c>
      <c r="D3113" s="7">
        <v>1</v>
      </c>
      <c r="E3113" s="6">
        <v>0</v>
      </c>
      <c r="F3113" s="7">
        <v>1</v>
      </c>
      <c r="G3113" s="4">
        <v>2000</v>
      </c>
      <c r="H3113" s="18">
        <f t="shared" si="96"/>
        <v>2001</v>
      </c>
      <c r="I3113" s="5" t="s">
        <v>3740</v>
      </c>
      <c r="J3113" t="str">
        <f t="shared" si="97"/>
        <v>Frankfurt Garbus</v>
      </c>
    </row>
    <row r="3114" spans="1:10" ht="15" x14ac:dyDescent="0.25">
      <c r="A3114" s="5" t="s">
        <v>1230</v>
      </c>
      <c r="B3114" s="6">
        <v>39.6</v>
      </c>
      <c r="C3114" s="19">
        <v>160</v>
      </c>
      <c r="D3114" s="7">
        <v>0</v>
      </c>
      <c r="E3114" s="6">
        <v>0</v>
      </c>
      <c r="F3114" s="7">
        <v>1</v>
      </c>
      <c r="G3114" s="4">
        <v>2000</v>
      </c>
      <c r="H3114" s="18">
        <f t="shared" si="96"/>
        <v>2001</v>
      </c>
      <c r="I3114" s="5" t="s">
        <v>3260</v>
      </c>
      <c r="J3114" t="str">
        <f t="shared" si="97"/>
        <v>Fredrikson Byron</v>
      </c>
    </row>
    <row r="3115" spans="1:10" ht="15" x14ac:dyDescent="0.25">
      <c r="A3115" s="5" t="s">
        <v>1120</v>
      </c>
      <c r="B3115" s="6">
        <v>0</v>
      </c>
      <c r="C3115" s="20">
        <v>196</v>
      </c>
      <c r="D3115" s="7">
        <v>1</v>
      </c>
      <c r="E3115" s="6">
        <v>0</v>
      </c>
      <c r="F3115" s="7">
        <v>1</v>
      </c>
      <c r="G3115" s="4">
        <v>2000</v>
      </c>
      <c r="H3115" s="18">
        <f t="shared" si="96"/>
        <v>2001</v>
      </c>
      <c r="I3115" s="5" t="s">
        <v>3173</v>
      </c>
      <c r="J3115" t="str">
        <f t="shared" si="97"/>
        <v>Freeborn Peters</v>
      </c>
    </row>
    <row r="3116" spans="1:10" ht="15" x14ac:dyDescent="0.25">
      <c r="A3116" s="5" t="s">
        <v>997</v>
      </c>
      <c r="B3116" s="6">
        <v>643.5</v>
      </c>
      <c r="C3116" s="19">
        <v>47</v>
      </c>
      <c r="D3116" s="7">
        <v>0</v>
      </c>
      <c r="E3116" s="6">
        <v>0.5</v>
      </c>
      <c r="F3116" s="7">
        <v>7</v>
      </c>
      <c r="G3116" s="4">
        <v>2000</v>
      </c>
      <c r="H3116" s="18">
        <f t="shared" si="96"/>
        <v>2001</v>
      </c>
      <c r="I3116" s="5" t="s">
        <v>2585</v>
      </c>
      <c r="J3116" t="str">
        <f t="shared" si="97"/>
        <v>Fried Frank</v>
      </c>
    </row>
    <row r="3117" spans="1:10" ht="15" x14ac:dyDescent="0.25">
      <c r="A3117" s="5" t="s">
        <v>1854</v>
      </c>
      <c r="B3117" s="6">
        <v>24.2</v>
      </c>
      <c r="C3117" s="19">
        <v>169</v>
      </c>
      <c r="D3117" s="7">
        <v>0</v>
      </c>
      <c r="E3117" s="6">
        <v>0</v>
      </c>
      <c r="F3117" s="7">
        <v>1</v>
      </c>
      <c r="G3117" s="4">
        <v>2000</v>
      </c>
      <c r="H3117" s="18">
        <f t="shared" si="96"/>
        <v>2001</v>
      </c>
      <c r="I3117" s="5" t="s">
        <v>3732</v>
      </c>
      <c r="J3117" t="str">
        <f t="shared" si="97"/>
        <v>Fried Bird</v>
      </c>
    </row>
    <row r="3118" spans="1:10" ht="15" x14ac:dyDescent="0.25">
      <c r="A3118" s="5" t="s">
        <v>22</v>
      </c>
      <c r="B3118" s="6">
        <v>412.6</v>
      </c>
      <c r="C3118" s="19">
        <v>55</v>
      </c>
      <c r="D3118" s="7">
        <v>0</v>
      </c>
      <c r="E3118" s="6">
        <v>0.3</v>
      </c>
      <c r="F3118" s="7">
        <v>7</v>
      </c>
      <c r="G3118" s="4">
        <v>2000</v>
      </c>
      <c r="H3118" s="18">
        <f t="shared" si="96"/>
        <v>2001</v>
      </c>
      <c r="I3118" s="5" t="s">
        <v>2586</v>
      </c>
      <c r="J3118" t="str">
        <f t="shared" si="97"/>
        <v>Fulbright Jaworski</v>
      </c>
    </row>
    <row r="3119" spans="1:10" ht="15" x14ac:dyDescent="0.25">
      <c r="A3119" s="5" t="s">
        <v>956</v>
      </c>
      <c r="B3119" s="6">
        <v>6</v>
      </c>
      <c r="C3119" s="19">
        <v>191</v>
      </c>
      <c r="D3119" s="7">
        <v>0</v>
      </c>
      <c r="E3119" s="6">
        <v>0</v>
      </c>
      <c r="F3119" s="7">
        <v>1</v>
      </c>
      <c r="G3119" s="4">
        <v>2000</v>
      </c>
      <c r="H3119" s="18">
        <f t="shared" si="96"/>
        <v>2001</v>
      </c>
      <c r="I3119" s="5" t="s">
        <v>3053</v>
      </c>
      <c r="J3119" t="str">
        <f t="shared" si="97"/>
        <v>Gersten Savage</v>
      </c>
    </row>
    <row r="3120" spans="1:10" ht="15" x14ac:dyDescent="0.25">
      <c r="A3120" s="5" t="s">
        <v>1864</v>
      </c>
      <c r="B3120" s="6">
        <v>6.5</v>
      </c>
      <c r="C3120" s="19">
        <v>190</v>
      </c>
      <c r="D3120" s="7">
        <v>0</v>
      </c>
      <c r="E3120" s="6">
        <v>0</v>
      </c>
      <c r="F3120" s="7">
        <v>1</v>
      </c>
      <c r="G3120" s="4">
        <v>2000</v>
      </c>
      <c r="H3120" s="18">
        <f t="shared" si="96"/>
        <v>2001</v>
      </c>
      <c r="I3120" s="5" t="s">
        <v>3738</v>
      </c>
      <c r="J3120" t="str">
        <f t="shared" si="97"/>
        <v>Gersten Savage</v>
      </c>
    </row>
    <row r="3121" spans="1:10" ht="15" x14ac:dyDescent="0.25">
      <c r="A3121" s="5" t="s">
        <v>921</v>
      </c>
      <c r="B3121" s="6">
        <v>692.9</v>
      </c>
      <c r="C3121" s="19">
        <v>43</v>
      </c>
      <c r="D3121" s="7">
        <v>0</v>
      </c>
      <c r="E3121" s="6">
        <v>0.5</v>
      </c>
      <c r="F3121" s="7">
        <v>7</v>
      </c>
      <c r="G3121" s="4">
        <v>2000</v>
      </c>
      <c r="H3121" s="18">
        <f t="shared" si="96"/>
        <v>2001</v>
      </c>
      <c r="I3121" s="5" t="s">
        <v>2587</v>
      </c>
      <c r="J3121" t="str">
        <f t="shared" si="97"/>
        <v>Gibson Dunn</v>
      </c>
    </row>
    <row r="3122" spans="1:10" ht="15" x14ac:dyDescent="0.25">
      <c r="A3122" s="5" t="s">
        <v>1862</v>
      </c>
      <c r="B3122" s="6">
        <v>7.8</v>
      </c>
      <c r="C3122" s="19">
        <v>185</v>
      </c>
      <c r="D3122" s="7">
        <v>0</v>
      </c>
      <c r="E3122" s="6">
        <v>0</v>
      </c>
      <c r="F3122" s="7">
        <v>1</v>
      </c>
      <c r="G3122" s="4">
        <v>2000</v>
      </c>
      <c r="H3122" s="18">
        <f t="shared" si="96"/>
        <v>2001</v>
      </c>
      <c r="I3122" s="5" t="s">
        <v>3736</v>
      </c>
      <c r="J3122" t="str">
        <f t="shared" si="97"/>
        <v>Giordano Halleran</v>
      </c>
    </row>
    <row r="3123" spans="1:10" ht="15" x14ac:dyDescent="0.25">
      <c r="A3123" s="5" t="s">
        <v>1853</v>
      </c>
      <c r="B3123" s="6">
        <v>35.799999999999997</v>
      </c>
      <c r="C3123" s="19">
        <v>164</v>
      </c>
      <c r="D3123" s="7">
        <v>0</v>
      </c>
      <c r="E3123" s="6">
        <v>0</v>
      </c>
      <c r="F3123" s="7">
        <v>1</v>
      </c>
      <c r="G3123" s="4">
        <v>2000</v>
      </c>
      <c r="H3123" s="18">
        <f t="shared" si="96"/>
        <v>2001</v>
      </c>
      <c r="I3123" s="5" t="s">
        <v>3731</v>
      </c>
      <c r="J3123" t="str">
        <f t="shared" si="97"/>
        <v>Glast Phillips</v>
      </c>
    </row>
    <row r="3124" spans="1:10" ht="15" x14ac:dyDescent="0.25">
      <c r="A3124" s="5" t="s">
        <v>1427</v>
      </c>
      <c r="B3124" s="6">
        <v>0</v>
      </c>
      <c r="C3124" s="20">
        <v>196</v>
      </c>
      <c r="D3124" s="7">
        <v>1</v>
      </c>
      <c r="E3124" s="6">
        <v>0</v>
      </c>
      <c r="F3124" s="7">
        <v>1</v>
      </c>
      <c r="G3124" s="4">
        <v>2000</v>
      </c>
      <c r="H3124" s="18">
        <f t="shared" si="96"/>
        <v>2001</v>
      </c>
      <c r="I3124" s="5" t="s">
        <v>3411</v>
      </c>
      <c r="J3124" t="str">
        <f t="shared" si="97"/>
        <v>Godfrey Kahn</v>
      </c>
    </row>
    <row r="3125" spans="1:10" ht="15" x14ac:dyDescent="0.25">
      <c r="A3125" s="5" t="s">
        <v>1842</v>
      </c>
      <c r="B3125" s="6">
        <v>80.5</v>
      </c>
      <c r="C3125" s="19">
        <v>130</v>
      </c>
      <c r="D3125" s="7">
        <v>0</v>
      </c>
      <c r="E3125" s="6">
        <v>0.1</v>
      </c>
      <c r="F3125" s="7">
        <v>1</v>
      </c>
      <c r="G3125" s="4">
        <v>2000</v>
      </c>
      <c r="H3125" s="18">
        <f t="shared" si="96"/>
        <v>2001</v>
      </c>
      <c r="I3125" s="5" t="s">
        <v>3725</v>
      </c>
      <c r="J3125" t="str">
        <f t="shared" si="97"/>
        <v>Goldfarb Levy</v>
      </c>
    </row>
    <row r="3126" spans="1:10" ht="15" x14ac:dyDescent="0.25">
      <c r="A3126" s="5" t="s">
        <v>1848</v>
      </c>
      <c r="B3126" s="6">
        <v>53.8</v>
      </c>
      <c r="C3126" s="19">
        <v>147</v>
      </c>
      <c r="D3126" s="7">
        <v>0</v>
      </c>
      <c r="E3126" s="6">
        <v>0</v>
      </c>
      <c r="F3126" s="7">
        <v>1</v>
      </c>
      <c r="G3126" s="4">
        <v>2000</v>
      </c>
      <c r="H3126" s="18">
        <f t="shared" si="96"/>
        <v>2001</v>
      </c>
      <c r="I3126" s="5" t="s">
        <v>2956</v>
      </c>
      <c r="J3126" t="str">
        <f t="shared" si="97"/>
        <v>Goodman and</v>
      </c>
    </row>
    <row r="3127" spans="1:10" ht="15" x14ac:dyDescent="0.25">
      <c r="A3127" s="5" t="s">
        <v>1827</v>
      </c>
      <c r="B3127" s="6">
        <v>538.1</v>
      </c>
      <c r="C3127" s="19">
        <v>50</v>
      </c>
      <c r="D3127" s="7">
        <v>0</v>
      </c>
      <c r="E3127" s="6">
        <v>0.4</v>
      </c>
      <c r="F3127" s="7">
        <v>1</v>
      </c>
      <c r="G3127" s="4">
        <v>2000</v>
      </c>
      <c r="H3127" s="18">
        <f t="shared" si="96"/>
        <v>2001</v>
      </c>
      <c r="I3127" s="5" t="s">
        <v>3715</v>
      </c>
      <c r="J3127" t="str">
        <f t="shared" si="97"/>
        <v>Goodman Phillips</v>
      </c>
    </row>
    <row r="3128" spans="1:10" ht="15" x14ac:dyDescent="0.25">
      <c r="A3128" s="5" t="s">
        <v>864</v>
      </c>
      <c r="B3128" s="8">
        <v>1149.9000000000001</v>
      </c>
      <c r="C3128" s="19">
        <v>27</v>
      </c>
      <c r="D3128" s="7">
        <v>0</v>
      </c>
      <c r="E3128" s="6">
        <v>0.8</v>
      </c>
      <c r="F3128" s="7">
        <v>8</v>
      </c>
      <c r="G3128" s="4">
        <v>2000</v>
      </c>
      <c r="H3128" s="18">
        <f t="shared" si="96"/>
        <v>2001</v>
      </c>
      <c r="I3128" s="5" t="s">
        <v>2988</v>
      </c>
      <c r="J3128" t="str">
        <f t="shared" si="97"/>
        <v>Goodwin Procter</v>
      </c>
    </row>
    <row r="3129" spans="1:10" ht="15" x14ac:dyDescent="0.25">
      <c r="A3129" s="5" t="s">
        <v>1869</v>
      </c>
      <c r="B3129" s="6">
        <v>0</v>
      </c>
      <c r="C3129" s="20">
        <v>196</v>
      </c>
      <c r="D3129" s="7">
        <v>1</v>
      </c>
      <c r="E3129" s="6">
        <v>0</v>
      </c>
      <c r="F3129" s="7">
        <v>1</v>
      </c>
      <c r="G3129" s="4">
        <v>2000</v>
      </c>
      <c r="H3129" s="18">
        <f t="shared" si="96"/>
        <v>2001</v>
      </c>
      <c r="I3129" s="5" t="s">
        <v>3741</v>
      </c>
      <c r="J3129" t="str">
        <f t="shared" si="97"/>
        <v>Gordon Glickson</v>
      </c>
    </row>
    <row r="3130" spans="1:10" ht="15" x14ac:dyDescent="0.25">
      <c r="A3130" s="5" t="s">
        <v>1852</v>
      </c>
      <c r="B3130" s="6">
        <v>36.799999999999997</v>
      </c>
      <c r="C3130" s="19">
        <v>162</v>
      </c>
      <c r="D3130" s="7">
        <v>0</v>
      </c>
      <c r="E3130" s="6">
        <v>0</v>
      </c>
      <c r="F3130" s="7">
        <v>1</v>
      </c>
      <c r="G3130" s="4">
        <v>2000</v>
      </c>
      <c r="H3130" s="18">
        <f t="shared" si="96"/>
        <v>2001</v>
      </c>
      <c r="I3130" s="5" t="s">
        <v>3730</v>
      </c>
      <c r="J3130" t="str">
        <f t="shared" si="97"/>
        <v>Graubard Mollen</v>
      </c>
    </row>
    <row r="3131" spans="1:10" ht="15" x14ac:dyDescent="0.25">
      <c r="A3131" s="5" t="s">
        <v>946</v>
      </c>
      <c r="B3131" s="6">
        <v>222.3</v>
      </c>
      <c r="C3131" s="19">
        <v>87</v>
      </c>
      <c r="D3131" s="7">
        <v>0</v>
      </c>
      <c r="E3131" s="6">
        <v>0.2</v>
      </c>
      <c r="F3131" s="7">
        <v>4</v>
      </c>
      <c r="G3131" s="4">
        <v>2000</v>
      </c>
      <c r="H3131" s="18">
        <f t="shared" si="96"/>
        <v>2001</v>
      </c>
      <c r="I3131" s="5" t="s">
        <v>3047</v>
      </c>
      <c r="J3131" t="str">
        <f t="shared" si="97"/>
        <v>Gray Cary</v>
      </c>
    </row>
    <row r="3132" spans="1:10" ht="15" x14ac:dyDescent="0.25">
      <c r="A3132" s="5" t="s">
        <v>235</v>
      </c>
      <c r="B3132" s="6">
        <v>313.2</v>
      </c>
      <c r="C3132" s="19">
        <v>67</v>
      </c>
      <c r="D3132" s="7">
        <v>0</v>
      </c>
      <c r="E3132" s="6">
        <v>0.2</v>
      </c>
      <c r="F3132" s="7">
        <v>7</v>
      </c>
      <c r="G3132" s="4">
        <v>2000</v>
      </c>
      <c r="H3132" s="18">
        <f t="shared" si="96"/>
        <v>2001</v>
      </c>
      <c r="I3132" s="5" t="s">
        <v>2673</v>
      </c>
      <c r="J3132" t="str">
        <f t="shared" si="97"/>
        <v>Gray Cary</v>
      </c>
    </row>
    <row r="3133" spans="1:10" ht="15" x14ac:dyDescent="0.25">
      <c r="A3133" s="5" t="s">
        <v>236</v>
      </c>
      <c r="B3133" s="6">
        <v>158.69999999999999</v>
      </c>
      <c r="C3133" s="19">
        <v>94</v>
      </c>
      <c r="D3133" s="7">
        <v>0</v>
      </c>
      <c r="E3133" s="6">
        <v>0.1</v>
      </c>
      <c r="F3133" s="7">
        <v>4</v>
      </c>
      <c r="G3133" s="4">
        <v>2000</v>
      </c>
      <c r="H3133" s="18">
        <f t="shared" si="96"/>
        <v>2001</v>
      </c>
      <c r="I3133" s="5" t="s">
        <v>236</v>
      </c>
      <c r="J3133" t="str">
        <f t="shared" si="97"/>
        <v>Greenberg Traurig</v>
      </c>
    </row>
    <row r="3134" spans="1:10" ht="15" x14ac:dyDescent="0.25">
      <c r="A3134" s="5" t="s">
        <v>1612</v>
      </c>
      <c r="B3134" s="6">
        <v>535.29999999999995</v>
      </c>
      <c r="C3134" s="19">
        <v>51</v>
      </c>
      <c r="D3134" s="7">
        <v>0</v>
      </c>
      <c r="E3134" s="6">
        <v>0.4</v>
      </c>
      <c r="F3134" s="7">
        <v>4</v>
      </c>
      <c r="G3134" s="4">
        <v>2000</v>
      </c>
      <c r="H3134" s="18">
        <f t="shared" si="96"/>
        <v>2001</v>
      </c>
      <c r="I3134" s="5" t="s">
        <v>2974</v>
      </c>
      <c r="J3134" t="str">
        <f t="shared" si="97"/>
        <v>Gunderson Dettmer</v>
      </c>
    </row>
    <row r="3135" spans="1:10" ht="15" x14ac:dyDescent="0.25">
      <c r="A3135" s="5" t="s">
        <v>875</v>
      </c>
      <c r="B3135" s="8">
        <v>1862.1</v>
      </c>
      <c r="C3135" s="19">
        <v>19</v>
      </c>
      <c r="D3135" s="7">
        <v>0</v>
      </c>
      <c r="E3135" s="6">
        <v>1.4</v>
      </c>
      <c r="F3135" s="7">
        <v>23</v>
      </c>
      <c r="G3135" s="4">
        <v>2000</v>
      </c>
      <c r="H3135" s="18">
        <f t="shared" si="96"/>
        <v>2001</v>
      </c>
      <c r="I3135" s="5" t="s">
        <v>2995</v>
      </c>
      <c r="J3135" t="str">
        <f t="shared" si="97"/>
        <v>Hale Dorr</v>
      </c>
    </row>
    <row r="3136" spans="1:10" ht="15" x14ac:dyDescent="0.25">
      <c r="A3136" s="5" t="s">
        <v>1349</v>
      </c>
      <c r="B3136" s="6">
        <v>70</v>
      </c>
      <c r="C3136" s="19">
        <v>136</v>
      </c>
      <c r="D3136" s="7">
        <v>0</v>
      </c>
      <c r="E3136" s="6">
        <v>0.1</v>
      </c>
      <c r="F3136" s="7">
        <v>1</v>
      </c>
      <c r="G3136" s="4">
        <v>2000</v>
      </c>
      <c r="H3136" s="18">
        <f t="shared" si="96"/>
        <v>2001</v>
      </c>
      <c r="I3136" s="5" t="s">
        <v>3354</v>
      </c>
      <c r="J3136" t="str">
        <f t="shared" si="97"/>
        <v>Harney Westwood</v>
      </c>
    </row>
    <row r="3137" spans="1:10" ht="15" x14ac:dyDescent="0.25">
      <c r="A3137" s="5" t="s">
        <v>1140</v>
      </c>
      <c r="B3137" s="6">
        <v>290</v>
      </c>
      <c r="C3137" s="19">
        <v>74</v>
      </c>
      <c r="D3137" s="7">
        <v>0</v>
      </c>
      <c r="E3137" s="6">
        <v>0.2</v>
      </c>
      <c r="F3137" s="7">
        <v>4</v>
      </c>
      <c r="G3137" s="4">
        <v>2000</v>
      </c>
      <c r="H3137" s="18">
        <f t="shared" si="96"/>
        <v>2001</v>
      </c>
      <c r="I3137" s="5" t="s">
        <v>3189</v>
      </c>
      <c r="J3137" t="str">
        <f t="shared" si="97"/>
        <v>Haynes Boone</v>
      </c>
    </row>
    <row r="3138" spans="1:10" ht="15" x14ac:dyDescent="0.25">
      <c r="A3138" s="5" t="s">
        <v>82</v>
      </c>
      <c r="B3138" s="6">
        <v>277.89999999999998</v>
      </c>
      <c r="C3138" s="19">
        <v>76</v>
      </c>
      <c r="D3138" s="7">
        <v>0</v>
      </c>
      <c r="E3138" s="6">
        <v>0.2</v>
      </c>
      <c r="F3138" s="7">
        <v>8</v>
      </c>
      <c r="G3138" s="4">
        <v>2000</v>
      </c>
      <c r="H3138" s="18">
        <f t="shared" ref="H3138:H3201" si="98">G3138+1</f>
        <v>2001</v>
      </c>
      <c r="I3138" s="5" t="s">
        <v>2619</v>
      </c>
      <c r="J3138" t="str">
        <f t="shared" ref="J3138:J3201" si="99">TRIM(LEFT(SUBSTITUTE(I3138," ",REPT(" ",100)),200))</f>
        <v>Heller Ehrman</v>
      </c>
    </row>
    <row r="3139" spans="1:10" ht="15" x14ac:dyDescent="0.25">
      <c r="A3139" s="5" t="s">
        <v>1870</v>
      </c>
      <c r="B3139" s="6">
        <v>0</v>
      </c>
      <c r="C3139" s="20">
        <v>196</v>
      </c>
      <c r="D3139" s="7">
        <v>1</v>
      </c>
      <c r="E3139" s="6">
        <v>0</v>
      </c>
      <c r="F3139" s="7">
        <v>1</v>
      </c>
      <c r="G3139" s="4">
        <v>2000</v>
      </c>
      <c r="H3139" s="18">
        <f t="shared" si="98"/>
        <v>2001</v>
      </c>
      <c r="I3139" s="5" t="s">
        <v>3742</v>
      </c>
      <c r="J3139" t="str">
        <f t="shared" si="99"/>
        <v>Hewitt McGuire</v>
      </c>
    </row>
    <row r="3140" spans="1:10" ht="15" x14ac:dyDescent="0.25">
      <c r="A3140" s="5" t="s">
        <v>1098</v>
      </c>
      <c r="B3140" s="6">
        <v>134</v>
      </c>
      <c r="C3140" s="19">
        <v>105</v>
      </c>
      <c r="D3140" s="7">
        <v>0</v>
      </c>
      <c r="E3140" s="6">
        <v>0.1</v>
      </c>
      <c r="F3140" s="7">
        <v>1</v>
      </c>
      <c r="G3140" s="4">
        <v>2000</v>
      </c>
      <c r="H3140" s="18">
        <f t="shared" si="98"/>
        <v>2001</v>
      </c>
      <c r="I3140" s="5" t="s">
        <v>3156</v>
      </c>
      <c r="J3140" t="str">
        <f t="shared" si="99"/>
        <v>Hill Barlow</v>
      </c>
    </row>
    <row r="3141" spans="1:10" ht="15" x14ac:dyDescent="0.25">
      <c r="A3141" s="5" t="s">
        <v>83</v>
      </c>
      <c r="B3141" s="6">
        <v>954.4</v>
      </c>
      <c r="C3141" s="19">
        <v>34</v>
      </c>
      <c r="D3141" s="7">
        <v>0</v>
      </c>
      <c r="E3141" s="6">
        <v>0.7</v>
      </c>
      <c r="F3141" s="7">
        <v>8</v>
      </c>
      <c r="G3141" s="4">
        <v>2000</v>
      </c>
      <c r="H3141" s="18">
        <f t="shared" si="98"/>
        <v>2001</v>
      </c>
      <c r="I3141" s="5" t="s">
        <v>2620</v>
      </c>
      <c r="J3141" t="str">
        <f t="shared" si="99"/>
        <v>Hogan Hartson</v>
      </c>
    </row>
    <row r="3142" spans="1:10" ht="15" x14ac:dyDescent="0.25">
      <c r="A3142" s="5" t="s">
        <v>363</v>
      </c>
      <c r="B3142" s="6">
        <v>86</v>
      </c>
      <c r="C3142" s="19">
        <v>126</v>
      </c>
      <c r="D3142" s="7">
        <v>0</v>
      </c>
      <c r="E3142" s="6">
        <v>0.1</v>
      </c>
      <c r="F3142" s="7">
        <v>2</v>
      </c>
      <c r="G3142" s="4">
        <v>2000</v>
      </c>
      <c r="H3142" s="18">
        <f t="shared" si="98"/>
        <v>2001</v>
      </c>
      <c r="I3142" s="5" t="s">
        <v>2741</v>
      </c>
      <c r="J3142" t="str">
        <f t="shared" si="99"/>
        <v>Holme Roberts</v>
      </c>
    </row>
    <row r="3143" spans="1:10" ht="15" x14ac:dyDescent="0.25">
      <c r="A3143" s="5" t="s">
        <v>1745</v>
      </c>
      <c r="B3143" s="6">
        <v>48.9</v>
      </c>
      <c r="C3143" s="19">
        <v>154</v>
      </c>
      <c r="D3143" s="7">
        <v>0</v>
      </c>
      <c r="E3143" s="6">
        <v>0</v>
      </c>
      <c r="F3143" s="7">
        <v>1</v>
      </c>
      <c r="G3143" s="4">
        <v>2000</v>
      </c>
      <c r="H3143" s="18">
        <f t="shared" si="98"/>
        <v>2001</v>
      </c>
      <c r="I3143" s="5" t="s">
        <v>2952</v>
      </c>
      <c r="J3143" t="str">
        <f t="shared" si="99"/>
        <v>Howard Rice</v>
      </c>
    </row>
    <row r="3144" spans="1:10" ht="15" x14ac:dyDescent="0.25">
      <c r="A3144" s="5" t="s">
        <v>979</v>
      </c>
      <c r="B3144" s="6">
        <v>144</v>
      </c>
      <c r="C3144" s="19">
        <v>102</v>
      </c>
      <c r="D3144" s="7">
        <v>0</v>
      </c>
      <c r="E3144" s="6">
        <v>0.1</v>
      </c>
      <c r="F3144" s="7">
        <v>1</v>
      </c>
      <c r="G3144" s="4">
        <v>2000</v>
      </c>
      <c r="H3144" s="18">
        <f t="shared" si="98"/>
        <v>2001</v>
      </c>
      <c r="I3144" s="5" t="s">
        <v>3063</v>
      </c>
      <c r="J3144" t="str">
        <f t="shared" si="99"/>
        <v>Hughes Luce</v>
      </c>
    </row>
    <row r="3145" spans="1:10" ht="15" x14ac:dyDescent="0.25">
      <c r="A3145" s="5" t="s">
        <v>24</v>
      </c>
      <c r="B3145" s="6">
        <v>101.4</v>
      </c>
      <c r="C3145" s="19">
        <v>118</v>
      </c>
      <c r="D3145" s="7">
        <v>0</v>
      </c>
      <c r="E3145" s="6">
        <v>0.1</v>
      </c>
      <c r="F3145" s="7">
        <v>1</v>
      </c>
      <c r="G3145" s="4">
        <v>2000</v>
      </c>
      <c r="H3145" s="18">
        <f t="shared" si="98"/>
        <v>2001</v>
      </c>
      <c r="I3145" s="5" t="s">
        <v>2588</v>
      </c>
      <c r="J3145" t="str">
        <f t="shared" si="99"/>
        <v>Hunton Williams</v>
      </c>
    </row>
    <row r="3146" spans="1:10" ht="15" x14ac:dyDescent="0.25">
      <c r="A3146" s="5" t="s">
        <v>907</v>
      </c>
      <c r="B3146" s="6">
        <v>119.6</v>
      </c>
      <c r="C3146" s="19">
        <v>110</v>
      </c>
      <c r="D3146" s="7">
        <v>0</v>
      </c>
      <c r="E3146" s="6">
        <v>0.1</v>
      </c>
      <c r="F3146" s="7">
        <v>1</v>
      </c>
      <c r="G3146" s="4">
        <v>2000</v>
      </c>
      <c r="H3146" s="18">
        <f t="shared" si="98"/>
        <v>2001</v>
      </c>
      <c r="I3146" s="5" t="s">
        <v>3020</v>
      </c>
      <c r="J3146" t="str">
        <f t="shared" si="99"/>
        <v>Hutchins Wheeler</v>
      </c>
    </row>
    <row r="3147" spans="1:10" ht="15" x14ac:dyDescent="0.25">
      <c r="A3147" s="5" t="s">
        <v>1015</v>
      </c>
      <c r="B3147" s="6">
        <v>12.5</v>
      </c>
      <c r="C3147" s="20">
        <v>175</v>
      </c>
      <c r="D3147" s="7">
        <v>1</v>
      </c>
      <c r="E3147" s="6">
        <v>0</v>
      </c>
      <c r="F3147" s="7">
        <v>1</v>
      </c>
      <c r="G3147" s="4">
        <v>2000</v>
      </c>
      <c r="H3147" s="18">
        <f t="shared" si="98"/>
        <v>2001</v>
      </c>
      <c r="I3147" s="5" t="s">
        <v>1015</v>
      </c>
      <c r="J3147" t="str">
        <f t="shared" si="99"/>
        <v>Individual</v>
      </c>
    </row>
    <row r="3148" spans="1:10" ht="15" x14ac:dyDescent="0.25">
      <c r="A3148" s="5" t="s">
        <v>1036</v>
      </c>
      <c r="B3148" s="6">
        <v>110.4</v>
      </c>
      <c r="C3148" s="19">
        <v>115</v>
      </c>
      <c r="D3148" s="7">
        <v>0</v>
      </c>
      <c r="E3148" s="6">
        <v>0.1</v>
      </c>
      <c r="F3148" s="7">
        <v>1</v>
      </c>
      <c r="G3148" s="4">
        <v>2000</v>
      </c>
      <c r="H3148" s="18">
        <f t="shared" si="98"/>
        <v>2001</v>
      </c>
      <c r="I3148" s="5" t="s">
        <v>3106</v>
      </c>
      <c r="J3148" t="str">
        <f t="shared" si="99"/>
        <v>Jackson Walker</v>
      </c>
    </row>
    <row r="3149" spans="1:10" ht="15" x14ac:dyDescent="0.25">
      <c r="A3149" s="5" t="s">
        <v>1522</v>
      </c>
      <c r="B3149" s="6">
        <v>151.9</v>
      </c>
      <c r="C3149" s="19">
        <v>98</v>
      </c>
      <c r="D3149" s="7">
        <v>0</v>
      </c>
      <c r="E3149" s="6">
        <v>0.1</v>
      </c>
      <c r="F3149" s="7">
        <v>2</v>
      </c>
      <c r="G3149" s="4">
        <v>2000</v>
      </c>
      <c r="H3149" s="18">
        <f t="shared" si="98"/>
        <v>2001</v>
      </c>
      <c r="I3149" s="5" t="s">
        <v>3487</v>
      </c>
      <c r="J3149" t="str">
        <f t="shared" si="99"/>
        <v>Jaffe Raitt</v>
      </c>
    </row>
    <row r="3150" spans="1:10" ht="15" x14ac:dyDescent="0.25">
      <c r="A3150" s="5" t="s">
        <v>457</v>
      </c>
      <c r="B3150" s="6">
        <v>52.3</v>
      </c>
      <c r="C3150" s="20">
        <v>150</v>
      </c>
      <c r="D3150" s="7">
        <v>1</v>
      </c>
      <c r="E3150" s="6">
        <v>0</v>
      </c>
      <c r="F3150" s="7">
        <v>1</v>
      </c>
      <c r="G3150" s="4">
        <v>2000</v>
      </c>
      <c r="H3150" s="18">
        <f t="shared" si="98"/>
        <v>2001</v>
      </c>
      <c r="I3150" s="5" t="s">
        <v>2759</v>
      </c>
      <c r="J3150" t="str">
        <f t="shared" si="99"/>
        <v>Jeffer Mangels</v>
      </c>
    </row>
    <row r="3151" spans="1:10" ht="15" x14ac:dyDescent="0.25">
      <c r="A3151" s="5" t="s">
        <v>239</v>
      </c>
      <c r="B3151" s="6">
        <v>0</v>
      </c>
      <c r="C3151" s="20">
        <v>196</v>
      </c>
      <c r="D3151" s="7">
        <v>1</v>
      </c>
      <c r="E3151" s="6">
        <v>0</v>
      </c>
      <c r="F3151" s="7">
        <v>1</v>
      </c>
      <c r="G3151" s="4">
        <v>2000</v>
      </c>
      <c r="H3151" s="18">
        <f t="shared" si="98"/>
        <v>2001</v>
      </c>
      <c r="I3151" s="5" t="s">
        <v>2675</v>
      </c>
      <c r="J3151" t="str">
        <f t="shared" si="99"/>
        <v>Jenkens Gilchrist</v>
      </c>
    </row>
    <row r="3152" spans="1:10" ht="15" x14ac:dyDescent="0.25">
      <c r="A3152" s="5" t="s">
        <v>988</v>
      </c>
      <c r="B3152" s="6">
        <v>34.5</v>
      </c>
      <c r="C3152" s="19">
        <v>166</v>
      </c>
      <c r="D3152" s="7">
        <v>0</v>
      </c>
      <c r="E3152" s="6">
        <v>0</v>
      </c>
      <c r="F3152" s="7">
        <v>4</v>
      </c>
      <c r="G3152" s="4">
        <v>2000</v>
      </c>
      <c r="H3152" s="18">
        <f t="shared" si="98"/>
        <v>2001</v>
      </c>
      <c r="I3152" s="5" t="s">
        <v>2589</v>
      </c>
      <c r="J3152" t="str">
        <f t="shared" si="99"/>
        <v>Jones Day</v>
      </c>
    </row>
    <row r="3153" spans="1:10" ht="15" x14ac:dyDescent="0.25">
      <c r="A3153" s="5" t="s">
        <v>143</v>
      </c>
      <c r="B3153" s="6">
        <v>220.6</v>
      </c>
      <c r="C3153" s="19">
        <v>88</v>
      </c>
      <c r="D3153" s="7">
        <v>0</v>
      </c>
      <c r="E3153" s="6">
        <v>0.2</v>
      </c>
      <c r="F3153" s="7">
        <v>2</v>
      </c>
      <c r="G3153" s="4">
        <v>2000</v>
      </c>
      <c r="H3153" s="18">
        <f t="shared" si="98"/>
        <v>2001</v>
      </c>
      <c r="I3153" s="5" t="s">
        <v>2641</v>
      </c>
      <c r="J3153" t="str">
        <f t="shared" si="99"/>
        <v>Katten Muchin</v>
      </c>
    </row>
    <row r="3154" spans="1:10" ht="15" x14ac:dyDescent="0.25">
      <c r="A3154" s="5" t="s">
        <v>1491</v>
      </c>
      <c r="B3154" s="6">
        <v>92</v>
      </c>
      <c r="C3154" s="19">
        <v>121</v>
      </c>
      <c r="D3154" s="7">
        <v>0</v>
      </c>
      <c r="E3154" s="6">
        <v>0.1</v>
      </c>
      <c r="F3154" s="7">
        <v>1</v>
      </c>
      <c r="G3154" s="4">
        <v>2000</v>
      </c>
      <c r="H3154" s="18">
        <f t="shared" si="98"/>
        <v>2001</v>
      </c>
      <c r="I3154" s="5" t="s">
        <v>2942</v>
      </c>
      <c r="J3154" t="str">
        <f t="shared" si="99"/>
        <v>Katten Muchin</v>
      </c>
    </row>
    <row r="3155" spans="1:10" ht="15" x14ac:dyDescent="0.25">
      <c r="A3155" s="5" t="s">
        <v>859</v>
      </c>
      <c r="B3155" s="6">
        <v>0</v>
      </c>
      <c r="C3155" s="20">
        <v>196</v>
      </c>
      <c r="D3155" s="7">
        <v>1</v>
      </c>
      <c r="E3155" s="6">
        <v>0</v>
      </c>
      <c r="F3155" s="7">
        <v>1</v>
      </c>
      <c r="G3155" s="4">
        <v>2000</v>
      </c>
      <c r="H3155" s="18">
        <f t="shared" si="98"/>
        <v>2001</v>
      </c>
      <c r="I3155" s="5" t="s">
        <v>2984</v>
      </c>
      <c r="J3155" t="str">
        <f t="shared" si="99"/>
        <v>Kaye Scholer</v>
      </c>
    </row>
    <row r="3156" spans="1:10" ht="15" x14ac:dyDescent="0.25">
      <c r="A3156" s="5" t="s">
        <v>27</v>
      </c>
      <c r="B3156" s="6">
        <v>0</v>
      </c>
      <c r="C3156" s="20">
        <v>196</v>
      </c>
      <c r="D3156" s="7">
        <v>1</v>
      </c>
      <c r="E3156" s="6">
        <v>0</v>
      </c>
      <c r="F3156" s="7">
        <v>1</v>
      </c>
      <c r="G3156" s="4">
        <v>2000</v>
      </c>
      <c r="H3156" s="18">
        <f t="shared" si="98"/>
        <v>2001</v>
      </c>
      <c r="I3156" s="5" t="s">
        <v>2590</v>
      </c>
      <c r="J3156" t="str">
        <f t="shared" si="99"/>
        <v>Kelley Drye</v>
      </c>
    </row>
    <row r="3157" spans="1:10" ht="15" x14ac:dyDescent="0.25">
      <c r="A3157" s="5" t="s">
        <v>1479</v>
      </c>
      <c r="B3157" s="6">
        <v>72.5</v>
      </c>
      <c r="C3157" s="19">
        <v>135</v>
      </c>
      <c r="D3157" s="7">
        <v>0</v>
      </c>
      <c r="E3157" s="6">
        <v>0.1</v>
      </c>
      <c r="F3157" s="7">
        <v>1</v>
      </c>
      <c r="G3157" s="4">
        <v>2000</v>
      </c>
      <c r="H3157" s="18">
        <f t="shared" si="98"/>
        <v>2001</v>
      </c>
      <c r="I3157" s="5" t="s">
        <v>3453</v>
      </c>
      <c r="J3157" t="str">
        <f t="shared" si="99"/>
        <v>Kilpatrick Cody</v>
      </c>
    </row>
    <row r="3158" spans="1:10" ht="15" x14ac:dyDescent="0.25">
      <c r="A3158" s="5" t="s">
        <v>1705</v>
      </c>
      <c r="B3158" s="6">
        <v>60</v>
      </c>
      <c r="C3158" s="19">
        <v>141</v>
      </c>
      <c r="D3158" s="7">
        <v>0</v>
      </c>
      <c r="E3158" s="6">
        <v>0</v>
      </c>
      <c r="F3158" s="7">
        <v>2</v>
      </c>
      <c r="G3158" s="4">
        <v>2000</v>
      </c>
      <c r="H3158" s="18">
        <f t="shared" si="98"/>
        <v>2001</v>
      </c>
      <c r="I3158" s="5" t="s">
        <v>1705</v>
      </c>
      <c r="J3158" t="str">
        <f t="shared" si="99"/>
        <v>Kilpatrick Stockton</v>
      </c>
    </row>
    <row r="3159" spans="1:10" ht="15" x14ac:dyDescent="0.25">
      <c r="A3159" s="5" t="s">
        <v>88</v>
      </c>
      <c r="B3159" s="6">
        <v>360.4</v>
      </c>
      <c r="C3159" s="19">
        <v>60</v>
      </c>
      <c r="D3159" s="7">
        <v>0</v>
      </c>
      <c r="E3159" s="6">
        <v>0.3</v>
      </c>
      <c r="F3159" s="7">
        <v>3</v>
      </c>
      <c r="G3159" s="4">
        <v>2000</v>
      </c>
      <c r="H3159" s="18">
        <f t="shared" si="98"/>
        <v>2001</v>
      </c>
      <c r="I3159" s="5" t="s">
        <v>2623</v>
      </c>
      <c r="J3159" t="str">
        <f t="shared" si="99"/>
        <v>King Spalding</v>
      </c>
    </row>
    <row r="3160" spans="1:10" ht="15" x14ac:dyDescent="0.25">
      <c r="A3160" s="5" t="s">
        <v>1818</v>
      </c>
      <c r="B3160" s="8">
        <v>2968.8</v>
      </c>
      <c r="C3160" s="19">
        <v>12</v>
      </c>
      <c r="D3160" s="7">
        <v>0</v>
      </c>
      <c r="E3160" s="6">
        <v>2.2000000000000002</v>
      </c>
      <c r="F3160" s="7">
        <v>2</v>
      </c>
      <c r="G3160" s="4">
        <v>2000</v>
      </c>
      <c r="H3160" s="18">
        <f t="shared" si="98"/>
        <v>2001</v>
      </c>
      <c r="I3160" s="5" t="s">
        <v>1818</v>
      </c>
      <c r="J3160" t="str">
        <f t="shared" si="99"/>
        <v>King and</v>
      </c>
    </row>
    <row r="3161" spans="1:10" ht="15" x14ac:dyDescent="0.25">
      <c r="A3161" s="5" t="s">
        <v>28</v>
      </c>
      <c r="B3161" s="8">
        <v>1114.4000000000001</v>
      </c>
      <c r="C3161" s="19">
        <v>30</v>
      </c>
      <c r="D3161" s="7">
        <v>0</v>
      </c>
      <c r="E3161" s="6">
        <v>0.8</v>
      </c>
      <c r="F3161" s="7">
        <v>9</v>
      </c>
      <c r="G3161" s="4">
        <v>2000</v>
      </c>
      <c r="H3161" s="18">
        <f t="shared" si="98"/>
        <v>2001</v>
      </c>
      <c r="I3161" s="5" t="s">
        <v>2591</v>
      </c>
      <c r="J3161" t="str">
        <f t="shared" si="99"/>
        <v>Kirkland Ellis</v>
      </c>
    </row>
    <row r="3162" spans="1:10" ht="15" x14ac:dyDescent="0.25">
      <c r="A3162" s="5" t="s">
        <v>856</v>
      </c>
      <c r="B3162" s="8">
        <v>1169.4000000000001</v>
      </c>
      <c r="C3162" s="19">
        <v>26</v>
      </c>
      <c r="D3162" s="7">
        <v>0</v>
      </c>
      <c r="E3162" s="6">
        <v>0.9</v>
      </c>
      <c r="F3162" s="7">
        <v>8</v>
      </c>
      <c r="G3162" s="4">
        <v>2000</v>
      </c>
      <c r="H3162" s="18">
        <f t="shared" si="98"/>
        <v>2001</v>
      </c>
      <c r="I3162" s="5" t="s">
        <v>2982</v>
      </c>
      <c r="J3162" t="str">
        <f t="shared" si="99"/>
        <v>Kirkpatrick Lockhart</v>
      </c>
    </row>
    <row r="3163" spans="1:10" ht="15" x14ac:dyDescent="0.25">
      <c r="A3163" s="5" t="s">
        <v>1857</v>
      </c>
      <c r="B3163" s="6">
        <v>11.7</v>
      </c>
      <c r="C3163" s="19">
        <v>178</v>
      </c>
      <c r="D3163" s="7">
        <v>0</v>
      </c>
      <c r="E3163" s="6">
        <v>0</v>
      </c>
      <c r="F3163" s="7">
        <v>1</v>
      </c>
      <c r="G3163" s="4">
        <v>2000</v>
      </c>
      <c r="H3163" s="18">
        <f t="shared" si="98"/>
        <v>2001</v>
      </c>
      <c r="I3163" s="5" t="s">
        <v>3733</v>
      </c>
      <c r="J3163" t="str">
        <f t="shared" si="99"/>
        <v>Kummer Kaempger</v>
      </c>
    </row>
    <row r="3164" spans="1:10" ht="15" x14ac:dyDescent="0.25">
      <c r="A3164" s="5" t="s">
        <v>90</v>
      </c>
      <c r="B3164" s="6">
        <v>77.3</v>
      </c>
      <c r="C3164" s="19">
        <v>133</v>
      </c>
      <c r="D3164" s="7">
        <v>0</v>
      </c>
      <c r="E3164" s="6">
        <v>0.1</v>
      </c>
      <c r="F3164" s="7">
        <v>1</v>
      </c>
      <c r="G3164" s="4">
        <v>2000</v>
      </c>
      <c r="H3164" s="18">
        <f t="shared" si="98"/>
        <v>2001</v>
      </c>
      <c r="I3164" s="5" t="s">
        <v>90</v>
      </c>
      <c r="J3164" t="str">
        <f t="shared" si="99"/>
        <v>Kutak Rock</v>
      </c>
    </row>
    <row r="3165" spans="1:10" ht="15" x14ac:dyDescent="0.25">
      <c r="A3165" s="5" t="s">
        <v>29</v>
      </c>
      <c r="B3165" s="8">
        <v>1952.6</v>
      </c>
      <c r="C3165" s="19">
        <v>17</v>
      </c>
      <c r="D3165" s="7">
        <v>0</v>
      </c>
      <c r="E3165" s="6">
        <v>1.4</v>
      </c>
      <c r="F3165" s="7">
        <v>16</v>
      </c>
      <c r="G3165" s="4">
        <v>2000</v>
      </c>
      <c r="H3165" s="18">
        <f t="shared" si="98"/>
        <v>2001</v>
      </c>
      <c r="I3165" s="5" t="s">
        <v>2592</v>
      </c>
      <c r="J3165" t="str">
        <f t="shared" si="99"/>
        <v>Latham Watkins</v>
      </c>
    </row>
    <row r="3166" spans="1:10" ht="15" x14ac:dyDescent="0.25">
      <c r="A3166" s="5" t="s">
        <v>1613</v>
      </c>
      <c r="B3166" s="6">
        <v>0</v>
      </c>
      <c r="C3166" s="20">
        <v>196</v>
      </c>
      <c r="D3166" s="7">
        <v>1</v>
      </c>
      <c r="E3166" s="6">
        <v>0</v>
      </c>
      <c r="F3166" s="7">
        <v>1</v>
      </c>
      <c r="G3166" s="4">
        <v>2000</v>
      </c>
      <c r="H3166" s="18">
        <f t="shared" si="98"/>
        <v>2001</v>
      </c>
      <c r="I3166" s="5" t="s">
        <v>2670</v>
      </c>
      <c r="J3166" t="str">
        <f t="shared" si="99"/>
        <v>LeBoeuf Lamb</v>
      </c>
    </row>
    <row r="3167" spans="1:10" ht="15" x14ac:dyDescent="0.25">
      <c r="A3167" s="5" t="s">
        <v>1752</v>
      </c>
      <c r="B3167" s="6">
        <v>19.5</v>
      </c>
      <c r="C3167" s="19">
        <v>171</v>
      </c>
      <c r="D3167" s="7">
        <v>0</v>
      </c>
      <c r="E3167" s="6">
        <v>0</v>
      </c>
      <c r="F3167" s="7">
        <v>1</v>
      </c>
      <c r="G3167" s="4">
        <v>2000</v>
      </c>
      <c r="H3167" s="18">
        <f t="shared" si="98"/>
        <v>2001</v>
      </c>
      <c r="I3167" s="5" t="s">
        <v>1752</v>
      </c>
      <c r="J3167" t="str">
        <f t="shared" si="99"/>
        <v>Ledgewood Law</v>
      </c>
    </row>
    <row r="3168" spans="1:10" ht="15" x14ac:dyDescent="0.25">
      <c r="A3168" s="5" t="s">
        <v>1832</v>
      </c>
      <c r="B3168" s="6">
        <v>225.2</v>
      </c>
      <c r="C3168" s="20">
        <v>84</v>
      </c>
      <c r="D3168" s="7">
        <v>1</v>
      </c>
      <c r="E3168" s="6">
        <v>0.2</v>
      </c>
      <c r="F3168" s="7">
        <v>2</v>
      </c>
      <c r="G3168" s="4">
        <v>2000</v>
      </c>
      <c r="H3168" s="18">
        <f t="shared" si="98"/>
        <v>2001</v>
      </c>
      <c r="I3168" s="5" t="s">
        <v>1832</v>
      </c>
      <c r="J3168" t="str">
        <f t="shared" si="99"/>
        <v>Lee and</v>
      </c>
    </row>
    <row r="3169" spans="1:10" ht="15" x14ac:dyDescent="0.25">
      <c r="A3169" s="5" t="s">
        <v>1570</v>
      </c>
      <c r="B3169" s="6">
        <v>55.2</v>
      </c>
      <c r="C3169" s="20">
        <v>143</v>
      </c>
      <c r="D3169" s="7">
        <v>1</v>
      </c>
      <c r="E3169" s="6">
        <v>0</v>
      </c>
      <c r="F3169" s="7">
        <v>2</v>
      </c>
      <c r="G3169" s="4">
        <v>2000</v>
      </c>
      <c r="H3169" s="18">
        <f t="shared" si="98"/>
        <v>2001</v>
      </c>
      <c r="I3169" s="5" t="s">
        <v>3529</v>
      </c>
      <c r="J3169" t="str">
        <f t="shared" si="99"/>
        <v>Long Aldridge</v>
      </c>
    </row>
    <row r="3170" spans="1:10" ht="15" x14ac:dyDescent="0.25">
      <c r="A3170" s="5" t="s">
        <v>876</v>
      </c>
      <c r="B3170" s="6">
        <v>422.6</v>
      </c>
      <c r="C3170" s="19">
        <v>54</v>
      </c>
      <c r="D3170" s="7">
        <v>0</v>
      </c>
      <c r="E3170" s="6">
        <v>0.3</v>
      </c>
      <c r="F3170" s="7">
        <v>1</v>
      </c>
      <c r="G3170" s="4">
        <v>2000</v>
      </c>
      <c r="H3170" s="18">
        <f t="shared" si="98"/>
        <v>2001</v>
      </c>
      <c r="I3170" s="5" t="s">
        <v>2625</v>
      </c>
      <c r="J3170" t="str">
        <f t="shared" si="99"/>
        <v>Lord Bissell</v>
      </c>
    </row>
    <row r="3171" spans="1:10" ht="15" x14ac:dyDescent="0.25">
      <c r="A3171" s="5" t="s">
        <v>288</v>
      </c>
      <c r="B3171" s="6">
        <v>17.3</v>
      </c>
      <c r="C3171" s="19">
        <v>172</v>
      </c>
      <c r="D3171" s="7">
        <v>0</v>
      </c>
      <c r="E3171" s="6">
        <v>0</v>
      </c>
      <c r="F3171" s="7">
        <v>1</v>
      </c>
      <c r="G3171" s="4">
        <v>2000</v>
      </c>
      <c r="H3171" s="18">
        <f t="shared" si="98"/>
        <v>2001</v>
      </c>
      <c r="I3171" s="5" t="s">
        <v>2709</v>
      </c>
      <c r="J3171" t="str">
        <f t="shared" si="99"/>
        <v>Luce Forward</v>
      </c>
    </row>
    <row r="3172" spans="1:10" ht="15" x14ac:dyDescent="0.25">
      <c r="A3172" s="5" t="s">
        <v>1840</v>
      </c>
      <c r="B3172" s="6">
        <v>111.4</v>
      </c>
      <c r="C3172" s="19">
        <v>113</v>
      </c>
      <c r="D3172" s="7">
        <v>0</v>
      </c>
      <c r="E3172" s="6">
        <v>0.1</v>
      </c>
      <c r="F3172" s="7">
        <v>1</v>
      </c>
      <c r="G3172" s="4">
        <v>2000</v>
      </c>
      <c r="H3172" s="18">
        <f t="shared" si="98"/>
        <v>2001</v>
      </c>
      <c r="I3172" s="5" t="s">
        <v>3724</v>
      </c>
      <c r="J3172" t="str">
        <f t="shared" si="99"/>
        <v>Luse Lehman</v>
      </c>
    </row>
    <row r="3173" spans="1:10" ht="15" x14ac:dyDescent="0.25">
      <c r="A3173" s="5" t="s">
        <v>1683</v>
      </c>
      <c r="B3173" s="6">
        <v>0</v>
      </c>
      <c r="C3173" s="20">
        <v>196</v>
      </c>
      <c r="D3173" s="7">
        <v>1</v>
      </c>
      <c r="E3173" s="6">
        <v>0</v>
      </c>
      <c r="F3173" s="7">
        <v>1</v>
      </c>
      <c r="G3173" s="4">
        <v>2000</v>
      </c>
      <c r="H3173" s="18">
        <f t="shared" si="98"/>
        <v>2001</v>
      </c>
      <c r="I3173" s="5" t="s">
        <v>2710</v>
      </c>
      <c r="J3173" t="str">
        <f t="shared" si="99"/>
        <v>Manatt Phelps</v>
      </c>
    </row>
    <row r="3174" spans="1:10" ht="15" x14ac:dyDescent="0.25">
      <c r="A3174" s="5" t="s">
        <v>1238</v>
      </c>
      <c r="B3174" s="6">
        <v>225.2</v>
      </c>
      <c r="C3174" s="20">
        <v>84</v>
      </c>
      <c r="D3174" s="7">
        <v>1</v>
      </c>
      <c r="E3174" s="6">
        <v>0.2</v>
      </c>
      <c r="F3174" s="7">
        <v>2</v>
      </c>
      <c r="G3174" s="4">
        <v>2000</v>
      </c>
      <c r="H3174" s="18">
        <f t="shared" si="98"/>
        <v>2001</v>
      </c>
      <c r="I3174" s="5" t="s">
        <v>3267</v>
      </c>
      <c r="J3174" t="str">
        <f t="shared" si="99"/>
        <v>Maples Calder</v>
      </c>
    </row>
    <row r="3175" spans="1:10" ht="15" x14ac:dyDescent="0.25">
      <c r="A3175" s="5" t="s">
        <v>1838</v>
      </c>
      <c r="B3175" s="6">
        <v>118.8</v>
      </c>
      <c r="C3175" s="19">
        <v>111</v>
      </c>
      <c r="D3175" s="7">
        <v>0</v>
      </c>
      <c r="E3175" s="6">
        <v>0.1</v>
      </c>
      <c r="F3175" s="7">
        <v>1</v>
      </c>
      <c r="G3175" s="4">
        <v>2000</v>
      </c>
      <c r="H3175" s="18">
        <f t="shared" si="98"/>
        <v>2001</v>
      </c>
      <c r="I3175" s="5" t="s">
        <v>1838</v>
      </c>
      <c r="J3175" t="str">
        <f t="shared" si="99"/>
        <v>Mattos Filho</v>
      </c>
    </row>
    <row r="3176" spans="1:10" ht="15" x14ac:dyDescent="0.25">
      <c r="A3176" s="5" t="s">
        <v>1858</v>
      </c>
      <c r="B3176" s="6">
        <v>11</v>
      </c>
      <c r="C3176" s="19">
        <v>179</v>
      </c>
      <c r="D3176" s="7">
        <v>0</v>
      </c>
      <c r="E3176" s="6">
        <v>0</v>
      </c>
      <c r="F3176" s="7">
        <v>1</v>
      </c>
      <c r="G3176" s="4">
        <v>2000</v>
      </c>
      <c r="H3176" s="18">
        <f t="shared" si="98"/>
        <v>2001</v>
      </c>
      <c r="I3176" s="5" t="s">
        <v>1858</v>
      </c>
      <c r="J3176" t="str">
        <f t="shared" si="99"/>
        <v>Maurice J.</v>
      </c>
    </row>
    <row r="3177" spans="1:10" ht="15" x14ac:dyDescent="0.25">
      <c r="A3177" s="5" t="s">
        <v>1043</v>
      </c>
      <c r="B3177" s="8">
        <v>1138.5</v>
      </c>
      <c r="C3177" s="19">
        <v>28</v>
      </c>
      <c r="D3177" s="7">
        <v>0</v>
      </c>
      <c r="E3177" s="6">
        <v>0.8</v>
      </c>
      <c r="F3177" s="7">
        <v>3</v>
      </c>
      <c r="G3177" s="4">
        <v>2000</v>
      </c>
      <c r="H3177" s="18">
        <f t="shared" si="98"/>
        <v>2001</v>
      </c>
      <c r="I3177" s="5" t="s">
        <v>2594</v>
      </c>
      <c r="J3177" t="str">
        <f t="shared" si="99"/>
        <v>Mayer Brown</v>
      </c>
    </row>
    <row r="3178" spans="1:10" ht="15" x14ac:dyDescent="0.25">
      <c r="A3178" s="5" t="s">
        <v>1821</v>
      </c>
      <c r="B3178" s="8">
        <v>1100</v>
      </c>
      <c r="C3178" s="20">
        <v>31</v>
      </c>
      <c r="D3178" s="7">
        <v>1</v>
      </c>
      <c r="E3178" s="6">
        <v>0.8</v>
      </c>
      <c r="F3178" s="7">
        <v>1</v>
      </c>
      <c r="G3178" s="4">
        <v>2000</v>
      </c>
      <c r="H3178" s="18">
        <f t="shared" si="98"/>
        <v>2001</v>
      </c>
      <c r="I3178" s="5" t="s">
        <v>3711</v>
      </c>
      <c r="J3178" t="str">
        <f t="shared" si="99"/>
        <v>McAfee Taft</v>
      </c>
    </row>
    <row r="3179" spans="1:10" ht="15" x14ac:dyDescent="0.25">
      <c r="A3179" s="5" t="s">
        <v>1871</v>
      </c>
      <c r="B3179" s="6">
        <v>0</v>
      </c>
      <c r="C3179" s="20">
        <v>196</v>
      </c>
      <c r="D3179" s="7">
        <v>1</v>
      </c>
      <c r="E3179" s="6">
        <v>0</v>
      </c>
      <c r="F3179" s="7">
        <v>1</v>
      </c>
      <c r="G3179" s="4">
        <v>2000</v>
      </c>
      <c r="H3179" s="18">
        <f t="shared" si="98"/>
        <v>2001</v>
      </c>
      <c r="I3179" s="5" t="s">
        <v>3743</v>
      </c>
      <c r="J3179" t="str">
        <f t="shared" si="99"/>
        <v>McBride Baker</v>
      </c>
    </row>
    <row r="3180" spans="1:10" ht="15" x14ac:dyDescent="0.25">
      <c r="A3180" s="5" t="s">
        <v>1792</v>
      </c>
      <c r="B3180" s="6">
        <v>0</v>
      </c>
      <c r="C3180" s="20">
        <v>196</v>
      </c>
      <c r="D3180" s="7">
        <v>1</v>
      </c>
      <c r="E3180" s="6">
        <v>0</v>
      </c>
      <c r="F3180" s="7">
        <v>1</v>
      </c>
      <c r="G3180" s="4">
        <v>2000</v>
      </c>
      <c r="H3180" s="18">
        <f t="shared" si="98"/>
        <v>2001</v>
      </c>
      <c r="I3180" s="5" t="s">
        <v>3689</v>
      </c>
      <c r="J3180" t="str">
        <f t="shared" si="99"/>
        <v>McCutchen Doyle</v>
      </c>
    </row>
    <row r="3181" spans="1:10" ht="15" x14ac:dyDescent="0.25">
      <c r="A3181" s="5" t="s">
        <v>1011</v>
      </c>
      <c r="B3181" s="6">
        <v>142.6</v>
      </c>
      <c r="C3181" s="19">
        <v>103</v>
      </c>
      <c r="D3181" s="7">
        <v>0</v>
      </c>
      <c r="E3181" s="6">
        <v>0.1</v>
      </c>
      <c r="F3181" s="7">
        <v>3</v>
      </c>
      <c r="G3181" s="4">
        <v>2000</v>
      </c>
      <c r="H3181" s="18">
        <f t="shared" si="98"/>
        <v>2001</v>
      </c>
      <c r="I3181" s="5" t="s">
        <v>3086</v>
      </c>
      <c r="J3181" t="str">
        <f t="shared" si="99"/>
        <v>Mcdermott Will</v>
      </c>
    </row>
    <row r="3182" spans="1:10" ht="15" x14ac:dyDescent="0.25">
      <c r="A3182" s="5" t="s">
        <v>489</v>
      </c>
      <c r="B3182" s="6">
        <v>126.5</v>
      </c>
      <c r="C3182" s="19">
        <v>109</v>
      </c>
      <c r="D3182" s="7">
        <v>0</v>
      </c>
      <c r="E3182" s="6">
        <v>0.1</v>
      </c>
      <c r="F3182" s="7">
        <v>1</v>
      </c>
      <c r="G3182" s="4">
        <v>2000</v>
      </c>
      <c r="H3182" s="18">
        <f t="shared" si="98"/>
        <v>2001</v>
      </c>
      <c r="I3182" s="5" t="s">
        <v>2595</v>
      </c>
      <c r="J3182" t="str">
        <f t="shared" si="99"/>
        <v>McDermott Will</v>
      </c>
    </row>
    <row r="3183" spans="1:10" ht="15" x14ac:dyDescent="0.25">
      <c r="A3183" s="5" t="s">
        <v>1331</v>
      </c>
      <c r="B3183" s="6">
        <v>7</v>
      </c>
      <c r="C3183" s="19">
        <v>188</v>
      </c>
      <c r="D3183" s="7">
        <v>0</v>
      </c>
      <c r="E3183" s="6">
        <v>0</v>
      </c>
      <c r="F3183" s="7">
        <v>1</v>
      </c>
      <c r="G3183" s="4">
        <v>2000</v>
      </c>
      <c r="H3183" s="18">
        <f t="shared" si="98"/>
        <v>2001</v>
      </c>
      <c r="I3183" s="5" t="s">
        <v>3337</v>
      </c>
      <c r="J3183" t="str">
        <f t="shared" si="99"/>
        <v>Mclaughlin Stern</v>
      </c>
    </row>
    <row r="3184" spans="1:10" ht="15" x14ac:dyDescent="0.25">
      <c r="A3184" s="5" t="s">
        <v>1830</v>
      </c>
      <c r="B3184" s="6">
        <v>264.8</v>
      </c>
      <c r="C3184" s="19">
        <v>81</v>
      </c>
      <c r="D3184" s="7">
        <v>0</v>
      </c>
      <c r="E3184" s="6">
        <v>0.2</v>
      </c>
      <c r="F3184" s="7">
        <v>1</v>
      </c>
      <c r="G3184" s="4">
        <v>2000</v>
      </c>
      <c r="H3184" s="18">
        <f t="shared" si="98"/>
        <v>2001</v>
      </c>
      <c r="I3184" s="5" t="s">
        <v>1830</v>
      </c>
      <c r="J3184" t="str">
        <f t="shared" si="99"/>
        <v>McMillan Binch</v>
      </c>
    </row>
    <row r="3185" spans="1:10" ht="15" x14ac:dyDescent="0.25">
      <c r="A3185" s="5" t="s">
        <v>1872</v>
      </c>
      <c r="B3185" s="6">
        <v>0</v>
      </c>
      <c r="C3185" s="20">
        <v>196</v>
      </c>
      <c r="D3185" s="7">
        <v>1</v>
      </c>
      <c r="E3185" s="6">
        <v>0</v>
      </c>
      <c r="F3185" s="7">
        <v>1</v>
      </c>
      <c r="G3185" s="4">
        <v>2000</v>
      </c>
      <c r="H3185" s="18">
        <f t="shared" si="98"/>
        <v>2001</v>
      </c>
      <c r="I3185" s="5" t="s">
        <v>3744</v>
      </c>
      <c r="J3185" t="str">
        <f t="shared" si="99"/>
        <v>Meitar Liquornik</v>
      </c>
    </row>
    <row r="3186" spans="1:10" ht="15" x14ac:dyDescent="0.25">
      <c r="A3186" s="5" t="s">
        <v>292</v>
      </c>
      <c r="B3186" s="6">
        <v>0</v>
      </c>
      <c r="C3186" s="20">
        <v>196</v>
      </c>
      <c r="D3186" s="7">
        <v>1</v>
      </c>
      <c r="E3186" s="6">
        <v>0</v>
      </c>
      <c r="F3186" s="7">
        <v>1</v>
      </c>
      <c r="G3186" s="4">
        <v>2000</v>
      </c>
      <c r="H3186" s="18">
        <f t="shared" si="98"/>
        <v>2001</v>
      </c>
      <c r="I3186" s="5" t="s">
        <v>2713</v>
      </c>
      <c r="J3186" t="str">
        <f t="shared" si="99"/>
        <v>Michael Best</v>
      </c>
    </row>
    <row r="3187" spans="1:10" ht="15" x14ac:dyDescent="0.25">
      <c r="A3187" s="5" t="s">
        <v>1859</v>
      </c>
      <c r="B3187" s="6">
        <v>10</v>
      </c>
      <c r="C3187" s="19">
        <v>180</v>
      </c>
      <c r="D3187" s="7">
        <v>0</v>
      </c>
      <c r="E3187" s="6">
        <v>0</v>
      </c>
      <c r="F3187" s="7">
        <v>1</v>
      </c>
      <c r="G3187" s="4">
        <v>2000</v>
      </c>
      <c r="H3187" s="18">
        <f t="shared" si="98"/>
        <v>2001</v>
      </c>
      <c r="I3187" s="5" t="s">
        <v>1859</v>
      </c>
      <c r="J3187" t="str">
        <f t="shared" si="99"/>
        <v>Michael D.</v>
      </c>
    </row>
    <row r="3188" spans="1:10" ht="15" x14ac:dyDescent="0.25">
      <c r="A3188" s="5" t="s">
        <v>974</v>
      </c>
      <c r="B3188" s="6">
        <v>130.9</v>
      </c>
      <c r="C3188" s="20">
        <v>106</v>
      </c>
      <c r="D3188" s="7">
        <v>1</v>
      </c>
      <c r="E3188" s="6">
        <v>0.1</v>
      </c>
      <c r="F3188" s="7">
        <v>2</v>
      </c>
      <c r="G3188" s="4">
        <v>2000</v>
      </c>
      <c r="H3188" s="18">
        <f t="shared" si="98"/>
        <v>2001</v>
      </c>
      <c r="I3188" s="5" t="s">
        <v>2596</v>
      </c>
      <c r="J3188" t="str">
        <f t="shared" si="99"/>
        <v>Milbank Tweed</v>
      </c>
    </row>
    <row r="3189" spans="1:10" ht="15" x14ac:dyDescent="0.25">
      <c r="A3189" s="5" t="s">
        <v>968</v>
      </c>
      <c r="B3189" s="6">
        <v>690</v>
      </c>
      <c r="C3189" s="19">
        <v>44</v>
      </c>
      <c r="D3189" s="7">
        <v>0</v>
      </c>
      <c r="E3189" s="6">
        <v>0.5</v>
      </c>
      <c r="F3189" s="7">
        <v>11</v>
      </c>
      <c r="G3189" s="4">
        <v>2000</v>
      </c>
      <c r="H3189" s="18">
        <f t="shared" si="98"/>
        <v>2001</v>
      </c>
      <c r="I3189" s="5" t="s">
        <v>3060</v>
      </c>
      <c r="J3189" t="str">
        <f t="shared" si="99"/>
        <v>Mintz Levin</v>
      </c>
    </row>
    <row r="3190" spans="1:10" ht="15" x14ac:dyDescent="0.25">
      <c r="A3190" s="5" t="s">
        <v>1801</v>
      </c>
      <c r="B3190" s="6">
        <v>150.80000000000001</v>
      </c>
      <c r="C3190" s="19">
        <v>99</v>
      </c>
      <c r="D3190" s="7">
        <v>0</v>
      </c>
      <c r="E3190" s="6">
        <v>0.1</v>
      </c>
      <c r="F3190" s="7">
        <v>1</v>
      </c>
      <c r="G3190" s="4">
        <v>2000</v>
      </c>
      <c r="H3190" s="18">
        <f t="shared" si="98"/>
        <v>2001</v>
      </c>
      <c r="I3190" s="5" t="s">
        <v>3695</v>
      </c>
      <c r="J3190" t="str">
        <f t="shared" si="99"/>
        <v>Mirick O'Connell</v>
      </c>
    </row>
    <row r="3191" spans="1:10" ht="15" x14ac:dyDescent="0.25">
      <c r="A3191" s="5" t="s">
        <v>779</v>
      </c>
      <c r="B3191" s="6">
        <v>0</v>
      </c>
      <c r="C3191" s="20">
        <v>196</v>
      </c>
      <c r="D3191" s="7">
        <v>1</v>
      </c>
      <c r="E3191" s="6">
        <v>0</v>
      </c>
      <c r="F3191" s="7">
        <v>1</v>
      </c>
      <c r="G3191" s="4">
        <v>2000</v>
      </c>
      <c r="H3191" s="18">
        <f t="shared" si="98"/>
        <v>2001</v>
      </c>
      <c r="I3191" s="5" t="s">
        <v>2862</v>
      </c>
      <c r="J3191" t="str">
        <f t="shared" si="99"/>
        <v>Moore Van</v>
      </c>
    </row>
    <row r="3192" spans="1:10" ht="15" x14ac:dyDescent="0.25">
      <c r="A3192" s="5" t="s">
        <v>984</v>
      </c>
      <c r="B3192" s="8">
        <v>1651.7</v>
      </c>
      <c r="C3192" s="19">
        <v>22</v>
      </c>
      <c r="D3192" s="7">
        <v>0</v>
      </c>
      <c r="E3192" s="6">
        <v>1.2</v>
      </c>
      <c r="F3192" s="7">
        <v>13</v>
      </c>
      <c r="G3192" s="4">
        <v>2000</v>
      </c>
      <c r="H3192" s="18">
        <f t="shared" si="98"/>
        <v>2001</v>
      </c>
      <c r="I3192" s="5" t="s">
        <v>2597</v>
      </c>
      <c r="J3192" t="str">
        <f t="shared" si="99"/>
        <v>Morgan Lewis</v>
      </c>
    </row>
    <row r="3193" spans="1:10" ht="15" x14ac:dyDescent="0.25">
      <c r="A3193" s="5" t="s">
        <v>1628</v>
      </c>
      <c r="B3193" s="6">
        <v>87.4</v>
      </c>
      <c r="C3193" s="19">
        <v>124</v>
      </c>
      <c r="D3193" s="7">
        <v>0</v>
      </c>
      <c r="E3193" s="6">
        <v>0.1</v>
      </c>
      <c r="F3193" s="7">
        <v>3</v>
      </c>
      <c r="G3193" s="4">
        <v>2000</v>
      </c>
      <c r="H3193" s="18">
        <f t="shared" si="98"/>
        <v>2001</v>
      </c>
      <c r="I3193" s="5" t="s">
        <v>2864</v>
      </c>
      <c r="J3193" t="str">
        <f t="shared" si="99"/>
        <v>Morris Manning</v>
      </c>
    </row>
    <row r="3194" spans="1:10" ht="15" x14ac:dyDescent="0.25">
      <c r="A3194" s="5" t="s">
        <v>35</v>
      </c>
      <c r="B3194" s="6">
        <v>810</v>
      </c>
      <c r="C3194" s="19">
        <v>38</v>
      </c>
      <c r="D3194" s="7">
        <v>0</v>
      </c>
      <c r="E3194" s="6">
        <v>0.6</v>
      </c>
      <c r="F3194" s="7">
        <v>13</v>
      </c>
      <c r="G3194" s="4">
        <v>2000</v>
      </c>
      <c r="H3194" s="18">
        <f t="shared" si="98"/>
        <v>2001</v>
      </c>
      <c r="I3194" s="5" t="s">
        <v>2598</v>
      </c>
      <c r="J3194" t="str">
        <f t="shared" si="99"/>
        <v>Morrison Foerster</v>
      </c>
    </row>
    <row r="3195" spans="1:10" ht="15" x14ac:dyDescent="0.25">
      <c r="A3195" s="5" t="s">
        <v>1642</v>
      </c>
      <c r="B3195" s="6">
        <v>7.2</v>
      </c>
      <c r="C3195" s="20">
        <v>186</v>
      </c>
      <c r="D3195" s="7">
        <v>1</v>
      </c>
      <c r="E3195" s="6">
        <v>0</v>
      </c>
      <c r="F3195" s="7">
        <v>2</v>
      </c>
      <c r="G3195" s="4">
        <v>2000</v>
      </c>
      <c r="H3195" s="18">
        <f t="shared" si="98"/>
        <v>2001</v>
      </c>
      <c r="I3195" s="5" t="s">
        <v>3584</v>
      </c>
      <c r="J3195" t="str">
        <f t="shared" si="99"/>
        <v>Morse Zelnick</v>
      </c>
    </row>
    <row r="3196" spans="1:10" ht="15" x14ac:dyDescent="0.25">
      <c r="A3196" s="5" t="s">
        <v>785</v>
      </c>
      <c r="B3196" s="6">
        <v>328.7</v>
      </c>
      <c r="C3196" s="19">
        <v>63</v>
      </c>
      <c r="D3196" s="7">
        <v>0</v>
      </c>
      <c r="E3196" s="6">
        <v>0.2</v>
      </c>
      <c r="F3196" s="7">
        <v>2</v>
      </c>
      <c r="G3196" s="4">
        <v>2000</v>
      </c>
      <c r="H3196" s="18">
        <f t="shared" si="98"/>
        <v>2001</v>
      </c>
      <c r="I3196" s="5" t="s">
        <v>785</v>
      </c>
      <c r="J3196" t="str">
        <f t="shared" si="99"/>
        <v>Nixon Peabody</v>
      </c>
    </row>
    <row r="3197" spans="1:10" ht="15" x14ac:dyDescent="0.25">
      <c r="A3197" s="5" t="s">
        <v>37</v>
      </c>
      <c r="B3197" s="6">
        <v>293.8</v>
      </c>
      <c r="C3197" s="19">
        <v>71</v>
      </c>
      <c r="D3197" s="7">
        <v>0</v>
      </c>
      <c r="E3197" s="6">
        <v>0.2</v>
      </c>
      <c r="F3197" s="7">
        <v>2</v>
      </c>
      <c r="G3197" s="4">
        <v>2000</v>
      </c>
      <c r="H3197" s="18">
        <f t="shared" si="98"/>
        <v>2001</v>
      </c>
      <c r="I3197" s="5" t="s">
        <v>2600</v>
      </c>
      <c r="J3197" t="str">
        <f t="shared" si="99"/>
        <v>O'Melveny Myers</v>
      </c>
    </row>
    <row r="3198" spans="1:10" ht="15" x14ac:dyDescent="0.25">
      <c r="A3198" s="5" t="s">
        <v>1835</v>
      </c>
      <c r="B3198" s="6">
        <v>154.1</v>
      </c>
      <c r="C3198" s="19">
        <v>97</v>
      </c>
      <c r="D3198" s="7">
        <v>0</v>
      </c>
      <c r="E3198" s="6">
        <v>0.1</v>
      </c>
      <c r="F3198" s="7">
        <v>2</v>
      </c>
      <c r="G3198" s="4">
        <v>2000</v>
      </c>
      <c r="H3198" s="18">
        <f t="shared" si="98"/>
        <v>2001</v>
      </c>
      <c r="I3198" s="5" t="s">
        <v>3720</v>
      </c>
      <c r="J3198" t="str">
        <f t="shared" si="99"/>
        <v>Oppenheier Wolff</v>
      </c>
    </row>
    <row r="3199" spans="1:10" ht="15" x14ac:dyDescent="0.25">
      <c r="A3199" s="5" t="s">
        <v>295</v>
      </c>
      <c r="B3199" s="6">
        <v>24</v>
      </c>
      <c r="C3199" s="19">
        <v>170</v>
      </c>
      <c r="D3199" s="7">
        <v>0</v>
      </c>
      <c r="E3199" s="6">
        <v>0</v>
      </c>
      <c r="F3199" s="7">
        <v>2</v>
      </c>
      <c r="G3199" s="4">
        <v>2000</v>
      </c>
      <c r="H3199" s="18">
        <f t="shared" si="98"/>
        <v>2001</v>
      </c>
      <c r="I3199" s="5" t="s">
        <v>2716</v>
      </c>
      <c r="J3199" t="str">
        <f t="shared" si="99"/>
        <v>Oppenheimer Wolff</v>
      </c>
    </row>
    <row r="3200" spans="1:10" ht="15" x14ac:dyDescent="0.25">
      <c r="A3200" s="5" t="s">
        <v>1093</v>
      </c>
      <c r="B3200" s="6">
        <v>223</v>
      </c>
      <c r="C3200" s="19">
        <v>86</v>
      </c>
      <c r="D3200" s="7">
        <v>0</v>
      </c>
      <c r="E3200" s="6">
        <v>0.2</v>
      </c>
      <c r="F3200" s="7">
        <v>4</v>
      </c>
      <c r="G3200" s="4">
        <v>2000</v>
      </c>
      <c r="H3200" s="18">
        <f t="shared" si="98"/>
        <v>2001</v>
      </c>
      <c r="I3200" s="5" t="s">
        <v>2870</v>
      </c>
      <c r="J3200" t="str">
        <f t="shared" si="99"/>
        <v>Orrick Herrington</v>
      </c>
    </row>
    <row r="3201" spans="1:10" ht="15" x14ac:dyDescent="0.25">
      <c r="A3201" s="5" t="s">
        <v>1701</v>
      </c>
      <c r="B3201" s="6">
        <v>291</v>
      </c>
      <c r="C3201" s="19">
        <v>73</v>
      </c>
      <c r="D3201" s="7">
        <v>0</v>
      </c>
      <c r="E3201" s="6">
        <v>0.2</v>
      </c>
      <c r="F3201" s="7">
        <v>2</v>
      </c>
      <c r="G3201" s="4">
        <v>2000</v>
      </c>
      <c r="H3201" s="18">
        <f t="shared" si="98"/>
        <v>2001</v>
      </c>
      <c r="I3201" s="5" t="s">
        <v>3624</v>
      </c>
      <c r="J3201" t="str">
        <f t="shared" si="99"/>
        <v>Osler Hoskin</v>
      </c>
    </row>
    <row r="3202" spans="1:10" ht="15" x14ac:dyDescent="0.25">
      <c r="A3202" s="5" t="s">
        <v>1839</v>
      </c>
      <c r="B3202" s="6">
        <v>112</v>
      </c>
      <c r="C3202" s="19">
        <v>112</v>
      </c>
      <c r="D3202" s="7">
        <v>0</v>
      </c>
      <c r="E3202" s="6">
        <v>0.1</v>
      </c>
      <c r="F3202" s="7">
        <v>2</v>
      </c>
      <c r="G3202" s="4">
        <v>2000</v>
      </c>
      <c r="H3202" s="18">
        <f t="shared" ref="H3202:H3265" si="100">G3202+1</f>
        <v>2001</v>
      </c>
      <c r="I3202" s="5" t="s">
        <v>3723</v>
      </c>
      <c r="J3202" t="str">
        <f t="shared" ref="J3202:J3265" si="101">TRIM(LEFT(SUBSTITUTE(I3202," ",REPT(" ",100)),200))</f>
        <v>O'Sullivan Graev</v>
      </c>
    </row>
    <row r="3203" spans="1:10" ht="15" x14ac:dyDescent="0.25">
      <c r="A3203" s="5" t="s">
        <v>1855</v>
      </c>
      <c r="B3203" s="6">
        <v>16.8</v>
      </c>
      <c r="C3203" s="19">
        <v>173</v>
      </c>
      <c r="D3203" s="7">
        <v>0</v>
      </c>
      <c r="E3203" s="6">
        <v>0</v>
      </c>
      <c r="F3203" s="7">
        <v>1</v>
      </c>
      <c r="G3203" s="4">
        <v>2000</v>
      </c>
      <c r="H3203" s="18">
        <f t="shared" si="100"/>
        <v>2001</v>
      </c>
      <c r="I3203" s="5" t="s">
        <v>1855</v>
      </c>
      <c r="J3203" t="str">
        <f t="shared" si="101"/>
        <v>Otto Law</v>
      </c>
    </row>
    <row r="3204" spans="1:10" ht="15" x14ac:dyDescent="0.25">
      <c r="A3204" s="5" t="s">
        <v>1002</v>
      </c>
      <c r="B3204" s="6">
        <v>0</v>
      </c>
      <c r="C3204" s="20">
        <v>196</v>
      </c>
      <c r="D3204" s="7">
        <v>1</v>
      </c>
      <c r="E3204" s="6">
        <v>0</v>
      </c>
      <c r="F3204" s="7">
        <v>1</v>
      </c>
      <c r="G3204" s="4">
        <v>2000</v>
      </c>
      <c r="H3204" s="18">
        <f t="shared" si="100"/>
        <v>2001</v>
      </c>
      <c r="I3204" s="5" t="s">
        <v>3079</v>
      </c>
      <c r="J3204" t="str">
        <f t="shared" si="101"/>
        <v>Paine Hamblen</v>
      </c>
    </row>
    <row r="3205" spans="1:10" ht="15" x14ac:dyDescent="0.25">
      <c r="A3205" s="5" t="s">
        <v>1820</v>
      </c>
      <c r="B3205" s="8">
        <v>1767.3</v>
      </c>
      <c r="C3205" s="19">
        <v>21</v>
      </c>
      <c r="D3205" s="7">
        <v>0</v>
      </c>
      <c r="E3205" s="6">
        <v>1.3</v>
      </c>
      <c r="F3205" s="7">
        <v>1</v>
      </c>
      <c r="G3205" s="4">
        <v>2000</v>
      </c>
      <c r="H3205" s="18">
        <f t="shared" si="100"/>
        <v>2001</v>
      </c>
      <c r="I3205" s="5" t="s">
        <v>3710</v>
      </c>
      <c r="J3205" t="str">
        <f t="shared" si="101"/>
        <v>Paksoy Co</v>
      </c>
    </row>
    <row r="3206" spans="1:10" ht="15" x14ac:dyDescent="0.25">
      <c r="A3206" s="5" t="s">
        <v>296</v>
      </c>
      <c r="B3206" s="6">
        <v>381.2</v>
      </c>
      <c r="C3206" s="19">
        <v>57</v>
      </c>
      <c r="D3206" s="7">
        <v>0</v>
      </c>
      <c r="E3206" s="6">
        <v>0.3</v>
      </c>
      <c r="F3206" s="7">
        <v>3</v>
      </c>
      <c r="G3206" s="4">
        <v>2000</v>
      </c>
      <c r="H3206" s="18">
        <f t="shared" si="100"/>
        <v>2001</v>
      </c>
      <c r="I3206" s="5" t="s">
        <v>2717</v>
      </c>
      <c r="J3206" t="str">
        <f t="shared" si="101"/>
        <v>Palmer Dodge</v>
      </c>
    </row>
    <row r="3207" spans="1:10" ht="15" x14ac:dyDescent="0.25">
      <c r="A3207" s="5" t="s">
        <v>957</v>
      </c>
      <c r="B3207" s="6">
        <v>0</v>
      </c>
      <c r="C3207" s="20">
        <v>196</v>
      </c>
      <c r="D3207" s="7">
        <v>1</v>
      </c>
      <c r="E3207" s="6">
        <v>0</v>
      </c>
      <c r="F3207" s="7">
        <v>1</v>
      </c>
      <c r="G3207" s="4">
        <v>2000</v>
      </c>
      <c r="H3207" s="18">
        <f t="shared" si="100"/>
        <v>2001</v>
      </c>
      <c r="I3207" s="5" t="s">
        <v>3054</v>
      </c>
      <c r="J3207" t="str">
        <f t="shared" si="101"/>
        <v>Parker Chapin</v>
      </c>
    </row>
    <row r="3208" spans="1:10" ht="15" x14ac:dyDescent="0.25">
      <c r="A3208" s="5" t="s">
        <v>1849</v>
      </c>
      <c r="B3208" s="6">
        <v>52.3</v>
      </c>
      <c r="C3208" s="20">
        <v>150</v>
      </c>
      <c r="D3208" s="7">
        <v>1</v>
      </c>
      <c r="E3208" s="6">
        <v>0</v>
      </c>
      <c r="F3208" s="7">
        <v>1</v>
      </c>
      <c r="G3208" s="4">
        <v>2000</v>
      </c>
      <c r="H3208" s="18">
        <f t="shared" si="100"/>
        <v>2001</v>
      </c>
      <c r="I3208" s="5" t="s">
        <v>1849</v>
      </c>
      <c r="J3208" t="str">
        <f t="shared" si="101"/>
        <v>Patterson Palmer</v>
      </c>
    </row>
    <row r="3209" spans="1:10" ht="15" x14ac:dyDescent="0.25">
      <c r="A3209" s="5" t="s">
        <v>98</v>
      </c>
      <c r="B3209" s="6">
        <v>284.60000000000002</v>
      </c>
      <c r="C3209" s="19">
        <v>75</v>
      </c>
      <c r="D3209" s="7">
        <v>0</v>
      </c>
      <c r="E3209" s="6">
        <v>0.2</v>
      </c>
      <c r="F3209" s="7">
        <v>5</v>
      </c>
      <c r="G3209" s="4">
        <v>2000</v>
      </c>
      <c r="H3209" s="18">
        <f t="shared" si="100"/>
        <v>2001</v>
      </c>
      <c r="I3209" s="5" t="s">
        <v>2627</v>
      </c>
      <c r="J3209" t="str">
        <f t="shared" si="101"/>
        <v>Paul Hastings</v>
      </c>
    </row>
    <row r="3210" spans="1:10" ht="15" x14ac:dyDescent="0.25">
      <c r="A3210" s="5" t="s">
        <v>550</v>
      </c>
      <c r="B3210" s="6">
        <v>308.7</v>
      </c>
      <c r="C3210" s="19">
        <v>68</v>
      </c>
      <c r="D3210" s="7">
        <v>0</v>
      </c>
      <c r="E3210" s="6">
        <v>0.2</v>
      </c>
      <c r="F3210" s="7">
        <v>3</v>
      </c>
      <c r="G3210" s="4">
        <v>2000</v>
      </c>
      <c r="H3210" s="18">
        <f t="shared" si="100"/>
        <v>2001</v>
      </c>
      <c r="I3210" s="5" t="s">
        <v>2540</v>
      </c>
      <c r="J3210" t="str">
        <f t="shared" si="101"/>
        <v>Paul Weiss</v>
      </c>
    </row>
    <row r="3211" spans="1:10" ht="15" x14ac:dyDescent="0.25">
      <c r="A3211" s="5" t="s">
        <v>792</v>
      </c>
      <c r="B3211" s="6">
        <v>325</v>
      </c>
      <c r="C3211" s="19">
        <v>65</v>
      </c>
      <c r="D3211" s="7">
        <v>0</v>
      </c>
      <c r="E3211" s="6">
        <v>0.2</v>
      </c>
      <c r="F3211" s="7">
        <v>3</v>
      </c>
      <c r="G3211" s="4">
        <v>2000</v>
      </c>
      <c r="H3211" s="18">
        <f t="shared" si="100"/>
        <v>2001</v>
      </c>
      <c r="I3211" s="5" t="s">
        <v>792</v>
      </c>
      <c r="J3211" t="str">
        <f t="shared" si="101"/>
        <v>Pepper Hamilton</v>
      </c>
    </row>
    <row r="3212" spans="1:10" ht="15" x14ac:dyDescent="0.25">
      <c r="A3212" s="5" t="s">
        <v>157</v>
      </c>
      <c r="B3212" s="6">
        <v>719.3</v>
      </c>
      <c r="C3212" s="19">
        <v>42</v>
      </c>
      <c r="D3212" s="7">
        <v>0</v>
      </c>
      <c r="E3212" s="6">
        <v>0.5</v>
      </c>
      <c r="F3212" s="7">
        <v>8</v>
      </c>
      <c r="G3212" s="4">
        <v>2000</v>
      </c>
      <c r="H3212" s="18">
        <f t="shared" si="100"/>
        <v>2001</v>
      </c>
      <c r="I3212" s="5" t="s">
        <v>157</v>
      </c>
      <c r="J3212" t="str">
        <f t="shared" si="101"/>
        <v>Perkins Coie</v>
      </c>
    </row>
    <row r="3213" spans="1:10" ht="15" x14ac:dyDescent="0.25">
      <c r="A3213" s="5" t="s">
        <v>39</v>
      </c>
      <c r="B3213" s="8">
        <v>1192</v>
      </c>
      <c r="C3213" s="19">
        <v>25</v>
      </c>
      <c r="D3213" s="7">
        <v>0</v>
      </c>
      <c r="E3213" s="6">
        <v>0.9</v>
      </c>
      <c r="F3213" s="7">
        <v>13</v>
      </c>
      <c r="G3213" s="4">
        <v>2000</v>
      </c>
      <c r="H3213" s="18">
        <f t="shared" si="100"/>
        <v>2001</v>
      </c>
      <c r="I3213" s="5" t="s">
        <v>2602</v>
      </c>
      <c r="J3213" t="str">
        <f t="shared" si="101"/>
        <v>Pillsbury Madison</v>
      </c>
    </row>
    <row r="3214" spans="1:10" ht="15" x14ac:dyDescent="0.25">
      <c r="A3214" s="5" t="s">
        <v>208</v>
      </c>
      <c r="B3214" s="6">
        <v>388.5</v>
      </c>
      <c r="C3214" s="19">
        <v>56</v>
      </c>
      <c r="D3214" s="7">
        <v>0</v>
      </c>
      <c r="E3214" s="6">
        <v>0.3</v>
      </c>
      <c r="F3214" s="7">
        <v>6</v>
      </c>
      <c r="G3214" s="4">
        <v>2000</v>
      </c>
      <c r="H3214" s="18">
        <f t="shared" si="100"/>
        <v>2001</v>
      </c>
      <c r="I3214" s="5" t="s">
        <v>2660</v>
      </c>
      <c r="J3214" t="str">
        <f t="shared" si="101"/>
        <v>Piper Marbury</v>
      </c>
    </row>
    <row r="3215" spans="1:10" ht="15" x14ac:dyDescent="0.25">
      <c r="A3215" s="5" t="s">
        <v>386</v>
      </c>
      <c r="B3215" s="6">
        <v>360.5</v>
      </c>
      <c r="C3215" s="19">
        <v>59</v>
      </c>
      <c r="D3215" s="7">
        <v>0</v>
      </c>
      <c r="E3215" s="6">
        <v>0.3</v>
      </c>
      <c r="F3215" s="7">
        <v>3</v>
      </c>
      <c r="G3215" s="4">
        <v>2000</v>
      </c>
      <c r="H3215" s="18">
        <f t="shared" si="100"/>
        <v>2001</v>
      </c>
      <c r="I3215" s="5" t="s">
        <v>2745</v>
      </c>
      <c r="J3215" t="str">
        <f t="shared" si="101"/>
        <v>Piper Marbury</v>
      </c>
    </row>
    <row r="3216" spans="1:10" ht="15" x14ac:dyDescent="0.25">
      <c r="A3216" s="5" t="s">
        <v>1173</v>
      </c>
      <c r="B3216" s="6">
        <v>25.9</v>
      </c>
      <c r="C3216" s="19">
        <v>168</v>
      </c>
      <c r="D3216" s="7">
        <v>0</v>
      </c>
      <c r="E3216" s="6">
        <v>0</v>
      </c>
      <c r="F3216" s="7">
        <v>4</v>
      </c>
      <c r="G3216" s="4">
        <v>2000</v>
      </c>
      <c r="H3216" s="18">
        <f t="shared" si="100"/>
        <v>2001</v>
      </c>
      <c r="I3216" s="5" t="s">
        <v>2721</v>
      </c>
      <c r="J3216" t="str">
        <f t="shared" si="101"/>
        <v>Powell Goldstein</v>
      </c>
    </row>
    <row r="3217" spans="1:10" ht="15" x14ac:dyDescent="0.25">
      <c r="A3217" s="5" t="s">
        <v>1657</v>
      </c>
      <c r="B3217" s="6">
        <v>94.9</v>
      </c>
      <c r="C3217" s="19">
        <v>120</v>
      </c>
      <c r="D3217" s="7">
        <v>0</v>
      </c>
      <c r="E3217" s="6">
        <v>0.1</v>
      </c>
      <c r="F3217" s="7">
        <v>1</v>
      </c>
      <c r="G3217" s="4">
        <v>2000</v>
      </c>
      <c r="H3217" s="18">
        <f t="shared" si="100"/>
        <v>2001</v>
      </c>
      <c r="I3217" s="5" t="s">
        <v>3596</v>
      </c>
      <c r="J3217" t="str">
        <f t="shared" si="101"/>
        <v>Preston Gates</v>
      </c>
    </row>
    <row r="3218" spans="1:10" ht="15" x14ac:dyDescent="0.25">
      <c r="A3218" s="5" t="s">
        <v>798</v>
      </c>
      <c r="B3218" s="6">
        <v>54</v>
      </c>
      <c r="C3218" s="20">
        <v>145</v>
      </c>
      <c r="D3218" s="7">
        <v>1</v>
      </c>
      <c r="E3218" s="6">
        <v>0</v>
      </c>
      <c r="F3218" s="7">
        <v>2</v>
      </c>
      <c r="G3218" s="4">
        <v>2000</v>
      </c>
      <c r="H3218" s="18">
        <f t="shared" si="100"/>
        <v>2001</v>
      </c>
      <c r="I3218" s="5" t="s">
        <v>798</v>
      </c>
      <c r="J3218" t="str">
        <f t="shared" si="101"/>
        <v>Proskauer Rose</v>
      </c>
    </row>
    <row r="3219" spans="1:10" ht="15" x14ac:dyDescent="0.25">
      <c r="A3219" s="5" t="s">
        <v>303</v>
      </c>
      <c r="B3219" s="6">
        <v>0</v>
      </c>
      <c r="C3219" s="20">
        <v>196</v>
      </c>
      <c r="D3219" s="7">
        <v>1</v>
      </c>
      <c r="E3219" s="6">
        <v>0</v>
      </c>
      <c r="F3219" s="7">
        <v>1</v>
      </c>
      <c r="G3219" s="4">
        <v>2000</v>
      </c>
      <c r="H3219" s="18">
        <f t="shared" si="100"/>
        <v>2001</v>
      </c>
      <c r="I3219" s="5" t="s">
        <v>2723</v>
      </c>
      <c r="J3219" t="str">
        <f t="shared" si="101"/>
        <v>Quarles Brady</v>
      </c>
    </row>
    <row r="3220" spans="1:10" ht="15" x14ac:dyDescent="0.25">
      <c r="A3220" s="5" t="s">
        <v>862</v>
      </c>
      <c r="B3220" s="6">
        <v>103.5</v>
      </c>
      <c r="C3220" s="20">
        <v>116</v>
      </c>
      <c r="D3220" s="7">
        <v>1</v>
      </c>
      <c r="E3220" s="6">
        <v>0.1</v>
      </c>
      <c r="F3220" s="7">
        <v>1</v>
      </c>
      <c r="G3220" s="4">
        <v>2000</v>
      </c>
      <c r="H3220" s="18">
        <f t="shared" si="100"/>
        <v>2001</v>
      </c>
      <c r="I3220" s="5" t="s">
        <v>2987</v>
      </c>
      <c r="J3220" t="str">
        <f t="shared" si="101"/>
        <v>Reboul MacMurray</v>
      </c>
    </row>
    <row r="3221" spans="1:10" ht="15" x14ac:dyDescent="0.25">
      <c r="A3221" s="5" t="s">
        <v>1439</v>
      </c>
      <c r="B3221" s="6">
        <v>41.3</v>
      </c>
      <c r="C3221" s="19">
        <v>158</v>
      </c>
      <c r="D3221" s="7">
        <v>0</v>
      </c>
      <c r="E3221" s="6">
        <v>0</v>
      </c>
      <c r="F3221" s="7">
        <v>1</v>
      </c>
      <c r="G3221" s="4">
        <v>2000</v>
      </c>
      <c r="H3221" s="18">
        <f t="shared" si="100"/>
        <v>2001</v>
      </c>
      <c r="I3221" s="5" t="s">
        <v>3418</v>
      </c>
      <c r="J3221" t="str">
        <f t="shared" si="101"/>
        <v>Rich May</v>
      </c>
    </row>
    <row r="3222" spans="1:10" ht="15" x14ac:dyDescent="0.25">
      <c r="A3222" s="5" t="s">
        <v>1138</v>
      </c>
      <c r="B3222" s="6">
        <v>0</v>
      </c>
      <c r="C3222" s="20">
        <v>196</v>
      </c>
      <c r="D3222" s="7">
        <v>1</v>
      </c>
      <c r="E3222" s="6">
        <v>0</v>
      </c>
      <c r="F3222" s="7">
        <v>1</v>
      </c>
      <c r="G3222" s="4">
        <v>2000</v>
      </c>
      <c r="H3222" s="18">
        <f t="shared" si="100"/>
        <v>2001</v>
      </c>
      <c r="I3222" s="5" t="s">
        <v>3187</v>
      </c>
      <c r="J3222" t="str">
        <f t="shared" si="101"/>
        <v>Riordan McKinzie</v>
      </c>
    </row>
    <row r="3223" spans="1:10" ht="15" x14ac:dyDescent="0.25">
      <c r="A3223" s="5" t="s">
        <v>1865</v>
      </c>
      <c r="B3223" s="6">
        <v>5.2</v>
      </c>
      <c r="C3223" s="19">
        <v>192</v>
      </c>
      <c r="D3223" s="7">
        <v>0</v>
      </c>
      <c r="E3223" s="6">
        <v>0</v>
      </c>
      <c r="F3223" s="7">
        <v>1</v>
      </c>
      <c r="G3223" s="4">
        <v>2000</v>
      </c>
      <c r="H3223" s="18">
        <f t="shared" si="100"/>
        <v>2001</v>
      </c>
      <c r="I3223" s="5" t="s">
        <v>1865</v>
      </c>
      <c r="J3223" t="str">
        <f t="shared" si="101"/>
        <v>Robert O.</v>
      </c>
    </row>
    <row r="3224" spans="1:10" ht="15" x14ac:dyDescent="0.25">
      <c r="A3224" s="5" t="s">
        <v>1385</v>
      </c>
      <c r="B3224" s="6">
        <v>82.5</v>
      </c>
      <c r="C3224" s="19">
        <v>129</v>
      </c>
      <c r="D3224" s="7">
        <v>0</v>
      </c>
      <c r="E3224" s="6">
        <v>0.1</v>
      </c>
      <c r="F3224" s="7">
        <v>1</v>
      </c>
      <c r="G3224" s="4">
        <v>2000</v>
      </c>
      <c r="H3224" s="18">
        <f t="shared" si="100"/>
        <v>2001</v>
      </c>
      <c r="I3224" s="5" t="s">
        <v>2678</v>
      </c>
      <c r="J3224" t="str">
        <f t="shared" si="101"/>
        <v>Robins Kaplan</v>
      </c>
    </row>
    <row r="3225" spans="1:10" ht="15" x14ac:dyDescent="0.25">
      <c r="A3225" s="5" t="s">
        <v>42</v>
      </c>
      <c r="B3225" s="6">
        <v>138</v>
      </c>
      <c r="C3225" s="19">
        <v>104</v>
      </c>
      <c r="D3225" s="7">
        <v>0</v>
      </c>
      <c r="E3225" s="6">
        <v>0.1</v>
      </c>
      <c r="F3225" s="7">
        <v>1</v>
      </c>
      <c r="G3225" s="4">
        <v>2000</v>
      </c>
      <c r="H3225" s="18">
        <f t="shared" si="100"/>
        <v>2001</v>
      </c>
      <c r="I3225" s="5" t="s">
        <v>2603</v>
      </c>
      <c r="J3225" t="str">
        <f t="shared" si="101"/>
        <v>Rogers Wells</v>
      </c>
    </row>
    <row r="3226" spans="1:10" ht="15" x14ac:dyDescent="0.25">
      <c r="A3226" s="5" t="s">
        <v>103</v>
      </c>
      <c r="B3226" s="8">
        <v>4957.1000000000004</v>
      </c>
      <c r="C3226" s="19">
        <v>7</v>
      </c>
      <c r="D3226" s="7">
        <v>0</v>
      </c>
      <c r="E3226" s="6">
        <v>3.6</v>
      </c>
      <c r="F3226" s="7">
        <v>7</v>
      </c>
      <c r="G3226" s="4">
        <v>2000</v>
      </c>
      <c r="H3226" s="18">
        <f t="shared" si="100"/>
        <v>2001</v>
      </c>
      <c r="I3226" s="5" t="s">
        <v>2628</v>
      </c>
      <c r="J3226" t="str">
        <f t="shared" si="101"/>
        <v>Ropes Gray</v>
      </c>
    </row>
    <row r="3227" spans="1:10" ht="15" x14ac:dyDescent="0.25">
      <c r="A3227" s="5" t="s">
        <v>1424</v>
      </c>
      <c r="B3227" s="6">
        <v>0</v>
      </c>
      <c r="C3227" s="20">
        <v>196</v>
      </c>
      <c r="D3227" s="7">
        <v>1</v>
      </c>
      <c r="E3227" s="6">
        <v>0</v>
      </c>
      <c r="F3227" s="7">
        <v>1</v>
      </c>
      <c r="G3227" s="4">
        <v>2000</v>
      </c>
      <c r="H3227" s="18">
        <f t="shared" si="100"/>
        <v>2001</v>
      </c>
      <c r="I3227" s="5" t="s">
        <v>3408</v>
      </c>
      <c r="J3227" t="str">
        <f t="shared" si="101"/>
        <v>Rutan Tucker</v>
      </c>
    </row>
    <row r="3228" spans="1:10" ht="15" x14ac:dyDescent="0.25">
      <c r="A3228" s="5" t="s">
        <v>1358</v>
      </c>
      <c r="B3228" s="6">
        <v>371.2</v>
      </c>
      <c r="C3228" s="19">
        <v>58</v>
      </c>
      <c r="D3228" s="7">
        <v>0</v>
      </c>
      <c r="E3228" s="6">
        <v>0.3</v>
      </c>
      <c r="F3228" s="7">
        <v>2</v>
      </c>
      <c r="G3228" s="4">
        <v>2000</v>
      </c>
      <c r="H3228" s="18">
        <f t="shared" si="100"/>
        <v>2001</v>
      </c>
      <c r="I3228" s="5" t="s">
        <v>3362</v>
      </c>
      <c r="J3228" t="str">
        <f t="shared" si="101"/>
        <v>Shaw Pittman</v>
      </c>
    </row>
    <row r="3229" spans="1:10" ht="15" x14ac:dyDescent="0.25">
      <c r="A3229" s="5" t="s">
        <v>44</v>
      </c>
      <c r="B3229" s="8">
        <v>6215.7</v>
      </c>
      <c r="C3229" s="19">
        <v>5</v>
      </c>
      <c r="D3229" s="7">
        <v>0</v>
      </c>
      <c r="E3229" s="6">
        <v>4.5</v>
      </c>
      <c r="F3229" s="7">
        <v>14</v>
      </c>
      <c r="G3229" s="4">
        <v>2000</v>
      </c>
      <c r="H3229" s="18">
        <f t="shared" si="100"/>
        <v>2001</v>
      </c>
      <c r="I3229" s="5" t="s">
        <v>2605</v>
      </c>
      <c r="J3229" t="str">
        <f t="shared" si="101"/>
        <v>Shearman Sterling</v>
      </c>
    </row>
    <row r="3230" spans="1:10" ht="15" x14ac:dyDescent="0.25">
      <c r="A3230" s="5" t="s">
        <v>1514</v>
      </c>
      <c r="B3230" s="6">
        <v>0</v>
      </c>
      <c r="C3230" s="20">
        <v>196</v>
      </c>
      <c r="D3230" s="7">
        <v>1</v>
      </c>
      <c r="E3230" s="6">
        <v>0</v>
      </c>
      <c r="F3230" s="7">
        <v>1</v>
      </c>
      <c r="G3230" s="4">
        <v>2000</v>
      </c>
      <c r="H3230" s="18">
        <f t="shared" si="100"/>
        <v>2001</v>
      </c>
      <c r="I3230" s="5" t="s">
        <v>3484</v>
      </c>
      <c r="J3230" t="str">
        <f t="shared" si="101"/>
        <v>Shefsky Froelich</v>
      </c>
    </row>
    <row r="3231" spans="1:10" ht="15" x14ac:dyDescent="0.25">
      <c r="A3231" s="5" t="s">
        <v>1749</v>
      </c>
      <c r="B3231" s="6">
        <v>7.9</v>
      </c>
      <c r="C3231" s="19">
        <v>184</v>
      </c>
      <c r="D3231" s="7">
        <v>0</v>
      </c>
      <c r="E3231" s="6">
        <v>0</v>
      </c>
      <c r="F3231" s="7">
        <v>1</v>
      </c>
      <c r="G3231" s="4">
        <v>2000</v>
      </c>
      <c r="H3231" s="18">
        <f t="shared" si="100"/>
        <v>2001</v>
      </c>
      <c r="I3231" s="5" t="s">
        <v>3654</v>
      </c>
      <c r="J3231" t="str">
        <f t="shared" si="101"/>
        <v>Sichenzia Ross</v>
      </c>
    </row>
    <row r="3232" spans="1:10" ht="15" x14ac:dyDescent="0.25">
      <c r="A3232" s="5" t="s">
        <v>1846</v>
      </c>
      <c r="B3232" s="6">
        <v>63.5</v>
      </c>
      <c r="C3232" s="19">
        <v>139</v>
      </c>
      <c r="D3232" s="7">
        <v>0</v>
      </c>
      <c r="E3232" s="6">
        <v>0.1</v>
      </c>
      <c r="F3232" s="7">
        <v>1</v>
      </c>
      <c r="G3232" s="4">
        <v>2000</v>
      </c>
      <c r="H3232" s="18">
        <f t="shared" si="100"/>
        <v>2001</v>
      </c>
      <c r="I3232" s="5" t="s">
        <v>3728</v>
      </c>
      <c r="J3232" t="str">
        <f t="shared" si="101"/>
        <v>Sills Cummis</v>
      </c>
    </row>
    <row r="3233" spans="1:10" ht="15" x14ac:dyDescent="0.25">
      <c r="A3233" s="5" t="s">
        <v>46</v>
      </c>
      <c r="B3233" s="8">
        <v>1136.5</v>
      </c>
      <c r="C3233" s="19">
        <v>29</v>
      </c>
      <c r="D3233" s="7">
        <v>0</v>
      </c>
      <c r="E3233" s="6">
        <v>0.8</v>
      </c>
      <c r="F3233" s="7">
        <v>5</v>
      </c>
      <c r="G3233" s="4">
        <v>2000</v>
      </c>
      <c r="H3233" s="18">
        <f t="shared" si="100"/>
        <v>2001</v>
      </c>
      <c r="I3233" s="5" t="s">
        <v>2606</v>
      </c>
      <c r="J3233" t="str">
        <f t="shared" si="101"/>
        <v>Simpson Thacher</v>
      </c>
    </row>
    <row r="3234" spans="1:10" ht="15" x14ac:dyDescent="0.25">
      <c r="A3234" s="5" t="s">
        <v>47</v>
      </c>
      <c r="B3234" s="6">
        <v>898.9</v>
      </c>
      <c r="C3234" s="19">
        <v>36</v>
      </c>
      <c r="D3234" s="7">
        <v>0</v>
      </c>
      <c r="E3234" s="6">
        <v>0.7</v>
      </c>
      <c r="F3234" s="7">
        <v>16</v>
      </c>
      <c r="G3234" s="4">
        <v>2000</v>
      </c>
      <c r="H3234" s="18">
        <f t="shared" si="100"/>
        <v>2001</v>
      </c>
      <c r="I3234" s="5" t="s">
        <v>2607</v>
      </c>
      <c r="J3234" t="str">
        <f t="shared" si="101"/>
        <v>Skadden Arps</v>
      </c>
    </row>
    <row r="3235" spans="1:10" ht="15" x14ac:dyDescent="0.25">
      <c r="A3235" s="5" t="s">
        <v>1736</v>
      </c>
      <c r="B3235" s="6">
        <v>75.900000000000006</v>
      </c>
      <c r="C3235" s="19">
        <v>134</v>
      </c>
      <c r="D3235" s="7">
        <v>0</v>
      </c>
      <c r="E3235" s="6">
        <v>0.1</v>
      </c>
      <c r="F3235" s="7">
        <v>1</v>
      </c>
      <c r="G3235" s="4">
        <v>2000</v>
      </c>
      <c r="H3235" s="18">
        <f t="shared" si="100"/>
        <v>2001</v>
      </c>
      <c r="I3235" s="5" t="s">
        <v>3647</v>
      </c>
      <c r="J3235" t="str">
        <f t="shared" si="101"/>
        <v>Smith Stratton</v>
      </c>
    </row>
    <row r="3236" spans="1:10" ht="15" x14ac:dyDescent="0.25">
      <c r="A3236" s="5" t="s">
        <v>1530</v>
      </c>
      <c r="B3236" s="6">
        <v>84.2</v>
      </c>
      <c r="C3236" s="19">
        <v>128</v>
      </c>
      <c r="D3236" s="7">
        <v>0</v>
      </c>
      <c r="E3236" s="6">
        <v>0.1</v>
      </c>
      <c r="F3236" s="7">
        <v>1</v>
      </c>
      <c r="G3236" s="4">
        <v>2000</v>
      </c>
      <c r="H3236" s="18">
        <f t="shared" si="100"/>
        <v>2001</v>
      </c>
      <c r="I3236" s="5" t="s">
        <v>3493</v>
      </c>
      <c r="J3236" t="str">
        <f t="shared" si="101"/>
        <v>Smith Gambrell</v>
      </c>
    </row>
    <row r="3237" spans="1:10" ht="15" x14ac:dyDescent="0.25">
      <c r="A3237" s="5" t="s">
        <v>308</v>
      </c>
      <c r="B3237" s="6">
        <v>230</v>
      </c>
      <c r="C3237" s="19">
        <v>83</v>
      </c>
      <c r="D3237" s="7">
        <v>0</v>
      </c>
      <c r="E3237" s="6">
        <v>0.2</v>
      </c>
      <c r="F3237" s="7">
        <v>3</v>
      </c>
      <c r="G3237" s="4">
        <v>2000</v>
      </c>
      <c r="H3237" s="18">
        <f t="shared" si="100"/>
        <v>2001</v>
      </c>
      <c r="I3237" s="5" t="s">
        <v>2727</v>
      </c>
      <c r="J3237" t="str">
        <f t="shared" si="101"/>
        <v>Snell Wilmer</v>
      </c>
    </row>
    <row r="3238" spans="1:10" ht="15" x14ac:dyDescent="0.25">
      <c r="A3238" s="5" t="s">
        <v>908</v>
      </c>
      <c r="B3238" s="6">
        <v>0</v>
      </c>
      <c r="C3238" s="20">
        <v>196</v>
      </c>
      <c r="D3238" s="7">
        <v>1</v>
      </c>
      <c r="E3238" s="6">
        <v>0</v>
      </c>
      <c r="F3238" s="7">
        <v>1</v>
      </c>
      <c r="G3238" s="4">
        <v>2000</v>
      </c>
      <c r="H3238" s="18">
        <f t="shared" si="100"/>
        <v>2001</v>
      </c>
      <c r="I3238" s="5" t="s">
        <v>3021</v>
      </c>
      <c r="J3238" t="str">
        <f t="shared" si="101"/>
        <v>Sommer Barnard</v>
      </c>
    </row>
    <row r="3239" spans="1:10" ht="15" x14ac:dyDescent="0.25">
      <c r="A3239" s="5" t="s">
        <v>211</v>
      </c>
      <c r="B3239" s="6">
        <v>301.5</v>
      </c>
      <c r="C3239" s="19">
        <v>70</v>
      </c>
      <c r="D3239" s="7">
        <v>0</v>
      </c>
      <c r="E3239" s="6">
        <v>0.2</v>
      </c>
      <c r="F3239" s="7">
        <v>2</v>
      </c>
      <c r="G3239" s="4">
        <v>2000</v>
      </c>
      <c r="H3239" s="18">
        <f t="shared" si="100"/>
        <v>2001</v>
      </c>
      <c r="I3239" s="5" t="s">
        <v>2661</v>
      </c>
      <c r="J3239" t="str">
        <f t="shared" si="101"/>
        <v>Sonnenschein Nath</v>
      </c>
    </row>
    <row r="3240" spans="1:10" ht="15" x14ac:dyDescent="0.25">
      <c r="A3240" s="5" t="s">
        <v>1632</v>
      </c>
      <c r="B3240" s="6">
        <v>85</v>
      </c>
      <c r="C3240" s="19">
        <v>127</v>
      </c>
      <c r="D3240" s="7">
        <v>0</v>
      </c>
      <c r="E3240" s="6">
        <v>0.1</v>
      </c>
      <c r="F3240" s="7">
        <v>1</v>
      </c>
      <c r="G3240" s="4">
        <v>2000</v>
      </c>
      <c r="H3240" s="18">
        <f t="shared" si="100"/>
        <v>2001</v>
      </c>
      <c r="I3240" s="5" t="s">
        <v>3576</v>
      </c>
      <c r="J3240" t="str">
        <f t="shared" si="101"/>
        <v>Squadron Ellenoff</v>
      </c>
    </row>
    <row r="3241" spans="1:10" ht="15" x14ac:dyDescent="0.25">
      <c r="A3241" s="5" t="s">
        <v>163</v>
      </c>
      <c r="B3241" s="6">
        <v>32.9</v>
      </c>
      <c r="C3241" s="19">
        <v>167</v>
      </c>
      <c r="D3241" s="7">
        <v>0</v>
      </c>
      <c r="E3241" s="6">
        <v>0</v>
      </c>
      <c r="F3241" s="7">
        <v>1</v>
      </c>
      <c r="G3241" s="4">
        <v>2000</v>
      </c>
      <c r="H3241" s="18">
        <f t="shared" si="100"/>
        <v>2001</v>
      </c>
      <c r="I3241" s="5" t="s">
        <v>2647</v>
      </c>
      <c r="J3241" t="str">
        <f t="shared" si="101"/>
        <v>Steptoe Johnson</v>
      </c>
    </row>
    <row r="3242" spans="1:10" ht="15" x14ac:dyDescent="0.25">
      <c r="A3242" s="5" t="s">
        <v>1824</v>
      </c>
      <c r="B3242" s="6">
        <v>745</v>
      </c>
      <c r="C3242" s="20">
        <v>40</v>
      </c>
      <c r="D3242" s="7">
        <v>1</v>
      </c>
      <c r="E3242" s="6">
        <v>0.5</v>
      </c>
      <c r="F3242" s="7">
        <v>1</v>
      </c>
      <c r="G3242" s="4">
        <v>2000</v>
      </c>
      <c r="H3242" s="18">
        <f t="shared" si="100"/>
        <v>2001</v>
      </c>
      <c r="I3242" s="5" t="s">
        <v>1824</v>
      </c>
      <c r="J3242" t="str">
        <f t="shared" si="101"/>
        <v>Stewart McKelvey</v>
      </c>
    </row>
    <row r="3243" spans="1:10" ht="15" x14ac:dyDescent="0.25">
      <c r="A3243" s="5" t="s">
        <v>823</v>
      </c>
      <c r="B3243" s="6">
        <v>0</v>
      </c>
      <c r="C3243" s="20">
        <v>196</v>
      </c>
      <c r="D3243" s="7">
        <v>1</v>
      </c>
      <c r="E3243" s="6">
        <v>0</v>
      </c>
      <c r="F3243" s="7">
        <v>1</v>
      </c>
      <c r="G3243" s="4">
        <v>2000</v>
      </c>
      <c r="H3243" s="18">
        <f t="shared" si="100"/>
        <v>2001</v>
      </c>
      <c r="I3243" s="5" t="s">
        <v>823</v>
      </c>
      <c r="J3243" t="str">
        <f t="shared" si="101"/>
        <v>Stoel Rives</v>
      </c>
    </row>
    <row r="3244" spans="1:10" ht="15" x14ac:dyDescent="0.25">
      <c r="A3244" s="5" t="s">
        <v>1183</v>
      </c>
      <c r="B3244" s="6">
        <v>41</v>
      </c>
      <c r="C3244" s="19">
        <v>159</v>
      </c>
      <c r="D3244" s="7">
        <v>0</v>
      </c>
      <c r="E3244" s="6">
        <v>0</v>
      </c>
      <c r="F3244" s="7">
        <v>5</v>
      </c>
      <c r="G3244" s="4">
        <v>2000</v>
      </c>
      <c r="H3244" s="18">
        <f t="shared" si="100"/>
        <v>2001</v>
      </c>
      <c r="I3244" s="5" t="s">
        <v>3224</v>
      </c>
      <c r="J3244" t="str">
        <f t="shared" si="101"/>
        <v>Stradling Yocca</v>
      </c>
    </row>
    <row r="3245" spans="1:10" ht="15" x14ac:dyDescent="0.25">
      <c r="A3245" s="5" t="s">
        <v>1834</v>
      </c>
      <c r="B3245" s="6">
        <v>156.4</v>
      </c>
      <c r="C3245" s="19">
        <v>95</v>
      </c>
      <c r="D3245" s="7">
        <v>0</v>
      </c>
      <c r="E3245" s="6">
        <v>0.1</v>
      </c>
      <c r="F3245" s="7">
        <v>1</v>
      </c>
      <c r="G3245" s="4">
        <v>2000</v>
      </c>
      <c r="H3245" s="18">
        <f t="shared" si="100"/>
        <v>2001</v>
      </c>
      <c r="I3245" s="5" t="s">
        <v>3719</v>
      </c>
      <c r="J3245" t="str">
        <f t="shared" si="101"/>
        <v>Strauss Troy</v>
      </c>
    </row>
    <row r="3246" spans="1:10" ht="15" x14ac:dyDescent="0.25">
      <c r="A3246" s="5" t="s">
        <v>49</v>
      </c>
      <c r="B3246" s="8">
        <v>1100</v>
      </c>
      <c r="C3246" s="20">
        <v>31</v>
      </c>
      <c r="D3246" s="7">
        <v>1</v>
      </c>
      <c r="E3246" s="6">
        <v>0.8</v>
      </c>
      <c r="F3246" s="7">
        <v>1</v>
      </c>
      <c r="G3246" s="4">
        <v>2000</v>
      </c>
      <c r="H3246" s="18">
        <f t="shared" si="100"/>
        <v>2001</v>
      </c>
      <c r="I3246" s="5" t="s">
        <v>2608</v>
      </c>
      <c r="J3246" t="str">
        <f t="shared" si="101"/>
        <v>Stroock Stroock</v>
      </c>
    </row>
    <row r="3247" spans="1:10" ht="15" x14ac:dyDescent="0.25">
      <c r="A3247" s="5" t="s">
        <v>50</v>
      </c>
      <c r="B3247" s="8">
        <v>7903.4</v>
      </c>
      <c r="C3247" s="19">
        <v>4</v>
      </c>
      <c r="D3247" s="7">
        <v>0</v>
      </c>
      <c r="E3247" s="6">
        <v>5.8</v>
      </c>
      <c r="F3247" s="7">
        <v>4</v>
      </c>
      <c r="G3247" s="4">
        <v>2000</v>
      </c>
      <c r="H3247" s="18">
        <f t="shared" si="100"/>
        <v>2001</v>
      </c>
      <c r="I3247" s="5" t="s">
        <v>2609</v>
      </c>
      <c r="J3247" t="str">
        <f t="shared" si="101"/>
        <v>Sullivan Cromwell</v>
      </c>
    </row>
    <row r="3248" spans="1:10" ht="15" x14ac:dyDescent="0.25">
      <c r="A3248" s="5" t="s">
        <v>1826</v>
      </c>
      <c r="B3248" s="6">
        <v>540.5</v>
      </c>
      <c r="C3248" s="20">
        <v>48</v>
      </c>
      <c r="D3248" s="7">
        <v>1</v>
      </c>
      <c r="E3248" s="6">
        <v>0.4</v>
      </c>
      <c r="F3248" s="7">
        <v>3</v>
      </c>
      <c r="G3248" s="4">
        <v>2000</v>
      </c>
      <c r="H3248" s="18">
        <f t="shared" si="100"/>
        <v>2001</v>
      </c>
      <c r="I3248" s="5" t="s">
        <v>1826</v>
      </c>
      <c r="J3248" t="str">
        <f t="shared" si="101"/>
        <v>Summit Law</v>
      </c>
    </row>
    <row r="3249" spans="1:10" ht="15" x14ac:dyDescent="0.25">
      <c r="A3249" s="5" t="s">
        <v>1791</v>
      </c>
      <c r="B3249" s="6">
        <v>164.3</v>
      </c>
      <c r="C3249" s="19">
        <v>92</v>
      </c>
      <c r="D3249" s="7">
        <v>0</v>
      </c>
      <c r="E3249" s="6">
        <v>0.1</v>
      </c>
      <c r="F3249" s="7">
        <v>2</v>
      </c>
      <c r="G3249" s="4">
        <v>2000</v>
      </c>
      <c r="H3249" s="18">
        <f t="shared" si="100"/>
        <v>2001</v>
      </c>
      <c r="I3249" s="5" t="s">
        <v>1791</v>
      </c>
      <c r="J3249" t="str">
        <f t="shared" si="101"/>
        <v>Swidler Berlin</v>
      </c>
    </row>
    <row r="3250" spans="1:10" ht="15" x14ac:dyDescent="0.25">
      <c r="A3250" s="5" t="s">
        <v>874</v>
      </c>
      <c r="B3250" s="8">
        <v>1049.2</v>
      </c>
      <c r="C3250" s="19">
        <v>33</v>
      </c>
      <c r="D3250" s="7">
        <v>0</v>
      </c>
      <c r="E3250" s="6">
        <v>0.8</v>
      </c>
      <c r="F3250" s="7">
        <v>14</v>
      </c>
      <c r="G3250" s="4">
        <v>2000</v>
      </c>
      <c r="H3250" s="18">
        <f t="shared" si="100"/>
        <v>2001</v>
      </c>
      <c r="I3250" s="5" t="s">
        <v>2730</v>
      </c>
      <c r="J3250" t="str">
        <f t="shared" si="101"/>
        <v>Testa Hurwitz</v>
      </c>
    </row>
    <row r="3251" spans="1:10" ht="15" x14ac:dyDescent="0.25">
      <c r="A3251" s="5" t="s">
        <v>975</v>
      </c>
      <c r="B3251" s="6">
        <v>176</v>
      </c>
      <c r="C3251" s="19">
        <v>90</v>
      </c>
      <c r="D3251" s="7">
        <v>0</v>
      </c>
      <c r="E3251" s="6">
        <v>0.1</v>
      </c>
      <c r="F3251" s="7">
        <v>1</v>
      </c>
      <c r="G3251" s="4">
        <v>2000</v>
      </c>
      <c r="H3251" s="18">
        <f t="shared" si="100"/>
        <v>2001</v>
      </c>
      <c r="I3251" s="5" t="s">
        <v>3062</v>
      </c>
      <c r="J3251" t="str">
        <f t="shared" si="101"/>
        <v>Thompson Knight</v>
      </c>
    </row>
    <row r="3252" spans="1:10" ht="15" x14ac:dyDescent="0.25">
      <c r="A3252" s="5" t="s">
        <v>1873</v>
      </c>
      <c r="B3252" s="6">
        <v>0</v>
      </c>
      <c r="C3252" s="20">
        <v>196</v>
      </c>
      <c r="D3252" s="7">
        <v>1</v>
      </c>
      <c r="E3252" s="6">
        <v>0</v>
      </c>
      <c r="F3252" s="7">
        <v>1</v>
      </c>
      <c r="G3252" s="4">
        <v>2000</v>
      </c>
      <c r="H3252" s="18">
        <f t="shared" si="100"/>
        <v>2001</v>
      </c>
      <c r="I3252" s="5" t="s">
        <v>1873</v>
      </c>
      <c r="J3252" t="str">
        <f t="shared" si="101"/>
        <v>Torys</v>
      </c>
    </row>
    <row r="3253" spans="1:10" ht="15" x14ac:dyDescent="0.25">
      <c r="A3253" s="5" t="s">
        <v>1777</v>
      </c>
      <c r="B3253" s="6">
        <v>0</v>
      </c>
      <c r="C3253" s="20">
        <v>196</v>
      </c>
      <c r="D3253" s="7">
        <v>1</v>
      </c>
      <c r="E3253" s="6">
        <v>0</v>
      </c>
      <c r="F3253" s="7">
        <v>1</v>
      </c>
      <c r="G3253" s="4">
        <v>2000</v>
      </c>
      <c r="H3253" s="18">
        <f t="shared" si="100"/>
        <v>2001</v>
      </c>
      <c r="I3253" s="5" t="s">
        <v>3677</v>
      </c>
      <c r="J3253" t="str">
        <f t="shared" si="101"/>
        <v>Troop Steuber</v>
      </c>
    </row>
    <row r="3254" spans="1:10" ht="15" x14ac:dyDescent="0.25">
      <c r="A3254" s="5" t="s">
        <v>832</v>
      </c>
      <c r="B3254" s="6">
        <v>12.5</v>
      </c>
      <c r="C3254" s="20">
        <v>175</v>
      </c>
      <c r="D3254" s="7">
        <v>1</v>
      </c>
      <c r="E3254" s="6">
        <v>0</v>
      </c>
      <c r="F3254" s="7">
        <v>1</v>
      </c>
      <c r="G3254" s="4">
        <v>2000</v>
      </c>
      <c r="H3254" s="18">
        <f t="shared" si="100"/>
        <v>2001</v>
      </c>
      <c r="I3254" s="5" t="s">
        <v>832</v>
      </c>
      <c r="J3254" t="str">
        <f t="shared" si="101"/>
        <v>Troutman Sanders</v>
      </c>
    </row>
    <row r="3255" spans="1:10" ht="15" x14ac:dyDescent="0.25">
      <c r="A3255" s="5" t="s">
        <v>1469</v>
      </c>
      <c r="B3255" s="8">
        <v>2934.8</v>
      </c>
      <c r="C3255" s="19">
        <v>13</v>
      </c>
      <c r="D3255" s="7">
        <v>0</v>
      </c>
      <c r="E3255" s="6">
        <v>2.1</v>
      </c>
      <c r="F3255" s="7">
        <v>1</v>
      </c>
      <c r="G3255" s="4">
        <v>2000</v>
      </c>
      <c r="H3255" s="18">
        <f t="shared" si="100"/>
        <v>2001</v>
      </c>
      <c r="I3255" s="5" t="s">
        <v>3444</v>
      </c>
      <c r="J3255" t="str">
        <f t="shared" si="101"/>
        <v>Troutman Sanders</v>
      </c>
    </row>
    <row r="3256" spans="1:10" ht="15" x14ac:dyDescent="0.25">
      <c r="A3256" s="5" t="s">
        <v>1109</v>
      </c>
      <c r="B3256" s="6">
        <v>16.399999999999999</v>
      </c>
      <c r="C3256" s="19">
        <v>174</v>
      </c>
      <c r="D3256" s="7">
        <v>0</v>
      </c>
      <c r="E3256" s="6">
        <v>0</v>
      </c>
      <c r="F3256" s="7">
        <v>1</v>
      </c>
      <c r="G3256" s="4">
        <v>2000</v>
      </c>
      <c r="H3256" s="18">
        <f t="shared" si="100"/>
        <v>2001</v>
      </c>
      <c r="I3256" s="5" t="s">
        <v>3167</v>
      </c>
      <c r="J3256" t="str">
        <f t="shared" si="101"/>
        <v>Venable Baetjer</v>
      </c>
    </row>
    <row r="3257" spans="1:10" ht="15" x14ac:dyDescent="0.25">
      <c r="A3257" s="5" t="s">
        <v>1604</v>
      </c>
      <c r="B3257" s="8">
        <v>1822.4</v>
      </c>
      <c r="C3257" s="19">
        <v>20</v>
      </c>
      <c r="D3257" s="7">
        <v>0</v>
      </c>
      <c r="E3257" s="6">
        <v>1.3</v>
      </c>
      <c r="F3257" s="7">
        <v>19</v>
      </c>
      <c r="G3257" s="4">
        <v>2000</v>
      </c>
      <c r="H3257" s="18">
        <f t="shared" si="100"/>
        <v>2001</v>
      </c>
      <c r="I3257" s="5" t="s">
        <v>1604</v>
      </c>
      <c r="J3257" t="str">
        <f t="shared" si="101"/>
        <v>Venture Law</v>
      </c>
    </row>
    <row r="3258" spans="1:10" ht="15" x14ac:dyDescent="0.25">
      <c r="A3258" s="5" t="s">
        <v>1829</v>
      </c>
      <c r="B3258" s="6">
        <v>276</v>
      </c>
      <c r="C3258" s="19">
        <v>77</v>
      </c>
      <c r="D3258" s="7">
        <v>0</v>
      </c>
      <c r="E3258" s="6">
        <v>0.2</v>
      </c>
      <c r="F3258" s="7">
        <v>2</v>
      </c>
      <c r="G3258" s="4">
        <v>2000</v>
      </c>
      <c r="H3258" s="18">
        <f t="shared" si="100"/>
        <v>2001</v>
      </c>
      <c r="I3258" s="5" t="s">
        <v>3717</v>
      </c>
      <c r="J3258" t="str">
        <f t="shared" si="101"/>
        <v>Villeneuve Franklin</v>
      </c>
    </row>
    <row r="3259" spans="1:10" ht="15" x14ac:dyDescent="0.25">
      <c r="A3259" s="5" t="s">
        <v>835</v>
      </c>
      <c r="B3259" s="8">
        <v>1410.5</v>
      </c>
      <c r="C3259" s="19">
        <v>23</v>
      </c>
      <c r="D3259" s="7">
        <v>0</v>
      </c>
      <c r="E3259" s="6">
        <v>1</v>
      </c>
      <c r="F3259" s="7">
        <v>6</v>
      </c>
      <c r="G3259" s="4">
        <v>2000</v>
      </c>
      <c r="H3259" s="18">
        <f t="shared" si="100"/>
        <v>2001</v>
      </c>
      <c r="I3259" s="5" t="s">
        <v>2897</v>
      </c>
      <c r="J3259" t="str">
        <f t="shared" si="101"/>
        <v>Vinson Elkins</v>
      </c>
    </row>
    <row r="3260" spans="1:10" ht="15" x14ac:dyDescent="0.25">
      <c r="A3260" s="5" t="s">
        <v>1079</v>
      </c>
      <c r="B3260" s="8">
        <v>22488.400000000001</v>
      </c>
      <c r="C3260" s="19">
        <v>1</v>
      </c>
      <c r="D3260" s="7">
        <v>0</v>
      </c>
      <c r="E3260" s="6">
        <v>16.399999999999999</v>
      </c>
      <c r="F3260" s="7">
        <v>5</v>
      </c>
      <c r="G3260" s="4">
        <v>2000</v>
      </c>
      <c r="H3260" s="18">
        <f t="shared" si="100"/>
        <v>2001</v>
      </c>
      <c r="I3260" s="5" t="s">
        <v>2611</v>
      </c>
      <c r="J3260" t="str">
        <f t="shared" si="101"/>
        <v>Wachtell Lipton</v>
      </c>
    </row>
    <row r="3261" spans="1:10" ht="15" x14ac:dyDescent="0.25">
      <c r="A3261" s="5" t="s">
        <v>1154</v>
      </c>
      <c r="B3261" s="6">
        <v>0</v>
      </c>
      <c r="C3261" s="20">
        <v>196</v>
      </c>
      <c r="D3261" s="7">
        <v>1</v>
      </c>
      <c r="E3261" s="6">
        <v>0</v>
      </c>
      <c r="F3261" s="7">
        <v>1</v>
      </c>
      <c r="G3261" s="4">
        <v>2000</v>
      </c>
      <c r="H3261" s="18">
        <f t="shared" si="100"/>
        <v>2001</v>
      </c>
      <c r="I3261" s="5" t="s">
        <v>3200</v>
      </c>
      <c r="J3261" t="str">
        <f t="shared" si="101"/>
        <v>Waller Lansden</v>
      </c>
    </row>
    <row r="3262" spans="1:10" ht="15" x14ac:dyDescent="0.25">
      <c r="A3262" s="5" t="s">
        <v>1089</v>
      </c>
      <c r="B3262" s="8">
        <v>2891</v>
      </c>
      <c r="C3262" s="19">
        <v>14</v>
      </c>
      <c r="D3262" s="7">
        <v>0</v>
      </c>
      <c r="E3262" s="6">
        <v>2.1</v>
      </c>
      <c r="F3262" s="7">
        <v>10</v>
      </c>
      <c r="G3262" s="4">
        <v>2000</v>
      </c>
      <c r="H3262" s="18">
        <f t="shared" si="100"/>
        <v>2001</v>
      </c>
      <c r="I3262" s="5" t="s">
        <v>2612</v>
      </c>
      <c r="J3262" t="str">
        <f t="shared" si="101"/>
        <v>Weil Gotshal</v>
      </c>
    </row>
    <row r="3263" spans="1:10" ht="15" x14ac:dyDescent="0.25">
      <c r="A3263" s="5" t="s">
        <v>1685</v>
      </c>
      <c r="B3263" s="6">
        <v>0</v>
      </c>
      <c r="C3263" s="20">
        <v>196</v>
      </c>
      <c r="D3263" s="7">
        <v>1</v>
      </c>
      <c r="E3263" s="6">
        <v>0</v>
      </c>
      <c r="F3263" s="7">
        <v>1</v>
      </c>
      <c r="G3263" s="4">
        <v>2000</v>
      </c>
      <c r="H3263" s="18">
        <f t="shared" si="100"/>
        <v>2001</v>
      </c>
      <c r="I3263" s="5" t="s">
        <v>3616</v>
      </c>
      <c r="J3263" t="str">
        <f t="shared" si="101"/>
        <v>WildmanHarroldAllenDixon Mcdonnell</v>
      </c>
    </row>
    <row r="3264" spans="1:10" ht="15" x14ac:dyDescent="0.25">
      <c r="A3264" s="5" t="s">
        <v>55</v>
      </c>
      <c r="B3264" s="6">
        <v>540.5</v>
      </c>
      <c r="C3264" s="20">
        <v>48</v>
      </c>
      <c r="D3264" s="7">
        <v>1</v>
      </c>
      <c r="E3264" s="6">
        <v>0.4</v>
      </c>
      <c r="F3264" s="7">
        <v>2</v>
      </c>
      <c r="G3264" s="4">
        <v>2000</v>
      </c>
      <c r="H3264" s="18">
        <f t="shared" si="100"/>
        <v>2001</v>
      </c>
      <c r="I3264" s="5" t="s">
        <v>2614</v>
      </c>
      <c r="J3264" t="str">
        <f t="shared" si="101"/>
        <v>Willkie Farr</v>
      </c>
    </row>
    <row r="3265" spans="1:10" ht="15" x14ac:dyDescent="0.25">
      <c r="A3265" s="5" t="s">
        <v>1516</v>
      </c>
      <c r="B3265" s="6">
        <v>0</v>
      </c>
      <c r="C3265" s="20">
        <v>196</v>
      </c>
      <c r="D3265" s="7">
        <v>1</v>
      </c>
      <c r="E3265" s="6">
        <v>0</v>
      </c>
      <c r="F3265" s="7">
        <v>1</v>
      </c>
      <c r="G3265" s="4">
        <v>2000</v>
      </c>
      <c r="H3265" s="18">
        <f t="shared" si="100"/>
        <v>2001</v>
      </c>
      <c r="I3265" s="5" t="s">
        <v>2649</v>
      </c>
      <c r="J3265" t="str">
        <f t="shared" si="101"/>
        <v>Wilmer Cutler</v>
      </c>
    </row>
    <row r="3266" spans="1:10" ht="15" x14ac:dyDescent="0.25">
      <c r="A3266" s="5" t="s">
        <v>224</v>
      </c>
      <c r="B3266" s="8">
        <v>8887.5</v>
      </c>
      <c r="C3266" s="19">
        <v>3</v>
      </c>
      <c r="D3266" s="7">
        <v>0</v>
      </c>
      <c r="E3266" s="6">
        <v>6.5</v>
      </c>
      <c r="F3266" s="7">
        <v>77</v>
      </c>
      <c r="G3266" s="4">
        <v>2000</v>
      </c>
      <c r="H3266" s="18">
        <f t="shared" ref="H3266:H3329" si="102">G3266+1</f>
        <v>2001</v>
      </c>
      <c r="I3266" s="5" t="s">
        <v>2666</v>
      </c>
      <c r="J3266" t="str">
        <f t="shared" ref="J3266:J3329" si="103">TRIM(LEFT(SUBSTITUTE(I3266," ",REPT(" ",100)),200))</f>
        <v>Wilson Sonsini</v>
      </c>
    </row>
    <row r="3267" spans="1:10" ht="15" x14ac:dyDescent="0.25">
      <c r="A3267" s="5" t="s">
        <v>1519</v>
      </c>
      <c r="B3267" s="6">
        <v>0</v>
      </c>
      <c r="C3267" s="20">
        <v>196</v>
      </c>
      <c r="D3267" s="7">
        <v>1</v>
      </c>
      <c r="E3267" s="6">
        <v>0</v>
      </c>
      <c r="F3267" s="7">
        <v>1</v>
      </c>
      <c r="G3267" s="4">
        <v>2000</v>
      </c>
      <c r="H3267" s="18">
        <f t="shared" si="102"/>
        <v>2001</v>
      </c>
      <c r="I3267" s="5" t="s">
        <v>2737</v>
      </c>
      <c r="J3267" t="str">
        <f t="shared" si="103"/>
        <v>Winstead Sechrest</v>
      </c>
    </row>
    <row r="3268" spans="1:10" ht="15" x14ac:dyDescent="0.25">
      <c r="A3268" s="5" t="s">
        <v>56</v>
      </c>
      <c r="B3268" s="6">
        <v>52.4</v>
      </c>
      <c r="C3268" s="19">
        <v>149</v>
      </c>
      <c r="D3268" s="7">
        <v>0</v>
      </c>
      <c r="E3268" s="6">
        <v>0</v>
      </c>
      <c r="F3268" s="7">
        <v>3</v>
      </c>
      <c r="G3268" s="4">
        <v>2000</v>
      </c>
      <c r="H3268" s="18">
        <f t="shared" si="102"/>
        <v>2001</v>
      </c>
      <c r="I3268" s="5" t="s">
        <v>2615</v>
      </c>
      <c r="J3268" t="str">
        <f t="shared" si="103"/>
        <v>Winston Strawn</v>
      </c>
    </row>
    <row r="3269" spans="1:10" ht="15" x14ac:dyDescent="0.25">
      <c r="A3269" s="5" t="s">
        <v>1058</v>
      </c>
      <c r="B3269" s="6">
        <v>110.8</v>
      </c>
      <c r="C3269" s="19">
        <v>114</v>
      </c>
      <c r="D3269" s="7">
        <v>0</v>
      </c>
      <c r="E3269" s="6">
        <v>0.1</v>
      </c>
      <c r="F3269" s="7">
        <v>1</v>
      </c>
      <c r="G3269" s="4">
        <v>2000</v>
      </c>
      <c r="H3269" s="18">
        <f t="shared" si="102"/>
        <v>2001</v>
      </c>
      <c r="I3269" s="5" t="s">
        <v>2650</v>
      </c>
      <c r="J3269" t="str">
        <f t="shared" si="103"/>
        <v>Winthrop Stimson</v>
      </c>
    </row>
    <row r="3270" spans="1:10" ht="15" x14ac:dyDescent="0.25">
      <c r="A3270" s="5" t="s">
        <v>1836</v>
      </c>
      <c r="B3270" s="6">
        <v>146.6</v>
      </c>
      <c r="C3270" s="19">
        <v>100</v>
      </c>
      <c r="D3270" s="7">
        <v>0</v>
      </c>
      <c r="E3270" s="6">
        <v>0.1</v>
      </c>
      <c r="F3270" s="7">
        <v>1</v>
      </c>
      <c r="G3270" s="4">
        <v>2000</v>
      </c>
      <c r="H3270" s="18">
        <f t="shared" si="102"/>
        <v>2001</v>
      </c>
      <c r="I3270" s="5" t="s">
        <v>3721</v>
      </c>
      <c r="J3270" t="str">
        <f t="shared" si="103"/>
        <v>WycheBurgessFreeman Parham</v>
      </c>
    </row>
    <row r="3271" spans="1:10" ht="15" x14ac:dyDescent="0.25">
      <c r="A3271" s="5" t="s">
        <v>1493</v>
      </c>
      <c r="B3271" s="6">
        <v>0</v>
      </c>
      <c r="C3271" s="20">
        <v>196</v>
      </c>
      <c r="D3271" s="7">
        <v>1</v>
      </c>
      <c r="E3271" s="6">
        <v>0</v>
      </c>
      <c r="F3271" s="7">
        <v>2</v>
      </c>
      <c r="G3271" s="4">
        <v>2000</v>
      </c>
      <c r="H3271" s="18">
        <f t="shared" si="102"/>
        <v>2001</v>
      </c>
      <c r="I3271" s="5" t="s">
        <v>3465</v>
      </c>
      <c r="J3271" t="str">
        <f t="shared" si="103"/>
        <v>Wyrick Robbins</v>
      </c>
    </row>
    <row r="3272" spans="1:10" ht="15" x14ac:dyDescent="0.25">
      <c r="A3272" s="5" t="s">
        <v>1822</v>
      </c>
      <c r="B3272" s="6">
        <v>872.9</v>
      </c>
      <c r="C3272" s="19">
        <v>37</v>
      </c>
      <c r="D3272" s="7">
        <v>0</v>
      </c>
      <c r="E3272" s="6">
        <v>0.6</v>
      </c>
      <c r="F3272" s="7">
        <v>1</v>
      </c>
      <c r="G3272" s="4">
        <v>2000</v>
      </c>
      <c r="H3272" s="18">
        <f t="shared" si="102"/>
        <v>2001</v>
      </c>
      <c r="I3272" s="5" t="s">
        <v>3712</v>
      </c>
      <c r="J3272" t="str">
        <f t="shared" si="103"/>
        <v>Zevnik Horton</v>
      </c>
    </row>
    <row r="3273" spans="1:10" ht="15" x14ac:dyDescent="0.25">
      <c r="A3273" s="5" t="s">
        <v>6</v>
      </c>
      <c r="B3273" s="6">
        <v>511.4</v>
      </c>
      <c r="C3273" s="19">
        <v>21</v>
      </c>
      <c r="D3273" s="7">
        <v>0</v>
      </c>
      <c r="E3273" s="6">
        <v>0.7</v>
      </c>
      <c r="F3273" s="7">
        <v>3</v>
      </c>
      <c r="G3273" s="4">
        <v>2001</v>
      </c>
      <c r="H3273" s="18">
        <f t="shared" si="102"/>
        <v>2002</v>
      </c>
      <c r="I3273" s="5" t="s">
        <v>2572</v>
      </c>
      <c r="J3273" t="str">
        <f t="shared" si="103"/>
        <v>Akin Gump</v>
      </c>
    </row>
    <row r="3274" spans="1:10" ht="15" x14ac:dyDescent="0.25">
      <c r="A3274" s="5" t="s">
        <v>990</v>
      </c>
      <c r="B3274" s="6">
        <v>171.6</v>
      </c>
      <c r="C3274" s="19">
        <v>33</v>
      </c>
      <c r="D3274" s="7">
        <v>0</v>
      </c>
      <c r="E3274" s="6">
        <v>0.2</v>
      </c>
      <c r="F3274" s="7">
        <v>2</v>
      </c>
      <c r="G3274" s="4">
        <v>2001</v>
      </c>
      <c r="H3274" s="18">
        <f t="shared" si="102"/>
        <v>2002</v>
      </c>
      <c r="I3274" s="5" t="s">
        <v>3071</v>
      </c>
      <c r="J3274" t="str">
        <f t="shared" si="103"/>
        <v>Allen Matkins</v>
      </c>
    </row>
    <row r="3275" spans="1:10" ht="15" x14ac:dyDescent="0.25">
      <c r="A3275" s="5" t="s">
        <v>672</v>
      </c>
      <c r="B3275" s="6">
        <v>126.8</v>
      </c>
      <c r="C3275" s="19">
        <v>39</v>
      </c>
      <c r="D3275" s="7">
        <v>0</v>
      </c>
      <c r="E3275" s="6">
        <v>0.2</v>
      </c>
      <c r="F3275" s="7">
        <v>1</v>
      </c>
      <c r="G3275" s="4">
        <v>2001</v>
      </c>
      <c r="H3275" s="18">
        <f t="shared" si="102"/>
        <v>2002</v>
      </c>
      <c r="I3275" s="5" t="s">
        <v>672</v>
      </c>
      <c r="J3275" t="str">
        <f t="shared" si="103"/>
        <v>Andrews Kurth</v>
      </c>
    </row>
    <row r="3276" spans="1:10" ht="15" x14ac:dyDescent="0.25">
      <c r="A3276" s="5" t="s">
        <v>674</v>
      </c>
      <c r="B3276" s="6">
        <v>49</v>
      </c>
      <c r="C3276" s="20">
        <v>56</v>
      </c>
      <c r="D3276" s="7">
        <v>1</v>
      </c>
      <c r="E3276" s="6">
        <v>0.1</v>
      </c>
      <c r="F3276" s="7">
        <v>1</v>
      </c>
      <c r="G3276" s="4">
        <v>2001</v>
      </c>
      <c r="H3276" s="18">
        <f t="shared" si="102"/>
        <v>2002</v>
      </c>
      <c r="I3276" s="5" t="s">
        <v>674</v>
      </c>
      <c r="J3276" t="str">
        <f t="shared" si="103"/>
        <v>Armstrong Teasdale</v>
      </c>
    </row>
    <row r="3277" spans="1:10" ht="15" x14ac:dyDescent="0.25">
      <c r="A3277" s="5" t="s">
        <v>853</v>
      </c>
      <c r="B3277" s="8">
        <v>1954</v>
      </c>
      <c r="C3277" s="19">
        <v>11</v>
      </c>
      <c r="D3277" s="7">
        <v>0</v>
      </c>
      <c r="E3277" s="6">
        <v>2.6</v>
      </c>
      <c r="F3277" s="7">
        <v>2</v>
      </c>
      <c r="G3277" s="4">
        <v>2001</v>
      </c>
      <c r="H3277" s="18">
        <f t="shared" si="102"/>
        <v>2002</v>
      </c>
      <c r="I3277" s="5" t="s">
        <v>10</v>
      </c>
      <c r="J3277" t="str">
        <f t="shared" si="103"/>
        <v>Baker Botts</v>
      </c>
    </row>
    <row r="3278" spans="1:10" ht="15" x14ac:dyDescent="0.25">
      <c r="A3278" s="5" t="s">
        <v>248</v>
      </c>
      <c r="B3278" s="8">
        <v>1987.2</v>
      </c>
      <c r="C3278" s="19">
        <v>10</v>
      </c>
      <c r="D3278" s="7">
        <v>0</v>
      </c>
      <c r="E3278" s="6">
        <v>2.7</v>
      </c>
      <c r="F3278" s="7">
        <v>1</v>
      </c>
      <c r="G3278" s="4">
        <v>2001</v>
      </c>
      <c r="H3278" s="18">
        <f t="shared" si="102"/>
        <v>2002</v>
      </c>
      <c r="I3278" s="5" t="s">
        <v>2682</v>
      </c>
      <c r="J3278" t="str">
        <f t="shared" si="103"/>
        <v>Baker Daniels</v>
      </c>
    </row>
    <row r="3279" spans="1:10" ht="15" x14ac:dyDescent="0.25">
      <c r="A3279" s="5" t="s">
        <v>1311</v>
      </c>
      <c r="B3279" s="6">
        <v>0</v>
      </c>
      <c r="C3279" s="20">
        <v>75</v>
      </c>
      <c r="D3279" s="7">
        <v>1</v>
      </c>
      <c r="E3279" s="6">
        <v>0</v>
      </c>
      <c r="F3279" s="7">
        <v>1</v>
      </c>
      <c r="G3279" s="4">
        <v>2001</v>
      </c>
      <c r="H3279" s="18">
        <f t="shared" si="102"/>
        <v>2002</v>
      </c>
      <c r="I3279" s="5" t="s">
        <v>3321</v>
      </c>
      <c r="J3279" t="str">
        <f t="shared" si="103"/>
        <v>Bass Berry</v>
      </c>
    </row>
    <row r="3280" spans="1:10" ht="15" x14ac:dyDescent="0.25">
      <c r="A3280" s="5" t="s">
        <v>1009</v>
      </c>
      <c r="B3280" s="8">
        <v>2104.5</v>
      </c>
      <c r="C3280" s="19">
        <v>9</v>
      </c>
      <c r="D3280" s="7">
        <v>0</v>
      </c>
      <c r="E3280" s="6">
        <v>2.8</v>
      </c>
      <c r="F3280" s="7">
        <v>22</v>
      </c>
      <c r="G3280" s="4">
        <v>2001</v>
      </c>
      <c r="H3280" s="18">
        <f t="shared" si="102"/>
        <v>2002</v>
      </c>
      <c r="I3280" s="5" t="s">
        <v>2684</v>
      </c>
      <c r="J3280" t="str">
        <f t="shared" si="103"/>
        <v>Bell Boyd</v>
      </c>
    </row>
    <row r="3281" spans="1:10" ht="15" x14ac:dyDescent="0.25">
      <c r="A3281" s="5" t="s">
        <v>1774</v>
      </c>
      <c r="B3281" s="6">
        <v>0</v>
      </c>
      <c r="C3281" s="20">
        <v>75</v>
      </c>
      <c r="D3281" s="7">
        <v>1</v>
      </c>
      <c r="E3281" s="6">
        <v>0</v>
      </c>
      <c r="F3281" s="7">
        <v>1</v>
      </c>
      <c r="G3281" s="4">
        <v>2001</v>
      </c>
      <c r="H3281" s="18">
        <f t="shared" si="102"/>
        <v>2002</v>
      </c>
      <c r="I3281" s="5" t="s">
        <v>3674</v>
      </c>
      <c r="J3281" t="str">
        <f t="shared" si="103"/>
        <v>Berliner Zisser</v>
      </c>
    </row>
    <row r="3282" spans="1:10" ht="15" x14ac:dyDescent="0.25">
      <c r="A3282" s="5" t="s">
        <v>1754</v>
      </c>
      <c r="B3282" s="6">
        <v>0</v>
      </c>
      <c r="C3282" s="20">
        <v>75</v>
      </c>
      <c r="D3282" s="7">
        <v>1</v>
      </c>
      <c r="E3282" s="6">
        <v>0</v>
      </c>
      <c r="F3282" s="7">
        <v>2</v>
      </c>
      <c r="G3282" s="4">
        <v>2001</v>
      </c>
      <c r="H3282" s="18">
        <f t="shared" si="102"/>
        <v>2002</v>
      </c>
      <c r="I3282" s="5" t="s">
        <v>1754</v>
      </c>
      <c r="J3282" t="str">
        <f t="shared" si="103"/>
        <v>Bingham Dana</v>
      </c>
    </row>
    <row r="3283" spans="1:10" ht="15" x14ac:dyDescent="0.25">
      <c r="A3283" s="5" t="s">
        <v>1874</v>
      </c>
      <c r="B3283" s="6">
        <v>958.8</v>
      </c>
      <c r="C3283" s="19">
        <v>16</v>
      </c>
      <c r="D3283" s="7">
        <v>0</v>
      </c>
      <c r="E3283" s="6">
        <v>1.3</v>
      </c>
      <c r="F3283" s="7">
        <v>1</v>
      </c>
      <c r="G3283" s="4">
        <v>2001</v>
      </c>
      <c r="H3283" s="18">
        <f t="shared" si="102"/>
        <v>2002</v>
      </c>
      <c r="I3283" s="5" t="s">
        <v>1874</v>
      </c>
      <c r="J3283" t="str">
        <f t="shared" si="103"/>
        <v>Blackwell Sanders</v>
      </c>
    </row>
    <row r="3284" spans="1:10" ht="15" x14ac:dyDescent="0.25">
      <c r="A3284" s="5" t="s">
        <v>254</v>
      </c>
      <c r="B3284" s="8">
        <v>1047.4000000000001</v>
      </c>
      <c r="C3284" s="19">
        <v>14</v>
      </c>
      <c r="D3284" s="7">
        <v>0</v>
      </c>
      <c r="E3284" s="6">
        <v>1.4</v>
      </c>
      <c r="F3284" s="7">
        <v>1</v>
      </c>
      <c r="G3284" s="4">
        <v>2001</v>
      </c>
      <c r="H3284" s="18">
        <f t="shared" si="102"/>
        <v>2002</v>
      </c>
      <c r="I3284" s="5" t="s">
        <v>2686</v>
      </c>
      <c r="J3284" t="str">
        <f t="shared" si="103"/>
        <v>Bracewell Patterson</v>
      </c>
    </row>
    <row r="3285" spans="1:10" ht="15" x14ac:dyDescent="0.25">
      <c r="A3285" s="5" t="s">
        <v>872</v>
      </c>
      <c r="B3285" s="6">
        <v>6.8</v>
      </c>
      <c r="C3285" s="19">
        <v>72</v>
      </c>
      <c r="D3285" s="7">
        <v>0</v>
      </c>
      <c r="E3285" s="6">
        <v>0</v>
      </c>
      <c r="F3285" s="7">
        <v>1</v>
      </c>
      <c r="G3285" s="4">
        <v>2001</v>
      </c>
      <c r="H3285" s="18">
        <f t="shared" si="102"/>
        <v>2002</v>
      </c>
      <c r="I3285" s="5" t="s">
        <v>872</v>
      </c>
      <c r="J3285" t="str">
        <f t="shared" si="103"/>
        <v>Briggs and</v>
      </c>
    </row>
    <row r="3286" spans="1:10" ht="15" x14ac:dyDescent="0.25">
      <c r="A3286" s="5" t="s">
        <v>1365</v>
      </c>
      <c r="B3286" s="6">
        <v>149.5</v>
      </c>
      <c r="C3286" s="19">
        <v>38</v>
      </c>
      <c r="D3286" s="7">
        <v>0</v>
      </c>
      <c r="E3286" s="6">
        <v>0.2</v>
      </c>
      <c r="F3286" s="7">
        <v>2</v>
      </c>
      <c r="G3286" s="4">
        <v>2001</v>
      </c>
      <c r="H3286" s="18">
        <f t="shared" si="102"/>
        <v>2002</v>
      </c>
      <c r="I3286" s="5" t="s">
        <v>3365</v>
      </c>
      <c r="J3286" t="str">
        <f t="shared" si="103"/>
        <v>Brobeck Phleger</v>
      </c>
    </row>
    <row r="3287" spans="1:10" ht="15" x14ac:dyDescent="0.25">
      <c r="A3287" s="5" t="s">
        <v>12</v>
      </c>
      <c r="B3287" s="6">
        <v>101.8</v>
      </c>
      <c r="C3287" s="19">
        <v>46</v>
      </c>
      <c r="D3287" s="7">
        <v>0</v>
      </c>
      <c r="E3287" s="6">
        <v>0.1</v>
      </c>
      <c r="F3287" s="7">
        <v>1</v>
      </c>
      <c r="G3287" s="4">
        <v>2001</v>
      </c>
      <c r="H3287" s="18">
        <f t="shared" si="102"/>
        <v>2002</v>
      </c>
      <c r="I3287" s="5" t="s">
        <v>2577</v>
      </c>
      <c r="J3287" t="str">
        <f t="shared" si="103"/>
        <v>Cahill Gordon</v>
      </c>
    </row>
    <row r="3288" spans="1:10" ht="15" x14ac:dyDescent="0.25">
      <c r="A3288" s="5" t="s">
        <v>482</v>
      </c>
      <c r="B3288" s="6">
        <v>533.6</v>
      </c>
      <c r="C3288" s="19">
        <v>20</v>
      </c>
      <c r="D3288" s="7">
        <v>0</v>
      </c>
      <c r="E3288" s="6">
        <v>0.7</v>
      </c>
      <c r="F3288" s="7">
        <v>1</v>
      </c>
      <c r="G3288" s="4">
        <v>2001</v>
      </c>
      <c r="H3288" s="18">
        <f t="shared" si="102"/>
        <v>2002</v>
      </c>
      <c r="I3288" s="5" t="s">
        <v>2578</v>
      </c>
      <c r="J3288" t="str">
        <f t="shared" si="103"/>
        <v>Cleary Gottlieb</v>
      </c>
    </row>
    <row r="3289" spans="1:10" ht="15" x14ac:dyDescent="0.25">
      <c r="A3289" s="5" t="s">
        <v>869</v>
      </c>
      <c r="B3289" s="6">
        <v>73.5</v>
      </c>
      <c r="C3289" s="19">
        <v>51</v>
      </c>
      <c r="D3289" s="7">
        <v>0</v>
      </c>
      <c r="E3289" s="6">
        <v>0.1</v>
      </c>
      <c r="F3289" s="7">
        <v>1</v>
      </c>
      <c r="G3289" s="4">
        <v>2001</v>
      </c>
      <c r="H3289" s="18">
        <f t="shared" si="102"/>
        <v>2002</v>
      </c>
      <c r="I3289" s="5" t="s">
        <v>2992</v>
      </c>
      <c r="J3289" t="str">
        <f t="shared" si="103"/>
        <v>Cooley Godward</v>
      </c>
    </row>
    <row r="3290" spans="1:10" ht="15" x14ac:dyDescent="0.25">
      <c r="A3290" s="5" t="s">
        <v>1670</v>
      </c>
      <c r="B3290" s="6">
        <v>289.7</v>
      </c>
      <c r="C3290" s="19">
        <v>27</v>
      </c>
      <c r="D3290" s="7">
        <v>0</v>
      </c>
      <c r="E3290" s="6">
        <v>0.4</v>
      </c>
      <c r="F3290" s="7">
        <v>6</v>
      </c>
      <c r="G3290" s="4">
        <v>2001</v>
      </c>
      <c r="H3290" s="18">
        <f t="shared" si="102"/>
        <v>2002</v>
      </c>
      <c r="I3290" s="5" t="s">
        <v>1670</v>
      </c>
      <c r="J3290" t="str">
        <f t="shared" si="103"/>
        <v>Cooley Godward</v>
      </c>
    </row>
    <row r="3291" spans="1:10" ht="15" x14ac:dyDescent="0.25">
      <c r="A3291" s="5" t="s">
        <v>15</v>
      </c>
      <c r="B3291" s="8">
        <v>4140</v>
      </c>
      <c r="C3291" s="19">
        <v>5</v>
      </c>
      <c r="D3291" s="7">
        <v>0</v>
      </c>
      <c r="E3291" s="6">
        <v>5.5</v>
      </c>
      <c r="F3291" s="7">
        <v>1</v>
      </c>
      <c r="G3291" s="4">
        <v>2001</v>
      </c>
      <c r="H3291" s="18">
        <f t="shared" si="102"/>
        <v>2002</v>
      </c>
      <c r="I3291" s="5" t="s">
        <v>2580</v>
      </c>
      <c r="J3291" t="str">
        <f t="shared" si="103"/>
        <v>Cravath Swaine</v>
      </c>
    </row>
    <row r="3292" spans="1:10" ht="15" x14ac:dyDescent="0.25">
      <c r="A3292" s="5" t="s">
        <v>1225</v>
      </c>
      <c r="B3292" s="6">
        <v>10</v>
      </c>
      <c r="C3292" s="19">
        <v>66</v>
      </c>
      <c r="D3292" s="7">
        <v>0</v>
      </c>
      <c r="E3292" s="6">
        <v>0</v>
      </c>
      <c r="F3292" s="7">
        <v>1</v>
      </c>
      <c r="G3292" s="4">
        <v>2001</v>
      </c>
      <c r="H3292" s="18">
        <f t="shared" si="102"/>
        <v>2002</v>
      </c>
      <c r="I3292" s="5" t="s">
        <v>3255</v>
      </c>
      <c r="J3292" t="str">
        <f t="shared" si="103"/>
        <v>Crowe Dunlevy</v>
      </c>
    </row>
    <row r="3293" spans="1:10" ht="15" x14ac:dyDescent="0.25">
      <c r="A3293" s="5" t="s">
        <v>17</v>
      </c>
      <c r="B3293" s="8">
        <v>5224.5</v>
      </c>
      <c r="C3293" s="19">
        <v>4</v>
      </c>
      <c r="D3293" s="7">
        <v>0</v>
      </c>
      <c r="E3293" s="6">
        <v>7</v>
      </c>
      <c r="F3293" s="7">
        <v>3</v>
      </c>
      <c r="G3293" s="4">
        <v>2001</v>
      </c>
      <c r="H3293" s="18">
        <f t="shared" si="102"/>
        <v>2002</v>
      </c>
      <c r="I3293" s="5" t="s">
        <v>2582</v>
      </c>
      <c r="J3293" t="str">
        <f t="shared" si="103"/>
        <v>Debevoise Plimpton</v>
      </c>
    </row>
    <row r="3294" spans="1:10" ht="15" x14ac:dyDescent="0.25">
      <c r="A3294" s="5" t="s">
        <v>72</v>
      </c>
      <c r="B3294" s="6">
        <v>196.7</v>
      </c>
      <c r="C3294" s="19">
        <v>30</v>
      </c>
      <c r="D3294" s="7">
        <v>0</v>
      </c>
      <c r="E3294" s="6">
        <v>0.3</v>
      </c>
      <c r="F3294" s="7">
        <v>1</v>
      </c>
      <c r="G3294" s="4">
        <v>2001</v>
      </c>
      <c r="H3294" s="18">
        <f t="shared" si="102"/>
        <v>2002</v>
      </c>
      <c r="I3294" s="5" t="s">
        <v>72</v>
      </c>
      <c r="J3294" t="str">
        <f t="shared" si="103"/>
        <v>Dechert</v>
      </c>
    </row>
    <row r="3295" spans="1:10" ht="15" x14ac:dyDescent="0.25">
      <c r="A3295" s="5" t="s">
        <v>1876</v>
      </c>
      <c r="B3295" s="6">
        <v>92.2</v>
      </c>
      <c r="C3295" s="19">
        <v>48</v>
      </c>
      <c r="D3295" s="7">
        <v>0</v>
      </c>
      <c r="E3295" s="6">
        <v>0.1</v>
      </c>
      <c r="F3295" s="7">
        <v>1</v>
      </c>
      <c r="G3295" s="4">
        <v>2001</v>
      </c>
      <c r="H3295" s="18">
        <f t="shared" si="102"/>
        <v>2002</v>
      </c>
      <c r="I3295" s="5" t="s">
        <v>3745</v>
      </c>
      <c r="J3295" t="str">
        <f t="shared" si="103"/>
        <v>Donahue Ernst</v>
      </c>
    </row>
    <row r="3296" spans="1:10" ht="15" x14ac:dyDescent="0.25">
      <c r="A3296" s="5" t="s">
        <v>712</v>
      </c>
      <c r="B3296" s="6">
        <v>241.4</v>
      </c>
      <c r="C3296" s="19">
        <v>29</v>
      </c>
      <c r="D3296" s="7">
        <v>0</v>
      </c>
      <c r="E3296" s="6">
        <v>0.3</v>
      </c>
      <c r="F3296" s="7">
        <v>4</v>
      </c>
      <c r="G3296" s="4">
        <v>2001</v>
      </c>
      <c r="H3296" s="18">
        <f t="shared" si="102"/>
        <v>2002</v>
      </c>
      <c r="I3296" s="5" t="s">
        <v>2825</v>
      </c>
      <c r="J3296" t="str">
        <f t="shared" si="103"/>
        <v>Dorsey Whitney</v>
      </c>
    </row>
    <row r="3297" spans="1:10" ht="15" x14ac:dyDescent="0.25">
      <c r="A3297" s="5" t="s">
        <v>1621</v>
      </c>
      <c r="B3297" s="6">
        <v>0</v>
      </c>
      <c r="C3297" s="20">
        <v>75</v>
      </c>
      <c r="D3297" s="7">
        <v>1</v>
      </c>
      <c r="E3297" s="6">
        <v>0</v>
      </c>
      <c r="F3297" s="7">
        <v>1</v>
      </c>
      <c r="G3297" s="4">
        <v>2001</v>
      </c>
      <c r="H3297" s="18">
        <f t="shared" si="102"/>
        <v>2002</v>
      </c>
      <c r="I3297" s="5" t="s">
        <v>3567</v>
      </c>
      <c r="J3297" t="str">
        <f t="shared" si="103"/>
        <v>Epstein Becker</v>
      </c>
    </row>
    <row r="3298" spans="1:10" ht="15" x14ac:dyDescent="0.25">
      <c r="A3298" s="5" t="s">
        <v>716</v>
      </c>
      <c r="B3298" s="6">
        <v>184</v>
      </c>
      <c r="C3298" s="19">
        <v>31</v>
      </c>
      <c r="D3298" s="7">
        <v>0</v>
      </c>
      <c r="E3298" s="6">
        <v>0.3</v>
      </c>
      <c r="F3298" s="7">
        <v>2</v>
      </c>
      <c r="G3298" s="4">
        <v>2001</v>
      </c>
      <c r="H3298" s="18">
        <f t="shared" si="102"/>
        <v>2002</v>
      </c>
      <c r="I3298" s="5" t="s">
        <v>2827</v>
      </c>
      <c r="J3298" t="str">
        <f t="shared" si="103"/>
        <v>Fenwick West</v>
      </c>
    </row>
    <row r="3299" spans="1:10" ht="15" x14ac:dyDescent="0.25">
      <c r="A3299" s="5" t="s">
        <v>76</v>
      </c>
      <c r="B3299" s="6">
        <v>8</v>
      </c>
      <c r="C3299" s="20">
        <v>70</v>
      </c>
      <c r="D3299" s="7">
        <v>1</v>
      </c>
      <c r="E3299" s="6">
        <v>0</v>
      </c>
      <c r="F3299" s="7">
        <v>1</v>
      </c>
      <c r="G3299" s="4">
        <v>2001</v>
      </c>
      <c r="H3299" s="18">
        <f t="shared" si="102"/>
        <v>2002</v>
      </c>
      <c r="I3299" s="5" t="s">
        <v>2617</v>
      </c>
      <c r="J3299" t="str">
        <f t="shared" si="103"/>
        <v>Foley Lardner</v>
      </c>
    </row>
    <row r="3300" spans="1:10" ht="15" x14ac:dyDescent="0.25">
      <c r="A3300" s="5" t="s">
        <v>997</v>
      </c>
      <c r="B3300" s="6">
        <v>392.8</v>
      </c>
      <c r="C3300" s="19">
        <v>24</v>
      </c>
      <c r="D3300" s="7">
        <v>0</v>
      </c>
      <c r="E3300" s="6">
        <v>0.5</v>
      </c>
      <c r="F3300" s="7">
        <v>2</v>
      </c>
      <c r="G3300" s="4">
        <v>2001</v>
      </c>
      <c r="H3300" s="18">
        <f t="shared" si="102"/>
        <v>2002</v>
      </c>
      <c r="I3300" s="5" t="s">
        <v>2585</v>
      </c>
      <c r="J3300" t="str">
        <f t="shared" si="103"/>
        <v>Fried Frank</v>
      </c>
    </row>
    <row r="3301" spans="1:10" ht="15" x14ac:dyDescent="0.25">
      <c r="A3301" s="5" t="s">
        <v>22</v>
      </c>
      <c r="B3301" s="6">
        <v>0</v>
      </c>
      <c r="C3301" s="20">
        <v>75</v>
      </c>
      <c r="D3301" s="7">
        <v>1</v>
      </c>
      <c r="E3301" s="6">
        <v>0</v>
      </c>
      <c r="F3301" s="7">
        <v>1</v>
      </c>
      <c r="G3301" s="4">
        <v>2001</v>
      </c>
      <c r="H3301" s="18">
        <f t="shared" si="102"/>
        <v>2002</v>
      </c>
      <c r="I3301" s="5" t="s">
        <v>2586</v>
      </c>
      <c r="J3301" t="str">
        <f t="shared" si="103"/>
        <v>Fulbright Jaworski</v>
      </c>
    </row>
    <row r="3302" spans="1:10" ht="15" x14ac:dyDescent="0.25">
      <c r="A3302" s="5" t="s">
        <v>921</v>
      </c>
      <c r="B3302" s="6">
        <v>108.3</v>
      </c>
      <c r="C3302" s="19">
        <v>45</v>
      </c>
      <c r="D3302" s="7">
        <v>0</v>
      </c>
      <c r="E3302" s="6">
        <v>0.1</v>
      </c>
      <c r="F3302" s="7">
        <v>1</v>
      </c>
      <c r="G3302" s="4">
        <v>2001</v>
      </c>
      <c r="H3302" s="18">
        <f t="shared" si="102"/>
        <v>2002</v>
      </c>
      <c r="I3302" s="5" t="s">
        <v>2587</v>
      </c>
      <c r="J3302" t="str">
        <f t="shared" si="103"/>
        <v>Gibson Dunn</v>
      </c>
    </row>
    <row r="3303" spans="1:10" ht="15" x14ac:dyDescent="0.25">
      <c r="A3303" s="5" t="s">
        <v>1883</v>
      </c>
      <c r="B3303" s="6">
        <v>5.2</v>
      </c>
      <c r="C3303" s="19">
        <v>73</v>
      </c>
      <c r="D3303" s="7">
        <v>0</v>
      </c>
      <c r="E3303" s="6">
        <v>0</v>
      </c>
      <c r="F3303" s="7">
        <v>1</v>
      </c>
      <c r="G3303" s="4">
        <v>2001</v>
      </c>
      <c r="H3303" s="18">
        <f t="shared" si="102"/>
        <v>2002</v>
      </c>
      <c r="I3303" s="5" t="s">
        <v>3749</v>
      </c>
      <c r="J3303" t="str">
        <f t="shared" si="103"/>
        <v>Gowling Strathy</v>
      </c>
    </row>
    <row r="3304" spans="1:10" ht="15" x14ac:dyDescent="0.25">
      <c r="A3304" s="5" t="s">
        <v>875</v>
      </c>
      <c r="B3304" s="6">
        <v>0</v>
      </c>
      <c r="C3304" s="20">
        <v>75</v>
      </c>
      <c r="D3304" s="7">
        <v>1</v>
      </c>
      <c r="E3304" s="6">
        <v>0</v>
      </c>
      <c r="F3304" s="7">
        <v>1</v>
      </c>
      <c r="G3304" s="4">
        <v>2001</v>
      </c>
      <c r="H3304" s="18">
        <f t="shared" si="102"/>
        <v>2002</v>
      </c>
      <c r="I3304" s="5" t="s">
        <v>2995</v>
      </c>
      <c r="J3304" t="str">
        <f t="shared" si="103"/>
        <v>Hale Dorr</v>
      </c>
    </row>
    <row r="3305" spans="1:10" ht="15" x14ac:dyDescent="0.25">
      <c r="A3305" s="5" t="s">
        <v>82</v>
      </c>
      <c r="B3305" s="6">
        <v>75.900000000000006</v>
      </c>
      <c r="C3305" s="19">
        <v>50</v>
      </c>
      <c r="D3305" s="7">
        <v>0</v>
      </c>
      <c r="E3305" s="6">
        <v>0.1</v>
      </c>
      <c r="F3305" s="7">
        <v>2</v>
      </c>
      <c r="G3305" s="4">
        <v>2001</v>
      </c>
      <c r="H3305" s="18">
        <f t="shared" si="102"/>
        <v>2002</v>
      </c>
      <c r="I3305" s="5" t="s">
        <v>2619</v>
      </c>
      <c r="J3305" t="str">
        <f t="shared" si="103"/>
        <v>Heller Ehrman</v>
      </c>
    </row>
    <row r="3306" spans="1:10" ht="15" x14ac:dyDescent="0.25">
      <c r="A3306" s="5" t="s">
        <v>1785</v>
      </c>
      <c r="B3306" s="6">
        <v>26.9</v>
      </c>
      <c r="C3306" s="20">
        <v>60</v>
      </c>
      <c r="D3306" s="7">
        <v>1</v>
      </c>
      <c r="E3306" s="6">
        <v>0</v>
      </c>
      <c r="F3306" s="7">
        <v>1</v>
      </c>
      <c r="G3306" s="4">
        <v>2001</v>
      </c>
      <c r="H3306" s="18">
        <f t="shared" si="102"/>
        <v>2002</v>
      </c>
      <c r="I3306" s="5" t="s">
        <v>3684</v>
      </c>
      <c r="J3306" t="str">
        <f t="shared" si="103"/>
        <v>Howard Rice</v>
      </c>
    </row>
    <row r="3307" spans="1:10" ht="15" x14ac:dyDescent="0.25">
      <c r="A3307" s="5" t="s">
        <v>1745</v>
      </c>
      <c r="B3307" s="6">
        <v>26.9</v>
      </c>
      <c r="C3307" s="20">
        <v>60</v>
      </c>
      <c r="D3307" s="7">
        <v>1</v>
      </c>
      <c r="E3307" s="6">
        <v>0</v>
      </c>
      <c r="F3307" s="7">
        <v>1</v>
      </c>
      <c r="G3307" s="4">
        <v>2001</v>
      </c>
      <c r="H3307" s="18">
        <f t="shared" si="102"/>
        <v>2002</v>
      </c>
      <c r="I3307" s="5" t="s">
        <v>2952</v>
      </c>
      <c r="J3307" t="str">
        <f t="shared" si="103"/>
        <v>Howard Rice</v>
      </c>
    </row>
    <row r="3308" spans="1:10" ht="15" x14ac:dyDescent="0.25">
      <c r="A3308" s="5" t="s">
        <v>24</v>
      </c>
      <c r="B3308" s="8">
        <v>17834.400000000001</v>
      </c>
      <c r="C3308" s="19">
        <v>1</v>
      </c>
      <c r="D3308" s="7">
        <v>0</v>
      </c>
      <c r="E3308" s="6">
        <v>23.9</v>
      </c>
      <c r="F3308" s="7">
        <v>2</v>
      </c>
      <c r="G3308" s="4">
        <v>2001</v>
      </c>
      <c r="H3308" s="18">
        <f t="shared" si="102"/>
        <v>2002</v>
      </c>
      <c r="I3308" s="5" t="s">
        <v>2588</v>
      </c>
      <c r="J3308" t="str">
        <f t="shared" si="103"/>
        <v>Hunton Williams</v>
      </c>
    </row>
    <row r="3309" spans="1:10" ht="15" x14ac:dyDescent="0.25">
      <c r="A3309" s="5" t="s">
        <v>1610</v>
      </c>
      <c r="B3309" s="6">
        <v>112.3</v>
      </c>
      <c r="C3309" s="19">
        <v>42</v>
      </c>
      <c r="D3309" s="7">
        <v>0</v>
      </c>
      <c r="E3309" s="6">
        <v>0.2</v>
      </c>
      <c r="F3309" s="7">
        <v>2</v>
      </c>
      <c r="G3309" s="4">
        <v>2001</v>
      </c>
      <c r="H3309" s="18">
        <f t="shared" si="102"/>
        <v>2002</v>
      </c>
      <c r="I3309" s="5" t="s">
        <v>3561</v>
      </c>
      <c r="J3309" t="str">
        <f t="shared" si="103"/>
        <v>Hutchins Wheeler</v>
      </c>
    </row>
    <row r="3310" spans="1:10" ht="15" x14ac:dyDescent="0.25">
      <c r="A3310" s="5" t="s">
        <v>1882</v>
      </c>
      <c r="B3310" s="6">
        <v>8</v>
      </c>
      <c r="C3310" s="20">
        <v>70</v>
      </c>
      <c r="D3310" s="7">
        <v>1</v>
      </c>
      <c r="E3310" s="6">
        <v>0</v>
      </c>
      <c r="F3310" s="7">
        <v>1</v>
      </c>
      <c r="G3310" s="4">
        <v>2001</v>
      </c>
      <c r="H3310" s="18">
        <f t="shared" si="102"/>
        <v>2002</v>
      </c>
      <c r="I3310" s="5" t="s">
        <v>2958</v>
      </c>
      <c r="J3310" t="str">
        <f t="shared" si="103"/>
        <v>James M.</v>
      </c>
    </row>
    <row r="3311" spans="1:10" ht="15" x14ac:dyDescent="0.25">
      <c r="A3311" s="5" t="s">
        <v>988</v>
      </c>
      <c r="B3311" s="6">
        <v>0</v>
      </c>
      <c r="C3311" s="20">
        <v>75</v>
      </c>
      <c r="D3311" s="7">
        <v>1</v>
      </c>
      <c r="E3311" s="6">
        <v>0</v>
      </c>
      <c r="F3311" s="7">
        <v>1</v>
      </c>
      <c r="G3311" s="4">
        <v>2001</v>
      </c>
      <c r="H3311" s="18">
        <f t="shared" si="102"/>
        <v>2002</v>
      </c>
      <c r="I3311" s="5" t="s">
        <v>2589</v>
      </c>
      <c r="J3311" t="str">
        <f t="shared" si="103"/>
        <v>Jones Day</v>
      </c>
    </row>
    <row r="3312" spans="1:10" ht="15" x14ac:dyDescent="0.25">
      <c r="A3312" s="5" t="s">
        <v>143</v>
      </c>
      <c r="B3312" s="6">
        <v>0</v>
      </c>
      <c r="C3312" s="20">
        <v>75</v>
      </c>
      <c r="D3312" s="7">
        <v>1</v>
      </c>
      <c r="E3312" s="6">
        <v>0</v>
      </c>
      <c r="F3312" s="7">
        <v>1</v>
      </c>
      <c r="G3312" s="4">
        <v>2001</v>
      </c>
      <c r="H3312" s="18">
        <f t="shared" si="102"/>
        <v>2002</v>
      </c>
      <c r="I3312" s="5" t="s">
        <v>2641</v>
      </c>
      <c r="J3312" t="str">
        <f t="shared" si="103"/>
        <v>Katten Muchin</v>
      </c>
    </row>
    <row r="3313" spans="1:10" ht="15" x14ac:dyDescent="0.25">
      <c r="A3313" s="5" t="s">
        <v>1423</v>
      </c>
      <c r="B3313" s="6">
        <v>100.1</v>
      </c>
      <c r="C3313" s="19">
        <v>47</v>
      </c>
      <c r="D3313" s="7">
        <v>0</v>
      </c>
      <c r="E3313" s="6">
        <v>0.1</v>
      </c>
      <c r="F3313" s="7">
        <v>1</v>
      </c>
      <c r="G3313" s="4">
        <v>2001</v>
      </c>
      <c r="H3313" s="18">
        <f t="shared" si="102"/>
        <v>2002</v>
      </c>
      <c r="I3313" s="5" t="s">
        <v>3407</v>
      </c>
      <c r="J3313" t="str">
        <f t="shared" si="103"/>
        <v>Kelly Hart</v>
      </c>
    </row>
    <row r="3314" spans="1:10" ht="15" x14ac:dyDescent="0.25">
      <c r="A3314" s="5" t="s">
        <v>28</v>
      </c>
      <c r="B3314" s="6">
        <v>0</v>
      </c>
      <c r="C3314" s="20">
        <v>75</v>
      </c>
      <c r="D3314" s="7">
        <v>1</v>
      </c>
      <c r="E3314" s="6">
        <v>0</v>
      </c>
      <c r="F3314" s="7">
        <v>1</v>
      </c>
      <c r="G3314" s="4">
        <v>2001</v>
      </c>
      <c r="H3314" s="18">
        <f t="shared" si="102"/>
        <v>2002</v>
      </c>
      <c r="I3314" s="5" t="s">
        <v>2591</v>
      </c>
      <c r="J3314" t="str">
        <f t="shared" si="103"/>
        <v>Kirkland Ellis</v>
      </c>
    </row>
    <row r="3315" spans="1:10" ht="15" x14ac:dyDescent="0.25">
      <c r="A3315" s="5" t="s">
        <v>856</v>
      </c>
      <c r="B3315" s="6">
        <v>40</v>
      </c>
      <c r="C3315" s="19">
        <v>59</v>
      </c>
      <c r="D3315" s="7">
        <v>0</v>
      </c>
      <c r="E3315" s="6">
        <v>0.1</v>
      </c>
      <c r="F3315" s="7">
        <v>1</v>
      </c>
      <c r="G3315" s="4">
        <v>2001</v>
      </c>
      <c r="H3315" s="18">
        <f t="shared" si="102"/>
        <v>2002</v>
      </c>
      <c r="I3315" s="5" t="s">
        <v>2982</v>
      </c>
      <c r="J3315" t="str">
        <f t="shared" si="103"/>
        <v>Kirkpatrick Lockhart</v>
      </c>
    </row>
    <row r="3316" spans="1:10" ht="15" x14ac:dyDescent="0.25">
      <c r="A3316" s="5" t="s">
        <v>283</v>
      </c>
      <c r="B3316" s="6">
        <v>288</v>
      </c>
      <c r="C3316" s="19">
        <v>28</v>
      </c>
      <c r="D3316" s="7">
        <v>0</v>
      </c>
      <c r="E3316" s="6">
        <v>0.4</v>
      </c>
      <c r="F3316" s="7">
        <v>1</v>
      </c>
      <c r="G3316" s="4">
        <v>2001</v>
      </c>
      <c r="H3316" s="18">
        <f t="shared" si="102"/>
        <v>2002</v>
      </c>
      <c r="I3316" s="5" t="s">
        <v>2706</v>
      </c>
      <c r="J3316" t="str">
        <f t="shared" si="103"/>
        <v>Kramer Levin</v>
      </c>
    </row>
    <row r="3317" spans="1:10" ht="15" x14ac:dyDescent="0.25">
      <c r="A3317" s="5" t="s">
        <v>1797</v>
      </c>
      <c r="B3317" s="6">
        <v>20</v>
      </c>
      <c r="C3317" s="19">
        <v>62</v>
      </c>
      <c r="D3317" s="7">
        <v>0</v>
      </c>
      <c r="E3317" s="6">
        <v>0</v>
      </c>
      <c r="F3317" s="7">
        <v>1</v>
      </c>
      <c r="G3317" s="4">
        <v>2001</v>
      </c>
      <c r="H3317" s="18">
        <f t="shared" si="102"/>
        <v>2002</v>
      </c>
      <c r="I3317" s="5" t="s">
        <v>1797</v>
      </c>
      <c r="J3317" t="str">
        <f t="shared" si="103"/>
        <v>Lane Powell</v>
      </c>
    </row>
    <row r="3318" spans="1:10" ht="15" x14ac:dyDescent="0.25">
      <c r="A3318" s="5" t="s">
        <v>29</v>
      </c>
      <c r="B3318" s="6">
        <v>573.29999999999995</v>
      </c>
      <c r="C3318" s="19">
        <v>19</v>
      </c>
      <c r="D3318" s="7">
        <v>0</v>
      </c>
      <c r="E3318" s="6">
        <v>0.8</v>
      </c>
      <c r="F3318" s="7">
        <v>3</v>
      </c>
      <c r="G3318" s="4">
        <v>2001</v>
      </c>
      <c r="H3318" s="18">
        <f t="shared" si="102"/>
        <v>2002</v>
      </c>
      <c r="I3318" s="5" t="s">
        <v>2592</v>
      </c>
      <c r="J3318" t="str">
        <f t="shared" si="103"/>
        <v>Latham Watkins</v>
      </c>
    </row>
    <row r="3319" spans="1:10" ht="15" x14ac:dyDescent="0.25">
      <c r="A3319" s="5" t="s">
        <v>1881</v>
      </c>
      <c r="B3319" s="6">
        <v>8.1</v>
      </c>
      <c r="C3319" s="19">
        <v>69</v>
      </c>
      <c r="D3319" s="7">
        <v>0</v>
      </c>
      <c r="E3319" s="6">
        <v>0</v>
      </c>
      <c r="F3319" s="7">
        <v>1</v>
      </c>
      <c r="G3319" s="4">
        <v>2001</v>
      </c>
      <c r="H3319" s="18">
        <f t="shared" si="102"/>
        <v>2002</v>
      </c>
      <c r="I3319" s="5" t="s">
        <v>3748</v>
      </c>
      <c r="J3319" t="str">
        <f t="shared" si="103"/>
        <v>Lehman Eilen</v>
      </c>
    </row>
    <row r="3320" spans="1:10" ht="15" x14ac:dyDescent="0.25">
      <c r="A3320" s="5" t="s">
        <v>1821</v>
      </c>
      <c r="B3320" s="6">
        <v>0</v>
      </c>
      <c r="C3320" s="20">
        <v>75</v>
      </c>
      <c r="D3320" s="7">
        <v>1</v>
      </c>
      <c r="E3320" s="6">
        <v>0</v>
      </c>
      <c r="F3320" s="7">
        <v>1</v>
      </c>
      <c r="G3320" s="4">
        <v>2001</v>
      </c>
      <c r="H3320" s="18">
        <f t="shared" si="102"/>
        <v>2002</v>
      </c>
      <c r="I3320" s="5" t="s">
        <v>3711</v>
      </c>
      <c r="J3320" t="str">
        <f t="shared" si="103"/>
        <v>McAfee Taft</v>
      </c>
    </row>
    <row r="3321" spans="1:10" ht="15" x14ac:dyDescent="0.25">
      <c r="A3321" s="5" t="s">
        <v>1770</v>
      </c>
      <c r="B3321" s="6">
        <v>8.4</v>
      </c>
      <c r="C3321" s="19">
        <v>68</v>
      </c>
      <c r="D3321" s="7">
        <v>0</v>
      </c>
      <c r="E3321" s="6">
        <v>0</v>
      </c>
      <c r="F3321" s="7">
        <v>1</v>
      </c>
      <c r="G3321" s="4">
        <v>2001</v>
      </c>
      <c r="H3321" s="18">
        <f t="shared" si="102"/>
        <v>2002</v>
      </c>
      <c r="I3321" s="5" t="s">
        <v>3670</v>
      </c>
      <c r="J3321" t="str">
        <f t="shared" si="103"/>
        <v>McBreen McBreen</v>
      </c>
    </row>
    <row r="3322" spans="1:10" ht="15" x14ac:dyDescent="0.25">
      <c r="A3322" s="5" t="s">
        <v>1884</v>
      </c>
      <c r="B3322" s="6">
        <v>0.2</v>
      </c>
      <c r="C3322" s="19">
        <v>74</v>
      </c>
      <c r="D3322" s="7">
        <v>0</v>
      </c>
      <c r="E3322" s="6">
        <v>0</v>
      </c>
      <c r="F3322" s="7">
        <v>1</v>
      </c>
      <c r="G3322" s="4">
        <v>2001</v>
      </c>
      <c r="H3322" s="18">
        <f t="shared" si="102"/>
        <v>2002</v>
      </c>
      <c r="I3322" s="5" t="s">
        <v>1884</v>
      </c>
      <c r="J3322" t="str">
        <f t="shared" si="103"/>
        <v>McCullough O'Connor</v>
      </c>
    </row>
    <row r="3323" spans="1:10" ht="15" x14ac:dyDescent="0.25">
      <c r="A3323" s="5" t="s">
        <v>1792</v>
      </c>
      <c r="B3323" s="6">
        <v>50</v>
      </c>
      <c r="C3323" s="19">
        <v>55</v>
      </c>
      <c r="D3323" s="7">
        <v>0</v>
      </c>
      <c r="E3323" s="6">
        <v>0.1</v>
      </c>
      <c r="F3323" s="7">
        <v>1</v>
      </c>
      <c r="G3323" s="4">
        <v>2001</v>
      </c>
      <c r="H3323" s="18">
        <f t="shared" si="102"/>
        <v>2002</v>
      </c>
      <c r="I3323" s="5" t="s">
        <v>3689</v>
      </c>
      <c r="J3323" t="str">
        <f t="shared" si="103"/>
        <v>McCutchen Doyle</v>
      </c>
    </row>
    <row r="3324" spans="1:10" ht="15" x14ac:dyDescent="0.25">
      <c r="A3324" s="5" t="s">
        <v>292</v>
      </c>
      <c r="B3324" s="6">
        <v>0</v>
      </c>
      <c r="C3324" s="20">
        <v>75</v>
      </c>
      <c r="D3324" s="7">
        <v>1</v>
      </c>
      <c r="E3324" s="6">
        <v>0</v>
      </c>
      <c r="F3324" s="7">
        <v>1</v>
      </c>
      <c r="G3324" s="4">
        <v>2001</v>
      </c>
      <c r="H3324" s="18">
        <f t="shared" si="102"/>
        <v>2002</v>
      </c>
      <c r="I3324" s="5" t="s">
        <v>2713</v>
      </c>
      <c r="J3324" t="str">
        <f t="shared" si="103"/>
        <v>Michael Best</v>
      </c>
    </row>
    <row r="3325" spans="1:10" ht="15" x14ac:dyDescent="0.25">
      <c r="A3325" s="5" t="s">
        <v>974</v>
      </c>
      <c r="B3325" s="6">
        <v>0</v>
      </c>
      <c r="C3325" s="20">
        <v>75</v>
      </c>
      <c r="D3325" s="7">
        <v>1</v>
      </c>
      <c r="E3325" s="6">
        <v>0</v>
      </c>
      <c r="F3325" s="7">
        <v>1</v>
      </c>
      <c r="G3325" s="4">
        <v>2001</v>
      </c>
      <c r="H3325" s="18">
        <f t="shared" si="102"/>
        <v>2002</v>
      </c>
      <c r="I3325" s="5" t="s">
        <v>2596</v>
      </c>
      <c r="J3325" t="str">
        <f t="shared" si="103"/>
        <v>Milbank Tweed</v>
      </c>
    </row>
    <row r="3326" spans="1:10" ht="15" x14ac:dyDescent="0.25">
      <c r="A3326" s="5" t="s">
        <v>1879</v>
      </c>
      <c r="B3326" s="6">
        <v>10.5</v>
      </c>
      <c r="C3326" s="19">
        <v>64</v>
      </c>
      <c r="D3326" s="7">
        <v>0</v>
      </c>
      <c r="E3326" s="6">
        <v>0</v>
      </c>
      <c r="F3326" s="7">
        <v>1</v>
      </c>
      <c r="G3326" s="4">
        <v>2001</v>
      </c>
      <c r="H3326" s="18">
        <f t="shared" si="102"/>
        <v>2002</v>
      </c>
      <c r="I3326" s="5" t="s">
        <v>3747</v>
      </c>
      <c r="J3326" t="str">
        <f t="shared" si="103"/>
        <v>Milberg Weiss</v>
      </c>
    </row>
    <row r="3327" spans="1:10" ht="15" x14ac:dyDescent="0.25">
      <c r="A3327" s="5" t="s">
        <v>779</v>
      </c>
      <c r="B3327" s="6">
        <v>150</v>
      </c>
      <c r="C3327" s="19">
        <v>37</v>
      </c>
      <c r="D3327" s="7">
        <v>0</v>
      </c>
      <c r="E3327" s="6">
        <v>0.2</v>
      </c>
      <c r="F3327" s="7">
        <v>1</v>
      </c>
      <c r="G3327" s="4">
        <v>2001</v>
      </c>
      <c r="H3327" s="18">
        <f t="shared" si="102"/>
        <v>2002</v>
      </c>
      <c r="I3327" s="5" t="s">
        <v>2862</v>
      </c>
      <c r="J3327" t="str">
        <f t="shared" si="103"/>
        <v>Moore Van</v>
      </c>
    </row>
    <row r="3328" spans="1:10" ht="15" x14ac:dyDescent="0.25">
      <c r="A3328" s="5" t="s">
        <v>35</v>
      </c>
      <c r="B3328" s="6">
        <v>165.6</v>
      </c>
      <c r="C3328" s="19">
        <v>34</v>
      </c>
      <c r="D3328" s="7">
        <v>0</v>
      </c>
      <c r="E3328" s="6">
        <v>0.2</v>
      </c>
      <c r="F3328" s="7">
        <v>1</v>
      </c>
      <c r="G3328" s="4">
        <v>2001</v>
      </c>
      <c r="H3328" s="18">
        <f t="shared" si="102"/>
        <v>2002</v>
      </c>
      <c r="I3328" s="5" t="s">
        <v>2598</v>
      </c>
      <c r="J3328" t="str">
        <f t="shared" si="103"/>
        <v>Morrison Foerster</v>
      </c>
    </row>
    <row r="3329" spans="1:10" ht="15" x14ac:dyDescent="0.25">
      <c r="A3329" s="5" t="s">
        <v>1885</v>
      </c>
      <c r="B3329" s="6">
        <v>0</v>
      </c>
      <c r="C3329" s="20">
        <v>75</v>
      </c>
      <c r="D3329" s="7">
        <v>1</v>
      </c>
      <c r="E3329" s="6">
        <v>0</v>
      </c>
      <c r="F3329" s="7">
        <v>1</v>
      </c>
      <c r="G3329" s="4">
        <v>2001</v>
      </c>
      <c r="H3329" s="18">
        <f t="shared" si="102"/>
        <v>2002</v>
      </c>
      <c r="I3329" s="5" t="s">
        <v>3750</v>
      </c>
      <c r="J3329" t="str">
        <f t="shared" si="103"/>
        <v>Neuman Drennen</v>
      </c>
    </row>
    <row r="3330" spans="1:10" ht="15" x14ac:dyDescent="0.25">
      <c r="A3330" s="5" t="s">
        <v>1105</v>
      </c>
      <c r="B3330" s="6">
        <v>153</v>
      </c>
      <c r="C3330" s="19">
        <v>35</v>
      </c>
      <c r="D3330" s="7">
        <v>0</v>
      </c>
      <c r="E3330" s="6">
        <v>0.2</v>
      </c>
      <c r="F3330" s="7">
        <v>1</v>
      </c>
      <c r="G3330" s="4">
        <v>2001</v>
      </c>
      <c r="H3330" s="18">
        <f t="shared" ref="H3330:H3393" si="104">G3330+1</f>
        <v>2002</v>
      </c>
      <c r="I3330" s="5" t="s">
        <v>3163</v>
      </c>
      <c r="J3330" t="str">
        <f t="shared" ref="J3330:J3393" si="105">TRIM(LEFT(SUBSTITUTE(I3330," ",REPT(" ",100)),200))</f>
        <v>O Sullivan</v>
      </c>
    </row>
    <row r="3331" spans="1:10" ht="15" x14ac:dyDescent="0.25">
      <c r="A3331" s="5" t="s">
        <v>37</v>
      </c>
      <c r="B3331" s="6">
        <v>123.5</v>
      </c>
      <c r="C3331" s="19">
        <v>41</v>
      </c>
      <c r="D3331" s="7">
        <v>0</v>
      </c>
      <c r="E3331" s="6">
        <v>0.2</v>
      </c>
      <c r="F3331" s="7">
        <v>1</v>
      </c>
      <c r="G3331" s="4">
        <v>2001</v>
      </c>
      <c r="H3331" s="18">
        <f t="shared" si="104"/>
        <v>2002</v>
      </c>
      <c r="I3331" s="5" t="s">
        <v>2600</v>
      </c>
      <c r="J3331" t="str">
        <f t="shared" si="105"/>
        <v>O'Melveny Myers</v>
      </c>
    </row>
    <row r="3332" spans="1:10" ht="15" x14ac:dyDescent="0.25">
      <c r="A3332" s="5" t="s">
        <v>1093</v>
      </c>
      <c r="B3332" s="6">
        <v>124.2</v>
      </c>
      <c r="C3332" s="19">
        <v>40</v>
      </c>
      <c r="D3332" s="7">
        <v>0</v>
      </c>
      <c r="E3332" s="6">
        <v>0.2</v>
      </c>
      <c r="F3332" s="7">
        <v>1</v>
      </c>
      <c r="G3332" s="4">
        <v>2001</v>
      </c>
      <c r="H3332" s="18">
        <f t="shared" si="104"/>
        <v>2002</v>
      </c>
      <c r="I3332" s="5" t="s">
        <v>2870</v>
      </c>
      <c r="J3332" t="str">
        <f t="shared" si="105"/>
        <v>Orrick Herrington</v>
      </c>
    </row>
    <row r="3333" spans="1:10" ht="15" x14ac:dyDescent="0.25">
      <c r="A3333" s="5" t="s">
        <v>521</v>
      </c>
      <c r="B3333" s="6">
        <v>59.4</v>
      </c>
      <c r="C3333" s="19">
        <v>52</v>
      </c>
      <c r="D3333" s="7">
        <v>0</v>
      </c>
      <c r="E3333" s="6">
        <v>0.1</v>
      </c>
      <c r="F3333" s="7">
        <v>1</v>
      </c>
      <c r="G3333" s="4">
        <v>2001</v>
      </c>
      <c r="H3333" s="18">
        <f t="shared" si="104"/>
        <v>2002</v>
      </c>
      <c r="I3333" s="5" t="s">
        <v>2718</v>
      </c>
      <c r="J3333" t="str">
        <f t="shared" si="105"/>
        <v>Patterson Belknap</v>
      </c>
    </row>
    <row r="3334" spans="1:10" ht="15" x14ac:dyDescent="0.25">
      <c r="A3334" s="5" t="s">
        <v>550</v>
      </c>
      <c r="B3334" s="6">
        <v>391</v>
      </c>
      <c r="C3334" s="19">
        <v>25</v>
      </c>
      <c r="D3334" s="7">
        <v>0</v>
      </c>
      <c r="E3334" s="6">
        <v>0.5</v>
      </c>
      <c r="F3334" s="7">
        <v>1</v>
      </c>
      <c r="G3334" s="4">
        <v>2001</v>
      </c>
      <c r="H3334" s="18">
        <f t="shared" si="104"/>
        <v>2002</v>
      </c>
      <c r="I3334" s="5" t="s">
        <v>2540</v>
      </c>
      <c r="J3334" t="str">
        <f t="shared" si="105"/>
        <v>Paul Weiss</v>
      </c>
    </row>
    <row r="3335" spans="1:10" ht="15" x14ac:dyDescent="0.25">
      <c r="A3335" s="5" t="s">
        <v>1875</v>
      </c>
      <c r="B3335" s="6">
        <v>109.6</v>
      </c>
      <c r="C3335" s="19">
        <v>44</v>
      </c>
      <c r="D3335" s="7">
        <v>0</v>
      </c>
      <c r="E3335" s="6">
        <v>0.2</v>
      </c>
      <c r="F3335" s="7">
        <v>2</v>
      </c>
      <c r="G3335" s="4">
        <v>2001</v>
      </c>
      <c r="H3335" s="18">
        <f t="shared" si="104"/>
        <v>2002</v>
      </c>
      <c r="I3335" s="5" t="s">
        <v>1875</v>
      </c>
      <c r="J3335" t="str">
        <f t="shared" si="105"/>
        <v>Pillsbury Winthrop</v>
      </c>
    </row>
    <row r="3336" spans="1:10" ht="15" x14ac:dyDescent="0.25">
      <c r="A3336" s="5" t="s">
        <v>798</v>
      </c>
      <c r="B3336" s="6">
        <v>152.69999999999999</v>
      </c>
      <c r="C3336" s="19">
        <v>36</v>
      </c>
      <c r="D3336" s="7">
        <v>0</v>
      </c>
      <c r="E3336" s="6">
        <v>0.2</v>
      </c>
      <c r="F3336" s="7">
        <v>1</v>
      </c>
      <c r="G3336" s="4">
        <v>2001</v>
      </c>
      <c r="H3336" s="18">
        <f t="shared" si="104"/>
        <v>2002</v>
      </c>
      <c r="I3336" s="5" t="s">
        <v>798</v>
      </c>
      <c r="J3336" t="str">
        <f t="shared" si="105"/>
        <v>Proskauer Rose</v>
      </c>
    </row>
    <row r="3337" spans="1:10" ht="15" x14ac:dyDescent="0.25">
      <c r="A3337" s="5" t="s">
        <v>1138</v>
      </c>
      <c r="B3337" s="6">
        <v>183.3</v>
      </c>
      <c r="C3337" s="19">
        <v>32</v>
      </c>
      <c r="D3337" s="7">
        <v>0</v>
      </c>
      <c r="E3337" s="6">
        <v>0.3</v>
      </c>
      <c r="F3337" s="7">
        <v>1</v>
      </c>
      <c r="G3337" s="4">
        <v>2001</v>
      </c>
      <c r="H3337" s="18">
        <f t="shared" si="104"/>
        <v>2002</v>
      </c>
      <c r="I3337" s="5" t="s">
        <v>3187</v>
      </c>
      <c r="J3337" t="str">
        <f t="shared" si="105"/>
        <v>Riordan McKinzie</v>
      </c>
    </row>
    <row r="3338" spans="1:10" ht="15" x14ac:dyDescent="0.25">
      <c r="A3338" s="5" t="s">
        <v>103</v>
      </c>
      <c r="B3338" s="8">
        <v>1331.3</v>
      </c>
      <c r="C3338" s="19">
        <v>12</v>
      </c>
      <c r="D3338" s="7">
        <v>0</v>
      </c>
      <c r="E3338" s="6">
        <v>1.8</v>
      </c>
      <c r="F3338" s="7">
        <v>6</v>
      </c>
      <c r="G3338" s="4">
        <v>2001</v>
      </c>
      <c r="H3338" s="18">
        <f t="shared" si="104"/>
        <v>2002</v>
      </c>
      <c r="I3338" s="5" t="s">
        <v>2628</v>
      </c>
      <c r="J3338" t="str">
        <f t="shared" si="105"/>
        <v>Ropes Gray</v>
      </c>
    </row>
    <row r="3339" spans="1:10" ht="15" x14ac:dyDescent="0.25">
      <c r="A3339" s="5" t="s">
        <v>1878</v>
      </c>
      <c r="B3339" s="6">
        <v>48.9</v>
      </c>
      <c r="C3339" s="19">
        <v>58</v>
      </c>
      <c r="D3339" s="7">
        <v>0</v>
      </c>
      <c r="E3339" s="6">
        <v>0.1</v>
      </c>
      <c r="F3339" s="7">
        <v>1</v>
      </c>
      <c r="G3339" s="4">
        <v>2001</v>
      </c>
      <c r="H3339" s="18">
        <f t="shared" si="104"/>
        <v>2002</v>
      </c>
      <c r="I3339" s="5" t="s">
        <v>3746</v>
      </c>
      <c r="J3339" t="str">
        <f t="shared" si="105"/>
        <v>Satterlee Stephens</v>
      </c>
    </row>
    <row r="3340" spans="1:10" ht="15" x14ac:dyDescent="0.25">
      <c r="A3340" s="5" t="s">
        <v>1451</v>
      </c>
      <c r="B3340" s="6">
        <v>84</v>
      </c>
      <c r="C3340" s="19">
        <v>49</v>
      </c>
      <c r="D3340" s="7">
        <v>0</v>
      </c>
      <c r="E3340" s="6">
        <v>0.1</v>
      </c>
      <c r="F3340" s="7">
        <v>1</v>
      </c>
      <c r="G3340" s="4">
        <v>2001</v>
      </c>
      <c r="H3340" s="18">
        <f t="shared" si="104"/>
        <v>2002</v>
      </c>
      <c r="I3340" s="5" t="s">
        <v>3428</v>
      </c>
      <c r="J3340" t="str">
        <f t="shared" si="105"/>
        <v>Seward Kissel</v>
      </c>
    </row>
    <row r="3341" spans="1:10" ht="15" x14ac:dyDescent="0.25">
      <c r="A3341" s="5" t="s">
        <v>44</v>
      </c>
      <c r="B3341" s="8">
        <v>1101.5</v>
      </c>
      <c r="C3341" s="19">
        <v>13</v>
      </c>
      <c r="D3341" s="7">
        <v>0</v>
      </c>
      <c r="E3341" s="6">
        <v>1.5</v>
      </c>
      <c r="F3341" s="7">
        <v>3</v>
      </c>
      <c r="G3341" s="4">
        <v>2001</v>
      </c>
      <c r="H3341" s="18">
        <f t="shared" si="104"/>
        <v>2002</v>
      </c>
      <c r="I3341" s="5" t="s">
        <v>2605</v>
      </c>
      <c r="J3341" t="str">
        <f t="shared" si="105"/>
        <v>Shearman Sterling</v>
      </c>
    </row>
    <row r="3342" spans="1:10" ht="15" x14ac:dyDescent="0.25">
      <c r="A3342" s="5" t="s">
        <v>1749</v>
      </c>
      <c r="B3342" s="6">
        <v>9</v>
      </c>
      <c r="C3342" s="19">
        <v>67</v>
      </c>
      <c r="D3342" s="7">
        <v>0</v>
      </c>
      <c r="E3342" s="6">
        <v>0</v>
      </c>
      <c r="F3342" s="7">
        <v>1</v>
      </c>
      <c r="G3342" s="4">
        <v>2001</v>
      </c>
      <c r="H3342" s="18">
        <f t="shared" si="104"/>
        <v>2002</v>
      </c>
      <c r="I3342" s="5" t="s">
        <v>3654</v>
      </c>
      <c r="J3342" t="str">
        <f t="shared" si="105"/>
        <v>Sichenzia Ross</v>
      </c>
    </row>
    <row r="3343" spans="1:10" ht="15" x14ac:dyDescent="0.25">
      <c r="A3343" s="5" t="s">
        <v>45</v>
      </c>
      <c r="B3343" s="8">
        <v>2328.4</v>
      </c>
      <c r="C3343" s="19">
        <v>8</v>
      </c>
      <c r="D3343" s="7">
        <v>0</v>
      </c>
      <c r="E3343" s="6">
        <v>3.1</v>
      </c>
      <c r="F3343" s="7">
        <v>1</v>
      </c>
      <c r="G3343" s="4">
        <v>2001</v>
      </c>
      <c r="H3343" s="18">
        <f t="shared" si="104"/>
        <v>2002</v>
      </c>
      <c r="I3343" s="5" t="s">
        <v>507</v>
      </c>
      <c r="J3343" t="str">
        <f t="shared" si="105"/>
        <v>Sidley Austin</v>
      </c>
    </row>
    <row r="3344" spans="1:10" ht="15" x14ac:dyDescent="0.25">
      <c r="A3344" s="5" t="s">
        <v>444</v>
      </c>
      <c r="B3344" s="6">
        <v>576.20000000000005</v>
      </c>
      <c r="C3344" s="19">
        <v>18</v>
      </c>
      <c r="D3344" s="7">
        <v>0</v>
      </c>
      <c r="E3344" s="6">
        <v>0.8</v>
      </c>
      <c r="F3344" s="7">
        <v>3</v>
      </c>
      <c r="G3344" s="4">
        <v>2001</v>
      </c>
      <c r="H3344" s="18">
        <f t="shared" si="104"/>
        <v>2002</v>
      </c>
      <c r="I3344" s="5" t="s">
        <v>2755</v>
      </c>
      <c r="J3344" t="str">
        <f t="shared" si="105"/>
        <v>Sidley Austin</v>
      </c>
    </row>
    <row r="3345" spans="1:10" ht="15" x14ac:dyDescent="0.25">
      <c r="A3345" s="5" t="s">
        <v>46</v>
      </c>
      <c r="B3345" s="8">
        <v>8027.2</v>
      </c>
      <c r="C3345" s="19">
        <v>2</v>
      </c>
      <c r="D3345" s="7">
        <v>0</v>
      </c>
      <c r="E3345" s="6">
        <v>10.8</v>
      </c>
      <c r="F3345" s="7">
        <v>5</v>
      </c>
      <c r="G3345" s="4">
        <v>2001</v>
      </c>
      <c r="H3345" s="18">
        <f t="shared" si="104"/>
        <v>2002</v>
      </c>
      <c r="I3345" s="5" t="s">
        <v>2606</v>
      </c>
      <c r="J3345" t="str">
        <f t="shared" si="105"/>
        <v>Simpson Thacher</v>
      </c>
    </row>
    <row r="3346" spans="1:10" ht="15" x14ac:dyDescent="0.25">
      <c r="A3346" s="5" t="s">
        <v>47</v>
      </c>
      <c r="B3346" s="8">
        <v>4050.4</v>
      </c>
      <c r="C3346" s="19">
        <v>6</v>
      </c>
      <c r="D3346" s="7">
        <v>0</v>
      </c>
      <c r="E3346" s="6">
        <v>5.4</v>
      </c>
      <c r="F3346" s="7">
        <v>15</v>
      </c>
      <c r="G3346" s="4">
        <v>2001</v>
      </c>
      <c r="H3346" s="18">
        <f t="shared" si="104"/>
        <v>2002</v>
      </c>
      <c r="I3346" s="5" t="s">
        <v>2607</v>
      </c>
      <c r="J3346" t="str">
        <f t="shared" si="105"/>
        <v>Skadden Arps</v>
      </c>
    </row>
    <row r="3347" spans="1:10" ht="15" x14ac:dyDescent="0.25">
      <c r="A3347" s="5" t="s">
        <v>308</v>
      </c>
      <c r="B3347" s="6">
        <v>0</v>
      </c>
      <c r="C3347" s="20">
        <v>75</v>
      </c>
      <c r="D3347" s="7">
        <v>1</v>
      </c>
      <c r="E3347" s="6">
        <v>0</v>
      </c>
      <c r="F3347" s="7">
        <v>1</v>
      </c>
      <c r="G3347" s="4">
        <v>2001</v>
      </c>
      <c r="H3347" s="18">
        <f t="shared" si="104"/>
        <v>2002</v>
      </c>
      <c r="I3347" s="5" t="s">
        <v>2727</v>
      </c>
      <c r="J3347" t="str">
        <f t="shared" si="105"/>
        <v>Snell Wilmer</v>
      </c>
    </row>
    <row r="3348" spans="1:10" ht="15" x14ac:dyDescent="0.25">
      <c r="A3348" s="5" t="s">
        <v>1877</v>
      </c>
      <c r="B3348" s="6">
        <v>51.4</v>
      </c>
      <c r="C3348" s="19">
        <v>53</v>
      </c>
      <c r="D3348" s="7">
        <v>0</v>
      </c>
      <c r="E3348" s="6">
        <v>0.1</v>
      </c>
      <c r="F3348" s="7">
        <v>1</v>
      </c>
      <c r="G3348" s="4">
        <v>2001</v>
      </c>
      <c r="H3348" s="18">
        <f t="shared" si="104"/>
        <v>2002</v>
      </c>
      <c r="I3348" s="5" t="s">
        <v>2957</v>
      </c>
      <c r="J3348" t="str">
        <f t="shared" si="105"/>
        <v>Souza Cescon</v>
      </c>
    </row>
    <row r="3349" spans="1:10" ht="15" x14ac:dyDescent="0.25">
      <c r="A3349" s="5" t="s">
        <v>823</v>
      </c>
      <c r="B3349" s="6">
        <v>12</v>
      </c>
      <c r="C3349" s="19">
        <v>63</v>
      </c>
      <c r="D3349" s="7">
        <v>0</v>
      </c>
      <c r="E3349" s="6">
        <v>0</v>
      </c>
      <c r="F3349" s="7">
        <v>1</v>
      </c>
      <c r="G3349" s="4">
        <v>2001</v>
      </c>
      <c r="H3349" s="18">
        <f t="shared" si="104"/>
        <v>2002</v>
      </c>
      <c r="I3349" s="5" t="s">
        <v>823</v>
      </c>
      <c r="J3349" t="str">
        <f t="shared" si="105"/>
        <v>Stoel Rives</v>
      </c>
    </row>
    <row r="3350" spans="1:10" ht="15" x14ac:dyDescent="0.25">
      <c r="A3350" s="5" t="s">
        <v>1183</v>
      </c>
      <c r="B3350" s="6">
        <v>0</v>
      </c>
      <c r="C3350" s="20">
        <v>75</v>
      </c>
      <c r="D3350" s="7">
        <v>1</v>
      </c>
      <c r="E3350" s="6">
        <v>0</v>
      </c>
      <c r="F3350" s="7">
        <v>1</v>
      </c>
      <c r="G3350" s="4">
        <v>2001</v>
      </c>
      <c r="H3350" s="18">
        <f t="shared" si="104"/>
        <v>2002</v>
      </c>
      <c r="I3350" s="5" t="s">
        <v>3224</v>
      </c>
      <c r="J3350" t="str">
        <f t="shared" si="105"/>
        <v>Stradling Yocca</v>
      </c>
    </row>
    <row r="3351" spans="1:10" ht="15" x14ac:dyDescent="0.25">
      <c r="A3351" s="5" t="s">
        <v>50</v>
      </c>
      <c r="B3351" s="8">
        <v>6957.5</v>
      </c>
      <c r="C3351" s="19">
        <v>3</v>
      </c>
      <c r="D3351" s="7">
        <v>0</v>
      </c>
      <c r="E3351" s="6">
        <v>9.3000000000000007</v>
      </c>
      <c r="F3351" s="7">
        <v>1</v>
      </c>
      <c r="G3351" s="4">
        <v>2001</v>
      </c>
      <c r="H3351" s="18">
        <f t="shared" si="104"/>
        <v>2002</v>
      </c>
      <c r="I3351" s="5" t="s">
        <v>2609</v>
      </c>
      <c r="J3351" t="str">
        <f t="shared" si="105"/>
        <v>Sullivan Cromwell</v>
      </c>
    </row>
    <row r="3352" spans="1:10" ht="15" x14ac:dyDescent="0.25">
      <c r="A3352" s="5" t="s">
        <v>874</v>
      </c>
      <c r="B3352" s="6">
        <v>112</v>
      </c>
      <c r="C3352" s="19">
        <v>43</v>
      </c>
      <c r="D3352" s="7">
        <v>0</v>
      </c>
      <c r="E3352" s="6">
        <v>0.2</v>
      </c>
      <c r="F3352" s="7">
        <v>2</v>
      </c>
      <c r="G3352" s="4">
        <v>2001</v>
      </c>
      <c r="H3352" s="18">
        <f t="shared" si="104"/>
        <v>2002</v>
      </c>
      <c r="I3352" s="5" t="s">
        <v>2730</v>
      </c>
      <c r="J3352" t="str">
        <f t="shared" si="105"/>
        <v>Testa Hurwitz</v>
      </c>
    </row>
    <row r="3353" spans="1:10" ht="15" x14ac:dyDescent="0.25">
      <c r="A3353" s="5" t="s">
        <v>1880</v>
      </c>
      <c r="B3353" s="6">
        <v>10.4</v>
      </c>
      <c r="C3353" s="19">
        <v>65</v>
      </c>
      <c r="D3353" s="7">
        <v>0</v>
      </c>
      <c r="E3353" s="6">
        <v>0</v>
      </c>
      <c r="F3353" s="7">
        <v>1</v>
      </c>
      <c r="G3353" s="4">
        <v>2001</v>
      </c>
      <c r="H3353" s="18">
        <f t="shared" si="104"/>
        <v>2002</v>
      </c>
      <c r="I3353" s="5" t="s">
        <v>1880</v>
      </c>
      <c r="J3353" t="str">
        <f t="shared" si="105"/>
        <v>Tonkon Torp</v>
      </c>
    </row>
    <row r="3354" spans="1:10" ht="15" x14ac:dyDescent="0.25">
      <c r="A3354" s="5" t="s">
        <v>1873</v>
      </c>
      <c r="B3354" s="6">
        <v>308.60000000000002</v>
      </c>
      <c r="C3354" s="19">
        <v>26</v>
      </c>
      <c r="D3354" s="7">
        <v>0</v>
      </c>
      <c r="E3354" s="6">
        <v>0.4</v>
      </c>
      <c r="F3354" s="7">
        <v>1</v>
      </c>
      <c r="G3354" s="4">
        <v>2001</v>
      </c>
      <c r="H3354" s="18">
        <f t="shared" si="104"/>
        <v>2002</v>
      </c>
      <c r="I3354" s="5" t="s">
        <v>1873</v>
      </c>
      <c r="J3354" t="str">
        <f t="shared" si="105"/>
        <v>Torys</v>
      </c>
    </row>
    <row r="3355" spans="1:10" ht="15" x14ac:dyDescent="0.25">
      <c r="A3355" s="5" t="s">
        <v>1571</v>
      </c>
      <c r="B3355" s="6">
        <v>0</v>
      </c>
      <c r="C3355" s="20">
        <v>75</v>
      </c>
      <c r="D3355" s="7">
        <v>1</v>
      </c>
      <c r="E3355" s="6">
        <v>0</v>
      </c>
      <c r="F3355" s="7">
        <v>1</v>
      </c>
      <c r="G3355" s="4">
        <v>2001</v>
      </c>
      <c r="H3355" s="18">
        <f t="shared" si="104"/>
        <v>2002</v>
      </c>
      <c r="I3355" s="5" t="s">
        <v>3530</v>
      </c>
      <c r="J3355" t="str">
        <f t="shared" si="105"/>
        <v>Troy Gould</v>
      </c>
    </row>
    <row r="3356" spans="1:10" ht="15" x14ac:dyDescent="0.25">
      <c r="A3356" s="5" t="s">
        <v>1604</v>
      </c>
      <c r="B3356" s="6">
        <v>49</v>
      </c>
      <c r="C3356" s="20">
        <v>56</v>
      </c>
      <c r="D3356" s="7">
        <v>1</v>
      </c>
      <c r="E3356" s="6">
        <v>0.1</v>
      </c>
      <c r="F3356" s="7">
        <v>1</v>
      </c>
      <c r="G3356" s="4">
        <v>2001</v>
      </c>
      <c r="H3356" s="18">
        <f t="shared" si="104"/>
        <v>2002</v>
      </c>
      <c r="I3356" s="5" t="s">
        <v>1604</v>
      </c>
      <c r="J3356" t="str">
        <f t="shared" si="105"/>
        <v>Venture Law</v>
      </c>
    </row>
    <row r="3357" spans="1:10" ht="15" x14ac:dyDescent="0.25">
      <c r="A3357" s="5" t="s">
        <v>835</v>
      </c>
      <c r="B3357" s="8">
        <v>1000.7</v>
      </c>
      <c r="C3357" s="19">
        <v>15</v>
      </c>
      <c r="D3357" s="7">
        <v>0</v>
      </c>
      <c r="E3357" s="6">
        <v>1.3</v>
      </c>
      <c r="F3357" s="7">
        <v>7</v>
      </c>
      <c r="G3357" s="4">
        <v>2001</v>
      </c>
      <c r="H3357" s="18">
        <f t="shared" si="104"/>
        <v>2002</v>
      </c>
      <c r="I3357" s="5" t="s">
        <v>2897</v>
      </c>
      <c r="J3357" t="str">
        <f t="shared" si="105"/>
        <v>Vinson Elkins</v>
      </c>
    </row>
    <row r="3358" spans="1:10" ht="15" x14ac:dyDescent="0.25">
      <c r="A3358" s="5" t="s">
        <v>1079</v>
      </c>
      <c r="B3358" s="6">
        <v>442</v>
      </c>
      <c r="C3358" s="19">
        <v>22</v>
      </c>
      <c r="D3358" s="7">
        <v>0</v>
      </c>
      <c r="E3358" s="6">
        <v>0.6</v>
      </c>
      <c r="F3358" s="7">
        <v>1</v>
      </c>
      <c r="G3358" s="4">
        <v>2001</v>
      </c>
      <c r="H3358" s="18">
        <f t="shared" si="104"/>
        <v>2002</v>
      </c>
      <c r="I3358" s="5" t="s">
        <v>2611</v>
      </c>
      <c r="J3358" t="str">
        <f t="shared" si="105"/>
        <v>Wachtell Lipton</v>
      </c>
    </row>
    <row r="3359" spans="1:10" ht="15" x14ac:dyDescent="0.25">
      <c r="A3359" s="5" t="s">
        <v>838</v>
      </c>
      <c r="B3359" s="6">
        <v>398.1</v>
      </c>
      <c r="C3359" s="19">
        <v>23</v>
      </c>
      <c r="D3359" s="7">
        <v>0</v>
      </c>
      <c r="E3359" s="6">
        <v>0.5</v>
      </c>
      <c r="F3359" s="7">
        <v>2</v>
      </c>
      <c r="G3359" s="4">
        <v>2001</v>
      </c>
      <c r="H3359" s="18">
        <f t="shared" si="104"/>
        <v>2002</v>
      </c>
      <c r="I3359" s="5" t="s">
        <v>2899</v>
      </c>
      <c r="J3359" t="str">
        <f t="shared" si="105"/>
        <v>White Case</v>
      </c>
    </row>
    <row r="3360" spans="1:10" ht="15" x14ac:dyDescent="0.25">
      <c r="A3360" s="5" t="s">
        <v>55</v>
      </c>
      <c r="B3360" s="8">
        <v>4048.3</v>
      </c>
      <c r="C3360" s="19">
        <v>7</v>
      </c>
      <c r="D3360" s="7">
        <v>0</v>
      </c>
      <c r="E3360" s="6">
        <v>5.4</v>
      </c>
      <c r="F3360" s="7">
        <v>2</v>
      </c>
      <c r="G3360" s="4">
        <v>2001</v>
      </c>
      <c r="H3360" s="18">
        <f t="shared" si="104"/>
        <v>2002</v>
      </c>
      <c r="I3360" s="5" t="s">
        <v>2614</v>
      </c>
      <c r="J3360" t="str">
        <f t="shared" si="105"/>
        <v>Willkie Farr</v>
      </c>
    </row>
    <row r="3361" spans="1:10" ht="15" x14ac:dyDescent="0.25">
      <c r="A3361" s="5" t="s">
        <v>224</v>
      </c>
      <c r="B3361" s="6">
        <v>671.9</v>
      </c>
      <c r="C3361" s="19">
        <v>17</v>
      </c>
      <c r="D3361" s="7">
        <v>0</v>
      </c>
      <c r="E3361" s="6">
        <v>0.9</v>
      </c>
      <c r="F3361" s="7">
        <v>9</v>
      </c>
      <c r="G3361" s="4">
        <v>2001</v>
      </c>
      <c r="H3361" s="18">
        <f t="shared" si="104"/>
        <v>2002</v>
      </c>
      <c r="I3361" s="5" t="s">
        <v>2666</v>
      </c>
      <c r="J3361" t="str">
        <f t="shared" si="105"/>
        <v>Wilson Sonsini</v>
      </c>
    </row>
    <row r="3362" spans="1:10" ht="15" x14ac:dyDescent="0.25">
      <c r="A3362" s="5" t="s">
        <v>56</v>
      </c>
      <c r="B3362" s="6">
        <v>51</v>
      </c>
      <c r="C3362" s="19">
        <v>54</v>
      </c>
      <c r="D3362" s="7">
        <v>0</v>
      </c>
      <c r="E3362" s="6">
        <v>0.1</v>
      </c>
      <c r="F3362" s="7">
        <v>1</v>
      </c>
      <c r="G3362" s="4">
        <v>2001</v>
      </c>
      <c r="H3362" s="18">
        <f t="shared" si="104"/>
        <v>2002</v>
      </c>
      <c r="I3362" s="5" t="s">
        <v>2615</v>
      </c>
      <c r="J3362" t="str">
        <f t="shared" si="105"/>
        <v>Winston Strawn</v>
      </c>
    </row>
    <row r="3363" spans="1:10" ht="15" x14ac:dyDescent="0.25">
      <c r="A3363" s="5" t="s">
        <v>1886</v>
      </c>
      <c r="B3363" s="6">
        <v>0</v>
      </c>
      <c r="C3363" s="20">
        <v>75</v>
      </c>
      <c r="D3363" s="7">
        <v>1</v>
      </c>
      <c r="E3363" s="6">
        <v>0</v>
      </c>
      <c r="F3363" s="7">
        <v>1</v>
      </c>
      <c r="G3363" s="4">
        <v>2001</v>
      </c>
      <c r="H3363" s="18">
        <f t="shared" si="104"/>
        <v>2002</v>
      </c>
      <c r="I3363" s="5" t="s">
        <v>3751</v>
      </c>
      <c r="J3363" t="str">
        <f t="shared" si="105"/>
        <v>Ziegler Ziegler</v>
      </c>
    </row>
    <row r="3364" spans="1:10" ht="15" x14ac:dyDescent="0.25">
      <c r="A3364" s="5" t="s">
        <v>6</v>
      </c>
      <c r="B3364" s="6">
        <v>879.8</v>
      </c>
      <c r="C3364" s="19">
        <v>17</v>
      </c>
      <c r="D3364" s="7">
        <v>0</v>
      </c>
      <c r="E3364" s="6">
        <v>1.5</v>
      </c>
      <c r="F3364" s="7">
        <v>3</v>
      </c>
      <c r="G3364" s="4">
        <v>2002</v>
      </c>
      <c r="H3364" s="18">
        <f t="shared" si="104"/>
        <v>2003</v>
      </c>
      <c r="I3364" s="5" t="s">
        <v>2572</v>
      </c>
      <c r="J3364" t="str">
        <f t="shared" si="105"/>
        <v>Akin Gump</v>
      </c>
    </row>
    <row r="3365" spans="1:10" ht="15" x14ac:dyDescent="0.25">
      <c r="A3365" s="5" t="s">
        <v>228</v>
      </c>
      <c r="B3365" s="6">
        <v>469.2</v>
      </c>
      <c r="C3365" s="19">
        <v>28</v>
      </c>
      <c r="D3365" s="7">
        <v>0</v>
      </c>
      <c r="E3365" s="6">
        <v>0.8</v>
      </c>
      <c r="F3365" s="7">
        <v>2</v>
      </c>
      <c r="G3365" s="4">
        <v>2002</v>
      </c>
      <c r="H3365" s="18">
        <f t="shared" si="104"/>
        <v>2003</v>
      </c>
      <c r="I3365" s="5" t="s">
        <v>2668</v>
      </c>
      <c r="J3365" t="str">
        <f t="shared" si="105"/>
        <v>Alston Bird</v>
      </c>
    </row>
    <row r="3366" spans="1:10" ht="15" x14ac:dyDescent="0.25">
      <c r="A3366" s="5" t="s">
        <v>1887</v>
      </c>
      <c r="B3366" s="6">
        <v>496.8</v>
      </c>
      <c r="C3366" s="19">
        <v>27</v>
      </c>
      <c r="D3366" s="7">
        <v>0</v>
      </c>
      <c r="E3366" s="6">
        <v>0.9</v>
      </c>
      <c r="F3366" s="7">
        <v>1</v>
      </c>
      <c r="G3366" s="4">
        <v>2002</v>
      </c>
      <c r="H3366" s="18">
        <f t="shared" si="104"/>
        <v>2003</v>
      </c>
      <c r="I3366" s="5" t="s">
        <v>3752</v>
      </c>
      <c r="J3366" t="str">
        <f t="shared" si="105"/>
        <v>Andrews Kurth</v>
      </c>
    </row>
    <row r="3367" spans="1:10" ht="15" x14ac:dyDescent="0.25">
      <c r="A3367" s="5" t="s">
        <v>1893</v>
      </c>
      <c r="B3367" s="6">
        <v>101.1</v>
      </c>
      <c r="C3367" s="19">
        <v>53</v>
      </c>
      <c r="D3367" s="7">
        <v>0</v>
      </c>
      <c r="E3367" s="6">
        <v>0.2</v>
      </c>
      <c r="F3367" s="7">
        <v>2</v>
      </c>
      <c r="G3367" s="4">
        <v>2002</v>
      </c>
      <c r="H3367" s="18">
        <f t="shared" si="104"/>
        <v>2003</v>
      </c>
      <c r="I3367" s="5" t="s">
        <v>1893</v>
      </c>
      <c r="J3367" t="str">
        <f t="shared" si="105"/>
        <v>Baker Botts</v>
      </c>
    </row>
    <row r="3368" spans="1:10" ht="15" x14ac:dyDescent="0.25">
      <c r="A3368" s="5" t="s">
        <v>1743</v>
      </c>
      <c r="B3368" s="6">
        <v>180</v>
      </c>
      <c r="C3368" s="19">
        <v>44</v>
      </c>
      <c r="D3368" s="7">
        <v>0</v>
      </c>
      <c r="E3368" s="6">
        <v>0.3</v>
      </c>
      <c r="F3368" s="7">
        <v>1</v>
      </c>
      <c r="G3368" s="4">
        <v>2002</v>
      </c>
      <c r="H3368" s="18">
        <f t="shared" si="104"/>
        <v>2003</v>
      </c>
      <c r="I3368" s="5" t="s">
        <v>2739</v>
      </c>
      <c r="J3368" t="str">
        <f t="shared" si="105"/>
        <v>Baker Donelson</v>
      </c>
    </row>
    <row r="3369" spans="1:10" ht="15" x14ac:dyDescent="0.25">
      <c r="A3369" s="5" t="s">
        <v>237</v>
      </c>
      <c r="B3369" s="6">
        <v>543.79999999999995</v>
      </c>
      <c r="C3369" s="19">
        <v>25</v>
      </c>
      <c r="D3369" s="7">
        <v>0</v>
      </c>
      <c r="E3369" s="6">
        <v>1</v>
      </c>
      <c r="F3369" s="7">
        <v>1</v>
      </c>
      <c r="G3369" s="4">
        <v>2002</v>
      </c>
      <c r="H3369" s="18">
        <f t="shared" si="104"/>
        <v>2003</v>
      </c>
      <c r="I3369" s="5" t="s">
        <v>2674</v>
      </c>
      <c r="J3369" t="str">
        <f t="shared" si="105"/>
        <v>Ballard Spahr</v>
      </c>
    </row>
    <row r="3370" spans="1:10" ht="15" x14ac:dyDescent="0.25">
      <c r="A3370" s="5" t="s">
        <v>1009</v>
      </c>
      <c r="B3370" s="8">
        <v>4461.5</v>
      </c>
      <c r="C3370" s="19">
        <v>5</v>
      </c>
      <c r="D3370" s="7">
        <v>0</v>
      </c>
      <c r="E3370" s="6">
        <v>7.8</v>
      </c>
      <c r="F3370" s="7">
        <v>21</v>
      </c>
      <c r="G3370" s="4">
        <v>2002</v>
      </c>
      <c r="H3370" s="18">
        <f t="shared" si="104"/>
        <v>2003</v>
      </c>
      <c r="I3370" s="5" t="s">
        <v>2684</v>
      </c>
      <c r="J3370" t="str">
        <f t="shared" si="105"/>
        <v>Bell Boyd</v>
      </c>
    </row>
    <row r="3371" spans="1:10" ht="15" x14ac:dyDescent="0.25">
      <c r="A3371" s="5" t="s">
        <v>1754</v>
      </c>
      <c r="B3371" s="6">
        <v>907.2</v>
      </c>
      <c r="C3371" s="19">
        <v>16</v>
      </c>
      <c r="D3371" s="7">
        <v>0</v>
      </c>
      <c r="E3371" s="6">
        <v>1.6</v>
      </c>
      <c r="F3371" s="7">
        <v>1</v>
      </c>
      <c r="G3371" s="4">
        <v>2002</v>
      </c>
      <c r="H3371" s="18">
        <f t="shared" si="104"/>
        <v>2003</v>
      </c>
      <c r="I3371" s="5" t="s">
        <v>1754</v>
      </c>
      <c r="J3371" t="str">
        <f t="shared" si="105"/>
        <v>Bingham Dana</v>
      </c>
    </row>
    <row r="3372" spans="1:10" ht="15" x14ac:dyDescent="0.25">
      <c r="A3372" s="5" t="s">
        <v>1365</v>
      </c>
      <c r="B3372" s="6">
        <v>182.2</v>
      </c>
      <c r="C3372" s="19">
        <v>43</v>
      </c>
      <c r="D3372" s="7">
        <v>0</v>
      </c>
      <c r="E3372" s="6">
        <v>0.3</v>
      </c>
      <c r="F3372" s="7">
        <v>2</v>
      </c>
      <c r="G3372" s="4">
        <v>2002</v>
      </c>
      <c r="H3372" s="18">
        <f t="shared" si="104"/>
        <v>2003</v>
      </c>
      <c r="I3372" s="5" t="s">
        <v>3365</v>
      </c>
      <c r="J3372" t="str">
        <f t="shared" si="105"/>
        <v>Brobeck Phleger</v>
      </c>
    </row>
    <row r="3373" spans="1:10" ht="15" x14ac:dyDescent="0.25">
      <c r="A3373" s="5" t="s">
        <v>993</v>
      </c>
      <c r="B3373" s="6">
        <v>201.2</v>
      </c>
      <c r="C3373" s="19">
        <v>41</v>
      </c>
      <c r="D3373" s="7">
        <v>0</v>
      </c>
      <c r="E3373" s="6">
        <v>0.4</v>
      </c>
      <c r="F3373" s="7">
        <v>1</v>
      </c>
      <c r="G3373" s="4">
        <v>2002</v>
      </c>
      <c r="H3373" s="18">
        <f t="shared" si="104"/>
        <v>2003</v>
      </c>
      <c r="I3373" s="5" t="s">
        <v>993</v>
      </c>
      <c r="J3373" t="str">
        <f t="shared" si="105"/>
        <v>Buchanan Ingersoll</v>
      </c>
    </row>
    <row r="3374" spans="1:10" ht="15" x14ac:dyDescent="0.25">
      <c r="A3374" s="5" t="s">
        <v>11</v>
      </c>
      <c r="B3374" s="6">
        <v>38.9</v>
      </c>
      <c r="C3374" s="19">
        <v>69</v>
      </c>
      <c r="D3374" s="7">
        <v>0</v>
      </c>
      <c r="E3374" s="6">
        <v>0.1</v>
      </c>
      <c r="F3374" s="7">
        <v>1</v>
      </c>
      <c r="G3374" s="4">
        <v>2002</v>
      </c>
      <c r="H3374" s="18">
        <f t="shared" si="104"/>
        <v>2003</v>
      </c>
      <c r="I3374" s="5" t="s">
        <v>2576</v>
      </c>
      <c r="J3374" t="str">
        <f t="shared" si="105"/>
        <v>Cadwalader Wickersham</v>
      </c>
    </row>
    <row r="3375" spans="1:10" ht="15" x14ac:dyDescent="0.25">
      <c r="A3375" s="5" t="s">
        <v>12</v>
      </c>
      <c r="B3375" s="6">
        <v>618.1</v>
      </c>
      <c r="C3375" s="19">
        <v>21</v>
      </c>
      <c r="D3375" s="7">
        <v>0</v>
      </c>
      <c r="E3375" s="6">
        <v>1.1000000000000001</v>
      </c>
      <c r="F3375" s="7">
        <v>2</v>
      </c>
      <c r="G3375" s="4">
        <v>2002</v>
      </c>
      <c r="H3375" s="18">
        <f t="shared" si="104"/>
        <v>2003</v>
      </c>
      <c r="I3375" s="5" t="s">
        <v>2577</v>
      </c>
      <c r="J3375" t="str">
        <f t="shared" si="105"/>
        <v>Cahill Gordon</v>
      </c>
    </row>
    <row r="3376" spans="1:10" ht="15" x14ac:dyDescent="0.25">
      <c r="A3376" s="5" t="s">
        <v>697</v>
      </c>
      <c r="B3376" s="6">
        <v>82.8</v>
      </c>
      <c r="C3376" s="19">
        <v>57</v>
      </c>
      <c r="D3376" s="7">
        <v>0</v>
      </c>
      <c r="E3376" s="6">
        <v>0.1</v>
      </c>
      <c r="F3376" s="7">
        <v>1</v>
      </c>
      <c r="G3376" s="4">
        <v>2002</v>
      </c>
      <c r="H3376" s="18">
        <f t="shared" si="104"/>
        <v>2003</v>
      </c>
      <c r="I3376" s="5" t="s">
        <v>2816</v>
      </c>
      <c r="J3376" t="str">
        <f t="shared" si="105"/>
        <v>Choate Hall</v>
      </c>
    </row>
    <row r="3377" spans="1:10" ht="15" x14ac:dyDescent="0.25">
      <c r="A3377" s="5" t="s">
        <v>1739</v>
      </c>
      <c r="B3377" s="6">
        <v>156</v>
      </c>
      <c r="C3377" s="20">
        <v>47</v>
      </c>
      <c r="D3377" s="7">
        <v>1</v>
      </c>
      <c r="E3377" s="6">
        <v>0.3</v>
      </c>
      <c r="F3377" s="7">
        <v>1</v>
      </c>
      <c r="G3377" s="4">
        <v>2002</v>
      </c>
      <c r="H3377" s="18">
        <f t="shared" si="104"/>
        <v>2003</v>
      </c>
      <c r="I3377" s="5" t="s">
        <v>1739</v>
      </c>
      <c r="J3377" t="str">
        <f t="shared" si="105"/>
        <v>Clifford Chance</v>
      </c>
    </row>
    <row r="3378" spans="1:10" ht="15" x14ac:dyDescent="0.25">
      <c r="A3378" s="5" t="s">
        <v>1728</v>
      </c>
      <c r="B3378" s="6">
        <v>0</v>
      </c>
      <c r="C3378" s="20">
        <v>83</v>
      </c>
      <c r="D3378" s="7">
        <v>1</v>
      </c>
      <c r="E3378" s="6">
        <v>0</v>
      </c>
      <c r="F3378" s="7">
        <v>1</v>
      </c>
      <c r="G3378" s="4">
        <v>2002</v>
      </c>
      <c r="H3378" s="18">
        <f t="shared" si="104"/>
        <v>2003</v>
      </c>
      <c r="I3378" s="5" t="s">
        <v>3643</v>
      </c>
      <c r="J3378" t="str">
        <f t="shared" si="105"/>
        <v>Cohen Grigsby</v>
      </c>
    </row>
    <row r="3379" spans="1:10" ht="15" x14ac:dyDescent="0.25">
      <c r="A3379" s="5" t="s">
        <v>1512</v>
      </c>
      <c r="B3379" s="8">
        <v>1487</v>
      </c>
      <c r="C3379" s="19">
        <v>12</v>
      </c>
      <c r="D3379" s="7">
        <v>0</v>
      </c>
      <c r="E3379" s="6">
        <v>2.6</v>
      </c>
      <c r="F3379" s="7">
        <v>1</v>
      </c>
      <c r="G3379" s="4">
        <v>2002</v>
      </c>
      <c r="H3379" s="18">
        <f t="shared" si="104"/>
        <v>2003</v>
      </c>
      <c r="I3379" s="5" t="s">
        <v>3482</v>
      </c>
      <c r="J3379" t="str">
        <f t="shared" si="105"/>
        <v>Conyers Dill</v>
      </c>
    </row>
    <row r="3380" spans="1:10" ht="15" x14ac:dyDescent="0.25">
      <c r="A3380" s="5" t="s">
        <v>1670</v>
      </c>
      <c r="B3380" s="6">
        <v>269</v>
      </c>
      <c r="C3380" s="19">
        <v>36</v>
      </c>
      <c r="D3380" s="7">
        <v>0</v>
      </c>
      <c r="E3380" s="6">
        <v>0.5</v>
      </c>
      <c r="F3380" s="7">
        <v>1</v>
      </c>
      <c r="G3380" s="4">
        <v>2002</v>
      </c>
      <c r="H3380" s="18">
        <f t="shared" si="104"/>
        <v>2003</v>
      </c>
      <c r="I3380" s="5" t="s">
        <v>1670</v>
      </c>
      <c r="J3380" t="str">
        <f t="shared" si="105"/>
        <v>Cooley Godward</v>
      </c>
    </row>
    <row r="3381" spans="1:10" ht="15" x14ac:dyDescent="0.25">
      <c r="A3381" s="5" t="s">
        <v>14</v>
      </c>
      <c r="B3381" s="6">
        <v>34</v>
      </c>
      <c r="C3381" s="19">
        <v>71</v>
      </c>
      <c r="D3381" s="7">
        <v>0</v>
      </c>
      <c r="E3381" s="6">
        <v>0.1</v>
      </c>
      <c r="F3381" s="7">
        <v>1</v>
      </c>
      <c r="G3381" s="4">
        <v>2002</v>
      </c>
      <c r="H3381" s="18">
        <f t="shared" si="104"/>
        <v>2003</v>
      </c>
      <c r="I3381" s="5" t="s">
        <v>2579</v>
      </c>
      <c r="J3381" t="str">
        <f t="shared" si="105"/>
        <v>Covington Burling</v>
      </c>
    </row>
    <row r="3382" spans="1:10" ht="15" x14ac:dyDescent="0.25">
      <c r="A3382" s="5" t="s">
        <v>15</v>
      </c>
      <c r="B3382" s="8">
        <v>5190.8999999999996</v>
      </c>
      <c r="C3382" s="19">
        <v>2</v>
      </c>
      <c r="D3382" s="7">
        <v>0</v>
      </c>
      <c r="E3382" s="6">
        <v>9.1</v>
      </c>
      <c r="F3382" s="7">
        <v>3</v>
      </c>
      <c r="G3382" s="4">
        <v>2002</v>
      </c>
      <c r="H3382" s="18">
        <f t="shared" si="104"/>
        <v>2003</v>
      </c>
      <c r="I3382" s="5" t="s">
        <v>2580</v>
      </c>
      <c r="J3382" t="str">
        <f t="shared" si="105"/>
        <v>Cravath Swaine</v>
      </c>
    </row>
    <row r="3383" spans="1:10" ht="15" x14ac:dyDescent="0.25">
      <c r="A3383" s="5" t="s">
        <v>17</v>
      </c>
      <c r="B3383" s="6">
        <v>297.5</v>
      </c>
      <c r="C3383" s="19">
        <v>34</v>
      </c>
      <c r="D3383" s="7">
        <v>0</v>
      </c>
      <c r="E3383" s="6">
        <v>0.5</v>
      </c>
      <c r="F3383" s="7">
        <v>1</v>
      </c>
      <c r="G3383" s="4">
        <v>2002</v>
      </c>
      <c r="H3383" s="18">
        <f t="shared" si="104"/>
        <v>2003</v>
      </c>
      <c r="I3383" s="5" t="s">
        <v>2582</v>
      </c>
      <c r="J3383" t="str">
        <f t="shared" si="105"/>
        <v>Debevoise Plimpton</v>
      </c>
    </row>
    <row r="3384" spans="1:10" ht="15" x14ac:dyDescent="0.25">
      <c r="A3384" s="5" t="s">
        <v>72</v>
      </c>
      <c r="B3384" s="6">
        <v>130.4</v>
      </c>
      <c r="C3384" s="19">
        <v>51</v>
      </c>
      <c r="D3384" s="7">
        <v>0</v>
      </c>
      <c r="E3384" s="6">
        <v>0.2</v>
      </c>
      <c r="F3384" s="7">
        <v>2</v>
      </c>
      <c r="G3384" s="4">
        <v>2002</v>
      </c>
      <c r="H3384" s="18">
        <f t="shared" si="104"/>
        <v>2003</v>
      </c>
      <c r="I3384" s="5" t="s">
        <v>72</v>
      </c>
      <c r="J3384" t="str">
        <f t="shared" si="105"/>
        <v>Dechert</v>
      </c>
    </row>
    <row r="3385" spans="1:10" ht="15" x14ac:dyDescent="0.25">
      <c r="A3385" s="5" t="s">
        <v>1891</v>
      </c>
      <c r="B3385" s="6">
        <v>156</v>
      </c>
      <c r="C3385" s="20">
        <v>47</v>
      </c>
      <c r="D3385" s="7">
        <v>1</v>
      </c>
      <c r="E3385" s="6">
        <v>0.3</v>
      </c>
      <c r="F3385" s="7">
        <v>1</v>
      </c>
      <c r="G3385" s="4">
        <v>2002</v>
      </c>
      <c r="H3385" s="18">
        <f t="shared" si="104"/>
        <v>2003</v>
      </c>
      <c r="I3385" s="5" t="s">
        <v>1891</v>
      </c>
      <c r="J3385" t="str">
        <f t="shared" si="105"/>
        <v>Dickson Minto</v>
      </c>
    </row>
    <row r="3386" spans="1:10" ht="15" x14ac:dyDescent="0.25">
      <c r="A3386" s="5" t="s">
        <v>264</v>
      </c>
      <c r="B3386" s="6">
        <v>195.6</v>
      </c>
      <c r="C3386" s="19">
        <v>42</v>
      </c>
      <c r="D3386" s="7">
        <v>0</v>
      </c>
      <c r="E3386" s="6">
        <v>0.3</v>
      </c>
      <c r="F3386" s="7">
        <v>2</v>
      </c>
      <c r="G3386" s="4">
        <v>2002</v>
      </c>
      <c r="H3386" s="18">
        <f t="shared" si="104"/>
        <v>2003</v>
      </c>
      <c r="I3386" s="5" t="s">
        <v>2693</v>
      </c>
      <c r="J3386" t="str">
        <f t="shared" si="105"/>
        <v>Dickstein Shapiro</v>
      </c>
    </row>
    <row r="3387" spans="1:10" ht="15" x14ac:dyDescent="0.25">
      <c r="A3387" s="5" t="s">
        <v>712</v>
      </c>
      <c r="B3387" s="6">
        <v>27.8</v>
      </c>
      <c r="C3387" s="19">
        <v>73</v>
      </c>
      <c r="D3387" s="7">
        <v>0</v>
      </c>
      <c r="E3387" s="6">
        <v>0.1</v>
      </c>
      <c r="F3387" s="7">
        <v>2</v>
      </c>
      <c r="G3387" s="4">
        <v>2002</v>
      </c>
      <c r="H3387" s="18">
        <f t="shared" si="104"/>
        <v>2003</v>
      </c>
      <c r="I3387" s="5" t="s">
        <v>2825</v>
      </c>
      <c r="J3387" t="str">
        <f t="shared" si="105"/>
        <v>Dorsey Whitney</v>
      </c>
    </row>
    <row r="3388" spans="1:10" ht="15" x14ac:dyDescent="0.25">
      <c r="A3388" s="5" t="s">
        <v>713</v>
      </c>
      <c r="B3388" s="6">
        <v>0</v>
      </c>
      <c r="C3388" s="20">
        <v>83</v>
      </c>
      <c r="D3388" s="7">
        <v>1</v>
      </c>
      <c r="E3388" s="6">
        <v>0</v>
      </c>
      <c r="F3388" s="7">
        <v>1</v>
      </c>
      <c r="G3388" s="4">
        <v>2002</v>
      </c>
      <c r="H3388" s="18">
        <f t="shared" si="104"/>
        <v>2003</v>
      </c>
      <c r="I3388" s="5" t="s">
        <v>2826</v>
      </c>
      <c r="J3388" t="str">
        <f t="shared" si="105"/>
        <v>Drinker Biddle</v>
      </c>
    </row>
    <row r="3389" spans="1:10" ht="15" x14ac:dyDescent="0.25">
      <c r="A3389" s="5" t="s">
        <v>1898</v>
      </c>
      <c r="B3389" s="6">
        <v>10.5</v>
      </c>
      <c r="C3389" s="19">
        <v>76</v>
      </c>
      <c r="D3389" s="7">
        <v>0</v>
      </c>
      <c r="E3389" s="6">
        <v>0</v>
      </c>
      <c r="F3389" s="7">
        <v>1</v>
      </c>
      <c r="G3389" s="4">
        <v>2002</v>
      </c>
      <c r="H3389" s="18">
        <f t="shared" si="104"/>
        <v>2003</v>
      </c>
      <c r="I3389" s="5" t="s">
        <v>3757</v>
      </c>
      <c r="J3389" t="str">
        <f t="shared" si="105"/>
        <v>Ellenoff Grossman</v>
      </c>
    </row>
    <row r="3390" spans="1:10" ht="15" x14ac:dyDescent="0.25">
      <c r="A3390" s="5" t="s">
        <v>716</v>
      </c>
      <c r="B3390" s="6">
        <v>54</v>
      </c>
      <c r="C3390" s="19">
        <v>65</v>
      </c>
      <c r="D3390" s="7">
        <v>0</v>
      </c>
      <c r="E3390" s="6">
        <v>0.1</v>
      </c>
      <c r="F3390" s="7">
        <v>1</v>
      </c>
      <c r="G3390" s="4">
        <v>2002</v>
      </c>
      <c r="H3390" s="18">
        <f t="shared" si="104"/>
        <v>2003</v>
      </c>
      <c r="I3390" s="5" t="s">
        <v>2827</v>
      </c>
      <c r="J3390" t="str">
        <f t="shared" si="105"/>
        <v>Fenwick West</v>
      </c>
    </row>
    <row r="3391" spans="1:10" ht="15" x14ac:dyDescent="0.25">
      <c r="A3391" s="5" t="s">
        <v>76</v>
      </c>
      <c r="B3391" s="6">
        <v>156.9</v>
      </c>
      <c r="C3391" s="19">
        <v>46</v>
      </c>
      <c r="D3391" s="7">
        <v>0</v>
      </c>
      <c r="E3391" s="6">
        <v>0.3</v>
      </c>
      <c r="F3391" s="7">
        <v>1</v>
      </c>
      <c r="G3391" s="4">
        <v>2002</v>
      </c>
      <c r="H3391" s="18">
        <f t="shared" si="104"/>
        <v>2003</v>
      </c>
      <c r="I3391" s="5" t="s">
        <v>2617</v>
      </c>
      <c r="J3391" t="str">
        <f t="shared" si="105"/>
        <v>Foley Lardner</v>
      </c>
    </row>
    <row r="3392" spans="1:10" ht="15" x14ac:dyDescent="0.25">
      <c r="A3392" s="5" t="s">
        <v>997</v>
      </c>
      <c r="B3392" s="6">
        <v>592.29999999999995</v>
      </c>
      <c r="C3392" s="19">
        <v>24</v>
      </c>
      <c r="D3392" s="7">
        <v>0</v>
      </c>
      <c r="E3392" s="6">
        <v>1</v>
      </c>
      <c r="F3392" s="7">
        <v>3</v>
      </c>
      <c r="G3392" s="4">
        <v>2002</v>
      </c>
      <c r="H3392" s="18">
        <f t="shared" si="104"/>
        <v>2003</v>
      </c>
      <c r="I3392" s="5" t="s">
        <v>2585</v>
      </c>
      <c r="J3392" t="str">
        <f t="shared" si="105"/>
        <v>Fried Frank</v>
      </c>
    </row>
    <row r="3393" spans="1:10" ht="15" x14ac:dyDescent="0.25">
      <c r="A3393" s="5" t="s">
        <v>921</v>
      </c>
      <c r="B3393" s="6">
        <v>285.2</v>
      </c>
      <c r="C3393" s="19">
        <v>35</v>
      </c>
      <c r="D3393" s="7">
        <v>0</v>
      </c>
      <c r="E3393" s="6">
        <v>0.5</v>
      </c>
      <c r="F3393" s="7">
        <v>3</v>
      </c>
      <c r="G3393" s="4">
        <v>2002</v>
      </c>
      <c r="H3393" s="18">
        <f t="shared" si="104"/>
        <v>2003</v>
      </c>
      <c r="I3393" s="5" t="s">
        <v>2587</v>
      </c>
      <c r="J3393" t="str">
        <f t="shared" si="105"/>
        <v>Gibson Dunn</v>
      </c>
    </row>
    <row r="3394" spans="1:10" ht="15" x14ac:dyDescent="0.25">
      <c r="A3394" s="5" t="s">
        <v>728</v>
      </c>
      <c r="B3394" s="6">
        <v>65</v>
      </c>
      <c r="C3394" s="19">
        <v>61</v>
      </c>
      <c r="D3394" s="7">
        <v>0</v>
      </c>
      <c r="E3394" s="6">
        <v>0.1</v>
      </c>
      <c r="F3394" s="7">
        <v>1</v>
      </c>
      <c r="G3394" s="4">
        <v>2002</v>
      </c>
      <c r="H3394" s="18">
        <f t="shared" ref="H3394:H3457" si="106">G3394+1</f>
        <v>2003</v>
      </c>
      <c r="I3394" s="5" t="s">
        <v>728</v>
      </c>
      <c r="J3394" t="str">
        <f t="shared" ref="J3394:J3457" si="107">TRIM(LEFT(SUBSTITUTE(I3394," ",REPT(" ",100)),200))</f>
        <v>Goodwin Procter</v>
      </c>
    </row>
    <row r="3395" spans="1:10" ht="15" x14ac:dyDescent="0.25">
      <c r="A3395" s="5" t="s">
        <v>1899</v>
      </c>
      <c r="B3395" s="6">
        <v>6</v>
      </c>
      <c r="C3395" s="19">
        <v>82</v>
      </c>
      <c r="D3395" s="7">
        <v>0</v>
      </c>
      <c r="E3395" s="6">
        <v>0</v>
      </c>
      <c r="F3395" s="7">
        <v>1</v>
      </c>
      <c r="G3395" s="4">
        <v>2002</v>
      </c>
      <c r="H3395" s="18">
        <f t="shared" si="106"/>
        <v>2003</v>
      </c>
      <c r="I3395" s="5" t="s">
        <v>1899</v>
      </c>
      <c r="J3395" t="str">
        <f t="shared" si="107"/>
        <v>Gorsuch Kirgis</v>
      </c>
    </row>
    <row r="3396" spans="1:10" ht="15" x14ac:dyDescent="0.25">
      <c r="A3396" s="5" t="s">
        <v>236</v>
      </c>
      <c r="B3396" s="6">
        <v>69.3</v>
      </c>
      <c r="C3396" s="19">
        <v>59</v>
      </c>
      <c r="D3396" s="7">
        <v>0</v>
      </c>
      <c r="E3396" s="6">
        <v>0.1</v>
      </c>
      <c r="F3396" s="7">
        <v>2</v>
      </c>
      <c r="G3396" s="4">
        <v>2002</v>
      </c>
      <c r="H3396" s="18">
        <f t="shared" si="106"/>
        <v>2003</v>
      </c>
      <c r="I3396" s="5" t="s">
        <v>236</v>
      </c>
      <c r="J3396" t="str">
        <f t="shared" si="107"/>
        <v>Greenberg Traurig</v>
      </c>
    </row>
    <row r="3397" spans="1:10" ht="15" x14ac:dyDescent="0.25">
      <c r="A3397" s="5" t="s">
        <v>875</v>
      </c>
      <c r="B3397" s="8">
        <v>1540</v>
      </c>
      <c r="C3397" s="19">
        <v>11</v>
      </c>
      <c r="D3397" s="7">
        <v>0</v>
      </c>
      <c r="E3397" s="6">
        <v>2.7</v>
      </c>
      <c r="F3397" s="7">
        <v>5</v>
      </c>
      <c r="G3397" s="4">
        <v>2002</v>
      </c>
      <c r="H3397" s="18">
        <f t="shared" si="106"/>
        <v>2003</v>
      </c>
      <c r="I3397" s="5" t="s">
        <v>2995</v>
      </c>
      <c r="J3397" t="str">
        <f t="shared" si="107"/>
        <v>Hale Dorr</v>
      </c>
    </row>
    <row r="3398" spans="1:10" ht="15" x14ac:dyDescent="0.25">
      <c r="A3398" s="5" t="s">
        <v>1680</v>
      </c>
      <c r="B3398" s="6">
        <v>10</v>
      </c>
      <c r="C3398" s="20">
        <v>77</v>
      </c>
      <c r="D3398" s="7">
        <v>1</v>
      </c>
      <c r="E3398" s="6">
        <v>0</v>
      </c>
      <c r="F3398" s="7">
        <v>1</v>
      </c>
      <c r="G3398" s="4">
        <v>2002</v>
      </c>
      <c r="H3398" s="18">
        <f t="shared" si="106"/>
        <v>2003</v>
      </c>
      <c r="I3398" s="5" t="s">
        <v>3612</v>
      </c>
      <c r="J3398" t="str">
        <f t="shared" si="107"/>
        <v>Harter Secrest</v>
      </c>
    </row>
    <row r="3399" spans="1:10" ht="15" x14ac:dyDescent="0.25">
      <c r="A3399" s="5" t="s">
        <v>83</v>
      </c>
      <c r="B3399" s="6">
        <v>786.6</v>
      </c>
      <c r="C3399" s="19">
        <v>19</v>
      </c>
      <c r="D3399" s="7">
        <v>0</v>
      </c>
      <c r="E3399" s="6">
        <v>1.4</v>
      </c>
      <c r="F3399" s="7">
        <v>1</v>
      </c>
      <c r="G3399" s="4">
        <v>2002</v>
      </c>
      <c r="H3399" s="18">
        <f t="shared" si="106"/>
        <v>2003</v>
      </c>
      <c r="I3399" s="5" t="s">
        <v>2620</v>
      </c>
      <c r="J3399" t="str">
        <f t="shared" si="107"/>
        <v>Hogan Hartson</v>
      </c>
    </row>
    <row r="3400" spans="1:10" ht="15" x14ac:dyDescent="0.25">
      <c r="A3400" s="5" t="s">
        <v>739</v>
      </c>
      <c r="B3400" s="6">
        <v>8</v>
      </c>
      <c r="C3400" s="19">
        <v>81</v>
      </c>
      <c r="D3400" s="7">
        <v>0</v>
      </c>
      <c r="E3400" s="6">
        <v>0</v>
      </c>
      <c r="F3400" s="7">
        <v>1</v>
      </c>
      <c r="G3400" s="4">
        <v>2002</v>
      </c>
      <c r="H3400" s="18">
        <f t="shared" si="106"/>
        <v>2003</v>
      </c>
      <c r="I3400" s="5" t="s">
        <v>2838</v>
      </c>
      <c r="J3400" t="str">
        <f t="shared" si="107"/>
        <v>Holland Knight</v>
      </c>
    </row>
    <row r="3401" spans="1:10" ht="15" x14ac:dyDescent="0.25">
      <c r="A3401" s="5" t="s">
        <v>24</v>
      </c>
      <c r="B3401" s="6">
        <v>67.2</v>
      </c>
      <c r="C3401" s="19">
        <v>60</v>
      </c>
      <c r="D3401" s="7">
        <v>0</v>
      </c>
      <c r="E3401" s="6">
        <v>0.1</v>
      </c>
      <c r="F3401" s="7">
        <v>1</v>
      </c>
      <c r="G3401" s="4">
        <v>2002</v>
      </c>
      <c r="H3401" s="18">
        <f t="shared" si="106"/>
        <v>2003</v>
      </c>
      <c r="I3401" s="5" t="s">
        <v>2588</v>
      </c>
      <c r="J3401" t="str">
        <f t="shared" si="107"/>
        <v>Hunton Williams</v>
      </c>
    </row>
    <row r="3402" spans="1:10" ht="15" x14ac:dyDescent="0.25">
      <c r="A3402" s="5" t="s">
        <v>1729</v>
      </c>
      <c r="B3402" s="6">
        <v>0</v>
      </c>
      <c r="C3402" s="20">
        <v>83</v>
      </c>
      <c r="D3402" s="7">
        <v>1</v>
      </c>
      <c r="E3402" s="6">
        <v>0</v>
      </c>
      <c r="F3402" s="7">
        <v>1</v>
      </c>
      <c r="G3402" s="4">
        <v>2002</v>
      </c>
      <c r="H3402" s="18">
        <f t="shared" si="106"/>
        <v>2003</v>
      </c>
      <c r="I3402" s="5" t="s">
        <v>3644</v>
      </c>
      <c r="J3402" t="str">
        <f t="shared" si="107"/>
        <v>Hutchison Mason</v>
      </c>
    </row>
    <row r="3403" spans="1:10" ht="15" x14ac:dyDescent="0.25">
      <c r="A3403" s="5" t="s">
        <v>141</v>
      </c>
      <c r="B3403" s="8">
        <v>1139.3</v>
      </c>
      <c r="C3403" s="19">
        <v>13</v>
      </c>
      <c r="D3403" s="7">
        <v>0</v>
      </c>
      <c r="E3403" s="6">
        <v>2</v>
      </c>
      <c r="F3403" s="7">
        <v>2</v>
      </c>
      <c r="G3403" s="4">
        <v>2002</v>
      </c>
      <c r="H3403" s="18">
        <f t="shared" si="106"/>
        <v>2003</v>
      </c>
      <c r="I3403" s="5" t="s">
        <v>2640</v>
      </c>
      <c r="J3403" t="str">
        <f t="shared" si="107"/>
        <v>Irell Manella</v>
      </c>
    </row>
    <row r="3404" spans="1:10" ht="15" x14ac:dyDescent="0.25">
      <c r="A3404" s="5" t="s">
        <v>239</v>
      </c>
      <c r="B3404" s="6">
        <v>115.1</v>
      </c>
      <c r="C3404" s="19">
        <v>52</v>
      </c>
      <c r="D3404" s="7">
        <v>0</v>
      </c>
      <c r="E3404" s="6">
        <v>0.2</v>
      </c>
      <c r="F3404" s="7">
        <v>1</v>
      </c>
      <c r="G3404" s="4">
        <v>2002</v>
      </c>
      <c r="H3404" s="18">
        <f t="shared" si="106"/>
        <v>2003</v>
      </c>
      <c r="I3404" s="5" t="s">
        <v>2675</v>
      </c>
      <c r="J3404" t="str">
        <f t="shared" si="107"/>
        <v>Jenkens Gilchrist</v>
      </c>
    </row>
    <row r="3405" spans="1:10" ht="15" x14ac:dyDescent="0.25">
      <c r="A3405" s="5" t="s">
        <v>988</v>
      </c>
      <c r="B3405" s="6">
        <v>85</v>
      </c>
      <c r="C3405" s="19">
        <v>56</v>
      </c>
      <c r="D3405" s="7">
        <v>0</v>
      </c>
      <c r="E3405" s="6">
        <v>0.2</v>
      </c>
      <c r="F3405" s="7">
        <v>1</v>
      </c>
      <c r="G3405" s="4">
        <v>2002</v>
      </c>
      <c r="H3405" s="18">
        <f t="shared" si="106"/>
        <v>2003</v>
      </c>
      <c r="I3405" s="5" t="s">
        <v>2589</v>
      </c>
      <c r="J3405" t="str">
        <f t="shared" si="107"/>
        <v>Jones Day</v>
      </c>
    </row>
    <row r="3406" spans="1:10" ht="15" x14ac:dyDescent="0.25">
      <c r="A3406" s="5" t="s">
        <v>143</v>
      </c>
      <c r="B3406" s="6">
        <v>51.4</v>
      </c>
      <c r="C3406" s="19">
        <v>66</v>
      </c>
      <c r="D3406" s="7">
        <v>0</v>
      </c>
      <c r="E3406" s="6">
        <v>0.1</v>
      </c>
      <c r="F3406" s="7">
        <v>1</v>
      </c>
      <c r="G3406" s="4">
        <v>2002</v>
      </c>
      <c r="H3406" s="18">
        <f t="shared" si="106"/>
        <v>2003</v>
      </c>
      <c r="I3406" s="5" t="s">
        <v>2641</v>
      </c>
      <c r="J3406" t="str">
        <f t="shared" si="107"/>
        <v>Katten Muchin</v>
      </c>
    </row>
    <row r="3407" spans="1:10" ht="15" x14ac:dyDescent="0.25">
      <c r="A3407" s="5" t="s">
        <v>1889</v>
      </c>
      <c r="B3407" s="6">
        <v>255</v>
      </c>
      <c r="C3407" s="19">
        <v>38</v>
      </c>
      <c r="D3407" s="7">
        <v>0</v>
      </c>
      <c r="E3407" s="6">
        <v>0.5</v>
      </c>
      <c r="F3407" s="7">
        <v>1</v>
      </c>
      <c r="G3407" s="4">
        <v>2002</v>
      </c>
      <c r="H3407" s="18">
        <f t="shared" si="106"/>
        <v>2003</v>
      </c>
      <c r="I3407" s="5" t="s">
        <v>753</v>
      </c>
      <c r="J3407" t="str">
        <f t="shared" si="107"/>
        <v>Kaye Scholer</v>
      </c>
    </row>
    <row r="3408" spans="1:10" ht="15" x14ac:dyDescent="0.25">
      <c r="A3408" s="5" t="s">
        <v>27</v>
      </c>
      <c r="B3408" s="6">
        <v>56.4</v>
      </c>
      <c r="C3408" s="19">
        <v>64</v>
      </c>
      <c r="D3408" s="7">
        <v>0</v>
      </c>
      <c r="E3408" s="6">
        <v>0.1</v>
      </c>
      <c r="F3408" s="7">
        <v>2</v>
      </c>
      <c r="G3408" s="4">
        <v>2002</v>
      </c>
      <c r="H3408" s="18">
        <f t="shared" si="106"/>
        <v>2003</v>
      </c>
      <c r="I3408" s="5" t="s">
        <v>2590</v>
      </c>
      <c r="J3408" t="str">
        <f t="shared" si="107"/>
        <v>Kelley Drye</v>
      </c>
    </row>
    <row r="3409" spans="1:10" ht="15" x14ac:dyDescent="0.25">
      <c r="A3409" s="5" t="s">
        <v>88</v>
      </c>
      <c r="B3409" s="6">
        <v>850</v>
      </c>
      <c r="C3409" s="19">
        <v>18</v>
      </c>
      <c r="D3409" s="7">
        <v>0</v>
      </c>
      <c r="E3409" s="6">
        <v>1.5</v>
      </c>
      <c r="F3409" s="7">
        <v>2</v>
      </c>
      <c r="G3409" s="4">
        <v>2002</v>
      </c>
      <c r="H3409" s="18">
        <f t="shared" si="106"/>
        <v>2003</v>
      </c>
      <c r="I3409" s="5" t="s">
        <v>2623</v>
      </c>
      <c r="J3409" t="str">
        <f t="shared" si="107"/>
        <v>King Spalding</v>
      </c>
    </row>
    <row r="3410" spans="1:10" ht="15" x14ac:dyDescent="0.25">
      <c r="A3410" s="5" t="s">
        <v>28</v>
      </c>
      <c r="B3410" s="6">
        <v>615.29999999999995</v>
      </c>
      <c r="C3410" s="19">
        <v>22</v>
      </c>
      <c r="D3410" s="7">
        <v>0</v>
      </c>
      <c r="E3410" s="6">
        <v>1.1000000000000001</v>
      </c>
      <c r="F3410" s="7">
        <v>3</v>
      </c>
      <c r="G3410" s="4">
        <v>2002</v>
      </c>
      <c r="H3410" s="18">
        <f t="shared" si="106"/>
        <v>2003</v>
      </c>
      <c r="I3410" s="5" t="s">
        <v>2591</v>
      </c>
      <c r="J3410" t="str">
        <f t="shared" si="107"/>
        <v>Kirkland Ellis</v>
      </c>
    </row>
    <row r="3411" spans="1:10" ht="15" x14ac:dyDescent="0.25">
      <c r="A3411" s="5" t="s">
        <v>856</v>
      </c>
      <c r="B3411" s="8">
        <v>2311.6</v>
      </c>
      <c r="C3411" s="19">
        <v>8</v>
      </c>
      <c r="D3411" s="7">
        <v>0</v>
      </c>
      <c r="E3411" s="6">
        <v>4</v>
      </c>
      <c r="F3411" s="7">
        <v>19</v>
      </c>
      <c r="G3411" s="4">
        <v>2002</v>
      </c>
      <c r="H3411" s="18">
        <f t="shared" si="106"/>
        <v>2003</v>
      </c>
      <c r="I3411" s="5" t="s">
        <v>2982</v>
      </c>
      <c r="J3411" t="str">
        <f t="shared" si="107"/>
        <v>Kirkpatrick Lockhart</v>
      </c>
    </row>
    <row r="3412" spans="1:10" ht="15" x14ac:dyDescent="0.25">
      <c r="A3412" s="5" t="s">
        <v>29</v>
      </c>
      <c r="B3412" s="8">
        <v>1620.1</v>
      </c>
      <c r="C3412" s="19">
        <v>9</v>
      </c>
      <c r="D3412" s="7">
        <v>0</v>
      </c>
      <c r="E3412" s="6">
        <v>2.8</v>
      </c>
      <c r="F3412" s="7">
        <v>5</v>
      </c>
      <c r="G3412" s="4">
        <v>2002</v>
      </c>
      <c r="H3412" s="18">
        <f t="shared" si="106"/>
        <v>2003</v>
      </c>
      <c r="I3412" s="5" t="s">
        <v>2592</v>
      </c>
      <c r="J3412" t="str">
        <f t="shared" si="107"/>
        <v>Latham Watkins</v>
      </c>
    </row>
    <row r="3413" spans="1:10" ht="15" x14ac:dyDescent="0.25">
      <c r="A3413" s="5" t="s">
        <v>1613</v>
      </c>
      <c r="B3413" s="6">
        <v>520.9</v>
      </c>
      <c r="C3413" s="19">
        <v>26</v>
      </c>
      <c r="D3413" s="7">
        <v>0</v>
      </c>
      <c r="E3413" s="6">
        <v>0.9</v>
      </c>
      <c r="F3413" s="7">
        <v>2</v>
      </c>
      <c r="G3413" s="4">
        <v>2002</v>
      </c>
      <c r="H3413" s="18">
        <f t="shared" si="106"/>
        <v>2003</v>
      </c>
      <c r="I3413" s="5" t="s">
        <v>2670</v>
      </c>
      <c r="J3413" t="str">
        <f t="shared" si="107"/>
        <v>LeBoeuf Lamb</v>
      </c>
    </row>
    <row r="3414" spans="1:10" ht="15" x14ac:dyDescent="0.25">
      <c r="A3414" s="5" t="s">
        <v>1896</v>
      </c>
      <c r="B3414" s="6">
        <v>49.5</v>
      </c>
      <c r="C3414" s="19">
        <v>68</v>
      </c>
      <c r="D3414" s="7">
        <v>0</v>
      </c>
      <c r="E3414" s="6">
        <v>0.1</v>
      </c>
      <c r="F3414" s="7">
        <v>1</v>
      </c>
      <c r="G3414" s="4">
        <v>2002</v>
      </c>
      <c r="H3414" s="18">
        <f t="shared" si="106"/>
        <v>2003</v>
      </c>
      <c r="I3414" s="5" t="s">
        <v>3755</v>
      </c>
      <c r="J3414" t="str">
        <f t="shared" si="107"/>
        <v>Maynard Cooper</v>
      </c>
    </row>
    <row r="3415" spans="1:10" ht="15" x14ac:dyDescent="0.25">
      <c r="A3415" s="5" t="s">
        <v>489</v>
      </c>
      <c r="B3415" s="6">
        <v>243.6</v>
      </c>
      <c r="C3415" s="19">
        <v>39</v>
      </c>
      <c r="D3415" s="7">
        <v>0</v>
      </c>
      <c r="E3415" s="6">
        <v>0.4</v>
      </c>
      <c r="F3415" s="7">
        <v>1</v>
      </c>
      <c r="G3415" s="4">
        <v>2002</v>
      </c>
      <c r="H3415" s="18">
        <f t="shared" si="106"/>
        <v>2003</v>
      </c>
      <c r="I3415" s="5" t="s">
        <v>2595</v>
      </c>
      <c r="J3415" t="str">
        <f t="shared" si="107"/>
        <v>McDermott Will</v>
      </c>
    </row>
    <row r="3416" spans="1:10" ht="15" x14ac:dyDescent="0.25">
      <c r="A3416" s="5" t="s">
        <v>1890</v>
      </c>
      <c r="B3416" s="6">
        <v>170</v>
      </c>
      <c r="C3416" s="19">
        <v>45</v>
      </c>
      <c r="D3416" s="7">
        <v>0</v>
      </c>
      <c r="E3416" s="6">
        <v>0.3</v>
      </c>
      <c r="F3416" s="7">
        <v>1</v>
      </c>
      <c r="G3416" s="4">
        <v>2002</v>
      </c>
      <c r="H3416" s="18">
        <f t="shared" si="106"/>
        <v>2003</v>
      </c>
      <c r="I3416" s="5" t="s">
        <v>3754</v>
      </c>
      <c r="J3416" t="str">
        <f t="shared" si="107"/>
        <v>McDonaldCaranoWilsonBergin Frankovich</v>
      </c>
    </row>
    <row r="3417" spans="1:10" ht="15" x14ac:dyDescent="0.25">
      <c r="A3417" s="5" t="s">
        <v>974</v>
      </c>
      <c r="B3417" s="6">
        <v>15.6</v>
      </c>
      <c r="C3417" s="19">
        <v>75</v>
      </c>
      <c r="D3417" s="7">
        <v>0</v>
      </c>
      <c r="E3417" s="6">
        <v>0</v>
      </c>
      <c r="F3417" s="7">
        <v>1</v>
      </c>
      <c r="G3417" s="4">
        <v>2002</v>
      </c>
      <c r="H3417" s="18">
        <f t="shared" si="106"/>
        <v>2003</v>
      </c>
      <c r="I3417" s="5" t="s">
        <v>2596</v>
      </c>
      <c r="J3417" t="str">
        <f t="shared" si="107"/>
        <v>Milbank Tweed</v>
      </c>
    </row>
    <row r="3418" spans="1:10" ht="15" x14ac:dyDescent="0.25">
      <c r="A3418" s="5" t="s">
        <v>984</v>
      </c>
      <c r="B3418" s="6">
        <v>37.5</v>
      </c>
      <c r="C3418" s="19">
        <v>70</v>
      </c>
      <c r="D3418" s="7">
        <v>0</v>
      </c>
      <c r="E3418" s="6">
        <v>0.1</v>
      </c>
      <c r="F3418" s="7">
        <v>1</v>
      </c>
      <c r="G3418" s="4">
        <v>2002</v>
      </c>
      <c r="H3418" s="18">
        <f t="shared" si="106"/>
        <v>2003</v>
      </c>
      <c r="I3418" s="5" t="s">
        <v>2597</v>
      </c>
      <c r="J3418" t="str">
        <f t="shared" si="107"/>
        <v>Morgan Lewis</v>
      </c>
    </row>
    <row r="3419" spans="1:10" ht="15" x14ac:dyDescent="0.25">
      <c r="A3419" s="5" t="s">
        <v>1628</v>
      </c>
      <c r="B3419" s="6">
        <v>0</v>
      </c>
      <c r="C3419" s="20">
        <v>83</v>
      </c>
      <c r="D3419" s="7">
        <v>1</v>
      </c>
      <c r="E3419" s="6">
        <v>0</v>
      </c>
      <c r="F3419" s="7">
        <v>1</v>
      </c>
      <c r="G3419" s="4">
        <v>2002</v>
      </c>
      <c r="H3419" s="18">
        <f t="shared" si="106"/>
        <v>2003</v>
      </c>
      <c r="I3419" s="5" t="s">
        <v>2864</v>
      </c>
      <c r="J3419" t="str">
        <f t="shared" si="107"/>
        <v>Morris Manning</v>
      </c>
    </row>
    <row r="3420" spans="1:10" ht="15" x14ac:dyDescent="0.25">
      <c r="A3420" s="5" t="s">
        <v>1642</v>
      </c>
      <c r="B3420" s="6">
        <v>10</v>
      </c>
      <c r="C3420" s="20">
        <v>77</v>
      </c>
      <c r="D3420" s="7">
        <v>1</v>
      </c>
      <c r="E3420" s="6">
        <v>0</v>
      </c>
      <c r="F3420" s="7">
        <v>1</v>
      </c>
      <c r="G3420" s="4">
        <v>2002</v>
      </c>
      <c r="H3420" s="18">
        <f t="shared" si="106"/>
        <v>2003</v>
      </c>
      <c r="I3420" s="5" t="s">
        <v>3584</v>
      </c>
      <c r="J3420" t="str">
        <f t="shared" si="107"/>
        <v>Morse Zelnick</v>
      </c>
    </row>
    <row r="3421" spans="1:10" ht="15" x14ac:dyDescent="0.25">
      <c r="A3421" s="5" t="s">
        <v>1897</v>
      </c>
      <c r="B3421" s="6">
        <v>20</v>
      </c>
      <c r="C3421" s="19">
        <v>74</v>
      </c>
      <c r="D3421" s="7">
        <v>0</v>
      </c>
      <c r="E3421" s="6">
        <v>0</v>
      </c>
      <c r="F3421" s="7">
        <v>1</v>
      </c>
      <c r="G3421" s="4">
        <v>2002</v>
      </c>
      <c r="H3421" s="18">
        <f t="shared" si="106"/>
        <v>2003</v>
      </c>
      <c r="I3421" s="5" t="s">
        <v>3756</v>
      </c>
      <c r="J3421" t="str">
        <f t="shared" si="107"/>
        <v>Moss Barnett</v>
      </c>
    </row>
    <row r="3422" spans="1:10" ht="15" x14ac:dyDescent="0.25">
      <c r="A3422" s="5" t="s">
        <v>37</v>
      </c>
      <c r="B3422" s="6">
        <v>60.5</v>
      </c>
      <c r="C3422" s="19">
        <v>63</v>
      </c>
      <c r="D3422" s="7">
        <v>0</v>
      </c>
      <c r="E3422" s="6">
        <v>0.1</v>
      </c>
      <c r="F3422" s="7">
        <v>1</v>
      </c>
      <c r="G3422" s="4">
        <v>2002</v>
      </c>
      <c r="H3422" s="18">
        <f t="shared" si="106"/>
        <v>2003</v>
      </c>
      <c r="I3422" s="5" t="s">
        <v>2600</v>
      </c>
      <c r="J3422" t="str">
        <f t="shared" si="107"/>
        <v>O'Melveny Myers</v>
      </c>
    </row>
    <row r="3423" spans="1:10" ht="15" x14ac:dyDescent="0.25">
      <c r="A3423" s="5" t="s">
        <v>1093</v>
      </c>
      <c r="B3423" s="6">
        <v>32.799999999999997</v>
      </c>
      <c r="C3423" s="19">
        <v>72</v>
      </c>
      <c r="D3423" s="7">
        <v>0</v>
      </c>
      <c r="E3423" s="6">
        <v>0.1</v>
      </c>
      <c r="F3423" s="7">
        <v>1</v>
      </c>
      <c r="G3423" s="4">
        <v>2002</v>
      </c>
      <c r="H3423" s="18">
        <f t="shared" si="106"/>
        <v>2003</v>
      </c>
      <c r="I3423" s="5" t="s">
        <v>2870</v>
      </c>
      <c r="J3423" t="str">
        <f t="shared" si="107"/>
        <v>Orrick Herrington</v>
      </c>
    </row>
    <row r="3424" spans="1:10" ht="15" x14ac:dyDescent="0.25">
      <c r="A3424" s="5" t="s">
        <v>1839</v>
      </c>
      <c r="B3424" s="6">
        <v>241.5</v>
      </c>
      <c r="C3424" s="19">
        <v>40</v>
      </c>
      <c r="D3424" s="7">
        <v>0</v>
      </c>
      <c r="E3424" s="6">
        <v>0.4</v>
      </c>
      <c r="F3424" s="7">
        <v>1</v>
      </c>
      <c r="G3424" s="4">
        <v>2002</v>
      </c>
      <c r="H3424" s="18">
        <f t="shared" si="106"/>
        <v>2003</v>
      </c>
      <c r="I3424" s="5" t="s">
        <v>3723</v>
      </c>
      <c r="J3424" t="str">
        <f t="shared" si="107"/>
        <v>O'Sullivan Graev</v>
      </c>
    </row>
    <row r="3425" spans="1:10" ht="15" x14ac:dyDescent="0.25">
      <c r="A3425" s="5" t="s">
        <v>296</v>
      </c>
      <c r="B3425" s="6">
        <v>97.8</v>
      </c>
      <c r="C3425" s="20">
        <v>54</v>
      </c>
      <c r="D3425" s="7">
        <v>1</v>
      </c>
      <c r="E3425" s="6">
        <v>0.2</v>
      </c>
      <c r="F3425" s="7">
        <v>1</v>
      </c>
      <c r="G3425" s="4">
        <v>2002</v>
      </c>
      <c r="H3425" s="18">
        <f t="shared" si="106"/>
        <v>2003</v>
      </c>
      <c r="I3425" s="5" t="s">
        <v>2717</v>
      </c>
      <c r="J3425" t="str">
        <f t="shared" si="107"/>
        <v>Palmer Dodge</v>
      </c>
    </row>
    <row r="3426" spans="1:10" ht="15" x14ac:dyDescent="0.25">
      <c r="A3426" s="5" t="s">
        <v>98</v>
      </c>
      <c r="B3426" s="6">
        <v>0</v>
      </c>
      <c r="C3426" s="20">
        <v>83</v>
      </c>
      <c r="D3426" s="7">
        <v>1</v>
      </c>
      <c r="E3426" s="6">
        <v>0</v>
      </c>
      <c r="F3426" s="7">
        <v>1</v>
      </c>
      <c r="G3426" s="4">
        <v>2002</v>
      </c>
      <c r="H3426" s="18">
        <f t="shared" si="106"/>
        <v>2003</v>
      </c>
      <c r="I3426" s="5" t="s">
        <v>2627</v>
      </c>
      <c r="J3426" t="str">
        <f t="shared" si="107"/>
        <v>Paul Hastings</v>
      </c>
    </row>
    <row r="3427" spans="1:10" ht="15" x14ac:dyDescent="0.25">
      <c r="A3427" s="5" t="s">
        <v>550</v>
      </c>
      <c r="B3427" s="6">
        <v>310.5</v>
      </c>
      <c r="C3427" s="19">
        <v>33</v>
      </c>
      <c r="D3427" s="7">
        <v>0</v>
      </c>
      <c r="E3427" s="6">
        <v>0.5</v>
      </c>
      <c r="F3427" s="7">
        <v>1</v>
      </c>
      <c r="G3427" s="4">
        <v>2002</v>
      </c>
      <c r="H3427" s="18">
        <f t="shared" si="106"/>
        <v>2003</v>
      </c>
      <c r="I3427" s="5" t="s">
        <v>2540</v>
      </c>
      <c r="J3427" t="str">
        <f t="shared" si="107"/>
        <v>Paul Weiss</v>
      </c>
    </row>
    <row r="3428" spans="1:10" ht="15" x14ac:dyDescent="0.25">
      <c r="A3428" s="5" t="s">
        <v>157</v>
      </c>
      <c r="B3428" s="6">
        <v>135.30000000000001</v>
      </c>
      <c r="C3428" s="19">
        <v>50</v>
      </c>
      <c r="D3428" s="7">
        <v>0</v>
      </c>
      <c r="E3428" s="6">
        <v>0.2</v>
      </c>
      <c r="F3428" s="7">
        <v>2</v>
      </c>
      <c r="G3428" s="4">
        <v>2002</v>
      </c>
      <c r="H3428" s="18">
        <f t="shared" si="106"/>
        <v>2003</v>
      </c>
      <c r="I3428" s="5" t="s">
        <v>157</v>
      </c>
      <c r="J3428" t="str">
        <f t="shared" si="107"/>
        <v>Perkins Coie</v>
      </c>
    </row>
    <row r="3429" spans="1:10" ht="15" x14ac:dyDescent="0.25">
      <c r="A3429" s="5" t="s">
        <v>1875</v>
      </c>
      <c r="B3429" s="6">
        <v>0</v>
      </c>
      <c r="C3429" s="20">
        <v>83</v>
      </c>
      <c r="D3429" s="7">
        <v>1</v>
      </c>
      <c r="E3429" s="6">
        <v>0</v>
      </c>
      <c r="F3429" s="7">
        <v>2</v>
      </c>
      <c r="G3429" s="4">
        <v>2002</v>
      </c>
      <c r="H3429" s="18">
        <f t="shared" si="106"/>
        <v>2003</v>
      </c>
      <c r="I3429" s="5" t="s">
        <v>1875</v>
      </c>
      <c r="J3429" t="str">
        <f t="shared" si="107"/>
        <v>Pillsbury Winthrop</v>
      </c>
    </row>
    <row r="3430" spans="1:10" ht="15" x14ac:dyDescent="0.25">
      <c r="A3430" s="5" t="s">
        <v>1894</v>
      </c>
      <c r="B3430" s="6">
        <v>76.5</v>
      </c>
      <c r="C3430" s="19">
        <v>58</v>
      </c>
      <c r="D3430" s="7">
        <v>0</v>
      </c>
      <c r="E3430" s="6">
        <v>0.1</v>
      </c>
      <c r="F3430" s="7">
        <v>1</v>
      </c>
      <c r="G3430" s="4">
        <v>2002</v>
      </c>
      <c r="H3430" s="18">
        <f t="shared" si="106"/>
        <v>2003</v>
      </c>
      <c r="I3430" s="5" t="s">
        <v>1894</v>
      </c>
      <c r="J3430" t="str">
        <f t="shared" si="107"/>
        <v>Piper Rudnick</v>
      </c>
    </row>
    <row r="3431" spans="1:10" ht="15" x14ac:dyDescent="0.25">
      <c r="A3431" s="5" t="s">
        <v>1900</v>
      </c>
      <c r="B3431" s="6">
        <v>0</v>
      </c>
      <c r="C3431" s="20">
        <v>83</v>
      </c>
      <c r="D3431" s="7">
        <v>1</v>
      </c>
      <c r="E3431" s="6">
        <v>0</v>
      </c>
      <c r="F3431" s="7">
        <v>1</v>
      </c>
      <c r="G3431" s="4">
        <v>2002</v>
      </c>
      <c r="H3431" s="18">
        <f t="shared" si="106"/>
        <v>2003</v>
      </c>
      <c r="I3431" s="5" t="s">
        <v>3758</v>
      </c>
      <c r="J3431" t="str">
        <f t="shared" si="107"/>
        <v>Pollet Richardson</v>
      </c>
    </row>
    <row r="3432" spans="1:10" ht="15" x14ac:dyDescent="0.25">
      <c r="A3432" s="5" t="s">
        <v>1888</v>
      </c>
      <c r="B3432" s="6">
        <v>373.8</v>
      </c>
      <c r="C3432" s="19">
        <v>31</v>
      </c>
      <c r="D3432" s="7">
        <v>0</v>
      </c>
      <c r="E3432" s="6">
        <v>0.7</v>
      </c>
      <c r="F3432" s="7">
        <v>1</v>
      </c>
      <c r="G3432" s="4">
        <v>2002</v>
      </c>
      <c r="H3432" s="18">
        <f t="shared" si="106"/>
        <v>2003</v>
      </c>
      <c r="I3432" s="5" t="s">
        <v>3753</v>
      </c>
      <c r="J3432" t="str">
        <f t="shared" si="107"/>
        <v>Robinson Silverman</v>
      </c>
    </row>
    <row r="3433" spans="1:10" ht="15" x14ac:dyDescent="0.25">
      <c r="A3433" s="5" t="s">
        <v>103</v>
      </c>
      <c r="B3433" s="8">
        <v>3129</v>
      </c>
      <c r="C3433" s="19">
        <v>6</v>
      </c>
      <c r="D3433" s="7">
        <v>0</v>
      </c>
      <c r="E3433" s="6">
        <v>5.5</v>
      </c>
      <c r="F3433" s="7">
        <v>10</v>
      </c>
      <c r="G3433" s="4">
        <v>2002</v>
      </c>
      <c r="H3433" s="18">
        <f t="shared" si="106"/>
        <v>2003</v>
      </c>
      <c r="I3433" s="5" t="s">
        <v>2628</v>
      </c>
      <c r="J3433" t="str">
        <f t="shared" si="107"/>
        <v>Ropes Gray</v>
      </c>
    </row>
    <row r="3434" spans="1:10" ht="15" x14ac:dyDescent="0.25">
      <c r="A3434" s="5" t="s">
        <v>1901</v>
      </c>
      <c r="B3434" s="6">
        <v>0</v>
      </c>
      <c r="C3434" s="20">
        <v>83</v>
      </c>
      <c r="D3434" s="7">
        <v>1</v>
      </c>
      <c r="E3434" s="6">
        <v>0</v>
      </c>
      <c r="F3434" s="7">
        <v>1</v>
      </c>
      <c r="G3434" s="4">
        <v>2002</v>
      </c>
      <c r="H3434" s="18">
        <f t="shared" si="106"/>
        <v>2003</v>
      </c>
      <c r="I3434" s="5" t="s">
        <v>1901</v>
      </c>
      <c r="J3434" t="str">
        <f t="shared" si="107"/>
        <v>Sachs Sax</v>
      </c>
    </row>
    <row r="3435" spans="1:10" ht="15" x14ac:dyDescent="0.25">
      <c r="A3435" s="5" t="s">
        <v>1451</v>
      </c>
      <c r="B3435" s="6">
        <v>469.1</v>
      </c>
      <c r="C3435" s="19">
        <v>29</v>
      </c>
      <c r="D3435" s="7">
        <v>0</v>
      </c>
      <c r="E3435" s="6">
        <v>0.8</v>
      </c>
      <c r="F3435" s="7">
        <v>3</v>
      </c>
      <c r="G3435" s="4">
        <v>2002</v>
      </c>
      <c r="H3435" s="18">
        <f t="shared" si="106"/>
        <v>2003</v>
      </c>
      <c r="I3435" s="5" t="s">
        <v>3428</v>
      </c>
      <c r="J3435" t="str">
        <f t="shared" si="107"/>
        <v>Seward Kissel</v>
      </c>
    </row>
    <row r="3436" spans="1:10" ht="15" x14ac:dyDescent="0.25">
      <c r="A3436" s="5" t="s">
        <v>1895</v>
      </c>
      <c r="B3436" s="6">
        <v>60.9</v>
      </c>
      <c r="C3436" s="19">
        <v>62</v>
      </c>
      <c r="D3436" s="7">
        <v>0</v>
      </c>
      <c r="E3436" s="6">
        <v>0.1</v>
      </c>
      <c r="F3436" s="7">
        <v>1</v>
      </c>
      <c r="G3436" s="4">
        <v>2002</v>
      </c>
      <c r="H3436" s="18">
        <f t="shared" si="106"/>
        <v>2003</v>
      </c>
      <c r="I3436" s="5" t="s">
        <v>1895</v>
      </c>
      <c r="J3436" t="str">
        <f t="shared" si="107"/>
        <v>ShawPittman LLP</v>
      </c>
    </row>
    <row r="3437" spans="1:10" ht="15" x14ac:dyDescent="0.25">
      <c r="A3437" s="5" t="s">
        <v>44</v>
      </c>
      <c r="B3437" s="6">
        <v>0</v>
      </c>
      <c r="C3437" s="20">
        <v>83</v>
      </c>
      <c r="D3437" s="7">
        <v>1</v>
      </c>
      <c r="E3437" s="6">
        <v>0</v>
      </c>
      <c r="F3437" s="7">
        <v>1</v>
      </c>
      <c r="G3437" s="4">
        <v>2002</v>
      </c>
      <c r="H3437" s="18">
        <f t="shared" si="106"/>
        <v>2003</v>
      </c>
      <c r="I3437" s="5" t="s">
        <v>2605</v>
      </c>
      <c r="J3437" t="str">
        <f t="shared" si="107"/>
        <v>Shearman Sterling</v>
      </c>
    </row>
    <row r="3438" spans="1:10" ht="15" x14ac:dyDescent="0.25">
      <c r="A3438" s="5" t="s">
        <v>46</v>
      </c>
      <c r="B3438" s="8">
        <v>2711.3</v>
      </c>
      <c r="C3438" s="19">
        <v>7</v>
      </c>
      <c r="D3438" s="7">
        <v>0</v>
      </c>
      <c r="E3438" s="6">
        <v>4.7</v>
      </c>
      <c r="F3438" s="7">
        <v>6</v>
      </c>
      <c r="G3438" s="4">
        <v>2002</v>
      </c>
      <c r="H3438" s="18">
        <f t="shared" si="106"/>
        <v>2003</v>
      </c>
      <c r="I3438" s="5" t="s">
        <v>2606</v>
      </c>
      <c r="J3438" t="str">
        <f t="shared" si="107"/>
        <v>Simpson Thacher</v>
      </c>
    </row>
    <row r="3439" spans="1:10" ht="15" x14ac:dyDescent="0.25">
      <c r="A3439" s="5" t="s">
        <v>47</v>
      </c>
      <c r="B3439" s="8">
        <v>6994</v>
      </c>
      <c r="C3439" s="19">
        <v>1</v>
      </c>
      <c r="D3439" s="7">
        <v>0</v>
      </c>
      <c r="E3439" s="6">
        <v>12.2</v>
      </c>
      <c r="F3439" s="7">
        <v>26</v>
      </c>
      <c r="G3439" s="4">
        <v>2002</v>
      </c>
      <c r="H3439" s="18">
        <f t="shared" si="106"/>
        <v>2003</v>
      </c>
      <c r="I3439" s="5" t="s">
        <v>2607</v>
      </c>
      <c r="J3439" t="str">
        <f t="shared" si="107"/>
        <v>Skadden Arps</v>
      </c>
    </row>
    <row r="3440" spans="1:10" ht="15" x14ac:dyDescent="0.25">
      <c r="A3440" s="5" t="s">
        <v>1178</v>
      </c>
      <c r="B3440" s="6">
        <v>9.8000000000000007</v>
      </c>
      <c r="C3440" s="19">
        <v>79</v>
      </c>
      <c r="D3440" s="7">
        <v>0</v>
      </c>
      <c r="E3440" s="6">
        <v>0</v>
      </c>
      <c r="F3440" s="7">
        <v>1</v>
      </c>
      <c r="G3440" s="4">
        <v>2002</v>
      </c>
      <c r="H3440" s="18">
        <f t="shared" si="106"/>
        <v>2003</v>
      </c>
      <c r="I3440" s="5" t="s">
        <v>3219</v>
      </c>
      <c r="J3440" t="str">
        <f t="shared" si="107"/>
        <v>Squire Sanders</v>
      </c>
    </row>
    <row r="3441" spans="1:10" ht="15" x14ac:dyDescent="0.25">
      <c r="A3441" s="5" t="s">
        <v>1892</v>
      </c>
      <c r="B3441" s="6">
        <v>156</v>
      </c>
      <c r="C3441" s="20">
        <v>47</v>
      </c>
      <c r="D3441" s="7">
        <v>1</v>
      </c>
      <c r="E3441" s="6">
        <v>0.3</v>
      </c>
      <c r="F3441" s="7">
        <v>1</v>
      </c>
      <c r="G3441" s="4">
        <v>2002</v>
      </c>
      <c r="H3441" s="18">
        <f t="shared" si="106"/>
        <v>2003</v>
      </c>
      <c r="I3441" s="5" t="s">
        <v>1892</v>
      </c>
      <c r="J3441" t="str">
        <f t="shared" si="107"/>
        <v>Stikeman Elliott</v>
      </c>
    </row>
    <row r="3442" spans="1:10" ht="15" x14ac:dyDescent="0.25">
      <c r="A3442" s="5" t="s">
        <v>50</v>
      </c>
      <c r="B3442" s="8">
        <v>4534.1000000000004</v>
      </c>
      <c r="C3442" s="19">
        <v>4</v>
      </c>
      <c r="D3442" s="7">
        <v>0</v>
      </c>
      <c r="E3442" s="6">
        <v>7.9</v>
      </c>
      <c r="F3442" s="7">
        <v>2</v>
      </c>
      <c r="G3442" s="4">
        <v>2002</v>
      </c>
      <c r="H3442" s="18">
        <f t="shared" si="106"/>
        <v>2003</v>
      </c>
      <c r="I3442" s="5" t="s">
        <v>2609</v>
      </c>
      <c r="J3442" t="str">
        <f t="shared" si="107"/>
        <v>Sullivan Cromwell</v>
      </c>
    </row>
    <row r="3443" spans="1:10" ht="15" x14ac:dyDescent="0.25">
      <c r="A3443" s="5" t="s">
        <v>827</v>
      </c>
      <c r="B3443" s="6">
        <v>255.8</v>
      </c>
      <c r="C3443" s="19">
        <v>37</v>
      </c>
      <c r="D3443" s="7">
        <v>0</v>
      </c>
      <c r="E3443" s="6">
        <v>0.5</v>
      </c>
      <c r="F3443" s="7">
        <v>2</v>
      </c>
      <c r="G3443" s="4">
        <v>2002</v>
      </c>
      <c r="H3443" s="18">
        <f t="shared" si="106"/>
        <v>2003</v>
      </c>
      <c r="I3443" s="5" t="s">
        <v>2894</v>
      </c>
      <c r="J3443" t="str">
        <f t="shared" si="107"/>
        <v>Sullivan Worcester</v>
      </c>
    </row>
    <row r="3444" spans="1:10" ht="15" x14ac:dyDescent="0.25">
      <c r="A3444" s="5" t="s">
        <v>1791</v>
      </c>
      <c r="B3444" s="6">
        <v>50.7</v>
      </c>
      <c r="C3444" s="19">
        <v>67</v>
      </c>
      <c r="D3444" s="7">
        <v>0</v>
      </c>
      <c r="E3444" s="6">
        <v>0.1</v>
      </c>
      <c r="F3444" s="7">
        <v>1</v>
      </c>
      <c r="G3444" s="4">
        <v>2002</v>
      </c>
      <c r="H3444" s="18">
        <f t="shared" si="106"/>
        <v>2003</v>
      </c>
      <c r="I3444" s="5" t="s">
        <v>1791</v>
      </c>
      <c r="J3444" t="str">
        <f t="shared" si="107"/>
        <v>Swidler Berlin</v>
      </c>
    </row>
    <row r="3445" spans="1:10" ht="15" x14ac:dyDescent="0.25">
      <c r="A3445" s="5" t="s">
        <v>1151</v>
      </c>
      <c r="B3445" s="6">
        <v>600</v>
      </c>
      <c r="C3445" s="19">
        <v>23</v>
      </c>
      <c r="D3445" s="7">
        <v>0</v>
      </c>
      <c r="E3445" s="6">
        <v>1.1000000000000001</v>
      </c>
      <c r="F3445" s="7">
        <v>1</v>
      </c>
      <c r="G3445" s="4">
        <v>2002</v>
      </c>
      <c r="H3445" s="18">
        <f t="shared" si="106"/>
        <v>2003</v>
      </c>
      <c r="I3445" s="5" t="s">
        <v>2734</v>
      </c>
      <c r="J3445" t="str">
        <f t="shared" si="107"/>
        <v>Vedder Price</v>
      </c>
    </row>
    <row r="3446" spans="1:10" ht="15" x14ac:dyDescent="0.25">
      <c r="A3446" s="5" t="s">
        <v>835</v>
      </c>
      <c r="B3446" s="8">
        <v>1599.2</v>
      </c>
      <c r="C3446" s="19">
        <v>10</v>
      </c>
      <c r="D3446" s="7">
        <v>0</v>
      </c>
      <c r="E3446" s="6">
        <v>2.8</v>
      </c>
      <c r="F3446" s="7">
        <v>6</v>
      </c>
      <c r="G3446" s="4">
        <v>2002</v>
      </c>
      <c r="H3446" s="18">
        <f t="shared" si="106"/>
        <v>2003</v>
      </c>
      <c r="I3446" s="5" t="s">
        <v>2897</v>
      </c>
      <c r="J3446" t="str">
        <f t="shared" si="107"/>
        <v>Vinson Elkins</v>
      </c>
    </row>
    <row r="3447" spans="1:10" ht="15" x14ac:dyDescent="0.25">
      <c r="A3447" s="5" t="s">
        <v>1079</v>
      </c>
      <c r="B3447" s="8">
        <v>1127</v>
      </c>
      <c r="C3447" s="19">
        <v>14</v>
      </c>
      <c r="D3447" s="7">
        <v>0</v>
      </c>
      <c r="E3447" s="6">
        <v>2</v>
      </c>
      <c r="F3447" s="7">
        <v>1</v>
      </c>
      <c r="G3447" s="4">
        <v>2002</v>
      </c>
      <c r="H3447" s="18">
        <f t="shared" si="106"/>
        <v>2003</v>
      </c>
      <c r="I3447" s="5" t="s">
        <v>2611</v>
      </c>
      <c r="J3447" t="str">
        <f t="shared" si="107"/>
        <v>Wachtell Lipton</v>
      </c>
    </row>
    <row r="3448" spans="1:10" ht="15" x14ac:dyDescent="0.25">
      <c r="A3448" s="5" t="s">
        <v>1154</v>
      </c>
      <c r="B3448" s="6">
        <v>97.8</v>
      </c>
      <c r="C3448" s="20">
        <v>54</v>
      </c>
      <c r="D3448" s="7">
        <v>1</v>
      </c>
      <c r="E3448" s="6">
        <v>0.2</v>
      </c>
      <c r="F3448" s="7">
        <v>1</v>
      </c>
      <c r="G3448" s="4">
        <v>2002</v>
      </c>
      <c r="H3448" s="18">
        <f t="shared" si="106"/>
        <v>2003</v>
      </c>
      <c r="I3448" s="5" t="s">
        <v>3200</v>
      </c>
      <c r="J3448" t="str">
        <f t="shared" si="107"/>
        <v>Waller Lansden</v>
      </c>
    </row>
    <row r="3449" spans="1:10" ht="15" x14ac:dyDescent="0.25">
      <c r="A3449" s="5" t="s">
        <v>1089</v>
      </c>
      <c r="B3449" s="6">
        <v>982.1</v>
      </c>
      <c r="C3449" s="19">
        <v>15</v>
      </c>
      <c r="D3449" s="7">
        <v>0</v>
      </c>
      <c r="E3449" s="6">
        <v>1.7</v>
      </c>
      <c r="F3449" s="7">
        <v>3</v>
      </c>
      <c r="G3449" s="4">
        <v>2002</v>
      </c>
      <c r="H3449" s="18">
        <f t="shared" si="106"/>
        <v>2003</v>
      </c>
      <c r="I3449" s="5" t="s">
        <v>2612</v>
      </c>
      <c r="J3449" t="str">
        <f t="shared" si="107"/>
        <v>Weil Gotshal</v>
      </c>
    </row>
    <row r="3450" spans="1:10" ht="15" x14ac:dyDescent="0.25">
      <c r="A3450" s="5" t="s">
        <v>55</v>
      </c>
      <c r="B3450" s="6">
        <v>714.3</v>
      </c>
      <c r="C3450" s="19">
        <v>20</v>
      </c>
      <c r="D3450" s="7">
        <v>0</v>
      </c>
      <c r="E3450" s="6">
        <v>1.3</v>
      </c>
      <c r="F3450" s="7">
        <v>3</v>
      </c>
      <c r="G3450" s="4">
        <v>2002</v>
      </c>
      <c r="H3450" s="18">
        <f t="shared" si="106"/>
        <v>2003</v>
      </c>
      <c r="I3450" s="5" t="s">
        <v>2614</v>
      </c>
      <c r="J3450" t="str">
        <f t="shared" si="107"/>
        <v>Willkie Farr</v>
      </c>
    </row>
    <row r="3451" spans="1:10" ht="15" x14ac:dyDescent="0.25">
      <c r="A3451" s="5" t="s">
        <v>1516</v>
      </c>
      <c r="B3451" s="8">
        <v>4866.2</v>
      </c>
      <c r="C3451" s="19">
        <v>3</v>
      </c>
      <c r="D3451" s="7">
        <v>0</v>
      </c>
      <c r="E3451" s="6">
        <v>8.5</v>
      </c>
      <c r="F3451" s="7">
        <v>1</v>
      </c>
      <c r="G3451" s="4">
        <v>2002</v>
      </c>
      <c r="H3451" s="18">
        <f t="shared" si="106"/>
        <v>2003</v>
      </c>
      <c r="I3451" s="5" t="s">
        <v>2649</v>
      </c>
      <c r="J3451" t="str">
        <f t="shared" si="107"/>
        <v>Wilmer Cutler</v>
      </c>
    </row>
    <row r="3452" spans="1:10" ht="15" x14ac:dyDescent="0.25">
      <c r="A3452" s="5" t="s">
        <v>224</v>
      </c>
      <c r="B3452" s="6">
        <v>433.2</v>
      </c>
      <c r="C3452" s="19">
        <v>30</v>
      </c>
      <c r="D3452" s="7">
        <v>0</v>
      </c>
      <c r="E3452" s="6">
        <v>0.8</v>
      </c>
      <c r="F3452" s="7">
        <v>8</v>
      </c>
      <c r="G3452" s="4">
        <v>2002</v>
      </c>
      <c r="H3452" s="18">
        <f t="shared" si="106"/>
        <v>2003</v>
      </c>
      <c r="I3452" s="5" t="s">
        <v>2666</v>
      </c>
      <c r="J3452" t="str">
        <f t="shared" si="107"/>
        <v>Wilson Sonsini</v>
      </c>
    </row>
    <row r="3453" spans="1:10" ht="15" x14ac:dyDescent="0.25">
      <c r="A3453" s="5" t="s">
        <v>877</v>
      </c>
      <c r="B3453" s="6">
        <v>9.1</v>
      </c>
      <c r="C3453" s="19">
        <v>80</v>
      </c>
      <c r="D3453" s="7">
        <v>0</v>
      </c>
      <c r="E3453" s="6">
        <v>0</v>
      </c>
      <c r="F3453" s="7">
        <v>1</v>
      </c>
      <c r="G3453" s="4">
        <v>2002</v>
      </c>
      <c r="H3453" s="18">
        <f t="shared" si="106"/>
        <v>2003</v>
      </c>
      <c r="I3453" s="5" t="s">
        <v>2996</v>
      </c>
      <c r="J3453" t="str">
        <f t="shared" si="107"/>
        <v>Windels Marx</v>
      </c>
    </row>
    <row r="3454" spans="1:10" ht="15" x14ac:dyDescent="0.25">
      <c r="A3454" s="5" t="s">
        <v>56</v>
      </c>
      <c r="B3454" s="6">
        <v>368.4</v>
      </c>
      <c r="C3454" s="19">
        <v>32</v>
      </c>
      <c r="D3454" s="7">
        <v>0</v>
      </c>
      <c r="E3454" s="6">
        <v>0.6</v>
      </c>
      <c r="F3454" s="7">
        <v>3</v>
      </c>
      <c r="G3454" s="4">
        <v>2002</v>
      </c>
      <c r="H3454" s="18">
        <f t="shared" si="106"/>
        <v>2003</v>
      </c>
      <c r="I3454" s="5" t="s">
        <v>2615</v>
      </c>
      <c r="J3454" t="str">
        <f t="shared" si="107"/>
        <v>Winston Strawn</v>
      </c>
    </row>
    <row r="3455" spans="1:10" ht="15" x14ac:dyDescent="0.25">
      <c r="A3455" s="5" t="s">
        <v>228</v>
      </c>
      <c r="B3455" s="6">
        <v>62.1</v>
      </c>
      <c r="C3455" s="19">
        <v>65</v>
      </c>
      <c r="D3455" s="7">
        <v>0</v>
      </c>
      <c r="E3455" s="6">
        <v>0.1</v>
      </c>
      <c r="F3455" s="7">
        <v>1</v>
      </c>
      <c r="G3455" s="4">
        <v>2003</v>
      </c>
      <c r="H3455" s="18">
        <f t="shared" si="106"/>
        <v>2004</v>
      </c>
      <c r="I3455" s="5" t="s">
        <v>2668</v>
      </c>
      <c r="J3455" t="str">
        <f t="shared" si="107"/>
        <v>Alston Bird</v>
      </c>
    </row>
    <row r="3456" spans="1:10" ht="15" x14ac:dyDescent="0.25">
      <c r="A3456" s="5" t="s">
        <v>672</v>
      </c>
      <c r="B3456" s="6">
        <v>202.5</v>
      </c>
      <c r="C3456" s="19">
        <v>42</v>
      </c>
      <c r="D3456" s="7">
        <v>0</v>
      </c>
      <c r="E3456" s="6">
        <v>0.4</v>
      </c>
      <c r="F3456" s="7">
        <v>1</v>
      </c>
      <c r="G3456" s="4">
        <v>2003</v>
      </c>
      <c r="H3456" s="18">
        <f t="shared" si="106"/>
        <v>2004</v>
      </c>
      <c r="I3456" s="5" t="s">
        <v>672</v>
      </c>
      <c r="J3456" t="str">
        <f t="shared" si="107"/>
        <v>Andrews Kurth</v>
      </c>
    </row>
    <row r="3457" spans="1:10" ht="15" x14ac:dyDescent="0.25">
      <c r="A3457" s="5" t="s">
        <v>1413</v>
      </c>
      <c r="B3457" s="6">
        <v>272.3</v>
      </c>
      <c r="C3457" s="19">
        <v>33</v>
      </c>
      <c r="D3457" s="7">
        <v>0</v>
      </c>
      <c r="E3457" s="6">
        <v>0.5</v>
      </c>
      <c r="F3457" s="7">
        <v>1</v>
      </c>
      <c r="G3457" s="4">
        <v>2003</v>
      </c>
      <c r="H3457" s="18">
        <f t="shared" si="106"/>
        <v>2004</v>
      </c>
      <c r="I3457" s="5" t="s">
        <v>3399</v>
      </c>
      <c r="J3457" t="str">
        <f t="shared" si="107"/>
        <v>Appleby Spurling</v>
      </c>
    </row>
    <row r="3458" spans="1:10" ht="15" x14ac:dyDescent="0.25">
      <c r="A3458" s="5" t="s">
        <v>1743</v>
      </c>
      <c r="B3458" s="6">
        <v>167.4</v>
      </c>
      <c r="C3458" s="19">
        <v>49</v>
      </c>
      <c r="D3458" s="7">
        <v>0</v>
      </c>
      <c r="E3458" s="6">
        <v>0.3</v>
      </c>
      <c r="F3458" s="7">
        <v>1</v>
      </c>
      <c r="G3458" s="4">
        <v>2003</v>
      </c>
      <c r="H3458" s="18">
        <f t="shared" ref="H3458:H3521" si="108">G3458+1</f>
        <v>2004</v>
      </c>
      <c r="I3458" s="5" t="s">
        <v>2739</v>
      </c>
      <c r="J3458" t="str">
        <f t="shared" ref="J3458:J3521" si="109">TRIM(LEFT(SUBSTITUTE(I3458," ",REPT(" ",100)),200))</f>
        <v>Baker Donelson</v>
      </c>
    </row>
    <row r="3459" spans="1:10" ht="15" x14ac:dyDescent="0.25">
      <c r="A3459" s="5" t="s">
        <v>237</v>
      </c>
      <c r="B3459" s="6">
        <v>148.19999999999999</v>
      </c>
      <c r="C3459" s="19">
        <v>50</v>
      </c>
      <c r="D3459" s="7">
        <v>0</v>
      </c>
      <c r="E3459" s="6">
        <v>0.3</v>
      </c>
      <c r="F3459" s="7">
        <v>1</v>
      </c>
      <c r="G3459" s="4">
        <v>2003</v>
      </c>
      <c r="H3459" s="18">
        <f t="shared" si="108"/>
        <v>2004</v>
      </c>
      <c r="I3459" s="5" t="s">
        <v>2674</v>
      </c>
      <c r="J3459" t="str">
        <f t="shared" si="109"/>
        <v>Ballard Spahr</v>
      </c>
    </row>
    <row r="3460" spans="1:10" ht="15" x14ac:dyDescent="0.25">
      <c r="A3460" s="5" t="s">
        <v>1009</v>
      </c>
      <c r="B3460" s="8">
        <v>4881.3999999999996</v>
      </c>
      <c r="C3460" s="19">
        <v>6</v>
      </c>
      <c r="D3460" s="7">
        <v>0</v>
      </c>
      <c r="E3460" s="6">
        <v>9</v>
      </c>
      <c r="F3460" s="7">
        <v>8</v>
      </c>
      <c r="G3460" s="4">
        <v>2003</v>
      </c>
      <c r="H3460" s="18">
        <f t="shared" si="108"/>
        <v>2004</v>
      </c>
      <c r="I3460" s="5" t="s">
        <v>2684</v>
      </c>
      <c r="J3460" t="str">
        <f t="shared" si="109"/>
        <v>Bell Boyd</v>
      </c>
    </row>
    <row r="3461" spans="1:10" ht="15" x14ac:dyDescent="0.25">
      <c r="A3461" s="5" t="s">
        <v>682</v>
      </c>
      <c r="B3461" s="8">
        <v>2388</v>
      </c>
      <c r="C3461" s="19">
        <v>9</v>
      </c>
      <c r="D3461" s="7">
        <v>0</v>
      </c>
      <c r="E3461" s="6">
        <v>4.4000000000000004</v>
      </c>
      <c r="F3461" s="7">
        <v>3</v>
      </c>
      <c r="G3461" s="4">
        <v>2003</v>
      </c>
      <c r="H3461" s="18">
        <f t="shared" si="108"/>
        <v>2004</v>
      </c>
      <c r="I3461" s="5" t="s">
        <v>682</v>
      </c>
      <c r="J3461" t="str">
        <f t="shared" si="109"/>
        <v>Bingham McCutchen</v>
      </c>
    </row>
    <row r="3462" spans="1:10" ht="15" x14ac:dyDescent="0.25">
      <c r="A3462" s="5" t="s">
        <v>1874</v>
      </c>
      <c r="B3462" s="6">
        <v>251.8</v>
      </c>
      <c r="C3462" s="20">
        <v>35</v>
      </c>
      <c r="D3462" s="7">
        <v>1</v>
      </c>
      <c r="E3462" s="6">
        <v>0.5</v>
      </c>
      <c r="F3462" s="7">
        <v>1</v>
      </c>
      <c r="G3462" s="4">
        <v>2003</v>
      </c>
      <c r="H3462" s="18">
        <f t="shared" si="108"/>
        <v>2004</v>
      </c>
      <c r="I3462" s="5" t="s">
        <v>1874</v>
      </c>
      <c r="J3462" t="str">
        <f t="shared" si="109"/>
        <v>Blackwell Sanders</v>
      </c>
    </row>
    <row r="3463" spans="1:10" ht="15" x14ac:dyDescent="0.25">
      <c r="A3463" s="5" t="s">
        <v>1008</v>
      </c>
      <c r="B3463" s="6">
        <v>59.3</v>
      </c>
      <c r="C3463" s="19">
        <v>68</v>
      </c>
      <c r="D3463" s="7">
        <v>0</v>
      </c>
      <c r="E3463" s="6">
        <v>0.1</v>
      </c>
      <c r="F3463" s="7">
        <v>1</v>
      </c>
      <c r="G3463" s="4">
        <v>2003</v>
      </c>
      <c r="H3463" s="18">
        <f t="shared" si="108"/>
        <v>2004</v>
      </c>
      <c r="I3463" s="5" t="s">
        <v>3084</v>
      </c>
      <c r="J3463" t="str">
        <f t="shared" si="109"/>
        <v>Blank Rome</v>
      </c>
    </row>
    <row r="3464" spans="1:10" ht="15" x14ac:dyDescent="0.25">
      <c r="A3464" s="5" t="s">
        <v>1908</v>
      </c>
      <c r="B3464" s="6">
        <v>84.6</v>
      </c>
      <c r="C3464" s="20">
        <v>57</v>
      </c>
      <c r="D3464" s="7">
        <v>1</v>
      </c>
      <c r="E3464" s="6">
        <v>0.2</v>
      </c>
      <c r="F3464" s="7">
        <v>1</v>
      </c>
      <c r="G3464" s="4">
        <v>2003</v>
      </c>
      <c r="H3464" s="18">
        <f t="shared" si="108"/>
        <v>2004</v>
      </c>
      <c r="I3464" s="5" t="s">
        <v>1908</v>
      </c>
      <c r="J3464" t="str">
        <f t="shared" si="109"/>
        <v>Boughton Peterson</v>
      </c>
    </row>
    <row r="3465" spans="1:10" ht="15" x14ac:dyDescent="0.25">
      <c r="A3465" s="5" t="s">
        <v>689</v>
      </c>
      <c r="B3465" s="6">
        <v>176.8</v>
      </c>
      <c r="C3465" s="19">
        <v>48</v>
      </c>
      <c r="D3465" s="7">
        <v>0</v>
      </c>
      <c r="E3465" s="6">
        <v>0.3</v>
      </c>
      <c r="F3465" s="7">
        <v>1</v>
      </c>
      <c r="G3465" s="4">
        <v>2003</v>
      </c>
      <c r="H3465" s="18">
        <f t="shared" si="108"/>
        <v>2004</v>
      </c>
      <c r="I3465" s="5" t="s">
        <v>689</v>
      </c>
      <c r="J3465" t="str">
        <f t="shared" si="109"/>
        <v>Bryan Cave</v>
      </c>
    </row>
    <row r="3466" spans="1:10" ht="15" x14ac:dyDescent="0.25">
      <c r="A3466" s="5" t="s">
        <v>12</v>
      </c>
      <c r="B3466" s="6">
        <v>180.3</v>
      </c>
      <c r="C3466" s="20">
        <v>46</v>
      </c>
      <c r="D3466" s="7">
        <v>1</v>
      </c>
      <c r="E3466" s="6">
        <v>0.3</v>
      </c>
      <c r="F3466" s="7">
        <v>1</v>
      </c>
      <c r="G3466" s="4">
        <v>2003</v>
      </c>
      <c r="H3466" s="18">
        <f t="shared" si="108"/>
        <v>2004</v>
      </c>
      <c r="I3466" s="5" t="s">
        <v>2577</v>
      </c>
      <c r="J3466" t="str">
        <f t="shared" si="109"/>
        <v>Cahill Gordon</v>
      </c>
    </row>
    <row r="3467" spans="1:10" ht="15" x14ac:dyDescent="0.25">
      <c r="A3467" s="5" t="s">
        <v>1909</v>
      </c>
      <c r="B3467" s="6">
        <v>19.2</v>
      </c>
      <c r="C3467" s="19">
        <v>72</v>
      </c>
      <c r="D3467" s="7">
        <v>0</v>
      </c>
      <c r="E3467" s="6">
        <v>0</v>
      </c>
      <c r="F3467" s="7">
        <v>1</v>
      </c>
      <c r="G3467" s="4">
        <v>2003</v>
      </c>
      <c r="H3467" s="18">
        <f t="shared" si="108"/>
        <v>2004</v>
      </c>
      <c r="I3467" s="5" t="s">
        <v>1909</v>
      </c>
      <c r="J3467" t="str">
        <f t="shared" si="109"/>
        <v>Carlton Fields</v>
      </c>
    </row>
    <row r="3468" spans="1:10" ht="15" x14ac:dyDescent="0.25">
      <c r="A3468" s="5" t="s">
        <v>1198</v>
      </c>
      <c r="B3468" s="6">
        <v>765.5</v>
      </c>
      <c r="C3468" s="19">
        <v>20</v>
      </c>
      <c r="D3468" s="7">
        <v>0</v>
      </c>
      <c r="E3468" s="6">
        <v>1.4</v>
      </c>
      <c r="F3468" s="7">
        <v>3</v>
      </c>
      <c r="G3468" s="4">
        <v>2003</v>
      </c>
      <c r="H3468" s="18">
        <f t="shared" si="108"/>
        <v>2004</v>
      </c>
      <c r="I3468" s="5" t="s">
        <v>3237</v>
      </c>
      <c r="J3468" t="str">
        <f t="shared" si="109"/>
        <v>Chapman Cutler</v>
      </c>
    </row>
    <row r="3469" spans="1:10" ht="15" x14ac:dyDescent="0.25">
      <c r="A3469" s="5" t="s">
        <v>1739</v>
      </c>
      <c r="B3469" s="6">
        <v>275</v>
      </c>
      <c r="C3469" s="19">
        <v>32</v>
      </c>
      <c r="D3469" s="7">
        <v>0</v>
      </c>
      <c r="E3469" s="6">
        <v>0.5</v>
      </c>
      <c r="F3469" s="7">
        <v>2</v>
      </c>
      <c r="G3469" s="4">
        <v>2003</v>
      </c>
      <c r="H3469" s="18">
        <f t="shared" si="108"/>
        <v>2004</v>
      </c>
      <c r="I3469" s="5" t="s">
        <v>1739</v>
      </c>
      <c r="J3469" t="str">
        <f t="shared" si="109"/>
        <v>Clifford Chance</v>
      </c>
    </row>
    <row r="3470" spans="1:10" ht="15" x14ac:dyDescent="0.25">
      <c r="A3470" s="5" t="s">
        <v>1843</v>
      </c>
      <c r="B3470" s="6">
        <v>84.6</v>
      </c>
      <c r="C3470" s="20">
        <v>57</v>
      </c>
      <c r="D3470" s="7">
        <v>1</v>
      </c>
      <c r="E3470" s="6">
        <v>0.2</v>
      </c>
      <c r="F3470" s="7">
        <v>1</v>
      </c>
      <c r="G3470" s="4">
        <v>2003</v>
      </c>
      <c r="H3470" s="18">
        <f t="shared" si="108"/>
        <v>2004</v>
      </c>
      <c r="I3470" s="5" t="s">
        <v>3726</v>
      </c>
      <c r="J3470" t="str">
        <f t="shared" si="109"/>
        <v>Commerce Finance</v>
      </c>
    </row>
    <row r="3471" spans="1:10" ht="15" x14ac:dyDescent="0.25">
      <c r="A3471" s="5" t="s">
        <v>1670</v>
      </c>
      <c r="B3471" s="6">
        <v>408.9</v>
      </c>
      <c r="C3471" s="19">
        <v>29</v>
      </c>
      <c r="D3471" s="7">
        <v>0</v>
      </c>
      <c r="E3471" s="6">
        <v>0.8</v>
      </c>
      <c r="F3471" s="7">
        <v>5</v>
      </c>
      <c r="G3471" s="4">
        <v>2003</v>
      </c>
      <c r="H3471" s="18">
        <f t="shared" si="108"/>
        <v>2004</v>
      </c>
      <c r="I3471" s="5" t="s">
        <v>1670</v>
      </c>
      <c r="J3471" t="str">
        <f t="shared" si="109"/>
        <v>Cooley Godward</v>
      </c>
    </row>
    <row r="3472" spans="1:10" ht="15" x14ac:dyDescent="0.25">
      <c r="A3472" s="5" t="s">
        <v>16</v>
      </c>
      <c r="B3472" s="6">
        <v>855.7</v>
      </c>
      <c r="C3472" s="19">
        <v>18</v>
      </c>
      <c r="D3472" s="7">
        <v>0</v>
      </c>
      <c r="E3472" s="6">
        <v>1.6</v>
      </c>
      <c r="F3472" s="7">
        <v>3</v>
      </c>
      <c r="G3472" s="4">
        <v>2003</v>
      </c>
      <c r="H3472" s="18">
        <f t="shared" si="108"/>
        <v>2004</v>
      </c>
      <c r="I3472" s="5" t="s">
        <v>2581</v>
      </c>
      <c r="J3472" t="str">
        <f t="shared" si="109"/>
        <v>Davis Polk</v>
      </c>
    </row>
    <row r="3473" spans="1:10" ht="15" x14ac:dyDescent="0.25">
      <c r="A3473" s="5" t="s">
        <v>17</v>
      </c>
      <c r="B3473" s="8">
        <v>7339.2</v>
      </c>
      <c r="C3473" s="19">
        <v>1</v>
      </c>
      <c r="D3473" s="7">
        <v>0</v>
      </c>
      <c r="E3473" s="6">
        <v>13.6</v>
      </c>
      <c r="F3473" s="7">
        <v>2</v>
      </c>
      <c r="G3473" s="4">
        <v>2003</v>
      </c>
      <c r="H3473" s="18">
        <f t="shared" si="108"/>
        <v>2004</v>
      </c>
      <c r="I3473" s="5" t="s">
        <v>2582</v>
      </c>
      <c r="J3473" t="str">
        <f t="shared" si="109"/>
        <v>Debevoise Plimpton</v>
      </c>
    </row>
    <row r="3474" spans="1:10" ht="15" x14ac:dyDescent="0.25">
      <c r="A3474" s="5" t="s">
        <v>1681</v>
      </c>
      <c r="B3474" s="6">
        <v>60</v>
      </c>
      <c r="C3474" s="20">
        <v>66</v>
      </c>
      <c r="D3474" s="7">
        <v>1</v>
      </c>
      <c r="E3474" s="6">
        <v>0.1</v>
      </c>
      <c r="F3474" s="7">
        <v>1</v>
      </c>
      <c r="G3474" s="4">
        <v>2003</v>
      </c>
      <c r="H3474" s="18">
        <f t="shared" si="108"/>
        <v>2004</v>
      </c>
      <c r="I3474" s="5" t="s">
        <v>3613</v>
      </c>
      <c r="J3474" t="str">
        <f t="shared" si="109"/>
        <v>Duane Morris</v>
      </c>
    </row>
    <row r="3475" spans="1:10" ht="15" x14ac:dyDescent="0.25">
      <c r="A3475" s="5" t="s">
        <v>716</v>
      </c>
      <c r="B3475" s="6">
        <v>96.6</v>
      </c>
      <c r="C3475" s="19">
        <v>55</v>
      </c>
      <c r="D3475" s="7">
        <v>0</v>
      </c>
      <c r="E3475" s="6">
        <v>0.2</v>
      </c>
      <c r="F3475" s="7">
        <v>1</v>
      </c>
      <c r="G3475" s="4">
        <v>2003</v>
      </c>
      <c r="H3475" s="18">
        <f t="shared" si="108"/>
        <v>2004</v>
      </c>
      <c r="I3475" s="5" t="s">
        <v>2827</v>
      </c>
      <c r="J3475" t="str">
        <f t="shared" si="109"/>
        <v>Fenwick West</v>
      </c>
    </row>
    <row r="3476" spans="1:10" ht="15" x14ac:dyDescent="0.25">
      <c r="A3476" s="5" t="s">
        <v>76</v>
      </c>
      <c r="B3476" s="6">
        <v>698.8</v>
      </c>
      <c r="C3476" s="19">
        <v>21</v>
      </c>
      <c r="D3476" s="7">
        <v>0</v>
      </c>
      <c r="E3476" s="6">
        <v>1.3</v>
      </c>
      <c r="F3476" s="7">
        <v>3</v>
      </c>
      <c r="G3476" s="4">
        <v>2003</v>
      </c>
      <c r="H3476" s="18">
        <f t="shared" si="108"/>
        <v>2004</v>
      </c>
      <c r="I3476" s="5" t="s">
        <v>2617</v>
      </c>
      <c r="J3476" t="str">
        <f t="shared" si="109"/>
        <v>Foley Lardner</v>
      </c>
    </row>
    <row r="3477" spans="1:10" ht="15" x14ac:dyDescent="0.25">
      <c r="A3477" s="5" t="s">
        <v>1230</v>
      </c>
      <c r="B3477" s="6">
        <v>51</v>
      </c>
      <c r="C3477" s="19">
        <v>70</v>
      </c>
      <c r="D3477" s="7">
        <v>0</v>
      </c>
      <c r="E3477" s="6">
        <v>0.1</v>
      </c>
      <c r="F3477" s="7">
        <v>1</v>
      </c>
      <c r="G3477" s="4">
        <v>2003</v>
      </c>
      <c r="H3477" s="18">
        <f t="shared" si="108"/>
        <v>2004</v>
      </c>
      <c r="I3477" s="5" t="s">
        <v>3260</v>
      </c>
      <c r="J3477" t="str">
        <f t="shared" si="109"/>
        <v>Fredrikson Byron</v>
      </c>
    </row>
    <row r="3478" spans="1:10" ht="15" x14ac:dyDescent="0.25">
      <c r="A3478" s="5" t="s">
        <v>997</v>
      </c>
      <c r="B3478" s="6">
        <v>672.2</v>
      </c>
      <c r="C3478" s="19">
        <v>22</v>
      </c>
      <c r="D3478" s="7">
        <v>0</v>
      </c>
      <c r="E3478" s="6">
        <v>1.2</v>
      </c>
      <c r="F3478" s="7">
        <v>3</v>
      </c>
      <c r="G3478" s="4">
        <v>2003</v>
      </c>
      <c r="H3478" s="18">
        <f t="shared" si="108"/>
        <v>2004</v>
      </c>
      <c r="I3478" s="5" t="s">
        <v>2585</v>
      </c>
      <c r="J3478" t="str">
        <f t="shared" si="109"/>
        <v>Fried Frank</v>
      </c>
    </row>
    <row r="3479" spans="1:10" ht="15" x14ac:dyDescent="0.25">
      <c r="A3479" s="5" t="s">
        <v>1864</v>
      </c>
      <c r="B3479" s="6">
        <v>203.5</v>
      </c>
      <c r="C3479" s="19">
        <v>41</v>
      </c>
      <c r="D3479" s="7">
        <v>0</v>
      </c>
      <c r="E3479" s="6">
        <v>0.4</v>
      </c>
      <c r="F3479" s="7">
        <v>1</v>
      </c>
      <c r="G3479" s="4">
        <v>2003</v>
      </c>
      <c r="H3479" s="18">
        <f t="shared" si="108"/>
        <v>2004</v>
      </c>
      <c r="I3479" s="5" t="s">
        <v>3738</v>
      </c>
      <c r="J3479" t="str">
        <f t="shared" si="109"/>
        <v>Gersten Savage</v>
      </c>
    </row>
    <row r="3480" spans="1:10" ht="15" x14ac:dyDescent="0.25">
      <c r="A3480" s="5" t="s">
        <v>1904</v>
      </c>
      <c r="B3480" s="6">
        <v>251.8</v>
      </c>
      <c r="C3480" s="20">
        <v>35</v>
      </c>
      <c r="D3480" s="7">
        <v>1</v>
      </c>
      <c r="E3480" s="6">
        <v>0.5</v>
      </c>
      <c r="F3480" s="7">
        <v>1</v>
      </c>
      <c r="G3480" s="4">
        <v>2003</v>
      </c>
      <c r="H3480" s="18">
        <f t="shared" si="108"/>
        <v>2004</v>
      </c>
      <c r="I3480" s="5" t="s">
        <v>1904</v>
      </c>
      <c r="J3480" t="str">
        <f t="shared" si="109"/>
        <v>Gowling Lafleur</v>
      </c>
    </row>
    <row r="3481" spans="1:10" ht="15" x14ac:dyDescent="0.25">
      <c r="A3481" s="5" t="s">
        <v>235</v>
      </c>
      <c r="B3481" s="6">
        <v>468.8</v>
      </c>
      <c r="C3481" s="19">
        <v>25</v>
      </c>
      <c r="D3481" s="7">
        <v>0</v>
      </c>
      <c r="E3481" s="6">
        <v>0.9</v>
      </c>
      <c r="F3481" s="7">
        <v>3</v>
      </c>
      <c r="G3481" s="4">
        <v>2003</v>
      </c>
      <c r="H3481" s="18">
        <f t="shared" si="108"/>
        <v>2004</v>
      </c>
      <c r="I3481" s="5" t="s">
        <v>2673</v>
      </c>
      <c r="J3481" t="str">
        <f t="shared" si="109"/>
        <v>Gray Cary</v>
      </c>
    </row>
    <row r="3482" spans="1:10" ht="15" x14ac:dyDescent="0.25">
      <c r="A3482" s="5" t="s">
        <v>875</v>
      </c>
      <c r="B3482" s="8">
        <v>1713.6</v>
      </c>
      <c r="C3482" s="19">
        <v>13</v>
      </c>
      <c r="D3482" s="7">
        <v>0</v>
      </c>
      <c r="E3482" s="6">
        <v>3.2</v>
      </c>
      <c r="F3482" s="7">
        <v>6</v>
      </c>
      <c r="G3482" s="4">
        <v>2003</v>
      </c>
      <c r="H3482" s="18">
        <f t="shared" si="108"/>
        <v>2004</v>
      </c>
      <c r="I3482" s="5" t="s">
        <v>2995</v>
      </c>
      <c r="J3482" t="str">
        <f t="shared" si="109"/>
        <v>Hale Dorr</v>
      </c>
    </row>
    <row r="3483" spans="1:10" ht="15" x14ac:dyDescent="0.25">
      <c r="A3483" s="5" t="s">
        <v>82</v>
      </c>
      <c r="B3483" s="6">
        <v>75.099999999999994</v>
      </c>
      <c r="C3483" s="19">
        <v>62</v>
      </c>
      <c r="D3483" s="7">
        <v>0</v>
      </c>
      <c r="E3483" s="6">
        <v>0.1</v>
      </c>
      <c r="F3483" s="7">
        <v>1</v>
      </c>
      <c r="G3483" s="4">
        <v>2003</v>
      </c>
      <c r="H3483" s="18">
        <f t="shared" si="108"/>
        <v>2004</v>
      </c>
      <c r="I3483" s="5" t="s">
        <v>2619</v>
      </c>
      <c r="J3483" t="str">
        <f t="shared" si="109"/>
        <v>Heller Ehrman</v>
      </c>
    </row>
    <row r="3484" spans="1:10" ht="15" x14ac:dyDescent="0.25">
      <c r="A3484" s="5" t="s">
        <v>83</v>
      </c>
      <c r="B3484" s="6">
        <v>452.2</v>
      </c>
      <c r="C3484" s="19">
        <v>28</v>
      </c>
      <c r="D3484" s="7">
        <v>0</v>
      </c>
      <c r="E3484" s="6">
        <v>0.8</v>
      </c>
      <c r="F3484" s="7">
        <v>2</v>
      </c>
      <c r="G3484" s="4">
        <v>2003</v>
      </c>
      <c r="H3484" s="18">
        <f t="shared" si="108"/>
        <v>2004</v>
      </c>
      <c r="I3484" s="5" t="s">
        <v>2620</v>
      </c>
      <c r="J3484" t="str">
        <f t="shared" si="109"/>
        <v>Hogan Hartson</v>
      </c>
    </row>
    <row r="3485" spans="1:10" ht="15" x14ac:dyDescent="0.25">
      <c r="A3485" s="5" t="s">
        <v>278</v>
      </c>
      <c r="B3485" s="6">
        <v>259.5</v>
      </c>
      <c r="C3485" s="19">
        <v>34</v>
      </c>
      <c r="D3485" s="7">
        <v>0</v>
      </c>
      <c r="E3485" s="6">
        <v>0.5</v>
      </c>
      <c r="F3485" s="7">
        <v>2</v>
      </c>
      <c r="G3485" s="4">
        <v>2003</v>
      </c>
      <c r="H3485" s="18">
        <f t="shared" si="108"/>
        <v>2004</v>
      </c>
      <c r="I3485" s="5" t="s">
        <v>2702</v>
      </c>
      <c r="J3485" t="str">
        <f t="shared" si="109"/>
        <v>Holland Hart</v>
      </c>
    </row>
    <row r="3486" spans="1:10" ht="15" x14ac:dyDescent="0.25">
      <c r="A3486" s="5" t="s">
        <v>24</v>
      </c>
      <c r="B3486" s="6">
        <v>867.5</v>
      </c>
      <c r="C3486" s="19">
        <v>17</v>
      </c>
      <c r="D3486" s="7">
        <v>0</v>
      </c>
      <c r="E3486" s="6">
        <v>1.6</v>
      </c>
      <c r="F3486" s="7">
        <v>2</v>
      </c>
      <c r="G3486" s="4">
        <v>2003</v>
      </c>
      <c r="H3486" s="18">
        <f t="shared" si="108"/>
        <v>2004</v>
      </c>
      <c r="I3486" s="5" t="s">
        <v>2588</v>
      </c>
      <c r="J3486" t="str">
        <f t="shared" si="109"/>
        <v>Hunton Williams</v>
      </c>
    </row>
    <row r="3487" spans="1:10" ht="15" x14ac:dyDescent="0.25">
      <c r="A3487" s="5" t="s">
        <v>1911</v>
      </c>
      <c r="B3487" s="6">
        <v>9</v>
      </c>
      <c r="C3487" s="19">
        <v>76</v>
      </c>
      <c r="D3487" s="7">
        <v>0</v>
      </c>
      <c r="E3487" s="6">
        <v>0</v>
      </c>
      <c r="F3487" s="7">
        <v>1</v>
      </c>
      <c r="G3487" s="4">
        <v>2003</v>
      </c>
      <c r="H3487" s="18">
        <f t="shared" si="108"/>
        <v>2004</v>
      </c>
      <c r="I3487" s="5" t="s">
        <v>3762</v>
      </c>
      <c r="J3487" t="str">
        <f t="shared" si="109"/>
        <v>Igler Dougherty</v>
      </c>
    </row>
    <row r="3488" spans="1:10" ht="15" x14ac:dyDescent="0.25">
      <c r="A3488" s="5" t="s">
        <v>470</v>
      </c>
      <c r="B3488" s="6">
        <v>462</v>
      </c>
      <c r="C3488" s="19">
        <v>26</v>
      </c>
      <c r="D3488" s="7">
        <v>0</v>
      </c>
      <c r="E3488" s="6">
        <v>0.9</v>
      </c>
      <c r="F3488" s="7">
        <v>1</v>
      </c>
      <c r="G3488" s="4">
        <v>2003</v>
      </c>
      <c r="H3488" s="18">
        <f t="shared" si="108"/>
        <v>2004</v>
      </c>
      <c r="I3488" s="5" t="s">
        <v>470</v>
      </c>
      <c r="J3488" t="str">
        <f t="shared" si="109"/>
        <v>Jones Day</v>
      </c>
    </row>
    <row r="3489" spans="1:10" ht="15" x14ac:dyDescent="0.25">
      <c r="A3489" s="5" t="s">
        <v>861</v>
      </c>
      <c r="B3489" s="6">
        <v>251.8</v>
      </c>
      <c r="C3489" s="20">
        <v>35</v>
      </c>
      <c r="D3489" s="7">
        <v>1</v>
      </c>
      <c r="E3489" s="6">
        <v>0.5</v>
      </c>
      <c r="F3489" s="7">
        <v>1</v>
      </c>
      <c r="G3489" s="4">
        <v>2003</v>
      </c>
      <c r="H3489" s="18">
        <f t="shared" si="108"/>
        <v>2004</v>
      </c>
      <c r="I3489" s="5" t="s">
        <v>2986</v>
      </c>
      <c r="J3489" t="str">
        <f t="shared" si="109"/>
        <v>Jones Walker</v>
      </c>
    </row>
    <row r="3490" spans="1:10" ht="15" x14ac:dyDescent="0.25">
      <c r="A3490" s="5" t="s">
        <v>472</v>
      </c>
      <c r="B3490" s="6">
        <v>12.5</v>
      </c>
      <c r="C3490" s="19">
        <v>73</v>
      </c>
      <c r="D3490" s="7">
        <v>0</v>
      </c>
      <c r="E3490" s="6">
        <v>0</v>
      </c>
      <c r="F3490" s="7">
        <v>1</v>
      </c>
      <c r="G3490" s="4">
        <v>2003</v>
      </c>
      <c r="H3490" s="18">
        <f t="shared" si="108"/>
        <v>2004</v>
      </c>
      <c r="I3490" s="5" t="s">
        <v>472</v>
      </c>
      <c r="J3490" t="str">
        <f t="shared" si="109"/>
        <v>Katten Muchin</v>
      </c>
    </row>
    <row r="3491" spans="1:10" ht="15" x14ac:dyDescent="0.25">
      <c r="A3491" s="5" t="s">
        <v>1720</v>
      </c>
      <c r="B3491" s="6">
        <v>200</v>
      </c>
      <c r="C3491" s="19">
        <v>43</v>
      </c>
      <c r="D3491" s="7">
        <v>0</v>
      </c>
      <c r="E3491" s="6">
        <v>0.4</v>
      </c>
      <c r="F3491" s="7">
        <v>1</v>
      </c>
      <c r="G3491" s="4">
        <v>2003</v>
      </c>
      <c r="H3491" s="18">
        <f t="shared" si="108"/>
        <v>2004</v>
      </c>
      <c r="I3491" s="5" t="s">
        <v>3637</v>
      </c>
      <c r="J3491" t="str">
        <f t="shared" si="109"/>
        <v>Keating Muething</v>
      </c>
    </row>
    <row r="3492" spans="1:10" ht="15" x14ac:dyDescent="0.25">
      <c r="A3492" s="5" t="s">
        <v>1818</v>
      </c>
      <c r="B3492" s="8">
        <v>6949.7</v>
      </c>
      <c r="C3492" s="19">
        <v>2</v>
      </c>
      <c r="D3492" s="7">
        <v>0</v>
      </c>
      <c r="E3492" s="6">
        <v>12.8</v>
      </c>
      <c r="F3492" s="7">
        <v>1</v>
      </c>
      <c r="G3492" s="4">
        <v>2003</v>
      </c>
      <c r="H3492" s="18">
        <f t="shared" si="108"/>
        <v>2004</v>
      </c>
      <c r="I3492" s="5" t="s">
        <v>1818</v>
      </c>
      <c r="J3492" t="str">
        <f t="shared" si="109"/>
        <v>King and</v>
      </c>
    </row>
    <row r="3493" spans="1:10" ht="15" x14ac:dyDescent="0.25">
      <c r="A3493" s="5" t="s">
        <v>28</v>
      </c>
      <c r="B3493" s="6">
        <v>241.3</v>
      </c>
      <c r="C3493" s="19">
        <v>40</v>
      </c>
      <c r="D3493" s="7">
        <v>0</v>
      </c>
      <c r="E3493" s="6">
        <v>0.5</v>
      </c>
      <c r="F3493" s="7">
        <v>2</v>
      </c>
      <c r="G3493" s="4">
        <v>2003</v>
      </c>
      <c r="H3493" s="18">
        <f t="shared" si="108"/>
        <v>2004</v>
      </c>
      <c r="I3493" s="5" t="s">
        <v>2591</v>
      </c>
      <c r="J3493" t="str">
        <f t="shared" si="109"/>
        <v>Kirkland Ellis</v>
      </c>
    </row>
    <row r="3494" spans="1:10" ht="15" x14ac:dyDescent="0.25">
      <c r="A3494" s="5" t="s">
        <v>856</v>
      </c>
      <c r="B3494" s="8">
        <v>5588.9</v>
      </c>
      <c r="C3494" s="19">
        <v>3</v>
      </c>
      <c r="D3494" s="7">
        <v>0</v>
      </c>
      <c r="E3494" s="6">
        <v>10.3</v>
      </c>
      <c r="F3494" s="7">
        <v>11</v>
      </c>
      <c r="G3494" s="4">
        <v>2003</v>
      </c>
      <c r="H3494" s="18">
        <f t="shared" si="108"/>
        <v>2004</v>
      </c>
      <c r="I3494" s="5" t="s">
        <v>2982</v>
      </c>
      <c r="J3494" t="str">
        <f t="shared" si="109"/>
        <v>Kirkpatrick Lockhart</v>
      </c>
    </row>
    <row r="3495" spans="1:10" ht="15" x14ac:dyDescent="0.25">
      <c r="A3495" s="5" t="s">
        <v>1910</v>
      </c>
      <c r="B3495" s="6">
        <v>11.5</v>
      </c>
      <c r="C3495" s="20">
        <v>74</v>
      </c>
      <c r="D3495" s="7">
        <v>1</v>
      </c>
      <c r="E3495" s="6">
        <v>0</v>
      </c>
      <c r="F3495" s="7">
        <v>1</v>
      </c>
      <c r="G3495" s="4">
        <v>2003</v>
      </c>
      <c r="H3495" s="18">
        <f t="shared" si="108"/>
        <v>2004</v>
      </c>
      <c r="I3495" s="5" t="s">
        <v>3761</v>
      </c>
      <c r="J3495" t="str">
        <f t="shared" si="109"/>
        <v>Larkin Hoffman</v>
      </c>
    </row>
    <row r="3496" spans="1:10" ht="15" x14ac:dyDescent="0.25">
      <c r="A3496" s="5" t="s">
        <v>29</v>
      </c>
      <c r="B3496" s="8">
        <v>1677.9</v>
      </c>
      <c r="C3496" s="19">
        <v>14</v>
      </c>
      <c r="D3496" s="7">
        <v>0</v>
      </c>
      <c r="E3496" s="6">
        <v>3.1</v>
      </c>
      <c r="F3496" s="7">
        <v>7</v>
      </c>
      <c r="G3496" s="4">
        <v>2003</v>
      </c>
      <c r="H3496" s="18">
        <f t="shared" si="108"/>
        <v>2004</v>
      </c>
      <c r="I3496" s="5" t="s">
        <v>2592</v>
      </c>
      <c r="J3496" t="str">
        <f t="shared" si="109"/>
        <v>Latham Watkins</v>
      </c>
    </row>
    <row r="3497" spans="1:10" ht="15" x14ac:dyDescent="0.25">
      <c r="A3497" s="5" t="s">
        <v>1613</v>
      </c>
      <c r="B3497" s="6">
        <v>816.3</v>
      </c>
      <c r="C3497" s="19">
        <v>19</v>
      </c>
      <c r="D3497" s="7">
        <v>0</v>
      </c>
      <c r="E3497" s="6">
        <v>1.5</v>
      </c>
      <c r="F3497" s="7">
        <v>2</v>
      </c>
      <c r="G3497" s="4">
        <v>2003</v>
      </c>
      <c r="H3497" s="18">
        <f t="shared" si="108"/>
        <v>2004</v>
      </c>
      <c r="I3497" s="5" t="s">
        <v>2670</v>
      </c>
      <c r="J3497" t="str">
        <f t="shared" si="109"/>
        <v>LeBoeuf Lamb</v>
      </c>
    </row>
    <row r="3498" spans="1:10" ht="15" x14ac:dyDescent="0.25">
      <c r="A3498" s="5" t="s">
        <v>287</v>
      </c>
      <c r="B3498" s="6">
        <v>62.4</v>
      </c>
      <c r="C3498" s="19">
        <v>64</v>
      </c>
      <c r="D3498" s="7">
        <v>0</v>
      </c>
      <c r="E3498" s="6">
        <v>0.1</v>
      </c>
      <c r="F3498" s="7">
        <v>1</v>
      </c>
      <c r="G3498" s="4">
        <v>2003</v>
      </c>
      <c r="H3498" s="18">
        <f t="shared" si="108"/>
        <v>2004</v>
      </c>
      <c r="I3498" s="5" t="s">
        <v>2708</v>
      </c>
      <c r="J3498" t="str">
        <f t="shared" si="109"/>
        <v>Loeb Loeb</v>
      </c>
    </row>
    <row r="3499" spans="1:10" ht="15" x14ac:dyDescent="0.25">
      <c r="A3499" s="5" t="s">
        <v>288</v>
      </c>
      <c r="B3499" s="6">
        <v>11.5</v>
      </c>
      <c r="C3499" s="20">
        <v>74</v>
      </c>
      <c r="D3499" s="7">
        <v>1</v>
      </c>
      <c r="E3499" s="6">
        <v>0</v>
      </c>
      <c r="F3499" s="7">
        <v>1</v>
      </c>
      <c r="G3499" s="4">
        <v>2003</v>
      </c>
      <c r="H3499" s="18">
        <f t="shared" si="108"/>
        <v>2004</v>
      </c>
      <c r="I3499" s="5" t="s">
        <v>2709</v>
      </c>
      <c r="J3499" t="str">
        <f t="shared" si="109"/>
        <v>Luce Forward</v>
      </c>
    </row>
    <row r="3500" spans="1:10" ht="15" x14ac:dyDescent="0.25">
      <c r="A3500" s="5" t="s">
        <v>1238</v>
      </c>
      <c r="B3500" s="6">
        <v>84.6</v>
      </c>
      <c r="C3500" s="20">
        <v>57</v>
      </c>
      <c r="D3500" s="7">
        <v>1</v>
      </c>
      <c r="E3500" s="6">
        <v>0.2</v>
      </c>
      <c r="F3500" s="7">
        <v>1</v>
      </c>
      <c r="G3500" s="4">
        <v>2003</v>
      </c>
      <c r="H3500" s="18">
        <f t="shared" si="108"/>
        <v>2004</v>
      </c>
      <c r="I3500" s="5" t="s">
        <v>3267</v>
      </c>
      <c r="J3500" t="str">
        <f t="shared" si="109"/>
        <v>Maples Calder</v>
      </c>
    </row>
    <row r="3501" spans="1:10" ht="15" x14ac:dyDescent="0.25">
      <c r="A3501" s="5" t="s">
        <v>290</v>
      </c>
      <c r="B3501" s="6">
        <v>60</v>
      </c>
      <c r="C3501" s="20">
        <v>66</v>
      </c>
      <c r="D3501" s="7">
        <v>1</v>
      </c>
      <c r="E3501" s="6">
        <v>0.1</v>
      </c>
      <c r="F3501" s="7">
        <v>1</v>
      </c>
      <c r="G3501" s="4">
        <v>2003</v>
      </c>
      <c r="H3501" s="18">
        <f t="shared" si="108"/>
        <v>2004</v>
      </c>
      <c r="I3501" s="5" t="s">
        <v>2711</v>
      </c>
      <c r="J3501" t="str">
        <f t="shared" si="109"/>
        <v>McCarter English</v>
      </c>
    </row>
    <row r="3502" spans="1:10" ht="15" x14ac:dyDescent="0.25">
      <c r="A3502" s="5" t="s">
        <v>1011</v>
      </c>
      <c r="B3502" s="6">
        <v>132.80000000000001</v>
      </c>
      <c r="C3502" s="19">
        <v>53</v>
      </c>
      <c r="D3502" s="7">
        <v>0</v>
      </c>
      <c r="E3502" s="6">
        <v>0.3</v>
      </c>
      <c r="F3502" s="7">
        <v>1</v>
      </c>
      <c r="G3502" s="4">
        <v>2003</v>
      </c>
      <c r="H3502" s="18">
        <f t="shared" si="108"/>
        <v>2004</v>
      </c>
      <c r="I3502" s="5" t="s">
        <v>3086</v>
      </c>
      <c r="J3502" t="str">
        <f t="shared" si="109"/>
        <v>Mcdermott Will</v>
      </c>
    </row>
    <row r="3503" spans="1:10" ht="15" x14ac:dyDescent="0.25">
      <c r="A3503" s="5" t="s">
        <v>984</v>
      </c>
      <c r="B3503" s="6">
        <v>982.7</v>
      </c>
      <c r="C3503" s="19">
        <v>15</v>
      </c>
      <c r="D3503" s="7">
        <v>0</v>
      </c>
      <c r="E3503" s="6">
        <v>1.8</v>
      </c>
      <c r="F3503" s="7">
        <v>4</v>
      </c>
      <c r="G3503" s="4">
        <v>2003</v>
      </c>
      <c r="H3503" s="18">
        <f t="shared" si="108"/>
        <v>2004</v>
      </c>
      <c r="I3503" s="5" t="s">
        <v>2597</v>
      </c>
      <c r="J3503" t="str">
        <f t="shared" si="109"/>
        <v>Morgan Lewis</v>
      </c>
    </row>
    <row r="3504" spans="1:10" ht="15" x14ac:dyDescent="0.25">
      <c r="A3504" s="5" t="s">
        <v>37</v>
      </c>
      <c r="B3504" s="6">
        <v>282.10000000000002</v>
      </c>
      <c r="C3504" s="19">
        <v>31</v>
      </c>
      <c r="D3504" s="7">
        <v>0</v>
      </c>
      <c r="E3504" s="6">
        <v>0.5</v>
      </c>
      <c r="F3504" s="7">
        <v>2</v>
      </c>
      <c r="G3504" s="4">
        <v>2003</v>
      </c>
      <c r="H3504" s="18">
        <f t="shared" si="108"/>
        <v>2004</v>
      </c>
      <c r="I3504" s="5" t="s">
        <v>2600</v>
      </c>
      <c r="J3504" t="str">
        <f t="shared" si="109"/>
        <v>O'Melveny Myers</v>
      </c>
    </row>
    <row r="3505" spans="1:10" ht="15" x14ac:dyDescent="0.25">
      <c r="A3505" s="5" t="s">
        <v>298</v>
      </c>
      <c r="B3505" s="6">
        <v>75.900000000000006</v>
      </c>
      <c r="C3505" s="19">
        <v>61</v>
      </c>
      <c r="D3505" s="7">
        <v>0</v>
      </c>
      <c r="E3505" s="6">
        <v>0.1</v>
      </c>
      <c r="F3505" s="7">
        <v>1</v>
      </c>
      <c r="G3505" s="4">
        <v>2003</v>
      </c>
      <c r="H3505" s="18">
        <f t="shared" si="108"/>
        <v>2004</v>
      </c>
      <c r="I3505" s="5" t="s">
        <v>298</v>
      </c>
      <c r="J3505" t="str">
        <f t="shared" si="109"/>
        <v>Patton Boggs</v>
      </c>
    </row>
    <row r="3506" spans="1:10" ht="15" x14ac:dyDescent="0.25">
      <c r="A3506" s="5" t="s">
        <v>98</v>
      </c>
      <c r="B3506" s="6">
        <v>980.7</v>
      </c>
      <c r="C3506" s="19">
        <v>16</v>
      </c>
      <c r="D3506" s="7">
        <v>0</v>
      </c>
      <c r="E3506" s="6">
        <v>1.8</v>
      </c>
      <c r="F3506" s="7">
        <v>3</v>
      </c>
      <c r="G3506" s="4">
        <v>2003</v>
      </c>
      <c r="H3506" s="18">
        <f t="shared" si="108"/>
        <v>2004</v>
      </c>
      <c r="I3506" s="5" t="s">
        <v>2627</v>
      </c>
      <c r="J3506" t="str">
        <f t="shared" si="109"/>
        <v>Paul Hastings</v>
      </c>
    </row>
    <row r="3507" spans="1:10" ht="15" x14ac:dyDescent="0.25">
      <c r="A3507" s="5" t="s">
        <v>1907</v>
      </c>
      <c r="B3507" s="6">
        <v>180.3</v>
      </c>
      <c r="C3507" s="20">
        <v>46</v>
      </c>
      <c r="D3507" s="7">
        <v>1</v>
      </c>
      <c r="E3507" s="6">
        <v>0.3</v>
      </c>
      <c r="F3507" s="7">
        <v>1</v>
      </c>
      <c r="G3507" s="4">
        <v>2003</v>
      </c>
      <c r="H3507" s="18">
        <f t="shared" si="108"/>
        <v>2004</v>
      </c>
      <c r="I3507" s="5" t="s">
        <v>3760</v>
      </c>
      <c r="J3507" t="str">
        <f t="shared" si="109"/>
        <v>Perry Guthery</v>
      </c>
    </row>
    <row r="3508" spans="1:10" ht="15" x14ac:dyDescent="0.25">
      <c r="A3508" s="5" t="s">
        <v>1875</v>
      </c>
      <c r="B3508" s="6">
        <v>78.3</v>
      </c>
      <c r="C3508" s="19">
        <v>60</v>
      </c>
      <c r="D3508" s="7">
        <v>0</v>
      </c>
      <c r="E3508" s="6">
        <v>0.1</v>
      </c>
      <c r="F3508" s="7">
        <v>1</v>
      </c>
      <c r="G3508" s="4">
        <v>2003</v>
      </c>
      <c r="H3508" s="18">
        <f t="shared" si="108"/>
        <v>2004</v>
      </c>
      <c r="I3508" s="5" t="s">
        <v>1875</v>
      </c>
      <c r="J3508" t="str">
        <f t="shared" si="109"/>
        <v>Pillsbury Winthrop</v>
      </c>
    </row>
    <row r="3509" spans="1:10" ht="15" x14ac:dyDescent="0.25">
      <c r="A3509" s="5" t="s">
        <v>1906</v>
      </c>
      <c r="B3509" s="6">
        <v>183</v>
      </c>
      <c r="C3509" s="19">
        <v>45</v>
      </c>
      <c r="D3509" s="7">
        <v>0</v>
      </c>
      <c r="E3509" s="6">
        <v>0.3</v>
      </c>
      <c r="F3509" s="7">
        <v>1</v>
      </c>
      <c r="G3509" s="4">
        <v>2003</v>
      </c>
      <c r="H3509" s="18">
        <f t="shared" si="108"/>
        <v>2004</v>
      </c>
      <c r="I3509" s="5" t="s">
        <v>3759</v>
      </c>
      <c r="J3509" t="str">
        <f t="shared" si="109"/>
        <v>Richards Layton</v>
      </c>
    </row>
    <row r="3510" spans="1:10" ht="15" x14ac:dyDescent="0.25">
      <c r="A3510" s="5" t="s">
        <v>477</v>
      </c>
      <c r="B3510" s="6">
        <v>6.5</v>
      </c>
      <c r="C3510" s="19">
        <v>77</v>
      </c>
      <c r="D3510" s="7">
        <v>0</v>
      </c>
      <c r="E3510" s="6">
        <v>0</v>
      </c>
      <c r="F3510" s="7">
        <v>1</v>
      </c>
      <c r="G3510" s="4">
        <v>2003</v>
      </c>
      <c r="H3510" s="18">
        <f t="shared" si="108"/>
        <v>2004</v>
      </c>
      <c r="I3510" s="5" t="s">
        <v>2768</v>
      </c>
      <c r="J3510" t="str">
        <f t="shared" si="109"/>
        <v>Robinson Cole</v>
      </c>
    </row>
    <row r="3511" spans="1:10" ht="15" x14ac:dyDescent="0.25">
      <c r="A3511" s="5" t="s">
        <v>103</v>
      </c>
      <c r="B3511" s="8">
        <v>5190.3</v>
      </c>
      <c r="C3511" s="19">
        <v>5</v>
      </c>
      <c r="D3511" s="7">
        <v>0</v>
      </c>
      <c r="E3511" s="6">
        <v>9.6</v>
      </c>
      <c r="F3511" s="7">
        <v>7</v>
      </c>
      <c r="G3511" s="4">
        <v>2003</v>
      </c>
      <c r="H3511" s="18">
        <f t="shared" si="108"/>
        <v>2004</v>
      </c>
      <c r="I3511" s="5" t="s">
        <v>2628</v>
      </c>
      <c r="J3511" t="str">
        <f t="shared" si="109"/>
        <v>Ropes Gray</v>
      </c>
    </row>
    <row r="3512" spans="1:10" ht="15" x14ac:dyDescent="0.25">
      <c r="A3512" s="5" t="s">
        <v>807</v>
      </c>
      <c r="B3512" s="6">
        <v>459</v>
      </c>
      <c r="C3512" s="19">
        <v>27</v>
      </c>
      <c r="D3512" s="7">
        <v>0</v>
      </c>
      <c r="E3512" s="6">
        <v>0.9</v>
      </c>
      <c r="F3512" s="7">
        <v>2</v>
      </c>
      <c r="G3512" s="4">
        <v>2003</v>
      </c>
      <c r="H3512" s="18">
        <f t="shared" si="108"/>
        <v>2004</v>
      </c>
      <c r="I3512" s="5" t="s">
        <v>2879</v>
      </c>
      <c r="J3512" t="str">
        <f t="shared" si="109"/>
        <v>Schulte Roth</v>
      </c>
    </row>
    <row r="3513" spans="1:10" ht="15" x14ac:dyDescent="0.25">
      <c r="A3513" s="5" t="s">
        <v>1569</v>
      </c>
      <c r="B3513" s="6">
        <v>146.6</v>
      </c>
      <c r="C3513" s="19">
        <v>51</v>
      </c>
      <c r="D3513" s="7">
        <v>0</v>
      </c>
      <c r="E3513" s="6">
        <v>0.3</v>
      </c>
      <c r="F3513" s="7">
        <v>1</v>
      </c>
      <c r="G3513" s="4">
        <v>2003</v>
      </c>
      <c r="H3513" s="18">
        <f t="shared" si="108"/>
        <v>2004</v>
      </c>
      <c r="I3513" s="5" t="s">
        <v>1569</v>
      </c>
      <c r="J3513" t="str">
        <f t="shared" si="109"/>
        <v>Scudder Law</v>
      </c>
    </row>
    <row r="3514" spans="1:10" ht="15" x14ac:dyDescent="0.25">
      <c r="A3514" s="5" t="s">
        <v>44</v>
      </c>
      <c r="B3514" s="6">
        <v>130.4</v>
      </c>
      <c r="C3514" s="19">
        <v>54</v>
      </c>
      <c r="D3514" s="7">
        <v>0</v>
      </c>
      <c r="E3514" s="6">
        <v>0.2</v>
      </c>
      <c r="F3514" s="7">
        <v>1</v>
      </c>
      <c r="G3514" s="4">
        <v>2003</v>
      </c>
      <c r="H3514" s="18">
        <f t="shared" si="108"/>
        <v>2004</v>
      </c>
      <c r="I3514" s="5" t="s">
        <v>2605</v>
      </c>
      <c r="J3514" t="str">
        <f t="shared" si="109"/>
        <v>Shearman Sterling</v>
      </c>
    </row>
    <row r="3515" spans="1:10" ht="15" x14ac:dyDescent="0.25">
      <c r="A3515" s="5" t="s">
        <v>444</v>
      </c>
      <c r="B3515" s="8">
        <v>2748.6</v>
      </c>
      <c r="C3515" s="19">
        <v>7</v>
      </c>
      <c r="D3515" s="7">
        <v>0</v>
      </c>
      <c r="E3515" s="6">
        <v>5.0999999999999996</v>
      </c>
      <c r="F3515" s="7">
        <v>7</v>
      </c>
      <c r="G3515" s="4">
        <v>2003</v>
      </c>
      <c r="H3515" s="18">
        <f t="shared" si="108"/>
        <v>2004</v>
      </c>
      <c r="I3515" s="5" t="s">
        <v>2755</v>
      </c>
      <c r="J3515" t="str">
        <f t="shared" si="109"/>
        <v>Sidley Austin</v>
      </c>
    </row>
    <row r="3516" spans="1:10" ht="15" x14ac:dyDescent="0.25">
      <c r="A3516" s="5" t="s">
        <v>46</v>
      </c>
      <c r="B3516" s="8">
        <v>2740.9</v>
      </c>
      <c r="C3516" s="19">
        <v>8</v>
      </c>
      <c r="D3516" s="7">
        <v>0</v>
      </c>
      <c r="E3516" s="6">
        <v>5.0999999999999996</v>
      </c>
      <c r="F3516" s="7">
        <v>10</v>
      </c>
      <c r="G3516" s="4">
        <v>2003</v>
      </c>
      <c r="H3516" s="18">
        <f t="shared" si="108"/>
        <v>2004</v>
      </c>
      <c r="I3516" s="5" t="s">
        <v>2606</v>
      </c>
      <c r="J3516" t="str">
        <f t="shared" si="109"/>
        <v>Simpson Thacher</v>
      </c>
    </row>
    <row r="3517" spans="1:10" ht="15" x14ac:dyDescent="0.25">
      <c r="A3517" s="5" t="s">
        <v>47</v>
      </c>
      <c r="B3517" s="8">
        <v>5347</v>
      </c>
      <c r="C3517" s="19">
        <v>4</v>
      </c>
      <c r="D3517" s="7">
        <v>0</v>
      </c>
      <c r="E3517" s="6">
        <v>9.9</v>
      </c>
      <c r="F3517" s="7">
        <v>11</v>
      </c>
      <c r="G3517" s="4">
        <v>2003</v>
      </c>
      <c r="H3517" s="18">
        <f t="shared" si="108"/>
        <v>2004</v>
      </c>
      <c r="I3517" s="5" t="s">
        <v>2607</v>
      </c>
      <c r="J3517" t="str">
        <f t="shared" si="109"/>
        <v>Skadden Arps</v>
      </c>
    </row>
    <row r="3518" spans="1:10" ht="15" x14ac:dyDescent="0.25">
      <c r="A3518" s="5" t="s">
        <v>827</v>
      </c>
      <c r="B3518" s="8">
        <v>1862.5</v>
      </c>
      <c r="C3518" s="19">
        <v>11</v>
      </c>
      <c r="D3518" s="7">
        <v>0</v>
      </c>
      <c r="E3518" s="6">
        <v>3.4</v>
      </c>
      <c r="F3518" s="7">
        <v>4</v>
      </c>
      <c r="G3518" s="4">
        <v>2003</v>
      </c>
      <c r="H3518" s="18">
        <f t="shared" si="108"/>
        <v>2004</v>
      </c>
      <c r="I3518" s="5" t="s">
        <v>2894</v>
      </c>
      <c r="J3518" t="str">
        <f t="shared" si="109"/>
        <v>Sullivan Worcester</v>
      </c>
    </row>
    <row r="3519" spans="1:10" ht="15" x14ac:dyDescent="0.25">
      <c r="A3519" s="5" t="s">
        <v>874</v>
      </c>
      <c r="B3519" s="6">
        <v>52.5</v>
      </c>
      <c r="C3519" s="19">
        <v>69</v>
      </c>
      <c r="D3519" s="7">
        <v>0</v>
      </c>
      <c r="E3519" s="6">
        <v>0.1</v>
      </c>
      <c r="F3519" s="7">
        <v>1</v>
      </c>
      <c r="G3519" s="4">
        <v>2003</v>
      </c>
      <c r="H3519" s="18">
        <f t="shared" si="108"/>
        <v>2004</v>
      </c>
      <c r="I3519" s="5" t="s">
        <v>2730</v>
      </c>
      <c r="J3519" t="str">
        <f t="shared" si="109"/>
        <v>Testa Hurwitz</v>
      </c>
    </row>
    <row r="3520" spans="1:10" ht="15" x14ac:dyDescent="0.25">
      <c r="A3520" s="5" t="s">
        <v>1873</v>
      </c>
      <c r="B3520" s="6">
        <v>251.8</v>
      </c>
      <c r="C3520" s="20">
        <v>35</v>
      </c>
      <c r="D3520" s="7">
        <v>1</v>
      </c>
      <c r="E3520" s="6">
        <v>0.5</v>
      </c>
      <c r="F3520" s="7">
        <v>1</v>
      </c>
      <c r="G3520" s="4">
        <v>2003</v>
      </c>
      <c r="H3520" s="18">
        <f t="shared" si="108"/>
        <v>2004</v>
      </c>
      <c r="I3520" s="5" t="s">
        <v>1873</v>
      </c>
      <c r="J3520" t="str">
        <f t="shared" si="109"/>
        <v>Torys</v>
      </c>
    </row>
    <row r="3521" spans="1:10" ht="15" x14ac:dyDescent="0.25">
      <c r="A3521" s="5" t="s">
        <v>1109</v>
      </c>
      <c r="B3521" s="8">
        <v>1820</v>
      </c>
      <c r="C3521" s="19">
        <v>12</v>
      </c>
      <c r="D3521" s="7">
        <v>0</v>
      </c>
      <c r="E3521" s="6">
        <v>3.4</v>
      </c>
      <c r="F3521" s="7">
        <v>3</v>
      </c>
      <c r="G3521" s="4">
        <v>2003</v>
      </c>
      <c r="H3521" s="18">
        <f t="shared" si="108"/>
        <v>2004</v>
      </c>
      <c r="I3521" s="5" t="s">
        <v>3167</v>
      </c>
      <c r="J3521" t="str">
        <f t="shared" si="109"/>
        <v>Venable Baetjer</v>
      </c>
    </row>
    <row r="3522" spans="1:10" ht="15" x14ac:dyDescent="0.25">
      <c r="A3522" s="5" t="s">
        <v>834</v>
      </c>
      <c r="B3522" s="6">
        <v>251.8</v>
      </c>
      <c r="C3522" s="20">
        <v>35</v>
      </c>
      <c r="D3522" s="7">
        <v>1</v>
      </c>
      <c r="E3522" s="6">
        <v>0.5</v>
      </c>
      <c r="F3522" s="7">
        <v>1</v>
      </c>
      <c r="G3522" s="4">
        <v>2003</v>
      </c>
      <c r="H3522" s="18">
        <f t="shared" ref="H3522:H3585" si="110">G3522+1</f>
        <v>2004</v>
      </c>
      <c r="I3522" s="5" t="s">
        <v>834</v>
      </c>
      <c r="J3522" t="str">
        <f t="shared" ref="J3522:J3585" si="111">TRIM(LEFT(SUBSTITUTE(I3522," ",REPT(" ",100)),200))</f>
        <v>Venable LLP</v>
      </c>
    </row>
    <row r="3523" spans="1:10" ht="15" x14ac:dyDescent="0.25">
      <c r="A3523" s="5" t="s">
        <v>1903</v>
      </c>
      <c r="B3523" s="6">
        <v>516</v>
      </c>
      <c r="C3523" s="19">
        <v>24</v>
      </c>
      <c r="D3523" s="7">
        <v>0</v>
      </c>
      <c r="E3523" s="6">
        <v>1</v>
      </c>
      <c r="F3523" s="7">
        <v>3</v>
      </c>
      <c r="G3523" s="4">
        <v>2003</v>
      </c>
      <c r="H3523" s="18">
        <f t="shared" si="110"/>
        <v>2004</v>
      </c>
      <c r="I3523" s="5" t="s">
        <v>2959</v>
      </c>
      <c r="J3523" t="str">
        <f t="shared" si="111"/>
        <v>Venable Baetjer</v>
      </c>
    </row>
    <row r="3524" spans="1:10" ht="15" x14ac:dyDescent="0.25">
      <c r="A3524" s="5" t="s">
        <v>1604</v>
      </c>
      <c r="B3524" s="6">
        <v>30.8</v>
      </c>
      <c r="C3524" s="19">
        <v>71</v>
      </c>
      <c r="D3524" s="7">
        <v>0</v>
      </c>
      <c r="E3524" s="6">
        <v>0.1</v>
      </c>
      <c r="F3524" s="7">
        <v>1</v>
      </c>
      <c r="G3524" s="4">
        <v>2003</v>
      </c>
      <c r="H3524" s="18">
        <f t="shared" si="110"/>
        <v>2004</v>
      </c>
      <c r="I3524" s="5" t="s">
        <v>1604</v>
      </c>
      <c r="J3524" t="str">
        <f t="shared" si="111"/>
        <v>Venture Law</v>
      </c>
    </row>
    <row r="3525" spans="1:10" ht="15" x14ac:dyDescent="0.25">
      <c r="A3525" s="5" t="s">
        <v>1079</v>
      </c>
      <c r="B3525" s="6">
        <v>134.1</v>
      </c>
      <c r="C3525" s="19">
        <v>52</v>
      </c>
      <c r="D3525" s="7">
        <v>0</v>
      </c>
      <c r="E3525" s="6">
        <v>0.3</v>
      </c>
      <c r="F3525" s="7">
        <v>1</v>
      </c>
      <c r="G3525" s="4">
        <v>2003</v>
      </c>
      <c r="H3525" s="18">
        <f t="shared" si="110"/>
        <v>2004</v>
      </c>
      <c r="I3525" s="5" t="s">
        <v>2611</v>
      </c>
      <c r="J3525" t="str">
        <f t="shared" si="111"/>
        <v>Wachtell Lipton</v>
      </c>
    </row>
    <row r="3526" spans="1:10" ht="15" x14ac:dyDescent="0.25">
      <c r="A3526" s="5" t="s">
        <v>1905</v>
      </c>
      <c r="B3526" s="6">
        <v>190.6</v>
      </c>
      <c r="C3526" s="19">
        <v>44</v>
      </c>
      <c r="D3526" s="7">
        <v>0</v>
      </c>
      <c r="E3526" s="6">
        <v>0.4</v>
      </c>
      <c r="F3526" s="7">
        <v>1</v>
      </c>
      <c r="G3526" s="4">
        <v>2003</v>
      </c>
      <c r="H3526" s="18">
        <f t="shared" si="110"/>
        <v>2004</v>
      </c>
      <c r="I3526" s="5" t="s">
        <v>1905</v>
      </c>
      <c r="J3526" t="str">
        <f t="shared" si="111"/>
        <v>Walkers</v>
      </c>
    </row>
    <row r="3527" spans="1:10" ht="15" x14ac:dyDescent="0.25">
      <c r="A3527" s="5" t="s">
        <v>1902</v>
      </c>
      <c r="B3527" s="6">
        <v>536.70000000000005</v>
      </c>
      <c r="C3527" s="19">
        <v>23</v>
      </c>
      <c r="D3527" s="7">
        <v>0</v>
      </c>
      <c r="E3527" s="6">
        <v>1</v>
      </c>
      <c r="F3527" s="7">
        <v>1</v>
      </c>
      <c r="G3527" s="4">
        <v>2003</v>
      </c>
      <c r="H3527" s="18">
        <f t="shared" si="110"/>
        <v>2004</v>
      </c>
      <c r="I3527" s="5" t="s">
        <v>1902</v>
      </c>
      <c r="J3527" t="str">
        <f t="shared" si="111"/>
        <v>Werkmans</v>
      </c>
    </row>
    <row r="3528" spans="1:10" ht="15" x14ac:dyDescent="0.25">
      <c r="A3528" s="5" t="s">
        <v>838</v>
      </c>
      <c r="B3528" s="6">
        <v>90</v>
      </c>
      <c r="C3528" s="19">
        <v>56</v>
      </c>
      <c r="D3528" s="7">
        <v>0</v>
      </c>
      <c r="E3528" s="6">
        <v>0.2</v>
      </c>
      <c r="F3528" s="7">
        <v>1</v>
      </c>
      <c r="G3528" s="4">
        <v>2003</v>
      </c>
      <c r="H3528" s="18">
        <f t="shared" si="110"/>
        <v>2004</v>
      </c>
      <c r="I3528" s="5" t="s">
        <v>2899</v>
      </c>
      <c r="J3528" t="str">
        <f t="shared" si="111"/>
        <v>White Case</v>
      </c>
    </row>
    <row r="3529" spans="1:10" ht="15" x14ac:dyDescent="0.25">
      <c r="A3529" s="5" t="s">
        <v>55</v>
      </c>
      <c r="B3529" s="8">
        <v>1865.3</v>
      </c>
      <c r="C3529" s="19">
        <v>10</v>
      </c>
      <c r="D3529" s="7">
        <v>0</v>
      </c>
      <c r="E3529" s="6">
        <v>3.5</v>
      </c>
      <c r="F3529" s="7">
        <v>4</v>
      </c>
      <c r="G3529" s="4">
        <v>2003</v>
      </c>
      <c r="H3529" s="18">
        <f t="shared" si="110"/>
        <v>2004</v>
      </c>
      <c r="I3529" s="5" t="s">
        <v>2614</v>
      </c>
      <c r="J3529" t="str">
        <f t="shared" si="111"/>
        <v>Willkie Farr</v>
      </c>
    </row>
    <row r="3530" spans="1:10" ht="15" x14ac:dyDescent="0.25">
      <c r="A3530" s="5" t="s">
        <v>224</v>
      </c>
      <c r="B3530" s="6">
        <v>298.5</v>
      </c>
      <c r="C3530" s="19">
        <v>30</v>
      </c>
      <c r="D3530" s="7">
        <v>0</v>
      </c>
      <c r="E3530" s="6">
        <v>0.6</v>
      </c>
      <c r="F3530" s="7">
        <v>3</v>
      </c>
      <c r="G3530" s="4">
        <v>2003</v>
      </c>
      <c r="H3530" s="18">
        <f t="shared" si="110"/>
        <v>2004</v>
      </c>
      <c r="I3530" s="5" t="s">
        <v>2666</v>
      </c>
      <c r="J3530" t="str">
        <f t="shared" si="111"/>
        <v>Wilson Sonsini</v>
      </c>
    </row>
    <row r="3531" spans="1:10" ht="15" x14ac:dyDescent="0.25">
      <c r="A3531" s="5" t="s">
        <v>1519</v>
      </c>
      <c r="B3531" s="6">
        <v>66.8</v>
      </c>
      <c r="C3531" s="19">
        <v>63</v>
      </c>
      <c r="D3531" s="7">
        <v>0</v>
      </c>
      <c r="E3531" s="6">
        <v>0.1</v>
      </c>
      <c r="F3531" s="7">
        <v>1</v>
      </c>
      <c r="G3531" s="4">
        <v>2003</v>
      </c>
      <c r="H3531" s="18">
        <f t="shared" si="110"/>
        <v>2004</v>
      </c>
      <c r="I3531" s="5" t="s">
        <v>2737</v>
      </c>
      <c r="J3531" t="str">
        <f t="shared" si="111"/>
        <v>Winstead Sechrest</v>
      </c>
    </row>
    <row r="3532" spans="1:10" ht="15" x14ac:dyDescent="0.25">
      <c r="A3532" s="5" t="s">
        <v>6</v>
      </c>
      <c r="B3532" s="6">
        <v>448.8</v>
      </c>
      <c r="C3532" s="19">
        <v>60</v>
      </c>
      <c r="D3532" s="7">
        <v>0</v>
      </c>
      <c r="E3532" s="6">
        <v>0.5</v>
      </c>
      <c r="F3532" s="7">
        <v>2</v>
      </c>
      <c r="G3532" s="4">
        <v>2004</v>
      </c>
      <c r="H3532" s="18">
        <f t="shared" si="110"/>
        <v>2005</v>
      </c>
      <c r="I3532" s="5" t="s">
        <v>2572</v>
      </c>
      <c r="J3532" t="str">
        <f t="shared" si="111"/>
        <v>Akin Gump</v>
      </c>
    </row>
    <row r="3533" spans="1:10" ht="15" x14ac:dyDescent="0.25">
      <c r="A3533" s="5" t="s">
        <v>1831</v>
      </c>
      <c r="B3533" s="6">
        <v>192</v>
      </c>
      <c r="C3533" s="19">
        <v>92</v>
      </c>
      <c r="D3533" s="7">
        <v>0</v>
      </c>
      <c r="E3533" s="6">
        <v>0.2</v>
      </c>
      <c r="F3533" s="7">
        <v>1</v>
      </c>
      <c r="G3533" s="4">
        <v>2004</v>
      </c>
      <c r="H3533" s="18">
        <f t="shared" si="110"/>
        <v>2005</v>
      </c>
      <c r="I3533" s="5" t="s">
        <v>3718</v>
      </c>
      <c r="J3533" t="str">
        <f t="shared" si="111"/>
        <v>Allen Overy</v>
      </c>
    </row>
    <row r="3534" spans="1:10" ht="15" x14ac:dyDescent="0.25">
      <c r="A3534" s="5" t="s">
        <v>228</v>
      </c>
      <c r="B3534" s="6">
        <v>603.70000000000005</v>
      </c>
      <c r="C3534" s="19">
        <v>51</v>
      </c>
      <c r="D3534" s="7">
        <v>0</v>
      </c>
      <c r="E3534" s="6">
        <v>0.6</v>
      </c>
      <c r="F3534" s="7">
        <v>3</v>
      </c>
      <c r="G3534" s="4">
        <v>2004</v>
      </c>
      <c r="H3534" s="18">
        <f t="shared" si="110"/>
        <v>2005</v>
      </c>
      <c r="I3534" s="5" t="s">
        <v>2668</v>
      </c>
      <c r="J3534" t="str">
        <f t="shared" si="111"/>
        <v>Alston Bird</v>
      </c>
    </row>
    <row r="3535" spans="1:10" ht="15" x14ac:dyDescent="0.25">
      <c r="A3535" s="5" t="s">
        <v>672</v>
      </c>
      <c r="B3535" s="6">
        <v>160.5</v>
      </c>
      <c r="C3535" s="19">
        <v>98</v>
      </c>
      <c r="D3535" s="7">
        <v>0</v>
      </c>
      <c r="E3535" s="6">
        <v>0.2</v>
      </c>
      <c r="F3535" s="7">
        <v>2</v>
      </c>
      <c r="G3535" s="4">
        <v>2004</v>
      </c>
      <c r="H3535" s="18">
        <f t="shared" si="110"/>
        <v>2005</v>
      </c>
      <c r="I3535" s="5" t="s">
        <v>672</v>
      </c>
      <c r="J3535" t="str">
        <f t="shared" si="111"/>
        <v>Andrews Kurth</v>
      </c>
    </row>
    <row r="3536" spans="1:10" ht="15" x14ac:dyDescent="0.25">
      <c r="A3536" s="5" t="s">
        <v>121</v>
      </c>
      <c r="B3536" s="6">
        <v>79.599999999999994</v>
      </c>
      <c r="C3536" s="20">
        <v>134</v>
      </c>
      <c r="D3536" s="7">
        <v>1</v>
      </c>
      <c r="E3536" s="6">
        <v>0.1</v>
      </c>
      <c r="F3536" s="7">
        <v>1</v>
      </c>
      <c r="G3536" s="4">
        <v>2004</v>
      </c>
      <c r="H3536" s="18">
        <f t="shared" si="110"/>
        <v>2005</v>
      </c>
      <c r="I3536" s="5" t="s">
        <v>2631</v>
      </c>
      <c r="J3536" t="str">
        <f t="shared" si="111"/>
        <v>Arent Fox</v>
      </c>
    </row>
    <row r="3537" spans="1:10" ht="15" x14ac:dyDescent="0.25">
      <c r="A3537" s="5" t="s">
        <v>1844</v>
      </c>
      <c r="B3537" s="6">
        <v>74.2</v>
      </c>
      <c r="C3537" s="19">
        <v>140</v>
      </c>
      <c r="D3537" s="7">
        <v>0</v>
      </c>
      <c r="E3537" s="6">
        <v>0.1</v>
      </c>
      <c r="F3537" s="7">
        <v>1</v>
      </c>
      <c r="G3537" s="4">
        <v>2004</v>
      </c>
      <c r="H3537" s="18">
        <f t="shared" si="110"/>
        <v>2005</v>
      </c>
      <c r="I3537" s="5" t="s">
        <v>1844</v>
      </c>
      <c r="J3537" t="str">
        <f t="shared" si="111"/>
        <v>Ater Wynne</v>
      </c>
    </row>
    <row r="3538" spans="1:10" ht="15" x14ac:dyDescent="0.25">
      <c r="A3538" s="5" t="s">
        <v>853</v>
      </c>
      <c r="B3538" s="6">
        <v>97.9</v>
      </c>
      <c r="C3538" s="19">
        <v>124</v>
      </c>
      <c r="D3538" s="7">
        <v>0</v>
      </c>
      <c r="E3538" s="6">
        <v>0.1</v>
      </c>
      <c r="F3538" s="7">
        <v>1</v>
      </c>
      <c r="G3538" s="4">
        <v>2004</v>
      </c>
      <c r="H3538" s="18">
        <f t="shared" si="110"/>
        <v>2005</v>
      </c>
      <c r="I3538" s="5" t="s">
        <v>10</v>
      </c>
      <c r="J3538" t="str">
        <f t="shared" si="111"/>
        <v>Baker Botts</v>
      </c>
    </row>
    <row r="3539" spans="1:10" ht="15" x14ac:dyDescent="0.25">
      <c r="A3539" s="5" t="s">
        <v>676</v>
      </c>
      <c r="B3539" s="6">
        <v>93.5</v>
      </c>
      <c r="C3539" s="19">
        <v>125</v>
      </c>
      <c r="D3539" s="7">
        <v>0</v>
      </c>
      <c r="E3539" s="6">
        <v>0.1</v>
      </c>
      <c r="F3539" s="7">
        <v>1</v>
      </c>
      <c r="G3539" s="4">
        <v>2004</v>
      </c>
      <c r="H3539" s="18">
        <f t="shared" si="110"/>
        <v>2005</v>
      </c>
      <c r="I3539" s="5" t="s">
        <v>2805</v>
      </c>
      <c r="J3539" t="str">
        <f t="shared" si="111"/>
        <v>Baker Hostetler</v>
      </c>
    </row>
    <row r="3540" spans="1:10" ht="15" x14ac:dyDescent="0.25">
      <c r="A3540" s="5" t="s">
        <v>9</v>
      </c>
      <c r="B3540" s="6">
        <v>60</v>
      </c>
      <c r="C3540" s="20">
        <v>144</v>
      </c>
      <c r="D3540" s="7">
        <v>1</v>
      </c>
      <c r="E3540" s="6">
        <v>0.1</v>
      </c>
      <c r="F3540" s="7">
        <v>1</v>
      </c>
      <c r="G3540" s="4">
        <v>2004</v>
      </c>
      <c r="H3540" s="18">
        <f t="shared" si="110"/>
        <v>2005</v>
      </c>
      <c r="I3540" s="5" t="s">
        <v>2575</v>
      </c>
      <c r="J3540" t="str">
        <f t="shared" si="111"/>
        <v>Baker McKenzie</v>
      </c>
    </row>
    <row r="3541" spans="1:10" ht="15" x14ac:dyDescent="0.25">
      <c r="A3541" s="5" t="s">
        <v>1893</v>
      </c>
      <c r="B3541" s="6">
        <v>409.8</v>
      </c>
      <c r="C3541" s="19">
        <v>65</v>
      </c>
      <c r="D3541" s="7">
        <v>0</v>
      </c>
      <c r="E3541" s="6">
        <v>0.4</v>
      </c>
      <c r="F3541" s="7">
        <v>3</v>
      </c>
      <c r="G3541" s="4">
        <v>2004</v>
      </c>
      <c r="H3541" s="18">
        <f t="shared" si="110"/>
        <v>2005</v>
      </c>
      <c r="I3541" s="5" t="s">
        <v>1893</v>
      </c>
      <c r="J3541" t="str">
        <f t="shared" si="111"/>
        <v>Baker Botts</v>
      </c>
    </row>
    <row r="3542" spans="1:10" ht="15" x14ac:dyDescent="0.25">
      <c r="A3542" s="5" t="s">
        <v>1511</v>
      </c>
      <c r="B3542" s="6">
        <v>114.4</v>
      </c>
      <c r="C3542" s="19">
        <v>115</v>
      </c>
      <c r="D3542" s="7">
        <v>0</v>
      </c>
      <c r="E3542" s="6">
        <v>0.1</v>
      </c>
      <c r="F3542" s="7">
        <v>1</v>
      </c>
      <c r="G3542" s="4">
        <v>2004</v>
      </c>
      <c r="H3542" s="18">
        <f t="shared" si="110"/>
        <v>2005</v>
      </c>
      <c r="I3542" s="5" t="s">
        <v>3481</v>
      </c>
      <c r="J3542" t="str">
        <f t="shared" si="111"/>
        <v>Balch Bingham</v>
      </c>
    </row>
    <row r="3543" spans="1:10" ht="15" x14ac:dyDescent="0.25">
      <c r="A3543" s="5" t="s">
        <v>237</v>
      </c>
      <c r="B3543" s="8">
        <v>1283</v>
      </c>
      <c r="C3543" s="19">
        <v>27</v>
      </c>
      <c r="D3543" s="7">
        <v>0</v>
      </c>
      <c r="E3543" s="6">
        <v>1.4</v>
      </c>
      <c r="F3543" s="7">
        <v>2</v>
      </c>
      <c r="G3543" s="4">
        <v>2004</v>
      </c>
      <c r="H3543" s="18">
        <f t="shared" si="110"/>
        <v>2005</v>
      </c>
      <c r="I3543" s="5" t="s">
        <v>2674</v>
      </c>
      <c r="J3543" t="str">
        <f t="shared" si="111"/>
        <v>Ballard Spahr</v>
      </c>
    </row>
    <row r="3544" spans="1:10" ht="15" x14ac:dyDescent="0.25">
      <c r="A3544" s="5" t="s">
        <v>249</v>
      </c>
      <c r="B3544" s="6">
        <v>150</v>
      </c>
      <c r="C3544" s="20">
        <v>101</v>
      </c>
      <c r="D3544" s="7">
        <v>1</v>
      </c>
      <c r="E3544" s="6">
        <v>0.2</v>
      </c>
      <c r="F3544" s="7">
        <v>1</v>
      </c>
      <c r="G3544" s="4">
        <v>2004</v>
      </c>
      <c r="H3544" s="18">
        <f t="shared" si="110"/>
        <v>2005</v>
      </c>
      <c r="I3544" s="5" t="s">
        <v>2683</v>
      </c>
      <c r="J3544" t="str">
        <f t="shared" si="111"/>
        <v>Barnes Thornburg</v>
      </c>
    </row>
    <row r="3545" spans="1:10" ht="15" x14ac:dyDescent="0.25">
      <c r="A3545" s="5" t="s">
        <v>1654</v>
      </c>
      <c r="B3545" s="6">
        <v>530.70000000000005</v>
      </c>
      <c r="C3545" s="19">
        <v>54</v>
      </c>
      <c r="D3545" s="7">
        <v>0</v>
      </c>
      <c r="E3545" s="6">
        <v>0.6</v>
      </c>
      <c r="F3545" s="7">
        <v>1</v>
      </c>
      <c r="G3545" s="4">
        <v>2004</v>
      </c>
      <c r="H3545" s="18">
        <f t="shared" si="110"/>
        <v>2005</v>
      </c>
      <c r="I3545" s="5" t="s">
        <v>3594</v>
      </c>
      <c r="J3545" t="str">
        <f t="shared" si="111"/>
        <v>Bartlit Beck</v>
      </c>
    </row>
    <row r="3546" spans="1:10" ht="15" x14ac:dyDescent="0.25">
      <c r="A3546" s="5" t="s">
        <v>1009</v>
      </c>
      <c r="B3546" s="8">
        <v>4095.3</v>
      </c>
      <c r="C3546" s="19">
        <v>8</v>
      </c>
      <c r="D3546" s="7">
        <v>0</v>
      </c>
      <c r="E3546" s="6">
        <v>4.3</v>
      </c>
      <c r="F3546" s="7">
        <v>5</v>
      </c>
      <c r="G3546" s="4">
        <v>2004</v>
      </c>
      <c r="H3546" s="18">
        <f t="shared" si="110"/>
        <v>2005</v>
      </c>
      <c r="I3546" s="5" t="s">
        <v>2684</v>
      </c>
      <c r="J3546" t="str">
        <f t="shared" si="111"/>
        <v>Bell Boyd</v>
      </c>
    </row>
    <row r="3547" spans="1:10" ht="15" x14ac:dyDescent="0.25">
      <c r="A3547" s="5" t="s">
        <v>682</v>
      </c>
      <c r="B3547" s="8">
        <v>2459.6</v>
      </c>
      <c r="C3547" s="19">
        <v>17</v>
      </c>
      <c r="D3547" s="7">
        <v>0</v>
      </c>
      <c r="E3547" s="6">
        <v>2.6</v>
      </c>
      <c r="F3547" s="7">
        <v>8</v>
      </c>
      <c r="G3547" s="4">
        <v>2004</v>
      </c>
      <c r="H3547" s="18">
        <f t="shared" si="110"/>
        <v>2005</v>
      </c>
      <c r="I3547" s="5" t="s">
        <v>682</v>
      </c>
      <c r="J3547" t="str">
        <f t="shared" si="111"/>
        <v>Bingham McCutchen</v>
      </c>
    </row>
    <row r="3548" spans="1:10" ht="15" x14ac:dyDescent="0.25">
      <c r="A3548" s="5" t="s">
        <v>1874</v>
      </c>
      <c r="B3548" s="6">
        <v>508.2</v>
      </c>
      <c r="C3548" s="19">
        <v>55</v>
      </c>
      <c r="D3548" s="7">
        <v>0</v>
      </c>
      <c r="E3548" s="6">
        <v>0.5</v>
      </c>
      <c r="F3548" s="7">
        <v>2</v>
      </c>
      <c r="G3548" s="4">
        <v>2004</v>
      </c>
      <c r="H3548" s="18">
        <f t="shared" si="110"/>
        <v>2005</v>
      </c>
      <c r="I3548" s="5" t="s">
        <v>1874</v>
      </c>
      <c r="J3548" t="str">
        <f t="shared" si="111"/>
        <v>Blackwell Sanders</v>
      </c>
    </row>
    <row r="3549" spans="1:10" ht="15" x14ac:dyDescent="0.25">
      <c r="A3549" s="5" t="s">
        <v>683</v>
      </c>
      <c r="B3549" s="6">
        <v>381.6</v>
      </c>
      <c r="C3549" s="19">
        <v>68</v>
      </c>
      <c r="D3549" s="7">
        <v>0</v>
      </c>
      <c r="E3549" s="6">
        <v>0.4</v>
      </c>
      <c r="F3549" s="7">
        <v>2</v>
      </c>
      <c r="G3549" s="4">
        <v>2004</v>
      </c>
      <c r="H3549" s="18">
        <f t="shared" si="110"/>
        <v>2005</v>
      </c>
      <c r="I3549" s="5" t="s">
        <v>683</v>
      </c>
      <c r="J3549" t="str">
        <f t="shared" si="111"/>
        <v>Blank Rome</v>
      </c>
    </row>
    <row r="3550" spans="1:10" ht="15" x14ac:dyDescent="0.25">
      <c r="A3550" s="5" t="s">
        <v>1819</v>
      </c>
      <c r="B3550" s="6">
        <v>85</v>
      </c>
      <c r="C3550" s="19">
        <v>126</v>
      </c>
      <c r="D3550" s="7">
        <v>0</v>
      </c>
      <c r="E3550" s="6">
        <v>0.1</v>
      </c>
      <c r="F3550" s="7">
        <v>1</v>
      </c>
      <c r="G3550" s="4">
        <v>2004</v>
      </c>
      <c r="H3550" s="18">
        <f t="shared" si="110"/>
        <v>2005</v>
      </c>
      <c r="I3550" s="5" t="s">
        <v>3709</v>
      </c>
      <c r="J3550" t="str">
        <f t="shared" si="111"/>
        <v>Bonn Schmitt</v>
      </c>
    </row>
    <row r="3551" spans="1:10" ht="15" x14ac:dyDescent="0.25">
      <c r="A3551" s="5" t="s">
        <v>254</v>
      </c>
      <c r="B3551" s="6">
        <v>142.1</v>
      </c>
      <c r="C3551" s="19">
        <v>107</v>
      </c>
      <c r="D3551" s="7">
        <v>0</v>
      </c>
      <c r="E3551" s="6">
        <v>0.2</v>
      </c>
      <c r="F3551" s="7">
        <v>2</v>
      </c>
      <c r="G3551" s="4">
        <v>2004</v>
      </c>
      <c r="H3551" s="18">
        <f t="shared" si="110"/>
        <v>2005</v>
      </c>
      <c r="I3551" s="5" t="s">
        <v>2686</v>
      </c>
      <c r="J3551" t="str">
        <f t="shared" si="111"/>
        <v>Bracewell Patterson</v>
      </c>
    </row>
    <row r="3552" spans="1:10" ht="15" x14ac:dyDescent="0.25">
      <c r="A3552" s="5" t="s">
        <v>689</v>
      </c>
      <c r="B3552" s="6">
        <v>239</v>
      </c>
      <c r="C3552" s="19">
        <v>83</v>
      </c>
      <c r="D3552" s="7">
        <v>0</v>
      </c>
      <c r="E3552" s="6">
        <v>0.3</v>
      </c>
      <c r="F3552" s="7">
        <v>3</v>
      </c>
      <c r="G3552" s="4">
        <v>2004</v>
      </c>
      <c r="H3552" s="18">
        <f t="shared" si="110"/>
        <v>2005</v>
      </c>
      <c r="I3552" s="5" t="s">
        <v>689</v>
      </c>
      <c r="J3552" t="str">
        <f t="shared" si="111"/>
        <v>Bryan Cave</v>
      </c>
    </row>
    <row r="3553" spans="1:10" ht="15" x14ac:dyDescent="0.25">
      <c r="A3553" s="5" t="s">
        <v>12</v>
      </c>
      <c r="B3553" s="6">
        <v>370</v>
      </c>
      <c r="C3553" s="20">
        <v>70</v>
      </c>
      <c r="D3553" s="7">
        <v>1</v>
      </c>
      <c r="E3553" s="6">
        <v>0.4</v>
      </c>
      <c r="F3553" s="7">
        <v>2</v>
      </c>
      <c r="G3553" s="4">
        <v>2004</v>
      </c>
      <c r="H3553" s="18">
        <f t="shared" si="110"/>
        <v>2005</v>
      </c>
      <c r="I3553" s="5" t="s">
        <v>2577</v>
      </c>
      <c r="J3553" t="str">
        <f t="shared" si="111"/>
        <v>Cahill Gordon</v>
      </c>
    </row>
    <row r="3554" spans="1:10" ht="15" x14ac:dyDescent="0.25">
      <c r="A3554" s="5" t="s">
        <v>871</v>
      </c>
      <c r="B3554" s="6">
        <v>55.3</v>
      </c>
      <c r="C3554" s="19">
        <v>147</v>
      </c>
      <c r="D3554" s="7">
        <v>0</v>
      </c>
      <c r="E3554" s="6">
        <v>0.1</v>
      </c>
      <c r="F3554" s="7">
        <v>1</v>
      </c>
      <c r="G3554" s="4">
        <v>2004</v>
      </c>
      <c r="H3554" s="18">
        <f t="shared" si="110"/>
        <v>2005</v>
      </c>
      <c r="I3554" s="5" t="s">
        <v>2993</v>
      </c>
      <c r="J3554" t="str">
        <f t="shared" si="111"/>
        <v>Calfee Halter</v>
      </c>
    </row>
    <row r="3555" spans="1:10" ht="15" x14ac:dyDescent="0.25">
      <c r="A3555" s="5" t="s">
        <v>1577</v>
      </c>
      <c r="B3555" s="6">
        <v>101.7</v>
      </c>
      <c r="C3555" s="19">
        <v>120</v>
      </c>
      <c r="D3555" s="7">
        <v>0</v>
      </c>
      <c r="E3555" s="6">
        <v>0.1</v>
      </c>
      <c r="F3555" s="7">
        <v>1</v>
      </c>
      <c r="G3555" s="4">
        <v>2004</v>
      </c>
      <c r="H3555" s="18">
        <f t="shared" si="110"/>
        <v>2005</v>
      </c>
      <c r="I3555" s="5" t="s">
        <v>3536</v>
      </c>
      <c r="J3555" t="str">
        <f t="shared" si="111"/>
        <v>Carter Ledyard</v>
      </c>
    </row>
    <row r="3556" spans="1:10" ht="15" x14ac:dyDescent="0.25">
      <c r="A3556" s="5" t="s">
        <v>129</v>
      </c>
      <c r="B3556" s="6">
        <v>107.8</v>
      </c>
      <c r="C3556" s="19">
        <v>117</v>
      </c>
      <c r="D3556" s="7">
        <v>0</v>
      </c>
      <c r="E3556" s="6">
        <v>0.1</v>
      </c>
      <c r="F3556" s="7">
        <v>1</v>
      </c>
      <c r="G3556" s="4">
        <v>2004</v>
      </c>
      <c r="H3556" s="18">
        <f t="shared" si="110"/>
        <v>2005</v>
      </c>
      <c r="I3556" s="5" t="s">
        <v>2635</v>
      </c>
      <c r="J3556" t="str">
        <f t="shared" si="111"/>
        <v>Chadbourne Parke</v>
      </c>
    </row>
    <row r="3557" spans="1:10" ht="15" x14ac:dyDescent="0.25">
      <c r="A3557" s="5" t="s">
        <v>1922</v>
      </c>
      <c r="B3557" s="6">
        <v>370.9</v>
      </c>
      <c r="C3557" s="19">
        <v>69</v>
      </c>
      <c r="D3557" s="7">
        <v>0</v>
      </c>
      <c r="E3557" s="6">
        <v>0.4</v>
      </c>
      <c r="F3557" s="7">
        <v>1</v>
      </c>
      <c r="G3557" s="4">
        <v>2004</v>
      </c>
      <c r="H3557" s="18">
        <f t="shared" si="110"/>
        <v>2005</v>
      </c>
      <c r="I3557" s="5" t="s">
        <v>1922</v>
      </c>
      <c r="J3557" t="str">
        <f t="shared" si="111"/>
        <v>Chambliss</v>
      </c>
    </row>
    <row r="3558" spans="1:10" ht="15" x14ac:dyDescent="0.25">
      <c r="A3558" s="5" t="s">
        <v>1198</v>
      </c>
      <c r="B3558" s="8">
        <v>1578</v>
      </c>
      <c r="C3558" s="19">
        <v>24</v>
      </c>
      <c r="D3558" s="7">
        <v>0</v>
      </c>
      <c r="E3558" s="6">
        <v>1.7</v>
      </c>
      <c r="F3558" s="7">
        <v>7</v>
      </c>
      <c r="G3558" s="4">
        <v>2004</v>
      </c>
      <c r="H3558" s="18">
        <f t="shared" si="110"/>
        <v>2005</v>
      </c>
      <c r="I3558" s="5" t="s">
        <v>3237</v>
      </c>
      <c r="J3558" t="str">
        <f t="shared" si="111"/>
        <v>Chapman Cutler</v>
      </c>
    </row>
    <row r="3559" spans="1:10" ht="15" x14ac:dyDescent="0.25">
      <c r="A3559" s="5" t="s">
        <v>482</v>
      </c>
      <c r="B3559" s="6">
        <v>370</v>
      </c>
      <c r="C3559" s="20">
        <v>70</v>
      </c>
      <c r="D3559" s="7">
        <v>1</v>
      </c>
      <c r="E3559" s="6">
        <v>0.4</v>
      </c>
      <c r="F3559" s="7">
        <v>2</v>
      </c>
      <c r="G3559" s="4">
        <v>2004</v>
      </c>
      <c r="H3559" s="18">
        <f t="shared" si="110"/>
        <v>2005</v>
      </c>
      <c r="I3559" s="5" t="s">
        <v>2578</v>
      </c>
      <c r="J3559" t="str">
        <f t="shared" si="111"/>
        <v>Cleary Gottlieb</v>
      </c>
    </row>
    <row r="3560" spans="1:10" ht="15" x14ac:dyDescent="0.25">
      <c r="A3560" s="5" t="s">
        <v>1739</v>
      </c>
      <c r="B3560" s="6">
        <v>896.1</v>
      </c>
      <c r="C3560" s="19">
        <v>40</v>
      </c>
      <c r="D3560" s="7">
        <v>0</v>
      </c>
      <c r="E3560" s="6">
        <v>0.9</v>
      </c>
      <c r="F3560" s="7">
        <v>6</v>
      </c>
      <c r="G3560" s="4">
        <v>2004</v>
      </c>
      <c r="H3560" s="18">
        <f t="shared" si="110"/>
        <v>2005</v>
      </c>
      <c r="I3560" s="5" t="s">
        <v>1739</v>
      </c>
      <c r="J3560" t="str">
        <f t="shared" si="111"/>
        <v>Clifford Chance</v>
      </c>
    </row>
    <row r="3561" spans="1:10" ht="15" x14ac:dyDescent="0.25">
      <c r="A3561" s="5" t="s">
        <v>1843</v>
      </c>
      <c r="B3561" s="6">
        <v>651.5</v>
      </c>
      <c r="C3561" s="19">
        <v>46</v>
      </c>
      <c r="D3561" s="7">
        <v>0</v>
      </c>
      <c r="E3561" s="6">
        <v>0.7</v>
      </c>
      <c r="F3561" s="7">
        <v>4</v>
      </c>
      <c r="G3561" s="4">
        <v>2004</v>
      </c>
      <c r="H3561" s="18">
        <f t="shared" si="110"/>
        <v>2005</v>
      </c>
      <c r="I3561" s="5" t="s">
        <v>3726</v>
      </c>
      <c r="J3561" t="str">
        <f t="shared" si="111"/>
        <v>Commerce Finance</v>
      </c>
    </row>
    <row r="3562" spans="1:10" ht="15" x14ac:dyDescent="0.25">
      <c r="A3562" s="5" t="s">
        <v>1512</v>
      </c>
      <c r="B3562" s="8">
        <v>2172.6</v>
      </c>
      <c r="C3562" s="19">
        <v>20</v>
      </c>
      <c r="D3562" s="7">
        <v>0</v>
      </c>
      <c r="E3562" s="6">
        <v>2.2999999999999998</v>
      </c>
      <c r="F3562" s="7">
        <v>8</v>
      </c>
      <c r="G3562" s="4">
        <v>2004</v>
      </c>
      <c r="H3562" s="18">
        <f t="shared" si="110"/>
        <v>2005</v>
      </c>
      <c r="I3562" s="5" t="s">
        <v>3482</v>
      </c>
      <c r="J3562" t="str">
        <f t="shared" si="111"/>
        <v>Conyers Dill</v>
      </c>
    </row>
    <row r="3563" spans="1:10" ht="15" x14ac:dyDescent="0.25">
      <c r="A3563" s="5" t="s">
        <v>1670</v>
      </c>
      <c r="B3563" s="6">
        <v>806.9</v>
      </c>
      <c r="C3563" s="19">
        <v>43</v>
      </c>
      <c r="D3563" s="7">
        <v>0</v>
      </c>
      <c r="E3563" s="6">
        <v>0.9</v>
      </c>
      <c r="F3563" s="7">
        <v>12</v>
      </c>
      <c r="G3563" s="4">
        <v>2004</v>
      </c>
      <c r="H3563" s="18">
        <f t="shared" si="110"/>
        <v>2005</v>
      </c>
      <c r="I3563" s="5" t="s">
        <v>1670</v>
      </c>
      <c r="J3563" t="str">
        <f t="shared" si="111"/>
        <v>Cooley Godward</v>
      </c>
    </row>
    <row r="3564" spans="1:10" ht="15" x14ac:dyDescent="0.25">
      <c r="A3564" s="5" t="s">
        <v>14</v>
      </c>
      <c r="B3564" s="6">
        <v>40.299999999999997</v>
      </c>
      <c r="C3564" s="19">
        <v>156</v>
      </c>
      <c r="D3564" s="7">
        <v>0</v>
      </c>
      <c r="E3564" s="6">
        <v>0</v>
      </c>
      <c r="F3564" s="7">
        <v>1</v>
      </c>
      <c r="G3564" s="4">
        <v>2004</v>
      </c>
      <c r="H3564" s="18">
        <f t="shared" si="110"/>
        <v>2005</v>
      </c>
      <c r="I3564" s="5" t="s">
        <v>2579</v>
      </c>
      <c r="J3564" t="str">
        <f t="shared" si="111"/>
        <v>Covington Burling</v>
      </c>
    </row>
    <row r="3565" spans="1:10" ht="15" x14ac:dyDescent="0.25">
      <c r="A3565" s="5" t="s">
        <v>1709</v>
      </c>
      <c r="B3565" s="6">
        <v>50</v>
      </c>
      <c r="C3565" s="19">
        <v>153</v>
      </c>
      <c r="D3565" s="7">
        <v>0</v>
      </c>
      <c r="E3565" s="6">
        <v>0.1</v>
      </c>
      <c r="F3565" s="7">
        <v>1</v>
      </c>
      <c r="G3565" s="4">
        <v>2004</v>
      </c>
      <c r="H3565" s="18">
        <f t="shared" si="110"/>
        <v>2005</v>
      </c>
      <c r="I3565" s="5" t="s">
        <v>257</v>
      </c>
      <c r="J3565" t="str">
        <f t="shared" si="111"/>
        <v>Cozen O'Connor</v>
      </c>
    </row>
    <row r="3566" spans="1:10" ht="15" x14ac:dyDescent="0.25">
      <c r="A3566" s="5" t="s">
        <v>15</v>
      </c>
      <c r="B3566" s="6">
        <v>933.8</v>
      </c>
      <c r="C3566" s="19">
        <v>37</v>
      </c>
      <c r="D3566" s="7">
        <v>0</v>
      </c>
      <c r="E3566" s="6">
        <v>1</v>
      </c>
      <c r="F3566" s="7">
        <v>1</v>
      </c>
      <c r="G3566" s="4">
        <v>2004</v>
      </c>
      <c r="H3566" s="18">
        <f t="shared" si="110"/>
        <v>2005</v>
      </c>
      <c r="I3566" s="5" t="s">
        <v>2580</v>
      </c>
      <c r="J3566" t="str">
        <f t="shared" si="111"/>
        <v>Cravath Swaine</v>
      </c>
    </row>
    <row r="3567" spans="1:10" ht="15" x14ac:dyDescent="0.25">
      <c r="A3567" s="5" t="s">
        <v>1946</v>
      </c>
      <c r="B3567" s="6">
        <v>12.6</v>
      </c>
      <c r="C3567" s="20">
        <v>172</v>
      </c>
      <c r="D3567" s="7">
        <v>1</v>
      </c>
      <c r="E3567" s="6">
        <v>0</v>
      </c>
      <c r="F3567" s="7">
        <v>1</v>
      </c>
      <c r="G3567" s="4">
        <v>2004</v>
      </c>
      <c r="H3567" s="18">
        <f t="shared" si="110"/>
        <v>2005</v>
      </c>
      <c r="I3567" s="5" t="s">
        <v>3782</v>
      </c>
      <c r="J3567" t="str">
        <f t="shared" si="111"/>
        <v>Darby Darby</v>
      </c>
    </row>
    <row r="3568" spans="1:10" ht="15" x14ac:dyDescent="0.25">
      <c r="A3568" s="5" t="s">
        <v>1944</v>
      </c>
      <c r="B3568" s="6">
        <v>21.5</v>
      </c>
      <c r="C3568" s="19">
        <v>168</v>
      </c>
      <c r="D3568" s="7">
        <v>0</v>
      </c>
      <c r="E3568" s="6">
        <v>0</v>
      </c>
      <c r="F3568" s="7">
        <v>1</v>
      </c>
      <c r="G3568" s="4">
        <v>2004</v>
      </c>
      <c r="H3568" s="18">
        <f t="shared" si="110"/>
        <v>2005</v>
      </c>
      <c r="I3568" s="5" t="s">
        <v>3780</v>
      </c>
      <c r="J3568" t="str">
        <f t="shared" si="111"/>
        <v>Davies Ward</v>
      </c>
    </row>
    <row r="3569" spans="1:10" ht="15" x14ac:dyDescent="0.25">
      <c r="A3569" s="5" t="s">
        <v>16</v>
      </c>
      <c r="B3569" s="6">
        <v>147.69999999999999</v>
      </c>
      <c r="C3569" s="19">
        <v>103</v>
      </c>
      <c r="D3569" s="7">
        <v>0</v>
      </c>
      <c r="E3569" s="6">
        <v>0.2</v>
      </c>
      <c r="F3569" s="7">
        <v>2</v>
      </c>
      <c r="G3569" s="4">
        <v>2004</v>
      </c>
      <c r="H3569" s="18">
        <f t="shared" si="110"/>
        <v>2005</v>
      </c>
      <c r="I3569" s="5" t="s">
        <v>2581</v>
      </c>
      <c r="J3569" t="str">
        <f t="shared" si="111"/>
        <v>Davis Polk</v>
      </c>
    </row>
    <row r="3570" spans="1:10" ht="15" x14ac:dyDescent="0.25">
      <c r="A3570" s="5" t="s">
        <v>17</v>
      </c>
      <c r="B3570" s="8">
        <v>1182.5999999999999</v>
      </c>
      <c r="C3570" s="19">
        <v>29</v>
      </c>
      <c r="D3570" s="7">
        <v>0</v>
      </c>
      <c r="E3570" s="6">
        <v>1.2</v>
      </c>
      <c r="F3570" s="7">
        <v>4</v>
      </c>
      <c r="G3570" s="4">
        <v>2004</v>
      </c>
      <c r="H3570" s="18">
        <f t="shared" si="110"/>
        <v>2005</v>
      </c>
      <c r="I3570" s="5" t="s">
        <v>2582</v>
      </c>
      <c r="J3570" t="str">
        <f t="shared" si="111"/>
        <v>Debevoise Plimpton</v>
      </c>
    </row>
    <row r="3571" spans="1:10" ht="15" x14ac:dyDescent="0.25">
      <c r="A3571" s="5" t="s">
        <v>72</v>
      </c>
      <c r="B3571" s="6">
        <v>938.5</v>
      </c>
      <c r="C3571" s="19">
        <v>36</v>
      </c>
      <c r="D3571" s="7">
        <v>0</v>
      </c>
      <c r="E3571" s="6">
        <v>1</v>
      </c>
      <c r="F3571" s="7">
        <v>4</v>
      </c>
      <c r="G3571" s="4">
        <v>2004</v>
      </c>
      <c r="H3571" s="18">
        <f t="shared" si="110"/>
        <v>2005</v>
      </c>
      <c r="I3571" s="5" t="s">
        <v>72</v>
      </c>
      <c r="J3571" t="str">
        <f t="shared" si="111"/>
        <v>Dechert</v>
      </c>
    </row>
    <row r="3572" spans="1:10" ht="15" x14ac:dyDescent="0.25">
      <c r="A3572" s="5" t="s">
        <v>712</v>
      </c>
      <c r="B3572" s="6">
        <v>464.8</v>
      </c>
      <c r="C3572" s="19">
        <v>57</v>
      </c>
      <c r="D3572" s="7">
        <v>0</v>
      </c>
      <c r="E3572" s="6">
        <v>0.5</v>
      </c>
      <c r="F3572" s="7">
        <v>2</v>
      </c>
      <c r="G3572" s="4">
        <v>2004</v>
      </c>
      <c r="H3572" s="18">
        <f t="shared" si="110"/>
        <v>2005</v>
      </c>
      <c r="I3572" s="5" t="s">
        <v>2825</v>
      </c>
      <c r="J3572" t="str">
        <f t="shared" si="111"/>
        <v>Dorsey Whitney</v>
      </c>
    </row>
    <row r="3573" spans="1:10" ht="15" x14ac:dyDescent="0.25">
      <c r="A3573" s="5" t="s">
        <v>1941</v>
      </c>
      <c r="B3573" s="6">
        <v>51.9</v>
      </c>
      <c r="C3573" s="19">
        <v>151</v>
      </c>
      <c r="D3573" s="7">
        <v>0</v>
      </c>
      <c r="E3573" s="6">
        <v>0.1</v>
      </c>
      <c r="F3573" s="7">
        <v>1</v>
      </c>
      <c r="G3573" s="4">
        <v>2004</v>
      </c>
      <c r="H3573" s="18">
        <f t="shared" si="110"/>
        <v>2005</v>
      </c>
      <c r="I3573" s="5" t="s">
        <v>3778</v>
      </c>
      <c r="J3573" t="str">
        <f t="shared" si="111"/>
        <v>Drew Napier</v>
      </c>
    </row>
    <row r="3574" spans="1:10" ht="15" x14ac:dyDescent="0.25">
      <c r="A3574" s="5" t="s">
        <v>75</v>
      </c>
      <c r="B3574" s="6">
        <v>120.8</v>
      </c>
      <c r="C3574" s="19">
        <v>113</v>
      </c>
      <c r="D3574" s="7">
        <v>0</v>
      </c>
      <c r="E3574" s="6">
        <v>0.1</v>
      </c>
      <c r="F3574" s="7">
        <v>1</v>
      </c>
      <c r="G3574" s="4">
        <v>2004</v>
      </c>
      <c r="H3574" s="18">
        <f t="shared" si="110"/>
        <v>2005</v>
      </c>
      <c r="I3574" s="5" t="s">
        <v>75</v>
      </c>
      <c r="J3574" t="str">
        <f t="shared" si="111"/>
        <v>Dykema Gossett</v>
      </c>
    </row>
    <row r="3575" spans="1:10" ht="15" x14ac:dyDescent="0.25">
      <c r="A3575" s="5" t="s">
        <v>133</v>
      </c>
      <c r="B3575" s="6">
        <v>442</v>
      </c>
      <c r="C3575" s="19">
        <v>61</v>
      </c>
      <c r="D3575" s="7">
        <v>0</v>
      </c>
      <c r="E3575" s="6">
        <v>0.5</v>
      </c>
      <c r="F3575" s="7">
        <v>3</v>
      </c>
      <c r="G3575" s="4">
        <v>2004</v>
      </c>
      <c r="H3575" s="18">
        <f t="shared" si="110"/>
        <v>2005</v>
      </c>
      <c r="I3575" s="5" t="s">
        <v>2636</v>
      </c>
      <c r="J3575" t="str">
        <f t="shared" si="111"/>
        <v>Faegre Benson</v>
      </c>
    </row>
    <row r="3576" spans="1:10" ht="15" x14ac:dyDescent="0.25">
      <c r="A3576" s="5" t="s">
        <v>1930</v>
      </c>
      <c r="B3576" s="6">
        <v>103.3</v>
      </c>
      <c r="C3576" s="19">
        <v>118</v>
      </c>
      <c r="D3576" s="7">
        <v>0</v>
      </c>
      <c r="E3576" s="6">
        <v>0.1</v>
      </c>
      <c r="F3576" s="7">
        <v>1</v>
      </c>
      <c r="G3576" s="4">
        <v>2004</v>
      </c>
      <c r="H3576" s="18">
        <f t="shared" si="110"/>
        <v>2005</v>
      </c>
      <c r="I3576" s="5" t="s">
        <v>1930</v>
      </c>
      <c r="J3576" t="str">
        <f t="shared" si="111"/>
        <v>Fangda Partners</v>
      </c>
    </row>
    <row r="3577" spans="1:10" ht="15" x14ac:dyDescent="0.25">
      <c r="A3577" s="5" t="s">
        <v>716</v>
      </c>
      <c r="B3577" s="6">
        <v>142.19999999999999</v>
      </c>
      <c r="C3577" s="20">
        <v>105</v>
      </c>
      <c r="D3577" s="7">
        <v>1</v>
      </c>
      <c r="E3577" s="6">
        <v>0.2</v>
      </c>
      <c r="F3577" s="7">
        <v>1</v>
      </c>
      <c r="G3577" s="4">
        <v>2004</v>
      </c>
      <c r="H3577" s="18">
        <f t="shared" si="110"/>
        <v>2005</v>
      </c>
      <c r="I3577" s="5" t="s">
        <v>2827</v>
      </c>
      <c r="J3577" t="str">
        <f t="shared" si="111"/>
        <v>Fenwick West</v>
      </c>
    </row>
    <row r="3578" spans="1:10" ht="15" x14ac:dyDescent="0.25">
      <c r="A3578" s="5" t="s">
        <v>1938</v>
      </c>
      <c r="B3578" s="6">
        <v>54.5</v>
      </c>
      <c r="C3578" s="19">
        <v>148</v>
      </c>
      <c r="D3578" s="7">
        <v>0</v>
      </c>
      <c r="E3578" s="6">
        <v>0.1</v>
      </c>
      <c r="F3578" s="7">
        <v>1</v>
      </c>
      <c r="G3578" s="4">
        <v>2004</v>
      </c>
      <c r="H3578" s="18">
        <f t="shared" si="110"/>
        <v>2005</v>
      </c>
      <c r="I3578" s="5" t="s">
        <v>3775</v>
      </c>
      <c r="J3578" t="str">
        <f t="shared" si="111"/>
        <v>Fiddler Gonzalez</v>
      </c>
    </row>
    <row r="3579" spans="1:10" ht="15" x14ac:dyDescent="0.25">
      <c r="A3579" s="5" t="s">
        <v>1095</v>
      </c>
      <c r="B3579" s="6">
        <v>40</v>
      </c>
      <c r="C3579" s="20">
        <v>157</v>
      </c>
      <c r="D3579" s="7">
        <v>1</v>
      </c>
      <c r="E3579" s="6">
        <v>0</v>
      </c>
      <c r="F3579" s="7">
        <v>1</v>
      </c>
      <c r="G3579" s="4">
        <v>2004</v>
      </c>
      <c r="H3579" s="18">
        <f t="shared" si="110"/>
        <v>2005</v>
      </c>
      <c r="I3579" s="5" t="s">
        <v>3153</v>
      </c>
      <c r="J3579" t="str">
        <f t="shared" si="111"/>
        <v>Foley Hoag</v>
      </c>
    </row>
    <row r="3580" spans="1:10" ht="15" x14ac:dyDescent="0.25">
      <c r="A3580" s="5" t="s">
        <v>1230</v>
      </c>
      <c r="B3580" s="6">
        <v>30.3</v>
      </c>
      <c r="C3580" s="19">
        <v>164</v>
      </c>
      <c r="D3580" s="7">
        <v>0</v>
      </c>
      <c r="E3580" s="6">
        <v>0</v>
      </c>
      <c r="F3580" s="7">
        <v>1</v>
      </c>
      <c r="G3580" s="4">
        <v>2004</v>
      </c>
      <c r="H3580" s="18">
        <f t="shared" si="110"/>
        <v>2005</v>
      </c>
      <c r="I3580" s="5" t="s">
        <v>3260</v>
      </c>
      <c r="J3580" t="str">
        <f t="shared" si="111"/>
        <v>Fredrikson Byron</v>
      </c>
    </row>
    <row r="3581" spans="1:10" ht="15" x14ac:dyDescent="0.25">
      <c r="A3581" s="5" t="s">
        <v>1920</v>
      </c>
      <c r="B3581" s="6">
        <v>388.4</v>
      </c>
      <c r="C3581" s="19">
        <v>66</v>
      </c>
      <c r="D3581" s="7">
        <v>0</v>
      </c>
      <c r="E3581" s="6">
        <v>0.4</v>
      </c>
      <c r="F3581" s="7">
        <v>1</v>
      </c>
      <c r="G3581" s="4">
        <v>2004</v>
      </c>
      <c r="H3581" s="18">
        <f t="shared" si="110"/>
        <v>2005</v>
      </c>
      <c r="I3581" s="5" t="s">
        <v>1920</v>
      </c>
      <c r="J3581" t="str">
        <f t="shared" si="111"/>
        <v>Freshfields Bruckhaus</v>
      </c>
    </row>
    <row r="3582" spans="1:10" ht="15" x14ac:dyDescent="0.25">
      <c r="A3582" s="5" t="s">
        <v>997</v>
      </c>
      <c r="B3582" s="6">
        <v>345</v>
      </c>
      <c r="C3582" s="19">
        <v>73</v>
      </c>
      <c r="D3582" s="7">
        <v>0</v>
      </c>
      <c r="E3582" s="6">
        <v>0.4</v>
      </c>
      <c r="F3582" s="7">
        <v>1</v>
      </c>
      <c r="G3582" s="4">
        <v>2004</v>
      </c>
      <c r="H3582" s="18">
        <f t="shared" si="110"/>
        <v>2005</v>
      </c>
      <c r="I3582" s="5" t="s">
        <v>2585</v>
      </c>
      <c r="J3582" t="str">
        <f t="shared" si="111"/>
        <v>Fried Frank</v>
      </c>
    </row>
    <row r="3583" spans="1:10" ht="15" x14ac:dyDescent="0.25">
      <c r="A3583" s="5" t="s">
        <v>724</v>
      </c>
      <c r="B3583" s="6">
        <v>183.3</v>
      </c>
      <c r="C3583" s="19">
        <v>93</v>
      </c>
      <c r="D3583" s="7">
        <v>0</v>
      </c>
      <c r="E3583" s="6">
        <v>0.2</v>
      </c>
      <c r="F3583" s="7">
        <v>1</v>
      </c>
      <c r="G3583" s="4">
        <v>2004</v>
      </c>
      <c r="H3583" s="18">
        <f t="shared" si="110"/>
        <v>2005</v>
      </c>
      <c r="I3583" s="5" t="s">
        <v>724</v>
      </c>
      <c r="J3583" t="str">
        <f t="shared" si="111"/>
        <v>Frost Brown</v>
      </c>
    </row>
    <row r="3584" spans="1:10" ht="15" x14ac:dyDescent="0.25">
      <c r="A3584" s="5" t="s">
        <v>22</v>
      </c>
      <c r="B3584" s="6">
        <v>228.3</v>
      </c>
      <c r="C3584" s="19">
        <v>85</v>
      </c>
      <c r="D3584" s="7">
        <v>0</v>
      </c>
      <c r="E3584" s="6">
        <v>0.2</v>
      </c>
      <c r="F3584" s="7">
        <v>2</v>
      </c>
      <c r="G3584" s="4">
        <v>2004</v>
      </c>
      <c r="H3584" s="18">
        <f t="shared" si="110"/>
        <v>2005</v>
      </c>
      <c r="I3584" s="5" t="s">
        <v>2586</v>
      </c>
      <c r="J3584" t="str">
        <f t="shared" si="111"/>
        <v>Fulbright Jaworski</v>
      </c>
    </row>
    <row r="3585" spans="1:10" ht="15" x14ac:dyDescent="0.25">
      <c r="A3585" s="5" t="s">
        <v>1949</v>
      </c>
      <c r="B3585" s="6">
        <v>10.5</v>
      </c>
      <c r="C3585" s="19">
        <v>177</v>
      </c>
      <c r="D3585" s="7">
        <v>0</v>
      </c>
      <c r="E3585" s="6">
        <v>0</v>
      </c>
      <c r="F3585" s="7">
        <v>1</v>
      </c>
      <c r="G3585" s="4">
        <v>2004</v>
      </c>
      <c r="H3585" s="18">
        <f t="shared" si="110"/>
        <v>2005</v>
      </c>
      <c r="I3585" s="5" t="s">
        <v>1949</v>
      </c>
      <c r="J3585" t="str">
        <f t="shared" si="111"/>
        <v>Gary A.</v>
      </c>
    </row>
    <row r="3586" spans="1:10" ht="15" x14ac:dyDescent="0.25">
      <c r="A3586" s="5" t="s">
        <v>858</v>
      </c>
      <c r="B3586" s="6">
        <v>17</v>
      </c>
      <c r="C3586" s="19">
        <v>170</v>
      </c>
      <c r="D3586" s="7">
        <v>0</v>
      </c>
      <c r="E3586" s="6">
        <v>0</v>
      </c>
      <c r="F3586" s="7">
        <v>1</v>
      </c>
      <c r="G3586" s="4">
        <v>2004</v>
      </c>
      <c r="H3586" s="18">
        <f t="shared" ref="H3586:H3649" si="112">G3586+1</f>
        <v>2005</v>
      </c>
      <c r="I3586" s="5" t="s">
        <v>858</v>
      </c>
      <c r="J3586" t="str">
        <f t="shared" ref="J3586:J3649" si="113">TRIM(LEFT(SUBSTITUTE(I3586," ",REPT(" ",100)),200))</f>
        <v>General Counsel</v>
      </c>
    </row>
    <row r="3587" spans="1:10" ht="15" x14ac:dyDescent="0.25">
      <c r="A3587" s="5" t="s">
        <v>921</v>
      </c>
      <c r="B3587" s="6">
        <v>808.7</v>
      </c>
      <c r="C3587" s="19">
        <v>42</v>
      </c>
      <c r="D3587" s="7">
        <v>0</v>
      </c>
      <c r="E3587" s="6">
        <v>0.9</v>
      </c>
      <c r="F3587" s="7">
        <v>5</v>
      </c>
      <c r="G3587" s="4">
        <v>2004</v>
      </c>
      <c r="H3587" s="18">
        <f t="shared" si="112"/>
        <v>2005</v>
      </c>
      <c r="I3587" s="5" t="s">
        <v>2587</v>
      </c>
      <c r="J3587" t="str">
        <f t="shared" si="113"/>
        <v>Gibson Dunn</v>
      </c>
    </row>
    <row r="3588" spans="1:10" ht="15" x14ac:dyDescent="0.25">
      <c r="A3588" s="5" t="s">
        <v>1928</v>
      </c>
      <c r="B3588" s="6">
        <v>131.6</v>
      </c>
      <c r="C3588" s="19">
        <v>109</v>
      </c>
      <c r="D3588" s="7">
        <v>0</v>
      </c>
      <c r="E3588" s="6">
        <v>0.1</v>
      </c>
      <c r="F3588" s="7">
        <v>1</v>
      </c>
      <c r="G3588" s="4">
        <v>2004</v>
      </c>
      <c r="H3588" s="18">
        <f t="shared" si="112"/>
        <v>2005</v>
      </c>
      <c r="I3588" s="5" t="s">
        <v>1928</v>
      </c>
      <c r="J3588" t="str">
        <f t="shared" si="113"/>
        <v>Goodmans</v>
      </c>
    </row>
    <row r="3589" spans="1:10" ht="15" x14ac:dyDescent="0.25">
      <c r="A3589" s="5" t="s">
        <v>728</v>
      </c>
      <c r="B3589" s="6">
        <v>27.6</v>
      </c>
      <c r="C3589" s="19">
        <v>165</v>
      </c>
      <c r="D3589" s="7">
        <v>0</v>
      </c>
      <c r="E3589" s="6">
        <v>0</v>
      </c>
      <c r="F3589" s="7">
        <v>1</v>
      </c>
      <c r="G3589" s="4">
        <v>2004</v>
      </c>
      <c r="H3589" s="18">
        <f t="shared" si="112"/>
        <v>2005</v>
      </c>
      <c r="I3589" s="5" t="s">
        <v>728</v>
      </c>
      <c r="J3589" t="str">
        <f t="shared" si="113"/>
        <v>Goodwin Procter</v>
      </c>
    </row>
    <row r="3590" spans="1:10" ht="15" x14ac:dyDescent="0.25">
      <c r="A3590" s="5" t="s">
        <v>1918</v>
      </c>
      <c r="B3590" s="6">
        <v>506.9</v>
      </c>
      <c r="C3590" s="19">
        <v>56</v>
      </c>
      <c r="D3590" s="7">
        <v>0</v>
      </c>
      <c r="E3590" s="6">
        <v>0.5</v>
      </c>
      <c r="F3590" s="7">
        <v>1</v>
      </c>
      <c r="G3590" s="4">
        <v>2004</v>
      </c>
      <c r="H3590" s="18">
        <f t="shared" si="112"/>
        <v>2005</v>
      </c>
      <c r="I3590" s="5" t="s">
        <v>1918</v>
      </c>
      <c r="J3590" t="str">
        <f t="shared" si="113"/>
        <v>Grandall Legal</v>
      </c>
    </row>
    <row r="3591" spans="1:10" ht="15" x14ac:dyDescent="0.25">
      <c r="A3591" s="5" t="s">
        <v>1924</v>
      </c>
      <c r="B3591" s="6">
        <v>200.8</v>
      </c>
      <c r="C3591" s="19">
        <v>88</v>
      </c>
      <c r="D3591" s="7">
        <v>0</v>
      </c>
      <c r="E3591" s="6">
        <v>0.2</v>
      </c>
      <c r="F3591" s="7">
        <v>8</v>
      </c>
      <c r="G3591" s="4">
        <v>2004</v>
      </c>
      <c r="H3591" s="18">
        <f t="shared" si="112"/>
        <v>2005</v>
      </c>
      <c r="I3591" s="5" t="s">
        <v>3768</v>
      </c>
      <c r="J3591" t="str">
        <f t="shared" si="113"/>
        <v>Graubard Mollen</v>
      </c>
    </row>
    <row r="3592" spans="1:10" ht="15" x14ac:dyDescent="0.25">
      <c r="A3592" s="5" t="s">
        <v>235</v>
      </c>
      <c r="B3592" s="6">
        <v>435.9</v>
      </c>
      <c r="C3592" s="19">
        <v>63</v>
      </c>
      <c r="D3592" s="7">
        <v>0</v>
      </c>
      <c r="E3592" s="6">
        <v>0.5</v>
      </c>
      <c r="F3592" s="7">
        <v>3</v>
      </c>
      <c r="G3592" s="4">
        <v>2004</v>
      </c>
      <c r="H3592" s="18">
        <f t="shared" si="112"/>
        <v>2005</v>
      </c>
      <c r="I3592" s="5" t="s">
        <v>2673</v>
      </c>
      <c r="J3592" t="str">
        <f t="shared" si="113"/>
        <v>Gray Cary</v>
      </c>
    </row>
    <row r="3593" spans="1:10" ht="15" x14ac:dyDescent="0.25">
      <c r="A3593" s="5" t="s">
        <v>236</v>
      </c>
      <c r="B3593" s="6">
        <v>918.5</v>
      </c>
      <c r="C3593" s="19">
        <v>39</v>
      </c>
      <c r="D3593" s="7">
        <v>0</v>
      </c>
      <c r="E3593" s="6">
        <v>1</v>
      </c>
      <c r="F3593" s="7">
        <v>4</v>
      </c>
      <c r="G3593" s="4">
        <v>2004</v>
      </c>
      <c r="H3593" s="18">
        <f t="shared" si="112"/>
        <v>2005</v>
      </c>
      <c r="I3593" s="5" t="s">
        <v>236</v>
      </c>
      <c r="J3593" t="str">
        <f t="shared" si="113"/>
        <v>Greenberg Traurig</v>
      </c>
    </row>
    <row r="3594" spans="1:10" ht="15" x14ac:dyDescent="0.25">
      <c r="A3594" s="5" t="s">
        <v>1936</v>
      </c>
      <c r="B3594" s="6">
        <v>60</v>
      </c>
      <c r="C3594" s="20">
        <v>144</v>
      </c>
      <c r="D3594" s="7">
        <v>1</v>
      </c>
      <c r="E3594" s="6">
        <v>0.1</v>
      </c>
      <c r="F3594" s="7">
        <v>1</v>
      </c>
      <c r="G3594" s="4">
        <v>2004</v>
      </c>
      <c r="H3594" s="18">
        <f t="shared" si="112"/>
        <v>2005</v>
      </c>
      <c r="I3594" s="5" t="s">
        <v>3774</v>
      </c>
      <c r="J3594" t="str">
        <f t="shared" si="113"/>
        <v>Gross Kleinhendler</v>
      </c>
    </row>
    <row r="3595" spans="1:10" ht="15" x14ac:dyDescent="0.25">
      <c r="A3595" s="5" t="s">
        <v>1612</v>
      </c>
      <c r="B3595" s="6">
        <v>240.9</v>
      </c>
      <c r="C3595" s="19">
        <v>82</v>
      </c>
      <c r="D3595" s="7">
        <v>0</v>
      </c>
      <c r="E3595" s="6">
        <v>0.3</v>
      </c>
      <c r="F3595" s="7">
        <v>3</v>
      </c>
      <c r="G3595" s="4">
        <v>2004</v>
      </c>
      <c r="H3595" s="18">
        <f t="shared" si="112"/>
        <v>2005</v>
      </c>
      <c r="I3595" s="5" t="s">
        <v>2974</v>
      </c>
      <c r="J3595" t="str">
        <f t="shared" si="113"/>
        <v>Gunderson Dettmer</v>
      </c>
    </row>
    <row r="3596" spans="1:10" ht="15" x14ac:dyDescent="0.25">
      <c r="A3596" s="5" t="s">
        <v>958</v>
      </c>
      <c r="B3596" s="6">
        <v>196.7</v>
      </c>
      <c r="C3596" s="20">
        <v>90</v>
      </c>
      <c r="D3596" s="7">
        <v>1</v>
      </c>
      <c r="E3596" s="6">
        <v>0.2</v>
      </c>
      <c r="F3596" s="7">
        <v>1</v>
      </c>
      <c r="G3596" s="4">
        <v>2004</v>
      </c>
      <c r="H3596" s="18">
        <f t="shared" si="112"/>
        <v>2005</v>
      </c>
      <c r="I3596" s="5" t="s">
        <v>3055</v>
      </c>
      <c r="J3596" t="str">
        <f t="shared" si="113"/>
        <v>Gusrae Kaplan</v>
      </c>
    </row>
    <row r="3597" spans="1:10" ht="15" x14ac:dyDescent="0.25">
      <c r="A3597" s="5" t="s">
        <v>1655</v>
      </c>
      <c r="B3597" s="8">
        <v>2624.6</v>
      </c>
      <c r="C3597" s="20">
        <v>14</v>
      </c>
      <c r="D3597" s="7">
        <v>1</v>
      </c>
      <c r="E3597" s="6">
        <v>2.8</v>
      </c>
      <c r="F3597" s="7">
        <v>1</v>
      </c>
      <c r="G3597" s="4">
        <v>2004</v>
      </c>
      <c r="H3597" s="18">
        <f t="shared" si="112"/>
        <v>2005</v>
      </c>
      <c r="I3597" s="5" t="s">
        <v>3595</v>
      </c>
      <c r="J3597" t="str">
        <f t="shared" si="113"/>
        <v>Haiwen Partners</v>
      </c>
    </row>
    <row r="3598" spans="1:10" ht="15" x14ac:dyDescent="0.25">
      <c r="A3598" s="5" t="s">
        <v>875</v>
      </c>
      <c r="B3598" s="8">
        <v>1458.9</v>
      </c>
      <c r="C3598" s="19">
        <v>25</v>
      </c>
      <c r="D3598" s="7">
        <v>0</v>
      </c>
      <c r="E3598" s="6">
        <v>1.5</v>
      </c>
      <c r="F3598" s="7">
        <v>5</v>
      </c>
      <c r="G3598" s="4">
        <v>2004</v>
      </c>
      <c r="H3598" s="18">
        <f t="shared" si="112"/>
        <v>2005</v>
      </c>
      <c r="I3598" s="5" t="s">
        <v>2995</v>
      </c>
      <c r="J3598" t="str">
        <f t="shared" si="113"/>
        <v>Hale Dorr</v>
      </c>
    </row>
    <row r="3599" spans="1:10" ht="15" x14ac:dyDescent="0.25">
      <c r="A3599" s="5" t="s">
        <v>1925</v>
      </c>
      <c r="B3599" s="6">
        <v>196.7</v>
      </c>
      <c r="C3599" s="20">
        <v>90</v>
      </c>
      <c r="D3599" s="7">
        <v>1</v>
      </c>
      <c r="E3599" s="6">
        <v>0.2</v>
      </c>
      <c r="F3599" s="7">
        <v>1</v>
      </c>
      <c r="G3599" s="4">
        <v>2004</v>
      </c>
      <c r="H3599" s="18">
        <f t="shared" si="112"/>
        <v>2005</v>
      </c>
      <c r="I3599" s="5" t="s">
        <v>3769</v>
      </c>
      <c r="J3599" t="str">
        <f t="shared" si="113"/>
        <v>Healy Baillie</v>
      </c>
    </row>
    <row r="3600" spans="1:10" ht="15" x14ac:dyDescent="0.25">
      <c r="A3600" s="5" t="s">
        <v>82</v>
      </c>
      <c r="B3600" s="6">
        <v>422.9</v>
      </c>
      <c r="C3600" s="19">
        <v>64</v>
      </c>
      <c r="D3600" s="7">
        <v>0</v>
      </c>
      <c r="E3600" s="6">
        <v>0.4</v>
      </c>
      <c r="F3600" s="7">
        <v>7</v>
      </c>
      <c r="G3600" s="4">
        <v>2004</v>
      </c>
      <c r="H3600" s="18">
        <f t="shared" si="112"/>
        <v>2005</v>
      </c>
      <c r="I3600" s="5" t="s">
        <v>2619</v>
      </c>
      <c r="J3600" t="str">
        <f t="shared" si="113"/>
        <v>Heller Ehrman</v>
      </c>
    </row>
    <row r="3601" spans="1:10" ht="15" x14ac:dyDescent="0.25">
      <c r="A3601" s="5" t="s">
        <v>83</v>
      </c>
      <c r="B3601" s="8">
        <v>1025.2</v>
      </c>
      <c r="C3601" s="19">
        <v>33</v>
      </c>
      <c r="D3601" s="7">
        <v>0</v>
      </c>
      <c r="E3601" s="6">
        <v>1.1000000000000001</v>
      </c>
      <c r="F3601" s="7">
        <v>5</v>
      </c>
      <c r="G3601" s="4">
        <v>2004</v>
      </c>
      <c r="H3601" s="18">
        <f t="shared" si="112"/>
        <v>2005</v>
      </c>
      <c r="I3601" s="5" t="s">
        <v>2620</v>
      </c>
      <c r="J3601" t="str">
        <f t="shared" si="113"/>
        <v>Hogan Hartson</v>
      </c>
    </row>
    <row r="3602" spans="1:10" ht="15" x14ac:dyDescent="0.25">
      <c r="A3602" s="5" t="s">
        <v>1785</v>
      </c>
      <c r="B3602" s="6">
        <v>48.1</v>
      </c>
      <c r="C3602" s="19">
        <v>154</v>
      </c>
      <c r="D3602" s="7">
        <v>0</v>
      </c>
      <c r="E3602" s="6">
        <v>0.1</v>
      </c>
      <c r="F3602" s="7">
        <v>1</v>
      </c>
      <c r="G3602" s="4">
        <v>2004</v>
      </c>
      <c r="H3602" s="18">
        <f t="shared" si="112"/>
        <v>2005</v>
      </c>
      <c r="I3602" s="5" t="s">
        <v>3684</v>
      </c>
      <c r="J3602" t="str">
        <f t="shared" si="113"/>
        <v>Howard Rice</v>
      </c>
    </row>
    <row r="3603" spans="1:10" ht="15" x14ac:dyDescent="0.25">
      <c r="A3603" s="5" t="s">
        <v>140</v>
      </c>
      <c r="B3603" s="6">
        <v>40</v>
      </c>
      <c r="C3603" s="20">
        <v>157</v>
      </c>
      <c r="D3603" s="7">
        <v>1</v>
      </c>
      <c r="E3603" s="6">
        <v>0</v>
      </c>
      <c r="F3603" s="7">
        <v>1</v>
      </c>
      <c r="G3603" s="4">
        <v>2004</v>
      </c>
      <c r="H3603" s="18">
        <f t="shared" si="112"/>
        <v>2005</v>
      </c>
      <c r="I3603" s="5" t="s">
        <v>2639</v>
      </c>
      <c r="J3603" t="str">
        <f t="shared" si="113"/>
        <v>Hughes Hubbard</v>
      </c>
    </row>
    <row r="3604" spans="1:10" ht="15" x14ac:dyDescent="0.25">
      <c r="A3604" s="5" t="s">
        <v>24</v>
      </c>
      <c r="B3604" s="6">
        <v>616.6</v>
      </c>
      <c r="C3604" s="19">
        <v>49</v>
      </c>
      <c r="D3604" s="7">
        <v>0</v>
      </c>
      <c r="E3604" s="6">
        <v>0.7</v>
      </c>
      <c r="F3604" s="7">
        <v>4</v>
      </c>
      <c r="G3604" s="4">
        <v>2004</v>
      </c>
      <c r="H3604" s="18">
        <f t="shared" si="112"/>
        <v>2005</v>
      </c>
      <c r="I3604" s="5" t="s">
        <v>2588</v>
      </c>
      <c r="J3604" t="str">
        <f t="shared" si="113"/>
        <v>Hunton Williams</v>
      </c>
    </row>
    <row r="3605" spans="1:10" ht="15" x14ac:dyDescent="0.25">
      <c r="A3605" s="5" t="s">
        <v>1522</v>
      </c>
      <c r="B3605" s="6">
        <v>69</v>
      </c>
      <c r="C3605" s="19">
        <v>143</v>
      </c>
      <c r="D3605" s="7">
        <v>0</v>
      </c>
      <c r="E3605" s="6">
        <v>0.1</v>
      </c>
      <c r="F3605" s="7">
        <v>1</v>
      </c>
      <c r="G3605" s="4">
        <v>2004</v>
      </c>
      <c r="H3605" s="18">
        <f t="shared" si="112"/>
        <v>2005</v>
      </c>
      <c r="I3605" s="5" t="s">
        <v>3487</v>
      </c>
      <c r="J3605" t="str">
        <f t="shared" si="113"/>
        <v>Jaffe Raitt</v>
      </c>
    </row>
    <row r="3606" spans="1:10" ht="15" x14ac:dyDescent="0.25">
      <c r="A3606" s="5" t="s">
        <v>239</v>
      </c>
      <c r="B3606" s="6">
        <v>76.099999999999994</v>
      </c>
      <c r="C3606" s="19">
        <v>137</v>
      </c>
      <c r="D3606" s="7">
        <v>0</v>
      </c>
      <c r="E3606" s="6">
        <v>0.1</v>
      </c>
      <c r="F3606" s="7">
        <v>2</v>
      </c>
      <c r="G3606" s="4">
        <v>2004</v>
      </c>
      <c r="H3606" s="18">
        <f t="shared" si="112"/>
        <v>2005</v>
      </c>
      <c r="I3606" s="5" t="s">
        <v>2675</v>
      </c>
      <c r="J3606" t="str">
        <f t="shared" si="113"/>
        <v>Jenkens Gilchrist</v>
      </c>
    </row>
    <row r="3607" spans="1:10" ht="15" x14ac:dyDescent="0.25">
      <c r="A3607" s="5" t="s">
        <v>1934</v>
      </c>
      <c r="B3607" s="6">
        <v>80.599999999999994</v>
      </c>
      <c r="C3607" s="20">
        <v>131</v>
      </c>
      <c r="D3607" s="7">
        <v>1</v>
      </c>
      <c r="E3607" s="6">
        <v>0.1</v>
      </c>
      <c r="F3607" s="7">
        <v>1</v>
      </c>
      <c r="G3607" s="4">
        <v>2004</v>
      </c>
      <c r="H3607" s="18">
        <f t="shared" si="112"/>
        <v>2005</v>
      </c>
      <c r="I3607" s="5" t="s">
        <v>3773</v>
      </c>
      <c r="J3607" t="str">
        <f t="shared" si="113"/>
        <v>Jincheng Tongda</v>
      </c>
    </row>
    <row r="3608" spans="1:10" ht="15" x14ac:dyDescent="0.25">
      <c r="A3608" s="5" t="s">
        <v>1913</v>
      </c>
      <c r="B3608" s="8">
        <v>5409.1</v>
      </c>
      <c r="C3608" s="20">
        <v>5</v>
      </c>
      <c r="D3608" s="7">
        <v>1</v>
      </c>
      <c r="E3608" s="6">
        <v>5.7</v>
      </c>
      <c r="F3608" s="7">
        <v>1</v>
      </c>
      <c r="G3608" s="4">
        <v>2004</v>
      </c>
      <c r="H3608" s="18">
        <f t="shared" si="112"/>
        <v>2005</v>
      </c>
      <c r="I3608" s="5" t="s">
        <v>3763</v>
      </c>
      <c r="J3608" t="str">
        <f t="shared" si="113"/>
        <v>Jingtian Gongcheng</v>
      </c>
    </row>
    <row r="3609" spans="1:10" ht="15" x14ac:dyDescent="0.25">
      <c r="A3609" s="5" t="s">
        <v>1760</v>
      </c>
      <c r="B3609" s="6">
        <v>8.5</v>
      </c>
      <c r="C3609" s="19">
        <v>178</v>
      </c>
      <c r="D3609" s="7">
        <v>0</v>
      </c>
      <c r="E3609" s="6">
        <v>0</v>
      </c>
      <c r="F3609" s="7">
        <v>1</v>
      </c>
      <c r="G3609" s="4">
        <v>2004</v>
      </c>
      <c r="H3609" s="18">
        <f t="shared" si="112"/>
        <v>2005</v>
      </c>
      <c r="I3609" s="5" t="s">
        <v>3662</v>
      </c>
      <c r="J3609" t="str">
        <f t="shared" si="113"/>
        <v>Jones Keller</v>
      </c>
    </row>
    <row r="3610" spans="1:10" ht="15" x14ac:dyDescent="0.25">
      <c r="A3610" s="5" t="s">
        <v>470</v>
      </c>
      <c r="B3610" s="6">
        <v>171.4</v>
      </c>
      <c r="C3610" s="19">
        <v>96</v>
      </c>
      <c r="D3610" s="7">
        <v>0</v>
      </c>
      <c r="E3610" s="6">
        <v>0.2</v>
      </c>
      <c r="F3610" s="7">
        <v>1</v>
      </c>
      <c r="G3610" s="4">
        <v>2004</v>
      </c>
      <c r="H3610" s="18">
        <f t="shared" si="112"/>
        <v>2005</v>
      </c>
      <c r="I3610" s="5" t="s">
        <v>470</v>
      </c>
      <c r="J3610" t="str">
        <f t="shared" si="113"/>
        <v>Jones Day</v>
      </c>
    </row>
    <row r="3611" spans="1:10" ht="15" x14ac:dyDescent="0.25">
      <c r="A3611" s="5" t="s">
        <v>1932</v>
      </c>
      <c r="B3611" s="6">
        <v>84.5</v>
      </c>
      <c r="C3611" s="19">
        <v>127</v>
      </c>
      <c r="D3611" s="7">
        <v>0</v>
      </c>
      <c r="E3611" s="6">
        <v>0.1</v>
      </c>
      <c r="F3611" s="7">
        <v>1</v>
      </c>
      <c r="G3611" s="4">
        <v>2004</v>
      </c>
      <c r="H3611" s="18">
        <f t="shared" si="112"/>
        <v>2005</v>
      </c>
      <c r="I3611" s="5" t="s">
        <v>1932</v>
      </c>
      <c r="J3611" t="str">
        <f t="shared" si="113"/>
        <v>Jun He</v>
      </c>
    </row>
    <row r="3612" spans="1:10" ht="15" x14ac:dyDescent="0.25">
      <c r="A3612" s="5" t="s">
        <v>1482</v>
      </c>
      <c r="B3612" s="6">
        <v>150</v>
      </c>
      <c r="C3612" s="20">
        <v>101</v>
      </c>
      <c r="D3612" s="7">
        <v>1</v>
      </c>
      <c r="E3612" s="6">
        <v>0.2</v>
      </c>
      <c r="F3612" s="7">
        <v>1</v>
      </c>
      <c r="G3612" s="4">
        <v>2004</v>
      </c>
      <c r="H3612" s="18">
        <f t="shared" si="112"/>
        <v>2005</v>
      </c>
      <c r="I3612" s="5" t="s">
        <v>3456</v>
      </c>
      <c r="J3612" t="str">
        <f t="shared" si="113"/>
        <v>Kaplan Strangis</v>
      </c>
    </row>
    <row r="3613" spans="1:10" ht="15" x14ac:dyDescent="0.25">
      <c r="A3613" s="5" t="s">
        <v>1889</v>
      </c>
      <c r="B3613" s="6">
        <v>573.79999999999995</v>
      </c>
      <c r="C3613" s="19">
        <v>52</v>
      </c>
      <c r="D3613" s="7">
        <v>0</v>
      </c>
      <c r="E3613" s="6">
        <v>0.6</v>
      </c>
      <c r="F3613" s="7">
        <v>1</v>
      </c>
      <c r="G3613" s="4">
        <v>2004</v>
      </c>
      <c r="H3613" s="18">
        <f t="shared" si="112"/>
        <v>2005</v>
      </c>
      <c r="I3613" s="5" t="s">
        <v>753</v>
      </c>
      <c r="J3613" t="str">
        <f t="shared" si="113"/>
        <v>Kaye Scholer</v>
      </c>
    </row>
    <row r="3614" spans="1:10" ht="15" x14ac:dyDescent="0.25">
      <c r="A3614" s="5" t="s">
        <v>88</v>
      </c>
      <c r="B3614" s="6">
        <v>273.7</v>
      </c>
      <c r="C3614" s="19">
        <v>80</v>
      </c>
      <c r="D3614" s="7">
        <v>0</v>
      </c>
      <c r="E3614" s="6">
        <v>0.3</v>
      </c>
      <c r="F3614" s="7">
        <v>1</v>
      </c>
      <c r="G3614" s="4">
        <v>2004</v>
      </c>
      <c r="H3614" s="18">
        <f t="shared" si="112"/>
        <v>2005</v>
      </c>
      <c r="I3614" s="5" t="s">
        <v>2623</v>
      </c>
      <c r="J3614" t="str">
        <f t="shared" si="113"/>
        <v>King Spalding</v>
      </c>
    </row>
    <row r="3615" spans="1:10" ht="15" x14ac:dyDescent="0.25">
      <c r="A3615" s="5" t="s">
        <v>28</v>
      </c>
      <c r="B3615" s="6">
        <v>920.2</v>
      </c>
      <c r="C3615" s="19">
        <v>38</v>
      </c>
      <c r="D3615" s="7">
        <v>0</v>
      </c>
      <c r="E3615" s="6">
        <v>1</v>
      </c>
      <c r="F3615" s="7">
        <v>5</v>
      </c>
      <c r="G3615" s="4">
        <v>2004</v>
      </c>
      <c r="H3615" s="18">
        <f t="shared" si="112"/>
        <v>2005</v>
      </c>
      <c r="I3615" s="5" t="s">
        <v>2591</v>
      </c>
      <c r="J3615" t="str">
        <f t="shared" si="113"/>
        <v>Kirkland Ellis</v>
      </c>
    </row>
    <row r="3616" spans="1:10" ht="15" x14ac:dyDescent="0.25">
      <c r="A3616" s="5" t="s">
        <v>856</v>
      </c>
      <c r="B3616" s="8">
        <v>4093.8</v>
      </c>
      <c r="C3616" s="19">
        <v>9</v>
      </c>
      <c r="D3616" s="7">
        <v>0</v>
      </c>
      <c r="E3616" s="6">
        <v>4.3</v>
      </c>
      <c r="F3616" s="7">
        <v>9</v>
      </c>
      <c r="G3616" s="4">
        <v>2004</v>
      </c>
      <c r="H3616" s="18">
        <f t="shared" si="112"/>
        <v>2005</v>
      </c>
      <c r="I3616" s="5" t="s">
        <v>2982</v>
      </c>
      <c r="J3616" t="str">
        <f t="shared" si="113"/>
        <v>Kirkpatrick Lockhart</v>
      </c>
    </row>
    <row r="3617" spans="1:10" ht="15" x14ac:dyDescent="0.25">
      <c r="A3617" s="5" t="s">
        <v>1552</v>
      </c>
      <c r="B3617" s="6">
        <v>79.400000000000006</v>
      </c>
      <c r="C3617" s="19">
        <v>136</v>
      </c>
      <c r="D3617" s="7">
        <v>0</v>
      </c>
      <c r="E3617" s="6">
        <v>0.1</v>
      </c>
      <c r="F3617" s="7">
        <v>1</v>
      </c>
      <c r="G3617" s="4">
        <v>2004</v>
      </c>
      <c r="H3617" s="18">
        <f t="shared" si="112"/>
        <v>2005</v>
      </c>
      <c r="I3617" s="5" t="s">
        <v>3514</v>
      </c>
      <c r="J3617" t="str">
        <f t="shared" si="113"/>
        <v>Kleinhendler Halevy</v>
      </c>
    </row>
    <row r="3618" spans="1:10" ht="15" x14ac:dyDescent="0.25">
      <c r="A3618" s="5" t="s">
        <v>1926</v>
      </c>
      <c r="B3618" s="6">
        <v>179.7</v>
      </c>
      <c r="C3618" s="19">
        <v>94</v>
      </c>
      <c r="D3618" s="7">
        <v>0</v>
      </c>
      <c r="E3618" s="6">
        <v>0.2</v>
      </c>
      <c r="F3618" s="7">
        <v>1</v>
      </c>
      <c r="G3618" s="4">
        <v>2004</v>
      </c>
      <c r="H3618" s="18">
        <f t="shared" si="112"/>
        <v>2005</v>
      </c>
      <c r="I3618" s="5" t="s">
        <v>3770</v>
      </c>
      <c r="J3618" t="str">
        <f t="shared" si="113"/>
        <v>Koley Jessen</v>
      </c>
    </row>
    <row r="3619" spans="1:10" ht="15" x14ac:dyDescent="0.25">
      <c r="A3619" s="5" t="s">
        <v>283</v>
      </c>
      <c r="B3619" s="6">
        <v>12.6</v>
      </c>
      <c r="C3619" s="20">
        <v>172</v>
      </c>
      <c r="D3619" s="7">
        <v>1</v>
      </c>
      <c r="E3619" s="6">
        <v>0</v>
      </c>
      <c r="F3619" s="7">
        <v>1</v>
      </c>
      <c r="G3619" s="4">
        <v>2004</v>
      </c>
      <c r="H3619" s="18">
        <f t="shared" si="112"/>
        <v>2005</v>
      </c>
      <c r="I3619" s="5" t="s">
        <v>2706</v>
      </c>
      <c r="J3619" t="str">
        <f t="shared" si="113"/>
        <v>Kramer Levin</v>
      </c>
    </row>
    <row r="3620" spans="1:10" ht="15" x14ac:dyDescent="0.25">
      <c r="A3620" s="5" t="s">
        <v>1035</v>
      </c>
      <c r="B3620" s="6">
        <v>200</v>
      </c>
      <c r="C3620" s="19">
        <v>89</v>
      </c>
      <c r="D3620" s="7">
        <v>0</v>
      </c>
      <c r="E3620" s="6">
        <v>0.2</v>
      </c>
      <c r="F3620" s="7">
        <v>1</v>
      </c>
      <c r="G3620" s="4">
        <v>2004</v>
      </c>
      <c r="H3620" s="18">
        <f t="shared" si="112"/>
        <v>2005</v>
      </c>
      <c r="I3620" s="5" t="s">
        <v>3105</v>
      </c>
      <c r="J3620" t="str">
        <f t="shared" si="113"/>
        <v>Kramer Levin</v>
      </c>
    </row>
    <row r="3621" spans="1:10" ht="15" x14ac:dyDescent="0.25">
      <c r="A3621" s="5" t="s">
        <v>90</v>
      </c>
      <c r="B3621" s="6">
        <v>287</v>
      </c>
      <c r="C3621" s="19">
        <v>77</v>
      </c>
      <c r="D3621" s="7">
        <v>0</v>
      </c>
      <c r="E3621" s="6">
        <v>0.3</v>
      </c>
      <c r="F3621" s="7">
        <v>1</v>
      </c>
      <c r="G3621" s="4">
        <v>2004</v>
      </c>
      <c r="H3621" s="18">
        <f t="shared" si="112"/>
        <v>2005</v>
      </c>
      <c r="I3621" s="5" t="s">
        <v>90</v>
      </c>
      <c r="J3621" t="str">
        <f t="shared" si="113"/>
        <v>Kutak Rock</v>
      </c>
    </row>
    <row r="3622" spans="1:10" ht="15" x14ac:dyDescent="0.25">
      <c r="A3622" s="5" t="s">
        <v>29</v>
      </c>
      <c r="B3622" s="8">
        <v>3302.7</v>
      </c>
      <c r="C3622" s="19">
        <v>12</v>
      </c>
      <c r="D3622" s="7">
        <v>0</v>
      </c>
      <c r="E3622" s="6">
        <v>3.5</v>
      </c>
      <c r="F3622" s="7">
        <v>15</v>
      </c>
      <c r="G3622" s="4">
        <v>2004</v>
      </c>
      <c r="H3622" s="18">
        <f t="shared" si="112"/>
        <v>2005</v>
      </c>
      <c r="I3622" s="5" t="s">
        <v>2592</v>
      </c>
      <c r="J3622" t="str">
        <f t="shared" si="113"/>
        <v>Latham Watkins</v>
      </c>
    </row>
    <row r="3623" spans="1:10" ht="15" x14ac:dyDescent="0.25">
      <c r="A3623" s="5" t="s">
        <v>1613</v>
      </c>
      <c r="B3623" s="6">
        <v>127.1</v>
      </c>
      <c r="C3623" s="19">
        <v>111</v>
      </c>
      <c r="D3623" s="7">
        <v>0</v>
      </c>
      <c r="E3623" s="6">
        <v>0.1</v>
      </c>
      <c r="F3623" s="7">
        <v>1</v>
      </c>
      <c r="G3623" s="4">
        <v>2004</v>
      </c>
      <c r="H3623" s="18">
        <f t="shared" si="112"/>
        <v>2005</v>
      </c>
      <c r="I3623" s="5" t="s">
        <v>2670</v>
      </c>
      <c r="J3623" t="str">
        <f t="shared" si="113"/>
        <v>LeBoeuf Lamb</v>
      </c>
    </row>
    <row r="3624" spans="1:10" ht="15" x14ac:dyDescent="0.25">
      <c r="A3624" s="5" t="s">
        <v>1752</v>
      </c>
      <c r="B3624" s="6">
        <v>41</v>
      </c>
      <c r="C3624" s="19">
        <v>155</v>
      </c>
      <c r="D3624" s="7">
        <v>0</v>
      </c>
      <c r="E3624" s="6">
        <v>0</v>
      </c>
      <c r="F3624" s="7">
        <v>1</v>
      </c>
      <c r="G3624" s="4">
        <v>2004</v>
      </c>
      <c r="H3624" s="18">
        <f t="shared" si="112"/>
        <v>2005</v>
      </c>
      <c r="I3624" s="5" t="s">
        <v>1752</v>
      </c>
      <c r="J3624" t="str">
        <f t="shared" si="113"/>
        <v>Ledgewood Law</v>
      </c>
    </row>
    <row r="3625" spans="1:10" ht="15" x14ac:dyDescent="0.25">
      <c r="A3625" s="5" t="s">
        <v>1914</v>
      </c>
      <c r="B3625" s="8">
        <v>2624.6</v>
      </c>
      <c r="C3625" s="20">
        <v>14</v>
      </c>
      <c r="D3625" s="7">
        <v>1</v>
      </c>
      <c r="E3625" s="6">
        <v>2.8</v>
      </c>
      <c r="F3625" s="7">
        <v>1</v>
      </c>
      <c r="G3625" s="4">
        <v>2004</v>
      </c>
      <c r="H3625" s="18">
        <f t="shared" si="112"/>
        <v>2005</v>
      </c>
      <c r="I3625" s="5" t="s">
        <v>1914</v>
      </c>
      <c r="J3625" t="str">
        <f t="shared" si="113"/>
        <v>Linklaters</v>
      </c>
    </row>
    <row r="3626" spans="1:10" ht="15" x14ac:dyDescent="0.25">
      <c r="A3626" s="5" t="s">
        <v>1916</v>
      </c>
      <c r="B3626" s="6">
        <v>794.1</v>
      </c>
      <c r="C3626" s="19">
        <v>44</v>
      </c>
      <c r="D3626" s="7">
        <v>0</v>
      </c>
      <c r="E3626" s="6">
        <v>0.8</v>
      </c>
      <c r="F3626" s="7">
        <v>1</v>
      </c>
      <c r="G3626" s="4">
        <v>2004</v>
      </c>
      <c r="H3626" s="18">
        <f t="shared" si="112"/>
        <v>2005</v>
      </c>
      <c r="I3626" s="5" t="s">
        <v>3765</v>
      </c>
      <c r="J3626" t="str">
        <f t="shared" si="113"/>
        <v>Lionel Sawyer</v>
      </c>
    </row>
    <row r="3627" spans="1:10" ht="15" x14ac:dyDescent="0.25">
      <c r="A3627" s="5" t="s">
        <v>1923</v>
      </c>
      <c r="B3627" s="6">
        <v>281.39999999999998</v>
      </c>
      <c r="C3627" s="19">
        <v>78</v>
      </c>
      <c r="D3627" s="7">
        <v>0</v>
      </c>
      <c r="E3627" s="6">
        <v>0.3</v>
      </c>
      <c r="F3627" s="7">
        <v>1</v>
      </c>
      <c r="G3627" s="4">
        <v>2004</v>
      </c>
      <c r="H3627" s="18">
        <f t="shared" si="112"/>
        <v>2005</v>
      </c>
      <c r="I3627" s="5" t="s">
        <v>3767</v>
      </c>
      <c r="J3627" t="str">
        <f t="shared" si="113"/>
        <v>Lisman Webster</v>
      </c>
    </row>
    <row r="3628" spans="1:10" ht="15" x14ac:dyDescent="0.25">
      <c r="A3628" s="5" t="s">
        <v>1931</v>
      </c>
      <c r="B3628" s="6">
        <v>100</v>
      </c>
      <c r="C3628" s="20">
        <v>121</v>
      </c>
      <c r="D3628" s="7">
        <v>1</v>
      </c>
      <c r="E3628" s="6">
        <v>0.1</v>
      </c>
      <c r="F3628" s="7">
        <v>1</v>
      </c>
      <c r="G3628" s="4">
        <v>2004</v>
      </c>
      <c r="H3628" s="18">
        <f t="shared" si="112"/>
        <v>2005</v>
      </c>
      <c r="I3628" s="5" t="s">
        <v>1931</v>
      </c>
      <c r="J3628" t="str">
        <f t="shared" si="113"/>
        <v>LLinks Law</v>
      </c>
    </row>
    <row r="3629" spans="1:10" ht="15" x14ac:dyDescent="0.25">
      <c r="A3629" s="5" t="s">
        <v>1929</v>
      </c>
      <c r="B3629" s="6">
        <v>130</v>
      </c>
      <c r="C3629" s="19">
        <v>110</v>
      </c>
      <c r="D3629" s="7">
        <v>0</v>
      </c>
      <c r="E3629" s="6">
        <v>0.1</v>
      </c>
      <c r="F3629" s="7">
        <v>1</v>
      </c>
      <c r="G3629" s="4">
        <v>2004</v>
      </c>
      <c r="H3629" s="18">
        <f t="shared" si="112"/>
        <v>2005</v>
      </c>
      <c r="I3629" s="5" t="s">
        <v>3772</v>
      </c>
      <c r="J3629" t="str">
        <f t="shared" si="113"/>
        <v>Locke Liddell</v>
      </c>
    </row>
    <row r="3630" spans="1:10" ht="15" x14ac:dyDescent="0.25">
      <c r="A3630" s="5" t="s">
        <v>287</v>
      </c>
      <c r="B3630" s="6">
        <v>24</v>
      </c>
      <c r="C3630" s="19">
        <v>167</v>
      </c>
      <c r="D3630" s="7">
        <v>0</v>
      </c>
      <c r="E3630" s="6">
        <v>0</v>
      </c>
      <c r="F3630" s="7">
        <v>1</v>
      </c>
      <c r="G3630" s="4">
        <v>2004</v>
      </c>
      <c r="H3630" s="18">
        <f t="shared" si="112"/>
        <v>2005</v>
      </c>
      <c r="I3630" s="5" t="s">
        <v>2708</v>
      </c>
      <c r="J3630" t="str">
        <f t="shared" si="113"/>
        <v>Loeb Loeb</v>
      </c>
    </row>
    <row r="3631" spans="1:10" ht="15" x14ac:dyDescent="0.25">
      <c r="A3631" s="5" t="s">
        <v>1947</v>
      </c>
      <c r="B3631" s="6">
        <v>11</v>
      </c>
      <c r="C3631" s="20">
        <v>174</v>
      </c>
      <c r="D3631" s="7">
        <v>1</v>
      </c>
      <c r="E3631" s="6">
        <v>0</v>
      </c>
      <c r="F3631" s="7">
        <v>1</v>
      </c>
      <c r="G3631" s="4">
        <v>2004</v>
      </c>
      <c r="H3631" s="18">
        <f t="shared" si="112"/>
        <v>2005</v>
      </c>
      <c r="I3631" s="5" t="s">
        <v>3783</v>
      </c>
      <c r="J3631" t="str">
        <f t="shared" si="113"/>
        <v>Lohf Shaiman</v>
      </c>
    </row>
    <row r="3632" spans="1:10" ht="15" x14ac:dyDescent="0.25">
      <c r="A3632" s="5" t="s">
        <v>1935</v>
      </c>
      <c r="B3632" s="6">
        <v>80.599999999999994</v>
      </c>
      <c r="C3632" s="20">
        <v>131</v>
      </c>
      <c r="D3632" s="7">
        <v>1</v>
      </c>
      <c r="E3632" s="6">
        <v>0.1</v>
      </c>
      <c r="F3632" s="7">
        <v>1</v>
      </c>
      <c r="G3632" s="4">
        <v>2004</v>
      </c>
      <c r="H3632" s="18">
        <f t="shared" si="112"/>
        <v>2005</v>
      </c>
      <c r="I3632" s="5" t="s">
        <v>1935</v>
      </c>
      <c r="J3632" t="str">
        <f t="shared" si="113"/>
        <v>Lovells</v>
      </c>
    </row>
    <row r="3633" spans="1:10" ht="15" x14ac:dyDescent="0.25">
      <c r="A3633" s="5" t="s">
        <v>1840</v>
      </c>
      <c r="B3633" s="6">
        <v>21</v>
      </c>
      <c r="C3633" s="19">
        <v>169</v>
      </c>
      <c r="D3633" s="7">
        <v>0</v>
      </c>
      <c r="E3633" s="6">
        <v>0</v>
      </c>
      <c r="F3633" s="7">
        <v>1</v>
      </c>
      <c r="G3633" s="4">
        <v>2004</v>
      </c>
      <c r="H3633" s="18">
        <f t="shared" si="112"/>
        <v>2005</v>
      </c>
      <c r="I3633" s="5" t="s">
        <v>3724</v>
      </c>
      <c r="J3633" t="str">
        <f t="shared" si="113"/>
        <v>Luse Lehman</v>
      </c>
    </row>
    <row r="3634" spans="1:10" ht="15" x14ac:dyDescent="0.25">
      <c r="A3634" s="5" t="s">
        <v>1238</v>
      </c>
      <c r="B3634" s="6">
        <v>336.7</v>
      </c>
      <c r="C3634" s="19">
        <v>74</v>
      </c>
      <c r="D3634" s="7">
        <v>0</v>
      </c>
      <c r="E3634" s="6">
        <v>0.4</v>
      </c>
      <c r="F3634" s="7">
        <v>2</v>
      </c>
      <c r="G3634" s="4">
        <v>2004</v>
      </c>
      <c r="H3634" s="18">
        <f t="shared" si="112"/>
        <v>2005</v>
      </c>
      <c r="I3634" s="5" t="s">
        <v>3267</v>
      </c>
      <c r="J3634" t="str">
        <f t="shared" si="113"/>
        <v>Maples Calder</v>
      </c>
    </row>
    <row r="3635" spans="1:10" ht="15" x14ac:dyDescent="0.25">
      <c r="A3635" s="5" t="s">
        <v>1912</v>
      </c>
      <c r="B3635" s="8">
        <v>5982.1</v>
      </c>
      <c r="C3635" s="19">
        <v>3</v>
      </c>
      <c r="D3635" s="7">
        <v>0</v>
      </c>
      <c r="E3635" s="6">
        <v>6.3</v>
      </c>
      <c r="F3635" s="7">
        <v>4</v>
      </c>
      <c r="G3635" s="4">
        <v>2004</v>
      </c>
      <c r="H3635" s="18">
        <f t="shared" si="112"/>
        <v>2005</v>
      </c>
      <c r="I3635" s="5" t="s">
        <v>1912</v>
      </c>
      <c r="J3635" t="str">
        <f t="shared" si="113"/>
        <v>Maples and</v>
      </c>
    </row>
    <row r="3636" spans="1:10" ht="15" x14ac:dyDescent="0.25">
      <c r="A3636" s="5" t="s">
        <v>1426</v>
      </c>
      <c r="B3636" s="6">
        <v>36.799999999999997</v>
      </c>
      <c r="C3636" s="19">
        <v>161</v>
      </c>
      <c r="D3636" s="7">
        <v>0</v>
      </c>
      <c r="E3636" s="6">
        <v>0</v>
      </c>
      <c r="F3636" s="7">
        <v>1</v>
      </c>
      <c r="G3636" s="4">
        <v>2004</v>
      </c>
      <c r="H3636" s="18">
        <f t="shared" si="112"/>
        <v>2005</v>
      </c>
      <c r="I3636" s="5" t="s">
        <v>3410</v>
      </c>
      <c r="J3636" t="str">
        <f t="shared" si="113"/>
        <v>Maslon Edelman</v>
      </c>
    </row>
    <row r="3637" spans="1:10" ht="15" x14ac:dyDescent="0.25">
      <c r="A3637" s="5" t="s">
        <v>1838</v>
      </c>
      <c r="B3637" s="6">
        <v>609.6</v>
      </c>
      <c r="C3637" s="19">
        <v>50</v>
      </c>
      <c r="D3637" s="7">
        <v>0</v>
      </c>
      <c r="E3637" s="6">
        <v>0.6</v>
      </c>
      <c r="F3637" s="7">
        <v>2</v>
      </c>
      <c r="G3637" s="4">
        <v>2004</v>
      </c>
      <c r="H3637" s="18">
        <f t="shared" si="112"/>
        <v>2005</v>
      </c>
      <c r="I3637" s="5" t="s">
        <v>1838</v>
      </c>
      <c r="J3637" t="str">
        <f t="shared" si="113"/>
        <v>Mattos Filho</v>
      </c>
    </row>
    <row r="3638" spans="1:10" ht="15" x14ac:dyDescent="0.25">
      <c r="A3638" s="5" t="s">
        <v>460</v>
      </c>
      <c r="B3638" s="8">
        <v>1895.7</v>
      </c>
      <c r="C3638" s="19">
        <v>22</v>
      </c>
      <c r="D3638" s="7">
        <v>0</v>
      </c>
      <c r="E3638" s="6">
        <v>2</v>
      </c>
      <c r="F3638" s="7">
        <v>6</v>
      </c>
      <c r="G3638" s="4">
        <v>2004</v>
      </c>
      <c r="H3638" s="18">
        <f t="shared" si="112"/>
        <v>2005</v>
      </c>
      <c r="I3638" s="5" t="s">
        <v>2761</v>
      </c>
      <c r="J3638" t="str">
        <f t="shared" si="113"/>
        <v>Mayer Brown</v>
      </c>
    </row>
    <row r="3639" spans="1:10" ht="15" x14ac:dyDescent="0.25">
      <c r="A3639" s="5" t="s">
        <v>1921</v>
      </c>
      <c r="B3639" s="6">
        <v>386.8</v>
      </c>
      <c r="C3639" s="19">
        <v>67</v>
      </c>
      <c r="D3639" s="7">
        <v>0</v>
      </c>
      <c r="E3639" s="6">
        <v>0.4</v>
      </c>
      <c r="F3639" s="7">
        <v>1</v>
      </c>
      <c r="G3639" s="4">
        <v>2004</v>
      </c>
      <c r="H3639" s="18">
        <f t="shared" si="112"/>
        <v>2005</v>
      </c>
      <c r="I3639" s="5" t="s">
        <v>1921</v>
      </c>
      <c r="J3639" t="str">
        <f t="shared" si="113"/>
        <v>McKee Nelson</v>
      </c>
    </row>
    <row r="3640" spans="1:10" ht="15" x14ac:dyDescent="0.25">
      <c r="A3640" s="5" t="s">
        <v>1872</v>
      </c>
      <c r="B3640" s="6">
        <v>142.19999999999999</v>
      </c>
      <c r="C3640" s="20">
        <v>105</v>
      </c>
      <c r="D3640" s="7">
        <v>1</v>
      </c>
      <c r="E3640" s="6">
        <v>0.2</v>
      </c>
      <c r="F3640" s="7">
        <v>1</v>
      </c>
      <c r="G3640" s="4">
        <v>2004</v>
      </c>
      <c r="H3640" s="18">
        <f t="shared" si="112"/>
        <v>2005</v>
      </c>
      <c r="I3640" s="5" t="s">
        <v>3744</v>
      </c>
      <c r="J3640" t="str">
        <f t="shared" si="113"/>
        <v>Meitar Liquornik</v>
      </c>
    </row>
    <row r="3641" spans="1:10" ht="15" x14ac:dyDescent="0.25">
      <c r="A3641" s="5" t="s">
        <v>1919</v>
      </c>
      <c r="B3641" s="6">
        <v>460</v>
      </c>
      <c r="C3641" s="19">
        <v>58</v>
      </c>
      <c r="D3641" s="7">
        <v>0</v>
      </c>
      <c r="E3641" s="6">
        <v>0.5</v>
      </c>
      <c r="F3641" s="7">
        <v>1</v>
      </c>
      <c r="G3641" s="4">
        <v>2004</v>
      </c>
      <c r="H3641" s="18">
        <f t="shared" si="112"/>
        <v>2005</v>
      </c>
      <c r="I3641" s="5" t="s">
        <v>3766</v>
      </c>
      <c r="J3641" t="str">
        <f t="shared" si="113"/>
        <v>Miles Stockbridge</v>
      </c>
    </row>
    <row r="3642" spans="1:10" ht="15" x14ac:dyDescent="0.25">
      <c r="A3642" s="5" t="s">
        <v>984</v>
      </c>
      <c r="B3642" s="8">
        <v>1031.8</v>
      </c>
      <c r="C3642" s="19">
        <v>32</v>
      </c>
      <c r="D3642" s="7">
        <v>0</v>
      </c>
      <c r="E3642" s="6">
        <v>1.1000000000000001</v>
      </c>
      <c r="F3642" s="7">
        <v>7</v>
      </c>
      <c r="G3642" s="4">
        <v>2004</v>
      </c>
      <c r="H3642" s="18">
        <f t="shared" si="112"/>
        <v>2005</v>
      </c>
      <c r="I3642" s="5" t="s">
        <v>2597</v>
      </c>
      <c r="J3642" t="str">
        <f t="shared" si="113"/>
        <v>Morgan Lewis</v>
      </c>
    </row>
    <row r="3643" spans="1:10" ht="15" x14ac:dyDescent="0.25">
      <c r="A3643" s="5" t="s">
        <v>35</v>
      </c>
      <c r="B3643" s="6">
        <v>638</v>
      </c>
      <c r="C3643" s="19">
        <v>48</v>
      </c>
      <c r="D3643" s="7">
        <v>0</v>
      </c>
      <c r="E3643" s="6">
        <v>0.7</v>
      </c>
      <c r="F3643" s="7">
        <v>8</v>
      </c>
      <c r="G3643" s="4">
        <v>2004</v>
      </c>
      <c r="H3643" s="18">
        <f t="shared" si="112"/>
        <v>2005</v>
      </c>
      <c r="I3643" s="5" t="s">
        <v>2598</v>
      </c>
      <c r="J3643" t="str">
        <f t="shared" si="113"/>
        <v>Morrison Foerster</v>
      </c>
    </row>
    <row r="3644" spans="1:10" ht="15" x14ac:dyDescent="0.25">
      <c r="A3644" s="5" t="s">
        <v>1642</v>
      </c>
      <c r="B3644" s="6">
        <v>7.7</v>
      </c>
      <c r="C3644" s="19">
        <v>179</v>
      </c>
      <c r="D3644" s="7">
        <v>0</v>
      </c>
      <c r="E3644" s="6">
        <v>0</v>
      </c>
      <c r="F3644" s="7">
        <v>1</v>
      </c>
      <c r="G3644" s="4">
        <v>2004</v>
      </c>
      <c r="H3644" s="18">
        <f t="shared" si="112"/>
        <v>2005</v>
      </c>
      <c r="I3644" s="5" t="s">
        <v>3584</v>
      </c>
      <c r="J3644" t="str">
        <f t="shared" si="113"/>
        <v>Morse Zelnick</v>
      </c>
    </row>
    <row r="3645" spans="1:10" ht="15" x14ac:dyDescent="0.25">
      <c r="A3645" s="5" t="s">
        <v>785</v>
      </c>
      <c r="B3645" s="6">
        <v>156.19999999999999</v>
      </c>
      <c r="C3645" s="19">
        <v>100</v>
      </c>
      <c r="D3645" s="7">
        <v>0</v>
      </c>
      <c r="E3645" s="6">
        <v>0.2</v>
      </c>
      <c r="F3645" s="7">
        <v>2</v>
      </c>
      <c r="G3645" s="4">
        <v>2004</v>
      </c>
      <c r="H3645" s="18">
        <f t="shared" si="112"/>
        <v>2005</v>
      </c>
      <c r="I3645" s="5" t="s">
        <v>785</v>
      </c>
      <c r="J3645" t="str">
        <f t="shared" si="113"/>
        <v>Nixon Peabody</v>
      </c>
    </row>
    <row r="3646" spans="1:10" ht="15" x14ac:dyDescent="0.25">
      <c r="A3646" s="5" t="s">
        <v>924</v>
      </c>
      <c r="B3646" s="6">
        <v>161.1</v>
      </c>
      <c r="C3646" s="19">
        <v>97</v>
      </c>
      <c r="D3646" s="7">
        <v>0</v>
      </c>
      <c r="E3646" s="6">
        <v>0.2</v>
      </c>
      <c r="F3646" s="7">
        <v>1</v>
      </c>
      <c r="G3646" s="4">
        <v>2004</v>
      </c>
      <c r="H3646" s="18">
        <f t="shared" si="112"/>
        <v>2005</v>
      </c>
      <c r="I3646" s="5" t="s">
        <v>3035</v>
      </c>
      <c r="J3646" t="str">
        <f t="shared" si="113"/>
        <v>Olshan Grundman</v>
      </c>
    </row>
    <row r="3647" spans="1:10" ht="15" x14ac:dyDescent="0.25">
      <c r="A3647" s="5" t="s">
        <v>37</v>
      </c>
      <c r="B3647" s="8">
        <v>2172.6999999999998</v>
      </c>
      <c r="C3647" s="19">
        <v>19</v>
      </c>
      <c r="D3647" s="7">
        <v>0</v>
      </c>
      <c r="E3647" s="6">
        <v>2.2999999999999998</v>
      </c>
      <c r="F3647" s="7">
        <v>6</v>
      </c>
      <c r="G3647" s="4">
        <v>2004</v>
      </c>
      <c r="H3647" s="18">
        <f t="shared" si="112"/>
        <v>2005</v>
      </c>
      <c r="I3647" s="5" t="s">
        <v>2600</v>
      </c>
      <c r="J3647" t="str">
        <f t="shared" si="113"/>
        <v>O'Melveny Myers</v>
      </c>
    </row>
    <row r="3648" spans="1:10" ht="15" x14ac:dyDescent="0.25">
      <c r="A3648" s="5" t="s">
        <v>1093</v>
      </c>
      <c r="B3648" s="6">
        <v>100</v>
      </c>
      <c r="C3648" s="20">
        <v>121</v>
      </c>
      <c r="D3648" s="7">
        <v>1</v>
      </c>
      <c r="E3648" s="6">
        <v>0.1</v>
      </c>
      <c r="F3648" s="7">
        <v>1</v>
      </c>
      <c r="G3648" s="4">
        <v>2004</v>
      </c>
      <c r="H3648" s="18">
        <f t="shared" si="112"/>
        <v>2005</v>
      </c>
      <c r="I3648" s="5" t="s">
        <v>2870</v>
      </c>
      <c r="J3648" t="str">
        <f t="shared" si="113"/>
        <v>Orrick Herrington</v>
      </c>
    </row>
    <row r="3649" spans="1:10" ht="15" x14ac:dyDescent="0.25">
      <c r="A3649" s="5" t="s">
        <v>298</v>
      </c>
      <c r="B3649" s="6">
        <v>642.9</v>
      </c>
      <c r="C3649" s="19">
        <v>47</v>
      </c>
      <c r="D3649" s="7">
        <v>0</v>
      </c>
      <c r="E3649" s="6">
        <v>0.7</v>
      </c>
      <c r="F3649" s="7">
        <v>4</v>
      </c>
      <c r="G3649" s="4">
        <v>2004</v>
      </c>
      <c r="H3649" s="18">
        <f t="shared" si="112"/>
        <v>2005</v>
      </c>
      <c r="I3649" s="5" t="s">
        <v>298</v>
      </c>
      <c r="J3649" t="str">
        <f t="shared" si="113"/>
        <v>Patton Boggs</v>
      </c>
    </row>
    <row r="3650" spans="1:10" ht="15" x14ac:dyDescent="0.25">
      <c r="A3650" s="5" t="s">
        <v>98</v>
      </c>
      <c r="B3650" s="6">
        <v>855.6</v>
      </c>
      <c r="C3650" s="19">
        <v>41</v>
      </c>
      <c r="D3650" s="7">
        <v>0</v>
      </c>
      <c r="E3650" s="6">
        <v>0.9</v>
      </c>
      <c r="F3650" s="7">
        <v>2</v>
      </c>
      <c r="G3650" s="4">
        <v>2004</v>
      </c>
      <c r="H3650" s="18">
        <f t="shared" ref="H3650:H3713" si="114">G3650+1</f>
        <v>2005</v>
      </c>
      <c r="I3650" s="5" t="s">
        <v>2627</v>
      </c>
      <c r="J3650" t="str">
        <f t="shared" ref="J3650:J3713" si="115">TRIM(LEFT(SUBSTITUTE(I3650," ",REPT(" ",100)),200))</f>
        <v>Paul Hastings</v>
      </c>
    </row>
    <row r="3651" spans="1:10" ht="15" x14ac:dyDescent="0.25">
      <c r="A3651" s="5" t="s">
        <v>550</v>
      </c>
      <c r="B3651" s="8">
        <v>1105.9000000000001</v>
      </c>
      <c r="C3651" s="19">
        <v>30</v>
      </c>
      <c r="D3651" s="7">
        <v>0</v>
      </c>
      <c r="E3651" s="6">
        <v>1.2</v>
      </c>
      <c r="F3651" s="7">
        <v>3</v>
      </c>
      <c r="G3651" s="4">
        <v>2004</v>
      </c>
      <c r="H3651" s="18">
        <f t="shared" si="114"/>
        <v>2005</v>
      </c>
      <c r="I3651" s="5" t="s">
        <v>2540</v>
      </c>
      <c r="J3651" t="str">
        <f t="shared" si="115"/>
        <v>Paul Weiss</v>
      </c>
    </row>
    <row r="3652" spans="1:10" ht="15" x14ac:dyDescent="0.25">
      <c r="A3652" s="5" t="s">
        <v>1166</v>
      </c>
      <c r="B3652" s="6">
        <v>73.3</v>
      </c>
      <c r="C3652" s="19">
        <v>141</v>
      </c>
      <c r="D3652" s="7">
        <v>0</v>
      </c>
      <c r="E3652" s="6">
        <v>0.1</v>
      </c>
      <c r="F3652" s="7">
        <v>1</v>
      </c>
      <c r="G3652" s="4">
        <v>2004</v>
      </c>
      <c r="H3652" s="18">
        <f t="shared" si="114"/>
        <v>2005</v>
      </c>
      <c r="I3652" s="5" t="s">
        <v>3211</v>
      </c>
      <c r="J3652" t="str">
        <f t="shared" si="115"/>
        <v>Pepper Hamilton</v>
      </c>
    </row>
    <row r="3653" spans="1:10" ht="15" x14ac:dyDescent="0.25">
      <c r="A3653" s="5" t="s">
        <v>792</v>
      </c>
      <c r="B3653" s="8">
        <v>1012</v>
      </c>
      <c r="C3653" s="19">
        <v>34</v>
      </c>
      <c r="D3653" s="7">
        <v>0</v>
      </c>
      <c r="E3653" s="6">
        <v>1.1000000000000001</v>
      </c>
      <c r="F3653" s="7">
        <v>1</v>
      </c>
      <c r="G3653" s="4">
        <v>2004</v>
      </c>
      <c r="H3653" s="18">
        <f t="shared" si="114"/>
        <v>2005</v>
      </c>
      <c r="I3653" s="5" t="s">
        <v>792</v>
      </c>
      <c r="J3653" t="str">
        <f t="shared" si="115"/>
        <v>Pepper Hamilton</v>
      </c>
    </row>
    <row r="3654" spans="1:10" ht="15" x14ac:dyDescent="0.25">
      <c r="A3654" s="5" t="s">
        <v>157</v>
      </c>
      <c r="B3654" s="6">
        <v>173.9</v>
      </c>
      <c r="C3654" s="19">
        <v>95</v>
      </c>
      <c r="D3654" s="7">
        <v>0</v>
      </c>
      <c r="E3654" s="6">
        <v>0.2</v>
      </c>
      <c r="F3654" s="7">
        <v>3</v>
      </c>
      <c r="G3654" s="4">
        <v>2004</v>
      </c>
      <c r="H3654" s="18">
        <f t="shared" si="114"/>
        <v>2005</v>
      </c>
      <c r="I3654" s="5" t="s">
        <v>157</v>
      </c>
      <c r="J3654" t="str">
        <f t="shared" si="115"/>
        <v>Perkins Coie</v>
      </c>
    </row>
    <row r="3655" spans="1:10" ht="15" x14ac:dyDescent="0.25">
      <c r="A3655" s="5" t="s">
        <v>1875</v>
      </c>
      <c r="B3655" s="6">
        <v>561.5</v>
      </c>
      <c r="C3655" s="19">
        <v>53</v>
      </c>
      <c r="D3655" s="7">
        <v>0</v>
      </c>
      <c r="E3655" s="6">
        <v>0.6</v>
      </c>
      <c r="F3655" s="7">
        <v>6</v>
      </c>
      <c r="G3655" s="4">
        <v>2004</v>
      </c>
      <c r="H3655" s="18">
        <f t="shared" si="114"/>
        <v>2005</v>
      </c>
      <c r="I3655" s="5" t="s">
        <v>1875</v>
      </c>
      <c r="J3655" t="str">
        <f t="shared" si="115"/>
        <v>Pillsbury Winthrop</v>
      </c>
    </row>
    <row r="3656" spans="1:10" ht="15" x14ac:dyDescent="0.25">
      <c r="A3656" s="5" t="s">
        <v>1894</v>
      </c>
      <c r="B3656" s="8">
        <v>1009</v>
      </c>
      <c r="C3656" s="19">
        <v>35</v>
      </c>
      <c r="D3656" s="7">
        <v>0</v>
      </c>
      <c r="E3656" s="6">
        <v>1.1000000000000001</v>
      </c>
      <c r="F3656" s="7">
        <v>3</v>
      </c>
      <c r="G3656" s="4">
        <v>2004</v>
      </c>
      <c r="H3656" s="18">
        <f t="shared" si="114"/>
        <v>2005</v>
      </c>
      <c r="I3656" s="5" t="s">
        <v>1894</v>
      </c>
      <c r="J3656" t="str">
        <f t="shared" si="115"/>
        <v>Piper Rudnick</v>
      </c>
    </row>
    <row r="3657" spans="1:10" ht="15" x14ac:dyDescent="0.25">
      <c r="A3657" s="5" t="s">
        <v>1019</v>
      </c>
      <c r="B3657" s="6">
        <v>74.8</v>
      </c>
      <c r="C3657" s="19">
        <v>138</v>
      </c>
      <c r="D3657" s="7">
        <v>0</v>
      </c>
      <c r="E3657" s="6">
        <v>0.1</v>
      </c>
      <c r="F3657" s="7">
        <v>1</v>
      </c>
      <c r="G3657" s="4">
        <v>2004</v>
      </c>
      <c r="H3657" s="18">
        <f t="shared" si="114"/>
        <v>2005</v>
      </c>
      <c r="I3657" s="5" t="s">
        <v>3091</v>
      </c>
      <c r="J3657" t="str">
        <f t="shared" si="115"/>
        <v>Preston Gates</v>
      </c>
    </row>
    <row r="3658" spans="1:10" ht="15" x14ac:dyDescent="0.25">
      <c r="A3658" s="5" t="s">
        <v>1937</v>
      </c>
      <c r="B3658" s="6">
        <v>60</v>
      </c>
      <c r="C3658" s="20">
        <v>144</v>
      </c>
      <c r="D3658" s="7">
        <v>1</v>
      </c>
      <c r="E3658" s="6">
        <v>0.1</v>
      </c>
      <c r="F3658" s="7">
        <v>1</v>
      </c>
      <c r="G3658" s="4">
        <v>2004</v>
      </c>
      <c r="H3658" s="18">
        <f t="shared" si="114"/>
        <v>2005</v>
      </c>
      <c r="I3658" s="5" t="s">
        <v>1937</v>
      </c>
      <c r="J3658" t="str">
        <f t="shared" si="115"/>
        <v>Primes Shiloh</v>
      </c>
    </row>
    <row r="3659" spans="1:10" ht="15" x14ac:dyDescent="0.25">
      <c r="A3659" s="5" t="s">
        <v>798</v>
      </c>
      <c r="B3659" s="6">
        <v>278.5</v>
      </c>
      <c r="C3659" s="19">
        <v>79</v>
      </c>
      <c r="D3659" s="7">
        <v>0</v>
      </c>
      <c r="E3659" s="6">
        <v>0.3</v>
      </c>
      <c r="F3659" s="7">
        <v>3</v>
      </c>
      <c r="G3659" s="4">
        <v>2004</v>
      </c>
      <c r="H3659" s="18">
        <f t="shared" si="114"/>
        <v>2005</v>
      </c>
      <c r="I3659" s="5" t="s">
        <v>798</v>
      </c>
      <c r="J3659" t="str">
        <f t="shared" si="115"/>
        <v>Proskauer Rose</v>
      </c>
    </row>
    <row r="3660" spans="1:10" ht="15" x14ac:dyDescent="0.25">
      <c r="A3660" s="5" t="s">
        <v>1942</v>
      </c>
      <c r="B3660" s="6">
        <v>40</v>
      </c>
      <c r="C3660" s="20">
        <v>157</v>
      </c>
      <c r="D3660" s="7">
        <v>1</v>
      </c>
      <c r="E3660" s="6">
        <v>0</v>
      </c>
      <c r="F3660" s="7">
        <v>1</v>
      </c>
      <c r="G3660" s="4">
        <v>2004</v>
      </c>
      <c r="H3660" s="18">
        <f t="shared" si="114"/>
        <v>2005</v>
      </c>
      <c r="I3660" s="5" t="s">
        <v>3779</v>
      </c>
      <c r="J3660" t="str">
        <f t="shared" si="115"/>
        <v>Reicker Pfau</v>
      </c>
    </row>
    <row r="3661" spans="1:10" ht="15" x14ac:dyDescent="0.25">
      <c r="A3661" s="5" t="s">
        <v>1939</v>
      </c>
      <c r="B3661" s="6">
        <v>52.8</v>
      </c>
      <c r="C3661" s="20">
        <v>149</v>
      </c>
      <c r="D3661" s="7">
        <v>1</v>
      </c>
      <c r="E3661" s="6">
        <v>0.1</v>
      </c>
      <c r="F3661" s="7">
        <v>1</v>
      </c>
      <c r="G3661" s="4">
        <v>2004</v>
      </c>
      <c r="H3661" s="18">
        <f t="shared" si="114"/>
        <v>2005</v>
      </c>
      <c r="I3661" s="5" t="s">
        <v>3776</v>
      </c>
      <c r="J3661" t="str">
        <f t="shared" si="115"/>
        <v>Reitner Stuart</v>
      </c>
    </row>
    <row r="3662" spans="1:10" ht="15" x14ac:dyDescent="0.25">
      <c r="A3662" s="5" t="s">
        <v>1906</v>
      </c>
      <c r="B3662" s="6">
        <v>230</v>
      </c>
      <c r="C3662" s="19">
        <v>84</v>
      </c>
      <c r="D3662" s="7">
        <v>0</v>
      </c>
      <c r="E3662" s="6">
        <v>0.2</v>
      </c>
      <c r="F3662" s="7">
        <v>1</v>
      </c>
      <c r="G3662" s="4">
        <v>2004</v>
      </c>
      <c r="H3662" s="18">
        <f t="shared" si="114"/>
        <v>2005</v>
      </c>
      <c r="I3662" s="5" t="s">
        <v>3759</v>
      </c>
      <c r="J3662" t="str">
        <f t="shared" si="115"/>
        <v>Richards Layton</v>
      </c>
    </row>
    <row r="3663" spans="1:10" ht="15" x14ac:dyDescent="0.25">
      <c r="A3663" s="5" t="s">
        <v>103</v>
      </c>
      <c r="B3663" s="8">
        <v>1921.1</v>
      </c>
      <c r="C3663" s="19">
        <v>21</v>
      </c>
      <c r="D3663" s="7">
        <v>0</v>
      </c>
      <c r="E3663" s="6">
        <v>2</v>
      </c>
      <c r="F3663" s="7">
        <v>5</v>
      </c>
      <c r="G3663" s="4">
        <v>2004</v>
      </c>
      <c r="H3663" s="18">
        <f t="shared" si="114"/>
        <v>2005</v>
      </c>
      <c r="I3663" s="5" t="s">
        <v>2628</v>
      </c>
      <c r="J3663" t="str">
        <f t="shared" si="115"/>
        <v>Ropes Gray</v>
      </c>
    </row>
    <row r="3664" spans="1:10" ht="15" x14ac:dyDescent="0.25">
      <c r="A3664" s="5" t="s">
        <v>1940</v>
      </c>
      <c r="B3664" s="6">
        <v>52.8</v>
      </c>
      <c r="C3664" s="20">
        <v>149</v>
      </c>
      <c r="D3664" s="7">
        <v>1</v>
      </c>
      <c r="E3664" s="6">
        <v>0.1</v>
      </c>
      <c r="F3664" s="7">
        <v>1</v>
      </c>
      <c r="G3664" s="4">
        <v>2004</v>
      </c>
      <c r="H3664" s="18">
        <f t="shared" si="114"/>
        <v>2005</v>
      </c>
      <c r="I3664" s="5" t="s">
        <v>3777</v>
      </c>
      <c r="J3664" t="str">
        <f t="shared" si="115"/>
        <v>Santoro Driggs</v>
      </c>
    </row>
    <row r="3665" spans="1:10" ht="15" x14ac:dyDescent="0.25">
      <c r="A3665" s="5" t="s">
        <v>1878</v>
      </c>
      <c r="B3665" s="6">
        <v>36</v>
      </c>
      <c r="C3665" s="19">
        <v>162</v>
      </c>
      <c r="D3665" s="7">
        <v>0</v>
      </c>
      <c r="E3665" s="6">
        <v>0</v>
      </c>
      <c r="F3665" s="7">
        <v>1</v>
      </c>
      <c r="G3665" s="4">
        <v>2004</v>
      </c>
      <c r="H3665" s="18">
        <f t="shared" si="114"/>
        <v>2005</v>
      </c>
      <c r="I3665" s="5" t="s">
        <v>3746</v>
      </c>
      <c r="J3665" t="str">
        <f t="shared" si="115"/>
        <v>Satterlee Stephens</v>
      </c>
    </row>
    <row r="3666" spans="1:10" ht="15" x14ac:dyDescent="0.25">
      <c r="A3666" s="5" t="s">
        <v>306</v>
      </c>
      <c r="B3666" s="6">
        <v>201.8</v>
      </c>
      <c r="C3666" s="19">
        <v>87</v>
      </c>
      <c r="D3666" s="7">
        <v>0</v>
      </c>
      <c r="E3666" s="6">
        <v>0.2</v>
      </c>
      <c r="F3666" s="7">
        <v>1</v>
      </c>
      <c r="G3666" s="4">
        <v>2004</v>
      </c>
      <c r="H3666" s="18">
        <f t="shared" si="114"/>
        <v>2005</v>
      </c>
      <c r="I3666" s="5" t="s">
        <v>2725</v>
      </c>
      <c r="J3666" t="str">
        <f t="shared" si="115"/>
        <v>Schiff Hardin</v>
      </c>
    </row>
    <row r="3667" spans="1:10" ht="15" x14ac:dyDescent="0.25">
      <c r="A3667" s="5" t="s">
        <v>1948</v>
      </c>
      <c r="B3667" s="6">
        <v>11</v>
      </c>
      <c r="C3667" s="20">
        <v>174</v>
      </c>
      <c r="D3667" s="7">
        <v>1</v>
      </c>
      <c r="E3667" s="6">
        <v>0</v>
      </c>
      <c r="F3667" s="7">
        <v>1</v>
      </c>
      <c r="G3667" s="4">
        <v>2004</v>
      </c>
      <c r="H3667" s="18">
        <f t="shared" si="114"/>
        <v>2005</v>
      </c>
      <c r="I3667" s="5" t="s">
        <v>1948</v>
      </c>
      <c r="J3667" t="str">
        <f t="shared" si="115"/>
        <v>Schreck Brignone</v>
      </c>
    </row>
    <row r="3668" spans="1:10" ht="15" x14ac:dyDescent="0.25">
      <c r="A3668" s="5" t="s">
        <v>807</v>
      </c>
      <c r="B3668" s="6">
        <v>137.5</v>
      </c>
      <c r="C3668" s="19">
        <v>108</v>
      </c>
      <c r="D3668" s="7">
        <v>0</v>
      </c>
      <c r="E3668" s="6">
        <v>0.1</v>
      </c>
      <c r="F3668" s="7">
        <v>1</v>
      </c>
      <c r="G3668" s="4">
        <v>2004</v>
      </c>
      <c r="H3668" s="18">
        <f t="shared" si="114"/>
        <v>2005</v>
      </c>
      <c r="I3668" s="5" t="s">
        <v>2879</v>
      </c>
      <c r="J3668" t="str">
        <f t="shared" si="115"/>
        <v>Schulte Roth</v>
      </c>
    </row>
    <row r="3669" spans="1:10" ht="15" x14ac:dyDescent="0.25">
      <c r="A3669" s="5" t="s">
        <v>940</v>
      </c>
      <c r="B3669" s="6">
        <v>146.6</v>
      </c>
      <c r="C3669" s="19">
        <v>104</v>
      </c>
      <c r="D3669" s="7">
        <v>0</v>
      </c>
      <c r="E3669" s="6">
        <v>0.2</v>
      </c>
      <c r="F3669" s="7">
        <v>1</v>
      </c>
      <c r="G3669" s="4">
        <v>2004</v>
      </c>
      <c r="H3669" s="18">
        <f t="shared" si="114"/>
        <v>2005</v>
      </c>
      <c r="I3669" s="5" t="s">
        <v>3044</v>
      </c>
      <c r="J3669" t="str">
        <f t="shared" si="115"/>
        <v>Seward Kissel</v>
      </c>
    </row>
    <row r="3670" spans="1:10" ht="15" x14ac:dyDescent="0.25">
      <c r="A3670" s="5" t="s">
        <v>1895</v>
      </c>
      <c r="B3670" s="6">
        <v>220.8</v>
      </c>
      <c r="C3670" s="19">
        <v>86</v>
      </c>
      <c r="D3670" s="7">
        <v>0</v>
      </c>
      <c r="E3670" s="6">
        <v>0.2</v>
      </c>
      <c r="F3670" s="7">
        <v>1</v>
      </c>
      <c r="G3670" s="4">
        <v>2004</v>
      </c>
      <c r="H3670" s="18">
        <f t="shared" si="114"/>
        <v>2005</v>
      </c>
      <c r="I3670" s="5" t="s">
        <v>1895</v>
      </c>
      <c r="J3670" t="str">
        <f t="shared" si="115"/>
        <v>ShawPittman LLP</v>
      </c>
    </row>
    <row r="3671" spans="1:10" ht="15" x14ac:dyDescent="0.25">
      <c r="A3671" s="5" t="s">
        <v>44</v>
      </c>
      <c r="B3671" s="8">
        <v>5409.1</v>
      </c>
      <c r="C3671" s="20">
        <v>5</v>
      </c>
      <c r="D3671" s="7">
        <v>1</v>
      </c>
      <c r="E3671" s="6">
        <v>5.7</v>
      </c>
      <c r="F3671" s="7">
        <v>1</v>
      </c>
      <c r="G3671" s="4">
        <v>2004</v>
      </c>
      <c r="H3671" s="18">
        <f t="shared" si="114"/>
        <v>2005</v>
      </c>
      <c r="I3671" s="5" t="s">
        <v>2605</v>
      </c>
      <c r="J3671" t="str">
        <f t="shared" si="115"/>
        <v>Shearman Sterling</v>
      </c>
    </row>
    <row r="3672" spans="1:10" ht="15" x14ac:dyDescent="0.25">
      <c r="A3672" s="5" t="s">
        <v>809</v>
      </c>
      <c r="B3672" s="8">
        <v>2730.4</v>
      </c>
      <c r="C3672" s="19">
        <v>13</v>
      </c>
      <c r="D3672" s="7">
        <v>0</v>
      </c>
      <c r="E3672" s="6">
        <v>2.9</v>
      </c>
      <c r="F3672" s="7">
        <v>10</v>
      </c>
      <c r="G3672" s="4">
        <v>2004</v>
      </c>
      <c r="H3672" s="18">
        <f t="shared" si="114"/>
        <v>2005</v>
      </c>
      <c r="I3672" s="5" t="s">
        <v>2880</v>
      </c>
      <c r="J3672" t="str">
        <f t="shared" si="115"/>
        <v>Shearman Sterling</v>
      </c>
    </row>
    <row r="3673" spans="1:10" ht="15" x14ac:dyDescent="0.25">
      <c r="A3673" s="5" t="s">
        <v>188</v>
      </c>
      <c r="B3673" s="6">
        <v>102.1</v>
      </c>
      <c r="C3673" s="19">
        <v>119</v>
      </c>
      <c r="D3673" s="7">
        <v>0</v>
      </c>
      <c r="E3673" s="6">
        <v>0.1</v>
      </c>
      <c r="F3673" s="7">
        <v>1</v>
      </c>
      <c r="G3673" s="4">
        <v>2004</v>
      </c>
      <c r="H3673" s="18">
        <f t="shared" si="114"/>
        <v>2005</v>
      </c>
      <c r="I3673" s="5" t="s">
        <v>2656</v>
      </c>
      <c r="J3673" t="str">
        <f t="shared" si="115"/>
        <v>Sheppard Mullin</v>
      </c>
    </row>
    <row r="3674" spans="1:10" ht="15" x14ac:dyDescent="0.25">
      <c r="A3674" s="5" t="s">
        <v>895</v>
      </c>
      <c r="B3674" s="6">
        <v>70</v>
      </c>
      <c r="C3674" s="19">
        <v>142</v>
      </c>
      <c r="D3674" s="7">
        <v>0</v>
      </c>
      <c r="E3674" s="6">
        <v>0.1</v>
      </c>
      <c r="F3674" s="7">
        <v>1</v>
      </c>
      <c r="G3674" s="4">
        <v>2004</v>
      </c>
      <c r="H3674" s="18">
        <f t="shared" si="114"/>
        <v>2005</v>
      </c>
      <c r="I3674" s="5" t="s">
        <v>3010</v>
      </c>
      <c r="J3674" t="str">
        <f t="shared" si="115"/>
        <v>Shook Hardy</v>
      </c>
    </row>
    <row r="3675" spans="1:10" ht="15" x14ac:dyDescent="0.25">
      <c r="A3675" s="5" t="s">
        <v>656</v>
      </c>
      <c r="B3675" s="6">
        <v>82.2</v>
      </c>
      <c r="C3675" s="19">
        <v>130</v>
      </c>
      <c r="D3675" s="7">
        <v>0</v>
      </c>
      <c r="E3675" s="6">
        <v>0.1</v>
      </c>
      <c r="F3675" s="7">
        <v>1</v>
      </c>
      <c r="G3675" s="4">
        <v>2004</v>
      </c>
      <c r="H3675" s="18">
        <f t="shared" si="114"/>
        <v>2005</v>
      </c>
      <c r="I3675" s="5" t="s">
        <v>2798</v>
      </c>
      <c r="J3675" t="str">
        <f t="shared" si="115"/>
        <v>Shumaker Loop</v>
      </c>
    </row>
    <row r="3676" spans="1:10" ht="15" x14ac:dyDescent="0.25">
      <c r="A3676" s="5" t="s">
        <v>444</v>
      </c>
      <c r="B3676" s="8">
        <v>1218.7</v>
      </c>
      <c r="C3676" s="19">
        <v>28</v>
      </c>
      <c r="D3676" s="7">
        <v>0</v>
      </c>
      <c r="E3676" s="6">
        <v>1.3</v>
      </c>
      <c r="F3676" s="7">
        <v>6</v>
      </c>
      <c r="G3676" s="4">
        <v>2004</v>
      </c>
      <c r="H3676" s="18">
        <f t="shared" si="114"/>
        <v>2005</v>
      </c>
      <c r="I3676" s="5" t="s">
        <v>2755</v>
      </c>
      <c r="J3676" t="str">
        <f t="shared" si="115"/>
        <v>Sidley Austin</v>
      </c>
    </row>
    <row r="3677" spans="1:10" ht="15" x14ac:dyDescent="0.25">
      <c r="A3677" s="5" t="s">
        <v>46</v>
      </c>
      <c r="B3677" s="8">
        <v>9148.7000000000007</v>
      </c>
      <c r="C3677" s="19">
        <v>2</v>
      </c>
      <c r="D3677" s="7">
        <v>0</v>
      </c>
      <c r="E3677" s="6">
        <v>9.6</v>
      </c>
      <c r="F3677" s="7">
        <v>15</v>
      </c>
      <c r="G3677" s="4">
        <v>2004</v>
      </c>
      <c r="H3677" s="18">
        <f t="shared" si="114"/>
        <v>2005</v>
      </c>
      <c r="I3677" s="5" t="s">
        <v>2606</v>
      </c>
      <c r="J3677" t="str">
        <f t="shared" si="115"/>
        <v>Simpson Thacher</v>
      </c>
    </row>
    <row r="3678" spans="1:10" ht="15" x14ac:dyDescent="0.25">
      <c r="A3678" s="5" t="s">
        <v>1915</v>
      </c>
      <c r="B3678" s="8">
        <v>1350</v>
      </c>
      <c r="C3678" s="19">
        <v>26</v>
      </c>
      <c r="D3678" s="7">
        <v>0</v>
      </c>
      <c r="E3678" s="6">
        <v>1.4</v>
      </c>
      <c r="F3678" s="7">
        <v>1</v>
      </c>
      <c r="G3678" s="4">
        <v>2004</v>
      </c>
      <c r="H3678" s="18">
        <f t="shared" si="114"/>
        <v>2005</v>
      </c>
      <c r="I3678" s="5" t="s">
        <v>3764</v>
      </c>
      <c r="J3678" t="str">
        <f t="shared" si="115"/>
        <v>Skadden Arps</v>
      </c>
    </row>
    <row r="3679" spans="1:10" ht="15" x14ac:dyDescent="0.25">
      <c r="A3679" s="5" t="s">
        <v>47</v>
      </c>
      <c r="B3679" s="8">
        <v>10460.799999999999</v>
      </c>
      <c r="C3679" s="19">
        <v>1</v>
      </c>
      <c r="D3679" s="7">
        <v>0</v>
      </c>
      <c r="E3679" s="6">
        <v>11</v>
      </c>
      <c r="F3679" s="7">
        <v>29</v>
      </c>
      <c r="G3679" s="4">
        <v>2004</v>
      </c>
      <c r="H3679" s="18">
        <f t="shared" si="114"/>
        <v>2005</v>
      </c>
      <c r="I3679" s="5" t="s">
        <v>2607</v>
      </c>
      <c r="J3679" t="str">
        <f t="shared" si="115"/>
        <v>Skadden Arps</v>
      </c>
    </row>
    <row r="3680" spans="1:10" ht="15" x14ac:dyDescent="0.25">
      <c r="A3680" s="5" t="s">
        <v>1461</v>
      </c>
      <c r="B3680" s="8">
        <v>5409.1</v>
      </c>
      <c r="C3680" s="20">
        <v>5</v>
      </c>
      <c r="D3680" s="7">
        <v>1</v>
      </c>
      <c r="E3680" s="6">
        <v>5.7</v>
      </c>
      <c r="F3680" s="7">
        <v>1</v>
      </c>
      <c r="G3680" s="4">
        <v>2004</v>
      </c>
      <c r="H3680" s="18">
        <f t="shared" si="114"/>
        <v>2005</v>
      </c>
      <c r="I3680" s="5" t="s">
        <v>3437</v>
      </c>
      <c r="J3680" t="str">
        <f t="shared" si="115"/>
        <v>Slaughter May</v>
      </c>
    </row>
    <row r="3681" spans="1:10" ht="15" x14ac:dyDescent="0.25">
      <c r="A3681" s="5" t="s">
        <v>1943</v>
      </c>
      <c r="B3681" s="6">
        <v>25.5</v>
      </c>
      <c r="C3681" s="19">
        <v>166</v>
      </c>
      <c r="D3681" s="7">
        <v>0</v>
      </c>
      <c r="E3681" s="6">
        <v>0</v>
      </c>
      <c r="F3681" s="7">
        <v>1</v>
      </c>
      <c r="G3681" s="4">
        <v>2004</v>
      </c>
      <c r="H3681" s="18">
        <f t="shared" si="114"/>
        <v>2005</v>
      </c>
      <c r="I3681" s="5" t="s">
        <v>2960</v>
      </c>
      <c r="J3681" t="str">
        <f t="shared" si="115"/>
        <v>Smith Mackinnon</v>
      </c>
    </row>
    <row r="3682" spans="1:10" ht="15" x14ac:dyDescent="0.25">
      <c r="A3682" s="5" t="s">
        <v>1178</v>
      </c>
      <c r="B3682" s="6">
        <v>84.2</v>
      </c>
      <c r="C3682" s="20">
        <v>128</v>
      </c>
      <c r="D3682" s="7">
        <v>1</v>
      </c>
      <c r="E3682" s="6">
        <v>0.1</v>
      </c>
      <c r="F3682" s="7">
        <v>1</v>
      </c>
      <c r="G3682" s="4">
        <v>2004</v>
      </c>
      <c r="H3682" s="18">
        <f t="shared" si="114"/>
        <v>2005</v>
      </c>
      <c r="I3682" s="5" t="s">
        <v>3219</v>
      </c>
      <c r="J3682" t="str">
        <f t="shared" si="115"/>
        <v>Squire Sanders</v>
      </c>
    </row>
    <row r="3683" spans="1:10" ht="15" x14ac:dyDescent="0.25">
      <c r="A3683" s="5" t="s">
        <v>1945</v>
      </c>
      <c r="B3683" s="6">
        <v>16.7</v>
      </c>
      <c r="C3683" s="19">
        <v>171</v>
      </c>
      <c r="D3683" s="7">
        <v>0</v>
      </c>
      <c r="E3683" s="6">
        <v>0</v>
      </c>
      <c r="F3683" s="7">
        <v>1</v>
      </c>
      <c r="G3683" s="4">
        <v>2004</v>
      </c>
      <c r="H3683" s="18">
        <f t="shared" si="114"/>
        <v>2005</v>
      </c>
      <c r="I3683" s="5" t="s">
        <v>3781</v>
      </c>
      <c r="J3683" t="str">
        <f t="shared" si="115"/>
        <v>Stephens Gourley</v>
      </c>
    </row>
    <row r="3684" spans="1:10" ht="15" x14ac:dyDescent="0.25">
      <c r="A3684" s="5" t="s">
        <v>1927</v>
      </c>
      <c r="B3684" s="6">
        <v>156.30000000000001</v>
      </c>
      <c r="C3684" s="19">
        <v>99</v>
      </c>
      <c r="D3684" s="7">
        <v>0</v>
      </c>
      <c r="E3684" s="6">
        <v>0.2</v>
      </c>
      <c r="F3684" s="7">
        <v>1</v>
      </c>
      <c r="G3684" s="4">
        <v>2004</v>
      </c>
      <c r="H3684" s="18">
        <f t="shared" si="114"/>
        <v>2005</v>
      </c>
      <c r="I3684" s="5" t="s">
        <v>3771</v>
      </c>
      <c r="J3684" t="str">
        <f t="shared" si="115"/>
        <v>Stevens Lee</v>
      </c>
    </row>
    <row r="3685" spans="1:10" ht="15" x14ac:dyDescent="0.25">
      <c r="A3685" s="5" t="s">
        <v>823</v>
      </c>
      <c r="B3685" s="6">
        <v>111</v>
      </c>
      <c r="C3685" s="19">
        <v>116</v>
      </c>
      <c r="D3685" s="7">
        <v>0</v>
      </c>
      <c r="E3685" s="6">
        <v>0.1</v>
      </c>
      <c r="F3685" s="7">
        <v>2</v>
      </c>
      <c r="G3685" s="4">
        <v>2004</v>
      </c>
      <c r="H3685" s="18">
        <f t="shared" si="114"/>
        <v>2005</v>
      </c>
      <c r="I3685" s="5" t="s">
        <v>823</v>
      </c>
      <c r="J3685" t="str">
        <f t="shared" si="115"/>
        <v>Stoel Rives</v>
      </c>
    </row>
    <row r="3686" spans="1:10" ht="15" x14ac:dyDescent="0.25">
      <c r="A3686" s="5" t="s">
        <v>1183</v>
      </c>
      <c r="B3686" s="6">
        <v>99.2</v>
      </c>
      <c r="C3686" s="19">
        <v>123</v>
      </c>
      <c r="D3686" s="7">
        <v>0</v>
      </c>
      <c r="E3686" s="6">
        <v>0.1</v>
      </c>
      <c r="F3686" s="7">
        <v>1</v>
      </c>
      <c r="G3686" s="4">
        <v>2004</v>
      </c>
      <c r="H3686" s="18">
        <f t="shared" si="114"/>
        <v>2005</v>
      </c>
      <c r="I3686" s="5" t="s">
        <v>3224</v>
      </c>
      <c r="J3686" t="str">
        <f t="shared" si="115"/>
        <v>Stradling Yocca</v>
      </c>
    </row>
    <row r="3687" spans="1:10" ht="15" x14ac:dyDescent="0.25">
      <c r="A3687" s="5" t="s">
        <v>49</v>
      </c>
      <c r="B3687" s="6">
        <v>440.9</v>
      </c>
      <c r="C3687" s="19">
        <v>62</v>
      </c>
      <c r="D3687" s="7">
        <v>0</v>
      </c>
      <c r="E3687" s="6">
        <v>0.5</v>
      </c>
      <c r="F3687" s="7">
        <v>4</v>
      </c>
      <c r="G3687" s="4">
        <v>2004</v>
      </c>
      <c r="H3687" s="18">
        <f t="shared" si="114"/>
        <v>2005</v>
      </c>
      <c r="I3687" s="5" t="s">
        <v>2608</v>
      </c>
      <c r="J3687" t="str">
        <f t="shared" si="115"/>
        <v>Stroock Stroock</v>
      </c>
    </row>
    <row r="3688" spans="1:10" ht="15" x14ac:dyDescent="0.25">
      <c r="A3688" s="5" t="s">
        <v>50</v>
      </c>
      <c r="B3688" s="8">
        <v>3628.3</v>
      </c>
      <c r="C3688" s="19">
        <v>11</v>
      </c>
      <c r="D3688" s="7">
        <v>0</v>
      </c>
      <c r="E3688" s="6">
        <v>3.8</v>
      </c>
      <c r="F3688" s="7">
        <v>7</v>
      </c>
      <c r="G3688" s="4">
        <v>2004</v>
      </c>
      <c r="H3688" s="18">
        <f t="shared" si="114"/>
        <v>2005</v>
      </c>
      <c r="I3688" s="5" t="s">
        <v>2609</v>
      </c>
      <c r="J3688" t="str">
        <f t="shared" si="115"/>
        <v>Sullivan Cromwell</v>
      </c>
    </row>
    <row r="3689" spans="1:10" ht="15" x14ac:dyDescent="0.25">
      <c r="A3689" s="5" t="s">
        <v>827</v>
      </c>
      <c r="B3689" s="6">
        <v>316.60000000000002</v>
      </c>
      <c r="C3689" s="19">
        <v>75</v>
      </c>
      <c r="D3689" s="7">
        <v>0</v>
      </c>
      <c r="E3689" s="6">
        <v>0.3</v>
      </c>
      <c r="F3689" s="7">
        <v>3</v>
      </c>
      <c r="G3689" s="4">
        <v>2004</v>
      </c>
      <c r="H3689" s="18">
        <f t="shared" si="114"/>
        <v>2005</v>
      </c>
      <c r="I3689" s="5" t="s">
        <v>2894</v>
      </c>
      <c r="J3689" t="str">
        <f t="shared" si="115"/>
        <v>Sullivan Worcester</v>
      </c>
    </row>
    <row r="3690" spans="1:10" ht="15" x14ac:dyDescent="0.25">
      <c r="A3690" s="5" t="s">
        <v>1791</v>
      </c>
      <c r="B3690" s="6">
        <v>35</v>
      </c>
      <c r="C3690" s="19">
        <v>163</v>
      </c>
      <c r="D3690" s="7">
        <v>0</v>
      </c>
      <c r="E3690" s="6">
        <v>0</v>
      </c>
      <c r="F3690" s="7">
        <v>1</v>
      </c>
      <c r="G3690" s="4">
        <v>2004</v>
      </c>
      <c r="H3690" s="18">
        <f t="shared" si="114"/>
        <v>2005</v>
      </c>
      <c r="I3690" s="5" t="s">
        <v>1791</v>
      </c>
      <c r="J3690" t="str">
        <f t="shared" si="115"/>
        <v>Swidler Berlin</v>
      </c>
    </row>
    <row r="3691" spans="1:10" ht="15" x14ac:dyDescent="0.25">
      <c r="A3691" s="5" t="s">
        <v>874</v>
      </c>
      <c r="B3691" s="6">
        <v>39.4</v>
      </c>
      <c r="C3691" s="19">
        <v>160</v>
      </c>
      <c r="D3691" s="7">
        <v>0</v>
      </c>
      <c r="E3691" s="6">
        <v>0</v>
      </c>
      <c r="F3691" s="7">
        <v>1</v>
      </c>
      <c r="G3691" s="4">
        <v>2004</v>
      </c>
      <c r="H3691" s="18">
        <f t="shared" si="114"/>
        <v>2005</v>
      </c>
      <c r="I3691" s="5" t="s">
        <v>2730</v>
      </c>
      <c r="J3691" t="str">
        <f t="shared" si="115"/>
        <v>Testa Hurwitz</v>
      </c>
    </row>
    <row r="3692" spans="1:10" ht="15" x14ac:dyDescent="0.25">
      <c r="A3692" s="5" t="s">
        <v>975</v>
      </c>
      <c r="B3692" s="6">
        <v>312.7</v>
      </c>
      <c r="C3692" s="19">
        <v>76</v>
      </c>
      <c r="D3692" s="7">
        <v>0</v>
      </c>
      <c r="E3692" s="6">
        <v>0.3</v>
      </c>
      <c r="F3692" s="7">
        <v>2</v>
      </c>
      <c r="G3692" s="4">
        <v>2004</v>
      </c>
      <c r="H3692" s="18">
        <f t="shared" si="114"/>
        <v>2005</v>
      </c>
      <c r="I3692" s="5" t="s">
        <v>3062</v>
      </c>
      <c r="J3692" t="str">
        <f t="shared" si="115"/>
        <v>Thompson Knight</v>
      </c>
    </row>
    <row r="3693" spans="1:10" ht="15" x14ac:dyDescent="0.25">
      <c r="A3693" s="5" t="s">
        <v>1880</v>
      </c>
      <c r="B3693" s="6">
        <v>10.6</v>
      </c>
      <c r="C3693" s="19">
        <v>176</v>
      </c>
      <c r="D3693" s="7">
        <v>0</v>
      </c>
      <c r="E3693" s="6">
        <v>0</v>
      </c>
      <c r="F3693" s="7">
        <v>1</v>
      </c>
      <c r="G3693" s="4">
        <v>2004</v>
      </c>
      <c r="H3693" s="18">
        <f t="shared" si="114"/>
        <v>2005</v>
      </c>
      <c r="I3693" s="5" t="s">
        <v>1880</v>
      </c>
      <c r="J3693" t="str">
        <f t="shared" si="115"/>
        <v>Tonkon Torp</v>
      </c>
    </row>
    <row r="3694" spans="1:10" ht="15" x14ac:dyDescent="0.25">
      <c r="A3694" s="5" t="s">
        <v>1873</v>
      </c>
      <c r="B3694" s="6">
        <v>261.8</v>
      </c>
      <c r="C3694" s="19">
        <v>81</v>
      </c>
      <c r="D3694" s="7">
        <v>0</v>
      </c>
      <c r="E3694" s="6">
        <v>0.3</v>
      </c>
      <c r="F3694" s="7">
        <v>2</v>
      </c>
      <c r="G3694" s="4">
        <v>2004</v>
      </c>
      <c r="H3694" s="18">
        <f t="shared" si="114"/>
        <v>2005</v>
      </c>
      <c r="I3694" s="5" t="s">
        <v>1873</v>
      </c>
      <c r="J3694" t="str">
        <f t="shared" si="115"/>
        <v>Torys</v>
      </c>
    </row>
    <row r="3695" spans="1:10" ht="15" x14ac:dyDescent="0.25">
      <c r="A3695" s="5" t="s">
        <v>1933</v>
      </c>
      <c r="B3695" s="6">
        <v>84.2</v>
      </c>
      <c r="C3695" s="20">
        <v>128</v>
      </c>
      <c r="D3695" s="7">
        <v>1</v>
      </c>
      <c r="E3695" s="6">
        <v>0.1</v>
      </c>
      <c r="F3695" s="7">
        <v>1</v>
      </c>
      <c r="G3695" s="4">
        <v>2004</v>
      </c>
      <c r="H3695" s="18">
        <f t="shared" si="114"/>
        <v>2005</v>
      </c>
      <c r="I3695" s="5" t="s">
        <v>1933</v>
      </c>
      <c r="J3695" t="str">
        <f t="shared" si="115"/>
        <v>Uria Menendez</v>
      </c>
    </row>
    <row r="3696" spans="1:10" ht="15" x14ac:dyDescent="0.25">
      <c r="A3696" s="5" t="s">
        <v>1151</v>
      </c>
      <c r="B3696" s="8">
        <v>2422.5</v>
      </c>
      <c r="C3696" s="19">
        <v>18</v>
      </c>
      <c r="D3696" s="7">
        <v>0</v>
      </c>
      <c r="E3696" s="6">
        <v>2.5</v>
      </c>
      <c r="F3696" s="7">
        <v>2</v>
      </c>
      <c r="G3696" s="4">
        <v>2004</v>
      </c>
      <c r="H3696" s="18">
        <f t="shared" si="114"/>
        <v>2005</v>
      </c>
      <c r="I3696" s="5" t="s">
        <v>2734</v>
      </c>
      <c r="J3696" t="str">
        <f t="shared" si="115"/>
        <v>Vedder Price</v>
      </c>
    </row>
    <row r="3697" spans="1:10" ht="15" x14ac:dyDescent="0.25">
      <c r="A3697" s="5" t="s">
        <v>834</v>
      </c>
      <c r="B3697" s="8">
        <v>5532.1</v>
      </c>
      <c r="C3697" s="19">
        <v>4</v>
      </c>
      <c r="D3697" s="7">
        <v>0</v>
      </c>
      <c r="E3697" s="6">
        <v>5.8</v>
      </c>
      <c r="F3697" s="7">
        <v>18</v>
      </c>
      <c r="G3697" s="4">
        <v>2004</v>
      </c>
      <c r="H3697" s="18">
        <f t="shared" si="114"/>
        <v>2005</v>
      </c>
      <c r="I3697" s="5" t="s">
        <v>834</v>
      </c>
      <c r="J3697" t="str">
        <f t="shared" si="115"/>
        <v>Venable LLP</v>
      </c>
    </row>
    <row r="3698" spans="1:10" ht="15" x14ac:dyDescent="0.25">
      <c r="A3698" s="5" t="s">
        <v>835</v>
      </c>
      <c r="B3698" s="6">
        <v>357.4</v>
      </c>
      <c r="C3698" s="19">
        <v>72</v>
      </c>
      <c r="D3698" s="7">
        <v>0</v>
      </c>
      <c r="E3698" s="6">
        <v>0.4</v>
      </c>
      <c r="F3698" s="7">
        <v>3</v>
      </c>
      <c r="G3698" s="4">
        <v>2004</v>
      </c>
      <c r="H3698" s="18">
        <f t="shared" si="114"/>
        <v>2005</v>
      </c>
      <c r="I3698" s="5" t="s">
        <v>2897</v>
      </c>
      <c r="J3698" t="str">
        <f t="shared" si="115"/>
        <v>Vinson Elkins</v>
      </c>
    </row>
    <row r="3699" spans="1:10" ht="15" x14ac:dyDescent="0.25">
      <c r="A3699" s="5" t="s">
        <v>1435</v>
      </c>
      <c r="B3699" s="6">
        <v>115</v>
      </c>
      <c r="C3699" s="19">
        <v>114</v>
      </c>
      <c r="D3699" s="7">
        <v>0</v>
      </c>
      <c r="E3699" s="6">
        <v>0.1</v>
      </c>
      <c r="F3699" s="7">
        <v>1</v>
      </c>
      <c r="G3699" s="4">
        <v>2004</v>
      </c>
      <c r="H3699" s="18">
        <f t="shared" si="114"/>
        <v>2005</v>
      </c>
      <c r="I3699" s="5" t="s">
        <v>3414</v>
      </c>
      <c r="J3699" t="str">
        <f t="shared" si="115"/>
        <v>Vorys Sater</v>
      </c>
    </row>
    <row r="3700" spans="1:10" ht="15" x14ac:dyDescent="0.25">
      <c r="A3700" s="5" t="s">
        <v>1079</v>
      </c>
      <c r="B3700" s="8">
        <v>1690.3</v>
      </c>
      <c r="C3700" s="19">
        <v>23</v>
      </c>
      <c r="D3700" s="7">
        <v>0</v>
      </c>
      <c r="E3700" s="6">
        <v>1.8</v>
      </c>
      <c r="F3700" s="7">
        <v>1</v>
      </c>
      <c r="G3700" s="4">
        <v>2004</v>
      </c>
      <c r="H3700" s="18">
        <f t="shared" si="114"/>
        <v>2005</v>
      </c>
      <c r="I3700" s="5" t="s">
        <v>2611</v>
      </c>
      <c r="J3700" t="str">
        <f t="shared" si="115"/>
        <v>Wachtell Lipton</v>
      </c>
    </row>
    <row r="3701" spans="1:10" ht="15" x14ac:dyDescent="0.25">
      <c r="A3701" s="5" t="s">
        <v>1154</v>
      </c>
      <c r="B3701" s="6">
        <v>124.2</v>
      </c>
      <c r="C3701" s="19">
        <v>112</v>
      </c>
      <c r="D3701" s="7">
        <v>0</v>
      </c>
      <c r="E3701" s="6">
        <v>0.1</v>
      </c>
      <c r="F3701" s="7">
        <v>1</v>
      </c>
      <c r="G3701" s="4">
        <v>2004</v>
      </c>
      <c r="H3701" s="18">
        <f t="shared" si="114"/>
        <v>2005</v>
      </c>
      <c r="I3701" s="5" t="s">
        <v>3200</v>
      </c>
      <c r="J3701" t="str">
        <f t="shared" si="115"/>
        <v>Waller Lansden</v>
      </c>
    </row>
    <row r="3702" spans="1:10" ht="15" x14ac:dyDescent="0.25">
      <c r="A3702" s="5" t="s">
        <v>1089</v>
      </c>
      <c r="B3702" s="8">
        <v>3838.1</v>
      </c>
      <c r="C3702" s="19">
        <v>10</v>
      </c>
      <c r="D3702" s="7">
        <v>0</v>
      </c>
      <c r="E3702" s="6">
        <v>4</v>
      </c>
      <c r="F3702" s="7">
        <v>4</v>
      </c>
      <c r="G3702" s="4">
        <v>2004</v>
      </c>
      <c r="H3702" s="18">
        <f t="shared" si="114"/>
        <v>2005</v>
      </c>
      <c r="I3702" s="5" t="s">
        <v>2612</v>
      </c>
      <c r="J3702" t="str">
        <f t="shared" si="115"/>
        <v>Weil Gotshal</v>
      </c>
    </row>
    <row r="3703" spans="1:10" ht="15" x14ac:dyDescent="0.25">
      <c r="A3703" s="5" t="s">
        <v>838</v>
      </c>
      <c r="B3703" s="6">
        <v>51.8</v>
      </c>
      <c r="C3703" s="19">
        <v>152</v>
      </c>
      <c r="D3703" s="7">
        <v>0</v>
      </c>
      <c r="E3703" s="6">
        <v>0.1</v>
      </c>
      <c r="F3703" s="7">
        <v>1</v>
      </c>
      <c r="G3703" s="4">
        <v>2004</v>
      </c>
      <c r="H3703" s="18">
        <f t="shared" si="114"/>
        <v>2005</v>
      </c>
      <c r="I3703" s="5" t="s">
        <v>2899</v>
      </c>
      <c r="J3703" t="str">
        <f t="shared" si="115"/>
        <v>White Case</v>
      </c>
    </row>
    <row r="3704" spans="1:10" ht="15" x14ac:dyDescent="0.25">
      <c r="A3704" s="5" t="s">
        <v>55</v>
      </c>
      <c r="B3704" s="8">
        <v>1100.8</v>
      </c>
      <c r="C3704" s="19">
        <v>31</v>
      </c>
      <c r="D3704" s="7">
        <v>0</v>
      </c>
      <c r="E3704" s="6">
        <v>1.2</v>
      </c>
      <c r="F3704" s="7">
        <v>4</v>
      </c>
      <c r="G3704" s="4">
        <v>2004</v>
      </c>
      <c r="H3704" s="18">
        <f t="shared" si="114"/>
        <v>2005</v>
      </c>
      <c r="I3704" s="5" t="s">
        <v>2614</v>
      </c>
      <c r="J3704" t="str">
        <f t="shared" si="115"/>
        <v>Willkie Farr</v>
      </c>
    </row>
    <row r="3705" spans="1:10" ht="15" x14ac:dyDescent="0.25">
      <c r="A3705" s="5" t="s">
        <v>1516</v>
      </c>
      <c r="B3705" s="6">
        <v>80.5</v>
      </c>
      <c r="C3705" s="19">
        <v>133</v>
      </c>
      <c r="D3705" s="7">
        <v>0</v>
      </c>
      <c r="E3705" s="6">
        <v>0.1</v>
      </c>
      <c r="F3705" s="7">
        <v>1</v>
      </c>
      <c r="G3705" s="4">
        <v>2004</v>
      </c>
      <c r="H3705" s="18">
        <f t="shared" si="114"/>
        <v>2005</v>
      </c>
      <c r="I3705" s="5" t="s">
        <v>2649</v>
      </c>
      <c r="J3705" t="str">
        <f t="shared" si="115"/>
        <v>Wilmer Cutler</v>
      </c>
    </row>
    <row r="3706" spans="1:10" ht="15" x14ac:dyDescent="0.25">
      <c r="A3706" s="5" t="s">
        <v>1917</v>
      </c>
      <c r="B3706" s="6">
        <v>785.7</v>
      </c>
      <c r="C3706" s="19">
        <v>45</v>
      </c>
      <c r="D3706" s="7">
        <v>0</v>
      </c>
      <c r="E3706" s="6">
        <v>0.8</v>
      </c>
      <c r="F3706" s="7">
        <v>5</v>
      </c>
      <c r="G3706" s="4">
        <v>2004</v>
      </c>
      <c r="H3706" s="18">
        <f t="shared" si="114"/>
        <v>2005</v>
      </c>
      <c r="I3706" s="5" t="s">
        <v>1917</v>
      </c>
      <c r="J3706" t="str">
        <f t="shared" si="115"/>
        <v>WilmerHale</v>
      </c>
    </row>
    <row r="3707" spans="1:10" ht="15" x14ac:dyDescent="0.25">
      <c r="A3707" s="5" t="s">
        <v>224</v>
      </c>
      <c r="B3707" s="8">
        <v>2502.1999999999998</v>
      </c>
      <c r="C3707" s="19">
        <v>16</v>
      </c>
      <c r="D3707" s="7">
        <v>0</v>
      </c>
      <c r="E3707" s="6">
        <v>2.6</v>
      </c>
      <c r="F3707" s="7">
        <v>11</v>
      </c>
      <c r="G3707" s="4">
        <v>2004</v>
      </c>
      <c r="H3707" s="18">
        <f t="shared" si="114"/>
        <v>2005</v>
      </c>
      <c r="I3707" s="5" t="s">
        <v>2666</v>
      </c>
      <c r="J3707" t="str">
        <f t="shared" si="115"/>
        <v>Wilson Sonsini</v>
      </c>
    </row>
    <row r="3708" spans="1:10" ht="15" x14ac:dyDescent="0.25">
      <c r="A3708" s="5" t="s">
        <v>1060</v>
      </c>
      <c r="B3708" s="6">
        <v>79.599999999999994</v>
      </c>
      <c r="C3708" s="20">
        <v>134</v>
      </c>
      <c r="D3708" s="7">
        <v>1</v>
      </c>
      <c r="E3708" s="6">
        <v>0.1</v>
      </c>
      <c r="F3708" s="7">
        <v>1</v>
      </c>
      <c r="G3708" s="4">
        <v>2004</v>
      </c>
      <c r="H3708" s="18">
        <f t="shared" si="114"/>
        <v>2005</v>
      </c>
      <c r="I3708" s="5" t="s">
        <v>3126</v>
      </c>
      <c r="J3708" t="str">
        <f t="shared" si="115"/>
        <v>Winstead Sechrest</v>
      </c>
    </row>
    <row r="3709" spans="1:10" ht="15" x14ac:dyDescent="0.25">
      <c r="A3709" s="5" t="s">
        <v>56</v>
      </c>
      <c r="B3709" s="6">
        <v>451.9</v>
      </c>
      <c r="C3709" s="19">
        <v>59</v>
      </c>
      <c r="D3709" s="7">
        <v>0</v>
      </c>
      <c r="E3709" s="6">
        <v>0.5</v>
      </c>
      <c r="F3709" s="7">
        <v>2</v>
      </c>
      <c r="G3709" s="4">
        <v>2004</v>
      </c>
      <c r="H3709" s="18">
        <f t="shared" si="114"/>
        <v>2005</v>
      </c>
      <c r="I3709" s="5" t="s">
        <v>2615</v>
      </c>
      <c r="J3709" t="str">
        <f t="shared" si="115"/>
        <v>Winston Strawn</v>
      </c>
    </row>
    <row r="3710" spans="1:10" ht="15" x14ac:dyDescent="0.25">
      <c r="A3710" s="5" t="s">
        <v>1493</v>
      </c>
      <c r="B3710" s="6">
        <v>74.5</v>
      </c>
      <c r="C3710" s="19">
        <v>139</v>
      </c>
      <c r="D3710" s="7">
        <v>0</v>
      </c>
      <c r="E3710" s="6">
        <v>0.1</v>
      </c>
      <c r="F3710" s="7">
        <v>1</v>
      </c>
      <c r="G3710" s="4">
        <v>2004</v>
      </c>
      <c r="H3710" s="18">
        <f t="shared" si="114"/>
        <v>2005</v>
      </c>
      <c r="I3710" s="5" t="s">
        <v>3465</v>
      </c>
      <c r="J3710" t="str">
        <f t="shared" si="115"/>
        <v>Wyrick Robbins</v>
      </c>
    </row>
    <row r="3711" spans="1:10" ht="15" x14ac:dyDescent="0.25">
      <c r="A3711" s="5" t="s">
        <v>1962</v>
      </c>
      <c r="B3711" s="6">
        <v>240.5</v>
      </c>
      <c r="C3711" s="19">
        <v>76</v>
      </c>
      <c r="D3711" s="7">
        <v>0</v>
      </c>
      <c r="E3711" s="6">
        <v>0.3</v>
      </c>
      <c r="F3711" s="7">
        <v>1</v>
      </c>
      <c r="G3711" s="4">
        <v>2005</v>
      </c>
      <c r="H3711" s="18">
        <f t="shared" si="114"/>
        <v>2006</v>
      </c>
      <c r="I3711" s="5" t="s">
        <v>3789</v>
      </c>
      <c r="J3711" t="str">
        <f t="shared" si="115"/>
        <v>Adams Reese</v>
      </c>
    </row>
    <row r="3712" spans="1:10" ht="15" x14ac:dyDescent="0.25">
      <c r="A3712" s="5" t="s">
        <v>1661</v>
      </c>
      <c r="B3712" s="6">
        <v>21.9</v>
      </c>
      <c r="C3712" s="19">
        <v>161</v>
      </c>
      <c r="D3712" s="7">
        <v>0</v>
      </c>
      <c r="E3712" s="6">
        <v>0</v>
      </c>
      <c r="F3712" s="7">
        <v>1</v>
      </c>
      <c r="G3712" s="4">
        <v>2005</v>
      </c>
      <c r="H3712" s="18">
        <f t="shared" si="114"/>
        <v>2006</v>
      </c>
      <c r="I3712" s="5" t="s">
        <v>3599</v>
      </c>
      <c r="J3712" t="str">
        <f t="shared" si="115"/>
        <v>Akerman Senterfitt</v>
      </c>
    </row>
    <row r="3713" spans="1:10" ht="15" x14ac:dyDescent="0.25">
      <c r="A3713" s="5" t="s">
        <v>6</v>
      </c>
      <c r="B3713" s="6">
        <v>86.7</v>
      </c>
      <c r="C3713" s="19">
        <v>121</v>
      </c>
      <c r="D3713" s="7">
        <v>0</v>
      </c>
      <c r="E3713" s="6">
        <v>0.1</v>
      </c>
      <c r="F3713" s="7">
        <v>1</v>
      </c>
      <c r="G3713" s="4">
        <v>2005</v>
      </c>
      <c r="H3713" s="18">
        <f t="shared" si="114"/>
        <v>2006</v>
      </c>
      <c r="I3713" s="5" t="s">
        <v>2572</v>
      </c>
      <c r="J3713" t="str">
        <f t="shared" si="115"/>
        <v>Akin Gump</v>
      </c>
    </row>
    <row r="3714" spans="1:10" ht="15" x14ac:dyDescent="0.25">
      <c r="A3714" s="5" t="s">
        <v>228</v>
      </c>
      <c r="B3714" s="6">
        <v>232.7</v>
      </c>
      <c r="C3714" s="19">
        <v>78</v>
      </c>
      <c r="D3714" s="7">
        <v>0</v>
      </c>
      <c r="E3714" s="6">
        <v>0.3</v>
      </c>
      <c r="F3714" s="7">
        <v>2</v>
      </c>
      <c r="G3714" s="4">
        <v>2005</v>
      </c>
      <c r="H3714" s="18">
        <f t="shared" ref="H3714:H3777" si="116">G3714+1</f>
        <v>2006</v>
      </c>
      <c r="I3714" s="5" t="s">
        <v>2668</v>
      </c>
      <c r="J3714" t="str">
        <f t="shared" ref="J3714:J3777" si="117">TRIM(LEFT(SUBSTITUTE(I3714," ",REPT(" ",100)),200))</f>
        <v>Alston Bird</v>
      </c>
    </row>
    <row r="3715" spans="1:10" ht="15" x14ac:dyDescent="0.25">
      <c r="A3715" s="5" t="s">
        <v>672</v>
      </c>
      <c r="B3715" s="6">
        <v>856.7</v>
      </c>
      <c r="C3715" s="19">
        <v>29</v>
      </c>
      <c r="D3715" s="7">
        <v>0</v>
      </c>
      <c r="E3715" s="6">
        <v>1.2</v>
      </c>
      <c r="F3715" s="7">
        <v>4</v>
      </c>
      <c r="G3715" s="4">
        <v>2005</v>
      </c>
      <c r="H3715" s="18">
        <f t="shared" si="116"/>
        <v>2006</v>
      </c>
      <c r="I3715" s="5" t="s">
        <v>672</v>
      </c>
      <c r="J3715" t="str">
        <f t="shared" si="117"/>
        <v>Andrews Kurth</v>
      </c>
    </row>
    <row r="3716" spans="1:10" ht="15" x14ac:dyDescent="0.25">
      <c r="A3716" s="5" t="s">
        <v>1953</v>
      </c>
      <c r="B3716" s="6">
        <v>649.6</v>
      </c>
      <c r="C3716" s="19">
        <v>38</v>
      </c>
      <c r="D3716" s="7">
        <v>0</v>
      </c>
      <c r="E3716" s="6">
        <v>0.9</v>
      </c>
      <c r="F3716" s="7">
        <v>4</v>
      </c>
      <c r="G3716" s="4">
        <v>2005</v>
      </c>
      <c r="H3716" s="18">
        <f t="shared" si="116"/>
        <v>2006</v>
      </c>
      <c r="I3716" s="5" t="s">
        <v>1953</v>
      </c>
      <c r="J3716" t="str">
        <f t="shared" si="117"/>
        <v>Appleby Spurling</v>
      </c>
    </row>
    <row r="3717" spans="1:10" ht="15" x14ac:dyDescent="0.25">
      <c r="A3717" s="5" t="s">
        <v>9</v>
      </c>
      <c r="B3717" s="6">
        <v>115.1</v>
      </c>
      <c r="C3717" s="19">
        <v>105</v>
      </c>
      <c r="D3717" s="7">
        <v>0</v>
      </c>
      <c r="E3717" s="6">
        <v>0.2</v>
      </c>
      <c r="F3717" s="7">
        <v>1</v>
      </c>
      <c r="G3717" s="4">
        <v>2005</v>
      </c>
      <c r="H3717" s="18">
        <f t="shared" si="116"/>
        <v>2006</v>
      </c>
      <c r="I3717" s="5" t="s">
        <v>2575</v>
      </c>
      <c r="J3717" t="str">
        <f t="shared" si="117"/>
        <v>Baker McKenzie</v>
      </c>
    </row>
    <row r="3718" spans="1:10" ht="15" x14ac:dyDescent="0.25">
      <c r="A3718" s="5" t="s">
        <v>1687</v>
      </c>
      <c r="B3718" s="6">
        <v>160.80000000000001</v>
      </c>
      <c r="C3718" s="19">
        <v>90</v>
      </c>
      <c r="D3718" s="7">
        <v>0</v>
      </c>
      <c r="E3718" s="6">
        <v>0.2</v>
      </c>
      <c r="F3718" s="7">
        <v>1</v>
      </c>
      <c r="G3718" s="4">
        <v>2005</v>
      </c>
      <c r="H3718" s="18">
        <f t="shared" si="116"/>
        <v>2006</v>
      </c>
      <c r="I3718" s="5" t="s">
        <v>3618</v>
      </c>
      <c r="J3718" t="str">
        <f t="shared" si="117"/>
        <v>Baker McKenzie</v>
      </c>
    </row>
    <row r="3719" spans="1:10" ht="15" x14ac:dyDescent="0.25">
      <c r="A3719" s="5" t="s">
        <v>1893</v>
      </c>
      <c r="B3719" s="6">
        <v>294</v>
      </c>
      <c r="C3719" s="19">
        <v>66</v>
      </c>
      <c r="D3719" s="7">
        <v>0</v>
      </c>
      <c r="E3719" s="6">
        <v>0.4</v>
      </c>
      <c r="F3719" s="7">
        <v>2</v>
      </c>
      <c r="G3719" s="4">
        <v>2005</v>
      </c>
      <c r="H3719" s="18">
        <f t="shared" si="116"/>
        <v>2006</v>
      </c>
      <c r="I3719" s="5" t="s">
        <v>1893</v>
      </c>
      <c r="J3719" t="str">
        <f t="shared" si="117"/>
        <v>Baker Botts</v>
      </c>
    </row>
    <row r="3720" spans="1:10" ht="15" x14ac:dyDescent="0.25">
      <c r="A3720" s="5" t="s">
        <v>1743</v>
      </c>
      <c r="B3720" s="6">
        <v>145.69999999999999</v>
      </c>
      <c r="C3720" s="19">
        <v>93</v>
      </c>
      <c r="D3720" s="7">
        <v>0</v>
      </c>
      <c r="E3720" s="6">
        <v>0.2</v>
      </c>
      <c r="F3720" s="7">
        <v>1</v>
      </c>
      <c r="G3720" s="4">
        <v>2005</v>
      </c>
      <c r="H3720" s="18">
        <f t="shared" si="116"/>
        <v>2006</v>
      </c>
      <c r="I3720" s="5" t="s">
        <v>2739</v>
      </c>
      <c r="J3720" t="str">
        <f t="shared" si="117"/>
        <v>Baker Donelson</v>
      </c>
    </row>
    <row r="3721" spans="1:10" ht="15" x14ac:dyDescent="0.25">
      <c r="A3721" s="5" t="s">
        <v>1511</v>
      </c>
      <c r="B3721" s="6">
        <v>27.2</v>
      </c>
      <c r="C3721" s="19">
        <v>159</v>
      </c>
      <c r="D3721" s="7">
        <v>0</v>
      </c>
      <c r="E3721" s="6">
        <v>0</v>
      </c>
      <c r="F3721" s="7">
        <v>1</v>
      </c>
      <c r="G3721" s="4">
        <v>2005</v>
      </c>
      <c r="H3721" s="18">
        <f t="shared" si="116"/>
        <v>2006</v>
      </c>
      <c r="I3721" s="5" t="s">
        <v>3481</v>
      </c>
      <c r="J3721" t="str">
        <f t="shared" si="117"/>
        <v>Balch Bingham</v>
      </c>
    </row>
    <row r="3722" spans="1:10" ht="15" x14ac:dyDescent="0.25">
      <c r="A3722" s="5" t="s">
        <v>237</v>
      </c>
      <c r="B3722" s="6">
        <v>240</v>
      </c>
      <c r="C3722" s="19">
        <v>77</v>
      </c>
      <c r="D3722" s="7">
        <v>0</v>
      </c>
      <c r="E3722" s="6">
        <v>0.3</v>
      </c>
      <c r="F3722" s="7">
        <v>1</v>
      </c>
      <c r="G3722" s="4">
        <v>2005</v>
      </c>
      <c r="H3722" s="18">
        <f t="shared" si="116"/>
        <v>2006</v>
      </c>
      <c r="I3722" s="5" t="s">
        <v>2674</v>
      </c>
      <c r="J3722" t="str">
        <f t="shared" si="117"/>
        <v>Ballard Spahr</v>
      </c>
    </row>
    <row r="3723" spans="1:10" ht="15" x14ac:dyDescent="0.25">
      <c r="A3723" s="5" t="s">
        <v>1654</v>
      </c>
      <c r="B3723" s="6">
        <v>644.6</v>
      </c>
      <c r="C3723" s="19">
        <v>39</v>
      </c>
      <c r="D3723" s="7">
        <v>0</v>
      </c>
      <c r="E3723" s="6">
        <v>0.9</v>
      </c>
      <c r="F3723" s="7">
        <v>1</v>
      </c>
      <c r="G3723" s="4">
        <v>2005</v>
      </c>
      <c r="H3723" s="18">
        <f t="shared" si="116"/>
        <v>2006</v>
      </c>
      <c r="I3723" s="5" t="s">
        <v>3594</v>
      </c>
      <c r="J3723" t="str">
        <f t="shared" si="117"/>
        <v>Bartlit Beck</v>
      </c>
    </row>
    <row r="3724" spans="1:10" ht="15" x14ac:dyDescent="0.25">
      <c r="A3724" s="5" t="s">
        <v>1009</v>
      </c>
      <c r="B3724" s="8">
        <v>2279</v>
      </c>
      <c r="C3724" s="19">
        <v>10</v>
      </c>
      <c r="D3724" s="7">
        <v>0</v>
      </c>
      <c r="E3724" s="6">
        <v>3.1</v>
      </c>
      <c r="F3724" s="7">
        <v>5</v>
      </c>
      <c r="G3724" s="4">
        <v>2005</v>
      </c>
      <c r="H3724" s="18">
        <f t="shared" si="116"/>
        <v>2006</v>
      </c>
      <c r="I3724" s="5" t="s">
        <v>2684</v>
      </c>
      <c r="J3724" t="str">
        <f t="shared" si="117"/>
        <v>Bell Boyd</v>
      </c>
    </row>
    <row r="3725" spans="1:10" ht="15" x14ac:dyDescent="0.25">
      <c r="A3725" s="5" t="s">
        <v>1976</v>
      </c>
      <c r="B3725" s="6">
        <v>45</v>
      </c>
      <c r="C3725" s="20">
        <v>146</v>
      </c>
      <c r="D3725" s="7">
        <v>1</v>
      </c>
      <c r="E3725" s="6">
        <v>0.1</v>
      </c>
      <c r="F3725" s="7">
        <v>1</v>
      </c>
      <c r="G3725" s="4">
        <v>2005</v>
      </c>
      <c r="H3725" s="18">
        <f t="shared" si="116"/>
        <v>2006</v>
      </c>
      <c r="I3725" s="5" t="s">
        <v>1976</v>
      </c>
      <c r="J3725" t="str">
        <f t="shared" si="117"/>
        <v>Bennett Jones</v>
      </c>
    </row>
    <row r="3726" spans="1:10" ht="15" x14ac:dyDescent="0.25">
      <c r="A3726" s="5" t="s">
        <v>1980</v>
      </c>
      <c r="B3726" s="6">
        <v>28.1</v>
      </c>
      <c r="C3726" s="19">
        <v>157</v>
      </c>
      <c r="D3726" s="7">
        <v>0</v>
      </c>
      <c r="E3726" s="6">
        <v>0</v>
      </c>
      <c r="F3726" s="7">
        <v>1</v>
      </c>
      <c r="G3726" s="4">
        <v>2005</v>
      </c>
      <c r="H3726" s="18">
        <f t="shared" si="116"/>
        <v>2006</v>
      </c>
      <c r="I3726" s="5" t="s">
        <v>3800</v>
      </c>
      <c r="J3726" t="str">
        <f t="shared" si="117"/>
        <v>Berman Wolfe</v>
      </c>
    </row>
    <row r="3727" spans="1:10" ht="15" x14ac:dyDescent="0.25">
      <c r="A3727" s="5" t="s">
        <v>682</v>
      </c>
      <c r="B3727" s="8">
        <v>1287.5</v>
      </c>
      <c r="C3727" s="19">
        <v>20</v>
      </c>
      <c r="D3727" s="7">
        <v>0</v>
      </c>
      <c r="E3727" s="6">
        <v>1.8</v>
      </c>
      <c r="F3727" s="7">
        <v>3</v>
      </c>
      <c r="G3727" s="4">
        <v>2005</v>
      </c>
      <c r="H3727" s="18">
        <f t="shared" si="116"/>
        <v>2006</v>
      </c>
      <c r="I3727" s="5" t="s">
        <v>682</v>
      </c>
      <c r="J3727" t="str">
        <f t="shared" si="117"/>
        <v>Bingham McCutchen</v>
      </c>
    </row>
    <row r="3728" spans="1:10" ht="15" x14ac:dyDescent="0.25">
      <c r="A3728" s="5" t="s">
        <v>1874</v>
      </c>
      <c r="B3728" s="6">
        <v>480.9</v>
      </c>
      <c r="C3728" s="19">
        <v>47</v>
      </c>
      <c r="D3728" s="7">
        <v>0</v>
      </c>
      <c r="E3728" s="6">
        <v>0.7</v>
      </c>
      <c r="F3728" s="7">
        <v>2</v>
      </c>
      <c r="G3728" s="4">
        <v>2005</v>
      </c>
      <c r="H3728" s="18">
        <f t="shared" si="116"/>
        <v>2006</v>
      </c>
      <c r="I3728" s="5" t="s">
        <v>1874</v>
      </c>
      <c r="J3728" t="str">
        <f t="shared" si="117"/>
        <v>Blackwell Sanders</v>
      </c>
    </row>
    <row r="3729" spans="1:10" ht="15" x14ac:dyDescent="0.25">
      <c r="A3729" s="5" t="s">
        <v>1288</v>
      </c>
      <c r="B3729" s="6">
        <v>11.3</v>
      </c>
      <c r="C3729" s="19">
        <v>172</v>
      </c>
      <c r="D3729" s="7">
        <v>0</v>
      </c>
      <c r="E3729" s="6">
        <v>0</v>
      </c>
      <c r="F3729" s="7">
        <v>1</v>
      </c>
      <c r="G3729" s="4">
        <v>2005</v>
      </c>
      <c r="H3729" s="18">
        <f t="shared" si="116"/>
        <v>2006</v>
      </c>
      <c r="I3729" s="5" t="s">
        <v>3304</v>
      </c>
      <c r="J3729" t="str">
        <f t="shared" si="117"/>
        <v>Bradley Arant</v>
      </c>
    </row>
    <row r="3730" spans="1:10" ht="15" x14ac:dyDescent="0.25">
      <c r="A3730" s="5" t="s">
        <v>1965</v>
      </c>
      <c r="B3730" s="6">
        <v>150</v>
      </c>
      <c r="C3730" s="19">
        <v>92</v>
      </c>
      <c r="D3730" s="7">
        <v>0</v>
      </c>
      <c r="E3730" s="6">
        <v>0.2</v>
      </c>
      <c r="F3730" s="7">
        <v>1</v>
      </c>
      <c r="G3730" s="4">
        <v>2005</v>
      </c>
      <c r="H3730" s="18">
        <f t="shared" si="116"/>
        <v>2006</v>
      </c>
      <c r="I3730" s="5" t="s">
        <v>2962</v>
      </c>
      <c r="J3730" t="str">
        <f t="shared" si="117"/>
        <v>BROWN RUDNICK</v>
      </c>
    </row>
    <row r="3731" spans="1:10" ht="15" x14ac:dyDescent="0.25">
      <c r="A3731" s="5" t="s">
        <v>689</v>
      </c>
      <c r="B3731" s="6">
        <v>95</v>
      </c>
      <c r="C3731" s="20">
        <v>113</v>
      </c>
      <c r="D3731" s="7">
        <v>1</v>
      </c>
      <c r="E3731" s="6">
        <v>0.1</v>
      </c>
      <c r="F3731" s="7">
        <v>2</v>
      </c>
      <c r="G3731" s="4">
        <v>2005</v>
      </c>
      <c r="H3731" s="18">
        <f t="shared" si="116"/>
        <v>2006</v>
      </c>
      <c r="I3731" s="5" t="s">
        <v>689</v>
      </c>
      <c r="J3731" t="str">
        <f t="shared" si="117"/>
        <v>Bryan Cave</v>
      </c>
    </row>
    <row r="3732" spans="1:10" ht="15" x14ac:dyDescent="0.25">
      <c r="A3732" s="5" t="s">
        <v>993</v>
      </c>
      <c r="B3732" s="6">
        <v>143.80000000000001</v>
      </c>
      <c r="C3732" s="19">
        <v>95</v>
      </c>
      <c r="D3732" s="7">
        <v>0</v>
      </c>
      <c r="E3732" s="6">
        <v>0.2</v>
      </c>
      <c r="F3732" s="7">
        <v>1</v>
      </c>
      <c r="G3732" s="4">
        <v>2005</v>
      </c>
      <c r="H3732" s="18">
        <f t="shared" si="116"/>
        <v>2006</v>
      </c>
      <c r="I3732" s="5" t="s">
        <v>993</v>
      </c>
      <c r="J3732" t="str">
        <f t="shared" si="117"/>
        <v>Buchanan Ingersoll</v>
      </c>
    </row>
    <row r="3733" spans="1:10" ht="15" x14ac:dyDescent="0.25">
      <c r="A3733" s="5" t="s">
        <v>1954</v>
      </c>
      <c r="B3733" s="6">
        <v>605.79999999999995</v>
      </c>
      <c r="C3733" s="19">
        <v>42</v>
      </c>
      <c r="D3733" s="7">
        <v>0</v>
      </c>
      <c r="E3733" s="6">
        <v>0.8</v>
      </c>
      <c r="F3733" s="7">
        <v>1</v>
      </c>
      <c r="G3733" s="4">
        <v>2005</v>
      </c>
      <c r="H3733" s="18">
        <f t="shared" si="116"/>
        <v>2006</v>
      </c>
      <c r="I3733" s="5" t="s">
        <v>3785</v>
      </c>
      <c r="J3733" t="str">
        <f t="shared" si="117"/>
        <v>Bull Housser</v>
      </c>
    </row>
    <row r="3734" spans="1:10" ht="15" x14ac:dyDescent="0.25">
      <c r="A3734" s="5" t="s">
        <v>12</v>
      </c>
      <c r="B3734" s="6">
        <v>950.6</v>
      </c>
      <c r="C3734" s="19">
        <v>25</v>
      </c>
      <c r="D3734" s="7">
        <v>0</v>
      </c>
      <c r="E3734" s="6">
        <v>1.3</v>
      </c>
      <c r="F3734" s="7">
        <v>2</v>
      </c>
      <c r="G3734" s="4">
        <v>2005</v>
      </c>
      <c r="H3734" s="18">
        <f t="shared" si="116"/>
        <v>2006</v>
      </c>
      <c r="I3734" s="5" t="s">
        <v>2577</v>
      </c>
      <c r="J3734" t="str">
        <f t="shared" si="117"/>
        <v>Cahill Gordon</v>
      </c>
    </row>
    <row r="3735" spans="1:10" ht="15" x14ac:dyDescent="0.25">
      <c r="A3735" s="5" t="s">
        <v>1198</v>
      </c>
      <c r="B3735" s="6">
        <v>80</v>
      </c>
      <c r="C3735" s="19">
        <v>124</v>
      </c>
      <c r="D3735" s="7">
        <v>0</v>
      </c>
      <c r="E3735" s="6">
        <v>0.1</v>
      </c>
      <c r="F3735" s="7">
        <v>2</v>
      </c>
      <c r="G3735" s="4">
        <v>2005</v>
      </c>
      <c r="H3735" s="18">
        <f t="shared" si="116"/>
        <v>2006</v>
      </c>
      <c r="I3735" s="5" t="s">
        <v>3237</v>
      </c>
      <c r="J3735" t="str">
        <f t="shared" si="117"/>
        <v>Chapman Cutler</v>
      </c>
    </row>
    <row r="3736" spans="1:10" ht="15" x14ac:dyDescent="0.25">
      <c r="A3736" s="5" t="s">
        <v>697</v>
      </c>
      <c r="B3736" s="6">
        <v>120</v>
      </c>
      <c r="C3736" s="20">
        <v>102</v>
      </c>
      <c r="D3736" s="7">
        <v>1</v>
      </c>
      <c r="E3736" s="6">
        <v>0.2</v>
      </c>
      <c r="F3736" s="7">
        <v>1</v>
      </c>
      <c r="G3736" s="4">
        <v>2005</v>
      </c>
      <c r="H3736" s="18">
        <f t="shared" si="116"/>
        <v>2006</v>
      </c>
      <c r="I3736" s="5" t="s">
        <v>2816</v>
      </c>
      <c r="J3736" t="str">
        <f t="shared" si="117"/>
        <v>Choate Hall</v>
      </c>
    </row>
    <row r="3737" spans="1:10" ht="15" x14ac:dyDescent="0.25">
      <c r="A3737" s="5" t="s">
        <v>1968</v>
      </c>
      <c r="B3737" s="6">
        <v>106</v>
      </c>
      <c r="C3737" s="19">
        <v>110</v>
      </c>
      <c r="D3737" s="7">
        <v>0</v>
      </c>
      <c r="E3737" s="6">
        <v>0.2</v>
      </c>
      <c r="F3737" s="7">
        <v>1</v>
      </c>
      <c r="G3737" s="4">
        <v>2005</v>
      </c>
      <c r="H3737" s="18">
        <f t="shared" si="116"/>
        <v>2006</v>
      </c>
      <c r="I3737" s="5" t="s">
        <v>1968</v>
      </c>
      <c r="J3737" t="str">
        <f t="shared" si="117"/>
        <v>Clark Hill</v>
      </c>
    </row>
    <row r="3738" spans="1:10" ht="15" x14ac:dyDescent="0.25">
      <c r="A3738" s="5" t="s">
        <v>482</v>
      </c>
      <c r="B3738" s="6">
        <v>181.3</v>
      </c>
      <c r="C3738" s="19">
        <v>86</v>
      </c>
      <c r="D3738" s="7">
        <v>0</v>
      </c>
      <c r="E3738" s="6">
        <v>0.3</v>
      </c>
      <c r="F3738" s="7">
        <v>1</v>
      </c>
      <c r="G3738" s="4">
        <v>2005</v>
      </c>
      <c r="H3738" s="18">
        <f t="shared" si="116"/>
        <v>2006</v>
      </c>
      <c r="I3738" s="5" t="s">
        <v>2578</v>
      </c>
      <c r="J3738" t="str">
        <f t="shared" si="117"/>
        <v>Cleary Gottlieb</v>
      </c>
    </row>
    <row r="3739" spans="1:10" ht="15" x14ac:dyDescent="0.25">
      <c r="A3739" s="5" t="s">
        <v>1960</v>
      </c>
      <c r="B3739" s="6">
        <v>259.5</v>
      </c>
      <c r="C3739" s="19">
        <v>71</v>
      </c>
      <c r="D3739" s="7">
        <v>0</v>
      </c>
      <c r="E3739" s="6">
        <v>0.4</v>
      </c>
      <c r="F3739" s="7">
        <v>1</v>
      </c>
      <c r="G3739" s="4">
        <v>2005</v>
      </c>
      <c r="H3739" s="18">
        <f t="shared" si="116"/>
        <v>2006</v>
      </c>
      <c r="I3739" s="5" t="s">
        <v>1960</v>
      </c>
      <c r="J3739" t="str">
        <f t="shared" si="117"/>
        <v>Cliffe Dekker</v>
      </c>
    </row>
    <row r="3740" spans="1:10" ht="15" x14ac:dyDescent="0.25">
      <c r="A3740" s="5" t="s">
        <v>1739</v>
      </c>
      <c r="B3740" s="6">
        <v>627.20000000000005</v>
      </c>
      <c r="C3740" s="19">
        <v>41</v>
      </c>
      <c r="D3740" s="7">
        <v>0</v>
      </c>
      <c r="E3740" s="6">
        <v>0.9</v>
      </c>
      <c r="F3740" s="7">
        <v>3</v>
      </c>
      <c r="G3740" s="4">
        <v>2005</v>
      </c>
      <c r="H3740" s="18">
        <f t="shared" si="116"/>
        <v>2006</v>
      </c>
      <c r="I3740" s="5" t="s">
        <v>1739</v>
      </c>
      <c r="J3740" t="str">
        <f t="shared" si="117"/>
        <v>Clifford Chance</v>
      </c>
    </row>
    <row r="3741" spans="1:10" ht="15" x14ac:dyDescent="0.25">
      <c r="A3741" s="5" t="s">
        <v>1843</v>
      </c>
      <c r="B3741" s="6">
        <v>124.3</v>
      </c>
      <c r="C3741" s="19">
        <v>101</v>
      </c>
      <c r="D3741" s="7">
        <v>0</v>
      </c>
      <c r="E3741" s="6">
        <v>0.2</v>
      </c>
      <c r="F3741" s="7">
        <v>1</v>
      </c>
      <c r="G3741" s="4">
        <v>2005</v>
      </c>
      <c r="H3741" s="18">
        <f t="shared" si="116"/>
        <v>2006</v>
      </c>
      <c r="I3741" s="5" t="s">
        <v>3726</v>
      </c>
      <c r="J3741" t="str">
        <f t="shared" si="117"/>
        <v>Commerce Finance</v>
      </c>
    </row>
    <row r="3742" spans="1:10" ht="15" x14ac:dyDescent="0.25">
      <c r="A3742" s="5" t="s">
        <v>1955</v>
      </c>
      <c r="B3742" s="6">
        <v>503.5</v>
      </c>
      <c r="C3742" s="19">
        <v>45</v>
      </c>
      <c r="D3742" s="7">
        <v>0</v>
      </c>
      <c r="E3742" s="6">
        <v>0.7</v>
      </c>
      <c r="F3742" s="7">
        <v>1</v>
      </c>
      <c r="G3742" s="4">
        <v>2005</v>
      </c>
      <c r="H3742" s="18">
        <f t="shared" si="116"/>
        <v>2006</v>
      </c>
      <c r="I3742" s="5" t="s">
        <v>2961</v>
      </c>
      <c r="J3742" t="str">
        <f t="shared" si="117"/>
        <v>Connell Foley</v>
      </c>
    </row>
    <row r="3743" spans="1:10" ht="15" x14ac:dyDescent="0.25">
      <c r="A3743" s="5" t="s">
        <v>1512</v>
      </c>
      <c r="B3743" s="8">
        <v>1520.6</v>
      </c>
      <c r="C3743" s="19">
        <v>16</v>
      </c>
      <c r="D3743" s="7">
        <v>0</v>
      </c>
      <c r="E3743" s="6">
        <v>2.1</v>
      </c>
      <c r="F3743" s="7">
        <v>7</v>
      </c>
      <c r="G3743" s="4">
        <v>2005</v>
      </c>
      <c r="H3743" s="18">
        <f t="shared" si="116"/>
        <v>2006</v>
      </c>
      <c r="I3743" s="5" t="s">
        <v>3482</v>
      </c>
      <c r="J3743" t="str">
        <f t="shared" si="117"/>
        <v>Conyers Dill</v>
      </c>
    </row>
    <row r="3744" spans="1:10" ht="15" x14ac:dyDescent="0.25">
      <c r="A3744" s="5" t="s">
        <v>1670</v>
      </c>
      <c r="B3744" s="6">
        <v>882.2</v>
      </c>
      <c r="C3744" s="19">
        <v>28</v>
      </c>
      <c r="D3744" s="7">
        <v>0</v>
      </c>
      <c r="E3744" s="6">
        <v>1.2</v>
      </c>
      <c r="F3744" s="7">
        <v>12</v>
      </c>
      <c r="G3744" s="4">
        <v>2005</v>
      </c>
      <c r="H3744" s="18">
        <f t="shared" si="116"/>
        <v>2006</v>
      </c>
      <c r="I3744" s="5" t="s">
        <v>1670</v>
      </c>
      <c r="J3744" t="str">
        <f t="shared" si="117"/>
        <v>Cooley Godward</v>
      </c>
    </row>
    <row r="3745" spans="1:10" ht="15" x14ac:dyDescent="0.25">
      <c r="A3745" s="5" t="s">
        <v>67</v>
      </c>
      <c r="B3745" s="6">
        <v>249.2</v>
      </c>
      <c r="C3745" s="19">
        <v>73</v>
      </c>
      <c r="D3745" s="7">
        <v>0</v>
      </c>
      <c r="E3745" s="6">
        <v>0.3</v>
      </c>
      <c r="F3745" s="7">
        <v>1</v>
      </c>
      <c r="G3745" s="4">
        <v>2005</v>
      </c>
      <c r="H3745" s="18">
        <f t="shared" si="116"/>
        <v>2006</v>
      </c>
      <c r="I3745" s="5" t="s">
        <v>67</v>
      </c>
      <c r="J3745" t="str">
        <f t="shared" si="117"/>
        <v>Coudert Brothers</v>
      </c>
    </row>
    <row r="3746" spans="1:10" ht="15" x14ac:dyDescent="0.25">
      <c r="A3746" s="5" t="s">
        <v>14</v>
      </c>
      <c r="B3746" s="6">
        <v>244.7</v>
      </c>
      <c r="C3746" s="19">
        <v>75</v>
      </c>
      <c r="D3746" s="7">
        <v>0</v>
      </c>
      <c r="E3746" s="6">
        <v>0.3</v>
      </c>
      <c r="F3746" s="7">
        <v>1</v>
      </c>
      <c r="G3746" s="4">
        <v>2005</v>
      </c>
      <c r="H3746" s="18">
        <f t="shared" si="116"/>
        <v>2006</v>
      </c>
      <c r="I3746" s="5" t="s">
        <v>2579</v>
      </c>
      <c r="J3746" t="str">
        <f t="shared" si="117"/>
        <v>Covington Burling</v>
      </c>
    </row>
    <row r="3747" spans="1:10" ht="15" x14ac:dyDescent="0.25">
      <c r="A3747" s="5" t="s">
        <v>15</v>
      </c>
      <c r="B3747" s="6">
        <v>659.4</v>
      </c>
      <c r="C3747" s="19">
        <v>37</v>
      </c>
      <c r="D3747" s="7">
        <v>0</v>
      </c>
      <c r="E3747" s="6">
        <v>0.9</v>
      </c>
      <c r="F3747" s="7">
        <v>3</v>
      </c>
      <c r="G3747" s="4">
        <v>2005</v>
      </c>
      <c r="H3747" s="18">
        <f t="shared" si="116"/>
        <v>2006</v>
      </c>
      <c r="I3747" s="5" t="s">
        <v>2580</v>
      </c>
      <c r="J3747" t="str">
        <f t="shared" si="117"/>
        <v>Cravath Swaine</v>
      </c>
    </row>
    <row r="3748" spans="1:10" ht="15" x14ac:dyDescent="0.25">
      <c r="A3748" s="5" t="s">
        <v>1186</v>
      </c>
      <c r="B3748" s="6">
        <v>95</v>
      </c>
      <c r="C3748" s="20">
        <v>113</v>
      </c>
      <c r="D3748" s="7">
        <v>1</v>
      </c>
      <c r="E3748" s="6">
        <v>0.1</v>
      </c>
      <c r="F3748" s="7">
        <v>1</v>
      </c>
      <c r="G3748" s="4">
        <v>2005</v>
      </c>
      <c r="H3748" s="18">
        <f t="shared" si="116"/>
        <v>2006</v>
      </c>
      <c r="I3748" s="5" t="s">
        <v>2691</v>
      </c>
      <c r="J3748" t="str">
        <f t="shared" si="117"/>
        <v>Curtis Mallet-Prevost</v>
      </c>
    </row>
    <row r="3749" spans="1:10" ht="15" x14ac:dyDescent="0.25">
      <c r="A3749" s="5" t="s">
        <v>16</v>
      </c>
      <c r="B3749" s="6">
        <v>267.10000000000002</v>
      </c>
      <c r="C3749" s="19">
        <v>70</v>
      </c>
      <c r="D3749" s="7">
        <v>0</v>
      </c>
      <c r="E3749" s="6">
        <v>0.4</v>
      </c>
      <c r="F3749" s="7">
        <v>1</v>
      </c>
      <c r="G3749" s="4">
        <v>2005</v>
      </c>
      <c r="H3749" s="18">
        <f t="shared" si="116"/>
        <v>2006</v>
      </c>
      <c r="I3749" s="5" t="s">
        <v>2581</v>
      </c>
      <c r="J3749" t="str">
        <f t="shared" si="117"/>
        <v>Davis Polk</v>
      </c>
    </row>
    <row r="3750" spans="1:10" ht="15" x14ac:dyDescent="0.25">
      <c r="A3750" s="5" t="s">
        <v>1228</v>
      </c>
      <c r="B3750" s="6">
        <v>60</v>
      </c>
      <c r="C3750" s="20">
        <v>133</v>
      </c>
      <c r="D3750" s="7">
        <v>1</v>
      </c>
      <c r="E3750" s="6">
        <v>0.1</v>
      </c>
      <c r="F3750" s="7">
        <v>1</v>
      </c>
      <c r="G3750" s="4">
        <v>2005</v>
      </c>
      <c r="H3750" s="18">
        <f t="shared" si="116"/>
        <v>2006</v>
      </c>
      <c r="I3750" s="5" t="s">
        <v>3258</v>
      </c>
      <c r="J3750" t="str">
        <f t="shared" si="117"/>
        <v>Davis Malm</v>
      </c>
    </row>
    <row r="3751" spans="1:10" ht="15" x14ac:dyDescent="0.25">
      <c r="A3751" s="5" t="s">
        <v>72</v>
      </c>
      <c r="B3751" s="8">
        <v>2462.1999999999998</v>
      </c>
      <c r="C3751" s="19">
        <v>9</v>
      </c>
      <c r="D3751" s="7">
        <v>0</v>
      </c>
      <c r="E3751" s="6">
        <v>3.4</v>
      </c>
      <c r="F3751" s="7">
        <v>5</v>
      </c>
      <c r="G3751" s="4">
        <v>2005</v>
      </c>
      <c r="H3751" s="18">
        <f t="shared" si="116"/>
        <v>2006</v>
      </c>
      <c r="I3751" s="5" t="s">
        <v>72</v>
      </c>
      <c r="J3751" t="str">
        <f t="shared" si="117"/>
        <v>Dechert</v>
      </c>
    </row>
    <row r="3752" spans="1:10" ht="15" x14ac:dyDescent="0.25">
      <c r="A3752" s="5" t="s">
        <v>1850</v>
      </c>
      <c r="B3752" s="6">
        <v>79.8</v>
      </c>
      <c r="C3752" s="19">
        <v>125</v>
      </c>
      <c r="D3752" s="7">
        <v>0</v>
      </c>
      <c r="E3752" s="6">
        <v>0.1</v>
      </c>
      <c r="F3752" s="7">
        <v>1</v>
      </c>
      <c r="G3752" s="4">
        <v>2005</v>
      </c>
      <c r="H3752" s="18">
        <f t="shared" si="116"/>
        <v>2006</v>
      </c>
      <c r="I3752" s="5" t="s">
        <v>1850</v>
      </c>
      <c r="J3752" t="str">
        <f t="shared" si="117"/>
        <v>Dewey Ballantine</v>
      </c>
    </row>
    <row r="3753" spans="1:10" ht="15" x14ac:dyDescent="0.25">
      <c r="A3753" s="5" t="s">
        <v>1128</v>
      </c>
      <c r="B3753" s="6">
        <v>108</v>
      </c>
      <c r="C3753" s="20">
        <v>108</v>
      </c>
      <c r="D3753" s="7">
        <v>1</v>
      </c>
      <c r="E3753" s="6">
        <v>0.2</v>
      </c>
      <c r="F3753" s="7">
        <v>2</v>
      </c>
      <c r="G3753" s="4">
        <v>2005</v>
      </c>
      <c r="H3753" s="18">
        <f t="shared" si="116"/>
        <v>2006</v>
      </c>
      <c r="I3753" s="5" t="s">
        <v>3180</v>
      </c>
      <c r="J3753" t="str">
        <f t="shared" si="117"/>
        <v>Dilworth Paxson</v>
      </c>
    </row>
    <row r="3754" spans="1:10" ht="15" x14ac:dyDescent="0.25">
      <c r="A3754" s="5" t="s">
        <v>1952</v>
      </c>
      <c r="B3754" s="6">
        <v>737.5</v>
      </c>
      <c r="C3754" s="19">
        <v>34</v>
      </c>
      <c r="D3754" s="7">
        <v>0</v>
      </c>
      <c r="E3754" s="6">
        <v>1</v>
      </c>
      <c r="F3754" s="7">
        <v>5</v>
      </c>
      <c r="G3754" s="4">
        <v>2005</v>
      </c>
      <c r="H3754" s="18">
        <f t="shared" si="116"/>
        <v>2006</v>
      </c>
      <c r="I3754" s="5" t="s">
        <v>1952</v>
      </c>
      <c r="J3754" t="str">
        <f t="shared" si="117"/>
        <v>DLA Piper</v>
      </c>
    </row>
    <row r="3755" spans="1:10" ht="15" x14ac:dyDescent="0.25">
      <c r="A3755" s="5" t="s">
        <v>712</v>
      </c>
      <c r="B3755" s="6">
        <v>478.1</v>
      </c>
      <c r="C3755" s="19">
        <v>48</v>
      </c>
      <c r="D3755" s="7">
        <v>0</v>
      </c>
      <c r="E3755" s="6">
        <v>0.7</v>
      </c>
      <c r="F3755" s="7">
        <v>4</v>
      </c>
      <c r="G3755" s="4">
        <v>2005</v>
      </c>
      <c r="H3755" s="18">
        <f t="shared" si="116"/>
        <v>2006</v>
      </c>
      <c r="I3755" s="5" t="s">
        <v>2825</v>
      </c>
      <c r="J3755" t="str">
        <f t="shared" si="117"/>
        <v>Dorsey Whitney</v>
      </c>
    </row>
    <row r="3756" spans="1:10" ht="15" x14ac:dyDescent="0.25">
      <c r="A3756" s="5" t="s">
        <v>1867</v>
      </c>
      <c r="B3756" s="6">
        <v>20</v>
      </c>
      <c r="C3756" s="19">
        <v>162</v>
      </c>
      <c r="D3756" s="7">
        <v>0</v>
      </c>
      <c r="E3756" s="6">
        <v>0</v>
      </c>
      <c r="F3756" s="7">
        <v>1</v>
      </c>
      <c r="G3756" s="4">
        <v>2005</v>
      </c>
      <c r="H3756" s="18">
        <f t="shared" si="116"/>
        <v>2006</v>
      </c>
      <c r="I3756" s="5" t="s">
        <v>1867</v>
      </c>
      <c r="J3756" t="str">
        <f t="shared" si="117"/>
        <v>Dreier Baritz</v>
      </c>
    </row>
    <row r="3757" spans="1:10" ht="15" x14ac:dyDescent="0.25">
      <c r="A3757" s="5" t="s">
        <v>713</v>
      </c>
      <c r="B3757" s="6">
        <v>175</v>
      </c>
      <c r="C3757" s="19">
        <v>88</v>
      </c>
      <c r="D3757" s="7">
        <v>0</v>
      </c>
      <c r="E3757" s="6">
        <v>0.2</v>
      </c>
      <c r="F3757" s="7">
        <v>1</v>
      </c>
      <c r="G3757" s="4">
        <v>2005</v>
      </c>
      <c r="H3757" s="18">
        <f t="shared" si="116"/>
        <v>2006</v>
      </c>
      <c r="I3757" s="5" t="s">
        <v>2826</v>
      </c>
      <c r="J3757" t="str">
        <f t="shared" si="117"/>
        <v>Drinker Biddle</v>
      </c>
    </row>
    <row r="3758" spans="1:10" ht="15" x14ac:dyDescent="0.25">
      <c r="A3758" s="5" t="s">
        <v>75</v>
      </c>
      <c r="B3758" s="6">
        <v>330.6</v>
      </c>
      <c r="C3758" s="20">
        <v>60</v>
      </c>
      <c r="D3758" s="7">
        <v>1</v>
      </c>
      <c r="E3758" s="6">
        <v>0.5</v>
      </c>
      <c r="F3758" s="7">
        <v>1</v>
      </c>
      <c r="G3758" s="4">
        <v>2005</v>
      </c>
      <c r="H3758" s="18">
        <f t="shared" si="116"/>
        <v>2006</v>
      </c>
      <c r="I3758" s="5" t="s">
        <v>75</v>
      </c>
      <c r="J3758" t="str">
        <f t="shared" si="117"/>
        <v>Dykema Gossett</v>
      </c>
    </row>
    <row r="3759" spans="1:10" ht="15" x14ac:dyDescent="0.25">
      <c r="A3759" s="5" t="s">
        <v>1974</v>
      </c>
      <c r="B3759" s="6">
        <v>53.6</v>
      </c>
      <c r="C3759" s="19">
        <v>142</v>
      </c>
      <c r="D3759" s="7">
        <v>0</v>
      </c>
      <c r="E3759" s="6">
        <v>0.1</v>
      </c>
      <c r="F3759" s="7">
        <v>1</v>
      </c>
      <c r="G3759" s="4">
        <v>2005</v>
      </c>
      <c r="H3759" s="18">
        <f t="shared" si="116"/>
        <v>2006</v>
      </c>
      <c r="I3759" s="5" t="s">
        <v>3796</v>
      </c>
      <c r="J3759" t="str">
        <f t="shared" si="117"/>
        <v>Eaton Van</v>
      </c>
    </row>
    <row r="3760" spans="1:10" ht="15" x14ac:dyDescent="0.25">
      <c r="A3760" s="5" t="s">
        <v>1967</v>
      </c>
      <c r="B3760" s="6">
        <v>135.1</v>
      </c>
      <c r="C3760" s="20">
        <v>97</v>
      </c>
      <c r="D3760" s="7">
        <v>1</v>
      </c>
      <c r="E3760" s="6">
        <v>0.2</v>
      </c>
      <c r="F3760" s="7">
        <v>1</v>
      </c>
      <c r="G3760" s="4">
        <v>2005</v>
      </c>
      <c r="H3760" s="18">
        <f t="shared" si="116"/>
        <v>2006</v>
      </c>
      <c r="I3760" s="5" t="s">
        <v>3791</v>
      </c>
      <c r="J3760" t="str">
        <f t="shared" si="117"/>
        <v>Eitan Pearl</v>
      </c>
    </row>
    <row r="3761" spans="1:10" ht="15" x14ac:dyDescent="0.25">
      <c r="A3761" s="5" t="s">
        <v>1898</v>
      </c>
      <c r="B3761" s="6">
        <v>72</v>
      </c>
      <c r="C3761" s="19">
        <v>128</v>
      </c>
      <c r="D3761" s="7">
        <v>0</v>
      </c>
      <c r="E3761" s="6">
        <v>0.1</v>
      </c>
      <c r="F3761" s="7">
        <v>1</v>
      </c>
      <c r="G3761" s="4">
        <v>2005</v>
      </c>
      <c r="H3761" s="18">
        <f t="shared" si="116"/>
        <v>2006</v>
      </c>
      <c r="I3761" s="5" t="s">
        <v>3757</v>
      </c>
      <c r="J3761" t="str">
        <f t="shared" si="117"/>
        <v>Ellenoff Grossman</v>
      </c>
    </row>
    <row r="3762" spans="1:10" ht="15" x14ac:dyDescent="0.25">
      <c r="A3762" s="5" t="s">
        <v>1621</v>
      </c>
      <c r="B3762" s="6">
        <v>55.2</v>
      </c>
      <c r="C3762" s="19">
        <v>141</v>
      </c>
      <c r="D3762" s="7">
        <v>0</v>
      </c>
      <c r="E3762" s="6">
        <v>0.1</v>
      </c>
      <c r="F3762" s="7">
        <v>1</v>
      </c>
      <c r="G3762" s="4">
        <v>2005</v>
      </c>
      <c r="H3762" s="18">
        <f t="shared" si="116"/>
        <v>2006</v>
      </c>
      <c r="I3762" s="5" t="s">
        <v>3567</v>
      </c>
      <c r="J3762" t="str">
        <f t="shared" si="117"/>
        <v>Epstein Becker</v>
      </c>
    </row>
    <row r="3763" spans="1:10" ht="15" x14ac:dyDescent="0.25">
      <c r="A3763" s="5" t="s">
        <v>1977</v>
      </c>
      <c r="B3763" s="6">
        <v>36</v>
      </c>
      <c r="C3763" s="20">
        <v>151</v>
      </c>
      <c r="D3763" s="7">
        <v>1</v>
      </c>
      <c r="E3763" s="6">
        <v>0.1</v>
      </c>
      <c r="F3763" s="7">
        <v>1</v>
      </c>
      <c r="G3763" s="4">
        <v>2005</v>
      </c>
      <c r="H3763" s="18">
        <f t="shared" si="116"/>
        <v>2006</v>
      </c>
      <c r="I3763" s="5" t="s">
        <v>1977</v>
      </c>
      <c r="J3763" t="str">
        <f t="shared" si="117"/>
        <v>Evergreen Intl</v>
      </c>
    </row>
    <row r="3764" spans="1:10" ht="15" x14ac:dyDescent="0.25">
      <c r="A3764" s="5" t="s">
        <v>1930</v>
      </c>
      <c r="B3764" s="6">
        <v>197.5</v>
      </c>
      <c r="C3764" s="19">
        <v>83</v>
      </c>
      <c r="D3764" s="7">
        <v>0</v>
      </c>
      <c r="E3764" s="6">
        <v>0.3</v>
      </c>
      <c r="F3764" s="7">
        <v>1</v>
      </c>
      <c r="G3764" s="4">
        <v>2005</v>
      </c>
      <c r="H3764" s="18">
        <f t="shared" si="116"/>
        <v>2006</v>
      </c>
      <c r="I3764" s="5" t="s">
        <v>1930</v>
      </c>
      <c r="J3764" t="str">
        <f t="shared" si="117"/>
        <v>Fangda Partners</v>
      </c>
    </row>
    <row r="3765" spans="1:10" ht="15" x14ac:dyDescent="0.25">
      <c r="A3765" s="5" t="s">
        <v>1823</v>
      </c>
      <c r="B3765" s="6">
        <v>91.1</v>
      </c>
      <c r="C3765" s="19">
        <v>116</v>
      </c>
      <c r="D3765" s="7">
        <v>0</v>
      </c>
      <c r="E3765" s="6">
        <v>0.1</v>
      </c>
      <c r="F3765" s="7">
        <v>1</v>
      </c>
      <c r="G3765" s="4">
        <v>2005</v>
      </c>
      <c r="H3765" s="18">
        <f t="shared" si="116"/>
        <v>2006</v>
      </c>
      <c r="I3765" s="5" t="s">
        <v>3713</v>
      </c>
      <c r="J3765" t="str">
        <f t="shared" si="117"/>
        <v>Farris Vaughan</v>
      </c>
    </row>
    <row r="3766" spans="1:10" ht="15" x14ac:dyDescent="0.25">
      <c r="A3766" s="5" t="s">
        <v>716</v>
      </c>
      <c r="B3766" s="6">
        <v>173.7</v>
      </c>
      <c r="C3766" s="19">
        <v>89</v>
      </c>
      <c r="D3766" s="7">
        <v>0</v>
      </c>
      <c r="E3766" s="6">
        <v>0.2</v>
      </c>
      <c r="F3766" s="7">
        <v>2</v>
      </c>
      <c r="G3766" s="4">
        <v>2005</v>
      </c>
      <c r="H3766" s="18">
        <f t="shared" si="116"/>
        <v>2006</v>
      </c>
      <c r="I3766" s="5" t="s">
        <v>2827</v>
      </c>
      <c r="J3766" t="str">
        <f t="shared" si="117"/>
        <v>Fenwick West</v>
      </c>
    </row>
    <row r="3767" spans="1:10" ht="15" x14ac:dyDescent="0.25">
      <c r="A3767" s="5" t="s">
        <v>76</v>
      </c>
      <c r="B3767" s="6">
        <v>229.4</v>
      </c>
      <c r="C3767" s="19">
        <v>79</v>
      </c>
      <c r="D3767" s="7">
        <v>0</v>
      </c>
      <c r="E3767" s="6">
        <v>0.3</v>
      </c>
      <c r="F3767" s="7">
        <v>5</v>
      </c>
      <c r="G3767" s="4">
        <v>2005</v>
      </c>
      <c r="H3767" s="18">
        <f t="shared" si="116"/>
        <v>2006</v>
      </c>
      <c r="I3767" s="5" t="s">
        <v>2617</v>
      </c>
      <c r="J3767" t="str">
        <f t="shared" si="117"/>
        <v>Foley Lardner</v>
      </c>
    </row>
    <row r="3768" spans="1:10" ht="15" x14ac:dyDescent="0.25">
      <c r="A3768" s="5" t="s">
        <v>1095</v>
      </c>
      <c r="B3768" s="6">
        <v>88</v>
      </c>
      <c r="C3768" s="20">
        <v>118</v>
      </c>
      <c r="D3768" s="7">
        <v>1</v>
      </c>
      <c r="E3768" s="6">
        <v>0.1</v>
      </c>
      <c r="F3768" s="7">
        <v>1</v>
      </c>
      <c r="G3768" s="4">
        <v>2005</v>
      </c>
      <c r="H3768" s="18">
        <f t="shared" si="116"/>
        <v>2006</v>
      </c>
      <c r="I3768" s="5" t="s">
        <v>3153</v>
      </c>
      <c r="J3768" t="str">
        <f t="shared" si="117"/>
        <v>Foley Hoag</v>
      </c>
    </row>
    <row r="3769" spans="1:10" ht="15" x14ac:dyDescent="0.25">
      <c r="A3769" s="5" t="s">
        <v>997</v>
      </c>
      <c r="B3769" s="6">
        <v>88</v>
      </c>
      <c r="C3769" s="20">
        <v>118</v>
      </c>
      <c r="D3769" s="7">
        <v>1</v>
      </c>
      <c r="E3769" s="6">
        <v>0.1</v>
      </c>
      <c r="F3769" s="7">
        <v>1</v>
      </c>
      <c r="G3769" s="4">
        <v>2005</v>
      </c>
      <c r="H3769" s="18">
        <f t="shared" si="116"/>
        <v>2006</v>
      </c>
      <c r="I3769" s="5" t="s">
        <v>2585</v>
      </c>
      <c r="J3769" t="str">
        <f t="shared" si="117"/>
        <v>Fried Frank</v>
      </c>
    </row>
    <row r="3770" spans="1:10" ht="15" x14ac:dyDescent="0.25">
      <c r="A3770" s="5" t="s">
        <v>22</v>
      </c>
      <c r="B3770" s="6">
        <v>730</v>
      </c>
      <c r="C3770" s="19">
        <v>35</v>
      </c>
      <c r="D3770" s="7">
        <v>0</v>
      </c>
      <c r="E3770" s="6">
        <v>1</v>
      </c>
      <c r="F3770" s="7">
        <v>2</v>
      </c>
      <c r="G3770" s="4">
        <v>2005</v>
      </c>
      <c r="H3770" s="18">
        <f t="shared" si="116"/>
        <v>2006</v>
      </c>
      <c r="I3770" s="5" t="s">
        <v>2586</v>
      </c>
      <c r="J3770" t="str">
        <f t="shared" si="117"/>
        <v>Fulbright Jaworski</v>
      </c>
    </row>
    <row r="3771" spans="1:10" ht="15" x14ac:dyDescent="0.25">
      <c r="A3771" s="5" t="s">
        <v>1956</v>
      </c>
      <c r="B3771" s="6">
        <v>362.3</v>
      </c>
      <c r="C3771" s="19">
        <v>56</v>
      </c>
      <c r="D3771" s="7">
        <v>0</v>
      </c>
      <c r="E3771" s="6">
        <v>0.5</v>
      </c>
      <c r="F3771" s="7">
        <v>1</v>
      </c>
      <c r="G3771" s="4">
        <v>2005</v>
      </c>
      <c r="H3771" s="18">
        <f t="shared" si="116"/>
        <v>2006</v>
      </c>
      <c r="I3771" s="5" t="s">
        <v>3786</v>
      </c>
      <c r="J3771" t="str">
        <f t="shared" si="117"/>
        <v>Galindo Arias</v>
      </c>
    </row>
    <row r="3772" spans="1:10" ht="15" x14ac:dyDescent="0.25">
      <c r="A3772" s="5" t="s">
        <v>1949</v>
      </c>
      <c r="B3772" s="6">
        <v>49.6</v>
      </c>
      <c r="C3772" s="20">
        <v>143</v>
      </c>
      <c r="D3772" s="7">
        <v>1</v>
      </c>
      <c r="E3772" s="6">
        <v>0.1</v>
      </c>
      <c r="F3772" s="7">
        <v>2</v>
      </c>
      <c r="G3772" s="4">
        <v>2005</v>
      </c>
      <c r="H3772" s="18">
        <f t="shared" si="116"/>
        <v>2006</v>
      </c>
      <c r="I3772" s="5" t="s">
        <v>1949</v>
      </c>
      <c r="J3772" t="str">
        <f t="shared" si="117"/>
        <v>Gary A.</v>
      </c>
    </row>
    <row r="3773" spans="1:10" ht="15" x14ac:dyDescent="0.25">
      <c r="A3773" s="5" t="s">
        <v>1864</v>
      </c>
      <c r="B3773" s="6">
        <v>23.2</v>
      </c>
      <c r="C3773" s="19">
        <v>160</v>
      </c>
      <c r="D3773" s="7">
        <v>0</v>
      </c>
      <c r="E3773" s="6">
        <v>0</v>
      </c>
      <c r="F3773" s="7">
        <v>1</v>
      </c>
      <c r="G3773" s="4">
        <v>2005</v>
      </c>
      <c r="H3773" s="18">
        <f t="shared" si="116"/>
        <v>2006</v>
      </c>
      <c r="I3773" s="5" t="s">
        <v>3738</v>
      </c>
      <c r="J3773" t="str">
        <f t="shared" si="117"/>
        <v>Gersten Savage</v>
      </c>
    </row>
    <row r="3774" spans="1:10" ht="15" x14ac:dyDescent="0.25">
      <c r="A3774" s="5" t="s">
        <v>921</v>
      </c>
      <c r="B3774" s="8">
        <v>1108.3</v>
      </c>
      <c r="C3774" s="19">
        <v>22</v>
      </c>
      <c r="D3774" s="7">
        <v>0</v>
      </c>
      <c r="E3774" s="6">
        <v>1.5</v>
      </c>
      <c r="F3774" s="7">
        <v>3</v>
      </c>
      <c r="G3774" s="4">
        <v>2005</v>
      </c>
      <c r="H3774" s="18">
        <f t="shared" si="116"/>
        <v>2006</v>
      </c>
      <c r="I3774" s="5" t="s">
        <v>2587</v>
      </c>
      <c r="J3774" t="str">
        <f t="shared" si="117"/>
        <v>Gibson Dunn</v>
      </c>
    </row>
    <row r="3775" spans="1:10" ht="15" x14ac:dyDescent="0.25">
      <c r="A3775" s="5" t="s">
        <v>728</v>
      </c>
      <c r="B3775" s="6">
        <v>431.4</v>
      </c>
      <c r="C3775" s="19">
        <v>51</v>
      </c>
      <c r="D3775" s="7">
        <v>0</v>
      </c>
      <c r="E3775" s="6">
        <v>0.6</v>
      </c>
      <c r="F3775" s="7">
        <v>2</v>
      </c>
      <c r="G3775" s="4">
        <v>2005</v>
      </c>
      <c r="H3775" s="18">
        <f t="shared" si="116"/>
        <v>2006</v>
      </c>
      <c r="I3775" s="5" t="s">
        <v>728</v>
      </c>
      <c r="J3775" t="str">
        <f t="shared" si="117"/>
        <v>Goodwin Procter</v>
      </c>
    </row>
    <row r="3776" spans="1:10" ht="15" x14ac:dyDescent="0.25">
      <c r="A3776" s="5" t="s">
        <v>1918</v>
      </c>
      <c r="B3776" s="6">
        <v>455.1</v>
      </c>
      <c r="C3776" s="19">
        <v>49</v>
      </c>
      <c r="D3776" s="7">
        <v>0</v>
      </c>
      <c r="E3776" s="6">
        <v>0.6</v>
      </c>
      <c r="F3776" s="7">
        <v>1</v>
      </c>
      <c r="G3776" s="4">
        <v>2005</v>
      </c>
      <c r="H3776" s="18">
        <f t="shared" si="116"/>
        <v>2006</v>
      </c>
      <c r="I3776" s="5" t="s">
        <v>1918</v>
      </c>
      <c r="J3776" t="str">
        <f t="shared" si="117"/>
        <v>Grandall Legal</v>
      </c>
    </row>
    <row r="3777" spans="1:10" ht="15" x14ac:dyDescent="0.25">
      <c r="A3777" s="5" t="s">
        <v>1924</v>
      </c>
      <c r="B3777" s="6">
        <v>627.79999999999995</v>
      </c>
      <c r="C3777" s="19">
        <v>40</v>
      </c>
      <c r="D3777" s="7">
        <v>0</v>
      </c>
      <c r="E3777" s="6">
        <v>0.9</v>
      </c>
      <c r="F3777" s="7">
        <v>13</v>
      </c>
      <c r="G3777" s="4">
        <v>2005</v>
      </c>
      <c r="H3777" s="18">
        <f t="shared" si="116"/>
        <v>2006</v>
      </c>
      <c r="I3777" s="5" t="s">
        <v>3768</v>
      </c>
      <c r="J3777" t="str">
        <f t="shared" si="117"/>
        <v>Graubard Mollen</v>
      </c>
    </row>
    <row r="3778" spans="1:10" ht="15" x14ac:dyDescent="0.25">
      <c r="A3778" s="5" t="s">
        <v>236</v>
      </c>
      <c r="B3778" s="6">
        <v>369.3</v>
      </c>
      <c r="C3778" s="19">
        <v>55</v>
      </c>
      <c r="D3778" s="7">
        <v>0</v>
      </c>
      <c r="E3778" s="6">
        <v>0.5</v>
      </c>
      <c r="F3778" s="7">
        <v>6</v>
      </c>
      <c r="G3778" s="4">
        <v>2005</v>
      </c>
      <c r="H3778" s="18">
        <f t="shared" ref="H3778:H3841" si="118">G3778+1</f>
        <v>2006</v>
      </c>
      <c r="I3778" s="5" t="s">
        <v>236</v>
      </c>
      <c r="J3778" t="str">
        <f t="shared" ref="J3778:J3841" si="119">TRIM(LEFT(SUBSTITUTE(I3778," ",REPT(" ",100)),200))</f>
        <v>Greenberg Traurig</v>
      </c>
    </row>
    <row r="3779" spans="1:10" ht="15" x14ac:dyDescent="0.25">
      <c r="A3779" s="5" t="s">
        <v>1936</v>
      </c>
      <c r="B3779" s="6">
        <v>31.5</v>
      </c>
      <c r="C3779" s="19">
        <v>154</v>
      </c>
      <c r="D3779" s="7">
        <v>0</v>
      </c>
      <c r="E3779" s="6">
        <v>0</v>
      </c>
      <c r="F3779" s="7">
        <v>1</v>
      </c>
      <c r="G3779" s="4">
        <v>2005</v>
      </c>
      <c r="H3779" s="18">
        <f t="shared" si="118"/>
        <v>2006</v>
      </c>
      <c r="I3779" s="5" t="s">
        <v>3774</v>
      </c>
      <c r="J3779" t="str">
        <f t="shared" si="119"/>
        <v>Gross Kleinhendler</v>
      </c>
    </row>
    <row r="3780" spans="1:10" ht="15" x14ac:dyDescent="0.25">
      <c r="A3780" s="5" t="s">
        <v>1961</v>
      </c>
      <c r="B3780" s="6">
        <v>252.2</v>
      </c>
      <c r="C3780" s="19">
        <v>72</v>
      </c>
      <c r="D3780" s="7">
        <v>0</v>
      </c>
      <c r="E3780" s="6">
        <v>0.4</v>
      </c>
      <c r="F3780" s="7">
        <v>2</v>
      </c>
      <c r="G3780" s="4">
        <v>2005</v>
      </c>
      <c r="H3780" s="18">
        <f t="shared" si="118"/>
        <v>2006</v>
      </c>
      <c r="I3780" s="5" t="s">
        <v>1961</v>
      </c>
      <c r="J3780" t="str">
        <f t="shared" si="119"/>
        <v>Guantao Law</v>
      </c>
    </row>
    <row r="3781" spans="1:10" ht="15" x14ac:dyDescent="0.25">
      <c r="A3781" s="5" t="s">
        <v>1964</v>
      </c>
      <c r="B3781" s="6">
        <v>195.5</v>
      </c>
      <c r="C3781" s="19">
        <v>84</v>
      </c>
      <c r="D3781" s="7">
        <v>0</v>
      </c>
      <c r="E3781" s="6">
        <v>0.3</v>
      </c>
      <c r="F3781" s="7">
        <v>1</v>
      </c>
      <c r="G3781" s="4">
        <v>2005</v>
      </c>
      <c r="H3781" s="18">
        <f t="shared" si="118"/>
        <v>2006</v>
      </c>
      <c r="I3781" s="5" t="s">
        <v>3790</v>
      </c>
      <c r="J3781" t="str">
        <f t="shared" si="119"/>
        <v>HansonBridgettMarcusVlahos Rudy</v>
      </c>
    </row>
    <row r="3782" spans="1:10" ht="15" x14ac:dyDescent="0.25">
      <c r="A3782" s="5" t="s">
        <v>1982</v>
      </c>
      <c r="B3782" s="6">
        <v>16</v>
      </c>
      <c r="C3782" s="19">
        <v>165</v>
      </c>
      <c r="D3782" s="7">
        <v>0</v>
      </c>
      <c r="E3782" s="6">
        <v>0</v>
      </c>
      <c r="F3782" s="7">
        <v>1</v>
      </c>
      <c r="G3782" s="4">
        <v>2005</v>
      </c>
      <c r="H3782" s="18">
        <f t="shared" si="118"/>
        <v>2006</v>
      </c>
      <c r="I3782" s="5" t="s">
        <v>2963</v>
      </c>
      <c r="J3782" t="str">
        <f t="shared" si="119"/>
        <v>Haynsworth Sinkler</v>
      </c>
    </row>
    <row r="3783" spans="1:10" ht="15" x14ac:dyDescent="0.25">
      <c r="A3783" s="5" t="s">
        <v>1973</v>
      </c>
      <c r="B3783" s="6">
        <v>60</v>
      </c>
      <c r="C3783" s="20">
        <v>133</v>
      </c>
      <c r="D3783" s="7">
        <v>1</v>
      </c>
      <c r="E3783" s="6">
        <v>0.1</v>
      </c>
      <c r="F3783" s="7">
        <v>1</v>
      </c>
      <c r="G3783" s="4">
        <v>2005</v>
      </c>
      <c r="H3783" s="18">
        <f t="shared" si="118"/>
        <v>2006</v>
      </c>
      <c r="I3783" s="5" t="s">
        <v>1973</v>
      </c>
      <c r="J3783" t="str">
        <f t="shared" si="119"/>
        <v>Heller Ehrman</v>
      </c>
    </row>
    <row r="3784" spans="1:10" ht="15" x14ac:dyDescent="0.25">
      <c r="A3784" s="5" t="s">
        <v>82</v>
      </c>
      <c r="B3784" s="6">
        <v>42.8</v>
      </c>
      <c r="C3784" s="19">
        <v>148</v>
      </c>
      <c r="D3784" s="7">
        <v>0</v>
      </c>
      <c r="E3784" s="6">
        <v>0.1</v>
      </c>
      <c r="F3784" s="7">
        <v>1</v>
      </c>
      <c r="G3784" s="4">
        <v>2005</v>
      </c>
      <c r="H3784" s="18">
        <f t="shared" si="118"/>
        <v>2006</v>
      </c>
      <c r="I3784" s="5" t="s">
        <v>2619</v>
      </c>
      <c r="J3784" t="str">
        <f t="shared" si="119"/>
        <v>Heller Ehrman</v>
      </c>
    </row>
    <row r="3785" spans="1:10" ht="15" x14ac:dyDescent="0.25">
      <c r="A3785" s="5" t="s">
        <v>1951</v>
      </c>
      <c r="B3785" s="6">
        <v>854.6</v>
      </c>
      <c r="C3785" s="20">
        <v>30</v>
      </c>
      <c r="D3785" s="7">
        <v>1</v>
      </c>
      <c r="E3785" s="6">
        <v>1.2</v>
      </c>
      <c r="F3785" s="7">
        <v>1</v>
      </c>
      <c r="G3785" s="4">
        <v>2005</v>
      </c>
      <c r="H3785" s="18">
        <f t="shared" si="118"/>
        <v>2006</v>
      </c>
      <c r="I3785" s="5" t="s">
        <v>1951</v>
      </c>
      <c r="J3785" t="str">
        <f t="shared" si="119"/>
        <v>Herbert Smith/Gleiss</v>
      </c>
    </row>
    <row r="3786" spans="1:10" ht="15" x14ac:dyDescent="0.25">
      <c r="A3786" s="5" t="s">
        <v>83</v>
      </c>
      <c r="B3786" s="6">
        <v>426.9</v>
      </c>
      <c r="C3786" s="19">
        <v>52</v>
      </c>
      <c r="D3786" s="7">
        <v>0</v>
      </c>
      <c r="E3786" s="6">
        <v>0.6</v>
      </c>
      <c r="F3786" s="7">
        <v>4</v>
      </c>
      <c r="G3786" s="4">
        <v>2005</v>
      </c>
      <c r="H3786" s="18">
        <f t="shared" si="118"/>
        <v>2006</v>
      </c>
      <c r="I3786" s="5" t="s">
        <v>2620</v>
      </c>
      <c r="J3786" t="str">
        <f t="shared" si="119"/>
        <v>Hogan Hartson</v>
      </c>
    </row>
    <row r="3787" spans="1:10" ht="15" x14ac:dyDescent="0.25">
      <c r="A3787" s="5" t="s">
        <v>739</v>
      </c>
      <c r="B3787" s="6">
        <v>11.5</v>
      </c>
      <c r="C3787" s="19">
        <v>171</v>
      </c>
      <c r="D3787" s="7">
        <v>0</v>
      </c>
      <c r="E3787" s="6">
        <v>0</v>
      </c>
      <c r="F3787" s="7">
        <v>1</v>
      </c>
      <c r="G3787" s="4">
        <v>2005</v>
      </c>
      <c r="H3787" s="18">
        <f t="shared" si="118"/>
        <v>2006</v>
      </c>
      <c r="I3787" s="5" t="s">
        <v>2838</v>
      </c>
      <c r="J3787" t="str">
        <f t="shared" si="119"/>
        <v>Holland Knight</v>
      </c>
    </row>
    <row r="3788" spans="1:10" ht="15" x14ac:dyDescent="0.25">
      <c r="A3788" s="5" t="s">
        <v>976</v>
      </c>
      <c r="B3788" s="6">
        <v>14.3</v>
      </c>
      <c r="C3788" s="19">
        <v>168</v>
      </c>
      <c r="D3788" s="7">
        <v>0</v>
      </c>
      <c r="E3788" s="6">
        <v>0</v>
      </c>
      <c r="F3788" s="7">
        <v>1</v>
      </c>
      <c r="G3788" s="4">
        <v>2005</v>
      </c>
      <c r="H3788" s="18">
        <f t="shared" si="118"/>
        <v>2006</v>
      </c>
      <c r="I3788" s="5" t="s">
        <v>976</v>
      </c>
      <c r="J3788" t="str">
        <f t="shared" si="119"/>
        <v>Honigman Miller</v>
      </c>
    </row>
    <row r="3789" spans="1:10" ht="15" x14ac:dyDescent="0.25">
      <c r="A3789" s="5" t="s">
        <v>24</v>
      </c>
      <c r="B3789" s="8">
        <v>1846.1</v>
      </c>
      <c r="C3789" s="19">
        <v>13</v>
      </c>
      <c r="D3789" s="7">
        <v>0</v>
      </c>
      <c r="E3789" s="6">
        <v>2.5</v>
      </c>
      <c r="F3789" s="7">
        <v>5</v>
      </c>
      <c r="G3789" s="4">
        <v>2005</v>
      </c>
      <c r="H3789" s="18">
        <f t="shared" si="118"/>
        <v>2006</v>
      </c>
      <c r="I3789" s="5" t="s">
        <v>2588</v>
      </c>
      <c r="J3789" t="str">
        <f t="shared" si="119"/>
        <v>Hunton Williams</v>
      </c>
    </row>
    <row r="3790" spans="1:10" ht="15" x14ac:dyDescent="0.25">
      <c r="A3790" s="5" t="s">
        <v>1729</v>
      </c>
      <c r="B3790" s="6">
        <v>40.799999999999997</v>
      </c>
      <c r="C3790" s="19">
        <v>150</v>
      </c>
      <c r="D3790" s="7">
        <v>0</v>
      </c>
      <c r="E3790" s="6">
        <v>0.1</v>
      </c>
      <c r="F3790" s="7">
        <v>1</v>
      </c>
      <c r="G3790" s="4">
        <v>2005</v>
      </c>
      <c r="H3790" s="18">
        <f t="shared" si="118"/>
        <v>2006</v>
      </c>
      <c r="I3790" s="5" t="s">
        <v>3644</v>
      </c>
      <c r="J3790" t="str">
        <f t="shared" si="119"/>
        <v>Hutchison Mason</v>
      </c>
    </row>
    <row r="3791" spans="1:10" ht="15" x14ac:dyDescent="0.25">
      <c r="A3791" s="5" t="s">
        <v>1015</v>
      </c>
      <c r="B3791" s="6">
        <v>707.9</v>
      </c>
      <c r="C3791" s="19">
        <v>36</v>
      </c>
      <c r="D3791" s="7">
        <v>0</v>
      </c>
      <c r="E3791" s="6">
        <v>1</v>
      </c>
      <c r="F3791" s="7">
        <v>2</v>
      </c>
      <c r="G3791" s="4">
        <v>2005</v>
      </c>
      <c r="H3791" s="18">
        <f t="shared" si="118"/>
        <v>2006</v>
      </c>
      <c r="I3791" s="5" t="s">
        <v>1015</v>
      </c>
      <c r="J3791" t="str">
        <f t="shared" si="119"/>
        <v>Individual</v>
      </c>
    </row>
    <row r="3792" spans="1:10" ht="15" x14ac:dyDescent="0.25">
      <c r="A3792" s="5" t="s">
        <v>141</v>
      </c>
      <c r="B3792" s="6">
        <v>120</v>
      </c>
      <c r="C3792" s="20">
        <v>102</v>
      </c>
      <c r="D3792" s="7">
        <v>1</v>
      </c>
      <c r="E3792" s="6">
        <v>0.2</v>
      </c>
      <c r="F3792" s="7">
        <v>1</v>
      </c>
      <c r="G3792" s="4">
        <v>2005</v>
      </c>
      <c r="H3792" s="18">
        <f t="shared" si="118"/>
        <v>2006</v>
      </c>
      <c r="I3792" s="5" t="s">
        <v>2640</v>
      </c>
      <c r="J3792" t="str">
        <f t="shared" si="119"/>
        <v>Irell Manella</v>
      </c>
    </row>
    <row r="3793" spans="1:10" ht="15" x14ac:dyDescent="0.25">
      <c r="A3793" s="5" t="s">
        <v>239</v>
      </c>
      <c r="B3793" s="6">
        <v>28.8</v>
      </c>
      <c r="C3793" s="19">
        <v>156</v>
      </c>
      <c r="D3793" s="7">
        <v>0</v>
      </c>
      <c r="E3793" s="6">
        <v>0</v>
      </c>
      <c r="F3793" s="7">
        <v>1</v>
      </c>
      <c r="G3793" s="4">
        <v>2005</v>
      </c>
      <c r="H3793" s="18">
        <f t="shared" si="118"/>
        <v>2006</v>
      </c>
      <c r="I3793" s="5" t="s">
        <v>2675</v>
      </c>
      <c r="J3793" t="str">
        <f t="shared" si="119"/>
        <v>Jenkens Gilchrist</v>
      </c>
    </row>
    <row r="3794" spans="1:10" ht="15" x14ac:dyDescent="0.25">
      <c r="A3794" s="5" t="s">
        <v>1975</v>
      </c>
      <c r="B3794" s="6">
        <v>49.6</v>
      </c>
      <c r="C3794" s="20">
        <v>143</v>
      </c>
      <c r="D3794" s="7">
        <v>1</v>
      </c>
      <c r="E3794" s="6">
        <v>0.1</v>
      </c>
      <c r="F3794" s="7">
        <v>1</v>
      </c>
      <c r="G3794" s="4">
        <v>2005</v>
      </c>
      <c r="H3794" s="18">
        <f t="shared" si="118"/>
        <v>2006</v>
      </c>
      <c r="I3794" s="5" t="s">
        <v>3797</v>
      </c>
      <c r="J3794" t="str">
        <f t="shared" si="119"/>
        <v>Jenkins Gilchrist</v>
      </c>
    </row>
    <row r="3795" spans="1:10" ht="15" x14ac:dyDescent="0.25">
      <c r="A3795" s="5" t="s">
        <v>85</v>
      </c>
      <c r="B3795" s="6">
        <v>198.2</v>
      </c>
      <c r="C3795" s="19">
        <v>82</v>
      </c>
      <c r="D3795" s="7">
        <v>0</v>
      </c>
      <c r="E3795" s="6">
        <v>0.3</v>
      </c>
      <c r="F3795" s="7">
        <v>1</v>
      </c>
      <c r="G3795" s="4">
        <v>2005</v>
      </c>
      <c r="H3795" s="18">
        <f t="shared" si="118"/>
        <v>2006</v>
      </c>
      <c r="I3795" s="5" t="s">
        <v>2621</v>
      </c>
      <c r="J3795" t="str">
        <f t="shared" si="119"/>
        <v>Jenner Block</v>
      </c>
    </row>
    <row r="3796" spans="1:10" ht="15" x14ac:dyDescent="0.25">
      <c r="A3796" s="5" t="s">
        <v>1913</v>
      </c>
      <c r="B3796" s="6">
        <v>70.5</v>
      </c>
      <c r="C3796" s="19">
        <v>129</v>
      </c>
      <c r="D3796" s="7">
        <v>0</v>
      </c>
      <c r="E3796" s="6">
        <v>0.1</v>
      </c>
      <c r="F3796" s="7">
        <v>1</v>
      </c>
      <c r="G3796" s="4">
        <v>2005</v>
      </c>
      <c r="H3796" s="18">
        <f t="shared" si="118"/>
        <v>2006</v>
      </c>
      <c r="I3796" s="5" t="s">
        <v>3763</v>
      </c>
      <c r="J3796" t="str">
        <f t="shared" si="119"/>
        <v>Jingtian Gongcheng</v>
      </c>
    </row>
    <row r="3797" spans="1:10" ht="15" x14ac:dyDescent="0.25">
      <c r="A3797" s="5" t="s">
        <v>470</v>
      </c>
      <c r="B3797" s="6">
        <v>533.1</v>
      </c>
      <c r="C3797" s="19">
        <v>44</v>
      </c>
      <c r="D3797" s="7">
        <v>0</v>
      </c>
      <c r="E3797" s="6">
        <v>0.7</v>
      </c>
      <c r="F3797" s="7">
        <v>4</v>
      </c>
      <c r="G3797" s="4">
        <v>2005</v>
      </c>
      <c r="H3797" s="18">
        <f t="shared" si="118"/>
        <v>2006</v>
      </c>
      <c r="I3797" s="5" t="s">
        <v>470</v>
      </c>
      <c r="J3797" t="str">
        <f t="shared" si="119"/>
        <v>Jones Day</v>
      </c>
    </row>
    <row r="3798" spans="1:10" ht="15" x14ac:dyDescent="0.25">
      <c r="A3798" s="5" t="s">
        <v>861</v>
      </c>
      <c r="B3798" s="6">
        <v>269.10000000000002</v>
      </c>
      <c r="C3798" s="19">
        <v>68</v>
      </c>
      <c r="D3798" s="7">
        <v>0</v>
      </c>
      <c r="E3798" s="6">
        <v>0.4</v>
      </c>
      <c r="F3798" s="7">
        <v>1</v>
      </c>
      <c r="G3798" s="4">
        <v>2005</v>
      </c>
      <c r="H3798" s="18">
        <f t="shared" si="118"/>
        <v>2006</v>
      </c>
      <c r="I3798" s="5" t="s">
        <v>2986</v>
      </c>
      <c r="J3798" t="str">
        <f t="shared" si="119"/>
        <v>Jones Walker</v>
      </c>
    </row>
    <row r="3799" spans="1:10" ht="15" x14ac:dyDescent="0.25">
      <c r="A3799" s="5" t="s">
        <v>472</v>
      </c>
      <c r="B3799" s="6">
        <v>416</v>
      </c>
      <c r="C3799" s="19">
        <v>53</v>
      </c>
      <c r="D3799" s="7">
        <v>0</v>
      </c>
      <c r="E3799" s="6">
        <v>0.6</v>
      </c>
      <c r="F3799" s="7">
        <v>2</v>
      </c>
      <c r="G3799" s="4">
        <v>2005</v>
      </c>
      <c r="H3799" s="18">
        <f t="shared" si="118"/>
        <v>2006</v>
      </c>
      <c r="I3799" s="5" t="s">
        <v>472</v>
      </c>
      <c r="J3799" t="str">
        <f t="shared" si="119"/>
        <v>Katten Muchin</v>
      </c>
    </row>
    <row r="3800" spans="1:10" ht="15" x14ac:dyDescent="0.25">
      <c r="A3800" s="5" t="s">
        <v>1889</v>
      </c>
      <c r="B3800" s="6">
        <v>113.4</v>
      </c>
      <c r="C3800" s="19">
        <v>106</v>
      </c>
      <c r="D3800" s="7">
        <v>0</v>
      </c>
      <c r="E3800" s="6">
        <v>0.2</v>
      </c>
      <c r="F3800" s="7">
        <v>1</v>
      </c>
      <c r="G3800" s="4">
        <v>2005</v>
      </c>
      <c r="H3800" s="18">
        <f t="shared" si="118"/>
        <v>2006</v>
      </c>
      <c r="I3800" s="5" t="s">
        <v>753</v>
      </c>
      <c r="J3800" t="str">
        <f t="shared" si="119"/>
        <v>Kaye Scholer</v>
      </c>
    </row>
    <row r="3801" spans="1:10" ht="15" x14ac:dyDescent="0.25">
      <c r="A3801" s="5" t="s">
        <v>1705</v>
      </c>
      <c r="B3801" s="6">
        <v>74.8</v>
      </c>
      <c r="C3801" s="19">
        <v>127</v>
      </c>
      <c r="D3801" s="7">
        <v>0</v>
      </c>
      <c r="E3801" s="6">
        <v>0.1</v>
      </c>
      <c r="F3801" s="7">
        <v>1</v>
      </c>
      <c r="G3801" s="4">
        <v>2005</v>
      </c>
      <c r="H3801" s="18">
        <f t="shared" si="118"/>
        <v>2006</v>
      </c>
      <c r="I3801" s="5" t="s">
        <v>1705</v>
      </c>
      <c r="J3801" t="str">
        <f t="shared" si="119"/>
        <v>Kilpatrick Stockton</v>
      </c>
    </row>
    <row r="3802" spans="1:10" ht="15" x14ac:dyDescent="0.25">
      <c r="A3802" s="5" t="s">
        <v>1472</v>
      </c>
      <c r="B3802" s="6">
        <v>108</v>
      </c>
      <c r="C3802" s="20">
        <v>108</v>
      </c>
      <c r="D3802" s="7">
        <v>1</v>
      </c>
      <c r="E3802" s="6">
        <v>0.2</v>
      </c>
      <c r="F3802" s="7">
        <v>1</v>
      </c>
      <c r="G3802" s="4">
        <v>2005</v>
      </c>
      <c r="H3802" s="18">
        <f t="shared" si="118"/>
        <v>2006</v>
      </c>
      <c r="I3802" s="5" t="s">
        <v>3446</v>
      </c>
      <c r="J3802" t="str">
        <f t="shared" si="119"/>
        <v>Kim Chang</v>
      </c>
    </row>
    <row r="3803" spans="1:10" ht="15" x14ac:dyDescent="0.25">
      <c r="A3803" s="5" t="s">
        <v>88</v>
      </c>
      <c r="B3803" s="6">
        <v>309.2</v>
      </c>
      <c r="C3803" s="19">
        <v>62</v>
      </c>
      <c r="D3803" s="7">
        <v>0</v>
      </c>
      <c r="E3803" s="6">
        <v>0.4</v>
      </c>
      <c r="F3803" s="7">
        <v>2</v>
      </c>
      <c r="G3803" s="4">
        <v>2005</v>
      </c>
      <c r="H3803" s="18">
        <f t="shared" si="118"/>
        <v>2006</v>
      </c>
      <c r="I3803" s="5" t="s">
        <v>2623</v>
      </c>
      <c r="J3803" t="str">
        <f t="shared" si="119"/>
        <v>King Spalding</v>
      </c>
    </row>
    <row r="3804" spans="1:10" ht="15" x14ac:dyDescent="0.25">
      <c r="A3804" s="5" t="s">
        <v>1818</v>
      </c>
      <c r="B3804" s="6">
        <v>87</v>
      </c>
      <c r="C3804" s="19">
        <v>120</v>
      </c>
      <c r="D3804" s="7">
        <v>0</v>
      </c>
      <c r="E3804" s="6">
        <v>0.1</v>
      </c>
      <c r="F3804" s="7">
        <v>1</v>
      </c>
      <c r="G3804" s="4">
        <v>2005</v>
      </c>
      <c r="H3804" s="18">
        <f t="shared" si="118"/>
        <v>2006</v>
      </c>
      <c r="I3804" s="5" t="s">
        <v>1818</v>
      </c>
      <c r="J3804" t="str">
        <f t="shared" si="119"/>
        <v>King and</v>
      </c>
    </row>
    <row r="3805" spans="1:10" ht="15" x14ac:dyDescent="0.25">
      <c r="A3805" s="5" t="s">
        <v>28</v>
      </c>
      <c r="B3805" s="8">
        <v>2694.4</v>
      </c>
      <c r="C3805" s="19">
        <v>8</v>
      </c>
      <c r="D3805" s="7">
        <v>0</v>
      </c>
      <c r="E3805" s="6">
        <v>3.7</v>
      </c>
      <c r="F3805" s="7">
        <v>11</v>
      </c>
      <c r="G3805" s="4">
        <v>2005</v>
      </c>
      <c r="H3805" s="18">
        <f t="shared" si="118"/>
        <v>2006</v>
      </c>
      <c r="I3805" s="5" t="s">
        <v>2591</v>
      </c>
      <c r="J3805" t="str">
        <f t="shared" si="119"/>
        <v>Kirkland Ellis</v>
      </c>
    </row>
    <row r="3806" spans="1:10" ht="15" x14ac:dyDescent="0.25">
      <c r="A3806" s="5" t="s">
        <v>856</v>
      </c>
      <c r="B3806" s="8">
        <v>2793</v>
      </c>
      <c r="C3806" s="19">
        <v>7</v>
      </c>
      <c r="D3806" s="7">
        <v>0</v>
      </c>
      <c r="E3806" s="6">
        <v>3.9</v>
      </c>
      <c r="F3806" s="7">
        <v>5</v>
      </c>
      <c r="G3806" s="4">
        <v>2005</v>
      </c>
      <c r="H3806" s="18">
        <f t="shared" si="118"/>
        <v>2006</v>
      </c>
      <c r="I3806" s="5" t="s">
        <v>2982</v>
      </c>
      <c r="J3806" t="str">
        <f t="shared" si="119"/>
        <v>Kirkpatrick Lockhart</v>
      </c>
    </row>
    <row r="3807" spans="1:10" ht="15" x14ac:dyDescent="0.25">
      <c r="A3807" s="5" t="s">
        <v>1950</v>
      </c>
      <c r="B3807" s="8">
        <v>2233.6</v>
      </c>
      <c r="C3807" s="19">
        <v>11</v>
      </c>
      <c r="D3807" s="7">
        <v>0</v>
      </c>
      <c r="E3807" s="6">
        <v>3.1</v>
      </c>
      <c r="F3807" s="7">
        <v>6</v>
      </c>
      <c r="G3807" s="4">
        <v>2005</v>
      </c>
      <c r="H3807" s="18">
        <f t="shared" si="118"/>
        <v>2006</v>
      </c>
      <c r="I3807" s="5" t="s">
        <v>3784</v>
      </c>
      <c r="J3807" t="str">
        <f t="shared" si="119"/>
        <v>Kirkpatrick Lockhart</v>
      </c>
    </row>
    <row r="3808" spans="1:10" ht="15" x14ac:dyDescent="0.25">
      <c r="A3808" s="5" t="s">
        <v>283</v>
      </c>
      <c r="B3808" s="6">
        <v>14.6</v>
      </c>
      <c r="C3808" s="19">
        <v>167</v>
      </c>
      <c r="D3808" s="7">
        <v>0</v>
      </c>
      <c r="E3808" s="6">
        <v>0</v>
      </c>
      <c r="F3808" s="7">
        <v>1</v>
      </c>
      <c r="G3808" s="4">
        <v>2005</v>
      </c>
      <c r="H3808" s="18">
        <f t="shared" si="118"/>
        <v>2006</v>
      </c>
      <c r="I3808" s="5" t="s">
        <v>2706</v>
      </c>
      <c r="J3808" t="str">
        <f t="shared" si="119"/>
        <v>Kramer Levin</v>
      </c>
    </row>
    <row r="3809" spans="1:10" ht="15" x14ac:dyDescent="0.25">
      <c r="A3809" s="5" t="s">
        <v>29</v>
      </c>
      <c r="B3809" s="8">
        <v>3191</v>
      </c>
      <c r="C3809" s="19">
        <v>6</v>
      </c>
      <c r="D3809" s="7">
        <v>0</v>
      </c>
      <c r="E3809" s="6">
        <v>4.4000000000000004</v>
      </c>
      <c r="F3809" s="7">
        <v>18</v>
      </c>
      <c r="G3809" s="4">
        <v>2005</v>
      </c>
      <c r="H3809" s="18">
        <f t="shared" si="118"/>
        <v>2006</v>
      </c>
      <c r="I3809" s="5" t="s">
        <v>2592</v>
      </c>
      <c r="J3809" t="str">
        <f t="shared" si="119"/>
        <v>Latham Watkins</v>
      </c>
    </row>
    <row r="3810" spans="1:10" ht="15" x14ac:dyDescent="0.25">
      <c r="A3810" s="5" t="s">
        <v>1971</v>
      </c>
      <c r="B3810" s="6">
        <v>83.6</v>
      </c>
      <c r="C3810" s="19">
        <v>122</v>
      </c>
      <c r="D3810" s="7">
        <v>0</v>
      </c>
      <c r="E3810" s="6">
        <v>0.1</v>
      </c>
      <c r="F3810" s="7">
        <v>1</v>
      </c>
      <c r="G3810" s="4">
        <v>2005</v>
      </c>
      <c r="H3810" s="18">
        <f t="shared" si="118"/>
        <v>2006</v>
      </c>
      <c r="I3810" s="5" t="s">
        <v>3794</v>
      </c>
      <c r="J3810" t="str">
        <f t="shared" si="119"/>
        <v>Lindabury McCormick</v>
      </c>
    </row>
    <row r="3811" spans="1:10" ht="15" x14ac:dyDescent="0.25">
      <c r="A3811" s="5" t="s">
        <v>1916</v>
      </c>
      <c r="B3811" s="6">
        <v>19.600000000000001</v>
      </c>
      <c r="C3811" s="19">
        <v>163</v>
      </c>
      <c r="D3811" s="7">
        <v>0</v>
      </c>
      <c r="E3811" s="6">
        <v>0</v>
      </c>
      <c r="F3811" s="7">
        <v>1</v>
      </c>
      <c r="G3811" s="4">
        <v>2005</v>
      </c>
      <c r="H3811" s="18">
        <f t="shared" si="118"/>
        <v>2006</v>
      </c>
      <c r="I3811" s="5" t="s">
        <v>3765</v>
      </c>
      <c r="J3811" t="str">
        <f t="shared" si="119"/>
        <v>Lionel Sawyer</v>
      </c>
    </row>
    <row r="3812" spans="1:10" ht="15" x14ac:dyDescent="0.25">
      <c r="A3812" s="5" t="s">
        <v>1929</v>
      </c>
      <c r="B3812" s="6">
        <v>175.5</v>
      </c>
      <c r="C3812" s="19">
        <v>87</v>
      </c>
      <c r="D3812" s="7">
        <v>0</v>
      </c>
      <c r="E3812" s="6">
        <v>0.2</v>
      </c>
      <c r="F3812" s="7">
        <v>1</v>
      </c>
      <c r="G3812" s="4">
        <v>2005</v>
      </c>
      <c r="H3812" s="18">
        <f t="shared" si="118"/>
        <v>2006</v>
      </c>
      <c r="I3812" s="5" t="s">
        <v>3772</v>
      </c>
      <c r="J3812" t="str">
        <f t="shared" si="119"/>
        <v>Locke Liddell</v>
      </c>
    </row>
    <row r="3813" spans="1:10" ht="15" x14ac:dyDescent="0.25">
      <c r="A3813" s="5" t="s">
        <v>287</v>
      </c>
      <c r="B3813" s="6">
        <v>357.9</v>
      </c>
      <c r="C3813" s="19">
        <v>58</v>
      </c>
      <c r="D3813" s="7">
        <v>0</v>
      </c>
      <c r="E3813" s="6">
        <v>0.5</v>
      </c>
      <c r="F3813" s="7">
        <v>3</v>
      </c>
      <c r="G3813" s="4">
        <v>2005</v>
      </c>
      <c r="H3813" s="18">
        <f t="shared" si="118"/>
        <v>2006</v>
      </c>
      <c r="I3813" s="5" t="s">
        <v>2708</v>
      </c>
      <c r="J3813" t="str">
        <f t="shared" si="119"/>
        <v>Loeb Loeb</v>
      </c>
    </row>
    <row r="3814" spans="1:10" ht="15" x14ac:dyDescent="0.25">
      <c r="A3814" s="5" t="s">
        <v>876</v>
      </c>
      <c r="B3814" s="6">
        <v>15</v>
      </c>
      <c r="C3814" s="19">
        <v>166</v>
      </c>
      <c r="D3814" s="7">
        <v>0</v>
      </c>
      <c r="E3814" s="6">
        <v>0</v>
      </c>
      <c r="F3814" s="7">
        <v>1</v>
      </c>
      <c r="G3814" s="4">
        <v>2005</v>
      </c>
      <c r="H3814" s="18">
        <f t="shared" si="118"/>
        <v>2006</v>
      </c>
      <c r="I3814" s="5" t="s">
        <v>2625</v>
      </c>
      <c r="J3814" t="str">
        <f t="shared" si="119"/>
        <v>Lord Bissell</v>
      </c>
    </row>
    <row r="3815" spans="1:10" ht="15" x14ac:dyDescent="0.25">
      <c r="A3815" s="5" t="s">
        <v>769</v>
      </c>
      <c r="B3815" s="6">
        <v>36</v>
      </c>
      <c r="C3815" s="20">
        <v>151</v>
      </c>
      <c r="D3815" s="7">
        <v>1</v>
      </c>
      <c r="E3815" s="6">
        <v>0.1</v>
      </c>
      <c r="F3815" s="7">
        <v>1</v>
      </c>
      <c r="G3815" s="4">
        <v>2005</v>
      </c>
      <c r="H3815" s="18">
        <f t="shared" si="118"/>
        <v>2006</v>
      </c>
      <c r="I3815" s="5" t="s">
        <v>769</v>
      </c>
      <c r="J3815" t="str">
        <f t="shared" si="119"/>
        <v>Lowenstein Sandler</v>
      </c>
    </row>
    <row r="3816" spans="1:10" ht="15" x14ac:dyDescent="0.25">
      <c r="A3816" s="5" t="s">
        <v>1840</v>
      </c>
      <c r="B3816" s="6">
        <v>16.8</v>
      </c>
      <c r="C3816" s="19">
        <v>164</v>
      </c>
      <c r="D3816" s="7">
        <v>0</v>
      </c>
      <c r="E3816" s="6">
        <v>0</v>
      </c>
      <c r="F3816" s="7">
        <v>1</v>
      </c>
      <c r="G3816" s="4">
        <v>2005</v>
      </c>
      <c r="H3816" s="18">
        <f t="shared" si="118"/>
        <v>2006</v>
      </c>
      <c r="I3816" s="5" t="s">
        <v>3724</v>
      </c>
      <c r="J3816" t="str">
        <f t="shared" si="119"/>
        <v>Luse Lehman</v>
      </c>
    </row>
    <row r="3817" spans="1:10" ht="15" x14ac:dyDescent="0.25">
      <c r="A3817" s="5" t="s">
        <v>1985</v>
      </c>
      <c r="B3817" s="6">
        <v>3</v>
      </c>
      <c r="C3817" s="19">
        <v>177</v>
      </c>
      <c r="D3817" s="7">
        <v>0</v>
      </c>
      <c r="E3817" s="6">
        <v>0</v>
      </c>
      <c r="F3817" s="7">
        <v>1</v>
      </c>
      <c r="G3817" s="4">
        <v>2005</v>
      </c>
      <c r="H3817" s="18">
        <f t="shared" si="118"/>
        <v>2006</v>
      </c>
      <c r="I3817" s="5" t="s">
        <v>3804</v>
      </c>
      <c r="J3817" t="str">
        <f t="shared" si="119"/>
        <v>Maitland Company</v>
      </c>
    </row>
    <row r="3818" spans="1:10" ht="15" x14ac:dyDescent="0.25">
      <c r="A3818" s="5" t="s">
        <v>1683</v>
      </c>
      <c r="B3818" s="6">
        <v>100</v>
      </c>
      <c r="C3818" s="19">
        <v>112</v>
      </c>
      <c r="D3818" s="7">
        <v>0</v>
      </c>
      <c r="E3818" s="6">
        <v>0.1</v>
      </c>
      <c r="F3818" s="7">
        <v>1</v>
      </c>
      <c r="G3818" s="4">
        <v>2005</v>
      </c>
      <c r="H3818" s="18">
        <f t="shared" si="118"/>
        <v>2006</v>
      </c>
      <c r="I3818" s="5" t="s">
        <v>2710</v>
      </c>
      <c r="J3818" t="str">
        <f t="shared" si="119"/>
        <v>Manatt Phelps</v>
      </c>
    </row>
    <row r="3819" spans="1:10" ht="15" x14ac:dyDescent="0.25">
      <c r="A3819" s="5" t="s">
        <v>1238</v>
      </c>
      <c r="B3819" s="6">
        <v>810.3</v>
      </c>
      <c r="C3819" s="19">
        <v>32</v>
      </c>
      <c r="D3819" s="7">
        <v>0</v>
      </c>
      <c r="E3819" s="6">
        <v>1.1000000000000001</v>
      </c>
      <c r="F3819" s="7">
        <v>4</v>
      </c>
      <c r="G3819" s="4">
        <v>2005</v>
      </c>
      <c r="H3819" s="18">
        <f t="shared" si="118"/>
        <v>2006</v>
      </c>
      <c r="I3819" s="5" t="s">
        <v>3267</v>
      </c>
      <c r="J3819" t="str">
        <f t="shared" si="119"/>
        <v>Maples Calder</v>
      </c>
    </row>
    <row r="3820" spans="1:10" ht="15" x14ac:dyDescent="0.25">
      <c r="A3820" s="5" t="s">
        <v>460</v>
      </c>
      <c r="B3820" s="8">
        <v>1245.5</v>
      </c>
      <c r="C3820" s="19">
        <v>21</v>
      </c>
      <c r="D3820" s="7">
        <v>0</v>
      </c>
      <c r="E3820" s="6">
        <v>1.7</v>
      </c>
      <c r="F3820" s="7">
        <v>4</v>
      </c>
      <c r="G3820" s="4">
        <v>2005</v>
      </c>
      <c r="H3820" s="18">
        <f t="shared" si="118"/>
        <v>2006</v>
      </c>
      <c r="I3820" s="5" t="s">
        <v>2761</v>
      </c>
      <c r="J3820" t="str">
        <f t="shared" si="119"/>
        <v>Mayer Brown</v>
      </c>
    </row>
    <row r="3821" spans="1:10" ht="15" x14ac:dyDescent="0.25">
      <c r="A3821" s="5" t="s">
        <v>489</v>
      </c>
      <c r="B3821" s="6">
        <v>48</v>
      </c>
      <c r="C3821" s="19">
        <v>145</v>
      </c>
      <c r="D3821" s="7">
        <v>0</v>
      </c>
      <c r="E3821" s="6">
        <v>0.1</v>
      </c>
      <c r="F3821" s="7">
        <v>1</v>
      </c>
      <c r="G3821" s="4">
        <v>2005</v>
      </c>
      <c r="H3821" s="18">
        <f t="shared" si="118"/>
        <v>2006</v>
      </c>
      <c r="I3821" s="5" t="s">
        <v>2595</v>
      </c>
      <c r="J3821" t="str">
        <f t="shared" si="119"/>
        <v>McDermott Will</v>
      </c>
    </row>
    <row r="3822" spans="1:10" ht="15" x14ac:dyDescent="0.25">
      <c r="A3822" s="5" t="s">
        <v>775</v>
      </c>
      <c r="B3822" s="6">
        <v>70.400000000000006</v>
      </c>
      <c r="C3822" s="19">
        <v>130</v>
      </c>
      <c r="D3822" s="7">
        <v>0</v>
      </c>
      <c r="E3822" s="6">
        <v>0.1</v>
      </c>
      <c r="F3822" s="7">
        <v>1</v>
      </c>
      <c r="G3822" s="4">
        <v>2005</v>
      </c>
      <c r="H3822" s="18">
        <f t="shared" si="118"/>
        <v>2006</v>
      </c>
      <c r="I3822" s="5" t="s">
        <v>2859</v>
      </c>
      <c r="J3822" t="str">
        <f t="shared" si="119"/>
        <v>McKenna Long</v>
      </c>
    </row>
    <row r="3823" spans="1:10" ht="15" x14ac:dyDescent="0.25">
      <c r="A3823" s="5" t="s">
        <v>974</v>
      </c>
      <c r="B3823" s="6">
        <v>349.5</v>
      </c>
      <c r="C3823" s="19">
        <v>59</v>
      </c>
      <c r="D3823" s="7">
        <v>0</v>
      </c>
      <c r="E3823" s="6">
        <v>0.5</v>
      </c>
      <c r="F3823" s="7">
        <v>2</v>
      </c>
      <c r="G3823" s="4">
        <v>2005</v>
      </c>
      <c r="H3823" s="18">
        <f t="shared" si="118"/>
        <v>2006</v>
      </c>
      <c r="I3823" s="5" t="s">
        <v>2596</v>
      </c>
      <c r="J3823" t="str">
        <f t="shared" si="119"/>
        <v>Milbank Tweed</v>
      </c>
    </row>
    <row r="3824" spans="1:10" ht="15" x14ac:dyDescent="0.25">
      <c r="A3824" s="5" t="s">
        <v>1972</v>
      </c>
      <c r="B3824" s="6">
        <v>69</v>
      </c>
      <c r="C3824" s="19">
        <v>131</v>
      </c>
      <c r="D3824" s="7">
        <v>0</v>
      </c>
      <c r="E3824" s="6">
        <v>0.1</v>
      </c>
      <c r="F3824" s="7">
        <v>1</v>
      </c>
      <c r="G3824" s="4">
        <v>2005</v>
      </c>
      <c r="H3824" s="18">
        <f t="shared" si="118"/>
        <v>2006</v>
      </c>
      <c r="I3824" s="5" t="s">
        <v>3795</v>
      </c>
      <c r="J3824" t="str">
        <f t="shared" si="119"/>
        <v>Miller Holguin</v>
      </c>
    </row>
    <row r="3825" spans="1:10" ht="15" x14ac:dyDescent="0.25">
      <c r="A3825" s="5" t="s">
        <v>968</v>
      </c>
      <c r="B3825" s="6">
        <v>750.6</v>
      </c>
      <c r="C3825" s="19">
        <v>33</v>
      </c>
      <c r="D3825" s="7">
        <v>0</v>
      </c>
      <c r="E3825" s="6">
        <v>1</v>
      </c>
      <c r="F3825" s="7">
        <v>8</v>
      </c>
      <c r="G3825" s="4">
        <v>2005</v>
      </c>
      <c r="H3825" s="18">
        <f t="shared" si="118"/>
        <v>2006</v>
      </c>
      <c r="I3825" s="5" t="s">
        <v>3060</v>
      </c>
      <c r="J3825" t="str">
        <f t="shared" si="119"/>
        <v>Mintz Levin</v>
      </c>
    </row>
    <row r="3826" spans="1:10" ht="15" x14ac:dyDescent="0.25">
      <c r="A3826" s="5" t="s">
        <v>984</v>
      </c>
      <c r="B3826" s="6">
        <v>377.4</v>
      </c>
      <c r="C3826" s="19">
        <v>54</v>
      </c>
      <c r="D3826" s="7">
        <v>0</v>
      </c>
      <c r="E3826" s="6">
        <v>0.5</v>
      </c>
      <c r="F3826" s="7">
        <v>5</v>
      </c>
      <c r="G3826" s="4">
        <v>2005</v>
      </c>
      <c r="H3826" s="18">
        <f t="shared" si="118"/>
        <v>2006</v>
      </c>
      <c r="I3826" s="5" t="s">
        <v>2597</v>
      </c>
      <c r="J3826" t="str">
        <f t="shared" si="119"/>
        <v>Morgan Lewis</v>
      </c>
    </row>
    <row r="3827" spans="1:10" ht="15" x14ac:dyDescent="0.25">
      <c r="A3827" s="5" t="s">
        <v>35</v>
      </c>
      <c r="B3827" s="6">
        <v>436.8</v>
      </c>
      <c r="C3827" s="19">
        <v>50</v>
      </c>
      <c r="D3827" s="7">
        <v>0</v>
      </c>
      <c r="E3827" s="6">
        <v>0.6</v>
      </c>
      <c r="F3827" s="7">
        <v>4</v>
      </c>
      <c r="G3827" s="4">
        <v>2005</v>
      </c>
      <c r="H3827" s="18">
        <f t="shared" si="118"/>
        <v>2006</v>
      </c>
      <c r="I3827" s="5" t="s">
        <v>2598</v>
      </c>
      <c r="J3827" t="str">
        <f t="shared" si="119"/>
        <v>Morrison Foerster</v>
      </c>
    </row>
    <row r="3828" spans="1:10" ht="15" x14ac:dyDescent="0.25">
      <c r="A3828" s="5" t="s">
        <v>1963</v>
      </c>
      <c r="B3828" s="6">
        <v>225.8</v>
      </c>
      <c r="C3828" s="19">
        <v>80</v>
      </c>
      <c r="D3828" s="7">
        <v>0</v>
      </c>
      <c r="E3828" s="6">
        <v>0.3</v>
      </c>
      <c r="F3828" s="7">
        <v>1</v>
      </c>
      <c r="G3828" s="4">
        <v>2005</v>
      </c>
      <c r="H3828" s="18">
        <f t="shared" si="118"/>
        <v>2006</v>
      </c>
      <c r="I3828" s="5" t="s">
        <v>1963</v>
      </c>
      <c r="J3828" t="str">
        <f t="shared" si="119"/>
        <v>NautaDutilh</v>
      </c>
    </row>
    <row r="3829" spans="1:10" ht="15" x14ac:dyDescent="0.25">
      <c r="A3829" s="5" t="s">
        <v>1668</v>
      </c>
      <c r="B3829" s="6">
        <v>11.8</v>
      </c>
      <c r="C3829" s="19">
        <v>170</v>
      </c>
      <c r="D3829" s="7">
        <v>0</v>
      </c>
      <c r="E3829" s="6">
        <v>0</v>
      </c>
      <c r="F3829" s="7">
        <v>1</v>
      </c>
      <c r="G3829" s="4">
        <v>2005</v>
      </c>
      <c r="H3829" s="18">
        <f t="shared" si="118"/>
        <v>2006</v>
      </c>
      <c r="I3829" s="5" t="s">
        <v>2715</v>
      </c>
      <c r="J3829" t="str">
        <f t="shared" si="119"/>
        <v>Nelson Mullins</v>
      </c>
    </row>
    <row r="3830" spans="1:10" ht="15" x14ac:dyDescent="0.25">
      <c r="A3830" s="5" t="s">
        <v>37</v>
      </c>
      <c r="B3830" s="6">
        <v>938</v>
      </c>
      <c r="C3830" s="19">
        <v>26</v>
      </c>
      <c r="D3830" s="7">
        <v>0</v>
      </c>
      <c r="E3830" s="6">
        <v>1.3</v>
      </c>
      <c r="F3830" s="7">
        <v>3</v>
      </c>
      <c r="G3830" s="4">
        <v>2005</v>
      </c>
      <c r="H3830" s="18">
        <f t="shared" si="118"/>
        <v>2006</v>
      </c>
      <c r="I3830" s="5" t="s">
        <v>2600</v>
      </c>
      <c r="J3830" t="str">
        <f t="shared" si="119"/>
        <v>O'Melveny Myers</v>
      </c>
    </row>
    <row r="3831" spans="1:10" ht="15" x14ac:dyDescent="0.25">
      <c r="A3831" s="5" t="s">
        <v>1093</v>
      </c>
      <c r="B3831" s="6">
        <v>57.4</v>
      </c>
      <c r="C3831" s="19">
        <v>139</v>
      </c>
      <c r="D3831" s="7">
        <v>0</v>
      </c>
      <c r="E3831" s="6">
        <v>0.1</v>
      </c>
      <c r="F3831" s="7">
        <v>2</v>
      </c>
      <c r="G3831" s="4">
        <v>2005</v>
      </c>
      <c r="H3831" s="18">
        <f t="shared" si="118"/>
        <v>2006</v>
      </c>
      <c r="I3831" s="5" t="s">
        <v>2870</v>
      </c>
      <c r="J3831" t="str">
        <f t="shared" si="119"/>
        <v>Orrick Herrington</v>
      </c>
    </row>
    <row r="3832" spans="1:10" ht="15" x14ac:dyDescent="0.25">
      <c r="A3832" s="5" t="s">
        <v>1969</v>
      </c>
      <c r="B3832" s="6">
        <v>101.3</v>
      </c>
      <c r="C3832" s="19">
        <v>111</v>
      </c>
      <c r="D3832" s="7">
        <v>0</v>
      </c>
      <c r="E3832" s="6">
        <v>0.1</v>
      </c>
      <c r="F3832" s="7">
        <v>1</v>
      </c>
      <c r="G3832" s="4">
        <v>2005</v>
      </c>
      <c r="H3832" s="18">
        <f t="shared" si="118"/>
        <v>2006</v>
      </c>
      <c r="I3832" s="5" t="s">
        <v>3792</v>
      </c>
      <c r="J3832" t="str">
        <f t="shared" si="119"/>
        <v>Oswald Yap</v>
      </c>
    </row>
    <row r="3833" spans="1:10" ht="15" x14ac:dyDescent="0.25">
      <c r="A3833" s="5" t="s">
        <v>298</v>
      </c>
      <c r="B3833" s="6">
        <v>66.3</v>
      </c>
      <c r="C3833" s="19">
        <v>132</v>
      </c>
      <c r="D3833" s="7">
        <v>0</v>
      </c>
      <c r="E3833" s="6">
        <v>0.1</v>
      </c>
      <c r="F3833" s="7">
        <v>2</v>
      </c>
      <c r="G3833" s="4">
        <v>2005</v>
      </c>
      <c r="H3833" s="18">
        <f t="shared" si="118"/>
        <v>2006</v>
      </c>
      <c r="I3833" s="5" t="s">
        <v>298</v>
      </c>
      <c r="J3833" t="str">
        <f t="shared" si="119"/>
        <v>Patton Boggs</v>
      </c>
    </row>
    <row r="3834" spans="1:10" ht="15" x14ac:dyDescent="0.25">
      <c r="A3834" s="5" t="s">
        <v>98</v>
      </c>
      <c r="B3834" s="8">
        <v>1302.4000000000001</v>
      </c>
      <c r="C3834" s="19">
        <v>18</v>
      </c>
      <c r="D3834" s="7">
        <v>0</v>
      </c>
      <c r="E3834" s="6">
        <v>1.8</v>
      </c>
      <c r="F3834" s="7">
        <v>4</v>
      </c>
      <c r="G3834" s="4">
        <v>2005</v>
      </c>
      <c r="H3834" s="18">
        <f t="shared" si="118"/>
        <v>2006</v>
      </c>
      <c r="I3834" s="5" t="s">
        <v>2627</v>
      </c>
      <c r="J3834" t="str">
        <f t="shared" si="119"/>
        <v>Paul Hastings</v>
      </c>
    </row>
    <row r="3835" spans="1:10" ht="15" x14ac:dyDescent="0.25">
      <c r="A3835" s="5" t="s">
        <v>550</v>
      </c>
      <c r="B3835" s="6">
        <v>301.60000000000002</v>
      </c>
      <c r="C3835" s="19">
        <v>65</v>
      </c>
      <c r="D3835" s="7">
        <v>0</v>
      </c>
      <c r="E3835" s="6">
        <v>0.4</v>
      </c>
      <c r="F3835" s="7">
        <v>2</v>
      </c>
      <c r="G3835" s="4">
        <v>2005</v>
      </c>
      <c r="H3835" s="18">
        <f t="shared" si="118"/>
        <v>2006</v>
      </c>
      <c r="I3835" s="5" t="s">
        <v>2540</v>
      </c>
      <c r="J3835" t="str">
        <f t="shared" si="119"/>
        <v>Paul Weiss</v>
      </c>
    </row>
    <row r="3836" spans="1:10" ht="15" x14ac:dyDescent="0.25">
      <c r="A3836" s="5" t="s">
        <v>792</v>
      </c>
      <c r="B3836" s="6">
        <v>60</v>
      </c>
      <c r="C3836" s="20">
        <v>133</v>
      </c>
      <c r="D3836" s="7">
        <v>1</v>
      </c>
      <c r="E3836" s="6">
        <v>0.1</v>
      </c>
      <c r="F3836" s="7">
        <v>1</v>
      </c>
      <c r="G3836" s="4">
        <v>2005</v>
      </c>
      <c r="H3836" s="18">
        <f t="shared" si="118"/>
        <v>2006</v>
      </c>
      <c r="I3836" s="5" t="s">
        <v>792</v>
      </c>
      <c r="J3836" t="str">
        <f t="shared" si="119"/>
        <v>Pepper Hamilton</v>
      </c>
    </row>
    <row r="3837" spans="1:10" ht="15" x14ac:dyDescent="0.25">
      <c r="A3837" s="5" t="s">
        <v>157</v>
      </c>
      <c r="B3837" s="6">
        <v>151.80000000000001</v>
      </c>
      <c r="C3837" s="19">
        <v>91</v>
      </c>
      <c r="D3837" s="7">
        <v>0</v>
      </c>
      <c r="E3837" s="6">
        <v>0.2</v>
      </c>
      <c r="F3837" s="7">
        <v>1</v>
      </c>
      <c r="G3837" s="4">
        <v>2005</v>
      </c>
      <c r="H3837" s="18">
        <f t="shared" si="118"/>
        <v>2006</v>
      </c>
      <c r="I3837" s="5" t="s">
        <v>157</v>
      </c>
      <c r="J3837" t="str">
        <f t="shared" si="119"/>
        <v>Perkins Coie</v>
      </c>
    </row>
    <row r="3838" spans="1:10" ht="15" x14ac:dyDescent="0.25">
      <c r="A3838" s="5" t="s">
        <v>1958</v>
      </c>
      <c r="B3838" s="6">
        <v>281.8</v>
      </c>
      <c r="C3838" s="19">
        <v>67</v>
      </c>
      <c r="D3838" s="7">
        <v>0</v>
      </c>
      <c r="E3838" s="6">
        <v>0.4</v>
      </c>
      <c r="F3838" s="7">
        <v>3</v>
      </c>
      <c r="G3838" s="4">
        <v>2005</v>
      </c>
      <c r="H3838" s="18">
        <f t="shared" si="118"/>
        <v>2006</v>
      </c>
      <c r="I3838" s="5" t="s">
        <v>1958</v>
      </c>
      <c r="J3838" t="str">
        <f t="shared" si="119"/>
        <v>Pillsbury Winthrop</v>
      </c>
    </row>
    <row r="3839" spans="1:10" ht="15" x14ac:dyDescent="0.25">
      <c r="A3839" s="5" t="s">
        <v>1173</v>
      </c>
      <c r="B3839" s="6">
        <v>45</v>
      </c>
      <c r="C3839" s="20">
        <v>146</v>
      </c>
      <c r="D3839" s="7">
        <v>1</v>
      </c>
      <c r="E3839" s="6">
        <v>0.1</v>
      </c>
      <c r="F3839" s="7">
        <v>1</v>
      </c>
      <c r="G3839" s="4">
        <v>2005</v>
      </c>
      <c r="H3839" s="18">
        <f t="shared" si="118"/>
        <v>2006</v>
      </c>
      <c r="I3839" s="5" t="s">
        <v>2721</v>
      </c>
      <c r="J3839" t="str">
        <f t="shared" si="119"/>
        <v>Powell Goldstein</v>
      </c>
    </row>
    <row r="3840" spans="1:10" ht="15" x14ac:dyDescent="0.25">
      <c r="A3840" s="5" t="s">
        <v>1657</v>
      </c>
      <c r="B3840" s="6">
        <v>135</v>
      </c>
      <c r="C3840" s="19">
        <v>99</v>
      </c>
      <c r="D3840" s="7">
        <v>0</v>
      </c>
      <c r="E3840" s="6">
        <v>0.2</v>
      </c>
      <c r="F3840" s="7">
        <v>2</v>
      </c>
      <c r="G3840" s="4">
        <v>2005</v>
      </c>
      <c r="H3840" s="18">
        <f t="shared" si="118"/>
        <v>2006</v>
      </c>
      <c r="I3840" s="5" t="s">
        <v>3596</v>
      </c>
      <c r="J3840" t="str">
        <f t="shared" si="119"/>
        <v>Preston Gates</v>
      </c>
    </row>
    <row r="3841" spans="1:10" ht="15" x14ac:dyDescent="0.25">
      <c r="A3841" s="5" t="s">
        <v>798</v>
      </c>
      <c r="B3841" s="6">
        <v>246.7</v>
      </c>
      <c r="C3841" s="19">
        <v>74</v>
      </c>
      <c r="D3841" s="7">
        <v>0</v>
      </c>
      <c r="E3841" s="6">
        <v>0.3</v>
      </c>
      <c r="F3841" s="7">
        <v>1</v>
      </c>
      <c r="G3841" s="4">
        <v>2005</v>
      </c>
      <c r="H3841" s="18">
        <f t="shared" si="118"/>
        <v>2006</v>
      </c>
      <c r="I3841" s="5" t="s">
        <v>798</v>
      </c>
      <c r="J3841" t="str">
        <f t="shared" si="119"/>
        <v>Proskauer Rose</v>
      </c>
    </row>
    <row r="3842" spans="1:10" ht="15" x14ac:dyDescent="0.25">
      <c r="A3842" s="5" t="s">
        <v>1983</v>
      </c>
      <c r="B3842" s="6">
        <v>11</v>
      </c>
      <c r="C3842" s="19">
        <v>173</v>
      </c>
      <c r="D3842" s="7">
        <v>0</v>
      </c>
      <c r="E3842" s="6">
        <v>0</v>
      </c>
      <c r="F3842" s="7">
        <v>1</v>
      </c>
      <c r="G3842" s="4">
        <v>2005</v>
      </c>
      <c r="H3842" s="18">
        <f t="shared" ref="H3842:H3905" si="120">G3842+1</f>
        <v>2006</v>
      </c>
      <c r="I3842" s="5" t="s">
        <v>3802</v>
      </c>
      <c r="J3842" t="str">
        <f t="shared" ref="J3842:J3905" si="121">TRIM(LEFT(SUBSTITUTE(I3842," ",REPT(" ",100)),200))</f>
        <v>Resch Polster</v>
      </c>
    </row>
    <row r="3843" spans="1:10" ht="15" x14ac:dyDescent="0.25">
      <c r="A3843" s="5" t="s">
        <v>1906</v>
      </c>
      <c r="B3843" s="8">
        <v>1915</v>
      </c>
      <c r="C3843" s="19">
        <v>12</v>
      </c>
      <c r="D3843" s="7">
        <v>0</v>
      </c>
      <c r="E3843" s="6">
        <v>2.6</v>
      </c>
      <c r="F3843" s="7">
        <v>2</v>
      </c>
      <c r="G3843" s="4">
        <v>2005</v>
      </c>
      <c r="H3843" s="18">
        <f t="shared" si="120"/>
        <v>2006</v>
      </c>
      <c r="I3843" s="5" t="s">
        <v>3759</v>
      </c>
      <c r="J3843" t="str">
        <f t="shared" si="121"/>
        <v>Richards Layton</v>
      </c>
    </row>
    <row r="3844" spans="1:10" ht="15" x14ac:dyDescent="0.25">
      <c r="A3844" s="5" t="s">
        <v>1385</v>
      </c>
      <c r="B3844" s="6">
        <v>58.8</v>
      </c>
      <c r="C3844" s="19">
        <v>138</v>
      </c>
      <c r="D3844" s="7">
        <v>0</v>
      </c>
      <c r="E3844" s="6">
        <v>0.1</v>
      </c>
      <c r="F3844" s="7">
        <v>2</v>
      </c>
      <c r="G3844" s="4">
        <v>2005</v>
      </c>
      <c r="H3844" s="18">
        <f t="shared" si="120"/>
        <v>2006</v>
      </c>
      <c r="I3844" s="5" t="s">
        <v>2678</v>
      </c>
      <c r="J3844" t="str">
        <f t="shared" si="121"/>
        <v>Robins Kaplan</v>
      </c>
    </row>
    <row r="3845" spans="1:10" ht="15" x14ac:dyDescent="0.25">
      <c r="A3845" s="5" t="s">
        <v>1674</v>
      </c>
      <c r="B3845" s="6">
        <v>10.8</v>
      </c>
      <c r="C3845" s="19">
        <v>174</v>
      </c>
      <c r="D3845" s="7">
        <v>0</v>
      </c>
      <c r="E3845" s="6">
        <v>0</v>
      </c>
      <c r="F3845" s="7">
        <v>1</v>
      </c>
      <c r="G3845" s="4">
        <v>2005</v>
      </c>
      <c r="H3845" s="18">
        <f t="shared" si="120"/>
        <v>2006</v>
      </c>
      <c r="I3845" s="5" t="s">
        <v>3607</v>
      </c>
      <c r="J3845" t="str">
        <f t="shared" si="121"/>
        <v>Rogers Hardin</v>
      </c>
    </row>
    <row r="3846" spans="1:10" ht="15" x14ac:dyDescent="0.25">
      <c r="A3846" s="5" t="s">
        <v>103</v>
      </c>
      <c r="B3846" s="8">
        <v>3726.2</v>
      </c>
      <c r="C3846" s="19">
        <v>4</v>
      </c>
      <c r="D3846" s="7">
        <v>0</v>
      </c>
      <c r="E3846" s="6">
        <v>5.0999999999999996</v>
      </c>
      <c r="F3846" s="7">
        <v>11</v>
      </c>
      <c r="G3846" s="4">
        <v>2005</v>
      </c>
      <c r="H3846" s="18">
        <f t="shared" si="120"/>
        <v>2006</v>
      </c>
      <c r="I3846" s="5" t="s">
        <v>2628</v>
      </c>
      <c r="J3846" t="str">
        <f t="shared" si="121"/>
        <v>Ropes Gray</v>
      </c>
    </row>
    <row r="3847" spans="1:10" ht="15" x14ac:dyDescent="0.25">
      <c r="A3847" s="5" t="s">
        <v>1984</v>
      </c>
      <c r="B3847" s="6">
        <v>10</v>
      </c>
      <c r="C3847" s="19">
        <v>175</v>
      </c>
      <c r="D3847" s="7">
        <v>0</v>
      </c>
      <c r="E3847" s="6">
        <v>0</v>
      </c>
      <c r="F3847" s="7">
        <v>1</v>
      </c>
      <c r="G3847" s="4">
        <v>2005</v>
      </c>
      <c r="H3847" s="18">
        <f t="shared" si="120"/>
        <v>2006</v>
      </c>
      <c r="I3847" s="5" t="s">
        <v>3803</v>
      </c>
      <c r="J3847" t="str">
        <f t="shared" si="121"/>
        <v>Rothgerber Johnson</v>
      </c>
    </row>
    <row r="3848" spans="1:10" ht="15" x14ac:dyDescent="0.25">
      <c r="A3848" s="5" t="s">
        <v>1878</v>
      </c>
      <c r="B3848" s="6">
        <v>142.1</v>
      </c>
      <c r="C3848" s="19">
        <v>96</v>
      </c>
      <c r="D3848" s="7">
        <v>0</v>
      </c>
      <c r="E3848" s="6">
        <v>0.2</v>
      </c>
      <c r="F3848" s="7">
        <v>1</v>
      </c>
      <c r="G3848" s="4">
        <v>2005</v>
      </c>
      <c r="H3848" s="18">
        <f t="shared" si="120"/>
        <v>2006</v>
      </c>
      <c r="I3848" s="5" t="s">
        <v>3746</v>
      </c>
      <c r="J3848" t="str">
        <f t="shared" si="121"/>
        <v>Satterlee Stephens</v>
      </c>
    </row>
    <row r="3849" spans="1:10" ht="15" x14ac:dyDescent="0.25">
      <c r="A3849" s="5" t="s">
        <v>1979</v>
      </c>
      <c r="B3849" s="6">
        <v>28.9</v>
      </c>
      <c r="C3849" s="19">
        <v>155</v>
      </c>
      <c r="D3849" s="7">
        <v>0</v>
      </c>
      <c r="E3849" s="6">
        <v>0</v>
      </c>
      <c r="F3849" s="7">
        <v>1</v>
      </c>
      <c r="G3849" s="4">
        <v>2005</v>
      </c>
      <c r="H3849" s="18">
        <f t="shared" si="120"/>
        <v>2006</v>
      </c>
      <c r="I3849" s="5" t="s">
        <v>3799</v>
      </c>
      <c r="J3849" t="str">
        <f t="shared" si="121"/>
        <v>Schmeltzer Aptaker</v>
      </c>
    </row>
    <row r="3850" spans="1:10" ht="15" x14ac:dyDescent="0.25">
      <c r="A3850" s="5" t="s">
        <v>807</v>
      </c>
      <c r="B3850" s="8">
        <v>1007.6</v>
      </c>
      <c r="C3850" s="19">
        <v>23</v>
      </c>
      <c r="D3850" s="7">
        <v>0</v>
      </c>
      <c r="E3850" s="6">
        <v>1.4</v>
      </c>
      <c r="F3850" s="7">
        <v>3</v>
      </c>
      <c r="G3850" s="4">
        <v>2005</v>
      </c>
      <c r="H3850" s="18">
        <f t="shared" si="120"/>
        <v>2006</v>
      </c>
      <c r="I3850" s="5" t="s">
        <v>2879</v>
      </c>
      <c r="J3850" t="str">
        <f t="shared" si="121"/>
        <v>Schulte Roth</v>
      </c>
    </row>
    <row r="3851" spans="1:10" ht="15" x14ac:dyDescent="0.25">
      <c r="A3851" s="5" t="s">
        <v>1569</v>
      </c>
      <c r="B3851" s="6">
        <v>90</v>
      </c>
      <c r="C3851" s="19">
        <v>117</v>
      </c>
      <c r="D3851" s="7">
        <v>0</v>
      </c>
      <c r="E3851" s="6">
        <v>0.1</v>
      </c>
      <c r="F3851" s="7">
        <v>1</v>
      </c>
      <c r="G3851" s="4">
        <v>2005</v>
      </c>
      <c r="H3851" s="18">
        <f t="shared" si="120"/>
        <v>2006</v>
      </c>
      <c r="I3851" s="5" t="s">
        <v>1569</v>
      </c>
      <c r="J3851" t="str">
        <f t="shared" si="121"/>
        <v>Scudder Law</v>
      </c>
    </row>
    <row r="3852" spans="1:10" ht="15" x14ac:dyDescent="0.25">
      <c r="A3852" s="5" t="s">
        <v>1451</v>
      </c>
      <c r="B3852" s="6">
        <v>201.6</v>
      </c>
      <c r="C3852" s="19">
        <v>81</v>
      </c>
      <c r="D3852" s="7">
        <v>0</v>
      </c>
      <c r="E3852" s="6">
        <v>0.3</v>
      </c>
      <c r="F3852" s="7">
        <v>1</v>
      </c>
      <c r="G3852" s="4">
        <v>2005</v>
      </c>
      <c r="H3852" s="18">
        <f t="shared" si="120"/>
        <v>2006</v>
      </c>
      <c r="I3852" s="5" t="s">
        <v>3428</v>
      </c>
      <c r="J3852" t="str">
        <f t="shared" si="121"/>
        <v>Seward Kissel</v>
      </c>
    </row>
    <row r="3853" spans="1:10" ht="15" x14ac:dyDescent="0.25">
      <c r="A3853" s="5" t="s">
        <v>940</v>
      </c>
      <c r="B3853" s="8">
        <v>1299.4000000000001</v>
      </c>
      <c r="C3853" s="19">
        <v>19</v>
      </c>
      <c r="D3853" s="7">
        <v>0</v>
      </c>
      <c r="E3853" s="6">
        <v>1.8</v>
      </c>
      <c r="F3853" s="7">
        <v>6</v>
      </c>
      <c r="G3853" s="4">
        <v>2005</v>
      </c>
      <c r="H3853" s="18">
        <f t="shared" si="120"/>
        <v>2006</v>
      </c>
      <c r="I3853" s="5" t="s">
        <v>3044</v>
      </c>
      <c r="J3853" t="str">
        <f t="shared" si="121"/>
        <v>Seward Kissel</v>
      </c>
    </row>
    <row r="3854" spans="1:10" ht="15" x14ac:dyDescent="0.25">
      <c r="A3854" s="5" t="s">
        <v>1466</v>
      </c>
      <c r="B3854" s="6">
        <v>59</v>
      </c>
      <c r="C3854" s="19">
        <v>137</v>
      </c>
      <c r="D3854" s="7">
        <v>0</v>
      </c>
      <c r="E3854" s="6">
        <v>0.1</v>
      </c>
      <c r="F3854" s="7">
        <v>1</v>
      </c>
      <c r="G3854" s="4">
        <v>2005</v>
      </c>
      <c r="H3854" s="18">
        <f t="shared" si="120"/>
        <v>2006</v>
      </c>
      <c r="I3854" s="5" t="s">
        <v>3441</v>
      </c>
      <c r="J3854" t="str">
        <f t="shared" si="121"/>
        <v>Seyfarth Shaw</v>
      </c>
    </row>
    <row r="3855" spans="1:10" ht="15" x14ac:dyDescent="0.25">
      <c r="A3855" s="5" t="s">
        <v>809</v>
      </c>
      <c r="B3855" s="8">
        <v>1766.4</v>
      </c>
      <c r="C3855" s="19">
        <v>14</v>
      </c>
      <c r="D3855" s="7">
        <v>0</v>
      </c>
      <c r="E3855" s="6">
        <v>2.4</v>
      </c>
      <c r="F3855" s="7">
        <v>9</v>
      </c>
      <c r="G3855" s="4">
        <v>2005</v>
      </c>
      <c r="H3855" s="18">
        <f t="shared" si="120"/>
        <v>2006</v>
      </c>
      <c r="I3855" s="5" t="s">
        <v>2880</v>
      </c>
      <c r="J3855" t="str">
        <f t="shared" si="121"/>
        <v>Shearman Sterling</v>
      </c>
    </row>
    <row r="3856" spans="1:10" ht="15" x14ac:dyDescent="0.25">
      <c r="A3856" s="5" t="s">
        <v>188</v>
      </c>
      <c r="B3856" s="6">
        <v>78</v>
      </c>
      <c r="C3856" s="19">
        <v>126</v>
      </c>
      <c r="D3856" s="7">
        <v>0</v>
      </c>
      <c r="E3856" s="6">
        <v>0.1</v>
      </c>
      <c r="F3856" s="7">
        <v>1</v>
      </c>
      <c r="G3856" s="4">
        <v>2005</v>
      </c>
      <c r="H3856" s="18">
        <f t="shared" si="120"/>
        <v>2006</v>
      </c>
      <c r="I3856" s="5" t="s">
        <v>2656</v>
      </c>
      <c r="J3856" t="str">
        <f t="shared" si="121"/>
        <v>Sheppard Mullin</v>
      </c>
    </row>
    <row r="3857" spans="1:10" ht="15" x14ac:dyDescent="0.25">
      <c r="A3857" s="5" t="s">
        <v>1555</v>
      </c>
      <c r="B3857" s="6">
        <v>82.8</v>
      </c>
      <c r="C3857" s="19">
        <v>123</v>
      </c>
      <c r="D3857" s="7">
        <v>0</v>
      </c>
      <c r="E3857" s="6">
        <v>0.1</v>
      </c>
      <c r="F3857" s="7">
        <v>1</v>
      </c>
      <c r="G3857" s="4">
        <v>2005</v>
      </c>
      <c r="H3857" s="18">
        <f t="shared" si="120"/>
        <v>2006</v>
      </c>
      <c r="I3857" s="5" t="s">
        <v>3517</v>
      </c>
      <c r="J3857" t="str">
        <f t="shared" si="121"/>
        <v>Shin Kim</v>
      </c>
    </row>
    <row r="3858" spans="1:10" ht="15" x14ac:dyDescent="0.25">
      <c r="A3858" s="5" t="s">
        <v>444</v>
      </c>
      <c r="B3858" s="8">
        <v>1514.9</v>
      </c>
      <c r="C3858" s="19">
        <v>17</v>
      </c>
      <c r="D3858" s="7">
        <v>0</v>
      </c>
      <c r="E3858" s="6">
        <v>2.1</v>
      </c>
      <c r="F3858" s="7">
        <v>8</v>
      </c>
      <c r="G3858" s="4">
        <v>2005</v>
      </c>
      <c r="H3858" s="18">
        <f t="shared" si="120"/>
        <v>2006</v>
      </c>
      <c r="I3858" s="5" t="s">
        <v>2755</v>
      </c>
      <c r="J3858" t="str">
        <f t="shared" si="121"/>
        <v>Sidley Austin</v>
      </c>
    </row>
    <row r="3859" spans="1:10" ht="15" x14ac:dyDescent="0.25">
      <c r="A3859" s="5" t="s">
        <v>46</v>
      </c>
      <c r="B3859" s="8">
        <v>7570.1</v>
      </c>
      <c r="C3859" s="19">
        <v>1</v>
      </c>
      <c r="D3859" s="7">
        <v>0</v>
      </c>
      <c r="E3859" s="6">
        <v>10.4</v>
      </c>
      <c r="F3859" s="7">
        <v>19</v>
      </c>
      <c r="G3859" s="4">
        <v>2005</v>
      </c>
      <c r="H3859" s="18">
        <f t="shared" si="120"/>
        <v>2006</v>
      </c>
      <c r="I3859" s="5" t="s">
        <v>2606</v>
      </c>
      <c r="J3859" t="str">
        <f t="shared" si="121"/>
        <v>Simpson Thacher</v>
      </c>
    </row>
    <row r="3860" spans="1:10" ht="15" x14ac:dyDescent="0.25">
      <c r="A3860" s="5" t="s">
        <v>47</v>
      </c>
      <c r="B3860" s="8">
        <v>5631.4</v>
      </c>
      <c r="C3860" s="19">
        <v>2</v>
      </c>
      <c r="D3860" s="7">
        <v>0</v>
      </c>
      <c r="E3860" s="6">
        <v>7.8</v>
      </c>
      <c r="F3860" s="7">
        <v>18</v>
      </c>
      <c r="G3860" s="4">
        <v>2005</v>
      </c>
      <c r="H3860" s="18">
        <f t="shared" si="120"/>
        <v>2006</v>
      </c>
      <c r="I3860" s="5" t="s">
        <v>2607</v>
      </c>
      <c r="J3860" t="str">
        <f t="shared" si="121"/>
        <v>Skadden Arps</v>
      </c>
    </row>
    <row r="3861" spans="1:10" ht="15" x14ac:dyDescent="0.25">
      <c r="A3861" s="5" t="s">
        <v>917</v>
      </c>
      <c r="B3861" s="6">
        <v>307.3</v>
      </c>
      <c r="C3861" s="20">
        <v>63</v>
      </c>
      <c r="D3861" s="7">
        <v>1</v>
      </c>
      <c r="E3861" s="6">
        <v>0.4</v>
      </c>
      <c r="F3861" s="7">
        <v>1</v>
      </c>
      <c r="G3861" s="4">
        <v>2005</v>
      </c>
      <c r="H3861" s="18">
        <f t="shared" si="120"/>
        <v>2006</v>
      </c>
      <c r="I3861" s="5" t="s">
        <v>3029</v>
      </c>
      <c r="J3861" t="str">
        <f t="shared" si="121"/>
        <v>Sonnenschein Carlin</v>
      </c>
    </row>
    <row r="3862" spans="1:10" ht="15" x14ac:dyDescent="0.25">
      <c r="A3862" s="5" t="s">
        <v>211</v>
      </c>
      <c r="B3862" s="6">
        <v>14.1</v>
      </c>
      <c r="C3862" s="19">
        <v>169</v>
      </c>
      <c r="D3862" s="7">
        <v>0</v>
      </c>
      <c r="E3862" s="6">
        <v>0</v>
      </c>
      <c r="F3862" s="7">
        <v>1</v>
      </c>
      <c r="G3862" s="4">
        <v>2005</v>
      </c>
      <c r="H3862" s="18">
        <f t="shared" si="120"/>
        <v>2006</v>
      </c>
      <c r="I3862" s="5" t="s">
        <v>2661</v>
      </c>
      <c r="J3862" t="str">
        <f t="shared" si="121"/>
        <v>Sonnenschein Nath</v>
      </c>
    </row>
    <row r="3863" spans="1:10" ht="15" x14ac:dyDescent="0.25">
      <c r="A3863" s="5" t="s">
        <v>1178</v>
      </c>
      <c r="B3863" s="6">
        <v>42</v>
      </c>
      <c r="C3863" s="19">
        <v>149</v>
      </c>
      <c r="D3863" s="7">
        <v>0</v>
      </c>
      <c r="E3863" s="6">
        <v>0.1</v>
      </c>
      <c r="F3863" s="7">
        <v>1</v>
      </c>
      <c r="G3863" s="4">
        <v>2005</v>
      </c>
      <c r="H3863" s="18">
        <f t="shared" si="120"/>
        <v>2006</v>
      </c>
      <c r="I3863" s="5" t="s">
        <v>3219</v>
      </c>
      <c r="J3863" t="str">
        <f t="shared" si="121"/>
        <v>Squire Sanders</v>
      </c>
    </row>
    <row r="3864" spans="1:10" ht="15" x14ac:dyDescent="0.25">
      <c r="A3864" s="5" t="s">
        <v>1978</v>
      </c>
      <c r="B3864" s="6">
        <v>35</v>
      </c>
      <c r="C3864" s="19">
        <v>153</v>
      </c>
      <c r="D3864" s="7">
        <v>0</v>
      </c>
      <c r="E3864" s="6">
        <v>0.1</v>
      </c>
      <c r="F3864" s="7">
        <v>1</v>
      </c>
      <c r="G3864" s="4">
        <v>2005</v>
      </c>
      <c r="H3864" s="18">
        <f t="shared" si="120"/>
        <v>2006</v>
      </c>
      <c r="I3864" s="5" t="s">
        <v>3798</v>
      </c>
      <c r="J3864" t="str">
        <f t="shared" si="121"/>
        <v>Strobl Cunningham</v>
      </c>
    </row>
    <row r="3865" spans="1:10" ht="15" x14ac:dyDescent="0.25">
      <c r="A3865" s="5" t="s">
        <v>49</v>
      </c>
      <c r="B3865" s="6">
        <v>131.5</v>
      </c>
      <c r="C3865" s="19">
        <v>100</v>
      </c>
      <c r="D3865" s="7">
        <v>0</v>
      </c>
      <c r="E3865" s="6">
        <v>0.2</v>
      </c>
      <c r="F3865" s="7">
        <v>1</v>
      </c>
      <c r="G3865" s="4">
        <v>2005</v>
      </c>
      <c r="H3865" s="18">
        <f t="shared" si="120"/>
        <v>2006</v>
      </c>
      <c r="I3865" s="5" t="s">
        <v>2608</v>
      </c>
      <c r="J3865" t="str">
        <f t="shared" si="121"/>
        <v>Stroock Stroock</v>
      </c>
    </row>
    <row r="3866" spans="1:10" ht="15" x14ac:dyDescent="0.25">
      <c r="A3866" s="5" t="s">
        <v>1957</v>
      </c>
      <c r="B3866" s="6">
        <v>330.6</v>
      </c>
      <c r="C3866" s="20">
        <v>60</v>
      </c>
      <c r="D3866" s="7">
        <v>1</v>
      </c>
      <c r="E3866" s="6">
        <v>0.5</v>
      </c>
      <c r="F3866" s="7">
        <v>1</v>
      </c>
      <c r="G3866" s="4">
        <v>2005</v>
      </c>
      <c r="H3866" s="18">
        <f t="shared" si="120"/>
        <v>2006</v>
      </c>
      <c r="I3866" s="5" t="s">
        <v>3787</v>
      </c>
      <c r="J3866" t="str">
        <f t="shared" si="121"/>
        <v>Stuntz Davis</v>
      </c>
    </row>
    <row r="3867" spans="1:10" ht="15" x14ac:dyDescent="0.25">
      <c r="A3867" s="5" t="s">
        <v>50</v>
      </c>
      <c r="B3867" s="8">
        <v>1655.4</v>
      </c>
      <c r="C3867" s="19">
        <v>15</v>
      </c>
      <c r="D3867" s="7">
        <v>0</v>
      </c>
      <c r="E3867" s="6">
        <v>2.2999999999999998</v>
      </c>
      <c r="F3867" s="7">
        <v>3</v>
      </c>
      <c r="G3867" s="4">
        <v>2005</v>
      </c>
      <c r="H3867" s="18">
        <f t="shared" si="120"/>
        <v>2006</v>
      </c>
      <c r="I3867" s="5" t="s">
        <v>2609</v>
      </c>
      <c r="J3867" t="str">
        <f t="shared" si="121"/>
        <v>Sullivan Cromwell</v>
      </c>
    </row>
    <row r="3868" spans="1:10" ht="15" x14ac:dyDescent="0.25">
      <c r="A3868" s="5" t="s">
        <v>827</v>
      </c>
      <c r="B3868" s="6">
        <v>56</v>
      </c>
      <c r="C3868" s="19">
        <v>140</v>
      </c>
      <c r="D3868" s="7">
        <v>0</v>
      </c>
      <c r="E3868" s="6">
        <v>0.1</v>
      </c>
      <c r="F3868" s="7">
        <v>2</v>
      </c>
      <c r="G3868" s="4">
        <v>2005</v>
      </c>
      <c r="H3868" s="18">
        <f t="shared" si="120"/>
        <v>2006</v>
      </c>
      <c r="I3868" s="5" t="s">
        <v>2894</v>
      </c>
      <c r="J3868" t="str">
        <f t="shared" si="121"/>
        <v>Sullivan Worcester</v>
      </c>
    </row>
    <row r="3869" spans="1:10" ht="15" x14ac:dyDescent="0.25">
      <c r="A3869" s="5" t="s">
        <v>828</v>
      </c>
      <c r="B3869" s="6">
        <v>595.70000000000005</v>
      </c>
      <c r="C3869" s="19">
        <v>43</v>
      </c>
      <c r="D3869" s="7">
        <v>0</v>
      </c>
      <c r="E3869" s="6">
        <v>0.8</v>
      </c>
      <c r="F3869" s="7">
        <v>3</v>
      </c>
      <c r="G3869" s="4">
        <v>2005</v>
      </c>
      <c r="H3869" s="18">
        <f t="shared" si="120"/>
        <v>2006</v>
      </c>
      <c r="I3869" s="5" t="s">
        <v>2895</v>
      </c>
      <c r="J3869" t="str">
        <f t="shared" si="121"/>
        <v>Sutherland Asbill</v>
      </c>
    </row>
    <row r="3870" spans="1:10" ht="15" x14ac:dyDescent="0.25">
      <c r="A3870" s="5" t="s">
        <v>314</v>
      </c>
      <c r="B3870" s="6">
        <v>8.1</v>
      </c>
      <c r="C3870" s="19">
        <v>176</v>
      </c>
      <c r="D3870" s="7">
        <v>0</v>
      </c>
      <c r="E3870" s="6">
        <v>0</v>
      </c>
      <c r="F3870" s="7">
        <v>1</v>
      </c>
      <c r="G3870" s="4">
        <v>2005</v>
      </c>
      <c r="H3870" s="18">
        <f t="shared" si="120"/>
        <v>2006</v>
      </c>
      <c r="I3870" s="5" t="s">
        <v>2731</v>
      </c>
      <c r="J3870" t="str">
        <f t="shared" si="121"/>
        <v>Thacher Proffitt</v>
      </c>
    </row>
    <row r="3871" spans="1:10" ht="15" x14ac:dyDescent="0.25">
      <c r="A3871" s="5" t="s">
        <v>831</v>
      </c>
      <c r="B3871" s="6">
        <v>59.7</v>
      </c>
      <c r="C3871" s="19">
        <v>136</v>
      </c>
      <c r="D3871" s="7">
        <v>0</v>
      </c>
      <c r="E3871" s="6">
        <v>0.1</v>
      </c>
      <c r="F3871" s="7">
        <v>1</v>
      </c>
      <c r="G3871" s="4">
        <v>2005</v>
      </c>
      <c r="H3871" s="18">
        <f t="shared" si="120"/>
        <v>2006</v>
      </c>
      <c r="I3871" s="5" t="s">
        <v>831</v>
      </c>
      <c r="J3871" t="str">
        <f t="shared" si="121"/>
        <v>Thompson Hine</v>
      </c>
    </row>
    <row r="3872" spans="1:10" ht="15" x14ac:dyDescent="0.25">
      <c r="A3872" s="5" t="s">
        <v>1151</v>
      </c>
      <c r="B3872" s="6">
        <v>120</v>
      </c>
      <c r="C3872" s="20">
        <v>102</v>
      </c>
      <c r="D3872" s="7">
        <v>1</v>
      </c>
      <c r="E3872" s="6">
        <v>0.2</v>
      </c>
      <c r="F3872" s="7">
        <v>1</v>
      </c>
      <c r="G3872" s="4">
        <v>2005</v>
      </c>
      <c r="H3872" s="18">
        <f t="shared" si="120"/>
        <v>2006</v>
      </c>
      <c r="I3872" s="5" t="s">
        <v>2734</v>
      </c>
      <c r="J3872" t="str">
        <f t="shared" si="121"/>
        <v>Vedder Price</v>
      </c>
    </row>
    <row r="3873" spans="1:10" ht="15" x14ac:dyDescent="0.25">
      <c r="A3873" s="5" t="s">
        <v>834</v>
      </c>
      <c r="B3873" s="8">
        <v>3261.6</v>
      </c>
      <c r="C3873" s="19">
        <v>5</v>
      </c>
      <c r="D3873" s="7">
        <v>0</v>
      </c>
      <c r="E3873" s="6">
        <v>4.5</v>
      </c>
      <c r="F3873" s="7">
        <v>9</v>
      </c>
      <c r="G3873" s="4">
        <v>2005</v>
      </c>
      <c r="H3873" s="18">
        <f t="shared" si="120"/>
        <v>2006</v>
      </c>
      <c r="I3873" s="5" t="s">
        <v>834</v>
      </c>
      <c r="J3873" t="str">
        <f t="shared" si="121"/>
        <v>Venable LLP</v>
      </c>
    </row>
    <row r="3874" spans="1:10" ht="15" x14ac:dyDescent="0.25">
      <c r="A3874" s="5" t="s">
        <v>835</v>
      </c>
      <c r="B3874" s="8">
        <v>4031.2</v>
      </c>
      <c r="C3874" s="19">
        <v>3</v>
      </c>
      <c r="D3874" s="7">
        <v>0</v>
      </c>
      <c r="E3874" s="6">
        <v>5.6</v>
      </c>
      <c r="F3874" s="7">
        <v>13</v>
      </c>
      <c r="G3874" s="4">
        <v>2005</v>
      </c>
      <c r="H3874" s="18">
        <f t="shared" si="120"/>
        <v>2006</v>
      </c>
      <c r="I3874" s="5" t="s">
        <v>2897</v>
      </c>
      <c r="J3874" t="str">
        <f t="shared" si="121"/>
        <v>Vinson Elkins</v>
      </c>
    </row>
    <row r="3875" spans="1:10" ht="15" x14ac:dyDescent="0.25">
      <c r="A3875" s="5" t="s">
        <v>1435</v>
      </c>
      <c r="B3875" s="6">
        <v>307.3</v>
      </c>
      <c r="C3875" s="20">
        <v>63</v>
      </c>
      <c r="D3875" s="7">
        <v>1</v>
      </c>
      <c r="E3875" s="6">
        <v>0.4</v>
      </c>
      <c r="F3875" s="7">
        <v>1</v>
      </c>
      <c r="G3875" s="4">
        <v>2005</v>
      </c>
      <c r="H3875" s="18">
        <f t="shared" si="120"/>
        <v>2006</v>
      </c>
      <c r="I3875" s="5" t="s">
        <v>3414</v>
      </c>
      <c r="J3875" t="str">
        <f t="shared" si="121"/>
        <v>Vorys Sater</v>
      </c>
    </row>
    <row r="3876" spans="1:10" ht="15" x14ac:dyDescent="0.25">
      <c r="A3876" s="5" t="s">
        <v>1079</v>
      </c>
      <c r="B3876" s="6">
        <v>854.6</v>
      </c>
      <c r="C3876" s="20">
        <v>30</v>
      </c>
      <c r="D3876" s="7">
        <v>1</v>
      </c>
      <c r="E3876" s="6">
        <v>1.2</v>
      </c>
      <c r="F3876" s="7">
        <v>1</v>
      </c>
      <c r="G3876" s="4">
        <v>2005</v>
      </c>
      <c r="H3876" s="18">
        <f t="shared" si="120"/>
        <v>2006</v>
      </c>
      <c r="I3876" s="5" t="s">
        <v>2611</v>
      </c>
      <c r="J3876" t="str">
        <f t="shared" si="121"/>
        <v>Wachtell Lipton</v>
      </c>
    </row>
    <row r="3877" spans="1:10" ht="15" x14ac:dyDescent="0.25">
      <c r="A3877" s="5" t="s">
        <v>1905</v>
      </c>
      <c r="B3877" s="6">
        <v>110.4</v>
      </c>
      <c r="C3877" s="19">
        <v>107</v>
      </c>
      <c r="D3877" s="7">
        <v>0</v>
      </c>
      <c r="E3877" s="6">
        <v>0.2</v>
      </c>
      <c r="F3877" s="7">
        <v>1</v>
      </c>
      <c r="G3877" s="4">
        <v>2005</v>
      </c>
      <c r="H3877" s="18">
        <f t="shared" si="120"/>
        <v>2006</v>
      </c>
      <c r="I3877" s="5" t="s">
        <v>1905</v>
      </c>
      <c r="J3877" t="str">
        <f t="shared" si="121"/>
        <v>Walkers</v>
      </c>
    </row>
    <row r="3878" spans="1:10" ht="15" x14ac:dyDescent="0.25">
      <c r="A3878" s="5" t="s">
        <v>1959</v>
      </c>
      <c r="B3878" s="6">
        <v>267.8</v>
      </c>
      <c r="C3878" s="19">
        <v>69</v>
      </c>
      <c r="D3878" s="7">
        <v>0</v>
      </c>
      <c r="E3878" s="6">
        <v>0.4</v>
      </c>
      <c r="F3878" s="7">
        <v>2</v>
      </c>
      <c r="G3878" s="4">
        <v>2005</v>
      </c>
      <c r="H3878" s="18">
        <f t="shared" si="120"/>
        <v>2006</v>
      </c>
      <c r="I3878" s="5" t="s">
        <v>3788</v>
      </c>
      <c r="J3878" t="str">
        <f t="shared" si="121"/>
        <v>Watson Farley</v>
      </c>
    </row>
    <row r="3879" spans="1:10" ht="15" x14ac:dyDescent="0.25">
      <c r="A3879" s="5" t="s">
        <v>1089</v>
      </c>
      <c r="B3879" s="8">
        <v>1006.2</v>
      </c>
      <c r="C3879" s="19">
        <v>24</v>
      </c>
      <c r="D3879" s="7">
        <v>0</v>
      </c>
      <c r="E3879" s="6">
        <v>1.4</v>
      </c>
      <c r="F3879" s="7">
        <v>3</v>
      </c>
      <c r="G3879" s="4">
        <v>2005</v>
      </c>
      <c r="H3879" s="18">
        <f t="shared" si="120"/>
        <v>2006</v>
      </c>
      <c r="I3879" s="5" t="s">
        <v>2612</v>
      </c>
      <c r="J3879" t="str">
        <f t="shared" si="121"/>
        <v>Weil Gotshal</v>
      </c>
    </row>
    <row r="3880" spans="1:10" ht="15" x14ac:dyDescent="0.25">
      <c r="A3880" s="5" t="s">
        <v>838</v>
      </c>
      <c r="B3880" s="6">
        <v>135.1</v>
      </c>
      <c r="C3880" s="20">
        <v>97</v>
      </c>
      <c r="D3880" s="7">
        <v>1</v>
      </c>
      <c r="E3880" s="6">
        <v>0.2</v>
      </c>
      <c r="F3880" s="7">
        <v>1</v>
      </c>
      <c r="G3880" s="4">
        <v>2005</v>
      </c>
      <c r="H3880" s="18">
        <f t="shared" si="120"/>
        <v>2006</v>
      </c>
      <c r="I3880" s="5" t="s">
        <v>2899</v>
      </c>
      <c r="J3880" t="str">
        <f t="shared" si="121"/>
        <v>White Case</v>
      </c>
    </row>
    <row r="3881" spans="1:10" ht="15" x14ac:dyDescent="0.25">
      <c r="A3881" s="5" t="s">
        <v>1986</v>
      </c>
      <c r="B3881" s="6">
        <v>2.7</v>
      </c>
      <c r="C3881" s="19">
        <v>178</v>
      </c>
      <c r="D3881" s="7">
        <v>0</v>
      </c>
      <c r="E3881" s="6">
        <v>0</v>
      </c>
      <c r="F3881" s="7">
        <v>1</v>
      </c>
      <c r="G3881" s="4">
        <v>2005</v>
      </c>
      <c r="H3881" s="18">
        <f t="shared" si="120"/>
        <v>2006</v>
      </c>
      <c r="I3881" s="5" t="s">
        <v>3805</v>
      </c>
      <c r="J3881" t="str">
        <f t="shared" si="121"/>
        <v>Wickersham Murphy</v>
      </c>
    </row>
    <row r="3882" spans="1:10" ht="15" x14ac:dyDescent="0.25">
      <c r="A3882" s="5" t="s">
        <v>55</v>
      </c>
      <c r="B3882" s="6">
        <v>186</v>
      </c>
      <c r="C3882" s="19">
        <v>85</v>
      </c>
      <c r="D3882" s="7">
        <v>0</v>
      </c>
      <c r="E3882" s="6">
        <v>0.3</v>
      </c>
      <c r="F3882" s="7">
        <v>2</v>
      </c>
      <c r="G3882" s="4">
        <v>2005</v>
      </c>
      <c r="H3882" s="18">
        <f t="shared" si="120"/>
        <v>2006</v>
      </c>
      <c r="I3882" s="5" t="s">
        <v>2614</v>
      </c>
      <c r="J3882" t="str">
        <f t="shared" si="121"/>
        <v>Willkie Farr</v>
      </c>
    </row>
    <row r="3883" spans="1:10" ht="15" x14ac:dyDescent="0.25">
      <c r="A3883" s="5" t="s">
        <v>1917</v>
      </c>
      <c r="B3883" s="6">
        <v>484</v>
      </c>
      <c r="C3883" s="19">
        <v>46</v>
      </c>
      <c r="D3883" s="7">
        <v>0</v>
      </c>
      <c r="E3883" s="6">
        <v>0.7</v>
      </c>
      <c r="F3883" s="7">
        <v>6</v>
      </c>
      <c r="G3883" s="4">
        <v>2005</v>
      </c>
      <c r="H3883" s="18">
        <f t="shared" si="120"/>
        <v>2006</v>
      </c>
      <c r="I3883" s="5" t="s">
        <v>1917</v>
      </c>
      <c r="J3883" t="str">
        <f t="shared" si="121"/>
        <v>WilmerHale</v>
      </c>
    </row>
    <row r="3884" spans="1:10" ht="15" x14ac:dyDescent="0.25">
      <c r="A3884" s="5" t="s">
        <v>224</v>
      </c>
      <c r="B3884" s="6">
        <v>883.9</v>
      </c>
      <c r="C3884" s="19">
        <v>27</v>
      </c>
      <c r="D3884" s="7">
        <v>0</v>
      </c>
      <c r="E3884" s="6">
        <v>1.2</v>
      </c>
      <c r="F3884" s="7">
        <v>5</v>
      </c>
      <c r="G3884" s="4">
        <v>2005</v>
      </c>
      <c r="H3884" s="18">
        <f t="shared" si="120"/>
        <v>2006</v>
      </c>
      <c r="I3884" s="5" t="s">
        <v>2666</v>
      </c>
      <c r="J3884" t="str">
        <f t="shared" si="121"/>
        <v>Wilson Sonsini</v>
      </c>
    </row>
    <row r="3885" spans="1:10" ht="15" x14ac:dyDescent="0.25">
      <c r="A3885" s="5" t="s">
        <v>56</v>
      </c>
      <c r="B3885" s="6">
        <v>358.6</v>
      </c>
      <c r="C3885" s="19">
        <v>57</v>
      </c>
      <c r="D3885" s="7">
        <v>0</v>
      </c>
      <c r="E3885" s="6">
        <v>0.5</v>
      </c>
      <c r="F3885" s="7">
        <v>3</v>
      </c>
      <c r="G3885" s="4">
        <v>2005</v>
      </c>
      <c r="H3885" s="18">
        <f t="shared" si="120"/>
        <v>2006</v>
      </c>
      <c r="I3885" s="5" t="s">
        <v>2615</v>
      </c>
      <c r="J3885" t="str">
        <f t="shared" si="121"/>
        <v>Winston Strawn</v>
      </c>
    </row>
    <row r="3886" spans="1:10" ht="15" x14ac:dyDescent="0.25">
      <c r="A3886" s="5" t="s">
        <v>1981</v>
      </c>
      <c r="B3886" s="6">
        <v>27.6</v>
      </c>
      <c r="C3886" s="19">
        <v>158</v>
      </c>
      <c r="D3886" s="7">
        <v>0</v>
      </c>
      <c r="E3886" s="6">
        <v>0</v>
      </c>
      <c r="F3886" s="7">
        <v>1</v>
      </c>
      <c r="G3886" s="4">
        <v>2005</v>
      </c>
      <c r="H3886" s="18">
        <f t="shared" si="120"/>
        <v>2006</v>
      </c>
      <c r="I3886" s="5" t="s">
        <v>3801</v>
      </c>
      <c r="J3886" t="str">
        <f t="shared" si="121"/>
        <v>Winthrop Weinstine</v>
      </c>
    </row>
    <row r="3887" spans="1:10" ht="15" x14ac:dyDescent="0.25">
      <c r="A3887" s="5" t="s">
        <v>1966</v>
      </c>
      <c r="B3887" s="6">
        <v>144</v>
      </c>
      <c r="C3887" s="19">
        <v>94</v>
      </c>
      <c r="D3887" s="7">
        <v>0</v>
      </c>
      <c r="E3887" s="6">
        <v>0.2</v>
      </c>
      <c r="F3887" s="7">
        <v>1</v>
      </c>
      <c r="G3887" s="4">
        <v>2005</v>
      </c>
      <c r="H3887" s="18">
        <f t="shared" si="120"/>
        <v>2006</v>
      </c>
      <c r="I3887" s="5" t="s">
        <v>1966</v>
      </c>
      <c r="J3887" t="str">
        <f t="shared" si="121"/>
        <v>Zhong Lun</v>
      </c>
    </row>
    <row r="3888" spans="1:10" ht="15" x14ac:dyDescent="0.25">
      <c r="A3888" s="5" t="s">
        <v>1970</v>
      </c>
      <c r="B3888" s="6">
        <v>95</v>
      </c>
      <c r="C3888" s="20">
        <v>113</v>
      </c>
      <c r="D3888" s="7">
        <v>1</v>
      </c>
      <c r="E3888" s="6">
        <v>0.1</v>
      </c>
      <c r="F3888" s="7">
        <v>1</v>
      </c>
      <c r="G3888" s="4">
        <v>2005</v>
      </c>
      <c r="H3888" s="18">
        <f t="shared" si="120"/>
        <v>2006</v>
      </c>
      <c r="I3888" s="5" t="s">
        <v>3793</v>
      </c>
      <c r="J3888" t="str">
        <f t="shared" si="121"/>
        <v>Zukerman Gore</v>
      </c>
    </row>
    <row r="3889" spans="1:10" ht="15" x14ac:dyDescent="0.25">
      <c r="A3889" s="5" t="s">
        <v>1661</v>
      </c>
      <c r="B3889" s="6">
        <v>20.100000000000001</v>
      </c>
      <c r="C3889" s="19">
        <v>168</v>
      </c>
      <c r="D3889" s="7">
        <v>0</v>
      </c>
      <c r="E3889" s="6">
        <v>0</v>
      </c>
      <c r="F3889" s="7">
        <v>1</v>
      </c>
      <c r="G3889" s="4">
        <v>2006</v>
      </c>
      <c r="H3889" s="18">
        <f t="shared" si="120"/>
        <v>2007</v>
      </c>
      <c r="I3889" s="5" t="s">
        <v>3599</v>
      </c>
      <c r="J3889" t="str">
        <f t="shared" si="121"/>
        <v>Akerman Senterfitt</v>
      </c>
    </row>
    <row r="3890" spans="1:10" ht="15" x14ac:dyDescent="0.25">
      <c r="A3890" s="5" t="s">
        <v>6</v>
      </c>
      <c r="B3890" s="6">
        <v>948.5</v>
      </c>
      <c r="C3890" s="19">
        <v>36</v>
      </c>
      <c r="D3890" s="7">
        <v>0</v>
      </c>
      <c r="E3890" s="6">
        <v>1.2</v>
      </c>
      <c r="F3890" s="7">
        <v>3</v>
      </c>
      <c r="G3890" s="4">
        <v>2006</v>
      </c>
      <c r="H3890" s="18">
        <f t="shared" si="120"/>
        <v>2007</v>
      </c>
      <c r="I3890" s="5" t="s">
        <v>2572</v>
      </c>
      <c r="J3890" t="str">
        <f t="shared" si="121"/>
        <v>Akin Gump</v>
      </c>
    </row>
    <row r="3891" spans="1:10" ht="15" x14ac:dyDescent="0.25">
      <c r="A3891" s="5" t="s">
        <v>1996</v>
      </c>
      <c r="B3891" s="6">
        <v>255.3</v>
      </c>
      <c r="C3891" s="20">
        <v>89</v>
      </c>
      <c r="D3891" s="7">
        <v>1</v>
      </c>
      <c r="E3891" s="6">
        <v>0.3</v>
      </c>
      <c r="F3891" s="7">
        <v>1</v>
      </c>
      <c r="G3891" s="4">
        <v>2006</v>
      </c>
      <c r="H3891" s="18">
        <f t="shared" si="120"/>
        <v>2007</v>
      </c>
      <c r="I3891" s="5" t="s">
        <v>1996</v>
      </c>
      <c r="J3891" t="str">
        <f t="shared" si="121"/>
        <v>Amarchand Mangaldas</v>
      </c>
    </row>
    <row r="3892" spans="1:10" ht="15" x14ac:dyDescent="0.25">
      <c r="A3892" s="5" t="s">
        <v>672</v>
      </c>
      <c r="B3892" s="8">
        <v>1189.5</v>
      </c>
      <c r="C3892" s="19">
        <v>23</v>
      </c>
      <c r="D3892" s="7">
        <v>0</v>
      </c>
      <c r="E3892" s="6">
        <v>1.5</v>
      </c>
      <c r="F3892" s="7">
        <v>4</v>
      </c>
      <c r="G3892" s="4">
        <v>2006</v>
      </c>
      <c r="H3892" s="18">
        <f t="shared" si="120"/>
        <v>2007</v>
      </c>
      <c r="I3892" s="5" t="s">
        <v>672</v>
      </c>
      <c r="J3892" t="str">
        <f t="shared" si="121"/>
        <v>Andrews Kurth</v>
      </c>
    </row>
    <row r="3893" spans="1:10" ht="15" x14ac:dyDescent="0.25">
      <c r="A3893" s="5" t="s">
        <v>1953</v>
      </c>
      <c r="B3893" s="8">
        <v>1059</v>
      </c>
      <c r="C3893" s="19">
        <v>28</v>
      </c>
      <c r="D3893" s="7">
        <v>0</v>
      </c>
      <c r="E3893" s="6">
        <v>1.3</v>
      </c>
      <c r="F3893" s="7">
        <v>1</v>
      </c>
      <c r="G3893" s="4">
        <v>2006</v>
      </c>
      <c r="H3893" s="18">
        <f t="shared" si="120"/>
        <v>2007</v>
      </c>
      <c r="I3893" s="5" t="s">
        <v>1953</v>
      </c>
      <c r="J3893" t="str">
        <f t="shared" si="121"/>
        <v>Appleby Spurling</v>
      </c>
    </row>
    <row r="3894" spans="1:10" ht="15" x14ac:dyDescent="0.25">
      <c r="A3894" s="5" t="s">
        <v>2001</v>
      </c>
      <c r="B3894" s="6">
        <v>144.1</v>
      </c>
      <c r="C3894" s="19">
        <v>108</v>
      </c>
      <c r="D3894" s="7">
        <v>0</v>
      </c>
      <c r="E3894" s="6">
        <v>0.2</v>
      </c>
      <c r="F3894" s="7">
        <v>1</v>
      </c>
      <c r="G3894" s="4">
        <v>2006</v>
      </c>
      <c r="H3894" s="18">
        <f t="shared" si="120"/>
        <v>2007</v>
      </c>
      <c r="I3894" s="5" t="s">
        <v>3812</v>
      </c>
      <c r="J3894" t="str">
        <f t="shared" si="121"/>
        <v>Bae Kim</v>
      </c>
    </row>
    <row r="3895" spans="1:10" ht="15" x14ac:dyDescent="0.25">
      <c r="A3895" s="5" t="s">
        <v>9</v>
      </c>
      <c r="B3895" s="6">
        <v>129.80000000000001</v>
      </c>
      <c r="C3895" s="20">
        <v>114</v>
      </c>
      <c r="D3895" s="7">
        <v>1</v>
      </c>
      <c r="E3895" s="6">
        <v>0.2</v>
      </c>
      <c r="F3895" s="7">
        <v>1</v>
      </c>
      <c r="G3895" s="4">
        <v>2006</v>
      </c>
      <c r="H3895" s="18">
        <f t="shared" si="120"/>
        <v>2007</v>
      </c>
      <c r="I3895" s="5" t="s">
        <v>2575</v>
      </c>
      <c r="J3895" t="str">
        <f t="shared" si="121"/>
        <v>Baker McKenzie</v>
      </c>
    </row>
    <row r="3896" spans="1:10" ht="15" x14ac:dyDescent="0.25">
      <c r="A3896" s="5" t="s">
        <v>1991</v>
      </c>
      <c r="B3896" s="6">
        <v>510.6</v>
      </c>
      <c r="C3896" s="19">
        <v>61</v>
      </c>
      <c r="D3896" s="7">
        <v>0</v>
      </c>
      <c r="E3896" s="6">
        <v>0.6</v>
      </c>
      <c r="F3896" s="7">
        <v>1</v>
      </c>
      <c r="G3896" s="4">
        <v>2006</v>
      </c>
      <c r="H3896" s="18">
        <f t="shared" si="120"/>
        <v>2007</v>
      </c>
      <c r="I3896" s="5" t="s">
        <v>3807</v>
      </c>
      <c r="J3896" t="str">
        <f t="shared" si="121"/>
        <v>Baker Mckenzie</v>
      </c>
    </row>
    <row r="3897" spans="1:10" ht="15" x14ac:dyDescent="0.25">
      <c r="A3897" s="5" t="s">
        <v>2004</v>
      </c>
      <c r="B3897" s="6">
        <v>129.80000000000001</v>
      </c>
      <c r="C3897" s="20">
        <v>114</v>
      </c>
      <c r="D3897" s="7">
        <v>1</v>
      </c>
      <c r="E3897" s="6">
        <v>0.2</v>
      </c>
      <c r="F3897" s="7">
        <v>1</v>
      </c>
      <c r="G3897" s="4">
        <v>2006</v>
      </c>
      <c r="H3897" s="18">
        <f t="shared" si="120"/>
        <v>2007</v>
      </c>
      <c r="I3897" s="5" t="s">
        <v>3815</v>
      </c>
      <c r="J3897" t="str">
        <f t="shared" si="121"/>
        <v>Baker McKenzie</v>
      </c>
    </row>
    <row r="3898" spans="1:10" ht="15" x14ac:dyDescent="0.25">
      <c r="A3898" s="5" t="s">
        <v>1893</v>
      </c>
      <c r="B3898" s="8">
        <v>1037.4000000000001</v>
      </c>
      <c r="C3898" s="19">
        <v>29</v>
      </c>
      <c r="D3898" s="7">
        <v>0</v>
      </c>
      <c r="E3898" s="6">
        <v>1.3</v>
      </c>
      <c r="F3898" s="7">
        <v>3</v>
      </c>
      <c r="G3898" s="4">
        <v>2006</v>
      </c>
      <c r="H3898" s="18">
        <f t="shared" si="120"/>
        <v>2007</v>
      </c>
      <c r="I3898" s="5" t="s">
        <v>1893</v>
      </c>
      <c r="J3898" t="str">
        <f t="shared" si="121"/>
        <v>Baker Botts</v>
      </c>
    </row>
    <row r="3899" spans="1:10" ht="15" x14ac:dyDescent="0.25">
      <c r="A3899" s="5" t="s">
        <v>1994</v>
      </c>
      <c r="B3899" s="6">
        <v>368</v>
      </c>
      <c r="C3899" s="19">
        <v>74</v>
      </c>
      <c r="D3899" s="7">
        <v>0</v>
      </c>
      <c r="E3899" s="6">
        <v>0.5</v>
      </c>
      <c r="F3899" s="7">
        <v>2</v>
      </c>
      <c r="G3899" s="4">
        <v>2006</v>
      </c>
      <c r="H3899" s="18">
        <f t="shared" si="120"/>
        <v>2007</v>
      </c>
      <c r="I3899" s="5" t="s">
        <v>2764</v>
      </c>
      <c r="J3899" t="str">
        <f t="shared" si="121"/>
        <v>Baker Donelson</v>
      </c>
    </row>
    <row r="3900" spans="1:10" ht="15" x14ac:dyDescent="0.25">
      <c r="A3900" s="5" t="s">
        <v>237</v>
      </c>
      <c r="B3900" s="6">
        <v>38.5</v>
      </c>
      <c r="C3900" s="19">
        <v>159</v>
      </c>
      <c r="D3900" s="7">
        <v>0</v>
      </c>
      <c r="E3900" s="6">
        <v>0.1</v>
      </c>
      <c r="F3900" s="7">
        <v>1</v>
      </c>
      <c r="G3900" s="4">
        <v>2006</v>
      </c>
      <c r="H3900" s="18">
        <f t="shared" si="120"/>
        <v>2007</v>
      </c>
      <c r="I3900" s="5" t="s">
        <v>2674</v>
      </c>
      <c r="J3900" t="str">
        <f t="shared" si="121"/>
        <v>Ballard Spahr</v>
      </c>
    </row>
    <row r="3901" spans="1:10" ht="15" x14ac:dyDescent="0.25">
      <c r="A3901" s="5" t="s">
        <v>1987</v>
      </c>
      <c r="B3901" s="8">
        <v>1895.1</v>
      </c>
      <c r="C3901" s="19">
        <v>11</v>
      </c>
      <c r="D3901" s="7">
        <v>0</v>
      </c>
      <c r="E3901" s="6">
        <v>2.4</v>
      </c>
      <c r="F3901" s="7">
        <v>1</v>
      </c>
      <c r="G3901" s="4">
        <v>2006</v>
      </c>
      <c r="H3901" s="18">
        <f t="shared" si="120"/>
        <v>2007</v>
      </c>
      <c r="I3901" s="5" t="s">
        <v>3806</v>
      </c>
      <c r="J3901" t="str">
        <f t="shared" si="121"/>
        <v>Barbosa Mussnich</v>
      </c>
    </row>
    <row r="3902" spans="1:10" ht="15" x14ac:dyDescent="0.25">
      <c r="A3902" s="5" t="s">
        <v>1311</v>
      </c>
      <c r="B3902" s="6">
        <v>421.6</v>
      </c>
      <c r="C3902" s="19">
        <v>71</v>
      </c>
      <c r="D3902" s="7">
        <v>0</v>
      </c>
      <c r="E3902" s="6">
        <v>0.5</v>
      </c>
      <c r="F3902" s="7">
        <v>1</v>
      </c>
      <c r="G3902" s="4">
        <v>2006</v>
      </c>
      <c r="H3902" s="18">
        <f t="shared" si="120"/>
        <v>2007</v>
      </c>
      <c r="I3902" s="5" t="s">
        <v>3321</v>
      </c>
      <c r="J3902" t="str">
        <f t="shared" si="121"/>
        <v>Bass Berry</v>
      </c>
    </row>
    <row r="3903" spans="1:10" ht="15" x14ac:dyDescent="0.25">
      <c r="A3903" s="5" t="s">
        <v>2021</v>
      </c>
      <c r="B3903" s="6">
        <v>6</v>
      </c>
      <c r="C3903" s="20">
        <v>176</v>
      </c>
      <c r="D3903" s="7">
        <v>1</v>
      </c>
      <c r="E3903" s="6">
        <v>0</v>
      </c>
      <c r="F3903" s="7">
        <v>1</v>
      </c>
      <c r="G3903" s="4">
        <v>2006</v>
      </c>
      <c r="H3903" s="18">
        <f t="shared" si="120"/>
        <v>2007</v>
      </c>
      <c r="I3903" s="5" t="s">
        <v>2021</v>
      </c>
      <c r="J3903" t="str">
        <f t="shared" si="121"/>
        <v>Beijing Kangda</v>
      </c>
    </row>
    <row r="3904" spans="1:10" ht="15" x14ac:dyDescent="0.25">
      <c r="A3904" s="5" t="s">
        <v>1009</v>
      </c>
      <c r="B3904" s="6">
        <v>572</v>
      </c>
      <c r="C3904" s="19">
        <v>52</v>
      </c>
      <c r="D3904" s="7">
        <v>0</v>
      </c>
      <c r="E3904" s="6">
        <v>0.7</v>
      </c>
      <c r="F3904" s="7">
        <v>2</v>
      </c>
      <c r="G3904" s="4">
        <v>2006</v>
      </c>
      <c r="H3904" s="18">
        <f t="shared" si="120"/>
        <v>2007</v>
      </c>
      <c r="I3904" s="5" t="s">
        <v>2684</v>
      </c>
      <c r="J3904" t="str">
        <f t="shared" si="121"/>
        <v>Bell Boyd</v>
      </c>
    </row>
    <row r="3905" spans="1:10" ht="15" x14ac:dyDescent="0.25">
      <c r="A3905" s="5" t="s">
        <v>682</v>
      </c>
      <c r="B3905" s="8">
        <v>1059.0999999999999</v>
      </c>
      <c r="C3905" s="19">
        <v>27</v>
      </c>
      <c r="D3905" s="7">
        <v>0</v>
      </c>
      <c r="E3905" s="6">
        <v>1.3</v>
      </c>
      <c r="F3905" s="7">
        <v>8</v>
      </c>
      <c r="G3905" s="4">
        <v>2006</v>
      </c>
      <c r="H3905" s="18">
        <f t="shared" si="120"/>
        <v>2007</v>
      </c>
      <c r="I3905" s="5" t="s">
        <v>682</v>
      </c>
      <c r="J3905" t="str">
        <f t="shared" si="121"/>
        <v>Bingham McCutchen</v>
      </c>
    </row>
    <row r="3906" spans="1:10" ht="15" x14ac:dyDescent="0.25">
      <c r="A3906" s="5" t="s">
        <v>683</v>
      </c>
      <c r="B3906" s="6">
        <v>599.70000000000005</v>
      </c>
      <c r="C3906" s="19">
        <v>51</v>
      </c>
      <c r="D3906" s="7">
        <v>0</v>
      </c>
      <c r="E3906" s="6">
        <v>0.8</v>
      </c>
      <c r="F3906" s="7">
        <v>4</v>
      </c>
      <c r="G3906" s="4">
        <v>2006</v>
      </c>
      <c r="H3906" s="18">
        <f t="shared" ref="H3906:H3969" si="122">G3906+1</f>
        <v>2007</v>
      </c>
      <c r="I3906" s="5" t="s">
        <v>683</v>
      </c>
      <c r="J3906" t="str">
        <f t="shared" ref="J3906:J3969" si="123">TRIM(LEFT(SUBSTITUTE(I3906," ",REPT(" ",100)),200))</f>
        <v>Blank Rome</v>
      </c>
    </row>
    <row r="3907" spans="1:10" ht="15" x14ac:dyDescent="0.25">
      <c r="A3907" s="5" t="s">
        <v>1998</v>
      </c>
      <c r="B3907" s="6">
        <v>222</v>
      </c>
      <c r="C3907" s="20">
        <v>94</v>
      </c>
      <c r="D3907" s="7">
        <v>1</v>
      </c>
      <c r="E3907" s="6">
        <v>0.3</v>
      </c>
      <c r="F3907" s="7">
        <v>1</v>
      </c>
      <c r="G3907" s="4">
        <v>2006</v>
      </c>
      <c r="H3907" s="18">
        <f t="shared" si="122"/>
        <v>2007</v>
      </c>
      <c r="I3907" s="5" t="s">
        <v>1998</v>
      </c>
      <c r="J3907" t="str">
        <f t="shared" si="123"/>
        <v>Borden Ladner</v>
      </c>
    </row>
    <row r="3908" spans="1:10" ht="15" x14ac:dyDescent="0.25">
      <c r="A3908" s="5" t="s">
        <v>481</v>
      </c>
      <c r="B3908" s="6">
        <v>222</v>
      </c>
      <c r="C3908" s="20">
        <v>94</v>
      </c>
      <c r="D3908" s="7">
        <v>1</v>
      </c>
      <c r="E3908" s="6">
        <v>0.3</v>
      </c>
      <c r="F3908" s="7">
        <v>1</v>
      </c>
      <c r="G3908" s="4">
        <v>2006</v>
      </c>
      <c r="H3908" s="18">
        <f t="shared" si="122"/>
        <v>2007</v>
      </c>
      <c r="I3908" s="5" t="s">
        <v>2769</v>
      </c>
      <c r="J3908" t="str">
        <f t="shared" si="123"/>
        <v>Bracewell Giuliani</v>
      </c>
    </row>
    <row r="3909" spans="1:10" ht="15" x14ac:dyDescent="0.25">
      <c r="A3909" s="5" t="s">
        <v>1965</v>
      </c>
      <c r="B3909" s="6">
        <v>205.3</v>
      </c>
      <c r="C3909" s="19">
        <v>98</v>
      </c>
      <c r="D3909" s="7">
        <v>0</v>
      </c>
      <c r="E3909" s="6">
        <v>0.3</v>
      </c>
      <c r="F3909" s="7">
        <v>1</v>
      </c>
      <c r="G3909" s="4">
        <v>2006</v>
      </c>
      <c r="H3909" s="18">
        <f t="shared" si="122"/>
        <v>2007</v>
      </c>
      <c r="I3909" s="5" t="s">
        <v>2962</v>
      </c>
      <c r="J3909" t="str">
        <f t="shared" si="123"/>
        <v>BROWN RUDNICK</v>
      </c>
    </row>
    <row r="3910" spans="1:10" ht="15" x14ac:dyDescent="0.25">
      <c r="A3910" s="5" t="s">
        <v>1693</v>
      </c>
      <c r="B3910" s="6">
        <v>217.1</v>
      </c>
      <c r="C3910" s="19">
        <v>96</v>
      </c>
      <c r="D3910" s="7">
        <v>0</v>
      </c>
      <c r="E3910" s="6">
        <v>0.3</v>
      </c>
      <c r="F3910" s="7">
        <v>1</v>
      </c>
      <c r="G3910" s="4">
        <v>2006</v>
      </c>
      <c r="H3910" s="18">
        <f t="shared" si="122"/>
        <v>2007</v>
      </c>
      <c r="I3910" s="5" t="s">
        <v>3620</v>
      </c>
      <c r="J3910" t="str">
        <f t="shared" si="123"/>
        <v>Bruchou Fernandez</v>
      </c>
    </row>
    <row r="3911" spans="1:10" ht="15" x14ac:dyDescent="0.25">
      <c r="A3911" s="5" t="s">
        <v>1992</v>
      </c>
      <c r="B3911" s="6">
        <v>482.7</v>
      </c>
      <c r="C3911" s="20">
        <v>64</v>
      </c>
      <c r="D3911" s="7">
        <v>1</v>
      </c>
      <c r="E3911" s="6">
        <v>0.6</v>
      </c>
      <c r="F3911" s="7">
        <v>1</v>
      </c>
      <c r="G3911" s="4">
        <v>2006</v>
      </c>
      <c r="H3911" s="18">
        <f t="shared" si="122"/>
        <v>2007</v>
      </c>
      <c r="I3911" s="5" t="s">
        <v>3808</v>
      </c>
      <c r="J3911" t="str">
        <f t="shared" si="123"/>
        <v>Cadwell Sanford</v>
      </c>
    </row>
    <row r="3912" spans="1:10" ht="15" x14ac:dyDescent="0.25">
      <c r="A3912" s="5" t="s">
        <v>12</v>
      </c>
      <c r="B3912" s="6">
        <v>641.5</v>
      </c>
      <c r="C3912" s="19">
        <v>48</v>
      </c>
      <c r="D3912" s="7">
        <v>0</v>
      </c>
      <c r="E3912" s="6">
        <v>0.8</v>
      </c>
      <c r="F3912" s="7">
        <v>2</v>
      </c>
      <c r="G3912" s="4">
        <v>2006</v>
      </c>
      <c r="H3912" s="18">
        <f t="shared" si="122"/>
        <v>2007</v>
      </c>
      <c r="I3912" s="5" t="s">
        <v>2577</v>
      </c>
      <c r="J3912" t="str">
        <f t="shared" si="123"/>
        <v>Cahill Gordon</v>
      </c>
    </row>
    <row r="3913" spans="1:10" ht="15" x14ac:dyDescent="0.25">
      <c r="A3913" s="5" t="s">
        <v>2020</v>
      </c>
      <c r="B3913" s="6">
        <v>6</v>
      </c>
      <c r="C3913" s="20">
        <v>176</v>
      </c>
      <c r="D3913" s="7">
        <v>1</v>
      </c>
      <c r="E3913" s="6">
        <v>0</v>
      </c>
      <c r="F3913" s="7">
        <v>1</v>
      </c>
      <c r="G3913" s="4">
        <v>2006</v>
      </c>
      <c r="H3913" s="18">
        <f t="shared" si="122"/>
        <v>2007</v>
      </c>
      <c r="I3913" s="5" t="s">
        <v>2020</v>
      </c>
      <c r="J3913" t="str">
        <f t="shared" si="123"/>
        <v>Campbells</v>
      </c>
    </row>
    <row r="3914" spans="1:10" ht="15" x14ac:dyDescent="0.25">
      <c r="A3914" s="5" t="s">
        <v>2019</v>
      </c>
      <c r="B3914" s="6">
        <v>7.6</v>
      </c>
      <c r="C3914" s="19">
        <v>175</v>
      </c>
      <c r="D3914" s="7">
        <v>0</v>
      </c>
      <c r="E3914" s="6">
        <v>0</v>
      </c>
      <c r="F3914" s="7">
        <v>1</v>
      </c>
      <c r="G3914" s="4">
        <v>2006</v>
      </c>
      <c r="H3914" s="18">
        <f t="shared" si="122"/>
        <v>2007</v>
      </c>
      <c r="I3914" s="5" t="s">
        <v>3825</v>
      </c>
      <c r="J3914" t="str">
        <f t="shared" si="123"/>
        <v>Carlile Patchen</v>
      </c>
    </row>
    <row r="3915" spans="1:10" ht="15" x14ac:dyDescent="0.25">
      <c r="A3915" s="5" t="s">
        <v>129</v>
      </c>
      <c r="B3915" s="6">
        <v>101.5</v>
      </c>
      <c r="C3915" s="19">
        <v>131</v>
      </c>
      <c r="D3915" s="7">
        <v>0</v>
      </c>
      <c r="E3915" s="6">
        <v>0.1</v>
      </c>
      <c r="F3915" s="7">
        <v>1</v>
      </c>
      <c r="G3915" s="4">
        <v>2006</v>
      </c>
      <c r="H3915" s="18">
        <f t="shared" si="122"/>
        <v>2007</v>
      </c>
      <c r="I3915" s="5" t="s">
        <v>2635</v>
      </c>
      <c r="J3915" t="str">
        <f t="shared" si="123"/>
        <v>Chadbourne Parke</v>
      </c>
    </row>
    <row r="3916" spans="1:10" ht="15" x14ac:dyDescent="0.25">
      <c r="A3916" s="5" t="s">
        <v>1198</v>
      </c>
      <c r="B3916" s="6">
        <v>364.5</v>
      </c>
      <c r="C3916" s="19">
        <v>75</v>
      </c>
      <c r="D3916" s="7">
        <v>0</v>
      </c>
      <c r="E3916" s="6">
        <v>0.5</v>
      </c>
      <c r="F3916" s="7">
        <v>3</v>
      </c>
      <c r="G3916" s="4">
        <v>2006</v>
      </c>
      <c r="H3916" s="18">
        <f t="shared" si="122"/>
        <v>2007</v>
      </c>
      <c r="I3916" s="5" t="s">
        <v>3237</v>
      </c>
      <c r="J3916" t="str">
        <f t="shared" si="123"/>
        <v>Chapman Cutler</v>
      </c>
    </row>
    <row r="3917" spans="1:10" ht="15" x14ac:dyDescent="0.25">
      <c r="A3917" s="5" t="s">
        <v>2007</v>
      </c>
      <c r="B3917" s="6">
        <v>115.5</v>
      </c>
      <c r="C3917" s="20">
        <v>120</v>
      </c>
      <c r="D3917" s="7">
        <v>1</v>
      </c>
      <c r="E3917" s="6">
        <v>0.1</v>
      </c>
      <c r="F3917" s="7">
        <v>1</v>
      </c>
      <c r="G3917" s="4">
        <v>2006</v>
      </c>
      <c r="H3917" s="18">
        <f t="shared" si="122"/>
        <v>2007</v>
      </c>
      <c r="I3917" s="5" t="s">
        <v>3817</v>
      </c>
      <c r="J3917" t="str">
        <f t="shared" si="123"/>
        <v>Chen Co</v>
      </c>
    </row>
    <row r="3918" spans="1:10" ht="15" x14ac:dyDescent="0.25">
      <c r="A3918" s="5" t="s">
        <v>697</v>
      </c>
      <c r="B3918" s="6">
        <v>101.4</v>
      </c>
      <c r="C3918" s="20">
        <v>132</v>
      </c>
      <c r="D3918" s="7">
        <v>1</v>
      </c>
      <c r="E3918" s="6">
        <v>0.1</v>
      </c>
      <c r="F3918" s="7">
        <v>1</v>
      </c>
      <c r="G3918" s="4">
        <v>2006</v>
      </c>
      <c r="H3918" s="18">
        <f t="shared" si="122"/>
        <v>2007</v>
      </c>
      <c r="I3918" s="5" t="s">
        <v>2816</v>
      </c>
      <c r="J3918" t="str">
        <f t="shared" si="123"/>
        <v>Choate Hall</v>
      </c>
    </row>
    <row r="3919" spans="1:10" ht="15" x14ac:dyDescent="0.25">
      <c r="A3919" s="5" t="s">
        <v>482</v>
      </c>
      <c r="B3919" s="8">
        <v>2692.9</v>
      </c>
      <c r="C3919" s="19">
        <v>8</v>
      </c>
      <c r="D3919" s="7">
        <v>0</v>
      </c>
      <c r="E3919" s="6">
        <v>3.4</v>
      </c>
      <c r="F3919" s="7">
        <v>5</v>
      </c>
      <c r="G3919" s="4">
        <v>2006</v>
      </c>
      <c r="H3919" s="18">
        <f t="shared" si="122"/>
        <v>2007</v>
      </c>
      <c r="I3919" s="5" t="s">
        <v>2578</v>
      </c>
      <c r="J3919" t="str">
        <f t="shared" si="123"/>
        <v>Cleary Gottlieb</v>
      </c>
    </row>
    <row r="3920" spans="1:10" ht="15" x14ac:dyDescent="0.25">
      <c r="A3920" s="5" t="s">
        <v>1989</v>
      </c>
      <c r="B3920" s="6">
        <v>852.7</v>
      </c>
      <c r="C3920" s="19">
        <v>38</v>
      </c>
      <c r="D3920" s="7">
        <v>0</v>
      </c>
      <c r="E3920" s="6">
        <v>1.1000000000000001</v>
      </c>
      <c r="F3920" s="7">
        <v>5</v>
      </c>
      <c r="G3920" s="4">
        <v>2006</v>
      </c>
      <c r="H3920" s="18">
        <f t="shared" si="122"/>
        <v>2007</v>
      </c>
      <c r="I3920" s="5" t="s">
        <v>1989</v>
      </c>
      <c r="J3920" t="str">
        <f t="shared" si="123"/>
        <v>Clifford Chance</v>
      </c>
    </row>
    <row r="3921" spans="1:10" ht="15" x14ac:dyDescent="0.25">
      <c r="A3921" s="5" t="s">
        <v>1843</v>
      </c>
      <c r="B3921" s="6">
        <v>125.4</v>
      </c>
      <c r="C3921" s="19">
        <v>119</v>
      </c>
      <c r="D3921" s="7">
        <v>0</v>
      </c>
      <c r="E3921" s="6">
        <v>0.2</v>
      </c>
      <c r="F3921" s="7">
        <v>1</v>
      </c>
      <c r="G3921" s="4">
        <v>2006</v>
      </c>
      <c r="H3921" s="18">
        <f t="shared" si="122"/>
        <v>2007</v>
      </c>
      <c r="I3921" s="5" t="s">
        <v>3726</v>
      </c>
      <c r="J3921" t="str">
        <f t="shared" si="123"/>
        <v>Commerce Finance</v>
      </c>
    </row>
    <row r="3922" spans="1:10" ht="15" x14ac:dyDescent="0.25">
      <c r="A3922" s="5" t="s">
        <v>1512</v>
      </c>
      <c r="B3922" s="8">
        <v>3934.1</v>
      </c>
      <c r="C3922" s="19">
        <v>5</v>
      </c>
      <c r="D3922" s="7">
        <v>0</v>
      </c>
      <c r="E3922" s="6">
        <v>4.9000000000000004</v>
      </c>
      <c r="F3922" s="7">
        <v>13</v>
      </c>
      <c r="G3922" s="4">
        <v>2006</v>
      </c>
      <c r="H3922" s="18">
        <f t="shared" si="122"/>
        <v>2007</v>
      </c>
      <c r="I3922" s="5" t="s">
        <v>3482</v>
      </c>
      <c r="J3922" t="str">
        <f t="shared" si="123"/>
        <v>Conyers Dill</v>
      </c>
    </row>
    <row r="3923" spans="1:10" ht="15" x14ac:dyDescent="0.25">
      <c r="A3923" s="5" t="s">
        <v>1670</v>
      </c>
      <c r="B3923" s="6">
        <v>792.2</v>
      </c>
      <c r="C3923" s="19">
        <v>42</v>
      </c>
      <c r="D3923" s="7">
        <v>0</v>
      </c>
      <c r="E3923" s="6">
        <v>1</v>
      </c>
      <c r="F3923" s="7">
        <v>9</v>
      </c>
      <c r="G3923" s="4">
        <v>2006</v>
      </c>
      <c r="H3923" s="18">
        <f t="shared" si="122"/>
        <v>2007</v>
      </c>
      <c r="I3923" s="5" t="s">
        <v>1670</v>
      </c>
      <c r="J3923" t="str">
        <f t="shared" si="123"/>
        <v>Cooley Godward</v>
      </c>
    </row>
    <row r="3924" spans="1:10" ht="15" x14ac:dyDescent="0.25">
      <c r="A3924" s="5" t="s">
        <v>14</v>
      </c>
      <c r="B3924" s="6">
        <v>115.1</v>
      </c>
      <c r="C3924" s="19">
        <v>122</v>
      </c>
      <c r="D3924" s="7">
        <v>0</v>
      </c>
      <c r="E3924" s="6">
        <v>0.1</v>
      </c>
      <c r="F3924" s="7">
        <v>2</v>
      </c>
      <c r="G3924" s="4">
        <v>2006</v>
      </c>
      <c r="H3924" s="18">
        <f t="shared" si="122"/>
        <v>2007</v>
      </c>
      <c r="I3924" s="5" t="s">
        <v>2579</v>
      </c>
      <c r="J3924" t="str">
        <f t="shared" si="123"/>
        <v>Covington Burling</v>
      </c>
    </row>
    <row r="3925" spans="1:10" ht="15" x14ac:dyDescent="0.25">
      <c r="A3925" s="5" t="s">
        <v>1709</v>
      </c>
      <c r="B3925" s="6">
        <v>85.4</v>
      </c>
      <c r="C3925" s="19">
        <v>140</v>
      </c>
      <c r="D3925" s="7">
        <v>0</v>
      </c>
      <c r="E3925" s="6">
        <v>0.1</v>
      </c>
      <c r="F3925" s="7">
        <v>3</v>
      </c>
      <c r="G3925" s="4">
        <v>2006</v>
      </c>
      <c r="H3925" s="18">
        <f t="shared" si="122"/>
        <v>2007</v>
      </c>
      <c r="I3925" s="5" t="s">
        <v>257</v>
      </c>
      <c r="J3925" t="str">
        <f t="shared" si="123"/>
        <v>Cozen O'Connor</v>
      </c>
    </row>
    <row r="3926" spans="1:10" ht="15" x14ac:dyDescent="0.25">
      <c r="A3926" s="5" t="s">
        <v>15</v>
      </c>
      <c r="B3926" s="8">
        <v>1243</v>
      </c>
      <c r="C3926" s="19">
        <v>21</v>
      </c>
      <c r="D3926" s="7">
        <v>0</v>
      </c>
      <c r="E3926" s="6">
        <v>1.6</v>
      </c>
      <c r="F3926" s="7">
        <v>3</v>
      </c>
      <c r="G3926" s="4">
        <v>2006</v>
      </c>
      <c r="H3926" s="18">
        <f t="shared" si="122"/>
        <v>2007</v>
      </c>
      <c r="I3926" s="5" t="s">
        <v>2580</v>
      </c>
      <c r="J3926" t="str">
        <f t="shared" si="123"/>
        <v>Cravath Swaine</v>
      </c>
    </row>
    <row r="3927" spans="1:10" ht="15" x14ac:dyDescent="0.25">
      <c r="A3927" s="5" t="s">
        <v>2002</v>
      </c>
      <c r="B3927" s="6">
        <v>140</v>
      </c>
      <c r="C3927" s="19">
        <v>111</v>
      </c>
      <c r="D3927" s="7">
        <v>0</v>
      </c>
      <c r="E3927" s="6">
        <v>0.2</v>
      </c>
      <c r="F3927" s="7">
        <v>1</v>
      </c>
      <c r="G3927" s="4">
        <v>2006</v>
      </c>
      <c r="H3927" s="18">
        <f t="shared" si="122"/>
        <v>2007</v>
      </c>
      <c r="I3927" s="5" t="s">
        <v>3813</v>
      </c>
      <c r="J3927" t="str">
        <f t="shared" si="123"/>
        <v>Davenport Evans</v>
      </c>
    </row>
    <row r="3928" spans="1:10" ht="15" x14ac:dyDescent="0.25">
      <c r="A3928" s="5" t="s">
        <v>1944</v>
      </c>
      <c r="B3928" s="6">
        <v>832.5</v>
      </c>
      <c r="C3928" s="19">
        <v>40</v>
      </c>
      <c r="D3928" s="7">
        <v>0</v>
      </c>
      <c r="E3928" s="6">
        <v>1</v>
      </c>
      <c r="F3928" s="7">
        <v>2</v>
      </c>
      <c r="G3928" s="4">
        <v>2006</v>
      </c>
      <c r="H3928" s="18">
        <f t="shared" si="122"/>
        <v>2007</v>
      </c>
      <c r="I3928" s="5" t="s">
        <v>3780</v>
      </c>
      <c r="J3928" t="str">
        <f t="shared" si="123"/>
        <v>Davies Ward</v>
      </c>
    </row>
    <row r="3929" spans="1:10" ht="15" x14ac:dyDescent="0.25">
      <c r="A3929" s="5" t="s">
        <v>16</v>
      </c>
      <c r="B3929" s="8">
        <v>2715.5</v>
      </c>
      <c r="C3929" s="19">
        <v>7</v>
      </c>
      <c r="D3929" s="7">
        <v>0</v>
      </c>
      <c r="E3929" s="6">
        <v>3.4</v>
      </c>
      <c r="F3929" s="7">
        <v>6</v>
      </c>
      <c r="G3929" s="4">
        <v>2006</v>
      </c>
      <c r="H3929" s="18">
        <f t="shared" si="122"/>
        <v>2007</v>
      </c>
      <c r="I3929" s="5" t="s">
        <v>2581</v>
      </c>
      <c r="J3929" t="str">
        <f t="shared" si="123"/>
        <v>Davis Polk</v>
      </c>
    </row>
    <row r="3930" spans="1:10" ht="15" x14ac:dyDescent="0.25">
      <c r="A3930" s="5" t="s">
        <v>262</v>
      </c>
      <c r="B3930" s="6">
        <v>400</v>
      </c>
      <c r="C3930" s="19">
        <v>72</v>
      </c>
      <c r="D3930" s="7">
        <v>0</v>
      </c>
      <c r="E3930" s="6">
        <v>0.5</v>
      </c>
      <c r="F3930" s="7">
        <v>1</v>
      </c>
      <c r="G3930" s="4">
        <v>2006</v>
      </c>
      <c r="H3930" s="18">
        <f t="shared" si="122"/>
        <v>2007</v>
      </c>
      <c r="I3930" s="5" t="s">
        <v>262</v>
      </c>
      <c r="J3930" t="str">
        <f t="shared" si="123"/>
        <v>Davis Wright</v>
      </c>
    </row>
    <row r="3931" spans="1:10" ht="15" x14ac:dyDescent="0.25">
      <c r="A3931" s="5" t="s">
        <v>1102</v>
      </c>
      <c r="B3931" s="6">
        <v>214.4</v>
      </c>
      <c r="C3931" s="19">
        <v>97</v>
      </c>
      <c r="D3931" s="7">
        <v>0</v>
      </c>
      <c r="E3931" s="6">
        <v>0.3</v>
      </c>
      <c r="F3931" s="7">
        <v>1</v>
      </c>
      <c r="G3931" s="4">
        <v>2006</v>
      </c>
      <c r="H3931" s="18">
        <f t="shared" si="122"/>
        <v>2007</v>
      </c>
      <c r="I3931" s="5" t="s">
        <v>3160</v>
      </c>
      <c r="J3931" t="str">
        <f t="shared" si="123"/>
        <v>Davis Graham</v>
      </c>
    </row>
    <row r="3932" spans="1:10" ht="15" x14ac:dyDescent="0.25">
      <c r="A3932" s="5" t="s">
        <v>1228</v>
      </c>
      <c r="B3932" s="6">
        <v>72</v>
      </c>
      <c r="C3932" s="20">
        <v>144</v>
      </c>
      <c r="D3932" s="7">
        <v>1</v>
      </c>
      <c r="E3932" s="6">
        <v>0.1</v>
      </c>
      <c r="F3932" s="7">
        <v>1</v>
      </c>
      <c r="G3932" s="4">
        <v>2006</v>
      </c>
      <c r="H3932" s="18">
        <f t="shared" si="122"/>
        <v>2007</v>
      </c>
      <c r="I3932" s="5" t="s">
        <v>3258</v>
      </c>
      <c r="J3932" t="str">
        <f t="shared" si="123"/>
        <v>Davis Malm</v>
      </c>
    </row>
    <row r="3933" spans="1:10" ht="15" x14ac:dyDescent="0.25">
      <c r="A3933" s="5" t="s">
        <v>17</v>
      </c>
      <c r="B3933" s="8">
        <v>1467.6</v>
      </c>
      <c r="C3933" s="19">
        <v>15</v>
      </c>
      <c r="D3933" s="7">
        <v>0</v>
      </c>
      <c r="E3933" s="6">
        <v>1.8</v>
      </c>
      <c r="F3933" s="7">
        <v>2</v>
      </c>
      <c r="G3933" s="4">
        <v>2006</v>
      </c>
      <c r="H3933" s="18">
        <f t="shared" si="122"/>
        <v>2007</v>
      </c>
      <c r="I3933" s="5" t="s">
        <v>2582</v>
      </c>
      <c r="J3933" t="str">
        <f t="shared" si="123"/>
        <v>Debevoise Plimpton</v>
      </c>
    </row>
    <row r="3934" spans="1:10" ht="15" x14ac:dyDescent="0.25">
      <c r="A3934" s="5" t="s">
        <v>72</v>
      </c>
      <c r="B3934" s="8">
        <v>1035.9000000000001</v>
      </c>
      <c r="C3934" s="19">
        <v>30</v>
      </c>
      <c r="D3934" s="7">
        <v>0</v>
      </c>
      <c r="E3934" s="6">
        <v>1.3</v>
      </c>
      <c r="F3934" s="7">
        <v>4</v>
      </c>
      <c r="G3934" s="4">
        <v>2006</v>
      </c>
      <c r="H3934" s="18">
        <f t="shared" si="122"/>
        <v>2007</v>
      </c>
      <c r="I3934" s="5" t="s">
        <v>72</v>
      </c>
      <c r="J3934" t="str">
        <f t="shared" si="123"/>
        <v>Dechert</v>
      </c>
    </row>
    <row r="3935" spans="1:10" ht="15" x14ac:dyDescent="0.25">
      <c r="A3935" s="5" t="s">
        <v>1850</v>
      </c>
      <c r="B3935" s="6">
        <v>96</v>
      </c>
      <c r="C3935" s="19">
        <v>137</v>
      </c>
      <c r="D3935" s="7">
        <v>0</v>
      </c>
      <c r="E3935" s="6">
        <v>0.1</v>
      </c>
      <c r="F3935" s="7">
        <v>1</v>
      </c>
      <c r="G3935" s="4">
        <v>2006</v>
      </c>
      <c r="H3935" s="18">
        <f t="shared" si="122"/>
        <v>2007</v>
      </c>
      <c r="I3935" s="5" t="s">
        <v>1850</v>
      </c>
      <c r="J3935" t="str">
        <f t="shared" si="123"/>
        <v>Dewey Ballantine</v>
      </c>
    </row>
    <row r="3936" spans="1:10" ht="15" x14ac:dyDescent="0.25">
      <c r="A3936" s="5" t="s">
        <v>1995</v>
      </c>
      <c r="B3936" s="6">
        <v>292.89999999999998</v>
      </c>
      <c r="C3936" s="19">
        <v>82</v>
      </c>
      <c r="D3936" s="7">
        <v>0</v>
      </c>
      <c r="E3936" s="6">
        <v>0.4</v>
      </c>
      <c r="F3936" s="7">
        <v>3</v>
      </c>
      <c r="G3936" s="4">
        <v>2006</v>
      </c>
      <c r="H3936" s="18">
        <f t="shared" si="122"/>
        <v>2007</v>
      </c>
      <c r="I3936" s="5" t="s">
        <v>1995</v>
      </c>
      <c r="J3936" t="str">
        <f t="shared" si="123"/>
        <v>DLA Piper</v>
      </c>
    </row>
    <row r="3937" spans="1:10" ht="15" x14ac:dyDescent="0.25">
      <c r="A3937" s="5" t="s">
        <v>1952</v>
      </c>
      <c r="B3937" s="6">
        <v>515</v>
      </c>
      <c r="C3937" s="19">
        <v>60</v>
      </c>
      <c r="D3937" s="7">
        <v>0</v>
      </c>
      <c r="E3937" s="6">
        <v>0.6</v>
      </c>
      <c r="F3937" s="7">
        <v>2</v>
      </c>
      <c r="G3937" s="4">
        <v>2006</v>
      </c>
      <c r="H3937" s="18">
        <f t="shared" si="122"/>
        <v>2007</v>
      </c>
      <c r="I3937" s="5" t="s">
        <v>1952</v>
      </c>
      <c r="J3937" t="str">
        <f t="shared" si="123"/>
        <v>DLA Piper</v>
      </c>
    </row>
    <row r="3938" spans="1:10" ht="15" x14ac:dyDescent="0.25">
      <c r="A3938" s="5" t="s">
        <v>712</v>
      </c>
      <c r="B3938" s="6">
        <v>72</v>
      </c>
      <c r="C3938" s="20">
        <v>144</v>
      </c>
      <c r="D3938" s="7">
        <v>1</v>
      </c>
      <c r="E3938" s="6">
        <v>0.1</v>
      </c>
      <c r="F3938" s="7">
        <v>2</v>
      </c>
      <c r="G3938" s="4">
        <v>2006</v>
      </c>
      <c r="H3938" s="18">
        <f t="shared" si="122"/>
        <v>2007</v>
      </c>
      <c r="I3938" s="5" t="s">
        <v>2825</v>
      </c>
      <c r="J3938" t="str">
        <f t="shared" si="123"/>
        <v>Dorsey Whitney</v>
      </c>
    </row>
    <row r="3939" spans="1:10" ht="15" x14ac:dyDescent="0.25">
      <c r="A3939" s="5" t="s">
        <v>1898</v>
      </c>
      <c r="B3939" s="6">
        <v>166.5</v>
      </c>
      <c r="C3939" s="19">
        <v>104</v>
      </c>
      <c r="D3939" s="7">
        <v>0</v>
      </c>
      <c r="E3939" s="6">
        <v>0.2</v>
      </c>
      <c r="F3939" s="7">
        <v>2</v>
      </c>
      <c r="G3939" s="4">
        <v>2006</v>
      </c>
      <c r="H3939" s="18">
        <f t="shared" si="122"/>
        <v>2007</v>
      </c>
      <c r="I3939" s="5" t="s">
        <v>3757</v>
      </c>
      <c r="J3939" t="str">
        <f t="shared" si="123"/>
        <v>Ellenoff Grossman</v>
      </c>
    </row>
    <row r="3940" spans="1:10" ht="15" x14ac:dyDescent="0.25">
      <c r="A3940" s="5" t="s">
        <v>1585</v>
      </c>
      <c r="B3940" s="6">
        <v>103.5</v>
      </c>
      <c r="C3940" s="19">
        <v>129</v>
      </c>
      <c r="D3940" s="7">
        <v>0</v>
      </c>
      <c r="E3940" s="6">
        <v>0.1</v>
      </c>
      <c r="F3940" s="7">
        <v>1</v>
      </c>
      <c r="G3940" s="4">
        <v>2006</v>
      </c>
      <c r="H3940" s="18">
        <f t="shared" si="122"/>
        <v>2007</v>
      </c>
      <c r="I3940" s="5" t="s">
        <v>3543</v>
      </c>
      <c r="J3940" t="str">
        <f t="shared" si="123"/>
        <v>Ellis Funk</v>
      </c>
    </row>
    <row r="3941" spans="1:10" ht="15" x14ac:dyDescent="0.25">
      <c r="A3941" s="5" t="s">
        <v>1631</v>
      </c>
      <c r="B3941" s="6">
        <v>542.9</v>
      </c>
      <c r="C3941" s="19">
        <v>56</v>
      </c>
      <c r="D3941" s="7">
        <v>0</v>
      </c>
      <c r="E3941" s="6">
        <v>0.7</v>
      </c>
      <c r="F3941" s="7">
        <v>1</v>
      </c>
      <c r="G3941" s="4">
        <v>2006</v>
      </c>
      <c r="H3941" s="18">
        <f t="shared" si="122"/>
        <v>2007</v>
      </c>
      <c r="I3941" s="5" t="s">
        <v>3575</v>
      </c>
      <c r="J3941" t="str">
        <f t="shared" si="123"/>
        <v>Elvinger Hoss</v>
      </c>
    </row>
    <row r="3942" spans="1:10" ht="15" x14ac:dyDescent="0.25">
      <c r="A3942" s="5" t="s">
        <v>2018</v>
      </c>
      <c r="B3942" s="6">
        <v>18.8</v>
      </c>
      <c r="C3942" s="19">
        <v>171</v>
      </c>
      <c r="D3942" s="7">
        <v>0</v>
      </c>
      <c r="E3942" s="6">
        <v>0</v>
      </c>
      <c r="F3942" s="7">
        <v>1</v>
      </c>
      <c r="G3942" s="4">
        <v>2006</v>
      </c>
      <c r="H3942" s="18">
        <f t="shared" si="122"/>
        <v>2007</v>
      </c>
      <c r="I3942" s="5" t="s">
        <v>3824</v>
      </c>
      <c r="J3942" t="str">
        <f t="shared" si="123"/>
        <v>Erdinast Ben</v>
      </c>
    </row>
    <row r="3943" spans="1:10" ht="15" x14ac:dyDescent="0.25">
      <c r="A3943" s="5" t="s">
        <v>133</v>
      </c>
      <c r="B3943" s="6">
        <v>287.89999999999998</v>
      </c>
      <c r="C3943" s="19">
        <v>83</v>
      </c>
      <c r="D3943" s="7">
        <v>0</v>
      </c>
      <c r="E3943" s="6">
        <v>0.4</v>
      </c>
      <c r="F3943" s="7">
        <v>2</v>
      </c>
      <c r="G3943" s="4">
        <v>2006</v>
      </c>
      <c r="H3943" s="18">
        <f t="shared" si="122"/>
        <v>2007</v>
      </c>
      <c r="I3943" s="5" t="s">
        <v>2636</v>
      </c>
      <c r="J3943" t="str">
        <f t="shared" si="123"/>
        <v>Faegre Benson</v>
      </c>
    </row>
    <row r="3944" spans="1:10" ht="15" x14ac:dyDescent="0.25">
      <c r="A3944" s="5" t="s">
        <v>1930</v>
      </c>
      <c r="B3944" s="6">
        <v>107.5</v>
      </c>
      <c r="C3944" s="19">
        <v>126</v>
      </c>
      <c r="D3944" s="7">
        <v>0</v>
      </c>
      <c r="E3944" s="6">
        <v>0.1</v>
      </c>
      <c r="F3944" s="7">
        <v>1</v>
      </c>
      <c r="G3944" s="4">
        <v>2006</v>
      </c>
      <c r="H3944" s="18">
        <f t="shared" si="122"/>
        <v>2007</v>
      </c>
      <c r="I3944" s="5" t="s">
        <v>1930</v>
      </c>
      <c r="J3944" t="str">
        <f t="shared" si="123"/>
        <v>Fangda Partners</v>
      </c>
    </row>
    <row r="3945" spans="1:10" ht="15" x14ac:dyDescent="0.25">
      <c r="A3945" s="5" t="s">
        <v>716</v>
      </c>
      <c r="B3945" s="6">
        <v>262</v>
      </c>
      <c r="C3945" s="19">
        <v>88</v>
      </c>
      <c r="D3945" s="7">
        <v>0</v>
      </c>
      <c r="E3945" s="6">
        <v>0.3</v>
      </c>
      <c r="F3945" s="7">
        <v>3</v>
      </c>
      <c r="G3945" s="4">
        <v>2006</v>
      </c>
      <c r="H3945" s="18">
        <f t="shared" si="122"/>
        <v>2007</v>
      </c>
      <c r="I3945" s="5" t="s">
        <v>2827</v>
      </c>
      <c r="J3945" t="str">
        <f t="shared" si="123"/>
        <v>Fenwick West</v>
      </c>
    </row>
    <row r="3946" spans="1:10" ht="15" x14ac:dyDescent="0.25">
      <c r="A3946" s="5" t="s">
        <v>76</v>
      </c>
      <c r="B3946" s="6">
        <v>189.8</v>
      </c>
      <c r="C3946" s="19">
        <v>101</v>
      </c>
      <c r="D3946" s="7">
        <v>0</v>
      </c>
      <c r="E3946" s="6">
        <v>0.2</v>
      </c>
      <c r="F3946" s="7">
        <v>1</v>
      </c>
      <c r="G3946" s="4">
        <v>2006</v>
      </c>
      <c r="H3946" s="18">
        <f t="shared" si="122"/>
        <v>2007</v>
      </c>
      <c r="I3946" s="5" t="s">
        <v>2617</v>
      </c>
      <c r="J3946" t="str">
        <f t="shared" si="123"/>
        <v>Foley Lardner</v>
      </c>
    </row>
    <row r="3947" spans="1:10" ht="15" x14ac:dyDescent="0.25">
      <c r="A3947" s="5" t="s">
        <v>997</v>
      </c>
      <c r="B3947" s="6">
        <v>89.7</v>
      </c>
      <c r="C3947" s="19">
        <v>139</v>
      </c>
      <c r="D3947" s="7">
        <v>0</v>
      </c>
      <c r="E3947" s="6">
        <v>0.1</v>
      </c>
      <c r="F3947" s="7">
        <v>1</v>
      </c>
      <c r="G3947" s="4">
        <v>2006</v>
      </c>
      <c r="H3947" s="18">
        <f t="shared" si="122"/>
        <v>2007</v>
      </c>
      <c r="I3947" s="5" t="s">
        <v>2585</v>
      </c>
      <c r="J3947" t="str">
        <f t="shared" si="123"/>
        <v>Fried Frank</v>
      </c>
    </row>
    <row r="3948" spans="1:10" ht="15" x14ac:dyDescent="0.25">
      <c r="A3948" s="5" t="s">
        <v>724</v>
      </c>
      <c r="B3948" s="6">
        <v>37.200000000000003</v>
      </c>
      <c r="C3948" s="19">
        <v>161</v>
      </c>
      <c r="D3948" s="7">
        <v>0</v>
      </c>
      <c r="E3948" s="6">
        <v>0.1</v>
      </c>
      <c r="F3948" s="7">
        <v>1</v>
      </c>
      <c r="G3948" s="4">
        <v>2006</v>
      </c>
      <c r="H3948" s="18">
        <f t="shared" si="122"/>
        <v>2007</v>
      </c>
      <c r="I3948" s="5" t="s">
        <v>724</v>
      </c>
      <c r="J3948" t="str">
        <f t="shared" si="123"/>
        <v>Frost Brown</v>
      </c>
    </row>
    <row r="3949" spans="1:10" ht="15" x14ac:dyDescent="0.25">
      <c r="A3949" s="5" t="s">
        <v>22</v>
      </c>
      <c r="B3949" s="6">
        <v>472.3</v>
      </c>
      <c r="C3949" s="19">
        <v>67</v>
      </c>
      <c r="D3949" s="7">
        <v>0</v>
      </c>
      <c r="E3949" s="6">
        <v>0.6</v>
      </c>
      <c r="F3949" s="7">
        <v>2</v>
      </c>
      <c r="G3949" s="4">
        <v>2006</v>
      </c>
      <c r="H3949" s="18">
        <f t="shared" si="122"/>
        <v>2007</v>
      </c>
      <c r="I3949" s="5" t="s">
        <v>2586</v>
      </c>
      <c r="J3949" t="str">
        <f t="shared" si="123"/>
        <v>Fulbright Jaworski</v>
      </c>
    </row>
    <row r="3950" spans="1:10" ht="15" x14ac:dyDescent="0.25">
      <c r="A3950" s="5" t="s">
        <v>725</v>
      </c>
      <c r="B3950" s="6">
        <v>555.20000000000005</v>
      </c>
      <c r="C3950" s="19">
        <v>54</v>
      </c>
      <c r="D3950" s="7">
        <v>0</v>
      </c>
      <c r="E3950" s="6">
        <v>0.7</v>
      </c>
      <c r="F3950" s="7">
        <v>2</v>
      </c>
      <c r="G3950" s="4">
        <v>2006</v>
      </c>
      <c r="H3950" s="18">
        <f t="shared" si="122"/>
        <v>2007</v>
      </c>
      <c r="I3950" s="5" t="s">
        <v>725</v>
      </c>
      <c r="J3950" t="str">
        <f t="shared" si="123"/>
        <v>Gardere Wynne</v>
      </c>
    </row>
    <row r="3951" spans="1:10" ht="15" x14ac:dyDescent="0.25">
      <c r="A3951" s="5" t="s">
        <v>2009</v>
      </c>
      <c r="B3951" s="6">
        <v>112.5</v>
      </c>
      <c r="C3951" s="19">
        <v>124</v>
      </c>
      <c r="D3951" s="7">
        <v>0</v>
      </c>
      <c r="E3951" s="6">
        <v>0.1</v>
      </c>
      <c r="F3951" s="7">
        <v>1</v>
      </c>
      <c r="G3951" s="4">
        <v>2006</v>
      </c>
      <c r="H3951" s="18">
        <f t="shared" si="122"/>
        <v>2007</v>
      </c>
      <c r="I3951" s="5" t="s">
        <v>2009</v>
      </c>
      <c r="J3951" t="str">
        <f t="shared" si="123"/>
        <v>GFE Law</v>
      </c>
    </row>
    <row r="3952" spans="1:10" ht="15" x14ac:dyDescent="0.25">
      <c r="A3952" s="5" t="s">
        <v>921</v>
      </c>
      <c r="B3952" s="8">
        <v>2245.1</v>
      </c>
      <c r="C3952" s="19">
        <v>9</v>
      </c>
      <c r="D3952" s="7">
        <v>0</v>
      </c>
      <c r="E3952" s="6">
        <v>2.8</v>
      </c>
      <c r="F3952" s="7">
        <v>2</v>
      </c>
      <c r="G3952" s="4">
        <v>2006</v>
      </c>
      <c r="H3952" s="18">
        <f t="shared" si="122"/>
        <v>2007</v>
      </c>
      <c r="I3952" s="5" t="s">
        <v>2587</v>
      </c>
      <c r="J3952" t="str">
        <f t="shared" si="123"/>
        <v>Gibson Dunn</v>
      </c>
    </row>
    <row r="3953" spans="1:10" ht="15" x14ac:dyDescent="0.25">
      <c r="A3953" s="5" t="s">
        <v>728</v>
      </c>
      <c r="B3953" s="6">
        <v>717.1</v>
      </c>
      <c r="C3953" s="19">
        <v>46</v>
      </c>
      <c r="D3953" s="7">
        <v>0</v>
      </c>
      <c r="E3953" s="6">
        <v>0.9</v>
      </c>
      <c r="F3953" s="7">
        <v>7</v>
      </c>
      <c r="G3953" s="4">
        <v>2006</v>
      </c>
      <c r="H3953" s="18">
        <f t="shared" si="122"/>
        <v>2007</v>
      </c>
      <c r="I3953" s="5" t="s">
        <v>728</v>
      </c>
      <c r="J3953" t="str">
        <f t="shared" si="123"/>
        <v>Goodwin Procter</v>
      </c>
    </row>
    <row r="3954" spans="1:10" ht="15" x14ac:dyDescent="0.25">
      <c r="A3954" s="5" t="s">
        <v>1918</v>
      </c>
      <c r="B3954" s="6">
        <v>150</v>
      </c>
      <c r="C3954" s="20">
        <v>106</v>
      </c>
      <c r="D3954" s="7">
        <v>1</v>
      </c>
      <c r="E3954" s="6">
        <v>0.2</v>
      </c>
      <c r="F3954" s="7">
        <v>1</v>
      </c>
      <c r="G3954" s="4">
        <v>2006</v>
      </c>
      <c r="H3954" s="18">
        <f t="shared" si="122"/>
        <v>2007</v>
      </c>
      <c r="I3954" s="5" t="s">
        <v>1918</v>
      </c>
      <c r="J3954" t="str">
        <f t="shared" si="123"/>
        <v>Grandall Legal</v>
      </c>
    </row>
    <row r="3955" spans="1:10" ht="15" x14ac:dyDescent="0.25">
      <c r="A3955" s="5" t="s">
        <v>1924</v>
      </c>
      <c r="B3955" s="6">
        <v>138</v>
      </c>
      <c r="C3955" s="19">
        <v>112</v>
      </c>
      <c r="D3955" s="7">
        <v>0</v>
      </c>
      <c r="E3955" s="6">
        <v>0.2</v>
      </c>
      <c r="F3955" s="7">
        <v>4</v>
      </c>
      <c r="G3955" s="4">
        <v>2006</v>
      </c>
      <c r="H3955" s="18">
        <f t="shared" si="122"/>
        <v>2007</v>
      </c>
      <c r="I3955" s="5" t="s">
        <v>3768</v>
      </c>
      <c r="J3955" t="str">
        <f t="shared" si="123"/>
        <v>Graubard Mollen</v>
      </c>
    </row>
    <row r="3956" spans="1:10" ht="15" x14ac:dyDescent="0.25">
      <c r="A3956" s="5" t="s">
        <v>236</v>
      </c>
      <c r="B3956" s="6">
        <v>540.5</v>
      </c>
      <c r="C3956" s="19">
        <v>57</v>
      </c>
      <c r="D3956" s="7">
        <v>0</v>
      </c>
      <c r="E3956" s="6">
        <v>0.7</v>
      </c>
      <c r="F3956" s="7">
        <v>2</v>
      </c>
      <c r="G3956" s="4">
        <v>2006</v>
      </c>
      <c r="H3956" s="18">
        <f t="shared" si="122"/>
        <v>2007</v>
      </c>
      <c r="I3956" s="5" t="s">
        <v>236</v>
      </c>
      <c r="J3956" t="str">
        <f t="shared" si="123"/>
        <v>Greenberg Traurig</v>
      </c>
    </row>
    <row r="3957" spans="1:10" ht="15" x14ac:dyDescent="0.25">
      <c r="A3957" s="5" t="s">
        <v>1612</v>
      </c>
      <c r="B3957" s="6">
        <v>303.5</v>
      </c>
      <c r="C3957" s="19">
        <v>80</v>
      </c>
      <c r="D3957" s="7">
        <v>0</v>
      </c>
      <c r="E3957" s="6">
        <v>0.4</v>
      </c>
      <c r="F3957" s="7">
        <v>4</v>
      </c>
      <c r="G3957" s="4">
        <v>2006</v>
      </c>
      <c r="H3957" s="18">
        <f t="shared" si="122"/>
        <v>2007</v>
      </c>
      <c r="I3957" s="5" t="s">
        <v>2974</v>
      </c>
      <c r="J3957" t="str">
        <f t="shared" si="123"/>
        <v>Gunderson Dettmer</v>
      </c>
    </row>
    <row r="3958" spans="1:10" ht="15" x14ac:dyDescent="0.25">
      <c r="A3958" s="5" t="s">
        <v>2015</v>
      </c>
      <c r="B3958" s="6">
        <v>38</v>
      </c>
      <c r="C3958" s="19">
        <v>160</v>
      </c>
      <c r="D3958" s="7">
        <v>0</v>
      </c>
      <c r="E3958" s="6">
        <v>0.1</v>
      </c>
      <c r="F3958" s="7">
        <v>1</v>
      </c>
      <c r="G3958" s="4">
        <v>2006</v>
      </c>
      <c r="H3958" s="18">
        <f t="shared" si="122"/>
        <v>2007</v>
      </c>
      <c r="I3958" s="5" t="s">
        <v>2015</v>
      </c>
      <c r="J3958" t="str">
        <f t="shared" si="123"/>
        <v>Hayden Bergman</v>
      </c>
    </row>
    <row r="3959" spans="1:10" ht="15" x14ac:dyDescent="0.25">
      <c r="A3959" s="5" t="s">
        <v>1140</v>
      </c>
      <c r="B3959" s="6">
        <v>920</v>
      </c>
      <c r="C3959" s="19">
        <v>37</v>
      </c>
      <c r="D3959" s="7">
        <v>0</v>
      </c>
      <c r="E3959" s="6">
        <v>1.2</v>
      </c>
      <c r="F3959" s="7">
        <v>3</v>
      </c>
      <c r="G3959" s="4">
        <v>2006</v>
      </c>
      <c r="H3959" s="18">
        <f t="shared" si="122"/>
        <v>2007</v>
      </c>
      <c r="I3959" s="5" t="s">
        <v>3189</v>
      </c>
      <c r="J3959" t="str">
        <f t="shared" si="123"/>
        <v>Haynes Boone</v>
      </c>
    </row>
    <row r="3960" spans="1:10" ht="15" x14ac:dyDescent="0.25">
      <c r="A3960" s="5" t="s">
        <v>1973</v>
      </c>
      <c r="B3960" s="8">
        <v>1683.6</v>
      </c>
      <c r="C3960" s="19">
        <v>13</v>
      </c>
      <c r="D3960" s="7">
        <v>0</v>
      </c>
      <c r="E3960" s="6">
        <v>2.1</v>
      </c>
      <c r="F3960" s="7">
        <v>7</v>
      </c>
      <c r="G3960" s="4">
        <v>2006</v>
      </c>
      <c r="H3960" s="18">
        <f t="shared" si="122"/>
        <v>2007</v>
      </c>
      <c r="I3960" s="5" t="s">
        <v>1973</v>
      </c>
      <c r="J3960" t="str">
        <f t="shared" si="123"/>
        <v>Heller Ehrman</v>
      </c>
    </row>
    <row r="3961" spans="1:10" ht="15" x14ac:dyDescent="0.25">
      <c r="A3961" s="5" t="s">
        <v>2003</v>
      </c>
      <c r="B3961" s="6">
        <v>137.5</v>
      </c>
      <c r="C3961" s="19">
        <v>113</v>
      </c>
      <c r="D3961" s="7">
        <v>0</v>
      </c>
      <c r="E3961" s="6">
        <v>0.2</v>
      </c>
      <c r="F3961" s="7">
        <v>1</v>
      </c>
      <c r="G3961" s="4">
        <v>2006</v>
      </c>
      <c r="H3961" s="18">
        <f t="shared" si="122"/>
        <v>2007</v>
      </c>
      <c r="I3961" s="5" t="s">
        <v>3814</v>
      </c>
      <c r="J3961" t="str">
        <f t="shared" si="123"/>
        <v>Higgs Johnson</v>
      </c>
    </row>
    <row r="3962" spans="1:10" ht="15" x14ac:dyDescent="0.25">
      <c r="A3962" s="5" t="s">
        <v>83</v>
      </c>
      <c r="B3962" s="8">
        <v>1764.8</v>
      </c>
      <c r="C3962" s="19">
        <v>12</v>
      </c>
      <c r="D3962" s="7">
        <v>0</v>
      </c>
      <c r="E3962" s="6">
        <v>2.2000000000000002</v>
      </c>
      <c r="F3962" s="7">
        <v>3</v>
      </c>
      <c r="G3962" s="4">
        <v>2006</v>
      </c>
      <c r="H3962" s="18">
        <f t="shared" si="122"/>
        <v>2007</v>
      </c>
      <c r="I3962" s="5" t="s">
        <v>2620</v>
      </c>
      <c r="J3962" t="str">
        <f t="shared" si="123"/>
        <v>Hogan Hartson</v>
      </c>
    </row>
    <row r="3963" spans="1:10" ht="15" x14ac:dyDescent="0.25">
      <c r="A3963" s="5" t="s">
        <v>739</v>
      </c>
      <c r="B3963" s="6">
        <v>16.5</v>
      </c>
      <c r="C3963" s="20">
        <v>172</v>
      </c>
      <c r="D3963" s="7">
        <v>1</v>
      </c>
      <c r="E3963" s="6">
        <v>0</v>
      </c>
      <c r="F3963" s="7">
        <v>1</v>
      </c>
      <c r="G3963" s="4">
        <v>2006</v>
      </c>
      <c r="H3963" s="18">
        <f t="shared" si="122"/>
        <v>2007</v>
      </c>
      <c r="I3963" s="5" t="s">
        <v>2838</v>
      </c>
      <c r="J3963" t="str">
        <f t="shared" si="123"/>
        <v>Holland Knight</v>
      </c>
    </row>
    <row r="3964" spans="1:10" ht="15" x14ac:dyDescent="0.25">
      <c r="A3964" s="5" t="s">
        <v>24</v>
      </c>
      <c r="B3964" s="6">
        <v>270.8</v>
      </c>
      <c r="C3964" s="19">
        <v>87</v>
      </c>
      <c r="D3964" s="7">
        <v>0</v>
      </c>
      <c r="E3964" s="6">
        <v>0.3</v>
      </c>
      <c r="F3964" s="7">
        <v>2</v>
      </c>
      <c r="G3964" s="4">
        <v>2006</v>
      </c>
      <c r="H3964" s="18">
        <f t="shared" si="122"/>
        <v>2007</v>
      </c>
      <c r="I3964" s="5" t="s">
        <v>2588</v>
      </c>
      <c r="J3964" t="str">
        <f t="shared" si="123"/>
        <v>Hunton Williams</v>
      </c>
    </row>
    <row r="3965" spans="1:10" ht="15" x14ac:dyDescent="0.25">
      <c r="A3965" s="5" t="s">
        <v>743</v>
      </c>
      <c r="B3965" s="6">
        <v>60</v>
      </c>
      <c r="C3965" s="20">
        <v>148</v>
      </c>
      <c r="D3965" s="7">
        <v>1</v>
      </c>
      <c r="E3965" s="6">
        <v>0.1</v>
      </c>
      <c r="F3965" s="7">
        <v>1</v>
      </c>
      <c r="G3965" s="4">
        <v>2006</v>
      </c>
      <c r="H3965" s="18">
        <f t="shared" si="122"/>
        <v>2007</v>
      </c>
      <c r="I3965" s="5" t="s">
        <v>743</v>
      </c>
      <c r="J3965" t="str">
        <f t="shared" si="123"/>
        <v>Ice Miller</v>
      </c>
    </row>
    <row r="3966" spans="1:10" ht="15" x14ac:dyDescent="0.25">
      <c r="A3966" s="5" t="s">
        <v>141</v>
      </c>
      <c r="B3966" s="6">
        <v>127.1</v>
      </c>
      <c r="C3966" s="19">
        <v>118</v>
      </c>
      <c r="D3966" s="7">
        <v>0</v>
      </c>
      <c r="E3966" s="6">
        <v>0.2</v>
      </c>
      <c r="F3966" s="7">
        <v>1</v>
      </c>
      <c r="G3966" s="4">
        <v>2006</v>
      </c>
      <c r="H3966" s="18">
        <f t="shared" si="122"/>
        <v>2007</v>
      </c>
      <c r="I3966" s="5" t="s">
        <v>2640</v>
      </c>
      <c r="J3966" t="str">
        <f t="shared" si="123"/>
        <v>Irell Manella</v>
      </c>
    </row>
    <row r="3967" spans="1:10" ht="15" x14ac:dyDescent="0.25">
      <c r="A3967" s="5" t="s">
        <v>1975</v>
      </c>
      <c r="B3967" s="6">
        <v>100</v>
      </c>
      <c r="C3967" s="20">
        <v>134</v>
      </c>
      <c r="D3967" s="7">
        <v>1</v>
      </c>
      <c r="E3967" s="6">
        <v>0.1</v>
      </c>
      <c r="F3967" s="7">
        <v>1</v>
      </c>
      <c r="G3967" s="4">
        <v>2006</v>
      </c>
      <c r="H3967" s="18">
        <f t="shared" si="122"/>
        <v>2007</v>
      </c>
      <c r="I3967" s="5" t="s">
        <v>3797</v>
      </c>
      <c r="J3967" t="str">
        <f t="shared" si="123"/>
        <v>Jenkins Gilchrist</v>
      </c>
    </row>
    <row r="3968" spans="1:10" ht="15" x14ac:dyDescent="0.25">
      <c r="A3968" s="5" t="s">
        <v>470</v>
      </c>
      <c r="B3968" s="6">
        <v>427.5</v>
      </c>
      <c r="C3968" s="19">
        <v>70</v>
      </c>
      <c r="D3968" s="7">
        <v>0</v>
      </c>
      <c r="E3968" s="6">
        <v>0.5</v>
      </c>
      <c r="F3968" s="7">
        <v>1</v>
      </c>
      <c r="G3968" s="4">
        <v>2006</v>
      </c>
      <c r="H3968" s="18">
        <f t="shared" si="122"/>
        <v>2007</v>
      </c>
      <c r="I3968" s="5" t="s">
        <v>470</v>
      </c>
      <c r="J3968" t="str">
        <f t="shared" si="123"/>
        <v>Jones Day</v>
      </c>
    </row>
    <row r="3969" spans="1:10" ht="15" x14ac:dyDescent="0.25">
      <c r="A3969" s="5" t="s">
        <v>752</v>
      </c>
      <c r="B3969" s="6">
        <v>143</v>
      </c>
      <c r="C3969" s="19">
        <v>109</v>
      </c>
      <c r="D3969" s="7">
        <v>0</v>
      </c>
      <c r="E3969" s="6">
        <v>0.2</v>
      </c>
      <c r="F3969" s="7">
        <v>1</v>
      </c>
      <c r="G3969" s="4">
        <v>2006</v>
      </c>
      <c r="H3969" s="18">
        <f t="shared" si="122"/>
        <v>2007</v>
      </c>
      <c r="I3969" s="5" t="s">
        <v>752</v>
      </c>
      <c r="J3969" t="str">
        <f t="shared" si="123"/>
        <v>Katten Muchin</v>
      </c>
    </row>
    <row r="3970" spans="1:10" ht="15" x14ac:dyDescent="0.25">
      <c r="A3970" s="5" t="s">
        <v>472</v>
      </c>
      <c r="B3970" s="6">
        <v>10.199999999999999</v>
      </c>
      <c r="C3970" s="19">
        <v>174</v>
      </c>
      <c r="D3970" s="7">
        <v>0</v>
      </c>
      <c r="E3970" s="6">
        <v>0</v>
      </c>
      <c r="F3970" s="7">
        <v>1</v>
      </c>
      <c r="G3970" s="4">
        <v>2006</v>
      </c>
      <c r="H3970" s="18">
        <f t="shared" ref="H3970:H4033" si="124">G3970+1</f>
        <v>2007</v>
      </c>
      <c r="I3970" s="5" t="s">
        <v>472</v>
      </c>
      <c r="J3970" t="str">
        <f t="shared" ref="J3970:J4033" si="125">TRIM(LEFT(SUBSTITUTE(I3970," ",REPT(" ",100)),200))</f>
        <v>Katten Muchin</v>
      </c>
    </row>
    <row r="3971" spans="1:10" ht="15" x14ac:dyDescent="0.25">
      <c r="A3971" s="5" t="s">
        <v>2022</v>
      </c>
      <c r="B3971" s="6">
        <v>6</v>
      </c>
      <c r="C3971" s="20">
        <v>176</v>
      </c>
      <c r="D3971" s="7">
        <v>1</v>
      </c>
      <c r="E3971" s="6">
        <v>0</v>
      </c>
      <c r="F3971" s="7">
        <v>1</v>
      </c>
      <c r="G3971" s="4">
        <v>2006</v>
      </c>
      <c r="H3971" s="18">
        <f t="shared" si="124"/>
        <v>2007</v>
      </c>
      <c r="I3971" s="5" t="s">
        <v>3826</v>
      </c>
      <c r="J3971" t="str">
        <f t="shared" si="125"/>
        <v>Kaufman Canoles</v>
      </c>
    </row>
    <row r="3972" spans="1:10" ht="15" x14ac:dyDescent="0.25">
      <c r="A3972" s="5" t="s">
        <v>1889</v>
      </c>
      <c r="B3972" s="8">
        <v>1647</v>
      </c>
      <c r="C3972" s="19">
        <v>14</v>
      </c>
      <c r="D3972" s="7">
        <v>0</v>
      </c>
      <c r="E3972" s="6">
        <v>2.1</v>
      </c>
      <c r="F3972" s="7">
        <v>1</v>
      </c>
      <c r="G3972" s="4">
        <v>2006</v>
      </c>
      <c r="H3972" s="18">
        <f t="shared" si="124"/>
        <v>2007</v>
      </c>
      <c r="I3972" s="5" t="s">
        <v>753</v>
      </c>
      <c r="J3972" t="str">
        <f t="shared" si="125"/>
        <v>Kaye Scholer</v>
      </c>
    </row>
    <row r="3973" spans="1:10" ht="15" x14ac:dyDescent="0.25">
      <c r="A3973" s="5" t="s">
        <v>2014</v>
      </c>
      <c r="B3973" s="6">
        <v>43.6</v>
      </c>
      <c r="C3973" s="19">
        <v>156</v>
      </c>
      <c r="D3973" s="7">
        <v>0</v>
      </c>
      <c r="E3973" s="6">
        <v>0.1</v>
      </c>
      <c r="F3973" s="7">
        <v>1</v>
      </c>
      <c r="G3973" s="4">
        <v>2006</v>
      </c>
      <c r="H3973" s="18">
        <f t="shared" si="124"/>
        <v>2007</v>
      </c>
      <c r="I3973" s="5" t="s">
        <v>2964</v>
      </c>
      <c r="J3973" t="str">
        <f t="shared" si="125"/>
        <v>Keller Rohrback</v>
      </c>
    </row>
    <row r="3974" spans="1:10" ht="15" x14ac:dyDescent="0.25">
      <c r="A3974" s="5" t="s">
        <v>88</v>
      </c>
      <c r="B3974" s="6">
        <v>565.9</v>
      </c>
      <c r="C3974" s="19">
        <v>53</v>
      </c>
      <c r="D3974" s="7">
        <v>0</v>
      </c>
      <c r="E3974" s="6">
        <v>0.7</v>
      </c>
      <c r="F3974" s="7">
        <v>2</v>
      </c>
      <c r="G3974" s="4">
        <v>2006</v>
      </c>
      <c r="H3974" s="18">
        <f t="shared" si="124"/>
        <v>2007</v>
      </c>
      <c r="I3974" s="5" t="s">
        <v>2623</v>
      </c>
      <c r="J3974" t="str">
        <f t="shared" si="125"/>
        <v>King Spalding</v>
      </c>
    </row>
    <row r="3975" spans="1:10" ht="15" x14ac:dyDescent="0.25">
      <c r="A3975" s="5" t="s">
        <v>1818</v>
      </c>
      <c r="B3975" s="6">
        <v>310.5</v>
      </c>
      <c r="C3975" s="19">
        <v>79</v>
      </c>
      <c r="D3975" s="7">
        <v>0</v>
      </c>
      <c r="E3975" s="6">
        <v>0.4</v>
      </c>
      <c r="F3975" s="7">
        <v>1</v>
      </c>
      <c r="G3975" s="4">
        <v>2006</v>
      </c>
      <c r="H3975" s="18">
        <f t="shared" si="124"/>
        <v>2007</v>
      </c>
      <c r="I3975" s="5" t="s">
        <v>1818</v>
      </c>
      <c r="J3975" t="str">
        <f t="shared" si="125"/>
        <v>King and</v>
      </c>
    </row>
    <row r="3976" spans="1:10" ht="15" x14ac:dyDescent="0.25">
      <c r="A3976" s="5" t="s">
        <v>28</v>
      </c>
      <c r="B3976" s="6">
        <v>481</v>
      </c>
      <c r="C3976" s="19">
        <v>66</v>
      </c>
      <c r="D3976" s="7">
        <v>0</v>
      </c>
      <c r="E3976" s="6">
        <v>0.6</v>
      </c>
      <c r="F3976" s="7">
        <v>3</v>
      </c>
      <c r="G3976" s="4">
        <v>2006</v>
      </c>
      <c r="H3976" s="18">
        <f t="shared" si="124"/>
        <v>2007</v>
      </c>
      <c r="I3976" s="5" t="s">
        <v>2591</v>
      </c>
      <c r="J3976" t="str">
        <f t="shared" si="125"/>
        <v>Kirkland Ellis</v>
      </c>
    </row>
    <row r="3977" spans="1:10" ht="15" x14ac:dyDescent="0.25">
      <c r="A3977" s="5" t="s">
        <v>1950</v>
      </c>
      <c r="B3977" s="8">
        <v>3520</v>
      </c>
      <c r="C3977" s="19">
        <v>6</v>
      </c>
      <c r="D3977" s="7">
        <v>0</v>
      </c>
      <c r="E3977" s="6">
        <v>4.4000000000000004</v>
      </c>
      <c r="F3977" s="7">
        <v>3</v>
      </c>
      <c r="G3977" s="4">
        <v>2006</v>
      </c>
      <c r="H3977" s="18">
        <f t="shared" si="124"/>
        <v>2007</v>
      </c>
      <c r="I3977" s="5" t="s">
        <v>3784</v>
      </c>
      <c r="J3977" t="str">
        <f t="shared" si="125"/>
        <v>Kirkpatrick Lockhart</v>
      </c>
    </row>
    <row r="3978" spans="1:10" ht="15" x14ac:dyDescent="0.25">
      <c r="A3978" s="5" t="s">
        <v>1990</v>
      </c>
      <c r="B3978" s="6">
        <v>772.5</v>
      </c>
      <c r="C3978" s="19">
        <v>43</v>
      </c>
      <c r="D3978" s="7">
        <v>0</v>
      </c>
      <c r="E3978" s="6">
        <v>1</v>
      </c>
      <c r="F3978" s="7">
        <v>1</v>
      </c>
      <c r="G3978" s="4">
        <v>2006</v>
      </c>
      <c r="H3978" s="18">
        <f t="shared" si="124"/>
        <v>2007</v>
      </c>
      <c r="I3978" s="5" t="s">
        <v>1990</v>
      </c>
      <c r="J3978" t="str">
        <f t="shared" si="125"/>
        <v>Lang Michener</v>
      </c>
    </row>
    <row r="3979" spans="1:10" ht="15" x14ac:dyDescent="0.25">
      <c r="A3979" s="5" t="s">
        <v>29</v>
      </c>
      <c r="B3979" s="8">
        <v>4829</v>
      </c>
      <c r="C3979" s="19">
        <v>2</v>
      </c>
      <c r="D3979" s="7">
        <v>0</v>
      </c>
      <c r="E3979" s="6">
        <v>6</v>
      </c>
      <c r="F3979" s="7">
        <v>18</v>
      </c>
      <c r="G3979" s="4">
        <v>2006</v>
      </c>
      <c r="H3979" s="18">
        <f t="shared" si="124"/>
        <v>2007</v>
      </c>
      <c r="I3979" s="5" t="s">
        <v>2592</v>
      </c>
      <c r="J3979" t="str">
        <f t="shared" si="125"/>
        <v>Latham Watkins</v>
      </c>
    </row>
    <row r="3980" spans="1:10" ht="15" x14ac:dyDescent="0.25">
      <c r="A3980" s="5" t="s">
        <v>1613</v>
      </c>
      <c r="B3980" s="6">
        <v>140.69999999999999</v>
      </c>
      <c r="C3980" s="19">
        <v>110</v>
      </c>
      <c r="D3980" s="7">
        <v>0</v>
      </c>
      <c r="E3980" s="6">
        <v>0.2</v>
      </c>
      <c r="F3980" s="7">
        <v>1</v>
      </c>
      <c r="G3980" s="4">
        <v>2006</v>
      </c>
      <c r="H3980" s="18">
        <f t="shared" si="124"/>
        <v>2007</v>
      </c>
      <c r="I3980" s="5" t="s">
        <v>2670</v>
      </c>
      <c r="J3980" t="str">
        <f t="shared" si="125"/>
        <v>LeBoeuf Lamb</v>
      </c>
    </row>
    <row r="3981" spans="1:10" ht="15" x14ac:dyDescent="0.25">
      <c r="A3981" s="5" t="s">
        <v>1752</v>
      </c>
      <c r="B3981" s="6">
        <v>192.8</v>
      </c>
      <c r="C3981" s="19">
        <v>100</v>
      </c>
      <c r="D3981" s="7">
        <v>0</v>
      </c>
      <c r="E3981" s="6">
        <v>0.2</v>
      </c>
      <c r="F3981" s="7">
        <v>2</v>
      </c>
      <c r="G3981" s="4">
        <v>2006</v>
      </c>
      <c r="H3981" s="18">
        <f t="shared" si="124"/>
        <v>2007</v>
      </c>
      <c r="I3981" s="5" t="s">
        <v>1752</v>
      </c>
      <c r="J3981" t="str">
        <f t="shared" si="125"/>
        <v>Ledgewood Law</v>
      </c>
    </row>
    <row r="3982" spans="1:10" ht="15" x14ac:dyDescent="0.25">
      <c r="A3982" s="5" t="s">
        <v>2016</v>
      </c>
      <c r="B3982" s="6">
        <v>22.5</v>
      </c>
      <c r="C3982" s="20">
        <v>166</v>
      </c>
      <c r="D3982" s="7">
        <v>1</v>
      </c>
      <c r="E3982" s="6">
        <v>0</v>
      </c>
      <c r="F3982" s="7">
        <v>1</v>
      </c>
      <c r="G3982" s="4">
        <v>2006</v>
      </c>
      <c r="H3982" s="18">
        <f t="shared" si="124"/>
        <v>2007</v>
      </c>
      <c r="I3982" s="5" t="s">
        <v>3822</v>
      </c>
      <c r="J3982" t="str">
        <f t="shared" si="125"/>
        <v>Lewis Roca</v>
      </c>
    </row>
    <row r="3983" spans="1:10" ht="15" x14ac:dyDescent="0.25">
      <c r="A3983" s="5" t="s">
        <v>287</v>
      </c>
      <c r="B3983" s="6">
        <v>298.60000000000002</v>
      </c>
      <c r="C3983" s="19">
        <v>81</v>
      </c>
      <c r="D3983" s="7">
        <v>0</v>
      </c>
      <c r="E3983" s="6">
        <v>0.4</v>
      </c>
      <c r="F3983" s="7">
        <v>4</v>
      </c>
      <c r="G3983" s="4">
        <v>2006</v>
      </c>
      <c r="H3983" s="18">
        <f t="shared" si="124"/>
        <v>2007</v>
      </c>
      <c r="I3983" s="5" t="s">
        <v>2708</v>
      </c>
      <c r="J3983" t="str">
        <f t="shared" si="125"/>
        <v>Loeb Loeb</v>
      </c>
    </row>
    <row r="3984" spans="1:10" ht="15" x14ac:dyDescent="0.25">
      <c r="A3984" s="5" t="s">
        <v>769</v>
      </c>
      <c r="B3984" s="6">
        <v>16.5</v>
      </c>
      <c r="C3984" s="20">
        <v>172</v>
      </c>
      <c r="D3984" s="7">
        <v>1</v>
      </c>
      <c r="E3984" s="6">
        <v>0</v>
      </c>
      <c r="F3984" s="7">
        <v>1</v>
      </c>
      <c r="G3984" s="4">
        <v>2006</v>
      </c>
      <c r="H3984" s="18">
        <f t="shared" si="124"/>
        <v>2007</v>
      </c>
      <c r="I3984" s="5" t="s">
        <v>769</v>
      </c>
      <c r="J3984" t="str">
        <f t="shared" si="125"/>
        <v>Lowenstein Sandler</v>
      </c>
    </row>
    <row r="3985" spans="1:10" ht="15" x14ac:dyDescent="0.25">
      <c r="A3985" s="5" t="s">
        <v>1840</v>
      </c>
      <c r="B3985" s="6">
        <v>51.6</v>
      </c>
      <c r="C3985" s="19">
        <v>151</v>
      </c>
      <c r="D3985" s="7">
        <v>0</v>
      </c>
      <c r="E3985" s="6">
        <v>0.1</v>
      </c>
      <c r="F3985" s="7">
        <v>1</v>
      </c>
      <c r="G3985" s="4">
        <v>2006</v>
      </c>
      <c r="H3985" s="18">
        <f t="shared" si="124"/>
        <v>2007</v>
      </c>
      <c r="I3985" s="5" t="s">
        <v>3724</v>
      </c>
      <c r="J3985" t="str">
        <f t="shared" si="125"/>
        <v>Luse Lehman</v>
      </c>
    </row>
    <row r="3986" spans="1:10" ht="15" x14ac:dyDescent="0.25">
      <c r="A3986" s="5" t="s">
        <v>2012</v>
      </c>
      <c r="B3986" s="6">
        <v>77.599999999999994</v>
      </c>
      <c r="C3986" s="19">
        <v>143</v>
      </c>
      <c r="D3986" s="7">
        <v>0</v>
      </c>
      <c r="E3986" s="6">
        <v>0.1</v>
      </c>
      <c r="F3986" s="7">
        <v>1</v>
      </c>
      <c r="G3986" s="4">
        <v>2006</v>
      </c>
      <c r="H3986" s="18">
        <f t="shared" si="124"/>
        <v>2007</v>
      </c>
      <c r="I3986" s="5" t="s">
        <v>3820</v>
      </c>
      <c r="J3986" t="str">
        <f t="shared" si="125"/>
        <v>Luthra Luthra</v>
      </c>
    </row>
    <row r="3987" spans="1:10" ht="15" x14ac:dyDescent="0.25">
      <c r="A3987" s="5" t="s">
        <v>1988</v>
      </c>
      <c r="B3987" s="8">
        <v>1316.5</v>
      </c>
      <c r="C3987" s="20">
        <v>17</v>
      </c>
      <c r="D3987" s="7">
        <v>1</v>
      </c>
      <c r="E3987" s="6">
        <v>1.7</v>
      </c>
      <c r="F3987" s="7">
        <v>1</v>
      </c>
      <c r="G3987" s="4">
        <v>2006</v>
      </c>
      <c r="H3987" s="18">
        <f t="shared" si="124"/>
        <v>2007</v>
      </c>
      <c r="I3987" s="5" t="s">
        <v>1988</v>
      </c>
      <c r="J3987" t="str">
        <f t="shared" si="125"/>
        <v>Manuela Antonio</v>
      </c>
    </row>
    <row r="3988" spans="1:10" ht="15" x14ac:dyDescent="0.25">
      <c r="A3988" s="5" t="s">
        <v>1238</v>
      </c>
      <c r="B3988" s="6">
        <v>439</v>
      </c>
      <c r="C3988" s="19">
        <v>68</v>
      </c>
      <c r="D3988" s="7">
        <v>0</v>
      </c>
      <c r="E3988" s="6">
        <v>0.6</v>
      </c>
      <c r="F3988" s="7">
        <v>3</v>
      </c>
      <c r="G3988" s="4">
        <v>2006</v>
      </c>
      <c r="H3988" s="18">
        <f t="shared" si="124"/>
        <v>2007</v>
      </c>
      <c r="I3988" s="5" t="s">
        <v>3267</v>
      </c>
      <c r="J3988" t="str">
        <f t="shared" si="125"/>
        <v>Maples Calder</v>
      </c>
    </row>
    <row r="3989" spans="1:10" ht="15" x14ac:dyDescent="0.25">
      <c r="A3989" s="5" t="s">
        <v>1426</v>
      </c>
      <c r="B3989" s="6">
        <v>19</v>
      </c>
      <c r="C3989" s="19">
        <v>170</v>
      </c>
      <c r="D3989" s="7">
        <v>0</v>
      </c>
      <c r="E3989" s="6">
        <v>0</v>
      </c>
      <c r="F3989" s="7">
        <v>1</v>
      </c>
      <c r="G3989" s="4">
        <v>2006</v>
      </c>
      <c r="H3989" s="18">
        <f t="shared" si="124"/>
        <v>2007</v>
      </c>
      <c r="I3989" s="5" t="s">
        <v>3410</v>
      </c>
      <c r="J3989" t="str">
        <f t="shared" si="125"/>
        <v>Maslon Edelman</v>
      </c>
    </row>
    <row r="3990" spans="1:10" ht="15" x14ac:dyDescent="0.25">
      <c r="A3990" s="5" t="s">
        <v>460</v>
      </c>
      <c r="B3990" s="8">
        <v>1427.3</v>
      </c>
      <c r="C3990" s="19">
        <v>16</v>
      </c>
      <c r="D3990" s="7">
        <v>0</v>
      </c>
      <c r="E3990" s="6">
        <v>1.8</v>
      </c>
      <c r="F3990" s="7">
        <v>3</v>
      </c>
      <c r="G3990" s="4">
        <v>2006</v>
      </c>
      <c r="H3990" s="18">
        <f t="shared" si="124"/>
        <v>2007</v>
      </c>
      <c r="I3990" s="5" t="s">
        <v>2761</v>
      </c>
      <c r="J3990" t="str">
        <f t="shared" si="125"/>
        <v>Mayer Brown</v>
      </c>
    </row>
    <row r="3991" spans="1:10" ht="15" x14ac:dyDescent="0.25">
      <c r="A3991" s="5" t="s">
        <v>489</v>
      </c>
      <c r="B3991" s="6">
        <v>287.39999999999998</v>
      </c>
      <c r="C3991" s="19">
        <v>85</v>
      </c>
      <c r="D3991" s="7">
        <v>0</v>
      </c>
      <c r="E3991" s="6">
        <v>0.4</v>
      </c>
      <c r="F3991" s="7">
        <v>3</v>
      </c>
      <c r="G3991" s="4">
        <v>2006</v>
      </c>
      <c r="H3991" s="18">
        <f t="shared" si="124"/>
        <v>2007</v>
      </c>
      <c r="I3991" s="5" t="s">
        <v>2595</v>
      </c>
      <c r="J3991" t="str">
        <f t="shared" si="125"/>
        <v>McDermott Will</v>
      </c>
    </row>
    <row r="3992" spans="1:10" ht="15" x14ac:dyDescent="0.25">
      <c r="A3992" s="5" t="s">
        <v>1993</v>
      </c>
      <c r="B3992" s="6">
        <v>431.6</v>
      </c>
      <c r="C3992" s="19">
        <v>69</v>
      </c>
      <c r="D3992" s="7">
        <v>0</v>
      </c>
      <c r="E3992" s="6">
        <v>0.5</v>
      </c>
      <c r="F3992" s="7">
        <v>1</v>
      </c>
      <c r="G3992" s="4">
        <v>2006</v>
      </c>
      <c r="H3992" s="18">
        <f t="shared" si="124"/>
        <v>2007</v>
      </c>
      <c r="I3992" s="5" t="s">
        <v>1993</v>
      </c>
      <c r="J3992" t="str">
        <f t="shared" si="125"/>
        <v>Mijares Angoitia</v>
      </c>
    </row>
    <row r="3993" spans="1:10" ht="15" x14ac:dyDescent="0.25">
      <c r="A3993" s="5" t="s">
        <v>974</v>
      </c>
      <c r="B3993" s="6">
        <v>725.3</v>
      </c>
      <c r="C3993" s="19">
        <v>44</v>
      </c>
      <c r="D3993" s="7">
        <v>0</v>
      </c>
      <c r="E3993" s="6">
        <v>0.9</v>
      </c>
      <c r="F3993" s="7">
        <v>2</v>
      </c>
      <c r="G3993" s="4">
        <v>2006</v>
      </c>
      <c r="H3993" s="18">
        <f t="shared" si="124"/>
        <v>2007</v>
      </c>
      <c r="I3993" s="5" t="s">
        <v>2596</v>
      </c>
      <c r="J3993" t="str">
        <f t="shared" si="125"/>
        <v>Milbank Tweed</v>
      </c>
    </row>
    <row r="3994" spans="1:10" ht="15" x14ac:dyDescent="0.25">
      <c r="A3994" s="5" t="s">
        <v>1487</v>
      </c>
      <c r="B3994" s="6">
        <v>49</v>
      </c>
      <c r="C3994" s="19">
        <v>152</v>
      </c>
      <c r="D3994" s="7">
        <v>0</v>
      </c>
      <c r="E3994" s="6">
        <v>0.1</v>
      </c>
      <c r="F3994" s="7">
        <v>1</v>
      </c>
      <c r="G3994" s="4">
        <v>2006</v>
      </c>
      <c r="H3994" s="18">
        <f t="shared" si="124"/>
        <v>2007</v>
      </c>
      <c r="I3994" s="5" t="s">
        <v>3460</v>
      </c>
      <c r="J3994" t="str">
        <f t="shared" si="125"/>
        <v>Miller Martin</v>
      </c>
    </row>
    <row r="3995" spans="1:10" ht="15" x14ac:dyDescent="0.25">
      <c r="A3995" s="5" t="s">
        <v>968</v>
      </c>
      <c r="B3995" s="6">
        <v>485.5</v>
      </c>
      <c r="C3995" s="19">
        <v>63</v>
      </c>
      <c r="D3995" s="7">
        <v>0</v>
      </c>
      <c r="E3995" s="6">
        <v>0.6</v>
      </c>
      <c r="F3995" s="7">
        <v>6</v>
      </c>
      <c r="G3995" s="4">
        <v>2006</v>
      </c>
      <c r="H3995" s="18">
        <f t="shared" si="124"/>
        <v>2007</v>
      </c>
      <c r="I3995" s="5" t="s">
        <v>3060</v>
      </c>
      <c r="J3995" t="str">
        <f t="shared" si="125"/>
        <v>Mintz Levin</v>
      </c>
    </row>
    <row r="3996" spans="1:10" ht="15" x14ac:dyDescent="0.25">
      <c r="A3996" s="5" t="s">
        <v>2013</v>
      </c>
      <c r="B3996" s="6">
        <v>45</v>
      </c>
      <c r="C3996" s="20">
        <v>154</v>
      </c>
      <c r="D3996" s="7">
        <v>1</v>
      </c>
      <c r="E3996" s="6">
        <v>0.1</v>
      </c>
      <c r="F3996" s="7">
        <v>1</v>
      </c>
      <c r="G3996" s="4">
        <v>2006</v>
      </c>
      <c r="H3996" s="18">
        <f t="shared" si="124"/>
        <v>2007</v>
      </c>
      <c r="I3996" s="5" t="s">
        <v>3821</v>
      </c>
      <c r="J3996" t="str">
        <f t="shared" si="125"/>
        <v>Mitchell Williams</v>
      </c>
    </row>
    <row r="3997" spans="1:10" ht="15" x14ac:dyDescent="0.25">
      <c r="A3997" s="5" t="s">
        <v>984</v>
      </c>
      <c r="B3997" s="6">
        <v>976.3</v>
      </c>
      <c r="C3997" s="19">
        <v>35</v>
      </c>
      <c r="D3997" s="7">
        <v>0</v>
      </c>
      <c r="E3997" s="6">
        <v>1.2</v>
      </c>
      <c r="F3997" s="7">
        <v>5</v>
      </c>
      <c r="G3997" s="4">
        <v>2006</v>
      </c>
      <c r="H3997" s="18">
        <f t="shared" si="124"/>
        <v>2007</v>
      </c>
      <c r="I3997" s="5" t="s">
        <v>2597</v>
      </c>
      <c r="J3997" t="str">
        <f t="shared" si="125"/>
        <v>Morgan Lewis</v>
      </c>
    </row>
    <row r="3998" spans="1:10" ht="15" x14ac:dyDescent="0.25">
      <c r="A3998" s="5" t="s">
        <v>35</v>
      </c>
      <c r="B3998" s="6">
        <v>103.1</v>
      </c>
      <c r="C3998" s="19">
        <v>130</v>
      </c>
      <c r="D3998" s="7">
        <v>0</v>
      </c>
      <c r="E3998" s="6">
        <v>0.1</v>
      </c>
      <c r="F3998" s="7">
        <v>3</v>
      </c>
      <c r="G3998" s="4">
        <v>2006</v>
      </c>
      <c r="H3998" s="18">
        <f t="shared" si="124"/>
        <v>2007</v>
      </c>
      <c r="I3998" s="5" t="s">
        <v>2598</v>
      </c>
      <c r="J3998" t="str">
        <f t="shared" si="125"/>
        <v>Morrison Foerster</v>
      </c>
    </row>
    <row r="3999" spans="1:10" ht="15" x14ac:dyDescent="0.25">
      <c r="A3999" s="5" t="s">
        <v>1642</v>
      </c>
      <c r="B3999" s="6">
        <v>38.6</v>
      </c>
      <c r="C3999" s="19">
        <v>158</v>
      </c>
      <c r="D3999" s="7">
        <v>0</v>
      </c>
      <c r="E3999" s="6">
        <v>0.1</v>
      </c>
      <c r="F3999" s="7">
        <v>2</v>
      </c>
      <c r="G3999" s="4">
        <v>2006</v>
      </c>
      <c r="H3999" s="18">
        <f t="shared" si="124"/>
        <v>2007</v>
      </c>
      <c r="I3999" s="5" t="s">
        <v>3584</v>
      </c>
      <c r="J3999" t="str">
        <f t="shared" si="125"/>
        <v>Morse Zelnick</v>
      </c>
    </row>
    <row r="4000" spans="1:10" ht="15" x14ac:dyDescent="0.25">
      <c r="A4000" s="5" t="s">
        <v>1997</v>
      </c>
      <c r="B4000" s="6">
        <v>255.3</v>
      </c>
      <c r="C4000" s="20">
        <v>89</v>
      </c>
      <c r="D4000" s="7">
        <v>1</v>
      </c>
      <c r="E4000" s="6">
        <v>0.3</v>
      </c>
      <c r="F4000" s="7">
        <v>1</v>
      </c>
      <c r="G4000" s="4">
        <v>2006</v>
      </c>
      <c r="H4000" s="18">
        <f t="shared" si="124"/>
        <v>2007</v>
      </c>
      <c r="I4000" s="5" t="s">
        <v>3809</v>
      </c>
      <c r="J4000" t="str">
        <f t="shared" si="125"/>
        <v>Mourant du</v>
      </c>
    </row>
    <row r="4001" spans="1:10" ht="15" x14ac:dyDescent="0.25">
      <c r="A4001" s="5" t="s">
        <v>1496</v>
      </c>
      <c r="B4001" s="6">
        <v>47.5</v>
      </c>
      <c r="C4001" s="19">
        <v>153</v>
      </c>
      <c r="D4001" s="7">
        <v>0</v>
      </c>
      <c r="E4001" s="6">
        <v>0.1</v>
      </c>
      <c r="F4001" s="7">
        <v>1</v>
      </c>
      <c r="G4001" s="4">
        <v>2006</v>
      </c>
      <c r="H4001" s="18">
        <f t="shared" si="124"/>
        <v>2007</v>
      </c>
      <c r="I4001" s="5" t="s">
        <v>3468</v>
      </c>
      <c r="J4001" t="str">
        <f t="shared" si="125"/>
        <v>Naschitz Brandes</v>
      </c>
    </row>
    <row r="4002" spans="1:10" ht="15" x14ac:dyDescent="0.25">
      <c r="A4002" s="5" t="s">
        <v>1963</v>
      </c>
      <c r="B4002" s="6">
        <v>600.29999999999995</v>
      </c>
      <c r="C4002" s="19">
        <v>50</v>
      </c>
      <c r="D4002" s="7">
        <v>0</v>
      </c>
      <c r="E4002" s="6">
        <v>0.8</v>
      </c>
      <c r="F4002" s="7">
        <v>1</v>
      </c>
      <c r="G4002" s="4">
        <v>2006</v>
      </c>
      <c r="H4002" s="18">
        <f t="shared" si="124"/>
        <v>2007</v>
      </c>
      <c r="I4002" s="5" t="s">
        <v>1963</v>
      </c>
      <c r="J4002" t="str">
        <f t="shared" si="125"/>
        <v>NautaDutilh</v>
      </c>
    </row>
    <row r="4003" spans="1:10" ht="15" x14ac:dyDescent="0.25">
      <c r="A4003" s="5" t="s">
        <v>1668</v>
      </c>
      <c r="B4003" s="6">
        <v>20</v>
      </c>
      <c r="C4003" s="19">
        <v>169</v>
      </c>
      <c r="D4003" s="7">
        <v>0</v>
      </c>
      <c r="E4003" s="6">
        <v>0</v>
      </c>
      <c r="F4003" s="7">
        <v>1</v>
      </c>
      <c r="G4003" s="4">
        <v>2006</v>
      </c>
      <c r="H4003" s="18">
        <f t="shared" si="124"/>
        <v>2007</v>
      </c>
      <c r="I4003" s="5" t="s">
        <v>2715</v>
      </c>
      <c r="J4003" t="str">
        <f t="shared" si="125"/>
        <v>Nelson Mullins</v>
      </c>
    </row>
    <row r="4004" spans="1:10" ht="15" x14ac:dyDescent="0.25">
      <c r="A4004" s="5" t="s">
        <v>924</v>
      </c>
      <c r="B4004" s="6">
        <v>97</v>
      </c>
      <c r="C4004" s="19">
        <v>136</v>
      </c>
      <c r="D4004" s="7">
        <v>0</v>
      </c>
      <c r="E4004" s="6">
        <v>0.1</v>
      </c>
      <c r="F4004" s="7">
        <v>1</v>
      </c>
      <c r="G4004" s="4">
        <v>2006</v>
      </c>
      <c r="H4004" s="18">
        <f t="shared" si="124"/>
        <v>2007</v>
      </c>
      <c r="I4004" s="5" t="s">
        <v>3035</v>
      </c>
      <c r="J4004" t="str">
        <f t="shared" si="125"/>
        <v>Olshan Grundman</v>
      </c>
    </row>
    <row r="4005" spans="1:10" ht="15" x14ac:dyDescent="0.25">
      <c r="A4005" s="5" t="s">
        <v>37</v>
      </c>
      <c r="B4005" s="8">
        <v>1160.5</v>
      </c>
      <c r="C4005" s="19">
        <v>25</v>
      </c>
      <c r="D4005" s="7">
        <v>0</v>
      </c>
      <c r="E4005" s="6">
        <v>1.5</v>
      </c>
      <c r="F4005" s="7">
        <v>3</v>
      </c>
      <c r="G4005" s="4">
        <v>2006</v>
      </c>
      <c r="H4005" s="18">
        <f t="shared" si="124"/>
        <v>2007</v>
      </c>
      <c r="I4005" s="5" t="s">
        <v>2600</v>
      </c>
      <c r="J4005" t="str">
        <f t="shared" si="125"/>
        <v>O'Melveny Myers</v>
      </c>
    </row>
    <row r="4006" spans="1:10" ht="15" x14ac:dyDescent="0.25">
      <c r="A4006" s="5" t="s">
        <v>295</v>
      </c>
      <c r="B4006" s="6">
        <v>253</v>
      </c>
      <c r="C4006" s="19">
        <v>91</v>
      </c>
      <c r="D4006" s="7">
        <v>0</v>
      </c>
      <c r="E4006" s="6">
        <v>0.3</v>
      </c>
      <c r="F4006" s="7">
        <v>1</v>
      </c>
      <c r="G4006" s="4">
        <v>2006</v>
      </c>
      <c r="H4006" s="18">
        <f t="shared" si="124"/>
        <v>2007</v>
      </c>
      <c r="I4006" s="5" t="s">
        <v>2716</v>
      </c>
      <c r="J4006" t="str">
        <f t="shared" si="125"/>
        <v>Oppenheimer Wolff</v>
      </c>
    </row>
    <row r="4007" spans="1:10" ht="15" x14ac:dyDescent="0.25">
      <c r="A4007" s="5" t="s">
        <v>1701</v>
      </c>
      <c r="B4007" s="6">
        <v>150</v>
      </c>
      <c r="C4007" s="20">
        <v>106</v>
      </c>
      <c r="D4007" s="7">
        <v>1</v>
      </c>
      <c r="E4007" s="6">
        <v>0.2</v>
      </c>
      <c r="F4007" s="7">
        <v>1</v>
      </c>
      <c r="G4007" s="4">
        <v>2006</v>
      </c>
      <c r="H4007" s="18">
        <f t="shared" si="124"/>
        <v>2007</v>
      </c>
      <c r="I4007" s="5" t="s">
        <v>3624</v>
      </c>
      <c r="J4007" t="str">
        <f t="shared" si="125"/>
        <v>Osler Hoskin</v>
      </c>
    </row>
    <row r="4008" spans="1:10" ht="15" x14ac:dyDescent="0.25">
      <c r="A4008" s="5" t="s">
        <v>521</v>
      </c>
      <c r="B4008" s="6">
        <v>31.5</v>
      </c>
      <c r="C4008" s="19">
        <v>163</v>
      </c>
      <c r="D4008" s="7">
        <v>0</v>
      </c>
      <c r="E4008" s="6">
        <v>0</v>
      </c>
      <c r="F4008" s="7">
        <v>1</v>
      </c>
      <c r="G4008" s="4">
        <v>2006</v>
      </c>
      <c r="H4008" s="18">
        <f t="shared" si="124"/>
        <v>2007</v>
      </c>
      <c r="I4008" s="5" t="s">
        <v>2718</v>
      </c>
      <c r="J4008" t="str">
        <f t="shared" si="125"/>
        <v>Patterson Belknap</v>
      </c>
    </row>
    <row r="4009" spans="1:10" ht="15" x14ac:dyDescent="0.25">
      <c r="A4009" s="5" t="s">
        <v>98</v>
      </c>
      <c r="B4009" s="6">
        <v>723.5</v>
      </c>
      <c r="C4009" s="19">
        <v>45</v>
      </c>
      <c r="D4009" s="7">
        <v>0</v>
      </c>
      <c r="E4009" s="6">
        <v>0.9</v>
      </c>
      <c r="F4009" s="7">
        <v>5</v>
      </c>
      <c r="G4009" s="4">
        <v>2006</v>
      </c>
      <c r="H4009" s="18">
        <f t="shared" si="124"/>
        <v>2007</v>
      </c>
      <c r="I4009" s="5" t="s">
        <v>2627</v>
      </c>
      <c r="J4009" t="str">
        <f t="shared" si="125"/>
        <v>Paul Hastings</v>
      </c>
    </row>
    <row r="4010" spans="1:10" ht="15" x14ac:dyDescent="0.25">
      <c r="A4010" s="5" t="s">
        <v>550</v>
      </c>
      <c r="B4010" s="6">
        <v>550.1</v>
      </c>
      <c r="C4010" s="19">
        <v>55</v>
      </c>
      <c r="D4010" s="7">
        <v>0</v>
      </c>
      <c r="E4010" s="6">
        <v>0.7</v>
      </c>
      <c r="F4010" s="7">
        <v>3</v>
      </c>
      <c r="G4010" s="4">
        <v>2006</v>
      </c>
      <c r="H4010" s="18">
        <f t="shared" si="124"/>
        <v>2007</v>
      </c>
      <c r="I4010" s="5" t="s">
        <v>2540</v>
      </c>
      <c r="J4010" t="str">
        <f t="shared" si="125"/>
        <v>Paul Weiss</v>
      </c>
    </row>
    <row r="4011" spans="1:10" ht="15" x14ac:dyDescent="0.25">
      <c r="A4011" s="5" t="s">
        <v>792</v>
      </c>
      <c r="B4011" s="6">
        <v>81.8</v>
      </c>
      <c r="C4011" s="20">
        <v>141</v>
      </c>
      <c r="D4011" s="7">
        <v>1</v>
      </c>
      <c r="E4011" s="6">
        <v>0.1</v>
      </c>
      <c r="F4011" s="7">
        <v>2</v>
      </c>
      <c r="G4011" s="4">
        <v>2006</v>
      </c>
      <c r="H4011" s="18">
        <f t="shared" si="124"/>
        <v>2007</v>
      </c>
      <c r="I4011" s="5" t="s">
        <v>792</v>
      </c>
      <c r="J4011" t="str">
        <f t="shared" si="125"/>
        <v>Pepper Hamilton</v>
      </c>
    </row>
    <row r="4012" spans="1:10" ht="15" x14ac:dyDescent="0.25">
      <c r="A4012" s="5" t="s">
        <v>157</v>
      </c>
      <c r="B4012" s="6">
        <v>247.8</v>
      </c>
      <c r="C4012" s="19">
        <v>92</v>
      </c>
      <c r="D4012" s="7">
        <v>0</v>
      </c>
      <c r="E4012" s="6">
        <v>0.3</v>
      </c>
      <c r="F4012" s="7">
        <v>2</v>
      </c>
      <c r="G4012" s="4">
        <v>2006</v>
      </c>
      <c r="H4012" s="18">
        <f t="shared" si="124"/>
        <v>2007</v>
      </c>
      <c r="I4012" s="5" t="s">
        <v>157</v>
      </c>
      <c r="J4012" t="str">
        <f t="shared" si="125"/>
        <v>Perkins Coie</v>
      </c>
    </row>
    <row r="4013" spans="1:10" ht="15" x14ac:dyDescent="0.25">
      <c r="A4013" s="5" t="s">
        <v>2017</v>
      </c>
      <c r="B4013" s="6">
        <v>22.5</v>
      </c>
      <c r="C4013" s="20">
        <v>166</v>
      </c>
      <c r="D4013" s="7">
        <v>1</v>
      </c>
      <c r="E4013" s="6">
        <v>0</v>
      </c>
      <c r="F4013" s="7">
        <v>1</v>
      </c>
      <c r="G4013" s="4">
        <v>2006</v>
      </c>
      <c r="H4013" s="18">
        <f t="shared" si="124"/>
        <v>2007</v>
      </c>
      <c r="I4013" s="5" t="s">
        <v>3823</v>
      </c>
      <c r="J4013" t="str">
        <f t="shared" si="125"/>
        <v>Petillon Hansen</v>
      </c>
    </row>
    <row r="4014" spans="1:10" ht="15" x14ac:dyDescent="0.25">
      <c r="A4014" s="5" t="s">
        <v>1958</v>
      </c>
      <c r="B4014" s="6">
        <v>69.5</v>
      </c>
      <c r="C4014" s="19">
        <v>146</v>
      </c>
      <c r="D4014" s="7">
        <v>0</v>
      </c>
      <c r="E4014" s="6">
        <v>0.1</v>
      </c>
      <c r="F4014" s="7">
        <v>2</v>
      </c>
      <c r="G4014" s="4">
        <v>2006</v>
      </c>
      <c r="H4014" s="18">
        <f t="shared" si="124"/>
        <v>2007</v>
      </c>
      <c r="I4014" s="5" t="s">
        <v>1958</v>
      </c>
      <c r="J4014" t="str">
        <f t="shared" si="125"/>
        <v>Pillsbury Winthrop</v>
      </c>
    </row>
    <row r="4015" spans="1:10" ht="15" x14ac:dyDescent="0.25">
      <c r="A4015" s="5" t="s">
        <v>2011</v>
      </c>
      <c r="B4015" s="6">
        <v>100</v>
      </c>
      <c r="C4015" s="20">
        <v>134</v>
      </c>
      <c r="D4015" s="7">
        <v>1</v>
      </c>
      <c r="E4015" s="6">
        <v>0.1</v>
      </c>
      <c r="F4015" s="7">
        <v>1</v>
      </c>
      <c r="G4015" s="4">
        <v>2006</v>
      </c>
      <c r="H4015" s="18">
        <f t="shared" si="124"/>
        <v>2007</v>
      </c>
      <c r="I4015" s="5" t="s">
        <v>2011</v>
      </c>
      <c r="J4015" t="str">
        <f t="shared" si="125"/>
        <v>Pitney Hardin</v>
      </c>
    </row>
    <row r="4016" spans="1:10" ht="15" x14ac:dyDescent="0.25">
      <c r="A4016" s="5" t="s">
        <v>1173</v>
      </c>
      <c r="B4016" s="6">
        <v>81.8</v>
      </c>
      <c r="C4016" s="20">
        <v>141</v>
      </c>
      <c r="D4016" s="7">
        <v>1</v>
      </c>
      <c r="E4016" s="6">
        <v>0.1</v>
      </c>
      <c r="F4016" s="7">
        <v>2</v>
      </c>
      <c r="G4016" s="4">
        <v>2006</v>
      </c>
      <c r="H4016" s="18">
        <f t="shared" si="124"/>
        <v>2007</v>
      </c>
      <c r="I4016" s="5" t="s">
        <v>2721</v>
      </c>
      <c r="J4016" t="str">
        <f t="shared" si="125"/>
        <v>Powell Goldstein</v>
      </c>
    </row>
    <row r="4017" spans="1:10" ht="15" x14ac:dyDescent="0.25">
      <c r="A4017" s="5" t="s">
        <v>798</v>
      </c>
      <c r="B4017" s="6">
        <v>226.6</v>
      </c>
      <c r="C4017" s="19">
        <v>93</v>
      </c>
      <c r="D4017" s="7">
        <v>0</v>
      </c>
      <c r="E4017" s="6">
        <v>0.3</v>
      </c>
      <c r="F4017" s="7">
        <v>3</v>
      </c>
      <c r="G4017" s="4">
        <v>2006</v>
      </c>
      <c r="H4017" s="18">
        <f t="shared" si="124"/>
        <v>2007</v>
      </c>
      <c r="I4017" s="5" t="s">
        <v>798</v>
      </c>
      <c r="J4017" t="str">
        <f t="shared" si="125"/>
        <v>Proskauer Rose</v>
      </c>
    </row>
    <row r="4018" spans="1:10" ht="15" x14ac:dyDescent="0.25">
      <c r="A4018" s="5" t="s">
        <v>801</v>
      </c>
      <c r="B4018" s="6">
        <v>62.6</v>
      </c>
      <c r="C4018" s="19">
        <v>147</v>
      </c>
      <c r="D4018" s="7">
        <v>0</v>
      </c>
      <c r="E4018" s="6">
        <v>0.1</v>
      </c>
      <c r="F4018" s="7">
        <v>1</v>
      </c>
      <c r="G4018" s="4">
        <v>2006</v>
      </c>
      <c r="H4018" s="18">
        <f t="shared" si="124"/>
        <v>2007</v>
      </c>
      <c r="I4018" s="5" t="s">
        <v>801</v>
      </c>
      <c r="J4018" t="str">
        <f t="shared" si="125"/>
        <v>Reed Smith</v>
      </c>
    </row>
    <row r="4019" spans="1:10" ht="15" x14ac:dyDescent="0.25">
      <c r="A4019" s="5" t="s">
        <v>2000</v>
      </c>
      <c r="B4019" s="6">
        <v>161</v>
      </c>
      <c r="C4019" s="19">
        <v>105</v>
      </c>
      <c r="D4019" s="7">
        <v>0</v>
      </c>
      <c r="E4019" s="6">
        <v>0.2</v>
      </c>
      <c r="F4019" s="7">
        <v>1</v>
      </c>
      <c r="G4019" s="4">
        <v>2006</v>
      </c>
      <c r="H4019" s="18">
        <f t="shared" si="124"/>
        <v>2007</v>
      </c>
      <c r="I4019" s="5" t="s">
        <v>3811</v>
      </c>
      <c r="J4019" t="str">
        <f t="shared" si="125"/>
        <v>Reed Smith</v>
      </c>
    </row>
    <row r="4020" spans="1:10" ht="15" x14ac:dyDescent="0.25">
      <c r="A4020" s="5" t="s">
        <v>1999</v>
      </c>
      <c r="B4020" s="6">
        <v>175</v>
      </c>
      <c r="C4020" s="19">
        <v>103</v>
      </c>
      <c r="D4020" s="7">
        <v>0</v>
      </c>
      <c r="E4020" s="6">
        <v>0.2</v>
      </c>
      <c r="F4020" s="7">
        <v>1</v>
      </c>
      <c r="G4020" s="4">
        <v>2006</v>
      </c>
      <c r="H4020" s="18">
        <f t="shared" si="124"/>
        <v>2007</v>
      </c>
      <c r="I4020" s="5" t="s">
        <v>3810</v>
      </c>
      <c r="J4020" t="str">
        <f t="shared" si="125"/>
        <v>Reeder Simpson</v>
      </c>
    </row>
    <row r="4021" spans="1:10" ht="15" x14ac:dyDescent="0.25">
      <c r="A4021" s="5" t="s">
        <v>1731</v>
      </c>
      <c r="B4021" s="8">
        <v>1316.5</v>
      </c>
      <c r="C4021" s="20">
        <v>17</v>
      </c>
      <c r="D4021" s="7">
        <v>1</v>
      </c>
      <c r="E4021" s="6">
        <v>1.7</v>
      </c>
      <c r="F4021" s="7">
        <v>1</v>
      </c>
      <c r="G4021" s="4">
        <v>2006</v>
      </c>
      <c r="H4021" s="18">
        <f t="shared" si="124"/>
        <v>2007</v>
      </c>
      <c r="I4021" s="5" t="s">
        <v>1731</v>
      </c>
      <c r="J4021" t="str">
        <f t="shared" si="125"/>
        <v>Richards Butler</v>
      </c>
    </row>
    <row r="4022" spans="1:10" ht="15" x14ac:dyDescent="0.25">
      <c r="A4022" s="5" t="s">
        <v>1906</v>
      </c>
      <c r="B4022" s="6">
        <v>202.5</v>
      </c>
      <c r="C4022" s="19">
        <v>99</v>
      </c>
      <c r="D4022" s="7">
        <v>0</v>
      </c>
      <c r="E4022" s="6">
        <v>0.3</v>
      </c>
      <c r="F4022" s="7">
        <v>1</v>
      </c>
      <c r="G4022" s="4">
        <v>2006</v>
      </c>
      <c r="H4022" s="18">
        <f t="shared" si="124"/>
        <v>2007</v>
      </c>
      <c r="I4022" s="5" t="s">
        <v>3759</v>
      </c>
      <c r="J4022" t="str">
        <f t="shared" si="125"/>
        <v>Richards Layton</v>
      </c>
    </row>
    <row r="4023" spans="1:10" ht="15" x14ac:dyDescent="0.25">
      <c r="A4023" s="5" t="s">
        <v>2010</v>
      </c>
      <c r="B4023" s="6">
        <v>106</v>
      </c>
      <c r="C4023" s="19">
        <v>127</v>
      </c>
      <c r="D4023" s="7">
        <v>0</v>
      </c>
      <c r="E4023" s="6">
        <v>0.1</v>
      </c>
      <c r="F4023" s="7">
        <v>2</v>
      </c>
      <c r="G4023" s="4">
        <v>2006</v>
      </c>
      <c r="H4023" s="18">
        <f t="shared" si="124"/>
        <v>2007</v>
      </c>
      <c r="I4023" s="5" t="s">
        <v>3819</v>
      </c>
      <c r="J4023" t="str">
        <f t="shared" si="125"/>
        <v>Richardson Patel</v>
      </c>
    </row>
    <row r="4024" spans="1:10" ht="15" x14ac:dyDescent="0.25">
      <c r="A4024" s="5" t="s">
        <v>1362</v>
      </c>
      <c r="B4024" s="8">
        <v>1001.7</v>
      </c>
      <c r="C4024" s="19">
        <v>33</v>
      </c>
      <c r="D4024" s="7">
        <v>0</v>
      </c>
      <c r="E4024" s="6">
        <v>1.3</v>
      </c>
      <c r="F4024" s="7">
        <v>1</v>
      </c>
      <c r="G4024" s="4">
        <v>2006</v>
      </c>
      <c r="H4024" s="18">
        <f t="shared" si="124"/>
        <v>2007</v>
      </c>
      <c r="I4024" s="5" t="s">
        <v>1362</v>
      </c>
      <c r="J4024" t="str">
        <f t="shared" si="125"/>
        <v>Ritch Heather</v>
      </c>
    </row>
    <row r="4025" spans="1:10" ht="15" x14ac:dyDescent="0.25">
      <c r="A4025" s="5" t="s">
        <v>1127</v>
      </c>
      <c r="B4025" s="6">
        <v>115</v>
      </c>
      <c r="C4025" s="19">
        <v>123</v>
      </c>
      <c r="D4025" s="7">
        <v>0</v>
      </c>
      <c r="E4025" s="6">
        <v>0.1</v>
      </c>
      <c r="F4025" s="7">
        <v>1</v>
      </c>
      <c r="G4025" s="4">
        <v>2006</v>
      </c>
      <c r="H4025" s="18">
        <f t="shared" si="124"/>
        <v>2007</v>
      </c>
      <c r="I4025" s="5" t="s">
        <v>3179</v>
      </c>
      <c r="J4025" t="str">
        <f t="shared" si="125"/>
        <v>Robinson Bradshaw</v>
      </c>
    </row>
    <row r="4026" spans="1:10" ht="15" x14ac:dyDescent="0.25">
      <c r="A4026" s="5" t="s">
        <v>103</v>
      </c>
      <c r="B4026" s="8">
        <v>1191.9000000000001</v>
      </c>
      <c r="C4026" s="19">
        <v>22</v>
      </c>
      <c r="D4026" s="7">
        <v>0</v>
      </c>
      <c r="E4026" s="6">
        <v>1.5</v>
      </c>
      <c r="F4026" s="7">
        <v>4</v>
      </c>
      <c r="G4026" s="4">
        <v>2006</v>
      </c>
      <c r="H4026" s="18">
        <f t="shared" si="124"/>
        <v>2007</v>
      </c>
      <c r="I4026" s="5" t="s">
        <v>2628</v>
      </c>
      <c r="J4026" t="str">
        <f t="shared" si="125"/>
        <v>Ropes Gray</v>
      </c>
    </row>
    <row r="4027" spans="1:10" ht="15" x14ac:dyDescent="0.25">
      <c r="A4027" s="5" t="s">
        <v>1878</v>
      </c>
      <c r="B4027" s="6">
        <v>91.1</v>
      </c>
      <c r="C4027" s="19">
        <v>138</v>
      </c>
      <c r="D4027" s="7">
        <v>0</v>
      </c>
      <c r="E4027" s="6">
        <v>0.1</v>
      </c>
      <c r="F4027" s="7">
        <v>1</v>
      </c>
      <c r="G4027" s="4">
        <v>2006</v>
      </c>
      <c r="H4027" s="18">
        <f t="shared" si="124"/>
        <v>2007</v>
      </c>
      <c r="I4027" s="5" t="s">
        <v>3746</v>
      </c>
      <c r="J4027" t="str">
        <f t="shared" si="125"/>
        <v>Satterlee Stephens</v>
      </c>
    </row>
    <row r="4028" spans="1:10" ht="15" x14ac:dyDescent="0.25">
      <c r="A4028" s="5" t="s">
        <v>306</v>
      </c>
      <c r="B4028" s="6">
        <v>110.5</v>
      </c>
      <c r="C4028" s="19">
        <v>125</v>
      </c>
      <c r="D4028" s="7">
        <v>0</v>
      </c>
      <c r="E4028" s="6">
        <v>0.1</v>
      </c>
      <c r="F4028" s="7">
        <v>1</v>
      </c>
      <c r="G4028" s="4">
        <v>2006</v>
      </c>
      <c r="H4028" s="18">
        <f t="shared" si="124"/>
        <v>2007</v>
      </c>
      <c r="I4028" s="5" t="s">
        <v>2725</v>
      </c>
      <c r="J4028" t="str">
        <f t="shared" si="125"/>
        <v>Schiff Hardin</v>
      </c>
    </row>
    <row r="4029" spans="1:10" ht="15" x14ac:dyDescent="0.25">
      <c r="A4029" s="5" t="s">
        <v>807</v>
      </c>
      <c r="B4029" s="8">
        <v>1149.5</v>
      </c>
      <c r="C4029" s="19">
        <v>26</v>
      </c>
      <c r="D4029" s="7">
        <v>0</v>
      </c>
      <c r="E4029" s="6">
        <v>1.4</v>
      </c>
      <c r="F4029" s="7">
        <v>4</v>
      </c>
      <c r="G4029" s="4">
        <v>2006</v>
      </c>
      <c r="H4029" s="18">
        <f t="shared" si="124"/>
        <v>2007</v>
      </c>
      <c r="I4029" s="5" t="s">
        <v>2879</v>
      </c>
      <c r="J4029" t="str">
        <f t="shared" si="125"/>
        <v>Schulte Roth</v>
      </c>
    </row>
    <row r="4030" spans="1:10" ht="15" x14ac:dyDescent="0.25">
      <c r="A4030" s="5" t="s">
        <v>940</v>
      </c>
      <c r="B4030" s="6">
        <v>516.5</v>
      </c>
      <c r="C4030" s="19">
        <v>59</v>
      </c>
      <c r="D4030" s="7">
        <v>0</v>
      </c>
      <c r="E4030" s="6">
        <v>0.7</v>
      </c>
      <c r="F4030" s="7">
        <v>3</v>
      </c>
      <c r="G4030" s="4">
        <v>2006</v>
      </c>
      <c r="H4030" s="18">
        <f t="shared" si="124"/>
        <v>2007</v>
      </c>
      <c r="I4030" s="5" t="s">
        <v>3044</v>
      </c>
      <c r="J4030" t="str">
        <f t="shared" si="125"/>
        <v>Seward Kissel</v>
      </c>
    </row>
    <row r="4031" spans="1:10" ht="15" x14ac:dyDescent="0.25">
      <c r="A4031" s="5" t="s">
        <v>44</v>
      </c>
      <c r="B4031" s="6">
        <v>531.29999999999995</v>
      </c>
      <c r="C4031" s="19">
        <v>58</v>
      </c>
      <c r="D4031" s="7">
        <v>0</v>
      </c>
      <c r="E4031" s="6">
        <v>0.7</v>
      </c>
      <c r="F4031" s="7">
        <v>1</v>
      </c>
      <c r="G4031" s="4">
        <v>2006</v>
      </c>
      <c r="H4031" s="18">
        <f t="shared" si="124"/>
        <v>2007</v>
      </c>
      <c r="I4031" s="5" t="s">
        <v>2605</v>
      </c>
      <c r="J4031" t="str">
        <f t="shared" si="125"/>
        <v>Shearman Sterling</v>
      </c>
    </row>
    <row r="4032" spans="1:10" ht="15" x14ac:dyDescent="0.25">
      <c r="A4032" s="5" t="s">
        <v>809</v>
      </c>
      <c r="B4032" s="6">
        <v>804.1</v>
      </c>
      <c r="C4032" s="19">
        <v>41</v>
      </c>
      <c r="D4032" s="7">
        <v>0</v>
      </c>
      <c r="E4032" s="6">
        <v>1</v>
      </c>
      <c r="F4032" s="7">
        <v>5</v>
      </c>
      <c r="G4032" s="4">
        <v>2006</v>
      </c>
      <c r="H4032" s="18">
        <f t="shared" si="124"/>
        <v>2007</v>
      </c>
      <c r="I4032" s="5" t="s">
        <v>2880</v>
      </c>
      <c r="J4032" t="str">
        <f t="shared" si="125"/>
        <v>Shearman Sterling</v>
      </c>
    </row>
    <row r="4033" spans="1:10" ht="15" x14ac:dyDescent="0.25">
      <c r="A4033" s="5" t="s">
        <v>188</v>
      </c>
      <c r="B4033" s="6">
        <v>40.299999999999997</v>
      </c>
      <c r="C4033" s="19">
        <v>157</v>
      </c>
      <c r="D4033" s="7">
        <v>0</v>
      </c>
      <c r="E4033" s="6">
        <v>0.1</v>
      </c>
      <c r="F4033" s="7">
        <v>1</v>
      </c>
      <c r="G4033" s="4">
        <v>2006</v>
      </c>
      <c r="H4033" s="18">
        <f t="shared" si="124"/>
        <v>2007</v>
      </c>
      <c r="I4033" s="5" t="s">
        <v>2656</v>
      </c>
      <c r="J4033" t="str">
        <f t="shared" si="125"/>
        <v>Sheppard Mullin</v>
      </c>
    </row>
    <row r="4034" spans="1:10" ht="15" x14ac:dyDescent="0.25">
      <c r="A4034" s="5" t="s">
        <v>814</v>
      </c>
      <c r="B4034" s="6">
        <v>694.2</v>
      </c>
      <c r="C4034" s="19">
        <v>47</v>
      </c>
      <c r="D4034" s="7">
        <v>0</v>
      </c>
      <c r="E4034" s="6">
        <v>0.9</v>
      </c>
      <c r="F4034" s="7">
        <v>3</v>
      </c>
      <c r="G4034" s="4">
        <v>2006</v>
      </c>
      <c r="H4034" s="18">
        <f t="shared" ref="H4034:H4097" si="126">G4034+1</f>
        <v>2007</v>
      </c>
      <c r="I4034" s="5" t="s">
        <v>814</v>
      </c>
      <c r="J4034" t="str">
        <f t="shared" ref="J4034:J4097" si="127">TRIM(LEFT(SUBSTITUTE(I4034," ",REPT(" ",100)),200))</f>
        <v>Sidley Austin</v>
      </c>
    </row>
    <row r="4035" spans="1:10" ht="15" x14ac:dyDescent="0.25">
      <c r="A4035" s="5" t="s">
        <v>46</v>
      </c>
      <c r="B4035" s="8">
        <v>3967.1</v>
      </c>
      <c r="C4035" s="19">
        <v>4</v>
      </c>
      <c r="D4035" s="7">
        <v>0</v>
      </c>
      <c r="E4035" s="6">
        <v>5</v>
      </c>
      <c r="F4035" s="7">
        <v>6</v>
      </c>
      <c r="G4035" s="4">
        <v>2006</v>
      </c>
      <c r="H4035" s="18">
        <f t="shared" si="126"/>
        <v>2007</v>
      </c>
      <c r="I4035" s="5" t="s">
        <v>2606</v>
      </c>
      <c r="J4035" t="str">
        <f t="shared" si="127"/>
        <v>Simpson Thacher</v>
      </c>
    </row>
    <row r="4036" spans="1:10" ht="15" x14ac:dyDescent="0.25">
      <c r="A4036" s="5" t="s">
        <v>47</v>
      </c>
      <c r="B4036" s="8">
        <v>7113.7</v>
      </c>
      <c r="C4036" s="19">
        <v>1</v>
      </c>
      <c r="D4036" s="7">
        <v>0</v>
      </c>
      <c r="E4036" s="6">
        <v>8.9</v>
      </c>
      <c r="F4036" s="7">
        <v>21</v>
      </c>
      <c r="G4036" s="4">
        <v>2006</v>
      </c>
      <c r="H4036" s="18">
        <f t="shared" si="126"/>
        <v>2007</v>
      </c>
      <c r="I4036" s="5" t="s">
        <v>2607</v>
      </c>
      <c r="J4036" t="str">
        <f t="shared" si="127"/>
        <v>Skadden Arps</v>
      </c>
    </row>
    <row r="4037" spans="1:10" ht="15" x14ac:dyDescent="0.25">
      <c r="A4037" s="5" t="s">
        <v>308</v>
      </c>
      <c r="B4037" s="6">
        <v>29</v>
      </c>
      <c r="C4037" s="19">
        <v>164</v>
      </c>
      <c r="D4037" s="7">
        <v>0</v>
      </c>
      <c r="E4037" s="6">
        <v>0</v>
      </c>
      <c r="F4037" s="7">
        <v>1</v>
      </c>
      <c r="G4037" s="4">
        <v>2006</v>
      </c>
      <c r="H4037" s="18">
        <f t="shared" si="126"/>
        <v>2007</v>
      </c>
      <c r="I4037" s="5" t="s">
        <v>2727</v>
      </c>
      <c r="J4037" t="str">
        <f t="shared" si="127"/>
        <v>Snell Wilmer</v>
      </c>
    </row>
    <row r="4038" spans="1:10" ht="15" x14ac:dyDescent="0.25">
      <c r="A4038" s="5" t="s">
        <v>211</v>
      </c>
      <c r="B4038" s="6">
        <v>178</v>
      </c>
      <c r="C4038" s="19">
        <v>102</v>
      </c>
      <c r="D4038" s="7">
        <v>0</v>
      </c>
      <c r="E4038" s="6">
        <v>0.2</v>
      </c>
      <c r="F4038" s="7">
        <v>2</v>
      </c>
      <c r="G4038" s="4">
        <v>2006</v>
      </c>
      <c r="H4038" s="18">
        <f t="shared" si="126"/>
        <v>2007</v>
      </c>
      <c r="I4038" s="5" t="s">
        <v>2661</v>
      </c>
      <c r="J4038" t="str">
        <f t="shared" si="127"/>
        <v>Sonnenschein Nath</v>
      </c>
    </row>
    <row r="4039" spans="1:10" ht="15" x14ac:dyDescent="0.25">
      <c r="A4039" s="5" t="s">
        <v>1178</v>
      </c>
      <c r="B4039" s="6">
        <v>56</v>
      </c>
      <c r="C4039" s="19">
        <v>150</v>
      </c>
      <c r="D4039" s="7">
        <v>0</v>
      </c>
      <c r="E4039" s="6">
        <v>0.1</v>
      </c>
      <c r="F4039" s="7">
        <v>1</v>
      </c>
      <c r="G4039" s="4">
        <v>2006</v>
      </c>
      <c r="H4039" s="18">
        <f t="shared" si="126"/>
        <v>2007</v>
      </c>
      <c r="I4039" s="5" t="s">
        <v>3219</v>
      </c>
      <c r="J4039" t="str">
        <f t="shared" si="127"/>
        <v>Squire Sanders</v>
      </c>
    </row>
    <row r="4040" spans="1:10" ht="15" x14ac:dyDescent="0.25">
      <c r="A4040" s="5" t="s">
        <v>823</v>
      </c>
      <c r="B4040" s="6">
        <v>482.7</v>
      </c>
      <c r="C4040" s="20">
        <v>64</v>
      </c>
      <c r="D4040" s="7">
        <v>1</v>
      </c>
      <c r="E4040" s="6">
        <v>0.6</v>
      </c>
      <c r="F4040" s="7">
        <v>1</v>
      </c>
      <c r="G4040" s="4">
        <v>2006</v>
      </c>
      <c r="H4040" s="18">
        <f t="shared" si="126"/>
        <v>2007</v>
      </c>
      <c r="I4040" s="5" t="s">
        <v>823</v>
      </c>
      <c r="J4040" t="str">
        <f t="shared" si="127"/>
        <v>Stoel Rives</v>
      </c>
    </row>
    <row r="4041" spans="1:10" ht="15" x14ac:dyDescent="0.25">
      <c r="A4041" s="5" t="s">
        <v>1183</v>
      </c>
      <c r="B4041" s="6">
        <v>25</v>
      </c>
      <c r="C4041" s="19">
        <v>165</v>
      </c>
      <c r="D4041" s="7">
        <v>0</v>
      </c>
      <c r="E4041" s="6">
        <v>0</v>
      </c>
      <c r="F4041" s="7">
        <v>1</v>
      </c>
      <c r="G4041" s="4">
        <v>2006</v>
      </c>
      <c r="H4041" s="18">
        <f t="shared" si="126"/>
        <v>2007</v>
      </c>
      <c r="I4041" s="5" t="s">
        <v>3224</v>
      </c>
      <c r="J4041" t="str">
        <f t="shared" si="127"/>
        <v>Stradling Yocca</v>
      </c>
    </row>
    <row r="4042" spans="1:10" ht="15" x14ac:dyDescent="0.25">
      <c r="A4042" s="5" t="s">
        <v>49</v>
      </c>
      <c r="B4042" s="6">
        <v>501.2</v>
      </c>
      <c r="C4042" s="19">
        <v>62</v>
      </c>
      <c r="D4042" s="7">
        <v>0</v>
      </c>
      <c r="E4042" s="6">
        <v>0.6</v>
      </c>
      <c r="F4042" s="7">
        <v>2</v>
      </c>
      <c r="G4042" s="4">
        <v>2006</v>
      </c>
      <c r="H4042" s="18">
        <f t="shared" si="126"/>
        <v>2007</v>
      </c>
      <c r="I4042" s="5" t="s">
        <v>2608</v>
      </c>
      <c r="J4042" t="str">
        <f t="shared" si="127"/>
        <v>Stroock Stroock</v>
      </c>
    </row>
    <row r="4043" spans="1:10" ht="15" x14ac:dyDescent="0.25">
      <c r="A4043" s="5" t="s">
        <v>50</v>
      </c>
      <c r="B4043" s="6">
        <v>992.9</v>
      </c>
      <c r="C4043" s="19">
        <v>34</v>
      </c>
      <c r="D4043" s="7">
        <v>0</v>
      </c>
      <c r="E4043" s="6">
        <v>1.2</v>
      </c>
      <c r="F4043" s="7">
        <v>3</v>
      </c>
      <c r="G4043" s="4">
        <v>2006</v>
      </c>
      <c r="H4043" s="18">
        <f t="shared" si="126"/>
        <v>2007</v>
      </c>
      <c r="I4043" s="5" t="s">
        <v>2609</v>
      </c>
      <c r="J4043" t="str">
        <f t="shared" si="127"/>
        <v>Sullivan Cromwell</v>
      </c>
    </row>
    <row r="4044" spans="1:10" ht="15" x14ac:dyDescent="0.25">
      <c r="A4044" s="5" t="s">
        <v>828</v>
      </c>
      <c r="B4044" s="6">
        <v>835.3</v>
      </c>
      <c r="C4044" s="19">
        <v>39</v>
      </c>
      <c r="D4044" s="7">
        <v>0</v>
      </c>
      <c r="E4044" s="6">
        <v>1.1000000000000001</v>
      </c>
      <c r="F4044" s="7">
        <v>5</v>
      </c>
      <c r="G4044" s="4">
        <v>2006</v>
      </c>
      <c r="H4044" s="18">
        <f t="shared" si="126"/>
        <v>2007</v>
      </c>
      <c r="I4044" s="5" t="s">
        <v>2895</v>
      </c>
      <c r="J4044" t="str">
        <f t="shared" si="127"/>
        <v>Sutherland Asbill</v>
      </c>
    </row>
    <row r="4045" spans="1:10" ht="15" x14ac:dyDescent="0.25">
      <c r="A4045" s="5" t="s">
        <v>2006</v>
      </c>
      <c r="B4045" s="6">
        <v>127.5</v>
      </c>
      <c r="C4045" s="19">
        <v>117</v>
      </c>
      <c r="D4045" s="7">
        <v>0</v>
      </c>
      <c r="E4045" s="6">
        <v>0.2</v>
      </c>
      <c r="F4045" s="7">
        <v>1</v>
      </c>
      <c r="G4045" s="4">
        <v>2006</v>
      </c>
      <c r="H4045" s="18">
        <f t="shared" si="126"/>
        <v>2007</v>
      </c>
      <c r="I4045" s="5" t="s">
        <v>3816</v>
      </c>
      <c r="J4045" t="str">
        <f t="shared" si="127"/>
        <v>Taft Stettinius</v>
      </c>
    </row>
    <row r="4046" spans="1:10" ht="15" x14ac:dyDescent="0.25">
      <c r="A4046" s="5" t="s">
        <v>975</v>
      </c>
      <c r="B4046" s="6">
        <v>320.5</v>
      </c>
      <c r="C4046" s="19">
        <v>78</v>
      </c>
      <c r="D4046" s="7">
        <v>0</v>
      </c>
      <c r="E4046" s="6">
        <v>0.4</v>
      </c>
      <c r="F4046" s="7">
        <v>3</v>
      </c>
      <c r="G4046" s="4">
        <v>2006</v>
      </c>
      <c r="H4046" s="18">
        <f t="shared" si="126"/>
        <v>2007</v>
      </c>
      <c r="I4046" s="5" t="s">
        <v>3062</v>
      </c>
      <c r="J4046" t="str">
        <f t="shared" si="127"/>
        <v>Thompson Knight</v>
      </c>
    </row>
    <row r="4047" spans="1:10" ht="15" x14ac:dyDescent="0.25">
      <c r="A4047" s="5" t="s">
        <v>2005</v>
      </c>
      <c r="B4047" s="6">
        <v>129.4</v>
      </c>
      <c r="C4047" s="19">
        <v>116</v>
      </c>
      <c r="D4047" s="7">
        <v>0</v>
      </c>
      <c r="E4047" s="6">
        <v>0.2</v>
      </c>
      <c r="F4047" s="7">
        <v>1</v>
      </c>
      <c r="G4047" s="4">
        <v>2006</v>
      </c>
      <c r="H4047" s="18">
        <f t="shared" si="126"/>
        <v>2007</v>
      </c>
      <c r="I4047" s="5" t="s">
        <v>2005</v>
      </c>
      <c r="J4047" t="str">
        <f t="shared" si="127"/>
        <v>Tian Yuan</v>
      </c>
    </row>
    <row r="4048" spans="1:10" ht="15" x14ac:dyDescent="0.25">
      <c r="A4048" s="5" t="s">
        <v>1873</v>
      </c>
      <c r="B4048" s="6">
        <v>104</v>
      </c>
      <c r="C4048" s="19">
        <v>128</v>
      </c>
      <c r="D4048" s="7">
        <v>0</v>
      </c>
      <c r="E4048" s="6">
        <v>0.1</v>
      </c>
      <c r="F4048" s="7">
        <v>1</v>
      </c>
      <c r="G4048" s="4">
        <v>2006</v>
      </c>
      <c r="H4048" s="18">
        <f t="shared" si="126"/>
        <v>2007</v>
      </c>
      <c r="I4048" s="5" t="s">
        <v>1873</v>
      </c>
      <c r="J4048" t="str">
        <f t="shared" si="127"/>
        <v>Torys</v>
      </c>
    </row>
    <row r="4049" spans="1:10" ht="15" x14ac:dyDescent="0.25">
      <c r="A4049" s="5" t="s">
        <v>1571</v>
      </c>
      <c r="B4049" s="6">
        <v>60</v>
      </c>
      <c r="C4049" s="20">
        <v>148</v>
      </c>
      <c r="D4049" s="7">
        <v>1</v>
      </c>
      <c r="E4049" s="6">
        <v>0.1</v>
      </c>
      <c r="F4049" s="7">
        <v>1</v>
      </c>
      <c r="G4049" s="4">
        <v>2006</v>
      </c>
      <c r="H4049" s="18">
        <f t="shared" si="126"/>
        <v>2007</v>
      </c>
      <c r="I4049" s="5" t="s">
        <v>3530</v>
      </c>
      <c r="J4049" t="str">
        <f t="shared" si="127"/>
        <v>Troy Gould</v>
      </c>
    </row>
    <row r="4050" spans="1:10" ht="15" x14ac:dyDescent="0.25">
      <c r="A4050" s="5" t="s">
        <v>1151</v>
      </c>
      <c r="B4050" s="8">
        <v>1020</v>
      </c>
      <c r="C4050" s="19">
        <v>31</v>
      </c>
      <c r="D4050" s="7">
        <v>0</v>
      </c>
      <c r="E4050" s="6">
        <v>1.3</v>
      </c>
      <c r="F4050" s="7">
        <v>1</v>
      </c>
      <c r="G4050" s="4">
        <v>2006</v>
      </c>
      <c r="H4050" s="18">
        <f t="shared" si="126"/>
        <v>2007</v>
      </c>
      <c r="I4050" s="5" t="s">
        <v>2734</v>
      </c>
      <c r="J4050" t="str">
        <f t="shared" si="127"/>
        <v>Vedder Price</v>
      </c>
    </row>
    <row r="4051" spans="1:10" ht="15" x14ac:dyDescent="0.25">
      <c r="A4051" s="5" t="s">
        <v>834</v>
      </c>
      <c r="B4051" s="8">
        <v>1926.5</v>
      </c>
      <c r="C4051" s="19">
        <v>10</v>
      </c>
      <c r="D4051" s="7">
        <v>0</v>
      </c>
      <c r="E4051" s="6">
        <v>2.4</v>
      </c>
      <c r="F4051" s="7">
        <v>3</v>
      </c>
      <c r="G4051" s="4">
        <v>2006</v>
      </c>
      <c r="H4051" s="18">
        <f t="shared" si="126"/>
        <v>2007</v>
      </c>
      <c r="I4051" s="5" t="s">
        <v>834</v>
      </c>
      <c r="J4051" t="str">
        <f t="shared" si="127"/>
        <v>Venable LLP</v>
      </c>
    </row>
    <row r="4052" spans="1:10" ht="15" x14ac:dyDescent="0.25">
      <c r="A4052" s="5" t="s">
        <v>835</v>
      </c>
      <c r="B4052" s="8">
        <v>4671.6000000000004</v>
      </c>
      <c r="C4052" s="19">
        <v>3</v>
      </c>
      <c r="D4052" s="7">
        <v>0</v>
      </c>
      <c r="E4052" s="6">
        <v>5.9</v>
      </c>
      <c r="F4052" s="7">
        <v>17</v>
      </c>
      <c r="G4052" s="4">
        <v>2006</v>
      </c>
      <c r="H4052" s="18">
        <f t="shared" si="126"/>
        <v>2007</v>
      </c>
      <c r="I4052" s="5" t="s">
        <v>2897</v>
      </c>
      <c r="J4052" t="str">
        <f t="shared" si="127"/>
        <v>Vinson Elkins</v>
      </c>
    </row>
    <row r="4053" spans="1:10" ht="15" x14ac:dyDescent="0.25">
      <c r="A4053" s="5" t="s">
        <v>1079</v>
      </c>
      <c r="B4053" s="6">
        <v>364.2</v>
      </c>
      <c r="C4053" s="19">
        <v>76</v>
      </c>
      <c r="D4053" s="7">
        <v>0</v>
      </c>
      <c r="E4053" s="6">
        <v>0.5</v>
      </c>
      <c r="F4053" s="7">
        <v>2</v>
      </c>
      <c r="G4053" s="4">
        <v>2006</v>
      </c>
      <c r="H4053" s="18">
        <f t="shared" si="126"/>
        <v>2007</v>
      </c>
      <c r="I4053" s="5" t="s">
        <v>2611</v>
      </c>
      <c r="J4053" t="str">
        <f t="shared" si="127"/>
        <v>Wachtell Lipton</v>
      </c>
    </row>
    <row r="4054" spans="1:10" ht="15" x14ac:dyDescent="0.25">
      <c r="A4054" s="5" t="s">
        <v>1905</v>
      </c>
      <c r="B4054" s="8">
        <v>1316.5</v>
      </c>
      <c r="C4054" s="20">
        <v>17</v>
      </c>
      <c r="D4054" s="7">
        <v>1</v>
      </c>
      <c r="E4054" s="6">
        <v>1.7</v>
      </c>
      <c r="F4054" s="7">
        <v>1</v>
      </c>
      <c r="G4054" s="4">
        <v>2006</v>
      </c>
      <c r="H4054" s="18">
        <f t="shared" si="126"/>
        <v>2007</v>
      </c>
      <c r="I4054" s="5" t="s">
        <v>1905</v>
      </c>
      <c r="J4054" t="str">
        <f t="shared" si="127"/>
        <v>Walkers</v>
      </c>
    </row>
    <row r="4055" spans="1:10" ht="15" x14ac:dyDescent="0.25">
      <c r="A4055" s="5" t="s">
        <v>1959</v>
      </c>
      <c r="B4055" s="6">
        <v>384.3</v>
      </c>
      <c r="C4055" s="19">
        <v>73</v>
      </c>
      <c r="D4055" s="7">
        <v>0</v>
      </c>
      <c r="E4055" s="6">
        <v>0.5</v>
      </c>
      <c r="F4055" s="7">
        <v>2</v>
      </c>
      <c r="G4055" s="4">
        <v>2006</v>
      </c>
      <c r="H4055" s="18">
        <f t="shared" si="126"/>
        <v>2007</v>
      </c>
      <c r="I4055" s="5" t="s">
        <v>3788</v>
      </c>
      <c r="J4055" t="str">
        <f t="shared" si="127"/>
        <v>Watson Farley</v>
      </c>
    </row>
    <row r="4056" spans="1:10" ht="15" x14ac:dyDescent="0.25">
      <c r="A4056" s="5" t="s">
        <v>1089</v>
      </c>
      <c r="B4056" s="8">
        <v>1250.0999999999999</v>
      </c>
      <c r="C4056" s="19">
        <v>20</v>
      </c>
      <c r="D4056" s="7">
        <v>0</v>
      </c>
      <c r="E4056" s="6">
        <v>1.6</v>
      </c>
      <c r="F4056" s="7">
        <v>4</v>
      </c>
      <c r="G4056" s="4">
        <v>2006</v>
      </c>
      <c r="H4056" s="18">
        <f t="shared" si="126"/>
        <v>2007</v>
      </c>
      <c r="I4056" s="5" t="s">
        <v>2612</v>
      </c>
      <c r="J4056" t="str">
        <f t="shared" si="127"/>
        <v>Weil Gotshal</v>
      </c>
    </row>
    <row r="4057" spans="1:10" ht="15" x14ac:dyDescent="0.25">
      <c r="A4057" s="5" t="s">
        <v>2008</v>
      </c>
      <c r="B4057" s="6">
        <v>115.5</v>
      </c>
      <c r="C4057" s="20">
        <v>120</v>
      </c>
      <c r="D4057" s="7">
        <v>1</v>
      </c>
      <c r="E4057" s="6">
        <v>0.1</v>
      </c>
      <c r="F4057" s="7">
        <v>1</v>
      </c>
      <c r="G4057" s="4">
        <v>2006</v>
      </c>
      <c r="H4057" s="18">
        <f t="shared" si="126"/>
        <v>2007</v>
      </c>
      <c r="I4057" s="5" t="s">
        <v>3818</v>
      </c>
      <c r="J4057" t="str">
        <f t="shared" si="127"/>
        <v>Weir Foulds</v>
      </c>
    </row>
    <row r="4058" spans="1:10" ht="15" x14ac:dyDescent="0.25">
      <c r="A4058" s="5" t="s">
        <v>838</v>
      </c>
      <c r="B4058" s="6">
        <v>362.3</v>
      </c>
      <c r="C4058" s="19">
        <v>77</v>
      </c>
      <c r="D4058" s="7">
        <v>0</v>
      </c>
      <c r="E4058" s="6">
        <v>0.5</v>
      </c>
      <c r="F4058" s="7">
        <v>3</v>
      </c>
      <c r="G4058" s="4">
        <v>2006</v>
      </c>
      <c r="H4058" s="18">
        <f t="shared" si="126"/>
        <v>2007</v>
      </c>
      <c r="I4058" s="5" t="s">
        <v>2899</v>
      </c>
      <c r="J4058" t="str">
        <f t="shared" si="127"/>
        <v>White Case</v>
      </c>
    </row>
    <row r="4059" spans="1:10" ht="15" x14ac:dyDescent="0.25">
      <c r="A4059" s="5" t="s">
        <v>55</v>
      </c>
      <c r="B4059" s="8">
        <v>1161.3</v>
      </c>
      <c r="C4059" s="19">
        <v>24</v>
      </c>
      <c r="D4059" s="7">
        <v>0</v>
      </c>
      <c r="E4059" s="6">
        <v>1.5</v>
      </c>
      <c r="F4059" s="7">
        <v>5</v>
      </c>
      <c r="G4059" s="4">
        <v>2006</v>
      </c>
      <c r="H4059" s="18">
        <f t="shared" si="126"/>
        <v>2007</v>
      </c>
      <c r="I4059" s="5" t="s">
        <v>2614</v>
      </c>
      <c r="J4059" t="str">
        <f t="shared" si="127"/>
        <v>Willkie Farr</v>
      </c>
    </row>
    <row r="4060" spans="1:10" ht="15" x14ac:dyDescent="0.25">
      <c r="A4060" s="5" t="s">
        <v>1917</v>
      </c>
      <c r="B4060" s="6">
        <v>629.6</v>
      </c>
      <c r="C4060" s="19">
        <v>49</v>
      </c>
      <c r="D4060" s="7">
        <v>0</v>
      </c>
      <c r="E4060" s="6">
        <v>0.8</v>
      </c>
      <c r="F4060" s="7">
        <v>5</v>
      </c>
      <c r="G4060" s="4">
        <v>2006</v>
      </c>
      <c r="H4060" s="18">
        <f t="shared" si="126"/>
        <v>2007</v>
      </c>
      <c r="I4060" s="5" t="s">
        <v>1917</v>
      </c>
      <c r="J4060" t="str">
        <f t="shared" si="127"/>
        <v>WilmerHale</v>
      </c>
    </row>
    <row r="4061" spans="1:10" ht="15" x14ac:dyDescent="0.25">
      <c r="A4061" s="5" t="s">
        <v>224</v>
      </c>
      <c r="B4061" s="8">
        <v>1008.4</v>
      </c>
      <c r="C4061" s="19">
        <v>32</v>
      </c>
      <c r="D4061" s="7">
        <v>0</v>
      </c>
      <c r="E4061" s="6">
        <v>1.3</v>
      </c>
      <c r="F4061" s="7">
        <v>11</v>
      </c>
      <c r="G4061" s="4">
        <v>2006</v>
      </c>
      <c r="H4061" s="18">
        <f t="shared" si="126"/>
        <v>2007</v>
      </c>
      <c r="I4061" s="5" t="s">
        <v>2666</v>
      </c>
      <c r="J4061" t="str">
        <f t="shared" si="127"/>
        <v>Wilson Sonsini</v>
      </c>
    </row>
    <row r="4062" spans="1:10" ht="15" x14ac:dyDescent="0.25">
      <c r="A4062" s="5" t="s">
        <v>56</v>
      </c>
      <c r="B4062" s="6">
        <v>280.39999999999998</v>
      </c>
      <c r="C4062" s="19">
        <v>86</v>
      </c>
      <c r="D4062" s="7">
        <v>0</v>
      </c>
      <c r="E4062" s="6">
        <v>0.4</v>
      </c>
      <c r="F4062" s="7">
        <v>2</v>
      </c>
      <c r="G4062" s="4">
        <v>2006</v>
      </c>
      <c r="H4062" s="18">
        <f t="shared" si="126"/>
        <v>2007</v>
      </c>
      <c r="I4062" s="5" t="s">
        <v>2615</v>
      </c>
      <c r="J4062" t="str">
        <f t="shared" si="127"/>
        <v>Winston Strawn</v>
      </c>
    </row>
    <row r="4063" spans="1:10" ht="15" x14ac:dyDescent="0.25">
      <c r="A4063" s="5" t="s">
        <v>1290</v>
      </c>
      <c r="B4063" s="6">
        <v>45</v>
      </c>
      <c r="C4063" s="20">
        <v>154</v>
      </c>
      <c r="D4063" s="7">
        <v>1</v>
      </c>
      <c r="E4063" s="6">
        <v>0.1</v>
      </c>
      <c r="F4063" s="7">
        <v>1</v>
      </c>
      <c r="G4063" s="4">
        <v>2006</v>
      </c>
      <c r="H4063" s="18">
        <f t="shared" si="126"/>
        <v>2007</v>
      </c>
      <c r="I4063" s="5" t="s">
        <v>3305</v>
      </c>
      <c r="J4063" t="str">
        <f t="shared" si="127"/>
        <v>Womble Carlyle</v>
      </c>
    </row>
    <row r="4064" spans="1:10" ht="15" x14ac:dyDescent="0.25">
      <c r="A4064" s="5" t="s">
        <v>1565</v>
      </c>
      <c r="B4064" s="6">
        <v>101.4</v>
      </c>
      <c r="C4064" s="20">
        <v>132</v>
      </c>
      <c r="D4064" s="7">
        <v>1</v>
      </c>
      <c r="E4064" s="6">
        <v>0.1</v>
      </c>
      <c r="F4064" s="7">
        <v>1</v>
      </c>
      <c r="G4064" s="4">
        <v>2006</v>
      </c>
      <c r="H4064" s="18">
        <f t="shared" si="126"/>
        <v>2007</v>
      </c>
      <c r="I4064" s="5" t="s">
        <v>3525</v>
      </c>
      <c r="J4064" t="str">
        <f t="shared" si="127"/>
        <v>Yigal Arnon</v>
      </c>
    </row>
    <row r="4065" spans="1:10" ht="15" x14ac:dyDescent="0.25">
      <c r="A4065" s="5" t="s">
        <v>1966</v>
      </c>
      <c r="B4065" s="6">
        <v>36</v>
      </c>
      <c r="C4065" s="19">
        <v>162</v>
      </c>
      <c r="D4065" s="7">
        <v>0</v>
      </c>
      <c r="E4065" s="6">
        <v>0.1</v>
      </c>
      <c r="F4065" s="7">
        <v>1</v>
      </c>
      <c r="G4065" s="4">
        <v>2006</v>
      </c>
      <c r="H4065" s="18">
        <f t="shared" si="126"/>
        <v>2007</v>
      </c>
      <c r="I4065" s="5" t="s">
        <v>1966</v>
      </c>
      <c r="J4065" t="str">
        <f t="shared" si="127"/>
        <v>Zhong Lun</v>
      </c>
    </row>
    <row r="4066" spans="1:10" ht="15" x14ac:dyDescent="0.25">
      <c r="A4066" s="5" t="s">
        <v>1970</v>
      </c>
      <c r="B4066" s="6">
        <v>287.5</v>
      </c>
      <c r="C4066" s="19">
        <v>84</v>
      </c>
      <c r="D4066" s="7">
        <v>0</v>
      </c>
      <c r="E4066" s="6">
        <v>0.4</v>
      </c>
      <c r="F4066" s="7">
        <v>1</v>
      </c>
      <c r="G4066" s="4">
        <v>2006</v>
      </c>
      <c r="H4066" s="18">
        <f t="shared" si="126"/>
        <v>2007</v>
      </c>
      <c r="I4066" s="5" t="s">
        <v>3793</v>
      </c>
      <c r="J4066" t="str">
        <f t="shared" si="127"/>
        <v>Zukerman Gore</v>
      </c>
    </row>
    <row r="4067" spans="1:10" ht="15" x14ac:dyDescent="0.25">
      <c r="A4067" s="5" t="s">
        <v>1661</v>
      </c>
      <c r="B4067" s="6">
        <v>502.5</v>
      </c>
      <c r="C4067" s="19">
        <v>67</v>
      </c>
      <c r="D4067" s="7">
        <v>0</v>
      </c>
      <c r="E4067" s="6">
        <v>0.4</v>
      </c>
      <c r="F4067" s="7">
        <v>3</v>
      </c>
      <c r="G4067" s="4">
        <v>2007</v>
      </c>
      <c r="H4067" s="18">
        <f t="shared" si="126"/>
        <v>2008</v>
      </c>
      <c r="I4067" s="5" t="s">
        <v>3599</v>
      </c>
      <c r="J4067" t="str">
        <f t="shared" si="127"/>
        <v>Akerman Senterfitt</v>
      </c>
    </row>
    <row r="4068" spans="1:10" ht="15" x14ac:dyDescent="0.25">
      <c r="A4068" s="5" t="s">
        <v>6</v>
      </c>
      <c r="B4068" s="8">
        <v>2693</v>
      </c>
      <c r="C4068" s="19">
        <v>13</v>
      </c>
      <c r="D4068" s="7">
        <v>0</v>
      </c>
      <c r="E4068" s="6">
        <v>2.1</v>
      </c>
      <c r="F4068" s="7">
        <v>8</v>
      </c>
      <c r="G4068" s="4">
        <v>2007</v>
      </c>
      <c r="H4068" s="18">
        <f t="shared" si="126"/>
        <v>2008</v>
      </c>
      <c r="I4068" s="5" t="s">
        <v>2572</v>
      </c>
      <c r="J4068" t="str">
        <f t="shared" si="127"/>
        <v>Akin Gump</v>
      </c>
    </row>
    <row r="4069" spans="1:10" ht="15" x14ac:dyDescent="0.25">
      <c r="A4069" s="5" t="s">
        <v>672</v>
      </c>
      <c r="B4069" s="8">
        <v>1610.3</v>
      </c>
      <c r="C4069" s="19">
        <v>35</v>
      </c>
      <c r="D4069" s="7">
        <v>0</v>
      </c>
      <c r="E4069" s="6">
        <v>1.3</v>
      </c>
      <c r="F4069" s="7">
        <v>7</v>
      </c>
      <c r="G4069" s="4">
        <v>2007</v>
      </c>
      <c r="H4069" s="18">
        <f t="shared" si="126"/>
        <v>2008</v>
      </c>
      <c r="I4069" s="5" t="s">
        <v>672</v>
      </c>
      <c r="J4069" t="str">
        <f t="shared" si="127"/>
        <v>Andrews Kurth</v>
      </c>
    </row>
    <row r="4070" spans="1:10" ht="15" x14ac:dyDescent="0.25">
      <c r="A4070" s="5" t="s">
        <v>1413</v>
      </c>
      <c r="B4070" s="8">
        <v>1172.5999999999999</v>
      </c>
      <c r="C4070" s="20">
        <v>43</v>
      </c>
      <c r="D4070" s="7">
        <v>1</v>
      </c>
      <c r="E4070" s="6">
        <v>0.9</v>
      </c>
      <c r="F4070" s="7">
        <v>1</v>
      </c>
      <c r="G4070" s="4">
        <v>2007</v>
      </c>
      <c r="H4070" s="18">
        <f t="shared" si="126"/>
        <v>2008</v>
      </c>
      <c r="I4070" s="5" t="s">
        <v>3399</v>
      </c>
      <c r="J4070" t="str">
        <f t="shared" si="127"/>
        <v>Appleby Spurling</v>
      </c>
    </row>
    <row r="4071" spans="1:10" ht="15" x14ac:dyDescent="0.25">
      <c r="A4071" s="5" t="s">
        <v>1953</v>
      </c>
      <c r="B4071" s="6">
        <v>568.20000000000005</v>
      </c>
      <c r="C4071" s="19">
        <v>62</v>
      </c>
      <c r="D4071" s="7">
        <v>0</v>
      </c>
      <c r="E4071" s="6">
        <v>0.5</v>
      </c>
      <c r="F4071" s="7">
        <v>1</v>
      </c>
      <c r="G4071" s="4">
        <v>2007</v>
      </c>
      <c r="H4071" s="18">
        <f t="shared" si="126"/>
        <v>2008</v>
      </c>
      <c r="I4071" s="5" t="s">
        <v>1953</v>
      </c>
      <c r="J4071" t="str">
        <f t="shared" si="127"/>
        <v>Appleby Spurling</v>
      </c>
    </row>
    <row r="4072" spans="1:10" ht="15" x14ac:dyDescent="0.25">
      <c r="A4072" s="5" t="s">
        <v>7</v>
      </c>
      <c r="B4072" s="6">
        <v>100</v>
      </c>
      <c r="C4072" s="20">
        <v>133</v>
      </c>
      <c r="D4072" s="7">
        <v>1</v>
      </c>
      <c r="E4072" s="6">
        <v>0.1</v>
      </c>
      <c r="F4072" s="7">
        <v>1</v>
      </c>
      <c r="G4072" s="4">
        <v>2007</v>
      </c>
      <c r="H4072" s="18">
        <f t="shared" si="126"/>
        <v>2008</v>
      </c>
      <c r="I4072" s="5" t="s">
        <v>2573</v>
      </c>
      <c r="J4072" t="str">
        <f t="shared" si="127"/>
        <v>Arnold Porter</v>
      </c>
    </row>
    <row r="4073" spans="1:10" ht="15" x14ac:dyDescent="0.25">
      <c r="A4073" s="5" t="s">
        <v>9</v>
      </c>
      <c r="B4073" s="6">
        <v>393.1</v>
      </c>
      <c r="C4073" s="19">
        <v>81</v>
      </c>
      <c r="D4073" s="7">
        <v>0</v>
      </c>
      <c r="E4073" s="6">
        <v>0.3</v>
      </c>
      <c r="F4073" s="7">
        <v>2</v>
      </c>
      <c r="G4073" s="4">
        <v>2007</v>
      </c>
      <c r="H4073" s="18">
        <f t="shared" si="126"/>
        <v>2008</v>
      </c>
      <c r="I4073" s="5" t="s">
        <v>2575</v>
      </c>
      <c r="J4073" t="str">
        <f t="shared" si="127"/>
        <v>Baker McKenzie</v>
      </c>
    </row>
    <row r="4074" spans="1:10" ht="15" x14ac:dyDescent="0.25">
      <c r="A4074" s="5" t="s">
        <v>1893</v>
      </c>
      <c r="B4074" s="8">
        <v>1979.4</v>
      </c>
      <c r="C4074" s="19">
        <v>25</v>
      </c>
      <c r="D4074" s="7">
        <v>0</v>
      </c>
      <c r="E4074" s="6">
        <v>1.6</v>
      </c>
      <c r="F4074" s="7">
        <v>4</v>
      </c>
      <c r="G4074" s="4">
        <v>2007</v>
      </c>
      <c r="H4074" s="18">
        <f t="shared" si="126"/>
        <v>2008</v>
      </c>
      <c r="I4074" s="5" t="s">
        <v>1893</v>
      </c>
      <c r="J4074" t="str">
        <f t="shared" si="127"/>
        <v>Baker Botts</v>
      </c>
    </row>
    <row r="4075" spans="1:10" ht="15" x14ac:dyDescent="0.25">
      <c r="A4075" s="5" t="s">
        <v>237</v>
      </c>
      <c r="B4075" s="8">
        <v>1395</v>
      </c>
      <c r="C4075" s="19">
        <v>38</v>
      </c>
      <c r="D4075" s="7">
        <v>0</v>
      </c>
      <c r="E4075" s="6">
        <v>1.1000000000000001</v>
      </c>
      <c r="F4075" s="7">
        <v>1</v>
      </c>
      <c r="G4075" s="4">
        <v>2007</v>
      </c>
      <c r="H4075" s="18">
        <f t="shared" si="126"/>
        <v>2008</v>
      </c>
      <c r="I4075" s="5" t="s">
        <v>2674</v>
      </c>
      <c r="J4075" t="str">
        <f t="shared" si="127"/>
        <v>Ballard Spahr</v>
      </c>
    </row>
    <row r="4076" spans="1:10" ht="15" x14ac:dyDescent="0.25">
      <c r="A4076" s="5" t="s">
        <v>1311</v>
      </c>
      <c r="B4076" s="6">
        <v>63</v>
      </c>
      <c r="C4076" s="19">
        <v>149</v>
      </c>
      <c r="D4076" s="7">
        <v>0</v>
      </c>
      <c r="E4076" s="6">
        <v>0.1</v>
      </c>
      <c r="F4076" s="7">
        <v>1</v>
      </c>
      <c r="G4076" s="4">
        <v>2007</v>
      </c>
      <c r="H4076" s="18">
        <f t="shared" si="126"/>
        <v>2008</v>
      </c>
      <c r="I4076" s="5" t="s">
        <v>3321</v>
      </c>
      <c r="J4076" t="str">
        <f t="shared" si="127"/>
        <v>Bass Berry</v>
      </c>
    </row>
    <row r="4077" spans="1:10" ht="15" x14ac:dyDescent="0.25">
      <c r="A4077" s="5" t="s">
        <v>1009</v>
      </c>
      <c r="B4077" s="8">
        <v>2581.3000000000002</v>
      </c>
      <c r="C4077" s="19">
        <v>16</v>
      </c>
      <c r="D4077" s="7">
        <v>0</v>
      </c>
      <c r="E4077" s="6">
        <v>2</v>
      </c>
      <c r="F4077" s="7">
        <v>6</v>
      </c>
      <c r="G4077" s="4">
        <v>2007</v>
      </c>
      <c r="H4077" s="18">
        <f t="shared" si="126"/>
        <v>2008</v>
      </c>
      <c r="I4077" s="5" t="s">
        <v>2684</v>
      </c>
      <c r="J4077" t="str">
        <f t="shared" si="127"/>
        <v>Bell Boyd</v>
      </c>
    </row>
    <row r="4078" spans="1:10" ht="15" x14ac:dyDescent="0.25">
      <c r="A4078" s="5" t="s">
        <v>682</v>
      </c>
      <c r="B4078" s="8">
        <v>2195.1999999999998</v>
      </c>
      <c r="C4078" s="19">
        <v>21</v>
      </c>
      <c r="D4078" s="7">
        <v>0</v>
      </c>
      <c r="E4078" s="6">
        <v>1.7</v>
      </c>
      <c r="F4078" s="7">
        <v>9</v>
      </c>
      <c r="G4078" s="4">
        <v>2007</v>
      </c>
      <c r="H4078" s="18">
        <f t="shared" si="126"/>
        <v>2008</v>
      </c>
      <c r="I4078" s="5" t="s">
        <v>682</v>
      </c>
      <c r="J4078" t="str">
        <f t="shared" si="127"/>
        <v>Bingham McCutchen</v>
      </c>
    </row>
    <row r="4079" spans="1:10" ht="15" x14ac:dyDescent="0.25">
      <c r="A4079" s="5" t="s">
        <v>2038</v>
      </c>
      <c r="B4079" s="6">
        <v>75</v>
      </c>
      <c r="C4079" s="20">
        <v>144</v>
      </c>
      <c r="D4079" s="7">
        <v>1</v>
      </c>
      <c r="E4079" s="6">
        <v>0.1</v>
      </c>
      <c r="F4079" s="7">
        <v>1</v>
      </c>
      <c r="G4079" s="4">
        <v>2007</v>
      </c>
      <c r="H4079" s="18">
        <f t="shared" si="126"/>
        <v>2008</v>
      </c>
      <c r="I4079" s="5" t="s">
        <v>3834</v>
      </c>
      <c r="J4079" t="str">
        <f t="shared" si="127"/>
        <v>Blackwell Sanders</v>
      </c>
    </row>
    <row r="4080" spans="1:10" ht="15" x14ac:dyDescent="0.25">
      <c r="A4080" s="5" t="s">
        <v>1874</v>
      </c>
      <c r="B4080" s="6">
        <v>86.1</v>
      </c>
      <c r="C4080" s="19">
        <v>140</v>
      </c>
      <c r="D4080" s="7">
        <v>0</v>
      </c>
      <c r="E4080" s="6">
        <v>0.1</v>
      </c>
      <c r="F4080" s="7">
        <v>1</v>
      </c>
      <c r="G4080" s="4">
        <v>2007</v>
      </c>
      <c r="H4080" s="18">
        <f t="shared" si="126"/>
        <v>2008</v>
      </c>
      <c r="I4080" s="5" t="s">
        <v>1874</v>
      </c>
      <c r="J4080" t="str">
        <f t="shared" si="127"/>
        <v>Blackwell Sanders</v>
      </c>
    </row>
    <row r="4081" spans="1:10" ht="15" x14ac:dyDescent="0.25">
      <c r="A4081" s="5" t="s">
        <v>683</v>
      </c>
      <c r="B4081" s="8">
        <v>6731</v>
      </c>
      <c r="C4081" s="19">
        <v>4</v>
      </c>
      <c r="D4081" s="7">
        <v>0</v>
      </c>
      <c r="E4081" s="6">
        <v>5.3</v>
      </c>
      <c r="F4081" s="7">
        <v>7</v>
      </c>
      <c r="G4081" s="4">
        <v>2007</v>
      </c>
      <c r="H4081" s="18">
        <f t="shared" si="126"/>
        <v>2008</v>
      </c>
      <c r="I4081" s="5" t="s">
        <v>683</v>
      </c>
      <c r="J4081" t="str">
        <f t="shared" si="127"/>
        <v>Blank Rome</v>
      </c>
    </row>
    <row r="4082" spans="1:10" ht="15" x14ac:dyDescent="0.25">
      <c r="A4082" s="5" t="s">
        <v>481</v>
      </c>
      <c r="B4082" s="6">
        <v>217</v>
      </c>
      <c r="C4082" s="19">
        <v>108</v>
      </c>
      <c r="D4082" s="7">
        <v>0</v>
      </c>
      <c r="E4082" s="6">
        <v>0.2</v>
      </c>
      <c r="F4082" s="7">
        <v>2</v>
      </c>
      <c r="G4082" s="4">
        <v>2007</v>
      </c>
      <c r="H4082" s="18">
        <f t="shared" si="126"/>
        <v>2008</v>
      </c>
      <c r="I4082" s="5" t="s">
        <v>2769</v>
      </c>
      <c r="J4082" t="str">
        <f t="shared" si="127"/>
        <v>Bracewell Giuliani</v>
      </c>
    </row>
    <row r="4083" spans="1:10" ht="15" x14ac:dyDescent="0.25">
      <c r="A4083" s="5" t="s">
        <v>689</v>
      </c>
      <c r="B4083" s="6">
        <v>6.4</v>
      </c>
      <c r="C4083" s="19">
        <v>175</v>
      </c>
      <c r="D4083" s="7">
        <v>0</v>
      </c>
      <c r="E4083" s="6">
        <v>0</v>
      </c>
      <c r="F4083" s="7">
        <v>1</v>
      </c>
      <c r="G4083" s="4">
        <v>2007</v>
      </c>
      <c r="H4083" s="18">
        <f t="shared" si="126"/>
        <v>2008</v>
      </c>
      <c r="I4083" s="5" t="s">
        <v>689</v>
      </c>
      <c r="J4083" t="str">
        <f t="shared" si="127"/>
        <v>Bryan Cave</v>
      </c>
    </row>
    <row r="4084" spans="1:10" ht="15" x14ac:dyDescent="0.25">
      <c r="A4084" s="5" t="s">
        <v>12</v>
      </c>
      <c r="B4084" s="6">
        <v>484.5</v>
      </c>
      <c r="C4084" s="19">
        <v>69</v>
      </c>
      <c r="D4084" s="7">
        <v>0</v>
      </c>
      <c r="E4084" s="6">
        <v>0.4</v>
      </c>
      <c r="F4084" s="7">
        <v>2</v>
      </c>
      <c r="G4084" s="4">
        <v>2007</v>
      </c>
      <c r="H4084" s="18">
        <f t="shared" si="126"/>
        <v>2008</v>
      </c>
      <c r="I4084" s="5" t="s">
        <v>2577</v>
      </c>
      <c r="J4084" t="str">
        <f t="shared" si="127"/>
        <v>Cahill Gordon</v>
      </c>
    </row>
    <row r="4085" spans="1:10" ht="15" x14ac:dyDescent="0.25">
      <c r="A4085" s="5" t="s">
        <v>2048</v>
      </c>
      <c r="B4085" s="6">
        <v>16.100000000000001</v>
      </c>
      <c r="C4085" s="19">
        <v>172</v>
      </c>
      <c r="D4085" s="7">
        <v>0</v>
      </c>
      <c r="E4085" s="6">
        <v>0</v>
      </c>
      <c r="F4085" s="7">
        <v>1</v>
      </c>
      <c r="G4085" s="4">
        <v>2007</v>
      </c>
      <c r="H4085" s="18">
        <f t="shared" si="126"/>
        <v>2008</v>
      </c>
      <c r="I4085" s="5" t="s">
        <v>3840</v>
      </c>
      <c r="J4085" t="str">
        <f t="shared" si="127"/>
        <v>Cantor Arkema</v>
      </c>
    </row>
    <row r="4086" spans="1:10" ht="15" x14ac:dyDescent="0.25">
      <c r="A4086" s="5" t="s">
        <v>1577</v>
      </c>
      <c r="B4086" s="6">
        <v>342.5</v>
      </c>
      <c r="C4086" s="19">
        <v>89</v>
      </c>
      <c r="D4086" s="7">
        <v>0</v>
      </c>
      <c r="E4086" s="6">
        <v>0.3</v>
      </c>
      <c r="F4086" s="7">
        <v>4</v>
      </c>
      <c r="G4086" s="4">
        <v>2007</v>
      </c>
      <c r="H4086" s="18">
        <f t="shared" si="126"/>
        <v>2008</v>
      </c>
      <c r="I4086" s="5" t="s">
        <v>3536</v>
      </c>
      <c r="J4086" t="str">
        <f t="shared" si="127"/>
        <v>Carter Ledyard</v>
      </c>
    </row>
    <row r="4087" spans="1:10" ht="15" x14ac:dyDescent="0.25">
      <c r="A4087" s="5" t="s">
        <v>1198</v>
      </c>
      <c r="B4087" s="6">
        <v>529</v>
      </c>
      <c r="C4087" s="19">
        <v>63</v>
      </c>
      <c r="D4087" s="7">
        <v>0</v>
      </c>
      <c r="E4087" s="6">
        <v>0.4</v>
      </c>
      <c r="F4087" s="7">
        <v>3</v>
      </c>
      <c r="G4087" s="4">
        <v>2007</v>
      </c>
      <c r="H4087" s="18">
        <f t="shared" si="126"/>
        <v>2008</v>
      </c>
      <c r="I4087" s="5" t="s">
        <v>3237</v>
      </c>
      <c r="J4087" t="str">
        <f t="shared" si="127"/>
        <v>Chapman Cutler</v>
      </c>
    </row>
    <row r="4088" spans="1:10" ht="15" x14ac:dyDescent="0.25">
      <c r="A4088" s="5" t="s">
        <v>2007</v>
      </c>
      <c r="B4088" s="6">
        <v>184.6</v>
      </c>
      <c r="C4088" s="19">
        <v>117</v>
      </c>
      <c r="D4088" s="7">
        <v>0</v>
      </c>
      <c r="E4088" s="6">
        <v>0.2</v>
      </c>
      <c r="F4088" s="7">
        <v>1</v>
      </c>
      <c r="G4088" s="4">
        <v>2007</v>
      </c>
      <c r="H4088" s="18">
        <f t="shared" si="126"/>
        <v>2008</v>
      </c>
      <c r="I4088" s="5" t="s">
        <v>3817</v>
      </c>
      <c r="J4088" t="str">
        <f t="shared" si="127"/>
        <v>Chen Co</v>
      </c>
    </row>
    <row r="4089" spans="1:10" ht="15" x14ac:dyDescent="0.25">
      <c r="A4089" s="5" t="s">
        <v>697</v>
      </c>
      <c r="B4089" s="6">
        <v>57.5</v>
      </c>
      <c r="C4089" s="19">
        <v>154</v>
      </c>
      <c r="D4089" s="7">
        <v>0</v>
      </c>
      <c r="E4089" s="6">
        <v>0.1</v>
      </c>
      <c r="F4089" s="7">
        <v>1</v>
      </c>
      <c r="G4089" s="4">
        <v>2007</v>
      </c>
      <c r="H4089" s="18">
        <f t="shared" si="126"/>
        <v>2008</v>
      </c>
      <c r="I4089" s="5" t="s">
        <v>2816</v>
      </c>
      <c r="J4089" t="str">
        <f t="shared" si="127"/>
        <v>Choate Hall</v>
      </c>
    </row>
    <row r="4090" spans="1:10" ht="15" x14ac:dyDescent="0.25">
      <c r="A4090" s="5" t="s">
        <v>482</v>
      </c>
      <c r="B4090" s="6">
        <v>787.4</v>
      </c>
      <c r="C4090" s="19">
        <v>54</v>
      </c>
      <c r="D4090" s="7">
        <v>0</v>
      </c>
      <c r="E4090" s="6">
        <v>0.6</v>
      </c>
      <c r="F4090" s="7">
        <v>4</v>
      </c>
      <c r="G4090" s="4">
        <v>2007</v>
      </c>
      <c r="H4090" s="18">
        <f t="shared" si="126"/>
        <v>2008</v>
      </c>
      <c r="I4090" s="5" t="s">
        <v>2578</v>
      </c>
      <c r="J4090" t="str">
        <f t="shared" si="127"/>
        <v>Cleary Gottlieb</v>
      </c>
    </row>
    <row r="4091" spans="1:10" ht="15" x14ac:dyDescent="0.25">
      <c r="A4091" s="5" t="s">
        <v>1739</v>
      </c>
      <c r="B4091" s="8">
        <v>2921.4</v>
      </c>
      <c r="C4091" s="19">
        <v>12</v>
      </c>
      <c r="D4091" s="7">
        <v>0</v>
      </c>
      <c r="E4091" s="6">
        <v>2.2999999999999998</v>
      </c>
      <c r="F4091" s="7">
        <v>1</v>
      </c>
      <c r="G4091" s="4">
        <v>2007</v>
      </c>
      <c r="H4091" s="18">
        <f t="shared" si="126"/>
        <v>2008</v>
      </c>
      <c r="I4091" s="5" t="s">
        <v>1739</v>
      </c>
      <c r="J4091" t="str">
        <f t="shared" si="127"/>
        <v>Clifford Chance</v>
      </c>
    </row>
    <row r="4092" spans="1:10" ht="15" x14ac:dyDescent="0.25">
      <c r="A4092" s="5" t="s">
        <v>1989</v>
      </c>
      <c r="B4092" s="8">
        <v>1895</v>
      </c>
      <c r="C4092" s="19">
        <v>27</v>
      </c>
      <c r="D4092" s="7">
        <v>0</v>
      </c>
      <c r="E4092" s="6">
        <v>1.5</v>
      </c>
      <c r="F4092" s="7">
        <v>2</v>
      </c>
      <c r="G4092" s="4">
        <v>2007</v>
      </c>
      <c r="H4092" s="18">
        <f t="shared" si="126"/>
        <v>2008</v>
      </c>
      <c r="I4092" s="5" t="s">
        <v>1989</v>
      </c>
      <c r="J4092" t="str">
        <f t="shared" si="127"/>
        <v>Clifford Chance</v>
      </c>
    </row>
    <row r="4093" spans="1:10" ht="15" x14ac:dyDescent="0.25">
      <c r="A4093" s="5" t="s">
        <v>1843</v>
      </c>
      <c r="B4093" s="6">
        <v>932.6</v>
      </c>
      <c r="C4093" s="19">
        <v>47</v>
      </c>
      <c r="D4093" s="7">
        <v>0</v>
      </c>
      <c r="E4093" s="6">
        <v>0.7</v>
      </c>
      <c r="F4093" s="7">
        <v>5</v>
      </c>
      <c r="G4093" s="4">
        <v>2007</v>
      </c>
      <c r="H4093" s="18">
        <f t="shared" si="126"/>
        <v>2008</v>
      </c>
      <c r="I4093" s="5" t="s">
        <v>3726</v>
      </c>
      <c r="J4093" t="str">
        <f t="shared" si="127"/>
        <v>Commerce Finance</v>
      </c>
    </row>
    <row r="4094" spans="1:10" ht="15" x14ac:dyDescent="0.25">
      <c r="A4094" s="5" t="s">
        <v>1512</v>
      </c>
      <c r="B4094" s="8">
        <v>9189.2000000000007</v>
      </c>
      <c r="C4094" s="19">
        <v>2</v>
      </c>
      <c r="D4094" s="7">
        <v>0</v>
      </c>
      <c r="E4094" s="6">
        <v>7.3</v>
      </c>
      <c r="F4094" s="7">
        <v>20</v>
      </c>
      <c r="G4094" s="4">
        <v>2007</v>
      </c>
      <c r="H4094" s="18">
        <f t="shared" si="126"/>
        <v>2008</v>
      </c>
      <c r="I4094" s="5" t="s">
        <v>3482</v>
      </c>
      <c r="J4094" t="str">
        <f t="shared" si="127"/>
        <v>Conyers Dill</v>
      </c>
    </row>
    <row r="4095" spans="1:10" ht="15" x14ac:dyDescent="0.25">
      <c r="A4095" s="5" t="s">
        <v>1670</v>
      </c>
      <c r="B4095" s="8">
        <v>2205</v>
      </c>
      <c r="C4095" s="19">
        <v>20</v>
      </c>
      <c r="D4095" s="7">
        <v>0</v>
      </c>
      <c r="E4095" s="6">
        <v>1.7</v>
      </c>
      <c r="F4095" s="7">
        <v>19</v>
      </c>
      <c r="G4095" s="4">
        <v>2007</v>
      </c>
      <c r="H4095" s="18">
        <f t="shared" si="126"/>
        <v>2008</v>
      </c>
      <c r="I4095" s="5" t="s">
        <v>1670</v>
      </c>
      <c r="J4095" t="str">
        <f t="shared" si="127"/>
        <v>Cooley Godward</v>
      </c>
    </row>
    <row r="4096" spans="1:10" ht="15" x14ac:dyDescent="0.25">
      <c r="A4096" s="5" t="s">
        <v>14</v>
      </c>
      <c r="B4096" s="6">
        <v>200</v>
      </c>
      <c r="C4096" s="20">
        <v>110</v>
      </c>
      <c r="D4096" s="7">
        <v>1</v>
      </c>
      <c r="E4096" s="6">
        <v>0.2</v>
      </c>
      <c r="F4096" s="7">
        <v>1</v>
      </c>
      <c r="G4096" s="4">
        <v>2007</v>
      </c>
      <c r="H4096" s="18">
        <f t="shared" si="126"/>
        <v>2008</v>
      </c>
      <c r="I4096" s="5" t="s">
        <v>2579</v>
      </c>
      <c r="J4096" t="str">
        <f t="shared" si="127"/>
        <v>Covington Burling</v>
      </c>
    </row>
    <row r="4097" spans="1:10" ht="15" x14ac:dyDescent="0.25">
      <c r="A4097" s="5" t="s">
        <v>1709</v>
      </c>
      <c r="B4097" s="6">
        <v>99.5</v>
      </c>
      <c r="C4097" s="19">
        <v>137</v>
      </c>
      <c r="D4097" s="7">
        <v>0</v>
      </c>
      <c r="E4097" s="6">
        <v>0.1</v>
      </c>
      <c r="F4097" s="7">
        <v>2</v>
      </c>
      <c r="G4097" s="4">
        <v>2007</v>
      </c>
      <c r="H4097" s="18">
        <f t="shared" si="126"/>
        <v>2008</v>
      </c>
      <c r="I4097" s="5" t="s">
        <v>257</v>
      </c>
      <c r="J4097" t="str">
        <f t="shared" si="127"/>
        <v>Cozen O'Connor</v>
      </c>
    </row>
    <row r="4098" spans="1:10" ht="15" x14ac:dyDescent="0.25">
      <c r="A4098" s="5" t="s">
        <v>15</v>
      </c>
      <c r="B4098" s="8">
        <v>1815.2</v>
      </c>
      <c r="C4098" s="19">
        <v>29</v>
      </c>
      <c r="D4098" s="7">
        <v>0</v>
      </c>
      <c r="E4098" s="6">
        <v>1.4</v>
      </c>
      <c r="F4098" s="7">
        <v>5</v>
      </c>
      <c r="G4098" s="4">
        <v>2007</v>
      </c>
      <c r="H4098" s="18">
        <f t="shared" ref="H4098:H4161" si="128">G4098+1</f>
        <v>2008</v>
      </c>
      <c r="I4098" s="5" t="s">
        <v>2580</v>
      </c>
      <c r="J4098" t="str">
        <f t="shared" ref="J4098:J4161" si="129">TRIM(LEFT(SUBSTITUTE(I4098," ",REPT(" ",100)),200))</f>
        <v>Cravath Swaine</v>
      </c>
    </row>
    <row r="4099" spans="1:10" ht="15" x14ac:dyDescent="0.25">
      <c r="A4099" s="5" t="s">
        <v>1225</v>
      </c>
      <c r="B4099" s="6">
        <v>442.5</v>
      </c>
      <c r="C4099" s="19">
        <v>74</v>
      </c>
      <c r="D4099" s="7">
        <v>0</v>
      </c>
      <c r="E4099" s="6">
        <v>0.4</v>
      </c>
      <c r="F4099" s="7">
        <v>1</v>
      </c>
      <c r="G4099" s="4">
        <v>2007</v>
      </c>
      <c r="H4099" s="18">
        <f t="shared" si="128"/>
        <v>2008</v>
      </c>
      <c r="I4099" s="5" t="s">
        <v>3255</v>
      </c>
      <c r="J4099" t="str">
        <f t="shared" si="129"/>
        <v>Crowe Dunlevy</v>
      </c>
    </row>
    <row r="4100" spans="1:10" ht="15" x14ac:dyDescent="0.25">
      <c r="A4100" s="5" t="s">
        <v>16</v>
      </c>
      <c r="B4100" s="8">
        <v>2632.5</v>
      </c>
      <c r="C4100" s="19">
        <v>15</v>
      </c>
      <c r="D4100" s="7">
        <v>0</v>
      </c>
      <c r="E4100" s="6">
        <v>2.1</v>
      </c>
      <c r="F4100" s="7">
        <v>7</v>
      </c>
      <c r="G4100" s="4">
        <v>2007</v>
      </c>
      <c r="H4100" s="18">
        <f t="shared" si="128"/>
        <v>2008</v>
      </c>
      <c r="I4100" s="5" t="s">
        <v>2581</v>
      </c>
      <c r="J4100" t="str">
        <f t="shared" si="129"/>
        <v>Davis Polk</v>
      </c>
    </row>
    <row r="4101" spans="1:10" ht="15" x14ac:dyDescent="0.25">
      <c r="A4101" s="5" t="s">
        <v>262</v>
      </c>
      <c r="B4101" s="6">
        <v>600</v>
      </c>
      <c r="C4101" s="19">
        <v>59</v>
      </c>
      <c r="D4101" s="7">
        <v>0</v>
      </c>
      <c r="E4101" s="6">
        <v>0.5</v>
      </c>
      <c r="F4101" s="7">
        <v>1</v>
      </c>
      <c r="G4101" s="4">
        <v>2007</v>
      </c>
      <c r="H4101" s="18">
        <f t="shared" si="128"/>
        <v>2008</v>
      </c>
      <c r="I4101" s="5" t="s">
        <v>262</v>
      </c>
      <c r="J4101" t="str">
        <f t="shared" si="129"/>
        <v>Davis Wright</v>
      </c>
    </row>
    <row r="4102" spans="1:10" ht="15" x14ac:dyDescent="0.25">
      <c r="A4102" s="5" t="s">
        <v>1228</v>
      </c>
      <c r="B4102" s="6">
        <v>60</v>
      </c>
      <c r="C4102" s="20">
        <v>150</v>
      </c>
      <c r="D4102" s="7">
        <v>1</v>
      </c>
      <c r="E4102" s="6">
        <v>0.1</v>
      </c>
      <c r="F4102" s="7">
        <v>1</v>
      </c>
      <c r="G4102" s="4">
        <v>2007</v>
      </c>
      <c r="H4102" s="18">
        <f t="shared" si="128"/>
        <v>2008</v>
      </c>
      <c r="I4102" s="5" t="s">
        <v>3258</v>
      </c>
      <c r="J4102" t="str">
        <f t="shared" si="129"/>
        <v>Davis Malm</v>
      </c>
    </row>
    <row r="4103" spans="1:10" ht="15" x14ac:dyDescent="0.25">
      <c r="A4103" s="5" t="s">
        <v>17</v>
      </c>
      <c r="B4103" s="6">
        <v>808.9</v>
      </c>
      <c r="C4103" s="19">
        <v>51</v>
      </c>
      <c r="D4103" s="7">
        <v>0</v>
      </c>
      <c r="E4103" s="6">
        <v>0.6</v>
      </c>
      <c r="F4103" s="7">
        <v>3</v>
      </c>
      <c r="G4103" s="4">
        <v>2007</v>
      </c>
      <c r="H4103" s="18">
        <f t="shared" si="128"/>
        <v>2008</v>
      </c>
      <c r="I4103" s="5" t="s">
        <v>2582</v>
      </c>
      <c r="J4103" t="str">
        <f t="shared" si="129"/>
        <v>Debevoise Plimpton</v>
      </c>
    </row>
    <row r="4104" spans="1:10" ht="15" x14ac:dyDescent="0.25">
      <c r="A4104" s="5" t="s">
        <v>72</v>
      </c>
      <c r="B4104" s="8">
        <v>1856.5</v>
      </c>
      <c r="C4104" s="19">
        <v>28</v>
      </c>
      <c r="D4104" s="7">
        <v>0</v>
      </c>
      <c r="E4104" s="6">
        <v>1.5</v>
      </c>
      <c r="F4104" s="7">
        <v>8</v>
      </c>
      <c r="G4104" s="4">
        <v>2007</v>
      </c>
      <c r="H4104" s="18">
        <f t="shared" si="128"/>
        <v>2008</v>
      </c>
      <c r="I4104" s="5" t="s">
        <v>72</v>
      </c>
      <c r="J4104" t="str">
        <f t="shared" si="129"/>
        <v>Dechert</v>
      </c>
    </row>
    <row r="4105" spans="1:10" ht="15" x14ac:dyDescent="0.25">
      <c r="A4105" s="5" t="s">
        <v>1995</v>
      </c>
      <c r="B4105" s="8">
        <v>2573</v>
      </c>
      <c r="C4105" s="19">
        <v>17</v>
      </c>
      <c r="D4105" s="7">
        <v>0</v>
      </c>
      <c r="E4105" s="6">
        <v>2</v>
      </c>
      <c r="F4105" s="7">
        <v>13</v>
      </c>
      <c r="G4105" s="4">
        <v>2007</v>
      </c>
      <c r="H4105" s="18">
        <f t="shared" si="128"/>
        <v>2008</v>
      </c>
      <c r="I4105" s="5" t="s">
        <v>1995</v>
      </c>
      <c r="J4105" t="str">
        <f t="shared" si="129"/>
        <v>DLA Piper</v>
      </c>
    </row>
    <row r="4106" spans="1:10" ht="15" x14ac:dyDescent="0.25">
      <c r="A4106" s="5" t="s">
        <v>1952</v>
      </c>
      <c r="B4106" s="6">
        <v>132</v>
      </c>
      <c r="C4106" s="19">
        <v>126</v>
      </c>
      <c r="D4106" s="7">
        <v>0</v>
      </c>
      <c r="E4106" s="6">
        <v>0.1</v>
      </c>
      <c r="F4106" s="7">
        <v>3</v>
      </c>
      <c r="G4106" s="4">
        <v>2007</v>
      </c>
      <c r="H4106" s="18">
        <f t="shared" si="128"/>
        <v>2008</v>
      </c>
      <c r="I4106" s="5" t="s">
        <v>1952</v>
      </c>
      <c r="J4106" t="str">
        <f t="shared" si="129"/>
        <v>DLA Piper</v>
      </c>
    </row>
    <row r="4107" spans="1:10" ht="15" x14ac:dyDescent="0.25">
      <c r="A4107" s="5" t="s">
        <v>2035</v>
      </c>
      <c r="B4107" s="6">
        <v>145.4</v>
      </c>
      <c r="C4107" s="19">
        <v>121</v>
      </c>
      <c r="D4107" s="7">
        <v>0</v>
      </c>
      <c r="E4107" s="6">
        <v>0.1</v>
      </c>
      <c r="F4107" s="7">
        <v>1</v>
      </c>
      <c r="G4107" s="4">
        <v>2007</v>
      </c>
      <c r="H4107" s="18">
        <f t="shared" si="128"/>
        <v>2008</v>
      </c>
      <c r="I4107" s="5" t="s">
        <v>3832</v>
      </c>
      <c r="J4107" t="str">
        <f t="shared" si="129"/>
        <v>Dorr Baird</v>
      </c>
    </row>
    <row r="4108" spans="1:10" ht="15" x14ac:dyDescent="0.25">
      <c r="A4108" s="5" t="s">
        <v>712</v>
      </c>
      <c r="B4108" s="6">
        <v>803.1</v>
      </c>
      <c r="C4108" s="19">
        <v>53</v>
      </c>
      <c r="D4108" s="7">
        <v>0</v>
      </c>
      <c r="E4108" s="6">
        <v>0.6</v>
      </c>
      <c r="F4108" s="7">
        <v>7</v>
      </c>
      <c r="G4108" s="4">
        <v>2007</v>
      </c>
      <c r="H4108" s="18">
        <f t="shared" si="128"/>
        <v>2008</v>
      </c>
      <c r="I4108" s="5" t="s">
        <v>2825</v>
      </c>
      <c r="J4108" t="str">
        <f t="shared" si="129"/>
        <v>Dorsey Whitney</v>
      </c>
    </row>
    <row r="4109" spans="1:10" ht="15" x14ac:dyDescent="0.25">
      <c r="A4109" s="5" t="s">
        <v>1106</v>
      </c>
      <c r="B4109" s="6">
        <v>86.3</v>
      </c>
      <c r="C4109" s="20">
        <v>138</v>
      </c>
      <c r="D4109" s="7">
        <v>1</v>
      </c>
      <c r="E4109" s="6">
        <v>0.1</v>
      </c>
      <c r="F4109" s="7">
        <v>1</v>
      </c>
      <c r="G4109" s="4">
        <v>2007</v>
      </c>
      <c r="H4109" s="18">
        <f t="shared" si="128"/>
        <v>2008</v>
      </c>
      <c r="I4109" s="5" t="s">
        <v>3164</v>
      </c>
      <c r="J4109" t="str">
        <f t="shared" si="129"/>
        <v>Duane Morris</v>
      </c>
    </row>
    <row r="4110" spans="1:10" ht="15" x14ac:dyDescent="0.25">
      <c r="A4110" s="5" t="s">
        <v>1974</v>
      </c>
      <c r="B4110" s="6">
        <v>86</v>
      </c>
      <c r="C4110" s="19">
        <v>141</v>
      </c>
      <c r="D4110" s="7">
        <v>0</v>
      </c>
      <c r="E4110" s="6">
        <v>0.1</v>
      </c>
      <c r="F4110" s="7">
        <v>2</v>
      </c>
      <c r="G4110" s="4">
        <v>2007</v>
      </c>
      <c r="H4110" s="18">
        <f t="shared" si="128"/>
        <v>2008</v>
      </c>
      <c r="I4110" s="5" t="s">
        <v>3796</v>
      </c>
      <c r="J4110" t="str">
        <f t="shared" si="129"/>
        <v>Eaton Van</v>
      </c>
    </row>
    <row r="4111" spans="1:10" ht="15" x14ac:dyDescent="0.25">
      <c r="A4111" s="5" t="s">
        <v>2041</v>
      </c>
      <c r="B4111" s="6">
        <v>60</v>
      </c>
      <c r="C4111" s="20">
        <v>150</v>
      </c>
      <c r="D4111" s="7">
        <v>1</v>
      </c>
      <c r="E4111" s="6">
        <v>0.1</v>
      </c>
      <c r="F4111" s="7">
        <v>1</v>
      </c>
      <c r="G4111" s="4">
        <v>2007</v>
      </c>
      <c r="H4111" s="18">
        <f t="shared" si="128"/>
        <v>2008</v>
      </c>
      <c r="I4111" s="5" t="s">
        <v>3837</v>
      </c>
      <c r="J4111" t="str">
        <f t="shared" si="129"/>
        <v>Eiseman Levine</v>
      </c>
    </row>
    <row r="4112" spans="1:10" ht="15" x14ac:dyDescent="0.25">
      <c r="A4112" s="5" t="s">
        <v>1898</v>
      </c>
      <c r="B4112" s="8">
        <v>1129</v>
      </c>
      <c r="C4112" s="19">
        <v>45</v>
      </c>
      <c r="D4112" s="7">
        <v>0</v>
      </c>
      <c r="E4112" s="6">
        <v>0.9</v>
      </c>
      <c r="F4112" s="7">
        <v>7</v>
      </c>
      <c r="G4112" s="4">
        <v>2007</v>
      </c>
      <c r="H4112" s="18">
        <f t="shared" si="128"/>
        <v>2008</v>
      </c>
      <c r="I4112" s="5" t="s">
        <v>3757</v>
      </c>
      <c r="J4112" t="str">
        <f t="shared" si="129"/>
        <v>Ellenoff Grossman</v>
      </c>
    </row>
    <row r="4113" spans="1:10" ht="15" x14ac:dyDescent="0.25">
      <c r="A4113" s="5" t="s">
        <v>2025</v>
      </c>
      <c r="B4113" s="6">
        <v>306.89999999999998</v>
      </c>
      <c r="C4113" s="19">
        <v>92</v>
      </c>
      <c r="D4113" s="7">
        <v>0</v>
      </c>
      <c r="E4113" s="6">
        <v>0.2</v>
      </c>
      <c r="F4113" s="7">
        <v>1</v>
      </c>
      <c r="G4113" s="4">
        <v>2007</v>
      </c>
      <c r="H4113" s="18">
        <f t="shared" si="128"/>
        <v>2008</v>
      </c>
      <c r="I4113" s="5" t="s">
        <v>2965</v>
      </c>
      <c r="J4113" t="str">
        <f t="shared" si="129"/>
        <v>Errecondo Salaverri</v>
      </c>
    </row>
    <row r="4114" spans="1:10" ht="15" x14ac:dyDescent="0.25">
      <c r="A4114" s="5" t="s">
        <v>1930</v>
      </c>
      <c r="B4114" s="6">
        <v>324.5</v>
      </c>
      <c r="C4114" s="19">
        <v>90</v>
      </c>
      <c r="D4114" s="7">
        <v>0</v>
      </c>
      <c r="E4114" s="6">
        <v>0.3</v>
      </c>
      <c r="F4114" s="7">
        <v>1</v>
      </c>
      <c r="G4114" s="4">
        <v>2007</v>
      </c>
      <c r="H4114" s="18">
        <f t="shared" si="128"/>
        <v>2008</v>
      </c>
      <c r="I4114" s="5" t="s">
        <v>1930</v>
      </c>
      <c r="J4114" t="str">
        <f t="shared" si="129"/>
        <v>Fangda Partners</v>
      </c>
    </row>
    <row r="4115" spans="1:10" ht="15" x14ac:dyDescent="0.25">
      <c r="A4115" s="5" t="s">
        <v>1833</v>
      </c>
      <c r="B4115" s="6">
        <v>20</v>
      </c>
      <c r="C4115" s="20">
        <v>169</v>
      </c>
      <c r="D4115" s="7">
        <v>1</v>
      </c>
      <c r="E4115" s="6">
        <v>0</v>
      </c>
      <c r="F4115" s="7">
        <v>1</v>
      </c>
      <c r="G4115" s="4">
        <v>2007</v>
      </c>
      <c r="H4115" s="18">
        <f t="shared" si="128"/>
        <v>2008</v>
      </c>
      <c r="I4115" s="5" t="s">
        <v>1833</v>
      </c>
      <c r="J4115" t="str">
        <f t="shared" si="129"/>
        <v>Fasken Martineau</v>
      </c>
    </row>
    <row r="4116" spans="1:10" ht="15" x14ac:dyDescent="0.25">
      <c r="A4116" s="5" t="s">
        <v>716</v>
      </c>
      <c r="B4116" s="6">
        <v>382.9</v>
      </c>
      <c r="C4116" s="19">
        <v>82</v>
      </c>
      <c r="D4116" s="7">
        <v>0</v>
      </c>
      <c r="E4116" s="6">
        <v>0.3</v>
      </c>
      <c r="F4116" s="7">
        <v>4</v>
      </c>
      <c r="G4116" s="4">
        <v>2007</v>
      </c>
      <c r="H4116" s="18">
        <f t="shared" si="128"/>
        <v>2008</v>
      </c>
      <c r="I4116" s="5" t="s">
        <v>2827</v>
      </c>
      <c r="J4116" t="str">
        <f t="shared" si="129"/>
        <v>Fenwick West</v>
      </c>
    </row>
    <row r="4117" spans="1:10" ht="15" x14ac:dyDescent="0.25">
      <c r="A4117" s="5" t="s">
        <v>1938</v>
      </c>
      <c r="B4117" s="6">
        <v>233.5</v>
      </c>
      <c r="C4117" s="20">
        <v>104</v>
      </c>
      <c r="D4117" s="7">
        <v>1</v>
      </c>
      <c r="E4117" s="6">
        <v>0.2</v>
      </c>
      <c r="F4117" s="7">
        <v>1</v>
      </c>
      <c r="G4117" s="4">
        <v>2007</v>
      </c>
      <c r="H4117" s="18">
        <f t="shared" si="128"/>
        <v>2008</v>
      </c>
      <c r="I4117" s="5" t="s">
        <v>3775</v>
      </c>
      <c r="J4117" t="str">
        <f t="shared" si="129"/>
        <v>Fiddler Gonzalez</v>
      </c>
    </row>
    <row r="4118" spans="1:10" ht="15" x14ac:dyDescent="0.25">
      <c r="A4118" s="5" t="s">
        <v>76</v>
      </c>
      <c r="B4118" s="6">
        <v>185</v>
      </c>
      <c r="C4118" s="19">
        <v>116</v>
      </c>
      <c r="D4118" s="7">
        <v>0</v>
      </c>
      <c r="E4118" s="6">
        <v>0.2</v>
      </c>
      <c r="F4118" s="7">
        <v>2</v>
      </c>
      <c r="G4118" s="4">
        <v>2007</v>
      </c>
      <c r="H4118" s="18">
        <f t="shared" si="128"/>
        <v>2008</v>
      </c>
      <c r="I4118" s="5" t="s">
        <v>2617</v>
      </c>
      <c r="J4118" t="str">
        <f t="shared" si="129"/>
        <v>Foley Lardner</v>
      </c>
    </row>
    <row r="4119" spans="1:10" ht="15" x14ac:dyDescent="0.25">
      <c r="A4119" s="5" t="s">
        <v>1095</v>
      </c>
      <c r="B4119" s="6">
        <v>48.7</v>
      </c>
      <c r="C4119" s="19">
        <v>160</v>
      </c>
      <c r="D4119" s="7">
        <v>0</v>
      </c>
      <c r="E4119" s="6">
        <v>0</v>
      </c>
      <c r="F4119" s="7">
        <v>1</v>
      </c>
      <c r="G4119" s="4">
        <v>2007</v>
      </c>
      <c r="H4119" s="18">
        <f t="shared" si="128"/>
        <v>2008</v>
      </c>
      <c r="I4119" s="5" t="s">
        <v>3153</v>
      </c>
      <c r="J4119" t="str">
        <f t="shared" si="129"/>
        <v>Foley Hoag</v>
      </c>
    </row>
    <row r="4120" spans="1:10" ht="15" x14ac:dyDescent="0.25">
      <c r="A4120" s="5" t="s">
        <v>2044</v>
      </c>
      <c r="B4120" s="6">
        <v>39.6</v>
      </c>
      <c r="C4120" s="19">
        <v>163</v>
      </c>
      <c r="D4120" s="7">
        <v>0</v>
      </c>
      <c r="E4120" s="6">
        <v>0</v>
      </c>
      <c r="F4120" s="7">
        <v>1</v>
      </c>
      <c r="G4120" s="4">
        <v>2007</v>
      </c>
      <c r="H4120" s="18">
        <f t="shared" si="128"/>
        <v>2008</v>
      </c>
      <c r="I4120" s="5" t="s">
        <v>2044</v>
      </c>
      <c r="J4120" t="str">
        <f t="shared" si="129"/>
        <v>Foster Pepper</v>
      </c>
    </row>
    <row r="4121" spans="1:10" ht="15" x14ac:dyDescent="0.25">
      <c r="A4121" s="5" t="s">
        <v>2032</v>
      </c>
      <c r="B4121" s="6">
        <v>185.6</v>
      </c>
      <c r="C4121" s="20">
        <v>113</v>
      </c>
      <c r="D4121" s="7">
        <v>1</v>
      </c>
      <c r="E4121" s="6">
        <v>0.2</v>
      </c>
      <c r="F4121" s="7">
        <v>1</v>
      </c>
      <c r="G4121" s="4">
        <v>2007</v>
      </c>
      <c r="H4121" s="18">
        <f t="shared" si="128"/>
        <v>2008</v>
      </c>
      <c r="I4121" s="5" t="s">
        <v>2032</v>
      </c>
      <c r="J4121" t="str">
        <f t="shared" si="129"/>
        <v>Fox Mandal</v>
      </c>
    </row>
    <row r="4122" spans="1:10" ht="15" x14ac:dyDescent="0.25">
      <c r="A4122" s="5" t="s">
        <v>1230</v>
      </c>
      <c r="B4122" s="6">
        <v>58.7</v>
      </c>
      <c r="C4122" s="19">
        <v>153</v>
      </c>
      <c r="D4122" s="7">
        <v>0</v>
      </c>
      <c r="E4122" s="6">
        <v>0.1</v>
      </c>
      <c r="F4122" s="7">
        <v>1</v>
      </c>
      <c r="G4122" s="4">
        <v>2007</v>
      </c>
      <c r="H4122" s="18">
        <f t="shared" si="128"/>
        <v>2008</v>
      </c>
      <c r="I4122" s="5" t="s">
        <v>3260</v>
      </c>
      <c r="J4122" t="str">
        <f t="shared" si="129"/>
        <v>Fredrikson Byron</v>
      </c>
    </row>
    <row r="4123" spans="1:10" ht="15" x14ac:dyDescent="0.25">
      <c r="A4123" s="5" t="s">
        <v>997</v>
      </c>
      <c r="B4123" s="6">
        <v>599</v>
      </c>
      <c r="C4123" s="19">
        <v>60</v>
      </c>
      <c r="D4123" s="7">
        <v>0</v>
      </c>
      <c r="E4123" s="6">
        <v>0.5</v>
      </c>
      <c r="F4123" s="7">
        <v>2</v>
      </c>
      <c r="G4123" s="4">
        <v>2007</v>
      </c>
      <c r="H4123" s="18">
        <f t="shared" si="128"/>
        <v>2008</v>
      </c>
      <c r="I4123" s="5" t="s">
        <v>2585</v>
      </c>
      <c r="J4123" t="str">
        <f t="shared" si="129"/>
        <v>Fried Frank</v>
      </c>
    </row>
    <row r="4124" spans="1:10" ht="15" x14ac:dyDescent="0.25">
      <c r="A4124" s="5" t="s">
        <v>22</v>
      </c>
      <c r="B4124" s="6">
        <v>186.2</v>
      </c>
      <c r="C4124" s="19">
        <v>112</v>
      </c>
      <c r="D4124" s="7">
        <v>0</v>
      </c>
      <c r="E4124" s="6">
        <v>0.2</v>
      </c>
      <c r="F4124" s="7">
        <v>3</v>
      </c>
      <c r="G4124" s="4">
        <v>2007</v>
      </c>
      <c r="H4124" s="18">
        <f t="shared" si="128"/>
        <v>2008</v>
      </c>
      <c r="I4124" s="5" t="s">
        <v>2586</v>
      </c>
      <c r="J4124" t="str">
        <f t="shared" si="129"/>
        <v>Fulbright Jaworski</v>
      </c>
    </row>
    <row r="4125" spans="1:10" ht="15" x14ac:dyDescent="0.25">
      <c r="A4125" s="5" t="s">
        <v>921</v>
      </c>
      <c r="B4125" s="6">
        <v>808.5</v>
      </c>
      <c r="C4125" s="19">
        <v>52</v>
      </c>
      <c r="D4125" s="7">
        <v>0</v>
      </c>
      <c r="E4125" s="6">
        <v>0.6</v>
      </c>
      <c r="F4125" s="7">
        <v>1</v>
      </c>
      <c r="G4125" s="4">
        <v>2007</v>
      </c>
      <c r="H4125" s="18">
        <f t="shared" si="128"/>
        <v>2008</v>
      </c>
      <c r="I4125" s="5" t="s">
        <v>2587</v>
      </c>
      <c r="J4125" t="str">
        <f t="shared" si="129"/>
        <v>Gibson Dunn</v>
      </c>
    </row>
    <row r="4126" spans="1:10" ht="15" x14ac:dyDescent="0.25">
      <c r="A4126" s="5" t="s">
        <v>2036</v>
      </c>
      <c r="B4126" s="6">
        <v>101.8</v>
      </c>
      <c r="C4126" s="19">
        <v>132</v>
      </c>
      <c r="D4126" s="7">
        <v>0</v>
      </c>
      <c r="E4126" s="6">
        <v>0.1</v>
      </c>
      <c r="F4126" s="7">
        <v>1</v>
      </c>
      <c r="G4126" s="4">
        <v>2007</v>
      </c>
      <c r="H4126" s="18">
        <f t="shared" si="128"/>
        <v>2008</v>
      </c>
      <c r="I4126" s="5" t="s">
        <v>2036</v>
      </c>
      <c r="J4126" t="str">
        <f t="shared" si="129"/>
        <v>Global Law</v>
      </c>
    </row>
    <row r="4127" spans="1:10" ht="15" x14ac:dyDescent="0.25">
      <c r="A4127" s="5" t="s">
        <v>1427</v>
      </c>
      <c r="B4127" s="6">
        <v>75</v>
      </c>
      <c r="C4127" s="20">
        <v>144</v>
      </c>
      <c r="D4127" s="7">
        <v>1</v>
      </c>
      <c r="E4127" s="6">
        <v>0.1</v>
      </c>
      <c r="F4127" s="7">
        <v>1</v>
      </c>
      <c r="G4127" s="4">
        <v>2007</v>
      </c>
      <c r="H4127" s="18">
        <f t="shared" si="128"/>
        <v>2008</v>
      </c>
      <c r="I4127" s="5" t="s">
        <v>3411</v>
      </c>
      <c r="J4127" t="str">
        <f t="shared" si="129"/>
        <v>Godfrey Kahn</v>
      </c>
    </row>
    <row r="4128" spans="1:10" ht="15" x14ac:dyDescent="0.25">
      <c r="A4128" s="5" t="s">
        <v>1842</v>
      </c>
      <c r="B4128" s="6">
        <v>400</v>
      </c>
      <c r="C4128" s="20">
        <v>78</v>
      </c>
      <c r="D4128" s="7">
        <v>1</v>
      </c>
      <c r="E4128" s="6">
        <v>0.3</v>
      </c>
      <c r="F4128" s="7">
        <v>1</v>
      </c>
      <c r="G4128" s="4">
        <v>2007</v>
      </c>
      <c r="H4128" s="18">
        <f t="shared" si="128"/>
        <v>2008</v>
      </c>
      <c r="I4128" s="5" t="s">
        <v>3725</v>
      </c>
      <c r="J4128" t="str">
        <f t="shared" si="129"/>
        <v>Goldfarb Levy</v>
      </c>
    </row>
    <row r="4129" spans="1:10" ht="15" x14ac:dyDescent="0.25">
      <c r="A4129" s="5" t="s">
        <v>728</v>
      </c>
      <c r="B4129" s="8">
        <v>1626.8</v>
      </c>
      <c r="C4129" s="19">
        <v>34</v>
      </c>
      <c r="D4129" s="7">
        <v>0</v>
      </c>
      <c r="E4129" s="6">
        <v>1.3</v>
      </c>
      <c r="F4129" s="7">
        <v>16</v>
      </c>
      <c r="G4129" s="4">
        <v>2007</v>
      </c>
      <c r="H4129" s="18">
        <f t="shared" si="128"/>
        <v>2008</v>
      </c>
      <c r="I4129" s="5" t="s">
        <v>728</v>
      </c>
      <c r="J4129" t="str">
        <f t="shared" si="129"/>
        <v>Goodwin Procter</v>
      </c>
    </row>
    <row r="4130" spans="1:10" ht="15" x14ac:dyDescent="0.25">
      <c r="A4130" s="5" t="s">
        <v>1918</v>
      </c>
      <c r="B4130" s="8">
        <v>2689.4</v>
      </c>
      <c r="C4130" s="19">
        <v>14</v>
      </c>
      <c r="D4130" s="7">
        <v>0</v>
      </c>
      <c r="E4130" s="6">
        <v>2.1</v>
      </c>
      <c r="F4130" s="7">
        <v>3</v>
      </c>
      <c r="G4130" s="4">
        <v>2007</v>
      </c>
      <c r="H4130" s="18">
        <f t="shared" si="128"/>
        <v>2008</v>
      </c>
      <c r="I4130" s="5" t="s">
        <v>1918</v>
      </c>
      <c r="J4130" t="str">
        <f t="shared" si="129"/>
        <v>Grandall Legal</v>
      </c>
    </row>
    <row r="4131" spans="1:10" ht="15" x14ac:dyDescent="0.25">
      <c r="A4131" s="5" t="s">
        <v>2043</v>
      </c>
      <c r="B4131" s="6">
        <v>50</v>
      </c>
      <c r="C4131" s="19">
        <v>158</v>
      </c>
      <c r="D4131" s="7">
        <v>0</v>
      </c>
      <c r="E4131" s="6">
        <v>0</v>
      </c>
      <c r="F4131" s="7">
        <v>1</v>
      </c>
      <c r="G4131" s="4">
        <v>2007</v>
      </c>
      <c r="H4131" s="18">
        <f t="shared" si="128"/>
        <v>2008</v>
      </c>
      <c r="I4131" s="5" t="s">
        <v>2043</v>
      </c>
      <c r="J4131" t="str">
        <f t="shared" si="129"/>
        <v>Graubard Miller</v>
      </c>
    </row>
    <row r="4132" spans="1:10" ht="15" x14ac:dyDescent="0.25">
      <c r="A4132" s="5" t="s">
        <v>1924</v>
      </c>
      <c r="B4132" s="8">
        <v>4721.6000000000004</v>
      </c>
      <c r="C4132" s="19">
        <v>8</v>
      </c>
      <c r="D4132" s="7">
        <v>0</v>
      </c>
      <c r="E4132" s="6">
        <v>3.7</v>
      </c>
      <c r="F4132" s="7">
        <v>21</v>
      </c>
      <c r="G4132" s="4">
        <v>2007</v>
      </c>
      <c r="H4132" s="18">
        <f t="shared" si="128"/>
        <v>2008</v>
      </c>
      <c r="I4132" s="5" t="s">
        <v>3768</v>
      </c>
      <c r="J4132" t="str">
        <f t="shared" si="129"/>
        <v>Graubard Mollen</v>
      </c>
    </row>
    <row r="4133" spans="1:10" ht="15" x14ac:dyDescent="0.25">
      <c r="A4133" s="5" t="s">
        <v>236</v>
      </c>
      <c r="B4133" s="8">
        <v>1400.4</v>
      </c>
      <c r="C4133" s="19">
        <v>36</v>
      </c>
      <c r="D4133" s="7">
        <v>0</v>
      </c>
      <c r="E4133" s="6">
        <v>1.1000000000000001</v>
      </c>
      <c r="F4133" s="7">
        <v>5</v>
      </c>
      <c r="G4133" s="4">
        <v>2007</v>
      </c>
      <c r="H4133" s="18">
        <f t="shared" si="128"/>
        <v>2008</v>
      </c>
      <c r="I4133" s="5" t="s">
        <v>236</v>
      </c>
      <c r="J4133" t="str">
        <f t="shared" si="129"/>
        <v>Greenberg Traurig</v>
      </c>
    </row>
    <row r="4134" spans="1:10" ht="15" x14ac:dyDescent="0.25">
      <c r="A4134" s="5" t="s">
        <v>1612</v>
      </c>
      <c r="B4134" s="6">
        <v>466</v>
      </c>
      <c r="C4134" s="19">
        <v>71</v>
      </c>
      <c r="D4134" s="7">
        <v>0</v>
      </c>
      <c r="E4134" s="6">
        <v>0.4</v>
      </c>
      <c r="F4134" s="7">
        <v>5</v>
      </c>
      <c r="G4134" s="4">
        <v>2007</v>
      </c>
      <c r="H4134" s="18">
        <f t="shared" si="128"/>
        <v>2008</v>
      </c>
      <c r="I4134" s="5" t="s">
        <v>2974</v>
      </c>
      <c r="J4134" t="str">
        <f t="shared" si="129"/>
        <v>Gunderson Dettmer</v>
      </c>
    </row>
    <row r="4135" spans="1:10" ht="15" x14ac:dyDescent="0.25">
      <c r="A4135" s="5" t="s">
        <v>1655</v>
      </c>
      <c r="B4135" s="6">
        <v>521.5</v>
      </c>
      <c r="C4135" s="19">
        <v>65</v>
      </c>
      <c r="D4135" s="7">
        <v>0</v>
      </c>
      <c r="E4135" s="6">
        <v>0.4</v>
      </c>
      <c r="F4135" s="7">
        <v>2</v>
      </c>
      <c r="G4135" s="4">
        <v>2007</v>
      </c>
      <c r="H4135" s="18">
        <f t="shared" si="128"/>
        <v>2008</v>
      </c>
      <c r="I4135" s="5" t="s">
        <v>3595</v>
      </c>
      <c r="J4135" t="str">
        <f t="shared" si="129"/>
        <v>Haiwen Partners</v>
      </c>
    </row>
    <row r="4136" spans="1:10" ht="15" x14ac:dyDescent="0.25">
      <c r="A4136" s="5" t="s">
        <v>2015</v>
      </c>
      <c r="B4136" s="6">
        <v>80</v>
      </c>
      <c r="C4136" s="19">
        <v>142</v>
      </c>
      <c r="D4136" s="7">
        <v>0</v>
      </c>
      <c r="E4136" s="6">
        <v>0.1</v>
      </c>
      <c r="F4136" s="7">
        <v>1</v>
      </c>
      <c r="G4136" s="4">
        <v>2007</v>
      </c>
      <c r="H4136" s="18">
        <f t="shared" si="128"/>
        <v>2008</v>
      </c>
      <c r="I4136" s="5" t="s">
        <v>2015</v>
      </c>
      <c r="J4136" t="str">
        <f t="shared" si="129"/>
        <v>Hayden Bergman</v>
      </c>
    </row>
    <row r="4137" spans="1:10" ht="15" x14ac:dyDescent="0.25">
      <c r="A4137" s="5" t="s">
        <v>1973</v>
      </c>
      <c r="B4137" s="6">
        <v>380.2</v>
      </c>
      <c r="C4137" s="19">
        <v>83</v>
      </c>
      <c r="D4137" s="7">
        <v>0</v>
      </c>
      <c r="E4137" s="6">
        <v>0.3</v>
      </c>
      <c r="F4137" s="7">
        <v>4</v>
      </c>
      <c r="G4137" s="4">
        <v>2007</v>
      </c>
      <c r="H4137" s="18">
        <f t="shared" si="128"/>
        <v>2008</v>
      </c>
      <c r="I4137" s="5" t="s">
        <v>1973</v>
      </c>
      <c r="J4137" t="str">
        <f t="shared" si="129"/>
        <v>Heller Ehrman</v>
      </c>
    </row>
    <row r="4138" spans="1:10" ht="15" x14ac:dyDescent="0.25">
      <c r="A4138" s="5" t="s">
        <v>83</v>
      </c>
      <c r="B4138" s="6">
        <v>432.7</v>
      </c>
      <c r="C4138" s="19">
        <v>76</v>
      </c>
      <c r="D4138" s="7">
        <v>0</v>
      </c>
      <c r="E4138" s="6">
        <v>0.3</v>
      </c>
      <c r="F4138" s="7">
        <v>5</v>
      </c>
      <c r="G4138" s="4">
        <v>2007</v>
      </c>
      <c r="H4138" s="18">
        <f t="shared" si="128"/>
        <v>2008</v>
      </c>
      <c r="I4138" s="5" t="s">
        <v>2620</v>
      </c>
      <c r="J4138" t="str">
        <f t="shared" si="129"/>
        <v>Hogan Hartson</v>
      </c>
    </row>
    <row r="4139" spans="1:10" ht="15" x14ac:dyDescent="0.25">
      <c r="A4139" s="5" t="s">
        <v>739</v>
      </c>
      <c r="B4139" s="6">
        <v>358.1</v>
      </c>
      <c r="C4139" s="19">
        <v>87</v>
      </c>
      <c r="D4139" s="7">
        <v>0</v>
      </c>
      <c r="E4139" s="6">
        <v>0.3</v>
      </c>
      <c r="F4139" s="7">
        <v>4</v>
      </c>
      <c r="G4139" s="4">
        <v>2007</v>
      </c>
      <c r="H4139" s="18">
        <f t="shared" si="128"/>
        <v>2008</v>
      </c>
      <c r="I4139" s="5" t="s">
        <v>2838</v>
      </c>
      <c r="J4139" t="str">
        <f t="shared" si="129"/>
        <v>Holland Knight</v>
      </c>
    </row>
    <row r="4140" spans="1:10" ht="15" x14ac:dyDescent="0.25">
      <c r="A4140" s="5" t="s">
        <v>363</v>
      </c>
      <c r="B4140" s="6">
        <v>882</v>
      </c>
      <c r="C4140" s="19">
        <v>48</v>
      </c>
      <c r="D4140" s="7">
        <v>0</v>
      </c>
      <c r="E4140" s="6">
        <v>0.7</v>
      </c>
      <c r="F4140" s="7">
        <v>1</v>
      </c>
      <c r="G4140" s="4">
        <v>2007</v>
      </c>
      <c r="H4140" s="18">
        <f t="shared" si="128"/>
        <v>2008</v>
      </c>
      <c r="I4140" s="5" t="s">
        <v>2741</v>
      </c>
      <c r="J4140" t="str">
        <f t="shared" si="129"/>
        <v>Holme Roberts</v>
      </c>
    </row>
    <row r="4141" spans="1:10" ht="15" x14ac:dyDescent="0.25">
      <c r="A4141" s="5" t="s">
        <v>2027</v>
      </c>
      <c r="B4141" s="6">
        <v>297.10000000000002</v>
      </c>
      <c r="C4141" s="19">
        <v>97</v>
      </c>
      <c r="D4141" s="7">
        <v>0</v>
      </c>
      <c r="E4141" s="6">
        <v>0.2</v>
      </c>
      <c r="F4141" s="7">
        <v>1</v>
      </c>
      <c r="G4141" s="4">
        <v>2007</v>
      </c>
      <c r="H4141" s="18">
        <f t="shared" si="128"/>
        <v>2008</v>
      </c>
      <c r="I4141" s="5" t="s">
        <v>2027</v>
      </c>
      <c r="J4141" t="str">
        <f t="shared" si="129"/>
        <v>Hooper</v>
      </c>
    </row>
    <row r="4142" spans="1:10" ht="15" x14ac:dyDescent="0.25">
      <c r="A4142" s="5" t="s">
        <v>24</v>
      </c>
      <c r="B4142" s="8">
        <v>1390.2</v>
      </c>
      <c r="C4142" s="19">
        <v>39</v>
      </c>
      <c r="D4142" s="7">
        <v>0</v>
      </c>
      <c r="E4142" s="6">
        <v>1.1000000000000001</v>
      </c>
      <c r="F4142" s="7">
        <v>4</v>
      </c>
      <c r="G4142" s="4">
        <v>2007</v>
      </c>
      <c r="H4142" s="18">
        <f t="shared" si="128"/>
        <v>2008</v>
      </c>
      <c r="I4142" s="5" t="s">
        <v>2588</v>
      </c>
      <c r="J4142" t="str">
        <f t="shared" si="129"/>
        <v>Hunton Williams</v>
      </c>
    </row>
    <row r="4143" spans="1:10" ht="15" x14ac:dyDescent="0.25">
      <c r="A4143" s="5" t="s">
        <v>743</v>
      </c>
      <c r="B4143" s="6">
        <v>243.2</v>
      </c>
      <c r="C4143" s="19">
        <v>102</v>
      </c>
      <c r="D4143" s="7">
        <v>0</v>
      </c>
      <c r="E4143" s="6">
        <v>0.2</v>
      </c>
      <c r="F4143" s="7">
        <v>2</v>
      </c>
      <c r="G4143" s="4">
        <v>2007</v>
      </c>
      <c r="H4143" s="18">
        <f t="shared" si="128"/>
        <v>2008</v>
      </c>
      <c r="I4143" s="5" t="s">
        <v>743</v>
      </c>
      <c r="J4143" t="str">
        <f t="shared" si="129"/>
        <v>Ice Miller</v>
      </c>
    </row>
    <row r="4144" spans="1:10" ht="15" x14ac:dyDescent="0.25">
      <c r="A4144" s="5" t="s">
        <v>1015</v>
      </c>
      <c r="B4144" s="6">
        <v>460</v>
      </c>
      <c r="C4144" s="19">
        <v>72</v>
      </c>
      <c r="D4144" s="7">
        <v>0</v>
      </c>
      <c r="E4144" s="6">
        <v>0.4</v>
      </c>
      <c r="F4144" s="7">
        <v>1</v>
      </c>
      <c r="G4144" s="4">
        <v>2007</v>
      </c>
      <c r="H4144" s="18">
        <f t="shared" si="128"/>
        <v>2008</v>
      </c>
      <c r="I4144" s="5" t="s">
        <v>1015</v>
      </c>
      <c r="J4144" t="str">
        <f t="shared" si="129"/>
        <v>Individual</v>
      </c>
    </row>
    <row r="4145" spans="1:10" ht="15" x14ac:dyDescent="0.25">
      <c r="A4145" s="5" t="s">
        <v>1629</v>
      </c>
      <c r="B4145" s="6">
        <v>20</v>
      </c>
      <c r="C4145" s="20">
        <v>169</v>
      </c>
      <c r="D4145" s="7">
        <v>1</v>
      </c>
      <c r="E4145" s="6">
        <v>0</v>
      </c>
      <c r="F4145" s="7">
        <v>1</v>
      </c>
      <c r="G4145" s="4">
        <v>2007</v>
      </c>
      <c r="H4145" s="18">
        <f t="shared" si="128"/>
        <v>2008</v>
      </c>
      <c r="I4145" s="5" t="s">
        <v>1629</v>
      </c>
      <c r="J4145" t="str">
        <f t="shared" si="129"/>
        <v>Jackson Walker</v>
      </c>
    </row>
    <row r="4146" spans="1:10" ht="15" x14ac:dyDescent="0.25">
      <c r="A4146" s="5" t="s">
        <v>239</v>
      </c>
      <c r="B4146" s="6">
        <v>54.5</v>
      </c>
      <c r="C4146" s="19">
        <v>155</v>
      </c>
      <c r="D4146" s="7">
        <v>0</v>
      </c>
      <c r="E4146" s="6">
        <v>0</v>
      </c>
      <c r="F4146" s="7">
        <v>1</v>
      </c>
      <c r="G4146" s="4">
        <v>2007</v>
      </c>
      <c r="H4146" s="18">
        <f t="shared" si="128"/>
        <v>2008</v>
      </c>
      <c r="I4146" s="5" t="s">
        <v>2675</v>
      </c>
      <c r="J4146" t="str">
        <f t="shared" si="129"/>
        <v>Jenkens Gilchrist</v>
      </c>
    </row>
    <row r="4147" spans="1:10" ht="15" x14ac:dyDescent="0.25">
      <c r="A4147" s="5" t="s">
        <v>2029</v>
      </c>
      <c r="B4147" s="6">
        <v>231.7</v>
      </c>
      <c r="C4147" s="19">
        <v>106</v>
      </c>
      <c r="D4147" s="7">
        <v>0</v>
      </c>
      <c r="E4147" s="6">
        <v>0.2</v>
      </c>
      <c r="F4147" s="7">
        <v>1</v>
      </c>
      <c r="G4147" s="4">
        <v>2007</v>
      </c>
      <c r="H4147" s="18">
        <f t="shared" si="128"/>
        <v>2008</v>
      </c>
      <c r="I4147" s="5" t="s">
        <v>2029</v>
      </c>
      <c r="J4147" t="str">
        <f t="shared" si="129"/>
        <v>Jin Mao</v>
      </c>
    </row>
    <row r="4148" spans="1:10" ht="15" x14ac:dyDescent="0.25">
      <c r="A4148" s="5" t="s">
        <v>1913</v>
      </c>
      <c r="B4148" s="6">
        <v>632.9</v>
      </c>
      <c r="C4148" s="19">
        <v>58</v>
      </c>
      <c r="D4148" s="7">
        <v>0</v>
      </c>
      <c r="E4148" s="6">
        <v>0.5</v>
      </c>
      <c r="F4148" s="7">
        <v>3</v>
      </c>
      <c r="G4148" s="4">
        <v>2007</v>
      </c>
      <c r="H4148" s="18">
        <f t="shared" si="128"/>
        <v>2008</v>
      </c>
      <c r="I4148" s="5" t="s">
        <v>3763</v>
      </c>
      <c r="J4148" t="str">
        <f t="shared" si="129"/>
        <v>Jingtian Gongcheng</v>
      </c>
    </row>
    <row r="4149" spans="1:10" ht="15" x14ac:dyDescent="0.25">
      <c r="A4149" s="5" t="s">
        <v>470</v>
      </c>
      <c r="B4149" s="6">
        <v>127.5</v>
      </c>
      <c r="C4149" s="19">
        <v>127</v>
      </c>
      <c r="D4149" s="7">
        <v>0</v>
      </c>
      <c r="E4149" s="6">
        <v>0.1</v>
      </c>
      <c r="F4149" s="7">
        <v>1</v>
      </c>
      <c r="G4149" s="4">
        <v>2007</v>
      </c>
      <c r="H4149" s="18">
        <f t="shared" si="128"/>
        <v>2008</v>
      </c>
      <c r="I4149" s="5" t="s">
        <v>470</v>
      </c>
      <c r="J4149" t="str">
        <f t="shared" si="129"/>
        <v>Jones Day</v>
      </c>
    </row>
    <row r="4150" spans="1:10" ht="15" x14ac:dyDescent="0.25">
      <c r="A4150" s="5" t="s">
        <v>1932</v>
      </c>
      <c r="B4150" s="6">
        <v>395</v>
      </c>
      <c r="C4150" s="19">
        <v>80</v>
      </c>
      <c r="D4150" s="7">
        <v>0</v>
      </c>
      <c r="E4150" s="6">
        <v>0.3</v>
      </c>
      <c r="F4150" s="7">
        <v>4</v>
      </c>
      <c r="G4150" s="4">
        <v>2007</v>
      </c>
      <c r="H4150" s="18">
        <f t="shared" si="128"/>
        <v>2008</v>
      </c>
      <c r="I4150" s="5" t="s">
        <v>1932</v>
      </c>
      <c r="J4150" t="str">
        <f t="shared" si="129"/>
        <v>Jun He</v>
      </c>
    </row>
    <row r="4151" spans="1:10" ht="15" x14ac:dyDescent="0.25">
      <c r="A4151" s="5" t="s">
        <v>2024</v>
      </c>
      <c r="B4151" s="6">
        <v>400</v>
      </c>
      <c r="C4151" s="20">
        <v>78</v>
      </c>
      <c r="D4151" s="7">
        <v>1</v>
      </c>
      <c r="E4151" s="6">
        <v>0.3</v>
      </c>
      <c r="F4151" s="7">
        <v>1</v>
      </c>
      <c r="G4151" s="4">
        <v>2007</v>
      </c>
      <c r="H4151" s="18">
        <f t="shared" si="128"/>
        <v>2008</v>
      </c>
      <c r="I4151" s="5" t="s">
        <v>2024</v>
      </c>
      <c r="J4151" t="str">
        <f t="shared" si="129"/>
        <v>Kane Kessler</v>
      </c>
    </row>
    <row r="4152" spans="1:10" ht="15" x14ac:dyDescent="0.25">
      <c r="A4152" s="5" t="s">
        <v>2040</v>
      </c>
      <c r="B4152" s="6">
        <v>69</v>
      </c>
      <c r="C4152" s="19">
        <v>147</v>
      </c>
      <c r="D4152" s="7">
        <v>0</v>
      </c>
      <c r="E4152" s="6">
        <v>0.1</v>
      </c>
      <c r="F4152" s="7">
        <v>1</v>
      </c>
      <c r="G4152" s="4">
        <v>2007</v>
      </c>
      <c r="H4152" s="18">
        <f t="shared" si="128"/>
        <v>2008</v>
      </c>
      <c r="I4152" s="5" t="s">
        <v>3836</v>
      </c>
      <c r="J4152" t="str">
        <f t="shared" si="129"/>
        <v>Karpan White</v>
      </c>
    </row>
    <row r="4153" spans="1:10" ht="15" x14ac:dyDescent="0.25">
      <c r="A4153" s="5" t="s">
        <v>752</v>
      </c>
      <c r="B4153" s="6">
        <v>268.8</v>
      </c>
      <c r="C4153" s="19">
        <v>98</v>
      </c>
      <c r="D4153" s="7">
        <v>0</v>
      </c>
      <c r="E4153" s="6">
        <v>0.2</v>
      </c>
      <c r="F4153" s="7">
        <v>3</v>
      </c>
      <c r="G4153" s="4">
        <v>2007</v>
      </c>
      <c r="H4153" s="18">
        <f t="shared" si="128"/>
        <v>2008</v>
      </c>
      <c r="I4153" s="5" t="s">
        <v>752</v>
      </c>
      <c r="J4153" t="str">
        <f t="shared" si="129"/>
        <v>Katten Muchin</v>
      </c>
    </row>
    <row r="4154" spans="1:10" ht="15" x14ac:dyDescent="0.25">
      <c r="A4154" s="5" t="s">
        <v>1889</v>
      </c>
      <c r="B4154" s="6">
        <v>350</v>
      </c>
      <c r="C4154" s="19">
        <v>88</v>
      </c>
      <c r="D4154" s="7">
        <v>0</v>
      </c>
      <c r="E4154" s="6">
        <v>0.3</v>
      </c>
      <c r="F4154" s="7">
        <v>2</v>
      </c>
      <c r="G4154" s="4">
        <v>2007</v>
      </c>
      <c r="H4154" s="18">
        <f t="shared" si="128"/>
        <v>2008</v>
      </c>
      <c r="I4154" s="5" t="s">
        <v>753</v>
      </c>
      <c r="J4154" t="str">
        <f t="shared" si="129"/>
        <v>Kaye Scholer</v>
      </c>
    </row>
    <row r="4155" spans="1:10" ht="15" x14ac:dyDescent="0.25">
      <c r="A4155" s="5" t="s">
        <v>27</v>
      </c>
      <c r="B4155" s="6">
        <v>300</v>
      </c>
      <c r="C4155" s="19">
        <v>96</v>
      </c>
      <c r="D4155" s="7">
        <v>0</v>
      </c>
      <c r="E4155" s="6">
        <v>0.2</v>
      </c>
      <c r="F4155" s="7">
        <v>2</v>
      </c>
      <c r="G4155" s="4">
        <v>2007</v>
      </c>
      <c r="H4155" s="18">
        <f t="shared" si="128"/>
        <v>2008</v>
      </c>
      <c r="I4155" s="5" t="s">
        <v>2590</v>
      </c>
      <c r="J4155" t="str">
        <f t="shared" si="129"/>
        <v>Kelley Drye</v>
      </c>
    </row>
    <row r="4156" spans="1:10" ht="15" x14ac:dyDescent="0.25">
      <c r="A4156" s="5" t="s">
        <v>88</v>
      </c>
      <c r="B4156" s="6">
        <v>201.3</v>
      </c>
      <c r="C4156" s="19">
        <v>109</v>
      </c>
      <c r="D4156" s="7">
        <v>0</v>
      </c>
      <c r="E4156" s="6">
        <v>0.2</v>
      </c>
      <c r="F4156" s="7">
        <v>1</v>
      </c>
      <c r="G4156" s="4">
        <v>2007</v>
      </c>
      <c r="H4156" s="18">
        <f t="shared" si="128"/>
        <v>2008</v>
      </c>
      <c r="I4156" s="5" t="s">
        <v>2623</v>
      </c>
      <c r="J4156" t="str">
        <f t="shared" si="129"/>
        <v>King Spalding</v>
      </c>
    </row>
    <row r="4157" spans="1:10" ht="15" x14ac:dyDescent="0.25">
      <c r="A4157" s="5" t="s">
        <v>1818</v>
      </c>
      <c r="B4157" s="6">
        <v>597.9</v>
      </c>
      <c r="C4157" s="19">
        <v>61</v>
      </c>
      <c r="D4157" s="7">
        <v>0</v>
      </c>
      <c r="E4157" s="6">
        <v>0.5</v>
      </c>
      <c r="F4157" s="7">
        <v>3</v>
      </c>
      <c r="G4157" s="4">
        <v>2007</v>
      </c>
      <c r="H4157" s="18">
        <f t="shared" si="128"/>
        <v>2008</v>
      </c>
      <c r="I4157" s="5" t="s">
        <v>1818</v>
      </c>
      <c r="J4157" t="str">
        <f t="shared" si="129"/>
        <v>King and</v>
      </c>
    </row>
    <row r="4158" spans="1:10" ht="15" x14ac:dyDescent="0.25">
      <c r="A4158" s="5" t="s">
        <v>28</v>
      </c>
      <c r="B4158" s="8">
        <v>2118.6999999999998</v>
      </c>
      <c r="C4158" s="19">
        <v>23</v>
      </c>
      <c r="D4158" s="7">
        <v>0</v>
      </c>
      <c r="E4158" s="6">
        <v>1.7</v>
      </c>
      <c r="F4158" s="7">
        <v>8</v>
      </c>
      <c r="G4158" s="4">
        <v>2007</v>
      </c>
      <c r="H4158" s="18">
        <f t="shared" si="128"/>
        <v>2008</v>
      </c>
      <c r="I4158" s="5" t="s">
        <v>2591</v>
      </c>
      <c r="J4158" t="str">
        <f t="shared" si="129"/>
        <v>Kirkland Ellis</v>
      </c>
    </row>
    <row r="4159" spans="1:10" ht="15" x14ac:dyDescent="0.25">
      <c r="A4159" s="5" t="s">
        <v>856</v>
      </c>
      <c r="B4159" s="8">
        <v>6034</v>
      </c>
      <c r="C4159" s="19">
        <v>6</v>
      </c>
      <c r="D4159" s="7">
        <v>0</v>
      </c>
      <c r="E4159" s="6">
        <v>4.8</v>
      </c>
      <c r="F4159" s="7">
        <v>1</v>
      </c>
      <c r="G4159" s="4">
        <v>2007</v>
      </c>
      <c r="H4159" s="18">
        <f t="shared" si="128"/>
        <v>2008</v>
      </c>
      <c r="I4159" s="5" t="s">
        <v>2982</v>
      </c>
      <c r="J4159" t="str">
        <f t="shared" si="129"/>
        <v>Kirkpatrick Lockhart</v>
      </c>
    </row>
    <row r="4160" spans="1:10" ht="15" x14ac:dyDescent="0.25">
      <c r="A4160" s="5" t="s">
        <v>1950</v>
      </c>
      <c r="B4160" s="6">
        <v>4</v>
      </c>
      <c r="C4160" s="19">
        <v>176</v>
      </c>
      <c r="D4160" s="7">
        <v>0</v>
      </c>
      <c r="E4160" s="6">
        <v>0</v>
      </c>
      <c r="F4160" s="7">
        <v>2</v>
      </c>
      <c r="G4160" s="4">
        <v>2007</v>
      </c>
      <c r="H4160" s="18">
        <f t="shared" si="128"/>
        <v>2008</v>
      </c>
      <c r="I4160" s="5" t="s">
        <v>3784</v>
      </c>
      <c r="J4160" t="str">
        <f t="shared" si="129"/>
        <v>Kirkpatrick Lockhart</v>
      </c>
    </row>
    <row r="4161" spans="1:10" ht="15" x14ac:dyDescent="0.25">
      <c r="A4161" s="5" t="s">
        <v>2023</v>
      </c>
      <c r="B4161" s="8">
        <v>2215.1</v>
      </c>
      <c r="C4161" s="19">
        <v>19</v>
      </c>
      <c r="D4161" s="7">
        <v>0</v>
      </c>
      <c r="E4161" s="6">
        <v>1.8</v>
      </c>
      <c r="F4161" s="7">
        <v>11</v>
      </c>
      <c r="G4161" s="4">
        <v>2007</v>
      </c>
      <c r="H4161" s="18">
        <f t="shared" si="128"/>
        <v>2008</v>
      </c>
      <c r="I4161" s="5" t="s">
        <v>3827</v>
      </c>
      <c r="J4161" t="str">
        <f t="shared" si="129"/>
        <v>Kirkpatrick Lockhart</v>
      </c>
    </row>
    <row r="4162" spans="1:10" ht="15" x14ac:dyDescent="0.25">
      <c r="A4162" s="5" t="s">
        <v>2045</v>
      </c>
      <c r="B4162" s="6">
        <v>30</v>
      </c>
      <c r="C4162" s="20">
        <v>164</v>
      </c>
      <c r="D4162" s="7">
        <v>1</v>
      </c>
      <c r="E4162" s="6">
        <v>0</v>
      </c>
      <c r="F4162" s="7">
        <v>1</v>
      </c>
      <c r="G4162" s="4">
        <v>2007</v>
      </c>
      <c r="H4162" s="18">
        <f t="shared" ref="H4162:H4225" si="130">G4162+1</f>
        <v>2008</v>
      </c>
      <c r="I4162" s="5" t="s">
        <v>3839</v>
      </c>
      <c r="J4162" t="str">
        <f t="shared" ref="J4162:J4225" si="131">TRIM(LEFT(SUBSTITUTE(I4162," ",REPT(" ",100)),200))</f>
        <v>Kolesar Leatham</v>
      </c>
    </row>
    <row r="4163" spans="1:10" ht="15" x14ac:dyDescent="0.25">
      <c r="A4163" s="5" t="s">
        <v>283</v>
      </c>
      <c r="B4163" s="6">
        <v>140</v>
      </c>
      <c r="C4163" s="19">
        <v>123</v>
      </c>
      <c r="D4163" s="7">
        <v>0</v>
      </c>
      <c r="E4163" s="6">
        <v>0.1</v>
      </c>
      <c r="F4163" s="7">
        <v>2</v>
      </c>
      <c r="G4163" s="4">
        <v>2007</v>
      </c>
      <c r="H4163" s="18">
        <f t="shared" si="130"/>
        <v>2008</v>
      </c>
      <c r="I4163" s="5" t="s">
        <v>2706</v>
      </c>
      <c r="J4163" t="str">
        <f t="shared" si="131"/>
        <v>Kramer Levin</v>
      </c>
    </row>
    <row r="4164" spans="1:10" ht="15" x14ac:dyDescent="0.25">
      <c r="A4164" s="5" t="s">
        <v>2046</v>
      </c>
      <c r="B4164" s="6">
        <v>28.4</v>
      </c>
      <c r="C4164" s="19">
        <v>166</v>
      </c>
      <c r="D4164" s="7">
        <v>0</v>
      </c>
      <c r="E4164" s="6">
        <v>0</v>
      </c>
      <c r="F4164" s="7">
        <v>1</v>
      </c>
      <c r="G4164" s="4">
        <v>2007</v>
      </c>
      <c r="H4164" s="18">
        <f t="shared" si="130"/>
        <v>2008</v>
      </c>
      <c r="I4164" s="5" t="s">
        <v>2967</v>
      </c>
      <c r="J4164" t="str">
        <f t="shared" si="131"/>
        <v>Lahav litvak-abadi</v>
      </c>
    </row>
    <row r="4165" spans="1:10" ht="15" x14ac:dyDescent="0.25">
      <c r="A4165" s="5" t="s">
        <v>29</v>
      </c>
      <c r="B4165" s="8">
        <v>4753.7</v>
      </c>
      <c r="C4165" s="19">
        <v>7</v>
      </c>
      <c r="D4165" s="7">
        <v>0</v>
      </c>
      <c r="E4165" s="6">
        <v>3.8</v>
      </c>
      <c r="F4165" s="7">
        <v>27</v>
      </c>
      <c r="G4165" s="4">
        <v>2007</v>
      </c>
      <c r="H4165" s="18">
        <f t="shared" si="130"/>
        <v>2008</v>
      </c>
      <c r="I4165" s="5" t="s">
        <v>2592</v>
      </c>
      <c r="J4165" t="str">
        <f t="shared" si="131"/>
        <v>Latham Watkins</v>
      </c>
    </row>
    <row r="4166" spans="1:10" ht="15" x14ac:dyDescent="0.25">
      <c r="A4166" s="5" t="s">
        <v>1613</v>
      </c>
      <c r="B4166" s="6">
        <v>100</v>
      </c>
      <c r="C4166" s="20">
        <v>133</v>
      </c>
      <c r="D4166" s="7">
        <v>1</v>
      </c>
      <c r="E4166" s="6">
        <v>0.1</v>
      </c>
      <c r="F4166" s="7">
        <v>1</v>
      </c>
      <c r="G4166" s="4">
        <v>2007</v>
      </c>
      <c r="H4166" s="18">
        <f t="shared" si="130"/>
        <v>2008</v>
      </c>
      <c r="I4166" s="5" t="s">
        <v>2670</v>
      </c>
      <c r="J4166" t="str">
        <f t="shared" si="131"/>
        <v>LeBoeuf Lamb</v>
      </c>
    </row>
    <row r="4167" spans="1:10" ht="15" x14ac:dyDescent="0.25">
      <c r="A4167" s="5" t="s">
        <v>1752</v>
      </c>
      <c r="B4167" s="6">
        <v>99.6</v>
      </c>
      <c r="C4167" s="19">
        <v>136</v>
      </c>
      <c r="D4167" s="7">
        <v>0</v>
      </c>
      <c r="E4167" s="6">
        <v>0.1</v>
      </c>
      <c r="F4167" s="7">
        <v>1</v>
      </c>
      <c r="G4167" s="4">
        <v>2007</v>
      </c>
      <c r="H4167" s="18">
        <f t="shared" si="130"/>
        <v>2008</v>
      </c>
      <c r="I4167" s="5" t="s">
        <v>1752</v>
      </c>
      <c r="J4167" t="str">
        <f t="shared" si="131"/>
        <v>Ledgewood Law</v>
      </c>
    </row>
    <row r="4168" spans="1:10" ht="15" x14ac:dyDescent="0.25">
      <c r="A4168" s="5" t="s">
        <v>2033</v>
      </c>
      <c r="B4168" s="6">
        <v>185.6</v>
      </c>
      <c r="C4168" s="20">
        <v>113</v>
      </c>
      <c r="D4168" s="7">
        <v>1</v>
      </c>
      <c r="E4168" s="6">
        <v>0.2</v>
      </c>
      <c r="F4168" s="7">
        <v>1</v>
      </c>
      <c r="G4168" s="4">
        <v>2007</v>
      </c>
      <c r="H4168" s="18">
        <f t="shared" si="130"/>
        <v>2008</v>
      </c>
      <c r="I4168" s="5" t="s">
        <v>3831</v>
      </c>
      <c r="J4168" t="str">
        <f t="shared" si="131"/>
        <v>Lenz Staehelin</v>
      </c>
    </row>
    <row r="4169" spans="1:10" ht="15" x14ac:dyDescent="0.25">
      <c r="A4169" s="5" t="s">
        <v>1916</v>
      </c>
      <c r="B4169" s="6">
        <v>523</v>
      </c>
      <c r="C4169" s="19">
        <v>64</v>
      </c>
      <c r="D4169" s="7">
        <v>0</v>
      </c>
      <c r="E4169" s="6">
        <v>0.4</v>
      </c>
      <c r="F4169" s="7">
        <v>1</v>
      </c>
      <c r="G4169" s="4">
        <v>2007</v>
      </c>
      <c r="H4169" s="18">
        <f t="shared" si="130"/>
        <v>2008</v>
      </c>
      <c r="I4169" s="5" t="s">
        <v>3765</v>
      </c>
      <c r="J4169" t="str">
        <f t="shared" si="131"/>
        <v>Lionel Sawyer</v>
      </c>
    </row>
    <row r="4170" spans="1:10" ht="15" x14ac:dyDescent="0.25">
      <c r="A4170" s="5" t="s">
        <v>287</v>
      </c>
      <c r="B4170" s="8">
        <v>1247.8</v>
      </c>
      <c r="C4170" s="19">
        <v>42</v>
      </c>
      <c r="D4170" s="7">
        <v>0</v>
      </c>
      <c r="E4170" s="6">
        <v>1</v>
      </c>
      <c r="F4170" s="7">
        <v>9</v>
      </c>
      <c r="G4170" s="4">
        <v>2007</v>
      </c>
      <c r="H4170" s="18">
        <f t="shared" si="130"/>
        <v>2008</v>
      </c>
      <c r="I4170" s="5" t="s">
        <v>2708</v>
      </c>
      <c r="J4170" t="str">
        <f t="shared" si="131"/>
        <v>Loeb Loeb</v>
      </c>
    </row>
    <row r="4171" spans="1:10" ht="15" x14ac:dyDescent="0.25">
      <c r="A4171" s="5" t="s">
        <v>1238</v>
      </c>
      <c r="B4171" s="8">
        <v>1810.4</v>
      </c>
      <c r="C4171" s="19">
        <v>30</v>
      </c>
      <c r="D4171" s="7">
        <v>0</v>
      </c>
      <c r="E4171" s="6">
        <v>1.4</v>
      </c>
      <c r="F4171" s="7">
        <v>11</v>
      </c>
      <c r="G4171" s="4">
        <v>2007</v>
      </c>
      <c r="H4171" s="18">
        <f t="shared" si="130"/>
        <v>2008</v>
      </c>
      <c r="I4171" s="5" t="s">
        <v>3267</v>
      </c>
      <c r="J4171" t="str">
        <f t="shared" si="131"/>
        <v>Maples Calder</v>
      </c>
    </row>
    <row r="4172" spans="1:10" ht="15" x14ac:dyDescent="0.25">
      <c r="A4172" s="5" t="s">
        <v>460</v>
      </c>
      <c r="B4172" s="6">
        <v>1</v>
      </c>
      <c r="C4172" s="19">
        <v>177</v>
      </c>
      <c r="D4172" s="7">
        <v>0</v>
      </c>
      <c r="E4172" s="6">
        <v>0</v>
      </c>
      <c r="F4172" s="7">
        <v>1</v>
      </c>
      <c r="G4172" s="4">
        <v>2007</v>
      </c>
      <c r="H4172" s="18">
        <f t="shared" si="130"/>
        <v>2008</v>
      </c>
      <c r="I4172" s="5" t="s">
        <v>2761</v>
      </c>
      <c r="J4172" t="str">
        <f t="shared" si="131"/>
        <v>Mayer Brown</v>
      </c>
    </row>
    <row r="4173" spans="1:10" ht="15" x14ac:dyDescent="0.25">
      <c r="A4173" s="5" t="s">
        <v>1580</v>
      </c>
      <c r="B4173" s="6">
        <v>376.7</v>
      </c>
      <c r="C4173" s="20">
        <v>85</v>
      </c>
      <c r="D4173" s="7">
        <v>1</v>
      </c>
      <c r="E4173" s="6">
        <v>0.3</v>
      </c>
      <c r="F4173" s="7">
        <v>1</v>
      </c>
      <c r="G4173" s="4">
        <v>2007</v>
      </c>
      <c r="H4173" s="18">
        <f t="shared" si="130"/>
        <v>2008</v>
      </c>
      <c r="I4173" s="5" t="s">
        <v>1580</v>
      </c>
      <c r="J4173" t="str">
        <f t="shared" si="131"/>
        <v>McCarthy Tetrault</v>
      </c>
    </row>
    <row r="4174" spans="1:10" ht="15" x14ac:dyDescent="0.25">
      <c r="A4174" s="5" t="s">
        <v>774</v>
      </c>
      <c r="B4174" s="6">
        <v>107.9</v>
      </c>
      <c r="C4174" s="19">
        <v>131</v>
      </c>
      <c r="D4174" s="7">
        <v>0</v>
      </c>
      <c r="E4174" s="6">
        <v>0.1</v>
      </c>
      <c r="F4174" s="7">
        <v>1</v>
      </c>
      <c r="G4174" s="4">
        <v>2007</v>
      </c>
      <c r="H4174" s="18">
        <f t="shared" si="130"/>
        <v>2008</v>
      </c>
      <c r="I4174" s="5" t="s">
        <v>774</v>
      </c>
      <c r="J4174" t="str">
        <f t="shared" si="131"/>
        <v>McGuireWoods LLP</v>
      </c>
    </row>
    <row r="4175" spans="1:10" ht="15" x14ac:dyDescent="0.25">
      <c r="A4175" s="5" t="s">
        <v>994</v>
      </c>
      <c r="B4175" s="6">
        <v>256.60000000000002</v>
      </c>
      <c r="C4175" s="19">
        <v>101</v>
      </c>
      <c r="D4175" s="7">
        <v>0</v>
      </c>
      <c r="E4175" s="6">
        <v>0.2</v>
      </c>
      <c r="F4175" s="7">
        <v>1</v>
      </c>
      <c r="G4175" s="4">
        <v>2007</v>
      </c>
      <c r="H4175" s="18">
        <f t="shared" si="130"/>
        <v>2008</v>
      </c>
      <c r="I4175" s="5" t="s">
        <v>3072</v>
      </c>
      <c r="J4175" t="str">
        <f t="shared" si="131"/>
        <v>Michael Best</v>
      </c>
    </row>
    <row r="4176" spans="1:10" ht="15" x14ac:dyDescent="0.25">
      <c r="A4176" s="5" t="s">
        <v>968</v>
      </c>
      <c r="B4176" s="8">
        <v>1399</v>
      </c>
      <c r="C4176" s="19">
        <v>37</v>
      </c>
      <c r="D4176" s="7">
        <v>0</v>
      </c>
      <c r="E4176" s="6">
        <v>1.1000000000000001</v>
      </c>
      <c r="F4176" s="7">
        <v>15</v>
      </c>
      <c r="G4176" s="4">
        <v>2007</v>
      </c>
      <c r="H4176" s="18">
        <f t="shared" si="130"/>
        <v>2008</v>
      </c>
      <c r="I4176" s="5" t="s">
        <v>3060</v>
      </c>
      <c r="J4176" t="str">
        <f t="shared" si="131"/>
        <v>Mintz Levin</v>
      </c>
    </row>
    <row r="4177" spans="1:10" ht="15" x14ac:dyDescent="0.25">
      <c r="A4177" s="5" t="s">
        <v>984</v>
      </c>
      <c r="B4177" s="6">
        <v>649</v>
      </c>
      <c r="C4177" s="19">
        <v>57</v>
      </c>
      <c r="D4177" s="7">
        <v>0</v>
      </c>
      <c r="E4177" s="6">
        <v>0.5</v>
      </c>
      <c r="F4177" s="7">
        <v>2</v>
      </c>
      <c r="G4177" s="4">
        <v>2007</v>
      </c>
      <c r="H4177" s="18">
        <f t="shared" si="130"/>
        <v>2008</v>
      </c>
      <c r="I4177" s="5" t="s">
        <v>2597</v>
      </c>
      <c r="J4177" t="str">
        <f t="shared" si="131"/>
        <v>Morgan Lewis</v>
      </c>
    </row>
    <row r="4178" spans="1:10" ht="15" x14ac:dyDescent="0.25">
      <c r="A4178" s="5" t="s">
        <v>1188</v>
      </c>
      <c r="B4178" s="6">
        <v>940</v>
      </c>
      <c r="C4178" s="19">
        <v>46</v>
      </c>
      <c r="D4178" s="7">
        <v>0</v>
      </c>
      <c r="E4178" s="6">
        <v>0.7</v>
      </c>
      <c r="F4178" s="7">
        <v>2</v>
      </c>
      <c r="G4178" s="4">
        <v>2007</v>
      </c>
      <c r="H4178" s="18">
        <f t="shared" si="130"/>
        <v>2008</v>
      </c>
      <c r="I4178" s="5" t="s">
        <v>3228</v>
      </c>
      <c r="J4178" t="str">
        <f t="shared" si="131"/>
        <v>Morris Nichols</v>
      </c>
    </row>
    <row r="4179" spans="1:10" ht="15" x14ac:dyDescent="0.25">
      <c r="A4179" s="5" t="s">
        <v>35</v>
      </c>
      <c r="B4179" s="6">
        <v>445.6</v>
      </c>
      <c r="C4179" s="19">
        <v>73</v>
      </c>
      <c r="D4179" s="7">
        <v>0</v>
      </c>
      <c r="E4179" s="6">
        <v>0.4</v>
      </c>
      <c r="F4179" s="7">
        <v>5</v>
      </c>
      <c r="G4179" s="4">
        <v>2007</v>
      </c>
      <c r="H4179" s="18">
        <f t="shared" si="130"/>
        <v>2008</v>
      </c>
      <c r="I4179" s="5" t="s">
        <v>2598</v>
      </c>
      <c r="J4179" t="str">
        <f t="shared" si="131"/>
        <v>Morrison Foerster</v>
      </c>
    </row>
    <row r="4180" spans="1:10" ht="15" x14ac:dyDescent="0.25">
      <c r="A4180" s="5" t="s">
        <v>2039</v>
      </c>
      <c r="B4180" s="6">
        <v>72</v>
      </c>
      <c r="C4180" s="19">
        <v>146</v>
      </c>
      <c r="D4180" s="7">
        <v>0</v>
      </c>
      <c r="E4180" s="6">
        <v>0.1</v>
      </c>
      <c r="F4180" s="7">
        <v>1</v>
      </c>
      <c r="G4180" s="4">
        <v>2007</v>
      </c>
      <c r="H4180" s="18">
        <f t="shared" si="130"/>
        <v>2008</v>
      </c>
      <c r="I4180" s="5" t="s">
        <v>3835</v>
      </c>
      <c r="J4180" t="str">
        <f t="shared" si="131"/>
        <v>Morrison Cohen</v>
      </c>
    </row>
    <row r="4181" spans="1:10" ht="15" x14ac:dyDescent="0.25">
      <c r="A4181" s="5" t="s">
        <v>1712</v>
      </c>
      <c r="B4181" s="6">
        <v>15</v>
      </c>
      <c r="C4181" s="19">
        <v>173</v>
      </c>
      <c r="D4181" s="7">
        <v>0</v>
      </c>
      <c r="E4181" s="6">
        <v>0</v>
      </c>
      <c r="F4181" s="7">
        <v>1</v>
      </c>
      <c r="G4181" s="4">
        <v>2007</v>
      </c>
      <c r="H4181" s="18">
        <f t="shared" si="130"/>
        <v>2008</v>
      </c>
      <c r="I4181" s="5" t="s">
        <v>3631</v>
      </c>
      <c r="J4181" t="str">
        <f t="shared" si="131"/>
        <v>Morse Barnes-Brown</v>
      </c>
    </row>
    <row r="4182" spans="1:10" ht="15" x14ac:dyDescent="0.25">
      <c r="A4182" s="5" t="s">
        <v>1642</v>
      </c>
      <c r="B4182" s="6">
        <v>14</v>
      </c>
      <c r="C4182" s="19">
        <v>174</v>
      </c>
      <c r="D4182" s="7">
        <v>0</v>
      </c>
      <c r="E4182" s="6">
        <v>0</v>
      </c>
      <c r="F4182" s="7">
        <v>1</v>
      </c>
      <c r="G4182" s="4">
        <v>2007</v>
      </c>
      <c r="H4182" s="18">
        <f t="shared" si="130"/>
        <v>2008</v>
      </c>
      <c r="I4182" s="5" t="s">
        <v>3584</v>
      </c>
      <c r="J4182" t="str">
        <f t="shared" si="131"/>
        <v>Morse Zelnick</v>
      </c>
    </row>
    <row r="4183" spans="1:10" ht="15" x14ac:dyDescent="0.25">
      <c r="A4183" s="5" t="s">
        <v>978</v>
      </c>
      <c r="B4183" s="6">
        <v>48</v>
      </c>
      <c r="C4183" s="19">
        <v>161</v>
      </c>
      <c r="D4183" s="7">
        <v>0</v>
      </c>
      <c r="E4183" s="6">
        <v>0</v>
      </c>
      <c r="F4183" s="7">
        <v>1</v>
      </c>
      <c r="G4183" s="4">
        <v>2007</v>
      </c>
      <c r="H4183" s="18">
        <f t="shared" si="130"/>
        <v>2008</v>
      </c>
      <c r="I4183" s="5" t="s">
        <v>2714</v>
      </c>
      <c r="J4183" t="str">
        <f t="shared" si="131"/>
        <v>Munger Tolles</v>
      </c>
    </row>
    <row r="4184" spans="1:10" ht="15" x14ac:dyDescent="0.25">
      <c r="A4184" s="5" t="s">
        <v>1496</v>
      </c>
      <c r="B4184" s="6">
        <v>86.3</v>
      </c>
      <c r="C4184" s="20">
        <v>138</v>
      </c>
      <c r="D4184" s="7">
        <v>1</v>
      </c>
      <c r="E4184" s="6">
        <v>0.1</v>
      </c>
      <c r="F4184" s="7">
        <v>1</v>
      </c>
      <c r="G4184" s="4">
        <v>2007</v>
      </c>
      <c r="H4184" s="18">
        <f t="shared" si="130"/>
        <v>2008</v>
      </c>
      <c r="I4184" s="5" t="s">
        <v>3468</v>
      </c>
      <c r="J4184" t="str">
        <f t="shared" si="131"/>
        <v>Naschitz Brandes</v>
      </c>
    </row>
    <row r="4185" spans="1:10" ht="15" x14ac:dyDescent="0.25">
      <c r="A4185" s="5" t="s">
        <v>1963</v>
      </c>
      <c r="B4185" s="6">
        <v>112</v>
      </c>
      <c r="C4185" s="19">
        <v>130</v>
      </c>
      <c r="D4185" s="7">
        <v>0</v>
      </c>
      <c r="E4185" s="6">
        <v>0.1</v>
      </c>
      <c r="F4185" s="7">
        <v>1</v>
      </c>
      <c r="G4185" s="4">
        <v>2007</v>
      </c>
      <c r="H4185" s="18">
        <f t="shared" si="130"/>
        <v>2008</v>
      </c>
      <c r="I4185" s="5" t="s">
        <v>1963</v>
      </c>
      <c r="J4185" t="str">
        <f t="shared" si="131"/>
        <v>NautaDutilh</v>
      </c>
    </row>
    <row r="4186" spans="1:10" ht="15" x14ac:dyDescent="0.25">
      <c r="A4186" s="5" t="s">
        <v>2030</v>
      </c>
      <c r="B4186" s="6">
        <v>222.5</v>
      </c>
      <c r="C4186" s="19">
        <v>107</v>
      </c>
      <c r="D4186" s="7">
        <v>0</v>
      </c>
      <c r="E4186" s="6">
        <v>0.2</v>
      </c>
      <c r="F4186" s="7">
        <v>1</v>
      </c>
      <c r="G4186" s="4">
        <v>2007</v>
      </c>
      <c r="H4186" s="18">
        <f t="shared" si="130"/>
        <v>2008</v>
      </c>
      <c r="I4186" s="5" t="s">
        <v>3829</v>
      </c>
      <c r="J4186" t="str">
        <f t="shared" si="131"/>
        <v>Ober Kaler</v>
      </c>
    </row>
    <row r="4187" spans="1:10" ht="15" x14ac:dyDescent="0.25">
      <c r="A4187" s="5" t="s">
        <v>924</v>
      </c>
      <c r="B4187" s="6">
        <v>432.9</v>
      </c>
      <c r="C4187" s="19">
        <v>75</v>
      </c>
      <c r="D4187" s="7">
        <v>0</v>
      </c>
      <c r="E4187" s="6">
        <v>0.3</v>
      </c>
      <c r="F4187" s="7">
        <v>1</v>
      </c>
      <c r="G4187" s="4">
        <v>2007</v>
      </c>
      <c r="H4187" s="18">
        <f t="shared" si="130"/>
        <v>2008</v>
      </c>
      <c r="I4187" s="5" t="s">
        <v>3035</v>
      </c>
      <c r="J4187" t="str">
        <f t="shared" si="131"/>
        <v>Olshan Grundman</v>
      </c>
    </row>
    <row r="4188" spans="1:10" ht="15" x14ac:dyDescent="0.25">
      <c r="A4188" s="5" t="s">
        <v>37</v>
      </c>
      <c r="B4188" s="8">
        <v>3024.9</v>
      </c>
      <c r="C4188" s="19">
        <v>10</v>
      </c>
      <c r="D4188" s="7">
        <v>0</v>
      </c>
      <c r="E4188" s="6">
        <v>2.4</v>
      </c>
      <c r="F4188" s="7">
        <v>5</v>
      </c>
      <c r="G4188" s="4">
        <v>2007</v>
      </c>
      <c r="H4188" s="18">
        <f t="shared" si="130"/>
        <v>2008</v>
      </c>
      <c r="I4188" s="5" t="s">
        <v>2600</v>
      </c>
      <c r="J4188" t="str">
        <f t="shared" si="131"/>
        <v>O'Melveny Myers</v>
      </c>
    </row>
    <row r="4189" spans="1:10" ht="15" x14ac:dyDescent="0.25">
      <c r="A4189" s="5" t="s">
        <v>295</v>
      </c>
      <c r="B4189" s="6">
        <v>63.3</v>
      </c>
      <c r="C4189" s="19">
        <v>148</v>
      </c>
      <c r="D4189" s="7">
        <v>0</v>
      </c>
      <c r="E4189" s="6">
        <v>0.1</v>
      </c>
      <c r="F4189" s="7">
        <v>1</v>
      </c>
      <c r="G4189" s="4">
        <v>2007</v>
      </c>
      <c r="H4189" s="18">
        <f t="shared" si="130"/>
        <v>2008</v>
      </c>
      <c r="I4189" s="5" t="s">
        <v>2716</v>
      </c>
      <c r="J4189" t="str">
        <f t="shared" si="131"/>
        <v>Oppenheimer Wolff</v>
      </c>
    </row>
    <row r="4190" spans="1:10" ht="15" x14ac:dyDescent="0.25">
      <c r="A4190" s="5" t="s">
        <v>2042</v>
      </c>
      <c r="B4190" s="6">
        <v>51.9</v>
      </c>
      <c r="C4190" s="20">
        <v>156</v>
      </c>
      <c r="D4190" s="7">
        <v>1</v>
      </c>
      <c r="E4190" s="6">
        <v>0</v>
      </c>
      <c r="F4190" s="7">
        <v>1</v>
      </c>
      <c r="G4190" s="4">
        <v>2007</v>
      </c>
      <c r="H4190" s="18">
        <f t="shared" si="130"/>
        <v>2008</v>
      </c>
      <c r="I4190" s="5" t="s">
        <v>3838</v>
      </c>
      <c r="J4190" t="str">
        <f t="shared" si="131"/>
        <v>Ori Rosen</v>
      </c>
    </row>
    <row r="4191" spans="1:10" ht="15" x14ac:dyDescent="0.25">
      <c r="A4191" s="5" t="s">
        <v>1093</v>
      </c>
      <c r="B4191" s="6">
        <v>377.6</v>
      </c>
      <c r="C4191" s="19">
        <v>84</v>
      </c>
      <c r="D4191" s="7">
        <v>0</v>
      </c>
      <c r="E4191" s="6">
        <v>0.3</v>
      </c>
      <c r="F4191" s="7">
        <v>1</v>
      </c>
      <c r="G4191" s="4">
        <v>2007</v>
      </c>
      <c r="H4191" s="18">
        <f t="shared" si="130"/>
        <v>2008</v>
      </c>
      <c r="I4191" s="5" t="s">
        <v>2870</v>
      </c>
      <c r="J4191" t="str">
        <f t="shared" si="131"/>
        <v>Orrick Herrington</v>
      </c>
    </row>
    <row r="4192" spans="1:10" ht="15" x14ac:dyDescent="0.25">
      <c r="A4192" s="5" t="s">
        <v>98</v>
      </c>
      <c r="B4192" s="8">
        <v>2168.1999999999998</v>
      </c>
      <c r="C4192" s="19">
        <v>22</v>
      </c>
      <c r="D4192" s="7">
        <v>0</v>
      </c>
      <c r="E4192" s="6">
        <v>1.7</v>
      </c>
      <c r="F4192" s="7">
        <v>4</v>
      </c>
      <c r="G4192" s="4">
        <v>2007</v>
      </c>
      <c r="H4192" s="18">
        <f t="shared" si="130"/>
        <v>2008</v>
      </c>
      <c r="I4192" s="5" t="s">
        <v>2627</v>
      </c>
      <c r="J4192" t="str">
        <f t="shared" si="131"/>
        <v>Paul Hastings</v>
      </c>
    </row>
    <row r="4193" spans="1:10" ht="15" x14ac:dyDescent="0.25">
      <c r="A4193" s="5" t="s">
        <v>550</v>
      </c>
      <c r="B4193" s="6">
        <v>845.9</v>
      </c>
      <c r="C4193" s="19">
        <v>49</v>
      </c>
      <c r="D4193" s="7">
        <v>0</v>
      </c>
      <c r="E4193" s="6">
        <v>0.7</v>
      </c>
      <c r="F4193" s="7">
        <v>3</v>
      </c>
      <c r="G4193" s="4">
        <v>2007</v>
      </c>
      <c r="H4193" s="18">
        <f t="shared" si="130"/>
        <v>2008</v>
      </c>
      <c r="I4193" s="5" t="s">
        <v>2540</v>
      </c>
      <c r="J4193" t="str">
        <f t="shared" si="131"/>
        <v>Paul Weiss</v>
      </c>
    </row>
    <row r="4194" spans="1:10" ht="15" x14ac:dyDescent="0.25">
      <c r="A4194" s="5" t="s">
        <v>792</v>
      </c>
      <c r="B4194" s="6">
        <v>376.7</v>
      </c>
      <c r="C4194" s="20">
        <v>85</v>
      </c>
      <c r="D4194" s="7">
        <v>1</v>
      </c>
      <c r="E4194" s="6">
        <v>0.3</v>
      </c>
      <c r="F4194" s="7">
        <v>1</v>
      </c>
      <c r="G4194" s="4">
        <v>2007</v>
      </c>
      <c r="H4194" s="18">
        <f t="shared" si="130"/>
        <v>2008</v>
      </c>
      <c r="I4194" s="5" t="s">
        <v>792</v>
      </c>
      <c r="J4194" t="str">
        <f t="shared" si="131"/>
        <v>Pepper Hamilton</v>
      </c>
    </row>
    <row r="4195" spans="1:10" ht="15" x14ac:dyDescent="0.25">
      <c r="A4195" s="5" t="s">
        <v>157</v>
      </c>
      <c r="B4195" s="6">
        <v>311.3</v>
      </c>
      <c r="C4195" s="19">
        <v>91</v>
      </c>
      <c r="D4195" s="7">
        <v>0</v>
      </c>
      <c r="E4195" s="6">
        <v>0.3</v>
      </c>
      <c r="F4195" s="7">
        <v>2</v>
      </c>
      <c r="G4195" s="4">
        <v>2007</v>
      </c>
      <c r="H4195" s="18">
        <f t="shared" si="130"/>
        <v>2008</v>
      </c>
      <c r="I4195" s="5" t="s">
        <v>157</v>
      </c>
      <c r="J4195" t="str">
        <f t="shared" si="131"/>
        <v>Perkins Coie</v>
      </c>
    </row>
    <row r="4196" spans="1:10" ht="15" x14ac:dyDescent="0.25">
      <c r="A4196" s="5" t="s">
        <v>2028</v>
      </c>
      <c r="B4196" s="6">
        <v>233.5</v>
      </c>
      <c r="C4196" s="20">
        <v>104</v>
      </c>
      <c r="D4196" s="7">
        <v>1</v>
      </c>
      <c r="E4196" s="6">
        <v>0.2</v>
      </c>
      <c r="F4196" s="7">
        <v>1</v>
      </c>
      <c r="G4196" s="4">
        <v>2007</v>
      </c>
      <c r="H4196" s="18">
        <f t="shared" si="130"/>
        <v>2008</v>
      </c>
      <c r="I4196" s="5" t="s">
        <v>3828</v>
      </c>
      <c r="J4196" t="str">
        <f t="shared" si="131"/>
        <v>Pietrantoni Mendez</v>
      </c>
    </row>
    <row r="4197" spans="1:10" ht="15" x14ac:dyDescent="0.25">
      <c r="A4197" s="5" t="s">
        <v>1958</v>
      </c>
      <c r="B4197" s="6">
        <v>305.2</v>
      </c>
      <c r="C4197" s="19">
        <v>93</v>
      </c>
      <c r="D4197" s="7">
        <v>0</v>
      </c>
      <c r="E4197" s="6">
        <v>0.2</v>
      </c>
      <c r="F4197" s="7">
        <v>5</v>
      </c>
      <c r="G4197" s="4">
        <v>2007</v>
      </c>
      <c r="H4197" s="18">
        <f t="shared" si="130"/>
        <v>2008</v>
      </c>
      <c r="I4197" s="5" t="s">
        <v>1958</v>
      </c>
      <c r="J4197" t="str">
        <f t="shared" si="131"/>
        <v>Pillsbury Winthrop</v>
      </c>
    </row>
    <row r="4198" spans="1:10" ht="15" x14ac:dyDescent="0.25">
      <c r="A4198" s="5" t="s">
        <v>2031</v>
      </c>
      <c r="B4198" s="6">
        <v>200</v>
      </c>
      <c r="C4198" s="20">
        <v>110</v>
      </c>
      <c r="D4198" s="7">
        <v>1</v>
      </c>
      <c r="E4198" s="6">
        <v>0.2</v>
      </c>
      <c r="F4198" s="7">
        <v>1</v>
      </c>
      <c r="G4198" s="4">
        <v>2007</v>
      </c>
      <c r="H4198" s="18">
        <f t="shared" si="130"/>
        <v>2008</v>
      </c>
      <c r="I4198" s="5" t="s">
        <v>3830</v>
      </c>
      <c r="J4198" t="str">
        <f t="shared" si="131"/>
        <v>Porzio Bromberg</v>
      </c>
    </row>
    <row r="4199" spans="1:10" ht="15" x14ac:dyDescent="0.25">
      <c r="A4199" s="5" t="s">
        <v>798</v>
      </c>
      <c r="B4199" s="6">
        <v>501.1</v>
      </c>
      <c r="C4199" s="19">
        <v>68</v>
      </c>
      <c r="D4199" s="7">
        <v>0</v>
      </c>
      <c r="E4199" s="6">
        <v>0.4</v>
      </c>
      <c r="F4199" s="7">
        <v>3</v>
      </c>
      <c r="G4199" s="4">
        <v>2007</v>
      </c>
      <c r="H4199" s="18">
        <f t="shared" si="130"/>
        <v>2008</v>
      </c>
      <c r="I4199" s="5" t="s">
        <v>798</v>
      </c>
      <c r="J4199" t="str">
        <f t="shared" si="131"/>
        <v>Proskauer Rose</v>
      </c>
    </row>
    <row r="4200" spans="1:10" ht="15" x14ac:dyDescent="0.25">
      <c r="A4200" s="5" t="s">
        <v>1999</v>
      </c>
      <c r="B4200" s="6">
        <v>727.6</v>
      </c>
      <c r="C4200" s="19">
        <v>55</v>
      </c>
      <c r="D4200" s="7">
        <v>0</v>
      </c>
      <c r="E4200" s="6">
        <v>0.6</v>
      </c>
      <c r="F4200" s="7">
        <v>3</v>
      </c>
      <c r="G4200" s="4">
        <v>2007</v>
      </c>
      <c r="H4200" s="18">
        <f t="shared" si="130"/>
        <v>2008</v>
      </c>
      <c r="I4200" s="5" t="s">
        <v>3810</v>
      </c>
      <c r="J4200" t="str">
        <f t="shared" si="131"/>
        <v>Reeder Simpson</v>
      </c>
    </row>
    <row r="4201" spans="1:10" ht="15" x14ac:dyDescent="0.25">
      <c r="A4201" s="5" t="s">
        <v>2034</v>
      </c>
      <c r="B4201" s="6">
        <v>167.8</v>
      </c>
      <c r="C4201" s="19">
        <v>119</v>
      </c>
      <c r="D4201" s="7">
        <v>0</v>
      </c>
      <c r="E4201" s="6">
        <v>0.1</v>
      </c>
      <c r="F4201" s="7">
        <v>2</v>
      </c>
      <c r="G4201" s="4">
        <v>2007</v>
      </c>
      <c r="H4201" s="18">
        <f t="shared" si="130"/>
        <v>2008</v>
      </c>
      <c r="I4201" s="5" t="s">
        <v>2034</v>
      </c>
      <c r="J4201" t="str">
        <f t="shared" si="131"/>
        <v>Reitler Brown</v>
      </c>
    </row>
    <row r="4202" spans="1:10" ht="15" x14ac:dyDescent="0.25">
      <c r="A4202" s="5" t="s">
        <v>1906</v>
      </c>
      <c r="B4202" s="8">
        <v>1300.5</v>
      </c>
      <c r="C4202" s="19">
        <v>40</v>
      </c>
      <c r="D4202" s="7">
        <v>0</v>
      </c>
      <c r="E4202" s="6">
        <v>1</v>
      </c>
      <c r="F4202" s="7">
        <v>3</v>
      </c>
      <c r="G4202" s="4">
        <v>2007</v>
      </c>
      <c r="H4202" s="18">
        <f t="shared" si="130"/>
        <v>2008</v>
      </c>
      <c r="I4202" s="5" t="s">
        <v>3759</v>
      </c>
      <c r="J4202" t="str">
        <f t="shared" si="131"/>
        <v>Richards Layton</v>
      </c>
    </row>
    <row r="4203" spans="1:10" ht="15" x14ac:dyDescent="0.25">
      <c r="A4203" s="5" t="s">
        <v>103</v>
      </c>
      <c r="B4203" s="8">
        <v>2081.1</v>
      </c>
      <c r="C4203" s="19">
        <v>24</v>
      </c>
      <c r="D4203" s="7">
        <v>0</v>
      </c>
      <c r="E4203" s="6">
        <v>1.7</v>
      </c>
      <c r="F4203" s="7">
        <v>8</v>
      </c>
      <c r="G4203" s="4">
        <v>2007</v>
      </c>
      <c r="H4203" s="18">
        <f t="shared" si="130"/>
        <v>2008</v>
      </c>
      <c r="I4203" s="5" t="s">
        <v>2628</v>
      </c>
      <c r="J4203" t="str">
        <f t="shared" si="131"/>
        <v>Ropes Gray</v>
      </c>
    </row>
    <row r="4204" spans="1:10" ht="15" x14ac:dyDescent="0.25">
      <c r="A4204" s="5" t="s">
        <v>940</v>
      </c>
      <c r="B4204" s="6">
        <v>416</v>
      </c>
      <c r="C4204" s="19">
        <v>77</v>
      </c>
      <c r="D4204" s="7">
        <v>0</v>
      </c>
      <c r="E4204" s="6">
        <v>0.3</v>
      </c>
      <c r="F4204" s="7">
        <v>2</v>
      </c>
      <c r="G4204" s="4">
        <v>2007</v>
      </c>
      <c r="H4204" s="18">
        <f t="shared" si="130"/>
        <v>2008</v>
      </c>
      <c r="I4204" s="5" t="s">
        <v>3044</v>
      </c>
      <c r="J4204" t="str">
        <f t="shared" si="131"/>
        <v>Seward Kissel</v>
      </c>
    </row>
    <row r="4205" spans="1:10" ht="15" x14ac:dyDescent="0.25">
      <c r="A4205" s="5" t="s">
        <v>1466</v>
      </c>
      <c r="B4205" s="6">
        <v>60</v>
      </c>
      <c r="C4205" s="20">
        <v>150</v>
      </c>
      <c r="D4205" s="7">
        <v>1</v>
      </c>
      <c r="E4205" s="6">
        <v>0.1</v>
      </c>
      <c r="F4205" s="7">
        <v>1</v>
      </c>
      <c r="G4205" s="4">
        <v>2007</v>
      </c>
      <c r="H4205" s="18">
        <f t="shared" si="130"/>
        <v>2008</v>
      </c>
      <c r="I4205" s="5" t="s">
        <v>3441</v>
      </c>
      <c r="J4205" t="str">
        <f t="shared" si="131"/>
        <v>Seyfarth Shaw</v>
      </c>
    </row>
    <row r="4206" spans="1:10" ht="15" x14ac:dyDescent="0.25">
      <c r="A4206" s="5" t="s">
        <v>809</v>
      </c>
      <c r="B4206" s="8">
        <v>1777.6</v>
      </c>
      <c r="C4206" s="19">
        <v>31</v>
      </c>
      <c r="D4206" s="7">
        <v>0</v>
      </c>
      <c r="E4206" s="6">
        <v>1.4</v>
      </c>
      <c r="F4206" s="7">
        <v>7</v>
      </c>
      <c r="G4206" s="4">
        <v>2007</v>
      </c>
      <c r="H4206" s="18">
        <f t="shared" si="130"/>
        <v>2008</v>
      </c>
      <c r="I4206" s="5" t="s">
        <v>2880</v>
      </c>
      <c r="J4206" t="str">
        <f t="shared" si="131"/>
        <v>Shearman Sterling</v>
      </c>
    </row>
    <row r="4207" spans="1:10" ht="15" x14ac:dyDescent="0.25">
      <c r="A4207" s="5" t="s">
        <v>188</v>
      </c>
      <c r="B4207" s="6">
        <v>120</v>
      </c>
      <c r="C4207" s="20">
        <v>128</v>
      </c>
      <c r="D4207" s="7">
        <v>1</v>
      </c>
      <c r="E4207" s="6">
        <v>0.1</v>
      </c>
      <c r="F4207" s="7">
        <v>1</v>
      </c>
      <c r="G4207" s="4">
        <v>2007</v>
      </c>
      <c r="H4207" s="18">
        <f t="shared" si="130"/>
        <v>2008</v>
      </c>
      <c r="I4207" s="5" t="s">
        <v>2656</v>
      </c>
      <c r="J4207" t="str">
        <f t="shared" si="131"/>
        <v>Sheppard Mullin</v>
      </c>
    </row>
    <row r="4208" spans="1:10" ht="15" x14ac:dyDescent="0.25">
      <c r="A4208" s="5" t="s">
        <v>814</v>
      </c>
      <c r="B4208" s="8">
        <v>1649.6</v>
      </c>
      <c r="C4208" s="19">
        <v>33</v>
      </c>
      <c r="D4208" s="7">
        <v>0</v>
      </c>
      <c r="E4208" s="6">
        <v>1.3</v>
      </c>
      <c r="F4208" s="7">
        <v>6</v>
      </c>
      <c r="G4208" s="4">
        <v>2007</v>
      </c>
      <c r="H4208" s="18">
        <f t="shared" si="130"/>
        <v>2008</v>
      </c>
      <c r="I4208" s="5" t="s">
        <v>814</v>
      </c>
      <c r="J4208" t="str">
        <f t="shared" si="131"/>
        <v>Sidley Austin</v>
      </c>
    </row>
    <row r="4209" spans="1:10" ht="15" x14ac:dyDescent="0.25">
      <c r="A4209" s="5" t="s">
        <v>46</v>
      </c>
      <c r="B4209" s="8">
        <v>7749.5</v>
      </c>
      <c r="C4209" s="19">
        <v>3</v>
      </c>
      <c r="D4209" s="7">
        <v>0</v>
      </c>
      <c r="E4209" s="6">
        <v>6.1</v>
      </c>
      <c r="F4209" s="7">
        <v>8</v>
      </c>
      <c r="G4209" s="4">
        <v>2007</v>
      </c>
      <c r="H4209" s="18">
        <f t="shared" si="130"/>
        <v>2008</v>
      </c>
      <c r="I4209" s="5" t="s">
        <v>2606</v>
      </c>
      <c r="J4209" t="str">
        <f t="shared" si="131"/>
        <v>Simpson Thacher</v>
      </c>
    </row>
    <row r="4210" spans="1:10" ht="15" x14ac:dyDescent="0.25">
      <c r="A4210" s="5" t="s">
        <v>47</v>
      </c>
      <c r="B4210" s="8">
        <v>12493.5</v>
      </c>
      <c r="C4210" s="19">
        <v>1</v>
      </c>
      <c r="D4210" s="7">
        <v>0</v>
      </c>
      <c r="E4210" s="6">
        <v>9.9</v>
      </c>
      <c r="F4210" s="7">
        <v>30</v>
      </c>
      <c r="G4210" s="4">
        <v>2007</v>
      </c>
      <c r="H4210" s="18">
        <f t="shared" si="130"/>
        <v>2008</v>
      </c>
      <c r="I4210" s="5" t="s">
        <v>2607</v>
      </c>
      <c r="J4210" t="str">
        <f t="shared" si="131"/>
        <v>Skadden Arps</v>
      </c>
    </row>
    <row r="4211" spans="1:10" ht="15" x14ac:dyDescent="0.25">
      <c r="A4211" s="5" t="s">
        <v>1877</v>
      </c>
      <c r="B4211" s="8">
        <v>1172.5999999999999</v>
      </c>
      <c r="C4211" s="20">
        <v>43</v>
      </c>
      <c r="D4211" s="7">
        <v>1</v>
      </c>
      <c r="E4211" s="6">
        <v>0.9</v>
      </c>
      <c r="F4211" s="7">
        <v>1</v>
      </c>
      <c r="G4211" s="4">
        <v>2007</v>
      </c>
      <c r="H4211" s="18">
        <f t="shared" si="130"/>
        <v>2008</v>
      </c>
      <c r="I4211" s="5" t="s">
        <v>2957</v>
      </c>
      <c r="J4211" t="str">
        <f t="shared" si="131"/>
        <v>Souza Cescon</v>
      </c>
    </row>
    <row r="4212" spans="1:10" ht="15" x14ac:dyDescent="0.25">
      <c r="A4212" s="5" t="s">
        <v>1178</v>
      </c>
      <c r="B4212" s="6">
        <v>162</v>
      </c>
      <c r="C4212" s="19">
        <v>120</v>
      </c>
      <c r="D4212" s="7">
        <v>0</v>
      </c>
      <c r="E4212" s="6">
        <v>0.1</v>
      </c>
      <c r="F4212" s="7">
        <v>1</v>
      </c>
      <c r="G4212" s="4">
        <v>2007</v>
      </c>
      <c r="H4212" s="18">
        <f t="shared" si="130"/>
        <v>2008</v>
      </c>
      <c r="I4212" s="5" t="s">
        <v>3219</v>
      </c>
      <c r="J4212" t="str">
        <f t="shared" si="131"/>
        <v>Squire Sanders</v>
      </c>
    </row>
    <row r="4213" spans="1:10" ht="15" x14ac:dyDescent="0.25">
      <c r="A4213" s="5" t="s">
        <v>163</v>
      </c>
      <c r="B4213" s="6">
        <v>20.2</v>
      </c>
      <c r="C4213" s="19">
        <v>168</v>
      </c>
      <c r="D4213" s="7">
        <v>0</v>
      </c>
      <c r="E4213" s="6">
        <v>0</v>
      </c>
      <c r="F4213" s="7">
        <v>1</v>
      </c>
      <c r="G4213" s="4">
        <v>2007</v>
      </c>
      <c r="H4213" s="18">
        <f t="shared" si="130"/>
        <v>2008</v>
      </c>
      <c r="I4213" s="5" t="s">
        <v>2647</v>
      </c>
      <c r="J4213" t="str">
        <f t="shared" si="131"/>
        <v>Steptoe Johnson</v>
      </c>
    </row>
    <row r="4214" spans="1:10" ht="15" x14ac:dyDescent="0.25">
      <c r="A4214" s="5" t="s">
        <v>1824</v>
      </c>
      <c r="B4214" s="6">
        <v>185.6</v>
      </c>
      <c r="C4214" s="20">
        <v>113</v>
      </c>
      <c r="D4214" s="7">
        <v>1</v>
      </c>
      <c r="E4214" s="6">
        <v>0.2</v>
      </c>
      <c r="F4214" s="7">
        <v>1</v>
      </c>
      <c r="G4214" s="4">
        <v>2007</v>
      </c>
      <c r="H4214" s="18">
        <f t="shared" si="130"/>
        <v>2008</v>
      </c>
      <c r="I4214" s="5" t="s">
        <v>1824</v>
      </c>
      <c r="J4214" t="str">
        <f t="shared" si="131"/>
        <v>Stewart McKelvey</v>
      </c>
    </row>
    <row r="4215" spans="1:10" ht="15" x14ac:dyDescent="0.25">
      <c r="A4215" s="5" t="s">
        <v>1780</v>
      </c>
      <c r="B4215" s="6">
        <v>27</v>
      </c>
      <c r="C4215" s="19">
        <v>167</v>
      </c>
      <c r="D4215" s="7">
        <v>0</v>
      </c>
      <c r="E4215" s="6">
        <v>0</v>
      </c>
      <c r="F4215" s="7">
        <v>1</v>
      </c>
      <c r="G4215" s="4">
        <v>2007</v>
      </c>
      <c r="H4215" s="18">
        <f t="shared" si="130"/>
        <v>2008</v>
      </c>
      <c r="I4215" s="5" t="s">
        <v>1780</v>
      </c>
      <c r="J4215" t="str">
        <f t="shared" si="131"/>
        <v>Stikeman Elliott</v>
      </c>
    </row>
    <row r="4216" spans="1:10" ht="15" x14ac:dyDescent="0.25">
      <c r="A4216" s="5" t="s">
        <v>2026</v>
      </c>
      <c r="B4216" s="6">
        <v>304.60000000000002</v>
      </c>
      <c r="C4216" s="19">
        <v>95</v>
      </c>
      <c r="D4216" s="7">
        <v>0</v>
      </c>
      <c r="E4216" s="6">
        <v>0.2</v>
      </c>
      <c r="F4216" s="7">
        <v>2</v>
      </c>
      <c r="G4216" s="4">
        <v>2007</v>
      </c>
      <c r="H4216" s="18">
        <f t="shared" si="130"/>
        <v>2008</v>
      </c>
      <c r="I4216" s="5" t="s">
        <v>2966</v>
      </c>
      <c r="J4216" t="str">
        <f t="shared" si="131"/>
        <v>Stinson Morrison</v>
      </c>
    </row>
    <row r="4217" spans="1:10" ht="15" x14ac:dyDescent="0.25">
      <c r="A4217" s="5" t="s">
        <v>823</v>
      </c>
      <c r="B4217" s="6">
        <v>49.5</v>
      </c>
      <c r="C4217" s="19">
        <v>159</v>
      </c>
      <c r="D4217" s="7">
        <v>0</v>
      </c>
      <c r="E4217" s="6">
        <v>0</v>
      </c>
      <c r="F4217" s="7">
        <v>2</v>
      </c>
      <c r="G4217" s="4">
        <v>2007</v>
      </c>
      <c r="H4217" s="18">
        <f t="shared" si="130"/>
        <v>2008</v>
      </c>
      <c r="I4217" s="5" t="s">
        <v>823</v>
      </c>
      <c r="J4217" t="str">
        <f t="shared" si="131"/>
        <v>Stoel Rives</v>
      </c>
    </row>
    <row r="4218" spans="1:10" ht="15" x14ac:dyDescent="0.25">
      <c r="A4218" s="5" t="s">
        <v>1513</v>
      </c>
      <c r="B4218" s="6">
        <v>235</v>
      </c>
      <c r="C4218" s="19">
        <v>103</v>
      </c>
      <c r="D4218" s="7">
        <v>0</v>
      </c>
      <c r="E4218" s="6">
        <v>0.2</v>
      </c>
      <c r="F4218" s="7">
        <v>1</v>
      </c>
      <c r="G4218" s="4">
        <v>2007</v>
      </c>
      <c r="H4218" s="18">
        <f t="shared" si="130"/>
        <v>2008</v>
      </c>
      <c r="I4218" s="5" t="s">
        <v>3483</v>
      </c>
      <c r="J4218" t="str">
        <f t="shared" si="131"/>
        <v>Stradley Ronon</v>
      </c>
    </row>
    <row r="4219" spans="1:10" ht="15" x14ac:dyDescent="0.25">
      <c r="A4219" s="5" t="s">
        <v>1183</v>
      </c>
      <c r="B4219" s="6">
        <v>179.9</v>
      </c>
      <c r="C4219" s="19">
        <v>118</v>
      </c>
      <c r="D4219" s="7">
        <v>0</v>
      </c>
      <c r="E4219" s="6">
        <v>0.1</v>
      </c>
      <c r="F4219" s="7">
        <v>2</v>
      </c>
      <c r="G4219" s="4">
        <v>2007</v>
      </c>
      <c r="H4219" s="18">
        <f t="shared" si="130"/>
        <v>2008</v>
      </c>
      <c r="I4219" s="5" t="s">
        <v>3224</v>
      </c>
      <c r="J4219" t="str">
        <f t="shared" si="131"/>
        <v>Stradling Yocca</v>
      </c>
    </row>
    <row r="4220" spans="1:10" ht="15" x14ac:dyDescent="0.25">
      <c r="A4220" s="5" t="s">
        <v>49</v>
      </c>
      <c r="B4220" s="6">
        <v>469.7</v>
      </c>
      <c r="C4220" s="19">
        <v>70</v>
      </c>
      <c r="D4220" s="7">
        <v>0</v>
      </c>
      <c r="E4220" s="6">
        <v>0.4</v>
      </c>
      <c r="F4220" s="7">
        <v>5</v>
      </c>
      <c r="G4220" s="4">
        <v>2007</v>
      </c>
      <c r="H4220" s="18">
        <f t="shared" si="130"/>
        <v>2008</v>
      </c>
      <c r="I4220" s="5" t="s">
        <v>2608</v>
      </c>
      <c r="J4220" t="str">
        <f t="shared" si="131"/>
        <v>Stroock Stroock</v>
      </c>
    </row>
    <row r="4221" spans="1:10" ht="15" x14ac:dyDescent="0.25">
      <c r="A4221" s="5" t="s">
        <v>50</v>
      </c>
      <c r="B4221" s="8">
        <v>3364.7</v>
      </c>
      <c r="C4221" s="19">
        <v>9</v>
      </c>
      <c r="D4221" s="7">
        <v>0</v>
      </c>
      <c r="E4221" s="6">
        <v>2.7</v>
      </c>
      <c r="F4221" s="7">
        <v>3</v>
      </c>
      <c r="G4221" s="4">
        <v>2007</v>
      </c>
      <c r="H4221" s="18">
        <f t="shared" si="130"/>
        <v>2008</v>
      </c>
      <c r="I4221" s="5" t="s">
        <v>2609</v>
      </c>
      <c r="J4221" t="str">
        <f t="shared" si="131"/>
        <v>Sullivan Cromwell</v>
      </c>
    </row>
    <row r="4222" spans="1:10" ht="15" x14ac:dyDescent="0.25">
      <c r="A4222" s="5" t="s">
        <v>2037</v>
      </c>
      <c r="B4222" s="6">
        <v>78</v>
      </c>
      <c r="C4222" s="19">
        <v>143</v>
      </c>
      <c r="D4222" s="7">
        <v>0</v>
      </c>
      <c r="E4222" s="6">
        <v>0.1</v>
      </c>
      <c r="F4222" s="7">
        <v>1</v>
      </c>
      <c r="G4222" s="4">
        <v>2007</v>
      </c>
      <c r="H4222" s="18">
        <f t="shared" si="130"/>
        <v>2008</v>
      </c>
      <c r="I4222" s="5" t="s">
        <v>3833</v>
      </c>
      <c r="J4222" t="str">
        <f t="shared" si="131"/>
        <v>Sullivan Triggs</v>
      </c>
    </row>
    <row r="4223" spans="1:10" ht="15" x14ac:dyDescent="0.25">
      <c r="A4223" s="5" t="s">
        <v>827</v>
      </c>
      <c r="B4223" s="6">
        <v>120</v>
      </c>
      <c r="C4223" s="20">
        <v>128</v>
      </c>
      <c r="D4223" s="7">
        <v>1</v>
      </c>
      <c r="E4223" s="6">
        <v>0.1</v>
      </c>
      <c r="F4223" s="7">
        <v>2</v>
      </c>
      <c r="G4223" s="4">
        <v>2007</v>
      </c>
      <c r="H4223" s="18">
        <f t="shared" si="130"/>
        <v>2008</v>
      </c>
      <c r="I4223" s="5" t="s">
        <v>2894</v>
      </c>
      <c r="J4223" t="str">
        <f t="shared" si="131"/>
        <v>Sullivan Worcester</v>
      </c>
    </row>
    <row r="4224" spans="1:10" ht="15" x14ac:dyDescent="0.25">
      <c r="A4224" s="5" t="s">
        <v>828</v>
      </c>
      <c r="B4224" s="6">
        <v>696.1</v>
      </c>
      <c r="C4224" s="19">
        <v>56</v>
      </c>
      <c r="D4224" s="7">
        <v>0</v>
      </c>
      <c r="E4224" s="6">
        <v>0.6</v>
      </c>
      <c r="F4224" s="7">
        <v>6</v>
      </c>
      <c r="G4224" s="4">
        <v>2007</v>
      </c>
      <c r="H4224" s="18">
        <f t="shared" si="130"/>
        <v>2008</v>
      </c>
      <c r="I4224" s="5" t="s">
        <v>2895</v>
      </c>
      <c r="J4224" t="str">
        <f t="shared" si="131"/>
        <v>Sutherland Asbill</v>
      </c>
    </row>
    <row r="4225" spans="1:10" ht="15" x14ac:dyDescent="0.25">
      <c r="A4225" s="5" t="s">
        <v>314</v>
      </c>
      <c r="B4225" s="6">
        <v>30</v>
      </c>
      <c r="C4225" s="20">
        <v>164</v>
      </c>
      <c r="D4225" s="7">
        <v>1</v>
      </c>
      <c r="E4225" s="6">
        <v>0</v>
      </c>
      <c r="F4225" s="7">
        <v>1</v>
      </c>
      <c r="G4225" s="4">
        <v>2007</v>
      </c>
      <c r="H4225" s="18">
        <f t="shared" si="130"/>
        <v>2008</v>
      </c>
      <c r="I4225" s="5" t="s">
        <v>2731</v>
      </c>
      <c r="J4225" t="str">
        <f t="shared" si="131"/>
        <v>Thacher Proffitt</v>
      </c>
    </row>
    <row r="4226" spans="1:10" ht="15" x14ac:dyDescent="0.25">
      <c r="A4226" s="5" t="s">
        <v>1782</v>
      </c>
      <c r="B4226" s="6">
        <v>42.1</v>
      </c>
      <c r="C4226" s="19">
        <v>162</v>
      </c>
      <c r="D4226" s="7">
        <v>0</v>
      </c>
      <c r="E4226" s="6">
        <v>0</v>
      </c>
      <c r="F4226" s="7">
        <v>1</v>
      </c>
      <c r="G4226" s="4">
        <v>2007</v>
      </c>
      <c r="H4226" s="18">
        <f t="shared" ref="H4226:H4289" si="132">G4226+1</f>
        <v>2008</v>
      </c>
      <c r="I4226" s="5" t="s">
        <v>3681</v>
      </c>
      <c r="J4226" t="str">
        <f t="shared" ref="J4226:J4289" si="133">TRIM(LEFT(SUBSTITUTE(I4226," ",REPT(" ",100)),200))</f>
        <v>Thelen Reid</v>
      </c>
    </row>
    <row r="4227" spans="1:10" ht="15" x14ac:dyDescent="0.25">
      <c r="A4227" s="5" t="s">
        <v>975</v>
      </c>
      <c r="B4227" s="6">
        <v>304.8</v>
      </c>
      <c r="C4227" s="19">
        <v>94</v>
      </c>
      <c r="D4227" s="7">
        <v>0</v>
      </c>
      <c r="E4227" s="6">
        <v>0.2</v>
      </c>
      <c r="F4227" s="7">
        <v>2</v>
      </c>
      <c r="G4227" s="4">
        <v>2007</v>
      </c>
      <c r="H4227" s="18">
        <f t="shared" si="132"/>
        <v>2008</v>
      </c>
      <c r="I4227" s="5" t="s">
        <v>3062</v>
      </c>
      <c r="J4227" t="str">
        <f t="shared" si="133"/>
        <v>Thompson Knight</v>
      </c>
    </row>
    <row r="4228" spans="1:10" ht="15" x14ac:dyDescent="0.25">
      <c r="A4228" s="5" t="s">
        <v>2005</v>
      </c>
      <c r="B4228" s="6">
        <v>258.8</v>
      </c>
      <c r="C4228" s="19">
        <v>100</v>
      </c>
      <c r="D4228" s="7">
        <v>0</v>
      </c>
      <c r="E4228" s="6">
        <v>0.2</v>
      </c>
      <c r="F4228" s="7">
        <v>1</v>
      </c>
      <c r="G4228" s="4">
        <v>2007</v>
      </c>
      <c r="H4228" s="18">
        <f t="shared" si="132"/>
        <v>2008</v>
      </c>
      <c r="I4228" s="5" t="s">
        <v>2005</v>
      </c>
      <c r="J4228" t="str">
        <f t="shared" si="133"/>
        <v>Tian Yuan</v>
      </c>
    </row>
    <row r="4229" spans="1:10" ht="15" x14ac:dyDescent="0.25">
      <c r="A4229" s="5" t="s">
        <v>832</v>
      </c>
      <c r="B4229" s="6">
        <v>136.30000000000001</v>
      </c>
      <c r="C4229" s="19">
        <v>125</v>
      </c>
      <c r="D4229" s="7">
        <v>0</v>
      </c>
      <c r="E4229" s="6">
        <v>0.1</v>
      </c>
      <c r="F4229" s="7">
        <v>2</v>
      </c>
      <c r="G4229" s="4">
        <v>2007</v>
      </c>
      <c r="H4229" s="18">
        <f t="shared" si="132"/>
        <v>2008</v>
      </c>
      <c r="I4229" s="5" t="s">
        <v>832</v>
      </c>
      <c r="J4229" t="str">
        <f t="shared" si="133"/>
        <v>Troutman Sanders</v>
      </c>
    </row>
    <row r="4230" spans="1:10" ht="15" x14ac:dyDescent="0.25">
      <c r="A4230" s="5" t="s">
        <v>1200</v>
      </c>
      <c r="B4230" s="6">
        <v>100</v>
      </c>
      <c r="C4230" s="20">
        <v>133</v>
      </c>
      <c r="D4230" s="7">
        <v>1</v>
      </c>
      <c r="E4230" s="6">
        <v>0.1</v>
      </c>
      <c r="F4230" s="7">
        <v>1</v>
      </c>
      <c r="G4230" s="4">
        <v>2007</v>
      </c>
      <c r="H4230" s="18">
        <f t="shared" si="132"/>
        <v>2008</v>
      </c>
      <c r="I4230" s="5" t="s">
        <v>3238</v>
      </c>
      <c r="J4230" t="str">
        <f t="shared" si="133"/>
        <v>Troy Gould</v>
      </c>
    </row>
    <row r="4231" spans="1:10" ht="15" x14ac:dyDescent="0.25">
      <c r="A4231" s="5" t="s">
        <v>1151</v>
      </c>
      <c r="B4231" s="6">
        <v>840</v>
      </c>
      <c r="C4231" s="19">
        <v>50</v>
      </c>
      <c r="D4231" s="7">
        <v>0</v>
      </c>
      <c r="E4231" s="6">
        <v>0.7</v>
      </c>
      <c r="F4231" s="7">
        <v>1</v>
      </c>
      <c r="G4231" s="4">
        <v>2007</v>
      </c>
      <c r="H4231" s="18">
        <f t="shared" si="132"/>
        <v>2008</v>
      </c>
      <c r="I4231" s="5" t="s">
        <v>2734</v>
      </c>
      <c r="J4231" t="str">
        <f t="shared" si="133"/>
        <v>Vedder Price</v>
      </c>
    </row>
    <row r="4232" spans="1:10" ht="15" x14ac:dyDescent="0.25">
      <c r="A4232" s="5" t="s">
        <v>834</v>
      </c>
      <c r="B4232" s="8">
        <v>1902.5</v>
      </c>
      <c r="C4232" s="19">
        <v>26</v>
      </c>
      <c r="D4232" s="7">
        <v>0</v>
      </c>
      <c r="E4232" s="6">
        <v>1.5</v>
      </c>
      <c r="F4232" s="7">
        <v>6</v>
      </c>
      <c r="G4232" s="4">
        <v>2007</v>
      </c>
      <c r="H4232" s="18">
        <f t="shared" si="132"/>
        <v>2008</v>
      </c>
      <c r="I4232" s="5" t="s">
        <v>834</v>
      </c>
      <c r="J4232" t="str">
        <f t="shared" si="133"/>
        <v>Venable LLP</v>
      </c>
    </row>
    <row r="4233" spans="1:10" ht="15" x14ac:dyDescent="0.25">
      <c r="A4233" s="5" t="s">
        <v>835</v>
      </c>
      <c r="B4233" s="8">
        <v>6520.8</v>
      </c>
      <c r="C4233" s="19">
        <v>5</v>
      </c>
      <c r="D4233" s="7">
        <v>0</v>
      </c>
      <c r="E4233" s="6">
        <v>5.2</v>
      </c>
      <c r="F4233" s="7">
        <v>17</v>
      </c>
      <c r="G4233" s="4">
        <v>2007</v>
      </c>
      <c r="H4233" s="18">
        <f t="shared" si="132"/>
        <v>2008</v>
      </c>
      <c r="I4233" s="5" t="s">
        <v>2897</v>
      </c>
      <c r="J4233" t="str">
        <f t="shared" si="133"/>
        <v>Vinson Elkins</v>
      </c>
    </row>
    <row r="4234" spans="1:10" ht="15" x14ac:dyDescent="0.25">
      <c r="A4234" s="5" t="s">
        <v>1905</v>
      </c>
      <c r="B4234" s="6">
        <v>260.60000000000002</v>
      </c>
      <c r="C4234" s="19">
        <v>99</v>
      </c>
      <c r="D4234" s="7">
        <v>0</v>
      </c>
      <c r="E4234" s="6">
        <v>0.2</v>
      </c>
      <c r="F4234" s="7">
        <v>1</v>
      </c>
      <c r="G4234" s="4">
        <v>2007</v>
      </c>
      <c r="H4234" s="18">
        <f t="shared" si="132"/>
        <v>2008</v>
      </c>
      <c r="I4234" s="5" t="s">
        <v>1905</v>
      </c>
      <c r="J4234" t="str">
        <f t="shared" si="133"/>
        <v>Walkers</v>
      </c>
    </row>
    <row r="4235" spans="1:10" ht="15" x14ac:dyDescent="0.25">
      <c r="A4235" s="5" t="s">
        <v>1959</v>
      </c>
      <c r="B4235" s="6">
        <v>514.79999999999995</v>
      </c>
      <c r="C4235" s="19">
        <v>66</v>
      </c>
      <c r="D4235" s="7">
        <v>0</v>
      </c>
      <c r="E4235" s="6">
        <v>0.4</v>
      </c>
      <c r="F4235" s="7">
        <v>2</v>
      </c>
      <c r="G4235" s="4">
        <v>2007</v>
      </c>
      <c r="H4235" s="18">
        <f t="shared" si="132"/>
        <v>2008</v>
      </c>
      <c r="I4235" s="5" t="s">
        <v>3788</v>
      </c>
      <c r="J4235" t="str">
        <f t="shared" si="133"/>
        <v>Watson Farley</v>
      </c>
    </row>
    <row r="4236" spans="1:10" ht="15" x14ac:dyDescent="0.25">
      <c r="A4236" s="5" t="s">
        <v>1089</v>
      </c>
      <c r="B4236" s="8">
        <v>1260.4000000000001</v>
      </c>
      <c r="C4236" s="19">
        <v>41</v>
      </c>
      <c r="D4236" s="7">
        <v>0</v>
      </c>
      <c r="E4236" s="6">
        <v>1</v>
      </c>
      <c r="F4236" s="7">
        <v>2</v>
      </c>
      <c r="G4236" s="4">
        <v>2007</v>
      </c>
      <c r="H4236" s="18">
        <f t="shared" si="132"/>
        <v>2008</v>
      </c>
      <c r="I4236" s="5" t="s">
        <v>2612</v>
      </c>
      <c r="J4236" t="str">
        <f t="shared" si="133"/>
        <v>Weil Gotshal</v>
      </c>
    </row>
    <row r="4237" spans="1:10" ht="15" x14ac:dyDescent="0.25">
      <c r="A4237" s="5" t="s">
        <v>838</v>
      </c>
      <c r="B4237" s="6">
        <v>51.9</v>
      </c>
      <c r="C4237" s="20">
        <v>156</v>
      </c>
      <c r="D4237" s="7">
        <v>1</v>
      </c>
      <c r="E4237" s="6">
        <v>0</v>
      </c>
      <c r="F4237" s="7">
        <v>1</v>
      </c>
      <c r="G4237" s="4">
        <v>2007</v>
      </c>
      <c r="H4237" s="18">
        <f t="shared" si="132"/>
        <v>2008</v>
      </c>
      <c r="I4237" s="5" t="s">
        <v>2899</v>
      </c>
      <c r="J4237" t="str">
        <f t="shared" si="133"/>
        <v>White Case</v>
      </c>
    </row>
    <row r="4238" spans="1:10" ht="15" x14ac:dyDescent="0.25">
      <c r="A4238" s="5" t="s">
        <v>55</v>
      </c>
      <c r="B4238" s="8">
        <v>3019.2</v>
      </c>
      <c r="C4238" s="19">
        <v>11</v>
      </c>
      <c r="D4238" s="7">
        <v>0</v>
      </c>
      <c r="E4238" s="6">
        <v>2.4</v>
      </c>
      <c r="F4238" s="7">
        <v>14</v>
      </c>
      <c r="G4238" s="4">
        <v>2007</v>
      </c>
      <c r="H4238" s="18">
        <f t="shared" si="132"/>
        <v>2008</v>
      </c>
      <c r="I4238" s="5" t="s">
        <v>2614</v>
      </c>
      <c r="J4238" t="str">
        <f t="shared" si="133"/>
        <v>Willkie Farr</v>
      </c>
    </row>
    <row r="4239" spans="1:10" ht="15" x14ac:dyDescent="0.25">
      <c r="A4239" s="5" t="s">
        <v>1917</v>
      </c>
      <c r="B4239" s="8">
        <v>1706.3</v>
      </c>
      <c r="C4239" s="19">
        <v>32</v>
      </c>
      <c r="D4239" s="7">
        <v>0</v>
      </c>
      <c r="E4239" s="6">
        <v>1.4</v>
      </c>
      <c r="F4239" s="7">
        <v>15</v>
      </c>
      <c r="G4239" s="4">
        <v>2007</v>
      </c>
      <c r="H4239" s="18">
        <f t="shared" si="132"/>
        <v>2008</v>
      </c>
      <c r="I4239" s="5" t="s">
        <v>1917</v>
      </c>
      <c r="J4239" t="str">
        <f t="shared" si="133"/>
        <v>WilmerHale</v>
      </c>
    </row>
    <row r="4240" spans="1:10" ht="15" x14ac:dyDescent="0.25">
      <c r="A4240" s="5" t="s">
        <v>224</v>
      </c>
      <c r="B4240" s="8">
        <v>2304.9</v>
      </c>
      <c r="C4240" s="19">
        <v>18</v>
      </c>
      <c r="D4240" s="7">
        <v>0</v>
      </c>
      <c r="E4240" s="6">
        <v>1.8</v>
      </c>
      <c r="F4240" s="7">
        <v>20</v>
      </c>
      <c r="G4240" s="4">
        <v>2007</v>
      </c>
      <c r="H4240" s="18">
        <f t="shared" si="132"/>
        <v>2008</v>
      </c>
      <c r="I4240" s="5" t="s">
        <v>2666</v>
      </c>
      <c r="J4240" t="str">
        <f t="shared" si="133"/>
        <v>Wilson Sonsini</v>
      </c>
    </row>
    <row r="4241" spans="1:10" ht="15" x14ac:dyDescent="0.25">
      <c r="A4241" s="5" t="s">
        <v>2047</v>
      </c>
      <c r="B4241" s="6">
        <v>16.3</v>
      </c>
      <c r="C4241" s="19">
        <v>171</v>
      </c>
      <c r="D4241" s="7">
        <v>0</v>
      </c>
      <c r="E4241" s="6">
        <v>0</v>
      </c>
      <c r="F4241" s="7">
        <v>1</v>
      </c>
      <c r="G4241" s="4">
        <v>2007</v>
      </c>
      <c r="H4241" s="18">
        <f t="shared" si="132"/>
        <v>2008</v>
      </c>
      <c r="I4241" s="5" t="s">
        <v>2968</v>
      </c>
      <c r="J4241" t="str">
        <f t="shared" si="133"/>
        <v>Woodburn Wedge</v>
      </c>
    </row>
    <row r="4242" spans="1:10" ht="15" x14ac:dyDescent="0.25">
      <c r="A4242" s="5" t="s">
        <v>1565</v>
      </c>
      <c r="B4242" s="6">
        <v>143.6</v>
      </c>
      <c r="C4242" s="19">
        <v>122</v>
      </c>
      <c r="D4242" s="7">
        <v>0</v>
      </c>
      <c r="E4242" s="6">
        <v>0.1</v>
      </c>
      <c r="F4242" s="7">
        <v>2</v>
      </c>
      <c r="G4242" s="4">
        <v>2007</v>
      </c>
      <c r="H4242" s="18">
        <f t="shared" si="132"/>
        <v>2008</v>
      </c>
      <c r="I4242" s="5" t="s">
        <v>3525</v>
      </c>
      <c r="J4242" t="str">
        <f t="shared" si="133"/>
        <v>Yigal Arnon</v>
      </c>
    </row>
    <row r="4243" spans="1:10" ht="15" x14ac:dyDescent="0.25">
      <c r="A4243" s="5" t="s">
        <v>1966</v>
      </c>
      <c r="B4243" s="6">
        <v>137.9</v>
      </c>
      <c r="C4243" s="19">
        <v>124</v>
      </c>
      <c r="D4243" s="7">
        <v>0</v>
      </c>
      <c r="E4243" s="6">
        <v>0.1</v>
      </c>
      <c r="F4243" s="7">
        <v>1</v>
      </c>
      <c r="G4243" s="4">
        <v>2007</v>
      </c>
      <c r="H4243" s="18">
        <f t="shared" si="132"/>
        <v>2008</v>
      </c>
      <c r="I4243" s="5" t="s">
        <v>1966</v>
      </c>
      <c r="J4243" t="str">
        <f t="shared" si="133"/>
        <v>Zhong Lun</v>
      </c>
    </row>
    <row r="4244" spans="1:10" ht="15" x14ac:dyDescent="0.25">
      <c r="A4244" s="5" t="s">
        <v>6</v>
      </c>
      <c r="B4244" s="8">
        <v>1810</v>
      </c>
      <c r="C4244" s="19">
        <v>5</v>
      </c>
      <c r="D4244" s="7">
        <v>0</v>
      </c>
      <c r="E4244" s="6">
        <v>3.5</v>
      </c>
      <c r="F4244" s="7">
        <v>6</v>
      </c>
      <c r="G4244" s="4">
        <v>2008</v>
      </c>
      <c r="H4244" s="18">
        <f t="shared" si="132"/>
        <v>2009</v>
      </c>
      <c r="I4244" s="5" t="s">
        <v>2572</v>
      </c>
      <c r="J4244" t="str">
        <f t="shared" si="133"/>
        <v>Akin Gump</v>
      </c>
    </row>
    <row r="4245" spans="1:10" ht="15" x14ac:dyDescent="0.25">
      <c r="A4245" s="5" t="s">
        <v>228</v>
      </c>
      <c r="B4245" s="6">
        <v>100</v>
      </c>
      <c r="C4245" s="20">
        <v>65</v>
      </c>
      <c r="D4245" s="7">
        <v>1</v>
      </c>
      <c r="E4245" s="6">
        <v>0.2</v>
      </c>
      <c r="F4245" s="7">
        <v>1</v>
      </c>
      <c r="G4245" s="4">
        <v>2008</v>
      </c>
      <c r="H4245" s="18">
        <f t="shared" si="132"/>
        <v>2009</v>
      </c>
      <c r="I4245" s="5" t="s">
        <v>2668</v>
      </c>
      <c r="J4245" t="str">
        <f t="shared" si="133"/>
        <v>Alston Bird</v>
      </c>
    </row>
    <row r="4246" spans="1:10" ht="15" x14ac:dyDescent="0.25">
      <c r="A4246" s="5" t="s">
        <v>672</v>
      </c>
      <c r="B4246" s="6">
        <v>358</v>
      </c>
      <c r="C4246" s="20">
        <v>33</v>
      </c>
      <c r="D4246" s="7">
        <v>1</v>
      </c>
      <c r="E4246" s="6">
        <v>0.7</v>
      </c>
      <c r="F4246" s="7">
        <v>1</v>
      </c>
      <c r="G4246" s="4">
        <v>2008</v>
      </c>
      <c r="H4246" s="18">
        <f t="shared" si="132"/>
        <v>2009</v>
      </c>
      <c r="I4246" s="5" t="s">
        <v>672</v>
      </c>
      <c r="J4246" t="str">
        <f t="shared" si="133"/>
        <v>Andrews Kurth</v>
      </c>
    </row>
    <row r="4247" spans="1:10" ht="15" x14ac:dyDescent="0.25">
      <c r="A4247" s="5" t="s">
        <v>9</v>
      </c>
      <c r="B4247" s="8">
        <v>1136.9000000000001</v>
      </c>
      <c r="C4247" s="19">
        <v>8</v>
      </c>
      <c r="D4247" s="7">
        <v>0</v>
      </c>
      <c r="E4247" s="6">
        <v>2.2000000000000002</v>
      </c>
      <c r="F4247" s="7">
        <v>2</v>
      </c>
      <c r="G4247" s="4">
        <v>2008</v>
      </c>
      <c r="H4247" s="18">
        <f t="shared" si="132"/>
        <v>2009</v>
      </c>
      <c r="I4247" s="5" t="s">
        <v>2575</v>
      </c>
      <c r="J4247" t="str">
        <f t="shared" si="133"/>
        <v>Baker McKenzie</v>
      </c>
    </row>
    <row r="4248" spans="1:10" ht="15" x14ac:dyDescent="0.25">
      <c r="A4248" s="5" t="s">
        <v>1893</v>
      </c>
      <c r="B4248" s="6">
        <v>150.9</v>
      </c>
      <c r="C4248" s="19">
        <v>55</v>
      </c>
      <c r="D4248" s="7">
        <v>0</v>
      </c>
      <c r="E4248" s="6">
        <v>0.3</v>
      </c>
      <c r="F4248" s="7">
        <v>1</v>
      </c>
      <c r="G4248" s="4">
        <v>2008</v>
      </c>
      <c r="H4248" s="18">
        <f t="shared" si="132"/>
        <v>2009</v>
      </c>
      <c r="I4248" s="5" t="s">
        <v>1893</v>
      </c>
      <c r="J4248" t="str">
        <f t="shared" si="133"/>
        <v>Baker Botts</v>
      </c>
    </row>
    <row r="4249" spans="1:10" ht="15" x14ac:dyDescent="0.25">
      <c r="A4249" s="5" t="s">
        <v>237</v>
      </c>
      <c r="B4249" s="6">
        <v>142</v>
      </c>
      <c r="C4249" s="19">
        <v>60</v>
      </c>
      <c r="D4249" s="7">
        <v>0</v>
      </c>
      <c r="E4249" s="6">
        <v>0.3</v>
      </c>
      <c r="F4249" s="7">
        <v>1</v>
      </c>
      <c r="G4249" s="4">
        <v>2008</v>
      </c>
      <c r="H4249" s="18">
        <f t="shared" si="132"/>
        <v>2009</v>
      </c>
      <c r="I4249" s="5" t="s">
        <v>2674</v>
      </c>
      <c r="J4249" t="str">
        <f t="shared" si="133"/>
        <v>Ballard Spahr</v>
      </c>
    </row>
    <row r="4250" spans="1:10" ht="15" x14ac:dyDescent="0.25">
      <c r="A4250" s="5" t="s">
        <v>1654</v>
      </c>
      <c r="B4250" s="6">
        <v>55</v>
      </c>
      <c r="C4250" s="20">
        <v>77</v>
      </c>
      <c r="D4250" s="7">
        <v>1</v>
      </c>
      <c r="E4250" s="6">
        <v>0.1</v>
      </c>
      <c r="F4250" s="7">
        <v>1</v>
      </c>
      <c r="G4250" s="4">
        <v>2008</v>
      </c>
      <c r="H4250" s="18">
        <f t="shared" si="132"/>
        <v>2009</v>
      </c>
      <c r="I4250" s="5" t="s">
        <v>3594</v>
      </c>
      <c r="J4250" t="str">
        <f t="shared" si="133"/>
        <v>Bartlit Beck</v>
      </c>
    </row>
    <row r="4251" spans="1:10" ht="15" x14ac:dyDescent="0.25">
      <c r="A4251" s="5" t="s">
        <v>682</v>
      </c>
      <c r="B4251" s="6">
        <v>300</v>
      </c>
      <c r="C4251" s="19">
        <v>40</v>
      </c>
      <c r="D4251" s="7">
        <v>0</v>
      </c>
      <c r="E4251" s="6">
        <v>0.6</v>
      </c>
      <c r="F4251" s="7">
        <v>1</v>
      </c>
      <c r="G4251" s="4">
        <v>2008</v>
      </c>
      <c r="H4251" s="18">
        <f t="shared" si="132"/>
        <v>2009</v>
      </c>
      <c r="I4251" s="5" t="s">
        <v>682</v>
      </c>
      <c r="J4251" t="str">
        <f t="shared" si="133"/>
        <v>Bingham McCutchen</v>
      </c>
    </row>
    <row r="4252" spans="1:10" ht="15" x14ac:dyDescent="0.25">
      <c r="A4252" s="5" t="s">
        <v>1576</v>
      </c>
      <c r="B4252" s="6">
        <v>460</v>
      </c>
      <c r="C4252" s="19">
        <v>29</v>
      </c>
      <c r="D4252" s="7">
        <v>0</v>
      </c>
      <c r="E4252" s="6">
        <v>0.9</v>
      </c>
      <c r="F4252" s="7">
        <v>1</v>
      </c>
      <c r="G4252" s="4">
        <v>2008</v>
      </c>
      <c r="H4252" s="18">
        <f t="shared" si="132"/>
        <v>2009</v>
      </c>
      <c r="I4252" s="5" t="s">
        <v>3535</v>
      </c>
      <c r="J4252" t="str">
        <f t="shared" si="133"/>
        <v>Blake Cassels</v>
      </c>
    </row>
    <row r="4253" spans="1:10" ht="15" x14ac:dyDescent="0.25">
      <c r="A4253" s="5" t="s">
        <v>683</v>
      </c>
      <c r="B4253" s="6">
        <v>30</v>
      </c>
      <c r="C4253" s="19">
        <v>84</v>
      </c>
      <c r="D4253" s="7">
        <v>0</v>
      </c>
      <c r="E4253" s="6">
        <v>0.1</v>
      </c>
      <c r="F4253" s="7">
        <v>1</v>
      </c>
      <c r="G4253" s="4">
        <v>2008</v>
      </c>
      <c r="H4253" s="18">
        <f t="shared" si="132"/>
        <v>2009</v>
      </c>
      <c r="I4253" s="5" t="s">
        <v>683</v>
      </c>
      <c r="J4253" t="str">
        <f t="shared" si="133"/>
        <v>Blank Rome</v>
      </c>
    </row>
    <row r="4254" spans="1:10" ht="15" x14ac:dyDescent="0.25">
      <c r="A4254" s="5" t="s">
        <v>482</v>
      </c>
      <c r="B4254" s="6">
        <v>150</v>
      </c>
      <c r="C4254" s="20">
        <v>56</v>
      </c>
      <c r="D4254" s="7">
        <v>1</v>
      </c>
      <c r="E4254" s="6">
        <v>0.3</v>
      </c>
      <c r="F4254" s="7">
        <v>1</v>
      </c>
      <c r="G4254" s="4">
        <v>2008</v>
      </c>
      <c r="H4254" s="18">
        <f t="shared" si="132"/>
        <v>2009</v>
      </c>
      <c r="I4254" s="5" t="s">
        <v>2578</v>
      </c>
      <c r="J4254" t="str">
        <f t="shared" si="133"/>
        <v>Cleary Gottlieb</v>
      </c>
    </row>
    <row r="4255" spans="1:10" ht="15" x14ac:dyDescent="0.25">
      <c r="A4255" s="5" t="s">
        <v>1989</v>
      </c>
      <c r="B4255" s="6">
        <v>392</v>
      </c>
      <c r="C4255" s="19">
        <v>30</v>
      </c>
      <c r="D4255" s="7">
        <v>0</v>
      </c>
      <c r="E4255" s="6">
        <v>0.8</v>
      </c>
      <c r="F4255" s="7">
        <v>3</v>
      </c>
      <c r="G4255" s="4">
        <v>2008</v>
      </c>
      <c r="H4255" s="18">
        <f t="shared" si="132"/>
        <v>2009</v>
      </c>
      <c r="I4255" s="5" t="s">
        <v>1989</v>
      </c>
      <c r="J4255" t="str">
        <f t="shared" si="133"/>
        <v>Clifford Chance</v>
      </c>
    </row>
    <row r="4256" spans="1:10" ht="15" x14ac:dyDescent="0.25">
      <c r="A4256" s="5" t="s">
        <v>1843</v>
      </c>
      <c r="B4256" s="6">
        <v>304.10000000000002</v>
      </c>
      <c r="C4256" s="19">
        <v>39</v>
      </c>
      <c r="D4256" s="7">
        <v>0</v>
      </c>
      <c r="E4256" s="6">
        <v>0.6</v>
      </c>
      <c r="F4256" s="7">
        <v>3</v>
      </c>
      <c r="G4256" s="4">
        <v>2008</v>
      </c>
      <c r="H4256" s="18">
        <f t="shared" si="132"/>
        <v>2009</v>
      </c>
      <c r="I4256" s="5" t="s">
        <v>3726</v>
      </c>
      <c r="J4256" t="str">
        <f t="shared" si="133"/>
        <v>Commerce Finance</v>
      </c>
    </row>
    <row r="4257" spans="1:10" ht="15" x14ac:dyDescent="0.25">
      <c r="A4257" s="5" t="s">
        <v>1512</v>
      </c>
      <c r="B4257" s="6">
        <v>388.5</v>
      </c>
      <c r="C4257" s="19">
        <v>31</v>
      </c>
      <c r="D4257" s="7">
        <v>0</v>
      </c>
      <c r="E4257" s="6">
        <v>0.8</v>
      </c>
      <c r="F4257" s="7">
        <v>7</v>
      </c>
      <c r="G4257" s="4">
        <v>2008</v>
      </c>
      <c r="H4257" s="18">
        <f t="shared" si="132"/>
        <v>2009</v>
      </c>
      <c r="I4257" s="5" t="s">
        <v>3482</v>
      </c>
      <c r="J4257" t="str">
        <f t="shared" si="133"/>
        <v>Conyers Dill</v>
      </c>
    </row>
    <row r="4258" spans="1:10" ht="15" x14ac:dyDescent="0.25">
      <c r="A4258" s="5" t="s">
        <v>1670</v>
      </c>
      <c r="B4258" s="6">
        <v>388.3</v>
      </c>
      <c r="C4258" s="19">
        <v>32</v>
      </c>
      <c r="D4258" s="7">
        <v>0</v>
      </c>
      <c r="E4258" s="6">
        <v>0.8</v>
      </c>
      <c r="F4258" s="7">
        <v>5</v>
      </c>
      <c r="G4258" s="4">
        <v>2008</v>
      </c>
      <c r="H4258" s="18">
        <f t="shared" si="132"/>
        <v>2009</v>
      </c>
      <c r="I4258" s="5" t="s">
        <v>1670</v>
      </c>
      <c r="J4258" t="str">
        <f t="shared" si="133"/>
        <v>Cooley Godward</v>
      </c>
    </row>
    <row r="4259" spans="1:10" ht="15" x14ac:dyDescent="0.25">
      <c r="A4259" s="5" t="s">
        <v>1709</v>
      </c>
      <c r="B4259" s="6">
        <v>190</v>
      </c>
      <c r="C4259" s="19">
        <v>50</v>
      </c>
      <c r="D4259" s="7">
        <v>0</v>
      </c>
      <c r="E4259" s="6">
        <v>0.4</v>
      </c>
      <c r="F4259" s="7">
        <v>1</v>
      </c>
      <c r="G4259" s="4">
        <v>2008</v>
      </c>
      <c r="H4259" s="18">
        <f t="shared" si="132"/>
        <v>2009</v>
      </c>
      <c r="I4259" s="5" t="s">
        <v>257</v>
      </c>
      <c r="J4259" t="str">
        <f t="shared" si="133"/>
        <v>Cozen O'Connor</v>
      </c>
    </row>
    <row r="4260" spans="1:10" ht="15" x14ac:dyDescent="0.25">
      <c r="A4260" s="5" t="s">
        <v>15</v>
      </c>
      <c r="B4260" s="8">
        <v>2548.1999999999998</v>
      </c>
      <c r="C4260" s="19">
        <v>2</v>
      </c>
      <c r="D4260" s="7">
        <v>0</v>
      </c>
      <c r="E4260" s="6">
        <v>4.9000000000000004</v>
      </c>
      <c r="F4260" s="7">
        <v>3</v>
      </c>
      <c r="G4260" s="4">
        <v>2008</v>
      </c>
      <c r="H4260" s="18">
        <f t="shared" si="132"/>
        <v>2009</v>
      </c>
      <c r="I4260" s="5" t="s">
        <v>2580</v>
      </c>
      <c r="J4260" t="str">
        <f t="shared" si="133"/>
        <v>Cravath Swaine</v>
      </c>
    </row>
    <row r="4261" spans="1:10" ht="15" x14ac:dyDescent="0.25">
      <c r="A4261" s="5" t="s">
        <v>16</v>
      </c>
      <c r="B4261" s="6">
        <v>818</v>
      </c>
      <c r="C4261" s="19">
        <v>17</v>
      </c>
      <c r="D4261" s="7">
        <v>0</v>
      </c>
      <c r="E4261" s="6">
        <v>1.6</v>
      </c>
      <c r="F4261" s="7">
        <v>4</v>
      </c>
      <c r="G4261" s="4">
        <v>2008</v>
      </c>
      <c r="H4261" s="18">
        <f t="shared" si="132"/>
        <v>2009</v>
      </c>
      <c r="I4261" s="5" t="s">
        <v>2581</v>
      </c>
      <c r="J4261" t="str">
        <f t="shared" si="133"/>
        <v>Davis Polk</v>
      </c>
    </row>
    <row r="4262" spans="1:10" ht="15" x14ac:dyDescent="0.25">
      <c r="A4262" s="5" t="s">
        <v>17</v>
      </c>
      <c r="B4262" s="6">
        <v>86.3</v>
      </c>
      <c r="C4262" s="20">
        <v>71</v>
      </c>
      <c r="D4262" s="7">
        <v>1</v>
      </c>
      <c r="E4262" s="6">
        <v>0.2</v>
      </c>
      <c r="F4262" s="7">
        <v>1</v>
      </c>
      <c r="G4262" s="4">
        <v>2008</v>
      </c>
      <c r="H4262" s="18">
        <f t="shared" si="132"/>
        <v>2009</v>
      </c>
      <c r="I4262" s="5" t="s">
        <v>2582</v>
      </c>
      <c r="J4262" t="str">
        <f t="shared" si="133"/>
        <v>Debevoise Plimpton</v>
      </c>
    </row>
    <row r="4263" spans="1:10" ht="15" x14ac:dyDescent="0.25">
      <c r="A4263" s="5" t="s">
        <v>72</v>
      </c>
      <c r="B4263" s="6">
        <v>201.5</v>
      </c>
      <c r="C4263" s="19">
        <v>47</v>
      </c>
      <c r="D4263" s="7">
        <v>0</v>
      </c>
      <c r="E4263" s="6">
        <v>0.4</v>
      </c>
      <c r="F4263" s="7">
        <v>3</v>
      </c>
      <c r="G4263" s="4">
        <v>2008</v>
      </c>
      <c r="H4263" s="18">
        <f t="shared" si="132"/>
        <v>2009</v>
      </c>
      <c r="I4263" s="5" t="s">
        <v>72</v>
      </c>
      <c r="J4263" t="str">
        <f t="shared" si="133"/>
        <v>Dechert</v>
      </c>
    </row>
    <row r="4264" spans="1:10" ht="15" x14ac:dyDescent="0.25">
      <c r="A4264" s="5" t="s">
        <v>2053</v>
      </c>
      <c r="B4264" s="6">
        <v>5.0999999999999996</v>
      </c>
      <c r="C4264" s="19">
        <v>87</v>
      </c>
      <c r="D4264" s="7">
        <v>0</v>
      </c>
      <c r="E4264" s="6">
        <v>0</v>
      </c>
      <c r="F4264" s="7">
        <v>1</v>
      </c>
      <c r="G4264" s="4">
        <v>2008</v>
      </c>
      <c r="H4264" s="18">
        <f t="shared" si="132"/>
        <v>2009</v>
      </c>
      <c r="I4264" s="5" t="s">
        <v>3842</v>
      </c>
      <c r="J4264" t="str">
        <f t="shared" si="133"/>
        <v>Dill Dill</v>
      </c>
    </row>
    <row r="4265" spans="1:10" ht="15" x14ac:dyDescent="0.25">
      <c r="A4265" s="5" t="s">
        <v>1995</v>
      </c>
      <c r="B4265" s="6">
        <v>720.9</v>
      </c>
      <c r="C4265" s="19">
        <v>21</v>
      </c>
      <c r="D4265" s="7">
        <v>0</v>
      </c>
      <c r="E4265" s="6">
        <v>1.4</v>
      </c>
      <c r="F4265" s="7">
        <v>3</v>
      </c>
      <c r="G4265" s="4">
        <v>2008</v>
      </c>
      <c r="H4265" s="18">
        <f t="shared" si="132"/>
        <v>2009</v>
      </c>
      <c r="I4265" s="5" t="s">
        <v>1995</v>
      </c>
      <c r="J4265" t="str">
        <f t="shared" si="133"/>
        <v>DLA Piper</v>
      </c>
    </row>
    <row r="4266" spans="1:10" ht="15" x14ac:dyDescent="0.25">
      <c r="A4266" s="5" t="s">
        <v>1898</v>
      </c>
      <c r="B4266" s="6">
        <v>789</v>
      </c>
      <c r="C4266" s="19">
        <v>19</v>
      </c>
      <c r="D4266" s="7">
        <v>0</v>
      </c>
      <c r="E4266" s="6">
        <v>1.5</v>
      </c>
      <c r="F4266" s="7">
        <v>8</v>
      </c>
      <c r="G4266" s="4">
        <v>2008</v>
      </c>
      <c r="H4266" s="18">
        <f t="shared" si="132"/>
        <v>2009</v>
      </c>
      <c r="I4266" s="5" t="s">
        <v>3757</v>
      </c>
      <c r="J4266" t="str">
        <f t="shared" si="133"/>
        <v>Ellenoff Grossman</v>
      </c>
    </row>
    <row r="4267" spans="1:10" ht="15" x14ac:dyDescent="0.25">
      <c r="A4267" s="5" t="s">
        <v>716</v>
      </c>
      <c r="B4267" s="6">
        <v>61.8</v>
      </c>
      <c r="C4267" s="19">
        <v>76</v>
      </c>
      <c r="D4267" s="7">
        <v>0</v>
      </c>
      <c r="E4267" s="6">
        <v>0.1</v>
      </c>
      <c r="F4267" s="7">
        <v>1</v>
      </c>
      <c r="G4267" s="4">
        <v>2008</v>
      </c>
      <c r="H4267" s="18">
        <f t="shared" si="132"/>
        <v>2009</v>
      </c>
      <c r="I4267" s="5" t="s">
        <v>2827</v>
      </c>
      <c r="J4267" t="str">
        <f t="shared" si="133"/>
        <v>Fenwick West</v>
      </c>
    </row>
    <row r="4268" spans="1:10" ht="15" x14ac:dyDescent="0.25">
      <c r="A4268" s="5" t="s">
        <v>76</v>
      </c>
      <c r="B4268" s="6">
        <v>233.6</v>
      </c>
      <c r="C4268" s="19">
        <v>43</v>
      </c>
      <c r="D4268" s="7">
        <v>0</v>
      </c>
      <c r="E4268" s="6">
        <v>0.5</v>
      </c>
      <c r="F4268" s="7">
        <v>1</v>
      </c>
      <c r="G4268" s="4">
        <v>2008</v>
      </c>
      <c r="H4268" s="18">
        <f t="shared" si="132"/>
        <v>2009</v>
      </c>
      <c r="I4268" s="5" t="s">
        <v>2617</v>
      </c>
      <c r="J4268" t="str">
        <f t="shared" si="133"/>
        <v>Foley Lardner</v>
      </c>
    </row>
    <row r="4269" spans="1:10" ht="15" x14ac:dyDescent="0.25">
      <c r="A4269" s="5" t="s">
        <v>1230</v>
      </c>
      <c r="B4269" s="6">
        <v>86.3</v>
      </c>
      <c r="C4269" s="20">
        <v>71</v>
      </c>
      <c r="D4269" s="7">
        <v>1</v>
      </c>
      <c r="E4269" s="6">
        <v>0.2</v>
      </c>
      <c r="F4269" s="7">
        <v>1</v>
      </c>
      <c r="G4269" s="4">
        <v>2008</v>
      </c>
      <c r="H4269" s="18">
        <f t="shared" si="132"/>
        <v>2009</v>
      </c>
      <c r="I4269" s="5" t="s">
        <v>3260</v>
      </c>
      <c r="J4269" t="str">
        <f t="shared" si="133"/>
        <v>Fredrikson Byron</v>
      </c>
    </row>
    <row r="4270" spans="1:10" ht="15" x14ac:dyDescent="0.25">
      <c r="A4270" s="5" t="s">
        <v>997</v>
      </c>
      <c r="B4270" s="8">
        <v>1870.8</v>
      </c>
      <c r="C4270" s="19">
        <v>4</v>
      </c>
      <c r="D4270" s="7">
        <v>0</v>
      </c>
      <c r="E4270" s="6">
        <v>3.6</v>
      </c>
      <c r="F4270" s="7">
        <v>3</v>
      </c>
      <c r="G4270" s="4">
        <v>2008</v>
      </c>
      <c r="H4270" s="18">
        <f t="shared" si="132"/>
        <v>2009</v>
      </c>
      <c r="I4270" s="5" t="s">
        <v>2585</v>
      </c>
      <c r="J4270" t="str">
        <f t="shared" si="133"/>
        <v>Fried Frank</v>
      </c>
    </row>
    <row r="4271" spans="1:10" ht="15" x14ac:dyDescent="0.25">
      <c r="A4271" s="5" t="s">
        <v>921</v>
      </c>
      <c r="B4271" s="6">
        <v>200</v>
      </c>
      <c r="C4271" s="19">
        <v>48</v>
      </c>
      <c r="D4271" s="7">
        <v>0</v>
      </c>
      <c r="E4271" s="6">
        <v>0.4</v>
      </c>
      <c r="F4271" s="7">
        <v>1</v>
      </c>
      <c r="G4271" s="4">
        <v>2008</v>
      </c>
      <c r="H4271" s="18">
        <f t="shared" si="132"/>
        <v>2009</v>
      </c>
      <c r="I4271" s="5" t="s">
        <v>2587</v>
      </c>
      <c r="J4271" t="str">
        <f t="shared" si="133"/>
        <v>Gibson Dunn</v>
      </c>
    </row>
    <row r="4272" spans="1:10" ht="15" x14ac:dyDescent="0.25">
      <c r="A4272" s="5" t="s">
        <v>728</v>
      </c>
      <c r="B4272" s="6">
        <v>86.3</v>
      </c>
      <c r="C4272" s="20">
        <v>71</v>
      </c>
      <c r="D4272" s="7">
        <v>1</v>
      </c>
      <c r="E4272" s="6">
        <v>0.2</v>
      </c>
      <c r="F4272" s="7">
        <v>1</v>
      </c>
      <c r="G4272" s="4">
        <v>2008</v>
      </c>
      <c r="H4272" s="18">
        <f t="shared" si="132"/>
        <v>2009</v>
      </c>
      <c r="I4272" s="5" t="s">
        <v>728</v>
      </c>
      <c r="J4272" t="str">
        <f t="shared" si="133"/>
        <v>Goodwin Procter</v>
      </c>
    </row>
    <row r="4273" spans="1:10" ht="15" x14ac:dyDescent="0.25">
      <c r="A4273" s="5" t="s">
        <v>1924</v>
      </c>
      <c r="B4273" s="6">
        <v>857.8</v>
      </c>
      <c r="C4273" s="19">
        <v>16</v>
      </c>
      <c r="D4273" s="7">
        <v>0</v>
      </c>
      <c r="E4273" s="6">
        <v>1.7</v>
      </c>
      <c r="F4273" s="7">
        <v>11</v>
      </c>
      <c r="G4273" s="4">
        <v>2008</v>
      </c>
      <c r="H4273" s="18">
        <f t="shared" si="132"/>
        <v>2009</v>
      </c>
      <c r="I4273" s="5" t="s">
        <v>3768</v>
      </c>
      <c r="J4273" t="str">
        <f t="shared" si="133"/>
        <v>Graubard Mollen</v>
      </c>
    </row>
    <row r="4274" spans="1:10" ht="15" x14ac:dyDescent="0.25">
      <c r="A4274" s="5" t="s">
        <v>236</v>
      </c>
      <c r="B4274" s="6">
        <v>733</v>
      </c>
      <c r="C4274" s="19">
        <v>20</v>
      </c>
      <c r="D4274" s="7">
        <v>0</v>
      </c>
      <c r="E4274" s="6">
        <v>1.4</v>
      </c>
      <c r="F4274" s="7">
        <v>5</v>
      </c>
      <c r="G4274" s="4">
        <v>2008</v>
      </c>
      <c r="H4274" s="18">
        <f t="shared" si="132"/>
        <v>2009</v>
      </c>
      <c r="I4274" s="5" t="s">
        <v>236</v>
      </c>
      <c r="J4274" t="str">
        <f t="shared" si="133"/>
        <v>Greenberg Traurig</v>
      </c>
    </row>
    <row r="4275" spans="1:10" ht="15" x14ac:dyDescent="0.25">
      <c r="A4275" s="5" t="s">
        <v>1612</v>
      </c>
      <c r="B4275" s="6">
        <v>175</v>
      </c>
      <c r="C4275" s="19">
        <v>51</v>
      </c>
      <c r="D4275" s="7">
        <v>0</v>
      </c>
      <c r="E4275" s="6">
        <v>0.3</v>
      </c>
      <c r="F4275" s="7">
        <v>2</v>
      </c>
      <c r="G4275" s="4">
        <v>2008</v>
      </c>
      <c r="H4275" s="18">
        <f t="shared" si="132"/>
        <v>2009</v>
      </c>
      <c r="I4275" s="5" t="s">
        <v>2974</v>
      </c>
      <c r="J4275" t="str">
        <f t="shared" si="133"/>
        <v>Gunderson Dettmer</v>
      </c>
    </row>
    <row r="4276" spans="1:10" ht="15" x14ac:dyDescent="0.25">
      <c r="A4276" s="5" t="s">
        <v>1973</v>
      </c>
      <c r="B4276" s="6">
        <v>86.3</v>
      </c>
      <c r="C4276" s="20">
        <v>71</v>
      </c>
      <c r="D4276" s="7">
        <v>1</v>
      </c>
      <c r="E4276" s="6">
        <v>0.2</v>
      </c>
      <c r="F4276" s="7">
        <v>1</v>
      </c>
      <c r="G4276" s="4">
        <v>2008</v>
      </c>
      <c r="H4276" s="18">
        <f t="shared" si="132"/>
        <v>2009</v>
      </c>
      <c r="I4276" s="5" t="s">
        <v>1973</v>
      </c>
      <c r="J4276" t="str">
        <f t="shared" si="133"/>
        <v>Heller Ehrman</v>
      </c>
    </row>
    <row r="4277" spans="1:10" ht="15" x14ac:dyDescent="0.25">
      <c r="A4277" s="5" t="s">
        <v>2052</v>
      </c>
      <c r="B4277" s="6">
        <v>100</v>
      </c>
      <c r="C4277" s="20">
        <v>65</v>
      </c>
      <c r="D4277" s="7">
        <v>1</v>
      </c>
      <c r="E4277" s="6">
        <v>0.2</v>
      </c>
      <c r="F4277" s="7">
        <v>1</v>
      </c>
      <c r="G4277" s="4">
        <v>2008</v>
      </c>
      <c r="H4277" s="18">
        <f t="shared" si="132"/>
        <v>2009</v>
      </c>
      <c r="I4277" s="5" t="s">
        <v>2052</v>
      </c>
      <c r="J4277" t="str">
        <f t="shared" si="133"/>
        <v>Hodgson Russ</v>
      </c>
    </row>
    <row r="4278" spans="1:10" ht="15" x14ac:dyDescent="0.25">
      <c r="A4278" s="5" t="s">
        <v>83</v>
      </c>
      <c r="B4278" s="6">
        <v>812.1</v>
      </c>
      <c r="C4278" s="19">
        <v>18</v>
      </c>
      <c r="D4278" s="7">
        <v>0</v>
      </c>
      <c r="E4278" s="6">
        <v>1.6</v>
      </c>
      <c r="F4278" s="7">
        <v>4</v>
      </c>
      <c r="G4278" s="4">
        <v>2008</v>
      </c>
      <c r="H4278" s="18">
        <f t="shared" si="132"/>
        <v>2009</v>
      </c>
      <c r="I4278" s="5" t="s">
        <v>2620</v>
      </c>
      <c r="J4278" t="str">
        <f t="shared" si="133"/>
        <v>Hogan Hartson</v>
      </c>
    </row>
    <row r="4279" spans="1:10" ht="15" x14ac:dyDescent="0.25">
      <c r="A4279" s="5" t="s">
        <v>278</v>
      </c>
      <c r="B4279" s="6">
        <v>358</v>
      </c>
      <c r="C4279" s="20">
        <v>33</v>
      </c>
      <c r="D4279" s="7">
        <v>1</v>
      </c>
      <c r="E4279" s="6">
        <v>0.7</v>
      </c>
      <c r="F4279" s="7">
        <v>1</v>
      </c>
      <c r="G4279" s="4">
        <v>2008</v>
      </c>
      <c r="H4279" s="18">
        <f t="shared" si="132"/>
        <v>2009</v>
      </c>
      <c r="I4279" s="5" t="s">
        <v>2702</v>
      </c>
      <c r="J4279" t="str">
        <f t="shared" si="133"/>
        <v>Holland Hart</v>
      </c>
    </row>
    <row r="4280" spans="1:10" ht="15" x14ac:dyDescent="0.25">
      <c r="A4280" s="5" t="s">
        <v>363</v>
      </c>
      <c r="B4280" s="8">
        <v>1104</v>
      </c>
      <c r="C4280" s="19">
        <v>10</v>
      </c>
      <c r="D4280" s="7">
        <v>0</v>
      </c>
      <c r="E4280" s="6">
        <v>2.1</v>
      </c>
      <c r="F4280" s="7">
        <v>1</v>
      </c>
      <c r="G4280" s="4">
        <v>2008</v>
      </c>
      <c r="H4280" s="18">
        <f t="shared" si="132"/>
        <v>2009</v>
      </c>
      <c r="I4280" s="5" t="s">
        <v>2741</v>
      </c>
      <c r="J4280" t="str">
        <f t="shared" si="133"/>
        <v>Holme Roberts</v>
      </c>
    </row>
    <row r="4281" spans="1:10" ht="15" x14ac:dyDescent="0.25">
      <c r="A4281" s="5" t="s">
        <v>140</v>
      </c>
      <c r="B4281" s="6">
        <v>150</v>
      </c>
      <c r="C4281" s="20">
        <v>56</v>
      </c>
      <c r="D4281" s="7">
        <v>1</v>
      </c>
      <c r="E4281" s="6">
        <v>0.3</v>
      </c>
      <c r="F4281" s="7">
        <v>1</v>
      </c>
      <c r="G4281" s="4">
        <v>2008</v>
      </c>
      <c r="H4281" s="18">
        <f t="shared" si="132"/>
        <v>2009</v>
      </c>
      <c r="I4281" s="5" t="s">
        <v>2639</v>
      </c>
      <c r="J4281" t="str">
        <f t="shared" si="133"/>
        <v>Hughes Hubbard</v>
      </c>
    </row>
    <row r="4282" spans="1:10" ht="15" x14ac:dyDescent="0.25">
      <c r="A4282" s="5" t="s">
        <v>24</v>
      </c>
      <c r="B4282" s="6">
        <v>155.80000000000001</v>
      </c>
      <c r="C4282" s="19">
        <v>54</v>
      </c>
      <c r="D4282" s="7">
        <v>0</v>
      </c>
      <c r="E4282" s="6">
        <v>0.3</v>
      </c>
      <c r="F4282" s="7">
        <v>2</v>
      </c>
      <c r="G4282" s="4">
        <v>2008</v>
      </c>
      <c r="H4282" s="18">
        <f t="shared" si="132"/>
        <v>2009</v>
      </c>
      <c r="I4282" s="5" t="s">
        <v>2588</v>
      </c>
      <c r="J4282" t="str">
        <f t="shared" si="133"/>
        <v>Hunton Williams</v>
      </c>
    </row>
    <row r="4283" spans="1:10" ht="15" x14ac:dyDescent="0.25">
      <c r="A4283" s="5" t="s">
        <v>2051</v>
      </c>
      <c r="B4283" s="6">
        <v>101.3</v>
      </c>
      <c r="C4283" s="19">
        <v>64</v>
      </c>
      <c r="D4283" s="7">
        <v>0</v>
      </c>
      <c r="E4283" s="6">
        <v>0.2</v>
      </c>
      <c r="F4283" s="7">
        <v>1</v>
      </c>
      <c r="G4283" s="4">
        <v>2008</v>
      </c>
      <c r="H4283" s="18">
        <f t="shared" si="132"/>
        <v>2009</v>
      </c>
      <c r="I4283" s="5" t="s">
        <v>2051</v>
      </c>
      <c r="J4283" t="str">
        <f t="shared" si="133"/>
        <v>Husch Blackwell</v>
      </c>
    </row>
    <row r="4284" spans="1:10" ht="15" x14ac:dyDescent="0.25">
      <c r="A4284" s="5" t="s">
        <v>1934</v>
      </c>
      <c r="B4284" s="6">
        <v>47.5</v>
      </c>
      <c r="C4284" s="19">
        <v>83</v>
      </c>
      <c r="D4284" s="7">
        <v>0</v>
      </c>
      <c r="E4284" s="6">
        <v>0.1</v>
      </c>
      <c r="F4284" s="7">
        <v>1</v>
      </c>
      <c r="G4284" s="4">
        <v>2008</v>
      </c>
      <c r="H4284" s="18">
        <f t="shared" si="132"/>
        <v>2009</v>
      </c>
      <c r="I4284" s="5" t="s">
        <v>3773</v>
      </c>
      <c r="J4284" t="str">
        <f t="shared" si="133"/>
        <v>Jincheng Tongda</v>
      </c>
    </row>
    <row r="4285" spans="1:10" ht="15" x14ac:dyDescent="0.25">
      <c r="A4285" s="5" t="s">
        <v>1913</v>
      </c>
      <c r="B4285" s="6">
        <v>256.3</v>
      </c>
      <c r="C4285" s="19">
        <v>41</v>
      </c>
      <c r="D4285" s="7">
        <v>0</v>
      </c>
      <c r="E4285" s="6">
        <v>0.5</v>
      </c>
      <c r="F4285" s="7">
        <v>2</v>
      </c>
      <c r="G4285" s="4">
        <v>2008</v>
      </c>
      <c r="H4285" s="18">
        <f t="shared" si="132"/>
        <v>2009</v>
      </c>
      <c r="I4285" s="5" t="s">
        <v>3763</v>
      </c>
      <c r="J4285" t="str">
        <f t="shared" si="133"/>
        <v>Jingtian Gongcheng</v>
      </c>
    </row>
    <row r="4286" spans="1:10" ht="15" x14ac:dyDescent="0.25">
      <c r="A4286" s="5" t="s">
        <v>470</v>
      </c>
      <c r="B4286" s="6">
        <v>100</v>
      </c>
      <c r="C4286" s="20">
        <v>65</v>
      </c>
      <c r="D4286" s="7">
        <v>1</v>
      </c>
      <c r="E4286" s="6">
        <v>0.2</v>
      </c>
      <c r="F4286" s="7">
        <v>1</v>
      </c>
      <c r="G4286" s="4">
        <v>2008</v>
      </c>
      <c r="H4286" s="18">
        <f t="shared" si="132"/>
        <v>2009</v>
      </c>
      <c r="I4286" s="5" t="s">
        <v>470</v>
      </c>
      <c r="J4286" t="str">
        <f t="shared" si="133"/>
        <v>Jones Day</v>
      </c>
    </row>
    <row r="4287" spans="1:10" ht="15" x14ac:dyDescent="0.25">
      <c r="A4287" s="5" t="s">
        <v>1932</v>
      </c>
      <c r="B4287" s="6">
        <v>50</v>
      </c>
      <c r="C4287" s="20">
        <v>79</v>
      </c>
      <c r="D4287" s="7">
        <v>1</v>
      </c>
      <c r="E4287" s="6">
        <v>0.1</v>
      </c>
      <c r="F4287" s="7">
        <v>1</v>
      </c>
      <c r="G4287" s="4">
        <v>2008</v>
      </c>
      <c r="H4287" s="18">
        <f t="shared" si="132"/>
        <v>2009</v>
      </c>
      <c r="I4287" s="5" t="s">
        <v>1932</v>
      </c>
      <c r="J4287" t="str">
        <f t="shared" si="133"/>
        <v>Jun He</v>
      </c>
    </row>
    <row r="4288" spans="1:10" ht="15" x14ac:dyDescent="0.25">
      <c r="A4288" s="5" t="s">
        <v>577</v>
      </c>
      <c r="B4288" s="6">
        <v>4.3</v>
      </c>
      <c r="C4288" s="19">
        <v>88</v>
      </c>
      <c r="D4288" s="7">
        <v>0</v>
      </c>
      <c r="E4288" s="6">
        <v>0</v>
      </c>
      <c r="F4288" s="7">
        <v>2</v>
      </c>
      <c r="G4288" s="4">
        <v>2008</v>
      </c>
      <c r="H4288" s="18">
        <f t="shared" si="132"/>
        <v>2009</v>
      </c>
      <c r="I4288" s="5" t="s">
        <v>2570</v>
      </c>
      <c r="J4288" t="str">
        <f t="shared" si="133"/>
        <v>KL Gates</v>
      </c>
    </row>
    <row r="4289" spans="1:10" ht="15" x14ac:dyDescent="0.25">
      <c r="A4289" s="5" t="s">
        <v>2050</v>
      </c>
      <c r="B4289" s="6">
        <v>143.80000000000001</v>
      </c>
      <c r="C4289" s="19">
        <v>59</v>
      </c>
      <c r="D4289" s="7">
        <v>0</v>
      </c>
      <c r="E4289" s="6">
        <v>0.3</v>
      </c>
      <c r="F4289" s="7">
        <v>1</v>
      </c>
      <c r="G4289" s="4">
        <v>2008</v>
      </c>
      <c r="H4289" s="18">
        <f t="shared" si="132"/>
        <v>2009</v>
      </c>
      <c r="I4289" s="5" t="s">
        <v>2969</v>
      </c>
      <c r="J4289" t="str">
        <f t="shared" si="133"/>
        <v>Karr Tuttle</v>
      </c>
    </row>
    <row r="4290" spans="1:10" ht="15" x14ac:dyDescent="0.25">
      <c r="A4290" s="5" t="s">
        <v>27</v>
      </c>
      <c r="B4290" s="6">
        <v>0</v>
      </c>
      <c r="C4290" s="20">
        <v>91</v>
      </c>
      <c r="D4290" s="7">
        <v>1</v>
      </c>
      <c r="E4290" s="6">
        <v>0</v>
      </c>
      <c r="F4290" s="7">
        <v>1</v>
      </c>
      <c r="G4290" s="4">
        <v>2008</v>
      </c>
      <c r="H4290" s="18">
        <f t="shared" ref="H4290:H4353" si="134">G4290+1</f>
        <v>2009</v>
      </c>
      <c r="I4290" s="5" t="s">
        <v>2590</v>
      </c>
      <c r="J4290" t="str">
        <f t="shared" ref="J4290:J4353" si="135">TRIM(LEFT(SUBSTITUTE(I4290," ",REPT(" ",100)),200))</f>
        <v>Kelley Drye</v>
      </c>
    </row>
    <row r="4291" spans="1:10" ht="15" x14ac:dyDescent="0.25">
      <c r="A4291" s="5" t="s">
        <v>1472</v>
      </c>
      <c r="B4291" s="6">
        <v>50</v>
      </c>
      <c r="C4291" s="20">
        <v>79</v>
      </c>
      <c r="D4291" s="7">
        <v>1</v>
      </c>
      <c r="E4291" s="6">
        <v>0.1</v>
      </c>
      <c r="F4291" s="7">
        <v>1</v>
      </c>
      <c r="G4291" s="4">
        <v>2008</v>
      </c>
      <c r="H4291" s="18">
        <f t="shared" si="134"/>
        <v>2009</v>
      </c>
      <c r="I4291" s="5" t="s">
        <v>3446</v>
      </c>
      <c r="J4291" t="str">
        <f t="shared" si="135"/>
        <v>Kim Chang</v>
      </c>
    </row>
    <row r="4292" spans="1:10" ht="15" x14ac:dyDescent="0.25">
      <c r="A4292" s="5" t="s">
        <v>28</v>
      </c>
      <c r="B4292" s="8">
        <v>1000</v>
      </c>
      <c r="C4292" s="19">
        <v>14</v>
      </c>
      <c r="D4292" s="7">
        <v>0</v>
      </c>
      <c r="E4292" s="6">
        <v>1.9</v>
      </c>
      <c r="F4292" s="7">
        <v>2</v>
      </c>
      <c r="G4292" s="4">
        <v>2008</v>
      </c>
      <c r="H4292" s="18">
        <f t="shared" si="134"/>
        <v>2009</v>
      </c>
      <c r="I4292" s="5" t="s">
        <v>2591</v>
      </c>
      <c r="J4292" t="str">
        <f t="shared" si="135"/>
        <v>Kirkland Ellis</v>
      </c>
    </row>
    <row r="4293" spans="1:10" ht="15" x14ac:dyDescent="0.25">
      <c r="A4293" s="5" t="s">
        <v>856</v>
      </c>
      <c r="B4293" s="6">
        <v>18.399999999999999</v>
      </c>
      <c r="C4293" s="19">
        <v>85</v>
      </c>
      <c r="D4293" s="7">
        <v>0</v>
      </c>
      <c r="E4293" s="6">
        <v>0</v>
      </c>
      <c r="F4293" s="7">
        <v>1</v>
      </c>
      <c r="G4293" s="4">
        <v>2008</v>
      </c>
      <c r="H4293" s="18">
        <f t="shared" si="134"/>
        <v>2009</v>
      </c>
      <c r="I4293" s="5" t="s">
        <v>2982</v>
      </c>
      <c r="J4293" t="str">
        <f t="shared" si="135"/>
        <v>Kirkpatrick Lockhart</v>
      </c>
    </row>
    <row r="4294" spans="1:10" ht="15" x14ac:dyDescent="0.25">
      <c r="A4294" s="5" t="s">
        <v>2023</v>
      </c>
      <c r="B4294" s="6">
        <v>251.7</v>
      </c>
      <c r="C4294" s="19">
        <v>42</v>
      </c>
      <c r="D4294" s="7">
        <v>0</v>
      </c>
      <c r="E4294" s="6">
        <v>0.5</v>
      </c>
      <c r="F4294" s="7">
        <v>2</v>
      </c>
      <c r="G4294" s="4">
        <v>2008</v>
      </c>
      <c r="H4294" s="18">
        <f t="shared" si="134"/>
        <v>2009</v>
      </c>
      <c r="I4294" s="5" t="s">
        <v>3827</v>
      </c>
      <c r="J4294" t="str">
        <f t="shared" si="135"/>
        <v>Kirkpatrick Lockhart</v>
      </c>
    </row>
    <row r="4295" spans="1:10" ht="15" x14ac:dyDescent="0.25">
      <c r="A4295" s="5" t="s">
        <v>283</v>
      </c>
      <c r="B4295" s="6">
        <v>566.79999999999995</v>
      </c>
      <c r="C4295" s="19">
        <v>25</v>
      </c>
      <c r="D4295" s="7">
        <v>0</v>
      </c>
      <c r="E4295" s="6">
        <v>1.1000000000000001</v>
      </c>
      <c r="F4295" s="7">
        <v>3</v>
      </c>
      <c r="G4295" s="4">
        <v>2008</v>
      </c>
      <c r="H4295" s="18">
        <f t="shared" si="134"/>
        <v>2009</v>
      </c>
      <c r="I4295" s="5" t="s">
        <v>2706</v>
      </c>
      <c r="J4295" t="str">
        <f t="shared" si="135"/>
        <v>Kramer Levin</v>
      </c>
    </row>
    <row r="4296" spans="1:10" ht="15" x14ac:dyDescent="0.25">
      <c r="A4296" s="5" t="s">
        <v>29</v>
      </c>
      <c r="B4296" s="8">
        <v>1727.1</v>
      </c>
      <c r="C4296" s="19">
        <v>6</v>
      </c>
      <c r="D4296" s="7">
        <v>0</v>
      </c>
      <c r="E4296" s="6">
        <v>3.4</v>
      </c>
      <c r="F4296" s="7">
        <v>10</v>
      </c>
      <c r="G4296" s="4">
        <v>2008</v>
      </c>
      <c r="H4296" s="18">
        <f t="shared" si="134"/>
        <v>2009</v>
      </c>
      <c r="I4296" s="5" t="s">
        <v>2592</v>
      </c>
      <c r="J4296" t="str">
        <f t="shared" si="135"/>
        <v>Latham Watkins</v>
      </c>
    </row>
    <row r="4297" spans="1:10" ht="15" x14ac:dyDescent="0.25">
      <c r="A4297" s="5" t="s">
        <v>1752</v>
      </c>
      <c r="B4297" s="6">
        <v>350</v>
      </c>
      <c r="C4297" s="20">
        <v>35</v>
      </c>
      <c r="D4297" s="7">
        <v>1</v>
      </c>
      <c r="E4297" s="6">
        <v>0.7</v>
      </c>
      <c r="F4297" s="7">
        <v>2</v>
      </c>
      <c r="G4297" s="4">
        <v>2008</v>
      </c>
      <c r="H4297" s="18">
        <f t="shared" si="134"/>
        <v>2009</v>
      </c>
      <c r="I4297" s="5" t="s">
        <v>1752</v>
      </c>
      <c r="J4297" t="str">
        <f t="shared" si="135"/>
        <v>Ledgewood Law</v>
      </c>
    </row>
    <row r="4298" spans="1:10" ht="15" x14ac:dyDescent="0.25">
      <c r="A4298" s="5" t="s">
        <v>579</v>
      </c>
      <c r="B4298" s="6">
        <v>169.6</v>
      </c>
      <c r="C4298" s="19">
        <v>52</v>
      </c>
      <c r="D4298" s="7">
        <v>0</v>
      </c>
      <c r="E4298" s="6">
        <v>0.3</v>
      </c>
      <c r="F4298" s="7">
        <v>1</v>
      </c>
      <c r="G4298" s="4">
        <v>2008</v>
      </c>
      <c r="H4298" s="18">
        <f t="shared" si="134"/>
        <v>2009</v>
      </c>
      <c r="I4298" s="5" t="s">
        <v>2788</v>
      </c>
      <c r="J4298" t="str">
        <f t="shared" si="135"/>
        <v>Locke Lord</v>
      </c>
    </row>
    <row r="4299" spans="1:10" ht="15" x14ac:dyDescent="0.25">
      <c r="A4299" s="5" t="s">
        <v>287</v>
      </c>
      <c r="B4299" s="6">
        <v>218</v>
      </c>
      <c r="C4299" s="19">
        <v>45</v>
      </c>
      <c r="D4299" s="7">
        <v>0</v>
      </c>
      <c r="E4299" s="6">
        <v>0.4</v>
      </c>
      <c r="F4299" s="7">
        <v>3</v>
      </c>
      <c r="G4299" s="4">
        <v>2008</v>
      </c>
      <c r="H4299" s="18">
        <f t="shared" si="134"/>
        <v>2009</v>
      </c>
      <c r="I4299" s="5" t="s">
        <v>2708</v>
      </c>
      <c r="J4299" t="str">
        <f t="shared" si="135"/>
        <v>Loeb Loeb</v>
      </c>
    </row>
    <row r="4300" spans="1:10" ht="15" x14ac:dyDescent="0.25">
      <c r="A4300" s="5" t="s">
        <v>1238</v>
      </c>
      <c r="B4300" s="6">
        <v>605.9</v>
      </c>
      <c r="C4300" s="19">
        <v>22</v>
      </c>
      <c r="D4300" s="7">
        <v>0</v>
      </c>
      <c r="E4300" s="6">
        <v>1.2</v>
      </c>
      <c r="F4300" s="7">
        <v>9</v>
      </c>
      <c r="G4300" s="4">
        <v>2008</v>
      </c>
      <c r="H4300" s="18">
        <f t="shared" si="134"/>
        <v>2009</v>
      </c>
      <c r="I4300" s="5" t="s">
        <v>3267</v>
      </c>
      <c r="J4300" t="str">
        <f t="shared" si="135"/>
        <v>Maples Calder</v>
      </c>
    </row>
    <row r="4301" spans="1:10" ht="15" x14ac:dyDescent="0.25">
      <c r="A4301" s="5" t="s">
        <v>489</v>
      </c>
      <c r="B4301" s="6">
        <v>222</v>
      </c>
      <c r="C4301" s="19">
        <v>44</v>
      </c>
      <c r="D4301" s="7">
        <v>0</v>
      </c>
      <c r="E4301" s="6">
        <v>0.4</v>
      </c>
      <c r="F4301" s="7">
        <v>2</v>
      </c>
      <c r="G4301" s="4">
        <v>2008</v>
      </c>
      <c r="H4301" s="18">
        <f t="shared" si="134"/>
        <v>2009</v>
      </c>
      <c r="I4301" s="5" t="s">
        <v>2595</v>
      </c>
      <c r="J4301" t="str">
        <f t="shared" si="135"/>
        <v>McDermott Will</v>
      </c>
    </row>
    <row r="4302" spans="1:10" ht="15" x14ac:dyDescent="0.25">
      <c r="A4302" s="5" t="s">
        <v>974</v>
      </c>
      <c r="B4302" s="6">
        <v>600</v>
      </c>
      <c r="C4302" s="19">
        <v>23</v>
      </c>
      <c r="D4302" s="7">
        <v>0</v>
      </c>
      <c r="E4302" s="6">
        <v>1.2</v>
      </c>
      <c r="F4302" s="7">
        <v>1</v>
      </c>
      <c r="G4302" s="4">
        <v>2008</v>
      </c>
      <c r="H4302" s="18">
        <f t="shared" si="134"/>
        <v>2009</v>
      </c>
      <c r="I4302" s="5" t="s">
        <v>2596</v>
      </c>
      <c r="J4302" t="str">
        <f t="shared" si="135"/>
        <v>Milbank Tweed</v>
      </c>
    </row>
    <row r="4303" spans="1:10" ht="15" x14ac:dyDescent="0.25">
      <c r="A4303" s="5" t="s">
        <v>968</v>
      </c>
      <c r="B4303" s="6">
        <v>581</v>
      </c>
      <c r="C4303" s="19">
        <v>24</v>
      </c>
      <c r="D4303" s="7">
        <v>0</v>
      </c>
      <c r="E4303" s="6">
        <v>1.1000000000000001</v>
      </c>
      <c r="F4303" s="7">
        <v>5</v>
      </c>
      <c r="G4303" s="4">
        <v>2008</v>
      </c>
      <c r="H4303" s="18">
        <f t="shared" si="134"/>
        <v>2009</v>
      </c>
      <c r="I4303" s="5" t="s">
        <v>3060</v>
      </c>
      <c r="J4303" t="str">
        <f t="shared" si="135"/>
        <v>Mintz Levin</v>
      </c>
    </row>
    <row r="4304" spans="1:10" ht="15" x14ac:dyDescent="0.25">
      <c r="A4304" s="5" t="s">
        <v>924</v>
      </c>
      <c r="B4304" s="6">
        <v>125</v>
      </c>
      <c r="C4304" s="19">
        <v>62</v>
      </c>
      <c r="D4304" s="7">
        <v>0</v>
      </c>
      <c r="E4304" s="6">
        <v>0.2</v>
      </c>
      <c r="F4304" s="7">
        <v>1</v>
      </c>
      <c r="G4304" s="4">
        <v>2008</v>
      </c>
      <c r="H4304" s="18">
        <f t="shared" si="134"/>
        <v>2009</v>
      </c>
      <c r="I4304" s="5" t="s">
        <v>3035</v>
      </c>
      <c r="J4304" t="str">
        <f t="shared" si="135"/>
        <v>Olshan Grundman</v>
      </c>
    </row>
    <row r="4305" spans="1:10" ht="15" x14ac:dyDescent="0.25">
      <c r="A4305" s="5" t="s">
        <v>37</v>
      </c>
      <c r="B4305" s="6">
        <v>858.8</v>
      </c>
      <c r="C4305" s="19">
        <v>15</v>
      </c>
      <c r="D4305" s="7">
        <v>0</v>
      </c>
      <c r="E4305" s="6">
        <v>1.7</v>
      </c>
      <c r="F4305" s="7">
        <v>3</v>
      </c>
      <c r="G4305" s="4">
        <v>2008</v>
      </c>
      <c r="H4305" s="18">
        <f t="shared" si="134"/>
        <v>2009</v>
      </c>
      <c r="I4305" s="5" t="s">
        <v>2600</v>
      </c>
      <c r="J4305" t="str">
        <f t="shared" si="135"/>
        <v>O'Melveny Myers</v>
      </c>
    </row>
    <row r="4306" spans="1:10" ht="15" x14ac:dyDescent="0.25">
      <c r="A4306" s="5" t="s">
        <v>98</v>
      </c>
      <c r="B4306" s="6">
        <v>80</v>
      </c>
      <c r="C4306" s="19">
        <v>75</v>
      </c>
      <c r="D4306" s="7">
        <v>0</v>
      </c>
      <c r="E4306" s="6">
        <v>0.2</v>
      </c>
      <c r="F4306" s="7">
        <v>1</v>
      </c>
      <c r="G4306" s="4">
        <v>2008</v>
      </c>
      <c r="H4306" s="18">
        <f t="shared" si="134"/>
        <v>2009</v>
      </c>
      <c r="I4306" s="5" t="s">
        <v>2627</v>
      </c>
      <c r="J4306" t="str">
        <f t="shared" si="135"/>
        <v>Paul Hastings</v>
      </c>
    </row>
    <row r="4307" spans="1:10" ht="15" x14ac:dyDescent="0.25">
      <c r="A4307" s="5" t="s">
        <v>550</v>
      </c>
      <c r="B4307" s="8">
        <v>1090</v>
      </c>
      <c r="C4307" s="19">
        <v>11</v>
      </c>
      <c r="D4307" s="7">
        <v>0</v>
      </c>
      <c r="E4307" s="6">
        <v>2.1</v>
      </c>
      <c r="F4307" s="7">
        <v>2</v>
      </c>
      <c r="G4307" s="4">
        <v>2008</v>
      </c>
      <c r="H4307" s="18">
        <f t="shared" si="134"/>
        <v>2009</v>
      </c>
      <c r="I4307" s="5" t="s">
        <v>2540</v>
      </c>
      <c r="J4307" t="str">
        <f t="shared" si="135"/>
        <v>Paul Weiss</v>
      </c>
    </row>
    <row r="4308" spans="1:10" ht="15" x14ac:dyDescent="0.25">
      <c r="A4308" s="5" t="s">
        <v>1173</v>
      </c>
      <c r="B4308" s="6">
        <v>50</v>
      </c>
      <c r="C4308" s="20">
        <v>79</v>
      </c>
      <c r="D4308" s="7">
        <v>1</v>
      </c>
      <c r="E4308" s="6">
        <v>0.1</v>
      </c>
      <c r="F4308" s="7">
        <v>1</v>
      </c>
      <c r="G4308" s="4">
        <v>2008</v>
      </c>
      <c r="H4308" s="18">
        <f t="shared" si="134"/>
        <v>2009</v>
      </c>
      <c r="I4308" s="5" t="s">
        <v>2721</v>
      </c>
      <c r="J4308" t="str">
        <f t="shared" si="135"/>
        <v>Powell Goldstein</v>
      </c>
    </row>
    <row r="4309" spans="1:10" ht="15" x14ac:dyDescent="0.25">
      <c r="A4309" s="5" t="s">
        <v>798</v>
      </c>
      <c r="B4309" s="6">
        <v>350</v>
      </c>
      <c r="C4309" s="20">
        <v>35</v>
      </c>
      <c r="D4309" s="7">
        <v>1</v>
      </c>
      <c r="E4309" s="6">
        <v>0.7</v>
      </c>
      <c r="F4309" s="7">
        <v>1</v>
      </c>
      <c r="G4309" s="4">
        <v>2008</v>
      </c>
      <c r="H4309" s="18">
        <f t="shared" si="134"/>
        <v>2009</v>
      </c>
      <c r="I4309" s="5" t="s">
        <v>798</v>
      </c>
      <c r="J4309" t="str">
        <f t="shared" si="135"/>
        <v>Proskauer Rose</v>
      </c>
    </row>
    <row r="4310" spans="1:10" ht="15" x14ac:dyDescent="0.25">
      <c r="A4310" s="5" t="s">
        <v>303</v>
      </c>
      <c r="B4310" s="6">
        <v>7</v>
      </c>
      <c r="C4310" s="19">
        <v>86</v>
      </c>
      <c r="D4310" s="7">
        <v>0</v>
      </c>
      <c r="E4310" s="6">
        <v>0</v>
      </c>
      <c r="F4310" s="7">
        <v>1</v>
      </c>
      <c r="G4310" s="4">
        <v>2008</v>
      </c>
      <c r="H4310" s="18">
        <f t="shared" si="134"/>
        <v>2009</v>
      </c>
      <c r="I4310" s="5" t="s">
        <v>2723</v>
      </c>
      <c r="J4310" t="str">
        <f t="shared" si="135"/>
        <v>Quarles Brady</v>
      </c>
    </row>
    <row r="4311" spans="1:10" ht="15" x14ac:dyDescent="0.25">
      <c r="A4311" s="5" t="s">
        <v>1999</v>
      </c>
      <c r="B4311" s="6">
        <v>161</v>
      </c>
      <c r="C4311" s="19">
        <v>53</v>
      </c>
      <c r="D4311" s="7">
        <v>0</v>
      </c>
      <c r="E4311" s="6">
        <v>0.3</v>
      </c>
      <c r="F4311" s="7">
        <v>2</v>
      </c>
      <c r="G4311" s="4">
        <v>2008</v>
      </c>
      <c r="H4311" s="18">
        <f t="shared" si="134"/>
        <v>2009</v>
      </c>
      <c r="I4311" s="5" t="s">
        <v>3810</v>
      </c>
      <c r="J4311" t="str">
        <f t="shared" si="135"/>
        <v>Reeder Simpson</v>
      </c>
    </row>
    <row r="4312" spans="1:10" ht="15" x14ac:dyDescent="0.25">
      <c r="A4312" s="5" t="s">
        <v>1906</v>
      </c>
      <c r="B4312" s="6">
        <v>333.6</v>
      </c>
      <c r="C4312" s="19">
        <v>37</v>
      </c>
      <c r="D4312" s="7">
        <v>0</v>
      </c>
      <c r="E4312" s="6">
        <v>0.7</v>
      </c>
      <c r="F4312" s="7">
        <v>2</v>
      </c>
      <c r="G4312" s="4">
        <v>2008</v>
      </c>
      <c r="H4312" s="18">
        <f t="shared" si="134"/>
        <v>2009</v>
      </c>
      <c r="I4312" s="5" t="s">
        <v>3759</v>
      </c>
      <c r="J4312" t="str">
        <f t="shared" si="135"/>
        <v>Richards Layton</v>
      </c>
    </row>
    <row r="4313" spans="1:10" ht="15" x14ac:dyDescent="0.25">
      <c r="A4313" s="5" t="s">
        <v>2010</v>
      </c>
      <c r="B4313" s="6">
        <v>55</v>
      </c>
      <c r="C4313" s="20">
        <v>77</v>
      </c>
      <c r="D4313" s="7">
        <v>1</v>
      </c>
      <c r="E4313" s="6">
        <v>0.1</v>
      </c>
      <c r="F4313" s="7">
        <v>1</v>
      </c>
      <c r="G4313" s="4">
        <v>2008</v>
      </c>
      <c r="H4313" s="18">
        <f t="shared" si="134"/>
        <v>2009</v>
      </c>
      <c r="I4313" s="5" t="s">
        <v>3819</v>
      </c>
      <c r="J4313" t="str">
        <f t="shared" si="135"/>
        <v>Richardson Patel</v>
      </c>
    </row>
    <row r="4314" spans="1:10" ht="15" x14ac:dyDescent="0.25">
      <c r="A4314" s="5" t="s">
        <v>103</v>
      </c>
      <c r="B4314" s="6">
        <v>87.3</v>
      </c>
      <c r="C4314" s="19">
        <v>70</v>
      </c>
      <c r="D4314" s="7">
        <v>0</v>
      </c>
      <c r="E4314" s="6">
        <v>0.2</v>
      </c>
      <c r="F4314" s="7">
        <v>2</v>
      </c>
      <c r="G4314" s="4">
        <v>2008</v>
      </c>
      <c r="H4314" s="18">
        <f t="shared" si="134"/>
        <v>2009</v>
      </c>
      <c r="I4314" s="5" t="s">
        <v>2628</v>
      </c>
      <c r="J4314" t="str">
        <f t="shared" si="135"/>
        <v>Ropes Gray</v>
      </c>
    </row>
    <row r="4315" spans="1:10" ht="15" x14ac:dyDescent="0.25">
      <c r="A4315" s="5" t="s">
        <v>807</v>
      </c>
      <c r="B4315" s="8">
        <v>1030</v>
      </c>
      <c r="C4315" s="19">
        <v>13</v>
      </c>
      <c r="D4315" s="7">
        <v>0</v>
      </c>
      <c r="E4315" s="6">
        <v>2</v>
      </c>
      <c r="F4315" s="7">
        <v>2</v>
      </c>
      <c r="G4315" s="4">
        <v>2008</v>
      </c>
      <c r="H4315" s="18">
        <f t="shared" si="134"/>
        <v>2009</v>
      </c>
      <c r="I4315" s="5" t="s">
        <v>2879</v>
      </c>
      <c r="J4315" t="str">
        <f t="shared" si="135"/>
        <v>Schulte Roth</v>
      </c>
    </row>
    <row r="4316" spans="1:10" ht="15" x14ac:dyDescent="0.25">
      <c r="A4316" s="5" t="s">
        <v>809</v>
      </c>
      <c r="B4316" s="6">
        <v>49.1</v>
      </c>
      <c r="C4316" s="19">
        <v>82</v>
      </c>
      <c r="D4316" s="7">
        <v>0</v>
      </c>
      <c r="E4316" s="6">
        <v>0.1</v>
      </c>
      <c r="F4316" s="7">
        <v>1</v>
      </c>
      <c r="G4316" s="4">
        <v>2008</v>
      </c>
      <c r="H4316" s="18">
        <f t="shared" si="134"/>
        <v>2009</v>
      </c>
      <c r="I4316" s="5" t="s">
        <v>2880</v>
      </c>
      <c r="J4316" t="str">
        <f t="shared" si="135"/>
        <v>Shearman Sterling</v>
      </c>
    </row>
    <row r="4317" spans="1:10" ht="15" x14ac:dyDescent="0.25">
      <c r="A4317" s="5" t="s">
        <v>814</v>
      </c>
      <c r="B4317" s="6">
        <v>543.29999999999995</v>
      </c>
      <c r="C4317" s="19">
        <v>27</v>
      </c>
      <c r="D4317" s="7">
        <v>0</v>
      </c>
      <c r="E4317" s="6">
        <v>1.1000000000000001</v>
      </c>
      <c r="F4317" s="7">
        <v>3</v>
      </c>
      <c r="G4317" s="4">
        <v>2008</v>
      </c>
      <c r="H4317" s="18">
        <f t="shared" si="134"/>
        <v>2009</v>
      </c>
      <c r="I4317" s="5" t="s">
        <v>814</v>
      </c>
      <c r="J4317" t="str">
        <f t="shared" si="135"/>
        <v>Sidley Austin</v>
      </c>
    </row>
    <row r="4318" spans="1:10" ht="15" x14ac:dyDescent="0.25">
      <c r="A4318" s="5" t="s">
        <v>46</v>
      </c>
      <c r="B4318" s="8">
        <v>1082.5</v>
      </c>
      <c r="C4318" s="19">
        <v>12</v>
      </c>
      <c r="D4318" s="7">
        <v>0</v>
      </c>
      <c r="E4318" s="6">
        <v>2.1</v>
      </c>
      <c r="F4318" s="7">
        <v>4</v>
      </c>
      <c r="G4318" s="4">
        <v>2008</v>
      </c>
      <c r="H4318" s="18">
        <f t="shared" si="134"/>
        <v>2009</v>
      </c>
      <c r="I4318" s="5" t="s">
        <v>2606</v>
      </c>
      <c r="J4318" t="str">
        <f t="shared" si="135"/>
        <v>Simpson Thacher</v>
      </c>
    </row>
    <row r="4319" spans="1:10" ht="15" x14ac:dyDescent="0.25">
      <c r="A4319" s="5" t="s">
        <v>47</v>
      </c>
      <c r="B4319" s="8">
        <v>2138.8000000000002</v>
      </c>
      <c r="C4319" s="19">
        <v>3</v>
      </c>
      <c r="D4319" s="7">
        <v>0</v>
      </c>
      <c r="E4319" s="6">
        <v>4.2</v>
      </c>
      <c r="F4319" s="7">
        <v>7</v>
      </c>
      <c r="G4319" s="4">
        <v>2008</v>
      </c>
      <c r="H4319" s="18">
        <f t="shared" si="134"/>
        <v>2009</v>
      </c>
      <c r="I4319" s="5" t="s">
        <v>2607</v>
      </c>
      <c r="J4319" t="str">
        <f t="shared" si="135"/>
        <v>Skadden Arps</v>
      </c>
    </row>
    <row r="4320" spans="1:10" ht="15" x14ac:dyDescent="0.25">
      <c r="A4320" s="5" t="s">
        <v>1178</v>
      </c>
      <c r="B4320" s="6">
        <v>494</v>
      </c>
      <c r="C4320" s="19">
        <v>28</v>
      </c>
      <c r="D4320" s="7">
        <v>0</v>
      </c>
      <c r="E4320" s="6">
        <v>1</v>
      </c>
      <c r="F4320" s="7">
        <v>2</v>
      </c>
      <c r="G4320" s="4">
        <v>2008</v>
      </c>
      <c r="H4320" s="18">
        <f t="shared" si="134"/>
        <v>2009</v>
      </c>
      <c r="I4320" s="5" t="s">
        <v>3219</v>
      </c>
      <c r="J4320" t="str">
        <f t="shared" si="135"/>
        <v>Squire Sanders</v>
      </c>
    </row>
    <row r="4321" spans="1:10" ht="15" x14ac:dyDescent="0.25">
      <c r="A4321" s="5" t="s">
        <v>1927</v>
      </c>
      <c r="B4321" s="6">
        <v>90</v>
      </c>
      <c r="C4321" s="19">
        <v>69</v>
      </c>
      <c r="D4321" s="7">
        <v>0</v>
      </c>
      <c r="E4321" s="6">
        <v>0.2</v>
      </c>
      <c r="F4321" s="7">
        <v>1</v>
      </c>
      <c r="G4321" s="4">
        <v>2008</v>
      </c>
      <c r="H4321" s="18">
        <f t="shared" si="134"/>
        <v>2009</v>
      </c>
      <c r="I4321" s="5" t="s">
        <v>3771</v>
      </c>
      <c r="J4321" t="str">
        <f t="shared" si="135"/>
        <v>Stevens Lee</v>
      </c>
    </row>
    <row r="4322" spans="1:10" ht="15" x14ac:dyDescent="0.25">
      <c r="A4322" s="5" t="s">
        <v>2049</v>
      </c>
      <c r="B4322" s="6">
        <v>144</v>
      </c>
      <c r="C4322" s="19">
        <v>58</v>
      </c>
      <c r="D4322" s="7">
        <v>0</v>
      </c>
      <c r="E4322" s="6">
        <v>0.3</v>
      </c>
      <c r="F4322" s="7">
        <v>1</v>
      </c>
      <c r="G4322" s="4">
        <v>2008</v>
      </c>
      <c r="H4322" s="18">
        <f t="shared" si="134"/>
        <v>2009</v>
      </c>
      <c r="I4322" s="5" t="s">
        <v>3841</v>
      </c>
      <c r="J4322" t="str">
        <f t="shared" si="135"/>
        <v>Stibbe Simont</v>
      </c>
    </row>
    <row r="4323" spans="1:10" ht="15" x14ac:dyDescent="0.25">
      <c r="A4323" s="5" t="s">
        <v>1183</v>
      </c>
      <c r="B4323" s="6">
        <v>100</v>
      </c>
      <c r="C4323" s="20">
        <v>65</v>
      </c>
      <c r="D4323" s="7">
        <v>1</v>
      </c>
      <c r="E4323" s="6">
        <v>0.2</v>
      </c>
      <c r="F4323" s="7">
        <v>1</v>
      </c>
      <c r="G4323" s="4">
        <v>2008</v>
      </c>
      <c r="H4323" s="18">
        <f t="shared" si="134"/>
        <v>2009</v>
      </c>
      <c r="I4323" s="5" t="s">
        <v>3224</v>
      </c>
      <c r="J4323" t="str">
        <f t="shared" si="135"/>
        <v>Stradling Yocca</v>
      </c>
    </row>
    <row r="4324" spans="1:10" ht="15" x14ac:dyDescent="0.25">
      <c r="A4324" s="5" t="s">
        <v>49</v>
      </c>
      <c r="B4324" s="6">
        <v>2</v>
      </c>
      <c r="C4324" s="19">
        <v>89</v>
      </c>
      <c r="D4324" s="7">
        <v>0</v>
      </c>
      <c r="E4324" s="6">
        <v>0</v>
      </c>
      <c r="F4324" s="7">
        <v>2</v>
      </c>
      <c r="G4324" s="4">
        <v>2008</v>
      </c>
      <c r="H4324" s="18">
        <f t="shared" si="134"/>
        <v>2009</v>
      </c>
      <c r="I4324" s="5" t="s">
        <v>2608</v>
      </c>
      <c r="J4324" t="str">
        <f t="shared" si="135"/>
        <v>Stroock Stroock</v>
      </c>
    </row>
    <row r="4325" spans="1:10" ht="15" x14ac:dyDescent="0.25">
      <c r="A4325" s="5" t="s">
        <v>828</v>
      </c>
      <c r="B4325" s="6">
        <v>141.19999999999999</v>
      </c>
      <c r="C4325" s="19">
        <v>61</v>
      </c>
      <c r="D4325" s="7">
        <v>0</v>
      </c>
      <c r="E4325" s="6">
        <v>0.3</v>
      </c>
      <c r="F4325" s="7">
        <v>1</v>
      </c>
      <c r="G4325" s="4">
        <v>2008</v>
      </c>
      <c r="H4325" s="18">
        <f t="shared" si="134"/>
        <v>2009</v>
      </c>
      <c r="I4325" s="5" t="s">
        <v>2895</v>
      </c>
      <c r="J4325" t="str">
        <f t="shared" si="135"/>
        <v>Sutherland Asbill</v>
      </c>
    </row>
    <row r="4326" spans="1:10" ht="15" x14ac:dyDescent="0.25">
      <c r="A4326" s="5" t="s">
        <v>2006</v>
      </c>
      <c r="B4326" s="6">
        <v>120</v>
      </c>
      <c r="C4326" s="19">
        <v>63</v>
      </c>
      <c r="D4326" s="7">
        <v>0</v>
      </c>
      <c r="E4326" s="6">
        <v>0.2</v>
      </c>
      <c r="F4326" s="7">
        <v>1</v>
      </c>
      <c r="G4326" s="4">
        <v>2008</v>
      </c>
      <c r="H4326" s="18">
        <f t="shared" si="134"/>
        <v>2009</v>
      </c>
      <c r="I4326" s="5" t="s">
        <v>3816</v>
      </c>
      <c r="J4326" t="str">
        <f t="shared" si="135"/>
        <v>Taft Stettinius</v>
      </c>
    </row>
    <row r="4327" spans="1:10" ht="15" x14ac:dyDescent="0.25">
      <c r="A4327" s="5" t="s">
        <v>834</v>
      </c>
      <c r="B4327" s="8">
        <v>1186.3</v>
      </c>
      <c r="C4327" s="19">
        <v>7</v>
      </c>
      <c r="D4327" s="7">
        <v>0</v>
      </c>
      <c r="E4327" s="6">
        <v>2.2999999999999998</v>
      </c>
      <c r="F4327" s="7">
        <v>6</v>
      </c>
      <c r="G4327" s="4">
        <v>2008</v>
      </c>
      <c r="H4327" s="18">
        <f t="shared" si="134"/>
        <v>2009</v>
      </c>
      <c r="I4327" s="5" t="s">
        <v>834</v>
      </c>
      <c r="J4327" t="str">
        <f t="shared" si="135"/>
        <v>Venable LLP</v>
      </c>
    </row>
    <row r="4328" spans="1:10" ht="15" x14ac:dyDescent="0.25">
      <c r="A4328" s="5" t="s">
        <v>835</v>
      </c>
      <c r="B4328" s="8">
        <v>1113.0999999999999</v>
      </c>
      <c r="C4328" s="19">
        <v>9</v>
      </c>
      <c r="D4328" s="7">
        <v>0</v>
      </c>
      <c r="E4328" s="6">
        <v>2.2000000000000002</v>
      </c>
      <c r="F4328" s="7">
        <v>6</v>
      </c>
      <c r="G4328" s="4">
        <v>2008</v>
      </c>
      <c r="H4328" s="18">
        <f t="shared" si="134"/>
        <v>2009</v>
      </c>
      <c r="I4328" s="5" t="s">
        <v>2897</v>
      </c>
      <c r="J4328" t="str">
        <f t="shared" si="135"/>
        <v>Vinson Elkins</v>
      </c>
    </row>
    <row r="4329" spans="1:10" ht="15" x14ac:dyDescent="0.25">
      <c r="A4329" s="5" t="s">
        <v>1905</v>
      </c>
      <c r="B4329" s="6">
        <v>195</v>
      </c>
      <c r="C4329" s="19">
        <v>49</v>
      </c>
      <c r="D4329" s="7">
        <v>0</v>
      </c>
      <c r="E4329" s="6">
        <v>0.4</v>
      </c>
      <c r="F4329" s="7">
        <v>1</v>
      </c>
      <c r="G4329" s="4">
        <v>2008</v>
      </c>
      <c r="H4329" s="18">
        <f t="shared" si="134"/>
        <v>2009</v>
      </c>
      <c r="I4329" s="5" t="s">
        <v>1905</v>
      </c>
      <c r="J4329" t="str">
        <f t="shared" si="135"/>
        <v>Walkers</v>
      </c>
    </row>
    <row r="4330" spans="1:10" ht="15" x14ac:dyDescent="0.25">
      <c r="A4330" s="5" t="s">
        <v>1089</v>
      </c>
      <c r="B4330" s="6">
        <v>327.5</v>
      </c>
      <c r="C4330" s="19">
        <v>38</v>
      </c>
      <c r="D4330" s="7">
        <v>0</v>
      </c>
      <c r="E4330" s="6">
        <v>0.6</v>
      </c>
      <c r="F4330" s="7">
        <v>2</v>
      </c>
      <c r="G4330" s="4">
        <v>2008</v>
      </c>
      <c r="H4330" s="18">
        <f t="shared" si="134"/>
        <v>2009</v>
      </c>
      <c r="I4330" s="5" t="s">
        <v>2612</v>
      </c>
      <c r="J4330" t="str">
        <f t="shared" si="135"/>
        <v>Weil Gotshal</v>
      </c>
    </row>
    <row r="4331" spans="1:10" ht="15" x14ac:dyDescent="0.25">
      <c r="A4331" s="5" t="s">
        <v>838</v>
      </c>
      <c r="B4331" s="8">
        <v>19730.900000000001</v>
      </c>
      <c r="C4331" s="19">
        <v>1</v>
      </c>
      <c r="D4331" s="7">
        <v>0</v>
      </c>
      <c r="E4331" s="6">
        <v>38.200000000000003</v>
      </c>
      <c r="F4331" s="7">
        <v>2</v>
      </c>
      <c r="G4331" s="4">
        <v>2008</v>
      </c>
      <c r="H4331" s="18">
        <f t="shared" si="134"/>
        <v>2009</v>
      </c>
      <c r="I4331" s="5" t="s">
        <v>2899</v>
      </c>
      <c r="J4331" t="str">
        <f t="shared" si="135"/>
        <v>White Case</v>
      </c>
    </row>
    <row r="4332" spans="1:10" ht="15" x14ac:dyDescent="0.25">
      <c r="A4332" s="5" t="s">
        <v>55</v>
      </c>
      <c r="B4332" s="6">
        <v>215.6</v>
      </c>
      <c r="C4332" s="19">
        <v>46</v>
      </c>
      <c r="D4332" s="7">
        <v>0</v>
      </c>
      <c r="E4332" s="6">
        <v>0.4</v>
      </c>
      <c r="F4332" s="7">
        <v>1</v>
      </c>
      <c r="G4332" s="4">
        <v>2008</v>
      </c>
      <c r="H4332" s="18">
        <f t="shared" si="134"/>
        <v>2009</v>
      </c>
      <c r="I4332" s="5" t="s">
        <v>2614</v>
      </c>
      <c r="J4332" t="str">
        <f t="shared" si="135"/>
        <v>Willkie Farr</v>
      </c>
    </row>
    <row r="4333" spans="1:10" ht="15" x14ac:dyDescent="0.25">
      <c r="A4333" s="5" t="s">
        <v>1917</v>
      </c>
      <c r="B4333" s="6">
        <v>0</v>
      </c>
      <c r="C4333" s="20">
        <v>91</v>
      </c>
      <c r="D4333" s="7">
        <v>1</v>
      </c>
      <c r="E4333" s="6">
        <v>0</v>
      </c>
      <c r="F4333" s="7">
        <v>1</v>
      </c>
      <c r="G4333" s="4">
        <v>2008</v>
      </c>
      <c r="H4333" s="18">
        <f t="shared" si="134"/>
        <v>2009</v>
      </c>
      <c r="I4333" s="5" t="s">
        <v>1917</v>
      </c>
      <c r="J4333" t="str">
        <f t="shared" si="135"/>
        <v>WilmerHale</v>
      </c>
    </row>
    <row r="4334" spans="1:10" ht="15" x14ac:dyDescent="0.25">
      <c r="A4334" s="5" t="s">
        <v>224</v>
      </c>
      <c r="B4334" s="6">
        <v>563.29999999999995</v>
      </c>
      <c r="C4334" s="19">
        <v>26</v>
      </c>
      <c r="D4334" s="7">
        <v>0</v>
      </c>
      <c r="E4334" s="6">
        <v>1.1000000000000001</v>
      </c>
      <c r="F4334" s="7">
        <v>5</v>
      </c>
      <c r="G4334" s="4">
        <v>2008</v>
      </c>
      <c r="H4334" s="18">
        <f t="shared" si="134"/>
        <v>2009</v>
      </c>
      <c r="I4334" s="5" t="s">
        <v>2666</v>
      </c>
      <c r="J4334" t="str">
        <f t="shared" si="135"/>
        <v>Wilson Sonsini</v>
      </c>
    </row>
    <row r="4335" spans="1:10" ht="15" x14ac:dyDescent="0.25">
      <c r="A4335" s="5" t="s">
        <v>1966</v>
      </c>
      <c r="B4335" s="6">
        <v>1.7</v>
      </c>
      <c r="C4335" s="19">
        <v>90</v>
      </c>
      <c r="D4335" s="7">
        <v>0</v>
      </c>
      <c r="E4335" s="6">
        <v>0</v>
      </c>
      <c r="F4335" s="7">
        <v>1</v>
      </c>
      <c r="G4335" s="4">
        <v>2008</v>
      </c>
      <c r="H4335" s="18">
        <f t="shared" si="134"/>
        <v>2009</v>
      </c>
      <c r="I4335" s="5" t="s">
        <v>1966</v>
      </c>
      <c r="J4335" t="str">
        <f t="shared" si="135"/>
        <v>Zhong Lun</v>
      </c>
    </row>
    <row r="4336" spans="1:10" ht="15" x14ac:dyDescent="0.25">
      <c r="A4336" s="5" t="s">
        <v>1962</v>
      </c>
      <c r="B4336" s="6">
        <v>85</v>
      </c>
      <c r="C4336" s="19">
        <v>61</v>
      </c>
      <c r="D4336" s="7">
        <v>0</v>
      </c>
      <c r="E4336" s="6">
        <v>0.2</v>
      </c>
      <c r="F4336" s="7">
        <v>1</v>
      </c>
      <c r="G4336" s="4">
        <v>2009</v>
      </c>
      <c r="H4336" s="18">
        <f t="shared" si="134"/>
        <v>2010</v>
      </c>
      <c r="I4336" s="5" t="s">
        <v>3789</v>
      </c>
      <c r="J4336" t="str">
        <f t="shared" si="135"/>
        <v>Adams Reese</v>
      </c>
    </row>
    <row r="4337" spans="1:10" ht="15" x14ac:dyDescent="0.25">
      <c r="A4337" s="5" t="s">
        <v>2062</v>
      </c>
      <c r="B4337" s="6">
        <v>20</v>
      </c>
      <c r="C4337" s="20">
        <v>73</v>
      </c>
      <c r="D4337" s="7">
        <v>1</v>
      </c>
      <c r="E4337" s="6">
        <v>0</v>
      </c>
      <c r="F4337" s="7">
        <v>1</v>
      </c>
      <c r="G4337" s="4">
        <v>2009</v>
      </c>
      <c r="H4337" s="18">
        <f t="shared" si="134"/>
        <v>2010</v>
      </c>
      <c r="I4337" s="5" t="s">
        <v>2062</v>
      </c>
      <c r="J4337" t="str">
        <f t="shared" si="135"/>
        <v>AllBright Law</v>
      </c>
    </row>
    <row r="4338" spans="1:10" ht="15" x14ac:dyDescent="0.25">
      <c r="A4338" s="5" t="s">
        <v>2061</v>
      </c>
      <c r="B4338" s="6">
        <v>20</v>
      </c>
      <c r="C4338" s="20">
        <v>73</v>
      </c>
      <c r="D4338" s="7">
        <v>1</v>
      </c>
      <c r="E4338" s="6">
        <v>0</v>
      </c>
      <c r="F4338" s="7">
        <v>1</v>
      </c>
      <c r="G4338" s="4">
        <v>2009</v>
      </c>
      <c r="H4338" s="18">
        <f t="shared" si="134"/>
        <v>2010</v>
      </c>
      <c r="I4338" s="5" t="s">
        <v>3846</v>
      </c>
      <c r="J4338" t="str">
        <f t="shared" si="135"/>
        <v>Anslow Jaclin</v>
      </c>
    </row>
    <row r="4339" spans="1:10" ht="15" x14ac:dyDescent="0.25">
      <c r="A4339" s="5" t="s">
        <v>903</v>
      </c>
      <c r="B4339" s="6">
        <v>600</v>
      </c>
      <c r="C4339" s="20">
        <v>25</v>
      </c>
      <c r="D4339" s="7">
        <v>1</v>
      </c>
      <c r="E4339" s="6">
        <v>1.1000000000000001</v>
      </c>
      <c r="F4339" s="7">
        <v>1</v>
      </c>
      <c r="G4339" s="4">
        <v>2009</v>
      </c>
      <c r="H4339" s="18">
        <f t="shared" si="134"/>
        <v>2010</v>
      </c>
      <c r="I4339" s="5" t="s">
        <v>3017</v>
      </c>
      <c r="J4339" t="str">
        <f t="shared" si="135"/>
        <v>Arnall Golden</v>
      </c>
    </row>
    <row r="4340" spans="1:10" ht="15" x14ac:dyDescent="0.25">
      <c r="A4340" s="5" t="s">
        <v>9</v>
      </c>
      <c r="B4340" s="6">
        <v>179.7</v>
      </c>
      <c r="C4340" s="19">
        <v>51</v>
      </c>
      <c r="D4340" s="7">
        <v>0</v>
      </c>
      <c r="E4340" s="6">
        <v>0.3</v>
      </c>
      <c r="F4340" s="7">
        <v>1</v>
      </c>
      <c r="G4340" s="4">
        <v>2009</v>
      </c>
      <c r="H4340" s="18">
        <f t="shared" si="134"/>
        <v>2010</v>
      </c>
      <c r="I4340" s="5" t="s">
        <v>2575</v>
      </c>
      <c r="J4340" t="str">
        <f t="shared" si="135"/>
        <v>Baker McKenzie</v>
      </c>
    </row>
    <row r="4341" spans="1:10" ht="15" x14ac:dyDescent="0.25">
      <c r="A4341" s="5" t="s">
        <v>1994</v>
      </c>
      <c r="B4341" s="6">
        <v>841.9</v>
      </c>
      <c r="C4341" s="19">
        <v>18</v>
      </c>
      <c r="D4341" s="7">
        <v>0</v>
      </c>
      <c r="E4341" s="6">
        <v>1.6</v>
      </c>
      <c r="F4341" s="7">
        <v>2</v>
      </c>
      <c r="G4341" s="4">
        <v>2009</v>
      </c>
      <c r="H4341" s="18">
        <f t="shared" si="134"/>
        <v>2010</v>
      </c>
      <c r="I4341" s="5" t="s">
        <v>2764</v>
      </c>
      <c r="J4341" t="str">
        <f t="shared" si="135"/>
        <v>Baker Donelson</v>
      </c>
    </row>
    <row r="4342" spans="1:10" ht="15" x14ac:dyDescent="0.25">
      <c r="A4342" s="5" t="s">
        <v>1009</v>
      </c>
      <c r="B4342" s="6">
        <v>172.5</v>
      </c>
      <c r="C4342" s="19">
        <v>53</v>
      </c>
      <c r="D4342" s="7">
        <v>0</v>
      </c>
      <c r="E4342" s="6">
        <v>0.3</v>
      </c>
      <c r="F4342" s="7">
        <v>1</v>
      </c>
      <c r="G4342" s="4">
        <v>2009</v>
      </c>
      <c r="H4342" s="18">
        <f t="shared" si="134"/>
        <v>2010</v>
      </c>
      <c r="I4342" s="5" t="s">
        <v>2684</v>
      </c>
      <c r="J4342" t="str">
        <f t="shared" si="135"/>
        <v>Bell Boyd</v>
      </c>
    </row>
    <row r="4343" spans="1:10" ht="15" x14ac:dyDescent="0.25">
      <c r="A4343" s="5" t="s">
        <v>682</v>
      </c>
      <c r="B4343" s="6">
        <v>972.5</v>
      </c>
      <c r="C4343" s="19">
        <v>15</v>
      </c>
      <c r="D4343" s="7">
        <v>0</v>
      </c>
      <c r="E4343" s="6">
        <v>1.8</v>
      </c>
      <c r="F4343" s="7">
        <v>14</v>
      </c>
      <c r="G4343" s="4">
        <v>2009</v>
      </c>
      <c r="H4343" s="18">
        <f t="shared" si="134"/>
        <v>2010</v>
      </c>
      <c r="I4343" s="5" t="s">
        <v>682</v>
      </c>
      <c r="J4343" t="str">
        <f t="shared" si="135"/>
        <v>Bingham McCutchen</v>
      </c>
    </row>
    <row r="4344" spans="1:10" ht="15" x14ac:dyDescent="0.25">
      <c r="A4344" s="5" t="s">
        <v>2020</v>
      </c>
      <c r="B4344" s="6">
        <v>156</v>
      </c>
      <c r="C4344" s="19">
        <v>54</v>
      </c>
      <c r="D4344" s="7">
        <v>0</v>
      </c>
      <c r="E4344" s="6">
        <v>0.3</v>
      </c>
      <c r="F4344" s="7">
        <v>2</v>
      </c>
      <c r="G4344" s="4">
        <v>2009</v>
      </c>
      <c r="H4344" s="18">
        <f t="shared" si="134"/>
        <v>2010</v>
      </c>
      <c r="I4344" s="5" t="s">
        <v>2020</v>
      </c>
      <c r="J4344" t="str">
        <f t="shared" si="135"/>
        <v>Campbells</v>
      </c>
    </row>
    <row r="4345" spans="1:10" ht="15" x14ac:dyDescent="0.25">
      <c r="A4345" s="5" t="s">
        <v>1198</v>
      </c>
      <c r="B4345" s="6">
        <v>0</v>
      </c>
      <c r="C4345" s="20">
        <v>78</v>
      </c>
      <c r="D4345" s="7">
        <v>1</v>
      </c>
      <c r="E4345" s="6">
        <v>0</v>
      </c>
      <c r="F4345" s="7">
        <v>1</v>
      </c>
      <c r="G4345" s="4">
        <v>2009</v>
      </c>
      <c r="H4345" s="18">
        <f t="shared" si="134"/>
        <v>2010</v>
      </c>
      <c r="I4345" s="5" t="s">
        <v>3237</v>
      </c>
      <c r="J4345" t="str">
        <f t="shared" si="135"/>
        <v>Chapman Cutler</v>
      </c>
    </row>
    <row r="4346" spans="1:10" ht="15" x14ac:dyDescent="0.25">
      <c r="A4346" s="5" t="s">
        <v>2057</v>
      </c>
      <c r="B4346" s="6">
        <v>252</v>
      </c>
      <c r="C4346" s="20">
        <v>44</v>
      </c>
      <c r="D4346" s="7">
        <v>1</v>
      </c>
      <c r="E4346" s="6">
        <v>0.5</v>
      </c>
      <c r="F4346" s="7">
        <v>1</v>
      </c>
      <c r="G4346" s="4">
        <v>2009</v>
      </c>
      <c r="H4346" s="18">
        <f t="shared" si="134"/>
        <v>2010</v>
      </c>
      <c r="I4346" s="5" t="s">
        <v>2057</v>
      </c>
      <c r="J4346" t="str">
        <f t="shared" si="135"/>
        <v>Claro y</v>
      </c>
    </row>
    <row r="4347" spans="1:10" ht="15" x14ac:dyDescent="0.25">
      <c r="A4347" s="5" t="s">
        <v>482</v>
      </c>
      <c r="B4347" s="6">
        <v>151</v>
      </c>
      <c r="C4347" s="19">
        <v>55</v>
      </c>
      <c r="D4347" s="7">
        <v>0</v>
      </c>
      <c r="E4347" s="6">
        <v>0.3</v>
      </c>
      <c r="F4347" s="7">
        <v>1</v>
      </c>
      <c r="G4347" s="4">
        <v>2009</v>
      </c>
      <c r="H4347" s="18">
        <f t="shared" si="134"/>
        <v>2010</v>
      </c>
      <c r="I4347" s="5" t="s">
        <v>2578</v>
      </c>
      <c r="J4347" t="str">
        <f t="shared" si="135"/>
        <v>Cleary Gottlieb</v>
      </c>
    </row>
    <row r="4348" spans="1:10" ht="15" x14ac:dyDescent="0.25">
      <c r="A4348" s="5" t="s">
        <v>1989</v>
      </c>
      <c r="B4348" s="8">
        <v>2075.1</v>
      </c>
      <c r="C4348" s="19">
        <v>8</v>
      </c>
      <c r="D4348" s="7">
        <v>0</v>
      </c>
      <c r="E4348" s="6">
        <v>3.9</v>
      </c>
      <c r="F4348" s="7">
        <v>8</v>
      </c>
      <c r="G4348" s="4">
        <v>2009</v>
      </c>
      <c r="H4348" s="18">
        <f t="shared" si="134"/>
        <v>2010</v>
      </c>
      <c r="I4348" s="5" t="s">
        <v>1989</v>
      </c>
      <c r="J4348" t="str">
        <f t="shared" si="135"/>
        <v>Clifford Chance</v>
      </c>
    </row>
    <row r="4349" spans="1:10" ht="15" x14ac:dyDescent="0.25">
      <c r="A4349" s="5" t="s">
        <v>1843</v>
      </c>
      <c r="B4349" s="6">
        <v>508.6</v>
      </c>
      <c r="C4349" s="19">
        <v>29</v>
      </c>
      <c r="D4349" s="7">
        <v>0</v>
      </c>
      <c r="E4349" s="6">
        <v>1</v>
      </c>
      <c r="F4349" s="7">
        <v>5</v>
      </c>
      <c r="G4349" s="4">
        <v>2009</v>
      </c>
      <c r="H4349" s="18">
        <f t="shared" si="134"/>
        <v>2010</v>
      </c>
      <c r="I4349" s="5" t="s">
        <v>3726</v>
      </c>
      <c r="J4349" t="str">
        <f t="shared" si="135"/>
        <v>Commerce Finance</v>
      </c>
    </row>
    <row r="4350" spans="1:10" ht="15" x14ac:dyDescent="0.25">
      <c r="A4350" s="5" t="s">
        <v>1512</v>
      </c>
      <c r="B4350" s="8">
        <v>1239.7</v>
      </c>
      <c r="C4350" s="19">
        <v>12</v>
      </c>
      <c r="D4350" s="7">
        <v>0</v>
      </c>
      <c r="E4350" s="6">
        <v>2.2999999999999998</v>
      </c>
      <c r="F4350" s="7">
        <v>3</v>
      </c>
      <c r="G4350" s="4">
        <v>2009</v>
      </c>
      <c r="H4350" s="18">
        <f t="shared" si="134"/>
        <v>2010</v>
      </c>
      <c r="I4350" s="5" t="s">
        <v>3482</v>
      </c>
      <c r="J4350" t="str">
        <f t="shared" si="135"/>
        <v>Conyers Dill</v>
      </c>
    </row>
    <row r="4351" spans="1:10" ht="15" x14ac:dyDescent="0.25">
      <c r="A4351" s="5" t="s">
        <v>2056</v>
      </c>
      <c r="B4351" s="6">
        <v>330.5</v>
      </c>
      <c r="C4351" s="19">
        <v>38</v>
      </c>
      <c r="D4351" s="7">
        <v>0</v>
      </c>
      <c r="E4351" s="6">
        <v>0.6</v>
      </c>
      <c r="F4351" s="7">
        <v>2</v>
      </c>
      <c r="G4351" s="4">
        <v>2009</v>
      </c>
      <c r="H4351" s="18">
        <f t="shared" si="134"/>
        <v>2010</v>
      </c>
      <c r="I4351" s="5" t="s">
        <v>2056</v>
      </c>
      <c r="J4351" t="str">
        <f t="shared" si="135"/>
        <v>Cooley Godward</v>
      </c>
    </row>
    <row r="4352" spans="1:10" ht="15" x14ac:dyDescent="0.25">
      <c r="A4352" s="5" t="s">
        <v>15</v>
      </c>
      <c r="B4352" s="6">
        <v>828</v>
      </c>
      <c r="C4352" s="19">
        <v>19</v>
      </c>
      <c r="D4352" s="7">
        <v>0</v>
      </c>
      <c r="E4352" s="6">
        <v>1.5</v>
      </c>
      <c r="F4352" s="7">
        <v>1</v>
      </c>
      <c r="G4352" s="4">
        <v>2009</v>
      </c>
      <c r="H4352" s="18">
        <f t="shared" si="134"/>
        <v>2010</v>
      </c>
      <c r="I4352" s="5" t="s">
        <v>2580</v>
      </c>
      <c r="J4352" t="str">
        <f t="shared" si="135"/>
        <v>Cravath Swaine</v>
      </c>
    </row>
    <row r="4353" spans="1:10" ht="15" x14ac:dyDescent="0.25">
      <c r="A4353" s="5" t="s">
        <v>16</v>
      </c>
      <c r="B4353" s="8">
        <v>20016.099999999999</v>
      </c>
      <c r="C4353" s="19">
        <v>1</v>
      </c>
      <c r="D4353" s="7">
        <v>0</v>
      </c>
      <c r="E4353" s="6">
        <v>37.299999999999997</v>
      </c>
      <c r="F4353" s="7">
        <v>6</v>
      </c>
      <c r="G4353" s="4">
        <v>2009</v>
      </c>
      <c r="H4353" s="18">
        <f t="shared" si="134"/>
        <v>2010</v>
      </c>
      <c r="I4353" s="5" t="s">
        <v>2581</v>
      </c>
      <c r="J4353" t="str">
        <f t="shared" si="135"/>
        <v>Davis Polk</v>
      </c>
    </row>
    <row r="4354" spans="1:10" ht="15" x14ac:dyDescent="0.25">
      <c r="A4354" s="5" t="s">
        <v>72</v>
      </c>
      <c r="B4354" s="6">
        <v>442.7</v>
      </c>
      <c r="C4354" s="19">
        <v>32</v>
      </c>
      <c r="D4354" s="7">
        <v>0</v>
      </c>
      <c r="E4354" s="6">
        <v>0.8</v>
      </c>
      <c r="F4354" s="7">
        <v>2</v>
      </c>
      <c r="G4354" s="4">
        <v>2009</v>
      </c>
      <c r="H4354" s="18">
        <f t="shared" ref="H4354:H4417" si="136">G4354+1</f>
        <v>2010</v>
      </c>
      <c r="I4354" s="5" t="s">
        <v>72</v>
      </c>
      <c r="J4354" t="str">
        <f t="shared" ref="J4354:J4417" si="137">TRIM(LEFT(SUBSTITUTE(I4354," ",REPT(" ",100)),200))</f>
        <v>Dechert</v>
      </c>
    </row>
    <row r="4355" spans="1:10" ht="15" x14ac:dyDescent="0.25">
      <c r="A4355" s="5" t="s">
        <v>1995</v>
      </c>
      <c r="B4355" s="8">
        <v>2007.1</v>
      </c>
      <c r="C4355" s="19">
        <v>9</v>
      </c>
      <c r="D4355" s="7">
        <v>0</v>
      </c>
      <c r="E4355" s="6">
        <v>3.7</v>
      </c>
      <c r="F4355" s="7">
        <v>5</v>
      </c>
      <c r="G4355" s="4">
        <v>2009</v>
      </c>
      <c r="H4355" s="18">
        <f t="shared" si="136"/>
        <v>2010</v>
      </c>
      <c r="I4355" s="5" t="s">
        <v>1995</v>
      </c>
      <c r="J4355" t="str">
        <f t="shared" si="137"/>
        <v>DLA Piper</v>
      </c>
    </row>
    <row r="4356" spans="1:10" ht="15" x14ac:dyDescent="0.25">
      <c r="A4356" s="5" t="s">
        <v>1930</v>
      </c>
      <c r="B4356" s="6">
        <v>216</v>
      </c>
      <c r="C4356" s="19">
        <v>49</v>
      </c>
      <c r="D4356" s="7">
        <v>0</v>
      </c>
      <c r="E4356" s="6">
        <v>0.4</v>
      </c>
      <c r="F4356" s="7">
        <v>1</v>
      </c>
      <c r="G4356" s="4">
        <v>2009</v>
      </c>
      <c r="H4356" s="18">
        <f t="shared" si="136"/>
        <v>2010</v>
      </c>
      <c r="I4356" s="5" t="s">
        <v>1930</v>
      </c>
      <c r="J4356" t="str">
        <f t="shared" si="137"/>
        <v>Fangda Partners</v>
      </c>
    </row>
    <row r="4357" spans="1:10" ht="15" x14ac:dyDescent="0.25">
      <c r="A4357" s="5" t="s">
        <v>1823</v>
      </c>
      <c r="B4357" s="6">
        <v>25</v>
      </c>
      <c r="C4357" s="19">
        <v>72</v>
      </c>
      <c r="D4357" s="7">
        <v>0</v>
      </c>
      <c r="E4357" s="6">
        <v>0.1</v>
      </c>
      <c r="F4357" s="7">
        <v>1</v>
      </c>
      <c r="G4357" s="4">
        <v>2009</v>
      </c>
      <c r="H4357" s="18">
        <f t="shared" si="136"/>
        <v>2010</v>
      </c>
      <c r="I4357" s="5" t="s">
        <v>3713</v>
      </c>
      <c r="J4357" t="str">
        <f t="shared" si="137"/>
        <v>Farris Vaughan</v>
      </c>
    </row>
    <row r="4358" spans="1:10" ht="15" x14ac:dyDescent="0.25">
      <c r="A4358" s="5" t="s">
        <v>997</v>
      </c>
      <c r="B4358" s="6">
        <v>459</v>
      </c>
      <c r="C4358" s="19">
        <v>31</v>
      </c>
      <c r="D4358" s="7">
        <v>0</v>
      </c>
      <c r="E4358" s="6">
        <v>0.9</v>
      </c>
      <c r="F4358" s="7">
        <v>1</v>
      </c>
      <c r="G4358" s="4">
        <v>2009</v>
      </c>
      <c r="H4358" s="18">
        <f t="shared" si="136"/>
        <v>2010</v>
      </c>
      <c r="I4358" s="5" t="s">
        <v>2585</v>
      </c>
      <c r="J4358" t="str">
        <f t="shared" si="137"/>
        <v>Fried Frank</v>
      </c>
    </row>
    <row r="4359" spans="1:10" ht="15" x14ac:dyDescent="0.25">
      <c r="A4359" s="5" t="s">
        <v>22</v>
      </c>
      <c r="B4359" s="6">
        <v>355.8</v>
      </c>
      <c r="C4359" s="19">
        <v>36</v>
      </c>
      <c r="D4359" s="7">
        <v>0</v>
      </c>
      <c r="E4359" s="6">
        <v>0.7</v>
      </c>
      <c r="F4359" s="7">
        <v>3</v>
      </c>
      <c r="G4359" s="4">
        <v>2009</v>
      </c>
      <c r="H4359" s="18">
        <f t="shared" si="136"/>
        <v>2010</v>
      </c>
      <c r="I4359" s="5" t="s">
        <v>2586</v>
      </c>
      <c r="J4359" t="str">
        <f t="shared" si="137"/>
        <v>Fulbright Jaworski</v>
      </c>
    </row>
    <row r="4360" spans="1:10" ht="15" x14ac:dyDescent="0.25">
      <c r="A4360" s="5" t="s">
        <v>921</v>
      </c>
      <c r="B4360" s="6">
        <v>546.4</v>
      </c>
      <c r="C4360" s="19">
        <v>28</v>
      </c>
      <c r="D4360" s="7">
        <v>0</v>
      </c>
      <c r="E4360" s="6">
        <v>1</v>
      </c>
      <c r="F4360" s="7">
        <v>2</v>
      </c>
      <c r="G4360" s="4">
        <v>2009</v>
      </c>
      <c r="H4360" s="18">
        <f t="shared" si="136"/>
        <v>2010</v>
      </c>
      <c r="I4360" s="5" t="s">
        <v>2587</v>
      </c>
      <c r="J4360" t="str">
        <f t="shared" si="137"/>
        <v>Gibson Dunn</v>
      </c>
    </row>
    <row r="4361" spans="1:10" ht="15" x14ac:dyDescent="0.25">
      <c r="A4361" s="5" t="s">
        <v>2036</v>
      </c>
      <c r="B4361" s="6">
        <v>176</v>
      </c>
      <c r="C4361" s="19">
        <v>52</v>
      </c>
      <c r="D4361" s="7">
        <v>0</v>
      </c>
      <c r="E4361" s="6">
        <v>0.3</v>
      </c>
      <c r="F4361" s="7">
        <v>1</v>
      </c>
      <c r="G4361" s="4">
        <v>2009</v>
      </c>
      <c r="H4361" s="18">
        <f t="shared" si="136"/>
        <v>2010</v>
      </c>
      <c r="I4361" s="5" t="s">
        <v>2036</v>
      </c>
      <c r="J4361" t="str">
        <f t="shared" si="137"/>
        <v>Global Law</v>
      </c>
    </row>
    <row r="4362" spans="1:10" ht="15" x14ac:dyDescent="0.25">
      <c r="A4362" s="5" t="s">
        <v>728</v>
      </c>
      <c r="B4362" s="6">
        <v>275</v>
      </c>
      <c r="C4362" s="19">
        <v>42</v>
      </c>
      <c r="D4362" s="7">
        <v>0</v>
      </c>
      <c r="E4362" s="6">
        <v>0.5</v>
      </c>
      <c r="F4362" s="7">
        <v>1</v>
      </c>
      <c r="G4362" s="4">
        <v>2009</v>
      </c>
      <c r="H4362" s="18">
        <f t="shared" si="136"/>
        <v>2010</v>
      </c>
      <c r="I4362" s="5" t="s">
        <v>728</v>
      </c>
      <c r="J4362" t="str">
        <f t="shared" si="137"/>
        <v>Goodwin Procter</v>
      </c>
    </row>
    <row r="4363" spans="1:10" ht="15" x14ac:dyDescent="0.25">
      <c r="A4363" s="5" t="s">
        <v>1751</v>
      </c>
      <c r="B4363" s="6">
        <v>138</v>
      </c>
      <c r="C4363" s="19">
        <v>56</v>
      </c>
      <c r="D4363" s="7">
        <v>0</v>
      </c>
      <c r="E4363" s="6">
        <v>0.3</v>
      </c>
      <c r="F4363" s="7">
        <v>1</v>
      </c>
      <c r="G4363" s="4">
        <v>2009</v>
      </c>
      <c r="H4363" s="18">
        <f t="shared" si="136"/>
        <v>2010</v>
      </c>
      <c r="I4363" s="5" t="s">
        <v>3656</v>
      </c>
      <c r="J4363" t="str">
        <f t="shared" si="137"/>
        <v>Goulston Storrs</v>
      </c>
    </row>
    <row r="4364" spans="1:10" ht="15" x14ac:dyDescent="0.25">
      <c r="A4364" s="5" t="s">
        <v>1924</v>
      </c>
      <c r="B4364" s="6">
        <v>68</v>
      </c>
      <c r="C4364" s="19">
        <v>65</v>
      </c>
      <c r="D4364" s="7">
        <v>0</v>
      </c>
      <c r="E4364" s="6">
        <v>0.1</v>
      </c>
      <c r="F4364" s="7">
        <v>2</v>
      </c>
      <c r="G4364" s="4">
        <v>2009</v>
      </c>
      <c r="H4364" s="18">
        <f t="shared" si="136"/>
        <v>2010</v>
      </c>
      <c r="I4364" s="5" t="s">
        <v>3768</v>
      </c>
      <c r="J4364" t="str">
        <f t="shared" si="137"/>
        <v>Graubard Mollen</v>
      </c>
    </row>
    <row r="4365" spans="1:10" ht="15" x14ac:dyDescent="0.25">
      <c r="A4365" s="5" t="s">
        <v>236</v>
      </c>
      <c r="B4365" s="6">
        <v>26.7</v>
      </c>
      <c r="C4365" s="19">
        <v>71</v>
      </c>
      <c r="D4365" s="7">
        <v>0</v>
      </c>
      <c r="E4365" s="6">
        <v>0.1</v>
      </c>
      <c r="F4365" s="7">
        <v>1</v>
      </c>
      <c r="G4365" s="4">
        <v>2009</v>
      </c>
      <c r="H4365" s="18">
        <f t="shared" si="136"/>
        <v>2010</v>
      </c>
      <c r="I4365" s="5" t="s">
        <v>236</v>
      </c>
      <c r="J4365" t="str">
        <f t="shared" si="137"/>
        <v>Greenberg Traurig</v>
      </c>
    </row>
    <row r="4366" spans="1:10" ht="15" x14ac:dyDescent="0.25">
      <c r="A4366" s="5" t="s">
        <v>2060</v>
      </c>
      <c r="B4366" s="6">
        <v>35.4</v>
      </c>
      <c r="C4366" s="19">
        <v>70</v>
      </c>
      <c r="D4366" s="7">
        <v>0</v>
      </c>
      <c r="E4366" s="6">
        <v>0.1</v>
      </c>
      <c r="F4366" s="7">
        <v>2</v>
      </c>
      <c r="G4366" s="4">
        <v>2009</v>
      </c>
      <c r="H4366" s="18">
        <f t="shared" si="136"/>
        <v>2010</v>
      </c>
      <c r="I4366" s="5" t="s">
        <v>2060</v>
      </c>
      <c r="J4366" t="str">
        <f t="shared" si="137"/>
        <v>Han Kun</v>
      </c>
    </row>
    <row r="4367" spans="1:10" ht="15" x14ac:dyDescent="0.25">
      <c r="A4367" s="5" t="s">
        <v>1140</v>
      </c>
      <c r="B4367" s="6">
        <v>225</v>
      </c>
      <c r="C4367" s="19">
        <v>48</v>
      </c>
      <c r="D4367" s="7">
        <v>0</v>
      </c>
      <c r="E4367" s="6">
        <v>0.4</v>
      </c>
      <c r="F4367" s="7">
        <v>1</v>
      </c>
      <c r="G4367" s="4">
        <v>2009</v>
      </c>
      <c r="H4367" s="18">
        <f t="shared" si="136"/>
        <v>2010</v>
      </c>
      <c r="I4367" s="5" t="s">
        <v>3189</v>
      </c>
      <c r="J4367" t="str">
        <f t="shared" si="137"/>
        <v>Haynes Boone</v>
      </c>
    </row>
    <row r="4368" spans="1:10" ht="15" x14ac:dyDescent="0.25">
      <c r="A4368" s="5" t="s">
        <v>83</v>
      </c>
      <c r="B4368" s="8">
        <v>1330.4</v>
      </c>
      <c r="C4368" s="19">
        <v>11</v>
      </c>
      <c r="D4368" s="7">
        <v>0</v>
      </c>
      <c r="E4368" s="6">
        <v>2.5</v>
      </c>
      <c r="F4368" s="7">
        <v>5</v>
      </c>
      <c r="G4368" s="4">
        <v>2009</v>
      </c>
      <c r="H4368" s="18">
        <f t="shared" si="136"/>
        <v>2010</v>
      </c>
      <c r="I4368" s="5" t="s">
        <v>2620</v>
      </c>
      <c r="J4368" t="str">
        <f t="shared" si="137"/>
        <v>Hogan Hartson</v>
      </c>
    </row>
    <row r="4369" spans="1:10" ht="15" x14ac:dyDescent="0.25">
      <c r="A4369" s="5" t="s">
        <v>24</v>
      </c>
      <c r="B4369" s="6">
        <v>867.6</v>
      </c>
      <c r="C4369" s="19">
        <v>17</v>
      </c>
      <c r="D4369" s="7">
        <v>0</v>
      </c>
      <c r="E4369" s="6">
        <v>1.6</v>
      </c>
      <c r="F4369" s="7">
        <v>4</v>
      </c>
      <c r="G4369" s="4">
        <v>2009</v>
      </c>
      <c r="H4369" s="18">
        <f t="shared" si="136"/>
        <v>2010</v>
      </c>
      <c r="I4369" s="5" t="s">
        <v>2588</v>
      </c>
      <c r="J4369" t="str">
        <f t="shared" si="137"/>
        <v>Hunton Williams</v>
      </c>
    </row>
    <row r="4370" spans="1:10" ht="15" x14ac:dyDescent="0.25">
      <c r="A4370" s="5" t="s">
        <v>2051</v>
      </c>
      <c r="B4370" s="6">
        <v>137</v>
      </c>
      <c r="C4370" s="19">
        <v>57</v>
      </c>
      <c r="D4370" s="7">
        <v>0</v>
      </c>
      <c r="E4370" s="6">
        <v>0.3</v>
      </c>
      <c r="F4370" s="7">
        <v>2</v>
      </c>
      <c r="G4370" s="4">
        <v>2009</v>
      </c>
      <c r="H4370" s="18">
        <f t="shared" si="136"/>
        <v>2010</v>
      </c>
      <c r="I4370" s="5" t="s">
        <v>2051</v>
      </c>
      <c r="J4370" t="str">
        <f t="shared" si="137"/>
        <v>Husch Blackwell</v>
      </c>
    </row>
    <row r="4371" spans="1:10" ht="15" x14ac:dyDescent="0.25">
      <c r="A4371" s="5" t="s">
        <v>2054</v>
      </c>
      <c r="B4371" s="8">
        <v>1043.8</v>
      </c>
      <c r="C4371" s="19">
        <v>14</v>
      </c>
      <c r="D4371" s="7">
        <v>0</v>
      </c>
      <c r="E4371" s="6">
        <v>2</v>
      </c>
      <c r="F4371" s="7">
        <v>1</v>
      </c>
      <c r="G4371" s="4">
        <v>2009</v>
      </c>
      <c r="H4371" s="18">
        <f t="shared" si="136"/>
        <v>2010</v>
      </c>
      <c r="I4371" s="5" t="s">
        <v>3843</v>
      </c>
      <c r="J4371" t="str">
        <f t="shared" si="137"/>
        <v>Jade Fountain</v>
      </c>
    </row>
    <row r="4372" spans="1:10" ht="15" x14ac:dyDescent="0.25">
      <c r="A4372" s="5" t="s">
        <v>2029</v>
      </c>
      <c r="B4372" s="6">
        <v>72.8</v>
      </c>
      <c r="C4372" s="19">
        <v>64</v>
      </c>
      <c r="D4372" s="7">
        <v>0</v>
      </c>
      <c r="E4372" s="6">
        <v>0.1</v>
      </c>
      <c r="F4372" s="7">
        <v>1</v>
      </c>
      <c r="G4372" s="4">
        <v>2009</v>
      </c>
      <c r="H4372" s="18">
        <f t="shared" si="136"/>
        <v>2010</v>
      </c>
      <c r="I4372" s="5" t="s">
        <v>2029</v>
      </c>
      <c r="J4372" t="str">
        <f t="shared" si="137"/>
        <v>Jin Mao</v>
      </c>
    </row>
    <row r="4373" spans="1:10" ht="15" x14ac:dyDescent="0.25">
      <c r="A4373" s="5" t="s">
        <v>1913</v>
      </c>
      <c r="B4373" s="6">
        <v>132</v>
      </c>
      <c r="C4373" s="20">
        <v>58</v>
      </c>
      <c r="D4373" s="7">
        <v>1</v>
      </c>
      <c r="E4373" s="6">
        <v>0.3</v>
      </c>
      <c r="F4373" s="7">
        <v>1</v>
      </c>
      <c r="G4373" s="4">
        <v>2009</v>
      </c>
      <c r="H4373" s="18">
        <f t="shared" si="136"/>
        <v>2010</v>
      </c>
      <c r="I4373" s="5" t="s">
        <v>3763</v>
      </c>
      <c r="J4373" t="str">
        <f t="shared" si="137"/>
        <v>Jingtian Gongcheng</v>
      </c>
    </row>
    <row r="4374" spans="1:10" ht="15" x14ac:dyDescent="0.25">
      <c r="A4374" s="5" t="s">
        <v>577</v>
      </c>
      <c r="B4374" s="8">
        <v>2215.9</v>
      </c>
      <c r="C4374" s="19">
        <v>7</v>
      </c>
      <c r="D4374" s="7">
        <v>0</v>
      </c>
      <c r="E4374" s="6">
        <v>4.0999999999999996</v>
      </c>
      <c r="F4374" s="7">
        <v>18</v>
      </c>
      <c r="G4374" s="4">
        <v>2009</v>
      </c>
      <c r="H4374" s="18">
        <f t="shared" si="136"/>
        <v>2010</v>
      </c>
      <c r="I4374" s="5" t="s">
        <v>2570</v>
      </c>
      <c r="J4374" t="str">
        <f t="shared" si="137"/>
        <v>KL Gates</v>
      </c>
    </row>
    <row r="4375" spans="1:10" ht="15" x14ac:dyDescent="0.25">
      <c r="A4375" s="5" t="s">
        <v>2040</v>
      </c>
      <c r="B4375" s="6">
        <v>54.9</v>
      </c>
      <c r="C4375" s="19">
        <v>68</v>
      </c>
      <c r="D4375" s="7">
        <v>0</v>
      </c>
      <c r="E4375" s="6">
        <v>0.1</v>
      </c>
      <c r="F4375" s="7">
        <v>1</v>
      </c>
      <c r="G4375" s="4">
        <v>2009</v>
      </c>
      <c r="H4375" s="18">
        <f t="shared" si="136"/>
        <v>2010</v>
      </c>
      <c r="I4375" s="5" t="s">
        <v>3836</v>
      </c>
      <c r="J4375" t="str">
        <f t="shared" si="137"/>
        <v>Karpan White</v>
      </c>
    </row>
    <row r="4376" spans="1:10" ht="15" x14ac:dyDescent="0.25">
      <c r="A4376" s="5" t="s">
        <v>28</v>
      </c>
      <c r="B4376" s="6">
        <v>815.7</v>
      </c>
      <c r="C4376" s="19">
        <v>20</v>
      </c>
      <c r="D4376" s="7">
        <v>0</v>
      </c>
      <c r="E4376" s="6">
        <v>1.5</v>
      </c>
      <c r="F4376" s="7">
        <v>4</v>
      </c>
      <c r="G4376" s="4">
        <v>2009</v>
      </c>
      <c r="H4376" s="18">
        <f t="shared" si="136"/>
        <v>2010</v>
      </c>
      <c r="I4376" s="5" t="s">
        <v>2591</v>
      </c>
      <c r="J4376" t="str">
        <f t="shared" si="137"/>
        <v>Kirkland Ellis</v>
      </c>
    </row>
    <row r="4377" spans="1:10" ht="15" x14ac:dyDescent="0.25">
      <c r="A4377" s="5" t="s">
        <v>29</v>
      </c>
      <c r="B4377" s="8">
        <v>2592.6999999999998</v>
      </c>
      <c r="C4377" s="19">
        <v>4</v>
      </c>
      <c r="D4377" s="7">
        <v>0</v>
      </c>
      <c r="E4377" s="6">
        <v>4.8</v>
      </c>
      <c r="F4377" s="7">
        <v>7</v>
      </c>
      <c r="G4377" s="4">
        <v>2009</v>
      </c>
      <c r="H4377" s="18">
        <f t="shared" si="136"/>
        <v>2010</v>
      </c>
      <c r="I4377" s="5" t="s">
        <v>2592</v>
      </c>
      <c r="J4377" t="str">
        <f t="shared" si="137"/>
        <v>Latham Watkins</v>
      </c>
    </row>
    <row r="4378" spans="1:10" ht="15" x14ac:dyDescent="0.25">
      <c r="A4378" s="5" t="s">
        <v>287</v>
      </c>
      <c r="B4378" s="6">
        <v>10.4</v>
      </c>
      <c r="C4378" s="19">
        <v>77</v>
      </c>
      <c r="D4378" s="7">
        <v>0</v>
      </c>
      <c r="E4378" s="6">
        <v>0</v>
      </c>
      <c r="F4378" s="7">
        <v>1</v>
      </c>
      <c r="G4378" s="4">
        <v>2009</v>
      </c>
      <c r="H4378" s="18">
        <f t="shared" si="136"/>
        <v>2010</v>
      </c>
      <c r="I4378" s="5" t="s">
        <v>2708</v>
      </c>
      <c r="J4378" t="str">
        <f t="shared" si="137"/>
        <v>Loeb Loeb</v>
      </c>
    </row>
    <row r="4379" spans="1:10" ht="15" x14ac:dyDescent="0.25">
      <c r="A4379" s="5" t="s">
        <v>1840</v>
      </c>
      <c r="B4379" s="6">
        <v>688.8</v>
      </c>
      <c r="C4379" s="19">
        <v>24</v>
      </c>
      <c r="D4379" s="7">
        <v>0</v>
      </c>
      <c r="E4379" s="6">
        <v>1.3</v>
      </c>
      <c r="F4379" s="7">
        <v>1</v>
      </c>
      <c r="G4379" s="4">
        <v>2009</v>
      </c>
      <c r="H4379" s="18">
        <f t="shared" si="136"/>
        <v>2010</v>
      </c>
      <c r="I4379" s="5" t="s">
        <v>3724</v>
      </c>
      <c r="J4379" t="str">
        <f t="shared" si="137"/>
        <v>Luse Lehman</v>
      </c>
    </row>
    <row r="4380" spans="1:10" ht="15" x14ac:dyDescent="0.25">
      <c r="A4380" s="5" t="s">
        <v>2058</v>
      </c>
      <c r="B4380" s="6">
        <v>252</v>
      </c>
      <c r="C4380" s="20">
        <v>44</v>
      </c>
      <c r="D4380" s="7">
        <v>1</v>
      </c>
      <c r="E4380" s="6">
        <v>0.5</v>
      </c>
      <c r="F4380" s="7">
        <v>1</v>
      </c>
      <c r="G4380" s="4">
        <v>2009</v>
      </c>
      <c r="H4380" s="18">
        <f t="shared" si="136"/>
        <v>2010</v>
      </c>
      <c r="I4380" s="5" t="s">
        <v>3844</v>
      </c>
      <c r="J4380" t="str">
        <f t="shared" si="137"/>
        <v>Machado Meyer</v>
      </c>
    </row>
    <row r="4381" spans="1:10" ht="15" x14ac:dyDescent="0.25">
      <c r="A4381" s="5" t="s">
        <v>1238</v>
      </c>
      <c r="B4381" s="6">
        <v>957.2</v>
      </c>
      <c r="C4381" s="19">
        <v>16</v>
      </c>
      <c r="D4381" s="7">
        <v>0</v>
      </c>
      <c r="E4381" s="6">
        <v>1.8</v>
      </c>
      <c r="F4381" s="7">
        <v>8</v>
      </c>
      <c r="G4381" s="4">
        <v>2009</v>
      </c>
      <c r="H4381" s="18">
        <f t="shared" si="136"/>
        <v>2010</v>
      </c>
      <c r="I4381" s="5" t="s">
        <v>3267</v>
      </c>
      <c r="J4381" t="str">
        <f t="shared" si="137"/>
        <v>Maples Calder</v>
      </c>
    </row>
    <row r="4382" spans="1:10" ht="15" x14ac:dyDescent="0.25">
      <c r="A4382" s="5" t="s">
        <v>489</v>
      </c>
      <c r="B4382" s="6">
        <v>300</v>
      </c>
      <c r="C4382" s="19">
        <v>40</v>
      </c>
      <c r="D4382" s="7">
        <v>0</v>
      </c>
      <c r="E4382" s="6">
        <v>0.6</v>
      </c>
      <c r="F4382" s="7">
        <v>1</v>
      </c>
      <c r="G4382" s="4">
        <v>2009</v>
      </c>
      <c r="H4382" s="18">
        <f t="shared" si="136"/>
        <v>2010</v>
      </c>
      <c r="I4382" s="5" t="s">
        <v>2595</v>
      </c>
      <c r="J4382" t="str">
        <f t="shared" si="137"/>
        <v>McDermott Will</v>
      </c>
    </row>
    <row r="4383" spans="1:10" ht="15" x14ac:dyDescent="0.25">
      <c r="A4383" s="5" t="s">
        <v>978</v>
      </c>
      <c r="B4383" s="6">
        <v>600</v>
      </c>
      <c r="C4383" s="20">
        <v>25</v>
      </c>
      <c r="D4383" s="7">
        <v>1</v>
      </c>
      <c r="E4383" s="6">
        <v>1.1000000000000001</v>
      </c>
      <c r="F4383" s="7">
        <v>1</v>
      </c>
      <c r="G4383" s="4">
        <v>2009</v>
      </c>
      <c r="H4383" s="18">
        <f t="shared" si="136"/>
        <v>2010</v>
      </c>
      <c r="I4383" s="5" t="s">
        <v>2714</v>
      </c>
      <c r="J4383" t="str">
        <f t="shared" si="137"/>
        <v>Munger Tolles</v>
      </c>
    </row>
    <row r="4384" spans="1:10" ht="15" x14ac:dyDescent="0.25">
      <c r="A4384" s="5" t="s">
        <v>785</v>
      </c>
      <c r="B4384" s="6">
        <v>81.599999999999994</v>
      </c>
      <c r="C4384" s="19">
        <v>62</v>
      </c>
      <c r="D4384" s="7">
        <v>0</v>
      </c>
      <c r="E4384" s="6">
        <v>0.2</v>
      </c>
      <c r="F4384" s="7">
        <v>2</v>
      </c>
      <c r="G4384" s="4">
        <v>2009</v>
      </c>
      <c r="H4384" s="18">
        <f t="shared" si="136"/>
        <v>2010</v>
      </c>
      <c r="I4384" s="5" t="s">
        <v>785</v>
      </c>
      <c r="J4384" t="str">
        <f t="shared" si="137"/>
        <v>Nixon Peabody</v>
      </c>
    </row>
    <row r="4385" spans="1:10" ht="15" x14ac:dyDescent="0.25">
      <c r="A4385" s="5" t="s">
        <v>37</v>
      </c>
      <c r="B4385" s="6">
        <v>252.8</v>
      </c>
      <c r="C4385" s="19">
        <v>43</v>
      </c>
      <c r="D4385" s="7">
        <v>0</v>
      </c>
      <c r="E4385" s="6">
        <v>0.5</v>
      </c>
      <c r="F4385" s="7">
        <v>2</v>
      </c>
      <c r="G4385" s="4">
        <v>2009</v>
      </c>
      <c r="H4385" s="18">
        <f t="shared" si="136"/>
        <v>2010</v>
      </c>
      <c r="I4385" s="5" t="s">
        <v>2600</v>
      </c>
      <c r="J4385" t="str">
        <f t="shared" si="137"/>
        <v>O'Melveny Myers</v>
      </c>
    </row>
    <row r="4386" spans="1:10" ht="15" x14ac:dyDescent="0.25">
      <c r="A4386" s="5" t="s">
        <v>98</v>
      </c>
      <c r="B4386" s="6">
        <v>500</v>
      </c>
      <c r="C4386" s="19">
        <v>30</v>
      </c>
      <c r="D4386" s="7">
        <v>0</v>
      </c>
      <c r="E4386" s="6">
        <v>0.9</v>
      </c>
      <c r="F4386" s="7">
        <v>1</v>
      </c>
      <c r="G4386" s="4">
        <v>2009</v>
      </c>
      <c r="H4386" s="18">
        <f t="shared" si="136"/>
        <v>2010</v>
      </c>
      <c r="I4386" s="5" t="s">
        <v>2627</v>
      </c>
      <c r="J4386" t="str">
        <f t="shared" si="137"/>
        <v>Paul Hastings</v>
      </c>
    </row>
    <row r="4387" spans="1:10" ht="15" x14ac:dyDescent="0.25">
      <c r="A4387" s="5" t="s">
        <v>550</v>
      </c>
      <c r="B4387" s="6">
        <v>422.5</v>
      </c>
      <c r="C4387" s="19">
        <v>33</v>
      </c>
      <c r="D4387" s="7">
        <v>0</v>
      </c>
      <c r="E4387" s="6">
        <v>0.8</v>
      </c>
      <c r="F4387" s="7">
        <v>1</v>
      </c>
      <c r="G4387" s="4">
        <v>2009</v>
      </c>
      <c r="H4387" s="18">
        <f t="shared" si="136"/>
        <v>2010</v>
      </c>
      <c r="I4387" s="5" t="s">
        <v>2540</v>
      </c>
      <c r="J4387" t="str">
        <f t="shared" si="137"/>
        <v>Paul Weiss</v>
      </c>
    </row>
    <row r="4388" spans="1:10" ht="15" x14ac:dyDescent="0.25">
      <c r="A4388" s="5" t="s">
        <v>1958</v>
      </c>
      <c r="B4388" s="6">
        <v>59.8</v>
      </c>
      <c r="C4388" s="19">
        <v>67</v>
      </c>
      <c r="D4388" s="7">
        <v>0</v>
      </c>
      <c r="E4388" s="6">
        <v>0.1</v>
      </c>
      <c r="F4388" s="7">
        <v>1</v>
      </c>
      <c r="G4388" s="4">
        <v>2009</v>
      </c>
      <c r="H4388" s="18">
        <f t="shared" si="136"/>
        <v>2010</v>
      </c>
      <c r="I4388" s="5" t="s">
        <v>1958</v>
      </c>
      <c r="J4388" t="str">
        <f t="shared" si="137"/>
        <v>Pillsbury Winthrop</v>
      </c>
    </row>
    <row r="4389" spans="1:10" ht="15" x14ac:dyDescent="0.25">
      <c r="A4389" s="5" t="s">
        <v>1363</v>
      </c>
      <c r="B4389" s="8">
        <v>17032.2</v>
      </c>
      <c r="C4389" s="19">
        <v>2</v>
      </c>
      <c r="D4389" s="7">
        <v>0</v>
      </c>
      <c r="E4389" s="6">
        <v>31.8</v>
      </c>
      <c r="F4389" s="7">
        <v>2</v>
      </c>
      <c r="G4389" s="4">
        <v>2009</v>
      </c>
      <c r="H4389" s="18">
        <f t="shared" si="136"/>
        <v>2010</v>
      </c>
      <c r="I4389" s="5" t="s">
        <v>1363</v>
      </c>
      <c r="J4389" t="str">
        <f t="shared" si="137"/>
        <v>Pinheiro Neto</v>
      </c>
    </row>
    <row r="4390" spans="1:10" ht="15" x14ac:dyDescent="0.25">
      <c r="A4390" s="5" t="s">
        <v>798</v>
      </c>
      <c r="B4390" s="6">
        <v>718.8</v>
      </c>
      <c r="C4390" s="19">
        <v>23</v>
      </c>
      <c r="D4390" s="7">
        <v>0</v>
      </c>
      <c r="E4390" s="6">
        <v>1.3</v>
      </c>
      <c r="F4390" s="7">
        <v>1</v>
      </c>
      <c r="G4390" s="4">
        <v>2009</v>
      </c>
      <c r="H4390" s="18">
        <f t="shared" si="136"/>
        <v>2010</v>
      </c>
      <c r="I4390" s="5" t="s">
        <v>798</v>
      </c>
      <c r="J4390" t="str">
        <f t="shared" si="137"/>
        <v>Proskauer Rose</v>
      </c>
    </row>
    <row r="4391" spans="1:10" ht="15" x14ac:dyDescent="0.25">
      <c r="A4391" s="5" t="s">
        <v>801</v>
      </c>
      <c r="B4391" s="8">
        <v>1124</v>
      </c>
      <c r="C4391" s="19">
        <v>13</v>
      </c>
      <c r="D4391" s="7">
        <v>0</v>
      </c>
      <c r="E4391" s="6">
        <v>2.1</v>
      </c>
      <c r="F4391" s="7">
        <v>2</v>
      </c>
      <c r="G4391" s="4">
        <v>2009</v>
      </c>
      <c r="H4391" s="18">
        <f t="shared" si="136"/>
        <v>2010</v>
      </c>
      <c r="I4391" s="5" t="s">
        <v>801</v>
      </c>
      <c r="J4391" t="str">
        <f t="shared" si="137"/>
        <v>Reed Smith</v>
      </c>
    </row>
    <row r="4392" spans="1:10" ht="15" x14ac:dyDescent="0.25">
      <c r="A4392" s="5" t="s">
        <v>2059</v>
      </c>
      <c r="B4392" s="6">
        <v>252</v>
      </c>
      <c r="C4392" s="20">
        <v>44</v>
      </c>
      <c r="D4392" s="7">
        <v>1</v>
      </c>
      <c r="E4392" s="6">
        <v>0.5</v>
      </c>
      <c r="F4392" s="7">
        <v>1</v>
      </c>
      <c r="G4392" s="4">
        <v>2009</v>
      </c>
      <c r="H4392" s="18">
        <f t="shared" si="136"/>
        <v>2010</v>
      </c>
      <c r="I4392" s="5" t="s">
        <v>3845</v>
      </c>
      <c r="J4392" t="str">
        <f t="shared" si="137"/>
        <v>Rodrigo Elias</v>
      </c>
    </row>
    <row r="4393" spans="1:10" ht="15" x14ac:dyDescent="0.25">
      <c r="A4393" s="5" t="s">
        <v>1514</v>
      </c>
      <c r="B4393" s="6">
        <v>132</v>
      </c>
      <c r="C4393" s="20">
        <v>58</v>
      </c>
      <c r="D4393" s="7">
        <v>1</v>
      </c>
      <c r="E4393" s="6">
        <v>0.3</v>
      </c>
      <c r="F4393" s="7">
        <v>1</v>
      </c>
      <c r="G4393" s="4">
        <v>2009</v>
      </c>
      <c r="H4393" s="18">
        <f t="shared" si="136"/>
        <v>2010</v>
      </c>
      <c r="I4393" s="5" t="s">
        <v>3484</v>
      </c>
      <c r="J4393" t="str">
        <f t="shared" si="137"/>
        <v>Shefsky Froelich</v>
      </c>
    </row>
    <row r="4394" spans="1:10" ht="15" x14ac:dyDescent="0.25">
      <c r="A4394" s="5" t="s">
        <v>188</v>
      </c>
      <c r="B4394" s="6">
        <v>188</v>
      </c>
      <c r="C4394" s="19">
        <v>50</v>
      </c>
      <c r="D4394" s="7">
        <v>0</v>
      </c>
      <c r="E4394" s="6">
        <v>0.4</v>
      </c>
      <c r="F4394" s="7">
        <v>2</v>
      </c>
      <c r="G4394" s="4">
        <v>2009</v>
      </c>
      <c r="H4394" s="18">
        <f t="shared" si="136"/>
        <v>2010</v>
      </c>
      <c r="I4394" s="5" t="s">
        <v>2656</v>
      </c>
      <c r="J4394" t="str">
        <f t="shared" si="137"/>
        <v>Sheppard Mullin</v>
      </c>
    </row>
    <row r="4395" spans="1:10" ht="15" x14ac:dyDescent="0.25">
      <c r="A4395" s="5" t="s">
        <v>1749</v>
      </c>
      <c r="B4395" s="6">
        <v>18</v>
      </c>
      <c r="C4395" s="20">
        <v>75</v>
      </c>
      <c r="D4395" s="7">
        <v>1</v>
      </c>
      <c r="E4395" s="6">
        <v>0</v>
      </c>
      <c r="F4395" s="7">
        <v>1</v>
      </c>
      <c r="G4395" s="4">
        <v>2009</v>
      </c>
      <c r="H4395" s="18">
        <f t="shared" si="136"/>
        <v>2010</v>
      </c>
      <c r="I4395" s="5" t="s">
        <v>3654</v>
      </c>
      <c r="J4395" t="str">
        <f t="shared" si="137"/>
        <v>Sichenzia Ross</v>
      </c>
    </row>
    <row r="4396" spans="1:10" ht="15" x14ac:dyDescent="0.25">
      <c r="A4396" s="5" t="s">
        <v>814</v>
      </c>
      <c r="B4396" s="6">
        <v>320.10000000000002</v>
      </c>
      <c r="C4396" s="19">
        <v>39</v>
      </c>
      <c r="D4396" s="7">
        <v>0</v>
      </c>
      <c r="E4396" s="6">
        <v>0.6</v>
      </c>
      <c r="F4396" s="7">
        <v>2</v>
      </c>
      <c r="G4396" s="4">
        <v>2009</v>
      </c>
      <c r="H4396" s="18">
        <f t="shared" si="136"/>
        <v>2010</v>
      </c>
      <c r="I4396" s="5" t="s">
        <v>814</v>
      </c>
      <c r="J4396" t="str">
        <f t="shared" si="137"/>
        <v>Sidley Austin</v>
      </c>
    </row>
    <row r="4397" spans="1:10" ht="15" x14ac:dyDescent="0.25">
      <c r="A4397" s="5" t="s">
        <v>46</v>
      </c>
      <c r="B4397" s="8">
        <v>2221.1999999999998</v>
      </c>
      <c r="C4397" s="19">
        <v>6</v>
      </c>
      <c r="D4397" s="7">
        <v>0</v>
      </c>
      <c r="E4397" s="6">
        <v>4.0999999999999996</v>
      </c>
      <c r="F4397" s="7">
        <v>9</v>
      </c>
      <c r="G4397" s="4">
        <v>2009</v>
      </c>
      <c r="H4397" s="18">
        <f t="shared" si="136"/>
        <v>2010</v>
      </c>
      <c r="I4397" s="5" t="s">
        <v>2606</v>
      </c>
      <c r="J4397" t="str">
        <f t="shared" si="137"/>
        <v>Simpson Thacher</v>
      </c>
    </row>
    <row r="4398" spans="1:10" ht="15" x14ac:dyDescent="0.25">
      <c r="A4398" s="5" t="s">
        <v>2063</v>
      </c>
      <c r="B4398" s="6">
        <v>18</v>
      </c>
      <c r="C4398" s="20">
        <v>75</v>
      </c>
      <c r="D4398" s="7">
        <v>1</v>
      </c>
      <c r="E4398" s="6">
        <v>0</v>
      </c>
      <c r="F4398" s="7">
        <v>1</v>
      </c>
      <c r="G4398" s="4">
        <v>2009</v>
      </c>
      <c r="H4398" s="18">
        <f t="shared" si="136"/>
        <v>2010</v>
      </c>
      <c r="I4398" s="5" t="s">
        <v>2063</v>
      </c>
      <c r="J4398" t="str">
        <f t="shared" si="137"/>
        <v>Sinowing Law</v>
      </c>
    </row>
    <row r="4399" spans="1:10" ht="15" x14ac:dyDescent="0.25">
      <c r="A4399" s="5" t="s">
        <v>47</v>
      </c>
      <c r="B4399" s="8">
        <v>2321.5</v>
      </c>
      <c r="C4399" s="19">
        <v>5</v>
      </c>
      <c r="D4399" s="7">
        <v>0</v>
      </c>
      <c r="E4399" s="6">
        <v>4.3</v>
      </c>
      <c r="F4399" s="7">
        <v>9</v>
      </c>
      <c r="G4399" s="4">
        <v>2009</v>
      </c>
      <c r="H4399" s="18">
        <f t="shared" si="136"/>
        <v>2010</v>
      </c>
      <c r="I4399" s="5" t="s">
        <v>2607</v>
      </c>
      <c r="J4399" t="str">
        <f t="shared" si="137"/>
        <v>Skadden Arps</v>
      </c>
    </row>
    <row r="4400" spans="1:10" ht="15" x14ac:dyDescent="0.25">
      <c r="A4400" s="5" t="s">
        <v>1178</v>
      </c>
      <c r="B4400" s="6">
        <v>60</v>
      </c>
      <c r="C4400" s="19">
        <v>66</v>
      </c>
      <c r="D4400" s="7">
        <v>0</v>
      </c>
      <c r="E4400" s="6">
        <v>0.1</v>
      </c>
      <c r="F4400" s="7">
        <v>1</v>
      </c>
      <c r="G4400" s="4">
        <v>2009</v>
      </c>
      <c r="H4400" s="18">
        <f t="shared" si="136"/>
        <v>2010</v>
      </c>
      <c r="I4400" s="5" t="s">
        <v>3219</v>
      </c>
      <c r="J4400" t="str">
        <f t="shared" si="137"/>
        <v>Squire Sanders</v>
      </c>
    </row>
    <row r="4401" spans="1:10" ht="15" x14ac:dyDescent="0.25">
      <c r="A4401" s="5" t="s">
        <v>823</v>
      </c>
      <c r="B4401" s="6">
        <v>290</v>
      </c>
      <c r="C4401" s="19">
        <v>41</v>
      </c>
      <c r="D4401" s="7">
        <v>0</v>
      </c>
      <c r="E4401" s="6">
        <v>0.5</v>
      </c>
      <c r="F4401" s="7">
        <v>1</v>
      </c>
      <c r="G4401" s="4">
        <v>2009</v>
      </c>
      <c r="H4401" s="18">
        <f t="shared" si="136"/>
        <v>2010</v>
      </c>
      <c r="I4401" s="5" t="s">
        <v>823</v>
      </c>
      <c r="J4401" t="str">
        <f t="shared" si="137"/>
        <v>Stoel Rives</v>
      </c>
    </row>
    <row r="4402" spans="1:10" ht="15" x14ac:dyDescent="0.25">
      <c r="A4402" s="5" t="s">
        <v>827</v>
      </c>
      <c r="B4402" s="6">
        <v>230</v>
      </c>
      <c r="C4402" s="19">
        <v>47</v>
      </c>
      <c r="D4402" s="7">
        <v>0</v>
      </c>
      <c r="E4402" s="6">
        <v>0.4</v>
      </c>
      <c r="F4402" s="7">
        <v>1</v>
      </c>
      <c r="G4402" s="4">
        <v>2009</v>
      </c>
      <c r="H4402" s="18">
        <f t="shared" si="136"/>
        <v>2010</v>
      </c>
      <c r="I4402" s="5" t="s">
        <v>2894</v>
      </c>
      <c r="J4402" t="str">
        <f t="shared" si="137"/>
        <v>Sullivan Worcester</v>
      </c>
    </row>
    <row r="4403" spans="1:10" ht="15" x14ac:dyDescent="0.25">
      <c r="A4403" s="5" t="s">
        <v>975</v>
      </c>
      <c r="B4403" s="6">
        <v>0</v>
      </c>
      <c r="C4403" s="20">
        <v>78</v>
      </c>
      <c r="D4403" s="7">
        <v>1</v>
      </c>
      <c r="E4403" s="6">
        <v>0</v>
      </c>
      <c r="F4403" s="7">
        <v>1</v>
      </c>
      <c r="G4403" s="4">
        <v>2009</v>
      </c>
      <c r="H4403" s="18">
        <f t="shared" si="136"/>
        <v>2010</v>
      </c>
      <c r="I4403" s="5" t="s">
        <v>3062</v>
      </c>
      <c r="J4403" t="str">
        <f t="shared" si="137"/>
        <v>Thompson Knight</v>
      </c>
    </row>
    <row r="4404" spans="1:10" ht="15" x14ac:dyDescent="0.25">
      <c r="A4404" s="5" t="s">
        <v>2005</v>
      </c>
      <c r="B4404" s="6">
        <v>45</v>
      </c>
      <c r="C4404" s="19">
        <v>69</v>
      </c>
      <c r="D4404" s="7">
        <v>0</v>
      </c>
      <c r="E4404" s="6">
        <v>0.1</v>
      </c>
      <c r="F4404" s="7">
        <v>1</v>
      </c>
      <c r="G4404" s="4">
        <v>2009</v>
      </c>
      <c r="H4404" s="18">
        <f t="shared" si="136"/>
        <v>2010</v>
      </c>
      <c r="I4404" s="5" t="s">
        <v>2005</v>
      </c>
      <c r="J4404" t="str">
        <f t="shared" si="137"/>
        <v>Tian Yuan</v>
      </c>
    </row>
    <row r="4405" spans="1:10" ht="15" x14ac:dyDescent="0.25">
      <c r="A4405" s="5" t="s">
        <v>834</v>
      </c>
      <c r="B4405" s="8">
        <v>3875.7</v>
      </c>
      <c r="C4405" s="19">
        <v>3</v>
      </c>
      <c r="D4405" s="7">
        <v>0</v>
      </c>
      <c r="E4405" s="6">
        <v>7.2</v>
      </c>
      <c r="F4405" s="7">
        <v>12</v>
      </c>
      <c r="G4405" s="4">
        <v>2009</v>
      </c>
      <c r="H4405" s="18">
        <f t="shared" si="136"/>
        <v>2010</v>
      </c>
      <c r="I4405" s="5" t="s">
        <v>834</v>
      </c>
      <c r="J4405" t="str">
        <f t="shared" si="137"/>
        <v>Venable LLP</v>
      </c>
    </row>
    <row r="4406" spans="1:10" ht="15" x14ac:dyDescent="0.25">
      <c r="A4406" s="5" t="s">
        <v>835</v>
      </c>
      <c r="B4406" s="6">
        <v>90</v>
      </c>
      <c r="C4406" s="19">
        <v>60</v>
      </c>
      <c r="D4406" s="7">
        <v>0</v>
      </c>
      <c r="E4406" s="6">
        <v>0.2</v>
      </c>
      <c r="F4406" s="7">
        <v>1</v>
      </c>
      <c r="G4406" s="4">
        <v>2009</v>
      </c>
      <c r="H4406" s="18">
        <f t="shared" si="136"/>
        <v>2010</v>
      </c>
      <c r="I4406" s="5" t="s">
        <v>2897</v>
      </c>
      <c r="J4406" t="str">
        <f t="shared" si="137"/>
        <v>Vinson Elkins</v>
      </c>
    </row>
    <row r="4407" spans="1:10" ht="15" x14ac:dyDescent="0.25">
      <c r="A4407" s="5" t="s">
        <v>1905</v>
      </c>
      <c r="B4407" s="6">
        <v>384</v>
      </c>
      <c r="C4407" s="19">
        <v>35</v>
      </c>
      <c r="D4407" s="7">
        <v>0</v>
      </c>
      <c r="E4407" s="6">
        <v>0.7</v>
      </c>
      <c r="F4407" s="7">
        <v>2</v>
      </c>
      <c r="G4407" s="4">
        <v>2009</v>
      </c>
      <c r="H4407" s="18">
        <f t="shared" si="136"/>
        <v>2010</v>
      </c>
      <c r="I4407" s="5" t="s">
        <v>1905</v>
      </c>
      <c r="J4407" t="str">
        <f t="shared" si="137"/>
        <v>Walkers</v>
      </c>
    </row>
    <row r="4408" spans="1:10" ht="15" x14ac:dyDescent="0.25">
      <c r="A4408" s="5" t="s">
        <v>1089</v>
      </c>
      <c r="B4408" s="6">
        <v>332.7</v>
      </c>
      <c r="C4408" s="19">
        <v>37</v>
      </c>
      <c r="D4408" s="7">
        <v>0</v>
      </c>
      <c r="E4408" s="6">
        <v>0.6</v>
      </c>
      <c r="F4408" s="7">
        <v>3</v>
      </c>
      <c r="G4408" s="4">
        <v>2009</v>
      </c>
      <c r="H4408" s="18">
        <f t="shared" si="136"/>
        <v>2010</v>
      </c>
      <c r="I4408" s="5" t="s">
        <v>2612</v>
      </c>
      <c r="J4408" t="str">
        <f t="shared" si="137"/>
        <v>Weil Gotshal</v>
      </c>
    </row>
    <row r="4409" spans="1:10" ht="15" x14ac:dyDescent="0.25">
      <c r="A4409" s="5" t="s">
        <v>838</v>
      </c>
      <c r="B4409" s="8">
        <v>2000</v>
      </c>
      <c r="C4409" s="19">
        <v>10</v>
      </c>
      <c r="D4409" s="7">
        <v>0</v>
      </c>
      <c r="E4409" s="6">
        <v>3.7</v>
      </c>
      <c r="F4409" s="7">
        <v>1</v>
      </c>
      <c r="G4409" s="4">
        <v>2009</v>
      </c>
      <c r="H4409" s="18">
        <f t="shared" si="136"/>
        <v>2010</v>
      </c>
      <c r="I4409" s="5" t="s">
        <v>2899</v>
      </c>
      <c r="J4409" t="str">
        <f t="shared" si="137"/>
        <v>White Case</v>
      </c>
    </row>
    <row r="4410" spans="1:10" ht="15" x14ac:dyDescent="0.25">
      <c r="A4410" s="5" t="s">
        <v>55</v>
      </c>
      <c r="B4410" s="6">
        <v>400</v>
      </c>
      <c r="C4410" s="19">
        <v>34</v>
      </c>
      <c r="D4410" s="7">
        <v>0</v>
      </c>
      <c r="E4410" s="6">
        <v>0.8</v>
      </c>
      <c r="F4410" s="7">
        <v>1</v>
      </c>
      <c r="G4410" s="4">
        <v>2009</v>
      </c>
      <c r="H4410" s="18">
        <f t="shared" si="136"/>
        <v>2010</v>
      </c>
      <c r="I4410" s="5" t="s">
        <v>2614</v>
      </c>
      <c r="J4410" t="str">
        <f t="shared" si="137"/>
        <v>Willkie Farr</v>
      </c>
    </row>
    <row r="4411" spans="1:10" ht="15" x14ac:dyDescent="0.25">
      <c r="A4411" s="5" t="s">
        <v>1516</v>
      </c>
      <c r="B4411" s="6">
        <v>560.20000000000005</v>
      </c>
      <c r="C4411" s="19">
        <v>27</v>
      </c>
      <c r="D4411" s="7">
        <v>0</v>
      </c>
      <c r="E4411" s="6">
        <v>1</v>
      </c>
      <c r="F4411" s="7">
        <v>2</v>
      </c>
      <c r="G4411" s="4">
        <v>2009</v>
      </c>
      <c r="H4411" s="18">
        <f t="shared" si="136"/>
        <v>2010</v>
      </c>
      <c r="I4411" s="5" t="s">
        <v>2649</v>
      </c>
      <c r="J4411" t="str">
        <f t="shared" si="137"/>
        <v>Wilmer Cutler</v>
      </c>
    </row>
    <row r="4412" spans="1:10" ht="15" x14ac:dyDescent="0.25">
      <c r="A4412" s="5" t="s">
        <v>224</v>
      </c>
      <c r="B4412" s="6">
        <v>722.1</v>
      </c>
      <c r="C4412" s="19">
        <v>22</v>
      </c>
      <c r="D4412" s="7">
        <v>0</v>
      </c>
      <c r="E4412" s="6">
        <v>1.4</v>
      </c>
      <c r="F4412" s="7">
        <v>4</v>
      </c>
      <c r="G4412" s="4">
        <v>2009</v>
      </c>
      <c r="H4412" s="18">
        <f t="shared" si="136"/>
        <v>2010</v>
      </c>
      <c r="I4412" s="5" t="s">
        <v>2666</v>
      </c>
      <c r="J4412" t="str">
        <f t="shared" si="137"/>
        <v>Wilson Sonsini</v>
      </c>
    </row>
    <row r="4413" spans="1:10" ht="15" x14ac:dyDescent="0.25">
      <c r="A4413" s="5" t="s">
        <v>56</v>
      </c>
      <c r="B4413" s="6">
        <v>79.8</v>
      </c>
      <c r="C4413" s="19">
        <v>63</v>
      </c>
      <c r="D4413" s="7">
        <v>0</v>
      </c>
      <c r="E4413" s="6">
        <v>0.2</v>
      </c>
      <c r="F4413" s="7">
        <v>1</v>
      </c>
      <c r="G4413" s="4">
        <v>2009</v>
      </c>
      <c r="H4413" s="18">
        <f t="shared" si="136"/>
        <v>2010</v>
      </c>
      <c r="I4413" s="5" t="s">
        <v>2615</v>
      </c>
      <c r="J4413" t="str">
        <f t="shared" si="137"/>
        <v>Winston Strawn</v>
      </c>
    </row>
    <row r="4414" spans="1:10" ht="15" x14ac:dyDescent="0.25">
      <c r="A4414" s="5" t="s">
        <v>2055</v>
      </c>
      <c r="B4414" s="6">
        <v>745.2</v>
      </c>
      <c r="C4414" s="19">
        <v>21</v>
      </c>
      <c r="D4414" s="7">
        <v>0</v>
      </c>
      <c r="E4414" s="6">
        <v>1.4</v>
      </c>
      <c r="F4414" s="7">
        <v>1</v>
      </c>
      <c r="G4414" s="4">
        <v>2009</v>
      </c>
      <c r="H4414" s="18">
        <f t="shared" si="136"/>
        <v>2010</v>
      </c>
      <c r="I4414" s="5" t="s">
        <v>2055</v>
      </c>
      <c r="J4414" t="str">
        <f t="shared" si="137"/>
        <v>WongPartnership LLP</v>
      </c>
    </row>
    <row r="4415" spans="1:10" ht="15" x14ac:dyDescent="0.25">
      <c r="A4415" s="5" t="s">
        <v>1653</v>
      </c>
      <c r="B4415" s="6">
        <v>128.80000000000001</v>
      </c>
      <c r="C4415" s="19">
        <v>100</v>
      </c>
      <c r="D4415" s="7">
        <v>0</v>
      </c>
      <c r="E4415" s="6">
        <v>0.2</v>
      </c>
      <c r="F4415" s="7">
        <v>1</v>
      </c>
      <c r="G4415" s="4">
        <v>2010</v>
      </c>
      <c r="H4415" s="18">
        <f t="shared" si="136"/>
        <v>2011</v>
      </c>
      <c r="I4415" s="5" t="s">
        <v>1653</v>
      </c>
      <c r="J4415" t="str">
        <f t="shared" si="137"/>
        <v>Advokatfirman Vinge</v>
      </c>
    </row>
    <row r="4416" spans="1:10" ht="15" x14ac:dyDescent="0.25">
      <c r="A4416" s="5" t="s">
        <v>6</v>
      </c>
      <c r="B4416" s="6">
        <v>150</v>
      </c>
      <c r="C4416" s="20">
        <v>98</v>
      </c>
      <c r="D4416" s="7">
        <v>1</v>
      </c>
      <c r="E4416" s="6">
        <v>0.2</v>
      </c>
      <c r="F4416" s="7">
        <v>1</v>
      </c>
      <c r="G4416" s="4">
        <v>2010</v>
      </c>
      <c r="H4416" s="18">
        <f t="shared" si="136"/>
        <v>2011</v>
      </c>
      <c r="I4416" s="5" t="s">
        <v>2572</v>
      </c>
      <c r="J4416" t="str">
        <f t="shared" si="137"/>
        <v>Akin Gump</v>
      </c>
    </row>
    <row r="4417" spans="1:10" ht="15" x14ac:dyDescent="0.25">
      <c r="A4417" s="5" t="s">
        <v>2062</v>
      </c>
      <c r="B4417" s="6">
        <v>10</v>
      </c>
      <c r="C4417" s="19">
        <v>148</v>
      </c>
      <c r="D4417" s="7">
        <v>0</v>
      </c>
      <c r="E4417" s="6">
        <v>0</v>
      </c>
      <c r="F4417" s="7">
        <v>1</v>
      </c>
      <c r="G4417" s="4">
        <v>2010</v>
      </c>
      <c r="H4417" s="18">
        <f t="shared" si="136"/>
        <v>2011</v>
      </c>
      <c r="I4417" s="5" t="s">
        <v>2062</v>
      </c>
      <c r="J4417" t="str">
        <f t="shared" si="137"/>
        <v>AllBright Law</v>
      </c>
    </row>
    <row r="4418" spans="1:10" ht="15" x14ac:dyDescent="0.25">
      <c r="A4418" s="5" t="s">
        <v>228</v>
      </c>
      <c r="B4418" s="6">
        <v>150</v>
      </c>
      <c r="C4418" s="20">
        <v>98</v>
      </c>
      <c r="D4418" s="7">
        <v>1</v>
      </c>
      <c r="E4418" s="6">
        <v>0.2</v>
      </c>
      <c r="F4418" s="7">
        <v>1</v>
      </c>
      <c r="G4418" s="4">
        <v>2010</v>
      </c>
      <c r="H4418" s="18">
        <f t="shared" ref="H4418:H4481" si="138">G4418+1</f>
        <v>2011</v>
      </c>
      <c r="I4418" s="5" t="s">
        <v>2668</v>
      </c>
      <c r="J4418" t="str">
        <f t="shared" ref="J4418:J4481" si="139">TRIM(LEFT(SUBSTITUTE(I4418," ",REPT(" ",100)),200))</f>
        <v>Alston Bird</v>
      </c>
    </row>
    <row r="4419" spans="1:10" ht="15" x14ac:dyDescent="0.25">
      <c r="A4419" s="5" t="s">
        <v>2061</v>
      </c>
      <c r="B4419" s="6">
        <v>43</v>
      </c>
      <c r="C4419" s="19">
        <v>132</v>
      </c>
      <c r="D4419" s="7">
        <v>0</v>
      </c>
      <c r="E4419" s="6">
        <v>0.1</v>
      </c>
      <c r="F4419" s="7">
        <v>2</v>
      </c>
      <c r="G4419" s="4">
        <v>2010</v>
      </c>
      <c r="H4419" s="18">
        <f t="shared" si="138"/>
        <v>2011</v>
      </c>
      <c r="I4419" s="5" t="s">
        <v>3846</v>
      </c>
      <c r="J4419" t="str">
        <f t="shared" si="139"/>
        <v>Anslow Jaclin</v>
      </c>
    </row>
    <row r="4420" spans="1:10" ht="15" x14ac:dyDescent="0.25">
      <c r="A4420" s="5" t="s">
        <v>2078</v>
      </c>
      <c r="B4420" s="6">
        <v>64</v>
      </c>
      <c r="C4420" s="20">
        <v>127</v>
      </c>
      <c r="D4420" s="7">
        <v>1</v>
      </c>
      <c r="E4420" s="6">
        <v>0.1</v>
      </c>
      <c r="F4420" s="7">
        <v>1</v>
      </c>
      <c r="G4420" s="4">
        <v>2010</v>
      </c>
      <c r="H4420" s="18">
        <f t="shared" si="138"/>
        <v>2011</v>
      </c>
      <c r="I4420" s="5" t="s">
        <v>2078</v>
      </c>
      <c r="J4420" t="str">
        <f t="shared" si="139"/>
        <v>Appleby</v>
      </c>
    </row>
    <row r="4421" spans="1:10" ht="15" x14ac:dyDescent="0.25">
      <c r="A4421" s="5" t="s">
        <v>1413</v>
      </c>
      <c r="B4421" s="6">
        <v>331.3</v>
      </c>
      <c r="C4421" s="19">
        <v>64</v>
      </c>
      <c r="D4421" s="7">
        <v>0</v>
      </c>
      <c r="E4421" s="6">
        <v>0.4</v>
      </c>
      <c r="F4421" s="7">
        <v>2</v>
      </c>
      <c r="G4421" s="4">
        <v>2010</v>
      </c>
      <c r="H4421" s="18">
        <f t="shared" si="138"/>
        <v>2011</v>
      </c>
      <c r="I4421" s="5" t="s">
        <v>3399</v>
      </c>
      <c r="J4421" t="str">
        <f t="shared" si="139"/>
        <v>Appleby Spurling</v>
      </c>
    </row>
    <row r="4422" spans="1:10" ht="15" x14ac:dyDescent="0.25">
      <c r="A4422" s="5" t="s">
        <v>2073</v>
      </c>
      <c r="B4422" s="6">
        <v>107.1</v>
      </c>
      <c r="C4422" s="19">
        <v>108</v>
      </c>
      <c r="D4422" s="7">
        <v>0</v>
      </c>
      <c r="E4422" s="6">
        <v>0.1</v>
      </c>
      <c r="F4422" s="7">
        <v>4</v>
      </c>
      <c r="G4422" s="4">
        <v>2010</v>
      </c>
      <c r="H4422" s="18">
        <f t="shared" si="138"/>
        <v>2011</v>
      </c>
      <c r="I4422" s="5" t="s">
        <v>3852</v>
      </c>
      <c r="J4422" t="str">
        <f t="shared" si="139"/>
        <v>B D</v>
      </c>
    </row>
    <row r="4423" spans="1:10" ht="15" x14ac:dyDescent="0.25">
      <c r="A4423" s="5" t="s">
        <v>853</v>
      </c>
      <c r="B4423" s="6">
        <v>234.5</v>
      </c>
      <c r="C4423" s="19">
        <v>79</v>
      </c>
      <c r="D4423" s="7">
        <v>0</v>
      </c>
      <c r="E4423" s="6">
        <v>0.3</v>
      </c>
      <c r="F4423" s="7">
        <v>1</v>
      </c>
      <c r="G4423" s="4">
        <v>2010</v>
      </c>
      <c r="H4423" s="18">
        <f t="shared" si="138"/>
        <v>2011</v>
      </c>
      <c r="I4423" s="5" t="s">
        <v>10</v>
      </c>
      <c r="J4423" t="str">
        <f t="shared" si="139"/>
        <v>Baker Botts</v>
      </c>
    </row>
    <row r="4424" spans="1:10" ht="15" x14ac:dyDescent="0.25">
      <c r="A4424" s="5" t="s">
        <v>9</v>
      </c>
      <c r="B4424" s="6">
        <v>64.2</v>
      </c>
      <c r="C4424" s="20">
        <v>125</v>
      </c>
      <c r="D4424" s="7">
        <v>1</v>
      </c>
      <c r="E4424" s="6">
        <v>0.1</v>
      </c>
      <c r="F4424" s="7">
        <v>1</v>
      </c>
      <c r="G4424" s="4">
        <v>2010</v>
      </c>
      <c r="H4424" s="18">
        <f t="shared" si="138"/>
        <v>2011</v>
      </c>
      <c r="I4424" s="5" t="s">
        <v>2575</v>
      </c>
      <c r="J4424" t="str">
        <f t="shared" si="139"/>
        <v>Baker McKenzie</v>
      </c>
    </row>
    <row r="4425" spans="1:10" ht="15" x14ac:dyDescent="0.25">
      <c r="A4425" s="5" t="s">
        <v>1893</v>
      </c>
      <c r="B4425" s="6">
        <v>1</v>
      </c>
      <c r="C4425" s="20">
        <v>153</v>
      </c>
      <c r="D4425" s="7">
        <v>1</v>
      </c>
      <c r="E4425" s="6">
        <v>0</v>
      </c>
      <c r="F4425" s="7">
        <v>1</v>
      </c>
      <c r="G4425" s="4">
        <v>2010</v>
      </c>
      <c r="H4425" s="18">
        <f t="shared" si="138"/>
        <v>2011</v>
      </c>
      <c r="I4425" s="5" t="s">
        <v>1893</v>
      </c>
      <c r="J4425" t="str">
        <f t="shared" si="139"/>
        <v>Baker Botts</v>
      </c>
    </row>
    <row r="4426" spans="1:10" ht="15" x14ac:dyDescent="0.25">
      <c r="A4426" s="5" t="s">
        <v>237</v>
      </c>
      <c r="B4426" s="6">
        <v>210</v>
      </c>
      <c r="C4426" s="19">
        <v>84</v>
      </c>
      <c r="D4426" s="7">
        <v>0</v>
      </c>
      <c r="E4426" s="6">
        <v>0.3</v>
      </c>
      <c r="F4426" s="7">
        <v>1</v>
      </c>
      <c r="G4426" s="4">
        <v>2010</v>
      </c>
      <c r="H4426" s="18">
        <f t="shared" si="138"/>
        <v>2011</v>
      </c>
      <c r="I4426" s="5" t="s">
        <v>2674</v>
      </c>
      <c r="J4426" t="str">
        <f t="shared" si="139"/>
        <v>Ballard Spahr</v>
      </c>
    </row>
    <row r="4427" spans="1:10" ht="15" x14ac:dyDescent="0.25">
      <c r="A4427" s="5" t="s">
        <v>1311</v>
      </c>
      <c r="B4427" s="8">
        <v>4626.3999999999996</v>
      </c>
      <c r="C4427" s="19">
        <v>6</v>
      </c>
      <c r="D4427" s="7">
        <v>0</v>
      </c>
      <c r="E4427" s="6">
        <v>6.2</v>
      </c>
      <c r="F4427" s="7">
        <v>2</v>
      </c>
      <c r="G4427" s="4">
        <v>2010</v>
      </c>
      <c r="H4427" s="18">
        <f t="shared" si="138"/>
        <v>2011</v>
      </c>
      <c r="I4427" s="5" t="s">
        <v>3321</v>
      </c>
      <c r="J4427" t="str">
        <f t="shared" si="139"/>
        <v>Bass Berry</v>
      </c>
    </row>
    <row r="4428" spans="1:10" ht="15" x14ac:dyDescent="0.25">
      <c r="A4428" s="5" t="s">
        <v>1976</v>
      </c>
      <c r="B4428" s="6">
        <v>660.1</v>
      </c>
      <c r="C4428" s="20">
        <v>33</v>
      </c>
      <c r="D4428" s="7">
        <v>1</v>
      </c>
      <c r="E4428" s="6">
        <v>0.9</v>
      </c>
      <c r="F4428" s="7">
        <v>1</v>
      </c>
      <c r="G4428" s="4">
        <v>2010</v>
      </c>
      <c r="H4428" s="18">
        <f t="shared" si="138"/>
        <v>2011</v>
      </c>
      <c r="I4428" s="5" t="s">
        <v>1976</v>
      </c>
      <c r="J4428" t="str">
        <f t="shared" si="139"/>
        <v>Bennett Jones</v>
      </c>
    </row>
    <row r="4429" spans="1:10" ht="15" x14ac:dyDescent="0.25">
      <c r="A4429" s="5" t="s">
        <v>682</v>
      </c>
      <c r="B4429" s="8">
        <v>1247</v>
      </c>
      <c r="C4429" s="19">
        <v>18</v>
      </c>
      <c r="D4429" s="7">
        <v>0</v>
      </c>
      <c r="E4429" s="6">
        <v>1.7</v>
      </c>
      <c r="F4429" s="7">
        <v>3</v>
      </c>
      <c r="G4429" s="4">
        <v>2010</v>
      </c>
      <c r="H4429" s="18">
        <f t="shared" si="138"/>
        <v>2011</v>
      </c>
      <c r="I4429" s="5" t="s">
        <v>682</v>
      </c>
      <c r="J4429" t="str">
        <f t="shared" si="139"/>
        <v>Bingham McCutchen</v>
      </c>
    </row>
    <row r="4430" spans="1:10" ht="15" x14ac:dyDescent="0.25">
      <c r="A4430" s="5" t="s">
        <v>872</v>
      </c>
      <c r="B4430" s="6">
        <v>340</v>
      </c>
      <c r="C4430" s="19">
        <v>60</v>
      </c>
      <c r="D4430" s="7">
        <v>0</v>
      </c>
      <c r="E4430" s="6">
        <v>0.5</v>
      </c>
      <c r="F4430" s="7">
        <v>1</v>
      </c>
      <c r="G4430" s="4">
        <v>2010</v>
      </c>
      <c r="H4430" s="18">
        <f t="shared" si="138"/>
        <v>2011</v>
      </c>
      <c r="I4430" s="5" t="s">
        <v>872</v>
      </c>
      <c r="J4430" t="str">
        <f t="shared" si="139"/>
        <v>Briggs and</v>
      </c>
    </row>
    <row r="4431" spans="1:10" ht="15" x14ac:dyDescent="0.25">
      <c r="A4431" s="5" t="s">
        <v>689</v>
      </c>
      <c r="B4431" s="6">
        <v>0</v>
      </c>
      <c r="C4431" s="20">
        <v>157</v>
      </c>
      <c r="D4431" s="7">
        <v>1</v>
      </c>
      <c r="E4431" s="6">
        <v>0</v>
      </c>
      <c r="F4431" s="7">
        <v>1</v>
      </c>
      <c r="G4431" s="4">
        <v>2010</v>
      </c>
      <c r="H4431" s="18">
        <f t="shared" si="138"/>
        <v>2011</v>
      </c>
      <c r="I4431" s="5" t="s">
        <v>689</v>
      </c>
      <c r="J4431" t="str">
        <f t="shared" si="139"/>
        <v>Bryan Cave</v>
      </c>
    </row>
    <row r="4432" spans="1:10" ht="15" x14ac:dyDescent="0.25">
      <c r="A4432" s="5" t="s">
        <v>2075</v>
      </c>
      <c r="B4432" s="6">
        <v>97.8</v>
      </c>
      <c r="C4432" s="19">
        <v>114</v>
      </c>
      <c r="D4432" s="7">
        <v>0</v>
      </c>
      <c r="E4432" s="6">
        <v>0.1</v>
      </c>
      <c r="F4432" s="7">
        <v>1</v>
      </c>
      <c r="G4432" s="4">
        <v>2010</v>
      </c>
      <c r="H4432" s="18">
        <f t="shared" si="138"/>
        <v>2011</v>
      </c>
      <c r="I4432" s="5" t="s">
        <v>2075</v>
      </c>
      <c r="J4432" t="str">
        <f t="shared" si="139"/>
        <v>Chandler and</v>
      </c>
    </row>
    <row r="4433" spans="1:10" ht="15" x14ac:dyDescent="0.25">
      <c r="A4433" s="5" t="s">
        <v>1198</v>
      </c>
      <c r="B4433" s="6">
        <v>645</v>
      </c>
      <c r="C4433" s="19">
        <v>36</v>
      </c>
      <c r="D4433" s="7">
        <v>0</v>
      </c>
      <c r="E4433" s="6">
        <v>0.9</v>
      </c>
      <c r="F4433" s="7">
        <v>1</v>
      </c>
      <c r="G4433" s="4">
        <v>2010</v>
      </c>
      <c r="H4433" s="18">
        <f t="shared" si="138"/>
        <v>2011</v>
      </c>
      <c r="I4433" s="5" t="s">
        <v>3237</v>
      </c>
      <c r="J4433" t="str">
        <f t="shared" si="139"/>
        <v>Chapman Cutler</v>
      </c>
    </row>
    <row r="4434" spans="1:10" ht="15" x14ac:dyDescent="0.25">
      <c r="A4434" s="5" t="s">
        <v>2007</v>
      </c>
      <c r="B4434" s="6">
        <v>64.2</v>
      </c>
      <c r="C4434" s="20">
        <v>125</v>
      </c>
      <c r="D4434" s="7">
        <v>1</v>
      </c>
      <c r="E4434" s="6">
        <v>0.1</v>
      </c>
      <c r="F4434" s="7">
        <v>1</v>
      </c>
      <c r="G4434" s="4">
        <v>2010</v>
      </c>
      <c r="H4434" s="18">
        <f t="shared" si="138"/>
        <v>2011</v>
      </c>
      <c r="I4434" s="5" t="s">
        <v>3817</v>
      </c>
      <c r="J4434" t="str">
        <f t="shared" si="139"/>
        <v>Chen Co</v>
      </c>
    </row>
    <row r="4435" spans="1:10" ht="15" x14ac:dyDescent="0.25">
      <c r="A4435" s="5" t="s">
        <v>482</v>
      </c>
      <c r="B4435" s="6">
        <v>366.4</v>
      </c>
      <c r="C4435" s="19">
        <v>57</v>
      </c>
      <c r="D4435" s="7">
        <v>0</v>
      </c>
      <c r="E4435" s="6">
        <v>0.5</v>
      </c>
      <c r="F4435" s="7">
        <v>2</v>
      </c>
      <c r="G4435" s="4">
        <v>2010</v>
      </c>
      <c r="H4435" s="18">
        <f t="shared" si="138"/>
        <v>2011</v>
      </c>
      <c r="I4435" s="5" t="s">
        <v>2578</v>
      </c>
      <c r="J4435" t="str">
        <f t="shared" si="139"/>
        <v>Cleary Gottlieb</v>
      </c>
    </row>
    <row r="4436" spans="1:10" ht="15" x14ac:dyDescent="0.25">
      <c r="A4436" s="5" t="s">
        <v>1989</v>
      </c>
      <c r="B4436" s="6">
        <v>500</v>
      </c>
      <c r="C4436" s="19">
        <v>45</v>
      </c>
      <c r="D4436" s="7">
        <v>0</v>
      </c>
      <c r="E4436" s="6">
        <v>0.7</v>
      </c>
      <c r="F4436" s="7">
        <v>1</v>
      </c>
      <c r="G4436" s="4">
        <v>2010</v>
      </c>
      <c r="H4436" s="18">
        <f t="shared" si="138"/>
        <v>2011</v>
      </c>
      <c r="I4436" s="5" t="s">
        <v>1989</v>
      </c>
      <c r="J4436" t="str">
        <f t="shared" si="139"/>
        <v>Clifford Chance</v>
      </c>
    </row>
    <row r="4437" spans="1:10" ht="15" x14ac:dyDescent="0.25">
      <c r="A4437" s="5" t="s">
        <v>1843</v>
      </c>
      <c r="B4437" s="6">
        <v>761.7</v>
      </c>
      <c r="C4437" s="19">
        <v>28</v>
      </c>
      <c r="D4437" s="7">
        <v>0</v>
      </c>
      <c r="E4437" s="6">
        <v>1</v>
      </c>
      <c r="F4437" s="7">
        <v>5</v>
      </c>
      <c r="G4437" s="4">
        <v>2010</v>
      </c>
      <c r="H4437" s="18">
        <f t="shared" si="138"/>
        <v>2011</v>
      </c>
      <c r="I4437" s="5" t="s">
        <v>3726</v>
      </c>
      <c r="J4437" t="str">
        <f t="shared" si="139"/>
        <v>Commerce Finance</v>
      </c>
    </row>
    <row r="4438" spans="1:10" ht="15" x14ac:dyDescent="0.25">
      <c r="A4438" s="5" t="s">
        <v>2084</v>
      </c>
      <c r="B4438" s="6">
        <v>0.1</v>
      </c>
      <c r="C4438" s="19">
        <v>156</v>
      </c>
      <c r="D4438" s="7">
        <v>0</v>
      </c>
      <c r="E4438" s="6">
        <v>0</v>
      </c>
      <c r="F4438" s="7">
        <v>1</v>
      </c>
      <c r="G4438" s="4">
        <v>2010</v>
      </c>
      <c r="H4438" s="18">
        <f t="shared" si="138"/>
        <v>2011</v>
      </c>
      <c r="I4438" s="5" t="s">
        <v>2084</v>
      </c>
      <c r="J4438" t="str">
        <f t="shared" si="139"/>
        <v>Conrad C</v>
      </c>
    </row>
    <row r="4439" spans="1:10" ht="15" x14ac:dyDescent="0.25">
      <c r="A4439" s="5" t="s">
        <v>1512</v>
      </c>
      <c r="B4439" s="8">
        <v>1951.8</v>
      </c>
      <c r="C4439" s="19">
        <v>10</v>
      </c>
      <c r="D4439" s="7">
        <v>0</v>
      </c>
      <c r="E4439" s="6">
        <v>2.6</v>
      </c>
      <c r="F4439" s="7">
        <v>21</v>
      </c>
      <c r="G4439" s="4">
        <v>2010</v>
      </c>
      <c r="H4439" s="18">
        <f t="shared" si="138"/>
        <v>2011</v>
      </c>
      <c r="I4439" s="5" t="s">
        <v>3482</v>
      </c>
      <c r="J4439" t="str">
        <f t="shared" si="139"/>
        <v>Conyers Dill</v>
      </c>
    </row>
    <row r="4440" spans="1:10" ht="15" x14ac:dyDescent="0.25">
      <c r="A4440" s="5" t="s">
        <v>2056</v>
      </c>
      <c r="B4440" s="6">
        <v>467.5</v>
      </c>
      <c r="C4440" s="19">
        <v>47</v>
      </c>
      <c r="D4440" s="7">
        <v>0</v>
      </c>
      <c r="E4440" s="6">
        <v>0.6</v>
      </c>
      <c r="F4440" s="7">
        <v>5</v>
      </c>
      <c r="G4440" s="4">
        <v>2010</v>
      </c>
      <c r="H4440" s="18">
        <f t="shared" si="138"/>
        <v>2011</v>
      </c>
      <c r="I4440" s="5" t="s">
        <v>2056</v>
      </c>
      <c r="J4440" t="str">
        <f t="shared" si="139"/>
        <v>Cooley Godward</v>
      </c>
    </row>
    <row r="4441" spans="1:10" ht="15" x14ac:dyDescent="0.25">
      <c r="A4441" s="5" t="s">
        <v>1670</v>
      </c>
      <c r="B4441" s="6">
        <v>334.7</v>
      </c>
      <c r="C4441" s="19">
        <v>62</v>
      </c>
      <c r="D4441" s="7">
        <v>0</v>
      </c>
      <c r="E4441" s="6">
        <v>0.5</v>
      </c>
      <c r="F4441" s="7">
        <v>3</v>
      </c>
      <c r="G4441" s="4">
        <v>2010</v>
      </c>
      <c r="H4441" s="18">
        <f t="shared" si="138"/>
        <v>2011</v>
      </c>
      <c r="I4441" s="5" t="s">
        <v>1670</v>
      </c>
      <c r="J4441" t="str">
        <f t="shared" si="139"/>
        <v>Cooley Godward</v>
      </c>
    </row>
    <row r="4442" spans="1:10" ht="15" x14ac:dyDescent="0.25">
      <c r="A4442" s="5" t="s">
        <v>1841</v>
      </c>
      <c r="B4442" s="6">
        <v>15.6</v>
      </c>
      <c r="C4442" s="19">
        <v>143</v>
      </c>
      <c r="D4442" s="7">
        <v>0</v>
      </c>
      <c r="E4442" s="6">
        <v>0</v>
      </c>
      <c r="F4442" s="7">
        <v>1</v>
      </c>
      <c r="G4442" s="4">
        <v>2010</v>
      </c>
      <c r="H4442" s="18">
        <f t="shared" si="138"/>
        <v>2011</v>
      </c>
      <c r="I4442" s="5" t="s">
        <v>2976</v>
      </c>
      <c r="J4442" t="str">
        <f t="shared" si="139"/>
        <v>Correro Fishman</v>
      </c>
    </row>
    <row r="4443" spans="1:10" ht="15" x14ac:dyDescent="0.25">
      <c r="A4443" s="5" t="s">
        <v>1709</v>
      </c>
      <c r="B4443" s="6">
        <v>411</v>
      </c>
      <c r="C4443" s="19">
        <v>50</v>
      </c>
      <c r="D4443" s="7">
        <v>0</v>
      </c>
      <c r="E4443" s="6">
        <v>0.6</v>
      </c>
      <c r="F4443" s="7">
        <v>4</v>
      </c>
      <c r="G4443" s="4">
        <v>2010</v>
      </c>
      <c r="H4443" s="18">
        <f t="shared" si="138"/>
        <v>2011</v>
      </c>
      <c r="I4443" s="5" t="s">
        <v>257</v>
      </c>
      <c r="J4443" t="str">
        <f t="shared" si="139"/>
        <v>Cozen O'Connor</v>
      </c>
    </row>
    <row r="4444" spans="1:10" ht="15" x14ac:dyDescent="0.25">
      <c r="A4444" s="5" t="s">
        <v>15</v>
      </c>
      <c r="B4444" s="6">
        <v>912.5</v>
      </c>
      <c r="C4444" s="19">
        <v>24</v>
      </c>
      <c r="D4444" s="7">
        <v>0</v>
      </c>
      <c r="E4444" s="6">
        <v>1.2</v>
      </c>
      <c r="F4444" s="7">
        <v>3</v>
      </c>
      <c r="G4444" s="4">
        <v>2010</v>
      </c>
      <c r="H4444" s="18">
        <f t="shared" si="138"/>
        <v>2011</v>
      </c>
      <c r="I4444" s="5" t="s">
        <v>2580</v>
      </c>
      <c r="J4444" t="str">
        <f t="shared" si="139"/>
        <v>Cravath Swaine</v>
      </c>
    </row>
    <row r="4445" spans="1:10" ht="15" x14ac:dyDescent="0.25">
      <c r="A4445" s="5" t="s">
        <v>2077</v>
      </c>
      <c r="B4445" s="6">
        <v>70</v>
      </c>
      <c r="C4445" s="19">
        <v>122</v>
      </c>
      <c r="D4445" s="7">
        <v>0</v>
      </c>
      <c r="E4445" s="6">
        <v>0.1</v>
      </c>
      <c r="F4445" s="7">
        <v>2</v>
      </c>
      <c r="G4445" s="4">
        <v>2010</v>
      </c>
      <c r="H4445" s="18">
        <f t="shared" si="138"/>
        <v>2011</v>
      </c>
      <c r="I4445" s="5" t="s">
        <v>2077</v>
      </c>
      <c r="J4445" t="str">
        <f t="shared" si="139"/>
        <v>Dacheng Law</v>
      </c>
    </row>
    <row r="4446" spans="1:10" ht="15" x14ac:dyDescent="0.25">
      <c r="A4446" s="5" t="s">
        <v>16</v>
      </c>
      <c r="B4446" s="6">
        <v>189.1</v>
      </c>
      <c r="C4446" s="19">
        <v>90</v>
      </c>
      <c r="D4446" s="7">
        <v>0</v>
      </c>
      <c r="E4446" s="6">
        <v>0.3</v>
      </c>
      <c r="F4446" s="7">
        <v>2</v>
      </c>
      <c r="G4446" s="4">
        <v>2010</v>
      </c>
      <c r="H4446" s="18">
        <f t="shared" si="138"/>
        <v>2011</v>
      </c>
      <c r="I4446" s="5" t="s">
        <v>2581</v>
      </c>
      <c r="J4446" t="str">
        <f t="shared" si="139"/>
        <v>Davis Polk</v>
      </c>
    </row>
    <row r="4447" spans="1:10" ht="15" x14ac:dyDescent="0.25">
      <c r="A4447" s="5" t="s">
        <v>2065</v>
      </c>
      <c r="B4447" s="6">
        <v>476</v>
      </c>
      <c r="C4447" s="19">
        <v>46</v>
      </c>
      <c r="D4447" s="7">
        <v>0</v>
      </c>
      <c r="E4447" s="6">
        <v>0.6</v>
      </c>
      <c r="F4447" s="7">
        <v>1</v>
      </c>
      <c r="G4447" s="4">
        <v>2010</v>
      </c>
      <c r="H4447" s="18">
        <f t="shared" si="138"/>
        <v>2011</v>
      </c>
      <c r="I4447" s="5" t="s">
        <v>2065</v>
      </c>
      <c r="J4447" t="str">
        <f t="shared" si="139"/>
        <v>De Brauw</v>
      </c>
    </row>
    <row r="4448" spans="1:10" ht="15" x14ac:dyDescent="0.25">
      <c r="A4448" s="5" t="s">
        <v>17</v>
      </c>
      <c r="B4448" s="6">
        <v>273.7</v>
      </c>
      <c r="C4448" s="19">
        <v>73</v>
      </c>
      <c r="D4448" s="7">
        <v>0</v>
      </c>
      <c r="E4448" s="6">
        <v>0.4</v>
      </c>
      <c r="F4448" s="7">
        <v>1</v>
      </c>
      <c r="G4448" s="4">
        <v>2010</v>
      </c>
      <c r="H4448" s="18">
        <f t="shared" si="138"/>
        <v>2011</v>
      </c>
      <c r="I4448" s="5" t="s">
        <v>2582</v>
      </c>
      <c r="J4448" t="str">
        <f t="shared" si="139"/>
        <v>Debevoise Plimpton</v>
      </c>
    </row>
    <row r="4449" spans="1:10" ht="15" x14ac:dyDescent="0.25">
      <c r="A4449" s="5" t="s">
        <v>72</v>
      </c>
      <c r="B4449" s="6">
        <v>759.4</v>
      </c>
      <c r="C4449" s="19">
        <v>29</v>
      </c>
      <c r="D4449" s="7">
        <v>0</v>
      </c>
      <c r="E4449" s="6">
        <v>1</v>
      </c>
      <c r="F4449" s="7">
        <v>6</v>
      </c>
      <c r="G4449" s="4">
        <v>2010</v>
      </c>
      <c r="H4449" s="18">
        <f t="shared" si="138"/>
        <v>2011</v>
      </c>
      <c r="I4449" s="5" t="s">
        <v>72</v>
      </c>
      <c r="J4449" t="str">
        <f t="shared" si="139"/>
        <v>Dechert</v>
      </c>
    </row>
    <row r="4450" spans="1:10" ht="15" x14ac:dyDescent="0.25">
      <c r="A4450" s="5" t="s">
        <v>1995</v>
      </c>
      <c r="B4450" s="8">
        <v>1438.7</v>
      </c>
      <c r="C4450" s="19">
        <v>14</v>
      </c>
      <c r="D4450" s="7">
        <v>0</v>
      </c>
      <c r="E4450" s="6">
        <v>1.9</v>
      </c>
      <c r="F4450" s="7">
        <v>11</v>
      </c>
      <c r="G4450" s="4">
        <v>2010</v>
      </c>
      <c r="H4450" s="18">
        <f t="shared" si="138"/>
        <v>2011</v>
      </c>
      <c r="I4450" s="5" t="s">
        <v>1995</v>
      </c>
      <c r="J4450" t="str">
        <f t="shared" si="139"/>
        <v>DLA Piper</v>
      </c>
    </row>
    <row r="4451" spans="1:10" ht="15" x14ac:dyDescent="0.25">
      <c r="A4451" s="5" t="s">
        <v>713</v>
      </c>
      <c r="B4451" s="6">
        <v>100</v>
      </c>
      <c r="C4451" s="20">
        <v>112</v>
      </c>
      <c r="D4451" s="7">
        <v>1</v>
      </c>
      <c r="E4451" s="6">
        <v>0.1</v>
      </c>
      <c r="F4451" s="7">
        <v>1</v>
      </c>
      <c r="G4451" s="4">
        <v>2010</v>
      </c>
      <c r="H4451" s="18">
        <f t="shared" si="138"/>
        <v>2011</v>
      </c>
      <c r="I4451" s="5" t="s">
        <v>2826</v>
      </c>
      <c r="J4451" t="str">
        <f t="shared" si="139"/>
        <v>Drinker Biddle</v>
      </c>
    </row>
    <row r="4452" spans="1:10" ht="15" x14ac:dyDescent="0.25">
      <c r="A4452" s="5" t="s">
        <v>75</v>
      </c>
      <c r="B4452" s="6">
        <v>1.6</v>
      </c>
      <c r="C4452" s="19">
        <v>151</v>
      </c>
      <c r="D4452" s="7">
        <v>0</v>
      </c>
      <c r="E4452" s="6">
        <v>0</v>
      </c>
      <c r="F4452" s="7">
        <v>1</v>
      </c>
      <c r="G4452" s="4">
        <v>2010</v>
      </c>
      <c r="H4452" s="18">
        <f t="shared" si="138"/>
        <v>2011</v>
      </c>
      <c r="I4452" s="5" t="s">
        <v>75</v>
      </c>
      <c r="J4452" t="str">
        <f t="shared" si="139"/>
        <v>Dykema Gossett</v>
      </c>
    </row>
    <row r="4453" spans="1:10" ht="15" x14ac:dyDescent="0.25">
      <c r="A4453" s="5" t="s">
        <v>855</v>
      </c>
      <c r="B4453" s="6">
        <v>21.6</v>
      </c>
      <c r="C4453" s="19">
        <v>138</v>
      </c>
      <c r="D4453" s="7">
        <v>0</v>
      </c>
      <c r="E4453" s="6">
        <v>0</v>
      </c>
      <c r="F4453" s="7">
        <v>1</v>
      </c>
      <c r="G4453" s="4">
        <v>2010</v>
      </c>
      <c r="H4453" s="18">
        <f t="shared" si="138"/>
        <v>2011</v>
      </c>
      <c r="I4453" s="5" t="s">
        <v>2981</v>
      </c>
      <c r="J4453" t="str">
        <f t="shared" si="139"/>
        <v>Elias Matz</v>
      </c>
    </row>
    <row r="4454" spans="1:10" ht="15" x14ac:dyDescent="0.25">
      <c r="A4454" s="5" t="s">
        <v>1898</v>
      </c>
      <c r="B4454" s="6">
        <v>111.1</v>
      </c>
      <c r="C4454" s="19">
        <v>107</v>
      </c>
      <c r="D4454" s="7">
        <v>0</v>
      </c>
      <c r="E4454" s="6">
        <v>0.2</v>
      </c>
      <c r="F4454" s="7">
        <v>5</v>
      </c>
      <c r="G4454" s="4">
        <v>2010</v>
      </c>
      <c r="H4454" s="18">
        <f t="shared" si="138"/>
        <v>2011</v>
      </c>
      <c r="I4454" s="5" t="s">
        <v>3757</v>
      </c>
      <c r="J4454" t="str">
        <f t="shared" si="139"/>
        <v>Ellenoff Grossman</v>
      </c>
    </row>
    <row r="4455" spans="1:10" ht="15" x14ac:dyDescent="0.25">
      <c r="A4455" s="5" t="s">
        <v>1631</v>
      </c>
      <c r="B4455" s="6">
        <v>750</v>
      </c>
      <c r="C4455" s="19">
        <v>30</v>
      </c>
      <c r="D4455" s="7">
        <v>0</v>
      </c>
      <c r="E4455" s="6">
        <v>1</v>
      </c>
      <c r="F4455" s="7">
        <v>1</v>
      </c>
      <c r="G4455" s="4">
        <v>2010</v>
      </c>
      <c r="H4455" s="18">
        <f t="shared" si="138"/>
        <v>2011</v>
      </c>
      <c r="I4455" s="5" t="s">
        <v>3575</v>
      </c>
      <c r="J4455" t="str">
        <f t="shared" si="139"/>
        <v>Elvinger Hoss</v>
      </c>
    </row>
    <row r="4456" spans="1:10" ht="15" x14ac:dyDescent="0.25">
      <c r="A4456" s="5" t="s">
        <v>133</v>
      </c>
      <c r="B4456" s="6">
        <v>56.5</v>
      </c>
      <c r="C4456" s="19">
        <v>129</v>
      </c>
      <c r="D4456" s="7">
        <v>0</v>
      </c>
      <c r="E4456" s="6">
        <v>0.1</v>
      </c>
      <c r="F4456" s="7">
        <v>1</v>
      </c>
      <c r="G4456" s="4">
        <v>2010</v>
      </c>
      <c r="H4456" s="18">
        <f t="shared" si="138"/>
        <v>2011</v>
      </c>
      <c r="I4456" s="5" t="s">
        <v>2636</v>
      </c>
      <c r="J4456" t="str">
        <f t="shared" si="139"/>
        <v>Faegre Benson</v>
      </c>
    </row>
    <row r="4457" spans="1:10" ht="15" x14ac:dyDescent="0.25">
      <c r="A4457" s="5" t="s">
        <v>1930</v>
      </c>
      <c r="B4457" s="6">
        <v>277.7</v>
      </c>
      <c r="C4457" s="19">
        <v>71</v>
      </c>
      <c r="D4457" s="7">
        <v>0</v>
      </c>
      <c r="E4457" s="6">
        <v>0.4</v>
      </c>
      <c r="F4457" s="7">
        <v>4</v>
      </c>
      <c r="G4457" s="4">
        <v>2010</v>
      </c>
      <c r="H4457" s="18">
        <f t="shared" si="138"/>
        <v>2011</v>
      </c>
      <c r="I4457" s="5" t="s">
        <v>1930</v>
      </c>
      <c r="J4457" t="str">
        <f t="shared" si="139"/>
        <v>Fangda Partners</v>
      </c>
    </row>
    <row r="4458" spans="1:10" ht="15" x14ac:dyDescent="0.25">
      <c r="A4458" s="5" t="s">
        <v>716</v>
      </c>
      <c r="B4458" s="6">
        <v>373.5</v>
      </c>
      <c r="C4458" s="19">
        <v>55</v>
      </c>
      <c r="D4458" s="7">
        <v>0</v>
      </c>
      <c r="E4458" s="6">
        <v>0.5</v>
      </c>
      <c r="F4458" s="7">
        <v>3</v>
      </c>
      <c r="G4458" s="4">
        <v>2010</v>
      </c>
      <c r="H4458" s="18">
        <f t="shared" si="138"/>
        <v>2011</v>
      </c>
      <c r="I4458" s="5" t="s">
        <v>2827</v>
      </c>
      <c r="J4458" t="str">
        <f t="shared" si="139"/>
        <v>Fenwick West</v>
      </c>
    </row>
    <row r="4459" spans="1:10" ht="15" x14ac:dyDescent="0.25">
      <c r="A4459" s="5" t="s">
        <v>1230</v>
      </c>
      <c r="B4459" s="6">
        <v>7.6</v>
      </c>
      <c r="C4459" s="19">
        <v>149</v>
      </c>
      <c r="D4459" s="7">
        <v>0</v>
      </c>
      <c r="E4459" s="6">
        <v>0</v>
      </c>
      <c r="F4459" s="7">
        <v>1</v>
      </c>
      <c r="G4459" s="4">
        <v>2010</v>
      </c>
      <c r="H4459" s="18">
        <f t="shared" si="138"/>
        <v>2011</v>
      </c>
      <c r="I4459" s="5" t="s">
        <v>3260</v>
      </c>
      <c r="J4459" t="str">
        <f t="shared" si="139"/>
        <v>Fredrikson Byron</v>
      </c>
    </row>
    <row r="4460" spans="1:10" ht="15" x14ac:dyDescent="0.25">
      <c r="A4460" s="5" t="s">
        <v>22</v>
      </c>
      <c r="B4460" s="6">
        <v>69</v>
      </c>
      <c r="C4460" s="19">
        <v>123</v>
      </c>
      <c r="D4460" s="7">
        <v>0</v>
      </c>
      <c r="E4460" s="6">
        <v>0.1</v>
      </c>
      <c r="F4460" s="7">
        <v>1</v>
      </c>
      <c r="G4460" s="4">
        <v>2010</v>
      </c>
      <c r="H4460" s="18">
        <f t="shared" si="138"/>
        <v>2011</v>
      </c>
      <c r="I4460" s="5" t="s">
        <v>2586</v>
      </c>
      <c r="J4460" t="str">
        <f t="shared" si="139"/>
        <v>Fulbright Jaworski</v>
      </c>
    </row>
    <row r="4461" spans="1:10" ht="15" x14ac:dyDescent="0.25">
      <c r="A4461" s="5" t="s">
        <v>2079</v>
      </c>
      <c r="B4461" s="6">
        <v>43.8</v>
      </c>
      <c r="C4461" s="19">
        <v>131</v>
      </c>
      <c r="D4461" s="7">
        <v>0</v>
      </c>
      <c r="E4461" s="6">
        <v>0.1</v>
      </c>
      <c r="F4461" s="7">
        <v>1</v>
      </c>
      <c r="G4461" s="4">
        <v>2010</v>
      </c>
      <c r="H4461" s="18">
        <f t="shared" si="138"/>
        <v>2011</v>
      </c>
      <c r="I4461" s="5" t="s">
        <v>2079</v>
      </c>
      <c r="J4461" t="str">
        <f t="shared" si="139"/>
        <v>Gennari Aronson</v>
      </c>
    </row>
    <row r="4462" spans="1:10" ht="15" x14ac:dyDescent="0.25">
      <c r="A4462" s="5" t="s">
        <v>921</v>
      </c>
      <c r="B4462" s="6">
        <v>559.4</v>
      </c>
      <c r="C4462" s="19">
        <v>41</v>
      </c>
      <c r="D4462" s="7">
        <v>0</v>
      </c>
      <c r="E4462" s="6">
        <v>0.8</v>
      </c>
      <c r="F4462" s="7">
        <v>3</v>
      </c>
      <c r="G4462" s="4">
        <v>2010</v>
      </c>
      <c r="H4462" s="18">
        <f t="shared" si="138"/>
        <v>2011</v>
      </c>
      <c r="I4462" s="5" t="s">
        <v>2587</v>
      </c>
      <c r="J4462" t="str">
        <f t="shared" si="139"/>
        <v>Gibson Dunn</v>
      </c>
    </row>
    <row r="4463" spans="1:10" ht="15" x14ac:dyDescent="0.25">
      <c r="A4463" s="5" t="s">
        <v>2036</v>
      </c>
      <c r="B4463" s="6">
        <v>114</v>
      </c>
      <c r="C4463" s="19">
        <v>106</v>
      </c>
      <c r="D4463" s="7">
        <v>0</v>
      </c>
      <c r="E4463" s="6">
        <v>0.2</v>
      </c>
      <c r="F4463" s="7">
        <v>2</v>
      </c>
      <c r="G4463" s="4">
        <v>2010</v>
      </c>
      <c r="H4463" s="18">
        <f t="shared" si="138"/>
        <v>2011</v>
      </c>
      <c r="I4463" s="5" t="s">
        <v>2036</v>
      </c>
      <c r="J4463" t="str">
        <f t="shared" si="139"/>
        <v>Global Law</v>
      </c>
    </row>
    <row r="4464" spans="1:10" ht="15" x14ac:dyDescent="0.25">
      <c r="A4464" s="5" t="s">
        <v>1928</v>
      </c>
      <c r="B4464" s="6">
        <v>660.1</v>
      </c>
      <c r="C4464" s="20">
        <v>33</v>
      </c>
      <c r="D4464" s="7">
        <v>1</v>
      </c>
      <c r="E4464" s="6">
        <v>0.9</v>
      </c>
      <c r="F4464" s="7">
        <v>1</v>
      </c>
      <c r="G4464" s="4">
        <v>2010</v>
      </c>
      <c r="H4464" s="18">
        <f t="shared" si="138"/>
        <v>2011</v>
      </c>
      <c r="I4464" s="5" t="s">
        <v>1928</v>
      </c>
      <c r="J4464" t="str">
        <f t="shared" si="139"/>
        <v>Goodmans</v>
      </c>
    </row>
    <row r="4465" spans="1:10" ht="15" x14ac:dyDescent="0.25">
      <c r="A4465" s="5" t="s">
        <v>728</v>
      </c>
      <c r="B4465" s="8">
        <v>1185.4000000000001</v>
      </c>
      <c r="C4465" s="19">
        <v>19</v>
      </c>
      <c r="D4465" s="7">
        <v>0</v>
      </c>
      <c r="E4465" s="6">
        <v>1.6</v>
      </c>
      <c r="F4465" s="7">
        <v>11</v>
      </c>
      <c r="G4465" s="4">
        <v>2010</v>
      </c>
      <c r="H4465" s="18">
        <f t="shared" si="138"/>
        <v>2011</v>
      </c>
      <c r="I4465" s="5" t="s">
        <v>728</v>
      </c>
      <c r="J4465" t="str">
        <f t="shared" si="139"/>
        <v>Goodwin Procter</v>
      </c>
    </row>
    <row r="4466" spans="1:10" ht="15" x14ac:dyDescent="0.25">
      <c r="A4466" s="5" t="s">
        <v>1918</v>
      </c>
      <c r="B4466" s="6">
        <v>22.5</v>
      </c>
      <c r="C4466" s="19">
        <v>137</v>
      </c>
      <c r="D4466" s="7">
        <v>0</v>
      </c>
      <c r="E4466" s="6">
        <v>0</v>
      </c>
      <c r="F4466" s="7">
        <v>1</v>
      </c>
      <c r="G4466" s="4">
        <v>2010</v>
      </c>
      <c r="H4466" s="18">
        <f t="shared" si="138"/>
        <v>2011</v>
      </c>
      <c r="I4466" s="5" t="s">
        <v>1918</v>
      </c>
      <c r="J4466" t="str">
        <f t="shared" si="139"/>
        <v>Grandall Legal</v>
      </c>
    </row>
    <row r="4467" spans="1:10" ht="15" x14ac:dyDescent="0.25">
      <c r="A4467" s="5" t="s">
        <v>236</v>
      </c>
      <c r="B4467" s="6">
        <v>554.1</v>
      </c>
      <c r="C4467" s="19">
        <v>42</v>
      </c>
      <c r="D4467" s="7">
        <v>0</v>
      </c>
      <c r="E4467" s="6">
        <v>0.7</v>
      </c>
      <c r="F4467" s="7">
        <v>2</v>
      </c>
      <c r="G4467" s="4">
        <v>2010</v>
      </c>
      <c r="H4467" s="18">
        <f t="shared" si="138"/>
        <v>2011</v>
      </c>
      <c r="I4467" s="5" t="s">
        <v>236</v>
      </c>
      <c r="J4467" t="str">
        <f t="shared" si="139"/>
        <v>Greenberg Traurig</v>
      </c>
    </row>
    <row r="4468" spans="1:10" ht="15" x14ac:dyDescent="0.25">
      <c r="A4468" s="5" t="s">
        <v>1612</v>
      </c>
      <c r="B4468" s="6">
        <v>275.89999999999998</v>
      </c>
      <c r="C4468" s="19">
        <v>72</v>
      </c>
      <c r="D4468" s="7">
        <v>0</v>
      </c>
      <c r="E4468" s="6">
        <v>0.4</v>
      </c>
      <c r="F4468" s="7">
        <v>3</v>
      </c>
      <c r="G4468" s="4">
        <v>2010</v>
      </c>
      <c r="H4468" s="18">
        <f t="shared" si="138"/>
        <v>2011</v>
      </c>
      <c r="I4468" s="5" t="s">
        <v>2974</v>
      </c>
      <c r="J4468" t="str">
        <f t="shared" si="139"/>
        <v>Gunderson Dettmer</v>
      </c>
    </row>
    <row r="4469" spans="1:10" ht="15" x14ac:dyDescent="0.25">
      <c r="A4469" s="5" t="s">
        <v>958</v>
      </c>
      <c r="B4469" s="6">
        <v>32.299999999999997</v>
      </c>
      <c r="C4469" s="19">
        <v>135</v>
      </c>
      <c r="D4469" s="7">
        <v>0</v>
      </c>
      <c r="E4469" s="6">
        <v>0</v>
      </c>
      <c r="F4469" s="7">
        <v>1</v>
      </c>
      <c r="G4469" s="4">
        <v>2010</v>
      </c>
      <c r="H4469" s="18">
        <f t="shared" si="138"/>
        <v>2011</v>
      </c>
      <c r="I4469" s="5" t="s">
        <v>3055</v>
      </c>
      <c r="J4469" t="str">
        <f t="shared" si="139"/>
        <v>Gusrae Kaplan</v>
      </c>
    </row>
    <row r="4470" spans="1:10" ht="15" x14ac:dyDescent="0.25">
      <c r="A4470" s="5" t="s">
        <v>2082</v>
      </c>
      <c r="B4470" s="6">
        <v>27.3</v>
      </c>
      <c r="C4470" s="19">
        <v>136</v>
      </c>
      <c r="D4470" s="7">
        <v>0</v>
      </c>
      <c r="E4470" s="6">
        <v>0</v>
      </c>
      <c r="F4470" s="7">
        <v>1</v>
      </c>
      <c r="G4470" s="4">
        <v>2010</v>
      </c>
      <c r="H4470" s="18">
        <f t="shared" si="138"/>
        <v>2011</v>
      </c>
      <c r="I4470" s="5" t="s">
        <v>2082</v>
      </c>
      <c r="J4470" t="str">
        <f t="shared" si="139"/>
        <v>Guzov Ofsink</v>
      </c>
    </row>
    <row r="4471" spans="1:10" ht="15" x14ac:dyDescent="0.25">
      <c r="A4471" s="5" t="s">
        <v>1655</v>
      </c>
      <c r="B4471" s="6">
        <v>102.6</v>
      </c>
      <c r="C4471" s="20">
        <v>110</v>
      </c>
      <c r="D4471" s="7">
        <v>1</v>
      </c>
      <c r="E4471" s="6">
        <v>0.1</v>
      </c>
      <c r="F4471" s="7">
        <v>1</v>
      </c>
      <c r="G4471" s="4">
        <v>2010</v>
      </c>
      <c r="H4471" s="18">
        <f t="shared" si="138"/>
        <v>2011</v>
      </c>
      <c r="I4471" s="5" t="s">
        <v>3595</v>
      </c>
      <c r="J4471" t="str">
        <f t="shared" si="139"/>
        <v>Haiwen Partners</v>
      </c>
    </row>
    <row r="4472" spans="1:10" ht="15" x14ac:dyDescent="0.25">
      <c r="A4472" s="5" t="s">
        <v>2060</v>
      </c>
      <c r="B4472" s="6">
        <v>524.5</v>
      </c>
      <c r="C4472" s="19">
        <v>43</v>
      </c>
      <c r="D4472" s="7">
        <v>0</v>
      </c>
      <c r="E4472" s="6">
        <v>0.7</v>
      </c>
      <c r="F4472" s="7">
        <v>8</v>
      </c>
      <c r="G4472" s="4">
        <v>2010</v>
      </c>
      <c r="H4472" s="18">
        <f t="shared" si="138"/>
        <v>2011</v>
      </c>
      <c r="I4472" s="5" t="s">
        <v>2060</v>
      </c>
      <c r="J4472" t="str">
        <f t="shared" si="139"/>
        <v>Han Kun</v>
      </c>
    </row>
    <row r="4473" spans="1:10" ht="15" x14ac:dyDescent="0.25">
      <c r="A4473" s="5" t="s">
        <v>1964</v>
      </c>
      <c r="B4473" s="6">
        <v>20</v>
      </c>
      <c r="C4473" s="20">
        <v>139</v>
      </c>
      <c r="D4473" s="7">
        <v>1</v>
      </c>
      <c r="E4473" s="6">
        <v>0</v>
      </c>
      <c r="F4473" s="7">
        <v>1</v>
      </c>
      <c r="G4473" s="4">
        <v>2010</v>
      </c>
      <c r="H4473" s="18">
        <f t="shared" si="138"/>
        <v>2011</v>
      </c>
      <c r="I4473" s="5" t="s">
        <v>3790</v>
      </c>
      <c r="J4473" t="str">
        <f t="shared" si="139"/>
        <v>HansonBridgettMarcusVlahos Rudy</v>
      </c>
    </row>
    <row r="4474" spans="1:10" ht="15" x14ac:dyDescent="0.25">
      <c r="A4474" s="5" t="s">
        <v>1349</v>
      </c>
      <c r="B4474" s="6">
        <v>16</v>
      </c>
      <c r="C4474" s="19">
        <v>142</v>
      </c>
      <c r="D4474" s="7">
        <v>0</v>
      </c>
      <c r="E4474" s="6">
        <v>0</v>
      </c>
      <c r="F4474" s="7">
        <v>1</v>
      </c>
      <c r="G4474" s="4">
        <v>2010</v>
      </c>
      <c r="H4474" s="18">
        <f t="shared" si="138"/>
        <v>2011</v>
      </c>
      <c r="I4474" s="5" t="s">
        <v>3354</v>
      </c>
      <c r="J4474" t="str">
        <f t="shared" si="139"/>
        <v>Harney Westwood</v>
      </c>
    </row>
    <row r="4475" spans="1:10" ht="15" x14ac:dyDescent="0.25">
      <c r="A4475" s="5" t="s">
        <v>1140</v>
      </c>
      <c r="B4475" s="6">
        <v>90</v>
      </c>
      <c r="C4475" s="19">
        <v>115</v>
      </c>
      <c r="D4475" s="7">
        <v>0</v>
      </c>
      <c r="E4475" s="6">
        <v>0.1</v>
      </c>
      <c r="F4475" s="7">
        <v>1</v>
      </c>
      <c r="G4475" s="4">
        <v>2010</v>
      </c>
      <c r="H4475" s="18">
        <f t="shared" si="138"/>
        <v>2011</v>
      </c>
      <c r="I4475" s="5" t="s">
        <v>3189</v>
      </c>
      <c r="J4475" t="str">
        <f t="shared" si="139"/>
        <v>Haynes Boone</v>
      </c>
    </row>
    <row r="4476" spans="1:10" ht="15" x14ac:dyDescent="0.25">
      <c r="A4476" s="5" t="s">
        <v>83</v>
      </c>
      <c r="B4476" s="6">
        <v>151.69999999999999</v>
      </c>
      <c r="C4476" s="19">
        <v>97</v>
      </c>
      <c r="D4476" s="7">
        <v>0</v>
      </c>
      <c r="E4476" s="6">
        <v>0.2</v>
      </c>
      <c r="F4476" s="7">
        <v>1</v>
      </c>
      <c r="G4476" s="4">
        <v>2010</v>
      </c>
      <c r="H4476" s="18">
        <f t="shared" si="138"/>
        <v>2011</v>
      </c>
      <c r="I4476" s="5" t="s">
        <v>2620</v>
      </c>
      <c r="J4476" t="str">
        <f t="shared" si="139"/>
        <v>Hogan Hartson</v>
      </c>
    </row>
    <row r="4477" spans="1:10" ht="15" x14ac:dyDescent="0.25">
      <c r="A4477" s="5" t="s">
        <v>633</v>
      </c>
      <c r="B4477" s="6">
        <v>881.9</v>
      </c>
      <c r="C4477" s="19">
        <v>25</v>
      </c>
      <c r="D4477" s="7">
        <v>0</v>
      </c>
      <c r="E4477" s="6">
        <v>1.2</v>
      </c>
      <c r="F4477" s="7">
        <v>3</v>
      </c>
      <c r="G4477" s="4">
        <v>2010</v>
      </c>
      <c r="H4477" s="18">
        <f t="shared" si="138"/>
        <v>2011</v>
      </c>
      <c r="I4477" s="5" t="s">
        <v>633</v>
      </c>
      <c r="J4477" t="str">
        <f t="shared" si="139"/>
        <v>Hogan Lovells</v>
      </c>
    </row>
    <row r="4478" spans="1:10" ht="15" x14ac:dyDescent="0.25">
      <c r="A4478" s="5" t="s">
        <v>278</v>
      </c>
      <c r="B4478" s="6">
        <v>166.8</v>
      </c>
      <c r="C4478" s="19">
        <v>94</v>
      </c>
      <c r="D4478" s="7">
        <v>0</v>
      </c>
      <c r="E4478" s="6">
        <v>0.2</v>
      </c>
      <c r="F4478" s="7">
        <v>1</v>
      </c>
      <c r="G4478" s="4">
        <v>2010</v>
      </c>
      <c r="H4478" s="18">
        <f t="shared" si="138"/>
        <v>2011</v>
      </c>
      <c r="I4478" s="5" t="s">
        <v>2702</v>
      </c>
      <c r="J4478" t="str">
        <f t="shared" si="139"/>
        <v>Holland Hart</v>
      </c>
    </row>
    <row r="4479" spans="1:10" ht="15" x14ac:dyDescent="0.25">
      <c r="A4479" s="5" t="s">
        <v>24</v>
      </c>
      <c r="B4479" s="6">
        <v>983.6</v>
      </c>
      <c r="C4479" s="19">
        <v>23</v>
      </c>
      <c r="D4479" s="7">
        <v>0</v>
      </c>
      <c r="E4479" s="6">
        <v>1.3</v>
      </c>
      <c r="F4479" s="7">
        <v>5</v>
      </c>
      <c r="G4479" s="4">
        <v>2010</v>
      </c>
      <c r="H4479" s="18">
        <f t="shared" si="138"/>
        <v>2011</v>
      </c>
      <c r="I4479" s="5" t="s">
        <v>2588</v>
      </c>
      <c r="J4479" t="str">
        <f t="shared" si="139"/>
        <v>Hunton Williams</v>
      </c>
    </row>
    <row r="4480" spans="1:10" ht="15" x14ac:dyDescent="0.25">
      <c r="A4480" s="5" t="s">
        <v>2051</v>
      </c>
      <c r="B4480" s="8">
        <v>1135</v>
      </c>
      <c r="C4480" s="19">
        <v>20</v>
      </c>
      <c r="D4480" s="7">
        <v>0</v>
      </c>
      <c r="E4480" s="6">
        <v>1.5</v>
      </c>
      <c r="F4480" s="7">
        <v>1</v>
      </c>
      <c r="G4480" s="4">
        <v>2010</v>
      </c>
      <c r="H4480" s="18">
        <f t="shared" si="138"/>
        <v>2011</v>
      </c>
      <c r="I4480" s="5" t="s">
        <v>2051</v>
      </c>
      <c r="J4480" t="str">
        <f t="shared" si="139"/>
        <v>Husch Blackwell</v>
      </c>
    </row>
    <row r="4481" spans="1:10" ht="15" x14ac:dyDescent="0.25">
      <c r="A4481" s="5" t="s">
        <v>2071</v>
      </c>
      <c r="B4481" s="6">
        <v>125.3</v>
      </c>
      <c r="C4481" s="19">
        <v>101</v>
      </c>
      <c r="D4481" s="7">
        <v>0</v>
      </c>
      <c r="E4481" s="6">
        <v>0.2</v>
      </c>
      <c r="F4481" s="7">
        <v>1</v>
      </c>
      <c r="G4481" s="4">
        <v>2010</v>
      </c>
      <c r="H4481" s="18">
        <f t="shared" si="138"/>
        <v>2011</v>
      </c>
      <c r="I4481" s="5" t="s">
        <v>3850</v>
      </c>
      <c r="J4481" t="str">
        <f t="shared" si="139"/>
        <v>I Gornitzky</v>
      </c>
    </row>
    <row r="4482" spans="1:10" ht="15" x14ac:dyDescent="0.25">
      <c r="A4482" s="5" t="s">
        <v>743</v>
      </c>
      <c r="B4482" s="6">
        <v>202.4</v>
      </c>
      <c r="C4482" s="20">
        <v>87</v>
      </c>
      <c r="D4482" s="7">
        <v>1</v>
      </c>
      <c r="E4482" s="6">
        <v>0.3</v>
      </c>
      <c r="F4482" s="7">
        <v>1</v>
      </c>
      <c r="G4482" s="4">
        <v>2010</v>
      </c>
      <c r="H4482" s="18">
        <f t="shared" ref="H4482:H4545" si="140">G4482+1</f>
        <v>2011</v>
      </c>
      <c r="I4482" s="5" t="s">
        <v>743</v>
      </c>
      <c r="J4482" t="str">
        <f t="shared" ref="J4482:J4545" si="141">TRIM(LEFT(SUBSTITUTE(I4482," ",REPT(" ",100)),200))</f>
        <v>Ice Miller</v>
      </c>
    </row>
    <row r="4483" spans="1:10" ht="15" x14ac:dyDescent="0.25">
      <c r="A4483" s="5" t="s">
        <v>85</v>
      </c>
      <c r="B4483" s="8">
        <v>18140.099999999999</v>
      </c>
      <c r="C4483" s="19">
        <v>2</v>
      </c>
      <c r="D4483" s="7">
        <v>0</v>
      </c>
      <c r="E4483" s="6">
        <v>24.3</v>
      </c>
      <c r="F4483" s="7">
        <v>1</v>
      </c>
      <c r="G4483" s="4">
        <v>2010</v>
      </c>
      <c r="H4483" s="18">
        <f t="shared" si="140"/>
        <v>2011</v>
      </c>
      <c r="I4483" s="5" t="s">
        <v>2621</v>
      </c>
      <c r="J4483" t="str">
        <f t="shared" si="141"/>
        <v>Jenner Block</v>
      </c>
    </row>
    <row r="4484" spans="1:10" ht="15" x14ac:dyDescent="0.25">
      <c r="A4484" s="5" t="s">
        <v>1934</v>
      </c>
      <c r="B4484" s="6">
        <v>205.6</v>
      </c>
      <c r="C4484" s="19">
        <v>86</v>
      </c>
      <c r="D4484" s="7">
        <v>0</v>
      </c>
      <c r="E4484" s="6">
        <v>0.3</v>
      </c>
      <c r="F4484" s="7">
        <v>2</v>
      </c>
      <c r="G4484" s="4">
        <v>2010</v>
      </c>
      <c r="H4484" s="18">
        <f t="shared" si="140"/>
        <v>2011</v>
      </c>
      <c r="I4484" s="5" t="s">
        <v>3773</v>
      </c>
      <c r="J4484" t="str">
        <f t="shared" si="141"/>
        <v>Jincheng Tongda</v>
      </c>
    </row>
    <row r="4485" spans="1:10" ht="15" x14ac:dyDescent="0.25">
      <c r="A4485" s="5" t="s">
        <v>1913</v>
      </c>
      <c r="B4485" s="6">
        <v>237.1</v>
      </c>
      <c r="C4485" s="19">
        <v>77</v>
      </c>
      <c r="D4485" s="7">
        <v>0</v>
      </c>
      <c r="E4485" s="6">
        <v>0.3</v>
      </c>
      <c r="F4485" s="7">
        <v>4</v>
      </c>
      <c r="G4485" s="4">
        <v>2010</v>
      </c>
      <c r="H4485" s="18">
        <f t="shared" si="140"/>
        <v>2011</v>
      </c>
      <c r="I4485" s="5" t="s">
        <v>3763</v>
      </c>
      <c r="J4485" t="str">
        <f t="shared" si="141"/>
        <v>Jingtian Gongcheng</v>
      </c>
    </row>
    <row r="4486" spans="1:10" ht="15" x14ac:dyDescent="0.25">
      <c r="A4486" s="5" t="s">
        <v>470</v>
      </c>
      <c r="B4486" s="6">
        <v>407.8</v>
      </c>
      <c r="C4486" s="19">
        <v>51</v>
      </c>
      <c r="D4486" s="7">
        <v>0</v>
      </c>
      <c r="E4486" s="6">
        <v>0.6</v>
      </c>
      <c r="F4486" s="7">
        <v>1</v>
      </c>
      <c r="G4486" s="4">
        <v>2010</v>
      </c>
      <c r="H4486" s="18">
        <f t="shared" si="140"/>
        <v>2011</v>
      </c>
      <c r="I4486" s="5" t="s">
        <v>470</v>
      </c>
      <c r="J4486" t="str">
        <f t="shared" si="141"/>
        <v>Jones Day</v>
      </c>
    </row>
    <row r="4487" spans="1:10" ht="15" x14ac:dyDescent="0.25">
      <c r="A4487" s="5" t="s">
        <v>1932</v>
      </c>
      <c r="B4487" s="6">
        <v>594.79999999999995</v>
      </c>
      <c r="C4487" s="19">
        <v>39</v>
      </c>
      <c r="D4487" s="7">
        <v>0</v>
      </c>
      <c r="E4487" s="6">
        <v>0.8</v>
      </c>
      <c r="F4487" s="7">
        <v>6</v>
      </c>
      <c r="G4487" s="4">
        <v>2010</v>
      </c>
      <c r="H4487" s="18">
        <f t="shared" si="140"/>
        <v>2011</v>
      </c>
      <c r="I4487" s="5" t="s">
        <v>1932</v>
      </c>
      <c r="J4487" t="str">
        <f t="shared" si="141"/>
        <v>Jun He</v>
      </c>
    </row>
    <row r="4488" spans="1:10" ht="15" x14ac:dyDescent="0.25">
      <c r="A4488" s="5" t="s">
        <v>2083</v>
      </c>
      <c r="B4488" s="6">
        <v>20</v>
      </c>
      <c r="C4488" s="20">
        <v>139</v>
      </c>
      <c r="D4488" s="7">
        <v>1</v>
      </c>
      <c r="E4488" s="6">
        <v>0</v>
      </c>
      <c r="F4488" s="7">
        <v>1</v>
      </c>
      <c r="G4488" s="4">
        <v>2010</v>
      </c>
      <c r="H4488" s="18">
        <f t="shared" si="140"/>
        <v>2011</v>
      </c>
      <c r="I4488" s="5" t="s">
        <v>2083</v>
      </c>
      <c r="J4488" t="str">
        <f t="shared" si="141"/>
        <v>JunZeJun Law</v>
      </c>
    </row>
    <row r="4489" spans="1:10" ht="15" x14ac:dyDescent="0.25">
      <c r="A4489" s="5" t="s">
        <v>577</v>
      </c>
      <c r="B4489" s="8">
        <v>1475.5</v>
      </c>
      <c r="C4489" s="19">
        <v>12</v>
      </c>
      <c r="D4489" s="7">
        <v>0</v>
      </c>
      <c r="E4489" s="6">
        <v>2</v>
      </c>
      <c r="F4489" s="7">
        <v>9</v>
      </c>
      <c r="G4489" s="4">
        <v>2010</v>
      </c>
      <c r="H4489" s="18">
        <f t="shared" si="140"/>
        <v>2011</v>
      </c>
      <c r="I4489" s="5" t="s">
        <v>2570</v>
      </c>
      <c r="J4489" t="str">
        <f t="shared" si="141"/>
        <v>KL Gates</v>
      </c>
    </row>
    <row r="4490" spans="1:10" ht="15" x14ac:dyDescent="0.25">
      <c r="A4490" s="5" t="s">
        <v>27</v>
      </c>
      <c r="B4490" s="6">
        <v>64</v>
      </c>
      <c r="C4490" s="20">
        <v>127</v>
      </c>
      <c r="D4490" s="7">
        <v>1</v>
      </c>
      <c r="E4490" s="6">
        <v>0.1</v>
      </c>
      <c r="F4490" s="7">
        <v>1</v>
      </c>
      <c r="G4490" s="4">
        <v>2010</v>
      </c>
      <c r="H4490" s="18">
        <f t="shared" si="140"/>
        <v>2011</v>
      </c>
      <c r="I4490" s="5" t="s">
        <v>2590</v>
      </c>
      <c r="J4490" t="str">
        <f t="shared" si="141"/>
        <v>Kelley Drye</v>
      </c>
    </row>
    <row r="4491" spans="1:10" ht="15" x14ac:dyDescent="0.25">
      <c r="A4491" s="5" t="s">
        <v>2069</v>
      </c>
      <c r="B4491" s="6">
        <v>170</v>
      </c>
      <c r="C4491" s="20">
        <v>91</v>
      </c>
      <c r="D4491" s="7">
        <v>1</v>
      </c>
      <c r="E4491" s="6">
        <v>0.2</v>
      </c>
      <c r="F4491" s="7">
        <v>1</v>
      </c>
      <c r="G4491" s="4">
        <v>2010</v>
      </c>
      <c r="H4491" s="18">
        <f t="shared" si="140"/>
        <v>2011</v>
      </c>
      <c r="I4491" s="5" t="s">
        <v>3849</v>
      </c>
      <c r="J4491" t="str">
        <f t="shared" si="141"/>
        <v>Kemp Klein</v>
      </c>
    </row>
    <row r="4492" spans="1:10" ht="15" x14ac:dyDescent="0.25">
      <c r="A4492" s="5" t="s">
        <v>1705</v>
      </c>
      <c r="B4492" s="6">
        <v>10.199999999999999</v>
      </c>
      <c r="C4492" s="19">
        <v>147</v>
      </c>
      <c r="D4492" s="7">
        <v>0</v>
      </c>
      <c r="E4492" s="6">
        <v>0</v>
      </c>
      <c r="F4492" s="7">
        <v>1</v>
      </c>
      <c r="G4492" s="4">
        <v>2010</v>
      </c>
      <c r="H4492" s="18">
        <f t="shared" si="140"/>
        <v>2011</v>
      </c>
      <c r="I4492" s="5" t="s">
        <v>1705</v>
      </c>
      <c r="J4492" t="str">
        <f t="shared" si="141"/>
        <v>Kilpatrick Stockton</v>
      </c>
    </row>
    <row r="4493" spans="1:10" ht="15" x14ac:dyDescent="0.25">
      <c r="A4493" s="5" t="s">
        <v>88</v>
      </c>
      <c r="B4493" s="6">
        <v>459.3</v>
      </c>
      <c r="C4493" s="19">
        <v>48</v>
      </c>
      <c r="D4493" s="7">
        <v>0</v>
      </c>
      <c r="E4493" s="6">
        <v>0.6</v>
      </c>
      <c r="F4493" s="7">
        <v>2</v>
      </c>
      <c r="G4493" s="4">
        <v>2010</v>
      </c>
      <c r="H4493" s="18">
        <f t="shared" si="140"/>
        <v>2011</v>
      </c>
      <c r="I4493" s="5" t="s">
        <v>2623</v>
      </c>
      <c r="J4493" t="str">
        <f t="shared" si="141"/>
        <v>King Spalding</v>
      </c>
    </row>
    <row r="4494" spans="1:10" ht="15" x14ac:dyDescent="0.25">
      <c r="A4494" s="5" t="s">
        <v>1818</v>
      </c>
      <c r="B4494" s="6">
        <v>641.9</v>
      </c>
      <c r="C4494" s="19">
        <v>37</v>
      </c>
      <c r="D4494" s="7">
        <v>0</v>
      </c>
      <c r="E4494" s="6">
        <v>0.9</v>
      </c>
      <c r="F4494" s="7">
        <v>3</v>
      </c>
      <c r="G4494" s="4">
        <v>2010</v>
      </c>
      <c r="H4494" s="18">
        <f t="shared" si="140"/>
        <v>2011</v>
      </c>
      <c r="I4494" s="5" t="s">
        <v>1818</v>
      </c>
      <c r="J4494" t="str">
        <f t="shared" si="141"/>
        <v>King and</v>
      </c>
    </row>
    <row r="4495" spans="1:10" ht="15" x14ac:dyDescent="0.25">
      <c r="A4495" s="5" t="s">
        <v>28</v>
      </c>
      <c r="B4495" s="8">
        <v>1395.1</v>
      </c>
      <c r="C4495" s="19">
        <v>15</v>
      </c>
      <c r="D4495" s="7">
        <v>0</v>
      </c>
      <c r="E4495" s="6">
        <v>1.9</v>
      </c>
      <c r="F4495" s="7">
        <v>6</v>
      </c>
      <c r="G4495" s="4">
        <v>2010</v>
      </c>
      <c r="H4495" s="18">
        <f t="shared" si="140"/>
        <v>2011</v>
      </c>
      <c r="I4495" s="5" t="s">
        <v>2591</v>
      </c>
      <c r="J4495" t="str">
        <f t="shared" si="141"/>
        <v>Kirkland Ellis</v>
      </c>
    </row>
    <row r="4496" spans="1:10" ht="15" x14ac:dyDescent="0.25">
      <c r="A4496" s="5" t="s">
        <v>283</v>
      </c>
      <c r="B4496" s="6">
        <v>280.7</v>
      </c>
      <c r="C4496" s="19">
        <v>68</v>
      </c>
      <c r="D4496" s="7">
        <v>0</v>
      </c>
      <c r="E4496" s="6">
        <v>0.4</v>
      </c>
      <c r="F4496" s="7">
        <v>4</v>
      </c>
      <c r="G4496" s="4">
        <v>2010</v>
      </c>
      <c r="H4496" s="18">
        <f t="shared" si="140"/>
        <v>2011</v>
      </c>
      <c r="I4496" s="5" t="s">
        <v>2706</v>
      </c>
      <c r="J4496" t="str">
        <f t="shared" si="141"/>
        <v>Kramer Levin</v>
      </c>
    </row>
    <row r="4497" spans="1:10" ht="15" x14ac:dyDescent="0.25">
      <c r="A4497" s="5" t="s">
        <v>29</v>
      </c>
      <c r="B4497" s="8">
        <v>2533.3000000000002</v>
      </c>
      <c r="C4497" s="19">
        <v>8</v>
      </c>
      <c r="D4497" s="7">
        <v>0</v>
      </c>
      <c r="E4497" s="6">
        <v>3.4</v>
      </c>
      <c r="F4497" s="7">
        <v>16</v>
      </c>
      <c r="G4497" s="4">
        <v>2010</v>
      </c>
      <c r="H4497" s="18">
        <f t="shared" si="140"/>
        <v>2011</v>
      </c>
      <c r="I4497" s="5" t="s">
        <v>2592</v>
      </c>
      <c r="J4497" t="str">
        <f t="shared" si="141"/>
        <v>Latham Watkins</v>
      </c>
    </row>
    <row r="4498" spans="1:10" ht="15" x14ac:dyDescent="0.25">
      <c r="A4498" s="5" t="s">
        <v>1832</v>
      </c>
      <c r="B4498" s="6">
        <v>102.6</v>
      </c>
      <c r="C4498" s="20">
        <v>110</v>
      </c>
      <c r="D4498" s="7">
        <v>1</v>
      </c>
      <c r="E4498" s="6">
        <v>0.1</v>
      </c>
      <c r="F4498" s="7">
        <v>1</v>
      </c>
      <c r="G4498" s="4">
        <v>2010</v>
      </c>
      <c r="H4498" s="18">
        <f t="shared" si="140"/>
        <v>2011</v>
      </c>
      <c r="I4498" s="5" t="s">
        <v>1832</v>
      </c>
      <c r="J4498" t="str">
        <f t="shared" si="141"/>
        <v>Lee and</v>
      </c>
    </row>
    <row r="4499" spans="1:10" ht="15" x14ac:dyDescent="0.25">
      <c r="A4499" s="5" t="s">
        <v>287</v>
      </c>
      <c r="B4499" s="6">
        <v>5</v>
      </c>
      <c r="C4499" s="19">
        <v>150</v>
      </c>
      <c r="D4499" s="7">
        <v>0</v>
      </c>
      <c r="E4499" s="6">
        <v>0</v>
      </c>
      <c r="F4499" s="7">
        <v>2</v>
      </c>
      <c r="G4499" s="4">
        <v>2010</v>
      </c>
      <c r="H4499" s="18">
        <f t="shared" si="140"/>
        <v>2011</v>
      </c>
      <c r="I4499" s="5" t="s">
        <v>2708</v>
      </c>
      <c r="J4499" t="str">
        <f t="shared" si="141"/>
        <v>Loeb Loeb</v>
      </c>
    </row>
    <row r="4500" spans="1:10" ht="15" x14ac:dyDescent="0.25">
      <c r="A4500" s="5" t="s">
        <v>769</v>
      </c>
      <c r="B4500" s="6">
        <v>86.2</v>
      </c>
      <c r="C4500" s="19">
        <v>118</v>
      </c>
      <c r="D4500" s="7">
        <v>0</v>
      </c>
      <c r="E4500" s="6">
        <v>0.1</v>
      </c>
      <c r="F4500" s="7">
        <v>1</v>
      </c>
      <c r="G4500" s="4">
        <v>2010</v>
      </c>
      <c r="H4500" s="18">
        <f t="shared" si="140"/>
        <v>2011</v>
      </c>
      <c r="I4500" s="5" t="s">
        <v>769</v>
      </c>
      <c r="J4500" t="str">
        <f t="shared" si="141"/>
        <v>Lowenstein Sandler</v>
      </c>
    </row>
    <row r="4501" spans="1:10" ht="15" x14ac:dyDescent="0.25">
      <c r="A4501" s="5" t="s">
        <v>2064</v>
      </c>
      <c r="B4501" s="6">
        <v>654.1</v>
      </c>
      <c r="C4501" s="19">
        <v>35</v>
      </c>
      <c r="D4501" s="7">
        <v>0</v>
      </c>
      <c r="E4501" s="6">
        <v>0.9</v>
      </c>
      <c r="F4501" s="7">
        <v>1</v>
      </c>
      <c r="G4501" s="4">
        <v>2010</v>
      </c>
      <c r="H4501" s="18">
        <f t="shared" si="140"/>
        <v>2011</v>
      </c>
      <c r="I4501" s="5" t="s">
        <v>3847</v>
      </c>
      <c r="J4501" t="str">
        <f t="shared" si="141"/>
        <v>Loyens Loeff</v>
      </c>
    </row>
    <row r="4502" spans="1:10" ht="15" x14ac:dyDescent="0.25">
      <c r="A4502" s="5" t="s">
        <v>1840</v>
      </c>
      <c r="B4502" s="6">
        <v>517.70000000000005</v>
      </c>
      <c r="C4502" s="19">
        <v>44</v>
      </c>
      <c r="D4502" s="7">
        <v>0</v>
      </c>
      <c r="E4502" s="6">
        <v>0.7</v>
      </c>
      <c r="F4502" s="7">
        <v>5</v>
      </c>
      <c r="G4502" s="4">
        <v>2010</v>
      </c>
      <c r="H4502" s="18">
        <f t="shared" si="140"/>
        <v>2011</v>
      </c>
      <c r="I4502" s="5" t="s">
        <v>3724</v>
      </c>
      <c r="J4502" t="str">
        <f t="shared" si="141"/>
        <v>Luse Lehman</v>
      </c>
    </row>
    <row r="4503" spans="1:10" ht="15" x14ac:dyDescent="0.25">
      <c r="A4503" s="5" t="s">
        <v>1238</v>
      </c>
      <c r="B4503" s="8">
        <v>2167.3000000000002</v>
      </c>
      <c r="C4503" s="19">
        <v>9</v>
      </c>
      <c r="D4503" s="7">
        <v>0</v>
      </c>
      <c r="E4503" s="6">
        <v>2.9</v>
      </c>
      <c r="F4503" s="7">
        <v>20</v>
      </c>
      <c r="G4503" s="4">
        <v>2010</v>
      </c>
      <c r="H4503" s="18">
        <f t="shared" si="140"/>
        <v>2011</v>
      </c>
      <c r="I4503" s="5" t="s">
        <v>3267</v>
      </c>
      <c r="J4503" t="str">
        <f t="shared" si="141"/>
        <v>Maples Calder</v>
      </c>
    </row>
    <row r="4504" spans="1:10" ht="15" x14ac:dyDescent="0.25">
      <c r="A4504" s="5" t="s">
        <v>771</v>
      </c>
      <c r="B4504" s="6">
        <v>72.5</v>
      </c>
      <c r="C4504" s="19">
        <v>121</v>
      </c>
      <c r="D4504" s="7">
        <v>0</v>
      </c>
      <c r="E4504" s="6">
        <v>0.1</v>
      </c>
      <c r="F4504" s="7">
        <v>1</v>
      </c>
      <c r="G4504" s="4">
        <v>2010</v>
      </c>
      <c r="H4504" s="18">
        <f t="shared" si="140"/>
        <v>2011</v>
      </c>
      <c r="I4504" s="5" t="s">
        <v>771</v>
      </c>
      <c r="J4504" t="str">
        <f t="shared" si="141"/>
        <v>Mayer Brown</v>
      </c>
    </row>
    <row r="4505" spans="1:10" ht="15" x14ac:dyDescent="0.25">
      <c r="A4505" s="5" t="s">
        <v>489</v>
      </c>
      <c r="B4505" s="8">
        <v>1346.9</v>
      </c>
      <c r="C4505" s="19">
        <v>16</v>
      </c>
      <c r="D4505" s="7">
        <v>0</v>
      </c>
      <c r="E4505" s="6">
        <v>1.8</v>
      </c>
      <c r="F4505" s="7">
        <v>2</v>
      </c>
      <c r="G4505" s="4">
        <v>2010</v>
      </c>
      <c r="H4505" s="18">
        <f t="shared" si="140"/>
        <v>2011</v>
      </c>
      <c r="I4505" s="5" t="s">
        <v>2595</v>
      </c>
      <c r="J4505" t="str">
        <f t="shared" si="141"/>
        <v>McDermott Will</v>
      </c>
    </row>
    <row r="4506" spans="1:10" ht="15" x14ac:dyDescent="0.25">
      <c r="A4506" s="5" t="s">
        <v>1331</v>
      </c>
      <c r="B4506" s="6">
        <v>15</v>
      </c>
      <c r="C4506" s="20">
        <v>145</v>
      </c>
      <c r="D4506" s="7">
        <v>1</v>
      </c>
      <c r="E4506" s="6">
        <v>0</v>
      </c>
      <c r="F4506" s="7">
        <v>1</v>
      </c>
      <c r="G4506" s="4">
        <v>2010</v>
      </c>
      <c r="H4506" s="18">
        <f t="shared" si="140"/>
        <v>2011</v>
      </c>
      <c r="I4506" s="5" t="s">
        <v>3337</v>
      </c>
      <c r="J4506" t="str">
        <f t="shared" si="141"/>
        <v>Mclaughlin Stern</v>
      </c>
    </row>
    <row r="4507" spans="1:10" ht="15" x14ac:dyDescent="0.25">
      <c r="A4507" s="5" t="s">
        <v>968</v>
      </c>
      <c r="B4507" s="6">
        <v>121.8</v>
      </c>
      <c r="C4507" s="19">
        <v>104</v>
      </c>
      <c r="D4507" s="7">
        <v>0</v>
      </c>
      <c r="E4507" s="6">
        <v>0.2</v>
      </c>
      <c r="F4507" s="7">
        <v>3</v>
      </c>
      <c r="G4507" s="4">
        <v>2010</v>
      </c>
      <c r="H4507" s="18">
        <f t="shared" si="140"/>
        <v>2011</v>
      </c>
      <c r="I4507" s="5" t="s">
        <v>3060</v>
      </c>
      <c r="J4507" t="str">
        <f t="shared" si="141"/>
        <v>Mintz Levin</v>
      </c>
    </row>
    <row r="4508" spans="1:10" ht="15" x14ac:dyDescent="0.25">
      <c r="A4508" s="5" t="s">
        <v>2013</v>
      </c>
      <c r="B4508" s="6">
        <v>170</v>
      </c>
      <c r="C4508" s="20">
        <v>91</v>
      </c>
      <c r="D4508" s="7">
        <v>1</v>
      </c>
      <c r="E4508" s="6">
        <v>0.2</v>
      </c>
      <c r="F4508" s="7">
        <v>1</v>
      </c>
      <c r="G4508" s="4">
        <v>2010</v>
      </c>
      <c r="H4508" s="18">
        <f t="shared" si="140"/>
        <v>2011</v>
      </c>
      <c r="I4508" s="5" t="s">
        <v>3821</v>
      </c>
      <c r="J4508" t="str">
        <f t="shared" si="141"/>
        <v>Mitchell Williams</v>
      </c>
    </row>
    <row r="4509" spans="1:10" ht="15" x14ac:dyDescent="0.25">
      <c r="A4509" s="5" t="s">
        <v>984</v>
      </c>
      <c r="B4509" s="6">
        <v>456.8</v>
      </c>
      <c r="C4509" s="19">
        <v>49</v>
      </c>
      <c r="D4509" s="7">
        <v>0</v>
      </c>
      <c r="E4509" s="6">
        <v>0.6</v>
      </c>
      <c r="F4509" s="7">
        <v>4</v>
      </c>
      <c r="G4509" s="4">
        <v>2010</v>
      </c>
      <c r="H4509" s="18">
        <f t="shared" si="140"/>
        <v>2011</v>
      </c>
      <c r="I4509" s="5" t="s">
        <v>2597</v>
      </c>
      <c r="J4509" t="str">
        <f t="shared" si="141"/>
        <v>Morgan Lewis</v>
      </c>
    </row>
    <row r="4510" spans="1:10" ht="15" x14ac:dyDescent="0.25">
      <c r="A4510" s="5" t="s">
        <v>1628</v>
      </c>
      <c r="B4510" s="6">
        <v>65.599999999999994</v>
      </c>
      <c r="C4510" s="19">
        <v>124</v>
      </c>
      <c r="D4510" s="7">
        <v>0</v>
      </c>
      <c r="E4510" s="6">
        <v>0.1</v>
      </c>
      <c r="F4510" s="7">
        <v>1</v>
      </c>
      <c r="G4510" s="4">
        <v>2010</v>
      </c>
      <c r="H4510" s="18">
        <f t="shared" si="140"/>
        <v>2011</v>
      </c>
      <c r="I4510" s="5" t="s">
        <v>2864</v>
      </c>
      <c r="J4510" t="str">
        <f t="shared" si="141"/>
        <v>Morris Manning</v>
      </c>
    </row>
    <row r="4511" spans="1:10" ht="15" x14ac:dyDescent="0.25">
      <c r="A4511" s="5" t="s">
        <v>1188</v>
      </c>
      <c r="B4511" s="6">
        <v>231.7</v>
      </c>
      <c r="C4511" s="19">
        <v>81</v>
      </c>
      <c r="D4511" s="7">
        <v>0</v>
      </c>
      <c r="E4511" s="6">
        <v>0.3</v>
      </c>
      <c r="F4511" s="7">
        <v>1</v>
      </c>
      <c r="G4511" s="4">
        <v>2010</v>
      </c>
      <c r="H4511" s="18">
        <f t="shared" si="140"/>
        <v>2011</v>
      </c>
      <c r="I4511" s="5" t="s">
        <v>3228</v>
      </c>
      <c r="J4511" t="str">
        <f t="shared" si="141"/>
        <v>Morris Nichols</v>
      </c>
    </row>
    <row r="4512" spans="1:10" ht="15" x14ac:dyDescent="0.25">
      <c r="A4512" s="5" t="s">
        <v>35</v>
      </c>
      <c r="B4512" s="6">
        <v>115</v>
      </c>
      <c r="C4512" s="19">
        <v>105</v>
      </c>
      <c r="D4512" s="7">
        <v>0</v>
      </c>
      <c r="E4512" s="6">
        <v>0.2</v>
      </c>
      <c r="F4512" s="7">
        <v>1</v>
      </c>
      <c r="G4512" s="4">
        <v>2010</v>
      </c>
      <c r="H4512" s="18">
        <f t="shared" si="140"/>
        <v>2011</v>
      </c>
      <c r="I4512" s="5" t="s">
        <v>2598</v>
      </c>
      <c r="J4512" t="str">
        <f t="shared" si="141"/>
        <v>Morrison Foerster</v>
      </c>
    </row>
    <row r="4513" spans="1:10" ht="15" x14ac:dyDescent="0.25">
      <c r="A4513" s="5" t="s">
        <v>2072</v>
      </c>
      <c r="B4513" s="6">
        <v>124</v>
      </c>
      <c r="C4513" s="19">
        <v>102</v>
      </c>
      <c r="D4513" s="7">
        <v>0</v>
      </c>
      <c r="E4513" s="6">
        <v>0.2</v>
      </c>
      <c r="F4513" s="7">
        <v>1</v>
      </c>
      <c r="G4513" s="4">
        <v>2010</v>
      </c>
      <c r="H4513" s="18">
        <f t="shared" si="140"/>
        <v>2011</v>
      </c>
      <c r="I4513" s="5" t="s">
        <v>3851</v>
      </c>
      <c r="J4513" t="str">
        <f t="shared" si="141"/>
        <v>Myers Alberga</v>
      </c>
    </row>
    <row r="4514" spans="1:10" ht="15" x14ac:dyDescent="0.25">
      <c r="A4514" s="5" t="s">
        <v>785</v>
      </c>
      <c r="B4514" s="6">
        <v>100</v>
      </c>
      <c r="C4514" s="20">
        <v>112</v>
      </c>
      <c r="D4514" s="7">
        <v>1</v>
      </c>
      <c r="E4514" s="6">
        <v>0.1</v>
      </c>
      <c r="F4514" s="7">
        <v>1</v>
      </c>
      <c r="G4514" s="4">
        <v>2010</v>
      </c>
      <c r="H4514" s="18">
        <f t="shared" si="140"/>
        <v>2011</v>
      </c>
      <c r="I4514" s="5" t="s">
        <v>785</v>
      </c>
      <c r="J4514" t="str">
        <f t="shared" si="141"/>
        <v>Nixon Peabody</v>
      </c>
    </row>
    <row r="4515" spans="1:10" ht="15" x14ac:dyDescent="0.25">
      <c r="A4515" s="5" t="s">
        <v>2070</v>
      </c>
      <c r="B4515" s="6">
        <v>159.6</v>
      </c>
      <c r="C4515" s="19">
        <v>96</v>
      </c>
      <c r="D4515" s="7">
        <v>0</v>
      </c>
      <c r="E4515" s="6">
        <v>0.2</v>
      </c>
      <c r="F4515" s="7">
        <v>1</v>
      </c>
      <c r="G4515" s="4">
        <v>2010</v>
      </c>
      <c r="H4515" s="18">
        <f t="shared" si="140"/>
        <v>2011</v>
      </c>
      <c r="I4515" s="5" t="s">
        <v>2070</v>
      </c>
      <c r="J4515" t="str">
        <f t="shared" si="141"/>
        <v>Norton Rose</v>
      </c>
    </row>
    <row r="4516" spans="1:10" ht="15" x14ac:dyDescent="0.25">
      <c r="A4516" s="5" t="s">
        <v>924</v>
      </c>
      <c r="B4516" s="6">
        <v>50</v>
      </c>
      <c r="C4516" s="19">
        <v>130</v>
      </c>
      <c r="D4516" s="7">
        <v>0</v>
      </c>
      <c r="E4516" s="6">
        <v>0.1</v>
      </c>
      <c r="F4516" s="7">
        <v>2</v>
      </c>
      <c r="G4516" s="4">
        <v>2010</v>
      </c>
      <c r="H4516" s="18">
        <f t="shared" si="140"/>
        <v>2011</v>
      </c>
      <c r="I4516" s="5" t="s">
        <v>3035</v>
      </c>
      <c r="J4516" t="str">
        <f t="shared" si="141"/>
        <v>Olshan Grundman</v>
      </c>
    </row>
    <row r="4517" spans="1:10" ht="15" x14ac:dyDescent="0.25">
      <c r="A4517" s="5" t="s">
        <v>37</v>
      </c>
      <c r="B4517" s="8">
        <v>1442.4</v>
      </c>
      <c r="C4517" s="19">
        <v>13</v>
      </c>
      <c r="D4517" s="7">
        <v>0</v>
      </c>
      <c r="E4517" s="6">
        <v>1.9</v>
      </c>
      <c r="F4517" s="7">
        <v>6</v>
      </c>
      <c r="G4517" s="4">
        <v>2010</v>
      </c>
      <c r="H4517" s="18">
        <f t="shared" si="140"/>
        <v>2011</v>
      </c>
      <c r="I4517" s="5" t="s">
        <v>2600</v>
      </c>
      <c r="J4517" t="str">
        <f t="shared" si="141"/>
        <v>O'Melveny Myers</v>
      </c>
    </row>
    <row r="4518" spans="1:10" ht="15" x14ac:dyDescent="0.25">
      <c r="A4518" s="5" t="s">
        <v>1093</v>
      </c>
      <c r="B4518" s="6">
        <v>277.89999999999998</v>
      </c>
      <c r="C4518" s="19">
        <v>70</v>
      </c>
      <c r="D4518" s="7">
        <v>0</v>
      </c>
      <c r="E4518" s="6">
        <v>0.4</v>
      </c>
      <c r="F4518" s="7">
        <v>4</v>
      </c>
      <c r="G4518" s="4">
        <v>2010</v>
      </c>
      <c r="H4518" s="18">
        <f t="shared" si="140"/>
        <v>2011</v>
      </c>
      <c r="I4518" s="5" t="s">
        <v>2870</v>
      </c>
      <c r="J4518" t="str">
        <f t="shared" si="141"/>
        <v>Orrick Herrington</v>
      </c>
    </row>
    <row r="4519" spans="1:10" ht="15" x14ac:dyDescent="0.25">
      <c r="A4519" s="5" t="s">
        <v>1701</v>
      </c>
      <c r="B4519" s="8">
        <v>18287.5</v>
      </c>
      <c r="C4519" s="19">
        <v>1</v>
      </c>
      <c r="D4519" s="7">
        <v>0</v>
      </c>
      <c r="E4519" s="6">
        <v>24.5</v>
      </c>
      <c r="F4519" s="7">
        <v>2</v>
      </c>
      <c r="G4519" s="4">
        <v>2010</v>
      </c>
      <c r="H4519" s="18">
        <f t="shared" si="140"/>
        <v>2011</v>
      </c>
      <c r="I4519" s="5" t="s">
        <v>3624</v>
      </c>
      <c r="J4519" t="str">
        <f t="shared" si="141"/>
        <v>Osler Hoskin</v>
      </c>
    </row>
    <row r="4520" spans="1:10" ht="15" x14ac:dyDescent="0.25">
      <c r="A4520" s="5" t="s">
        <v>98</v>
      </c>
      <c r="B4520" s="6">
        <v>764.5</v>
      </c>
      <c r="C4520" s="19">
        <v>27</v>
      </c>
      <c r="D4520" s="7">
        <v>0</v>
      </c>
      <c r="E4520" s="6">
        <v>1</v>
      </c>
      <c r="F4520" s="7">
        <v>3</v>
      </c>
      <c r="G4520" s="4">
        <v>2010</v>
      </c>
      <c r="H4520" s="18">
        <f t="shared" si="140"/>
        <v>2011</v>
      </c>
      <c r="I4520" s="5" t="s">
        <v>2627</v>
      </c>
      <c r="J4520" t="str">
        <f t="shared" si="141"/>
        <v>Paul Hastings</v>
      </c>
    </row>
    <row r="4521" spans="1:10" ht="15" x14ac:dyDescent="0.25">
      <c r="A4521" s="5" t="s">
        <v>550</v>
      </c>
      <c r="B4521" s="6">
        <v>235.5</v>
      </c>
      <c r="C4521" s="19">
        <v>78</v>
      </c>
      <c r="D4521" s="7">
        <v>0</v>
      </c>
      <c r="E4521" s="6">
        <v>0.3</v>
      </c>
      <c r="F4521" s="7">
        <v>1</v>
      </c>
      <c r="G4521" s="4">
        <v>2010</v>
      </c>
      <c r="H4521" s="18">
        <f t="shared" si="140"/>
        <v>2011</v>
      </c>
      <c r="I4521" s="5" t="s">
        <v>2540</v>
      </c>
      <c r="J4521" t="str">
        <f t="shared" si="141"/>
        <v>Paul Weiss</v>
      </c>
    </row>
    <row r="4522" spans="1:10" ht="15" x14ac:dyDescent="0.25">
      <c r="A4522" s="5" t="s">
        <v>157</v>
      </c>
      <c r="B4522" s="6">
        <v>86.3</v>
      </c>
      <c r="C4522" s="19">
        <v>117</v>
      </c>
      <c r="D4522" s="7">
        <v>0</v>
      </c>
      <c r="E4522" s="6">
        <v>0.1</v>
      </c>
      <c r="F4522" s="7">
        <v>1</v>
      </c>
      <c r="G4522" s="4">
        <v>2010</v>
      </c>
      <c r="H4522" s="18">
        <f t="shared" si="140"/>
        <v>2011</v>
      </c>
      <c r="I4522" s="5" t="s">
        <v>157</v>
      </c>
      <c r="J4522" t="str">
        <f t="shared" si="141"/>
        <v>Perkins Coie</v>
      </c>
    </row>
    <row r="4523" spans="1:10" ht="15" x14ac:dyDescent="0.25">
      <c r="A4523" s="5" t="s">
        <v>1958</v>
      </c>
      <c r="B4523" s="6">
        <v>315.8</v>
      </c>
      <c r="C4523" s="19">
        <v>65</v>
      </c>
      <c r="D4523" s="7">
        <v>0</v>
      </c>
      <c r="E4523" s="6">
        <v>0.4</v>
      </c>
      <c r="F4523" s="7">
        <v>3</v>
      </c>
      <c r="G4523" s="4">
        <v>2010</v>
      </c>
      <c r="H4523" s="18">
        <f t="shared" si="140"/>
        <v>2011</v>
      </c>
      <c r="I4523" s="5" t="s">
        <v>1958</v>
      </c>
      <c r="J4523" t="str">
        <f t="shared" si="141"/>
        <v>Pillsbury Winthrop</v>
      </c>
    </row>
    <row r="4524" spans="1:10" ht="15" x14ac:dyDescent="0.25">
      <c r="A4524" s="5" t="s">
        <v>798</v>
      </c>
      <c r="B4524" s="6">
        <v>341</v>
      </c>
      <c r="C4524" s="19">
        <v>59</v>
      </c>
      <c r="D4524" s="7">
        <v>0</v>
      </c>
      <c r="E4524" s="6">
        <v>0.5</v>
      </c>
      <c r="F4524" s="7">
        <v>2</v>
      </c>
      <c r="G4524" s="4">
        <v>2010</v>
      </c>
      <c r="H4524" s="18">
        <f t="shared" si="140"/>
        <v>2011</v>
      </c>
      <c r="I4524" s="5" t="s">
        <v>798</v>
      </c>
      <c r="J4524" t="str">
        <f t="shared" si="141"/>
        <v>Proskauer Rose</v>
      </c>
    </row>
    <row r="4525" spans="1:10" ht="15" x14ac:dyDescent="0.25">
      <c r="A4525" s="5" t="s">
        <v>1999</v>
      </c>
      <c r="B4525" s="6">
        <v>228.2</v>
      </c>
      <c r="C4525" s="19">
        <v>83</v>
      </c>
      <c r="D4525" s="7">
        <v>0</v>
      </c>
      <c r="E4525" s="6">
        <v>0.3</v>
      </c>
      <c r="F4525" s="7">
        <v>1</v>
      </c>
      <c r="G4525" s="4">
        <v>2010</v>
      </c>
      <c r="H4525" s="18">
        <f t="shared" si="140"/>
        <v>2011</v>
      </c>
      <c r="I4525" s="5" t="s">
        <v>3810</v>
      </c>
      <c r="J4525" t="str">
        <f t="shared" si="141"/>
        <v>Reeder Simpson</v>
      </c>
    </row>
    <row r="4526" spans="1:10" ht="15" x14ac:dyDescent="0.25">
      <c r="A4526" s="5" t="s">
        <v>1906</v>
      </c>
      <c r="B4526" s="6">
        <v>672.6</v>
      </c>
      <c r="C4526" s="19">
        <v>32</v>
      </c>
      <c r="D4526" s="7">
        <v>0</v>
      </c>
      <c r="E4526" s="6">
        <v>0.9</v>
      </c>
      <c r="F4526" s="7">
        <v>2</v>
      </c>
      <c r="G4526" s="4">
        <v>2010</v>
      </c>
      <c r="H4526" s="18">
        <f t="shared" si="140"/>
        <v>2011</v>
      </c>
      <c r="I4526" s="5" t="s">
        <v>3759</v>
      </c>
      <c r="J4526" t="str">
        <f t="shared" si="141"/>
        <v>Richards Layton</v>
      </c>
    </row>
    <row r="4527" spans="1:10" ht="15" x14ac:dyDescent="0.25">
      <c r="A4527" s="5" t="s">
        <v>2010</v>
      </c>
      <c r="B4527" s="6">
        <v>15</v>
      </c>
      <c r="C4527" s="20">
        <v>145</v>
      </c>
      <c r="D4527" s="7">
        <v>1</v>
      </c>
      <c r="E4527" s="6">
        <v>0</v>
      </c>
      <c r="F4527" s="7">
        <v>1</v>
      </c>
      <c r="G4527" s="4">
        <v>2010</v>
      </c>
      <c r="H4527" s="18">
        <f t="shared" si="140"/>
        <v>2011</v>
      </c>
      <c r="I4527" s="5" t="s">
        <v>3819</v>
      </c>
      <c r="J4527" t="str">
        <f t="shared" si="141"/>
        <v>Richardson Patel</v>
      </c>
    </row>
    <row r="4528" spans="1:10" ht="15" x14ac:dyDescent="0.25">
      <c r="A4528" s="5" t="s">
        <v>1127</v>
      </c>
      <c r="B4528" s="6">
        <v>75</v>
      </c>
      <c r="C4528" s="19">
        <v>120</v>
      </c>
      <c r="D4528" s="7">
        <v>0</v>
      </c>
      <c r="E4528" s="6">
        <v>0.1</v>
      </c>
      <c r="F4528" s="7">
        <v>1</v>
      </c>
      <c r="G4528" s="4">
        <v>2010</v>
      </c>
      <c r="H4528" s="18">
        <f t="shared" si="140"/>
        <v>2011</v>
      </c>
      <c r="I4528" s="5" t="s">
        <v>3179</v>
      </c>
      <c r="J4528" t="str">
        <f t="shared" si="141"/>
        <v>Robinson Bradshaw</v>
      </c>
    </row>
    <row r="4529" spans="1:10" ht="15" x14ac:dyDescent="0.25">
      <c r="A4529" s="5" t="s">
        <v>1674</v>
      </c>
      <c r="B4529" s="6">
        <v>368.5</v>
      </c>
      <c r="C4529" s="19">
        <v>56</v>
      </c>
      <c r="D4529" s="7">
        <v>0</v>
      </c>
      <c r="E4529" s="6">
        <v>0.5</v>
      </c>
      <c r="F4529" s="7">
        <v>1</v>
      </c>
      <c r="G4529" s="4">
        <v>2010</v>
      </c>
      <c r="H4529" s="18">
        <f t="shared" si="140"/>
        <v>2011</v>
      </c>
      <c r="I4529" s="5" t="s">
        <v>3607</v>
      </c>
      <c r="J4529" t="str">
        <f t="shared" si="141"/>
        <v>Rogers Hardin</v>
      </c>
    </row>
    <row r="4530" spans="1:10" ht="15" x14ac:dyDescent="0.25">
      <c r="A4530" s="5" t="s">
        <v>103</v>
      </c>
      <c r="B4530" s="8">
        <v>1116.8</v>
      </c>
      <c r="C4530" s="19">
        <v>21</v>
      </c>
      <c r="D4530" s="7">
        <v>0</v>
      </c>
      <c r="E4530" s="6">
        <v>1.5</v>
      </c>
      <c r="F4530" s="7">
        <v>5</v>
      </c>
      <c r="G4530" s="4">
        <v>2010</v>
      </c>
      <c r="H4530" s="18">
        <f t="shared" si="140"/>
        <v>2011</v>
      </c>
      <c r="I4530" s="5" t="s">
        <v>2628</v>
      </c>
      <c r="J4530" t="str">
        <f t="shared" si="141"/>
        <v>Ropes Gray</v>
      </c>
    </row>
    <row r="4531" spans="1:10" ht="15" x14ac:dyDescent="0.25">
      <c r="A4531" s="5" t="s">
        <v>2076</v>
      </c>
      <c r="B4531" s="6">
        <v>80.5</v>
      </c>
      <c r="C4531" s="19">
        <v>119</v>
      </c>
      <c r="D4531" s="7">
        <v>0</v>
      </c>
      <c r="E4531" s="6">
        <v>0.1</v>
      </c>
      <c r="F4531" s="7">
        <v>1</v>
      </c>
      <c r="G4531" s="4">
        <v>2010</v>
      </c>
      <c r="H4531" s="18">
        <f t="shared" si="140"/>
        <v>2011</v>
      </c>
      <c r="I4531" s="5" t="s">
        <v>2977</v>
      </c>
      <c r="J4531" t="str">
        <f t="shared" si="141"/>
        <v>SR Associates</v>
      </c>
    </row>
    <row r="4532" spans="1:10" ht="15" x14ac:dyDescent="0.25">
      <c r="A4532" s="5" t="s">
        <v>2066</v>
      </c>
      <c r="B4532" s="6">
        <v>382.3</v>
      </c>
      <c r="C4532" s="19">
        <v>54</v>
      </c>
      <c r="D4532" s="7">
        <v>0</v>
      </c>
      <c r="E4532" s="6">
        <v>0.5</v>
      </c>
      <c r="F4532" s="7">
        <v>1</v>
      </c>
      <c r="G4532" s="4">
        <v>2010</v>
      </c>
      <c r="H4532" s="18">
        <f t="shared" si="140"/>
        <v>2011</v>
      </c>
      <c r="I4532" s="5" t="s">
        <v>3848</v>
      </c>
      <c r="J4532" t="str">
        <f t="shared" si="141"/>
        <v>Saul Ewing</v>
      </c>
    </row>
    <row r="4533" spans="1:10" ht="15" x14ac:dyDescent="0.25">
      <c r="A4533" s="5" t="s">
        <v>306</v>
      </c>
      <c r="B4533" s="6">
        <v>390.2</v>
      </c>
      <c r="C4533" s="19">
        <v>52</v>
      </c>
      <c r="D4533" s="7">
        <v>0</v>
      </c>
      <c r="E4533" s="6">
        <v>0.5</v>
      </c>
      <c r="F4533" s="7">
        <v>1</v>
      </c>
      <c r="G4533" s="4">
        <v>2010</v>
      </c>
      <c r="H4533" s="18">
        <f t="shared" si="140"/>
        <v>2011</v>
      </c>
      <c r="I4533" s="5" t="s">
        <v>2725</v>
      </c>
      <c r="J4533" t="str">
        <f t="shared" si="141"/>
        <v>Schiff Hardin</v>
      </c>
    </row>
    <row r="4534" spans="1:10" ht="15" x14ac:dyDescent="0.25">
      <c r="A4534" s="5" t="s">
        <v>807</v>
      </c>
      <c r="B4534" s="6">
        <v>292.2</v>
      </c>
      <c r="C4534" s="19">
        <v>66</v>
      </c>
      <c r="D4534" s="7">
        <v>0</v>
      </c>
      <c r="E4534" s="6">
        <v>0.4</v>
      </c>
      <c r="F4534" s="7">
        <v>2</v>
      </c>
      <c r="G4534" s="4">
        <v>2010</v>
      </c>
      <c r="H4534" s="18">
        <f t="shared" si="140"/>
        <v>2011</v>
      </c>
      <c r="I4534" s="5" t="s">
        <v>2879</v>
      </c>
      <c r="J4534" t="str">
        <f t="shared" si="141"/>
        <v>Schulte Roth</v>
      </c>
    </row>
    <row r="4535" spans="1:10" ht="15" x14ac:dyDescent="0.25">
      <c r="A4535" s="5" t="s">
        <v>1569</v>
      </c>
      <c r="B4535" s="6">
        <v>872.9</v>
      </c>
      <c r="C4535" s="19">
        <v>26</v>
      </c>
      <c r="D4535" s="7">
        <v>0</v>
      </c>
      <c r="E4535" s="6">
        <v>1.2</v>
      </c>
      <c r="F4535" s="7">
        <v>1</v>
      </c>
      <c r="G4535" s="4">
        <v>2010</v>
      </c>
      <c r="H4535" s="18">
        <f t="shared" si="140"/>
        <v>2011</v>
      </c>
      <c r="I4535" s="5" t="s">
        <v>1569</v>
      </c>
      <c r="J4535" t="str">
        <f t="shared" si="141"/>
        <v>Scudder Law</v>
      </c>
    </row>
    <row r="4536" spans="1:10" ht="15" x14ac:dyDescent="0.25">
      <c r="A4536" s="5" t="s">
        <v>1451</v>
      </c>
      <c r="B4536" s="6">
        <v>168.4</v>
      </c>
      <c r="C4536" s="19">
        <v>93</v>
      </c>
      <c r="D4536" s="7">
        <v>0</v>
      </c>
      <c r="E4536" s="6">
        <v>0.2</v>
      </c>
      <c r="F4536" s="7">
        <v>1</v>
      </c>
      <c r="G4536" s="4">
        <v>2010</v>
      </c>
      <c r="H4536" s="18">
        <f t="shared" si="140"/>
        <v>2011</v>
      </c>
      <c r="I4536" s="5" t="s">
        <v>3428</v>
      </c>
      <c r="J4536" t="str">
        <f t="shared" si="141"/>
        <v>Seward Kissel</v>
      </c>
    </row>
    <row r="4537" spans="1:10" ht="15" x14ac:dyDescent="0.25">
      <c r="A4537" s="5" t="s">
        <v>940</v>
      </c>
      <c r="B4537" s="6">
        <v>569</v>
      </c>
      <c r="C4537" s="19">
        <v>40</v>
      </c>
      <c r="D4537" s="7">
        <v>0</v>
      </c>
      <c r="E4537" s="6">
        <v>0.8</v>
      </c>
      <c r="F4537" s="7">
        <v>2</v>
      </c>
      <c r="G4537" s="4">
        <v>2010</v>
      </c>
      <c r="H4537" s="18">
        <f t="shared" si="140"/>
        <v>2011</v>
      </c>
      <c r="I4537" s="5" t="s">
        <v>3044</v>
      </c>
      <c r="J4537" t="str">
        <f t="shared" si="141"/>
        <v>Seward Kissel</v>
      </c>
    </row>
    <row r="4538" spans="1:10" ht="15" x14ac:dyDescent="0.25">
      <c r="A4538" s="5" t="s">
        <v>809</v>
      </c>
      <c r="B4538" s="6">
        <v>287.39999999999998</v>
      </c>
      <c r="C4538" s="19">
        <v>67</v>
      </c>
      <c r="D4538" s="7">
        <v>0</v>
      </c>
      <c r="E4538" s="6">
        <v>0.4</v>
      </c>
      <c r="F4538" s="7">
        <v>3</v>
      </c>
      <c r="G4538" s="4">
        <v>2010</v>
      </c>
      <c r="H4538" s="18">
        <f t="shared" si="140"/>
        <v>2011</v>
      </c>
      <c r="I4538" s="5" t="s">
        <v>2880</v>
      </c>
      <c r="J4538" t="str">
        <f t="shared" si="141"/>
        <v>Shearman Sterling</v>
      </c>
    </row>
    <row r="4539" spans="1:10" ht="15" x14ac:dyDescent="0.25">
      <c r="A4539" s="5" t="s">
        <v>188</v>
      </c>
      <c r="B4539" s="6">
        <v>230</v>
      </c>
      <c r="C4539" s="19">
        <v>82</v>
      </c>
      <c r="D4539" s="7">
        <v>0</v>
      </c>
      <c r="E4539" s="6">
        <v>0.3</v>
      </c>
      <c r="F4539" s="7">
        <v>1</v>
      </c>
      <c r="G4539" s="4">
        <v>2010</v>
      </c>
      <c r="H4539" s="18">
        <f t="shared" si="140"/>
        <v>2011</v>
      </c>
      <c r="I4539" s="5" t="s">
        <v>2656</v>
      </c>
      <c r="J4539" t="str">
        <f t="shared" si="141"/>
        <v>Sheppard Mullin</v>
      </c>
    </row>
    <row r="4540" spans="1:10" ht="15" x14ac:dyDescent="0.25">
      <c r="A4540" s="5" t="s">
        <v>1749</v>
      </c>
      <c r="B4540" s="6">
        <v>1.3</v>
      </c>
      <c r="C4540" s="19">
        <v>152</v>
      </c>
      <c r="D4540" s="7">
        <v>0</v>
      </c>
      <c r="E4540" s="6">
        <v>0</v>
      </c>
      <c r="F4540" s="7">
        <v>1</v>
      </c>
      <c r="G4540" s="4">
        <v>2010</v>
      </c>
      <c r="H4540" s="18">
        <f t="shared" si="140"/>
        <v>2011</v>
      </c>
      <c r="I4540" s="5" t="s">
        <v>3654</v>
      </c>
      <c r="J4540" t="str">
        <f t="shared" si="141"/>
        <v>Sichenzia Ross</v>
      </c>
    </row>
    <row r="4541" spans="1:10" ht="15" x14ac:dyDescent="0.25">
      <c r="A4541" s="5" t="s">
        <v>814</v>
      </c>
      <c r="B4541" s="8">
        <v>1081.5</v>
      </c>
      <c r="C4541" s="19">
        <v>22</v>
      </c>
      <c r="D4541" s="7">
        <v>0</v>
      </c>
      <c r="E4541" s="6">
        <v>1.5</v>
      </c>
      <c r="F4541" s="7">
        <v>4</v>
      </c>
      <c r="G4541" s="4">
        <v>2010</v>
      </c>
      <c r="H4541" s="18">
        <f t="shared" si="140"/>
        <v>2011</v>
      </c>
      <c r="I4541" s="5" t="s">
        <v>814</v>
      </c>
      <c r="J4541" t="str">
        <f t="shared" si="141"/>
        <v>Sidley Austin</v>
      </c>
    </row>
    <row r="4542" spans="1:10" ht="15" x14ac:dyDescent="0.25">
      <c r="A4542" s="5" t="s">
        <v>46</v>
      </c>
      <c r="B4542" s="8">
        <v>10433.200000000001</v>
      </c>
      <c r="C4542" s="19">
        <v>3</v>
      </c>
      <c r="D4542" s="7">
        <v>0</v>
      </c>
      <c r="E4542" s="6">
        <v>14</v>
      </c>
      <c r="F4542" s="7">
        <v>20</v>
      </c>
      <c r="G4542" s="4">
        <v>2010</v>
      </c>
      <c r="H4542" s="18">
        <f t="shared" si="140"/>
        <v>2011</v>
      </c>
      <c r="I4542" s="5" t="s">
        <v>2606</v>
      </c>
      <c r="J4542" t="str">
        <f t="shared" si="141"/>
        <v>Simpson Thacher</v>
      </c>
    </row>
    <row r="4543" spans="1:10" ht="15" x14ac:dyDescent="0.25">
      <c r="A4543" s="5" t="s">
        <v>1915</v>
      </c>
      <c r="B4543" s="6">
        <v>1</v>
      </c>
      <c r="C4543" s="20">
        <v>153</v>
      </c>
      <c r="D4543" s="7">
        <v>1</v>
      </c>
      <c r="E4543" s="6">
        <v>0</v>
      </c>
      <c r="F4543" s="7">
        <v>1</v>
      </c>
      <c r="G4543" s="4">
        <v>2010</v>
      </c>
      <c r="H4543" s="18">
        <f t="shared" si="140"/>
        <v>2011</v>
      </c>
      <c r="I4543" s="5" t="s">
        <v>3764</v>
      </c>
      <c r="J4543" t="str">
        <f t="shared" si="141"/>
        <v>Skadden Arps</v>
      </c>
    </row>
    <row r="4544" spans="1:10" ht="15" x14ac:dyDescent="0.25">
      <c r="A4544" s="5" t="s">
        <v>47</v>
      </c>
      <c r="B4544" s="8">
        <v>5888.2</v>
      </c>
      <c r="C4544" s="19">
        <v>4</v>
      </c>
      <c r="D4544" s="7">
        <v>0</v>
      </c>
      <c r="E4544" s="6">
        <v>7.9</v>
      </c>
      <c r="F4544" s="7">
        <v>22</v>
      </c>
      <c r="G4544" s="4">
        <v>2010</v>
      </c>
      <c r="H4544" s="18">
        <f t="shared" si="140"/>
        <v>2011</v>
      </c>
      <c r="I4544" s="5" t="s">
        <v>2607</v>
      </c>
      <c r="J4544" t="str">
        <f t="shared" si="141"/>
        <v>Skadden Arps</v>
      </c>
    </row>
    <row r="4545" spans="1:10" ht="15" x14ac:dyDescent="0.25">
      <c r="A4545" s="5" t="s">
        <v>1178</v>
      </c>
      <c r="B4545" s="6">
        <v>261.89999999999998</v>
      </c>
      <c r="C4545" s="19">
        <v>74</v>
      </c>
      <c r="D4545" s="7">
        <v>0</v>
      </c>
      <c r="E4545" s="6">
        <v>0.4</v>
      </c>
      <c r="F4545" s="7">
        <v>2</v>
      </c>
      <c r="G4545" s="4">
        <v>2010</v>
      </c>
      <c r="H4545" s="18">
        <f t="shared" si="140"/>
        <v>2011</v>
      </c>
      <c r="I4545" s="5" t="s">
        <v>3219</v>
      </c>
      <c r="J4545" t="str">
        <f t="shared" si="141"/>
        <v>Squire Sanders</v>
      </c>
    </row>
    <row r="4546" spans="1:10" ht="15" x14ac:dyDescent="0.25">
      <c r="A4546" s="5" t="s">
        <v>2067</v>
      </c>
      <c r="B4546" s="6">
        <v>350</v>
      </c>
      <c r="C4546" s="19">
        <v>58</v>
      </c>
      <c r="D4546" s="7">
        <v>0</v>
      </c>
      <c r="E4546" s="6">
        <v>0.5</v>
      </c>
      <c r="F4546" s="7">
        <v>1</v>
      </c>
      <c r="G4546" s="4">
        <v>2010</v>
      </c>
      <c r="H4546" s="18">
        <f t="shared" ref="H4546:H4609" si="142">G4546+1</f>
        <v>2011</v>
      </c>
      <c r="I4546" s="5" t="s">
        <v>2067</v>
      </c>
      <c r="J4546" t="str">
        <f t="shared" ref="J4546:J4609" si="143">TRIM(LEFT(SUBSTITUTE(I4546," ",REPT(" ",100)),200))</f>
        <v>Stephenson Harwood</v>
      </c>
    </row>
    <row r="4547" spans="1:10" ht="15" x14ac:dyDescent="0.25">
      <c r="A4547" s="5" t="s">
        <v>1927</v>
      </c>
      <c r="B4547" s="6">
        <v>0</v>
      </c>
      <c r="C4547" s="20">
        <v>157</v>
      </c>
      <c r="D4547" s="7">
        <v>1</v>
      </c>
      <c r="E4547" s="6">
        <v>0</v>
      </c>
      <c r="F4547" s="7">
        <v>1</v>
      </c>
      <c r="G4547" s="4">
        <v>2010</v>
      </c>
      <c r="H4547" s="18">
        <f t="shared" si="142"/>
        <v>2011</v>
      </c>
      <c r="I4547" s="5" t="s">
        <v>3771</v>
      </c>
      <c r="J4547" t="str">
        <f t="shared" si="143"/>
        <v>Stevens Lee</v>
      </c>
    </row>
    <row r="4548" spans="1:10" ht="15" x14ac:dyDescent="0.25">
      <c r="A4548" s="5" t="s">
        <v>1513</v>
      </c>
      <c r="B4548" s="6">
        <v>1</v>
      </c>
      <c r="C4548" s="20">
        <v>153</v>
      </c>
      <c r="D4548" s="7">
        <v>1</v>
      </c>
      <c r="E4548" s="6">
        <v>0</v>
      </c>
      <c r="F4548" s="7">
        <v>1</v>
      </c>
      <c r="G4548" s="4">
        <v>2010</v>
      </c>
      <c r="H4548" s="18">
        <f t="shared" si="142"/>
        <v>2011</v>
      </c>
      <c r="I4548" s="5" t="s">
        <v>3483</v>
      </c>
      <c r="J4548" t="str">
        <f t="shared" si="143"/>
        <v>Stradley Ronon</v>
      </c>
    </row>
    <row r="4549" spans="1:10" ht="15" x14ac:dyDescent="0.25">
      <c r="A4549" s="5" t="s">
        <v>49</v>
      </c>
      <c r="B4549" s="6">
        <v>280</v>
      </c>
      <c r="C4549" s="19">
        <v>69</v>
      </c>
      <c r="D4549" s="7">
        <v>0</v>
      </c>
      <c r="E4549" s="6">
        <v>0.4</v>
      </c>
      <c r="F4549" s="7">
        <v>1</v>
      </c>
      <c r="G4549" s="4">
        <v>2010</v>
      </c>
      <c r="H4549" s="18">
        <f t="shared" si="142"/>
        <v>2011</v>
      </c>
      <c r="I4549" s="5" t="s">
        <v>2608</v>
      </c>
      <c r="J4549" t="str">
        <f t="shared" si="143"/>
        <v>Stroock Stroock</v>
      </c>
    </row>
    <row r="4550" spans="1:10" ht="15" x14ac:dyDescent="0.25">
      <c r="A4550" s="5" t="s">
        <v>50</v>
      </c>
      <c r="B4550" s="8">
        <v>1781</v>
      </c>
      <c r="C4550" s="19">
        <v>11</v>
      </c>
      <c r="D4550" s="7">
        <v>0</v>
      </c>
      <c r="E4550" s="6">
        <v>2.4</v>
      </c>
      <c r="F4550" s="7">
        <v>6</v>
      </c>
      <c r="G4550" s="4">
        <v>2010</v>
      </c>
      <c r="H4550" s="18">
        <f t="shared" si="142"/>
        <v>2011</v>
      </c>
      <c r="I4550" s="5" t="s">
        <v>2609</v>
      </c>
      <c r="J4550" t="str">
        <f t="shared" si="143"/>
        <v>Sullivan Cromwell</v>
      </c>
    </row>
    <row r="4551" spans="1:10" ht="15" x14ac:dyDescent="0.25">
      <c r="A4551" s="5" t="s">
        <v>828</v>
      </c>
      <c r="B4551" s="6">
        <v>123.1</v>
      </c>
      <c r="C4551" s="19">
        <v>103</v>
      </c>
      <c r="D4551" s="7">
        <v>0</v>
      </c>
      <c r="E4551" s="6">
        <v>0.2</v>
      </c>
      <c r="F4551" s="7">
        <v>2</v>
      </c>
      <c r="G4551" s="4">
        <v>2010</v>
      </c>
      <c r="H4551" s="18">
        <f t="shared" si="142"/>
        <v>2011</v>
      </c>
      <c r="I4551" s="5" t="s">
        <v>2895</v>
      </c>
      <c r="J4551" t="str">
        <f t="shared" si="143"/>
        <v>Sutherland Asbill</v>
      </c>
    </row>
    <row r="4552" spans="1:10" ht="15" x14ac:dyDescent="0.25">
      <c r="A4552" s="5" t="s">
        <v>975</v>
      </c>
      <c r="B4552" s="6">
        <v>690</v>
      </c>
      <c r="C4552" s="19">
        <v>31</v>
      </c>
      <c r="D4552" s="7">
        <v>0</v>
      </c>
      <c r="E4552" s="6">
        <v>0.9</v>
      </c>
      <c r="F4552" s="7">
        <v>1</v>
      </c>
      <c r="G4552" s="4">
        <v>2010</v>
      </c>
      <c r="H4552" s="18">
        <f t="shared" si="142"/>
        <v>2011</v>
      </c>
      <c r="I4552" s="5" t="s">
        <v>3062</v>
      </c>
      <c r="J4552" t="str">
        <f t="shared" si="143"/>
        <v>Thompson Knight</v>
      </c>
    </row>
    <row r="4553" spans="1:10" ht="15" x14ac:dyDescent="0.25">
      <c r="A4553" s="5" t="s">
        <v>1027</v>
      </c>
      <c r="B4553" s="6">
        <v>87.4</v>
      </c>
      <c r="C4553" s="19">
        <v>116</v>
      </c>
      <c r="D4553" s="7">
        <v>0</v>
      </c>
      <c r="E4553" s="6">
        <v>0.1</v>
      </c>
      <c r="F4553" s="7">
        <v>1</v>
      </c>
      <c r="G4553" s="4">
        <v>2010</v>
      </c>
      <c r="H4553" s="18">
        <f t="shared" si="142"/>
        <v>2011</v>
      </c>
      <c r="I4553" s="5" t="s">
        <v>3097</v>
      </c>
      <c r="J4553" t="str">
        <f t="shared" si="143"/>
        <v>Thorp Reed</v>
      </c>
    </row>
    <row r="4554" spans="1:10" ht="15" x14ac:dyDescent="0.25">
      <c r="A4554" s="5" t="s">
        <v>2005</v>
      </c>
      <c r="B4554" s="6">
        <v>382.7</v>
      </c>
      <c r="C4554" s="19">
        <v>53</v>
      </c>
      <c r="D4554" s="7">
        <v>0</v>
      </c>
      <c r="E4554" s="6">
        <v>0.5</v>
      </c>
      <c r="F4554" s="7">
        <v>3</v>
      </c>
      <c r="G4554" s="4">
        <v>2010</v>
      </c>
      <c r="H4554" s="18">
        <f t="shared" si="142"/>
        <v>2011</v>
      </c>
      <c r="I4554" s="5" t="s">
        <v>2005</v>
      </c>
      <c r="J4554" t="str">
        <f t="shared" si="143"/>
        <v>Tian Yuan</v>
      </c>
    </row>
    <row r="4555" spans="1:10" ht="15" x14ac:dyDescent="0.25">
      <c r="A4555" s="5" t="s">
        <v>2068</v>
      </c>
      <c r="B4555" s="6">
        <v>233.3</v>
      </c>
      <c r="C4555" s="19">
        <v>80</v>
      </c>
      <c r="D4555" s="7">
        <v>0</v>
      </c>
      <c r="E4555" s="6">
        <v>0.3</v>
      </c>
      <c r="F4555" s="7">
        <v>1</v>
      </c>
      <c r="G4555" s="4">
        <v>2010</v>
      </c>
      <c r="H4555" s="18">
        <f t="shared" si="142"/>
        <v>2011</v>
      </c>
      <c r="I4555" s="5" t="s">
        <v>2068</v>
      </c>
      <c r="J4555" t="str">
        <f t="shared" si="143"/>
        <v>TransAsia Lawyers</v>
      </c>
    </row>
    <row r="4556" spans="1:10" ht="15" x14ac:dyDescent="0.25">
      <c r="A4556" s="5" t="s">
        <v>2074</v>
      </c>
      <c r="B4556" s="6">
        <v>103.3</v>
      </c>
      <c r="C4556" s="19">
        <v>109</v>
      </c>
      <c r="D4556" s="7">
        <v>0</v>
      </c>
      <c r="E4556" s="6">
        <v>0.1</v>
      </c>
      <c r="F4556" s="7">
        <v>1</v>
      </c>
      <c r="G4556" s="4">
        <v>2010</v>
      </c>
      <c r="H4556" s="18">
        <f t="shared" si="142"/>
        <v>2011</v>
      </c>
      <c r="I4556" s="5" t="s">
        <v>2074</v>
      </c>
      <c r="J4556" t="str">
        <f t="shared" si="143"/>
        <v>Trend Associates</v>
      </c>
    </row>
    <row r="4557" spans="1:10" ht="15" x14ac:dyDescent="0.25">
      <c r="A4557" s="5" t="s">
        <v>2081</v>
      </c>
      <c r="B4557" s="6">
        <v>34.5</v>
      </c>
      <c r="C4557" s="19">
        <v>134</v>
      </c>
      <c r="D4557" s="7">
        <v>0</v>
      </c>
      <c r="E4557" s="6">
        <v>0.1</v>
      </c>
      <c r="F4557" s="7">
        <v>1</v>
      </c>
      <c r="G4557" s="4">
        <v>2010</v>
      </c>
      <c r="H4557" s="18">
        <f t="shared" si="142"/>
        <v>2011</v>
      </c>
      <c r="I4557" s="5" t="s">
        <v>3853</v>
      </c>
      <c r="J4557" t="str">
        <f t="shared" si="143"/>
        <v>Ulmer Berne</v>
      </c>
    </row>
    <row r="4558" spans="1:10" ht="15" x14ac:dyDescent="0.25">
      <c r="A4558" s="5" t="s">
        <v>2085</v>
      </c>
      <c r="B4558" s="6">
        <v>0</v>
      </c>
      <c r="C4558" s="20">
        <v>157</v>
      </c>
      <c r="D4558" s="7">
        <v>1</v>
      </c>
      <c r="E4558" s="6">
        <v>0</v>
      </c>
      <c r="F4558" s="7">
        <v>1</v>
      </c>
      <c r="G4558" s="4">
        <v>2010</v>
      </c>
      <c r="H4558" s="18">
        <f t="shared" si="142"/>
        <v>2011</v>
      </c>
      <c r="I4558" s="5" t="s">
        <v>2085</v>
      </c>
      <c r="J4558" t="str">
        <f t="shared" si="143"/>
        <v>Vedder Price</v>
      </c>
    </row>
    <row r="4559" spans="1:10" ht="15" x14ac:dyDescent="0.25">
      <c r="A4559" s="5" t="s">
        <v>834</v>
      </c>
      <c r="B4559" s="8">
        <v>5225</v>
      </c>
      <c r="C4559" s="19">
        <v>5</v>
      </c>
      <c r="D4559" s="7">
        <v>0</v>
      </c>
      <c r="E4559" s="6">
        <v>7</v>
      </c>
      <c r="F4559" s="7">
        <v>16</v>
      </c>
      <c r="G4559" s="4">
        <v>2010</v>
      </c>
      <c r="H4559" s="18">
        <f t="shared" si="142"/>
        <v>2011</v>
      </c>
      <c r="I4559" s="5" t="s">
        <v>834</v>
      </c>
      <c r="J4559" t="str">
        <f t="shared" si="143"/>
        <v>Venable LLP</v>
      </c>
    </row>
    <row r="4560" spans="1:10" ht="15" x14ac:dyDescent="0.25">
      <c r="A4560" s="5" t="s">
        <v>835</v>
      </c>
      <c r="B4560" s="8">
        <v>2930</v>
      </c>
      <c r="C4560" s="19">
        <v>7</v>
      </c>
      <c r="D4560" s="7">
        <v>0</v>
      </c>
      <c r="E4560" s="6">
        <v>3.9</v>
      </c>
      <c r="F4560" s="7">
        <v>8</v>
      </c>
      <c r="G4560" s="4">
        <v>2010</v>
      </c>
      <c r="H4560" s="18">
        <f t="shared" si="142"/>
        <v>2011</v>
      </c>
      <c r="I4560" s="5" t="s">
        <v>2897</v>
      </c>
      <c r="J4560" t="str">
        <f t="shared" si="143"/>
        <v>Vinson Elkins</v>
      </c>
    </row>
    <row r="4561" spans="1:10" ht="15" x14ac:dyDescent="0.25">
      <c r="A4561" s="5" t="s">
        <v>1435</v>
      </c>
      <c r="B4561" s="6">
        <v>161</v>
      </c>
      <c r="C4561" s="19">
        <v>95</v>
      </c>
      <c r="D4561" s="7">
        <v>0</v>
      </c>
      <c r="E4561" s="6">
        <v>0.2</v>
      </c>
      <c r="F4561" s="7">
        <v>1</v>
      </c>
      <c r="G4561" s="4">
        <v>2010</v>
      </c>
      <c r="H4561" s="18">
        <f t="shared" si="142"/>
        <v>2011</v>
      </c>
      <c r="I4561" s="5" t="s">
        <v>3414</v>
      </c>
      <c r="J4561" t="str">
        <f t="shared" si="143"/>
        <v>Vorys Sater</v>
      </c>
    </row>
    <row r="4562" spans="1:10" ht="15" x14ac:dyDescent="0.25">
      <c r="A4562" s="5" t="s">
        <v>1079</v>
      </c>
      <c r="B4562" s="6">
        <v>332</v>
      </c>
      <c r="C4562" s="19">
        <v>63</v>
      </c>
      <c r="D4562" s="7">
        <v>0</v>
      </c>
      <c r="E4562" s="6">
        <v>0.4</v>
      </c>
      <c r="F4562" s="7">
        <v>2</v>
      </c>
      <c r="G4562" s="4">
        <v>2010</v>
      </c>
      <c r="H4562" s="18">
        <f t="shared" si="142"/>
        <v>2011</v>
      </c>
      <c r="I4562" s="5" t="s">
        <v>2611</v>
      </c>
      <c r="J4562" t="str">
        <f t="shared" si="143"/>
        <v>Wachtell Lipton</v>
      </c>
    </row>
    <row r="4563" spans="1:10" ht="15" x14ac:dyDescent="0.25">
      <c r="A4563" s="5" t="s">
        <v>1905</v>
      </c>
      <c r="B4563" s="6">
        <v>244.5</v>
      </c>
      <c r="C4563" s="19">
        <v>76</v>
      </c>
      <c r="D4563" s="7">
        <v>0</v>
      </c>
      <c r="E4563" s="6">
        <v>0.3</v>
      </c>
      <c r="F4563" s="7">
        <v>2</v>
      </c>
      <c r="G4563" s="4">
        <v>2010</v>
      </c>
      <c r="H4563" s="18">
        <f t="shared" si="142"/>
        <v>2011</v>
      </c>
      <c r="I4563" s="5" t="s">
        <v>1905</v>
      </c>
      <c r="J4563" t="str">
        <f t="shared" si="143"/>
        <v>Walkers</v>
      </c>
    </row>
    <row r="4564" spans="1:10" ht="15" x14ac:dyDescent="0.25">
      <c r="A4564" s="5" t="s">
        <v>1959</v>
      </c>
      <c r="B4564" s="6">
        <v>256.5</v>
      </c>
      <c r="C4564" s="19">
        <v>75</v>
      </c>
      <c r="D4564" s="7">
        <v>0</v>
      </c>
      <c r="E4564" s="6">
        <v>0.3</v>
      </c>
      <c r="F4564" s="7">
        <v>1</v>
      </c>
      <c r="G4564" s="4">
        <v>2010</v>
      </c>
      <c r="H4564" s="18">
        <f t="shared" si="142"/>
        <v>2011</v>
      </c>
      <c r="I4564" s="5" t="s">
        <v>3788</v>
      </c>
      <c r="J4564" t="str">
        <f t="shared" si="143"/>
        <v>Watson Farley</v>
      </c>
    </row>
    <row r="4565" spans="1:10" ht="15" x14ac:dyDescent="0.25">
      <c r="A4565" s="5" t="s">
        <v>1089</v>
      </c>
      <c r="B4565" s="6">
        <v>335.1</v>
      </c>
      <c r="C4565" s="19">
        <v>61</v>
      </c>
      <c r="D4565" s="7">
        <v>0</v>
      </c>
      <c r="E4565" s="6">
        <v>0.5</v>
      </c>
      <c r="F4565" s="7">
        <v>2</v>
      </c>
      <c r="G4565" s="4">
        <v>2010</v>
      </c>
      <c r="H4565" s="18">
        <f t="shared" si="142"/>
        <v>2011</v>
      </c>
      <c r="I4565" s="5" t="s">
        <v>2612</v>
      </c>
      <c r="J4565" t="str">
        <f t="shared" si="143"/>
        <v>Weil Gotshal</v>
      </c>
    </row>
    <row r="4566" spans="1:10" ht="15" x14ac:dyDescent="0.25">
      <c r="A4566" s="5" t="s">
        <v>1986</v>
      </c>
      <c r="B4566" s="6">
        <v>15.4</v>
      </c>
      <c r="C4566" s="19">
        <v>144</v>
      </c>
      <c r="D4566" s="7">
        <v>0</v>
      </c>
      <c r="E4566" s="6">
        <v>0</v>
      </c>
      <c r="F4566" s="7">
        <v>1</v>
      </c>
      <c r="G4566" s="4">
        <v>2010</v>
      </c>
      <c r="H4566" s="18">
        <f t="shared" si="142"/>
        <v>2011</v>
      </c>
      <c r="I4566" s="5" t="s">
        <v>3805</v>
      </c>
      <c r="J4566" t="str">
        <f t="shared" si="143"/>
        <v>Wickersham Murphy</v>
      </c>
    </row>
    <row r="4567" spans="1:10" ht="15" x14ac:dyDescent="0.25">
      <c r="A4567" s="5" t="s">
        <v>55</v>
      </c>
      <c r="B4567" s="6">
        <v>200</v>
      </c>
      <c r="C4567" s="19">
        <v>89</v>
      </c>
      <c r="D4567" s="7">
        <v>0</v>
      </c>
      <c r="E4567" s="6">
        <v>0.3</v>
      </c>
      <c r="F4567" s="7">
        <v>2</v>
      </c>
      <c r="G4567" s="4">
        <v>2010</v>
      </c>
      <c r="H4567" s="18">
        <f t="shared" si="142"/>
        <v>2011</v>
      </c>
      <c r="I4567" s="5" t="s">
        <v>2614</v>
      </c>
      <c r="J4567" t="str">
        <f t="shared" si="143"/>
        <v>Willkie Farr</v>
      </c>
    </row>
    <row r="4568" spans="1:10" ht="15" x14ac:dyDescent="0.25">
      <c r="A4568" s="5" t="s">
        <v>1516</v>
      </c>
      <c r="B4568" s="6">
        <v>603.1</v>
      </c>
      <c r="C4568" s="19">
        <v>38</v>
      </c>
      <c r="D4568" s="7">
        <v>0</v>
      </c>
      <c r="E4568" s="6">
        <v>0.8</v>
      </c>
      <c r="F4568" s="7">
        <v>5</v>
      </c>
      <c r="G4568" s="4">
        <v>2010</v>
      </c>
      <c r="H4568" s="18">
        <f t="shared" si="142"/>
        <v>2011</v>
      </c>
      <c r="I4568" s="5" t="s">
        <v>2649</v>
      </c>
      <c r="J4568" t="str">
        <f t="shared" si="143"/>
        <v>Wilmer Cutler</v>
      </c>
    </row>
    <row r="4569" spans="1:10" ht="15" x14ac:dyDescent="0.25">
      <c r="A4569" s="5" t="s">
        <v>224</v>
      </c>
      <c r="B4569" s="8">
        <v>1288.3</v>
      </c>
      <c r="C4569" s="19">
        <v>17</v>
      </c>
      <c r="D4569" s="7">
        <v>0</v>
      </c>
      <c r="E4569" s="6">
        <v>1.7</v>
      </c>
      <c r="F4569" s="7">
        <v>8</v>
      </c>
      <c r="G4569" s="4">
        <v>2010</v>
      </c>
      <c r="H4569" s="18">
        <f t="shared" si="142"/>
        <v>2011</v>
      </c>
      <c r="I4569" s="5" t="s">
        <v>2666</v>
      </c>
      <c r="J4569" t="str">
        <f t="shared" si="143"/>
        <v>Wilson Sonsini</v>
      </c>
    </row>
    <row r="4570" spans="1:10" ht="15" x14ac:dyDescent="0.25">
      <c r="A4570" s="5" t="s">
        <v>56</v>
      </c>
      <c r="B4570" s="6">
        <v>202.4</v>
      </c>
      <c r="C4570" s="20">
        <v>87</v>
      </c>
      <c r="D4570" s="7">
        <v>1</v>
      </c>
      <c r="E4570" s="6">
        <v>0.3</v>
      </c>
      <c r="F4570" s="7">
        <v>1</v>
      </c>
      <c r="G4570" s="4">
        <v>2010</v>
      </c>
      <c r="H4570" s="18">
        <f t="shared" si="142"/>
        <v>2011</v>
      </c>
      <c r="I4570" s="5" t="s">
        <v>2615</v>
      </c>
      <c r="J4570" t="str">
        <f t="shared" si="143"/>
        <v>Winston Strawn</v>
      </c>
    </row>
    <row r="4571" spans="1:10" ht="15" x14ac:dyDescent="0.25">
      <c r="A4571" s="5" t="s">
        <v>2080</v>
      </c>
      <c r="B4571" s="6">
        <v>42.5</v>
      </c>
      <c r="C4571" s="19">
        <v>133</v>
      </c>
      <c r="D4571" s="7">
        <v>0</v>
      </c>
      <c r="E4571" s="6">
        <v>0.1</v>
      </c>
      <c r="F4571" s="7">
        <v>2</v>
      </c>
      <c r="G4571" s="4">
        <v>2010</v>
      </c>
      <c r="H4571" s="18">
        <f t="shared" si="142"/>
        <v>2011</v>
      </c>
      <c r="I4571" s="5" t="s">
        <v>2080</v>
      </c>
      <c r="J4571" t="str">
        <f t="shared" si="143"/>
        <v>Withers</v>
      </c>
    </row>
    <row r="4572" spans="1:10" ht="15" x14ac:dyDescent="0.25">
      <c r="A4572" s="5" t="s">
        <v>1493</v>
      </c>
      <c r="B4572" s="6">
        <v>20</v>
      </c>
      <c r="C4572" s="20">
        <v>139</v>
      </c>
      <c r="D4572" s="7">
        <v>1</v>
      </c>
      <c r="E4572" s="6">
        <v>0</v>
      </c>
      <c r="F4572" s="7">
        <v>1</v>
      </c>
      <c r="G4572" s="4">
        <v>2010</v>
      </c>
      <c r="H4572" s="18">
        <f t="shared" si="142"/>
        <v>2011</v>
      </c>
      <c r="I4572" s="5" t="s">
        <v>3465</v>
      </c>
      <c r="J4572" t="str">
        <f t="shared" si="143"/>
        <v>Wyrick Robbins</v>
      </c>
    </row>
    <row r="4573" spans="1:10" ht="15" x14ac:dyDescent="0.25">
      <c r="A4573" s="5" t="s">
        <v>1966</v>
      </c>
      <c r="B4573" s="6">
        <v>205.9</v>
      </c>
      <c r="C4573" s="19">
        <v>85</v>
      </c>
      <c r="D4573" s="7">
        <v>0</v>
      </c>
      <c r="E4573" s="6">
        <v>0.3</v>
      </c>
      <c r="F4573" s="7">
        <v>2</v>
      </c>
      <c r="G4573" s="4">
        <v>2010</v>
      </c>
      <c r="H4573" s="18">
        <f t="shared" si="142"/>
        <v>2011</v>
      </c>
      <c r="I4573" s="5" t="s">
        <v>1966</v>
      </c>
      <c r="J4573" t="str">
        <f t="shared" si="143"/>
        <v>Zhong Lun</v>
      </c>
    </row>
    <row r="4574" spans="1:10" ht="15" x14ac:dyDescent="0.25">
      <c r="A4574" s="5" t="s">
        <v>1661</v>
      </c>
      <c r="B4574" s="6">
        <v>50</v>
      </c>
      <c r="C4574" s="20">
        <v>122</v>
      </c>
      <c r="D4574" s="7">
        <v>1</v>
      </c>
      <c r="E4574" s="6">
        <v>0.1</v>
      </c>
      <c r="F4574" s="7">
        <v>1</v>
      </c>
      <c r="G4574" s="4">
        <v>2011</v>
      </c>
      <c r="H4574" s="18">
        <f t="shared" si="142"/>
        <v>2012</v>
      </c>
      <c r="I4574" s="5" t="s">
        <v>3599</v>
      </c>
      <c r="J4574" t="str">
        <f t="shared" si="143"/>
        <v>Akerman Senterfitt</v>
      </c>
    </row>
    <row r="4575" spans="1:10" ht="15" x14ac:dyDescent="0.25">
      <c r="A4575" s="5" t="s">
        <v>6</v>
      </c>
      <c r="B4575" s="8">
        <v>1179.0999999999999</v>
      </c>
      <c r="C4575" s="19">
        <v>22</v>
      </c>
      <c r="D4575" s="7">
        <v>0</v>
      </c>
      <c r="E4575" s="6">
        <v>1.8</v>
      </c>
      <c r="F4575" s="7">
        <v>6</v>
      </c>
      <c r="G4575" s="4">
        <v>2011</v>
      </c>
      <c r="H4575" s="18">
        <f t="shared" si="142"/>
        <v>2012</v>
      </c>
      <c r="I4575" s="5" t="s">
        <v>2572</v>
      </c>
      <c r="J4575" t="str">
        <f t="shared" si="143"/>
        <v>Akin Gump</v>
      </c>
    </row>
    <row r="4576" spans="1:10" ht="15" x14ac:dyDescent="0.25">
      <c r="A4576" s="5" t="s">
        <v>672</v>
      </c>
      <c r="B4576" s="6">
        <v>550.79999999999995</v>
      </c>
      <c r="C4576" s="19">
        <v>43</v>
      </c>
      <c r="D4576" s="7">
        <v>0</v>
      </c>
      <c r="E4576" s="6">
        <v>0.8</v>
      </c>
      <c r="F4576" s="7">
        <v>5</v>
      </c>
      <c r="G4576" s="4">
        <v>2011</v>
      </c>
      <c r="H4576" s="18">
        <f t="shared" si="142"/>
        <v>2012</v>
      </c>
      <c r="I4576" s="5" t="s">
        <v>672</v>
      </c>
      <c r="J4576" t="str">
        <f t="shared" si="143"/>
        <v>Andrews Kurth</v>
      </c>
    </row>
    <row r="4577" spans="1:10" ht="15" x14ac:dyDescent="0.25">
      <c r="A4577" s="5" t="s">
        <v>2061</v>
      </c>
      <c r="B4577" s="6">
        <v>0</v>
      </c>
      <c r="C4577" s="20">
        <v>144</v>
      </c>
      <c r="D4577" s="7">
        <v>1</v>
      </c>
      <c r="E4577" s="6">
        <v>0</v>
      </c>
      <c r="F4577" s="7">
        <v>1</v>
      </c>
      <c r="G4577" s="4">
        <v>2011</v>
      </c>
      <c r="H4577" s="18">
        <f t="shared" si="142"/>
        <v>2012</v>
      </c>
      <c r="I4577" s="5" t="s">
        <v>3846</v>
      </c>
      <c r="J4577" t="str">
        <f t="shared" si="143"/>
        <v>Anslow Jaclin</v>
      </c>
    </row>
    <row r="4578" spans="1:10" ht="15" x14ac:dyDescent="0.25">
      <c r="A4578" s="5" t="s">
        <v>2078</v>
      </c>
      <c r="B4578" s="6">
        <v>100</v>
      </c>
      <c r="C4578" s="19">
        <v>104</v>
      </c>
      <c r="D4578" s="7">
        <v>0</v>
      </c>
      <c r="E4578" s="6">
        <v>0.2</v>
      </c>
      <c r="F4578" s="7">
        <v>1</v>
      </c>
      <c r="G4578" s="4">
        <v>2011</v>
      </c>
      <c r="H4578" s="18">
        <f t="shared" si="142"/>
        <v>2012</v>
      </c>
      <c r="I4578" s="5" t="s">
        <v>2078</v>
      </c>
      <c r="J4578" t="str">
        <f t="shared" si="143"/>
        <v>Appleby</v>
      </c>
    </row>
    <row r="4579" spans="1:10" ht="15" x14ac:dyDescent="0.25">
      <c r="A4579" s="5" t="s">
        <v>1413</v>
      </c>
      <c r="B4579" s="6">
        <v>854.9</v>
      </c>
      <c r="C4579" s="20">
        <v>31</v>
      </c>
      <c r="D4579" s="7">
        <v>1</v>
      </c>
      <c r="E4579" s="6">
        <v>1.3</v>
      </c>
      <c r="F4579" s="7">
        <v>1</v>
      </c>
      <c r="G4579" s="4">
        <v>2011</v>
      </c>
      <c r="H4579" s="18">
        <f t="shared" si="142"/>
        <v>2012</v>
      </c>
      <c r="I4579" s="5" t="s">
        <v>3399</v>
      </c>
      <c r="J4579" t="str">
        <f t="shared" si="143"/>
        <v>Appleby Spurling</v>
      </c>
    </row>
    <row r="4580" spans="1:10" ht="15" x14ac:dyDescent="0.25">
      <c r="A4580" s="5" t="s">
        <v>674</v>
      </c>
      <c r="B4580" s="6">
        <v>91</v>
      </c>
      <c r="C4580" s="19">
        <v>106</v>
      </c>
      <c r="D4580" s="7">
        <v>0</v>
      </c>
      <c r="E4580" s="6">
        <v>0.1</v>
      </c>
      <c r="F4580" s="7">
        <v>2</v>
      </c>
      <c r="G4580" s="4">
        <v>2011</v>
      </c>
      <c r="H4580" s="18">
        <f t="shared" si="142"/>
        <v>2012</v>
      </c>
      <c r="I4580" s="5" t="s">
        <v>674</v>
      </c>
      <c r="J4580" t="str">
        <f t="shared" si="143"/>
        <v>Armstrong Teasdale</v>
      </c>
    </row>
    <row r="4581" spans="1:10" ht="15" x14ac:dyDescent="0.25">
      <c r="A4581" s="5" t="s">
        <v>2073</v>
      </c>
      <c r="B4581" s="6">
        <v>57</v>
      </c>
      <c r="C4581" s="19">
        <v>121</v>
      </c>
      <c r="D4581" s="7">
        <v>0</v>
      </c>
      <c r="E4581" s="6">
        <v>0.1</v>
      </c>
      <c r="F4581" s="7">
        <v>2</v>
      </c>
      <c r="G4581" s="4">
        <v>2011</v>
      </c>
      <c r="H4581" s="18">
        <f t="shared" si="142"/>
        <v>2012</v>
      </c>
      <c r="I4581" s="5" t="s">
        <v>3852</v>
      </c>
      <c r="J4581" t="str">
        <f t="shared" si="143"/>
        <v>B D</v>
      </c>
    </row>
    <row r="4582" spans="1:10" ht="15" x14ac:dyDescent="0.25">
      <c r="A4582" s="5" t="s">
        <v>1893</v>
      </c>
      <c r="B4582" s="6">
        <v>162</v>
      </c>
      <c r="C4582" s="19">
        <v>86</v>
      </c>
      <c r="D4582" s="7">
        <v>0</v>
      </c>
      <c r="E4582" s="6">
        <v>0.3</v>
      </c>
      <c r="F4582" s="7">
        <v>1</v>
      </c>
      <c r="G4582" s="4">
        <v>2011</v>
      </c>
      <c r="H4582" s="18">
        <f t="shared" si="142"/>
        <v>2012</v>
      </c>
      <c r="I4582" s="5" t="s">
        <v>1893</v>
      </c>
      <c r="J4582" t="str">
        <f t="shared" si="143"/>
        <v>Baker Botts</v>
      </c>
    </row>
    <row r="4583" spans="1:10" ht="15" x14ac:dyDescent="0.25">
      <c r="A4583" s="5" t="s">
        <v>1504</v>
      </c>
      <c r="B4583" s="6">
        <v>80</v>
      </c>
      <c r="C4583" s="20">
        <v>113</v>
      </c>
      <c r="D4583" s="7">
        <v>1</v>
      </c>
      <c r="E4583" s="6">
        <v>0.1</v>
      </c>
      <c r="F4583" s="7">
        <v>1</v>
      </c>
      <c r="G4583" s="4">
        <v>2011</v>
      </c>
      <c r="H4583" s="18">
        <f t="shared" si="142"/>
        <v>2012</v>
      </c>
      <c r="I4583" s="5" t="s">
        <v>3474</v>
      </c>
      <c r="J4583" t="str">
        <f t="shared" si="143"/>
        <v>BarackFerrazzanoKirschbaum Perlman</v>
      </c>
    </row>
    <row r="4584" spans="1:10" ht="15" x14ac:dyDescent="0.25">
      <c r="A4584" s="5" t="s">
        <v>1311</v>
      </c>
      <c r="B4584" s="8">
        <v>4509.2</v>
      </c>
      <c r="C4584" s="19">
        <v>5</v>
      </c>
      <c r="D4584" s="7">
        <v>0</v>
      </c>
      <c r="E4584" s="6">
        <v>6.9</v>
      </c>
      <c r="F4584" s="7">
        <v>2</v>
      </c>
      <c r="G4584" s="4">
        <v>2011</v>
      </c>
      <c r="H4584" s="18">
        <f t="shared" si="142"/>
        <v>2012</v>
      </c>
      <c r="I4584" s="5" t="s">
        <v>3321</v>
      </c>
      <c r="J4584" t="str">
        <f t="shared" si="143"/>
        <v>Bass Berry</v>
      </c>
    </row>
    <row r="4585" spans="1:10" ht="15" x14ac:dyDescent="0.25">
      <c r="A4585" s="5" t="s">
        <v>1976</v>
      </c>
      <c r="B4585" s="6">
        <v>195</v>
      </c>
      <c r="C4585" s="19">
        <v>74</v>
      </c>
      <c r="D4585" s="7">
        <v>0</v>
      </c>
      <c r="E4585" s="6">
        <v>0.3</v>
      </c>
      <c r="F4585" s="7">
        <v>1</v>
      </c>
      <c r="G4585" s="4">
        <v>2011</v>
      </c>
      <c r="H4585" s="18">
        <f t="shared" si="142"/>
        <v>2012</v>
      </c>
      <c r="I4585" s="5" t="s">
        <v>1976</v>
      </c>
      <c r="J4585" t="str">
        <f t="shared" si="143"/>
        <v>Bennett Jones</v>
      </c>
    </row>
    <row r="4586" spans="1:10" ht="15" x14ac:dyDescent="0.25">
      <c r="A4586" s="5" t="s">
        <v>481</v>
      </c>
      <c r="B4586" s="8">
        <v>4823.6000000000004</v>
      </c>
      <c r="C4586" s="19">
        <v>4</v>
      </c>
      <c r="D4586" s="7">
        <v>0</v>
      </c>
      <c r="E4586" s="6">
        <v>7.4</v>
      </c>
      <c r="F4586" s="7">
        <v>3</v>
      </c>
      <c r="G4586" s="4">
        <v>2011</v>
      </c>
      <c r="H4586" s="18">
        <f t="shared" si="142"/>
        <v>2012</v>
      </c>
      <c r="I4586" s="5" t="s">
        <v>2769</v>
      </c>
      <c r="J4586" t="str">
        <f t="shared" si="143"/>
        <v>Bracewell Giuliani</v>
      </c>
    </row>
    <row r="4587" spans="1:10" ht="15" x14ac:dyDescent="0.25">
      <c r="A4587" s="5" t="s">
        <v>1532</v>
      </c>
      <c r="B4587" s="6">
        <v>50</v>
      </c>
      <c r="C4587" s="20">
        <v>122</v>
      </c>
      <c r="D4587" s="7">
        <v>1</v>
      </c>
      <c r="E4587" s="6">
        <v>0.1</v>
      </c>
      <c r="F4587" s="7">
        <v>1</v>
      </c>
      <c r="G4587" s="4">
        <v>2011</v>
      </c>
      <c r="H4587" s="18">
        <f t="shared" si="142"/>
        <v>2012</v>
      </c>
      <c r="I4587" s="5" t="s">
        <v>3495</v>
      </c>
      <c r="J4587" t="str">
        <f t="shared" si="143"/>
        <v>Brownstein Hyatt</v>
      </c>
    </row>
    <row r="4588" spans="1:10" ht="15" x14ac:dyDescent="0.25">
      <c r="A4588" s="5" t="s">
        <v>2088</v>
      </c>
      <c r="B4588" s="6">
        <v>529.70000000000005</v>
      </c>
      <c r="C4588" s="19">
        <v>44</v>
      </c>
      <c r="D4588" s="7">
        <v>0</v>
      </c>
      <c r="E4588" s="6">
        <v>0.8</v>
      </c>
      <c r="F4588" s="7">
        <v>1</v>
      </c>
      <c r="G4588" s="4">
        <v>2011</v>
      </c>
      <c r="H4588" s="18">
        <f t="shared" si="142"/>
        <v>2012</v>
      </c>
      <c r="I4588" s="5" t="s">
        <v>2088</v>
      </c>
      <c r="J4588" t="str">
        <f t="shared" si="143"/>
        <v>Carey Olsen</v>
      </c>
    </row>
    <row r="4589" spans="1:10" ht="15" x14ac:dyDescent="0.25">
      <c r="A4589" s="5" t="s">
        <v>2091</v>
      </c>
      <c r="B4589" s="6">
        <v>200</v>
      </c>
      <c r="C4589" s="20">
        <v>72</v>
      </c>
      <c r="D4589" s="7">
        <v>1</v>
      </c>
      <c r="E4589" s="6">
        <v>0.3</v>
      </c>
      <c r="F4589" s="7">
        <v>1</v>
      </c>
      <c r="G4589" s="4">
        <v>2011</v>
      </c>
      <c r="H4589" s="18">
        <f t="shared" si="142"/>
        <v>2012</v>
      </c>
      <c r="I4589" s="5" t="s">
        <v>3855</v>
      </c>
      <c r="J4589" t="str">
        <f t="shared" si="143"/>
        <v>Cassels Brock</v>
      </c>
    </row>
    <row r="4590" spans="1:10" ht="15" x14ac:dyDescent="0.25">
      <c r="A4590" s="5" t="s">
        <v>1198</v>
      </c>
      <c r="B4590" s="6">
        <v>345</v>
      </c>
      <c r="C4590" s="19">
        <v>54</v>
      </c>
      <c r="D4590" s="7">
        <v>0</v>
      </c>
      <c r="E4590" s="6">
        <v>0.5</v>
      </c>
      <c r="F4590" s="7">
        <v>3</v>
      </c>
      <c r="G4590" s="4">
        <v>2011</v>
      </c>
      <c r="H4590" s="18">
        <f t="shared" si="142"/>
        <v>2012</v>
      </c>
      <c r="I4590" s="5" t="s">
        <v>3237</v>
      </c>
      <c r="J4590" t="str">
        <f t="shared" si="143"/>
        <v>Chapman Cutler</v>
      </c>
    </row>
    <row r="4591" spans="1:10" ht="15" x14ac:dyDescent="0.25">
      <c r="A4591" s="5" t="s">
        <v>1739</v>
      </c>
      <c r="B4591" s="8">
        <v>2004.3</v>
      </c>
      <c r="C4591" s="19">
        <v>14</v>
      </c>
      <c r="D4591" s="7">
        <v>0</v>
      </c>
      <c r="E4591" s="6">
        <v>3.1</v>
      </c>
      <c r="F4591" s="7">
        <v>2</v>
      </c>
      <c r="G4591" s="4">
        <v>2011</v>
      </c>
      <c r="H4591" s="18">
        <f t="shared" si="142"/>
        <v>2012</v>
      </c>
      <c r="I4591" s="5" t="s">
        <v>1739</v>
      </c>
      <c r="J4591" t="str">
        <f t="shared" si="143"/>
        <v>Clifford Chance</v>
      </c>
    </row>
    <row r="4592" spans="1:10" ht="15" x14ac:dyDescent="0.25">
      <c r="A4592" s="5" t="s">
        <v>1989</v>
      </c>
      <c r="B4592" s="6">
        <v>275</v>
      </c>
      <c r="C4592" s="19">
        <v>60</v>
      </c>
      <c r="D4592" s="7">
        <v>0</v>
      </c>
      <c r="E4592" s="6">
        <v>0.4</v>
      </c>
      <c r="F4592" s="7">
        <v>2</v>
      </c>
      <c r="G4592" s="4">
        <v>2011</v>
      </c>
      <c r="H4592" s="18">
        <f t="shared" si="142"/>
        <v>2012</v>
      </c>
      <c r="I4592" s="5" t="s">
        <v>1989</v>
      </c>
      <c r="J4592" t="str">
        <f t="shared" si="143"/>
        <v>Clifford Chance</v>
      </c>
    </row>
    <row r="4593" spans="1:10" ht="15" x14ac:dyDescent="0.25">
      <c r="A4593" s="5" t="s">
        <v>1843</v>
      </c>
      <c r="B4593" s="6">
        <v>408.8</v>
      </c>
      <c r="C4593" s="19">
        <v>48</v>
      </c>
      <c r="D4593" s="7">
        <v>0</v>
      </c>
      <c r="E4593" s="6">
        <v>0.6</v>
      </c>
      <c r="F4593" s="7">
        <v>4</v>
      </c>
      <c r="G4593" s="4">
        <v>2011</v>
      </c>
      <c r="H4593" s="18">
        <f t="shared" si="142"/>
        <v>2012</v>
      </c>
      <c r="I4593" s="5" t="s">
        <v>3726</v>
      </c>
      <c r="J4593" t="str">
        <f t="shared" si="143"/>
        <v>Commerce Finance</v>
      </c>
    </row>
    <row r="4594" spans="1:10" ht="15" x14ac:dyDescent="0.25">
      <c r="A4594" s="5" t="s">
        <v>2089</v>
      </c>
      <c r="B4594" s="6">
        <v>380</v>
      </c>
      <c r="C4594" s="19">
        <v>50</v>
      </c>
      <c r="D4594" s="7">
        <v>0</v>
      </c>
      <c r="E4594" s="6">
        <v>0.6</v>
      </c>
      <c r="F4594" s="7">
        <v>1</v>
      </c>
      <c r="G4594" s="4">
        <v>2011</v>
      </c>
      <c r="H4594" s="18">
        <f t="shared" si="142"/>
        <v>2012</v>
      </c>
      <c r="I4594" s="5" t="s">
        <v>2089</v>
      </c>
      <c r="J4594" t="str">
        <f t="shared" si="143"/>
        <v>Commercial Law</v>
      </c>
    </row>
    <row r="4595" spans="1:10" ht="15" x14ac:dyDescent="0.25">
      <c r="A4595" s="5" t="s">
        <v>1512</v>
      </c>
      <c r="B4595" s="8">
        <v>2286.1999999999998</v>
      </c>
      <c r="C4595" s="19">
        <v>11</v>
      </c>
      <c r="D4595" s="7">
        <v>0</v>
      </c>
      <c r="E4595" s="6">
        <v>3.5</v>
      </c>
      <c r="F4595" s="7">
        <v>11</v>
      </c>
      <c r="G4595" s="4">
        <v>2011</v>
      </c>
      <c r="H4595" s="18">
        <f t="shared" si="142"/>
        <v>2012</v>
      </c>
      <c r="I4595" s="5" t="s">
        <v>3482</v>
      </c>
      <c r="J4595" t="str">
        <f t="shared" si="143"/>
        <v>Conyers Dill</v>
      </c>
    </row>
    <row r="4596" spans="1:10" ht="15" x14ac:dyDescent="0.25">
      <c r="A4596" s="5" t="s">
        <v>2056</v>
      </c>
      <c r="B4596" s="6">
        <v>193.5</v>
      </c>
      <c r="C4596" s="19">
        <v>75</v>
      </c>
      <c r="D4596" s="7">
        <v>0</v>
      </c>
      <c r="E4596" s="6">
        <v>0.3</v>
      </c>
      <c r="F4596" s="7">
        <v>2</v>
      </c>
      <c r="G4596" s="4">
        <v>2011</v>
      </c>
      <c r="H4596" s="18">
        <f t="shared" si="142"/>
        <v>2012</v>
      </c>
      <c r="I4596" s="5" t="s">
        <v>2056</v>
      </c>
      <c r="J4596" t="str">
        <f t="shared" si="143"/>
        <v>Cooley Godward</v>
      </c>
    </row>
    <row r="4597" spans="1:10" ht="15" x14ac:dyDescent="0.25">
      <c r="A4597" s="5" t="s">
        <v>1670</v>
      </c>
      <c r="B4597" s="8">
        <v>1232.9000000000001</v>
      </c>
      <c r="C4597" s="19">
        <v>21</v>
      </c>
      <c r="D4597" s="7">
        <v>0</v>
      </c>
      <c r="E4597" s="6">
        <v>1.9</v>
      </c>
      <c r="F4597" s="7">
        <v>5</v>
      </c>
      <c r="G4597" s="4">
        <v>2011</v>
      </c>
      <c r="H4597" s="18">
        <f t="shared" si="142"/>
        <v>2012</v>
      </c>
      <c r="I4597" s="5" t="s">
        <v>1670</v>
      </c>
      <c r="J4597" t="str">
        <f t="shared" si="143"/>
        <v>Cooley Godward</v>
      </c>
    </row>
    <row r="4598" spans="1:10" ht="15" x14ac:dyDescent="0.25">
      <c r="A4598" s="5" t="s">
        <v>14</v>
      </c>
      <c r="B4598" s="8">
        <v>1058.9000000000001</v>
      </c>
      <c r="C4598" s="19">
        <v>27</v>
      </c>
      <c r="D4598" s="7">
        <v>0</v>
      </c>
      <c r="E4598" s="6">
        <v>1.6</v>
      </c>
      <c r="F4598" s="7">
        <v>3</v>
      </c>
      <c r="G4598" s="4">
        <v>2011</v>
      </c>
      <c r="H4598" s="18">
        <f t="shared" si="142"/>
        <v>2012</v>
      </c>
      <c r="I4598" s="5" t="s">
        <v>2579</v>
      </c>
      <c r="J4598" t="str">
        <f t="shared" si="143"/>
        <v>Covington Burling</v>
      </c>
    </row>
    <row r="4599" spans="1:10" ht="15" x14ac:dyDescent="0.25">
      <c r="A4599" s="5" t="s">
        <v>2092</v>
      </c>
      <c r="B4599" s="6">
        <v>180</v>
      </c>
      <c r="C4599" s="20">
        <v>77</v>
      </c>
      <c r="D4599" s="7">
        <v>1</v>
      </c>
      <c r="E4599" s="6">
        <v>0.3</v>
      </c>
      <c r="F4599" s="7">
        <v>1</v>
      </c>
      <c r="G4599" s="4">
        <v>2011</v>
      </c>
      <c r="H4599" s="18">
        <f t="shared" si="142"/>
        <v>2012</v>
      </c>
      <c r="I4599" s="5" t="s">
        <v>3856</v>
      </c>
      <c r="J4599" t="str">
        <f t="shared" si="143"/>
        <v>Cox Associates</v>
      </c>
    </row>
    <row r="4600" spans="1:10" ht="15" x14ac:dyDescent="0.25">
      <c r="A4600" s="5" t="s">
        <v>15</v>
      </c>
      <c r="B4600" s="6">
        <v>200</v>
      </c>
      <c r="C4600" s="20">
        <v>72</v>
      </c>
      <c r="D4600" s="7">
        <v>1</v>
      </c>
      <c r="E4600" s="6">
        <v>0.3</v>
      </c>
      <c r="F4600" s="7">
        <v>1</v>
      </c>
      <c r="G4600" s="4">
        <v>2011</v>
      </c>
      <c r="H4600" s="18">
        <f t="shared" si="142"/>
        <v>2012</v>
      </c>
      <c r="I4600" s="5" t="s">
        <v>2580</v>
      </c>
      <c r="J4600" t="str">
        <f t="shared" si="143"/>
        <v>Cravath Swaine</v>
      </c>
    </row>
    <row r="4601" spans="1:10" ht="15" x14ac:dyDescent="0.25">
      <c r="A4601" s="5" t="s">
        <v>1520</v>
      </c>
      <c r="B4601" s="6">
        <v>100.1</v>
      </c>
      <c r="C4601" s="19">
        <v>103</v>
      </c>
      <c r="D4601" s="7">
        <v>0</v>
      </c>
      <c r="E4601" s="6">
        <v>0.2</v>
      </c>
      <c r="F4601" s="7">
        <v>1</v>
      </c>
      <c r="G4601" s="4">
        <v>2011</v>
      </c>
      <c r="H4601" s="18">
        <f t="shared" si="142"/>
        <v>2012</v>
      </c>
      <c r="I4601" s="5" t="s">
        <v>3486</v>
      </c>
      <c r="J4601" t="str">
        <f t="shared" si="143"/>
        <v>Crowe Dunlevy</v>
      </c>
    </row>
    <row r="4602" spans="1:10" ht="15" x14ac:dyDescent="0.25">
      <c r="A4602" s="5" t="s">
        <v>2077</v>
      </c>
      <c r="B4602" s="6">
        <v>30</v>
      </c>
      <c r="C4602" s="20">
        <v>130</v>
      </c>
      <c r="D4602" s="7">
        <v>1</v>
      </c>
      <c r="E4602" s="6">
        <v>0.1</v>
      </c>
      <c r="F4602" s="7">
        <v>1</v>
      </c>
      <c r="G4602" s="4">
        <v>2011</v>
      </c>
      <c r="H4602" s="18">
        <f t="shared" si="142"/>
        <v>2012</v>
      </c>
      <c r="I4602" s="5" t="s">
        <v>2077</v>
      </c>
      <c r="J4602" t="str">
        <f t="shared" si="143"/>
        <v>Dacheng Law</v>
      </c>
    </row>
    <row r="4603" spans="1:10" ht="15" x14ac:dyDescent="0.25">
      <c r="A4603" s="5" t="s">
        <v>16</v>
      </c>
      <c r="B4603" s="8">
        <v>4169.8999999999996</v>
      </c>
      <c r="C4603" s="19">
        <v>6</v>
      </c>
      <c r="D4603" s="7">
        <v>0</v>
      </c>
      <c r="E4603" s="6">
        <v>6.4</v>
      </c>
      <c r="F4603" s="7">
        <v>12</v>
      </c>
      <c r="G4603" s="4">
        <v>2011</v>
      </c>
      <c r="H4603" s="18">
        <f t="shared" si="142"/>
        <v>2012</v>
      </c>
      <c r="I4603" s="5" t="s">
        <v>2581</v>
      </c>
      <c r="J4603" t="str">
        <f t="shared" si="143"/>
        <v>Davis Polk</v>
      </c>
    </row>
    <row r="4604" spans="1:10" ht="15" x14ac:dyDescent="0.25">
      <c r="A4604" s="5" t="s">
        <v>2065</v>
      </c>
      <c r="B4604" s="6">
        <v>90</v>
      </c>
      <c r="C4604" s="20">
        <v>107</v>
      </c>
      <c r="D4604" s="7">
        <v>1</v>
      </c>
      <c r="E4604" s="6">
        <v>0.1</v>
      </c>
      <c r="F4604" s="7">
        <v>1</v>
      </c>
      <c r="G4604" s="4">
        <v>2011</v>
      </c>
      <c r="H4604" s="18">
        <f t="shared" si="142"/>
        <v>2012</v>
      </c>
      <c r="I4604" s="5" t="s">
        <v>2065</v>
      </c>
      <c r="J4604" t="str">
        <f t="shared" si="143"/>
        <v>De Brauw</v>
      </c>
    </row>
    <row r="4605" spans="1:10" ht="15" x14ac:dyDescent="0.25">
      <c r="A4605" s="5" t="s">
        <v>72</v>
      </c>
      <c r="B4605" s="6">
        <v>682.5</v>
      </c>
      <c r="C4605" s="19">
        <v>37</v>
      </c>
      <c r="D4605" s="7">
        <v>0</v>
      </c>
      <c r="E4605" s="6">
        <v>1.1000000000000001</v>
      </c>
      <c r="F4605" s="7">
        <v>4</v>
      </c>
      <c r="G4605" s="4">
        <v>2011</v>
      </c>
      <c r="H4605" s="18">
        <f t="shared" si="142"/>
        <v>2012</v>
      </c>
      <c r="I4605" s="5" t="s">
        <v>72</v>
      </c>
      <c r="J4605" t="str">
        <f t="shared" si="143"/>
        <v>Dechert</v>
      </c>
    </row>
    <row r="4606" spans="1:10" ht="15" x14ac:dyDescent="0.25">
      <c r="A4606" s="5" t="s">
        <v>1995</v>
      </c>
      <c r="B4606" s="8">
        <v>2398.4</v>
      </c>
      <c r="C4606" s="19">
        <v>10</v>
      </c>
      <c r="D4606" s="7">
        <v>0</v>
      </c>
      <c r="E4606" s="6">
        <v>3.7</v>
      </c>
      <c r="F4606" s="7">
        <v>11</v>
      </c>
      <c r="G4606" s="4">
        <v>2011</v>
      </c>
      <c r="H4606" s="18">
        <f t="shared" si="142"/>
        <v>2012</v>
      </c>
      <c r="I4606" s="5" t="s">
        <v>1995</v>
      </c>
      <c r="J4606" t="str">
        <f t="shared" si="143"/>
        <v>DLA Piper</v>
      </c>
    </row>
    <row r="4607" spans="1:10" ht="15" x14ac:dyDescent="0.25">
      <c r="A4607" s="5" t="s">
        <v>1898</v>
      </c>
      <c r="B4607" s="6">
        <v>630.20000000000005</v>
      </c>
      <c r="C4607" s="19">
        <v>39</v>
      </c>
      <c r="D4607" s="7">
        <v>0</v>
      </c>
      <c r="E4607" s="6">
        <v>1</v>
      </c>
      <c r="F4607" s="7">
        <v>9</v>
      </c>
      <c r="G4607" s="4">
        <v>2011</v>
      </c>
      <c r="H4607" s="18">
        <f t="shared" si="142"/>
        <v>2012</v>
      </c>
      <c r="I4607" s="5" t="s">
        <v>3757</v>
      </c>
      <c r="J4607" t="str">
        <f t="shared" si="143"/>
        <v>Ellenoff Grossman</v>
      </c>
    </row>
    <row r="4608" spans="1:10" ht="15" x14ac:dyDescent="0.25">
      <c r="A4608" s="5" t="s">
        <v>1631</v>
      </c>
      <c r="B4608" s="6">
        <v>361.4</v>
      </c>
      <c r="C4608" s="20">
        <v>51</v>
      </c>
      <c r="D4608" s="7">
        <v>1</v>
      </c>
      <c r="E4608" s="6">
        <v>0.6</v>
      </c>
      <c r="F4608" s="7">
        <v>1</v>
      </c>
      <c r="G4608" s="4">
        <v>2011</v>
      </c>
      <c r="H4608" s="18">
        <f t="shared" si="142"/>
        <v>2012</v>
      </c>
      <c r="I4608" s="5" t="s">
        <v>3575</v>
      </c>
      <c r="J4608" t="str">
        <f t="shared" si="143"/>
        <v>Elvinger Hoss</v>
      </c>
    </row>
    <row r="4609" spans="1:10" ht="15" x14ac:dyDescent="0.25">
      <c r="A4609" s="5" t="s">
        <v>133</v>
      </c>
      <c r="B4609" s="6">
        <v>150</v>
      </c>
      <c r="C4609" s="20">
        <v>90</v>
      </c>
      <c r="D4609" s="7">
        <v>1</v>
      </c>
      <c r="E4609" s="6">
        <v>0.2</v>
      </c>
      <c r="F4609" s="7">
        <v>1</v>
      </c>
      <c r="G4609" s="4">
        <v>2011</v>
      </c>
      <c r="H4609" s="18">
        <f t="shared" si="142"/>
        <v>2012</v>
      </c>
      <c r="I4609" s="5" t="s">
        <v>2636</v>
      </c>
      <c r="J4609" t="str">
        <f t="shared" si="143"/>
        <v>Faegre Benson</v>
      </c>
    </row>
    <row r="4610" spans="1:10" ht="15" x14ac:dyDescent="0.25">
      <c r="A4610" s="5" t="s">
        <v>1930</v>
      </c>
      <c r="B4610" s="6">
        <v>249</v>
      </c>
      <c r="C4610" s="20">
        <v>67</v>
      </c>
      <c r="D4610" s="7">
        <v>1</v>
      </c>
      <c r="E4610" s="6">
        <v>0.4</v>
      </c>
      <c r="F4610" s="7">
        <v>2</v>
      </c>
      <c r="G4610" s="4">
        <v>2011</v>
      </c>
      <c r="H4610" s="18">
        <f t="shared" ref="H4610:H4673" si="144">G4610+1</f>
        <v>2012</v>
      </c>
      <c r="I4610" s="5" t="s">
        <v>1930</v>
      </c>
      <c r="J4610" t="str">
        <f t="shared" ref="J4610:J4673" si="145">TRIM(LEFT(SUBSTITUTE(I4610," ",REPT(" ",100)),200))</f>
        <v>Fangda Partners</v>
      </c>
    </row>
    <row r="4611" spans="1:10" ht="15" x14ac:dyDescent="0.25">
      <c r="A4611" s="5" t="s">
        <v>716</v>
      </c>
      <c r="B4611" s="6">
        <v>235.4</v>
      </c>
      <c r="C4611" s="19">
        <v>69</v>
      </c>
      <c r="D4611" s="7">
        <v>0</v>
      </c>
      <c r="E4611" s="6">
        <v>0.4</v>
      </c>
      <c r="F4611" s="7">
        <v>3</v>
      </c>
      <c r="G4611" s="4">
        <v>2011</v>
      </c>
      <c r="H4611" s="18">
        <f t="shared" si="144"/>
        <v>2012</v>
      </c>
      <c r="I4611" s="5" t="s">
        <v>2827</v>
      </c>
      <c r="J4611" t="str">
        <f t="shared" si="145"/>
        <v>Fenwick West</v>
      </c>
    </row>
    <row r="4612" spans="1:10" ht="15" x14ac:dyDescent="0.25">
      <c r="A4612" s="5" t="s">
        <v>76</v>
      </c>
      <c r="B4612" s="6">
        <v>251</v>
      </c>
      <c r="C4612" s="19">
        <v>64</v>
      </c>
      <c r="D4612" s="7">
        <v>0</v>
      </c>
      <c r="E4612" s="6">
        <v>0.4</v>
      </c>
      <c r="F4612" s="7">
        <v>2</v>
      </c>
      <c r="G4612" s="4">
        <v>2011</v>
      </c>
      <c r="H4612" s="18">
        <f t="shared" si="144"/>
        <v>2012</v>
      </c>
      <c r="I4612" s="5" t="s">
        <v>2617</v>
      </c>
      <c r="J4612" t="str">
        <f t="shared" si="145"/>
        <v>Foley Lardner</v>
      </c>
    </row>
    <row r="4613" spans="1:10" ht="15" x14ac:dyDescent="0.25">
      <c r="A4613" s="5" t="s">
        <v>1095</v>
      </c>
      <c r="B4613" s="6">
        <v>175</v>
      </c>
      <c r="C4613" s="20">
        <v>80</v>
      </c>
      <c r="D4613" s="7">
        <v>1</v>
      </c>
      <c r="E4613" s="6">
        <v>0.3</v>
      </c>
      <c r="F4613" s="7">
        <v>1</v>
      </c>
      <c r="G4613" s="4">
        <v>2011</v>
      </c>
      <c r="H4613" s="18">
        <f t="shared" si="144"/>
        <v>2012</v>
      </c>
      <c r="I4613" s="5" t="s">
        <v>3153</v>
      </c>
      <c r="J4613" t="str">
        <f t="shared" si="145"/>
        <v>Foley Hoag</v>
      </c>
    </row>
    <row r="4614" spans="1:10" ht="15" x14ac:dyDescent="0.25">
      <c r="A4614" s="5" t="s">
        <v>2101</v>
      </c>
      <c r="B4614" s="6">
        <v>30</v>
      </c>
      <c r="C4614" s="20">
        <v>130</v>
      </c>
      <c r="D4614" s="7">
        <v>1</v>
      </c>
      <c r="E4614" s="6">
        <v>0.1</v>
      </c>
      <c r="F4614" s="7">
        <v>1</v>
      </c>
      <c r="G4614" s="4">
        <v>2011</v>
      </c>
      <c r="H4614" s="18">
        <f t="shared" si="144"/>
        <v>2012</v>
      </c>
      <c r="I4614" s="5" t="s">
        <v>3860</v>
      </c>
      <c r="J4614" t="str">
        <f t="shared" si="145"/>
        <v>Forbes Fields</v>
      </c>
    </row>
    <row r="4615" spans="1:10" ht="15" x14ac:dyDescent="0.25">
      <c r="A4615" s="5" t="s">
        <v>417</v>
      </c>
      <c r="B4615" s="6">
        <v>57.5</v>
      </c>
      <c r="C4615" s="20">
        <v>117</v>
      </c>
      <c r="D4615" s="7">
        <v>1</v>
      </c>
      <c r="E4615" s="6">
        <v>0.1</v>
      </c>
      <c r="F4615" s="7">
        <v>2</v>
      </c>
      <c r="G4615" s="4">
        <v>2011</v>
      </c>
      <c r="H4615" s="18">
        <f t="shared" si="144"/>
        <v>2012</v>
      </c>
      <c r="I4615" s="5" t="s">
        <v>2749</v>
      </c>
      <c r="J4615" t="str">
        <f t="shared" si="145"/>
        <v>Fox Rothschild</v>
      </c>
    </row>
    <row r="4616" spans="1:10" ht="15" x14ac:dyDescent="0.25">
      <c r="A4616" s="5" t="s">
        <v>2098</v>
      </c>
      <c r="B4616" s="6">
        <v>57.5</v>
      </c>
      <c r="C4616" s="20">
        <v>117</v>
      </c>
      <c r="D4616" s="7">
        <v>1</v>
      </c>
      <c r="E4616" s="6">
        <v>0.1</v>
      </c>
      <c r="F4616" s="7">
        <v>1</v>
      </c>
      <c r="G4616" s="4">
        <v>2011</v>
      </c>
      <c r="H4616" s="18">
        <f t="shared" si="144"/>
        <v>2012</v>
      </c>
      <c r="I4616" s="5" t="s">
        <v>2098</v>
      </c>
      <c r="J4616" t="str">
        <f t="shared" si="145"/>
        <v>Fraser Milner</v>
      </c>
    </row>
    <row r="4617" spans="1:10" ht="15" x14ac:dyDescent="0.25">
      <c r="A4617" s="5" t="s">
        <v>1230</v>
      </c>
      <c r="B4617" s="6">
        <v>16.5</v>
      </c>
      <c r="C4617" s="19">
        <v>141</v>
      </c>
      <c r="D4617" s="7">
        <v>0</v>
      </c>
      <c r="E4617" s="6">
        <v>0</v>
      </c>
      <c r="F4617" s="7">
        <v>1</v>
      </c>
      <c r="G4617" s="4">
        <v>2011</v>
      </c>
      <c r="H4617" s="18">
        <f t="shared" si="144"/>
        <v>2012</v>
      </c>
      <c r="I4617" s="5" t="s">
        <v>3260</v>
      </c>
      <c r="J4617" t="str">
        <f t="shared" si="145"/>
        <v>Fredrikson Byron</v>
      </c>
    </row>
    <row r="4618" spans="1:10" ht="15" x14ac:dyDescent="0.25">
      <c r="A4618" s="5" t="s">
        <v>1920</v>
      </c>
      <c r="B4618" s="6">
        <v>57.5</v>
      </c>
      <c r="C4618" s="20">
        <v>117</v>
      </c>
      <c r="D4618" s="7">
        <v>1</v>
      </c>
      <c r="E4618" s="6">
        <v>0.1</v>
      </c>
      <c r="F4618" s="7">
        <v>1</v>
      </c>
      <c r="G4618" s="4">
        <v>2011</v>
      </c>
      <c r="H4618" s="18">
        <f t="shared" si="144"/>
        <v>2012</v>
      </c>
      <c r="I4618" s="5" t="s">
        <v>1920</v>
      </c>
      <c r="J4618" t="str">
        <f t="shared" si="145"/>
        <v>Freshfields Bruckhaus</v>
      </c>
    </row>
    <row r="4619" spans="1:10" ht="15" x14ac:dyDescent="0.25">
      <c r="A4619" s="5" t="s">
        <v>997</v>
      </c>
      <c r="B4619" s="8">
        <v>1103.3</v>
      </c>
      <c r="C4619" s="19">
        <v>24</v>
      </c>
      <c r="D4619" s="7">
        <v>0</v>
      </c>
      <c r="E4619" s="6">
        <v>1.7</v>
      </c>
      <c r="F4619" s="7">
        <v>4</v>
      </c>
      <c r="G4619" s="4">
        <v>2011</v>
      </c>
      <c r="H4619" s="18">
        <f t="shared" si="144"/>
        <v>2012</v>
      </c>
      <c r="I4619" s="5" t="s">
        <v>2585</v>
      </c>
      <c r="J4619" t="str">
        <f t="shared" si="145"/>
        <v>Fried Frank</v>
      </c>
    </row>
    <row r="4620" spans="1:10" ht="15" x14ac:dyDescent="0.25">
      <c r="A4620" s="5" t="s">
        <v>22</v>
      </c>
      <c r="B4620" s="6">
        <v>115</v>
      </c>
      <c r="C4620" s="19">
        <v>100</v>
      </c>
      <c r="D4620" s="7">
        <v>0</v>
      </c>
      <c r="E4620" s="6">
        <v>0.2</v>
      </c>
      <c r="F4620" s="7">
        <v>1</v>
      </c>
      <c r="G4620" s="4">
        <v>2011</v>
      </c>
      <c r="H4620" s="18">
        <f t="shared" si="144"/>
        <v>2012</v>
      </c>
      <c r="I4620" s="5" t="s">
        <v>2586</v>
      </c>
      <c r="J4620" t="str">
        <f t="shared" si="145"/>
        <v>Fulbright Jaworski</v>
      </c>
    </row>
    <row r="4621" spans="1:10" ht="15" x14ac:dyDescent="0.25">
      <c r="A4621" s="5" t="s">
        <v>1305</v>
      </c>
      <c r="B4621" s="6">
        <v>111.8</v>
      </c>
      <c r="C4621" s="19">
        <v>101</v>
      </c>
      <c r="D4621" s="7">
        <v>0</v>
      </c>
      <c r="E4621" s="6">
        <v>0.2</v>
      </c>
      <c r="F4621" s="7">
        <v>1</v>
      </c>
      <c r="G4621" s="4">
        <v>2011</v>
      </c>
      <c r="H4621" s="18">
        <f t="shared" si="144"/>
        <v>2012</v>
      </c>
      <c r="I4621" s="5" t="s">
        <v>3316</v>
      </c>
      <c r="J4621" t="str">
        <f t="shared" si="145"/>
        <v>Gable Gotwals</v>
      </c>
    </row>
    <row r="4622" spans="1:10" ht="15" x14ac:dyDescent="0.25">
      <c r="A4622" s="5" t="s">
        <v>1864</v>
      </c>
      <c r="B4622" s="6">
        <v>30</v>
      </c>
      <c r="C4622" s="20">
        <v>130</v>
      </c>
      <c r="D4622" s="7">
        <v>1</v>
      </c>
      <c r="E4622" s="6">
        <v>0.1</v>
      </c>
      <c r="F4622" s="7">
        <v>1</v>
      </c>
      <c r="G4622" s="4">
        <v>2011</v>
      </c>
      <c r="H4622" s="18">
        <f t="shared" si="144"/>
        <v>2012</v>
      </c>
      <c r="I4622" s="5" t="s">
        <v>3738</v>
      </c>
      <c r="J4622" t="str">
        <f t="shared" si="145"/>
        <v>Gersten Savage</v>
      </c>
    </row>
    <row r="4623" spans="1:10" ht="15" x14ac:dyDescent="0.25">
      <c r="A4623" s="5" t="s">
        <v>921</v>
      </c>
      <c r="B4623" s="6">
        <v>750</v>
      </c>
      <c r="C4623" s="19">
        <v>36</v>
      </c>
      <c r="D4623" s="7">
        <v>0</v>
      </c>
      <c r="E4623" s="6">
        <v>1.2</v>
      </c>
      <c r="F4623" s="7">
        <v>1</v>
      </c>
      <c r="G4623" s="4">
        <v>2011</v>
      </c>
      <c r="H4623" s="18">
        <f t="shared" si="144"/>
        <v>2012</v>
      </c>
      <c r="I4623" s="5" t="s">
        <v>2587</v>
      </c>
      <c r="J4623" t="str">
        <f t="shared" si="145"/>
        <v>Gibson Dunn</v>
      </c>
    </row>
    <row r="4624" spans="1:10" ht="15" x14ac:dyDescent="0.25">
      <c r="A4624" s="5" t="s">
        <v>728</v>
      </c>
      <c r="B4624" s="8">
        <v>1144</v>
      </c>
      <c r="C4624" s="19">
        <v>23</v>
      </c>
      <c r="D4624" s="7">
        <v>0</v>
      </c>
      <c r="E4624" s="6">
        <v>1.8</v>
      </c>
      <c r="F4624" s="7">
        <v>5</v>
      </c>
      <c r="G4624" s="4">
        <v>2011</v>
      </c>
      <c r="H4624" s="18">
        <f t="shared" si="144"/>
        <v>2012</v>
      </c>
      <c r="I4624" s="5" t="s">
        <v>728</v>
      </c>
      <c r="J4624" t="str">
        <f t="shared" si="145"/>
        <v>Goodwin Procter</v>
      </c>
    </row>
    <row r="4625" spans="1:10" ht="15" x14ac:dyDescent="0.25">
      <c r="A4625" s="5" t="s">
        <v>2043</v>
      </c>
      <c r="B4625" s="6">
        <v>159</v>
      </c>
      <c r="C4625" s="19">
        <v>88</v>
      </c>
      <c r="D4625" s="7">
        <v>0</v>
      </c>
      <c r="E4625" s="6">
        <v>0.2</v>
      </c>
      <c r="F4625" s="7">
        <v>3</v>
      </c>
      <c r="G4625" s="4">
        <v>2011</v>
      </c>
      <c r="H4625" s="18">
        <f t="shared" si="144"/>
        <v>2012</v>
      </c>
      <c r="I4625" s="5" t="s">
        <v>2043</v>
      </c>
      <c r="J4625" t="str">
        <f t="shared" si="145"/>
        <v>Graubard Miller</v>
      </c>
    </row>
    <row r="4626" spans="1:10" ht="15" x14ac:dyDescent="0.25">
      <c r="A4626" s="5" t="s">
        <v>236</v>
      </c>
      <c r="B4626" s="6">
        <v>261.8</v>
      </c>
      <c r="C4626" s="19">
        <v>63</v>
      </c>
      <c r="D4626" s="7">
        <v>0</v>
      </c>
      <c r="E4626" s="6">
        <v>0.4</v>
      </c>
      <c r="F4626" s="7">
        <v>4</v>
      </c>
      <c r="G4626" s="4">
        <v>2011</v>
      </c>
      <c r="H4626" s="18">
        <f t="shared" si="144"/>
        <v>2012</v>
      </c>
      <c r="I4626" s="5" t="s">
        <v>236</v>
      </c>
      <c r="J4626" t="str">
        <f t="shared" si="145"/>
        <v>Greenberg Traurig</v>
      </c>
    </row>
    <row r="4627" spans="1:10" ht="15" x14ac:dyDescent="0.25">
      <c r="A4627" s="5" t="s">
        <v>1612</v>
      </c>
      <c r="B4627" s="6">
        <v>262.10000000000002</v>
      </c>
      <c r="C4627" s="19">
        <v>62</v>
      </c>
      <c r="D4627" s="7">
        <v>0</v>
      </c>
      <c r="E4627" s="6">
        <v>0.4</v>
      </c>
      <c r="F4627" s="7">
        <v>2</v>
      </c>
      <c r="G4627" s="4">
        <v>2011</v>
      </c>
      <c r="H4627" s="18">
        <f t="shared" si="144"/>
        <v>2012</v>
      </c>
      <c r="I4627" s="5" t="s">
        <v>2974</v>
      </c>
      <c r="J4627" t="str">
        <f t="shared" si="145"/>
        <v>Gunderson Dettmer</v>
      </c>
    </row>
    <row r="4628" spans="1:10" ht="15" x14ac:dyDescent="0.25">
      <c r="A4628" s="5" t="s">
        <v>958</v>
      </c>
      <c r="B4628" s="6">
        <v>27</v>
      </c>
      <c r="C4628" s="19">
        <v>135</v>
      </c>
      <c r="D4628" s="7">
        <v>0</v>
      </c>
      <c r="E4628" s="6">
        <v>0</v>
      </c>
      <c r="F4628" s="7">
        <v>1</v>
      </c>
      <c r="G4628" s="4">
        <v>2011</v>
      </c>
      <c r="H4628" s="18">
        <f t="shared" si="144"/>
        <v>2012</v>
      </c>
      <c r="I4628" s="5" t="s">
        <v>3055</v>
      </c>
      <c r="J4628" t="str">
        <f t="shared" si="145"/>
        <v>Gusrae Kaplan</v>
      </c>
    </row>
    <row r="4629" spans="1:10" ht="15" x14ac:dyDescent="0.25">
      <c r="A4629" s="5" t="s">
        <v>2060</v>
      </c>
      <c r="B4629" s="6">
        <v>91.4</v>
      </c>
      <c r="C4629" s="19">
        <v>105</v>
      </c>
      <c r="D4629" s="7">
        <v>0</v>
      </c>
      <c r="E4629" s="6">
        <v>0.1</v>
      </c>
      <c r="F4629" s="7">
        <v>5</v>
      </c>
      <c r="G4629" s="4">
        <v>2011</v>
      </c>
      <c r="H4629" s="18">
        <f t="shared" si="144"/>
        <v>2012</v>
      </c>
      <c r="I4629" s="5" t="s">
        <v>2060</v>
      </c>
      <c r="J4629" t="str">
        <f t="shared" si="145"/>
        <v>Han Kun</v>
      </c>
    </row>
    <row r="4630" spans="1:10" ht="15" x14ac:dyDescent="0.25">
      <c r="A4630" s="5" t="s">
        <v>1349</v>
      </c>
      <c r="B4630" s="8">
        <v>1285.5999999999999</v>
      </c>
      <c r="C4630" s="20">
        <v>19</v>
      </c>
      <c r="D4630" s="7">
        <v>1</v>
      </c>
      <c r="E4630" s="6">
        <v>2</v>
      </c>
      <c r="F4630" s="7">
        <v>2</v>
      </c>
      <c r="G4630" s="4">
        <v>2011</v>
      </c>
      <c r="H4630" s="18">
        <f t="shared" si="144"/>
        <v>2012</v>
      </c>
      <c r="I4630" s="5" t="s">
        <v>3354</v>
      </c>
      <c r="J4630" t="str">
        <f t="shared" si="145"/>
        <v>Harney Westwood</v>
      </c>
    </row>
    <row r="4631" spans="1:10" ht="15" x14ac:dyDescent="0.25">
      <c r="A4631" s="5" t="s">
        <v>2104</v>
      </c>
      <c r="B4631" s="6">
        <v>5.8</v>
      </c>
      <c r="C4631" s="19">
        <v>142</v>
      </c>
      <c r="D4631" s="7">
        <v>0</v>
      </c>
      <c r="E4631" s="6">
        <v>0</v>
      </c>
      <c r="F4631" s="7">
        <v>1</v>
      </c>
      <c r="G4631" s="4">
        <v>2011</v>
      </c>
      <c r="H4631" s="18">
        <f t="shared" si="144"/>
        <v>2012</v>
      </c>
      <c r="I4631" s="5" t="s">
        <v>2104</v>
      </c>
      <c r="J4631" t="str">
        <f t="shared" si="145"/>
        <v>Harris Beach</v>
      </c>
    </row>
    <row r="4632" spans="1:10" ht="15" x14ac:dyDescent="0.25">
      <c r="A4632" s="5" t="s">
        <v>1046</v>
      </c>
      <c r="B4632" s="6">
        <v>4.8</v>
      </c>
      <c r="C4632" s="19">
        <v>143</v>
      </c>
      <c r="D4632" s="7">
        <v>0</v>
      </c>
      <c r="E4632" s="6">
        <v>0</v>
      </c>
      <c r="F4632" s="7">
        <v>1</v>
      </c>
      <c r="G4632" s="4">
        <v>2011</v>
      </c>
      <c r="H4632" s="18">
        <f t="shared" si="144"/>
        <v>2012</v>
      </c>
      <c r="I4632" s="5" t="s">
        <v>3115</v>
      </c>
      <c r="J4632" t="str">
        <f t="shared" si="145"/>
        <v>Hart Trinen</v>
      </c>
    </row>
    <row r="4633" spans="1:10" ht="15" x14ac:dyDescent="0.25">
      <c r="A4633" s="5" t="s">
        <v>2095</v>
      </c>
      <c r="B4633" s="6">
        <v>85</v>
      </c>
      <c r="C4633" s="19">
        <v>111</v>
      </c>
      <c r="D4633" s="7">
        <v>0</v>
      </c>
      <c r="E4633" s="6">
        <v>0.1</v>
      </c>
      <c r="F4633" s="7">
        <v>1</v>
      </c>
      <c r="G4633" s="4">
        <v>2011</v>
      </c>
      <c r="H4633" s="18">
        <f t="shared" si="144"/>
        <v>2012</v>
      </c>
      <c r="I4633" s="5" t="s">
        <v>3858</v>
      </c>
      <c r="J4633" t="str">
        <f t="shared" si="145"/>
        <v>Helfrey Neiers</v>
      </c>
    </row>
    <row r="4634" spans="1:10" ht="15" x14ac:dyDescent="0.25">
      <c r="A4634" s="5" t="s">
        <v>2094</v>
      </c>
      <c r="B4634" s="6">
        <v>163</v>
      </c>
      <c r="C4634" s="19">
        <v>85</v>
      </c>
      <c r="D4634" s="7">
        <v>0</v>
      </c>
      <c r="E4634" s="6">
        <v>0.3</v>
      </c>
      <c r="F4634" s="7">
        <v>1</v>
      </c>
      <c r="G4634" s="4">
        <v>2011</v>
      </c>
      <c r="H4634" s="18">
        <f t="shared" si="144"/>
        <v>2012</v>
      </c>
      <c r="I4634" s="5" t="s">
        <v>2535</v>
      </c>
      <c r="J4634" t="str">
        <f t="shared" si="145"/>
        <v>Herrick Feinstein</v>
      </c>
    </row>
    <row r="4635" spans="1:10" ht="15" x14ac:dyDescent="0.25">
      <c r="A4635" s="5" t="s">
        <v>2093</v>
      </c>
      <c r="B4635" s="6">
        <v>171.9</v>
      </c>
      <c r="C4635" s="19">
        <v>82</v>
      </c>
      <c r="D4635" s="7">
        <v>0</v>
      </c>
      <c r="E4635" s="6">
        <v>0.3</v>
      </c>
      <c r="F4635" s="7">
        <v>1</v>
      </c>
      <c r="G4635" s="4">
        <v>2011</v>
      </c>
      <c r="H4635" s="18">
        <f t="shared" si="144"/>
        <v>2012</v>
      </c>
      <c r="I4635" s="5" t="s">
        <v>3857</v>
      </c>
      <c r="J4635" t="str">
        <f t="shared" si="145"/>
        <v>Hinckley Allen</v>
      </c>
    </row>
    <row r="4636" spans="1:10" ht="15" x14ac:dyDescent="0.25">
      <c r="A4636" s="5" t="s">
        <v>2087</v>
      </c>
      <c r="B4636" s="6">
        <v>626.20000000000005</v>
      </c>
      <c r="C4636" s="19">
        <v>40</v>
      </c>
      <c r="D4636" s="7">
        <v>0</v>
      </c>
      <c r="E4636" s="6">
        <v>1</v>
      </c>
      <c r="F4636" s="7">
        <v>2</v>
      </c>
      <c r="G4636" s="4">
        <v>2011</v>
      </c>
      <c r="H4636" s="18">
        <f t="shared" si="144"/>
        <v>2012</v>
      </c>
      <c r="I4636" s="5" t="s">
        <v>2087</v>
      </c>
      <c r="J4636" t="str">
        <f t="shared" si="145"/>
        <v>Hogan Lovells</v>
      </c>
    </row>
    <row r="4637" spans="1:10" ht="15" x14ac:dyDescent="0.25">
      <c r="A4637" s="5" t="s">
        <v>24</v>
      </c>
      <c r="B4637" s="8">
        <v>1095.0999999999999</v>
      </c>
      <c r="C4637" s="19">
        <v>25</v>
      </c>
      <c r="D4637" s="7">
        <v>0</v>
      </c>
      <c r="E4637" s="6">
        <v>1.7</v>
      </c>
      <c r="F4637" s="7">
        <v>4</v>
      </c>
      <c r="G4637" s="4">
        <v>2011</v>
      </c>
      <c r="H4637" s="18">
        <f t="shared" si="144"/>
        <v>2012</v>
      </c>
      <c r="I4637" s="5" t="s">
        <v>2588</v>
      </c>
      <c r="J4637" t="str">
        <f t="shared" si="145"/>
        <v>Hunton Williams</v>
      </c>
    </row>
    <row r="4638" spans="1:10" ht="15" x14ac:dyDescent="0.25">
      <c r="A4638" s="5" t="s">
        <v>2051</v>
      </c>
      <c r="B4638" s="6">
        <v>250</v>
      </c>
      <c r="C4638" s="20">
        <v>65</v>
      </c>
      <c r="D4638" s="7">
        <v>1</v>
      </c>
      <c r="E4638" s="6">
        <v>0.4</v>
      </c>
      <c r="F4638" s="7">
        <v>1</v>
      </c>
      <c r="G4638" s="4">
        <v>2011</v>
      </c>
      <c r="H4638" s="18">
        <f t="shared" si="144"/>
        <v>2012</v>
      </c>
      <c r="I4638" s="5" t="s">
        <v>2051</v>
      </c>
      <c r="J4638" t="str">
        <f t="shared" si="145"/>
        <v>Husch Blackwell</v>
      </c>
    </row>
    <row r="4639" spans="1:10" ht="15" x14ac:dyDescent="0.25">
      <c r="A4639" s="5" t="s">
        <v>1934</v>
      </c>
      <c r="B4639" s="6">
        <v>89.1</v>
      </c>
      <c r="C4639" s="19">
        <v>110</v>
      </c>
      <c r="D4639" s="7">
        <v>0</v>
      </c>
      <c r="E4639" s="6">
        <v>0.1</v>
      </c>
      <c r="F4639" s="7">
        <v>1</v>
      </c>
      <c r="G4639" s="4">
        <v>2011</v>
      </c>
      <c r="H4639" s="18">
        <f t="shared" si="144"/>
        <v>2012</v>
      </c>
      <c r="I4639" s="5" t="s">
        <v>3773</v>
      </c>
      <c r="J4639" t="str">
        <f t="shared" si="145"/>
        <v>Jincheng Tongda</v>
      </c>
    </row>
    <row r="4640" spans="1:10" ht="15" x14ac:dyDescent="0.25">
      <c r="A4640" s="5" t="s">
        <v>1913</v>
      </c>
      <c r="B4640" s="6">
        <v>77.400000000000006</v>
      </c>
      <c r="C4640" s="19">
        <v>116</v>
      </c>
      <c r="D4640" s="7">
        <v>0</v>
      </c>
      <c r="E4640" s="6">
        <v>0.1</v>
      </c>
      <c r="F4640" s="7">
        <v>1</v>
      </c>
      <c r="G4640" s="4">
        <v>2011</v>
      </c>
      <c r="H4640" s="18">
        <f t="shared" si="144"/>
        <v>2012</v>
      </c>
      <c r="I4640" s="5" t="s">
        <v>3763</v>
      </c>
      <c r="J4640" t="str">
        <f t="shared" si="145"/>
        <v>Jingtian Gongcheng</v>
      </c>
    </row>
    <row r="4641" spans="1:10" ht="15" x14ac:dyDescent="0.25">
      <c r="A4641" s="5" t="s">
        <v>470</v>
      </c>
      <c r="B4641" s="6">
        <v>490.3</v>
      </c>
      <c r="C4641" s="19">
        <v>45</v>
      </c>
      <c r="D4641" s="7">
        <v>0</v>
      </c>
      <c r="E4641" s="6">
        <v>0.8</v>
      </c>
      <c r="F4641" s="7">
        <v>3</v>
      </c>
      <c r="G4641" s="4">
        <v>2011</v>
      </c>
      <c r="H4641" s="18">
        <f t="shared" si="144"/>
        <v>2012</v>
      </c>
      <c r="I4641" s="5" t="s">
        <v>470</v>
      </c>
      <c r="J4641" t="str">
        <f t="shared" si="145"/>
        <v>Jones Day</v>
      </c>
    </row>
    <row r="4642" spans="1:10" ht="15" x14ac:dyDescent="0.25">
      <c r="A4642" s="5" t="s">
        <v>577</v>
      </c>
      <c r="B4642" s="8">
        <v>1890</v>
      </c>
      <c r="C4642" s="19">
        <v>16</v>
      </c>
      <c r="D4642" s="7">
        <v>0</v>
      </c>
      <c r="E4642" s="6">
        <v>2.9</v>
      </c>
      <c r="F4642" s="7">
        <v>10</v>
      </c>
      <c r="G4642" s="4">
        <v>2011</v>
      </c>
      <c r="H4642" s="18">
        <f t="shared" si="144"/>
        <v>2012</v>
      </c>
      <c r="I4642" s="5" t="s">
        <v>2570</v>
      </c>
      <c r="J4642" t="str">
        <f t="shared" si="145"/>
        <v>KL Gates</v>
      </c>
    </row>
    <row r="4643" spans="1:10" ht="15" x14ac:dyDescent="0.25">
      <c r="A4643" s="5" t="s">
        <v>1889</v>
      </c>
      <c r="B4643" s="6">
        <v>167.4</v>
      </c>
      <c r="C4643" s="19">
        <v>84</v>
      </c>
      <c r="D4643" s="7">
        <v>0</v>
      </c>
      <c r="E4643" s="6">
        <v>0.3</v>
      </c>
      <c r="F4643" s="7">
        <v>1</v>
      </c>
      <c r="G4643" s="4">
        <v>2011</v>
      </c>
      <c r="H4643" s="18">
        <f t="shared" si="144"/>
        <v>2012</v>
      </c>
      <c r="I4643" s="5" t="s">
        <v>753</v>
      </c>
      <c r="J4643" t="str">
        <f t="shared" si="145"/>
        <v>Kaye Scholer</v>
      </c>
    </row>
    <row r="4644" spans="1:10" ht="15" x14ac:dyDescent="0.25">
      <c r="A4644" s="5" t="s">
        <v>859</v>
      </c>
      <c r="B4644" s="6">
        <v>180</v>
      </c>
      <c r="C4644" s="20">
        <v>77</v>
      </c>
      <c r="D4644" s="7">
        <v>1</v>
      </c>
      <c r="E4644" s="6">
        <v>0.3</v>
      </c>
      <c r="F4644" s="7">
        <v>1</v>
      </c>
      <c r="G4644" s="4">
        <v>2011</v>
      </c>
      <c r="H4644" s="18">
        <f t="shared" si="144"/>
        <v>2012</v>
      </c>
      <c r="I4644" s="5" t="s">
        <v>2984</v>
      </c>
      <c r="J4644" t="str">
        <f t="shared" si="145"/>
        <v>Kaye Scholer</v>
      </c>
    </row>
    <row r="4645" spans="1:10" ht="15" x14ac:dyDescent="0.25">
      <c r="A4645" s="5" t="s">
        <v>1705</v>
      </c>
      <c r="B4645" s="6">
        <v>138.9</v>
      </c>
      <c r="C4645" s="19">
        <v>95</v>
      </c>
      <c r="D4645" s="7">
        <v>0</v>
      </c>
      <c r="E4645" s="6">
        <v>0.2</v>
      </c>
      <c r="F4645" s="7">
        <v>1</v>
      </c>
      <c r="G4645" s="4">
        <v>2011</v>
      </c>
      <c r="H4645" s="18">
        <f t="shared" si="144"/>
        <v>2012</v>
      </c>
      <c r="I4645" s="5" t="s">
        <v>1705</v>
      </c>
      <c r="J4645" t="str">
        <f t="shared" si="145"/>
        <v>Kilpatrick Stockton</v>
      </c>
    </row>
    <row r="4646" spans="1:10" ht="15" x14ac:dyDescent="0.25">
      <c r="A4646" s="5" t="s">
        <v>1818</v>
      </c>
      <c r="B4646" s="6">
        <v>288.89999999999998</v>
      </c>
      <c r="C4646" s="19">
        <v>59</v>
      </c>
      <c r="D4646" s="7">
        <v>0</v>
      </c>
      <c r="E4646" s="6">
        <v>0.4</v>
      </c>
      <c r="F4646" s="7">
        <v>2</v>
      </c>
      <c r="G4646" s="4">
        <v>2011</v>
      </c>
      <c r="H4646" s="18">
        <f t="shared" si="144"/>
        <v>2012</v>
      </c>
      <c r="I4646" s="5" t="s">
        <v>1818</v>
      </c>
      <c r="J4646" t="str">
        <f t="shared" si="145"/>
        <v>King and</v>
      </c>
    </row>
    <row r="4647" spans="1:10" ht="15" x14ac:dyDescent="0.25">
      <c r="A4647" s="5" t="s">
        <v>28</v>
      </c>
      <c r="B4647" s="6">
        <v>805.8</v>
      </c>
      <c r="C4647" s="19">
        <v>33</v>
      </c>
      <c r="D4647" s="7">
        <v>0</v>
      </c>
      <c r="E4647" s="6">
        <v>1.2</v>
      </c>
      <c r="F4647" s="7">
        <v>5</v>
      </c>
      <c r="G4647" s="4">
        <v>2011</v>
      </c>
      <c r="H4647" s="18">
        <f t="shared" si="144"/>
        <v>2012</v>
      </c>
      <c r="I4647" s="5" t="s">
        <v>2591</v>
      </c>
      <c r="J4647" t="str">
        <f t="shared" si="145"/>
        <v>Kirkland Ellis</v>
      </c>
    </row>
    <row r="4648" spans="1:10" ht="15" x14ac:dyDescent="0.25">
      <c r="A4648" s="5" t="s">
        <v>2045</v>
      </c>
      <c r="B4648" s="6">
        <v>140</v>
      </c>
      <c r="C4648" s="20">
        <v>93</v>
      </c>
      <c r="D4648" s="7">
        <v>1</v>
      </c>
      <c r="E4648" s="6">
        <v>0.2</v>
      </c>
      <c r="F4648" s="7">
        <v>1</v>
      </c>
      <c r="G4648" s="4">
        <v>2011</v>
      </c>
      <c r="H4648" s="18">
        <f t="shared" si="144"/>
        <v>2012</v>
      </c>
      <c r="I4648" s="5" t="s">
        <v>3839</v>
      </c>
      <c r="J4648" t="str">
        <f t="shared" si="145"/>
        <v>Kolesar Leatham</v>
      </c>
    </row>
    <row r="4649" spans="1:10" ht="15" x14ac:dyDescent="0.25">
      <c r="A4649" s="5" t="s">
        <v>283</v>
      </c>
      <c r="B4649" s="6">
        <v>150</v>
      </c>
      <c r="C4649" s="20">
        <v>90</v>
      </c>
      <c r="D4649" s="7">
        <v>1</v>
      </c>
      <c r="E4649" s="6">
        <v>0.2</v>
      </c>
      <c r="F4649" s="7">
        <v>1</v>
      </c>
      <c r="G4649" s="4">
        <v>2011</v>
      </c>
      <c r="H4649" s="18">
        <f t="shared" si="144"/>
        <v>2012</v>
      </c>
      <c r="I4649" s="5" t="s">
        <v>2706</v>
      </c>
      <c r="J4649" t="str">
        <f t="shared" si="145"/>
        <v>Kramer Levin</v>
      </c>
    </row>
    <row r="4650" spans="1:10" ht="15" x14ac:dyDescent="0.25">
      <c r="A4650" s="5" t="s">
        <v>90</v>
      </c>
      <c r="B4650" s="6">
        <v>23</v>
      </c>
      <c r="C4650" s="19">
        <v>136</v>
      </c>
      <c r="D4650" s="7">
        <v>0</v>
      </c>
      <c r="E4650" s="6">
        <v>0</v>
      </c>
      <c r="F4650" s="7">
        <v>1</v>
      </c>
      <c r="G4650" s="4">
        <v>2011</v>
      </c>
      <c r="H4650" s="18">
        <f t="shared" si="144"/>
        <v>2012</v>
      </c>
      <c r="I4650" s="5" t="s">
        <v>90</v>
      </c>
      <c r="J4650" t="str">
        <f t="shared" si="145"/>
        <v>Kutak Rock</v>
      </c>
    </row>
    <row r="4651" spans="1:10" ht="15" x14ac:dyDescent="0.25">
      <c r="A4651" s="5" t="s">
        <v>2100</v>
      </c>
      <c r="B4651" s="6">
        <v>46</v>
      </c>
      <c r="C4651" s="19">
        <v>126</v>
      </c>
      <c r="D4651" s="7">
        <v>0</v>
      </c>
      <c r="E4651" s="6">
        <v>0.1</v>
      </c>
      <c r="F4651" s="7">
        <v>1</v>
      </c>
      <c r="G4651" s="4">
        <v>2011</v>
      </c>
      <c r="H4651" s="18">
        <f t="shared" si="144"/>
        <v>2012</v>
      </c>
      <c r="I4651" s="5" t="s">
        <v>2100</v>
      </c>
      <c r="J4651" t="str">
        <f t="shared" si="145"/>
        <v>Lane Powell</v>
      </c>
    </row>
    <row r="4652" spans="1:10" ht="15" x14ac:dyDescent="0.25">
      <c r="A4652" s="5" t="s">
        <v>29</v>
      </c>
      <c r="B4652" s="8">
        <v>4913.3</v>
      </c>
      <c r="C4652" s="19">
        <v>3</v>
      </c>
      <c r="D4652" s="7">
        <v>0</v>
      </c>
      <c r="E4652" s="6">
        <v>7.5</v>
      </c>
      <c r="F4652" s="7">
        <v>20</v>
      </c>
      <c r="G4652" s="4">
        <v>2011</v>
      </c>
      <c r="H4652" s="18">
        <f t="shared" si="144"/>
        <v>2012</v>
      </c>
      <c r="I4652" s="5" t="s">
        <v>2592</v>
      </c>
      <c r="J4652" t="str">
        <f t="shared" si="145"/>
        <v>Latham Watkins</v>
      </c>
    </row>
    <row r="4653" spans="1:10" ht="15" x14ac:dyDescent="0.25">
      <c r="A4653" s="5" t="s">
        <v>2016</v>
      </c>
      <c r="B4653" s="6">
        <v>20</v>
      </c>
      <c r="C4653" s="20">
        <v>137</v>
      </c>
      <c r="D4653" s="7">
        <v>1</v>
      </c>
      <c r="E4653" s="6">
        <v>0</v>
      </c>
      <c r="F4653" s="7">
        <v>1</v>
      </c>
      <c r="G4653" s="4">
        <v>2011</v>
      </c>
      <c r="H4653" s="18">
        <f t="shared" si="144"/>
        <v>2012</v>
      </c>
      <c r="I4653" s="5" t="s">
        <v>3822</v>
      </c>
      <c r="J4653" t="str">
        <f t="shared" si="145"/>
        <v>Lewis Roca</v>
      </c>
    </row>
    <row r="4654" spans="1:10" ht="15" x14ac:dyDescent="0.25">
      <c r="A4654" s="5" t="s">
        <v>1914</v>
      </c>
      <c r="B4654" s="6">
        <v>304.60000000000002</v>
      </c>
      <c r="C4654" s="19">
        <v>57</v>
      </c>
      <c r="D4654" s="7">
        <v>0</v>
      </c>
      <c r="E4654" s="6">
        <v>0.5</v>
      </c>
      <c r="F4654" s="7">
        <v>1</v>
      </c>
      <c r="G4654" s="4">
        <v>2011</v>
      </c>
      <c r="H4654" s="18">
        <f t="shared" si="144"/>
        <v>2012</v>
      </c>
      <c r="I4654" s="5" t="s">
        <v>1914</v>
      </c>
      <c r="J4654" t="str">
        <f t="shared" si="145"/>
        <v>Linklaters</v>
      </c>
    </row>
    <row r="4655" spans="1:10" ht="15" x14ac:dyDescent="0.25">
      <c r="A4655" s="5" t="s">
        <v>2102</v>
      </c>
      <c r="B4655" s="6">
        <v>30</v>
      </c>
      <c r="C4655" s="20">
        <v>130</v>
      </c>
      <c r="D4655" s="7">
        <v>1</v>
      </c>
      <c r="E4655" s="6">
        <v>0.1</v>
      </c>
      <c r="F4655" s="7">
        <v>1</v>
      </c>
      <c r="G4655" s="4">
        <v>2011</v>
      </c>
      <c r="H4655" s="18">
        <f t="shared" si="144"/>
        <v>2012</v>
      </c>
      <c r="I4655" s="5" t="s">
        <v>2102</v>
      </c>
      <c r="J4655" t="str">
        <f t="shared" si="145"/>
        <v>LKP Global</v>
      </c>
    </row>
    <row r="4656" spans="1:10" ht="15" x14ac:dyDescent="0.25">
      <c r="A4656" s="5" t="s">
        <v>287</v>
      </c>
      <c r="B4656" s="6">
        <v>346.3</v>
      </c>
      <c r="C4656" s="19">
        <v>53</v>
      </c>
      <c r="D4656" s="7">
        <v>0</v>
      </c>
      <c r="E4656" s="6">
        <v>0.5</v>
      </c>
      <c r="F4656" s="7">
        <v>7</v>
      </c>
      <c r="G4656" s="4">
        <v>2011</v>
      </c>
      <c r="H4656" s="18">
        <f t="shared" si="144"/>
        <v>2012</v>
      </c>
      <c r="I4656" s="5" t="s">
        <v>2708</v>
      </c>
      <c r="J4656" t="str">
        <f t="shared" si="145"/>
        <v>Loeb Loeb</v>
      </c>
    </row>
    <row r="4657" spans="1:10" ht="15" x14ac:dyDescent="0.25">
      <c r="A4657" s="5" t="s">
        <v>2064</v>
      </c>
      <c r="B4657" s="6">
        <v>400</v>
      </c>
      <c r="C4657" s="19">
        <v>49</v>
      </c>
      <c r="D4657" s="7">
        <v>0</v>
      </c>
      <c r="E4657" s="6">
        <v>0.6</v>
      </c>
      <c r="F4657" s="7">
        <v>1</v>
      </c>
      <c r="G4657" s="4">
        <v>2011</v>
      </c>
      <c r="H4657" s="18">
        <f t="shared" si="144"/>
        <v>2012</v>
      </c>
      <c r="I4657" s="5" t="s">
        <v>3847</v>
      </c>
      <c r="J4657" t="str">
        <f t="shared" si="145"/>
        <v>Loyens Loeff</v>
      </c>
    </row>
    <row r="4658" spans="1:10" ht="15" x14ac:dyDescent="0.25">
      <c r="A4658" s="5" t="s">
        <v>1840</v>
      </c>
      <c r="B4658" s="6">
        <v>42.2</v>
      </c>
      <c r="C4658" s="19">
        <v>127</v>
      </c>
      <c r="D4658" s="7">
        <v>0</v>
      </c>
      <c r="E4658" s="6">
        <v>0.1</v>
      </c>
      <c r="F4658" s="7">
        <v>2</v>
      </c>
      <c r="G4658" s="4">
        <v>2011</v>
      </c>
      <c r="H4658" s="18">
        <f t="shared" si="144"/>
        <v>2012</v>
      </c>
      <c r="I4658" s="5" t="s">
        <v>3724</v>
      </c>
      <c r="J4658" t="str">
        <f t="shared" si="145"/>
        <v>Luse Lehman</v>
      </c>
    </row>
    <row r="4659" spans="1:10" ht="15" x14ac:dyDescent="0.25">
      <c r="A4659" s="5" t="s">
        <v>1238</v>
      </c>
      <c r="B4659" s="8">
        <v>2508.6999999999998</v>
      </c>
      <c r="C4659" s="19">
        <v>9</v>
      </c>
      <c r="D4659" s="7">
        <v>0</v>
      </c>
      <c r="E4659" s="6">
        <v>3.8</v>
      </c>
      <c r="F4659" s="7">
        <v>11</v>
      </c>
      <c r="G4659" s="4">
        <v>2011</v>
      </c>
      <c r="H4659" s="18">
        <f t="shared" si="144"/>
        <v>2012</v>
      </c>
      <c r="I4659" s="5" t="s">
        <v>3267</v>
      </c>
      <c r="J4659" t="str">
        <f t="shared" si="145"/>
        <v>Maples Calder</v>
      </c>
    </row>
    <row r="4660" spans="1:10" ht="15" x14ac:dyDescent="0.25">
      <c r="A4660" s="5" t="s">
        <v>1912</v>
      </c>
      <c r="B4660" s="6">
        <v>140</v>
      </c>
      <c r="C4660" s="20">
        <v>93</v>
      </c>
      <c r="D4660" s="7">
        <v>1</v>
      </c>
      <c r="E4660" s="6">
        <v>0.2</v>
      </c>
      <c r="F4660" s="7">
        <v>1</v>
      </c>
      <c r="G4660" s="4">
        <v>2011</v>
      </c>
      <c r="H4660" s="18">
        <f t="shared" si="144"/>
        <v>2012</v>
      </c>
      <c r="I4660" s="5" t="s">
        <v>1912</v>
      </c>
      <c r="J4660" t="str">
        <f t="shared" si="145"/>
        <v>Maples and</v>
      </c>
    </row>
    <row r="4661" spans="1:10" ht="15" x14ac:dyDescent="0.25">
      <c r="A4661" s="5" t="s">
        <v>771</v>
      </c>
      <c r="B4661" s="6">
        <v>905</v>
      </c>
      <c r="C4661" s="19">
        <v>30</v>
      </c>
      <c r="D4661" s="7">
        <v>0</v>
      </c>
      <c r="E4661" s="6">
        <v>1.4</v>
      </c>
      <c r="F4661" s="7">
        <v>2</v>
      </c>
      <c r="G4661" s="4">
        <v>2011</v>
      </c>
      <c r="H4661" s="18">
        <f t="shared" si="144"/>
        <v>2012</v>
      </c>
      <c r="I4661" s="5" t="s">
        <v>771</v>
      </c>
      <c r="J4661" t="str">
        <f t="shared" si="145"/>
        <v>Mayer Brown</v>
      </c>
    </row>
    <row r="4662" spans="1:10" ht="15" x14ac:dyDescent="0.25">
      <c r="A4662" s="5" t="s">
        <v>2103</v>
      </c>
      <c r="B4662" s="6">
        <v>28.8</v>
      </c>
      <c r="C4662" s="19">
        <v>134</v>
      </c>
      <c r="D4662" s="7">
        <v>0</v>
      </c>
      <c r="E4662" s="6">
        <v>0</v>
      </c>
      <c r="F4662" s="7">
        <v>1</v>
      </c>
      <c r="G4662" s="4">
        <v>2011</v>
      </c>
      <c r="H4662" s="18">
        <f t="shared" si="144"/>
        <v>2012</v>
      </c>
      <c r="I4662" s="5" t="s">
        <v>3861</v>
      </c>
      <c r="J4662" t="str">
        <f t="shared" si="145"/>
        <v>McAndrews Allen</v>
      </c>
    </row>
    <row r="4663" spans="1:10" ht="15" x14ac:dyDescent="0.25">
      <c r="A4663" s="5" t="s">
        <v>489</v>
      </c>
      <c r="B4663" s="6">
        <v>301</v>
      </c>
      <c r="C4663" s="19">
        <v>58</v>
      </c>
      <c r="D4663" s="7">
        <v>0</v>
      </c>
      <c r="E4663" s="6">
        <v>0.5</v>
      </c>
      <c r="F4663" s="7">
        <v>3</v>
      </c>
      <c r="G4663" s="4">
        <v>2011</v>
      </c>
      <c r="H4663" s="18">
        <f t="shared" si="144"/>
        <v>2012</v>
      </c>
      <c r="I4663" s="5" t="s">
        <v>2595</v>
      </c>
      <c r="J4663" t="str">
        <f t="shared" si="145"/>
        <v>McDermott Will</v>
      </c>
    </row>
    <row r="4664" spans="1:10" ht="15" x14ac:dyDescent="0.25">
      <c r="A4664" s="5" t="s">
        <v>1011</v>
      </c>
      <c r="B4664" s="6">
        <v>189.9</v>
      </c>
      <c r="C4664" s="19">
        <v>76</v>
      </c>
      <c r="D4664" s="7">
        <v>0</v>
      </c>
      <c r="E4664" s="6">
        <v>0.3</v>
      </c>
      <c r="F4664" s="7">
        <v>1</v>
      </c>
      <c r="G4664" s="4">
        <v>2011</v>
      </c>
      <c r="H4664" s="18">
        <f t="shared" si="144"/>
        <v>2012</v>
      </c>
      <c r="I4664" s="5" t="s">
        <v>3086</v>
      </c>
      <c r="J4664" t="str">
        <f t="shared" si="145"/>
        <v>Mcdermott Will</v>
      </c>
    </row>
    <row r="4665" spans="1:10" ht="15" x14ac:dyDescent="0.25">
      <c r="A4665" s="5" t="s">
        <v>974</v>
      </c>
      <c r="B4665" s="6">
        <v>361.4</v>
      </c>
      <c r="C4665" s="20">
        <v>51</v>
      </c>
      <c r="D4665" s="7">
        <v>1</v>
      </c>
      <c r="E4665" s="6">
        <v>0.6</v>
      </c>
      <c r="F4665" s="7">
        <v>1</v>
      </c>
      <c r="G4665" s="4">
        <v>2011</v>
      </c>
      <c r="H4665" s="18">
        <f t="shared" si="144"/>
        <v>2012</v>
      </c>
      <c r="I4665" s="5" t="s">
        <v>2596</v>
      </c>
      <c r="J4665" t="str">
        <f t="shared" si="145"/>
        <v>Milbank Tweed</v>
      </c>
    </row>
    <row r="4666" spans="1:10" ht="15" x14ac:dyDescent="0.25">
      <c r="A4666" s="5" t="s">
        <v>968</v>
      </c>
      <c r="B4666" s="6">
        <v>249</v>
      </c>
      <c r="C4666" s="20">
        <v>67</v>
      </c>
      <c r="D4666" s="7">
        <v>1</v>
      </c>
      <c r="E4666" s="6">
        <v>0.4</v>
      </c>
      <c r="F4666" s="7">
        <v>4</v>
      </c>
      <c r="G4666" s="4">
        <v>2011</v>
      </c>
      <c r="H4666" s="18">
        <f t="shared" si="144"/>
        <v>2012</v>
      </c>
      <c r="I4666" s="5" t="s">
        <v>3060</v>
      </c>
      <c r="J4666" t="str">
        <f t="shared" si="145"/>
        <v>Mintz Levin</v>
      </c>
    </row>
    <row r="4667" spans="1:10" ht="15" x14ac:dyDescent="0.25">
      <c r="A4667" s="5" t="s">
        <v>984</v>
      </c>
      <c r="B4667" s="6">
        <v>160</v>
      </c>
      <c r="C4667" s="19">
        <v>87</v>
      </c>
      <c r="D4667" s="7">
        <v>0</v>
      </c>
      <c r="E4667" s="6">
        <v>0.3</v>
      </c>
      <c r="F4667" s="7">
        <v>2</v>
      </c>
      <c r="G4667" s="4">
        <v>2011</v>
      </c>
      <c r="H4667" s="18">
        <f t="shared" si="144"/>
        <v>2012</v>
      </c>
      <c r="I4667" s="5" t="s">
        <v>2597</v>
      </c>
      <c r="J4667" t="str">
        <f t="shared" si="145"/>
        <v>Morgan Lewis</v>
      </c>
    </row>
    <row r="4668" spans="1:10" ht="15" x14ac:dyDescent="0.25">
      <c r="A4668" s="5" t="s">
        <v>2090</v>
      </c>
      <c r="B4668" s="6">
        <v>267.7</v>
      </c>
      <c r="C4668" s="19">
        <v>61</v>
      </c>
      <c r="D4668" s="7">
        <v>0</v>
      </c>
      <c r="E4668" s="6">
        <v>0.4</v>
      </c>
      <c r="F4668" s="7">
        <v>1</v>
      </c>
      <c r="G4668" s="4">
        <v>2011</v>
      </c>
      <c r="H4668" s="18">
        <f t="shared" si="144"/>
        <v>2012</v>
      </c>
      <c r="I4668" s="5" t="s">
        <v>3854</v>
      </c>
      <c r="J4668" t="str">
        <f t="shared" si="145"/>
        <v>Morris James</v>
      </c>
    </row>
    <row r="4669" spans="1:10" ht="15" x14ac:dyDescent="0.25">
      <c r="A4669" s="5" t="s">
        <v>35</v>
      </c>
      <c r="B4669" s="6">
        <v>215</v>
      </c>
      <c r="C4669" s="19">
        <v>70</v>
      </c>
      <c r="D4669" s="7">
        <v>0</v>
      </c>
      <c r="E4669" s="6">
        <v>0.3</v>
      </c>
      <c r="F4669" s="7">
        <v>2</v>
      </c>
      <c r="G4669" s="4">
        <v>2011</v>
      </c>
      <c r="H4669" s="18">
        <f t="shared" si="144"/>
        <v>2012</v>
      </c>
      <c r="I4669" s="5" t="s">
        <v>2598</v>
      </c>
      <c r="J4669" t="str">
        <f t="shared" si="145"/>
        <v>Morrison Foerster</v>
      </c>
    </row>
    <row r="4670" spans="1:10" ht="15" x14ac:dyDescent="0.25">
      <c r="A4670" s="5" t="s">
        <v>978</v>
      </c>
      <c r="B4670" s="6">
        <v>922.9</v>
      </c>
      <c r="C4670" s="19">
        <v>29</v>
      </c>
      <c r="D4670" s="7">
        <v>0</v>
      </c>
      <c r="E4670" s="6">
        <v>1.4</v>
      </c>
      <c r="F4670" s="7">
        <v>1</v>
      </c>
      <c r="G4670" s="4">
        <v>2011</v>
      </c>
      <c r="H4670" s="18">
        <f t="shared" si="144"/>
        <v>2012</v>
      </c>
      <c r="I4670" s="5" t="s">
        <v>2714</v>
      </c>
      <c r="J4670" t="str">
        <f t="shared" si="145"/>
        <v>Munger Tolles</v>
      </c>
    </row>
    <row r="4671" spans="1:10" ht="15" x14ac:dyDescent="0.25">
      <c r="A4671" s="5" t="s">
        <v>1668</v>
      </c>
      <c r="B4671" s="6">
        <v>80.599999999999994</v>
      </c>
      <c r="C4671" s="19">
        <v>112</v>
      </c>
      <c r="D4671" s="7">
        <v>0</v>
      </c>
      <c r="E4671" s="6">
        <v>0.1</v>
      </c>
      <c r="F4671" s="7">
        <v>1</v>
      </c>
      <c r="G4671" s="4">
        <v>2011</v>
      </c>
      <c r="H4671" s="18">
        <f t="shared" si="144"/>
        <v>2012</v>
      </c>
      <c r="I4671" s="5" t="s">
        <v>2715</v>
      </c>
      <c r="J4671" t="str">
        <f t="shared" si="145"/>
        <v>Nelson Mullins</v>
      </c>
    </row>
    <row r="4672" spans="1:10" ht="15" x14ac:dyDescent="0.25">
      <c r="A4672" s="5" t="s">
        <v>2096</v>
      </c>
      <c r="B4672" s="6">
        <v>80</v>
      </c>
      <c r="C4672" s="20">
        <v>113</v>
      </c>
      <c r="D4672" s="7">
        <v>1</v>
      </c>
      <c r="E4672" s="6">
        <v>0.1</v>
      </c>
      <c r="F4672" s="7">
        <v>1</v>
      </c>
      <c r="G4672" s="4">
        <v>2011</v>
      </c>
      <c r="H4672" s="18">
        <f t="shared" si="144"/>
        <v>2012</v>
      </c>
      <c r="I4672" s="5" t="s">
        <v>3859</v>
      </c>
      <c r="J4672" t="str">
        <f t="shared" si="145"/>
        <v>Ogier Le</v>
      </c>
    </row>
    <row r="4673" spans="1:10" ht="15" x14ac:dyDescent="0.25">
      <c r="A4673" s="5" t="s">
        <v>37</v>
      </c>
      <c r="B4673" s="8">
        <v>1070.3</v>
      </c>
      <c r="C4673" s="19">
        <v>26</v>
      </c>
      <c r="D4673" s="7">
        <v>0</v>
      </c>
      <c r="E4673" s="6">
        <v>1.6</v>
      </c>
      <c r="F4673" s="7">
        <v>5</v>
      </c>
      <c r="G4673" s="4">
        <v>2011</v>
      </c>
      <c r="H4673" s="18">
        <f t="shared" si="144"/>
        <v>2012</v>
      </c>
      <c r="I4673" s="5" t="s">
        <v>2600</v>
      </c>
      <c r="J4673" t="str">
        <f t="shared" si="145"/>
        <v>O'Melveny Myers</v>
      </c>
    </row>
    <row r="4674" spans="1:10" ht="15" x14ac:dyDescent="0.25">
      <c r="A4674" s="5" t="s">
        <v>1093</v>
      </c>
      <c r="B4674" s="6">
        <v>343.8</v>
      </c>
      <c r="C4674" s="19">
        <v>55</v>
      </c>
      <c r="D4674" s="7">
        <v>0</v>
      </c>
      <c r="E4674" s="6">
        <v>0.5</v>
      </c>
      <c r="F4674" s="7">
        <v>3</v>
      </c>
      <c r="G4674" s="4">
        <v>2011</v>
      </c>
      <c r="H4674" s="18">
        <f t="shared" ref="H4674:H4737" si="146">G4674+1</f>
        <v>2012</v>
      </c>
      <c r="I4674" s="5" t="s">
        <v>2870</v>
      </c>
      <c r="J4674" t="str">
        <f t="shared" ref="J4674:J4737" si="147">TRIM(LEFT(SUBSTITUTE(I4674," ",REPT(" ",100)),200))</f>
        <v>Orrick Herrington</v>
      </c>
    </row>
    <row r="4675" spans="1:10" ht="15" x14ac:dyDescent="0.25">
      <c r="A4675" s="5" t="s">
        <v>1701</v>
      </c>
      <c r="B4675" s="6">
        <v>422.5</v>
      </c>
      <c r="C4675" s="19">
        <v>47</v>
      </c>
      <c r="D4675" s="7">
        <v>0</v>
      </c>
      <c r="E4675" s="6">
        <v>0.7</v>
      </c>
      <c r="F4675" s="7">
        <v>2</v>
      </c>
      <c r="G4675" s="4">
        <v>2011</v>
      </c>
      <c r="H4675" s="18">
        <f t="shared" si="146"/>
        <v>2012</v>
      </c>
      <c r="I4675" s="5" t="s">
        <v>3624</v>
      </c>
      <c r="J4675" t="str">
        <f t="shared" si="147"/>
        <v>Osler Hoskin</v>
      </c>
    </row>
    <row r="4676" spans="1:10" ht="15" x14ac:dyDescent="0.25">
      <c r="A4676" s="5" t="s">
        <v>2099</v>
      </c>
      <c r="B4676" s="6">
        <v>50</v>
      </c>
      <c r="C4676" s="20">
        <v>122</v>
      </c>
      <c r="D4676" s="7">
        <v>1</v>
      </c>
      <c r="E4676" s="6">
        <v>0.1</v>
      </c>
      <c r="F4676" s="7">
        <v>1</v>
      </c>
      <c r="G4676" s="4">
        <v>2011</v>
      </c>
      <c r="H4676" s="18">
        <f t="shared" si="146"/>
        <v>2012</v>
      </c>
      <c r="I4676" s="5" t="s">
        <v>2099</v>
      </c>
      <c r="J4676" t="str">
        <f t="shared" si="147"/>
        <v>Ozannes</v>
      </c>
    </row>
    <row r="4677" spans="1:10" ht="15" x14ac:dyDescent="0.25">
      <c r="A4677" s="5" t="s">
        <v>790</v>
      </c>
      <c r="B4677" s="6">
        <v>156</v>
      </c>
      <c r="C4677" s="19">
        <v>89</v>
      </c>
      <c r="D4677" s="7">
        <v>0</v>
      </c>
      <c r="E4677" s="6">
        <v>0.2</v>
      </c>
      <c r="F4677" s="7">
        <v>2</v>
      </c>
      <c r="G4677" s="4">
        <v>2011</v>
      </c>
      <c r="H4677" s="18">
        <f t="shared" si="146"/>
        <v>2012</v>
      </c>
      <c r="I4677" s="5" t="s">
        <v>790</v>
      </c>
      <c r="J4677" t="str">
        <f t="shared" si="147"/>
        <v>Paul Hastings</v>
      </c>
    </row>
    <row r="4678" spans="1:10" ht="15" x14ac:dyDescent="0.25">
      <c r="A4678" s="5" t="s">
        <v>98</v>
      </c>
      <c r="B4678" s="6">
        <v>204.3</v>
      </c>
      <c r="C4678" s="19">
        <v>71</v>
      </c>
      <c r="D4678" s="7">
        <v>0</v>
      </c>
      <c r="E4678" s="6">
        <v>0.3</v>
      </c>
      <c r="F4678" s="7">
        <v>2</v>
      </c>
      <c r="G4678" s="4">
        <v>2011</v>
      </c>
      <c r="H4678" s="18">
        <f t="shared" si="146"/>
        <v>2012</v>
      </c>
      <c r="I4678" s="5" t="s">
        <v>2627</v>
      </c>
      <c r="J4678" t="str">
        <f t="shared" si="147"/>
        <v>Paul Hastings</v>
      </c>
    </row>
    <row r="4679" spans="1:10" ht="15" x14ac:dyDescent="0.25">
      <c r="A4679" s="5" t="s">
        <v>550</v>
      </c>
      <c r="B4679" s="8">
        <v>1285.5999999999999</v>
      </c>
      <c r="C4679" s="20">
        <v>19</v>
      </c>
      <c r="D4679" s="7">
        <v>1</v>
      </c>
      <c r="E4679" s="6">
        <v>2</v>
      </c>
      <c r="F4679" s="7">
        <v>2</v>
      </c>
      <c r="G4679" s="4">
        <v>2011</v>
      </c>
      <c r="H4679" s="18">
        <f t="shared" si="146"/>
        <v>2012</v>
      </c>
      <c r="I4679" s="5" t="s">
        <v>2540</v>
      </c>
      <c r="J4679" t="str">
        <f t="shared" si="147"/>
        <v>Paul Weiss</v>
      </c>
    </row>
    <row r="4680" spans="1:10" ht="15" x14ac:dyDescent="0.25">
      <c r="A4680" s="5" t="s">
        <v>157</v>
      </c>
      <c r="B4680" s="6">
        <v>79.599999999999994</v>
      </c>
      <c r="C4680" s="19">
        <v>115</v>
      </c>
      <c r="D4680" s="7">
        <v>0</v>
      </c>
      <c r="E4680" s="6">
        <v>0.1</v>
      </c>
      <c r="F4680" s="7">
        <v>1</v>
      </c>
      <c r="G4680" s="4">
        <v>2011</v>
      </c>
      <c r="H4680" s="18">
        <f t="shared" si="146"/>
        <v>2012</v>
      </c>
      <c r="I4680" s="5" t="s">
        <v>157</v>
      </c>
      <c r="J4680" t="str">
        <f t="shared" si="147"/>
        <v>Perkins Coie</v>
      </c>
    </row>
    <row r="4681" spans="1:10" ht="15" x14ac:dyDescent="0.25">
      <c r="A4681" s="5" t="s">
        <v>1531</v>
      </c>
      <c r="B4681" s="6">
        <v>111</v>
      </c>
      <c r="C4681" s="19">
        <v>102</v>
      </c>
      <c r="D4681" s="7">
        <v>0</v>
      </c>
      <c r="E4681" s="6">
        <v>0.2</v>
      </c>
      <c r="F4681" s="7">
        <v>1</v>
      </c>
      <c r="G4681" s="4">
        <v>2011</v>
      </c>
      <c r="H4681" s="18">
        <f t="shared" si="146"/>
        <v>2012</v>
      </c>
      <c r="I4681" s="5" t="s">
        <v>3494</v>
      </c>
      <c r="J4681" t="str">
        <f t="shared" si="147"/>
        <v>Porter Hedges</v>
      </c>
    </row>
    <row r="4682" spans="1:10" ht="15" x14ac:dyDescent="0.25">
      <c r="A4682" s="5" t="s">
        <v>798</v>
      </c>
      <c r="B4682" s="6">
        <v>460.1</v>
      </c>
      <c r="C4682" s="19">
        <v>46</v>
      </c>
      <c r="D4682" s="7">
        <v>0</v>
      </c>
      <c r="E4682" s="6">
        <v>0.7</v>
      </c>
      <c r="F4682" s="7">
        <v>2</v>
      </c>
      <c r="G4682" s="4">
        <v>2011</v>
      </c>
      <c r="H4682" s="18">
        <f t="shared" si="146"/>
        <v>2012</v>
      </c>
      <c r="I4682" s="5" t="s">
        <v>798</v>
      </c>
      <c r="J4682" t="str">
        <f t="shared" si="147"/>
        <v>Proskauer Rose</v>
      </c>
    </row>
    <row r="4683" spans="1:10" ht="15" x14ac:dyDescent="0.25">
      <c r="A4683" s="5" t="s">
        <v>801</v>
      </c>
      <c r="B4683" s="6">
        <v>16.899999999999999</v>
      </c>
      <c r="C4683" s="20">
        <v>139</v>
      </c>
      <c r="D4683" s="7">
        <v>1</v>
      </c>
      <c r="E4683" s="6">
        <v>0</v>
      </c>
      <c r="F4683" s="7">
        <v>1</v>
      </c>
      <c r="G4683" s="4">
        <v>2011</v>
      </c>
      <c r="H4683" s="18">
        <f t="shared" si="146"/>
        <v>2012</v>
      </c>
      <c r="I4683" s="5" t="s">
        <v>801</v>
      </c>
      <c r="J4683" t="str">
        <f t="shared" si="147"/>
        <v>Reed Smith</v>
      </c>
    </row>
    <row r="4684" spans="1:10" ht="15" x14ac:dyDescent="0.25">
      <c r="A4684" s="5" t="s">
        <v>1999</v>
      </c>
      <c r="B4684" s="6">
        <v>48</v>
      </c>
      <c r="C4684" s="19">
        <v>125</v>
      </c>
      <c r="D4684" s="7">
        <v>0</v>
      </c>
      <c r="E4684" s="6">
        <v>0.1</v>
      </c>
      <c r="F4684" s="7">
        <v>1</v>
      </c>
      <c r="G4684" s="4">
        <v>2011</v>
      </c>
      <c r="H4684" s="18">
        <f t="shared" si="146"/>
        <v>2012</v>
      </c>
      <c r="I4684" s="5" t="s">
        <v>3810</v>
      </c>
      <c r="J4684" t="str">
        <f t="shared" si="147"/>
        <v>Reeder Simpson</v>
      </c>
    </row>
    <row r="4685" spans="1:10" ht="15" x14ac:dyDescent="0.25">
      <c r="A4685" s="5" t="s">
        <v>1906</v>
      </c>
      <c r="B4685" s="8">
        <v>2174.6999999999998</v>
      </c>
      <c r="C4685" s="19">
        <v>12</v>
      </c>
      <c r="D4685" s="7">
        <v>0</v>
      </c>
      <c r="E4685" s="6">
        <v>3.3</v>
      </c>
      <c r="F4685" s="7">
        <v>7</v>
      </c>
      <c r="G4685" s="4">
        <v>2011</v>
      </c>
      <c r="H4685" s="18">
        <f t="shared" si="146"/>
        <v>2012</v>
      </c>
      <c r="I4685" s="5" t="s">
        <v>3759</v>
      </c>
      <c r="J4685" t="str">
        <f t="shared" si="147"/>
        <v>Richards Layton</v>
      </c>
    </row>
    <row r="4686" spans="1:10" ht="15" x14ac:dyDescent="0.25">
      <c r="A4686" s="5" t="s">
        <v>103</v>
      </c>
      <c r="B4686" s="8">
        <v>1036</v>
      </c>
      <c r="C4686" s="19">
        <v>28</v>
      </c>
      <c r="D4686" s="7">
        <v>0</v>
      </c>
      <c r="E4686" s="6">
        <v>1.6</v>
      </c>
      <c r="F4686" s="7">
        <v>6</v>
      </c>
      <c r="G4686" s="4">
        <v>2011</v>
      </c>
      <c r="H4686" s="18">
        <f t="shared" si="146"/>
        <v>2012</v>
      </c>
      <c r="I4686" s="5" t="s">
        <v>2628</v>
      </c>
      <c r="J4686" t="str">
        <f t="shared" si="147"/>
        <v>Ropes Gray</v>
      </c>
    </row>
    <row r="4687" spans="1:10" ht="15" x14ac:dyDescent="0.25">
      <c r="A4687" s="5" t="s">
        <v>2066</v>
      </c>
      <c r="B4687" s="6">
        <v>126</v>
      </c>
      <c r="C4687" s="19">
        <v>98</v>
      </c>
      <c r="D4687" s="7">
        <v>0</v>
      </c>
      <c r="E4687" s="6">
        <v>0.2</v>
      </c>
      <c r="F4687" s="7">
        <v>1</v>
      </c>
      <c r="G4687" s="4">
        <v>2011</v>
      </c>
      <c r="H4687" s="18">
        <f t="shared" si="146"/>
        <v>2012</v>
      </c>
      <c r="I4687" s="5" t="s">
        <v>3848</v>
      </c>
      <c r="J4687" t="str">
        <f t="shared" si="147"/>
        <v>Saul Ewing</v>
      </c>
    </row>
    <row r="4688" spans="1:10" ht="15" x14ac:dyDescent="0.25">
      <c r="A4688" s="5" t="s">
        <v>940</v>
      </c>
      <c r="B4688" s="6">
        <v>132</v>
      </c>
      <c r="C4688" s="19">
        <v>96</v>
      </c>
      <c r="D4688" s="7">
        <v>0</v>
      </c>
      <c r="E4688" s="6">
        <v>0.2</v>
      </c>
      <c r="F4688" s="7">
        <v>1</v>
      </c>
      <c r="G4688" s="4">
        <v>2011</v>
      </c>
      <c r="H4688" s="18">
        <f t="shared" si="146"/>
        <v>2012</v>
      </c>
      <c r="I4688" s="5" t="s">
        <v>3044</v>
      </c>
      <c r="J4688" t="str">
        <f t="shared" si="147"/>
        <v>Seward Kissel</v>
      </c>
    </row>
    <row r="4689" spans="1:10" ht="15" x14ac:dyDescent="0.25">
      <c r="A4689" s="5" t="s">
        <v>809</v>
      </c>
      <c r="B4689" s="6">
        <v>89.7</v>
      </c>
      <c r="C4689" s="19">
        <v>109</v>
      </c>
      <c r="D4689" s="7">
        <v>0</v>
      </c>
      <c r="E4689" s="6">
        <v>0.1</v>
      </c>
      <c r="F4689" s="7">
        <v>1</v>
      </c>
      <c r="G4689" s="4">
        <v>2011</v>
      </c>
      <c r="H4689" s="18">
        <f t="shared" si="146"/>
        <v>2012</v>
      </c>
      <c r="I4689" s="5" t="s">
        <v>2880</v>
      </c>
      <c r="J4689" t="str">
        <f t="shared" si="147"/>
        <v>Shearman Sterling</v>
      </c>
    </row>
    <row r="4690" spans="1:10" ht="15" x14ac:dyDescent="0.25">
      <c r="A4690" s="5" t="s">
        <v>814</v>
      </c>
      <c r="B4690" s="6">
        <v>127.8</v>
      </c>
      <c r="C4690" s="19">
        <v>97</v>
      </c>
      <c r="D4690" s="7">
        <v>0</v>
      </c>
      <c r="E4690" s="6">
        <v>0.2</v>
      </c>
      <c r="F4690" s="7">
        <v>1</v>
      </c>
      <c r="G4690" s="4">
        <v>2011</v>
      </c>
      <c r="H4690" s="18">
        <f t="shared" si="146"/>
        <v>2012</v>
      </c>
      <c r="I4690" s="5" t="s">
        <v>814</v>
      </c>
      <c r="J4690" t="str">
        <f t="shared" si="147"/>
        <v>Sidley Austin</v>
      </c>
    </row>
    <row r="4691" spans="1:10" ht="15" x14ac:dyDescent="0.25">
      <c r="A4691" s="5" t="s">
        <v>46</v>
      </c>
      <c r="B4691" s="8">
        <v>7768.6</v>
      </c>
      <c r="C4691" s="19">
        <v>1</v>
      </c>
      <c r="D4691" s="7">
        <v>0</v>
      </c>
      <c r="E4691" s="6">
        <v>11.9</v>
      </c>
      <c r="F4691" s="7">
        <v>10</v>
      </c>
      <c r="G4691" s="4">
        <v>2011</v>
      </c>
      <c r="H4691" s="18">
        <f t="shared" si="146"/>
        <v>2012</v>
      </c>
      <c r="I4691" s="5" t="s">
        <v>2606</v>
      </c>
      <c r="J4691" t="str">
        <f t="shared" si="147"/>
        <v>Simpson Thacher</v>
      </c>
    </row>
    <row r="4692" spans="1:10" ht="15" x14ac:dyDescent="0.25">
      <c r="A4692" s="5" t="s">
        <v>47</v>
      </c>
      <c r="B4692" s="8">
        <v>6047.1</v>
      </c>
      <c r="C4692" s="19">
        <v>2</v>
      </c>
      <c r="D4692" s="7">
        <v>0</v>
      </c>
      <c r="E4692" s="6">
        <v>9.3000000000000007</v>
      </c>
      <c r="F4692" s="7">
        <v>16</v>
      </c>
      <c r="G4692" s="4">
        <v>2011</v>
      </c>
      <c r="H4692" s="18">
        <f t="shared" si="146"/>
        <v>2012</v>
      </c>
      <c r="I4692" s="5" t="s">
        <v>2607</v>
      </c>
      <c r="J4692" t="str">
        <f t="shared" si="147"/>
        <v>Skadden Arps</v>
      </c>
    </row>
    <row r="4693" spans="1:10" ht="15" x14ac:dyDescent="0.25">
      <c r="A4693" s="5" t="s">
        <v>1178</v>
      </c>
      <c r="B4693" s="6">
        <v>125</v>
      </c>
      <c r="C4693" s="19">
        <v>99</v>
      </c>
      <c r="D4693" s="7">
        <v>0</v>
      </c>
      <c r="E4693" s="6">
        <v>0.2</v>
      </c>
      <c r="F4693" s="7">
        <v>1</v>
      </c>
      <c r="G4693" s="4">
        <v>2011</v>
      </c>
      <c r="H4693" s="18">
        <f t="shared" si="146"/>
        <v>2012</v>
      </c>
      <c r="I4693" s="5" t="s">
        <v>3219</v>
      </c>
      <c r="J4693" t="str">
        <f t="shared" si="147"/>
        <v>Squire Sanders</v>
      </c>
    </row>
    <row r="4694" spans="1:10" ht="15" x14ac:dyDescent="0.25">
      <c r="A4694" s="5" t="s">
        <v>2049</v>
      </c>
      <c r="B4694" s="6">
        <v>180</v>
      </c>
      <c r="C4694" s="20">
        <v>77</v>
      </c>
      <c r="D4694" s="7">
        <v>1</v>
      </c>
      <c r="E4694" s="6">
        <v>0.3</v>
      </c>
      <c r="F4694" s="7">
        <v>1</v>
      </c>
      <c r="G4694" s="4">
        <v>2011</v>
      </c>
      <c r="H4694" s="18">
        <f t="shared" si="146"/>
        <v>2012</v>
      </c>
      <c r="I4694" s="5" t="s">
        <v>3841</v>
      </c>
      <c r="J4694" t="str">
        <f t="shared" si="147"/>
        <v>Stibbe Simont</v>
      </c>
    </row>
    <row r="4695" spans="1:10" ht="15" x14ac:dyDescent="0.25">
      <c r="A4695" s="5" t="s">
        <v>2026</v>
      </c>
      <c r="B4695" s="6">
        <v>20</v>
      </c>
      <c r="C4695" s="20">
        <v>137</v>
      </c>
      <c r="D4695" s="7">
        <v>1</v>
      </c>
      <c r="E4695" s="6">
        <v>0</v>
      </c>
      <c r="F4695" s="7">
        <v>1</v>
      </c>
      <c r="G4695" s="4">
        <v>2011</v>
      </c>
      <c r="H4695" s="18">
        <f t="shared" si="146"/>
        <v>2012</v>
      </c>
      <c r="I4695" s="5" t="s">
        <v>2966</v>
      </c>
      <c r="J4695" t="str">
        <f t="shared" si="147"/>
        <v>Stinson Morrison</v>
      </c>
    </row>
    <row r="4696" spans="1:10" ht="15" x14ac:dyDescent="0.25">
      <c r="A4696" s="5" t="s">
        <v>823</v>
      </c>
      <c r="B4696" s="6">
        <v>175</v>
      </c>
      <c r="C4696" s="20">
        <v>80</v>
      </c>
      <c r="D4696" s="7">
        <v>1</v>
      </c>
      <c r="E4696" s="6">
        <v>0.3</v>
      </c>
      <c r="F4696" s="7">
        <v>1</v>
      </c>
      <c r="G4696" s="4">
        <v>2011</v>
      </c>
      <c r="H4696" s="18">
        <f t="shared" si="146"/>
        <v>2012</v>
      </c>
      <c r="I4696" s="5" t="s">
        <v>823</v>
      </c>
      <c r="J4696" t="str">
        <f t="shared" si="147"/>
        <v>Stoel Rives</v>
      </c>
    </row>
    <row r="4697" spans="1:10" ht="15" x14ac:dyDescent="0.25">
      <c r="A4697" s="5" t="s">
        <v>2105</v>
      </c>
      <c r="B4697" s="6">
        <v>0</v>
      </c>
      <c r="C4697" s="20">
        <v>144</v>
      </c>
      <c r="D4697" s="7">
        <v>1</v>
      </c>
      <c r="E4697" s="6">
        <v>0</v>
      </c>
      <c r="F4697" s="7">
        <v>1</v>
      </c>
      <c r="G4697" s="4">
        <v>2011</v>
      </c>
      <c r="H4697" s="18">
        <f t="shared" si="146"/>
        <v>2012</v>
      </c>
      <c r="I4697" s="5" t="s">
        <v>2105</v>
      </c>
      <c r="J4697" t="str">
        <f t="shared" si="147"/>
        <v>Stuarts Walker</v>
      </c>
    </row>
    <row r="4698" spans="1:10" ht="15" x14ac:dyDescent="0.25">
      <c r="A4698" s="5" t="s">
        <v>50</v>
      </c>
      <c r="B4698" s="6">
        <v>250</v>
      </c>
      <c r="C4698" s="20">
        <v>65</v>
      </c>
      <c r="D4698" s="7">
        <v>1</v>
      </c>
      <c r="E4698" s="6">
        <v>0.4</v>
      </c>
      <c r="F4698" s="7">
        <v>1</v>
      </c>
      <c r="G4698" s="4">
        <v>2011</v>
      </c>
      <c r="H4698" s="18">
        <f t="shared" si="146"/>
        <v>2012</v>
      </c>
      <c r="I4698" s="5" t="s">
        <v>2609</v>
      </c>
      <c r="J4698" t="str">
        <f t="shared" si="147"/>
        <v>Sullivan Cromwell</v>
      </c>
    </row>
    <row r="4699" spans="1:10" ht="15" x14ac:dyDescent="0.25">
      <c r="A4699" s="5" t="s">
        <v>2037</v>
      </c>
      <c r="B4699" s="6">
        <v>41.8</v>
      </c>
      <c r="C4699" s="19">
        <v>129</v>
      </c>
      <c r="D4699" s="7">
        <v>0</v>
      </c>
      <c r="E4699" s="6">
        <v>0.1</v>
      </c>
      <c r="F4699" s="7">
        <v>1</v>
      </c>
      <c r="G4699" s="4">
        <v>2011</v>
      </c>
      <c r="H4699" s="18">
        <f t="shared" si="146"/>
        <v>2012</v>
      </c>
      <c r="I4699" s="5" t="s">
        <v>3833</v>
      </c>
      <c r="J4699" t="str">
        <f t="shared" si="147"/>
        <v>Sullivan Triggs</v>
      </c>
    </row>
    <row r="4700" spans="1:10" ht="15" x14ac:dyDescent="0.25">
      <c r="A4700" s="5" t="s">
        <v>828</v>
      </c>
      <c r="B4700" s="6">
        <v>646.70000000000005</v>
      </c>
      <c r="C4700" s="19">
        <v>38</v>
      </c>
      <c r="D4700" s="7">
        <v>0</v>
      </c>
      <c r="E4700" s="6">
        <v>1</v>
      </c>
      <c r="F4700" s="7">
        <v>7</v>
      </c>
      <c r="G4700" s="4">
        <v>2011</v>
      </c>
      <c r="H4700" s="18">
        <f t="shared" si="146"/>
        <v>2012</v>
      </c>
      <c r="I4700" s="5" t="s">
        <v>2895</v>
      </c>
      <c r="J4700" t="str">
        <f t="shared" si="147"/>
        <v>Sutherland Asbill</v>
      </c>
    </row>
    <row r="4701" spans="1:10" ht="15" x14ac:dyDescent="0.25">
      <c r="A4701" s="5" t="s">
        <v>2068</v>
      </c>
      <c r="B4701" s="6">
        <v>854.9</v>
      </c>
      <c r="C4701" s="20">
        <v>31</v>
      </c>
      <c r="D4701" s="7">
        <v>1</v>
      </c>
      <c r="E4701" s="6">
        <v>1.3</v>
      </c>
      <c r="F4701" s="7">
        <v>1</v>
      </c>
      <c r="G4701" s="4">
        <v>2011</v>
      </c>
      <c r="H4701" s="18">
        <f t="shared" si="146"/>
        <v>2012</v>
      </c>
      <c r="I4701" s="5" t="s">
        <v>2068</v>
      </c>
      <c r="J4701" t="str">
        <f t="shared" si="147"/>
        <v>TransAsia Lawyers</v>
      </c>
    </row>
    <row r="4702" spans="1:10" ht="15" x14ac:dyDescent="0.25">
      <c r="A4702" s="5" t="s">
        <v>2074</v>
      </c>
      <c r="B4702" s="6">
        <v>42</v>
      </c>
      <c r="C4702" s="19">
        <v>128</v>
      </c>
      <c r="D4702" s="7">
        <v>0</v>
      </c>
      <c r="E4702" s="6">
        <v>0.1</v>
      </c>
      <c r="F4702" s="7">
        <v>1</v>
      </c>
      <c r="G4702" s="4">
        <v>2011</v>
      </c>
      <c r="H4702" s="18">
        <f t="shared" si="146"/>
        <v>2012</v>
      </c>
      <c r="I4702" s="5" t="s">
        <v>2074</v>
      </c>
      <c r="J4702" t="str">
        <f t="shared" si="147"/>
        <v>Trend Associates</v>
      </c>
    </row>
    <row r="4703" spans="1:10" ht="15" x14ac:dyDescent="0.25">
      <c r="A4703" s="5" t="s">
        <v>2086</v>
      </c>
      <c r="B4703" s="8">
        <v>1434.8</v>
      </c>
      <c r="C4703" s="19">
        <v>18</v>
      </c>
      <c r="D4703" s="7">
        <v>0</v>
      </c>
      <c r="E4703" s="6">
        <v>2.2000000000000002</v>
      </c>
      <c r="F4703" s="7">
        <v>1</v>
      </c>
      <c r="G4703" s="4">
        <v>2011</v>
      </c>
      <c r="H4703" s="18">
        <f t="shared" si="146"/>
        <v>2012</v>
      </c>
      <c r="I4703" s="5" t="s">
        <v>2086</v>
      </c>
      <c r="J4703" t="str">
        <f t="shared" si="147"/>
        <v>Van Doorne</v>
      </c>
    </row>
    <row r="4704" spans="1:10" ht="15" x14ac:dyDescent="0.25">
      <c r="A4704" s="5" t="s">
        <v>834</v>
      </c>
      <c r="B4704" s="8">
        <v>3005.9</v>
      </c>
      <c r="C4704" s="19">
        <v>8</v>
      </c>
      <c r="D4704" s="7">
        <v>0</v>
      </c>
      <c r="E4704" s="6">
        <v>4.5999999999999996</v>
      </c>
      <c r="F4704" s="7">
        <v>10</v>
      </c>
      <c r="G4704" s="4">
        <v>2011</v>
      </c>
      <c r="H4704" s="18">
        <f t="shared" si="146"/>
        <v>2012</v>
      </c>
      <c r="I4704" s="5" t="s">
        <v>834</v>
      </c>
      <c r="J4704" t="str">
        <f t="shared" si="147"/>
        <v>Venable LLP</v>
      </c>
    </row>
    <row r="4705" spans="1:10" ht="15" x14ac:dyDescent="0.25">
      <c r="A4705" s="5" t="s">
        <v>835</v>
      </c>
      <c r="B4705" s="8">
        <v>2039.9</v>
      </c>
      <c r="C4705" s="19">
        <v>13</v>
      </c>
      <c r="D4705" s="7">
        <v>0</v>
      </c>
      <c r="E4705" s="6">
        <v>3.1</v>
      </c>
      <c r="F4705" s="7">
        <v>8</v>
      </c>
      <c r="G4705" s="4">
        <v>2011</v>
      </c>
      <c r="H4705" s="18">
        <f t="shared" si="146"/>
        <v>2012</v>
      </c>
      <c r="I4705" s="5" t="s">
        <v>2897</v>
      </c>
      <c r="J4705" t="str">
        <f t="shared" si="147"/>
        <v>Vinson Elkins</v>
      </c>
    </row>
    <row r="4706" spans="1:10" ht="15" x14ac:dyDescent="0.25">
      <c r="A4706" s="5" t="s">
        <v>1079</v>
      </c>
      <c r="B4706" s="6">
        <v>558.4</v>
      </c>
      <c r="C4706" s="19">
        <v>42</v>
      </c>
      <c r="D4706" s="7">
        <v>0</v>
      </c>
      <c r="E4706" s="6">
        <v>0.9</v>
      </c>
      <c r="F4706" s="7">
        <v>2</v>
      </c>
      <c r="G4706" s="4">
        <v>2011</v>
      </c>
      <c r="H4706" s="18">
        <f t="shared" si="146"/>
        <v>2012</v>
      </c>
      <c r="I4706" s="5" t="s">
        <v>2611</v>
      </c>
      <c r="J4706" t="str">
        <f t="shared" si="147"/>
        <v>Wachtell Lipton</v>
      </c>
    </row>
    <row r="4707" spans="1:10" ht="15" x14ac:dyDescent="0.25">
      <c r="A4707" s="5" t="s">
        <v>1905</v>
      </c>
      <c r="B4707" s="6">
        <v>170.9</v>
      </c>
      <c r="C4707" s="19">
        <v>83</v>
      </c>
      <c r="D4707" s="7">
        <v>0</v>
      </c>
      <c r="E4707" s="6">
        <v>0.3</v>
      </c>
      <c r="F4707" s="7">
        <v>3</v>
      </c>
      <c r="G4707" s="4">
        <v>2011</v>
      </c>
      <c r="H4707" s="18">
        <f t="shared" si="146"/>
        <v>2012</v>
      </c>
      <c r="I4707" s="5" t="s">
        <v>1905</v>
      </c>
      <c r="J4707" t="str">
        <f t="shared" si="147"/>
        <v>Walkers</v>
      </c>
    </row>
    <row r="4708" spans="1:10" ht="15" x14ac:dyDescent="0.25">
      <c r="A4708" s="5" t="s">
        <v>1959</v>
      </c>
      <c r="B4708" s="6">
        <v>310.5</v>
      </c>
      <c r="C4708" s="19">
        <v>56</v>
      </c>
      <c r="D4708" s="7">
        <v>0</v>
      </c>
      <c r="E4708" s="6">
        <v>0.5</v>
      </c>
      <c r="F4708" s="7">
        <v>1</v>
      </c>
      <c r="G4708" s="4">
        <v>2011</v>
      </c>
      <c r="H4708" s="18">
        <f t="shared" si="146"/>
        <v>2012</v>
      </c>
      <c r="I4708" s="5" t="s">
        <v>3788</v>
      </c>
      <c r="J4708" t="str">
        <f t="shared" si="147"/>
        <v>Watson Farley</v>
      </c>
    </row>
    <row r="4709" spans="1:10" ht="15" x14ac:dyDescent="0.25">
      <c r="A4709" s="5" t="s">
        <v>1089</v>
      </c>
      <c r="B4709" s="8">
        <v>3793.6</v>
      </c>
      <c r="C4709" s="19">
        <v>7</v>
      </c>
      <c r="D4709" s="7">
        <v>0</v>
      </c>
      <c r="E4709" s="6">
        <v>5.8</v>
      </c>
      <c r="F4709" s="7">
        <v>5</v>
      </c>
      <c r="G4709" s="4">
        <v>2011</v>
      </c>
      <c r="H4709" s="18">
        <f t="shared" si="146"/>
        <v>2012</v>
      </c>
      <c r="I4709" s="5" t="s">
        <v>2612</v>
      </c>
      <c r="J4709" t="str">
        <f t="shared" si="147"/>
        <v>Weil Gotshal</v>
      </c>
    </row>
    <row r="4710" spans="1:10" ht="15" x14ac:dyDescent="0.25">
      <c r="A4710" s="5" t="s">
        <v>838</v>
      </c>
      <c r="B4710" s="6">
        <v>90</v>
      </c>
      <c r="C4710" s="20">
        <v>107</v>
      </c>
      <c r="D4710" s="7">
        <v>1</v>
      </c>
      <c r="E4710" s="6">
        <v>0.1</v>
      </c>
      <c r="F4710" s="7">
        <v>1</v>
      </c>
      <c r="G4710" s="4">
        <v>2011</v>
      </c>
      <c r="H4710" s="18">
        <f t="shared" si="146"/>
        <v>2012</v>
      </c>
      <c r="I4710" s="5" t="s">
        <v>2899</v>
      </c>
      <c r="J4710" t="str">
        <f t="shared" si="147"/>
        <v>White Case</v>
      </c>
    </row>
    <row r="4711" spans="1:10" ht="15" x14ac:dyDescent="0.25">
      <c r="A4711" s="5" t="s">
        <v>55</v>
      </c>
      <c r="B4711" s="6">
        <v>778.1</v>
      </c>
      <c r="C4711" s="19">
        <v>35</v>
      </c>
      <c r="D4711" s="7">
        <v>0</v>
      </c>
      <c r="E4711" s="6">
        <v>1.2</v>
      </c>
      <c r="F4711" s="7">
        <v>4</v>
      </c>
      <c r="G4711" s="4">
        <v>2011</v>
      </c>
      <c r="H4711" s="18">
        <f t="shared" si="146"/>
        <v>2012</v>
      </c>
      <c r="I4711" s="5" t="s">
        <v>2614</v>
      </c>
      <c r="J4711" t="str">
        <f t="shared" si="147"/>
        <v>Willkie Farr</v>
      </c>
    </row>
    <row r="4712" spans="1:10" ht="15" x14ac:dyDescent="0.25">
      <c r="A4712" s="5" t="s">
        <v>1516</v>
      </c>
      <c r="B4712" s="6">
        <v>142.9</v>
      </c>
      <c r="C4712" s="19">
        <v>92</v>
      </c>
      <c r="D4712" s="7">
        <v>0</v>
      </c>
      <c r="E4712" s="6">
        <v>0.2</v>
      </c>
      <c r="F4712" s="7">
        <v>2</v>
      </c>
      <c r="G4712" s="4">
        <v>2011</v>
      </c>
      <c r="H4712" s="18">
        <f t="shared" si="146"/>
        <v>2012</v>
      </c>
      <c r="I4712" s="5" t="s">
        <v>2649</v>
      </c>
      <c r="J4712" t="str">
        <f t="shared" si="147"/>
        <v>Wilmer Cutler</v>
      </c>
    </row>
    <row r="4713" spans="1:10" ht="15" x14ac:dyDescent="0.25">
      <c r="A4713" s="5" t="s">
        <v>1917</v>
      </c>
      <c r="B4713" s="8">
        <v>1508.3</v>
      </c>
      <c r="C4713" s="19">
        <v>17</v>
      </c>
      <c r="D4713" s="7">
        <v>0</v>
      </c>
      <c r="E4713" s="6">
        <v>2.2999999999999998</v>
      </c>
      <c r="F4713" s="7">
        <v>2</v>
      </c>
      <c r="G4713" s="4">
        <v>2011</v>
      </c>
      <c r="H4713" s="18">
        <f t="shared" si="146"/>
        <v>2012</v>
      </c>
      <c r="I4713" s="5" t="s">
        <v>1917</v>
      </c>
      <c r="J4713" t="str">
        <f t="shared" si="147"/>
        <v>WilmerHale</v>
      </c>
    </row>
    <row r="4714" spans="1:10" ht="15" x14ac:dyDescent="0.25">
      <c r="A4714" s="5" t="s">
        <v>224</v>
      </c>
      <c r="B4714" s="8">
        <v>1969</v>
      </c>
      <c r="C4714" s="19">
        <v>15</v>
      </c>
      <c r="D4714" s="7">
        <v>0</v>
      </c>
      <c r="E4714" s="6">
        <v>3</v>
      </c>
      <c r="F4714" s="7">
        <v>13</v>
      </c>
      <c r="G4714" s="4">
        <v>2011</v>
      </c>
      <c r="H4714" s="18">
        <f t="shared" si="146"/>
        <v>2012</v>
      </c>
      <c r="I4714" s="5" t="s">
        <v>2666</v>
      </c>
      <c r="J4714" t="str">
        <f t="shared" si="147"/>
        <v>Wilson Sonsini</v>
      </c>
    </row>
    <row r="4715" spans="1:10" ht="15" x14ac:dyDescent="0.25">
      <c r="A4715" s="5" t="s">
        <v>56</v>
      </c>
      <c r="B4715" s="6">
        <v>805</v>
      </c>
      <c r="C4715" s="19">
        <v>34</v>
      </c>
      <c r="D4715" s="7">
        <v>0</v>
      </c>
      <c r="E4715" s="6">
        <v>1.2</v>
      </c>
      <c r="F4715" s="7">
        <v>1</v>
      </c>
      <c r="G4715" s="4">
        <v>2011</v>
      </c>
      <c r="H4715" s="18">
        <f t="shared" si="146"/>
        <v>2012</v>
      </c>
      <c r="I4715" s="5" t="s">
        <v>2615</v>
      </c>
      <c r="J4715" t="str">
        <f t="shared" si="147"/>
        <v>Winston Strawn</v>
      </c>
    </row>
    <row r="4716" spans="1:10" ht="15" x14ac:dyDescent="0.25">
      <c r="A4716" s="5" t="s">
        <v>1565</v>
      </c>
      <c r="B4716" s="6">
        <v>16.899999999999999</v>
      </c>
      <c r="C4716" s="20">
        <v>139</v>
      </c>
      <c r="D4716" s="7">
        <v>1</v>
      </c>
      <c r="E4716" s="6">
        <v>0</v>
      </c>
      <c r="F4716" s="7">
        <v>1</v>
      </c>
      <c r="G4716" s="4">
        <v>2011</v>
      </c>
      <c r="H4716" s="18">
        <f t="shared" si="146"/>
        <v>2012</v>
      </c>
      <c r="I4716" s="5" t="s">
        <v>3525</v>
      </c>
      <c r="J4716" t="str">
        <f t="shared" si="147"/>
        <v>Yigal Arnon</v>
      </c>
    </row>
    <row r="4717" spans="1:10" ht="15" x14ac:dyDescent="0.25">
      <c r="A4717" s="5" t="s">
        <v>1966</v>
      </c>
      <c r="B4717" s="6">
        <v>582.5</v>
      </c>
      <c r="C4717" s="19">
        <v>41</v>
      </c>
      <c r="D4717" s="7">
        <v>0</v>
      </c>
      <c r="E4717" s="6">
        <v>0.9</v>
      </c>
      <c r="F4717" s="7">
        <v>4</v>
      </c>
      <c r="G4717" s="4">
        <v>2011</v>
      </c>
      <c r="H4717" s="18">
        <f t="shared" si="146"/>
        <v>2012</v>
      </c>
      <c r="I4717" s="5" t="s">
        <v>1966</v>
      </c>
      <c r="J4717" t="str">
        <f t="shared" si="147"/>
        <v>Zhong Lun</v>
      </c>
    </row>
    <row r="4718" spans="1:10" ht="15" x14ac:dyDescent="0.25">
      <c r="A4718" s="5" t="s">
        <v>2097</v>
      </c>
      <c r="B4718" s="6">
        <v>57.5</v>
      </c>
      <c r="C4718" s="20">
        <v>117</v>
      </c>
      <c r="D4718" s="7">
        <v>1</v>
      </c>
      <c r="E4718" s="6">
        <v>0.1</v>
      </c>
      <c r="F4718" s="7">
        <v>1</v>
      </c>
      <c r="G4718" s="4">
        <v>2011</v>
      </c>
      <c r="H4718" s="18">
        <f t="shared" si="146"/>
        <v>2012</v>
      </c>
      <c r="I4718" s="5" t="s">
        <v>2097</v>
      </c>
      <c r="J4718" t="str">
        <f t="shared" si="147"/>
        <v>Zhong Yin</v>
      </c>
    </row>
    <row r="4719" spans="1:10" ht="15" x14ac:dyDescent="0.25">
      <c r="A4719" s="5" t="s">
        <v>1661</v>
      </c>
      <c r="B4719" s="6">
        <v>145</v>
      </c>
      <c r="C4719" s="19">
        <v>74</v>
      </c>
      <c r="D4719" s="7">
        <v>0</v>
      </c>
      <c r="E4719" s="6">
        <v>0.2</v>
      </c>
      <c r="F4719" s="7">
        <v>1</v>
      </c>
      <c r="G4719" s="4">
        <v>2012</v>
      </c>
      <c r="H4719" s="18">
        <f t="shared" si="146"/>
        <v>2013</v>
      </c>
      <c r="I4719" s="5" t="s">
        <v>3599</v>
      </c>
      <c r="J4719" t="str">
        <f t="shared" si="147"/>
        <v>Akerman Senterfitt</v>
      </c>
    </row>
    <row r="4720" spans="1:10" ht="15" x14ac:dyDescent="0.25">
      <c r="A4720" s="5" t="s">
        <v>6</v>
      </c>
      <c r="B4720" s="6">
        <v>251.6</v>
      </c>
      <c r="C4720" s="19">
        <v>49</v>
      </c>
      <c r="D4720" s="7">
        <v>0</v>
      </c>
      <c r="E4720" s="6">
        <v>0.4</v>
      </c>
      <c r="F4720" s="7">
        <v>1</v>
      </c>
      <c r="G4720" s="4">
        <v>2012</v>
      </c>
      <c r="H4720" s="18">
        <f t="shared" si="146"/>
        <v>2013</v>
      </c>
      <c r="I4720" s="5" t="s">
        <v>2572</v>
      </c>
      <c r="J4720" t="str">
        <f t="shared" si="147"/>
        <v>Akin Gump</v>
      </c>
    </row>
    <row r="4721" spans="1:10" ht="15" x14ac:dyDescent="0.25">
      <c r="A4721" s="5" t="s">
        <v>1831</v>
      </c>
      <c r="B4721" s="6">
        <v>128</v>
      </c>
      <c r="C4721" s="19">
        <v>81</v>
      </c>
      <c r="D4721" s="7">
        <v>0</v>
      </c>
      <c r="E4721" s="6">
        <v>0.2</v>
      </c>
      <c r="F4721" s="7">
        <v>1</v>
      </c>
      <c r="G4721" s="4">
        <v>2012</v>
      </c>
      <c r="H4721" s="18">
        <f t="shared" si="146"/>
        <v>2013</v>
      </c>
      <c r="I4721" s="5" t="s">
        <v>3718</v>
      </c>
      <c r="J4721" t="str">
        <f t="shared" si="147"/>
        <v>Allen Overy</v>
      </c>
    </row>
    <row r="4722" spans="1:10" ht="15" x14ac:dyDescent="0.25">
      <c r="A4722" s="5" t="s">
        <v>1996</v>
      </c>
      <c r="B4722" s="6">
        <v>90</v>
      </c>
      <c r="C4722" s="19">
        <v>90</v>
      </c>
      <c r="D4722" s="7">
        <v>0</v>
      </c>
      <c r="E4722" s="6">
        <v>0.1</v>
      </c>
      <c r="F4722" s="7">
        <v>1</v>
      </c>
      <c r="G4722" s="4">
        <v>2012</v>
      </c>
      <c r="H4722" s="18">
        <f t="shared" si="146"/>
        <v>2013</v>
      </c>
      <c r="I4722" s="5" t="s">
        <v>1996</v>
      </c>
      <c r="J4722" t="str">
        <f t="shared" si="147"/>
        <v>Amarchand Mangaldas</v>
      </c>
    </row>
    <row r="4723" spans="1:10" ht="15" x14ac:dyDescent="0.25">
      <c r="A4723" s="5" t="s">
        <v>2110</v>
      </c>
      <c r="B4723" s="6">
        <v>79.3</v>
      </c>
      <c r="C4723" s="19">
        <v>97</v>
      </c>
      <c r="D4723" s="7">
        <v>0</v>
      </c>
      <c r="E4723" s="6">
        <v>0.1</v>
      </c>
      <c r="F4723" s="7">
        <v>1</v>
      </c>
      <c r="G4723" s="4">
        <v>2012</v>
      </c>
      <c r="H4723" s="18">
        <f t="shared" si="146"/>
        <v>2013</v>
      </c>
      <c r="I4723" s="5" t="s">
        <v>2110</v>
      </c>
      <c r="J4723" t="str">
        <f t="shared" si="147"/>
        <v>Arendt and</v>
      </c>
    </row>
    <row r="4724" spans="1:10" ht="15" x14ac:dyDescent="0.25">
      <c r="A4724" s="5" t="s">
        <v>2106</v>
      </c>
      <c r="B4724" s="6">
        <v>400</v>
      </c>
      <c r="C4724" s="19">
        <v>35</v>
      </c>
      <c r="D4724" s="7">
        <v>0</v>
      </c>
      <c r="E4724" s="6">
        <v>0.6</v>
      </c>
      <c r="F4724" s="7">
        <v>1</v>
      </c>
      <c r="G4724" s="4">
        <v>2012</v>
      </c>
      <c r="H4724" s="18">
        <f t="shared" si="146"/>
        <v>2013</v>
      </c>
      <c r="I4724" s="5" t="s">
        <v>2106</v>
      </c>
      <c r="J4724" t="str">
        <f t="shared" si="147"/>
        <v>Ashurst LLP</v>
      </c>
    </row>
    <row r="4725" spans="1:10" ht="15" x14ac:dyDescent="0.25">
      <c r="A4725" s="5" t="s">
        <v>676</v>
      </c>
      <c r="B4725" s="6">
        <v>202.3</v>
      </c>
      <c r="C4725" s="19">
        <v>58</v>
      </c>
      <c r="D4725" s="7">
        <v>0</v>
      </c>
      <c r="E4725" s="6">
        <v>0.3</v>
      </c>
      <c r="F4725" s="7">
        <v>1</v>
      </c>
      <c r="G4725" s="4">
        <v>2012</v>
      </c>
      <c r="H4725" s="18">
        <f t="shared" si="146"/>
        <v>2013</v>
      </c>
      <c r="I4725" s="5" t="s">
        <v>2805</v>
      </c>
      <c r="J4725" t="str">
        <f t="shared" si="147"/>
        <v>Baker Hostetler</v>
      </c>
    </row>
    <row r="4726" spans="1:10" ht="15" x14ac:dyDescent="0.25">
      <c r="A4726" s="5" t="s">
        <v>1893</v>
      </c>
      <c r="B4726" s="8">
        <v>1994.8</v>
      </c>
      <c r="C4726" s="19">
        <v>11</v>
      </c>
      <c r="D4726" s="7">
        <v>0</v>
      </c>
      <c r="E4726" s="6">
        <v>2.8</v>
      </c>
      <c r="F4726" s="7">
        <v>4</v>
      </c>
      <c r="G4726" s="4">
        <v>2012</v>
      </c>
      <c r="H4726" s="18">
        <f t="shared" si="146"/>
        <v>2013</v>
      </c>
      <c r="I4726" s="5" t="s">
        <v>1893</v>
      </c>
      <c r="J4726" t="str">
        <f t="shared" si="147"/>
        <v>Baker Botts</v>
      </c>
    </row>
    <row r="4727" spans="1:10" ht="15" x14ac:dyDescent="0.25">
      <c r="A4727" s="5" t="s">
        <v>237</v>
      </c>
      <c r="B4727" s="6">
        <v>281.89999999999998</v>
      </c>
      <c r="C4727" s="19">
        <v>44</v>
      </c>
      <c r="D4727" s="7">
        <v>0</v>
      </c>
      <c r="E4727" s="6">
        <v>0.4</v>
      </c>
      <c r="F4727" s="7">
        <v>1</v>
      </c>
      <c r="G4727" s="4">
        <v>2012</v>
      </c>
      <c r="H4727" s="18">
        <f t="shared" si="146"/>
        <v>2013</v>
      </c>
      <c r="I4727" s="5" t="s">
        <v>2674</v>
      </c>
      <c r="J4727" t="str">
        <f t="shared" si="147"/>
        <v>Ballard Spahr</v>
      </c>
    </row>
    <row r="4728" spans="1:10" ht="15" x14ac:dyDescent="0.25">
      <c r="A4728" s="5" t="s">
        <v>1311</v>
      </c>
      <c r="B4728" s="6">
        <v>58.2</v>
      </c>
      <c r="C4728" s="19">
        <v>103</v>
      </c>
      <c r="D4728" s="7">
        <v>0</v>
      </c>
      <c r="E4728" s="6">
        <v>0.1</v>
      </c>
      <c r="F4728" s="7">
        <v>1</v>
      </c>
      <c r="G4728" s="4">
        <v>2012</v>
      </c>
      <c r="H4728" s="18">
        <f t="shared" si="146"/>
        <v>2013</v>
      </c>
      <c r="I4728" s="5" t="s">
        <v>3321</v>
      </c>
      <c r="J4728" t="str">
        <f t="shared" si="147"/>
        <v>Bass Berry</v>
      </c>
    </row>
    <row r="4729" spans="1:10" ht="15" x14ac:dyDescent="0.25">
      <c r="A4729" s="5" t="s">
        <v>682</v>
      </c>
      <c r="B4729" s="8">
        <v>1980.2</v>
      </c>
      <c r="C4729" s="19">
        <v>12</v>
      </c>
      <c r="D4729" s="7">
        <v>0</v>
      </c>
      <c r="E4729" s="6">
        <v>2.8</v>
      </c>
      <c r="F4729" s="7">
        <v>7</v>
      </c>
      <c r="G4729" s="4">
        <v>2012</v>
      </c>
      <c r="H4729" s="18">
        <f t="shared" si="146"/>
        <v>2013</v>
      </c>
      <c r="I4729" s="5" t="s">
        <v>682</v>
      </c>
      <c r="J4729" t="str">
        <f t="shared" si="147"/>
        <v>Bingham McCutchen</v>
      </c>
    </row>
    <row r="4730" spans="1:10" ht="15" x14ac:dyDescent="0.25">
      <c r="A4730" s="5" t="s">
        <v>481</v>
      </c>
      <c r="B4730" s="8">
        <v>1333.5</v>
      </c>
      <c r="C4730" s="19">
        <v>15</v>
      </c>
      <c r="D4730" s="7">
        <v>0</v>
      </c>
      <c r="E4730" s="6">
        <v>1.9</v>
      </c>
      <c r="F4730" s="7">
        <v>4</v>
      </c>
      <c r="G4730" s="4">
        <v>2012</v>
      </c>
      <c r="H4730" s="18">
        <f t="shared" si="146"/>
        <v>2013</v>
      </c>
      <c r="I4730" s="5" t="s">
        <v>2769</v>
      </c>
      <c r="J4730" t="str">
        <f t="shared" si="147"/>
        <v>Bracewell Giuliani</v>
      </c>
    </row>
    <row r="4731" spans="1:10" ht="15" x14ac:dyDescent="0.25">
      <c r="A4731" s="5" t="s">
        <v>571</v>
      </c>
      <c r="B4731" s="6">
        <v>175</v>
      </c>
      <c r="C4731" s="19">
        <v>68</v>
      </c>
      <c r="D4731" s="7">
        <v>0</v>
      </c>
      <c r="E4731" s="6">
        <v>0.3</v>
      </c>
      <c r="F4731" s="7">
        <v>1</v>
      </c>
      <c r="G4731" s="4">
        <v>2012</v>
      </c>
      <c r="H4731" s="18">
        <f t="shared" si="146"/>
        <v>2013</v>
      </c>
      <c r="I4731" s="5" t="s">
        <v>571</v>
      </c>
      <c r="J4731" t="str">
        <f t="shared" si="147"/>
        <v>Brownstein Hyatt</v>
      </c>
    </row>
    <row r="4732" spans="1:10" ht="15" x14ac:dyDescent="0.25">
      <c r="A4732" s="5" t="s">
        <v>2113</v>
      </c>
      <c r="B4732" s="6">
        <v>18.7</v>
      </c>
      <c r="C4732" s="19">
        <v>112</v>
      </c>
      <c r="D4732" s="7">
        <v>0</v>
      </c>
      <c r="E4732" s="6">
        <v>0</v>
      </c>
      <c r="F4732" s="7">
        <v>1</v>
      </c>
      <c r="G4732" s="4">
        <v>2012</v>
      </c>
      <c r="H4732" s="18">
        <f t="shared" si="146"/>
        <v>2013</v>
      </c>
      <c r="I4732" s="5" t="s">
        <v>3863</v>
      </c>
      <c r="J4732" t="str">
        <f t="shared" si="147"/>
        <v>Burns Levinson</v>
      </c>
    </row>
    <row r="4733" spans="1:10" ht="15" x14ac:dyDescent="0.25">
      <c r="A4733" s="5" t="s">
        <v>1198</v>
      </c>
      <c r="B4733" s="6">
        <v>830</v>
      </c>
      <c r="C4733" s="19">
        <v>19</v>
      </c>
      <c r="D4733" s="7">
        <v>0</v>
      </c>
      <c r="E4733" s="6">
        <v>1.2</v>
      </c>
      <c r="F4733" s="7">
        <v>2</v>
      </c>
      <c r="G4733" s="4">
        <v>2012</v>
      </c>
      <c r="H4733" s="18">
        <f t="shared" si="146"/>
        <v>2013</v>
      </c>
      <c r="I4733" s="5" t="s">
        <v>3237</v>
      </c>
      <c r="J4733" t="str">
        <f t="shared" si="147"/>
        <v>Chapman Cutler</v>
      </c>
    </row>
    <row r="4734" spans="1:10" ht="15" x14ac:dyDescent="0.25">
      <c r="A4734" s="5" t="s">
        <v>482</v>
      </c>
      <c r="B4734" s="6">
        <v>360.3</v>
      </c>
      <c r="C4734" s="19">
        <v>38</v>
      </c>
      <c r="D4734" s="7">
        <v>0</v>
      </c>
      <c r="E4734" s="6">
        <v>0.5</v>
      </c>
      <c r="F4734" s="7">
        <v>2</v>
      </c>
      <c r="G4734" s="4">
        <v>2012</v>
      </c>
      <c r="H4734" s="18">
        <f t="shared" si="146"/>
        <v>2013</v>
      </c>
      <c r="I4734" s="5" t="s">
        <v>2578</v>
      </c>
      <c r="J4734" t="str">
        <f t="shared" si="147"/>
        <v>Cleary Gottlieb</v>
      </c>
    </row>
    <row r="4735" spans="1:10" ht="15" x14ac:dyDescent="0.25">
      <c r="A4735" s="5" t="s">
        <v>2089</v>
      </c>
      <c r="B4735" s="6">
        <v>862.5</v>
      </c>
      <c r="C4735" s="19">
        <v>18</v>
      </c>
      <c r="D4735" s="7">
        <v>0</v>
      </c>
      <c r="E4735" s="6">
        <v>1.2</v>
      </c>
      <c r="F4735" s="7">
        <v>1</v>
      </c>
      <c r="G4735" s="4">
        <v>2012</v>
      </c>
      <c r="H4735" s="18">
        <f t="shared" si="146"/>
        <v>2013</v>
      </c>
      <c r="I4735" s="5" t="s">
        <v>2089</v>
      </c>
      <c r="J4735" t="str">
        <f t="shared" si="147"/>
        <v>Commercial Law</v>
      </c>
    </row>
    <row r="4736" spans="1:10" ht="15" x14ac:dyDescent="0.25">
      <c r="A4736" s="5" t="s">
        <v>1512</v>
      </c>
      <c r="B4736" s="6">
        <v>729.7</v>
      </c>
      <c r="C4736" s="19">
        <v>27</v>
      </c>
      <c r="D4736" s="7">
        <v>0</v>
      </c>
      <c r="E4736" s="6">
        <v>1</v>
      </c>
      <c r="F4736" s="7">
        <v>6</v>
      </c>
      <c r="G4736" s="4">
        <v>2012</v>
      </c>
      <c r="H4736" s="18">
        <f t="shared" si="146"/>
        <v>2013</v>
      </c>
      <c r="I4736" s="5" t="s">
        <v>3482</v>
      </c>
      <c r="J4736" t="str">
        <f t="shared" si="147"/>
        <v>Conyers Dill</v>
      </c>
    </row>
    <row r="4737" spans="1:10" ht="15" x14ac:dyDescent="0.25">
      <c r="A4737" s="5" t="s">
        <v>699</v>
      </c>
      <c r="B4737" s="6">
        <v>779.8</v>
      </c>
      <c r="C4737" s="19">
        <v>21</v>
      </c>
      <c r="D4737" s="7">
        <v>0</v>
      </c>
      <c r="E4737" s="6">
        <v>1.1000000000000001</v>
      </c>
      <c r="F4737" s="7">
        <v>8</v>
      </c>
      <c r="G4737" s="4">
        <v>2012</v>
      </c>
      <c r="H4737" s="18">
        <f t="shared" si="146"/>
        <v>2013</v>
      </c>
      <c r="I4737" s="5" t="s">
        <v>699</v>
      </c>
      <c r="J4737" t="str">
        <f t="shared" si="147"/>
        <v>Cooley LLP</v>
      </c>
    </row>
    <row r="4738" spans="1:10" ht="15" x14ac:dyDescent="0.25">
      <c r="A4738" s="5" t="s">
        <v>2112</v>
      </c>
      <c r="B4738" s="6">
        <v>48.8</v>
      </c>
      <c r="C4738" s="19">
        <v>105</v>
      </c>
      <c r="D4738" s="7">
        <v>0</v>
      </c>
      <c r="E4738" s="6">
        <v>0.1</v>
      </c>
      <c r="F4738" s="7">
        <v>1</v>
      </c>
      <c r="G4738" s="4">
        <v>2012</v>
      </c>
      <c r="H4738" s="18">
        <f t="shared" ref="H4738:H4801" si="148">G4738+1</f>
        <v>2013</v>
      </c>
      <c r="I4738" s="5" t="s">
        <v>2112</v>
      </c>
      <c r="J4738" t="str">
        <f t="shared" ref="J4738:J4801" si="149">TRIM(LEFT(SUBSTITUTE(I4738," ",REPT(" ",100)),200))</f>
        <v>Corrs Chambers</v>
      </c>
    </row>
    <row r="4739" spans="1:10" ht="15" x14ac:dyDescent="0.25">
      <c r="A4739" s="5" t="s">
        <v>14</v>
      </c>
      <c r="B4739" s="6">
        <v>627.9</v>
      </c>
      <c r="C4739" s="19">
        <v>29</v>
      </c>
      <c r="D4739" s="7">
        <v>0</v>
      </c>
      <c r="E4739" s="6">
        <v>0.9</v>
      </c>
      <c r="F4739" s="7">
        <v>1</v>
      </c>
      <c r="G4739" s="4">
        <v>2012</v>
      </c>
      <c r="H4739" s="18">
        <f t="shared" si="148"/>
        <v>2013</v>
      </c>
      <c r="I4739" s="5" t="s">
        <v>2579</v>
      </c>
      <c r="J4739" t="str">
        <f t="shared" si="149"/>
        <v>Covington Burling</v>
      </c>
    </row>
    <row r="4740" spans="1:10" ht="15" x14ac:dyDescent="0.25">
      <c r="A4740" s="5" t="s">
        <v>15</v>
      </c>
      <c r="B4740" s="6">
        <v>329</v>
      </c>
      <c r="C4740" s="19">
        <v>41</v>
      </c>
      <c r="D4740" s="7">
        <v>0</v>
      </c>
      <c r="E4740" s="6">
        <v>0.5</v>
      </c>
      <c r="F4740" s="7">
        <v>1</v>
      </c>
      <c r="G4740" s="4">
        <v>2012</v>
      </c>
      <c r="H4740" s="18">
        <f t="shared" si="148"/>
        <v>2013</v>
      </c>
      <c r="I4740" s="5" t="s">
        <v>2580</v>
      </c>
      <c r="J4740" t="str">
        <f t="shared" si="149"/>
        <v>Cravath Swaine</v>
      </c>
    </row>
    <row r="4741" spans="1:10" ht="15" x14ac:dyDescent="0.25">
      <c r="A4741" s="5" t="s">
        <v>16</v>
      </c>
      <c r="B4741" s="6">
        <v>460.8</v>
      </c>
      <c r="C4741" s="19">
        <v>34</v>
      </c>
      <c r="D4741" s="7">
        <v>0</v>
      </c>
      <c r="E4741" s="6">
        <v>0.7</v>
      </c>
      <c r="F4741" s="7">
        <v>3</v>
      </c>
      <c r="G4741" s="4">
        <v>2012</v>
      </c>
      <c r="H4741" s="18">
        <f t="shared" si="148"/>
        <v>2013</v>
      </c>
      <c r="I4741" s="5" t="s">
        <v>2581</v>
      </c>
      <c r="J4741" t="str">
        <f t="shared" si="149"/>
        <v>Davis Polk</v>
      </c>
    </row>
    <row r="4742" spans="1:10" ht="15" x14ac:dyDescent="0.25">
      <c r="A4742" s="5" t="s">
        <v>262</v>
      </c>
      <c r="B4742" s="6">
        <v>95.9</v>
      </c>
      <c r="C4742" s="19">
        <v>88</v>
      </c>
      <c r="D4742" s="7">
        <v>0</v>
      </c>
      <c r="E4742" s="6">
        <v>0.1</v>
      </c>
      <c r="F4742" s="7">
        <v>1</v>
      </c>
      <c r="G4742" s="4">
        <v>2012</v>
      </c>
      <c r="H4742" s="18">
        <f t="shared" si="148"/>
        <v>2013</v>
      </c>
      <c r="I4742" s="5" t="s">
        <v>262</v>
      </c>
      <c r="J4742" t="str">
        <f t="shared" si="149"/>
        <v>Davis Wright</v>
      </c>
    </row>
    <row r="4743" spans="1:10" ht="15" x14ac:dyDescent="0.25">
      <c r="A4743" s="5" t="s">
        <v>72</v>
      </c>
      <c r="B4743" s="6">
        <v>762</v>
      </c>
      <c r="C4743" s="19">
        <v>24</v>
      </c>
      <c r="D4743" s="7">
        <v>0</v>
      </c>
      <c r="E4743" s="6">
        <v>1.1000000000000001</v>
      </c>
      <c r="F4743" s="7">
        <v>5</v>
      </c>
      <c r="G4743" s="4">
        <v>2012</v>
      </c>
      <c r="H4743" s="18">
        <f t="shared" si="148"/>
        <v>2013</v>
      </c>
      <c r="I4743" s="5" t="s">
        <v>72</v>
      </c>
      <c r="J4743" t="str">
        <f t="shared" si="149"/>
        <v>Dechert</v>
      </c>
    </row>
    <row r="4744" spans="1:10" ht="15" x14ac:dyDescent="0.25">
      <c r="A4744" s="5" t="s">
        <v>1995</v>
      </c>
      <c r="B4744" s="6">
        <v>20</v>
      </c>
      <c r="C4744" s="19">
        <v>110</v>
      </c>
      <c r="D4744" s="7">
        <v>0</v>
      </c>
      <c r="E4744" s="6">
        <v>0</v>
      </c>
      <c r="F4744" s="7">
        <v>1</v>
      </c>
      <c r="G4744" s="4">
        <v>2012</v>
      </c>
      <c r="H4744" s="18">
        <f t="shared" si="148"/>
        <v>2013</v>
      </c>
      <c r="I4744" s="5" t="s">
        <v>1995</v>
      </c>
      <c r="J4744" t="str">
        <f t="shared" si="149"/>
        <v>DLA Piper</v>
      </c>
    </row>
    <row r="4745" spans="1:10" ht="15" x14ac:dyDescent="0.25">
      <c r="A4745" s="5" t="s">
        <v>483</v>
      </c>
      <c r="B4745" s="6">
        <v>300</v>
      </c>
      <c r="C4745" s="19">
        <v>42</v>
      </c>
      <c r="D4745" s="7">
        <v>0</v>
      </c>
      <c r="E4745" s="6">
        <v>0.4</v>
      </c>
      <c r="F4745" s="7">
        <v>1</v>
      </c>
      <c r="G4745" s="4">
        <v>2012</v>
      </c>
      <c r="H4745" s="18">
        <f t="shared" si="148"/>
        <v>2013</v>
      </c>
      <c r="I4745" s="5" t="s">
        <v>2665</v>
      </c>
      <c r="J4745" t="str">
        <f t="shared" si="149"/>
        <v>Dow Lohnes</v>
      </c>
    </row>
    <row r="4746" spans="1:10" ht="15" x14ac:dyDescent="0.25">
      <c r="A4746" s="5" t="s">
        <v>713</v>
      </c>
      <c r="B4746" s="6">
        <v>115</v>
      </c>
      <c r="C4746" s="19">
        <v>86</v>
      </c>
      <c r="D4746" s="7">
        <v>0</v>
      </c>
      <c r="E4746" s="6">
        <v>0.2</v>
      </c>
      <c r="F4746" s="7">
        <v>1</v>
      </c>
      <c r="G4746" s="4">
        <v>2012</v>
      </c>
      <c r="H4746" s="18">
        <f t="shared" si="148"/>
        <v>2013</v>
      </c>
      <c r="I4746" s="5" t="s">
        <v>2826</v>
      </c>
      <c r="J4746" t="str">
        <f t="shared" si="149"/>
        <v>Drinker Biddle</v>
      </c>
    </row>
    <row r="4747" spans="1:10" ht="15" x14ac:dyDescent="0.25">
      <c r="A4747" s="5" t="s">
        <v>714</v>
      </c>
      <c r="B4747" s="6">
        <v>138</v>
      </c>
      <c r="C4747" s="19">
        <v>78</v>
      </c>
      <c r="D4747" s="7">
        <v>0</v>
      </c>
      <c r="E4747" s="6">
        <v>0.2</v>
      </c>
      <c r="F4747" s="7">
        <v>1</v>
      </c>
      <c r="G4747" s="4">
        <v>2012</v>
      </c>
      <c r="H4747" s="18">
        <f t="shared" si="148"/>
        <v>2013</v>
      </c>
      <c r="I4747" s="5" t="s">
        <v>714</v>
      </c>
      <c r="J4747" t="str">
        <f t="shared" si="149"/>
        <v>Duane Morris</v>
      </c>
    </row>
    <row r="4748" spans="1:10" ht="15" x14ac:dyDescent="0.25">
      <c r="A4748" s="5" t="s">
        <v>1974</v>
      </c>
      <c r="B4748" s="6">
        <v>15.4</v>
      </c>
      <c r="C4748" s="19">
        <v>114</v>
      </c>
      <c r="D4748" s="7">
        <v>0</v>
      </c>
      <c r="E4748" s="6">
        <v>0</v>
      </c>
      <c r="F4748" s="7">
        <v>1</v>
      </c>
      <c r="G4748" s="4">
        <v>2012</v>
      </c>
      <c r="H4748" s="18">
        <f t="shared" si="148"/>
        <v>2013</v>
      </c>
      <c r="I4748" s="5" t="s">
        <v>3796</v>
      </c>
      <c r="J4748" t="str">
        <f t="shared" si="149"/>
        <v>Eaton Van</v>
      </c>
    </row>
    <row r="4749" spans="1:10" ht="15" x14ac:dyDescent="0.25">
      <c r="A4749" s="5" t="s">
        <v>855</v>
      </c>
      <c r="B4749" s="6">
        <v>31.6</v>
      </c>
      <c r="C4749" s="19">
        <v>109</v>
      </c>
      <c r="D4749" s="7">
        <v>0</v>
      </c>
      <c r="E4749" s="6">
        <v>0</v>
      </c>
      <c r="F4749" s="7">
        <v>1</v>
      </c>
      <c r="G4749" s="4">
        <v>2012</v>
      </c>
      <c r="H4749" s="18">
        <f t="shared" si="148"/>
        <v>2013</v>
      </c>
      <c r="I4749" s="5" t="s">
        <v>2981</v>
      </c>
      <c r="J4749" t="str">
        <f t="shared" si="149"/>
        <v>Elias Matz</v>
      </c>
    </row>
    <row r="4750" spans="1:10" ht="15" x14ac:dyDescent="0.25">
      <c r="A4750" s="5" t="s">
        <v>1898</v>
      </c>
      <c r="B4750" s="6">
        <v>171.5</v>
      </c>
      <c r="C4750" s="19">
        <v>71</v>
      </c>
      <c r="D4750" s="7">
        <v>0</v>
      </c>
      <c r="E4750" s="6">
        <v>0.2</v>
      </c>
      <c r="F4750" s="7">
        <v>4</v>
      </c>
      <c r="G4750" s="4">
        <v>2012</v>
      </c>
      <c r="H4750" s="18">
        <f t="shared" si="148"/>
        <v>2013</v>
      </c>
      <c r="I4750" s="5" t="s">
        <v>3757</v>
      </c>
      <c r="J4750" t="str">
        <f t="shared" si="149"/>
        <v>Ellenoff Grossman</v>
      </c>
    </row>
    <row r="4751" spans="1:10" ht="15" x14ac:dyDescent="0.25">
      <c r="A4751" s="5" t="s">
        <v>133</v>
      </c>
      <c r="B4751" s="6">
        <v>79.099999999999994</v>
      </c>
      <c r="C4751" s="19">
        <v>98</v>
      </c>
      <c r="D4751" s="7">
        <v>0</v>
      </c>
      <c r="E4751" s="6">
        <v>0.1</v>
      </c>
      <c r="F4751" s="7">
        <v>1</v>
      </c>
      <c r="G4751" s="4">
        <v>2012</v>
      </c>
      <c r="H4751" s="18">
        <f t="shared" si="148"/>
        <v>2013</v>
      </c>
      <c r="I4751" s="5" t="s">
        <v>2636</v>
      </c>
      <c r="J4751" t="str">
        <f t="shared" si="149"/>
        <v>Faegre Benson</v>
      </c>
    </row>
    <row r="4752" spans="1:10" ht="15" x14ac:dyDescent="0.25">
      <c r="A4752" s="5" t="s">
        <v>716</v>
      </c>
      <c r="B4752" s="8">
        <v>17377.2</v>
      </c>
      <c r="C4752" s="19">
        <v>1</v>
      </c>
      <c r="D4752" s="7">
        <v>0</v>
      </c>
      <c r="E4752" s="6">
        <v>24.5</v>
      </c>
      <c r="F4752" s="7">
        <v>7</v>
      </c>
      <c r="G4752" s="4">
        <v>2012</v>
      </c>
      <c r="H4752" s="18">
        <f t="shared" si="148"/>
        <v>2013</v>
      </c>
      <c r="I4752" s="5" t="s">
        <v>2827</v>
      </c>
      <c r="J4752" t="str">
        <f t="shared" si="149"/>
        <v>Fenwick West</v>
      </c>
    </row>
    <row r="4753" spans="1:10" ht="15" x14ac:dyDescent="0.25">
      <c r="A4753" s="5" t="s">
        <v>76</v>
      </c>
      <c r="B4753" s="6">
        <v>769</v>
      </c>
      <c r="C4753" s="19">
        <v>23</v>
      </c>
      <c r="D4753" s="7">
        <v>0</v>
      </c>
      <c r="E4753" s="6">
        <v>1.1000000000000001</v>
      </c>
      <c r="F4753" s="7">
        <v>3</v>
      </c>
      <c r="G4753" s="4">
        <v>2012</v>
      </c>
      <c r="H4753" s="18">
        <f t="shared" si="148"/>
        <v>2013</v>
      </c>
      <c r="I4753" s="5" t="s">
        <v>2617</v>
      </c>
      <c r="J4753" t="str">
        <f t="shared" si="149"/>
        <v>Foley Lardner</v>
      </c>
    </row>
    <row r="4754" spans="1:10" ht="15" x14ac:dyDescent="0.25">
      <c r="A4754" s="5" t="s">
        <v>1095</v>
      </c>
      <c r="B4754" s="6">
        <v>62.8</v>
      </c>
      <c r="C4754" s="19">
        <v>102</v>
      </c>
      <c r="D4754" s="7">
        <v>0</v>
      </c>
      <c r="E4754" s="6">
        <v>0.1</v>
      </c>
      <c r="F4754" s="7">
        <v>1</v>
      </c>
      <c r="G4754" s="4">
        <v>2012</v>
      </c>
      <c r="H4754" s="18">
        <f t="shared" si="148"/>
        <v>2013</v>
      </c>
      <c r="I4754" s="5" t="s">
        <v>3153</v>
      </c>
      <c r="J4754" t="str">
        <f t="shared" si="149"/>
        <v>Foley Hoag</v>
      </c>
    </row>
    <row r="4755" spans="1:10" ht="15" x14ac:dyDescent="0.25">
      <c r="A4755" s="5" t="s">
        <v>997</v>
      </c>
      <c r="B4755" s="6">
        <v>477.3</v>
      </c>
      <c r="C4755" s="19">
        <v>32</v>
      </c>
      <c r="D4755" s="7">
        <v>0</v>
      </c>
      <c r="E4755" s="6">
        <v>0.7</v>
      </c>
      <c r="F4755" s="7">
        <v>1</v>
      </c>
      <c r="G4755" s="4">
        <v>2012</v>
      </c>
      <c r="H4755" s="18">
        <f t="shared" si="148"/>
        <v>2013</v>
      </c>
      <c r="I4755" s="5" t="s">
        <v>2585</v>
      </c>
      <c r="J4755" t="str">
        <f t="shared" si="149"/>
        <v>Fried Frank</v>
      </c>
    </row>
    <row r="4756" spans="1:10" ht="15" x14ac:dyDescent="0.25">
      <c r="A4756" s="5" t="s">
        <v>921</v>
      </c>
      <c r="B4756" s="6">
        <v>236.9</v>
      </c>
      <c r="C4756" s="19">
        <v>52</v>
      </c>
      <c r="D4756" s="7">
        <v>0</v>
      </c>
      <c r="E4756" s="6">
        <v>0.3</v>
      </c>
      <c r="F4756" s="7">
        <v>2</v>
      </c>
      <c r="G4756" s="4">
        <v>2012</v>
      </c>
      <c r="H4756" s="18">
        <f t="shared" si="148"/>
        <v>2013</v>
      </c>
      <c r="I4756" s="5" t="s">
        <v>2587</v>
      </c>
      <c r="J4756" t="str">
        <f t="shared" si="149"/>
        <v>Gibson Dunn</v>
      </c>
    </row>
    <row r="4757" spans="1:10" ht="15" x14ac:dyDescent="0.25">
      <c r="A4757" s="5" t="s">
        <v>728</v>
      </c>
      <c r="B4757" s="8">
        <v>4196.7</v>
      </c>
      <c r="C4757" s="19">
        <v>3</v>
      </c>
      <c r="D4757" s="7">
        <v>0</v>
      </c>
      <c r="E4757" s="6">
        <v>5.9</v>
      </c>
      <c r="F4757" s="7">
        <v>6</v>
      </c>
      <c r="G4757" s="4">
        <v>2012</v>
      </c>
      <c r="H4757" s="18">
        <f t="shared" si="148"/>
        <v>2013</v>
      </c>
      <c r="I4757" s="5" t="s">
        <v>728</v>
      </c>
      <c r="J4757" t="str">
        <f t="shared" si="149"/>
        <v>Goodwin Procter</v>
      </c>
    </row>
    <row r="4758" spans="1:10" ht="15" x14ac:dyDescent="0.25">
      <c r="A4758" s="5" t="s">
        <v>2043</v>
      </c>
      <c r="B4758" s="6">
        <v>159</v>
      </c>
      <c r="C4758" s="19">
        <v>73</v>
      </c>
      <c r="D4758" s="7">
        <v>0</v>
      </c>
      <c r="E4758" s="6">
        <v>0.2</v>
      </c>
      <c r="F4758" s="7">
        <v>3</v>
      </c>
      <c r="G4758" s="4">
        <v>2012</v>
      </c>
      <c r="H4758" s="18">
        <f t="shared" si="148"/>
        <v>2013</v>
      </c>
      <c r="I4758" s="5" t="s">
        <v>2043</v>
      </c>
      <c r="J4758" t="str">
        <f t="shared" si="149"/>
        <v>Graubard Miller</v>
      </c>
    </row>
    <row r="4759" spans="1:10" ht="15" x14ac:dyDescent="0.25">
      <c r="A4759" s="5" t="s">
        <v>236</v>
      </c>
      <c r="B4759" s="6">
        <v>178.8</v>
      </c>
      <c r="C4759" s="19">
        <v>66</v>
      </c>
      <c r="D4759" s="7">
        <v>0</v>
      </c>
      <c r="E4759" s="6">
        <v>0.3</v>
      </c>
      <c r="F4759" s="7">
        <v>2</v>
      </c>
      <c r="G4759" s="4">
        <v>2012</v>
      </c>
      <c r="H4759" s="18">
        <f t="shared" si="148"/>
        <v>2013</v>
      </c>
      <c r="I4759" s="5" t="s">
        <v>236</v>
      </c>
      <c r="J4759" t="str">
        <f t="shared" si="149"/>
        <v>Greenberg Traurig</v>
      </c>
    </row>
    <row r="4760" spans="1:10" ht="15" x14ac:dyDescent="0.25">
      <c r="A4760" s="5" t="s">
        <v>1936</v>
      </c>
      <c r="B4760" s="6">
        <v>84.3</v>
      </c>
      <c r="C4760" s="20">
        <v>94</v>
      </c>
      <c r="D4760" s="7">
        <v>1</v>
      </c>
      <c r="E4760" s="6">
        <v>0.1</v>
      </c>
      <c r="F4760" s="7">
        <v>1</v>
      </c>
      <c r="G4760" s="4">
        <v>2012</v>
      </c>
      <c r="H4760" s="18">
        <f t="shared" si="148"/>
        <v>2013</v>
      </c>
      <c r="I4760" s="5" t="s">
        <v>3774</v>
      </c>
      <c r="J4760" t="str">
        <f t="shared" si="149"/>
        <v>Gross Kleinhendler</v>
      </c>
    </row>
    <row r="4761" spans="1:10" ht="15" x14ac:dyDescent="0.25">
      <c r="A4761" s="5" t="s">
        <v>1612</v>
      </c>
      <c r="B4761" s="6">
        <v>122.6</v>
      </c>
      <c r="C4761" s="19">
        <v>83</v>
      </c>
      <c r="D4761" s="7">
        <v>0</v>
      </c>
      <c r="E4761" s="6">
        <v>0.2</v>
      </c>
      <c r="F4761" s="7">
        <v>2</v>
      </c>
      <c r="G4761" s="4">
        <v>2012</v>
      </c>
      <c r="H4761" s="18">
        <f t="shared" si="148"/>
        <v>2013</v>
      </c>
      <c r="I4761" s="5" t="s">
        <v>2974</v>
      </c>
      <c r="J4761" t="str">
        <f t="shared" si="149"/>
        <v>Gunderson Dettmer</v>
      </c>
    </row>
    <row r="4762" spans="1:10" ht="15" x14ac:dyDescent="0.25">
      <c r="A4762" s="5" t="s">
        <v>2060</v>
      </c>
      <c r="B4762" s="6">
        <v>198</v>
      </c>
      <c r="C4762" s="19">
        <v>61</v>
      </c>
      <c r="D4762" s="7">
        <v>0</v>
      </c>
      <c r="E4762" s="6">
        <v>0.3</v>
      </c>
      <c r="F4762" s="7">
        <v>2</v>
      </c>
      <c r="G4762" s="4">
        <v>2012</v>
      </c>
      <c r="H4762" s="18">
        <f t="shared" si="148"/>
        <v>2013</v>
      </c>
      <c r="I4762" s="5" t="s">
        <v>2060</v>
      </c>
      <c r="J4762" t="str">
        <f t="shared" si="149"/>
        <v>Han Kun</v>
      </c>
    </row>
    <row r="4763" spans="1:10" ht="15" x14ac:dyDescent="0.25">
      <c r="A4763" s="5" t="s">
        <v>1349</v>
      </c>
      <c r="B4763" s="6">
        <v>80</v>
      </c>
      <c r="C4763" s="19">
        <v>96</v>
      </c>
      <c r="D4763" s="7">
        <v>0</v>
      </c>
      <c r="E4763" s="6">
        <v>0.1</v>
      </c>
      <c r="F4763" s="7">
        <v>1</v>
      </c>
      <c r="G4763" s="4">
        <v>2012</v>
      </c>
      <c r="H4763" s="18">
        <f t="shared" si="148"/>
        <v>2013</v>
      </c>
      <c r="I4763" s="5" t="s">
        <v>3354</v>
      </c>
      <c r="J4763" t="str">
        <f t="shared" si="149"/>
        <v>Harney Westwood</v>
      </c>
    </row>
    <row r="4764" spans="1:10" ht="15" x14ac:dyDescent="0.25">
      <c r="A4764" s="5" t="s">
        <v>1140</v>
      </c>
      <c r="B4764" s="6">
        <v>178.6</v>
      </c>
      <c r="C4764" s="19">
        <v>67</v>
      </c>
      <c r="D4764" s="7">
        <v>0</v>
      </c>
      <c r="E4764" s="6">
        <v>0.3</v>
      </c>
      <c r="F4764" s="7">
        <v>1</v>
      </c>
      <c r="G4764" s="4">
        <v>2012</v>
      </c>
      <c r="H4764" s="18">
        <f t="shared" si="148"/>
        <v>2013</v>
      </c>
      <c r="I4764" s="5" t="s">
        <v>3189</v>
      </c>
      <c r="J4764" t="str">
        <f t="shared" si="149"/>
        <v>Haynes Boone</v>
      </c>
    </row>
    <row r="4765" spans="1:10" ht="15" x14ac:dyDescent="0.25">
      <c r="A4765" s="5" t="s">
        <v>2107</v>
      </c>
      <c r="B4765" s="6">
        <v>280</v>
      </c>
      <c r="C4765" s="20">
        <v>45</v>
      </c>
      <c r="D4765" s="7">
        <v>1</v>
      </c>
      <c r="E4765" s="6">
        <v>0.4</v>
      </c>
      <c r="F4765" s="7">
        <v>1</v>
      </c>
      <c r="G4765" s="4">
        <v>2012</v>
      </c>
      <c r="H4765" s="18">
        <f t="shared" si="148"/>
        <v>2013</v>
      </c>
      <c r="I4765" s="5" t="s">
        <v>2107</v>
      </c>
      <c r="J4765" t="str">
        <f t="shared" si="149"/>
        <v>Heenan Blaikie</v>
      </c>
    </row>
    <row r="4766" spans="1:10" ht="15" x14ac:dyDescent="0.25">
      <c r="A4766" s="5" t="s">
        <v>2087</v>
      </c>
      <c r="B4766" s="6">
        <v>144.30000000000001</v>
      </c>
      <c r="C4766" s="19">
        <v>75</v>
      </c>
      <c r="D4766" s="7">
        <v>0</v>
      </c>
      <c r="E4766" s="6">
        <v>0.2</v>
      </c>
      <c r="F4766" s="7">
        <v>2</v>
      </c>
      <c r="G4766" s="4">
        <v>2012</v>
      </c>
      <c r="H4766" s="18">
        <f t="shared" si="148"/>
        <v>2013</v>
      </c>
      <c r="I4766" s="5" t="s">
        <v>2087</v>
      </c>
      <c r="J4766" t="str">
        <f t="shared" si="149"/>
        <v>Hogan Lovells</v>
      </c>
    </row>
    <row r="4767" spans="1:10" ht="15" x14ac:dyDescent="0.25">
      <c r="A4767" s="5" t="s">
        <v>278</v>
      </c>
      <c r="B4767" s="6">
        <v>123.2</v>
      </c>
      <c r="C4767" s="19">
        <v>82</v>
      </c>
      <c r="D4767" s="7">
        <v>0</v>
      </c>
      <c r="E4767" s="6">
        <v>0.2</v>
      </c>
      <c r="F4767" s="7">
        <v>1</v>
      </c>
      <c r="G4767" s="4">
        <v>2012</v>
      </c>
      <c r="H4767" s="18">
        <f t="shared" si="148"/>
        <v>2013</v>
      </c>
      <c r="I4767" s="5" t="s">
        <v>2702</v>
      </c>
      <c r="J4767" t="str">
        <f t="shared" si="149"/>
        <v>Holland Hart</v>
      </c>
    </row>
    <row r="4768" spans="1:10" ht="15" x14ac:dyDescent="0.25">
      <c r="A4768" s="5" t="s">
        <v>2109</v>
      </c>
      <c r="B4768" s="6">
        <v>200</v>
      </c>
      <c r="C4768" s="20">
        <v>59</v>
      </c>
      <c r="D4768" s="7">
        <v>1</v>
      </c>
      <c r="E4768" s="6">
        <v>0.3</v>
      </c>
      <c r="F4768" s="7">
        <v>1</v>
      </c>
      <c r="G4768" s="4">
        <v>2012</v>
      </c>
      <c r="H4768" s="18">
        <f t="shared" si="148"/>
        <v>2013</v>
      </c>
      <c r="I4768" s="5" t="s">
        <v>2109</v>
      </c>
      <c r="J4768" t="str">
        <f t="shared" si="149"/>
        <v>Houthoff Buruma</v>
      </c>
    </row>
    <row r="4769" spans="1:10" ht="15" x14ac:dyDescent="0.25">
      <c r="A4769" s="5" t="s">
        <v>24</v>
      </c>
      <c r="B4769" s="6">
        <v>250</v>
      </c>
      <c r="C4769" s="20">
        <v>50</v>
      </c>
      <c r="D4769" s="7">
        <v>1</v>
      </c>
      <c r="E4769" s="6">
        <v>0.4</v>
      </c>
      <c r="F4769" s="7">
        <v>1</v>
      </c>
      <c r="G4769" s="4">
        <v>2012</v>
      </c>
      <c r="H4769" s="18">
        <f t="shared" si="148"/>
        <v>2013</v>
      </c>
      <c r="I4769" s="5" t="s">
        <v>2588</v>
      </c>
      <c r="J4769" t="str">
        <f t="shared" si="149"/>
        <v>Hunton Williams</v>
      </c>
    </row>
    <row r="4770" spans="1:10" ht="15" x14ac:dyDescent="0.25">
      <c r="A4770" s="5" t="s">
        <v>2051</v>
      </c>
      <c r="B4770" s="6">
        <v>363.5</v>
      </c>
      <c r="C4770" s="19">
        <v>37</v>
      </c>
      <c r="D4770" s="7">
        <v>0</v>
      </c>
      <c r="E4770" s="6">
        <v>0.5</v>
      </c>
      <c r="F4770" s="7">
        <v>2</v>
      </c>
      <c r="G4770" s="4">
        <v>2012</v>
      </c>
      <c r="H4770" s="18">
        <f t="shared" si="148"/>
        <v>2013</v>
      </c>
      <c r="I4770" s="5" t="s">
        <v>2051</v>
      </c>
      <c r="J4770" t="str">
        <f t="shared" si="149"/>
        <v>Husch Blackwell</v>
      </c>
    </row>
    <row r="4771" spans="1:10" ht="15" x14ac:dyDescent="0.25">
      <c r="A4771" s="5" t="s">
        <v>743</v>
      </c>
      <c r="B4771" s="6">
        <v>161.5</v>
      </c>
      <c r="C4771" s="19">
        <v>72</v>
      </c>
      <c r="D4771" s="7">
        <v>0</v>
      </c>
      <c r="E4771" s="6">
        <v>0.2</v>
      </c>
      <c r="F4771" s="7">
        <v>1</v>
      </c>
      <c r="G4771" s="4">
        <v>2012</v>
      </c>
      <c r="H4771" s="18">
        <f t="shared" si="148"/>
        <v>2013</v>
      </c>
      <c r="I4771" s="5" t="s">
        <v>743</v>
      </c>
      <c r="J4771" t="str">
        <f t="shared" si="149"/>
        <v>Ice Miller</v>
      </c>
    </row>
    <row r="4772" spans="1:10" ht="15" x14ac:dyDescent="0.25">
      <c r="A4772" s="5" t="s">
        <v>1913</v>
      </c>
      <c r="B4772" s="6">
        <v>33.299999999999997</v>
      </c>
      <c r="C4772" s="19">
        <v>108</v>
      </c>
      <c r="D4772" s="7">
        <v>0</v>
      </c>
      <c r="E4772" s="6">
        <v>0.1</v>
      </c>
      <c r="F4772" s="7">
        <v>1</v>
      </c>
      <c r="G4772" s="4">
        <v>2012</v>
      </c>
      <c r="H4772" s="18">
        <f t="shared" si="148"/>
        <v>2013</v>
      </c>
      <c r="I4772" s="5" t="s">
        <v>3763</v>
      </c>
      <c r="J4772" t="str">
        <f t="shared" si="149"/>
        <v>Jingtian Gongcheng</v>
      </c>
    </row>
    <row r="4773" spans="1:10" ht="15" x14ac:dyDescent="0.25">
      <c r="A4773" s="5" t="s">
        <v>470</v>
      </c>
      <c r="B4773" s="6">
        <v>87.2</v>
      </c>
      <c r="C4773" s="19">
        <v>92</v>
      </c>
      <c r="D4773" s="7">
        <v>0</v>
      </c>
      <c r="E4773" s="6">
        <v>0.1</v>
      </c>
      <c r="F4773" s="7">
        <v>1</v>
      </c>
      <c r="G4773" s="4">
        <v>2012</v>
      </c>
      <c r="H4773" s="18">
        <f t="shared" si="148"/>
        <v>2013</v>
      </c>
      <c r="I4773" s="5" t="s">
        <v>470</v>
      </c>
      <c r="J4773" t="str">
        <f t="shared" si="149"/>
        <v>Jones Day</v>
      </c>
    </row>
    <row r="4774" spans="1:10" ht="15" x14ac:dyDescent="0.25">
      <c r="A4774" s="5" t="s">
        <v>1932</v>
      </c>
      <c r="B4774" s="6">
        <v>180</v>
      </c>
      <c r="C4774" s="19">
        <v>65</v>
      </c>
      <c r="D4774" s="7">
        <v>0</v>
      </c>
      <c r="E4774" s="6">
        <v>0.3</v>
      </c>
      <c r="F4774" s="7">
        <v>2</v>
      </c>
      <c r="G4774" s="4">
        <v>2012</v>
      </c>
      <c r="H4774" s="18">
        <f t="shared" si="148"/>
        <v>2013</v>
      </c>
      <c r="I4774" s="5" t="s">
        <v>1932</v>
      </c>
      <c r="J4774" t="str">
        <f t="shared" si="149"/>
        <v>Jun He</v>
      </c>
    </row>
    <row r="4775" spans="1:10" ht="15" x14ac:dyDescent="0.25">
      <c r="A4775" s="5" t="s">
        <v>577</v>
      </c>
      <c r="B4775" s="8">
        <v>2131.9</v>
      </c>
      <c r="C4775" s="19">
        <v>10</v>
      </c>
      <c r="D4775" s="7">
        <v>0</v>
      </c>
      <c r="E4775" s="6">
        <v>3</v>
      </c>
      <c r="F4775" s="7">
        <v>10</v>
      </c>
      <c r="G4775" s="4">
        <v>2012</v>
      </c>
      <c r="H4775" s="18">
        <f t="shared" si="148"/>
        <v>2013</v>
      </c>
      <c r="I4775" s="5" t="s">
        <v>2570</v>
      </c>
      <c r="J4775" t="str">
        <f t="shared" si="149"/>
        <v>KL Gates</v>
      </c>
    </row>
    <row r="4776" spans="1:10" ht="15" x14ac:dyDescent="0.25">
      <c r="A4776" s="5" t="s">
        <v>28</v>
      </c>
      <c r="B4776" s="6">
        <v>751.1</v>
      </c>
      <c r="C4776" s="19">
        <v>25</v>
      </c>
      <c r="D4776" s="7">
        <v>0</v>
      </c>
      <c r="E4776" s="6">
        <v>1.1000000000000001</v>
      </c>
      <c r="F4776" s="7">
        <v>6</v>
      </c>
      <c r="G4776" s="4">
        <v>2012</v>
      </c>
      <c r="H4776" s="18">
        <f t="shared" si="148"/>
        <v>2013</v>
      </c>
      <c r="I4776" s="5" t="s">
        <v>2591</v>
      </c>
      <c r="J4776" t="str">
        <f t="shared" si="149"/>
        <v>Kirkland Ellis</v>
      </c>
    </row>
    <row r="4777" spans="1:10" ht="15" x14ac:dyDescent="0.25">
      <c r="A4777" s="5" t="s">
        <v>283</v>
      </c>
      <c r="B4777" s="6">
        <v>263.5</v>
      </c>
      <c r="C4777" s="19">
        <v>48</v>
      </c>
      <c r="D4777" s="7">
        <v>0</v>
      </c>
      <c r="E4777" s="6">
        <v>0.4</v>
      </c>
      <c r="F4777" s="7">
        <v>2</v>
      </c>
      <c r="G4777" s="4">
        <v>2012</v>
      </c>
      <c r="H4777" s="18">
        <f t="shared" si="148"/>
        <v>2013</v>
      </c>
      <c r="I4777" s="5" t="s">
        <v>2706</v>
      </c>
      <c r="J4777" t="str">
        <f t="shared" si="149"/>
        <v>Kramer Levin</v>
      </c>
    </row>
    <row r="4778" spans="1:10" ht="15" x14ac:dyDescent="0.25">
      <c r="A4778" s="5" t="s">
        <v>29</v>
      </c>
      <c r="B4778" s="8">
        <v>3126.9</v>
      </c>
      <c r="C4778" s="19">
        <v>6</v>
      </c>
      <c r="D4778" s="7">
        <v>0</v>
      </c>
      <c r="E4778" s="6">
        <v>4.4000000000000004</v>
      </c>
      <c r="F4778" s="7">
        <v>11</v>
      </c>
      <c r="G4778" s="4">
        <v>2012</v>
      </c>
      <c r="H4778" s="18">
        <f t="shared" si="148"/>
        <v>2013</v>
      </c>
      <c r="I4778" s="5" t="s">
        <v>2592</v>
      </c>
      <c r="J4778" t="str">
        <f t="shared" si="149"/>
        <v>Latham Watkins</v>
      </c>
    </row>
    <row r="4779" spans="1:10" ht="15" x14ac:dyDescent="0.25">
      <c r="A4779" s="5" t="s">
        <v>287</v>
      </c>
      <c r="B4779" s="6">
        <v>220</v>
      </c>
      <c r="C4779" s="19">
        <v>55</v>
      </c>
      <c r="D4779" s="7">
        <v>0</v>
      </c>
      <c r="E4779" s="6">
        <v>0.3</v>
      </c>
      <c r="F4779" s="7">
        <v>4</v>
      </c>
      <c r="G4779" s="4">
        <v>2012</v>
      </c>
      <c r="H4779" s="18">
        <f t="shared" si="148"/>
        <v>2013</v>
      </c>
      <c r="I4779" s="5" t="s">
        <v>2708</v>
      </c>
      <c r="J4779" t="str">
        <f t="shared" si="149"/>
        <v>Loeb Loeb</v>
      </c>
    </row>
    <row r="4780" spans="1:10" ht="15" x14ac:dyDescent="0.25">
      <c r="A4780" s="5" t="s">
        <v>1840</v>
      </c>
      <c r="B4780" s="6">
        <v>353.2</v>
      </c>
      <c r="C4780" s="19">
        <v>39</v>
      </c>
      <c r="D4780" s="7">
        <v>0</v>
      </c>
      <c r="E4780" s="6">
        <v>0.5</v>
      </c>
      <c r="F4780" s="7">
        <v>3</v>
      </c>
      <c r="G4780" s="4">
        <v>2012</v>
      </c>
      <c r="H4780" s="18">
        <f t="shared" si="148"/>
        <v>2013</v>
      </c>
      <c r="I4780" s="5" t="s">
        <v>3724</v>
      </c>
      <c r="J4780" t="str">
        <f t="shared" si="149"/>
        <v>Luse Lehman</v>
      </c>
    </row>
    <row r="4781" spans="1:10" ht="15" x14ac:dyDescent="0.25">
      <c r="A4781" s="5" t="s">
        <v>1238</v>
      </c>
      <c r="B4781" s="6">
        <v>294.7</v>
      </c>
      <c r="C4781" s="19">
        <v>43</v>
      </c>
      <c r="D4781" s="7">
        <v>0</v>
      </c>
      <c r="E4781" s="6">
        <v>0.4</v>
      </c>
      <c r="F4781" s="7">
        <v>3</v>
      </c>
      <c r="G4781" s="4">
        <v>2012</v>
      </c>
      <c r="H4781" s="18">
        <f t="shared" si="148"/>
        <v>2013</v>
      </c>
      <c r="I4781" s="5" t="s">
        <v>3267</v>
      </c>
      <c r="J4781" t="str">
        <f t="shared" si="149"/>
        <v>Maples Calder</v>
      </c>
    </row>
    <row r="4782" spans="1:10" ht="15" x14ac:dyDescent="0.25">
      <c r="A4782" s="5" t="s">
        <v>1912</v>
      </c>
      <c r="B4782" s="6">
        <v>41.4</v>
      </c>
      <c r="C4782" s="19">
        <v>106</v>
      </c>
      <c r="D4782" s="7">
        <v>0</v>
      </c>
      <c r="E4782" s="6">
        <v>0.1</v>
      </c>
      <c r="F4782" s="7">
        <v>1</v>
      </c>
      <c r="G4782" s="4">
        <v>2012</v>
      </c>
      <c r="H4782" s="18">
        <f t="shared" si="148"/>
        <v>2013</v>
      </c>
      <c r="I4782" s="5" t="s">
        <v>1912</v>
      </c>
      <c r="J4782" t="str">
        <f t="shared" si="149"/>
        <v>Maples and</v>
      </c>
    </row>
    <row r="4783" spans="1:10" ht="15" x14ac:dyDescent="0.25">
      <c r="A4783" s="5" t="s">
        <v>771</v>
      </c>
      <c r="B4783" s="6">
        <v>189.5</v>
      </c>
      <c r="C4783" s="19">
        <v>63</v>
      </c>
      <c r="D4783" s="7">
        <v>0</v>
      </c>
      <c r="E4783" s="6">
        <v>0.3</v>
      </c>
      <c r="F4783" s="7">
        <v>2</v>
      </c>
      <c r="G4783" s="4">
        <v>2012</v>
      </c>
      <c r="H4783" s="18">
        <f t="shared" si="148"/>
        <v>2013</v>
      </c>
      <c r="I4783" s="5" t="s">
        <v>771</v>
      </c>
      <c r="J4783" t="str">
        <f t="shared" si="149"/>
        <v>Mayer Brown</v>
      </c>
    </row>
    <row r="4784" spans="1:10" ht="15" x14ac:dyDescent="0.25">
      <c r="A4784" s="5" t="s">
        <v>1872</v>
      </c>
      <c r="B4784" s="6">
        <v>75</v>
      </c>
      <c r="C4784" s="19">
        <v>100</v>
      </c>
      <c r="D4784" s="7">
        <v>0</v>
      </c>
      <c r="E4784" s="6">
        <v>0.1</v>
      </c>
      <c r="F4784" s="7">
        <v>1</v>
      </c>
      <c r="G4784" s="4">
        <v>2012</v>
      </c>
      <c r="H4784" s="18">
        <f t="shared" si="148"/>
        <v>2013</v>
      </c>
      <c r="I4784" s="5" t="s">
        <v>3744</v>
      </c>
      <c r="J4784" t="str">
        <f t="shared" si="149"/>
        <v>Meitar Liquornik</v>
      </c>
    </row>
    <row r="4785" spans="1:10" ht="15" x14ac:dyDescent="0.25">
      <c r="A4785" s="5" t="s">
        <v>974</v>
      </c>
      <c r="B4785" s="6">
        <v>38.4</v>
      </c>
      <c r="C4785" s="19">
        <v>107</v>
      </c>
      <c r="D4785" s="7">
        <v>0</v>
      </c>
      <c r="E4785" s="6">
        <v>0.1</v>
      </c>
      <c r="F4785" s="7">
        <v>1</v>
      </c>
      <c r="G4785" s="4">
        <v>2012</v>
      </c>
      <c r="H4785" s="18">
        <f t="shared" si="148"/>
        <v>2013</v>
      </c>
      <c r="I4785" s="5" t="s">
        <v>2596</v>
      </c>
      <c r="J4785" t="str">
        <f t="shared" si="149"/>
        <v>Milbank Tweed</v>
      </c>
    </row>
    <row r="4786" spans="1:10" ht="15" x14ac:dyDescent="0.25">
      <c r="A4786" s="5" t="s">
        <v>968</v>
      </c>
      <c r="B4786" s="6">
        <v>228.3</v>
      </c>
      <c r="C4786" s="19">
        <v>53</v>
      </c>
      <c r="D4786" s="7">
        <v>0</v>
      </c>
      <c r="E4786" s="6">
        <v>0.3</v>
      </c>
      <c r="F4786" s="7">
        <v>4</v>
      </c>
      <c r="G4786" s="4">
        <v>2012</v>
      </c>
      <c r="H4786" s="18">
        <f t="shared" si="148"/>
        <v>2013</v>
      </c>
      <c r="I4786" s="5" t="s">
        <v>3060</v>
      </c>
      <c r="J4786" t="str">
        <f t="shared" si="149"/>
        <v>Mintz Levin</v>
      </c>
    </row>
    <row r="4787" spans="1:10" ht="15" x14ac:dyDescent="0.25">
      <c r="A4787" s="5" t="s">
        <v>984</v>
      </c>
      <c r="B4787" s="6">
        <v>200</v>
      </c>
      <c r="C4787" s="20">
        <v>59</v>
      </c>
      <c r="D4787" s="7">
        <v>1</v>
      </c>
      <c r="E4787" s="6">
        <v>0.3</v>
      </c>
      <c r="F4787" s="7">
        <v>1</v>
      </c>
      <c r="G4787" s="4">
        <v>2012</v>
      </c>
      <c r="H4787" s="18">
        <f t="shared" si="148"/>
        <v>2013</v>
      </c>
      <c r="I4787" s="5" t="s">
        <v>2597</v>
      </c>
      <c r="J4787" t="str">
        <f t="shared" si="149"/>
        <v>Morgan Lewis</v>
      </c>
    </row>
    <row r="4788" spans="1:10" ht="15" x14ac:dyDescent="0.25">
      <c r="A4788" s="5" t="s">
        <v>1188</v>
      </c>
      <c r="B4788" s="6">
        <v>470</v>
      </c>
      <c r="C4788" s="19">
        <v>33</v>
      </c>
      <c r="D4788" s="7">
        <v>0</v>
      </c>
      <c r="E4788" s="6">
        <v>0.7</v>
      </c>
      <c r="F4788" s="7">
        <v>1</v>
      </c>
      <c r="G4788" s="4">
        <v>2012</v>
      </c>
      <c r="H4788" s="18">
        <f t="shared" si="148"/>
        <v>2013</v>
      </c>
      <c r="I4788" s="5" t="s">
        <v>3228</v>
      </c>
      <c r="J4788" t="str">
        <f t="shared" si="149"/>
        <v>Morris Nichols</v>
      </c>
    </row>
    <row r="4789" spans="1:10" ht="15" x14ac:dyDescent="0.25">
      <c r="A4789" s="5" t="s">
        <v>35</v>
      </c>
      <c r="B4789" s="6">
        <v>142.5</v>
      </c>
      <c r="C4789" s="20">
        <v>76</v>
      </c>
      <c r="D4789" s="7">
        <v>1</v>
      </c>
      <c r="E4789" s="6">
        <v>0.2</v>
      </c>
      <c r="F4789" s="7">
        <v>1</v>
      </c>
      <c r="G4789" s="4">
        <v>2012</v>
      </c>
      <c r="H4789" s="18">
        <f t="shared" si="148"/>
        <v>2013</v>
      </c>
      <c r="I4789" s="5" t="s">
        <v>2598</v>
      </c>
      <c r="J4789" t="str">
        <f t="shared" si="149"/>
        <v>Morrison Foerster</v>
      </c>
    </row>
    <row r="4790" spans="1:10" ht="15" x14ac:dyDescent="0.25">
      <c r="A4790" s="5" t="s">
        <v>1642</v>
      </c>
      <c r="B4790" s="6">
        <v>2.8</v>
      </c>
      <c r="C4790" s="19">
        <v>116</v>
      </c>
      <c r="D4790" s="7">
        <v>0</v>
      </c>
      <c r="E4790" s="6">
        <v>0</v>
      </c>
      <c r="F4790" s="7">
        <v>1</v>
      </c>
      <c r="G4790" s="4">
        <v>2012</v>
      </c>
      <c r="H4790" s="18">
        <f t="shared" si="148"/>
        <v>2013</v>
      </c>
      <c r="I4790" s="5" t="s">
        <v>3584</v>
      </c>
      <c r="J4790" t="str">
        <f t="shared" si="149"/>
        <v>Morse Zelnick</v>
      </c>
    </row>
    <row r="4791" spans="1:10" ht="15" x14ac:dyDescent="0.25">
      <c r="A4791" s="5" t="s">
        <v>1668</v>
      </c>
      <c r="B4791" s="6">
        <v>86.3</v>
      </c>
      <c r="C4791" s="19">
        <v>93</v>
      </c>
      <c r="D4791" s="7">
        <v>0</v>
      </c>
      <c r="E4791" s="6">
        <v>0.1</v>
      </c>
      <c r="F4791" s="7">
        <v>1</v>
      </c>
      <c r="G4791" s="4">
        <v>2012</v>
      </c>
      <c r="H4791" s="18">
        <f t="shared" si="148"/>
        <v>2013</v>
      </c>
      <c r="I4791" s="5" t="s">
        <v>2715</v>
      </c>
      <c r="J4791" t="str">
        <f t="shared" si="149"/>
        <v>Nelson Mullins</v>
      </c>
    </row>
    <row r="4792" spans="1:10" ht="15" x14ac:dyDescent="0.25">
      <c r="A4792" s="5" t="s">
        <v>2030</v>
      </c>
      <c r="B4792" s="6">
        <v>16.5</v>
      </c>
      <c r="C4792" s="19">
        <v>113</v>
      </c>
      <c r="D4792" s="7">
        <v>0</v>
      </c>
      <c r="E4792" s="6">
        <v>0</v>
      </c>
      <c r="F4792" s="7">
        <v>1</v>
      </c>
      <c r="G4792" s="4">
        <v>2012</v>
      </c>
      <c r="H4792" s="18">
        <f t="shared" si="148"/>
        <v>2013</v>
      </c>
      <c r="I4792" s="5" t="s">
        <v>3829</v>
      </c>
      <c r="J4792" t="str">
        <f t="shared" si="149"/>
        <v>Ober Kaler</v>
      </c>
    </row>
    <row r="4793" spans="1:10" ht="15" x14ac:dyDescent="0.25">
      <c r="A4793" s="5" t="s">
        <v>2096</v>
      </c>
      <c r="B4793" s="6">
        <v>122</v>
      </c>
      <c r="C4793" s="19">
        <v>84</v>
      </c>
      <c r="D4793" s="7">
        <v>0</v>
      </c>
      <c r="E4793" s="6">
        <v>0.2</v>
      </c>
      <c r="F4793" s="7">
        <v>3</v>
      </c>
      <c r="G4793" s="4">
        <v>2012</v>
      </c>
      <c r="H4793" s="18">
        <f t="shared" si="148"/>
        <v>2013</v>
      </c>
      <c r="I4793" s="5" t="s">
        <v>3859</v>
      </c>
      <c r="J4793" t="str">
        <f t="shared" si="149"/>
        <v>Ogier Le</v>
      </c>
    </row>
    <row r="4794" spans="1:10" ht="15" x14ac:dyDescent="0.25">
      <c r="A4794" s="5" t="s">
        <v>37</v>
      </c>
      <c r="B4794" s="6">
        <v>490.3</v>
      </c>
      <c r="C4794" s="19">
        <v>31</v>
      </c>
      <c r="D4794" s="7">
        <v>0</v>
      </c>
      <c r="E4794" s="6">
        <v>0.7</v>
      </c>
      <c r="F4794" s="7">
        <v>1</v>
      </c>
      <c r="G4794" s="4">
        <v>2012</v>
      </c>
      <c r="H4794" s="18">
        <f t="shared" si="148"/>
        <v>2013</v>
      </c>
      <c r="I4794" s="5" t="s">
        <v>2600</v>
      </c>
      <c r="J4794" t="str">
        <f t="shared" si="149"/>
        <v>O'Melveny Myers</v>
      </c>
    </row>
    <row r="4795" spans="1:10" ht="15" x14ac:dyDescent="0.25">
      <c r="A4795" s="5" t="s">
        <v>1093</v>
      </c>
      <c r="B4795" s="6">
        <v>369.9</v>
      </c>
      <c r="C4795" s="19">
        <v>36</v>
      </c>
      <c r="D4795" s="7">
        <v>0</v>
      </c>
      <c r="E4795" s="6">
        <v>0.5</v>
      </c>
      <c r="F4795" s="7">
        <v>2</v>
      </c>
      <c r="G4795" s="4">
        <v>2012</v>
      </c>
      <c r="H4795" s="18">
        <f t="shared" si="148"/>
        <v>2013</v>
      </c>
      <c r="I4795" s="5" t="s">
        <v>2870</v>
      </c>
      <c r="J4795" t="str">
        <f t="shared" si="149"/>
        <v>Orrick Herrington</v>
      </c>
    </row>
    <row r="4796" spans="1:10" ht="15" x14ac:dyDescent="0.25">
      <c r="A4796" s="5" t="s">
        <v>98</v>
      </c>
      <c r="B4796" s="6">
        <v>76.7</v>
      </c>
      <c r="C4796" s="19">
        <v>99</v>
      </c>
      <c r="D4796" s="7">
        <v>0</v>
      </c>
      <c r="E4796" s="6">
        <v>0.1</v>
      </c>
      <c r="F4796" s="7">
        <v>1</v>
      </c>
      <c r="G4796" s="4">
        <v>2012</v>
      </c>
      <c r="H4796" s="18">
        <f t="shared" si="148"/>
        <v>2013</v>
      </c>
      <c r="I4796" s="5" t="s">
        <v>2627</v>
      </c>
      <c r="J4796" t="str">
        <f t="shared" si="149"/>
        <v>Paul Hastings</v>
      </c>
    </row>
    <row r="4797" spans="1:10" ht="15" x14ac:dyDescent="0.25">
      <c r="A4797" s="5" t="s">
        <v>550</v>
      </c>
      <c r="B4797" s="6">
        <v>18.8</v>
      </c>
      <c r="C4797" s="19">
        <v>111</v>
      </c>
      <c r="D4797" s="7">
        <v>0</v>
      </c>
      <c r="E4797" s="6">
        <v>0</v>
      </c>
      <c r="F4797" s="7">
        <v>1</v>
      </c>
      <c r="G4797" s="4">
        <v>2012</v>
      </c>
      <c r="H4797" s="18">
        <f t="shared" si="148"/>
        <v>2013</v>
      </c>
      <c r="I4797" s="5" t="s">
        <v>2540</v>
      </c>
      <c r="J4797" t="str">
        <f t="shared" si="149"/>
        <v>Paul Weiss</v>
      </c>
    </row>
    <row r="4798" spans="1:10" ht="15" x14ac:dyDescent="0.25">
      <c r="A4798" s="5" t="s">
        <v>792</v>
      </c>
      <c r="B4798" s="6">
        <v>188</v>
      </c>
      <c r="C4798" s="19">
        <v>64</v>
      </c>
      <c r="D4798" s="7">
        <v>0</v>
      </c>
      <c r="E4798" s="6">
        <v>0.3</v>
      </c>
      <c r="F4798" s="7">
        <v>1</v>
      </c>
      <c r="G4798" s="4">
        <v>2012</v>
      </c>
      <c r="H4798" s="18">
        <f t="shared" si="148"/>
        <v>2013</v>
      </c>
      <c r="I4798" s="5" t="s">
        <v>792</v>
      </c>
      <c r="J4798" t="str">
        <f t="shared" si="149"/>
        <v>Pepper Hamilton</v>
      </c>
    </row>
    <row r="4799" spans="1:10" ht="15" x14ac:dyDescent="0.25">
      <c r="A4799" s="5" t="s">
        <v>157</v>
      </c>
      <c r="B4799" s="6">
        <v>131.1</v>
      </c>
      <c r="C4799" s="19">
        <v>79</v>
      </c>
      <c r="D4799" s="7">
        <v>0</v>
      </c>
      <c r="E4799" s="6">
        <v>0.2</v>
      </c>
      <c r="F4799" s="7">
        <v>1</v>
      </c>
      <c r="G4799" s="4">
        <v>2012</v>
      </c>
      <c r="H4799" s="18">
        <f t="shared" si="148"/>
        <v>2013</v>
      </c>
      <c r="I4799" s="5" t="s">
        <v>157</v>
      </c>
      <c r="J4799" t="str">
        <f t="shared" si="149"/>
        <v>Perkins Coie</v>
      </c>
    </row>
    <row r="4800" spans="1:10" ht="15" x14ac:dyDescent="0.25">
      <c r="A4800" s="5" t="s">
        <v>1958</v>
      </c>
      <c r="B4800" s="6">
        <v>330.5</v>
      </c>
      <c r="C4800" s="19">
        <v>40</v>
      </c>
      <c r="D4800" s="7">
        <v>0</v>
      </c>
      <c r="E4800" s="6">
        <v>0.5</v>
      </c>
      <c r="F4800" s="7">
        <v>5</v>
      </c>
      <c r="G4800" s="4">
        <v>2012</v>
      </c>
      <c r="H4800" s="18">
        <f t="shared" si="148"/>
        <v>2013</v>
      </c>
      <c r="I4800" s="5" t="s">
        <v>1958</v>
      </c>
      <c r="J4800" t="str">
        <f t="shared" si="149"/>
        <v>Pillsbury Winthrop</v>
      </c>
    </row>
    <row r="4801" spans="1:10" ht="15" x14ac:dyDescent="0.25">
      <c r="A4801" s="5" t="s">
        <v>2108</v>
      </c>
      <c r="B4801" s="6">
        <v>250</v>
      </c>
      <c r="C4801" s="20">
        <v>50</v>
      </c>
      <c r="D4801" s="7">
        <v>1</v>
      </c>
      <c r="E4801" s="6">
        <v>0.4</v>
      </c>
      <c r="F4801" s="7">
        <v>1</v>
      </c>
      <c r="G4801" s="4">
        <v>2012</v>
      </c>
      <c r="H4801" s="18">
        <f t="shared" si="148"/>
        <v>2013</v>
      </c>
      <c r="I4801" s="5" t="s">
        <v>3862</v>
      </c>
      <c r="J4801" t="str">
        <f t="shared" si="149"/>
        <v>Potter Anderson</v>
      </c>
    </row>
    <row r="4802" spans="1:10" ht="15" x14ac:dyDescent="0.25">
      <c r="A4802" s="5" t="s">
        <v>798</v>
      </c>
      <c r="B4802" s="6">
        <v>142.5</v>
      </c>
      <c r="C4802" s="20">
        <v>76</v>
      </c>
      <c r="D4802" s="7">
        <v>1</v>
      </c>
      <c r="E4802" s="6">
        <v>0.2</v>
      </c>
      <c r="F4802" s="7">
        <v>1</v>
      </c>
      <c r="G4802" s="4">
        <v>2012</v>
      </c>
      <c r="H4802" s="18">
        <f t="shared" ref="H4802:H4865" si="150">G4802+1</f>
        <v>2013</v>
      </c>
      <c r="I4802" s="5" t="s">
        <v>798</v>
      </c>
      <c r="J4802" t="str">
        <f t="shared" ref="J4802:J4865" si="151">TRIM(LEFT(SUBSTITUTE(I4802," ",REPT(" ",100)),200))</f>
        <v>Proskauer Rose</v>
      </c>
    </row>
    <row r="4803" spans="1:10" ht="15" x14ac:dyDescent="0.25">
      <c r="A4803" s="5" t="s">
        <v>801</v>
      </c>
      <c r="B4803" s="6">
        <v>117.3</v>
      </c>
      <c r="C4803" s="19">
        <v>85</v>
      </c>
      <c r="D4803" s="7">
        <v>0</v>
      </c>
      <c r="E4803" s="6">
        <v>0.2</v>
      </c>
      <c r="F4803" s="7">
        <v>1</v>
      </c>
      <c r="G4803" s="4">
        <v>2012</v>
      </c>
      <c r="H4803" s="18">
        <f t="shared" si="150"/>
        <v>2013</v>
      </c>
      <c r="I4803" s="5" t="s">
        <v>801</v>
      </c>
      <c r="J4803" t="str">
        <f t="shared" si="151"/>
        <v>Reed Smith</v>
      </c>
    </row>
    <row r="4804" spans="1:10" ht="15" x14ac:dyDescent="0.25">
      <c r="A4804" s="5" t="s">
        <v>1999</v>
      </c>
      <c r="B4804" s="6">
        <v>50</v>
      </c>
      <c r="C4804" s="19">
        <v>104</v>
      </c>
      <c r="D4804" s="7">
        <v>0</v>
      </c>
      <c r="E4804" s="6">
        <v>0.1</v>
      </c>
      <c r="F4804" s="7">
        <v>1</v>
      </c>
      <c r="G4804" s="4">
        <v>2012</v>
      </c>
      <c r="H4804" s="18">
        <f t="shared" si="150"/>
        <v>2013</v>
      </c>
      <c r="I4804" s="5" t="s">
        <v>3810</v>
      </c>
      <c r="J4804" t="str">
        <f t="shared" si="151"/>
        <v>Reeder Simpson</v>
      </c>
    </row>
    <row r="4805" spans="1:10" ht="15" x14ac:dyDescent="0.25">
      <c r="A4805" s="5" t="s">
        <v>1906</v>
      </c>
      <c r="B4805" s="8">
        <v>2814.8</v>
      </c>
      <c r="C4805" s="19">
        <v>9</v>
      </c>
      <c r="D4805" s="7">
        <v>0</v>
      </c>
      <c r="E4805" s="6">
        <v>4</v>
      </c>
      <c r="F4805" s="7">
        <v>6</v>
      </c>
      <c r="G4805" s="4">
        <v>2012</v>
      </c>
      <c r="H4805" s="18">
        <f t="shared" si="150"/>
        <v>2013</v>
      </c>
      <c r="I4805" s="5" t="s">
        <v>3759</v>
      </c>
      <c r="J4805" t="str">
        <f t="shared" si="151"/>
        <v>Richards Layton</v>
      </c>
    </row>
    <row r="4806" spans="1:10" ht="15" x14ac:dyDescent="0.25">
      <c r="A4806" s="5" t="s">
        <v>2010</v>
      </c>
      <c r="B4806" s="6">
        <v>13.8</v>
      </c>
      <c r="C4806" s="19">
        <v>115</v>
      </c>
      <c r="D4806" s="7">
        <v>0</v>
      </c>
      <c r="E4806" s="6">
        <v>0</v>
      </c>
      <c r="F4806" s="7">
        <v>1</v>
      </c>
      <c r="G4806" s="4">
        <v>2012</v>
      </c>
      <c r="H4806" s="18">
        <f t="shared" si="150"/>
        <v>2013</v>
      </c>
      <c r="I4806" s="5" t="s">
        <v>3819</v>
      </c>
      <c r="J4806" t="str">
        <f t="shared" si="151"/>
        <v>Richardson Patel</v>
      </c>
    </row>
    <row r="4807" spans="1:10" ht="15" x14ac:dyDescent="0.25">
      <c r="A4807" s="5" t="s">
        <v>103</v>
      </c>
      <c r="B4807" s="8">
        <v>2851.6</v>
      </c>
      <c r="C4807" s="19">
        <v>8</v>
      </c>
      <c r="D4807" s="7">
        <v>0</v>
      </c>
      <c r="E4807" s="6">
        <v>4</v>
      </c>
      <c r="F4807" s="7">
        <v>9</v>
      </c>
      <c r="G4807" s="4">
        <v>2012</v>
      </c>
      <c r="H4807" s="18">
        <f t="shared" si="150"/>
        <v>2013</v>
      </c>
      <c r="I4807" s="5" t="s">
        <v>2628</v>
      </c>
      <c r="J4807" t="str">
        <f t="shared" si="151"/>
        <v>Ropes Gray</v>
      </c>
    </row>
    <row r="4808" spans="1:10" ht="15" x14ac:dyDescent="0.25">
      <c r="A4808" s="5" t="s">
        <v>940</v>
      </c>
      <c r="B4808" s="6">
        <v>280</v>
      </c>
      <c r="C4808" s="20">
        <v>45</v>
      </c>
      <c r="D4808" s="7">
        <v>1</v>
      </c>
      <c r="E4808" s="6">
        <v>0.4</v>
      </c>
      <c r="F4808" s="7">
        <v>1</v>
      </c>
      <c r="G4808" s="4">
        <v>2012</v>
      </c>
      <c r="H4808" s="18">
        <f t="shared" si="150"/>
        <v>2013</v>
      </c>
      <c r="I4808" s="5" t="s">
        <v>3044</v>
      </c>
      <c r="J4808" t="str">
        <f t="shared" si="151"/>
        <v>Seward Kissel</v>
      </c>
    </row>
    <row r="4809" spans="1:10" ht="15" x14ac:dyDescent="0.25">
      <c r="A4809" s="5" t="s">
        <v>809</v>
      </c>
      <c r="B4809" s="6">
        <v>108.1</v>
      </c>
      <c r="C4809" s="19">
        <v>87</v>
      </c>
      <c r="D4809" s="7">
        <v>0</v>
      </c>
      <c r="E4809" s="6">
        <v>0.2</v>
      </c>
      <c r="F4809" s="7">
        <v>2</v>
      </c>
      <c r="G4809" s="4">
        <v>2012</v>
      </c>
      <c r="H4809" s="18">
        <f t="shared" si="150"/>
        <v>2013</v>
      </c>
      <c r="I4809" s="5" t="s">
        <v>2880</v>
      </c>
      <c r="J4809" t="str">
        <f t="shared" si="151"/>
        <v>Shearman Sterling</v>
      </c>
    </row>
    <row r="4810" spans="1:10" ht="15" x14ac:dyDescent="0.25">
      <c r="A4810" s="5" t="s">
        <v>188</v>
      </c>
      <c r="B4810" s="6">
        <v>88</v>
      </c>
      <c r="C4810" s="19">
        <v>91</v>
      </c>
      <c r="D4810" s="7">
        <v>0</v>
      </c>
      <c r="E4810" s="6">
        <v>0.1</v>
      </c>
      <c r="F4810" s="7">
        <v>1</v>
      </c>
      <c r="G4810" s="4">
        <v>2012</v>
      </c>
      <c r="H4810" s="18">
        <f t="shared" si="150"/>
        <v>2013</v>
      </c>
      <c r="I4810" s="5" t="s">
        <v>2656</v>
      </c>
      <c r="J4810" t="str">
        <f t="shared" si="151"/>
        <v>Sheppard Mullin</v>
      </c>
    </row>
    <row r="4811" spans="1:10" ht="15" x14ac:dyDescent="0.25">
      <c r="A4811" s="5" t="s">
        <v>814</v>
      </c>
      <c r="B4811" s="6">
        <v>818</v>
      </c>
      <c r="C4811" s="19">
        <v>20</v>
      </c>
      <c r="D4811" s="7">
        <v>0</v>
      </c>
      <c r="E4811" s="6">
        <v>1.2</v>
      </c>
      <c r="F4811" s="7">
        <v>1</v>
      </c>
      <c r="G4811" s="4">
        <v>2012</v>
      </c>
      <c r="H4811" s="18">
        <f t="shared" si="150"/>
        <v>2013</v>
      </c>
      <c r="I4811" s="5" t="s">
        <v>814</v>
      </c>
      <c r="J4811" t="str">
        <f t="shared" si="151"/>
        <v>Sidley Austin</v>
      </c>
    </row>
    <row r="4812" spans="1:10" ht="15" x14ac:dyDescent="0.25">
      <c r="A4812" s="5" t="s">
        <v>1084</v>
      </c>
      <c r="B4812" s="6">
        <v>211.6</v>
      </c>
      <c r="C4812" s="19">
        <v>57</v>
      </c>
      <c r="D4812" s="7">
        <v>0</v>
      </c>
      <c r="E4812" s="6">
        <v>0.3</v>
      </c>
      <c r="F4812" s="7">
        <v>1</v>
      </c>
      <c r="G4812" s="4">
        <v>2012</v>
      </c>
      <c r="H4812" s="18">
        <f t="shared" si="150"/>
        <v>2013</v>
      </c>
      <c r="I4812" s="5" t="s">
        <v>3146</v>
      </c>
      <c r="J4812" t="str">
        <f t="shared" si="151"/>
        <v>Silver Freedman</v>
      </c>
    </row>
    <row r="4813" spans="1:10" ht="15" x14ac:dyDescent="0.25">
      <c r="A4813" s="5" t="s">
        <v>46</v>
      </c>
      <c r="B4813" s="8">
        <v>3196.8</v>
      </c>
      <c r="C4813" s="19">
        <v>4</v>
      </c>
      <c r="D4813" s="7">
        <v>0</v>
      </c>
      <c r="E4813" s="6">
        <v>4.5</v>
      </c>
      <c r="F4813" s="7">
        <v>8</v>
      </c>
      <c r="G4813" s="4">
        <v>2012</v>
      </c>
      <c r="H4813" s="18">
        <f t="shared" si="150"/>
        <v>2013</v>
      </c>
      <c r="I4813" s="5" t="s">
        <v>2606</v>
      </c>
      <c r="J4813" t="str">
        <f t="shared" si="151"/>
        <v>Simpson Thacher</v>
      </c>
    </row>
    <row r="4814" spans="1:10" ht="15" x14ac:dyDescent="0.25">
      <c r="A4814" s="5" t="s">
        <v>47</v>
      </c>
      <c r="B4814" s="8">
        <v>5171.2</v>
      </c>
      <c r="C4814" s="19">
        <v>2</v>
      </c>
      <c r="D4814" s="7">
        <v>0</v>
      </c>
      <c r="E4814" s="6">
        <v>7.3</v>
      </c>
      <c r="F4814" s="7">
        <v>14</v>
      </c>
      <c r="G4814" s="4">
        <v>2012</v>
      </c>
      <c r="H4814" s="18">
        <f t="shared" si="150"/>
        <v>2013</v>
      </c>
      <c r="I4814" s="5" t="s">
        <v>2607</v>
      </c>
      <c r="J4814" t="str">
        <f t="shared" si="151"/>
        <v>Skadden Arps</v>
      </c>
    </row>
    <row r="4815" spans="1:10" ht="15" x14ac:dyDescent="0.25">
      <c r="A4815" s="5" t="s">
        <v>1892</v>
      </c>
      <c r="B4815" s="6">
        <v>130.5</v>
      </c>
      <c r="C4815" s="19">
        <v>80</v>
      </c>
      <c r="D4815" s="7">
        <v>0</v>
      </c>
      <c r="E4815" s="6">
        <v>0.2</v>
      </c>
      <c r="F4815" s="7">
        <v>1</v>
      </c>
      <c r="G4815" s="4">
        <v>2012</v>
      </c>
      <c r="H4815" s="18">
        <f t="shared" si="150"/>
        <v>2013</v>
      </c>
      <c r="I4815" s="5" t="s">
        <v>1892</v>
      </c>
      <c r="J4815" t="str">
        <f t="shared" si="151"/>
        <v>Stikeman Elliott</v>
      </c>
    </row>
    <row r="4816" spans="1:10" ht="15" x14ac:dyDescent="0.25">
      <c r="A4816" s="5" t="s">
        <v>1513</v>
      </c>
      <c r="B4816" s="6">
        <v>215</v>
      </c>
      <c r="C4816" s="19">
        <v>56</v>
      </c>
      <c r="D4816" s="7">
        <v>0</v>
      </c>
      <c r="E4816" s="6">
        <v>0.3</v>
      </c>
      <c r="F4816" s="7">
        <v>1</v>
      </c>
      <c r="G4816" s="4">
        <v>2012</v>
      </c>
      <c r="H4816" s="18">
        <f t="shared" si="150"/>
        <v>2013</v>
      </c>
      <c r="I4816" s="5" t="s">
        <v>3483</v>
      </c>
      <c r="J4816" t="str">
        <f t="shared" si="151"/>
        <v>Stradley Ronon</v>
      </c>
    </row>
    <row r="4817" spans="1:10" ht="15" x14ac:dyDescent="0.25">
      <c r="A4817" s="5" t="s">
        <v>49</v>
      </c>
      <c r="B4817" s="6">
        <v>613</v>
      </c>
      <c r="C4817" s="19">
        <v>30</v>
      </c>
      <c r="D4817" s="7">
        <v>0</v>
      </c>
      <c r="E4817" s="6">
        <v>0.9</v>
      </c>
      <c r="F4817" s="7">
        <v>1</v>
      </c>
      <c r="G4817" s="4">
        <v>2012</v>
      </c>
      <c r="H4817" s="18">
        <f t="shared" si="150"/>
        <v>2013</v>
      </c>
      <c r="I4817" s="5" t="s">
        <v>2608</v>
      </c>
      <c r="J4817" t="str">
        <f t="shared" si="151"/>
        <v>Stroock Stroock</v>
      </c>
    </row>
    <row r="4818" spans="1:10" ht="15" x14ac:dyDescent="0.25">
      <c r="A4818" s="5" t="s">
        <v>50</v>
      </c>
      <c r="B4818" s="6">
        <v>770</v>
      </c>
      <c r="C4818" s="19">
        <v>22</v>
      </c>
      <c r="D4818" s="7">
        <v>0</v>
      </c>
      <c r="E4818" s="6">
        <v>1.1000000000000001</v>
      </c>
      <c r="F4818" s="7">
        <v>4</v>
      </c>
      <c r="G4818" s="4">
        <v>2012</v>
      </c>
      <c r="H4818" s="18">
        <f t="shared" si="150"/>
        <v>2013</v>
      </c>
      <c r="I4818" s="5" t="s">
        <v>2609</v>
      </c>
      <c r="J4818" t="str">
        <f t="shared" si="151"/>
        <v>Sullivan Cromwell</v>
      </c>
    </row>
    <row r="4819" spans="1:10" ht="15" x14ac:dyDescent="0.25">
      <c r="A4819" s="5" t="s">
        <v>827</v>
      </c>
      <c r="B4819" s="6">
        <v>197.8</v>
      </c>
      <c r="C4819" s="19">
        <v>62</v>
      </c>
      <c r="D4819" s="7">
        <v>0</v>
      </c>
      <c r="E4819" s="6">
        <v>0.3</v>
      </c>
      <c r="F4819" s="7">
        <v>1</v>
      </c>
      <c r="G4819" s="4">
        <v>2012</v>
      </c>
      <c r="H4819" s="18">
        <f t="shared" si="150"/>
        <v>2013</v>
      </c>
      <c r="I4819" s="5" t="s">
        <v>2894</v>
      </c>
      <c r="J4819" t="str">
        <f t="shared" si="151"/>
        <v>Sullivan Worcester</v>
      </c>
    </row>
    <row r="4820" spans="1:10" ht="15" x14ac:dyDescent="0.25">
      <c r="A4820" s="5" t="s">
        <v>828</v>
      </c>
      <c r="B4820" s="6">
        <v>270</v>
      </c>
      <c r="C4820" s="19">
        <v>47</v>
      </c>
      <c r="D4820" s="7">
        <v>0</v>
      </c>
      <c r="E4820" s="6">
        <v>0.4</v>
      </c>
      <c r="F4820" s="7">
        <v>2</v>
      </c>
      <c r="G4820" s="4">
        <v>2012</v>
      </c>
      <c r="H4820" s="18">
        <f t="shared" si="150"/>
        <v>2013</v>
      </c>
      <c r="I4820" s="5" t="s">
        <v>2895</v>
      </c>
      <c r="J4820" t="str">
        <f t="shared" si="151"/>
        <v>Sutherland Asbill</v>
      </c>
    </row>
    <row r="4821" spans="1:10" ht="15" x14ac:dyDescent="0.25">
      <c r="A4821" s="5" t="s">
        <v>975</v>
      </c>
      <c r="B4821" s="6">
        <v>172.5</v>
      </c>
      <c r="C4821" s="19">
        <v>70</v>
      </c>
      <c r="D4821" s="7">
        <v>0</v>
      </c>
      <c r="E4821" s="6">
        <v>0.2</v>
      </c>
      <c r="F4821" s="7">
        <v>1</v>
      </c>
      <c r="G4821" s="4">
        <v>2012</v>
      </c>
      <c r="H4821" s="18">
        <f t="shared" si="150"/>
        <v>2013</v>
      </c>
      <c r="I4821" s="5" t="s">
        <v>3062</v>
      </c>
      <c r="J4821" t="str">
        <f t="shared" si="151"/>
        <v>Thompson Knight</v>
      </c>
    </row>
    <row r="4822" spans="1:10" ht="15" x14ac:dyDescent="0.25">
      <c r="A4822" s="5" t="s">
        <v>2111</v>
      </c>
      <c r="B4822" s="6">
        <v>71.5</v>
      </c>
      <c r="C4822" s="19">
        <v>101</v>
      </c>
      <c r="D4822" s="7">
        <v>0</v>
      </c>
      <c r="E4822" s="6">
        <v>0.1</v>
      </c>
      <c r="F4822" s="7">
        <v>1</v>
      </c>
      <c r="G4822" s="4">
        <v>2012</v>
      </c>
      <c r="H4822" s="18">
        <f t="shared" si="150"/>
        <v>2013</v>
      </c>
      <c r="I4822" s="5" t="s">
        <v>2111</v>
      </c>
      <c r="J4822" t="str">
        <f t="shared" si="151"/>
        <v>Thorp Alberga</v>
      </c>
    </row>
    <row r="4823" spans="1:10" ht="15" x14ac:dyDescent="0.25">
      <c r="A4823" s="5" t="s">
        <v>834</v>
      </c>
      <c r="B4823" s="8">
        <v>3056.6</v>
      </c>
      <c r="C4823" s="19">
        <v>7</v>
      </c>
      <c r="D4823" s="7">
        <v>0</v>
      </c>
      <c r="E4823" s="6">
        <v>4.3</v>
      </c>
      <c r="F4823" s="7">
        <v>9</v>
      </c>
      <c r="G4823" s="4">
        <v>2012</v>
      </c>
      <c r="H4823" s="18">
        <f t="shared" si="150"/>
        <v>2013</v>
      </c>
      <c r="I4823" s="5" t="s">
        <v>834</v>
      </c>
      <c r="J4823" t="str">
        <f t="shared" si="151"/>
        <v>Venable LLP</v>
      </c>
    </row>
    <row r="4824" spans="1:10" ht="15" x14ac:dyDescent="0.25">
      <c r="A4824" s="5" t="s">
        <v>835</v>
      </c>
      <c r="B4824" s="8">
        <v>3185.2</v>
      </c>
      <c r="C4824" s="19">
        <v>5</v>
      </c>
      <c r="D4824" s="7">
        <v>0</v>
      </c>
      <c r="E4824" s="6">
        <v>4.5</v>
      </c>
      <c r="F4824" s="7">
        <v>10</v>
      </c>
      <c r="G4824" s="4">
        <v>2012</v>
      </c>
      <c r="H4824" s="18">
        <f t="shared" si="150"/>
        <v>2013</v>
      </c>
      <c r="I4824" s="5" t="s">
        <v>2897</v>
      </c>
      <c r="J4824" t="str">
        <f t="shared" si="151"/>
        <v>Vinson Elkins</v>
      </c>
    </row>
    <row r="4825" spans="1:10" ht="15" x14ac:dyDescent="0.25">
      <c r="A4825" s="5" t="s">
        <v>1079</v>
      </c>
      <c r="B4825" s="8">
        <v>1234.2</v>
      </c>
      <c r="C4825" s="19">
        <v>16</v>
      </c>
      <c r="D4825" s="7">
        <v>0</v>
      </c>
      <c r="E4825" s="6">
        <v>1.7</v>
      </c>
      <c r="F4825" s="7">
        <v>4</v>
      </c>
      <c r="G4825" s="4">
        <v>2012</v>
      </c>
      <c r="H4825" s="18">
        <f t="shared" si="150"/>
        <v>2013</v>
      </c>
      <c r="I4825" s="5" t="s">
        <v>2611</v>
      </c>
      <c r="J4825" t="str">
        <f t="shared" si="151"/>
        <v>Wachtell Lipton</v>
      </c>
    </row>
    <row r="4826" spans="1:10" ht="15" x14ac:dyDescent="0.25">
      <c r="A4826" s="5" t="s">
        <v>1905</v>
      </c>
      <c r="B4826" s="6">
        <v>911.8</v>
      </c>
      <c r="C4826" s="19">
        <v>17</v>
      </c>
      <c r="D4826" s="7">
        <v>0</v>
      </c>
      <c r="E4826" s="6">
        <v>1.3</v>
      </c>
      <c r="F4826" s="7">
        <v>4</v>
      </c>
      <c r="G4826" s="4">
        <v>2012</v>
      </c>
      <c r="H4826" s="18">
        <f t="shared" si="150"/>
        <v>2013</v>
      </c>
      <c r="I4826" s="5" t="s">
        <v>1905</v>
      </c>
      <c r="J4826" t="str">
        <f t="shared" si="151"/>
        <v>Walkers</v>
      </c>
    </row>
    <row r="4827" spans="1:10" ht="15" x14ac:dyDescent="0.25">
      <c r="A4827" s="5" t="s">
        <v>1959</v>
      </c>
      <c r="B4827" s="6">
        <v>221.4</v>
      </c>
      <c r="C4827" s="19">
        <v>54</v>
      </c>
      <c r="D4827" s="7">
        <v>0</v>
      </c>
      <c r="E4827" s="6">
        <v>0.3</v>
      </c>
      <c r="F4827" s="7">
        <v>1</v>
      </c>
      <c r="G4827" s="4">
        <v>2012</v>
      </c>
      <c r="H4827" s="18">
        <f t="shared" si="150"/>
        <v>2013</v>
      </c>
      <c r="I4827" s="5" t="s">
        <v>3788</v>
      </c>
      <c r="J4827" t="str">
        <f t="shared" si="151"/>
        <v>Watson Farley</v>
      </c>
    </row>
    <row r="4828" spans="1:10" ht="15" x14ac:dyDescent="0.25">
      <c r="A4828" s="5" t="s">
        <v>1089</v>
      </c>
      <c r="B4828" s="8">
        <v>1675</v>
      </c>
      <c r="C4828" s="19">
        <v>13</v>
      </c>
      <c r="D4828" s="7">
        <v>0</v>
      </c>
      <c r="E4828" s="6">
        <v>2.4</v>
      </c>
      <c r="F4828" s="7">
        <v>4</v>
      </c>
      <c r="G4828" s="4">
        <v>2012</v>
      </c>
      <c r="H4828" s="18">
        <f t="shared" si="150"/>
        <v>2013</v>
      </c>
      <c r="I4828" s="5" t="s">
        <v>2612</v>
      </c>
      <c r="J4828" t="str">
        <f t="shared" si="151"/>
        <v>Weil Gotshal</v>
      </c>
    </row>
    <row r="4829" spans="1:10" ht="15" x14ac:dyDescent="0.25">
      <c r="A4829" s="5" t="s">
        <v>838</v>
      </c>
      <c r="B4829" s="6">
        <v>84.3</v>
      </c>
      <c r="C4829" s="20">
        <v>94</v>
      </c>
      <c r="D4829" s="7">
        <v>1</v>
      </c>
      <c r="E4829" s="6">
        <v>0.1</v>
      </c>
      <c r="F4829" s="7">
        <v>1</v>
      </c>
      <c r="G4829" s="4">
        <v>2012</v>
      </c>
      <c r="H4829" s="18">
        <f t="shared" si="150"/>
        <v>2013</v>
      </c>
      <c r="I4829" s="5" t="s">
        <v>2899</v>
      </c>
      <c r="J4829" t="str">
        <f t="shared" si="151"/>
        <v>White Case</v>
      </c>
    </row>
    <row r="4830" spans="1:10" ht="15" x14ac:dyDescent="0.25">
      <c r="A4830" s="5" t="s">
        <v>55</v>
      </c>
      <c r="B4830" s="6">
        <v>689.3</v>
      </c>
      <c r="C4830" s="19">
        <v>28</v>
      </c>
      <c r="D4830" s="7">
        <v>0</v>
      </c>
      <c r="E4830" s="6">
        <v>1</v>
      </c>
      <c r="F4830" s="7">
        <v>2</v>
      </c>
      <c r="G4830" s="4">
        <v>2012</v>
      </c>
      <c r="H4830" s="18">
        <f t="shared" si="150"/>
        <v>2013</v>
      </c>
      <c r="I4830" s="5" t="s">
        <v>2614</v>
      </c>
      <c r="J4830" t="str">
        <f t="shared" si="151"/>
        <v>Willkie Farr</v>
      </c>
    </row>
    <row r="4831" spans="1:10" ht="15" x14ac:dyDescent="0.25">
      <c r="A4831" s="5" t="s">
        <v>1917</v>
      </c>
      <c r="B4831" s="6">
        <v>738.4</v>
      </c>
      <c r="C4831" s="19">
        <v>26</v>
      </c>
      <c r="D4831" s="7">
        <v>0</v>
      </c>
      <c r="E4831" s="6">
        <v>1</v>
      </c>
      <c r="F4831" s="7">
        <v>5</v>
      </c>
      <c r="G4831" s="4">
        <v>2012</v>
      </c>
      <c r="H4831" s="18">
        <f t="shared" si="150"/>
        <v>2013</v>
      </c>
      <c r="I4831" s="5" t="s">
        <v>1917</v>
      </c>
      <c r="J4831" t="str">
        <f t="shared" si="151"/>
        <v>WilmerHale</v>
      </c>
    </row>
    <row r="4832" spans="1:10" ht="15" x14ac:dyDescent="0.25">
      <c r="A4832" s="5" t="s">
        <v>224</v>
      </c>
      <c r="B4832" s="8">
        <v>1502.7</v>
      </c>
      <c r="C4832" s="19">
        <v>14</v>
      </c>
      <c r="D4832" s="7">
        <v>0</v>
      </c>
      <c r="E4832" s="6">
        <v>2.1</v>
      </c>
      <c r="F4832" s="7">
        <v>13</v>
      </c>
      <c r="G4832" s="4">
        <v>2012</v>
      </c>
      <c r="H4832" s="18">
        <f t="shared" si="150"/>
        <v>2013</v>
      </c>
      <c r="I4832" s="5" t="s">
        <v>2666</v>
      </c>
      <c r="J4832" t="str">
        <f t="shared" si="151"/>
        <v>Wilson Sonsini</v>
      </c>
    </row>
    <row r="4833" spans="1:10" ht="15" x14ac:dyDescent="0.25">
      <c r="A4833" s="5" t="s">
        <v>1493</v>
      </c>
      <c r="B4833" s="6">
        <v>173</v>
      </c>
      <c r="C4833" s="19">
        <v>69</v>
      </c>
      <c r="D4833" s="7">
        <v>0</v>
      </c>
      <c r="E4833" s="6">
        <v>0.2</v>
      </c>
      <c r="F4833" s="7">
        <v>2</v>
      </c>
      <c r="G4833" s="4">
        <v>2012</v>
      </c>
      <c r="H4833" s="18">
        <f t="shared" si="150"/>
        <v>2013</v>
      </c>
      <c r="I4833" s="5" t="s">
        <v>3465</v>
      </c>
      <c r="J4833" t="str">
        <f t="shared" si="151"/>
        <v>Wyrick Robbins</v>
      </c>
    </row>
    <row r="4834" spans="1:10" ht="15" x14ac:dyDescent="0.25">
      <c r="A4834" s="5" t="s">
        <v>1966</v>
      </c>
      <c r="B4834" s="6">
        <v>94.2</v>
      </c>
      <c r="C4834" s="19">
        <v>89</v>
      </c>
      <c r="D4834" s="7">
        <v>0</v>
      </c>
      <c r="E4834" s="6">
        <v>0.1</v>
      </c>
      <c r="F4834" s="7">
        <v>1</v>
      </c>
      <c r="G4834" s="4">
        <v>2012</v>
      </c>
      <c r="H4834" s="18">
        <f t="shared" si="150"/>
        <v>2013</v>
      </c>
      <c r="I4834" s="5" t="s">
        <v>1966</v>
      </c>
      <c r="J4834" t="str">
        <f t="shared" si="151"/>
        <v>Zhong Lun</v>
      </c>
    </row>
    <row r="4835" spans="1:10" ht="15" x14ac:dyDescent="0.25">
      <c r="A4835" s="5" t="s">
        <v>1661</v>
      </c>
      <c r="B4835" s="6">
        <v>16.5</v>
      </c>
      <c r="C4835" s="19">
        <v>121</v>
      </c>
      <c r="D4835" s="7">
        <v>0</v>
      </c>
      <c r="E4835" s="6">
        <v>0</v>
      </c>
      <c r="F4835" s="7">
        <v>1</v>
      </c>
      <c r="G4835" s="4">
        <v>2013</v>
      </c>
      <c r="H4835" s="18">
        <f t="shared" si="150"/>
        <v>2014</v>
      </c>
      <c r="I4835" s="5" t="s">
        <v>3599</v>
      </c>
      <c r="J4835" t="str">
        <f t="shared" si="151"/>
        <v>Akerman Senterfitt</v>
      </c>
    </row>
    <row r="4836" spans="1:10" ht="15" x14ac:dyDescent="0.25">
      <c r="A4836" s="5" t="s">
        <v>1719</v>
      </c>
      <c r="B4836" s="6">
        <v>575.79999999999995</v>
      </c>
      <c r="C4836" s="20">
        <v>35</v>
      </c>
      <c r="D4836" s="7">
        <v>1</v>
      </c>
      <c r="E4836" s="6">
        <v>0.7</v>
      </c>
      <c r="F4836" s="7">
        <v>1</v>
      </c>
      <c r="G4836" s="4">
        <v>2013</v>
      </c>
      <c r="H4836" s="18">
        <f t="shared" si="150"/>
        <v>2014</v>
      </c>
      <c r="I4836" s="5" t="s">
        <v>3636</v>
      </c>
      <c r="J4836" t="str">
        <f t="shared" si="151"/>
        <v>Akin Gump</v>
      </c>
    </row>
    <row r="4837" spans="1:10" ht="15" x14ac:dyDescent="0.25">
      <c r="A4837" s="5" t="s">
        <v>228</v>
      </c>
      <c r="B4837" s="6">
        <v>163.4</v>
      </c>
      <c r="C4837" s="19">
        <v>79</v>
      </c>
      <c r="D4837" s="7">
        <v>0</v>
      </c>
      <c r="E4837" s="6">
        <v>0.2</v>
      </c>
      <c r="F4837" s="7">
        <v>1</v>
      </c>
      <c r="G4837" s="4">
        <v>2013</v>
      </c>
      <c r="H4837" s="18">
        <f t="shared" si="150"/>
        <v>2014</v>
      </c>
      <c r="I4837" s="5" t="s">
        <v>2668</v>
      </c>
      <c r="J4837" t="str">
        <f t="shared" si="151"/>
        <v>Alston Bird</v>
      </c>
    </row>
    <row r="4838" spans="1:10" ht="15" x14ac:dyDescent="0.25">
      <c r="A4838" s="5" t="s">
        <v>1996</v>
      </c>
      <c r="B4838" s="6">
        <v>55</v>
      </c>
      <c r="C4838" s="20">
        <v>108</v>
      </c>
      <c r="D4838" s="7">
        <v>1</v>
      </c>
      <c r="E4838" s="6">
        <v>0.1</v>
      </c>
      <c r="F4838" s="7">
        <v>1</v>
      </c>
      <c r="G4838" s="4">
        <v>2013</v>
      </c>
      <c r="H4838" s="18">
        <f t="shared" si="150"/>
        <v>2014</v>
      </c>
      <c r="I4838" s="5" t="s">
        <v>1996</v>
      </c>
      <c r="J4838" t="str">
        <f t="shared" si="151"/>
        <v>Amarchand Mangaldas</v>
      </c>
    </row>
    <row r="4839" spans="1:10" ht="15" x14ac:dyDescent="0.25">
      <c r="A4839" s="5" t="s">
        <v>672</v>
      </c>
      <c r="B4839" s="8">
        <v>1058.5999999999999</v>
      </c>
      <c r="C4839" s="19">
        <v>28</v>
      </c>
      <c r="D4839" s="7">
        <v>0</v>
      </c>
      <c r="E4839" s="6">
        <v>1.3</v>
      </c>
      <c r="F4839" s="7">
        <v>5</v>
      </c>
      <c r="G4839" s="4">
        <v>2013</v>
      </c>
      <c r="H4839" s="18">
        <f t="shared" si="150"/>
        <v>2014</v>
      </c>
      <c r="I4839" s="5" t="s">
        <v>672</v>
      </c>
      <c r="J4839" t="str">
        <f t="shared" si="151"/>
        <v>Andrews Kurth</v>
      </c>
    </row>
    <row r="4840" spans="1:10" ht="15" x14ac:dyDescent="0.25">
      <c r="A4840" s="5" t="s">
        <v>2118</v>
      </c>
      <c r="B4840" s="6">
        <v>212.5</v>
      </c>
      <c r="C4840" s="20">
        <v>70</v>
      </c>
      <c r="D4840" s="7">
        <v>1</v>
      </c>
      <c r="E4840" s="6">
        <v>0.3</v>
      </c>
      <c r="F4840" s="7">
        <v>1</v>
      </c>
      <c r="G4840" s="4">
        <v>2013</v>
      </c>
      <c r="H4840" s="18">
        <f t="shared" si="150"/>
        <v>2014</v>
      </c>
      <c r="I4840" s="5" t="s">
        <v>3865</v>
      </c>
      <c r="J4840" t="str">
        <f t="shared" si="151"/>
        <v>Antis Triantafyllides</v>
      </c>
    </row>
    <row r="4841" spans="1:10" ht="15" x14ac:dyDescent="0.25">
      <c r="A4841" s="5" t="s">
        <v>1413</v>
      </c>
      <c r="B4841" s="6">
        <v>125</v>
      </c>
      <c r="C4841" s="19">
        <v>87</v>
      </c>
      <c r="D4841" s="7">
        <v>0</v>
      </c>
      <c r="E4841" s="6">
        <v>0.2</v>
      </c>
      <c r="F4841" s="7">
        <v>1</v>
      </c>
      <c r="G4841" s="4">
        <v>2013</v>
      </c>
      <c r="H4841" s="18">
        <f t="shared" si="150"/>
        <v>2014</v>
      </c>
      <c r="I4841" s="5" t="s">
        <v>3399</v>
      </c>
      <c r="J4841" t="str">
        <f t="shared" si="151"/>
        <v>Appleby Spurling</v>
      </c>
    </row>
    <row r="4842" spans="1:10" ht="15" x14ac:dyDescent="0.25">
      <c r="A4842" s="5" t="s">
        <v>7</v>
      </c>
      <c r="B4842" s="6">
        <v>92</v>
      </c>
      <c r="C4842" s="19">
        <v>94</v>
      </c>
      <c r="D4842" s="7">
        <v>0</v>
      </c>
      <c r="E4842" s="6">
        <v>0.1</v>
      </c>
      <c r="F4842" s="7">
        <v>1</v>
      </c>
      <c r="G4842" s="4">
        <v>2013</v>
      </c>
      <c r="H4842" s="18">
        <f t="shared" si="150"/>
        <v>2014</v>
      </c>
      <c r="I4842" s="5" t="s">
        <v>2573</v>
      </c>
      <c r="J4842" t="str">
        <f t="shared" si="151"/>
        <v>Arnold Porter</v>
      </c>
    </row>
    <row r="4843" spans="1:10" ht="15" x14ac:dyDescent="0.25">
      <c r="A4843" s="5" t="s">
        <v>2124</v>
      </c>
      <c r="B4843" s="6">
        <v>55.2</v>
      </c>
      <c r="C4843" s="19">
        <v>107</v>
      </c>
      <c r="D4843" s="7">
        <v>0</v>
      </c>
      <c r="E4843" s="6">
        <v>0.1</v>
      </c>
      <c r="F4843" s="7">
        <v>1</v>
      </c>
      <c r="G4843" s="4">
        <v>2013</v>
      </c>
      <c r="H4843" s="18">
        <f t="shared" si="150"/>
        <v>2014</v>
      </c>
      <c r="I4843" s="5" t="s">
        <v>2124</v>
      </c>
      <c r="J4843" t="str">
        <f t="shared" si="151"/>
        <v>Arthur Cox</v>
      </c>
    </row>
    <row r="4844" spans="1:10" ht="15" x14ac:dyDescent="0.25">
      <c r="A4844" s="5" t="s">
        <v>9</v>
      </c>
      <c r="B4844" s="6">
        <v>135.19999999999999</v>
      </c>
      <c r="C4844" s="19">
        <v>85</v>
      </c>
      <c r="D4844" s="7">
        <v>0</v>
      </c>
      <c r="E4844" s="6">
        <v>0.2</v>
      </c>
      <c r="F4844" s="7">
        <v>1</v>
      </c>
      <c r="G4844" s="4">
        <v>2013</v>
      </c>
      <c r="H4844" s="18">
        <f t="shared" si="150"/>
        <v>2014</v>
      </c>
      <c r="I4844" s="5" t="s">
        <v>2575</v>
      </c>
      <c r="J4844" t="str">
        <f t="shared" si="151"/>
        <v>Baker McKenzie</v>
      </c>
    </row>
    <row r="4845" spans="1:10" ht="15" x14ac:dyDescent="0.25">
      <c r="A4845" s="5" t="s">
        <v>1893</v>
      </c>
      <c r="B4845" s="8">
        <v>1298.2</v>
      </c>
      <c r="C4845" s="19">
        <v>21</v>
      </c>
      <c r="D4845" s="7">
        <v>0</v>
      </c>
      <c r="E4845" s="6">
        <v>1.5</v>
      </c>
      <c r="F4845" s="7">
        <v>4</v>
      </c>
      <c r="G4845" s="4">
        <v>2013</v>
      </c>
      <c r="H4845" s="18">
        <f t="shared" si="150"/>
        <v>2014</v>
      </c>
      <c r="I4845" s="5" t="s">
        <v>1893</v>
      </c>
      <c r="J4845" t="str">
        <f t="shared" si="151"/>
        <v>Baker Botts</v>
      </c>
    </row>
    <row r="4846" spans="1:10" ht="15" x14ac:dyDescent="0.25">
      <c r="A4846" s="5" t="s">
        <v>237</v>
      </c>
      <c r="B4846" s="6">
        <v>100</v>
      </c>
      <c r="C4846" s="19">
        <v>93</v>
      </c>
      <c r="D4846" s="7">
        <v>0</v>
      </c>
      <c r="E4846" s="6">
        <v>0.1</v>
      </c>
      <c r="F4846" s="7">
        <v>1</v>
      </c>
      <c r="G4846" s="4">
        <v>2013</v>
      </c>
      <c r="H4846" s="18">
        <f t="shared" si="150"/>
        <v>2014</v>
      </c>
      <c r="I4846" s="5" t="s">
        <v>2674</v>
      </c>
      <c r="J4846" t="str">
        <f t="shared" si="151"/>
        <v>Ballard Spahr</v>
      </c>
    </row>
    <row r="4847" spans="1:10" ht="15" x14ac:dyDescent="0.25">
      <c r="A4847" s="5" t="s">
        <v>249</v>
      </c>
      <c r="B4847" s="6">
        <v>130.6</v>
      </c>
      <c r="C4847" s="19">
        <v>86</v>
      </c>
      <c r="D4847" s="7">
        <v>0</v>
      </c>
      <c r="E4847" s="6">
        <v>0.2</v>
      </c>
      <c r="F4847" s="7">
        <v>1</v>
      </c>
      <c r="G4847" s="4">
        <v>2013</v>
      </c>
      <c r="H4847" s="18">
        <f t="shared" si="150"/>
        <v>2014</v>
      </c>
      <c r="I4847" s="5" t="s">
        <v>2683</v>
      </c>
      <c r="J4847" t="str">
        <f t="shared" si="151"/>
        <v>Barnes Thornburg</v>
      </c>
    </row>
    <row r="4848" spans="1:10" ht="15" x14ac:dyDescent="0.25">
      <c r="A4848" s="5" t="s">
        <v>682</v>
      </c>
      <c r="B4848" s="8">
        <v>2241.6</v>
      </c>
      <c r="C4848" s="19">
        <v>11</v>
      </c>
      <c r="D4848" s="7">
        <v>0</v>
      </c>
      <c r="E4848" s="6">
        <v>2.7</v>
      </c>
      <c r="F4848" s="7">
        <v>7</v>
      </c>
      <c r="G4848" s="4">
        <v>2013</v>
      </c>
      <c r="H4848" s="18">
        <f t="shared" si="150"/>
        <v>2014</v>
      </c>
      <c r="I4848" s="5" t="s">
        <v>682</v>
      </c>
      <c r="J4848" t="str">
        <f t="shared" si="151"/>
        <v>Bingham McCutchen</v>
      </c>
    </row>
    <row r="4849" spans="1:10" ht="15" x14ac:dyDescent="0.25">
      <c r="A4849" s="5" t="s">
        <v>1576</v>
      </c>
      <c r="B4849" s="6">
        <v>404.8</v>
      </c>
      <c r="C4849" s="19">
        <v>44</v>
      </c>
      <c r="D4849" s="7">
        <v>0</v>
      </c>
      <c r="E4849" s="6">
        <v>0.5</v>
      </c>
      <c r="F4849" s="7">
        <v>1</v>
      </c>
      <c r="G4849" s="4">
        <v>2013</v>
      </c>
      <c r="H4849" s="18">
        <f t="shared" si="150"/>
        <v>2014</v>
      </c>
      <c r="I4849" s="5" t="s">
        <v>3535</v>
      </c>
      <c r="J4849" t="str">
        <f t="shared" si="151"/>
        <v>Blake Cassels</v>
      </c>
    </row>
    <row r="4850" spans="1:10" ht="15" x14ac:dyDescent="0.25">
      <c r="A4850" s="5" t="s">
        <v>686</v>
      </c>
      <c r="B4850" s="6">
        <v>269.89999999999998</v>
      </c>
      <c r="C4850" s="20">
        <v>63</v>
      </c>
      <c r="D4850" s="7">
        <v>1</v>
      </c>
      <c r="E4850" s="6">
        <v>0.3</v>
      </c>
      <c r="F4850" s="7">
        <v>1</v>
      </c>
      <c r="G4850" s="4">
        <v>2013</v>
      </c>
      <c r="H4850" s="18">
        <f t="shared" si="150"/>
        <v>2014</v>
      </c>
      <c r="I4850" s="5" t="s">
        <v>686</v>
      </c>
      <c r="J4850" t="str">
        <f t="shared" si="151"/>
        <v>Bradley Arant</v>
      </c>
    </row>
    <row r="4851" spans="1:10" ht="15" x14ac:dyDescent="0.25">
      <c r="A4851" s="5" t="s">
        <v>1287</v>
      </c>
      <c r="B4851" s="6">
        <v>60.7</v>
      </c>
      <c r="C4851" s="19">
        <v>102</v>
      </c>
      <c r="D4851" s="7">
        <v>0</v>
      </c>
      <c r="E4851" s="6">
        <v>0.1</v>
      </c>
      <c r="F4851" s="7">
        <v>1</v>
      </c>
      <c r="G4851" s="4">
        <v>2013</v>
      </c>
      <c r="H4851" s="18">
        <f t="shared" si="150"/>
        <v>2014</v>
      </c>
      <c r="I4851" s="5" t="s">
        <v>3303</v>
      </c>
      <c r="J4851" t="str">
        <f t="shared" si="151"/>
        <v>Broad Cassel</v>
      </c>
    </row>
    <row r="4852" spans="1:10" ht="15" x14ac:dyDescent="0.25">
      <c r="A4852" s="5" t="s">
        <v>571</v>
      </c>
      <c r="B4852" s="6">
        <v>289.8</v>
      </c>
      <c r="C4852" s="19">
        <v>61</v>
      </c>
      <c r="D4852" s="7">
        <v>0</v>
      </c>
      <c r="E4852" s="6">
        <v>0.3</v>
      </c>
      <c r="F4852" s="7">
        <v>1</v>
      </c>
      <c r="G4852" s="4">
        <v>2013</v>
      </c>
      <c r="H4852" s="18">
        <f t="shared" si="150"/>
        <v>2014</v>
      </c>
      <c r="I4852" s="5" t="s">
        <v>571</v>
      </c>
      <c r="J4852" t="str">
        <f t="shared" si="151"/>
        <v>Brownstein Hyatt</v>
      </c>
    </row>
    <row r="4853" spans="1:10" ht="15" x14ac:dyDescent="0.25">
      <c r="A4853" s="5" t="s">
        <v>2125</v>
      </c>
      <c r="B4853" s="6">
        <v>55</v>
      </c>
      <c r="C4853" s="20">
        <v>108</v>
      </c>
      <c r="D4853" s="7">
        <v>1</v>
      </c>
      <c r="E4853" s="6">
        <v>0.1</v>
      </c>
      <c r="F4853" s="7">
        <v>1</v>
      </c>
      <c r="G4853" s="4">
        <v>2013</v>
      </c>
      <c r="H4853" s="18">
        <f t="shared" si="150"/>
        <v>2014</v>
      </c>
      <c r="I4853" s="5" t="s">
        <v>2125</v>
      </c>
      <c r="J4853" t="str">
        <f t="shared" si="151"/>
        <v>Cains</v>
      </c>
    </row>
    <row r="4854" spans="1:10" ht="15" x14ac:dyDescent="0.25">
      <c r="A4854" s="5" t="s">
        <v>1198</v>
      </c>
      <c r="B4854" s="8">
        <v>1517.5</v>
      </c>
      <c r="C4854" s="19">
        <v>19</v>
      </c>
      <c r="D4854" s="7">
        <v>0</v>
      </c>
      <c r="E4854" s="6">
        <v>1.8</v>
      </c>
      <c r="F4854" s="7">
        <v>1</v>
      </c>
      <c r="G4854" s="4">
        <v>2013</v>
      </c>
      <c r="H4854" s="18">
        <f t="shared" si="150"/>
        <v>2014</v>
      </c>
      <c r="I4854" s="5" t="s">
        <v>3237</v>
      </c>
      <c r="J4854" t="str">
        <f t="shared" si="151"/>
        <v>Chapman Cutler</v>
      </c>
    </row>
    <row r="4855" spans="1:10" ht="15" x14ac:dyDescent="0.25">
      <c r="A4855" s="5" t="s">
        <v>697</v>
      </c>
      <c r="B4855" s="6">
        <v>50</v>
      </c>
      <c r="C4855" s="19">
        <v>113</v>
      </c>
      <c r="D4855" s="7">
        <v>0</v>
      </c>
      <c r="E4855" s="6">
        <v>0.1</v>
      </c>
      <c r="F4855" s="7">
        <v>1</v>
      </c>
      <c r="G4855" s="4">
        <v>2013</v>
      </c>
      <c r="H4855" s="18">
        <f t="shared" si="150"/>
        <v>2014</v>
      </c>
      <c r="I4855" s="5" t="s">
        <v>2816</v>
      </c>
      <c r="J4855" t="str">
        <f t="shared" si="151"/>
        <v>Choate Hall</v>
      </c>
    </row>
    <row r="4856" spans="1:10" ht="15" x14ac:dyDescent="0.25">
      <c r="A4856" s="5" t="s">
        <v>482</v>
      </c>
      <c r="B4856" s="6">
        <v>269.89999999999998</v>
      </c>
      <c r="C4856" s="20">
        <v>63</v>
      </c>
      <c r="D4856" s="7">
        <v>1</v>
      </c>
      <c r="E4856" s="6">
        <v>0.3</v>
      </c>
      <c r="F4856" s="7">
        <v>1</v>
      </c>
      <c r="G4856" s="4">
        <v>2013</v>
      </c>
      <c r="H4856" s="18">
        <f t="shared" si="150"/>
        <v>2014</v>
      </c>
      <c r="I4856" s="5" t="s">
        <v>2578</v>
      </c>
      <c r="J4856" t="str">
        <f t="shared" si="151"/>
        <v>Cleary Gottlieb</v>
      </c>
    </row>
    <row r="4857" spans="1:10" ht="15" x14ac:dyDescent="0.25">
      <c r="A4857" s="5" t="s">
        <v>1989</v>
      </c>
      <c r="B4857" s="8">
        <v>1610.9</v>
      </c>
      <c r="C4857" s="19">
        <v>17</v>
      </c>
      <c r="D4857" s="7">
        <v>0</v>
      </c>
      <c r="E4857" s="6">
        <v>1.9</v>
      </c>
      <c r="F4857" s="7">
        <v>4</v>
      </c>
      <c r="G4857" s="4">
        <v>2013</v>
      </c>
      <c r="H4857" s="18">
        <f t="shared" si="150"/>
        <v>2014</v>
      </c>
      <c r="I4857" s="5" t="s">
        <v>1989</v>
      </c>
      <c r="J4857" t="str">
        <f t="shared" si="151"/>
        <v>Clifford Chance</v>
      </c>
    </row>
    <row r="4858" spans="1:10" ht="15" x14ac:dyDescent="0.25">
      <c r="A4858" s="5" t="s">
        <v>1843</v>
      </c>
      <c r="B4858" s="6">
        <v>145.69999999999999</v>
      </c>
      <c r="C4858" s="19">
        <v>82</v>
      </c>
      <c r="D4858" s="7">
        <v>0</v>
      </c>
      <c r="E4858" s="6">
        <v>0.2</v>
      </c>
      <c r="F4858" s="7">
        <v>2</v>
      </c>
      <c r="G4858" s="4">
        <v>2013</v>
      </c>
      <c r="H4858" s="18">
        <f t="shared" si="150"/>
        <v>2014</v>
      </c>
      <c r="I4858" s="5" t="s">
        <v>3726</v>
      </c>
      <c r="J4858" t="str">
        <f t="shared" si="151"/>
        <v>Commerce Finance</v>
      </c>
    </row>
    <row r="4859" spans="1:10" ht="15" x14ac:dyDescent="0.25">
      <c r="A4859" s="5" t="s">
        <v>1512</v>
      </c>
      <c r="B4859" s="8">
        <v>1234.7</v>
      </c>
      <c r="C4859" s="19">
        <v>22</v>
      </c>
      <c r="D4859" s="7">
        <v>0</v>
      </c>
      <c r="E4859" s="6">
        <v>1.5</v>
      </c>
      <c r="F4859" s="7">
        <v>7</v>
      </c>
      <c r="G4859" s="4">
        <v>2013</v>
      </c>
      <c r="H4859" s="18">
        <f t="shared" si="150"/>
        <v>2014</v>
      </c>
      <c r="I4859" s="5" t="s">
        <v>3482</v>
      </c>
      <c r="J4859" t="str">
        <f t="shared" si="151"/>
        <v>Conyers Dill</v>
      </c>
    </row>
    <row r="4860" spans="1:10" ht="15" x14ac:dyDescent="0.25">
      <c r="A4860" s="5" t="s">
        <v>1670</v>
      </c>
      <c r="B4860" s="6">
        <v>51.8</v>
      </c>
      <c r="C4860" s="19">
        <v>111</v>
      </c>
      <c r="D4860" s="7">
        <v>0</v>
      </c>
      <c r="E4860" s="6">
        <v>0.1</v>
      </c>
      <c r="F4860" s="7">
        <v>1</v>
      </c>
      <c r="G4860" s="4">
        <v>2013</v>
      </c>
      <c r="H4860" s="18">
        <f t="shared" si="150"/>
        <v>2014</v>
      </c>
      <c r="I4860" s="5" t="s">
        <v>1670</v>
      </c>
      <c r="J4860" t="str">
        <f t="shared" si="151"/>
        <v>Cooley Godward</v>
      </c>
    </row>
    <row r="4861" spans="1:10" ht="15" x14ac:dyDescent="0.25">
      <c r="A4861" s="5" t="s">
        <v>699</v>
      </c>
      <c r="B4861" s="8">
        <v>1589.4</v>
      </c>
      <c r="C4861" s="19">
        <v>18</v>
      </c>
      <c r="D4861" s="7">
        <v>0</v>
      </c>
      <c r="E4861" s="6">
        <v>1.9</v>
      </c>
      <c r="F4861" s="7">
        <v>12</v>
      </c>
      <c r="G4861" s="4">
        <v>2013</v>
      </c>
      <c r="H4861" s="18">
        <f t="shared" si="150"/>
        <v>2014</v>
      </c>
      <c r="I4861" s="5" t="s">
        <v>699</v>
      </c>
      <c r="J4861" t="str">
        <f t="shared" si="151"/>
        <v>Cooley LLP</v>
      </c>
    </row>
    <row r="4862" spans="1:10" ht="15" x14ac:dyDescent="0.25">
      <c r="A4862" s="5" t="s">
        <v>15</v>
      </c>
      <c r="B4862" s="6">
        <v>485.5</v>
      </c>
      <c r="C4862" s="19">
        <v>39</v>
      </c>
      <c r="D4862" s="7">
        <v>0</v>
      </c>
      <c r="E4862" s="6">
        <v>0.6</v>
      </c>
      <c r="F4862" s="7">
        <v>2</v>
      </c>
      <c r="G4862" s="4">
        <v>2013</v>
      </c>
      <c r="H4862" s="18">
        <f t="shared" si="150"/>
        <v>2014</v>
      </c>
      <c r="I4862" s="5" t="s">
        <v>2580</v>
      </c>
      <c r="J4862" t="str">
        <f t="shared" si="151"/>
        <v>Cravath Swaine</v>
      </c>
    </row>
    <row r="4863" spans="1:10" ht="15" x14ac:dyDescent="0.25">
      <c r="A4863" s="5" t="s">
        <v>2077</v>
      </c>
      <c r="B4863" s="6">
        <v>8.9</v>
      </c>
      <c r="C4863" s="19">
        <v>123</v>
      </c>
      <c r="D4863" s="7">
        <v>0</v>
      </c>
      <c r="E4863" s="6">
        <v>0</v>
      </c>
      <c r="F4863" s="7">
        <v>1</v>
      </c>
      <c r="G4863" s="4">
        <v>2013</v>
      </c>
      <c r="H4863" s="18">
        <f t="shared" si="150"/>
        <v>2014</v>
      </c>
      <c r="I4863" s="5" t="s">
        <v>2077</v>
      </c>
      <c r="J4863" t="str">
        <f t="shared" si="151"/>
        <v>Dacheng Law</v>
      </c>
    </row>
    <row r="4864" spans="1:10" ht="15" x14ac:dyDescent="0.25">
      <c r="A4864" s="5" t="s">
        <v>16</v>
      </c>
      <c r="B4864" s="6">
        <v>348.1</v>
      </c>
      <c r="C4864" s="19">
        <v>53</v>
      </c>
      <c r="D4864" s="7">
        <v>0</v>
      </c>
      <c r="E4864" s="6">
        <v>0.4</v>
      </c>
      <c r="F4864" s="7">
        <v>3</v>
      </c>
      <c r="G4864" s="4">
        <v>2013</v>
      </c>
      <c r="H4864" s="18">
        <f t="shared" si="150"/>
        <v>2014</v>
      </c>
      <c r="I4864" s="5" t="s">
        <v>2581</v>
      </c>
      <c r="J4864" t="str">
        <f t="shared" si="151"/>
        <v>Davis Polk</v>
      </c>
    </row>
    <row r="4865" spans="1:10" ht="15" x14ac:dyDescent="0.25">
      <c r="A4865" s="5" t="s">
        <v>2065</v>
      </c>
      <c r="B4865" s="6">
        <v>89.7</v>
      </c>
      <c r="C4865" s="19">
        <v>95</v>
      </c>
      <c r="D4865" s="7">
        <v>0</v>
      </c>
      <c r="E4865" s="6">
        <v>0.1</v>
      </c>
      <c r="F4865" s="7">
        <v>1</v>
      </c>
      <c r="G4865" s="4">
        <v>2013</v>
      </c>
      <c r="H4865" s="18">
        <f t="shared" si="150"/>
        <v>2014</v>
      </c>
      <c r="I4865" s="5" t="s">
        <v>2065</v>
      </c>
      <c r="J4865" t="str">
        <f t="shared" si="151"/>
        <v>De Brauw</v>
      </c>
    </row>
    <row r="4866" spans="1:10" ht="15" x14ac:dyDescent="0.25">
      <c r="A4866" s="5" t="s">
        <v>17</v>
      </c>
      <c r="B4866" s="8">
        <v>2906.6</v>
      </c>
      <c r="C4866" s="19">
        <v>9</v>
      </c>
      <c r="D4866" s="7">
        <v>0</v>
      </c>
      <c r="E4866" s="6">
        <v>3.4</v>
      </c>
      <c r="F4866" s="7">
        <v>5</v>
      </c>
      <c r="G4866" s="4">
        <v>2013</v>
      </c>
      <c r="H4866" s="18">
        <f t="shared" ref="H4866:H4929" si="152">G4866+1</f>
        <v>2014</v>
      </c>
      <c r="I4866" s="5" t="s">
        <v>2582</v>
      </c>
      <c r="J4866" t="str">
        <f t="shared" ref="J4866:J4929" si="153">TRIM(LEFT(SUBSTITUTE(I4866," ",REPT(" ",100)),200))</f>
        <v>Debevoise Plimpton</v>
      </c>
    </row>
    <row r="4867" spans="1:10" ht="15" x14ac:dyDescent="0.25">
      <c r="A4867" s="5" t="s">
        <v>72</v>
      </c>
      <c r="B4867" s="8">
        <v>1844.1</v>
      </c>
      <c r="C4867" s="19">
        <v>15</v>
      </c>
      <c r="D4867" s="7">
        <v>0</v>
      </c>
      <c r="E4867" s="6">
        <v>2.2000000000000002</v>
      </c>
      <c r="F4867" s="7">
        <v>14</v>
      </c>
      <c r="G4867" s="4">
        <v>2013</v>
      </c>
      <c r="H4867" s="18">
        <f t="shared" si="152"/>
        <v>2014</v>
      </c>
      <c r="I4867" s="5" t="s">
        <v>72</v>
      </c>
      <c r="J4867" t="str">
        <f t="shared" si="153"/>
        <v>Dechert</v>
      </c>
    </row>
    <row r="4868" spans="1:10" ht="15" x14ac:dyDescent="0.25">
      <c r="A4868" s="5" t="s">
        <v>1995</v>
      </c>
      <c r="B4868" s="6">
        <v>270.60000000000002</v>
      </c>
      <c r="C4868" s="19">
        <v>62</v>
      </c>
      <c r="D4868" s="7">
        <v>0</v>
      </c>
      <c r="E4868" s="6">
        <v>0.3</v>
      </c>
      <c r="F4868" s="7">
        <v>3</v>
      </c>
      <c r="G4868" s="4">
        <v>2013</v>
      </c>
      <c r="H4868" s="18">
        <f t="shared" si="152"/>
        <v>2014</v>
      </c>
      <c r="I4868" s="5" t="s">
        <v>1995</v>
      </c>
      <c r="J4868" t="str">
        <f t="shared" si="153"/>
        <v>DLA Piper</v>
      </c>
    </row>
    <row r="4869" spans="1:10" ht="15" x14ac:dyDescent="0.25">
      <c r="A4869" s="5" t="s">
        <v>712</v>
      </c>
      <c r="B4869" s="6">
        <v>75</v>
      </c>
      <c r="C4869" s="19">
        <v>99</v>
      </c>
      <c r="D4869" s="7">
        <v>0</v>
      </c>
      <c r="E4869" s="6">
        <v>0.1</v>
      </c>
      <c r="F4869" s="7">
        <v>1</v>
      </c>
      <c r="G4869" s="4">
        <v>2013</v>
      </c>
      <c r="H4869" s="18">
        <f t="shared" si="152"/>
        <v>2014</v>
      </c>
      <c r="I4869" s="5" t="s">
        <v>2825</v>
      </c>
      <c r="J4869" t="str">
        <f t="shared" si="153"/>
        <v>Dorsey Whitney</v>
      </c>
    </row>
    <row r="4870" spans="1:10" ht="15" x14ac:dyDescent="0.25">
      <c r="A4870" s="5" t="s">
        <v>2122</v>
      </c>
      <c r="B4870" s="6">
        <v>102.6</v>
      </c>
      <c r="C4870" s="19">
        <v>92</v>
      </c>
      <c r="D4870" s="7">
        <v>0</v>
      </c>
      <c r="E4870" s="6">
        <v>0.1</v>
      </c>
      <c r="F4870" s="7">
        <v>2</v>
      </c>
      <c r="G4870" s="4">
        <v>2013</v>
      </c>
      <c r="H4870" s="18">
        <f t="shared" si="152"/>
        <v>2014</v>
      </c>
      <c r="I4870" s="5" t="s">
        <v>2122</v>
      </c>
      <c r="J4870" t="str">
        <f t="shared" si="153"/>
        <v>Edwards Wildman</v>
      </c>
    </row>
    <row r="4871" spans="1:10" ht="15" x14ac:dyDescent="0.25">
      <c r="A4871" s="5" t="s">
        <v>1898</v>
      </c>
      <c r="B4871" s="6">
        <v>181.4</v>
      </c>
      <c r="C4871" s="19">
        <v>75</v>
      </c>
      <c r="D4871" s="7">
        <v>0</v>
      </c>
      <c r="E4871" s="6">
        <v>0.2</v>
      </c>
      <c r="F4871" s="7">
        <v>2</v>
      </c>
      <c r="G4871" s="4">
        <v>2013</v>
      </c>
      <c r="H4871" s="18">
        <f t="shared" si="152"/>
        <v>2014</v>
      </c>
      <c r="I4871" s="5" t="s">
        <v>3757</v>
      </c>
      <c r="J4871" t="str">
        <f t="shared" si="153"/>
        <v>Ellenoff Grossman</v>
      </c>
    </row>
    <row r="4872" spans="1:10" ht="15" x14ac:dyDescent="0.25">
      <c r="A4872" s="5" t="s">
        <v>1631</v>
      </c>
      <c r="B4872" s="6">
        <v>400</v>
      </c>
      <c r="C4872" s="20">
        <v>46</v>
      </c>
      <c r="D4872" s="7">
        <v>1</v>
      </c>
      <c r="E4872" s="6">
        <v>0.5</v>
      </c>
      <c r="F4872" s="7">
        <v>1</v>
      </c>
      <c r="G4872" s="4">
        <v>2013</v>
      </c>
      <c r="H4872" s="18">
        <f t="shared" si="152"/>
        <v>2014</v>
      </c>
      <c r="I4872" s="5" t="s">
        <v>3575</v>
      </c>
      <c r="J4872" t="str">
        <f t="shared" si="153"/>
        <v>Elvinger Hoss</v>
      </c>
    </row>
    <row r="4873" spans="1:10" ht="15" x14ac:dyDescent="0.25">
      <c r="A4873" s="5" t="s">
        <v>2120</v>
      </c>
      <c r="B4873" s="6">
        <v>115</v>
      </c>
      <c r="C4873" s="19">
        <v>88</v>
      </c>
      <c r="D4873" s="7">
        <v>0</v>
      </c>
      <c r="E4873" s="6">
        <v>0.1</v>
      </c>
      <c r="F4873" s="7">
        <v>1</v>
      </c>
      <c r="G4873" s="4">
        <v>2013</v>
      </c>
      <c r="H4873" s="18">
        <f t="shared" si="152"/>
        <v>2014</v>
      </c>
      <c r="I4873" s="5" t="s">
        <v>3867</v>
      </c>
      <c r="J4873" t="str">
        <f t="shared" si="153"/>
        <v>FENIMORE KAY</v>
      </c>
    </row>
    <row r="4874" spans="1:10" ht="15" x14ac:dyDescent="0.25">
      <c r="A4874" s="5" t="s">
        <v>716</v>
      </c>
      <c r="B4874" s="6">
        <v>760.6</v>
      </c>
      <c r="C4874" s="19">
        <v>29</v>
      </c>
      <c r="D4874" s="7">
        <v>0</v>
      </c>
      <c r="E4874" s="6">
        <v>0.9</v>
      </c>
      <c r="F4874" s="7">
        <v>6</v>
      </c>
      <c r="G4874" s="4">
        <v>2013</v>
      </c>
      <c r="H4874" s="18">
        <f t="shared" si="152"/>
        <v>2014</v>
      </c>
      <c r="I4874" s="5" t="s">
        <v>2827</v>
      </c>
      <c r="J4874" t="str">
        <f t="shared" si="153"/>
        <v>Fenwick West</v>
      </c>
    </row>
    <row r="4875" spans="1:10" ht="15" x14ac:dyDescent="0.25">
      <c r="A4875" s="5" t="s">
        <v>76</v>
      </c>
      <c r="B4875" s="6">
        <v>60.5</v>
      </c>
      <c r="C4875" s="20">
        <v>103</v>
      </c>
      <c r="D4875" s="7">
        <v>1</v>
      </c>
      <c r="E4875" s="6">
        <v>0.1</v>
      </c>
      <c r="F4875" s="7">
        <v>1</v>
      </c>
      <c r="G4875" s="4">
        <v>2013</v>
      </c>
      <c r="H4875" s="18">
        <f t="shared" si="152"/>
        <v>2014</v>
      </c>
      <c r="I4875" s="5" t="s">
        <v>2617</v>
      </c>
      <c r="J4875" t="str">
        <f t="shared" si="153"/>
        <v>Foley Lardner</v>
      </c>
    </row>
    <row r="4876" spans="1:10" ht="15" x14ac:dyDescent="0.25">
      <c r="A4876" s="5" t="s">
        <v>997</v>
      </c>
      <c r="B4876" s="6">
        <v>727</v>
      </c>
      <c r="C4876" s="19">
        <v>32</v>
      </c>
      <c r="D4876" s="7">
        <v>0</v>
      </c>
      <c r="E4876" s="6">
        <v>0.9</v>
      </c>
      <c r="F4876" s="7">
        <v>2</v>
      </c>
      <c r="G4876" s="4">
        <v>2013</v>
      </c>
      <c r="H4876" s="18">
        <f t="shared" si="152"/>
        <v>2014</v>
      </c>
      <c r="I4876" s="5" t="s">
        <v>2585</v>
      </c>
      <c r="J4876" t="str">
        <f t="shared" si="153"/>
        <v>Fried Frank</v>
      </c>
    </row>
    <row r="4877" spans="1:10" ht="15" x14ac:dyDescent="0.25">
      <c r="A4877" s="5" t="s">
        <v>22</v>
      </c>
      <c r="B4877" s="6">
        <v>204.1</v>
      </c>
      <c r="C4877" s="19">
        <v>72</v>
      </c>
      <c r="D4877" s="7">
        <v>0</v>
      </c>
      <c r="E4877" s="6">
        <v>0.2</v>
      </c>
      <c r="F4877" s="7">
        <v>1</v>
      </c>
      <c r="G4877" s="4">
        <v>2013</v>
      </c>
      <c r="H4877" s="18">
        <f t="shared" si="152"/>
        <v>2014</v>
      </c>
      <c r="I4877" s="5" t="s">
        <v>2586</v>
      </c>
      <c r="J4877" t="str">
        <f t="shared" si="153"/>
        <v>Fulbright Jaworski</v>
      </c>
    </row>
    <row r="4878" spans="1:10" ht="15" x14ac:dyDescent="0.25">
      <c r="A4878" s="5" t="s">
        <v>921</v>
      </c>
      <c r="B4878" s="8">
        <v>1834.5</v>
      </c>
      <c r="C4878" s="19">
        <v>16</v>
      </c>
      <c r="D4878" s="7">
        <v>0</v>
      </c>
      <c r="E4878" s="6">
        <v>2.2000000000000002</v>
      </c>
      <c r="F4878" s="7">
        <v>5</v>
      </c>
      <c r="G4878" s="4">
        <v>2013</v>
      </c>
      <c r="H4878" s="18">
        <f t="shared" si="152"/>
        <v>2014</v>
      </c>
      <c r="I4878" s="5" t="s">
        <v>2587</v>
      </c>
      <c r="J4878" t="str">
        <f t="shared" si="153"/>
        <v>Gibson Dunn</v>
      </c>
    </row>
    <row r="4879" spans="1:10" ht="15" x14ac:dyDescent="0.25">
      <c r="A4879" s="5" t="s">
        <v>1427</v>
      </c>
      <c r="B4879" s="6">
        <v>46.2</v>
      </c>
      <c r="C4879" s="19">
        <v>114</v>
      </c>
      <c r="D4879" s="7">
        <v>0</v>
      </c>
      <c r="E4879" s="6">
        <v>0.1</v>
      </c>
      <c r="F4879" s="7">
        <v>1</v>
      </c>
      <c r="G4879" s="4">
        <v>2013</v>
      </c>
      <c r="H4879" s="18">
        <f t="shared" si="152"/>
        <v>2014</v>
      </c>
      <c r="I4879" s="5" t="s">
        <v>3411</v>
      </c>
      <c r="J4879" t="str">
        <f t="shared" si="153"/>
        <v>Godfrey Kahn</v>
      </c>
    </row>
    <row r="4880" spans="1:10" ht="15" x14ac:dyDescent="0.25">
      <c r="A4880" s="5" t="s">
        <v>2115</v>
      </c>
      <c r="B4880" s="6">
        <v>575.79999999999995</v>
      </c>
      <c r="C4880" s="20">
        <v>35</v>
      </c>
      <c r="D4880" s="7">
        <v>1</v>
      </c>
      <c r="E4880" s="6">
        <v>0.7</v>
      </c>
      <c r="F4880" s="7">
        <v>1</v>
      </c>
      <c r="G4880" s="4">
        <v>2013</v>
      </c>
      <c r="H4880" s="18">
        <f t="shared" si="152"/>
        <v>2014</v>
      </c>
      <c r="I4880" s="5" t="s">
        <v>3864</v>
      </c>
      <c r="J4880" t="str">
        <f t="shared" si="153"/>
        <v>Goldman Antonetti</v>
      </c>
    </row>
    <row r="4881" spans="1:10" ht="15" x14ac:dyDescent="0.25">
      <c r="A4881" s="5" t="s">
        <v>1928</v>
      </c>
      <c r="B4881" s="6">
        <v>150</v>
      </c>
      <c r="C4881" s="19">
        <v>81</v>
      </c>
      <c r="D4881" s="7">
        <v>0</v>
      </c>
      <c r="E4881" s="6">
        <v>0.2</v>
      </c>
      <c r="F4881" s="7">
        <v>1</v>
      </c>
      <c r="G4881" s="4">
        <v>2013</v>
      </c>
      <c r="H4881" s="18">
        <f t="shared" si="152"/>
        <v>2014</v>
      </c>
      <c r="I4881" s="5" t="s">
        <v>1928</v>
      </c>
      <c r="J4881" t="str">
        <f t="shared" si="153"/>
        <v>Goodmans</v>
      </c>
    </row>
    <row r="4882" spans="1:10" ht="15" x14ac:dyDescent="0.25">
      <c r="A4882" s="5" t="s">
        <v>728</v>
      </c>
      <c r="B4882" s="6">
        <v>753.7</v>
      </c>
      <c r="C4882" s="19">
        <v>30</v>
      </c>
      <c r="D4882" s="7">
        <v>0</v>
      </c>
      <c r="E4882" s="6">
        <v>0.9</v>
      </c>
      <c r="F4882" s="7">
        <v>9</v>
      </c>
      <c r="G4882" s="4">
        <v>2013</v>
      </c>
      <c r="H4882" s="18">
        <f t="shared" si="152"/>
        <v>2014</v>
      </c>
      <c r="I4882" s="5" t="s">
        <v>728</v>
      </c>
      <c r="J4882" t="str">
        <f t="shared" si="153"/>
        <v>Goodwin Procter</v>
      </c>
    </row>
    <row r="4883" spans="1:10" ht="15" x14ac:dyDescent="0.25">
      <c r="A4883" s="5" t="s">
        <v>2127</v>
      </c>
      <c r="B4883" s="6">
        <v>26</v>
      </c>
      <c r="C4883" s="19">
        <v>116</v>
      </c>
      <c r="D4883" s="7">
        <v>0</v>
      </c>
      <c r="E4883" s="6">
        <v>0</v>
      </c>
      <c r="F4883" s="7">
        <v>1</v>
      </c>
      <c r="G4883" s="4">
        <v>2013</v>
      </c>
      <c r="H4883" s="18">
        <f t="shared" si="152"/>
        <v>2014</v>
      </c>
      <c r="I4883" s="5" t="s">
        <v>3870</v>
      </c>
      <c r="J4883" t="str">
        <f t="shared" si="153"/>
        <v>Gracin Marlow</v>
      </c>
    </row>
    <row r="4884" spans="1:10" ht="15" x14ac:dyDescent="0.25">
      <c r="A4884" s="5" t="s">
        <v>2043</v>
      </c>
      <c r="B4884" s="6">
        <v>366.6</v>
      </c>
      <c r="C4884" s="19">
        <v>52</v>
      </c>
      <c r="D4884" s="7">
        <v>0</v>
      </c>
      <c r="E4884" s="6">
        <v>0.4</v>
      </c>
      <c r="F4884" s="7">
        <v>3</v>
      </c>
      <c r="G4884" s="4">
        <v>2013</v>
      </c>
      <c r="H4884" s="18">
        <f t="shared" si="152"/>
        <v>2014</v>
      </c>
      <c r="I4884" s="5" t="s">
        <v>2043</v>
      </c>
      <c r="J4884" t="str">
        <f t="shared" si="153"/>
        <v>Graubard Miller</v>
      </c>
    </row>
    <row r="4885" spans="1:10" ht="15" x14ac:dyDescent="0.25">
      <c r="A4885" s="5" t="s">
        <v>1612</v>
      </c>
      <c r="B4885" s="6">
        <v>370</v>
      </c>
      <c r="C4885" s="19">
        <v>50</v>
      </c>
      <c r="D4885" s="7">
        <v>0</v>
      </c>
      <c r="E4885" s="6">
        <v>0.4</v>
      </c>
      <c r="F4885" s="7">
        <v>2</v>
      </c>
      <c r="G4885" s="4">
        <v>2013</v>
      </c>
      <c r="H4885" s="18">
        <f t="shared" si="152"/>
        <v>2014</v>
      </c>
      <c r="I4885" s="5" t="s">
        <v>2974</v>
      </c>
      <c r="J4885" t="str">
        <f t="shared" si="153"/>
        <v>Gunderson Dettmer</v>
      </c>
    </row>
    <row r="4886" spans="1:10" ht="15" x14ac:dyDescent="0.25">
      <c r="A4886" s="5" t="s">
        <v>2060</v>
      </c>
      <c r="B4886" s="6">
        <v>290.3</v>
      </c>
      <c r="C4886" s="19">
        <v>60</v>
      </c>
      <c r="D4886" s="7">
        <v>0</v>
      </c>
      <c r="E4886" s="6">
        <v>0.3</v>
      </c>
      <c r="F4886" s="7">
        <v>2</v>
      </c>
      <c r="G4886" s="4">
        <v>2013</v>
      </c>
      <c r="H4886" s="18">
        <f t="shared" si="152"/>
        <v>2014</v>
      </c>
      <c r="I4886" s="5" t="s">
        <v>2060</v>
      </c>
      <c r="J4886" t="str">
        <f t="shared" si="153"/>
        <v>Han Kun</v>
      </c>
    </row>
    <row r="4887" spans="1:10" ht="15" x14ac:dyDescent="0.25">
      <c r="A4887" s="5" t="s">
        <v>2087</v>
      </c>
      <c r="B4887" s="8">
        <v>1179.4000000000001</v>
      </c>
      <c r="C4887" s="19">
        <v>23</v>
      </c>
      <c r="D4887" s="7">
        <v>0</v>
      </c>
      <c r="E4887" s="6">
        <v>1.4</v>
      </c>
      <c r="F4887" s="7">
        <v>3</v>
      </c>
      <c r="G4887" s="4">
        <v>2013</v>
      </c>
      <c r="H4887" s="18">
        <f t="shared" si="152"/>
        <v>2014</v>
      </c>
      <c r="I4887" s="5" t="s">
        <v>2087</v>
      </c>
      <c r="J4887" t="str">
        <f t="shared" si="153"/>
        <v>Hogan Lovells</v>
      </c>
    </row>
    <row r="4888" spans="1:10" ht="15" x14ac:dyDescent="0.25">
      <c r="A4888" s="5" t="s">
        <v>1452</v>
      </c>
      <c r="B4888" s="6">
        <v>64</v>
      </c>
      <c r="C4888" s="19">
        <v>101</v>
      </c>
      <c r="D4888" s="7">
        <v>0</v>
      </c>
      <c r="E4888" s="6">
        <v>0.1</v>
      </c>
      <c r="F4888" s="7">
        <v>1</v>
      </c>
      <c r="G4888" s="4">
        <v>2013</v>
      </c>
      <c r="H4888" s="18">
        <f t="shared" si="152"/>
        <v>2014</v>
      </c>
      <c r="I4888" s="5" t="s">
        <v>1452</v>
      </c>
      <c r="J4888" t="str">
        <f t="shared" si="153"/>
        <v>Honigman Miller</v>
      </c>
    </row>
    <row r="4889" spans="1:10" ht="15" x14ac:dyDescent="0.25">
      <c r="A4889" s="5" t="s">
        <v>24</v>
      </c>
      <c r="B4889" s="8">
        <v>1135.8</v>
      </c>
      <c r="C4889" s="19">
        <v>24</v>
      </c>
      <c r="D4889" s="7">
        <v>0</v>
      </c>
      <c r="E4889" s="6">
        <v>1.3</v>
      </c>
      <c r="F4889" s="7">
        <v>8</v>
      </c>
      <c r="G4889" s="4">
        <v>2013</v>
      </c>
      <c r="H4889" s="18">
        <f t="shared" si="152"/>
        <v>2014</v>
      </c>
      <c r="I4889" s="5" t="s">
        <v>2588</v>
      </c>
      <c r="J4889" t="str">
        <f t="shared" si="153"/>
        <v>Hunton Williams</v>
      </c>
    </row>
    <row r="4890" spans="1:10" ht="15" x14ac:dyDescent="0.25">
      <c r="A4890" s="5" t="s">
        <v>470</v>
      </c>
      <c r="B4890" s="6">
        <v>403.1</v>
      </c>
      <c r="C4890" s="19">
        <v>45</v>
      </c>
      <c r="D4890" s="7">
        <v>0</v>
      </c>
      <c r="E4890" s="6">
        <v>0.5</v>
      </c>
      <c r="F4890" s="7">
        <v>2</v>
      </c>
      <c r="G4890" s="4">
        <v>2013</v>
      </c>
      <c r="H4890" s="18">
        <f t="shared" si="152"/>
        <v>2014</v>
      </c>
      <c r="I4890" s="5" t="s">
        <v>470</v>
      </c>
      <c r="J4890" t="str">
        <f t="shared" si="153"/>
        <v>Jones Day</v>
      </c>
    </row>
    <row r="4891" spans="1:10" ht="15" x14ac:dyDescent="0.25">
      <c r="A4891" s="5" t="s">
        <v>1932</v>
      </c>
      <c r="B4891" s="6">
        <v>78.5</v>
      </c>
      <c r="C4891" s="19">
        <v>97</v>
      </c>
      <c r="D4891" s="7">
        <v>0</v>
      </c>
      <c r="E4891" s="6">
        <v>0.1</v>
      </c>
      <c r="F4891" s="7">
        <v>1</v>
      </c>
      <c r="G4891" s="4">
        <v>2013</v>
      </c>
      <c r="H4891" s="18">
        <f t="shared" si="152"/>
        <v>2014</v>
      </c>
      <c r="I4891" s="5" t="s">
        <v>1932</v>
      </c>
      <c r="J4891" t="str">
        <f t="shared" si="153"/>
        <v>Jun He</v>
      </c>
    </row>
    <row r="4892" spans="1:10" ht="15" x14ac:dyDescent="0.25">
      <c r="A4892" s="5" t="s">
        <v>577</v>
      </c>
      <c r="B4892" s="8">
        <v>1920.5</v>
      </c>
      <c r="C4892" s="19">
        <v>13</v>
      </c>
      <c r="D4892" s="7">
        <v>0</v>
      </c>
      <c r="E4892" s="6">
        <v>2.2999999999999998</v>
      </c>
      <c r="F4892" s="7">
        <v>8</v>
      </c>
      <c r="G4892" s="4">
        <v>2013</v>
      </c>
      <c r="H4892" s="18">
        <f t="shared" si="152"/>
        <v>2014</v>
      </c>
      <c r="I4892" s="5" t="s">
        <v>2570</v>
      </c>
      <c r="J4892" t="str">
        <f t="shared" si="153"/>
        <v>KL Gates</v>
      </c>
    </row>
    <row r="4893" spans="1:10" ht="15" x14ac:dyDescent="0.25">
      <c r="A4893" s="5" t="s">
        <v>752</v>
      </c>
      <c r="B4893" s="6">
        <v>249.6</v>
      </c>
      <c r="C4893" s="19">
        <v>68</v>
      </c>
      <c r="D4893" s="7">
        <v>0</v>
      </c>
      <c r="E4893" s="6">
        <v>0.3</v>
      </c>
      <c r="F4893" s="7">
        <v>1</v>
      </c>
      <c r="G4893" s="4">
        <v>2013</v>
      </c>
      <c r="H4893" s="18">
        <f t="shared" si="152"/>
        <v>2014</v>
      </c>
      <c r="I4893" s="5" t="s">
        <v>752</v>
      </c>
      <c r="J4893" t="str">
        <f t="shared" si="153"/>
        <v>Katten Muchin</v>
      </c>
    </row>
    <row r="4894" spans="1:10" ht="15" x14ac:dyDescent="0.25">
      <c r="A4894" s="5" t="s">
        <v>1889</v>
      </c>
      <c r="B4894" s="6">
        <v>60.5</v>
      </c>
      <c r="C4894" s="20">
        <v>103</v>
      </c>
      <c r="D4894" s="7">
        <v>1</v>
      </c>
      <c r="E4894" s="6">
        <v>0.1</v>
      </c>
      <c r="F4894" s="7">
        <v>1</v>
      </c>
      <c r="G4894" s="4">
        <v>2013</v>
      </c>
      <c r="H4894" s="18">
        <f t="shared" si="152"/>
        <v>2014</v>
      </c>
      <c r="I4894" s="5" t="s">
        <v>753</v>
      </c>
      <c r="J4894" t="str">
        <f t="shared" si="153"/>
        <v>Kaye Scholer</v>
      </c>
    </row>
    <row r="4895" spans="1:10" ht="15" x14ac:dyDescent="0.25">
      <c r="A4895" s="5" t="s">
        <v>2123</v>
      </c>
      <c r="B4895" s="6">
        <v>75.400000000000006</v>
      </c>
      <c r="C4895" s="19">
        <v>98</v>
      </c>
      <c r="D4895" s="7">
        <v>0</v>
      </c>
      <c r="E4895" s="6">
        <v>0.1</v>
      </c>
      <c r="F4895" s="7">
        <v>1</v>
      </c>
      <c r="G4895" s="4">
        <v>2013</v>
      </c>
      <c r="H4895" s="18">
        <f t="shared" si="152"/>
        <v>2014</v>
      </c>
      <c r="I4895" s="5" t="s">
        <v>3869</v>
      </c>
      <c r="J4895" t="str">
        <f t="shared" si="153"/>
        <v>Keevican Weiss</v>
      </c>
    </row>
    <row r="4896" spans="1:10" ht="15" x14ac:dyDescent="0.25">
      <c r="A4896" s="5" t="s">
        <v>28</v>
      </c>
      <c r="B4896" s="8">
        <v>2091.6999999999998</v>
      </c>
      <c r="C4896" s="19">
        <v>12</v>
      </c>
      <c r="D4896" s="7">
        <v>0</v>
      </c>
      <c r="E4896" s="6">
        <v>2.5</v>
      </c>
      <c r="F4896" s="7">
        <v>7</v>
      </c>
      <c r="G4896" s="4">
        <v>2013</v>
      </c>
      <c r="H4896" s="18">
        <f t="shared" si="152"/>
        <v>2014</v>
      </c>
      <c r="I4896" s="5" t="s">
        <v>2591</v>
      </c>
      <c r="J4896" t="str">
        <f t="shared" si="153"/>
        <v>Kirkland Ellis</v>
      </c>
    </row>
    <row r="4897" spans="1:10" ht="15" x14ac:dyDescent="0.25">
      <c r="A4897" s="5" t="s">
        <v>29</v>
      </c>
      <c r="B4897" s="8">
        <v>5414.9</v>
      </c>
      <c r="C4897" s="19">
        <v>4</v>
      </c>
      <c r="D4897" s="7">
        <v>0</v>
      </c>
      <c r="E4897" s="6">
        <v>6.4</v>
      </c>
      <c r="F4897" s="7">
        <v>24</v>
      </c>
      <c r="G4897" s="4">
        <v>2013</v>
      </c>
      <c r="H4897" s="18">
        <f t="shared" si="152"/>
        <v>2014</v>
      </c>
      <c r="I4897" s="5" t="s">
        <v>2592</v>
      </c>
      <c r="J4897" t="str">
        <f t="shared" si="153"/>
        <v>Latham Watkins</v>
      </c>
    </row>
    <row r="4898" spans="1:10" ht="15" x14ac:dyDescent="0.25">
      <c r="A4898" s="5" t="s">
        <v>1752</v>
      </c>
      <c r="B4898" s="6">
        <v>34</v>
      </c>
      <c r="C4898" s="19">
        <v>115</v>
      </c>
      <c r="D4898" s="7">
        <v>0</v>
      </c>
      <c r="E4898" s="6">
        <v>0</v>
      </c>
      <c r="F4898" s="7">
        <v>1</v>
      </c>
      <c r="G4898" s="4">
        <v>2013</v>
      </c>
      <c r="H4898" s="18">
        <f t="shared" si="152"/>
        <v>2014</v>
      </c>
      <c r="I4898" s="5" t="s">
        <v>1752</v>
      </c>
      <c r="J4898" t="str">
        <f t="shared" si="153"/>
        <v>Ledgewood Law</v>
      </c>
    </row>
    <row r="4899" spans="1:10" ht="15" x14ac:dyDescent="0.25">
      <c r="A4899" s="5" t="s">
        <v>2131</v>
      </c>
      <c r="B4899" s="6">
        <v>5</v>
      </c>
      <c r="C4899" s="19">
        <v>124</v>
      </c>
      <c r="D4899" s="7">
        <v>0</v>
      </c>
      <c r="E4899" s="6">
        <v>0</v>
      </c>
      <c r="F4899" s="7">
        <v>1</v>
      </c>
      <c r="G4899" s="4">
        <v>2013</v>
      </c>
      <c r="H4899" s="18">
        <f t="shared" si="152"/>
        <v>2014</v>
      </c>
      <c r="I4899" s="5" t="s">
        <v>2131</v>
      </c>
      <c r="J4899" t="str">
        <f t="shared" si="153"/>
        <v>Life Science</v>
      </c>
    </row>
    <row r="4900" spans="1:10" ht="15" x14ac:dyDescent="0.25">
      <c r="A4900" s="5" t="s">
        <v>769</v>
      </c>
      <c r="B4900" s="6">
        <v>203.6</v>
      </c>
      <c r="C4900" s="19">
        <v>73</v>
      </c>
      <c r="D4900" s="7">
        <v>0</v>
      </c>
      <c r="E4900" s="6">
        <v>0.2</v>
      </c>
      <c r="F4900" s="7">
        <v>3</v>
      </c>
      <c r="G4900" s="4">
        <v>2013</v>
      </c>
      <c r="H4900" s="18">
        <f t="shared" si="152"/>
        <v>2014</v>
      </c>
      <c r="I4900" s="5" t="s">
        <v>769</v>
      </c>
      <c r="J4900" t="str">
        <f t="shared" si="153"/>
        <v>Lowenstein Sandler</v>
      </c>
    </row>
    <row r="4901" spans="1:10" ht="15" x14ac:dyDescent="0.25">
      <c r="A4901" s="5" t="s">
        <v>1238</v>
      </c>
      <c r="B4901" s="6">
        <v>436.1</v>
      </c>
      <c r="C4901" s="19">
        <v>41</v>
      </c>
      <c r="D4901" s="7">
        <v>0</v>
      </c>
      <c r="E4901" s="6">
        <v>0.5</v>
      </c>
      <c r="F4901" s="7">
        <v>4</v>
      </c>
      <c r="G4901" s="4">
        <v>2013</v>
      </c>
      <c r="H4901" s="18">
        <f t="shared" si="152"/>
        <v>2014</v>
      </c>
      <c r="I4901" s="5" t="s">
        <v>3267</v>
      </c>
      <c r="J4901" t="str">
        <f t="shared" si="153"/>
        <v>Maples Calder</v>
      </c>
    </row>
    <row r="4902" spans="1:10" ht="15" x14ac:dyDescent="0.25">
      <c r="A4902" s="5" t="s">
        <v>1838</v>
      </c>
      <c r="B4902" s="6">
        <v>550</v>
      </c>
      <c r="C4902" s="19">
        <v>38</v>
      </c>
      <c r="D4902" s="7">
        <v>0</v>
      </c>
      <c r="E4902" s="6">
        <v>0.7</v>
      </c>
      <c r="F4902" s="7">
        <v>1</v>
      </c>
      <c r="G4902" s="4">
        <v>2013</v>
      </c>
      <c r="H4902" s="18">
        <f t="shared" si="152"/>
        <v>2014</v>
      </c>
      <c r="I4902" s="5" t="s">
        <v>1838</v>
      </c>
      <c r="J4902" t="str">
        <f t="shared" si="153"/>
        <v>Mattos Filho</v>
      </c>
    </row>
    <row r="4903" spans="1:10" ht="15" x14ac:dyDescent="0.25">
      <c r="A4903" s="5" t="s">
        <v>771</v>
      </c>
      <c r="B4903" s="6">
        <v>333</v>
      </c>
      <c r="C4903" s="19">
        <v>54</v>
      </c>
      <c r="D4903" s="7">
        <v>0</v>
      </c>
      <c r="E4903" s="6">
        <v>0.4</v>
      </c>
      <c r="F4903" s="7">
        <v>3</v>
      </c>
      <c r="G4903" s="4">
        <v>2013</v>
      </c>
      <c r="H4903" s="18">
        <f t="shared" si="152"/>
        <v>2014</v>
      </c>
      <c r="I4903" s="5" t="s">
        <v>771</v>
      </c>
      <c r="J4903" t="str">
        <f t="shared" si="153"/>
        <v>Mayer Brown</v>
      </c>
    </row>
    <row r="4904" spans="1:10" ht="15" x14ac:dyDescent="0.25">
      <c r="A4904" s="5" t="s">
        <v>489</v>
      </c>
      <c r="B4904" s="8">
        <v>1474.1</v>
      </c>
      <c r="C4904" s="19">
        <v>20</v>
      </c>
      <c r="D4904" s="7">
        <v>0</v>
      </c>
      <c r="E4904" s="6">
        <v>1.7</v>
      </c>
      <c r="F4904" s="7">
        <v>4</v>
      </c>
      <c r="G4904" s="4">
        <v>2013</v>
      </c>
      <c r="H4904" s="18">
        <f t="shared" si="152"/>
        <v>2014</v>
      </c>
      <c r="I4904" s="5" t="s">
        <v>2595</v>
      </c>
      <c r="J4904" t="str">
        <f t="shared" si="153"/>
        <v>McDermott Will</v>
      </c>
    </row>
    <row r="4905" spans="1:10" ht="15" x14ac:dyDescent="0.25">
      <c r="A4905" s="5" t="s">
        <v>1872</v>
      </c>
      <c r="B4905" s="6">
        <v>71</v>
      </c>
      <c r="C4905" s="19">
        <v>100</v>
      </c>
      <c r="D4905" s="7">
        <v>0</v>
      </c>
      <c r="E4905" s="6">
        <v>0.1</v>
      </c>
      <c r="F4905" s="7">
        <v>1</v>
      </c>
      <c r="G4905" s="4">
        <v>2013</v>
      </c>
      <c r="H4905" s="18">
        <f t="shared" si="152"/>
        <v>2014</v>
      </c>
      <c r="I4905" s="5" t="s">
        <v>3744</v>
      </c>
      <c r="J4905" t="str">
        <f t="shared" si="153"/>
        <v>Meitar Liquornik</v>
      </c>
    </row>
    <row r="4906" spans="1:10" ht="15" x14ac:dyDescent="0.25">
      <c r="A4906" s="5" t="s">
        <v>2121</v>
      </c>
      <c r="B4906" s="6">
        <v>109.7</v>
      </c>
      <c r="C4906" s="19">
        <v>91</v>
      </c>
      <c r="D4906" s="7">
        <v>0</v>
      </c>
      <c r="E4906" s="6">
        <v>0.1</v>
      </c>
      <c r="F4906" s="7">
        <v>1</v>
      </c>
      <c r="G4906" s="4">
        <v>2013</v>
      </c>
      <c r="H4906" s="18">
        <f t="shared" si="152"/>
        <v>2014</v>
      </c>
      <c r="I4906" s="5" t="s">
        <v>3868</v>
      </c>
      <c r="J4906" t="str">
        <f t="shared" si="153"/>
        <v>Morella Associates</v>
      </c>
    </row>
    <row r="4907" spans="1:10" ht="15" x14ac:dyDescent="0.25">
      <c r="A4907" s="5" t="s">
        <v>984</v>
      </c>
      <c r="B4907" s="6">
        <v>483</v>
      </c>
      <c r="C4907" s="19">
        <v>40</v>
      </c>
      <c r="D4907" s="7">
        <v>0</v>
      </c>
      <c r="E4907" s="6">
        <v>0.6</v>
      </c>
      <c r="F4907" s="7">
        <v>2</v>
      </c>
      <c r="G4907" s="4">
        <v>2013</v>
      </c>
      <c r="H4907" s="18">
        <f t="shared" si="152"/>
        <v>2014</v>
      </c>
      <c r="I4907" s="5" t="s">
        <v>2597</v>
      </c>
      <c r="J4907" t="str">
        <f t="shared" si="153"/>
        <v>Morgan Lewis</v>
      </c>
    </row>
    <row r="4908" spans="1:10" ht="15" x14ac:dyDescent="0.25">
      <c r="A4908" s="5" t="s">
        <v>1188</v>
      </c>
      <c r="B4908" s="6">
        <v>317</v>
      </c>
      <c r="C4908" s="19">
        <v>57</v>
      </c>
      <c r="D4908" s="7">
        <v>0</v>
      </c>
      <c r="E4908" s="6">
        <v>0.4</v>
      </c>
      <c r="F4908" s="7">
        <v>1</v>
      </c>
      <c r="G4908" s="4">
        <v>2013</v>
      </c>
      <c r="H4908" s="18">
        <f t="shared" si="152"/>
        <v>2014</v>
      </c>
      <c r="I4908" s="5" t="s">
        <v>3228</v>
      </c>
      <c r="J4908" t="str">
        <f t="shared" si="153"/>
        <v>Morris Nichols</v>
      </c>
    </row>
    <row r="4909" spans="1:10" ht="15" x14ac:dyDescent="0.25">
      <c r="A4909" s="5" t="s">
        <v>35</v>
      </c>
      <c r="B4909" s="6">
        <v>318.60000000000002</v>
      </c>
      <c r="C4909" s="19">
        <v>56</v>
      </c>
      <c r="D4909" s="7">
        <v>0</v>
      </c>
      <c r="E4909" s="6">
        <v>0.4</v>
      </c>
      <c r="F4909" s="7">
        <v>2</v>
      </c>
      <c r="G4909" s="4">
        <v>2013</v>
      </c>
      <c r="H4909" s="18">
        <f t="shared" si="152"/>
        <v>2014</v>
      </c>
      <c r="I4909" s="5" t="s">
        <v>2598</v>
      </c>
      <c r="J4909" t="str">
        <f t="shared" si="153"/>
        <v>Morrison Foerster</v>
      </c>
    </row>
    <row r="4910" spans="1:10" ht="15" x14ac:dyDescent="0.25">
      <c r="A4910" s="5" t="s">
        <v>1963</v>
      </c>
      <c r="B4910" s="6">
        <v>665</v>
      </c>
      <c r="C4910" s="19">
        <v>33</v>
      </c>
      <c r="D4910" s="7">
        <v>0</v>
      </c>
      <c r="E4910" s="6">
        <v>0.8</v>
      </c>
      <c r="F4910" s="7">
        <v>2</v>
      </c>
      <c r="G4910" s="4">
        <v>2013</v>
      </c>
      <c r="H4910" s="18">
        <f t="shared" si="152"/>
        <v>2014</v>
      </c>
      <c r="I4910" s="5" t="s">
        <v>1963</v>
      </c>
      <c r="J4910" t="str">
        <f t="shared" si="153"/>
        <v>NautaDutilh</v>
      </c>
    </row>
    <row r="4911" spans="1:10" ht="15" x14ac:dyDescent="0.25">
      <c r="A4911" s="5" t="s">
        <v>785</v>
      </c>
      <c r="B4911" s="6">
        <v>113.1</v>
      </c>
      <c r="C4911" s="19">
        <v>90</v>
      </c>
      <c r="D4911" s="7">
        <v>0</v>
      </c>
      <c r="E4911" s="6">
        <v>0.1</v>
      </c>
      <c r="F4911" s="7">
        <v>1</v>
      </c>
      <c r="G4911" s="4">
        <v>2013</v>
      </c>
      <c r="H4911" s="18">
        <f t="shared" si="152"/>
        <v>2014</v>
      </c>
      <c r="I4911" s="5" t="s">
        <v>785</v>
      </c>
      <c r="J4911" t="str">
        <f t="shared" si="153"/>
        <v>Nixon Peabody</v>
      </c>
    </row>
    <row r="4912" spans="1:10" ht="15" x14ac:dyDescent="0.25">
      <c r="A4912" s="5" t="s">
        <v>37</v>
      </c>
      <c r="B4912" s="6">
        <v>585.1</v>
      </c>
      <c r="C4912" s="19">
        <v>34</v>
      </c>
      <c r="D4912" s="7">
        <v>0</v>
      </c>
      <c r="E4912" s="6">
        <v>0.7</v>
      </c>
      <c r="F4912" s="7">
        <v>2</v>
      </c>
      <c r="G4912" s="4">
        <v>2013</v>
      </c>
      <c r="H4912" s="18">
        <f t="shared" si="152"/>
        <v>2014</v>
      </c>
      <c r="I4912" s="5" t="s">
        <v>2600</v>
      </c>
      <c r="J4912" t="str">
        <f t="shared" si="153"/>
        <v>O'Melveny Myers</v>
      </c>
    </row>
    <row r="4913" spans="1:10" ht="15" x14ac:dyDescent="0.25">
      <c r="A4913" s="5" t="s">
        <v>1093</v>
      </c>
      <c r="B4913" s="6">
        <v>82.8</v>
      </c>
      <c r="C4913" s="19">
        <v>96</v>
      </c>
      <c r="D4913" s="7">
        <v>0</v>
      </c>
      <c r="E4913" s="6">
        <v>0.1</v>
      </c>
      <c r="F4913" s="7">
        <v>1</v>
      </c>
      <c r="G4913" s="4">
        <v>2013</v>
      </c>
      <c r="H4913" s="18">
        <f t="shared" si="152"/>
        <v>2014</v>
      </c>
      <c r="I4913" s="5" t="s">
        <v>2870</v>
      </c>
      <c r="J4913" t="str">
        <f t="shared" si="153"/>
        <v>Orrick Herrington</v>
      </c>
    </row>
    <row r="4914" spans="1:10" ht="15" x14ac:dyDescent="0.25">
      <c r="A4914" s="5" t="s">
        <v>790</v>
      </c>
      <c r="B4914" s="6">
        <v>567.9</v>
      </c>
      <c r="C4914" s="19">
        <v>37</v>
      </c>
      <c r="D4914" s="7">
        <v>0</v>
      </c>
      <c r="E4914" s="6">
        <v>0.7</v>
      </c>
      <c r="F4914" s="7">
        <v>2</v>
      </c>
      <c r="G4914" s="4">
        <v>2013</v>
      </c>
      <c r="H4914" s="18">
        <f t="shared" si="152"/>
        <v>2014</v>
      </c>
      <c r="I4914" s="5" t="s">
        <v>790</v>
      </c>
      <c r="J4914" t="str">
        <f t="shared" si="153"/>
        <v>Paul Hastings</v>
      </c>
    </row>
    <row r="4915" spans="1:10" ht="15" x14ac:dyDescent="0.25">
      <c r="A4915" s="5" t="s">
        <v>550</v>
      </c>
      <c r="B4915" s="8">
        <v>1844.6</v>
      </c>
      <c r="C4915" s="19">
        <v>14</v>
      </c>
      <c r="D4915" s="7">
        <v>0</v>
      </c>
      <c r="E4915" s="6">
        <v>2.2000000000000002</v>
      </c>
      <c r="F4915" s="7">
        <v>5</v>
      </c>
      <c r="G4915" s="4">
        <v>2013</v>
      </c>
      <c r="H4915" s="18">
        <f t="shared" si="152"/>
        <v>2014</v>
      </c>
      <c r="I4915" s="5" t="s">
        <v>2540</v>
      </c>
      <c r="J4915" t="str">
        <f t="shared" si="153"/>
        <v>Paul Weiss</v>
      </c>
    </row>
    <row r="4916" spans="1:10" ht="15" x14ac:dyDescent="0.25">
      <c r="A4916" s="5" t="s">
        <v>792</v>
      </c>
      <c r="B4916" s="6">
        <v>57.6</v>
      </c>
      <c r="C4916" s="19">
        <v>106</v>
      </c>
      <c r="D4916" s="7">
        <v>0</v>
      </c>
      <c r="E4916" s="6">
        <v>0.1</v>
      </c>
      <c r="F4916" s="7">
        <v>1</v>
      </c>
      <c r="G4916" s="4">
        <v>2013</v>
      </c>
      <c r="H4916" s="18">
        <f t="shared" si="152"/>
        <v>2014</v>
      </c>
      <c r="I4916" s="5" t="s">
        <v>792</v>
      </c>
      <c r="J4916" t="str">
        <f t="shared" si="153"/>
        <v>Pepper Hamilton</v>
      </c>
    </row>
    <row r="4917" spans="1:10" ht="15" x14ac:dyDescent="0.25">
      <c r="A4917" s="5" t="s">
        <v>1958</v>
      </c>
      <c r="B4917" s="6">
        <v>310.10000000000002</v>
      </c>
      <c r="C4917" s="19">
        <v>58</v>
      </c>
      <c r="D4917" s="7">
        <v>0</v>
      </c>
      <c r="E4917" s="6">
        <v>0.4</v>
      </c>
      <c r="F4917" s="7">
        <v>3</v>
      </c>
      <c r="G4917" s="4">
        <v>2013</v>
      </c>
      <c r="H4917" s="18">
        <f t="shared" si="152"/>
        <v>2014</v>
      </c>
      <c r="I4917" s="5" t="s">
        <v>1958</v>
      </c>
      <c r="J4917" t="str">
        <f t="shared" si="153"/>
        <v>Pillsbury Winthrop</v>
      </c>
    </row>
    <row r="4918" spans="1:10" ht="15" x14ac:dyDescent="0.25">
      <c r="A4918" s="5" t="s">
        <v>798</v>
      </c>
      <c r="B4918" s="6">
        <v>330</v>
      </c>
      <c r="C4918" s="19">
        <v>55</v>
      </c>
      <c r="D4918" s="7">
        <v>0</v>
      </c>
      <c r="E4918" s="6">
        <v>0.4</v>
      </c>
      <c r="F4918" s="7">
        <v>3</v>
      </c>
      <c r="G4918" s="4">
        <v>2013</v>
      </c>
      <c r="H4918" s="18">
        <f t="shared" si="152"/>
        <v>2014</v>
      </c>
      <c r="I4918" s="5" t="s">
        <v>798</v>
      </c>
      <c r="J4918" t="str">
        <f t="shared" si="153"/>
        <v>Proskauer Rose</v>
      </c>
    </row>
    <row r="4919" spans="1:10" ht="15" x14ac:dyDescent="0.25">
      <c r="A4919" s="5" t="s">
        <v>801</v>
      </c>
      <c r="B4919" s="6">
        <v>260</v>
      </c>
      <c r="C4919" s="19">
        <v>65</v>
      </c>
      <c r="D4919" s="7">
        <v>0</v>
      </c>
      <c r="E4919" s="6">
        <v>0.3</v>
      </c>
      <c r="F4919" s="7">
        <v>1</v>
      </c>
      <c r="G4919" s="4">
        <v>2013</v>
      </c>
      <c r="H4919" s="18">
        <f t="shared" si="152"/>
        <v>2014</v>
      </c>
      <c r="I4919" s="5" t="s">
        <v>801</v>
      </c>
      <c r="J4919" t="str">
        <f t="shared" si="153"/>
        <v>Reed Smith</v>
      </c>
    </row>
    <row r="4920" spans="1:10" ht="15" x14ac:dyDescent="0.25">
      <c r="A4920" s="5" t="s">
        <v>2010</v>
      </c>
      <c r="B4920" s="6">
        <v>17.3</v>
      </c>
      <c r="C4920" s="19">
        <v>120</v>
      </c>
      <c r="D4920" s="7">
        <v>0</v>
      </c>
      <c r="E4920" s="6">
        <v>0</v>
      </c>
      <c r="F4920" s="7">
        <v>1</v>
      </c>
      <c r="G4920" s="4">
        <v>2013</v>
      </c>
      <c r="H4920" s="18">
        <f t="shared" si="152"/>
        <v>2014</v>
      </c>
      <c r="I4920" s="5" t="s">
        <v>3819</v>
      </c>
      <c r="J4920" t="str">
        <f t="shared" si="153"/>
        <v>Richardson Patel</v>
      </c>
    </row>
    <row r="4921" spans="1:10" ht="15" x14ac:dyDescent="0.25">
      <c r="A4921" s="5" t="s">
        <v>103</v>
      </c>
      <c r="B4921" s="8">
        <v>7256.6</v>
      </c>
      <c r="C4921" s="19">
        <v>3</v>
      </c>
      <c r="D4921" s="7">
        <v>0</v>
      </c>
      <c r="E4921" s="6">
        <v>8.6</v>
      </c>
      <c r="F4921" s="7">
        <v>11</v>
      </c>
      <c r="G4921" s="4">
        <v>2013</v>
      </c>
      <c r="H4921" s="18">
        <f t="shared" si="152"/>
        <v>2014</v>
      </c>
      <c r="I4921" s="5" t="s">
        <v>2628</v>
      </c>
      <c r="J4921" t="str">
        <f t="shared" si="153"/>
        <v>Ropes Gray</v>
      </c>
    </row>
    <row r="4922" spans="1:10" ht="15" x14ac:dyDescent="0.25">
      <c r="A4922" s="5" t="s">
        <v>1451</v>
      </c>
      <c r="B4922" s="6">
        <v>258.8</v>
      </c>
      <c r="C4922" s="19">
        <v>66</v>
      </c>
      <c r="D4922" s="7">
        <v>0</v>
      </c>
      <c r="E4922" s="6">
        <v>0.3</v>
      </c>
      <c r="F4922" s="7">
        <v>1</v>
      </c>
      <c r="G4922" s="4">
        <v>2013</v>
      </c>
      <c r="H4922" s="18">
        <f t="shared" si="152"/>
        <v>2014</v>
      </c>
      <c r="I4922" s="5" t="s">
        <v>3428</v>
      </c>
      <c r="J4922" t="str">
        <f t="shared" si="153"/>
        <v>Seward Kissel</v>
      </c>
    </row>
    <row r="4923" spans="1:10" ht="15" x14ac:dyDescent="0.25">
      <c r="A4923" s="5" t="s">
        <v>940</v>
      </c>
      <c r="B4923" s="6">
        <v>140</v>
      </c>
      <c r="C4923" s="19">
        <v>83</v>
      </c>
      <c r="D4923" s="7">
        <v>0</v>
      </c>
      <c r="E4923" s="6">
        <v>0.2</v>
      </c>
      <c r="F4923" s="7">
        <v>1</v>
      </c>
      <c r="G4923" s="4">
        <v>2013</v>
      </c>
      <c r="H4923" s="18">
        <f t="shared" si="152"/>
        <v>2014</v>
      </c>
      <c r="I4923" s="5" t="s">
        <v>3044</v>
      </c>
      <c r="J4923" t="str">
        <f t="shared" si="153"/>
        <v>Seward Kissel</v>
      </c>
    </row>
    <row r="4924" spans="1:10" ht="15" x14ac:dyDescent="0.25">
      <c r="A4924" s="5" t="s">
        <v>809</v>
      </c>
      <c r="B4924" s="6">
        <v>420.9</v>
      </c>
      <c r="C4924" s="19">
        <v>43</v>
      </c>
      <c r="D4924" s="7">
        <v>0</v>
      </c>
      <c r="E4924" s="6">
        <v>0.5</v>
      </c>
      <c r="F4924" s="7">
        <v>2</v>
      </c>
      <c r="G4924" s="4">
        <v>2013</v>
      </c>
      <c r="H4924" s="18">
        <f t="shared" si="152"/>
        <v>2014</v>
      </c>
      <c r="I4924" s="5" t="s">
        <v>2880</v>
      </c>
      <c r="J4924" t="str">
        <f t="shared" si="153"/>
        <v>Shearman Sterling</v>
      </c>
    </row>
    <row r="4925" spans="1:10" ht="15" x14ac:dyDescent="0.25">
      <c r="A4925" s="5" t="s">
        <v>2119</v>
      </c>
      <c r="B4925" s="6">
        <v>172.5</v>
      </c>
      <c r="C4925" s="19">
        <v>78</v>
      </c>
      <c r="D4925" s="7">
        <v>0</v>
      </c>
      <c r="E4925" s="6">
        <v>0.2</v>
      </c>
      <c r="F4925" s="7">
        <v>1</v>
      </c>
      <c r="G4925" s="4">
        <v>2013</v>
      </c>
      <c r="H4925" s="18">
        <f t="shared" si="152"/>
        <v>2014</v>
      </c>
      <c r="I4925" s="5" t="s">
        <v>3866</v>
      </c>
      <c r="J4925" t="str">
        <f t="shared" si="153"/>
        <v>Shibolet Co</v>
      </c>
    </row>
    <row r="4926" spans="1:10" ht="15" x14ac:dyDescent="0.25">
      <c r="A4926" s="5" t="s">
        <v>814</v>
      </c>
      <c r="B4926" s="8">
        <v>1114</v>
      </c>
      <c r="C4926" s="19">
        <v>26</v>
      </c>
      <c r="D4926" s="7">
        <v>0</v>
      </c>
      <c r="E4926" s="6">
        <v>1.3</v>
      </c>
      <c r="F4926" s="7">
        <v>5</v>
      </c>
      <c r="G4926" s="4">
        <v>2013</v>
      </c>
      <c r="H4926" s="18">
        <f t="shared" si="152"/>
        <v>2014</v>
      </c>
      <c r="I4926" s="5" t="s">
        <v>814</v>
      </c>
      <c r="J4926" t="str">
        <f t="shared" si="153"/>
        <v>Sidley Austin</v>
      </c>
    </row>
    <row r="4927" spans="1:10" ht="15" x14ac:dyDescent="0.25">
      <c r="A4927" s="5" t="s">
        <v>46</v>
      </c>
      <c r="B4927" s="8">
        <v>8881.2000000000007</v>
      </c>
      <c r="C4927" s="19">
        <v>1</v>
      </c>
      <c r="D4927" s="7">
        <v>0</v>
      </c>
      <c r="E4927" s="6">
        <v>10.5</v>
      </c>
      <c r="F4927" s="7">
        <v>14</v>
      </c>
      <c r="G4927" s="4">
        <v>2013</v>
      </c>
      <c r="H4927" s="18">
        <f t="shared" si="152"/>
        <v>2014</v>
      </c>
      <c r="I4927" s="5" t="s">
        <v>2606</v>
      </c>
      <c r="J4927" t="str">
        <f t="shared" si="153"/>
        <v>Simpson Thacher</v>
      </c>
    </row>
    <row r="4928" spans="1:10" ht="15" x14ac:dyDescent="0.25">
      <c r="A4928" s="5" t="s">
        <v>1915</v>
      </c>
      <c r="B4928" s="6">
        <v>212.5</v>
      </c>
      <c r="C4928" s="20">
        <v>70</v>
      </c>
      <c r="D4928" s="7">
        <v>1</v>
      </c>
      <c r="E4928" s="6">
        <v>0.3</v>
      </c>
      <c r="F4928" s="7">
        <v>1</v>
      </c>
      <c r="G4928" s="4">
        <v>2013</v>
      </c>
      <c r="H4928" s="18">
        <f t="shared" si="152"/>
        <v>2014</v>
      </c>
      <c r="I4928" s="5" t="s">
        <v>3764</v>
      </c>
      <c r="J4928" t="str">
        <f t="shared" si="153"/>
        <v>Skadden Arps</v>
      </c>
    </row>
    <row r="4929" spans="1:10" ht="15" x14ac:dyDescent="0.25">
      <c r="A4929" s="5" t="s">
        <v>47</v>
      </c>
      <c r="B4929" s="8">
        <v>5182.3</v>
      </c>
      <c r="C4929" s="19">
        <v>6</v>
      </c>
      <c r="D4929" s="7">
        <v>0</v>
      </c>
      <c r="E4929" s="6">
        <v>6.1</v>
      </c>
      <c r="F4929" s="7">
        <v>14</v>
      </c>
      <c r="G4929" s="4">
        <v>2013</v>
      </c>
      <c r="H4929" s="18">
        <f t="shared" si="152"/>
        <v>2014</v>
      </c>
      <c r="I4929" s="5" t="s">
        <v>2607</v>
      </c>
      <c r="J4929" t="str">
        <f t="shared" si="153"/>
        <v>Skadden Arps</v>
      </c>
    </row>
    <row r="4930" spans="1:10" ht="15" x14ac:dyDescent="0.25">
      <c r="A4930" s="5" t="s">
        <v>2114</v>
      </c>
      <c r="B4930" s="8">
        <v>1089.5</v>
      </c>
      <c r="C4930" s="19">
        <v>27</v>
      </c>
      <c r="D4930" s="7">
        <v>0</v>
      </c>
      <c r="E4930" s="6">
        <v>1.3</v>
      </c>
      <c r="F4930" s="7">
        <v>1</v>
      </c>
      <c r="G4930" s="4">
        <v>2013</v>
      </c>
      <c r="H4930" s="18">
        <f t="shared" ref="H4930:H4993" si="154">G4930+1</f>
        <v>2014</v>
      </c>
      <c r="I4930" s="5" t="s">
        <v>2970</v>
      </c>
      <c r="J4930" t="str">
        <f t="shared" ref="J4930:J4993" si="155">TRIM(LEFT(SUBSTITUTE(I4930," ",REPT(" ",100)),200))</f>
        <v>SmithAndersonBlountDorsett and</v>
      </c>
    </row>
    <row r="4931" spans="1:10" ht="15" x14ac:dyDescent="0.25">
      <c r="A4931" s="5" t="s">
        <v>2126</v>
      </c>
      <c r="B4931" s="6">
        <v>53.8</v>
      </c>
      <c r="C4931" s="19">
        <v>110</v>
      </c>
      <c r="D4931" s="7">
        <v>0</v>
      </c>
      <c r="E4931" s="6">
        <v>0.1</v>
      </c>
      <c r="F4931" s="7">
        <v>2</v>
      </c>
      <c r="G4931" s="4">
        <v>2013</v>
      </c>
      <c r="H4931" s="18">
        <f t="shared" si="154"/>
        <v>2014</v>
      </c>
      <c r="I4931" s="5" t="s">
        <v>2126</v>
      </c>
      <c r="J4931" t="str">
        <f t="shared" si="155"/>
        <v>SNR Denton</v>
      </c>
    </row>
    <row r="4932" spans="1:10" ht="15" x14ac:dyDescent="0.25">
      <c r="A4932" s="5" t="s">
        <v>2117</v>
      </c>
      <c r="B4932" s="6">
        <v>367.1</v>
      </c>
      <c r="C4932" s="19">
        <v>51</v>
      </c>
      <c r="D4932" s="7">
        <v>0</v>
      </c>
      <c r="E4932" s="6">
        <v>0.4</v>
      </c>
      <c r="F4932" s="7">
        <v>1</v>
      </c>
      <c r="G4932" s="4">
        <v>2013</v>
      </c>
      <c r="H4932" s="18">
        <f t="shared" si="154"/>
        <v>2014</v>
      </c>
      <c r="I4932" s="5" t="s">
        <v>2117</v>
      </c>
      <c r="J4932" t="str">
        <f t="shared" si="155"/>
        <v>Stibbe</v>
      </c>
    </row>
    <row r="4933" spans="1:10" ht="15" x14ac:dyDescent="0.25">
      <c r="A4933" s="5" t="s">
        <v>1183</v>
      </c>
      <c r="B4933" s="6">
        <v>138</v>
      </c>
      <c r="C4933" s="19">
        <v>84</v>
      </c>
      <c r="D4933" s="7">
        <v>0</v>
      </c>
      <c r="E4933" s="6">
        <v>0.2</v>
      </c>
      <c r="F4933" s="7">
        <v>1</v>
      </c>
      <c r="G4933" s="4">
        <v>2013</v>
      </c>
      <c r="H4933" s="18">
        <f t="shared" si="154"/>
        <v>2014</v>
      </c>
      <c r="I4933" s="5" t="s">
        <v>3224</v>
      </c>
      <c r="J4933" t="str">
        <f t="shared" si="155"/>
        <v>Stradling Yocca</v>
      </c>
    </row>
    <row r="4934" spans="1:10" ht="15" x14ac:dyDescent="0.25">
      <c r="A4934" s="5" t="s">
        <v>49</v>
      </c>
      <c r="B4934" s="6">
        <v>254.3</v>
      </c>
      <c r="C4934" s="19">
        <v>67</v>
      </c>
      <c r="D4934" s="7">
        <v>0</v>
      </c>
      <c r="E4934" s="6">
        <v>0.3</v>
      </c>
      <c r="F4934" s="7">
        <v>1</v>
      </c>
      <c r="G4934" s="4">
        <v>2013</v>
      </c>
      <c r="H4934" s="18">
        <f t="shared" si="154"/>
        <v>2014</v>
      </c>
      <c r="I4934" s="5" t="s">
        <v>2608</v>
      </c>
      <c r="J4934" t="str">
        <f t="shared" si="155"/>
        <v>Stroock Stroock</v>
      </c>
    </row>
    <row r="4935" spans="1:10" ht="15" x14ac:dyDescent="0.25">
      <c r="A4935" s="5" t="s">
        <v>50</v>
      </c>
      <c r="B4935" s="8">
        <v>2612.1999999999998</v>
      </c>
      <c r="C4935" s="19">
        <v>10</v>
      </c>
      <c r="D4935" s="7">
        <v>0</v>
      </c>
      <c r="E4935" s="6">
        <v>3.1</v>
      </c>
      <c r="F4935" s="7">
        <v>6</v>
      </c>
      <c r="G4935" s="4">
        <v>2013</v>
      </c>
      <c r="H4935" s="18">
        <f t="shared" si="154"/>
        <v>2014</v>
      </c>
      <c r="I4935" s="5" t="s">
        <v>2609</v>
      </c>
      <c r="J4935" t="str">
        <f t="shared" si="155"/>
        <v>Sullivan Cromwell</v>
      </c>
    </row>
    <row r="4936" spans="1:10" ht="15" x14ac:dyDescent="0.25">
      <c r="A4936" s="5" t="s">
        <v>827</v>
      </c>
      <c r="B4936" s="6">
        <v>19.5</v>
      </c>
      <c r="C4936" s="19">
        <v>119</v>
      </c>
      <c r="D4936" s="7">
        <v>0</v>
      </c>
      <c r="E4936" s="6">
        <v>0</v>
      </c>
      <c r="F4936" s="7">
        <v>1</v>
      </c>
      <c r="G4936" s="4">
        <v>2013</v>
      </c>
      <c r="H4936" s="18">
        <f t="shared" si="154"/>
        <v>2014</v>
      </c>
      <c r="I4936" s="5" t="s">
        <v>2894</v>
      </c>
      <c r="J4936" t="str">
        <f t="shared" si="155"/>
        <v>Sullivan Worcester</v>
      </c>
    </row>
    <row r="4937" spans="1:10" ht="15" x14ac:dyDescent="0.25">
      <c r="A4937" s="5" t="s">
        <v>828</v>
      </c>
      <c r="B4937" s="6">
        <v>237.5</v>
      </c>
      <c r="C4937" s="19">
        <v>69</v>
      </c>
      <c r="D4937" s="7">
        <v>0</v>
      </c>
      <c r="E4937" s="6">
        <v>0.3</v>
      </c>
      <c r="F4937" s="7">
        <v>3</v>
      </c>
      <c r="G4937" s="4">
        <v>2013</v>
      </c>
      <c r="H4937" s="18">
        <f t="shared" si="154"/>
        <v>2014</v>
      </c>
      <c r="I4937" s="5" t="s">
        <v>2895</v>
      </c>
      <c r="J4937" t="str">
        <f t="shared" si="155"/>
        <v>Sutherland Asbill</v>
      </c>
    </row>
    <row r="4938" spans="1:10" ht="15" x14ac:dyDescent="0.25">
      <c r="A4938" s="5" t="s">
        <v>2130</v>
      </c>
      <c r="B4938" s="6">
        <v>15</v>
      </c>
      <c r="C4938" s="19">
        <v>122</v>
      </c>
      <c r="D4938" s="7">
        <v>0</v>
      </c>
      <c r="E4938" s="6">
        <v>0</v>
      </c>
      <c r="F4938" s="7">
        <v>1</v>
      </c>
      <c r="G4938" s="4">
        <v>2013</v>
      </c>
      <c r="H4938" s="18">
        <f t="shared" si="154"/>
        <v>2014</v>
      </c>
      <c r="I4938" s="5" t="s">
        <v>2130</v>
      </c>
      <c r="J4938" t="str">
        <f t="shared" si="155"/>
        <v>Thompson</v>
      </c>
    </row>
    <row r="4939" spans="1:10" ht="15" x14ac:dyDescent="0.25">
      <c r="A4939" s="5" t="s">
        <v>2068</v>
      </c>
      <c r="B4939" s="6">
        <v>435.2</v>
      </c>
      <c r="C4939" s="19">
        <v>42</v>
      </c>
      <c r="D4939" s="7">
        <v>0</v>
      </c>
      <c r="E4939" s="6">
        <v>0.5</v>
      </c>
      <c r="F4939" s="7">
        <v>3</v>
      </c>
      <c r="G4939" s="4">
        <v>2013</v>
      </c>
      <c r="H4939" s="18">
        <f t="shared" si="154"/>
        <v>2014</v>
      </c>
      <c r="I4939" s="5" t="s">
        <v>2068</v>
      </c>
      <c r="J4939" t="str">
        <f t="shared" si="155"/>
        <v>TransAsia Lawyers</v>
      </c>
    </row>
    <row r="4940" spans="1:10" ht="15" x14ac:dyDescent="0.25">
      <c r="A4940" s="5" t="s">
        <v>2116</v>
      </c>
      <c r="B4940" s="6">
        <v>400</v>
      </c>
      <c r="C4940" s="20">
        <v>46</v>
      </c>
      <c r="D4940" s="7">
        <v>1</v>
      </c>
      <c r="E4940" s="6">
        <v>0.5</v>
      </c>
      <c r="F4940" s="7">
        <v>1</v>
      </c>
      <c r="G4940" s="4">
        <v>2013</v>
      </c>
      <c r="H4940" s="18">
        <f t="shared" si="154"/>
        <v>2014</v>
      </c>
      <c r="I4940" s="5" t="s">
        <v>2116</v>
      </c>
      <c r="J4940" t="str">
        <f t="shared" si="155"/>
        <v>Travers Smith</v>
      </c>
    </row>
    <row r="4941" spans="1:10" ht="15" x14ac:dyDescent="0.25">
      <c r="A4941" s="5" t="s">
        <v>832</v>
      </c>
      <c r="B4941" s="6">
        <v>184</v>
      </c>
      <c r="C4941" s="19">
        <v>74</v>
      </c>
      <c r="D4941" s="7">
        <v>0</v>
      </c>
      <c r="E4941" s="6">
        <v>0.2</v>
      </c>
      <c r="F4941" s="7">
        <v>1</v>
      </c>
      <c r="G4941" s="4">
        <v>2013</v>
      </c>
      <c r="H4941" s="18">
        <f t="shared" si="154"/>
        <v>2014</v>
      </c>
      <c r="I4941" s="5" t="s">
        <v>832</v>
      </c>
      <c r="J4941" t="str">
        <f t="shared" si="155"/>
        <v>Troutman Sanders</v>
      </c>
    </row>
    <row r="4942" spans="1:10" ht="15" x14ac:dyDescent="0.25">
      <c r="A4942" s="5" t="s">
        <v>1571</v>
      </c>
      <c r="B4942" s="6">
        <v>60.4</v>
      </c>
      <c r="C4942" s="19">
        <v>105</v>
      </c>
      <c r="D4942" s="7">
        <v>0</v>
      </c>
      <c r="E4942" s="6">
        <v>0.1</v>
      </c>
      <c r="F4942" s="7">
        <v>1</v>
      </c>
      <c r="G4942" s="4">
        <v>2013</v>
      </c>
      <c r="H4942" s="18">
        <f t="shared" si="154"/>
        <v>2014</v>
      </c>
      <c r="I4942" s="5" t="s">
        <v>3530</v>
      </c>
      <c r="J4942" t="str">
        <f t="shared" si="155"/>
        <v>Troy Gould</v>
      </c>
    </row>
    <row r="4943" spans="1:10" ht="15" x14ac:dyDescent="0.25">
      <c r="A4943" s="5" t="s">
        <v>834</v>
      </c>
      <c r="B4943" s="8">
        <v>5206.5</v>
      </c>
      <c r="C4943" s="19">
        <v>5</v>
      </c>
      <c r="D4943" s="7">
        <v>0</v>
      </c>
      <c r="E4943" s="6">
        <v>6.2</v>
      </c>
      <c r="F4943" s="7">
        <v>21</v>
      </c>
      <c r="G4943" s="4">
        <v>2013</v>
      </c>
      <c r="H4943" s="18">
        <f t="shared" si="154"/>
        <v>2014</v>
      </c>
      <c r="I4943" s="5" t="s">
        <v>834</v>
      </c>
      <c r="J4943" t="str">
        <f t="shared" si="155"/>
        <v>Venable LLP</v>
      </c>
    </row>
    <row r="4944" spans="1:10" ht="15" x14ac:dyDescent="0.25">
      <c r="A4944" s="5" t="s">
        <v>835</v>
      </c>
      <c r="B4944" s="8">
        <v>7743.3</v>
      </c>
      <c r="C4944" s="19">
        <v>2</v>
      </c>
      <c r="D4944" s="7">
        <v>0</v>
      </c>
      <c r="E4944" s="6">
        <v>9.1</v>
      </c>
      <c r="F4944" s="7">
        <v>11</v>
      </c>
      <c r="G4944" s="4">
        <v>2013</v>
      </c>
      <c r="H4944" s="18">
        <f t="shared" si="154"/>
        <v>2014</v>
      </c>
      <c r="I4944" s="5" t="s">
        <v>2897</v>
      </c>
      <c r="J4944" t="str">
        <f t="shared" si="155"/>
        <v>Vinson Elkins</v>
      </c>
    </row>
    <row r="4945" spans="1:10" ht="15" x14ac:dyDescent="0.25">
      <c r="A4945" s="5" t="s">
        <v>1079</v>
      </c>
      <c r="B4945" s="6">
        <v>398.5</v>
      </c>
      <c r="C4945" s="19">
        <v>48</v>
      </c>
      <c r="D4945" s="7">
        <v>0</v>
      </c>
      <c r="E4945" s="6">
        <v>0.5</v>
      </c>
      <c r="F4945" s="7">
        <v>2</v>
      </c>
      <c r="G4945" s="4">
        <v>2013</v>
      </c>
      <c r="H4945" s="18">
        <f t="shared" si="154"/>
        <v>2014</v>
      </c>
      <c r="I4945" s="5" t="s">
        <v>2611</v>
      </c>
      <c r="J4945" t="str">
        <f t="shared" si="155"/>
        <v>Wachtell Lipton</v>
      </c>
    </row>
    <row r="4946" spans="1:10" ht="15" x14ac:dyDescent="0.25">
      <c r="A4946" s="5" t="s">
        <v>1905</v>
      </c>
      <c r="B4946" s="6">
        <v>175.4</v>
      </c>
      <c r="C4946" s="19">
        <v>77</v>
      </c>
      <c r="D4946" s="7">
        <v>0</v>
      </c>
      <c r="E4946" s="6">
        <v>0.2</v>
      </c>
      <c r="F4946" s="7">
        <v>2</v>
      </c>
      <c r="G4946" s="4">
        <v>2013</v>
      </c>
      <c r="H4946" s="18">
        <f t="shared" si="154"/>
        <v>2014</v>
      </c>
      <c r="I4946" s="5" t="s">
        <v>1905</v>
      </c>
      <c r="J4946" t="str">
        <f t="shared" si="155"/>
        <v>Walkers</v>
      </c>
    </row>
    <row r="4947" spans="1:10" ht="15" x14ac:dyDescent="0.25">
      <c r="A4947" s="5" t="s">
        <v>1959</v>
      </c>
      <c r="B4947" s="6">
        <v>179.9</v>
      </c>
      <c r="C4947" s="19">
        <v>76</v>
      </c>
      <c r="D4947" s="7">
        <v>0</v>
      </c>
      <c r="E4947" s="6">
        <v>0.2</v>
      </c>
      <c r="F4947" s="7">
        <v>1</v>
      </c>
      <c r="G4947" s="4">
        <v>2013</v>
      </c>
      <c r="H4947" s="18">
        <f t="shared" si="154"/>
        <v>2014</v>
      </c>
      <c r="I4947" s="5" t="s">
        <v>3788</v>
      </c>
      <c r="J4947" t="str">
        <f t="shared" si="155"/>
        <v>Watson Farley</v>
      </c>
    </row>
    <row r="4948" spans="1:10" ht="15" x14ac:dyDescent="0.25">
      <c r="A4948" s="5" t="s">
        <v>1089</v>
      </c>
      <c r="B4948" s="6">
        <v>379</v>
      </c>
      <c r="C4948" s="19">
        <v>49</v>
      </c>
      <c r="D4948" s="7">
        <v>0</v>
      </c>
      <c r="E4948" s="6">
        <v>0.5</v>
      </c>
      <c r="F4948" s="7">
        <v>1</v>
      </c>
      <c r="G4948" s="4">
        <v>2013</v>
      </c>
      <c r="H4948" s="18">
        <f t="shared" si="154"/>
        <v>2014</v>
      </c>
      <c r="I4948" s="5" t="s">
        <v>2612</v>
      </c>
      <c r="J4948" t="str">
        <f t="shared" si="155"/>
        <v>Weil Gotshal</v>
      </c>
    </row>
    <row r="4949" spans="1:10" ht="15" x14ac:dyDescent="0.25">
      <c r="A4949" s="5" t="s">
        <v>838</v>
      </c>
      <c r="B4949" s="8">
        <v>4248.2</v>
      </c>
      <c r="C4949" s="19">
        <v>7</v>
      </c>
      <c r="D4949" s="7">
        <v>0</v>
      </c>
      <c r="E4949" s="6">
        <v>5</v>
      </c>
      <c r="F4949" s="7">
        <v>5</v>
      </c>
      <c r="G4949" s="4">
        <v>2013</v>
      </c>
      <c r="H4949" s="18">
        <f t="shared" si="154"/>
        <v>2014</v>
      </c>
      <c r="I4949" s="5" t="s">
        <v>2899</v>
      </c>
      <c r="J4949" t="str">
        <f t="shared" si="155"/>
        <v>White Case</v>
      </c>
    </row>
    <row r="4950" spans="1:10" ht="15" x14ac:dyDescent="0.25">
      <c r="A4950" s="5" t="s">
        <v>55</v>
      </c>
      <c r="B4950" s="8">
        <v>1115.3</v>
      </c>
      <c r="C4950" s="19">
        <v>25</v>
      </c>
      <c r="D4950" s="7">
        <v>0</v>
      </c>
      <c r="E4950" s="6">
        <v>1.3</v>
      </c>
      <c r="F4950" s="7">
        <v>3</v>
      </c>
      <c r="G4950" s="4">
        <v>2013</v>
      </c>
      <c r="H4950" s="18">
        <f t="shared" si="154"/>
        <v>2014</v>
      </c>
      <c r="I4950" s="5" t="s">
        <v>2614</v>
      </c>
      <c r="J4950" t="str">
        <f t="shared" si="155"/>
        <v>Willkie Farr</v>
      </c>
    </row>
    <row r="4951" spans="1:10" ht="15" x14ac:dyDescent="0.25">
      <c r="A4951" s="5" t="s">
        <v>1516</v>
      </c>
      <c r="B4951" s="6">
        <v>290.5</v>
      </c>
      <c r="C4951" s="19">
        <v>59</v>
      </c>
      <c r="D4951" s="7">
        <v>0</v>
      </c>
      <c r="E4951" s="6">
        <v>0.3</v>
      </c>
      <c r="F4951" s="7">
        <v>1</v>
      </c>
      <c r="G4951" s="4">
        <v>2013</v>
      </c>
      <c r="H4951" s="18">
        <f t="shared" si="154"/>
        <v>2014</v>
      </c>
      <c r="I4951" s="5" t="s">
        <v>2649</v>
      </c>
      <c r="J4951" t="str">
        <f t="shared" si="155"/>
        <v>Wilmer Cutler</v>
      </c>
    </row>
    <row r="4952" spans="1:10" ht="15" x14ac:dyDescent="0.25">
      <c r="A4952" s="5" t="s">
        <v>1917</v>
      </c>
      <c r="B4952" s="6">
        <v>753</v>
      </c>
      <c r="C4952" s="19">
        <v>31</v>
      </c>
      <c r="D4952" s="7">
        <v>0</v>
      </c>
      <c r="E4952" s="6">
        <v>0.9</v>
      </c>
      <c r="F4952" s="7">
        <v>6</v>
      </c>
      <c r="G4952" s="4">
        <v>2013</v>
      </c>
      <c r="H4952" s="18">
        <f t="shared" si="154"/>
        <v>2014</v>
      </c>
      <c r="I4952" s="5" t="s">
        <v>1917</v>
      </c>
      <c r="J4952" t="str">
        <f t="shared" si="155"/>
        <v>WilmerHale</v>
      </c>
    </row>
    <row r="4953" spans="1:10" ht="15" x14ac:dyDescent="0.25">
      <c r="A4953" s="5" t="s">
        <v>224</v>
      </c>
      <c r="B4953" s="8">
        <v>3298.4</v>
      </c>
      <c r="C4953" s="19">
        <v>8</v>
      </c>
      <c r="D4953" s="7">
        <v>0</v>
      </c>
      <c r="E4953" s="6">
        <v>3.9</v>
      </c>
      <c r="F4953" s="7">
        <v>10</v>
      </c>
      <c r="G4953" s="4">
        <v>2013</v>
      </c>
      <c r="H4953" s="18">
        <f t="shared" si="154"/>
        <v>2014</v>
      </c>
      <c r="I4953" s="5" t="s">
        <v>2666</v>
      </c>
      <c r="J4953" t="str">
        <f t="shared" si="155"/>
        <v>Wilson Sonsini</v>
      </c>
    </row>
    <row r="4954" spans="1:10" ht="15" x14ac:dyDescent="0.25">
      <c r="A4954" s="5" t="s">
        <v>877</v>
      </c>
      <c r="B4954" s="6">
        <v>51.5</v>
      </c>
      <c r="C4954" s="19">
        <v>112</v>
      </c>
      <c r="D4954" s="7">
        <v>0</v>
      </c>
      <c r="E4954" s="6">
        <v>0.1</v>
      </c>
      <c r="F4954" s="7">
        <v>1</v>
      </c>
      <c r="G4954" s="4">
        <v>2013</v>
      </c>
      <c r="H4954" s="18">
        <f t="shared" si="154"/>
        <v>2014</v>
      </c>
      <c r="I4954" s="5" t="s">
        <v>2996</v>
      </c>
      <c r="J4954" t="str">
        <f t="shared" si="155"/>
        <v>Windels Marx</v>
      </c>
    </row>
    <row r="4955" spans="1:10" ht="15" x14ac:dyDescent="0.25">
      <c r="A4955" s="5" t="s">
        <v>1519</v>
      </c>
      <c r="B4955" s="6">
        <v>113.9</v>
      </c>
      <c r="C4955" s="19">
        <v>89</v>
      </c>
      <c r="D4955" s="7">
        <v>0</v>
      </c>
      <c r="E4955" s="6">
        <v>0.1</v>
      </c>
      <c r="F4955" s="7">
        <v>1</v>
      </c>
      <c r="G4955" s="4">
        <v>2013</v>
      </c>
      <c r="H4955" s="18">
        <f t="shared" si="154"/>
        <v>2014</v>
      </c>
      <c r="I4955" s="5" t="s">
        <v>2737</v>
      </c>
      <c r="J4955" t="str">
        <f t="shared" si="155"/>
        <v>Winstead Sechrest</v>
      </c>
    </row>
    <row r="4956" spans="1:10" ht="15" x14ac:dyDescent="0.25">
      <c r="A4956" s="5" t="s">
        <v>1493</v>
      </c>
      <c r="B4956" s="6">
        <v>150.4</v>
      </c>
      <c r="C4956" s="19">
        <v>80</v>
      </c>
      <c r="D4956" s="7">
        <v>0</v>
      </c>
      <c r="E4956" s="6">
        <v>0.2</v>
      </c>
      <c r="F4956" s="7">
        <v>1</v>
      </c>
      <c r="G4956" s="4">
        <v>2013</v>
      </c>
      <c r="H4956" s="18">
        <f t="shared" si="154"/>
        <v>2014</v>
      </c>
      <c r="I4956" s="5" t="s">
        <v>3465</v>
      </c>
      <c r="J4956" t="str">
        <f t="shared" si="155"/>
        <v>Wyrick Robbins</v>
      </c>
    </row>
    <row r="4957" spans="1:10" ht="15" x14ac:dyDescent="0.25">
      <c r="A4957" s="5" t="s">
        <v>2129</v>
      </c>
      <c r="B4957" s="6">
        <v>25</v>
      </c>
      <c r="C4957" s="20">
        <v>117</v>
      </c>
      <c r="D4957" s="7">
        <v>1</v>
      </c>
      <c r="E4957" s="6">
        <v>0</v>
      </c>
      <c r="F4957" s="7">
        <v>1</v>
      </c>
      <c r="G4957" s="4">
        <v>2013</v>
      </c>
      <c r="H4957" s="18">
        <f t="shared" si="154"/>
        <v>2014</v>
      </c>
      <c r="I4957" s="5" t="s">
        <v>3872</v>
      </c>
      <c r="J4957" t="str">
        <f t="shared" si="155"/>
        <v>Zysman Aharoni</v>
      </c>
    </row>
    <row r="4958" spans="1:10" ht="15" x14ac:dyDescent="0.25">
      <c r="A4958" s="5" t="s">
        <v>2128</v>
      </c>
      <c r="B4958" s="6">
        <v>25</v>
      </c>
      <c r="C4958" s="20">
        <v>117</v>
      </c>
      <c r="D4958" s="7">
        <v>1</v>
      </c>
      <c r="E4958" s="6">
        <v>0</v>
      </c>
      <c r="F4958" s="7">
        <v>1</v>
      </c>
      <c r="G4958" s="4">
        <v>2013</v>
      </c>
      <c r="H4958" s="18">
        <f t="shared" si="154"/>
        <v>2014</v>
      </c>
      <c r="I4958" s="5" t="s">
        <v>3871</v>
      </c>
      <c r="J4958" t="str">
        <f t="shared" si="155"/>
        <v>Zysman Aharoni</v>
      </c>
    </row>
    <row r="4959" spans="1:10" ht="15" x14ac:dyDescent="0.25">
      <c r="A4959" s="5" t="s">
        <v>2140</v>
      </c>
      <c r="B4959" s="6">
        <v>100</v>
      </c>
      <c r="C4959" s="20">
        <v>102</v>
      </c>
      <c r="D4959" s="7">
        <v>1</v>
      </c>
      <c r="E4959" s="6">
        <v>0.1</v>
      </c>
      <c r="F4959" s="7">
        <v>1</v>
      </c>
      <c r="G4959" s="4">
        <v>2014</v>
      </c>
      <c r="H4959" s="18">
        <f t="shared" si="154"/>
        <v>2015</v>
      </c>
      <c r="I4959" s="5" t="s">
        <v>2978</v>
      </c>
      <c r="J4959" t="str">
        <f t="shared" si="155"/>
        <v>AL Goodbody</v>
      </c>
    </row>
    <row r="4960" spans="1:10" ht="15" x14ac:dyDescent="0.25">
      <c r="A4960" s="5" t="s">
        <v>6</v>
      </c>
      <c r="B4960" s="8">
        <v>1839.2</v>
      </c>
      <c r="C4960" s="19">
        <v>22</v>
      </c>
      <c r="D4960" s="7">
        <v>0</v>
      </c>
      <c r="E4960" s="6">
        <v>1.7</v>
      </c>
      <c r="F4960" s="7">
        <v>4</v>
      </c>
      <c r="G4960" s="4">
        <v>2014</v>
      </c>
      <c r="H4960" s="18">
        <f t="shared" si="154"/>
        <v>2015</v>
      </c>
      <c r="I4960" s="5" t="s">
        <v>2572</v>
      </c>
      <c r="J4960" t="str">
        <f t="shared" si="155"/>
        <v>Akin Gump</v>
      </c>
    </row>
    <row r="4961" spans="1:10" ht="15" x14ac:dyDescent="0.25">
      <c r="A4961" s="5" t="s">
        <v>228</v>
      </c>
      <c r="B4961" s="6">
        <v>80.5</v>
      </c>
      <c r="C4961" s="19">
        <v>109</v>
      </c>
      <c r="D4961" s="7">
        <v>0</v>
      </c>
      <c r="E4961" s="6">
        <v>0.1</v>
      </c>
      <c r="F4961" s="7">
        <v>1</v>
      </c>
      <c r="G4961" s="4">
        <v>2014</v>
      </c>
      <c r="H4961" s="18">
        <f t="shared" si="154"/>
        <v>2015</v>
      </c>
      <c r="I4961" s="5" t="s">
        <v>2668</v>
      </c>
      <c r="J4961" t="str">
        <f t="shared" si="155"/>
        <v>Alston Bird</v>
      </c>
    </row>
    <row r="4962" spans="1:10" ht="15" x14ac:dyDescent="0.25">
      <c r="A4962" s="5" t="s">
        <v>1996</v>
      </c>
      <c r="B4962" s="6">
        <v>75</v>
      </c>
      <c r="C4962" s="19">
        <v>114</v>
      </c>
      <c r="D4962" s="7">
        <v>0</v>
      </c>
      <c r="E4962" s="6">
        <v>0.1</v>
      </c>
      <c r="F4962" s="7">
        <v>1</v>
      </c>
      <c r="G4962" s="4">
        <v>2014</v>
      </c>
      <c r="H4962" s="18">
        <f t="shared" si="154"/>
        <v>2015</v>
      </c>
      <c r="I4962" s="5" t="s">
        <v>1996</v>
      </c>
      <c r="J4962" t="str">
        <f t="shared" si="155"/>
        <v>Amarchand Mangaldas</v>
      </c>
    </row>
    <row r="4963" spans="1:10" ht="15" x14ac:dyDescent="0.25">
      <c r="A4963" s="5" t="s">
        <v>672</v>
      </c>
      <c r="B4963" s="6">
        <v>442.8</v>
      </c>
      <c r="C4963" s="19">
        <v>51</v>
      </c>
      <c r="D4963" s="7">
        <v>0</v>
      </c>
      <c r="E4963" s="6">
        <v>0.4</v>
      </c>
      <c r="F4963" s="7">
        <v>1</v>
      </c>
      <c r="G4963" s="4">
        <v>2014</v>
      </c>
      <c r="H4963" s="18">
        <f t="shared" si="154"/>
        <v>2015</v>
      </c>
      <c r="I4963" s="5" t="s">
        <v>672</v>
      </c>
      <c r="J4963" t="str">
        <f t="shared" si="155"/>
        <v>Andrews Kurth</v>
      </c>
    </row>
    <row r="4964" spans="1:10" ht="15" x14ac:dyDescent="0.25">
      <c r="A4964" s="5" t="s">
        <v>2078</v>
      </c>
      <c r="B4964" s="6">
        <v>0</v>
      </c>
      <c r="C4964" s="19">
        <v>151</v>
      </c>
      <c r="D4964" s="7">
        <v>0</v>
      </c>
      <c r="E4964" s="6">
        <v>0</v>
      </c>
      <c r="F4964" s="7">
        <v>1</v>
      </c>
      <c r="G4964" s="4">
        <v>2014</v>
      </c>
      <c r="H4964" s="18">
        <f t="shared" si="154"/>
        <v>2015</v>
      </c>
      <c r="I4964" s="5" t="s">
        <v>2078</v>
      </c>
      <c r="J4964" t="str">
        <f t="shared" si="155"/>
        <v>Appleby</v>
      </c>
    </row>
    <row r="4965" spans="1:10" ht="15" x14ac:dyDescent="0.25">
      <c r="A4965" s="5" t="s">
        <v>2110</v>
      </c>
      <c r="B4965" s="6">
        <v>568.29999999999995</v>
      </c>
      <c r="C4965" s="19">
        <v>43</v>
      </c>
      <c r="D4965" s="7">
        <v>0</v>
      </c>
      <c r="E4965" s="6">
        <v>0.5</v>
      </c>
      <c r="F4965" s="7">
        <v>3</v>
      </c>
      <c r="G4965" s="4">
        <v>2014</v>
      </c>
      <c r="H4965" s="18">
        <f t="shared" si="154"/>
        <v>2015</v>
      </c>
      <c r="I4965" s="5" t="s">
        <v>2110</v>
      </c>
      <c r="J4965" t="str">
        <f t="shared" si="155"/>
        <v>Arendt and</v>
      </c>
    </row>
    <row r="4966" spans="1:10" ht="15" x14ac:dyDescent="0.25">
      <c r="A4966" s="5" t="s">
        <v>7</v>
      </c>
      <c r="B4966" s="6">
        <v>239.7</v>
      </c>
      <c r="C4966" s="19">
        <v>80</v>
      </c>
      <c r="D4966" s="7">
        <v>0</v>
      </c>
      <c r="E4966" s="6">
        <v>0.2</v>
      </c>
      <c r="F4966" s="7">
        <v>2</v>
      </c>
      <c r="G4966" s="4">
        <v>2014</v>
      </c>
      <c r="H4966" s="18">
        <f t="shared" si="154"/>
        <v>2015</v>
      </c>
      <c r="I4966" s="5" t="s">
        <v>2573</v>
      </c>
      <c r="J4966" t="str">
        <f t="shared" si="155"/>
        <v>Arnold Porter</v>
      </c>
    </row>
    <row r="4967" spans="1:10" ht="15" x14ac:dyDescent="0.25">
      <c r="A4967" s="5" t="s">
        <v>2149</v>
      </c>
      <c r="B4967" s="6">
        <v>50</v>
      </c>
      <c r="C4967" s="20">
        <v>127</v>
      </c>
      <c r="D4967" s="7">
        <v>1</v>
      </c>
      <c r="E4967" s="6">
        <v>0.1</v>
      </c>
      <c r="F4967" s="7">
        <v>1</v>
      </c>
      <c r="G4967" s="4">
        <v>2014</v>
      </c>
      <c r="H4967" s="18">
        <f t="shared" si="154"/>
        <v>2015</v>
      </c>
      <c r="I4967" s="5" t="s">
        <v>2149</v>
      </c>
      <c r="J4967" t="str">
        <f t="shared" si="155"/>
        <v>Atanaskovic Hartnell</v>
      </c>
    </row>
    <row r="4968" spans="1:10" ht="15" x14ac:dyDescent="0.25">
      <c r="A4968" s="5" t="s">
        <v>1893</v>
      </c>
      <c r="B4968" s="8">
        <v>2141.1</v>
      </c>
      <c r="C4968" s="19">
        <v>21</v>
      </c>
      <c r="D4968" s="7">
        <v>0</v>
      </c>
      <c r="E4968" s="6">
        <v>1.9</v>
      </c>
      <c r="F4968" s="7">
        <v>4</v>
      </c>
      <c r="G4968" s="4">
        <v>2014</v>
      </c>
      <c r="H4968" s="18">
        <f t="shared" si="154"/>
        <v>2015</v>
      </c>
      <c r="I4968" s="5" t="s">
        <v>1893</v>
      </c>
      <c r="J4968" t="str">
        <f t="shared" si="155"/>
        <v>Baker Botts</v>
      </c>
    </row>
    <row r="4969" spans="1:10" ht="15" x14ac:dyDescent="0.25">
      <c r="A4969" s="5" t="s">
        <v>237</v>
      </c>
      <c r="B4969" s="6">
        <v>203</v>
      </c>
      <c r="C4969" s="19">
        <v>87</v>
      </c>
      <c r="D4969" s="7">
        <v>0</v>
      </c>
      <c r="E4969" s="6">
        <v>0.2</v>
      </c>
      <c r="F4969" s="7">
        <v>3</v>
      </c>
      <c r="G4969" s="4">
        <v>2014</v>
      </c>
      <c r="H4969" s="18">
        <f t="shared" si="154"/>
        <v>2015</v>
      </c>
      <c r="I4969" s="5" t="s">
        <v>2674</v>
      </c>
      <c r="J4969" t="str">
        <f t="shared" si="155"/>
        <v>Ballard Spahr</v>
      </c>
    </row>
    <row r="4970" spans="1:10" ht="15" x14ac:dyDescent="0.25">
      <c r="A4970" s="5" t="s">
        <v>1311</v>
      </c>
      <c r="B4970" s="6">
        <v>161.30000000000001</v>
      </c>
      <c r="C4970" s="19">
        <v>94</v>
      </c>
      <c r="D4970" s="7">
        <v>0</v>
      </c>
      <c r="E4970" s="6">
        <v>0.2</v>
      </c>
      <c r="F4970" s="7">
        <v>2</v>
      </c>
      <c r="G4970" s="4">
        <v>2014</v>
      </c>
      <c r="H4970" s="18">
        <f t="shared" si="154"/>
        <v>2015</v>
      </c>
      <c r="I4970" s="5" t="s">
        <v>3321</v>
      </c>
      <c r="J4970" t="str">
        <f t="shared" si="155"/>
        <v>Bass Berry</v>
      </c>
    </row>
    <row r="4971" spans="1:10" ht="15" x14ac:dyDescent="0.25">
      <c r="A4971" s="5" t="s">
        <v>2143</v>
      </c>
      <c r="B4971" s="6">
        <v>92.5</v>
      </c>
      <c r="C4971" s="19">
        <v>105</v>
      </c>
      <c r="D4971" s="7">
        <v>0</v>
      </c>
      <c r="E4971" s="6">
        <v>0.1</v>
      </c>
      <c r="F4971" s="7">
        <v>1</v>
      </c>
      <c r="G4971" s="4">
        <v>2014</v>
      </c>
      <c r="H4971" s="18">
        <f t="shared" si="154"/>
        <v>2015</v>
      </c>
      <c r="I4971" s="5" t="s">
        <v>3879</v>
      </c>
      <c r="J4971" t="str">
        <f t="shared" si="155"/>
        <v>Beard Kultgen</v>
      </c>
    </row>
    <row r="4972" spans="1:10" ht="15" x14ac:dyDescent="0.25">
      <c r="A4972" s="5" t="s">
        <v>682</v>
      </c>
      <c r="B4972" s="8">
        <v>1073.8</v>
      </c>
      <c r="C4972" s="19">
        <v>28</v>
      </c>
      <c r="D4972" s="7">
        <v>0</v>
      </c>
      <c r="E4972" s="6">
        <v>1</v>
      </c>
      <c r="F4972" s="7">
        <v>7</v>
      </c>
      <c r="G4972" s="4">
        <v>2014</v>
      </c>
      <c r="H4972" s="18">
        <f t="shared" si="154"/>
        <v>2015</v>
      </c>
      <c r="I4972" s="5" t="s">
        <v>682</v>
      </c>
      <c r="J4972" t="str">
        <f t="shared" si="155"/>
        <v>Bingham McCutchen</v>
      </c>
    </row>
    <row r="4973" spans="1:10" ht="15" x14ac:dyDescent="0.25">
      <c r="A4973" s="5" t="s">
        <v>481</v>
      </c>
      <c r="B4973" s="6">
        <v>435.1</v>
      </c>
      <c r="C4973" s="19">
        <v>54</v>
      </c>
      <c r="D4973" s="7">
        <v>0</v>
      </c>
      <c r="E4973" s="6">
        <v>0.4</v>
      </c>
      <c r="F4973" s="7">
        <v>2</v>
      </c>
      <c r="G4973" s="4">
        <v>2014</v>
      </c>
      <c r="H4973" s="18">
        <f t="shared" si="154"/>
        <v>2015</v>
      </c>
      <c r="I4973" s="5" t="s">
        <v>2769</v>
      </c>
      <c r="J4973" t="str">
        <f t="shared" si="155"/>
        <v>Bracewell Giuliani</v>
      </c>
    </row>
    <row r="4974" spans="1:10" ht="15" x14ac:dyDescent="0.25">
      <c r="A4974" s="5" t="s">
        <v>686</v>
      </c>
      <c r="B4974" s="6">
        <v>56.9</v>
      </c>
      <c r="C4974" s="19">
        <v>124</v>
      </c>
      <c r="D4974" s="7">
        <v>0</v>
      </c>
      <c r="E4974" s="6">
        <v>0.1</v>
      </c>
      <c r="F4974" s="7">
        <v>1</v>
      </c>
      <c r="G4974" s="4">
        <v>2014</v>
      </c>
      <c r="H4974" s="18">
        <f t="shared" si="154"/>
        <v>2015</v>
      </c>
      <c r="I4974" s="5" t="s">
        <v>686</v>
      </c>
      <c r="J4974" t="str">
        <f t="shared" si="155"/>
        <v>Bradley Arant</v>
      </c>
    </row>
    <row r="4975" spans="1:10" ht="15" x14ac:dyDescent="0.25">
      <c r="A4975" s="5" t="s">
        <v>689</v>
      </c>
      <c r="B4975" s="6">
        <v>266.2</v>
      </c>
      <c r="C4975" s="19">
        <v>77</v>
      </c>
      <c r="D4975" s="7">
        <v>0</v>
      </c>
      <c r="E4975" s="6">
        <v>0.2</v>
      </c>
      <c r="F4975" s="7">
        <v>2</v>
      </c>
      <c r="G4975" s="4">
        <v>2014</v>
      </c>
      <c r="H4975" s="18">
        <f t="shared" si="154"/>
        <v>2015</v>
      </c>
      <c r="I4975" s="5" t="s">
        <v>689</v>
      </c>
      <c r="J4975" t="str">
        <f t="shared" si="155"/>
        <v>Bryan Cave</v>
      </c>
    </row>
    <row r="4976" spans="1:10" ht="15" x14ac:dyDescent="0.25">
      <c r="A4976" s="5" t="s">
        <v>12</v>
      </c>
      <c r="B4976" s="6">
        <v>502.5</v>
      </c>
      <c r="C4976" s="19">
        <v>46</v>
      </c>
      <c r="D4976" s="7">
        <v>0</v>
      </c>
      <c r="E4976" s="6">
        <v>0.5</v>
      </c>
      <c r="F4976" s="7">
        <v>2</v>
      </c>
      <c r="G4976" s="4">
        <v>2014</v>
      </c>
      <c r="H4976" s="18">
        <f t="shared" si="154"/>
        <v>2015</v>
      </c>
      <c r="I4976" s="5" t="s">
        <v>2577</v>
      </c>
      <c r="J4976" t="str">
        <f t="shared" si="155"/>
        <v>Cahill Gordon</v>
      </c>
    </row>
    <row r="4977" spans="1:10" ht="15" x14ac:dyDescent="0.25">
      <c r="A4977" s="5" t="s">
        <v>2088</v>
      </c>
      <c r="B4977" s="6">
        <v>40</v>
      </c>
      <c r="C4977" s="20">
        <v>135</v>
      </c>
      <c r="D4977" s="7">
        <v>1</v>
      </c>
      <c r="E4977" s="6">
        <v>0</v>
      </c>
      <c r="F4977" s="7">
        <v>1</v>
      </c>
      <c r="G4977" s="4">
        <v>2014</v>
      </c>
      <c r="H4977" s="18">
        <f t="shared" si="154"/>
        <v>2015</v>
      </c>
      <c r="I4977" s="5" t="s">
        <v>2088</v>
      </c>
      <c r="J4977" t="str">
        <f t="shared" si="155"/>
        <v>Carey Olsen</v>
      </c>
    </row>
    <row r="4978" spans="1:10" ht="15" x14ac:dyDescent="0.25">
      <c r="A4978" s="5" t="s">
        <v>1198</v>
      </c>
      <c r="B4978" s="6">
        <v>440</v>
      </c>
      <c r="C4978" s="19">
        <v>53</v>
      </c>
      <c r="D4978" s="7">
        <v>0</v>
      </c>
      <c r="E4978" s="6">
        <v>0.4</v>
      </c>
      <c r="F4978" s="7">
        <v>1</v>
      </c>
      <c r="G4978" s="4">
        <v>2014</v>
      </c>
      <c r="H4978" s="18">
        <f t="shared" si="154"/>
        <v>2015</v>
      </c>
      <c r="I4978" s="5" t="s">
        <v>3237</v>
      </c>
      <c r="J4978" t="str">
        <f t="shared" si="155"/>
        <v>Chapman Cutler</v>
      </c>
    </row>
    <row r="4979" spans="1:10" ht="15" x14ac:dyDescent="0.25">
      <c r="A4979" s="5" t="s">
        <v>482</v>
      </c>
      <c r="B4979" s="6">
        <v>850.1</v>
      </c>
      <c r="C4979" s="19">
        <v>32</v>
      </c>
      <c r="D4979" s="7">
        <v>0</v>
      </c>
      <c r="E4979" s="6">
        <v>0.8</v>
      </c>
      <c r="F4979" s="7">
        <v>2</v>
      </c>
      <c r="G4979" s="4">
        <v>2014</v>
      </c>
      <c r="H4979" s="18">
        <f t="shared" si="154"/>
        <v>2015</v>
      </c>
      <c r="I4979" s="5" t="s">
        <v>2578</v>
      </c>
      <c r="J4979" t="str">
        <f t="shared" si="155"/>
        <v>Cleary Gottlieb</v>
      </c>
    </row>
    <row r="4980" spans="1:10" ht="15" x14ac:dyDescent="0.25">
      <c r="A4980" s="5" t="s">
        <v>1739</v>
      </c>
      <c r="B4980" s="6">
        <v>40</v>
      </c>
      <c r="C4980" s="20">
        <v>135</v>
      </c>
      <c r="D4980" s="7">
        <v>1</v>
      </c>
      <c r="E4980" s="6">
        <v>0</v>
      </c>
      <c r="F4980" s="7">
        <v>1</v>
      </c>
      <c r="G4980" s="4">
        <v>2014</v>
      </c>
      <c r="H4980" s="18">
        <f t="shared" si="154"/>
        <v>2015</v>
      </c>
      <c r="I4980" s="5" t="s">
        <v>1739</v>
      </c>
      <c r="J4980" t="str">
        <f t="shared" si="155"/>
        <v>Clifford Chance</v>
      </c>
    </row>
    <row r="4981" spans="1:10" ht="15" x14ac:dyDescent="0.25">
      <c r="A4981" s="5" t="s">
        <v>1989</v>
      </c>
      <c r="B4981" s="8">
        <v>1051.7</v>
      </c>
      <c r="C4981" s="19">
        <v>29</v>
      </c>
      <c r="D4981" s="7">
        <v>0</v>
      </c>
      <c r="E4981" s="6">
        <v>1</v>
      </c>
      <c r="F4981" s="7">
        <v>6</v>
      </c>
      <c r="G4981" s="4">
        <v>2014</v>
      </c>
      <c r="H4981" s="18">
        <f t="shared" si="154"/>
        <v>2015</v>
      </c>
      <c r="I4981" s="5" t="s">
        <v>1989</v>
      </c>
      <c r="J4981" t="str">
        <f t="shared" si="155"/>
        <v>Clifford Chance</v>
      </c>
    </row>
    <row r="4982" spans="1:10" ht="15" x14ac:dyDescent="0.25">
      <c r="A4982" s="5" t="s">
        <v>1843</v>
      </c>
      <c r="B4982" s="6">
        <v>290.7</v>
      </c>
      <c r="C4982" s="19">
        <v>75</v>
      </c>
      <c r="D4982" s="7">
        <v>0</v>
      </c>
      <c r="E4982" s="6">
        <v>0.3</v>
      </c>
      <c r="F4982" s="7">
        <v>3</v>
      </c>
      <c r="G4982" s="4">
        <v>2014</v>
      </c>
      <c r="H4982" s="18">
        <f t="shared" si="154"/>
        <v>2015</v>
      </c>
      <c r="I4982" s="5" t="s">
        <v>3726</v>
      </c>
      <c r="J4982" t="str">
        <f t="shared" si="155"/>
        <v>Commerce Finance</v>
      </c>
    </row>
    <row r="4983" spans="1:10" ht="15" x14ac:dyDescent="0.25">
      <c r="A4983" s="5" t="s">
        <v>1512</v>
      </c>
      <c r="B4983" s="8">
        <v>3818.7</v>
      </c>
      <c r="C4983" s="19">
        <v>9</v>
      </c>
      <c r="D4983" s="7">
        <v>0</v>
      </c>
      <c r="E4983" s="6">
        <v>3.5</v>
      </c>
      <c r="F4983" s="7">
        <v>9</v>
      </c>
      <c r="G4983" s="4">
        <v>2014</v>
      </c>
      <c r="H4983" s="18">
        <f t="shared" si="154"/>
        <v>2015</v>
      </c>
      <c r="I4983" s="5" t="s">
        <v>3482</v>
      </c>
      <c r="J4983" t="str">
        <f t="shared" si="155"/>
        <v>Conyers Dill</v>
      </c>
    </row>
    <row r="4984" spans="1:10" ht="15" x14ac:dyDescent="0.25">
      <c r="A4984" s="5" t="s">
        <v>699</v>
      </c>
      <c r="B4984" s="8">
        <v>3148.5</v>
      </c>
      <c r="C4984" s="19">
        <v>12</v>
      </c>
      <c r="D4984" s="7">
        <v>0</v>
      </c>
      <c r="E4984" s="6">
        <v>2.9</v>
      </c>
      <c r="F4984" s="7">
        <v>33</v>
      </c>
      <c r="G4984" s="4">
        <v>2014</v>
      </c>
      <c r="H4984" s="18">
        <f t="shared" si="154"/>
        <v>2015</v>
      </c>
      <c r="I4984" s="5" t="s">
        <v>699</v>
      </c>
      <c r="J4984" t="str">
        <f t="shared" si="155"/>
        <v>Cooley LLP</v>
      </c>
    </row>
    <row r="4985" spans="1:10" ht="15" x14ac:dyDescent="0.25">
      <c r="A4985" s="5" t="s">
        <v>14</v>
      </c>
      <c r="B4985" s="8">
        <v>3010.4</v>
      </c>
      <c r="C4985" s="19">
        <v>13</v>
      </c>
      <c r="D4985" s="7">
        <v>0</v>
      </c>
      <c r="E4985" s="6">
        <v>2.7</v>
      </c>
      <c r="F4985" s="7">
        <v>2</v>
      </c>
      <c r="G4985" s="4">
        <v>2014</v>
      </c>
      <c r="H4985" s="18">
        <f t="shared" si="154"/>
        <v>2015</v>
      </c>
      <c r="I4985" s="5" t="s">
        <v>2579</v>
      </c>
      <c r="J4985" t="str">
        <f t="shared" si="155"/>
        <v>Covington Burling</v>
      </c>
    </row>
    <row r="4986" spans="1:10" ht="15" x14ac:dyDescent="0.25">
      <c r="A4986" s="5" t="s">
        <v>1709</v>
      </c>
      <c r="B4986" s="6">
        <v>302.89999999999998</v>
      </c>
      <c r="C4986" s="20">
        <v>72</v>
      </c>
      <c r="D4986" s="7">
        <v>1</v>
      </c>
      <c r="E4986" s="6">
        <v>0.3</v>
      </c>
      <c r="F4986" s="7">
        <v>2</v>
      </c>
      <c r="G4986" s="4">
        <v>2014</v>
      </c>
      <c r="H4986" s="18">
        <f t="shared" si="154"/>
        <v>2015</v>
      </c>
      <c r="I4986" s="5" t="s">
        <v>257</v>
      </c>
      <c r="J4986" t="str">
        <f t="shared" si="155"/>
        <v>Cozen O'Connor</v>
      </c>
    </row>
    <row r="4987" spans="1:10" ht="15" x14ac:dyDescent="0.25">
      <c r="A4987" s="5" t="s">
        <v>15</v>
      </c>
      <c r="B4987" s="6">
        <v>302.89999999999998</v>
      </c>
      <c r="C4987" s="20">
        <v>72</v>
      </c>
      <c r="D4987" s="7">
        <v>1</v>
      </c>
      <c r="E4987" s="6">
        <v>0.3</v>
      </c>
      <c r="F4987" s="7">
        <v>2</v>
      </c>
      <c r="G4987" s="4">
        <v>2014</v>
      </c>
      <c r="H4987" s="18">
        <f t="shared" si="154"/>
        <v>2015</v>
      </c>
      <c r="I4987" s="5" t="s">
        <v>2580</v>
      </c>
      <c r="J4987" t="str">
        <f t="shared" si="155"/>
        <v>Cravath Swaine</v>
      </c>
    </row>
    <row r="4988" spans="1:10" ht="15" x14ac:dyDescent="0.25">
      <c r="A4988" s="5" t="s">
        <v>16</v>
      </c>
      <c r="B4988" s="8">
        <v>8348.7000000000007</v>
      </c>
      <c r="C4988" s="19">
        <v>5</v>
      </c>
      <c r="D4988" s="7">
        <v>0</v>
      </c>
      <c r="E4988" s="6">
        <v>7.6</v>
      </c>
      <c r="F4988" s="7">
        <v>10</v>
      </c>
      <c r="G4988" s="4">
        <v>2014</v>
      </c>
      <c r="H4988" s="18">
        <f t="shared" si="154"/>
        <v>2015</v>
      </c>
      <c r="I4988" s="5" t="s">
        <v>2581</v>
      </c>
      <c r="J4988" t="str">
        <f t="shared" si="155"/>
        <v>Davis Polk</v>
      </c>
    </row>
    <row r="4989" spans="1:10" ht="15" x14ac:dyDescent="0.25">
      <c r="A4989" s="5" t="s">
        <v>1521</v>
      </c>
      <c r="B4989" s="6">
        <v>56</v>
      </c>
      <c r="C4989" s="19">
        <v>125</v>
      </c>
      <c r="D4989" s="7">
        <v>0</v>
      </c>
      <c r="E4989" s="6">
        <v>0.1</v>
      </c>
      <c r="F4989" s="7">
        <v>1</v>
      </c>
      <c r="G4989" s="4">
        <v>2014</v>
      </c>
      <c r="H4989" s="18">
        <f t="shared" si="154"/>
        <v>2015</v>
      </c>
      <c r="I4989" s="5" t="s">
        <v>1521</v>
      </c>
      <c r="J4989" t="str">
        <f t="shared" si="155"/>
        <v>De Brauw</v>
      </c>
    </row>
    <row r="4990" spans="1:10" ht="15" x14ac:dyDescent="0.25">
      <c r="A4990" s="5" t="s">
        <v>2138</v>
      </c>
      <c r="B4990" s="6">
        <v>125</v>
      </c>
      <c r="C4990" s="20">
        <v>96</v>
      </c>
      <c r="D4990" s="7">
        <v>1</v>
      </c>
      <c r="E4990" s="6">
        <v>0.1</v>
      </c>
      <c r="F4990" s="7">
        <v>1</v>
      </c>
      <c r="G4990" s="4">
        <v>2014</v>
      </c>
      <c r="H4990" s="18">
        <f t="shared" si="154"/>
        <v>2015</v>
      </c>
      <c r="I4990" s="5" t="s">
        <v>2138</v>
      </c>
      <c r="J4990" t="str">
        <f t="shared" si="155"/>
        <v>Deacons</v>
      </c>
    </row>
    <row r="4991" spans="1:10" ht="15" x14ac:dyDescent="0.25">
      <c r="A4991" s="5" t="s">
        <v>17</v>
      </c>
      <c r="B4991" s="6">
        <v>701.9</v>
      </c>
      <c r="C4991" s="19">
        <v>39</v>
      </c>
      <c r="D4991" s="7">
        <v>0</v>
      </c>
      <c r="E4991" s="6">
        <v>0.6</v>
      </c>
      <c r="F4991" s="7">
        <v>1</v>
      </c>
      <c r="G4991" s="4">
        <v>2014</v>
      </c>
      <c r="H4991" s="18">
        <f t="shared" si="154"/>
        <v>2015</v>
      </c>
      <c r="I4991" s="5" t="s">
        <v>2582</v>
      </c>
      <c r="J4991" t="str">
        <f t="shared" si="155"/>
        <v>Debevoise Plimpton</v>
      </c>
    </row>
    <row r="4992" spans="1:10" ht="15" x14ac:dyDescent="0.25">
      <c r="A4992" s="5" t="s">
        <v>72</v>
      </c>
      <c r="B4992" s="8">
        <v>2653.3</v>
      </c>
      <c r="C4992" s="19">
        <v>17</v>
      </c>
      <c r="D4992" s="7">
        <v>0</v>
      </c>
      <c r="E4992" s="6">
        <v>2.4</v>
      </c>
      <c r="F4992" s="7">
        <v>7</v>
      </c>
      <c r="G4992" s="4">
        <v>2014</v>
      </c>
      <c r="H4992" s="18">
        <f t="shared" si="154"/>
        <v>2015</v>
      </c>
      <c r="I4992" s="5" t="s">
        <v>72</v>
      </c>
      <c r="J4992" t="str">
        <f t="shared" si="155"/>
        <v>Dechert</v>
      </c>
    </row>
    <row r="4993" spans="1:10" ht="15" x14ac:dyDescent="0.25">
      <c r="A4993" s="5" t="s">
        <v>662</v>
      </c>
      <c r="B4993" s="6">
        <v>169</v>
      </c>
      <c r="C4993" s="19">
        <v>91</v>
      </c>
      <c r="D4993" s="7">
        <v>0</v>
      </c>
      <c r="E4993" s="6">
        <v>0.2</v>
      </c>
      <c r="F4993" s="7">
        <v>2</v>
      </c>
      <c r="G4993" s="4">
        <v>2014</v>
      </c>
      <c r="H4993" s="18">
        <f t="shared" si="154"/>
        <v>2015</v>
      </c>
      <c r="I4993" s="5" t="s">
        <v>662</v>
      </c>
      <c r="J4993" t="str">
        <f t="shared" si="155"/>
        <v>Dentons</v>
      </c>
    </row>
    <row r="4994" spans="1:10" ht="15" x14ac:dyDescent="0.25">
      <c r="A4994" s="5" t="s">
        <v>1995</v>
      </c>
      <c r="B4994" s="6">
        <v>732.7</v>
      </c>
      <c r="C4994" s="19">
        <v>37</v>
      </c>
      <c r="D4994" s="7">
        <v>0</v>
      </c>
      <c r="E4994" s="6">
        <v>0.7</v>
      </c>
      <c r="F4994" s="7">
        <v>8</v>
      </c>
      <c r="G4994" s="4">
        <v>2014</v>
      </c>
      <c r="H4994" s="18">
        <f t="shared" ref="H4994:H5057" si="156">G4994+1</f>
        <v>2015</v>
      </c>
      <c r="I4994" s="5" t="s">
        <v>1995</v>
      </c>
      <c r="J4994" t="str">
        <f t="shared" ref="J4994:J5057" si="157">TRIM(LEFT(SUBSTITUTE(I4994," ",REPT(" ",100)),200))</f>
        <v>DLA Piper</v>
      </c>
    </row>
    <row r="4995" spans="1:10" ht="15" x14ac:dyDescent="0.25">
      <c r="A4995" s="5" t="s">
        <v>712</v>
      </c>
      <c r="B4995" s="6">
        <v>8.1</v>
      </c>
      <c r="C4995" s="19">
        <v>149</v>
      </c>
      <c r="D4995" s="7">
        <v>0</v>
      </c>
      <c r="E4995" s="6">
        <v>0</v>
      </c>
      <c r="F4995" s="7">
        <v>1</v>
      </c>
      <c r="G4995" s="4">
        <v>2014</v>
      </c>
      <c r="H4995" s="18">
        <f t="shared" si="156"/>
        <v>2015</v>
      </c>
      <c r="I4995" s="5" t="s">
        <v>2825</v>
      </c>
      <c r="J4995" t="str">
        <f t="shared" si="157"/>
        <v>Dorsey Whitney</v>
      </c>
    </row>
    <row r="4996" spans="1:10" ht="15" x14ac:dyDescent="0.25">
      <c r="A4996" s="5" t="s">
        <v>713</v>
      </c>
      <c r="B4996" s="6">
        <v>100.8</v>
      </c>
      <c r="C4996" s="19">
        <v>101</v>
      </c>
      <c r="D4996" s="7">
        <v>0</v>
      </c>
      <c r="E4996" s="6">
        <v>0.1</v>
      </c>
      <c r="F4996" s="7">
        <v>1</v>
      </c>
      <c r="G4996" s="4">
        <v>2014</v>
      </c>
      <c r="H4996" s="18">
        <f t="shared" si="156"/>
        <v>2015</v>
      </c>
      <c r="I4996" s="5" t="s">
        <v>2826</v>
      </c>
      <c r="J4996" t="str">
        <f t="shared" si="157"/>
        <v>Drinker Biddle</v>
      </c>
    </row>
    <row r="4997" spans="1:10" ht="15" x14ac:dyDescent="0.25">
      <c r="A4997" s="5" t="s">
        <v>714</v>
      </c>
      <c r="B4997" s="6">
        <v>68.8</v>
      </c>
      <c r="C4997" s="19">
        <v>116</v>
      </c>
      <c r="D4997" s="7">
        <v>0</v>
      </c>
      <c r="E4997" s="6">
        <v>0.1</v>
      </c>
      <c r="F4997" s="7">
        <v>2</v>
      </c>
      <c r="G4997" s="4">
        <v>2014</v>
      </c>
      <c r="H4997" s="18">
        <f t="shared" si="156"/>
        <v>2015</v>
      </c>
      <c r="I4997" s="5" t="s">
        <v>714</v>
      </c>
      <c r="J4997" t="str">
        <f t="shared" si="157"/>
        <v>Duane Morris</v>
      </c>
    </row>
    <row r="4998" spans="1:10" ht="15" x14ac:dyDescent="0.25">
      <c r="A4998" s="5" t="s">
        <v>1898</v>
      </c>
      <c r="B4998" s="6">
        <v>614.29999999999995</v>
      </c>
      <c r="C4998" s="19">
        <v>41</v>
      </c>
      <c r="D4998" s="7">
        <v>0</v>
      </c>
      <c r="E4998" s="6">
        <v>0.6</v>
      </c>
      <c r="F4998" s="7">
        <v>6</v>
      </c>
      <c r="G4998" s="4">
        <v>2014</v>
      </c>
      <c r="H4998" s="18">
        <f t="shared" si="156"/>
        <v>2015</v>
      </c>
      <c r="I4998" s="5" t="s">
        <v>3757</v>
      </c>
      <c r="J4998" t="str">
        <f t="shared" si="157"/>
        <v>Ellenoff Grossman</v>
      </c>
    </row>
    <row r="4999" spans="1:10" ht="15" x14ac:dyDescent="0.25">
      <c r="A4999" s="5" t="s">
        <v>1930</v>
      </c>
      <c r="B4999" s="8">
        <v>25487.200000000001</v>
      </c>
      <c r="C4999" s="19">
        <v>4</v>
      </c>
      <c r="D4999" s="7">
        <v>0</v>
      </c>
      <c r="E4999" s="6">
        <v>23.1</v>
      </c>
      <c r="F4999" s="7">
        <v>4</v>
      </c>
      <c r="G4999" s="4">
        <v>2014</v>
      </c>
      <c r="H4999" s="18">
        <f t="shared" si="156"/>
        <v>2015</v>
      </c>
      <c r="I4999" s="5" t="s">
        <v>1930</v>
      </c>
      <c r="J4999" t="str">
        <f t="shared" si="157"/>
        <v>Fangda Partners</v>
      </c>
    </row>
    <row r="5000" spans="1:10" ht="15" x14ac:dyDescent="0.25">
      <c r="A5000" s="5" t="s">
        <v>716</v>
      </c>
      <c r="B5000" s="8">
        <v>2623.5</v>
      </c>
      <c r="C5000" s="19">
        <v>18</v>
      </c>
      <c r="D5000" s="7">
        <v>0</v>
      </c>
      <c r="E5000" s="6">
        <v>2.4</v>
      </c>
      <c r="F5000" s="7">
        <v>9</v>
      </c>
      <c r="G5000" s="4">
        <v>2014</v>
      </c>
      <c r="H5000" s="18">
        <f t="shared" si="156"/>
        <v>2015</v>
      </c>
      <c r="I5000" s="5" t="s">
        <v>2827</v>
      </c>
      <c r="J5000" t="str">
        <f t="shared" si="157"/>
        <v>Fenwick West</v>
      </c>
    </row>
    <row r="5001" spans="1:10" ht="15" x14ac:dyDescent="0.25">
      <c r="A5001" s="5" t="s">
        <v>76</v>
      </c>
      <c r="B5001" s="6">
        <v>485</v>
      </c>
      <c r="C5001" s="19">
        <v>48</v>
      </c>
      <c r="D5001" s="7">
        <v>0</v>
      </c>
      <c r="E5001" s="6">
        <v>0.4</v>
      </c>
      <c r="F5001" s="7">
        <v>1</v>
      </c>
      <c r="G5001" s="4">
        <v>2014</v>
      </c>
      <c r="H5001" s="18">
        <f t="shared" si="156"/>
        <v>2015</v>
      </c>
      <c r="I5001" s="5" t="s">
        <v>2617</v>
      </c>
      <c r="J5001" t="str">
        <f t="shared" si="157"/>
        <v>Foley Lardner</v>
      </c>
    </row>
    <row r="5002" spans="1:10" ht="15" x14ac:dyDescent="0.25">
      <c r="A5002" s="5" t="s">
        <v>1095</v>
      </c>
      <c r="B5002" s="6">
        <v>57.5</v>
      </c>
      <c r="C5002" s="19">
        <v>123</v>
      </c>
      <c r="D5002" s="7">
        <v>0</v>
      </c>
      <c r="E5002" s="6">
        <v>0.1</v>
      </c>
      <c r="F5002" s="7">
        <v>1</v>
      </c>
      <c r="G5002" s="4">
        <v>2014</v>
      </c>
      <c r="H5002" s="18">
        <f t="shared" si="156"/>
        <v>2015</v>
      </c>
      <c r="I5002" s="5" t="s">
        <v>3153</v>
      </c>
      <c r="J5002" t="str">
        <f t="shared" si="157"/>
        <v>Foley Hoag</v>
      </c>
    </row>
    <row r="5003" spans="1:10" ht="15" x14ac:dyDescent="0.25">
      <c r="A5003" s="5" t="s">
        <v>417</v>
      </c>
      <c r="B5003" s="6">
        <v>35.4</v>
      </c>
      <c r="C5003" s="19">
        <v>139</v>
      </c>
      <c r="D5003" s="7">
        <v>0</v>
      </c>
      <c r="E5003" s="6">
        <v>0</v>
      </c>
      <c r="F5003" s="7">
        <v>2</v>
      </c>
      <c r="G5003" s="4">
        <v>2014</v>
      </c>
      <c r="H5003" s="18">
        <f t="shared" si="156"/>
        <v>2015</v>
      </c>
      <c r="I5003" s="5" t="s">
        <v>2749</v>
      </c>
      <c r="J5003" t="str">
        <f t="shared" si="157"/>
        <v>Fox Rothschild</v>
      </c>
    </row>
    <row r="5004" spans="1:10" ht="15" x14ac:dyDescent="0.25">
      <c r="A5004" s="5" t="s">
        <v>997</v>
      </c>
      <c r="B5004" s="6">
        <v>121.5</v>
      </c>
      <c r="C5004" s="19">
        <v>98</v>
      </c>
      <c r="D5004" s="7">
        <v>0</v>
      </c>
      <c r="E5004" s="6">
        <v>0.1</v>
      </c>
      <c r="F5004" s="7">
        <v>1</v>
      </c>
      <c r="G5004" s="4">
        <v>2014</v>
      </c>
      <c r="H5004" s="18">
        <f t="shared" si="156"/>
        <v>2015</v>
      </c>
      <c r="I5004" s="5" t="s">
        <v>2585</v>
      </c>
      <c r="J5004" t="str">
        <f t="shared" si="157"/>
        <v>Fried Frank</v>
      </c>
    </row>
    <row r="5005" spans="1:10" ht="15" x14ac:dyDescent="0.25">
      <c r="A5005" s="5" t="s">
        <v>2147</v>
      </c>
      <c r="B5005" s="6">
        <v>60.7</v>
      </c>
      <c r="C5005" s="19">
        <v>121</v>
      </c>
      <c r="D5005" s="7">
        <v>0</v>
      </c>
      <c r="E5005" s="6">
        <v>0.1</v>
      </c>
      <c r="F5005" s="7">
        <v>1</v>
      </c>
      <c r="G5005" s="4">
        <v>2014</v>
      </c>
      <c r="H5005" s="18">
        <f t="shared" si="156"/>
        <v>2015</v>
      </c>
      <c r="I5005" s="5" t="s">
        <v>2147</v>
      </c>
      <c r="J5005" t="str">
        <f t="shared" si="157"/>
        <v>Froriep Renggli</v>
      </c>
    </row>
    <row r="5006" spans="1:10" ht="15" x14ac:dyDescent="0.25">
      <c r="A5006" s="5" t="s">
        <v>22</v>
      </c>
      <c r="B5006" s="6">
        <v>918.1</v>
      </c>
      <c r="C5006" s="19">
        <v>30</v>
      </c>
      <c r="D5006" s="7">
        <v>0</v>
      </c>
      <c r="E5006" s="6">
        <v>0.8</v>
      </c>
      <c r="F5006" s="7">
        <v>2</v>
      </c>
      <c r="G5006" s="4">
        <v>2014</v>
      </c>
      <c r="H5006" s="18">
        <f t="shared" si="156"/>
        <v>2015</v>
      </c>
      <c r="I5006" s="5" t="s">
        <v>2586</v>
      </c>
      <c r="J5006" t="str">
        <f t="shared" si="157"/>
        <v>Fulbright Jaworski</v>
      </c>
    </row>
    <row r="5007" spans="1:10" ht="15" x14ac:dyDescent="0.25">
      <c r="A5007" s="5" t="s">
        <v>921</v>
      </c>
      <c r="B5007" s="6">
        <v>763.7</v>
      </c>
      <c r="C5007" s="19">
        <v>36</v>
      </c>
      <c r="D5007" s="7">
        <v>0</v>
      </c>
      <c r="E5007" s="6">
        <v>0.7</v>
      </c>
      <c r="F5007" s="7">
        <v>3</v>
      </c>
      <c r="G5007" s="4">
        <v>2014</v>
      </c>
      <c r="H5007" s="18">
        <f t="shared" si="156"/>
        <v>2015</v>
      </c>
      <c r="I5007" s="5" t="s">
        <v>2587</v>
      </c>
      <c r="J5007" t="str">
        <f t="shared" si="157"/>
        <v>Gibson Dunn</v>
      </c>
    </row>
    <row r="5008" spans="1:10" ht="15" x14ac:dyDescent="0.25">
      <c r="A5008" s="5" t="s">
        <v>2151</v>
      </c>
      <c r="B5008" s="6">
        <v>41.4</v>
      </c>
      <c r="C5008" s="19">
        <v>133</v>
      </c>
      <c r="D5008" s="7">
        <v>0</v>
      </c>
      <c r="E5008" s="6">
        <v>0</v>
      </c>
      <c r="F5008" s="7">
        <v>1</v>
      </c>
      <c r="G5008" s="4">
        <v>2014</v>
      </c>
      <c r="H5008" s="18">
        <f t="shared" si="156"/>
        <v>2015</v>
      </c>
      <c r="I5008" s="5" t="s">
        <v>3883</v>
      </c>
      <c r="J5008" t="str">
        <f t="shared" si="157"/>
        <v>Goldfarb Seligman</v>
      </c>
    </row>
    <row r="5009" spans="1:10" ht="15" x14ac:dyDescent="0.25">
      <c r="A5009" s="5" t="s">
        <v>728</v>
      </c>
      <c r="B5009" s="8">
        <v>1334.7</v>
      </c>
      <c r="C5009" s="19">
        <v>25</v>
      </c>
      <c r="D5009" s="7">
        <v>0</v>
      </c>
      <c r="E5009" s="6">
        <v>1.2</v>
      </c>
      <c r="F5009" s="7">
        <v>15</v>
      </c>
      <c r="G5009" s="4">
        <v>2014</v>
      </c>
      <c r="H5009" s="18">
        <f t="shared" si="156"/>
        <v>2015</v>
      </c>
      <c r="I5009" s="5" t="s">
        <v>728</v>
      </c>
      <c r="J5009" t="str">
        <f t="shared" si="157"/>
        <v>Goodwin Procter</v>
      </c>
    </row>
    <row r="5010" spans="1:10" ht="15" x14ac:dyDescent="0.25">
      <c r="A5010" s="5" t="s">
        <v>2139</v>
      </c>
      <c r="B5010" s="6">
        <v>120</v>
      </c>
      <c r="C5010" s="19">
        <v>99</v>
      </c>
      <c r="D5010" s="7">
        <v>0</v>
      </c>
      <c r="E5010" s="6">
        <v>0.1</v>
      </c>
      <c r="F5010" s="7">
        <v>1</v>
      </c>
      <c r="G5010" s="4">
        <v>2014</v>
      </c>
      <c r="H5010" s="18">
        <f t="shared" si="156"/>
        <v>2015</v>
      </c>
      <c r="I5010" s="5" t="s">
        <v>2139</v>
      </c>
      <c r="J5010" t="str">
        <f t="shared" si="157"/>
        <v>Grandall Law</v>
      </c>
    </row>
    <row r="5011" spans="1:10" ht="15" x14ac:dyDescent="0.25">
      <c r="A5011" s="5" t="s">
        <v>2043</v>
      </c>
      <c r="B5011" s="6">
        <v>226.6</v>
      </c>
      <c r="C5011" s="19">
        <v>86</v>
      </c>
      <c r="D5011" s="7">
        <v>0</v>
      </c>
      <c r="E5011" s="6">
        <v>0.2</v>
      </c>
      <c r="F5011" s="7">
        <v>3</v>
      </c>
      <c r="G5011" s="4">
        <v>2014</v>
      </c>
      <c r="H5011" s="18">
        <f t="shared" si="156"/>
        <v>2015</v>
      </c>
      <c r="I5011" s="5" t="s">
        <v>2043</v>
      </c>
      <c r="J5011" t="str">
        <f t="shared" si="157"/>
        <v>Graubard Miller</v>
      </c>
    </row>
    <row r="5012" spans="1:10" ht="15" x14ac:dyDescent="0.25">
      <c r="A5012" s="5" t="s">
        <v>236</v>
      </c>
      <c r="B5012" s="6">
        <v>441.4</v>
      </c>
      <c r="C5012" s="19">
        <v>52</v>
      </c>
      <c r="D5012" s="7">
        <v>0</v>
      </c>
      <c r="E5012" s="6">
        <v>0.4</v>
      </c>
      <c r="F5012" s="7">
        <v>5</v>
      </c>
      <c r="G5012" s="4">
        <v>2014</v>
      </c>
      <c r="H5012" s="18">
        <f t="shared" si="156"/>
        <v>2015</v>
      </c>
      <c r="I5012" s="5" t="s">
        <v>236</v>
      </c>
      <c r="J5012" t="str">
        <f t="shared" si="157"/>
        <v>Greenberg Traurig</v>
      </c>
    </row>
    <row r="5013" spans="1:10" ht="15" x14ac:dyDescent="0.25">
      <c r="A5013" s="5" t="s">
        <v>1936</v>
      </c>
      <c r="B5013" s="6">
        <v>50</v>
      </c>
      <c r="C5013" s="20">
        <v>127</v>
      </c>
      <c r="D5013" s="7">
        <v>1</v>
      </c>
      <c r="E5013" s="6">
        <v>0.1</v>
      </c>
      <c r="F5013" s="7">
        <v>1</v>
      </c>
      <c r="G5013" s="4">
        <v>2014</v>
      </c>
      <c r="H5013" s="18">
        <f t="shared" si="156"/>
        <v>2015</v>
      </c>
      <c r="I5013" s="5" t="s">
        <v>3774</v>
      </c>
      <c r="J5013" t="str">
        <f t="shared" si="157"/>
        <v>Gross Kleinhendler</v>
      </c>
    </row>
    <row r="5014" spans="1:10" ht="15" x14ac:dyDescent="0.25">
      <c r="A5014" s="5" t="s">
        <v>1612</v>
      </c>
      <c r="B5014" s="6">
        <v>75.3</v>
      </c>
      <c r="C5014" s="19">
        <v>113</v>
      </c>
      <c r="D5014" s="7">
        <v>0</v>
      </c>
      <c r="E5014" s="6">
        <v>0.1</v>
      </c>
      <c r="F5014" s="7">
        <v>3</v>
      </c>
      <c r="G5014" s="4">
        <v>2014</v>
      </c>
      <c r="H5014" s="18">
        <f t="shared" si="156"/>
        <v>2015</v>
      </c>
      <c r="I5014" s="5" t="s">
        <v>2974</v>
      </c>
      <c r="J5014" t="str">
        <f t="shared" si="157"/>
        <v>Gunderson Dettmer</v>
      </c>
    </row>
    <row r="5015" spans="1:10" ht="15" x14ac:dyDescent="0.25">
      <c r="A5015" s="5" t="s">
        <v>1753</v>
      </c>
      <c r="B5015" s="6">
        <v>65</v>
      </c>
      <c r="C5015" s="20">
        <v>118</v>
      </c>
      <c r="D5015" s="7">
        <v>1</v>
      </c>
      <c r="E5015" s="6">
        <v>0.1</v>
      </c>
      <c r="F5015" s="7">
        <v>1</v>
      </c>
      <c r="G5015" s="4">
        <v>2014</v>
      </c>
      <c r="H5015" s="18">
        <f t="shared" si="156"/>
        <v>2015</v>
      </c>
      <c r="I5015" s="5" t="s">
        <v>1753</v>
      </c>
      <c r="J5015" t="str">
        <f t="shared" si="157"/>
        <v>Gunderson Stough</v>
      </c>
    </row>
    <row r="5016" spans="1:10" ht="15" x14ac:dyDescent="0.25">
      <c r="A5016" s="5" t="s">
        <v>2060</v>
      </c>
      <c r="B5016" s="8">
        <v>1162</v>
      </c>
      <c r="C5016" s="19">
        <v>27</v>
      </c>
      <c r="D5016" s="7">
        <v>0</v>
      </c>
      <c r="E5016" s="6">
        <v>1.1000000000000001</v>
      </c>
      <c r="F5016" s="7">
        <v>6</v>
      </c>
      <c r="G5016" s="4">
        <v>2014</v>
      </c>
      <c r="H5016" s="18">
        <f t="shared" si="156"/>
        <v>2015</v>
      </c>
      <c r="I5016" s="5" t="s">
        <v>2060</v>
      </c>
      <c r="J5016" t="str">
        <f t="shared" si="157"/>
        <v>Han Kun</v>
      </c>
    </row>
    <row r="5017" spans="1:10" ht="15" x14ac:dyDescent="0.25">
      <c r="A5017" s="5" t="s">
        <v>1140</v>
      </c>
      <c r="B5017" s="6">
        <v>322.10000000000002</v>
      </c>
      <c r="C5017" s="19">
        <v>70</v>
      </c>
      <c r="D5017" s="7">
        <v>0</v>
      </c>
      <c r="E5017" s="6">
        <v>0.3</v>
      </c>
      <c r="F5017" s="7">
        <v>5</v>
      </c>
      <c r="G5017" s="4">
        <v>2014</v>
      </c>
      <c r="H5017" s="18">
        <f t="shared" si="156"/>
        <v>2015</v>
      </c>
      <c r="I5017" s="5" t="s">
        <v>3189</v>
      </c>
      <c r="J5017" t="str">
        <f t="shared" si="157"/>
        <v>Haynes Boone</v>
      </c>
    </row>
    <row r="5018" spans="1:10" ht="15" x14ac:dyDescent="0.25">
      <c r="A5018" s="5" t="s">
        <v>2132</v>
      </c>
      <c r="B5018" s="6">
        <v>399.5</v>
      </c>
      <c r="C5018" s="19">
        <v>58</v>
      </c>
      <c r="D5018" s="7">
        <v>0</v>
      </c>
      <c r="E5018" s="6">
        <v>0.4</v>
      </c>
      <c r="F5018" s="7">
        <v>1</v>
      </c>
      <c r="G5018" s="4">
        <v>2014</v>
      </c>
      <c r="H5018" s="18">
        <f t="shared" si="156"/>
        <v>2015</v>
      </c>
      <c r="I5018" s="5" t="s">
        <v>3873</v>
      </c>
      <c r="J5018" t="str">
        <f t="shared" si="157"/>
        <v>Herzog Fox</v>
      </c>
    </row>
    <row r="5019" spans="1:10" ht="15" x14ac:dyDescent="0.25">
      <c r="A5019" s="5" t="s">
        <v>2087</v>
      </c>
      <c r="B5019" s="6">
        <v>234.4</v>
      </c>
      <c r="C5019" s="19">
        <v>82</v>
      </c>
      <c r="D5019" s="7">
        <v>0</v>
      </c>
      <c r="E5019" s="6">
        <v>0.2</v>
      </c>
      <c r="F5019" s="7">
        <v>4</v>
      </c>
      <c r="G5019" s="4">
        <v>2014</v>
      </c>
      <c r="H5019" s="18">
        <f t="shared" si="156"/>
        <v>2015</v>
      </c>
      <c r="I5019" s="5" t="s">
        <v>2087</v>
      </c>
      <c r="J5019" t="str">
        <f t="shared" si="157"/>
        <v>Hogan Lovells</v>
      </c>
    </row>
    <row r="5020" spans="1:10" ht="15" x14ac:dyDescent="0.25">
      <c r="A5020" s="5" t="s">
        <v>1452</v>
      </c>
      <c r="B5020" s="6">
        <v>199.3</v>
      </c>
      <c r="C5020" s="19">
        <v>88</v>
      </c>
      <c r="D5020" s="7">
        <v>0</v>
      </c>
      <c r="E5020" s="6">
        <v>0.2</v>
      </c>
      <c r="F5020" s="7">
        <v>1</v>
      </c>
      <c r="G5020" s="4">
        <v>2014</v>
      </c>
      <c r="H5020" s="18">
        <f t="shared" si="156"/>
        <v>2015</v>
      </c>
      <c r="I5020" s="5" t="s">
        <v>1452</v>
      </c>
      <c r="J5020" t="str">
        <f t="shared" si="157"/>
        <v>Honigman Miller</v>
      </c>
    </row>
    <row r="5021" spans="1:10" ht="15" x14ac:dyDescent="0.25">
      <c r="A5021" s="5" t="s">
        <v>1522</v>
      </c>
      <c r="B5021" s="6">
        <v>232.6</v>
      </c>
      <c r="C5021" s="20">
        <v>83</v>
      </c>
      <c r="D5021" s="7">
        <v>1</v>
      </c>
      <c r="E5021" s="6">
        <v>0.2</v>
      </c>
      <c r="F5021" s="7">
        <v>1</v>
      </c>
      <c r="G5021" s="4">
        <v>2014</v>
      </c>
      <c r="H5021" s="18">
        <f t="shared" si="156"/>
        <v>2015</v>
      </c>
      <c r="I5021" s="5" t="s">
        <v>3487</v>
      </c>
      <c r="J5021" t="str">
        <f t="shared" si="157"/>
        <v>Jaffe Raitt</v>
      </c>
    </row>
    <row r="5022" spans="1:10" ht="15" x14ac:dyDescent="0.25">
      <c r="A5022" s="5" t="s">
        <v>2155</v>
      </c>
      <c r="B5022" s="6">
        <v>22.4</v>
      </c>
      <c r="C5022" s="19">
        <v>142</v>
      </c>
      <c r="D5022" s="7">
        <v>0</v>
      </c>
      <c r="E5022" s="6">
        <v>0</v>
      </c>
      <c r="F5022" s="7">
        <v>1</v>
      </c>
      <c r="G5022" s="4">
        <v>2014</v>
      </c>
      <c r="H5022" s="18">
        <f t="shared" si="156"/>
        <v>2015</v>
      </c>
      <c r="I5022" s="5" t="s">
        <v>2155</v>
      </c>
      <c r="J5022" t="str">
        <f t="shared" si="157"/>
        <v>Johnson and</v>
      </c>
    </row>
    <row r="5023" spans="1:10" ht="15" x14ac:dyDescent="0.25">
      <c r="A5023" s="5" t="s">
        <v>470</v>
      </c>
      <c r="B5023" s="6">
        <v>865.5</v>
      </c>
      <c r="C5023" s="19">
        <v>31</v>
      </c>
      <c r="D5023" s="7">
        <v>0</v>
      </c>
      <c r="E5023" s="6">
        <v>0.8</v>
      </c>
      <c r="F5023" s="7">
        <v>3</v>
      </c>
      <c r="G5023" s="4">
        <v>2014</v>
      </c>
      <c r="H5023" s="18">
        <f t="shared" si="156"/>
        <v>2015</v>
      </c>
      <c r="I5023" s="5" t="s">
        <v>470</v>
      </c>
      <c r="J5023" t="str">
        <f t="shared" si="157"/>
        <v>Jones Day</v>
      </c>
    </row>
    <row r="5024" spans="1:10" ht="15" x14ac:dyDescent="0.25">
      <c r="A5024" s="5" t="s">
        <v>1932</v>
      </c>
      <c r="B5024" s="6">
        <v>82.8</v>
      </c>
      <c r="C5024" s="19">
        <v>108</v>
      </c>
      <c r="D5024" s="7">
        <v>0</v>
      </c>
      <c r="E5024" s="6">
        <v>0.1</v>
      </c>
      <c r="F5024" s="7">
        <v>1</v>
      </c>
      <c r="G5024" s="4">
        <v>2014</v>
      </c>
      <c r="H5024" s="18">
        <f t="shared" si="156"/>
        <v>2015</v>
      </c>
      <c r="I5024" s="5" t="s">
        <v>1932</v>
      </c>
      <c r="J5024" t="str">
        <f t="shared" si="157"/>
        <v>Jun He</v>
      </c>
    </row>
    <row r="5025" spans="1:10" ht="15" x14ac:dyDescent="0.25">
      <c r="A5025" s="5" t="s">
        <v>577</v>
      </c>
      <c r="B5025" s="6">
        <v>361.5</v>
      </c>
      <c r="C5025" s="19">
        <v>63</v>
      </c>
      <c r="D5025" s="7">
        <v>0</v>
      </c>
      <c r="E5025" s="6">
        <v>0.3</v>
      </c>
      <c r="F5025" s="7">
        <v>4</v>
      </c>
      <c r="G5025" s="4">
        <v>2014</v>
      </c>
      <c r="H5025" s="18">
        <f t="shared" si="156"/>
        <v>2015</v>
      </c>
      <c r="I5025" s="5" t="s">
        <v>2570</v>
      </c>
      <c r="J5025" t="str">
        <f t="shared" si="157"/>
        <v>KL Gates</v>
      </c>
    </row>
    <row r="5026" spans="1:10" ht="15" x14ac:dyDescent="0.25">
      <c r="A5026" s="5" t="s">
        <v>756</v>
      </c>
      <c r="B5026" s="6">
        <v>290.3</v>
      </c>
      <c r="C5026" s="19">
        <v>76</v>
      </c>
      <c r="D5026" s="7">
        <v>0</v>
      </c>
      <c r="E5026" s="6">
        <v>0.3</v>
      </c>
      <c r="F5026" s="7">
        <v>2</v>
      </c>
      <c r="G5026" s="4">
        <v>2014</v>
      </c>
      <c r="H5026" s="18">
        <f t="shared" si="156"/>
        <v>2015</v>
      </c>
      <c r="I5026" s="5" t="s">
        <v>2847</v>
      </c>
      <c r="J5026" t="str">
        <f t="shared" si="157"/>
        <v>Kilpatrick Townsend</v>
      </c>
    </row>
    <row r="5027" spans="1:10" ht="15" x14ac:dyDescent="0.25">
      <c r="A5027" s="5" t="s">
        <v>2137</v>
      </c>
      <c r="B5027" s="6">
        <v>167.1</v>
      </c>
      <c r="C5027" s="19">
        <v>93</v>
      </c>
      <c r="D5027" s="7">
        <v>0</v>
      </c>
      <c r="E5027" s="6">
        <v>0.2</v>
      </c>
      <c r="F5027" s="7">
        <v>1</v>
      </c>
      <c r="G5027" s="4">
        <v>2014</v>
      </c>
      <c r="H5027" s="18">
        <f t="shared" si="156"/>
        <v>2015</v>
      </c>
      <c r="I5027" s="5" t="s">
        <v>3877</v>
      </c>
      <c r="J5027" t="str">
        <f t="shared" si="157"/>
        <v>King Wood</v>
      </c>
    </row>
    <row r="5028" spans="1:10" ht="15" x14ac:dyDescent="0.25">
      <c r="A5028" s="5" t="s">
        <v>28</v>
      </c>
      <c r="B5028" s="8">
        <v>3761</v>
      </c>
      <c r="C5028" s="19">
        <v>10</v>
      </c>
      <c r="D5028" s="7">
        <v>0</v>
      </c>
      <c r="E5028" s="6">
        <v>3.4</v>
      </c>
      <c r="F5028" s="7">
        <v>16</v>
      </c>
      <c r="G5028" s="4">
        <v>2014</v>
      </c>
      <c r="H5028" s="18">
        <f t="shared" si="156"/>
        <v>2015</v>
      </c>
      <c r="I5028" s="5" t="s">
        <v>2591</v>
      </c>
      <c r="J5028" t="str">
        <f t="shared" si="157"/>
        <v>Kirkland Ellis</v>
      </c>
    </row>
    <row r="5029" spans="1:10" ht="15" x14ac:dyDescent="0.25">
      <c r="A5029" s="5" t="s">
        <v>283</v>
      </c>
      <c r="B5029" s="6">
        <v>181.3</v>
      </c>
      <c r="C5029" s="19">
        <v>89</v>
      </c>
      <c r="D5029" s="7">
        <v>0</v>
      </c>
      <c r="E5029" s="6">
        <v>0.2</v>
      </c>
      <c r="F5029" s="7">
        <v>1</v>
      </c>
      <c r="G5029" s="4">
        <v>2014</v>
      </c>
      <c r="H5029" s="18">
        <f t="shared" si="156"/>
        <v>2015</v>
      </c>
      <c r="I5029" s="5" t="s">
        <v>2706</v>
      </c>
      <c r="J5029" t="str">
        <f t="shared" si="157"/>
        <v>Kramer Levin</v>
      </c>
    </row>
    <row r="5030" spans="1:10" ht="15" x14ac:dyDescent="0.25">
      <c r="A5030" s="5" t="s">
        <v>90</v>
      </c>
      <c r="B5030" s="6">
        <v>585.1</v>
      </c>
      <c r="C5030" s="19">
        <v>42</v>
      </c>
      <c r="D5030" s="7">
        <v>0</v>
      </c>
      <c r="E5030" s="6">
        <v>0.5</v>
      </c>
      <c r="F5030" s="7">
        <v>1</v>
      </c>
      <c r="G5030" s="4">
        <v>2014</v>
      </c>
      <c r="H5030" s="18">
        <f t="shared" si="156"/>
        <v>2015</v>
      </c>
      <c r="I5030" s="5" t="s">
        <v>90</v>
      </c>
      <c r="J5030" t="str">
        <f t="shared" si="157"/>
        <v>Kutak Rock</v>
      </c>
    </row>
    <row r="5031" spans="1:10" ht="15" x14ac:dyDescent="0.25">
      <c r="A5031" s="5" t="s">
        <v>29</v>
      </c>
      <c r="B5031" s="8">
        <v>4974.3</v>
      </c>
      <c r="C5031" s="19">
        <v>8</v>
      </c>
      <c r="D5031" s="7">
        <v>0</v>
      </c>
      <c r="E5031" s="6">
        <v>4.5</v>
      </c>
      <c r="F5031" s="7">
        <v>26</v>
      </c>
      <c r="G5031" s="4">
        <v>2014</v>
      </c>
      <c r="H5031" s="18">
        <f t="shared" si="156"/>
        <v>2015</v>
      </c>
      <c r="I5031" s="5" t="s">
        <v>2592</v>
      </c>
      <c r="J5031" t="str">
        <f t="shared" si="157"/>
        <v>Latham Watkins</v>
      </c>
    </row>
    <row r="5032" spans="1:10" ht="15" x14ac:dyDescent="0.25">
      <c r="A5032" s="5" t="s">
        <v>2153</v>
      </c>
      <c r="B5032" s="6">
        <v>36.200000000000003</v>
      </c>
      <c r="C5032" s="19">
        <v>137</v>
      </c>
      <c r="D5032" s="7">
        <v>0</v>
      </c>
      <c r="E5032" s="6">
        <v>0</v>
      </c>
      <c r="F5032" s="7">
        <v>1</v>
      </c>
      <c r="G5032" s="4">
        <v>2014</v>
      </c>
      <c r="H5032" s="18">
        <f t="shared" si="156"/>
        <v>2015</v>
      </c>
      <c r="I5032" s="5" t="s">
        <v>2153</v>
      </c>
      <c r="J5032" t="str">
        <f t="shared" si="157"/>
        <v>Law Office</v>
      </c>
    </row>
    <row r="5033" spans="1:10" ht="15" x14ac:dyDescent="0.25">
      <c r="A5033" s="5" t="s">
        <v>1914</v>
      </c>
      <c r="B5033" s="6">
        <v>828.8</v>
      </c>
      <c r="C5033" s="19">
        <v>33</v>
      </c>
      <c r="D5033" s="7">
        <v>0</v>
      </c>
      <c r="E5033" s="6">
        <v>0.8</v>
      </c>
      <c r="F5033" s="7">
        <v>1</v>
      </c>
      <c r="G5033" s="4">
        <v>2014</v>
      </c>
      <c r="H5033" s="18">
        <f t="shared" si="156"/>
        <v>2015</v>
      </c>
      <c r="I5033" s="5" t="s">
        <v>1914</v>
      </c>
      <c r="J5033" t="str">
        <f t="shared" si="157"/>
        <v>Linklaters</v>
      </c>
    </row>
    <row r="5034" spans="1:10" ht="15" x14ac:dyDescent="0.25">
      <c r="A5034" s="5" t="s">
        <v>769</v>
      </c>
      <c r="B5034" s="6">
        <v>135</v>
      </c>
      <c r="C5034" s="19">
        <v>95</v>
      </c>
      <c r="D5034" s="7">
        <v>0</v>
      </c>
      <c r="E5034" s="6">
        <v>0.1</v>
      </c>
      <c r="F5034" s="7">
        <v>2</v>
      </c>
      <c r="G5034" s="4">
        <v>2014</v>
      </c>
      <c r="H5034" s="18">
        <f t="shared" si="156"/>
        <v>2015</v>
      </c>
      <c r="I5034" s="5" t="s">
        <v>769</v>
      </c>
      <c r="J5034" t="str">
        <f t="shared" si="157"/>
        <v>Lowenstein Sandler</v>
      </c>
    </row>
    <row r="5035" spans="1:10" ht="15" x14ac:dyDescent="0.25">
      <c r="A5035" s="5" t="s">
        <v>2064</v>
      </c>
      <c r="B5035" s="6">
        <v>419.8</v>
      </c>
      <c r="C5035" s="19">
        <v>55</v>
      </c>
      <c r="D5035" s="7">
        <v>0</v>
      </c>
      <c r="E5035" s="6">
        <v>0.4</v>
      </c>
      <c r="F5035" s="7">
        <v>2</v>
      </c>
      <c r="G5035" s="4">
        <v>2014</v>
      </c>
      <c r="H5035" s="18">
        <f t="shared" si="156"/>
        <v>2015</v>
      </c>
      <c r="I5035" s="5" t="s">
        <v>3847</v>
      </c>
      <c r="J5035" t="str">
        <f t="shared" si="157"/>
        <v>Loyens Loeff</v>
      </c>
    </row>
    <row r="5036" spans="1:10" ht="15" x14ac:dyDescent="0.25">
      <c r="A5036" s="5" t="s">
        <v>1238</v>
      </c>
      <c r="B5036" s="8">
        <v>29672.3</v>
      </c>
      <c r="C5036" s="19">
        <v>1</v>
      </c>
      <c r="D5036" s="7">
        <v>0</v>
      </c>
      <c r="E5036" s="6">
        <v>26.9</v>
      </c>
      <c r="F5036" s="7">
        <v>17</v>
      </c>
      <c r="G5036" s="4">
        <v>2014</v>
      </c>
      <c r="H5036" s="18">
        <f t="shared" si="156"/>
        <v>2015</v>
      </c>
      <c r="I5036" s="5" t="s">
        <v>3267</v>
      </c>
      <c r="J5036" t="str">
        <f t="shared" si="157"/>
        <v>Maples Calder</v>
      </c>
    </row>
    <row r="5037" spans="1:10" ht="15" x14ac:dyDescent="0.25">
      <c r="A5037" s="5" t="s">
        <v>1426</v>
      </c>
      <c r="B5037" s="6">
        <v>16.8</v>
      </c>
      <c r="C5037" s="19">
        <v>147</v>
      </c>
      <c r="D5037" s="7">
        <v>0</v>
      </c>
      <c r="E5037" s="6">
        <v>0</v>
      </c>
      <c r="F5037" s="7">
        <v>2</v>
      </c>
      <c r="G5037" s="4">
        <v>2014</v>
      </c>
      <c r="H5037" s="18">
        <f t="shared" si="156"/>
        <v>2015</v>
      </c>
      <c r="I5037" s="5" t="s">
        <v>3410</v>
      </c>
      <c r="J5037" t="str">
        <f t="shared" si="157"/>
        <v>Maslon Edelman</v>
      </c>
    </row>
    <row r="5038" spans="1:10" ht="15" x14ac:dyDescent="0.25">
      <c r="A5038" s="5" t="s">
        <v>1580</v>
      </c>
      <c r="B5038" s="6">
        <v>561.70000000000005</v>
      </c>
      <c r="C5038" s="19">
        <v>44</v>
      </c>
      <c r="D5038" s="7">
        <v>0</v>
      </c>
      <c r="E5038" s="6">
        <v>0.5</v>
      </c>
      <c r="F5038" s="7">
        <v>3</v>
      </c>
      <c r="G5038" s="4">
        <v>2014</v>
      </c>
      <c r="H5038" s="18">
        <f t="shared" si="156"/>
        <v>2015</v>
      </c>
      <c r="I5038" s="5" t="s">
        <v>1580</v>
      </c>
      <c r="J5038" t="str">
        <f t="shared" si="157"/>
        <v>McCarthy Tetrault</v>
      </c>
    </row>
    <row r="5039" spans="1:10" ht="15" x14ac:dyDescent="0.25">
      <c r="A5039" s="5" t="s">
        <v>1011</v>
      </c>
      <c r="B5039" s="6">
        <v>240</v>
      </c>
      <c r="C5039" s="19">
        <v>79</v>
      </c>
      <c r="D5039" s="7">
        <v>0</v>
      </c>
      <c r="E5039" s="6">
        <v>0.2</v>
      </c>
      <c r="F5039" s="7">
        <v>1</v>
      </c>
      <c r="G5039" s="4">
        <v>2014</v>
      </c>
      <c r="H5039" s="18">
        <f t="shared" si="156"/>
        <v>2015</v>
      </c>
      <c r="I5039" s="5" t="s">
        <v>3086</v>
      </c>
      <c r="J5039" t="str">
        <f t="shared" si="157"/>
        <v>Mcdermott Will</v>
      </c>
    </row>
    <row r="5040" spans="1:10" ht="15" x14ac:dyDescent="0.25">
      <c r="A5040" s="5" t="s">
        <v>489</v>
      </c>
      <c r="B5040" s="6">
        <v>63.4</v>
      </c>
      <c r="C5040" s="19">
        <v>120</v>
      </c>
      <c r="D5040" s="7">
        <v>0</v>
      </c>
      <c r="E5040" s="6">
        <v>0.1</v>
      </c>
      <c r="F5040" s="7">
        <v>2</v>
      </c>
      <c r="G5040" s="4">
        <v>2014</v>
      </c>
      <c r="H5040" s="18">
        <f t="shared" si="156"/>
        <v>2015</v>
      </c>
      <c r="I5040" s="5" t="s">
        <v>2595</v>
      </c>
      <c r="J5040" t="str">
        <f t="shared" si="157"/>
        <v>McDermott Will</v>
      </c>
    </row>
    <row r="5041" spans="1:10" ht="15" x14ac:dyDescent="0.25">
      <c r="A5041" s="5" t="s">
        <v>1872</v>
      </c>
      <c r="B5041" s="6">
        <v>361.9</v>
      </c>
      <c r="C5041" s="19">
        <v>62</v>
      </c>
      <c r="D5041" s="7">
        <v>0</v>
      </c>
      <c r="E5041" s="6">
        <v>0.3</v>
      </c>
      <c r="F5041" s="7">
        <v>5</v>
      </c>
      <c r="G5041" s="4">
        <v>2014</v>
      </c>
      <c r="H5041" s="18">
        <f t="shared" si="156"/>
        <v>2015</v>
      </c>
      <c r="I5041" s="5" t="s">
        <v>3744</v>
      </c>
      <c r="J5041" t="str">
        <f t="shared" si="157"/>
        <v>Meitar Liquornik</v>
      </c>
    </row>
    <row r="5042" spans="1:10" ht="15" x14ac:dyDescent="0.25">
      <c r="A5042" s="5" t="s">
        <v>974</v>
      </c>
      <c r="B5042" s="6">
        <v>374</v>
      </c>
      <c r="C5042" s="19">
        <v>59</v>
      </c>
      <c r="D5042" s="7">
        <v>0</v>
      </c>
      <c r="E5042" s="6">
        <v>0.3</v>
      </c>
      <c r="F5042" s="7">
        <v>2</v>
      </c>
      <c r="G5042" s="4">
        <v>2014</v>
      </c>
      <c r="H5042" s="18">
        <f t="shared" si="156"/>
        <v>2015</v>
      </c>
      <c r="I5042" s="5" t="s">
        <v>2596</v>
      </c>
      <c r="J5042" t="str">
        <f t="shared" si="157"/>
        <v>Milbank Tweed</v>
      </c>
    </row>
    <row r="5043" spans="1:10" ht="15" x14ac:dyDescent="0.25">
      <c r="A5043" s="5" t="s">
        <v>968</v>
      </c>
      <c r="B5043" s="6">
        <v>230.2</v>
      </c>
      <c r="C5043" s="19">
        <v>85</v>
      </c>
      <c r="D5043" s="7">
        <v>0</v>
      </c>
      <c r="E5043" s="6">
        <v>0.2</v>
      </c>
      <c r="F5043" s="7">
        <v>6</v>
      </c>
      <c r="G5043" s="4">
        <v>2014</v>
      </c>
      <c r="H5043" s="18">
        <f t="shared" si="156"/>
        <v>2015</v>
      </c>
      <c r="I5043" s="5" t="s">
        <v>3060</v>
      </c>
      <c r="J5043" t="str">
        <f t="shared" si="157"/>
        <v>Mintz Levin</v>
      </c>
    </row>
    <row r="5044" spans="1:10" ht="15" x14ac:dyDescent="0.25">
      <c r="A5044" s="5" t="s">
        <v>984</v>
      </c>
      <c r="B5044" s="6">
        <v>336.1</v>
      </c>
      <c r="C5044" s="19">
        <v>68</v>
      </c>
      <c r="D5044" s="7">
        <v>0</v>
      </c>
      <c r="E5044" s="6">
        <v>0.3</v>
      </c>
      <c r="F5044" s="7">
        <v>4</v>
      </c>
      <c r="G5044" s="4">
        <v>2014</v>
      </c>
      <c r="H5044" s="18">
        <f t="shared" si="156"/>
        <v>2015</v>
      </c>
      <c r="I5044" s="5" t="s">
        <v>2597</v>
      </c>
      <c r="J5044" t="str">
        <f t="shared" si="157"/>
        <v>Morgan Lewis</v>
      </c>
    </row>
    <row r="5045" spans="1:10" ht="15" x14ac:dyDescent="0.25">
      <c r="A5045" s="5" t="s">
        <v>1188</v>
      </c>
      <c r="B5045" s="6">
        <v>373.8</v>
      </c>
      <c r="C5045" s="19">
        <v>60</v>
      </c>
      <c r="D5045" s="7">
        <v>0</v>
      </c>
      <c r="E5045" s="6">
        <v>0.3</v>
      </c>
      <c r="F5045" s="7">
        <v>2</v>
      </c>
      <c r="G5045" s="4">
        <v>2014</v>
      </c>
      <c r="H5045" s="18">
        <f t="shared" si="156"/>
        <v>2015</v>
      </c>
      <c r="I5045" s="5" t="s">
        <v>3228</v>
      </c>
      <c r="J5045" t="str">
        <f t="shared" si="157"/>
        <v>Morris Nichols</v>
      </c>
    </row>
    <row r="5046" spans="1:10" ht="15" x14ac:dyDescent="0.25">
      <c r="A5046" s="5" t="s">
        <v>35</v>
      </c>
      <c r="B5046" s="8">
        <v>26138.7</v>
      </c>
      <c r="C5046" s="19">
        <v>3</v>
      </c>
      <c r="D5046" s="7">
        <v>0</v>
      </c>
      <c r="E5046" s="6">
        <v>23.7</v>
      </c>
      <c r="F5046" s="7">
        <v>4</v>
      </c>
      <c r="G5046" s="4">
        <v>2014</v>
      </c>
      <c r="H5046" s="18">
        <f t="shared" si="156"/>
        <v>2015</v>
      </c>
      <c r="I5046" s="5" t="s">
        <v>2598</v>
      </c>
      <c r="J5046" t="str">
        <f t="shared" si="157"/>
        <v>Morrison Foerster</v>
      </c>
    </row>
    <row r="5047" spans="1:10" ht="15" x14ac:dyDescent="0.25">
      <c r="A5047" s="5" t="s">
        <v>2141</v>
      </c>
      <c r="B5047" s="6">
        <v>100</v>
      </c>
      <c r="C5047" s="20">
        <v>102</v>
      </c>
      <c r="D5047" s="7">
        <v>1</v>
      </c>
      <c r="E5047" s="6">
        <v>0.1</v>
      </c>
      <c r="F5047" s="7">
        <v>1</v>
      </c>
      <c r="G5047" s="4">
        <v>2014</v>
      </c>
      <c r="H5047" s="18">
        <f t="shared" si="156"/>
        <v>2015</v>
      </c>
      <c r="I5047" s="5" t="s">
        <v>2141</v>
      </c>
      <c r="J5047" t="str">
        <f t="shared" si="157"/>
        <v>Mourant Ozannes</v>
      </c>
    </row>
    <row r="5048" spans="1:10" ht="15" x14ac:dyDescent="0.25">
      <c r="A5048" s="5" t="s">
        <v>1963</v>
      </c>
      <c r="B5048" s="6">
        <v>316.2</v>
      </c>
      <c r="C5048" s="19">
        <v>71</v>
      </c>
      <c r="D5048" s="7">
        <v>0</v>
      </c>
      <c r="E5048" s="6">
        <v>0.3</v>
      </c>
      <c r="F5048" s="7">
        <v>2</v>
      </c>
      <c r="G5048" s="4">
        <v>2014</v>
      </c>
      <c r="H5048" s="18">
        <f t="shared" si="156"/>
        <v>2015</v>
      </c>
      <c r="I5048" s="5" t="s">
        <v>1963</v>
      </c>
      <c r="J5048" t="str">
        <f t="shared" si="157"/>
        <v>NautaDutilh</v>
      </c>
    </row>
    <row r="5049" spans="1:10" ht="15" x14ac:dyDescent="0.25">
      <c r="A5049" s="5" t="s">
        <v>1668</v>
      </c>
      <c r="B5049" s="6">
        <v>232.6</v>
      </c>
      <c r="C5049" s="20">
        <v>83</v>
      </c>
      <c r="D5049" s="7">
        <v>1</v>
      </c>
      <c r="E5049" s="6">
        <v>0.2</v>
      </c>
      <c r="F5049" s="7">
        <v>1</v>
      </c>
      <c r="G5049" s="4">
        <v>2014</v>
      </c>
      <c r="H5049" s="18">
        <f t="shared" si="156"/>
        <v>2015</v>
      </c>
      <c r="I5049" s="5" t="s">
        <v>2715</v>
      </c>
      <c r="J5049" t="str">
        <f t="shared" si="157"/>
        <v>Nelson Mullins</v>
      </c>
    </row>
    <row r="5050" spans="1:10" ht="15" x14ac:dyDescent="0.25">
      <c r="A5050" s="5" t="s">
        <v>2134</v>
      </c>
      <c r="B5050" s="6">
        <v>235.2</v>
      </c>
      <c r="C5050" s="19">
        <v>81</v>
      </c>
      <c r="D5050" s="7">
        <v>0</v>
      </c>
      <c r="E5050" s="6">
        <v>0.2</v>
      </c>
      <c r="F5050" s="7">
        <v>1</v>
      </c>
      <c r="G5050" s="4">
        <v>2014</v>
      </c>
      <c r="H5050" s="18">
        <f t="shared" si="156"/>
        <v>2015</v>
      </c>
      <c r="I5050" s="5" t="s">
        <v>3874</v>
      </c>
      <c r="J5050" t="str">
        <f t="shared" si="157"/>
        <v>Nielsen Norager</v>
      </c>
    </row>
    <row r="5051" spans="1:10" ht="15" x14ac:dyDescent="0.25">
      <c r="A5051" s="5" t="s">
        <v>666</v>
      </c>
      <c r="B5051" s="6">
        <v>818.1</v>
      </c>
      <c r="C5051" s="19">
        <v>34</v>
      </c>
      <c r="D5051" s="7">
        <v>0</v>
      </c>
      <c r="E5051" s="6">
        <v>0.7</v>
      </c>
      <c r="F5051" s="7">
        <v>1</v>
      </c>
      <c r="G5051" s="4">
        <v>2014</v>
      </c>
      <c r="H5051" s="18">
        <f t="shared" si="156"/>
        <v>2015</v>
      </c>
      <c r="I5051" s="5" t="s">
        <v>666</v>
      </c>
      <c r="J5051" t="str">
        <f t="shared" si="157"/>
        <v>Norton Rose</v>
      </c>
    </row>
    <row r="5052" spans="1:10" ht="15" x14ac:dyDescent="0.25">
      <c r="A5052" s="5" t="s">
        <v>2096</v>
      </c>
      <c r="B5052" s="6">
        <v>68.599999999999994</v>
      </c>
      <c r="C5052" s="19">
        <v>117</v>
      </c>
      <c r="D5052" s="7">
        <v>0</v>
      </c>
      <c r="E5052" s="6">
        <v>0.1</v>
      </c>
      <c r="F5052" s="7">
        <v>1</v>
      </c>
      <c r="G5052" s="4">
        <v>2014</v>
      </c>
      <c r="H5052" s="18">
        <f t="shared" si="156"/>
        <v>2015</v>
      </c>
      <c r="I5052" s="5" t="s">
        <v>3859</v>
      </c>
      <c r="J5052" t="str">
        <f t="shared" si="157"/>
        <v>Ogier Le</v>
      </c>
    </row>
    <row r="5053" spans="1:10" ht="15" x14ac:dyDescent="0.25">
      <c r="A5053" s="5" t="s">
        <v>924</v>
      </c>
      <c r="B5053" s="6">
        <v>50</v>
      </c>
      <c r="C5053" s="20">
        <v>127</v>
      </c>
      <c r="D5053" s="7">
        <v>1</v>
      </c>
      <c r="E5053" s="6">
        <v>0.1</v>
      </c>
      <c r="F5053" s="7">
        <v>1</v>
      </c>
      <c r="G5053" s="4">
        <v>2014</v>
      </c>
      <c r="H5053" s="18">
        <f t="shared" si="156"/>
        <v>2015</v>
      </c>
      <c r="I5053" s="5" t="s">
        <v>3035</v>
      </c>
      <c r="J5053" t="str">
        <f t="shared" si="157"/>
        <v>Olshan Grundman</v>
      </c>
    </row>
    <row r="5054" spans="1:10" ht="15" x14ac:dyDescent="0.25">
      <c r="A5054" s="5" t="s">
        <v>37</v>
      </c>
      <c r="B5054" s="6">
        <v>355.6</v>
      </c>
      <c r="C5054" s="19">
        <v>65</v>
      </c>
      <c r="D5054" s="7">
        <v>0</v>
      </c>
      <c r="E5054" s="6">
        <v>0.3</v>
      </c>
      <c r="F5054" s="7">
        <v>3</v>
      </c>
      <c r="G5054" s="4">
        <v>2014</v>
      </c>
      <c r="H5054" s="18">
        <f t="shared" si="156"/>
        <v>2015</v>
      </c>
      <c r="I5054" s="5" t="s">
        <v>2600</v>
      </c>
      <c r="J5054" t="str">
        <f t="shared" si="157"/>
        <v>O'Melveny Myers</v>
      </c>
    </row>
    <row r="5055" spans="1:10" ht="15" x14ac:dyDescent="0.25">
      <c r="A5055" s="5" t="s">
        <v>790</v>
      </c>
      <c r="B5055" s="6">
        <v>65</v>
      </c>
      <c r="C5055" s="20">
        <v>118</v>
      </c>
      <c r="D5055" s="7">
        <v>1</v>
      </c>
      <c r="E5055" s="6">
        <v>0.1</v>
      </c>
      <c r="F5055" s="7">
        <v>2</v>
      </c>
      <c r="G5055" s="4">
        <v>2014</v>
      </c>
      <c r="H5055" s="18">
        <f t="shared" si="156"/>
        <v>2015</v>
      </c>
      <c r="I5055" s="5" t="s">
        <v>790</v>
      </c>
      <c r="J5055" t="str">
        <f t="shared" si="157"/>
        <v>Paul Hastings</v>
      </c>
    </row>
    <row r="5056" spans="1:10" ht="15" x14ac:dyDescent="0.25">
      <c r="A5056" s="5" t="s">
        <v>550</v>
      </c>
      <c r="B5056" s="6">
        <v>804</v>
      </c>
      <c r="C5056" s="19">
        <v>35</v>
      </c>
      <c r="D5056" s="7">
        <v>0</v>
      </c>
      <c r="E5056" s="6">
        <v>0.7</v>
      </c>
      <c r="F5056" s="7">
        <v>2</v>
      </c>
      <c r="G5056" s="4">
        <v>2014</v>
      </c>
      <c r="H5056" s="18">
        <f t="shared" si="156"/>
        <v>2015</v>
      </c>
      <c r="I5056" s="5" t="s">
        <v>2540</v>
      </c>
      <c r="J5056" t="str">
        <f t="shared" si="157"/>
        <v>Paul Weiss</v>
      </c>
    </row>
    <row r="5057" spans="1:10" ht="15" x14ac:dyDescent="0.25">
      <c r="A5057" s="5" t="s">
        <v>648</v>
      </c>
      <c r="B5057" s="6">
        <v>46</v>
      </c>
      <c r="C5057" s="19">
        <v>130</v>
      </c>
      <c r="D5057" s="7">
        <v>0</v>
      </c>
      <c r="E5057" s="6">
        <v>0</v>
      </c>
      <c r="F5057" s="7">
        <v>1</v>
      </c>
      <c r="G5057" s="4">
        <v>2014</v>
      </c>
      <c r="H5057" s="18">
        <f t="shared" si="156"/>
        <v>2015</v>
      </c>
      <c r="I5057" s="5" t="s">
        <v>648</v>
      </c>
      <c r="J5057" t="str">
        <f t="shared" si="157"/>
        <v>Phelps Dunbar</v>
      </c>
    </row>
    <row r="5058" spans="1:10" ht="15" x14ac:dyDescent="0.25">
      <c r="A5058" s="5" t="s">
        <v>798</v>
      </c>
      <c r="B5058" s="6">
        <v>702.1</v>
      </c>
      <c r="C5058" s="19">
        <v>38</v>
      </c>
      <c r="D5058" s="7">
        <v>0</v>
      </c>
      <c r="E5058" s="6">
        <v>0.6</v>
      </c>
      <c r="F5058" s="7">
        <v>5</v>
      </c>
      <c r="G5058" s="4">
        <v>2014</v>
      </c>
      <c r="H5058" s="18">
        <f t="shared" ref="H5058:H5121" si="158">G5058+1</f>
        <v>2015</v>
      </c>
      <c r="I5058" s="5" t="s">
        <v>798</v>
      </c>
      <c r="J5058" t="str">
        <f t="shared" ref="J5058:J5121" si="159">TRIM(LEFT(SUBSTITUTE(I5058," ",REPT(" ",100)),200))</f>
        <v>Proskauer Rose</v>
      </c>
    </row>
    <row r="5059" spans="1:10" ht="15" x14ac:dyDescent="0.25">
      <c r="A5059" s="5" t="s">
        <v>2142</v>
      </c>
      <c r="B5059" s="6">
        <v>93.6</v>
      </c>
      <c r="C5059" s="19">
        <v>104</v>
      </c>
      <c r="D5059" s="7">
        <v>0</v>
      </c>
      <c r="E5059" s="6">
        <v>0.1</v>
      </c>
      <c r="F5059" s="7">
        <v>1</v>
      </c>
      <c r="G5059" s="4">
        <v>2014</v>
      </c>
      <c r="H5059" s="18">
        <f t="shared" si="158"/>
        <v>2015</v>
      </c>
      <c r="I5059" s="5" t="s">
        <v>3878</v>
      </c>
      <c r="J5059" t="str">
        <f t="shared" si="159"/>
        <v>Rajah Tann</v>
      </c>
    </row>
    <row r="5060" spans="1:10" ht="15" x14ac:dyDescent="0.25">
      <c r="A5060" s="5" t="s">
        <v>801</v>
      </c>
      <c r="B5060" s="6">
        <v>35.799999999999997</v>
      </c>
      <c r="C5060" s="19">
        <v>138</v>
      </c>
      <c r="D5060" s="7">
        <v>0</v>
      </c>
      <c r="E5060" s="6">
        <v>0</v>
      </c>
      <c r="F5060" s="7">
        <v>3</v>
      </c>
      <c r="G5060" s="4">
        <v>2014</v>
      </c>
      <c r="H5060" s="18">
        <f t="shared" si="158"/>
        <v>2015</v>
      </c>
      <c r="I5060" s="5" t="s">
        <v>801</v>
      </c>
      <c r="J5060" t="str">
        <f t="shared" si="159"/>
        <v>Reed Smith</v>
      </c>
    </row>
    <row r="5061" spans="1:10" ht="15" x14ac:dyDescent="0.25">
      <c r="A5061" s="5" t="s">
        <v>1999</v>
      </c>
      <c r="B5061" s="6">
        <v>371.5</v>
      </c>
      <c r="C5061" s="19">
        <v>61</v>
      </c>
      <c r="D5061" s="7">
        <v>0</v>
      </c>
      <c r="E5061" s="6">
        <v>0.3</v>
      </c>
      <c r="F5061" s="7">
        <v>3</v>
      </c>
      <c r="G5061" s="4">
        <v>2014</v>
      </c>
      <c r="H5061" s="18">
        <f t="shared" si="158"/>
        <v>2015</v>
      </c>
      <c r="I5061" s="5" t="s">
        <v>3810</v>
      </c>
      <c r="J5061" t="str">
        <f t="shared" si="159"/>
        <v>Reeder Simpson</v>
      </c>
    </row>
    <row r="5062" spans="1:10" ht="15" x14ac:dyDescent="0.25">
      <c r="A5062" s="5" t="s">
        <v>103</v>
      </c>
      <c r="B5062" s="8">
        <v>2784.3</v>
      </c>
      <c r="C5062" s="19">
        <v>16</v>
      </c>
      <c r="D5062" s="7">
        <v>0</v>
      </c>
      <c r="E5062" s="6">
        <v>2.5</v>
      </c>
      <c r="F5062" s="7">
        <v>9</v>
      </c>
      <c r="G5062" s="4">
        <v>2014</v>
      </c>
      <c r="H5062" s="18">
        <f t="shared" si="158"/>
        <v>2015</v>
      </c>
      <c r="I5062" s="5" t="s">
        <v>2628</v>
      </c>
      <c r="J5062" t="str">
        <f t="shared" si="159"/>
        <v>Ropes Gray</v>
      </c>
    </row>
    <row r="5063" spans="1:10" ht="15" x14ac:dyDescent="0.25">
      <c r="A5063" s="5" t="s">
        <v>2148</v>
      </c>
      <c r="B5063" s="6">
        <v>58.5</v>
      </c>
      <c r="C5063" s="19">
        <v>122</v>
      </c>
      <c r="D5063" s="7">
        <v>0</v>
      </c>
      <c r="E5063" s="6">
        <v>0.1</v>
      </c>
      <c r="F5063" s="7">
        <v>1</v>
      </c>
      <c r="G5063" s="4">
        <v>2014</v>
      </c>
      <c r="H5063" s="18">
        <f t="shared" si="158"/>
        <v>2015</v>
      </c>
      <c r="I5063" s="5" t="s">
        <v>2148</v>
      </c>
      <c r="J5063" t="str">
        <f t="shared" si="159"/>
        <v>Salans</v>
      </c>
    </row>
    <row r="5064" spans="1:10" ht="15" x14ac:dyDescent="0.25">
      <c r="A5064" s="5" t="s">
        <v>2144</v>
      </c>
      <c r="B5064" s="6">
        <v>90</v>
      </c>
      <c r="C5064" s="19">
        <v>106</v>
      </c>
      <c r="D5064" s="7">
        <v>0</v>
      </c>
      <c r="E5064" s="6">
        <v>0.1</v>
      </c>
      <c r="F5064" s="7">
        <v>1</v>
      </c>
      <c r="G5064" s="4">
        <v>2014</v>
      </c>
      <c r="H5064" s="18">
        <f t="shared" si="158"/>
        <v>2015</v>
      </c>
      <c r="I5064" s="5" t="s">
        <v>3880</v>
      </c>
      <c r="J5064" t="str">
        <f t="shared" si="159"/>
        <v>Sandberg Phoenix</v>
      </c>
    </row>
    <row r="5065" spans="1:10" ht="15" x14ac:dyDescent="0.25">
      <c r="A5065" s="5" t="s">
        <v>2145</v>
      </c>
      <c r="B5065" s="6">
        <v>78.599999999999994</v>
      </c>
      <c r="C5065" s="20">
        <v>110</v>
      </c>
      <c r="D5065" s="7">
        <v>1</v>
      </c>
      <c r="E5065" s="6">
        <v>0.1</v>
      </c>
      <c r="F5065" s="7">
        <v>1</v>
      </c>
      <c r="G5065" s="4">
        <v>2014</v>
      </c>
      <c r="H5065" s="18">
        <f t="shared" si="158"/>
        <v>2015</v>
      </c>
      <c r="I5065" s="5" t="s">
        <v>2145</v>
      </c>
      <c r="J5065" t="str">
        <f t="shared" si="159"/>
        <v>Schellenberg Wittmer</v>
      </c>
    </row>
    <row r="5066" spans="1:10" ht="15" x14ac:dyDescent="0.25">
      <c r="A5066" s="5" t="s">
        <v>806</v>
      </c>
      <c r="B5066" s="6">
        <v>20</v>
      </c>
      <c r="C5066" s="20">
        <v>143</v>
      </c>
      <c r="D5066" s="7">
        <v>1</v>
      </c>
      <c r="E5066" s="6">
        <v>0</v>
      </c>
      <c r="F5066" s="7">
        <v>1</v>
      </c>
      <c r="G5066" s="4">
        <v>2014</v>
      </c>
      <c r="H5066" s="18">
        <f t="shared" si="158"/>
        <v>2015</v>
      </c>
      <c r="I5066" s="5" t="s">
        <v>806</v>
      </c>
      <c r="J5066" t="str">
        <f t="shared" si="159"/>
        <v>Schiff Hardin</v>
      </c>
    </row>
    <row r="5067" spans="1:10" ht="15" x14ac:dyDescent="0.25">
      <c r="A5067" s="5" t="s">
        <v>940</v>
      </c>
      <c r="B5067" s="6">
        <v>515</v>
      </c>
      <c r="C5067" s="19">
        <v>45</v>
      </c>
      <c r="D5067" s="7">
        <v>0</v>
      </c>
      <c r="E5067" s="6">
        <v>0.5</v>
      </c>
      <c r="F5067" s="7">
        <v>2</v>
      </c>
      <c r="G5067" s="4">
        <v>2014</v>
      </c>
      <c r="H5067" s="18">
        <f t="shared" si="158"/>
        <v>2015</v>
      </c>
      <c r="I5067" s="5" t="s">
        <v>3044</v>
      </c>
      <c r="J5067" t="str">
        <f t="shared" si="159"/>
        <v>Seward Kissel</v>
      </c>
    </row>
    <row r="5068" spans="1:10" ht="15" x14ac:dyDescent="0.25">
      <c r="A5068" s="5" t="s">
        <v>809</v>
      </c>
      <c r="B5068" s="6">
        <v>619.4</v>
      </c>
      <c r="C5068" s="19">
        <v>40</v>
      </c>
      <c r="D5068" s="7">
        <v>0</v>
      </c>
      <c r="E5068" s="6">
        <v>0.6</v>
      </c>
      <c r="F5068" s="7">
        <v>6</v>
      </c>
      <c r="G5068" s="4">
        <v>2014</v>
      </c>
      <c r="H5068" s="18">
        <f t="shared" si="158"/>
        <v>2015</v>
      </c>
      <c r="I5068" s="5" t="s">
        <v>2880</v>
      </c>
      <c r="J5068" t="str">
        <f t="shared" si="159"/>
        <v>Shearman Sterling</v>
      </c>
    </row>
    <row r="5069" spans="1:10" ht="15" x14ac:dyDescent="0.25">
      <c r="A5069" s="5" t="s">
        <v>1749</v>
      </c>
      <c r="B5069" s="6">
        <v>9.1999999999999993</v>
      </c>
      <c r="C5069" s="19">
        <v>148</v>
      </c>
      <c r="D5069" s="7">
        <v>0</v>
      </c>
      <c r="E5069" s="6">
        <v>0</v>
      </c>
      <c r="F5069" s="7">
        <v>1</v>
      </c>
      <c r="G5069" s="4">
        <v>2014</v>
      </c>
      <c r="H5069" s="18">
        <f t="shared" si="158"/>
        <v>2015</v>
      </c>
      <c r="I5069" s="5" t="s">
        <v>3654</v>
      </c>
      <c r="J5069" t="str">
        <f t="shared" si="159"/>
        <v>Sichenzia Ross</v>
      </c>
    </row>
    <row r="5070" spans="1:10" ht="15" x14ac:dyDescent="0.25">
      <c r="A5070" s="5" t="s">
        <v>814</v>
      </c>
      <c r="B5070" s="6">
        <v>399.8</v>
      </c>
      <c r="C5070" s="19">
        <v>57</v>
      </c>
      <c r="D5070" s="7">
        <v>0</v>
      </c>
      <c r="E5070" s="6">
        <v>0.4</v>
      </c>
      <c r="F5070" s="7">
        <v>5</v>
      </c>
      <c r="G5070" s="4">
        <v>2014</v>
      </c>
      <c r="H5070" s="18">
        <f t="shared" si="158"/>
        <v>2015</v>
      </c>
      <c r="I5070" s="5" t="s">
        <v>814</v>
      </c>
      <c r="J5070" t="str">
        <f t="shared" si="159"/>
        <v>Sidley Austin</v>
      </c>
    </row>
    <row r="5071" spans="1:10" ht="15" x14ac:dyDescent="0.25">
      <c r="A5071" s="5" t="s">
        <v>46</v>
      </c>
      <c r="B5071" s="8">
        <v>28318</v>
      </c>
      <c r="C5071" s="19">
        <v>2</v>
      </c>
      <c r="D5071" s="7">
        <v>0</v>
      </c>
      <c r="E5071" s="6">
        <v>25.7</v>
      </c>
      <c r="F5071" s="7">
        <v>10</v>
      </c>
      <c r="G5071" s="4">
        <v>2014</v>
      </c>
      <c r="H5071" s="18">
        <f t="shared" si="158"/>
        <v>2015</v>
      </c>
      <c r="I5071" s="5" t="s">
        <v>2606</v>
      </c>
      <c r="J5071" t="str">
        <f t="shared" si="159"/>
        <v>Simpson Thacher</v>
      </c>
    </row>
    <row r="5072" spans="1:10" ht="15" x14ac:dyDescent="0.25">
      <c r="A5072" s="5" t="s">
        <v>1915</v>
      </c>
      <c r="B5072" s="6">
        <v>458.5</v>
      </c>
      <c r="C5072" s="19">
        <v>50</v>
      </c>
      <c r="D5072" s="7">
        <v>0</v>
      </c>
      <c r="E5072" s="6">
        <v>0.4</v>
      </c>
      <c r="F5072" s="7">
        <v>3</v>
      </c>
      <c r="G5072" s="4">
        <v>2014</v>
      </c>
      <c r="H5072" s="18">
        <f t="shared" si="158"/>
        <v>2015</v>
      </c>
      <c r="I5072" s="5" t="s">
        <v>3764</v>
      </c>
      <c r="J5072" t="str">
        <f t="shared" si="159"/>
        <v>Skadden Arps</v>
      </c>
    </row>
    <row r="5073" spans="1:10" ht="15" x14ac:dyDescent="0.25">
      <c r="A5073" s="5" t="s">
        <v>47</v>
      </c>
      <c r="B5073" s="8">
        <v>6926.8</v>
      </c>
      <c r="C5073" s="19">
        <v>7</v>
      </c>
      <c r="D5073" s="7">
        <v>0</v>
      </c>
      <c r="E5073" s="6">
        <v>6.3</v>
      </c>
      <c r="F5073" s="7">
        <v>26</v>
      </c>
      <c r="G5073" s="4">
        <v>2014</v>
      </c>
      <c r="H5073" s="18">
        <f t="shared" si="158"/>
        <v>2015</v>
      </c>
      <c r="I5073" s="5" t="s">
        <v>2607</v>
      </c>
      <c r="J5073" t="str">
        <f t="shared" si="159"/>
        <v>Skadden Arps</v>
      </c>
    </row>
    <row r="5074" spans="1:10" ht="15" x14ac:dyDescent="0.25">
      <c r="A5074" s="5" t="s">
        <v>48</v>
      </c>
      <c r="B5074" s="6">
        <v>241.6</v>
      </c>
      <c r="C5074" s="19">
        <v>78</v>
      </c>
      <c r="D5074" s="7">
        <v>0</v>
      </c>
      <c r="E5074" s="6">
        <v>0.2</v>
      </c>
      <c r="F5074" s="7">
        <v>1</v>
      </c>
      <c r="G5074" s="4">
        <v>2014</v>
      </c>
      <c r="H5074" s="18">
        <f t="shared" si="158"/>
        <v>2015</v>
      </c>
      <c r="I5074" s="5" t="s">
        <v>48</v>
      </c>
      <c r="J5074" t="str">
        <f t="shared" si="159"/>
        <v>Squire Sanders</v>
      </c>
    </row>
    <row r="5075" spans="1:10" ht="15" x14ac:dyDescent="0.25">
      <c r="A5075" s="5" t="s">
        <v>2117</v>
      </c>
      <c r="B5075" s="6">
        <v>125</v>
      </c>
      <c r="C5075" s="20">
        <v>96</v>
      </c>
      <c r="D5075" s="7">
        <v>1</v>
      </c>
      <c r="E5075" s="6">
        <v>0.1</v>
      </c>
      <c r="F5075" s="7">
        <v>1</v>
      </c>
      <c r="G5075" s="4">
        <v>2014</v>
      </c>
      <c r="H5075" s="18">
        <f t="shared" si="158"/>
        <v>2015</v>
      </c>
      <c r="I5075" s="5" t="s">
        <v>2117</v>
      </c>
      <c r="J5075" t="str">
        <f t="shared" si="159"/>
        <v>Stibbe</v>
      </c>
    </row>
    <row r="5076" spans="1:10" ht="15" x14ac:dyDescent="0.25">
      <c r="A5076" s="5" t="s">
        <v>1183</v>
      </c>
      <c r="B5076" s="6">
        <v>19</v>
      </c>
      <c r="C5076" s="19">
        <v>145</v>
      </c>
      <c r="D5076" s="7">
        <v>0</v>
      </c>
      <c r="E5076" s="6">
        <v>0</v>
      </c>
      <c r="F5076" s="7">
        <v>1</v>
      </c>
      <c r="G5076" s="4">
        <v>2014</v>
      </c>
      <c r="H5076" s="18">
        <f t="shared" si="158"/>
        <v>2015</v>
      </c>
      <c r="I5076" s="5" t="s">
        <v>3224</v>
      </c>
      <c r="J5076" t="str">
        <f t="shared" si="159"/>
        <v>Stradling Yocca</v>
      </c>
    </row>
    <row r="5077" spans="1:10" ht="15" x14ac:dyDescent="0.25">
      <c r="A5077" s="5" t="s">
        <v>49</v>
      </c>
      <c r="B5077" s="6">
        <v>1</v>
      </c>
      <c r="C5077" s="19">
        <v>150</v>
      </c>
      <c r="D5077" s="7">
        <v>0</v>
      </c>
      <c r="E5077" s="6">
        <v>0</v>
      </c>
      <c r="F5077" s="7">
        <v>1</v>
      </c>
      <c r="G5077" s="4">
        <v>2014</v>
      </c>
      <c r="H5077" s="18">
        <f t="shared" si="158"/>
        <v>2015</v>
      </c>
      <c r="I5077" s="5" t="s">
        <v>2608</v>
      </c>
      <c r="J5077" t="str">
        <f t="shared" si="159"/>
        <v>Stroock Stroock</v>
      </c>
    </row>
    <row r="5078" spans="1:10" ht="15" x14ac:dyDescent="0.25">
      <c r="A5078" s="5" t="s">
        <v>2156</v>
      </c>
      <c r="B5078" s="6">
        <v>18.600000000000001</v>
      </c>
      <c r="C5078" s="19">
        <v>146</v>
      </c>
      <c r="D5078" s="7">
        <v>0</v>
      </c>
      <c r="E5078" s="6">
        <v>0</v>
      </c>
      <c r="F5078" s="7">
        <v>1</v>
      </c>
      <c r="G5078" s="4">
        <v>2014</v>
      </c>
      <c r="H5078" s="18">
        <f t="shared" si="158"/>
        <v>2015</v>
      </c>
      <c r="I5078" s="5" t="s">
        <v>3884</v>
      </c>
      <c r="J5078" t="str">
        <f t="shared" si="159"/>
        <v>Stubbs Alderton</v>
      </c>
    </row>
    <row r="5079" spans="1:10" ht="15" x14ac:dyDescent="0.25">
      <c r="A5079" s="5" t="s">
        <v>50</v>
      </c>
      <c r="B5079" s="8">
        <v>1163.5</v>
      </c>
      <c r="C5079" s="19">
        <v>26</v>
      </c>
      <c r="D5079" s="7">
        <v>0</v>
      </c>
      <c r="E5079" s="6">
        <v>1.1000000000000001</v>
      </c>
      <c r="F5079" s="7">
        <v>4</v>
      </c>
      <c r="G5079" s="4">
        <v>2014</v>
      </c>
      <c r="H5079" s="18">
        <f t="shared" si="158"/>
        <v>2015</v>
      </c>
      <c r="I5079" s="5" t="s">
        <v>2609</v>
      </c>
      <c r="J5079" t="str">
        <f t="shared" si="159"/>
        <v>Sullivan Cromwell</v>
      </c>
    </row>
    <row r="5080" spans="1:10" ht="15" x14ac:dyDescent="0.25">
      <c r="A5080" s="5" t="s">
        <v>827</v>
      </c>
      <c r="B5080" s="6">
        <v>20</v>
      </c>
      <c r="C5080" s="20">
        <v>143</v>
      </c>
      <c r="D5080" s="7">
        <v>1</v>
      </c>
      <c r="E5080" s="6">
        <v>0</v>
      </c>
      <c r="F5080" s="7">
        <v>1</v>
      </c>
      <c r="G5080" s="4">
        <v>2014</v>
      </c>
      <c r="H5080" s="18">
        <f t="shared" si="158"/>
        <v>2015</v>
      </c>
      <c r="I5080" s="5" t="s">
        <v>2894</v>
      </c>
      <c r="J5080" t="str">
        <f t="shared" si="159"/>
        <v>Sullivan Worcester</v>
      </c>
    </row>
    <row r="5081" spans="1:10" ht="15" x14ac:dyDescent="0.25">
      <c r="A5081" s="5" t="s">
        <v>1826</v>
      </c>
      <c r="B5081" s="6">
        <v>45.5</v>
      </c>
      <c r="C5081" s="19">
        <v>131</v>
      </c>
      <c r="D5081" s="7">
        <v>0</v>
      </c>
      <c r="E5081" s="6">
        <v>0</v>
      </c>
      <c r="F5081" s="7">
        <v>1</v>
      </c>
      <c r="G5081" s="4">
        <v>2014</v>
      </c>
      <c r="H5081" s="18">
        <f t="shared" si="158"/>
        <v>2015</v>
      </c>
      <c r="I5081" s="5" t="s">
        <v>1826</v>
      </c>
      <c r="J5081" t="str">
        <f t="shared" si="159"/>
        <v>Summit Law</v>
      </c>
    </row>
    <row r="5082" spans="1:10" ht="15" x14ac:dyDescent="0.25">
      <c r="A5082" s="5" t="s">
        <v>828</v>
      </c>
      <c r="B5082" s="6">
        <v>343.8</v>
      </c>
      <c r="C5082" s="19">
        <v>66</v>
      </c>
      <c r="D5082" s="7">
        <v>0</v>
      </c>
      <c r="E5082" s="6">
        <v>0.3</v>
      </c>
      <c r="F5082" s="7">
        <v>3</v>
      </c>
      <c r="G5082" s="4">
        <v>2014</v>
      </c>
      <c r="H5082" s="18">
        <f t="shared" si="158"/>
        <v>2015</v>
      </c>
      <c r="I5082" s="5" t="s">
        <v>2895</v>
      </c>
      <c r="J5082" t="str">
        <f t="shared" si="159"/>
        <v>Sutherland Asbill</v>
      </c>
    </row>
    <row r="5083" spans="1:10" ht="15" x14ac:dyDescent="0.25">
      <c r="A5083" s="5" t="s">
        <v>831</v>
      </c>
      <c r="B5083" s="6">
        <v>27.5</v>
      </c>
      <c r="C5083" s="19">
        <v>141</v>
      </c>
      <c r="D5083" s="7">
        <v>0</v>
      </c>
      <c r="E5083" s="6">
        <v>0</v>
      </c>
      <c r="F5083" s="7">
        <v>1</v>
      </c>
      <c r="G5083" s="4">
        <v>2014</v>
      </c>
      <c r="H5083" s="18">
        <f t="shared" si="158"/>
        <v>2015</v>
      </c>
      <c r="I5083" s="5" t="s">
        <v>831</v>
      </c>
      <c r="J5083" t="str">
        <f t="shared" si="159"/>
        <v>Thompson Hine</v>
      </c>
    </row>
    <row r="5084" spans="1:10" ht="15" x14ac:dyDescent="0.25">
      <c r="A5084" s="5" t="s">
        <v>2146</v>
      </c>
      <c r="B5084" s="6">
        <v>78.599999999999994</v>
      </c>
      <c r="C5084" s="20">
        <v>110</v>
      </c>
      <c r="D5084" s="7">
        <v>1</v>
      </c>
      <c r="E5084" s="6">
        <v>0.1</v>
      </c>
      <c r="F5084" s="7">
        <v>1</v>
      </c>
      <c r="G5084" s="4">
        <v>2014</v>
      </c>
      <c r="H5084" s="18">
        <f t="shared" si="158"/>
        <v>2015</v>
      </c>
      <c r="I5084" s="5" t="s">
        <v>3881</v>
      </c>
      <c r="J5084" t="str">
        <f t="shared" si="159"/>
        <v>Thouvenin Rechtsanwalte</v>
      </c>
    </row>
    <row r="5085" spans="1:10" ht="15" x14ac:dyDescent="0.25">
      <c r="A5085" s="5" t="s">
        <v>2068</v>
      </c>
      <c r="B5085" s="6">
        <v>328.4</v>
      </c>
      <c r="C5085" s="19">
        <v>69</v>
      </c>
      <c r="D5085" s="7">
        <v>0</v>
      </c>
      <c r="E5085" s="6">
        <v>0.3</v>
      </c>
      <c r="F5085" s="7">
        <v>1</v>
      </c>
      <c r="G5085" s="4">
        <v>2014</v>
      </c>
      <c r="H5085" s="18">
        <f t="shared" si="158"/>
        <v>2015</v>
      </c>
      <c r="I5085" s="5" t="s">
        <v>2068</v>
      </c>
      <c r="J5085" t="str">
        <f t="shared" si="159"/>
        <v>TransAsia Lawyers</v>
      </c>
    </row>
    <row r="5086" spans="1:10" ht="15" x14ac:dyDescent="0.25">
      <c r="A5086" s="5" t="s">
        <v>2133</v>
      </c>
      <c r="B5086" s="6">
        <v>357.8</v>
      </c>
      <c r="C5086" s="19">
        <v>64</v>
      </c>
      <c r="D5086" s="7">
        <v>0</v>
      </c>
      <c r="E5086" s="6">
        <v>0.3</v>
      </c>
      <c r="F5086" s="7">
        <v>3</v>
      </c>
      <c r="G5086" s="4">
        <v>2014</v>
      </c>
      <c r="H5086" s="18">
        <f t="shared" si="158"/>
        <v>2015</v>
      </c>
      <c r="I5086" s="5" t="s">
        <v>2133</v>
      </c>
      <c r="J5086" t="str">
        <f t="shared" si="159"/>
        <v>Travers Throp</v>
      </c>
    </row>
    <row r="5087" spans="1:10" ht="15" x14ac:dyDescent="0.25">
      <c r="A5087" s="5" t="s">
        <v>2150</v>
      </c>
      <c r="B5087" s="6">
        <v>44.1</v>
      </c>
      <c r="C5087" s="19">
        <v>132</v>
      </c>
      <c r="D5087" s="7">
        <v>0</v>
      </c>
      <c r="E5087" s="6">
        <v>0</v>
      </c>
      <c r="F5087" s="7">
        <v>1</v>
      </c>
      <c r="G5087" s="4">
        <v>2014</v>
      </c>
      <c r="H5087" s="18">
        <f t="shared" si="158"/>
        <v>2015</v>
      </c>
      <c r="I5087" s="5" t="s">
        <v>3882</v>
      </c>
      <c r="J5087" t="str">
        <f t="shared" si="159"/>
        <v>Tulchinsky Stern</v>
      </c>
    </row>
    <row r="5088" spans="1:10" ht="15" x14ac:dyDescent="0.25">
      <c r="A5088" s="5" t="s">
        <v>834</v>
      </c>
      <c r="B5088" s="8">
        <v>1494.6</v>
      </c>
      <c r="C5088" s="19">
        <v>23</v>
      </c>
      <c r="D5088" s="7">
        <v>0</v>
      </c>
      <c r="E5088" s="6">
        <v>1.4</v>
      </c>
      <c r="F5088" s="7">
        <v>7</v>
      </c>
      <c r="G5088" s="4">
        <v>2014</v>
      </c>
      <c r="H5088" s="18">
        <f t="shared" si="158"/>
        <v>2015</v>
      </c>
      <c r="I5088" s="5" t="s">
        <v>834</v>
      </c>
      <c r="J5088" t="str">
        <f t="shared" si="159"/>
        <v>Venable LLP</v>
      </c>
    </row>
    <row r="5089" spans="1:10" ht="15" x14ac:dyDescent="0.25">
      <c r="A5089" s="5" t="s">
        <v>835</v>
      </c>
      <c r="B5089" s="8">
        <v>7660.8</v>
      </c>
      <c r="C5089" s="19">
        <v>6</v>
      </c>
      <c r="D5089" s="7">
        <v>0</v>
      </c>
      <c r="E5089" s="6">
        <v>7</v>
      </c>
      <c r="F5089" s="7">
        <v>19</v>
      </c>
      <c r="G5089" s="4">
        <v>2014</v>
      </c>
      <c r="H5089" s="18">
        <f t="shared" si="158"/>
        <v>2015</v>
      </c>
      <c r="I5089" s="5" t="s">
        <v>2897</v>
      </c>
      <c r="J5089" t="str">
        <f t="shared" si="159"/>
        <v>Vinson Elkins</v>
      </c>
    </row>
    <row r="5090" spans="1:10" ht="15" x14ac:dyDescent="0.25">
      <c r="A5090" s="5" t="s">
        <v>1079</v>
      </c>
      <c r="B5090" s="8">
        <v>2986.4</v>
      </c>
      <c r="C5090" s="19">
        <v>14</v>
      </c>
      <c r="D5090" s="7">
        <v>0</v>
      </c>
      <c r="E5090" s="6">
        <v>2.7</v>
      </c>
      <c r="F5090" s="7">
        <v>4</v>
      </c>
      <c r="G5090" s="4">
        <v>2014</v>
      </c>
      <c r="H5090" s="18">
        <f t="shared" si="158"/>
        <v>2015</v>
      </c>
      <c r="I5090" s="5" t="s">
        <v>2611</v>
      </c>
      <c r="J5090" t="str">
        <f t="shared" si="159"/>
        <v>Wachtell Lipton</v>
      </c>
    </row>
    <row r="5091" spans="1:10" ht="15" x14ac:dyDescent="0.25">
      <c r="A5091" s="5" t="s">
        <v>1905</v>
      </c>
      <c r="B5091" s="6">
        <v>340</v>
      </c>
      <c r="C5091" s="19">
        <v>67</v>
      </c>
      <c r="D5091" s="7">
        <v>0</v>
      </c>
      <c r="E5091" s="6">
        <v>0.3</v>
      </c>
      <c r="F5091" s="7">
        <v>1</v>
      </c>
      <c r="G5091" s="4">
        <v>2014</v>
      </c>
      <c r="H5091" s="18">
        <f t="shared" si="158"/>
        <v>2015</v>
      </c>
      <c r="I5091" s="5" t="s">
        <v>1905</v>
      </c>
      <c r="J5091" t="str">
        <f t="shared" si="159"/>
        <v>Walkers</v>
      </c>
    </row>
    <row r="5092" spans="1:10" ht="15" x14ac:dyDescent="0.25">
      <c r="A5092" s="5" t="s">
        <v>1154</v>
      </c>
      <c r="B5092" s="6">
        <v>115</v>
      </c>
      <c r="C5092" s="19">
        <v>100</v>
      </c>
      <c r="D5092" s="7">
        <v>0</v>
      </c>
      <c r="E5092" s="6">
        <v>0.1</v>
      </c>
      <c r="F5092" s="7">
        <v>1</v>
      </c>
      <c r="G5092" s="4">
        <v>2014</v>
      </c>
      <c r="H5092" s="18">
        <f t="shared" si="158"/>
        <v>2015</v>
      </c>
      <c r="I5092" s="5" t="s">
        <v>3200</v>
      </c>
      <c r="J5092" t="str">
        <f t="shared" si="159"/>
        <v>Waller Lansden</v>
      </c>
    </row>
    <row r="5093" spans="1:10" ht="15" x14ac:dyDescent="0.25">
      <c r="A5093" s="5" t="s">
        <v>1959</v>
      </c>
      <c r="B5093" s="8">
        <v>1353.4</v>
      </c>
      <c r="C5093" s="19">
        <v>24</v>
      </c>
      <c r="D5093" s="7">
        <v>0</v>
      </c>
      <c r="E5093" s="6">
        <v>1.2</v>
      </c>
      <c r="F5093" s="7">
        <v>6</v>
      </c>
      <c r="G5093" s="4">
        <v>2014</v>
      </c>
      <c r="H5093" s="18">
        <f t="shared" si="158"/>
        <v>2015</v>
      </c>
      <c r="I5093" s="5" t="s">
        <v>3788</v>
      </c>
      <c r="J5093" t="str">
        <f t="shared" si="159"/>
        <v>Watson Farley</v>
      </c>
    </row>
    <row r="5094" spans="1:10" ht="15" x14ac:dyDescent="0.25">
      <c r="A5094" s="5" t="s">
        <v>1089</v>
      </c>
      <c r="B5094" s="8">
        <v>3573</v>
      </c>
      <c r="C5094" s="19">
        <v>11</v>
      </c>
      <c r="D5094" s="7">
        <v>0</v>
      </c>
      <c r="E5094" s="6">
        <v>3.2</v>
      </c>
      <c r="F5094" s="7">
        <v>6</v>
      </c>
      <c r="G5094" s="4">
        <v>2014</v>
      </c>
      <c r="H5094" s="18">
        <f t="shared" si="158"/>
        <v>2015</v>
      </c>
      <c r="I5094" s="5" t="s">
        <v>2612</v>
      </c>
      <c r="J5094" t="str">
        <f t="shared" si="159"/>
        <v>Weil Gotshal</v>
      </c>
    </row>
    <row r="5095" spans="1:10" ht="15" x14ac:dyDescent="0.25">
      <c r="A5095" s="5" t="s">
        <v>2135</v>
      </c>
      <c r="B5095" s="6">
        <v>171.7</v>
      </c>
      <c r="C5095" s="19">
        <v>90</v>
      </c>
      <c r="D5095" s="7">
        <v>0</v>
      </c>
      <c r="E5095" s="6">
        <v>0.2</v>
      </c>
      <c r="F5095" s="7">
        <v>1</v>
      </c>
      <c r="G5095" s="4">
        <v>2014</v>
      </c>
      <c r="H5095" s="18">
        <f t="shared" si="158"/>
        <v>2015</v>
      </c>
      <c r="I5095" s="5" t="s">
        <v>3875</v>
      </c>
      <c r="J5095" t="str">
        <f t="shared" si="159"/>
        <v>Weil Gotshal</v>
      </c>
    </row>
    <row r="5096" spans="1:10" ht="15" x14ac:dyDescent="0.25">
      <c r="A5096" s="5" t="s">
        <v>838</v>
      </c>
      <c r="B5096" s="6">
        <v>469.6</v>
      </c>
      <c r="C5096" s="19">
        <v>49</v>
      </c>
      <c r="D5096" s="7">
        <v>0</v>
      </c>
      <c r="E5096" s="6">
        <v>0.4</v>
      </c>
      <c r="F5096" s="7">
        <v>5</v>
      </c>
      <c r="G5096" s="4">
        <v>2014</v>
      </c>
      <c r="H5096" s="18">
        <f t="shared" si="158"/>
        <v>2015</v>
      </c>
      <c r="I5096" s="5" t="s">
        <v>2899</v>
      </c>
      <c r="J5096" t="str">
        <f t="shared" si="159"/>
        <v>White Case</v>
      </c>
    </row>
    <row r="5097" spans="1:10" ht="15" x14ac:dyDescent="0.25">
      <c r="A5097" s="5" t="s">
        <v>1700</v>
      </c>
      <c r="B5097" s="6">
        <v>499.5</v>
      </c>
      <c r="C5097" s="19">
        <v>47</v>
      </c>
      <c r="D5097" s="7">
        <v>0</v>
      </c>
      <c r="E5097" s="6">
        <v>0.5</v>
      </c>
      <c r="F5097" s="7">
        <v>1</v>
      </c>
      <c r="G5097" s="4">
        <v>2014</v>
      </c>
      <c r="H5097" s="18">
        <f t="shared" si="158"/>
        <v>2015</v>
      </c>
      <c r="I5097" s="5" t="s">
        <v>1700</v>
      </c>
      <c r="J5097" t="str">
        <f t="shared" si="159"/>
        <v>William Fry</v>
      </c>
    </row>
    <row r="5098" spans="1:10" ht="15" x14ac:dyDescent="0.25">
      <c r="A5098" s="5" t="s">
        <v>55</v>
      </c>
      <c r="B5098" s="8">
        <v>2903.9</v>
      </c>
      <c r="C5098" s="19">
        <v>15</v>
      </c>
      <c r="D5098" s="7">
        <v>0</v>
      </c>
      <c r="E5098" s="6">
        <v>2.6</v>
      </c>
      <c r="F5098" s="7">
        <v>3</v>
      </c>
      <c r="G5098" s="4">
        <v>2014</v>
      </c>
      <c r="H5098" s="18">
        <f t="shared" si="158"/>
        <v>2015</v>
      </c>
      <c r="I5098" s="5" t="s">
        <v>2614</v>
      </c>
      <c r="J5098" t="str">
        <f t="shared" si="159"/>
        <v>Willkie Farr</v>
      </c>
    </row>
    <row r="5099" spans="1:10" ht="15" x14ac:dyDescent="0.25">
      <c r="A5099" s="5" t="s">
        <v>1516</v>
      </c>
      <c r="B5099" s="6">
        <v>408.3</v>
      </c>
      <c r="C5099" s="19">
        <v>56</v>
      </c>
      <c r="D5099" s="7">
        <v>0</v>
      </c>
      <c r="E5099" s="6">
        <v>0.4</v>
      </c>
      <c r="F5099" s="7">
        <v>5</v>
      </c>
      <c r="G5099" s="4">
        <v>2014</v>
      </c>
      <c r="H5099" s="18">
        <f t="shared" si="158"/>
        <v>2015</v>
      </c>
      <c r="I5099" s="5" t="s">
        <v>2649</v>
      </c>
      <c r="J5099" t="str">
        <f t="shared" si="159"/>
        <v>Wilmer Cutler</v>
      </c>
    </row>
    <row r="5100" spans="1:10" ht="15" x14ac:dyDescent="0.25">
      <c r="A5100" s="5" t="s">
        <v>1917</v>
      </c>
      <c r="B5100" s="6">
        <v>292.2</v>
      </c>
      <c r="C5100" s="19">
        <v>74</v>
      </c>
      <c r="D5100" s="7">
        <v>0</v>
      </c>
      <c r="E5100" s="6">
        <v>0.3</v>
      </c>
      <c r="F5100" s="7">
        <v>4</v>
      </c>
      <c r="G5100" s="4">
        <v>2014</v>
      </c>
      <c r="H5100" s="18">
        <f t="shared" si="158"/>
        <v>2015</v>
      </c>
      <c r="I5100" s="5" t="s">
        <v>1917</v>
      </c>
      <c r="J5100" t="str">
        <f t="shared" si="159"/>
        <v>WilmerHale</v>
      </c>
    </row>
    <row r="5101" spans="1:10" ht="15" x14ac:dyDescent="0.25">
      <c r="A5101" s="5" t="s">
        <v>224</v>
      </c>
      <c r="B5101" s="8">
        <v>2168.8000000000002</v>
      </c>
      <c r="C5101" s="19">
        <v>19</v>
      </c>
      <c r="D5101" s="7">
        <v>0</v>
      </c>
      <c r="E5101" s="6">
        <v>2</v>
      </c>
      <c r="F5101" s="7">
        <v>19</v>
      </c>
      <c r="G5101" s="4">
        <v>2014</v>
      </c>
      <c r="H5101" s="18">
        <f t="shared" si="158"/>
        <v>2015</v>
      </c>
      <c r="I5101" s="5" t="s">
        <v>2666</v>
      </c>
      <c r="J5101" t="str">
        <f t="shared" si="159"/>
        <v>Wilson Sonsini</v>
      </c>
    </row>
    <row r="5102" spans="1:10" ht="15" x14ac:dyDescent="0.25">
      <c r="A5102" s="5" t="s">
        <v>56</v>
      </c>
      <c r="B5102" s="6">
        <v>75.900000000000006</v>
      </c>
      <c r="C5102" s="19">
        <v>112</v>
      </c>
      <c r="D5102" s="7">
        <v>0</v>
      </c>
      <c r="E5102" s="6">
        <v>0.1</v>
      </c>
      <c r="F5102" s="7">
        <v>1</v>
      </c>
      <c r="G5102" s="4">
        <v>2014</v>
      </c>
      <c r="H5102" s="18">
        <f t="shared" si="158"/>
        <v>2015</v>
      </c>
      <c r="I5102" s="5" t="s">
        <v>2615</v>
      </c>
      <c r="J5102" t="str">
        <f t="shared" si="159"/>
        <v>Winston Strawn</v>
      </c>
    </row>
    <row r="5103" spans="1:10" ht="15" x14ac:dyDescent="0.25">
      <c r="A5103" s="5" t="s">
        <v>2136</v>
      </c>
      <c r="B5103" s="6">
        <v>168.8</v>
      </c>
      <c r="C5103" s="19">
        <v>92</v>
      </c>
      <c r="D5103" s="7">
        <v>0</v>
      </c>
      <c r="E5103" s="6">
        <v>0.2</v>
      </c>
      <c r="F5103" s="7">
        <v>1</v>
      </c>
      <c r="G5103" s="4">
        <v>2014</v>
      </c>
      <c r="H5103" s="18">
        <f t="shared" si="158"/>
        <v>2015</v>
      </c>
      <c r="I5103" s="5" t="s">
        <v>3876</v>
      </c>
      <c r="J5103" t="str">
        <f t="shared" si="159"/>
        <v>Wong Partners</v>
      </c>
    </row>
    <row r="5104" spans="1:10" ht="15" x14ac:dyDescent="0.25">
      <c r="A5104" s="5" t="s">
        <v>2154</v>
      </c>
      <c r="B5104" s="6">
        <v>31.1</v>
      </c>
      <c r="C5104" s="19">
        <v>140</v>
      </c>
      <c r="D5104" s="7">
        <v>0</v>
      </c>
      <c r="E5104" s="6">
        <v>0</v>
      </c>
      <c r="F5104" s="7">
        <v>1</v>
      </c>
      <c r="G5104" s="4">
        <v>2014</v>
      </c>
      <c r="H5104" s="18">
        <f t="shared" si="158"/>
        <v>2015</v>
      </c>
      <c r="I5104" s="5" t="s">
        <v>2154</v>
      </c>
      <c r="J5104" t="str">
        <f t="shared" si="159"/>
        <v>Wong Fleming</v>
      </c>
    </row>
    <row r="5105" spans="1:10" ht="15" x14ac:dyDescent="0.25">
      <c r="A5105" s="5" t="s">
        <v>1493</v>
      </c>
      <c r="B5105" s="6">
        <v>86.3</v>
      </c>
      <c r="C5105" s="19">
        <v>107</v>
      </c>
      <c r="D5105" s="7">
        <v>0</v>
      </c>
      <c r="E5105" s="6">
        <v>0.1</v>
      </c>
      <c r="F5105" s="7">
        <v>1</v>
      </c>
      <c r="G5105" s="4">
        <v>2014</v>
      </c>
      <c r="H5105" s="18">
        <f t="shared" si="158"/>
        <v>2015</v>
      </c>
      <c r="I5105" s="5" t="s">
        <v>3465</v>
      </c>
      <c r="J5105" t="str">
        <f t="shared" si="159"/>
        <v>Wyrick Robbins</v>
      </c>
    </row>
    <row r="5106" spans="1:10" ht="15" x14ac:dyDescent="0.25">
      <c r="A5106" s="5" t="s">
        <v>2152</v>
      </c>
      <c r="B5106" s="6">
        <v>40.200000000000003</v>
      </c>
      <c r="C5106" s="19">
        <v>134</v>
      </c>
      <c r="D5106" s="7">
        <v>0</v>
      </c>
      <c r="E5106" s="6">
        <v>0</v>
      </c>
      <c r="F5106" s="7">
        <v>1</v>
      </c>
      <c r="G5106" s="4">
        <v>2014</v>
      </c>
      <c r="H5106" s="18">
        <f t="shared" si="158"/>
        <v>2015</v>
      </c>
      <c r="I5106" s="5" t="s">
        <v>2152</v>
      </c>
      <c r="J5106" t="str">
        <f t="shared" si="159"/>
        <v>Yingke Law</v>
      </c>
    </row>
    <row r="5107" spans="1:10" ht="15" x14ac:dyDescent="0.25">
      <c r="A5107" s="5" t="s">
        <v>1966</v>
      </c>
      <c r="B5107" s="8">
        <v>2148</v>
      </c>
      <c r="C5107" s="19">
        <v>20</v>
      </c>
      <c r="D5107" s="7">
        <v>0</v>
      </c>
      <c r="E5107" s="6">
        <v>2</v>
      </c>
      <c r="F5107" s="7">
        <v>2</v>
      </c>
      <c r="G5107" s="4">
        <v>2014</v>
      </c>
      <c r="H5107" s="18">
        <f t="shared" si="158"/>
        <v>2015</v>
      </c>
      <c r="I5107" s="5" t="s">
        <v>1966</v>
      </c>
      <c r="J5107" t="str">
        <f t="shared" si="159"/>
        <v>Zhong Lun</v>
      </c>
    </row>
    <row r="5108" spans="1:10" ht="15" x14ac:dyDescent="0.25">
      <c r="A5108" s="5" t="s">
        <v>2129</v>
      </c>
      <c r="B5108" s="6">
        <v>54.5</v>
      </c>
      <c r="C5108" s="19">
        <v>126</v>
      </c>
      <c r="D5108" s="7">
        <v>0</v>
      </c>
      <c r="E5108" s="6">
        <v>0.1</v>
      </c>
      <c r="F5108" s="7">
        <v>2</v>
      </c>
      <c r="G5108" s="4">
        <v>2014</v>
      </c>
      <c r="H5108" s="18">
        <f t="shared" si="158"/>
        <v>2015</v>
      </c>
      <c r="I5108" s="5" t="s">
        <v>3872</v>
      </c>
      <c r="J5108" t="str">
        <f t="shared" si="159"/>
        <v>Zysman Aharoni</v>
      </c>
    </row>
    <row r="5109" spans="1:10" ht="15" x14ac:dyDescent="0.25">
      <c r="A5109" s="5" t="s">
        <v>2128</v>
      </c>
      <c r="B5109" s="6">
        <v>69.7</v>
      </c>
      <c r="C5109" s="19">
        <v>115</v>
      </c>
      <c r="D5109" s="7">
        <v>0</v>
      </c>
      <c r="E5109" s="6">
        <v>0.1</v>
      </c>
      <c r="F5109" s="7">
        <v>2</v>
      </c>
      <c r="G5109" s="4">
        <v>2014</v>
      </c>
      <c r="H5109" s="18">
        <f t="shared" si="158"/>
        <v>2015</v>
      </c>
      <c r="I5109" s="5" t="s">
        <v>3871</v>
      </c>
      <c r="J5109" t="str">
        <f t="shared" si="159"/>
        <v>Zysman Aharoni</v>
      </c>
    </row>
    <row r="5110" spans="1:10" ht="15" x14ac:dyDescent="0.25">
      <c r="A5110" s="5" t="s">
        <v>2062</v>
      </c>
      <c r="B5110" s="6">
        <v>87.1</v>
      </c>
      <c r="C5110" s="19">
        <v>87</v>
      </c>
      <c r="D5110" s="7">
        <v>0</v>
      </c>
      <c r="E5110" s="6">
        <v>0.2</v>
      </c>
      <c r="F5110" s="7">
        <v>3</v>
      </c>
      <c r="G5110" s="4">
        <v>2015</v>
      </c>
      <c r="H5110" s="18">
        <f t="shared" si="158"/>
        <v>2016</v>
      </c>
      <c r="I5110" s="5" t="s">
        <v>2062</v>
      </c>
      <c r="J5110" t="str">
        <f t="shared" si="159"/>
        <v>AllBright Law</v>
      </c>
    </row>
    <row r="5111" spans="1:10" ht="15" x14ac:dyDescent="0.25">
      <c r="A5111" s="5" t="s">
        <v>2171</v>
      </c>
      <c r="B5111" s="6">
        <v>41.4</v>
      </c>
      <c r="C5111" s="19">
        <v>114</v>
      </c>
      <c r="D5111" s="7">
        <v>0</v>
      </c>
      <c r="E5111" s="6">
        <v>0.1</v>
      </c>
      <c r="F5111" s="7">
        <v>1</v>
      </c>
      <c r="G5111" s="4">
        <v>2015</v>
      </c>
      <c r="H5111" s="18">
        <f t="shared" si="158"/>
        <v>2016</v>
      </c>
      <c r="I5111" s="5" t="s">
        <v>3888</v>
      </c>
      <c r="J5111" t="str">
        <f t="shared" si="159"/>
        <v>Amit Pollak</v>
      </c>
    </row>
    <row r="5112" spans="1:10" ht="15" x14ac:dyDescent="0.25">
      <c r="A5112" s="5" t="s">
        <v>672</v>
      </c>
      <c r="B5112" s="6">
        <v>422.5</v>
      </c>
      <c r="C5112" s="19">
        <v>39</v>
      </c>
      <c r="D5112" s="7">
        <v>0</v>
      </c>
      <c r="E5112" s="6">
        <v>0.8</v>
      </c>
      <c r="F5112" s="7">
        <v>2</v>
      </c>
      <c r="G5112" s="4">
        <v>2015</v>
      </c>
      <c r="H5112" s="18">
        <f t="shared" si="158"/>
        <v>2016</v>
      </c>
      <c r="I5112" s="5" t="s">
        <v>672</v>
      </c>
      <c r="J5112" t="str">
        <f t="shared" si="159"/>
        <v>Andrews Kurth</v>
      </c>
    </row>
    <row r="5113" spans="1:10" ht="15" x14ac:dyDescent="0.25">
      <c r="A5113" s="5" t="s">
        <v>2124</v>
      </c>
      <c r="B5113" s="6">
        <v>41.7</v>
      </c>
      <c r="C5113" s="20">
        <v>111</v>
      </c>
      <c r="D5113" s="7">
        <v>1</v>
      </c>
      <c r="E5113" s="6">
        <v>0.1</v>
      </c>
      <c r="F5113" s="7">
        <v>1</v>
      </c>
      <c r="G5113" s="4">
        <v>2015</v>
      </c>
      <c r="H5113" s="18">
        <f t="shared" si="158"/>
        <v>2016</v>
      </c>
      <c r="I5113" s="5" t="s">
        <v>2124</v>
      </c>
      <c r="J5113" t="str">
        <f t="shared" si="159"/>
        <v>Arthur Cox</v>
      </c>
    </row>
    <row r="5114" spans="1:10" ht="15" x14ac:dyDescent="0.25">
      <c r="A5114" s="5" t="s">
        <v>2073</v>
      </c>
      <c r="B5114" s="6">
        <v>40</v>
      </c>
      <c r="C5114" s="20">
        <v>115</v>
      </c>
      <c r="D5114" s="7">
        <v>1</v>
      </c>
      <c r="E5114" s="6">
        <v>0.1</v>
      </c>
      <c r="F5114" s="7">
        <v>1</v>
      </c>
      <c r="G5114" s="4">
        <v>2015</v>
      </c>
      <c r="H5114" s="18">
        <f t="shared" si="158"/>
        <v>2016</v>
      </c>
      <c r="I5114" s="5" t="s">
        <v>3852</v>
      </c>
      <c r="J5114" t="str">
        <f t="shared" si="159"/>
        <v>B D</v>
      </c>
    </row>
    <row r="5115" spans="1:10" ht="15" x14ac:dyDescent="0.25">
      <c r="A5115" s="5" t="s">
        <v>1893</v>
      </c>
      <c r="B5115" s="8">
        <v>3047.2</v>
      </c>
      <c r="C5115" s="19">
        <v>3</v>
      </c>
      <c r="D5115" s="7">
        <v>0</v>
      </c>
      <c r="E5115" s="6">
        <v>5.9</v>
      </c>
      <c r="F5115" s="7">
        <v>4</v>
      </c>
      <c r="G5115" s="4">
        <v>2015</v>
      </c>
      <c r="H5115" s="18">
        <f t="shared" si="158"/>
        <v>2016</v>
      </c>
      <c r="I5115" s="5" t="s">
        <v>1893</v>
      </c>
      <c r="J5115" t="str">
        <f t="shared" si="159"/>
        <v>Baker Botts</v>
      </c>
    </row>
    <row r="5116" spans="1:10" ht="15" x14ac:dyDescent="0.25">
      <c r="A5116" s="5" t="s">
        <v>1743</v>
      </c>
      <c r="B5116" s="6">
        <v>136.6</v>
      </c>
      <c r="C5116" s="19">
        <v>63</v>
      </c>
      <c r="D5116" s="7">
        <v>0</v>
      </c>
      <c r="E5116" s="6">
        <v>0.3</v>
      </c>
      <c r="F5116" s="7">
        <v>1</v>
      </c>
      <c r="G5116" s="4">
        <v>2015</v>
      </c>
      <c r="H5116" s="18">
        <f t="shared" si="158"/>
        <v>2016</v>
      </c>
      <c r="I5116" s="5" t="s">
        <v>2739</v>
      </c>
      <c r="J5116" t="str">
        <f t="shared" si="159"/>
        <v>Baker Donelson</v>
      </c>
    </row>
    <row r="5117" spans="1:10" ht="15" x14ac:dyDescent="0.25">
      <c r="A5117" s="5" t="s">
        <v>237</v>
      </c>
      <c r="B5117" s="6">
        <v>19.600000000000001</v>
      </c>
      <c r="C5117" s="19">
        <v>127</v>
      </c>
      <c r="D5117" s="7">
        <v>0</v>
      </c>
      <c r="E5117" s="6">
        <v>0</v>
      </c>
      <c r="F5117" s="7">
        <v>1</v>
      </c>
      <c r="G5117" s="4">
        <v>2015</v>
      </c>
      <c r="H5117" s="18">
        <f t="shared" si="158"/>
        <v>2016</v>
      </c>
      <c r="I5117" s="5" t="s">
        <v>2674</v>
      </c>
      <c r="J5117" t="str">
        <f t="shared" si="159"/>
        <v>Ballard Spahr</v>
      </c>
    </row>
    <row r="5118" spans="1:10" ht="15" x14ac:dyDescent="0.25">
      <c r="A5118" s="5" t="s">
        <v>2165</v>
      </c>
      <c r="B5118" s="6">
        <v>67.2</v>
      </c>
      <c r="C5118" s="19">
        <v>100</v>
      </c>
      <c r="D5118" s="7">
        <v>0</v>
      </c>
      <c r="E5118" s="6">
        <v>0.1</v>
      </c>
      <c r="F5118" s="7">
        <v>1</v>
      </c>
      <c r="G5118" s="4">
        <v>2015</v>
      </c>
      <c r="H5118" s="18">
        <f t="shared" si="158"/>
        <v>2016</v>
      </c>
      <c r="I5118" s="5" t="s">
        <v>2165</v>
      </c>
      <c r="J5118" t="str">
        <f t="shared" si="159"/>
        <v>BCF LLP</v>
      </c>
    </row>
    <row r="5119" spans="1:10" ht="15" x14ac:dyDescent="0.25">
      <c r="A5119" s="5" t="s">
        <v>1576</v>
      </c>
      <c r="B5119" s="6">
        <v>172.5</v>
      </c>
      <c r="C5119" s="20">
        <v>56</v>
      </c>
      <c r="D5119" s="7">
        <v>1</v>
      </c>
      <c r="E5119" s="6">
        <v>0.3</v>
      </c>
      <c r="F5119" s="7">
        <v>1</v>
      </c>
      <c r="G5119" s="4">
        <v>2015</v>
      </c>
      <c r="H5119" s="18">
        <f t="shared" si="158"/>
        <v>2016</v>
      </c>
      <c r="I5119" s="5" t="s">
        <v>3535</v>
      </c>
      <c r="J5119" t="str">
        <f t="shared" si="159"/>
        <v>Blake Cassels</v>
      </c>
    </row>
    <row r="5120" spans="1:10" ht="15" x14ac:dyDescent="0.25">
      <c r="A5120" s="5" t="s">
        <v>481</v>
      </c>
      <c r="B5120" s="6">
        <v>62.8</v>
      </c>
      <c r="C5120" s="19">
        <v>103</v>
      </c>
      <c r="D5120" s="7">
        <v>0</v>
      </c>
      <c r="E5120" s="6">
        <v>0.1</v>
      </c>
      <c r="F5120" s="7">
        <v>1</v>
      </c>
      <c r="G5120" s="4">
        <v>2015</v>
      </c>
      <c r="H5120" s="18">
        <f t="shared" si="158"/>
        <v>2016</v>
      </c>
      <c r="I5120" s="5" t="s">
        <v>2769</v>
      </c>
      <c r="J5120" t="str">
        <f t="shared" si="159"/>
        <v>Bracewell Giuliani</v>
      </c>
    </row>
    <row r="5121" spans="1:10" ht="15" x14ac:dyDescent="0.25">
      <c r="A5121" s="5" t="s">
        <v>686</v>
      </c>
      <c r="B5121" s="6">
        <v>31.6</v>
      </c>
      <c r="C5121" s="19">
        <v>119</v>
      </c>
      <c r="D5121" s="7">
        <v>0</v>
      </c>
      <c r="E5121" s="6">
        <v>0.1</v>
      </c>
      <c r="F5121" s="7">
        <v>1</v>
      </c>
      <c r="G5121" s="4">
        <v>2015</v>
      </c>
      <c r="H5121" s="18">
        <f t="shared" si="158"/>
        <v>2016</v>
      </c>
      <c r="I5121" s="5" t="s">
        <v>686</v>
      </c>
      <c r="J5121" t="str">
        <f t="shared" si="159"/>
        <v>Bradley Arant</v>
      </c>
    </row>
    <row r="5122" spans="1:10" ht="15" x14ac:dyDescent="0.25">
      <c r="A5122" s="5" t="s">
        <v>2159</v>
      </c>
      <c r="B5122" s="6">
        <v>121.7</v>
      </c>
      <c r="C5122" s="19">
        <v>68</v>
      </c>
      <c r="D5122" s="7">
        <v>0</v>
      </c>
      <c r="E5122" s="6">
        <v>0.2</v>
      </c>
      <c r="F5122" s="7">
        <v>1</v>
      </c>
      <c r="G5122" s="4">
        <v>2015</v>
      </c>
      <c r="H5122" s="18">
        <f t="shared" ref="H5122:H5185" si="160">G5122+1</f>
        <v>2016</v>
      </c>
      <c r="I5122" s="5" t="s">
        <v>3886</v>
      </c>
      <c r="J5122" t="str">
        <f t="shared" ref="J5122:J5185" si="161">TRIM(LEFT(SUBSTITUTE(I5122," ",REPT(" ",100)),200))</f>
        <v>Breyer Associates</v>
      </c>
    </row>
    <row r="5123" spans="1:10" ht="15" x14ac:dyDescent="0.25">
      <c r="A5123" s="5" t="s">
        <v>2113</v>
      </c>
      <c r="B5123" s="6">
        <v>4.0999999999999996</v>
      </c>
      <c r="C5123" s="19">
        <v>136</v>
      </c>
      <c r="D5123" s="7">
        <v>0</v>
      </c>
      <c r="E5123" s="6">
        <v>0</v>
      </c>
      <c r="F5123" s="7">
        <v>1</v>
      </c>
      <c r="G5123" s="4">
        <v>2015</v>
      </c>
      <c r="H5123" s="18">
        <f t="shared" si="160"/>
        <v>2016</v>
      </c>
      <c r="I5123" s="5" t="s">
        <v>3863</v>
      </c>
      <c r="J5123" t="str">
        <f t="shared" si="161"/>
        <v>Burns Levinson</v>
      </c>
    </row>
    <row r="5124" spans="1:10" ht="15" x14ac:dyDescent="0.25">
      <c r="A5124" s="5" t="s">
        <v>2170</v>
      </c>
      <c r="B5124" s="6">
        <v>41.8</v>
      </c>
      <c r="C5124" s="20">
        <v>109</v>
      </c>
      <c r="D5124" s="7">
        <v>1</v>
      </c>
      <c r="E5124" s="6">
        <v>0.1</v>
      </c>
      <c r="F5124" s="7">
        <v>1</v>
      </c>
      <c r="G5124" s="4">
        <v>2015</v>
      </c>
      <c r="H5124" s="18">
        <f t="shared" si="160"/>
        <v>2016</v>
      </c>
      <c r="I5124" s="5" t="s">
        <v>2170</v>
      </c>
      <c r="J5124" t="str">
        <f t="shared" si="161"/>
        <v>ByrneWallace</v>
      </c>
    </row>
    <row r="5125" spans="1:10" ht="15" x14ac:dyDescent="0.25">
      <c r="A5125" s="5" t="s">
        <v>2160</v>
      </c>
      <c r="B5125" s="6">
        <v>111.9</v>
      </c>
      <c r="C5125" s="20">
        <v>71</v>
      </c>
      <c r="D5125" s="7">
        <v>1</v>
      </c>
      <c r="E5125" s="6">
        <v>0.2</v>
      </c>
      <c r="F5125" s="7">
        <v>1</v>
      </c>
      <c r="G5125" s="4">
        <v>2015</v>
      </c>
      <c r="H5125" s="18">
        <f t="shared" si="160"/>
        <v>2016</v>
      </c>
      <c r="I5125" s="5" t="s">
        <v>2160</v>
      </c>
      <c r="J5125" t="str">
        <f t="shared" si="161"/>
        <v>Camford Law</v>
      </c>
    </row>
    <row r="5126" spans="1:10" ht="15" x14ac:dyDescent="0.25">
      <c r="A5126" s="5" t="s">
        <v>2020</v>
      </c>
      <c r="B5126" s="6">
        <v>20.2</v>
      </c>
      <c r="C5126" s="20">
        <v>124</v>
      </c>
      <c r="D5126" s="7">
        <v>1</v>
      </c>
      <c r="E5126" s="6">
        <v>0</v>
      </c>
      <c r="F5126" s="7">
        <v>1</v>
      </c>
      <c r="G5126" s="4">
        <v>2015</v>
      </c>
      <c r="H5126" s="18">
        <f t="shared" si="160"/>
        <v>2016</v>
      </c>
      <c r="I5126" s="5" t="s">
        <v>2020</v>
      </c>
      <c r="J5126" t="str">
        <f t="shared" si="161"/>
        <v>Campbells</v>
      </c>
    </row>
    <row r="5127" spans="1:10" ht="15" x14ac:dyDescent="0.25">
      <c r="A5127" s="5" t="s">
        <v>1198</v>
      </c>
      <c r="B5127" s="6">
        <v>330</v>
      </c>
      <c r="C5127" s="19">
        <v>45</v>
      </c>
      <c r="D5127" s="7">
        <v>0</v>
      </c>
      <c r="E5127" s="6">
        <v>0.6</v>
      </c>
      <c r="F5127" s="7">
        <v>1</v>
      </c>
      <c r="G5127" s="4">
        <v>2015</v>
      </c>
      <c r="H5127" s="18">
        <f t="shared" si="160"/>
        <v>2016</v>
      </c>
      <c r="I5127" s="5" t="s">
        <v>3237</v>
      </c>
      <c r="J5127" t="str">
        <f t="shared" si="161"/>
        <v>Chapman Cutler</v>
      </c>
    </row>
    <row r="5128" spans="1:10" ht="15" x14ac:dyDescent="0.25">
      <c r="A5128" s="5" t="s">
        <v>697</v>
      </c>
      <c r="B5128" s="6">
        <v>111.9</v>
      </c>
      <c r="C5128" s="20">
        <v>71</v>
      </c>
      <c r="D5128" s="7">
        <v>1</v>
      </c>
      <c r="E5128" s="6">
        <v>0.2</v>
      </c>
      <c r="F5128" s="7">
        <v>1</v>
      </c>
      <c r="G5128" s="4">
        <v>2015</v>
      </c>
      <c r="H5128" s="18">
        <f t="shared" si="160"/>
        <v>2016</v>
      </c>
      <c r="I5128" s="5" t="s">
        <v>2816</v>
      </c>
      <c r="J5128" t="str">
        <f t="shared" si="161"/>
        <v>Choate Hall</v>
      </c>
    </row>
    <row r="5129" spans="1:10" ht="15" x14ac:dyDescent="0.25">
      <c r="A5129" s="5" t="s">
        <v>482</v>
      </c>
      <c r="B5129" s="6">
        <v>345</v>
      </c>
      <c r="C5129" s="20">
        <v>43</v>
      </c>
      <c r="D5129" s="7">
        <v>1</v>
      </c>
      <c r="E5129" s="6">
        <v>0.7</v>
      </c>
      <c r="F5129" s="7">
        <v>1</v>
      </c>
      <c r="G5129" s="4">
        <v>2015</v>
      </c>
      <c r="H5129" s="18">
        <f t="shared" si="160"/>
        <v>2016</v>
      </c>
      <c r="I5129" s="5" t="s">
        <v>2578</v>
      </c>
      <c r="J5129" t="str">
        <f t="shared" si="161"/>
        <v>Cleary Gottlieb</v>
      </c>
    </row>
    <row r="5130" spans="1:10" ht="15" x14ac:dyDescent="0.25">
      <c r="A5130" s="5" t="s">
        <v>1989</v>
      </c>
      <c r="B5130" s="6">
        <v>299</v>
      </c>
      <c r="C5130" s="19">
        <v>48</v>
      </c>
      <c r="D5130" s="7">
        <v>0</v>
      </c>
      <c r="E5130" s="6">
        <v>0.6</v>
      </c>
      <c r="F5130" s="7">
        <v>2</v>
      </c>
      <c r="G5130" s="4">
        <v>2015</v>
      </c>
      <c r="H5130" s="18">
        <f t="shared" si="160"/>
        <v>2016</v>
      </c>
      <c r="I5130" s="5" t="s">
        <v>1989</v>
      </c>
      <c r="J5130" t="str">
        <f t="shared" si="161"/>
        <v>Clifford Chance</v>
      </c>
    </row>
    <row r="5131" spans="1:10" ht="15" x14ac:dyDescent="0.25">
      <c r="A5131" s="5" t="s">
        <v>1512</v>
      </c>
      <c r="B5131" s="8">
        <v>2765.3</v>
      </c>
      <c r="C5131" s="19">
        <v>4</v>
      </c>
      <c r="D5131" s="7">
        <v>0</v>
      </c>
      <c r="E5131" s="6">
        <v>5.3</v>
      </c>
      <c r="F5131" s="7">
        <v>6</v>
      </c>
      <c r="G5131" s="4">
        <v>2015</v>
      </c>
      <c r="H5131" s="18">
        <f t="shared" si="160"/>
        <v>2016</v>
      </c>
      <c r="I5131" s="5" t="s">
        <v>3482</v>
      </c>
      <c r="J5131" t="str">
        <f t="shared" si="161"/>
        <v>Conyers Dill</v>
      </c>
    </row>
    <row r="5132" spans="1:10" ht="15" x14ac:dyDescent="0.25">
      <c r="A5132" s="5" t="s">
        <v>699</v>
      </c>
      <c r="B5132" s="8">
        <v>1889.5</v>
      </c>
      <c r="C5132" s="19">
        <v>10</v>
      </c>
      <c r="D5132" s="7">
        <v>0</v>
      </c>
      <c r="E5132" s="6">
        <v>3.6</v>
      </c>
      <c r="F5132" s="7">
        <v>16</v>
      </c>
      <c r="G5132" s="4">
        <v>2015</v>
      </c>
      <c r="H5132" s="18">
        <f t="shared" si="160"/>
        <v>2016</v>
      </c>
      <c r="I5132" s="5" t="s">
        <v>699</v>
      </c>
      <c r="J5132" t="str">
        <f t="shared" si="161"/>
        <v>Cooley LLP</v>
      </c>
    </row>
    <row r="5133" spans="1:10" ht="15" x14ac:dyDescent="0.25">
      <c r="A5133" s="5" t="s">
        <v>15</v>
      </c>
      <c r="B5133" s="6">
        <v>195.5</v>
      </c>
      <c r="C5133" s="19">
        <v>54</v>
      </c>
      <c r="D5133" s="7">
        <v>0</v>
      </c>
      <c r="E5133" s="6">
        <v>0.4</v>
      </c>
      <c r="F5133" s="7">
        <v>1</v>
      </c>
      <c r="G5133" s="4">
        <v>2015</v>
      </c>
      <c r="H5133" s="18">
        <f t="shared" si="160"/>
        <v>2016</v>
      </c>
      <c r="I5133" s="5" t="s">
        <v>2580</v>
      </c>
      <c r="J5133" t="str">
        <f t="shared" si="161"/>
        <v>Cravath Swaine</v>
      </c>
    </row>
    <row r="5134" spans="1:10" ht="15" x14ac:dyDescent="0.25">
      <c r="A5134" s="5" t="s">
        <v>2077</v>
      </c>
      <c r="B5134" s="6">
        <v>8</v>
      </c>
      <c r="C5134" s="19">
        <v>134</v>
      </c>
      <c r="D5134" s="7">
        <v>0</v>
      </c>
      <c r="E5134" s="6">
        <v>0</v>
      </c>
      <c r="F5134" s="7">
        <v>1</v>
      </c>
      <c r="G5134" s="4">
        <v>2015</v>
      </c>
      <c r="H5134" s="18">
        <f t="shared" si="160"/>
        <v>2016</v>
      </c>
      <c r="I5134" s="5" t="s">
        <v>2077</v>
      </c>
      <c r="J5134" t="str">
        <f t="shared" si="161"/>
        <v>Dacheng Law</v>
      </c>
    </row>
    <row r="5135" spans="1:10" ht="15" x14ac:dyDescent="0.25">
      <c r="A5135" s="5" t="s">
        <v>16</v>
      </c>
      <c r="B5135" s="8">
        <v>2125.6999999999998</v>
      </c>
      <c r="C5135" s="19">
        <v>8</v>
      </c>
      <c r="D5135" s="7">
        <v>0</v>
      </c>
      <c r="E5135" s="6">
        <v>4.0999999999999996</v>
      </c>
      <c r="F5135" s="7">
        <v>4</v>
      </c>
      <c r="G5135" s="4">
        <v>2015</v>
      </c>
      <c r="H5135" s="18">
        <f t="shared" si="160"/>
        <v>2016</v>
      </c>
      <c r="I5135" s="5" t="s">
        <v>2581</v>
      </c>
      <c r="J5135" t="str">
        <f t="shared" si="161"/>
        <v>Davis Polk</v>
      </c>
    </row>
    <row r="5136" spans="1:10" ht="15" x14ac:dyDescent="0.25">
      <c r="A5136" s="5" t="s">
        <v>2065</v>
      </c>
      <c r="B5136" s="6">
        <v>100</v>
      </c>
      <c r="C5136" s="20">
        <v>79</v>
      </c>
      <c r="D5136" s="7">
        <v>1</v>
      </c>
      <c r="E5136" s="6">
        <v>0.2</v>
      </c>
      <c r="F5136" s="7">
        <v>1</v>
      </c>
      <c r="G5136" s="4">
        <v>2015</v>
      </c>
      <c r="H5136" s="18">
        <f t="shared" si="160"/>
        <v>2016</v>
      </c>
      <c r="I5136" s="5" t="s">
        <v>2065</v>
      </c>
      <c r="J5136" t="str">
        <f t="shared" si="161"/>
        <v>De Brauw</v>
      </c>
    </row>
    <row r="5137" spans="1:10" ht="15" x14ac:dyDescent="0.25">
      <c r="A5137" s="5" t="s">
        <v>17</v>
      </c>
      <c r="B5137" s="6">
        <v>985.5</v>
      </c>
      <c r="C5137" s="19">
        <v>23</v>
      </c>
      <c r="D5137" s="7">
        <v>0</v>
      </c>
      <c r="E5137" s="6">
        <v>1.9</v>
      </c>
      <c r="F5137" s="7">
        <v>3</v>
      </c>
      <c r="G5137" s="4">
        <v>2015</v>
      </c>
      <c r="H5137" s="18">
        <f t="shared" si="160"/>
        <v>2016</v>
      </c>
      <c r="I5137" s="5" t="s">
        <v>2582</v>
      </c>
      <c r="J5137" t="str">
        <f t="shared" si="161"/>
        <v>Debevoise Plimpton</v>
      </c>
    </row>
    <row r="5138" spans="1:10" ht="15" x14ac:dyDescent="0.25">
      <c r="A5138" s="5" t="s">
        <v>72</v>
      </c>
      <c r="B5138" s="8">
        <v>1030</v>
      </c>
      <c r="C5138" s="19">
        <v>18</v>
      </c>
      <c r="D5138" s="7">
        <v>0</v>
      </c>
      <c r="E5138" s="6">
        <v>2</v>
      </c>
      <c r="F5138" s="7">
        <v>8</v>
      </c>
      <c r="G5138" s="4">
        <v>2015</v>
      </c>
      <c r="H5138" s="18">
        <f t="shared" si="160"/>
        <v>2016</v>
      </c>
      <c r="I5138" s="5" t="s">
        <v>72</v>
      </c>
      <c r="J5138" t="str">
        <f t="shared" si="161"/>
        <v>Dechert</v>
      </c>
    </row>
    <row r="5139" spans="1:10" ht="15" x14ac:dyDescent="0.25">
      <c r="A5139" s="5" t="s">
        <v>1995</v>
      </c>
      <c r="B5139" s="6">
        <v>66.8</v>
      </c>
      <c r="C5139" s="19">
        <v>101</v>
      </c>
      <c r="D5139" s="7">
        <v>0</v>
      </c>
      <c r="E5139" s="6">
        <v>0.1</v>
      </c>
      <c r="F5139" s="7">
        <v>2</v>
      </c>
      <c r="G5139" s="4">
        <v>2015</v>
      </c>
      <c r="H5139" s="18">
        <f t="shared" si="160"/>
        <v>2016</v>
      </c>
      <c r="I5139" s="5" t="s">
        <v>1995</v>
      </c>
      <c r="J5139" t="str">
        <f t="shared" si="161"/>
        <v>DLA Piper</v>
      </c>
    </row>
    <row r="5140" spans="1:10" ht="15" x14ac:dyDescent="0.25">
      <c r="A5140" s="5" t="s">
        <v>712</v>
      </c>
      <c r="B5140" s="6">
        <v>41.7</v>
      </c>
      <c r="C5140" s="20">
        <v>111</v>
      </c>
      <c r="D5140" s="7">
        <v>1</v>
      </c>
      <c r="E5140" s="6">
        <v>0.1</v>
      </c>
      <c r="F5140" s="7">
        <v>1</v>
      </c>
      <c r="G5140" s="4">
        <v>2015</v>
      </c>
      <c r="H5140" s="18">
        <f t="shared" si="160"/>
        <v>2016</v>
      </c>
      <c r="I5140" s="5" t="s">
        <v>2825</v>
      </c>
      <c r="J5140" t="str">
        <f t="shared" si="161"/>
        <v>Dorsey Whitney</v>
      </c>
    </row>
    <row r="5141" spans="1:10" ht="15" x14ac:dyDescent="0.25">
      <c r="A5141" s="5" t="s">
        <v>1898</v>
      </c>
      <c r="B5141" s="6">
        <v>539.20000000000005</v>
      </c>
      <c r="C5141" s="19">
        <v>33</v>
      </c>
      <c r="D5141" s="7">
        <v>0</v>
      </c>
      <c r="E5141" s="6">
        <v>1</v>
      </c>
      <c r="F5141" s="7">
        <v>5</v>
      </c>
      <c r="G5141" s="4">
        <v>2015</v>
      </c>
      <c r="H5141" s="18">
        <f t="shared" si="160"/>
        <v>2016</v>
      </c>
      <c r="I5141" s="5" t="s">
        <v>3757</v>
      </c>
      <c r="J5141" t="str">
        <f t="shared" si="161"/>
        <v>Ellenoff Grossman</v>
      </c>
    </row>
    <row r="5142" spans="1:10" ht="15" x14ac:dyDescent="0.25">
      <c r="A5142" s="5" t="s">
        <v>2167</v>
      </c>
      <c r="B5142" s="6">
        <v>55</v>
      </c>
      <c r="C5142" s="19">
        <v>104</v>
      </c>
      <c r="D5142" s="7">
        <v>0</v>
      </c>
      <c r="E5142" s="6">
        <v>0.1</v>
      </c>
      <c r="F5142" s="7">
        <v>1</v>
      </c>
      <c r="G5142" s="4">
        <v>2015</v>
      </c>
      <c r="H5142" s="18">
        <f t="shared" si="160"/>
        <v>2016</v>
      </c>
      <c r="I5142" s="5" t="s">
        <v>2167</v>
      </c>
      <c r="J5142" t="str">
        <f t="shared" si="161"/>
        <v>Faegre Baker</v>
      </c>
    </row>
    <row r="5143" spans="1:10" ht="15" x14ac:dyDescent="0.25">
      <c r="A5143" s="5" t="s">
        <v>1930</v>
      </c>
      <c r="B5143" s="6">
        <v>126.5</v>
      </c>
      <c r="C5143" s="19">
        <v>65</v>
      </c>
      <c r="D5143" s="7">
        <v>0</v>
      </c>
      <c r="E5143" s="6">
        <v>0.2</v>
      </c>
      <c r="F5143" s="7">
        <v>1</v>
      </c>
      <c r="G5143" s="4">
        <v>2015</v>
      </c>
      <c r="H5143" s="18">
        <f t="shared" si="160"/>
        <v>2016</v>
      </c>
      <c r="I5143" s="5" t="s">
        <v>1930</v>
      </c>
      <c r="J5143" t="str">
        <f t="shared" si="161"/>
        <v>Fangda Partners</v>
      </c>
    </row>
    <row r="5144" spans="1:10" ht="15" x14ac:dyDescent="0.25">
      <c r="A5144" s="5" t="s">
        <v>716</v>
      </c>
      <c r="B5144" s="8">
        <v>1024.5999999999999</v>
      </c>
      <c r="C5144" s="19">
        <v>19</v>
      </c>
      <c r="D5144" s="7">
        <v>0</v>
      </c>
      <c r="E5144" s="6">
        <v>2</v>
      </c>
      <c r="F5144" s="7">
        <v>4</v>
      </c>
      <c r="G5144" s="4">
        <v>2015</v>
      </c>
      <c r="H5144" s="18">
        <f t="shared" si="160"/>
        <v>2016</v>
      </c>
      <c r="I5144" s="5" t="s">
        <v>2827</v>
      </c>
      <c r="J5144" t="str">
        <f t="shared" si="161"/>
        <v>Fenwick West</v>
      </c>
    </row>
    <row r="5145" spans="1:10" ht="15" x14ac:dyDescent="0.25">
      <c r="A5145" s="5" t="s">
        <v>2173</v>
      </c>
      <c r="B5145" s="6">
        <v>12</v>
      </c>
      <c r="C5145" s="19">
        <v>130</v>
      </c>
      <c r="D5145" s="7">
        <v>0</v>
      </c>
      <c r="E5145" s="6">
        <v>0</v>
      </c>
      <c r="F5145" s="7">
        <v>1</v>
      </c>
      <c r="G5145" s="4">
        <v>2015</v>
      </c>
      <c r="H5145" s="18">
        <f t="shared" si="160"/>
        <v>2016</v>
      </c>
      <c r="I5145" s="5" t="s">
        <v>3889</v>
      </c>
      <c r="J5145" t="str">
        <f t="shared" si="161"/>
        <v>Fischer Behar</v>
      </c>
    </row>
    <row r="5146" spans="1:10" ht="15" x14ac:dyDescent="0.25">
      <c r="A5146" s="5" t="s">
        <v>1486</v>
      </c>
      <c r="B5146" s="6">
        <v>86.3</v>
      </c>
      <c r="C5146" s="20">
        <v>88</v>
      </c>
      <c r="D5146" s="7">
        <v>1</v>
      </c>
      <c r="E5146" s="6">
        <v>0.2</v>
      </c>
      <c r="F5146" s="7">
        <v>1</v>
      </c>
      <c r="G5146" s="4">
        <v>2015</v>
      </c>
      <c r="H5146" s="18">
        <f t="shared" si="160"/>
        <v>2016</v>
      </c>
      <c r="I5146" s="5" t="s">
        <v>1486</v>
      </c>
      <c r="J5146" t="str">
        <f t="shared" si="161"/>
        <v>Fogler Rubinoff</v>
      </c>
    </row>
    <row r="5147" spans="1:10" ht="15" x14ac:dyDescent="0.25">
      <c r="A5147" s="5" t="s">
        <v>1095</v>
      </c>
      <c r="B5147" s="6">
        <v>49.5</v>
      </c>
      <c r="C5147" s="19">
        <v>108</v>
      </c>
      <c r="D5147" s="7">
        <v>0</v>
      </c>
      <c r="E5147" s="6">
        <v>0.1</v>
      </c>
      <c r="F5147" s="7">
        <v>1</v>
      </c>
      <c r="G5147" s="4">
        <v>2015</v>
      </c>
      <c r="H5147" s="18">
        <f t="shared" si="160"/>
        <v>2016</v>
      </c>
      <c r="I5147" s="5" t="s">
        <v>3153</v>
      </c>
      <c r="J5147" t="str">
        <f t="shared" si="161"/>
        <v>Foley Hoag</v>
      </c>
    </row>
    <row r="5148" spans="1:10" ht="15" x14ac:dyDescent="0.25">
      <c r="A5148" s="5" t="s">
        <v>1920</v>
      </c>
      <c r="B5148" s="6">
        <v>106.1</v>
      </c>
      <c r="C5148" s="19">
        <v>78</v>
      </c>
      <c r="D5148" s="7">
        <v>0</v>
      </c>
      <c r="E5148" s="6">
        <v>0.2</v>
      </c>
      <c r="F5148" s="7">
        <v>1</v>
      </c>
      <c r="G5148" s="4">
        <v>2015</v>
      </c>
      <c r="H5148" s="18">
        <f t="shared" si="160"/>
        <v>2016</v>
      </c>
      <c r="I5148" s="5" t="s">
        <v>1920</v>
      </c>
      <c r="J5148" t="str">
        <f t="shared" si="161"/>
        <v>Freshfields Bruckhaus</v>
      </c>
    </row>
    <row r="5149" spans="1:10" ht="15" x14ac:dyDescent="0.25">
      <c r="A5149" s="5" t="s">
        <v>997</v>
      </c>
      <c r="B5149" s="6">
        <v>538</v>
      </c>
      <c r="C5149" s="19">
        <v>34</v>
      </c>
      <c r="D5149" s="7">
        <v>0</v>
      </c>
      <c r="E5149" s="6">
        <v>1</v>
      </c>
      <c r="F5149" s="7">
        <v>4</v>
      </c>
      <c r="G5149" s="4">
        <v>2015</v>
      </c>
      <c r="H5149" s="18">
        <f t="shared" si="160"/>
        <v>2016</v>
      </c>
      <c r="I5149" s="5" t="s">
        <v>2585</v>
      </c>
      <c r="J5149" t="str">
        <f t="shared" si="161"/>
        <v>Fried Frank</v>
      </c>
    </row>
    <row r="5150" spans="1:10" ht="15" x14ac:dyDescent="0.25">
      <c r="A5150" s="5" t="s">
        <v>1956</v>
      </c>
      <c r="B5150" s="6">
        <v>345</v>
      </c>
      <c r="C5150" s="20">
        <v>43</v>
      </c>
      <c r="D5150" s="7">
        <v>1</v>
      </c>
      <c r="E5150" s="6">
        <v>0.7</v>
      </c>
      <c r="F5150" s="7">
        <v>1</v>
      </c>
      <c r="G5150" s="4">
        <v>2015</v>
      </c>
      <c r="H5150" s="18">
        <f t="shared" si="160"/>
        <v>2016</v>
      </c>
      <c r="I5150" s="5" t="s">
        <v>3786</v>
      </c>
      <c r="J5150" t="str">
        <f t="shared" si="161"/>
        <v>Galindo Arias</v>
      </c>
    </row>
    <row r="5151" spans="1:10" ht="15" x14ac:dyDescent="0.25">
      <c r="A5151" s="5" t="s">
        <v>921</v>
      </c>
      <c r="B5151" s="6">
        <v>144.9</v>
      </c>
      <c r="C5151" s="19">
        <v>61</v>
      </c>
      <c r="D5151" s="7">
        <v>0</v>
      </c>
      <c r="E5151" s="6">
        <v>0.3</v>
      </c>
      <c r="F5151" s="7">
        <v>1</v>
      </c>
      <c r="G5151" s="4">
        <v>2015</v>
      </c>
      <c r="H5151" s="18">
        <f t="shared" si="160"/>
        <v>2016</v>
      </c>
      <c r="I5151" s="5" t="s">
        <v>2587</v>
      </c>
      <c r="J5151" t="str">
        <f t="shared" si="161"/>
        <v>Gibson Dunn</v>
      </c>
    </row>
    <row r="5152" spans="1:10" ht="15" x14ac:dyDescent="0.25">
      <c r="A5152" s="5" t="s">
        <v>2166</v>
      </c>
      <c r="B5152" s="6">
        <v>65.099999999999994</v>
      </c>
      <c r="C5152" s="19">
        <v>102</v>
      </c>
      <c r="D5152" s="7">
        <v>0</v>
      </c>
      <c r="E5152" s="6">
        <v>0.1</v>
      </c>
      <c r="F5152" s="7">
        <v>1</v>
      </c>
      <c r="G5152" s="4">
        <v>2015</v>
      </c>
      <c r="H5152" s="18">
        <f t="shared" si="160"/>
        <v>2016</v>
      </c>
      <c r="I5152" s="5" t="s">
        <v>2166</v>
      </c>
      <c r="J5152" t="str">
        <f t="shared" si="161"/>
        <v>Gide Loyrette</v>
      </c>
    </row>
    <row r="5153" spans="1:10" ht="15" x14ac:dyDescent="0.25">
      <c r="A5153" s="5" t="s">
        <v>1427</v>
      </c>
      <c r="B5153" s="6">
        <v>113.4</v>
      </c>
      <c r="C5153" s="19">
        <v>70</v>
      </c>
      <c r="D5153" s="7">
        <v>0</v>
      </c>
      <c r="E5153" s="6">
        <v>0.2</v>
      </c>
      <c r="F5153" s="7">
        <v>2</v>
      </c>
      <c r="G5153" s="4">
        <v>2015</v>
      </c>
      <c r="H5153" s="18">
        <f t="shared" si="160"/>
        <v>2016</v>
      </c>
      <c r="I5153" s="5" t="s">
        <v>3411</v>
      </c>
      <c r="J5153" t="str">
        <f t="shared" si="161"/>
        <v>Godfrey Kahn</v>
      </c>
    </row>
    <row r="5154" spans="1:10" ht="15" x14ac:dyDescent="0.25">
      <c r="A5154" s="5" t="s">
        <v>864</v>
      </c>
      <c r="B5154" s="6">
        <v>41.8</v>
      </c>
      <c r="C5154" s="20">
        <v>109</v>
      </c>
      <c r="D5154" s="7">
        <v>1</v>
      </c>
      <c r="E5154" s="6">
        <v>0.1</v>
      </c>
      <c r="F5154" s="7">
        <v>1</v>
      </c>
      <c r="G5154" s="4">
        <v>2015</v>
      </c>
      <c r="H5154" s="18">
        <f t="shared" si="160"/>
        <v>2016</v>
      </c>
      <c r="I5154" s="5" t="s">
        <v>2988</v>
      </c>
      <c r="J5154" t="str">
        <f t="shared" si="161"/>
        <v>Goodwin Procter</v>
      </c>
    </row>
    <row r="5155" spans="1:10" ht="15" x14ac:dyDescent="0.25">
      <c r="A5155" s="5" t="s">
        <v>728</v>
      </c>
      <c r="B5155" s="8">
        <v>2480.6999999999998</v>
      </c>
      <c r="C5155" s="19">
        <v>5</v>
      </c>
      <c r="D5155" s="7">
        <v>0</v>
      </c>
      <c r="E5155" s="6">
        <v>4.8</v>
      </c>
      <c r="F5155" s="7">
        <v>18</v>
      </c>
      <c r="G5155" s="4">
        <v>2015</v>
      </c>
      <c r="H5155" s="18">
        <f t="shared" si="160"/>
        <v>2016</v>
      </c>
      <c r="I5155" s="5" t="s">
        <v>728</v>
      </c>
      <c r="J5155" t="str">
        <f t="shared" si="161"/>
        <v>Goodwin Procter</v>
      </c>
    </row>
    <row r="5156" spans="1:10" ht="15" x14ac:dyDescent="0.25">
      <c r="A5156" s="5" t="s">
        <v>2127</v>
      </c>
      <c r="B5156" s="6">
        <v>25</v>
      </c>
      <c r="C5156" s="19">
        <v>123</v>
      </c>
      <c r="D5156" s="7">
        <v>0</v>
      </c>
      <c r="E5156" s="6">
        <v>0.1</v>
      </c>
      <c r="F5156" s="7">
        <v>1</v>
      </c>
      <c r="G5156" s="4">
        <v>2015</v>
      </c>
      <c r="H5156" s="18">
        <f t="shared" si="160"/>
        <v>2016</v>
      </c>
      <c r="I5156" s="5" t="s">
        <v>3870</v>
      </c>
      <c r="J5156" t="str">
        <f t="shared" si="161"/>
        <v>Gracin Marlow</v>
      </c>
    </row>
    <row r="5157" spans="1:10" ht="15" x14ac:dyDescent="0.25">
      <c r="A5157" s="5" t="s">
        <v>2043</v>
      </c>
      <c r="B5157" s="8">
        <v>1102.8</v>
      </c>
      <c r="C5157" s="19">
        <v>17</v>
      </c>
      <c r="D5157" s="7">
        <v>0</v>
      </c>
      <c r="E5157" s="6">
        <v>2.1</v>
      </c>
      <c r="F5157" s="7">
        <v>8</v>
      </c>
      <c r="G5157" s="4">
        <v>2015</v>
      </c>
      <c r="H5157" s="18">
        <f t="shared" si="160"/>
        <v>2016</v>
      </c>
      <c r="I5157" s="5" t="s">
        <v>2043</v>
      </c>
      <c r="J5157" t="str">
        <f t="shared" si="161"/>
        <v>Graubard Miller</v>
      </c>
    </row>
    <row r="5158" spans="1:10" ht="15" x14ac:dyDescent="0.25">
      <c r="A5158" s="5" t="s">
        <v>236</v>
      </c>
      <c r="B5158" s="8">
        <v>1142.5</v>
      </c>
      <c r="C5158" s="19">
        <v>16</v>
      </c>
      <c r="D5158" s="7">
        <v>0</v>
      </c>
      <c r="E5158" s="6">
        <v>2.2000000000000002</v>
      </c>
      <c r="F5158" s="7">
        <v>6</v>
      </c>
      <c r="G5158" s="4">
        <v>2015</v>
      </c>
      <c r="H5158" s="18">
        <f t="shared" si="160"/>
        <v>2016</v>
      </c>
      <c r="I5158" s="5" t="s">
        <v>236</v>
      </c>
      <c r="J5158" t="str">
        <f t="shared" si="161"/>
        <v>Greenberg Traurig</v>
      </c>
    </row>
    <row r="5159" spans="1:10" ht="15" x14ac:dyDescent="0.25">
      <c r="A5159" s="5" t="s">
        <v>1612</v>
      </c>
      <c r="B5159" s="6">
        <v>737</v>
      </c>
      <c r="C5159" s="19">
        <v>28</v>
      </c>
      <c r="D5159" s="7">
        <v>0</v>
      </c>
      <c r="E5159" s="6">
        <v>1.4</v>
      </c>
      <c r="F5159" s="7">
        <v>4</v>
      </c>
      <c r="G5159" s="4">
        <v>2015</v>
      </c>
      <c r="H5159" s="18">
        <f t="shared" si="160"/>
        <v>2016</v>
      </c>
      <c r="I5159" s="5" t="s">
        <v>2974</v>
      </c>
      <c r="J5159" t="str">
        <f t="shared" si="161"/>
        <v>Gunderson Dettmer</v>
      </c>
    </row>
    <row r="5160" spans="1:10" ht="15" x14ac:dyDescent="0.25">
      <c r="A5160" s="5" t="s">
        <v>2060</v>
      </c>
      <c r="B5160" s="6">
        <v>75</v>
      </c>
      <c r="C5160" s="19">
        <v>97</v>
      </c>
      <c r="D5160" s="7">
        <v>0</v>
      </c>
      <c r="E5160" s="6">
        <v>0.1</v>
      </c>
      <c r="F5160" s="7">
        <v>1</v>
      </c>
      <c r="G5160" s="4">
        <v>2015</v>
      </c>
      <c r="H5160" s="18">
        <f t="shared" si="160"/>
        <v>2016</v>
      </c>
      <c r="I5160" s="5" t="s">
        <v>2060</v>
      </c>
      <c r="J5160" t="str">
        <f t="shared" si="161"/>
        <v>Han Kun</v>
      </c>
    </row>
    <row r="5161" spans="1:10" ht="15" x14ac:dyDescent="0.25">
      <c r="A5161" s="5" t="s">
        <v>2157</v>
      </c>
      <c r="B5161" s="6">
        <v>531.29999999999995</v>
      </c>
      <c r="C5161" s="19">
        <v>35</v>
      </c>
      <c r="D5161" s="7">
        <v>0</v>
      </c>
      <c r="E5161" s="6">
        <v>1</v>
      </c>
      <c r="F5161" s="7">
        <v>1</v>
      </c>
      <c r="G5161" s="4">
        <v>2015</v>
      </c>
      <c r="H5161" s="18">
        <f t="shared" si="160"/>
        <v>2016</v>
      </c>
      <c r="I5161" s="5" t="s">
        <v>2157</v>
      </c>
      <c r="J5161" t="str">
        <f t="shared" si="161"/>
        <v>Herbert Smith</v>
      </c>
    </row>
    <row r="5162" spans="1:10" ht="15" x14ac:dyDescent="0.25">
      <c r="A5162" s="5" t="s">
        <v>2087</v>
      </c>
      <c r="B5162" s="6">
        <v>375</v>
      </c>
      <c r="C5162" s="19">
        <v>42</v>
      </c>
      <c r="D5162" s="7">
        <v>0</v>
      </c>
      <c r="E5162" s="6">
        <v>0.7</v>
      </c>
      <c r="F5162" s="7">
        <v>1</v>
      </c>
      <c r="G5162" s="4">
        <v>2015</v>
      </c>
      <c r="H5162" s="18">
        <f t="shared" si="160"/>
        <v>2016</v>
      </c>
      <c r="I5162" s="5" t="s">
        <v>2087</v>
      </c>
      <c r="J5162" t="str">
        <f t="shared" si="161"/>
        <v>Hogan Lovells</v>
      </c>
    </row>
    <row r="5163" spans="1:10" ht="15" x14ac:dyDescent="0.25">
      <c r="A5163" s="5" t="s">
        <v>739</v>
      </c>
      <c r="B5163" s="6">
        <v>20</v>
      </c>
      <c r="C5163" s="19">
        <v>126</v>
      </c>
      <c r="D5163" s="7">
        <v>0</v>
      </c>
      <c r="E5163" s="6">
        <v>0</v>
      </c>
      <c r="F5163" s="7">
        <v>1</v>
      </c>
      <c r="G5163" s="4">
        <v>2015</v>
      </c>
      <c r="H5163" s="18">
        <f t="shared" si="160"/>
        <v>2016</v>
      </c>
      <c r="I5163" s="5" t="s">
        <v>2838</v>
      </c>
      <c r="J5163" t="str">
        <f t="shared" si="161"/>
        <v>Holland Knight</v>
      </c>
    </row>
    <row r="5164" spans="1:10" ht="15" x14ac:dyDescent="0.25">
      <c r="A5164" s="5" t="s">
        <v>1452</v>
      </c>
      <c r="B5164" s="6">
        <v>34.700000000000003</v>
      </c>
      <c r="C5164" s="19">
        <v>118</v>
      </c>
      <c r="D5164" s="7">
        <v>0</v>
      </c>
      <c r="E5164" s="6">
        <v>0.1</v>
      </c>
      <c r="F5164" s="7">
        <v>1</v>
      </c>
      <c r="G5164" s="4">
        <v>2015</v>
      </c>
      <c r="H5164" s="18">
        <f t="shared" si="160"/>
        <v>2016</v>
      </c>
      <c r="I5164" s="5" t="s">
        <v>1452</v>
      </c>
      <c r="J5164" t="str">
        <f t="shared" si="161"/>
        <v>Honigman Miller</v>
      </c>
    </row>
    <row r="5165" spans="1:10" ht="15" x14ac:dyDescent="0.25">
      <c r="A5165" s="5" t="s">
        <v>24</v>
      </c>
      <c r="B5165" s="6">
        <v>74.099999999999994</v>
      </c>
      <c r="C5165" s="19">
        <v>98</v>
      </c>
      <c r="D5165" s="7">
        <v>0</v>
      </c>
      <c r="E5165" s="6">
        <v>0.1</v>
      </c>
      <c r="F5165" s="7">
        <v>1</v>
      </c>
      <c r="G5165" s="4">
        <v>2015</v>
      </c>
      <c r="H5165" s="18">
        <f t="shared" si="160"/>
        <v>2016</v>
      </c>
      <c r="I5165" s="5" t="s">
        <v>2588</v>
      </c>
      <c r="J5165" t="str">
        <f t="shared" si="161"/>
        <v>Hunton Williams</v>
      </c>
    </row>
    <row r="5166" spans="1:10" ht="15" x14ac:dyDescent="0.25">
      <c r="A5166" s="5" t="s">
        <v>1629</v>
      </c>
      <c r="B5166" s="6">
        <v>68.400000000000006</v>
      </c>
      <c r="C5166" s="19">
        <v>99</v>
      </c>
      <c r="D5166" s="7">
        <v>0</v>
      </c>
      <c r="E5166" s="6">
        <v>0.1</v>
      </c>
      <c r="F5166" s="7">
        <v>1</v>
      </c>
      <c r="G5166" s="4">
        <v>2015</v>
      </c>
      <c r="H5166" s="18">
        <f t="shared" si="160"/>
        <v>2016</v>
      </c>
      <c r="I5166" s="5" t="s">
        <v>1629</v>
      </c>
      <c r="J5166" t="str">
        <f t="shared" si="161"/>
        <v>Jackson Walker</v>
      </c>
    </row>
    <row r="5167" spans="1:10" ht="15" x14ac:dyDescent="0.25">
      <c r="A5167" s="5" t="s">
        <v>1913</v>
      </c>
      <c r="B5167" s="6">
        <v>20.2</v>
      </c>
      <c r="C5167" s="20">
        <v>124</v>
      </c>
      <c r="D5167" s="7">
        <v>1</v>
      </c>
      <c r="E5167" s="6">
        <v>0</v>
      </c>
      <c r="F5167" s="7">
        <v>1</v>
      </c>
      <c r="G5167" s="4">
        <v>2015</v>
      </c>
      <c r="H5167" s="18">
        <f t="shared" si="160"/>
        <v>2016</v>
      </c>
      <c r="I5167" s="5" t="s">
        <v>3763</v>
      </c>
      <c r="J5167" t="str">
        <f t="shared" si="161"/>
        <v>Jingtian Gongcheng</v>
      </c>
    </row>
    <row r="5168" spans="1:10" ht="15" x14ac:dyDescent="0.25">
      <c r="A5168" s="5" t="s">
        <v>2155</v>
      </c>
      <c r="B5168" s="6">
        <v>110.4</v>
      </c>
      <c r="C5168" s="19">
        <v>76</v>
      </c>
      <c r="D5168" s="7">
        <v>0</v>
      </c>
      <c r="E5168" s="6">
        <v>0.2</v>
      </c>
      <c r="F5168" s="7">
        <v>1</v>
      </c>
      <c r="G5168" s="4">
        <v>2015</v>
      </c>
      <c r="H5168" s="18">
        <f t="shared" si="160"/>
        <v>2016</v>
      </c>
      <c r="I5168" s="5" t="s">
        <v>2155</v>
      </c>
      <c r="J5168" t="str">
        <f t="shared" si="161"/>
        <v>Johnson and</v>
      </c>
    </row>
    <row r="5169" spans="1:10" ht="15" x14ac:dyDescent="0.25">
      <c r="A5169" s="5" t="s">
        <v>470</v>
      </c>
      <c r="B5169" s="6">
        <v>40</v>
      </c>
      <c r="C5169" s="20">
        <v>115</v>
      </c>
      <c r="D5169" s="7">
        <v>1</v>
      </c>
      <c r="E5169" s="6">
        <v>0.1</v>
      </c>
      <c r="F5169" s="7">
        <v>1</v>
      </c>
      <c r="G5169" s="4">
        <v>2015</v>
      </c>
      <c r="H5169" s="18">
        <f t="shared" si="160"/>
        <v>2016</v>
      </c>
      <c r="I5169" s="5" t="s">
        <v>470</v>
      </c>
      <c r="J5169" t="str">
        <f t="shared" si="161"/>
        <v>Jones Day</v>
      </c>
    </row>
    <row r="5170" spans="1:10" ht="15" x14ac:dyDescent="0.25">
      <c r="A5170" s="5" t="s">
        <v>577</v>
      </c>
      <c r="B5170" s="6">
        <v>994.5</v>
      </c>
      <c r="C5170" s="19">
        <v>22</v>
      </c>
      <c r="D5170" s="7">
        <v>0</v>
      </c>
      <c r="E5170" s="6">
        <v>1.9</v>
      </c>
      <c r="F5170" s="7">
        <v>3</v>
      </c>
      <c r="G5170" s="4">
        <v>2015</v>
      </c>
      <c r="H5170" s="18">
        <f t="shared" si="160"/>
        <v>2016</v>
      </c>
      <c r="I5170" s="5" t="s">
        <v>2570</v>
      </c>
      <c r="J5170" t="str">
        <f t="shared" si="161"/>
        <v>KL Gates</v>
      </c>
    </row>
    <row r="5171" spans="1:10" ht="15" x14ac:dyDescent="0.25">
      <c r="A5171" s="5" t="s">
        <v>2172</v>
      </c>
      <c r="B5171" s="6">
        <v>14</v>
      </c>
      <c r="C5171" s="19">
        <v>129</v>
      </c>
      <c r="D5171" s="7">
        <v>0</v>
      </c>
      <c r="E5171" s="6">
        <v>0</v>
      </c>
      <c r="F5171" s="7">
        <v>1</v>
      </c>
      <c r="G5171" s="4">
        <v>2015</v>
      </c>
      <c r="H5171" s="18">
        <f t="shared" si="160"/>
        <v>2016</v>
      </c>
      <c r="I5171" s="5" t="s">
        <v>2172</v>
      </c>
      <c r="J5171" t="str">
        <f t="shared" si="161"/>
        <v>Karlen And</v>
      </c>
    </row>
    <row r="5172" spans="1:10" ht="15" x14ac:dyDescent="0.25">
      <c r="A5172" s="5" t="s">
        <v>2022</v>
      </c>
      <c r="B5172" s="6">
        <v>28.2</v>
      </c>
      <c r="C5172" s="19">
        <v>120</v>
      </c>
      <c r="D5172" s="7">
        <v>0</v>
      </c>
      <c r="E5172" s="6">
        <v>0.1</v>
      </c>
      <c r="F5172" s="7">
        <v>3</v>
      </c>
      <c r="G5172" s="4">
        <v>2015</v>
      </c>
      <c r="H5172" s="18">
        <f t="shared" si="160"/>
        <v>2016</v>
      </c>
      <c r="I5172" s="5" t="s">
        <v>3826</v>
      </c>
      <c r="J5172" t="str">
        <f t="shared" si="161"/>
        <v>Kaufman Canoles</v>
      </c>
    </row>
    <row r="5173" spans="1:10" ht="15" x14ac:dyDescent="0.25">
      <c r="A5173" s="5" t="s">
        <v>88</v>
      </c>
      <c r="B5173" s="6">
        <v>324.8</v>
      </c>
      <c r="C5173" s="19">
        <v>46</v>
      </c>
      <c r="D5173" s="7">
        <v>0</v>
      </c>
      <c r="E5173" s="6">
        <v>0.6</v>
      </c>
      <c r="F5173" s="7">
        <v>3</v>
      </c>
      <c r="G5173" s="4">
        <v>2015</v>
      </c>
      <c r="H5173" s="18">
        <f t="shared" si="160"/>
        <v>2016</v>
      </c>
      <c r="I5173" s="5" t="s">
        <v>2623</v>
      </c>
      <c r="J5173" t="str">
        <f t="shared" si="161"/>
        <v>King Spalding</v>
      </c>
    </row>
    <row r="5174" spans="1:10" ht="15" x14ac:dyDescent="0.25">
      <c r="A5174" s="5" t="s">
        <v>28</v>
      </c>
      <c r="B5174" s="8">
        <v>1405</v>
      </c>
      <c r="C5174" s="19">
        <v>15</v>
      </c>
      <c r="D5174" s="7">
        <v>0</v>
      </c>
      <c r="E5174" s="6">
        <v>2.7</v>
      </c>
      <c r="F5174" s="7">
        <v>5</v>
      </c>
      <c r="G5174" s="4">
        <v>2015</v>
      </c>
      <c r="H5174" s="18">
        <f t="shared" si="160"/>
        <v>2016</v>
      </c>
      <c r="I5174" s="5" t="s">
        <v>2591</v>
      </c>
      <c r="J5174" t="str">
        <f t="shared" si="161"/>
        <v>Kirkland Ellis</v>
      </c>
    </row>
    <row r="5175" spans="1:10" ht="15" x14ac:dyDescent="0.25">
      <c r="A5175" s="5" t="s">
        <v>283</v>
      </c>
      <c r="B5175" s="6">
        <v>279.3</v>
      </c>
      <c r="C5175" s="19">
        <v>49</v>
      </c>
      <c r="D5175" s="7">
        <v>0</v>
      </c>
      <c r="E5175" s="6">
        <v>0.5</v>
      </c>
      <c r="F5175" s="7">
        <v>2</v>
      </c>
      <c r="G5175" s="4">
        <v>2015</v>
      </c>
      <c r="H5175" s="18">
        <f t="shared" si="160"/>
        <v>2016</v>
      </c>
      <c r="I5175" s="5" t="s">
        <v>2706</v>
      </c>
      <c r="J5175" t="str">
        <f t="shared" si="161"/>
        <v>Kramer Levin</v>
      </c>
    </row>
    <row r="5176" spans="1:10" ht="15" x14ac:dyDescent="0.25">
      <c r="A5176" s="5" t="s">
        <v>29</v>
      </c>
      <c r="B5176" s="8">
        <v>3557.4</v>
      </c>
      <c r="C5176" s="19">
        <v>2</v>
      </c>
      <c r="D5176" s="7">
        <v>0</v>
      </c>
      <c r="E5176" s="6">
        <v>6.9</v>
      </c>
      <c r="F5176" s="7">
        <v>23</v>
      </c>
      <c r="G5176" s="4">
        <v>2015</v>
      </c>
      <c r="H5176" s="18">
        <f t="shared" si="160"/>
        <v>2016</v>
      </c>
      <c r="I5176" s="5" t="s">
        <v>2592</v>
      </c>
      <c r="J5176" t="str">
        <f t="shared" si="161"/>
        <v>Latham Watkins</v>
      </c>
    </row>
    <row r="5177" spans="1:10" ht="15" x14ac:dyDescent="0.25">
      <c r="A5177" s="5" t="s">
        <v>1752</v>
      </c>
      <c r="B5177" s="6">
        <v>100</v>
      </c>
      <c r="C5177" s="20">
        <v>79</v>
      </c>
      <c r="D5177" s="7">
        <v>1</v>
      </c>
      <c r="E5177" s="6">
        <v>0.2</v>
      </c>
      <c r="F5177" s="7">
        <v>1</v>
      </c>
      <c r="G5177" s="4">
        <v>2015</v>
      </c>
      <c r="H5177" s="18">
        <f t="shared" si="160"/>
        <v>2016</v>
      </c>
      <c r="I5177" s="5" t="s">
        <v>1752</v>
      </c>
      <c r="J5177" t="str">
        <f t="shared" si="161"/>
        <v>Ledgewood Law</v>
      </c>
    </row>
    <row r="5178" spans="1:10" ht="15" x14ac:dyDescent="0.25">
      <c r="A5178" s="5" t="s">
        <v>2102</v>
      </c>
      <c r="B5178" s="6">
        <v>14.1</v>
      </c>
      <c r="C5178" s="19">
        <v>128</v>
      </c>
      <c r="D5178" s="7">
        <v>0</v>
      </c>
      <c r="E5178" s="6">
        <v>0</v>
      </c>
      <c r="F5178" s="7">
        <v>1</v>
      </c>
      <c r="G5178" s="4">
        <v>2015</v>
      </c>
      <c r="H5178" s="18">
        <f t="shared" si="160"/>
        <v>2016</v>
      </c>
      <c r="I5178" s="5" t="s">
        <v>2102</v>
      </c>
      <c r="J5178" t="str">
        <f t="shared" si="161"/>
        <v>LKP Global</v>
      </c>
    </row>
    <row r="5179" spans="1:10" ht="15" x14ac:dyDescent="0.25">
      <c r="A5179" s="5" t="s">
        <v>2168</v>
      </c>
      <c r="B5179" s="6">
        <v>52</v>
      </c>
      <c r="C5179" s="19">
        <v>105</v>
      </c>
      <c r="D5179" s="7">
        <v>0</v>
      </c>
      <c r="E5179" s="6">
        <v>0.1</v>
      </c>
      <c r="F5179" s="7">
        <v>1</v>
      </c>
      <c r="G5179" s="4">
        <v>2015</v>
      </c>
      <c r="H5179" s="18">
        <f t="shared" si="160"/>
        <v>2016</v>
      </c>
      <c r="I5179" s="5" t="s">
        <v>2168</v>
      </c>
      <c r="J5179" t="str">
        <f t="shared" si="161"/>
        <v>Locke Lord</v>
      </c>
    </row>
    <row r="5180" spans="1:10" ht="15" x14ac:dyDescent="0.25">
      <c r="A5180" s="5" t="s">
        <v>287</v>
      </c>
      <c r="B5180" s="6">
        <v>107</v>
      </c>
      <c r="C5180" s="19">
        <v>77</v>
      </c>
      <c r="D5180" s="7">
        <v>0</v>
      </c>
      <c r="E5180" s="6">
        <v>0.2</v>
      </c>
      <c r="F5180" s="7">
        <v>3</v>
      </c>
      <c r="G5180" s="4">
        <v>2015</v>
      </c>
      <c r="H5180" s="18">
        <f t="shared" si="160"/>
        <v>2016</v>
      </c>
      <c r="I5180" s="5" t="s">
        <v>2708</v>
      </c>
      <c r="J5180" t="str">
        <f t="shared" si="161"/>
        <v>Loeb Loeb</v>
      </c>
    </row>
    <row r="5181" spans="1:10" ht="15" x14ac:dyDescent="0.25">
      <c r="A5181" s="5" t="s">
        <v>2174</v>
      </c>
      <c r="B5181" s="6">
        <v>10</v>
      </c>
      <c r="C5181" s="19">
        <v>133</v>
      </c>
      <c r="D5181" s="7">
        <v>0</v>
      </c>
      <c r="E5181" s="6">
        <v>0</v>
      </c>
      <c r="F5181" s="7">
        <v>1</v>
      </c>
      <c r="G5181" s="4">
        <v>2015</v>
      </c>
      <c r="H5181" s="18">
        <f t="shared" si="160"/>
        <v>2016</v>
      </c>
      <c r="I5181" s="5" t="s">
        <v>3890</v>
      </c>
      <c r="J5181" t="str">
        <f t="shared" si="161"/>
        <v>Loeb Loeb</v>
      </c>
    </row>
    <row r="5182" spans="1:10" ht="15" x14ac:dyDescent="0.25">
      <c r="A5182" s="5" t="s">
        <v>769</v>
      </c>
      <c r="B5182" s="6">
        <v>41.7</v>
      </c>
      <c r="C5182" s="20">
        <v>111</v>
      </c>
      <c r="D5182" s="7">
        <v>1</v>
      </c>
      <c r="E5182" s="6">
        <v>0.1</v>
      </c>
      <c r="F5182" s="7">
        <v>1</v>
      </c>
      <c r="G5182" s="4">
        <v>2015</v>
      </c>
      <c r="H5182" s="18">
        <f t="shared" si="160"/>
        <v>2016</v>
      </c>
      <c r="I5182" s="5" t="s">
        <v>769</v>
      </c>
      <c r="J5182" t="str">
        <f t="shared" si="161"/>
        <v>Lowenstein Sandler</v>
      </c>
    </row>
    <row r="5183" spans="1:10" ht="15" x14ac:dyDescent="0.25">
      <c r="A5183" s="5" t="s">
        <v>2064</v>
      </c>
      <c r="B5183" s="6">
        <v>982.4</v>
      </c>
      <c r="C5183" s="20">
        <v>24</v>
      </c>
      <c r="D5183" s="7">
        <v>1</v>
      </c>
      <c r="E5183" s="6">
        <v>1.9</v>
      </c>
      <c r="F5183" s="7">
        <v>1</v>
      </c>
      <c r="G5183" s="4">
        <v>2015</v>
      </c>
      <c r="H5183" s="18">
        <f t="shared" si="160"/>
        <v>2016</v>
      </c>
      <c r="I5183" s="5" t="s">
        <v>3847</v>
      </c>
      <c r="J5183" t="str">
        <f t="shared" si="161"/>
        <v>Loyens Loeff</v>
      </c>
    </row>
    <row r="5184" spans="1:10" ht="15" x14ac:dyDescent="0.25">
      <c r="A5184" s="5" t="s">
        <v>1683</v>
      </c>
      <c r="B5184" s="6">
        <v>0</v>
      </c>
      <c r="C5184" s="20">
        <v>137</v>
      </c>
      <c r="D5184" s="7">
        <v>1</v>
      </c>
      <c r="E5184" s="6">
        <v>0</v>
      </c>
      <c r="F5184" s="7">
        <v>1</v>
      </c>
      <c r="G5184" s="4">
        <v>2015</v>
      </c>
      <c r="H5184" s="18">
        <f t="shared" si="160"/>
        <v>2016</v>
      </c>
      <c r="I5184" s="5" t="s">
        <v>2710</v>
      </c>
      <c r="J5184" t="str">
        <f t="shared" si="161"/>
        <v>Manatt Phelps</v>
      </c>
    </row>
    <row r="5185" spans="1:10" ht="15" x14ac:dyDescent="0.25">
      <c r="A5185" s="5" t="s">
        <v>1238</v>
      </c>
      <c r="B5185" s="8">
        <v>1654.7</v>
      </c>
      <c r="C5185" s="19">
        <v>13</v>
      </c>
      <c r="D5185" s="7">
        <v>0</v>
      </c>
      <c r="E5185" s="6">
        <v>3.2</v>
      </c>
      <c r="F5185" s="7">
        <v>11</v>
      </c>
      <c r="G5185" s="4">
        <v>2015</v>
      </c>
      <c r="H5185" s="18">
        <f t="shared" si="160"/>
        <v>2016</v>
      </c>
      <c r="I5185" s="5" t="s">
        <v>3267</v>
      </c>
      <c r="J5185" t="str">
        <f t="shared" si="161"/>
        <v>Maples Calder</v>
      </c>
    </row>
    <row r="5186" spans="1:10" ht="15" x14ac:dyDescent="0.25">
      <c r="A5186" s="5" t="s">
        <v>1409</v>
      </c>
      <c r="B5186" s="6">
        <v>80.5</v>
      </c>
      <c r="C5186" s="19">
        <v>92</v>
      </c>
      <c r="D5186" s="7">
        <v>0</v>
      </c>
      <c r="E5186" s="6">
        <v>0.2</v>
      </c>
      <c r="F5186" s="7">
        <v>1</v>
      </c>
      <c r="G5186" s="4">
        <v>2015</v>
      </c>
      <c r="H5186" s="18">
        <f t="shared" ref="H5186:H5249" si="162">G5186+1</f>
        <v>2016</v>
      </c>
      <c r="I5186" s="5" t="s">
        <v>3397</v>
      </c>
      <c r="J5186" t="str">
        <f t="shared" ref="J5186:J5249" si="163">TRIM(LEFT(SUBSTITUTE(I5186," ",REPT(" ",100)),200))</f>
        <v>Marval O'Farrell</v>
      </c>
    </row>
    <row r="5187" spans="1:10" ht="15" x14ac:dyDescent="0.25">
      <c r="A5187" s="5" t="s">
        <v>771</v>
      </c>
      <c r="B5187" s="6">
        <v>307.3</v>
      </c>
      <c r="C5187" s="19">
        <v>47</v>
      </c>
      <c r="D5187" s="7">
        <v>0</v>
      </c>
      <c r="E5187" s="6">
        <v>0.6</v>
      </c>
      <c r="F5187" s="7">
        <v>2</v>
      </c>
      <c r="G5187" s="4">
        <v>2015</v>
      </c>
      <c r="H5187" s="18">
        <f t="shared" si="162"/>
        <v>2016</v>
      </c>
      <c r="I5187" s="5" t="s">
        <v>771</v>
      </c>
      <c r="J5187" t="str">
        <f t="shared" si="163"/>
        <v>Mayer Brown</v>
      </c>
    </row>
    <row r="5188" spans="1:10" ht="15" x14ac:dyDescent="0.25">
      <c r="A5188" s="5" t="s">
        <v>1896</v>
      </c>
      <c r="B5188" s="6">
        <v>38.1</v>
      </c>
      <c r="C5188" s="19">
        <v>117</v>
      </c>
      <c r="D5188" s="7">
        <v>0</v>
      </c>
      <c r="E5188" s="6">
        <v>0.1</v>
      </c>
      <c r="F5188" s="7">
        <v>1</v>
      </c>
      <c r="G5188" s="4">
        <v>2015</v>
      </c>
      <c r="H5188" s="18">
        <f t="shared" si="162"/>
        <v>2016</v>
      </c>
      <c r="I5188" s="5" t="s">
        <v>3755</v>
      </c>
      <c r="J5188" t="str">
        <f t="shared" si="163"/>
        <v>Maynard Cooper</v>
      </c>
    </row>
    <row r="5189" spans="1:10" ht="15" x14ac:dyDescent="0.25">
      <c r="A5189" s="5" t="s">
        <v>2158</v>
      </c>
      <c r="B5189" s="6">
        <v>124.2</v>
      </c>
      <c r="C5189" s="20">
        <v>66</v>
      </c>
      <c r="D5189" s="7">
        <v>1</v>
      </c>
      <c r="E5189" s="6">
        <v>0.2</v>
      </c>
      <c r="F5189" s="7">
        <v>1</v>
      </c>
      <c r="G5189" s="4">
        <v>2015</v>
      </c>
      <c r="H5189" s="18">
        <f t="shared" si="162"/>
        <v>2016</v>
      </c>
      <c r="I5189" s="5" t="s">
        <v>3885</v>
      </c>
      <c r="J5189" t="str">
        <f t="shared" si="163"/>
        <v>MAZANTI-ANDERSEN KORSO</v>
      </c>
    </row>
    <row r="5190" spans="1:10" ht="15" x14ac:dyDescent="0.25">
      <c r="A5190" s="5" t="s">
        <v>489</v>
      </c>
      <c r="B5190" s="6">
        <v>500</v>
      </c>
      <c r="C5190" s="19">
        <v>37</v>
      </c>
      <c r="D5190" s="7">
        <v>0</v>
      </c>
      <c r="E5190" s="6">
        <v>1</v>
      </c>
      <c r="F5190" s="7">
        <v>1</v>
      </c>
      <c r="G5190" s="4">
        <v>2015</v>
      </c>
      <c r="H5190" s="18">
        <f t="shared" si="162"/>
        <v>2016</v>
      </c>
      <c r="I5190" s="5" t="s">
        <v>2595</v>
      </c>
      <c r="J5190" t="str">
        <f t="shared" si="163"/>
        <v>McDermott Will</v>
      </c>
    </row>
    <row r="5191" spans="1:10" ht="15" x14ac:dyDescent="0.25">
      <c r="A5191" s="5" t="s">
        <v>1872</v>
      </c>
      <c r="B5191" s="6">
        <v>81.7</v>
      </c>
      <c r="C5191" s="19">
        <v>91</v>
      </c>
      <c r="D5191" s="7">
        <v>0</v>
      </c>
      <c r="E5191" s="6">
        <v>0.2</v>
      </c>
      <c r="F5191" s="7">
        <v>1</v>
      </c>
      <c r="G5191" s="4">
        <v>2015</v>
      </c>
      <c r="H5191" s="18">
        <f t="shared" si="162"/>
        <v>2016</v>
      </c>
      <c r="I5191" s="5" t="s">
        <v>3744</v>
      </c>
      <c r="J5191" t="str">
        <f t="shared" si="163"/>
        <v>Meitar Liquornik</v>
      </c>
    </row>
    <row r="5192" spans="1:10" ht="15" x14ac:dyDescent="0.25">
      <c r="A5192" s="5" t="s">
        <v>1316</v>
      </c>
      <c r="B5192" s="6">
        <v>111.9</v>
      </c>
      <c r="C5192" s="20">
        <v>71</v>
      </c>
      <c r="D5192" s="7">
        <v>1</v>
      </c>
      <c r="E5192" s="6">
        <v>0.2</v>
      </c>
      <c r="F5192" s="7">
        <v>1</v>
      </c>
      <c r="G5192" s="4">
        <v>2015</v>
      </c>
      <c r="H5192" s="18">
        <f t="shared" si="162"/>
        <v>2016</v>
      </c>
      <c r="I5192" s="5" t="s">
        <v>3325</v>
      </c>
      <c r="J5192" t="str">
        <f t="shared" si="163"/>
        <v>Mintz Levin</v>
      </c>
    </row>
    <row r="5193" spans="1:10" ht="15" x14ac:dyDescent="0.25">
      <c r="A5193" s="5" t="s">
        <v>984</v>
      </c>
      <c r="B5193" s="6">
        <v>561.6</v>
      </c>
      <c r="C5193" s="19">
        <v>32</v>
      </c>
      <c r="D5193" s="7">
        <v>0</v>
      </c>
      <c r="E5193" s="6">
        <v>1.1000000000000001</v>
      </c>
      <c r="F5193" s="7">
        <v>5</v>
      </c>
      <c r="G5193" s="4">
        <v>2015</v>
      </c>
      <c r="H5193" s="18">
        <f t="shared" si="162"/>
        <v>2016</v>
      </c>
      <c r="I5193" s="5" t="s">
        <v>2597</v>
      </c>
      <c r="J5193" t="str">
        <f t="shared" si="163"/>
        <v>Morgan Lewis</v>
      </c>
    </row>
    <row r="5194" spans="1:10" ht="15" x14ac:dyDescent="0.25">
      <c r="A5194" s="5" t="s">
        <v>1188</v>
      </c>
      <c r="B5194" s="6">
        <v>609.5</v>
      </c>
      <c r="C5194" s="19">
        <v>30</v>
      </c>
      <c r="D5194" s="7">
        <v>0</v>
      </c>
      <c r="E5194" s="6">
        <v>1.2</v>
      </c>
      <c r="F5194" s="7">
        <v>1</v>
      </c>
      <c r="G5194" s="4">
        <v>2015</v>
      </c>
      <c r="H5194" s="18">
        <f t="shared" si="162"/>
        <v>2016</v>
      </c>
      <c r="I5194" s="5" t="s">
        <v>3228</v>
      </c>
      <c r="J5194" t="str">
        <f t="shared" si="163"/>
        <v>Morris Nichols</v>
      </c>
    </row>
    <row r="5195" spans="1:10" ht="15" x14ac:dyDescent="0.25">
      <c r="A5195" s="5" t="s">
        <v>35</v>
      </c>
      <c r="B5195" s="8">
        <v>1021.1</v>
      </c>
      <c r="C5195" s="19">
        <v>20</v>
      </c>
      <c r="D5195" s="7">
        <v>0</v>
      </c>
      <c r="E5195" s="6">
        <v>2</v>
      </c>
      <c r="F5195" s="7">
        <v>5</v>
      </c>
      <c r="G5195" s="4">
        <v>2015</v>
      </c>
      <c r="H5195" s="18">
        <f t="shared" si="162"/>
        <v>2016</v>
      </c>
      <c r="I5195" s="5" t="s">
        <v>2598</v>
      </c>
      <c r="J5195" t="str">
        <f t="shared" si="163"/>
        <v>Morrison Foerster</v>
      </c>
    </row>
    <row r="5196" spans="1:10" ht="15" x14ac:dyDescent="0.25">
      <c r="A5196" s="5" t="s">
        <v>2141</v>
      </c>
      <c r="B5196" s="6">
        <v>77.5</v>
      </c>
      <c r="C5196" s="20">
        <v>93</v>
      </c>
      <c r="D5196" s="7">
        <v>1</v>
      </c>
      <c r="E5196" s="6">
        <v>0.2</v>
      </c>
      <c r="F5196" s="7">
        <v>1</v>
      </c>
      <c r="G5196" s="4">
        <v>2015</v>
      </c>
      <c r="H5196" s="18">
        <f t="shared" si="162"/>
        <v>2016</v>
      </c>
      <c r="I5196" s="5" t="s">
        <v>2141</v>
      </c>
      <c r="J5196" t="str">
        <f t="shared" si="163"/>
        <v>Mourant Ozannes</v>
      </c>
    </row>
    <row r="5197" spans="1:10" ht="15" x14ac:dyDescent="0.25">
      <c r="A5197" s="5" t="s">
        <v>666</v>
      </c>
      <c r="B5197" s="6">
        <v>50.2</v>
      </c>
      <c r="C5197" s="20">
        <v>106</v>
      </c>
      <c r="D5197" s="7">
        <v>1</v>
      </c>
      <c r="E5197" s="6">
        <v>0.1</v>
      </c>
      <c r="F5197" s="7">
        <v>1</v>
      </c>
      <c r="G5197" s="4">
        <v>2015</v>
      </c>
      <c r="H5197" s="18">
        <f t="shared" si="162"/>
        <v>2016</v>
      </c>
      <c r="I5197" s="5" t="s">
        <v>666</v>
      </c>
      <c r="J5197" t="str">
        <f t="shared" si="163"/>
        <v>Norton Rose</v>
      </c>
    </row>
    <row r="5198" spans="1:10" ht="15" x14ac:dyDescent="0.25">
      <c r="A5198" s="5" t="s">
        <v>2096</v>
      </c>
      <c r="B5198" s="6">
        <v>250.2</v>
      </c>
      <c r="C5198" s="19">
        <v>50</v>
      </c>
      <c r="D5198" s="7">
        <v>0</v>
      </c>
      <c r="E5198" s="6">
        <v>0.5</v>
      </c>
      <c r="F5198" s="7">
        <v>3</v>
      </c>
      <c r="G5198" s="4">
        <v>2015</v>
      </c>
      <c r="H5198" s="18">
        <f t="shared" si="162"/>
        <v>2016</v>
      </c>
      <c r="I5198" s="5" t="s">
        <v>3859</v>
      </c>
      <c r="J5198" t="str">
        <f t="shared" si="163"/>
        <v>Ogier Le</v>
      </c>
    </row>
    <row r="5199" spans="1:10" ht="15" x14ac:dyDescent="0.25">
      <c r="A5199" s="5" t="s">
        <v>2175</v>
      </c>
      <c r="B5199" s="6">
        <v>5</v>
      </c>
      <c r="C5199" s="19">
        <v>135</v>
      </c>
      <c r="D5199" s="7">
        <v>0</v>
      </c>
      <c r="E5199" s="6">
        <v>0</v>
      </c>
      <c r="F5199" s="7">
        <v>1</v>
      </c>
      <c r="G5199" s="4">
        <v>2015</v>
      </c>
      <c r="H5199" s="18">
        <f t="shared" si="162"/>
        <v>2016</v>
      </c>
      <c r="I5199" s="5" t="s">
        <v>2175</v>
      </c>
      <c r="J5199" t="str">
        <f t="shared" si="163"/>
        <v>Olshan Frome</v>
      </c>
    </row>
    <row r="5200" spans="1:10" ht="15" x14ac:dyDescent="0.25">
      <c r="A5200" s="5" t="s">
        <v>1093</v>
      </c>
      <c r="B5200" s="6">
        <v>133.19999999999999</v>
      </c>
      <c r="C5200" s="19">
        <v>64</v>
      </c>
      <c r="D5200" s="7">
        <v>0</v>
      </c>
      <c r="E5200" s="6">
        <v>0.3</v>
      </c>
      <c r="F5200" s="7">
        <v>2</v>
      </c>
      <c r="G5200" s="4">
        <v>2015</v>
      </c>
      <c r="H5200" s="18">
        <f t="shared" si="162"/>
        <v>2016</v>
      </c>
      <c r="I5200" s="5" t="s">
        <v>2870</v>
      </c>
      <c r="J5200" t="str">
        <f t="shared" si="163"/>
        <v>Orrick Herrington</v>
      </c>
    </row>
    <row r="5201" spans="1:10" ht="15" x14ac:dyDescent="0.25">
      <c r="A5201" s="5" t="s">
        <v>2163</v>
      </c>
      <c r="B5201" s="6">
        <v>86.3</v>
      </c>
      <c r="C5201" s="20">
        <v>88</v>
      </c>
      <c r="D5201" s="7">
        <v>1</v>
      </c>
      <c r="E5201" s="6">
        <v>0.2</v>
      </c>
      <c r="F5201" s="7">
        <v>1</v>
      </c>
      <c r="G5201" s="4">
        <v>2015</v>
      </c>
      <c r="H5201" s="18">
        <f t="shared" si="162"/>
        <v>2016</v>
      </c>
      <c r="I5201" s="5" t="s">
        <v>2163</v>
      </c>
      <c r="J5201" t="str">
        <f t="shared" si="163"/>
        <v>Orrick Rambaud</v>
      </c>
    </row>
    <row r="5202" spans="1:10" ht="15" x14ac:dyDescent="0.25">
      <c r="A5202" s="5" t="s">
        <v>1701</v>
      </c>
      <c r="B5202" s="6">
        <v>111.4</v>
      </c>
      <c r="C5202" s="19">
        <v>75</v>
      </c>
      <c r="D5202" s="7">
        <v>0</v>
      </c>
      <c r="E5202" s="6">
        <v>0.2</v>
      </c>
      <c r="F5202" s="7">
        <v>1</v>
      </c>
      <c r="G5202" s="4">
        <v>2015</v>
      </c>
      <c r="H5202" s="18">
        <f t="shared" si="162"/>
        <v>2016</v>
      </c>
      <c r="I5202" s="5" t="s">
        <v>3624</v>
      </c>
      <c r="J5202" t="str">
        <f t="shared" si="163"/>
        <v>Osler Hoskin</v>
      </c>
    </row>
    <row r="5203" spans="1:10" ht="15" x14ac:dyDescent="0.25">
      <c r="A5203" s="5" t="s">
        <v>790</v>
      </c>
      <c r="B5203" s="6">
        <v>27.6</v>
      </c>
      <c r="C5203" s="19">
        <v>121</v>
      </c>
      <c r="D5203" s="7">
        <v>0</v>
      </c>
      <c r="E5203" s="6">
        <v>0.1</v>
      </c>
      <c r="F5203" s="7">
        <v>2</v>
      </c>
      <c r="G5203" s="4">
        <v>2015</v>
      </c>
      <c r="H5203" s="18">
        <f t="shared" si="162"/>
        <v>2016</v>
      </c>
      <c r="I5203" s="5" t="s">
        <v>790</v>
      </c>
      <c r="J5203" t="str">
        <f t="shared" si="163"/>
        <v>Paul Hastings</v>
      </c>
    </row>
    <row r="5204" spans="1:10" ht="15" x14ac:dyDescent="0.25">
      <c r="A5204" s="5" t="s">
        <v>550</v>
      </c>
      <c r="B5204" s="6">
        <v>746</v>
      </c>
      <c r="C5204" s="19">
        <v>26</v>
      </c>
      <c r="D5204" s="7">
        <v>0</v>
      </c>
      <c r="E5204" s="6">
        <v>1.4</v>
      </c>
      <c r="F5204" s="7">
        <v>4</v>
      </c>
      <c r="G5204" s="4">
        <v>2015</v>
      </c>
      <c r="H5204" s="18">
        <f t="shared" si="162"/>
        <v>2016</v>
      </c>
      <c r="I5204" s="5" t="s">
        <v>2540</v>
      </c>
      <c r="J5204" t="str">
        <f t="shared" si="163"/>
        <v>Paul Weiss</v>
      </c>
    </row>
    <row r="5205" spans="1:10" ht="15" x14ac:dyDescent="0.25">
      <c r="A5205" s="5" t="s">
        <v>792</v>
      </c>
      <c r="B5205" s="6">
        <v>383.9</v>
      </c>
      <c r="C5205" s="19">
        <v>41</v>
      </c>
      <c r="D5205" s="7">
        <v>0</v>
      </c>
      <c r="E5205" s="6">
        <v>0.7</v>
      </c>
      <c r="F5205" s="7">
        <v>4</v>
      </c>
      <c r="G5205" s="4">
        <v>2015</v>
      </c>
      <c r="H5205" s="18">
        <f t="shared" si="162"/>
        <v>2016</v>
      </c>
      <c r="I5205" s="5" t="s">
        <v>792</v>
      </c>
      <c r="J5205" t="str">
        <f t="shared" si="163"/>
        <v>Pepper Hamilton</v>
      </c>
    </row>
    <row r="5206" spans="1:10" ht="15" x14ac:dyDescent="0.25">
      <c r="A5206" s="5" t="s">
        <v>1958</v>
      </c>
      <c r="B5206" s="6">
        <v>116.8</v>
      </c>
      <c r="C5206" s="19">
        <v>69</v>
      </c>
      <c r="D5206" s="7">
        <v>0</v>
      </c>
      <c r="E5206" s="6">
        <v>0.2</v>
      </c>
      <c r="F5206" s="7">
        <v>1</v>
      </c>
      <c r="G5206" s="4">
        <v>2015</v>
      </c>
      <c r="H5206" s="18">
        <f t="shared" si="162"/>
        <v>2016</v>
      </c>
      <c r="I5206" s="5" t="s">
        <v>1958</v>
      </c>
      <c r="J5206" t="str">
        <f t="shared" si="163"/>
        <v>Pillsbury Winthrop</v>
      </c>
    </row>
    <row r="5207" spans="1:10" ht="15" x14ac:dyDescent="0.25">
      <c r="A5207" s="5" t="s">
        <v>798</v>
      </c>
      <c r="B5207" s="6">
        <v>173.3</v>
      </c>
      <c r="C5207" s="19">
        <v>55</v>
      </c>
      <c r="D5207" s="7">
        <v>0</v>
      </c>
      <c r="E5207" s="6">
        <v>0.3</v>
      </c>
      <c r="F5207" s="7">
        <v>1</v>
      </c>
      <c r="G5207" s="4">
        <v>2015</v>
      </c>
      <c r="H5207" s="18">
        <f t="shared" si="162"/>
        <v>2016</v>
      </c>
      <c r="I5207" s="5" t="s">
        <v>798</v>
      </c>
      <c r="J5207" t="str">
        <f t="shared" si="163"/>
        <v>Proskauer Rose</v>
      </c>
    </row>
    <row r="5208" spans="1:10" ht="15" x14ac:dyDescent="0.25">
      <c r="A5208" s="5" t="s">
        <v>303</v>
      </c>
      <c r="B5208" s="6">
        <v>76</v>
      </c>
      <c r="C5208" s="20">
        <v>95</v>
      </c>
      <c r="D5208" s="7">
        <v>1</v>
      </c>
      <c r="E5208" s="6">
        <v>0.2</v>
      </c>
      <c r="F5208" s="7">
        <v>1</v>
      </c>
      <c r="G5208" s="4">
        <v>2015</v>
      </c>
      <c r="H5208" s="18">
        <f t="shared" si="162"/>
        <v>2016</v>
      </c>
      <c r="I5208" s="5" t="s">
        <v>2723</v>
      </c>
      <c r="J5208" t="str">
        <f t="shared" si="163"/>
        <v>Quarles Brady</v>
      </c>
    </row>
    <row r="5209" spans="1:10" ht="15" x14ac:dyDescent="0.25">
      <c r="A5209" s="5" t="s">
        <v>801</v>
      </c>
      <c r="B5209" s="6">
        <v>164.2</v>
      </c>
      <c r="C5209" s="19">
        <v>58</v>
      </c>
      <c r="D5209" s="7">
        <v>0</v>
      </c>
      <c r="E5209" s="6">
        <v>0.3</v>
      </c>
      <c r="F5209" s="7">
        <v>3</v>
      </c>
      <c r="G5209" s="4">
        <v>2015</v>
      </c>
      <c r="H5209" s="18">
        <f t="shared" si="162"/>
        <v>2016</v>
      </c>
      <c r="I5209" s="5" t="s">
        <v>801</v>
      </c>
      <c r="J5209" t="str">
        <f t="shared" si="163"/>
        <v>Reed Smith</v>
      </c>
    </row>
    <row r="5210" spans="1:10" ht="15" x14ac:dyDescent="0.25">
      <c r="A5210" s="5" t="s">
        <v>1999</v>
      </c>
      <c r="B5210" s="6">
        <v>236.4</v>
      </c>
      <c r="C5210" s="19">
        <v>51</v>
      </c>
      <c r="D5210" s="7">
        <v>0</v>
      </c>
      <c r="E5210" s="6">
        <v>0.5</v>
      </c>
      <c r="F5210" s="7">
        <v>1</v>
      </c>
      <c r="G5210" s="4">
        <v>2015</v>
      </c>
      <c r="H5210" s="18">
        <f t="shared" si="162"/>
        <v>2016</v>
      </c>
      <c r="I5210" s="5" t="s">
        <v>3810</v>
      </c>
      <c r="J5210" t="str">
        <f t="shared" si="163"/>
        <v>Reeder Simpson</v>
      </c>
    </row>
    <row r="5211" spans="1:10" ht="15" x14ac:dyDescent="0.25">
      <c r="A5211" s="5" t="s">
        <v>1906</v>
      </c>
      <c r="B5211" s="6">
        <v>427.5</v>
      </c>
      <c r="C5211" s="19">
        <v>38</v>
      </c>
      <c r="D5211" s="7">
        <v>0</v>
      </c>
      <c r="E5211" s="6">
        <v>0.8</v>
      </c>
      <c r="F5211" s="7">
        <v>1</v>
      </c>
      <c r="G5211" s="4">
        <v>2015</v>
      </c>
      <c r="H5211" s="18">
        <f t="shared" si="162"/>
        <v>2016</v>
      </c>
      <c r="I5211" s="5" t="s">
        <v>3759</v>
      </c>
      <c r="J5211" t="str">
        <f t="shared" si="163"/>
        <v>Richards Layton</v>
      </c>
    </row>
    <row r="5212" spans="1:10" ht="15" x14ac:dyDescent="0.25">
      <c r="A5212" s="5" t="s">
        <v>103</v>
      </c>
      <c r="B5212" s="8">
        <v>1720.6</v>
      </c>
      <c r="C5212" s="19">
        <v>12</v>
      </c>
      <c r="D5212" s="7">
        <v>0</v>
      </c>
      <c r="E5212" s="6">
        <v>3.3</v>
      </c>
      <c r="F5212" s="7">
        <v>9</v>
      </c>
      <c r="G5212" s="4">
        <v>2015</v>
      </c>
      <c r="H5212" s="18">
        <f t="shared" si="162"/>
        <v>2016</v>
      </c>
      <c r="I5212" s="5" t="s">
        <v>2628</v>
      </c>
      <c r="J5212" t="str">
        <f t="shared" si="163"/>
        <v>Ropes Gray</v>
      </c>
    </row>
    <row r="5213" spans="1:10" ht="15" x14ac:dyDescent="0.25">
      <c r="A5213" s="5" t="s">
        <v>806</v>
      </c>
      <c r="B5213" s="6">
        <v>0</v>
      </c>
      <c r="C5213" s="20">
        <v>137</v>
      </c>
      <c r="D5213" s="7">
        <v>1</v>
      </c>
      <c r="E5213" s="6">
        <v>0</v>
      </c>
      <c r="F5213" s="7">
        <v>2</v>
      </c>
      <c r="G5213" s="4">
        <v>2015</v>
      </c>
      <c r="H5213" s="18">
        <f t="shared" si="162"/>
        <v>2016</v>
      </c>
      <c r="I5213" s="5" t="s">
        <v>806</v>
      </c>
      <c r="J5213" t="str">
        <f t="shared" si="163"/>
        <v>Schiff Hardin</v>
      </c>
    </row>
    <row r="5214" spans="1:10" ht="15" x14ac:dyDescent="0.25">
      <c r="A5214" s="5" t="s">
        <v>807</v>
      </c>
      <c r="B5214" s="8">
        <v>1600</v>
      </c>
      <c r="C5214" s="19">
        <v>14</v>
      </c>
      <c r="D5214" s="7">
        <v>0</v>
      </c>
      <c r="E5214" s="6">
        <v>3.1</v>
      </c>
      <c r="F5214" s="7">
        <v>1</v>
      </c>
      <c r="G5214" s="4">
        <v>2015</v>
      </c>
      <c r="H5214" s="18">
        <f t="shared" si="162"/>
        <v>2016</v>
      </c>
      <c r="I5214" s="5" t="s">
        <v>2879</v>
      </c>
      <c r="J5214" t="str">
        <f t="shared" si="163"/>
        <v>Schulte Roth</v>
      </c>
    </row>
    <row r="5215" spans="1:10" ht="15" x14ac:dyDescent="0.25">
      <c r="A5215" s="5" t="s">
        <v>1451</v>
      </c>
      <c r="B5215" s="6">
        <v>230.7</v>
      </c>
      <c r="C5215" s="19">
        <v>52</v>
      </c>
      <c r="D5215" s="7">
        <v>0</v>
      </c>
      <c r="E5215" s="6">
        <v>0.4</v>
      </c>
      <c r="F5215" s="7">
        <v>1</v>
      </c>
      <c r="G5215" s="4">
        <v>2015</v>
      </c>
      <c r="H5215" s="18">
        <f t="shared" si="162"/>
        <v>2016</v>
      </c>
      <c r="I5215" s="5" t="s">
        <v>3428</v>
      </c>
      <c r="J5215" t="str">
        <f t="shared" si="163"/>
        <v>Seward Kissel</v>
      </c>
    </row>
    <row r="5216" spans="1:10" ht="15" x14ac:dyDescent="0.25">
      <c r="A5216" s="5" t="s">
        <v>940</v>
      </c>
      <c r="B5216" s="6">
        <v>100</v>
      </c>
      <c r="C5216" s="20">
        <v>79</v>
      </c>
      <c r="D5216" s="7">
        <v>1</v>
      </c>
      <c r="E5216" s="6">
        <v>0.2</v>
      </c>
      <c r="F5216" s="7">
        <v>1</v>
      </c>
      <c r="G5216" s="4">
        <v>2015</v>
      </c>
      <c r="H5216" s="18">
        <f t="shared" si="162"/>
        <v>2016</v>
      </c>
      <c r="I5216" s="5" t="s">
        <v>3044</v>
      </c>
      <c r="J5216" t="str">
        <f t="shared" si="163"/>
        <v>Seward Kissel</v>
      </c>
    </row>
    <row r="5217" spans="1:10" ht="15" x14ac:dyDescent="0.25">
      <c r="A5217" s="5" t="s">
        <v>2176</v>
      </c>
      <c r="B5217" s="6">
        <v>0</v>
      </c>
      <c r="C5217" s="20">
        <v>137</v>
      </c>
      <c r="D5217" s="7">
        <v>1</v>
      </c>
      <c r="E5217" s="6">
        <v>0</v>
      </c>
      <c r="F5217" s="7">
        <v>1</v>
      </c>
      <c r="G5217" s="4">
        <v>2015</v>
      </c>
      <c r="H5217" s="18">
        <f t="shared" si="162"/>
        <v>2016</v>
      </c>
      <c r="I5217" s="5" t="s">
        <v>3891</v>
      </c>
      <c r="J5217" t="str">
        <f t="shared" si="163"/>
        <v>Shardul Amarchand</v>
      </c>
    </row>
    <row r="5218" spans="1:10" ht="15" x14ac:dyDescent="0.25">
      <c r="A5218" s="5" t="s">
        <v>809</v>
      </c>
      <c r="B5218" s="6">
        <v>200</v>
      </c>
      <c r="C5218" s="19">
        <v>53</v>
      </c>
      <c r="D5218" s="7">
        <v>0</v>
      </c>
      <c r="E5218" s="6">
        <v>0.4</v>
      </c>
      <c r="F5218" s="7">
        <v>2</v>
      </c>
      <c r="G5218" s="4">
        <v>2015</v>
      </c>
      <c r="H5218" s="18">
        <f t="shared" si="162"/>
        <v>2016</v>
      </c>
      <c r="I5218" s="5" t="s">
        <v>2880</v>
      </c>
      <c r="J5218" t="str">
        <f t="shared" si="163"/>
        <v>Shearman Sterling</v>
      </c>
    </row>
    <row r="5219" spans="1:10" ht="15" x14ac:dyDescent="0.25">
      <c r="A5219" s="5" t="s">
        <v>188</v>
      </c>
      <c r="B5219" s="6">
        <v>510</v>
      </c>
      <c r="C5219" s="19">
        <v>36</v>
      </c>
      <c r="D5219" s="7">
        <v>0</v>
      </c>
      <c r="E5219" s="6">
        <v>1</v>
      </c>
      <c r="F5219" s="7">
        <v>1</v>
      </c>
      <c r="G5219" s="4">
        <v>2015</v>
      </c>
      <c r="H5219" s="18">
        <f t="shared" si="162"/>
        <v>2016</v>
      </c>
      <c r="I5219" s="5" t="s">
        <v>2656</v>
      </c>
      <c r="J5219" t="str">
        <f t="shared" si="163"/>
        <v>Sheppard Mullin</v>
      </c>
    </row>
    <row r="5220" spans="1:10" ht="15" x14ac:dyDescent="0.25">
      <c r="A5220" s="5" t="s">
        <v>814</v>
      </c>
      <c r="B5220" s="6">
        <v>392</v>
      </c>
      <c r="C5220" s="19">
        <v>40</v>
      </c>
      <c r="D5220" s="7">
        <v>0</v>
      </c>
      <c r="E5220" s="6">
        <v>0.8</v>
      </c>
      <c r="F5220" s="7">
        <v>2</v>
      </c>
      <c r="G5220" s="4">
        <v>2015</v>
      </c>
      <c r="H5220" s="18">
        <f t="shared" si="162"/>
        <v>2016</v>
      </c>
      <c r="I5220" s="5" t="s">
        <v>814</v>
      </c>
      <c r="J5220" t="str">
        <f t="shared" si="163"/>
        <v>Sidley Austin</v>
      </c>
    </row>
    <row r="5221" spans="1:10" ht="15" x14ac:dyDescent="0.25">
      <c r="A5221" s="5" t="s">
        <v>1450</v>
      </c>
      <c r="B5221" s="6">
        <v>25.7</v>
      </c>
      <c r="C5221" s="19">
        <v>122</v>
      </c>
      <c r="D5221" s="7">
        <v>0</v>
      </c>
      <c r="E5221" s="6">
        <v>0.1</v>
      </c>
      <c r="F5221" s="7">
        <v>1</v>
      </c>
      <c r="G5221" s="4">
        <v>2015</v>
      </c>
      <c r="H5221" s="18">
        <f t="shared" si="162"/>
        <v>2016</v>
      </c>
      <c r="I5221" s="5" t="s">
        <v>3427</v>
      </c>
      <c r="J5221" t="str">
        <f t="shared" si="163"/>
        <v>Sills Cummis</v>
      </c>
    </row>
    <row r="5222" spans="1:10" ht="15" x14ac:dyDescent="0.25">
      <c r="A5222" s="5" t="s">
        <v>1602</v>
      </c>
      <c r="B5222" s="6">
        <v>124.2</v>
      </c>
      <c r="C5222" s="20">
        <v>66</v>
      </c>
      <c r="D5222" s="7">
        <v>1</v>
      </c>
      <c r="E5222" s="6">
        <v>0.2</v>
      </c>
      <c r="F5222" s="7">
        <v>1</v>
      </c>
      <c r="G5222" s="4">
        <v>2015</v>
      </c>
      <c r="H5222" s="18">
        <f t="shared" si="162"/>
        <v>2016</v>
      </c>
      <c r="I5222" s="5" t="s">
        <v>3557</v>
      </c>
      <c r="J5222" t="str">
        <f t="shared" si="163"/>
        <v>Simmons Simmons</v>
      </c>
    </row>
    <row r="5223" spans="1:10" ht="15" x14ac:dyDescent="0.25">
      <c r="A5223" s="5" t="s">
        <v>46</v>
      </c>
      <c r="B5223" s="8">
        <v>6353.1</v>
      </c>
      <c r="C5223" s="19">
        <v>1</v>
      </c>
      <c r="D5223" s="7">
        <v>0</v>
      </c>
      <c r="E5223" s="6">
        <v>12.2</v>
      </c>
      <c r="F5223" s="7">
        <v>8</v>
      </c>
      <c r="G5223" s="4">
        <v>2015</v>
      </c>
      <c r="H5223" s="18">
        <f t="shared" si="162"/>
        <v>2016</v>
      </c>
      <c r="I5223" s="5" t="s">
        <v>2606</v>
      </c>
      <c r="J5223" t="str">
        <f t="shared" si="163"/>
        <v>Simpson Thacher</v>
      </c>
    </row>
    <row r="5224" spans="1:10" ht="15" x14ac:dyDescent="0.25">
      <c r="A5224" s="5" t="s">
        <v>47</v>
      </c>
      <c r="B5224" s="8">
        <v>1749.7</v>
      </c>
      <c r="C5224" s="19">
        <v>11</v>
      </c>
      <c r="D5224" s="7">
        <v>0</v>
      </c>
      <c r="E5224" s="6">
        <v>3.4</v>
      </c>
      <c r="F5224" s="7">
        <v>12</v>
      </c>
      <c r="G5224" s="4">
        <v>2015</v>
      </c>
      <c r="H5224" s="18">
        <f t="shared" si="162"/>
        <v>2016</v>
      </c>
      <c r="I5224" s="5" t="s">
        <v>2607</v>
      </c>
      <c r="J5224" t="str">
        <f t="shared" si="163"/>
        <v>Skadden Arps</v>
      </c>
    </row>
    <row r="5225" spans="1:10" ht="15" x14ac:dyDescent="0.25">
      <c r="A5225" s="5" t="s">
        <v>2117</v>
      </c>
      <c r="B5225" s="6">
        <v>0</v>
      </c>
      <c r="C5225" s="20">
        <v>137</v>
      </c>
      <c r="D5225" s="7">
        <v>1</v>
      </c>
      <c r="E5225" s="6">
        <v>0</v>
      </c>
      <c r="F5225" s="7">
        <v>1</v>
      </c>
      <c r="G5225" s="4">
        <v>2015</v>
      </c>
      <c r="H5225" s="18">
        <f t="shared" si="162"/>
        <v>2016</v>
      </c>
      <c r="I5225" s="5" t="s">
        <v>2117</v>
      </c>
      <c r="J5225" t="str">
        <f t="shared" si="163"/>
        <v>Stibbe</v>
      </c>
    </row>
    <row r="5226" spans="1:10" ht="15" x14ac:dyDescent="0.25">
      <c r="A5226" s="5" t="s">
        <v>1780</v>
      </c>
      <c r="B5226" s="6">
        <v>150.5</v>
      </c>
      <c r="C5226" s="19">
        <v>60</v>
      </c>
      <c r="D5226" s="7">
        <v>0</v>
      </c>
      <c r="E5226" s="6">
        <v>0.3</v>
      </c>
      <c r="F5226" s="7">
        <v>1</v>
      </c>
      <c r="G5226" s="4">
        <v>2015</v>
      </c>
      <c r="H5226" s="18">
        <f t="shared" si="162"/>
        <v>2016</v>
      </c>
      <c r="I5226" s="5" t="s">
        <v>1780</v>
      </c>
      <c r="J5226" t="str">
        <f t="shared" si="163"/>
        <v>Stikeman Elliott</v>
      </c>
    </row>
    <row r="5227" spans="1:10" ht="15" x14ac:dyDescent="0.25">
      <c r="A5227" s="5" t="s">
        <v>1892</v>
      </c>
      <c r="B5227" s="6">
        <v>76</v>
      </c>
      <c r="C5227" s="20">
        <v>95</v>
      </c>
      <c r="D5227" s="7">
        <v>1</v>
      </c>
      <c r="E5227" s="6">
        <v>0.2</v>
      </c>
      <c r="F5227" s="7">
        <v>1</v>
      </c>
      <c r="G5227" s="4">
        <v>2015</v>
      </c>
      <c r="H5227" s="18">
        <f t="shared" si="162"/>
        <v>2016</v>
      </c>
      <c r="I5227" s="5" t="s">
        <v>1892</v>
      </c>
      <c r="J5227" t="str">
        <f t="shared" si="163"/>
        <v>Stikeman Elliott</v>
      </c>
    </row>
    <row r="5228" spans="1:10" ht="15" x14ac:dyDescent="0.25">
      <c r="A5228" s="5" t="s">
        <v>1183</v>
      </c>
      <c r="B5228" s="6">
        <v>85.6</v>
      </c>
      <c r="C5228" s="19">
        <v>90</v>
      </c>
      <c r="D5228" s="7">
        <v>0</v>
      </c>
      <c r="E5228" s="6">
        <v>0.2</v>
      </c>
      <c r="F5228" s="7">
        <v>1</v>
      </c>
      <c r="G5228" s="4">
        <v>2015</v>
      </c>
      <c r="H5228" s="18">
        <f t="shared" si="162"/>
        <v>2016</v>
      </c>
      <c r="I5228" s="5" t="s">
        <v>3224</v>
      </c>
      <c r="J5228" t="str">
        <f t="shared" si="163"/>
        <v>Stradling Yocca</v>
      </c>
    </row>
    <row r="5229" spans="1:10" ht="15" x14ac:dyDescent="0.25">
      <c r="A5229" s="5" t="s">
        <v>50</v>
      </c>
      <c r="B5229" s="6">
        <v>982.4</v>
      </c>
      <c r="C5229" s="20">
        <v>24</v>
      </c>
      <c r="D5229" s="7">
        <v>1</v>
      </c>
      <c r="E5229" s="6">
        <v>1.9</v>
      </c>
      <c r="F5229" s="7">
        <v>1</v>
      </c>
      <c r="G5229" s="4">
        <v>2015</v>
      </c>
      <c r="H5229" s="18">
        <f t="shared" si="162"/>
        <v>2016</v>
      </c>
      <c r="I5229" s="5" t="s">
        <v>2609</v>
      </c>
      <c r="J5229" t="str">
        <f t="shared" si="163"/>
        <v>Sullivan Cromwell</v>
      </c>
    </row>
    <row r="5230" spans="1:10" ht="15" x14ac:dyDescent="0.25">
      <c r="A5230" s="5" t="s">
        <v>2177</v>
      </c>
      <c r="B5230" s="6">
        <v>0</v>
      </c>
      <c r="C5230" s="20">
        <v>137</v>
      </c>
      <c r="D5230" s="7">
        <v>1</v>
      </c>
      <c r="E5230" s="6">
        <v>0</v>
      </c>
      <c r="F5230" s="7">
        <v>1</v>
      </c>
      <c r="G5230" s="4">
        <v>2015</v>
      </c>
      <c r="H5230" s="18">
        <f t="shared" si="162"/>
        <v>2016</v>
      </c>
      <c r="I5230" s="5" t="s">
        <v>3892</v>
      </c>
      <c r="J5230" t="str">
        <f t="shared" si="163"/>
        <v>Szaferman Lakind</v>
      </c>
    </row>
    <row r="5231" spans="1:10" ht="15" x14ac:dyDescent="0.25">
      <c r="A5231" s="5" t="s">
        <v>2164</v>
      </c>
      <c r="B5231" s="6">
        <v>77.5</v>
      </c>
      <c r="C5231" s="20">
        <v>93</v>
      </c>
      <c r="D5231" s="7">
        <v>1</v>
      </c>
      <c r="E5231" s="6">
        <v>0.2</v>
      </c>
      <c r="F5231" s="7">
        <v>1</v>
      </c>
      <c r="G5231" s="4">
        <v>2015</v>
      </c>
      <c r="H5231" s="18">
        <f t="shared" si="162"/>
        <v>2016</v>
      </c>
      <c r="I5231" s="5" t="s">
        <v>2164</v>
      </c>
      <c r="J5231" t="str">
        <f t="shared" si="163"/>
        <v>Taylor Wessing</v>
      </c>
    </row>
    <row r="5232" spans="1:10" ht="15" x14ac:dyDescent="0.25">
      <c r="A5232" s="5" t="s">
        <v>2133</v>
      </c>
      <c r="B5232" s="6">
        <v>100</v>
      </c>
      <c r="C5232" s="20">
        <v>79</v>
      </c>
      <c r="D5232" s="7">
        <v>1</v>
      </c>
      <c r="E5232" s="6">
        <v>0.2</v>
      </c>
      <c r="F5232" s="7">
        <v>1</v>
      </c>
      <c r="G5232" s="4">
        <v>2015</v>
      </c>
      <c r="H5232" s="18">
        <f t="shared" si="162"/>
        <v>2016</v>
      </c>
      <c r="I5232" s="5" t="s">
        <v>2133</v>
      </c>
      <c r="J5232" t="str">
        <f t="shared" si="163"/>
        <v>Travers Throp</v>
      </c>
    </row>
    <row r="5233" spans="1:10" ht="15" x14ac:dyDescent="0.25">
      <c r="A5233" s="5" t="s">
        <v>834</v>
      </c>
      <c r="B5233" s="6">
        <v>603.1</v>
      </c>
      <c r="C5233" s="19">
        <v>31</v>
      </c>
      <c r="D5233" s="7">
        <v>0</v>
      </c>
      <c r="E5233" s="6">
        <v>1.2</v>
      </c>
      <c r="F5233" s="7">
        <v>2</v>
      </c>
      <c r="G5233" s="4">
        <v>2015</v>
      </c>
      <c r="H5233" s="18">
        <f t="shared" si="162"/>
        <v>2016</v>
      </c>
      <c r="I5233" s="5" t="s">
        <v>834</v>
      </c>
      <c r="J5233" t="str">
        <f t="shared" si="163"/>
        <v>Venable LLP</v>
      </c>
    </row>
    <row r="5234" spans="1:10" ht="15" x14ac:dyDescent="0.25">
      <c r="A5234" s="5" t="s">
        <v>835</v>
      </c>
      <c r="B5234" s="8">
        <v>2303.6999999999998</v>
      </c>
      <c r="C5234" s="19">
        <v>6</v>
      </c>
      <c r="D5234" s="7">
        <v>0</v>
      </c>
      <c r="E5234" s="6">
        <v>4.4000000000000004</v>
      </c>
      <c r="F5234" s="7">
        <v>6</v>
      </c>
      <c r="G5234" s="4">
        <v>2015</v>
      </c>
      <c r="H5234" s="18">
        <f t="shared" si="162"/>
        <v>2016</v>
      </c>
      <c r="I5234" s="5" t="s">
        <v>2897</v>
      </c>
      <c r="J5234" t="str">
        <f t="shared" si="163"/>
        <v>Vinson Elkins</v>
      </c>
    </row>
    <row r="5235" spans="1:10" ht="15" x14ac:dyDescent="0.25">
      <c r="A5235" s="5" t="s">
        <v>1079</v>
      </c>
      <c r="B5235" s="6">
        <v>739.5</v>
      </c>
      <c r="C5235" s="19">
        <v>27</v>
      </c>
      <c r="D5235" s="7">
        <v>0</v>
      </c>
      <c r="E5235" s="6">
        <v>1.4</v>
      </c>
      <c r="F5235" s="7">
        <v>2</v>
      </c>
      <c r="G5235" s="4">
        <v>2015</v>
      </c>
      <c r="H5235" s="18">
        <f t="shared" si="162"/>
        <v>2016</v>
      </c>
      <c r="I5235" s="5" t="s">
        <v>2611</v>
      </c>
      <c r="J5235" t="str">
        <f t="shared" si="163"/>
        <v>Wachtell Lipton</v>
      </c>
    </row>
    <row r="5236" spans="1:10" ht="15" x14ac:dyDescent="0.25">
      <c r="A5236" s="5" t="s">
        <v>1089</v>
      </c>
      <c r="B5236" s="8">
        <v>1963.9</v>
      </c>
      <c r="C5236" s="19">
        <v>9</v>
      </c>
      <c r="D5236" s="7">
        <v>0</v>
      </c>
      <c r="E5236" s="6">
        <v>3.8</v>
      </c>
      <c r="F5236" s="7">
        <v>8</v>
      </c>
      <c r="G5236" s="4">
        <v>2015</v>
      </c>
      <c r="H5236" s="18">
        <f t="shared" si="162"/>
        <v>2016</v>
      </c>
      <c r="I5236" s="5" t="s">
        <v>2612</v>
      </c>
      <c r="J5236" t="str">
        <f t="shared" si="163"/>
        <v>Weil Gotshal</v>
      </c>
    </row>
    <row r="5237" spans="1:10" ht="15" x14ac:dyDescent="0.25">
      <c r="A5237" s="5" t="s">
        <v>838</v>
      </c>
      <c r="B5237" s="6">
        <v>162.19999999999999</v>
      </c>
      <c r="C5237" s="19">
        <v>59</v>
      </c>
      <c r="D5237" s="7">
        <v>0</v>
      </c>
      <c r="E5237" s="6">
        <v>0.3</v>
      </c>
      <c r="F5237" s="7">
        <v>2</v>
      </c>
      <c r="G5237" s="4">
        <v>2015</v>
      </c>
      <c r="H5237" s="18">
        <f t="shared" si="162"/>
        <v>2016</v>
      </c>
      <c r="I5237" s="5" t="s">
        <v>2899</v>
      </c>
      <c r="J5237" t="str">
        <f t="shared" si="163"/>
        <v>White Case</v>
      </c>
    </row>
    <row r="5238" spans="1:10" ht="15" x14ac:dyDescent="0.25">
      <c r="A5238" s="5" t="s">
        <v>2161</v>
      </c>
      <c r="B5238" s="6">
        <v>100</v>
      </c>
      <c r="C5238" s="20">
        <v>79</v>
      </c>
      <c r="D5238" s="7">
        <v>1</v>
      </c>
      <c r="E5238" s="6">
        <v>0.2</v>
      </c>
      <c r="F5238" s="7">
        <v>1</v>
      </c>
      <c r="G5238" s="4">
        <v>2015</v>
      </c>
      <c r="H5238" s="18">
        <f t="shared" si="162"/>
        <v>2016</v>
      </c>
      <c r="I5238" s="5" t="s">
        <v>2161</v>
      </c>
      <c r="J5238" t="str">
        <f t="shared" si="163"/>
        <v>Wildeboer Dellelce</v>
      </c>
    </row>
    <row r="5239" spans="1:10" ht="15" x14ac:dyDescent="0.25">
      <c r="A5239" s="5" t="s">
        <v>55</v>
      </c>
      <c r="B5239" s="6">
        <v>138</v>
      </c>
      <c r="C5239" s="19">
        <v>62</v>
      </c>
      <c r="D5239" s="7">
        <v>0</v>
      </c>
      <c r="E5239" s="6">
        <v>0.3</v>
      </c>
      <c r="F5239" s="7">
        <v>1</v>
      </c>
      <c r="G5239" s="4">
        <v>2015</v>
      </c>
      <c r="H5239" s="18">
        <f t="shared" si="162"/>
        <v>2016</v>
      </c>
      <c r="I5239" s="5" t="s">
        <v>2614</v>
      </c>
      <c r="J5239" t="str">
        <f t="shared" si="163"/>
        <v>Willkie Farr</v>
      </c>
    </row>
    <row r="5240" spans="1:10" ht="15" x14ac:dyDescent="0.25">
      <c r="A5240" s="5" t="s">
        <v>1516</v>
      </c>
      <c r="B5240" s="6">
        <v>661.7</v>
      </c>
      <c r="C5240" s="19">
        <v>29</v>
      </c>
      <c r="D5240" s="7">
        <v>0</v>
      </c>
      <c r="E5240" s="6">
        <v>1.3</v>
      </c>
      <c r="F5240" s="7">
        <v>6</v>
      </c>
      <c r="G5240" s="4">
        <v>2015</v>
      </c>
      <c r="H5240" s="18">
        <f t="shared" si="162"/>
        <v>2016</v>
      </c>
      <c r="I5240" s="5" t="s">
        <v>2649</v>
      </c>
      <c r="J5240" t="str">
        <f t="shared" si="163"/>
        <v>Wilmer Cutler</v>
      </c>
    </row>
    <row r="5241" spans="1:10" ht="15" x14ac:dyDescent="0.25">
      <c r="A5241" s="5" t="s">
        <v>224</v>
      </c>
      <c r="B5241" s="8">
        <v>2245.1999999999998</v>
      </c>
      <c r="C5241" s="19">
        <v>7</v>
      </c>
      <c r="D5241" s="7">
        <v>0</v>
      </c>
      <c r="E5241" s="6">
        <v>4.3</v>
      </c>
      <c r="F5241" s="7">
        <v>14</v>
      </c>
      <c r="G5241" s="4">
        <v>2015</v>
      </c>
      <c r="H5241" s="18">
        <f t="shared" si="162"/>
        <v>2016</v>
      </c>
      <c r="I5241" s="5" t="s">
        <v>2666</v>
      </c>
      <c r="J5241" t="str">
        <f t="shared" si="163"/>
        <v>Wilson Sonsini</v>
      </c>
    </row>
    <row r="5242" spans="1:10" ht="15" x14ac:dyDescent="0.25">
      <c r="A5242" s="5" t="s">
        <v>1060</v>
      </c>
      <c r="B5242" s="8">
        <v>1000</v>
      </c>
      <c r="C5242" s="19">
        <v>21</v>
      </c>
      <c r="D5242" s="7">
        <v>0</v>
      </c>
      <c r="E5242" s="6">
        <v>1.9</v>
      </c>
      <c r="F5242" s="7">
        <v>1</v>
      </c>
      <c r="G5242" s="4">
        <v>2015</v>
      </c>
      <c r="H5242" s="18">
        <f t="shared" si="162"/>
        <v>2016</v>
      </c>
      <c r="I5242" s="5" t="s">
        <v>3126</v>
      </c>
      <c r="J5242" t="str">
        <f t="shared" si="163"/>
        <v>Winstead Sechrest</v>
      </c>
    </row>
    <row r="5243" spans="1:10" ht="15" x14ac:dyDescent="0.25">
      <c r="A5243" s="5" t="s">
        <v>56</v>
      </c>
      <c r="B5243" s="6">
        <v>172.5</v>
      </c>
      <c r="C5243" s="19">
        <v>56</v>
      </c>
      <c r="D5243" s="7">
        <v>1</v>
      </c>
      <c r="E5243" s="6">
        <v>0.3</v>
      </c>
      <c r="F5243" s="7">
        <v>1</v>
      </c>
      <c r="G5243" s="4">
        <v>2015</v>
      </c>
      <c r="H5243" s="18">
        <f t="shared" si="162"/>
        <v>2016</v>
      </c>
      <c r="I5243" s="5" t="s">
        <v>2615</v>
      </c>
      <c r="J5243" t="str">
        <f t="shared" si="163"/>
        <v>Winston Strawn</v>
      </c>
    </row>
    <row r="5244" spans="1:10" ht="15" x14ac:dyDescent="0.25">
      <c r="A5244" s="5" t="s">
        <v>2169</v>
      </c>
      <c r="B5244" s="6">
        <v>50.2</v>
      </c>
      <c r="C5244" s="20">
        <v>106</v>
      </c>
      <c r="D5244" s="7">
        <v>1</v>
      </c>
      <c r="E5244" s="6">
        <v>0.1</v>
      </c>
      <c r="F5244" s="7">
        <v>1</v>
      </c>
      <c r="G5244" s="4">
        <v>2015</v>
      </c>
      <c r="H5244" s="18">
        <f t="shared" si="162"/>
        <v>2016</v>
      </c>
      <c r="I5244" s="5" t="s">
        <v>3887</v>
      </c>
      <c r="J5244" t="str">
        <f t="shared" si="163"/>
        <v>Wise Reber</v>
      </c>
    </row>
    <row r="5245" spans="1:10" ht="15" x14ac:dyDescent="0.25">
      <c r="A5245" s="5" t="s">
        <v>2162</v>
      </c>
      <c r="B5245" s="6">
        <v>100</v>
      </c>
      <c r="C5245" s="20">
        <v>79</v>
      </c>
      <c r="D5245" s="7">
        <v>1</v>
      </c>
      <c r="E5245" s="6">
        <v>0.2</v>
      </c>
      <c r="F5245" s="7">
        <v>1</v>
      </c>
      <c r="G5245" s="4">
        <v>2015</v>
      </c>
      <c r="H5245" s="18">
        <f t="shared" si="162"/>
        <v>2016</v>
      </c>
      <c r="I5245" s="5" t="s">
        <v>2162</v>
      </c>
      <c r="J5245" t="str">
        <f t="shared" si="163"/>
        <v>Wong Partnership</v>
      </c>
    </row>
    <row r="5246" spans="1:10" ht="15" x14ac:dyDescent="0.25">
      <c r="A5246" s="5" t="s">
        <v>2055</v>
      </c>
      <c r="B5246" s="6">
        <v>111.9</v>
      </c>
      <c r="C5246" s="20">
        <v>71</v>
      </c>
      <c r="D5246" s="7">
        <v>1</v>
      </c>
      <c r="E5246" s="6">
        <v>0.2</v>
      </c>
      <c r="F5246" s="7">
        <v>1</v>
      </c>
      <c r="G5246" s="4">
        <v>2015</v>
      </c>
      <c r="H5246" s="18">
        <f t="shared" si="162"/>
        <v>2016</v>
      </c>
      <c r="I5246" s="5" t="s">
        <v>2055</v>
      </c>
      <c r="J5246" t="str">
        <f t="shared" si="163"/>
        <v>WongPartnership LLP</v>
      </c>
    </row>
    <row r="5247" spans="1:10" ht="15" x14ac:dyDescent="0.25">
      <c r="A5247" s="5" t="s">
        <v>1493</v>
      </c>
      <c r="B5247" s="6">
        <v>93.5</v>
      </c>
      <c r="C5247" s="19">
        <v>86</v>
      </c>
      <c r="D5247" s="7">
        <v>0</v>
      </c>
      <c r="E5247" s="6">
        <v>0.2</v>
      </c>
      <c r="F5247" s="7">
        <v>1</v>
      </c>
      <c r="G5247" s="4">
        <v>2015</v>
      </c>
      <c r="H5247" s="18">
        <f t="shared" si="162"/>
        <v>2016</v>
      </c>
      <c r="I5247" s="5" t="s">
        <v>3465</v>
      </c>
      <c r="J5247" t="str">
        <f t="shared" si="163"/>
        <v>Wyrick Robbins</v>
      </c>
    </row>
    <row r="5248" spans="1:10" ht="15" x14ac:dyDescent="0.25">
      <c r="A5248" s="5" t="s">
        <v>1966</v>
      </c>
      <c r="B5248" s="6">
        <v>100</v>
      </c>
      <c r="C5248" s="20">
        <v>79</v>
      </c>
      <c r="D5248" s="7">
        <v>1</v>
      </c>
      <c r="E5248" s="6">
        <v>0.2</v>
      </c>
      <c r="F5248" s="7">
        <v>1</v>
      </c>
      <c r="G5248" s="4">
        <v>2015</v>
      </c>
      <c r="H5248" s="18">
        <f t="shared" si="162"/>
        <v>2016</v>
      </c>
      <c r="I5248" s="5" t="s">
        <v>1966</v>
      </c>
      <c r="J5248" t="str">
        <f t="shared" si="163"/>
        <v>Zhong Lun</v>
      </c>
    </row>
    <row r="5249" spans="1:10" ht="15" x14ac:dyDescent="0.25">
      <c r="A5249" s="5" t="s">
        <v>2129</v>
      </c>
      <c r="B5249" s="6">
        <v>10.1</v>
      </c>
      <c r="C5249" s="20">
        <v>131</v>
      </c>
      <c r="D5249" s="7">
        <v>1</v>
      </c>
      <c r="E5249" s="6">
        <v>0</v>
      </c>
      <c r="F5249" s="7">
        <v>1</v>
      </c>
      <c r="G5249" s="4">
        <v>2015</v>
      </c>
      <c r="H5249" s="18">
        <f t="shared" si="162"/>
        <v>2016</v>
      </c>
      <c r="I5249" s="5" t="s">
        <v>3872</v>
      </c>
      <c r="J5249" t="str">
        <f t="shared" si="163"/>
        <v>Zysman Aharoni</v>
      </c>
    </row>
    <row r="5250" spans="1:10" ht="15" x14ac:dyDescent="0.25">
      <c r="A5250" s="5" t="s">
        <v>2128</v>
      </c>
      <c r="B5250" s="6">
        <v>10.1</v>
      </c>
      <c r="C5250" s="20">
        <v>131</v>
      </c>
      <c r="D5250" s="7">
        <v>1</v>
      </c>
      <c r="E5250" s="6">
        <v>0</v>
      </c>
      <c r="F5250" s="7">
        <v>1</v>
      </c>
      <c r="G5250" s="4">
        <v>2015</v>
      </c>
      <c r="H5250" s="18">
        <f>G5250+1</f>
        <v>2016</v>
      </c>
      <c r="I5250" s="5" t="s">
        <v>3871</v>
      </c>
      <c r="J5250" t="str">
        <f>TRIM(LEFT(SUBSTITUTE(I5250," ",REPT(" ",100)),200))</f>
        <v>Zysman Aharoni</v>
      </c>
    </row>
  </sheetData>
  <autoFilter ref="A1:J5250"/>
  <sortState ref="A2:K5250">
    <sortCondition ref="H2:H5250"/>
    <sortCondition ref="A2:A5250"/>
  </sortState>
  <pageMargins left="0.25" right="0.25" top="0.75" bottom="0.75" header="0.3" footer="0.3"/>
  <pageSetup scale="91" fitToHeight="0" orientation="landscape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6414"/>
  <sheetViews>
    <sheetView zoomScale="125" zoomScaleNormal="125" zoomScalePageLayoutView="125" workbookViewId="0">
      <pane xSplit="1" ySplit="1" topLeftCell="B6392" activePane="bottomRight" state="frozen"/>
      <selection pane="topRight" activeCell="B1" sqref="B1"/>
      <selection pane="bottomLeft" activeCell="A2" sqref="A2"/>
      <selection pane="bottomRight" activeCell="C6411" sqref="C6411"/>
    </sheetView>
  </sheetViews>
  <sheetFormatPr defaultColWidth="8.85546875" defaultRowHeight="12.75" x14ac:dyDescent="0.2"/>
  <cols>
    <col min="1" max="1" width="50" style="4" customWidth="1"/>
    <col min="2" max="2" width="25.42578125" style="4" customWidth="1"/>
    <col min="3" max="4" width="8.140625" style="4" customWidth="1"/>
    <col min="5" max="5" width="8.85546875" style="4" customWidth="1"/>
    <col min="6" max="6" width="13.7109375" style="4" customWidth="1"/>
    <col min="7" max="7" width="8.85546875" style="4"/>
    <col min="8" max="8" width="8.85546875" style="18"/>
    <col min="9" max="10" width="50" style="4" hidden="1" customWidth="1"/>
    <col min="11" max="16384" width="8.85546875" style="4"/>
  </cols>
  <sheetData>
    <row r="1" spans="1:10" ht="38.25" x14ac:dyDescent="0.2">
      <c r="A1" s="3" t="s">
        <v>2178</v>
      </c>
      <c r="B1" s="3" t="s">
        <v>847</v>
      </c>
      <c r="C1" s="3" t="s">
        <v>4155</v>
      </c>
      <c r="D1" s="3" t="s">
        <v>4157</v>
      </c>
      <c r="E1" s="3" t="s">
        <v>849</v>
      </c>
      <c r="F1" s="3" t="s">
        <v>850</v>
      </c>
      <c r="G1" s="3" t="s">
        <v>1</v>
      </c>
      <c r="H1" s="17" t="s">
        <v>851</v>
      </c>
      <c r="I1" s="3" t="s">
        <v>2179</v>
      </c>
      <c r="J1" s="3" t="s">
        <v>4154</v>
      </c>
    </row>
    <row r="2" spans="1:10" ht="15" x14ac:dyDescent="0.25">
      <c r="A2" s="5" t="s">
        <v>6</v>
      </c>
      <c r="B2" s="6">
        <v>18.7</v>
      </c>
      <c r="C2" s="7">
        <v>195</v>
      </c>
      <c r="D2" s="7" t="s">
        <v>5</v>
      </c>
      <c r="E2" s="6">
        <v>0</v>
      </c>
      <c r="F2" s="7">
        <v>4</v>
      </c>
      <c r="G2" s="4">
        <v>1984</v>
      </c>
      <c r="H2" s="18">
        <f t="shared" ref="H2:H65" si="0">G2+1</f>
        <v>1985</v>
      </c>
      <c r="I2" s="5" t="s">
        <v>2572</v>
      </c>
      <c r="J2" t="str">
        <f t="shared" ref="J2:J65" si="1">TRIM(LEFT(SUBSTITUTE(I2," ",REPT(" ",100)),200))</f>
        <v>Akin Gump</v>
      </c>
    </row>
    <row r="3" spans="1:10" ht="15" x14ac:dyDescent="0.25">
      <c r="A3" s="5" t="s">
        <v>121</v>
      </c>
      <c r="B3" s="6">
        <v>134.80000000000001</v>
      </c>
      <c r="C3" s="7">
        <v>77</v>
      </c>
      <c r="D3" s="7" t="s">
        <v>5</v>
      </c>
      <c r="E3" s="6">
        <v>0.1</v>
      </c>
      <c r="F3" s="7">
        <v>2</v>
      </c>
      <c r="G3" s="4">
        <v>1984</v>
      </c>
      <c r="H3" s="18">
        <f t="shared" si="0"/>
        <v>1985</v>
      </c>
      <c r="I3" s="5" t="s">
        <v>2631</v>
      </c>
      <c r="J3" t="str">
        <f t="shared" si="1"/>
        <v>Arent Fox</v>
      </c>
    </row>
    <row r="4" spans="1:10" ht="15" x14ac:dyDescent="0.25">
      <c r="A4" s="5" t="s">
        <v>7</v>
      </c>
      <c r="B4" s="6">
        <v>40</v>
      </c>
      <c r="C4" s="20">
        <v>145</v>
      </c>
      <c r="D4" s="7">
        <v>1</v>
      </c>
      <c r="E4" s="6">
        <v>0</v>
      </c>
      <c r="F4" s="7">
        <v>1</v>
      </c>
      <c r="G4" s="4">
        <v>1984</v>
      </c>
      <c r="H4" s="18">
        <f t="shared" si="0"/>
        <v>1985</v>
      </c>
      <c r="I4" s="5" t="s">
        <v>2573</v>
      </c>
      <c r="J4" t="str">
        <f t="shared" si="1"/>
        <v>Arnold Porter</v>
      </c>
    </row>
    <row r="5" spans="1:10" ht="15" x14ac:dyDescent="0.25">
      <c r="A5" s="5" t="s">
        <v>959</v>
      </c>
      <c r="B5" s="6">
        <v>27.3</v>
      </c>
      <c r="C5" s="7">
        <v>170</v>
      </c>
      <c r="D5" s="7" t="s">
        <v>5</v>
      </c>
      <c r="E5" s="6">
        <v>0</v>
      </c>
      <c r="F5" s="7">
        <v>2</v>
      </c>
      <c r="G5" s="4">
        <v>1984</v>
      </c>
      <c r="H5" s="18">
        <f t="shared" si="0"/>
        <v>1985</v>
      </c>
      <c r="I5" s="5" t="s">
        <v>3056</v>
      </c>
      <c r="J5" t="str">
        <f t="shared" si="1"/>
        <v>Arvey HodesCostello</v>
      </c>
    </row>
    <row r="6" spans="1:10" ht="15" x14ac:dyDescent="0.25">
      <c r="A6" s="5" t="s">
        <v>853</v>
      </c>
      <c r="B6" s="8">
        <v>1089.3</v>
      </c>
      <c r="C6" s="7">
        <v>20</v>
      </c>
      <c r="D6" s="7" t="s">
        <v>5</v>
      </c>
      <c r="E6" s="6">
        <v>0.4</v>
      </c>
      <c r="F6" s="7">
        <v>5</v>
      </c>
      <c r="G6" s="4">
        <v>1984</v>
      </c>
      <c r="H6" s="18">
        <f t="shared" si="0"/>
        <v>1985</v>
      </c>
      <c r="I6" s="5" t="s">
        <v>10</v>
      </c>
      <c r="J6" t="str">
        <f t="shared" si="1"/>
        <v>Baker Botts</v>
      </c>
    </row>
    <row r="7" spans="1:10" ht="15" x14ac:dyDescent="0.25">
      <c r="A7" s="5" t="s">
        <v>248</v>
      </c>
      <c r="B7" s="6">
        <v>247</v>
      </c>
      <c r="C7" s="7">
        <v>48</v>
      </c>
      <c r="D7" s="7" t="s">
        <v>5</v>
      </c>
      <c r="E7" s="6">
        <v>0.1</v>
      </c>
      <c r="F7" s="7">
        <v>4</v>
      </c>
      <c r="G7" s="4">
        <v>1984</v>
      </c>
      <c r="H7" s="18">
        <f t="shared" si="0"/>
        <v>1985</v>
      </c>
      <c r="I7" s="5" t="s">
        <v>2682</v>
      </c>
      <c r="J7" t="str">
        <f t="shared" si="1"/>
        <v>Baker Daniels</v>
      </c>
    </row>
    <row r="8" spans="1:10" ht="15" x14ac:dyDescent="0.25">
      <c r="A8" s="5" t="s">
        <v>676</v>
      </c>
      <c r="B8" s="6">
        <v>25.4</v>
      </c>
      <c r="C8" s="7">
        <v>175</v>
      </c>
      <c r="D8" s="7" t="s">
        <v>5</v>
      </c>
      <c r="E8" s="6">
        <v>0</v>
      </c>
      <c r="F8" s="7">
        <v>3</v>
      </c>
      <c r="G8" s="4">
        <v>1984</v>
      </c>
      <c r="H8" s="18">
        <f t="shared" si="0"/>
        <v>1985</v>
      </c>
      <c r="I8" s="5" t="s">
        <v>2805</v>
      </c>
      <c r="J8" t="str">
        <f t="shared" si="1"/>
        <v>Baker Hostetler</v>
      </c>
    </row>
    <row r="9" spans="1:10" ht="15" x14ac:dyDescent="0.25">
      <c r="A9" s="5" t="s">
        <v>249</v>
      </c>
      <c r="B9" s="6">
        <v>69.7</v>
      </c>
      <c r="C9" s="7">
        <v>115</v>
      </c>
      <c r="D9" s="7" t="s">
        <v>5</v>
      </c>
      <c r="E9" s="6">
        <v>0</v>
      </c>
      <c r="F9" s="7">
        <v>1</v>
      </c>
      <c r="G9" s="4">
        <v>1984</v>
      </c>
      <c r="H9" s="18">
        <f t="shared" si="0"/>
        <v>1985</v>
      </c>
      <c r="I9" s="5" t="s">
        <v>2683</v>
      </c>
      <c r="J9" t="str">
        <f t="shared" si="1"/>
        <v>Barnes Thornburg</v>
      </c>
    </row>
    <row r="10" spans="1:10" ht="15" x14ac:dyDescent="0.25">
      <c r="A10" s="5" t="s">
        <v>1009</v>
      </c>
      <c r="B10" s="6">
        <v>183.7</v>
      </c>
      <c r="C10" s="7">
        <v>59</v>
      </c>
      <c r="D10" s="7" t="s">
        <v>5</v>
      </c>
      <c r="E10" s="6">
        <v>0.1</v>
      </c>
      <c r="F10" s="7">
        <v>3</v>
      </c>
      <c r="G10" s="4">
        <v>1984</v>
      </c>
      <c r="H10" s="18">
        <f t="shared" si="0"/>
        <v>1985</v>
      </c>
      <c r="I10" s="5" t="s">
        <v>2684</v>
      </c>
      <c r="J10" t="str">
        <f t="shared" si="1"/>
        <v>Bell Boyd</v>
      </c>
    </row>
    <row r="11" spans="1:10" ht="15" x14ac:dyDescent="0.25">
      <c r="A11" s="5" t="s">
        <v>867</v>
      </c>
      <c r="B11" s="6">
        <v>147.19999999999999</v>
      </c>
      <c r="C11" s="7">
        <v>74</v>
      </c>
      <c r="D11" s="7" t="s">
        <v>5</v>
      </c>
      <c r="E11" s="6">
        <v>0.1</v>
      </c>
      <c r="F11" s="7">
        <v>2</v>
      </c>
      <c r="G11" s="4">
        <v>1984</v>
      </c>
      <c r="H11" s="18">
        <f t="shared" si="0"/>
        <v>1985</v>
      </c>
      <c r="I11" s="5" t="s">
        <v>2991</v>
      </c>
      <c r="J11" t="str">
        <f t="shared" si="1"/>
        <v>Benesch Friedlander</v>
      </c>
    </row>
    <row r="12" spans="1:10" ht="15" x14ac:dyDescent="0.25">
      <c r="A12" s="5" t="s">
        <v>2215</v>
      </c>
      <c r="B12" s="6">
        <v>25.5</v>
      </c>
      <c r="C12" s="7">
        <v>174</v>
      </c>
      <c r="D12" s="7" t="s">
        <v>5</v>
      </c>
      <c r="E12" s="6">
        <v>0</v>
      </c>
      <c r="F12" s="7">
        <v>1</v>
      </c>
      <c r="G12" s="4">
        <v>1984</v>
      </c>
      <c r="H12" s="18">
        <f t="shared" si="0"/>
        <v>1985</v>
      </c>
      <c r="I12" s="5" t="s">
        <v>2215</v>
      </c>
      <c r="J12" t="str">
        <f t="shared" si="1"/>
        <v>Beveridge</v>
      </c>
    </row>
    <row r="13" spans="1:10" ht="15" x14ac:dyDescent="0.25">
      <c r="A13" s="5" t="s">
        <v>1360</v>
      </c>
      <c r="B13" s="6">
        <v>39.4</v>
      </c>
      <c r="C13" s="7">
        <v>152</v>
      </c>
      <c r="D13" s="7" t="s">
        <v>5</v>
      </c>
      <c r="E13" s="6">
        <v>0</v>
      </c>
      <c r="F13" s="7">
        <v>1</v>
      </c>
      <c r="G13" s="4">
        <v>1984</v>
      </c>
      <c r="H13" s="18">
        <f t="shared" si="0"/>
        <v>1985</v>
      </c>
      <c r="I13" s="5" t="s">
        <v>3363</v>
      </c>
      <c r="J13" t="str">
        <f t="shared" si="1"/>
        <v>Blackwell Sanders</v>
      </c>
    </row>
    <row r="14" spans="1:10" ht="15" x14ac:dyDescent="0.25">
      <c r="A14" s="5" t="s">
        <v>1071</v>
      </c>
      <c r="B14" s="6">
        <v>25</v>
      </c>
      <c r="C14" s="20">
        <v>176</v>
      </c>
      <c r="D14" s="7">
        <v>1</v>
      </c>
      <c r="E14" s="6">
        <v>0</v>
      </c>
      <c r="F14" s="7">
        <v>1</v>
      </c>
      <c r="G14" s="4">
        <v>1984</v>
      </c>
      <c r="H14" s="18">
        <f t="shared" si="0"/>
        <v>1985</v>
      </c>
      <c r="I14" s="5" t="s">
        <v>3136</v>
      </c>
      <c r="J14" t="str">
        <f t="shared" si="1"/>
        <v>Blau Kramer</v>
      </c>
    </row>
    <row r="15" spans="1:10" ht="15" x14ac:dyDescent="0.25">
      <c r="A15" s="5" t="s">
        <v>2213</v>
      </c>
      <c r="B15" s="6">
        <v>29.8</v>
      </c>
      <c r="C15" s="20">
        <v>164</v>
      </c>
      <c r="D15" s="7">
        <v>1</v>
      </c>
      <c r="E15" s="6">
        <v>0</v>
      </c>
      <c r="F15" s="7">
        <v>1</v>
      </c>
      <c r="G15" s="4">
        <v>1984</v>
      </c>
      <c r="H15" s="18">
        <f t="shared" si="0"/>
        <v>1985</v>
      </c>
      <c r="I15" s="5" t="s">
        <v>3936</v>
      </c>
      <c r="J15" t="str">
        <f t="shared" si="1"/>
        <v>Bondurant Miller</v>
      </c>
    </row>
    <row r="16" spans="1:10" ht="15" x14ac:dyDescent="0.25">
      <c r="A16" s="5" t="s">
        <v>254</v>
      </c>
      <c r="B16" s="6">
        <v>60</v>
      </c>
      <c r="C16" s="7">
        <v>119</v>
      </c>
      <c r="D16" s="7" t="s">
        <v>5</v>
      </c>
      <c r="E16" s="6">
        <v>0</v>
      </c>
      <c r="F16" s="7">
        <v>1</v>
      </c>
      <c r="G16" s="4">
        <v>1984</v>
      </c>
      <c r="H16" s="18">
        <f t="shared" si="0"/>
        <v>1985</v>
      </c>
      <c r="I16" s="5" t="s">
        <v>2686</v>
      </c>
      <c r="J16" t="str">
        <f t="shared" si="1"/>
        <v>Bracewell Patterson</v>
      </c>
    </row>
    <row r="17" spans="1:10" ht="15" x14ac:dyDescent="0.25">
      <c r="A17" s="5" t="s">
        <v>950</v>
      </c>
      <c r="B17" s="6">
        <v>116.2</v>
      </c>
      <c r="C17" s="7">
        <v>86</v>
      </c>
      <c r="D17" s="7" t="s">
        <v>5</v>
      </c>
      <c r="E17" s="6">
        <v>0</v>
      </c>
      <c r="F17" s="7">
        <v>3</v>
      </c>
      <c r="G17" s="4">
        <v>1984</v>
      </c>
      <c r="H17" s="18">
        <f t="shared" si="0"/>
        <v>1985</v>
      </c>
      <c r="I17" s="5" t="s">
        <v>3049</v>
      </c>
      <c r="J17" t="str">
        <f t="shared" si="1"/>
        <v>Brenman Epstein</v>
      </c>
    </row>
    <row r="18" spans="1:10" ht="15" x14ac:dyDescent="0.25">
      <c r="A18" s="5" t="s">
        <v>872</v>
      </c>
      <c r="B18" s="6">
        <v>20.9</v>
      </c>
      <c r="C18" s="20">
        <v>187</v>
      </c>
      <c r="D18" s="7">
        <v>1</v>
      </c>
      <c r="E18" s="6">
        <v>0</v>
      </c>
      <c r="F18" s="7">
        <v>1</v>
      </c>
      <c r="G18" s="4">
        <v>1984</v>
      </c>
      <c r="H18" s="18">
        <f t="shared" si="0"/>
        <v>1985</v>
      </c>
      <c r="I18" s="5" t="s">
        <v>872</v>
      </c>
      <c r="J18" t="str">
        <f t="shared" si="1"/>
        <v>Briggs and</v>
      </c>
    </row>
    <row r="19" spans="1:10" ht="15" x14ac:dyDescent="0.25">
      <c r="A19" s="5" t="s">
        <v>873</v>
      </c>
      <c r="B19" s="8">
        <v>1266.9000000000001</v>
      </c>
      <c r="C19" s="7">
        <v>14</v>
      </c>
      <c r="D19" s="7" t="s">
        <v>5</v>
      </c>
      <c r="E19" s="6">
        <v>0.5</v>
      </c>
      <c r="F19" s="7">
        <v>13</v>
      </c>
      <c r="G19" s="4">
        <v>1984</v>
      </c>
      <c r="H19" s="18">
        <f t="shared" si="0"/>
        <v>1985</v>
      </c>
      <c r="I19" s="5" t="s">
        <v>2994</v>
      </c>
      <c r="J19" t="str">
        <f t="shared" si="1"/>
        <v>Brobeck Phleger</v>
      </c>
    </row>
    <row r="20" spans="1:10" ht="15" x14ac:dyDescent="0.25">
      <c r="A20" s="5" t="s">
        <v>977</v>
      </c>
      <c r="B20" s="8">
        <v>4926</v>
      </c>
      <c r="C20" s="7">
        <v>6</v>
      </c>
      <c r="D20" s="7" t="s">
        <v>5</v>
      </c>
      <c r="E20" s="6">
        <v>1.8</v>
      </c>
      <c r="F20" s="7">
        <v>9</v>
      </c>
      <c r="G20" s="4">
        <v>1984</v>
      </c>
      <c r="H20" s="18">
        <f t="shared" si="0"/>
        <v>1985</v>
      </c>
      <c r="I20" s="5" t="s">
        <v>977</v>
      </c>
      <c r="J20" t="str">
        <f t="shared" si="1"/>
        <v>Brown Wood</v>
      </c>
    </row>
    <row r="21" spans="1:10" ht="15" x14ac:dyDescent="0.25">
      <c r="A21" s="5" t="s">
        <v>689</v>
      </c>
      <c r="B21" s="6">
        <v>55</v>
      </c>
      <c r="C21" s="7">
        <v>124</v>
      </c>
      <c r="D21" s="7" t="s">
        <v>5</v>
      </c>
      <c r="E21" s="6">
        <v>0</v>
      </c>
      <c r="F21" s="7">
        <v>1</v>
      </c>
      <c r="G21" s="4">
        <v>1984</v>
      </c>
      <c r="H21" s="18">
        <f t="shared" si="0"/>
        <v>1985</v>
      </c>
      <c r="I21" s="5" t="s">
        <v>689</v>
      </c>
      <c r="J21" t="str">
        <f t="shared" si="1"/>
        <v>Bryan Cave</v>
      </c>
    </row>
    <row r="22" spans="1:10" ht="15" x14ac:dyDescent="0.25">
      <c r="A22" s="5" t="s">
        <v>1470</v>
      </c>
      <c r="B22" s="6">
        <v>150</v>
      </c>
      <c r="C22" s="20">
        <v>69</v>
      </c>
      <c r="D22" s="7">
        <v>1</v>
      </c>
      <c r="E22" s="6">
        <v>0.1</v>
      </c>
      <c r="F22" s="7">
        <v>2</v>
      </c>
      <c r="G22" s="4">
        <v>1984</v>
      </c>
      <c r="H22" s="18">
        <f t="shared" si="0"/>
        <v>1985</v>
      </c>
      <c r="I22" s="5" t="s">
        <v>2941</v>
      </c>
      <c r="J22" t="str">
        <f t="shared" si="1"/>
        <v>Buchalter Nemer</v>
      </c>
    </row>
    <row r="23" spans="1:10" ht="15" x14ac:dyDescent="0.25">
      <c r="A23" s="5" t="s">
        <v>993</v>
      </c>
      <c r="B23" s="6">
        <v>37.5</v>
      </c>
      <c r="C23" s="7">
        <v>153</v>
      </c>
      <c r="D23" s="7" t="s">
        <v>5</v>
      </c>
      <c r="E23" s="6">
        <v>0</v>
      </c>
      <c r="F23" s="7">
        <v>1</v>
      </c>
      <c r="G23" s="4">
        <v>1984</v>
      </c>
      <c r="H23" s="18">
        <f t="shared" si="0"/>
        <v>1985</v>
      </c>
      <c r="I23" s="5" t="s">
        <v>993</v>
      </c>
      <c r="J23" t="str">
        <f t="shared" si="1"/>
        <v>Buchanan Ingersoll</v>
      </c>
    </row>
    <row r="24" spans="1:10" ht="15" x14ac:dyDescent="0.25">
      <c r="A24" s="5" t="s">
        <v>2180</v>
      </c>
      <c r="B24" s="6">
        <v>598.20000000000005</v>
      </c>
      <c r="C24" s="7">
        <v>30</v>
      </c>
      <c r="D24" s="7" t="s">
        <v>5</v>
      </c>
      <c r="E24" s="6">
        <v>0.2</v>
      </c>
      <c r="F24" s="7">
        <v>1</v>
      </c>
      <c r="G24" s="4">
        <v>1984</v>
      </c>
      <c r="H24" s="18">
        <f t="shared" si="0"/>
        <v>1985</v>
      </c>
      <c r="I24" s="5" t="s">
        <v>2180</v>
      </c>
      <c r="J24" t="str">
        <f t="shared" si="1"/>
        <v>Burke-B</v>
      </c>
    </row>
    <row r="25" spans="1:10" ht="15" x14ac:dyDescent="0.25">
      <c r="A25" s="5" t="s">
        <v>11</v>
      </c>
      <c r="B25" s="8">
        <v>7445.4</v>
      </c>
      <c r="C25" s="7">
        <v>3</v>
      </c>
      <c r="D25" s="7" t="s">
        <v>5</v>
      </c>
      <c r="E25" s="6">
        <v>2.7</v>
      </c>
      <c r="F25" s="7">
        <v>8</v>
      </c>
      <c r="G25" s="4">
        <v>1984</v>
      </c>
      <c r="H25" s="18">
        <f t="shared" si="0"/>
        <v>1985</v>
      </c>
      <c r="I25" s="5" t="s">
        <v>2576</v>
      </c>
      <c r="J25" t="str">
        <f t="shared" si="1"/>
        <v>Cadwalader Wickersham</v>
      </c>
    </row>
    <row r="26" spans="1:10" ht="15" x14ac:dyDescent="0.25">
      <c r="A26" s="5" t="s">
        <v>12</v>
      </c>
      <c r="B26" s="6">
        <v>197.3</v>
      </c>
      <c r="C26" s="7">
        <v>57</v>
      </c>
      <c r="D26" s="7" t="s">
        <v>5</v>
      </c>
      <c r="E26" s="6">
        <v>0.1</v>
      </c>
      <c r="F26" s="7">
        <v>4</v>
      </c>
      <c r="G26" s="4">
        <v>1984</v>
      </c>
      <c r="H26" s="18">
        <f t="shared" si="0"/>
        <v>1985</v>
      </c>
      <c r="I26" s="5" t="s">
        <v>2577</v>
      </c>
      <c r="J26" t="str">
        <f t="shared" si="1"/>
        <v>Cahill Gordon</v>
      </c>
    </row>
    <row r="27" spans="1:10" ht="15" x14ac:dyDescent="0.25">
      <c r="A27" s="5" t="s">
        <v>871</v>
      </c>
      <c r="B27" s="6">
        <v>20.9</v>
      </c>
      <c r="C27" s="20">
        <v>187</v>
      </c>
      <c r="D27" s="7">
        <v>1</v>
      </c>
      <c r="E27" s="6">
        <v>0</v>
      </c>
      <c r="F27" s="7">
        <v>1</v>
      </c>
      <c r="G27" s="4">
        <v>1984</v>
      </c>
      <c r="H27" s="18">
        <f t="shared" si="0"/>
        <v>1985</v>
      </c>
      <c r="I27" s="5" t="s">
        <v>2993</v>
      </c>
      <c r="J27" t="str">
        <f t="shared" si="1"/>
        <v>Calfee Halter</v>
      </c>
    </row>
    <row r="28" spans="1:10" ht="15" x14ac:dyDescent="0.25">
      <c r="A28" s="5" t="s">
        <v>1059</v>
      </c>
      <c r="B28" s="6">
        <v>100</v>
      </c>
      <c r="C28" s="20">
        <v>91</v>
      </c>
      <c r="D28" s="7">
        <v>1</v>
      </c>
      <c r="E28" s="6">
        <v>0</v>
      </c>
      <c r="F28" s="7">
        <v>1</v>
      </c>
      <c r="G28" s="4">
        <v>1984</v>
      </c>
      <c r="H28" s="18">
        <f t="shared" si="0"/>
        <v>1985</v>
      </c>
      <c r="I28" s="5" t="s">
        <v>3125</v>
      </c>
      <c r="J28" t="str">
        <f t="shared" si="1"/>
        <v>Chadbourne Parke</v>
      </c>
    </row>
    <row r="29" spans="1:10" ht="15" x14ac:dyDescent="0.25">
      <c r="A29" s="5" t="s">
        <v>1198</v>
      </c>
      <c r="B29" s="6">
        <v>250</v>
      </c>
      <c r="C29" s="20">
        <v>46</v>
      </c>
      <c r="D29" s="7">
        <v>1</v>
      </c>
      <c r="E29" s="6">
        <v>0.1</v>
      </c>
      <c r="F29" s="7">
        <v>3</v>
      </c>
      <c r="G29" s="4">
        <v>1984</v>
      </c>
      <c r="H29" s="18">
        <f t="shared" si="0"/>
        <v>1985</v>
      </c>
      <c r="I29" s="5" t="s">
        <v>3237</v>
      </c>
      <c r="J29" t="str">
        <f t="shared" si="1"/>
        <v>Chapman Cutler</v>
      </c>
    </row>
    <row r="30" spans="1:10" ht="15" x14ac:dyDescent="0.25">
      <c r="A30" s="5" t="s">
        <v>2216</v>
      </c>
      <c r="B30" s="6">
        <v>25</v>
      </c>
      <c r="C30" s="20">
        <v>176</v>
      </c>
      <c r="D30" s="7">
        <v>1</v>
      </c>
      <c r="E30" s="6">
        <v>0</v>
      </c>
      <c r="F30" s="7">
        <v>1</v>
      </c>
      <c r="G30" s="4">
        <v>1984</v>
      </c>
      <c r="H30" s="18">
        <f t="shared" si="0"/>
        <v>1985</v>
      </c>
      <c r="I30" s="5" t="s">
        <v>3896</v>
      </c>
      <c r="J30" t="str">
        <f t="shared" si="1"/>
        <v>Childs Fortenback</v>
      </c>
    </row>
    <row r="31" spans="1:10" ht="15" x14ac:dyDescent="0.25">
      <c r="A31" s="5" t="s">
        <v>697</v>
      </c>
      <c r="B31" s="6">
        <v>87.3</v>
      </c>
      <c r="C31" s="7">
        <v>101</v>
      </c>
      <c r="D31" s="7" t="s">
        <v>5</v>
      </c>
      <c r="E31" s="6">
        <v>0</v>
      </c>
      <c r="F31" s="7">
        <v>2</v>
      </c>
      <c r="G31" s="4">
        <v>1984</v>
      </c>
      <c r="H31" s="18">
        <f t="shared" si="0"/>
        <v>1985</v>
      </c>
      <c r="I31" s="5" t="s">
        <v>2816</v>
      </c>
      <c r="J31" t="str">
        <f t="shared" si="1"/>
        <v>Choate Hall</v>
      </c>
    </row>
    <row r="32" spans="1:10" ht="15" x14ac:dyDescent="0.25">
      <c r="A32" s="5" t="s">
        <v>482</v>
      </c>
      <c r="B32" s="8">
        <v>8914.1</v>
      </c>
      <c r="C32" s="7">
        <v>2</v>
      </c>
      <c r="D32" s="7" t="s">
        <v>5</v>
      </c>
      <c r="E32" s="6">
        <v>3.2</v>
      </c>
      <c r="F32" s="7">
        <v>7</v>
      </c>
      <c r="G32" s="4">
        <v>1984</v>
      </c>
      <c r="H32" s="18">
        <f t="shared" si="0"/>
        <v>1985</v>
      </c>
      <c r="I32" s="5" t="s">
        <v>2578</v>
      </c>
      <c r="J32" t="str">
        <f t="shared" si="1"/>
        <v>Cleary Gottlieb</v>
      </c>
    </row>
    <row r="33" spans="1:10" ht="15" x14ac:dyDescent="0.25">
      <c r="A33" s="5" t="s">
        <v>2197</v>
      </c>
      <c r="B33" s="6">
        <v>78.599999999999994</v>
      </c>
      <c r="C33" s="7">
        <v>108</v>
      </c>
      <c r="D33" s="7" t="s">
        <v>5</v>
      </c>
      <c r="E33" s="6">
        <v>0</v>
      </c>
      <c r="F33" s="7">
        <v>3</v>
      </c>
      <c r="G33" s="4">
        <v>1984</v>
      </c>
      <c r="H33" s="18">
        <f t="shared" si="0"/>
        <v>1985</v>
      </c>
      <c r="I33" s="5" t="s">
        <v>3926</v>
      </c>
      <c r="J33" t="str">
        <f t="shared" si="1"/>
        <v>Colton Boykin</v>
      </c>
    </row>
    <row r="34" spans="1:10" ht="15" x14ac:dyDescent="0.25">
      <c r="A34" s="5" t="s">
        <v>869</v>
      </c>
      <c r="B34" s="6">
        <v>21.3</v>
      </c>
      <c r="C34" s="7">
        <v>186</v>
      </c>
      <c r="D34" s="7" t="s">
        <v>5</v>
      </c>
      <c r="E34" s="6">
        <v>0</v>
      </c>
      <c r="F34" s="7">
        <v>2</v>
      </c>
      <c r="G34" s="4">
        <v>1984</v>
      </c>
      <c r="H34" s="18">
        <f t="shared" si="0"/>
        <v>1985</v>
      </c>
      <c r="I34" s="5" t="s">
        <v>2992</v>
      </c>
      <c r="J34" t="str">
        <f t="shared" si="1"/>
        <v>Cooley Godward</v>
      </c>
    </row>
    <row r="35" spans="1:10" ht="15" x14ac:dyDescent="0.25">
      <c r="A35" s="5" t="s">
        <v>2211</v>
      </c>
      <c r="B35" s="6">
        <v>31.3</v>
      </c>
      <c r="C35" s="7">
        <v>159</v>
      </c>
      <c r="D35" s="7" t="s">
        <v>5</v>
      </c>
      <c r="E35" s="6">
        <v>0</v>
      </c>
      <c r="F35" s="7">
        <v>1</v>
      </c>
      <c r="G35" s="4">
        <v>1984</v>
      </c>
      <c r="H35" s="18">
        <f t="shared" si="0"/>
        <v>1985</v>
      </c>
      <c r="I35" s="5" t="s">
        <v>3935</v>
      </c>
      <c r="J35" t="str">
        <f t="shared" si="1"/>
        <v>Coolidge Wall</v>
      </c>
    </row>
    <row r="36" spans="1:10" ht="15" x14ac:dyDescent="0.25">
      <c r="A36" s="5" t="s">
        <v>67</v>
      </c>
      <c r="B36" s="6">
        <v>23.2</v>
      </c>
      <c r="C36" s="7">
        <v>183</v>
      </c>
      <c r="D36" s="7" t="s">
        <v>5</v>
      </c>
      <c r="E36" s="6">
        <v>0</v>
      </c>
      <c r="F36" s="7">
        <v>1</v>
      </c>
      <c r="G36" s="4">
        <v>1984</v>
      </c>
      <c r="H36" s="18">
        <f t="shared" si="0"/>
        <v>1985</v>
      </c>
      <c r="I36" s="5" t="s">
        <v>67</v>
      </c>
      <c r="J36" t="str">
        <f t="shared" si="1"/>
        <v>Coudert Brothers</v>
      </c>
    </row>
    <row r="37" spans="1:10" ht="15" x14ac:dyDescent="0.25">
      <c r="A37" s="5" t="s">
        <v>15</v>
      </c>
      <c r="B37" s="8">
        <v>1659.4</v>
      </c>
      <c r="C37" s="7">
        <v>12</v>
      </c>
      <c r="D37" s="7" t="s">
        <v>5</v>
      </c>
      <c r="E37" s="6">
        <v>0.6</v>
      </c>
      <c r="F37" s="7">
        <v>17</v>
      </c>
      <c r="G37" s="4">
        <v>1984</v>
      </c>
      <c r="H37" s="18">
        <f t="shared" si="0"/>
        <v>1985</v>
      </c>
      <c r="I37" s="5" t="s">
        <v>2580</v>
      </c>
      <c r="J37" t="str">
        <f t="shared" si="1"/>
        <v>Cravath Swaine</v>
      </c>
    </row>
    <row r="38" spans="1:10" ht="15" x14ac:dyDescent="0.25">
      <c r="A38" s="5" t="s">
        <v>260</v>
      </c>
      <c r="B38" s="6">
        <v>131.9</v>
      </c>
      <c r="C38" s="7">
        <v>78</v>
      </c>
      <c r="D38" s="7" t="s">
        <v>5</v>
      </c>
      <c r="E38" s="6">
        <v>0.1</v>
      </c>
      <c r="F38" s="7">
        <v>1</v>
      </c>
      <c r="G38" s="4">
        <v>1984</v>
      </c>
      <c r="H38" s="18">
        <f t="shared" si="0"/>
        <v>1985</v>
      </c>
      <c r="I38" s="5" t="s">
        <v>2690</v>
      </c>
      <c r="J38" t="str">
        <f t="shared" si="1"/>
        <v>Cummings Lockwood</v>
      </c>
    </row>
    <row r="39" spans="1:10" ht="15" x14ac:dyDescent="0.25">
      <c r="A39" s="5" t="s">
        <v>1186</v>
      </c>
      <c r="B39" s="6">
        <v>49.8</v>
      </c>
      <c r="C39" s="20">
        <v>131</v>
      </c>
      <c r="D39" s="7">
        <v>1</v>
      </c>
      <c r="E39" s="6">
        <v>0</v>
      </c>
      <c r="F39" s="7">
        <v>1</v>
      </c>
      <c r="G39" s="4">
        <v>1984</v>
      </c>
      <c r="H39" s="18">
        <f t="shared" si="0"/>
        <v>1985</v>
      </c>
      <c r="I39" s="5" t="s">
        <v>2691</v>
      </c>
      <c r="J39" t="str">
        <f t="shared" si="1"/>
        <v>Curtis Mallet-Prevost</v>
      </c>
    </row>
    <row r="40" spans="1:10" ht="15" x14ac:dyDescent="0.25">
      <c r="A40" s="5" t="s">
        <v>16</v>
      </c>
      <c r="B40" s="6">
        <v>349.1</v>
      </c>
      <c r="C40" s="7">
        <v>39</v>
      </c>
      <c r="D40" s="7" t="s">
        <v>5</v>
      </c>
      <c r="E40" s="6">
        <v>0.1</v>
      </c>
      <c r="F40" s="7">
        <v>2</v>
      </c>
      <c r="G40" s="4">
        <v>1984</v>
      </c>
      <c r="H40" s="18">
        <f t="shared" si="0"/>
        <v>1985</v>
      </c>
      <c r="I40" s="5" t="s">
        <v>2581</v>
      </c>
      <c r="J40" t="str">
        <f t="shared" si="1"/>
        <v>Davis Polk</v>
      </c>
    </row>
    <row r="41" spans="1:10" ht="15" x14ac:dyDescent="0.25">
      <c r="A41" s="5" t="s">
        <v>1102</v>
      </c>
      <c r="B41" s="6">
        <v>31.2</v>
      </c>
      <c r="C41" s="7">
        <v>160</v>
      </c>
      <c r="D41" s="7" t="s">
        <v>5</v>
      </c>
      <c r="E41" s="6">
        <v>0</v>
      </c>
      <c r="F41" s="7">
        <v>1</v>
      </c>
      <c r="G41" s="4">
        <v>1984</v>
      </c>
      <c r="H41" s="18">
        <f t="shared" si="0"/>
        <v>1985</v>
      </c>
      <c r="I41" s="5" t="s">
        <v>3160</v>
      </c>
      <c r="J41" t="str">
        <f t="shared" si="1"/>
        <v>Davis Graham</v>
      </c>
    </row>
    <row r="42" spans="1:10" ht="15" x14ac:dyDescent="0.25">
      <c r="A42" s="5" t="s">
        <v>263</v>
      </c>
      <c r="B42" s="6">
        <v>24.3</v>
      </c>
      <c r="C42" s="7">
        <v>181</v>
      </c>
      <c r="D42" s="7" t="s">
        <v>5</v>
      </c>
      <c r="E42" s="6">
        <v>0</v>
      </c>
      <c r="F42" s="7">
        <v>1</v>
      </c>
      <c r="G42" s="4">
        <v>1984</v>
      </c>
      <c r="H42" s="18">
        <f t="shared" si="0"/>
        <v>1985</v>
      </c>
      <c r="I42" s="5" t="s">
        <v>2692</v>
      </c>
      <c r="J42" t="str">
        <f t="shared" si="1"/>
        <v>Day Berry</v>
      </c>
    </row>
    <row r="43" spans="1:10" ht="15" x14ac:dyDescent="0.25">
      <c r="A43" s="5" t="s">
        <v>17</v>
      </c>
      <c r="B43" s="6">
        <v>361</v>
      </c>
      <c r="C43" s="7">
        <v>38</v>
      </c>
      <c r="D43" s="7" t="s">
        <v>5</v>
      </c>
      <c r="E43" s="6">
        <v>0.1</v>
      </c>
      <c r="F43" s="7">
        <v>2</v>
      </c>
      <c r="G43" s="4">
        <v>1984</v>
      </c>
      <c r="H43" s="18">
        <f t="shared" si="0"/>
        <v>1985</v>
      </c>
      <c r="I43" s="5" t="s">
        <v>2582</v>
      </c>
      <c r="J43" t="str">
        <f t="shared" si="1"/>
        <v>Debevoise Plimpton</v>
      </c>
    </row>
    <row r="44" spans="1:10" ht="15" x14ac:dyDescent="0.25">
      <c r="A44" s="5" t="s">
        <v>986</v>
      </c>
      <c r="B44" s="6">
        <v>20</v>
      </c>
      <c r="C44" s="20">
        <v>190</v>
      </c>
      <c r="D44" s="7">
        <v>1</v>
      </c>
      <c r="E44" s="6">
        <v>0</v>
      </c>
      <c r="F44" s="7">
        <v>2</v>
      </c>
      <c r="G44" s="4">
        <v>1984</v>
      </c>
      <c r="H44" s="18">
        <f t="shared" si="0"/>
        <v>1985</v>
      </c>
      <c r="I44" s="5" t="s">
        <v>3068</v>
      </c>
      <c r="J44" t="str">
        <f t="shared" si="1"/>
        <v>Dechert Price</v>
      </c>
    </row>
    <row r="45" spans="1:10" ht="15" x14ac:dyDescent="0.25">
      <c r="A45" s="5" t="s">
        <v>985</v>
      </c>
      <c r="B45" s="6">
        <v>549.79999999999995</v>
      </c>
      <c r="C45" s="7">
        <v>31</v>
      </c>
      <c r="D45" s="7" t="s">
        <v>5</v>
      </c>
      <c r="E45" s="6">
        <v>0.2</v>
      </c>
      <c r="F45" s="7">
        <v>8</v>
      </c>
      <c r="G45" s="4">
        <v>1984</v>
      </c>
      <c r="H45" s="18">
        <f t="shared" si="0"/>
        <v>1985</v>
      </c>
      <c r="I45" s="5" t="s">
        <v>3067</v>
      </c>
      <c r="J45" t="str">
        <f t="shared" si="1"/>
        <v>Dewey Ballantine</v>
      </c>
    </row>
    <row r="46" spans="1:10" ht="15" x14ac:dyDescent="0.25">
      <c r="A46" s="5" t="s">
        <v>712</v>
      </c>
      <c r="B46" s="6">
        <v>172.8</v>
      </c>
      <c r="C46" s="7">
        <v>63</v>
      </c>
      <c r="D46" s="7" t="s">
        <v>5</v>
      </c>
      <c r="E46" s="6">
        <v>0.1</v>
      </c>
      <c r="F46" s="7">
        <v>4</v>
      </c>
      <c r="G46" s="4">
        <v>1984</v>
      </c>
      <c r="H46" s="18">
        <f t="shared" si="0"/>
        <v>1985</v>
      </c>
      <c r="I46" s="5" t="s">
        <v>2825</v>
      </c>
      <c r="J46" t="str">
        <f t="shared" si="1"/>
        <v>Dorsey Whitney</v>
      </c>
    </row>
    <row r="47" spans="1:10" ht="15" x14ac:dyDescent="0.25">
      <c r="A47" s="5" t="s">
        <v>713</v>
      </c>
      <c r="B47" s="6">
        <v>739.7</v>
      </c>
      <c r="C47" s="7">
        <v>28</v>
      </c>
      <c r="D47" s="7" t="s">
        <v>5</v>
      </c>
      <c r="E47" s="6">
        <v>0.3</v>
      </c>
      <c r="F47" s="7">
        <v>6</v>
      </c>
      <c r="G47" s="4">
        <v>1984</v>
      </c>
      <c r="H47" s="18">
        <f t="shared" si="0"/>
        <v>1985</v>
      </c>
      <c r="I47" s="5" t="s">
        <v>2826</v>
      </c>
      <c r="J47" t="str">
        <f t="shared" si="1"/>
        <v>Drinker Biddle</v>
      </c>
    </row>
    <row r="48" spans="1:10" ht="15" x14ac:dyDescent="0.25">
      <c r="A48" s="5" t="s">
        <v>1243</v>
      </c>
      <c r="B48" s="8">
        <v>1116.5999999999999</v>
      </c>
      <c r="C48" s="7">
        <v>18</v>
      </c>
      <c r="D48" s="7" t="s">
        <v>5</v>
      </c>
      <c r="E48" s="6">
        <v>0.4</v>
      </c>
      <c r="F48" s="7">
        <v>9</v>
      </c>
      <c r="G48" s="4">
        <v>1984</v>
      </c>
      <c r="H48" s="18">
        <f t="shared" si="0"/>
        <v>1985</v>
      </c>
      <c r="I48" s="5" t="s">
        <v>3272</v>
      </c>
      <c r="J48" t="str">
        <f t="shared" si="1"/>
        <v>Eckert Seamans</v>
      </c>
    </row>
    <row r="49" spans="1:10" ht="15" x14ac:dyDescent="0.25">
      <c r="A49" s="5" t="s">
        <v>268</v>
      </c>
      <c r="B49" s="6">
        <v>224.9</v>
      </c>
      <c r="C49" s="7">
        <v>52</v>
      </c>
      <c r="D49" s="7" t="s">
        <v>5</v>
      </c>
      <c r="E49" s="6">
        <v>0.1</v>
      </c>
      <c r="F49" s="7">
        <v>4</v>
      </c>
      <c r="G49" s="4">
        <v>1984</v>
      </c>
      <c r="H49" s="18">
        <f t="shared" si="0"/>
        <v>1985</v>
      </c>
      <c r="I49" s="5" t="s">
        <v>534</v>
      </c>
      <c r="J49" t="str">
        <f t="shared" si="1"/>
        <v>Edwards Angell</v>
      </c>
    </row>
    <row r="50" spans="1:10" ht="15" x14ac:dyDescent="0.25">
      <c r="A50" s="5" t="s">
        <v>855</v>
      </c>
      <c r="B50" s="6">
        <v>84.3</v>
      </c>
      <c r="C50" s="7">
        <v>103</v>
      </c>
      <c r="D50" s="7" t="s">
        <v>5</v>
      </c>
      <c r="E50" s="6">
        <v>0</v>
      </c>
      <c r="F50" s="7">
        <v>7</v>
      </c>
      <c r="G50" s="4">
        <v>1984</v>
      </c>
      <c r="H50" s="18">
        <f t="shared" si="0"/>
        <v>1985</v>
      </c>
      <c r="I50" s="5" t="s">
        <v>2981</v>
      </c>
      <c r="J50" t="str">
        <f t="shared" si="1"/>
        <v>Elias Matz</v>
      </c>
    </row>
    <row r="51" spans="1:10" ht="15" x14ac:dyDescent="0.25">
      <c r="A51" s="5" t="s">
        <v>2200</v>
      </c>
      <c r="B51" s="6">
        <v>50</v>
      </c>
      <c r="C51" s="20">
        <v>128</v>
      </c>
      <c r="D51" s="7">
        <v>1</v>
      </c>
      <c r="E51" s="6">
        <v>0</v>
      </c>
      <c r="F51" s="7">
        <v>1</v>
      </c>
      <c r="G51" s="4">
        <v>1984</v>
      </c>
      <c r="H51" s="18">
        <f t="shared" si="0"/>
        <v>1985</v>
      </c>
      <c r="I51" s="5" t="s">
        <v>2200</v>
      </c>
      <c r="J51" t="str">
        <f t="shared" si="1"/>
        <v>Esgh</v>
      </c>
    </row>
    <row r="52" spans="1:10" ht="15" x14ac:dyDescent="0.25">
      <c r="A52" s="5" t="s">
        <v>133</v>
      </c>
      <c r="B52" s="6">
        <v>297.3</v>
      </c>
      <c r="C52" s="7">
        <v>44</v>
      </c>
      <c r="D52" s="7" t="s">
        <v>5</v>
      </c>
      <c r="E52" s="6">
        <v>0.1</v>
      </c>
      <c r="F52" s="7">
        <v>5</v>
      </c>
      <c r="G52" s="4">
        <v>1984</v>
      </c>
      <c r="H52" s="18">
        <f t="shared" si="0"/>
        <v>1985</v>
      </c>
      <c r="I52" s="5" t="s">
        <v>2636</v>
      </c>
      <c r="J52" t="str">
        <f t="shared" si="1"/>
        <v>Faegre Benson</v>
      </c>
    </row>
    <row r="53" spans="1:10" ht="15" x14ac:dyDescent="0.25">
      <c r="A53" s="5" t="s">
        <v>2187</v>
      </c>
      <c r="B53" s="6">
        <v>150</v>
      </c>
      <c r="C53" s="20">
        <v>69</v>
      </c>
      <c r="D53" s="7">
        <v>1</v>
      </c>
      <c r="E53" s="6">
        <v>0.1</v>
      </c>
      <c r="F53" s="7">
        <v>2</v>
      </c>
      <c r="G53" s="4">
        <v>1984</v>
      </c>
      <c r="H53" s="18">
        <f t="shared" si="0"/>
        <v>1985</v>
      </c>
      <c r="I53" s="5" t="s">
        <v>3920</v>
      </c>
      <c r="J53" t="str">
        <f t="shared" si="1"/>
        <v>Finch Bradshaw</v>
      </c>
    </row>
    <row r="54" spans="1:10" ht="15" x14ac:dyDescent="0.25">
      <c r="A54" s="5" t="s">
        <v>1021</v>
      </c>
      <c r="B54" s="6">
        <v>58.1</v>
      </c>
      <c r="C54" s="20">
        <v>122</v>
      </c>
      <c r="D54" s="7">
        <v>1</v>
      </c>
      <c r="E54" s="6">
        <v>0</v>
      </c>
      <c r="F54" s="7">
        <v>3</v>
      </c>
      <c r="G54" s="4">
        <v>1984</v>
      </c>
      <c r="H54" s="18">
        <f t="shared" si="0"/>
        <v>1985</v>
      </c>
      <c r="I54" s="5" t="s">
        <v>2912</v>
      </c>
      <c r="J54" t="str">
        <f t="shared" si="1"/>
        <v>Finley Kumble</v>
      </c>
    </row>
    <row r="55" spans="1:10" ht="15" x14ac:dyDescent="0.25">
      <c r="A55" s="5" t="s">
        <v>1324</v>
      </c>
      <c r="B55" s="6">
        <v>75</v>
      </c>
      <c r="C55" s="20">
        <v>109</v>
      </c>
      <c r="D55" s="7">
        <v>1</v>
      </c>
      <c r="E55" s="6">
        <v>0</v>
      </c>
      <c r="F55" s="7">
        <v>1</v>
      </c>
      <c r="G55" s="4">
        <v>1984</v>
      </c>
      <c r="H55" s="18">
        <f t="shared" si="0"/>
        <v>1985</v>
      </c>
      <c r="I55" s="5" t="s">
        <v>3330</v>
      </c>
      <c r="J55" t="str">
        <f t="shared" si="1"/>
        <v>Freedman Levy</v>
      </c>
    </row>
    <row r="56" spans="1:10" ht="15" x14ac:dyDescent="0.25">
      <c r="A56" s="5" t="s">
        <v>910</v>
      </c>
      <c r="B56" s="6">
        <v>26</v>
      </c>
      <c r="C56" s="7">
        <v>173</v>
      </c>
      <c r="D56" s="7" t="s">
        <v>5</v>
      </c>
      <c r="E56" s="6">
        <v>0</v>
      </c>
      <c r="F56" s="7">
        <v>3</v>
      </c>
      <c r="G56" s="4">
        <v>1984</v>
      </c>
      <c r="H56" s="18">
        <f t="shared" si="0"/>
        <v>1985</v>
      </c>
      <c r="I56" s="5" t="s">
        <v>2907</v>
      </c>
      <c r="J56" t="str">
        <f t="shared" si="1"/>
        <v>Freshman Marantz</v>
      </c>
    </row>
    <row r="57" spans="1:10" ht="15" x14ac:dyDescent="0.25">
      <c r="A57" s="5" t="s">
        <v>865</v>
      </c>
      <c r="B57" s="6">
        <v>138.4</v>
      </c>
      <c r="C57" s="7">
        <v>76</v>
      </c>
      <c r="D57" s="7" t="s">
        <v>5</v>
      </c>
      <c r="E57" s="6">
        <v>0.1</v>
      </c>
      <c r="F57" s="7">
        <v>2</v>
      </c>
      <c r="G57" s="4">
        <v>1984</v>
      </c>
      <c r="H57" s="18">
        <f t="shared" si="0"/>
        <v>1985</v>
      </c>
      <c r="I57" s="5" t="s">
        <v>2989</v>
      </c>
      <c r="J57" t="str">
        <f t="shared" si="1"/>
        <v>Friedman Koven</v>
      </c>
    </row>
    <row r="58" spans="1:10" ht="15" x14ac:dyDescent="0.25">
      <c r="A58" s="5" t="s">
        <v>22</v>
      </c>
      <c r="B58" s="6">
        <v>156.9</v>
      </c>
      <c r="C58" s="7">
        <v>67</v>
      </c>
      <c r="D58" s="7" t="s">
        <v>5</v>
      </c>
      <c r="E58" s="6">
        <v>0.1</v>
      </c>
      <c r="F58" s="7">
        <v>2</v>
      </c>
      <c r="G58" s="4">
        <v>1984</v>
      </c>
      <c r="H58" s="18">
        <f t="shared" si="0"/>
        <v>1985</v>
      </c>
      <c r="I58" s="5" t="s">
        <v>2586</v>
      </c>
      <c r="J58" t="str">
        <f t="shared" si="1"/>
        <v>Fulbright Jaworski</v>
      </c>
    </row>
    <row r="59" spans="1:10" ht="15" x14ac:dyDescent="0.25">
      <c r="A59" s="5" t="s">
        <v>2192</v>
      </c>
      <c r="B59" s="6">
        <v>115.8</v>
      </c>
      <c r="C59" s="7">
        <v>87</v>
      </c>
      <c r="D59" s="7" t="s">
        <v>5</v>
      </c>
      <c r="E59" s="6">
        <v>0</v>
      </c>
      <c r="F59" s="7">
        <v>2</v>
      </c>
      <c r="G59" s="4">
        <v>1984</v>
      </c>
      <c r="H59" s="18">
        <f t="shared" si="0"/>
        <v>1985</v>
      </c>
      <c r="I59" s="5" t="s">
        <v>3922</v>
      </c>
      <c r="J59" t="str">
        <f t="shared" si="1"/>
        <v>Fuller Henry</v>
      </c>
    </row>
    <row r="60" spans="1:10" ht="15" x14ac:dyDescent="0.25">
      <c r="A60" s="5" t="s">
        <v>1150</v>
      </c>
      <c r="B60" s="6">
        <v>29.8</v>
      </c>
      <c r="C60" s="20">
        <v>164</v>
      </c>
      <c r="D60" s="7">
        <v>1</v>
      </c>
      <c r="E60" s="6">
        <v>0</v>
      </c>
      <c r="F60" s="7">
        <v>1</v>
      </c>
      <c r="G60" s="4">
        <v>1984</v>
      </c>
      <c r="H60" s="18">
        <f t="shared" si="0"/>
        <v>1985</v>
      </c>
      <c r="I60" s="5" t="s">
        <v>3198</v>
      </c>
      <c r="J60" t="str">
        <f t="shared" si="1"/>
        <v>Gallop Johnson</v>
      </c>
    </row>
    <row r="61" spans="1:10" ht="15" x14ac:dyDescent="0.25">
      <c r="A61" s="5" t="s">
        <v>870</v>
      </c>
      <c r="B61" s="6">
        <v>71.3</v>
      </c>
      <c r="C61" s="7">
        <v>113</v>
      </c>
      <c r="D61" s="7" t="s">
        <v>5</v>
      </c>
      <c r="E61" s="6">
        <v>0</v>
      </c>
      <c r="F61" s="7">
        <v>3</v>
      </c>
      <c r="G61" s="4">
        <v>1984</v>
      </c>
      <c r="H61" s="18">
        <f t="shared" si="0"/>
        <v>1985</v>
      </c>
      <c r="I61" s="5" t="s">
        <v>601</v>
      </c>
      <c r="J61" t="str">
        <f t="shared" si="1"/>
        <v>Gardere Wynne</v>
      </c>
    </row>
    <row r="62" spans="1:10" ht="15" x14ac:dyDescent="0.25">
      <c r="A62" s="5" t="s">
        <v>79</v>
      </c>
      <c r="B62" s="6">
        <v>144.80000000000001</v>
      </c>
      <c r="C62" s="7">
        <v>75</v>
      </c>
      <c r="D62" s="7" t="s">
        <v>5</v>
      </c>
      <c r="E62" s="6">
        <v>0.1</v>
      </c>
      <c r="F62" s="7">
        <v>4</v>
      </c>
      <c r="G62" s="4">
        <v>1984</v>
      </c>
      <c r="H62" s="18">
        <f t="shared" si="0"/>
        <v>1985</v>
      </c>
      <c r="I62" s="5" t="s">
        <v>2618</v>
      </c>
      <c r="J62" t="str">
        <f t="shared" si="1"/>
        <v>Gaston Snow</v>
      </c>
    </row>
    <row r="63" spans="1:10" ht="15" x14ac:dyDescent="0.25">
      <c r="A63" s="5" t="s">
        <v>858</v>
      </c>
      <c r="B63" s="8">
        <v>32843.1</v>
      </c>
      <c r="C63" s="7">
        <v>1</v>
      </c>
      <c r="D63" s="7" t="s">
        <v>5</v>
      </c>
      <c r="E63" s="6">
        <v>11.7</v>
      </c>
      <c r="F63" s="7">
        <v>221</v>
      </c>
      <c r="G63" s="4">
        <v>1984</v>
      </c>
      <c r="H63" s="18">
        <f t="shared" si="0"/>
        <v>1985</v>
      </c>
      <c r="I63" s="5" t="s">
        <v>858</v>
      </c>
      <c r="J63" t="str">
        <f t="shared" si="1"/>
        <v>General Counsel</v>
      </c>
    </row>
    <row r="64" spans="1:10" ht="15" x14ac:dyDescent="0.25">
      <c r="A64" s="5" t="s">
        <v>921</v>
      </c>
      <c r="B64" s="6">
        <v>841.8</v>
      </c>
      <c r="C64" s="7">
        <v>23</v>
      </c>
      <c r="D64" s="7" t="s">
        <v>5</v>
      </c>
      <c r="E64" s="6">
        <v>0.3</v>
      </c>
      <c r="F64" s="7">
        <v>10</v>
      </c>
      <c r="G64" s="4">
        <v>1984</v>
      </c>
      <c r="H64" s="18">
        <f t="shared" si="0"/>
        <v>1985</v>
      </c>
      <c r="I64" s="5" t="s">
        <v>2587</v>
      </c>
      <c r="J64" t="str">
        <f t="shared" si="1"/>
        <v>Gibson Dunn</v>
      </c>
    </row>
    <row r="65" spans="1:10" ht="15" x14ac:dyDescent="0.25">
      <c r="A65" s="5" t="s">
        <v>1012</v>
      </c>
      <c r="B65" s="6">
        <v>100</v>
      </c>
      <c r="C65" s="20">
        <v>91</v>
      </c>
      <c r="D65" s="7">
        <v>1</v>
      </c>
      <c r="E65" s="6">
        <v>0</v>
      </c>
      <c r="F65" s="7">
        <v>2</v>
      </c>
      <c r="G65" s="4">
        <v>1984</v>
      </c>
      <c r="H65" s="18">
        <f t="shared" si="0"/>
        <v>1985</v>
      </c>
      <c r="I65" s="5" t="s">
        <v>1012</v>
      </c>
      <c r="J65" t="str">
        <f t="shared" si="1"/>
        <v>Gipson Hoffman</v>
      </c>
    </row>
    <row r="66" spans="1:10" ht="15" x14ac:dyDescent="0.25">
      <c r="A66" s="5" t="s">
        <v>1427</v>
      </c>
      <c r="B66" s="6">
        <v>27</v>
      </c>
      <c r="C66" s="7">
        <v>171</v>
      </c>
      <c r="D66" s="7" t="s">
        <v>5</v>
      </c>
      <c r="E66" s="6">
        <v>0</v>
      </c>
      <c r="F66" s="7">
        <v>1</v>
      </c>
      <c r="G66" s="4">
        <v>1984</v>
      </c>
      <c r="H66" s="18">
        <f t="shared" ref="H66:H129" si="2">G66+1</f>
        <v>1985</v>
      </c>
      <c r="I66" s="5" t="s">
        <v>3411</v>
      </c>
      <c r="J66" t="str">
        <f t="shared" ref="J66:J129" si="3">TRIM(LEFT(SUBSTITUTE(I66," ",REPT(" ",100)),200))</f>
        <v>Godfrey Kahn</v>
      </c>
    </row>
    <row r="67" spans="1:10" ht="15" x14ac:dyDescent="0.25">
      <c r="A67" s="5" t="s">
        <v>864</v>
      </c>
      <c r="B67" s="6">
        <v>167.3</v>
      </c>
      <c r="C67" s="7">
        <v>64</v>
      </c>
      <c r="D67" s="7" t="s">
        <v>5</v>
      </c>
      <c r="E67" s="6">
        <v>0.1</v>
      </c>
      <c r="F67" s="7">
        <v>4</v>
      </c>
      <c r="G67" s="4">
        <v>1984</v>
      </c>
      <c r="H67" s="18">
        <f t="shared" si="2"/>
        <v>1985</v>
      </c>
      <c r="I67" s="5" t="s">
        <v>2988</v>
      </c>
      <c r="J67" t="str">
        <f t="shared" si="3"/>
        <v>Goodwin Procter</v>
      </c>
    </row>
    <row r="68" spans="1:10" ht="15" x14ac:dyDescent="0.25">
      <c r="A68" s="5" t="s">
        <v>1274</v>
      </c>
      <c r="B68" s="6">
        <v>99.9</v>
      </c>
      <c r="C68" s="7">
        <v>94</v>
      </c>
      <c r="D68" s="7" t="s">
        <v>5</v>
      </c>
      <c r="E68" s="6">
        <v>0</v>
      </c>
      <c r="F68" s="7">
        <v>1</v>
      </c>
      <c r="G68" s="4">
        <v>1984</v>
      </c>
      <c r="H68" s="18">
        <f t="shared" si="2"/>
        <v>1985</v>
      </c>
      <c r="I68" s="5" t="s">
        <v>3296</v>
      </c>
      <c r="J68" t="str">
        <f t="shared" si="3"/>
        <v>Graham Dunn</v>
      </c>
    </row>
    <row r="69" spans="1:10" ht="15" x14ac:dyDescent="0.25">
      <c r="A69" s="5" t="s">
        <v>946</v>
      </c>
      <c r="B69" s="6">
        <v>18.3</v>
      </c>
      <c r="C69" s="7">
        <v>196</v>
      </c>
      <c r="D69" s="7" t="s">
        <v>5</v>
      </c>
      <c r="E69" s="6">
        <v>0</v>
      </c>
      <c r="F69" s="7">
        <v>2</v>
      </c>
      <c r="G69" s="4">
        <v>1984</v>
      </c>
      <c r="H69" s="18">
        <f t="shared" si="2"/>
        <v>1985</v>
      </c>
      <c r="I69" s="5" t="s">
        <v>3047</v>
      </c>
      <c r="J69" t="str">
        <f t="shared" si="3"/>
        <v>Gray Cary</v>
      </c>
    </row>
    <row r="70" spans="1:10" ht="15" x14ac:dyDescent="0.25">
      <c r="A70" s="5" t="s">
        <v>1489</v>
      </c>
      <c r="B70" s="6">
        <v>250</v>
      </c>
      <c r="C70" s="20">
        <v>46</v>
      </c>
      <c r="D70" s="7">
        <v>1</v>
      </c>
      <c r="E70" s="6">
        <v>0.1</v>
      </c>
      <c r="F70" s="7">
        <v>2</v>
      </c>
      <c r="G70" s="4">
        <v>1984</v>
      </c>
      <c r="H70" s="18">
        <f t="shared" si="2"/>
        <v>1985</v>
      </c>
      <c r="I70" s="5" t="s">
        <v>3462</v>
      </c>
      <c r="J70" t="str">
        <f t="shared" si="3"/>
        <v>Greenbaum Rowe</v>
      </c>
    </row>
    <row r="71" spans="1:10" ht="15" x14ac:dyDescent="0.25">
      <c r="A71" s="5" t="s">
        <v>906</v>
      </c>
      <c r="B71" s="6">
        <v>53.1</v>
      </c>
      <c r="C71" s="7">
        <v>125</v>
      </c>
      <c r="D71" s="7" t="s">
        <v>5</v>
      </c>
      <c r="E71" s="6">
        <v>0</v>
      </c>
      <c r="F71" s="7">
        <v>3</v>
      </c>
      <c r="G71" s="4">
        <v>1984</v>
      </c>
      <c r="H71" s="18">
        <f t="shared" si="2"/>
        <v>1985</v>
      </c>
      <c r="I71" s="5" t="s">
        <v>2906</v>
      </c>
      <c r="J71" t="str">
        <f t="shared" si="3"/>
        <v>Greenberg Traurig</v>
      </c>
    </row>
    <row r="72" spans="1:10" ht="15" x14ac:dyDescent="0.25">
      <c r="A72" s="5" t="s">
        <v>1295</v>
      </c>
      <c r="B72" s="6">
        <v>17</v>
      </c>
      <c r="C72" s="20">
        <v>199</v>
      </c>
      <c r="D72" s="7">
        <v>1</v>
      </c>
      <c r="E72" s="6">
        <v>0</v>
      </c>
      <c r="F72" s="7">
        <v>1</v>
      </c>
      <c r="G72" s="4">
        <v>1984</v>
      </c>
      <c r="H72" s="18">
        <f t="shared" si="2"/>
        <v>1985</v>
      </c>
      <c r="I72" s="5" t="s">
        <v>3308</v>
      </c>
      <c r="J72" t="str">
        <f t="shared" si="3"/>
        <v>Haight Gardner</v>
      </c>
    </row>
    <row r="73" spans="1:10" ht="15" x14ac:dyDescent="0.25">
      <c r="A73" s="5" t="s">
        <v>875</v>
      </c>
      <c r="B73" s="6">
        <v>58.1</v>
      </c>
      <c r="C73" s="20">
        <v>122</v>
      </c>
      <c r="D73" s="7">
        <v>1</v>
      </c>
      <c r="E73" s="6">
        <v>0</v>
      </c>
      <c r="F73" s="7">
        <v>2</v>
      </c>
      <c r="G73" s="4">
        <v>1984</v>
      </c>
      <c r="H73" s="18">
        <f t="shared" si="2"/>
        <v>1985</v>
      </c>
      <c r="I73" s="5" t="s">
        <v>2995</v>
      </c>
      <c r="J73" t="str">
        <f t="shared" si="3"/>
        <v>Hale Dorr</v>
      </c>
    </row>
    <row r="74" spans="1:10" ht="15" x14ac:dyDescent="0.25">
      <c r="A74" s="5" t="s">
        <v>866</v>
      </c>
      <c r="B74" s="6">
        <v>23</v>
      </c>
      <c r="C74" s="7">
        <v>184</v>
      </c>
      <c r="D74" s="7" t="s">
        <v>5</v>
      </c>
      <c r="E74" s="6">
        <v>0</v>
      </c>
      <c r="F74" s="7">
        <v>1</v>
      </c>
      <c r="G74" s="4">
        <v>1984</v>
      </c>
      <c r="H74" s="18">
        <f t="shared" si="2"/>
        <v>1985</v>
      </c>
      <c r="I74" s="5" t="s">
        <v>2990</v>
      </c>
      <c r="J74" t="str">
        <f t="shared" si="3"/>
        <v>Hall Mcnicol</v>
      </c>
    </row>
    <row r="75" spans="1:10" ht="15" x14ac:dyDescent="0.25">
      <c r="A75" s="5" t="s">
        <v>2218</v>
      </c>
      <c r="B75" s="6">
        <v>20</v>
      </c>
      <c r="C75" s="20">
        <v>190</v>
      </c>
      <c r="D75" s="7">
        <v>1</v>
      </c>
      <c r="E75" s="6">
        <v>0</v>
      </c>
      <c r="F75" s="7">
        <v>1</v>
      </c>
      <c r="G75" s="4">
        <v>1984</v>
      </c>
      <c r="H75" s="18">
        <f t="shared" si="2"/>
        <v>1985</v>
      </c>
      <c r="I75" s="5" t="s">
        <v>3897</v>
      </c>
      <c r="J75" t="str">
        <f t="shared" si="3"/>
        <v>Halperin Schivitz</v>
      </c>
    </row>
    <row r="76" spans="1:10" ht="15" x14ac:dyDescent="0.25">
      <c r="A76" s="5" t="s">
        <v>890</v>
      </c>
      <c r="B76" s="6">
        <v>29</v>
      </c>
      <c r="C76" s="7">
        <v>168</v>
      </c>
      <c r="D76" s="7" t="s">
        <v>5</v>
      </c>
      <c r="E76" s="6">
        <v>0</v>
      </c>
      <c r="F76" s="7">
        <v>2</v>
      </c>
      <c r="G76" s="4">
        <v>1984</v>
      </c>
      <c r="H76" s="18">
        <f t="shared" si="2"/>
        <v>1985</v>
      </c>
      <c r="I76" s="5" t="s">
        <v>3005</v>
      </c>
      <c r="J76" t="str">
        <f t="shared" si="3"/>
        <v>Hansell Post</v>
      </c>
    </row>
    <row r="77" spans="1:10" ht="15" x14ac:dyDescent="0.25">
      <c r="A77" s="5" t="s">
        <v>1140</v>
      </c>
      <c r="B77" s="6">
        <v>40</v>
      </c>
      <c r="C77" s="20">
        <v>145</v>
      </c>
      <c r="D77" s="7">
        <v>1</v>
      </c>
      <c r="E77" s="6">
        <v>0</v>
      </c>
      <c r="F77" s="7">
        <v>1</v>
      </c>
      <c r="G77" s="4">
        <v>1984</v>
      </c>
      <c r="H77" s="18">
        <f t="shared" si="2"/>
        <v>1985</v>
      </c>
      <c r="I77" s="5" t="s">
        <v>3189</v>
      </c>
      <c r="J77" t="str">
        <f t="shared" si="3"/>
        <v>Haynes Boone</v>
      </c>
    </row>
    <row r="78" spans="1:10" ht="15" x14ac:dyDescent="0.25">
      <c r="A78" s="5" t="s">
        <v>82</v>
      </c>
      <c r="B78" s="6">
        <v>28.7</v>
      </c>
      <c r="C78" s="7">
        <v>169</v>
      </c>
      <c r="D78" s="7" t="s">
        <v>5</v>
      </c>
      <c r="E78" s="6">
        <v>0</v>
      </c>
      <c r="F78" s="7">
        <v>2</v>
      </c>
      <c r="G78" s="4">
        <v>1984</v>
      </c>
      <c r="H78" s="18">
        <f t="shared" si="2"/>
        <v>1985</v>
      </c>
      <c r="I78" s="5" t="s">
        <v>2619</v>
      </c>
      <c r="J78" t="str">
        <f t="shared" si="3"/>
        <v>Heller Ehrman</v>
      </c>
    </row>
    <row r="79" spans="1:10" ht="15" x14ac:dyDescent="0.25">
      <c r="A79" s="5" t="s">
        <v>2201</v>
      </c>
      <c r="B79" s="6">
        <v>50</v>
      </c>
      <c r="C79" s="20">
        <v>128</v>
      </c>
      <c r="D79" s="7">
        <v>1</v>
      </c>
      <c r="E79" s="6">
        <v>0</v>
      </c>
      <c r="F79" s="7">
        <v>1</v>
      </c>
      <c r="G79" s="4">
        <v>1984</v>
      </c>
      <c r="H79" s="18">
        <f t="shared" si="2"/>
        <v>1985</v>
      </c>
      <c r="I79" s="5" t="s">
        <v>3928</v>
      </c>
      <c r="J79" t="str">
        <f t="shared" si="3"/>
        <v>Helms Mulliss</v>
      </c>
    </row>
    <row r="80" spans="1:10" ht="15" x14ac:dyDescent="0.25">
      <c r="A80" s="5" t="s">
        <v>1322</v>
      </c>
      <c r="B80" s="6">
        <v>331.2</v>
      </c>
      <c r="C80" s="7">
        <v>41</v>
      </c>
      <c r="D80" s="7" t="s">
        <v>5</v>
      </c>
      <c r="E80" s="6">
        <v>0.1</v>
      </c>
      <c r="F80" s="7">
        <v>3</v>
      </c>
      <c r="G80" s="4">
        <v>1984</v>
      </c>
      <c r="H80" s="18">
        <f t="shared" si="2"/>
        <v>1985</v>
      </c>
      <c r="I80" s="5" t="s">
        <v>3328</v>
      </c>
      <c r="J80" t="str">
        <f t="shared" si="3"/>
        <v>Hill Wynne</v>
      </c>
    </row>
    <row r="81" spans="1:10" ht="15" x14ac:dyDescent="0.25">
      <c r="A81" s="5" t="s">
        <v>1022</v>
      </c>
      <c r="B81" s="6">
        <v>81.599999999999994</v>
      </c>
      <c r="C81" s="7">
        <v>105</v>
      </c>
      <c r="D81" s="7" t="s">
        <v>5</v>
      </c>
      <c r="E81" s="6">
        <v>0</v>
      </c>
      <c r="F81" s="7">
        <v>1</v>
      </c>
      <c r="G81" s="4">
        <v>1984</v>
      </c>
      <c r="H81" s="18">
        <f t="shared" si="2"/>
        <v>1985</v>
      </c>
      <c r="I81" s="5" t="s">
        <v>3093</v>
      </c>
      <c r="J81" t="str">
        <f t="shared" si="3"/>
        <v>Hill Betts</v>
      </c>
    </row>
    <row r="82" spans="1:10" ht="15" x14ac:dyDescent="0.25">
      <c r="A82" s="5" t="s">
        <v>83</v>
      </c>
      <c r="B82" s="6">
        <v>121.7</v>
      </c>
      <c r="C82" s="7">
        <v>82</v>
      </c>
      <c r="D82" s="7" t="s">
        <v>5</v>
      </c>
      <c r="E82" s="6">
        <v>0</v>
      </c>
      <c r="F82" s="7">
        <v>5</v>
      </c>
      <c r="G82" s="4">
        <v>1984</v>
      </c>
      <c r="H82" s="18">
        <f t="shared" si="2"/>
        <v>1985</v>
      </c>
      <c r="I82" s="5" t="s">
        <v>2620</v>
      </c>
      <c r="J82" t="str">
        <f t="shared" si="3"/>
        <v>Hogan Hartson</v>
      </c>
    </row>
    <row r="83" spans="1:10" ht="15" x14ac:dyDescent="0.25">
      <c r="A83" s="5" t="s">
        <v>739</v>
      </c>
      <c r="B83" s="6">
        <v>44</v>
      </c>
      <c r="C83" s="7">
        <v>142</v>
      </c>
      <c r="D83" s="7" t="s">
        <v>5</v>
      </c>
      <c r="E83" s="6">
        <v>0</v>
      </c>
      <c r="F83" s="7">
        <v>1</v>
      </c>
      <c r="G83" s="4">
        <v>1984</v>
      </c>
      <c r="H83" s="18">
        <f t="shared" si="2"/>
        <v>1985</v>
      </c>
      <c r="I83" s="5" t="s">
        <v>2838</v>
      </c>
      <c r="J83" t="str">
        <f t="shared" si="3"/>
        <v>Holland Knight</v>
      </c>
    </row>
    <row r="84" spans="1:10" ht="15" x14ac:dyDescent="0.25">
      <c r="A84" s="5" t="s">
        <v>976</v>
      </c>
      <c r="B84" s="8">
        <v>2718.6</v>
      </c>
      <c r="C84" s="7">
        <v>10</v>
      </c>
      <c r="D84" s="7" t="s">
        <v>5</v>
      </c>
      <c r="E84" s="6">
        <v>1</v>
      </c>
      <c r="F84" s="7">
        <v>9</v>
      </c>
      <c r="G84" s="4">
        <v>1984</v>
      </c>
      <c r="H84" s="18">
        <f t="shared" si="2"/>
        <v>1985</v>
      </c>
      <c r="I84" s="5" t="s">
        <v>976</v>
      </c>
      <c r="J84" t="str">
        <f t="shared" si="3"/>
        <v>Honigman Miller</v>
      </c>
    </row>
    <row r="85" spans="1:10" ht="15" x14ac:dyDescent="0.25">
      <c r="A85" s="5" t="s">
        <v>202</v>
      </c>
      <c r="B85" s="6">
        <v>99.5</v>
      </c>
      <c r="C85" s="20">
        <v>96</v>
      </c>
      <c r="D85" s="7">
        <v>1</v>
      </c>
      <c r="E85" s="6">
        <v>0</v>
      </c>
      <c r="F85" s="7">
        <v>1</v>
      </c>
      <c r="G85" s="4">
        <v>1984</v>
      </c>
      <c r="H85" s="18">
        <f t="shared" si="2"/>
        <v>1985</v>
      </c>
      <c r="I85" s="5" t="s">
        <v>2659</v>
      </c>
      <c r="J85" t="str">
        <f t="shared" si="3"/>
        <v>Hopkins Sutter</v>
      </c>
    </row>
    <row r="86" spans="1:10" ht="15" x14ac:dyDescent="0.25">
      <c r="A86" s="5" t="s">
        <v>898</v>
      </c>
      <c r="B86" s="6">
        <v>29.5</v>
      </c>
      <c r="C86" s="7">
        <v>166</v>
      </c>
      <c r="D86" s="7" t="s">
        <v>5</v>
      </c>
      <c r="E86" s="6">
        <v>0</v>
      </c>
      <c r="F86" s="7">
        <v>6</v>
      </c>
      <c r="G86" s="4">
        <v>1984</v>
      </c>
      <c r="H86" s="18">
        <f t="shared" si="2"/>
        <v>1985</v>
      </c>
      <c r="I86" s="5" t="s">
        <v>3013</v>
      </c>
      <c r="J86" t="str">
        <f t="shared" si="3"/>
        <v>Housley Goldberg</v>
      </c>
    </row>
    <row r="87" spans="1:10" ht="15" x14ac:dyDescent="0.25">
      <c r="A87" s="5" t="s">
        <v>2182</v>
      </c>
      <c r="B87" s="6">
        <v>299.39999999999998</v>
      </c>
      <c r="C87" s="7">
        <v>43</v>
      </c>
      <c r="D87" s="7" t="s">
        <v>5</v>
      </c>
      <c r="E87" s="6">
        <v>0.1</v>
      </c>
      <c r="F87" s="7">
        <v>2</v>
      </c>
      <c r="G87" s="4">
        <v>1984</v>
      </c>
      <c r="H87" s="18">
        <f t="shared" si="2"/>
        <v>1985</v>
      </c>
      <c r="I87" s="5" t="s">
        <v>3915</v>
      </c>
      <c r="J87" t="str">
        <f t="shared" si="3"/>
        <v>Huber Lawrence</v>
      </c>
    </row>
    <row r="88" spans="1:10" ht="15" x14ac:dyDescent="0.25">
      <c r="A88" s="5" t="s">
        <v>140</v>
      </c>
      <c r="B88" s="6">
        <v>25</v>
      </c>
      <c r="C88" s="20">
        <v>176</v>
      </c>
      <c r="D88" s="7">
        <v>1</v>
      </c>
      <c r="E88" s="6">
        <v>0</v>
      </c>
      <c r="F88" s="7">
        <v>1</v>
      </c>
      <c r="G88" s="4">
        <v>1984</v>
      </c>
      <c r="H88" s="18">
        <f t="shared" si="2"/>
        <v>1985</v>
      </c>
      <c r="I88" s="5" t="s">
        <v>2639</v>
      </c>
      <c r="J88" t="str">
        <f t="shared" si="3"/>
        <v>Hughes Hubbard</v>
      </c>
    </row>
    <row r="89" spans="1:10" ht="15" x14ac:dyDescent="0.25">
      <c r="A89" s="5" t="s">
        <v>907</v>
      </c>
      <c r="B89" s="6">
        <v>20.3</v>
      </c>
      <c r="C89" s="7">
        <v>189</v>
      </c>
      <c r="D89" s="7" t="s">
        <v>5</v>
      </c>
      <c r="E89" s="6">
        <v>0</v>
      </c>
      <c r="F89" s="7">
        <v>2</v>
      </c>
      <c r="G89" s="4">
        <v>1984</v>
      </c>
      <c r="H89" s="18">
        <f t="shared" si="2"/>
        <v>1985</v>
      </c>
      <c r="I89" s="5" t="s">
        <v>3020</v>
      </c>
      <c r="J89" t="str">
        <f t="shared" si="3"/>
        <v>Hutchins Wheeler</v>
      </c>
    </row>
    <row r="90" spans="1:10" ht="15" x14ac:dyDescent="0.25">
      <c r="A90" s="5" t="s">
        <v>2181</v>
      </c>
      <c r="B90" s="6">
        <v>424.8</v>
      </c>
      <c r="C90" s="7">
        <v>33</v>
      </c>
      <c r="D90" s="7" t="s">
        <v>5</v>
      </c>
      <c r="E90" s="6">
        <v>0.2</v>
      </c>
      <c r="F90" s="7">
        <v>2</v>
      </c>
      <c r="G90" s="4">
        <v>1984</v>
      </c>
      <c r="H90" s="18">
        <f t="shared" si="2"/>
        <v>1985</v>
      </c>
      <c r="I90" s="5" t="s">
        <v>3914</v>
      </c>
      <c r="J90" t="str">
        <f t="shared" si="3"/>
        <v>Isham Lincoln</v>
      </c>
    </row>
    <row r="91" spans="1:10" ht="15" x14ac:dyDescent="0.25">
      <c r="A91" s="5" t="s">
        <v>1036</v>
      </c>
      <c r="B91" s="6">
        <v>25</v>
      </c>
      <c r="C91" s="20">
        <v>176</v>
      </c>
      <c r="D91" s="7">
        <v>1</v>
      </c>
      <c r="E91" s="6">
        <v>0</v>
      </c>
      <c r="F91" s="7">
        <v>1</v>
      </c>
      <c r="G91" s="4">
        <v>1984</v>
      </c>
      <c r="H91" s="18">
        <f t="shared" si="2"/>
        <v>1985</v>
      </c>
      <c r="I91" s="5" t="s">
        <v>3106</v>
      </c>
      <c r="J91" t="str">
        <f t="shared" si="3"/>
        <v>Jackson Walker</v>
      </c>
    </row>
    <row r="92" spans="1:10" ht="15" x14ac:dyDescent="0.25">
      <c r="A92" s="5" t="s">
        <v>86</v>
      </c>
      <c r="B92" s="6">
        <v>115.6</v>
      </c>
      <c r="C92" s="7">
        <v>88</v>
      </c>
      <c r="D92" s="7" t="s">
        <v>5</v>
      </c>
      <c r="E92" s="6">
        <v>0</v>
      </c>
      <c r="F92" s="7">
        <v>4</v>
      </c>
      <c r="G92" s="4">
        <v>1984</v>
      </c>
      <c r="H92" s="18">
        <f t="shared" si="2"/>
        <v>1985</v>
      </c>
      <c r="I92" s="5" t="s">
        <v>2622</v>
      </c>
      <c r="J92" t="str">
        <f t="shared" si="3"/>
        <v>Johnson Swanson</v>
      </c>
    </row>
    <row r="93" spans="1:10" ht="15" x14ac:dyDescent="0.25">
      <c r="A93" s="5" t="s">
        <v>988</v>
      </c>
      <c r="B93" s="6">
        <v>175.7</v>
      </c>
      <c r="C93" s="7">
        <v>61</v>
      </c>
      <c r="D93" s="7" t="s">
        <v>5</v>
      </c>
      <c r="E93" s="6">
        <v>0.1</v>
      </c>
      <c r="F93" s="7">
        <v>4</v>
      </c>
      <c r="G93" s="4">
        <v>1984</v>
      </c>
      <c r="H93" s="18">
        <f t="shared" si="2"/>
        <v>1985</v>
      </c>
      <c r="I93" s="5" t="s">
        <v>2589</v>
      </c>
      <c r="J93" t="str">
        <f t="shared" si="3"/>
        <v>Jones Day</v>
      </c>
    </row>
    <row r="94" spans="1:10" ht="15" x14ac:dyDescent="0.25">
      <c r="A94" s="5" t="s">
        <v>861</v>
      </c>
      <c r="B94" s="6">
        <v>32</v>
      </c>
      <c r="C94" s="7">
        <v>158</v>
      </c>
      <c r="D94" s="7" t="s">
        <v>5</v>
      </c>
      <c r="E94" s="6">
        <v>0</v>
      </c>
      <c r="F94" s="7">
        <v>1</v>
      </c>
      <c r="G94" s="4">
        <v>1984</v>
      </c>
      <c r="H94" s="18">
        <f t="shared" si="2"/>
        <v>1985</v>
      </c>
      <c r="I94" s="5" t="s">
        <v>2986</v>
      </c>
      <c r="J94" t="str">
        <f t="shared" si="3"/>
        <v>Jones Walker</v>
      </c>
    </row>
    <row r="95" spans="1:10" ht="15" x14ac:dyDescent="0.25">
      <c r="A95" s="5" t="s">
        <v>2194</v>
      </c>
      <c r="B95" s="6">
        <v>98.2</v>
      </c>
      <c r="C95" s="7">
        <v>98</v>
      </c>
      <c r="D95" s="7" t="s">
        <v>5</v>
      </c>
      <c r="E95" s="6">
        <v>0</v>
      </c>
      <c r="F95" s="7">
        <v>1</v>
      </c>
      <c r="G95" s="4">
        <v>1984</v>
      </c>
      <c r="H95" s="18">
        <f t="shared" si="2"/>
        <v>1985</v>
      </c>
      <c r="I95" s="5" t="s">
        <v>2194</v>
      </c>
      <c r="J95" t="str">
        <f t="shared" si="3"/>
        <v>Jones-J</v>
      </c>
    </row>
    <row r="96" spans="1:10" ht="15" x14ac:dyDescent="0.25">
      <c r="A96" s="5" t="s">
        <v>859</v>
      </c>
      <c r="B96" s="6">
        <v>768.5</v>
      </c>
      <c r="C96" s="7">
        <v>27</v>
      </c>
      <c r="D96" s="7" t="s">
        <v>5</v>
      </c>
      <c r="E96" s="6">
        <v>0.3</v>
      </c>
      <c r="F96" s="7">
        <v>32</v>
      </c>
      <c r="G96" s="4">
        <v>1984</v>
      </c>
      <c r="H96" s="18">
        <f t="shared" si="2"/>
        <v>1985</v>
      </c>
      <c r="I96" s="5" t="s">
        <v>2984</v>
      </c>
      <c r="J96" t="str">
        <f t="shared" si="3"/>
        <v>Kaye Scholer</v>
      </c>
    </row>
    <row r="97" spans="1:10" ht="15" x14ac:dyDescent="0.25">
      <c r="A97" s="5" t="s">
        <v>2198</v>
      </c>
      <c r="B97" s="6">
        <v>75</v>
      </c>
      <c r="C97" s="20">
        <v>109</v>
      </c>
      <c r="D97" s="7">
        <v>1</v>
      </c>
      <c r="E97" s="6">
        <v>0</v>
      </c>
      <c r="F97" s="7">
        <v>1</v>
      </c>
      <c r="G97" s="4">
        <v>1984</v>
      </c>
      <c r="H97" s="18">
        <f t="shared" si="2"/>
        <v>1985</v>
      </c>
      <c r="I97" s="5" t="s">
        <v>3927</v>
      </c>
      <c r="J97" t="str">
        <f t="shared" si="3"/>
        <v>Kemp Smith</v>
      </c>
    </row>
    <row r="98" spans="1:10" ht="15" x14ac:dyDescent="0.25">
      <c r="A98" s="5" t="s">
        <v>2204</v>
      </c>
      <c r="B98" s="6">
        <v>49.7</v>
      </c>
      <c r="C98" s="7">
        <v>134</v>
      </c>
      <c r="D98" s="7" t="s">
        <v>5</v>
      </c>
      <c r="E98" s="6">
        <v>0</v>
      </c>
      <c r="F98" s="7">
        <v>1</v>
      </c>
      <c r="G98" s="4">
        <v>1984</v>
      </c>
      <c r="H98" s="18">
        <f t="shared" si="2"/>
        <v>1985</v>
      </c>
      <c r="I98" s="5" t="s">
        <v>3930</v>
      </c>
      <c r="J98" t="str">
        <f t="shared" si="3"/>
        <v>Kent Watts</v>
      </c>
    </row>
    <row r="99" spans="1:10" ht="15" x14ac:dyDescent="0.25">
      <c r="A99" s="5" t="s">
        <v>901</v>
      </c>
      <c r="B99" s="6">
        <v>30.5</v>
      </c>
      <c r="C99" s="7">
        <v>161</v>
      </c>
      <c r="D99" s="7" t="s">
        <v>5</v>
      </c>
      <c r="E99" s="6">
        <v>0</v>
      </c>
      <c r="F99" s="7">
        <v>2</v>
      </c>
      <c r="G99" s="4">
        <v>1984</v>
      </c>
      <c r="H99" s="18">
        <f t="shared" si="2"/>
        <v>1985</v>
      </c>
      <c r="I99" s="5" t="s">
        <v>3015</v>
      </c>
      <c r="J99" t="str">
        <f t="shared" si="3"/>
        <v>Kindel Anderson</v>
      </c>
    </row>
    <row r="100" spans="1:10" ht="15" x14ac:dyDescent="0.25">
      <c r="A100" s="5" t="s">
        <v>28</v>
      </c>
      <c r="B100" s="6">
        <v>607.79999999999995</v>
      </c>
      <c r="C100" s="7">
        <v>29</v>
      </c>
      <c r="D100" s="7" t="s">
        <v>5</v>
      </c>
      <c r="E100" s="6">
        <v>0.2</v>
      </c>
      <c r="F100" s="7">
        <v>7</v>
      </c>
      <c r="G100" s="4">
        <v>1984</v>
      </c>
      <c r="H100" s="18">
        <f t="shared" si="2"/>
        <v>1985</v>
      </c>
      <c r="I100" s="5" t="s">
        <v>2591</v>
      </c>
      <c r="J100" t="str">
        <f t="shared" si="3"/>
        <v>Kirkland Ellis</v>
      </c>
    </row>
    <row r="101" spans="1:10" ht="15" x14ac:dyDescent="0.25">
      <c r="A101" s="5" t="s">
        <v>856</v>
      </c>
      <c r="B101" s="6">
        <v>110.7</v>
      </c>
      <c r="C101" s="7">
        <v>89</v>
      </c>
      <c r="D101" s="7" t="s">
        <v>5</v>
      </c>
      <c r="E101" s="6">
        <v>0</v>
      </c>
      <c r="F101" s="7">
        <v>6</v>
      </c>
      <c r="G101" s="4">
        <v>1984</v>
      </c>
      <c r="H101" s="18">
        <f t="shared" si="2"/>
        <v>1985</v>
      </c>
      <c r="I101" s="5" t="s">
        <v>2982</v>
      </c>
      <c r="J101" t="str">
        <f t="shared" si="3"/>
        <v>Kirkpatrick Lockhart</v>
      </c>
    </row>
    <row r="102" spans="1:10" ht="15" x14ac:dyDescent="0.25">
      <c r="A102" s="5" t="s">
        <v>2193</v>
      </c>
      <c r="B102" s="6">
        <v>100</v>
      </c>
      <c r="C102" s="20">
        <v>91</v>
      </c>
      <c r="D102" s="7">
        <v>1</v>
      </c>
      <c r="E102" s="6">
        <v>0</v>
      </c>
      <c r="F102" s="7">
        <v>2</v>
      </c>
      <c r="G102" s="4">
        <v>1984</v>
      </c>
      <c r="H102" s="18">
        <f t="shared" si="2"/>
        <v>1985</v>
      </c>
      <c r="I102" s="5" t="s">
        <v>3923</v>
      </c>
      <c r="J102" t="str">
        <f t="shared" si="3"/>
        <v>Lane Powell</v>
      </c>
    </row>
    <row r="103" spans="1:10" ht="15" x14ac:dyDescent="0.25">
      <c r="A103" s="5" t="s">
        <v>2189</v>
      </c>
      <c r="B103" s="6">
        <v>130</v>
      </c>
      <c r="C103" s="7">
        <v>79</v>
      </c>
      <c r="D103" s="7" t="s">
        <v>5</v>
      </c>
      <c r="E103" s="6">
        <v>0.1</v>
      </c>
      <c r="F103" s="7">
        <v>2</v>
      </c>
      <c r="G103" s="4">
        <v>1984</v>
      </c>
      <c r="H103" s="18">
        <f t="shared" si="2"/>
        <v>1985</v>
      </c>
      <c r="I103" s="5" t="s">
        <v>2189</v>
      </c>
      <c r="J103" t="str">
        <f t="shared" si="3"/>
        <v>Lapin</v>
      </c>
    </row>
    <row r="104" spans="1:10" ht="15" x14ac:dyDescent="0.25">
      <c r="A104" s="5" t="s">
        <v>29</v>
      </c>
      <c r="B104" s="8">
        <v>1050.8</v>
      </c>
      <c r="C104" s="7">
        <v>21</v>
      </c>
      <c r="D104" s="7" t="s">
        <v>5</v>
      </c>
      <c r="E104" s="6">
        <v>0.4</v>
      </c>
      <c r="F104" s="7">
        <v>10</v>
      </c>
      <c r="G104" s="4">
        <v>1984</v>
      </c>
      <c r="H104" s="18">
        <f t="shared" si="2"/>
        <v>1985</v>
      </c>
      <c r="I104" s="5" t="s">
        <v>2592</v>
      </c>
      <c r="J104" t="str">
        <f t="shared" si="3"/>
        <v>Latham Watkins</v>
      </c>
    </row>
    <row r="105" spans="1:10" ht="15" x14ac:dyDescent="0.25">
      <c r="A105" s="5" t="s">
        <v>1152</v>
      </c>
      <c r="B105" s="6">
        <v>152.9</v>
      </c>
      <c r="C105" s="7">
        <v>68</v>
      </c>
      <c r="D105" s="7" t="s">
        <v>5</v>
      </c>
      <c r="E105" s="6">
        <v>0.1</v>
      </c>
      <c r="F105" s="7">
        <v>3</v>
      </c>
      <c r="G105" s="4">
        <v>1984</v>
      </c>
      <c r="H105" s="18">
        <f t="shared" si="2"/>
        <v>1985</v>
      </c>
      <c r="I105" s="5" t="s">
        <v>2593</v>
      </c>
      <c r="J105" t="str">
        <f t="shared" si="3"/>
        <v>LeBoeuf Lamb</v>
      </c>
    </row>
    <row r="106" spans="1:10" ht="15" x14ac:dyDescent="0.25">
      <c r="A106" s="5" t="s">
        <v>2206</v>
      </c>
      <c r="B106" s="6">
        <v>44.6</v>
      </c>
      <c r="C106" s="7">
        <v>141</v>
      </c>
      <c r="D106" s="7" t="s">
        <v>5</v>
      </c>
      <c r="E106" s="6">
        <v>0</v>
      </c>
      <c r="F106" s="7">
        <v>1</v>
      </c>
      <c r="G106" s="4">
        <v>1984</v>
      </c>
      <c r="H106" s="18">
        <f t="shared" si="2"/>
        <v>1985</v>
      </c>
      <c r="I106" s="5" t="s">
        <v>3895</v>
      </c>
      <c r="J106" t="str">
        <f t="shared" si="3"/>
        <v>LewittHackmanHoefflinShapir</v>
      </c>
    </row>
    <row r="107" spans="1:10" ht="15" x14ac:dyDescent="0.25">
      <c r="A107" s="5" t="s">
        <v>2195</v>
      </c>
      <c r="B107" s="6">
        <v>82.9</v>
      </c>
      <c r="C107" s="7">
        <v>104</v>
      </c>
      <c r="D107" s="7" t="s">
        <v>5</v>
      </c>
      <c r="E107" s="6">
        <v>0</v>
      </c>
      <c r="F107" s="7">
        <v>1</v>
      </c>
      <c r="G107" s="4">
        <v>1984</v>
      </c>
      <c r="H107" s="18">
        <f t="shared" si="2"/>
        <v>1985</v>
      </c>
      <c r="I107" s="5" t="s">
        <v>3924</v>
      </c>
      <c r="J107" t="str">
        <f t="shared" si="3"/>
        <v>Lillick McHose</v>
      </c>
    </row>
    <row r="108" spans="1:10" ht="15" x14ac:dyDescent="0.25">
      <c r="A108" s="5" t="s">
        <v>505</v>
      </c>
      <c r="B108" s="6">
        <v>99.5</v>
      </c>
      <c r="C108" s="20">
        <v>96</v>
      </c>
      <c r="D108" s="7">
        <v>1</v>
      </c>
      <c r="E108" s="6">
        <v>0</v>
      </c>
      <c r="F108" s="7">
        <v>1</v>
      </c>
      <c r="G108" s="4">
        <v>1984</v>
      </c>
      <c r="H108" s="18">
        <f t="shared" si="2"/>
        <v>1985</v>
      </c>
      <c r="I108" s="5" t="s">
        <v>2778</v>
      </c>
      <c r="J108" t="str">
        <f t="shared" si="3"/>
        <v>Lindquist Vennum</v>
      </c>
    </row>
    <row r="109" spans="1:10" ht="15" x14ac:dyDescent="0.25">
      <c r="A109" s="5" t="s">
        <v>2174</v>
      </c>
      <c r="B109" s="6">
        <v>99.8</v>
      </c>
      <c r="C109" s="7">
        <v>95</v>
      </c>
      <c r="D109" s="7" t="s">
        <v>5</v>
      </c>
      <c r="E109" s="6">
        <v>0</v>
      </c>
      <c r="F109" s="7">
        <v>1</v>
      </c>
      <c r="G109" s="4">
        <v>1984</v>
      </c>
      <c r="H109" s="18">
        <f t="shared" si="2"/>
        <v>1985</v>
      </c>
      <c r="I109" s="5" t="s">
        <v>3890</v>
      </c>
      <c r="J109" t="str">
        <f t="shared" si="3"/>
        <v>Loeb Loeb</v>
      </c>
    </row>
    <row r="110" spans="1:10" ht="15" x14ac:dyDescent="0.25">
      <c r="A110" s="5" t="s">
        <v>876</v>
      </c>
      <c r="B110" s="6">
        <v>17.8</v>
      </c>
      <c r="C110" s="7">
        <v>197</v>
      </c>
      <c r="D110" s="7" t="s">
        <v>5</v>
      </c>
      <c r="E110" s="6">
        <v>0</v>
      </c>
      <c r="F110" s="7">
        <v>1</v>
      </c>
      <c r="G110" s="4">
        <v>1984</v>
      </c>
      <c r="H110" s="18">
        <f t="shared" si="2"/>
        <v>1985</v>
      </c>
      <c r="I110" s="5" t="s">
        <v>2625</v>
      </c>
      <c r="J110" t="str">
        <f t="shared" si="3"/>
        <v>Lord Bissell</v>
      </c>
    </row>
    <row r="111" spans="1:10" ht="15" x14ac:dyDescent="0.25">
      <c r="A111" s="5" t="s">
        <v>852</v>
      </c>
      <c r="B111" s="6">
        <v>206.6</v>
      </c>
      <c r="C111" s="7">
        <v>54</v>
      </c>
      <c r="D111" s="7" t="s">
        <v>5</v>
      </c>
      <c r="E111" s="6">
        <v>0.1</v>
      </c>
      <c r="F111" s="7">
        <v>2</v>
      </c>
      <c r="G111" s="4">
        <v>1984</v>
      </c>
      <c r="H111" s="18">
        <f t="shared" si="2"/>
        <v>1985</v>
      </c>
      <c r="I111" s="5" t="s">
        <v>2979</v>
      </c>
      <c r="J111" t="str">
        <f t="shared" si="3"/>
        <v>Lord Day</v>
      </c>
    </row>
    <row r="112" spans="1:10" ht="15" x14ac:dyDescent="0.25">
      <c r="A112" s="5" t="s">
        <v>2212</v>
      </c>
      <c r="B112" s="6">
        <v>30</v>
      </c>
      <c r="C112" s="20">
        <v>162</v>
      </c>
      <c r="D112" s="7">
        <v>1</v>
      </c>
      <c r="E112" s="6">
        <v>0</v>
      </c>
      <c r="F112" s="7">
        <v>1</v>
      </c>
      <c r="G112" s="4">
        <v>1984</v>
      </c>
      <c r="H112" s="18">
        <f t="shared" si="2"/>
        <v>1985</v>
      </c>
      <c r="I112" s="5" t="s">
        <v>2212</v>
      </c>
      <c r="J112" t="str">
        <f t="shared" si="3"/>
        <v>Lukas</v>
      </c>
    </row>
    <row r="113" spans="1:10" ht="15" x14ac:dyDescent="0.25">
      <c r="A113" s="5" t="s">
        <v>1043</v>
      </c>
      <c r="B113" s="6">
        <v>148.30000000000001</v>
      </c>
      <c r="C113" s="7">
        <v>73</v>
      </c>
      <c r="D113" s="7" t="s">
        <v>5</v>
      </c>
      <c r="E113" s="6">
        <v>0.1</v>
      </c>
      <c r="F113" s="7">
        <v>2</v>
      </c>
      <c r="G113" s="4">
        <v>1984</v>
      </c>
      <c r="H113" s="18">
        <f t="shared" si="2"/>
        <v>1985</v>
      </c>
      <c r="I113" s="5" t="s">
        <v>2594</v>
      </c>
      <c r="J113" t="str">
        <f t="shared" si="3"/>
        <v>Mayer Brown</v>
      </c>
    </row>
    <row r="114" spans="1:10" ht="15" x14ac:dyDescent="0.25">
      <c r="A114" s="5" t="s">
        <v>2217</v>
      </c>
      <c r="B114" s="6">
        <v>25</v>
      </c>
      <c r="C114" s="20">
        <v>176</v>
      </c>
      <c r="D114" s="7">
        <v>1</v>
      </c>
      <c r="E114" s="6">
        <v>0</v>
      </c>
      <c r="F114" s="7">
        <v>2</v>
      </c>
      <c r="G114" s="4">
        <v>1984</v>
      </c>
      <c r="H114" s="18">
        <f t="shared" si="2"/>
        <v>1985</v>
      </c>
      <c r="I114" s="5" t="s">
        <v>2217</v>
      </c>
      <c r="J114" t="str">
        <f t="shared" si="3"/>
        <v>McCARTHY-D</v>
      </c>
    </row>
    <row r="115" spans="1:10" ht="15" x14ac:dyDescent="0.25">
      <c r="A115" s="5" t="s">
        <v>1011</v>
      </c>
      <c r="B115" s="6">
        <v>26.9</v>
      </c>
      <c r="C115" s="7">
        <v>172</v>
      </c>
      <c r="D115" s="7" t="s">
        <v>5</v>
      </c>
      <c r="E115" s="6">
        <v>0</v>
      </c>
      <c r="F115" s="7">
        <v>1</v>
      </c>
      <c r="G115" s="4">
        <v>1984</v>
      </c>
      <c r="H115" s="18">
        <f t="shared" si="2"/>
        <v>1985</v>
      </c>
      <c r="I115" s="5" t="s">
        <v>3086</v>
      </c>
      <c r="J115" t="str">
        <f t="shared" si="3"/>
        <v>Mcdermott Will</v>
      </c>
    </row>
    <row r="116" spans="1:10" ht="15" x14ac:dyDescent="0.25">
      <c r="A116" s="5" t="s">
        <v>920</v>
      </c>
      <c r="B116" s="6">
        <v>59.8</v>
      </c>
      <c r="C116" s="20">
        <v>120</v>
      </c>
      <c r="D116" s="7">
        <v>1</v>
      </c>
      <c r="E116" s="6">
        <v>0</v>
      </c>
      <c r="F116" s="7">
        <v>2</v>
      </c>
      <c r="G116" s="4">
        <v>1984</v>
      </c>
      <c r="H116" s="18">
        <f t="shared" si="2"/>
        <v>1985</v>
      </c>
      <c r="I116" s="5" t="s">
        <v>3032</v>
      </c>
      <c r="J116" t="str">
        <f t="shared" si="3"/>
        <v>McGuire Woods</v>
      </c>
    </row>
    <row r="117" spans="1:10" ht="15" x14ac:dyDescent="0.25">
      <c r="A117" s="5" t="s">
        <v>932</v>
      </c>
      <c r="B117" s="6">
        <v>883.9</v>
      </c>
      <c r="C117" s="7">
        <v>22</v>
      </c>
      <c r="D117" s="7" t="s">
        <v>5</v>
      </c>
      <c r="E117" s="6">
        <v>0.3</v>
      </c>
      <c r="F117" s="7">
        <v>5</v>
      </c>
      <c r="G117" s="4">
        <v>1984</v>
      </c>
      <c r="H117" s="18">
        <f t="shared" si="2"/>
        <v>1985</v>
      </c>
      <c r="I117" s="5" t="s">
        <v>3040</v>
      </c>
      <c r="J117" t="str">
        <f t="shared" si="3"/>
        <v>McKenna Co</v>
      </c>
    </row>
    <row r="118" spans="1:10" ht="15" x14ac:dyDescent="0.25">
      <c r="A118" s="5" t="s">
        <v>860</v>
      </c>
      <c r="B118" s="6">
        <v>34.5</v>
      </c>
      <c r="C118" s="7">
        <v>157</v>
      </c>
      <c r="D118" s="7" t="s">
        <v>5</v>
      </c>
      <c r="E118" s="6">
        <v>0</v>
      </c>
      <c r="F118" s="7">
        <v>1</v>
      </c>
      <c r="G118" s="4">
        <v>1984</v>
      </c>
      <c r="H118" s="18">
        <f t="shared" si="2"/>
        <v>1985</v>
      </c>
      <c r="I118" s="5" t="s">
        <v>2985</v>
      </c>
      <c r="J118" t="str">
        <f t="shared" si="3"/>
        <v>Memel Jacobs</v>
      </c>
    </row>
    <row r="119" spans="1:10" ht="15" x14ac:dyDescent="0.25">
      <c r="A119" s="5" t="s">
        <v>2196</v>
      </c>
      <c r="B119" s="6">
        <v>80</v>
      </c>
      <c r="C119" s="7">
        <v>107</v>
      </c>
      <c r="D119" s="7" t="s">
        <v>5</v>
      </c>
      <c r="E119" s="6">
        <v>0</v>
      </c>
      <c r="F119" s="7">
        <v>1</v>
      </c>
      <c r="G119" s="4">
        <v>1984</v>
      </c>
      <c r="H119" s="18">
        <f t="shared" si="2"/>
        <v>1985</v>
      </c>
      <c r="I119" s="5" t="s">
        <v>3925</v>
      </c>
      <c r="J119" t="str">
        <f t="shared" si="3"/>
        <v>Memel Jacobs</v>
      </c>
    </row>
    <row r="120" spans="1:10" ht="15" x14ac:dyDescent="0.25">
      <c r="A120" s="5" t="s">
        <v>974</v>
      </c>
      <c r="B120" s="6">
        <v>773.3</v>
      </c>
      <c r="C120" s="7">
        <v>26</v>
      </c>
      <c r="D120" s="7" t="s">
        <v>5</v>
      </c>
      <c r="E120" s="6">
        <v>0.3</v>
      </c>
      <c r="F120" s="7">
        <v>5</v>
      </c>
      <c r="G120" s="4">
        <v>1984</v>
      </c>
      <c r="H120" s="18">
        <f t="shared" si="2"/>
        <v>1985</v>
      </c>
      <c r="I120" s="5" t="s">
        <v>2596</v>
      </c>
      <c r="J120" t="str">
        <f t="shared" si="3"/>
        <v>Milbank Tweed</v>
      </c>
    </row>
    <row r="121" spans="1:10" ht="15" x14ac:dyDescent="0.25">
      <c r="A121" s="5" t="s">
        <v>1487</v>
      </c>
      <c r="B121" s="6">
        <v>17.7</v>
      </c>
      <c r="C121" s="7">
        <v>198</v>
      </c>
      <c r="D121" s="7" t="s">
        <v>5</v>
      </c>
      <c r="E121" s="6">
        <v>0</v>
      </c>
      <c r="F121" s="7">
        <v>1</v>
      </c>
      <c r="G121" s="4">
        <v>1984</v>
      </c>
      <c r="H121" s="18">
        <f t="shared" si="2"/>
        <v>1985</v>
      </c>
      <c r="I121" s="5" t="s">
        <v>3460</v>
      </c>
      <c r="J121" t="str">
        <f t="shared" si="3"/>
        <v>Miller Martin</v>
      </c>
    </row>
    <row r="122" spans="1:10" ht="15" x14ac:dyDescent="0.25">
      <c r="A122" s="5" t="s">
        <v>1623</v>
      </c>
      <c r="B122" s="6">
        <v>189.6</v>
      </c>
      <c r="C122" s="7">
        <v>58</v>
      </c>
      <c r="D122" s="7" t="s">
        <v>5</v>
      </c>
      <c r="E122" s="6">
        <v>0.1</v>
      </c>
      <c r="F122" s="7">
        <v>3</v>
      </c>
      <c r="G122" s="4">
        <v>1984</v>
      </c>
      <c r="H122" s="18">
        <f t="shared" si="2"/>
        <v>1985</v>
      </c>
      <c r="I122" s="5" t="s">
        <v>3569</v>
      </c>
      <c r="J122" t="str">
        <f t="shared" si="3"/>
        <v>Monroe Lemann</v>
      </c>
    </row>
    <row r="123" spans="1:10" ht="15" x14ac:dyDescent="0.25">
      <c r="A123" s="5" t="s">
        <v>2185</v>
      </c>
      <c r="B123" s="6">
        <v>200</v>
      </c>
      <c r="C123" s="7">
        <v>56</v>
      </c>
      <c r="D123" s="7" t="s">
        <v>5</v>
      </c>
      <c r="E123" s="6">
        <v>0.1</v>
      </c>
      <c r="F123" s="7">
        <v>1</v>
      </c>
      <c r="G123" s="4">
        <v>1984</v>
      </c>
      <c r="H123" s="18">
        <f t="shared" si="2"/>
        <v>1985</v>
      </c>
      <c r="I123" s="5" t="s">
        <v>3918</v>
      </c>
      <c r="J123" t="str">
        <f t="shared" si="3"/>
        <v>Moore Peterson</v>
      </c>
    </row>
    <row r="124" spans="1:10" ht="15" x14ac:dyDescent="0.25">
      <c r="A124" s="5" t="s">
        <v>2202</v>
      </c>
      <c r="B124" s="6">
        <v>49.8</v>
      </c>
      <c r="C124" s="20">
        <v>131</v>
      </c>
      <c r="D124" s="7">
        <v>1</v>
      </c>
      <c r="E124" s="6">
        <v>0</v>
      </c>
      <c r="F124" s="7">
        <v>1</v>
      </c>
      <c r="G124" s="4">
        <v>1984</v>
      </c>
      <c r="H124" s="18">
        <f t="shared" si="2"/>
        <v>1985</v>
      </c>
      <c r="I124" s="5" t="s">
        <v>3929</v>
      </c>
      <c r="J124" t="str">
        <f t="shared" si="3"/>
        <v>Mudge Rose</v>
      </c>
    </row>
    <row r="125" spans="1:10" ht="15" x14ac:dyDescent="0.25">
      <c r="A125" s="5" t="s">
        <v>857</v>
      </c>
      <c r="B125" s="6">
        <v>51.1</v>
      </c>
      <c r="C125" s="7">
        <v>126</v>
      </c>
      <c r="D125" s="7" t="s">
        <v>5</v>
      </c>
      <c r="E125" s="6">
        <v>0</v>
      </c>
      <c r="F125" s="7">
        <v>5</v>
      </c>
      <c r="G125" s="4">
        <v>1984</v>
      </c>
      <c r="H125" s="18">
        <f t="shared" si="2"/>
        <v>1985</v>
      </c>
      <c r="I125" s="5" t="s">
        <v>2983</v>
      </c>
      <c r="J125" t="str">
        <f t="shared" si="3"/>
        <v>Muldoon Murphy</v>
      </c>
    </row>
    <row r="126" spans="1:10" ht="15" x14ac:dyDescent="0.25">
      <c r="A126" s="5" t="s">
        <v>978</v>
      </c>
      <c r="B126" s="6">
        <v>119.7</v>
      </c>
      <c r="C126" s="7">
        <v>84</v>
      </c>
      <c r="D126" s="7" t="s">
        <v>5</v>
      </c>
      <c r="E126" s="6">
        <v>0</v>
      </c>
      <c r="F126" s="7">
        <v>2</v>
      </c>
      <c r="G126" s="4">
        <v>1984</v>
      </c>
      <c r="H126" s="18">
        <f t="shared" si="2"/>
        <v>1985</v>
      </c>
      <c r="I126" s="5" t="s">
        <v>2714</v>
      </c>
      <c r="J126" t="str">
        <f t="shared" si="3"/>
        <v>Munger Tolles</v>
      </c>
    </row>
    <row r="127" spans="1:10" ht="15" x14ac:dyDescent="0.25">
      <c r="A127" s="5" t="s">
        <v>1113</v>
      </c>
      <c r="B127" s="6">
        <v>75</v>
      </c>
      <c r="C127" s="20">
        <v>109</v>
      </c>
      <c r="D127" s="7">
        <v>1</v>
      </c>
      <c r="E127" s="6">
        <v>0</v>
      </c>
      <c r="F127" s="7">
        <v>1</v>
      </c>
      <c r="G127" s="4">
        <v>1984</v>
      </c>
      <c r="H127" s="18">
        <f t="shared" si="2"/>
        <v>1985</v>
      </c>
      <c r="I127" s="5" t="s">
        <v>3169</v>
      </c>
      <c r="J127" t="str">
        <f t="shared" si="3"/>
        <v>Munger Tolles</v>
      </c>
    </row>
    <row r="128" spans="1:10" ht="15" x14ac:dyDescent="0.25">
      <c r="A128" s="5" t="s">
        <v>2214</v>
      </c>
      <c r="B128" s="6">
        <v>29.1</v>
      </c>
      <c r="C128" s="7">
        <v>167</v>
      </c>
      <c r="D128" s="7" t="s">
        <v>5</v>
      </c>
      <c r="E128" s="6">
        <v>0</v>
      </c>
      <c r="F128" s="7">
        <v>2</v>
      </c>
      <c r="G128" s="4">
        <v>1984</v>
      </c>
      <c r="H128" s="18">
        <f t="shared" si="2"/>
        <v>1985</v>
      </c>
      <c r="I128" s="5" t="s">
        <v>3937</v>
      </c>
      <c r="J128" t="str">
        <f t="shared" si="3"/>
        <v>Murphy Posner</v>
      </c>
    </row>
    <row r="129" spans="1:10" ht="15" x14ac:dyDescent="0.25">
      <c r="A129" s="5" t="s">
        <v>2220</v>
      </c>
      <c r="B129" s="6">
        <v>19.2</v>
      </c>
      <c r="C129" s="7">
        <v>194</v>
      </c>
      <c r="D129" s="7" t="s">
        <v>5</v>
      </c>
      <c r="E129" s="6">
        <v>0</v>
      </c>
      <c r="F129" s="7">
        <v>1</v>
      </c>
      <c r="G129" s="4">
        <v>1984</v>
      </c>
      <c r="H129" s="18">
        <f t="shared" si="2"/>
        <v>1985</v>
      </c>
      <c r="I129" s="5" t="s">
        <v>3939</v>
      </c>
      <c r="J129" t="str">
        <f t="shared" si="3"/>
        <v>Nordman Cormany</v>
      </c>
    </row>
    <row r="130" spans="1:10" ht="15" x14ac:dyDescent="0.25">
      <c r="A130" s="5" t="s">
        <v>981</v>
      </c>
      <c r="B130" s="6">
        <v>20</v>
      </c>
      <c r="C130" s="20">
        <v>190</v>
      </c>
      <c r="D130" s="7">
        <v>1</v>
      </c>
      <c r="E130" s="6">
        <v>0</v>
      </c>
      <c r="F130" s="7">
        <v>1</v>
      </c>
      <c r="G130" s="4">
        <v>1984</v>
      </c>
      <c r="H130" s="18">
        <f t="shared" ref="H130:H193" si="4">G130+1</f>
        <v>1985</v>
      </c>
      <c r="I130" s="5" t="s">
        <v>3064</v>
      </c>
      <c r="J130" t="str">
        <f t="shared" ref="J130:J193" si="5">TRIM(LEFT(SUBSTITUTE(I130," ",REPT(" ",100)),200))</f>
        <v>Nutter McClennen</v>
      </c>
    </row>
    <row r="131" spans="1:10" ht="15" x14ac:dyDescent="0.25">
      <c r="A131" s="5" t="s">
        <v>1171</v>
      </c>
      <c r="B131" s="8">
        <v>3887.4</v>
      </c>
      <c r="C131" s="7">
        <v>8</v>
      </c>
      <c r="D131" s="7" t="s">
        <v>5</v>
      </c>
      <c r="E131" s="6">
        <v>1.4</v>
      </c>
      <c r="F131" s="7">
        <v>11</v>
      </c>
      <c r="G131" s="4">
        <v>1984</v>
      </c>
      <c r="H131" s="18">
        <f t="shared" si="4"/>
        <v>1985</v>
      </c>
      <c r="I131" s="5" t="s">
        <v>2921</v>
      </c>
      <c r="J131" t="str">
        <f t="shared" si="5"/>
        <v>O'Connor Cavanaugh</v>
      </c>
    </row>
    <row r="132" spans="1:10" ht="15" x14ac:dyDescent="0.25">
      <c r="A132" s="5" t="s">
        <v>2183</v>
      </c>
      <c r="B132" s="6">
        <v>235</v>
      </c>
      <c r="C132" s="7">
        <v>49</v>
      </c>
      <c r="D132" s="7" t="s">
        <v>5</v>
      </c>
      <c r="E132" s="6">
        <v>0.1</v>
      </c>
      <c r="F132" s="7">
        <v>2</v>
      </c>
      <c r="G132" s="4">
        <v>1984</v>
      </c>
      <c r="H132" s="18">
        <f t="shared" si="4"/>
        <v>1985</v>
      </c>
      <c r="I132" s="5" t="s">
        <v>3916</v>
      </c>
      <c r="J132" t="str">
        <f t="shared" si="5"/>
        <v>Ogden Robertson</v>
      </c>
    </row>
    <row r="133" spans="1:10" ht="15" x14ac:dyDescent="0.25">
      <c r="A133" s="5" t="s">
        <v>37</v>
      </c>
      <c r="B133" s="8">
        <v>1204.9000000000001</v>
      </c>
      <c r="C133" s="7">
        <v>15</v>
      </c>
      <c r="D133" s="7" t="s">
        <v>5</v>
      </c>
      <c r="E133" s="6">
        <v>0.4</v>
      </c>
      <c r="F133" s="7">
        <v>10</v>
      </c>
      <c r="G133" s="4">
        <v>1984</v>
      </c>
      <c r="H133" s="18">
        <f t="shared" si="4"/>
        <v>1985</v>
      </c>
      <c r="I133" s="5" t="s">
        <v>2600</v>
      </c>
      <c r="J133" t="str">
        <f t="shared" si="5"/>
        <v>O'Melveny Myers</v>
      </c>
    </row>
    <row r="134" spans="1:10" ht="15" x14ac:dyDescent="0.25">
      <c r="A134" s="5" t="s">
        <v>2186</v>
      </c>
      <c r="B134" s="6">
        <v>166</v>
      </c>
      <c r="C134" s="7">
        <v>65</v>
      </c>
      <c r="D134" s="7" t="s">
        <v>5</v>
      </c>
      <c r="E134" s="6">
        <v>0.1</v>
      </c>
      <c r="F134" s="7">
        <v>2</v>
      </c>
      <c r="G134" s="4">
        <v>1984</v>
      </c>
      <c r="H134" s="18">
        <f t="shared" si="4"/>
        <v>1985</v>
      </c>
      <c r="I134" s="5" t="s">
        <v>3919</v>
      </c>
      <c r="J134" t="str">
        <f t="shared" si="5"/>
        <v>Orgain Bell</v>
      </c>
    </row>
    <row r="135" spans="1:10" ht="15" x14ac:dyDescent="0.25">
      <c r="A135" s="5" t="s">
        <v>1093</v>
      </c>
      <c r="B135" s="6">
        <v>250.4</v>
      </c>
      <c r="C135" s="7">
        <v>45</v>
      </c>
      <c r="D135" s="7" t="s">
        <v>5</v>
      </c>
      <c r="E135" s="6">
        <v>0.1</v>
      </c>
      <c r="F135" s="7">
        <v>7</v>
      </c>
      <c r="G135" s="4">
        <v>1984</v>
      </c>
      <c r="H135" s="18">
        <f t="shared" si="4"/>
        <v>1985</v>
      </c>
      <c r="I135" s="5" t="s">
        <v>2870</v>
      </c>
      <c r="J135" t="str">
        <f t="shared" si="5"/>
        <v>Orrick Herrington</v>
      </c>
    </row>
    <row r="136" spans="1:10" ht="15" x14ac:dyDescent="0.25">
      <c r="A136" s="5" t="s">
        <v>2219</v>
      </c>
      <c r="B136" s="6">
        <v>19.899999999999999</v>
      </c>
      <c r="C136" s="7">
        <v>193</v>
      </c>
      <c r="D136" s="7" t="s">
        <v>5</v>
      </c>
      <c r="E136" s="6">
        <v>0</v>
      </c>
      <c r="F136" s="7">
        <v>1</v>
      </c>
      <c r="G136" s="4">
        <v>1984</v>
      </c>
      <c r="H136" s="18">
        <f t="shared" si="4"/>
        <v>1985</v>
      </c>
      <c r="I136" s="5" t="s">
        <v>3938</v>
      </c>
      <c r="J136" t="str">
        <f t="shared" si="5"/>
        <v>Otterbourg Steindler</v>
      </c>
    </row>
    <row r="137" spans="1:10" ht="15" x14ac:dyDescent="0.25">
      <c r="A137" s="5" t="s">
        <v>2191</v>
      </c>
      <c r="B137" s="6">
        <v>121.4</v>
      </c>
      <c r="C137" s="7">
        <v>83</v>
      </c>
      <c r="D137" s="7" t="s">
        <v>5</v>
      </c>
      <c r="E137" s="6">
        <v>0</v>
      </c>
      <c r="F137" s="7">
        <v>2</v>
      </c>
      <c r="G137" s="4">
        <v>1984</v>
      </c>
      <c r="H137" s="18">
        <f t="shared" si="4"/>
        <v>1985</v>
      </c>
      <c r="I137" s="5" t="s">
        <v>2191</v>
      </c>
      <c r="J137" t="str">
        <f t="shared" si="5"/>
        <v>Pacht</v>
      </c>
    </row>
    <row r="138" spans="1:10" ht="15" x14ac:dyDescent="0.25">
      <c r="A138" s="5" t="s">
        <v>1002</v>
      </c>
      <c r="B138" s="6">
        <v>59.8</v>
      </c>
      <c r="C138" s="20">
        <v>120</v>
      </c>
      <c r="D138" s="7">
        <v>1</v>
      </c>
      <c r="E138" s="6">
        <v>0</v>
      </c>
      <c r="F138" s="7">
        <v>1</v>
      </c>
      <c r="G138" s="4">
        <v>1984</v>
      </c>
      <c r="H138" s="18">
        <f t="shared" si="4"/>
        <v>1985</v>
      </c>
      <c r="I138" s="5" t="s">
        <v>3079</v>
      </c>
      <c r="J138" t="str">
        <f t="shared" si="5"/>
        <v>Paine Hamblen</v>
      </c>
    </row>
    <row r="139" spans="1:10" ht="15" x14ac:dyDescent="0.25">
      <c r="A139" s="5" t="s">
        <v>550</v>
      </c>
      <c r="B139" s="8">
        <v>5677.3</v>
      </c>
      <c r="C139" s="7">
        <v>5</v>
      </c>
      <c r="D139" s="7" t="s">
        <v>5</v>
      </c>
      <c r="E139" s="6">
        <v>2</v>
      </c>
      <c r="F139" s="7">
        <v>7</v>
      </c>
      <c r="G139" s="4">
        <v>1984</v>
      </c>
      <c r="H139" s="18">
        <f t="shared" si="4"/>
        <v>1985</v>
      </c>
      <c r="I139" s="5" t="s">
        <v>2540</v>
      </c>
      <c r="J139" t="str">
        <f t="shared" si="5"/>
        <v>Paul Weiss</v>
      </c>
    </row>
    <row r="140" spans="1:10" ht="15" x14ac:dyDescent="0.25">
      <c r="A140" s="5" t="s">
        <v>2205</v>
      </c>
      <c r="B140" s="6">
        <v>49.4</v>
      </c>
      <c r="C140" s="7">
        <v>135</v>
      </c>
      <c r="D140" s="7" t="s">
        <v>5</v>
      </c>
      <c r="E140" s="6">
        <v>0</v>
      </c>
      <c r="F140" s="7">
        <v>1</v>
      </c>
      <c r="G140" s="4">
        <v>1984</v>
      </c>
      <c r="H140" s="18">
        <f t="shared" si="4"/>
        <v>1985</v>
      </c>
      <c r="I140" s="5" t="s">
        <v>3931</v>
      </c>
      <c r="J140" t="str">
        <f t="shared" si="5"/>
        <v>Peabody Brown</v>
      </c>
    </row>
    <row r="141" spans="1:10" ht="15" x14ac:dyDescent="0.25">
      <c r="A141" s="5" t="s">
        <v>2184</v>
      </c>
      <c r="B141" s="6">
        <v>227.3</v>
      </c>
      <c r="C141" s="7">
        <v>51</v>
      </c>
      <c r="D141" s="7" t="s">
        <v>5</v>
      </c>
      <c r="E141" s="6">
        <v>0.1</v>
      </c>
      <c r="F141" s="7">
        <v>2</v>
      </c>
      <c r="G141" s="4">
        <v>1984</v>
      </c>
      <c r="H141" s="18">
        <f t="shared" si="4"/>
        <v>1985</v>
      </c>
      <c r="I141" s="5" t="s">
        <v>3917</v>
      </c>
      <c r="J141" t="str">
        <f t="shared" si="5"/>
        <v>Pechner Dorfman</v>
      </c>
    </row>
    <row r="142" spans="1:10" ht="15" x14ac:dyDescent="0.25">
      <c r="A142" s="5" t="s">
        <v>157</v>
      </c>
      <c r="B142" s="6">
        <v>90</v>
      </c>
      <c r="C142" s="7">
        <v>99</v>
      </c>
      <c r="D142" s="7" t="s">
        <v>5</v>
      </c>
      <c r="E142" s="6">
        <v>0</v>
      </c>
      <c r="F142" s="7">
        <v>3</v>
      </c>
      <c r="G142" s="4">
        <v>1984</v>
      </c>
      <c r="H142" s="18">
        <f t="shared" si="4"/>
        <v>1985</v>
      </c>
      <c r="I142" s="5" t="s">
        <v>157</v>
      </c>
      <c r="J142" t="str">
        <f t="shared" si="5"/>
        <v>Perkins Coie</v>
      </c>
    </row>
    <row r="143" spans="1:10" ht="15" x14ac:dyDescent="0.25">
      <c r="A143" s="5" t="s">
        <v>39</v>
      </c>
      <c r="B143" s="8">
        <v>2988.8</v>
      </c>
      <c r="C143" s="7">
        <v>9</v>
      </c>
      <c r="D143" s="7" t="s">
        <v>5</v>
      </c>
      <c r="E143" s="6">
        <v>1.1000000000000001</v>
      </c>
      <c r="F143" s="7">
        <v>2</v>
      </c>
      <c r="G143" s="4">
        <v>1984</v>
      </c>
      <c r="H143" s="18">
        <f t="shared" si="4"/>
        <v>1985</v>
      </c>
      <c r="I143" s="5" t="s">
        <v>2602</v>
      </c>
      <c r="J143" t="str">
        <f t="shared" si="5"/>
        <v>Pillsbury Madison</v>
      </c>
    </row>
    <row r="144" spans="1:10" ht="15" x14ac:dyDescent="0.25">
      <c r="A144" s="5" t="s">
        <v>208</v>
      </c>
      <c r="B144" s="6">
        <v>466.2</v>
      </c>
      <c r="C144" s="7">
        <v>32</v>
      </c>
      <c r="D144" s="7" t="s">
        <v>5</v>
      </c>
      <c r="E144" s="6">
        <v>0.2</v>
      </c>
      <c r="F144" s="7">
        <v>18</v>
      </c>
      <c r="G144" s="4">
        <v>1984</v>
      </c>
      <c r="H144" s="18">
        <f t="shared" si="4"/>
        <v>1985</v>
      </c>
      <c r="I144" s="5" t="s">
        <v>2660</v>
      </c>
      <c r="J144" t="str">
        <f t="shared" si="5"/>
        <v>Piper Marbury</v>
      </c>
    </row>
    <row r="145" spans="1:10" ht="15" x14ac:dyDescent="0.25">
      <c r="A145" s="5" t="s">
        <v>300</v>
      </c>
      <c r="B145" s="6">
        <v>22.2</v>
      </c>
      <c r="C145" s="7">
        <v>185</v>
      </c>
      <c r="D145" s="7" t="s">
        <v>5</v>
      </c>
      <c r="E145" s="6">
        <v>0</v>
      </c>
      <c r="F145" s="7">
        <v>2</v>
      </c>
      <c r="G145" s="4">
        <v>1984</v>
      </c>
      <c r="H145" s="18">
        <f t="shared" si="4"/>
        <v>1985</v>
      </c>
      <c r="I145" s="5" t="s">
        <v>2720</v>
      </c>
      <c r="J145" t="str">
        <f t="shared" si="5"/>
        <v>Porter Wright</v>
      </c>
    </row>
    <row r="146" spans="1:10" ht="15" x14ac:dyDescent="0.25">
      <c r="A146" s="5" t="s">
        <v>885</v>
      </c>
      <c r="B146" s="6">
        <v>69</v>
      </c>
      <c r="C146" s="7">
        <v>116</v>
      </c>
      <c r="D146" s="7" t="s">
        <v>5</v>
      </c>
      <c r="E146" s="6">
        <v>0</v>
      </c>
      <c r="F146" s="7">
        <v>3</v>
      </c>
      <c r="G146" s="4">
        <v>1984</v>
      </c>
      <c r="H146" s="18">
        <f t="shared" si="4"/>
        <v>1985</v>
      </c>
      <c r="I146" s="5" t="s">
        <v>885</v>
      </c>
      <c r="J146" t="str">
        <f t="shared" si="5"/>
        <v>R.P. Wolf</v>
      </c>
    </row>
    <row r="147" spans="1:10" ht="15" x14ac:dyDescent="0.25">
      <c r="A147" s="5" t="s">
        <v>1023</v>
      </c>
      <c r="B147" s="6">
        <v>180</v>
      </c>
      <c r="C147" s="7">
        <v>60</v>
      </c>
      <c r="D147" s="7" t="s">
        <v>5</v>
      </c>
      <c r="E147" s="6">
        <v>0.1</v>
      </c>
      <c r="F147" s="7">
        <v>1</v>
      </c>
      <c r="G147" s="4">
        <v>1984</v>
      </c>
      <c r="H147" s="18">
        <f t="shared" si="4"/>
        <v>1985</v>
      </c>
      <c r="I147" s="5" t="s">
        <v>3094</v>
      </c>
      <c r="J147" t="str">
        <f t="shared" si="5"/>
        <v>Rain Harrell</v>
      </c>
    </row>
    <row r="148" spans="1:10" ht="15" x14ac:dyDescent="0.25">
      <c r="A148" s="5" t="s">
        <v>2203</v>
      </c>
      <c r="B148" s="6">
        <v>49.8</v>
      </c>
      <c r="C148" s="20">
        <v>131</v>
      </c>
      <c r="D148" s="7">
        <v>1</v>
      </c>
      <c r="E148" s="6">
        <v>0</v>
      </c>
      <c r="F148" s="7">
        <v>1</v>
      </c>
      <c r="G148" s="4">
        <v>1984</v>
      </c>
      <c r="H148" s="18">
        <f t="shared" si="4"/>
        <v>1985</v>
      </c>
      <c r="I148" s="5" t="s">
        <v>2203</v>
      </c>
      <c r="J148" t="str">
        <f t="shared" si="5"/>
        <v>Ray-Q</v>
      </c>
    </row>
    <row r="149" spans="1:10" ht="15" x14ac:dyDescent="0.25">
      <c r="A149" s="5" t="s">
        <v>894</v>
      </c>
      <c r="B149" s="6">
        <v>46.7</v>
      </c>
      <c r="C149" s="7">
        <v>139</v>
      </c>
      <c r="D149" s="7" t="s">
        <v>5</v>
      </c>
      <c r="E149" s="6">
        <v>0</v>
      </c>
      <c r="F149" s="7">
        <v>1</v>
      </c>
      <c r="G149" s="4">
        <v>1984</v>
      </c>
      <c r="H149" s="18">
        <f t="shared" si="4"/>
        <v>1985</v>
      </c>
      <c r="I149" s="5" t="s">
        <v>3009</v>
      </c>
      <c r="J149" t="str">
        <f t="shared" si="5"/>
        <v>Reavis McGrath</v>
      </c>
    </row>
    <row r="150" spans="1:10" ht="15" x14ac:dyDescent="0.25">
      <c r="A150" s="5" t="s">
        <v>862</v>
      </c>
      <c r="B150" s="6">
        <v>109.5</v>
      </c>
      <c r="C150" s="7">
        <v>90</v>
      </c>
      <c r="D150" s="7" t="s">
        <v>5</v>
      </c>
      <c r="E150" s="6">
        <v>0</v>
      </c>
      <c r="F150" s="7">
        <v>3</v>
      </c>
      <c r="G150" s="4">
        <v>1984</v>
      </c>
      <c r="H150" s="18">
        <f t="shared" si="4"/>
        <v>1985</v>
      </c>
      <c r="I150" s="5" t="s">
        <v>2987</v>
      </c>
      <c r="J150" t="str">
        <f t="shared" si="5"/>
        <v>Reboul MacMurray</v>
      </c>
    </row>
    <row r="151" spans="1:10" ht="15" x14ac:dyDescent="0.25">
      <c r="A151" s="5" t="s">
        <v>1168</v>
      </c>
      <c r="B151" s="6">
        <v>49.9</v>
      </c>
      <c r="C151" s="7">
        <v>130</v>
      </c>
      <c r="D151" s="7" t="s">
        <v>5</v>
      </c>
      <c r="E151" s="6">
        <v>0</v>
      </c>
      <c r="F151" s="7">
        <v>1</v>
      </c>
      <c r="G151" s="4">
        <v>1984</v>
      </c>
      <c r="H151" s="18">
        <f t="shared" si="4"/>
        <v>1985</v>
      </c>
      <c r="I151" s="5" t="s">
        <v>3213</v>
      </c>
      <c r="J151" t="str">
        <f t="shared" si="5"/>
        <v>Reed Reed</v>
      </c>
    </row>
    <row r="152" spans="1:10" ht="15" x14ac:dyDescent="0.25">
      <c r="A152" s="5" t="s">
        <v>1556</v>
      </c>
      <c r="B152" s="8">
        <v>1132.4000000000001</v>
      </c>
      <c r="C152" s="7">
        <v>17</v>
      </c>
      <c r="D152" s="7" t="s">
        <v>5</v>
      </c>
      <c r="E152" s="6">
        <v>0.4</v>
      </c>
      <c r="F152" s="7">
        <v>9</v>
      </c>
      <c r="G152" s="4">
        <v>1984</v>
      </c>
      <c r="H152" s="18">
        <f t="shared" si="4"/>
        <v>1985</v>
      </c>
      <c r="I152" s="5" t="s">
        <v>3518</v>
      </c>
      <c r="J152" t="str">
        <f t="shared" si="5"/>
        <v>Reid Priest</v>
      </c>
    </row>
    <row r="153" spans="1:10" ht="15" x14ac:dyDescent="0.25">
      <c r="A153" s="5" t="s">
        <v>909</v>
      </c>
      <c r="B153" s="6">
        <v>47.1</v>
      </c>
      <c r="C153" s="7">
        <v>138</v>
      </c>
      <c r="D153" s="7" t="s">
        <v>5</v>
      </c>
      <c r="E153" s="6">
        <v>0</v>
      </c>
      <c r="F153" s="7">
        <v>2</v>
      </c>
      <c r="G153" s="4">
        <v>1984</v>
      </c>
      <c r="H153" s="18">
        <f t="shared" si="4"/>
        <v>1985</v>
      </c>
      <c r="I153" s="5" t="s">
        <v>3022</v>
      </c>
      <c r="J153" t="str">
        <f t="shared" si="5"/>
        <v>Riordan Caps</v>
      </c>
    </row>
    <row r="154" spans="1:10" ht="15" x14ac:dyDescent="0.25">
      <c r="A154" s="5" t="s">
        <v>863</v>
      </c>
      <c r="B154" s="6">
        <v>117.6</v>
      </c>
      <c r="C154" s="7">
        <v>85</v>
      </c>
      <c r="D154" s="7" t="s">
        <v>5</v>
      </c>
      <c r="E154" s="6">
        <v>0</v>
      </c>
      <c r="F154" s="7">
        <v>3</v>
      </c>
      <c r="G154" s="4">
        <v>1984</v>
      </c>
      <c r="H154" s="18">
        <f t="shared" si="4"/>
        <v>1985</v>
      </c>
      <c r="I154" s="5" t="s">
        <v>863</v>
      </c>
      <c r="J154" t="str">
        <f t="shared" si="5"/>
        <v>Robert M.</v>
      </c>
    </row>
    <row r="155" spans="1:10" ht="15" x14ac:dyDescent="0.25">
      <c r="A155" s="5" t="s">
        <v>477</v>
      </c>
      <c r="B155" s="6">
        <v>50.5</v>
      </c>
      <c r="C155" s="7">
        <v>127</v>
      </c>
      <c r="D155" s="7" t="s">
        <v>5</v>
      </c>
      <c r="E155" s="6">
        <v>0</v>
      </c>
      <c r="F155" s="7">
        <v>1</v>
      </c>
      <c r="G155" s="4">
        <v>1984</v>
      </c>
      <c r="H155" s="18">
        <f t="shared" si="4"/>
        <v>1985</v>
      </c>
      <c r="I155" s="5" t="s">
        <v>2768</v>
      </c>
      <c r="J155" t="str">
        <f t="shared" si="5"/>
        <v>Robinson Cole</v>
      </c>
    </row>
    <row r="156" spans="1:10" ht="15" x14ac:dyDescent="0.25">
      <c r="A156" s="5" t="s">
        <v>103</v>
      </c>
      <c r="B156" s="6">
        <v>149.19999999999999</v>
      </c>
      <c r="C156" s="7">
        <v>72</v>
      </c>
      <c r="D156" s="7" t="s">
        <v>5</v>
      </c>
      <c r="E156" s="6">
        <v>0.1</v>
      </c>
      <c r="F156" s="7">
        <v>6</v>
      </c>
      <c r="G156" s="4">
        <v>1984</v>
      </c>
      <c r="H156" s="18">
        <f t="shared" si="4"/>
        <v>1985</v>
      </c>
      <c r="I156" s="5" t="s">
        <v>2628</v>
      </c>
      <c r="J156" t="str">
        <f t="shared" si="5"/>
        <v>Ropes Gray</v>
      </c>
    </row>
    <row r="157" spans="1:10" ht="15" x14ac:dyDescent="0.25">
      <c r="A157" s="5" t="s">
        <v>2209</v>
      </c>
      <c r="B157" s="6">
        <v>39.5</v>
      </c>
      <c r="C157" s="7">
        <v>151</v>
      </c>
      <c r="D157" s="7" t="s">
        <v>5</v>
      </c>
      <c r="E157" s="6">
        <v>0</v>
      </c>
      <c r="F157" s="7">
        <v>1</v>
      </c>
      <c r="G157" s="4">
        <v>1984</v>
      </c>
      <c r="H157" s="18">
        <f t="shared" si="4"/>
        <v>1985</v>
      </c>
      <c r="I157" s="5" t="s">
        <v>3933</v>
      </c>
      <c r="J157" t="str">
        <f t="shared" si="5"/>
        <v>Rosenfeld Meyer</v>
      </c>
    </row>
    <row r="158" spans="1:10" ht="15" x14ac:dyDescent="0.25">
      <c r="A158" s="5" t="s">
        <v>964</v>
      </c>
      <c r="B158" s="8">
        <v>1098.3</v>
      </c>
      <c r="C158" s="7">
        <v>19</v>
      </c>
      <c r="D158" s="7" t="s">
        <v>5</v>
      </c>
      <c r="E158" s="6">
        <v>0.4</v>
      </c>
      <c r="F158" s="7">
        <v>3</v>
      </c>
      <c r="G158" s="4">
        <v>1984</v>
      </c>
      <c r="H158" s="18">
        <f t="shared" si="4"/>
        <v>1985</v>
      </c>
      <c r="I158" s="5" t="s">
        <v>3058</v>
      </c>
      <c r="J158" t="str">
        <f t="shared" si="5"/>
        <v>Rubin Baum</v>
      </c>
    </row>
    <row r="159" spans="1:10" ht="15" x14ac:dyDescent="0.25">
      <c r="A159" s="5" t="s">
        <v>879</v>
      </c>
      <c r="B159" s="6">
        <v>48.1</v>
      </c>
      <c r="C159" s="7">
        <v>136</v>
      </c>
      <c r="D159" s="7" t="s">
        <v>5</v>
      </c>
      <c r="E159" s="6">
        <v>0</v>
      </c>
      <c r="F159" s="7">
        <v>2</v>
      </c>
      <c r="G159" s="4">
        <v>1984</v>
      </c>
      <c r="H159" s="18">
        <f t="shared" si="4"/>
        <v>1985</v>
      </c>
      <c r="I159" s="5" t="s">
        <v>2998</v>
      </c>
      <c r="J159" t="str">
        <f t="shared" si="5"/>
        <v>Rudin Richman</v>
      </c>
    </row>
    <row r="160" spans="1:10" ht="15" x14ac:dyDescent="0.25">
      <c r="A160" s="5" t="s">
        <v>2188</v>
      </c>
      <c r="B160" s="6">
        <v>149.69999999999999</v>
      </c>
      <c r="C160" s="7">
        <v>71</v>
      </c>
      <c r="D160" s="7" t="s">
        <v>5</v>
      </c>
      <c r="E160" s="6">
        <v>0.1</v>
      </c>
      <c r="F160" s="7">
        <v>1</v>
      </c>
      <c r="G160" s="4">
        <v>1984</v>
      </c>
      <c r="H160" s="18">
        <f t="shared" si="4"/>
        <v>1985</v>
      </c>
      <c r="I160" s="5" t="s">
        <v>2188</v>
      </c>
      <c r="J160" t="str">
        <f t="shared" si="5"/>
        <v>Russell E.</v>
      </c>
    </row>
    <row r="161" spans="1:10" ht="15" x14ac:dyDescent="0.25">
      <c r="A161" s="5" t="s">
        <v>2207</v>
      </c>
      <c r="B161" s="6">
        <v>40</v>
      </c>
      <c r="C161" s="20">
        <v>145</v>
      </c>
      <c r="D161" s="7">
        <v>1</v>
      </c>
      <c r="E161" s="6">
        <v>0</v>
      </c>
      <c r="F161" s="7">
        <v>1</v>
      </c>
      <c r="G161" s="4">
        <v>1984</v>
      </c>
      <c r="H161" s="18">
        <f t="shared" si="4"/>
        <v>1985</v>
      </c>
      <c r="I161" s="5" t="s">
        <v>3932</v>
      </c>
      <c r="J161" t="str">
        <f t="shared" si="5"/>
        <v>Sachs Phelps</v>
      </c>
    </row>
    <row r="162" spans="1:10" ht="15" x14ac:dyDescent="0.25">
      <c r="A162" s="5" t="s">
        <v>306</v>
      </c>
      <c r="B162" s="6">
        <v>36.799999999999997</v>
      </c>
      <c r="C162" s="7">
        <v>154</v>
      </c>
      <c r="D162" s="7" t="s">
        <v>5</v>
      </c>
      <c r="E162" s="6">
        <v>0</v>
      </c>
      <c r="F162" s="7">
        <v>1</v>
      </c>
      <c r="G162" s="4">
        <v>1984</v>
      </c>
      <c r="H162" s="18">
        <f t="shared" si="4"/>
        <v>1985</v>
      </c>
      <c r="I162" s="5" t="s">
        <v>2725</v>
      </c>
      <c r="J162" t="str">
        <f t="shared" si="5"/>
        <v>Schiff Hardin</v>
      </c>
    </row>
    <row r="163" spans="1:10" ht="15" x14ac:dyDescent="0.25">
      <c r="A163" s="5" t="s">
        <v>972</v>
      </c>
      <c r="B163" s="6">
        <v>43.3</v>
      </c>
      <c r="C163" s="7">
        <v>143</v>
      </c>
      <c r="D163" s="7" t="s">
        <v>5</v>
      </c>
      <c r="E163" s="6">
        <v>0</v>
      </c>
      <c r="F163" s="7">
        <v>2</v>
      </c>
      <c r="G163" s="4">
        <v>1984</v>
      </c>
      <c r="H163" s="18">
        <f t="shared" si="4"/>
        <v>1985</v>
      </c>
      <c r="I163" s="5" t="s">
        <v>972</v>
      </c>
      <c r="J163" t="str">
        <f t="shared" si="5"/>
        <v>Schupak</v>
      </c>
    </row>
    <row r="164" spans="1:10" ht="15" x14ac:dyDescent="0.25">
      <c r="A164" s="5" t="s">
        <v>2208</v>
      </c>
      <c r="B164" s="6">
        <v>40</v>
      </c>
      <c r="C164" s="20">
        <v>145</v>
      </c>
      <c r="D164" s="7">
        <v>1</v>
      </c>
      <c r="E164" s="6">
        <v>0</v>
      </c>
      <c r="F164" s="7">
        <v>1</v>
      </c>
      <c r="G164" s="4">
        <v>1984</v>
      </c>
      <c r="H164" s="18">
        <f t="shared" si="4"/>
        <v>1985</v>
      </c>
      <c r="I164" s="5" t="s">
        <v>2208</v>
      </c>
      <c r="J164" t="str">
        <f t="shared" si="5"/>
        <v>Seikel</v>
      </c>
    </row>
    <row r="165" spans="1:10" ht="15" x14ac:dyDescent="0.25">
      <c r="A165" s="5" t="s">
        <v>1181</v>
      </c>
      <c r="B165" s="6">
        <v>40</v>
      </c>
      <c r="C165" s="20">
        <v>145</v>
      </c>
      <c r="D165" s="7">
        <v>1</v>
      </c>
      <c r="E165" s="6">
        <v>0</v>
      </c>
      <c r="F165" s="7">
        <v>1</v>
      </c>
      <c r="G165" s="4">
        <v>1984</v>
      </c>
      <c r="H165" s="18">
        <f t="shared" si="4"/>
        <v>1985</v>
      </c>
      <c r="I165" s="5" t="s">
        <v>3222</v>
      </c>
      <c r="J165" t="str">
        <f t="shared" si="5"/>
        <v>Semmes Bowen</v>
      </c>
    </row>
    <row r="166" spans="1:10" ht="15" x14ac:dyDescent="0.25">
      <c r="A166" s="5" t="s">
        <v>44</v>
      </c>
      <c r="B166" s="6">
        <v>421.6</v>
      </c>
      <c r="C166" s="7">
        <v>34</v>
      </c>
      <c r="D166" s="7" t="s">
        <v>5</v>
      </c>
      <c r="E166" s="6">
        <v>0.2</v>
      </c>
      <c r="F166" s="7">
        <v>6</v>
      </c>
      <c r="G166" s="4">
        <v>1984</v>
      </c>
      <c r="H166" s="18">
        <f t="shared" si="4"/>
        <v>1985</v>
      </c>
      <c r="I166" s="5" t="s">
        <v>2605</v>
      </c>
      <c r="J166" t="str">
        <f t="shared" si="5"/>
        <v>Shearman Sterling</v>
      </c>
    </row>
    <row r="167" spans="1:10" ht="15" x14ac:dyDescent="0.25">
      <c r="A167" s="5" t="s">
        <v>1116</v>
      </c>
      <c r="B167" s="6">
        <v>65.5</v>
      </c>
      <c r="C167" s="7">
        <v>117</v>
      </c>
      <c r="D167" s="7" t="s">
        <v>5</v>
      </c>
      <c r="E167" s="6">
        <v>0</v>
      </c>
      <c r="F167" s="7">
        <v>1</v>
      </c>
      <c r="G167" s="4">
        <v>1984</v>
      </c>
      <c r="H167" s="18">
        <f t="shared" si="4"/>
        <v>1985</v>
      </c>
      <c r="I167" s="5" t="s">
        <v>3172</v>
      </c>
      <c r="J167" t="str">
        <f t="shared" si="5"/>
        <v>Shereff Friedman</v>
      </c>
    </row>
    <row r="168" spans="1:10" ht="15" x14ac:dyDescent="0.25">
      <c r="A168" s="5" t="s">
        <v>1069</v>
      </c>
      <c r="B168" s="6">
        <v>45</v>
      </c>
      <c r="C168" s="7">
        <v>140</v>
      </c>
      <c r="D168" s="7" t="s">
        <v>5</v>
      </c>
      <c r="E168" s="6">
        <v>0</v>
      </c>
      <c r="F168" s="7">
        <v>1</v>
      </c>
      <c r="G168" s="4">
        <v>1984</v>
      </c>
      <c r="H168" s="18">
        <f t="shared" si="4"/>
        <v>1985</v>
      </c>
      <c r="I168" s="5" t="s">
        <v>3134</v>
      </c>
      <c r="J168" t="str">
        <f t="shared" si="5"/>
        <v>Sherman Howard</v>
      </c>
    </row>
    <row r="169" spans="1:10" ht="15" x14ac:dyDescent="0.25">
      <c r="A169" s="5" t="s">
        <v>45</v>
      </c>
      <c r="B169" s="6">
        <v>412.5</v>
      </c>
      <c r="C169" s="7">
        <v>35</v>
      </c>
      <c r="D169" s="7" t="s">
        <v>5</v>
      </c>
      <c r="E169" s="6">
        <v>0.2</v>
      </c>
      <c r="F169" s="7">
        <v>6</v>
      </c>
      <c r="G169" s="4">
        <v>1984</v>
      </c>
      <c r="H169" s="18">
        <f t="shared" si="4"/>
        <v>1985</v>
      </c>
      <c r="I169" s="5" t="s">
        <v>507</v>
      </c>
      <c r="J169" t="str">
        <f t="shared" si="5"/>
        <v>Sidley Austin</v>
      </c>
    </row>
    <row r="170" spans="1:10" ht="15" x14ac:dyDescent="0.25">
      <c r="A170" s="5" t="s">
        <v>46</v>
      </c>
      <c r="B170" s="8">
        <v>1447.1</v>
      </c>
      <c r="C170" s="7">
        <v>13</v>
      </c>
      <c r="D170" s="7" t="s">
        <v>5</v>
      </c>
      <c r="E170" s="6">
        <v>0.5</v>
      </c>
      <c r="F170" s="7">
        <v>10</v>
      </c>
      <c r="G170" s="4">
        <v>1984</v>
      </c>
      <c r="H170" s="18">
        <f t="shared" si="4"/>
        <v>1985</v>
      </c>
      <c r="I170" s="5" t="s">
        <v>2606</v>
      </c>
      <c r="J170" t="str">
        <f t="shared" si="5"/>
        <v>Simpson Thacher</v>
      </c>
    </row>
    <row r="171" spans="1:10" ht="15" x14ac:dyDescent="0.25">
      <c r="A171" s="5" t="s">
        <v>47</v>
      </c>
      <c r="B171" s="8">
        <v>7373.1</v>
      </c>
      <c r="C171" s="7">
        <v>4</v>
      </c>
      <c r="D171" s="7" t="s">
        <v>5</v>
      </c>
      <c r="E171" s="6">
        <v>2.6</v>
      </c>
      <c r="F171" s="7">
        <v>10</v>
      </c>
      <c r="G171" s="4">
        <v>1984</v>
      </c>
      <c r="H171" s="18">
        <f t="shared" si="4"/>
        <v>1985</v>
      </c>
      <c r="I171" s="5" t="s">
        <v>2607</v>
      </c>
      <c r="J171" t="str">
        <f t="shared" si="5"/>
        <v>Skadden Arps</v>
      </c>
    </row>
    <row r="172" spans="1:10" ht="15" x14ac:dyDescent="0.25">
      <c r="A172" s="5" t="s">
        <v>308</v>
      </c>
      <c r="B172" s="6">
        <v>174.5</v>
      </c>
      <c r="C172" s="7">
        <v>62</v>
      </c>
      <c r="D172" s="7" t="s">
        <v>5</v>
      </c>
      <c r="E172" s="6">
        <v>0.1</v>
      </c>
      <c r="F172" s="7">
        <v>3</v>
      </c>
      <c r="G172" s="4">
        <v>1984</v>
      </c>
      <c r="H172" s="18">
        <f t="shared" si="4"/>
        <v>1985</v>
      </c>
      <c r="I172" s="5" t="s">
        <v>2727</v>
      </c>
      <c r="J172" t="str">
        <f t="shared" si="5"/>
        <v>Snell Wilmer</v>
      </c>
    </row>
    <row r="173" spans="1:10" ht="15" x14ac:dyDescent="0.25">
      <c r="A173" s="5" t="s">
        <v>917</v>
      </c>
      <c r="B173" s="6">
        <v>158.69999999999999</v>
      </c>
      <c r="C173" s="7">
        <v>66</v>
      </c>
      <c r="D173" s="7" t="s">
        <v>5</v>
      </c>
      <c r="E173" s="6">
        <v>0.1</v>
      </c>
      <c r="F173" s="7">
        <v>3</v>
      </c>
      <c r="G173" s="4">
        <v>1984</v>
      </c>
      <c r="H173" s="18">
        <f t="shared" si="4"/>
        <v>1985</v>
      </c>
      <c r="I173" s="5" t="s">
        <v>3029</v>
      </c>
      <c r="J173" t="str">
        <f t="shared" si="5"/>
        <v>Sonnenschein Carlin</v>
      </c>
    </row>
    <row r="174" spans="1:10" ht="15" x14ac:dyDescent="0.25">
      <c r="A174" s="5" t="s">
        <v>925</v>
      </c>
      <c r="B174" s="6">
        <v>17</v>
      </c>
      <c r="C174" s="20">
        <v>199</v>
      </c>
      <c r="D174" s="7">
        <v>1</v>
      </c>
      <c r="E174" s="6">
        <v>0</v>
      </c>
      <c r="F174" s="7">
        <v>5</v>
      </c>
      <c r="G174" s="4">
        <v>1984</v>
      </c>
      <c r="H174" s="18">
        <f t="shared" si="4"/>
        <v>1985</v>
      </c>
      <c r="I174" s="5" t="s">
        <v>3036</v>
      </c>
      <c r="J174" t="str">
        <f t="shared" si="5"/>
        <v>Spengler Nathanson</v>
      </c>
    </row>
    <row r="175" spans="1:10" ht="15" x14ac:dyDescent="0.25">
      <c r="A175" s="5" t="s">
        <v>1378</v>
      </c>
      <c r="B175" s="6">
        <v>40</v>
      </c>
      <c r="C175" s="20">
        <v>145</v>
      </c>
      <c r="D175" s="7">
        <v>1</v>
      </c>
      <c r="E175" s="6">
        <v>0</v>
      </c>
      <c r="F175" s="7">
        <v>1</v>
      </c>
      <c r="G175" s="4">
        <v>1984</v>
      </c>
      <c r="H175" s="18">
        <f t="shared" si="4"/>
        <v>1985</v>
      </c>
      <c r="I175" s="5" t="s">
        <v>3374</v>
      </c>
      <c r="J175" t="str">
        <f t="shared" si="5"/>
        <v>Squadron Ellenoff</v>
      </c>
    </row>
    <row r="176" spans="1:10" ht="15" x14ac:dyDescent="0.25">
      <c r="A176" s="5" t="s">
        <v>1056</v>
      </c>
      <c r="B176" s="6">
        <v>124.1</v>
      </c>
      <c r="C176" s="7">
        <v>80</v>
      </c>
      <c r="D176" s="7" t="s">
        <v>5</v>
      </c>
      <c r="E176" s="6">
        <v>0</v>
      </c>
      <c r="F176" s="7">
        <v>1</v>
      </c>
      <c r="G176" s="4">
        <v>1984</v>
      </c>
      <c r="H176" s="18">
        <f t="shared" si="4"/>
        <v>1985</v>
      </c>
      <c r="I176" s="5" t="s">
        <v>3123</v>
      </c>
      <c r="J176" t="str">
        <f t="shared" si="5"/>
        <v>Steel Hector</v>
      </c>
    </row>
    <row r="177" spans="1:10" ht="15" x14ac:dyDescent="0.25">
      <c r="A177" s="5" t="s">
        <v>1927</v>
      </c>
      <c r="B177" s="6">
        <v>74.400000000000006</v>
      </c>
      <c r="C177" s="7">
        <v>112</v>
      </c>
      <c r="D177" s="7" t="s">
        <v>5</v>
      </c>
      <c r="E177" s="6">
        <v>0</v>
      </c>
      <c r="F177" s="7">
        <v>1</v>
      </c>
      <c r="G177" s="4">
        <v>1984</v>
      </c>
      <c r="H177" s="18">
        <f t="shared" si="4"/>
        <v>1985</v>
      </c>
      <c r="I177" s="5" t="s">
        <v>3771</v>
      </c>
      <c r="J177" t="str">
        <f t="shared" si="5"/>
        <v>Stevens Lee</v>
      </c>
    </row>
    <row r="178" spans="1:10" ht="15" x14ac:dyDescent="0.25">
      <c r="A178" s="5" t="s">
        <v>854</v>
      </c>
      <c r="B178" s="6">
        <v>85.8</v>
      </c>
      <c r="C178" s="7">
        <v>102</v>
      </c>
      <c r="D178" s="7" t="s">
        <v>5</v>
      </c>
      <c r="E178" s="6">
        <v>0</v>
      </c>
      <c r="F178" s="7">
        <v>2</v>
      </c>
      <c r="G178" s="4">
        <v>1984</v>
      </c>
      <c r="H178" s="18">
        <f t="shared" si="4"/>
        <v>1985</v>
      </c>
      <c r="I178" s="5" t="s">
        <v>2980</v>
      </c>
      <c r="J178" t="str">
        <f t="shared" si="5"/>
        <v>Stoel Rives</v>
      </c>
    </row>
    <row r="179" spans="1:10" ht="15" x14ac:dyDescent="0.25">
      <c r="A179" s="5" t="s">
        <v>1183</v>
      </c>
      <c r="B179" s="6">
        <v>30</v>
      </c>
      <c r="C179" s="20">
        <v>162</v>
      </c>
      <c r="D179" s="7">
        <v>1</v>
      </c>
      <c r="E179" s="6">
        <v>0</v>
      </c>
      <c r="F179" s="7">
        <v>1</v>
      </c>
      <c r="G179" s="4">
        <v>1984</v>
      </c>
      <c r="H179" s="18">
        <f t="shared" si="4"/>
        <v>1985</v>
      </c>
      <c r="I179" s="5" t="s">
        <v>3224</v>
      </c>
      <c r="J179" t="str">
        <f t="shared" si="5"/>
        <v>Stradling Yocca</v>
      </c>
    </row>
    <row r="180" spans="1:10" ht="15" x14ac:dyDescent="0.25">
      <c r="A180" s="5" t="s">
        <v>49</v>
      </c>
      <c r="B180" s="6">
        <v>70</v>
      </c>
      <c r="C180" s="7">
        <v>114</v>
      </c>
      <c r="D180" s="7" t="s">
        <v>5</v>
      </c>
      <c r="E180" s="6">
        <v>0</v>
      </c>
      <c r="F180" s="7">
        <v>3</v>
      </c>
      <c r="G180" s="4">
        <v>1984</v>
      </c>
      <c r="H180" s="18">
        <f t="shared" si="4"/>
        <v>1985</v>
      </c>
      <c r="I180" s="5" t="s">
        <v>2608</v>
      </c>
      <c r="J180" t="str">
        <f t="shared" si="5"/>
        <v>Stroock Stroock</v>
      </c>
    </row>
    <row r="181" spans="1:10" ht="15" x14ac:dyDescent="0.25">
      <c r="A181" s="5" t="s">
        <v>50</v>
      </c>
      <c r="B181" s="8">
        <v>2610.1</v>
      </c>
      <c r="C181" s="7">
        <v>11</v>
      </c>
      <c r="D181" s="7" t="s">
        <v>5</v>
      </c>
      <c r="E181" s="6">
        <v>0.9</v>
      </c>
      <c r="F181" s="7">
        <v>6</v>
      </c>
      <c r="G181" s="4">
        <v>1984</v>
      </c>
      <c r="H181" s="18">
        <f t="shared" si="4"/>
        <v>1985</v>
      </c>
      <c r="I181" s="5" t="s">
        <v>2609</v>
      </c>
      <c r="J181" t="str">
        <f t="shared" si="5"/>
        <v>Sullivan Cromwell</v>
      </c>
    </row>
    <row r="182" spans="1:10" ht="15" x14ac:dyDescent="0.25">
      <c r="A182" s="5" t="s">
        <v>2190</v>
      </c>
      <c r="B182" s="6">
        <v>123.5</v>
      </c>
      <c r="C182" s="7">
        <v>81</v>
      </c>
      <c r="D182" s="7" t="s">
        <v>5</v>
      </c>
      <c r="E182" s="6">
        <v>0</v>
      </c>
      <c r="F182" s="7">
        <v>1</v>
      </c>
      <c r="G182" s="4">
        <v>1984</v>
      </c>
      <c r="H182" s="18">
        <f t="shared" si="4"/>
        <v>1985</v>
      </c>
      <c r="I182" s="5" t="s">
        <v>3921</v>
      </c>
      <c r="J182" t="str">
        <f t="shared" si="5"/>
        <v>Sulloway Hollis</v>
      </c>
    </row>
    <row r="183" spans="1:10" ht="15" x14ac:dyDescent="0.25">
      <c r="A183" s="5" t="s">
        <v>874</v>
      </c>
      <c r="B183" s="6">
        <v>817.4</v>
      </c>
      <c r="C183" s="7">
        <v>25</v>
      </c>
      <c r="D183" s="7" t="s">
        <v>5</v>
      </c>
      <c r="E183" s="6">
        <v>0.3</v>
      </c>
      <c r="F183" s="7">
        <v>3</v>
      </c>
      <c r="G183" s="4">
        <v>1984</v>
      </c>
      <c r="H183" s="18">
        <f t="shared" si="4"/>
        <v>1985</v>
      </c>
      <c r="I183" s="5" t="s">
        <v>2730</v>
      </c>
      <c r="J183" t="str">
        <f t="shared" si="5"/>
        <v>Testa Hurwitz</v>
      </c>
    </row>
    <row r="184" spans="1:10" ht="15" x14ac:dyDescent="0.25">
      <c r="A184" s="5" t="s">
        <v>1083</v>
      </c>
      <c r="B184" s="8">
        <v>3985.2</v>
      </c>
      <c r="C184" s="7">
        <v>7</v>
      </c>
      <c r="D184" s="7" t="s">
        <v>5</v>
      </c>
      <c r="E184" s="6">
        <v>1.4</v>
      </c>
      <c r="F184" s="7">
        <v>3</v>
      </c>
      <c r="G184" s="4">
        <v>1984</v>
      </c>
      <c r="H184" s="18">
        <f t="shared" si="4"/>
        <v>1985</v>
      </c>
      <c r="I184" s="5" t="s">
        <v>3145</v>
      </c>
      <c r="J184" t="str">
        <f t="shared" si="5"/>
        <v>Thacher Jones</v>
      </c>
    </row>
    <row r="185" spans="1:10" ht="15" x14ac:dyDescent="0.25">
      <c r="A185" s="5" t="s">
        <v>975</v>
      </c>
      <c r="B185" s="8">
        <v>1151.4000000000001</v>
      </c>
      <c r="C185" s="7">
        <v>16</v>
      </c>
      <c r="D185" s="7" t="s">
        <v>5</v>
      </c>
      <c r="E185" s="6">
        <v>0.4</v>
      </c>
      <c r="F185" s="7">
        <v>4</v>
      </c>
      <c r="G185" s="4">
        <v>1984</v>
      </c>
      <c r="H185" s="18">
        <f t="shared" si="4"/>
        <v>1985</v>
      </c>
      <c r="I185" s="5" t="s">
        <v>3062</v>
      </c>
      <c r="J185" t="str">
        <f t="shared" si="5"/>
        <v>Thompson Knight</v>
      </c>
    </row>
    <row r="186" spans="1:10" ht="15" x14ac:dyDescent="0.25">
      <c r="A186" s="5" t="s">
        <v>1129</v>
      </c>
      <c r="B186" s="6">
        <v>89.3</v>
      </c>
      <c r="C186" s="7">
        <v>100</v>
      </c>
      <c r="D186" s="7" t="s">
        <v>5</v>
      </c>
      <c r="E186" s="6">
        <v>0</v>
      </c>
      <c r="F186" s="7">
        <v>2</v>
      </c>
      <c r="G186" s="4">
        <v>1984</v>
      </c>
      <c r="H186" s="18">
        <f t="shared" si="4"/>
        <v>1985</v>
      </c>
      <c r="I186" s="5" t="s">
        <v>3181</v>
      </c>
      <c r="J186" t="str">
        <f t="shared" si="5"/>
        <v>Thompson Hine</v>
      </c>
    </row>
    <row r="187" spans="1:10" ht="15" x14ac:dyDescent="0.25">
      <c r="A187" s="5" t="s">
        <v>933</v>
      </c>
      <c r="B187" s="6">
        <v>40.9</v>
      </c>
      <c r="C187" s="7">
        <v>144</v>
      </c>
      <c r="D187" s="7" t="s">
        <v>5</v>
      </c>
      <c r="E187" s="6">
        <v>0</v>
      </c>
      <c r="F187" s="7">
        <v>3</v>
      </c>
      <c r="G187" s="4">
        <v>1984</v>
      </c>
      <c r="H187" s="18">
        <f t="shared" si="4"/>
        <v>1985</v>
      </c>
      <c r="I187" s="5" t="s">
        <v>3041</v>
      </c>
      <c r="J187" t="str">
        <f t="shared" si="5"/>
        <v>Tolins Lowenfels</v>
      </c>
    </row>
    <row r="188" spans="1:10" ht="15" x14ac:dyDescent="0.25">
      <c r="A188" s="5" t="s">
        <v>1039</v>
      </c>
      <c r="B188" s="6">
        <v>300</v>
      </c>
      <c r="C188" s="7">
        <v>42</v>
      </c>
      <c r="D188" s="7" t="s">
        <v>5</v>
      </c>
      <c r="E188" s="6">
        <v>0.1</v>
      </c>
      <c r="F188" s="7">
        <v>1</v>
      </c>
      <c r="G188" s="4">
        <v>1984</v>
      </c>
      <c r="H188" s="18">
        <f t="shared" si="4"/>
        <v>1985</v>
      </c>
      <c r="I188" s="5" t="s">
        <v>3109</v>
      </c>
      <c r="J188" t="str">
        <f t="shared" si="5"/>
        <v>Trotter Smith</v>
      </c>
    </row>
    <row r="189" spans="1:10" ht="15" x14ac:dyDescent="0.25">
      <c r="A189" s="5" t="s">
        <v>832</v>
      </c>
      <c r="B189" s="6">
        <v>348.6</v>
      </c>
      <c r="C189" s="7">
        <v>40</v>
      </c>
      <c r="D189" s="7" t="s">
        <v>5</v>
      </c>
      <c r="E189" s="6">
        <v>0.1</v>
      </c>
      <c r="F189" s="7">
        <v>2</v>
      </c>
      <c r="G189" s="4">
        <v>1984</v>
      </c>
      <c r="H189" s="18">
        <f t="shared" si="4"/>
        <v>1985</v>
      </c>
      <c r="I189" s="5" t="s">
        <v>832</v>
      </c>
      <c r="J189" t="str">
        <f t="shared" si="5"/>
        <v>Troutman Sanders</v>
      </c>
    </row>
    <row r="190" spans="1:10" ht="15" x14ac:dyDescent="0.25">
      <c r="A190" s="5" t="s">
        <v>2199</v>
      </c>
      <c r="B190" s="6">
        <v>64.8</v>
      </c>
      <c r="C190" s="7">
        <v>118</v>
      </c>
      <c r="D190" s="7" t="s">
        <v>5</v>
      </c>
      <c r="E190" s="6">
        <v>0</v>
      </c>
      <c r="F190" s="7">
        <v>1</v>
      </c>
      <c r="G190" s="4">
        <v>1984</v>
      </c>
      <c r="H190" s="18">
        <f t="shared" si="4"/>
        <v>1985</v>
      </c>
      <c r="I190" s="5" t="s">
        <v>2199</v>
      </c>
      <c r="J190" t="str">
        <f t="shared" si="5"/>
        <v>Turner-H</v>
      </c>
    </row>
    <row r="191" spans="1:10" ht="15" x14ac:dyDescent="0.25">
      <c r="A191" s="5" t="s">
        <v>1030</v>
      </c>
      <c r="B191" s="6">
        <v>47.9</v>
      </c>
      <c r="C191" s="7">
        <v>137</v>
      </c>
      <c r="D191" s="7" t="s">
        <v>5</v>
      </c>
      <c r="E191" s="6">
        <v>0</v>
      </c>
      <c r="F191" s="7">
        <v>1</v>
      </c>
      <c r="G191" s="4">
        <v>1984</v>
      </c>
      <c r="H191" s="18">
        <f t="shared" si="4"/>
        <v>1985</v>
      </c>
      <c r="I191" s="5" t="s">
        <v>3100</v>
      </c>
      <c r="J191" t="str">
        <f t="shared" si="5"/>
        <v>Vargas Bartlett</v>
      </c>
    </row>
    <row r="192" spans="1:10" ht="15" x14ac:dyDescent="0.25">
      <c r="A192" s="5" t="s">
        <v>835</v>
      </c>
      <c r="B192" s="6">
        <v>399.7</v>
      </c>
      <c r="C192" s="7">
        <v>36</v>
      </c>
      <c r="D192" s="7" t="s">
        <v>5</v>
      </c>
      <c r="E192" s="6">
        <v>0.1</v>
      </c>
      <c r="F192" s="7">
        <v>5</v>
      </c>
      <c r="G192" s="4">
        <v>1984</v>
      </c>
      <c r="H192" s="18">
        <f t="shared" si="4"/>
        <v>1985</v>
      </c>
      <c r="I192" s="5" t="s">
        <v>2897</v>
      </c>
      <c r="J192" t="str">
        <f t="shared" si="5"/>
        <v>Vinson Elkins</v>
      </c>
    </row>
    <row r="193" spans="1:10" ht="15" x14ac:dyDescent="0.25">
      <c r="A193" s="5" t="s">
        <v>1079</v>
      </c>
      <c r="B193" s="6">
        <v>209.9</v>
      </c>
      <c r="C193" s="7">
        <v>53</v>
      </c>
      <c r="D193" s="7" t="s">
        <v>5</v>
      </c>
      <c r="E193" s="6">
        <v>0.1</v>
      </c>
      <c r="F193" s="7">
        <v>3</v>
      </c>
      <c r="G193" s="4">
        <v>1984</v>
      </c>
      <c r="H193" s="18">
        <f t="shared" si="4"/>
        <v>1985</v>
      </c>
      <c r="I193" s="5" t="s">
        <v>2611</v>
      </c>
      <c r="J193" t="str">
        <f t="shared" si="5"/>
        <v>Wachtell Lipton</v>
      </c>
    </row>
    <row r="194" spans="1:10" ht="15" x14ac:dyDescent="0.25">
      <c r="A194" s="5" t="s">
        <v>868</v>
      </c>
      <c r="B194" s="6">
        <v>24.1</v>
      </c>
      <c r="C194" s="7">
        <v>182</v>
      </c>
      <c r="D194" s="7" t="s">
        <v>5</v>
      </c>
      <c r="E194" s="6">
        <v>0</v>
      </c>
      <c r="F194" s="7">
        <v>2</v>
      </c>
      <c r="G194" s="4">
        <v>1984</v>
      </c>
      <c r="H194" s="18">
        <f t="shared" ref="H194:H257" si="6">G194+1</f>
        <v>1985</v>
      </c>
      <c r="I194" s="5" t="s">
        <v>868</v>
      </c>
      <c r="J194" t="str">
        <f t="shared" ref="J194:J257" si="7">TRIM(LEFT(SUBSTITUTE(I194," ",REPT(" ",100)),200))</f>
        <v>Wagner-W</v>
      </c>
    </row>
    <row r="195" spans="1:10" ht="15" x14ac:dyDescent="0.25">
      <c r="A195" s="5" t="s">
        <v>888</v>
      </c>
      <c r="B195" s="6">
        <v>35</v>
      </c>
      <c r="C195" s="20">
        <v>155</v>
      </c>
      <c r="D195" s="7">
        <v>1</v>
      </c>
      <c r="E195" s="6">
        <v>0</v>
      </c>
      <c r="F195" s="7">
        <v>2</v>
      </c>
      <c r="G195" s="4">
        <v>1984</v>
      </c>
      <c r="H195" s="18">
        <f t="shared" si="6"/>
        <v>1985</v>
      </c>
      <c r="I195" s="5" t="s">
        <v>3004</v>
      </c>
      <c r="J195" t="str">
        <f t="shared" si="7"/>
        <v>Ware Freidenrich</v>
      </c>
    </row>
    <row r="196" spans="1:10" ht="15" x14ac:dyDescent="0.25">
      <c r="A196" s="5" t="s">
        <v>1089</v>
      </c>
      <c r="B196" s="6">
        <v>394.6</v>
      </c>
      <c r="C196" s="7">
        <v>37</v>
      </c>
      <c r="D196" s="7" t="s">
        <v>5</v>
      </c>
      <c r="E196" s="6">
        <v>0.1</v>
      </c>
      <c r="F196" s="7">
        <v>1</v>
      </c>
      <c r="G196" s="4">
        <v>1984</v>
      </c>
      <c r="H196" s="18">
        <f t="shared" si="6"/>
        <v>1985</v>
      </c>
      <c r="I196" s="5" t="s">
        <v>2612</v>
      </c>
      <c r="J196" t="str">
        <f t="shared" si="7"/>
        <v>Weil Gotshal</v>
      </c>
    </row>
    <row r="197" spans="1:10" ht="15" x14ac:dyDescent="0.25">
      <c r="A197" s="5" t="s">
        <v>897</v>
      </c>
      <c r="B197" s="6">
        <v>205.4</v>
      </c>
      <c r="C197" s="7">
        <v>55</v>
      </c>
      <c r="D197" s="7" t="s">
        <v>5</v>
      </c>
      <c r="E197" s="6">
        <v>0.1</v>
      </c>
      <c r="F197" s="7">
        <v>2</v>
      </c>
      <c r="G197" s="4">
        <v>1984</v>
      </c>
      <c r="H197" s="18">
        <f t="shared" si="6"/>
        <v>1985</v>
      </c>
      <c r="I197" s="5" t="s">
        <v>3012</v>
      </c>
      <c r="J197" t="str">
        <f t="shared" si="7"/>
        <v>Whitman Ransom</v>
      </c>
    </row>
    <row r="198" spans="1:10" ht="15" x14ac:dyDescent="0.25">
      <c r="A198" s="5" t="s">
        <v>55</v>
      </c>
      <c r="B198" s="6">
        <v>234.8</v>
      </c>
      <c r="C198" s="7">
        <v>50</v>
      </c>
      <c r="D198" s="7" t="s">
        <v>5</v>
      </c>
      <c r="E198" s="6">
        <v>0.1</v>
      </c>
      <c r="F198" s="7">
        <v>5</v>
      </c>
      <c r="G198" s="4">
        <v>1984</v>
      </c>
      <c r="H198" s="18">
        <f t="shared" si="6"/>
        <v>1985</v>
      </c>
      <c r="I198" s="5" t="s">
        <v>2614</v>
      </c>
      <c r="J198" t="str">
        <f t="shared" si="7"/>
        <v>Willkie Farr</v>
      </c>
    </row>
    <row r="199" spans="1:10" ht="15" x14ac:dyDescent="0.25">
      <c r="A199" s="5" t="s">
        <v>224</v>
      </c>
      <c r="B199" s="6">
        <v>80.7</v>
      </c>
      <c r="C199" s="7">
        <v>106</v>
      </c>
      <c r="D199" s="7" t="s">
        <v>5</v>
      </c>
      <c r="E199" s="6">
        <v>0</v>
      </c>
      <c r="F199" s="7">
        <v>5</v>
      </c>
      <c r="G199" s="4">
        <v>1984</v>
      </c>
      <c r="H199" s="18">
        <f t="shared" si="6"/>
        <v>1985</v>
      </c>
      <c r="I199" s="5" t="s">
        <v>2666</v>
      </c>
      <c r="J199" t="str">
        <f t="shared" si="7"/>
        <v>Wilson Sonsini</v>
      </c>
    </row>
    <row r="200" spans="1:10" ht="15" x14ac:dyDescent="0.25">
      <c r="A200" s="5" t="s">
        <v>56</v>
      </c>
      <c r="B200" s="6">
        <v>831.2</v>
      </c>
      <c r="C200" s="7">
        <v>24</v>
      </c>
      <c r="D200" s="7" t="s">
        <v>5</v>
      </c>
      <c r="E200" s="6">
        <v>0.3</v>
      </c>
      <c r="F200" s="7">
        <v>14</v>
      </c>
      <c r="G200" s="4">
        <v>1984</v>
      </c>
      <c r="H200" s="18">
        <f t="shared" si="6"/>
        <v>1985</v>
      </c>
      <c r="I200" s="5" t="s">
        <v>2615</v>
      </c>
      <c r="J200" t="str">
        <f t="shared" si="7"/>
        <v>Winston Strawn</v>
      </c>
    </row>
    <row r="201" spans="1:10" ht="15" x14ac:dyDescent="0.25">
      <c r="A201" s="5" t="s">
        <v>2210</v>
      </c>
      <c r="B201" s="6">
        <v>35</v>
      </c>
      <c r="C201" s="20">
        <v>155</v>
      </c>
      <c r="D201" s="7">
        <v>1</v>
      </c>
      <c r="E201" s="6">
        <v>0</v>
      </c>
      <c r="F201" s="7">
        <v>1</v>
      </c>
      <c r="G201" s="4">
        <v>1984</v>
      </c>
      <c r="H201" s="18">
        <f t="shared" si="6"/>
        <v>1985</v>
      </c>
      <c r="I201" s="5" t="s">
        <v>3934</v>
      </c>
      <c r="J201" t="str">
        <f t="shared" si="7"/>
        <v>Wise Carter</v>
      </c>
    </row>
    <row r="202" spans="1:10" ht="15" x14ac:dyDescent="0.25">
      <c r="A202" s="5" t="s">
        <v>228</v>
      </c>
      <c r="B202" s="6">
        <v>308.39999999999998</v>
      </c>
      <c r="C202" s="7">
        <v>77</v>
      </c>
      <c r="D202" s="7" t="s">
        <v>5</v>
      </c>
      <c r="E202" s="6">
        <v>0.1</v>
      </c>
      <c r="F202" s="7">
        <v>4</v>
      </c>
      <c r="G202" s="4">
        <v>1985</v>
      </c>
      <c r="H202" s="18">
        <f t="shared" si="6"/>
        <v>1986</v>
      </c>
      <c r="I202" s="5" t="s">
        <v>2668</v>
      </c>
      <c r="J202" t="str">
        <f t="shared" si="7"/>
        <v>Alston Bird</v>
      </c>
    </row>
    <row r="203" spans="1:10" ht="15" x14ac:dyDescent="0.25">
      <c r="A203" s="5" t="s">
        <v>672</v>
      </c>
      <c r="B203" s="6">
        <v>827.1</v>
      </c>
      <c r="C203" s="7">
        <v>40</v>
      </c>
      <c r="D203" s="7" t="s">
        <v>5</v>
      </c>
      <c r="E203" s="6">
        <v>0.2</v>
      </c>
      <c r="F203" s="7">
        <v>9</v>
      </c>
      <c r="G203" s="4">
        <v>1985</v>
      </c>
      <c r="H203" s="18">
        <f t="shared" si="6"/>
        <v>1986</v>
      </c>
      <c r="I203" s="5" t="s">
        <v>672</v>
      </c>
      <c r="J203" t="str">
        <f t="shared" si="7"/>
        <v>Andrews Kurth</v>
      </c>
    </row>
    <row r="204" spans="1:10" ht="15" x14ac:dyDescent="0.25">
      <c r="A204" s="5" t="s">
        <v>121</v>
      </c>
      <c r="B204" s="6">
        <v>267.60000000000002</v>
      </c>
      <c r="C204" s="7">
        <v>81</v>
      </c>
      <c r="D204" s="7" t="s">
        <v>5</v>
      </c>
      <c r="E204" s="6">
        <v>0.1</v>
      </c>
      <c r="F204" s="7">
        <v>2</v>
      </c>
      <c r="G204" s="4">
        <v>1985</v>
      </c>
      <c r="H204" s="18">
        <f t="shared" si="6"/>
        <v>1986</v>
      </c>
      <c r="I204" s="5" t="s">
        <v>2631</v>
      </c>
      <c r="J204" t="str">
        <f t="shared" si="7"/>
        <v>Arent Fox</v>
      </c>
    </row>
    <row r="205" spans="1:10" ht="15" x14ac:dyDescent="0.25">
      <c r="A205" s="5" t="s">
        <v>980</v>
      </c>
      <c r="B205" s="6">
        <v>106.4</v>
      </c>
      <c r="C205" s="7">
        <v>141</v>
      </c>
      <c r="D205" s="7" t="s">
        <v>5</v>
      </c>
      <c r="E205" s="6">
        <v>0</v>
      </c>
      <c r="F205" s="7">
        <v>1</v>
      </c>
      <c r="G205" s="4">
        <v>1985</v>
      </c>
      <c r="H205" s="18">
        <f t="shared" si="6"/>
        <v>1986</v>
      </c>
      <c r="I205" s="5" t="s">
        <v>2910</v>
      </c>
      <c r="J205" t="str">
        <f t="shared" si="7"/>
        <v>Argue Freston</v>
      </c>
    </row>
    <row r="206" spans="1:10" ht="15" x14ac:dyDescent="0.25">
      <c r="A206" s="5" t="s">
        <v>7</v>
      </c>
      <c r="B206" s="6">
        <v>154.80000000000001</v>
      </c>
      <c r="C206" s="7">
        <v>110</v>
      </c>
      <c r="D206" s="7" t="s">
        <v>5</v>
      </c>
      <c r="E206" s="6">
        <v>0</v>
      </c>
      <c r="F206" s="7">
        <v>2</v>
      </c>
      <c r="G206" s="4">
        <v>1985</v>
      </c>
      <c r="H206" s="18">
        <f t="shared" si="6"/>
        <v>1986</v>
      </c>
      <c r="I206" s="5" t="s">
        <v>2573</v>
      </c>
      <c r="J206" t="str">
        <f t="shared" si="7"/>
        <v>Arnold Porter</v>
      </c>
    </row>
    <row r="207" spans="1:10" ht="15" x14ac:dyDescent="0.25">
      <c r="A207" s="5" t="s">
        <v>853</v>
      </c>
      <c r="B207" s="8">
        <v>1252.4000000000001</v>
      </c>
      <c r="C207" s="7">
        <v>25</v>
      </c>
      <c r="D207" s="7" t="s">
        <v>5</v>
      </c>
      <c r="E207" s="6">
        <v>0.3</v>
      </c>
      <c r="F207" s="7">
        <v>9</v>
      </c>
      <c r="G207" s="4">
        <v>1985</v>
      </c>
      <c r="H207" s="18">
        <f t="shared" si="6"/>
        <v>1986</v>
      </c>
      <c r="I207" s="5" t="s">
        <v>10</v>
      </c>
      <c r="J207" t="str">
        <f t="shared" si="7"/>
        <v>Baker Botts</v>
      </c>
    </row>
    <row r="208" spans="1:10" ht="15" x14ac:dyDescent="0.25">
      <c r="A208" s="5" t="s">
        <v>248</v>
      </c>
      <c r="B208" s="6">
        <v>268.3</v>
      </c>
      <c r="C208" s="7">
        <v>80</v>
      </c>
      <c r="D208" s="7" t="s">
        <v>5</v>
      </c>
      <c r="E208" s="6">
        <v>0.1</v>
      </c>
      <c r="F208" s="7">
        <v>5</v>
      </c>
      <c r="G208" s="4">
        <v>1985</v>
      </c>
      <c r="H208" s="18">
        <f t="shared" si="6"/>
        <v>1986</v>
      </c>
      <c r="I208" s="5" t="s">
        <v>2682</v>
      </c>
      <c r="J208" t="str">
        <f t="shared" si="7"/>
        <v>Baker Daniels</v>
      </c>
    </row>
    <row r="209" spans="1:10" ht="15" x14ac:dyDescent="0.25">
      <c r="A209" s="5" t="s">
        <v>676</v>
      </c>
      <c r="B209" s="6">
        <v>141.4</v>
      </c>
      <c r="C209" s="7">
        <v>118</v>
      </c>
      <c r="D209" s="7" t="s">
        <v>5</v>
      </c>
      <c r="E209" s="6">
        <v>0</v>
      </c>
      <c r="F209" s="7">
        <v>5</v>
      </c>
      <c r="G209" s="4">
        <v>1985</v>
      </c>
      <c r="H209" s="18">
        <f t="shared" si="6"/>
        <v>1986</v>
      </c>
      <c r="I209" s="5" t="s">
        <v>2805</v>
      </c>
      <c r="J209" t="str">
        <f t="shared" si="7"/>
        <v>Baker Hostetler</v>
      </c>
    </row>
    <row r="210" spans="1:10" ht="15" x14ac:dyDescent="0.25">
      <c r="A210" s="5" t="s">
        <v>9</v>
      </c>
      <c r="B210" s="6">
        <v>88.1</v>
      </c>
      <c r="C210" s="7">
        <v>157</v>
      </c>
      <c r="D210" s="7" t="s">
        <v>5</v>
      </c>
      <c r="E210" s="6">
        <v>0</v>
      </c>
      <c r="F210" s="7">
        <v>3</v>
      </c>
      <c r="G210" s="4">
        <v>1985</v>
      </c>
      <c r="H210" s="18">
        <f t="shared" si="6"/>
        <v>1986</v>
      </c>
      <c r="I210" s="5" t="s">
        <v>2575</v>
      </c>
      <c r="J210" t="str">
        <f t="shared" si="7"/>
        <v>Baker McKenzie</v>
      </c>
    </row>
    <row r="211" spans="1:10" ht="15" x14ac:dyDescent="0.25">
      <c r="A211" s="5" t="s">
        <v>249</v>
      </c>
      <c r="B211" s="6">
        <v>65.599999999999994</v>
      </c>
      <c r="C211" s="7">
        <v>183</v>
      </c>
      <c r="D211" s="7" t="s">
        <v>5</v>
      </c>
      <c r="E211" s="6">
        <v>0</v>
      </c>
      <c r="F211" s="7">
        <v>2</v>
      </c>
      <c r="G211" s="4">
        <v>1985</v>
      </c>
      <c r="H211" s="18">
        <f t="shared" si="6"/>
        <v>1986</v>
      </c>
      <c r="I211" s="5" t="s">
        <v>2683</v>
      </c>
      <c r="J211" t="str">
        <f t="shared" si="7"/>
        <v>Barnes Thornburg</v>
      </c>
    </row>
    <row r="212" spans="1:10" ht="15" x14ac:dyDescent="0.25">
      <c r="A212" s="5" t="s">
        <v>1009</v>
      </c>
      <c r="B212" s="6">
        <v>665.7</v>
      </c>
      <c r="C212" s="7">
        <v>48</v>
      </c>
      <c r="D212" s="7" t="s">
        <v>5</v>
      </c>
      <c r="E212" s="6">
        <v>0.1</v>
      </c>
      <c r="F212" s="7">
        <v>6</v>
      </c>
      <c r="G212" s="4">
        <v>1985</v>
      </c>
      <c r="H212" s="18">
        <f t="shared" si="6"/>
        <v>1986</v>
      </c>
      <c r="I212" s="5" t="s">
        <v>2684</v>
      </c>
      <c r="J212" t="str">
        <f t="shared" si="7"/>
        <v>Bell Boyd</v>
      </c>
    </row>
    <row r="213" spans="1:10" ht="15" x14ac:dyDescent="0.25">
      <c r="A213" s="5" t="s">
        <v>867</v>
      </c>
      <c r="B213" s="6">
        <v>912.9</v>
      </c>
      <c r="C213" s="7">
        <v>37</v>
      </c>
      <c r="D213" s="7" t="s">
        <v>5</v>
      </c>
      <c r="E213" s="6">
        <v>0.2</v>
      </c>
      <c r="F213" s="7">
        <v>6</v>
      </c>
      <c r="G213" s="4">
        <v>1985</v>
      </c>
      <c r="H213" s="18">
        <f t="shared" si="6"/>
        <v>1986</v>
      </c>
      <c r="I213" s="5" t="s">
        <v>2991</v>
      </c>
      <c r="J213" t="str">
        <f t="shared" si="7"/>
        <v>Benesch Friedlander</v>
      </c>
    </row>
    <row r="214" spans="1:10" ht="15" x14ac:dyDescent="0.25">
      <c r="A214" s="5" t="s">
        <v>214</v>
      </c>
      <c r="B214" s="6">
        <v>69.5</v>
      </c>
      <c r="C214" s="7">
        <v>179</v>
      </c>
      <c r="D214" s="7" t="s">
        <v>5</v>
      </c>
      <c r="E214" s="6">
        <v>0</v>
      </c>
      <c r="F214" s="7">
        <v>4</v>
      </c>
      <c r="G214" s="4">
        <v>1985</v>
      </c>
      <c r="H214" s="18">
        <f t="shared" si="6"/>
        <v>1986</v>
      </c>
      <c r="I214" s="5" t="s">
        <v>2663</v>
      </c>
      <c r="J214" t="str">
        <f t="shared" si="7"/>
        <v>Bingham Dana</v>
      </c>
    </row>
    <row r="215" spans="1:10" ht="15" x14ac:dyDescent="0.25">
      <c r="A215" s="5" t="s">
        <v>2238</v>
      </c>
      <c r="B215" s="6">
        <v>75</v>
      </c>
      <c r="C215" s="20">
        <v>165</v>
      </c>
      <c r="D215" s="7">
        <v>1</v>
      </c>
      <c r="E215" s="6">
        <v>0</v>
      </c>
      <c r="F215" s="7">
        <v>1</v>
      </c>
      <c r="G215" s="4">
        <v>1985</v>
      </c>
      <c r="H215" s="18">
        <f t="shared" si="6"/>
        <v>1986</v>
      </c>
      <c r="I215" s="5" t="s">
        <v>3953</v>
      </c>
      <c r="J215" t="str">
        <f t="shared" si="7"/>
        <v>Blaxter Oneill</v>
      </c>
    </row>
    <row r="216" spans="1:10" ht="15" x14ac:dyDescent="0.25">
      <c r="A216" s="5" t="s">
        <v>2213</v>
      </c>
      <c r="B216" s="6">
        <v>88</v>
      </c>
      <c r="C216" s="7">
        <v>158</v>
      </c>
      <c r="D216" s="7" t="s">
        <v>5</v>
      </c>
      <c r="E216" s="6">
        <v>0</v>
      </c>
      <c r="F216" s="7">
        <v>2</v>
      </c>
      <c r="G216" s="4">
        <v>1985</v>
      </c>
      <c r="H216" s="18">
        <f t="shared" si="6"/>
        <v>1986</v>
      </c>
      <c r="I216" s="5" t="s">
        <v>3936</v>
      </c>
      <c r="J216" t="str">
        <f t="shared" si="7"/>
        <v>Bondurant Miller</v>
      </c>
    </row>
    <row r="217" spans="1:10" ht="15" x14ac:dyDescent="0.25">
      <c r="A217" s="5" t="s">
        <v>254</v>
      </c>
      <c r="B217" s="6">
        <v>87.4</v>
      </c>
      <c r="C217" s="7">
        <v>159</v>
      </c>
      <c r="D217" s="7" t="s">
        <v>5</v>
      </c>
      <c r="E217" s="6">
        <v>0</v>
      </c>
      <c r="F217" s="7">
        <v>2</v>
      </c>
      <c r="G217" s="4">
        <v>1985</v>
      </c>
      <c r="H217" s="18">
        <f t="shared" si="6"/>
        <v>1986</v>
      </c>
      <c r="I217" s="5" t="s">
        <v>2686</v>
      </c>
      <c r="J217" t="str">
        <f t="shared" si="7"/>
        <v>Bracewell Patterson</v>
      </c>
    </row>
    <row r="218" spans="1:10" ht="15" x14ac:dyDescent="0.25">
      <c r="A218" s="5" t="s">
        <v>950</v>
      </c>
      <c r="B218" s="6">
        <v>93.5</v>
      </c>
      <c r="C218" s="7">
        <v>153</v>
      </c>
      <c r="D218" s="7" t="s">
        <v>5</v>
      </c>
      <c r="E218" s="6">
        <v>0</v>
      </c>
      <c r="F218" s="7">
        <v>5</v>
      </c>
      <c r="G218" s="4">
        <v>1985</v>
      </c>
      <c r="H218" s="18">
        <f t="shared" si="6"/>
        <v>1986</v>
      </c>
      <c r="I218" s="5" t="s">
        <v>3049</v>
      </c>
      <c r="J218" t="str">
        <f t="shared" si="7"/>
        <v>Brenman Epstein</v>
      </c>
    </row>
    <row r="219" spans="1:10" ht="15" x14ac:dyDescent="0.25">
      <c r="A219" s="5" t="s">
        <v>873</v>
      </c>
      <c r="B219" s="8">
        <v>1028.3</v>
      </c>
      <c r="C219" s="7">
        <v>33</v>
      </c>
      <c r="D219" s="7" t="s">
        <v>5</v>
      </c>
      <c r="E219" s="6">
        <v>0.2</v>
      </c>
      <c r="F219" s="7">
        <v>7</v>
      </c>
      <c r="G219" s="4">
        <v>1985</v>
      </c>
      <c r="H219" s="18">
        <f t="shared" si="6"/>
        <v>1986</v>
      </c>
      <c r="I219" s="5" t="s">
        <v>2994</v>
      </c>
      <c r="J219" t="str">
        <f t="shared" si="7"/>
        <v>Brobeck Phleger</v>
      </c>
    </row>
    <row r="220" spans="1:10" ht="15" x14ac:dyDescent="0.25">
      <c r="A220" s="5" t="s">
        <v>977</v>
      </c>
      <c r="B220" s="8">
        <v>6299.5</v>
      </c>
      <c r="C220" s="7">
        <v>4</v>
      </c>
      <c r="D220" s="7" t="s">
        <v>5</v>
      </c>
      <c r="E220" s="6">
        <v>1.4</v>
      </c>
      <c r="F220" s="7">
        <v>20</v>
      </c>
      <c r="G220" s="4">
        <v>1985</v>
      </c>
      <c r="H220" s="18">
        <f t="shared" si="6"/>
        <v>1986</v>
      </c>
      <c r="I220" s="5" t="s">
        <v>977</v>
      </c>
      <c r="J220" t="str">
        <f t="shared" si="7"/>
        <v>Brown Wood</v>
      </c>
    </row>
    <row r="221" spans="1:10" ht="15" x14ac:dyDescent="0.25">
      <c r="A221" s="5" t="s">
        <v>2223</v>
      </c>
      <c r="B221" s="6">
        <v>557.4</v>
      </c>
      <c r="C221" s="7">
        <v>54</v>
      </c>
      <c r="D221" s="7" t="s">
        <v>5</v>
      </c>
      <c r="E221" s="6">
        <v>0.1</v>
      </c>
      <c r="F221" s="7">
        <v>1</v>
      </c>
      <c r="G221" s="4">
        <v>1985</v>
      </c>
      <c r="H221" s="18">
        <f t="shared" si="6"/>
        <v>1986</v>
      </c>
      <c r="I221" s="5" t="s">
        <v>3941</v>
      </c>
      <c r="J221" t="str">
        <f t="shared" si="7"/>
        <v>BrownsteinZeidman Schomer</v>
      </c>
    </row>
    <row r="222" spans="1:10" ht="15" x14ac:dyDescent="0.25">
      <c r="A222" s="5" t="s">
        <v>11</v>
      </c>
      <c r="B222" s="8">
        <v>8142.8</v>
      </c>
      <c r="C222" s="7">
        <v>3</v>
      </c>
      <c r="D222" s="7" t="s">
        <v>5</v>
      </c>
      <c r="E222" s="6">
        <v>1.8</v>
      </c>
      <c r="F222" s="7">
        <v>9</v>
      </c>
      <c r="G222" s="4">
        <v>1985</v>
      </c>
      <c r="H222" s="18">
        <f t="shared" si="6"/>
        <v>1986</v>
      </c>
      <c r="I222" s="5" t="s">
        <v>2576</v>
      </c>
      <c r="J222" t="str">
        <f t="shared" si="7"/>
        <v>Cadwalader Wickersham</v>
      </c>
    </row>
    <row r="223" spans="1:10" ht="15" x14ac:dyDescent="0.25">
      <c r="A223" s="5" t="s">
        <v>1143</v>
      </c>
      <c r="B223" s="6">
        <v>124.1</v>
      </c>
      <c r="C223" s="20">
        <v>131</v>
      </c>
      <c r="D223" s="7">
        <v>1</v>
      </c>
      <c r="E223" s="6">
        <v>0</v>
      </c>
      <c r="F223" s="7">
        <v>1</v>
      </c>
      <c r="G223" s="4">
        <v>1985</v>
      </c>
      <c r="H223" s="18">
        <f t="shared" si="6"/>
        <v>1986</v>
      </c>
      <c r="I223" s="5" t="s">
        <v>3192</v>
      </c>
      <c r="J223" t="str">
        <f t="shared" si="7"/>
        <v>Carro Spanbock</v>
      </c>
    </row>
    <row r="224" spans="1:10" ht="15" x14ac:dyDescent="0.25">
      <c r="A224" s="5" t="s">
        <v>2227</v>
      </c>
      <c r="B224" s="6">
        <v>195.6</v>
      </c>
      <c r="C224" s="7">
        <v>98</v>
      </c>
      <c r="D224" s="7" t="s">
        <v>5</v>
      </c>
      <c r="E224" s="6">
        <v>0</v>
      </c>
      <c r="F224" s="7">
        <v>1</v>
      </c>
      <c r="G224" s="4">
        <v>1985</v>
      </c>
      <c r="H224" s="18">
        <f t="shared" si="6"/>
        <v>1986</v>
      </c>
      <c r="I224" s="5" t="s">
        <v>2227</v>
      </c>
      <c r="J224" t="str">
        <f t="shared" si="7"/>
        <v>Cavalero (CA)</v>
      </c>
    </row>
    <row r="225" spans="1:10" ht="15" x14ac:dyDescent="0.25">
      <c r="A225" s="5" t="s">
        <v>1059</v>
      </c>
      <c r="B225" s="6">
        <v>339.9</v>
      </c>
      <c r="C225" s="7">
        <v>73</v>
      </c>
      <c r="D225" s="7" t="s">
        <v>5</v>
      </c>
      <c r="E225" s="6">
        <v>0.1</v>
      </c>
      <c r="F225" s="7">
        <v>3</v>
      </c>
      <c r="G225" s="4">
        <v>1985</v>
      </c>
      <c r="H225" s="18">
        <f t="shared" si="6"/>
        <v>1986</v>
      </c>
      <c r="I225" s="5" t="s">
        <v>3125</v>
      </c>
      <c r="J225" t="str">
        <f t="shared" si="7"/>
        <v>Chadbourne Parke</v>
      </c>
    </row>
    <row r="226" spans="1:10" ht="15" x14ac:dyDescent="0.25">
      <c r="A226" s="5" t="s">
        <v>1198</v>
      </c>
      <c r="B226" s="8">
        <v>1183.4000000000001</v>
      </c>
      <c r="C226" s="7">
        <v>29</v>
      </c>
      <c r="D226" s="7" t="s">
        <v>5</v>
      </c>
      <c r="E226" s="6">
        <v>0.3</v>
      </c>
      <c r="F226" s="7">
        <v>7</v>
      </c>
      <c r="G226" s="4">
        <v>1985</v>
      </c>
      <c r="H226" s="18">
        <f t="shared" si="6"/>
        <v>1986</v>
      </c>
      <c r="I226" s="5" t="s">
        <v>3237</v>
      </c>
      <c r="J226" t="str">
        <f t="shared" si="7"/>
        <v>Chapman Cutler</v>
      </c>
    </row>
    <row r="227" spans="1:10" ht="15" x14ac:dyDescent="0.25">
      <c r="A227" s="5" t="s">
        <v>482</v>
      </c>
      <c r="B227" s="8">
        <v>10067.700000000001</v>
      </c>
      <c r="C227" s="7">
        <v>2</v>
      </c>
      <c r="D227" s="7" t="s">
        <v>5</v>
      </c>
      <c r="E227" s="6">
        <v>2.2000000000000002</v>
      </c>
      <c r="F227" s="7">
        <v>19</v>
      </c>
      <c r="G227" s="4">
        <v>1985</v>
      </c>
      <c r="H227" s="18">
        <f t="shared" si="6"/>
        <v>1986</v>
      </c>
      <c r="I227" s="5" t="s">
        <v>2578</v>
      </c>
      <c r="J227" t="str">
        <f t="shared" si="7"/>
        <v>Cleary Gottlieb</v>
      </c>
    </row>
    <row r="228" spans="1:10" ht="15" x14ac:dyDescent="0.25">
      <c r="A228" s="5" t="s">
        <v>2221</v>
      </c>
      <c r="B228" s="8">
        <v>1947</v>
      </c>
      <c r="C228" s="7">
        <v>17</v>
      </c>
      <c r="D228" s="7" t="s">
        <v>5</v>
      </c>
      <c r="E228" s="6">
        <v>0.4</v>
      </c>
      <c r="F228" s="7">
        <v>3</v>
      </c>
      <c r="G228" s="4">
        <v>1985</v>
      </c>
      <c r="H228" s="18">
        <f t="shared" si="6"/>
        <v>1986</v>
      </c>
      <c r="I228" s="5" t="s">
        <v>3940</v>
      </c>
      <c r="J228" t="str">
        <f t="shared" si="7"/>
        <v>Conboy Hewitt</v>
      </c>
    </row>
    <row r="229" spans="1:10" ht="15" x14ac:dyDescent="0.25">
      <c r="A229" s="5" t="s">
        <v>1581</v>
      </c>
      <c r="B229" s="6">
        <v>139.9</v>
      </c>
      <c r="C229" s="7">
        <v>119</v>
      </c>
      <c r="D229" s="7" t="s">
        <v>5</v>
      </c>
      <c r="E229" s="6">
        <v>0</v>
      </c>
      <c r="F229" s="7">
        <v>3</v>
      </c>
      <c r="G229" s="4">
        <v>1985</v>
      </c>
      <c r="H229" s="18">
        <f t="shared" si="6"/>
        <v>1986</v>
      </c>
      <c r="I229" s="5" t="s">
        <v>3539</v>
      </c>
      <c r="J229" t="str">
        <f t="shared" si="7"/>
        <v>Conner Winters</v>
      </c>
    </row>
    <row r="230" spans="1:10" ht="15" x14ac:dyDescent="0.25">
      <c r="A230" s="5" t="s">
        <v>14</v>
      </c>
      <c r="B230" s="6">
        <v>74.599999999999994</v>
      </c>
      <c r="C230" s="20">
        <v>171</v>
      </c>
      <c r="D230" s="7">
        <v>1</v>
      </c>
      <c r="E230" s="6">
        <v>0</v>
      </c>
      <c r="F230" s="7">
        <v>1</v>
      </c>
      <c r="G230" s="4">
        <v>1985</v>
      </c>
      <c r="H230" s="18">
        <f t="shared" si="6"/>
        <v>1986</v>
      </c>
      <c r="I230" s="5" t="s">
        <v>2579</v>
      </c>
      <c r="J230" t="str">
        <f t="shared" si="7"/>
        <v>Covington Burling</v>
      </c>
    </row>
    <row r="231" spans="1:10" ht="15" x14ac:dyDescent="0.25">
      <c r="A231" s="5" t="s">
        <v>15</v>
      </c>
      <c r="B231" s="8">
        <v>2875.1</v>
      </c>
      <c r="C231" s="7">
        <v>12</v>
      </c>
      <c r="D231" s="7" t="s">
        <v>5</v>
      </c>
      <c r="E231" s="6">
        <v>0.6</v>
      </c>
      <c r="F231" s="7">
        <v>18</v>
      </c>
      <c r="G231" s="4">
        <v>1985</v>
      </c>
      <c r="H231" s="18">
        <f t="shared" si="6"/>
        <v>1986</v>
      </c>
      <c r="I231" s="5" t="s">
        <v>2580</v>
      </c>
      <c r="J231" t="str">
        <f t="shared" si="7"/>
        <v>Cravath Swaine</v>
      </c>
    </row>
    <row r="232" spans="1:10" ht="15" x14ac:dyDescent="0.25">
      <c r="A232" s="5" t="s">
        <v>16</v>
      </c>
      <c r="B232" s="8">
        <v>1666.6</v>
      </c>
      <c r="C232" s="7">
        <v>20</v>
      </c>
      <c r="D232" s="7" t="s">
        <v>5</v>
      </c>
      <c r="E232" s="6">
        <v>0.4</v>
      </c>
      <c r="F232" s="7">
        <v>7</v>
      </c>
      <c r="G232" s="4">
        <v>1985</v>
      </c>
      <c r="H232" s="18">
        <f t="shared" si="6"/>
        <v>1986</v>
      </c>
      <c r="I232" s="5" t="s">
        <v>2581</v>
      </c>
      <c r="J232" t="str">
        <f t="shared" si="7"/>
        <v>Davis Polk</v>
      </c>
    </row>
    <row r="233" spans="1:10" ht="15" x14ac:dyDescent="0.25">
      <c r="A233" s="5" t="s">
        <v>263</v>
      </c>
      <c r="B233" s="6">
        <v>100.3</v>
      </c>
      <c r="C233" s="7">
        <v>146</v>
      </c>
      <c r="D233" s="7" t="s">
        <v>5</v>
      </c>
      <c r="E233" s="6">
        <v>0</v>
      </c>
      <c r="F233" s="7">
        <v>2</v>
      </c>
      <c r="G233" s="4">
        <v>1985</v>
      </c>
      <c r="H233" s="18">
        <f t="shared" si="6"/>
        <v>1986</v>
      </c>
      <c r="I233" s="5" t="s">
        <v>2692</v>
      </c>
      <c r="J233" t="str">
        <f t="shared" si="7"/>
        <v>Day Berry</v>
      </c>
    </row>
    <row r="234" spans="1:10" ht="15" x14ac:dyDescent="0.25">
      <c r="A234" s="5" t="s">
        <v>17</v>
      </c>
      <c r="B234" s="6">
        <v>578.9</v>
      </c>
      <c r="C234" s="7">
        <v>52</v>
      </c>
      <c r="D234" s="7" t="s">
        <v>5</v>
      </c>
      <c r="E234" s="6">
        <v>0.1</v>
      </c>
      <c r="F234" s="7">
        <v>4</v>
      </c>
      <c r="G234" s="4">
        <v>1985</v>
      </c>
      <c r="H234" s="18">
        <f t="shared" si="6"/>
        <v>1986</v>
      </c>
      <c r="I234" s="5" t="s">
        <v>2582</v>
      </c>
      <c r="J234" t="str">
        <f t="shared" si="7"/>
        <v>Debevoise Plimpton</v>
      </c>
    </row>
    <row r="235" spans="1:10" ht="15" x14ac:dyDescent="0.25">
      <c r="A235" s="5" t="s">
        <v>986</v>
      </c>
      <c r="B235" s="6">
        <v>88.2</v>
      </c>
      <c r="C235" s="7">
        <v>156</v>
      </c>
      <c r="D235" s="7" t="s">
        <v>5</v>
      </c>
      <c r="E235" s="6">
        <v>0</v>
      </c>
      <c r="F235" s="7">
        <v>2</v>
      </c>
      <c r="G235" s="4">
        <v>1985</v>
      </c>
      <c r="H235" s="18">
        <f t="shared" si="6"/>
        <v>1986</v>
      </c>
      <c r="I235" s="5" t="s">
        <v>3068</v>
      </c>
      <c r="J235" t="str">
        <f t="shared" si="7"/>
        <v>Dechert Price</v>
      </c>
    </row>
    <row r="236" spans="1:10" ht="15" x14ac:dyDescent="0.25">
      <c r="A236" s="5" t="s">
        <v>985</v>
      </c>
      <c r="B236" s="6">
        <v>642.29999999999995</v>
      </c>
      <c r="C236" s="7">
        <v>49</v>
      </c>
      <c r="D236" s="7" t="s">
        <v>5</v>
      </c>
      <c r="E236" s="6">
        <v>0.1</v>
      </c>
      <c r="F236" s="7">
        <v>8</v>
      </c>
      <c r="G236" s="4">
        <v>1985</v>
      </c>
      <c r="H236" s="18">
        <f t="shared" si="6"/>
        <v>1986</v>
      </c>
      <c r="I236" s="5" t="s">
        <v>3067</v>
      </c>
      <c r="J236" t="str">
        <f t="shared" si="7"/>
        <v>Dewey Ballantine</v>
      </c>
    </row>
    <row r="237" spans="1:10" ht="15" x14ac:dyDescent="0.25">
      <c r="A237" s="5" t="s">
        <v>1440</v>
      </c>
      <c r="B237" s="6">
        <v>498.1</v>
      </c>
      <c r="C237" s="7">
        <v>59</v>
      </c>
      <c r="D237" s="7" t="s">
        <v>5</v>
      </c>
      <c r="E237" s="6">
        <v>0.1</v>
      </c>
      <c r="F237" s="7">
        <v>3</v>
      </c>
      <c r="G237" s="4">
        <v>1985</v>
      </c>
      <c r="H237" s="18">
        <f t="shared" si="6"/>
        <v>1986</v>
      </c>
      <c r="I237" s="5" t="s">
        <v>1440</v>
      </c>
      <c r="J237" t="str">
        <f t="shared" si="7"/>
        <v>Dickinson Wright</v>
      </c>
    </row>
    <row r="238" spans="1:10" ht="15" x14ac:dyDescent="0.25">
      <c r="A238" s="5" t="s">
        <v>1246</v>
      </c>
      <c r="B238" s="6">
        <v>54.8</v>
      </c>
      <c r="C238" s="7">
        <v>197</v>
      </c>
      <c r="D238" s="7" t="s">
        <v>5</v>
      </c>
      <c r="E238" s="6">
        <v>0</v>
      </c>
      <c r="F238" s="7">
        <v>2</v>
      </c>
      <c r="G238" s="4">
        <v>1985</v>
      </c>
      <c r="H238" s="18">
        <f t="shared" si="6"/>
        <v>1986</v>
      </c>
      <c r="I238" s="5" t="s">
        <v>3274</v>
      </c>
      <c r="J238" t="str">
        <f t="shared" si="7"/>
        <v>Donovan Leisure</v>
      </c>
    </row>
    <row r="239" spans="1:10" ht="15" x14ac:dyDescent="0.25">
      <c r="A239" s="5" t="s">
        <v>712</v>
      </c>
      <c r="B239" s="6">
        <v>683</v>
      </c>
      <c r="C239" s="7">
        <v>45</v>
      </c>
      <c r="D239" s="7" t="s">
        <v>5</v>
      </c>
      <c r="E239" s="6">
        <v>0.2</v>
      </c>
      <c r="F239" s="7">
        <v>5</v>
      </c>
      <c r="G239" s="4">
        <v>1985</v>
      </c>
      <c r="H239" s="18">
        <f t="shared" si="6"/>
        <v>1986</v>
      </c>
      <c r="I239" s="5" t="s">
        <v>2825</v>
      </c>
      <c r="J239" t="str">
        <f t="shared" si="7"/>
        <v>Dorsey Whitney</v>
      </c>
    </row>
    <row r="240" spans="1:10" ht="15" x14ac:dyDescent="0.25">
      <c r="A240" s="5" t="s">
        <v>2225</v>
      </c>
      <c r="B240" s="6">
        <v>199.2</v>
      </c>
      <c r="C240" s="20">
        <v>96</v>
      </c>
      <c r="D240" s="7">
        <v>1</v>
      </c>
      <c r="E240" s="6">
        <v>0</v>
      </c>
      <c r="F240" s="7">
        <v>1</v>
      </c>
      <c r="G240" s="4">
        <v>1985</v>
      </c>
      <c r="H240" s="18">
        <f t="shared" si="6"/>
        <v>1986</v>
      </c>
      <c r="I240" s="5" t="s">
        <v>3943</v>
      </c>
      <c r="J240" t="str">
        <f t="shared" si="7"/>
        <v>Drake Whiteley</v>
      </c>
    </row>
    <row r="241" spans="1:10" ht="15" x14ac:dyDescent="0.25">
      <c r="A241" s="5" t="s">
        <v>713</v>
      </c>
      <c r="B241" s="6">
        <v>428.9</v>
      </c>
      <c r="C241" s="7">
        <v>64</v>
      </c>
      <c r="D241" s="7" t="s">
        <v>5</v>
      </c>
      <c r="E241" s="6">
        <v>0.1</v>
      </c>
      <c r="F241" s="7">
        <v>6</v>
      </c>
      <c r="G241" s="4">
        <v>1985</v>
      </c>
      <c r="H241" s="18">
        <f t="shared" si="6"/>
        <v>1986</v>
      </c>
      <c r="I241" s="5" t="s">
        <v>2826</v>
      </c>
      <c r="J241" t="str">
        <f t="shared" si="7"/>
        <v>Drinker Biddle</v>
      </c>
    </row>
    <row r="242" spans="1:10" ht="15" x14ac:dyDescent="0.25">
      <c r="A242" s="5" t="s">
        <v>1243</v>
      </c>
      <c r="B242" s="8">
        <v>1226.5</v>
      </c>
      <c r="C242" s="7">
        <v>26</v>
      </c>
      <c r="D242" s="7" t="s">
        <v>5</v>
      </c>
      <c r="E242" s="6">
        <v>0.3</v>
      </c>
      <c r="F242" s="7">
        <v>20</v>
      </c>
      <c r="G242" s="4">
        <v>1985</v>
      </c>
      <c r="H242" s="18">
        <f t="shared" si="6"/>
        <v>1986</v>
      </c>
      <c r="I242" s="5" t="s">
        <v>3272</v>
      </c>
      <c r="J242" t="str">
        <f t="shared" si="7"/>
        <v>Eckert Seamans</v>
      </c>
    </row>
    <row r="243" spans="1:10" ht="15" x14ac:dyDescent="0.25">
      <c r="A243" s="5" t="s">
        <v>268</v>
      </c>
      <c r="B243" s="6">
        <v>207.8</v>
      </c>
      <c r="C243" s="7">
        <v>92</v>
      </c>
      <c r="D243" s="7" t="s">
        <v>5</v>
      </c>
      <c r="E243" s="6">
        <v>0</v>
      </c>
      <c r="F243" s="7">
        <v>5</v>
      </c>
      <c r="G243" s="4">
        <v>1985</v>
      </c>
      <c r="H243" s="18">
        <f t="shared" si="6"/>
        <v>1986</v>
      </c>
      <c r="I243" s="5" t="s">
        <v>534</v>
      </c>
      <c r="J243" t="str">
        <f t="shared" si="7"/>
        <v>Edwards Angell</v>
      </c>
    </row>
    <row r="244" spans="1:10" ht="15" x14ac:dyDescent="0.25">
      <c r="A244" s="5" t="s">
        <v>2228</v>
      </c>
      <c r="B244" s="6">
        <v>169.6</v>
      </c>
      <c r="C244" s="7">
        <v>106</v>
      </c>
      <c r="D244" s="7" t="s">
        <v>5</v>
      </c>
      <c r="E244" s="6">
        <v>0</v>
      </c>
      <c r="F244" s="7">
        <v>1</v>
      </c>
      <c r="G244" s="4">
        <v>1985</v>
      </c>
      <c r="H244" s="18">
        <f t="shared" si="6"/>
        <v>1986</v>
      </c>
      <c r="I244" s="5" t="s">
        <v>3945</v>
      </c>
      <c r="J244" t="str">
        <f t="shared" si="7"/>
        <v>Eichhorn Eichhorn</v>
      </c>
    </row>
    <row r="245" spans="1:10" ht="15" x14ac:dyDescent="0.25">
      <c r="A245" s="5" t="s">
        <v>855</v>
      </c>
      <c r="B245" s="6">
        <v>139.19999999999999</v>
      </c>
      <c r="C245" s="7">
        <v>120</v>
      </c>
      <c r="D245" s="7" t="s">
        <v>5</v>
      </c>
      <c r="E245" s="6">
        <v>0</v>
      </c>
      <c r="F245" s="7">
        <v>8</v>
      </c>
      <c r="G245" s="4">
        <v>1985</v>
      </c>
      <c r="H245" s="18">
        <f t="shared" si="6"/>
        <v>1986</v>
      </c>
      <c r="I245" s="5" t="s">
        <v>2981</v>
      </c>
      <c r="J245" t="str">
        <f t="shared" si="7"/>
        <v>Elias Matz</v>
      </c>
    </row>
    <row r="246" spans="1:10" ht="15" x14ac:dyDescent="0.25">
      <c r="A246" s="5" t="s">
        <v>133</v>
      </c>
      <c r="B246" s="6">
        <v>505.3</v>
      </c>
      <c r="C246" s="7">
        <v>57</v>
      </c>
      <c r="D246" s="7" t="s">
        <v>5</v>
      </c>
      <c r="E246" s="6">
        <v>0.1</v>
      </c>
      <c r="F246" s="7">
        <v>7</v>
      </c>
      <c r="G246" s="4">
        <v>1985</v>
      </c>
      <c r="H246" s="18">
        <f t="shared" si="6"/>
        <v>1986</v>
      </c>
      <c r="I246" s="5" t="s">
        <v>2636</v>
      </c>
      <c r="J246" t="str">
        <f t="shared" si="7"/>
        <v>Faegre Benson</v>
      </c>
    </row>
    <row r="247" spans="1:10" ht="15" x14ac:dyDescent="0.25">
      <c r="A247" s="5" t="s">
        <v>893</v>
      </c>
      <c r="B247" s="6">
        <v>129.19999999999999</v>
      </c>
      <c r="C247" s="7">
        <v>125</v>
      </c>
      <c r="D247" s="7" t="s">
        <v>5</v>
      </c>
      <c r="E247" s="6">
        <v>0</v>
      </c>
      <c r="F247" s="7">
        <v>2</v>
      </c>
      <c r="G247" s="4">
        <v>1985</v>
      </c>
      <c r="H247" s="18">
        <f t="shared" si="6"/>
        <v>1986</v>
      </c>
      <c r="I247" s="5" t="s">
        <v>3008</v>
      </c>
      <c r="J247" t="str">
        <f t="shared" si="7"/>
        <v>Fenwick Davis</v>
      </c>
    </row>
    <row r="248" spans="1:10" ht="15" x14ac:dyDescent="0.25">
      <c r="A248" s="5" t="s">
        <v>1021</v>
      </c>
      <c r="B248" s="6">
        <v>150.6</v>
      </c>
      <c r="C248" s="7">
        <v>112</v>
      </c>
      <c r="D248" s="7" t="s">
        <v>5</v>
      </c>
      <c r="E248" s="6">
        <v>0</v>
      </c>
      <c r="F248" s="7">
        <v>6</v>
      </c>
      <c r="G248" s="4">
        <v>1985</v>
      </c>
      <c r="H248" s="18">
        <f t="shared" si="6"/>
        <v>1986</v>
      </c>
      <c r="I248" s="5" t="s">
        <v>2912</v>
      </c>
      <c r="J248" t="str">
        <f t="shared" si="7"/>
        <v>Finley Kumble</v>
      </c>
    </row>
    <row r="249" spans="1:10" ht="15" x14ac:dyDescent="0.25">
      <c r="A249" s="5" t="s">
        <v>76</v>
      </c>
      <c r="B249" s="6">
        <v>400.5</v>
      </c>
      <c r="C249" s="7">
        <v>66</v>
      </c>
      <c r="D249" s="7" t="s">
        <v>5</v>
      </c>
      <c r="E249" s="6">
        <v>0.1</v>
      </c>
      <c r="F249" s="7">
        <v>11</v>
      </c>
      <c r="G249" s="4">
        <v>1985</v>
      </c>
      <c r="H249" s="18">
        <f t="shared" si="6"/>
        <v>1986</v>
      </c>
      <c r="I249" s="5" t="s">
        <v>2617</v>
      </c>
      <c r="J249" t="str">
        <f t="shared" si="7"/>
        <v>Foley Lardner</v>
      </c>
    </row>
    <row r="250" spans="1:10" ht="15" x14ac:dyDescent="0.25">
      <c r="A250" s="5" t="s">
        <v>987</v>
      </c>
      <c r="B250" s="6">
        <v>124.5</v>
      </c>
      <c r="C250" s="20">
        <v>129</v>
      </c>
      <c r="D250" s="7">
        <v>1</v>
      </c>
      <c r="E250" s="6">
        <v>0</v>
      </c>
      <c r="F250" s="7">
        <v>5</v>
      </c>
      <c r="G250" s="4">
        <v>1985</v>
      </c>
      <c r="H250" s="18">
        <f t="shared" si="6"/>
        <v>1986</v>
      </c>
      <c r="I250" s="5" t="s">
        <v>3069</v>
      </c>
      <c r="J250" t="str">
        <f t="shared" si="7"/>
        <v>Foster Pepper</v>
      </c>
    </row>
    <row r="251" spans="1:10" ht="15" x14ac:dyDescent="0.25">
      <c r="A251" s="5" t="s">
        <v>417</v>
      </c>
      <c r="B251" s="6">
        <v>60</v>
      </c>
      <c r="C251" s="20">
        <v>187</v>
      </c>
      <c r="D251" s="7">
        <v>1</v>
      </c>
      <c r="E251" s="6">
        <v>0</v>
      </c>
      <c r="F251" s="7">
        <v>2</v>
      </c>
      <c r="G251" s="4">
        <v>1985</v>
      </c>
      <c r="H251" s="18">
        <f t="shared" si="6"/>
        <v>1986</v>
      </c>
      <c r="I251" s="5" t="s">
        <v>2749</v>
      </c>
      <c r="J251" t="str">
        <f t="shared" si="7"/>
        <v>Fox Rothschild</v>
      </c>
    </row>
    <row r="252" spans="1:10" ht="15" x14ac:dyDescent="0.25">
      <c r="A252" s="5" t="s">
        <v>1324</v>
      </c>
      <c r="B252" s="6">
        <v>65</v>
      </c>
      <c r="C252" s="7">
        <v>185</v>
      </c>
      <c r="D252" s="7" t="s">
        <v>5</v>
      </c>
      <c r="E252" s="6">
        <v>0</v>
      </c>
      <c r="F252" s="7">
        <v>2</v>
      </c>
      <c r="G252" s="4">
        <v>1985</v>
      </c>
      <c r="H252" s="18">
        <f t="shared" si="6"/>
        <v>1986</v>
      </c>
      <c r="I252" s="5" t="s">
        <v>3330</v>
      </c>
      <c r="J252" t="str">
        <f t="shared" si="7"/>
        <v>Freedman Levy</v>
      </c>
    </row>
    <row r="253" spans="1:10" ht="15" x14ac:dyDescent="0.25">
      <c r="A253" s="5" t="s">
        <v>2231</v>
      </c>
      <c r="B253" s="6">
        <v>146</v>
      </c>
      <c r="C253" s="7">
        <v>117</v>
      </c>
      <c r="D253" s="7" t="s">
        <v>5</v>
      </c>
      <c r="E253" s="6">
        <v>0</v>
      </c>
      <c r="F253" s="7">
        <v>1</v>
      </c>
      <c r="G253" s="4">
        <v>1985</v>
      </c>
      <c r="H253" s="18">
        <f t="shared" si="6"/>
        <v>1986</v>
      </c>
      <c r="I253" s="5" t="s">
        <v>3947</v>
      </c>
      <c r="J253" t="str">
        <f t="shared" si="7"/>
        <v>Freytag Laforce</v>
      </c>
    </row>
    <row r="254" spans="1:10" ht="15" x14ac:dyDescent="0.25">
      <c r="A254" s="5" t="s">
        <v>997</v>
      </c>
      <c r="B254" s="8">
        <v>1624.5</v>
      </c>
      <c r="C254" s="7">
        <v>21</v>
      </c>
      <c r="D254" s="7" t="s">
        <v>5</v>
      </c>
      <c r="E254" s="6">
        <v>0.4</v>
      </c>
      <c r="F254" s="7">
        <v>5</v>
      </c>
      <c r="G254" s="4">
        <v>1985</v>
      </c>
      <c r="H254" s="18">
        <f t="shared" si="6"/>
        <v>1986</v>
      </c>
      <c r="I254" s="5" t="s">
        <v>2585</v>
      </c>
      <c r="J254" t="str">
        <f t="shared" si="7"/>
        <v>Fried Frank</v>
      </c>
    </row>
    <row r="255" spans="1:10" ht="15" x14ac:dyDescent="0.25">
      <c r="A255" s="5" t="s">
        <v>2192</v>
      </c>
      <c r="B255" s="6">
        <v>90</v>
      </c>
      <c r="C255" s="7">
        <v>155</v>
      </c>
      <c r="D255" s="7" t="s">
        <v>5</v>
      </c>
      <c r="E255" s="6">
        <v>0</v>
      </c>
      <c r="F255" s="7">
        <v>2</v>
      </c>
      <c r="G255" s="4">
        <v>1985</v>
      </c>
      <c r="H255" s="18">
        <f t="shared" si="6"/>
        <v>1986</v>
      </c>
      <c r="I255" s="5" t="s">
        <v>3922</v>
      </c>
      <c r="J255" t="str">
        <f t="shared" si="7"/>
        <v>Fuller Henry</v>
      </c>
    </row>
    <row r="256" spans="1:10" ht="15" x14ac:dyDescent="0.25">
      <c r="A256" s="5" t="s">
        <v>469</v>
      </c>
      <c r="B256" s="6">
        <v>383</v>
      </c>
      <c r="C256" s="7">
        <v>69</v>
      </c>
      <c r="D256" s="7" t="s">
        <v>5</v>
      </c>
      <c r="E256" s="6">
        <v>0.1</v>
      </c>
      <c r="F256" s="7">
        <v>3</v>
      </c>
      <c r="G256" s="4">
        <v>1985</v>
      </c>
      <c r="H256" s="18">
        <f t="shared" si="6"/>
        <v>1986</v>
      </c>
      <c r="I256" s="5" t="s">
        <v>2700</v>
      </c>
      <c r="J256" t="str">
        <f t="shared" si="7"/>
        <v>Gardner Carton</v>
      </c>
    </row>
    <row r="257" spans="1:10" ht="15" x14ac:dyDescent="0.25">
      <c r="A257" s="5" t="s">
        <v>1177</v>
      </c>
      <c r="B257" s="6">
        <v>84.5</v>
      </c>
      <c r="C257" s="7">
        <v>162</v>
      </c>
      <c r="D257" s="7" t="s">
        <v>5</v>
      </c>
      <c r="E257" s="6">
        <v>0</v>
      </c>
      <c r="F257" s="7">
        <v>1</v>
      </c>
      <c r="G257" s="4">
        <v>1985</v>
      </c>
      <c r="H257" s="18">
        <f t="shared" si="6"/>
        <v>1986</v>
      </c>
      <c r="I257" s="5" t="s">
        <v>1177</v>
      </c>
      <c r="J257" t="str">
        <f t="shared" si="7"/>
        <v>Gaston Snow</v>
      </c>
    </row>
    <row r="258" spans="1:10" ht="15" x14ac:dyDescent="0.25">
      <c r="A258" s="5" t="s">
        <v>1081</v>
      </c>
      <c r="B258" s="6">
        <v>69.099999999999994</v>
      </c>
      <c r="C258" s="7">
        <v>180</v>
      </c>
      <c r="D258" s="7" t="s">
        <v>5</v>
      </c>
      <c r="E258" s="6">
        <v>0</v>
      </c>
      <c r="F258" s="7">
        <v>2</v>
      </c>
      <c r="G258" s="4">
        <v>1985</v>
      </c>
      <c r="H258" s="18">
        <f t="shared" ref="H258:H321" si="8">G258+1</f>
        <v>1986</v>
      </c>
      <c r="I258" s="5" t="s">
        <v>3143</v>
      </c>
      <c r="J258" t="str">
        <f t="shared" ref="J258:J321" si="9">TRIM(LEFT(SUBSTITUTE(I258," ",REPT(" ",100)),200))</f>
        <v>Gelberg Abrams</v>
      </c>
    </row>
    <row r="259" spans="1:10" ht="15" x14ac:dyDescent="0.25">
      <c r="A259" s="5" t="s">
        <v>858</v>
      </c>
      <c r="B259" s="8">
        <v>65523.4</v>
      </c>
      <c r="C259" s="7">
        <v>1</v>
      </c>
      <c r="D259" s="7" t="s">
        <v>5</v>
      </c>
      <c r="E259" s="6">
        <v>14.1</v>
      </c>
      <c r="F259" s="7">
        <v>340</v>
      </c>
      <c r="G259" s="4">
        <v>1985</v>
      </c>
      <c r="H259" s="18">
        <f t="shared" si="8"/>
        <v>1986</v>
      </c>
      <c r="I259" s="5" t="s">
        <v>858</v>
      </c>
      <c r="J259" t="str">
        <f t="shared" si="9"/>
        <v>General Counsel</v>
      </c>
    </row>
    <row r="260" spans="1:10" ht="15" x14ac:dyDescent="0.25">
      <c r="A260" s="5" t="s">
        <v>921</v>
      </c>
      <c r="B260" s="8">
        <v>2295.6999999999998</v>
      </c>
      <c r="C260" s="7">
        <v>15</v>
      </c>
      <c r="D260" s="7" t="s">
        <v>5</v>
      </c>
      <c r="E260" s="6">
        <v>0.5</v>
      </c>
      <c r="F260" s="7">
        <v>15</v>
      </c>
      <c r="G260" s="4">
        <v>1985</v>
      </c>
      <c r="H260" s="18">
        <f t="shared" si="8"/>
        <v>1986</v>
      </c>
      <c r="I260" s="5" t="s">
        <v>2587</v>
      </c>
      <c r="J260" t="str">
        <f t="shared" si="9"/>
        <v>Gibson Dunn</v>
      </c>
    </row>
    <row r="261" spans="1:10" ht="15" x14ac:dyDescent="0.25">
      <c r="A261" s="5" t="s">
        <v>1427</v>
      </c>
      <c r="B261" s="6">
        <v>59.8</v>
      </c>
      <c r="C261" s="7">
        <v>189</v>
      </c>
      <c r="D261" s="7" t="s">
        <v>5</v>
      </c>
      <c r="E261" s="6">
        <v>0</v>
      </c>
      <c r="F261" s="7">
        <v>1</v>
      </c>
      <c r="G261" s="4">
        <v>1985</v>
      </c>
      <c r="H261" s="18">
        <f t="shared" si="8"/>
        <v>1986</v>
      </c>
      <c r="I261" s="5" t="s">
        <v>3411</v>
      </c>
      <c r="J261" t="str">
        <f t="shared" si="9"/>
        <v>Godfrey Kahn</v>
      </c>
    </row>
    <row r="262" spans="1:10" ht="15" x14ac:dyDescent="0.25">
      <c r="A262" s="5" t="s">
        <v>864</v>
      </c>
      <c r="B262" s="6">
        <v>187.7</v>
      </c>
      <c r="C262" s="7">
        <v>100</v>
      </c>
      <c r="D262" s="7" t="s">
        <v>5</v>
      </c>
      <c r="E262" s="6">
        <v>0</v>
      </c>
      <c r="F262" s="7">
        <v>4</v>
      </c>
      <c r="G262" s="4">
        <v>1985</v>
      </c>
      <c r="H262" s="18">
        <f t="shared" si="8"/>
        <v>1986</v>
      </c>
      <c r="I262" s="5" t="s">
        <v>2988</v>
      </c>
      <c r="J262" t="str">
        <f t="shared" si="9"/>
        <v>Goodwin Procter</v>
      </c>
    </row>
    <row r="263" spans="1:10" ht="15" x14ac:dyDescent="0.25">
      <c r="A263" s="5" t="s">
        <v>2224</v>
      </c>
      <c r="B263" s="6">
        <v>347.7</v>
      </c>
      <c r="C263" s="7">
        <v>72</v>
      </c>
      <c r="D263" s="7" t="s">
        <v>5</v>
      </c>
      <c r="E263" s="6">
        <v>0.1</v>
      </c>
      <c r="F263" s="7">
        <v>1</v>
      </c>
      <c r="G263" s="4">
        <v>1985</v>
      </c>
      <c r="H263" s="18">
        <f t="shared" si="8"/>
        <v>1986</v>
      </c>
      <c r="I263" s="5" t="s">
        <v>3942</v>
      </c>
      <c r="J263" t="str">
        <f t="shared" si="9"/>
        <v>Gottlieb Schwartz</v>
      </c>
    </row>
    <row r="264" spans="1:10" ht="15" x14ac:dyDescent="0.25">
      <c r="A264" s="5" t="s">
        <v>2233</v>
      </c>
      <c r="B264" s="6">
        <v>121.8</v>
      </c>
      <c r="C264" s="7">
        <v>134</v>
      </c>
      <c r="D264" s="7" t="s">
        <v>5</v>
      </c>
      <c r="E264" s="6">
        <v>0</v>
      </c>
      <c r="F264" s="7">
        <v>2</v>
      </c>
      <c r="G264" s="4">
        <v>1985</v>
      </c>
      <c r="H264" s="18">
        <f t="shared" si="8"/>
        <v>1986</v>
      </c>
      <c r="I264" s="5" t="s">
        <v>3949</v>
      </c>
      <c r="J264" t="str">
        <f t="shared" si="9"/>
        <v>Gould Willkie</v>
      </c>
    </row>
    <row r="265" spans="1:10" ht="15" x14ac:dyDescent="0.25">
      <c r="A265" s="5" t="s">
        <v>1274</v>
      </c>
      <c r="B265" s="6">
        <v>99.9</v>
      </c>
      <c r="C265" s="7">
        <v>150</v>
      </c>
      <c r="D265" s="7" t="s">
        <v>5</v>
      </c>
      <c r="E265" s="6">
        <v>0</v>
      </c>
      <c r="F265" s="7">
        <v>1</v>
      </c>
      <c r="G265" s="4">
        <v>1985</v>
      </c>
      <c r="H265" s="18">
        <f t="shared" si="8"/>
        <v>1986</v>
      </c>
      <c r="I265" s="5" t="s">
        <v>3296</v>
      </c>
      <c r="J265" t="str">
        <f t="shared" si="9"/>
        <v>Graham Dunn</v>
      </c>
    </row>
    <row r="266" spans="1:10" ht="15" x14ac:dyDescent="0.25">
      <c r="A266" s="5" t="s">
        <v>1000</v>
      </c>
      <c r="B266" s="6">
        <v>55.9</v>
      </c>
      <c r="C266" s="7">
        <v>195</v>
      </c>
      <c r="D266" s="7" t="s">
        <v>5</v>
      </c>
      <c r="E266" s="6">
        <v>0</v>
      </c>
      <c r="F266" s="7">
        <v>2</v>
      </c>
      <c r="G266" s="4">
        <v>1985</v>
      </c>
      <c r="H266" s="18">
        <f t="shared" si="8"/>
        <v>1986</v>
      </c>
      <c r="I266" s="5" t="s">
        <v>3077</v>
      </c>
      <c r="J266" t="str">
        <f t="shared" si="9"/>
        <v>Graves Dougherty</v>
      </c>
    </row>
    <row r="267" spans="1:10" ht="15" x14ac:dyDescent="0.25">
      <c r="A267" s="5" t="s">
        <v>946</v>
      </c>
      <c r="B267" s="6">
        <v>70</v>
      </c>
      <c r="C267" s="7">
        <v>178</v>
      </c>
      <c r="D267" s="7" t="s">
        <v>5</v>
      </c>
      <c r="E267" s="6">
        <v>0</v>
      </c>
      <c r="F267" s="7">
        <v>1</v>
      </c>
      <c r="G267" s="4">
        <v>1985</v>
      </c>
      <c r="H267" s="18">
        <f t="shared" si="8"/>
        <v>1986</v>
      </c>
      <c r="I267" s="5" t="s">
        <v>3047</v>
      </c>
      <c r="J267" t="str">
        <f t="shared" si="9"/>
        <v>Gray Cary</v>
      </c>
    </row>
    <row r="268" spans="1:10" ht="15" x14ac:dyDescent="0.25">
      <c r="A268" s="5" t="s">
        <v>1489</v>
      </c>
      <c r="B268" s="6">
        <v>149.80000000000001</v>
      </c>
      <c r="C268" s="7">
        <v>115</v>
      </c>
      <c r="D268" s="7" t="s">
        <v>5</v>
      </c>
      <c r="E268" s="6">
        <v>0</v>
      </c>
      <c r="F268" s="7">
        <v>2</v>
      </c>
      <c r="G268" s="4">
        <v>1985</v>
      </c>
      <c r="H268" s="18">
        <f t="shared" si="8"/>
        <v>1986</v>
      </c>
      <c r="I268" s="5" t="s">
        <v>3462</v>
      </c>
      <c r="J268" t="str">
        <f t="shared" si="9"/>
        <v>Greenbaum Rowe</v>
      </c>
    </row>
    <row r="269" spans="1:10" ht="15" x14ac:dyDescent="0.25">
      <c r="A269" s="5" t="s">
        <v>875</v>
      </c>
      <c r="B269" s="6">
        <v>107.2</v>
      </c>
      <c r="C269" s="7">
        <v>140</v>
      </c>
      <c r="D269" s="7" t="s">
        <v>5</v>
      </c>
      <c r="E269" s="6">
        <v>0</v>
      </c>
      <c r="F269" s="7">
        <v>3</v>
      </c>
      <c r="G269" s="4">
        <v>1985</v>
      </c>
      <c r="H269" s="18">
        <f t="shared" si="8"/>
        <v>1986</v>
      </c>
      <c r="I269" s="5" t="s">
        <v>2995</v>
      </c>
      <c r="J269" t="str">
        <f t="shared" si="9"/>
        <v>Hale Dorr</v>
      </c>
    </row>
    <row r="270" spans="1:10" ht="15" x14ac:dyDescent="0.25">
      <c r="A270" s="5" t="s">
        <v>929</v>
      </c>
      <c r="B270" s="6">
        <v>497.8</v>
      </c>
      <c r="C270" s="7">
        <v>60</v>
      </c>
      <c r="D270" s="7" t="s">
        <v>5</v>
      </c>
      <c r="E270" s="6">
        <v>0.1</v>
      </c>
      <c r="F270" s="7">
        <v>2</v>
      </c>
      <c r="G270" s="4">
        <v>1985</v>
      </c>
      <c r="H270" s="18">
        <f t="shared" si="8"/>
        <v>1986</v>
      </c>
      <c r="I270" s="5" t="s">
        <v>3038</v>
      </c>
      <c r="J270" t="str">
        <f t="shared" si="9"/>
        <v>Hall Dickler</v>
      </c>
    </row>
    <row r="271" spans="1:10" ht="15" x14ac:dyDescent="0.25">
      <c r="A271" s="5" t="s">
        <v>890</v>
      </c>
      <c r="B271" s="6">
        <v>200.8</v>
      </c>
      <c r="C271" s="7">
        <v>94</v>
      </c>
      <c r="D271" s="7" t="s">
        <v>5</v>
      </c>
      <c r="E271" s="6">
        <v>0</v>
      </c>
      <c r="F271" s="7">
        <v>6</v>
      </c>
      <c r="G271" s="4">
        <v>1985</v>
      </c>
      <c r="H271" s="18">
        <f t="shared" si="8"/>
        <v>1986</v>
      </c>
      <c r="I271" s="5" t="s">
        <v>3005</v>
      </c>
      <c r="J271" t="str">
        <f t="shared" si="9"/>
        <v>Hansell Post</v>
      </c>
    </row>
    <row r="272" spans="1:10" ht="15" x14ac:dyDescent="0.25">
      <c r="A272" s="5" t="s">
        <v>2243</v>
      </c>
      <c r="B272" s="6">
        <v>59.4</v>
      </c>
      <c r="C272" s="7">
        <v>191</v>
      </c>
      <c r="D272" s="7" t="s">
        <v>5</v>
      </c>
      <c r="E272" s="6">
        <v>0</v>
      </c>
      <c r="F272" s="7">
        <v>1</v>
      </c>
      <c r="G272" s="4">
        <v>1985</v>
      </c>
      <c r="H272" s="18">
        <f t="shared" si="8"/>
        <v>1986</v>
      </c>
      <c r="I272" s="5" t="s">
        <v>3958</v>
      </c>
      <c r="J272" t="str">
        <f t="shared" si="9"/>
        <v>Hartzog Conger</v>
      </c>
    </row>
    <row r="273" spans="1:10" ht="15" x14ac:dyDescent="0.25">
      <c r="A273" s="5" t="s">
        <v>1140</v>
      </c>
      <c r="B273" s="6">
        <v>54.6</v>
      </c>
      <c r="C273" s="7">
        <v>198</v>
      </c>
      <c r="D273" s="7" t="s">
        <v>5</v>
      </c>
      <c r="E273" s="6">
        <v>0</v>
      </c>
      <c r="F273" s="7">
        <v>2</v>
      </c>
      <c r="G273" s="4">
        <v>1985</v>
      </c>
      <c r="H273" s="18">
        <f t="shared" si="8"/>
        <v>1986</v>
      </c>
      <c r="I273" s="5" t="s">
        <v>3189</v>
      </c>
      <c r="J273" t="str">
        <f t="shared" si="9"/>
        <v>Haynes Boone</v>
      </c>
    </row>
    <row r="274" spans="1:10" ht="15" x14ac:dyDescent="0.25">
      <c r="A274" s="5" t="s">
        <v>82</v>
      </c>
      <c r="B274" s="6">
        <v>504.9</v>
      </c>
      <c r="C274" s="7">
        <v>58</v>
      </c>
      <c r="D274" s="7" t="s">
        <v>5</v>
      </c>
      <c r="E274" s="6">
        <v>0.1</v>
      </c>
      <c r="F274" s="7">
        <v>3</v>
      </c>
      <c r="G274" s="4">
        <v>1985</v>
      </c>
      <c r="H274" s="18">
        <f t="shared" si="8"/>
        <v>1986</v>
      </c>
      <c r="I274" s="5" t="s">
        <v>2619</v>
      </c>
      <c r="J274" t="str">
        <f t="shared" si="9"/>
        <v>Heller Ehrman</v>
      </c>
    </row>
    <row r="275" spans="1:10" ht="15" x14ac:dyDescent="0.25">
      <c r="A275" s="5" t="s">
        <v>2201</v>
      </c>
      <c r="B275" s="6">
        <v>270.10000000000002</v>
      </c>
      <c r="C275" s="7">
        <v>79</v>
      </c>
      <c r="D275" s="7" t="s">
        <v>5</v>
      </c>
      <c r="E275" s="6">
        <v>0.1</v>
      </c>
      <c r="F275" s="7">
        <v>4</v>
      </c>
      <c r="G275" s="4">
        <v>1985</v>
      </c>
      <c r="H275" s="18">
        <f t="shared" si="8"/>
        <v>1986</v>
      </c>
      <c r="I275" s="5" t="s">
        <v>3928</v>
      </c>
      <c r="J275" t="str">
        <f t="shared" si="9"/>
        <v>Helms Mulliss</v>
      </c>
    </row>
    <row r="276" spans="1:10" ht="15" x14ac:dyDescent="0.25">
      <c r="A276" s="5" t="s">
        <v>2226</v>
      </c>
      <c r="B276" s="6">
        <v>199.2</v>
      </c>
      <c r="C276" s="20">
        <v>96</v>
      </c>
      <c r="D276" s="7">
        <v>1</v>
      </c>
      <c r="E276" s="6">
        <v>0</v>
      </c>
      <c r="F276" s="7">
        <v>1</v>
      </c>
      <c r="G276" s="4">
        <v>1985</v>
      </c>
      <c r="H276" s="18">
        <f t="shared" si="8"/>
        <v>1986</v>
      </c>
      <c r="I276" s="5" t="s">
        <v>3944</v>
      </c>
      <c r="J276" t="str">
        <f t="shared" si="9"/>
        <v>Hiscock Barclay</v>
      </c>
    </row>
    <row r="277" spans="1:10" ht="15" x14ac:dyDescent="0.25">
      <c r="A277" s="5" t="s">
        <v>363</v>
      </c>
      <c r="B277" s="6">
        <v>226.4</v>
      </c>
      <c r="C277" s="20">
        <v>86</v>
      </c>
      <c r="D277" s="7">
        <v>1</v>
      </c>
      <c r="E277" s="6">
        <v>0.1</v>
      </c>
      <c r="F277" s="7">
        <v>4</v>
      </c>
      <c r="G277" s="4">
        <v>1985</v>
      </c>
      <c r="H277" s="18">
        <f t="shared" si="8"/>
        <v>1986</v>
      </c>
      <c r="I277" s="5" t="s">
        <v>2741</v>
      </c>
      <c r="J277" t="str">
        <f t="shared" si="9"/>
        <v>Holme Roberts</v>
      </c>
    </row>
    <row r="278" spans="1:10" ht="15" x14ac:dyDescent="0.25">
      <c r="A278" s="5" t="s">
        <v>976</v>
      </c>
      <c r="B278" s="8">
        <v>2633</v>
      </c>
      <c r="C278" s="7">
        <v>14</v>
      </c>
      <c r="D278" s="7" t="s">
        <v>5</v>
      </c>
      <c r="E278" s="6">
        <v>0.6</v>
      </c>
      <c r="F278" s="7">
        <v>13</v>
      </c>
      <c r="G278" s="4">
        <v>1985</v>
      </c>
      <c r="H278" s="18">
        <f t="shared" si="8"/>
        <v>1986</v>
      </c>
      <c r="I278" s="5" t="s">
        <v>976</v>
      </c>
      <c r="J278" t="str">
        <f t="shared" si="9"/>
        <v>Honigman Miller</v>
      </c>
    </row>
    <row r="279" spans="1:10" ht="15" x14ac:dyDescent="0.25">
      <c r="A279" s="5" t="s">
        <v>898</v>
      </c>
      <c r="B279" s="6">
        <v>181.7</v>
      </c>
      <c r="C279" s="7">
        <v>101</v>
      </c>
      <c r="D279" s="7" t="s">
        <v>5</v>
      </c>
      <c r="E279" s="6">
        <v>0</v>
      </c>
      <c r="F279" s="7">
        <v>9</v>
      </c>
      <c r="G279" s="4">
        <v>1985</v>
      </c>
      <c r="H279" s="18">
        <f t="shared" si="8"/>
        <v>1986</v>
      </c>
      <c r="I279" s="5" t="s">
        <v>3013</v>
      </c>
      <c r="J279" t="str">
        <f t="shared" si="9"/>
        <v>Housley Goldberg</v>
      </c>
    </row>
    <row r="280" spans="1:10" ht="15" x14ac:dyDescent="0.25">
      <c r="A280" s="5" t="s">
        <v>2182</v>
      </c>
      <c r="B280" s="6">
        <v>174.8</v>
      </c>
      <c r="C280" s="7">
        <v>104</v>
      </c>
      <c r="D280" s="7" t="s">
        <v>5</v>
      </c>
      <c r="E280" s="6">
        <v>0</v>
      </c>
      <c r="F280" s="7">
        <v>2</v>
      </c>
      <c r="G280" s="4">
        <v>1985</v>
      </c>
      <c r="H280" s="18">
        <f t="shared" si="8"/>
        <v>1986</v>
      </c>
      <c r="I280" s="5" t="s">
        <v>3915</v>
      </c>
      <c r="J280" t="str">
        <f t="shared" si="9"/>
        <v>Huber Lawrence</v>
      </c>
    </row>
    <row r="281" spans="1:10" ht="15" x14ac:dyDescent="0.25">
      <c r="A281" s="5" t="s">
        <v>979</v>
      </c>
      <c r="B281" s="8">
        <v>1193</v>
      </c>
      <c r="C281" s="7">
        <v>28</v>
      </c>
      <c r="D281" s="7" t="s">
        <v>5</v>
      </c>
      <c r="E281" s="6">
        <v>0.3</v>
      </c>
      <c r="F281" s="7">
        <v>7</v>
      </c>
      <c r="G281" s="4">
        <v>1985</v>
      </c>
      <c r="H281" s="18">
        <f t="shared" si="8"/>
        <v>1986</v>
      </c>
      <c r="I281" s="5" t="s">
        <v>3063</v>
      </c>
      <c r="J281" t="str">
        <f t="shared" si="9"/>
        <v>Hughes Luce</v>
      </c>
    </row>
    <row r="282" spans="1:10" ht="15" x14ac:dyDescent="0.25">
      <c r="A282" s="5" t="s">
        <v>140</v>
      </c>
      <c r="B282" s="6">
        <v>737.2</v>
      </c>
      <c r="C282" s="7">
        <v>42</v>
      </c>
      <c r="D282" s="7" t="s">
        <v>5</v>
      </c>
      <c r="E282" s="6">
        <v>0.2</v>
      </c>
      <c r="F282" s="7">
        <v>7</v>
      </c>
      <c r="G282" s="4">
        <v>1985</v>
      </c>
      <c r="H282" s="18">
        <f t="shared" si="8"/>
        <v>1986</v>
      </c>
      <c r="I282" s="5" t="s">
        <v>2639</v>
      </c>
      <c r="J282" t="str">
        <f t="shared" si="9"/>
        <v>Hughes Hubbard</v>
      </c>
    </row>
    <row r="283" spans="1:10" ht="15" x14ac:dyDescent="0.25">
      <c r="A283" s="5" t="s">
        <v>24</v>
      </c>
      <c r="B283" s="8">
        <v>3743.2</v>
      </c>
      <c r="C283" s="7">
        <v>9</v>
      </c>
      <c r="D283" s="7" t="s">
        <v>5</v>
      </c>
      <c r="E283" s="6">
        <v>0.8</v>
      </c>
      <c r="F283" s="7">
        <v>18</v>
      </c>
      <c r="G283" s="4">
        <v>1985</v>
      </c>
      <c r="H283" s="18">
        <f t="shared" si="8"/>
        <v>1986</v>
      </c>
      <c r="I283" s="5" t="s">
        <v>2588</v>
      </c>
      <c r="J283" t="str">
        <f t="shared" si="9"/>
        <v>Hunton Williams</v>
      </c>
    </row>
    <row r="284" spans="1:10" ht="15" x14ac:dyDescent="0.25">
      <c r="A284" s="5" t="s">
        <v>141</v>
      </c>
      <c r="B284" s="6">
        <v>875.3</v>
      </c>
      <c r="C284" s="7">
        <v>38</v>
      </c>
      <c r="D284" s="7" t="s">
        <v>5</v>
      </c>
      <c r="E284" s="6">
        <v>0.2</v>
      </c>
      <c r="F284" s="7">
        <v>3</v>
      </c>
      <c r="G284" s="4">
        <v>1985</v>
      </c>
      <c r="H284" s="18">
        <f t="shared" si="8"/>
        <v>1986</v>
      </c>
      <c r="I284" s="5" t="s">
        <v>2640</v>
      </c>
      <c r="J284" t="str">
        <f t="shared" si="9"/>
        <v>Irell Manella</v>
      </c>
    </row>
    <row r="285" spans="1:10" ht="15" x14ac:dyDescent="0.25">
      <c r="A285" s="5" t="s">
        <v>2181</v>
      </c>
      <c r="B285" s="6">
        <v>731.9</v>
      </c>
      <c r="C285" s="7">
        <v>43</v>
      </c>
      <c r="D285" s="7" t="s">
        <v>5</v>
      </c>
      <c r="E285" s="6">
        <v>0.2</v>
      </c>
      <c r="F285" s="7">
        <v>2</v>
      </c>
      <c r="G285" s="4">
        <v>1985</v>
      </c>
      <c r="H285" s="18">
        <f t="shared" si="8"/>
        <v>1986</v>
      </c>
      <c r="I285" s="5" t="s">
        <v>3914</v>
      </c>
      <c r="J285" t="str">
        <f t="shared" si="9"/>
        <v>Isham Lincoln</v>
      </c>
    </row>
    <row r="286" spans="1:10" ht="15" x14ac:dyDescent="0.25">
      <c r="A286" s="5" t="s">
        <v>86</v>
      </c>
      <c r="B286" s="6">
        <v>72.5</v>
      </c>
      <c r="C286" s="7">
        <v>175</v>
      </c>
      <c r="D286" s="7" t="s">
        <v>5</v>
      </c>
      <c r="E286" s="6">
        <v>0</v>
      </c>
      <c r="F286" s="7">
        <v>4</v>
      </c>
      <c r="G286" s="4">
        <v>1985</v>
      </c>
      <c r="H286" s="18">
        <f t="shared" si="8"/>
        <v>1986</v>
      </c>
      <c r="I286" s="5" t="s">
        <v>2622</v>
      </c>
      <c r="J286" t="str">
        <f t="shared" si="9"/>
        <v>Johnson Swanson</v>
      </c>
    </row>
    <row r="287" spans="1:10" ht="15" x14ac:dyDescent="0.25">
      <c r="A287" s="5" t="s">
        <v>988</v>
      </c>
      <c r="B287" s="8">
        <v>1124</v>
      </c>
      <c r="C287" s="7">
        <v>30</v>
      </c>
      <c r="D287" s="7" t="s">
        <v>5</v>
      </c>
      <c r="E287" s="6">
        <v>0.2</v>
      </c>
      <c r="F287" s="7">
        <v>18</v>
      </c>
      <c r="G287" s="4">
        <v>1985</v>
      </c>
      <c r="H287" s="18">
        <f t="shared" si="8"/>
        <v>1986</v>
      </c>
      <c r="I287" s="5" t="s">
        <v>2589</v>
      </c>
      <c r="J287" t="str">
        <f t="shared" si="9"/>
        <v>Jones Day</v>
      </c>
    </row>
    <row r="288" spans="1:10" ht="15" x14ac:dyDescent="0.25">
      <c r="A288" s="5" t="s">
        <v>1482</v>
      </c>
      <c r="B288" s="6">
        <v>316.10000000000002</v>
      </c>
      <c r="C288" s="7">
        <v>76</v>
      </c>
      <c r="D288" s="7" t="s">
        <v>5</v>
      </c>
      <c r="E288" s="6">
        <v>0.1</v>
      </c>
      <c r="F288" s="7">
        <v>2</v>
      </c>
      <c r="G288" s="4">
        <v>1985</v>
      </c>
      <c r="H288" s="18">
        <f t="shared" si="8"/>
        <v>1986</v>
      </c>
      <c r="I288" s="5" t="s">
        <v>3456</v>
      </c>
      <c r="J288" t="str">
        <f t="shared" si="9"/>
        <v>Kaplan Strangis</v>
      </c>
    </row>
    <row r="289" spans="1:10" ht="15" x14ac:dyDescent="0.25">
      <c r="A289" s="5" t="s">
        <v>1163</v>
      </c>
      <c r="B289" s="6">
        <v>78.099999999999994</v>
      </c>
      <c r="C289" s="7">
        <v>164</v>
      </c>
      <c r="D289" s="7" t="s">
        <v>5</v>
      </c>
      <c r="E289" s="6">
        <v>0</v>
      </c>
      <c r="F289" s="7">
        <v>2</v>
      </c>
      <c r="G289" s="4">
        <v>1985</v>
      </c>
      <c r="H289" s="18">
        <f t="shared" si="8"/>
        <v>1986</v>
      </c>
      <c r="I289" s="5" t="s">
        <v>3209</v>
      </c>
      <c r="J289" t="str">
        <f t="shared" si="9"/>
        <v>Katten Muchin</v>
      </c>
    </row>
    <row r="290" spans="1:10" ht="15" x14ac:dyDescent="0.25">
      <c r="A290" s="5" t="s">
        <v>859</v>
      </c>
      <c r="B290" s="6">
        <v>987.3</v>
      </c>
      <c r="C290" s="7">
        <v>34</v>
      </c>
      <c r="D290" s="7" t="s">
        <v>5</v>
      </c>
      <c r="E290" s="6">
        <v>0.2</v>
      </c>
      <c r="F290" s="7">
        <v>23</v>
      </c>
      <c r="G290" s="4">
        <v>1985</v>
      </c>
      <c r="H290" s="18">
        <f t="shared" si="8"/>
        <v>1986</v>
      </c>
      <c r="I290" s="5" t="s">
        <v>2984</v>
      </c>
      <c r="J290" t="str">
        <f t="shared" si="9"/>
        <v>Kaye Scholer</v>
      </c>
    </row>
    <row r="291" spans="1:10" ht="15" x14ac:dyDescent="0.25">
      <c r="A291" s="5" t="s">
        <v>2229</v>
      </c>
      <c r="B291" s="6">
        <v>163.19999999999999</v>
      </c>
      <c r="C291" s="7">
        <v>107</v>
      </c>
      <c r="D291" s="7" t="s">
        <v>5</v>
      </c>
      <c r="E291" s="6">
        <v>0</v>
      </c>
      <c r="F291" s="7">
        <v>1</v>
      </c>
      <c r="G291" s="4">
        <v>1985</v>
      </c>
      <c r="H291" s="18">
        <f t="shared" si="8"/>
        <v>1986</v>
      </c>
      <c r="I291" s="5" t="s">
        <v>3946</v>
      </c>
      <c r="J291" t="str">
        <f t="shared" si="9"/>
        <v>Keleher Mcleod</v>
      </c>
    </row>
    <row r="292" spans="1:10" ht="15" x14ac:dyDescent="0.25">
      <c r="A292" s="5" t="s">
        <v>2198</v>
      </c>
      <c r="B292" s="6">
        <v>240.3</v>
      </c>
      <c r="C292" s="7">
        <v>84</v>
      </c>
      <c r="D292" s="7" t="s">
        <v>5</v>
      </c>
      <c r="E292" s="6">
        <v>0.1</v>
      </c>
      <c r="F292" s="7">
        <v>3</v>
      </c>
      <c r="G292" s="4">
        <v>1985</v>
      </c>
      <c r="H292" s="18">
        <f t="shared" si="8"/>
        <v>1986</v>
      </c>
      <c r="I292" s="5" t="s">
        <v>3927</v>
      </c>
      <c r="J292" t="str">
        <f t="shared" si="9"/>
        <v>Kemp Smith</v>
      </c>
    </row>
    <row r="293" spans="1:10" ht="15" x14ac:dyDescent="0.25">
      <c r="A293" s="5" t="s">
        <v>1479</v>
      </c>
      <c r="B293" s="6">
        <v>53.7</v>
      </c>
      <c r="C293" s="7">
        <v>200</v>
      </c>
      <c r="D293" s="7" t="s">
        <v>5</v>
      </c>
      <c r="E293" s="6">
        <v>0</v>
      </c>
      <c r="F293" s="7">
        <v>2</v>
      </c>
      <c r="G293" s="4">
        <v>1985</v>
      </c>
      <c r="H293" s="18">
        <f t="shared" si="8"/>
        <v>1986</v>
      </c>
      <c r="I293" s="5" t="s">
        <v>3453</v>
      </c>
      <c r="J293" t="str">
        <f t="shared" si="9"/>
        <v>Kilpatrick Cody</v>
      </c>
    </row>
    <row r="294" spans="1:10" ht="15" x14ac:dyDescent="0.25">
      <c r="A294" s="5" t="s">
        <v>901</v>
      </c>
      <c r="B294" s="6">
        <v>74.400000000000006</v>
      </c>
      <c r="C294" s="7">
        <v>173</v>
      </c>
      <c r="D294" s="7" t="s">
        <v>5</v>
      </c>
      <c r="E294" s="6">
        <v>0</v>
      </c>
      <c r="F294" s="7">
        <v>1</v>
      </c>
      <c r="G294" s="4">
        <v>1985</v>
      </c>
      <c r="H294" s="18">
        <f t="shared" si="8"/>
        <v>1986</v>
      </c>
      <c r="I294" s="5" t="s">
        <v>3015</v>
      </c>
      <c r="J294" t="str">
        <f t="shared" si="9"/>
        <v>Kindel Anderson</v>
      </c>
    </row>
    <row r="295" spans="1:10" ht="15" x14ac:dyDescent="0.25">
      <c r="A295" s="5" t="s">
        <v>88</v>
      </c>
      <c r="B295" s="6">
        <v>124.8</v>
      </c>
      <c r="C295" s="7">
        <v>128</v>
      </c>
      <c r="D295" s="7" t="s">
        <v>5</v>
      </c>
      <c r="E295" s="6">
        <v>0</v>
      </c>
      <c r="F295" s="7">
        <v>1</v>
      </c>
      <c r="G295" s="4">
        <v>1985</v>
      </c>
      <c r="H295" s="18">
        <f t="shared" si="8"/>
        <v>1986</v>
      </c>
      <c r="I295" s="5" t="s">
        <v>2623</v>
      </c>
      <c r="J295" t="str">
        <f t="shared" si="9"/>
        <v>King Spalding</v>
      </c>
    </row>
    <row r="296" spans="1:10" ht="15" x14ac:dyDescent="0.25">
      <c r="A296" s="5" t="s">
        <v>28</v>
      </c>
      <c r="B296" s="6">
        <v>746.4</v>
      </c>
      <c r="C296" s="7">
        <v>41</v>
      </c>
      <c r="D296" s="7" t="s">
        <v>5</v>
      </c>
      <c r="E296" s="6">
        <v>0.2</v>
      </c>
      <c r="F296" s="7">
        <v>8</v>
      </c>
      <c r="G296" s="4">
        <v>1985</v>
      </c>
      <c r="H296" s="18">
        <f t="shared" si="8"/>
        <v>1986</v>
      </c>
      <c r="I296" s="5" t="s">
        <v>2591</v>
      </c>
      <c r="J296" t="str">
        <f t="shared" si="9"/>
        <v>Kirkland Ellis</v>
      </c>
    </row>
    <row r="297" spans="1:10" ht="15" x14ac:dyDescent="0.25">
      <c r="A297" s="5" t="s">
        <v>856</v>
      </c>
      <c r="B297" s="8">
        <v>1441.1</v>
      </c>
      <c r="C297" s="7">
        <v>23</v>
      </c>
      <c r="D297" s="7" t="s">
        <v>5</v>
      </c>
      <c r="E297" s="6">
        <v>0.3</v>
      </c>
      <c r="F297" s="7">
        <v>2</v>
      </c>
      <c r="G297" s="4">
        <v>1985</v>
      </c>
      <c r="H297" s="18">
        <f t="shared" si="8"/>
        <v>1986</v>
      </c>
      <c r="I297" s="5" t="s">
        <v>2982</v>
      </c>
      <c r="J297" t="str">
        <f t="shared" si="9"/>
        <v>Kirkpatrick Lockhart</v>
      </c>
    </row>
    <row r="298" spans="1:10" ht="15" x14ac:dyDescent="0.25">
      <c r="A298" s="5" t="s">
        <v>1035</v>
      </c>
      <c r="B298" s="6">
        <v>222.2</v>
      </c>
      <c r="C298" s="7">
        <v>88</v>
      </c>
      <c r="D298" s="7" t="s">
        <v>5</v>
      </c>
      <c r="E298" s="6">
        <v>0.1</v>
      </c>
      <c r="F298" s="7">
        <v>4</v>
      </c>
      <c r="G298" s="4">
        <v>1985</v>
      </c>
      <c r="H298" s="18">
        <f t="shared" si="8"/>
        <v>1986</v>
      </c>
      <c r="I298" s="5" t="s">
        <v>3105</v>
      </c>
      <c r="J298" t="str">
        <f t="shared" si="9"/>
        <v>Kramer Levin</v>
      </c>
    </row>
    <row r="299" spans="1:10" ht="15" x14ac:dyDescent="0.25">
      <c r="A299" s="5" t="s">
        <v>991</v>
      </c>
      <c r="B299" s="6">
        <v>124.1</v>
      </c>
      <c r="C299" s="20">
        <v>131</v>
      </c>
      <c r="D299" s="7">
        <v>1</v>
      </c>
      <c r="E299" s="6">
        <v>0</v>
      </c>
      <c r="F299" s="7">
        <v>3</v>
      </c>
      <c r="G299" s="4">
        <v>1985</v>
      </c>
      <c r="H299" s="18">
        <f t="shared" si="8"/>
        <v>1986</v>
      </c>
      <c r="I299" s="5" t="s">
        <v>991</v>
      </c>
      <c r="J299" t="str">
        <f t="shared" si="9"/>
        <v>Lane Edson</v>
      </c>
    </row>
    <row r="300" spans="1:10" ht="15" x14ac:dyDescent="0.25">
      <c r="A300" s="5" t="s">
        <v>2193</v>
      </c>
      <c r="B300" s="6">
        <v>75</v>
      </c>
      <c r="C300" s="20">
        <v>165</v>
      </c>
      <c r="D300" s="7">
        <v>1</v>
      </c>
      <c r="E300" s="6">
        <v>0</v>
      </c>
      <c r="F300" s="7">
        <v>1</v>
      </c>
      <c r="G300" s="4">
        <v>1985</v>
      </c>
      <c r="H300" s="18">
        <f t="shared" si="8"/>
        <v>1986</v>
      </c>
      <c r="I300" s="5" t="s">
        <v>3923</v>
      </c>
      <c r="J300" t="str">
        <f t="shared" si="9"/>
        <v>Lane Powell</v>
      </c>
    </row>
    <row r="301" spans="1:10" ht="15" x14ac:dyDescent="0.25">
      <c r="A301" s="5" t="s">
        <v>1222</v>
      </c>
      <c r="B301" s="6">
        <v>90.3</v>
      </c>
      <c r="C301" s="7">
        <v>154</v>
      </c>
      <c r="D301" s="7" t="s">
        <v>5</v>
      </c>
      <c r="E301" s="6">
        <v>0</v>
      </c>
      <c r="F301" s="7">
        <v>1</v>
      </c>
      <c r="G301" s="4">
        <v>1985</v>
      </c>
      <c r="H301" s="18">
        <f t="shared" si="8"/>
        <v>1986</v>
      </c>
      <c r="I301" s="5" t="s">
        <v>3253</v>
      </c>
      <c r="J301" t="str">
        <f t="shared" si="9"/>
        <v>Lanier Shaving</v>
      </c>
    </row>
    <row r="302" spans="1:10" ht="15" x14ac:dyDescent="0.25">
      <c r="A302" s="5" t="s">
        <v>29</v>
      </c>
      <c r="B302" s="8">
        <v>3974</v>
      </c>
      <c r="C302" s="7">
        <v>8</v>
      </c>
      <c r="D302" s="7" t="s">
        <v>5</v>
      </c>
      <c r="E302" s="6">
        <v>0.9</v>
      </c>
      <c r="F302" s="7">
        <v>16</v>
      </c>
      <c r="G302" s="4">
        <v>1985</v>
      </c>
      <c r="H302" s="18">
        <f t="shared" si="8"/>
        <v>1986</v>
      </c>
      <c r="I302" s="5" t="s">
        <v>2592</v>
      </c>
      <c r="J302" t="str">
        <f t="shared" si="9"/>
        <v>Latham Watkins</v>
      </c>
    </row>
    <row r="303" spans="1:10" ht="15" x14ac:dyDescent="0.25">
      <c r="A303" s="5" t="s">
        <v>2237</v>
      </c>
      <c r="B303" s="6">
        <v>84.8</v>
      </c>
      <c r="C303" s="7">
        <v>161</v>
      </c>
      <c r="D303" s="7" t="s">
        <v>5</v>
      </c>
      <c r="E303" s="6">
        <v>0</v>
      </c>
      <c r="F303" s="7">
        <v>1</v>
      </c>
      <c r="G303" s="4">
        <v>1985</v>
      </c>
      <c r="H303" s="18">
        <f t="shared" si="8"/>
        <v>1986</v>
      </c>
      <c r="I303" s="5" t="s">
        <v>3952</v>
      </c>
      <c r="J303" t="str">
        <f t="shared" si="9"/>
        <v>Law Snakard</v>
      </c>
    </row>
    <row r="304" spans="1:10" ht="15" x14ac:dyDescent="0.25">
      <c r="A304" s="5" t="s">
        <v>1152</v>
      </c>
      <c r="B304" s="6">
        <v>68.400000000000006</v>
      </c>
      <c r="C304" s="7">
        <v>182</v>
      </c>
      <c r="D304" s="7" t="s">
        <v>5</v>
      </c>
      <c r="E304" s="6">
        <v>0</v>
      </c>
      <c r="F304" s="7">
        <v>2</v>
      </c>
      <c r="G304" s="4">
        <v>1985</v>
      </c>
      <c r="H304" s="18">
        <f t="shared" si="8"/>
        <v>1986</v>
      </c>
      <c r="I304" s="5" t="s">
        <v>2593</v>
      </c>
      <c r="J304" t="str">
        <f t="shared" si="9"/>
        <v>LeBoeuf Lamb</v>
      </c>
    </row>
    <row r="305" spans="1:10" ht="15" x14ac:dyDescent="0.25">
      <c r="A305" s="5" t="s">
        <v>949</v>
      </c>
      <c r="B305" s="6">
        <v>209.5</v>
      </c>
      <c r="C305" s="7">
        <v>91</v>
      </c>
      <c r="D305" s="7" t="s">
        <v>5</v>
      </c>
      <c r="E305" s="6">
        <v>0.1</v>
      </c>
      <c r="F305" s="7">
        <v>2</v>
      </c>
      <c r="G305" s="4">
        <v>1985</v>
      </c>
      <c r="H305" s="18">
        <f t="shared" si="8"/>
        <v>1986</v>
      </c>
      <c r="I305" s="5" t="s">
        <v>3048</v>
      </c>
      <c r="J305" t="str">
        <f t="shared" si="9"/>
        <v>Leff Mason</v>
      </c>
    </row>
    <row r="306" spans="1:10" ht="15" x14ac:dyDescent="0.25">
      <c r="A306" s="5" t="s">
        <v>2206</v>
      </c>
      <c r="B306" s="6">
        <v>54.2</v>
      </c>
      <c r="C306" s="7">
        <v>199</v>
      </c>
      <c r="D306" s="7" t="s">
        <v>5</v>
      </c>
      <c r="E306" s="6">
        <v>0</v>
      </c>
      <c r="F306" s="7">
        <v>1</v>
      </c>
      <c r="G306" s="4">
        <v>1985</v>
      </c>
      <c r="H306" s="18">
        <f t="shared" si="8"/>
        <v>1986</v>
      </c>
      <c r="I306" s="5" t="s">
        <v>3895</v>
      </c>
      <c r="J306" t="str">
        <f t="shared" si="9"/>
        <v>LewittHackmanHoefflinShapir</v>
      </c>
    </row>
    <row r="307" spans="1:10" ht="15" x14ac:dyDescent="0.25">
      <c r="A307" s="5" t="s">
        <v>505</v>
      </c>
      <c r="B307" s="6">
        <v>307.5</v>
      </c>
      <c r="C307" s="7">
        <v>78</v>
      </c>
      <c r="D307" s="7" t="s">
        <v>5</v>
      </c>
      <c r="E307" s="6">
        <v>0.1</v>
      </c>
      <c r="F307" s="7">
        <v>3</v>
      </c>
      <c r="G307" s="4">
        <v>1985</v>
      </c>
      <c r="H307" s="18">
        <f t="shared" si="8"/>
        <v>1986</v>
      </c>
      <c r="I307" s="5" t="s">
        <v>2778</v>
      </c>
      <c r="J307" t="str">
        <f t="shared" si="9"/>
        <v>Lindquist Vennum</v>
      </c>
    </row>
    <row r="308" spans="1:10" ht="15" x14ac:dyDescent="0.25">
      <c r="A308" s="5" t="s">
        <v>1191</v>
      </c>
      <c r="B308" s="6">
        <v>74.7</v>
      </c>
      <c r="C308" s="7">
        <v>170</v>
      </c>
      <c r="D308" s="7" t="s">
        <v>5</v>
      </c>
      <c r="E308" s="6">
        <v>0</v>
      </c>
      <c r="F308" s="7">
        <v>2</v>
      </c>
      <c r="G308" s="4">
        <v>1985</v>
      </c>
      <c r="H308" s="18">
        <f t="shared" si="8"/>
        <v>1986</v>
      </c>
      <c r="I308" s="5" t="s">
        <v>2923</v>
      </c>
      <c r="J308" t="str">
        <f t="shared" si="9"/>
        <v>Locke Purnell</v>
      </c>
    </row>
    <row r="309" spans="1:10" ht="15" x14ac:dyDescent="0.25">
      <c r="A309" s="5" t="s">
        <v>876</v>
      </c>
      <c r="B309" s="6">
        <v>116.9</v>
      </c>
      <c r="C309" s="7">
        <v>136</v>
      </c>
      <c r="D309" s="7" t="s">
        <v>5</v>
      </c>
      <c r="E309" s="6">
        <v>0</v>
      </c>
      <c r="F309" s="7">
        <v>3</v>
      </c>
      <c r="G309" s="4">
        <v>1985</v>
      </c>
      <c r="H309" s="18">
        <f t="shared" si="8"/>
        <v>1986</v>
      </c>
      <c r="I309" s="5" t="s">
        <v>2625</v>
      </c>
      <c r="J309" t="str">
        <f t="shared" si="9"/>
        <v>Lord Bissell</v>
      </c>
    </row>
    <row r="310" spans="1:10" ht="15" x14ac:dyDescent="0.25">
      <c r="A310" s="5" t="s">
        <v>852</v>
      </c>
      <c r="B310" s="6">
        <v>199.3</v>
      </c>
      <c r="C310" s="7">
        <v>95</v>
      </c>
      <c r="D310" s="7" t="s">
        <v>5</v>
      </c>
      <c r="E310" s="6">
        <v>0</v>
      </c>
      <c r="F310" s="7">
        <v>2</v>
      </c>
      <c r="G310" s="4">
        <v>1985</v>
      </c>
      <c r="H310" s="18">
        <f t="shared" si="8"/>
        <v>1986</v>
      </c>
      <c r="I310" s="5" t="s">
        <v>2979</v>
      </c>
      <c r="J310" t="str">
        <f t="shared" si="9"/>
        <v>Lord Day</v>
      </c>
    </row>
    <row r="311" spans="1:10" ht="15" x14ac:dyDescent="0.25">
      <c r="A311" s="5" t="s">
        <v>1097</v>
      </c>
      <c r="B311" s="6">
        <v>103.6</v>
      </c>
      <c r="C311" s="7">
        <v>144</v>
      </c>
      <c r="D311" s="7" t="s">
        <v>5</v>
      </c>
      <c r="E311" s="6">
        <v>0</v>
      </c>
      <c r="F311" s="7">
        <v>2</v>
      </c>
      <c r="G311" s="4">
        <v>1985</v>
      </c>
      <c r="H311" s="18">
        <f t="shared" si="8"/>
        <v>1986</v>
      </c>
      <c r="I311" s="5" t="s">
        <v>3155</v>
      </c>
      <c r="J311" t="str">
        <f t="shared" si="9"/>
        <v>Lowenstein Sandler</v>
      </c>
    </row>
    <row r="312" spans="1:10" ht="15" x14ac:dyDescent="0.25">
      <c r="A312" s="5" t="s">
        <v>2236</v>
      </c>
      <c r="B312" s="6">
        <v>98.6</v>
      </c>
      <c r="C312" s="7">
        <v>151</v>
      </c>
      <c r="D312" s="7" t="s">
        <v>5</v>
      </c>
      <c r="E312" s="6">
        <v>0</v>
      </c>
      <c r="F312" s="7">
        <v>1</v>
      </c>
      <c r="G312" s="4">
        <v>1985</v>
      </c>
      <c r="H312" s="18">
        <f t="shared" si="8"/>
        <v>1986</v>
      </c>
      <c r="I312" s="5" t="s">
        <v>3951</v>
      </c>
      <c r="J312" t="str">
        <f t="shared" si="9"/>
        <v>Lurie Hertzberg</v>
      </c>
    </row>
    <row r="313" spans="1:10" ht="15" x14ac:dyDescent="0.25">
      <c r="A313" s="5" t="s">
        <v>1426</v>
      </c>
      <c r="B313" s="6">
        <v>60</v>
      </c>
      <c r="C313" s="20">
        <v>187</v>
      </c>
      <c r="D313" s="7">
        <v>1</v>
      </c>
      <c r="E313" s="6">
        <v>0</v>
      </c>
      <c r="F313" s="7">
        <v>1</v>
      </c>
      <c r="G313" s="4">
        <v>1985</v>
      </c>
      <c r="H313" s="18">
        <f t="shared" si="8"/>
        <v>1986</v>
      </c>
      <c r="I313" s="5" t="s">
        <v>3410</v>
      </c>
      <c r="J313" t="str">
        <f t="shared" si="9"/>
        <v>Maslon Edelman</v>
      </c>
    </row>
    <row r="314" spans="1:10" ht="15" x14ac:dyDescent="0.25">
      <c r="A314" s="5" t="s">
        <v>1043</v>
      </c>
      <c r="B314" s="6">
        <v>56</v>
      </c>
      <c r="C314" s="7">
        <v>194</v>
      </c>
      <c r="D314" s="7" t="s">
        <v>5</v>
      </c>
      <c r="E314" s="6">
        <v>0</v>
      </c>
      <c r="F314" s="7">
        <v>2</v>
      </c>
      <c r="G314" s="4">
        <v>1985</v>
      </c>
      <c r="H314" s="18">
        <f t="shared" si="8"/>
        <v>1986</v>
      </c>
      <c r="I314" s="5" t="s">
        <v>2594</v>
      </c>
      <c r="J314" t="str">
        <f t="shared" si="9"/>
        <v>Mayer Brown</v>
      </c>
    </row>
    <row r="315" spans="1:10" ht="15" x14ac:dyDescent="0.25">
      <c r="A315" s="5" t="s">
        <v>1115</v>
      </c>
      <c r="B315" s="6">
        <v>75</v>
      </c>
      <c r="C315" s="20">
        <v>165</v>
      </c>
      <c r="D315" s="7">
        <v>1</v>
      </c>
      <c r="E315" s="6">
        <v>0</v>
      </c>
      <c r="F315" s="7">
        <v>1</v>
      </c>
      <c r="G315" s="4">
        <v>1985</v>
      </c>
      <c r="H315" s="18">
        <f t="shared" si="8"/>
        <v>1986</v>
      </c>
      <c r="I315" s="5" t="s">
        <v>3171</v>
      </c>
      <c r="J315" t="str">
        <f t="shared" si="9"/>
        <v>Mayor Day</v>
      </c>
    </row>
    <row r="316" spans="1:10" ht="15" x14ac:dyDescent="0.25">
      <c r="A316" s="5" t="s">
        <v>1821</v>
      </c>
      <c r="B316" s="6">
        <v>70.099999999999994</v>
      </c>
      <c r="C316" s="7">
        <v>177</v>
      </c>
      <c r="D316" s="7" t="s">
        <v>5</v>
      </c>
      <c r="E316" s="6">
        <v>0</v>
      </c>
      <c r="F316" s="7">
        <v>2</v>
      </c>
      <c r="G316" s="4">
        <v>1985</v>
      </c>
      <c r="H316" s="18">
        <f t="shared" si="8"/>
        <v>1986</v>
      </c>
      <c r="I316" s="5" t="s">
        <v>3711</v>
      </c>
      <c r="J316" t="str">
        <f t="shared" si="9"/>
        <v>McAfee Taft</v>
      </c>
    </row>
    <row r="317" spans="1:10" ht="15" x14ac:dyDescent="0.25">
      <c r="A317" s="5" t="s">
        <v>1011</v>
      </c>
      <c r="B317" s="8">
        <v>1879.9</v>
      </c>
      <c r="C317" s="7">
        <v>18</v>
      </c>
      <c r="D317" s="7" t="s">
        <v>5</v>
      </c>
      <c r="E317" s="6">
        <v>0.4</v>
      </c>
      <c r="F317" s="7">
        <v>5</v>
      </c>
      <c r="G317" s="4">
        <v>1985</v>
      </c>
      <c r="H317" s="18">
        <f t="shared" si="8"/>
        <v>1986</v>
      </c>
      <c r="I317" s="5" t="s">
        <v>3086</v>
      </c>
      <c r="J317" t="str">
        <f t="shared" si="9"/>
        <v>Mcdermott Will</v>
      </c>
    </row>
    <row r="318" spans="1:10" ht="15" x14ac:dyDescent="0.25">
      <c r="A318" s="5" t="s">
        <v>920</v>
      </c>
      <c r="B318" s="6">
        <v>383.4</v>
      </c>
      <c r="C318" s="7">
        <v>68</v>
      </c>
      <c r="D318" s="7" t="s">
        <v>5</v>
      </c>
      <c r="E318" s="6">
        <v>0.1</v>
      </c>
      <c r="F318" s="7">
        <v>2</v>
      </c>
      <c r="G318" s="4">
        <v>1985</v>
      </c>
      <c r="H318" s="18">
        <f t="shared" si="8"/>
        <v>1986</v>
      </c>
      <c r="I318" s="5" t="s">
        <v>3032</v>
      </c>
      <c r="J318" t="str">
        <f t="shared" si="9"/>
        <v>McGuire Woods</v>
      </c>
    </row>
    <row r="319" spans="1:10" ht="15" x14ac:dyDescent="0.25">
      <c r="A319" s="5" t="s">
        <v>932</v>
      </c>
      <c r="B319" s="8">
        <v>2951.9</v>
      </c>
      <c r="C319" s="7">
        <v>11</v>
      </c>
      <c r="D319" s="7" t="s">
        <v>5</v>
      </c>
      <c r="E319" s="6">
        <v>0.6</v>
      </c>
      <c r="F319" s="7">
        <v>13</v>
      </c>
      <c r="G319" s="4">
        <v>1985</v>
      </c>
      <c r="H319" s="18">
        <f t="shared" si="8"/>
        <v>1986</v>
      </c>
      <c r="I319" s="5" t="s">
        <v>3040</v>
      </c>
      <c r="J319" t="str">
        <f t="shared" si="9"/>
        <v>McKenna Co</v>
      </c>
    </row>
    <row r="320" spans="1:10" ht="15" x14ac:dyDescent="0.25">
      <c r="A320" s="5" t="s">
        <v>974</v>
      </c>
      <c r="B320" s="8">
        <v>1849.4</v>
      </c>
      <c r="C320" s="7">
        <v>19</v>
      </c>
      <c r="D320" s="7" t="s">
        <v>5</v>
      </c>
      <c r="E320" s="6">
        <v>0.4</v>
      </c>
      <c r="F320" s="7">
        <v>6</v>
      </c>
      <c r="G320" s="4">
        <v>1985</v>
      </c>
      <c r="H320" s="18">
        <f t="shared" si="8"/>
        <v>1986</v>
      </c>
      <c r="I320" s="5" t="s">
        <v>2596</v>
      </c>
      <c r="J320" t="str">
        <f t="shared" si="9"/>
        <v>Milbank Tweed</v>
      </c>
    </row>
    <row r="321" spans="1:10" ht="15" x14ac:dyDescent="0.25">
      <c r="A321" s="5" t="s">
        <v>1241</v>
      </c>
      <c r="B321" s="6">
        <v>128.4</v>
      </c>
      <c r="C321" s="7">
        <v>126</v>
      </c>
      <c r="D321" s="7" t="s">
        <v>5</v>
      </c>
      <c r="E321" s="6">
        <v>0</v>
      </c>
      <c r="F321" s="7">
        <v>1</v>
      </c>
      <c r="G321" s="4">
        <v>1985</v>
      </c>
      <c r="H321" s="18">
        <f t="shared" si="8"/>
        <v>1986</v>
      </c>
      <c r="I321" s="5" t="s">
        <v>3270</v>
      </c>
      <c r="J321" t="str">
        <f t="shared" si="9"/>
        <v>Miro Miro</v>
      </c>
    </row>
    <row r="322" spans="1:10" ht="15" x14ac:dyDescent="0.25">
      <c r="A322" s="5" t="s">
        <v>982</v>
      </c>
      <c r="B322" s="6">
        <v>135.19999999999999</v>
      </c>
      <c r="C322" s="7">
        <v>122</v>
      </c>
      <c r="D322" s="7" t="s">
        <v>5</v>
      </c>
      <c r="E322" s="6">
        <v>0</v>
      </c>
      <c r="F322" s="7">
        <v>2</v>
      </c>
      <c r="G322" s="4">
        <v>1985</v>
      </c>
      <c r="H322" s="18">
        <f t="shared" ref="H322:H385" si="10">G322+1</f>
        <v>1986</v>
      </c>
      <c r="I322" s="5" t="s">
        <v>3065</v>
      </c>
      <c r="J322" t="str">
        <f t="shared" ref="J322:J385" si="11">TRIM(LEFT(SUBSTITUTE(I322," ",REPT(" ",100)),200))</f>
        <v>Montgomery Mccracken</v>
      </c>
    </row>
    <row r="323" spans="1:10" ht="15" x14ac:dyDescent="0.25">
      <c r="A323" s="5" t="s">
        <v>2239</v>
      </c>
      <c r="B323" s="6">
        <v>75</v>
      </c>
      <c r="C323" s="20">
        <v>165</v>
      </c>
      <c r="D323" s="7">
        <v>1</v>
      </c>
      <c r="E323" s="6">
        <v>0</v>
      </c>
      <c r="F323" s="7">
        <v>1</v>
      </c>
      <c r="G323" s="4">
        <v>1985</v>
      </c>
      <c r="H323" s="18">
        <f t="shared" si="10"/>
        <v>1986</v>
      </c>
      <c r="I323" s="5" t="s">
        <v>3954</v>
      </c>
      <c r="J323" t="str">
        <f t="shared" si="11"/>
        <v>Moot Sprague</v>
      </c>
    </row>
    <row r="324" spans="1:10" ht="15" x14ac:dyDescent="0.25">
      <c r="A324" s="5" t="s">
        <v>984</v>
      </c>
      <c r="B324" s="6">
        <v>973.6</v>
      </c>
      <c r="C324" s="7">
        <v>35</v>
      </c>
      <c r="D324" s="7" t="s">
        <v>5</v>
      </c>
      <c r="E324" s="6">
        <v>0.2</v>
      </c>
      <c r="F324" s="7">
        <v>14</v>
      </c>
      <c r="G324" s="4">
        <v>1985</v>
      </c>
      <c r="H324" s="18">
        <f t="shared" si="10"/>
        <v>1986</v>
      </c>
      <c r="I324" s="5" t="s">
        <v>2597</v>
      </c>
      <c r="J324" t="str">
        <f t="shared" si="11"/>
        <v>Morgan Lewis</v>
      </c>
    </row>
    <row r="325" spans="1:10" ht="15" x14ac:dyDescent="0.25">
      <c r="A325" s="5" t="s">
        <v>1188</v>
      </c>
      <c r="B325" s="6">
        <v>150</v>
      </c>
      <c r="C325" s="7">
        <v>113</v>
      </c>
      <c r="D325" s="7" t="s">
        <v>5</v>
      </c>
      <c r="E325" s="6">
        <v>0</v>
      </c>
      <c r="F325" s="7">
        <v>2</v>
      </c>
      <c r="G325" s="4">
        <v>1985</v>
      </c>
      <c r="H325" s="18">
        <f t="shared" si="10"/>
        <v>1986</v>
      </c>
      <c r="I325" s="5" t="s">
        <v>3228</v>
      </c>
      <c r="J325" t="str">
        <f t="shared" si="11"/>
        <v>Morris Nichols</v>
      </c>
    </row>
    <row r="326" spans="1:10" ht="15" x14ac:dyDescent="0.25">
      <c r="A326" s="5" t="s">
        <v>978</v>
      </c>
      <c r="B326" s="6">
        <v>226.4</v>
      </c>
      <c r="C326" s="20">
        <v>86</v>
      </c>
      <c r="D326" s="7">
        <v>1</v>
      </c>
      <c r="E326" s="6">
        <v>0.1</v>
      </c>
      <c r="F326" s="7">
        <v>3</v>
      </c>
      <c r="G326" s="4">
        <v>1985</v>
      </c>
      <c r="H326" s="18">
        <f t="shared" si="10"/>
        <v>1986</v>
      </c>
      <c r="I326" s="5" t="s">
        <v>2714</v>
      </c>
      <c r="J326" t="str">
        <f t="shared" si="11"/>
        <v>Munger Tolles</v>
      </c>
    </row>
    <row r="327" spans="1:10" ht="15" x14ac:dyDescent="0.25">
      <c r="A327" s="5" t="s">
        <v>1113</v>
      </c>
      <c r="B327" s="6">
        <v>509</v>
      </c>
      <c r="C327" s="7">
        <v>56</v>
      </c>
      <c r="D327" s="7" t="s">
        <v>5</v>
      </c>
      <c r="E327" s="6">
        <v>0.1</v>
      </c>
      <c r="F327" s="7">
        <v>4</v>
      </c>
      <c r="G327" s="4">
        <v>1985</v>
      </c>
      <c r="H327" s="18">
        <f t="shared" si="10"/>
        <v>1986</v>
      </c>
      <c r="I327" s="5" t="s">
        <v>3169</v>
      </c>
      <c r="J327" t="str">
        <f t="shared" si="11"/>
        <v>Munger Tolles</v>
      </c>
    </row>
    <row r="328" spans="1:10" ht="15" x14ac:dyDescent="0.25">
      <c r="A328" s="5" t="s">
        <v>2214</v>
      </c>
      <c r="B328" s="6">
        <v>79.7</v>
      </c>
      <c r="C328" s="7">
        <v>163</v>
      </c>
      <c r="D328" s="7" t="s">
        <v>5</v>
      </c>
      <c r="E328" s="6">
        <v>0</v>
      </c>
      <c r="F328" s="7">
        <v>1</v>
      </c>
      <c r="G328" s="4">
        <v>1985</v>
      </c>
      <c r="H328" s="18">
        <f t="shared" si="10"/>
        <v>1986</v>
      </c>
      <c r="I328" s="5" t="s">
        <v>3937</v>
      </c>
      <c r="J328" t="str">
        <f t="shared" si="11"/>
        <v>Murphy Posner</v>
      </c>
    </row>
    <row r="329" spans="1:10" ht="15" x14ac:dyDescent="0.25">
      <c r="A329" s="5" t="s">
        <v>904</v>
      </c>
      <c r="B329" s="6">
        <v>70.5</v>
      </c>
      <c r="C329" s="7">
        <v>176</v>
      </c>
      <c r="D329" s="7" t="s">
        <v>5</v>
      </c>
      <c r="E329" s="6">
        <v>0</v>
      </c>
      <c r="F329" s="7">
        <v>3</v>
      </c>
      <c r="G329" s="4">
        <v>1985</v>
      </c>
      <c r="H329" s="18">
        <f t="shared" si="10"/>
        <v>1986</v>
      </c>
      <c r="I329" s="5" t="s">
        <v>3018</v>
      </c>
      <c r="J329" t="str">
        <f t="shared" si="11"/>
        <v>Nixon Yow</v>
      </c>
    </row>
    <row r="330" spans="1:10" ht="15" x14ac:dyDescent="0.25">
      <c r="A330" s="5" t="s">
        <v>981</v>
      </c>
      <c r="B330" s="6">
        <v>159.69999999999999</v>
      </c>
      <c r="C330" s="7">
        <v>109</v>
      </c>
      <c r="D330" s="7" t="s">
        <v>5</v>
      </c>
      <c r="E330" s="6">
        <v>0</v>
      </c>
      <c r="F330" s="7">
        <v>4</v>
      </c>
      <c r="G330" s="4">
        <v>1985</v>
      </c>
      <c r="H330" s="18">
        <f t="shared" si="10"/>
        <v>1986</v>
      </c>
      <c r="I330" s="5" t="s">
        <v>3064</v>
      </c>
      <c r="J330" t="str">
        <f t="shared" si="11"/>
        <v>Nutter McClennen</v>
      </c>
    </row>
    <row r="331" spans="1:10" ht="15" x14ac:dyDescent="0.25">
      <c r="A331" s="5" t="s">
        <v>1105</v>
      </c>
      <c r="B331" s="6">
        <v>100</v>
      </c>
      <c r="C331" s="20">
        <v>147</v>
      </c>
      <c r="D331" s="7">
        <v>1</v>
      </c>
      <c r="E331" s="6">
        <v>0</v>
      </c>
      <c r="F331" s="7">
        <v>1</v>
      </c>
      <c r="G331" s="4">
        <v>1985</v>
      </c>
      <c r="H331" s="18">
        <f t="shared" si="10"/>
        <v>1986</v>
      </c>
      <c r="I331" s="5" t="s">
        <v>3163</v>
      </c>
      <c r="J331" t="str">
        <f t="shared" si="11"/>
        <v>O Sullivan</v>
      </c>
    </row>
    <row r="332" spans="1:10" ht="15" x14ac:dyDescent="0.25">
      <c r="A332" s="5" t="s">
        <v>1171</v>
      </c>
      <c r="B332" s="8">
        <v>4322.6000000000004</v>
      </c>
      <c r="C332" s="7">
        <v>7</v>
      </c>
      <c r="D332" s="7" t="s">
        <v>5</v>
      </c>
      <c r="E332" s="6">
        <v>0.9</v>
      </c>
      <c r="F332" s="7">
        <v>15</v>
      </c>
      <c r="G332" s="4">
        <v>1985</v>
      </c>
      <c r="H332" s="18">
        <f t="shared" si="10"/>
        <v>1986</v>
      </c>
      <c r="I332" s="5" t="s">
        <v>2921</v>
      </c>
      <c r="J332" t="str">
        <f t="shared" si="11"/>
        <v>O'Connor Cavanaugh</v>
      </c>
    </row>
    <row r="333" spans="1:10" ht="15" x14ac:dyDescent="0.25">
      <c r="A333" s="5" t="s">
        <v>887</v>
      </c>
      <c r="B333" s="6">
        <v>161</v>
      </c>
      <c r="C333" s="7">
        <v>108</v>
      </c>
      <c r="D333" s="7" t="s">
        <v>5</v>
      </c>
      <c r="E333" s="6">
        <v>0</v>
      </c>
      <c r="F333" s="7">
        <v>3</v>
      </c>
      <c r="G333" s="4">
        <v>1985</v>
      </c>
      <c r="H333" s="18">
        <f t="shared" si="10"/>
        <v>1986</v>
      </c>
      <c r="I333" s="5" t="s">
        <v>2905</v>
      </c>
      <c r="J333" t="str">
        <f t="shared" si="11"/>
        <v>Olwine Connelly</v>
      </c>
    </row>
    <row r="334" spans="1:10" ht="15" x14ac:dyDescent="0.25">
      <c r="A334" s="5" t="s">
        <v>37</v>
      </c>
      <c r="B334" s="8">
        <v>2983</v>
      </c>
      <c r="C334" s="7">
        <v>10</v>
      </c>
      <c r="D334" s="7" t="s">
        <v>5</v>
      </c>
      <c r="E334" s="6">
        <v>0.6</v>
      </c>
      <c r="F334" s="7">
        <v>17</v>
      </c>
      <c r="G334" s="4">
        <v>1985</v>
      </c>
      <c r="H334" s="18">
        <f t="shared" si="10"/>
        <v>1986</v>
      </c>
      <c r="I334" s="5" t="s">
        <v>2600</v>
      </c>
      <c r="J334" t="str">
        <f t="shared" si="11"/>
        <v>O'Melveny Myers</v>
      </c>
    </row>
    <row r="335" spans="1:10" ht="15" x14ac:dyDescent="0.25">
      <c r="A335" s="5" t="s">
        <v>2186</v>
      </c>
      <c r="B335" s="6">
        <v>215.9</v>
      </c>
      <c r="C335" s="7">
        <v>89</v>
      </c>
      <c r="D335" s="7" t="s">
        <v>5</v>
      </c>
      <c r="E335" s="6">
        <v>0.1</v>
      </c>
      <c r="F335" s="7">
        <v>3</v>
      </c>
      <c r="G335" s="4">
        <v>1985</v>
      </c>
      <c r="H335" s="18">
        <f t="shared" si="10"/>
        <v>1986</v>
      </c>
      <c r="I335" s="5" t="s">
        <v>3919</v>
      </c>
      <c r="J335" t="str">
        <f t="shared" si="11"/>
        <v>Orgain Bell</v>
      </c>
    </row>
    <row r="336" spans="1:10" ht="15" x14ac:dyDescent="0.25">
      <c r="A336" s="5" t="s">
        <v>1093</v>
      </c>
      <c r="B336" s="8">
        <v>5367.9</v>
      </c>
      <c r="C336" s="7">
        <v>5</v>
      </c>
      <c r="D336" s="7" t="s">
        <v>5</v>
      </c>
      <c r="E336" s="6">
        <v>1.2</v>
      </c>
      <c r="F336" s="7">
        <v>23</v>
      </c>
      <c r="G336" s="4">
        <v>1985</v>
      </c>
      <c r="H336" s="18">
        <f t="shared" si="10"/>
        <v>1986</v>
      </c>
      <c r="I336" s="5" t="s">
        <v>2870</v>
      </c>
      <c r="J336" t="str">
        <f t="shared" si="11"/>
        <v>Orrick Herrington</v>
      </c>
    </row>
    <row r="337" spans="1:10" ht="15" x14ac:dyDescent="0.25">
      <c r="A337" s="5" t="s">
        <v>1002</v>
      </c>
      <c r="B337" s="6">
        <v>65.400000000000006</v>
      </c>
      <c r="C337" s="7">
        <v>184</v>
      </c>
      <c r="D337" s="7" t="s">
        <v>5</v>
      </c>
      <c r="E337" s="6">
        <v>0</v>
      </c>
      <c r="F337" s="7">
        <v>2</v>
      </c>
      <c r="G337" s="4">
        <v>1985</v>
      </c>
      <c r="H337" s="18">
        <f t="shared" si="10"/>
        <v>1986</v>
      </c>
      <c r="I337" s="5" t="s">
        <v>3079</v>
      </c>
      <c r="J337" t="str">
        <f t="shared" si="11"/>
        <v>Paine Hamblen</v>
      </c>
    </row>
    <row r="338" spans="1:10" ht="15" x14ac:dyDescent="0.25">
      <c r="A338" s="5" t="s">
        <v>957</v>
      </c>
      <c r="B338" s="6">
        <v>59.6</v>
      </c>
      <c r="C338" s="7">
        <v>190</v>
      </c>
      <c r="D338" s="7" t="s">
        <v>5</v>
      </c>
      <c r="E338" s="6">
        <v>0</v>
      </c>
      <c r="F338" s="7">
        <v>2</v>
      </c>
      <c r="G338" s="4">
        <v>1985</v>
      </c>
      <c r="H338" s="18">
        <f t="shared" si="10"/>
        <v>1986</v>
      </c>
      <c r="I338" s="5" t="s">
        <v>3054</v>
      </c>
      <c r="J338" t="str">
        <f t="shared" si="11"/>
        <v>Parker Chapin</v>
      </c>
    </row>
    <row r="339" spans="1:10" ht="15" x14ac:dyDescent="0.25">
      <c r="A339" s="5" t="s">
        <v>550</v>
      </c>
      <c r="B339" s="8">
        <v>1403.4</v>
      </c>
      <c r="C339" s="7">
        <v>24</v>
      </c>
      <c r="D339" s="7" t="s">
        <v>5</v>
      </c>
      <c r="E339" s="6">
        <v>0.3</v>
      </c>
      <c r="F339" s="7">
        <v>8</v>
      </c>
      <c r="G339" s="4">
        <v>1985</v>
      </c>
      <c r="H339" s="18">
        <f t="shared" si="10"/>
        <v>1986</v>
      </c>
      <c r="I339" s="5" t="s">
        <v>2540</v>
      </c>
      <c r="J339" t="str">
        <f t="shared" si="11"/>
        <v>Paul Weiss</v>
      </c>
    </row>
    <row r="340" spans="1:10" ht="15" x14ac:dyDescent="0.25">
      <c r="A340" s="5" t="s">
        <v>2184</v>
      </c>
      <c r="B340" s="6">
        <v>859.6</v>
      </c>
      <c r="C340" s="7">
        <v>39</v>
      </c>
      <c r="D340" s="7" t="s">
        <v>5</v>
      </c>
      <c r="E340" s="6">
        <v>0.2</v>
      </c>
      <c r="F340" s="7">
        <v>2</v>
      </c>
      <c r="G340" s="4">
        <v>1985</v>
      </c>
      <c r="H340" s="18">
        <f t="shared" si="10"/>
        <v>1986</v>
      </c>
      <c r="I340" s="5" t="s">
        <v>3917</v>
      </c>
      <c r="J340" t="str">
        <f t="shared" si="11"/>
        <v>Pechner Dorfman</v>
      </c>
    </row>
    <row r="341" spans="1:10" ht="15" x14ac:dyDescent="0.25">
      <c r="A341" s="5" t="s">
        <v>39</v>
      </c>
      <c r="B341" s="6">
        <v>925.9</v>
      </c>
      <c r="C341" s="7">
        <v>36</v>
      </c>
      <c r="D341" s="7" t="s">
        <v>5</v>
      </c>
      <c r="E341" s="6">
        <v>0.2</v>
      </c>
      <c r="F341" s="7">
        <v>5</v>
      </c>
      <c r="G341" s="4">
        <v>1985</v>
      </c>
      <c r="H341" s="18">
        <f t="shared" si="10"/>
        <v>1986</v>
      </c>
      <c r="I341" s="5" t="s">
        <v>2602</v>
      </c>
      <c r="J341" t="str">
        <f t="shared" si="11"/>
        <v>Pillsbury Madison</v>
      </c>
    </row>
    <row r="342" spans="1:10" ht="15" x14ac:dyDescent="0.25">
      <c r="A342" s="5" t="s">
        <v>208</v>
      </c>
      <c r="B342" s="6">
        <v>595.29999999999995</v>
      </c>
      <c r="C342" s="7">
        <v>50</v>
      </c>
      <c r="D342" s="7" t="s">
        <v>5</v>
      </c>
      <c r="E342" s="6">
        <v>0.1</v>
      </c>
      <c r="F342" s="7">
        <v>18</v>
      </c>
      <c r="G342" s="4">
        <v>1985</v>
      </c>
      <c r="H342" s="18">
        <f t="shared" si="10"/>
        <v>1986</v>
      </c>
      <c r="I342" s="5" t="s">
        <v>2660</v>
      </c>
      <c r="J342" t="str">
        <f t="shared" si="11"/>
        <v>Piper Marbury</v>
      </c>
    </row>
    <row r="343" spans="1:10" ht="15" x14ac:dyDescent="0.25">
      <c r="A343" s="5" t="s">
        <v>2242</v>
      </c>
      <c r="B343" s="6">
        <v>63.5</v>
      </c>
      <c r="C343" s="7">
        <v>186</v>
      </c>
      <c r="D343" s="7" t="s">
        <v>5</v>
      </c>
      <c r="E343" s="6">
        <v>0</v>
      </c>
      <c r="F343" s="7">
        <v>2</v>
      </c>
      <c r="G343" s="4">
        <v>1985</v>
      </c>
      <c r="H343" s="18">
        <f t="shared" si="10"/>
        <v>1986</v>
      </c>
      <c r="I343" s="5" t="s">
        <v>3957</v>
      </c>
      <c r="J343" t="str">
        <f t="shared" si="11"/>
        <v>Poyner Geraghty</v>
      </c>
    </row>
    <row r="344" spans="1:10" ht="15" x14ac:dyDescent="0.25">
      <c r="A344" s="5" t="s">
        <v>1162</v>
      </c>
      <c r="B344" s="6">
        <v>359.7</v>
      </c>
      <c r="C344" s="7">
        <v>70</v>
      </c>
      <c r="D344" s="7" t="s">
        <v>5</v>
      </c>
      <c r="E344" s="6">
        <v>0.1</v>
      </c>
      <c r="F344" s="7">
        <v>3</v>
      </c>
      <c r="G344" s="4">
        <v>1985</v>
      </c>
      <c r="H344" s="18">
        <f t="shared" si="10"/>
        <v>1986</v>
      </c>
      <c r="I344" s="5" t="s">
        <v>3208</v>
      </c>
      <c r="J344" t="str">
        <f t="shared" si="11"/>
        <v>Proskauer Rose</v>
      </c>
    </row>
    <row r="345" spans="1:10" ht="15" x14ac:dyDescent="0.25">
      <c r="A345" s="5" t="s">
        <v>303</v>
      </c>
      <c r="B345" s="6">
        <v>100</v>
      </c>
      <c r="C345" s="20">
        <v>147</v>
      </c>
      <c r="D345" s="7">
        <v>1</v>
      </c>
      <c r="E345" s="6">
        <v>0</v>
      </c>
      <c r="F345" s="7">
        <v>1</v>
      </c>
      <c r="G345" s="4">
        <v>1985</v>
      </c>
      <c r="H345" s="18">
        <f t="shared" si="10"/>
        <v>1986</v>
      </c>
      <c r="I345" s="5" t="s">
        <v>2723</v>
      </c>
      <c r="J345" t="str">
        <f t="shared" si="11"/>
        <v>Quarles Brady</v>
      </c>
    </row>
    <row r="346" spans="1:10" ht="15" x14ac:dyDescent="0.25">
      <c r="A346" s="5" t="s">
        <v>884</v>
      </c>
      <c r="B346" s="6">
        <v>73.900000000000006</v>
      </c>
      <c r="C346" s="7">
        <v>174</v>
      </c>
      <c r="D346" s="7" t="s">
        <v>5</v>
      </c>
      <c r="E346" s="6">
        <v>0</v>
      </c>
      <c r="F346" s="7">
        <v>4</v>
      </c>
      <c r="G346" s="4">
        <v>1985</v>
      </c>
      <c r="H346" s="18">
        <f t="shared" si="10"/>
        <v>1986</v>
      </c>
      <c r="I346" s="5" t="s">
        <v>3002</v>
      </c>
      <c r="J346" t="str">
        <f t="shared" si="11"/>
        <v>Quarles Brady</v>
      </c>
    </row>
    <row r="347" spans="1:10" ht="15" x14ac:dyDescent="0.25">
      <c r="A347" s="5" t="s">
        <v>885</v>
      </c>
      <c r="B347" s="6">
        <v>193</v>
      </c>
      <c r="C347" s="7">
        <v>99</v>
      </c>
      <c r="D347" s="7" t="s">
        <v>5</v>
      </c>
      <c r="E347" s="6">
        <v>0</v>
      </c>
      <c r="F347" s="7">
        <v>5</v>
      </c>
      <c r="G347" s="4">
        <v>1985</v>
      </c>
      <c r="H347" s="18">
        <f t="shared" si="10"/>
        <v>1986</v>
      </c>
      <c r="I347" s="5" t="s">
        <v>885</v>
      </c>
      <c r="J347" t="str">
        <f t="shared" si="11"/>
        <v>R.P. Wolf</v>
      </c>
    </row>
    <row r="348" spans="1:10" ht="15" x14ac:dyDescent="0.25">
      <c r="A348" s="5" t="s">
        <v>894</v>
      </c>
      <c r="B348" s="6">
        <v>407.8</v>
      </c>
      <c r="C348" s="7">
        <v>65</v>
      </c>
      <c r="D348" s="7" t="s">
        <v>5</v>
      </c>
      <c r="E348" s="6">
        <v>0.1</v>
      </c>
      <c r="F348" s="7">
        <v>3</v>
      </c>
      <c r="G348" s="4">
        <v>1985</v>
      </c>
      <c r="H348" s="18">
        <f t="shared" si="10"/>
        <v>1986</v>
      </c>
      <c r="I348" s="5" t="s">
        <v>3009</v>
      </c>
      <c r="J348" t="str">
        <f t="shared" si="11"/>
        <v>Reavis McGrath</v>
      </c>
    </row>
    <row r="349" spans="1:10" ht="15" x14ac:dyDescent="0.25">
      <c r="A349" s="5" t="s">
        <v>862</v>
      </c>
      <c r="B349" s="6">
        <v>449</v>
      </c>
      <c r="C349" s="7">
        <v>62</v>
      </c>
      <c r="D349" s="7" t="s">
        <v>5</v>
      </c>
      <c r="E349" s="6">
        <v>0.1</v>
      </c>
      <c r="F349" s="7">
        <v>5</v>
      </c>
      <c r="G349" s="4">
        <v>1985</v>
      </c>
      <c r="H349" s="18">
        <f t="shared" si="10"/>
        <v>1986</v>
      </c>
      <c r="I349" s="5" t="s">
        <v>2987</v>
      </c>
      <c r="J349" t="str">
        <f t="shared" si="11"/>
        <v>Reboul MacMurray</v>
      </c>
    </row>
    <row r="350" spans="1:10" ht="15" x14ac:dyDescent="0.25">
      <c r="A350" s="5" t="s">
        <v>1168</v>
      </c>
      <c r="B350" s="6">
        <v>543.79999999999995</v>
      </c>
      <c r="C350" s="7">
        <v>55</v>
      </c>
      <c r="D350" s="7" t="s">
        <v>5</v>
      </c>
      <c r="E350" s="6">
        <v>0.1</v>
      </c>
      <c r="F350" s="7">
        <v>4</v>
      </c>
      <c r="G350" s="4">
        <v>1985</v>
      </c>
      <c r="H350" s="18">
        <f t="shared" si="10"/>
        <v>1986</v>
      </c>
      <c r="I350" s="5" t="s">
        <v>3213</v>
      </c>
      <c r="J350" t="str">
        <f t="shared" si="11"/>
        <v>Reed Reed</v>
      </c>
    </row>
    <row r="351" spans="1:10" ht="15" x14ac:dyDescent="0.25">
      <c r="A351" s="5" t="s">
        <v>1556</v>
      </c>
      <c r="B351" s="8">
        <v>1463.3</v>
      </c>
      <c r="C351" s="7">
        <v>22</v>
      </c>
      <c r="D351" s="7" t="s">
        <v>5</v>
      </c>
      <c r="E351" s="6">
        <v>0.3</v>
      </c>
      <c r="F351" s="7">
        <v>19</v>
      </c>
      <c r="G351" s="4">
        <v>1985</v>
      </c>
      <c r="H351" s="18">
        <f t="shared" si="10"/>
        <v>1986</v>
      </c>
      <c r="I351" s="5" t="s">
        <v>3518</v>
      </c>
      <c r="J351" t="str">
        <f t="shared" si="11"/>
        <v>Reid Priest</v>
      </c>
    </row>
    <row r="352" spans="1:10" ht="15" x14ac:dyDescent="0.25">
      <c r="A352" s="5" t="s">
        <v>935</v>
      </c>
      <c r="B352" s="6">
        <v>263.3</v>
      </c>
      <c r="C352" s="7">
        <v>82</v>
      </c>
      <c r="D352" s="7" t="s">
        <v>5</v>
      </c>
      <c r="E352" s="6">
        <v>0.1</v>
      </c>
      <c r="F352" s="7">
        <v>2</v>
      </c>
      <c r="G352" s="4">
        <v>1985</v>
      </c>
      <c r="H352" s="18">
        <f t="shared" si="10"/>
        <v>1986</v>
      </c>
      <c r="I352" s="5" t="s">
        <v>3042</v>
      </c>
      <c r="J352" t="str">
        <f t="shared" si="11"/>
        <v>Rifkind Sterling</v>
      </c>
    </row>
    <row r="353" spans="1:10" ht="15" x14ac:dyDescent="0.25">
      <c r="A353" s="5" t="s">
        <v>103</v>
      </c>
      <c r="B353" s="6">
        <v>670.3</v>
      </c>
      <c r="C353" s="7">
        <v>47</v>
      </c>
      <c r="D353" s="7" t="s">
        <v>5</v>
      </c>
      <c r="E353" s="6">
        <v>0.1</v>
      </c>
      <c r="F353" s="7">
        <v>7</v>
      </c>
      <c r="G353" s="4">
        <v>1985</v>
      </c>
      <c r="H353" s="18">
        <f t="shared" si="10"/>
        <v>1986</v>
      </c>
      <c r="I353" s="5" t="s">
        <v>2628</v>
      </c>
      <c r="J353" t="str">
        <f t="shared" si="11"/>
        <v>Ropes Gray</v>
      </c>
    </row>
    <row r="354" spans="1:10" ht="15" x14ac:dyDescent="0.25">
      <c r="A354" s="5" t="s">
        <v>2230</v>
      </c>
      <c r="B354" s="6">
        <v>154.6</v>
      </c>
      <c r="C354" s="7">
        <v>111</v>
      </c>
      <c r="D354" s="7" t="s">
        <v>5</v>
      </c>
      <c r="E354" s="6">
        <v>0</v>
      </c>
      <c r="F354" s="7">
        <v>4</v>
      </c>
      <c r="G354" s="4">
        <v>1985</v>
      </c>
      <c r="H354" s="18">
        <f t="shared" si="10"/>
        <v>1986</v>
      </c>
      <c r="I354" s="5" t="s">
        <v>2230</v>
      </c>
      <c r="J354" t="str">
        <f t="shared" si="11"/>
        <v>Rose Law</v>
      </c>
    </row>
    <row r="355" spans="1:10" ht="15" x14ac:dyDescent="0.25">
      <c r="A355" s="5" t="s">
        <v>2209</v>
      </c>
      <c r="B355" s="6">
        <v>56.8</v>
      </c>
      <c r="C355" s="7">
        <v>192</v>
      </c>
      <c r="D355" s="7" t="s">
        <v>5</v>
      </c>
      <c r="E355" s="6">
        <v>0</v>
      </c>
      <c r="F355" s="7">
        <v>2</v>
      </c>
      <c r="G355" s="4">
        <v>1985</v>
      </c>
      <c r="H355" s="18">
        <f t="shared" si="10"/>
        <v>1986</v>
      </c>
      <c r="I355" s="5" t="s">
        <v>3933</v>
      </c>
      <c r="J355" t="str">
        <f t="shared" si="11"/>
        <v>Rosenfeld Meyer</v>
      </c>
    </row>
    <row r="356" spans="1:10" ht="15" x14ac:dyDescent="0.25">
      <c r="A356" s="5" t="s">
        <v>983</v>
      </c>
      <c r="B356" s="6">
        <v>126.2</v>
      </c>
      <c r="C356" s="7">
        <v>127</v>
      </c>
      <c r="D356" s="7" t="s">
        <v>5</v>
      </c>
      <c r="E356" s="6">
        <v>0</v>
      </c>
      <c r="F356" s="7">
        <v>3</v>
      </c>
      <c r="G356" s="4">
        <v>1985</v>
      </c>
      <c r="H356" s="18">
        <f t="shared" si="10"/>
        <v>1986</v>
      </c>
      <c r="I356" s="5" t="s">
        <v>3066</v>
      </c>
      <c r="J356" t="str">
        <f t="shared" si="11"/>
        <v>Rosenman Colin</v>
      </c>
    </row>
    <row r="357" spans="1:10" ht="15" x14ac:dyDescent="0.25">
      <c r="A357" s="5" t="s">
        <v>1153</v>
      </c>
      <c r="B357" s="6">
        <v>327</v>
      </c>
      <c r="C357" s="7">
        <v>75</v>
      </c>
      <c r="D357" s="7" t="s">
        <v>5</v>
      </c>
      <c r="E357" s="6">
        <v>0.1</v>
      </c>
      <c r="F357" s="7">
        <v>2</v>
      </c>
      <c r="G357" s="4">
        <v>1985</v>
      </c>
      <c r="H357" s="18">
        <f t="shared" si="10"/>
        <v>1986</v>
      </c>
      <c r="I357" s="5" t="s">
        <v>3199</v>
      </c>
      <c r="J357" t="str">
        <f t="shared" si="11"/>
        <v>Satterlee Stephens</v>
      </c>
    </row>
    <row r="358" spans="1:10" ht="15" x14ac:dyDescent="0.25">
      <c r="A358" s="5" t="s">
        <v>1032</v>
      </c>
      <c r="B358" s="6">
        <v>108.2</v>
      </c>
      <c r="C358" s="7">
        <v>138</v>
      </c>
      <c r="D358" s="7" t="s">
        <v>5</v>
      </c>
      <c r="E358" s="6">
        <v>0</v>
      </c>
      <c r="F358" s="7">
        <v>4</v>
      </c>
      <c r="G358" s="4">
        <v>1985</v>
      </c>
      <c r="H358" s="18">
        <f t="shared" si="10"/>
        <v>1986</v>
      </c>
      <c r="I358" s="5" t="s">
        <v>3102</v>
      </c>
      <c r="J358" t="str">
        <f t="shared" si="11"/>
        <v>Saul Ewing</v>
      </c>
    </row>
    <row r="359" spans="1:10" ht="15" x14ac:dyDescent="0.25">
      <c r="A359" s="5" t="s">
        <v>999</v>
      </c>
      <c r="B359" s="6">
        <v>332</v>
      </c>
      <c r="C359" s="7">
        <v>74</v>
      </c>
      <c r="D359" s="7" t="s">
        <v>5</v>
      </c>
      <c r="E359" s="6">
        <v>0.1</v>
      </c>
      <c r="F359" s="7">
        <v>5</v>
      </c>
      <c r="G359" s="4">
        <v>1985</v>
      </c>
      <c r="H359" s="18">
        <f t="shared" si="10"/>
        <v>1986</v>
      </c>
      <c r="I359" s="5" t="s">
        <v>3076</v>
      </c>
      <c r="J359" t="str">
        <f t="shared" si="11"/>
        <v>Schatz Schatz</v>
      </c>
    </row>
    <row r="360" spans="1:10" ht="15" x14ac:dyDescent="0.25">
      <c r="A360" s="5" t="s">
        <v>306</v>
      </c>
      <c r="B360" s="6">
        <v>129.5</v>
      </c>
      <c r="C360" s="7">
        <v>124</v>
      </c>
      <c r="D360" s="7" t="s">
        <v>5</v>
      </c>
      <c r="E360" s="6">
        <v>0</v>
      </c>
      <c r="F360" s="7">
        <v>2</v>
      </c>
      <c r="G360" s="4">
        <v>1985</v>
      </c>
      <c r="H360" s="18">
        <f t="shared" si="10"/>
        <v>1986</v>
      </c>
      <c r="I360" s="5" t="s">
        <v>2725</v>
      </c>
      <c r="J360" t="str">
        <f t="shared" si="11"/>
        <v>Schiff Hardin</v>
      </c>
    </row>
    <row r="361" spans="1:10" ht="15" x14ac:dyDescent="0.25">
      <c r="A361" s="5" t="s">
        <v>1181</v>
      </c>
      <c r="B361" s="6">
        <v>74.599999999999994</v>
      </c>
      <c r="C361" s="20">
        <v>171</v>
      </c>
      <c r="D361" s="7">
        <v>1</v>
      </c>
      <c r="E361" s="6">
        <v>0</v>
      </c>
      <c r="F361" s="7">
        <v>1</v>
      </c>
      <c r="G361" s="4">
        <v>1985</v>
      </c>
      <c r="H361" s="18">
        <f t="shared" si="10"/>
        <v>1986</v>
      </c>
      <c r="I361" s="5" t="s">
        <v>3222</v>
      </c>
      <c r="J361" t="str">
        <f t="shared" si="11"/>
        <v>Semmes Bowen</v>
      </c>
    </row>
    <row r="362" spans="1:10" ht="15" x14ac:dyDescent="0.25">
      <c r="A362" s="5" t="s">
        <v>2232</v>
      </c>
      <c r="B362" s="6">
        <v>124.5</v>
      </c>
      <c r="C362" s="20">
        <v>129</v>
      </c>
      <c r="D362" s="7">
        <v>1</v>
      </c>
      <c r="E362" s="6">
        <v>0</v>
      </c>
      <c r="F362" s="7">
        <v>1</v>
      </c>
      <c r="G362" s="4">
        <v>1985</v>
      </c>
      <c r="H362" s="18">
        <f t="shared" si="10"/>
        <v>1986</v>
      </c>
      <c r="I362" s="5" t="s">
        <v>3948</v>
      </c>
      <c r="J362" t="str">
        <f t="shared" si="11"/>
        <v>Shackleford Farrior</v>
      </c>
    </row>
    <row r="363" spans="1:10" ht="15" x14ac:dyDescent="0.25">
      <c r="A363" s="5" t="s">
        <v>106</v>
      </c>
      <c r="B363" s="6">
        <v>238.6</v>
      </c>
      <c r="C363" s="7">
        <v>85</v>
      </c>
      <c r="D363" s="7" t="s">
        <v>5</v>
      </c>
      <c r="E363" s="6">
        <v>0.1</v>
      </c>
      <c r="F363" s="7">
        <v>5</v>
      </c>
      <c r="G363" s="4">
        <v>1985</v>
      </c>
      <c r="H363" s="18">
        <f t="shared" si="10"/>
        <v>1986</v>
      </c>
      <c r="I363" s="5" t="s">
        <v>2629</v>
      </c>
      <c r="J363" t="str">
        <f t="shared" si="11"/>
        <v>Shea Gould</v>
      </c>
    </row>
    <row r="364" spans="1:10" ht="15" x14ac:dyDescent="0.25">
      <c r="A364" s="5" t="s">
        <v>895</v>
      </c>
      <c r="B364" s="6">
        <v>139.1</v>
      </c>
      <c r="C364" s="7">
        <v>121</v>
      </c>
      <c r="D364" s="7" t="s">
        <v>5</v>
      </c>
      <c r="E364" s="6">
        <v>0</v>
      </c>
      <c r="F364" s="7">
        <v>5</v>
      </c>
      <c r="G364" s="4">
        <v>1985</v>
      </c>
      <c r="H364" s="18">
        <f t="shared" si="10"/>
        <v>1986</v>
      </c>
      <c r="I364" s="5" t="s">
        <v>3010</v>
      </c>
      <c r="J364" t="str">
        <f t="shared" si="11"/>
        <v>Shook Hardy</v>
      </c>
    </row>
    <row r="365" spans="1:10" ht="15" x14ac:dyDescent="0.25">
      <c r="A365" s="5" t="s">
        <v>1416</v>
      </c>
      <c r="B365" s="6">
        <v>54.9</v>
      </c>
      <c r="C365" s="7">
        <v>196</v>
      </c>
      <c r="D365" s="7" t="s">
        <v>5</v>
      </c>
      <c r="E365" s="6">
        <v>0</v>
      </c>
      <c r="F365" s="7">
        <v>2</v>
      </c>
      <c r="G365" s="4">
        <v>1985</v>
      </c>
      <c r="H365" s="18">
        <f t="shared" si="10"/>
        <v>1986</v>
      </c>
      <c r="I365" s="5" t="s">
        <v>3402</v>
      </c>
      <c r="J365" t="str">
        <f t="shared" si="11"/>
        <v>Shumaker Loop</v>
      </c>
    </row>
    <row r="366" spans="1:10" ht="15" x14ac:dyDescent="0.25">
      <c r="A366" s="5" t="s">
        <v>45</v>
      </c>
      <c r="B366" s="6">
        <v>123.2</v>
      </c>
      <c r="C366" s="7">
        <v>133</v>
      </c>
      <c r="D366" s="7" t="s">
        <v>5</v>
      </c>
      <c r="E366" s="6">
        <v>0</v>
      </c>
      <c r="F366" s="7">
        <v>3</v>
      </c>
      <c r="G366" s="4">
        <v>1985</v>
      </c>
      <c r="H366" s="18">
        <f t="shared" si="10"/>
        <v>1986</v>
      </c>
      <c r="I366" s="5" t="s">
        <v>507</v>
      </c>
      <c r="J366" t="str">
        <f t="shared" si="11"/>
        <v>Sidley Austin</v>
      </c>
    </row>
    <row r="367" spans="1:10" ht="15" x14ac:dyDescent="0.25">
      <c r="A367" s="5" t="s">
        <v>2241</v>
      </c>
      <c r="B367" s="6">
        <v>69</v>
      </c>
      <c r="C367" s="7">
        <v>181</v>
      </c>
      <c r="D367" s="7" t="s">
        <v>5</v>
      </c>
      <c r="E367" s="6">
        <v>0</v>
      </c>
      <c r="F367" s="7">
        <v>1</v>
      </c>
      <c r="G367" s="4">
        <v>1985</v>
      </c>
      <c r="H367" s="18">
        <f t="shared" si="10"/>
        <v>1986</v>
      </c>
      <c r="I367" s="5" t="s">
        <v>3956</v>
      </c>
      <c r="J367" t="str">
        <f t="shared" si="11"/>
        <v>Silver Solomon</v>
      </c>
    </row>
    <row r="368" spans="1:10" ht="15" x14ac:dyDescent="0.25">
      <c r="A368" s="5" t="s">
        <v>1084</v>
      </c>
      <c r="B368" s="6">
        <v>247.8</v>
      </c>
      <c r="C368" s="7">
        <v>83</v>
      </c>
      <c r="D368" s="7" t="s">
        <v>5</v>
      </c>
      <c r="E368" s="6">
        <v>0.1</v>
      </c>
      <c r="F368" s="7">
        <v>4</v>
      </c>
      <c r="G368" s="4">
        <v>1985</v>
      </c>
      <c r="H368" s="18">
        <f t="shared" si="10"/>
        <v>1986</v>
      </c>
      <c r="I368" s="5" t="s">
        <v>3146</v>
      </c>
      <c r="J368" t="str">
        <f t="shared" si="11"/>
        <v>Silver Freedman</v>
      </c>
    </row>
    <row r="369" spans="1:10" ht="15" x14ac:dyDescent="0.25">
      <c r="A369" s="5" t="s">
        <v>46</v>
      </c>
      <c r="B369" s="8">
        <v>2220.9</v>
      </c>
      <c r="C369" s="7">
        <v>16</v>
      </c>
      <c r="D369" s="7" t="s">
        <v>5</v>
      </c>
      <c r="E369" s="6">
        <v>0.5</v>
      </c>
      <c r="F369" s="7">
        <v>12</v>
      </c>
      <c r="G369" s="4">
        <v>1985</v>
      </c>
      <c r="H369" s="18">
        <f t="shared" si="10"/>
        <v>1986</v>
      </c>
      <c r="I369" s="5" t="s">
        <v>2606</v>
      </c>
      <c r="J369" t="str">
        <f t="shared" si="11"/>
        <v>Simpson Thacher</v>
      </c>
    </row>
    <row r="370" spans="1:10" ht="15" x14ac:dyDescent="0.25">
      <c r="A370" s="5" t="s">
        <v>47</v>
      </c>
      <c r="B370" s="8">
        <v>5107.1000000000004</v>
      </c>
      <c r="C370" s="7">
        <v>6</v>
      </c>
      <c r="D370" s="7" t="s">
        <v>5</v>
      </c>
      <c r="E370" s="6">
        <v>1.1000000000000001</v>
      </c>
      <c r="F370" s="7">
        <v>26</v>
      </c>
      <c r="G370" s="4">
        <v>1985</v>
      </c>
      <c r="H370" s="18">
        <f t="shared" si="10"/>
        <v>1986</v>
      </c>
      <c r="I370" s="5" t="s">
        <v>2607</v>
      </c>
      <c r="J370" t="str">
        <f t="shared" si="11"/>
        <v>Skadden Arps</v>
      </c>
    </row>
    <row r="371" spans="1:10" ht="15" x14ac:dyDescent="0.25">
      <c r="A371" s="5" t="s">
        <v>308</v>
      </c>
      <c r="B371" s="6">
        <v>574.4</v>
      </c>
      <c r="C371" s="7">
        <v>53</v>
      </c>
      <c r="D371" s="7" t="s">
        <v>5</v>
      </c>
      <c r="E371" s="6">
        <v>0.1</v>
      </c>
      <c r="F371" s="7">
        <v>5</v>
      </c>
      <c r="G371" s="4">
        <v>1985</v>
      </c>
      <c r="H371" s="18">
        <f t="shared" si="10"/>
        <v>1986</v>
      </c>
      <c r="I371" s="5" t="s">
        <v>2727</v>
      </c>
      <c r="J371" t="str">
        <f t="shared" si="11"/>
        <v>Snell Wilmer</v>
      </c>
    </row>
    <row r="372" spans="1:10" ht="15" x14ac:dyDescent="0.25">
      <c r="A372" s="5" t="s">
        <v>925</v>
      </c>
      <c r="B372" s="6">
        <v>103.9</v>
      </c>
      <c r="C372" s="7">
        <v>143</v>
      </c>
      <c r="D372" s="7" t="s">
        <v>5</v>
      </c>
      <c r="E372" s="6">
        <v>0</v>
      </c>
      <c r="F372" s="7">
        <v>6</v>
      </c>
      <c r="G372" s="4">
        <v>1985</v>
      </c>
      <c r="H372" s="18">
        <f t="shared" si="10"/>
        <v>1986</v>
      </c>
      <c r="I372" s="5" t="s">
        <v>3036</v>
      </c>
      <c r="J372" t="str">
        <f t="shared" si="11"/>
        <v>Spengler Nathanson</v>
      </c>
    </row>
    <row r="373" spans="1:10" ht="15" x14ac:dyDescent="0.25">
      <c r="A373" s="5" t="s">
        <v>1178</v>
      </c>
      <c r="B373" s="6">
        <v>149.9</v>
      </c>
      <c r="C373" s="7">
        <v>114</v>
      </c>
      <c r="D373" s="7" t="s">
        <v>5</v>
      </c>
      <c r="E373" s="6">
        <v>0</v>
      </c>
      <c r="F373" s="7">
        <v>2</v>
      </c>
      <c r="G373" s="4">
        <v>1985</v>
      </c>
      <c r="H373" s="18">
        <f t="shared" si="10"/>
        <v>1986</v>
      </c>
      <c r="I373" s="5" t="s">
        <v>3219</v>
      </c>
      <c r="J373" t="str">
        <f t="shared" si="11"/>
        <v>Squire Sanders</v>
      </c>
    </row>
    <row r="374" spans="1:10" ht="15" x14ac:dyDescent="0.25">
      <c r="A374" s="5" t="s">
        <v>1927</v>
      </c>
      <c r="B374" s="6">
        <v>56.1</v>
      </c>
      <c r="C374" s="7">
        <v>193</v>
      </c>
      <c r="D374" s="7" t="s">
        <v>5</v>
      </c>
      <c r="E374" s="6">
        <v>0</v>
      </c>
      <c r="F374" s="7">
        <v>1</v>
      </c>
      <c r="G374" s="4">
        <v>1985</v>
      </c>
      <c r="H374" s="18">
        <f t="shared" si="10"/>
        <v>1986</v>
      </c>
      <c r="I374" s="5" t="s">
        <v>3771</v>
      </c>
      <c r="J374" t="str">
        <f t="shared" si="11"/>
        <v>Stevens Lee</v>
      </c>
    </row>
    <row r="375" spans="1:10" ht="15" x14ac:dyDescent="0.25">
      <c r="A375" s="5" t="s">
        <v>1147</v>
      </c>
      <c r="B375" s="6">
        <v>176.8</v>
      </c>
      <c r="C375" s="7">
        <v>103</v>
      </c>
      <c r="D375" s="7" t="s">
        <v>5</v>
      </c>
      <c r="E375" s="6">
        <v>0</v>
      </c>
      <c r="F375" s="7">
        <v>2</v>
      </c>
      <c r="G375" s="4">
        <v>1985</v>
      </c>
      <c r="H375" s="18">
        <f t="shared" si="10"/>
        <v>1986</v>
      </c>
      <c r="I375" s="5" t="s">
        <v>3195</v>
      </c>
      <c r="J375" t="str">
        <f t="shared" si="11"/>
        <v>Stinson Mag</v>
      </c>
    </row>
    <row r="376" spans="1:10" ht="15" x14ac:dyDescent="0.25">
      <c r="A376" s="5" t="s">
        <v>854</v>
      </c>
      <c r="B376" s="6">
        <v>132.80000000000001</v>
      </c>
      <c r="C376" s="7">
        <v>123</v>
      </c>
      <c r="D376" s="7" t="s">
        <v>5</v>
      </c>
      <c r="E376" s="6">
        <v>0</v>
      </c>
      <c r="F376" s="7">
        <v>2</v>
      </c>
      <c r="G376" s="4">
        <v>1985</v>
      </c>
      <c r="H376" s="18">
        <f t="shared" si="10"/>
        <v>1986</v>
      </c>
      <c r="I376" s="5" t="s">
        <v>2980</v>
      </c>
      <c r="J376" t="str">
        <f t="shared" si="11"/>
        <v>Stoel Rives</v>
      </c>
    </row>
    <row r="377" spans="1:10" ht="15" x14ac:dyDescent="0.25">
      <c r="A377" s="5" t="s">
        <v>1183</v>
      </c>
      <c r="B377" s="6">
        <v>107.5</v>
      </c>
      <c r="C377" s="7">
        <v>139</v>
      </c>
      <c r="D377" s="7" t="s">
        <v>5</v>
      </c>
      <c r="E377" s="6">
        <v>0</v>
      </c>
      <c r="F377" s="7">
        <v>4</v>
      </c>
      <c r="G377" s="4">
        <v>1985</v>
      </c>
      <c r="H377" s="18">
        <f t="shared" si="10"/>
        <v>1986</v>
      </c>
      <c r="I377" s="5" t="s">
        <v>3224</v>
      </c>
      <c r="J377" t="str">
        <f t="shared" si="11"/>
        <v>Stradling Yocca</v>
      </c>
    </row>
    <row r="378" spans="1:10" ht="15" x14ac:dyDescent="0.25">
      <c r="A378" s="5" t="s">
        <v>1044</v>
      </c>
      <c r="B378" s="6">
        <v>207.7</v>
      </c>
      <c r="C378" s="7">
        <v>93</v>
      </c>
      <c r="D378" s="7" t="s">
        <v>5</v>
      </c>
      <c r="E378" s="6">
        <v>0</v>
      </c>
      <c r="F378" s="7">
        <v>5</v>
      </c>
      <c r="G378" s="4">
        <v>1985</v>
      </c>
      <c r="H378" s="18">
        <f t="shared" si="10"/>
        <v>1986</v>
      </c>
      <c r="I378" s="5" t="s">
        <v>3113</v>
      </c>
      <c r="J378" t="str">
        <f t="shared" si="11"/>
        <v>Streich Lang</v>
      </c>
    </row>
    <row r="379" spans="1:10" ht="15" x14ac:dyDescent="0.25">
      <c r="A379" s="5" t="s">
        <v>49</v>
      </c>
      <c r="B379" s="6">
        <v>110.5</v>
      </c>
      <c r="C379" s="7">
        <v>137</v>
      </c>
      <c r="D379" s="7" t="s">
        <v>5</v>
      </c>
      <c r="E379" s="6">
        <v>0</v>
      </c>
      <c r="F379" s="7">
        <v>5</v>
      </c>
      <c r="G379" s="4">
        <v>1985</v>
      </c>
      <c r="H379" s="18">
        <f t="shared" si="10"/>
        <v>1986</v>
      </c>
      <c r="I379" s="5" t="s">
        <v>2608</v>
      </c>
      <c r="J379" t="str">
        <f t="shared" si="11"/>
        <v>Stroock Stroock</v>
      </c>
    </row>
    <row r="380" spans="1:10" ht="15" x14ac:dyDescent="0.25">
      <c r="A380" s="5" t="s">
        <v>50</v>
      </c>
      <c r="B380" s="8">
        <v>1080.4000000000001</v>
      </c>
      <c r="C380" s="7">
        <v>31</v>
      </c>
      <c r="D380" s="7" t="s">
        <v>5</v>
      </c>
      <c r="E380" s="6">
        <v>0.2</v>
      </c>
      <c r="F380" s="7">
        <v>12</v>
      </c>
      <c r="G380" s="4">
        <v>1985</v>
      </c>
      <c r="H380" s="18">
        <f t="shared" si="10"/>
        <v>1986</v>
      </c>
      <c r="I380" s="5" t="s">
        <v>2609</v>
      </c>
      <c r="J380" t="str">
        <f t="shared" si="11"/>
        <v>Sullivan Cromwell</v>
      </c>
    </row>
    <row r="381" spans="1:10" ht="15" x14ac:dyDescent="0.25">
      <c r="A381" s="5" t="s">
        <v>827</v>
      </c>
      <c r="B381" s="6">
        <v>447</v>
      </c>
      <c r="C381" s="7">
        <v>63</v>
      </c>
      <c r="D381" s="7" t="s">
        <v>5</v>
      </c>
      <c r="E381" s="6">
        <v>0.1</v>
      </c>
      <c r="F381" s="7">
        <v>3</v>
      </c>
      <c r="G381" s="4">
        <v>1985</v>
      </c>
      <c r="H381" s="18">
        <f t="shared" si="10"/>
        <v>1986</v>
      </c>
      <c r="I381" s="5" t="s">
        <v>2894</v>
      </c>
      <c r="J381" t="str">
        <f t="shared" si="11"/>
        <v>Sullivan Worcester</v>
      </c>
    </row>
    <row r="382" spans="1:10" ht="15" x14ac:dyDescent="0.25">
      <c r="A382" s="5" t="s">
        <v>828</v>
      </c>
      <c r="B382" s="6">
        <v>590.20000000000005</v>
      </c>
      <c r="C382" s="7">
        <v>51</v>
      </c>
      <c r="D382" s="7" t="s">
        <v>5</v>
      </c>
      <c r="E382" s="6">
        <v>0.1</v>
      </c>
      <c r="F382" s="7">
        <v>5</v>
      </c>
      <c r="G382" s="4">
        <v>1985</v>
      </c>
      <c r="H382" s="18">
        <f t="shared" si="10"/>
        <v>1986</v>
      </c>
      <c r="I382" s="5" t="s">
        <v>2895</v>
      </c>
      <c r="J382" t="str">
        <f t="shared" si="11"/>
        <v>Sutherland Asbill</v>
      </c>
    </row>
    <row r="383" spans="1:10" ht="15" x14ac:dyDescent="0.25">
      <c r="A383" s="5" t="s">
        <v>1083</v>
      </c>
      <c r="B383" s="6">
        <v>100</v>
      </c>
      <c r="C383" s="20">
        <v>147</v>
      </c>
      <c r="D383" s="7">
        <v>1</v>
      </c>
      <c r="E383" s="6">
        <v>0</v>
      </c>
      <c r="F383" s="7">
        <v>1</v>
      </c>
      <c r="G383" s="4">
        <v>1985</v>
      </c>
      <c r="H383" s="18">
        <f t="shared" si="10"/>
        <v>1986</v>
      </c>
      <c r="I383" s="5" t="s">
        <v>3145</v>
      </c>
      <c r="J383" t="str">
        <f t="shared" si="11"/>
        <v>Thacher Jones</v>
      </c>
    </row>
    <row r="384" spans="1:10" ht="15" x14ac:dyDescent="0.25">
      <c r="A384" s="5" t="s">
        <v>975</v>
      </c>
      <c r="B384" s="8">
        <v>2661.2</v>
      </c>
      <c r="C384" s="7">
        <v>13</v>
      </c>
      <c r="D384" s="7" t="s">
        <v>5</v>
      </c>
      <c r="E384" s="6">
        <v>0.6</v>
      </c>
      <c r="F384" s="7">
        <v>8</v>
      </c>
      <c r="G384" s="4">
        <v>1985</v>
      </c>
      <c r="H384" s="18">
        <f t="shared" si="10"/>
        <v>1986</v>
      </c>
      <c r="I384" s="5" t="s">
        <v>3062</v>
      </c>
      <c r="J384" t="str">
        <f t="shared" si="11"/>
        <v>Thompson Knight</v>
      </c>
    </row>
    <row r="385" spans="1:10" ht="15" x14ac:dyDescent="0.25">
      <c r="A385" s="5" t="s">
        <v>1129</v>
      </c>
      <c r="B385" s="6">
        <v>87</v>
      </c>
      <c r="C385" s="7">
        <v>160</v>
      </c>
      <c r="D385" s="7" t="s">
        <v>5</v>
      </c>
      <c r="E385" s="6">
        <v>0</v>
      </c>
      <c r="F385" s="7">
        <v>2</v>
      </c>
      <c r="G385" s="4">
        <v>1985</v>
      </c>
      <c r="H385" s="18">
        <f t="shared" si="10"/>
        <v>1986</v>
      </c>
      <c r="I385" s="5" t="s">
        <v>3181</v>
      </c>
      <c r="J385" t="str">
        <f t="shared" si="11"/>
        <v>Thompson Hine</v>
      </c>
    </row>
    <row r="386" spans="1:10" ht="15" x14ac:dyDescent="0.25">
      <c r="A386" s="5" t="s">
        <v>2222</v>
      </c>
      <c r="B386" s="6">
        <v>731.6</v>
      </c>
      <c r="C386" s="7">
        <v>44</v>
      </c>
      <c r="D386" s="7" t="s">
        <v>5</v>
      </c>
      <c r="E386" s="6">
        <v>0.2</v>
      </c>
      <c r="F386" s="7">
        <v>2</v>
      </c>
      <c r="G386" s="4">
        <v>1985</v>
      </c>
      <c r="H386" s="18">
        <f t="shared" ref="H386:H449" si="12">G386+1</f>
        <v>1986</v>
      </c>
      <c r="I386" s="5" t="s">
        <v>3898</v>
      </c>
      <c r="J386" t="str">
        <f t="shared" ref="J386:J449" si="13">TRIM(LEFT(SUBSTITUTE(I386," ",REPT(" ",100)),200))</f>
        <v>Trenam Simmons</v>
      </c>
    </row>
    <row r="387" spans="1:10" ht="15" x14ac:dyDescent="0.25">
      <c r="A387" s="5" t="s">
        <v>832</v>
      </c>
      <c r="B387" s="6">
        <v>177.6</v>
      </c>
      <c r="C387" s="7">
        <v>102</v>
      </c>
      <c r="D387" s="7" t="s">
        <v>5</v>
      </c>
      <c r="E387" s="6">
        <v>0</v>
      </c>
      <c r="F387" s="7">
        <v>4</v>
      </c>
      <c r="G387" s="4">
        <v>1985</v>
      </c>
      <c r="H387" s="18">
        <f t="shared" si="12"/>
        <v>1986</v>
      </c>
      <c r="I387" s="5" t="s">
        <v>832</v>
      </c>
      <c r="J387" t="str">
        <f t="shared" si="13"/>
        <v>Troutman Sanders</v>
      </c>
    </row>
    <row r="388" spans="1:10" ht="15" x14ac:dyDescent="0.25">
      <c r="A388" s="5" t="s">
        <v>2234</v>
      </c>
      <c r="B388" s="6">
        <v>120.5</v>
      </c>
      <c r="C388" s="7">
        <v>135</v>
      </c>
      <c r="D388" s="7" t="s">
        <v>5</v>
      </c>
      <c r="E388" s="6">
        <v>0</v>
      </c>
      <c r="F388" s="7">
        <v>2</v>
      </c>
      <c r="G388" s="4">
        <v>1985</v>
      </c>
      <c r="H388" s="18">
        <f t="shared" si="12"/>
        <v>1986</v>
      </c>
      <c r="I388" s="5" t="s">
        <v>3950</v>
      </c>
      <c r="J388" t="str">
        <f t="shared" si="13"/>
        <v>Tyler Cooper</v>
      </c>
    </row>
    <row r="389" spans="1:10" ht="15" x14ac:dyDescent="0.25">
      <c r="A389" s="5" t="s">
        <v>2081</v>
      </c>
      <c r="B389" s="6">
        <v>174.7</v>
      </c>
      <c r="C389" s="7">
        <v>105</v>
      </c>
      <c r="D389" s="7" t="s">
        <v>5</v>
      </c>
      <c r="E389" s="6">
        <v>0</v>
      </c>
      <c r="F389" s="7">
        <v>2</v>
      </c>
      <c r="G389" s="4">
        <v>1985</v>
      </c>
      <c r="H389" s="18">
        <f t="shared" si="12"/>
        <v>1986</v>
      </c>
      <c r="I389" s="5" t="s">
        <v>3853</v>
      </c>
      <c r="J389" t="str">
        <f t="shared" si="13"/>
        <v>Ulmer Berne</v>
      </c>
    </row>
    <row r="390" spans="1:10" ht="15" x14ac:dyDescent="0.25">
      <c r="A390" s="5" t="s">
        <v>835</v>
      </c>
      <c r="B390" s="6">
        <v>674.6</v>
      </c>
      <c r="C390" s="7">
        <v>46</v>
      </c>
      <c r="D390" s="7" t="s">
        <v>5</v>
      </c>
      <c r="E390" s="6">
        <v>0.1</v>
      </c>
      <c r="F390" s="7">
        <v>6</v>
      </c>
      <c r="G390" s="4">
        <v>1985</v>
      </c>
      <c r="H390" s="18">
        <f t="shared" si="12"/>
        <v>1986</v>
      </c>
      <c r="I390" s="5" t="s">
        <v>2897</v>
      </c>
      <c r="J390" t="str">
        <f t="shared" si="13"/>
        <v>Vinson Elkins</v>
      </c>
    </row>
    <row r="391" spans="1:10" ht="15" x14ac:dyDescent="0.25">
      <c r="A391" s="5" t="s">
        <v>1435</v>
      </c>
      <c r="B391" s="6">
        <v>94.8</v>
      </c>
      <c r="C391" s="7">
        <v>152</v>
      </c>
      <c r="D391" s="7" t="s">
        <v>5</v>
      </c>
      <c r="E391" s="6">
        <v>0</v>
      </c>
      <c r="F391" s="7">
        <v>2</v>
      </c>
      <c r="G391" s="4">
        <v>1985</v>
      </c>
      <c r="H391" s="18">
        <f t="shared" si="12"/>
        <v>1986</v>
      </c>
      <c r="I391" s="5" t="s">
        <v>3414</v>
      </c>
      <c r="J391" t="str">
        <f t="shared" si="13"/>
        <v>Vorys Sater</v>
      </c>
    </row>
    <row r="392" spans="1:10" ht="15" x14ac:dyDescent="0.25">
      <c r="A392" s="5" t="s">
        <v>1079</v>
      </c>
      <c r="B392" s="8">
        <v>1063.4000000000001</v>
      </c>
      <c r="C392" s="7">
        <v>32</v>
      </c>
      <c r="D392" s="7" t="s">
        <v>5</v>
      </c>
      <c r="E392" s="6">
        <v>0.2</v>
      </c>
      <c r="F392" s="7">
        <v>4</v>
      </c>
      <c r="G392" s="4">
        <v>1985</v>
      </c>
      <c r="H392" s="18">
        <f t="shared" si="12"/>
        <v>1986</v>
      </c>
      <c r="I392" s="5" t="s">
        <v>2611</v>
      </c>
      <c r="J392" t="str">
        <f t="shared" si="13"/>
        <v>Wachtell Lipton</v>
      </c>
    </row>
    <row r="393" spans="1:10" ht="15" x14ac:dyDescent="0.25">
      <c r="A393" s="5" t="s">
        <v>888</v>
      </c>
      <c r="B393" s="6">
        <v>101.6</v>
      </c>
      <c r="C393" s="7">
        <v>145</v>
      </c>
      <c r="D393" s="7" t="s">
        <v>5</v>
      </c>
      <c r="E393" s="6">
        <v>0</v>
      </c>
      <c r="F393" s="7">
        <v>3</v>
      </c>
      <c r="G393" s="4">
        <v>1985</v>
      </c>
      <c r="H393" s="18">
        <f t="shared" si="12"/>
        <v>1986</v>
      </c>
      <c r="I393" s="5" t="s">
        <v>3004</v>
      </c>
      <c r="J393" t="str">
        <f t="shared" si="13"/>
        <v>Ware Freidenrich</v>
      </c>
    </row>
    <row r="394" spans="1:10" ht="15" x14ac:dyDescent="0.25">
      <c r="A394" s="5" t="s">
        <v>1233</v>
      </c>
      <c r="B394" s="6">
        <v>212</v>
      </c>
      <c r="C394" s="7">
        <v>90</v>
      </c>
      <c r="D394" s="7" t="s">
        <v>5</v>
      </c>
      <c r="E394" s="6">
        <v>0.1</v>
      </c>
      <c r="F394" s="7">
        <v>2</v>
      </c>
      <c r="G394" s="4">
        <v>1985</v>
      </c>
      <c r="H394" s="18">
        <f t="shared" si="12"/>
        <v>1986</v>
      </c>
      <c r="I394" s="5" t="s">
        <v>3263</v>
      </c>
      <c r="J394" t="str">
        <f t="shared" si="13"/>
        <v>Waring Cox</v>
      </c>
    </row>
    <row r="395" spans="1:10" ht="15" x14ac:dyDescent="0.25">
      <c r="A395" s="5" t="s">
        <v>1089</v>
      </c>
      <c r="B395" s="6">
        <v>475</v>
      </c>
      <c r="C395" s="7">
        <v>61</v>
      </c>
      <c r="D395" s="7" t="s">
        <v>5</v>
      </c>
      <c r="E395" s="6">
        <v>0.1</v>
      </c>
      <c r="F395" s="7">
        <v>2</v>
      </c>
      <c r="G395" s="4">
        <v>1985</v>
      </c>
      <c r="H395" s="18">
        <f t="shared" si="12"/>
        <v>1986</v>
      </c>
      <c r="I395" s="5" t="s">
        <v>2612</v>
      </c>
      <c r="J395" t="str">
        <f t="shared" si="13"/>
        <v>Weil Gotshal</v>
      </c>
    </row>
    <row r="396" spans="1:10" ht="15" x14ac:dyDescent="0.25">
      <c r="A396" s="5" t="s">
        <v>2235</v>
      </c>
      <c r="B396" s="6">
        <v>104.4</v>
      </c>
      <c r="C396" s="7">
        <v>142</v>
      </c>
      <c r="D396" s="7" t="s">
        <v>5</v>
      </c>
      <c r="E396" s="6">
        <v>0</v>
      </c>
      <c r="F396" s="7">
        <v>2</v>
      </c>
      <c r="G396" s="4">
        <v>1985</v>
      </c>
      <c r="H396" s="18">
        <f t="shared" si="12"/>
        <v>1986</v>
      </c>
      <c r="I396" s="5" t="s">
        <v>3899</v>
      </c>
      <c r="J396" t="str">
        <f t="shared" si="13"/>
        <v>Weinberg Zipser</v>
      </c>
    </row>
    <row r="397" spans="1:10" ht="15" x14ac:dyDescent="0.25">
      <c r="A397" s="5" t="s">
        <v>838</v>
      </c>
      <c r="B397" s="6">
        <v>348.3</v>
      </c>
      <c r="C397" s="7">
        <v>71</v>
      </c>
      <c r="D397" s="7" t="s">
        <v>5</v>
      </c>
      <c r="E397" s="6">
        <v>0.1</v>
      </c>
      <c r="F397" s="7">
        <v>4</v>
      </c>
      <c r="G397" s="4">
        <v>1985</v>
      </c>
      <c r="H397" s="18">
        <f t="shared" si="12"/>
        <v>1986</v>
      </c>
      <c r="I397" s="5" t="s">
        <v>2899</v>
      </c>
      <c r="J397" t="str">
        <f t="shared" si="13"/>
        <v>White Case</v>
      </c>
    </row>
    <row r="398" spans="1:10" ht="15" x14ac:dyDescent="0.25">
      <c r="A398" s="5" t="s">
        <v>2240</v>
      </c>
      <c r="B398" s="6">
        <v>74.8</v>
      </c>
      <c r="C398" s="7">
        <v>169</v>
      </c>
      <c r="D398" s="7" t="s">
        <v>5</v>
      </c>
      <c r="E398" s="6">
        <v>0</v>
      </c>
      <c r="F398" s="7">
        <v>1</v>
      </c>
      <c r="G398" s="4">
        <v>1985</v>
      </c>
      <c r="H398" s="18">
        <f t="shared" si="12"/>
        <v>1986</v>
      </c>
      <c r="I398" s="5" t="s">
        <v>3955</v>
      </c>
      <c r="J398" t="str">
        <f t="shared" si="13"/>
        <v>Willcox Savage</v>
      </c>
    </row>
    <row r="399" spans="1:10" ht="15" x14ac:dyDescent="0.25">
      <c r="A399" s="5" t="s">
        <v>55</v>
      </c>
      <c r="B399" s="6">
        <v>384.7</v>
      </c>
      <c r="C399" s="7">
        <v>67</v>
      </c>
      <c r="D399" s="7" t="s">
        <v>5</v>
      </c>
      <c r="E399" s="6">
        <v>0.1</v>
      </c>
      <c r="F399" s="7">
        <v>9</v>
      </c>
      <c r="G399" s="4">
        <v>1985</v>
      </c>
      <c r="H399" s="18">
        <f t="shared" si="12"/>
        <v>1986</v>
      </c>
      <c r="I399" s="5" t="s">
        <v>2614</v>
      </c>
      <c r="J399" t="str">
        <f t="shared" si="13"/>
        <v>Willkie Farr</v>
      </c>
    </row>
    <row r="400" spans="1:10" ht="15" x14ac:dyDescent="0.25">
      <c r="A400" s="5" t="s">
        <v>224</v>
      </c>
      <c r="B400" s="6">
        <v>149.30000000000001</v>
      </c>
      <c r="C400" s="7">
        <v>116</v>
      </c>
      <c r="D400" s="7" t="s">
        <v>5</v>
      </c>
      <c r="E400" s="6">
        <v>0</v>
      </c>
      <c r="F400" s="7">
        <v>6</v>
      </c>
      <c r="G400" s="4">
        <v>1985</v>
      </c>
      <c r="H400" s="18">
        <f t="shared" si="12"/>
        <v>1986</v>
      </c>
      <c r="I400" s="5" t="s">
        <v>2666</v>
      </c>
      <c r="J400" t="str">
        <f t="shared" si="13"/>
        <v>Wilson Sonsini</v>
      </c>
    </row>
    <row r="401" spans="1:10" ht="15" x14ac:dyDescent="0.25">
      <c r="A401" s="5" t="s">
        <v>56</v>
      </c>
      <c r="B401" s="8">
        <v>1218.5999999999999</v>
      </c>
      <c r="C401" s="7">
        <v>27</v>
      </c>
      <c r="D401" s="7" t="s">
        <v>5</v>
      </c>
      <c r="E401" s="6">
        <v>0.3</v>
      </c>
      <c r="F401" s="7">
        <v>11</v>
      </c>
      <c r="G401" s="4">
        <v>1985</v>
      </c>
      <c r="H401" s="18">
        <f t="shared" si="12"/>
        <v>1986</v>
      </c>
      <c r="I401" s="5" t="s">
        <v>2615</v>
      </c>
      <c r="J401" t="str">
        <f t="shared" si="13"/>
        <v>Winston Strawn</v>
      </c>
    </row>
    <row r="402" spans="1:10" ht="15" x14ac:dyDescent="0.25">
      <c r="A402" s="5" t="s">
        <v>6</v>
      </c>
      <c r="B402" s="6">
        <v>130.19999999999999</v>
      </c>
      <c r="C402" s="7">
        <v>197</v>
      </c>
      <c r="D402" s="7" t="s">
        <v>5</v>
      </c>
      <c r="E402" s="6">
        <v>0</v>
      </c>
      <c r="F402" s="7">
        <v>4</v>
      </c>
      <c r="G402" s="4">
        <v>1986</v>
      </c>
      <c r="H402" s="18">
        <f t="shared" si="12"/>
        <v>1987</v>
      </c>
      <c r="I402" s="5" t="s">
        <v>2572</v>
      </c>
      <c r="J402" t="str">
        <f t="shared" si="13"/>
        <v>Akin Gump</v>
      </c>
    </row>
    <row r="403" spans="1:10" ht="15" x14ac:dyDescent="0.25">
      <c r="A403" s="5" t="s">
        <v>228</v>
      </c>
      <c r="B403" s="6">
        <v>271</v>
      </c>
      <c r="C403" s="7">
        <v>133</v>
      </c>
      <c r="D403" s="7" t="s">
        <v>5</v>
      </c>
      <c r="E403" s="6">
        <v>0</v>
      </c>
      <c r="F403" s="7">
        <v>5</v>
      </c>
      <c r="G403" s="4">
        <v>1986</v>
      </c>
      <c r="H403" s="18">
        <f t="shared" si="12"/>
        <v>1987</v>
      </c>
      <c r="I403" s="5" t="s">
        <v>2668</v>
      </c>
      <c r="J403" t="str">
        <f t="shared" si="13"/>
        <v>Alston Bird</v>
      </c>
    </row>
    <row r="404" spans="1:10" ht="15" x14ac:dyDescent="0.25">
      <c r="A404" s="5" t="s">
        <v>672</v>
      </c>
      <c r="B404" s="6">
        <v>391.6</v>
      </c>
      <c r="C404" s="7">
        <v>113</v>
      </c>
      <c r="D404" s="7" t="s">
        <v>5</v>
      </c>
      <c r="E404" s="6">
        <v>0</v>
      </c>
      <c r="F404" s="7">
        <v>5</v>
      </c>
      <c r="G404" s="4">
        <v>1986</v>
      </c>
      <c r="H404" s="18">
        <f t="shared" si="12"/>
        <v>1987</v>
      </c>
      <c r="I404" s="5" t="s">
        <v>672</v>
      </c>
      <c r="J404" t="str">
        <f t="shared" si="13"/>
        <v>Andrews Kurth</v>
      </c>
    </row>
    <row r="405" spans="1:10" ht="15" x14ac:dyDescent="0.25">
      <c r="A405" s="5" t="s">
        <v>7</v>
      </c>
      <c r="B405" s="6">
        <v>168.5</v>
      </c>
      <c r="C405" s="7">
        <v>182</v>
      </c>
      <c r="D405" s="7" t="s">
        <v>5</v>
      </c>
      <c r="E405" s="6">
        <v>0</v>
      </c>
      <c r="F405" s="7">
        <v>5</v>
      </c>
      <c r="G405" s="4">
        <v>1986</v>
      </c>
      <c r="H405" s="18">
        <f t="shared" si="12"/>
        <v>1987</v>
      </c>
      <c r="I405" s="5" t="s">
        <v>2573</v>
      </c>
      <c r="J405" t="str">
        <f t="shared" si="13"/>
        <v>Arnold Porter</v>
      </c>
    </row>
    <row r="406" spans="1:10" ht="15" x14ac:dyDescent="0.25">
      <c r="A406" s="5" t="s">
        <v>2253</v>
      </c>
      <c r="B406" s="6">
        <v>125</v>
      </c>
      <c r="C406" s="20">
        <v>199</v>
      </c>
      <c r="D406" s="7">
        <v>1</v>
      </c>
      <c r="E406" s="6">
        <v>0</v>
      </c>
      <c r="F406" s="7">
        <v>1</v>
      </c>
      <c r="G406" s="4">
        <v>1986</v>
      </c>
      <c r="H406" s="18">
        <f t="shared" si="12"/>
        <v>1987</v>
      </c>
      <c r="I406" s="5" t="s">
        <v>3966</v>
      </c>
      <c r="J406" t="str">
        <f t="shared" si="13"/>
        <v>ArnsteinGluckLehrBarron *</v>
      </c>
    </row>
    <row r="407" spans="1:10" ht="15" x14ac:dyDescent="0.25">
      <c r="A407" s="5" t="s">
        <v>886</v>
      </c>
      <c r="B407" s="6">
        <v>254.6</v>
      </c>
      <c r="C407" s="7">
        <v>135</v>
      </c>
      <c r="D407" s="7" t="s">
        <v>5</v>
      </c>
      <c r="E407" s="6">
        <v>0</v>
      </c>
      <c r="F407" s="7">
        <v>11</v>
      </c>
      <c r="G407" s="4">
        <v>1986</v>
      </c>
      <c r="H407" s="18">
        <f t="shared" si="12"/>
        <v>1987</v>
      </c>
      <c r="I407" s="5" t="s">
        <v>3003</v>
      </c>
      <c r="J407" t="str">
        <f t="shared" si="13"/>
        <v>Bachner Tally</v>
      </c>
    </row>
    <row r="408" spans="1:10" ht="15" x14ac:dyDescent="0.25">
      <c r="A408" s="5" t="s">
        <v>853</v>
      </c>
      <c r="B408" s="8">
        <v>3008.9</v>
      </c>
      <c r="C408" s="7">
        <v>22</v>
      </c>
      <c r="D408" s="7" t="s">
        <v>5</v>
      </c>
      <c r="E408" s="6">
        <v>0.3</v>
      </c>
      <c r="F408" s="7">
        <v>14</v>
      </c>
      <c r="G408" s="4">
        <v>1986</v>
      </c>
      <c r="H408" s="18">
        <f t="shared" si="12"/>
        <v>1987</v>
      </c>
      <c r="I408" s="5" t="s">
        <v>10</v>
      </c>
      <c r="J408" t="str">
        <f t="shared" si="13"/>
        <v>Baker Botts</v>
      </c>
    </row>
    <row r="409" spans="1:10" ht="15" x14ac:dyDescent="0.25">
      <c r="A409" s="5" t="s">
        <v>248</v>
      </c>
      <c r="B409" s="6">
        <v>269.89999999999998</v>
      </c>
      <c r="C409" s="7">
        <v>134</v>
      </c>
      <c r="D409" s="7" t="s">
        <v>5</v>
      </c>
      <c r="E409" s="6">
        <v>0</v>
      </c>
      <c r="F409" s="7">
        <v>4</v>
      </c>
      <c r="G409" s="4">
        <v>1986</v>
      </c>
      <c r="H409" s="18">
        <f t="shared" si="12"/>
        <v>1987</v>
      </c>
      <c r="I409" s="5" t="s">
        <v>2682</v>
      </c>
      <c r="J409" t="str">
        <f t="shared" si="13"/>
        <v>Baker Daniels</v>
      </c>
    </row>
    <row r="410" spans="1:10" ht="15" x14ac:dyDescent="0.25">
      <c r="A410" s="5" t="s">
        <v>676</v>
      </c>
      <c r="B410" s="6">
        <v>153.19999999999999</v>
      </c>
      <c r="C410" s="7">
        <v>189</v>
      </c>
      <c r="D410" s="7" t="s">
        <v>5</v>
      </c>
      <c r="E410" s="6">
        <v>0</v>
      </c>
      <c r="F410" s="7">
        <v>2</v>
      </c>
      <c r="G410" s="4">
        <v>1986</v>
      </c>
      <c r="H410" s="18">
        <f t="shared" si="12"/>
        <v>1987</v>
      </c>
      <c r="I410" s="5" t="s">
        <v>2805</v>
      </c>
      <c r="J410" t="str">
        <f t="shared" si="13"/>
        <v>Baker Hostetler</v>
      </c>
    </row>
    <row r="411" spans="1:10" ht="15" x14ac:dyDescent="0.25">
      <c r="A411" s="5" t="s">
        <v>9</v>
      </c>
      <c r="B411" s="6">
        <v>468.6</v>
      </c>
      <c r="C411" s="7">
        <v>100</v>
      </c>
      <c r="D411" s="7" t="s">
        <v>5</v>
      </c>
      <c r="E411" s="6">
        <v>0.1</v>
      </c>
      <c r="F411" s="7">
        <v>8</v>
      </c>
      <c r="G411" s="4">
        <v>1986</v>
      </c>
      <c r="H411" s="18">
        <f t="shared" si="12"/>
        <v>1987</v>
      </c>
      <c r="I411" s="5" t="s">
        <v>2575</v>
      </c>
      <c r="J411" t="str">
        <f t="shared" si="13"/>
        <v>Baker McKenzie</v>
      </c>
    </row>
    <row r="412" spans="1:10" ht="15" x14ac:dyDescent="0.25">
      <c r="A412" s="5" t="s">
        <v>237</v>
      </c>
      <c r="B412" s="6">
        <v>195.1</v>
      </c>
      <c r="C412" s="7">
        <v>169</v>
      </c>
      <c r="D412" s="7" t="s">
        <v>5</v>
      </c>
      <c r="E412" s="6">
        <v>0</v>
      </c>
      <c r="F412" s="7">
        <v>3</v>
      </c>
      <c r="G412" s="4">
        <v>1986</v>
      </c>
      <c r="H412" s="18">
        <f t="shared" si="12"/>
        <v>1987</v>
      </c>
      <c r="I412" s="5" t="s">
        <v>2674</v>
      </c>
      <c r="J412" t="str">
        <f t="shared" si="13"/>
        <v>Ballard Spahr</v>
      </c>
    </row>
    <row r="413" spans="1:10" ht="15" x14ac:dyDescent="0.25">
      <c r="A413" s="5" t="s">
        <v>249</v>
      </c>
      <c r="B413" s="6">
        <v>159.5</v>
      </c>
      <c r="C413" s="7">
        <v>185</v>
      </c>
      <c r="D413" s="7" t="s">
        <v>5</v>
      </c>
      <c r="E413" s="6">
        <v>0</v>
      </c>
      <c r="F413" s="7">
        <v>5</v>
      </c>
      <c r="G413" s="4">
        <v>1986</v>
      </c>
      <c r="H413" s="18">
        <f t="shared" si="12"/>
        <v>1987</v>
      </c>
      <c r="I413" s="5" t="s">
        <v>2683</v>
      </c>
      <c r="J413" t="str">
        <f t="shared" si="13"/>
        <v>Barnes Thornburg</v>
      </c>
    </row>
    <row r="414" spans="1:10" ht="15" x14ac:dyDescent="0.25">
      <c r="A414" s="5" t="s">
        <v>1009</v>
      </c>
      <c r="B414" s="6">
        <v>839.9</v>
      </c>
      <c r="C414" s="7">
        <v>68</v>
      </c>
      <c r="D414" s="7" t="s">
        <v>5</v>
      </c>
      <c r="E414" s="6">
        <v>0.1</v>
      </c>
      <c r="F414" s="7">
        <v>7</v>
      </c>
      <c r="G414" s="4">
        <v>1986</v>
      </c>
      <c r="H414" s="18">
        <f t="shared" si="12"/>
        <v>1987</v>
      </c>
      <c r="I414" s="5" t="s">
        <v>2684</v>
      </c>
      <c r="J414" t="str">
        <f t="shared" si="13"/>
        <v>Bell Boyd</v>
      </c>
    </row>
    <row r="415" spans="1:10" ht="15" x14ac:dyDescent="0.25">
      <c r="A415" s="5" t="s">
        <v>867</v>
      </c>
      <c r="B415" s="8">
        <v>2568.6</v>
      </c>
      <c r="C415" s="7">
        <v>26</v>
      </c>
      <c r="D415" s="7" t="s">
        <v>5</v>
      </c>
      <c r="E415" s="6">
        <v>0.3</v>
      </c>
      <c r="F415" s="7">
        <v>4</v>
      </c>
      <c r="G415" s="4">
        <v>1986</v>
      </c>
      <c r="H415" s="18">
        <f t="shared" si="12"/>
        <v>1987</v>
      </c>
      <c r="I415" s="5" t="s">
        <v>2991</v>
      </c>
      <c r="J415" t="str">
        <f t="shared" si="13"/>
        <v>Benesch Friedlander</v>
      </c>
    </row>
    <row r="416" spans="1:10" ht="15" x14ac:dyDescent="0.25">
      <c r="A416" s="5" t="s">
        <v>1506</v>
      </c>
      <c r="B416" s="8">
        <v>1568.7</v>
      </c>
      <c r="C416" s="7">
        <v>43</v>
      </c>
      <c r="D416" s="7" t="s">
        <v>5</v>
      </c>
      <c r="E416" s="6">
        <v>0.2</v>
      </c>
      <c r="F416" s="7">
        <v>3</v>
      </c>
      <c r="G416" s="4">
        <v>1986</v>
      </c>
      <c r="H416" s="18">
        <f t="shared" si="12"/>
        <v>1987</v>
      </c>
      <c r="I416" s="5" t="s">
        <v>3476</v>
      </c>
      <c r="J416" t="str">
        <f t="shared" si="13"/>
        <v>BerickPearlman Mills</v>
      </c>
    </row>
    <row r="417" spans="1:10" ht="15" x14ac:dyDescent="0.25">
      <c r="A417" s="5" t="s">
        <v>1288</v>
      </c>
      <c r="B417" s="6">
        <v>148.6</v>
      </c>
      <c r="C417" s="7">
        <v>192</v>
      </c>
      <c r="D417" s="7" t="s">
        <v>5</v>
      </c>
      <c r="E417" s="6">
        <v>0</v>
      </c>
      <c r="F417" s="7">
        <v>4</v>
      </c>
      <c r="G417" s="4">
        <v>1986</v>
      </c>
      <c r="H417" s="18">
        <f t="shared" si="12"/>
        <v>1987</v>
      </c>
      <c r="I417" s="5" t="s">
        <v>3304</v>
      </c>
      <c r="J417" t="str">
        <f t="shared" si="13"/>
        <v>Bradley Arant</v>
      </c>
    </row>
    <row r="418" spans="1:10" ht="15" x14ac:dyDescent="0.25">
      <c r="A418" s="5" t="s">
        <v>1096</v>
      </c>
      <c r="B418" s="6">
        <v>505</v>
      </c>
      <c r="C418" s="7">
        <v>95</v>
      </c>
      <c r="D418" s="7" t="s">
        <v>5</v>
      </c>
      <c r="E418" s="6">
        <v>0.1</v>
      </c>
      <c r="F418" s="7">
        <v>8</v>
      </c>
      <c r="G418" s="4">
        <v>1986</v>
      </c>
      <c r="H418" s="18">
        <f t="shared" si="12"/>
        <v>1987</v>
      </c>
      <c r="I418" s="5" t="s">
        <v>3154</v>
      </c>
      <c r="J418" t="str">
        <f t="shared" si="13"/>
        <v>Breed Abbott</v>
      </c>
    </row>
    <row r="419" spans="1:10" ht="15" x14ac:dyDescent="0.25">
      <c r="A419" s="5" t="s">
        <v>950</v>
      </c>
      <c r="B419" s="6">
        <v>491.3</v>
      </c>
      <c r="C419" s="7">
        <v>98</v>
      </c>
      <c r="D419" s="7" t="s">
        <v>5</v>
      </c>
      <c r="E419" s="6">
        <v>0.1</v>
      </c>
      <c r="F419" s="7">
        <v>1</v>
      </c>
      <c r="G419" s="4">
        <v>1986</v>
      </c>
      <c r="H419" s="18">
        <f t="shared" si="12"/>
        <v>1987</v>
      </c>
      <c r="I419" s="5" t="s">
        <v>3049</v>
      </c>
      <c r="J419" t="str">
        <f t="shared" si="13"/>
        <v>Brenman Epstein</v>
      </c>
    </row>
    <row r="420" spans="1:10" ht="15" x14ac:dyDescent="0.25">
      <c r="A420" s="5" t="s">
        <v>873</v>
      </c>
      <c r="B420" s="8">
        <v>2456</v>
      </c>
      <c r="C420" s="7">
        <v>28</v>
      </c>
      <c r="D420" s="7" t="s">
        <v>5</v>
      </c>
      <c r="E420" s="6">
        <v>0.2</v>
      </c>
      <c r="F420" s="7">
        <v>19</v>
      </c>
      <c r="G420" s="4">
        <v>1986</v>
      </c>
      <c r="H420" s="18">
        <f t="shared" si="12"/>
        <v>1987</v>
      </c>
      <c r="I420" s="5" t="s">
        <v>2994</v>
      </c>
      <c r="J420" t="str">
        <f t="shared" si="13"/>
        <v>Brobeck Phleger</v>
      </c>
    </row>
    <row r="421" spans="1:10" ht="15" x14ac:dyDescent="0.25">
      <c r="A421" s="5" t="s">
        <v>125</v>
      </c>
      <c r="B421" s="8">
        <v>13673.4</v>
      </c>
      <c r="C421" s="7">
        <v>6</v>
      </c>
      <c r="D421" s="7" t="s">
        <v>5</v>
      </c>
      <c r="E421" s="6">
        <v>1.4</v>
      </c>
      <c r="F421" s="7">
        <v>24</v>
      </c>
      <c r="G421" s="4">
        <v>1986</v>
      </c>
      <c r="H421" s="18">
        <f t="shared" si="12"/>
        <v>1987</v>
      </c>
      <c r="I421" s="5" t="s">
        <v>2633</v>
      </c>
      <c r="J421" t="str">
        <f t="shared" si="13"/>
        <v>Brown Wood</v>
      </c>
    </row>
    <row r="422" spans="1:10" ht="15" x14ac:dyDescent="0.25">
      <c r="A422" s="5" t="s">
        <v>689</v>
      </c>
      <c r="B422" s="6">
        <v>235.9</v>
      </c>
      <c r="C422" s="7">
        <v>144</v>
      </c>
      <c r="D422" s="7" t="s">
        <v>5</v>
      </c>
      <c r="E422" s="6">
        <v>0</v>
      </c>
      <c r="F422" s="7">
        <v>7</v>
      </c>
      <c r="G422" s="4">
        <v>1986</v>
      </c>
      <c r="H422" s="18">
        <f t="shared" si="12"/>
        <v>1987</v>
      </c>
      <c r="I422" s="5" t="s">
        <v>689</v>
      </c>
      <c r="J422" t="str">
        <f t="shared" si="13"/>
        <v>Bryan Cave</v>
      </c>
    </row>
    <row r="423" spans="1:10" ht="15" x14ac:dyDescent="0.25">
      <c r="A423" s="5" t="s">
        <v>993</v>
      </c>
      <c r="B423" s="6">
        <v>189.6</v>
      </c>
      <c r="C423" s="7">
        <v>173</v>
      </c>
      <c r="D423" s="7" t="s">
        <v>5</v>
      </c>
      <c r="E423" s="6">
        <v>0</v>
      </c>
      <c r="F423" s="7">
        <v>3</v>
      </c>
      <c r="G423" s="4">
        <v>1986</v>
      </c>
      <c r="H423" s="18">
        <f t="shared" si="12"/>
        <v>1987</v>
      </c>
      <c r="I423" s="5" t="s">
        <v>993</v>
      </c>
      <c r="J423" t="str">
        <f t="shared" si="13"/>
        <v>Buchanan Ingersoll</v>
      </c>
    </row>
    <row r="424" spans="1:10" ht="15" x14ac:dyDescent="0.25">
      <c r="A424" s="5" t="s">
        <v>2245</v>
      </c>
      <c r="B424" s="6">
        <v>798.2</v>
      </c>
      <c r="C424" s="7">
        <v>72</v>
      </c>
      <c r="D424" s="7" t="s">
        <v>5</v>
      </c>
      <c r="E424" s="6">
        <v>0.1</v>
      </c>
      <c r="F424" s="7">
        <v>1</v>
      </c>
      <c r="G424" s="4">
        <v>1986</v>
      </c>
      <c r="H424" s="18">
        <f t="shared" si="12"/>
        <v>1987</v>
      </c>
      <c r="I424" s="5" t="s">
        <v>2245</v>
      </c>
      <c r="J424" t="str">
        <f t="shared" si="13"/>
        <v>Burke Haber</v>
      </c>
    </row>
    <row r="425" spans="1:10" ht="15" x14ac:dyDescent="0.25">
      <c r="A425" s="5" t="s">
        <v>11</v>
      </c>
      <c r="B425" s="8">
        <v>40823.199999999997</v>
      </c>
      <c r="C425" s="7">
        <v>4</v>
      </c>
      <c r="D425" s="7" t="s">
        <v>5</v>
      </c>
      <c r="E425" s="6">
        <v>4</v>
      </c>
      <c r="F425" s="7">
        <v>38</v>
      </c>
      <c r="G425" s="4">
        <v>1986</v>
      </c>
      <c r="H425" s="18">
        <f t="shared" si="12"/>
        <v>1987</v>
      </c>
      <c r="I425" s="5" t="s">
        <v>2576</v>
      </c>
      <c r="J425" t="str">
        <f t="shared" si="13"/>
        <v>Cadwalader Wickersham</v>
      </c>
    </row>
    <row r="426" spans="1:10" ht="15" x14ac:dyDescent="0.25">
      <c r="A426" s="5" t="s">
        <v>12</v>
      </c>
      <c r="B426" s="8">
        <v>1670.8</v>
      </c>
      <c r="C426" s="7">
        <v>39</v>
      </c>
      <c r="D426" s="7" t="s">
        <v>5</v>
      </c>
      <c r="E426" s="6">
        <v>0.2</v>
      </c>
      <c r="F426" s="7">
        <v>9</v>
      </c>
      <c r="G426" s="4">
        <v>1986</v>
      </c>
      <c r="H426" s="18">
        <f t="shared" si="12"/>
        <v>1987</v>
      </c>
      <c r="I426" s="5" t="s">
        <v>2577</v>
      </c>
      <c r="J426" t="str">
        <f t="shared" si="13"/>
        <v>Cahill Gordon</v>
      </c>
    </row>
    <row r="427" spans="1:10" ht="15" x14ac:dyDescent="0.25">
      <c r="A427" s="5" t="s">
        <v>1143</v>
      </c>
      <c r="B427" s="6">
        <v>411.3</v>
      </c>
      <c r="C427" s="7">
        <v>108</v>
      </c>
      <c r="D427" s="7" t="s">
        <v>5</v>
      </c>
      <c r="E427" s="6">
        <v>0</v>
      </c>
      <c r="F427" s="7">
        <v>4</v>
      </c>
      <c r="G427" s="4">
        <v>1986</v>
      </c>
      <c r="H427" s="18">
        <f t="shared" si="12"/>
        <v>1987</v>
      </c>
      <c r="I427" s="5" t="s">
        <v>3192</v>
      </c>
      <c r="J427" t="str">
        <f t="shared" si="13"/>
        <v>Carro Spanbock</v>
      </c>
    </row>
    <row r="428" spans="1:10" ht="15" x14ac:dyDescent="0.25">
      <c r="A428" s="5" t="s">
        <v>1059</v>
      </c>
      <c r="B428" s="6">
        <v>201.6</v>
      </c>
      <c r="C428" s="7">
        <v>160</v>
      </c>
      <c r="D428" s="7" t="s">
        <v>5</v>
      </c>
      <c r="E428" s="6">
        <v>0</v>
      </c>
      <c r="F428" s="7">
        <v>2</v>
      </c>
      <c r="G428" s="4">
        <v>1986</v>
      </c>
      <c r="H428" s="18">
        <f t="shared" si="12"/>
        <v>1987</v>
      </c>
      <c r="I428" s="5" t="s">
        <v>3125</v>
      </c>
      <c r="J428" t="str">
        <f t="shared" si="13"/>
        <v>Chadbourne Parke</v>
      </c>
    </row>
    <row r="429" spans="1:10" ht="15" x14ac:dyDescent="0.25">
      <c r="A429" s="5" t="s">
        <v>1198</v>
      </c>
      <c r="B429" s="8">
        <v>4014.7</v>
      </c>
      <c r="C429" s="7">
        <v>18</v>
      </c>
      <c r="D429" s="7" t="s">
        <v>5</v>
      </c>
      <c r="E429" s="6">
        <v>0.4</v>
      </c>
      <c r="F429" s="7">
        <v>10</v>
      </c>
      <c r="G429" s="4">
        <v>1986</v>
      </c>
      <c r="H429" s="18">
        <f t="shared" si="12"/>
        <v>1987</v>
      </c>
      <c r="I429" s="5" t="s">
        <v>3237</v>
      </c>
      <c r="J429" t="str">
        <f t="shared" si="13"/>
        <v>Chapman Cutler</v>
      </c>
    </row>
    <row r="430" spans="1:10" ht="15" x14ac:dyDescent="0.25">
      <c r="A430" s="5" t="s">
        <v>697</v>
      </c>
      <c r="B430" s="6">
        <v>184.1</v>
      </c>
      <c r="C430" s="7">
        <v>176</v>
      </c>
      <c r="D430" s="7" t="s">
        <v>5</v>
      </c>
      <c r="E430" s="6">
        <v>0</v>
      </c>
      <c r="F430" s="7">
        <v>3</v>
      </c>
      <c r="G430" s="4">
        <v>1986</v>
      </c>
      <c r="H430" s="18">
        <f t="shared" si="12"/>
        <v>1987</v>
      </c>
      <c r="I430" s="5" t="s">
        <v>2816</v>
      </c>
      <c r="J430" t="str">
        <f t="shared" si="13"/>
        <v>Choate Hall</v>
      </c>
    </row>
    <row r="431" spans="1:10" ht="15" x14ac:dyDescent="0.25">
      <c r="A431" s="5" t="s">
        <v>482</v>
      </c>
      <c r="B431" s="8">
        <v>54526.9</v>
      </c>
      <c r="C431" s="7">
        <v>2</v>
      </c>
      <c r="D431" s="7" t="s">
        <v>5</v>
      </c>
      <c r="E431" s="6">
        <v>5.4</v>
      </c>
      <c r="F431" s="7">
        <v>58</v>
      </c>
      <c r="G431" s="4">
        <v>1986</v>
      </c>
      <c r="H431" s="18">
        <f t="shared" si="12"/>
        <v>1987</v>
      </c>
      <c r="I431" s="5" t="s">
        <v>2578</v>
      </c>
      <c r="J431" t="str">
        <f t="shared" si="13"/>
        <v>Cleary Gottlieb</v>
      </c>
    </row>
    <row r="432" spans="1:10" ht="15" x14ac:dyDescent="0.25">
      <c r="A432" s="5" t="s">
        <v>2197</v>
      </c>
      <c r="B432" s="6">
        <v>834.1</v>
      </c>
      <c r="C432" s="7">
        <v>69</v>
      </c>
      <c r="D432" s="7" t="s">
        <v>5</v>
      </c>
      <c r="E432" s="6">
        <v>0.1</v>
      </c>
      <c r="F432" s="7">
        <v>2</v>
      </c>
      <c r="G432" s="4">
        <v>1986</v>
      </c>
      <c r="H432" s="18">
        <f t="shared" si="12"/>
        <v>1987</v>
      </c>
      <c r="I432" s="5" t="s">
        <v>3926</v>
      </c>
      <c r="J432" t="str">
        <f t="shared" si="13"/>
        <v>Colton Boykin</v>
      </c>
    </row>
    <row r="433" spans="1:10" ht="15" x14ac:dyDescent="0.25">
      <c r="A433" s="5" t="s">
        <v>869</v>
      </c>
      <c r="B433" s="6">
        <v>208</v>
      </c>
      <c r="C433" s="7">
        <v>158</v>
      </c>
      <c r="D433" s="7" t="s">
        <v>5</v>
      </c>
      <c r="E433" s="6">
        <v>0</v>
      </c>
      <c r="F433" s="7">
        <v>7</v>
      </c>
      <c r="G433" s="4">
        <v>1986</v>
      </c>
      <c r="H433" s="18">
        <f t="shared" si="12"/>
        <v>1987</v>
      </c>
      <c r="I433" s="5" t="s">
        <v>2992</v>
      </c>
      <c r="J433" t="str">
        <f t="shared" si="13"/>
        <v>Cooley Godward</v>
      </c>
    </row>
    <row r="434" spans="1:10" ht="15" x14ac:dyDescent="0.25">
      <c r="A434" s="5" t="s">
        <v>1080</v>
      </c>
      <c r="B434" s="6">
        <v>420</v>
      </c>
      <c r="C434" s="20">
        <v>106</v>
      </c>
      <c r="D434" s="7">
        <v>1</v>
      </c>
      <c r="E434" s="6">
        <v>0</v>
      </c>
      <c r="F434" s="7">
        <v>2</v>
      </c>
      <c r="G434" s="4">
        <v>1986</v>
      </c>
      <c r="H434" s="18">
        <f t="shared" si="12"/>
        <v>1987</v>
      </c>
      <c r="I434" s="5" t="s">
        <v>3142</v>
      </c>
      <c r="J434" t="str">
        <f t="shared" si="13"/>
        <v>Corbin Silverman</v>
      </c>
    </row>
    <row r="435" spans="1:10" ht="15" x14ac:dyDescent="0.25">
      <c r="A435" s="5" t="s">
        <v>14</v>
      </c>
      <c r="B435" s="6">
        <v>396.1</v>
      </c>
      <c r="C435" s="7">
        <v>110</v>
      </c>
      <c r="D435" s="7" t="s">
        <v>5</v>
      </c>
      <c r="E435" s="6">
        <v>0</v>
      </c>
      <c r="F435" s="7">
        <v>6</v>
      </c>
      <c r="G435" s="4">
        <v>1986</v>
      </c>
      <c r="H435" s="18">
        <f t="shared" si="12"/>
        <v>1987</v>
      </c>
      <c r="I435" s="5" t="s">
        <v>2579</v>
      </c>
      <c r="J435" t="str">
        <f t="shared" si="13"/>
        <v>Covington Burling</v>
      </c>
    </row>
    <row r="436" spans="1:10" ht="15" x14ac:dyDescent="0.25">
      <c r="A436" s="5" t="s">
        <v>15</v>
      </c>
      <c r="B436" s="8">
        <v>5270.7</v>
      </c>
      <c r="C436" s="7">
        <v>14</v>
      </c>
      <c r="D436" s="7" t="s">
        <v>5</v>
      </c>
      <c r="E436" s="6">
        <v>0.5</v>
      </c>
      <c r="F436" s="7">
        <v>30</v>
      </c>
      <c r="G436" s="4">
        <v>1986</v>
      </c>
      <c r="H436" s="18">
        <f t="shared" si="12"/>
        <v>1987</v>
      </c>
      <c r="I436" s="5" t="s">
        <v>2580</v>
      </c>
      <c r="J436" t="str">
        <f t="shared" si="13"/>
        <v>Cravath Swaine</v>
      </c>
    </row>
    <row r="437" spans="1:10" ht="15" x14ac:dyDescent="0.25">
      <c r="A437" s="5" t="s">
        <v>16</v>
      </c>
      <c r="B437" s="8">
        <v>2540.1999999999998</v>
      </c>
      <c r="C437" s="7">
        <v>27</v>
      </c>
      <c r="D437" s="7" t="s">
        <v>5</v>
      </c>
      <c r="E437" s="6">
        <v>0.3</v>
      </c>
      <c r="F437" s="7">
        <v>18</v>
      </c>
      <c r="G437" s="4">
        <v>1986</v>
      </c>
      <c r="H437" s="18">
        <f t="shared" si="12"/>
        <v>1987</v>
      </c>
      <c r="I437" s="5" t="s">
        <v>2581</v>
      </c>
      <c r="J437" t="str">
        <f t="shared" si="13"/>
        <v>Davis Polk</v>
      </c>
    </row>
    <row r="438" spans="1:10" ht="15" x14ac:dyDescent="0.25">
      <c r="A438" s="5" t="s">
        <v>1102</v>
      </c>
      <c r="B438" s="6">
        <v>145.4</v>
      </c>
      <c r="C438" s="7">
        <v>193</v>
      </c>
      <c r="D438" s="7" t="s">
        <v>5</v>
      </c>
      <c r="E438" s="6">
        <v>0</v>
      </c>
      <c r="F438" s="7">
        <v>3</v>
      </c>
      <c r="G438" s="4">
        <v>1986</v>
      </c>
      <c r="H438" s="18">
        <f t="shared" si="12"/>
        <v>1987</v>
      </c>
      <c r="I438" s="5" t="s">
        <v>3160</v>
      </c>
      <c r="J438" t="str">
        <f t="shared" si="13"/>
        <v>Davis Graham</v>
      </c>
    </row>
    <row r="439" spans="1:10" ht="15" x14ac:dyDescent="0.25">
      <c r="A439" s="5" t="s">
        <v>263</v>
      </c>
      <c r="B439" s="6">
        <v>304.60000000000002</v>
      </c>
      <c r="C439" s="7">
        <v>126</v>
      </c>
      <c r="D439" s="7" t="s">
        <v>5</v>
      </c>
      <c r="E439" s="6">
        <v>0</v>
      </c>
      <c r="F439" s="7">
        <v>11</v>
      </c>
      <c r="G439" s="4">
        <v>1986</v>
      </c>
      <c r="H439" s="18">
        <f t="shared" si="12"/>
        <v>1987</v>
      </c>
      <c r="I439" s="5" t="s">
        <v>2692</v>
      </c>
      <c r="J439" t="str">
        <f t="shared" si="13"/>
        <v>Day Berry</v>
      </c>
    </row>
    <row r="440" spans="1:10" ht="15" x14ac:dyDescent="0.25">
      <c r="A440" s="5" t="s">
        <v>17</v>
      </c>
      <c r="B440" s="6">
        <v>777.8</v>
      </c>
      <c r="C440" s="7">
        <v>77</v>
      </c>
      <c r="D440" s="7" t="s">
        <v>5</v>
      </c>
      <c r="E440" s="6">
        <v>0.1</v>
      </c>
      <c r="F440" s="7">
        <v>9</v>
      </c>
      <c r="G440" s="4">
        <v>1986</v>
      </c>
      <c r="H440" s="18">
        <f t="shared" si="12"/>
        <v>1987</v>
      </c>
      <c r="I440" s="5" t="s">
        <v>2582</v>
      </c>
      <c r="J440" t="str">
        <f t="shared" si="13"/>
        <v>Debevoise Plimpton</v>
      </c>
    </row>
    <row r="441" spans="1:10" ht="15" x14ac:dyDescent="0.25">
      <c r="A441" s="5" t="s">
        <v>986</v>
      </c>
      <c r="B441" s="8">
        <v>1114.4000000000001</v>
      </c>
      <c r="C441" s="7">
        <v>52</v>
      </c>
      <c r="D441" s="7" t="s">
        <v>5</v>
      </c>
      <c r="E441" s="6">
        <v>0.1</v>
      </c>
      <c r="F441" s="7">
        <v>6</v>
      </c>
      <c r="G441" s="4">
        <v>1986</v>
      </c>
      <c r="H441" s="18">
        <f t="shared" si="12"/>
        <v>1987</v>
      </c>
      <c r="I441" s="5" t="s">
        <v>3068</v>
      </c>
      <c r="J441" t="str">
        <f t="shared" si="13"/>
        <v>Dechert Price</v>
      </c>
    </row>
    <row r="442" spans="1:10" ht="15" x14ac:dyDescent="0.25">
      <c r="A442" s="5" t="s">
        <v>985</v>
      </c>
      <c r="B442" s="6">
        <v>850.5</v>
      </c>
      <c r="C442" s="7">
        <v>67</v>
      </c>
      <c r="D442" s="7" t="s">
        <v>5</v>
      </c>
      <c r="E442" s="6">
        <v>0.1</v>
      </c>
      <c r="F442" s="7">
        <v>12</v>
      </c>
      <c r="G442" s="4">
        <v>1986</v>
      </c>
      <c r="H442" s="18">
        <f t="shared" si="12"/>
        <v>1987</v>
      </c>
      <c r="I442" s="5" t="s">
        <v>3067</v>
      </c>
      <c r="J442" t="str">
        <f t="shared" si="13"/>
        <v>Dewey Ballantine</v>
      </c>
    </row>
    <row r="443" spans="1:10" ht="15" x14ac:dyDescent="0.25">
      <c r="A443" s="5" t="s">
        <v>1440</v>
      </c>
      <c r="B443" s="6">
        <v>299.5</v>
      </c>
      <c r="C443" s="7">
        <v>127</v>
      </c>
      <c r="D443" s="7" t="s">
        <v>5</v>
      </c>
      <c r="E443" s="6">
        <v>0</v>
      </c>
      <c r="F443" s="7">
        <v>2</v>
      </c>
      <c r="G443" s="4">
        <v>1986</v>
      </c>
      <c r="H443" s="18">
        <f t="shared" si="12"/>
        <v>1987</v>
      </c>
      <c r="I443" s="5" t="s">
        <v>1440</v>
      </c>
      <c r="J443" t="str">
        <f t="shared" si="13"/>
        <v>Dickinson Wright</v>
      </c>
    </row>
    <row r="444" spans="1:10" ht="15" x14ac:dyDescent="0.25">
      <c r="A444" s="5" t="s">
        <v>468</v>
      </c>
      <c r="B444" s="6">
        <v>420</v>
      </c>
      <c r="C444" s="20">
        <v>106</v>
      </c>
      <c r="D444" s="7">
        <v>1</v>
      </c>
      <c r="E444" s="6">
        <v>0</v>
      </c>
      <c r="F444" s="7">
        <v>2</v>
      </c>
      <c r="G444" s="4">
        <v>1986</v>
      </c>
      <c r="H444" s="18">
        <f t="shared" si="12"/>
        <v>1987</v>
      </c>
      <c r="I444" s="5" t="s">
        <v>2765</v>
      </c>
      <c r="J444" t="str">
        <f t="shared" si="13"/>
        <v>Dinsmore Shohl</v>
      </c>
    </row>
    <row r="445" spans="1:10" ht="15" x14ac:dyDescent="0.25">
      <c r="A445" s="5" t="s">
        <v>712</v>
      </c>
      <c r="B445" s="6">
        <v>895</v>
      </c>
      <c r="C445" s="7">
        <v>65</v>
      </c>
      <c r="D445" s="7" t="s">
        <v>5</v>
      </c>
      <c r="E445" s="6">
        <v>0.1</v>
      </c>
      <c r="F445" s="7">
        <v>14</v>
      </c>
      <c r="G445" s="4">
        <v>1986</v>
      </c>
      <c r="H445" s="18">
        <f t="shared" si="12"/>
        <v>1987</v>
      </c>
      <c r="I445" s="5" t="s">
        <v>2825</v>
      </c>
      <c r="J445" t="str">
        <f t="shared" si="13"/>
        <v>Dorsey Whitney</v>
      </c>
    </row>
    <row r="446" spans="1:10" ht="15" x14ac:dyDescent="0.25">
      <c r="A446" s="5" t="s">
        <v>713</v>
      </c>
      <c r="B446" s="6">
        <v>392.5</v>
      </c>
      <c r="C446" s="7">
        <v>112</v>
      </c>
      <c r="D446" s="7" t="s">
        <v>5</v>
      </c>
      <c r="E446" s="6">
        <v>0</v>
      </c>
      <c r="F446" s="7">
        <v>7</v>
      </c>
      <c r="G446" s="4">
        <v>1986</v>
      </c>
      <c r="H446" s="18">
        <f t="shared" si="12"/>
        <v>1987</v>
      </c>
      <c r="I446" s="5" t="s">
        <v>2826</v>
      </c>
      <c r="J446" t="str">
        <f t="shared" si="13"/>
        <v>Drinker Biddle</v>
      </c>
    </row>
    <row r="447" spans="1:10" ht="15" x14ac:dyDescent="0.25">
      <c r="A447" s="5" t="s">
        <v>1165</v>
      </c>
      <c r="B447" s="6">
        <v>298</v>
      </c>
      <c r="C447" s="7">
        <v>128</v>
      </c>
      <c r="D447" s="7" t="s">
        <v>5</v>
      </c>
      <c r="E447" s="6">
        <v>0</v>
      </c>
      <c r="F447" s="7">
        <v>5</v>
      </c>
      <c r="G447" s="4">
        <v>1986</v>
      </c>
      <c r="H447" s="18">
        <f t="shared" si="12"/>
        <v>1987</v>
      </c>
      <c r="I447" s="5" t="s">
        <v>3210</v>
      </c>
      <c r="J447" t="str">
        <f t="shared" si="13"/>
        <v>Dykema Gossett</v>
      </c>
    </row>
    <row r="448" spans="1:10" ht="15" x14ac:dyDescent="0.25">
      <c r="A448" s="5" t="s">
        <v>1243</v>
      </c>
      <c r="B448" s="8">
        <v>2591</v>
      </c>
      <c r="C448" s="7">
        <v>25</v>
      </c>
      <c r="D448" s="7" t="s">
        <v>5</v>
      </c>
      <c r="E448" s="6">
        <v>0.3</v>
      </c>
      <c r="F448" s="7">
        <v>22</v>
      </c>
      <c r="G448" s="4">
        <v>1986</v>
      </c>
      <c r="H448" s="18">
        <f t="shared" si="12"/>
        <v>1987</v>
      </c>
      <c r="I448" s="5" t="s">
        <v>3272</v>
      </c>
      <c r="J448" t="str">
        <f t="shared" si="13"/>
        <v>Eckert Seamans</v>
      </c>
    </row>
    <row r="449" spans="1:10" ht="15" x14ac:dyDescent="0.25">
      <c r="A449" s="5" t="s">
        <v>268</v>
      </c>
      <c r="B449" s="6">
        <v>796.2</v>
      </c>
      <c r="C449" s="7">
        <v>73</v>
      </c>
      <c r="D449" s="7" t="s">
        <v>5</v>
      </c>
      <c r="E449" s="6">
        <v>0.1</v>
      </c>
      <c r="F449" s="7">
        <v>5</v>
      </c>
      <c r="G449" s="4">
        <v>1986</v>
      </c>
      <c r="H449" s="18">
        <f t="shared" si="12"/>
        <v>1987</v>
      </c>
      <c r="I449" s="5" t="s">
        <v>534</v>
      </c>
      <c r="J449" t="str">
        <f t="shared" si="13"/>
        <v>Edwards Angell</v>
      </c>
    </row>
    <row r="450" spans="1:10" ht="15" x14ac:dyDescent="0.25">
      <c r="A450" s="5" t="s">
        <v>2228</v>
      </c>
      <c r="B450" s="6">
        <v>125</v>
      </c>
      <c r="C450" s="20">
        <v>199</v>
      </c>
      <c r="D450" s="7">
        <v>1</v>
      </c>
      <c r="E450" s="6">
        <v>0</v>
      </c>
      <c r="F450" s="7">
        <v>1</v>
      </c>
      <c r="G450" s="4">
        <v>1986</v>
      </c>
      <c r="H450" s="18">
        <f t="shared" ref="H450:H513" si="14">G450+1</f>
        <v>1987</v>
      </c>
      <c r="I450" s="5" t="s">
        <v>3945</v>
      </c>
      <c r="J450" t="str">
        <f t="shared" ref="J450:J513" si="15">TRIM(LEFT(SUBSTITUTE(I450," ",REPT(" ",100)),200))</f>
        <v>Eichhorn Eichhorn</v>
      </c>
    </row>
    <row r="451" spans="1:10" ht="15" x14ac:dyDescent="0.25">
      <c r="A451" s="5" t="s">
        <v>855</v>
      </c>
      <c r="B451" s="6">
        <v>329.7</v>
      </c>
      <c r="C451" s="7">
        <v>122</v>
      </c>
      <c r="D451" s="7" t="s">
        <v>5</v>
      </c>
      <c r="E451" s="6">
        <v>0</v>
      </c>
      <c r="F451" s="7">
        <v>12</v>
      </c>
      <c r="G451" s="4">
        <v>1986</v>
      </c>
      <c r="H451" s="18">
        <f t="shared" si="14"/>
        <v>1987</v>
      </c>
      <c r="I451" s="5" t="s">
        <v>2981</v>
      </c>
      <c r="J451" t="str">
        <f t="shared" si="15"/>
        <v>Elias Matz</v>
      </c>
    </row>
    <row r="452" spans="1:10" ht="15" x14ac:dyDescent="0.25">
      <c r="A452" s="5" t="s">
        <v>133</v>
      </c>
      <c r="B452" s="6">
        <v>906.7</v>
      </c>
      <c r="C452" s="7">
        <v>63</v>
      </c>
      <c r="D452" s="7" t="s">
        <v>5</v>
      </c>
      <c r="E452" s="6">
        <v>0.1</v>
      </c>
      <c r="F452" s="7">
        <v>11</v>
      </c>
      <c r="G452" s="4">
        <v>1986</v>
      </c>
      <c r="H452" s="18">
        <f t="shared" si="14"/>
        <v>1987</v>
      </c>
      <c r="I452" s="5" t="s">
        <v>2636</v>
      </c>
      <c r="J452" t="str">
        <f t="shared" si="15"/>
        <v>Faegre Benson</v>
      </c>
    </row>
    <row r="453" spans="1:10" ht="15" x14ac:dyDescent="0.25">
      <c r="A453" s="5" t="s">
        <v>2248</v>
      </c>
      <c r="B453" s="6">
        <v>250</v>
      </c>
      <c r="C453" s="20">
        <v>138</v>
      </c>
      <c r="D453" s="7">
        <v>1</v>
      </c>
      <c r="E453" s="6">
        <v>0</v>
      </c>
      <c r="F453" s="7">
        <v>1</v>
      </c>
      <c r="G453" s="4">
        <v>1986</v>
      </c>
      <c r="H453" s="18">
        <f t="shared" si="14"/>
        <v>1987</v>
      </c>
      <c r="I453" s="5" t="s">
        <v>3962</v>
      </c>
      <c r="J453" t="str">
        <f t="shared" si="15"/>
        <v>FFA-Ernst Young</v>
      </c>
    </row>
    <row r="454" spans="1:10" ht="15" x14ac:dyDescent="0.25">
      <c r="A454" s="5" t="s">
        <v>1021</v>
      </c>
      <c r="B454" s="6">
        <v>331.8</v>
      </c>
      <c r="C454" s="7">
        <v>121</v>
      </c>
      <c r="D454" s="7" t="s">
        <v>5</v>
      </c>
      <c r="E454" s="6">
        <v>0</v>
      </c>
      <c r="F454" s="7">
        <v>16</v>
      </c>
      <c r="G454" s="4">
        <v>1986</v>
      </c>
      <c r="H454" s="18">
        <f t="shared" si="14"/>
        <v>1987</v>
      </c>
      <c r="I454" s="5" t="s">
        <v>2912</v>
      </c>
      <c r="J454" t="str">
        <f t="shared" si="15"/>
        <v>Finley Kumble</v>
      </c>
    </row>
    <row r="455" spans="1:10" ht="15" x14ac:dyDescent="0.25">
      <c r="A455" s="5" t="s">
        <v>2251</v>
      </c>
      <c r="B455" s="6">
        <v>174.9</v>
      </c>
      <c r="C455" s="7">
        <v>178</v>
      </c>
      <c r="D455" s="7" t="s">
        <v>5</v>
      </c>
      <c r="E455" s="6">
        <v>0</v>
      </c>
      <c r="F455" s="7">
        <v>3</v>
      </c>
      <c r="G455" s="4">
        <v>1986</v>
      </c>
      <c r="H455" s="18">
        <f t="shared" si="14"/>
        <v>1987</v>
      </c>
      <c r="I455" s="5" t="s">
        <v>3964</v>
      </c>
      <c r="J455" t="str">
        <f t="shared" si="15"/>
        <v>Friday Eldredge</v>
      </c>
    </row>
    <row r="456" spans="1:10" ht="15" x14ac:dyDescent="0.25">
      <c r="A456" s="5" t="s">
        <v>997</v>
      </c>
      <c r="B456" s="6">
        <v>443.8</v>
      </c>
      <c r="C456" s="7">
        <v>102</v>
      </c>
      <c r="D456" s="7" t="s">
        <v>5</v>
      </c>
      <c r="E456" s="6">
        <v>0</v>
      </c>
      <c r="F456" s="7">
        <v>11</v>
      </c>
      <c r="G456" s="4">
        <v>1986</v>
      </c>
      <c r="H456" s="18">
        <f t="shared" si="14"/>
        <v>1987</v>
      </c>
      <c r="I456" s="5" t="s">
        <v>2585</v>
      </c>
      <c r="J456" t="str">
        <f t="shared" si="15"/>
        <v>Fried Frank</v>
      </c>
    </row>
    <row r="457" spans="1:10" ht="15" x14ac:dyDescent="0.25">
      <c r="A457" s="5" t="s">
        <v>865</v>
      </c>
      <c r="B457" s="6">
        <v>208.2</v>
      </c>
      <c r="C457" s="7">
        <v>157</v>
      </c>
      <c r="D457" s="7" t="s">
        <v>5</v>
      </c>
      <c r="E457" s="6">
        <v>0</v>
      </c>
      <c r="F457" s="7">
        <v>1</v>
      </c>
      <c r="G457" s="4">
        <v>1986</v>
      </c>
      <c r="H457" s="18">
        <f t="shared" si="14"/>
        <v>1987</v>
      </c>
      <c r="I457" s="5" t="s">
        <v>2989</v>
      </c>
      <c r="J457" t="str">
        <f t="shared" si="15"/>
        <v>Friedman Koven</v>
      </c>
    </row>
    <row r="458" spans="1:10" ht="15" x14ac:dyDescent="0.25">
      <c r="A458" s="5" t="s">
        <v>22</v>
      </c>
      <c r="B458" s="6">
        <v>182.8</v>
      </c>
      <c r="C458" s="7">
        <v>177</v>
      </c>
      <c r="D458" s="7" t="s">
        <v>5</v>
      </c>
      <c r="E458" s="6">
        <v>0</v>
      </c>
      <c r="F458" s="7">
        <v>4</v>
      </c>
      <c r="G458" s="4">
        <v>1986</v>
      </c>
      <c r="H458" s="18">
        <f t="shared" si="14"/>
        <v>1987</v>
      </c>
      <c r="I458" s="5" t="s">
        <v>2586</v>
      </c>
      <c r="J458" t="str">
        <f t="shared" si="15"/>
        <v>Fulbright Jaworski</v>
      </c>
    </row>
    <row r="459" spans="1:10" ht="15" x14ac:dyDescent="0.25">
      <c r="A459" s="5" t="s">
        <v>2192</v>
      </c>
      <c r="B459" s="6">
        <v>130</v>
      </c>
      <c r="C459" s="7">
        <v>198</v>
      </c>
      <c r="D459" s="7" t="s">
        <v>5</v>
      </c>
      <c r="E459" s="6">
        <v>0</v>
      </c>
      <c r="F459" s="7">
        <v>2</v>
      </c>
      <c r="G459" s="4">
        <v>1986</v>
      </c>
      <c r="H459" s="18">
        <f t="shared" si="14"/>
        <v>1987</v>
      </c>
      <c r="I459" s="5" t="s">
        <v>3922</v>
      </c>
      <c r="J459" t="str">
        <f t="shared" si="15"/>
        <v>Fuller Henry</v>
      </c>
    </row>
    <row r="460" spans="1:10" ht="15" x14ac:dyDescent="0.25">
      <c r="A460" s="5" t="s">
        <v>469</v>
      </c>
      <c r="B460" s="6">
        <v>518.20000000000005</v>
      </c>
      <c r="C460" s="7">
        <v>94</v>
      </c>
      <c r="D460" s="7" t="s">
        <v>5</v>
      </c>
      <c r="E460" s="6">
        <v>0.1</v>
      </c>
      <c r="F460" s="7">
        <v>7</v>
      </c>
      <c r="G460" s="4">
        <v>1986</v>
      </c>
      <c r="H460" s="18">
        <f t="shared" si="14"/>
        <v>1987</v>
      </c>
      <c r="I460" s="5" t="s">
        <v>2700</v>
      </c>
      <c r="J460" t="str">
        <f t="shared" si="15"/>
        <v>Gardner Carton</v>
      </c>
    </row>
    <row r="461" spans="1:10" ht="15" x14ac:dyDescent="0.25">
      <c r="A461" s="5" t="s">
        <v>1372</v>
      </c>
      <c r="B461" s="6">
        <v>284.3</v>
      </c>
      <c r="C461" s="7">
        <v>130</v>
      </c>
      <c r="D461" s="7" t="s">
        <v>5</v>
      </c>
      <c r="E461" s="6">
        <v>0</v>
      </c>
      <c r="F461" s="7">
        <v>2</v>
      </c>
      <c r="G461" s="4">
        <v>1986</v>
      </c>
      <c r="H461" s="18">
        <f t="shared" si="14"/>
        <v>1987</v>
      </c>
      <c r="I461" s="5" t="s">
        <v>3370</v>
      </c>
      <c r="J461" t="str">
        <f t="shared" si="15"/>
        <v>Garvey Schubert</v>
      </c>
    </row>
    <row r="462" spans="1:10" ht="15" x14ac:dyDescent="0.25">
      <c r="A462" s="5" t="s">
        <v>79</v>
      </c>
      <c r="B462" s="8">
        <v>1425.8</v>
      </c>
      <c r="C462" s="7">
        <v>47</v>
      </c>
      <c r="D462" s="7" t="s">
        <v>5</v>
      </c>
      <c r="E462" s="6">
        <v>0.1</v>
      </c>
      <c r="F462" s="7">
        <v>14</v>
      </c>
      <c r="G462" s="4">
        <v>1986</v>
      </c>
      <c r="H462" s="18">
        <f t="shared" si="14"/>
        <v>1987</v>
      </c>
      <c r="I462" s="5" t="s">
        <v>2618</v>
      </c>
      <c r="J462" t="str">
        <f t="shared" si="15"/>
        <v>Gaston Snow</v>
      </c>
    </row>
    <row r="463" spans="1:10" ht="15" x14ac:dyDescent="0.25">
      <c r="A463" s="5" t="s">
        <v>1177</v>
      </c>
      <c r="B463" s="6">
        <v>208.8</v>
      </c>
      <c r="C463" s="7">
        <v>156</v>
      </c>
      <c r="D463" s="7" t="s">
        <v>5</v>
      </c>
      <c r="E463" s="6">
        <v>0</v>
      </c>
      <c r="F463" s="7">
        <v>3</v>
      </c>
      <c r="G463" s="4">
        <v>1986</v>
      </c>
      <c r="H463" s="18">
        <f t="shared" si="14"/>
        <v>1987</v>
      </c>
      <c r="I463" s="5" t="s">
        <v>1177</v>
      </c>
      <c r="J463" t="str">
        <f t="shared" si="15"/>
        <v>Gaston Snow</v>
      </c>
    </row>
    <row r="464" spans="1:10" ht="15" x14ac:dyDescent="0.25">
      <c r="A464" s="5" t="s">
        <v>1081</v>
      </c>
      <c r="B464" s="6">
        <v>245.2</v>
      </c>
      <c r="C464" s="7">
        <v>141</v>
      </c>
      <c r="D464" s="7" t="s">
        <v>5</v>
      </c>
      <c r="E464" s="6">
        <v>0</v>
      </c>
      <c r="F464" s="7">
        <v>2</v>
      </c>
      <c r="G464" s="4">
        <v>1986</v>
      </c>
      <c r="H464" s="18">
        <f t="shared" si="14"/>
        <v>1987</v>
      </c>
      <c r="I464" s="5" t="s">
        <v>3143</v>
      </c>
      <c r="J464" t="str">
        <f t="shared" si="15"/>
        <v>Gelberg Abrams</v>
      </c>
    </row>
    <row r="465" spans="1:10" ht="15" x14ac:dyDescent="0.25">
      <c r="A465" s="5" t="s">
        <v>858</v>
      </c>
      <c r="B465" s="8">
        <v>122811.4</v>
      </c>
      <c r="C465" s="7">
        <v>1</v>
      </c>
      <c r="D465" s="7" t="s">
        <v>5</v>
      </c>
      <c r="E465" s="6">
        <v>12.1</v>
      </c>
      <c r="F465" s="7">
        <v>542</v>
      </c>
      <c r="G465" s="4">
        <v>1986</v>
      </c>
      <c r="H465" s="18">
        <f t="shared" si="14"/>
        <v>1987</v>
      </c>
      <c r="I465" s="5" t="s">
        <v>858</v>
      </c>
      <c r="J465" t="str">
        <f t="shared" si="15"/>
        <v>General Counsel</v>
      </c>
    </row>
    <row r="466" spans="1:10" ht="15" x14ac:dyDescent="0.25">
      <c r="A466" s="5" t="s">
        <v>921</v>
      </c>
      <c r="B466" s="8">
        <v>4147.1000000000004</v>
      </c>
      <c r="C466" s="7">
        <v>17</v>
      </c>
      <c r="D466" s="7" t="s">
        <v>5</v>
      </c>
      <c r="E466" s="6">
        <v>0.4</v>
      </c>
      <c r="F466" s="7">
        <v>36</v>
      </c>
      <c r="G466" s="4">
        <v>1986</v>
      </c>
      <c r="H466" s="18">
        <f t="shared" si="14"/>
        <v>1987</v>
      </c>
      <c r="I466" s="5" t="s">
        <v>2587</v>
      </c>
      <c r="J466" t="str">
        <f t="shared" si="15"/>
        <v>Gibson Dunn</v>
      </c>
    </row>
    <row r="467" spans="1:10" ht="15" x14ac:dyDescent="0.25">
      <c r="A467" s="5" t="s">
        <v>1012</v>
      </c>
      <c r="B467" s="6">
        <v>287</v>
      </c>
      <c r="C467" s="7">
        <v>129</v>
      </c>
      <c r="D467" s="7" t="s">
        <v>5</v>
      </c>
      <c r="E467" s="6">
        <v>0</v>
      </c>
      <c r="F467" s="7">
        <v>6</v>
      </c>
      <c r="G467" s="4">
        <v>1986</v>
      </c>
      <c r="H467" s="18">
        <f t="shared" si="14"/>
        <v>1987</v>
      </c>
      <c r="I467" s="5" t="s">
        <v>1012</v>
      </c>
      <c r="J467" t="str">
        <f t="shared" si="15"/>
        <v>Gipson Hoffman</v>
      </c>
    </row>
    <row r="468" spans="1:10" ht="15" x14ac:dyDescent="0.25">
      <c r="A468" s="5" t="s">
        <v>864</v>
      </c>
      <c r="B468" s="6">
        <v>698.7</v>
      </c>
      <c r="C468" s="7">
        <v>85</v>
      </c>
      <c r="D468" s="7" t="s">
        <v>5</v>
      </c>
      <c r="E468" s="6">
        <v>0.1</v>
      </c>
      <c r="F468" s="7">
        <v>17</v>
      </c>
      <c r="G468" s="4">
        <v>1986</v>
      </c>
      <c r="H468" s="18">
        <f t="shared" si="14"/>
        <v>1987</v>
      </c>
      <c r="I468" s="5" t="s">
        <v>2988</v>
      </c>
      <c r="J468" t="str">
        <f t="shared" si="15"/>
        <v>Goodwin Procter</v>
      </c>
    </row>
    <row r="469" spans="1:10" ht="15" x14ac:dyDescent="0.25">
      <c r="A469" s="5" t="s">
        <v>2224</v>
      </c>
      <c r="B469" s="6">
        <v>200</v>
      </c>
      <c r="C469" s="20">
        <v>161</v>
      </c>
      <c r="D469" s="7">
        <v>1</v>
      </c>
      <c r="E469" s="6">
        <v>0</v>
      </c>
      <c r="F469" s="7">
        <v>2</v>
      </c>
      <c r="G469" s="4">
        <v>1986</v>
      </c>
      <c r="H469" s="18">
        <f t="shared" si="14"/>
        <v>1987</v>
      </c>
      <c r="I469" s="5" t="s">
        <v>3942</v>
      </c>
      <c r="J469" t="str">
        <f t="shared" si="15"/>
        <v>Gottlieb Schwartz</v>
      </c>
    </row>
    <row r="470" spans="1:10" ht="15" x14ac:dyDescent="0.25">
      <c r="A470" s="5" t="s">
        <v>2233</v>
      </c>
      <c r="B470" s="6">
        <v>218.1</v>
      </c>
      <c r="C470" s="7">
        <v>153</v>
      </c>
      <c r="D470" s="7" t="s">
        <v>5</v>
      </c>
      <c r="E470" s="6">
        <v>0</v>
      </c>
      <c r="F470" s="7">
        <v>5</v>
      </c>
      <c r="G470" s="4">
        <v>1986</v>
      </c>
      <c r="H470" s="18">
        <f t="shared" si="14"/>
        <v>1987</v>
      </c>
      <c r="I470" s="5" t="s">
        <v>3949</v>
      </c>
      <c r="J470" t="str">
        <f t="shared" si="15"/>
        <v>Gould Willkie</v>
      </c>
    </row>
    <row r="471" spans="1:10" ht="15" x14ac:dyDescent="0.25">
      <c r="A471" s="5" t="s">
        <v>1282</v>
      </c>
      <c r="B471" s="6">
        <v>194.4</v>
      </c>
      <c r="C471" s="7">
        <v>171</v>
      </c>
      <c r="D471" s="7" t="s">
        <v>5</v>
      </c>
      <c r="E471" s="6">
        <v>0</v>
      </c>
      <c r="F471" s="7">
        <v>3</v>
      </c>
      <c r="G471" s="4">
        <v>1986</v>
      </c>
      <c r="H471" s="18">
        <f t="shared" si="14"/>
        <v>1987</v>
      </c>
      <c r="I471" s="5" t="s">
        <v>1282</v>
      </c>
      <c r="J471" t="str">
        <f t="shared" si="15"/>
        <v>Gray Plant</v>
      </c>
    </row>
    <row r="472" spans="1:10" ht="15" x14ac:dyDescent="0.25">
      <c r="A472" s="5" t="s">
        <v>875</v>
      </c>
      <c r="B472" s="6">
        <v>496.6</v>
      </c>
      <c r="C472" s="7">
        <v>97</v>
      </c>
      <c r="D472" s="7" t="s">
        <v>5</v>
      </c>
      <c r="E472" s="6">
        <v>0.1</v>
      </c>
      <c r="F472" s="7">
        <v>12</v>
      </c>
      <c r="G472" s="4">
        <v>1986</v>
      </c>
      <c r="H472" s="18">
        <f t="shared" si="14"/>
        <v>1987</v>
      </c>
      <c r="I472" s="5" t="s">
        <v>2995</v>
      </c>
      <c r="J472" t="str">
        <f t="shared" si="15"/>
        <v>Hale Dorr</v>
      </c>
    </row>
    <row r="473" spans="1:10" ht="15" x14ac:dyDescent="0.25">
      <c r="A473" s="5" t="s">
        <v>929</v>
      </c>
      <c r="B473" s="6">
        <v>996.5</v>
      </c>
      <c r="C473" s="7">
        <v>58</v>
      </c>
      <c r="D473" s="7" t="s">
        <v>5</v>
      </c>
      <c r="E473" s="6">
        <v>0.1</v>
      </c>
      <c r="F473" s="7">
        <v>1</v>
      </c>
      <c r="G473" s="4">
        <v>1986</v>
      </c>
      <c r="H473" s="18">
        <f t="shared" si="14"/>
        <v>1987</v>
      </c>
      <c r="I473" s="5" t="s">
        <v>3038</v>
      </c>
      <c r="J473" t="str">
        <f t="shared" si="15"/>
        <v>Hall Dickler</v>
      </c>
    </row>
    <row r="474" spans="1:10" ht="15" x14ac:dyDescent="0.25">
      <c r="A474" s="5" t="s">
        <v>890</v>
      </c>
      <c r="B474" s="6">
        <v>250.8</v>
      </c>
      <c r="C474" s="7">
        <v>137</v>
      </c>
      <c r="D474" s="7" t="s">
        <v>5</v>
      </c>
      <c r="E474" s="6">
        <v>0</v>
      </c>
      <c r="F474" s="7">
        <v>4</v>
      </c>
      <c r="G474" s="4">
        <v>1986</v>
      </c>
      <c r="H474" s="18">
        <f t="shared" si="14"/>
        <v>1987</v>
      </c>
      <c r="I474" s="5" t="s">
        <v>3005</v>
      </c>
      <c r="J474" t="str">
        <f t="shared" si="15"/>
        <v>Hansell Post</v>
      </c>
    </row>
    <row r="475" spans="1:10" ht="15" x14ac:dyDescent="0.25">
      <c r="A475" s="5" t="s">
        <v>2252</v>
      </c>
      <c r="B475" s="6">
        <v>158.6</v>
      </c>
      <c r="C475" s="7">
        <v>187</v>
      </c>
      <c r="D475" s="7" t="s">
        <v>5</v>
      </c>
      <c r="E475" s="6">
        <v>0</v>
      </c>
      <c r="F475" s="7">
        <v>1</v>
      </c>
      <c r="G475" s="4">
        <v>1986</v>
      </c>
      <c r="H475" s="18">
        <f t="shared" si="14"/>
        <v>1987</v>
      </c>
      <c r="I475" s="5" t="s">
        <v>3965</v>
      </c>
      <c r="J475" t="str">
        <f t="shared" si="15"/>
        <v>Hawkins Delafield</v>
      </c>
    </row>
    <row r="476" spans="1:10" ht="15" x14ac:dyDescent="0.25">
      <c r="A476" s="5" t="s">
        <v>1322</v>
      </c>
      <c r="B476" s="6">
        <v>166.2</v>
      </c>
      <c r="C476" s="7">
        <v>183</v>
      </c>
      <c r="D476" s="7" t="s">
        <v>5</v>
      </c>
      <c r="E476" s="6">
        <v>0</v>
      </c>
      <c r="F476" s="7">
        <v>5</v>
      </c>
      <c r="G476" s="4">
        <v>1986</v>
      </c>
      <c r="H476" s="18">
        <f t="shared" si="14"/>
        <v>1987</v>
      </c>
      <c r="I476" s="5" t="s">
        <v>3328</v>
      </c>
      <c r="J476" t="str">
        <f t="shared" si="15"/>
        <v>Hill Wynne</v>
      </c>
    </row>
    <row r="477" spans="1:10" ht="15" x14ac:dyDescent="0.25">
      <c r="A477" s="5" t="s">
        <v>83</v>
      </c>
      <c r="B477" s="6">
        <v>421.4</v>
      </c>
      <c r="C477" s="7">
        <v>104</v>
      </c>
      <c r="D477" s="7" t="s">
        <v>5</v>
      </c>
      <c r="E477" s="6">
        <v>0</v>
      </c>
      <c r="F477" s="7">
        <v>12</v>
      </c>
      <c r="G477" s="4">
        <v>1986</v>
      </c>
      <c r="H477" s="18">
        <f t="shared" si="14"/>
        <v>1987</v>
      </c>
      <c r="I477" s="5" t="s">
        <v>2620</v>
      </c>
      <c r="J477" t="str">
        <f t="shared" si="15"/>
        <v>Hogan Hartson</v>
      </c>
    </row>
    <row r="478" spans="1:10" ht="15" x14ac:dyDescent="0.25">
      <c r="A478" s="5" t="s">
        <v>1064</v>
      </c>
      <c r="B478" s="6">
        <v>149</v>
      </c>
      <c r="C478" s="7">
        <v>191</v>
      </c>
      <c r="D478" s="7" t="s">
        <v>5</v>
      </c>
      <c r="E478" s="6">
        <v>0</v>
      </c>
      <c r="F478" s="7">
        <v>1</v>
      </c>
      <c r="G478" s="4">
        <v>1986</v>
      </c>
      <c r="H478" s="18">
        <f t="shared" si="14"/>
        <v>1987</v>
      </c>
      <c r="I478" s="5" t="s">
        <v>3130</v>
      </c>
      <c r="J478" t="str">
        <f t="shared" si="15"/>
        <v>HoltzmannWise Shepard</v>
      </c>
    </row>
    <row r="479" spans="1:10" ht="15" x14ac:dyDescent="0.25">
      <c r="A479" s="5" t="s">
        <v>976</v>
      </c>
      <c r="B479" s="8">
        <v>6058.1</v>
      </c>
      <c r="C479" s="7">
        <v>13</v>
      </c>
      <c r="D479" s="7" t="s">
        <v>5</v>
      </c>
      <c r="E479" s="6">
        <v>0.6</v>
      </c>
      <c r="F479" s="7">
        <v>16</v>
      </c>
      <c r="G479" s="4">
        <v>1986</v>
      </c>
      <c r="H479" s="18">
        <f t="shared" si="14"/>
        <v>1987</v>
      </c>
      <c r="I479" s="5" t="s">
        <v>976</v>
      </c>
      <c r="J479" t="str">
        <f t="shared" si="15"/>
        <v>Honigman Miller</v>
      </c>
    </row>
    <row r="480" spans="1:10" ht="15" x14ac:dyDescent="0.25">
      <c r="A480" s="5" t="s">
        <v>898</v>
      </c>
      <c r="B480" s="6">
        <v>212.8</v>
      </c>
      <c r="C480" s="7">
        <v>155</v>
      </c>
      <c r="D480" s="7" t="s">
        <v>5</v>
      </c>
      <c r="E480" s="6">
        <v>0</v>
      </c>
      <c r="F480" s="7">
        <v>18</v>
      </c>
      <c r="G480" s="4">
        <v>1986</v>
      </c>
      <c r="H480" s="18">
        <f t="shared" si="14"/>
        <v>1987</v>
      </c>
      <c r="I480" s="5" t="s">
        <v>3013</v>
      </c>
      <c r="J480" t="str">
        <f t="shared" si="15"/>
        <v>Housley Goldberg</v>
      </c>
    </row>
    <row r="481" spans="1:10" ht="15" x14ac:dyDescent="0.25">
      <c r="A481" s="5" t="s">
        <v>2182</v>
      </c>
      <c r="B481" s="6">
        <v>343.9</v>
      </c>
      <c r="C481" s="7">
        <v>116</v>
      </c>
      <c r="D481" s="7" t="s">
        <v>5</v>
      </c>
      <c r="E481" s="6">
        <v>0</v>
      </c>
      <c r="F481" s="7">
        <v>4</v>
      </c>
      <c r="G481" s="4">
        <v>1986</v>
      </c>
      <c r="H481" s="18">
        <f t="shared" si="14"/>
        <v>1987</v>
      </c>
      <c r="I481" s="5" t="s">
        <v>3915</v>
      </c>
      <c r="J481" t="str">
        <f t="shared" si="15"/>
        <v>Huber Lawrence</v>
      </c>
    </row>
    <row r="482" spans="1:10" ht="15" x14ac:dyDescent="0.25">
      <c r="A482" s="5" t="s">
        <v>979</v>
      </c>
      <c r="B482" s="6">
        <v>159</v>
      </c>
      <c r="C482" s="7">
        <v>186</v>
      </c>
      <c r="D482" s="7" t="s">
        <v>5</v>
      </c>
      <c r="E482" s="6">
        <v>0</v>
      </c>
      <c r="F482" s="7">
        <v>4</v>
      </c>
      <c r="G482" s="4">
        <v>1986</v>
      </c>
      <c r="H482" s="18">
        <f t="shared" si="14"/>
        <v>1987</v>
      </c>
      <c r="I482" s="5" t="s">
        <v>3063</v>
      </c>
      <c r="J482" t="str">
        <f t="shared" si="15"/>
        <v>Hughes Luce</v>
      </c>
    </row>
    <row r="483" spans="1:10" ht="15" x14ac:dyDescent="0.25">
      <c r="A483" s="5" t="s">
        <v>140</v>
      </c>
      <c r="B483" s="8">
        <v>1610.2</v>
      </c>
      <c r="C483" s="7">
        <v>42</v>
      </c>
      <c r="D483" s="7" t="s">
        <v>5</v>
      </c>
      <c r="E483" s="6">
        <v>0.2</v>
      </c>
      <c r="F483" s="7">
        <v>15</v>
      </c>
      <c r="G483" s="4">
        <v>1986</v>
      </c>
      <c r="H483" s="18">
        <f t="shared" si="14"/>
        <v>1987</v>
      </c>
      <c r="I483" s="5" t="s">
        <v>2639</v>
      </c>
      <c r="J483" t="str">
        <f t="shared" si="15"/>
        <v>Hughes Hubbard</v>
      </c>
    </row>
    <row r="484" spans="1:10" ht="15" x14ac:dyDescent="0.25">
      <c r="A484" s="5" t="s">
        <v>24</v>
      </c>
      <c r="B484" s="8">
        <v>13005.3</v>
      </c>
      <c r="C484" s="7">
        <v>7</v>
      </c>
      <c r="D484" s="7" t="s">
        <v>5</v>
      </c>
      <c r="E484" s="6">
        <v>1.3</v>
      </c>
      <c r="F484" s="7">
        <v>34</v>
      </c>
      <c r="G484" s="4">
        <v>1986</v>
      </c>
      <c r="H484" s="18">
        <f t="shared" si="14"/>
        <v>1987</v>
      </c>
      <c r="I484" s="5" t="s">
        <v>2588</v>
      </c>
      <c r="J484" t="str">
        <f t="shared" si="15"/>
        <v>Hunton Williams</v>
      </c>
    </row>
    <row r="485" spans="1:10" ht="15" x14ac:dyDescent="0.25">
      <c r="A485" s="5" t="s">
        <v>141</v>
      </c>
      <c r="B485" s="8">
        <v>1508.4</v>
      </c>
      <c r="C485" s="7">
        <v>45</v>
      </c>
      <c r="D485" s="7" t="s">
        <v>5</v>
      </c>
      <c r="E485" s="6">
        <v>0.2</v>
      </c>
      <c r="F485" s="7">
        <v>5</v>
      </c>
      <c r="G485" s="4">
        <v>1986</v>
      </c>
      <c r="H485" s="18">
        <f t="shared" si="14"/>
        <v>1987</v>
      </c>
      <c r="I485" s="5" t="s">
        <v>2640</v>
      </c>
      <c r="J485" t="str">
        <f t="shared" si="15"/>
        <v>Irell Manella</v>
      </c>
    </row>
    <row r="486" spans="1:10" ht="15" x14ac:dyDescent="0.25">
      <c r="A486" s="5" t="s">
        <v>2181</v>
      </c>
      <c r="B486" s="8">
        <v>1060.8</v>
      </c>
      <c r="C486" s="7">
        <v>57</v>
      </c>
      <c r="D486" s="7" t="s">
        <v>5</v>
      </c>
      <c r="E486" s="6">
        <v>0.1</v>
      </c>
      <c r="F486" s="7">
        <v>7</v>
      </c>
      <c r="G486" s="4">
        <v>1986</v>
      </c>
      <c r="H486" s="18">
        <f t="shared" si="14"/>
        <v>1987</v>
      </c>
      <c r="I486" s="5" t="s">
        <v>3914</v>
      </c>
      <c r="J486" t="str">
        <f t="shared" si="15"/>
        <v>Isham Lincoln</v>
      </c>
    </row>
    <row r="487" spans="1:10" ht="15" x14ac:dyDescent="0.25">
      <c r="A487" s="5" t="s">
        <v>1036</v>
      </c>
      <c r="B487" s="6">
        <v>733.2</v>
      </c>
      <c r="C487" s="7">
        <v>81</v>
      </c>
      <c r="D487" s="7" t="s">
        <v>5</v>
      </c>
      <c r="E487" s="6">
        <v>0.1</v>
      </c>
      <c r="F487" s="7">
        <v>3</v>
      </c>
      <c r="G487" s="4">
        <v>1986</v>
      </c>
      <c r="H487" s="18">
        <f t="shared" si="14"/>
        <v>1987</v>
      </c>
      <c r="I487" s="5" t="s">
        <v>3106</v>
      </c>
      <c r="J487" t="str">
        <f t="shared" si="15"/>
        <v>Jackson Walker</v>
      </c>
    </row>
    <row r="488" spans="1:10" ht="15" x14ac:dyDescent="0.25">
      <c r="A488" s="5" t="s">
        <v>85</v>
      </c>
      <c r="B488" s="6">
        <v>759.3</v>
      </c>
      <c r="C488" s="7">
        <v>79</v>
      </c>
      <c r="D488" s="7" t="s">
        <v>5</v>
      </c>
      <c r="E488" s="6">
        <v>0.1</v>
      </c>
      <c r="F488" s="7">
        <v>3</v>
      </c>
      <c r="G488" s="4">
        <v>1986</v>
      </c>
      <c r="H488" s="18">
        <f t="shared" si="14"/>
        <v>1987</v>
      </c>
      <c r="I488" s="5" t="s">
        <v>2621</v>
      </c>
      <c r="J488" t="str">
        <f t="shared" si="15"/>
        <v>Jenner Block</v>
      </c>
    </row>
    <row r="489" spans="1:10" ht="15" x14ac:dyDescent="0.25">
      <c r="A489" s="5" t="s">
        <v>86</v>
      </c>
      <c r="B489" s="6">
        <v>335.6</v>
      </c>
      <c r="C489" s="7">
        <v>120</v>
      </c>
      <c r="D489" s="7" t="s">
        <v>5</v>
      </c>
      <c r="E489" s="6">
        <v>0</v>
      </c>
      <c r="F489" s="7">
        <v>5</v>
      </c>
      <c r="G489" s="4">
        <v>1986</v>
      </c>
      <c r="H489" s="18">
        <f t="shared" si="14"/>
        <v>1987</v>
      </c>
      <c r="I489" s="5" t="s">
        <v>2622</v>
      </c>
      <c r="J489" t="str">
        <f t="shared" si="15"/>
        <v>Johnson Swanson</v>
      </c>
    </row>
    <row r="490" spans="1:10" ht="15" x14ac:dyDescent="0.25">
      <c r="A490" s="5" t="s">
        <v>1040</v>
      </c>
      <c r="B490" s="6">
        <v>135.1</v>
      </c>
      <c r="C490" s="7">
        <v>196</v>
      </c>
      <c r="D490" s="7" t="s">
        <v>5</v>
      </c>
      <c r="E490" s="6">
        <v>0</v>
      </c>
      <c r="F490" s="7">
        <v>2</v>
      </c>
      <c r="G490" s="4">
        <v>1986</v>
      </c>
      <c r="H490" s="18">
        <f t="shared" si="14"/>
        <v>1987</v>
      </c>
      <c r="I490" s="5" t="s">
        <v>3110</v>
      </c>
      <c r="J490" t="str">
        <f t="shared" si="15"/>
        <v>Johnson Bromberg</v>
      </c>
    </row>
    <row r="491" spans="1:10" ht="15" x14ac:dyDescent="0.25">
      <c r="A491" s="5" t="s">
        <v>988</v>
      </c>
      <c r="B491" s="8">
        <v>1615.6</v>
      </c>
      <c r="C491" s="7">
        <v>41</v>
      </c>
      <c r="D491" s="7" t="s">
        <v>5</v>
      </c>
      <c r="E491" s="6">
        <v>0.2</v>
      </c>
      <c r="F491" s="7">
        <v>22</v>
      </c>
      <c r="G491" s="4">
        <v>1986</v>
      </c>
      <c r="H491" s="18">
        <f t="shared" si="14"/>
        <v>1987</v>
      </c>
      <c r="I491" s="5" t="s">
        <v>2589</v>
      </c>
      <c r="J491" t="str">
        <f t="shared" si="15"/>
        <v>Jones Day</v>
      </c>
    </row>
    <row r="492" spans="1:10" ht="15" x14ac:dyDescent="0.25">
      <c r="A492" s="5" t="s">
        <v>891</v>
      </c>
      <c r="B492" s="6">
        <v>342.4</v>
      </c>
      <c r="C492" s="7">
        <v>117</v>
      </c>
      <c r="D492" s="7" t="s">
        <v>5</v>
      </c>
      <c r="E492" s="6">
        <v>0</v>
      </c>
      <c r="F492" s="7">
        <v>4</v>
      </c>
      <c r="G492" s="4">
        <v>1986</v>
      </c>
      <c r="H492" s="18">
        <f t="shared" si="14"/>
        <v>1987</v>
      </c>
      <c r="I492" s="5" t="s">
        <v>3006</v>
      </c>
      <c r="J492" t="str">
        <f t="shared" si="15"/>
        <v>Keating Muething</v>
      </c>
    </row>
    <row r="493" spans="1:10" ht="15" x14ac:dyDescent="0.25">
      <c r="A493" s="5" t="s">
        <v>2229</v>
      </c>
      <c r="B493" s="8">
        <v>2195.5</v>
      </c>
      <c r="C493" s="7">
        <v>32</v>
      </c>
      <c r="D493" s="7" t="s">
        <v>5</v>
      </c>
      <c r="E493" s="6">
        <v>0.2</v>
      </c>
      <c r="F493" s="7">
        <v>3</v>
      </c>
      <c r="G493" s="4">
        <v>1986</v>
      </c>
      <c r="H493" s="18">
        <f t="shared" si="14"/>
        <v>1987</v>
      </c>
      <c r="I493" s="5" t="s">
        <v>3946</v>
      </c>
      <c r="J493" t="str">
        <f t="shared" si="15"/>
        <v>Keleher Mcleod</v>
      </c>
    </row>
    <row r="494" spans="1:10" ht="15" x14ac:dyDescent="0.25">
      <c r="A494" s="5" t="s">
        <v>2198</v>
      </c>
      <c r="B494" s="6">
        <v>985.2</v>
      </c>
      <c r="C494" s="7">
        <v>59</v>
      </c>
      <c r="D494" s="7" t="s">
        <v>5</v>
      </c>
      <c r="E494" s="6">
        <v>0.1</v>
      </c>
      <c r="F494" s="7">
        <v>3</v>
      </c>
      <c r="G494" s="4">
        <v>1986</v>
      </c>
      <c r="H494" s="18">
        <f t="shared" si="14"/>
        <v>1987</v>
      </c>
      <c r="I494" s="5" t="s">
        <v>3927</v>
      </c>
      <c r="J494" t="str">
        <f t="shared" si="15"/>
        <v>Kemp Smith</v>
      </c>
    </row>
    <row r="495" spans="1:10" ht="15" x14ac:dyDescent="0.25">
      <c r="A495" s="5" t="s">
        <v>88</v>
      </c>
      <c r="B495" s="8">
        <v>1253</v>
      </c>
      <c r="C495" s="7">
        <v>50</v>
      </c>
      <c r="D495" s="7" t="s">
        <v>5</v>
      </c>
      <c r="E495" s="6">
        <v>0.1</v>
      </c>
      <c r="F495" s="7">
        <v>2</v>
      </c>
      <c r="G495" s="4">
        <v>1986</v>
      </c>
      <c r="H495" s="18">
        <f t="shared" si="14"/>
        <v>1987</v>
      </c>
      <c r="I495" s="5" t="s">
        <v>2623</v>
      </c>
      <c r="J495" t="str">
        <f t="shared" si="15"/>
        <v>King Spalding</v>
      </c>
    </row>
    <row r="496" spans="1:10" ht="15" x14ac:dyDescent="0.25">
      <c r="A496" s="5" t="s">
        <v>28</v>
      </c>
      <c r="B496" s="8">
        <v>1692.3</v>
      </c>
      <c r="C496" s="7">
        <v>38</v>
      </c>
      <c r="D496" s="7" t="s">
        <v>5</v>
      </c>
      <c r="E496" s="6">
        <v>0.2</v>
      </c>
      <c r="F496" s="7">
        <v>11</v>
      </c>
      <c r="G496" s="4">
        <v>1986</v>
      </c>
      <c r="H496" s="18">
        <f t="shared" si="14"/>
        <v>1987</v>
      </c>
      <c r="I496" s="5" t="s">
        <v>2591</v>
      </c>
      <c r="J496" t="str">
        <f t="shared" si="15"/>
        <v>Kirkland Ellis</v>
      </c>
    </row>
    <row r="497" spans="1:10" ht="15" x14ac:dyDescent="0.25">
      <c r="A497" s="5" t="s">
        <v>856</v>
      </c>
      <c r="B497" s="6">
        <v>538.70000000000005</v>
      </c>
      <c r="C497" s="7">
        <v>92</v>
      </c>
      <c r="D497" s="7" t="s">
        <v>5</v>
      </c>
      <c r="E497" s="6">
        <v>0.1</v>
      </c>
      <c r="F497" s="7">
        <v>12</v>
      </c>
      <c r="G497" s="4">
        <v>1986</v>
      </c>
      <c r="H497" s="18">
        <f t="shared" si="14"/>
        <v>1987</v>
      </c>
      <c r="I497" s="5" t="s">
        <v>2982</v>
      </c>
      <c r="J497" t="str">
        <f t="shared" si="15"/>
        <v>Kirkpatrick Lockhart</v>
      </c>
    </row>
    <row r="498" spans="1:10" ht="15" x14ac:dyDescent="0.25">
      <c r="A498" s="5" t="s">
        <v>1035</v>
      </c>
      <c r="B498" s="8">
        <v>2216.8000000000002</v>
      </c>
      <c r="C498" s="7">
        <v>31</v>
      </c>
      <c r="D498" s="7" t="s">
        <v>5</v>
      </c>
      <c r="E498" s="6">
        <v>0.2</v>
      </c>
      <c r="F498" s="7">
        <v>3</v>
      </c>
      <c r="G498" s="4">
        <v>1986</v>
      </c>
      <c r="H498" s="18">
        <f t="shared" si="14"/>
        <v>1987</v>
      </c>
      <c r="I498" s="5" t="s">
        <v>3105</v>
      </c>
      <c r="J498" t="str">
        <f t="shared" si="15"/>
        <v>Kramer Levin</v>
      </c>
    </row>
    <row r="499" spans="1:10" ht="15" x14ac:dyDescent="0.25">
      <c r="A499" s="5" t="s">
        <v>1119</v>
      </c>
      <c r="B499" s="8">
        <v>1967.4</v>
      </c>
      <c r="C499" s="7">
        <v>34</v>
      </c>
      <c r="D499" s="7" t="s">
        <v>5</v>
      </c>
      <c r="E499" s="6">
        <v>0.2</v>
      </c>
      <c r="F499" s="7">
        <v>3</v>
      </c>
      <c r="G499" s="4">
        <v>1986</v>
      </c>
      <c r="H499" s="18">
        <f t="shared" si="14"/>
        <v>1987</v>
      </c>
      <c r="I499" s="5" t="s">
        <v>2918</v>
      </c>
      <c r="J499" t="str">
        <f t="shared" si="15"/>
        <v>Kutak Rock</v>
      </c>
    </row>
    <row r="500" spans="1:10" ht="15" x14ac:dyDescent="0.25">
      <c r="A500" s="5" t="s">
        <v>991</v>
      </c>
      <c r="B500" s="6">
        <v>217</v>
      </c>
      <c r="C500" s="7">
        <v>154</v>
      </c>
      <c r="D500" s="7" t="s">
        <v>5</v>
      </c>
      <c r="E500" s="6">
        <v>0</v>
      </c>
      <c r="F500" s="7">
        <v>7</v>
      </c>
      <c r="G500" s="4">
        <v>1986</v>
      </c>
      <c r="H500" s="18">
        <f t="shared" si="14"/>
        <v>1987</v>
      </c>
      <c r="I500" s="5" t="s">
        <v>991</v>
      </c>
      <c r="J500" t="str">
        <f t="shared" si="15"/>
        <v>Lane Edson</v>
      </c>
    </row>
    <row r="501" spans="1:10" ht="15" x14ac:dyDescent="0.25">
      <c r="A501" s="5" t="s">
        <v>29</v>
      </c>
      <c r="B501" s="8">
        <v>14390.7</v>
      </c>
      <c r="C501" s="7">
        <v>5</v>
      </c>
      <c r="D501" s="7" t="s">
        <v>5</v>
      </c>
      <c r="E501" s="6">
        <v>1.4</v>
      </c>
      <c r="F501" s="7">
        <v>18</v>
      </c>
      <c r="G501" s="4">
        <v>1986</v>
      </c>
      <c r="H501" s="18">
        <f t="shared" si="14"/>
        <v>1987</v>
      </c>
      <c r="I501" s="5" t="s">
        <v>2592</v>
      </c>
      <c r="J501" t="str">
        <f t="shared" si="15"/>
        <v>Latham Watkins</v>
      </c>
    </row>
    <row r="502" spans="1:10" ht="15" x14ac:dyDescent="0.25">
      <c r="A502" s="5" t="s">
        <v>1152</v>
      </c>
      <c r="B502" s="6">
        <v>787.9</v>
      </c>
      <c r="C502" s="7">
        <v>74</v>
      </c>
      <c r="D502" s="7" t="s">
        <v>5</v>
      </c>
      <c r="E502" s="6">
        <v>0.1</v>
      </c>
      <c r="F502" s="7">
        <v>10</v>
      </c>
      <c r="G502" s="4">
        <v>1986</v>
      </c>
      <c r="H502" s="18">
        <f t="shared" si="14"/>
        <v>1987</v>
      </c>
      <c r="I502" s="5" t="s">
        <v>2593</v>
      </c>
      <c r="J502" t="str">
        <f t="shared" si="15"/>
        <v>LeBoeuf Lamb</v>
      </c>
    </row>
    <row r="503" spans="1:10" ht="15" x14ac:dyDescent="0.25">
      <c r="A503" s="5" t="s">
        <v>1094</v>
      </c>
      <c r="B503" s="6">
        <v>247.6</v>
      </c>
      <c r="C503" s="7">
        <v>140</v>
      </c>
      <c r="D503" s="7" t="s">
        <v>5</v>
      </c>
      <c r="E503" s="6">
        <v>0</v>
      </c>
      <c r="F503" s="7">
        <v>2</v>
      </c>
      <c r="G503" s="4">
        <v>1986</v>
      </c>
      <c r="H503" s="18">
        <f t="shared" si="14"/>
        <v>1987</v>
      </c>
      <c r="I503" s="5" t="s">
        <v>3152</v>
      </c>
      <c r="J503" t="str">
        <f t="shared" si="15"/>
        <v>Leff Jensen</v>
      </c>
    </row>
    <row r="504" spans="1:10" ht="15" x14ac:dyDescent="0.25">
      <c r="A504" s="5" t="s">
        <v>1191</v>
      </c>
      <c r="B504" s="8">
        <v>3511.3</v>
      </c>
      <c r="C504" s="7">
        <v>19</v>
      </c>
      <c r="D504" s="7" t="s">
        <v>5</v>
      </c>
      <c r="E504" s="6">
        <v>0.4</v>
      </c>
      <c r="F504" s="7">
        <v>6</v>
      </c>
      <c r="G504" s="4">
        <v>1986</v>
      </c>
      <c r="H504" s="18">
        <f t="shared" si="14"/>
        <v>1987</v>
      </c>
      <c r="I504" s="5" t="s">
        <v>2923</v>
      </c>
      <c r="J504" t="str">
        <f t="shared" si="15"/>
        <v>Locke Purnell</v>
      </c>
    </row>
    <row r="505" spans="1:10" ht="15" x14ac:dyDescent="0.25">
      <c r="A505" s="5" t="s">
        <v>2250</v>
      </c>
      <c r="B505" s="6">
        <v>187.7</v>
      </c>
      <c r="C505" s="7">
        <v>174</v>
      </c>
      <c r="D505" s="7" t="s">
        <v>5</v>
      </c>
      <c r="E505" s="6">
        <v>0</v>
      </c>
      <c r="F505" s="7">
        <v>3</v>
      </c>
      <c r="G505" s="4">
        <v>1986</v>
      </c>
      <c r="H505" s="18">
        <f t="shared" si="14"/>
        <v>1987</v>
      </c>
      <c r="I505" s="5" t="s">
        <v>3963</v>
      </c>
      <c r="J505" t="str">
        <f t="shared" si="15"/>
        <v>Long Peterson</v>
      </c>
    </row>
    <row r="506" spans="1:10" ht="15" x14ac:dyDescent="0.25">
      <c r="A506" s="5" t="s">
        <v>1206</v>
      </c>
      <c r="B506" s="6">
        <v>500</v>
      </c>
      <c r="C506" s="7">
        <v>96</v>
      </c>
      <c r="D506" s="7" t="s">
        <v>5</v>
      </c>
      <c r="E506" s="6">
        <v>0.1</v>
      </c>
      <c r="F506" s="7">
        <v>1</v>
      </c>
      <c r="G506" s="4">
        <v>1986</v>
      </c>
      <c r="H506" s="18">
        <f t="shared" si="14"/>
        <v>1987</v>
      </c>
      <c r="I506" s="5" t="s">
        <v>3242</v>
      </c>
      <c r="J506" t="str">
        <f t="shared" si="15"/>
        <v>Marks Murase</v>
      </c>
    </row>
    <row r="507" spans="1:10" ht="15" x14ac:dyDescent="0.25">
      <c r="A507" s="5" t="s">
        <v>1043</v>
      </c>
      <c r="B507" s="6">
        <v>397.8</v>
      </c>
      <c r="C507" s="7">
        <v>109</v>
      </c>
      <c r="D507" s="7" t="s">
        <v>5</v>
      </c>
      <c r="E507" s="6">
        <v>0</v>
      </c>
      <c r="F507" s="7">
        <v>9</v>
      </c>
      <c r="G507" s="4">
        <v>1986</v>
      </c>
      <c r="H507" s="18">
        <f t="shared" si="14"/>
        <v>1987</v>
      </c>
      <c r="I507" s="5" t="s">
        <v>2594</v>
      </c>
      <c r="J507" t="str">
        <f t="shared" si="15"/>
        <v>Mayer Brown</v>
      </c>
    </row>
    <row r="508" spans="1:10" ht="15" x14ac:dyDescent="0.25">
      <c r="A508" s="5" t="s">
        <v>1115</v>
      </c>
      <c r="B508" s="8">
        <v>3244.9</v>
      </c>
      <c r="C508" s="7">
        <v>20</v>
      </c>
      <c r="D508" s="7" t="s">
        <v>5</v>
      </c>
      <c r="E508" s="6">
        <v>0.3</v>
      </c>
      <c r="F508" s="7">
        <v>7</v>
      </c>
      <c r="G508" s="4">
        <v>1986</v>
      </c>
      <c r="H508" s="18">
        <f t="shared" si="14"/>
        <v>1987</v>
      </c>
      <c r="I508" s="5" t="s">
        <v>3171</v>
      </c>
      <c r="J508" t="str">
        <f t="shared" si="15"/>
        <v>Mayor Day</v>
      </c>
    </row>
    <row r="509" spans="1:10" ht="15" x14ac:dyDescent="0.25">
      <c r="A509" s="5" t="s">
        <v>1065</v>
      </c>
      <c r="B509" s="6">
        <v>245</v>
      </c>
      <c r="C509" s="7">
        <v>142</v>
      </c>
      <c r="D509" s="7" t="s">
        <v>5</v>
      </c>
      <c r="E509" s="6">
        <v>0</v>
      </c>
      <c r="F509" s="7">
        <v>2</v>
      </c>
      <c r="G509" s="4">
        <v>1986</v>
      </c>
      <c r="H509" s="18">
        <f t="shared" si="14"/>
        <v>1987</v>
      </c>
      <c r="I509" s="5" t="s">
        <v>3131</v>
      </c>
      <c r="J509" t="str">
        <f t="shared" si="15"/>
        <v>McBride Baker</v>
      </c>
    </row>
    <row r="510" spans="1:10" ht="15" x14ac:dyDescent="0.25">
      <c r="A510" s="5" t="s">
        <v>1011</v>
      </c>
      <c r="B510" s="8">
        <v>1074.5</v>
      </c>
      <c r="C510" s="7">
        <v>56</v>
      </c>
      <c r="D510" s="7" t="s">
        <v>5</v>
      </c>
      <c r="E510" s="6">
        <v>0.1</v>
      </c>
      <c r="F510" s="7">
        <v>10</v>
      </c>
      <c r="G510" s="4">
        <v>1986</v>
      </c>
      <c r="H510" s="18">
        <f t="shared" si="14"/>
        <v>1987</v>
      </c>
      <c r="I510" s="5" t="s">
        <v>3086</v>
      </c>
      <c r="J510" t="str">
        <f t="shared" si="15"/>
        <v>Mcdermott Will</v>
      </c>
    </row>
    <row r="511" spans="1:10" ht="15" x14ac:dyDescent="0.25">
      <c r="A511" s="5" t="s">
        <v>1218</v>
      </c>
      <c r="B511" s="6">
        <v>196.8</v>
      </c>
      <c r="C511" s="7">
        <v>168</v>
      </c>
      <c r="D511" s="7" t="s">
        <v>5</v>
      </c>
      <c r="E511" s="6">
        <v>0</v>
      </c>
      <c r="F511" s="7">
        <v>1</v>
      </c>
      <c r="G511" s="4">
        <v>1986</v>
      </c>
      <c r="H511" s="18">
        <f t="shared" si="14"/>
        <v>1987</v>
      </c>
      <c r="I511" s="5" t="s">
        <v>3250</v>
      </c>
      <c r="J511" t="str">
        <f t="shared" si="15"/>
        <v>McGrath North</v>
      </c>
    </row>
    <row r="512" spans="1:10" ht="15" x14ac:dyDescent="0.25">
      <c r="A512" s="5" t="s">
        <v>920</v>
      </c>
      <c r="B512" s="6">
        <v>697.3</v>
      </c>
      <c r="C512" s="7">
        <v>86</v>
      </c>
      <c r="D512" s="7" t="s">
        <v>5</v>
      </c>
      <c r="E512" s="6">
        <v>0.1</v>
      </c>
      <c r="F512" s="7">
        <v>11</v>
      </c>
      <c r="G512" s="4">
        <v>1986</v>
      </c>
      <c r="H512" s="18">
        <f t="shared" si="14"/>
        <v>1987</v>
      </c>
      <c r="I512" s="5" t="s">
        <v>3032</v>
      </c>
      <c r="J512" t="str">
        <f t="shared" si="15"/>
        <v>McGuire Woods</v>
      </c>
    </row>
    <row r="513" spans="1:10" ht="15" x14ac:dyDescent="0.25">
      <c r="A513" s="5" t="s">
        <v>932</v>
      </c>
      <c r="B513" s="6">
        <v>707.4</v>
      </c>
      <c r="C513" s="7">
        <v>84</v>
      </c>
      <c r="D513" s="7" t="s">
        <v>5</v>
      </c>
      <c r="E513" s="6">
        <v>0.1</v>
      </c>
      <c r="F513" s="7">
        <v>7</v>
      </c>
      <c r="G513" s="4">
        <v>1986</v>
      </c>
      <c r="H513" s="18">
        <f t="shared" si="14"/>
        <v>1987</v>
      </c>
      <c r="I513" s="5" t="s">
        <v>3040</v>
      </c>
      <c r="J513" t="str">
        <f t="shared" si="15"/>
        <v>McKenna Co</v>
      </c>
    </row>
    <row r="514" spans="1:10" ht="15" x14ac:dyDescent="0.25">
      <c r="A514" s="5" t="s">
        <v>974</v>
      </c>
      <c r="B514" s="6">
        <v>725.9</v>
      </c>
      <c r="C514" s="7">
        <v>82</v>
      </c>
      <c r="D514" s="7" t="s">
        <v>5</v>
      </c>
      <c r="E514" s="6">
        <v>0.1</v>
      </c>
      <c r="F514" s="7">
        <v>6</v>
      </c>
      <c r="G514" s="4">
        <v>1986</v>
      </c>
      <c r="H514" s="18">
        <f t="shared" ref="H514:H577" si="16">G514+1</f>
        <v>1987</v>
      </c>
      <c r="I514" s="5" t="s">
        <v>2596</v>
      </c>
      <c r="J514" t="str">
        <f t="shared" ref="J514:J577" si="17">TRIM(LEFT(SUBSTITUTE(I514," ",REPT(" ",100)),200))</f>
        <v>Milbank Tweed</v>
      </c>
    </row>
    <row r="515" spans="1:10" ht="15" x14ac:dyDescent="0.25">
      <c r="A515" s="5" t="s">
        <v>1235</v>
      </c>
      <c r="B515" s="6">
        <v>222.2</v>
      </c>
      <c r="C515" s="7">
        <v>152</v>
      </c>
      <c r="D515" s="7" t="s">
        <v>5</v>
      </c>
      <c r="E515" s="6">
        <v>0</v>
      </c>
      <c r="F515" s="7">
        <v>4</v>
      </c>
      <c r="G515" s="4">
        <v>1986</v>
      </c>
      <c r="H515" s="18">
        <f t="shared" si="16"/>
        <v>1987</v>
      </c>
      <c r="I515" s="5" t="s">
        <v>3264</v>
      </c>
      <c r="J515" t="str">
        <f t="shared" si="17"/>
        <v>Miles Stockbridge</v>
      </c>
    </row>
    <row r="516" spans="1:10" ht="15" x14ac:dyDescent="0.25">
      <c r="A516" s="5" t="s">
        <v>1130</v>
      </c>
      <c r="B516" s="6">
        <v>572.1</v>
      </c>
      <c r="C516" s="7">
        <v>90</v>
      </c>
      <c r="D516" s="7" t="s">
        <v>5</v>
      </c>
      <c r="E516" s="6">
        <v>0.1</v>
      </c>
      <c r="F516" s="7">
        <v>5</v>
      </c>
      <c r="G516" s="4">
        <v>1986</v>
      </c>
      <c r="H516" s="18">
        <f t="shared" si="16"/>
        <v>1987</v>
      </c>
      <c r="I516" s="5" t="s">
        <v>1130</v>
      </c>
      <c r="J516" t="str">
        <f t="shared" si="17"/>
        <v>Miller Nash</v>
      </c>
    </row>
    <row r="517" spans="1:10" ht="15" x14ac:dyDescent="0.25">
      <c r="A517" s="5" t="s">
        <v>1091</v>
      </c>
      <c r="B517" s="6">
        <v>199.9</v>
      </c>
      <c r="C517" s="7">
        <v>164</v>
      </c>
      <c r="D517" s="7" t="s">
        <v>5</v>
      </c>
      <c r="E517" s="6">
        <v>0</v>
      </c>
      <c r="F517" s="7">
        <v>2</v>
      </c>
      <c r="G517" s="4">
        <v>1986</v>
      </c>
      <c r="H517" s="18">
        <f t="shared" si="16"/>
        <v>1987</v>
      </c>
      <c r="I517" s="5" t="s">
        <v>2916</v>
      </c>
      <c r="J517" t="str">
        <f t="shared" si="17"/>
        <v>MillerCanfieldPaddock</v>
      </c>
    </row>
    <row r="518" spans="1:10" ht="15" x14ac:dyDescent="0.25">
      <c r="A518" s="5" t="s">
        <v>2185</v>
      </c>
      <c r="B518" s="6">
        <v>721</v>
      </c>
      <c r="C518" s="7">
        <v>83</v>
      </c>
      <c r="D518" s="7" t="s">
        <v>5</v>
      </c>
      <c r="E518" s="6">
        <v>0.1</v>
      </c>
      <c r="F518" s="7">
        <v>3</v>
      </c>
      <c r="G518" s="4">
        <v>1986</v>
      </c>
      <c r="H518" s="18">
        <f t="shared" si="16"/>
        <v>1987</v>
      </c>
      <c r="I518" s="5" t="s">
        <v>3918</v>
      </c>
      <c r="J518" t="str">
        <f t="shared" si="17"/>
        <v>Moore Peterson</v>
      </c>
    </row>
    <row r="519" spans="1:10" ht="15" x14ac:dyDescent="0.25">
      <c r="A519" s="5" t="s">
        <v>2239</v>
      </c>
      <c r="B519" s="6">
        <v>339.3</v>
      </c>
      <c r="C519" s="7">
        <v>118</v>
      </c>
      <c r="D519" s="7" t="s">
        <v>5</v>
      </c>
      <c r="E519" s="6">
        <v>0</v>
      </c>
      <c r="F519" s="7">
        <v>3</v>
      </c>
      <c r="G519" s="4">
        <v>1986</v>
      </c>
      <c r="H519" s="18">
        <f t="shared" si="16"/>
        <v>1987</v>
      </c>
      <c r="I519" s="5" t="s">
        <v>3954</v>
      </c>
      <c r="J519" t="str">
        <f t="shared" si="17"/>
        <v>Moot Sprague</v>
      </c>
    </row>
    <row r="520" spans="1:10" ht="15" x14ac:dyDescent="0.25">
      <c r="A520" s="5" t="s">
        <v>984</v>
      </c>
      <c r="B520" s="6">
        <v>652.5</v>
      </c>
      <c r="C520" s="7">
        <v>88</v>
      </c>
      <c r="D520" s="7" t="s">
        <v>5</v>
      </c>
      <c r="E520" s="6">
        <v>0.1</v>
      </c>
      <c r="F520" s="7">
        <v>10</v>
      </c>
      <c r="G520" s="4">
        <v>1986</v>
      </c>
      <c r="H520" s="18">
        <f t="shared" si="16"/>
        <v>1987</v>
      </c>
      <c r="I520" s="5" t="s">
        <v>2597</v>
      </c>
      <c r="J520" t="str">
        <f t="shared" si="17"/>
        <v>Morgan Lewis</v>
      </c>
    </row>
    <row r="521" spans="1:10" ht="15" x14ac:dyDescent="0.25">
      <c r="A521" s="5" t="s">
        <v>1188</v>
      </c>
      <c r="B521" s="6">
        <v>153.6</v>
      </c>
      <c r="C521" s="7">
        <v>188</v>
      </c>
      <c r="D521" s="7" t="s">
        <v>5</v>
      </c>
      <c r="E521" s="6">
        <v>0</v>
      </c>
      <c r="F521" s="7">
        <v>3</v>
      </c>
      <c r="G521" s="4">
        <v>1986</v>
      </c>
      <c r="H521" s="18">
        <f t="shared" si="16"/>
        <v>1987</v>
      </c>
      <c r="I521" s="5" t="s">
        <v>3228</v>
      </c>
      <c r="J521" t="str">
        <f t="shared" si="17"/>
        <v>Morris Nichols</v>
      </c>
    </row>
    <row r="522" spans="1:10" ht="15" x14ac:dyDescent="0.25">
      <c r="A522" s="5" t="s">
        <v>35</v>
      </c>
      <c r="B522" s="8">
        <v>1478.2</v>
      </c>
      <c r="C522" s="7">
        <v>46</v>
      </c>
      <c r="D522" s="7" t="s">
        <v>5</v>
      </c>
      <c r="E522" s="6">
        <v>0.2</v>
      </c>
      <c r="F522" s="7">
        <v>9</v>
      </c>
      <c r="G522" s="4">
        <v>1986</v>
      </c>
      <c r="H522" s="18">
        <f t="shared" si="16"/>
        <v>1987</v>
      </c>
      <c r="I522" s="5" t="s">
        <v>2598</v>
      </c>
      <c r="J522" t="str">
        <f t="shared" si="17"/>
        <v>Morrison Foerster</v>
      </c>
    </row>
    <row r="523" spans="1:10" ht="15" x14ac:dyDescent="0.25">
      <c r="A523" s="5" t="s">
        <v>2202</v>
      </c>
      <c r="B523" s="6">
        <v>560.9</v>
      </c>
      <c r="C523" s="7">
        <v>91</v>
      </c>
      <c r="D523" s="7" t="s">
        <v>5</v>
      </c>
      <c r="E523" s="6">
        <v>0.1</v>
      </c>
      <c r="F523" s="7">
        <v>2</v>
      </c>
      <c r="G523" s="4">
        <v>1986</v>
      </c>
      <c r="H523" s="18">
        <f t="shared" si="16"/>
        <v>1987</v>
      </c>
      <c r="I523" s="5" t="s">
        <v>3929</v>
      </c>
      <c r="J523" t="str">
        <f t="shared" si="17"/>
        <v>Mudge Rose</v>
      </c>
    </row>
    <row r="524" spans="1:10" ht="15" x14ac:dyDescent="0.25">
      <c r="A524" s="5" t="s">
        <v>1113</v>
      </c>
      <c r="B524" s="6">
        <v>234.4</v>
      </c>
      <c r="C524" s="7">
        <v>146</v>
      </c>
      <c r="D524" s="7" t="s">
        <v>5</v>
      </c>
      <c r="E524" s="6">
        <v>0</v>
      </c>
      <c r="F524" s="7">
        <v>4</v>
      </c>
      <c r="G524" s="4">
        <v>1986</v>
      </c>
      <c r="H524" s="18">
        <f t="shared" si="16"/>
        <v>1987</v>
      </c>
      <c r="I524" s="5" t="s">
        <v>3169</v>
      </c>
      <c r="J524" t="str">
        <f t="shared" si="17"/>
        <v>Munger Tolles</v>
      </c>
    </row>
    <row r="525" spans="1:10" ht="15" x14ac:dyDescent="0.25">
      <c r="A525" s="5" t="s">
        <v>904</v>
      </c>
      <c r="B525" s="8">
        <v>1082.5999999999999</v>
      </c>
      <c r="C525" s="7">
        <v>55</v>
      </c>
      <c r="D525" s="7" t="s">
        <v>5</v>
      </c>
      <c r="E525" s="6">
        <v>0.1</v>
      </c>
      <c r="F525" s="7">
        <v>6</v>
      </c>
      <c r="G525" s="4">
        <v>1986</v>
      </c>
      <c r="H525" s="18">
        <f t="shared" si="16"/>
        <v>1987</v>
      </c>
      <c r="I525" s="5" t="s">
        <v>3018</v>
      </c>
      <c r="J525" t="str">
        <f t="shared" si="17"/>
        <v>Nixon Yow</v>
      </c>
    </row>
    <row r="526" spans="1:10" ht="15" x14ac:dyDescent="0.25">
      <c r="A526" s="5" t="s">
        <v>981</v>
      </c>
      <c r="B526" s="6">
        <v>222.6</v>
      </c>
      <c r="C526" s="7">
        <v>151</v>
      </c>
      <c r="D526" s="7" t="s">
        <v>5</v>
      </c>
      <c r="E526" s="6">
        <v>0</v>
      </c>
      <c r="F526" s="7">
        <v>4</v>
      </c>
      <c r="G526" s="4">
        <v>1986</v>
      </c>
      <c r="H526" s="18">
        <f t="shared" si="16"/>
        <v>1987</v>
      </c>
      <c r="I526" s="5" t="s">
        <v>3064</v>
      </c>
      <c r="J526" t="str">
        <f t="shared" si="17"/>
        <v>Nutter McClennen</v>
      </c>
    </row>
    <row r="527" spans="1:10" ht="15" x14ac:dyDescent="0.25">
      <c r="A527" s="5" t="s">
        <v>1171</v>
      </c>
      <c r="B527" s="8">
        <v>8768.5</v>
      </c>
      <c r="C527" s="7">
        <v>9</v>
      </c>
      <c r="D527" s="7" t="s">
        <v>5</v>
      </c>
      <c r="E527" s="6">
        <v>0.9</v>
      </c>
      <c r="F527" s="7">
        <v>24</v>
      </c>
      <c r="G527" s="4">
        <v>1986</v>
      </c>
      <c r="H527" s="18">
        <f t="shared" si="16"/>
        <v>1987</v>
      </c>
      <c r="I527" s="5" t="s">
        <v>2921</v>
      </c>
      <c r="J527" t="str">
        <f t="shared" si="17"/>
        <v>O'Connor Cavanaugh</v>
      </c>
    </row>
    <row r="528" spans="1:10" ht="15" x14ac:dyDescent="0.25">
      <c r="A528" s="5" t="s">
        <v>2183</v>
      </c>
      <c r="B528" s="6">
        <v>200</v>
      </c>
      <c r="C528" s="20">
        <v>161</v>
      </c>
      <c r="D528" s="7">
        <v>1</v>
      </c>
      <c r="E528" s="6">
        <v>0</v>
      </c>
      <c r="F528" s="7">
        <v>1</v>
      </c>
      <c r="G528" s="4">
        <v>1986</v>
      </c>
      <c r="H528" s="18">
        <f t="shared" si="16"/>
        <v>1987</v>
      </c>
      <c r="I528" s="5" t="s">
        <v>3916</v>
      </c>
      <c r="J528" t="str">
        <f t="shared" si="17"/>
        <v>Ogden Robertson</v>
      </c>
    </row>
    <row r="529" spans="1:10" ht="15" x14ac:dyDescent="0.25">
      <c r="A529" s="5" t="s">
        <v>887</v>
      </c>
      <c r="B529" s="6">
        <v>169.1</v>
      </c>
      <c r="C529" s="7">
        <v>181</v>
      </c>
      <c r="D529" s="7" t="s">
        <v>5</v>
      </c>
      <c r="E529" s="6">
        <v>0</v>
      </c>
      <c r="F529" s="7">
        <v>5</v>
      </c>
      <c r="G529" s="4">
        <v>1986</v>
      </c>
      <c r="H529" s="18">
        <f t="shared" si="16"/>
        <v>1987</v>
      </c>
      <c r="I529" s="5" t="s">
        <v>2905</v>
      </c>
      <c r="J529" t="str">
        <f t="shared" si="17"/>
        <v>Olwine Connelly</v>
      </c>
    </row>
    <row r="530" spans="1:10" ht="15" x14ac:dyDescent="0.25">
      <c r="A530" s="5" t="s">
        <v>37</v>
      </c>
      <c r="B530" s="8">
        <v>12206.4</v>
      </c>
      <c r="C530" s="7">
        <v>8</v>
      </c>
      <c r="D530" s="7" t="s">
        <v>5</v>
      </c>
      <c r="E530" s="6">
        <v>1.2</v>
      </c>
      <c r="F530" s="7">
        <v>47</v>
      </c>
      <c r="G530" s="4">
        <v>1986</v>
      </c>
      <c r="H530" s="18">
        <f t="shared" si="16"/>
        <v>1987</v>
      </c>
      <c r="I530" s="5" t="s">
        <v>2600</v>
      </c>
      <c r="J530" t="str">
        <f t="shared" si="17"/>
        <v>O'Melveny Myers</v>
      </c>
    </row>
    <row r="531" spans="1:10" ht="15" x14ac:dyDescent="0.25">
      <c r="A531" s="5" t="s">
        <v>295</v>
      </c>
      <c r="B531" s="6">
        <v>393.8</v>
      </c>
      <c r="C531" s="7">
        <v>111</v>
      </c>
      <c r="D531" s="7" t="s">
        <v>5</v>
      </c>
      <c r="E531" s="6">
        <v>0</v>
      </c>
      <c r="F531" s="7">
        <v>5</v>
      </c>
      <c r="G531" s="4">
        <v>1986</v>
      </c>
      <c r="H531" s="18">
        <f t="shared" si="16"/>
        <v>1987</v>
      </c>
      <c r="I531" s="5" t="s">
        <v>2716</v>
      </c>
      <c r="J531" t="str">
        <f t="shared" si="17"/>
        <v>Oppenheimer Wolff</v>
      </c>
    </row>
    <row r="532" spans="1:10" ht="15" x14ac:dyDescent="0.25">
      <c r="A532" s="5" t="s">
        <v>2186</v>
      </c>
      <c r="B532" s="6">
        <v>274.3</v>
      </c>
      <c r="C532" s="7">
        <v>132</v>
      </c>
      <c r="D532" s="7" t="s">
        <v>5</v>
      </c>
      <c r="E532" s="6">
        <v>0</v>
      </c>
      <c r="F532" s="7">
        <v>3</v>
      </c>
      <c r="G532" s="4">
        <v>1986</v>
      </c>
      <c r="H532" s="18">
        <f t="shared" si="16"/>
        <v>1987</v>
      </c>
      <c r="I532" s="5" t="s">
        <v>3919</v>
      </c>
      <c r="J532" t="str">
        <f t="shared" si="17"/>
        <v>Orgain Bell</v>
      </c>
    </row>
    <row r="533" spans="1:10" ht="15" x14ac:dyDescent="0.25">
      <c r="A533" s="5" t="s">
        <v>1093</v>
      </c>
      <c r="B533" s="8">
        <v>2778.8</v>
      </c>
      <c r="C533" s="7">
        <v>23</v>
      </c>
      <c r="D533" s="7" t="s">
        <v>5</v>
      </c>
      <c r="E533" s="6">
        <v>0.3</v>
      </c>
      <c r="F533" s="7">
        <v>19</v>
      </c>
      <c r="G533" s="4">
        <v>1986</v>
      </c>
      <c r="H533" s="18">
        <f t="shared" si="16"/>
        <v>1987</v>
      </c>
      <c r="I533" s="5" t="s">
        <v>2870</v>
      </c>
      <c r="J533" t="str">
        <f t="shared" si="17"/>
        <v>Orrick Herrington</v>
      </c>
    </row>
    <row r="534" spans="1:10" ht="15" x14ac:dyDescent="0.25">
      <c r="A534" s="5" t="s">
        <v>550</v>
      </c>
      <c r="B534" s="8">
        <v>1543.9</v>
      </c>
      <c r="C534" s="7">
        <v>44</v>
      </c>
      <c r="D534" s="7" t="s">
        <v>5</v>
      </c>
      <c r="E534" s="6">
        <v>0.2</v>
      </c>
      <c r="F534" s="7">
        <v>18</v>
      </c>
      <c r="G534" s="4">
        <v>1986</v>
      </c>
      <c r="H534" s="18">
        <f t="shared" si="16"/>
        <v>1987</v>
      </c>
      <c r="I534" s="5" t="s">
        <v>2540</v>
      </c>
      <c r="J534" t="str">
        <f t="shared" si="17"/>
        <v>Paul Weiss</v>
      </c>
    </row>
    <row r="535" spans="1:10" ht="15" x14ac:dyDescent="0.25">
      <c r="A535" s="5" t="s">
        <v>2184</v>
      </c>
      <c r="B535" s="6">
        <v>826.2</v>
      </c>
      <c r="C535" s="7">
        <v>70</v>
      </c>
      <c r="D535" s="7" t="s">
        <v>5</v>
      </c>
      <c r="E535" s="6">
        <v>0.1</v>
      </c>
      <c r="F535" s="7">
        <v>5</v>
      </c>
      <c r="G535" s="4">
        <v>1986</v>
      </c>
      <c r="H535" s="18">
        <f t="shared" si="16"/>
        <v>1987</v>
      </c>
      <c r="I535" s="5" t="s">
        <v>3917</v>
      </c>
      <c r="J535" t="str">
        <f t="shared" si="17"/>
        <v>Pechner Dorfman</v>
      </c>
    </row>
    <row r="536" spans="1:10" ht="15" x14ac:dyDescent="0.25">
      <c r="A536" s="5" t="s">
        <v>157</v>
      </c>
      <c r="B536" s="6">
        <v>938</v>
      </c>
      <c r="C536" s="7">
        <v>61</v>
      </c>
      <c r="D536" s="7" t="s">
        <v>5</v>
      </c>
      <c r="E536" s="6">
        <v>0.1</v>
      </c>
      <c r="F536" s="7">
        <v>5</v>
      </c>
      <c r="G536" s="4">
        <v>1986</v>
      </c>
      <c r="H536" s="18">
        <f t="shared" si="16"/>
        <v>1987</v>
      </c>
      <c r="I536" s="5" t="s">
        <v>157</v>
      </c>
      <c r="J536" t="str">
        <f t="shared" si="17"/>
        <v>Perkins Coie</v>
      </c>
    </row>
    <row r="537" spans="1:10" ht="15" x14ac:dyDescent="0.25">
      <c r="A537" s="5" t="s">
        <v>39</v>
      </c>
      <c r="B537" s="8">
        <v>1107</v>
      </c>
      <c r="C537" s="7">
        <v>54</v>
      </c>
      <c r="D537" s="7" t="s">
        <v>5</v>
      </c>
      <c r="E537" s="6">
        <v>0.1</v>
      </c>
      <c r="F537" s="7">
        <v>9</v>
      </c>
      <c r="G537" s="4">
        <v>1986</v>
      </c>
      <c r="H537" s="18">
        <f t="shared" si="16"/>
        <v>1987</v>
      </c>
      <c r="I537" s="5" t="s">
        <v>2602</v>
      </c>
      <c r="J537" t="str">
        <f t="shared" si="17"/>
        <v>Pillsbury Madison</v>
      </c>
    </row>
    <row r="538" spans="1:10" ht="15" x14ac:dyDescent="0.25">
      <c r="A538" s="5" t="s">
        <v>208</v>
      </c>
      <c r="B538" s="6">
        <v>964.8</v>
      </c>
      <c r="C538" s="7">
        <v>60</v>
      </c>
      <c r="D538" s="7" t="s">
        <v>5</v>
      </c>
      <c r="E538" s="6">
        <v>0.1</v>
      </c>
      <c r="F538" s="7">
        <v>18</v>
      </c>
      <c r="G538" s="4">
        <v>1986</v>
      </c>
      <c r="H538" s="18">
        <f t="shared" si="16"/>
        <v>1987</v>
      </c>
      <c r="I538" s="5" t="s">
        <v>2660</v>
      </c>
      <c r="J538" t="str">
        <f t="shared" si="17"/>
        <v>Piper Marbury</v>
      </c>
    </row>
    <row r="539" spans="1:10" ht="15" x14ac:dyDescent="0.25">
      <c r="A539" s="5" t="s">
        <v>300</v>
      </c>
      <c r="B539" s="6">
        <v>137.19999999999999</v>
      </c>
      <c r="C539" s="7">
        <v>195</v>
      </c>
      <c r="D539" s="7" t="s">
        <v>5</v>
      </c>
      <c r="E539" s="6">
        <v>0</v>
      </c>
      <c r="F539" s="7">
        <v>3</v>
      </c>
      <c r="G539" s="4">
        <v>1986</v>
      </c>
      <c r="H539" s="18">
        <f t="shared" si="16"/>
        <v>1987</v>
      </c>
      <c r="I539" s="5" t="s">
        <v>2720</v>
      </c>
      <c r="J539" t="str">
        <f t="shared" si="17"/>
        <v>Porter Wright</v>
      </c>
    </row>
    <row r="540" spans="1:10" ht="15" x14ac:dyDescent="0.25">
      <c r="A540" s="5" t="s">
        <v>2108</v>
      </c>
      <c r="B540" s="6">
        <v>153.1</v>
      </c>
      <c r="C540" s="7">
        <v>190</v>
      </c>
      <c r="D540" s="7" t="s">
        <v>5</v>
      </c>
      <c r="E540" s="6">
        <v>0</v>
      </c>
      <c r="F540" s="7">
        <v>3</v>
      </c>
      <c r="G540" s="4">
        <v>1986</v>
      </c>
      <c r="H540" s="18">
        <f t="shared" si="16"/>
        <v>1987</v>
      </c>
      <c r="I540" s="5" t="s">
        <v>3862</v>
      </c>
      <c r="J540" t="str">
        <f t="shared" si="17"/>
        <v>Potter Anderson</v>
      </c>
    </row>
    <row r="541" spans="1:10" ht="15" x14ac:dyDescent="0.25">
      <c r="A541" s="5" t="s">
        <v>1162</v>
      </c>
      <c r="B541" s="6">
        <v>362.2</v>
      </c>
      <c r="C541" s="7">
        <v>114</v>
      </c>
      <c r="D541" s="7" t="s">
        <v>5</v>
      </c>
      <c r="E541" s="6">
        <v>0</v>
      </c>
      <c r="F541" s="7">
        <v>6</v>
      </c>
      <c r="G541" s="4">
        <v>1986</v>
      </c>
      <c r="H541" s="18">
        <f t="shared" si="16"/>
        <v>1987</v>
      </c>
      <c r="I541" s="5" t="s">
        <v>3208</v>
      </c>
      <c r="J541" t="str">
        <f t="shared" si="17"/>
        <v>Proskauer Rose</v>
      </c>
    </row>
    <row r="542" spans="1:10" ht="15" x14ac:dyDescent="0.25">
      <c r="A542" s="5" t="s">
        <v>885</v>
      </c>
      <c r="B542" s="6">
        <v>420.7</v>
      </c>
      <c r="C542" s="7">
        <v>105</v>
      </c>
      <c r="D542" s="7" t="s">
        <v>5</v>
      </c>
      <c r="E542" s="6">
        <v>0</v>
      </c>
      <c r="F542" s="7">
        <v>10</v>
      </c>
      <c r="G542" s="4">
        <v>1986</v>
      </c>
      <c r="H542" s="18">
        <f t="shared" si="16"/>
        <v>1987</v>
      </c>
      <c r="I542" s="5" t="s">
        <v>885</v>
      </c>
      <c r="J542" t="str">
        <f t="shared" si="17"/>
        <v>R.P. Wolf</v>
      </c>
    </row>
    <row r="543" spans="1:10" ht="15" x14ac:dyDescent="0.25">
      <c r="A543" s="5" t="s">
        <v>894</v>
      </c>
      <c r="B543" s="6">
        <v>575.9</v>
      </c>
      <c r="C543" s="7">
        <v>89</v>
      </c>
      <c r="D543" s="7" t="s">
        <v>5</v>
      </c>
      <c r="E543" s="6">
        <v>0.1</v>
      </c>
      <c r="F543" s="7">
        <v>12</v>
      </c>
      <c r="G543" s="4">
        <v>1986</v>
      </c>
      <c r="H543" s="18">
        <f t="shared" si="16"/>
        <v>1987</v>
      </c>
      <c r="I543" s="5" t="s">
        <v>3009</v>
      </c>
      <c r="J543" t="str">
        <f t="shared" si="17"/>
        <v>Reavis McGrath</v>
      </c>
    </row>
    <row r="544" spans="1:10" ht="15" x14ac:dyDescent="0.25">
      <c r="A544" s="5" t="s">
        <v>862</v>
      </c>
      <c r="B544" s="6">
        <v>234.7</v>
      </c>
      <c r="C544" s="7">
        <v>145</v>
      </c>
      <c r="D544" s="7" t="s">
        <v>5</v>
      </c>
      <c r="E544" s="6">
        <v>0</v>
      </c>
      <c r="F544" s="7">
        <v>5</v>
      </c>
      <c r="G544" s="4">
        <v>1986</v>
      </c>
      <c r="H544" s="18">
        <f t="shared" si="16"/>
        <v>1987</v>
      </c>
      <c r="I544" s="5" t="s">
        <v>2987</v>
      </c>
      <c r="J544" t="str">
        <f t="shared" si="17"/>
        <v>Reboul MacMurray</v>
      </c>
    </row>
    <row r="545" spans="1:10" ht="15" x14ac:dyDescent="0.25">
      <c r="A545" s="5" t="s">
        <v>1168</v>
      </c>
      <c r="B545" s="6">
        <v>190.7</v>
      </c>
      <c r="C545" s="7">
        <v>172</v>
      </c>
      <c r="D545" s="7" t="s">
        <v>5</v>
      </c>
      <c r="E545" s="6">
        <v>0</v>
      </c>
      <c r="F545" s="7">
        <v>3</v>
      </c>
      <c r="G545" s="4">
        <v>1986</v>
      </c>
      <c r="H545" s="18">
        <f t="shared" si="16"/>
        <v>1987</v>
      </c>
      <c r="I545" s="5" t="s">
        <v>3213</v>
      </c>
      <c r="J545" t="str">
        <f t="shared" si="17"/>
        <v>Reed Reed</v>
      </c>
    </row>
    <row r="546" spans="1:10" ht="15" x14ac:dyDescent="0.25">
      <c r="A546" s="5" t="s">
        <v>1556</v>
      </c>
      <c r="B546" s="8">
        <v>4699.3</v>
      </c>
      <c r="C546" s="7">
        <v>15</v>
      </c>
      <c r="D546" s="7" t="s">
        <v>5</v>
      </c>
      <c r="E546" s="6">
        <v>0.5</v>
      </c>
      <c r="F546" s="7">
        <v>21</v>
      </c>
      <c r="G546" s="4">
        <v>1986</v>
      </c>
      <c r="H546" s="18">
        <f t="shared" si="16"/>
        <v>1987</v>
      </c>
      <c r="I546" s="5" t="s">
        <v>3518</v>
      </c>
      <c r="J546" t="str">
        <f t="shared" si="17"/>
        <v>Reid Priest</v>
      </c>
    </row>
    <row r="547" spans="1:10" ht="15" x14ac:dyDescent="0.25">
      <c r="A547" s="5" t="s">
        <v>863</v>
      </c>
      <c r="B547" s="6">
        <v>531.9</v>
      </c>
      <c r="C547" s="7">
        <v>93</v>
      </c>
      <c r="D547" s="7" t="s">
        <v>5</v>
      </c>
      <c r="E547" s="6">
        <v>0.1</v>
      </c>
      <c r="F547" s="7">
        <v>7</v>
      </c>
      <c r="G547" s="4">
        <v>1986</v>
      </c>
      <c r="H547" s="18">
        <f t="shared" si="16"/>
        <v>1987</v>
      </c>
      <c r="I547" s="5" t="s">
        <v>863</v>
      </c>
      <c r="J547" t="str">
        <f t="shared" si="17"/>
        <v>Robert M.</v>
      </c>
    </row>
    <row r="548" spans="1:10" ht="15" x14ac:dyDescent="0.25">
      <c r="A548" s="5" t="s">
        <v>103</v>
      </c>
      <c r="B548" s="8">
        <v>1391.9</v>
      </c>
      <c r="C548" s="7">
        <v>48</v>
      </c>
      <c r="D548" s="7" t="s">
        <v>5</v>
      </c>
      <c r="E548" s="6">
        <v>0.1</v>
      </c>
      <c r="F548" s="7">
        <v>17</v>
      </c>
      <c r="G548" s="4">
        <v>1986</v>
      </c>
      <c r="H548" s="18">
        <f t="shared" si="16"/>
        <v>1987</v>
      </c>
      <c r="I548" s="5" t="s">
        <v>2628</v>
      </c>
      <c r="J548" t="str">
        <f t="shared" si="17"/>
        <v>Ropes Gray</v>
      </c>
    </row>
    <row r="549" spans="1:10" ht="15" x14ac:dyDescent="0.25">
      <c r="A549" s="5" t="s">
        <v>2209</v>
      </c>
      <c r="B549" s="6">
        <v>254</v>
      </c>
      <c r="C549" s="7">
        <v>136</v>
      </c>
      <c r="D549" s="7" t="s">
        <v>5</v>
      </c>
      <c r="E549" s="6">
        <v>0</v>
      </c>
      <c r="F549" s="7">
        <v>2</v>
      </c>
      <c r="G549" s="4">
        <v>1986</v>
      </c>
      <c r="H549" s="18">
        <f t="shared" si="16"/>
        <v>1987</v>
      </c>
      <c r="I549" s="5" t="s">
        <v>3933</v>
      </c>
      <c r="J549" t="str">
        <f t="shared" si="17"/>
        <v>Rosenfeld Meyer</v>
      </c>
    </row>
    <row r="550" spans="1:10" ht="15" x14ac:dyDescent="0.25">
      <c r="A550" s="5" t="s">
        <v>983</v>
      </c>
      <c r="B550" s="6">
        <v>742.4</v>
      </c>
      <c r="C550" s="7">
        <v>80</v>
      </c>
      <c r="D550" s="7" t="s">
        <v>5</v>
      </c>
      <c r="E550" s="6">
        <v>0.1</v>
      </c>
      <c r="F550" s="7">
        <v>5</v>
      </c>
      <c r="G550" s="4">
        <v>1986</v>
      </c>
      <c r="H550" s="18">
        <f t="shared" si="16"/>
        <v>1987</v>
      </c>
      <c r="I550" s="5" t="s">
        <v>3066</v>
      </c>
      <c r="J550" t="str">
        <f t="shared" si="17"/>
        <v>Rosenman Colin</v>
      </c>
    </row>
    <row r="551" spans="1:10" ht="15" x14ac:dyDescent="0.25">
      <c r="A551" s="5" t="s">
        <v>1153</v>
      </c>
      <c r="B551" s="6">
        <v>345.7</v>
      </c>
      <c r="C551" s="7">
        <v>115</v>
      </c>
      <c r="D551" s="7" t="s">
        <v>5</v>
      </c>
      <c r="E551" s="6">
        <v>0</v>
      </c>
      <c r="F551" s="7">
        <v>2</v>
      </c>
      <c r="G551" s="4">
        <v>1986</v>
      </c>
      <c r="H551" s="18">
        <f t="shared" si="16"/>
        <v>1987</v>
      </c>
      <c r="I551" s="5" t="s">
        <v>3199</v>
      </c>
      <c r="J551" t="str">
        <f t="shared" si="17"/>
        <v>Satterlee Stephens</v>
      </c>
    </row>
    <row r="552" spans="1:10" ht="15" x14ac:dyDescent="0.25">
      <c r="A552" s="5" t="s">
        <v>306</v>
      </c>
      <c r="B552" s="6">
        <v>765.5</v>
      </c>
      <c r="C552" s="7">
        <v>78</v>
      </c>
      <c r="D552" s="7" t="s">
        <v>5</v>
      </c>
      <c r="E552" s="6">
        <v>0.1</v>
      </c>
      <c r="F552" s="7">
        <v>11</v>
      </c>
      <c r="G552" s="4">
        <v>1986</v>
      </c>
      <c r="H552" s="18">
        <f t="shared" si="16"/>
        <v>1987</v>
      </c>
      <c r="I552" s="5" t="s">
        <v>2725</v>
      </c>
      <c r="J552" t="str">
        <f t="shared" si="17"/>
        <v>Schiff Hardin</v>
      </c>
    </row>
    <row r="553" spans="1:10" ht="15" x14ac:dyDescent="0.25">
      <c r="A553" s="5" t="s">
        <v>160</v>
      </c>
      <c r="B553" s="6">
        <v>676</v>
      </c>
      <c r="C553" s="7">
        <v>87</v>
      </c>
      <c r="D553" s="7" t="s">
        <v>5</v>
      </c>
      <c r="E553" s="6">
        <v>0.1</v>
      </c>
      <c r="F553" s="7">
        <v>5</v>
      </c>
      <c r="G553" s="4">
        <v>1986</v>
      </c>
      <c r="H553" s="18">
        <f t="shared" si="16"/>
        <v>1987</v>
      </c>
      <c r="I553" s="5" t="s">
        <v>2646</v>
      </c>
      <c r="J553" t="str">
        <f t="shared" si="17"/>
        <v>Schnader Harrison</v>
      </c>
    </row>
    <row r="554" spans="1:10" ht="15" x14ac:dyDescent="0.25">
      <c r="A554" s="5" t="s">
        <v>807</v>
      </c>
      <c r="B554" s="6">
        <v>462.4</v>
      </c>
      <c r="C554" s="7">
        <v>101</v>
      </c>
      <c r="D554" s="7" t="s">
        <v>5</v>
      </c>
      <c r="E554" s="6">
        <v>0.1</v>
      </c>
      <c r="F554" s="7">
        <v>3</v>
      </c>
      <c r="G554" s="4">
        <v>1986</v>
      </c>
      <c r="H554" s="18">
        <f t="shared" si="16"/>
        <v>1987</v>
      </c>
      <c r="I554" s="5" t="s">
        <v>2879</v>
      </c>
      <c r="J554" t="str">
        <f t="shared" si="17"/>
        <v>Schulte Roth</v>
      </c>
    </row>
    <row r="555" spans="1:10" ht="15" x14ac:dyDescent="0.25">
      <c r="A555" s="5" t="s">
        <v>940</v>
      </c>
      <c r="B555" s="6">
        <v>200</v>
      </c>
      <c r="C555" s="20">
        <v>161</v>
      </c>
      <c r="D555" s="7">
        <v>1</v>
      </c>
      <c r="E555" s="6">
        <v>0</v>
      </c>
      <c r="F555" s="7">
        <v>1</v>
      </c>
      <c r="G555" s="4">
        <v>1986</v>
      </c>
      <c r="H555" s="18">
        <f t="shared" si="16"/>
        <v>1987</v>
      </c>
      <c r="I555" s="5" t="s">
        <v>3044</v>
      </c>
      <c r="J555" t="str">
        <f t="shared" si="17"/>
        <v>Seward Kissel</v>
      </c>
    </row>
    <row r="556" spans="1:10" ht="15" x14ac:dyDescent="0.25">
      <c r="A556" s="5" t="s">
        <v>1466</v>
      </c>
      <c r="B556" s="6">
        <v>199.1</v>
      </c>
      <c r="C556" s="20">
        <v>165</v>
      </c>
      <c r="D556" s="7">
        <v>1</v>
      </c>
      <c r="E556" s="6">
        <v>0</v>
      </c>
      <c r="F556" s="7">
        <v>2</v>
      </c>
      <c r="G556" s="4">
        <v>1986</v>
      </c>
      <c r="H556" s="18">
        <f t="shared" si="16"/>
        <v>1987</v>
      </c>
      <c r="I556" s="5" t="s">
        <v>3441</v>
      </c>
      <c r="J556" t="str">
        <f t="shared" si="17"/>
        <v>Seyfarth Shaw</v>
      </c>
    </row>
    <row r="557" spans="1:10" ht="15" x14ac:dyDescent="0.25">
      <c r="A557" s="5" t="s">
        <v>2232</v>
      </c>
      <c r="B557" s="6">
        <v>223.9</v>
      </c>
      <c r="C557" s="7">
        <v>150</v>
      </c>
      <c r="D557" s="7" t="s">
        <v>5</v>
      </c>
      <c r="E557" s="6">
        <v>0</v>
      </c>
      <c r="F557" s="7">
        <v>2</v>
      </c>
      <c r="G557" s="4">
        <v>1986</v>
      </c>
      <c r="H557" s="18">
        <f t="shared" si="16"/>
        <v>1987</v>
      </c>
      <c r="I557" s="5" t="s">
        <v>3948</v>
      </c>
      <c r="J557" t="str">
        <f t="shared" si="17"/>
        <v>Shackleford Farrior</v>
      </c>
    </row>
    <row r="558" spans="1:10" ht="15" x14ac:dyDescent="0.25">
      <c r="A558" s="5" t="s">
        <v>106</v>
      </c>
      <c r="B558" s="6">
        <v>904.8</v>
      </c>
      <c r="C558" s="7">
        <v>64</v>
      </c>
      <c r="D558" s="7" t="s">
        <v>5</v>
      </c>
      <c r="E558" s="6">
        <v>0.1</v>
      </c>
      <c r="F558" s="7">
        <v>13</v>
      </c>
      <c r="G558" s="4">
        <v>1986</v>
      </c>
      <c r="H558" s="18">
        <f t="shared" si="16"/>
        <v>1987</v>
      </c>
      <c r="I558" s="5" t="s">
        <v>2629</v>
      </c>
      <c r="J558" t="str">
        <f t="shared" si="17"/>
        <v>Shea Gould</v>
      </c>
    </row>
    <row r="559" spans="1:10" ht="15" x14ac:dyDescent="0.25">
      <c r="A559" s="5" t="s">
        <v>44</v>
      </c>
      <c r="B559" s="8">
        <v>2360.8000000000002</v>
      </c>
      <c r="C559" s="7">
        <v>29</v>
      </c>
      <c r="D559" s="7" t="s">
        <v>5</v>
      </c>
      <c r="E559" s="6">
        <v>0.2</v>
      </c>
      <c r="F559" s="7">
        <v>14</v>
      </c>
      <c r="G559" s="4">
        <v>1986</v>
      </c>
      <c r="H559" s="18">
        <f t="shared" si="16"/>
        <v>1987</v>
      </c>
      <c r="I559" s="5" t="s">
        <v>2605</v>
      </c>
      <c r="J559" t="str">
        <f t="shared" si="17"/>
        <v>Shearman Sterling</v>
      </c>
    </row>
    <row r="560" spans="1:10" ht="15" x14ac:dyDescent="0.25">
      <c r="A560" s="5" t="s">
        <v>2249</v>
      </c>
      <c r="B560" s="6">
        <v>199.1</v>
      </c>
      <c r="C560" s="20">
        <v>165</v>
      </c>
      <c r="D560" s="7">
        <v>1</v>
      </c>
      <c r="E560" s="6">
        <v>0</v>
      </c>
      <c r="F560" s="7">
        <v>2</v>
      </c>
      <c r="G560" s="4">
        <v>1986</v>
      </c>
      <c r="H560" s="18">
        <f t="shared" si="16"/>
        <v>1987</v>
      </c>
      <c r="I560" s="5" t="s">
        <v>2249</v>
      </c>
      <c r="J560" t="str">
        <f t="shared" si="17"/>
        <v>Shelby</v>
      </c>
    </row>
    <row r="561" spans="1:10" ht="15" x14ac:dyDescent="0.25">
      <c r="A561" s="5" t="s">
        <v>1116</v>
      </c>
      <c r="B561" s="6">
        <v>174.8</v>
      </c>
      <c r="C561" s="7">
        <v>179</v>
      </c>
      <c r="D561" s="7" t="s">
        <v>5</v>
      </c>
      <c r="E561" s="6">
        <v>0</v>
      </c>
      <c r="F561" s="7">
        <v>7</v>
      </c>
      <c r="G561" s="4">
        <v>1986</v>
      </c>
      <c r="H561" s="18">
        <f t="shared" si="16"/>
        <v>1987</v>
      </c>
      <c r="I561" s="5" t="s">
        <v>3172</v>
      </c>
      <c r="J561" t="str">
        <f t="shared" si="17"/>
        <v>Shereff Friedman</v>
      </c>
    </row>
    <row r="562" spans="1:10" ht="15" x14ac:dyDescent="0.25">
      <c r="A562" s="5" t="s">
        <v>895</v>
      </c>
      <c r="B562" s="6">
        <v>236.5</v>
      </c>
      <c r="C562" s="7">
        <v>143</v>
      </c>
      <c r="D562" s="7" t="s">
        <v>5</v>
      </c>
      <c r="E562" s="6">
        <v>0</v>
      </c>
      <c r="F562" s="7">
        <v>3</v>
      </c>
      <c r="G562" s="4">
        <v>1986</v>
      </c>
      <c r="H562" s="18">
        <f t="shared" si="16"/>
        <v>1987</v>
      </c>
      <c r="I562" s="5" t="s">
        <v>3010</v>
      </c>
      <c r="J562" t="str">
        <f t="shared" si="17"/>
        <v>Shook Hardy</v>
      </c>
    </row>
    <row r="563" spans="1:10" ht="15" x14ac:dyDescent="0.25">
      <c r="A563" s="5" t="s">
        <v>45</v>
      </c>
      <c r="B563" s="6">
        <v>781.1</v>
      </c>
      <c r="C563" s="7">
        <v>76</v>
      </c>
      <c r="D563" s="7" t="s">
        <v>5</v>
      </c>
      <c r="E563" s="6">
        <v>0.1</v>
      </c>
      <c r="F563" s="7">
        <v>8</v>
      </c>
      <c r="G563" s="4">
        <v>1986</v>
      </c>
      <c r="H563" s="18">
        <f t="shared" si="16"/>
        <v>1987</v>
      </c>
      <c r="I563" s="5" t="s">
        <v>507</v>
      </c>
      <c r="J563" t="str">
        <f t="shared" si="17"/>
        <v>Sidley Austin</v>
      </c>
    </row>
    <row r="564" spans="1:10" ht="15" x14ac:dyDescent="0.25">
      <c r="A564" s="5" t="s">
        <v>1084</v>
      </c>
      <c r="B564" s="6">
        <v>226.3</v>
      </c>
      <c r="C564" s="7">
        <v>149</v>
      </c>
      <c r="D564" s="7" t="s">
        <v>5</v>
      </c>
      <c r="E564" s="6">
        <v>0</v>
      </c>
      <c r="F564" s="7">
        <v>6</v>
      </c>
      <c r="G564" s="4">
        <v>1986</v>
      </c>
      <c r="H564" s="18">
        <f t="shared" si="16"/>
        <v>1987</v>
      </c>
      <c r="I564" s="5" t="s">
        <v>3146</v>
      </c>
      <c r="J564" t="str">
        <f t="shared" si="17"/>
        <v>Silver Freedman</v>
      </c>
    </row>
    <row r="565" spans="1:10" ht="15" x14ac:dyDescent="0.25">
      <c r="A565" s="5" t="s">
        <v>46</v>
      </c>
      <c r="B565" s="8">
        <v>2667.8</v>
      </c>
      <c r="C565" s="7">
        <v>24</v>
      </c>
      <c r="D565" s="7" t="s">
        <v>5</v>
      </c>
      <c r="E565" s="6">
        <v>0.3</v>
      </c>
      <c r="F565" s="7">
        <v>20</v>
      </c>
      <c r="G565" s="4">
        <v>1986</v>
      </c>
      <c r="H565" s="18">
        <f t="shared" si="16"/>
        <v>1987</v>
      </c>
      <c r="I565" s="5" t="s">
        <v>2606</v>
      </c>
      <c r="J565" t="str">
        <f t="shared" si="17"/>
        <v>Simpson Thacher</v>
      </c>
    </row>
    <row r="566" spans="1:10" ht="15" x14ac:dyDescent="0.25">
      <c r="A566" s="5" t="s">
        <v>47</v>
      </c>
      <c r="B566" s="8">
        <v>47627</v>
      </c>
      <c r="C566" s="7">
        <v>3</v>
      </c>
      <c r="D566" s="7" t="s">
        <v>5</v>
      </c>
      <c r="E566" s="6">
        <v>4.7</v>
      </c>
      <c r="F566" s="7">
        <v>87</v>
      </c>
      <c r="G566" s="4">
        <v>1986</v>
      </c>
      <c r="H566" s="18">
        <f t="shared" si="16"/>
        <v>1987</v>
      </c>
      <c r="I566" s="5" t="s">
        <v>2607</v>
      </c>
      <c r="J566" t="str">
        <f t="shared" si="17"/>
        <v>Skadden Arps</v>
      </c>
    </row>
    <row r="567" spans="1:10" ht="15" x14ac:dyDescent="0.25">
      <c r="A567" s="5" t="s">
        <v>394</v>
      </c>
      <c r="B567" s="6">
        <v>202.8</v>
      </c>
      <c r="C567" s="7">
        <v>159</v>
      </c>
      <c r="D567" s="7" t="s">
        <v>5</v>
      </c>
      <c r="E567" s="6">
        <v>0</v>
      </c>
      <c r="F567" s="7">
        <v>4</v>
      </c>
      <c r="G567" s="4">
        <v>1986</v>
      </c>
      <c r="H567" s="18">
        <f t="shared" si="16"/>
        <v>1987</v>
      </c>
      <c r="I567" s="5" t="s">
        <v>2746</v>
      </c>
      <c r="J567" t="str">
        <f t="shared" si="17"/>
        <v>Smith Helms</v>
      </c>
    </row>
    <row r="568" spans="1:10" ht="15" x14ac:dyDescent="0.25">
      <c r="A568" s="5" t="s">
        <v>2247</v>
      </c>
      <c r="B568" s="6">
        <v>325.10000000000002</v>
      </c>
      <c r="C568" s="7">
        <v>124</v>
      </c>
      <c r="D568" s="7" t="s">
        <v>5</v>
      </c>
      <c r="E568" s="6">
        <v>0</v>
      </c>
      <c r="F568" s="7">
        <v>2</v>
      </c>
      <c r="G568" s="4">
        <v>1986</v>
      </c>
      <c r="H568" s="18">
        <f t="shared" si="16"/>
        <v>1987</v>
      </c>
      <c r="I568" s="5" t="s">
        <v>3961</v>
      </c>
      <c r="J568" t="str">
        <f t="shared" si="17"/>
        <v>Smith Mackinnon</v>
      </c>
    </row>
    <row r="569" spans="1:10" ht="15" x14ac:dyDescent="0.25">
      <c r="A569" s="5" t="s">
        <v>308</v>
      </c>
      <c r="B569" s="6">
        <v>424.1</v>
      </c>
      <c r="C569" s="7">
        <v>103</v>
      </c>
      <c r="D569" s="7" t="s">
        <v>5</v>
      </c>
      <c r="E569" s="6">
        <v>0</v>
      </c>
      <c r="F569" s="7">
        <v>4</v>
      </c>
      <c r="G569" s="4">
        <v>1986</v>
      </c>
      <c r="H569" s="18">
        <f t="shared" si="16"/>
        <v>1987</v>
      </c>
      <c r="I569" s="5" t="s">
        <v>2727</v>
      </c>
      <c r="J569" t="str">
        <f t="shared" si="17"/>
        <v>Snell Wilmer</v>
      </c>
    </row>
    <row r="570" spans="1:10" ht="15" x14ac:dyDescent="0.25">
      <c r="A570" s="5" t="s">
        <v>916</v>
      </c>
      <c r="B570" s="6">
        <v>161.1</v>
      </c>
      <c r="C570" s="7">
        <v>184</v>
      </c>
      <c r="D570" s="7" t="s">
        <v>5</v>
      </c>
      <c r="E570" s="6">
        <v>0</v>
      </c>
      <c r="F570" s="7">
        <v>4</v>
      </c>
      <c r="G570" s="4">
        <v>1986</v>
      </c>
      <c r="H570" s="18">
        <f t="shared" si="16"/>
        <v>1987</v>
      </c>
      <c r="I570" s="5" t="s">
        <v>3028</v>
      </c>
      <c r="J570" t="str">
        <f t="shared" si="17"/>
        <v>Snow Christensen</v>
      </c>
    </row>
    <row r="571" spans="1:10" ht="15" x14ac:dyDescent="0.25">
      <c r="A571" s="5" t="s">
        <v>925</v>
      </c>
      <c r="B571" s="6">
        <v>186.5</v>
      </c>
      <c r="C571" s="7">
        <v>175</v>
      </c>
      <c r="D571" s="7" t="s">
        <v>5</v>
      </c>
      <c r="E571" s="6">
        <v>0</v>
      </c>
      <c r="F571" s="7">
        <v>6</v>
      </c>
      <c r="G571" s="4">
        <v>1986</v>
      </c>
      <c r="H571" s="18">
        <f t="shared" si="16"/>
        <v>1987</v>
      </c>
      <c r="I571" s="5" t="s">
        <v>3036</v>
      </c>
      <c r="J571" t="str">
        <f t="shared" si="17"/>
        <v>Spengler Nathanson</v>
      </c>
    </row>
    <row r="572" spans="1:10" ht="15" x14ac:dyDescent="0.25">
      <c r="A572" s="5" t="s">
        <v>1378</v>
      </c>
      <c r="B572" s="8">
        <v>1240.7</v>
      </c>
      <c r="C572" s="7">
        <v>51</v>
      </c>
      <c r="D572" s="7" t="s">
        <v>5</v>
      </c>
      <c r="E572" s="6">
        <v>0.1</v>
      </c>
      <c r="F572" s="7">
        <v>3</v>
      </c>
      <c r="G572" s="4">
        <v>1986</v>
      </c>
      <c r="H572" s="18">
        <f t="shared" si="16"/>
        <v>1987</v>
      </c>
      <c r="I572" s="5" t="s">
        <v>3374</v>
      </c>
      <c r="J572" t="str">
        <f t="shared" si="17"/>
        <v>Squadron Ellenoff</v>
      </c>
    </row>
    <row r="573" spans="1:10" ht="15" x14ac:dyDescent="0.25">
      <c r="A573" s="5" t="s">
        <v>1178</v>
      </c>
      <c r="B573" s="6">
        <v>194.8</v>
      </c>
      <c r="C573" s="7">
        <v>170</v>
      </c>
      <c r="D573" s="7" t="s">
        <v>5</v>
      </c>
      <c r="E573" s="6">
        <v>0</v>
      </c>
      <c r="F573" s="7">
        <v>3</v>
      </c>
      <c r="G573" s="4">
        <v>1986</v>
      </c>
      <c r="H573" s="18">
        <f t="shared" si="16"/>
        <v>1987</v>
      </c>
      <c r="I573" s="5" t="s">
        <v>3219</v>
      </c>
      <c r="J573" t="str">
        <f t="shared" si="17"/>
        <v>Squire Sanders</v>
      </c>
    </row>
    <row r="574" spans="1:10" ht="15" x14ac:dyDescent="0.25">
      <c r="A574" s="5" t="s">
        <v>1056</v>
      </c>
      <c r="B574" s="6">
        <v>481.8</v>
      </c>
      <c r="C574" s="7">
        <v>99</v>
      </c>
      <c r="D574" s="7" t="s">
        <v>5</v>
      </c>
      <c r="E574" s="6">
        <v>0.1</v>
      </c>
      <c r="F574" s="7">
        <v>5</v>
      </c>
      <c r="G574" s="4">
        <v>1986</v>
      </c>
      <c r="H574" s="18">
        <f t="shared" si="16"/>
        <v>1987</v>
      </c>
      <c r="I574" s="5" t="s">
        <v>3123</v>
      </c>
      <c r="J574" t="str">
        <f t="shared" si="17"/>
        <v>Steel Hector</v>
      </c>
    </row>
    <row r="575" spans="1:10" ht="15" x14ac:dyDescent="0.25">
      <c r="A575" s="5" t="s">
        <v>1147</v>
      </c>
      <c r="B575" s="8">
        <v>6879.4</v>
      </c>
      <c r="C575" s="7">
        <v>11</v>
      </c>
      <c r="D575" s="7" t="s">
        <v>5</v>
      </c>
      <c r="E575" s="6">
        <v>0.7</v>
      </c>
      <c r="F575" s="7">
        <v>4</v>
      </c>
      <c r="G575" s="4">
        <v>1986</v>
      </c>
      <c r="H575" s="18">
        <f t="shared" si="16"/>
        <v>1987</v>
      </c>
      <c r="I575" s="5" t="s">
        <v>3195</v>
      </c>
      <c r="J575" t="str">
        <f t="shared" si="17"/>
        <v>Stinson Mag</v>
      </c>
    </row>
    <row r="576" spans="1:10" ht="15" x14ac:dyDescent="0.25">
      <c r="A576" s="5" t="s">
        <v>854</v>
      </c>
      <c r="B576" s="6">
        <v>172.2</v>
      </c>
      <c r="C576" s="7">
        <v>180</v>
      </c>
      <c r="D576" s="7" t="s">
        <v>5</v>
      </c>
      <c r="E576" s="6">
        <v>0</v>
      </c>
      <c r="F576" s="7">
        <v>3</v>
      </c>
      <c r="G576" s="4">
        <v>1986</v>
      </c>
      <c r="H576" s="18">
        <f t="shared" si="16"/>
        <v>1987</v>
      </c>
      <c r="I576" s="5" t="s">
        <v>2980</v>
      </c>
      <c r="J576" t="str">
        <f t="shared" si="17"/>
        <v>Stoel Rives</v>
      </c>
    </row>
    <row r="577" spans="1:10" ht="15" x14ac:dyDescent="0.25">
      <c r="A577" s="5" t="s">
        <v>49</v>
      </c>
      <c r="B577" s="6">
        <v>909.3</v>
      </c>
      <c r="C577" s="7">
        <v>62</v>
      </c>
      <c r="D577" s="7" t="s">
        <v>5</v>
      </c>
      <c r="E577" s="6">
        <v>0.1</v>
      </c>
      <c r="F577" s="7">
        <v>11</v>
      </c>
      <c r="G577" s="4">
        <v>1986</v>
      </c>
      <c r="H577" s="18">
        <f t="shared" si="16"/>
        <v>1987</v>
      </c>
      <c r="I577" s="5" t="s">
        <v>2608</v>
      </c>
      <c r="J577" t="str">
        <f t="shared" si="17"/>
        <v>Stroock Stroock</v>
      </c>
    </row>
    <row r="578" spans="1:10" ht="15" x14ac:dyDescent="0.25">
      <c r="A578" s="5" t="s">
        <v>50</v>
      </c>
      <c r="B578" s="8">
        <v>6442.7</v>
      </c>
      <c r="C578" s="7">
        <v>12</v>
      </c>
      <c r="D578" s="7" t="s">
        <v>5</v>
      </c>
      <c r="E578" s="6">
        <v>0.6</v>
      </c>
      <c r="F578" s="7">
        <v>34</v>
      </c>
      <c r="G578" s="4">
        <v>1986</v>
      </c>
      <c r="H578" s="18">
        <f t="shared" ref="H578:H641" si="18">G578+1</f>
        <v>1987</v>
      </c>
      <c r="I578" s="5" t="s">
        <v>2609</v>
      </c>
      <c r="J578" t="str">
        <f t="shared" ref="J578:J641" si="19">TRIM(LEFT(SUBSTITUTE(I578," ",REPT(" ",100)),200))</f>
        <v>Sullivan Cromwell</v>
      </c>
    </row>
    <row r="579" spans="1:10" ht="15" x14ac:dyDescent="0.25">
      <c r="A579" s="5" t="s">
        <v>827</v>
      </c>
      <c r="B579" s="6">
        <v>280</v>
      </c>
      <c r="C579" s="7">
        <v>131</v>
      </c>
      <c r="D579" s="7" t="s">
        <v>5</v>
      </c>
      <c r="E579" s="6">
        <v>0</v>
      </c>
      <c r="F579" s="7">
        <v>5</v>
      </c>
      <c r="G579" s="4">
        <v>1986</v>
      </c>
      <c r="H579" s="18">
        <f t="shared" si="18"/>
        <v>1987</v>
      </c>
      <c r="I579" s="5" t="s">
        <v>2894</v>
      </c>
      <c r="J579" t="str">
        <f t="shared" si="19"/>
        <v>Sullivan Worcester</v>
      </c>
    </row>
    <row r="580" spans="1:10" ht="15" x14ac:dyDescent="0.25">
      <c r="A580" s="5" t="s">
        <v>2190</v>
      </c>
      <c r="B580" s="6">
        <v>197.9</v>
      </c>
      <c r="C580" s="7">
        <v>167</v>
      </c>
      <c r="D580" s="7" t="s">
        <v>5</v>
      </c>
      <c r="E580" s="6">
        <v>0</v>
      </c>
      <c r="F580" s="7">
        <v>1</v>
      </c>
      <c r="G580" s="4">
        <v>1986</v>
      </c>
      <c r="H580" s="18">
        <f t="shared" si="18"/>
        <v>1987</v>
      </c>
      <c r="I580" s="5" t="s">
        <v>3921</v>
      </c>
      <c r="J580" t="str">
        <f t="shared" si="19"/>
        <v>Sulloway Hollis</v>
      </c>
    </row>
    <row r="581" spans="1:10" ht="15" x14ac:dyDescent="0.25">
      <c r="A581" s="5" t="s">
        <v>828</v>
      </c>
      <c r="B581" s="8">
        <v>3053</v>
      </c>
      <c r="C581" s="7">
        <v>21</v>
      </c>
      <c r="D581" s="7" t="s">
        <v>5</v>
      </c>
      <c r="E581" s="6">
        <v>0.3</v>
      </c>
      <c r="F581" s="7">
        <v>8</v>
      </c>
      <c r="G581" s="4">
        <v>1986</v>
      </c>
      <c r="H581" s="18">
        <f t="shared" si="18"/>
        <v>1987</v>
      </c>
      <c r="I581" s="5" t="s">
        <v>2895</v>
      </c>
      <c r="J581" t="str">
        <f t="shared" si="19"/>
        <v>Sutherland Asbill</v>
      </c>
    </row>
    <row r="582" spans="1:10" ht="15" x14ac:dyDescent="0.25">
      <c r="A582" s="5" t="s">
        <v>2006</v>
      </c>
      <c r="B582" s="6">
        <v>327</v>
      </c>
      <c r="C582" s="7">
        <v>123</v>
      </c>
      <c r="D582" s="7" t="s">
        <v>5</v>
      </c>
      <c r="E582" s="6">
        <v>0</v>
      </c>
      <c r="F582" s="7">
        <v>3</v>
      </c>
      <c r="G582" s="4">
        <v>1986</v>
      </c>
      <c r="H582" s="18">
        <f t="shared" si="18"/>
        <v>1987</v>
      </c>
      <c r="I582" s="5" t="s">
        <v>3816</v>
      </c>
      <c r="J582" t="str">
        <f t="shared" si="19"/>
        <v>Taft Stettinius</v>
      </c>
    </row>
    <row r="583" spans="1:10" ht="15" x14ac:dyDescent="0.25">
      <c r="A583" s="5" t="s">
        <v>1083</v>
      </c>
      <c r="B583" s="6">
        <v>338.6</v>
      </c>
      <c r="C583" s="7">
        <v>119</v>
      </c>
      <c r="D583" s="7" t="s">
        <v>5</v>
      </c>
      <c r="E583" s="6">
        <v>0</v>
      </c>
      <c r="F583" s="7">
        <v>4</v>
      </c>
      <c r="G583" s="4">
        <v>1986</v>
      </c>
      <c r="H583" s="18">
        <f t="shared" si="18"/>
        <v>1987</v>
      </c>
      <c r="I583" s="5" t="s">
        <v>3145</v>
      </c>
      <c r="J583" t="str">
        <f t="shared" si="19"/>
        <v>Thacher Jones</v>
      </c>
    </row>
    <row r="584" spans="1:10" ht="15" x14ac:dyDescent="0.25">
      <c r="A584" s="5" t="s">
        <v>975</v>
      </c>
      <c r="B584" s="8">
        <v>1933.4</v>
      </c>
      <c r="C584" s="7">
        <v>35</v>
      </c>
      <c r="D584" s="7" t="s">
        <v>5</v>
      </c>
      <c r="E584" s="6">
        <v>0.2</v>
      </c>
      <c r="F584" s="7">
        <v>7</v>
      </c>
      <c r="G584" s="4">
        <v>1986</v>
      </c>
      <c r="H584" s="18">
        <f t="shared" si="18"/>
        <v>1987</v>
      </c>
      <c r="I584" s="5" t="s">
        <v>3062</v>
      </c>
      <c r="J584" t="str">
        <f t="shared" si="19"/>
        <v>Thompson Knight</v>
      </c>
    </row>
    <row r="585" spans="1:10" ht="15" x14ac:dyDescent="0.25">
      <c r="A585" s="5" t="s">
        <v>1027</v>
      </c>
      <c r="B585" s="6">
        <v>325</v>
      </c>
      <c r="C585" s="7">
        <v>125</v>
      </c>
      <c r="D585" s="7" t="s">
        <v>5</v>
      </c>
      <c r="E585" s="6">
        <v>0</v>
      </c>
      <c r="F585" s="7">
        <v>1</v>
      </c>
      <c r="G585" s="4">
        <v>1986</v>
      </c>
      <c r="H585" s="18">
        <f t="shared" si="18"/>
        <v>1987</v>
      </c>
      <c r="I585" s="5" t="s">
        <v>3097</v>
      </c>
      <c r="J585" t="str">
        <f t="shared" si="19"/>
        <v>Thorp Reed</v>
      </c>
    </row>
    <row r="586" spans="1:10" ht="15" x14ac:dyDescent="0.25">
      <c r="A586" s="5" t="s">
        <v>1039</v>
      </c>
      <c r="B586" s="8">
        <v>1757</v>
      </c>
      <c r="C586" s="7">
        <v>36</v>
      </c>
      <c r="D586" s="7" t="s">
        <v>5</v>
      </c>
      <c r="E586" s="6">
        <v>0.2</v>
      </c>
      <c r="F586" s="7">
        <v>6</v>
      </c>
      <c r="G586" s="4">
        <v>1986</v>
      </c>
      <c r="H586" s="18">
        <f t="shared" si="18"/>
        <v>1987</v>
      </c>
      <c r="I586" s="5" t="s">
        <v>3109</v>
      </c>
      <c r="J586" t="str">
        <f t="shared" si="19"/>
        <v>Trotter Smith</v>
      </c>
    </row>
    <row r="587" spans="1:10" ht="15" x14ac:dyDescent="0.25">
      <c r="A587" s="5" t="s">
        <v>832</v>
      </c>
      <c r="B587" s="8">
        <v>8102.3</v>
      </c>
      <c r="C587" s="7">
        <v>10</v>
      </c>
      <c r="D587" s="7" t="s">
        <v>5</v>
      </c>
      <c r="E587" s="6">
        <v>0.8</v>
      </c>
      <c r="F587" s="7">
        <v>11</v>
      </c>
      <c r="G587" s="4">
        <v>1986</v>
      </c>
      <c r="H587" s="18">
        <f t="shared" si="18"/>
        <v>1987</v>
      </c>
      <c r="I587" s="5" t="s">
        <v>832</v>
      </c>
      <c r="J587" t="str">
        <f t="shared" si="19"/>
        <v>Troutman Sanders</v>
      </c>
    </row>
    <row r="588" spans="1:10" ht="15" x14ac:dyDescent="0.25">
      <c r="A588" s="5" t="s">
        <v>835</v>
      </c>
      <c r="B588" s="8">
        <v>1616.4</v>
      </c>
      <c r="C588" s="7">
        <v>40</v>
      </c>
      <c r="D588" s="7" t="s">
        <v>5</v>
      </c>
      <c r="E588" s="6">
        <v>0.2</v>
      </c>
      <c r="F588" s="7">
        <v>14</v>
      </c>
      <c r="G588" s="4">
        <v>1986</v>
      </c>
      <c r="H588" s="18">
        <f t="shared" si="18"/>
        <v>1987</v>
      </c>
      <c r="I588" s="5" t="s">
        <v>2897</v>
      </c>
      <c r="J588" t="str">
        <f t="shared" si="19"/>
        <v>Vinson Elkins</v>
      </c>
    </row>
    <row r="589" spans="1:10" ht="15" x14ac:dyDescent="0.25">
      <c r="A589" s="5" t="s">
        <v>1435</v>
      </c>
      <c r="B589" s="6">
        <v>250</v>
      </c>
      <c r="C589" s="20">
        <v>138</v>
      </c>
      <c r="D589" s="7">
        <v>1</v>
      </c>
      <c r="E589" s="6">
        <v>0</v>
      </c>
      <c r="F589" s="7">
        <v>3</v>
      </c>
      <c r="G589" s="4">
        <v>1986</v>
      </c>
      <c r="H589" s="18">
        <f t="shared" si="18"/>
        <v>1987</v>
      </c>
      <c r="I589" s="5" t="s">
        <v>3414</v>
      </c>
      <c r="J589" t="str">
        <f t="shared" si="19"/>
        <v>Vorys Sater</v>
      </c>
    </row>
    <row r="590" spans="1:10" ht="15" x14ac:dyDescent="0.25">
      <c r="A590" s="5" t="s">
        <v>1079</v>
      </c>
      <c r="B590" s="8">
        <v>4428.5</v>
      </c>
      <c r="C590" s="7">
        <v>16</v>
      </c>
      <c r="D590" s="7" t="s">
        <v>5</v>
      </c>
      <c r="E590" s="6">
        <v>0.4</v>
      </c>
      <c r="F590" s="7">
        <v>9</v>
      </c>
      <c r="G590" s="4">
        <v>1986</v>
      </c>
      <c r="H590" s="18">
        <f t="shared" si="18"/>
        <v>1987</v>
      </c>
      <c r="I590" s="5" t="s">
        <v>2611</v>
      </c>
      <c r="J590" t="str">
        <f t="shared" si="19"/>
        <v>Wachtell Lipton</v>
      </c>
    </row>
    <row r="591" spans="1:10" ht="15" x14ac:dyDescent="0.25">
      <c r="A591" s="5" t="s">
        <v>2246</v>
      </c>
      <c r="B591" s="6">
        <v>785.2</v>
      </c>
      <c r="C591" s="7">
        <v>75</v>
      </c>
      <c r="D591" s="7" t="s">
        <v>5</v>
      </c>
      <c r="E591" s="6">
        <v>0.1</v>
      </c>
      <c r="F591" s="7">
        <v>1</v>
      </c>
      <c r="G591" s="4">
        <v>1986</v>
      </c>
      <c r="H591" s="18">
        <f t="shared" si="18"/>
        <v>1987</v>
      </c>
      <c r="I591" s="5" t="s">
        <v>3960</v>
      </c>
      <c r="J591" t="str">
        <f t="shared" si="19"/>
        <v>Watson Gammons</v>
      </c>
    </row>
    <row r="592" spans="1:10" ht="15" x14ac:dyDescent="0.25">
      <c r="A592" s="5" t="s">
        <v>1089</v>
      </c>
      <c r="B592" s="8">
        <v>1314.9</v>
      </c>
      <c r="C592" s="7">
        <v>49</v>
      </c>
      <c r="D592" s="7" t="s">
        <v>5</v>
      </c>
      <c r="E592" s="6">
        <v>0.1</v>
      </c>
      <c r="F592" s="7">
        <v>9</v>
      </c>
      <c r="G592" s="4">
        <v>1986</v>
      </c>
      <c r="H592" s="18">
        <f t="shared" si="18"/>
        <v>1987</v>
      </c>
      <c r="I592" s="5" t="s">
        <v>2612</v>
      </c>
      <c r="J592" t="str">
        <f t="shared" si="19"/>
        <v>Weil Gotshal</v>
      </c>
    </row>
    <row r="593" spans="1:10" ht="15" x14ac:dyDescent="0.25">
      <c r="A593" s="5" t="s">
        <v>2235</v>
      </c>
      <c r="B593" s="6">
        <v>234.3</v>
      </c>
      <c r="C593" s="7">
        <v>147</v>
      </c>
      <c r="D593" s="7" t="s">
        <v>5</v>
      </c>
      <c r="E593" s="6">
        <v>0</v>
      </c>
      <c r="F593" s="7">
        <v>3</v>
      </c>
      <c r="G593" s="4">
        <v>1986</v>
      </c>
      <c r="H593" s="18">
        <f t="shared" si="18"/>
        <v>1987</v>
      </c>
      <c r="I593" s="5" t="s">
        <v>3899</v>
      </c>
      <c r="J593" t="str">
        <f t="shared" si="19"/>
        <v>Weinberg Zipser</v>
      </c>
    </row>
    <row r="594" spans="1:10" ht="15" x14ac:dyDescent="0.25">
      <c r="A594" s="5" t="s">
        <v>838</v>
      </c>
      <c r="B594" s="8">
        <v>2276.4</v>
      </c>
      <c r="C594" s="7">
        <v>30</v>
      </c>
      <c r="D594" s="7" t="s">
        <v>5</v>
      </c>
      <c r="E594" s="6">
        <v>0.2</v>
      </c>
      <c r="F594" s="7">
        <v>10</v>
      </c>
      <c r="G594" s="4">
        <v>1986</v>
      </c>
      <c r="H594" s="18">
        <f t="shared" si="18"/>
        <v>1987</v>
      </c>
      <c r="I594" s="5" t="s">
        <v>2899</v>
      </c>
      <c r="J594" t="str">
        <f t="shared" si="19"/>
        <v>White Case</v>
      </c>
    </row>
    <row r="595" spans="1:10" ht="15" x14ac:dyDescent="0.25">
      <c r="A595" s="5" t="s">
        <v>55</v>
      </c>
      <c r="B595" s="8">
        <v>2121.4</v>
      </c>
      <c r="C595" s="7">
        <v>33</v>
      </c>
      <c r="D595" s="7" t="s">
        <v>5</v>
      </c>
      <c r="E595" s="6">
        <v>0.2</v>
      </c>
      <c r="F595" s="7">
        <v>14</v>
      </c>
      <c r="G595" s="4">
        <v>1986</v>
      </c>
      <c r="H595" s="18">
        <f t="shared" si="18"/>
        <v>1987</v>
      </c>
      <c r="I595" s="5" t="s">
        <v>2614</v>
      </c>
      <c r="J595" t="str">
        <f t="shared" si="19"/>
        <v>Willkie Farr</v>
      </c>
    </row>
    <row r="596" spans="1:10" ht="15" x14ac:dyDescent="0.25">
      <c r="A596" s="5" t="s">
        <v>224</v>
      </c>
      <c r="B596" s="6">
        <v>881.5</v>
      </c>
      <c r="C596" s="7">
        <v>66</v>
      </c>
      <c r="D596" s="7" t="s">
        <v>5</v>
      </c>
      <c r="E596" s="6">
        <v>0.1</v>
      </c>
      <c r="F596" s="7">
        <v>22</v>
      </c>
      <c r="G596" s="4">
        <v>1986</v>
      </c>
      <c r="H596" s="18">
        <f t="shared" si="18"/>
        <v>1987</v>
      </c>
      <c r="I596" s="5" t="s">
        <v>2666</v>
      </c>
      <c r="J596" t="str">
        <f t="shared" si="19"/>
        <v>Wilson Sonsini</v>
      </c>
    </row>
    <row r="597" spans="1:10" ht="15" x14ac:dyDescent="0.25">
      <c r="A597" s="5" t="s">
        <v>1519</v>
      </c>
      <c r="B597" s="8">
        <v>1732</v>
      </c>
      <c r="C597" s="7">
        <v>37</v>
      </c>
      <c r="D597" s="7" t="s">
        <v>5</v>
      </c>
      <c r="E597" s="6">
        <v>0.2</v>
      </c>
      <c r="F597" s="7">
        <v>1</v>
      </c>
      <c r="G597" s="4">
        <v>1986</v>
      </c>
      <c r="H597" s="18">
        <f t="shared" si="18"/>
        <v>1987</v>
      </c>
      <c r="I597" s="5" t="s">
        <v>2737</v>
      </c>
      <c r="J597" t="str">
        <f t="shared" si="19"/>
        <v>Winstead Sechrest</v>
      </c>
    </row>
    <row r="598" spans="1:10" ht="15" x14ac:dyDescent="0.25">
      <c r="A598" s="5" t="s">
        <v>56</v>
      </c>
      <c r="B598" s="8">
        <v>1114.0999999999999</v>
      </c>
      <c r="C598" s="7">
        <v>53</v>
      </c>
      <c r="D598" s="7" t="s">
        <v>5</v>
      </c>
      <c r="E598" s="6">
        <v>0.1</v>
      </c>
      <c r="F598" s="7">
        <v>13</v>
      </c>
      <c r="G598" s="4">
        <v>1986</v>
      </c>
      <c r="H598" s="18">
        <f t="shared" si="18"/>
        <v>1987</v>
      </c>
      <c r="I598" s="5" t="s">
        <v>2615</v>
      </c>
      <c r="J598" t="str">
        <f t="shared" si="19"/>
        <v>Winston Strawn</v>
      </c>
    </row>
    <row r="599" spans="1:10" ht="15" x14ac:dyDescent="0.25">
      <c r="A599" s="5" t="s">
        <v>1290</v>
      </c>
      <c r="B599" s="6">
        <v>144.5</v>
      </c>
      <c r="C599" s="7">
        <v>194</v>
      </c>
      <c r="D599" s="7" t="s">
        <v>5</v>
      </c>
      <c r="E599" s="6">
        <v>0</v>
      </c>
      <c r="F599" s="7">
        <v>4</v>
      </c>
      <c r="G599" s="4">
        <v>1986</v>
      </c>
      <c r="H599" s="18">
        <f t="shared" si="18"/>
        <v>1987</v>
      </c>
      <c r="I599" s="5" t="s">
        <v>3305</v>
      </c>
      <c r="J599" t="str">
        <f t="shared" si="19"/>
        <v>Womble Carlyle</v>
      </c>
    </row>
    <row r="600" spans="1:10" ht="15" x14ac:dyDescent="0.25">
      <c r="A600" s="5" t="s">
        <v>2244</v>
      </c>
      <c r="B600" s="6">
        <v>800</v>
      </c>
      <c r="C600" s="7">
        <v>71</v>
      </c>
      <c r="D600" s="7" t="s">
        <v>5</v>
      </c>
      <c r="E600" s="6">
        <v>0.1</v>
      </c>
      <c r="F600" s="7">
        <v>1</v>
      </c>
      <c r="G600" s="4">
        <v>1986</v>
      </c>
      <c r="H600" s="18">
        <f t="shared" si="18"/>
        <v>1987</v>
      </c>
      <c r="I600" s="5" t="s">
        <v>3959</v>
      </c>
      <c r="J600" t="str">
        <f t="shared" si="19"/>
        <v>Wyman Bautzer</v>
      </c>
    </row>
    <row r="601" spans="1:10" ht="15" x14ac:dyDescent="0.25">
      <c r="A601" s="5" t="s">
        <v>1082</v>
      </c>
      <c r="B601" s="6">
        <v>226.7</v>
      </c>
      <c r="C601" s="7">
        <v>148</v>
      </c>
      <c r="D601" s="7" t="s">
        <v>5</v>
      </c>
      <c r="E601" s="6">
        <v>0</v>
      </c>
      <c r="F601" s="7">
        <v>4</v>
      </c>
      <c r="G601" s="4">
        <v>1986</v>
      </c>
      <c r="H601" s="18">
        <f t="shared" si="18"/>
        <v>1987</v>
      </c>
      <c r="I601" s="5" t="s">
        <v>3144</v>
      </c>
      <c r="J601" t="str">
        <f t="shared" si="19"/>
        <v>Zimet Haines</v>
      </c>
    </row>
    <row r="602" spans="1:10" ht="15" x14ac:dyDescent="0.25">
      <c r="A602" s="5" t="s">
        <v>6</v>
      </c>
      <c r="B602" s="8">
        <v>1218.5</v>
      </c>
      <c r="C602" s="7">
        <v>48</v>
      </c>
      <c r="D602" s="7" t="s">
        <v>5</v>
      </c>
      <c r="E602" s="6">
        <v>0.1</v>
      </c>
      <c r="F602" s="7">
        <v>4</v>
      </c>
      <c r="G602" s="4">
        <v>1987</v>
      </c>
      <c r="H602" s="18">
        <f t="shared" si="18"/>
        <v>1988</v>
      </c>
      <c r="I602" s="5" t="s">
        <v>2572</v>
      </c>
      <c r="J602" t="str">
        <f t="shared" si="19"/>
        <v>Akin Gump</v>
      </c>
    </row>
    <row r="603" spans="1:10" ht="15" x14ac:dyDescent="0.25">
      <c r="A603" s="5" t="s">
        <v>672</v>
      </c>
      <c r="B603" s="6">
        <v>859.8</v>
      </c>
      <c r="C603" s="7">
        <v>71</v>
      </c>
      <c r="D603" s="7" t="s">
        <v>5</v>
      </c>
      <c r="E603" s="6">
        <v>0.1</v>
      </c>
      <c r="F603" s="7">
        <v>6</v>
      </c>
      <c r="G603" s="4">
        <v>1987</v>
      </c>
      <c r="H603" s="18">
        <f t="shared" si="18"/>
        <v>1988</v>
      </c>
      <c r="I603" s="5" t="s">
        <v>672</v>
      </c>
      <c r="J603" t="str">
        <f t="shared" si="19"/>
        <v>Andrews Kurth</v>
      </c>
    </row>
    <row r="604" spans="1:10" ht="15" x14ac:dyDescent="0.25">
      <c r="A604" s="5" t="s">
        <v>121</v>
      </c>
      <c r="B604" s="6">
        <v>239.2</v>
      </c>
      <c r="C604" s="7">
        <v>132</v>
      </c>
      <c r="D604" s="7" t="s">
        <v>5</v>
      </c>
      <c r="E604" s="6">
        <v>0</v>
      </c>
      <c r="F604" s="7">
        <v>3</v>
      </c>
      <c r="G604" s="4">
        <v>1987</v>
      </c>
      <c r="H604" s="18">
        <f t="shared" si="18"/>
        <v>1988</v>
      </c>
      <c r="I604" s="5" t="s">
        <v>2631</v>
      </c>
      <c r="J604" t="str">
        <f t="shared" si="19"/>
        <v>Arent Fox</v>
      </c>
    </row>
    <row r="605" spans="1:10" ht="15" x14ac:dyDescent="0.25">
      <c r="A605" s="5" t="s">
        <v>7</v>
      </c>
      <c r="B605" s="6">
        <v>206.1</v>
      </c>
      <c r="C605" s="7">
        <v>141</v>
      </c>
      <c r="D605" s="7" t="s">
        <v>5</v>
      </c>
      <c r="E605" s="6">
        <v>0</v>
      </c>
      <c r="F605" s="7">
        <v>4</v>
      </c>
      <c r="G605" s="4">
        <v>1987</v>
      </c>
      <c r="H605" s="18">
        <f t="shared" si="18"/>
        <v>1988</v>
      </c>
      <c r="I605" s="5" t="s">
        <v>2573</v>
      </c>
      <c r="J605" t="str">
        <f t="shared" si="19"/>
        <v>Arnold Porter</v>
      </c>
    </row>
    <row r="606" spans="1:10" ht="15" x14ac:dyDescent="0.25">
      <c r="A606" s="5" t="s">
        <v>853</v>
      </c>
      <c r="B606" s="6">
        <v>553.1</v>
      </c>
      <c r="C606" s="7">
        <v>95</v>
      </c>
      <c r="D606" s="7" t="s">
        <v>5</v>
      </c>
      <c r="E606" s="6">
        <v>0.1</v>
      </c>
      <c r="F606" s="7">
        <v>7</v>
      </c>
      <c r="G606" s="4">
        <v>1987</v>
      </c>
      <c r="H606" s="18">
        <f t="shared" si="18"/>
        <v>1988</v>
      </c>
      <c r="I606" s="5" t="s">
        <v>10</v>
      </c>
      <c r="J606" t="str">
        <f t="shared" si="19"/>
        <v>Baker Botts</v>
      </c>
    </row>
    <row r="607" spans="1:10" ht="15" x14ac:dyDescent="0.25">
      <c r="A607" s="5" t="s">
        <v>248</v>
      </c>
      <c r="B607" s="6">
        <v>199.6</v>
      </c>
      <c r="C607" s="7">
        <v>151</v>
      </c>
      <c r="D607" s="7" t="s">
        <v>5</v>
      </c>
      <c r="E607" s="6">
        <v>0</v>
      </c>
      <c r="F607" s="7">
        <v>2</v>
      </c>
      <c r="G607" s="4">
        <v>1987</v>
      </c>
      <c r="H607" s="18">
        <f t="shared" si="18"/>
        <v>1988</v>
      </c>
      <c r="I607" s="5" t="s">
        <v>2682</v>
      </c>
      <c r="J607" t="str">
        <f t="shared" si="19"/>
        <v>Baker Daniels</v>
      </c>
    </row>
    <row r="608" spans="1:10" ht="15" x14ac:dyDescent="0.25">
      <c r="A608" s="5" t="s">
        <v>676</v>
      </c>
      <c r="B608" s="6">
        <v>185.2</v>
      </c>
      <c r="C608" s="7">
        <v>155</v>
      </c>
      <c r="D608" s="7" t="s">
        <v>5</v>
      </c>
      <c r="E608" s="6">
        <v>0</v>
      </c>
      <c r="F608" s="7">
        <v>6</v>
      </c>
      <c r="G608" s="4">
        <v>1987</v>
      </c>
      <c r="H608" s="18">
        <f t="shared" si="18"/>
        <v>1988</v>
      </c>
      <c r="I608" s="5" t="s">
        <v>2805</v>
      </c>
      <c r="J608" t="str">
        <f t="shared" si="19"/>
        <v>Baker Hostetler</v>
      </c>
    </row>
    <row r="609" spans="1:10" ht="15" x14ac:dyDescent="0.25">
      <c r="A609" s="5" t="s">
        <v>2259</v>
      </c>
      <c r="B609" s="6">
        <v>200</v>
      </c>
      <c r="C609" s="20">
        <v>144</v>
      </c>
      <c r="D609" s="7">
        <v>1</v>
      </c>
      <c r="E609" s="6">
        <v>0</v>
      </c>
      <c r="F609" s="7">
        <v>1</v>
      </c>
      <c r="G609" s="4">
        <v>1987</v>
      </c>
      <c r="H609" s="18">
        <f t="shared" si="18"/>
        <v>1988</v>
      </c>
      <c r="I609" s="5" t="s">
        <v>3970</v>
      </c>
      <c r="J609" t="str">
        <f t="shared" si="19"/>
        <v>Balch Bingham</v>
      </c>
    </row>
    <row r="610" spans="1:10" ht="15" x14ac:dyDescent="0.25">
      <c r="A610" s="5" t="s">
        <v>237</v>
      </c>
      <c r="B610" s="6">
        <v>152.69999999999999</v>
      </c>
      <c r="C610" s="7">
        <v>164</v>
      </c>
      <c r="D610" s="7" t="s">
        <v>5</v>
      </c>
      <c r="E610" s="6">
        <v>0</v>
      </c>
      <c r="F610" s="7">
        <v>2</v>
      </c>
      <c r="G610" s="4">
        <v>1987</v>
      </c>
      <c r="H610" s="18">
        <f t="shared" si="18"/>
        <v>1988</v>
      </c>
      <c r="I610" s="5" t="s">
        <v>2674</v>
      </c>
      <c r="J610" t="str">
        <f t="shared" si="19"/>
        <v>Ballard Spahr</v>
      </c>
    </row>
    <row r="611" spans="1:10" ht="15" x14ac:dyDescent="0.25">
      <c r="A611" s="5" t="s">
        <v>1236</v>
      </c>
      <c r="B611" s="8">
        <v>1689.8</v>
      </c>
      <c r="C611" s="7">
        <v>39</v>
      </c>
      <c r="D611" s="7" t="s">
        <v>5</v>
      </c>
      <c r="E611" s="6">
        <v>0.2</v>
      </c>
      <c r="F611" s="7">
        <v>5</v>
      </c>
      <c r="G611" s="4">
        <v>1987</v>
      </c>
      <c r="H611" s="18">
        <f t="shared" si="18"/>
        <v>1988</v>
      </c>
      <c r="I611" s="5" t="s">
        <v>3265</v>
      </c>
      <c r="J611" t="str">
        <f t="shared" si="19"/>
        <v>Barbour Goolsby</v>
      </c>
    </row>
    <row r="612" spans="1:10" ht="15" x14ac:dyDescent="0.25">
      <c r="A612" s="5" t="s">
        <v>2254</v>
      </c>
      <c r="B612" s="6">
        <v>762.6</v>
      </c>
      <c r="C612" s="7">
        <v>74</v>
      </c>
      <c r="D612" s="7" t="s">
        <v>5</v>
      </c>
      <c r="E612" s="6">
        <v>0.1</v>
      </c>
      <c r="F612" s="7">
        <v>2</v>
      </c>
      <c r="G612" s="4">
        <v>1987</v>
      </c>
      <c r="H612" s="18">
        <f t="shared" si="18"/>
        <v>1988</v>
      </c>
      <c r="I612" s="5" t="s">
        <v>3967</v>
      </c>
      <c r="J612" t="str">
        <f t="shared" si="19"/>
        <v>Barrett Smith</v>
      </c>
    </row>
    <row r="613" spans="1:10" ht="15" x14ac:dyDescent="0.25">
      <c r="A613" s="5" t="s">
        <v>1108</v>
      </c>
      <c r="B613" s="6">
        <v>367.1</v>
      </c>
      <c r="C613" s="7">
        <v>109</v>
      </c>
      <c r="D613" s="7" t="s">
        <v>5</v>
      </c>
      <c r="E613" s="6">
        <v>0</v>
      </c>
      <c r="F613" s="7">
        <v>3</v>
      </c>
      <c r="G613" s="4">
        <v>1987</v>
      </c>
      <c r="H613" s="18">
        <f t="shared" si="18"/>
        <v>1988</v>
      </c>
      <c r="I613" s="5" t="s">
        <v>3166</v>
      </c>
      <c r="J613" t="str">
        <f t="shared" si="19"/>
        <v>Battle Fowler</v>
      </c>
    </row>
    <row r="614" spans="1:10" ht="15" x14ac:dyDescent="0.25">
      <c r="A614" s="5" t="s">
        <v>1009</v>
      </c>
      <c r="B614" s="8">
        <v>1381</v>
      </c>
      <c r="C614" s="7">
        <v>44</v>
      </c>
      <c r="D614" s="7" t="s">
        <v>5</v>
      </c>
      <c r="E614" s="6">
        <v>0.1</v>
      </c>
      <c r="F614" s="7">
        <v>3</v>
      </c>
      <c r="G614" s="4">
        <v>1987</v>
      </c>
      <c r="H614" s="18">
        <f t="shared" si="18"/>
        <v>1988</v>
      </c>
      <c r="I614" s="5" t="s">
        <v>2684</v>
      </c>
      <c r="J614" t="str">
        <f t="shared" si="19"/>
        <v>Bell Boyd</v>
      </c>
    </row>
    <row r="615" spans="1:10" ht="15" x14ac:dyDescent="0.25">
      <c r="A615" s="5" t="s">
        <v>2257</v>
      </c>
      <c r="B615" s="6">
        <v>338.5</v>
      </c>
      <c r="C615" s="7">
        <v>115</v>
      </c>
      <c r="D615" s="7" t="s">
        <v>5</v>
      </c>
      <c r="E615" s="6">
        <v>0</v>
      </c>
      <c r="F615" s="7">
        <v>2</v>
      </c>
      <c r="G615" s="4">
        <v>1987</v>
      </c>
      <c r="H615" s="18">
        <f t="shared" si="18"/>
        <v>1988</v>
      </c>
      <c r="I615" s="5" t="s">
        <v>2257</v>
      </c>
      <c r="J615" t="str">
        <f t="shared" si="19"/>
        <v>Bell Gully</v>
      </c>
    </row>
    <row r="616" spans="1:10" ht="15" x14ac:dyDescent="0.25">
      <c r="A616" s="5" t="s">
        <v>214</v>
      </c>
      <c r="B616" s="6">
        <v>145.5</v>
      </c>
      <c r="C616" s="7">
        <v>170</v>
      </c>
      <c r="D616" s="7" t="s">
        <v>5</v>
      </c>
      <c r="E616" s="6">
        <v>0</v>
      </c>
      <c r="F616" s="7">
        <v>3</v>
      </c>
      <c r="G616" s="4">
        <v>1987</v>
      </c>
      <c r="H616" s="18">
        <f t="shared" si="18"/>
        <v>1988</v>
      </c>
      <c r="I616" s="5" t="s">
        <v>2663</v>
      </c>
      <c r="J616" t="str">
        <f t="shared" si="19"/>
        <v>Bingham Dana</v>
      </c>
    </row>
    <row r="617" spans="1:10" ht="15" x14ac:dyDescent="0.25">
      <c r="A617" s="5" t="s">
        <v>2260</v>
      </c>
      <c r="B617" s="6">
        <v>200</v>
      </c>
      <c r="C617" s="20">
        <v>144</v>
      </c>
      <c r="D617" s="7">
        <v>1</v>
      </c>
      <c r="E617" s="6">
        <v>0</v>
      </c>
      <c r="F617" s="7">
        <v>1</v>
      </c>
      <c r="G617" s="4">
        <v>1987</v>
      </c>
      <c r="H617" s="18">
        <f t="shared" si="18"/>
        <v>1988</v>
      </c>
      <c r="I617" s="5" t="s">
        <v>3971</v>
      </c>
      <c r="J617" t="str">
        <f t="shared" si="19"/>
        <v>Bourne Noll</v>
      </c>
    </row>
    <row r="618" spans="1:10" ht="15" x14ac:dyDescent="0.25">
      <c r="A618" s="5" t="s">
        <v>254</v>
      </c>
      <c r="B618" s="8">
        <v>1025</v>
      </c>
      <c r="C618" s="7">
        <v>58</v>
      </c>
      <c r="D618" s="7" t="s">
        <v>5</v>
      </c>
      <c r="E618" s="6">
        <v>0.1</v>
      </c>
      <c r="F618" s="7">
        <v>4</v>
      </c>
      <c r="G618" s="4">
        <v>1987</v>
      </c>
      <c r="H618" s="18">
        <f t="shared" si="18"/>
        <v>1988</v>
      </c>
      <c r="I618" s="5" t="s">
        <v>2686</v>
      </c>
      <c r="J618" t="str">
        <f t="shared" si="19"/>
        <v>Bracewell Patterson</v>
      </c>
    </row>
    <row r="619" spans="1:10" ht="15" x14ac:dyDescent="0.25">
      <c r="A619" s="5" t="s">
        <v>1288</v>
      </c>
      <c r="B619" s="6">
        <v>300.7</v>
      </c>
      <c r="C619" s="7">
        <v>121</v>
      </c>
      <c r="D619" s="7" t="s">
        <v>5</v>
      </c>
      <c r="E619" s="6">
        <v>0</v>
      </c>
      <c r="F619" s="7">
        <v>4</v>
      </c>
      <c r="G619" s="4">
        <v>1987</v>
      </c>
      <c r="H619" s="18">
        <f t="shared" si="18"/>
        <v>1988</v>
      </c>
      <c r="I619" s="5" t="s">
        <v>3304</v>
      </c>
      <c r="J619" t="str">
        <f t="shared" si="19"/>
        <v>Bradley Arant</v>
      </c>
    </row>
    <row r="620" spans="1:10" ht="15" x14ac:dyDescent="0.25">
      <c r="A620" s="5" t="s">
        <v>1096</v>
      </c>
      <c r="B620" s="8">
        <v>1191.3</v>
      </c>
      <c r="C620" s="7">
        <v>49</v>
      </c>
      <c r="D620" s="7" t="s">
        <v>5</v>
      </c>
      <c r="E620" s="6">
        <v>0.1</v>
      </c>
      <c r="F620" s="7">
        <v>7</v>
      </c>
      <c r="G620" s="4">
        <v>1987</v>
      </c>
      <c r="H620" s="18">
        <f t="shared" si="18"/>
        <v>1988</v>
      </c>
      <c r="I620" s="5" t="s">
        <v>3154</v>
      </c>
      <c r="J620" t="str">
        <f t="shared" si="19"/>
        <v>Breed Abbott</v>
      </c>
    </row>
    <row r="621" spans="1:10" ht="15" x14ac:dyDescent="0.25">
      <c r="A621" s="5" t="s">
        <v>873</v>
      </c>
      <c r="B621" s="6">
        <v>619.9</v>
      </c>
      <c r="C621" s="7">
        <v>83</v>
      </c>
      <c r="D621" s="7" t="s">
        <v>5</v>
      </c>
      <c r="E621" s="6">
        <v>0.1</v>
      </c>
      <c r="F621" s="7">
        <v>16</v>
      </c>
      <c r="G621" s="4">
        <v>1987</v>
      </c>
      <c r="H621" s="18">
        <f t="shared" si="18"/>
        <v>1988</v>
      </c>
      <c r="I621" s="5" t="s">
        <v>2994</v>
      </c>
      <c r="J621" t="str">
        <f t="shared" si="19"/>
        <v>Brobeck Phleger</v>
      </c>
    </row>
    <row r="622" spans="1:10" ht="15" x14ac:dyDescent="0.25">
      <c r="A622" s="5" t="s">
        <v>125</v>
      </c>
      <c r="B622" s="8">
        <v>35066.699999999997</v>
      </c>
      <c r="C622" s="7">
        <v>4</v>
      </c>
      <c r="D622" s="7" t="s">
        <v>5</v>
      </c>
      <c r="E622" s="6">
        <v>3.3</v>
      </c>
      <c r="F622" s="7">
        <v>44</v>
      </c>
      <c r="G622" s="4">
        <v>1987</v>
      </c>
      <c r="H622" s="18">
        <f t="shared" si="18"/>
        <v>1988</v>
      </c>
      <c r="I622" s="5" t="s">
        <v>2633</v>
      </c>
      <c r="J622" t="str">
        <f t="shared" si="19"/>
        <v>Brown Wood</v>
      </c>
    </row>
    <row r="623" spans="1:10" ht="15" x14ac:dyDescent="0.25">
      <c r="A623" s="5" t="s">
        <v>2223</v>
      </c>
      <c r="B623" s="8">
        <v>20178.5</v>
      </c>
      <c r="C623" s="7">
        <v>6</v>
      </c>
      <c r="D623" s="7" t="s">
        <v>5</v>
      </c>
      <c r="E623" s="6">
        <v>1.9</v>
      </c>
      <c r="F623" s="7">
        <v>1</v>
      </c>
      <c r="G623" s="4">
        <v>1987</v>
      </c>
      <c r="H623" s="18">
        <f t="shared" si="18"/>
        <v>1988</v>
      </c>
      <c r="I623" s="5" t="s">
        <v>3941</v>
      </c>
      <c r="J623" t="str">
        <f t="shared" si="19"/>
        <v>BrownsteinZeidman Schomer</v>
      </c>
    </row>
    <row r="624" spans="1:10" ht="15" x14ac:dyDescent="0.25">
      <c r="A624" s="5" t="s">
        <v>689</v>
      </c>
      <c r="B624" s="6">
        <v>340.8</v>
      </c>
      <c r="C624" s="7">
        <v>114</v>
      </c>
      <c r="D624" s="7" t="s">
        <v>5</v>
      </c>
      <c r="E624" s="6">
        <v>0</v>
      </c>
      <c r="F624" s="7">
        <v>6</v>
      </c>
      <c r="G624" s="4">
        <v>1987</v>
      </c>
      <c r="H624" s="18">
        <f t="shared" si="18"/>
        <v>1988</v>
      </c>
      <c r="I624" s="5" t="s">
        <v>689</v>
      </c>
      <c r="J624" t="str">
        <f t="shared" si="19"/>
        <v>Bryan Cave</v>
      </c>
    </row>
    <row r="625" spans="1:10" ht="15" x14ac:dyDescent="0.25">
      <c r="A625" s="5" t="s">
        <v>11</v>
      </c>
      <c r="B625" s="8">
        <v>50179.9</v>
      </c>
      <c r="C625" s="7">
        <v>3</v>
      </c>
      <c r="D625" s="7" t="s">
        <v>5</v>
      </c>
      <c r="E625" s="6">
        <v>4.7</v>
      </c>
      <c r="F625" s="7">
        <v>65</v>
      </c>
      <c r="G625" s="4">
        <v>1987</v>
      </c>
      <c r="H625" s="18">
        <f t="shared" si="18"/>
        <v>1988</v>
      </c>
      <c r="I625" s="5" t="s">
        <v>2576</v>
      </c>
      <c r="J625" t="str">
        <f t="shared" si="19"/>
        <v>Cadwalader Wickersham</v>
      </c>
    </row>
    <row r="626" spans="1:10" ht="15" x14ac:dyDescent="0.25">
      <c r="A626" s="5" t="s">
        <v>12</v>
      </c>
      <c r="B626" s="6">
        <v>274.5</v>
      </c>
      <c r="C626" s="7">
        <v>128</v>
      </c>
      <c r="D626" s="7" t="s">
        <v>5</v>
      </c>
      <c r="E626" s="6">
        <v>0</v>
      </c>
      <c r="F626" s="7">
        <v>3</v>
      </c>
      <c r="G626" s="4">
        <v>1987</v>
      </c>
      <c r="H626" s="18">
        <f t="shared" si="18"/>
        <v>1988</v>
      </c>
      <c r="I626" s="5" t="s">
        <v>2577</v>
      </c>
      <c r="J626" t="str">
        <f t="shared" si="19"/>
        <v>Cahill Gordon</v>
      </c>
    </row>
    <row r="627" spans="1:10" ht="15" x14ac:dyDescent="0.25">
      <c r="A627" s="5" t="s">
        <v>1239</v>
      </c>
      <c r="B627" s="6">
        <v>502.3</v>
      </c>
      <c r="C627" s="7">
        <v>98</v>
      </c>
      <c r="D627" s="7" t="s">
        <v>5</v>
      </c>
      <c r="E627" s="6">
        <v>0.1</v>
      </c>
      <c r="F627" s="7">
        <v>3</v>
      </c>
      <c r="G627" s="4">
        <v>1987</v>
      </c>
      <c r="H627" s="18">
        <f t="shared" si="18"/>
        <v>1988</v>
      </c>
      <c r="I627" s="5" t="s">
        <v>3268</v>
      </c>
      <c r="J627" t="str">
        <f t="shared" si="19"/>
        <v>Carter Associates</v>
      </c>
    </row>
    <row r="628" spans="1:10" ht="15" x14ac:dyDescent="0.25">
      <c r="A628" s="5" t="s">
        <v>1059</v>
      </c>
      <c r="B628" s="6">
        <v>347.1</v>
      </c>
      <c r="C628" s="7">
        <v>113</v>
      </c>
      <c r="D628" s="7" t="s">
        <v>5</v>
      </c>
      <c r="E628" s="6">
        <v>0</v>
      </c>
      <c r="F628" s="7">
        <v>2</v>
      </c>
      <c r="G628" s="4">
        <v>1987</v>
      </c>
      <c r="H628" s="18">
        <f t="shared" si="18"/>
        <v>1988</v>
      </c>
      <c r="I628" s="5" t="s">
        <v>3125</v>
      </c>
      <c r="J628" t="str">
        <f t="shared" si="19"/>
        <v>Chadbourne Parke</v>
      </c>
    </row>
    <row r="629" spans="1:10" ht="15" x14ac:dyDescent="0.25">
      <c r="A629" s="5" t="s">
        <v>1198</v>
      </c>
      <c r="B629" s="8">
        <v>2009.7</v>
      </c>
      <c r="C629" s="7">
        <v>35</v>
      </c>
      <c r="D629" s="7" t="s">
        <v>5</v>
      </c>
      <c r="E629" s="6">
        <v>0.2</v>
      </c>
      <c r="F629" s="7">
        <v>4</v>
      </c>
      <c r="G629" s="4">
        <v>1987</v>
      </c>
      <c r="H629" s="18">
        <f t="shared" si="18"/>
        <v>1988</v>
      </c>
      <c r="I629" s="5" t="s">
        <v>3237</v>
      </c>
      <c r="J629" t="str">
        <f t="shared" si="19"/>
        <v>Chapman Cutler</v>
      </c>
    </row>
    <row r="630" spans="1:10" ht="15" x14ac:dyDescent="0.25">
      <c r="A630" s="5" t="s">
        <v>1383</v>
      </c>
      <c r="B630" s="6">
        <v>599.1</v>
      </c>
      <c r="C630" s="7">
        <v>87</v>
      </c>
      <c r="D630" s="7" t="s">
        <v>5</v>
      </c>
      <c r="E630" s="6">
        <v>0.1</v>
      </c>
      <c r="F630" s="7">
        <v>2</v>
      </c>
      <c r="G630" s="4">
        <v>1987</v>
      </c>
      <c r="H630" s="18">
        <f t="shared" si="18"/>
        <v>1988</v>
      </c>
      <c r="I630" s="5" t="s">
        <v>3379</v>
      </c>
      <c r="J630" t="str">
        <f t="shared" si="19"/>
        <v>Clark Stant</v>
      </c>
    </row>
    <row r="631" spans="1:10" ht="15" x14ac:dyDescent="0.25">
      <c r="A631" s="5" t="s">
        <v>482</v>
      </c>
      <c r="B631" s="8">
        <v>28986.6</v>
      </c>
      <c r="C631" s="7">
        <v>5</v>
      </c>
      <c r="D631" s="7" t="s">
        <v>5</v>
      </c>
      <c r="E631" s="6">
        <v>2.7</v>
      </c>
      <c r="F631" s="7">
        <v>48</v>
      </c>
      <c r="G631" s="4">
        <v>1987</v>
      </c>
      <c r="H631" s="18">
        <f t="shared" si="18"/>
        <v>1988</v>
      </c>
      <c r="I631" s="5" t="s">
        <v>2578</v>
      </c>
      <c r="J631" t="str">
        <f t="shared" si="19"/>
        <v>Cleary Gottlieb</v>
      </c>
    </row>
    <row r="632" spans="1:10" ht="15" x14ac:dyDescent="0.25">
      <c r="A632" s="5" t="s">
        <v>2197</v>
      </c>
      <c r="B632" s="6">
        <v>944.7</v>
      </c>
      <c r="C632" s="7">
        <v>62</v>
      </c>
      <c r="D632" s="7" t="s">
        <v>5</v>
      </c>
      <c r="E632" s="6">
        <v>0.1</v>
      </c>
      <c r="F632" s="7">
        <v>4</v>
      </c>
      <c r="G632" s="4">
        <v>1987</v>
      </c>
      <c r="H632" s="18">
        <f t="shared" si="18"/>
        <v>1988</v>
      </c>
      <c r="I632" s="5" t="s">
        <v>3926</v>
      </c>
      <c r="J632" t="str">
        <f t="shared" si="19"/>
        <v>Colton Boykin</v>
      </c>
    </row>
    <row r="633" spans="1:10" ht="15" x14ac:dyDescent="0.25">
      <c r="A633" s="5" t="s">
        <v>869</v>
      </c>
      <c r="B633" s="6">
        <v>206.9</v>
      </c>
      <c r="C633" s="7">
        <v>140</v>
      </c>
      <c r="D633" s="7" t="s">
        <v>5</v>
      </c>
      <c r="E633" s="6">
        <v>0</v>
      </c>
      <c r="F633" s="7">
        <v>6</v>
      </c>
      <c r="G633" s="4">
        <v>1987</v>
      </c>
      <c r="H633" s="18">
        <f t="shared" si="18"/>
        <v>1988</v>
      </c>
      <c r="I633" s="5" t="s">
        <v>2992</v>
      </c>
      <c r="J633" t="str">
        <f t="shared" si="19"/>
        <v>Cooley Godward</v>
      </c>
    </row>
    <row r="634" spans="1:10" ht="15" x14ac:dyDescent="0.25">
      <c r="A634" s="5" t="s">
        <v>14</v>
      </c>
      <c r="B634" s="6">
        <v>317</v>
      </c>
      <c r="C634" s="7">
        <v>118</v>
      </c>
      <c r="D634" s="7" t="s">
        <v>5</v>
      </c>
      <c r="E634" s="6">
        <v>0</v>
      </c>
      <c r="F634" s="7">
        <v>6</v>
      </c>
      <c r="G634" s="4">
        <v>1987</v>
      </c>
      <c r="H634" s="18">
        <f t="shared" si="18"/>
        <v>1988</v>
      </c>
      <c r="I634" s="5" t="s">
        <v>2579</v>
      </c>
      <c r="J634" t="str">
        <f t="shared" si="19"/>
        <v>Covington Burling</v>
      </c>
    </row>
    <row r="635" spans="1:10" ht="15" x14ac:dyDescent="0.25">
      <c r="A635" s="5" t="s">
        <v>15</v>
      </c>
      <c r="B635" s="8">
        <v>7269.7</v>
      </c>
      <c r="C635" s="7">
        <v>11</v>
      </c>
      <c r="D635" s="7" t="s">
        <v>5</v>
      </c>
      <c r="E635" s="6">
        <v>0.7</v>
      </c>
      <c r="F635" s="7">
        <v>28</v>
      </c>
      <c r="G635" s="4">
        <v>1987</v>
      </c>
      <c r="H635" s="18">
        <f t="shared" si="18"/>
        <v>1988</v>
      </c>
      <c r="I635" s="5" t="s">
        <v>2580</v>
      </c>
      <c r="J635" t="str">
        <f t="shared" si="19"/>
        <v>Cravath Swaine</v>
      </c>
    </row>
    <row r="636" spans="1:10" ht="15" x14ac:dyDescent="0.25">
      <c r="A636" s="5" t="s">
        <v>1186</v>
      </c>
      <c r="B636" s="6">
        <v>103.5</v>
      </c>
      <c r="C636" s="7">
        <v>196</v>
      </c>
      <c r="D636" s="7" t="s">
        <v>5</v>
      </c>
      <c r="E636" s="6">
        <v>0</v>
      </c>
      <c r="F636" s="7">
        <v>2</v>
      </c>
      <c r="G636" s="4">
        <v>1987</v>
      </c>
      <c r="H636" s="18">
        <f t="shared" si="18"/>
        <v>1988</v>
      </c>
      <c r="I636" s="5" t="s">
        <v>2691</v>
      </c>
      <c r="J636" t="str">
        <f t="shared" si="19"/>
        <v>Curtis Mallet-Prevost</v>
      </c>
    </row>
    <row r="637" spans="1:10" ht="15" x14ac:dyDescent="0.25">
      <c r="A637" s="5" t="s">
        <v>16</v>
      </c>
      <c r="B637" s="8">
        <v>5135.3</v>
      </c>
      <c r="C637" s="7">
        <v>18</v>
      </c>
      <c r="D637" s="7" t="s">
        <v>5</v>
      </c>
      <c r="E637" s="6">
        <v>0.5</v>
      </c>
      <c r="F637" s="7">
        <v>19</v>
      </c>
      <c r="G637" s="4">
        <v>1987</v>
      </c>
      <c r="H637" s="18">
        <f t="shared" si="18"/>
        <v>1988</v>
      </c>
      <c r="I637" s="5" t="s">
        <v>2581</v>
      </c>
      <c r="J637" t="str">
        <f t="shared" si="19"/>
        <v>Davis Polk</v>
      </c>
    </row>
    <row r="638" spans="1:10" ht="15" x14ac:dyDescent="0.25">
      <c r="A638" s="5" t="s">
        <v>1102</v>
      </c>
      <c r="B638" s="6">
        <v>221.1</v>
      </c>
      <c r="C638" s="7">
        <v>138</v>
      </c>
      <c r="D638" s="7" t="s">
        <v>5</v>
      </c>
      <c r="E638" s="6">
        <v>0</v>
      </c>
      <c r="F638" s="7">
        <v>5</v>
      </c>
      <c r="G638" s="4">
        <v>1987</v>
      </c>
      <c r="H638" s="18">
        <f t="shared" si="18"/>
        <v>1988</v>
      </c>
      <c r="I638" s="5" t="s">
        <v>3160</v>
      </c>
      <c r="J638" t="str">
        <f t="shared" si="19"/>
        <v>Davis Graham</v>
      </c>
    </row>
    <row r="639" spans="1:10" ht="15" x14ac:dyDescent="0.25">
      <c r="A639" s="5" t="s">
        <v>263</v>
      </c>
      <c r="B639" s="6">
        <v>290.89999999999998</v>
      </c>
      <c r="C639" s="7">
        <v>124</v>
      </c>
      <c r="D639" s="7" t="s">
        <v>5</v>
      </c>
      <c r="E639" s="6">
        <v>0</v>
      </c>
      <c r="F639" s="7">
        <v>7</v>
      </c>
      <c r="G639" s="4">
        <v>1987</v>
      </c>
      <c r="H639" s="18">
        <f t="shared" si="18"/>
        <v>1988</v>
      </c>
      <c r="I639" s="5" t="s">
        <v>2692</v>
      </c>
      <c r="J639" t="str">
        <f t="shared" si="19"/>
        <v>Day Berry</v>
      </c>
    </row>
    <row r="640" spans="1:10" ht="15" x14ac:dyDescent="0.25">
      <c r="A640" s="5" t="s">
        <v>17</v>
      </c>
      <c r="B640" s="8">
        <v>2806</v>
      </c>
      <c r="C640" s="7">
        <v>23</v>
      </c>
      <c r="D640" s="7" t="s">
        <v>5</v>
      </c>
      <c r="E640" s="6">
        <v>0.3</v>
      </c>
      <c r="F640" s="7">
        <v>12</v>
      </c>
      <c r="G640" s="4">
        <v>1987</v>
      </c>
      <c r="H640" s="18">
        <f t="shared" si="18"/>
        <v>1988</v>
      </c>
      <c r="I640" s="5" t="s">
        <v>2582</v>
      </c>
      <c r="J640" t="str">
        <f t="shared" si="19"/>
        <v>Debevoise Plimpton</v>
      </c>
    </row>
    <row r="641" spans="1:10" ht="15" x14ac:dyDescent="0.25">
      <c r="A641" s="5" t="s">
        <v>986</v>
      </c>
      <c r="B641" s="8">
        <v>1180.2</v>
      </c>
      <c r="C641" s="7">
        <v>50</v>
      </c>
      <c r="D641" s="7" t="s">
        <v>5</v>
      </c>
      <c r="E641" s="6">
        <v>0.1</v>
      </c>
      <c r="F641" s="7">
        <v>8</v>
      </c>
      <c r="G641" s="4">
        <v>1987</v>
      </c>
      <c r="H641" s="18">
        <f t="shared" si="18"/>
        <v>1988</v>
      </c>
      <c r="I641" s="5" t="s">
        <v>3068</v>
      </c>
      <c r="J641" t="str">
        <f t="shared" si="19"/>
        <v>Dechert Price</v>
      </c>
    </row>
    <row r="642" spans="1:10" ht="15" x14ac:dyDescent="0.25">
      <c r="A642" s="5" t="s">
        <v>985</v>
      </c>
      <c r="B642" s="6">
        <v>937.4</v>
      </c>
      <c r="C642" s="7">
        <v>63</v>
      </c>
      <c r="D642" s="7" t="s">
        <v>5</v>
      </c>
      <c r="E642" s="6">
        <v>0.1</v>
      </c>
      <c r="F642" s="7">
        <v>8</v>
      </c>
      <c r="G642" s="4">
        <v>1987</v>
      </c>
      <c r="H642" s="18">
        <f t="shared" ref="H642:H705" si="20">G642+1</f>
        <v>1988</v>
      </c>
      <c r="I642" s="5" t="s">
        <v>3067</v>
      </c>
      <c r="J642" t="str">
        <f t="shared" ref="J642:J705" si="21">TRIM(LEFT(SUBSTITUTE(I642," ",REPT(" ",100)),200))</f>
        <v>Dewey Ballantine</v>
      </c>
    </row>
    <row r="643" spans="1:10" ht="15" x14ac:dyDescent="0.25">
      <c r="A643" s="5" t="s">
        <v>1440</v>
      </c>
      <c r="B643" s="6">
        <v>565.9</v>
      </c>
      <c r="C643" s="7">
        <v>91</v>
      </c>
      <c r="D643" s="7" t="s">
        <v>5</v>
      </c>
      <c r="E643" s="6">
        <v>0.1</v>
      </c>
      <c r="F643" s="7">
        <v>6</v>
      </c>
      <c r="G643" s="4">
        <v>1987</v>
      </c>
      <c r="H643" s="18">
        <f t="shared" si="20"/>
        <v>1988</v>
      </c>
      <c r="I643" s="5" t="s">
        <v>1440</v>
      </c>
      <c r="J643" t="str">
        <f t="shared" si="21"/>
        <v>Dickinson Wright</v>
      </c>
    </row>
    <row r="644" spans="1:10" ht="15" x14ac:dyDescent="0.25">
      <c r="A644" s="5" t="s">
        <v>1246</v>
      </c>
      <c r="B644" s="6">
        <v>125.5</v>
      </c>
      <c r="C644" s="7">
        <v>177</v>
      </c>
      <c r="D644" s="7" t="s">
        <v>5</v>
      </c>
      <c r="E644" s="6">
        <v>0</v>
      </c>
      <c r="F644" s="7">
        <v>2</v>
      </c>
      <c r="G644" s="4">
        <v>1987</v>
      </c>
      <c r="H644" s="18">
        <f t="shared" si="20"/>
        <v>1988</v>
      </c>
      <c r="I644" s="5" t="s">
        <v>3274</v>
      </c>
      <c r="J644" t="str">
        <f t="shared" si="21"/>
        <v>Donovan Leisure</v>
      </c>
    </row>
    <row r="645" spans="1:10" ht="15" x14ac:dyDescent="0.25">
      <c r="A645" s="5" t="s">
        <v>712</v>
      </c>
      <c r="B645" s="6">
        <v>873</v>
      </c>
      <c r="C645" s="7">
        <v>68</v>
      </c>
      <c r="D645" s="7" t="s">
        <v>5</v>
      </c>
      <c r="E645" s="6">
        <v>0.1</v>
      </c>
      <c r="F645" s="7">
        <v>7</v>
      </c>
      <c r="G645" s="4">
        <v>1987</v>
      </c>
      <c r="H645" s="18">
        <f t="shared" si="20"/>
        <v>1988</v>
      </c>
      <c r="I645" s="5" t="s">
        <v>2825</v>
      </c>
      <c r="J645" t="str">
        <f t="shared" si="21"/>
        <v>Dorsey Whitney</v>
      </c>
    </row>
    <row r="646" spans="1:10" ht="15" x14ac:dyDescent="0.25">
      <c r="A646" s="5" t="s">
        <v>1003</v>
      </c>
      <c r="B646" s="6">
        <v>150</v>
      </c>
      <c r="C646" s="20">
        <v>166</v>
      </c>
      <c r="D646" s="7">
        <v>1</v>
      </c>
      <c r="E646" s="6">
        <v>0</v>
      </c>
      <c r="F646" s="7">
        <v>1</v>
      </c>
      <c r="G646" s="4">
        <v>1987</v>
      </c>
      <c r="H646" s="18">
        <f t="shared" si="20"/>
        <v>1988</v>
      </c>
      <c r="I646" s="5" t="s">
        <v>3080</v>
      </c>
      <c r="J646" t="str">
        <f t="shared" si="21"/>
        <v>Dow Lohnes</v>
      </c>
    </row>
    <row r="647" spans="1:10" ht="15" x14ac:dyDescent="0.25">
      <c r="A647" s="5" t="s">
        <v>713</v>
      </c>
      <c r="B647" s="8">
        <v>1128.5</v>
      </c>
      <c r="C647" s="7">
        <v>53</v>
      </c>
      <c r="D647" s="7" t="s">
        <v>5</v>
      </c>
      <c r="E647" s="6">
        <v>0.1</v>
      </c>
      <c r="F647" s="7">
        <v>9</v>
      </c>
      <c r="G647" s="4">
        <v>1987</v>
      </c>
      <c r="H647" s="18">
        <f t="shared" si="20"/>
        <v>1988</v>
      </c>
      <c r="I647" s="5" t="s">
        <v>2826</v>
      </c>
      <c r="J647" t="str">
        <f t="shared" si="21"/>
        <v>Drinker Biddle</v>
      </c>
    </row>
    <row r="648" spans="1:10" ht="15" x14ac:dyDescent="0.25">
      <c r="A648" s="5" t="s">
        <v>1165</v>
      </c>
      <c r="B648" s="6">
        <v>188.9</v>
      </c>
      <c r="C648" s="7">
        <v>153</v>
      </c>
      <c r="D648" s="7" t="s">
        <v>5</v>
      </c>
      <c r="E648" s="6">
        <v>0</v>
      </c>
      <c r="F648" s="7">
        <v>3</v>
      </c>
      <c r="G648" s="4">
        <v>1987</v>
      </c>
      <c r="H648" s="18">
        <f t="shared" si="20"/>
        <v>1988</v>
      </c>
      <c r="I648" s="5" t="s">
        <v>3210</v>
      </c>
      <c r="J648" t="str">
        <f t="shared" si="21"/>
        <v>Dykema Gossett</v>
      </c>
    </row>
    <row r="649" spans="1:10" ht="15" x14ac:dyDescent="0.25">
      <c r="A649" s="5" t="s">
        <v>1243</v>
      </c>
      <c r="B649" s="6">
        <v>272.2</v>
      </c>
      <c r="C649" s="7">
        <v>129</v>
      </c>
      <c r="D649" s="7" t="s">
        <v>5</v>
      </c>
      <c r="E649" s="6">
        <v>0</v>
      </c>
      <c r="F649" s="7">
        <v>10</v>
      </c>
      <c r="G649" s="4">
        <v>1987</v>
      </c>
      <c r="H649" s="18">
        <f t="shared" si="20"/>
        <v>1988</v>
      </c>
      <c r="I649" s="5" t="s">
        <v>3272</v>
      </c>
      <c r="J649" t="str">
        <f t="shared" si="21"/>
        <v>Eckert Seamans</v>
      </c>
    </row>
    <row r="650" spans="1:10" ht="15" x14ac:dyDescent="0.25">
      <c r="A650" s="5" t="s">
        <v>268</v>
      </c>
      <c r="B650" s="6">
        <v>328.3</v>
      </c>
      <c r="C650" s="7">
        <v>116</v>
      </c>
      <c r="D650" s="7" t="s">
        <v>5</v>
      </c>
      <c r="E650" s="6">
        <v>0</v>
      </c>
      <c r="F650" s="7">
        <v>4</v>
      </c>
      <c r="G650" s="4">
        <v>1987</v>
      </c>
      <c r="H650" s="18">
        <f t="shared" si="20"/>
        <v>1988</v>
      </c>
      <c r="I650" s="5" t="s">
        <v>534</v>
      </c>
      <c r="J650" t="str">
        <f t="shared" si="21"/>
        <v>Edwards Angell</v>
      </c>
    </row>
    <row r="651" spans="1:10" ht="15" x14ac:dyDescent="0.25">
      <c r="A651" s="5" t="s">
        <v>855</v>
      </c>
      <c r="B651" s="6">
        <v>202.2</v>
      </c>
      <c r="C651" s="7">
        <v>142</v>
      </c>
      <c r="D651" s="7" t="s">
        <v>5</v>
      </c>
      <c r="E651" s="6">
        <v>0</v>
      </c>
      <c r="F651" s="7">
        <v>12</v>
      </c>
      <c r="G651" s="4">
        <v>1987</v>
      </c>
      <c r="H651" s="18">
        <f t="shared" si="20"/>
        <v>1988</v>
      </c>
      <c r="I651" s="5" t="s">
        <v>2981</v>
      </c>
      <c r="J651" t="str">
        <f t="shared" si="21"/>
        <v>Elias Matz</v>
      </c>
    </row>
    <row r="652" spans="1:10" ht="15" x14ac:dyDescent="0.25">
      <c r="A652" s="5" t="s">
        <v>133</v>
      </c>
      <c r="B652" s="6">
        <v>983.9</v>
      </c>
      <c r="C652" s="7">
        <v>61</v>
      </c>
      <c r="D652" s="7" t="s">
        <v>5</v>
      </c>
      <c r="E652" s="6">
        <v>0.1</v>
      </c>
      <c r="F652" s="7">
        <v>8</v>
      </c>
      <c r="G652" s="4">
        <v>1987</v>
      </c>
      <c r="H652" s="18">
        <f t="shared" si="20"/>
        <v>1988</v>
      </c>
      <c r="I652" s="5" t="s">
        <v>2636</v>
      </c>
      <c r="J652" t="str">
        <f t="shared" si="21"/>
        <v>Faegre Benson</v>
      </c>
    </row>
    <row r="653" spans="1:10" ht="15" x14ac:dyDescent="0.25">
      <c r="A653" s="5" t="s">
        <v>1021</v>
      </c>
      <c r="B653" s="8">
        <v>1068.4000000000001</v>
      </c>
      <c r="C653" s="7">
        <v>55</v>
      </c>
      <c r="D653" s="7" t="s">
        <v>5</v>
      </c>
      <c r="E653" s="6">
        <v>0.1</v>
      </c>
      <c r="F653" s="7">
        <v>9</v>
      </c>
      <c r="G653" s="4">
        <v>1987</v>
      </c>
      <c r="H653" s="18">
        <f t="shared" si="20"/>
        <v>1988</v>
      </c>
      <c r="I653" s="5" t="s">
        <v>2912</v>
      </c>
      <c r="J653" t="str">
        <f t="shared" si="21"/>
        <v>Finley Kumble</v>
      </c>
    </row>
    <row r="654" spans="1:10" ht="15" x14ac:dyDescent="0.25">
      <c r="A654" s="5" t="s">
        <v>1103</v>
      </c>
      <c r="B654" s="6">
        <v>138</v>
      </c>
      <c r="C654" s="7">
        <v>172</v>
      </c>
      <c r="D654" s="7" t="s">
        <v>5</v>
      </c>
      <c r="E654" s="6">
        <v>0</v>
      </c>
      <c r="F654" s="7">
        <v>1</v>
      </c>
      <c r="G654" s="4">
        <v>1987</v>
      </c>
      <c r="H654" s="18">
        <f t="shared" si="20"/>
        <v>1988</v>
      </c>
      <c r="I654" s="5" t="s">
        <v>3161</v>
      </c>
      <c r="J654" t="str">
        <f t="shared" si="21"/>
        <v>Fleischman Walsh</v>
      </c>
    </row>
    <row r="655" spans="1:10" ht="15" x14ac:dyDescent="0.25">
      <c r="A655" s="5" t="s">
        <v>2261</v>
      </c>
      <c r="B655" s="6">
        <v>150</v>
      </c>
      <c r="C655" s="20">
        <v>166</v>
      </c>
      <c r="D655" s="7">
        <v>1</v>
      </c>
      <c r="E655" s="6">
        <v>0</v>
      </c>
      <c r="F655" s="7">
        <v>1</v>
      </c>
      <c r="G655" s="4">
        <v>1987</v>
      </c>
      <c r="H655" s="18">
        <f t="shared" si="20"/>
        <v>1988</v>
      </c>
      <c r="I655" s="5" t="s">
        <v>3972</v>
      </c>
      <c r="J655" t="str">
        <f t="shared" si="21"/>
        <v>Fleming Messman</v>
      </c>
    </row>
    <row r="656" spans="1:10" ht="15" x14ac:dyDescent="0.25">
      <c r="A656" s="5" t="s">
        <v>76</v>
      </c>
      <c r="B656" s="6">
        <v>234.4</v>
      </c>
      <c r="C656" s="7">
        <v>135</v>
      </c>
      <c r="D656" s="7" t="s">
        <v>5</v>
      </c>
      <c r="E656" s="6">
        <v>0</v>
      </c>
      <c r="F656" s="7">
        <v>6</v>
      </c>
      <c r="G656" s="4">
        <v>1987</v>
      </c>
      <c r="H656" s="18">
        <f t="shared" si="20"/>
        <v>1988</v>
      </c>
      <c r="I656" s="5" t="s">
        <v>2617</v>
      </c>
      <c r="J656" t="str">
        <f t="shared" si="21"/>
        <v>Foley Lardner</v>
      </c>
    </row>
    <row r="657" spans="1:10" ht="15" x14ac:dyDescent="0.25">
      <c r="A657" s="5" t="s">
        <v>1095</v>
      </c>
      <c r="B657" s="6">
        <v>135.1</v>
      </c>
      <c r="C657" s="7">
        <v>175</v>
      </c>
      <c r="D657" s="7" t="s">
        <v>5</v>
      </c>
      <c r="E657" s="6">
        <v>0</v>
      </c>
      <c r="F657" s="7">
        <v>5</v>
      </c>
      <c r="G657" s="4">
        <v>1987</v>
      </c>
      <c r="H657" s="18">
        <f t="shared" si="20"/>
        <v>1988</v>
      </c>
      <c r="I657" s="5" t="s">
        <v>3153</v>
      </c>
      <c r="J657" t="str">
        <f t="shared" si="21"/>
        <v>Foley Hoag</v>
      </c>
    </row>
    <row r="658" spans="1:10" ht="15" x14ac:dyDescent="0.25">
      <c r="A658" s="5" t="s">
        <v>417</v>
      </c>
      <c r="B658" s="6">
        <v>106.5</v>
      </c>
      <c r="C658" s="20">
        <v>192</v>
      </c>
      <c r="D658" s="7">
        <v>1</v>
      </c>
      <c r="E658" s="6">
        <v>0</v>
      </c>
      <c r="F658" s="7">
        <v>2</v>
      </c>
      <c r="G658" s="4">
        <v>1987</v>
      </c>
      <c r="H658" s="18">
        <f t="shared" si="20"/>
        <v>1988</v>
      </c>
      <c r="I658" s="5" t="s">
        <v>2749</v>
      </c>
      <c r="J658" t="str">
        <f t="shared" si="21"/>
        <v>Fox Rothschild</v>
      </c>
    </row>
    <row r="659" spans="1:10" ht="15" x14ac:dyDescent="0.25">
      <c r="A659" s="5" t="s">
        <v>2251</v>
      </c>
      <c r="B659" s="6">
        <v>239.3</v>
      </c>
      <c r="C659" s="7">
        <v>131</v>
      </c>
      <c r="D659" s="7" t="s">
        <v>5</v>
      </c>
      <c r="E659" s="6">
        <v>0</v>
      </c>
      <c r="F659" s="7">
        <v>5</v>
      </c>
      <c r="G659" s="4">
        <v>1987</v>
      </c>
      <c r="H659" s="18">
        <f t="shared" si="20"/>
        <v>1988</v>
      </c>
      <c r="I659" s="5" t="s">
        <v>3964</v>
      </c>
      <c r="J659" t="str">
        <f t="shared" si="21"/>
        <v>Friday Eldredge</v>
      </c>
    </row>
    <row r="660" spans="1:10" ht="15" x14ac:dyDescent="0.25">
      <c r="A660" s="5" t="s">
        <v>22</v>
      </c>
      <c r="B660" s="6">
        <v>100</v>
      </c>
      <c r="C660" s="20">
        <v>198</v>
      </c>
      <c r="D660" s="7">
        <v>1</v>
      </c>
      <c r="E660" s="6">
        <v>0</v>
      </c>
      <c r="F660" s="7">
        <v>1</v>
      </c>
      <c r="G660" s="4">
        <v>1987</v>
      </c>
      <c r="H660" s="18">
        <f t="shared" si="20"/>
        <v>1988</v>
      </c>
      <c r="I660" s="5" t="s">
        <v>2586</v>
      </c>
      <c r="J660" t="str">
        <f t="shared" si="21"/>
        <v>Fulbright Jaworski</v>
      </c>
    </row>
    <row r="661" spans="1:10" ht="15" x14ac:dyDescent="0.25">
      <c r="A661" s="5" t="s">
        <v>870</v>
      </c>
      <c r="B661" s="6">
        <v>155</v>
      </c>
      <c r="C661" s="7">
        <v>162</v>
      </c>
      <c r="D661" s="7" t="s">
        <v>5</v>
      </c>
      <c r="E661" s="6">
        <v>0</v>
      </c>
      <c r="F661" s="7">
        <v>3</v>
      </c>
      <c r="G661" s="4">
        <v>1987</v>
      </c>
      <c r="H661" s="18">
        <f t="shared" si="20"/>
        <v>1988</v>
      </c>
      <c r="I661" s="5" t="s">
        <v>601</v>
      </c>
      <c r="J661" t="str">
        <f t="shared" si="21"/>
        <v>Gardere Wynne</v>
      </c>
    </row>
    <row r="662" spans="1:10" ht="15" x14ac:dyDescent="0.25">
      <c r="A662" s="5" t="s">
        <v>469</v>
      </c>
      <c r="B662" s="6">
        <v>199.8</v>
      </c>
      <c r="C662" s="7">
        <v>149</v>
      </c>
      <c r="D662" s="7" t="s">
        <v>5</v>
      </c>
      <c r="E662" s="6">
        <v>0</v>
      </c>
      <c r="F662" s="7">
        <v>2</v>
      </c>
      <c r="G662" s="4">
        <v>1987</v>
      </c>
      <c r="H662" s="18">
        <f t="shared" si="20"/>
        <v>1988</v>
      </c>
      <c r="I662" s="5" t="s">
        <v>2700</v>
      </c>
      <c r="J662" t="str">
        <f t="shared" si="21"/>
        <v>Gardner Carton</v>
      </c>
    </row>
    <row r="663" spans="1:10" ht="15" x14ac:dyDescent="0.25">
      <c r="A663" s="5" t="s">
        <v>79</v>
      </c>
      <c r="B663" s="8">
        <v>2530.3000000000002</v>
      </c>
      <c r="C663" s="7">
        <v>26</v>
      </c>
      <c r="D663" s="7" t="s">
        <v>5</v>
      </c>
      <c r="E663" s="6">
        <v>0.2</v>
      </c>
      <c r="F663" s="7">
        <v>12</v>
      </c>
      <c r="G663" s="4">
        <v>1987</v>
      </c>
      <c r="H663" s="18">
        <f t="shared" si="20"/>
        <v>1988</v>
      </c>
      <c r="I663" s="5" t="s">
        <v>2618</v>
      </c>
      <c r="J663" t="str">
        <f t="shared" si="21"/>
        <v>Gaston Snow</v>
      </c>
    </row>
    <row r="664" spans="1:10" ht="15" x14ac:dyDescent="0.25">
      <c r="A664" s="5" t="s">
        <v>1177</v>
      </c>
      <c r="B664" s="6">
        <v>164.7</v>
      </c>
      <c r="C664" s="7">
        <v>160</v>
      </c>
      <c r="D664" s="7" t="s">
        <v>5</v>
      </c>
      <c r="E664" s="6">
        <v>0</v>
      </c>
      <c r="F664" s="7">
        <v>3</v>
      </c>
      <c r="G664" s="4">
        <v>1987</v>
      </c>
      <c r="H664" s="18">
        <f t="shared" si="20"/>
        <v>1988</v>
      </c>
      <c r="I664" s="5" t="s">
        <v>1177</v>
      </c>
      <c r="J664" t="str">
        <f t="shared" si="21"/>
        <v>Gaston Snow</v>
      </c>
    </row>
    <row r="665" spans="1:10" ht="15" x14ac:dyDescent="0.25">
      <c r="A665" s="5" t="s">
        <v>858</v>
      </c>
      <c r="B665" s="8">
        <v>103457.5</v>
      </c>
      <c r="C665" s="7">
        <v>1</v>
      </c>
      <c r="D665" s="7" t="s">
        <v>5</v>
      </c>
      <c r="E665" s="6">
        <v>9.6</v>
      </c>
      <c r="F665" s="7">
        <v>476</v>
      </c>
      <c r="G665" s="4">
        <v>1987</v>
      </c>
      <c r="H665" s="18">
        <f t="shared" si="20"/>
        <v>1988</v>
      </c>
      <c r="I665" s="5" t="s">
        <v>858</v>
      </c>
      <c r="J665" t="str">
        <f t="shared" si="21"/>
        <v>General Counsel</v>
      </c>
    </row>
    <row r="666" spans="1:10" ht="15" x14ac:dyDescent="0.25">
      <c r="A666" s="5" t="s">
        <v>921</v>
      </c>
      <c r="B666" s="8">
        <v>1889.4</v>
      </c>
      <c r="C666" s="7">
        <v>36</v>
      </c>
      <c r="D666" s="7" t="s">
        <v>5</v>
      </c>
      <c r="E666" s="6">
        <v>0.2</v>
      </c>
      <c r="F666" s="7">
        <v>21</v>
      </c>
      <c r="G666" s="4">
        <v>1987</v>
      </c>
      <c r="H666" s="18">
        <f t="shared" si="20"/>
        <v>1988</v>
      </c>
      <c r="I666" s="5" t="s">
        <v>2587</v>
      </c>
      <c r="J666" t="str">
        <f t="shared" si="21"/>
        <v>Gibson Dunn</v>
      </c>
    </row>
    <row r="667" spans="1:10" ht="15" x14ac:dyDescent="0.25">
      <c r="A667" s="5" t="s">
        <v>864</v>
      </c>
      <c r="B667" s="6">
        <v>187.7</v>
      </c>
      <c r="C667" s="7">
        <v>154</v>
      </c>
      <c r="D667" s="7" t="s">
        <v>5</v>
      </c>
      <c r="E667" s="6">
        <v>0</v>
      </c>
      <c r="F667" s="7">
        <v>4</v>
      </c>
      <c r="G667" s="4">
        <v>1987</v>
      </c>
      <c r="H667" s="18">
        <f t="shared" si="20"/>
        <v>1988</v>
      </c>
      <c r="I667" s="5" t="s">
        <v>2988</v>
      </c>
      <c r="J667" t="str">
        <f t="shared" si="21"/>
        <v>Goodwin Procter</v>
      </c>
    </row>
    <row r="668" spans="1:10" ht="15" x14ac:dyDescent="0.25">
      <c r="A668" s="5" t="s">
        <v>1164</v>
      </c>
      <c r="B668" s="6">
        <v>583.1</v>
      </c>
      <c r="C668" s="7">
        <v>89</v>
      </c>
      <c r="D668" s="7" t="s">
        <v>5</v>
      </c>
      <c r="E668" s="6">
        <v>0.1</v>
      </c>
      <c r="F668" s="7">
        <v>3</v>
      </c>
      <c r="G668" s="4">
        <v>1987</v>
      </c>
      <c r="H668" s="18">
        <f t="shared" si="20"/>
        <v>1988</v>
      </c>
      <c r="I668" s="5" t="s">
        <v>1164</v>
      </c>
      <c r="J668" t="str">
        <f t="shared" si="21"/>
        <v>Gordon Hurwitz</v>
      </c>
    </row>
    <row r="669" spans="1:10" ht="15" x14ac:dyDescent="0.25">
      <c r="A669" s="5" t="s">
        <v>1000</v>
      </c>
      <c r="B669" s="6">
        <v>107</v>
      </c>
      <c r="C669" s="7">
        <v>191</v>
      </c>
      <c r="D669" s="7" t="s">
        <v>5</v>
      </c>
      <c r="E669" s="6">
        <v>0</v>
      </c>
      <c r="F669" s="7">
        <v>1</v>
      </c>
      <c r="G669" s="4">
        <v>1987</v>
      </c>
      <c r="H669" s="18">
        <f t="shared" si="20"/>
        <v>1988</v>
      </c>
      <c r="I669" s="5" t="s">
        <v>3077</v>
      </c>
      <c r="J669" t="str">
        <f t="shared" si="21"/>
        <v>Graves Dougherty</v>
      </c>
    </row>
    <row r="670" spans="1:10" ht="15" x14ac:dyDescent="0.25">
      <c r="A670" s="5" t="s">
        <v>906</v>
      </c>
      <c r="B670" s="6">
        <v>154.4</v>
      </c>
      <c r="C670" s="7">
        <v>163</v>
      </c>
      <c r="D670" s="7" t="s">
        <v>5</v>
      </c>
      <c r="E670" s="6">
        <v>0</v>
      </c>
      <c r="F670" s="7">
        <v>5</v>
      </c>
      <c r="G670" s="4">
        <v>1987</v>
      </c>
      <c r="H670" s="18">
        <f t="shared" si="20"/>
        <v>1988</v>
      </c>
      <c r="I670" s="5" t="s">
        <v>2906</v>
      </c>
      <c r="J670" t="str">
        <f t="shared" si="21"/>
        <v>Greenberg Traurig</v>
      </c>
    </row>
    <row r="671" spans="1:10" ht="15" x14ac:dyDescent="0.25">
      <c r="A671" s="5" t="s">
        <v>875</v>
      </c>
      <c r="B671" s="6">
        <v>531.6</v>
      </c>
      <c r="C671" s="7">
        <v>96</v>
      </c>
      <c r="D671" s="7" t="s">
        <v>5</v>
      </c>
      <c r="E671" s="6">
        <v>0.1</v>
      </c>
      <c r="F671" s="7">
        <v>5</v>
      </c>
      <c r="G671" s="4">
        <v>1987</v>
      </c>
      <c r="H671" s="18">
        <f t="shared" si="20"/>
        <v>1988</v>
      </c>
      <c r="I671" s="5" t="s">
        <v>2995</v>
      </c>
      <c r="J671" t="str">
        <f t="shared" si="21"/>
        <v>Hale Dorr</v>
      </c>
    </row>
    <row r="672" spans="1:10" ht="15" x14ac:dyDescent="0.25">
      <c r="A672" s="5" t="s">
        <v>890</v>
      </c>
      <c r="B672" s="6">
        <v>237</v>
      </c>
      <c r="C672" s="7">
        <v>134</v>
      </c>
      <c r="D672" s="7" t="s">
        <v>5</v>
      </c>
      <c r="E672" s="6">
        <v>0</v>
      </c>
      <c r="F672" s="7">
        <v>2</v>
      </c>
      <c r="G672" s="4">
        <v>1987</v>
      </c>
      <c r="H672" s="18">
        <f t="shared" si="20"/>
        <v>1988</v>
      </c>
      <c r="I672" s="5" t="s">
        <v>3005</v>
      </c>
      <c r="J672" t="str">
        <f t="shared" si="21"/>
        <v>Hansell Post</v>
      </c>
    </row>
    <row r="673" spans="1:10" ht="15" x14ac:dyDescent="0.25">
      <c r="A673" s="5" t="s">
        <v>1140</v>
      </c>
      <c r="B673" s="6">
        <v>554.29999999999995</v>
      </c>
      <c r="C673" s="7">
        <v>93</v>
      </c>
      <c r="D673" s="7" t="s">
        <v>5</v>
      </c>
      <c r="E673" s="6">
        <v>0.1</v>
      </c>
      <c r="F673" s="7">
        <v>7</v>
      </c>
      <c r="G673" s="4">
        <v>1987</v>
      </c>
      <c r="H673" s="18">
        <f t="shared" si="20"/>
        <v>1988</v>
      </c>
      <c r="I673" s="5" t="s">
        <v>3189</v>
      </c>
      <c r="J673" t="str">
        <f t="shared" si="21"/>
        <v>Haynes Boone</v>
      </c>
    </row>
    <row r="674" spans="1:10" ht="15" x14ac:dyDescent="0.25">
      <c r="A674" s="5" t="s">
        <v>82</v>
      </c>
      <c r="B674" s="6">
        <v>130.1</v>
      </c>
      <c r="C674" s="7">
        <v>176</v>
      </c>
      <c r="D674" s="7" t="s">
        <v>5</v>
      </c>
      <c r="E674" s="6">
        <v>0</v>
      </c>
      <c r="F674" s="7">
        <v>5</v>
      </c>
      <c r="G674" s="4">
        <v>1987</v>
      </c>
      <c r="H674" s="18">
        <f t="shared" si="20"/>
        <v>1988</v>
      </c>
      <c r="I674" s="5" t="s">
        <v>2619</v>
      </c>
      <c r="J674" t="str">
        <f t="shared" si="21"/>
        <v>Heller Ehrman</v>
      </c>
    </row>
    <row r="675" spans="1:10" ht="15" x14ac:dyDescent="0.25">
      <c r="A675" s="5" t="s">
        <v>1034</v>
      </c>
      <c r="B675" s="6">
        <v>285.7</v>
      </c>
      <c r="C675" s="7">
        <v>125</v>
      </c>
      <c r="D675" s="7" t="s">
        <v>5</v>
      </c>
      <c r="E675" s="6">
        <v>0</v>
      </c>
      <c r="F675" s="7">
        <v>2</v>
      </c>
      <c r="G675" s="4">
        <v>1987</v>
      </c>
      <c r="H675" s="18">
        <f t="shared" si="20"/>
        <v>1988</v>
      </c>
      <c r="I675" s="5" t="s">
        <v>3104</v>
      </c>
      <c r="J675" t="str">
        <f t="shared" si="21"/>
        <v>Henderson Daily</v>
      </c>
    </row>
    <row r="676" spans="1:10" ht="15" x14ac:dyDescent="0.25">
      <c r="A676" s="5" t="s">
        <v>2226</v>
      </c>
      <c r="B676" s="6">
        <v>175</v>
      </c>
      <c r="C676" s="7">
        <v>156</v>
      </c>
      <c r="D676" s="7" t="s">
        <v>5</v>
      </c>
      <c r="E676" s="6">
        <v>0</v>
      </c>
      <c r="F676" s="7">
        <v>2</v>
      </c>
      <c r="G676" s="4">
        <v>1987</v>
      </c>
      <c r="H676" s="18">
        <f t="shared" si="20"/>
        <v>1988</v>
      </c>
      <c r="I676" s="5" t="s">
        <v>3944</v>
      </c>
      <c r="J676" t="str">
        <f t="shared" si="21"/>
        <v>Hiscock Barclay</v>
      </c>
    </row>
    <row r="677" spans="1:10" ht="15" x14ac:dyDescent="0.25">
      <c r="A677" s="5" t="s">
        <v>83</v>
      </c>
      <c r="B677" s="6">
        <v>237.1</v>
      </c>
      <c r="C677" s="7">
        <v>133</v>
      </c>
      <c r="D677" s="7" t="s">
        <v>5</v>
      </c>
      <c r="E677" s="6">
        <v>0</v>
      </c>
      <c r="F677" s="7">
        <v>4</v>
      </c>
      <c r="G677" s="4">
        <v>1987</v>
      </c>
      <c r="H677" s="18">
        <f t="shared" si="20"/>
        <v>1988</v>
      </c>
      <c r="I677" s="5" t="s">
        <v>2620</v>
      </c>
      <c r="J677" t="str">
        <f t="shared" si="21"/>
        <v>Hogan Hartson</v>
      </c>
    </row>
    <row r="678" spans="1:10" ht="15" x14ac:dyDescent="0.25">
      <c r="A678" s="5" t="s">
        <v>976</v>
      </c>
      <c r="B678" s="6">
        <v>584</v>
      </c>
      <c r="C678" s="7">
        <v>88</v>
      </c>
      <c r="D678" s="7" t="s">
        <v>5</v>
      </c>
      <c r="E678" s="6">
        <v>0.1</v>
      </c>
      <c r="F678" s="7">
        <v>4</v>
      </c>
      <c r="G678" s="4">
        <v>1987</v>
      </c>
      <c r="H678" s="18">
        <f t="shared" si="20"/>
        <v>1988</v>
      </c>
      <c r="I678" s="5" t="s">
        <v>976</v>
      </c>
      <c r="J678" t="str">
        <f t="shared" si="21"/>
        <v>Honigman Miller</v>
      </c>
    </row>
    <row r="679" spans="1:10" ht="15" x14ac:dyDescent="0.25">
      <c r="A679" s="5" t="s">
        <v>1142</v>
      </c>
      <c r="B679" s="6">
        <v>115.5</v>
      </c>
      <c r="C679" s="7">
        <v>185</v>
      </c>
      <c r="D679" s="7" t="s">
        <v>5</v>
      </c>
      <c r="E679" s="6">
        <v>0</v>
      </c>
      <c r="F679" s="7">
        <v>1</v>
      </c>
      <c r="G679" s="4">
        <v>1987</v>
      </c>
      <c r="H679" s="18">
        <f t="shared" si="20"/>
        <v>1988</v>
      </c>
      <c r="I679" s="5" t="s">
        <v>3191</v>
      </c>
      <c r="J679" t="str">
        <f t="shared" si="21"/>
        <v>Howard Howard</v>
      </c>
    </row>
    <row r="680" spans="1:10" ht="15" x14ac:dyDescent="0.25">
      <c r="A680" s="5" t="s">
        <v>1170</v>
      </c>
      <c r="B680" s="6">
        <v>100</v>
      </c>
      <c r="C680" s="20">
        <v>198</v>
      </c>
      <c r="D680" s="7">
        <v>1</v>
      </c>
      <c r="E680" s="6">
        <v>0</v>
      </c>
      <c r="F680" s="7">
        <v>1</v>
      </c>
      <c r="G680" s="4">
        <v>1987</v>
      </c>
      <c r="H680" s="18">
        <f t="shared" si="20"/>
        <v>1988</v>
      </c>
      <c r="I680" s="5" t="s">
        <v>3215</v>
      </c>
      <c r="J680" t="str">
        <f t="shared" si="21"/>
        <v>Hufstedler Miller</v>
      </c>
    </row>
    <row r="681" spans="1:10" ht="15" x14ac:dyDescent="0.25">
      <c r="A681" s="5" t="s">
        <v>979</v>
      </c>
      <c r="B681" s="8">
        <v>2211.8000000000002</v>
      </c>
      <c r="C681" s="7">
        <v>34</v>
      </c>
      <c r="D681" s="7" t="s">
        <v>5</v>
      </c>
      <c r="E681" s="6">
        <v>0.2</v>
      </c>
      <c r="F681" s="7">
        <v>7</v>
      </c>
      <c r="G681" s="4">
        <v>1987</v>
      </c>
      <c r="H681" s="18">
        <f t="shared" si="20"/>
        <v>1988</v>
      </c>
      <c r="I681" s="5" t="s">
        <v>3063</v>
      </c>
      <c r="J681" t="str">
        <f t="shared" si="21"/>
        <v>Hughes Luce</v>
      </c>
    </row>
    <row r="682" spans="1:10" ht="15" x14ac:dyDescent="0.25">
      <c r="A682" s="5" t="s">
        <v>140</v>
      </c>
      <c r="B682" s="8">
        <v>2557.1</v>
      </c>
      <c r="C682" s="7">
        <v>24</v>
      </c>
      <c r="D682" s="7" t="s">
        <v>5</v>
      </c>
      <c r="E682" s="6">
        <v>0.2</v>
      </c>
      <c r="F682" s="7">
        <v>5</v>
      </c>
      <c r="G682" s="4">
        <v>1987</v>
      </c>
      <c r="H682" s="18">
        <f t="shared" si="20"/>
        <v>1988</v>
      </c>
      <c r="I682" s="5" t="s">
        <v>2639</v>
      </c>
      <c r="J682" t="str">
        <f t="shared" si="21"/>
        <v>Hughes Hubbard</v>
      </c>
    </row>
    <row r="683" spans="1:10" ht="15" x14ac:dyDescent="0.25">
      <c r="A683" s="5" t="s">
        <v>24</v>
      </c>
      <c r="B683" s="8">
        <v>14299.9</v>
      </c>
      <c r="C683" s="7">
        <v>7</v>
      </c>
      <c r="D683" s="7" t="s">
        <v>5</v>
      </c>
      <c r="E683" s="6">
        <v>1.3</v>
      </c>
      <c r="F683" s="7">
        <v>36</v>
      </c>
      <c r="G683" s="4">
        <v>1987</v>
      </c>
      <c r="H683" s="18">
        <f t="shared" si="20"/>
        <v>1988</v>
      </c>
      <c r="I683" s="5" t="s">
        <v>2588</v>
      </c>
      <c r="J683" t="str">
        <f t="shared" si="21"/>
        <v>Hunton Williams</v>
      </c>
    </row>
    <row r="684" spans="1:10" ht="15" x14ac:dyDescent="0.25">
      <c r="A684" s="5" t="s">
        <v>1015</v>
      </c>
      <c r="B684" s="6">
        <v>488.9</v>
      </c>
      <c r="C684" s="7">
        <v>100</v>
      </c>
      <c r="D684" s="7" t="s">
        <v>5</v>
      </c>
      <c r="E684" s="6">
        <v>0.1</v>
      </c>
      <c r="F684" s="7">
        <v>16</v>
      </c>
      <c r="G684" s="4">
        <v>1987</v>
      </c>
      <c r="H684" s="18">
        <f t="shared" si="20"/>
        <v>1988</v>
      </c>
      <c r="I684" s="5" t="s">
        <v>1015</v>
      </c>
      <c r="J684" t="str">
        <f t="shared" si="21"/>
        <v>Individual</v>
      </c>
    </row>
    <row r="685" spans="1:10" ht="15" x14ac:dyDescent="0.25">
      <c r="A685" s="5" t="s">
        <v>141</v>
      </c>
      <c r="B685" s="6">
        <v>136.30000000000001</v>
      </c>
      <c r="C685" s="7">
        <v>173</v>
      </c>
      <c r="D685" s="7" t="s">
        <v>5</v>
      </c>
      <c r="E685" s="6">
        <v>0</v>
      </c>
      <c r="F685" s="7">
        <v>4</v>
      </c>
      <c r="G685" s="4">
        <v>1987</v>
      </c>
      <c r="H685" s="18">
        <f t="shared" si="20"/>
        <v>1988</v>
      </c>
      <c r="I685" s="5" t="s">
        <v>2640</v>
      </c>
      <c r="J685" t="str">
        <f t="shared" si="21"/>
        <v>Irell Manella</v>
      </c>
    </row>
    <row r="686" spans="1:10" ht="15" x14ac:dyDescent="0.25">
      <c r="A686" s="5" t="s">
        <v>2181</v>
      </c>
      <c r="B686" s="8">
        <v>1386.7</v>
      </c>
      <c r="C686" s="7">
        <v>42</v>
      </c>
      <c r="D686" s="7" t="s">
        <v>5</v>
      </c>
      <c r="E686" s="6">
        <v>0.1</v>
      </c>
      <c r="F686" s="7">
        <v>7</v>
      </c>
      <c r="G686" s="4">
        <v>1987</v>
      </c>
      <c r="H686" s="18">
        <f t="shared" si="20"/>
        <v>1988</v>
      </c>
      <c r="I686" s="5" t="s">
        <v>3914</v>
      </c>
      <c r="J686" t="str">
        <f t="shared" si="21"/>
        <v>Isham Lincoln</v>
      </c>
    </row>
    <row r="687" spans="1:10" ht="15" x14ac:dyDescent="0.25">
      <c r="A687" s="5" t="s">
        <v>1169</v>
      </c>
      <c r="B687" s="6">
        <v>125.1</v>
      </c>
      <c r="C687" s="7">
        <v>178</v>
      </c>
      <c r="D687" s="7" t="s">
        <v>5</v>
      </c>
      <c r="E687" s="6">
        <v>0</v>
      </c>
      <c r="F687" s="7">
        <v>3</v>
      </c>
      <c r="G687" s="4">
        <v>1987</v>
      </c>
      <c r="H687" s="18">
        <f t="shared" si="20"/>
        <v>1988</v>
      </c>
      <c r="I687" s="5" t="s">
        <v>3214</v>
      </c>
      <c r="J687" t="str">
        <f t="shared" si="21"/>
        <v>Jacobs Persinger</v>
      </c>
    </row>
    <row r="688" spans="1:10" ht="15" x14ac:dyDescent="0.25">
      <c r="A688" s="5" t="s">
        <v>86</v>
      </c>
      <c r="B688" s="8">
        <v>6199.3</v>
      </c>
      <c r="C688" s="7">
        <v>13</v>
      </c>
      <c r="D688" s="7" t="s">
        <v>5</v>
      </c>
      <c r="E688" s="6">
        <v>0.6</v>
      </c>
      <c r="F688" s="7">
        <v>4</v>
      </c>
      <c r="G688" s="4">
        <v>1987</v>
      </c>
      <c r="H688" s="18">
        <f t="shared" si="20"/>
        <v>1988</v>
      </c>
      <c r="I688" s="5" t="s">
        <v>2622</v>
      </c>
      <c r="J688" t="str">
        <f t="shared" si="21"/>
        <v>Johnson Swanson</v>
      </c>
    </row>
    <row r="689" spans="1:10" ht="15" x14ac:dyDescent="0.25">
      <c r="A689" s="5" t="s">
        <v>988</v>
      </c>
      <c r="B689" s="8">
        <v>1363.7</v>
      </c>
      <c r="C689" s="7">
        <v>45</v>
      </c>
      <c r="D689" s="7" t="s">
        <v>5</v>
      </c>
      <c r="E689" s="6">
        <v>0.1</v>
      </c>
      <c r="F689" s="7">
        <v>14</v>
      </c>
      <c r="G689" s="4">
        <v>1987</v>
      </c>
      <c r="H689" s="18">
        <f t="shared" si="20"/>
        <v>1988</v>
      </c>
      <c r="I689" s="5" t="s">
        <v>2589</v>
      </c>
      <c r="J689" t="str">
        <f t="shared" si="21"/>
        <v>Jones Day</v>
      </c>
    </row>
    <row r="690" spans="1:10" ht="15" x14ac:dyDescent="0.25">
      <c r="A690" s="5" t="s">
        <v>1163</v>
      </c>
      <c r="B690" s="6">
        <v>736.7</v>
      </c>
      <c r="C690" s="7">
        <v>76</v>
      </c>
      <c r="D690" s="7" t="s">
        <v>5</v>
      </c>
      <c r="E690" s="6">
        <v>0.1</v>
      </c>
      <c r="F690" s="7">
        <v>5</v>
      </c>
      <c r="G690" s="4">
        <v>1987</v>
      </c>
      <c r="H690" s="18">
        <f t="shared" si="20"/>
        <v>1988</v>
      </c>
      <c r="I690" s="5" t="s">
        <v>3209</v>
      </c>
      <c r="J690" t="str">
        <f t="shared" si="21"/>
        <v>Katten Muchin</v>
      </c>
    </row>
    <row r="691" spans="1:10" ht="15" x14ac:dyDescent="0.25">
      <c r="A691" s="5" t="s">
        <v>859</v>
      </c>
      <c r="B691" s="6">
        <v>199.7</v>
      </c>
      <c r="C691" s="7">
        <v>150</v>
      </c>
      <c r="D691" s="7" t="s">
        <v>5</v>
      </c>
      <c r="E691" s="6">
        <v>0</v>
      </c>
      <c r="F691" s="7">
        <v>4</v>
      </c>
      <c r="G691" s="4">
        <v>1987</v>
      </c>
      <c r="H691" s="18">
        <f t="shared" si="20"/>
        <v>1988</v>
      </c>
      <c r="I691" s="5" t="s">
        <v>2984</v>
      </c>
      <c r="J691" t="str">
        <f t="shared" si="21"/>
        <v>Kaye Scholer</v>
      </c>
    </row>
    <row r="692" spans="1:10" ht="15" x14ac:dyDescent="0.25">
      <c r="A692" s="5" t="s">
        <v>891</v>
      </c>
      <c r="B692" s="6">
        <v>772.1</v>
      </c>
      <c r="C692" s="7">
        <v>73</v>
      </c>
      <c r="D692" s="7" t="s">
        <v>5</v>
      </c>
      <c r="E692" s="6">
        <v>0.1</v>
      </c>
      <c r="F692" s="7">
        <v>3</v>
      </c>
      <c r="G692" s="4">
        <v>1987</v>
      </c>
      <c r="H692" s="18">
        <f t="shared" si="20"/>
        <v>1988</v>
      </c>
      <c r="I692" s="5" t="s">
        <v>3006</v>
      </c>
      <c r="J692" t="str">
        <f t="shared" si="21"/>
        <v>Keating Muething</v>
      </c>
    </row>
    <row r="693" spans="1:10" ht="15" x14ac:dyDescent="0.25">
      <c r="A693" s="5" t="s">
        <v>27</v>
      </c>
      <c r="B693" s="6">
        <v>881.3</v>
      </c>
      <c r="C693" s="7">
        <v>67</v>
      </c>
      <c r="D693" s="7" t="s">
        <v>5</v>
      </c>
      <c r="E693" s="6">
        <v>0.1</v>
      </c>
      <c r="F693" s="7">
        <v>4</v>
      </c>
      <c r="G693" s="4">
        <v>1987</v>
      </c>
      <c r="H693" s="18">
        <f t="shared" si="20"/>
        <v>1988</v>
      </c>
      <c r="I693" s="5" t="s">
        <v>2590</v>
      </c>
      <c r="J693" t="str">
        <f t="shared" si="21"/>
        <v>Kelley Drye</v>
      </c>
    </row>
    <row r="694" spans="1:10" ht="15" x14ac:dyDescent="0.25">
      <c r="A694" s="5" t="s">
        <v>88</v>
      </c>
      <c r="B694" s="6">
        <v>452</v>
      </c>
      <c r="C694" s="7">
        <v>101</v>
      </c>
      <c r="D694" s="7" t="s">
        <v>5</v>
      </c>
      <c r="E694" s="6">
        <v>0</v>
      </c>
      <c r="F694" s="7">
        <v>6</v>
      </c>
      <c r="G694" s="4">
        <v>1987</v>
      </c>
      <c r="H694" s="18">
        <f t="shared" si="20"/>
        <v>1988</v>
      </c>
      <c r="I694" s="5" t="s">
        <v>2623</v>
      </c>
      <c r="J694" t="str">
        <f t="shared" si="21"/>
        <v>King Spalding</v>
      </c>
    </row>
    <row r="695" spans="1:10" ht="15" x14ac:dyDescent="0.25">
      <c r="A695" s="5" t="s">
        <v>28</v>
      </c>
      <c r="B695" s="6">
        <v>882</v>
      </c>
      <c r="C695" s="7">
        <v>66</v>
      </c>
      <c r="D695" s="7" t="s">
        <v>5</v>
      </c>
      <c r="E695" s="6">
        <v>0.1</v>
      </c>
      <c r="F695" s="7">
        <v>9</v>
      </c>
      <c r="G695" s="4">
        <v>1987</v>
      </c>
      <c r="H695" s="18">
        <f t="shared" si="20"/>
        <v>1988</v>
      </c>
      <c r="I695" s="5" t="s">
        <v>2591</v>
      </c>
      <c r="J695" t="str">
        <f t="shared" si="21"/>
        <v>Kirkland Ellis</v>
      </c>
    </row>
    <row r="696" spans="1:10" ht="15" x14ac:dyDescent="0.25">
      <c r="A696" s="5" t="s">
        <v>1119</v>
      </c>
      <c r="B696" s="8">
        <v>5928.4</v>
      </c>
      <c r="C696" s="7">
        <v>14</v>
      </c>
      <c r="D696" s="7" t="s">
        <v>5</v>
      </c>
      <c r="E696" s="6">
        <v>0.6</v>
      </c>
      <c r="F696" s="7">
        <v>8</v>
      </c>
      <c r="G696" s="4">
        <v>1987</v>
      </c>
      <c r="H696" s="18">
        <f t="shared" si="20"/>
        <v>1988</v>
      </c>
      <c r="I696" s="5" t="s">
        <v>2918</v>
      </c>
      <c r="J696" t="str">
        <f t="shared" si="21"/>
        <v>Kutak Rock</v>
      </c>
    </row>
    <row r="697" spans="1:10" ht="15" x14ac:dyDescent="0.25">
      <c r="A697" s="5" t="s">
        <v>991</v>
      </c>
      <c r="B697" s="6">
        <v>992.5</v>
      </c>
      <c r="C697" s="7">
        <v>59</v>
      </c>
      <c r="D697" s="7" t="s">
        <v>5</v>
      </c>
      <c r="E697" s="6">
        <v>0.1</v>
      </c>
      <c r="F697" s="7">
        <v>7</v>
      </c>
      <c r="G697" s="4">
        <v>1987</v>
      </c>
      <c r="H697" s="18">
        <f t="shared" si="20"/>
        <v>1988</v>
      </c>
      <c r="I697" s="5" t="s">
        <v>991</v>
      </c>
      <c r="J697" t="str">
        <f t="shared" si="21"/>
        <v>Lane Edson</v>
      </c>
    </row>
    <row r="698" spans="1:10" ht="15" x14ac:dyDescent="0.25">
      <c r="A698" s="5" t="s">
        <v>29</v>
      </c>
      <c r="B698" s="8">
        <v>11184.6</v>
      </c>
      <c r="C698" s="7">
        <v>8</v>
      </c>
      <c r="D698" s="7" t="s">
        <v>5</v>
      </c>
      <c r="E698" s="6">
        <v>1</v>
      </c>
      <c r="F698" s="7">
        <v>19</v>
      </c>
      <c r="G698" s="4">
        <v>1987</v>
      </c>
      <c r="H698" s="18">
        <f t="shared" si="20"/>
        <v>1988</v>
      </c>
      <c r="I698" s="5" t="s">
        <v>2592</v>
      </c>
      <c r="J698" t="str">
        <f t="shared" si="21"/>
        <v>Latham Watkins</v>
      </c>
    </row>
    <row r="699" spans="1:10" ht="15" x14ac:dyDescent="0.25">
      <c r="A699" s="5" t="s">
        <v>1152</v>
      </c>
      <c r="B699" s="6">
        <v>449.9</v>
      </c>
      <c r="C699" s="7">
        <v>102</v>
      </c>
      <c r="D699" s="7" t="s">
        <v>5</v>
      </c>
      <c r="E699" s="6">
        <v>0</v>
      </c>
      <c r="F699" s="7">
        <v>6</v>
      </c>
      <c r="G699" s="4">
        <v>1987</v>
      </c>
      <c r="H699" s="18">
        <f t="shared" si="20"/>
        <v>1988</v>
      </c>
      <c r="I699" s="5" t="s">
        <v>2593</v>
      </c>
      <c r="J699" t="str">
        <f t="shared" si="21"/>
        <v>LeBoeuf Lamb</v>
      </c>
    </row>
    <row r="700" spans="1:10" ht="15" x14ac:dyDescent="0.25">
      <c r="A700" s="5" t="s">
        <v>2258</v>
      </c>
      <c r="B700" s="6">
        <v>309.7</v>
      </c>
      <c r="C700" s="7">
        <v>119</v>
      </c>
      <c r="D700" s="7" t="s">
        <v>5</v>
      </c>
      <c r="E700" s="6">
        <v>0</v>
      </c>
      <c r="F700" s="7">
        <v>3</v>
      </c>
      <c r="G700" s="4">
        <v>1987</v>
      </c>
      <c r="H700" s="18">
        <f t="shared" si="20"/>
        <v>1988</v>
      </c>
      <c r="I700" s="5" t="s">
        <v>3969</v>
      </c>
      <c r="J700" t="str">
        <f t="shared" si="21"/>
        <v>Leff Thornton</v>
      </c>
    </row>
    <row r="701" spans="1:10" ht="15" x14ac:dyDescent="0.25">
      <c r="A701" s="5" t="s">
        <v>2256</v>
      </c>
      <c r="B701" s="6">
        <v>399.8</v>
      </c>
      <c r="C701" s="7">
        <v>105</v>
      </c>
      <c r="D701" s="7" t="s">
        <v>5</v>
      </c>
      <c r="E701" s="6">
        <v>0</v>
      </c>
      <c r="F701" s="7">
        <v>1</v>
      </c>
      <c r="G701" s="4">
        <v>1987</v>
      </c>
      <c r="H701" s="18">
        <f t="shared" si="20"/>
        <v>1988</v>
      </c>
      <c r="I701" s="5" t="s">
        <v>3968</v>
      </c>
      <c r="J701" t="str">
        <f t="shared" si="21"/>
        <v>Lincoln Beale</v>
      </c>
    </row>
    <row r="702" spans="1:10" ht="15" x14ac:dyDescent="0.25">
      <c r="A702" s="5" t="s">
        <v>1191</v>
      </c>
      <c r="B702" s="6">
        <v>558.5</v>
      </c>
      <c r="C702" s="7">
        <v>92</v>
      </c>
      <c r="D702" s="7" t="s">
        <v>5</v>
      </c>
      <c r="E702" s="6">
        <v>0.1</v>
      </c>
      <c r="F702" s="7">
        <v>6</v>
      </c>
      <c r="G702" s="4">
        <v>1987</v>
      </c>
      <c r="H702" s="18">
        <f t="shared" si="20"/>
        <v>1988</v>
      </c>
      <c r="I702" s="5" t="s">
        <v>2923</v>
      </c>
      <c r="J702" t="str">
        <f t="shared" si="21"/>
        <v>Locke Purnell</v>
      </c>
    </row>
    <row r="703" spans="1:10" ht="15" x14ac:dyDescent="0.25">
      <c r="A703" s="5" t="s">
        <v>2250</v>
      </c>
      <c r="B703" s="8">
        <v>1314.2</v>
      </c>
      <c r="C703" s="7">
        <v>47</v>
      </c>
      <c r="D703" s="7" t="s">
        <v>5</v>
      </c>
      <c r="E703" s="6">
        <v>0.1</v>
      </c>
      <c r="F703" s="7">
        <v>3</v>
      </c>
      <c r="G703" s="4">
        <v>1987</v>
      </c>
      <c r="H703" s="18">
        <f t="shared" si="20"/>
        <v>1988</v>
      </c>
      <c r="I703" s="5" t="s">
        <v>3963</v>
      </c>
      <c r="J703" t="str">
        <f t="shared" si="21"/>
        <v>Long Peterson</v>
      </c>
    </row>
    <row r="704" spans="1:10" ht="15" x14ac:dyDescent="0.25">
      <c r="A704" s="5" t="s">
        <v>852</v>
      </c>
      <c r="B704" s="6">
        <v>136</v>
      </c>
      <c r="C704" s="7">
        <v>174</v>
      </c>
      <c r="D704" s="7" t="s">
        <v>5</v>
      </c>
      <c r="E704" s="6">
        <v>0</v>
      </c>
      <c r="F704" s="7">
        <v>1</v>
      </c>
      <c r="G704" s="4">
        <v>1987</v>
      </c>
      <c r="H704" s="18">
        <f t="shared" si="20"/>
        <v>1988</v>
      </c>
      <c r="I704" s="5" t="s">
        <v>2979</v>
      </c>
      <c r="J704" t="str">
        <f t="shared" si="21"/>
        <v>Lord Day</v>
      </c>
    </row>
    <row r="705" spans="1:10" ht="15" x14ac:dyDescent="0.25">
      <c r="A705" s="5" t="s">
        <v>288</v>
      </c>
      <c r="B705" s="6">
        <v>110.5</v>
      </c>
      <c r="C705" s="7">
        <v>190</v>
      </c>
      <c r="D705" s="7" t="s">
        <v>5</v>
      </c>
      <c r="E705" s="6">
        <v>0</v>
      </c>
      <c r="F705" s="7">
        <v>2</v>
      </c>
      <c r="G705" s="4">
        <v>1987</v>
      </c>
      <c r="H705" s="18">
        <f t="shared" si="20"/>
        <v>1988</v>
      </c>
      <c r="I705" s="5" t="s">
        <v>2709</v>
      </c>
      <c r="J705" t="str">
        <f t="shared" si="21"/>
        <v>Luce Forward</v>
      </c>
    </row>
    <row r="706" spans="1:10" ht="15" x14ac:dyDescent="0.25">
      <c r="A706" s="5" t="s">
        <v>902</v>
      </c>
      <c r="B706" s="6">
        <v>387.1</v>
      </c>
      <c r="C706" s="7">
        <v>106</v>
      </c>
      <c r="D706" s="7" t="s">
        <v>5</v>
      </c>
      <c r="E706" s="6">
        <v>0</v>
      </c>
      <c r="F706" s="7">
        <v>3</v>
      </c>
      <c r="G706" s="4">
        <v>1987</v>
      </c>
      <c r="H706" s="18">
        <f t="shared" ref="H706:H769" si="22">G706+1</f>
        <v>1988</v>
      </c>
      <c r="I706" s="5" t="s">
        <v>3016</v>
      </c>
      <c r="J706" t="str">
        <f t="shared" ref="J706:J769" si="23">TRIM(LEFT(SUBSTITUTE(I706," ",REPT(" ",100)),200))</f>
        <v>Manatt Phelps</v>
      </c>
    </row>
    <row r="707" spans="1:10" ht="15" x14ac:dyDescent="0.25">
      <c r="A707" s="5" t="s">
        <v>1206</v>
      </c>
      <c r="B707" s="6">
        <v>619</v>
      </c>
      <c r="C707" s="7">
        <v>84</v>
      </c>
      <c r="D707" s="7" t="s">
        <v>5</v>
      </c>
      <c r="E707" s="6">
        <v>0.1</v>
      </c>
      <c r="F707" s="7">
        <v>3</v>
      </c>
      <c r="G707" s="4">
        <v>1987</v>
      </c>
      <c r="H707" s="18">
        <f t="shared" si="22"/>
        <v>1988</v>
      </c>
      <c r="I707" s="5" t="s">
        <v>3242</v>
      </c>
      <c r="J707" t="str">
        <f t="shared" si="23"/>
        <v>Marks Murase</v>
      </c>
    </row>
    <row r="708" spans="1:10" ht="15" x14ac:dyDescent="0.25">
      <c r="A708" s="5" t="s">
        <v>1043</v>
      </c>
      <c r="B708" s="6">
        <v>820.6</v>
      </c>
      <c r="C708" s="7">
        <v>72</v>
      </c>
      <c r="D708" s="7" t="s">
        <v>5</v>
      </c>
      <c r="E708" s="6">
        <v>0.1</v>
      </c>
      <c r="F708" s="7">
        <v>7</v>
      </c>
      <c r="G708" s="4">
        <v>1987</v>
      </c>
      <c r="H708" s="18">
        <f t="shared" si="22"/>
        <v>1988</v>
      </c>
      <c r="I708" s="5" t="s">
        <v>2594</v>
      </c>
      <c r="J708" t="str">
        <f t="shared" si="23"/>
        <v>Mayer Brown</v>
      </c>
    </row>
    <row r="709" spans="1:10" ht="15" x14ac:dyDescent="0.25">
      <c r="A709" s="5" t="s">
        <v>1476</v>
      </c>
      <c r="B709" s="6">
        <v>115</v>
      </c>
      <c r="C709" s="7">
        <v>186</v>
      </c>
      <c r="D709" s="7" t="s">
        <v>5</v>
      </c>
      <c r="E709" s="6">
        <v>0</v>
      </c>
      <c r="F709" s="7">
        <v>2</v>
      </c>
      <c r="G709" s="4">
        <v>1987</v>
      </c>
      <c r="H709" s="18">
        <f t="shared" si="22"/>
        <v>1988</v>
      </c>
      <c r="I709" s="5" t="s">
        <v>3450</v>
      </c>
      <c r="J709" t="str">
        <f t="shared" si="23"/>
        <v>Mcdermott Trayner</v>
      </c>
    </row>
    <row r="710" spans="1:10" ht="15" x14ac:dyDescent="0.25">
      <c r="A710" s="5" t="s">
        <v>1011</v>
      </c>
      <c r="B710" s="8">
        <v>1386.2</v>
      </c>
      <c r="C710" s="7">
        <v>43</v>
      </c>
      <c r="D710" s="7" t="s">
        <v>5</v>
      </c>
      <c r="E710" s="6">
        <v>0.1</v>
      </c>
      <c r="F710" s="7">
        <v>12</v>
      </c>
      <c r="G710" s="4">
        <v>1987</v>
      </c>
      <c r="H710" s="18">
        <f t="shared" si="22"/>
        <v>1988</v>
      </c>
      <c r="I710" s="5" t="s">
        <v>3086</v>
      </c>
      <c r="J710" t="str">
        <f t="shared" si="23"/>
        <v>Mcdermott Will</v>
      </c>
    </row>
    <row r="711" spans="1:10" ht="15" x14ac:dyDescent="0.25">
      <c r="A711" s="5" t="s">
        <v>920</v>
      </c>
      <c r="B711" s="6">
        <v>384.9</v>
      </c>
      <c r="C711" s="7">
        <v>107</v>
      </c>
      <c r="D711" s="7" t="s">
        <v>5</v>
      </c>
      <c r="E711" s="6">
        <v>0</v>
      </c>
      <c r="F711" s="7">
        <v>3</v>
      </c>
      <c r="G711" s="4">
        <v>1987</v>
      </c>
      <c r="H711" s="18">
        <f t="shared" si="22"/>
        <v>1988</v>
      </c>
      <c r="I711" s="5" t="s">
        <v>3032</v>
      </c>
      <c r="J711" t="str">
        <f t="shared" si="23"/>
        <v>McGuire Woods</v>
      </c>
    </row>
    <row r="712" spans="1:10" ht="15" x14ac:dyDescent="0.25">
      <c r="A712" s="5" t="s">
        <v>932</v>
      </c>
      <c r="B712" s="8">
        <v>1319.2</v>
      </c>
      <c r="C712" s="7">
        <v>46</v>
      </c>
      <c r="D712" s="7" t="s">
        <v>5</v>
      </c>
      <c r="E712" s="6">
        <v>0.1</v>
      </c>
      <c r="F712" s="7">
        <v>7</v>
      </c>
      <c r="G712" s="4">
        <v>1987</v>
      </c>
      <c r="H712" s="18">
        <f t="shared" si="22"/>
        <v>1988</v>
      </c>
      <c r="I712" s="5" t="s">
        <v>3040</v>
      </c>
      <c r="J712" t="str">
        <f t="shared" si="23"/>
        <v>McKenna Co</v>
      </c>
    </row>
    <row r="713" spans="1:10" ht="15" x14ac:dyDescent="0.25">
      <c r="A713" s="5" t="s">
        <v>974</v>
      </c>
      <c r="B713" s="8">
        <v>4915.2</v>
      </c>
      <c r="C713" s="7">
        <v>19</v>
      </c>
      <c r="D713" s="7" t="s">
        <v>5</v>
      </c>
      <c r="E713" s="6">
        <v>0.5</v>
      </c>
      <c r="F713" s="7">
        <v>16</v>
      </c>
      <c r="G713" s="4">
        <v>1987</v>
      </c>
      <c r="H713" s="18">
        <f t="shared" si="22"/>
        <v>1988</v>
      </c>
      <c r="I713" s="5" t="s">
        <v>2596</v>
      </c>
      <c r="J713" t="str">
        <f t="shared" si="23"/>
        <v>Milbank Tweed</v>
      </c>
    </row>
    <row r="714" spans="1:10" ht="15" x14ac:dyDescent="0.25">
      <c r="A714" s="5" t="s">
        <v>1235</v>
      </c>
      <c r="B714" s="6">
        <v>125</v>
      </c>
      <c r="C714" s="7">
        <v>179</v>
      </c>
      <c r="D714" s="7" t="s">
        <v>5</v>
      </c>
      <c r="E714" s="6">
        <v>0</v>
      </c>
      <c r="F714" s="7">
        <v>1</v>
      </c>
      <c r="G714" s="4">
        <v>1987</v>
      </c>
      <c r="H714" s="18">
        <f t="shared" si="22"/>
        <v>1988</v>
      </c>
      <c r="I714" s="5" t="s">
        <v>3264</v>
      </c>
      <c r="J714" t="str">
        <f t="shared" si="23"/>
        <v>Miles Stockbridge</v>
      </c>
    </row>
    <row r="715" spans="1:10" ht="15" x14ac:dyDescent="0.25">
      <c r="A715" s="5" t="s">
        <v>1487</v>
      </c>
      <c r="B715" s="6">
        <v>100</v>
      </c>
      <c r="C715" s="20">
        <v>198</v>
      </c>
      <c r="D715" s="7">
        <v>1</v>
      </c>
      <c r="E715" s="6">
        <v>0</v>
      </c>
      <c r="F715" s="7">
        <v>1</v>
      </c>
      <c r="G715" s="4">
        <v>1987</v>
      </c>
      <c r="H715" s="18">
        <f t="shared" si="22"/>
        <v>1988</v>
      </c>
      <c r="I715" s="5" t="s">
        <v>3460</v>
      </c>
      <c r="J715" t="str">
        <f t="shared" si="23"/>
        <v>Miller Martin</v>
      </c>
    </row>
    <row r="716" spans="1:10" ht="15" x14ac:dyDescent="0.25">
      <c r="A716" s="5" t="s">
        <v>1130</v>
      </c>
      <c r="B716" s="6">
        <v>120.2</v>
      </c>
      <c r="C716" s="7">
        <v>182</v>
      </c>
      <c r="D716" s="7" t="s">
        <v>5</v>
      </c>
      <c r="E716" s="6">
        <v>0</v>
      </c>
      <c r="F716" s="7">
        <v>4</v>
      </c>
      <c r="G716" s="4">
        <v>1987</v>
      </c>
      <c r="H716" s="18">
        <f t="shared" si="22"/>
        <v>1988</v>
      </c>
      <c r="I716" s="5" t="s">
        <v>1130</v>
      </c>
      <c r="J716" t="str">
        <f t="shared" si="23"/>
        <v>Miller Nash</v>
      </c>
    </row>
    <row r="717" spans="1:10" ht="15" x14ac:dyDescent="0.25">
      <c r="A717" s="5" t="s">
        <v>1091</v>
      </c>
      <c r="B717" s="6">
        <v>985</v>
      </c>
      <c r="C717" s="7">
        <v>60</v>
      </c>
      <c r="D717" s="7" t="s">
        <v>5</v>
      </c>
      <c r="E717" s="6">
        <v>0.1</v>
      </c>
      <c r="F717" s="7">
        <v>3</v>
      </c>
      <c r="G717" s="4">
        <v>1987</v>
      </c>
      <c r="H717" s="18">
        <f t="shared" si="22"/>
        <v>1988</v>
      </c>
      <c r="I717" s="5" t="s">
        <v>2916</v>
      </c>
      <c r="J717" t="str">
        <f t="shared" si="23"/>
        <v>MillerCanfieldPaddock</v>
      </c>
    </row>
    <row r="718" spans="1:10" ht="15" x14ac:dyDescent="0.25">
      <c r="A718" s="5" t="s">
        <v>1167</v>
      </c>
      <c r="B718" s="6">
        <v>149.80000000000001</v>
      </c>
      <c r="C718" s="7">
        <v>169</v>
      </c>
      <c r="D718" s="7" t="s">
        <v>5</v>
      </c>
      <c r="E718" s="6">
        <v>0</v>
      </c>
      <c r="F718" s="7">
        <v>4</v>
      </c>
      <c r="G718" s="4">
        <v>1987</v>
      </c>
      <c r="H718" s="18">
        <f t="shared" si="22"/>
        <v>1988</v>
      </c>
      <c r="I718" s="5" t="s">
        <v>3212</v>
      </c>
      <c r="J718" t="str">
        <f t="shared" si="23"/>
        <v>Mitchell Silberberg</v>
      </c>
    </row>
    <row r="719" spans="1:10" ht="15" x14ac:dyDescent="0.25">
      <c r="A719" s="5" t="s">
        <v>2239</v>
      </c>
      <c r="B719" s="6">
        <v>364</v>
      </c>
      <c r="C719" s="7">
        <v>110</v>
      </c>
      <c r="D719" s="7" t="s">
        <v>5</v>
      </c>
      <c r="E719" s="6">
        <v>0</v>
      </c>
      <c r="F719" s="7">
        <v>2</v>
      </c>
      <c r="G719" s="4">
        <v>1987</v>
      </c>
      <c r="H719" s="18">
        <f t="shared" si="22"/>
        <v>1988</v>
      </c>
      <c r="I719" s="5" t="s">
        <v>3954</v>
      </c>
      <c r="J719" t="str">
        <f t="shared" si="23"/>
        <v>Moot Sprague</v>
      </c>
    </row>
    <row r="720" spans="1:10" ht="15" x14ac:dyDescent="0.25">
      <c r="A720" s="5" t="s">
        <v>984</v>
      </c>
      <c r="B720" s="6">
        <v>639.6</v>
      </c>
      <c r="C720" s="7">
        <v>80</v>
      </c>
      <c r="D720" s="7" t="s">
        <v>5</v>
      </c>
      <c r="E720" s="6">
        <v>0.1</v>
      </c>
      <c r="F720" s="7">
        <v>6</v>
      </c>
      <c r="G720" s="4">
        <v>1987</v>
      </c>
      <c r="H720" s="18">
        <f t="shared" si="22"/>
        <v>1988</v>
      </c>
      <c r="I720" s="5" t="s">
        <v>2597</v>
      </c>
      <c r="J720" t="str">
        <f t="shared" si="23"/>
        <v>Morgan Lewis</v>
      </c>
    </row>
    <row r="721" spans="1:10" ht="15" x14ac:dyDescent="0.25">
      <c r="A721" s="5" t="s">
        <v>1188</v>
      </c>
      <c r="B721" s="6">
        <v>112.5</v>
      </c>
      <c r="C721" s="7">
        <v>188</v>
      </c>
      <c r="D721" s="7" t="s">
        <v>5</v>
      </c>
      <c r="E721" s="6">
        <v>0</v>
      </c>
      <c r="F721" s="7">
        <v>2</v>
      </c>
      <c r="G721" s="4">
        <v>1987</v>
      </c>
      <c r="H721" s="18">
        <f t="shared" si="22"/>
        <v>1988</v>
      </c>
      <c r="I721" s="5" t="s">
        <v>3228</v>
      </c>
      <c r="J721" t="str">
        <f t="shared" si="23"/>
        <v>Morris Nichols</v>
      </c>
    </row>
    <row r="722" spans="1:10" ht="15" x14ac:dyDescent="0.25">
      <c r="A722" s="5" t="s">
        <v>35</v>
      </c>
      <c r="B722" s="8">
        <v>1564.4</v>
      </c>
      <c r="C722" s="7">
        <v>40</v>
      </c>
      <c r="D722" s="7" t="s">
        <v>5</v>
      </c>
      <c r="E722" s="6">
        <v>0.1</v>
      </c>
      <c r="F722" s="7">
        <v>6</v>
      </c>
      <c r="G722" s="4">
        <v>1987</v>
      </c>
      <c r="H722" s="18">
        <f t="shared" si="22"/>
        <v>1988</v>
      </c>
      <c r="I722" s="5" t="s">
        <v>2598</v>
      </c>
      <c r="J722" t="str">
        <f t="shared" si="23"/>
        <v>Morrison Foerster</v>
      </c>
    </row>
    <row r="723" spans="1:10" ht="15" x14ac:dyDescent="0.25">
      <c r="A723" s="5" t="s">
        <v>2202</v>
      </c>
      <c r="B723" s="8">
        <v>2497.8000000000002</v>
      </c>
      <c r="C723" s="7">
        <v>27</v>
      </c>
      <c r="D723" s="7" t="s">
        <v>5</v>
      </c>
      <c r="E723" s="6">
        <v>0.2</v>
      </c>
      <c r="F723" s="7">
        <v>5</v>
      </c>
      <c r="G723" s="4">
        <v>1987</v>
      </c>
      <c r="H723" s="18">
        <f t="shared" si="22"/>
        <v>1988</v>
      </c>
      <c r="I723" s="5" t="s">
        <v>3929</v>
      </c>
      <c r="J723" t="str">
        <f t="shared" si="23"/>
        <v>Mudge Rose</v>
      </c>
    </row>
    <row r="724" spans="1:10" ht="15" x14ac:dyDescent="0.25">
      <c r="A724" s="5" t="s">
        <v>1113</v>
      </c>
      <c r="B724" s="6">
        <v>189.8</v>
      </c>
      <c r="C724" s="7">
        <v>152</v>
      </c>
      <c r="D724" s="7" t="s">
        <v>5</v>
      </c>
      <c r="E724" s="6">
        <v>0</v>
      </c>
      <c r="F724" s="7">
        <v>2</v>
      </c>
      <c r="G724" s="4">
        <v>1987</v>
      </c>
      <c r="H724" s="18">
        <f t="shared" si="22"/>
        <v>1988</v>
      </c>
      <c r="I724" s="5" t="s">
        <v>3169</v>
      </c>
      <c r="J724" t="str">
        <f t="shared" si="23"/>
        <v>Munger Tolles</v>
      </c>
    </row>
    <row r="725" spans="1:10" ht="15" x14ac:dyDescent="0.25">
      <c r="A725" s="5" t="s">
        <v>2214</v>
      </c>
      <c r="B725" s="6">
        <v>299.89999999999998</v>
      </c>
      <c r="C725" s="7">
        <v>123</v>
      </c>
      <c r="D725" s="7" t="s">
        <v>5</v>
      </c>
      <c r="E725" s="6">
        <v>0</v>
      </c>
      <c r="F725" s="7">
        <v>2</v>
      </c>
      <c r="G725" s="4">
        <v>1987</v>
      </c>
      <c r="H725" s="18">
        <f t="shared" si="22"/>
        <v>1988</v>
      </c>
      <c r="I725" s="5" t="s">
        <v>3937</v>
      </c>
      <c r="J725" t="str">
        <f t="shared" si="23"/>
        <v>Murphy Posner</v>
      </c>
    </row>
    <row r="726" spans="1:10" ht="15" x14ac:dyDescent="0.25">
      <c r="A726" s="5" t="s">
        <v>1025</v>
      </c>
      <c r="B726" s="6">
        <v>102.5</v>
      </c>
      <c r="C726" s="7">
        <v>197</v>
      </c>
      <c r="D726" s="7" t="s">
        <v>5</v>
      </c>
      <c r="E726" s="6">
        <v>0</v>
      </c>
      <c r="F726" s="7">
        <v>2</v>
      </c>
      <c r="G726" s="4">
        <v>1987</v>
      </c>
      <c r="H726" s="18">
        <f t="shared" si="22"/>
        <v>1988</v>
      </c>
      <c r="I726" s="5" t="s">
        <v>3096</v>
      </c>
      <c r="J726" t="str">
        <f t="shared" si="23"/>
        <v>Murtha Collina</v>
      </c>
    </row>
    <row r="727" spans="1:10" ht="15" x14ac:dyDescent="0.25">
      <c r="A727" s="5" t="s">
        <v>904</v>
      </c>
      <c r="B727" s="6">
        <v>170.9</v>
      </c>
      <c r="C727" s="7">
        <v>157</v>
      </c>
      <c r="D727" s="7" t="s">
        <v>5</v>
      </c>
      <c r="E727" s="6">
        <v>0</v>
      </c>
      <c r="F727" s="7">
        <v>4</v>
      </c>
      <c r="G727" s="4">
        <v>1987</v>
      </c>
      <c r="H727" s="18">
        <f t="shared" si="22"/>
        <v>1988</v>
      </c>
      <c r="I727" s="5" t="s">
        <v>3018</v>
      </c>
      <c r="J727" t="str">
        <f t="shared" si="23"/>
        <v>Nixon Yow</v>
      </c>
    </row>
    <row r="728" spans="1:10" ht="15" x14ac:dyDescent="0.25">
      <c r="A728" s="5" t="s">
        <v>1171</v>
      </c>
      <c r="B728" s="8">
        <v>9413.9</v>
      </c>
      <c r="C728" s="7">
        <v>10</v>
      </c>
      <c r="D728" s="7" t="s">
        <v>5</v>
      </c>
      <c r="E728" s="6">
        <v>0.9</v>
      </c>
      <c r="F728" s="7">
        <v>20</v>
      </c>
      <c r="G728" s="4">
        <v>1987</v>
      </c>
      <c r="H728" s="18">
        <f t="shared" si="22"/>
        <v>1988</v>
      </c>
      <c r="I728" s="5" t="s">
        <v>2921</v>
      </c>
      <c r="J728" t="str">
        <f t="shared" si="23"/>
        <v>O'Connor Cavanaugh</v>
      </c>
    </row>
    <row r="729" spans="1:10" ht="15" x14ac:dyDescent="0.25">
      <c r="A729" s="5" t="s">
        <v>2183</v>
      </c>
      <c r="B729" s="6">
        <v>100</v>
      </c>
      <c r="C729" s="20">
        <v>198</v>
      </c>
      <c r="D729" s="7">
        <v>1</v>
      </c>
      <c r="E729" s="6">
        <v>0</v>
      </c>
      <c r="F729" s="7">
        <v>1</v>
      </c>
      <c r="G729" s="4">
        <v>1987</v>
      </c>
      <c r="H729" s="18">
        <f t="shared" si="22"/>
        <v>1988</v>
      </c>
      <c r="I729" s="5" t="s">
        <v>3916</v>
      </c>
      <c r="J729" t="str">
        <f t="shared" si="23"/>
        <v>Ogden Robertson</v>
      </c>
    </row>
    <row r="730" spans="1:10" ht="15" x14ac:dyDescent="0.25">
      <c r="A730" s="5" t="s">
        <v>887</v>
      </c>
      <c r="B730" s="6">
        <v>116.4</v>
      </c>
      <c r="C730" s="7">
        <v>184</v>
      </c>
      <c r="D730" s="7" t="s">
        <v>5</v>
      </c>
      <c r="E730" s="6">
        <v>0</v>
      </c>
      <c r="F730" s="7">
        <v>2</v>
      </c>
      <c r="G730" s="4">
        <v>1987</v>
      </c>
      <c r="H730" s="18">
        <f t="shared" si="22"/>
        <v>1988</v>
      </c>
      <c r="I730" s="5" t="s">
        <v>2905</v>
      </c>
      <c r="J730" t="str">
        <f t="shared" si="23"/>
        <v>Olwine Connelly</v>
      </c>
    </row>
    <row r="731" spans="1:10" ht="15" x14ac:dyDescent="0.25">
      <c r="A731" s="5" t="s">
        <v>37</v>
      </c>
      <c r="B731" s="8">
        <v>4051</v>
      </c>
      <c r="C731" s="7">
        <v>20</v>
      </c>
      <c r="D731" s="7" t="s">
        <v>5</v>
      </c>
      <c r="E731" s="6">
        <v>0.4</v>
      </c>
      <c r="F731" s="7">
        <v>20</v>
      </c>
      <c r="G731" s="4">
        <v>1987</v>
      </c>
      <c r="H731" s="18">
        <f t="shared" si="22"/>
        <v>1988</v>
      </c>
      <c r="I731" s="5" t="s">
        <v>2600</v>
      </c>
      <c r="J731" t="str">
        <f t="shared" si="23"/>
        <v>O'Melveny Myers</v>
      </c>
    </row>
    <row r="732" spans="1:10" ht="15" x14ac:dyDescent="0.25">
      <c r="A732" s="5" t="s">
        <v>1093</v>
      </c>
      <c r="B732" s="8">
        <v>1769.6</v>
      </c>
      <c r="C732" s="7">
        <v>38</v>
      </c>
      <c r="D732" s="7" t="s">
        <v>5</v>
      </c>
      <c r="E732" s="6">
        <v>0.2</v>
      </c>
      <c r="F732" s="7">
        <v>12</v>
      </c>
      <c r="G732" s="4">
        <v>1987</v>
      </c>
      <c r="H732" s="18">
        <f t="shared" si="22"/>
        <v>1988</v>
      </c>
      <c r="I732" s="5" t="s">
        <v>2870</v>
      </c>
      <c r="J732" t="str">
        <f t="shared" si="23"/>
        <v>Orrick Herrington</v>
      </c>
    </row>
    <row r="733" spans="1:10" ht="15" x14ac:dyDescent="0.25">
      <c r="A733" s="5" t="s">
        <v>1125</v>
      </c>
      <c r="B733" s="6">
        <v>167.2</v>
      </c>
      <c r="C733" s="7">
        <v>159</v>
      </c>
      <c r="D733" s="7" t="s">
        <v>5</v>
      </c>
      <c r="E733" s="6">
        <v>0</v>
      </c>
      <c r="F733" s="7">
        <v>4</v>
      </c>
      <c r="G733" s="4">
        <v>1987</v>
      </c>
      <c r="H733" s="18">
        <f t="shared" si="22"/>
        <v>1988</v>
      </c>
      <c r="I733" s="5" t="s">
        <v>3178</v>
      </c>
      <c r="J733" t="str">
        <f t="shared" si="23"/>
        <v>Paul Hasting</v>
      </c>
    </row>
    <row r="734" spans="1:10" ht="15" x14ac:dyDescent="0.25">
      <c r="A734" s="5" t="s">
        <v>550</v>
      </c>
      <c r="B734" s="8">
        <v>3530</v>
      </c>
      <c r="C734" s="7">
        <v>21</v>
      </c>
      <c r="D734" s="7" t="s">
        <v>5</v>
      </c>
      <c r="E734" s="6">
        <v>0.3</v>
      </c>
      <c r="F734" s="7">
        <v>15</v>
      </c>
      <c r="G734" s="4">
        <v>1987</v>
      </c>
      <c r="H734" s="18">
        <f t="shared" si="22"/>
        <v>1988</v>
      </c>
      <c r="I734" s="5" t="s">
        <v>2540</v>
      </c>
      <c r="J734" t="str">
        <f t="shared" si="23"/>
        <v>Paul Weiss</v>
      </c>
    </row>
    <row r="735" spans="1:10" ht="15" x14ac:dyDescent="0.25">
      <c r="A735" s="5" t="s">
        <v>2184</v>
      </c>
      <c r="B735" s="8">
        <v>1161.9000000000001</v>
      </c>
      <c r="C735" s="7">
        <v>52</v>
      </c>
      <c r="D735" s="7" t="s">
        <v>5</v>
      </c>
      <c r="E735" s="6">
        <v>0.1</v>
      </c>
      <c r="F735" s="7">
        <v>4</v>
      </c>
      <c r="G735" s="4">
        <v>1987</v>
      </c>
      <c r="H735" s="18">
        <f t="shared" si="22"/>
        <v>1988</v>
      </c>
      <c r="I735" s="5" t="s">
        <v>3917</v>
      </c>
      <c r="J735" t="str">
        <f t="shared" si="23"/>
        <v>Pechner Dorfman</v>
      </c>
    </row>
    <row r="736" spans="1:10" ht="15" x14ac:dyDescent="0.25">
      <c r="A736" s="5" t="s">
        <v>1166</v>
      </c>
      <c r="B736" s="6">
        <v>150.19999999999999</v>
      </c>
      <c r="C736" s="7">
        <v>165</v>
      </c>
      <c r="D736" s="7" t="s">
        <v>5</v>
      </c>
      <c r="E736" s="6">
        <v>0</v>
      </c>
      <c r="F736" s="7">
        <v>2</v>
      </c>
      <c r="G736" s="4">
        <v>1987</v>
      </c>
      <c r="H736" s="18">
        <f t="shared" si="22"/>
        <v>1988</v>
      </c>
      <c r="I736" s="5" t="s">
        <v>3211</v>
      </c>
      <c r="J736" t="str">
        <f t="shared" si="23"/>
        <v>Pepper Hamilton</v>
      </c>
    </row>
    <row r="737" spans="1:10" ht="15" x14ac:dyDescent="0.25">
      <c r="A737" s="5" t="s">
        <v>157</v>
      </c>
      <c r="B737" s="6">
        <v>736.8</v>
      </c>
      <c r="C737" s="7">
        <v>75</v>
      </c>
      <c r="D737" s="7" t="s">
        <v>5</v>
      </c>
      <c r="E737" s="6">
        <v>0.1</v>
      </c>
      <c r="F737" s="7">
        <v>6</v>
      </c>
      <c r="G737" s="4">
        <v>1987</v>
      </c>
      <c r="H737" s="18">
        <f t="shared" si="22"/>
        <v>1988</v>
      </c>
      <c r="I737" s="5" t="s">
        <v>157</v>
      </c>
      <c r="J737" t="str">
        <f t="shared" si="23"/>
        <v>Perkins Coie</v>
      </c>
    </row>
    <row r="738" spans="1:10" ht="15" x14ac:dyDescent="0.25">
      <c r="A738" s="5" t="s">
        <v>39</v>
      </c>
      <c r="B738" s="6">
        <v>606.6</v>
      </c>
      <c r="C738" s="7">
        <v>86</v>
      </c>
      <c r="D738" s="7" t="s">
        <v>5</v>
      </c>
      <c r="E738" s="6">
        <v>0.1</v>
      </c>
      <c r="F738" s="7">
        <v>6</v>
      </c>
      <c r="G738" s="4">
        <v>1987</v>
      </c>
      <c r="H738" s="18">
        <f t="shared" si="22"/>
        <v>1988</v>
      </c>
      <c r="I738" s="5" t="s">
        <v>2602</v>
      </c>
      <c r="J738" t="str">
        <f t="shared" si="23"/>
        <v>Pillsbury Madison</v>
      </c>
    </row>
    <row r="739" spans="1:10" ht="15" x14ac:dyDescent="0.25">
      <c r="A739" s="5" t="s">
        <v>208</v>
      </c>
      <c r="B739" s="6">
        <v>729.6</v>
      </c>
      <c r="C739" s="7">
        <v>77</v>
      </c>
      <c r="D739" s="7" t="s">
        <v>5</v>
      </c>
      <c r="E739" s="6">
        <v>0.1</v>
      </c>
      <c r="F739" s="7">
        <v>15</v>
      </c>
      <c r="G739" s="4">
        <v>1987</v>
      </c>
      <c r="H739" s="18">
        <f t="shared" si="22"/>
        <v>1988</v>
      </c>
      <c r="I739" s="5" t="s">
        <v>2660</v>
      </c>
      <c r="J739" t="str">
        <f t="shared" si="23"/>
        <v>Piper Marbury</v>
      </c>
    </row>
    <row r="740" spans="1:10" ht="15" x14ac:dyDescent="0.25">
      <c r="A740" s="5" t="s">
        <v>2263</v>
      </c>
      <c r="B740" s="6">
        <v>105.8</v>
      </c>
      <c r="C740" s="7">
        <v>195</v>
      </c>
      <c r="D740" s="7" t="s">
        <v>5</v>
      </c>
      <c r="E740" s="6">
        <v>0</v>
      </c>
      <c r="F740" s="7">
        <v>2</v>
      </c>
      <c r="G740" s="4">
        <v>1987</v>
      </c>
      <c r="H740" s="18">
        <f t="shared" si="22"/>
        <v>1988</v>
      </c>
      <c r="I740" s="5" t="s">
        <v>3974</v>
      </c>
      <c r="J740" t="str">
        <f t="shared" si="23"/>
        <v>Pitney Hardin</v>
      </c>
    </row>
    <row r="741" spans="1:10" ht="15" x14ac:dyDescent="0.25">
      <c r="A741" s="5" t="s">
        <v>1173</v>
      </c>
      <c r="B741" s="6">
        <v>143.6</v>
      </c>
      <c r="C741" s="7">
        <v>171</v>
      </c>
      <c r="D741" s="7" t="s">
        <v>5</v>
      </c>
      <c r="E741" s="6">
        <v>0</v>
      </c>
      <c r="F741" s="7">
        <v>5</v>
      </c>
      <c r="G741" s="4">
        <v>1987</v>
      </c>
      <c r="H741" s="18">
        <f t="shared" si="22"/>
        <v>1988</v>
      </c>
      <c r="I741" s="5" t="s">
        <v>2721</v>
      </c>
      <c r="J741" t="str">
        <f t="shared" si="23"/>
        <v>Powell Goldstein</v>
      </c>
    </row>
    <row r="742" spans="1:10" ht="15" x14ac:dyDescent="0.25">
      <c r="A742" s="5" t="s">
        <v>894</v>
      </c>
      <c r="B742" s="6">
        <v>123.4</v>
      </c>
      <c r="C742" s="7">
        <v>181</v>
      </c>
      <c r="D742" s="7" t="s">
        <v>5</v>
      </c>
      <c r="E742" s="6">
        <v>0</v>
      </c>
      <c r="F742" s="7">
        <v>4</v>
      </c>
      <c r="G742" s="4">
        <v>1987</v>
      </c>
      <c r="H742" s="18">
        <f t="shared" si="22"/>
        <v>1988</v>
      </c>
      <c r="I742" s="5" t="s">
        <v>3009</v>
      </c>
      <c r="J742" t="str">
        <f t="shared" si="23"/>
        <v>Reavis McGrath</v>
      </c>
    </row>
    <row r="743" spans="1:10" ht="15" x14ac:dyDescent="0.25">
      <c r="A743" s="5" t="s">
        <v>862</v>
      </c>
      <c r="B743" s="6">
        <v>265.7</v>
      </c>
      <c r="C743" s="7">
        <v>130</v>
      </c>
      <c r="D743" s="7" t="s">
        <v>5</v>
      </c>
      <c r="E743" s="6">
        <v>0</v>
      </c>
      <c r="F743" s="7">
        <v>2</v>
      </c>
      <c r="G743" s="4">
        <v>1987</v>
      </c>
      <c r="H743" s="18">
        <f t="shared" si="22"/>
        <v>1988</v>
      </c>
      <c r="I743" s="5" t="s">
        <v>2987</v>
      </c>
      <c r="J743" t="str">
        <f t="shared" si="23"/>
        <v>Reboul MacMurray</v>
      </c>
    </row>
    <row r="744" spans="1:10" ht="15" x14ac:dyDescent="0.25">
      <c r="A744" s="5" t="s">
        <v>1168</v>
      </c>
      <c r="B744" s="6">
        <v>274.89999999999998</v>
      </c>
      <c r="C744" s="7">
        <v>127</v>
      </c>
      <c r="D744" s="7" t="s">
        <v>5</v>
      </c>
      <c r="E744" s="6">
        <v>0</v>
      </c>
      <c r="F744" s="7">
        <v>3</v>
      </c>
      <c r="G744" s="4">
        <v>1987</v>
      </c>
      <c r="H744" s="18">
        <f t="shared" si="22"/>
        <v>1988</v>
      </c>
      <c r="I744" s="5" t="s">
        <v>3213</v>
      </c>
      <c r="J744" t="str">
        <f t="shared" si="23"/>
        <v>Reed Reed</v>
      </c>
    </row>
    <row r="745" spans="1:10" ht="15" x14ac:dyDescent="0.25">
      <c r="A745" s="5" t="s">
        <v>1556</v>
      </c>
      <c r="B745" s="8">
        <v>2278.4</v>
      </c>
      <c r="C745" s="7">
        <v>32</v>
      </c>
      <c r="D745" s="7" t="s">
        <v>5</v>
      </c>
      <c r="E745" s="6">
        <v>0.2</v>
      </c>
      <c r="F745" s="7">
        <v>11</v>
      </c>
      <c r="G745" s="4">
        <v>1987</v>
      </c>
      <c r="H745" s="18">
        <f t="shared" si="22"/>
        <v>1988</v>
      </c>
      <c r="I745" s="5" t="s">
        <v>3518</v>
      </c>
      <c r="J745" t="str">
        <f t="shared" si="23"/>
        <v>Reid Priest</v>
      </c>
    </row>
    <row r="746" spans="1:10" ht="15" x14ac:dyDescent="0.25">
      <c r="A746" s="5" t="s">
        <v>1138</v>
      </c>
      <c r="B746" s="6">
        <v>111.6</v>
      </c>
      <c r="C746" s="7">
        <v>189</v>
      </c>
      <c r="D746" s="7" t="s">
        <v>5</v>
      </c>
      <c r="E746" s="6">
        <v>0</v>
      </c>
      <c r="F746" s="7">
        <v>4</v>
      </c>
      <c r="G746" s="4">
        <v>1987</v>
      </c>
      <c r="H746" s="18">
        <f t="shared" si="22"/>
        <v>1988</v>
      </c>
      <c r="I746" s="5" t="s">
        <v>3187</v>
      </c>
      <c r="J746" t="str">
        <f t="shared" si="23"/>
        <v>Riordan McKinzie</v>
      </c>
    </row>
    <row r="747" spans="1:10" ht="15" x14ac:dyDescent="0.25">
      <c r="A747" s="5" t="s">
        <v>477</v>
      </c>
      <c r="B747" s="6">
        <v>100</v>
      </c>
      <c r="C747" s="20">
        <v>198</v>
      </c>
      <c r="D747" s="7">
        <v>1</v>
      </c>
      <c r="E747" s="6">
        <v>0</v>
      </c>
      <c r="F747" s="7">
        <v>1</v>
      </c>
      <c r="G747" s="4">
        <v>1987</v>
      </c>
      <c r="H747" s="18">
        <f t="shared" si="22"/>
        <v>1988</v>
      </c>
      <c r="I747" s="5" t="s">
        <v>2768</v>
      </c>
      <c r="J747" t="str">
        <f t="shared" si="23"/>
        <v>Robinson Cole</v>
      </c>
    </row>
    <row r="748" spans="1:10" ht="15" x14ac:dyDescent="0.25">
      <c r="A748" s="5" t="s">
        <v>103</v>
      </c>
      <c r="B748" s="8">
        <v>2376.1999999999998</v>
      </c>
      <c r="C748" s="7">
        <v>30</v>
      </c>
      <c r="D748" s="7" t="s">
        <v>5</v>
      </c>
      <c r="E748" s="6">
        <v>0.2</v>
      </c>
      <c r="F748" s="7">
        <v>15</v>
      </c>
      <c r="G748" s="4">
        <v>1987</v>
      </c>
      <c r="H748" s="18">
        <f t="shared" si="22"/>
        <v>1988</v>
      </c>
      <c r="I748" s="5" t="s">
        <v>2628</v>
      </c>
      <c r="J748" t="str">
        <f t="shared" si="23"/>
        <v>Ropes Gray</v>
      </c>
    </row>
    <row r="749" spans="1:10" ht="15" x14ac:dyDescent="0.25">
      <c r="A749" s="5" t="s">
        <v>913</v>
      </c>
      <c r="B749" s="6">
        <v>168.7</v>
      </c>
      <c r="C749" s="7">
        <v>158</v>
      </c>
      <c r="D749" s="7" t="s">
        <v>5</v>
      </c>
      <c r="E749" s="6">
        <v>0</v>
      </c>
      <c r="F749" s="7">
        <v>2</v>
      </c>
      <c r="G749" s="4">
        <v>1987</v>
      </c>
      <c r="H749" s="18">
        <f t="shared" si="22"/>
        <v>1988</v>
      </c>
      <c r="I749" s="5" t="s">
        <v>3025</v>
      </c>
      <c r="J749" t="str">
        <f t="shared" si="23"/>
        <v>Rosenblum Parish</v>
      </c>
    </row>
    <row r="750" spans="1:10" ht="15" x14ac:dyDescent="0.25">
      <c r="A750" s="5" t="s">
        <v>983</v>
      </c>
      <c r="B750" s="6">
        <v>100</v>
      </c>
      <c r="C750" s="20">
        <v>198</v>
      </c>
      <c r="D750" s="7">
        <v>1</v>
      </c>
      <c r="E750" s="6">
        <v>0</v>
      </c>
      <c r="F750" s="7">
        <v>1</v>
      </c>
      <c r="G750" s="4">
        <v>1987</v>
      </c>
      <c r="H750" s="18">
        <f t="shared" si="22"/>
        <v>1988</v>
      </c>
      <c r="I750" s="5" t="s">
        <v>3066</v>
      </c>
      <c r="J750" t="str">
        <f t="shared" si="23"/>
        <v>Rosenman Colin</v>
      </c>
    </row>
    <row r="751" spans="1:10" ht="15" x14ac:dyDescent="0.25">
      <c r="A751" s="5" t="s">
        <v>2188</v>
      </c>
      <c r="B751" s="6">
        <v>200</v>
      </c>
      <c r="C751" s="20">
        <v>144</v>
      </c>
      <c r="D751" s="7">
        <v>1</v>
      </c>
      <c r="E751" s="6">
        <v>0</v>
      </c>
      <c r="F751" s="7">
        <v>1</v>
      </c>
      <c r="G751" s="4">
        <v>1987</v>
      </c>
      <c r="H751" s="18">
        <f t="shared" si="22"/>
        <v>1988</v>
      </c>
      <c r="I751" s="5" t="s">
        <v>2188</v>
      </c>
      <c r="J751" t="str">
        <f t="shared" si="23"/>
        <v>Russell E.</v>
      </c>
    </row>
    <row r="752" spans="1:10" ht="15" x14ac:dyDescent="0.25">
      <c r="A752" s="5" t="s">
        <v>2264</v>
      </c>
      <c r="B752" s="6">
        <v>100</v>
      </c>
      <c r="C752" s="20">
        <v>198</v>
      </c>
      <c r="D752" s="7">
        <v>1</v>
      </c>
      <c r="E752" s="6">
        <v>0</v>
      </c>
      <c r="F752" s="7">
        <v>1</v>
      </c>
      <c r="G752" s="4">
        <v>1987</v>
      </c>
      <c r="H752" s="18">
        <f t="shared" si="22"/>
        <v>1988</v>
      </c>
      <c r="I752" s="5" t="s">
        <v>3975</v>
      </c>
      <c r="J752" t="str">
        <f t="shared" si="23"/>
        <v>Ryan White</v>
      </c>
    </row>
    <row r="753" spans="1:10" ht="15" x14ac:dyDescent="0.25">
      <c r="A753" s="5" t="s">
        <v>1153</v>
      </c>
      <c r="B753" s="6">
        <v>200</v>
      </c>
      <c r="C753" s="20">
        <v>144</v>
      </c>
      <c r="D753" s="7">
        <v>1</v>
      </c>
      <c r="E753" s="6">
        <v>0</v>
      </c>
      <c r="F753" s="7">
        <v>1</v>
      </c>
      <c r="G753" s="4">
        <v>1987</v>
      </c>
      <c r="H753" s="18">
        <f t="shared" si="22"/>
        <v>1988</v>
      </c>
      <c r="I753" s="5" t="s">
        <v>3199</v>
      </c>
      <c r="J753" t="str">
        <f t="shared" si="23"/>
        <v>Satterlee Stephens</v>
      </c>
    </row>
    <row r="754" spans="1:10" ht="15" x14ac:dyDescent="0.25">
      <c r="A754" s="5" t="s">
        <v>999</v>
      </c>
      <c r="B754" s="6">
        <v>377.3</v>
      </c>
      <c r="C754" s="7">
        <v>108</v>
      </c>
      <c r="D754" s="7" t="s">
        <v>5</v>
      </c>
      <c r="E754" s="6">
        <v>0</v>
      </c>
      <c r="F754" s="7">
        <v>3</v>
      </c>
      <c r="G754" s="4">
        <v>1987</v>
      </c>
      <c r="H754" s="18">
        <f t="shared" si="22"/>
        <v>1988</v>
      </c>
      <c r="I754" s="5" t="s">
        <v>3076</v>
      </c>
      <c r="J754" t="str">
        <f t="shared" si="23"/>
        <v>Schatz Schatz</v>
      </c>
    </row>
    <row r="755" spans="1:10" ht="15" x14ac:dyDescent="0.25">
      <c r="A755" s="5" t="s">
        <v>306</v>
      </c>
      <c r="B755" s="8">
        <v>2270.6</v>
      </c>
      <c r="C755" s="7">
        <v>33</v>
      </c>
      <c r="D755" s="7" t="s">
        <v>5</v>
      </c>
      <c r="E755" s="6">
        <v>0.2</v>
      </c>
      <c r="F755" s="7">
        <v>6</v>
      </c>
      <c r="G755" s="4">
        <v>1987</v>
      </c>
      <c r="H755" s="18">
        <f t="shared" si="22"/>
        <v>1988</v>
      </c>
      <c r="I755" s="5" t="s">
        <v>2725</v>
      </c>
      <c r="J755" t="str">
        <f t="shared" si="23"/>
        <v>Schiff Hardin</v>
      </c>
    </row>
    <row r="756" spans="1:10" ht="15" x14ac:dyDescent="0.25">
      <c r="A756" s="5" t="s">
        <v>807</v>
      </c>
      <c r="B756" s="6">
        <v>201.6</v>
      </c>
      <c r="C756" s="7">
        <v>143</v>
      </c>
      <c r="D756" s="7" t="s">
        <v>5</v>
      </c>
      <c r="E756" s="6">
        <v>0</v>
      </c>
      <c r="F756" s="7">
        <v>3</v>
      </c>
      <c r="G756" s="4">
        <v>1987</v>
      </c>
      <c r="H756" s="18">
        <f t="shared" si="22"/>
        <v>1988</v>
      </c>
      <c r="I756" s="5" t="s">
        <v>2879</v>
      </c>
      <c r="J756" t="str">
        <f t="shared" si="23"/>
        <v>Schulte Roth</v>
      </c>
    </row>
    <row r="757" spans="1:10" ht="15" x14ac:dyDescent="0.25">
      <c r="A757" s="5" t="s">
        <v>1181</v>
      </c>
      <c r="B757" s="6">
        <v>613.70000000000005</v>
      </c>
      <c r="C757" s="7">
        <v>85</v>
      </c>
      <c r="D757" s="7" t="s">
        <v>5</v>
      </c>
      <c r="E757" s="6">
        <v>0.1</v>
      </c>
      <c r="F757" s="7">
        <v>3</v>
      </c>
      <c r="G757" s="4">
        <v>1987</v>
      </c>
      <c r="H757" s="18">
        <f t="shared" si="22"/>
        <v>1988</v>
      </c>
      <c r="I757" s="5" t="s">
        <v>3222</v>
      </c>
      <c r="J757" t="str">
        <f t="shared" si="23"/>
        <v>Semmes Bowen</v>
      </c>
    </row>
    <row r="758" spans="1:10" ht="15" x14ac:dyDescent="0.25">
      <c r="A758" s="5" t="s">
        <v>940</v>
      </c>
      <c r="B758" s="8">
        <v>1052</v>
      </c>
      <c r="C758" s="7">
        <v>57</v>
      </c>
      <c r="D758" s="7" t="s">
        <v>5</v>
      </c>
      <c r="E758" s="6">
        <v>0.1</v>
      </c>
      <c r="F758" s="7">
        <v>2</v>
      </c>
      <c r="G758" s="4">
        <v>1987</v>
      </c>
      <c r="H758" s="18">
        <f t="shared" si="22"/>
        <v>1988</v>
      </c>
      <c r="I758" s="5" t="s">
        <v>3044</v>
      </c>
      <c r="J758" t="str">
        <f t="shared" si="23"/>
        <v>Seward Kissel</v>
      </c>
    </row>
    <row r="759" spans="1:10" ht="15" x14ac:dyDescent="0.25">
      <c r="A759" s="5" t="s">
        <v>106</v>
      </c>
      <c r="B759" s="8">
        <v>1063.8</v>
      </c>
      <c r="C759" s="7">
        <v>56</v>
      </c>
      <c r="D759" s="7" t="s">
        <v>5</v>
      </c>
      <c r="E759" s="6">
        <v>0.1</v>
      </c>
      <c r="F759" s="7">
        <v>10</v>
      </c>
      <c r="G759" s="4">
        <v>1987</v>
      </c>
      <c r="H759" s="18">
        <f t="shared" si="22"/>
        <v>1988</v>
      </c>
      <c r="I759" s="5" t="s">
        <v>2629</v>
      </c>
      <c r="J759" t="str">
        <f t="shared" si="23"/>
        <v>Shea Gould</v>
      </c>
    </row>
    <row r="760" spans="1:10" ht="15" x14ac:dyDescent="0.25">
      <c r="A760" s="5" t="s">
        <v>44</v>
      </c>
      <c r="B760" s="8">
        <v>9940.2000000000007</v>
      </c>
      <c r="C760" s="7">
        <v>9</v>
      </c>
      <c r="D760" s="7" t="s">
        <v>5</v>
      </c>
      <c r="E760" s="6">
        <v>0.9</v>
      </c>
      <c r="F760" s="7">
        <v>23</v>
      </c>
      <c r="G760" s="4">
        <v>1987</v>
      </c>
      <c r="H760" s="18">
        <f t="shared" si="22"/>
        <v>1988</v>
      </c>
      <c r="I760" s="5" t="s">
        <v>2605</v>
      </c>
      <c r="J760" t="str">
        <f t="shared" si="23"/>
        <v>Shearman Sterling</v>
      </c>
    </row>
    <row r="761" spans="1:10" ht="15" x14ac:dyDescent="0.25">
      <c r="A761" s="5" t="s">
        <v>1116</v>
      </c>
      <c r="B761" s="6">
        <v>106.5</v>
      </c>
      <c r="C761" s="20">
        <v>192</v>
      </c>
      <c r="D761" s="7">
        <v>1</v>
      </c>
      <c r="E761" s="6">
        <v>0</v>
      </c>
      <c r="F761" s="7">
        <v>2</v>
      </c>
      <c r="G761" s="4">
        <v>1987</v>
      </c>
      <c r="H761" s="18">
        <f t="shared" si="22"/>
        <v>1988</v>
      </c>
      <c r="I761" s="5" t="s">
        <v>3172</v>
      </c>
      <c r="J761" t="str">
        <f t="shared" si="23"/>
        <v>Shereff Friedman</v>
      </c>
    </row>
    <row r="762" spans="1:10" ht="15" x14ac:dyDescent="0.25">
      <c r="A762" s="5" t="s">
        <v>45</v>
      </c>
      <c r="B762" s="8">
        <v>2544.4</v>
      </c>
      <c r="C762" s="7">
        <v>25</v>
      </c>
      <c r="D762" s="7" t="s">
        <v>5</v>
      </c>
      <c r="E762" s="6">
        <v>0.2</v>
      </c>
      <c r="F762" s="7">
        <v>12</v>
      </c>
      <c r="G762" s="4">
        <v>1987</v>
      </c>
      <c r="H762" s="18">
        <f t="shared" si="22"/>
        <v>1988</v>
      </c>
      <c r="I762" s="5" t="s">
        <v>507</v>
      </c>
      <c r="J762" t="str">
        <f t="shared" si="23"/>
        <v>Sidley Austin</v>
      </c>
    </row>
    <row r="763" spans="1:10" ht="15" x14ac:dyDescent="0.25">
      <c r="A763" s="5" t="s">
        <v>2241</v>
      </c>
      <c r="B763" s="6">
        <v>300</v>
      </c>
      <c r="C763" s="7">
        <v>122</v>
      </c>
      <c r="D763" s="7" t="s">
        <v>5</v>
      </c>
      <c r="E763" s="6">
        <v>0</v>
      </c>
      <c r="F763" s="7">
        <v>1</v>
      </c>
      <c r="G763" s="4">
        <v>1987</v>
      </c>
      <c r="H763" s="18">
        <f t="shared" si="22"/>
        <v>1988</v>
      </c>
      <c r="I763" s="5" t="s">
        <v>3956</v>
      </c>
      <c r="J763" t="str">
        <f t="shared" si="23"/>
        <v>Silver Solomon</v>
      </c>
    </row>
    <row r="764" spans="1:10" ht="15" x14ac:dyDescent="0.25">
      <c r="A764" s="5" t="s">
        <v>1084</v>
      </c>
      <c r="B764" s="8">
        <v>1077.3</v>
      </c>
      <c r="C764" s="7">
        <v>54</v>
      </c>
      <c r="D764" s="7" t="s">
        <v>5</v>
      </c>
      <c r="E764" s="6">
        <v>0.1</v>
      </c>
      <c r="F764" s="7">
        <v>7</v>
      </c>
      <c r="G764" s="4">
        <v>1987</v>
      </c>
      <c r="H764" s="18">
        <f t="shared" si="22"/>
        <v>1988</v>
      </c>
      <c r="I764" s="5" t="s">
        <v>3146</v>
      </c>
      <c r="J764" t="str">
        <f t="shared" si="23"/>
        <v>Silver Freedman</v>
      </c>
    </row>
    <row r="765" spans="1:10" ht="15" x14ac:dyDescent="0.25">
      <c r="A765" s="5" t="s">
        <v>46</v>
      </c>
      <c r="B765" s="8">
        <v>6420.7</v>
      </c>
      <c r="C765" s="7">
        <v>12</v>
      </c>
      <c r="D765" s="7" t="s">
        <v>5</v>
      </c>
      <c r="E765" s="6">
        <v>0.6</v>
      </c>
      <c r="F765" s="7">
        <v>26</v>
      </c>
      <c r="G765" s="4">
        <v>1987</v>
      </c>
      <c r="H765" s="18">
        <f t="shared" si="22"/>
        <v>1988</v>
      </c>
      <c r="I765" s="5" t="s">
        <v>2606</v>
      </c>
      <c r="J765" t="str">
        <f t="shared" si="23"/>
        <v>Simpson Thacher</v>
      </c>
    </row>
    <row r="766" spans="1:10" ht="15" x14ac:dyDescent="0.25">
      <c r="A766" s="5" t="s">
        <v>47</v>
      </c>
      <c r="B766" s="8">
        <v>82408.399999999994</v>
      </c>
      <c r="C766" s="7">
        <v>2</v>
      </c>
      <c r="D766" s="7" t="s">
        <v>5</v>
      </c>
      <c r="E766" s="6">
        <v>7.6</v>
      </c>
      <c r="F766" s="7">
        <v>104</v>
      </c>
      <c r="G766" s="4">
        <v>1987</v>
      </c>
      <c r="H766" s="18">
        <f t="shared" si="22"/>
        <v>1988</v>
      </c>
      <c r="I766" s="5" t="s">
        <v>2607</v>
      </c>
      <c r="J766" t="str">
        <f t="shared" si="23"/>
        <v>Skadden Arps</v>
      </c>
    </row>
    <row r="767" spans="1:10" ht="15" x14ac:dyDescent="0.25">
      <c r="A767" s="5" t="s">
        <v>939</v>
      </c>
      <c r="B767" s="6">
        <v>353.5</v>
      </c>
      <c r="C767" s="7">
        <v>111</v>
      </c>
      <c r="D767" s="7" t="s">
        <v>5</v>
      </c>
      <c r="E767" s="6">
        <v>0</v>
      </c>
      <c r="F767" s="7">
        <v>3</v>
      </c>
      <c r="G767" s="4">
        <v>1987</v>
      </c>
      <c r="H767" s="18">
        <f t="shared" si="22"/>
        <v>1988</v>
      </c>
      <c r="I767" s="5" t="s">
        <v>939</v>
      </c>
      <c r="J767" t="str">
        <f t="shared" si="23"/>
        <v>Smith and</v>
      </c>
    </row>
    <row r="768" spans="1:10" ht="15" x14ac:dyDescent="0.25">
      <c r="A768" s="5" t="s">
        <v>2247</v>
      </c>
      <c r="B768" s="8">
        <v>3000</v>
      </c>
      <c r="C768" s="7">
        <v>22</v>
      </c>
      <c r="D768" s="7" t="s">
        <v>5</v>
      </c>
      <c r="E768" s="6">
        <v>0.3</v>
      </c>
      <c r="F768" s="7">
        <v>1</v>
      </c>
      <c r="G768" s="4">
        <v>1987</v>
      </c>
      <c r="H768" s="18">
        <f t="shared" si="22"/>
        <v>1988</v>
      </c>
      <c r="I768" s="5" t="s">
        <v>3961</v>
      </c>
      <c r="J768" t="str">
        <f t="shared" si="23"/>
        <v>Smith Mackinnon</v>
      </c>
    </row>
    <row r="769" spans="1:10" ht="15" x14ac:dyDescent="0.25">
      <c r="A769" s="5" t="s">
        <v>308</v>
      </c>
      <c r="B769" s="6">
        <v>621.29999999999995</v>
      </c>
      <c r="C769" s="7">
        <v>82</v>
      </c>
      <c r="D769" s="7" t="s">
        <v>5</v>
      </c>
      <c r="E769" s="6">
        <v>0.1</v>
      </c>
      <c r="F769" s="7">
        <v>6</v>
      </c>
      <c r="G769" s="4">
        <v>1987</v>
      </c>
      <c r="H769" s="18">
        <f t="shared" si="22"/>
        <v>1988</v>
      </c>
      <c r="I769" s="5" t="s">
        <v>2727</v>
      </c>
      <c r="J769" t="str">
        <f t="shared" si="23"/>
        <v>Snell Wilmer</v>
      </c>
    </row>
    <row r="770" spans="1:10" ht="15" x14ac:dyDescent="0.25">
      <c r="A770" s="5" t="s">
        <v>917</v>
      </c>
      <c r="B770" s="6">
        <v>302</v>
      </c>
      <c r="C770" s="7">
        <v>120</v>
      </c>
      <c r="D770" s="7" t="s">
        <v>5</v>
      </c>
      <c r="E770" s="6">
        <v>0</v>
      </c>
      <c r="F770" s="7">
        <v>4</v>
      </c>
      <c r="G770" s="4">
        <v>1987</v>
      </c>
      <c r="H770" s="18">
        <f t="shared" ref="H770:H833" si="24">G770+1</f>
        <v>1988</v>
      </c>
      <c r="I770" s="5" t="s">
        <v>3029</v>
      </c>
      <c r="J770" t="str">
        <f t="shared" ref="J770:J833" si="25">TRIM(LEFT(SUBSTITUTE(I770," ",REPT(" ",100)),200))</f>
        <v>Sonnenschein Carlin</v>
      </c>
    </row>
    <row r="771" spans="1:10" ht="15" x14ac:dyDescent="0.25">
      <c r="A771" s="5" t="s">
        <v>925</v>
      </c>
      <c r="B771" s="6">
        <v>320.3</v>
      </c>
      <c r="C771" s="7">
        <v>117</v>
      </c>
      <c r="D771" s="7" t="s">
        <v>5</v>
      </c>
      <c r="E771" s="6">
        <v>0</v>
      </c>
      <c r="F771" s="7">
        <v>4</v>
      </c>
      <c r="G771" s="4">
        <v>1987</v>
      </c>
      <c r="H771" s="18">
        <f t="shared" si="24"/>
        <v>1988</v>
      </c>
      <c r="I771" s="5" t="s">
        <v>3036</v>
      </c>
      <c r="J771" t="str">
        <f t="shared" si="25"/>
        <v>Spengler Nathanson</v>
      </c>
    </row>
    <row r="772" spans="1:10" ht="15" x14ac:dyDescent="0.25">
      <c r="A772" s="5" t="s">
        <v>1178</v>
      </c>
      <c r="B772" s="8">
        <v>1174.5999999999999</v>
      </c>
      <c r="C772" s="7">
        <v>51</v>
      </c>
      <c r="D772" s="7" t="s">
        <v>5</v>
      </c>
      <c r="E772" s="6">
        <v>0.1</v>
      </c>
      <c r="F772" s="7">
        <v>4</v>
      </c>
      <c r="G772" s="4">
        <v>1987</v>
      </c>
      <c r="H772" s="18">
        <f t="shared" si="24"/>
        <v>1988</v>
      </c>
      <c r="I772" s="5" t="s">
        <v>3219</v>
      </c>
      <c r="J772" t="str">
        <f t="shared" si="25"/>
        <v>Squire Sanders</v>
      </c>
    </row>
    <row r="773" spans="1:10" ht="15" x14ac:dyDescent="0.25">
      <c r="A773" s="5" t="s">
        <v>1056</v>
      </c>
      <c r="B773" s="6">
        <v>922.4</v>
      </c>
      <c r="C773" s="7">
        <v>64</v>
      </c>
      <c r="D773" s="7" t="s">
        <v>5</v>
      </c>
      <c r="E773" s="6">
        <v>0.1</v>
      </c>
      <c r="F773" s="7">
        <v>6</v>
      </c>
      <c r="G773" s="4">
        <v>1987</v>
      </c>
      <c r="H773" s="18">
        <f t="shared" si="24"/>
        <v>1988</v>
      </c>
      <c r="I773" s="5" t="s">
        <v>3123</v>
      </c>
      <c r="J773" t="str">
        <f t="shared" si="25"/>
        <v>Steel Hector</v>
      </c>
    </row>
    <row r="774" spans="1:10" ht="15" x14ac:dyDescent="0.25">
      <c r="A774" s="5" t="s">
        <v>1147</v>
      </c>
      <c r="B774" s="6">
        <v>224</v>
      </c>
      <c r="C774" s="7">
        <v>137</v>
      </c>
      <c r="D774" s="7" t="s">
        <v>5</v>
      </c>
      <c r="E774" s="6">
        <v>0</v>
      </c>
      <c r="F774" s="7">
        <v>2</v>
      </c>
      <c r="G774" s="4">
        <v>1987</v>
      </c>
      <c r="H774" s="18">
        <f t="shared" si="24"/>
        <v>1988</v>
      </c>
      <c r="I774" s="5" t="s">
        <v>3195</v>
      </c>
      <c r="J774" t="str">
        <f t="shared" si="25"/>
        <v>Stinson Mag</v>
      </c>
    </row>
    <row r="775" spans="1:10" ht="15" x14ac:dyDescent="0.25">
      <c r="A775" s="5" t="s">
        <v>854</v>
      </c>
      <c r="B775" s="6">
        <v>524.5</v>
      </c>
      <c r="C775" s="7">
        <v>97</v>
      </c>
      <c r="D775" s="7" t="s">
        <v>5</v>
      </c>
      <c r="E775" s="6">
        <v>0.1</v>
      </c>
      <c r="F775" s="7">
        <v>6</v>
      </c>
      <c r="G775" s="4">
        <v>1987</v>
      </c>
      <c r="H775" s="18">
        <f t="shared" si="24"/>
        <v>1988</v>
      </c>
      <c r="I775" s="5" t="s">
        <v>2980</v>
      </c>
      <c r="J775" t="str">
        <f t="shared" si="25"/>
        <v>Stoel Rives</v>
      </c>
    </row>
    <row r="776" spans="1:10" ht="15" x14ac:dyDescent="0.25">
      <c r="A776" s="5" t="s">
        <v>1524</v>
      </c>
      <c r="B776" s="6">
        <v>150</v>
      </c>
      <c r="C776" s="20">
        <v>166</v>
      </c>
      <c r="D776" s="7">
        <v>1</v>
      </c>
      <c r="E776" s="6">
        <v>0</v>
      </c>
      <c r="F776" s="7">
        <v>1</v>
      </c>
      <c r="G776" s="4">
        <v>1987</v>
      </c>
      <c r="H776" s="18">
        <f t="shared" si="24"/>
        <v>1988</v>
      </c>
      <c r="I776" s="5" t="s">
        <v>3489</v>
      </c>
      <c r="J776" t="str">
        <f t="shared" si="25"/>
        <v>Stoel Rives</v>
      </c>
    </row>
    <row r="777" spans="1:10" ht="15" x14ac:dyDescent="0.25">
      <c r="A777" s="5" t="s">
        <v>2255</v>
      </c>
      <c r="B777" s="6">
        <v>412.5</v>
      </c>
      <c r="C777" s="7">
        <v>104</v>
      </c>
      <c r="D777" s="7" t="s">
        <v>5</v>
      </c>
      <c r="E777" s="6">
        <v>0</v>
      </c>
      <c r="F777" s="7">
        <v>5</v>
      </c>
      <c r="G777" s="4">
        <v>1987</v>
      </c>
      <c r="H777" s="18">
        <f t="shared" si="24"/>
        <v>1988</v>
      </c>
      <c r="I777" s="5" t="s">
        <v>2255</v>
      </c>
      <c r="J777" t="str">
        <f t="shared" si="25"/>
        <v>Stolar Partnership</v>
      </c>
    </row>
    <row r="778" spans="1:10" ht="15" x14ac:dyDescent="0.25">
      <c r="A778" s="5" t="s">
        <v>1183</v>
      </c>
      <c r="B778" s="6">
        <v>106.1</v>
      </c>
      <c r="C778" s="7">
        <v>194</v>
      </c>
      <c r="D778" s="7" t="s">
        <v>5</v>
      </c>
      <c r="E778" s="6">
        <v>0</v>
      </c>
      <c r="F778" s="7">
        <v>3</v>
      </c>
      <c r="G778" s="4">
        <v>1987</v>
      </c>
      <c r="H778" s="18">
        <f t="shared" si="24"/>
        <v>1988</v>
      </c>
      <c r="I778" s="5" t="s">
        <v>3224</v>
      </c>
      <c r="J778" t="str">
        <f t="shared" si="25"/>
        <v>Stradling Yocca</v>
      </c>
    </row>
    <row r="779" spans="1:10" ht="15" x14ac:dyDescent="0.25">
      <c r="A779" s="5" t="s">
        <v>49</v>
      </c>
      <c r="B779" s="8">
        <v>5824.3</v>
      </c>
      <c r="C779" s="7">
        <v>15</v>
      </c>
      <c r="D779" s="7" t="s">
        <v>5</v>
      </c>
      <c r="E779" s="6">
        <v>0.5</v>
      </c>
      <c r="F779" s="7">
        <v>19</v>
      </c>
      <c r="G779" s="4">
        <v>1987</v>
      </c>
      <c r="H779" s="18">
        <f t="shared" si="24"/>
        <v>1988</v>
      </c>
      <c r="I779" s="5" t="s">
        <v>2608</v>
      </c>
      <c r="J779" t="str">
        <f t="shared" si="25"/>
        <v>Stroock Stroock</v>
      </c>
    </row>
    <row r="780" spans="1:10" ht="15" x14ac:dyDescent="0.25">
      <c r="A780" s="5" t="s">
        <v>1057</v>
      </c>
      <c r="B780" s="6">
        <v>350</v>
      </c>
      <c r="C780" s="7">
        <v>112</v>
      </c>
      <c r="D780" s="7" t="s">
        <v>5</v>
      </c>
      <c r="E780" s="6">
        <v>0</v>
      </c>
      <c r="F780" s="7">
        <v>1</v>
      </c>
      <c r="G780" s="4">
        <v>1987</v>
      </c>
      <c r="H780" s="18">
        <f t="shared" si="24"/>
        <v>1988</v>
      </c>
      <c r="I780" s="5" t="s">
        <v>3124</v>
      </c>
      <c r="J780" t="str">
        <f t="shared" si="25"/>
        <v>Stuzin Camner</v>
      </c>
    </row>
    <row r="781" spans="1:10" ht="15" x14ac:dyDescent="0.25">
      <c r="A781" s="5" t="s">
        <v>50</v>
      </c>
      <c r="B781" s="8">
        <v>5353.3</v>
      </c>
      <c r="C781" s="7">
        <v>17</v>
      </c>
      <c r="D781" s="7" t="s">
        <v>5</v>
      </c>
      <c r="E781" s="6">
        <v>0.5</v>
      </c>
      <c r="F781" s="7">
        <v>28</v>
      </c>
      <c r="G781" s="4">
        <v>1987</v>
      </c>
      <c r="H781" s="18">
        <f t="shared" si="24"/>
        <v>1988</v>
      </c>
      <c r="I781" s="5" t="s">
        <v>2609</v>
      </c>
      <c r="J781" t="str">
        <f t="shared" si="25"/>
        <v>Sullivan Cromwell</v>
      </c>
    </row>
    <row r="782" spans="1:10" ht="15" x14ac:dyDescent="0.25">
      <c r="A782" s="5" t="s">
        <v>828</v>
      </c>
      <c r="B782" s="6">
        <v>860.6</v>
      </c>
      <c r="C782" s="7">
        <v>70</v>
      </c>
      <c r="D782" s="7" t="s">
        <v>5</v>
      </c>
      <c r="E782" s="6">
        <v>0.1</v>
      </c>
      <c r="F782" s="7">
        <v>5</v>
      </c>
      <c r="G782" s="4">
        <v>1987</v>
      </c>
      <c r="H782" s="18">
        <f t="shared" si="24"/>
        <v>1988</v>
      </c>
      <c r="I782" s="5" t="s">
        <v>2895</v>
      </c>
      <c r="J782" t="str">
        <f t="shared" si="25"/>
        <v>Sutherland Asbill</v>
      </c>
    </row>
    <row r="783" spans="1:10" ht="15" x14ac:dyDescent="0.25">
      <c r="A783" s="5" t="s">
        <v>874</v>
      </c>
      <c r="B783" s="6">
        <v>113.2</v>
      </c>
      <c r="C783" s="7">
        <v>187</v>
      </c>
      <c r="D783" s="7" t="s">
        <v>5</v>
      </c>
      <c r="E783" s="6">
        <v>0</v>
      </c>
      <c r="F783" s="7">
        <v>10</v>
      </c>
      <c r="G783" s="4">
        <v>1987</v>
      </c>
      <c r="H783" s="18">
        <f t="shared" si="24"/>
        <v>1988</v>
      </c>
      <c r="I783" s="5" t="s">
        <v>2730</v>
      </c>
      <c r="J783" t="str">
        <f t="shared" si="25"/>
        <v>Testa Hurwitz</v>
      </c>
    </row>
    <row r="784" spans="1:10" ht="15" x14ac:dyDescent="0.25">
      <c r="A784" s="5" t="s">
        <v>1083</v>
      </c>
      <c r="B784" s="6">
        <v>868.8</v>
      </c>
      <c r="C784" s="7">
        <v>69</v>
      </c>
      <c r="D784" s="7" t="s">
        <v>5</v>
      </c>
      <c r="E784" s="6">
        <v>0.1</v>
      </c>
      <c r="F784" s="7">
        <v>6</v>
      </c>
      <c r="G784" s="4">
        <v>1987</v>
      </c>
      <c r="H784" s="18">
        <f t="shared" si="24"/>
        <v>1988</v>
      </c>
      <c r="I784" s="5" t="s">
        <v>3145</v>
      </c>
      <c r="J784" t="str">
        <f t="shared" si="25"/>
        <v>Thacher Jones</v>
      </c>
    </row>
    <row r="785" spans="1:10" ht="15" x14ac:dyDescent="0.25">
      <c r="A785" s="5" t="s">
        <v>975</v>
      </c>
      <c r="B785" s="6">
        <v>629.20000000000005</v>
      </c>
      <c r="C785" s="7">
        <v>81</v>
      </c>
      <c r="D785" s="7" t="s">
        <v>5</v>
      </c>
      <c r="E785" s="6">
        <v>0.1</v>
      </c>
      <c r="F785" s="7">
        <v>10</v>
      </c>
      <c r="G785" s="4">
        <v>1987</v>
      </c>
      <c r="H785" s="18">
        <f t="shared" si="24"/>
        <v>1988</v>
      </c>
      <c r="I785" s="5" t="s">
        <v>3062</v>
      </c>
      <c r="J785" t="str">
        <f t="shared" si="25"/>
        <v>Thompson Knight</v>
      </c>
    </row>
    <row r="786" spans="1:10" ht="15" x14ac:dyDescent="0.25">
      <c r="A786" s="5" t="s">
        <v>1457</v>
      </c>
      <c r="B786" s="6">
        <v>124.2</v>
      </c>
      <c r="C786" s="7">
        <v>180</v>
      </c>
      <c r="D786" s="7" t="s">
        <v>5</v>
      </c>
      <c r="E786" s="6">
        <v>0</v>
      </c>
      <c r="F786" s="7">
        <v>1</v>
      </c>
      <c r="G786" s="4">
        <v>1987</v>
      </c>
      <c r="H786" s="18">
        <f t="shared" si="24"/>
        <v>1988</v>
      </c>
      <c r="I786" s="5" t="s">
        <v>3433</v>
      </c>
      <c r="J786" t="str">
        <f t="shared" si="25"/>
        <v>Townley Updike</v>
      </c>
    </row>
    <row r="787" spans="1:10" ht="15" x14ac:dyDescent="0.25">
      <c r="A787" s="5" t="s">
        <v>1039</v>
      </c>
      <c r="B787" s="6">
        <v>233.6</v>
      </c>
      <c r="C787" s="7">
        <v>136</v>
      </c>
      <c r="D787" s="7" t="s">
        <v>5</v>
      </c>
      <c r="E787" s="6">
        <v>0</v>
      </c>
      <c r="F787" s="7">
        <v>6</v>
      </c>
      <c r="G787" s="4">
        <v>1987</v>
      </c>
      <c r="H787" s="18">
        <f t="shared" si="24"/>
        <v>1988</v>
      </c>
      <c r="I787" s="5" t="s">
        <v>3109</v>
      </c>
      <c r="J787" t="str">
        <f t="shared" si="25"/>
        <v>Trotter Smith</v>
      </c>
    </row>
    <row r="788" spans="1:10" ht="15" x14ac:dyDescent="0.25">
      <c r="A788" s="5" t="s">
        <v>832</v>
      </c>
      <c r="B788" s="6">
        <v>648.79999999999995</v>
      </c>
      <c r="C788" s="7">
        <v>79</v>
      </c>
      <c r="D788" s="7" t="s">
        <v>5</v>
      </c>
      <c r="E788" s="6">
        <v>0.1</v>
      </c>
      <c r="F788" s="7">
        <v>5</v>
      </c>
      <c r="G788" s="4">
        <v>1987</v>
      </c>
      <c r="H788" s="18">
        <f t="shared" si="24"/>
        <v>1988</v>
      </c>
      <c r="I788" s="5" t="s">
        <v>832</v>
      </c>
      <c r="J788" t="str">
        <f t="shared" si="25"/>
        <v>Troutman Sanders</v>
      </c>
    </row>
    <row r="789" spans="1:10" ht="15" x14ac:dyDescent="0.25">
      <c r="A789" s="5" t="s">
        <v>2234</v>
      </c>
      <c r="B789" s="6">
        <v>162.4</v>
      </c>
      <c r="C789" s="7">
        <v>161</v>
      </c>
      <c r="D789" s="7" t="s">
        <v>5</v>
      </c>
      <c r="E789" s="6">
        <v>0</v>
      </c>
      <c r="F789" s="7">
        <v>2</v>
      </c>
      <c r="G789" s="4">
        <v>1987</v>
      </c>
      <c r="H789" s="18">
        <f t="shared" si="24"/>
        <v>1988</v>
      </c>
      <c r="I789" s="5" t="s">
        <v>3950</v>
      </c>
      <c r="J789" t="str">
        <f t="shared" si="25"/>
        <v>Tyler Cooper</v>
      </c>
    </row>
    <row r="790" spans="1:10" ht="15" x14ac:dyDescent="0.25">
      <c r="A790" s="5" t="s">
        <v>1109</v>
      </c>
      <c r="B790" s="6">
        <v>554.20000000000005</v>
      </c>
      <c r="C790" s="7">
        <v>94</v>
      </c>
      <c r="D790" s="7" t="s">
        <v>5</v>
      </c>
      <c r="E790" s="6">
        <v>0.1</v>
      </c>
      <c r="F790" s="7">
        <v>1</v>
      </c>
      <c r="G790" s="4">
        <v>1987</v>
      </c>
      <c r="H790" s="18">
        <f t="shared" si="24"/>
        <v>1988</v>
      </c>
      <c r="I790" s="5" t="s">
        <v>3167</v>
      </c>
      <c r="J790" t="str">
        <f t="shared" si="25"/>
        <v>Venable Baetjer</v>
      </c>
    </row>
    <row r="791" spans="1:10" ht="15" x14ac:dyDescent="0.25">
      <c r="A791" s="5" t="s">
        <v>835</v>
      </c>
      <c r="B791" s="8">
        <v>1851.2</v>
      </c>
      <c r="C791" s="7">
        <v>37</v>
      </c>
      <c r="D791" s="7" t="s">
        <v>5</v>
      </c>
      <c r="E791" s="6">
        <v>0.2</v>
      </c>
      <c r="F791" s="7">
        <v>11</v>
      </c>
      <c r="G791" s="4">
        <v>1987</v>
      </c>
      <c r="H791" s="18">
        <f t="shared" si="24"/>
        <v>1988</v>
      </c>
      <c r="I791" s="5" t="s">
        <v>2897</v>
      </c>
      <c r="J791" t="str">
        <f t="shared" si="25"/>
        <v>Vinson Elkins</v>
      </c>
    </row>
    <row r="792" spans="1:10" ht="15" x14ac:dyDescent="0.25">
      <c r="A792" s="5" t="s">
        <v>1079</v>
      </c>
      <c r="B792" s="8">
        <v>2481.1</v>
      </c>
      <c r="C792" s="7">
        <v>28</v>
      </c>
      <c r="D792" s="7" t="s">
        <v>5</v>
      </c>
      <c r="E792" s="6">
        <v>0.2</v>
      </c>
      <c r="F792" s="7">
        <v>7</v>
      </c>
      <c r="G792" s="4">
        <v>1987</v>
      </c>
      <c r="H792" s="18">
        <f t="shared" si="24"/>
        <v>1988</v>
      </c>
      <c r="I792" s="5" t="s">
        <v>2611</v>
      </c>
      <c r="J792" t="str">
        <f t="shared" si="25"/>
        <v>Wachtell Lipton</v>
      </c>
    </row>
    <row r="793" spans="1:10" ht="15" x14ac:dyDescent="0.25">
      <c r="A793" s="5" t="s">
        <v>888</v>
      </c>
      <c r="B793" s="6">
        <v>282.60000000000002</v>
      </c>
      <c r="C793" s="7">
        <v>126</v>
      </c>
      <c r="D793" s="7" t="s">
        <v>5</v>
      </c>
      <c r="E793" s="6">
        <v>0</v>
      </c>
      <c r="F793" s="7">
        <v>8</v>
      </c>
      <c r="G793" s="4">
        <v>1987</v>
      </c>
      <c r="H793" s="18">
        <f t="shared" si="24"/>
        <v>1988</v>
      </c>
      <c r="I793" s="5" t="s">
        <v>3004</v>
      </c>
      <c r="J793" t="str">
        <f t="shared" si="25"/>
        <v>Ware Freidenrich</v>
      </c>
    </row>
    <row r="794" spans="1:10" ht="15" x14ac:dyDescent="0.25">
      <c r="A794" s="5" t="s">
        <v>2246</v>
      </c>
      <c r="B794" s="6">
        <v>918.9</v>
      </c>
      <c r="C794" s="7">
        <v>65</v>
      </c>
      <c r="D794" s="7" t="s">
        <v>5</v>
      </c>
      <c r="E794" s="6">
        <v>0.1</v>
      </c>
      <c r="F794" s="7">
        <v>1</v>
      </c>
      <c r="G794" s="4">
        <v>1987</v>
      </c>
      <c r="H794" s="18">
        <f t="shared" si="24"/>
        <v>1988</v>
      </c>
      <c r="I794" s="5" t="s">
        <v>3960</v>
      </c>
      <c r="J794" t="str">
        <f t="shared" si="25"/>
        <v>Watson Gammons</v>
      </c>
    </row>
    <row r="795" spans="1:10" ht="15" x14ac:dyDescent="0.25">
      <c r="A795" s="5" t="s">
        <v>1194</v>
      </c>
      <c r="B795" s="8">
        <v>5412.8</v>
      </c>
      <c r="C795" s="7">
        <v>16</v>
      </c>
      <c r="D795" s="7" t="s">
        <v>5</v>
      </c>
      <c r="E795" s="6">
        <v>0.5</v>
      </c>
      <c r="F795" s="7">
        <v>3</v>
      </c>
      <c r="G795" s="4">
        <v>1987</v>
      </c>
      <c r="H795" s="18">
        <f t="shared" si="24"/>
        <v>1988</v>
      </c>
      <c r="I795" s="5" t="s">
        <v>3233</v>
      </c>
      <c r="J795" t="str">
        <f t="shared" si="25"/>
        <v>Webster Sheffield</v>
      </c>
    </row>
    <row r="796" spans="1:10" ht="15" x14ac:dyDescent="0.25">
      <c r="A796" s="5" t="s">
        <v>1089</v>
      </c>
      <c r="B796" s="6">
        <v>573.70000000000005</v>
      </c>
      <c r="C796" s="7">
        <v>90</v>
      </c>
      <c r="D796" s="7" t="s">
        <v>5</v>
      </c>
      <c r="E796" s="6">
        <v>0.1</v>
      </c>
      <c r="F796" s="7">
        <v>6</v>
      </c>
      <c r="G796" s="4">
        <v>1987</v>
      </c>
      <c r="H796" s="18">
        <f t="shared" si="24"/>
        <v>1988</v>
      </c>
      <c r="I796" s="5" t="s">
        <v>2612</v>
      </c>
      <c r="J796" t="str">
        <f t="shared" si="25"/>
        <v>Weil Gotshal</v>
      </c>
    </row>
    <row r="797" spans="1:10" ht="15" x14ac:dyDescent="0.25">
      <c r="A797" s="5" t="s">
        <v>1366</v>
      </c>
      <c r="B797" s="6">
        <v>100</v>
      </c>
      <c r="C797" s="20">
        <v>198</v>
      </c>
      <c r="D797" s="7">
        <v>1</v>
      </c>
      <c r="E797" s="6">
        <v>0</v>
      </c>
      <c r="F797" s="7">
        <v>2</v>
      </c>
      <c r="G797" s="4">
        <v>1987</v>
      </c>
      <c r="H797" s="18">
        <f t="shared" si="24"/>
        <v>1988</v>
      </c>
      <c r="I797" s="5" t="s">
        <v>3366</v>
      </c>
      <c r="J797" t="str">
        <f t="shared" si="25"/>
        <v>Weinberg Green</v>
      </c>
    </row>
    <row r="798" spans="1:10" ht="15" x14ac:dyDescent="0.25">
      <c r="A798" s="5" t="s">
        <v>2235</v>
      </c>
      <c r="B798" s="6">
        <v>430.7</v>
      </c>
      <c r="C798" s="7">
        <v>103</v>
      </c>
      <c r="D798" s="7" t="s">
        <v>5</v>
      </c>
      <c r="E798" s="6">
        <v>0</v>
      </c>
      <c r="F798" s="7">
        <v>5</v>
      </c>
      <c r="G798" s="4">
        <v>1987</v>
      </c>
      <c r="H798" s="18">
        <f t="shared" si="24"/>
        <v>1988</v>
      </c>
      <c r="I798" s="5" t="s">
        <v>3899</v>
      </c>
      <c r="J798" t="str">
        <f t="shared" si="25"/>
        <v>Weinberg Zipser</v>
      </c>
    </row>
    <row r="799" spans="1:10" ht="15" x14ac:dyDescent="0.25">
      <c r="A799" s="5" t="s">
        <v>838</v>
      </c>
      <c r="B799" s="8">
        <v>2288.1</v>
      </c>
      <c r="C799" s="7">
        <v>31</v>
      </c>
      <c r="D799" s="7" t="s">
        <v>5</v>
      </c>
      <c r="E799" s="6">
        <v>0.2</v>
      </c>
      <c r="F799" s="7">
        <v>12</v>
      </c>
      <c r="G799" s="4">
        <v>1987</v>
      </c>
      <c r="H799" s="18">
        <f t="shared" si="24"/>
        <v>1988</v>
      </c>
      <c r="I799" s="5" t="s">
        <v>2899</v>
      </c>
      <c r="J799" t="str">
        <f t="shared" si="25"/>
        <v>White Case</v>
      </c>
    </row>
    <row r="800" spans="1:10" ht="15" x14ac:dyDescent="0.25">
      <c r="A800" s="5" t="s">
        <v>55</v>
      </c>
      <c r="B800" s="8">
        <v>2415.6999999999998</v>
      </c>
      <c r="C800" s="7">
        <v>29</v>
      </c>
      <c r="D800" s="7" t="s">
        <v>5</v>
      </c>
      <c r="E800" s="6">
        <v>0.2</v>
      </c>
      <c r="F800" s="7">
        <v>12</v>
      </c>
      <c r="G800" s="4">
        <v>1987</v>
      </c>
      <c r="H800" s="18">
        <f t="shared" si="24"/>
        <v>1988</v>
      </c>
      <c r="I800" s="5" t="s">
        <v>2614</v>
      </c>
      <c r="J800" t="str">
        <f t="shared" si="25"/>
        <v>Willkie Farr</v>
      </c>
    </row>
    <row r="801" spans="1:10" ht="15" x14ac:dyDescent="0.25">
      <c r="A801" s="5" t="s">
        <v>224</v>
      </c>
      <c r="B801" s="6">
        <v>692.3</v>
      </c>
      <c r="C801" s="7">
        <v>78</v>
      </c>
      <c r="D801" s="7" t="s">
        <v>5</v>
      </c>
      <c r="E801" s="6">
        <v>0.1</v>
      </c>
      <c r="F801" s="7">
        <v>12</v>
      </c>
      <c r="G801" s="4">
        <v>1987</v>
      </c>
      <c r="H801" s="18">
        <f t="shared" si="24"/>
        <v>1988</v>
      </c>
      <c r="I801" s="5" t="s">
        <v>2666</v>
      </c>
      <c r="J801" t="str">
        <f t="shared" si="25"/>
        <v>Wilson Sonsini</v>
      </c>
    </row>
    <row r="802" spans="1:10" ht="15" x14ac:dyDescent="0.25">
      <c r="A802" s="5" t="s">
        <v>1060</v>
      </c>
      <c r="B802" s="6">
        <v>500</v>
      </c>
      <c r="C802" s="7">
        <v>99</v>
      </c>
      <c r="D802" s="7" t="s">
        <v>5</v>
      </c>
      <c r="E802" s="6">
        <v>0.1</v>
      </c>
      <c r="F802" s="7">
        <v>1</v>
      </c>
      <c r="G802" s="4">
        <v>1987</v>
      </c>
      <c r="H802" s="18">
        <f t="shared" si="24"/>
        <v>1988</v>
      </c>
      <c r="I802" s="5" t="s">
        <v>3126</v>
      </c>
      <c r="J802" t="str">
        <f t="shared" si="25"/>
        <v>Winstead Sechrest</v>
      </c>
    </row>
    <row r="803" spans="1:10" ht="15" x14ac:dyDescent="0.25">
      <c r="A803" s="5" t="s">
        <v>56</v>
      </c>
      <c r="B803" s="8">
        <v>1409.4</v>
      </c>
      <c r="C803" s="7">
        <v>41</v>
      </c>
      <c r="D803" s="7" t="s">
        <v>5</v>
      </c>
      <c r="E803" s="6">
        <v>0.1</v>
      </c>
      <c r="F803" s="7">
        <v>5</v>
      </c>
      <c r="G803" s="4">
        <v>1987</v>
      </c>
      <c r="H803" s="18">
        <f t="shared" si="24"/>
        <v>1988</v>
      </c>
      <c r="I803" s="5" t="s">
        <v>2615</v>
      </c>
      <c r="J803" t="str">
        <f t="shared" si="25"/>
        <v>Winston Strawn</v>
      </c>
    </row>
    <row r="804" spans="1:10" ht="15" x14ac:dyDescent="0.25">
      <c r="A804" s="5" t="s">
        <v>2210</v>
      </c>
      <c r="B804" s="6">
        <v>200</v>
      </c>
      <c r="C804" s="20">
        <v>144</v>
      </c>
      <c r="D804" s="7">
        <v>1</v>
      </c>
      <c r="E804" s="6">
        <v>0</v>
      </c>
      <c r="F804" s="7">
        <v>1</v>
      </c>
      <c r="G804" s="4">
        <v>1987</v>
      </c>
      <c r="H804" s="18">
        <f t="shared" si="24"/>
        <v>1988</v>
      </c>
      <c r="I804" s="5" t="s">
        <v>3934</v>
      </c>
      <c r="J804" t="str">
        <f t="shared" si="25"/>
        <v>Wise Carter</v>
      </c>
    </row>
    <row r="805" spans="1:10" ht="15" x14ac:dyDescent="0.25">
      <c r="A805" s="5" t="s">
        <v>2262</v>
      </c>
      <c r="B805" s="6">
        <v>117.6</v>
      </c>
      <c r="C805" s="7">
        <v>183</v>
      </c>
      <c r="D805" s="7" t="s">
        <v>5</v>
      </c>
      <c r="E805" s="6">
        <v>0</v>
      </c>
      <c r="F805" s="7">
        <v>2</v>
      </c>
      <c r="G805" s="4">
        <v>1987</v>
      </c>
      <c r="H805" s="18">
        <f t="shared" si="24"/>
        <v>1988</v>
      </c>
      <c r="I805" s="5" t="s">
        <v>3973</v>
      </c>
      <c r="J805" t="str">
        <f t="shared" si="25"/>
        <v>Witt Gaither</v>
      </c>
    </row>
    <row r="806" spans="1:10" ht="15" x14ac:dyDescent="0.25">
      <c r="A806" s="5" t="s">
        <v>1185</v>
      </c>
      <c r="B806" s="6">
        <v>213.2</v>
      </c>
      <c r="C806" s="7">
        <v>139</v>
      </c>
      <c r="D806" s="7" t="s">
        <v>5</v>
      </c>
      <c r="E806" s="6">
        <v>0</v>
      </c>
      <c r="F806" s="7">
        <v>2</v>
      </c>
      <c r="G806" s="4">
        <v>1987</v>
      </c>
      <c r="H806" s="18">
        <f t="shared" si="24"/>
        <v>1988</v>
      </c>
      <c r="I806" s="5" t="s">
        <v>3226</v>
      </c>
      <c r="J806" t="str">
        <f t="shared" si="25"/>
        <v>Worsham Forsythe</v>
      </c>
    </row>
    <row r="807" spans="1:10" ht="15" x14ac:dyDescent="0.25">
      <c r="A807" s="5" t="s">
        <v>1196</v>
      </c>
      <c r="B807" s="6">
        <v>73.8</v>
      </c>
      <c r="C807" s="7">
        <v>193</v>
      </c>
      <c r="D807" s="7" t="s">
        <v>5</v>
      </c>
      <c r="E807" s="6">
        <v>0</v>
      </c>
      <c r="F807" s="7">
        <v>1</v>
      </c>
      <c r="G807" s="4">
        <v>1988</v>
      </c>
      <c r="H807" s="18">
        <f t="shared" si="24"/>
        <v>1989</v>
      </c>
      <c r="I807" s="5" t="s">
        <v>3235</v>
      </c>
      <c r="J807" t="str">
        <f t="shared" si="25"/>
        <v>Adams Duque</v>
      </c>
    </row>
    <row r="808" spans="1:10" ht="15" x14ac:dyDescent="0.25">
      <c r="A808" s="5" t="s">
        <v>6</v>
      </c>
      <c r="B808" s="6">
        <v>720</v>
      </c>
      <c r="C808" s="7">
        <v>70</v>
      </c>
      <c r="D808" s="7" t="s">
        <v>5</v>
      </c>
      <c r="E808" s="6">
        <v>0.1</v>
      </c>
      <c r="F808" s="7">
        <v>1</v>
      </c>
      <c r="G808" s="4">
        <v>1988</v>
      </c>
      <c r="H808" s="18">
        <f t="shared" si="24"/>
        <v>1989</v>
      </c>
      <c r="I808" s="5" t="s">
        <v>2572</v>
      </c>
      <c r="J808" t="str">
        <f t="shared" si="25"/>
        <v>Akin Gump</v>
      </c>
    </row>
    <row r="809" spans="1:10" ht="15" x14ac:dyDescent="0.25">
      <c r="A809" s="5" t="s">
        <v>672</v>
      </c>
      <c r="B809" s="6">
        <v>500</v>
      </c>
      <c r="C809" s="20">
        <v>82</v>
      </c>
      <c r="D809" s="7">
        <v>1</v>
      </c>
      <c r="E809" s="6">
        <v>0</v>
      </c>
      <c r="F809" s="7">
        <v>3</v>
      </c>
      <c r="G809" s="4">
        <v>1988</v>
      </c>
      <c r="H809" s="18">
        <f t="shared" si="24"/>
        <v>1989</v>
      </c>
      <c r="I809" s="5" t="s">
        <v>672</v>
      </c>
      <c r="J809" t="str">
        <f t="shared" si="25"/>
        <v>Andrews Kurth</v>
      </c>
    </row>
    <row r="810" spans="1:10" ht="15" x14ac:dyDescent="0.25">
      <c r="A810" s="5" t="s">
        <v>7</v>
      </c>
      <c r="B810" s="6">
        <v>788.9</v>
      </c>
      <c r="C810" s="7">
        <v>65</v>
      </c>
      <c r="D810" s="7" t="s">
        <v>5</v>
      </c>
      <c r="E810" s="6">
        <v>0.1</v>
      </c>
      <c r="F810" s="7">
        <v>6</v>
      </c>
      <c r="G810" s="4">
        <v>1988</v>
      </c>
      <c r="H810" s="18">
        <f t="shared" si="24"/>
        <v>1989</v>
      </c>
      <c r="I810" s="5" t="s">
        <v>2573</v>
      </c>
      <c r="J810" t="str">
        <f t="shared" si="25"/>
        <v>Arnold Porter</v>
      </c>
    </row>
    <row r="811" spans="1:10" ht="15" x14ac:dyDescent="0.25">
      <c r="A811" s="5" t="s">
        <v>886</v>
      </c>
      <c r="B811" s="6">
        <v>83.4</v>
      </c>
      <c r="C811" s="7">
        <v>183</v>
      </c>
      <c r="D811" s="7" t="s">
        <v>5</v>
      </c>
      <c r="E811" s="6">
        <v>0</v>
      </c>
      <c r="F811" s="7">
        <v>6</v>
      </c>
      <c r="G811" s="4">
        <v>1988</v>
      </c>
      <c r="H811" s="18">
        <f t="shared" si="24"/>
        <v>1989</v>
      </c>
      <c r="I811" s="5" t="s">
        <v>3003</v>
      </c>
      <c r="J811" t="str">
        <f t="shared" si="25"/>
        <v>Bachner Tally</v>
      </c>
    </row>
    <row r="812" spans="1:10" ht="15" x14ac:dyDescent="0.25">
      <c r="A812" s="5" t="s">
        <v>853</v>
      </c>
      <c r="B812" s="6">
        <v>512.29999999999995</v>
      </c>
      <c r="C812" s="7">
        <v>79</v>
      </c>
      <c r="D812" s="7" t="s">
        <v>5</v>
      </c>
      <c r="E812" s="6">
        <v>0</v>
      </c>
      <c r="F812" s="7">
        <v>4</v>
      </c>
      <c r="G812" s="4">
        <v>1988</v>
      </c>
      <c r="H812" s="18">
        <f t="shared" si="24"/>
        <v>1989</v>
      </c>
      <c r="I812" s="5" t="s">
        <v>10</v>
      </c>
      <c r="J812" t="str">
        <f t="shared" si="25"/>
        <v>Baker Botts</v>
      </c>
    </row>
    <row r="813" spans="1:10" ht="15" x14ac:dyDescent="0.25">
      <c r="A813" s="5" t="s">
        <v>248</v>
      </c>
      <c r="B813" s="8">
        <v>1599.2</v>
      </c>
      <c r="C813" s="7">
        <v>43</v>
      </c>
      <c r="D813" s="7" t="s">
        <v>5</v>
      </c>
      <c r="E813" s="6">
        <v>0.1</v>
      </c>
      <c r="F813" s="7">
        <v>6</v>
      </c>
      <c r="G813" s="4">
        <v>1988</v>
      </c>
      <c r="H813" s="18">
        <f t="shared" si="24"/>
        <v>1989</v>
      </c>
      <c r="I813" s="5" t="s">
        <v>2682</v>
      </c>
      <c r="J813" t="str">
        <f t="shared" si="25"/>
        <v>Baker Daniels</v>
      </c>
    </row>
    <row r="814" spans="1:10" ht="15" x14ac:dyDescent="0.25">
      <c r="A814" s="5" t="s">
        <v>676</v>
      </c>
      <c r="B814" s="6">
        <v>743.9</v>
      </c>
      <c r="C814" s="7">
        <v>68</v>
      </c>
      <c r="D814" s="7" t="s">
        <v>5</v>
      </c>
      <c r="E814" s="6">
        <v>0.1</v>
      </c>
      <c r="F814" s="7">
        <v>2</v>
      </c>
      <c r="G814" s="4">
        <v>1988</v>
      </c>
      <c r="H814" s="18">
        <f t="shared" si="24"/>
        <v>1989</v>
      </c>
      <c r="I814" s="5" t="s">
        <v>2805</v>
      </c>
      <c r="J814" t="str">
        <f t="shared" si="25"/>
        <v>Baker Hostetler</v>
      </c>
    </row>
    <row r="815" spans="1:10" ht="15" x14ac:dyDescent="0.25">
      <c r="A815" s="5" t="s">
        <v>2259</v>
      </c>
      <c r="B815" s="6">
        <v>198.3</v>
      </c>
      <c r="C815" s="7">
        <v>140</v>
      </c>
      <c r="D815" s="7" t="s">
        <v>5</v>
      </c>
      <c r="E815" s="6">
        <v>0</v>
      </c>
      <c r="F815" s="7">
        <v>2</v>
      </c>
      <c r="G815" s="4">
        <v>1988</v>
      </c>
      <c r="H815" s="18">
        <f t="shared" si="24"/>
        <v>1989</v>
      </c>
      <c r="I815" s="5" t="s">
        <v>3970</v>
      </c>
      <c r="J815" t="str">
        <f t="shared" si="25"/>
        <v>Balch Bingham</v>
      </c>
    </row>
    <row r="816" spans="1:10" ht="15" x14ac:dyDescent="0.25">
      <c r="A816" s="5" t="s">
        <v>237</v>
      </c>
      <c r="B816" s="6">
        <v>182.7</v>
      </c>
      <c r="C816" s="7">
        <v>144</v>
      </c>
      <c r="D816" s="7" t="s">
        <v>5</v>
      </c>
      <c r="E816" s="6">
        <v>0</v>
      </c>
      <c r="F816" s="7">
        <v>3</v>
      </c>
      <c r="G816" s="4">
        <v>1988</v>
      </c>
      <c r="H816" s="18">
        <f t="shared" si="24"/>
        <v>1989</v>
      </c>
      <c r="I816" s="5" t="s">
        <v>2674</v>
      </c>
      <c r="J816" t="str">
        <f t="shared" si="25"/>
        <v>Ballard Spahr</v>
      </c>
    </row>
    <row r="817" spans="1:10" ht="15" x14ac:dyDescent="0.25">
      <c r="A817" s="5" t="s">
        <v>1236</v>
      </c>
      <c r="B817" s="8">
        <v>1216.9000000000001</v>
      </c>
      <c r="C817" s="7">
        <v>49</v>
      </c>
      <c r="D817" s="7" t="s">
        <v>5</v>
      </c>
      <c r="E817" s="6">
        <v>0.1</v>
      </c>
      <c r="F817" s="7">
        <v>5</v>
      </c>
      <c r="G817" s="4">
        <v>1988</v>
      </c>
      <c r="H817" s="18">
        <f t="shared" si="24"/>
        <v>1989</v>
      </c>
      <c r="I817" s="5" t="s">
        <v>3265</v>
      </c>
      <c r="J817" t="str">
        <f t="shared" si="25"/>
        <v>Barbour Goolsby</v>
      </c>
    </row>
    <row r="818" spans="1:10" ht="15" x14ac:dyDescent="0.25">
      <c r="A818" s="5" t="s">
        <v>1662</v>
      </c>
      <c r="B818" s="6">
        <v>105.1</v>
      </c>
      <c r="C818" s="7">
        <v>166</v>
      </c>
      <c r="D818" s="7" t="s">
        <v>5</v>
      </c>
      <c r="E818" s="6">
        <v>0</v>
      </c>
      <c r="F818" s="7">
        <v>1</v>
      </c>
      <c r="G818" s="4">
        <v>1988</v>
      </c>
      <c r="H818" s="18">
        <f t="shared" si="24"/>
        <v>1989</v>
      </c>
      <c r="I818" s="5" t="s">
        <v>3600</v>
      </c>
      <c r="J818" t="str">
        <f t="shared" si="25"/>
        <v>Barrett McNagny</v>
      </c>
    </row>
    <row r="819" spans="1:10" ht="15" x14ac:dyDescent="0.25">
      <c r="A819" s="5" t="s">
        <v>2254</v>
      </c>
      <c r="B819" s="6">
        <v>137.4</v>
      </c>
      <c r="C819" s="7">
        <v>156</v>
      </c>
      <c r="D819" s="7" t="s">
        <v>5</v>
      </c>
      <c r="E819" s="6">
        <v>0</v>
      </c>
      <c r="F819" s="7">
        <v>2</v>
      </c>
      <c r="G819" s="4">
        <v>1988</v>
      </c>
      <c r="H819" s="18">
        <f t="shared" si="24"/>
        <v>1989</v>
      </c>
      <c r="I819" s="5" t="s">
        <v>3967</v>
      </c>
      <c r="J819" t="str">
        <f t="shared" si="25"/>
        <v>Barrett Smith</v>
      </c>
    </row>
    <row r="820" spans="1:10" ht="15" x14ac:dyDescent="0.25">
      <c r="A820" s="5" t="s">
        <v>2265</v>
      </c>
      <c r="B820" s="6">
        <v>547.1</v>
      </c>
      <c r="C820" s="7">
        <v>77</v>
      </c>
      <c r="D820" s="7" t="s">
        <v>5</v>
      </c>
      <c r="E820" s="6">
        <v>0</v>
      </c>
      <c r="F820" s="7">
        <v>2</v>
      </c>
      <c r="G820" s="4">
        <v>1988</v>
      </c>
      <c r="H820" s="18">
        <f t="shared" si="24"/>
        <v>1989</v>
      </c>
      <c r="I820" s="5" t="s">
        <v>3976</v>
      </c>
      <c r="J820" t="str">
        <f t="shared" si="25"/>
        <v>BaskinFlahertyElliot Mann*</v>
      </c>
    </row>
    <row r="821" spans="1:10" ht="15" x14ac:dyDescent="0.25">
      <c r="A821" s="5" t="s">
        <v>1108</v>
      </c>
      <c r="B821" s="6">
        <v>225</v>
      </c>
      <c r="C821" s="7">
        <v>129</v>
      </c>
      <c r="D821" s="7" t="s">
        <v>5</v>
      </c>
      <c r="E821" s="6">
        <v>0</v>
      </c>
      <c r="F821" s="7">
        <v>1</v>
      </c>
      <c r="G821" s="4">
        <v>1988</v>
      </c>
      <c r="H821" s="18">
        <f t="shared" si="24"/>
        <v>1989</v>
      </c>
      <c r="I821" s="5" t="s">
        <v>3166</v>
      </c>
      <c r="J821" t="str">
        <f t="shared" si="25"/>
        <v>Battle Fowler</v>
      </c>
    </row>
    <row r="822" spans="1:10" ht="15" x14ac:dyDescent="0.25">
      <c r="A822" s="5" t="s">
        <v>1009</v>
      </c>
      <c r="B822" s="8">
        <v>2099</v>
      </c>
      <c r="C822" s="7">
        <v>32</v>
      </c>
      <c r="D822" s="7" t="s">
        <v>5</v>
      </c>
      <c r="E822" s="6">
        <v>0.2</v>
      </c>
      <c r="F822" s="7">
        <v>5</v>
      </c>
      <c r="G822" s="4">
        <v>1988</v>
      </c>
      <c r="H822" s="18">
        <f t="shared" si="24"/>
        <v>1989</v>
      </c>
      <c r="I822" s="5" t="s">
        <v>2684</v>
      </c>
      <c r="J822" t="str">
        <f t="shared" si="25"/>
        <v>Bell Boyd</v>
      </c>
    </row>
    <row r="823" spans="1:10" ht="15" x14ac:dyDescent="0.25">
      <c r="A823" s="5" t="s">
        <v>1278</v>
      </c>
      <c r="B823" s="6">
        <v>601.9</v>
      </c>
      <c r="C823" s="7">
        <v>74</v>
      </c>
      <c r="D823" s="7" t="s">
        <v>5</v>
      </c>
      <c r="E823" s="6">
        <v>0.1</v>
      </c>
      <c r="F823" s="7">
        <v>3</v>
      </c>
      <c r="G823" s="4">
        <v>1988</v>
      </c>
      <c r="H823" s="18">
        <f t="shared" si="24"/>
        <v>1989</v>
      </c>
      <c r="I823" s="5" t="s">
        <v>3300</v>
      </c>
      <c r="J823" t="str">
        <f t="shared" si="25"/>
        <v>Berlack Israels</v>
      </c>
    </row>
    <row r="824" spans="1:10" ht="15" x14ac:dyDescent="0.25">
      <c r="A824" s="5" t="s">
        <v>1748</v>
      </c>
      <c r="B824" s="6">
        <v>410</v>
      </c>
      <c r="C824" s="7">
        <v>92</v>
      </c>
      <c r="D824" s="7" t="s">
        <v>5</v>
      </c>
      <c r="E824" s="6">
        <v>0</v>
      </c>
      <c r="F824" s="7">
        <v>2</v>
      </c>
      <c r="G824" s="4">
        <v>1988</v>
      </c>
      <c r="H824" s="18">
        <f t="shared" si="24"/>
        <v>1989</v>
      </c>
      <c r="I824" s="5" t="s">
        <v>1748</v>
      </c>
      <c r="J824" t="str">
        <f t="shared" si="25"/>
        <v>Blackwell Sanders</v>
      </c>
    </row>
    <row r="825" spans="1:10" ht="15" x14ac:dyDescent="0.25">
      <c r="A825" s="5" t="s">
        <v>943</v>
      </c>
      <c r="B825" s="6">
        <v>70.400000000000006</v>
      </c>
      <c r="C825" s="20">
        <v>195</v>
      </c>
      <c r="D825" s="7">
        <v>1</v>
      </c>
      <c r="E825" s="6">
        <v>0</v>
      </c>
      <c r="F825" s="7">
        <v>1</v>
      </c>
      <c r="G825" s="4">
        <v>1988</v>
      </c>
      <c r="H825" s="18">
        <f t="shared" si="24"/>
        <v>1989</v>
      </c>
      <c r="I825" s="5" t="s">
        <v>3045</v>
      </c>
      <c r="J825" t="str">
        <f t="shared" si="25"/>
        <v>Bogle Gates</v>
      </c>
    </row>
    <row r="826" spans="1:10" ht="15" x14ac:dyDescent="0.25">
      <c r="A826" s="5" t="s">
        <v>254</v>
      </c>
      <c r="B826" s="6">
        <v>266.2</v>
      </c>
      <c r="C826" s="7">
        <v>119</v>
      </c>
      <c r="D826" s="7" t="s">
        <v>5</v>
      </c>
      <c r="E826" s="6">
        <v>0</v>
      </c>
      <c r="F826" s="7">
        <v>2</v>
      </c>
      <c r="G826" s="4">
        <v>1988</v>
      </c>
      <c r="H826" s="18">
        <f t="shared" si="24"/>
        <v>1989</v>
      </c>
      <c r="I826" s="5" t="s">
        <v>2686</v>
      </c>
      <c r="J826" t="str">
        <f t="shared" si="25"/>
        <v>Bracewell Patterson</v>
      </c>
    </row>
    <row r="827" spans="1:10" ht="15" x14ac:dyDescent="0.25">
      <c r="A827" s="5" t="s">
        <v>1096</v>
      </c>
      <c r="B827" s="6">
        <v>200</v>
      </c>
      <c r="C827" s="20">
        <v>136</v>
      </c>
      <c r="D827" s="7">
        <v>1</v>
      </c>
      <c r="E827" s="6">
        <v>0</v>
      </c>
      <c r="F827" s="7">
        <v>1</v>
      </c>
      <c r="G827" s="4">
        <v>1988</v>
      </c>
      <c r="H827" s="18">
        <f t="shared" si="24"/>
        <v>1989</v>
      </c>
      <c r="I827" s="5" t="s">
        <v>3154</v>
      </c>
      <c r="J827" t="str">
        <f t="shared" si="25"/>
        <v>Breed Abbott</v>
      </c>
    </row>
    <row r="828" spans="1:10" ht="15" x14ac:dyDescent="0.25">
      <c r="A828" s="5" t="s">
        <v>125</v>
      </c>
      <c r="B828" s="8">
        <v>70408.100000000006</v>
      </c>
      <c r="C828" s="7">
        <v>2</v>
      </c>
      <c r="D828" s="7" t="s">
        <v>5</v>
      </c>
      <c r="E828" s="6">
        <v>5.7</v>
      </c>
      <c r="F828" s="7">
        <v>88</v>
      </c>
      <c r="G828" s="4">
        <v>1988</v>
      </c>
      <c r="H828" s="18">
        <f t="shared" si="24"/>
        <v>1989</v>
      </c>
      <c r="I828" s="5" t="s">
        <v>2633</v>
      </c>
      <c r="J828" t="str">
        <f t="shared" si="25"/>
        <v>Brown Wood</v>
      </c>
    </row>
    <row r="829" spans="1:10" ht="15" x14ac:dyDescent="0.25">
      <c r="A829" s="5" t="s">
        <v>2270</v>
      </c>
      <c r="B829" s="6">
        <v>200</v>
      </c>
      <c r="C829" s="20">
        <v>136</v>
      </c>
      <c r="D829" s="7">
        <v>1</v>
      </c>
      <c r="E829" s="6">
        <v>0</v>
      </c>
      <c r="F829" s="7">
        <v>1</v>
      </c>
      <c r="G829" s="4">
        <v>1988</v>
      </c>
      <c r="H829" s="18">
        <f t="shared" si="24"/>
        <v>1989</v>
      </c>
      <c r="I829" s="5" t="s">
        <v>2270</v>
      </c>
      <c r="J829" t="str">
        <f t="shared" si="25"/>
        <v>Brown Tarlow</v>
      </c>
    </row>
    <row r="830" spans="1:10" ht="15" x14ac:dyDescent="0.25">
      <c r="A830" s="5" t="s">
        <v>1302</v>
      </c>
      <c r="B830" s="6">
        <v>125</v>
      </c>
      <c r="C830" s="7">
        <v>160</v>
      </c>
      <c r="D830" s="7" t="s">
        <v>5</v>
      </c>
      <c r="E830" s="6">
        <v>0</v>
      </c>
      <c r="F830" s="7">
        <v>1</v>
      </c>
      <c r="G830" s="4">
        <v>1988</v>
      </c>
      <c r="H830" s="18">
        <f t="shared" si="24"/>
        <v>1989</v>
      </c>
      <c r="I830" s="5" t="s">
        <v>3313</v>
      </c>
      <c r="J830" t="str">
        <f t="shared" si="25"/>
        <v>Brown Todd</v>
      </c>
    </row>
    <row r="831" spans="1:10" ht="15" x14ac:dyDescent="0.25">
      <c r="A831" s="5" t="s">
        <v>2223</v>
      </c>
      <c r="B831" s="8">
        <v>1606.2</v>
      </c>
      <c r="C831" s="7">
        <v>42</v>
      </c>
      <c r="D831" s="7" t="s">
        <v>5</v>
      </c>
      <c r="E831" s="6">
        <v>0.1</v>
      </c>
      <c r="F831" s="7">
        <v>2</v>
      </c>
      <c r="G831" s="4">
        <v>1988</v>
      </c>
      <c r="H831" s="18">
        <f t="shared" si="24"/>
        <v>1989</v>
      </c>
      <c r="I831" s="5" t="s">
        <v>3941</v>
      </c>
      <c r="J831" t="str">
        <f t="shared" si="25"/>
        <v>BrownsteinZeidman Schomer</v>
      </c>
    </row>
    <row r="832" spans="1:10" ht="15" x14ac:dyDescent="0.25">
      <c r="A832" s="5" t="s">
        <v>689</v>
      </c>
      <c r="B832" s="6">
        <v>783.3</v>
      </c>
      <c r="C832" s="7">
        <v>66</v>
      </c>
      <c r="D832" s="7" t="s">
        <v>5</v>
      </c>
      <c r="E832" s="6">
        <v>0.1</v>
      </c>
      <c r="F832" s="7">
        <v>17</v>
      </c>
      <c r="G832" s="4">
        <v>1988</v>
      </c>
      <c r="H832" s="18">
        <f t="shared" si="24"/>
        <v>1989</v>
      </c>
      <c r="I832" s="5" t="s">
        <v>689</v>
      </c>
      <c r="J832" t="str">
        <f t="shared" si="25"/>
        <v>Bryan Cave</v>
      </c>
    </row>
    <row r="833" spans="1:10" ht="15" x14ac:dyDescent="0.25">
      <c r="A833" s="5" t="s">
        <v>993</v>
      </c>
      <c r="B833" s="6">
        <v>274.60000000000002</v>
      </c>
      <c r="C833" s="7">
        <v>118</v>
      </c>
      <c r="D833" s="7" t="s">
        <v>5</v>
      </c>
      <c r="E833" s="6">
        <v>0</v>
      </c>
      <c r="F833" s="7">
        <v>2</v>
      </c>
      <c r="G833" s="4">
        <v>1988</v>
      </c>
      <c r="H833" s="18">
        <f t="shared" si="24"/>
        <v>1989</v>
      </c>
      <c r="I833" s="5" t="s">
        <v>993</v>
      </c>
      <c r="J833" t="str">
        <f t="shared" si="25"/>
        <v>Buchanan Ingersoll</v>
      </c>
    </row>
    <row r="834" spans="1:10" ht="15" x14ac:dyDescent="0.25">
      <c r="A834" s="5" t="s">
        <v>11</v>
      </c>
      <c r="B834" s="8">
        <v>55369.7</v>
      </c>
      <c r="C834" s="7">
        <v>3</v>
      </c>
      <c r="D834" s="7" t="s">
        <v>5</v>
      </c>
      <c r="E834" s="6">
        <v>4.5</v>
      </c>
      <c r="F834" s="7">
        <v>63</v>
      </c>
      <c r="G834" s="4">
        <v>1988</v>
      </c>
      <c r="H834" s="18">
        <f t="shared" ref="H834:H897" si="26">G834+1</f>
        <v>1989</v>
      </c>
      <c r="I834" s="5" t="s">
        <v>2576</v>
      </c>
      <c r="J834" t="str">
        <f t="shared" ref="J834:J897" si="27">TRIM(LEFT(SUBSTITUTE(I834," ",REPT(" ",100)),200))</f>
        <v>Cadwalader Wickersham</v>
      </c>
    </row>
    <row r="835" spans="1:10" ht="15" x14ac:dyDescent="0.25">
      <c r="A835" s="5" t="s">
        <v>12</v>
      </c>
      <c r="B835" s="8">
        <v>1287.9000000000001</v>
      </c>
      <c r="C835" s="7">
        <v>45</v>
      </c>
      <c r="D835" s="7" t="s">
        <v>5</v>
      </c>
      <c r="E835" s="6">
        <v>0.1</v>
      </c>
      <c r="F835" s="7">
        <v>12</v>
      </c>
      <c r="G835" s="4">
        <v>1988</v>
      </c>
      <c r="H835" s="18">
        <f t="shared" si="26"/>
        <v>1989</v>
      </c>
      <c r="I835" s="5" t="s">
        <v>2577</v>
      </c>
      <c r="J835" t="str">
        <f t="shared" si="27"/>
        <v>Cahill Gordon</v>
      </c>
    </row>
    <row r="836" spans="1:10" ht="15" x14ac:dyDescent="0.25">
      <c r="A836" s="5" t="s">
        <v>1239</v>
      </c>
      <c r="B836" s="6">
        <v>237.5</v>
      </c>
      <c r="C836" s="7">
        <v>128</v>
      </c>
      <c r="D836" s="7" t="s">
        <v>5</v>
      </c>
      <c r="E836" s="6">
        <v>0</v>
      </c>
      <c r="F836" s="7">
        <v>4</v>
      </c>
      <c r="G836" s="4">
        <v>1988</v>
      </c>
      <c r="H836" s="18">
        <f t="shared" si="26"/>
        <v>1989</v>
      </c>
      <c r="I836" s="5" t="s">
        <v>3268</v>
      </c>
      <c r="J836" t="str">
        <f t="shared" si="27"/>
        <v>Carter Associates</v>
      </c>
    </row>
    <row r="837" spans="1:10" ht="15" x14ac:dyDescent="0.25">
      <c r="A837" s="5" t="s">
        <v>1059</v>
      </c>
      <c r="B837" s="6">
        <v>449.3</v>
      </c>
      <c r="C837" s="7">
        <v>88</v>
      </c>
      <c r="D837" s="7" t="s">
        <v>5</v>
      </c>
      <c r="E837" s="6">
        <v>0</v>
      </c>
      <c r="F837" s="7">
        <v>2</v>
      </c>
      <c r="G837" s="4">
        <v>1988</v>
      </c>
      <c r="H837" s="18">
        <f t="shared" si="26"/>
        <v>1989</v>
      </c>
      <c r="I837" s="5" t="s">
        <v>3125</v>
      </c>
      <c r="J837" t="str">
        <f t="shared" si="27"/>
        <v>Chadbourne Parke</v>
      </c>
    </row>
    <row r="838" spans="1:10" ht="15" x14ac:dyDescent="0.25">
      <c r="A838" s="5" t="s">
        <v>1198</v>
      </c>
      <c r="B838" s="8">
        <v>4381.8</v>
      </c>
      <c r="C838" s="7">
        <v>20</v>
      </c>
      <c r="D838" s="7" t="s">
        <v>5</v>
      </c>
      <c r="E838" s="6">
        <v>0.4</v>
      </c>
      <c r="F838" s="7">
        <v>8</v>
      </c>
      <c r="G838" s="4">
        <v>1988</v>
      </c>
      <c r="H838" s="18">
        <f t="shared" si="26"/>
        <v>1989</v>
      </c>
      <c r="I838" s="5" t="s">
        <v>3237</v>
      </c>
      <c r="J838" t="str">
        <f t="shared" si="27"/>
        <v>Chapman Cutler</v>
      </c>
    </row>
    <row r="839" spans="1:10" ht="15" x14ac:dyDescent="0.25">
      <c r="A839" s="5" t="s">
        <v>482</v>
      </c>
      <c r="B839" s="8">
        <v>23464.6</v>
      </c>
      <c r="C839" s="7">
        <v>7</v>
      </c>
      <c r="D839" s="7" t="s">
        <v>5</v>
      </c>
      <c r="E839" s="6">
        <v>1.9</v>
      </c>
      <c r="F839" s="7">
        <v>28</v>
      </c>
      <c r="G839" s="4">
        <v>1988</v>
      </c>
      <c r="H839" s="18">
        <f t="shared" si="26"/>
        <v>1989</v>
      </c>
      <c r="I839" s="5" t="s">
        <v>2578</v>
      </c>
      <c r="J839" t="str">
        <f t="shared" si="27"/>
        <v>Cleary Gottlieb</v>
      </c>
    </row>
    <row r="840" spans="1:10" ht="15" x14ac:dyDescent="0.25">
      <c r="A840" s="5" t="s">
        <v>2197</v>
      </c>
      <c r="B840" s="6">
        <v>500</v>
      </c>
      <c r="C840" s="20">
        <v>82</v>
      </c>
      <c r="D840" s="7">
        <v>1</v>
      </c>
      <c r="E840" s="6">
        <v>0</v>
      </c>
      <c r="F840" s="7">
        <v>1</v>
      </c>
      <c r="G840" s="4">
        <v>1988</v>
      </c>
      <c r="H840" s="18">
        <f t="shared" si="26"/>
        <v>1989</v>
      </c>
      <c r="I840" s="5" t="s">
        <v>3926</v>
      </c>
      <c r="J840" t="str">
        <f t="shared" si="27"/>
        <v>Colton Boykin</v>
      </c>
    </row>
    <row r="841" spans="1:10" ht="15" x14ac:dyDescent="0.25">
      <c r="A841" s="5" t="s">
        <v>1080</v>
      </c>
      <c r="B841" s="6">
        <v>975</v>
      </c>
      <c r="C841" s="7">
        <v>60</v>
      </c>
      <c r="D841" s="7" t="s">
        <v>5</v>
      </c>
      <c r="E841" s="6">
        <v>0.1</v>
      </c>
      <c r="F841" s="7">
        <v>3</v>
      </c>
      <c r="G841" s="4">
        <v>1988</v>
      </c>
      <c r="H841" s="18">
        <f t="shared" si="26"/>
        <v>1989</v>
      </c>
      <c r="I841" s="5" t="s">
        <v>3142</v>
      </c>
      <c r="J841" t="str">
        <f t="shared" si="27"/>
        <v>Corbin Silverman</v>
      </c>
    </row>
    <row r="842" spans="1:10" ht="15" x14ac:dyDescent="0.25">
      <c r="A842" s="5" t="s">
        <v>14</v>
      </c>
      <c r="B842" s="6">
        <v>250</v>
      </c>
      <c r="C842" s="7">
        <v>122</v>
      </c>
      <c r="D842" s="7" t="s">
        <v>5</v>
      </c>
      <c r="E842" s="6">
        <v>0</v>
      </c>
      <c r="F842" s="7">
        <v>5</v>
      </c>
      <c r="G842" s="4">
        <v>1988</v>
      </c>
      <c r="H842" s="18">
        <f t="shared" si="26"/>
        <v>1989</v>
      </c>
      <c r="I842" s="5" t="s">
        <v>2579</v>
      </c>
      <c r="J842" t="str">
        <f t="shared" si="27"/>
        <v>Covington Burling</v>
      </c>
    </row>
    <row r="843" spans="1:10" ht="15" x14ac:dyDescent="0.25">
      <c r="A843" s="5" t="s">
        <v>1319</v>
      </c>
      <c r="B843" s="6">
        <v>59.2</v>
      </c>
      <c r="C843" s="7">
        <v>199</v>
      </c>
      <c r="D843" s="7" t="s">
        <v>5</v>
      </c>
      <c r="E843" s="6">
        <v>0</v>
      </c>
      <c r="F843" s="7">
        <v>1</v>
      </c>
      <c r="G843" s="4">
        <v>1988</v>
      </c>
      <c r="H843" s="18">
        <f t="shared" si="26"/>
        <v>1989</v>
      </c>
      <c r="I843" s="5" t="s">
        <v>1319</v>
      </c>
      <c r="J843" t="str">
        <f t="shared" si="27"/>
        <v>Cox Smith</v>
      </c>
    </row>
    <row r="844" spans="1:10" ht="15" x14ac:dyDescent="0.25">
      <c r="A844" s="5" t="s">
        <v>15</v>
      </c>
      <c r="B844" s="8">
        <v>5188.3999999999996</v>
      </c>
      <c r="C844" s="7">
        <v>15</v>
      </c>
      <c r="D844" s="7" t="s">
        <v>5</v>
      </c>
      <c r="E844" s="6">
        <v>0.4</v>
      </c>
      <c r="F844" s="7">
        <v>21</v>
      </c>
      <c r="G844" s="4">
        <v>1988</v>
      </c>
      <c r="H844" s="18">
        <f t="shared" si="26"/>
        <v>1989</v>
      </c>
      <c r="I844" s="5" t="s">
        <v>2580</v>
      </c>
      <c r="J844" t="str">
        <f t="shared" si="27"/>
        <v>Cravath Swaine</v>
      </c>
    </row>
    <row r="845" spans="1:10" ht="15" x14ac:dyDescent="0.25">
      <c r="A845" s="5" t="s">
        <v>16</v>
      </c>
      <c r="B845" s="8">
        <v>14147.9</v>
      </c>
      <c r="C845" s="7">
        <v>9</v>
      </c>
      <c r="D845" s="7" t="s">
        <v>5</v>
      </c>
      <c r="E845" s="6">
        <v>1.1000000000000001</v>
      </c>
      <c r="F845" s="7">
        <v>32</v>
      </c>
      <c r="G845" s="4">
        <v>1988</v>
      </c>
      <c r="H845" s="18">
        <f t="shared" si="26"/>
        <v>1989</v>
      </c>
      <c r="I845" s="5" t="s">
        <v>2581</v>
      </c>
      <c r="J845" t="str">
        <f t="shared" si="27"/>
        <v>Davis Polk</v>
      </c>
    </row>
    <row r="846" spans="1:10" ht="15" x14ac:dyDescent="0.25">
      <c r="A846" s="5" t="s">
        <v>1102</v>
      </c>
      <c r="B846" s="6">
        <v>187.1</v>
      </c>
      <c r="C846" s="7">
        <v>143</v>
      </c>
      <c r="D846" s="7" t="s">
        <v>5</v>
      </c>
      <c r="E846" s="6">
        <v>0</v>
      </c>
      <c r="F846" s="7">
        <v>3</v>
      </c>
      <c r="G846" s="4">
        <v>1988</v>
      </c>
      <c r="H846" s="18">
        <f t="shared" si="26"/>
        <v>1989</v>
      </c>
      <c r="I846" s="5" t="s">
        <v>3160</v>
      </c>
      <c r="J846" t="str">
        <f t="shared" si="27"/>
        <v>Davis Graham</v>
      </c>
    </row>
    <row r="847" spans="1:10" ht="15" x14ac:dyDescent="0.25">
      <c r="A847" s="5" t="s">
        <v>263</v>
      </c>
      <c r="B847" s="6">
        <v>308.10000000000002</v>
      </c>
      <c r="C847" s="7">
        <v>111</v>
      </c>
      <c r="D847" s="7" t="s">
        <v>5</v>
      </c>
      <c r="E847" s="6">
        <v>0</v>
      </c>
      <c r="F847" s="7">
        <v>5</v>
      </c>
      <c r="G847" s="4">
        <v>1988</v>
      </c>
      <c r="H847" s="18">
        <f t="shared" si="26"/>
        <v>1989</v>
      </c>
      <c r="I847" s="5" t="s">
        <v>2692</v>
      </c>
      <c r="J847" t="str">
        <f t="shared" si="27"/>
        <v>Day Berry</v>
      </c>
    </row>
    <row r="848" spans="1:10" ht="15" x14ac:dyDescent="0.25">
      <c r="A848" s="5" t="s">
        <v>17</v>
      </c>
      <c r="B848" s="8">
        <v>4881</v>
      </c>
      <c r="C848" s="7">
        <v>16</v>
      </c>
      <c r="D848" s="7" t="s">
        <v>5</v>
      </c>
      <c r="E848" s="6">
        <v>0.4</v>
      </c>
      <c r="F848" s="7">
        <v>12</v>
      </c>
      <c r="G848" s="4">
        <v>1988</v>
      </c>
      <c r="H848" s="18">
        <f t="shared" si="26"/>
        <v>1989</v>
      </c>
      <c r="I848" s="5" t="s">
        <v>2582</v>
      </c>
      <c r="J848" t="str">
        <f t="shared" si="27"/>
        <v>Debevoise Plimpton</v>
      </c>
    </row>
    <row r="849" spans="1:10" ht="15" x14ac:dyDescent="0.25">
      <c r="A849" s="5" t="s">
        <v>986</v>
      </c>
      <c r="B849" s="8">
        <v>1865</v>
      </c>
      <c r="C849" s="7">
        <v>39</v>
      </c>
      <c r="D849" s="7" t="s">
        <v>5</v>
      </c>
      <c r="E849" s="6">
        <v>0.2</v>
      </c>
      <c r="F849" s="7">
        <v>10</v>
      </c>
      <c r="G849" s="4">
        <v>1988</v>
      </c>
      <c r="H849" s="18">
        <f t="shared" si="26"/>
        <v>1989</v>
      </c>
      <c r="I849" s="5" t="s">
        <v>3068</v>
      </c>
      <c r="J849" t="str">
        <f t="shared" si="27"/>
        <v>Dechert Price</v>
      </c>
    </row>
    <row r="850" spans="1:10" ht="15" x14ac:dyDescent="0.25">
      <c r="A850" s="5" t="s">
        <v>985</v>
      </c>
      <c r="B850" s="8">
        <v>2855</v>
      </c>
      <c r="C850" s="7">
        <v>24</v>
      </c>
      <c r="D850" s="7" t="s">
        <v>5</v>
      </c>
      <c r="E850" s="6">
        <v>0.2</v>
      </c>
      <c r="F850" s="7">
        <v>4</v>
      </c>
      <c r="G850" s="4">
        <v>1988</v>
      </c>
      <c r="H850" s="18">
        <f t="shared" si="26"/>
        <v>1989</v>
      </c>
      <c r="I850" s="5" t="s">
        <v>3067</v>
      </c>
      <c r="J850" t="str">
        <f t="shared" si="27"/>
        <v>Dewey Ballantine</v>
      </c>
    </row>
    <row r="851" spans="1:10" ht="15" x14ac:dyDescent="0.25">
      <c r="A851" s="5" t="s">
        <v>1440</v>
      </c>
      <c r="B851" s="6">
        <v>305.39999999999998</v>
      </c>
      <c r="C851" s="7">
        <v>112</v>
      </c>
      <c r="D851" s="7" t="s">
        <v>5</v>
      </c>
      <c r="E851" s="6">
        <v>0</v>
      </c>
      <c r="F851" s="7">
        <v>2</v>
      </c>
      <c r="G851" s="4">
        <v>1988</v>
      </c>
      <c r="H851" s="18">
        <f t="shared" si="26"/>
        <v>1989</v>
      </c>
      <c r="I851" s="5" t="s">
        <v>1440</v>
      </c>
      <c r="J851" t="str">
        <f t="shared" si="27"/>
        <v>Dickinson Wright</v>
      </c>
    </row>
    <row r="852" spans="1:10" ht="15" x14ac:dyDescent="0.25">
      <c r="A852" s="5" t="s">
        <v>1246</v>
      </c>
      <c r="B852" s="6">
        <v>264.2</v>
      </c>
      <c r="C852" s="7">
        <v>120</v>
      </c>
      <c r="D852" s="7" t="s">
        <v>5</v>
      </c>
      <c r="E852" s="6">
        <v>0</v>
      </c>
      <c r="F852" s="7">
        <v>3</v>
      </c>
      <c r="G852" s="4">
        <v>1988</v>
      </c>
      <c r="H852" s="18">
        <f t="shared" si="26"/>
        <v>1989</v>
      </c>
      <c r="I852" s="5" t="s">
        <v>3274</v>
      </c>
      <c r="J852" t="str">
        <f t="shared" si="27"/>
        <v>Donovan Leisure</v>
      </c>
    </row>
    <row r="853" spans="1:10" ht="15" x14ac:dyDescent="0.25">
      <c r="A853" s="5" t="s">
        <v>712</v>
      </c>
      <c r="B853" s="8">
        <v>1267.4000000000001</v>
      </c>
      <c r="C853" s="7">
        <v>47</v>
      </c>
      <c r="D853" s="7" t="s">
        <v>5</v>
      </c>
      <c r="E853" s="6">
        <v>0.1</v>
      </c>
      <c r="F853" s="7">
        <v>4</v>
      </c>
      <c r="G853" s="4">
        <v>1988</v>
      </c>
      <c r="H853" s="18">
        <f t="shared" si="26"/>
        <v>1989</v>
      </c>
      <c r="I853" s="5" t="s">
        <v>2825</v>
      </c>
      <c r="J853" t="str">
        <f t="shared" si="27"/>
        <v>Dorsey Whitney</v>
      </c>
    </row>
    <row r="854" spans="1:10" ht="15" x14ac:dyDescent="0.25">
      <c r="A854" s="5" t="s">
        <v>713</v>
      </c>
      <c r="B854" s="6">
        <v>250.2</v>
      </c>
      <c r="C854" s="7">
        <v>121</v>
      </c>
      <c r="D854" s="7" t="s">
        <v>5</v>
      </c>
      <c r="E854" s="6">
        <v>0</v>
      </c>
      <c r="F854" s="7">
        <v>4</v>
      </c>
      <c r="G854" s="4">
        <v>1988</v>
      </c>
      <c r="H854" s="18">
        <f t="shared" si="26"/>
        <v>1989</v>
      </c>
      <c r="I854" s="5" t="s">
        <v>2826</v>
      </c>
      <c r="J854" t="str">
        <f t="shared" si="27"/>
        <v>Drinker Biddle</v>
      </c>
    </row>
    <row r="855" spans="1:10" ht="15" x14ac:dyDescent="0.25">
      <c r="A855" s="5" t="s">
        <v>1243</v>
      </c>
      <c r="B855" s="6">
        <v>375.8</v>
      </c>
      <c r="C855" s="7">
        <v>99</v>
      </c>
      <c r="D855" s="7" t="s">
        <v>5</v>
      </c>
      <c r="E855" s="6">
        <v>0</v>
      </c>
      <c r="F855" s="7">
        <v>9</v>
      </c>
      <c r="G855" s="4">
        <v>1988</v>
      </c>
      <c r="H855" s="18">
        <f t="shared" si="26"/>
        <v>1989</v>
      </c>
      <c r="I855" s="5" t="s">
        <v>3272</v>
      </c>
      <c r="J855" t="str">
        <f t="shared" si="27"/>
        <v>Eckert Seamans</v>
      </c>
    </row>
    <row r="856" spans="1:10" ht="15" x14ac:dyDescent="0.25">
      <c r="A856" s="5" t="s">
        <v>268</v>
      </c>
      <c r="B856" s="6">
        <v>761.4</v>
      </c>
      <c r="C856" s="7">
        <v>67</v>
      </c>
      <c r="D856" s="7" t="s">
        <v>5</v>
      </c>
      <c r="E856" s="6">
        <v>0.1</v>
      </c>
      <c r="F856" s="7">
        <v>3</v>
      </c>
      <c r="G856" s="4">
        <v>1988</v>
      </c>
      <c r="H856" s="18">
        <f t="shared" si="26"/>
        <v>1989</v>
      </c>
      <c r="I856" s="5" t="s">
        <v>534</v>
      </c>
      <c r="J856" t="str">
        <f t="shared" si="27"/>
        <v>Edwards Angell</v>
      </c>
    </row>
    <row r="857" spans="1:10" ht="15" x14ac:dyDescent="0.25">
      <c r="A857" s="5" t="s">
        <v>2228</v>
      </c>
      <c r="B857" s="6">
        <v>370</v>
      </c>
      <c r="C857" s="7">
        <v>101</v>
      </c>
      <c r="D857" s="7" t="s">
        <v>5</v>
      </c>
      <c r="E857" s="6">
        <v>0</v>
      </c>
      <c r="F857" s="7">
        <v>1</v>
      </c>
      <c r="G857" s="4">
        <v>1988</v>
      </c>
      <c r="H857" s="18">
        <f t="shared" si="26"/>
        <v>1989</v>
      </c>
      <c r="I857" s="5" t="s">
        <v>3945</v>
      </c>
      <c r="J857" t="str">
        <f t="shared" si="27"/>
        <v>Eichhorn Eichhorn</v>
      </c>
    </row>
    <row r="858" spans="1:10" ht="15" x14ac:dyDescent="0.25">
      <c r="A858" s="5" t="s">
        <v>855</v>
      </c>
      <c r="B858" s="6">
        <v>968.8</v>
      </c>
      <c r="C858" s="7">
        <v>61</v>
      </c>
      <c r="D858" s="7" t="s">
        <v>5</v>
      </c>
      <c r="E858" s="6">
        <v>0.1</v>
      </c>
      <c r="F858" s="7">
        <v>7</v>
      </c>
      <c r="G858" s="4">
        <v>1988</v>
      </c>
      <c r="H858" s="18">
        <f t="shared" si="26"/>
        <v>1989</v>
      </c>
      <c r="I858" s="5" t="s">
        <v>2981</v>
      </c>
      <c r="J858" t="str">
        <f t="shared" si="27"/>
        <v>Elias Matz</v>
      </c>
    </row>
    <row r="859" spans="1:10" ht="15" x14ac:dyDescent="0.25">
      <c r="A859" s="5" t="s">
        <v>133</v>
      </c>
      <c r="B859" s="6">
        <v>856.4</v>
      </c>
      <c r="C859" s="7">
        <v>62</v>
      </c>
      <c r="D859" s="7" t="s">
        <v>5</v>
      </c>
      <c r="E859" s="6">
        <v>0.1</v>
      </c>
      <c r="F859" s="7">
        <v>6</v>
      </c>
      <c r="G859" s="4">
        <v>1988</v>
      </c>
      <c r="H859" s="18">
        <f t="shared" si="26"/>
        <v>1989</v>
      </c>
      <c r="I859" s="5" t="s">
        <v>2636</v>
      </c>
      <c r="J859" t="str">
        <f t="shared" si="27"/>
        <v>Faegre Benson</v>
      </c>
    </row>
    <row r="860" spans="1:10" ht="15" x14ac:dyDescent="0.25">
      <c r="A860" s="5" t="s">
        <v>76</v>
      </c>
      <c r="B860" s="6">
        <v>198.8</v>
      </c>
      <c r="C860" s="7">
        <v>139</v>
      </c>
      <c r="D860" s="7" t="s">
        <v>5</v>
      </c>
      <c r="E860" s="6">
        <v>0</v>
      </c>
      <c r="F860" s="7">
        <v>3</v>
      </c>
      <c r="G860" s="4">
        <v>1988</v>
      </c>
      <c r="H860" s="18">
        <f t="shared" si="26"/>
        <v>1989</v>
      </c>
      <c r="I860" s="5" t="s">
        <v>2617</v>
      </c>
      <c r="J860" t="str">
        <f t="shared" si="27"/>
        <v>Foley Lardner</v>
      </c>
    </row>
    <row r="861" spans="1:10" ht="15" x14ac:dyDescent="0.25">
      <c r="A861" s="5" t="s">
        <v>2266</v>
      </c>
      <c r="B861" s="6">
        <v>500</v>
      </c>
      <c r="C861" s="20">
        <v>82</v>
      </c>
      <c r="D861" s="7">
        <v>1</v>
      </c>
      <c r="E861" s="6">
        <v>0</v>
      </c>
      <c r="F861" s="7">
        <v>1</v>
      </c>
      <c r="G861" s="4">
        <v>1988</v>
      </c>
      <c r="H861" s="18">
        <f t="shared" si="26"/>
        <v>1989</v>
      </c>
      <c r="I861" s="5" t="s">
        <v>3977</v>
      </c>
      <c r="J861" t="str">
        <f t="shared" si="27"/>
        <v>Foster Swift</v>
      </c>
    </row>
    <row r="862" spans="1:10" ht="15" x14ac:dyDescent="0.25">
      <c r="A862" s="5" t="s">
        <v>417</v>
      </c>
      <c r="B862" s="6">
        <v>106.8</v>
      </c>
      <c r="C862" s="7">
        <v>165</v>
      </c>
      <c r="D862" s="7" t="s">
        <v>5</v>
      </c>
      <c r="E862" s="6">
        <v>0</v>
      </c>
      <c r="F862" s="7">
        <v>1</v>
      </c>
      <c r="G862" s="4">
        <v>1988</v>
      </c>
      <c r="H862" s="18">
        <f t="shared" si="26"/>
        <v>1989</v>
      </c>
      <c r="I862" s="5" t="s">
        <v>2749</v>
      </c>
      <c r="J862" t="str">
        <f t="shared" si="27"/>
        <v>Fox Rothschild</v>
      </c>
    </row>
    <row r="863" spans="1:10" ht="15" x14ac:dyDescent="0.25">
      <c r="A863" s="5" t="s">
        <v>2251</v>
      </c>
      <c r="B863" s="6">
        <v>299.8</v>
      </c>
      <c r="C863" s="7">
        <v>115</v>
      </c>
      <c r="D863" s="7" t="s">
        <v>5</v>
      </c>
      <c r="E863" s="6">
        <v>0</v>
      </c>
      <c r="F863" s="7">
        <v>4</v>
      </c>
      <c r="G863" s="4">
        <v>1988</v>
      </c>
      <c r="H863" s="18">
        <f t="shared" si="26"/>
        <v>1989</v>
      </c>
      <c r="I863" s="5" t="s">
        <v>3964</v>
      </c>
      <c r="J863" t="str">
        <f t="shared" si="27"/>
        <v>Friday Eldredge</v>
      </c>
    </row>
    <row r="864" spans="1:10" ht="15" x14ac:dyDescent="0.25">
      <c r="A864" s="5" t="s">
        <v>997</v>
      </c>
      <c r="B864" s="8">
        <v>2653.7</v>
      </c>
      <c r="C864" s="7">
        <v>27</v>
      </c>
      <c r="D864" s="7" t="s">
        <v>5</v>
      </c>
      <c r="E864" s="6">
        <v>0.2</v>
      </c>
      <c r="F864" s="7">
        <v>9</v>
      </c>
      <c r="G864" s="4">
        <v>1988</v>
      </c>
      <c r="H864" s="18">
        <f t="shared" si="26"/>
        <v>1989</v>
      </c>
      <c r="I864" s="5" t="s">
        <v>2585</v>
      </c>
      <c r="J864" t="str">
        <f t="shared" si="27"/>
        <v>Fried Frank</v>
      </c>
    </row>
    <row r="865" spans="1:10" ht="15" x14ac:dyDescent="0.25">
      <c r="A865" s="5" t="s">
        <v>176</v>
      </c>
      <c r="B865" s="8">
        <v>2623.7</v>
      </c>
      <c r="C865" s="7">
        <v>28</v>
      </c>
      <c r="D865" s="7" t="s">
        <v>5</v>
      </c>
      <c r="E865" s="6">
        <v>0.2</v>
      </c>
      <c r="F865" s="7">
        <v>11</v>
      </c>
      <c r="G865" s="4">
        <v>1988</v>
      </c>
      <c r="H865" s="18">
        <f t="shared" si="26"/>
        <v>1989</v>
      </c>
      <c r="I865" s="5" t="s">
        <v>2651</v>
      </c>
      <c r="J865" t="str">
        <f t="shared" si="27"/>
        <v>Gaston Snow</v>
      </c>
    </row>
    <row r="866" spans="1:10" ht="15" x14ac:dyDescent="0.25">
      <c r="A866" s="5" t="s">
        <v>79</v>
      </c>
      <c r="B866" s="6">
        <v>69.400000000000006</v>
      </c>
      <c r="C866" s="7">
        <v>197</v>
      </c>
      <c r="D866" s="7" t="s">
        <v>5</v>
      </c>
      <c r="E866" s="6">
        <v>0</v>
      </c>
      <c r="F866" s="7">
        <v>1</v>
      </c>
      <c r="G866" s="4">
        <v>1988</v>
      </c>
      <c r="H866" s="18">
        <f t="shared" si="26"/>
        <v>1989</v>
      </c>
      <c r="I866" s="5" t="s">
        <v>2618</v>
      </c>
      <c r="J866" t="str">
        <f t="shared" si="27"/>
        <v>Gaston Snow</v>
      </c>
    </row>
    <row r="867" spans="1:10" ht="15" x14ac:dyDescent="0.25">
      <c r="A867" s="5" t="s">
        <v>858</v>
      </c>
      <c r="B867" s="8">
        <v>246591.3</v>
      </c>
      <c r="C867" s="7">
        <v>1</v>
      </c>
      <c r="D867" s="7" t="s">
        <v>5</v>
      </c>
      <c r="E867" s="6">
        <v>20</v>
      </c>
      <c r="F867" s="7">
        <v>421</v>
      </c>
      <c r="G867" s="4">
        <v>1988</v>
      </c>
      <c r="H867" s="18">
        <f t="shared" si="26"/>
        <v>1989</v>
      </c>
      <c r="I867" s="5" t="s">
        <v>858</v>
      </c>
      <c r="J867" t="str">
        <f t="shared" si="27"/>
        <v>General Counsel</v>
      </c>
    </row>
    <row r="868" spans="1:10" ht="15" x14ac:dyDescent="0.25">
      <c r="A868" s="5" t="s">
        <v>921</v>
      </c>
      <c r="B868" s="8">
        <v>4784.6000000000004</v>
      </c>
      <c r="C868" s="7">
        <v>18</v>
      </c>
      <c r="D868" s="7" t="s">
        <v>5</v>
      </c>
      <c r="E868" s="6">
        <v>0.4</v>
      </c>
      <c r="F868" s="7">
        <v>19</v>
      </c>
      <c r="G868" s="4">
        <v>1988</v>
      </c>
      <c r="H868" s="18">
        <f t="shared" si="26"/>
        <v>1989</v>
      </c>
      <c r="I868" s="5" t="s">
        <v>2587</v>
      </c>
      <c r="J868" t="str">
        <f t="shared" si="27"/>
        <v>Gibson Dunn</v>
      </c>
    </row>
    <row r="869" spans="1:10" ht="15" x14ac:dyDescent="0.25">
      <c r="A869" s="5" t="s">
        <v>1012</v>
      </c>
      <c r="B869" s="6">
        <v>77.5</v>
      </c>
      <c r="C869" s="7">
        <v>188</v>
      </c>
      <c r="D869" s="7" t="s">
        <v>5</v>
      </c>
      <c r="E869" s="6">
        <v>0</v>
      </c>
      <c r="F869" s="7">
        <v>2</v>
      </c>
      <c r="G869" s="4">
        <v>1988</v>
      </c>
      <c r="H869" s="18">
        <f t="shared" si="26"/>
        <v>1989</v>
      </c>
      <c r="I869" s="5" t="s">
        <v>1012</v>
      </c>
      <c r="J869" t="str">
        <f t="shared" si="27"/>
        <v>Gipson Hoffman</v>
      </c>
    </row>
    <row r="870" spans="1:10" ht="15" x14ac:dyDescent="0.25">
      <c r="A870" s="5" t="s">
        <v>2272</v>
      </c>
      <c r="B870" s="6">
        <v>177.2</v>
      </c>
      <c r="C870" s="7">
        <v>145</v>
      </c>
      <c r="D870" s="7" t="s">
        <v>5</v>
      </c>
      <c r="E870" s="6">
        <v>0</v>
      </c>
      <c r="F870" s="7">
        <v>2</v>
      </c>
      <c r="G870" s="4">
        <v>1988</v>
      </c>
      <c r="H870" s="18">
        <f t="shared" si="26"/>
        <v>1989</v>
      </c>
      <c r="I870" s="5" t="s">
        <v>3980</v>
      </c>
      <c r="J870" t="str">
        <f t="shared" si="27"/>
        <v>Goodsill Anderson</v>
      </c>
    </row>
    <row r="871" spans="1:10" ht="15" x14ac:dyDescent="0.25">
      <c r="A871" s="5" t="s">
        <v>864</v>
      </c>
      <c r="B871" s="6">
        <v>815</v>
      </c>
      <c r="C871" s="7">
        <v>64</v>
      </c>
      <c r="D871" s="7" t="s">
        <v>5</v>
      </c>
      <c r="E871" s="6">
        <v>0.1</v>
      </c>
      <c r="F871" s="7">
        <v>8</v>
      </c>
      <c r="G871" s="4">
        <v>1988</v>
      </c>
      <c r="H871" s="18">
        <f t="shared" si="26"/>
        <v>1989</v>
      </c>
      <c r="I871" s="5" t="s">
        <v>2988</v>
      </c>
      <c r="J871" t="str">
        <f t="shared" si="27"/>
        <v>Goodwin Procter</v>
      </c>
    </row>
    <row r="872" spans="1:10" ht="15" x14ac:dyDescent="0.25">
      <c r="A872" s="5" t="s">
        <v>1164</v>
      </c>
      <c r="B872" s="6">
        <v>398.5</v>
      </c>
      <c r="C872" s="7">
        <v>97</v>
      </c>
      <c r="D872" s="7" t="s">
        <v>5</v>
      </c>
      <c r="E872" s="6">
        <v>0</v>
      </c>
      <c r="F872" s="7">
        <v>2</v>
      </c>
      <c r="G872" s="4">
        <v>1988</v>
      </c>
      <c r="H872" s="18">
        <f t="shared" si="26"/>
        <v>1989</v>
      </c>
      <c r="I872" s="5" t="s">
        <v>1164</v>
      </c>
      <c r="J872" t="str">
        <f t="shared" si="27"/>
        <v>Gordon Hurwitz</v>
      </c>
    </row>
    <row r="873" spans="1:10" ht="15" x14ac:dyDescent="0.25">
      <c r="A873" s="5" t="s">
        <v>177</v>
      </c>
      <c r="B873" s="6">
        <v>108</v>
      </c>
      <c r="C873" s="7">
        <v>164</v>
      </c>
      <c r="D873" s="7" t="s">
        <v>5</v>
      </c>
      <c r="E873" s="6">
        <v>0</v>
      </c>
      <c r="F873" s="7">
        <v>1</v>
      </c>
      <c r="G873" s="4">
        <v>1988</v>
      </c>
      <c r="H873" s="18">
        <f t="shared" si="26"/>
        <v>1989</v>
      </c>
      <c r="I873" s="5" t="s">
        <v>2652</v>
      </c>
      <c r="J873" t="str">
        <f t="shared" si="27"/>
        <v>Graham James</v>
      </c>
    </row>
    <row r="874" spans="1:10" ht="15" x14ac:dyDescent="0.25">
      <c r="A874" s="5" t="s">
        <v>2276</v>
      </c>
      <c r="B874" s="6">
        <v>100</v>
      </c>
      <c r="C874" s="20">
        <v>169</v>
      </c>
      <c r="D874" s="7">
        <v>1</v>
      </c>
      <c r="E874" s="6">
        <v>0</v>
      </c>
      <c r="F874" s="7">
        <v>1</v>
      </c>
      <c r="G874" s="4">
        <v>1988</v>
      </c>
      <c r="H874" s="18">
        <f t="shared" si="26"/>
        <v>1989</v>
      </c>
      <c r="I874" s="5" t="s">
        <v>3901</v>
      </c>
      <c r="J874" t="str">
        <f t="shared" si="27"/>
        <v>Greenberg Glusker</v>
      </c>
    </row>
    <row r="875" spans="1:10" ht="15" x14ac:dyDescent="0.25">
      <c r="A875" s="5" t="s">
        <v>2274</v>
      </c>
      <c r="B875" s="6">
        <v>149.30000000000001</v>
      </c>
      <c r="C875" s="7">
        <v>154</v>
      </c>
      <c r="D875" s="7" t="s">
        <v>5</v>
      </c>
      <c r="E875" s="6">
        <v>0</v>
      </c>
      <c r="F875" s="7">
        <v>1</v>
      </c>
      <c r="G875" s="4">
        <v>1988</v>
      </c>
      <c r="H875" s="18">
        <f t="shared" si="26"/>
        <v>1989</v>
      </c>
      <c r="I875" s="5" t="s">
        <v>2274</v>
      </c>
      <c r="J875" t="str">
        <f t="shared" si="27"/>
        <v>Gs</v>
      </c>
    </row>
    <row r="876" spans="1:10" ht="15" x14ac:dyDescent="0.25">
      <c r="A876" s="5" t="s">
        <v>875</v>
      </c>
      <c r="B876" s="6">
        <v>111.7</v>
      </c>
      <c r="C876" s="7">
        <v>162</v>
      </c>
      <c r="D876" s="7" t="s">
        <v>5</v>
      </c>
      <c r="E876" s="6">
        <v>0</v>
      </c>
      <c r="F876" s="7">
        <v>6</v>
      </c>
      <c r="G876" s="4">
        <v>1988</v>
      </c>
      <c r="H876" s="18">
        <f t="shared" si="26"/>
        <v>1989</v>
      </c>
      <c r="I876" s="5" t="s">
        <v>2995</v>
      </c>
      <c r="J876" t="str">
        <f t="shared" si="27"/>
        <v>Hale Dorr</v>
      </c>
    </row>
    <row r="877" spans="1:10" ht="15" x14ac:dyDescent="0.25">
      <c r="A877" s="5" t="s">
        <v>890</v>
      </c>
      <c r="B877" s="6">
        <v>58.2</v>
      </c>
      <c r="C877" s="7">
        <v>200</v>
      </c>
      <c r="D877" s="7" t="s">
        <v>5</v>
      </c>
      <c r="E877" s="6">
        <v>0</v>
      </c>
      <c r="F877" s="7">
        <v>1</v>
      </c>
      <c r="G877" s="4">
        <v>1988</v>
      </c>
      <c r="H877" s="18">
        <f t="shared" si="26"/>
        <v>1989</v>
      </c>
      <c r="I877" s="5" t="s">
        <v>3005</v>
      </c>
      <c r="J877" t="str">
        <f t="shared" si="27"/>
        <v>Hansell Post</v>
      </c>
    </row>
    <row r="878" spans="1:10" ht="15" x14ac:dyDescent="0.25">
      <c r="A878" s="5" t="s">
        <v>2267</v>
      </c>
      <c r="B878" s="6">
        <v>400</v>
      </c>
      <c r="C878" s="20">
        <v>95</v>
      </c>
      <c r="D878" s="7">
        <v>1</v>
      </c>
      <c r="E878" s="6">
        <v>0</v>
      </c>
      <c r="F878" s="7">
        <v>1</v>
      </c>
      <c r="G878" s="4">
        <v>1988</v>
      </c>
      <c r="H878" s="18">
        <f t="shared" si="26"/>
        <v>1989</v>
      </c>
      <c r="I878" s="5" t="s">
        <v>3978</v>
      </c>
      <c r="J878" t="str">
        <f t="shared" si="27"/>
        <v>Harris Gilbert</v>
      </c>
    </row>
    <row r="879" spans="1:10" ht="15" x14ac:dyDescent="0.25">
      <c r="A879" s="5" t="s">
        <v>1085</v>
      </c>
      <c r="B879" s="6">
        <v>374.6</v>
      </c>
      <c r="C879" s="7">
        <v>100</v>
      </c>
      <c r="D879" s="7" t="s">
        <v>5</v>
      </c>
      <c r="E879" s="6">
        <v>0</v>
      </c>
      <c r="F879" s="7">
        <v>1</v>
      </c>
      <c r="G879" s="4">
        <v>1988</v>
      </c>
      <c r="H879" s="18">
        <f t="shared" si="26"/>
        <v>1989</v>
      </c>
      <c r="I879" s="5" t="s">
        <v>2915</v>
      </c>
      <c r="J879" t="str">
        <f t="shared" si="27"/>
        <v>Harris Beach</v>
      </c>
    </row>
    <row r="880" spans="1:10" ht="15" x14ac:dyDescent="0.25">
      <c r="A880" s="5" t="s">
        <v>1140</v>
      </c>
      <c r="B880" s="6">
        <v>290</v>
      </c>
      <c r="C880" s="7">
        <v>116</v>
      </c>
      <c r="D880" s="7" t="s">
        <v>5</v>
      </c>
      <c r="E880" s="6">
        <v>0</v>
      </c>
      <c r="F880" s="7">
        <v>2</v>
      </c>
      <c r="G880" s="4">
        <v>1988</v>
      </c>
      <c r="H880" s="18">
        <f t="shared" si="26"/>
        <v>1989</v>
      </c>
      <c r="I880" s="5" t="s">
        <v>3189</v>
      </c>
      <c r="J880" t="str">
        <f t="shared" si="27"/>
        <v>Haynes Boone</v>
      </c>
    </row>
    <row r="881" spans="1:10" ht="15" x14ac:dyDescent="0.25">
      <c r="A881" s="5" t="s">
        <v>82</v>
      </c>
      <c r="B881" s="6">
        <v>70.7</v>
      </c>
      <c r="C881" s="7">
        <v>194</v>
      </c>
      <c r="D881" s="7" t="s">
        <v>5</v>
      </c>
      <c r="E881" s="6">
        <v>0</v>
      </c>
      <c r="F881" s="7">
        <v>1</v>
      </c>
      <c r="G881" s="4">
        <v>1988</v>
      </c>
      <c r="H881" s="18">
        <f t="shared" si="26"/>
        <v>1989</v>
      </c>
      <c r="I881" s="5" t="s">
        <v>2619</v>
      </c>
      <c r="J881" t="str">
        <f t="shared" si="27"/>
        <v>Heller Ehrman</v>
      </c>
    </row>
    <row r="882" spans="1:10" ht="15" x14ac:dyDescent="0.25">
      <c r="A882" s="5" t="s">
        <v>2226</v>
      </c>
      <c r="B882" s="6">
        <v>74.900000000000006</v>
      </c>
      <c r="C882" s="7">
        <v>190</v>
      </c>
      <c r="D882" s="7" t="s">
        <v>5</v>
      </c>
      <c r="E882" s="6">
        <v>0</v>
      </c>
      <c r="F882" s="7">
        <v>1</v>
      </c>
      <c r="G882" s="4">
        <v>1988</v>
      </c>
      <c r="H882" s="18">
        <f t="shared" si="26"/>
        <v>1989</v>
      </c>
      <c r="I882" s="5" t="s">
        <v>3944</v>
      </c>
      <c r="J882" t="str">
        <f t="shared" si="27"/>
        <v>Hiscock Barclay</v>
      </c>
    </row>
    <row r="883" spans="1:10" ht="15" x14ac:dyDescent="0.25">
      <c r="A883" s="5" t="s">
        <v>83</v>
      </c>
      <c r="B883" s="8">
        <v>1258</v>
      </c>
      <c r="C883" s="7">
        <v>48</v>
      </c>
      <c r="D883" s="7" t="s">
        <v>5</v>
      </c>
      <c r="E883" s="6">
        <v>0.1</v>
      </c>
      <c r="F883" s="7">
        <v>13</v>
      </c>
      <c r="G883" s="4">
        <v>1988</v>
      </c>
      <c r="H883" s="18">
        <f t="shared" si="26"/>
        <v>1989</v>
      </c>
      <c r="I883" s="5" t="s">
        <v>2620</v>
      </c>
      <c r="J883" t="str">
        <f t="shared" si="27"/>
        <v>Hogan Hartson</v>
      </c>
    </row>
    <row r="884" spans="1:10" ht="15" x14ac:dyDescent="0.25">
      <c r="A884" s="5" t="s">
        <v>363</v>
      </c>
      <c r="B884" s="6">
        <v>221.6</v>
      </c>
      <c r="C884" s="7">
        <v>131</v>
      </c>
      <c r="D884" s="7" t="s">
        <v>5</v>
      </c>
      <c r="E884" s="6">
        <v>0</v>
      </c>
      <c r="F884" s="7">
        <v>2</v>
      </c>
      <c r="G884" s="4">
        <v>1988</v>
      </c>
      <c r="H884" s="18">
        <f t="shared" si="26"/>
        <v>1989</v>
      </c>
      <c r="I884" s="5" t="s">
        <v>2741</v>
      </c>
      <c r="J884" t="str">
        <f t="shared" si="27"/>
        <v>Holme Roberts</v>
      </c>
    </row>
    <row r="885" spans="1:10" ht="15" x14ac:dyDescent="0.25">
      <c r="A885" s="5" t="s">
        <v>2278</v>
      </c>
      <c r="B885" s="6">
        <v>89.2</v>
      </c>
      <c r="C885" s="7">
        <v>180</v>
      </c>
      <c r="D885" s="7" t="s">
        <v>5</v>
      </c>
      <c r="E885" s="6">
        <v>0</v>
      </c>
      <c r="F885" s="7">
        <v>7</v>
      </c>
      <c r="G885" s="4">
        <v>1988</v>
      </c>
      <c r="H885" s="18">
        <f t="shared" si="26"/>
        <v>1989</v>
      </c>
      <c r="I885" s="5" t="s">
        <v>3984</v>
      </c>
      <c r="J885" t="str">
        <f t="shared" si="27"/>
        <v>Holmes Graven</v>
      </c>
    </row>
    <row r="886" spans="1:10" ht="15" x14ac:dyDescent="0.25">
      <c r="A886" s="5" t="s">
        <v>976</v>
      </c>
      <c r="B886" s="8">
        <v>2506.1999999999998</v>
      </c>
      <c r="C886" s="7">
        <v>29</v>
      </c>
      <c r="D886" s="7" t="s">
        <v>5</v>
      </c>
      <c r="E886" s="6">
        <v>0.2</v>
      </c>
      <c r="F886" s="7">
        <v>5</v>
      </c>
      <c r="G886" s="4">
        <v>1988</v>
      </c>
      <c r="H886" s="18">
        <f t="shared" si="26"/>
        <v>1989</v>
      </c>
      <c r="I886" s="5" t="s">
        <v>976</v>
      </c>
      <c r="J886" t="str">
        <f t="shared" si="27"/>
        <v>Honigman Miller</v>
      </c>
    </row>
    <row r="887" spans="1:10" ht="15" x14ac:dyDescent="0.25">
      <c r="A887" s="5" t="s">
        <v>2182</v>
      </c>
      <c r="B887" s="6">
        <v>99</v>
      </c>
      <c r="C887" s="7">
        <v>177</v>
      </c>
      <c r="D887" s="7" t="s">
        <v>5</v>
      </c>
      <c r="E887" s="6">
        <v>0</v>
      </c>
      <c r="F887" s="7">
        <v>1</v>
      </c>
      <c r="G887" s="4">
        <v>1988</v>
      </c>
      <c r="H887" s="18">
        <f t="shared" si="26"/>
        <v>1989</v>
      </c>
      <c r="I887" s="5" t="s">
        <v>3915</v>
      </c>
      <c r="J887" t="str">
        <f t="shared" si="27"/>
        <v>Huber Lawrence</v>
      </c>
    </row>
    <row r="888" spans="1:10" ht="15" x14ac:dyDescent="0.25">
      <c r="A888" s="5" t="s">
        <v>979</v>
      </c>
      <c r="B888" s="6">
        <v>197.7</v>
      </c>
      <c r="C888" s="7">
        <v>141</v>
      </c>
      <c r="D888" s="7" t="s">
        <v>5</v>
      </c>
      <c r="E888" s="6">
        <v>0</v>
      </c>
      <c r="F888" s="7">
        <v>1</v>
      </c>
      <c r="G888" s="4">
        <v>1988</v>
      </c>
      <c r="H888" s="18">
        <f t="shared" si="26"/>
        <v>1989</v>
      </c>
      <c r="I888" s="5" t="s">
        <v>3063</v>
      </c>
      <c r="J888" t="str">
        <f t="shared" si="27"/>
        <v>Hughes Luce</v>
      </c>
    </row>
    <row r="889" spans="1:10" ht="15" x14ac:dyDescent="0.25">
      <c r="A889" s="5" t="s">
        <v>140</v>
      </c>
      <c r="B889" s="6">
        <v>207.7</v>
      </c>
      <c r="C889" s="7">
        <v>134</v>
      </c>
      <c r="D889" s="7" t="s">
        <v>5</v>
      </c>
      <c r="E889" s="6">
        <v>0</v>
      </c>
      <c r="F889" s="7">
        <v>3</v>
      </c>
      <c r="G889" s="4">
        <v>1988</v>
      </c>
      <c r="H889" s="18">
        <f t="shared" si="26"/>
        <v>1989</v>
      </c>
      <c r="I889" s="5" t="s">
        <v>2639</v>
      </c>
      <c r="J889" t="str">
        <f t="shared" si="27"/>
        <v>Hughes Hubbard</v>
      </c>
    </row>
    <row r="890" spans="1:10" ht="15" x14ac:dyDescent="0.25">
      <c r="A890" s="5" t="s">
        <v>24</v>
      </c>
      <c r="B890" s="8">
        <v>20891</v>
      </c>
      <c r="C890" s="7">
        <v>8</v>
      </c>
      <c r="D890" s="7" t="s">
        <v>5</v>
      </c>
      <c r="E890" s="6">
        <v>1.7</v>
      </c>
      <c r="F890" s="7">
        <v>36</v>
      </c>
      <c r="G890" s="4">
        <v>1988</v>
      </c>
      <c r="H890" s="18">
        <f t="shared" si="26"/>
        <v>1989</v>
      </c>
      <c r="I890" s="5" t="s">
        <v>2588</v>
      </c>
      <c r="J890" t="str">
        <f t="shared" si="27"/>
        <v>Hunton Williams</v>
      </c>
    </row>
    <row r="891" spans="1:10" ht="15" x14ac:dyDescent="0.25">
      <c r="A891" s="5" t="s">
        <v>1015</v>
      </c>
      <c r="B891" s="6">
        <v>318.89999999999998</v>
      </c>
      <c r="C891" s="7">
        <v>109</v>
      </c>
      <c r="D891" s="7" t="s">
        <v>5</v>
      </c>
      <c r="E891" s="6">
        <v>0</v>
      </c>
      <c r="F891" s="7">
        <v>11</v>
      </c>
      <c r="G891" s="4">
        <v>1988</v>
      </c>
      <c r="H891" s="18">
        <f t="shared" si="26"/>
        <v>1989</v>
      </c>
      <c r="I891" s="5" t="s">
        <v>1015</v>
      </c>
      <c r="J891" t="str">
        <f t="shared" si="27"/>
        <v>Individual</v>
      </c>
    </row>
    <row r="892" spans="1:10" ht="15" x14ac:dyDescent="0.25">
      <c r="A892" s="5" t="s">
        <v>239</v>
      </c>
      <c r="B892" s="6">
        <v>141.19999999999999</v>
      </c>
      <c r="C892" s="7">
        <v>155</v>
      </c>
      <c r="D892" s="7" t="s">
        <v>5</v>
      </c>
      <c r="E892" s="6">
        <v>0</v>
      </c>
      <c r="F892" s="7">
        <v>2</v>
      </c>
      <c r="G892" s="4">
        <v>1988</v>
      </c>
      <c r="H892" s="18">
        <f t="shared" si="26"/>
        <v>1989</v>
      </c>
      <c r="I892" s="5" t="s">
        <v>2675</v>
      </c>
      <c r="J892" t="str">
        <f t="shared" si="27"/>
        <v>Jenkens Gilchrist</v>
      </c>
    </row>
    <row r="893" spans="1:10" ht="15" x14ac:dyDescent="0.25">
      <c r="A893" s="5" t="s">
        <v>86</v>
      </c>
      <c r="B893" s="8">
        <v>1368.1</v>
      </c>
      <c r="C893" s="7">
        <v>44</v>
      </c>
      <c r="D893" s="7" t="s">
        <v>5</v>
      </c>
      <c r="E893" s="6">
        <v>0.1</v>
      </c>
      <c r="F893" s="7">
        <v>12</v>
      </c>
      <c r="G893" s="4">
        <v>1988</v>
      </c>
      <c r="H893" s="18">
        <f t="shared" si="26"/>
        <v>1989</v>
      </c>
      <c r="I893" s="5" t="s">
        <v>2622</v>
      </c>
      <c r="J893" t="str">
        <f t="shared" si="27"/>
        <v>Johnson Swanson</v>
      </c>
    </row>
    <row r="894" spans="1:10" ht="15" x14ac:dyDescent="0.25">
      <c r="A894" s="5" t="s">
        <v>988</v>
      </c>
      <c r="B894" s="6">
        <v>439.7</v>
      </c>
      <c r="C894" s="7">
        <v>89</v>
      </c>
      <c r="D894" s="7" t="s">
        <v>5</v>
      </c>
      <c r="E894" s="6">
        <v>0</v>
      </c>
      <c r="F894" s="7">
        <v>5</v>
      </c>
      <c r="G894" s="4">
        <v>1988</v>
      </c>
      <c r="H894" s="18">
        <f t="shared" si="26"/>
        <v>1989</v>
      </c>
      <c r="I894" s="5" t="s">
        <v>2589</v>
      </c>
      <c r="J894" t="str">
        <f t="shared" si="27"/>
        <v>Jones Day</v>
      </c>
    </row>
    <row r="895" spans="1:10" ht="15" x14ac:dyDescent="0.25">
      <c r="A895" s="5" t="s">
        <v>861</v>
      </c>
      <c r="B895" s="6">
        <v>82.5</v>
      </c>
      <c r="C895" s="7">
        <v>184</v>
      </c>
      <c r="D895" s="7" t="s">
        <v>5</v>
      </c>
      <c r="E895" s="6">
        <v>0</v>
      </c>
      <c r="F895" s="7">
        <v>1</v>
      </c>
      <c r="G895" s="4">
        <v>1988</v>
      </c>
      <c r="H895" s="18">
        <f t="shared" si="26"/>
        <v>1989</v>
      </c>
      <c r="I895" s="5" t="s">
        <v>2986</v>
      </c>
      <c r="J895" t="str">
        <f t="shared" si="27"/>
        <v>Jones Walker</v>
      </c>
    </row>
    <row r="896" spans="1:10" ht="15" x14ac:dyDescent="0.25">
      <c r="A896" s="5" t="s">
        <v>1163</v>
      </c>
      <c r="B896" s="6">
        <v>500</v>
      </c>
      <c r="C896" s="20">
        <v>82</v>
      </c>
      <c r="D896" s="7">
        <v>1</v>
      </c>
      <c r="E896" s="6">
        <v>0</v>
      </c>
      <c r="F896" s="7">
        <v>1</v>
      </c>
      <c r="G896" s="4">
        <v>1988</v>
      </c>
      <c r="H896" s="18">
        <f t="shared" si="26"/>
        <v>1989</v>
      </c>
      <c r="I896" s="5" t="s">
        <v>3209</v>
      </c>
      <c r="J896" t="str">
        <f t="shared" si="27"/>
        <v>Katten Muchin</v>
      </c>
    </row>
    <row r="897" spans="1:10" ht="15" x14ac:dyDescent="0.25">
      <c r="A897" s="5" t="s">
        <v>859</v>
      </c>
      <c r="B897" s="6">
        <v>149.4</v>
      </c>
      <c r="C897" s="20">
        <v>152</v>
      </c>
      <c r="D897" s="7">
        <v>1</v>
      </c>
      <c r="E897" s="6">
        <v>0</v>
      </c>
      <c r="F897" s="7">
        <v>3</v>
      </c>
      <c r="G897" s="4">
        <v>1988</v>
      </c>
      <c r="H897" s="18">
        <f t="shared" si="26"/>
        <v>1989</v>
      </c>
      <c r="I897" s="5" t="s">
        <v>2984</v>
      </c>
      <c r="J897" t="str">
        <f t="shared" si="27"/>
        <v>Kaye Scholer</v>
      </c>
    </row>
    <row r="898" spans="1:10" ht="15" x14ac:dyDescent="0.25">
      <c r="A898" s="5" t="s">
        <v>891</v>
      </c>
      <c r="B898" s="6">
        <v>404.9</v>
      </c>
      <c r="C898" s="20">
        <v>93</v>
      </c>
      <c r="D898" s="7">
        <v>1</v>
      </c>
      <c r="E898" s="6">
        <v>0</v>
      </c>
      <c r="F898" s="7">
        <v>1</v>
      </c>
      <c r="G898" s="4">
        <v>1988</v>
      </c>
      <c r="H898" s="18">
        <f t="shared" ref="H898:H961" si="28">G898+1</f>
        <v>1989</v>
      </c>
      <c r="I898" s="5" t="s">
        <v>3006</v>
      </c>
      <c r="J898" t="str">
        <f t="shared" ref="J898:J961" si="29">TRIM(LEFT(SUBSTITUTE(I898," ",REPT(" ",100)),200))</f>
        <v>Keating Muething</v>
      </c>
    </row>
    <row r="899" spans="1:10" ht="15" x14ac:dyDescent="0.25">
      <c r="A899" s="5" t="s">
        <v>1423</v>
      </c>
      <c r="B899" s="6">
        <v>88.8</v>
      </c>
      <c r="C899" s="7">
        <v>181</v>
      </c>
      <c r="D899" s="7" t="s">
        <v>5</v>
      </c>
      <c r="E899" s="6">
        <v>0</v>
      </c>
      <c r="F899" s="7">
        <v>2</v>
      </c>
      <c r="G899" s="4">
        <v>1988</v>
      </c>
      <c r="H899" s="18">
        <f t="shared" si="28"/>
        <v>1989</v>
      </c>
      <c r="I899" s="5" t="s">
        <v>3407</v>
      </c>
      <c r="J899" t="str">
        <f t="shared" si="29"/>
        <v>Kelly Hart</v>
      </c>
    </row>
    <row r="900" spans="1:10" ht="15" x14ac:dyDescent="0.25">
      <c r="A900" s="5" t="s">
        <v>1479</v>
      </c>
      <c r="B900" s="6">
        <v>95</v>
      </c>
      <c r="C900" s="7">
        <v>179</v>
      </c>
      <c r="D900" s="7" t="s">
        <v>5</v>
      </c>
      <c r="E900" s="6">
        <v>0</v>
      </c>
      <c r="F900" s="7">
        <v>1</v>
      </c>
      <c r="G900" s="4">
        <v>1988</v>
      </c>
      <c r="H900" s="18">
        <f t="shared" si="28"/>
        <v>1989</v>
      </c>
      <c r="I900" s="5" t="s">
        <v>3453</v>
      </c>
      <c r="J900" t="str">
        <f t="shared" si="29"/>
        <v>Kilpatrick Cody</v>
      </c>
    </row>
    <row r="901" spans="1:10" ht="15" x14ac:dyDescent="0.25">
      <c r="A901" s="5" t="s">
        <v>88</v>
      </c>
      <c r="B901" s="8">
        <v>1209.9000000000001</v>
      </c>
      <c r="C901" s="7">
        <v>51</v>
      </c>
      <c r="D901" s="7" t="s">
        <v>5</v>
      </c>
      <c r="E901" s="6">
        <v>0.1</v>
      </c>
      <c r="F901" s="7">
        <v>2</v>
      </c>
      <c r="G901" s="4">
        <v>1988</v>
      </c>
      <c r="H901" s="18">
        <f t="shared" si="28"/>
        <v>1989</v>
      </c>
      <c r="I901" s="5" t="s">
        <v>2623</v>
      </c>
      <c r="J901" t="str">
        <f t="shared" si="29"/>
        <v>King Spalding</v>
      </c>
    </row>
    <row r="902" spans="1:10" ht="15" x14ac:dyDescent="0.25">
      <c r="A902" s="5" t="s">
        <v>28</v>
      </c>
      <c r="B902" s="8">
        <v>1670.4</v>
      </c>
      <c r="C902" s="7">
        <v>41</v>
      </c>
      <c r="D902" s="7" t="s">
        <v>5</v>
      </c>
      <c r="E902" s="6">
        <v>0.1</v>
      </c>
      <c r="F902" s="7">
        <v>10</v>
      </c>
      <c r="G902" s="4">
        <v>1988</v>
      </c>
      <c r="H902" s="18">
        <f t="shared" si="28"/>
        <v>1989</v>
      </c>
      <c r="I902" s="5" t="s">
        <v>2591</v>
      </c>
      <c r="J902" t="str">
        <f t="shared" si="29"/>
        <v>Kirkland Ellis</v>
      </c>
    </row>
    <row r="903" spans="1:10" ht="15" x14ac:dyDescent="0.25">
      <c r="A903" s="5" t="s">
        <v>856</v>
      </c>
      <c r="B903" s="6">
        <v>743.4</v>
      </c>
      <c r="C903" s="7">
        <v>69</v>
      </c>
      <c r="D903" s="7" t="s">
        <v>5</v>
      </c>
      <c r="E903" s="6">
        <v>0.1</v>
      </c>
      <c r="F903" s="7">
        <v>8</v>
      </c>
      <c r="G903" s="4">
        <v>1988</v>
      </c>
      <c r="H903" s="18">
        <f t="shared" si="28"/>
        <v>1989</v>
      </c>
      <c r="I903" s="5" t="s">
        <v>2982</v>
      </c>
      <c r="J903" t="str">
        <f t="shared" si="29"/>
        <v>Kirkpatrick Lockhart</v>
      </c>
    </row>
    <row r="904" spans="1:10" ht="15" x14ac:dyDescent="0.25">
      <c r="A904" s="5" t="s">
        <v>896</v>
      </c>
      <c r="B904" s="6">
        <v>132</v>
      </c>
      <c r="C904" s="7">
        <v>157</v>
      </c>
      <c r="D904" s="7" t="s">
        <v>5</v>
      </c>
      <c r="E904" s="6">
        <v>0</v>
      </c>
      <c r="F904" s="7">
        <v>3</v>
      </c>
      <c r="G904" s="4">
        <v>1988</v>
      </c>
      <c r="H904" s="18">
        <f t="shared" si="28"/>
        <v>1989</v>
      </c>
      <c r="I904" s="5" t="s">
        <v>3011</v>
      </c>
      <c r="J904" t="str">
        <f t="shared" si="29"/>
        <v>Kronish Lieb</v>
      </c>
    </row>
    <row r="905" spans="1:10" ht="15" x14ac:dyDescent="0.25">
      <c r="A905" s="5" t="s">
        <v>90</v>
      </c>
      <c r="B905" s="6">
        <v>337.7</v>
      </c>
      <c r="C905" s="7">
        <v>106</v>
      </c>
      <c r="D905" s="7" t="s">
        <v>5</v>
      </c>
      <c r="E905" s="6">
        <v>0</v>
      </c>
      <c r="F905" s="7">
        <v>1</v>
      </c>
      <c r="G905" s="4">
        <v>1988</v>
      </c>
      <c r="H905" s="18">
        <f t="shared" si="28"/>
        <v>1989</v>
      </c>
      <c r="I905" s="5" t="s">
        <v>90</v>
      </c>
      <c r="J905" t="str">
        <f t="shared" si="29"/>
        <v>Kutak Rock</v>
      </c>
    </row>
    <row r="906" spans="1:10" ht="15" x14ac:dyDescent="0.25">
      <c r="A906" s="5" t="s">
        <v>1119</v>
      </c>
      <c r="B906" s="8">
        <v>3014.1</v>
      </c>
      <c r="C906" s="7">
        <v>23</v>
      </c>
      <c r="D906" s="7" t="s">
        <v>5</v>
      </c>
      <c r="E906" s="6">
        <v>0.2</v>
      </c>
      <c r="F906" s="7">
        <v>7</v>
      </c>
      <c r="G906" s="4">
        <v>1988</v>
      </c>
      <c r="H906" s="18">
        <f t="shared" si="28"/>
        <v>1989</v>
      </c>
      <c r="I906" s="5" t="s">
        <v>2918</v>
      </c>
      <c r="J906" t="str">
        <f t="shared" si="29"/>
        <v>Kutak Rock</v>
      </c>
    </row>
    <row r="907" spans="1:10" ht="15" x14ac:dyDescent="0.25">
      <c r="A907" s="5" t="s">
        <v>991</v>
      </c>
      <c r="B907" s="6">
        <v>249.3</v>
      </c>
      <c r="C907" s="20">
        <v>124</v>
      </c>
      <c r="D907" s="7">
        <v>1</v>
      </c>
      <c r="E907" s="6">
        <v>0</v>
      </c>
      <c r="F907" s="7">
        <v>2</v>
      </c>
      <c r="G907" s="4">
        <v>1988</v>
      </c>
      <c r="H907" s="18">
        <f t="shared" si="28"/>
        <v>1989</v>
      </c>
      <c r="I907" s="5" t="s">
        <v>991</v>
      </c>
      <c r="J907" t="str">
        <f t="shared" si="29"/>
        <v>Lane Edson</v>
      </c>
    </row>
    <row r="908" spans="1:10" ht="15" x14ac:dyDescent="0.25">
      <c r="A908" s="5" t="s">
        <v>1797</v>
      </c>
      <c r="B908" s="6">
        <v>100</v>
      </c>
      <c r="C908" s="20">
        <v>169</v>
      </c>
      <c r="D908" s="7">
        <v>1</v>
      </c>
      <c r="E908" s="6">
        <v>0</v>
      </c>
      <c r="F908" s="7">
        <v>1</v>
      </c>
      <c r="G908" s="4">
        <v>1988</v>
      </c>
      <c r="H908" s="18">
        <f t="shared" si="28"/>
        <v>1989</v>
      </c>
      <c r="I908" s="5" t="s">
        <v>1797</v>
      </c>
      <c r="J908" t="str">
        <f t="shared" si="29"/>
        <v>Lane Powell</v>
      </c>
    </row>
    <row r="909" spans="1:10" ht="15" x14ac:dyDescent="0.25">
      <c r="A909" s="5" t="s">
        <v>29</v>
      </c>
      <c r="B909" s="8">
        <v>4798.8</v>
      </c>
      <c r="C909" s="7">
        <v>17</v>
      </c>
      <c r="D909" s="7" t="s">
        <v>5</v>
      </c>
      <c r="E909" s="6">
        <v>0.4</v>
      </c>
      <c r="F909" s="7">
        <v>14</v>
      </c>
      <c r="G909" s="4">
        <v>1988</v>
      </c>
      <c r="H909" s="18">
        <f t="shared" si="28"/>
        <v>1989</v>
      </c>
      <c r="I909" s="5" t="s">
        <v>2592</v>
      </c>
      <c r="J909" t="str">
        <f t="shared" si="29"/>
        <v>Latham Watkins</v>
      </c>
    </row>
    <row r="910" spans="1:10" ht="15" x14ac:dyDescent="0.25">
      <c r="A910" s="5" t="s">
        <v>1152</v>
      </c>
      <c r="B910" s="6">
        <v>333.5</v>
      </c>
      <c r="C910" s="20">
        <v>107</v>
      </c>
      <c r="D910" s="7">
        <v>1</v>
      </c>
      <c r="E910" s="6">
        <v>0</v>
      </c>
      <c r="F910" s="7">
        <v>3</v>
      </c>
      <c r="G910" s="4">
        <v>1988</v>
      </c>
      <c r="H910" s="18">
        <f t="shared" si="28"/>
        <v>1989</v>
      </c>
      <c r="I910" s="5" t="s">
        <v>2593</v>
      </c>
      <c r="J910" t="str">
        <f t="shared" si="29"/>
        <v>LeBoeuf Lamb</v>
      </c>
    </row>
    <row r="911" spans="1:10" ht="15" x14ac:dyDescent="0.25">
      <c r="A911" s="5" t="s">
        <v>2258</v>
      </c>
      <c r="B911" s="6">
        <v>104.9</v>
      </c>
      <c r="C911" s="7">
        <v>167</v>
      </c>
      <c r="D911" s="7" t="s">
        <v>5</v>
      </c>
      <c r="E911" s="6">
        <v>0</v>
      </c>
      <c r="F911" s="7">
        <v>1</v>
      </c>
      <c r="G911" s="4">
        <v>1988</v>
      </c>
      <c r="H911" s="18">
        <f t="shared" si="28"/>
        <v>1989</v>
      </c>
      <c r="I911" s="5" t="s">
        <v>3969</v>
      </c>
      <c r="J911" t="str">
        <f t="shared" si="29"/>
        <v>Leff Thornton</v>
      </c>
    </row>
    <row r="912" spans="1:10" ht="15" x14ac:dyDescent="0.25">
      <c r="A912" s="5" t="s">
        <v>2277</v>
      </c>
      <c r="B912" s="6">
        <v>100</v>
      </c>
      <c r="C912" s="20">
        <v>169</v>
      </c>
      <c r="D912" s="7">
        <v>1</v>
      </c>
      <c r="E912" s="6">
        <v>0</v>
      </c>
      <c r="F912" s="7">
        <v>1</v>
      </c>
      <c r="G912" s="4">
        <v>1988</v>
      </c>
      <c r="H912" s="18">
        <f t="shared" si="28"/>
        <v>1989</v>
      </c>
      <c r="I912" s="5" t="s">
        <v>3983</v>
      </c>
      <c r="J912" t="str">
        <f t="shared" si="29"/>
        <v>LeffKatzRees Mocciaro</v>
      </c>
    </row>
    <row r="913" spans="1:10" ht="15" x14ac:dyDescent="0.25">
      <c r="A913" s="5" t="s">
        <v>505</v>
      </c>
      <c r="B913" s="6">
        <v>110</v>
      </c>
      <c r="C913" s="7">
        <v>163</v>
      </c>
      <c r="D913" s="7" t="s">
        <v>5</v>
      </c>
      <c r="E913" s="6">
        <v>0</v>
      </c>
      <c r="F913" s="7">
        <v>1</v>
      </c>
      <c r="G913" s="4">
        <v>1988</v>
      </c>
      <c r="H913" s="18">
        <f t="shared" si="28"/>
        <v>1989</v>
      </c>
      <c r="I913" s="5" t="s">
        <v>2778</v>
      </c>
      <c r="J913" t="str">
        <f t="shared" si="29"/>
        <v>Lindquist Vennum</v>
      </c>
    </row>
    <row r="914" spans="1:10" ht="15" x14ac:dyDescent="0.25">
      <c r="A914" s="5" t="s">
        <v>1191</v>
      </c>
      <c r="B914" s="6">
        <v>168.5</v>
      </c>
      <c r="C914" s="7">
        <v>147</v>
      </c>
      <c r="D914" s="7" t="s">
        <v>5</v>
      </c>
      <c r="E914" s="6">
        <v>0</v>
      </c>
      <c r="F914" s="7">
        <v>3</v>
      </c>
      <c r="G914" s="4">
        <v>1988</v>
      </c>
      <c r="H914" s="18">
        <f t="shared" si="28"/>
        <v>1989</v>
      </c>
      <c r="I914" s="5" t="s">
        <v>2923</v>
      </c>
      <c r="J914" t="str">
        <f t="shared" si="29"/>
        <v>Locke Purnell</v>
      </c>
    </row>
    <row r="915" spans="1:10" ht="15" x14ac:dyDescent="0.25">
      <c r="A915" s="5" t="s">
        <v>876</v>
      </c>
      <c r="B915" s="6">
        <v>74.599999999999994</v>
      </c>
      <c r="C915" s="7">
        <v>191</v>
      </c>
      <c r="D915" s="7" t="s">
        <v>5</v>
      </c>
      <c r="E915" s="6">
        <v>0</v>
      </c>
      <c r="F915" s="7">
        <v>1</v>
      </c>
      <c r="G915" s="4">
        <v>1988</v>
      </c>
      <c r="H915" s="18">
        <f t="shared" si="28"/>
        <v>1989</v>
      </c>
      <c r="I915" s="5" t="s">
        <v>2625</v>
      </c>
      <c r="J915" t="str">
        <f t="shared" si="29"/>
        <v>Lord Bissell</v>
      </c>
    </row>
    <row r="916" spans="1:10" ht="15" x14ac:dyDescent="0.25">
      <c r="A916" s="5" t="s">
        <v>852</v>
      </c>
      <c r="B916" s="6">
        <v>450.1</v>
      </c>
      <c r="C916" s="7">
        <v>87</v>
      </c>
      <c r="D916" s="7" t="s">
        <v>5</v>
      </c>
      <c r="E916" s="6">
        <v>0</v>
      </c>
      <c r="F916" s="7">
        <v>5</v>
      </c>
      <c r="G916" s="4">
        <v>1988</v>
      </c>
      <c r="H916" s="18">
        <f t="shared" si="28"/>
        <v>1989</v>
      </c>
      <c r="I916" s="5" t="s">
        <v>2979</v>
      </c>
      <c r="J916" t="str">
        <f t="shared" si="29"/>
        <v>Lord Day</v>
      </c>
    </row>
    <row r="917" spans="1:10" ht="15" x14ac:dyDescent="0.25">
      <c r="A917" s="5" t="s">
        <v>1097</v>
      </c>
      <c r="B917" s="6">
        <v>154.9</v>
      </c>
      <c r="C917" s="7">
        <v>149</v>
      </c>
      <c r="D917" s="7" t="s">
        <v>5</v>
      </c>
      <c r="E917" s="6">
        <v>0</v>
      </c>
      <c r="F917" s="7">
        <v>2</v>
      </c>
      <c r="G917" s="4">
        <v>1988</v>
      </c>
      <c r="H917" s="18">
        <f t="shared" si="28"/>
        <v>1989</v>
      </c>
      <c r="I917" s="5" t="s">
        <v>3155</v>
      </c>
      <c r="J917" t="str">
        <f t="shared" si="29"/>
        <v>Lowenstein Sandler</v>
      </c>
    </row>
    <row r="918" spans="1:10" ht="15" x14ac:dyDescent="0.25">
      <c r="A918" s="5" t="s">
        <v>288</v>
      </c>
      <c r="B918" s="6">
        <v>350</v>
      </c>
      <c r="C918" s="20">
        <v>103</v>
      </c>
      <c r="D918" s="7">
        <v>1</v>
      </c>
      <c r="E918" s="6">
        <v>0</v>
      </c>
      <c r="F918" s="7">
        <v>1</v>
      </c>
      <c r="G918" s="4">
        <v>1988</v>
      </c>
      <c r="H918" s="18">
        <f t="shared" si="28"/>
        <v>1989</v>
      </c>
      <c r="I918" s="5" t="s">
        <v>2709</v>
      </c>
      <c r="J918" t="str">
        <f t="shared" si="29"/>
        <v>Luce Forward</v>
      </c>
    </row>
    <row r="919" spans="1:10" ht="15" x14ac:dyDescent="0.25">
      <c r="A919" s="5" t="s">
        <v>905</v>
      </c>
      <c r="B919" s="6">
        <v>128</v>
      </c>
      <c r="C919" s="7">
        <v>158</v>
      </c>
      <c r="D919" s="7" t="s">
        <v>5</v>
      </c>
      <c r="E919" s="6">
        <v>0</v>
      </c>
      <c r="F919" s="7">
        <v>6</v>
      </c>
      <c r="G919" s="4">
        <v>1988</v>
      </c>
      <c r="H919" s="18">
        <f t="shared" si="28"/>
        <v>1989</v>
      </c>
      <c r="I919" s="5" t="s">
        <v>3019</v>
      </c>
      <c r="J919" t="str">
        <f t="shared" si="29"/>
        <v>Matthews Branscomb</v>
      </c>
    </row>
    <row r="920" spans="1:10" ht="15" x14ac:dyDescent="0.25">
      <c r="A920" s="5" t="s">
        <v>1043</v>
      </c>
      <c r="B920" s="6">
        <v>697.1</v>
      </c>
      <c r="C920" s="7">
        <v>71</v>
      </c>
      <c r="D920" s="7" t="s">
        <v>5</v>
      </c>
      <c r="E920" s="6">
        <v>0.1</v>
      </c>
      <c r="F920" s="7">
        <v>5</v>
      </c>
      <c r="G920" s="4">
        <v>1988</v>
      </c>
      <c r="H920" s="18">
        <f t="shared" si="28"/>
        <v>1989</v>
      </c>
      <c r="I920" s="5" t="s">
        <v>2594</v>
      </c>
      <c r="J920" t="str">
        <f t="shared" si="29"/>
        <v>Mayer Brown</v>
      </c>
    </row>
    <row r="921" spans="1:10" ht="15" x14ac:dyDescent="0.25">
      <c r="A921" s="5" t="s">
        <v>1821</v>
      </c>
      <c r="B921" s="6">
        <v>74.2</v>
      </c>
      <c r="C921" s="7">
        <v>192</v>
      </c>
      <c r="D921" s="7" t="s">
        <v>5</v>
      </c>
      <c r="E921" s="6">
        <v>0</v>
      </c>
      <c r="F921" s="7">
        <v>1</v>
      </c>
      <c r="G921" s="4">
        <v>1988</v>
      </c>
      <c r="H921" s="18">
        <f t="shared" si="28"/>
        <v>1989</v>
      </c>
      <c r="I921" s="5" t="s">
        <v>3711</v>
      </c>
      <c r="J921" t="str">
        <f t="shared" si="29"/>
        <v>McAfee Taft</v>
      </c>
    </row>
    <row r="922" spans="1:10" ht="15" x14ac:dyDescent="0.25">
      <c r="A922" s="5" t="s">
        <v>920</v>
      </c>
      <c r="B922" s="6">
        <v>460</v>
      </c>
      <c r="C922" s="7">
        <v>86</v>
      </c>
      <c r="D922" s="7" t="s">
        <v>5</v>
      </c>
      <c r="E922" s="6">
        <v>0</v>
      </c>
      <c r="F922" s="7">
        <v>4</v>
      </c>
      <c r="G922" s="4">
        <v>1988</v>
      </c>
      <c r="H922" s="18">
        <f t="shared" si="28"/>
        <v>1989</v>
      </c>
      <c r="I922" s="5" t="s">
        <v>3032</v>
      </c>
      <c r="J922" t="str">
        <f t="shared" si="29"/>
        <v>McGuire Woods</v>
      </c>
    </row>
    <row r="923" spans="1:10" ht="15" x14ac:dyDescent="0.25">
      <c r="A923" s="5" t="s">
        <v>932</v>
      </c>
      <c r="B923" s="8">
        <v>1273.7</v>
      </c>
      <c r="C923" s="7">
        <v>46</v>
      </c>
      <c r="D923" s="7" t="s">
        <v>5</v>
      </c>
      <c r="E923" s="6">
        <v>0.1</v>
      </c>
      <c r="F923" s="7">
        <v>9</v>
      </c>
      <c r="G923" s="4">
        <v>1988</v>
      </c>
      <c r="H923" s="18">
        <f t="shared" si="28"/>
        <v>1989</v>
      </c>
      <c r="I923" s="5" t="s">
        <v>3040</v>
      </c>
      <c r="J923" t="str">
        <f t="shared" si="29"/>
        <v>McKenna Co</v>
      </c>
    </row>
    <row r="924" spans="1:10" ht="15" x14ac:dyDescent="0.25">
      <c r="A924" s="5" t="s">
        <v>974</v>
      </c>
      <c r="B924" s="8">
        <v>26174.5</v>
      </c>
      <c r="C924" s="7">
        <v>6</v>
      </c>
      <c r="D924" s="7" t="s">
        <v>5</v>
      </c>
      <c r="E924" s="6">
        <v>2.1</v>
      </c>
      <c r="F924" s="7">
        <v>32</v>
      </c>
      <c r="G924" s="4">
        <v>1988</v>
      </c>
      <c r="H924" s="18">
        <f t="shared" si="28"/>
        <v>1989</v>
      </c>
      <c r="I924" s="5" t="s">
        <v>2596</v>
      </c>
      <c r="J924" t="str">
        <f t="shared" si="29"/>
        <v>Milbank Tweed</v>
      </c>
    </row>
    <row r="925" spans="1:10" ht="15" x14ac:dyDescent="0.25">
      <c r="A925" s="5" t="s">
        <v>1235</v>
      </c>
      <c r="B925" s="8">
        <v>1707.6</v>
      </c>
      <c r="C925" s="7">
        <v>40</v>
      </c>
      <c r="D925" s="7" t="s">
        <v>5</v>
      </c>
      <c r="E925" s="6">
        <v>0.1</v>
      </c>
      <c r="F925" s="7">
        <v>4</v>
      </c>
      <c r="G925" s="4">
        <v>1988</v>
      </c>
      <c r="H925" s="18">
        <f t="shared" si="28"/>
        <v>1989</v>
      </c>
      <c r="I925" s="5" t="s">
        <v>3264</v>
      </c>
      <c r="J925" t="str">
        <f t="shared" si="29"/>
        <v>Miles Stockbridge</v>
      </c>
    </row>
    <row r="926" spans="1:10" ht="15" x14ac:dyDescent="0.25">
      <c r="A926" s="5" t="s">
        <v>2271</v>
      </c>
      <c r="B926" s="6">
        <v>200</v>
      </c>
      <c r="C926" s="20">
        <v>136</v>
      </c>
      <c r="D926" s="7">
        <v>1</v>
      </c>
      <c r="E926" s="6">
        <v>0</v>
      </c>
      <c r="F926" s="7">
        <v>1</v>
      </c>
      <c r="G926" s="4">
        <v>1988</v>
      </c>
      <c r="H926" s="18">
        <f t="shared" si="28"/>
        <v>1989</v>
      </c>
      <c r="I926" s="5" t="s">
        <v>3979</v>
      </c>
      <c r="J926" t="str">
        <f t="shared" si="29"/>
        <v>Miller Chevalier</v>
      </c>
    </row>
    <row r="927" spans="1:10" ht="15" x14ac:dyDescent="0.25">
      <c r="A927" s="5" t="s">
        <v>1130</v>
      </c>
      <c r="B927" s="6">
        <v>222</v>
      </c>
      <c r="C927" s="7">
        <v>130</v>
      </c>
      <c r="D927" s="7" t="s">
        <v>5</v>
      </c>
      <c r="E927" s="6">
        <v>0</v>
      </c>
      <c r="F927" s="7">
        <v>2</v>
      </c>
      <c r="G927" s="4">
        <v>1988</v>
      </c>
      <c r="H927" s="18">
        <f t="shared" si="28"/>
        <v>1989</v>
      </c>
      <c r="I927" s="5" t="s">
        <v>1130</v>
      </c>
      <c r="J927" t="str">
        <f t="shared" si="29"/>
        <v>Miller Nash</v>
      </c>
    </row>
    <row r="928" spans="1:10" ht="15" x14ac:dyDescent="0.25">
      <c r="A928" s="5" t="s">
        <v>2268</v>
      </c>
      <c r="B928" s="6">
        <v>300</v>
      </c>
      <c r="C928" s="20">
        <v>113</v>
      </c>
      <c r="D928" s="7">
        <v>1</v>
      </c>
      <c r="E928" s="6">
        <v>0</v>
      </c>
      <c r="F928" s="7">
        <v>1</v>
      </c>
      <c r="G928" s="4">
        <v>1988</v>
      </c>
      <c r="H928" s="18">
        <f t="shared" si="28"/>
        <v>1989</v>
      </c>
      <c r="I928" s="5" t="s">
        <v>3900</v>
      </c>
      <c r="J928" t="str">
        <f t="shared" si="29"/>
        <v>Miller Thomson</v>
      </c>
    </row>
    <row r="929" spans="1:10" ht="15" x14ac:dyDescent="0.25">
      <c r="A929" s="5" t="s">
        <v>1091</v>
      </c>
      <c r="B929" s="8">
        <v>1025.2</v>
      </c>
      <c r="C929" s="7">
        <v>59</v>
      </c>
      <c r="D929" s="7" t="s">
        <v>5</v>
      </c>
      <c r="E929" s="6">
        <v>0.1</v>
      </c>
      <c r="F929" s="7">
        <v>4</v>
      </c>
      <c r="G929" s="4">
        <v>1988</v>
      </c>
      <c r="H929" s="18">
        <f t="shared" si="28"/>
        <v>1989</v>
      </c>
      <c r="I929" s="5" t="s">
        <v>2916</v>
      </c>
      <c r="J929" t="str">
        <f t="shared" si="29"/>
        <v>MillerCanfieldPaddock</v>
      </c>
    </row>
    <row r="930" spans="1:10" ht="15" x14ac:dyDescent="0.25">
      <c r="A930" s="5" t="s">
        <v>1241</v>
      </c>
      <c r="B930" s="6">
        <v>99.1</v>
      </c>
      <c r="C930" s="7">
        <v>176</v>
      </c>
      <c r="D930" s="7" t="s">
        <v>5</v>
      </c>
      <c r="E930" s="6">
        <v>0</v>
      </c>
      <c r="F930" s="7">
        <v>1</v>
      </c>
      <c r="G930" s="4">
        <v>1988</v>
      </c>
      <c r="H930" s="18">
        <f t="shared" si="28"/>
        <v>1989</v>
      </c>
      <c r="I930" s="5" t="s">
        <v>3270</v>
      </c>
      <c r="J930" t="str">
        <f t="shared" si="29"/>
        <v>Miro Miro</v>
      </c>
    </row>
    <row r="931" spans="1:10" ht="15" x14ac:dyDescent="0.25">
      <c r="A931" s="5" t="s">
        <v>2239</v>
      </c>
      <c r="B931" s="6">
        <v>544.70000000000005</v>
      </c>
      <c r="C931" s="7">
        <v>78</v>
      </c>
      <c r="D931" s="7" t="s">
        <v>5</v>
      </c>
      <c r="E931" s="6">
        <v>0</v>
      </c>
      <c r="F931" s="7">
        <v>2</v>
      </c>
      <c r="G931" s="4">
        <v>1988</v>
      </c>
      <c r="H931" s="18">
        <f t="shared" si="28"/>
        <v>1989</v>
      </c>
      <c r="I931" s="5" t="s">
        <v>3954</v>
      </c>
      <c r="J931" t="str">
        <f t="shared" si="29"/>
        <v>Moot Sprague</v>
      </c>
    </row>
    <row r="932" spans="1:10" ht="15" x14ac:dyDescent="0.25">
      <c r="A932" s="5" t="s">
        <v>984</v>
      </c>
      <c r="B932" s="6">
        <v>838.3</v>
      </c>
      <c r="C932" s="7">
        <v>63</v>
      </c>
      <c r="D932" s="7" t="s">
        <v>5</v>
      </c>
      <c r="E932" s="6">
        <v>0.1</v>
      </c>
      <c r="F932" s="7">
        <v>7</v>
      </c>
      <c r="G932" s="4">
        <v>1988</v>
      </c>
      <c r="H932" s="18">
        <f t="shared" si="28"/>
        <v>1989</v>
      </c>
      <c r="I932" s="5" t="s">
        <v>2597</v>
      </c>
      <c r="J932" t="str">
        <f t="shared" si="29"/>
        <v>Morgan Lewis</v>
      </c>
    </row>
    <row r="933" spans="1:10" ht="15" x14ac:dyDescent="0.25">
      <c r="A933" s="5" t="s">
        <v>1188</v>
      </c>
      <c r="B933" s="8">
        <v>1200</v>
      </c>
      <c r="C933" s="7">
        <v>52</v>
      </c>
      <c r="D933" s="7" t="s">
        <v>5</v>
      </c>
      <c r="E933" s="6">
        <v>0.1</v>
      </c>
      <c r="F933" s="7">
        <v>1</v>
      </c>
      <c r="G933" s="4">
        <v>1988</v>
      </c>
      <c r="H933" s="18">
        <f t="shared" si="28"/>
        <v>1989</v>
      </c>
      <c r="I933" s="5" t="s">
        <v>3228</v>
      </c>
      <c r="J933" t="str">
        <f t="shared" si="29"/>
        <v>Morris Nichols</v>
      </c>
    </row>
    <row r="934" spans="1:10" ht="15" x14ac:dyDescent="0.25">
      <c r="A934" s="5" t="s">
        <v>35</v>
      </c>
      <c r="B934" s="6">
        <v>504.8</v>
      </c>
      <c r="C934" s="7">
        <v>81</v>
      </c>
      <c r="D934" s="7" t="s">
        <v>5</v>
      </c>
      <c r="E934" s="6">
        <v>0</v>
      </c>
      <c r="F934" s="7">
        <v>2</v>
      </c>
      <c r="G934" s="4">
        <v>1988</v>
      </c>
      <c r="H934" s="18">
        <f t="shared" si="28"/>
        <v>1989</v>
      </c>
      <c r="I934" s="5" t="s">
        <v>2598</v>
      </c>
      <c r="J934" t="str">
        <f t="shared" si="29"/>
        <v>Morrison Foerster</v>
      </c>
    </row>
    <row r="935" spans="1:10" ht="15" x14ac:dyDescent="0.25">
      <c r="A935" s="5" t="s">
        <v>2202</v>
      </c>
      <c r="B935" s="8">
        <v>1947.8</v>
      </c>
      <c r="C935" s="7">
        <v>36</v>
      </c>
      <c r="D935" s="7" t="s">
        <v>5</v>
      </c>
      <c r="E935" s="6">
        <v>0.2</v>
      </c>
      <c r="F935" s="7">
        <v>3</v>
      </c>
      <c r="G935" s="4">
        <v>1988</v>
      </c>
      <c r="H935" s="18">
        <f t="shared" si="28"/>
        <v>1989</v>
      </c>
      <c r="I935" s="5" t="s">
        <v>3929</v>
      </c>
      <c r="J935" t="str">
        <f t="shared" si="29"/>
        <v>Mudge Rose</v>
      </c>
    </row>
    <row r="936" spans="1:10" ht="15" x14ac:dyDescent="0.25">
      <c r="A936" s="5" t="s">
        <v>1113</v>
      </c>
      <c r="B936" s="6">
        <v>248.9</v>
      </c>
      <c r="C936" s="7">
        <v>126</v>
      </c>
      <c r="D936" s="7" t="s">
        <v>5</v>
      </c>
      <c r="E936" s="6">
        <v>0</v>
      </c>
      <c r="F936" s="7">
        <v>2</v>
      </c>
      <c r="G936" s="4">
        <v>1988</v>
      </c>
      <c r="H936" s="18">
        <f t="shared" si="28"/>
        <v>1989</v>
      </c>
      <c r="I936" s="5" t="s">
        <v>3169</v>
      </c>
      <c r="J936" t="str">
        <f t="shared" si="29"/>
        <v>Munger Tolles</v>
      </c>
    </row>
    <row r="937" spans="1:10" ht="15" x14ac:dyDescent="0.25">
      <c r="A937" s="5" t="s">
        <v>1213</v>
      </c>
      <c r="B937" s="6">
        <v>422.5</v>
      </c>
      <c r="C937" s="7">
        <v>91</v>
      </c>
      <c r="D937" s="7" t="s">
        <v>5</v>
      </c>
      <c r="E937" s="6">
        <v>0</v>
      </c>
      <c r="F937" s="7">
        <v>5</v>
      </c>
      <c r="G937" s="4">
        <v>1988</v>
      </c>
      <c r="H937" s="18">
        <f t="shared" si="28"/>
        <v>1989</v>
      </c>
      <c r="I937" s="5" t="s">
        <v>3247</v>
      </c>
      <c r="J937" t="str">
        <f t="shared" si="29"/>
        <v>Neal Gerber</v>
      </c>
    </row>
    <row r="938" spans="1:10" ht="15" x14ac:dyDescent="0.25">
      <c r="A938" s="5" t="s">
        <v>899</v>
      </c>
      <c r="B938" s="8">
        <v>12959</v>
      </c>
      <c r="C938" s="7">
        <v>11</v>
      </c>
      <c r="D938" s="7" t="s">
        <v>5</v>
      </c>
      <c r="E938" s="6">
        <v>1.1000000000000001</v>
      </c>
      <c r="F938" s="7">
        <v>33</v>
      </c>
      <c r="G938" s="4">
        <v>1988</v>
      </c>
      <c r="H938" s="18">
        <f t="shared" si="28"/>
        <v>1989</v>
      </c>
      <c r="I938" s="5" t="s">
        <v>899</v>
      </c>
      <c r="J938" t="str">
        <f t="shared" si="29"/>
        <v>Not Available</v>
      </c>
    </row>
    <row r="939" spans="1:10" ht="15" x14ac:dyDescent="0.25">
      <c r="A939" s="5" t="s">
        <v>981</v>
      </c>
      <c r="B939" s="6">
        <v>96.3</v>
      </c>
      <c r="C939" s="7">
        <v>178</v>
      </c>
      <c r="D939" s="7" t="s">
        <v>5</v>
      </c>
      <c r="E939" s="6">
        <v>0</v>
      </c>
      <c r="F939" s="7">
        <v>1</v>
      </c>
      <c r="G939" s="4">
        <v>1988</v>
      </c>
      <c r="H939" s="18">
        <f t="shared" si="28"/>
        <v>1989</v>
      </c>
      <c r="I939" s="5" t="s">
        <v>3064</v>
      </c>
      <c r="J939" t="str">
        <f t="shared" si="29"/>
        <v>Nutter McClennen</v>
      </c>
    </row>
    <row r="940" spans="1:10" ht="15" x14ac:dyDescent="0.25">
      <c r="A940" s="5" t="s">
        <v>1171</v>
      </c>
      <c r="B940" s="8">
        <v>39964.400000000001</v>
      </c>
      <c r="C940" s="7">
        <v>4</v>
      </c>
      <c r="D940" s="7" t="s">
        <v>5</v>
      </c>
      <c r="E940" s="6">
        <v>3.2</v>
      </c>
      <c r="F940" s="7">
        <v>28</v>
      </c>
      <c r="G940" s="4">
        <v>1988</v>
      </c>
      <c r="H940" s="18">
        <f t="shared" si="28"/>
        <v>1989</v>
      </c>
      <c r="I940" s="5" t="s">
        <v>2921</v>
      </c>
      <c r="J940" t="str">
        <f t="shared" si="29"/>
        <v>O'Connor Cavanaugh</v>
      </c>
    </row>
    <row r="941" spans="1:10" ht="15" x14ac:dyDescent="0.25">
      <c r="A941" s="5" t="s">
        <v>2183</v>
      </c>
      <c r="B941" s="6">
        <v>99.7</v>
      </c>
      <c r="C941" s="7">
        <v>174</v>
      </c>
      <c r="D941" s="7" t="s">
        <v>5</v>
      </c>
      <c r="E941" s="6">
        <v>0</v>
      </c>
      <c r="F941" s="7">
        <v>1</v>
      </c>
      <c r="G941" s="4">
        <v>1988</v>
      </c>
      <c r="H941" s="18">
        <f t="shared" si="28"/>
        <v>1989</v>
      </c>
      <c r="I941" s="5" t="s">
        <v>3916</v>
      </c>
      <c r="J941" t="str">
        <f t="shared" si="29"/>
        <v>Ogden Robertson</v>
      </c>
    </row>
    <row r="942" spans="1:10" ht="15" x14ac:dyDescent="0.25">
      <c r="A942" s="5" t="s">
        <v>37</v>
      </c>
      <c r="B942" s="8">
        <v>3213.1</v>
      </c>
      <c r="C942" s="7">
        <v>22</v>
      </c>
      <c r="D942" s="7" t="s">
        <v>5</v>
      </c>
      <c r="E942" s="6">
        <v>0.3</v>
      </c>
      <c r="F942" s="7">
        <v>18</v>
      </c>
      <c r="G942" s="4">
        <v>1988</v>
      </c>
      <c r="H942" s="18">
        <f t="shared" si="28"/>
        <v>1989</v>
      </c>
      <c r="I942" s="5" t="s">
        <v>2600</v>
      </c>
      <c r="J942" t="str">
        <f t="shared" si="29"/>
        <v>O'Melveny Myers</v>
      </c>
    </row>
    <row r="943" spans="1:10" ht="15" x14ac:dyDescent="0.25">
      <c r="A943" s="5" t="s">
        <v>1093</v>
      </c>
      <c r="B943" s="8">
        <v>4556.8999999999996</v>
      </c>
      <c r="C943" s="7">
        <v>19</v>
      </c>
      <c r="D943" s="7" t="s">
        <v>5</v>
      </c>
      <c r="E943" s="6">
        <v>0.4</v>
      </c>
      <c r="F943" s="7">
        <v>16</v>
      </c>
      <c r="G943" s="4">
        <v>1988</v>
      </c>
      <c r="H943" s="18">
        <f t="shared" si="28"/>
        <v>1989</v>
      </c>
      <c r="I943" s="5" t="s">
        <v>2870</v>
      </c>
      <c r="J943" t="str">
        <f t="shared" si="29"/>
        <v>Orrick Herrington</v>
      </c>
    </row>
    <row r="944" spans="1:10" ht="15" x14ac:dyDescent="0.25">
      <c r="A944" s="5" t="s">
        <v>1125</v>
      </c>
      <c r="B944" s="6">
        <v>158.9</v>
      </c>
      <c r="C944" s="7">
        <v>148</v>
      </c>
      <c r="D944" s="7" t="s">
        <v>5</v>
      </c>
      <c r="E944" s="6">
        <v>0</v>
      </c>
      <c r="F944" s="7">
        <v>3</v>
      </c>
      <c r="G944" s="4">
        <v>1988</v>
      </c>
      <c r="H944" s="18">
        <f t="shared" si="28"/>
        <v>1989</v>
      </c>
      <c r="I944" s="5" t="s">
        <v>3178</v>
      </c>
      <c r="J944" t="str">
        <f t="shared" si="29"/>
        <v>Paul Hasting</v>
      </c>
    </row>
    <row r="945" spans="1:10" ht="15" x14ac:dyDescent="0.25">
      <c r="A945" s="5" t="s">
        <v>550</v>
      </c>
      <c r="B945" s="8">
        <v>2704.6</v>
      </c>
      <c r="C945" s="7">
        <v>26</v>
      </c>
      <c r="D945" s="7" t="s">
        <v>5</v>
      </c>
      <c r="E945" s="6">
        <v>0.2</v>
      </c>
      <c r="F945" s="7">
        <v>7</v>
      </c>
      <c r="G945" s="4">
        <v>1988</v>
      </c>
      <c r="H945" s="18">
        <f t="shared" si="28"/>
        <v>1989</v>
      </c>
      <c r="I945" s="5" t="s">
        <v>2540</v>
      </c>
      <c r="J945" t="str">
        <f t="shared" si="29"/>
        <v>Paul Weiss</v>
      </c>
    </row>
    <row r="946" spans="1:10" ht="15" x14ac:dyDescent="0.25">
      <c r="A946" s="5" t="s">
        <v>1166</v>
      </c>
      <c r="B946" s="6">
        <v>79.7</v>
      </c>
      <c r="C946" s="7">
        <v>186</v>
      </c>
      <c r="D946" s="7" t="s">
        <v>5</v>
      </c>
      <c r="E946" s="6">
        <v>0</v>
      </c>
      <c r="F946" s="7">
        <v>1</v>
      </c>
      <c r="G946" s="4">
        <v>1988</v>
      </c>
      <c r="H946" s="18">
        <f t="shared" si="28"/>
        <v>1989</v>
      </c>
      <c r="I946" s="5" t="s">
        <v>3211</v>
      </c>
      <c r="J946" t="str">
        <f t="shared" si="29"/>
        <v>Pepper Hamilton</v>
      </c>
    </row>
    <row r="947" spans="1:10" ht="15" x14ac:dyDescent="0.25">
      <c r="A947" s="5" t="s">
        <v>157</v>
      </c>
      <c r="B947" s="6">
        <v>580.29999999999995</v>
      </c>
      <c r="C947" s="7">
        <v>75</v>
      </c>
      <c r="D947" s="7" t="s">
        <v>5</v>
      </c>
      <c r="E947" s="6">
        <v>0.1</v>
      </c>
      <c r="F947" s="7">
        <v>5</v>
      </c>
      <c r="G947" s="4">
        <v>1988</v>
      </c>
      <c r="H947" s="18">
        <f t="shared" si="28"/>
        <v>1989</v>
      </c>
      <c r="I947" s="5" t="s">
        <v>157</v>
      </c>
      <c r="J947" t="str">
        <f t="shared" si="29"/>
        <v>Perkins Coie</v>
      </c>
    </row>
    <row r="948" spans="1:10" ht="15" x14ac:dyDescent="0.25">
      <c r="A948" s="5" t="s">
        <v>39</v>
      </c>
      <c r="B948" s="6">
        <v>100</v>
      </c>
      <c r="C948" s="20">
        <v>169</v>
      </c>
      <c r="D948" s="7">
        <v>1</v>
      </c>
      <c r="E948" s="6">
        <v>0</v>
      </c>
      <c r="F948" s="7">
        <v>2</v>
      </c>
      <c r="G948" s="4">
        <v>1988</v>
      </c>
      <c r="H948" s="18">
        <f t="shared" si="28"/>
        <v>1989</v>
      </c>
      <c r="I948" s="5" t="s">
        <v>2602</v>
      </c>
      <c r="J948" t="str">
        <f t="shared" si="29"/>
        <v>Pillsbury Madison</v>
      </c>
    </row>
    <row r="949" spans="1:10" ht="15" x14ac:dyDescent="0.25">
      <c r="A949" s="5" t="s">
        <v>208</v>
      </c>
      <c r="B949" s="6">
        <v>362.6</v>
      </c>
      <c r="C949" s="7">
        <v>102</v>
      </c>
      <c r="D949" s="7" t="s">
        <v>5</v>
      </c>
      <c r="E949" s="6">
        <v>0</v>
      </c>
      <c r="F949" s="7">
        <v>15</v>
      </c>
      <c r="G949" s="4">
        <v>1988</v>
      </c>
      <c r="H949" s="18">
        <f t="shared" si="28"/>
        <v>1989</v>
      </c>
      <c r="I949" s="5" t="s">
        <v>2660</v>
      </c>
      <c r="J949" t="str">
        <f t="shared" si="29"/>
        <v>Piper Marbury</v>
      </c>
    </row>
    <row r="950" spans="1:10" ht="15" x14ac:dyDescent="0.25">
      <c r="A950" s="5" t="s">
        <v>300</v>
      </c>
      <c r="B950" s="6">
        <v>249.5</v>
      </c>
      <c r="C950" s="7">
        <v>123</v>
      </c>
      <c r="D950" s="7" t="s">
        <v>5</v>
      </c>
      <c r="E950" s="6">
        <v>0</v>
      </c>
      <c r="F950" s="7">
        <v>2</v>
      </c>
      <c r="G950" s="4">
        <v>1988</v>
      </c>
      <c r="H950" s="18">
        <f t="shared" si="28"/>
        <v>1989</v>
      </c>
      <c r="I950" s="5" t="s">
        <v>2720</v>
      </c>
      <c r="J950" t="str">
        <f t="shared" si="29"/>
        <v>Porter Wright</v>
      </c>
    </row>
    <row r="951" spans="1:10" ht="15" x14ac:dyDescent="0.25">
      <c r="A951" s="5" t="s">
        <v>1162</v>
      </c>
      <c r="B951" s="6">
        <v>80.8</v>
      </c>
      <c r="C951" s="7">
        <v>185</v>
      </c>
      <c r="D951" s="7" t="s">
        <v>5</v>
      </c>
      <c r="E951" s="6">
        <v>0</v>
      </c>
      <c r="F951" s="7">
        <v>2</v>
      </c>
      <c r="G951" s="4">
        <v>1988</v>
      </c>
      <c r="H951" s="18">
        <f t="shared" si="28"/>
        <v>1989</v>
      </c>
      <c r="I951" s="5" t="s">
        <v>3208</v>
      </c>
      <c r="J951" t="str">
        <f t="shared" si="29"/>
        <v>Proskauer Rose</v>
      </c>
    </row>
    <row r="952" spans="1:10" ht="15" x14ac:dyDescent="0.25">
      <c r="A952" s="5" t="s">
        <v>885</v>
      </c>
      <c r="B952" s="6">
        <v>286.7</v>
      </c>
      <c r="C952" s="7">
        <v>117</v>
      </c>
      <c r="D952" s="7" t="s">
        <v>5</v>
      </c>
      <c r="E952" s="6">
        <v>0</v>
      </c>
      <c r="F952" s="7">
        <v>4</v>
      </c>
      <c r="G952" s="4">
        <v>1988</v>
      </c>
      <c r="H952" s="18">
        <f t="shared" si="28"/>
        <v>1989</v>
      </c>
      <c r="I952" s="5" t="s">
        <v>885</v>
      </c>
      <c r="J952" t="str">
        <f t="shared" si="29"/>
        <v>R.P. Wolf</v>
      </c>
    </row>
    <row r="953" spans="1:10" ht="15" x14ac:dyDescent="0.25">
      <c r="A953" s="5" t="s">
        <v>2275</v>
      </c>
      <c r="B953" s="6">
        <v>101</v>
      </c>
      <c r="C953" s="7">
        <v>168</v>
      </c>
      <c r="D953" s="7" t="s">
        <v>5</v>
      </c>
      <c r="E953" s="6">
        <v>0</v>
      </c>
      <c r="F953" s="7">
        <v>1</v>
      </c>
      <c r="G953" s="4">
        <v>1988</v>
      </c>
      <c r="H953" s="18">
        <f t="shared" si="28"/>
        <v>1989</v>
      </c>
      <c r="I953" s="5" t="s">
        <v>3982</v>
      </c>
      <c r="J953" t="str">
        <f t="shared" si="29"/>
        <v>Ray Quinney</v>
      </c>
    </row>
    <row r="954" spans="1:10" ht="15" x14ac:dyDescent="0.25">
      <c r="A954" s="5" t="s">
        <v>894</v>
      </c>
      <c r="B954" s="6">
        <v>100</v>
      </c>
      <c r="C954" s="20">
        <v>169</v>
      </c>
      <c r="D954" s="7">
        <v>1</v>
      </c>
      <c r="E954" s="6">
        <v>0</v>
      </c>
      <c r="F954" s="7">
        <v>1</v>
      </c>
      <c r="G954" s="4">
        <v>1988</v>
      </c>
      <c r="H954" s="18">
        <f t="shared" si="28"/>
        <v>1989</v>
      </c>
      <c r="I954" s="5" t="s">
        <v>3009</v>
      </c>
      <c r="J954" t="str">
        <f t="shared" si="29"/>
        <v>Reavis McGrath</v>
      </c>
    </row>
    <row r="955" spans="1:10" ht="15" x14ac:dyDescent="0.25">
      <c r="A955" s="5" t="s">
        <v>1168</v>
      </c>
      <c r="B955" s="8">
        <v>1033</v>
      </c>
      <c r="C955" s="7">
        <v>58</v>
      </c>
      <c r="D955" s="7" t="s">
        <v>5</v>
      </c>
      <c r="E955" s="6">
        <v>0.1</v>
      </c>
      <c r="F955" s="7">
        <v>2</v>
      </c>
      <c r="G955" s="4">
        <v>1988</v>
      </c>
      <c r="H955" s="18">
        <f t="shared" si="28"/>
        <v>1989</v>
      </c>
      <c r="I955" s="5" t="s">
        <v>3213</v>
      </c>
      <c r="J955" t="str">
        <f t="shared" si="29"/>
        <v>Reed Reed</v>
      </c>
    </row>
    <row r="956" spans="1:10" ht="15" x14ac:dyDescent="0.25">
      <c r="A956" s="5" t="s">
        <v>1556</v>
      </c>
      <c r="B956" s="8">
        <v>1196.4000000000001</v>
      </c>
      <c r="C956" s="7">
        <v>53</v>
      </c>
      <c r="D956" s="7" t="s">
        <v>5</v>
      </c>
      <c r="E956" s="6">
        <v>0.1</v>
      </c>
      <c r="F956" s="7">
        <v>8</v>
      </c>
      <c r="G956" s="4">
        <v>1988</v>
      </c>
      <c r="H956" s="18">
        <f t="shared" si="28"/>
        <v>1989</v>
      </c>
      <c r="I956" s="5" t="s">
        <v>3518</v>
      </c>
      <c r="J956" t="str">
        <f t="shared" si="29"/>
        <v>Reid Priest</v>
      </c>
    </row>
    <row r="957" spans="1:10" ht="15" x14ac:dyDescent="0.25">
      <c r="A957" s="5" t="s">
        <v>1086</v>
      </c>
      <c r="B957" s="6">
        <v>122.5</v>
      </c>
      <c r="C957" s="7">
        <v>161</v>
      </c>
      <c r="D957" s="7" t="s">
        <v>5</v>
      </c>
      <c r="E957" s="6">
        <v>0</v>
      </c>
      <c r="F957" s="7">
        <v>2</v>
      </c>
      <c r="G957" s="4">
        <v>1988</v>
      </c>
      <c r="H957" s="18">
        <f t="shared" si="28"/>
        <v>1989</v>
      </c>
      <c r="I957" s="5" t="s">
        <v>3147</v>
      </c>
      <c r="J957" t="str">
        <f t="shared" si="29"/>
        <v>Richards O'Neil</v>
      </c>
    </row>
    <row r="958" spans="1:10" ht="15" x14ac:dyDescent="0.25">
      <c r="A958" s="5" t="s">
        <v>1138</v>
      </c>
      <c r="B958" s="6">
        <v>205.5</v>
      </c>
      <c r="C958" s="7">
        <v>135</v>
      </c>
      <c r="D958" s="7" t="s">
        <v>5</v>
      </c>
      <c r="E958" s="6">
        <v>0</v>
      </c>
      <c r="F958" s="7">
        <v>4</v>
      </c>
      <c r="G958" s="4">
        <v>1988</v>
      </c>
      <c r="H958" s="18">
        <f t="shared" si="28"/>
        <v>1989</v>
      </c>
      <c r="I958" s="5" t="s">
        <v>3187</v>
      </c>
      <c r="J958" t="str">
        <f t="shared" si="29"/>
        <v>Riordan McKinzie</v>
      </c>
    </row>
    <row r="959" spans="1:10" ht="15" x14ac:dyDescent="0.25">
      <c r="A959" s="5" t="s">
        <v>863</v>
      </c>
      <c r="B959" s="6">
        <v>404.9</v>
      </c>
      <c r="C959" s="20">
        <v>93</v>
      </c>
      <c r="D959" s="7">
        <v>1</v>
      </c>
      <c r="E959" s="6">
        <v>0</v>
      </c>
      <c r="F959" s="7">
        <v>5</v>
      </c>
      <c r="G959" s="4">
        <v>1988</v>
      </c>
      <c r="H959" s="18">
        <f t="shared" si="28"/>
        <v>1989</v>
      </c>
      <c r="I959" s="5" t="s">
        <v>863</v>
      </c>
      <c r="J959" t="str">
        <f t="shared" si="29"/>
        <v>Robert M.</v>
      </c>
    </row>
    <row r="960" spans="1:10" ht="15" x14ac:dyDescent="0.25">
      <c r="A960" s="5" t="s">
        <v>1172</v>
      </c>
      <c r="B960" s="6">
        <v>149.4</v>
      </c>
      <c r="C960" s="20">
        <v>152</v>
      </c>
      <c r="D960" s="7">
        <v>1</v>
      </c>
      <c r="E960" s="6">
        <v>0</v>
      </c>
      <c r="F960" s="7">
        <v>1</v>
      </c>
      <c r="G960" s="4">
        <v>1988</v>
      </c>
      <c r="H960" s="18">
        <f t="shared" si="28"/>
        <v>1989</v>
      </c>
      <c r="I960" s="5" t="s">
        <v>3216</v>
      </c>
      <c r="J960" t="str">
        <f t="shared" si="29"/>
        <v>Rooks Pitts</v>
      </c>
    </row>
    <row r="961" spans="1:10" ht="15" x14ac:dyDescent="0.25">
      <c r="A961" s="5" t="s">
        <v>103</v>
      </c>
      <c r="B961" s="8">
        <v>3751.6</v>
      </c>
      <c r="C961" s="7">
        <v>21</v>
      </c>
      <c r="D961" s="7" t="s">
        <v>5</v>
      </c>
      <c r="E961" s="6">
        <v>0.3</v>
      </c>
      <c r="F961" s="7">
        <v>11</v>
      </c>
      <c r="G961" s="4">
        <v>1988</v>
      </c>
      <c r="H961" s="18">
        <f t="shared" si="28"/>
        <v>1989</v>
      </c>
      <c r="I961" s="5" t="s">
        <v>2628</v>
      </c>
      <c r="J961" t="str">
        <f t="shared" si="29"/>
        <v>Ropes Gray</v>
      </c>
    </row>
    <row r="962" spans="1:10" ht="15" x14ac:dyDescent="0.25">
      <c r="A962" s="5" t="s">
        <v>983</v>
      </c>
      <c r="B962" s="6">
        <v>603.79999999999995</v>
      </c>
      <c r="C962" s="7">
        <v>73</v>
      </c>
      <c r="D962" s="7" t="s">
        <v>5</v>
      </c>
      <c r="E962" s="6">
        <v>0.1</v>
      </c>
      <c r="F962" s="7">
        <v>1</v>
      </c>
      <c r="G962" s="4">
        <v>1988</v>
      </c>
      <c r="H962" s="18">
        <f t="shared" ref="H962:H1025" si="30">G962+1</f>
        <v>1989</v>
      </c>
      <c r="I962" s="5" t="s">
        <v>3066</v>
      </c>
      <c r="J962" t="str">
        <f t="shared" ref="J962:J1025" si="31">TRIM(LEFT(SUBSTITUTE(I962," ",REPT(" ",100)),200))</f>
        <v>Rosenman Colin</v>
      </c>
    </row>
    <row r="963" spans="1:10" ht="15" x14ac:dyDescent="0.25">
      <c r="A963" s="5" t="s">
        <v>1231</v>
      </c>
      <c r="B963" s="6">
        <v>64.900000000000006</v>
      </c>
      <c r="C963" s="7">
        <v>198</v>
      </c>
      <c r="D963" s="7" t="s">
        <v>5</v>
      </c>
      <c r="E963" s="6">
        <v>0</v>
      </c>
      <c r="F963" s="7">
        <v>1</v>
      </c>
      <c r="G963" s="4">
        <v>1988</v>
      </c>
      <c r="H963" s="18">
        <f t="shared" si="30"/>
        <v>1989</v>
      </c>
      <c r="I963" s="5" t="s">
        <v>3261</v>
      </c>
      <c r="J963" t="str">
        <f t="shared" si="31"/>
        <v>Schell Bray</v>
      </c>
    </row>
    <row r="964" spans="1:10" ht="15" x14ac:dyDescent="0.25">
      <c r="A964" s="5" t="s">
        <v>306</v>
      </c>
      <c r="B964" s="8">
        <v>2750.7</v>
      </c>
      <c r="C964" s="7">
        <v>25</v>
      </c>
      <c r="D964" s="7" t="s">
        <v>5</v>
      </c>
      <c r="E964" s="6">
        <v>0.2</v>
      </c>
      <c r="F964" s="7">
        <v>6</v>
      </c>
      <c r="G964" s="4">
        <v>1988</v>
      </c>
      <c r="H964" s="18">
        <f t="shared" si="30"/>
        <v>1989</v>
      </c>
      <c r="I964" s="5" t="s">
        <v>2725</v>
      </c>
      <c r="J964" t="str">
        <f t="shared" si="31"/>
        <v>Schiff Hardin</v>
      </c>
    </row>
    <row r="965" spans="1:10" ht="15" x14ac:dyDescent="0.25">
      <c r="A965" s="5" t="s">
        <v>1181</v>
      </c>
      <c r="B965" s="8">
        <v>1195.2</v>
      </c>
      <c r="C965" s="7">
        <v>54</v>
      </c>
      <c r="D965" s="7" t="s">
        <v>5</v>
      </c>
      <c r="E965" s="6">
        <v>0.1</v>
      </c>
      <c r="F965" s="7">
        <v>4</v>
      </c>
      <c r="G965" s="4">
        <v>1988</v>
      </c>
      <c r="H965" s="18">
        <f t="shared" si="30"/>
        <v>1989</v>
      </c>
      <c r="I965" s="5" t="s">
        <v>3222</v>
      </c>
      <c r="J965" t="str">
        <f t="shared" si="31"/>
        <v>Semmes Bowen</v>
      </c>
    </row>
    <row r="966" spans="1:10" ht="15" x14ac:dyDescent="0.25">
      <c r="A966" s="5" t="s">
        <v>940</v>
      </c>
      <c r="B966" s="8">
        <v>2072.8000000000002</v>
      </c>
      <c r="C966" s="7">
        <v>33</v>
      </c>
      <c r="D966" s="7" t="s">
        <v>5</v>
      </c>
      <c r="E966" s="6">
        <v>0.2</v>
      </c>
      <c r="F966" s="7">
        <v>9</v>
      </c>
      <c r="G966" s="4">
        <v>1988</v>
      </c>
      <c r="H966" s="18">
        <f t="shared" si="30"/>
        <v>1989</v>
      </c>
      <c r="I966" s="5" t="s">
        <v>3044</v>
      </c>
      <c r="J966" t="str">
        <f t="shared" si="31"/>
        <v>Seward Kissel</v>
      </c>
    </row>
    <row r="967" spans="1:10" ht="15" x14ac:dyDescent="0.25">
      <c r="A967" s="5" t="s">
        <v>106</v>
      </c>
      <c r="B967" s="6">
        <v>433.8</v>
      </c>
      <c r="C967" s="7">
        <v>90</v>
      </c>
      <c r="D967" s="7" t="s">
        <v>5</v>
      </c>
      <c r="E967" s="6">
        <v>0</v>
      </c>
      <c r="F967" s="7">
        <v>1</v>
      </c>
      <c r="G967" s="4">
        <v>1988</v>
      </c>
      <c r="H967" s="18">
        <f t="shared" si="30"/>
        <v>1989</v>
      </c>
      <c r="I967" s="5" t="s">
        <v>2629</v>
      </c>
      <c r="J967" t="str">
        <f t="shared" si="31"/>
        <v>Shea Gould</v>
      </c>
    </row>
    <row r="968" spans="1:10" ht="15" x14ac:dyDescent="0.25">
      <c r="A968" s="5" t="s">
        <v>44</v>
      </c>
      <c r="B968" s="8">
        <v>2354</v>
      </c>
      <c r="C968" s="7">
        <v>30</v>
      </c>
      <c r="D968" s="7" t="s">
        <v>5</v>
      </c>
      <c r="E968" s="6">
        <v>0.2</v>
      </c>
      <c r="F968" s="7">
        <v>7</v>
      </c>
      <c r="G968" s="4">
        <v>1988</v>
      </c>
      <c r="H968" s="18">
        <f t="shared" si="30"/>
        <v>1989</v>
      </c>
      <c r="I968" s="5" t="s">
        <v>2605</v>
      </c>
      <c r="J968" t="str">
        <f t="shared" si="31"/>
        <v>Shearman Sterling</v>
      </c>
    </row>
    <row r="969" spans="1:10" ht="15" x14ac:dyDescent="0.25">
      <c r="A969" s="5" t="s">
        <v>1242</v>
      </c>
      <c r="B969" s="6">
        <v>70.400000000000006</v>
      </c>
      <c r="C969" s="20">
        <v>195</v>
      </c>
      <c r="D969" s="7">
        <v>1</v>
      </c>
      <c r="E969" s="6">
        <v>0</v>
      </c>
      <c r="F969" s="7">
        <v>2</v>
      </c>
      <c r="G969" s="4">
        <v>1988</v>
      </c>
      <c r="H969" s="18">
        <f t="shared" si="30"/>
        <v>1989</v>
      </c>
      <c r="I969" s="5" t="s">
        <v>3271</v>
      </c>
      <c r="J969" t="str">
        <f t="shared" si="31"/>
        <v>Shefsky Saitlin</v>
      </c>
    </row>
    <row r="970" spans="1:10" ht="15" x14ac:dyDescent="0.25">
      <c r="A970" s="5" t="s">
        <v>1116</v>
      </c>
      <c r="B970" s="8">
        <v>1190</v>
      </c>
      <c r="C970" s="7">
        <v>55</v>
      </c>
      <c r="D970" s="7" t="s">
        <v>5</v>
      </c>
      <c r="E970" s="6">
        <v>0.1</v>
      </c>
      <c r="F970" s="7">
        <v>2</v>
      </c>
      <c r="G970" s="4">
        <v>1988</v>
      </c>
      <c r="H970" s="18">
        <f t="shared" si="30"/>
        <v>1989</v>
      </c>
      <c r="I970" s="5" t="s">
        <v>3172</v>
      </c>
      <c r="J970" t="str">
        <f t="shared" si="31"/>
        <v>Shereff Friedman</v>
      </c>
    </row>
    <row r="971" spans="1:10" ht="15" x14ac:dyDescent="0.25">
      <c r="A971" s="5" t="s">
        <v>45</v>
      </c>
      <c r="B971" s="8">
        <v>2263.4</v>
      </c>
      <c r="C971" s="7">
        <v>31</v>
      </c>
      <c r="D971" s="7" t="s">
        <v>5</v>
      </c>
      <c r="E971" s="6">
        <v>0.2</v>
      </c>
      <c r="F971" s="7">
        <v>12</v>
      </c>
      <c r="G971" s="4">
        <v>1988</v>
      </c>
      <c r="H971" s="18">
        <f t="shared" si="30"/>
        <v>1989</v>
      </c>
      <c r="I971" s="5" t="s">
        <v>507</v>
      </c>
      <c r="J971" t="str">
        <f t="shared" si="31"/>
        <v>Sidley Austin</v>
      </c>
    </row>
    <row r="972" spans="1:10" ht="15" x14ac:dyDescent="0.25">
      <c r="A972" s="5" t="s">
        <v>2241</v>
      </c>
      <c r="B972" s="6">
        <v>350</v>
      </c>
      <c r="C972" s="20">
        <v>103</v>
      </c>
      <c r="D972" s="7">
        <v>1</v>
      </c>
      <c r="E972" s="6">
        <v>0</v>
      </c>
      <c r="F972" s="7">
        <v>2</v>
      </c>
      <c r="G972" s="4">
        <v>1988</v>
      </c>
      <c r="H972" s="18">
        <f t="shared" si="30"/>
        <v>1989</v>
      </c>
      <c r="I972" s="5" t="s">
        <v>3956</v>
      </c>
      <c r="J972" t="str">
        <f t="shared" si="31"/>
        <v>Silver Solomon</v>
      </c>
    </row>
    <row r="973" spans="1:10" ht="15" x14ac:dyDescent="0.25">
      <c r="A973" s="5" t="s">
        <v>1084</v>
      </c>
      <c r="B973" s="6">
        <v>380.4</v>
      </c>
      <c r="C973" s="7">
        <v>98</v>
      </c>
      <c r="D973" s="7" t="s">
        <v>5</v>
      </c>
      <c r="E973" s="6">
        <v>0</v>
      </c>
      <c r="F973" s="7">
        <v>6</v>
      </c>
      <c r="G973" s="4">
        <v>1988</v>
      </c>
      <c r="H973" s="18">
        <f t="shared" si="30"/>
        <v>1989</v>
      </c>
      <c r="I973" s="5" t="s">
        <v>3146</v>
      </c>
      <c r="J973" t="str">
        <f t="shared" si="31"/>
        <v>Silver Freedman</v>
      </c>
    </row>
    <row r="974" spans="1:10" ht="15" x14ac:dyDescent="0.25">
      <c r="A974" s="5" t="s">
        <v>46</v>
      </c>
      <c r="B974" s="8">
        <v>13085.6</v>
      </c>
      <c r="C974" s="7">
        <v>10</v>
      </c>
      <c r="D974" s="7" t="s">
        <v>5</v>
      </c>
      <c r="E974" s="6">
        <v>1.1000000000000001</v>
      </c>
      <c r="F974" s="7">
        <v>22</v>
      </c>
      <c r="G974" s="4">
        <v>1988</v>
      </c>
      <c r="H974" s="18">
        <f t="shared" si="30"/>
        <v>1989</v>
      </c>
      <c r="I974" s="5" t="s">
        <v>2606</v>
      </c>
      <c r="J974" t="str">
        <f t="shared" si="31"/>
        <v>Simpson Thacher</v>
      </c>
    </row>
    <row r="975" spans="1:10" ht="15" x14ac:dyDescent="0.25">
      <c r="A975" s="5" t="s">
        <v>47</v>
      </c>
      <c r="B975" s="8">
        <v>34239.4</v>
      </c>
      <c r="C975" s="7">
        <v>5</v>
      </c>
      <c r="D975" s="7" t="s">
        <v>5</v>
      </c>
      <c r="E975" s="6">
        <v>2.8</v>
      </c>
      <c r="F975" s="7">
        <v>71</v>
      </c>
      <c r="G975" s="4">
        <v>1988</v>
      </c>
      <c r="H975" s="18">
        <f t="shared" si="30"/>
        <v>1989</v>
      </c>
      <c r="I975" s="5" t="s">
        <v>2607</v>
      </c>
      <c r="J975" t="str">
        <f t="shared" si="31"/>
        <v>Skadden Arps</v>
      </c>
    </row>
    <row r="976" spans="1:10" ht="15" x14ac:dyDescent="0.25">
      <c r="A976" s="5" t="s">
        <v>1178</v>
      </c>
      <c r="B976" s="8">
        <v>1903.9</v>
      </c>
      <c r="C976" s="7">
        <v>37</v>
      </c>
      <c r="D976" s="7" t="s">
        <v>5</v>
      </c>
      <c r="E976" s="6">
        <v>0.2</v>
      </c>
      <c r="F976" s="7">
        <v>2</v>
      </c>
      <c r="G976" s="4">
        <v>1988</v>
      </c>
      <c r="H976" s="18">
        <f t="shared" si="30"/>
        <v>1989</v>
      </c>
      <c r="I976" s="5" t="s">
        <v>3219</v>
      </c>
      <c r="J976" t="str">
        <f t="shared" si="31"/>
        <v>Squire Sanders</v>
      </c>
    </row>
    <row r="977" spans="1:10" ht="15" x14ac:dyDescent="0.25">
      <c r="A977" s="5" t="s">
        <v>1056</v>
      </c>
      <c r="B977" s="6">
        <v>573.9</v>
      </c>
      <c r="C977" s="7">
        <v>76</v>
      </c>
      <c r="D977" s="7" t="s">
        <v>5</v>
      </c>
      <c r="E977" s="6">
        <v>0.1</v>
      </c>
      <c r="F977" s="7">
        <v>4</v>
      </c>
      <c r="G977" s="4">
        <v>1988</v>
      </c>
      <c r="H977" s="18">
        <f t="shared" si="30"/>
        <v>1989</v>
      </c>
      <c r="I977" s="5" t="s">
        <v>3123</v>
      </c>
      <c r="J977" t="str">
        <f t="shared" si="31"/>
        <v>Steel Hector</v>
      </c>
    </row>
    <row r="978" spans="1:10" ht="15" x14ac:dyDescent="0.25">
      <c r="A978" s="5" t="s">
        <v>2279</v>
      </c>
      <c r="B978" s="6">
        <v>75</v>
      </c>
      <c r="C978" s="7">
        <v>189</v>
      </c>
      <c r="D978" s="7" t="s">
        <v>5</v>
      </c>
      <c r="E978" s="6">
        <v>0</v>
      </c>
      <c r="F978" s="7">
        <v>1</v>
      </c>
      <c r="G978" s="4">
        <v>1988</v>
      </c>
      <c r="H978" s="18">
        <f t="shared" si="30"/>
        <v>1989</v>
      </c>
      <c r="I978" s="5" t="s">
        <v>3985</v>
      </c>
      <c r="J978" t="str">
        <f t="shared" si="31"/>
        <v>Steinhart Falconer</v>
      </c>
    </row>
    <row r="979" spans="1:10" ht="15" x14ac:dyDescent="0.25">
      <c r="A979" s="5" t="s">
        <v>1147</v>
      </c>
      <c r="B979" s="6">
        <v>348.7</v>
      </c>
      <c r="C979" s="7">
        <v>105</v>
      </c>
      <c r="D979" s="7" t="s">
        <v>5</v>
      </c>
      <c r="E979" s="6">
        <v>0</v>
      </c>
      <c r="F979" s="7">
        <v>2</v>
      </c>
      <c r="G979" s="4">
        <v>1988</v>
      </c>
      <c r="H979" s="18">
        <f t="shared" si="30"/>
        <v>1989</v>
      </c>
      <c r="I979" s="5" t="s">
        <v>3195</v>
      </c>
      <c r="J979" t="str">
        <f t="shared" si="31"/>
        <v>Stinson Mag</v>
      </c>
    </row>
    <row r="980" spans="1:10" ht="15" x14ac:dyDescent="0.25">
      <c r="A980" s="5" t="s">
        <v>854</v>
      </c>
      <c r="B980" s="6">
        <v>670.1</v>
      </c>
      <c r="C980" s="7">
        <v>72</v>
      </c>
      <c r="D980" s="7" t="s">
        <v>5</v>
      </c>
      <c r="E980" s="6">
        <v>0.1</v>
      </c>
      <c r="F980" s="7">
        <v>6</v>
      </c>
      <c r="G980" s="4">
        <v>1988</v>
      </c>
      <c r="H980" s="18">
        <f t="shared" si="30"/>
        <v>1989</v>
      </c>
      <c r="I980" s="5" t="s">
        <v>2980</v>
      </c>
      <c r="J980" t="str">
        <f t="shared" si="31"/>
        <v>Stoel Rives</v>
      </c>
    </row>
    <row r="981" spans="1:10" ht="15" x14ac:dyDescent="0.25">
      <c r="A981" s="5" t="s">
        <v>2255</v>
      </c>
      <c r="B981" s="6">
        <v>400</v>
      </c>
      <c r="C981" s="20">
        <v>95</v>
      </c>
      <c r="D981" s="7">
        <v>1</v>
      </c>
      <c r="E981" s="6">
        <v>0</v>
      </c>
      <c r="F981" s="7">
        <v>3</v>
      </c>
      <c r="G981" s="4">
        <v>1988</v>
      </c>
      <c r="H981" s="18">
        <f t="shared" si="30"/>
        <v>1989</v>
      </c>
      <c r="I981" s="5" t="s">
        <v>2255</v>
      </c>
      <c r="J981" t="str">
        <f t="shared" si="31"/>
        <v>Stolar Partnership</v>
      </c>
    </row>
    <row r="982" spans="1:10" ht="15" x14ac:dyDescent="0.25">
      <c r="A982" s="5" t="s">
        <v>49</v>
      </c>
      <c r="B982" s="8">
        <v>12727.5</v>
      </c>
      <c r="C982" s="7">
        <v>12</v>
      </c>
      <c r="D982" s="7" t="s">
        <v>5</v>
      </c>
      <c r="E982" s="6">
        <v>1</v>
      </c>
      <c r="F982" s="7">
        <v>35</v>
      </c>
      <c r="G982" s="4">
        <v>1988</v>
      </c>
      <c r="H982" s="18">
        <f t="shared" si="30"/>
        <v>1989</v>
      </c>
      <c r="I982" s="5" t="s">
        <v>2608</v>
      </c>
      <c r="J982" t="str">
        <f t="shared" si="31"/>
        <v>Stroock Stroock</v>
      </c>
    </row>
    <row r="983" spans="1:10" ht="15" x14ac:dyDescent="0.25">
      <c r="A983" s="5" t="s">
        <v>1057</v>
      </c>
      <c r="B983" s="6">
        <v>150</v>
      </c>
      <c r="C983" s="7">
        <v>150</v>
      </c>
      <c r="D983" s="7" t="s">
        <v>5</v>
      </c>
      <c r="E983" s="6">
        <v>0</v>
      </c>
      <c r="F983" s="7">
        <v>1</v>
      </c>
      <c r="G983" s="4">
        <v>1988</v>
      </c>
      <c r="H983" s="18">
        <f t="shared" si="30"/>
        <v>1989</v>
      </c>
      <c r="I983" s="5" t="s">
        <v>3124</v>
      </c>
      <c r="J983" t="str">
        <f t="shared" si="31"/>
        <v>Stuzin Camner</v>
      </c>
    </row>
    <row r="984" spans="1:10" ht="15" x14ac:dyDescent="0.25">
      <c r="A984" s="5" t="s">
        <v>50</v>
      </c>
      <c r="B984" s="8">
        <v>5746.4</v>
      </c>
      <c r="C984" s="7">
        <v>14</v>
      </c>
      <c r="D984" s="7" t="s">
        <v>5</v>
      </c>
      <c r="E984" s="6">
        <v>0.5</v>
      </c>
      <c r="F984" s="7">
        <v>26</v>
      </c>
      <c r="G984" s="4">
        <v>1988</v>
      </c>
      <c r="H984" s="18">
        <f t="shared" si="30"/>
        <v>1989</v>
      </c>
      <c r="I984" s="5" t="s">
        <v>2609</v>
      </c>
      <c r="J984" t="str">
        <f t="shared" si="31"/>
        <v>Sullivan Cromwell</v>
      </c>
    </row>
    <row r="985" spans="1:10" ht="15" x14ac:dyDescent="0.25">
      <c r="A985" s="5" t="s">
        <v>827</v>
      </c>
      <c r="B985" s="6">
        <v>333.5</v>
      </c>
      <c r="C985" s="20">
        <v>107</v>
      </c>
      <c r="D985" s="7">
        <v>1</v>
      </c>
      <c r="E985" s="6">
        <v>0</v>
      </c>
      <c r="F985" s="7">
        <v>3</v>
      </c>
      <c r="G985" s="4">
        <v>1988</v>
      </c>
      <c r="H985" s="18">
        <f t="shared" si="30"/>
        <v>1989</v>
      </c>
      <c r="I985" s="5" t="s">
        <v>2894</v>
      </c>
      <c r="J985" t="str">
        <f t="shared" si="31"/>
        <v>Sullivan Worcester</v>
      </c>
    </row>
    <row r="986" spans="1:10" ht="15" x14ac:dyDescent="0.25">
      <c r="A986" s="5" t="s">
        <v>828</v>
      </c>
      <c r="B986" s="6">
        <v>243.3</v>
      </c>
      <c r="C986" s="7">
        <v>127</v>
      </c>
      <c r="D986" s="7" t="s">
        <v>5</v>
      </c>
      <c r="E986" s="6">
        <v>0</v>
      </c>
      <c r="F986" s="7">
        <v>4</v>
      </c>
      <c r="G986" s="4">
        <v>1988</v>
      </c>
      <c r="H986" s="18">
        <f t="shared" si="30"/>
        <v>1989</v>
      </c>
      <c r="I986" s="5" t="s">
        <v>2895</v>
      </c>
      <c r="J986" t="str">
        <f t="shared" si="31"/>
        <v>Sutherland Asbill</v>
      </c>
    </row>
    <row r="987" spans="1:10" ht="15" x14ac:dyDescent="0.25">
      <c r="A987" s="5" t="s">
        <v>2006</v>
      </c>
      <c r="B987" s="6">
        <v>79.5</v>
      </c>
      <c r="C987" s="7">
        <v>187</v>
      </c>
      <c r="D987" s="7" t="s">
        <v>5</v>
      </c>
      <c r="E987" s="6">
        <v>0</v>
      </c>
      <c r="F987" s="7">
        <v>1</v>
      </c>
      <c r="G987" s="4">
        <v>1988</v>
      </c>
      <c r="H987" s="18">
        <f t="shared" si="30"/>
        <v>1989</v>
      </c>
      <c r="I987" s="5" t="s">
        <v>3816</v>
      </c>
      <c r="J987" t="str">
        <f t="shared" si="31"/>
        <v>Taft Stettinius</v>
      </c>
    </row>
    <row r="988" spans="1:10" ht="15" x14ac:dyDescent="0.25">
      <c r="A988" s="5" t="s">
        <v>314</v>
      </c>
      <c r="B988" s="6">
        <v>196.2</v>
      </c>
      <c r="C988" s="7">
        <v>142</v>
      </c>
      <c r="D988" s="7" t="s">
        <v>5</v>
      </c>
      <c r="E988" s="6">
        <v>0</v>
      </c>
      <c r="F988" s="7">
        <v>3</v>
      </c>
      <c r="G988" s="4">
        <v>1988</v>
      </c>
      <c r="H988" s="18">
        <f t="shared" si="30"/>
        <v>1989</v>
      </c>
      <c r="I988" s="5" t="s">
        <v>2731</v>
      </c>
      <c r="J988" t="str">
        <f t="shared" si="31"/>
        <v>Thacher Proffitt</v>
      </c>
    </row>
    <row r="989" spans="1:10" ht="15" x14ac:dyDescent="0.25">
      <c r="A989" s="5" t="s">
        <v>1083</v>
      </c>
      <c r="B989" s="8">
        <v>2047.8</v>
      </c>
      <c r="C989" s="7">
        <v>34</v>
      </c>
      <c r="D989" s="7" t="s">
        <v>5</v>
      </c>
      <c r="E989" s="6">
        <v>0.2</v>
      </c>
      <c r="F989" s="7">
        <v>15</v>
      </c>
      <c r="G989" s="4">
        <v>1988</v>
      </c>
      <c r="H989" s="18">
        <f t="shared" si="30"/>
        <v>1989</v>
      </c>
      <c r="I989" s="5" t="s">
        <v>3145</v>
      </c>
      <c r="J989" t="str">
        <f t="shared" si="31"/>
        <v>Thacher Jones</v>
      </c>
    </row>
    <row r="990" spans="1:10" ht="15" x14ac:dyDescent="0.25">
      <c r="A990" s="5" t="s">
        <v>975</v>
      </c>
      <c r="B990" s="8">
        <v>1153.2</v>
      </c>
      <c r="C990" s="7">
        <v>56</v>
      </c>
      <c r="D990" s="7" t="s">
        <v>5</v>
      </c>
      <c r="E990" s="6">
        <v>0.1</v>
      </c>
      <c r="F990" s="7">
        <v>8</v>
      </c>
      <c r="G990" s="4">
        <v>1988</v>
      </c>
      <c r="H990" s="18">
        <f t="shared" si="30"/>
        <v>1989</v>
      </c>
      <c r="I990" s="5" t="s">
        <v>3062</v>
      </c>
      <c r="J990" t="str">
        <f t="shared" si="31"/>
        <v>Thompson Knight</v>
      </c>
    </row>
    <row r="991" spans="1:10" ht="15" x14ac:dyDescent="0.25">
      <c r="A991" s="5" t="s">
        <v>1129</v>
      </c>
      <c r="B991" s="6">
        <v>126.4</v>
      </c>
      <c r="C991" s="7">
        <v>159</v>
      </c>
      <c r="D991" s="7" t="s">
        <v>5</v>
      </c>
      <c r="E991" s="6">
        <v>0</v>
      </c>
      <c r="F991" s="7">
        <v>2</v>
      </c>
      <c r="G991" s="4">
        <v>1988</v>
      </c>
      <c r="H991" s="18">
        <f t="shared" si="30"/>
        <v>1989</v>
      </c>
      <c r="I991" s="5" t="s">
        <v>3181</v>
      </c>
      <c r="J991" t="str">
        <f t="shared" si="31"/>
        <v>Thompson Hine</v>
      </c>
    </row>
    <row r="992" spans="1:10" ht="15" x14ac:dyDescent="0.25">
      <c r="A992" s="5" t="s">
        <v>835</v>
      </c>
      <c r="B992" s="8">
        <v>1214.0999999999999</v>
      </c>
      <c r="C992" s="7">
        <v>50</v>
      </c>
      <c r="D992" s="7" t="s">
        <v>5</v>
      </c>
      <c r="E992" s="6">
        <v>0.1</v>
      </c>
      <c r="F992" s="7">
        <v>10</v>
      </c>
      <c r="G992" s="4">
        <v>1988</v>
      </c>
      <c r="H992" s="18">
        <f t="shared" si="30"/>
        <v>1989</v>
      </c>
      <c r="I992" s="5" t="s">
        <v>2897</v>
      </c>
      <c r="J992" t="str">
        <f t="shared" si="31"/>
        <v>Vinson Elkins</v>
      </c>
    </row>
    <row r="993" spans="1:10" ht="15" x14ac:dyDescent="0.25">
      <c r="A993" s="5" t="s">
        <v>1435</v>
      </c>
      <c r="B993" s="6">
        <v>85</v>
      </c>
      <c r="C993" s="7">
        <v>182</v>
      </c>
      <c r="D993" s="7" t="s">
        <v>5</v>
      </c>
      <c r="E993" s="6">
        <v>0</v>
      </c>
      <c r="F993" s="7">
        <v>1</v>
      </c>
      <c r="G993" s="4">
        <v>1988</v>
      </c>
      <c r="H993" s="18">
        <f t="shared" si="30"/>
        <v>1989</v>
      </c>
      <c r="I993" s="5" t="s">
        <v>3414</v>
      </c>
      <c r="J993" t="str">
        <f t="shared" si="31"/>
        <v>Vorys Sater</v>
      </c>
    </row>
    <row r="994" spans="1:10" ht="15" x14ac:dyDescent="0.25">
      <c r="A994" s="5" t="s">
        <v>1079</v>
      </c>
      <c r="B994" s="8">
        <v>2024</v>
      </c>
      <c r="C994" s="7">
        <v>35</v>
      </c>
      <c r="D994" s="7" t="s">
        <v>5</v>
      </c>
      <c r="E994" s="6">
        <v>0.2</v>
      </c>
      <c r="F994" s="7">
        <v>6</v>
      </c>
      <c r="G994" s="4">
        <v>1988</v>
      </c>
      <c r="H994" s="18">
        <f t="shared" si="30"/>
        <v>1989</v>
      </c>
      <c r="I994" s="5" t="s">
        <v>2611</v>
      </c>
      <c r="J994" t="str">
        <f t="shared" si="31"/>
        <v>Wachtell Lipton</v>
      </c>
    </row>
    <row r="995" spans="1:10" ht="15" x14ac:dyDescent="0.25">
      <c r="A995" s="5" t="s">
        <v>1233</v>
      </c>
      <c r="B995" s="6">
        <v>99.6</v>
      </c>
      <c r="C995" s="7">
        <v>175</v>
      </c>
      <c r="D995" s="7" t="s">
        <v>5</v>
      </c>
      <c r="E995" s="6">
        <v>0</v>
      </c>
      <c r="F995" s="7">
        <v>1</v>
      </c>
      <c r="G995" s="4">
        <v>1988</v>
      </c>
      <c r="H995" s="18">
        <f t="shared" si="30"/>
        <v>1989</v>
      </c>
      <c r="I995" s="5" t="s">
        <v>3263</v>
      </c>
      <c r="J995" t="str">
        <f t="shared" si="31"/>
        <v>Waring Cox</v>
      </c>
    </row>
    <row r="996" spans="1:10" ht="15" x14ac:dyDescent="0.25">
      <c r="A996" s="5" t="s">
        <v>1089</v>
      </c>
      <c r="B996" s="6">
        <v>215.1</v>
      </c>
      <c r="C996" s="7">
        <v>133</v>
      </c>
      <c r="D996" s="7" t="s">
        <v>5</v>
      </c>
      <c r="E996" s="6">
        <v>0</v>
      </c>
      <c r="F996" s="7">
        <v>3</v>
      </c>
      <c r="G996" s="4">
        <v>1988</v>
      </c>
      <c r="H996" s="18">
        <f t="shared" si="30"/>
        <v>1989</v>
      </c>
      <c r="I996" s="5" t="s">
        <v>2612</v>
      </c>
      <c r="J996" t="str">
        <f t="shared" si="31"/>
        <v>Weil Gotshal</v>
      </c>
    </row>
    <row r="997" spans="1:10" ht="15" x14ac:dyDescent="0.25">
      <c r="A997" s="5" t="s">
        <v>2235</v>
      </c>
      <c r="B997" s="6">
        <v>507.5</v>
      </c>
      <c r="C997" s="7">
        <v>80</v>
      </c>
      <c r="D997" s="7" t="s">
        <v>5</v>
      </c>
      <c r="E997" s="6">
        <v>0</v>
      </c>
      <c r="F997" s="7">
        <v>4</v>
      </c>
      <c r="G997" s="4">
        <v>1988</v>
      </c>
      <c r="H997" s="18">
        <f t="shared" si="30"/>
        <v>1989</v>
      </c>
      <c r="I997" s="5" t="s">
        <v>3899</v>
      </c>
      <c r="J997" t="str">
        <f t="shared" si="31"/>
        <v>Weinberg Zipser</v>
      </c>
    </row>
    <row r="998" spans="1:10" ht="15" x14ac:dyDescent="0.25">
      <c r="A998" s="5" t="s">
        <v>838</v>
      </c>
      <c r="B998" s="8">
        <v>5812</v>
      </c>
      <c r="C998" s="7">
        <v>13</v>
      </c>
      <c r="D998" s="7" t="s">
        <v>5</v>
      </c>
      <c r="E998" s="6">
        <v>0.5</v>
      </c>
      <c r="F998" s="7">
        <v>16</v>
      </c>
      <c r="G998" s="4">
        <v>1988</v>
      </c>
      <c r="H998" s="18">
        <f t="shared" si="30"/>
        <v>1989</v>
      </c>
      <c r="I998" s="5" t="s">
        <v>2899</v>
      </c>
      <c r="J998" t="str">
        <f t="shared" si="31"/>
        <v>White Case</v>
      </c>
    </row>
    <row r="999" spans="1:10" ht="15" x14ac:dyDescent="0.25">
      <c r="A999" s="5" t="s">
        <v>2273</v>
      </c>
      <c r="B999" s="6">
        <v>149.80000000000001</v>
      </c>
      <c r="C999" s="7">
        <v>151</v>
      </c>
      <c r="D999" s="7" t="s">
        <v>5</v>
      </c>
      <c r="E999" s="6">
        <v>0</v>
      </c>
      <c r="F999" s="7">
        <v>1</v>
      </c>
      <c r="G999" s="4">
        <v>1988</v>
      </c>
      <c r="H999" s="18">
        <f t="shared" si="30"/>
        <v>1989</v>
      </c>
      <c r="I999" s="5" t="s">
        <v>3981</v>
      </c>
      <c r="J999" t="str">
        <f t="shared" si="31"/>
        <v>Wiggin Nourie</v>
      </c>
    </row>
    <row r="1000" spans="1:10" ht="15" x14ac:dyDescent="0.25">
      <c r="A1000" s="5" t="s">
        <v>2269</v>
      </c>
      <c r="B1000" s="6">
        <v>300</v>
      </c>
      <c r="C1000" s="20">
        <v>113</v>
      </c>
      <c r="D1000" s="7">
        <v>1</v>
      </c>
      <c r="E1000" s="6">
        <v>0</v>
      </c>
      <c r="F1000" s="7">
        <v>1</v>
      </c>
      <c r="G1000" s="4">
        <v>1988</v>
      </c>
      <c r="H1000" s="18">
        <f t="shared" si="30"/>
        <v>1989</v>
      </c>
      <c r="I1000" s="5" t="s">
        <v>2269</v>
      </c>
      <c r="J1000" t="str">
        <f t="shared" si="31"/>
        <v>William Garnett</v>
      </c>
    </row>
    <row r="1001" spans="1:10" ht="15" x14ac:dyDescent="0.25">
      <c r="A1001" s="5" t="s">
        <v>55</v>
      </c>
      <c r="B1001" s="8">
        <v>1878</v>
      </c>
      <c r="C1001" s="7">
        <v>38</v>
      </c>
      <c r="D1001" s="7" t="s">
        <v>5</v>
      </c>
      <c r="E1001" s="6">
        <v>0.2</v>
      </c>
      <c r="F1001" s="7">
        <v>11</v>
      </c>
      <c r="G1001" s="4">
        <v>1988</v>
      </c>
      <c r="H1001" s="18">
        <f t="shared" si="30"/>
        <v>1989</v>
      </c>
      <c r="I1001" s="5" t="s">
        <v>2614</v>
      </c>
      <c r="J1001" t="str">
        <f t="shared" si="31"/>
        <v>Willkie Farr</v>
      </c>
    </row>
    <row r="1002" spans="1:10" ht="15" x14ac:dyDescent="0.25">
      <c r="A1002" s="5" t="s">
        <v>1516</v>
      </c>
      <c r="B1002" s="6">
        <v>170</v>
      </c>
      <c r="C1002" s="7">
        <v>146</v>
      </c>
      <c r="D1002" s="7" t="s">
        <v>5</v>
      </c>
      <c r="E1002" s="6">
        <v>0</v>
      </c>
      <c r="F1002" s="7">
        <v>1</v>
      </c>
      <c r="G1002" s="4">
        <v>1988</v>
      </c>
      <c r="H1002" s="18">
        <f t="shared" si="30"/>
        <v>1989</v>
      </c>
      <c r="I1002" s="5" t="s">
        <v>2649</v>
      </c>
      <c r="J1002" t="str">
        <f t="shared" si="31"/>
        <v>Wilmer Cutler</v>
      </c>
    </row>
    <row r="1003" spans="1:10" ht="15" x14ac:dyDescent="0.25">
      <c r="A1003" s="5" t="s">
        <v>224</v>
      </c>
      <c r="B1003" s="6">
        <v>316.7</v>
      </c>
      <c r="C1003" s="7">
        <v>110</v>
      </c>
      <c r="D1003" s="7" t="s">
        <v>5</v>
      </c>
      <c r="E1003" s="6">
        <v>0</v>
      </c>
      <c r="F1003" s="7">
        <v>13</v>
      </c>
      <c r="G1003" s="4">
        <v>1988</v>
      </c>
      <c r="H1003" s="18">
        <f t="shared" si="30"/>
        <v>1989</v>
      </c>
      <c r="I1003" s="5" t="s">
        <v>2666</v>
      </c>
      <c r="J1003" t="str">
        <f t="shared" si="31"/>
        <v>Wilson Sonsini</v>
      </c>
    </row>
    <row r="1004" spans="1:10" ht="15" x14ac:dyDescent="0.25">
      <c r="A1004" s="5" t="s">
        <v>56</v>
      </c>
      <c r="B1004" s="6">
        <v>249.3</v>
      </c>
      <c r="C1004" s="20">
        <v>124</v>
      </c>
      <c r="D1004" s="7">
        <v>1</v>
      </c>
      <c r="E1004" s="6">
        <v>0</v>
      </c>
      <c r="F1004" s="7">
        <v>1</v>
      </c>
      <c r="G1004" s="4">
        <v>1988</v>
      </c>
      <c r="H1004" s="18">
        <f t="shared" si="30"/>
        <v>1989</v>
      </c>
      <c r="I1004" s="5" t="s">
        <v>2615</v>
      </c>
      <c r="J1004" t="str">
        <f t="shared" si="31"/>
        <v>Winston Strawn</v>
      </c>
    </row>
    <row r="1005" spans="1:10" ht="15" x14ac:dyDescent="0.25">
      <c r="A1005" s="5" t="s">
        <v>1058</v>
      </c>
      <c r="B1005" s="6">
        <v>219.9</v>
      </c>
      <c r="C1005" s="7">
        <v>132</v>
      </c>
      <c r="D1005" s="7" t="s">
        <v>5</v>
      </c>
      <c r="E1005" s="6">
        <v>0</v>
      </c>
      <c r="F1005" s="7">
        <v>3</v>
      </c>
      <c r="G1005" s="4">
        <v>1988</v>
      </c>
      <c r="H1005" s="18">
        <f t="shared" si="30"/>
        <v>1989</v>
      </c>
      <c r="I1005" s="5" t="s">
        <v>2650</v>
      </c>
      <c r="J1005" t="str">
        <f t="shared" si="31"/>
        <v>Winthrop Stimson</v>
      </c>
    </row>
    <row r="1006" spans="1:10" ht="15" x14ac:dyDescent="0.25">
      <c r="A1006" s="5" t="s">
        <v>1185</v>
      </c>
      <c r="B1006" s="8">
        <v>1151.5999999999999</v>
      </c>
      <c r="C1006" s="7">
        <v>57</v>
      </c>
      <c r="D1006" s="7" t="s">
        <v>5</v>
      </c>
      <c r="E1006" s="6">
        <v>0.1</v>
      </c>
      <c r="F1006" s="7">
        <v>4</v>
      </c>
      <c r="G1006" s="4">
        <v>1988</v>
      </c>
      <c r="H1006" s="18">
        <f t="shared" si="30"/>
        <v>1989</v>
      </c>
      <c r="I1006" s="5" t="s">
        <v>3226</v>
      </c>
      <c r="J1006" t="str">
        <f t="shared" si="31"/>
        <v>Worsham Forsythe</v>
      </c>
    </row>
    <row r="1007" spans="1:10" ht="15" x14ac:dyDescent="0.25">
      <c r="A1007" s="5" t="s">
        <v>1196</v>
      </c>
      <c r="B1007" s="6">
        <v>142.6</v>
      </c>
      <c r="C1007" s="7">
        <v>155</v>
      </c>
      <c r="D1007" s="7" t="s">
        <v>5</v>
      </c>
      <c r="E1007" s="6">
        <v>0</v>
      </c>
      <c r="F1007" s="7">
        <v>1</v>
      </c>
      <c r="G1007" s="4">
        <v>1989</v>
      </c>
      <c r="H1007" s="18">
        <f t="shared" si="30"/>
        <v>1990</v>
      </c>
      <c r="I1007" s="5" t="s">
        <v>3235</v>
      </c>
      <c r="J1007" t="str">
        <f t="shared" si="31"/>
        <v>Adams Duque</v>
      </c>
    </row>
    <row r="1008" spans="1:10" ht="15" x14ac:dyDescent="0.25">
      <c r="A1008" s="5" t="s">
        <v>6</v>
      </c>
      <c r="B1008" s="6">
        <v>196.7</v>
      </c>
      <c r="C1008" s="7">
        <v>141</v>
      </c>
      <c r="D1008" s="7" t="s">
        <v>5</v>
      </c>
      <c r="E1008" s="6">
        <v>0</v>
      </c>
      <c r="F1008" s="7">
        <v>4</v>
      </c>
      <c r="G1008" s="4">
        <v>1989</v>
      </c>
      <c r="H1008" s="18">
        <f t="shared" si="30"/>
        <v>1990</v>
      </c>
      <c r="I1008" s="5" t="s">
        <v>2572</v>
      </c>
      <c r="J1008" t="str">
        <f t="shared" si="31"/>
        <v>Akin Gump</v>
      </c>
    </row>
    <row r="1009" spans="1:10" ht="15" x14ac:dyDescent="0.25">
      <c r="A1009" s="5" t="s">
        <v>228</v>
      </c>
      <c r="B1009" s="6">
        <v>115.9</v>
      </c>
      <c r="C1009" s="7">
        <v>170</v>
      </c>
      <c r="D1009" s="7" t="s">
        <v>5</v>
      </c>
      <c r="E1009" s="6">
        <v>0</v>
      </c>
      <c r="F1009" s="7">
        <v>2</v>
      </c>
      <c r="G1009" s="4">
        <v>1989</v>
      </c>
      <c r="H1009" s="18">
        <f t="shared" si="30"/>
        <v>1990</v>
      </c>
      <c r="I1009" s="5" t="s">
        <v>2668</v>
      </c>
      <c r="J1009" t="str">
        <f t="shared" si="31"/>
        <v>Alston Bird</v>
      </c>
    </row>
    <row r="1010" spans="1:10" ht="15" x14ac:dyDescent="0.25">
      <c r="A1010" s="5" t="s">
        <v>672</v>
      </c>
      <c r="B1010" s="6">
        <v>559.20000000000005</v>
      </c>
      <c r="C1010" s="7">
        <v>89</v>
      </c>
      <c r="D1010" s="7" t="s">
        <v>5</v>
      </c>
      <c r="E1010" s="6">
        <v>0</v>
      </c>
      <c r="F1010" s="7">
        <v>7</v>
      </c>
      <c r="G1010" s="4">
        <v>1989</v>
      </c>
      <c r="H1010" s="18">
        <f t="shared" si="30"/>
        <v>1990</v>
      </c>
      <c r="I1010" s="5" t="s">
        <v>672</v>
      </c>
      <c r="J1010" t="str">
        <f t="shared" si="31"/>
        <v>Andrews Kurth</v>
      </c>
    </row>
    <row r="1011" spans="1:10" ht="15" x14ac:dyDescent="0.25">
      <c r="A1011" s="5" t="s">
        <v>903</v>
      </c>
      <c r="B1011" s="6">
        <v>131.1</v>
      </c>
      <c r="C1011" s="7">
        <v>158</v>
      </c>
      <c r="D1011" s="7" t="s">
        <v>5</v>
      </c>
      <c r="E1011" s="6">
        <v>0</v>
      </c>
      <c r="F1011" s="7">
        <v>1</v>
      </c>
      <c r="G1011" s="4">
        <v>1989</v>
      </c>
      <c r="H1011" s="18">
        <f t="shared" si="30"/>
        <v>1990</v>
      </c>
      <c r="I1011" s="5" t="s">
        <v>3017</v>
      </c>
      <c r="J1011" t="str">
        <f t="shared" si="31"/>
        <v>Arnall Golden</v>
      </c>
    </row>
    <row r="1012" spans="1:10" ht="15" x14ac:dyDescent="0.25">
      <c r="A1012" s="5" t="s">
        <v>7</v>
      </c>
      <c r="B1012" s="6">
        <v>124.9</v>
      </c>
      <c r="C1012" s="7">
        <v>163</v>
      </c>
      <c r="D1012" s="7" t="s">
        <v>5</v>
      </c>
      <c r="E1012" s="6">
        <v>0</v>
      </c>
      <c r="F1012" s="7">
        <v>1</v>
      </c>
      <c r="G1012" s="4">
        <v>1989</v>
      </c>
      <c r="H1012" s="18">
        <f t="shared" si="30"/>
        <v>1990</v>
      </c>
      <c r="I1012" s="5" t="s">
        <v>2573</v>
      </c>
      <c r="J1012" t="str">
        <f t="shared" si="31"/>
        <v>Arnold Porter</v>
      </c>
    </row>
    <row r="1013" spans="1:10" ht="15" x14ac:dyDescent="0.25">
      <c r="A1013" s="5" t="s">
        <v>853</v>
      </c>
      <c r="B1013" s="8">
        <v>3097</v>
      </c>
      <c r="C1013" s="7">
        <v>24</v>
      </c>
      <c r="D1013" s="7" t="s">
        <v>5</v>
      </c>
      <c r="E1013" s="6">
        <v>0.2</v>
      </c>
      <c r="F1013" s="7">
        <v>11</v>
      </c>
      <c r="G1013" s="4">
        <v>1989</v>
      </c>
      <c r="H1013" s="18">
        <f t="shared" si="30"/>
        <v>1990</v>
      </c>
      <c r="I1013" s="5" t="s">
        <v>10</v>
      </c>
      <c r="J1013" t="str">
        <f t="shared" si="31"/>
        <v>Baker Botts</v>
      </c>
    </row>
    <row r="1014" spans="1:10" ht="15" x14ac:dyDescent="0.25">
      <c r="A1014" s="5" t="s">
        <v>248</v>
      </c>
      <c r="B1014" s="6">
        <v>447.3</v>
      </c>
      <c r="C1014" s="7">
        <v>103</v>
      </c>
      <c r="D1014" s="7" t="s">
        <v>5</v>
      </c>
      <c r="E1014" s="6">
        <v>0</v>
      </c>
      <c r="F1014" s="7">
        <v>3</v>
      </c>
      <c r="G1014" s="4">
        <v>1989</v>
      </c>
      <c r="H1014" s="18">
        <f t="shared" si="30"/>
        <v>1990</v>
      </c>
      <c r="I1014" s="5" t="s">
        <v>2682</v>
      </c>
      <c r="J1014" t="str">
        <f t="shared" si="31"/>
        <v>Baker Daniels</v>
      </c>
    </row>
    <row r="1015" spans="1:10" ht="15" x14ac:dyDescent="0.25">
      <c r="A1015" s="5" t="s">
        <v>676</v>
      </c>
      <c r="B1015" s="6">
        <v>84</v>
      </c>
      <c r="C1015" s="7">
        <v>197</v>
      </c>
      <c r="D1015" s="7" t="s">
        <v>5</v>
      </c>
      <c r="E1015" s="6">
        <v>0</v>
      </c>
      <c r="F1015" s="7">
        <v>3</v>
      </c>
      <c r="G1015" s="4">
        <v>1989</v>
      </c>
      <c r="H1015" s="18">
        <f t="shared" si="30"/>
        <v>1990</v>
      </c>
      <c r="I1015" s="5" t="s">
        <v>2805</v>
      </c>
      <c r="J1015" t="str">
        <f t="shared" si="31"/>
        <v>Baker Hostetler</v>
      </c>
    </row>
    <row r="1016" spans="1:10" ht="15" x14ac:dyDescent="0.25">
      <c r="A1016" s="5" t="s">
        <v>237</v>
      </c>
      <c r="B1016" s="6">
        <v>866.7</v>
      </c>
      <c r="C1016" s="7">
        <v>62</v>
      </c>
      <c r="D1016" s="7" t="s">
        <v>5</v>
      </c>
      <c r="E1016" s="6">
        <v>0.1</v>
      </c>
      <c r="F1016" s="7">
        <v>8</v>
      </c>
      <c r="G1016" s="4">
        <v>1989</v>
      </c>
      <c r="H1016" s="18">
        <f t="shared" si="30"/>
        <v>1990</v>
      </c>
      <c r="I1016" s="5" t="s">
        <v>2674</v>
      </c>
      <c r="J1016" t="str">
        <f t="shared" si="31"/>
        <v>Ballard Spahr</v>
      </c>
    </row>
    <row r="1017" spans="1:10" ht="15" x14ac:dyDescent="0.25">
      <c r="A1017" s="5" t="s">
        <v>1236</v>
      </c>
      <c r="B1017" s="6">
        <v>663.5</v>
      </c>
      <c r="C1017" s="7">
        <v>76</v>
      </c>
      <c r="D1017" s="7" t="s">
        <v>5</v>
      </c>
      <c r="E1017" s="6">
        <v>0</v>
      </c>
      <c r="F1017" s="7">
        <v>2</v>
      </c>
      <c r="G1017" s="4">
        <v>1989</v>
      </c>
      <c r="H1017" s="18">
        <f t="shared" si="30"/>
        <v>1990</v>
      </c>
      <c r="I1017" s="5" t="s">
        <v>3265</v>
      </c>
      <c r="J1017" t="str">
        <f t="shared" si="31"/>
        <v>Barbour Goolsby</v>
      </c>
    </row>
    <row r="1018" spans="1:10" ht="15" x14ac:dyDescent="0.25">
      <c r="A1018" s="5" t="s">
        <v>249</v>
      </c>
      <c r="B1018" s="6">
        <v>300.2</v>
      </c>
      <c r="C1018" s="7">
        <v>123</v>
      </c>
      <c r="D1018" s="7" t="s">
        <v>5</v>
      </c>
      <c r="E1018" s="6">
        <v>0</v>
      </c>
      <c r="F1018" s="7">
        <v>5</v>
      </c>
      <c r="G1018" s="4">
        <v>1989</v>
      </c>
      <c r="H1018" s="18">
        <f t="shared" si="30"/>
        <v>1990</v>
      </c>
      <c r="I1018" s="5" t="s">
        <v>2683</v>
      </c>
      <c r="J1018" t="str">
        <f t="shared" si="31"/>
        <v>Barnes Thornburg</v>
      </c>
    </row>
    <row r="1019" spans="1:10" ht="15" x14ac:dyDescent="0.25">
      <c r="A1019" s="5" t="s">
        <v>2254</v>
      </c>
      <c r="B1019" s="6">
        <v>112.6</v>
      </c>
      <c r="C1019" s="7">
        <v>172</v>
      </c>
      <c r="D1019" s="7" t="s">
        <v>5</v>
      </c>
      <c r="E1019" s="6">
        <v>0</v>
      </c>
      <c r="F1019" s="7">
        <v>1</v>
      </c>
      <c r="G1019" s="4">
        <v>1989</v>
      </c>
      <c r="H1019" s="18">
        <f t="shared" si="30"/>
        <v>1990</v>
      </c>
      <c r="I1019" s="5" t="s">
        <v>3967</v>
      </c>
      <c r="J1019" t="str">
        <f t="shared" si="31"/>
        <v>Barrett Smith</v>
      </c>
    </row>
    <row r="1020" spans="1:10" ht="15" x14ac:dyDescent="0.25">
      <c r="A1020" s="5" t="s">
        <v>1009</v>
      </c>
      <c r="B1020" s="6">
        <v>820.7</v>
      </c>
      <c r="C1020" s="7">
        <v>65</v>
      </c>
      <c r="D1020" s="7" t="s">
        <v>5</v>
      </c>
      <c r="E1020" s="6">
        <v>0.1</v>
      </c>
      <c r="F1020" s="7">
        <v>6</v>
      </c>
      <c r="G1020" s="4">
        <v>1989</v>
      </c>
      <c r="H1020" s="18">
        <f t="shared" si="30"/>
        <v>1990</v>
      </c>
      <c r="I1020" s="5" t="s">
        <v>2684</v>
      </c>
      <c r="J1020" t="str">
        <f t="shared" si="31"/>
        <v>Bell Boyd</v>
      </c>
    </row>
    <row r="1021" spans="1:10" ht="15" x14ac:dyDescent="0.25">
      <c r="A1021" s="5" t="s">
        <v>2257</v>
      </c>
      <c r="B1021" s="6">
        <v>101.3</v>
      </c>
      <c r="C1021" s="7">
        <v>179</v>
      </c>
      <c r="D1021" s="7" t="s">
        <v>5</v>
      </c>
      <c r="E1021" s="6">
        <v>0</v>
      </c>
      <c r="F1021" s="7">
        <v>1</v>
      </c>
      <c r="G1021" s="4">
        <v>1989</v>
      </c>
      <c r="H1021" s="18">
        <f t="shared" si="30"/>
        <v>1990</v>
      </c>
      <c r="I1021" s="5" t="s">
        <v>2257</v>
      </c>
      <c r="J1021" t="str">
        <f t="shared" si="31"/>
        <v>Bell Gully</v>
      </c>
    </row>
    <row r="1022" spans="1:10" ht="15" x14ac:dyDescent="0.25">
      <c r="A1022" s="5" t="s">
        <v>867</v>
      </c>
      <c r="B1022" s="6">
        <v>535.79999999999995</v>
      </c>
      <c r="C1022" s="7">
        <v>92</v>
      </c>
      <c r="D1022" s="7" t="s">
        <v>5</v>
      </c>
      <c r="E1022" s="6">
        <v>0</v>
      </c>
      <c r="F1022" s="7">
        <v>4</v>
      </c>
      <c r="G1022" s="4">
        <v>1989</v>
      </c>
      <c r="H1022" s="18">
        <f t="shared" si="30"/>
        <v>1990</v>
      </c>
      <c r="I1022" s="5" t="s">
        <v>2991</v>
      </c>
      <c r="J1022" t="str">
        <f t="shared" si="31"/>
        <v>Benesch Friedlander</v>
      </c>
    </row>
    <row r="1023" spans="1:10" ht="15" x14ac:dyDescent="0.25">
      <c r="A1023" s="5" t="s">
        <v>1278</v>
      </c>
      <c r="B1023" s="6">
        <v>262.7</v>
      </c>
      <c r="C1023" s="7">
        <v>128</v>
      </c>
      <c r="D1023" s="7" t="s">
        <v>5</v>
      </c>
      <c r="E1023" s="6">
        <v>0</v>
      </c>
      <c r="F1023" s="7">
        <v>3</v>
      </c>
      <c r="G1023" s="4">
        <v>1989</v>
      </c>
      <c r="H1023" s="18">
        <f t="shared" si="30"/>
        <v>1990</v>
      </c>
      <c r="I1023" s="5" t="s">
        <v>3300</v>
      </c>
      <c r="J1023" t="str">
        <f t="shared" si="31"/>
        <v>Berlack Israels</v>
      </c>
    </row>
    <row r="1024" spans="1:10" ht="15" x14ac:dyDescent="0.25">
      <c r="A1024" s="5" t="s">
        <v>2282</v>
      </c>
      <c r="B1024" s="6">
        <v>550</v>
      </c>
      <c r="C1024" s="7">
        <v>90</v>
      </c>
      <c r="D1024" s="7" t="s">
        <v>5</v>
      </c>
      <c r="E1024" s="6">
        <v>0</v>
      </c>
      <c r="F1024" s="7">
        <v>2</v>
      </c>
      <c r="G1024" s="4">
        <v>1989</v>
      </c>
      <c r="H1024" s="18">
        <f t="shared" si="30"/>
        <v>1990</v>
      </c>
      <c r="I1024" s="5" t="s">
        <v>3988</v>
      </c>
      <c r="J1024" t="str">
        <f t="shared" si="31"/>
        <v>Bodman Longley</v>
      </c>
    </row>
    <row r="1025" spans="1:10" ht="15" x14ac:dyDescent="0.25">
      <c r="A1025" s="5" t="s">
        <v>1096</v>
      </c>
      <c r="B1025" s="6">
        <v>375</v>
      </c>
      <c r="C1025" s="7">
        <v>113</v>
      </c>
      <c r="D1025" s="7" t="s">
        <v>5</v>
      </c>
      <c r="E1025" s="6">
        <v>0</v>
      </c>
      <c r="F1025" s="7">
        <v>1</v>
      </c>
      <c r="G1025" s="4">
        <v>1989</v>
      </c>
      <c r="H1025" s="18">
        <f t="shared" si="30"/>
        <v>1990</v>
      </c>
      <c r="I1025" s="5" t="s">
        <v>3154</v>
      </c>
      <c r="J1025" t="str">
        <f t="shared" si="31"/>
        <v>Breed Abbott</v>
      </c>
    </row>
    <row r="1026" spans="1:10" ht="15" x14ac:dyDescent="0.25">
      <c r="A1026" s="5" t="s">
        <v>873</v>
      </c>
      <c r="B1026" s="6">
        <v>188.5</v>
      </c>
      <c r="C1026" s="7">
        <v>142</v>
      </c>
      <c r="D1026" s="7" t="s">
        <v>5</v>
      </c>
      <c r="E1026" s="6">
        <v>0</v>
      </c>
      <c r="F1026" s="7">
        <v>4</v>
      </c>
      <c r="G1026" s="4">
        <v>1989</v>
      </c>
      <c r="H1026" s="18">
        <f t="shared" ref="H1026:H1089" si="32">G1026+1</f>
        <v>1990</v>
      </c>
      <c r="I1026" s="5" t="s">
        <v>2994</v>
      </c>
      <c r="J1026" t="str">
        <f t="shared" ref="J1026:J1089" si="33">TRIM(LEFT(SUBSTITUTE(I1026," ",REPT(" ",100)),200))</f>
        <v>Brobeck Phleger</v>
      </c>
    </row>
    <row r="1027" spans="1:10" ht="15" x14ac:dyDescent="0.25">
      <c r="A1027" s="5" t="s">
        <v>125</v>
      </c>
      <c r="B1027" s="8">
        <v>20635.400000000001</v>
      </c>
      <c r="C1027" s="7">
        <v>6</v>
      </c>
      <c r="D1027" s="7" t="s">
        <v>5</v>
      </c>
      <c r="E1027" s="6">
        <v>1.1000000000000001</v>
      </c>
      <c r="F1027" s="7">
        <v>42</v>
      </c>
      <c r="G1027" s="4">
        <v>1989</v>
      </c>
      <c r="H1027" s="18">
        <f t="shared" si="32"/>
        <v>1990</v>
      </c>
      <c r="I1027" s="5" t="s">
        <v>2633</v>
      </c>
      <c r="J1027" t="str">
        <f t="shared" si="33"/>
        <v>Brown Wood</v>
      </c>
    </row>
    <row r="1028" spans="1:10" ht="15" x14ac:dyDescent="0.25">
      <c r="A1028" s="5" t="s">
        <v>2223</v>
      </c>
      <c r="B1028" s="6">
        <v>684.2</v>
      </c>
      <c r="C1028" s="7">
        <v>73</v>
      </c>
      <c r="D1028" s="7" t="s">
        <v>5</v>
      </c>
      <c r="E1028" s="6">
        <v>0</v>
      </c>
      <c r="F1028" s="7">
        <v>1</v>
      </c>
      <c r="G1028" s="4">
        <v>1989</v>
      </c>
      <c r="H1028" s="18">
        <f t="shared" si="32"/>
        <v>1990</v>
      </c>
      <c r="I1028" s="5" t="s">
        <v>3941</v>
      </c>
      <c r="J1028" t="str">
        <f t="shared" si="33"/>
        <v>BrownsteinZeidman Schomer</v>
      </c>
    </row>
    <row r="1029" spans="1:10" ht="15" x14ac:dyDescent="0.25">
      <c r="A1029" s="5" t="s">
        <v>689</v>
      </c>
      <c r="B1029" s="6">
        <v>785.1</v>
      </c>
      <c r="C1029" s="7">
        <v>69</v>
      </c>
      <c r="D1029" s="7" t="s">
        <v>5</v>
      </c>
      <c r="E1029" s="6">
        <v>0</v>
      </c>
      <c r="F1029" s="7">
        <v>16</v>
      </c>
      <c r="G1029" s="4">
        <v>1989</v>
      </c>
      <c r="H1029" s="18">
        <f t="shared" si="32"/>
        <v>1990</v>
      </c>
      <c r="I1029" s="5" t="s">
        <v>689</v>
      </c>
      <c r="J1029" t="str">
        <f t="shared" si="33"/>
        <v>Bryan Cave</v>
      </c>
    </row>
    <row r="1030" spans="1:10" ht="15" x14ac:dyDescent="0.25">
      <c r="A1030" s="5" t="s">
        <v>993</v>
      </c>
      <c r="B1030" s="6">
        <v>125</v>
      </c>
      <c r="C1030" s="20">
        <v>161</v>
      </c>
      <c r="D1030" s="7">
        <v>1</v>
      </c>
      <c r="E1030" s="6">
        <v>0</v>
      </c>
      <c r="F1030" s="7">
        <v>1</v>
      </c>
      <c r="G1030" s="4">
        <v>1989</v>
      </c>
      <c r="H1030" s="18">
        <f t="shared" si="32"/>
        <v>1990</v>
      </c>
      <c r="I1030" s="5" t="s">
        <v>993</v>
      </c>
      <c r="J1030" t="str">
        <f t="shared" si="33"/>
        <v>Buchanan Ingersoll</v>
      </c>
    </row>
    <row r="1031" spans="1:10" ht="15" x14ac:dyDescent="0.25">
      <c r="A1031" s="5" t="s">
        <v>11</v>
      </c>
      <c r="B1031" s="8">
        <v>56751.199999999997</v>
      </c>
      <c r="C1031" s="7">
        <v>2</v>
      </c>
      <c r="D1031" s="7" t="s">
        <v>5</v>
      </c>
      <c r="E1031" s="6">
        <v>3.1</v>
      </c>
      <c r="F1031" s="7">
        <v>35</v>
      </c>
      <c r="G1031" s="4">
        <v>1989</v>
      </c>
      <c r="H1031" s="18">
        <f t="shared" si="32"/>
        <v>1990</v>
      </c>
      <c r="I1031" s="5" t="s">
        <v>2576</v>
      </c>
      <c r="J1031" t="str">
        <f t="shared" si="33"/>
        <v>Cadwalader Wickersham</v>
      </c>
    </row>
    <row r="1032" spans="1:10" ht="15" x14ac:dyDescent="0.25">
      <c r="A1032" s="5" t="s">
        <v>12</v>
      </c>
      <c r="B1032" s="6">
        <v>604.6</v>
      </c>
      <c r="C1032" s="7">
        <v>84</v>
      </c>
      <c r="D1032" s="7" t="s">
        <v>5</v>
      </c>
      <c r="E1032" s="6">
        <v>0</v>
      </c>
      <c r="F1032" s="7">
        <v>5</v>
      </c>
      <c r="G1032" s="4">
        <v>1989</v>
      </c>
      <c r="H1032" s="18">
        <f t="shared" si="32"/>
        <v>1990</v>
      </c>
      <c r="I1032" s="5" t="s">
        <v>2577</v>
      </c>
      <c r="J1032" t="str">
        <f t="shared" si="33"/>
        <v>Cahill Gordon</v>
      </c>
    </row>
    <row r="1033" spans="1:10" ht="15" x14ac:dyDescent="0.25">
      <c r="A1033" s="5" t="s">
        <v>871</v>
      </c>
      <c r="B1033" s="6">
        <v>109.3</v>
      </c>
      <c r="C1033" s="7">
        <v>175</v>
      </c>
      <c r="D1033" s="7" t="s">
        <v>5</v>
      </c>
      <c r="E1033" s="6">
        <v>0</v>
      </c>
      <c r="F1033" s="7">
        <v>2</v>
      </c>
      <c r="G1033" s="4">
        <v>1989</v>
      </c>
      <c r="H1033" s="18">
        <f t="shared" si="32"/>
        <v>1990</v>
      </c>
      <c r="I1033" s="5" t="s">
        <v>2993</v>
      </c>
      <c r="J1033" t="str">
        <f t="shared" si="33"/>
        <v>Calfee Halter</v>
      </c>
    </row>
    <row r="1034" spans="1:10" ht="15" x14ac:dyDescent="0.25">
      <c r="A1034" s="5" t="s">
        <v>1239</v>
      </c>
      <c r="B1034" s="6">
        <v>79.2</v>
      </c>
      <c r="C1034" s="20">
        <v>199</v>
      </c>
      <c r="D1034" s="7">
        <v>1</v>
      </c>
      <c r="E1034" s="6">
        <v>0</v>
      </c>
      <c r="F1034" s="7">
        <v>1</v>
      </c>
      <c r="G1034" s="4">
        <v>1989</v>
      </c>
      <c r="H1034" s="18">
        <f t="shared" si="32"/>
        <v>1990</v>
      </c>
      <c r="I1034" s="5" t="s">
        <v>3268</v>
      </c>
      <c r="J1034" t="str">
        <f t="shared" si="33"/>
        <v>Carter Associates</v>
      </c>
    </row>
    <row r="1035" spans="1:10" ht="15" x14ac:dyDescent="0.25">
      <c r="A1035" s="5" t="s">
        <v>1577</v>
      </c>
      <c r="B1035" s="6">
        <v>346.8</v>
      </c>
      <c r="C1035" s="7">
        <v>119</v>
      </c>
      <c r="D1035" s="7" t="s">
        <v>5</v>
      </c>
      <c r="E1035" s="6">
        <v>0</v>
      </c>
      <c r="F1035" s="7">
        <v>1</v>
      </c>
      <c r="G1035" s="4">
        <v>1989</v>
      </c>
      <c r="H1035" s="18">
        <f t="shared" si="32"/>
        <v>1990</v>
      </c>
      <c r="I1035" s="5" t="s">
        <v>3536</v>
      </c>
      <c r="J1035" t="str">
        <f t="shared" si="33"/>
        <v>Carter Ledyard</v>
      </c>
    </row>
    <row r="1036" spans="1:10" ht="15" x14ac:dyDescent="0.25">
      <c r="A1036" s="5" t="s">
        <v>1059</v>
      </c>
      <c r="B1036" s="6">
        <v>398</v>
      </c>
      <c r="C1036" s="7">
        <v>111</v>
      </c>
      <c r="D1036" s="7" t="s">
        <v>5</v>
      </c>
      <c r="E1036" s="6">
        <v>0</v>
      </c>
      <c r="F1036" s="7">
        <v>2</v>
      </c>
      <c r="G1036" s="4">
        <v>1989</v>
      </c>
      <c r="H1036" s="18">
        <f t="shared" si="32"/>
        <v>1990</v>
      </c>
      <c r="I1036" s="5" t="s">
        <v>3125</v>
      </c>
      <c r="J1036" t="str">
        <f t="shared" si="33"/>
        <v>Chadbourne Parke</v>
      </c>
    </row>
    <row r="1037" spans="1:10" ht="15" x14ac:dyDescent="0.25">
      <c r="A1037" s="5" t="s">
        <v>1198</v>
      </c>
      <c r="B1037" s="6">
        <v>869.4</v>
      </c>
      <c r="C1037" s="7">
        <v>61</v>
      </c>
      <c r="D1037" s="7" t="s">
        <v>5</v>
      </c>
      <c r="E1037" s="6">
        <v>0.1</v>
      </c>
      <c r="F1037" s="7">
        <v>6</v>
      </c>
      <c r="G1037" s="4">
        <v>1989</v>
      </c>
      <c r="H1037" s="18">
        <f t="shared" si="32"/>
        <v>1990</v>
      </c>
      <c r="I1037" s="5" t="s">
        <v>3237</v>
      </c>
      <c r="J1037" t="str">
        <f t="shared" si="33"/>
        <v>Chapman Cutler</v>
      </c>
    </row>
    <row r="1038" spans="1:10" ht="15" x14ac:dyDescent="0.25">
      <c r="A1038" s="5" t="s">
        <v>697</v>
      </c>
      <c r="B1038" s="6">
        <v>107.7</v>
      </c>
      <c r="C1038" s="7">
        <v>176</v>
      </c>
      <c r="D1038" s="7" t="s">
        <v>5</v>
      </c>
      <c r="E1038" s="6">
        <v>0</v>
      </c>
      <c r="F1038" s="7">
        <v>2</v>
      </c>
      <c r="G1038" s="4">
        <v>1989</v>
      </c>
      <c r="H1038" s="18">
        <f t="shared" si="32"/>
        <v>1990</v>
      </c>
      <c r="I1038" s="5" t="s">
        <v>2816</v>
      </c>
      <c r="J1038" t="str">
        <f t="shared" si="33"/>
        <v>Choate Hall</v>
      </c>
    </row>
    <row r="1039" spans="1:10" ht="15" x14ac:dyDescent="0.25">
      <c r="A1039" s="5" t="s">
        <v>1509</v>
      </c>
      <c r="B1039" s="8">
        <v>1100</v>
      </c>
      <c r="C1039" s="7">
        <v>53</v>
      </c>
      <c r="D1039" s="7" t="s">
        <v>5</v>
      </c>
      <c r="E1039" s="6">
        <v>0.1</v>
      </c>
      <c r="F1039" s="7">
        <v>3</v>
      </c>
      <c r="G1039" s="4">
        <v>1989</v>
      </c>
      <c r="H1039" s="18">
        <f t="shared" si="32"/>
        <v>1990</v>
      </c>
      <c r="I1039" s="5" t="s">
        <v>3479</v>
      </c>
      <c r="J1039" t="str">
        <f t="shared" si="33"/>
        <v>Clark Ladner</v>
      </c>
    </row>
    <row r="1040" spans="1:10" ht="15" x14ac:dyDescent="0.25">
      <c r="A1040" s="5" t="s">
        <v>482</v>
      </c>
      <c r="B1040" s="8">
        <v>18985.8</v>
      </c>
      <c r="C1040" s="7">
        <v>7</v>
      </c>
      <c r="D1040" s="7" t="s">
        <v>5</v>
      </c>
      <c r="E1040" s="6">
        <v>1</v>
      </c>
      <c r="F1040" s="7">
        <v>18</v>
      </c>
      <c r="G1040" s="4">
        <v>1989</v>
      </c>
      <c r="H1040" s="18">
        <f t="shared" si="32"/>
        <v>1990</v>
      </c>
      <c r="I1040" s="5" t="s">
        <v>2578</v>
      </c>
      <c r="J1040" t="str">
        <f t="shared" si="33"/>
        <v>Cleary Gottlieb</v>
      </c>
    </row>
    <row r="1041" spans="1:10" ht="15" x14ac:dyDescent="0.25">
      <c r="A1041" s="5" t="s">
        <v>869</v>
      </c>
      <c r="B1041" s="6">
        <v>92.9</v>
      </c>
      <c r="C1041" s="7">
        <v>194</v>
      </c>
      <c r="D1041" s="7" t="s">
        <v>5</v>
      </c>
      <c r="E1041" s="6">
        <v>0</v>
      </c>
      <c r="F1041" s="7">
        <v>4</v>
      </c>
      <c r="G1041" s="4">
        <v>1989</v>
      </c>
      <c r="H1041" s="18">
        <f t="shared" si="32"/>
        <v>1990</v>
      </c>
      <c r="I1041" s="5" t="s">
        <v>2992</v>
      </c>
      <c r="J1041" t="str">
        <f t="shared" si="33"/>
        <v>Cooley Godward</v>
      </c>
    </row>
    <row r="1042" spans="1:10" ht="15" x14ac:dyDescent="0.25">
      <c r="A1042" s="5" t="s">
        <v>67</v>
      </c>
      <c r="B1042" s="6">
        <v>500</v>
      </c>
      <c r="C1042" s="20">
        <v>96</v>
      </c>
      <c r="D1042" s="7">
        <v>1</v>
      </c>
      <c r="E1042" s="6">
        <v>0</v>
      </c>
      <c r="F1042" s="7">
        <v>1</v>
      </c>
      <c r="G1042" s="4">
        <v>1989</v>
      </c>
      <c r="H1042" s="18">
        <f t="shared" si="32"/>
        <v>1990</v>
      </c>
      <c r="I1042" s="5" t="s">
        <v>67</v>
      </c>
      <c r="J1042" t="str">
        <f t="shared" si="33"/>
        <v>Coudert Brothers</v>
      </c>
    </row>
    <row r="1043" spans="1:10" ht="15" x14ac:dyDescent="0.25">
      <c r="A1043" s="5" t="s">
        <v>14</v>
      </c>
      <c r="B1043" s="6">
        <v>495.2</v>
      </c>
      <c r="C1043" s="7">
        <v>101</v>
      </c>
      <c r="D1043" s="7" t="s">
        <v>5</v>
      </c>
      <c r="E1043" s="6">
        <v>0</v>
      </c>
      <c r="F1043" s="7">
        <v>6</v>
      </c>
      <c r="G1043" s="4">
        <v>1989</v>
      </c>
      <c r="H1043" s="18">
        <f t="shared" si="32"/>
        <v>1990</v>
      </c>
      <c r="I1043" s="5" t="s">
        <v>2579</v>
      </c>
      <c r="J1043" t="str">
        <f t="shared" si="33"/>
        <v>Covington Burling</v>
      </c>
    </row>
    <row r="1044" spans="1:10" ht="15" x14ac:dyDescent="0.25">
      <c r="A1044" s="5" t="s">
        <v>15</v>
      </c>
      <c r="B1044" s="8">
        <v>7230.5</v>
      </c>
      <c r="C1044" s="7">
        <v>13</v>
      </c>
      <c r="D1044" s="7" t="s">
        <v>5</v>
      </c>
      <c r="E1044" s="6">
        <v>0.4</v>
      </c>
      <c r="F1044" s="7">
        <v>17</v>
      </c>
      <c r="G1044" s="4">
        <v>1989</v>
      </c>
      <c r="H1044" s="18">
        <f t="shared" si="32"/>
        <v>1990</v>
      </c>
      <c r="I1044" s="5" t="s">
        <v>2580</v>
      </c>
      <c r="J1044" t="str">
        <f t="shared" si="33"/>
        <v>Cravath Swaine</v>
      </c>
    </row>
    <row r="1045" spans="1:10" ht="15" x14ac:dyDescent="0.25">
      <c r="A1045" s="5" t="s">
        <v>16</v>
      </c>
      <c r="B1045" s="8">
        <v>4953.2</v>
      </c>
      <c r="C1045" s="7">
        <v>17</v>
      </c>
      <c r="D1045" s="7" t="s">
        <v>5</v>
      </c>
      <c r="E1045" s="6">
        <v>0.3</v>
      </c>
      <c r="F1045" s="7">
        <v>40</v>
      </c>
      <c r="G1045" s="4">
        <v>1989</v>
      </c>
      <c r="H1045" s="18">
        <f t="shared" si="32"/>
        <v>1990</v>
      </c>
      <c r="I1045" s="5" t="s">
        <v>2581</v>
      </c>
      <c r="J1045" t="str">
        <f t="shared" si="33"/>
        <v>Davis Polk</v>
      </c>
    </row>
    <row r="1046" spans="1:10" ht="15" x14ac:dyDescent="0.25">
      <c r="A1046" s="5" t="s">
        <v>17</v>
      </c>
      <c r="B1046" s="8">
        <v>1526.6</v>
      </c>
      <c r="C1046" s="7">
        <v>38</v>
      </c>
      <c r="D1046" s="7" t="s">
        <v>5</v>
      </c>
      <c r="E1046" s="6">
        <v>0.1</v>
      </c>
      <c r="F1046" s="7">
        <v>4</v>
      </c>
      <c r="G1046" s="4">
        <v>1989</v>
      </c>
      <c r="H1046" s="18">
        <f t="shared" si="32"/>
        <v>1990</v>
      </c>
      <c r="I1046" s="5" t="s">
        <v>2582</v>
      </c>
      <c r="J1046" t="str">
        <f t="shared" si="33"/>
        <v>Debevoise Plimpton</v>
      </c>
    </row>
    <row r="1047" spans="1:10" ht="15" x14ac:dyDescent="0.25">
      <c r="A1047" s="5" t="s">
        <v>986</v>
      </c>
      <c r="B1047" s="8">
        <v>1119.2</v>
      </c>
      <c r="C1047" s="7">
        <v>51</v>
      </c>
      <c r="D1047" s="7" t="s">
        <v>5</v>
      </c>
      <c r="E1047" s="6">
        <v>0.1</v>
      </c>
      <c r="F1047" s="7">
        <v>7</v>
      </c>
      <c r="G1047" s="4">
        <v>1989</v>
      </c>
      <c r="H1047" s="18">
        <f t="shared" si="32"/>
        <v>1990</v>
      </c>
      <c r="I1047" s="5" t="s">
        <v>3068</v>
      </c>
      <c r="J1047" t="str">
        <f t="shared" si="33"/>
        <v>Dechert Price</v>
      </c>
    </row>
    <row r="1048" spans="1:10" ht="15" x14ac:dyDescent="0.25">
      <c r="A1048" s="5" t="s">
        <v>985</v>
      </c>
      <c r="B1048" s="6">
        <v>575.70000000000005</v>
      </c>
      <c r="C1048" s="7">
        <v>87</v>
      </c>
      <c r="D1048" s="7" t="s">
        <v>5</v>
      </c>
      <c r="E1048" s="6">
        <v>0</v>
      </c>
      <c r="F1048" s="7">
        <v>3</v>
      </c>
      <c r="G1048" s="4">
        <v>1989</v>
      </c>
      <c r="H1048" s="18">
        <f t="shared" si="32"/>
        <v>1990</v>
      </c>
      <c r="I1048" s="5" t="s">
        <v>3067</v>
      </c>
      <c r="J1048" t="str">
        <f t="shared" si="33"/>
        <v>Dewey Ballantine</v>
      </c>
    </row>
    <row r="1049" spans="1:10" ht="15" x14ac:dyDescent="0.25">
      <c r="A1049" s="5" t="s">
        <v>1246</v>
      </c>
      <c r="B1049" s="6">
        <v>689.6</v>
      </c>
      <c r="C1049" s="7">
        <v>72</v>
      </c>
      <c r="D1049" s="7" t="s">
        <v>5</v>
      </c>
      <c r="E1049" s="6">
        <v>0</v>
      </c>
      <c r="F1049" s="7">
        <v>2</v>
      </c>
      <c r="G1049" s="4">
        <v>1989</v>
      </c>
      <c r="H1049" s="18">
        <f t="shared" si="32"/>
        <v>1990</v>
      </c>
      <c r="I1049" s="5" t="s">
        <v>3274</v>
      </c>
      <c r="J1049" t="str">
        <f t="shared" si="33"/>
        <v>Donovan Leisure</v>
      </c>
    </row>
    <row r="1050" spans="1:10" ht="15" x14ac:dyDescent="0.25">
      <c r="A1050" s="5" t="s">
        <v>712</v>
      </c>
      <c r="B1050" s="6">
        <v>853.4</v>
      </c>
      <c r="C1050" s="7">
        <v>63</v>
      </c>
      <c r="D1050" s="7" t="s">
        <v>5</v>
      </c>
      <c r="E1050" s="6">
        <v>0.1</v>
      </c>
      <c r="F1050" s="7">
        <v>9</v>
      </c>
      <c r="G1050" s="4">
        <v>1989</v>
      </c>
      <c r="H1050" s="18">
        <f t="shared" si="32"/>
        <v>1990</v>
      </c>
      <c r="I1050" s="5" t="s">
        <v>2825</v>
      </c>
      <c r="J1050" t="str">
        <f t="shared" si="33"/>
        <v>Dorsey Whitney</v>
      </c>
    </row>
    <row r="1051" spans="1:10" ht="15" x14ac:dyDescent="0.25">
      <c r="A1051" s="5" t="s">
        <v>713</v>
      </c>
      <c r="B1051" s="8">
        <v>1196</v>
      </c>
      <c r="C1051" s="7">
        <v>49</v>
      </c>
      <c r="D1051" s="7" t="s">
        <v>5</v>
      </c>
      <c r="E1051" s="6">
        <v>0.1</v>
      </c>
      <c r="F1051" s="7">
        <v>2</v>
      </c>
      <c r="G1051" s="4">
        <v>1989</v>
      </c>
      <c r="H1051" s="18">
        <f t="shared" si="32"/>
        <v>1990</v>
      </c>
      <c r="I1051" s="5" t="s">
        <v>2826</v>
      </c>
      <c r="J1051" t="str">
        <f t="shared" si="33"/>
        <v>Drinker Biddle</v>
      </c>
    </row>
    <row r="1052" spans="1:10" ht="15" x14ac:dyDescent="0.25">
      <c r="A1052" s="5" t="s">
        <v>268</v>
      </c>
      <c r="B1052" s="8">
        <v>5119.6000000000004</v>
      </c>
      <c r="C1052" s="7">
        <v>16</v>
      </c>
      <c r="D1052" s="7" t="s">
        <v>5</v>
      </c>
      <c r="E1052" s="6">
        <v>0.3</v>
      </c>
      <c r="F1052" s="7">
        <v>3</v>
      </c>
      <c r="G1052" s="4">
        <v>1989</v>
      </c>
      <c r="H1052" s="18">
        <f t="shared" si="32"/>
        <v>1990</v>
      </c>
      <c r="I1052" s="5" t="s">
        <v>534</v>
      </c>
      <c r="J1052" t="str">
        <f t="shared" si="33"/>
        <v>Edwards Angell</v>
      </c>
    </row>
    <row r="1053" spans="1:10" ht="15" x14ac:dyDescent="0.25">
      <c r="A1053" s="5" t="s">
        <v>133</v>
      </c>
      <c r="B1053" s="6">
        <v>638</v>
      </c>
      <c r="C1053" s="7">
        <v>80</v>
      </c>
      <c r="D1053" s="7" t="s">
        <v>5</v>
      </c>
      <c r="E1053" s="6">
        <v>0</v>
      </c>
      <c r="F1053" s="7">
        <v>7</v>
      </c>
      <c r="G1053" s="4">
        <v>1989</v>
      </c>
      <c r="H1053" s="18">
        <f t="shared" si="32"/>
        <v>1990</v>
      </c>
      <c r="I1053" s="5" t="s">
        <v>2636</v>
      </c>
      <c r="J1053" t="str">
        <f t="shared" si="33"/>
        <v>Faegre Benson</v>
      </c>
    </row>
    <row r="1054" spans="1:10" ht="15" x14ac:dyDescent="0.25">
      <c r="A1054" s="5" t="s">
        <v>987</v>
      </c>
      <c r="B1054" s="6">
        <v>157.30000000000001</v>
      </c>
      <c r="C1054" s="7">
        <v>148</v>
      </c>
      <c r="D1054" s="7" t="s">
        <v>5</v>
      </c>
      <c r="E1054" s="6">
        <v>0</v>
      </c>
      <c r="F1054" s="7">
        <v>2</v>
      </c>
      <c r="G1054" s="4">
        <v>1989</v>
      </c>
      <c r="H1054" s="18">
        <f t="shared" si="32"/>
        <v>1990</v>
      </c>
      <c r="I1054" s="5" t="s">
        <v>3069</v>
      </c>
      <c r="J1054" t="str">
        <f t="shared" si="33"/>
        <v>Foster Pepper</v>
      </c>
    </row>
    <row r="1055" spans="1:10" ht="15" x14ac:dyDescent="0.25">
      <c r="A1055" s="5" t="s">
        <v>417</v>
      </c>
      <c r="B1055" s="6">
        <v>117.3</v>
      </c>
      <c r="C1055" s="7">
        <v>169</v>
      </c>
      <c r="D1055" s="7" t="s">
        <v>5</v>
      </c>
      <c r="E1055" s="6">
        <v>0</v>
      </c>
      <c r="F1055" s="7">
        <v>1</v>
      </c>
      <c r="G1055" s="4">
        <v>1989</v>
      </c>
      <c r="H1055" s="18">
        <f t="shared" si="32"/>
        <v>1990</v>
      </c>
      <c r="I1055" s="5" t="s">
        <v>2749</v>
      </c>
      <c r="J1055" t="str">
        <f t="shared" si="33"/>
        <v>Fox Rothschild</v>
      </c>
    </row>
    <row r="1056" spans="1:10" ht="15" x14ac:dyDescent="0.25">
      <c r="A1056" s="5" t="s">
        <v>2286</v>
      </c>
      <c r="B1056" s="6">
        <v>248.1</v>
      </c>
      <c r="C1056" s="7">
        <v>131</v>
      </c>
      <c r="D1056" s="7" t="s">
        <v>5</v>
      </c>
      <c r="E1056" s="6">
        <v>0</v>
      </c>
      <c r="F1056" s="7">
        <v>1</v>
      </c>
      <c r="G1056" s="4">
        <v>1989</v>
      </c>
      <c r="H1056" s="18">
        <f t="shared" si="32"/>
        <v>1990</v>
      </c>
      <c r="I1056" s="5" t="s">
        <v>2286</v>
      </c>
      <c r="J1056" t="str">
        <f t="shared" si="33"/>
        <v>Freshfields</v>
      </c>
    </row>
    <row r="1057" spans="1:10" ht="15" x14ac:dyDescent="0.25">
      <c r="A1057" s="5" t="s">
        <v>2251</v>
      </c>
      <c r="B1057" s="6">
        <v>347.8</v>
      </c>
      <c r="C1057" s="7">
        <v>118</v>
      </c>
      <c r="D1057" s="7" t="s">
        <v>5</v>
      </c>
      <c r="E1057" s="6">
        <v>0</v>
      </c>
      <c r="F1057" s="7">
        <v>3</v>
      </c>
      <c r="G1057" s="4">
        <v>1989</v>
      </c>
      <c r="H1057" s="18">
        <f t="shared" si="32"/>
        <v>1990</v>
      </c>
      <c r="I1057" s="5" t="s">
        <v>3964</v>
      </c>
      <c r="J1057" t="str">
        <f t="shared" si="33"/>
        <v>Friday Eldredge</v>
      </c>
    </row>
    <row r="1058" spans="1:10" ht="15" x14ac:dyDescent="0.25">
      <c r="A1058" s="5" t="s">
        <v>997</v>
      </c>
      <c r="B1058" s="8">
        <v>2809.8</v>
      </c>
      <c r="C1058" s="7">
        <v>27</v>
      </c>
      <c r="D1058" s="7" t="s">
        <v>5</v>
      </c>
      <c r="E1058" s="6">
        <v>0.2</v>
      </c>
      <c r="F1058" s="7">
        <v>2</v>
      </c>
      <c r="G1058" s="4">
        <v>1989</v>
      </c>
      <c r="H1058" s="18">
        <f t="shared" si="32"/>
        <v>1990</v>
      </c>
      <c r="I1058" s="5" t="s">
        <v>2585</v>
      </c>
      <c r="J1058" t="str">
        <f t="shared" si="33"/>
        <v>Fried Frank</v>
      </c>
    </row>
    <row r="1059" spans="1:10" ht="15" x14ac:dyDescent="0.25">
      <c r="A1059" s="5" t="s">
        <v>22</v>
      </c>
      <c r="B1059" s="6">
        <v>572.79999999999995</v>
      </c>
      <c r="C1059" s="7">
        <v>88</v>
      </c>
      <c r="D1059" s="7" t="s">
        <v>5</v>
      </c>
      <c r="E1059" s="6">
        <v>0</v>
      </c>
      <c r="F1059" s="7">
        <v>6</v>
      </c>
      <c r="G1059" s="4">
        <v>1989</v>
      </c>
      <c r="H1059" s="18">
        <f t="shared" si="32"/>
        <v>1990</v>
      </c>
      <c r="I1059" s="5" t="s">
        <v>2586</v>
      </c>
      <c r="J1059" t="str">
        <f t="shared" si="33"/>
        <v>Fulbright Jaworski</v>
      </c>
    </row>
    <row r="1060" spans="1:10" ht="15" x14ac:dyDescent="0.25">
      <c r="A1060" s="5" t="s">
        <v>1150</v>
      </c>
      <c r="B1060" s="6">
        <v>99.5</v>
      </c>
      <c r="C1060" s="20">
        <v>189</v>
      </c>
      <c r="D1060" s="7">
        <v>1</v>
      </c>
      <c r="E1060" s="6">
        <v>0</v>
      </c>
      <c r="F1060" s="7">
        <v>1</v>
      </c>
      <c r="G1060" s="4">
        <v>1989</v>
      </c>
      <c r="H1060" s="18">
        <f t="shared" si="32"/>
        <v>1990</v>
      </c>
      <c r="I1060" s="5" t="s">
        <v>3198</v>
      </c>
      <c r="J1060" t="str">
        <f t="shared" si="33"/>
        <v>Gallop Johnson</v>
      </c>
    </row>
    <row r="1061" spans="1:10" ht="15" x14ac:dyDescent="0.25">
      <c r="A1061" s="5" t="s">
        <v>469</v>
      </c>
      <c r="B1061" s="6">
        <v>100</v>
      </c>
      <c r="C1061" s="20">
        <v>182</v>
      </c>
      <c r="D1061" s="7">
        <v>1</v>
      </c>
      <c r="E1061" s="6">
        <v>0</v>
      </c>
      <c r="F1061" s="7">
        <v>1</v>
      </c>
      <c r="G1061" s="4">
        <v>1989</v>
      </c>
      <c r="H1061" s="18">
        <f t="shared" si="32"/>
        <v>1990</v>
      </c>
      <c r="I1061" s="5" t="s">
        <v>2700</v>
      </c>
      <c r="J1061" t="str">
        <f t="shared" si="33"/>
        <v>Gardner Carton</v>
      </c>
    </row>
    <row r="1062" spans="1:10" ht="15" x14ac:dyDescent="0.25">
      <c r="A1062" s="5" t="s">
        <v>176</v>
      </c>
      <c r="B1062" s="8">
        <v>2181.4</v>
      </c>
      <c r="C1062" s="7">
        <v>32</v>
      </c>
      <c r="D1062" s="7" t="s">
        <v>5</v>
      </c>
      <c r="E1062" s="6">
        <v>0.1</v>
      </c>
      <c r="F1062" s="7">
        <v>14</v>
      </c>
      <c r="G1062" s="4">
        <v>1989</v>
      </c>
      <c r="H1062" s="18">
        <f t="shared" si="32"/>
        <v>1990</v>
      </c>
      <c r="I1062" s="5" t="s">
        <v>2651</v>
      </c>
      <c r="J1062" t="str">
        <f t="shared" si="33"/>
        <v>Gaston Snow</v>
      </c>
    </row>
    <row r="1063" spans="1:10" ht="15" x14ac:dyDescent="0.25">
      <c r="A1063" s="5" t="s">
        <v>858</v>
      </c>
      <c r="B1063" s="8">
        <v>1046315.9</v>
      </c>
      <c r="C1063" s="7">
        <v>1</v>
      </c>
      <c r="D1063" s="7" t="s">
        <v>5</v>
      </c>
      <c r="E1063" s="6">
        <v>57.5</v>
      </c>
      <c r="F1063" s="7">
        <v>663</v>
      </c>
      <c r="G1063" s="4">
        <v>1989</v>
      </c>
      <c r="H1063" s="18">
        <f t="shared" si="32"/>
        <v>1990</v>
      </c>
      <c r="I1063" s="5" t="s">
        <v>858</v>
      </c>
      <c r="J1063" t="str">
        <f t="shared" si="33"/>
        <v>General Counsel</v>
      </c>
    </row>
    <row r="1064" spans="1:10" ht="15" x14ac:dyDescent="0.25">
      <c r="A1064" s="5" t="s">
        <v>921</v>
      </c>
      <c r="B1064" s="8">
        <v>1899.9</v>
      </c>
      <c r="C1064" s="7">
        <v>34</v>
      </c>
      <c r="D1064" s="7" t="s">
        <v>5</v>
      </c>
      <c r="E1064" s="6">
        <v>0.1</v>
      </c>
      <c r="F1064" s="7">
        <v>11</v>
      </c>
      <c r="G1064" s="4">
        <v>1989</v>
      </c>
      <c r="H1064" s="18">
        <f t="shared" si="32"/>
        <v>1990</v>
      </c>
      <c r="I1064" s="5" t="s">
        <v>2587</v>
      </c>
      <c r="J1064" t="str">
        <f t="shared" si="33"/>
        <v>Gibson Dunn</v>
      </c>
    </row>
    <row r="1065" spans="1:10" ht="15" x14ac:dyDescent="0.25">
      <c r="A1065" s="5" t="s">
        <v>1012</v>
      </c>
      <c r="B1065" s="6">
        <v>110</v>
      </c>
      <c r="C1065" s="7">
        <v>173</v>
      </c>
      <c r="D1065" s="7" t="s">
        <v>5</v>
      </c>
      <c r="E1065" s="6">
        <v>0</v>
      </c>
      <c r="F1065" s="7">
        <v>1</v>
      </c>
      <c r="G1065" s="4">
        <v>1989</v>
      </c>
      <c r="H1065" s="18">
        <f t="shared" si="32"/>
        <v>1990</v>
      </c>
      <c r="I1065" s="5" t="s">
        <v>1012</v>
      </c>
      <c r="J1065" t="str">
        <f t="shared" si="33"/>
        <v>Gipson Hoffman</v>
      </c>
    </row>
    <row r="1066" spans="1:10" ht="15" x14ac:dyDescent="0.25">
      <c r="A1066" s="5" t="s">
        <v>2287</v>
      </c>
      <c r="B1066" s="6">
        <v>200</v>
      </c>
      <c r="C1066" s="20">
        <v>137</v>
      </c>
      <c r="D1066" s="7">
        <v>1</v>
      </c>
      <c r="E1066" s="6">
        <v>0</v>
      </c>
      <c r="F1066" s="7">
        <v>1</v>
      </c>
      <c r="G1066" s="4">
        <v>1989</v>
      </c>
      <c r="H1066" s="18">
        <f t="shared" si="32"/>
        <v>1990</v>
      </c>
      <c r="I1066" s="5" t="s">
        <v>3992</v>
      </c>
      <c r="J1066" t="str">
        <f t="shared" si="33"/>
        <v>Goldberg Connolly</v>
      </c>
    </row>
    <row r="1067" spans="1:10" ht="15" x14ac:dyDescent="0.25">
      <c r="A1067" s="5" t="s">
        <v>864</v>
      </c>
      <c r="B1067" s="6">
        <v>160.1</v>
      </c>
      <c r="C1067" s="7">
        <v>147</v>
      </c>
      <c r="D1067" s="7" t="s">
        <v>5</v>
      </c>
      <c r="E1067" s="6">
        <v>0</v>
      </c>
      <c r="F1067" s="7">
        <v>5</v>
      </c>
      <c r="G1067" s="4">
        <v>1989</v>
      </c>
      <c r="H1067" s="18">
        <f t="shared" si="32"/>
        <v>1990</v>
      </c>
      <c r="I1067" s="5" t="s">
        <v>2988</v>
      </c>
      <c r="J1067" t="str">
        <f t="shared" si="33"/>
        <v>Goodwin Procter</v>
      </c>
    </row>
    <row r="1068" spans="1:10" ht="15" x14ac:dyDescent="0.25">
      <c r="A1068" s="5" t="s">
        <v>1164</v>
      </c>
      <c r="B1068" s="6">
        <v>109.8</v>
      </c>
      <c r="C1068" s="7">
        <v>174</v>
      </c>
      <c r="D1068" s="7" t="s">
        <v>5</v>
      </c>
      <c r="E1068" s="6">
        <v>0</v>
      </c>
      <c r="F1068" s="7">
        <v>1</v>
      </c>
      <c r="G1068" s="4">
        <v>1989</v>
      </c>
      <c r="H1068" s="18">
        <f t="shared" si="32"/>
        <v>1990</v>
      </c>
      <c r="I1068" s="5" t="s">
        <v>1164</v>
      </c>
      <c r="J1068" t="str">
        <f t="shared" si="33"/>
        <v>Gordon Hurwitz</v>
      </c>
    </row>
    <row r="1069" spans="1:10" ht="15" x14ac:dyDescent="0.25">
      <c r="A1069" s="5" t="s">
        <v>1317</v>
      </c>
      <c r="B1069" s="6">
        <v>214.5</v>
      </c>
      <c r="C1069" s="7">
        <v>135</v>
      </c>
      <c r="D1069" s="7" t="s">
        <v>5</v>
      </c>
      <c r="E1069" s="6">
        <v>0</v>
      </c>
      <c r="F1069" s="7">
        <v>2</v>
      </c>
      <c r="G1069" s="4">
        <v>1989</v>
      </c>
      <c r="H1069" s="18">
        <f t="shared" si="32"/>
        <v>1990</v>
      </c>
      <c r="I1069" s="5" t="s">
        <v>3326</v>
      </c>
      <c r="J1069" t="str">
        <f t="shared" si="33"/>
        <v>Greenebaum Doll</v>
      </c>
    </row>
    <row r="1070" spans="1:10" ht="15" x14ac:dyDescent="0.25">
      <c r="A1070" s="5" t="s">
        <v>2274</v>
      </c>
      <c r="B1070" s="8">
        <v>8594</v>
      </c>
      <c r="C1070" s="7">
        <v>10</v>
      </c>
      <c r="D1070" s="7" t="s">
        <v>5</v>
      </c>
      <c r="E1070" s="6">
        <v>0.5</v>
      </c>
      <c r="F1070" s="7">
        <v>1</v>
      </c>
      <c r="G1070" s="4">
        <v>1989</v>
      </c>
      <c r="H1070" s="18">
        <f t="shared" si="32"/>
        <v>1990</v>
      </c>
      <c r="I1070" s="5" t="s">
        <v>2274</v>
      </c>
      <c r="J1070" t="str">
        <f t="shared" si="33"/>
        <v>Gs</v>
      </c>
    </row>
    <row r="1071" spans="1:10" ht="15" x14ac:dyDescent="0.25">
      <c r="A1071" s="5" t="s">
        <v>2290</v>
      </c>
      <c r="B1071" s="6">
        <v>126.9</v>
      </c>
      <c r="C1071" s="7">
        <v>159</v>
      </c>
      <c r="D1071" s="7" t="s">
        <v>5</v>
      </c>
      <c r="E1071" s="6">
        <v>0</v>
      </c>
      <c r="F1071" s="7">
        <v>1</v>
      </c>
      <c r="G1071" s="4">
        <v>1989</v>
      </c>
      <c r="H1071" s="18">
        <f t="shared" si="32"/>
        <v>1990</v>
      </c>
      <c r="I1071" s="5" t="s">
        <v>2290</v>
      </c>
      <c r="J1071" t="str">
        <f t="shared" si="33"/>
        <v>H R</v>
      </c>
    </row>
    <row r="1072" spans="1:10" ht="15" x14ac:dyDescent="0.25">
      <c r="A1072" s="5" t="s">
        <v>875</v>
      </c>
      <c r="B1072" s="6">
        <v>522.20000000000005</v>
      </c>
      <c r="C1072" s="7">
        <v>94</v>
      </c>
      <c r="D1072" s="7" t="s">
        <v>5</v>
      </c>
      <c r="E1072" s="6">
        <v>0</v>
      </c>
      <c r="F1072" s="7">
        <v>7</v>
      </c>
      <c r="G1072" s="4">
        <v>1989</v>
      </c>
      <c r="H1072" s="18">
        <f t="shared" si="32"/>
        <v>1990</v>
      </c>
      <c r="I1072" s="5" t="s">
        <v>2995</v>
      </c>
      <c r="J1072" t="str">
        <f t="shared" si="33"/>
        <v>Hale Dorr</v>
      </c>
    </row>
    <row r="1073" spans="1:10" ht="15" x14ac:dyDescent="0.25">
      <c r="A1073" s="5" t="s">
        <v>1085</v>
      </c>
      <c r="B1073" s="6">
        <v>367.3</v>
      </c>
      <c r="C1073" s="7">
        <v>114</v>
      </c>
      <c r="D1073" s="7" t="s">
        <v>5</v>
      </c>
      <c r="E1073" s="6">
        <v>0</v>
      </c>
      <c r="F1073" s="7">
        <v>3</v>
      </c>
      <c r="G1073" s="4">
        <v>1989</v>
      </c>
      <c r="H1073" s="18">
        <f t="shared" si="32"/>
        <v>1990</v>
      </c>
      <c r="I1073" s="5" t="s">
        <v>2915</v>
      </c>
      <c r="J1073" t="str">
        <f t="shared" si="33"/>
        <v>Harris Beach</v>
      </c>
    </row>
    <row r="1074" spans="1:10" ht="15" x14ac:dyDescent="0.25">
      <c r="A1074" s="5" t="s">
        <v>2289</v>
      </c>
      <c r="B1074" s="6">
        <v>180.6</v>
      </c>
      <c r="C1074" s="7">
        <v>143</v>
      </c>
      <c r="D1074" s="7" t="s">
        <v>5</v>
      </c>
      <c r="E1074" s="6">
        <v>0</v>
      </c>
      <c r="F1074" s="7">
        <v>1</v>
      </c>
      <c r="G1074" s="4">
        <v>1989</v>
      </c>
      <c r="H1074" s="18">
        <f t="shared" si="32"/>
        <v>1990</v>
      </c>
      <c r="I1074" s="5" t="s">
        <v>3994</v>
      </c>
      <c r="J1074" t="str">
        <f t="shared" si="33"/>
        <v>Hart Hart</v>
      </c>
    </row>
    <row r="1075" spans="1:10" ht="15" x14ac:dyDescent="0.25">
      <c r="A1075" s="5" t="s">
        <v>1140</v>
      </c>
      <c r="B1075" s="6">
        <v>290.89999999999998</v>
      </c>
      <c r="C1075" s="7">
        <v>126</v>
      </c>
      <c r="D1075" s="7" t="s">
        <v>5</v>
      </c>
      <c r="E1075" s="6">
        <v>0</v>
      </c>
      <c r="F1075" s="7">
        <v>4</v>
      </c>
      <c r="G1075" s="4">
        <v>1989</v>
      </c>
      <c r="H1075" s="18">
        <f t="shared" si="32"/>
        <v>1990</v>
      </c>
      <c r="I1075" s="5" t="s">
        <v>3189</v>
      </c>
      <c r="J1075" t="str">
        <f t="shared" si="33"/>
        <v>Haynes Boone</v>
      </c>
    </row>
    <row r="1076" spans="1:10" ht="15" x14ac:dyDescent="0.25">
      <c r="A1076" s="5" t="s">
        <v>2283</v>
      </c>
      <c r="B1076" s="6">
        <v>400</v>
      </c>
      <c r="C1076" s="7">
        <v>109</v>
      </c>
      <c r="D1076" s="7" t="s">
        <v>5</v>
      </c>
      <c r="E1076" s="6">
        <v>0</v>
      </c>
      <c r="F1076" s="7">
        <v>1</v>
      </c>
      <c r="G1076" s="4">
        <v>1989</v>
      </c>
      <c r="H1076" s="18">
        <f t="shared" si="32"/>
        <v>1990</v>
      </c>
      <c r="I1076" s="5" t="s">
        <v>3989</v>
      </c>
      <c r="J1076" t="str">
        <f t="shared" si="33"/>
        <v>Hiscock Barclay</v>
      </c>
    </row>
    <row r="1077" spans="1:10" ht="15" x14ac:dyDescent="0.25">
      <c r="A1077" s="5" t="s">
        <v>2296</v>
      </c>
      <c r="B1077" s="6">
        <v>99.5</v>
      </c>
      <c r="C1077" s="20">
        <v>189</v>
      </c>
      <c r="D1077" s="7">
        <v>1</v>
      </c>
      <c r="E1077" s="6">
        <v>0</v>
      </c>
      <c r="F1077" s="7">
        <v>1</v>
      </c>
      <c r="G1077" s="4">
        <v>1989</v>
      </c>
      <c r="H1077" s="18">
        <f t="shared" si="32"/>
        <v>1990</v>
      </c>
      <c r="I1077" s="5" t="s">
        <v>3999</v>
      </c>
      <c r="J1077" t="str">
        <f t="shared" si="33"/>
        <v>Hofheimer Gartlir</v>
      </c>
    </row>
    <row r="1078" spans="1:10" ht="15" x14ac:dyDescent="0.25">
      <c r="A1078" s="5" t="s">
        <v>83</v>
      </c>
      <c r="B1078" s="6">
        <v>118.2</v>
      </c>
      <c r="C1078" s="7">
        <v>167</v>
      </c>
      <c r="D1078" s="7" t="s">
        <v>5</v>
      </c>
      <c r="E1078" s="6">
        <v>0</v>
      </c>
      <c r="F1078" s="7">
        <v>3</v>
      </c>
      <c r="G1078" s="4">
        <v>1989</v>
      </c>
      <c r="H1078" s="18">
        <f t="shared" si="32"/>
        <v>1990</v>
      </c>
      <c r="I1078" s="5" t="s">
        <v>2620</v>
      </c>
      <c r="J1078" t="str">
        <f t="shared" si="33"/>
        <v>Hogan Hartson</v>
      </c>
    </row>
    <row r="1079" spans="1:10" ht="15" x14ac:dyDescent="0.25">
      <c r="A1079" s="5" t="s">
        <v>2291</v>
      </c>
      <c r="B1079" s="6">
        <v>124.8</v>
      </c>
      <c r="C1079" s="7">
        <v>164</v>
      </c>
      <c r="D1079" s="7" t="s">
        <v>5</v>
      </c>
      <c r="E1079" s="6">
        <v>0</v>
      </c>
      <c r="F1079" s="7">
        <v>1</v>
      </c>
      <c r="G1079" s="4">
        <v>1989</v>
      </c>
      <c r="H1079" s="18">
        <f t="shared" si="32"/>
        <v>1990</v>
      </c>
      <c r="I1079" s="5" t="s">
        <v>3995</v>
      </c>
      <c r="J1079" t="str">
        <f t="shared" si="33"/>
        <v>Huffman Arrington</v>
      </c>
    </row>
    <row r="1080" spans="1:10" ht="15" x14ac:dyDescent="0.25">
      <c r="A1080" s="5" t="s">
        <v>140</v>
      </c>
      <c r="B1080" s="6">
        <v>825.1</v>
      </c>
      <c r="C1080" s="7">
        <v>64</v>
      </c>
      <c r="D1080" s="7" t="s">
        <v>5</v>
      </c>
      <c r="E1080" s="6">
        <v>0.1</v>
      </c>
      <c r="F1080" s="7">
        <v>8</v>
      </c>
      <c r="G1080" s="4">
        <v>1989</v>
      </c>
      <c r="H1080" s="18">
        <f t="shared" si="32"/>
        <v>1990</v>
      </c>
      <c r="I1080" s="5" t="s">
        <v>2639</v>
      </c>
      <c r="J1080" t="str">
        <f t="shared" si="33"/>
        <v>Hughes Hubbard</v>
      </c>
    </row>
    <row r="1081" spans="1:10" ht="15" x14ac:dyDescent="0.25">
      <c r="A1081" s="5" t="s">
        <v>24</v>
      </c>
      <c r="B1081" s="8">
        <v>21059.200000000001</v>
      </c>
      <c r="C1081" s="7">
        <v>5</v>
      </c>
      <c r="D1081" s="7" t="s">
        <v>5</v>
      </c>
      <c r="E1081" s="6">
        <v>1.2</v>
      </c>
      <c r="F1081" s="7">
        <v>29</v>
      </c>
      <c r="G1081" s="4">
        <v>1989</v>
      </c>
      <c r="H1081" s="18">
        <f t="shared" si="32"/>
        <v>1990</v>
      </c>
      <c r="I1081" s="5" t="s">
        <v>2588</v>
      </c>
      <c r="J1081" t="str">
        <f t="shared" si="33"/>
        <v>Hunton Williams</v>
      </c>
    </row>
    <row r="1082" spans="1:10" ht="15" x14ac:dyDescent="0.25">
      <c r="A1082" s="5" t="s">
        <v>2297</v>
      </c>
      <c r="B1082" s="6">
        <v>90.3</v>
      </c>
      <c r="C1082" s="7">
        <v>195</v>
      </c>
      <c r="D1082" s="7" t="s">
        <v>5</v>
      </c>
      <c r="E1082" s="6">
        <v>0</v>
      </c>
      <c r="F1082" s="7">
        <v>2</v>
      </c>
      <c r="G1082" s="4">
        <v>1989</v>
      </c>
      <c r="H1082" s="18">
        <f t="shared" si="32"/>
        <v>1990</v>
      </c>
      <c r="I1082" s="5" t="s">
        <v>2297</v>
      </c>
      <c r="J1082" t="str">
        <f t="shared" si="33"/>
        <v>Internal Legal</v>
      </c>
    </row>
    <row r="1083" spans="1:10" ht="15" x14ac:dyDescent="0.25">
      <c r="A1083" s="5" t="s">
        <v>239</v>
      </c>
      <c r="B1083" s="6">
        <v>105.6</v>
      </c>
      <c r="C1083" s="7">
        <v>178</v>
      </c>
      <c r="D1083" s="7" t="s">
        <v>5</v>
      </c>
      <c r="E1083" s="6">
        <v>0</v>
      </c>
      <c r="F1083" s="7">
        <v>4</v>
      </c>
      <c r="G1083" s="4">
        <v>1989</v>
      </c>
      <c r="H1083" s="18">
        <f t="shared" si="32"/>
        <v>1990</v>
      </c>
      <c r="I1083" s="5" t="s">
        <v>2675</v>
      </c>
      <c r="J1083" t="str">
        <f t="shared" si="33"/>
        <v>Jenkens Gilchrist</v>
      </c>
    </row>
    <row r="1084" spans="1:10" ht="15" x14ac:dyDescent="0.25">
      <c r="A1084" s="5" t="s">
        <v>1399</v>
      </c>
      <c r="B1084" s="6">
        <v>201.7</v>
      </c>
      <c r="C1084" s="7">
        <v>136</v>
      </c>
      <c r="D1084" s="7" t="s">
        <v>5</v>
      </c>
      <c r="E1084" s="6">
        <v>0</v>
      </c>
      <c r="F1084" s="7">
        <v>5</v>
      </c>
      <c r="G1084" s="4">
        <v>1989</v>
      </c>
      <c r="H1084" s="18">
        <f t="shared" si="32"/>
        <v>1990</v>
      </c>
      <c r="I1084" s="5" t="s">
        <v>3391</v>
      </c>
      <c r="J1084" t="str">
        <f t="shared" si="33"/>
        <v>Johnson Gibbs</v>
      </c>
    </row>
    <row r="1085" spans="1:10" ht="15" x14ac:dyDescent="0.25">
      <c r="A1085" s="5" t="s">
        <v>86</v>
      </c>
      <c r="B1085" s="6">
        <v>115</v>
      </c>
      <c r="C1085" s="7">
        <v>171</v>
      </c>
      <c r="D1085" s="7" t="s">
        <v>5</v>
      </c>
      <c r="E1085" s="6">
        <v>0</v>
      </c>
      <c r="F1085" s="7">
        <v>1</v>
      </c>
      <c r="G1085" s="4">
        <v>1989</v>
      </c>
      <c r="H1085" s="18">
        <f t="shared" si="32"/>
        <v>1990</v>
      </c>
      <c r="I1085" s="5" t="s">
        <v>2622</v>
      </c>
      <c r="J1085" t="str">
        <f t="shared" si="33"/>
        <v>Johnson Swanson</v>
      </c>
    </row>
    <row r="1086" spans="1:10" ht="15" x14ac:dyDescent="0.25">
      <c r="A1086" s="5" t="s">
        <v>988</v>
      </c>
      <c r="B1086" s="6">
        <v>973.4</v>
      </c>
      <c r="C1086" s="7">
        <v>55</v>
      </c>
      <c r="D1086" s="7" t="s">
        <v>5</v>
      </c>
      <c r="E1086" s="6">
        <v>0.1</v>
      </c>
      <c r="F1086" s="7">
        <v>8</v>
      </c>
      <c r="G1086" s="4">
        <v>1989</v>
      </c>
      <c r="H1086" s="18">
        <f t="shared" si="32"/>
        <v>1990</v>
      </c>
      <c r="I1086" s="5" t="s">
        <v>2589</v>
      </c>
      <c r="J1086" t="str">
        <f t="shared" si="33"/>
        <v>Jones Day</v>
      </c>
    </row>
    <row r="1087" spans="1:10" ht="15" x14ac:dyDescent="0.25">
      <c r="A1087" s="5" t="s">
        <v>861</v>
      </c>
      <c r="B1087" s="6">
        <v>156.5</v>
      </c>
      <c r="C1087" s="7">
        <v>149</v>
      </c>
      <c r="D1087" s="7" t="s">
        <v>5</v>
      </c>
      <c r="E1087" s="6">
        <v>0</v>
      </c>
      <c r="F1087" s="7">
        <v>3</v>
      </c>
      <c r="G1087" s="4">
        <v>1989</v>
      </c>
      <c r="H1087" s="18">
        <f t="shared" si="32"/>
        <v>1990</v>
      </c>
      <c r="I1087" s="5" t="s">
        <v>2986</v>
      </c>
      <c r="J1087" t="str">
        <f t="shared" si="33"/>
        <v>Jones Walker</v>
      </c>
    </row>
    <row r="1088" spans="1:10" ht="15" x14ac:dyDescent="0.25">
      <c r="A1088" s="5" t="s">
        <v>1491</v>
      </c>
      <c r="B1088" s="8">
        <v>1600</v>
      </c>
      <c r="C1088" s="7">
        <v>37</v>
      </c>
      <c r="D1088" s="7" t="s">
        <v>5</v>
      </c>
      <c r="E1088" s="6">
        <v>0.1</v>
      </c>
      <c r="F1088" s="7">
        <v>3</v>
      </c>
      <c r="G1088" s="4">
        <v>1989</v>
      </c>
      <c r="H1088" s="18">
        <f t="shared" si="32"/>
        <v>1990</v>
      </c>
      <c r="I1088" s="5" t="s">
        <v>2942</v>
      </c>
      <c r="J1088" t="str">
        <f t="shared" si="33"/>
        <v>Katten Muchin</v>
      </c>
    </row>
    <row r="1089" spans="1:10" ht="15" x14ac:dyDescent="0.25">
      <c r="A1089" s="5" t="s">
        <v>859</v>
      </c>
      <c r="B1089" s="6">
        <v>499.4</v>
      </c>
      <c r="C1089" s="7">
        <v>100</v>
      </c>
      <c r="D1089" s="7" t="s">
        <v>5</v>
      </c>
      <c r="E1089" s="6">
        <v>0</v>
      </c>
      <c r="F1089" s="7">
        <v>4</v>
      </c>
      <c r="G1089" s="4">
        <v>1989</v>
      </c>
      <c r="H1089" s="18">
        <f t="shared" si="32"/>
        <v>1990</v>
      </c>
      <c r="I1089" s="5" t="s">
        <v>2984</v>
      </c>
      <c r="J1089" t="str">
        <f t="shared" si="33"/>
        <v>Kaye Scholer</v>
      </c>
    </row>
    <row r="1090" spans="1:10" ht="15" x14ac:dyDescent="0.25">
      <c r="A1090" s="5" t="s">
        <v>1423</v>
      </c>
      <c r="B1090" s="6">
        <v>165</v>
      </c>
      <c r="C1090" s="7">
        <v>146</v>
      </c>
      <c r="D1090" s="7" t="s">
        <v>5</v>
      </c>
      <c r="E1090" s="6">
        <v>0</v>
      </c>
      <c r="F1090" s="7">
        <v>1</v>
      </c>
      <c r="G1090" s="4">
        <v>1989</v>
      </c>
      <c r="H1090" s="18">
        <f t="shared" ref="H1090:H1153" si="34">G1090+1</f>
        <v>1990</v>
      </c>
      <c r="I1090" s="5" t="s">
        <v>3407</v>
      </c>
      <c r="J1090" t="str">
        <f t="shared" ref="J1090:J1153" si="35">TRIM(LEFT(SUBSTITUTE(I1090," ",REPT(" ",100)),200))</f>
        <v>Kelly Hart</v>
      </c>
    </row>
    <row r="1091" spans="1:10" ht="15" x14ac:dyDescent="0.25">
      <c r="A1091" s="5" t="s">
        <v>88</v>
      </c>
      <c r="B1091" s="6">
        <v>500</v>
      </c>
      <c r="C1091" s="20">
        <v>96</v>
      </c>
      <c r="D1091" s="7">
        <v>1</v>
      </c>
      <c r="E1091" s="6">
        <v>0</v>
      </c>
      <c r="F1091" s="7">
        <v>2</v>
      </c>
      <c r="G1091" s="4">
        <v>1989</v>
      </c>
      <c r="H1091" s="18">
        <f t="shared" si="34"/>
        <v>1990</v>
      </c>
      <c r="I1091" s="5" t="s">
        <v>2623</v>
      </c>
      <c r="J1091" t="str">
        <f t="shared" si="35"/>
        <v>King Spalding</v>
      </c>
    </row>
    <row r="1092" spans="1:10" ht="15" x14ac:dyDescent="0.25">
      <c r="A1092" s="5" t="s">
        <v>28</v>
      </c>
      <c r="B1092" s="8">
        <v>1373.4</v>
      </c>
      <c r="C1092" s="7">
        <v>42</v>
      </c>
      <c r="D1092" s="7" t="s">
        <v>5</v>
      </c>
      <c r="E1092" s="6">
        <v>0.1</v>
      </c>
      <c r="F1092" s="7">
        <v>9</v>
      </c>
      <c r="G1092" s="4">
        <v>1989</v>
      </c>
      <c r="H1092" s="18">
        <f t="shared" si="34"/>
        <v>1990</v>
      </c>
      <c r="I1092" s="5" t="s">
        <v>2591</v>
      </c>
      <c r="J1092" t="str">
        <f t="shared" si="35"/>
        <v>Kirkland Ellis</v>
      </c>
    </row>
    <row r="1093" spans="1:10" ht="15" x14ac:dyDescent="0.25">
      <c r="A1093" s="5" t="s">
        <v>856</v>
      </c>
      <c r="B1093" s="6">
        <v>258.60000000000002</v>
      </c>
      <c r="C1093" s="7">
        <v>129</v>
      </c>
      <c r="D1093" s="7" t="s">
        <v>5</v>
      </c>
      <c r="E1093" s="6">
        <v>0</v>
      </c>
      <c r="F1093" s="7">
        <v>3</v>
      </c>
      <c r="G1093" s="4">
        <v>1989</v>
      </c>
      <c r="H1093" s="18">
        <f t="shared" si="34"/>
        <v>1990</v>
      </c>
      <c r="I1093" s="5" t="s">
        <v>2982</v>
      </c>
      <c r="J1093" t="str">
        <f t="shared" si="35"/>
        <v>Kirkpatrick Lockhart</v>
      </c>
    </row>
    <row r="1094" spans="1:10" ht="15" x14ac:dyDescent="0.25">
      <c r="A1094" s="5" t="s">
        <v>2280</v>
      </c>
      <c r="B1094" s="6">
        <v>750</v>
      </c>
      <c r="C1094" s="7">
        <v>70</v>
      </c>
      <c r="D1094" s="7" t="s">
        <v>5</v>
      </c>
      <c r="E1094" s="6">
        <v>0</v>
      </c>
      <c r="F1094" s="7">
        <v>1</v>
      </c>
      <c r="G1094" s="4">
        <v>1989</v>
      </c>
      <c r="H1094" s="18">
        <f t="shared" si="34"/>
        <v>1990</v>
      </c>
      <c r="I1094" s="5" t="s">
        <v>3986</v>
      </c>
      <c r="J1094" t="str">
        <f t="shared" si="35"/>
        <v>Kramer Coleman</v>
      </c>
    </row>
    <row r="1095" spans="1:10" ht="15" x14ac:dyDescent="0.25">
      <c r="A1095" s="5" t="s">
        <v>1035</v>
      </c>
      <c r="B1095" s="8">
        <v>3003.7</v>
      </c>
      <c r="C1095" s="7">
        <v>26</v>
      </c>
      <c r="D1095" s="7" t="s">
        <v>5</v>
      </c>
      <c r="E1095" s="6">
        <v>0.2</v>
      </c>
      <c r="F1095" s="7">
        <v>9</v>
      </c>
      <c r="G1095" s="4">
        <v>1989</v>
      </c>
      <c r="H1095" s="18">
        <f t="shared" si="34"/>
        <v>1990</v>
      </c>
      <c r="I1095" s="5" t="s">
        <v>3105</v>
      </c>
      <c r="J1095" t="str">
        <f t="shared" si="35"/>
        <v>Kramer Levin</v>
      </c>
    </row>
    <row r="1096" spans="1:10" ht="15" x14ac:dyDescent="0.25">
      <c r="A1096" s="5" t="s">
        <v>1119</v>
      </c>
      <c r="B1096" s="8">
        <v>7389</v>
      </c>
      <c r="C1096" s="7">
        <v>12</v>
      </c>
      <c r="D1096" s="7" t="s">
        <v>5</v>
      </c>
      <c r="E1096" s="6">
        <v>0.4</v>
      </c>
      <c r="F1096" s="7">
        <v>5</v>
      </c>
      <c r="G1096" s="4">
        <v>1989</v>
      </c>
      <c r="H1096" s="18">
        <f t="shared" si="34"/>
        <v>1990</v>
      </c>
      <c r="I1096" s="5" t="s">
        <v>2918</v>
      </c>
      <c r="J1096" t="str">
        <f t="shared" si="35"/>
        <v>Kutak Rock</v>
      </c>
    </row>
    <row r="1097" spans="1:10" ht="15" x14ac:dyDescent="0.25">
      <c r="A1097" s="5" t="s">
        <v>2193</v>
      </c>
      <c r="B1097" s="6">
        <v>100</v>
      </c>
      <c r="C1097" s="20">
        <v>182</v>
      </c>
      <c r="D1097" s="7">
        <v>1</v>
      </c>
      <c r="E1097" s="6">
        <v>0</v>
      </c>
      <c r="F1097" s="7">
        <v>1</v>
      </c>
      <c r="G1097" s="4">
        <v>1989</v>
      </c>
      <c r="H1097" s="18">
        <f t="shared" si="34"/>
        <v>1990</v>
      </c>
      <c r="I1097" s="5" t="s">
        <v>3923</v>
      </c>
      <c r="J1097" t="str">
        <f t="shared" si="35"/>
        <v>Lane Powell</v>
      </c>
    </row>
    <row r="1098" spans="1:10" ht="15" x14ac:dyDescent="0.25">
      <c r="A1098" s="5" t="s">
        <v>29</v>
      </c>
      <c r="B1098" s="8">
        <v>23183.8</v>
      </c>
      <c r="C1098" s="7">
        <v>4</v>
      </c>
      <c r="D1098" s="7" t="s">
        <v>5</v>
      </c>
      <c r="E1098" s="6">
        <v>1.3</v>
      </c>
      <c r="F1098" s="7">
        <v>16</v>
      </c>
      <c r="G1098" s="4">
        <v>1989</v>
      </c>
      <c r="H1098" s="18">
        <f t="shared" si="34"/>
        <v>1990</v>
      </c>
      <c r="I1098" s="5" t="s">
        <v>2592</v>
      </c>
      <c r="J1098" t="str">
        <f t="shared" si="35"/>
        <v>Latham Watkins</v>
      </c>
    </row>
    <row r="1099" spans="1:10" ht="15" x14ac:dyDescent="0.25">
      <c r="A1099" s="5" t="s">
        <v>1152</v>
      </c>
      <c r="B1099" s="8">
        <v>2669.6</v>
      </c>
      <c r="C1099" s="7">
        <v>28</v>
      </c>
      <c r="D1099" s="7" t="s">
        <v>5</v>
      </c>
      <c r="E1099" s="6">
        <v>0.2</v>
      </c>
      <c r="F1099" s="7">
        <v>7</v>
      </c>
      <c r="G1099" s="4">
        <v>1989</v>
      </c>
      <c r="H1099" s="18">
        <f t="shared" si="34"/>
        <v>1990</v>
      </c>
      <c r="I1099" s="5" t="s">
        <v>2593</v>
      </c>
      <c r="J1099" t="str">
        <f t="shared" si="35"/>
        <v>LeBoeuf Lamb</v>
      </c>
    </row>
    <row r="1100" spans="1:10" ht="15" x14ac:dyDescent="0.25">
      <c r="A1100" s="5" t="s">
        <v>2277</v>
      </c>
      <c r="B1100" s="6">
        <v>99.9</v>
      </c>
      <c r="C1100" s="7">
        <v>187</v>
      </c>
      <c r="D1100" s="7" t="s">
        <v>5</v>
      </c>
      <c r="E1100" s="6">
        <v>0</v>
      </c>
      <c r="F1100" s="7">
        <v>1</v>
      </c>
      <c r="G1100" s="4">
        <v>1989</v>
      </c>
      <c r="H1100" s="18">
        <f t="shared" si="34"/>
        <v>1990</v>
      </c>
      <c r="I1100" s="5" t="s">
        <v>3983</v>
      </c>
      <c r="J1100" t="str">
        <f t="shared" si="35"/>
        <v>LeffKatzRees Mocciaro</v>
      </c>
    </row>
    <row r="1101" spans="1:10" ht="15" x14ac:dyDescent="0.25">
      <c r="A1101" s="5" t="s">
        <v>1292</v>
      </c>
      <c r="B1101" s="6">
        <v>538.4</v>
      </c>
      <c r="C1101" s="7">
        <v>91</v>
      </c>
      <c r="D1101" s="7" t="s">
        <v>5</v>
      </c>
      <c r="E1101" s="6">
        <v>0</v>
      </c>
      <c r="F1101" s="7">
        <v>12</v>
      </c>
      <c r="G1101" s="4">
        <v>1989</v>
      </c>
      <c r="H1101" s="18">
        <f t="shared" si="34"/>
        <v>1990</v>
      </c>
      <c r="I1101" s="5" t="s">
        <v>3306</v>
      </c>
      <c r="J1101" t="str">
        <f t="shared" si="35"/>
        <v>Leonard Street</v>
      </c>
    </row>
    <row r="1102" spans="1:10" ht="15" x14ac:dyDescent="0.25">
      <c r="A1102" s="5" t="s">
        <v>2284</v>
      </c>
      <c r="B1102" s="6">
        <v>349.7</v>
      </c>
      <c r="C1102" s="7">
        <v>117</v>
      </c>
      <c r="D1102" s="7" t="s">
        <v>5</v>
      </c>
      <c r="E1102" s="6">
        <v>0</v>
      </c>
      <c r="F1102" s="7">
        <v>2</v>
      </c>
      <c r="G1102" s="4">
        <v>1989</v>
      </c>
      <c r="H1102" s="18">
        <f t="shared" si="34"/>
        <v>1990</v>
      </c>
      <c r="I1102" s="5" t="s">
        <v>3990</v>
      </c>
      <c r="J1102" t="str">
        <f t="shared" si="35"/>
        <v>Lewis Rice</v>
      </c>
    </row>
    <row r="1103" spans="1:10" ht="15" x14ac:dyDescent="0.25">
      <c r="A1103" s="5" t="s">
        <v>2195</v>
      </c>
      <c r="B1103" s="6">
        <v>500</v>
      </c>
      <c r="C1103" s="20">
        <v>96</v>
      </c>
      <c r="D1103" s="7">
        <v>1</v>
      </c>
      <c r="E1103" s="6">
        <v>0</v>
      </c>
      <c r="F1103" s="7">
        <v>1</v>
      </c>
      <c r="G1103" s="4">
        <v>1989</v>
      </c>
      <c r="H1103" s="18">
        <f t="shared" si="34"/>
        <v>1990</v>
      </c>
      <c r="I1103" s="5" t="s">
        <v>3924</v>
      </c>
      <c r="J1103" t="str">
        <f t="shared" si="35"/>
        <v>Lillick McHose</v>
      </c>
    </row>
    <row r="1104" spans="1:10" ht="15" x14ac:dyDescent="0.25">
      <c r="A1104" s="5" t="s">
        <v>1627</v>
      </c>
      <c r="B1104" s="6">
        <v>106.5</v>
      </c>
      <c r="C1104" s="7">
        <v>177</v>
      </c>
      <c r="D1104" s="7" t="s">
        <v>5</v>
      </c>
      <c r="E1104" s="6">
        <v>0</v>
      </c>
      <c r="F1104" s="7">
        <v>2</v>
      </c>
      <c r="G1104" s="4">
        <v>1989</v>
      </c>
      <c r="H1104" s="18">
        <f t="shared" si="34"/>
        <v>1990</v>
      </c>
      <c r="I1104" s="5" t="s">
        <v>3573</v>
      </c>
      <c r="J1104" t="str">
        <f t="shared" si="35"/>
        <v>Linklaters Paines</v>
      </c>
    </row>
    <row r="1105" spans="1:10" ht="15" x14ac:dyDescent="0.25">
      <c r="A1105" s="5" t="s">
        <v>852</v>
      </c>
      <c r="B1105" s="8">
        <v>1072.3</v>
      </c>
      <c r="C1105" s="7">
        <v>54</v>
      </c>
      <c r="D1105" s="7" t="s">
        <v>5</v>
      </c>
      <c r="E1105" s="6">
        <v>0.1</v>
      </c>
      <c r="F1105" s="7">
        <v>4</v>
      </c>
      <c r="G1105" s="4">
        <v>1989</v>
      </c>
      <c r="H1105" s="18">
        <f t="shared" si="34"/>
        <v>1990</v>
      </c>
      <c r="I1105" s="5" t="s">
        <v>2979</v>
      </c>
      <c r="J1105" t="str">
        <f t="shared" si="35"/>
        <v>Lord Day</v>
      </c>
    </row>
    <row r="1106" spans="1:10" ht="15" x14ac:dyDescent="0.25">
      <c r="A1106" s="5" t="s">
        <v>1737</v>
      </c>
      <c r="B1106" s="6">
        <v>641</v>
      </c>
      <c r="C1106" s="7">
        <v>79</v>
      </c>
      <c r="D1106" s="7" t="s">
        <v>5</v>
      </c>
      <c r="E1106" s="6">
        <v>0</v>
      </c>
      <c r="F1106" s="7">
        <v>4</v>
      </c>
      <c r="G1106" s="4">
        <v>1989</v>
      </c>
      <c r="H1106" s="18">
        <f t="shared" si="34"/>
        <v>1990</v>
      </c>
      <c r="I1106" s="5" t="s">
        <v>1737</v>
      </c>
      <c r="J1106" t="str">
        <f t="shared" si="35"/>
        <v>Lovell White</v>
      </c>
    </row>
    <row r="1107" spans="1:10" ht="15" x14ac:dyDescent="0.25">
      <c r="A1107" s="5" t="s">
        <v>1097</v>
      </c>
      <c r="B1107" s="6">
        <v>315.8</v>
      </c>
      <c r="C1107" s="7">
        <v>121</v>
      </c>
      <c r="D1107" s="7" t="s">
        <v>5</v>
      </c>
      <c r="E1107" s="6">
        <v>0</v>
      </c>
      <c r="F1107" s="7">
        <v>4</v>
      </c>
      <c r="G1107" s="4">
        <v>1989</v>
      </c>
      <c r="H1107" s="18">
        <f t="shared" si="34"/>
        <v>1990</v>
      </c>
      <c r="I1107" s="5" t="s">
        <v>3155</v>
      </c>
      <c r="J1107" t="str">
        <f t="shared" si="35"/>
        <v>Lowenstein Sandler</v>
      </c>
    </row>
    <row r="1108" spans="1:10" ht="15" x14ac:dyDescent="0.25">
      <c r="A1108" s="5" t="s">
        <v>902</v>
      </c>
      <c r="B1108" s="6">
        <v>144.80000000000001</v>
      </c>
      <c r="C1108" s="7">
        <v>154</v>
      </c>
      <c r="D1108" s="7" t="s">
        <v>5</v>
      </c>
      <c r="E1108" s="6">
        <v>0</v>
      </c>
      <c r="F1108" s="7">
        <v>4</v>
      </c>
      <c r="G1108" s="4">
        <v>1989</v>
      </c>
      <c r="H1108" s="18">
        <f t="shared" si="34"/>
        <v>1990</v>
      </c>
      <c r="I1108" s="5" t="s">
        <v>3016</v>
      </c>
      <c r="J1108" t="str">
        <f t="shared" si="35"/>
        <v>Manatt Phelps</v>
      </c>
    </row>
    <row r="1109" spans="1:10" ht="15" x14ac:dyDescent="0.25">
      <c r="A1109" s="5" t="s">
        <v>1206</v>
      </c>
      <c r="B1109" s="8">
        <v>1500</v>
      </c>
      <c r="C1109" s="20">
        <v>39</v>
      </c>
      <c r="D1109" s="7">
        <v>1</v>
      </c>
      <c r="E1109" s="6">
        <v>0.1</v>
      </c>
      <c r="F1109" s="7">
        <v>1</v>
      </c>
      <c r="G1109" s="4">
        <v>1989</v>
      </c>
      <c r="H1109" s="18">
        <f t="shared" si="34"/>
        <v>1990</v>
      </c>
      <c r="I1109" s="5" t="s">
        <v>3242</v>
      </c>
      <c r="J1109" t="str">
        <f t="shared" si="35"/>
        <v>Marks Murase</v>
      </c>
    </row>
    <row r="1110" spans="1:10" ht="15" x14ac:dyDescent="0.25">
      <c r="A1110" s="5" t="s">
        <v>2295</v>
      </c>
      <c r="B1110" s="6">
        <v>99.6</v>
      </c>
      <c r="C1110" s="7">
        <v>188</v>
      </c>
      <c r="D1110" s="7" t="s">
        <v>5</v>
      </c>
      <c r="E1110" s="6">
        <v>0</v>
      </c>
      <c r="F1110" s="7">
        <v>1</v>
      </c>
      <c r="G1110" s="4">
        <v>1989</v>
      </c>
      <c r="H1110" s="18">
        <f t="shared" si="34"/>
        <v>1990</v>
      </c>
      <c r="I1110" s="5" t="s">
        <v>3998</v>
      </c>
      <c r="J1110" t="str">
        <f t="shared" si="35"/>
        <v>Matsuuo Kosugi</v>
      </c>
    </row>
    <row r="1111" spans="1:10" ht="15" x14ac:dyDescent="0.25">
      <c r="A1111" s="5" t="s">
        <v>1043</v>
      </c>
      <c r="B1111" s="6">
        <v>905</v>
      </c>
      <c r="C1111" s="7">
        <v>59</v>
      </c>
      <c r="D1111" s="7" t="s">
        <v>5</v>
      </c>
      <c r="E1111" s="6">
        <v>0.1</v>
      </c>
      <c r="F1111" s="7">
        <v>3</v>
      </c>
      <c r="G1111" s="4">
        <v>1989</v>
      </c>
      <c r="H1111" s="18">
        <f t="shared" si="34"/>
        <v>1990</v>
      </c>
      <c r="I1111" s="5" t="s">
        <v>2594</v>
      </c>
      <c r="J1111" t="str">
        <f t="shared" si="35"/>
        <v>Mayer Brown</v>
      </c>
    </row>
    <row r="1112" spans="1:10" ht="15" x14ac:dyDescent="0.25">
      <c r="A1112" s="5" t="s">
        <v>1821</v>
      </c>
      <c r="B1112" s="6">
        <v>680</v>
      </c>
      <c r="C1112" s="7">
        <v>74</v>
      </c>
      <c r="D1112" s="7" t="s">
        <v>5</v>
      </c>
      <c r="E1112" s="6">
        <v>0</v>
      </c>
      <c r="F1112" s="7">
        <v>5</v>
      </c>
      <c r="G1112" s="4">
        <v>1989</v>
      </c>
      <c r="H1112" s="18">
        <f t="shared" si="34"/>
        <v>1990</v>
      </c>
      <c r="I1112" s="5" t="s">
        <v>3711</v>
      </c>
      <c r="J1112" t="str">
        <f t="shared" si="35"/>
        <v>McAfee Taft</v>
      </c>
    </row>
    <row r="1113" spans="1:10" ht="15" x14ac:dyDescent="0.25">
      <c r="A1113" s="5" t="s">
        <v>1180</v>
      </c>
      <c r="B1113" s="6">
        <v>399.3</v>
      </c>
      <c r="C1113" s="7">
        <v>110</v>
      </c>
      <c r="D1113" s="7" t="s">
        <v>5</v>
      </c>
      <c r="E1113" s="6">
        <v>0</v>
      </c>
      <c r="F1113" s="7">
        <v>3</v>
      </c>
      <c r="G1113" s="4">
        <v>1989</v>
      </c>
      <c r="H1113" s="18">
        <f t="shared" si="34"/>
        <v>1990</v>
      </c>
      <c r="I1113" s="5" t="s">
        <v>3221</v>
      </c>
      <c r="J1113" t="str">
        <f t="shared" si="35"/>
        <v>McCarthy McCarthy</v>
      </c>
    </row>
    <row r="1114" spans="1:10" ht="15" x14ac:dyDescent="0.25">
      <c r="A1114" s="5" t="s">
        <v>1011</v>
      </c>
      <c r="B1114" s="6">
        <v>475</v>
      </c>
      <c r="C1114" s="7">
        <v>102</v>
      </c>
      <c r="D1114" s="7" t="s">
        <v>5</v>
      </c>
      <c r="E1114" s="6">
        <v>0</v>
      </c>
      <c r="F1114" s="7">
        <v>3</v>
      </c>
      <c r="G1114" s="4">
        <v>1989</v>
      </c>
      <c r="H1114" s="18">
        <f t="shared" si="34"/>
        <v>1990</v>
      </c>
      <c r="I1114" s="5" t="s">
        <v>3086</v>
      </c>
      <c r="J1114" t="str">
        <f t="shared" si="35"/>
        <v>Mcdermott Will</v>
      </c>
    </row>
    <row r="1115" spans="1:10" ht="15" x14ac:dyDescent="0.25">
      <c r="A1115" s="5" t="s">
        <v>920</v>
      </c>
      <c r="B1115" s="6">
        <v>216.7</v>
      </c>
      <c r="C1115" s="7">
        <v>134</v>
      </c>
      <c r="D1115" s="7" t="s">
        <v>5</v>
      </c>
      <c r="E1115" s="6">
        <v>0</v>
      </c>
      <c r="F1115" s="7">
        <v>3</v>
      </c>
      <c r="G1115" s="4">
        <v>1989</v>
      </c>
      <c r="H1115" s="18">
        <f t="shared" si="34"/>
        <v>1990</v>
      </c>
      <c r="I1115" s="5" t="s">
        <v>3032</v>
      </c>
      <c r="J1115" t="str">
        <f t="shared" si="35"/>
        <v>McGuire Woods</v>
      </c>
    </row>
    <row r="1116" spans="1:10" ht="15" x14ac:dyDescent="0.25">
      <c r="A1116" s="5" t="s">
        <v>932</v>
      </c>
      <c r="B1116" s="8">
        <v>2302.6999999999998</v>
      </c>
      <c r="C1116" s="7">
        <v>31</v>
      </c>
      <c r="D1116" s="7" t="s">
        <v>5</v>
      </c>
      <c r="E1116" s="6">
        <v>0.1</v>
      </c>
      <c r="F1116" s="7">
        <v>6</v>
      </c>
      <c r="G1116" s="4">
        <v>1989</v>
      </c>
      <c r="H1116" s="18">
        <f t="shared" si="34"/>
        <v>1990</v>
      </c>
      <c r="I1116" s="5" t="s">
        <v>3040</v>
      </c>
      <c r="J1116" t="str">
        <f t="shared" si="35"/>
        <v>McKenna Co</v>
      </c>
    </row>
    <row r="1117" spans="1:10" ht="15" x14ac:dyDescent="0.25">
      <c r="A1117" s="5" t="s">
        <v>184</v>
      </c>
      <c r="B1117" s="6">
        <v>947.8</v>
      </c>
      <c r="C1117" s="7">
        <v>56</v>
      </c>
      <c r="D1117" s="7" t="s">
        <v>5</v>
      </c>
      <c r="E1117" s="6">
        <v>0.1</v>
      </c>
      <c r="F1117" s="7">
        <v>4</v>
      </c>
      <c r="G1117" s="4">
        <v>1989</v>
      </c>
      <c r="H1117" s="18">
        <f t="shared" si="34"/>
        <v>1990</v>
      </c>
      <c r="I1117" s="5" t="s">
        <v>2653</v>
      </c>
      <c r="J1117" t="str">
        <f t="shared" si="35"/>
        <v>McKenna Conner</v>
      </c>
    </row>
    <row r="1118" spans="1:10" ht="15" x14ac:dyDescent="0.25">
      <c r="A1118" s="5" t="s">
        <v>994</v>
      </c>
      <c r="B1118" s="6">
        <v>146</v>
      </c>
      <c r="C1118" s="7">
        <v>153</v>
      </c>
      <c r="D1118" s="7" t="s">
        <v>5</v>
      </c>
      <c r="E1118" s="6">
        <v>0</v>
      </c>
      <c r="F1118" s="7">
        <v>1</v>
      </c>
      <c r="G1118" s="4">
        <v>1989</v>
      </c>
      <c r="H1118" s="18">
        <f t="shared" si="34"/>
        <v>1990</v>
      </c>
      <c r="I1118" s="5" t="s">
        <v>3072</v>
      </c>
      <c r="J1118" t="str">
        <f t="shared" si="35"/>
        <v>Michael Best</v>
      </c>
    </row>
    <row r="1119" spans="1:10" ht="15" x14ac:dyDescent="0.25">
      <c r="A1119" s="5" t="s">
        <v>974</v>
      </c>
      <c r="B1119" s="8">
        <v>9721.4</v>
      </c>
      <c r="C1119" s="7">
        <v>9</v>
      </c>
      <c r="D1119" s="7" t="s">
        <v>5</v>
      </c>
      <c r="E1119" s="6">
        <v>0.5</v>
      </c>
      <c r="F1119" s="7">
        <v>16</v>
      </c>
      <c r="G1119" s="4">
        <v>1989</v>
      </c>
      <c r="H1119" s="18">
        <f t="shared" si="34"/>
        <v>1990</v>
      </c>
      <c r="I1119" s="5" t="s">
        <v>2596</v>
      </c>
      <c r="J1119" t="str">
        <f t="shared" si="35"/>
        <v>Milbank Tweed</v>
      </c>
    </row>
    <row r="1120" spans="1:10" ht="15" x14ac:dyDescent="0.25">
      <c r="A1120" s="5" t="s">
        <v>1487</v>
      </c>
      <c r="B1120" s="6">
        <v>600</v>
      </c>
      <c r="C1120" s="7">
        <v>86</v>
      </c>
      <c r="D1120" s="7" t="s">
        <v>5</v>
      </c>
      <c r="E1120" s="6">
        <v>0</v>
      </c>
      <c r="F1120" s="7">
        <v>1</v>
      </c>
      <c r="G1120" s="4">
        <v>1989</v>
      </c>
      <c r="H1120" s="18">
        <f t="shared" si="34"/>
        <v>1990</v>
      </c>
      <c r="I1120" s="5" t="s">
        <v>3460</v>
      </c>
      <c r="J1120" t="str">
        <f t="shared" si="35"/>
        <v>Miller Martin</v>
      </c>
    </row>
    <row r="1121" spans="1:10" ht="15" x14ac:dyDescent="0.25">
      <c r="A1121" s="5" t="s">
        <v>1130</v>
      </c>
      <c r="B1121" s="6">
        <v>100</v>
      </c>
      <c r="C1121" s="20">
        <v>182</v>
      </c>
      <c r="D1121" s="7">
        <v>1</v>
      </c>
      <c r="E1121" s="6">
        <v>0</v>
      </c>
      <c r="F1121" s="7">
        <v>1</v>
      </c>
      <c r="G1121" s="4">
        <v>1989</v>
      </c>
      <c r="H1121" s="18">
        <f t="shared" si="34"/>
        <v>1990</v>
      </c>
      <c r="I1121" s="5" t="s">
        <v>1130</v>
      </c>
      <c r="J1121" t="str">
        <f t="shared" si="35"/>
        <v>Miller Nash</v>
      </c>
    </row>
    <row r="1122" spans="1:10" ht="15" x14ac:dyDescent="0.25">
      <c r="A1122" s="5" t="s">
        <v>2268</v>
      </c>
      <c r="B1122" s="8">
        <v>1500</v>
      </c>
      <c r="C1122" s="20">
        <v>39</v>
      </c>
      <c r="D1122" s="7">
        <v>1</v>
      </c>
      <c r="E1122" s="6">
        <v>0.1</v>
      </c>
      <c r="F1122" s="7">
        <v>1</v>
      </c>
      <c r="G1122" s="4">
        <v>1989</v>
      </c>
      <c r="H1122" s="18">
        <f t="shared" si="34"/>
        <v>1990</v>
      </c>
      <c r="I1122" s="5" t="s">
        <v>3900</v>
      </c>
      <c r="J1122" t="str">
        <f t="shared" si="35"/>
        <v>Miller Thomson</v>
      </c>
    </row>
    <row r="1123" spans="1:10" ht="15" x14ac:dyDescent="0.25">
      <c r="A1123" s="5" t="s">
        <v>1241</v>
      </c>
      <c r="B1123" s="6">
        <v>118.7</v>
      </c>
      <c r="C1123" s="7">
        <v>166</v>
      </c>
      <c r="D1123" s="7" t="s">
        <v>5</v>
      </c>
      <c r="E1123" s="6">
        <v>0</v>
      </c>
      <c r="F1123" s="7">
        <v>1</v>
      </c>
      <c r="G1123" s="4">
        <v>1989</v>
      </c>
      <c r="H1123" s="18">
        <f t="shared" si="34"/>
        <v>1990</v>
      </c>
      <c r="I1123" s="5" t="s">
        <v>3270</v>
      </c>
      <c r="J1123" t="str">
        <f t="shared" si="35"/>
        <v>Miro Miro</v>
      </c>
    </row>
    <row r="1124" spans="1:10" ht="15" x14ac:dyDescent="0.25">
      <c r="A1124" s="5" t="s">
        <v>1623</v>
      </c>
      <c r="B1124" s="8">
        <v>1860</v>
      </c>
      <c r="C1124" s="7">
        <v>35</v>
      </c>
      <c r="D1124" s="7" t="s">
        <v>5</v>
      </c>
      <c r="E1124" s="6">
        <v>0.1</v>
      </c>
      <c r="F1124" s="7">
        <v>1</v>
      </c>
      <c r="G1124" s="4">
        <v>1989</v>
      </c>
      <c r="H1124" s="18">
        <f t="shared" si="34"/>
        <v>1990</v>
      </c>
      <c r="I1124" s="5" t="s">
        <v>3569</v>
      </c>
      <c r="J1124" t="str">
        <f t="shared" si="35"/>
        <v>Monroe Lemann</v>
      </c>
    </row>
    <row r="1125" spans="1:10" ht="15" x14ac:dyDescent="0.25">
      <c r="A1125" s="5" t="s">
        <v>984</v>
      </c>
      <c r="B1125" s="8">
        <v>1338.6</v>
      </c>
      <c r="C1125" s="7">
        <v>44</v>
      </c>
      <c r="D1125" s="7" t="s">
        <v>5</v>
      </c>
      <c r="E1125" s="6">
        <v>0.1</v>
      </c>
      <c r="F1125" s="7">
        <v>8</v>
      </c>
      <c r="G1125" s="4">
        <v>1989</v>
      </c>
      <c r="H1125" s="18">
        <f t="shared" si="34"/>
        <v>1990</v>
      </c>
      <c r="I1125" s="5" t="s">
        <v>2597</v>
      </c>
      <c r="J1125" t="str">
        <f t="shared" si="35"/>
        <v>Morgan Lewis</v>
      </c>
    </row>
    <row r="1126" spans="1:10" ht="15" x14ac:dyDescent="0.25">
      <c r="A1126" s="5" t="s">
        <v>1188</v>
      </c>
      <c r="B1126" s="8">
        <v>1250</v>
      </c>
      <c r="C1126" s="7">
        <v>47</v>
      </c>
      <c r="D1126" s="7" t="s">
        <v>5</v>
      </c>
      <c r="E1126" s="6">
        <v>0.1</v>
      </c>
      <c r="F1126" s="7">
        <v>1</v>
      </c>
      <c r="G1126" s="4">
        <v>1989</v>
      </c>
      <c r="H1126" s="18">
        <f t="shared" si="34"/>
        <v>1990</v>
      </c>
      <c r="I1126" s="5" t="s">
        <v>3228</v>
      </c>
      <c r="J1126" t="str">
        <f t="shared" si="35"/>
        <v>Morris Nichols</v>
      </c>
    </row>
    <row r="1127" spans="1:10" ht="15" x14ac:dyDescent="0.25">
      <c r="A1127" s="5" t="s">
        <v>35</v>
      </c>
      <c r="B1127" s="6">
        <v>644.1</v>
      </c>
      <c r="C1127" s="7">
        <v>78</v>
      </c>
      <c r="D1127" s="7" t="s">
        <v>5</v>
      </c>
      <c r="E1127" s="6">
        <v>0</v>
      </c>
      <c r="F1127" s="7">
        <v>5</v>
      </c>
      <c r="G1127" s="4">
        <v>1989</v>
      </c>
      <c r="H1127" s="18">
        <f t="shared" si="34"/>
        <v>1990</v>
      </c>
      <c r="I1127" s="5" t="s">
        <v>2598</v>
      </c>
      <c r="J1127" t="str">
        <f t="shared" si="35"/>
        <v>Morrison Foerster</v>
      </c>
    </row>
    <row r="1128" spans="1:10" ht="15" x14ac:dyDescent="0.25">
      <c r="A1128" s="5" t="s">
        <v>2202</v>
      </c>
      <c r="B1128" s="6">
        <v>299.7</v>
      </c>
      <c r="C1128" s="7">
        <v>125</v>
      </c>
      <c r="D1128" s="7" t="s">
        <v>5</v>
      </c>
      <c r="E1128" s="6">
        <v>0</v>
      </c>
      <c r="F1128" s="7">
        <v>1</v>
      </c>
      <c r="G1128" s="4">
        <v>1989</v>
      </c>
      <c r="H1128" s="18">
        <f t="shared" si="34"/>
        <v>1990</v>
      </c>
      <c r="I1128" s="5" t="s">
        <v>3929</v>
      </c>
      <c r="J1128" t="str">
        <f t="shared" si="35"/>
        <v>Mudge Rose</v>
      </c>
    </row>
    <row r="1129" spans="1:10" ht="15" x14ac:dyDescent="0.25">
      <c r="A1129" s="5" t="s">
        <v>1113</v>
      </c>
      <c r="B1129" s="6">
        <v>930</v>
      </c>
      <c r="C1129" s="7">
        <v>57</v>
      </c>
      <c r="D1129" s="7" t="s">
        <v>5</v>
      </c>
      <c r="E1129" s="6">
        <v>0.1</v>
      </c>
      <c r="F1129" s="7">
        <v>4</v>
      </c>
      <c r="G1129" s="4">
        <v>1989</v>
      </c>
      <c r="H1129" s="18">
        <f t="shared" si="34"/>
        <v>1990</v>
      </c>
      <c r="I1129" s="5" t="s">
        <v>3169</v>
      </c>
      <c r="J1129" t="str">
        <f t="shared" si="35"/>
        <v>Munger Tolles</v>
      </c>
    </row>
    <row r="1130" spans="1:10" ht="15" x14ac:dyDescent="0.25">
      <c r="A1130" s="5" t="s">
        <v>1213</v>
      </c>
      <c r="B1130" s="6">
        <v>100</v>
      </c>
      <c r="C1130" s="20">
        <v>182</v>
      </c>
      <c r="D1130" s="7">
        <v>1</v>
      </c>
      <c r="E1130" s="6">
        <v>0</v>
      </c>
      <c r="F1130" s="7">
        <v>1</v>
      </c>
      <c r="G1130" s="4">
        <v>1989</v>
      </c>
      <c r="H1130" s="18">
        <f t="shared" si="34"/>
        <v>1990</v>
      </c>
      <c r="I1130" s="5" t="s">
        <v>3247</v>
      </c>
      <c r="J1130" t="str">
        <f t="shared" si="35"/>
        <v>Neal Gerber</v>
      </c>
    </row>
    <row r="1131" spans="1:10" ht="15" x14ac:dyDescent="0.25">
      <c r="A1131" s="5" t="s">
        <v>904</v>
      </c>
      <c r="B1131" s="6">
        <v>98.6</v>
      </c>
      <c r="C1131" s="20">
        <v>191</v>
      </c>
      <c r="D1131" s="7">
        <v>1</v>
      </c>
      <c r="E1131" s="6">
        <v>0</v>
      </c>
      <c r="F1131" s="7">
        <v>1</v>
      </c>
      <c r="G1131" s="4">
        <v>1989</v>
      </c>
      <c r="H1131" s="18">
        <f t="shared" si="34"/>
        <v>1990</v>
      </c>
      <c r="I1131" s="5" t="s">
        <v>3018</v>
      </c>
      <c r="J1131" t="str">
        <f t="shared" si="35"/>
        <v>Nixon Yow</v>
      </c>
    </row>
    <row r="1132" spans="1:10" ht="15" x14ac:dyDescent="0.25">
      <c r="A1132" s="5" t="s">
        <v>2070</v>
      </c>
      <c r="B1132" s="6">
        <v>140</v>
      </c>
      <c r="C1132" s="7">
        <v>156</v>
      </c>
      <c r="D1132" s="7" t="s">
        <v>5</v>
      </c>
      <c r="E1132" s="6">
        <v>0</v>
      </c>
      <c r="F1132" s="7">
        <v>1</v>
      </c>
      <c r="G1132" s="4">
        <v>1989</v>
      </c>
      <c r="H1132" s="18">
        <f t="shared" si="34"/>
        <v>1990</v>
      </c>
      <c r="I1132" s="5" t="s">
        <v>2070</v>
      </c>
      <c r="J1132" t="str">
        <f t="shared" si="35"/>
        <v>Norton Rose</v>
      </c>
    </row>
    <row r="1133" spans="1:10" ht="15" x14ac:dyDescent="0.25">
      <c r="A1133" s="5" t="s">
        <v>899</v>
      </c>
      <c r="B1133" s="8">
        <v>2619</v>
      </c>
      <c r="C1133" s="7">
        <v>29</v>
      </c>
      <c r="D1133" s="7" t="s">
        <v>5</v>
      </c>
      <c r="E1133" s="6">
        <v>0.1</v>
      </c>
      <c r="F1133" s="7">
        <v>14</v>
      </c>
      <c r="G1133" s="4">
        <v>1989</v>
      </c>
      <c r="H1133" s="18">
        <f t="shared" si="34"/>
        <v>1990</v>
      </c>
      <c r="I1133" s="5" t="s">
        <v>899</v>
      </c>
      <c r="J1133" t="str">
        <f t="shared" si="35"/>
        <v>Not Available</v>
      </c>
    </row>
    <row r="1134" spans="1:10" ht="15" x14ac:dyDescent="0.25">
      <c r="A1134" s="5" t="s">
        <v>1105</v>
      </c>
      <c r="B1134" s="8">
        <v>1110</v>
      </c>
      <c r="C1134" s="7">
        <v>52</v>
      </c>
      <c r="D1134" s="7" t="s">
        <v>5</v>
      </c>
      <c r="E1134" s="6">
        <v>0.1</v>
      </c>
      <c r="F1134" s="7">
        <v>1</v>
      </c>
      <c r="G1134" s="4">
        <v>1989</v>
      </c>
      <c r="H1134" s="18">
        <f t="shared" si="34"/>
        <v>1990</v>
      </c>
      <c r="I1134" s="5" t="s">
        <v>3163</v>
      </c>
      <c r="J1134" t="str">
        <f t="shared" si="35"/>
        <v>O Sullivan</v>
      </c>
    </row>
    <row r="1135" spans="1:10" ht="15" x14ac:dyDescent="0.25">
      <c r="A1135" s="5" t="s">
        <v>1171</v>
      </c>
      <c r="B1135" s="6">
        <v>80</v>
      </c>
      <c r="C1135" s="7">
        <v>198</v>
      </c>
      <c r="D1135" s="7" t="s">
        <v>5</v>
      </c>
      <c r="E1135" s="6">
        <v>0</v>
      </c>
      <c r="F1135" s="7">
        <v>1</v>
      </c>
      <c r="G1135" s="4">
        <v>1989</v>
      </c>
      <c r="H1135" s="18">
        <f t="shared" si="34"/>
        <v>1990</v>
      </c>
      <c r="I1135" s="5" t="s">
        <v>2921</v>
      </c>
      <c r="J1135" t="str">
        <f t="shared" si="35"/>
        <v>O'Connor Cavanaugh</v>
      </c>
    </row>
    <row r="1136" spans="1:10" ht="15" x14ac:dyDescent="0.25">
      <c r="A1136" s="5" t="s">
        <v>887</v>
      </c>
      <c r="B1136" s="6">
        <v>126.7</v>
      </c>
      <c r="C1136" s="7">
        <v>160</v>
      </c>
      <c r="D1136" s="7" t="s">
        <v>5</v>
      </c>
      <c r="E1136" s="6">
        <v>0</v>
      </c>
      <c r="F1136" s="7">
        <v>2</v>
      </c>
      <c r="G1136" s="4">
        <v>1989</v>
      </c>
      <c r="H1136" s="18">
        <f t="shared" si="34"/>
        <v>1990</v>
      </c>
      <c r="I1136" s="5" t="s">
        <v>2905</v>
      </c>
      <c r="J1136" t="str">
        <f t="shared" si="35"/>
        <v>Olwine Connelly</v>
      </c>
    </row>
    <row r="1137" spans="1:10" ht="15" x14ac:dyDescent="0.25">
      <c r="A1137" s="5" t="s">
        <v>37</v>
      </c>
      <c r="B1137" s="8">
        <v>4488.7</v>
      </c>
      <c r="C1137" s="7">
        <v>18</v>
      </c>
      <c r="D1137" s="7" t="s">
        <v>5</v>
      </c>
      <c r="E1137" s="6">
        <v>0.3</v>
      </c>
      <c r="F1137" s="7">
        <v>17</v>
      </c>
      <c r="G1137" s="4">
        <v>1989</v>
      </c>
      <c r="H1137" s="18">
        <f t="shared" si="34"/>
        <v>1990</v>
      </c>
      <c r="I1137" s="5" t="s">
        <v>2600</v>
      </c>
      <c r="J1137" t="str">
        <f t="shared" si="35"/>
        <v>O'Melveny Myers</v>
      </c>
    </row>
    <row r="1138" spans="1:10" ht="15" x14ac:dyDescent="0.25">
      <c r="A1138" s="5" t="s">
        <v>1093</v>
      </c>
      <c r="B1138" s="8">
        <v>8320.4</v>
      </c>
      <c r="C1138" s="7">
        <v>11</v>
      </c>
      <c r="D1138" s="7" t="s">
        <v>5</v>
      </c>
      <c r="E1138" s="6">
        <v>0.5</v>
      </c>
      <c r="F1138" s="7">
        <v>19</v>
      </c>
      <c r="G1138" s="4">
        <v>1989</v>
      </c>
      <c r="H1138" s="18">
        <f t="shared" si="34"/>
        <v>1990</v>
      </c>
      <c r="I1138" s="5" t="s">
        <v>2870</v>
      </c>
      <c r="J1138" t="str">
        <f t="shared" si="35"/>
        <v>Orrick Herrington</v>
      </c>
    </row>
    <row r="1139" spans="1:10" ht="15" x14ac:dyDescent="0.25">
      <c r="A1139" s="5" t="s">
        <v>550</v>
      </c>
      <c r="B1139" s="6">
        <v>651</v>
      </c>
      <c r="C1139" s="7">
        <v>77</v>
      </c>
      <c r="D1139" s="7" t="s">
        <v>5</v>
      </c>
      <c r="E1139" s="6">
        <v>0</v>
      </c>
      <c r="F1139" s="7">
        <v>5</v>
      </c>
      <c r="G1139" s="4">
        <v>1989</v>
      </c>
      <c r="H1139" s="18">
        <f t="shared" si="34"/>
        <v>1990</v>
      </c>
      <c r="I1139" s="5" t="s">
        <v>2540</v>
      </c>
      <c r="J1139" t="str">
        <f t="shared" si="35"/>
        <v>Paul Weiss</v>
      </c>
    </row>
    <row r="1140" spans="1:10" ht="15" x14ac:dyDescent="0.25">
      <c r="A1140" s="5" t="s">
        <v>157</v>
      </c>
      <c r="B1140" s="6">
        <v>118.1</v>
      </c>
      <c r="C1140" s="7">
        <v>168</v>
      </c>
      <c r="D1140" s="7" t="s">
        <v>5</v>
      </c>
      <c r="E1140" s="6">
        <v>0</v>
      </c>
      <c r="F1140" s="7">
        <v>5</v>
      </c>
      <c r="G1140" s="4">
        <v>1989</v>
      </c>
      <c r="H1140" s="18">
        <f t="shared" si="34"/>
        <v>1990</v>
      </c>
      <c r="I1140" s="5" t="s">
        <v>157</v>
      </c>
      <c r="J1140" t="str">
        <f t="shared" si="35"/>
        <v>Perkins Coie</v>
      </c>
    </row>
    <row r="1141" spans="1:10" ht="15" x14ac:dyDescent="0.25">
      <c r="A1141" s="5" t="s">
        <v>39</v>
      </c>
      <c r="B1141" s="6">
        <v>388.6</v>
      </c>
      <c r="C1141" s="7">
        <v>112</v>
      </c>
      <c r="D1141" s="7" t="s">
        <v>5</v>
      </c>
      <c r="E1141" s="6">
        <v>0</v>
      </c>
      <c r="F1141" s="7">
        <v>5</v>
      </c>
      <c r="G1141" s="4">
        <v>1989</v>
      </c>
      <c r="H1141" s="18">
        <f t="shared" si="34"/>
        <v>1990</v>
      </c>
      <c r="I1141" s="5" t="s">
        <v>2602</v>
      </c>
      <c r="J1141" t="str">
        <f t="shared" si="35"/>
        <v>Pillsbury Madison</v>
      </c>
    </row>
    <row r="1142" spans="1:10" ht="15" x14ac:dyDescent="0.25">
      <c r="A1142" s="5" t="s">
        <v>208</v>
      </c>
      <c r="B1142" s="6">
        <v>444</v>
      </c>
      <c r="C1142" s="7">
        <v>104</v>
      </c>
      <c r="D1142" s="7" t="s">
        <v>5</v>
      </c>
      <c r="E1142" s="6">
        <v>0</v>
      </c>
      <c r="F1142" s="7">
        <v>10</v>
      </c>
      <c r="G1142" s="4">
        <v>1989</v>
      </c>
      <c r="H1142" s="18">
        <f t="shared" si="34"/>
        <v>1990</v>
      </c>
      <c r="I1142" s="5" t="s">
        <v>2660</v>
      </c>
      <c r="J1142" t="str">
        <f t="shared" si="35"/>
        <v>Piper Marbury</v>
      </c>
    </row>
    <row r="1143" spans="1:10" ht="15" x14ac:dyDescent="0.25">
      <c r="A1143" s="5" t="s">
        <v>2263</v>
      </c>
      <c r="B1143" s="6">
        <v>199.5</v>
      </c>
      <c r="C1143" s="7">
        <v>140</v>
      </c>
      <c r="D1143" s="7" t="s">
        <v>5</v>
      </c>
      <c r="E1143" s="6">
        <v>0</v>
      </c>
      <c r="F1143" s="7">
        <v>2</v>
      </c>
      <c r="G1143" s="4">
        <v>1989</v>
      </c>
      <c r="H1143" s="18">
        <f t="shared" si="34"/>
        <v>1990</v>
      </c>
      <c r="I1143" s="5" t="s">
        <v>3974</v>
      </c>
      <c r="J1143" t="str">
        <f t="shared" si="35"/>
        <v>Pitney Hardin</v>
      </c>
    </row>
    <row r="1144" spans="1:10" ht="15" x14ac:dyDescent="0.25">
      <c r="A1144" s="5" t="s">
        <v>2293</v>
      </c>
      <c r="B1144" s="6">
        <v>100.1</v>
      </c>
      <c r="C1144" s="7">
        <v>181</v>
      </c>
      <c r="D1144" s="7" t="s">
        <v>5</v>
      </c>
      <c r="E1144" s="6">
        <v>0</v>
      </c>
      <c r="F1144" s="7">
        <v>2</v>
      </c>
      <c r="G1144" s="4">
        <v>1989</v>
      </c>
      <c r="H1144" s="18">
        <f t="shared" si="34"/>
        <v>1990</v>
      </c>
      <c r="I1144" s="5" t="s">
        <v>3996</v>
      </c>
      <c r="J1144" t="str">
        <f t="shared" si="35"/>
        <v>Pope Ballard</v>
      </c>
    </row>
    <row r="1145" spans="1:10" ht="15" x14ac:dyDescent="0.25">
      <c r="A1145" s="5" t="s">
        <v>1162</v>
      </c>
      <c r="B1145" s="6">
        <v>663.9</v>
      </c>
      <c r="C1145" s="7">
        <v>75</v>
      </c>
      <c r="D1145" s="7" t="s">
        <v>5</v>
      </c>
      <c r="E1145" s="6">
        <v>0</v>
      </c>
      <c r="F1145" s="7">
        <v>4</v>
      </c>
      <c r="G1145" s="4">
        <v>1989</v>
      </c>
      <c r="H1145" s="18">
        <f t="shared" si="34"/>
        <v>1990</v>
      </c>
      <c r="I1145" s="5" t="s">
        <v>3208</v>
      </c>
      <c r="J1145" t="str">
        <f t="shared" si="35"/>
        <v>Proskauer Rose</v>
      </c>
    </row>
    <row r="1146" spans="1:10" ht="15" x14ac:dyDescent="0.25">
      <c r="A1146" s="5" t="s">
        <v>2292</v>
      </c>
      <c r="B1146" s="6">
        <v>100.7</v>
      </c>
      <c r="C1146" s="7">
        <v>180</v>
      </c>
      <c r="D1146" s="7" t="s">
        <v>5</v>
      </c>
      <c r="E1146" s="6">
        <v>0</v>
      </c>
      <c r="F1146" s="7">
        <v>1</v>
      </c>
      <c r="G1146" s="4">
        <v>1989</v>
      </c>
      <c r="H1146" s="18">
        <f t="shared" si="34"/>
        <v>1990</v>
      </c>
      <c r="I1146" s="5" t="s">
        <v>2292</v>
      </c>
      <c r="J1146" t="str">
        <f t="shared" si="35"/>
        <v>R E</v>
      </c>
    </row>
    <row r="1147" spans="1:10" ht="15" x14ac:dyDescent="0.25">
      <c r="A1147" s="5" t="s">
        <v>885</v>
      </c>
      <c r="B1147" s="6">
        <v>121.1</v>
      </c>
      <c r="C1147" s="7">
        <v>165</v>
      </c>
      <c r="D1147" s="7" t="s">
        <v>5</v>
      </c>
      <c r="E1147" s="6">
        <v>0</v>
      </c>
      <c r="F1147" s="7">
        <v>3</v>
      </c>
      <c r="G1147" s="4">
        <v>1989</v>
      </c>
      <c r="H1147" s="18">
        <f t="shared" si="34"/>
        <v>1990</v>
      </c>
      <c r="I1147" s="5" t="s">
        <v>885</v>
      </c>
      <c r="J1147" t="str">
        <f t="shared" si="35"/>
        <v>R.P. Wolf</v>
      </c>
    </row>
    <row r="1148" spans="1:10" ht="15" x14ac:dyDescent="0.25">
      <c r="A1148" s="5" t="s">
        <v>1168</v>
      </c>
      <c r="B1148" s="6">
        <v>286</v>
      </c>
      <c r="C1148" s="7">
        <v>127</v>
      </c>
      <c r="D1148" s="7" t="s">
        <v>5</v>
      </c>
      <c r="E1148" s="6">
        <v>0</v>
      </c>
      <c r="F1148" s="7">
        <v>3</v>
      </c>
      <c r="G1148" s="4">
        <v>1989</v>
      </c>
      <c r="H1148" s="18">
        <f t="shared" si="34"/>
        <v>1990</v>
      </c>
      <c r="I1148" s="5" t="s">
        <v>3213</v>
      </c>
      <c r="J1148" t="str">
        <f t="shared" si="35"/>
        <v>Reed Reed</v>
      </c>
    </row>
    <row r="1149" spans="1:10" ht="15" x14ac:dyDescent="0.25">
      <c r="A1149" s="5" t="s">
        <v>1556</v>
      </c>
      <c r="B1149" s="8">
        <v>1921.2</v>
      </c>
      <c r="C1149" s="7">
        <v>33</v>
      </c>
      <c r="D1149" s="7" t="s">
        <v>5</v>
      </c>
      <c r="E1149" s="6">
        <v>0.1</v>
      </c>
      <c r="F1149" s="7">
        <v>10</v>
      </c>
      <c r="G1149" s="4">
        <v>1989</v>
      </c>
      <c r="H1149" s="18">
        <f t="shared" si="34"/>
        <v>1990</v>
      </c>
      <c r="I1149" s="5" t="s">
        <v>3518</v>
      </c>
      <c r="J1149" t="str">
        <f t="shared" si="35"/>
        <v>Reid Priest</v>
      </c>
    </row>
    <row r="1150" spans="1:10" ht="15" x14ac:dyDescent="0.25">
      <c r="A1150" s="5" t="s">
        <v>1086</v>
      </c>
      <c r="B1150" s="6">
        <v>96.9</v>
      </c>
      <c r="C1150" s="7">
        <v>193</v>
      </c>
      <c r="D1150" s="7" t="s">
        <v>5</v>
      </c>
      <c r="E1150" s="6">
        <v>0</v>
      </c>
      <c r="F1150" s="7">
        <v>2</v>
      </c>
      <c r="G1150" s="4">
        <v>1989</v>
      </c>
      <c r="H1150" s="18">
        <f t="shared" si="34"/>
        <v>1990</v>
      </c>
      <c r="I1150" s="5" t="s">
        <v>3147</v>
      </c>
      <c r="J1150" t="str">
        <f t="shared" si="35"/>
        <v>Richards O'Neil</v>
      </c>
    </row>
    <row r="1151" spans="1:10" ht="15" x14ac:dyDescent="0.25">
      <c r="A1151" s="5" t="s">
        <v>1138</v>
      </c>
      <c r="B1151" s="6">
        <v>139.80000000000001</v>
      </c>
      <c r="C1151" s="7">
        <v>157</v>
      </c>
      <c r="D1151" s="7" t="s">
        <v>5</v>
      </c>
      <c r="E1151" s="6">
        <v>0</v>
      </c>
      <c r="F1151" s="7">
        <v>3</v>
      </c>
      <c r="G1151" s="4">
        <v>1989</v>
      </c>
      <c r="H1151" s="18">
        <f t="shared" si="34"/>
        <v>1990</v>
      </c>
      <c r="I1151" s="5" t="s">
        <v>3187</v>
      </c>
      <c r="J1151" t="str">
        <f t="shared" si="35"/>
        <v>Riordan McKinzie</v>
      </c>
    </row>
    <row r="1152" spans="1:10" ht="15" x14ac:dyDescent="0.25">
      <c r="A1152" s="5" t="s">
        <v>477</v>
      </c>
      <c r="B1152" s="6">
        <v>500</v>
      </c>
      <c r="C1152" s="20">
        <v>96</v>
      </c>
      <c r="D1152" s="7">
        <v>1</v>
      </c>
      <c r="E1152" s="6">
        <v>0</v>
      </c>
      <c r="F1152" s="7">
        <v>1</v>
      </c>
      <c r="G1152" s="4">
        <v>1989</v>
      </c>
      <c r="H1152" s="18">
        <f t="shared" si="34"/>
        <v>1990</v>
      </c>
      <c r="I1152" s="5" t="s">
        <v>2768</v>
      </c>
      <c r="J1152" t="str">
        <f t="shared" si="35"/>
        <v>Robinson Cole</v>
      </c>
    </row>
    <row r="1153" spans="1:10" ht="15" x14ac:dyDescent="0.25">
      <c r="A1153" s="5" t="s">
        <v>42</v>
      </c>
      <c r="B1153" s="8">
        <v>1165</v>
      </c>
      <c r="C1153" s="7">
        <v>50</v>
      </c>
      <c r="D1153" s="7" t="s">
        <v>5</v>
      </c>
      <c r="E1153" s="6">
        <v>0.1</v>
      </c>
      <c r="F1153" s="7">
        <v>4</v>
      </c>
      <c r="G1153" s="4">
        <v>1989</v>
      </c>
      <c r="H1153" s="18">
        <f t="shared" si="34"/>
        <v>1990</v>
      </c>
      <c r="I1153" s="5" t="s">
        <v>2603</v>
      </c>
      <c r="J1153" t="str">
        <f t="shared" si="35"/>
        <v>Rogers Wells</v>
      </c>
    </row>
    <row r="1154" spans="1:10" ht="15" x14ac:dyDescent="0.25">
      <c r="A1154" s="5" t="s">
        <v>103</v>
      </c>
      <c r="B1154" s="8">
        <v>2577.1</v>
      </c>
      <c r="C1154" s="7">
        <v>30</v>
      </c>
      <c r="D1154" s="7" t="s">
        <v>5</v>
      </c>
      <c r="E1154" s="6">
        <v>0.1</v>
      </c>
      <c r="F1154" s="7">
        <v>17</v>
      </c>
      <c r="G1154" s="4">
        <v>1989</v>
      </c>
      <c r="H1154" s="18">
        <f t="shared" ref="H1154:H1217" si="36">G1154+1</f>
        <v>1990</v>
      </c>
      <c r="I1154" s="5" t="s">
        <v>2628</v>
      </c>
      <c r="J1154" t="str">
        <f t="shared" ref="J1154:J1217" si="37">TRIM(LEFT(SUBSTITUTE(I1154," ",REPT(" ",100)),200))</f>
        <v>Ropes Gray</v>
      </c>
    </row>
    <row r="1155" spans="1:10" ht="15" x14ac:dyDescent="0.25">
      <c r="A1155" s="5" t="s">
        <v>964</v>
      </c>
      <c r="B1155" s="6">
        <v>87.8</v>
      </c>
      <c r="C1155" s="7">
        <v>196</v>
      </c>
      <c r="D1155" s="7" t="s">
        <v>5</v>
      </c>
      <c r="E1155" s="6">
        <v>0</v>
      </c>
      <c r="F1155" s="7">
        <v>3</v>
      </c>
      <c r="G1155" s="4">
        <v>1989</v>
      </c>
      <c r="H1155" s="18">
        <f t="shared" si="36"/>
        <v>1990</v>
      </c>
      <c r="I1155" s="5" t="s">
        <v>3058</v>
      </c>
      <c r="J1155" t="str">
        <f t="shared" si="37"/>
        <v>Rubin Baum</v>
      </c>
    </row>
    <row r="1156" spans="1:10" ht="15" x14ac:dyDescent="0.25">
      <c r="A1156" s="5" t="s">
        <v>1153</v>
      </c>
      <c r="B1156" s="6">
        <v>155.1</v>
      </c>
      <c r="C1156" s="7">
        <v>150</v>
      </c>
      <c r="D1156" s="7" t="s">
        <v>5</v>
      </c>
      <c r="E1156" s="6">
        <v>0</v>
      </c>
      <c r="F1156" s="7">
        <v>2</v>
      </c>
      <c r="G1156" s="4">
        <v>1989</v>
      </c>
      <c r="H1156" s="18">
        <f t="shared" si="36"/>
        <v>1990</v>
      </c>
      <c r="I1156" s="5" t="s">
        <v>3199</v>
      </c>
      <c r="J1156" t="str">
        <f t="shared" si="37"/>
        <v>Satterlee Stephens</v>
      </c>
    </row>
    <row r="1157" spans="1:10" ht="15" x14ac:dyDescent="0.25">
      <c r="A1157" s="5" t="s">
        <v>306</v>
      </c>
      <c r="B1157" s="8">
        <v>3897</v>
      </c>
      <c r="C1157" s="7">
        <v>20</v>
      </c>
      <c r="D1157" s="7" t="s">
        <v>5</v>
      </c>
      <c r="E1157" s="6">
        <v>0.2</v>
      </c>
      <c r="F1157" s="7">
        <v>10</v>
      </c>
      <c r="G1157" s="4">
        <v>1989</v>
      </c>
      <c r="H1157" s="18">
        <f t="shared" si="36"/>
        <v>1990</v>
      </c>
      <c r="I1157" s="5" t="s">
        <v>2725</v>
      </c>
      <c r="J1157" t="str">
        <f t="shared" si="37"/>
        <v>Schiff Hardin</v>
      </c>
    </row>
    <row r="1158" spans="1:10" ht="15" x14ac:dyDescent="0.25">
      <c r="A1158" s="5" t="s">
        <v>160</v>
      </c>
      <c r="B1158" s="6">
        <v>693</v>
      </c>
      <c r="C1158" s="7">
        <v>71</v>
      </c>
      <c r="D1158" s="7" t="s">
        <v>5</v>
      </c>
      <c r="E1158" s="6">
        <v>0</v>
      </c>
      <c r="F1158" s="7">
        <v>1</v>
      </c>
      <c r="G1158" s="4">
        <v>1989</v>
      </c>
      <c r="H1158" s="18">
        <f t="shared" si="36"/>
        <v>1990</v>
      </c>
      <c r="I1158" s="5" t="s">
        <v>2646</v>
      </c>
      <c r="J1158" t="str">
        <f t="shared" si="37"/>
        <v>Schnader Harrison</v>
      </c>
    </row>
    <row r="1159" spans="1:10" ht="15" x14ac:dyDescent="0.25">
      <c r="A1159" s="5" t="s">
        <v>807</v>
      </c>
      <c r="B1159" s="8">
        <v>1630.4</v>
      </c>
      <c r="C1159" s="7">
        <v>36</v>
      </c>
      <c r="D1159" s="7" t="s">
        <v>5</v>
      </c>
      <c r="E1159" s="6">
        <v>0.1</v>
      </c>
      <c r="F1159" s="7">
        <v>3</v>
      </c>
      <c r="G1159" s="4">
        <v>1989</v>
      </c>
      <c r="H1159" s="18">
        <f t="shared" si="36"/>
        <v>1990</v>
      </c>
      <c r="I1159" s="5" t="s">
        <v>2879</v>
      </c>
      <c r="J1159" t="str">
        <f t="shared" si="37"/>
        <v>Schulte Roth</v>
      </c>
    </row>
    <row r="1160" spans="1:10" ht="15" x14ac:dyDescent="0.25">
      <c r="A1160" s="5" t="s">
        <v>2281</v>
      </c>
      <c r="B1160" s="6">
        <v>601</v>
      </c>
      <c r="C1160" s="7">
        <v>85</v>
      </c>
      <c r="D1160" s="7" t="s">
        <v>5</v>
      </c>
      <c r="E1160" s="6">
        <v>0</v>
      </c>
      <c r="F1160" s="7">
        <v>3</v>
      </c>
      <c r="G1160" s="4">
        <v>1989</v>
      </c>
      <c r="H1160" s="18">
        <f t="shared" si="36"/>
        <v>1990</v>
      </c>
      <c r="I1160" s="5" t="s">
        <v>3987</v>
      </c>
      <c r="J1160" t="str">
        <f t="shared" si="37"/>
        <v>SemmesBowen Semmes</v>
      </c>
    </row>
    <row r="1161" spans="1:10" ht="15" x14ac:dyDescent="0.25">
      <c r="A1161" s="5" t="s">
        <v>1451</v>
      </c>
      <c r="B1161" s="6">
        <v>350</v>
      </c>
      <c r="C1161" s="7">
        <v>116</v>
      </c>
      <c r="D1161" s="7" t="s">
        <v>5</v>
      </c>
      <c r="E1161" s="6">
        <v>0</v>
      </c>
      <c r="F1161" s="7">
        <v>2</v>
      </c>
      <c r="G1161" s="4">
        <v>1989</v>
      </c>
      <c r="H1161" s="18">
        <f t="shared" si="36"/>
        <v>1990</v>
      </c>
      <c r="I1161" s="5" t="s">
        <v>3428</v>
      </c>
      <c r="J1161" t="str">
        <f t="shared" si="37"/>
        <v>Seward Kissel</v>
      </c>
    </row>
    <row r="1162" spans="1:10" ht="15" x14ac:dyDescent="0.25">
      <c r="A1162" s="5" t="s">
        <v>940</v>
      </c>
      <c r="B1162" s="6">
        <v>515</v>
      </c>
      <c r="C1162" s="7">
        <v>95</v>
      </c>
      <c r="D1162" s="7" t="s">
        <v>5</v>
      </c>
      <c r="E1162" s="6">
        <v>0</v>
      </c>
      <c r="F1162" s="7">
        <v>4</v>
      </c>
      <c r="G1162" s="4">
        <v>1989</v>
      </c>
      <c r="H1162" s="18">
        <f t="shared" si="36"/>
        <v>1990</v>
      </c>
      <c r="I1162" s="5" t="s">
        <v>3044</v>
      </c>
      <c r="J1162" t="str">
        <f t="shared" si="37"/>
        <v>Seward Kissel</v>
      </c>
    </row>
    <row r="1163" spans="1:10" ht="15" x14ac:dyDescent="0.25">
      <c r="A1163" s="5" t="s">
        <v>1358</v>
      </c>
      <c r="B1163" s="6">
        <v>897</v>
      </c>
      <c r="C1163" s="7">
        <v>60</v>
      </c>
      <c r="D1163" s="7" t="s">
        <v>5</v>
      </c>
      <c r="E1163" s="6">
        <v>0.1</v>
      </c>
      <c r="F1163" s="7">
        <v>1</v>
      </c>
      <c r="G1163" s="4">
        <v>1989</v>
      </c>
      <c r="H1163" s="18">
        <f t="shared" si="36"/>
        <v>1990</v>
      </c>
      <c r="I1163" s="5" t="s">
        <v>3362</v>
      </c>
      <c r="J1163" t="str">
        <f t="shared" si="37"/>
        <v>Shaw Pittman</v>
      </c>
    </row>
    <row r="1164" spans="1:10" ht="15" x14ac:dyDescent="0.25">
      <c r="A1164" s="5" t="s">
        <v>106</v>
      </c>
      <c r="B1164" s="6">
        <v>620.79999999999995</v>
      </c>
      <c r="C1164" s="7">
        <v>83</v>
      </c>
      <c r="D1164" s="7" t="s">
        <v>5</v>
      </c>
      <c r="E1164" s="6">
        <v>0</v>
      </c>
      <c r="F1164" s="7">
        <v>3</v>
      </c>
      <c r="G1164" s="4">
        <v>1989</v>
      </c>
      <c r="H1164" s="18">
        <f t="shared" si="36"/>
        <v>1990</v>
      </c>
      <c r="I1164" s="5" t="s">
        <v>2629</v>
      </c>
      <c r="J1164" t="str">
        <f t="shared" si="37"/>
        <v>Shea Gould</v>
      </c>
    </row>
    <row r="1165" spans="1:10" ht="15" x14ac:dyDescent="0.25">
      <c r="A1165" s="5" t="s">
        <v>106</v>
      </c>
      <c r="B1165" s="6">
        <v>533.5</v>
      </c>
      <c r="C1165" s="7">
        <v>93</v>
      </c>
      <c r="D1165" s="7" t="s">
        <v>5</v>
      </c>
      <c r="E1165" s="6">
        <v>0</v>
      </c>
      <c r="F1165" s="7">
        <v>4</v>
      </c>
      <c r="G1165" s="4">
        <v>1989</v>
      </c>
      <c r="H1165" s="18">
        <f t="shared" si="36"/>
        <v>1990</v>
      </c>
      <c r="I1165" s="5" t="s">
        <v>2629</v>
      </c>
      <c r="J1165" t="str">
        <f t="shared" si="37"/>
        <v>Shea Gould</v>
      </c>
    </row>
    <row r="1166" spans="1:10" ht="15" x14ac:dyDescent="0.25">
      <c r="A1166" s="5" t="s">
        <v>44</v>
      </c>
      <c r="B1166" s="8">
        <v>3951</v>
      </c>
      <c r="C1166" s="7">
        <v>19</v>
      </c>
      <c r="D1166" s="7" t="s">
        <v>5</v>
      </c>
      <c r="E1166" s="6">
        <v>0.2</v>
      </c>
      <c r="F1166" s="7">
        <v>12</v>
      </c>
      <c r="G1166" s="4">
        <v>1989</v>
      </c>
      <c r="H1166" s="18">
        <f t="shared" si="36"/>
        <v>1990</v>
      </c>
      <c r="I1166" s="5" t="s">
        <v>2605</v>
      </c>
      <c r="J1166" t="str">
        <f t="shared" si="37"/>
        <v>Shearman Sterling</v>
      </c>
    </row>
    <row r="1167" spans="1:10" ht="15" x14ac:dyDescent="0.25">
      <c r="A1167" s="5" t="s">
        <v>1116</v>
      </c>
      <c r="B1167" s="6">
        <v>146.6</v>
      </c>
      <c r="C1167" s="7">
        <v>152</v>
      </c>
      <c r="D1167" s="7" t="s">
        <v>5</v>
      </c>
      <c r="E1167" s="6">
        <v>0</v>
      </c>
      <c r="F1167" s="7">
        <v>4</v>
      </c>
      <c r="G1167" s="4">
        <v>1989</v>
      </c>
      <c r="H1167" s="18">
        <f t="shared" si="36"/>
        <v>1990</v>
      </c>
      <c r="I1167" s="5" t="s">
        <v>3172</v>
      </c>
      <c r="J1167" t="str">
        <f t="shared" si="37"/>
        <v>Shereff Friedman</v>
      </c>
    </row>
    <row r="1168" spans="1:10" ht="15" x14ac:dyDescent="0.25">
      <c r="A1168" s="5" t="s">
        <v>45</v>
      </c>
      <c r="B1168" s="8">
        <v>3010.2</v>
      </c>
      <c r="C1168" s="7">
        <v>25</v>
      </c>
      <c r="D1168" s="7" t="s">
        <v>5</v>
      </c>
      <c r="E1168" s="6">
        <v>0.2</v>
      </c>
      <c r="F1168" s="7">
        <v>8</v>
      </c>
      <c r="G1168" s="4">
        <v>1989</v>
      </c>
      <c r="H1168" s="18">
        <f t="shared" si="36"/>
        <v>1990</v>
      </c>
      <c r="I1168" s="5" t="s">
        <v>507</v>
      </c>
      <c r="J1168" t="str">
        <f t="shared" si="37"/>
        <v>Sidley Austin</v>
      </c>
    </row>
    <row r="1169" spans="1:10" ht="15" x14ac:dyDescent="0.25">
      <c r="A1169" s="5" t="s">
        <v>46</v>
      </c>
      <c r="B1169" s="8">
        <v>10733.8</v>
      </c>
      <c r="C1169" s="7">
        <v>8</v>
      </c>
      <c r="D1169" s="7" t="s">
        <v>5</v>
      </c>
      <c r="E1169" s="6">
        <v>0.6</v>
      </c>
      <c r="F1169" s="7">
        <v>24</v>
      </c>
      <c r="G1169" s="4">
        <v>1989</v>
      </c>
      <c r="H1169" s="18">
        <f t="shared" si="36"/>
        <v>1990</v>
      </c>
      <c r="I1169" s="5" t="s">
        <v>2606</v>
      </c>
      <c r="J1169" t="str">
        <f t="shared" si="37"/>
        <v>Simpson Thacher</v>
      </c>
    </row>
    <row r="1170" spans="1:10" ht="15" x14ac:dyDescent="0.25">
      <c r="A1170" s="5" t="s">
        <v>1601</v>
      </c>
      <c r="B1170" s="6">
        <v>125</v>
      </c>
      <c r="C1170" s="20">
        <v>161</v>
      </c>
      <c r="D1170" s="7">
        <v>1</v>
      </c>
      <c r="E1170" s="6">
        <v>0</v>
      </c>
      <c r="F1170" s="7">
        <v>1</v>
      </c>
      <c r="G1170" s="4">
        <v>1989</v>
      </c>
      <c r="H1170" s="18">
        <f t="shared" si="36"/>
        <v>1990</v>
      </c>
      <c r="I1170" s="5" t="s">
        <v>2945</v>
      </c>
      <c r="J1170" t="str">
        <f t="shared" si="37"/>
        <v>SirotePermuttFriendFriedman</v>
      </c>
    </row>
    <row r="1171" spans="1:10" ht="15" x14ac:dyDescent="0.25">
      <c r="A1171" s="5" t="s">
        <v>47</v>
      </c>
      <c r="B1171" s="8">
        <v>27422.1</v>
      </c>
      <c r="C1171" s="7">
        <v>3</v>
      </c>
      <c r="D1171" s="7" t="s">
        <v>5</v>
      </c>
      <c r="E1171" s="6">
        <v>1.5</v>
      </c>
      <c r="F1171" s="7">
        <v>47</v>
      </c>
      <c r="G1171" s="4">
        <v>1989</v>
      </c>
      <c r="H1171" s="18">
        <f t="shared" si="36"/>
        <v>1990</v>
      </c>
      <c r="I1171" s="5" t="s">
        <v>2607</v>
      </c>
      <c r="J1171" t="str">
        <f t="shared" si="37"/>
        <v>Skadden Arps</v>
      </c>
    </row>
    <row r="1172" spans="1:10" ht="15" x14ac:dyDescent="0.25">
      <c r="A1172" s="5" t="s">
        <v>1461</v>
      </c>
      <c r="B1172" s="6">
        <v>246.4</v>
      </c>
      <c r="C1172" s="7">
        <v>132</v>
      </c>
      <c r="D1172" s="7" t="s">
        <v>5</v>
      </c>
      <c r="E1172" s="6">
        <v>0</v>
      </c>
      <c r="F1172" s="7">
        <v>2</v>
      </c>
      <c r="G1172" s="4">
        <v>1989</v>
      </c>
      <c r="H1172" s="18">
        <f t="shared" si="36"/>
        <v>1990</v>
      </c>
      <c r="I1172" s="5" t="s">
        <v>3437</v>
      </c>
      <c r="J1172" t="str">
        <f t="shared" si="37"/>
        <v>Slaughter May</v>
      </c>
    </row>
    <row r="1173" spans="1:10" ht="15" x14ac:dyDescent="0.25">
      <c r="A1173" s="5" t="s">
        <v>394</v>
      </c>
      <c r="B1173" s="8">
        <v>1402.1</v>
      </c>
      <c r="C1173" s="7">
        <v>41</v>
      </c>
      <c r="D1173" s="7" t="s">
        <v>5</v>
      </c>
      <c r="E1173" s="6">
        <v>0.1</v>
      </c>
      <c r="F1173" s="7">
        <v>3</v>
      </c>
      <c r="G1173" s="4">
        <v>1989</v>
      </c>
      <c r="H1173" s="18">
        <f t="shared" si="36"/>
        <v>1990</v>
      </c>
      <c r="I1173" s="5" t="s">
        <v>2746</v>
      </c>
      <c r="J1173" t="str">
        <f t="shared" si="37"/>
        <v>Smith Helms</v>
      </c>
    </row>
    <row r="1174" spans="1:10" ht="15" x14ac:dyDescent="0.25">
      <c r="A1174" s="5" t="s">
        <v>1146</v>
      </c>
      <c r="B1174" s="6">
        <v>239.2</v>
      </c>
      <c r="C1174" s="7">
        <v>133</v>
      </c>
      <c r="D1174" s="7" t="s">
        <v>5</v>
      </c>
      <c r="E1174" s="6">
        <v>0</v>
      </c>
      <c r="F1174" s="7">
        <v>2</v>
      </c>
      <c r="G1174" s="4">
        <v>1989</v>
      </c>
      <c r="H1174" s="18">
        <f t="shared" si="36"/>
        <v>1990</v>
      </c>
      <c r="I1174" s="5" t="s">
        <v>2920</v>
      </c>
      <c r="J1174" t="str">
        <f t="shared" si="37"/>
        <v>Smith Gill</v>
      </c>
    </row>
    <row r="1175" spans="1:10" ht="15" x14ac:dyDescent="0.25">
      <c r="A1175" s="5" t="s">
        <v>308</v>
      </c>
      <c r="B1175" s="6">
        <v>98.6</v>
      </c>
      <c r="C1175" s="20">
        <v>191</v>
      </c>
      <c r="D1175" s="7">
        <v>1</v>
      </c>
      <c r="E1175" s="6">
        <v>0</v>
      </c>
      <c r="F1175" s="7">
        <v>1</v>
      </c>
      <c r="G1175" s="4">
        <v>1989</v>
      </c>
      <c r="H1175" s="18">
        <f t="shared" si="36"/>
        <v>1990</v>
      </c>
      <c r="I1175" s="5" t="s">
        <v>2727</v>
      </c>
      <c r="J1175" t="str">
        <f t="shared" si="37"/>
        <v>Snell Wilmer</v>
      </c>
    </row>
    <row r="1176" spans="1:10" ht="15" x14ac:dyDescent="0.25">
      <c r="A1176" s="5" t="s">
        <v>925</v>
      </c>
      <c r="B1176" s="6">
        <v>410.5</v>
      </c>
      <c r="C1176" s="7">
        <v>108</v>
      </c>
      <c r="D1176" s="7" t="s">
        <v>5</v>
      </c>
      <c r="E1176" s="6">
        <v>0</v>
      </c>
      <c r="F1176" s="7">
        <v>6</v>
      </c>
      <c r="G1176" s="4">
        <v>1989</v>
      </c>
      <c r="H1176" s="18">
        <f t="shared" si="36"/>
        <v>1990</v>
      </c>
      <c r="I1176" s="5" t="s">
        <v>3036</v>
      </c>
      <c r="J1176" t="str">
        <f t="shared" si="37"/>
        <v>Spengler Nathanson</v>
      </c>
    </row>
    <row r="1177" spans="1:10" ht="15" x14ac:dyDescent="0.25">
      <c r="A1177" s="5" t="s">
        <v>1178</v>
      </c>
      <c r="B1177" s="6">
        <v>326.60000000000002</v>
      </c>
      <c r="C1177" s="7">
        <v>120</v>
      </c>
      <c r="D1177" s="7" t="s">
        <v>5</v>
      </c>
      <c r="E1177" s="6">
        <v>0</v>
      </c>
      <c r="F1177" s="7">
        <v>3</v>
      </c>
      <c r="G1177" s="4">
        <v>1989</v>
      </c>
      <c r="H1177" s="18">
        <f t="shared" si="36"/>
        <v>1990</v>
      </c>
      <c r="I1177" s="5" t="s">
        <v>3219</v>
      </c>
      <c r="J1177" t="str">
        <f t="shared" si="37"/>
        <v>Squire Sanders</v>
      </c>
    </row>
    <row r="1178" spans="1:10" ht="15" x14ac:dyDescent="0.25">
      <c r="A1178" s="5" t="s">
        <v>1056</v>
      </c>
      <c r="B1178" s="6">
        <v>252.4</v>
      </c>
      <c r="C1178" s="7">
        <v>130</v>
      </c>
      <c r="D1178" s="7" t="s">
        <v>5</v>
      </c>
      <c r="E1178" s="6">
        <v>0</v>
      </c>
      <c r="F1178" s="7">
        <v>3</v>
      </c>
      <c r="G1178" s="4">
        <v>1989</v>
      </c>
      <c r="H1178" s="18">
        <f t="shared" si="36"/>
        <v>1990</v>
      </c>
      <c r="I1178" s="5" t="s">
        <v>3123</v>
      </c>
      <c r="J1178" t="str">
        <f t="shared" si="37"/>
        <v>Steel Hector</v>
      </c>
    </row>
    <row r="1179" spans="1:10" ht="15" x14ac:dyDescent="0.25">
      <c r="A1179" s="5" t="s">
        <v>854</v>
      </c>
      <c r="B1179" s="6">
        <v>314.7</v>
      </c>
      <c r="C1179" s="7">
        <v>122</v>
      </c>
      <c r="D1179" s="7" t="s">
        <v>5</v>
      </c>
      <c r="E1179" s="6">
        <v>0</v>
      </c>
      <c r="F1179" s="7">
        <v>4</v>
      </c>
      <c r="G1179" s="4">
        <v>1989</v>
      </c>
      <c r="H1179" s="18">
        <f t="shared" si="36"/>
        <v>1990</v>
      </c>
      <c r="I1179" s="5" t="s">
        <v>2980</v>
      </c>
      <c r="J1179" t="str">
        <f t="shared" si="37"/>
        <v>Stoel Rives</v>
      </c>
    </row>
    <row r="1180" spans="1:10" ht="15" x14ac:dyDescent="0.25">
      <c r="A1180" s="5" t="s">
        <v>1524</v>
      </c>
      <c r="B1180" s="6">
        <v>200</v>
      </c>
      <c r="C1180" s="20">
        <v>137</v>
      </c>
      <c r="D1180" s="7">
        <v>1</v>
      </c>
      <c r="E1180" s="6">
        <v>0</v>
      </c>
      <c r="F1180" s="7">
        <v>1</v>
      </c>
      <c r="G1180" s="4">
        <v>1989</v>
      </c>
      <c r="H1180" s="18">
        <f t="shared" si="36"/>
        <v>1990</v>
      </c>
      <c r="I1180" s="5" t="s">
        <v>3489</v>
      </c>
      <c r="J1180" t="str">
        <f t="shared" si="37"/>
        <v>Stoel Rives</v>
      </c>
    </row>
    <row r="1181" spans="1:10" ht="15" x14ac:dyDescent="0.25">
      <c r="A1181" s="5" t="s">
        <v>2255</v>
      </c>
      <c r="B1181" s="8">
        <v>1196.5</v>
      </c>
      <c r="C1181" s="7">
        <v>48</v>
      </c>
      <c r="D1181" s="7" t="s">
        <v>5</v>
      </c>
      <c r="E1181" s="6">
        <v>0.1</v>
      </c>
      <c r="F1181" s="7">
        <v>1</v>
      </c>
      <c r="G1181" s="4">
        <v>1989</v>
      </c>
      <c r="H1181" s="18">
        <f t="shared" si="36"/>
        <v>1990</v>
      </c>
      <c r="I1181" s="5" t="s">
        <v>2255</v>
      </c>
      <c r="J1181" t="str">
        <f t="shared" si="37"/>
        <v>Stolar Partnership</v>
      </c>
    </row>
    <row r="1182" spans="1:10" ht="15" x14ac:dyDescent="0.25">
      <c r="A1182" s="5" t="s">
        <v>49</v>
      </c>
      <c r="B1182" s="8">
        <v>7139.3</v>
      </c>
      <c r="C1182" s="7">
        <v>14</v>
      </c>
      <c r="D1182" s="7" t="s">
        <v>5</v>
      </c>
      <c r="E1182" s="6">
        <v>0.4</v>
      </c>
      <c r="F1182" s="7">
        <v>12</v>
      </c>
      <c r="G1182" s="4">
        <v>1989</v>
      </c>
      <c r="H1182" s="18">
        <f t="shared" si="36"/>
        <v>1990</v>
      </c>
      <c r="I1182" s="5" t="s">
        <v>2608</v>
      </c>
      <c r="J1182" t="str">
        <f t="shared" si="37"/>
        <v>Stroock Stroock</v>
      </c>
    </row>
    <row r="1183" spans="1:10" ht="15" x14ac:dyDescent="0.25">
      <c r="A1183" s="5" t="s">
        <v>50</v>
      </c>
      <c r="B1183" s="8">
        <v>5979.5</v>
      </c>
      <c r="C1183" s="7">
        <v>15</v>
      </c>
      <c r="D1183" s="7" t="s">
        <v>5</v>
      </c>
      <c r="E1183" s="6">
        <v>0.3</v>
      </c>
      <c r="F1183" s="7">
        <v>22</v>
      </c>
      <c r="G1183" s="4">
        <v>1989</v>
      </c>
      <c r="H1183" s="18">
        <f t="shared" si="36"/>
        <v>1990</v>
      </c>
      <c r="I1183" s="5" t="s">
        <v>2609</v>
      </c>
      <c r="J1183" t="str">
        <f t="shared" si="37"/>
        <v>Sullivan Cromwell</v>
      </c>
    </row>
    <row r="1184" spans="1:10" ht="15" x14ac:dyDescent="0.25">
      <c r="A1184" s="5" t="s">
        <v>827</v>
      </c>
      <c r="B1184" s="6">
        <v>794.4</v>
      </c>
      <c r="C1184" s="7">
        <v>68</v>
      </c>
      <c r="D1184" s="7" t="s">
        <v>5</v>
      </c>
      <c r="E1184" s="6">
        <v>0</v>
      </c>
      <c r="F1184" s="7">
        <v>4</v>
      </c>
      <c r="G1184" s="4">
        <v>1989</v>
      </c>
      <c r="H1184" s="18">
        <f t="shared" si="36"/>
        <v>1990</v>
      </c>
      <c r="I1184" s="5" t="s">
        <v>2894</v>
      </c>
      <c r="J1184" t="str">
        <f t="shared" si="37"/>
        <v>Sullivan Worcester</v>
      </c>
    </row>
    <row r="1185" spans="1:10" ht="15" x14ac:dyDescent="0.25">
      <c r="A1185" s="5" t="s">
        <v>314</v>
      </c>
      <c r="B1185" s="6">
        <v>627.1</v>
      </c>
      <c r="C1185" s="7">
        <v>82</v>
      </c>
      <c r="D1185" s="7" t="s">
        <v>5</v>
      </c>
      <c r="E1185" s="6">
        <v>0</v>
      </c>
      <c r="F1185" s="7">
        <v>5</v>
      </c>
      <c r="G1185" s="4">
        <v>1989</v>
      </c>
      <c r="H1185" s="18">
        <f t="shared" si="36"/>
        <v>1990</v>
      </c>
      <c r="I1185" s="5" t="s">
        <v>2731</v>
      </c>
      <c r="J1185" t="str">
        <f t="shared" si="37"/>
        <v>Thacher Proffitt</v>
      </c>
    </row>
    <row r="1186" spans="1:10" ht="15" x14ac:dyDescent="0.25">
      <c r="A1186" s="5" t="s">
        <v>1083</v>
      </c>
      <c r="B1186" s="6">
        <v>634.70000000000005</v>
      </c>
      <c r="C1186" s="7">
        <v>81</v>
      </c>
      <c r="D1186" s="7" t="s">
        <v>5</v>
      </c>
      <c r="E1186" s="6">
        <v>0</v>
      </c>
      <c r="F1186" s="7">
        <v>8</v>
      </c>
      <c r="G1186" s="4">
        <v>1989</v>
      </c>
      <c r="H1186" s="18">
        <f t="shared" si="36"/>
        <v>1990</v>
      </c>
      <c r="I1186" s="5" t="s">
        <v>3145</v>
      </c>
      <c r="J1186" t="str">
        <f t="shared" si="37"/>
        <v>Thacher Jones</v>
      </c>
    </row>
    <row r="1187" spans="1:10" ht="15" x14ac:dyDescent="0.25">
      <c r="A1187" s="5" t="s">
        <v>2285</v>
      </c>
      <c r="B1187" s="6">
        <v>300</v>
      </c>
      <c r="C1187" s="7">
        <v>124</v>
      </c>
      <c r="D1187" s="7" t="s">
        <v>5</v>
      </c>
      <c r="E1187" s="6">
        <v>0</v>
      </c>
      <c r="F1187" s="7">
        <v>1</v>
      </c>
      <c r="G1187" s="4">
        <v>1989</v>
      </c>
      <c r="H1187" s="18">
        <f t="shared" si="36"/>
        <v>1990</v>
      </c>
      <c r="I1187" s="5" t="s">
        <v>3991</v>
      </c>
      <c r="J1187" t="str">
        <f t="shared" si="37"/>
        <v>Thompson Chan</v>
      </c>
    </row>
    <row r="1188" spans="1:10" ht="15" x14ac:dyDescent="0.25">
      <c r="A1188" s="5" t="s">
        <v>975</v>
      </c>
      <c r="B1188" s="6">
        <v>425.9</v>
      </c>
      <c r="C1188" s="7">
        <v>107</v>
      </c>
      <c r="D1188" s="7" t="s">
        <v>5</v>
      </c>
      <c r="E1188" s="6">
        <v>0</v>
      </c>
      <c r="F1188" s="7">
        <v>3</v>
      </c>
      <c r="G1188" s="4">
        <v>1989</v>
      </c>
      <c r="H1188" s="18">
        <f t="shared" si="36"/>
        <v>1990</v>
      </c>
      <c r="I1188" s="5" t="s">
        <v>3062</v>
      </c>
      <c r="J1188" t="str">
        <f t="shared" si="37"/>
        <v>Thompson Knight</v>
      </c>
    </row>
    <row r="1189" spans="1:10" ht="15" x14ac:dyDescent="0.25">
      <c r="A1189" s="5" t="s">
        <v>1129</v>
      </c>
      <c r="B1189" s="6">
        <v>149.1</v>
      </c>
      <c r="C1189" s="7">
        <v>151</v>
      </c>
      <c r="D1189" s="7" t="s">
        <v>5</v>
      </c>
      <c r="E1189" s="6">
        <v>0</v>
      </c>
      <c r="F1189" s="7">
        <v>1</v>
      </c>
      <c r="G1189" s="4">
        <v>1989</v>
      </c>
      <c r="H1189" s="18">
        <f t="shared" si="36"/>
        <v>1990</v>
      </c>
      <c r="I1189" s="5" t="s">
        <v>3181</v>
      </c>
      <c r="J1189" t="str">
        <f t="shared" si="37"/>
        <v>Thompson Hine</v>
      </c>
    </row>
    <row r="1190" spans="1:10" ht="15" x14ac:dyDescent="0.25">
      <c r="A1190" s="5" t="s">
        <v>1027</v>
      </c>
      <c r="B1190" s="6">
        <v>178.4</v>
      </c>
      <c r="C1190" s="7">
        <v>144</v>
      </c>
      <c r="D1190" s="7" t="s">
        <v>5</v>
      </c>
      <c r="E1190" s="6">
        <v>0</v>
      </c>
      <c r="F1190" s="7">
        <v>2</v>
      </c>
      <c r="G1190" s="4">
        <v>1989</v>
      </c>
      <c r="H1190" s="18">
        <f t="shared" si="36"/>
        <v>1990</v>
      </c>
      <c r="I1190" s="5" t="s">
        <v>3097</v>
      </c>
      <c r="J1190" t="str">
        <f t="shared" si="37"/>
        <v>Thorp Reed</v>
      </c>
    </row>
    <row r="1191" spans="1:10" ht="15" x14ac:dyDescent="0.25">
      <c r="A1191" s="5" t="s">
        <v>832</v>
      </c>
      <c r="B1191" s="6">
        <v>812.1</v>
      </c>
      <c r="C1191" s="7">
        <v>66</v>
      </c>
      <c r="D1191" s="7" t="s">
        <v>5</v>
      </c>
      <c r="E1191" s="6">
        <v>0</v>
      </c>
      <c r="F1191" s="7">
        <v>3</v>
      </c>
      <c r="G1191" s="4">
        <v>1989</v>
      </c>
      <c r="H1191" s="18">
        <f t="shared" si="36"/>
        <v>1990</v>
      </c>
      <c r="I1191" s="5" t="s">
        <v>832</v>
      </c>
      <c r="J1191" t="str">
        <f t="shared" si="37"/>
        <v>Troutman Sanders</v>
      </c>
    </row>
    <row r="1192" spans="1:10" ht="15" x14ac:dyDescent="0.25">
      <c r="A1192" s="5" t="s">
        <v>2294</v>
      </c>
      <c r="B1192" s="6">
        <v>100</v>
      </c>
      <c r="C1192" s="20">
        <v>182</v>
      </c>
      <c r="D1192" s="7">
        <v>1</v>
      </c>
      <c r="E1192" s="6">
        <v>0</v>
      </c>
      <c r="F1192" s="7">
        <v>1</v>
      </c>
      <c r="G1192" s="4">
        <v>1989</v>
      </c>
      <c r="H1192" s="18">
        <f t="shared" si="36"/>
        <v>1990</v>
      </c>
      <c r="I1192" s="5" t="s">
        <v>3997</v>
      </c>
      <c r="J1192" t="str">
        <f t="shared" si="37"/>
        <v>Tsunematsu Yanase</v>
      </c>
    </row>
    <row r="1193" spans="1:10" ht="15" x14ac:dyDescent="0.25">
      <c r="A1193" s="5" t="s">
        <v>835</v>
      </c>
      <c r="B1193" s="6">
        <v>906.9</v>
      </c>
      <c r="C1193" s="7">
        <v>58</v>
      </c>
      <c r="D1193" s="7" t="s">
        <v>5</v>
      </c>
      <c r="E1193" s="6">
        <v>0.1</v>
      </c>
      <c r="F1193" s="7">
        <v>6</v>
      </c>
      <c r="G1193" s="4">
        <v>1989</v>
      </c>
      <c r="H1193" s="18">
        <f t="shared" si="36"/>
        <v>1990</v>
      </c>
      <c r="I1193" s="5" t="s">
        <v>2897</v>
      </c>
      <c r="J1193" t="str">
        <f t="shared" si="37"/>
        <v>Vinson Elkins</v>
      </c>
    </row>
    <row r="1194" spans="1:10" ht="15" x14ac:dyDescent="0.25">
      <c r="A1194" s="5" t="s">
        <v>1079</v>
      </c>
      <c r="B1194" s="8">
        <v>3596.6</v>
      </c>
      <c r="C1194" s="7">
        <v>21</v>
      </c>
      <c r="D1194" s="7" t="s">
        <v>5</v>
      </c>
      <c r="E1194" s="6">
        <v>0.2</v>
      </c>
      <c r="F1194" s="7">
        <v>13</v>
      </c>
      <c r="G1194" s="4">
        <v>1989</v>
      </c>
      <c r="H1194" s="18">
        <f t="shared" si="36"/>
        <v>1990</v>
      </c>
      <c r="I1194" s="5" t="s">
        <v>2611</v>
      </c>
      <c r="J1194" t="str">
        <f t="shared" si="37"/>
        <v>Wachtell Lipton</v>
      </c>
    </row>
    <row r="1195" spans="1:10" ht="15" x14ac:dyDescent="0.25">
      <c r="A1195" s="5" t="s">
        <v>888</v>
      </c>
      <c r="B1195" s="6">
        <v>178.1</v>
      </c>
      <c r="C1195" s="7">
        <v>145</v>
      </c>
      <c r="D1195" s="7" t="s">
        <v>5</v>
      </c>
      <c r="E1195" s="6">
        <v>0</v>
      </c>
      <c r="F1195" s="7">
        <v>5</v>
      </c>
      <c r="G1195" s="4">
        <v>1989</v>
      </c>
      <c r="H1195" s="18">
        <f t="shared" si="36"/>
        <v>1990</v>
      </c>
      <c r="I1195" s="5" t="s">
        <v>3004</v>
      </c>
      <c r="J1195" t="str">
        <f t="shared" si="37"/>
        <v>Ware Freidenrich</v>
      </c>
    </row>
    <row r="1196" spans="1:10" ht="15" x14ac:dyDescent="0.25">
      <c r="A1196" s="5" t="s">
        <v>1089</v>
      </c>
      <c r="B1196" s="8">
        <v>3248.3</v>
      </c>
      <c r="C1196" s="7">
        <v>23</v>
      </c>
      <c r="D1196" s="7" t="s">
        <v>5</v>
      </c>
      <c r="E1196" s="6">
        <v>0.2</v>
      </c>
      <c r="F1196" s="7">
        <v>16</v>
      </c>
      <c r="G1196" s="4">
        <v>1989</v>
      </c>
      <c r="H1196" s="18">
        <f t="shared" si="36"/>
        <v>1990</v>
      </c>
      <c r="I1196" s="5" t="s">
        <v>2612</v>
      </c>
      <c r="J1196" t="str">
        <f t="shared" si="37"/>
        <v>Weil Gotshal</v>
      </c>
    </row>
    <row r="1197" spans="1:10" ht="15" x14ac:dyDescent="0.25">
      <c r="A1197" s="5" t="s">
        <v>2235</v>
      </c>
      <c r="B1197" s="6">
        <v>435.2</v>
      </c>
      <c r="C1197" s="7">
        <v>106</v>
      </c>
      <c r="D1197" s="7" t="s">
        <v>5</v>
      </c>
      <c r="E1197" s="6">
        <v>0</v>
      </c>
      <c r="F1197" s="7">
        <v>2</v>
      </c>
      <c r="G1197" s="4">
        <v>1989</v>
      </c>
      <c r="H1197" s="18">
        <f t="shared" si="36"/>
        <v>1990</v>
      </c>
      <c r="I1197" s="5" t="s">
        <v>3899</v>
      </c>
      <c r="J1197" t="str">
        <f t="shared" si="37"/>
        <v>Weinberg Zipser</v>
      </c>
    </row>
    <row r="1198" spans="1:10" ht="15" x14ac:dyDescent="0.25">
      <c r="A1198" s="5" t="s">
        <v>838</v>
      </c>
      <c r="B1198" s="8">
        <v>3522.4</v>
      </c>
      <c r="C1198" s="7">
        <v>22</v>
      </c>
      <c r="D1198" s="7" t="s">
        <v>5</v>
      </c>
      <c r="E1198" s="6">
        <v>0.2</v>
      </c>
      <c r="F1198" s="7">
        <v>14</v>
      </c>
      <c r="G1198" s="4">
        <v>1989</v>
      </c>
      <c r="H1198" s="18">
        <f t="shared" si="36"/>
        <v>1990</v>
      </c>
      <c r="I1198" s="5" t="s">
        <v>2899</v>
      </c>
      <c r="J1198" t="str">
        <f t="shared" si="37"/>
        <v>White Case</v>
      </c>
    </row>
    <row r="1199" spans="1:10" ht="15" x14ac:dyDescent="0.25">
      <c r="A1199" s="5" t="s">
        <v>1293</v>
      </c>
      <c r="B1199" s="6">
        <v>79.2</v>
      </c>
      <c r="C1199" s="20">
        <v>199</v>
      </c>
      <c r="D1199" s="7">
        <v>1</v>
      </c>
      <c r="E1199" s="6">
        <v>0</v>
      </c>
      <c r="F1199" s="7">
        <v>1</v>
      </c>
      <c r="G1199" s="4">
        <v>1989</v>
      </c>
      <c r="H1199" s="18">
        <f t="shared" si="36"/>
        <v>1990</v>
      </c>
      <c r="I1199" s="5" t="s">
        <v>3307</v>
      </c>
      <c r="J1199" t="str">
        <f t="shared" si="37"/>
        <v>Wikborg Rein</v>
      </c>
    </row>
    <row r="1200" spans="1:10" ht="15" x14ac:dyDescent="0.25">
      <c r="A1200" s="5" t="s">
        <v>55</v>
      </c>
      <c r="B1200" s="8">
        <v>1349.6</v>
      </c>
      <c r="C1200" s="7">
        <v>43</v>
      </c>
      <c r="D1200" s="7" t="s">
        <v>5</v>
      </c>
      <c r="E1200" s="6">
        <v>0.1</v>
      </c>
      <c r="F1200" s="7">
        <v>11</v>
      </c>
      <c r="G1200" s="4">
        <v>1989</v>
      </c>
      <c r="H1200" s="18">
        <f t="shared" si="36"/>
        <v>1990</v>
      </c>
      <c r="I1200" s="5" t="s">
        <v>2614</v>
      </c>
      <c r="J1200" t="str">
        <f t="shared" si="37"/>
        <v>Willkie Farr</v>
      </c>
    </row>
    <row r="1201" spans="1:10" ht="15" x14ac:dyDescent="0.25">
      <c r="A1201" s="5" t="s">
        <v>224</v>
      </c>
      <c r="B1201" s="6">
        <v>803.8</v>
      </c>
      <c r="C1201" s="7">
        <v>67</v>
      </c>
      <c r="D1201" s="7" t="s">
        <v>5</v>
      </c>
      <c r="E1201" s="6">
        <v>0</v>
      </c>
      <c r="F1201" s="7">
        <v>15</v>
      </c>
      <c r="G1201" s="4">
        <v>1989</v>
      </c>
      <c r="H1201" s="18">
        <f t="shared" si="36"/>
        <v>1990</v>
      </c>
      <c r="I1201" s="5" t="s">
        <v>2666</v>
      </c>
      <c r="J1201" t="str">
        <f t="shared" si="37"/>
        <v>Wilson Sonsini</v>
      </c>
    </row>
    <row r="1202" spans="1:10" ht="15" x14ac:dyDescent="0.25">
      <c r="A1202" s="5" t="s">
        <v>1060</v>
      </c>
      <c r="B1202" s="8">
        <v>1300.8</v>
      </c>
      <c r="C1202" s="7">
        <v>45</v>
      </c>
      <c r="D1202" s="7" t="s">
        <v>5</v>
      </c>
      <c r="E1202" s="6">
        <v>0.1</v>
      </c>
      <c r="F1202" s="7">
        <v>4</v>
      </c>
      <c r="G1202" s="4">
        <v>1989</v>
      </c>
      <c r="H1202" s="18">
        <f t="shared" si="36"/>
        <v>1990</v>
      </c>
      <c r="I1202" s="5" t="s">
        <v>3126</v>
      </c>
      <c r="J1202" t="str">
        <f t="shared" si="37"/>
        <v>Winstead Sechrest</v>
      </c>
    </row>
    <row r="1203" spans="1:10" ht="15" x14ac:dyDescent="0.25">
      <c r="A1203" s="5" t="s">
        <v>1058</v>
      </c>
      <c r="B1203" s="6">
        <v>355.1</v>
      </c>
      <c r="C1203" s="7">
        <v>115</v>
      </c>
      <c r="D1203" s="7" t="s">
        <v>5</v>
      </c>
      <c r="E1203" s="6">
        <v>0</v>
      </c>
      <c r="F1203" s="7">
        <v>3</v>
      </c>
      <c r="G1203" s="4">
        <v>1989</v>
      </c>
      <c r="H1203" s="18">
        <f t="shared" si="36"/>
        <v>1990</v>
      </c>
      <c r="I1203" s="5" t="s">
        <v>2650</v>
      </c>
      <c r="J1203" t="str">
        <f t="shared" si="37"/>
        <v>Winthrop Stimson</v>
      </c>
    </row>
    <row r="1204" spans="1:10" ht="15" x14ac:dyDescent="0.25">
      <c r="A1204" s="5" t="s">
        <v>2288</v>
      </c>
      <c r="B1204" s="6">
        <v>200</v>
      </c>
      <c r="C1204" s="20">
        <v>137</v>
      </c>
      <c r="D1204" s="7">
        <v>1</v>
      </c>
      <c r="E1204" s="6">
        <v>0</v>
      </c>
      <c r="F1204" s="7">
        <v>1</v>
      </c>
      <c r="G1204" s="4">
        <v>1989</v>
      </c>
      <c r="H1204" s="18">
        <f t="shared" si="36"/>
        <v>1990</v>
      </c>
      <c r="I1204" s="5" t="s">
        <v>3993</v>
      </c>
      <c r="J1204" t="str">
        <f t="shared" si="37"/>
        <v>Witt Gaither</v>
      </c>
    </row>
    <row r="1205" spans="1:10" ht="15" x14ac:dyDescent="0.25">
      <c r="A1205" s="5" t="s">
        <v>1369</v>
      </c>
      <c r="B1205" s="6">
        <v>443.9</v>
      </c>
      <c r="C1205" s="7">
        <v>105</v>
      </c>
      <c r="D1205" s="7" t="s">
        <v>5</v>
      </c>
      <c r="E1205" s="6">
        <v>0</v>
      </c>
      <c r="F1205" s="7">
        <v>3</v>
      </c>
      <c r="G1205" s="4">
        <v>1989</v>
      </c>
      <c r="H1205" s="18">
        <f t="shared" si="36"/>
        <v>1990</v>
      </c>
      <c r="I1205" s="5" t="s">
        <v>3367</v>
      </c>
      <c r="J1205" t="str">
        <f t="shared" si="37"/>
        <v>Wolf Block</v>
      </c>
    </row>
    <row r="1206" spans="1:10" ht="15" x14ac:dyDescent="0.25">
      <c r="A1206" s="5" t="s">
        <v>1185</v>
      </c>
      <c r="B1206" s="8">
        <v>1283.8</v>
      </c>
      <c r="C1206" s="7">
        <v>46</v>
      </c>
      <c r="D1206" s="7" t="s">
        <v>5</v>
      </c>
      <c r="E1206" s="6">
        <v>0.1</v>
      </c>
      <c r="F1206" s="7">
        <v>6</v>
      </c>
      <c r="G1206" s="4">
        <v>1989</v>
      </c>
      <c r="H1206" s="18">
        <f t="shared" si="36"/>
        <v>1990</v>
      </c>
      <c r="I1206" s="5" t="s">
        <v>3226</v>
      </c>
      <c r="J1206" t="str">
        <f t="shared" si="37"/>
        <v>Worsham Forsythe</v>
      </c>
    </row>
    <row r="1207" spans="1:10" ht="15" x14ac:dyDescent="0.25">
      <c r="A1207" s="5" t="s">
        <v>1196</v>
      </c>
      <c r="B1207" s="6">
        <v>121.8</v>
      </c>
      <c r="C1207" s="7">
        <v>132</v>
      </c>
      <c r="D1207" s="7" t="s">
        <v>5</v>
      </c>
      <c r="E1207" s="6">
        <v>0</v>
      </c>
      <c r="F1207" s="7">
        <v>1</v>
      </c>
      <c r="G1207" s="4">
        <v>1990</v>
      </c>
      <c r="H1207" s="18">
        <f t="shared" si="36"/>
        <v>1991</v>
      </c>
      <c r="I1207" s="5" t="s">
        <v>3235</v>
      </c>
      <c r="J1207" t="str">
        <f t="shared" si="37"/>
        <v>Adams Duque</v>
      </c>
    </row>
    <row r="1208" spans="1:10" ht="15" x14ac:dyDescent="0.25">
      <c r="A1208" s="5" t="s">
        <v>6</v>
      </c>
      <c r="B1208" s="6">
        <v>49.8</v>
      </c>
      <c r="C1208" s="7">
        <v>197</v>
      </c>
      <c r="D1208" s="7" t="s">
        <v>5</v>
      </c>
      <c r="E1208" s="6">
        <v>0</v>
      </c>
      <c r="F1208" s="7">
        <v>1</v>
      </c>
      <c r="G1208" s="4">
        <v>1990</v>
      </c>
      <c r="H1208" s="18">
        <f t="shared" si="36"/>
        <v>1991</v>
      </c>
      <c r="I1208" s="5" t="s">
        <v>2572</v>
      </c>
      <c r="J1208" t="str">
        <f t="shared" si="37"/>
        <v>Akin Gump</v>
      </c>
    </row>
    <row r="1209" spans="1:10" ht="15" x14ac:dyDescent="0.25">
      <c r="A1209" s="5" t="s">
        <v>228</v>
      </c>
      <c r="B1209" s="6">
        <v>50</v>
      </c>
      <c r="C1209" s="20">
        <v>194</v>
      </c>
      <c r="D1209" s="7">
        <v>1</v>
      </c>
      <c r="E1209" s="6">
        <v>0</v>
      </c>
      <c r="F1209" s="7">
        <v>1</v>
      </c>
      <c r="G1209" s="4">
        <v>1990</v>
      </c>
      <c r="H1209" s="18">
        <f t="shared" si="36"/>
        <v>1991</v>
      </c>
      <c r="I1209" s="5" t="s">
        <v>2668</v>
      </c>
      <c r="J1209" t="str">
        <f t="shared" si="37"/>
        <v>Alston Bird</v>
      </c>
    </row>
    <row r="1210" spans="1:10" ht="15" x14ac:dyDescent="0.25">
      <c r="A1210" s="5" t="s">
        <v>672</v>
      </c>
      <c r="B1210" s="6">
        <v>632.5</v>
      </c>
      <c r="C1210" s="7">
        <v>54</v>
      </c>
      <c r="D1210" s="7" t="s">
        <v>5</v>
      </c>
      <c r="E1210" s="6">
        <v>0</v>
      </c>
      <c r="F1210" s="7">
        <v>8</v>
      </c>
      <c r="G1210" s="4">
        <v>1990</v>
      </c>
      <c r="H1210" s="18">
        <f t="shared" si="36"/>
        <v>1991</v>
      </c>
      <c r="I1210" s="5" t="s">
        <v>672</v>
      </c>
      <c r="J1210" t="str">
        <f t="shared" si="37"/>
        <v>Andrews Kurth</v>
      </c>
    </row>
    <row r="1211" spans="1:10" ht="15" x14ac:dyDescent="0.25">
      <c r="A1211" s="5" t="s">
        <v>1219</v>
      </c>
      <c r="B1211" s="6">
        <v>47.9</v>
      </c>
      <c r="C1211" s="7">
        <v>198</v>
      </c>
      <c r="D1211" s="7" t="s">
        <v>5</v>
      </c>
      <c r="E1211" s="6">
        <v>0</v>
      </c>
      <c r="F1211" s="7">
        <v>3</v>
      </c>
      <c r="G1211" s="4">
        <v>1990</v>
      </c>
      <c r="H1211" s="18">
        <f t="shared" si="36"/>
        <v>1991</v>
      </c>
      <c r="I1211" s="5" t="s">
        <v>3251</v>
      </c>
      <c r="J1211" t="str">
        <f t="shared" si="37"/>
        <v>Baer Marks</v>
      </c>
    </row>
    <row r="1212" spans="1:10" ht="15" x14ac:dyDescent="0.25">
      <c r="A1212" s="5" t="s">
        <v>853</v>
      </c>
      <c r="B1212" s="6">
        <v>498.7</v>
      </c>
      <c r="C1212" s="7">
        <v>67</v>
      </c>
      <c r="D1212" s="7" t="s">
        <v>5</v>
      </c>
      <c r="E1212" s="6">
        <v>0</v>
      </c>
      <c r="F1212" s="7">
        <v>7</v>
      </c>
      <c r="G1212" s="4">
        <v>1990</v>
      </c>
      <c r="H1212" s="18">
        <f t="shared" si="36"/>
        <v>1991</v>
      </c>
      <c r="I1212" s="5" t="s">
        <v>10</v>
      </c>
      <c r="J1212" t="str">
        <f t="shared" si="37"/>
        <v>Baker Botts</v>
      </c>
    </row>
    <row r="1213" spans="1:10" ht="15" x14ac:dyDescent="0.25">
      <c r="A1213" s="5" t="s">
        <v>248</v>
      </c>
      <c r="B1213" s="8">
        <v>1449.3</v>
      </c>
      <c r="C1213" s="7">
        <v>31</v>
      </c>
      <c r="D1213" s="7" t="s">
        <v>5</v>
      </c>
      <c r="E1213" s="6">
        <v>0.1</v>
      </c>
      <c r="F1213" s="7">
        <v>3</v>
      </c>
      <c r="G1213" s="4">
        <v>1990</v>
      </c>
      <c r="H1213" s="18">
        <f t="shared" si="36"/>
        <v>1991</v>
      </c>
      <c r="I1213" s="5" t="s">
        <v>2682</v>
      </c>
      <c r="J1213" t="str">
        <f t="shared" si="37"/>
        <v>Baker Daniels</v>
      </c>
    </row>
    <row r="1214" spans="1:10" ht="15" x14ac:dyDescent="0.25">
      <c r="A1214" s="5" t="s">
        <v>676</v>
      </c>
      <c r="B1214" s="6">
        <v>70</v>
      </c>
      <c r="C1214" s="20">
        <v>168</v>
      </c>
      <c r="D1214" s="7">
        <v>1</v>
      </c>
      <c r="E1214" s="6">
        <v>0</v>
      </c>
      <c r="F1214" s="7">
        <v>1</v>
      </c>
      <c r="G1214" s="4">
        <v>1990</v>
      </c>
      <c r="H1214" s="18">
        <f t="shared" si="36"/>
        <v>1991</v>
      </c>
      <c r="I1214" s="5" t="s">
        <v>2805</v>
      </c>
      <c r="J1214" t="str">
        <f t="shared" si="37"/>
        <v>Baker Hostetler</v>
      </c>
    </row>
    <row r="1215" spans="1:10" ht="15" x14ac:dyDescent="0.25">
      <c r="A1215" s="5" t="s">
        <v>9</v>
      </c>
      <c r="B1215" s="6">
        <v>136.80000000000001</v>
      </c>
      <c r="C1215" s="7">
        <v>125</v>
      </c>
      <c r="D1215" s="7" t="s">
        <v>5</v>
      </c>
      <c r="E1215" s="6">
        <v>0</v>
      </c>
      <c r="F1215" s="7">
        <v>3</v>
      </c>
      <c r="G1215" s="4">
        <v>1990</v>
      </c>
      <c r="H1215" s="18">
        <f t="shared" si="36"/>
        <v>1991</v>
      </c>
      <c r="I1215" s="5" t="s">
        <v>2575</v>
      </c>
      <c r="J1215" t="str">
        <f t="shared" si="37"/>
        <v>Baker McKenzie</v>
      </c>
    </row>
    <row r="1216" spans="1:10" ht="15" x14ac:dyDescent="0.25">
      <c r="A1216" s="5" t="s">
        <v>2310</v>
      </c>
      <c r="B1216" s="6">
        <v>60</v>
      </c>
      <c r="C1216" s="20">
        <v>179</v>
      </c>
      <c r="D1216" s="7">
        <v>1</v>
      </c>
      <c r="E1216" s="6">
        <v>0</v>
      </c>
      <c r="F1216" s="7">
        <v>1</v>
      </c>
      <c r="G1216" s="4">
        <v>1990</v>
      </c>
      <c r="H1216" s="18">
        <f t="shared" si="36"/>
        <v>1991</v>
      </c>
      <c r="I1216" s="5" t="s">
        <v>4009</v>
      </c>
      <c r="J1216" t="str">
        <f t="shared" si="37"/>
        <v>Baker Mills</v>
      </c>
    </row>
    <row r="1217" spans="1:10" ht="15" x14ac:dyDescent="0.25">
      <c r="A1217" s="5" t="s">
        <v>237</v>
      </c>
      <c r="B1217" s="6">
        <v>499.3</v>
      </c>
      <c r="C1217" s="7">
        <v>66</v>
      </c>
      <c r="D1217" s="7" t="s">
        <v>5</v>
      </c>
      <c r="E1217" s="6">
        <v>0</v>
      </c>
      <c r="F1217" s="7">
        <v>3</v>
      </c>
      <c r="G1217" s="4">
        <v>1990</v>
      </c>
      <c r="H1217" s="18">
        <f t="shared" si="36"/>
        <v>1991</v>
      </c>
      <c r="I1217" s="5" t="s">
        <v>2674</v>
      </c>
      <c r="J1217" t="str">
        <f t="shared" si="37"/>
        <v>Ballard Spahr</v>
      </c>
    </row>
    <row r="1218" spans="1:10" ht="15" x14ac:dyDescent="0.25">
      <c r="A1218" s="5" t="s">
        <v>1311</v>
      </c>
      <c r="B1218" s="6">
        <v>97.4</v>
      </c>
      <c r="C1218" s="7">
        <v>150</v>
      </c>
      <c r="D1218" s="7" t="s">
        <v>5</v>
      </c>
      <c r="E1218" s="6">
        <v>0</v>
      </c>
      <c r="F1218" s="7">
        <v>2</v>
      </c>
      <c r="G1218" s="4">
        <v>1990</v>
      </c>
      <c r="H1218" s="18">
        <f t="shared" ref="H1218:H1281" si="38">G1218+1</f>
        <v>1991</v>
      </c>
      <c r="I1218" s="5" t="s">
        <v>3321</v>
      </c>
      <c r="J1218" t="str">
        <f t="shared" ref="J1218:J1281" si="39">TRIM(LEFT(SUBSTITUTE(I1218," ",REPT(" ",100)),200))</f>
        <v>Bass Berry</v>
      </c>
    </row>
    <row r="1219" spans="1:10" ht="15" x14ac:dyDescent="0.25">
      <c r="A1219" s="5" t="s">
        <v>1009</v>
      </c>
      <c r="B1219" s="6">
        <v>153.30000000000001</v>
      </c>
      <c r="C1219" s="7">
        <v>121</v>
      </c>
      <c r="D1219" s="7" t="s">
        <v>5</v>
      </c>
      <c r="E1219" s="6">
        <v>0</v>
      </c>
      <c r="F1219" s="7">
        <v>1</v>
      </c>
      <c r="G1219" s="4">
        <v>1990</v>
      </c>
      <c r="H1219" s="18">
        <f t="shared" si="38"/>
        <v>1991</v>
      </c>
      <c r="I1219" s="5" t="s">
        <v>2684</v>
      </c>
      <c r="J1219" t="str">
        <f t="shared" si="39"/>
        <v>Bell Boyd</v>
      </c>
    </row>
    <row r="1220" spans="1:10" ht="15" x14ac:dyDescent="0.25">
      <c r="A1220" s="5" t="s">
        <v>867</v>
      </c>
      <c r="B1220" s="6">
        <v>105</v>
      </c>
      <c r="C1220" s="20">
        <v>136</v>
      </c>
      <c r="D1220" s="7">
        <v>1</v>
      </c>
      <c r="E1220" s="6">
        <v>0</v>
      </c>
      <c r="F1220" s="7">
        <v>1</v>
      </c>
      <c r="G1220" s="4">
        <v>1990</v>
      </c>
      <c r="H1220" s="18">
        <f t="shared" si="38"/>
        <v>1991</v>
      </c>
      <c r="I1220" s="5" t="s">
        <v>2991</v>
      </c>
      <c r="J1220" t="str">
        <f t="shared" si="39"/>
        <v>Benesch Friedlander</v>
      </c>
    </row>
    <row r="1221" spans="1:10" ht="15" x14ac:dyDescent="0.25">
      <c r="A1221" s="5" t="s">
        <v>1278</v>
      </c>
      <c r="B1221" s="6">
        <v>354.1</v>
      </c>
      <c r="C1221" s="7">
        <v>80</v>
      </c>
      <c r="D1221" s="7" t="s">
        <v>5</v>
      </c>
      <c r="E1221" s="6">
        <v>0</v>
      </c>
      <c r="F1221" s="7">
        <v>5</v>
      </c>
      <c r="G1221" s="4">
        <v>1990</v>
      </c>
      <c r="H1221" s="18">
        <f t="shared" si="38"/>
        <v>1991</v>
      </c>
      <c r="I1221" s="5" t="s">
        <v>3300</v>
      </c>
      <c r="J1221" t="str">
        <f t="shared" si="39"/>
        <v>Berlack Israels</v>
      </c>
    </row>
    <row r="1222" spans="1:10" ht="15" x14ac:dyDescent="0.25">
      <c r="A1222" s="5" t="s">
        <v>1748</v>
      </c>
      <c r="B1222" s="6">
        <v>747.7</v>
      </c>
      <c r="C1222" s="7">
        <v>49</v>
      </c>
      <c r="D1222" s="7" t="s">
        <v>5</v>
      </c>
      <c r="E1222" s="6">
        <v>0</v>
      </c>
      <c r="F1222" s="7">
        <v>2</v>
      </c>
      <c r="G1222" s="4">
        <v>1990</v>
      </c>
      <c r="H1222" s="18">
        <f t="shared" si="38"/>
        <v>1991</v>
      </c>
      <c r="I1222" s="5" t="s">
        <v>1748</v>
      </c>
      <c r="J1222" t="str">
        <f t="shared" si="39"/>
        <v>Blackwell Sanders</v>
      </c>
    </row>
    <row r="1223" spans="1:10" ht="15" x14ac:dyDescent="0.25">
      <c r="A1223" s="5" t="s">
        <v>1360</v>
      </c>
      <c r="B1223" s="6">
        <v>75.5</v>
      </c>
      <c r="C1223" s="7">
        <v>162</v>
      </c>
      <c r="D1223" s="7" t="s">
        <v>5</v>
      </c>
      <c r="E1223" s="6">
        <v>0</v>
      </c>
      <c r="F1223" s="7">
        <v>1</v>
      </c>
      <c r="G1223" s="4">
        <v>1990</v>
      </c>
      <c r="H1223" s="18">
        <f t="shared" si="38"/>
        <v>1991</v>
      </c>
      <c r="I1223" s="5" t="s">
        <v>3363</v>
      </c>
      <c r="J1223" t="str">
        <f t="shared" si="39"/>
        <v>Blackwell Sanders</v>
      </c>
    </row>
    <row r="1224" spans="1:10" ht="15" x14ac:dyDescent="0.25">
      <c r="A1224" s="5" t="s">
        <v>1008</v>
      </c>
      <c r="B1224" s="6">
        <v>75</v>
      </c>
      <c r="C1224" s="7">
        <v>164</v>
      </c>
      <c r="D1224" s="7" t="s">
        <v>5</v>
      </c>
      <c r="E1224" s="6">
        <v>0</v>
      </c>
      <c r="F1224" s="7">
        <v>1</v>
      </c>
      <c r="G1224" s="4">
        <v>1990</v>
      </c>
      <c r="H1224" s="18">
        <f t="shared" si="38"/>
        <v>1991</v>
      </c>
      <c r="I1224" s="5" t="s">
        <v>3084</v>
      </c>
      <c r="J1224" t="str">
        <f t="shared" si="39"/>
        <v>Blank Rome</v>
      </c>
    </row>
    <row r="1225" spans="1:10" ht="15" x14ac:dyDescent="0.25">
      <c r="A1225" s="5" t="s">
        <v>872</v>
      </c>
      <c r="B1225" s="6">
        <v>100</v>
      </c>
      <c r="C1225" s="20">
        <v>141</v>
      </c>
      <c r="D1225" s="7">
        <v>1</v>
      </c>
      <c r="E1225" s="6">
        <v>0</v>
      </c>
      <c r="F1225" s="7">
        <v>1</v>
      </c>
      <c r="G1225" s="4">
        <v>1990</v>
      </c>
      <c r="H1225" s="18">
        <f t="shared" si="38"/>
        <v>1991</v>
      </c>
      <c r="I1225" s="5" t="s">
        <v>872</v>
      </c>
      <c r="J1225" t="str">
        <f t="shared" si="39"/>
        <v>Briggs and</v>
      </c>
    </row>
    <row r="1226" spans="1:10" ht="15" x14ac:dyDescent="0.25">
      <c r="A1226" s="5" t="s">
        <v>1287</v>
      </c>
      <c r="B1226" s="6">
        <v>149.80000000000001</v>
      </c>
      <c r="C1226" s="7">
        <v>123</v>
      </c>
      <c r="D1226" s="7" t="s">
        <v>5</v>
      </c>
      <c r="E1226" s="6">
        <v>0</v>
      </c>
      <c r="F1226" s="7">
        <v>1</v>
      </c>
      <c r="G1226" s="4">
        <v>1990</v>
      </c>
      <c r="H1226" s="18">
        <f t="shared" si="38"/>
        <v>1991</v>
      </c>
      <c r="I1226" s="5" t="s">
        <v>3303</v>
      </c>
      <c r="J1226" t="str">
        <f t="shared" si="39"/>
        <v>Broad Cassel</v>
      </c>
    </row>
    <row r="1227" spans="1:10" ht="15" x14ac:dyDescent="0.25">
      <c r="A1227" s="5" t="s">
        <v>873</v>
      </c>
      <c r="B1227" s="6">
        <v>188.8</v>
      </c>
      <c r="C1227" s="7">
        <v>115</v>
      </c>
      <c r="D1227" s="7" t="s">
        <v>5</v>
      </c>
      <c r="E1227" s="6">
        <v>0</v>
      </c>
      <c r="F1227" s="7">
        <v>5</v>
      </c>
      <c r="G1227" s="4">
        <v>1990</v>
      </c>
      <c r="H1227" s="18">
        <f t="shared" si="38"/>
        <v>1991</v>
      </c>
      <c r="I1227" s="5" t="s">
        <v>2994</v>
      </c>
      <c r="J1227" t="str">
        <f t="shared" si="39"/>
        <v>Brobeck Phleger</v>
      </c>
    </row>
    <row r="1228" spans="1:10" ht="15" x14ac:dyDescent="0.25">
      <c r="A1228" s="5" t="s">
        <v>1365</v>
      </c>
      <c r="B1228" s="6">
        <v>58</v>
      </c>
      <c r="C1228" s="7">
        <v>185</v>
      </c>
      <c r="D1228" s="7" t="s">
        <v>5</v>
      </c>
      <c r="E1228" s="6">
        <v>0</v>
      </c>
      <c r="F1228" s="7">
        <v>1</v>
      </c>
      <c r="G1228" s="4">
        <v>1990</v>
      </c>
      <c r="H1228" s="18">
        <f t="shared" si="38"/>
        <v>1991</v>
      </c>
      <c r="I1228" s="5" t="s">
        <v>3365</v>
      </c>
      <c r="J1228" t="str">
        <f t="shared" si="39"/>
        <v>Brobeck Phleger</v>
      </c>
    </row>
    <row r="1229" spans="1:10" ht="15" x14ac:dyDescent="0.25">
      <c r="A1229" s="5" t="s">
        <v>125</v>
      </c>
      <c r="B1229" s="8">
        <v>54646.2</v>
      </c>
      <c r="C1229" s="7">
        <v>3</v>
      </c>
      <c r="D1229" s="7" t="s">
        <v>5</v>
      </c>
      <c r="E1229" s="6">
        <v>2.4</v>
      </c>
      <c r="F1229" s="7">
        <v>48</v>
      </c>
      <c r="G1229" s="4">
        <v>1990</v>
      </c>
      <c r="H1229" s="18">
        <f t="shared" si="38"/>
        <v>1991</v>
      </c>
      <c r="I1229" s="5" t="s">
        <v>2633</v>
      </c>
      <c r="J1229" t="str">
        <f t="shared" si="39"/>
        <v>Brown Wood</v>
      </c>
    </row>
    <row r="1230" spans="1:10" ht="15" x14ac:dyDescent="0.25">
      <c r="A1230" s="5" t="s">
        <v>2223</v>
      </c>
      <c r="B1230" s="6">
        <v>383.4</v>
      </c>
      <c r="C1230" s="7">
        <v>78</v>
      </c>
      <c r="D1230" s="7" t="s">
        <v>5</v>
      </c>
      <c r="E1230" s="6">
        <v>0</v>
      </c>
      <c r="F1230" s="7">
        <v>1</v>
      </c>
      <c r="G1230" s="4">
        <v>1990</v>
      </c>
      <c r="H1230" s="18">
        <f t="shared" si="38"/>
        <v>1991</v>
      </c>
      <c r="I1230" s="5" t="s">
        <v>3941</v>
      </c>
      <c r="J1230" t="str">
        <f t="shared" si="39"/>
        <v>BrownsteinZeidman Schomer</v>
      </c>
    </row>
    <row r="1231" spans="1:10" ht="15" x14ac:dyDescent="0.25">
      <c r="A1231" s="5" t="s">
        <v>2304</v>
      </c>
      <c r="B1231" s="6">
        <v>105</v>
      </c>
      <c r="C1231" s="20">
        <v>136</v>
      </c>
      <c r="D1231" s="7">
        <v>1</v>
      </c>
      <c r="E1231" s="6">
        <v>0</v>
      </c>
      <c r="F1231" s="7">
        <v>1</v>
      </c>
      <c r="G1231" s="4">
        <v>1990</v>
      </c>
      <c r="H1231" s="18">
        <f t="shared" si="38"/>
        <v>1991</v>
      </c>
      <c r="I1231" s="5" t="s">
        <v>4004</v>
      </c>
      <c r="J1231" t="str">
        <f t="shared" si="39"/>
        <v>Bruckner O'Gara</v>
      </c>
    </row>
    <row r="1232" spans="1:10" ht="15" x14ac:dyDescent="0.25">
      <c r="A1232" s="5" t="s">
        <v>689</v>
      </c>
      <c r="B1232" s="6">
        <v>572.5</v>
      </c>
      <c r="C1232" s="7">
        <v>61</v>
      </c>
      <c r="D1232" s="7" t="s">
        <v>5</v>
      </c>
      <c r="E1232" s="6">
        <v>0</v>
      </c>
      <c r="F1232" s="7">
        <v>9</v>
      </c>
      <c r="G1232" s="4">
        <v>1990</v>
      </c>
      <c r="H1232" s="18">
        <f t="shared" si="38"/>
        <v>1991</v>
      </c>
      <c r="I1232" s="5" t="s">
        <v>689</v>
      </c>
      <c r="J1232" t="str">
        <f t="shared" si="39"/>
        <v>Bryan Cave</v>
      </c>
    </row>
    <row r="1233" spans="1:10" ht="15" x14ac:dyDescent="0.25">
      <c r="A1233" s="5" t="s">
        <v>993</v>
      </c>
      <c r="B1233" s="6">
        <v>160</v>
      </c>
      <c r="C1233" s="7">
        <v>119</v>
      </c>
      <c r="D1233" s="7" t="s">
        <v>5</v>
      </c>
      <c r="E1233" s="6">
        <v>0</v>
      </c>
      <c r="F1233" s="7">
        <v>3</v>
      </c>
      <c r="G1233" s="4">
        <v>1990</v>
      </c>
      <c r="H1233" s="18">
        <f t="shared" si="38"/>
        <v>1991</v>
      </c>
      <c r="I1233" s="5" t="s">
        <v>993</v>
      </c>
      <c r="J1233" t="str">
        <f t="shared" si="39"/>
        <v>Buchanan Ingersoll</v>
      </c>
    </row>
    <row r="1234" spans="1:10" ht="15" x14ac:dyDescent="0.25">
      <c r="A1234" s="5" t="s">
        <v>2303</v>
      </c>
      <c r="B1234" s="6">
        <v>109.3</v>
      </c>
      <c r="C1234" s="7">
        <v>135</v>
      </c>
      <c r="D1234" s="7" t="s">
        <v>5</v>
      </c>
      <c r="E1234" s="6">
        <v>0</v>
      </c>
      <c r="F1234" s="7">
        <v>1</v>
      </c>
      <c r="G1234" s="4">
        <v>1990</v>
      </c>
      <c r="H1234" s="18">
        <f t="shared" si="38"/>
        <v>1991</v>
      </c>
      <c r="I1234" s="5" t="s">
        <v>4003</v>
      </c>
      <c r="J1234" t="str">
        <f t="shared" si="39"/>
        <v>Cades Schutte</v>
      </c>
    </row>
    <row r="1235" spans="1:10" ht="15" x14ac:dyDescent="0.25">
      <c r="A1235" s="5" t="s">
        <v>11</v>
      </c>
      <c r="B1235" s="8">
        <v>95121.3</v>
      </c>
      <c r="C1235" s="7">
        <v>2</v>
      </c>
      <c r="D1235" s="7" t="s">
        <v>5</v>
      </c>
      <c r="E1235" s="6">
        <v>4.0999999999999996</v>
      </c>
      <c r="F1235" s="7">
        <v>43</v>
      </c>
      <c r="G1235" s="4">
        <v>1990</v>
      </c>
      <c r="H1235" s="18">
        <f t="shared" si="38"/>
        <v>1991</v>
      </c>
      <c r="I1235" s="5" t="s">
        <v>2576</v>
      </c>
      <c r="J1235" t="str">
        <f t="shared" si="39"/>
        <v>Cadwalader Wickersham</v>
      </c>
    </row>
    <row r="1236" spans="1:10" ht="15" x14ac:dyDescent="0.25">
      <c r="A1236" s="5" t="s">
        <v>12</v>
      </c>
      <c r="B1236" s="6">
        <v>55.6</v>
      </c>
      <c r="C1236" s="7">
        <v>190</v>
      </c>
      <c r="D1236" s="7" t="s">
        <v>5</v>
      </c>
      <c r="E1236" s="6">
        <v>0</v>
      </c>
      <c r="F1236" s="7">
        <v>4</v>
      </c>
      <c r="G1236" s="4">
        <v>1990</v>
      </c>
      <c r="H1236" s="18">
        <f t="shared" si="38"/>
        <v>1991</v>
      </c>
      <c r="I1236" s="5" t="s">
        <v>2577</v>
      </c>
      <c r="J1236" t="str">
        <f t="shared" si="39"/>
        <v>Cahill Gordon</v>
      </c>
    </row>
    <row r="1237" spans="1:10" ht="15" x14ac:dyDescent="0.25">
      <c r="A1237" s="5" t="s">
        <v>1059</v>
      </c>
      <c r="B1237" s="6">
        <v>749.7</v>
      </c>
      <c r="C1237" s="7">
        <v>47</v>
      </c>
      <c r="D1237" s="7" t="s">
        <v>5</v>
      </c>
      <c r="E1237" s="6">
        <v>0</v>
      </c>
      <c r="F1237" s="7">
        <v>3</v>
      </c>
      <c r="G1237" s="4">
        <v>1990</v>
      </c>
      <c r="H1237" s="18">
        <f t="shared" si="38"/>
        <v>1991</v>
      </c>
      <c r="I1237" s="5" t="s">
        <v>3125</v>
      </c>
      <c r="J1237" t="str">
        <f t="shared" si="39"/>
        <v>Chadbourne Parke</v>
      </c>
    </row>
    <row r="1238" spans="1:10" ht="15" x14ac:dyDescent="0.25">
      <c r="A1238" s="5" t="s">
        <v>1198</v>
      </c>
      <c r="B1238" s="8">
        <v>3976</v>
      </c>
      <c r="C1238" s="7">
        <v>21</v>
      </c>
      <c r="D1238" s="7" t="s">
        <v>5</v>
      </c>
      <c r="E1238" s="6">
        <v>0.2</v>
      </c>
      <c r="F1238" s="7">
        <v>1</v>
      </c>
      <c r="G1238" s="4">
        <v>1990</v>
      </c>
      <c r="H1238" s="18">
        <f t="shared" si="38"/>
        <v>1991</v>
      </c>
      <c r="I1238" s="5" t="s">
        <v>3237</v>
      </c>
      <c r="J1238" t="str">
        <f t="shared" si="39"/>
        <v>Chapman Cutler</v>
      </c>
    </row>
    <row r="1239" spans="1:10" ht="15" x14ac:dyDescent="0.25">
      <c r="A1239" s="5" t="s">
        <v>482</v>
      </c>
      <c r="B1239" s="8">
        <v>43743.1</v>
      </c>
      <c r="C1239" s="7">
        <v>4</v>
      </c>
      <c r="D1239" s="7" t="s">
        <v>5</v>
      </c>
      <c r="E1239" s="6">
        <v>1.9</v>
      </c>
      <c r="F1239" s="7">
        <v>13</v>
      </c>
      <c r="G1239" s="4">
        <v>1990</v>
      </c>
      <c r="H1239" s="18">
        <f t="shared" si="38"/>
        <v>1991</v>
      </c>
      <c r="I1239" s="5" t="s">
        <v>2578</v>
      </c>
      <c r="J1239" t="str">
        <f t="shared" si="39"/>
        <v>Cleary Gottlieb</v>
      </c>
    </row>
    <row r="1240" spans="1:10" ht="15" x14ac:dyDescent="0.25">
      <c r="A1240" s="5" t="s">
        <v>869</v>
      </c>
      <c r="B1240" s="6">
        <v>62.4</v>
      </c>
      <c r="C1240" s="7">
        <v>175</v>
      </c>
      <c r="D1240" s="7" t="s">
        <v>5</v>
      </c>
      <c r="E1240" s="6">
        <v>0</v>
      </c>
      <c r="F1240" s="7">
        <v>2</v>
      </c>
      <c r="G1240" s="4">
        <v>1990</v>
      </c>
      <c r="H1240" s="18">
        <f t="shared" si="38"/>
        <v>1991</v>
      </c>
      <c r="I1240" s="5" t="s">
        <v>2992</v>
      </c>
      <c r="J1240" t="str">
        <f t="shared" si="39"/>
        <v>Cooley Godward</v>
      </c>
    </row>
    <row r="1241" spans="1:10" ht="15" x14ac:dyDescent="0.25">
      <c r="A1241" s="5" t="s">
        <v>14</v>
      </c>
      <c r="B1241" s="6">
        <v>606.4</v>
      </c>
      <c r="C1241" s="7">
        <v>57</v>
      </c>
      <c r="D1241" s="7" t="s">
        <v>5</v>
      </c>
      <c r="E1241" s="6">
        <v>0</v>
      </c>
      <c r="F1241" s="7">
        <v>4</v>
      </c>
      <c r="G1241" s="4">
        <v>1990</v>
      </c>
      <c r="H1241" s="18">
        <f t="shared" si="38"/>
        <v>1991</v>
      </c>
      <c r="I1241" s="5" t="s">
        <v>2579</v>
      </c>
      <c r="J1241" t="str">
        <f t="shared" si="39"/>
        <v>Covington Burling</v>
      </c>
    </row>
    <row r="1242" spans="1:10" ht="15" x14ac:dyDescent="0.25">
      <c r="A1242" s="5" t="s">
        <v>15</v>
      </c>
      <c r="B1242" s="8">
        <v>4200.3</v>
      </c>
      <c r="C1242" s="7">
        <v>20</v>
      </c>
      <c r="D1242" s="7" t="s">
        <v>5</v>
      </c>
      <c r="E1242" s="6">
        <v>0.2</v>
      </c>
      <c r="F1242" s="7">
        <v>9</v>
      </c>
      <c r="G1242" s="4">
        <v>1990</v>
      </c>
      <c r="H1242" s="18">
        <f t="shared" si="38"/>
        <v>1991</v>
      </c>
      <c r="I1242" s="5" t="s">
        <v>2580</v>
      </c>
      <c r="J1242" t="str">
        <f t="shared" si="39"/>
        <v>Cravath Swaine</v>
      </c>
    </row>
    <row r="1243" spans="1:10" ht="15" x14ac:dyDescent="0.25">
      <c r="A1243" s="5" t="s">
        <v>16</v>
      </c>
      <c r="B1243" s="8">
        <v>4606.3</v>
      </c>
      <c r="C1243" s="7">
        <v>18</v>
      </c>
      <c r="D1243" s="7" t="s">
        <v>5</v>
      </c>
      <c r="E1243" s="6">
        <v>0.2</v>
      </c>
      <c r="F1243" s="7">
        <v>11</v>
      </c>
      <c r="G1243" s="4">
        <v>1990</v>
      </c>
      <c r="H1243" s="18">
        <f t="shared" si="38"/>
        <v>1991</v>
      </c>
      <c r="I1243" s="5" t="s">
        <v>2581</v>
      </c>
      <c r="J1243" t="str">
        <f t="shared" si="39"/>
        <v>Davis Polk</v>
      </c>
    </row>
    <row r="1244" spans="1:10" ht="15" x14ac:dyDescent="0.25">
      <c r="A1244" s="5" t="s">
        <v>1102</v>
      </c>
      <c r="B1244" s="6">
        <v>113.8</v>
      </c>
      <c r="C1244" s="7">
        <v>134</v>
      </c>
      <c r="D1244" s="7" t="s">
        <v>5</v>
      </c>
      <c r="E1244" s="6">
        <v>0</v>
      </c>
      <c r="F1244" s="7">
        <v>3</v>
      </c>
      <c r="G1244" s="4">
        <v>1990</v>
      </c>
      <c r="H1244" s="18">
        <f t="shared" si="38"/>
        <v>1991</v>
      </c>
      <c r="I1244" s="5" t="s">
        <v>3160</v>
      </c>
      <c r="J1244" t="str">
        <f t="shared" si="39"/>
        <v>Davis Graham</v>
      </c>
    </row>
    <row r="1245" spans="1:10" ht="15" x14ac:dyDescent="0.25">
      <c r="A1245" s="5" t="s">
        <v>17</v>
      </c>
      <c r="B1245" s="8">
        <v>5324.1</v>
      </c>
      <c r="C1245" s="7">
        <v>17</v>
      </c>
      <c r="D1245" s="7" t="s">
        <v>5</v>
      </c>
      <c r="E1245" s="6">
        <v>0.2</v>
      </c>
      <c r="F1245" s="7">
        <v>20</v>
      </c>
      <c r="G1245" s="4">
        <v>1990</v>
      </c>
      <c r="H1245" s="18">
        <f t="shared" si="38"/>
        <v>1991</v>
      </c>
      <c r="I1245" s="5" t="s">
        <v>2582</v>
      </c>
      <c r="J1245" t="str">
        <f t="shared" si="39"/>
        <v>Debevoise Plimpton</v>
      </c>
    </row>
    <row r="1246" spans="1:10" ht="15" x14ac:dyDescent="0.25">
      <c r="A1246" s="5" t="s">
        <v>985</v>
      </c>
      <c r="B1246" s="6">
        <v>598.79999999999995</v>
      </c>
      <c r="C1246" s="7">
        <v>59</v>
      </c>
      <c r="D1246" s="7" t="s">
        <v>5</v>
      </c>
      <c r="E1246" s="6">
        <v>0</v>
      </c>
      <c r="F1246" s="7">
        <v>4</v>
      </c>
      <c r="G1246" s="4">
        <v>1990</v>
      </c>
      <c r="H1246" s="18">
        <f t="shared" si="38"/>
        <v>1991</v>
      </c>
      <c r="I1246" s="5" t="s">
        <v>3067</v>
      </c>
      <c r="J1246" t="str">
        <f t="shared" si="39"/>
        <v>Dewey Ballantine</v>
      </c>
    </row>
    <row r="1247" spans="1:10" ht="15" x14ac:dyDescent="0.25">
      <c r="A1247" s="5" t="s">
        <v>1459</v>
      </c>
      <c r="B1247" s="6">
        <v>230.2</v>
      </c>
      <c r="C1247" s="7">
        <v>99</v>
      </c>
      <c r="D1247" s="7" t="s">
        <v>5</v>
      </c>
      <c r="E1247" s="6">
        <v>0</v>
      </c>
      <c r="F1247" s="7">
        <v>1</v>
      </c>
      <c r="G1247" s="4">
        <v>1990</v>
      </c>
      <c r="H1247" s="18">
        <f t="shared" si="38"/>
        <v>1991</v>
      </c>
      <c r="I1247" s="5" t="s">
        <v>3435</v>
      </c>
      <c r="J1247" t="str">
        <f t="shared" si="39"/>
        <v>Dickstein Shapiro</v>
      </c>
    </row>
    <row r="1248" spans="1:10" ht="15" x14ac:dyDescent="0.25">
      <c r="A1248" s="5" t="s">
        <v>1254</v>
      </c>
      <c r="B1248" s="6">
        <v>65.8</v>
      </c>
      <c r="C1248" s="7">
        <v>172</v>
      </c>
      <c r="D1248" s="7" t="s">
        <v>5</v>
      </c>
      <c r="E1248" s="6">
        <v>0</v>
      </c>
      <c r="F1248" s="7">
        <v>2</v>
      </c>
      <c r="G1248" s="4">
        <v>1990</v>
      </c>
      <c r="H1248" s="18">
        <f t="shared" si="38"/>
        <v>1991</v>
      </c>
      <c r="I1248" s="5" t="s">
        <v>3281</v>
      </c>
      <c r="J1248" t="str">
        <f t="shared" si="39"/>
        <v>Doherty Rumble</v>
      </c>
    </row>
    <row r="1249" spans="1:10" ht="15" x14ac:dyDescent="0.25">
      <c r="A1249" s="5" t="s">
        <v>1246</v>
      </c>
      <c r="B1249" s="6">
        <v>60</v>
      </c>
      <c r="C1249" s="20">
        <v>179</v>
      </c>
      <c r="D1249" s="7">
        <v>1</v>
      </c>
      <c r="E1249" s="6">
        <v>0</v>
      </c>
      <c r="F1249" s="7">
        <v>1</v>
      </c>
      <c r="G1249" s="4">
        <v>1990</v>
      </c>
      <c r="H1249" s="18">
        <f t="shared" si="38"/>
        <v>1991</v>
      </c>
      <c r="I1249" s="5" t="s">
        <v>3274</v>
      </c>
      <c r="J1249" t="str">
        <f t="shared" si="39"/>
        <v>Donovan Leisure</v>
      </c>
    </row>
    <row r="1250" spans="1:10" ht="15" x14ac:dyDescent="0.25">
      <c r="A1250" s="5" t="s">
        <v>712</v>
      </c>
      <c r="B1250" s="6">
        <v>686.1</v>
      </c>
      <c r="C1250" s="7">
        <v>51</v>
      </c>
      <c r="D1250" s="7" t="s">
        <v>5</v>
      </c>
      <c r="E1250" s="6">
        <v>0</v>
      </c>
      <c r="F1250" s="7">
        <v>10</v>
      </c>
      <c r="G1250" s="4">
        <v>1990</v>
      </c>
      <c r="H1250" s="18">
        <f t="shared" si="38"/>
        <v>1991</v>
      </c>
      <c r="I1250" s="5" t="s">
        <v>2825</v>
      </c>
      <c r="J1250" t="str">
        <f t="shared" si="39"/>
        <v>Dorsey Whitney</v>
      </c>
    </row>
    <row r="1251" spans="1:10" ht="15" x14ac:dyDescent="0.25">
      <c r="A1251" s="5" t="s">
        <v>268</v>
      </c>
      <c r="B1251" s="8">
        <v>2483.1999999999998</v>
      </c>
      <c r="C1251" s="7">
        <v>26</v>
      </c>
      <c r="D1251" s="7" t="s">
        <v>5</v>
      </c>
      <c r="E1251" s="6">
        <v>0.1</v>
      </c>
      <c r="F1251" s="7">
        <v>7</v>
      </c>
      <c r="G1251" s="4">
        <v>1990</v>
      </c>
      <c r="H1251" s="18">
        <f t="shared" si="38"/>
        <v>1991</v>
      </c>
      <c r="I1251" s="5" t="s">
        <v>534</v>
      </c>
      <c r="J1251" t="str">
        <f t="shared" si="39"/>
        <v>Edwards Angell</v>
      </c>
    </row>
    <row r="1252" spans="1:10" ht="15" x14ac:dyDescent="0.25">
      <c r="A1252" s="5" t="s">
        <v>1247</v>
      </c>
      <c r="B1252" s="6">
        <v>82.8</v>
      </c>
      <c r="C1252" s="7">
        <v>158</v>
      </c>
      <c r="D1252" s="7" t="s">
        <v>5</v>
      </c>
      <c r="E1252" s="6">
        <v>0</v>
      </c>
      <c r="F1252" s="7">
        <v>1</v>
      </c>
      <c r="G1252" s="4">
        <v>1990</v>
      </c>
      <c r="H1252" s="18">
        <f t="shared" si="38"/>
        <v>1991</v>
      </c>
      <c r="I1252" s="5" t="s">
        <v>3275</v>
      </c>
      <c r="J1252" t="str">
        <f t="shared" si="39"/>
        <v>Emens Hurd</v>
      </c>
    </row>
    <row r="1253" spans="1:10" ht="15" x14ac:dyDescent="0.25">
      <c r="A1253" s="5" t="s">
        <v>133</v>
      </c>
      <c r="B1253" s="8">
        <v>1547.4</v>
      </c>
      <c r="C1253" s="7">
        <v>30</v>
      </c>
      <c r="D1253" s="7" t="s">
        <v>5</v>
      </c>
      <c r="E1253" s="6">
        <v>0.1</v>
      </c>
      <c r="F1253" s="7">
        <v>6</v>
      </c>
      <c r="G1253" s="4">
        <v>1990</v>
      </c>
      <c r="H1253" s="18">
        <f t="shared" si="38"/>
        <v>1991</v>
      </c>
      <c r="I1253" s="5" t="s">
        <v>2636</v>
      </c>
      <c r="J1253" t="str">
        <f t="shared" si="39"/>
        <v>Faegre Benson</v>
      </c>
    </row>
    <row r="1254" spans="1:10" ht="15" x14ac:dyDescent="0.25">
      <c r="A1254" s="5" t="s">
        <v>893</v>
      </c>
      <c r="B1254" s="6">
        <v>94.6</v>
      </c>
      <c r="C1254" s="7">
        <v>151</v>
      </c>
      <c r="D1254" s="7" t="s">
        <v>5</v>
      </c>
      <c r="E1254" s="6">
        <v>0</v>
      </c>
      <c r="F1254" s="7">
        <v>3</v>
      </c>
      <c r="G1254" s="4">
        <v>1990</v>
      </c>
      <c r="H1254" s="18">
        <f t="shared" si="38"/>
        <v>1991</v>
      </c>
      <c r="I1254" s="5" t="s">
        <v>3008</v>
      </c>
      <c r="J1254" t="str">
        <f t="shared" si="39"/>
        <v>Fenwick Davis</v>
      </c>
    </row>
    <row r="1255" spans="1:10" ht="15" x14ac:dyDescent="0.25">
      <c r="A1255" s="5" t="s">
        <v>76</v>
      </c>
      <c r="B1255" s="6">
        <v>99.9</v>
      </c>
      <c r="C1255" s="20">
        <v>146</v>
      </c>
      <c r="D1255" s="7">
        <v>1</v>
      </c>
      <c r="E1255" s="6">
        <v>0</v>
      </c>
      <c r="F1255" s="7">
        <v>2</v>
      </c>
      <c r="G1255" s="4">
        <v>1990</v>
      </c>
      <c r="H1255" s="18">
        <f t="shared" si="38"/>
        <v>1991</v>
      </c>
      <c r="I1255" s="5" t="s">
        <v>2617</v>
      </c>
      <c r="J1255" t="str">
        <f t="shared" si="39"/>
        <v>Foley Lardner</v>
      </c>
    </row>
    <row r="1256" spans="1:10" ht="15" x14ac:dyDescent="0.25">
      <c r="A1256" s="5" t="s">
        <v>2305</v>
      </c>
      <c r="B1256" s="6">
        <v>100</v>
      </c>
      <c r="C1256" s="20">
        <v>141</v>
      </c>
      <c r="D1256" s="7">
        <v>1</v>
      </c>
      <c r="E1256" s="6">
        <v>0</v>
      </c>
      <c r="F1256" s="7">
        <v>1</v>
      </c>
      <c r="G1256" s="4">
        <v>1990</v>
      </c>
      <c r="H1256" s="18">
        <f t="shared" si="38"/>
        <v>1991</v>
      </c>
      <c r="I1256" s="5" t="s">
        <v>4005</v>
      </c>
      <c r="J1256" t="str">
        <f t="shared" si="39"/>
        <v>Foster Foster</v>
      </c>
    </row>
    <row r="1257" spans="1:10" ht="15" x14ac:dyDescent="0.25">
      <c r="A1257" s="5" t="s">
        <v>417</v>
      </c>
      <c r="B1257" s="6">
        <v>150.19999999999999</v>
      </c>
      <c r="C1257" s="7">
        <v>122</v>
      </c>
      <c r="D1257" s="7" t="s">
        <v>5</v>
      </c>
      <c r="E1257" s="6">
        <v>0</v>
      </c>
      <c r="F1257" s="7">
        <v>2</v>
      </c>
      <c r="G1257" s="4">
        <v>1990</v>
      </c>
      <c r="H1257" s="18">
        <f t="shared" si="38"/>
        <v>1991</v>
      </c>
      <c r="I1257" s="5" t="s">
        <v>2749</v>
      </c>
      <c r="J1257" t="str">
        <f t="shared" si="39"/>
        <v>Fox Rothschild</v>
      </c>
    </row>
    <row r="1258" spans="1:10" ht="15" x14ac:dyDescent="0.25">
      <c r="A1258" s="5" t="s">
        <v>1324</v>
      </c>
      <c r="B1258" s="6">
        <v>52.8</v>
      </c>
      <c r="C1258" s="7">
        <v>191</v>
      </c>
      <c r="D1258" s="7" t="s">
        <v>5</v>
      </c>
      <c r="E1258" s="6">
        <v>0</v>
      </c>
      <c r="F1258" s="7">
        <v>1</v>
      </c>
      <c r="G1258" s="4">
        <v>1990</v>
      </c>
      <c r="H1258" s="18">
        <f t="shared" si="38"/>
        <v>1991</v>
      </c>
      <c r="I1258" s="5" t="s">
        <v>3330</v>
      </c>
      <c r="J1258" t="str">
        <f t="shared" si="39"/>
        <v>Freedman Levy</v>
      </c>
    </row>
    <row r="1259" spans="1:10" ht="15" x14ac:dyDescent="0.25">
      <c r="A1259" s="5" t="s">
        <v>2307</v>
      </c>
      <c r="B1259" s="6">
        <v>99.8</v>
      </c>
      <c r="C1259" s="7">
        <v>148</v>
      </c>
      <c r="D1259" s="7" t="s">
        <v>5</v>
      </c>
      <c r="E1259" s="6">
        <v>0</v>
      </c>
      <c r="F1259" s="7">
        <v>1</v>
      </c>
      <c r="G1259" s="4">
        <v>1990</v>
      </c>
      <c r="H1259" s="18">
        <f t="shared" si="38"/>
        <v>1991</v>
      </c>
      <c r="I1259" s="5" t="s">
        <v>4007</v>
      </c>
      <c r="J1259" t="str">
        <f t="shared" si="39"/>
        <v>Freehill Hollingdale</v>
      </c>
    </row>
    <row r="1260" spans="1:10" ht="15" x14ac:dyDescent="0.25">
      <c r="A1260" s="5" t="s">
        <v>2251</v>
      </c>
      <c r="B1260" s="6">
        <v>953.4</v>
      </c>
      <c r="C1260" s="7">
        <v>37</v>
      </c>
      <c r="D1260" s="7" t="s">
        <v>5</v>
      </c>
      <c r="E1260" s="6">
        <v>0</v>
      </c>
      <c r="F1260" s="7">
        <v>5</v>
      </c>
      <c r="G1260" s="4">
        <v>1990</v>
      </c>
      <c r="H1260" s="18">
        <f t="shared" si="38"/>
        <v>1991</v>
      </c>
      <c r="I1260" s="5" t="s">
        <v>3964</v>
      </c>
      <c r="J1260" t="str">
        <f t="shared" si="39"/>
        <v>Friday Eldredge</v>
      </c>
    </row>
    <row r="1261" spans="1:10" ht="15" x14ac:dyDescent="0.25">
      <c r="A1261" s="5" t="s">
        <v>1742</v>
      </c>
      <c r="B1261" s="6">
        <v>74.900000000000006</v>
      </c>
      <c r="C1261" s="7">
        <v>165</v>
      </c>
      <c r="D1261" s="7" t="s">
        <v>5</v>
      </c>
      <c r="E1261" s="6">
        <v>0</v>
      </c>
      <c r="F1261" s="7">
        <v>1</v>
      </c>
      <c r="G1261" s="4">
        <v>1990</v>
      </c>
      <c r="H1261" s="18">
        <f t="shared" si="38"/>
        <v>1991</v>
      </c>
      <c r="I1261" s="5" t="s">
        <v>3651</v>
      </c>
      <c r="J1261" t="str">
        <f t="shared" si="39"/>
        <v>Frost Jacobs</v>
      </c>
    </row>
    <row r="1262" spans="1:10" ht="15" x14ac:dyDescent="0.25">
      <c r="A1262" s="5" t="s">
        <v>22</v>
      </c>
      <c r="B1262" s="6">
        <v>189.7</v>
      </c>
      <c r="C1262" s="7">
        <v>114</v>
      </c>
      <c r="D1262" s="7" t="s">
        <v>5</v>
      </c>
      <c r="E1262" s="6">
        <v>0</v>
      </c>
      <c r="F1262" s="7">
        <v>5</v>
      </c>
      <c r="G1262" s="4">
        <v>1990</v>
      </c>
      <c r="H1262" s="18">
        <f t="shared" si="38"/>
        <v>1991</v>
      </c>
      <c r="I1262" s="5" t="s">
        <v>2586</v>
      </c>
      <c r="J1262" t="str">
        <f t="shared" si="39"/>
        <v>Fulbright Jaworski</v>
      </c>
    </row>
    <row r="1263" spans="1:10" ht="15" x14ac:dyDescent="0.25">
      <c r="A1263" s="5" t="s">
        <v>469</v>
      </c>
      <c r="B1263" s="6">
        <v>611.1</v>
      </c>
      <c r="C1263" s="7">
        <v>56</v>
      </c>
      <c r="D1263" s="7" t="s">
        <v>5</v>
      </c>
      <c r="E1263" s="6">
        <v>0</v>
      </c>
      <c r="F1263" s="7">
        <v>3</v>
      </c>
      <c r="G1263" s="4">
        <v>1990</v>
      </c>
      <c r="H1263" s="18">
        <f t="shared" si="38"/>
        <v>1991</v>
      </c>
      <c r="I1263" s="5" t="s">
        <v>2700</v>
      </c>
      <c r="J1263" t="str">
        <f t="shared" si="39"/>
        <v>Gardner Carton</v>
      </c>
    </row>
    <row r="1264" spans="1:10" ht="15" x14ac:dyDescent="0.25">
      <c r="A1264" s="5" t="s">
        <v>176</v>
      </c>
      <c r="B1264" s="8">
        <v>1239.9000000000001</v>
      </c>
      <c r="C1264" s="7">
        <v>33</v>
      </c>
      <c r="D1264" s="7" t="s">
        <v>5</v>
      </c>
      <c r="E1264" s="6">
        <v>0.1</v>
      </c>
      <c r="F1264" s="7">
        <v>5</v>
      </c>
      <c r="G1264" s="4">
        <v>1990</v>
      </c>
      <c r="H1264" s="18">
        <f t="shared" si="38"/>
        <v>1991</v>
      </c>
      <c r="I1264" s="5" t="s">
        <v>2651</v>
      </c>
      <c r="J1264" t="str">
        <f t="shared" si="39"/>
        <v>Gaston Snow</v>
      </c>
    </row>
    <row r="1265" spans="1:10" ht="15" x14ac:dyDescent="0.25">
      <c r="A1265" s="5" t="s">
        <v>858</v>
      </c>
      <c r="B1265" s="8">
        <v>1431025.9</v>
      </c>
      <c r="C1265" s="7">
        <v>1</v>
      </c>
      <c r="D1265" s="7" t="s">
        <v>5</v>
      </c>
      <c r="E1265" s="6">
        <v>61.6</v>
      </c>
      <c r="F1265" s="7">
        <v>649</v>
      </c>
      <c r="G1265" s="4">
        <v>1990</v>
      </c>
      <c r="H1265" s="18">
        <f t="shared" si="38"/>
        <v>1991</v>
      </c>
      <c r="I1265" s="5" t="s">
        <v>858</v>
      </c>
      <c r="J1265" t="str">
        <f t="shared" si="39"/>
        <v>General Counsel</v>
      </c>
    </row>
    <row r="1266" spans="1:10" ht="15" x14ac:dyDescent="0.25">
      <c r="A1266" s="5" t="s">
        <v>921</v>
      </c>
      <c r="B1266" s="6">
        <v>958.8</v>
      </c>
      <c r="C1266" s="7">
        <v>36</v>
      </c>
      <c r="D1266" s="7" t="s">
        <v>5</v>
      </c>
      <c r="E1266" s="6">
        <v>0</v>
      </c>
      <c r="F1266" s="7">
        <v>13</v>
      </c>
      <c r="G1266" s="4">
        <v>1990</v>
      </c>
      <c r="H1266" s="18">
        <f t="shared" si="38"/>
        <v>1991</v>
      </c>
      <c r="I1266" s="5" t="s">
        <v>2587</v>
      </c>
      <c r="J1266" t="str">
        <f t="shared" si="39"/>
        <v>Gibson Dunn</v>
      </c>
    </row>
    <row r="1267" spans="1:10" ht="15" x14ac:dyDescent="0.25">
      <c r="A1267" s="5" t="s">
        <v>1012</v>
      </c>
      <c r="B1267" s="6">
        <v>100</v>
      </c>
      <c r="C1267" s="20">
        <v>141</v>
      </c>
      <c r="D1267" s="7">
        <v>1</v>
      </c>
      <c r="E1267" s="6">
        <v>0</v>
      </c>
      <c r="F1267" s="7">
        <v>1</v>
      </c>
      <c r="G1267" s="4">
        <v>1990</v>
      </c>
      <c r="H1267" s="18">
        <f t="shared" si="38"/>
        <v>1991</v>
      </c>
      <c r="I1267" s="5" t="s">
        <v>1012</v>
      </c>
      <c r="J1267" t="str">
        <f t="shared" si="39"/>
        <v>Gipson Hoffman</v>
      </c>
    </row>
    <row r="1268" spans="1:10" ht="15" x14ac:dyDescent="0.25">
      <c r="A1268" s="5" t="s">
        <v>2306</v>
      </c>
      <c r="B1268" s="6">
        <v>100</v>
      </c>
      <c r="C1268" s="20">
        <v>141</v>
      </c>
      <c r="D1268" s="7">
        <v>1</v>
      </c>
      <c r="E1268" s="6">
        <v>0</v>
      </c>
      <c r="F1268" s="7">
        <v>1</v>
      </c>
      <c r="G1268" s="4">
        <v>1990</v>
      </c>
      <c r="H1268" s="18">
        <f t="shared" si="38"/>
        <v>1991</v>
      </c>
      <c r="I1268" s="5" t="s">
        <v>4006</v>
      </c>
      <c r="J1268" t="str">
        <f t="shared" si="39"/>
        <v>Godfrey Decker</v>
      </c>
    </row>
    <row r="1269" spans="1:10" ht="15" x14ac:dyDescent="0.25">
      <c r="A1269" s="5" t="s">
        <v>2287</v>
      </c>
      <c r="B1269" s="6">
        <v>175</v>
      </c>
      <c r="C1269" s="7">
        <v>116</v>
      </c>
      <c r="D1269" s="7" t="s">
        <v>5</v>
      </c>
      <c r="E1269" s="6">
        <v>0</v>
      </c>
      <c r="F1269" s="7">
        <v>1</v>
      </c>
      <c r="G1269" s="4">
        <v>1990</v>
      </c>
      <c r="H1269" s="18">
        <f t="shared" si="38"/>
        <v>1991</v>
      </c>
      <c r="I1269" s="5" t="s">
        <v>3992</v>
      </c>
      <c r="J1269" t="str">
        <f t="shared" si="39"/>
        <v>Goldberg Connolly</v>
      </c>
    </row>
    <row r="1270" spans="1:10" ht="15" x14ac:dyDescent="0.25">
      <c r="A1270" s="5" t="s">
        <v>864</v>
      </c>
      <c r="B1270" s="6">
        <v>296.39999999999998</v>
      </c>
      <c r="C1270" s="7">
        <v>85</v>
      </c>
      <c r="D1270" s="7" t="s">
        <v>5</v>
      </c>
      <c r="E1270" s="6">
        <v>0</v>
      </c>
      <c r="F1270" s="7">
        <v>2</v>
      </c>
      <c r="G1270" s="4">
        <v>1990</v>
      </c>
      <c r="H1270" s="18">
        <f t="shared" si="38"/>
        <v>1991</v>
      </c>
      <c r="I1270" s="5" t="s">
        <v>2988</v>
      </c>
      <c r="J1270" t="str">
        <f t="shared" si="39"/>
        <v>Goodwin Procter</v>
      </c>
    </row>
    <row r="1271" spans="1:10" ht="15" x14ac:dyDescent="0.25">
      <c r="A1271" s="5" t="s">
        <v>1164</v>
      </c>
      <c r="B1271" s="6">
        <v>860.6</v>
      </c>
      <c r="C1271" s="7">
        <v>42</v>
      </c>
      <c r="D1271" s="7" t="s">
        <v>5</v>
      </c>
      <c r="E1271" s="6">
        <v>0</v>
      </c>
      <c r="F1271" s="7">
        <v>5</v>
      </c>
      <c r="G1271" s="4">
        <v>1990</v>
      </c>
      <c r="H1271" s="18">
        <f t="shared" si="38"/>
        <v>1991</v>
      </c>
      <c r="I1271" s="5" t="s">
        <v>1164</v>
      </c>
      <c r="J1271" t="str">
        <f t="shared" si="39"/>
        <v>Gordon Hurwitz</v>
      </c>
    </row>
    <row r="1272" spans="1:10" ht="15" x14ac:dyDescent="0.25">
      <c r="A1272" s="5" t="s">
        <v>2274</v>
      </c>
      <c r="B1272" s="8">
        <v>9989.6</v>
      </c>
      <c r="C1272" s="7">
        <v>11</v>
      </c>
      <c r="D1272" s="7" t="s">
        <v>5</v>
      </c>
      <c r="E1272" s="6">
        <v>0.4</v>
      </c>
      <c r="F1272" s="7">
        <v>3</v>
      </c>
      <c r="G1272" s="4">
        <v>1990</v>
      </c>
      <c r="H1272" s="18">
        <f t="shared" si="38"/>
        <v>1991</v>
      </c>
      <c r="I1272" s="5" t="s">
        <v>2274</v>
      </c>
      <c r="J1272" t="str">
        <f t="shared" si="39"/>
        <v>Gs</v>
      </c>
    </row>
    <row r="1273" spans="1:10" ht="15" x14ac:dyDescent="0.25">
      <c r="A1273" s="5" t="s">
        <v>875</v>
      </c>
      <c r="B1273" s="6">
        <v>142.69999999999999</v>
      </c>
      <c r="C1273" s="7">
        <v>124</v>
      </c>
      <c r="D1273" s="7" t="s">
        <v>5</v>
      </c>
      <c r="E1273" s="6">
        <v>0</v>
      </c>
      <c r="F1273" s="7">
        <v>5</v>
      </c>
      <c r="G1273" s="4">
        <v>1990</v>
      </c>
      <c r="H1273" s="18">
        <f t="shared" si="38"/>
        <v>1991</v>
      </c>
      <c r="I1273" s="5" t="s">
        <v>2995</v>
      </c>
      <c r="J1273" t="str">
        <f t="shared" si="39"/>
        <v>Hale Dorr</v>
      </c>
    </row>
    <row r="1274" spans="1:10" ht="15" x14ac:dyDescent="0.25">
      <c r="A1274" s="5" t="s">
        <v>929</v>
      </c>
      <c r="B1274" s="6">
        <v>248.2</v>
      </c>
      <c r="C1274" s="7">
        <v>97</v>
      </c>
      <c r="D1274" s="7" t="s">
        <v>5</v>
      </c>
      <c r="E1274" s="6">
        <v>0</v>
      </c>
      <c r="F1274" s="7">
        <v>1</v>
      </c>
      <c r="G1274" s="4">
        <v>1990</v>
      </c>
      <c r="H1274" s="18">
        <f t="shared" si="38"/>
        <v>1991</v>
      </c>
      <c r="I1274" s="5" t="s">
        <v>3038</v>
      </c>
      <c r="J1274" t="str">
        <f t="shared" si="39"/>
        <v>Hall Dickler</v>
      </c>
    </row>
    <row r="1275" spans="1:10" ht="15" x14ac:dyDescent="0.25">
      <c r="A1275" s="5" t="s">
        <v>1085</v>
      </c>
      <c r="B1275" s="6">
        <v>249.9</v>
      </c>
      <c r="C1275" s="7">
        <v>94</v>
      </c>
      <c r="D1275" s="7" t="s">
        <v>5</v>
      </c>
      <c r="E1275" s="6">
        <v>0</v>
      </c>
      <c r="F1275" s="7">
        <v>2</v>
      </c>
      <c r="G1275" s="4">
        <v>1990</v>
      </c>
      <c r="H1275" s="18">
        <f t="shared" si="38"/>
        <v>1991</v>
      </c>
      <c r="I1275" s="5" t="s">
        <v>2915</v>
      </c>
      <c r="J1275" t="str">
        <f t="shared" si="39"/>
        <v>Harris Beach</v>
      </c>
    </row>
    <row r="1276" spans="1:10" ht="15" x14ac:dyDescent="0.25">
      <c r="A1276" s="5" t="s">
        <v>1157</v>
      </c>
      <c r="B1276" s="6">
        <v>56.8</v>
      </c>
      <c r="C1276" s="7">
        <v>188</v>
      </c>
      <c r="D1276" s="7" t="s">
        <v>5</v>
      </c>
      <c r="E1276" s="6">
        <v>0</v>
      </c>
      <c r="F1276" s="7">
        <v>1</v>
      </c>
      <c r="G1276" s="4">
        <v>1990</v>
      </c>
      <c r="H1276" s="18">
        <f t="shared" si="38"/>
        <v>1991</v>
      </c>
      <c r="I1276" s="5" t="s">
        <v>3203</v>
      </c>
      <c r="J1276" t="str">
        <f t="shared" si="39"/>
        <v>Haskell Slaughter</v>
      </c>
    </row>
    <row r="1277" spans="1:10" ht="15" x14ac:dyDescent="0.25">
      <c r="A1277" s="5" t="s">
        <v>1104</v>
      </c>
      <c r="B1277" s="6">
        <v>94.2</v>
      </c>
      <c r="C1277" s="7">
        <v>152</v>
      </c>
      <c r="D1277" s="7" t="s">
        <v>5</v>
      </c>
      <c r="E1277" s="6">
        <v>0</v>
      </c>
      <c r="F1277" s="7">
        <v>2</v>
      </c>
      <c r="G1277" s="4">
        <v>1990</v>
      </c>
      <c r="H1277" s="18">
        <f t="shared" si="38"/>
        <v>1991</v>
      </c>
      <c r="I1277" s="5" t="s">
        <v>3162</v>
      </c>
      <c r="J1277" t="str">
        <f t="shared" si="39"/>
        <v>Haythe Curley</v>
      </c>
    </row>
    <row r="1278" spans="1:10" ht="15" x14ac:dyDescent="0.25">
      <c r="A1278" s="5" t="s">
        <v>82</v>
      </c>
      <c r="B1278" s="6">
        <v>203.5</v>
      </c>
      <c r="C1278" s="7">
        <v>104</v>
      </c>
      <c r="D1278" s="7" t="s">
        <v>5</v>
      </c>
      <c r="E1278" s="6">
        <v>0</v>
      </c>
      <c r="F1278" s="7">
        <v>2</v>
      </c>
      <c r="G1278" s="4">
        <v>1990</v>
      </c>
      <c r="H1278" s="18">
        <f t="shared" si="38"/>
        <v>1991</v>
      </c>
      <c r="I1278" s="5" t="s">
        <v>2619</v>
      </c>
      <c r="J1278" t="str">
        <f t="shared" si="39"/>
        <v>Heller Ehrman</v>
      </c>
    </row>
    <row r="1279" spans="1:10" ht="15" x14ac:dyDescent="0.25">
      <c r="A1279" s="5" t="s">
        <v>2302</v>
      </c>
      <c r="B1279" s="6">
        <v>200</v>
      </c>
      <c r="C1279" s="20">
        <v>106</v>
      </c>
      <c r="D1279" s="7">
        <v>1</v>
      </c>
      <c r="E1279" s="6">
        <v>0</v>
      </c>
      <c r="F1279" s="7">
        <v>1</v>
      </c>
      <c r="G1279" s="4">
        <v>1990</v>
      </c>
      <c r="H1279" s="18">
        <f t="shared" si="38"/>
        <v>1991</v>
      </c>
      <c r="I1279" s="5" t="s">
        <v>2302</v>
      </c>
      <c r="J1279" t="str">
        <f t="shared" si="39"/>
        <v>Hengeler Mueller</v>
      </c>
    </row>
    <row r="1280" spans="1:10" ht="15" x14ac:dyDescent="0.25">
      <c r="A1280" s="5" t="s">
        <v>2226</v>
      </c>
      <c r="B1280" s="6">
        <v>400</v>
      </c>
      <c r="C1280" s="7">
        <v>75</v>
      </c>
      <c r="D1280" s="7" t="s">
        <v>5</v>
      </c>
      <c r="E1280" s="6">
        <v>0</v>
      </c>
      <c r="F1280" s="7">
        <v>1</v>
      </c>
      <c r="G1280" s="4">
        <v>1990</v>
      </c>
      <c r="H1280" s="18">
        <f t="shared" si="38"/>
        <v>1991</v>
      </c>
      <c r="I1280" s="5" t="s">
        <v>3944</v>
      </c>
      <c r="J1280" t="str">
        <f t="shared" si="39"/>
        <v>Hiscock Barclay</v>
      </c>
    </row>
    <row r="1281" spans="1:10" ht="15" x14ac:dyDescent="0.25">
      <c r="A1281" s="5" t="s">
        <v>2182</v>
      </c>
      <c r="B1281" s="6">
        <v>282.5</v>
      </c>
      <c r="C1281" s="7">
        <v>89</v>
      </c>
      <c r="D1281" s="7" t="s">
        <v>5</v>
      </c>
      <c r="E1281" s="6">
        <v>0</v>
      </c>
      <c r="F1281" s="7">
        <v>3</v>
      </c>
      <c r="G1281" s="4">
        <v>1990</v>
      </c>
      <c r="H1281" s="18">
        <f t="shared" si="38"/>
        <v>1991</v>
      </c>
      <c r="I1281" s="5" t="s">
        <v>3915</v>
      </c>
      <c r="J1281" t="str">
        <f t="shared" si="39"/>
        <v>Huber Lawrence</v>
      </c>
    </row>
    <row r="1282" spans="1:10" ht="15" x14ac:dyDescent="0.25">
      <c r="A1282" s="5" t="s">
        <v>2291</v>
      </c>
      <c r="B1282" s="6">
        <v>74.2</v>
      </c>
      <c r="C1282" s="7">
        <v>166</v>
      </c>
      <c r="D1282" s="7" t="s">
        <v>5</v>
      </c>
      <c r="E1282" s="6">
        <v>0</v>
      </c>
      <c r="F1282" s="7">
        <v>1</v>
      </c>
      <c r="G1282" s="4">
        <v>1990</v>
      </c>
      <c r="H1282" s="18">
        <f t="shared" ref="H1282:H1345" si="40">G1282+1</f>
        <v>1991</v>
      </c>
      <c r="I1282" s="5" t="s">
        <v>3995</v>
      </c>
      <c r="J1282" t="str">
        <f t="shared" ref="J1282:J1345" si="41">TRIM(LEFT(SUBSTITUTE(I1282," ",REPT(" ",100)),200))</f>
        <v>Huffman Arrington</v>
      </c>
    </row>
    <row r="1283" spans="1:10" ht="15" x14ac:dyDescent="0.25">
      <c r="A1283" s="5" t="s">
        <v>140</v>
      </c>
      <c r="B1283" s="6">
        <v>197.5</v>
      </c>
      <c r="C1283" s="7">
        <v>113</v>
      </c>
      <c r="D1283" s="7" t="s">
        <v>5</v>
      </c>
      <c r="E1283" s="6">
        <v>0</v>
      </c>
      <c r="F1283" s="7">
        <v>1</v>
      </c>
      <c r="G1283" s="4">
        <v>1990</v>
      </c>
      <c r="H1283" s="18">
        <f t="shared" si="40"/>
        <v>1991</v>
      </c>
      <c r="I1283" s="5" t="s">
        <v>2639</v>
      </c>
      <c r="J1283" t="str">
        <f t="shared" si="41"/>
        <v>Hughes Hubbard</v>
      </c>
    </row>
    <row r="1284" spans="1:10" ht="15" x14ac:dyDescent="0.25">
      <c r="A1284" s="5" t="s">
        <v>24</v>
      </c>
      <c r="B1284" s="8">
        <v>20631.7</v>
      </c>
      <c r="C1284" s="7">
        <v>7</v>
      </c>
      <c r="D1284" s="7" t="s">
        <v>5</v>
      </c>
      <c r="E1284" s="6">
        <v>0.9</v>
      </c>
      <c r="F1284" s="7">
        <v>19</v>
      </c>
      <c r="G1284" s="4">
        <v>1990</v>
      </c>
      <c r="H1284" s="18">
        <f t="shared" si="40"/>
        <v>1991</v>
      </c>
      <c r="I1284" s="5" t="s">
        <v>2588</v>
      </c>
      <c r="J1284" t="str">
        <f t="shared" si="41"/>
        <v>Hunton Williams</v>
      </c>
    </row>
    <row r="1285" spans="1:10" ht="15" x14ac:dyDescent="0.25">
      <c r="A1285" s="5" t="s">
        <v>141</v>
      </c>
      <c r="B1285" s="6">
        <v>57.8</v>
      </c>
      <c r="C1285" s="7">
        <v>186</v>
      </c>
      <c r="D1285" s="7" t="s">
        <v>5</v>
      </c>
      <c r="E1285" s="6">
        <v>0</v>
      </c>
      <c r="F1285" s="7">
        <v>2</v>
      </c>
      <c r="G1285" s="4">
        <v>1990</v>
      </c>
      <c r="H1285" s="18">
        <f t="shared" si="40"/>
        <v>1991</v>
      </c>
      <c r="I1285" s="5" t="s">
        <v>2640</v>
      </c>
      <c r="J1285" t="str">
        <f t="shared" si="41"/>
        <v>Irell Manella</v>
      </c>
    </row>
    <row r="1286" spans="1:10" ht="15" x14ac:dyDescent="0.25">
      <c r="A1286" s="5" t="s">
        <v>239</v>
      </c>
      <c r="B1286" s="6">
        <v>123.8</v>
      </c>
      <c r="C1286" s="7">
        <v>131</v>
      </c>
      <c r="D1286" s="7" t="s">
        <v>5</v>
      </c>
      <c r="E1286" s="6">
        <v>0</v>
      </c>
      <c r="F1286" s="7">
        <v>3</v>
      </c>
      <c r="G1286" s="4">
        <v>1990</v>
      </c>
      <c r="H1286" s="18">
        <f t="shared" si="40"/>
        <v>1991</v>
      </c>
      <c r="I1286" s="5" t="s">
        <v>2675</v>
      </c>
      <c r="J1286" t="str">
        <f t="shared" si="41"/>
        <v>Jenkens Gilchrist</v>
      </c>
    </row>
    <row r="1287" spans="1:10" ht="15" x14ac:dyDescent="0.25">
      <c r="A1287" s="5" t="s">
        <v>1399</v>
      </c>
      <c r="B1287" s="6">
        <v>423.8</v>
      </c>
      <c r="C1287" s="7">
        <v>73</v>
      </c>
      <c r="D1287" s="7" t="s">
        <v>5</v>
      </c>
      <c r="E1287" s="6">
        <v>0</v>
      </c>
      <c r="F1287" s="7">
        <v>3</v>
      </c>
      <c r="G1287" s="4">
        <v>1990</v>
      </c>
      <c r="H1287" s="18">
        <f t="shared" si="40"/>
        <v>1991</v>
      </c>
      <c r="I1287" s="5" t="s">
        <v>3391</v>
      </c>
      <c r="J1287" t="str">
        <f t="shared" si="41"/>
        <v>Johnson Gibbs</v>
      </c>
    </row>
    <row r="1288" spans="1:10" ht="15" x14ac:dyDescent="0.25">
      <c r="A1288" s="5" t="s">
        <v>2301</v>
      </c>
      <c r="B1288" s="6">
        <v>349.7</v>
      </c>
      <c r="C1288" s="7">
        <v>81</v>
      </c>
      <c r="D1288" s="7" t="s">
        <v>5</v>
      </c>
      <c r="E1288" s="6">
        <v>0</v>
      </c>
      <c r="F1288" s="7">
        <v>1</v>
      </c>
      <c r="G1288" s="4">
        <v>1990</v>
      </c>
      <c r="H1288" s="18">
        <f t="shared" si="40"/>
        <v>1991</v>
      </c>
      <c r="I1288" s="5" t="s">
        <v>2301</v>
      </c>
      <c r="J1288" t="str">
        <f t="shared" si="41"/>
        <v>Jones</v>
      </c>
    </row>
    <row r="1289" spans="1:10" ht="15" x14ac:dyDescent="0.25">
      <c r="A1289" s="5" t="s">
        <v>988</v>
      </c>
      <c r="B1289" s="6">
        <v>558.9</v>
      </c>
      <c r="C1289" s="7">
        <v>62</v>
      </c>
      <c r="D1289" s="7" t="s">
        <v>5</v>
      </c>
      <c r="E1289" s="6">
        <v>0</v>
      </c>
      <c r="F1289" s="7">
        <v>6</v>
      </c>
      <c r="G1289" s="4">
        <v>1990</v>
      </c>
      <c r="H1289" s="18">
        <f t="shared" si="40"/>
        <v>1991</v>
      </c>
      <c r="I1289" s="5" t="s">
        <v>2589</v>
      </c>
      <c r="J1289" t="str">
        <f t="shared" si="41"/>
        <v>Jones Day</v>
      </c>
    </row>
    <row r="1290" spans="1:10" ht="15" x14ac:dyDescent="0.25">
      <c r="A1290" s="5" t="s">
        <v>861</v>
      </c>
      <c r="B1290" s="6">
        <v>129.19999999999999</v>
      </c>
      <c r="C1290" s="7">
        <v>127</v>
      </c>
      <c r="D1290" s="7" t="s">
        <v>5</v>
      </c>
      <c r="E1290" s="6">
        <v>0</v>
      </c>
      <c r="F1290" s="7">
        <v>1</v>
      </c>
      <c r="G1290" s="4">
        <v>1990</v>
      </c>
      <c r="H1290" s="18">
        <f t="shared" si="40"/>
        <v>1991</v>
      </c>
      <c r="I1290" s="5" t="s">
        <v>2986</v>
      </c>
      <c r="J1290" t="str">
        <f t="shared" si="41"/>
        <v>Jones Walker</v>
      </c>
    </row>
    <row r="1291" spans="1:10" ht="15" x14ac:dyDescent="0.25">
      <c r="A1291" s="5" t="s">
        <v>891</v>
      </c>
      <c r="B1291" s="6">
        <v>131.9</v>
      </c>
      <c r="C1291" s="7">
        <v>126</v>
      </c>
      <c r="D1291" s="7" t="s">
        <v>5</v>
      </c>
      <c r="E1291" s="6">
        <v>0</v>
      </c>
      <c r="F1291" s="7">
        <v>1</v>
      </c>
      <c r="G1291" s="4">
        <v>1990</v>
      </c>
      <c r="H1291" s="18">
        <f t="shared" si="40"/>
        <v>1991</v>
      </c>
      <c r="I1291" s="5" t="s">
        <v>3006</v>
      </c>
      <c r="J1291" t="str">
        <f t="shared" si="41"/>
        <v>Keating Muething</v>
      </c>
    </row>
    <row r="1292" spans="1:10" ht="15" x14ac:dyDescent="0.25">
      <c r="A1292" s="5" t="s">
        <v>28</v>
      </c>
      <c r="B1292" s="8">
        <v>3040.2</v>
      </c>
      <c r="C1292" s="7">
        <v>24</v>
      </c>
      <c r="D1292" s="7" t="s">
        <v>5</v>
      </c>
      <c r="E1292" s="6">
        <v>0.1</v>
      </c>
      <c r="F1292" s="7">
        <v>8</v>
      </c>
      <c r="G1292" s="4">
        <v>1990</v>
      </c>
      <c r="H1292" s="18">
        <f t="shared" si="40"/>
        <v>1991</v>
      </c>
      <c r="I1292" s="5" t="s">
        <v>2591</v>
      </c>
      <c r="J1292" t="str">
        <f t="shared" si="41"/>
        <v>Kirkland Ellis</v>
      </c>
    </row>
    <row r="1293" spans="1:10" ht="15" x14ac:dyDescent="0.25">
      <c r="A1293" s="5" t="s">
        <v>1035</v>
      </c>
      <c r="B1293" s="6">
        <v>301</v>
      </c>
      <c r="C1293" s="7">
        <v>84</v>
      </c>
      <c r="D1293" s="7" t="s">
        <v>5</v>
      </c>
      <c r="E1293" s="6">
        <v>0</v>
      </c>
      <c r="F1293" s="7">
        <v>5</v>
      </c>
      <c r="G1293" s="4">
        <v>1990</v>
      </c>
      <c r="H1293" s="18">
        <f t="shared" si="40"/>
        <v>1991</v>
      </c>
      <c r="I1293" s="5" t="s">
        <v>3105</v>
      </c>
      <c r="J1293" t="str">
        <f t="shared" si="41"/>
        <v>Kramer Levin</v>
      </c>
    </row>
    <row r="1294" spans="1:10" ht="15" x14ac:dyDescent="0.25">
      <c r="A1294" s="5" t="s">
        <v>896</v>
      </c>
      <c r="B1294" s="6">
        <v>69.7</v>
      </c>
      <c r="C1294" s="7">
        <v>170</v>
      </c>
      <c r="D1294" s="7" t="s">
        <v>5</v>
      </c>
      <c r="E1294" s="6">
        <v>0</v>
      </c>
      <c r="F1294" s="7">
        <v>1</v>
      </c>
      <c r="G1294" s="4">
        <v>1990</v>
      </c>
      <c r="H1294" s="18">
        <f t="shared" si="40"/>
        <v>1991</v>
      </c>
      <c r="I1294" s="5" t="s">
        <v>3011</v>
      </c>
      <c r="J1294" t="str">
        <f t="shared" si="41"/>
        <v>Kronish Lieb</v>
      </c>
    </row>
    <row r="1295" spans="1:10" ht="15" x14ac:dyDescent="0.25">
      <c r="A1295" s="5" t="s">
        <v>1119</v>
      </c>
      <c r="B1295" s="8">
        <v>16091.3</v>
      </c>
      <c r="C1295" s="7">
        <v>8</v>
      </c>
      <c r="D1295" s="7" t="s">
        <v>5</v>
      </c>
      <c r="E1295" s="6">
        <v>0.7</v>
      </c>
      <c r="F1295" s="7">
        <v>11</v>
      </c>
      <c r="G1295" s="4">
        <v>1990</v>
      </c>
      <c r="H1295" s="18">
        <f t="shared" si="40"/>
        <v>1991</v>
      </c>
      <c r="I1295" s="5" t="s">
        <v>2918</v>
      </c>
      <c r="J1295" t="str">
        <f t="shared" si="41"/>
        <v>Kutak Rock</v>
      </c>
    </row>
    <row r="1296" spans="1:10" ht="15" x14ac:dyDescent="0.25">
      <c r="A1296" s="5" t="s">
        <v>2193</v>
      </c>
      <c r="B1296" s="6">
        <v>250</v>
      </c>
      <c r="C1296" s="20">
        <v>92</v>
      </c>
      <c r="D1296" s="7">
        <v>1</v>
      </c>
      <c r="E1296" s="6">
        <v>0</v>
      </c>
      <c r="F1296" s="7">
        <v>3</v>
      </c>
      <c r="G1296" s="4">
        <v>1990</v>
      </c>
      <c r="H1296" s="18">
        <f t="shared" si="40"/>
        <v>1991</v>
      </c>
      <c r="I1296" s="5" t="s">
        <v>3923</v>
      </c>
      <c r="J1296" t="str">
        <f t="shared" si="41"/>
        <v>Lane Powell</v>
      </c>
    </row>
    <row r="1297" spans="1:10" ht="15" x14ac:dyDescent="0.25">
      <c r="A1297" s="5" t="s">
        <v>29</v>
      </c>
      <c r="B1297" s="8">
        <v>6108.1</v>
      </c>
      <c r="C1297" s="7">
        <v>15</v>
      </c>
      <c r="D1297" s="7" t="s">
        <v>5</v>
      </c>
      <c r="E1297" s="6">
        <v>0.3</v>
      </c>
      <c r="F1297" s="7">
        <v>20</v>
      </c>
      <c r="G1297" s="4">
        <v>1990</v>
      </c>
      <c r="H1297" s="18">
        <f t="shared" si="40"/>
        <v>1991</v>
      </c>
      <c r="I1297" s="5" t="s">
        <v>2592</v>
      </c>
      <c r="J1297" t="str">
        <f t="shared" si="41"/>
        <v>Latham Watkins</v>
      </c>
    </row>
    <row r="1298" spans="1:10" ht="15" x14ac:dyDescent="0.25">
      <c r="A1298" s="5" t="s">
        <v>1152</v>
      </c>
      <c r="B1298" s="6">
        <v>216.9</v>
      </c>
      <c r="C1298" s="7">
        <v>101</v>
      </c>
      <c r="D1298" s="7" t="s">
        <v>5</v>
      </c>
      <c r="E1298" s="6">
        <v>0</v>
      </c>
      <c r="F1298" s="7">
        <v>4</v>
      </c>
      <c r="G1298" s="4">
        <v>1990</v>
      </c>
      <c r="H1298" s="18">
        <f t="shared" si="40"/>
        <v>1991</v>
      </c>
      <c r="I1298" s="5" t="s">
        <v>2593</v>
      </c>
      <c r="J1298" t="str">
        <f t="shared" si="41"/>
        <v>LeBoeuf Lamb</v>
      </c>
    </row>
    <row r="1299" spans="1:10" ht="15" x14ac:dyDescent="0.25">
      <c r="A1299" s="5" t="s">
        <v>2299</v>
      </c>
      <c r="B1299" s="6">
        <v>896.3</v>
      </c>
      <c r="C1299" s="7">
        <v>41</v>
      </c>
      <c r="D1299" s="7" t="s">
        <v>5</v>
      </c>
      <c r="E1299" s="6">
        <v>0</v>
      </c>
      <c r="F1299" s="7">
        <v>1</v>
      </c>
      <c r="G1299" s="4">
        <v>1990</v>
      </c>
      <c r="H1299" s="18">
        <f t="shared" si="40"/>
        <v>1991</v>
      </c>
      <c r="I1299" s="5" t="s">
        <v>4001</v>
      </c>
      <c r="J1299" t="str">
        <f t="shared" si="41"/>
        <v>Lee Toomey</v>
      </c>
    </row>
    <row r="1300" spans="1:10" ht="15" x14ac:dyDescent="0.25">
      <c r="A1300" s="5" t="s">
        <v>1292</v>
      </c>
      <c r="B1300" s="6">
        <v>809.7</v>
      </c>
      <c r="C1300" s="7">
        <v>44</v>
      </c>
      <c r="D1300" s="7" t="s">
        <v>5</v>
      </c>
      <c r="E1300" s="6">
        <v>0</v>
      </c>
      <c r="F1300" s="7">
        <v>11</v>
      </c>
      <c r="G1300" s="4">
        <v>1990</v>
      </c>
      <c r="H1300" s="18">
        <f t="shared" si="40"/>
        <v>1991</v>
      </c>
      <c r="I1300" s="5" t="s">
        <v>3306</v>
      </c>
      <c r="J1300" t="str">
        <f t="shared" si="41"/>
        <v>Leonard Street</v>
      </c>
    </row>
    <row r="1301" spans="1:10" ht="15" x14ac:dyDescent="0.25">
      <c r="A1301" s="5" t="s">
        <v>1570</v>
      </c>
      <c r="B1301" s="6">
        <v>125</v>
      </c>
      <c r="C1301" s="7">
        <v>129</v>
      </c>
      <c r="D1301" s="7" t="s">
        <v>5</v>
      </c>
      <c r="E1301" s="6">
        <v>0</v>
      </c>
      <c r="F1301" s="7">
        <v>1</v>
      </c>
      <c r="G1301" s="4">
        <v>1990</v>
      </c>
      <c r="H1301" s="18">
        <f t="shared" si="40"/>
        <v>1991</v>
      </c>
      <c r="I1301" s="5" t="s">
        <v>3529</v>
      </c>
      <c r="J1301" t="str">
        <f t="shared" si="41"/>
        <v>Long Aldridge</v>
      </c>
    </row>
    <row r="1302" spans="1:10" ht="15" x14ac:dyDescent="0.25">
      <c r="A1302" s="5" t="s">
        <v>2250</v>
      </c>
      <c r="B1302" s="6">
        <v>46.4</v>
      </c>
      <c r="C1302" s="7">
        <v>200</v>
      </c>
      <c r="D1302" s="7" t="s">
        <v>5</v>
      </c>
      <c r="E1302" s="6">
        <v>0</v>
      </c>
      <c r="F1302" s="7">
        <v>2</v>
      </c>
      <c r="G1302" s="4">
        <v>1990</v>
      </c>
      <c r="H1302" s="18">
        <f t="shared" si="40"/>
        <v>1991</v>
      </c>
      <c r="I1302" s="5" t="s">
        <v>3963</v>
      </c>
      <c r="J1302" t="str">
        <f t="shared" si="41"/>
        <v>Long Peterson</v>
      </c>
    </row>
    <row r="1303" spans="1:10" ht="15" x14ac:dyDescent="0.25">
      <c r="A1303" s="5" t="s">
        <v>852</v>
      </c>
      <c r="B1303" s="6">
        <v>60</v>
      </c>
      <c r="C1303" s="20">
        <v>179</v>
      </c>
      <c r="D1303" s="7">
        <v>1</v>
      </c>
      <c r="E1303" s="6">
        <v>0</v>
      </c>
      <c r="F1303" s="7">
        <v>1</v>
      </c>
      <c r="G1303" s="4">
        <v>1990</v>
      </c>
      <c r="H1303" s="18">
        <f t="shared" si="40"/>
        <v>1991</v>
      </c>
      <c r="I1303" s="5" t="s">
        <v>2979</v>
      </c>
      <c r="J1303" t="str">
        <f t="shared" si="41"/>
        <v>Lord Day</v>
      </c>
    </row>
    <row r="1304" spans="1:10" ht="15" x14ac:dyDescent="0.25">
      <c r="A1304" s="5" t="s">
        <v>1737</v>
      </c>
      <c r="B1304" s="6">
        <v>202</v>
      </c>
      <c r="C1304" s="7">
        <v>105</v>
      </c>
      <c r="D1304" s="7" t="s">
        <v>5</v>
      </c>
      <c r="E1304" s="6">
        <v>0</v>
      </c>
      <c r="F1304" s="7">
        <v>1</v>
      </c>
      <c r="G1304" s="4">
        <v>1990</v>
      </c>
      <c r="H1304" s="18">
        <f t="shared" si="40"/>
        <v>1991</v>
      </c>
      <c r="I1304" s="5" t="s">
        <v>1737</v>
      </c>
      <c r="J1304" t="str">
        <f t="shared" si="41"/>
        <v>Lovell White</v>
      </c>
    </row>
    <row r="1305" spans="1:10" ht="15" x14ac:dyDescent="0.25">
      <c r="A1305" s="5" t="s">
        <v>1426</v>
      </c>
      <c r="B1305" s="6">
        <v>210</v>
      </c>
      <c r="C1305" s="7">
        <v>102</v>
      </c>
      <c r="D1305" s="7" t="s">
        <v>5</v>
      </c>
      <c r="E1305" s="6">
        <v>0</v>
      </c>
      <c r="F1305" s="7">
        <v>1</v>
      </c>
      <c r="G1305" s="4">
        <v>1990</v>
      </c>
      <c r="H1305" s="18">
        <f t="shared" si="40"/>
        <v>1991</v>
      </c>
      <c r="I1305" s="5" t="s">
        <v>3410</v>
      </c>
      <c r="J1305" t="str">
        <f t="shared" si="41"/>
        <v>Maslon Edelman</v>
      </c>
    </row>
    <row r="1306" spans="1:10" ht="15" x14ac:dyDescent="0.25">
      <c r="A1306" s="5" t="s">
        <v>1043</v>
      </c>
      <c r="B1306" s="6">
        <v>164.7</v>
      </c>
      <c r="C1306" s="7">
        <v>118</v>
      </c>
      <c r="D1306" s="7" t="s">
        <v>5</v>
      </c>
      <c r="E1306" s="6">
        <v>0</v>
      </c>
      <c r="F1306" s="7">
        <v>2</v>
      </c>
      <c r="G1306" s="4">
        <v>1990</v>
      </c>
      <c r="H1306" s="18">
        <f t="shared" si="40"/>
        <v>1991</v>
      </c>
      <c r="I1306" s="5" t="s">
        <v>2594</v>
      </c>
      <c r="J1306" t="str">
        <f t="shared" si="41"/>
        <v>Mayer Brown</v>
      </c>
    </row>
    <row r="1307" spans="1:10" ht="15" x14ac:dyDescent="0.25">
      <c r="A1307" s="5" t="s">
        <v>1065</v>
      </c>
      <c r="B1307" s="6">
        <v>499.5</v>
      </c>
      <c r="C1307" s="7">
        <v>65</v>
      </c>
      <c r="D1307" s="7" t="s">
        <v>5</v>
      </c>
      <c r="E1307" s="6">
        <v>0</v>
      </c>
      <c r="F1307" s="7">
        <v>2</v>
      </c>
      <c r="G1307" s="4">
        <v>1990</v>
      </c>
      <c r="H1307" s="18">
        <f t="shared" si="40"/>
        <v>1991</v>
      </c>
      <c r="I1307" s="5" t="s">
        <v>3131</v>
      </c>
      <c r="J1307" t="str">
        <f t="shared" si="41"/>
        <v>McBride Baker</v>
      </c>
    </row>
    <row r="1308" spans="1:10" ht="15" x14ac:dyDescent="0.25">
      <c r="A1308" s="5" t="s">
        <v>1580</v>
      </c>
      <c r="B1308" s="6">
        <v>124.8</v>
      </c>
      <c r="C1308" s="7">
        <v>130</v>
      </c>
      <c r="D1308" s="7" t="s">
        <v>5</v>
      </c>
      <c r="E1308" s="6">
        <v>0</v>
      </c>
      <c r="F1308" s="7">
        <v>1</v>
      </c>
      <c r="G1308" s="4">
        <v>1990</v>
      </c>
      <c r="H1308" s="18">
        <f t="shared" si="40"/>
        <v>1991</v>
      </c>
      <c r="I1308" s="5" t="s">
        <v>1580</v>
      </c>
      <c r="J1308" t="str">
        <f t="shared" si="41"/>
        <v>McCarthy Tetrault</v>
      </c>
    </row>
    <row r="1309" spans="1:10" ht="15" x14ac:dyDescent="0.25">
      <c r="A1309" s="5" t="s">
        <v>1218</v>
      </c>
      <c r="B1309" s="6">
        <v>446.3</v>
      </c>
      <c r="C1309" s="7">
        <v>69</v>
      </c>
      <c r="D1309" s="7" t="s">
        <v>5</v>
      </c>
      <c r="E1309" s="6">
        <v>0</v>
      </c>
      <c r="F1309" s="7">
        <v>2</v>
      </c>
      <c r="G1309" s="4">
        <v>1990</v>
      </c>
      <c r="H1309" s="18">
        <f t="shared" si="40"/>
        <v>1991</v>
      </c>
      <c r="I1309" s="5" t="s">
        <v>3250</v>
      </c>
      <c r="J1309" t="str">
        <f t="shared" si="41"/>
        <v>McGrath North</v>
      </c>
    </row>
    <row r="1310" spans="1:10" ht="15" x14ac:dyDescent="0.25">
      <c r="A1310" s="5" t="s">
        <v>1218</v>
      </c>
      <c r="B1310" s="6">
        <v>100</v>
      </c>
      <c r="C1310" s="20">
        <v>141</v>
      </c>
      <c r="D1310" s="7">
        <v>1</v>
      </c>
      <c r="E1310" s="6">
        <v>0</v>
      </c>
      <c r="F1310" s="7">
        <v>1</v>
      </c>
      <c r="G1310" s="4">
        <v>1990</v>
      </c>
      <c r="H1310" s="18">
        <f t="shared" si="40"/>
        <v>1991</v>
      </c>
      <c r="I1310" s="5" t="s">
        <v>3250</v>
      </c>
      <c r="J1310" t="str">
        <f t="shared" si="41"/>
        <v>McGrath North</v>
      </c>
    </row>
    <row r="1311" spans="1:10" ht="15" x14ac:dyDescent="0.25">
      <c r="A1311" s="5" t="s">
        <v>920</v>
      </c>
      <c r="B1311" s="6">
        <v>448.8</v>
      </c>
      <c r="C1311" s="7">
        <v>68</v>
      </c>
      <c r="D1311" s="7" t="s">
        <v>5</v>
      </c>
      <c r="E1311" s="6">
        <v>0</v>
      </c>
      <c r="F1311" s="7">
        <v>2</v>
      </c>
      <c r="G1311" s="4">
        <v>1990</v>
      </c>
      <c r="H1311" s="18">
        <f t="shared" si="40"/>
        <v>1991</v>
      </c>
      <c r="I1311" s="5" t="s">
        <v>3032</v>
      </c>
      <c r="J1311" t="str">
        <f t="shared" si="41"/>
        <v>McGuire Woods</v>
      </c>
    </row>
    <row r="1312" spans="1:10" ht="15" x14ac:dyDescent="0.25">
      <c r="A1312" s="5" t="s">
        <v>774</v>
      </c>
      <c r="B1312" s="6">
        <v>250</v>
      </c>
      <c r="C1312" s="20">
        <v>92</v>
      </c>
      <c r="D1312" s="7">
        <v>1</v>
      </c>
      <c r="E1312" s="6">
        <v>0</v>
      </c>
      <c r="F1312" s="7">
        <v>1</v>
      </c>
      <c r="G1312" s="4">
        <v>1990</v>
      </c>
      <c r="H1312" s="18">
        <f t="shared" si="40"/>
        <v>1991</v>
      </c>
      <c r="I1312" s="5" t="s">
        <v>774</v>
      </c>
      <c r="J1312" t="str">
        <f t="shared" si="41"/>
        <v>McGuireWoods LLP</v>
      </c>
    </row>
    <row r="1313" spans="1:10" ht="15" x14ac:dyDescent="0.25">
      <c r="A1313" s="5" t="s">
        <v>932</v>
      </c>
      <c r="B1313" s="6">
        <v>378.5</v>
      </c>
      <c r="C1313" s="7">
        <v>79</v>
      </c>
      <c r="D1313" s="7" t="s">
        <v>5</v>
      </c>
      <c r="E1313" s="6">
        <v>0</v>
      </c>
      <c r="F1313" s="7">
        <v>1</v>
      </c>
      <c r="G1313" s="4">
        <v>1990</v>
      </c>
      <c r="H1313" s="18">
        <f t="shared" si="40"/>
        <v>1991</v>
      </c>
      <c r="I1313" s="5" t="s">
        <v>3040</v>
      </c>
      <c r="J1313" t="str">
        <f t="shared" si="41"/>
        <v>McKenna Co</v>
      </c>
    </row>
    <row r="1314" spans="1:10" ht="15" x14ac:dyDescent="0.25">
      <c r="A1314" s="5" t="s">
        <v>184</v>
      </c>
      <c r="B1314" s="6">
        <v>249.3</v>
      </c>
      <c r="C1314" s="7">
        <v>95</v>
      </c>
      <c r="D1314" s="7" t="s">
        <v>5</v>
      </c>
      <c r="E1314" s="6">
        <v>0</v>
      </c>
      <c r="F1314" s="7">
        <v>1</v>
      </c>
      <c r="G1314" s="4">
        <v>1990</v>
      </c>
      <c r="H1314" s="18">
        <f t="shared" si="40"/>
        <v>1991</v>
      </c>
      <c r="I1314" s="5" t="s">
        <v>2653</v>
      </c>
      <c r="J1314" t="str">
        <f t="shared" si="41"/>
        <v>McKenna Conner</v>
      </c>
    </row>
    <row r="1315" spans="1:10" ht="15" x14ac:dyDescent="0.25">
      <c r="A1315" s="5" t="s">
        <v>1264</v>
      </c>
      <c r="B1315" s="6">
        <v>127</v>
      </c>
      <c r="C1315" s="7">
        <v>128</v>
      </c>
      <c r="D1315" s="7" t="s">
        <v>5</v>
      </c>
      <c r="E1315" s="6">
        <v>0</v>
      </c>
      <c r="F1315" s="7">
        <v>2</v>
      </c>
      <c r="G1315" s="4">
        <v>1990</v>
      </c>
      <c r="H1315" s="18">
        <f t="shared" si="40"/>
        <v>1991</v>
      </c>
      <c r="I1315" s="5" t="s">
        <v>1264</v>
      </c>
      <c r="J1315" t="str">
        <f t="shared" si="41"/>
        <v>McNair Law</v>
      </c>
    </row>
    <row r="1316" spans="1:10" ht="15" x14ac:dyDescent="0.25">
      <c r="A1316" s="5" t="s">
        <v>974</v>
      </c>
      <c r="B1316" s="8">
        <v>37216.199999999997</v>
      </c>
      <c r="C1316" s="7">
        <v>5</v>
      </c>
      <c r="D1316" s="7" t="s">
        <v>5</v>
      </c>
      <c r="E1316" s="6">
        <v>1.6</v>
      </c>
      <c r="F1316" s="7">
        <v>21</v>
      </c>
      <c r="G1316" s="4">
        <v>1990</v>
      </c>
      <c r="H1316" s="18">
        <f t="shared" si="40"/>
        <v>1991</v>
      </c>
      <c r="I1316" s="5" t="s">
        <v>2596</v>
      </c>
      <c r="J1316" t="str">
        <f t="shared" si="41"/>
        <v>Milbank Tweed</v>
      </c>
    </row>
    <row r="1317" spans="1:10" ht="15" x14ac:dyDescent="0.25">
      <c r="A1317" s="5" t="s">
        <v>1235</v>
      </c>
      <c r="B1317" s="6">
        <v>85</v>
      </c>
      <c r="C1317" s="7">
        <v>157</v>
      </c>
      <c r="D1317" s="7" t="s">
        <v>5</v>
      </c>
      <c r="E1317" s="6">
        <v>0</v>
      </c>
      <c r="F1317" s="7">
        <v>1</v>
      </c>
      <c r="G1317" s="4">
        <v>1990</v>
      </c>
      <c r="H1317" s="18">
        <f t="shared" si="40"/>
        <v>1991</v>
      </c>
      <c r="I1317" s="5" t="s">
        <v>3264</v>
      </c>
      <c r="J1317" t="str">
        <f t="shared" si="41"/>
        <v>Miles Stockbridge</v>
      </c>
    </row>
    <row r="1318" spans="1:10" ht="15" x14ac:dyDescent="0.25">
      <c r="A1318" s="5" t="s">
        <v>1130</v>
      </c>
      <c r="B1318" s="6">
        <v>650</v>
      </c>
      <c r="C1318" s="7">
        <v>53</v>
      </c>
      <c r="D1318" s="7" t="s">
        <v>5</v>
      </c>
      <c r="E1318" s="6">
        <v>0</v>
      </c>
      <c r="F1318" s="7">
        <v>3</v>
      </c>
      <c r="G1318" s="4">
        <v>1990</v>
      </c>
      <c r="H1318" s="18">
        <f t="shared" si="40"/>
        <v>1991</v>
      </c>
      <c r="I1318" s="5" t="s">
        <v>1130</v>
      </c>
      <c r="J1318" t="str">
        <f t="shared" si="41"/>
        <v>Miller Nash</v>
      </c>
    </row>
    <row r="1319" spans="1:10" ht="15" x14ac:dyDescent="0.25">
      <c r="A1319" s="5" t="s">
        <v>2268</v>
      </c>
      <c r="B1319" s="8">
        <v>1000</v>
      </c>
      <c r="C1319" s="7">
        <v>35</v>
      </c>
      <c r="D1319" s="7" t="s">
        <v>5</v>
      </c>
      <c r="E1319" s="6">
        <v>0</v>
      </c>
      <c r="F1319" s="7">
        <v>1</v>
      </c>
      <c r="G1319" s="4">
        <v>1990</v>
      </c>
      <c r="H1319" s="18">
        <f t="shared" si="40"/>
        <v>1991</v>
      </c>
      <c r="I1319" s="5" t="s">
        <v>3900</v>
      </c>
      <c r="J1319" t="str">
        <f t="shared" si="41"/>
        <v>Miller Thomson</v>
      </c>
    </row>
    <row r="1320" spans="1:10" ht="15" x14ac:dyDescent="0.25">
      <c r="A1320" s="5" t="s">
        <v>1091</v>
      </c>
      <c r="B1320" s="6">
        <v>842.7</v>
      </c>
      <c r="C1320" s="7">
        <v>43</v>
      </c>
      <c r="D1320" s="7" t="s">
        <v>5</v>
      </c>
      <c r="E1320" s="6">
        <v>0</v>
      </c>
      <c r="F1320" s="7">
        <v>1</v>
      </c>
      <c r="G1320" s="4">
        <v>1990</v>
      </c>
      <c r="H1320" s="18">
        <f t="shared" si="40"/>
        <v>1991</v>
      </c>
      <c r="I1320" s="5" t="s">
        <v>2916</v>
      </c>
      <c r="J1320" t="str">
        <f t="shared" si="41"/>
        <v>MillerCanfieldPaddock</v>
      </c>
    </row>
    <row r="1321" spans="1:10" ht="15" x14ac:dyDescent="0.25">
      <c r="A1321" s="5" t="s">
        <v>1623</v>
      </c>
      <c r="B1321" s="6">
        <v>98.1</v>
      </c>
      <c r="C1321" s="7">
        <v>149</v>
      </c>
      <c r="D1321" s="7" t="s">
        <v>5</v>
      </c>
      <c r="E1321" s="6">
        <v>0</v>
      </c>
      <c r="F1321" s="7">
        <v>1</v>
      </c>
      <c r="G1321" s="4">
        <v>1990</v>
      </c>
      <c r="H1321" s="18">
        <f t="shared" si="40"/>
        <v>1991</v>
      </c>
      <c r="I1321" s="5" t="s">
        <v>3569</v>
      </c>
      <c r="J1321" t="str">
        <f t="shared" si="41"/>
        <v>Monroe Lemann</v>
      </c>
    </row>
    <row r="1322" spans="1:10" ht="15" x14ac:dyDescent="0.25">
      <c r="A1322" s="5" t="s">
        <v>984</v>
      </c>
      <c r="B1322" s="8">
        <v>4293.5</v>
      </c>
      <c r="C1322" s="7">
        <v>19</v>
      </c>
      <c r="D1322" s="7" t="s">
        <v>5</v>
      </c>
      <c r="E1322" s="6">
        <v>0.2</v>
      </c>
      <c r="F1322" s="7">
        <v>9</v>
      </c>
      <c r="G1322" s="4">
        <v>1990</v>
      </c>
      <c r="H1322" s="18">
        <f t="shared" si="40"/>
        <v>1991</v>
      </c>
      <c r="I1322" s="5" t="s">
        <v>2597</v>
      </c>
      <c r="J1322" t="str">
        <f t="shared" si="41"/>
        <v>Morgan Lewis</v>
      </c>
    </row>
    <row r="1323" spans="1:10" ht="15" x14ac:dyDescent="0.25">
      <c r="A1323" s="5" t="s">
        <v>2311</v>
      </c>
      <c r="B1323" s="6">
        <v>56.1</v>
      </c>
      <c r="C1323" s="7">
        <v>189</v>
      </c>
      <c r="D1323" s="7" t="s">
        <v>5</v>
      </c>
      <c r="E1323" s="6">
        <v>0</v>
      </c>
      <c r="F1323" s="7">
        <v>2</v>
      </c>
      <c r="G1323" s="4">
        <v>1990</v>
      </c>
      <c r="H1323" s="18">
        <f t="shared" si="40"/>
        <v>1991</v>
      </c>
      <c r="I1323" s="5" t="s">
        <v>4010</v>
      </c>
      <c r="J1323" t="str">
        <f t="shared" si="41"/>
        <v>Myerson Cooper</v>
      </c>
    </row>
    <row r="1324" spans="1:10" ht="15" x14ac:dyDescent="0.25">
      <c r="A1324" s="5" t="s">
        <v>1213</v>
      </c>
      <c r="B1324" s="6">
        <v>665</v>
      </c>
      <c r="C1324" s="7">
        <v>52</v>
      </c>
      <c r="D1324" s="7" t="s">
        <v>5</v>
      </c>
      <c r="E1324" s="6">
        <v>0</v>
      </c>
      <c r="F1324" s="7">
        <v>2</v>
      </c>
      <c r="G1324" s="4">
        <v>1990</v>
      </c>
      <c r="H1324" s="18">
        <f t="shared" si="40"/>
        <v>1991</v>
      </c>
      <c r="I1324" s="5" t="s">
        <v>3247</v>
      </c>
      <c r="J1324" t="str">
        <f t="shared" si="41"/>
        <v>Neal Gerber</v>
      </c>
    </row>
    <row r="1325" spans="1:10" ht="15" x14ac:dyDescent="0.25">
      <c r="A1325" s="5" t="s">
        <v>904</v>
      </c>
      <c r="B1325" s="6">
        <v>206</v>
      </c>
      <c r="C1325" s="7">
        <v>103</v>
      </c>
      <c r="D1325" s="7" t="s">
        <v>5</v>
      </c>
      <c r="E1325" s="6">
        <v>0</v>
      </c>
      <c r="F1325" s="7">
        <v>2</v>
      </c>
      <c r="G1325" s="4">
        <v>1990</v>
      </c>
      <c r="H1325" s="18">
        <f t="shared" si="40"/>
        <v>1991</v>
      </c>
      <c r="I1325" s="5" t="s">
        <v>3018</v>
      </c>
      <c r="J1325" t="str">
        <f t="shared" si="41"/>
        <v>Nixon Yow</v>
      </c>
    </row>
    <row r="1326" spans="1:10" ht="15" x14ac:dyDescent="0.25">
      <c r="A1326" s="5" t="s">
        <v>899</v>
      </c>
      <c r="B1326" s="8">
        <v>2134</v>
      </c>
      <c r="C1326" s="7">
        <v>28</v>
      </c>
      <c r="D1326" s="7" t="s">
        <v>5</v>
      </c>
      <c r="E1326" s="6">
        <v>0.1</v>
      </c>
      <c r="F1326" s="7">
        <v>6</v>
      </c>
      <c r="G1326" s="4">
        <v>1990</v>
      </c>
      <c r="H1326" s="18">
        <f t="shared" si="40"/>
        <v>1991</v>
      </c>
      <c r="I1326" s="5" t="s">
        <v>899</v>
      </c>
      <c r="J1326" t="str">
        <f t="shared" si="41"/>
        <v>Not Available</v>
      </c>
    </row>
    <row r="1327" spans="1:10" ht="15" x14ac:dyDescent="0.25">
      <c r="A1327" s="5" t="s">
        <v>981</v>
      </c>
      <c r="B1327" s="6">
        <v>58.9</v>
      </c>
      <c r="C1327" s="7">
        <v>184</v>
      </c>
      <c r="D1327" s="7" t="s">
        <v>5</v>
      </c>
      <c r="E1327" s="6">
        <v>0</v>
      </c>
      <c r="F1327" s="7">
        <v>1</v>
      </c>
      <c r="G1327" s="4">
        <v>1990</v>
      </c>
      <c r="H1327" s="18">
        <f t="shared" si="40"/>
        <v>1991</v>
      </c>
      <c r="I1327" s="5" t="s">
        <v>3064</v>
      </c>
      <c r="J1327" t="str">
        <f t="shared" si="41"/>
        <v>Nutter McClennen</v>
      </c>
    </row>
    <row r="1328" spans="1:10" ht="15" x14ac:dyDescent="0.25">
      <c r="A1328" s="5" t="s">
        <v>37</v>
      </c>
      <c r="B1328" s="8">
        <v>3279.9</v>
      </c>
      <c r="C1328" s="7">
        <v>22</v>
      </c>
      <c r="D1328" s="7" t="s">
        <v>5</v>
      </c>
      <c r="E1328" s="6">
        <v>0.1</v>
      </c>
      <c r="F1328" s="7">
        <v>13</v>
      </c>
      <c r="G1328" s="4">
        <v>1990</v>
      </c>
      <c r="H1328" s="18">
        <f t="shared" si="40"/>
        <v>1991</v>
      </c>
      <c r="I1328" s="5" t="s">
        <v>2600</v>
      </c>
      <c r="J1328" t="str">
        <f t="shared" si="41"/>
        <v>O'Melveny Myers</v>
      </c>
    </row>
    <row r="1329" spans="1:10" ht="15" x14ac:dyDescent="0.25">
      <c r="A1329" s="5" t="s">
        <v>295</v>
      </c>
      <c r="B1329" s="6">
        <v>290.10000000000002</v>
      </c>
      <c r="C1329" s="7">
        <v>87</v>
      </c>
      <c r="D1329" s="7" t="s">
        <v>5</v>
      </c>
      <c r="E1329" s="6">
        <v>0</v>
      </c>
      <c r="F1329" s="7">
        <v>4</v>
      </c>
      <c r="G1329" s="4">
        <v>1990</v>
      </c>
      <c r="H1329" s="18">
        <f t="shared" si="40"/>
        <v>1991</v>
      </c>
      <c r="I1329" s="5" t="s">
        <v>2716</v>
      </c>
      <c r="J1329" t="str">
        <f t="shared" si="41"/>
        <v>Oppenheimer Wolff</v>
      </c>
    </row>
    <row r="1330" spans="1:10" ht="15" x14ac:dyDescent="0.25">
      <c r="A1330" s="5" t="s">
        <v>1093</v>
      </c>
      <c r="B1330" s="8">
        <v>8530.7999999999993</v>
      </c>
      <c r="C1330" s="7">
        <v>13</v>
      </c>
      <c r="D1330" s="7" t="s">
        <v>5</v>
      </c>
      <c r="E1330" s="6">
        <v>0.4</v>
      </c>
      <c r="F1330" s="7">
        <v>13</v>
      </c>
      <c r="G1330" s="4">
        <v>1990</v>
      </c>
      <c r="H1330" s="18">
        <f t="shared" si="40"/>
        <v>1991</v>
      </c>
      <c r="I1330" s="5" t="s">
        <v>2870</v>
      </c>
      <c r="J1330" t="str">
        <f t="shared" si="41"/>
        <v>Orrick Herrington</v>
      </c>
    </row>
    <row r="1331" spans="1:10" ht="15" x14ac:dyDescent="0.25">
      <c r="A1331" s="5" t="s">
        <v>2312</v>
      </c>
      <c r="B1331" s="6">
        <v>50</v>
      </c>
      <c r="C1331" s="20">
        <v>194</v>
      </c>
      <c r="D1331" s="7">
        <v>1</v>
      </c>
      <c r="E1331" s="6">
        <v>0</v>
      </c>
      <c r="F1331" s="7">
        <v>1</v>
      </c>
      <c r="G1331" s="4">
        <v>1990</v>
      </c>
      <c r="H1331" s="18">
        <f t="shared" si="40"/>
        <v>1991</v>
      </c>
      <c r="I1331" s="5" t="s">
        <v>4011</v>
      </c>
      <c r="J1331" t="str">
        <f t="shared" si="41"/>
        <v>Paine Dalis</v>
      </c>
    </row>
    <row r="1332" spans="1:10" ht="15" x14ac:dyDescent="0.25">
      <c r="A1332" s="5" t="s">
        <v>1002</v>
      </c>
      <c r="B1332" s="6">
        <v>50</v>
      </c>
      <c r="C1332" s="20">
        <v>194</v>
      </c>
      <c r="D1332" s="7">
        <v>1</v>
      </c>
      <c r="E1332" s="6">
        <v>0</v>
      </c>
      <c r="F1332" s="7">
        <v>1</v>
      </c>
      <c r="G1332" s="4">
        <v>1990</v>
      </c>
      <c r="H1332" s="18">
        <f t="shared" si="40"/>
        <v>1991</v>
      </c>
      <c r="I1332" s="5" t="s">
        <v>3079</v>
      </c>
      <c r="J1332" t="str">
        <f t="shared" si="41"/>
        <v>Paine Hamblen</v>
      </c>
    </row>
    <row r="1333" spans="1:10" ht="15" x14ac:dyDescent="0.25">
      <c r="A1333" s="5" t="s">
        <v>1117</v>
      </c>
      <c r="B1333" s="6">
        <v>61.6</v>
      </c>
      <c r="C1333" s="7">
        <v>177</v>
      </c>
      <c r="D1333" s="7" t="s">
        <v>5</v>
      </c>
      <c r="E1333" s="6">
        <v>0</v>
      </c>
      <c r="F1333" s="7">
        <v>2</v>
      </c>
      <c r="G1333" s="4">
        <v>1990</v>
      </c>
      <c r="H1333" s="18">
        <f t="shared" si="40"/>
        <v>1991</v>
      </c>
      <c r="I1333" s="5" t="s">
        <v>1117</v>
      </c>
      <c r="J1333" t="str">
        <f t="shared" si="41"/>
        <v>Palmer and</v>
      </c>
    </row>
    <row r="1334" spans="1:10" ht="15" x14ac:dyDescent="0.25">
      <c r="A1334" s="5" t="s">
        <v>957</v>
      </c>
      <c r="B1334" s="6">
        <v>62.1</v>
      </c>
      <c r="C1334" s="7">
        <v>176</v>
      </c>
      <c r="D1334" s="7" t="s">
        <v>5</v>
      </c>
      <c r="E1334" s="6">
        <v>0</v>
      </c>
      <c r="F1334" s="7">
        <v>1</v>
      </c>
      <c r="G1334" s="4">
        <v>1990</v>
      </c>
      <c r="H1334" s="18">
        <f t="shared" si="40"/>
        <v>1991</v>
      </c>
      <c r="I1334" s="5" t="s">
        <v>3054</v>
      </c>
      <c r="J1334" t="str">
        <f t="shared" si="41"/>
        <v>Parker Chapin</v>
      </c>
    </row>
    <row r="1335" spans="1:10" ht="15" x14ac:dyDescent="0.25">
      <c r="A1335" s="5" t="s">
        <v>521</v>
      </c>
      <c r="B1335" s="6">
        <v>51.9</v>
      </c>
      <c r="C1335" s="7">
        <v>192</v>
      </c>
      <c r="D1335" s="7" t="s">
        <v>5</v>
      </c>
      <c r="E1335" s="6">
        <v>0</v>
      </c>
      <c r="F1335" s="7">
        <v>1</v>
      </c>
      <c r="G1335" s="4">
        <v>1990</v>
      </c>
      <c r="H1335" s="18">
        <f t="shared" si="40"/>
        <v>1991</v>
      </c>
      <c r="I1335" s="5" t="s">
        <v>2718</v>
      </c>
      <c r="J1335" t="str">
        <f t="shared" si="41"/>
        <v>Patterson Belknap</v>
      </c>
    </row>
    <row r="1336" spans="1:10" ht="15" x14ac:dyDescent="0.25">
      <c r="A1336" s="5" t="s">
        <v>1125</v>
      </c>
      <c r="B1336" s="6">
        <v>50.2</v>
      </c>
      <c r="C1336" s="7">
        <v>193</v>
      </c>
      <c r="D1336" s="7" t="s">
        <v>5</v>
      </c>
      <c r="E1336" s="6">
        <v>0</v>
      </c>
      <c r="F1336" s="7">
        <v>3</v>
      </c>
      <c r="G1336" s="4">
        <v>1990</v>
      </c>
      <c r="H1336" s="18">
        <f t="shared" si="40"/>
        <v>1991</v>
      </c>
      <c r="I1336" s="5" t="s">
        <v>3178</v>
      </c>
      <c r="J1336" t="str">
        <f t="shared" si="41"/>
        <v>Paul Hasting</v>
      </c>
    </row>
    <row r="1337" spans="1:10" ht="15" x14ac:dyDescent="0.25">
      <c r="A1337" s="5" t="s">
        <v>550</v>
      </c>
      <c r="B1337" s="6">
        <v>798.3</v>
      </c>
      <c r="C1337" s="7">
        <v>46</v>
      </c>
      <c r="D1337" s="7" t="s">
        <v>5</v>
      </c>
      <c r="E1337" s="6">
        <v>0</v>
      </c>
      <c r="F1337" s="7">
        <v>2</v>
      </c>
      <c r="G1337" s="4">
        <v>1990</v>
      </c>
      <c r="H1337" s="18">
        <f t="shared" si="40"/>
        <v>1991</v>
      </c>
      <c r="I1337" s="5" t="s">
        <v>2540</v>
      </c>
      <c r="J1337" t="str">
        <f t="shared" si="41"/>
        <v>Paul Weiss</v>
      </c>
    </row>
    <row r="1338" spans="1:10" ht="15" x14ac:dyDescent="0.25">
      <c r="A1338" s="5" t="s">
        <v>1534</v>
      </c>
      <c r="B1338" s="6">
        <v>75.599999999999994</v>
      </c>
      <c r="C1338" s="7">
        <v>161</v>
      </c>
      <c r="D1338" s="7" t="s">
        <v>5</v>
      </c>
      <c r="E1338" s="6">
        <v>0</v>
      </c>
      <c r="F1338" s="7">
        <v>1</v>
      </c>
      <c r="G1338" s="4">
        <v>1990</v>
      </c>
      <c r="H1338" s="18">
        <f t="shared" si="40"/>
        <v>1991</v>
      </c>
      <c r="I1338" s="5" t="s">
        <v>3497</v>
      </c>
      <c r="J1338" t="str">
        <f t="shared" si="41"/>
        <v>Peper Martin</v>
      </c>
    </row>
    <row r="1339" spans="1:10" ht="15" x14ac:dyDescent="0.25">
      <c r="A1339" s="5" t="s">
        <v>1166</v>
      </c>
      <c r="B1339" s="8">
        <v>1327.6</v>
      </c>
      <c r="C1339" s="7">
        <v>32</v>
      </c>
      <c r="D1339" s="7" t="s">
        <v>5</v>
      </c>
      <c r="E1339" s="6">
        <v>0.1</v>
      </c>
      <c r="F1339" s="7">
        <v>3</v>
      </c>
      <c r="G1339" s="4">
        <v>1990</v>
      </c>
      <c r="H1339" s="18">
        <f t="shared" si="40"/>
        <v>1991</v>
      </c>
      <c r="I1339" s="5" t="s">
        <v>3211</v>
      </c>
      <c r="J1339" t="str">
        <f t="shared" si="41"/>
        <v>Pepper Hamilton</v>
      </c>
    </row>
    <row r="1340" spans="1:10" ht="15" x14ac:dyDescent="0.25">
      <c r="A1340" s="5" t="s">
        <v>157</v>
      </c>
      <c r="B1340" s="6">
        <v>728</v>
      </c>
      <c r="C1340" s="7">
        <v>50</v>
      </c>
      <c r="D1340" s="7" t="s">
        <v>5</v>
      </c>
      <c r="E1340" s="6">
        <v>0</v>
      </c>
      <c r="F1340" s="7">
        <v>5</v>
      </c>
      <c r="G1340" s="4">
        <v>1990</v>
      </c>
      <c r="H1340" s="18">
        <f t="shared" si="40"/>
        <v>1991</v>
      </c>
      <c r="I1340" s="5" t="s">
        <v>157</v>
      </c>
      <c r="J1340" t="str">
        <f t="shared" si="41"/>
        <v>Perkins Coie</v>
      </c>
    </row>
    <row r="1341" spans="1:10" ht="15" x14ac:dyDescent="0.25">
      <c r="A1341" s="5" t="s">
        <v>39</v>
      </c>
      <c r="B1341" s="6">
        <v>241.7</v>
      </c>
      <c r="C1341" s="7">
        <v>98</v>
      </c>
      <c r="D1341" s="7" t="s">
        <v>5</v>
      </c>
      <c r="E1341" s="6">
        <v>0</v>
      </c>
      <c r="F1341" s="7">
        <v>6</v>
      </c>
      <c r="G1341" s="4">
        <v>1990</v>
      </c>
      <c r="H1341" s="18">
        <f t="shared" si="40"/>
        <v>1991</v>
      </c>
      <c r="I1341" s="5" t="s">
        <v>2602</v>
      </c>
      <c r="J1341" t="str">
        <f t="shared" si="41"/>
        <v>Pillsbury Madison</v>
      </c>
    </row>
    <row r="1342" spans="1:10" ht="15" x14ac:dyDescent="0.25">
      <c r="A1342" s="5" t="s">
        <v>1363</v>
      </c>
      <c r="B1342" s="6">
        <v>60</v>
      </c>
      <c r="C1342" s="20">
        <v>179</v>
      </c>
      <c r="D1342" s="7">
        <v>1</v>
      </c>
      <c r="E1342" s="6">
        <v>0</v>
      </c>
      <c r="F1342" s="7">
        <v>1</v>
      </c>
      <c r="G1342" s="4">
        <v>1990</v>
      </c>
      <c r="H1342" s="18">
        <f t="shared" si="40"/>
        <v>1991</v>
      </c>
      <c r="I1342" s="5" t="s">
        <v>1363</v>
      </c>
      <c r="J1342" t="str">
        <f t="shared" si="41"/>
        <v>Pinheiro Neto</v>
      </c>
    </row>
    <row r="1343" spans="1:10" ht="15" x14ac:dyDescent="0.25">
      <c r="A1343" s="5" t="s">
        <v>208</v>
      </c>
      <c r="B1343" s="6">
        <v>912</v>
      </c>
      <c r="C1343" s="7">
        <v>39</v>
      </c>
      <c r="D1343" s="7" t="s">
        <v>5</v>
      </c>
      <c r="E1343" s="6">
        <v>0</v>
      </c>
      <c r="F1343" s="7">
        <v>5</v>
      </c>
      <c r="G1343" s="4">
        <v>1990</v>
      </c>
      <c r="H1343" s="18">
        <f t="shared" si="40"/>
        <v>1991</v>
      </c>
      <c r="I1343" s="5" t="s">
        <v>2660</v>
      </c>
      <c r="J1343" t="str">
        <f t="shared" si="41"/>
        <v>Piper Marbury</v>
      </c>
    </row>
    <row r="1344" spans="1:10" ht="15" x14ac:dyDescent="0.25">
      <c r="A1344" s="5" t="s">
        <v>1297</v>
      </c>
      <c r="B1344" s="6">
        <v>88</v>
      </c>
      <c r="C1344" s="7">
        <v>155</v>
      </c>
      <c r="D1344" s="7" t="s">
        <v>5</v>
      </c>
      <c r="E1344" s="6">
        <v>0</v>
      </c>
      <c r="F1344" s="7">
        <v>2</v>
      </c>
      <c r="G1344" s="4">
        <v>1990</v>
      </c>
      <c r="H1344" s="18">
        <f t="shared" si="40"/>
        <v>1991</v>
      </c>
      <c r="I1344" s="5" t="s">
        <v>3310</v>
      </c>
      <c r="J1344" t="str">
        <f t="shared" si="41"/>
        <v>Popham Haik</v>
      </c>
    </row>
    <row r="1345" spans="1:10" ht="15" x14ac:dyDescent="0.25">
      <c r="A1345" s="5" t="s">
        <v>1173</v>
      </c>
      <c r="B1345" s="6">
        <v>168.8</v>
      </c>
      <c r="C1345" s="7">
        <v>117</v>
      </c>
      <c r="D1345" s="7" t="s">
        <v>5</v>
      </c>
      <c r="E1345" s="6">
        <v>0</v>
      </c>
      <c r="F1345" s="7">
        <v>4</v>
      </c>
      <c r="G1345" s="4">
        <v>1990</v>
      </c>
      <c r="H1345" s="18">
        <f t="shared" si="40"/>
        <v>1991</v>
      </c>
      <c r="I1345" s="5" t="s">
        <v>2721</v>
      </c>
      <c r="J1345" t="str">
        <f t="shared" si="41"/>
        <v>Powell Goldstein</v>
      </c>
    </row>
    <row r="1346" spans="1:10" ht="15" x14ac:dyDescent="0.25">
      <c r="A1346" s="5" t="s">
        <v>1162</v>
      </c>
      <c r="B1346" s="6">
        <v>512</v>
      </c>
      <c r="C1346" s="7">
        <v>63</v>
      </c>
      <c r="D1346" s="7" t="s">
        <v>5</v>
      </c>
      <c r="E1346" s="6">
        <v>0</v>
      </c>
      <c r="F1346" s="7">
        <v>1</v>
      </c>
      <c r="G1346" s="4">
        <v>1990</v>
      </c>
      <c r="H1346" s="18">
        <f t="shared" ref="H1346:H1409" si="42">G1346+1</f>
        <v>1991</v>
      </c>
      <c r="I1346" s="5" t="s">
        <v>3208</v>
      </c>
      <c r="J1346" t="str">
        <f t="shared" ref="J1346:J1409" si="43">TRIM(LEFT(SUBSTITUTE(I1346," ",REPT(" ",100)),200))</f>
        <v>Proskauer Rose</v>
      </c>
    </row>
    <row r="1347" spans="1:10" ht="15" x14ac:dyDescent="0.25">
      <c r="A1347" s="5" t="s">
        <v>2308</v>
      </c>
      <c r="B1347" s="6">
        <v>70.400000000000006</v>
      </c>
      <c r="C1347" s="7">
        <v>167</v>
      </c>
      <c r="D1347" s="7" t="s">
        <v>5</v>
      </c>
      <c r="E1347" s="6">
        <v>0</v>
      </c>
      <c r="F1347" s="7">
        <v>1</v>
      </c>
      <c r="G1347" s="4">
        <v>1990</v>
      </c>
      <c r="H1347" s="18">
        <f t="shared" si="42"/>
        <v>1991</v>
      </c>
      <c r="I1347" s="5" t="s">
        <v>2308</v>
      </c>
      <c r="J1347" t="str">
        <f t="shared" si="43"/>
        <v>Rainey</v>
      </c>
    </row>
    <row r="1348" spans="1:10" ht="15" x14ac:dyDescent="0.25">
      <c r="A1348" s="5" t="s">
        <v>2275</v>
      </c>
      <c r="B1348" s="6">
        <v>114.5</v>
      </c>
      <c r="C1348" s="7">
        <v>133</v>
      </c>
      <c r="D1348" s="7" t="s">
        <v>5</v>
      </c>
      <c r="E1348" s="6">
        <v>0</v>
      </c>
      <c r="F1348" s="7">
        <v>1</v>
      </c>
      <c r="G1348" s="4">
        <v>1990</v>
      </c>
      <c r="H1348" s="18">
        <f t="shared" si="42"/>
        <v>1991</v>
      </c>
      <c r="I1348" s="5" t="s">
        <v>3982</v>
      </c>
      <c r="J1348" t="str">
        <f t="shared" si="43"/>
        <v>Ray Quinney</v>
      </c>
    </row>
    <row r="1349" spans="1:10" ht="15" x14ac:dyDescent="0.25">
      <c r="A1349" s="5" t="s">
        <v>1556</v>
      </c>
      <c r="B1349" s="6">
        <v>799.1</v>
      </c>
      <c r="C1349" s="7">
        <v>45</v>
      </c>
      <c r="D1349" s="7" t="s">
        <v>5</v>
      </c>
      <c r="E1349" s="6">
        <v>0</v>
      </c>
      <c r="F1349" s="7">
        <v>6</v>
      </c>
      <c r="G1349" s="4">
        <v>1990</v>
      </c>
      <c r="H1349" s="18">
        <f t="shared" si="42"/>
        <v>1991</v>
      </c>
      <c r="I1349" s="5" t="s">
        <v>3518</v>
      </c>
      <c r="J1349" t="str">
        <f t="shared" si="43"/>
        <v>Reid Priest</v>
      </c>
    </row>
    <row r="1350" spans="1:10" ht="15" x14ac:dyDescent="0.25">
      <c r="A1350" s="5" t="s">
        <v>1615</v>
      </c>
      <c r="B1350" s="6">
        <v>102.1</v>
      </c>
      <c r="C1350" s="7">
        <v>140</v>
      </c>
      <c r="D1350" s="7" t="s">
        <v>5</v>
      </c>
      <c r="E1350" s="6">
        <v>0</v>
      </c>
      <c r="F1350" s="7">
        <v>2</v>
      </c>
      <c r="G1350" s="4">
        <v>1990</v>
      </c>
      <c r="H1350" s="18">
        <f t="shared" si="42"/>
        <v>1991</v>
      </c>
      <c r="I1350" s="5" t="s">
        <v>3563</v>
      </c>
      <c r="J1350" t="str">
        <f t="shared" si="43"/>
        <v>Riddell Williams</v>
      </c>
    </row>
    <row r="1351" spans="1:10" ht="15" x14ac:dyDescent="0.25">
      <c r="A1351" s="5" t="s">
        <v>1138</v>
      </c>
      <c r="B1351" s="6">
        <v>81.900000000000006</v>
      </c>
      <c r="C1351" s="7">
        <v>160</v>
      </c>
      <c r="D1351" s="7" t="s">
        <v>5</v>
      </c>
      <c r="E1351" s="6">
        <v>0</v>
      </c>
      <c r="F1351" s="7">
        <v>1</v>
      </c>
      <c r="G1351" s="4">
        <v>1990</v>
      </c>
      <c r="H1351" s="18">
        <f t="shared" si="42"/>
        <v>1991</v>
      </c>
      <c r="I1351" s="5" t="s">
        <v>3187</v>
      </c>
      <c r="J1351" t="str">
        <f t="shared" si="43"/>
        <v>Riordan McKinzie</v>
      </c>
    </row>
    <row r="1352" spans="1:10" ht="15" x14ac:dyDescent="0.25">
      <c r="A1352" s="5" t="s">
        <v>1362</v>
      </c>
      <c r="B1352" s="6">
        <v>64.8</v>
      </c>
      <c r="C1352" s="7">
        <v>173</v>
      </c>
      <c r="D1352" s="7" t="s">
        <v>5</v>
      </c>
      <c r="E1352" s="6">
        <v>0</v>
      </c>
      <c r="F1352" s="7">
        <v>1</v>
      </c>
      <c r="G1352" s="4">
        <v>1990</v>
      </c>
      <c r="H1352" s="18">
        <f t="shared" si="42"/>
        <v>1991</v>
      </c>
      <c r="I1352" s="5" t="s">
        <v>1362</v>
      </c>
      <c r="J1352" t="str">
        <f t="shared" si="43"/>
        <v>Ritch Heather</v>
      </c>
    </row>
    <row r="1353" spans="1:10" ht="15" x14ac:dyDescent="0.25">
      <c r="A1353" s="5" t="s">
        <v>863</v>
      </c>
      <c r="B1353" s="6">
        <v>424.9</v>
      </c>
      <c r="C1353" s="7">
        <v>72</v>
      </c>
      <c r="D1353" s="7" t="s">
        <v>5</v>
      </c>
      <c r="E1353" s="6">
        <v>0</v>
      </c>
      <c r="F1353" s="7">
        <v>7</v>
      </c>
      <c r="G1353" s="4">
        <v>1990</v>
      </c>
      <c r="H1353" s="18">
        <f t="shared" si="42"/>
        <v>1991</v>
      </c>
      <c r="I1353" s="5" t="s">
        <v>863</v>
      </c>
      <c r="J1353" t="str">
        <f t="shared" si="43"/>
        <v>Robert M.</v>
      </c>
    </row>
    <row r="1354" spans="1:10" ht="15" x14ac:dyDescent="0.25">
      <c r="A1354" s="5" t="s">
        <v>1364</v>
      </c>
      <c r="B1354" s="6">
        <v>60</v>
      </c>
      <c r="C1354" s="20">
        <v>179</v>
      </c>
      <c r="D1354" s="7">
        <v>1</v>
      </c>
      <c r="E1354" s="6">
        <v>0</v>
      </c>
      <c r="F1354" s="7">
        <v>1</v>
      </c>
      <c r="G1354" s="4">
        <v>1990</v>
      </c>
      <c r="H1354" s="18">
        <f t="shared" si="42"/>
        <v>1991</v>
      </c>
      <c r="I1354" s="5" t="s">
        <v>3364</v>
      </c>
      <c r="J1354" t="str">
        <f t="shared" si="43"/>
        <v>Rodyk Davidson</v>
      </c>
    </row>
    <row r="1355" spans="1:10" ht="15" x14ac:dyDescent="0.25">
      <c r="A1355" s="5" t="s">
        <v>103</v>
      </c>
      <c r="B1355" s="6">
        <v>619.70000000000005</v>
      </c>
      <c r="C1355" s="7">
        <v>55</v>
      </c>
      <c r="D1355" s="7" t="s">
        <v>5</v>
      </c>
      <c r="E1355" s="6">
        <v>0</v>
      </c>
      <c r="F1355" s="7">
        <v>9</v>
      </c>
      <c r="G1355" s="4">
        <v>1990</v>
      </c>
      <c r="H1355" s="18">
        <f t="shared" si="42"/>
        <v>1991</v>
      </c>
      <c r="I1355" s="5" t="s">
        <v>2628</v>
      </c>
      <c r="J1355" t="str">
        <f t="shared" si="43"/>
        <v>Ropes Gray</v>
      </c>
    </row>
    <row r="1356" spans="1:10" ht="15" x14ac:dyDescent="0.25">
      <c r="A1356" s="5" t="s">
        <v>2230</v>
      </c>
      <c r="B1356" s="6">
        <v>93.4</v>
      </c>
      <c r="C1356" s="7">
        <v>153</v>
      </c>
      <c r="D1356" s="7" t="s">
        <v>5</v>
      </c>
      <c r="E1356" s="6">
        <v>0</v>
      </c>
      <c r="F1356" s="7">
        <v>1</v>
      </c>
      <c r="G1356" s="4">
        <v>1990</v>
      </c>
      <c r="H1356" s="18">
        <f t="shared" si="42"/>
        <v>1991</v>
      </c>
      <c r="I1356" s="5" t="s">
        <v>2230</v>
      </c>
      <c r="J1356" t="str">
        <f t="shared" si="43"/>
        <v>Rose Law</v>
      </c>
    </row>
    <row r="1357" spans="1:10" ht="15" x14ac:dyDescent="0.25">
      <c r="A1357" s="5" t="s">
        <v>2188</v>
      </c>
      <c r="B1357" s="6">
        <v>200</v>
      </c>
      <c r="C1357" s="20">
        <v>106</v>
      </c>
      <c r="D1357" s="7">
        <v>1</v>
      </c>
      <c r="E1357" s="6">
        <v>0</v>
      </c>
      <c r="F1357" s="7">
        <v>1</v>
      </c>
      <c r="G1357" s="4">
        <v>1990</v>
      </c>
      <c r="H1357" s="18">
        <f t="shared" si="42"/>
        <v>1991</v>
      </c>
      <c r="I1357" s="5" t="s">
        <v>2188</v>
      </c>
      <c r="J1357" t="str">
        <f t="shared" si="43"/>
        <v>Russell E.</v>
      </c>
    </row>
    <row r="1358" spans="1:10" ht="15" x14ac:dyDescent="0.25">
      <c r="A1358" s="5" t="s">
        <v>2300</v>
      </c>
      <c r="B1358" s="6">
        <v>388.2</v>
      </c>
      <c r="C1358" s="7">
        <v>76</v>
      </c>
      <c r="D1358" s="7" t="s">
        <v>5</v>
      </c>
      <c r="E1358" s="6">
        <v>0</v>
      </c>
      <c r="F1358" s="7">
        <v>1</v>
      </c>
      <c r="G1358" s="4">
        <v>1990</v>
      </c>
      <c r="H1358" s="18">
        <f t="shared" si="42"/>
        <v>1991</v>
      </c>
      <c r="I1358" s="5" t="s">
        <v>4002</v>
      </c>
      <c r="J1358" t="str">
        <f t="shared" si="43"/>
        <v>Saperston Day</v>
      </c>
    </row>
    <row r="1359" spans="1:10" ht="15" x14ac:dyDescent="0.25">
      <c r="A1359" s="5" t="s">
        <v>1153</v>
      </c>
      <c r="B1359" s="6">
        <v>200</v>
      </c>
      <c r="C1359" s="20">
        <v>106</v>
      </c>
      <c r="D1359" s="7">
        <v>1</v>
      </c>
      <c r="E1359" s="6">
        <v>0</v>
      </c>
      <c r="F1359" s="7">
        <v>1</v>
      </c>
      <c r="G1359" s="4">
        <v>1990</v>
      </c>
      <c r="H1359" s="18">
        <f t="shared" si="42"/>
        <v>1991</v>
      </c>
      <c r="I1359" s="5" t="s">
        <v>3199</v>
      </c>
      <c r="J1359" t="str">
        <f t="shared" si="43"/>
        <v>Satterlee Stephens</v>
      </c>
    </row>
    <row r="1360" spans="1:10" ht="15" x14ac:dyDescent="0.25">
      <c r="A1360" s="5" t="s">
        <v>306</v>
      </c>
      <c r="B1360" s="8">
        <v>5811.5</v>
      </c>
      <c r="C1360" s="7">
        <v>16</v>
      </c>
      <c r="D1360" s="7" t="s">
        <v>5</v>
      </c>
      <c r="E1360" s="6">
        <v>0.3</v>
      </c>
      <c r="F1360" s="7">
        <v>17</v>
      </c>
      <c r="G1360" s="4">
        <v>1990</v>
      </c>
      <c r="H1360" s="18">
        <f t="shared" si="42"/>
        <v>1991</v>
      </c>
      <c r="I1360" s="5" t="s">
        <v>2725</v>
      </c>
      <c r="J1360" t="str">
        <f t="shared" si="43"/>
        <v>Schiff Hardin</v>
      </c>
    </row>
    <row r="1361" spans="1:10" ht="15" x14ac:dyDescent="0.25">
      <c r="A1361" s="5" t="s">
        <v>160</v>
      </c>
      <c r="B1361" s="6">
        <v>293.10000000000002</v>
      </c>
      <c r="C1361" s="7">
        <v>86</v>
      </c>
      <c r="D1361" s="7" t="s">
        <v>5</v>
      </c>
      <c r="E1361" s="6">
        <v>0</v>
      </c>
      <c r="F1361" s="7">
        <v>2</v>
      </c>
      <c r="G1361" s="4">
        <v>1990</v>
      </c>
      <c r="H1361" s="18">
        <f t="shared" si="42"/>
        <v>1991</v>
      </c>
      <c r="I1361" s="5" t="s">
        <v>2646</v>
      </c>
      <c r="J1361" t="str">
        <f t="shared" si="43"/>
        <v>Schnader Harrison</v>
      </c>
    </row>
    <row r="1362" spans="1:10" ht="15" x14ac:dyDescent="0.25">
      <c r="A1362" s="5" t="s">
        <v>940</v>
      </c>
      <c r="B1362" s="6">
        <v>384.5</v>
      </c>
      <c r="C1362" s="7">
        <v>77</v>
      </c>
      <c r="D1362" s="7" t="s">
        <v>5</v>
      </c>
      <c r="E1362" s="6">
        <v>0</v>
      </c>
      <c r="F1362" s="7">
        <v>4</v>
      </c>
      <c r="G1362" s="4">
        <v>1990</v>
      </c>
      <c r="H1362" s="18">
        <f t="shared" si="42"/>
        <v>1991</v>
      </c>
      <c r="I1362" s="5" t="s">
        <v>3044</v>
      </c>
      <c r="J1362" t="str">
        <f t="shared" si="43"/>
        <v>Seward Kissel</v>
      </c>
    </row>
    <row r="1363" spans="1:10" ht="15" x14ac:dyDescent="0.25">
      <c r="A1363" s="5" t="s">
        <v>1359</v>
      </c>
      <c r="B1363" s="6">
        <v>82</v>
      </c>
      <c r="C1363" s="7">
        <v>159</v>
      </c>
      <c r="D1363" s="7" t="s">
        <v>5</v>
      </c>
      <c r="E1363" s="6">
        <v>0</v>
      </c>
      <c r="F1363" s="7">
        <v>1</v>
      </c>
      <c r="G1363" s="4">
        <v>1990</v>
      </c>
      <c r="H1363" s="18">
        <f t="shared" si="42"/>
        <v>1991</v>
      </c>
      <c r="I1363" s="5" t="s">
        <v>1359</v>
      </c>
      <c r="J1363" t="str">
        <f t="shared" si="43"/>
        <v>Sewell</v>
      </c>
    </row>
    <row r="1364" spans="1:10" ht="15" x14ac:dyDescent="0.25">
      <c r="A1364" s="5" t="s">
        <v>1358</v>
      </c>
      <c r="B1364" s="6">
        <v>156</v>
      </c>
      <c r="C1364" s="7">
        <v>120</v>
      </c>
      <c r="D1364" s="7" t="s">
        <v>5</v>
      </c>
      <c r="E1364" s="6">
        <v>0</v>
      </c>
      <c r="F1364" s="7">
        <v>1</v>
      </c>
      <c r="G1364" s="4">
        <v>1990</v>
      </c>
      <c r="H1364" s="18">
        <f t="shared" si="42"/>
        <v>1991</v>
      </c>
      <c r="I1364" s="5" t="s">
        <v>3362</v>
      </c>
      <c r="J1364" t="str">
        <f t="shared" si="43"/>
        <v>Shaw Pittman</v>
      </c>
    </row>
    <row r="1365" spans="1:10" ht="15" x14ac:dyDescent="0.25">
      <c r="A1365" s="5" t="s">
        <v>44</v>
      </c>
      <c r="B1365" s="8">
        <v>3056.5</v>
      </c>
      <c r="C1365" s="7">
        <v>23</v>
      </c>
      <c r="D1365" s="7" t="s">
        <v>5</v>
      </c>
      <c r="E1365" s="6">
        <v>0.1</v>
      </c>
      <c r="F1365" s="7">
        <v>14</v>
      </c>
      <c r="G1365" s="4">
        <v>1990</v>
      </c>
      <c r="H1365" s="18">
        <f t="shared" si="42"/>
        <v>1991</v>
      </c>
      <c r="I1365" s="5" t="s">
        <v>2605</v>
      </c>
      <c r="J1365" t="str">
        <f t="shared" si="43"/>
        <v>Shearman Sterling</v>
      </c>
    </row>
    <row r="1366" spans="1:10" ht="15" x14ac:dyDescent="0.25">
      <c r="A1366" s="5" t="s">
        <v>1448</v>
      </c>
      <c r="B1366" s="6">
        <v>104.7</v>
      </c>
      <c r="C1366" s="20">
        <v>138</v>
      </c>
      <c r="D1366" s="7">
        <v>1</v>
      </c>
      <c r="E1366" s="6">
        <v>0</v>
      </c>
      <c r="F1366" s="7">
        <v>1</v>
      </c>
      <c r="G1366" s="4">
        <v>1990</v>
      </c>
      <c r="H1366" s="18">
        <f t="shared" si="42"/>
        <v>1991</v>
      </c>
      <c r="I1366" s="5" t="s">
        <v>2677</v>
      </c>
      <c r="J1366" t="str">
        <f t="shared" si="43"/>
        <v>Shook Hardy</v>
      </c>
    </row>
    <row r="1367" spans="1:10" ht="15" x14ac:dyDescent="0.25">
      <c r="A1367" s="5" t="s">
        <v>895</v>
      </c>
      <c r="B1367" s="6">
        <v>104.7</v>
      </c>
      <c r="C1367" s="20">
        <v>138</v>
      </c>
      <c r="D1367" s="7">
        <v>1</v>
      </c>
      <c r="E1367" s="6">
        <v>0</v>
      </c>
      <c r="F1367" s="7">
        <v>1</v>
      </c>
      <c r="G1367" s="4">
        <v>1990</v>
      </c>
      <c r="H1367" s="18">
        <f t="shared" si="42"/>
        <v>1991</v>
      </c>
      <c r="I1367" s="5" t="s">
        <v>3010</v>
      </c>
      <c r="J1367" t="str">
        <f t="shared" si="43"/>
        <v>Shook Hardy</v>
      </c>
    </row>
    <row r="1368" spans="1:10" ht="15" x14ac:dyDescent="0.25">
      <c r="A1368" s="5" t="s">
        <v>45</v>
      </c>
      <c r="B1368" s="8">
        <v>10066.299999999999</v>
      </c>
      <c r="C1368" s="7">
        <v>10</v>
      </c>
      <c r="D1368" s="7" t="s">
        <v>5</v>
      </c>
      <c r="E1368" s="6">
        <v>0.4</v>
      </c>
      <c r="F1368" s="7">
        <v>15</v>
      </c>
      <c r="G1368" s="4">
        <v>1990</v>
      </c>
      <c r="H1368" s="18">
        <f t="shared" si="42"/>
        <v>1991</v>
      </c>
      <c r="I1368" s="5" t="s">
        <v>507</v>
      </c>
      <c r="J1368" t="str">
        <f t="shared" si="43"/>
        <v>Sidley Austin</v>
      </c>
    </row>
    <row r="1369" spans="1:10" ht="15" x14ac:dyDescent="0.25">
      <c r="A1369" s="5" t="s">
        <v>46</v>
      </c>
      <c r="B1369" s="8">
        <v>2456</v>
      </c>
      <c r="C1369" s="7">
        <v>27</v>
      </c>
      <c r="D1369" s="7" t="s">
        <v>5</v>
      </c>
      <c r="E1369" s="6">
        <v>0.1</v>
      </c>
      <c r="F1369" s="7">
        <v>18</v>
      </c>
      <c r="G1369" s="4">
        <v>1990</v>
      </c>
      <c r="H1369" s="18">
        <f t="shared" si="42"/>
        <v>1991</v>
      </c>
      <c r="I1369" s="5" t="s">
        <v>2606</v>
      </c>
      <c r="J1369" t="str">
        <f t="shared" si="43"/>
        <v>Simpson Thacher</v>
      </c>
    </row>
    <row r="1370" spans="1:10" ht="15" x14ac:dyDescent="0.25">
      <c r="A1370" s="5" t="s">
        <v>47</v>
      </c>
      <c r="B1370" s="8">
        <v>34427.199999999997</v>
      </c>
      <c r="C1370" s="7">
        <v>6</v>
      </c>
      <c r="D1370" s="7" t="s">
        <v>5</v>
      </c>
      <c r="E1370" s="6">
        <v>1.5</v>
      </c>
      <c r="F1370" s="7">
        <v>47</v>
      </c>
      <c r="G1370" s="4">
        <v>1990</v>
      </c>
      <c r="H1370" s="18">
        <f t="shared" si="42"/>
        <v>1991</v>
      </c>
      <c r="I1370" s="5" t="s">
        <v>2607</v>
      </c>
      <c r="J1370" t="str">
        <f t="shared" si="43"/>
        <v>Skadden Arps</v>
      </c>
    </row>
    <row r="1371" spans="1:10" ht="15" x14ac:dyDescent="0.25">
      <c r="A1371" s="5" t="s">
        <v>1461</v>
      </c>
      <c r="B1371" s="6">
        <v>248.6</v>
      </c>
      <c r="C1371" s="7">
        <v>96</v>
      </c>
      <c r="D1371" s="7" t="s">
        <v>5</v>
      </c>
      <c r="E1371" s="6">
        <v>0</v>
      </c>
      <c r="F1371" s="7">
        <v>1</v>
      </c>
      <c r="G1371" s="4">
        <v>1990</v>
      </c>
      <c r="H1371" s="18">
        <f t="shared" si="42"/>
        <v>1991</v>
      </c>
      <c r="I1371" s="5" t="s">
        <v>3437</v>
      </c>
      <c r="J1371" t="str">
        <f t="shared" si="43"/>
        <v>Slaughter May</v>
      </c>
    </row>
    <row r="1372" spans="1:10" ht="15" x14ac:dyDescent="0.25">
      <c r="A1372" s="5" t="s">
        <v>1412</v>
      </c>
      <c r="B1372" s="6">
        <v>200</v>
      </c>
      <c r="C1372" s="20">
        <v>106</v>
      </c>
      <c r="D1372" s="7">
        <v>1</v>
      </c>
      <c r="E1372" s="6">
        <v>0</v>
      </c>
      <c r="F1372" s="7">
        <v>1</v>
      </c>
      <c r="G1372" s="4">
        <v>1990</v>
      </c>
      <c r="H1372" s="18">
        <f t="shared" si="42"/>
        <v>1991</v>
      </c>
      <c r="I1372" s="5" t="s">
        <v>1412</v>
      </c>
      <c r="J1372" t="str">
        <f t="shared" si="43"/>
        <v>Smith</v>
      </c>
    </row>
    <row r="1373" spans="1:10" ht="15" x14ac:dyDescent="0.25">
      <c r="A1373" s="5" t="s">
        <v>394</v>
      </c>
      <c r="B1373" s="6">
        <v>200</v>
      </c>
      <c r="C1373" s="20">
        <v>106</v>
      </c>
      <c r="D1373" s="7">
        <v>1</v>
      </c>
      <c r="E1373" s="6">
        <v>0</v>
      </c>
      <c r="F1373" s="7">
        <v>1</v>
      </c>
      <c r="G1373" s="4">
        <v>1990</v>
      </c>
      <c r="H1373" s="18">
        <f t="shared" si="42"/>
        <v>1991</v>
      </c>
      <c r="I1373" s="5" t="s">
        <v>2746</v>
      </c>
      <c r="J1373" t="str">
        <f t="shared" si="43"/>
        <v>Smith Helms</v>
      </c>
    </row>
    <row r="1374" spans="1:10" ht="15" x14ac:dyDescent="0.25">
      <c r="A1374" s="5" t="s">
        <v>308</v>
      </c>
      <c r="B1374" s="6">
        <v>223.1</v>
      </c>
      <c r="C1374" s="7">
        <v>100</v>
      </c>
      <c r="D1374" s="7" t="s">
        <v>5</v>
      </c>
      <c r="E1374" s="6">
        <v>0</v>
      </c>
      <c r="F1374" s="7">
        <v>2</v>
      </c>
      <c r="G1374" s="4">
        <v>1990</v>
      </c>
      <c r="H1374" s="18">
        <f t="shared" si="42"/>
        <v>1991</v>
      </c>
      <c r="I1374" s="5" t="s">
        <v>2727</v>
      </c>
      <c r="J1374" t="str">
        <f t="shared" si="43"/>
        <v>Snell Wilmer</v>
      </c>
    </row>
    <row r="1375" spans="1:10" ht="15" x14ac:dyDescent="0.25">
      <c r="A1375" s="5" t="s">
        <v>1178</v>
      </c>
      <c r="B1375" s="6">
        <v>913.3</v>
      </c>
      <c r="C1375" s="7">
        <v>38</v>
      </c>
      <c r="D1375" s="7" t="s">
        <v>5</v>
      </c>
      <c r="E1375" s="6">
        <v>0</v>
      </c>
      <c r="F1375" s="7">
        <v>4</v>
      </c>
      <c r="G1375" s="4">
        <v>1990</v>
      </c>
      <c r="H1375" s="18">
        <f t="shared" si="42"/>
        <v>1991</v>
      </c>
      <c r="I1375" s="5" t="s">
        <v>3219</v>
      </c>
      <c r="J1375" t="str">
        <f t="shared" si="43"/>
        <v>Squire Sanders</v>
      </c>
    </row>
    <row r="1376" spans="1:10" ht="15" x14ac:dyDescent="0.25">
      <c r="A1376" s="5" t="s">
        <v>1056</v>
      </c>
      <c r="B1376" s="6">
        <v>900.5</v>
      </c>
      <c r="C1376" s="7">
        <v>40</v>
      </c>
      <c r="D1376" s="7" t="s">
        <v>5</v>
      </c>
      <c r="E1376" s="6">
        <v>0</v>
      </c>
      <c r="F1376" s="7">
        <v>4</v>
      </c>
      <c r="G1376" s="4">
        <v>1990</v>
      </c>
      <c r="H1376" s="18">
        <f t="shared" si="42"/>
        <v>1991</v>
      </c>
      <c r="I1376" s="5" t="s">
        <v>3123</v>
      </c>
      <c r="J1376" t="str">
        <f t="shared" si="43"/>
        <v>Steel Hector</v>
      </c>
    </row>
    <row r="1377" spans="1:10" ht="15" x14ac:dyDescent="0.25">
      <c r="A1377" s="5" t="s">
        <v>854</v>
      </c>
      <c r="B1377" s="6">
        <v>308.5</v>
      </c>
      <c r="C1377" s="7">
        <v>83</v>
      </c>
      <c r="D1377" s="7" t="s">
        <v>5</v>
      </c>
      <c r="E1377" s="6">
        <v>0</v>
      </c>
      <c r="F1377" s="7">
        <v>3</v>
      </c>
      <c r="G1377" s="4">
        <v>1990</v>
      </c>
      <c r="H1377" s="18">
        <f t="shared" si="42"/>
        <v>1991</v>
      </c>
      <c r="I1377" s="5" t="s">
        <v>2980</v>
      </c>
      <c r="J1377" t="str">
        <f t="shared" si="43"/>
        <v>Stoel Rives</v>
      </c>
    </row>
    <row r="1378" spans="1:10" ht="15" x14ac:dyDescent="0.25">
      <c r="A1378" s="5" t="s">
        <v>1524</v>
      </c>
      <c r="B1378" s="6">
        <v>200</v>
      </c>
      <c r="C1378" s="20">
        <v>106</v>
      </c>
      <c r="D1378" s="7">
        <v>1</v>
      </c>
      <c r="E1378" s="6">
        <v>0</v>
      </c>
      <c r="F1378" s="7">
        <v>1</v>
      </c>
      <c r="G1378" s="4">
        <v>1990</v>
      </c>
      <c r="H1378" s="18">
        <f t="shared" si="42"/>
        <v>1991</v>
      </c>
      <c r="I1378" s="5" t="s">
        <v>3489</v>
      </c>
      <c r="J1378" t="str">
        <f t="shared" si="43"/>
        <v>Stoel Rives</v>
      </c>
    </row>
    <row r="1379" spans="1:10" ht="15" x14ac:dyDescent="0.25">
      <c r="A1379" s="5" t="s">
        <v>2255</v>
      </c>
      <c r="B1379" s="6">
        <v>99.9</v>
      </c>
      <c r="C1379" s="20">
        <v>146</v>
      </c>
      <c r="D1379" s="7">
        <v>1</v>
      </c>
      <c r="E1379" s="6">
        <v>0</v>
      </c>
      <c r="F1379" s="7">
        <v>1</v>
      </c>
      <c r="G1379" s="4">
        <v>1990</v>
      </c>
      <c r="H1379" s="18">
        <f t="shared" si="42"/>
        <v>1991</v>
      </c>
      <c r="I1379" s="5" t="s">
        <v>2255</v>
      </c>
      <c r="J1379" t="str">
        <f t="shared" si="43"/>
        <v>Stolar Partnership</v>
      </c>
    </row>
    <row r="1380" spans="1:10" ht="15" x14ac:dyDescent="0.25">
      <c r="A1380" s="5" t="s">
        <v>1044</v>
      </c>
      <c r="B1380" s="6">
        <v>60.4</v>
      </c>
      <c r="C1380" s="7">
        <v>178</v>
      </c>
      <c r="D1380" s="7" t="s">
        <v>5</v>
      </c>
      <c r="E1380" s="6">
        <v>0</v>
      </c>
      <c r="F1380" s="7">
        <v>3</v>
      </c>
      <c r="G1380" s="4">
        <v>1990</v>
      </c>
      <c r="H1380" s="18">
        <f t="shared" si="42"/>
        <v>1991</v>
      </c>
      <c r="I1380" s="5" t="s">
        <v>3113</v>
      </c>
      <c r="J1380" t="str">
        <f t="shared" si="43"/>
        <v>Streich Lang</v>
      </c>
    </row>
    <row r="1381" spans="1:10" ht="15" x14ac:dyDescent="0.25">
      <c r="A1381" s="5" t="s">
        <v>49</v>
      </c>
      <c r="B1381" s="6">
        <v>603.5</v>
      </c>
      <c r="C1381" s="7">
        <v>58</v>
      </c>
      <c r="D1381" s="7" t="s">
        <v>5</v>
      </c>
      <c r="E1381" s="6">
        <v>0</v>
      </c>
      <c r="F1381" s="7">
        <v>5</v>
      </c>
      <c r="G1381" s="4">
        <v>1990</v>
      </c>
      <c r="H1381" s="18">
        <f t="shared" si="42"/>
        <v>1991</v>
      </c>
      <c r="I1381" s="5" t="s">
        <v>2608</v>
      </c>
      <c r="J1381" t="str">
        <f t="shared" si="43"/>
        <v>Stroock Stroock</v>
      </c>
    </row>
    <row r="1382" spans="1:10" ht="15" x14ac:dyDescent="0.25">
      <c r="A1382" s="5" t="s">
        <v>50</v>
      </c>
      <c r="B1382" s="8">
        <v>7628.6</v>
      </c>
      <c r="C1382" s="7">
        <v>14</v>
      </c>
      <c r="D1382" s="7" t="s">
        <v>5</v>
      </c>
      <c r="E1382" s="6">
        <v>0.3</v>
      </c>
      <c r="F1382" s="7">
        <v>27</v>
      </c>
      <c r="G1382" s="4">
        <v>1990</v>
      </c>
      <c r="H1382" s="18">
        <f t="shared" si="42"/>
        <v>1991</v>
      </c>
      <c r="I1382" s="5" t="s">
        <v>2609</v>
      </c>
      <c r="J1382" t="str">
        <f t="shared" si="43"/>
        <v>Sullivan Cromwell</v>
      </c>
    </row>
    <row r="1383" spans="1:10" ht="15" x14ac:dyDescent="0.25">
      <c r="A1383" s="5" t="s">
        <v>827</v>
      </c>
      <c r="B1383" s="6">
        <v>284.10000000000002</v>
      </c>
      <c r="C1383" s="7">
        <v>88</v>
      </c>
      <c r="D1383" s="7" t="s">
        <v>5</v>
      </c>
      <c r="E1383" s="6">
        <v>0</v>
      </c>
      <c r="F1383" s="7">
        <v>5</v>
      </c>
      <c r="G1383" s="4">
        <v>1990</v>
      </c>
      <c r="H1383" s="18">
        <f t="shared" si="42"/>
        <v>1991</v>
      </c>
      <c r="I1383" s="5" t="s">
        <v>2894</v>
      </c>
      <c r="J1383" t="str">
        <f t="shared" si="43"/>
        <v>Sullivan Worcester</v>
      </c>
    </row>
    <row r="1384" spans="1:10" ht="15" x14ac:dyDescent="0.25">
      <c r="A1384" s="5" t="s">
        <v>2006</v>
      </c>
      <c r="B1384" s="6">
        <v>329</v>
      </c>
      <c r="C1384" s="7">
        <v>82</v>
      </c>
      <c r="D1384" s="7" t="s">
        <v>5</v>
      </c>
      <c r="E1384" s="6">
        <v>0</v>
      </c>
      <c r="F1384" s="7">
        <v>5</v>
      </c>
      <c r="G1384" s="4">
        <v>1990</v>
      </c>
      <c r="H1384" s="18">
        <f t="shared" si="42"/>
        <v>1991</v>
      </c>
      <c r="I1384" s="5" t="s">
        <v>3816</v>
      </c>
      <c r="J1384" t="str">
        <f t="shared" si="43"/>
        <v>Taft Stettinius</v>
      </c>
    </row>
    <row r="1385" spans="1:10" ht="15" x14ac:dyDescent="0.25">
      <c r="A1385" s="5" t="s">
        <v>314</v>
      </c>
      <c r="B1385" s="6">
        <v>63.4</v>
      </c>
      <c r="C1385" s="7">
        <v>174</v>
      </c>
      <c r="D1385" s="7" t="s">
        <v>5</v>
      </c>
      <c r="E1385" s="6">
        <v>0</v>
      </c>
      <c r="F1385" s="7">
        <v>1</v>
      </c>
      <c r="G1385" s="4">
        <v>1990</v>
      </c>
      <c r="H1385" s="18">
        <f t="shared" si="42"/>
        <v>1991</v>
      </c>
      <c r="I1385" s="5" t="s">
        <v>2731</v>
      </c>
      <c r="J1385" t="str">
        <f t="shared" si="43"/>
        <v>Thacher Proffitt</v>
      </c>
    </row>
    <row r="1386" spans="1:10" ht="15" x14ac:dyDescent="0.25">
      <c r="A1386" s="5" t="s">
        <v>1083</v>
      </c>
      <c r="B1386" s="8">
        <v>11562.5</v>
      </c>
      <c r="C1386" s="7">
        <v>9</v>
      </c>
      <c r="D1386" s="7" t="s">
        <v>5</v>
      </c>
      <c r="E1386" s="6">
        <v>0.5</v>
      </c>
      <c r="F1386" s="7">
        <v>17</v>
      </c>
      <c r="G1386" s="4">
        <v>1990</v>
      </c>
      <c r="H1386" s="18">
        <f t="shared" si="42"/>
        <v>1991</v>
      </c>
      <c r="I1386" s="5" t="s">
        <v>3145</v>
      </c>
      <c r="J1386" t="str">
        <f t="shared" si="43"/>
        <v>Thacher Jones</v>
      </c>
    </row>
    <row r="1387" spans="1:10" ht="15" x14ac:dyDescent="0.25">
      <c r="A1387" s="5" t="s">
        <v>2130</v>
      </c>
      <c r="B1387" s="6">
        <v>85.5</v>
      </c>
      <c r="C1387" s="7">
        <v>156</v>
      </c>
      <c r="D1387" s="7" t="s">
        <v>5</v>
      </c>
      <c r="E1387" s="6">
        <v>0</v>
      </c>
      <c r="F1387" s="7">
        <v>1</v>
      </c>
      <c r="G1387" s="4">
        <v>1990</v>
      </c>
      <c r="H1387" s="18">
        <f t="shared" si="42"/>
        <v>1991</v>
      </c>
      <c r="I1387" s="5" t="s">
        <v>2130</v>
      </c>
      <c r="J1387" t="str">
        <f t="shared" si="43"/>
        <v>Thompson</v>
      </c>
    </row>
    <row r="1388" spans="1:10" ht="15" x14ac:dyDescent="0.25">
      <c r="A1388" s="5" t="s">
        <v>2285</v>
      </c>
      <c r="B1388" s="6">
        <v>75.400000000000006</v>
      </c>
      <c r="C1388" s="7">
        <v>163</v>
      </c>
      <c r="D1388" s="7" t="s">
        <v>5</v>
      </c>
      <c r="E1388" s="6">
        <v>0</v>
      </c>
      <c r="F1388" s="7">
        <v>1</v>
      </c>
      <c r="G1388" s="4">
        <v>1990</v>
      </c>
      <c r="H1388" s="18">
        <f t="shared" si="42"/>
        <v>1991</v>
      </c>
      <c r="I1388" s="5" t="s">
        <v>3991</v>
      </c>
      <c r="J1388" t="str">
        <f t="shared" si="43"/>
        <v>Thompson Chan</v>
      </c>
    </row>
    <row r="1389" spans="1:10" ht="15" x14ac:dyDescent="0.25">
      <c r="A1389" s="5" t="s">
        <v>832</v>
      </c>
      <c r="B1389" s="8">
        <v>1800</v>
      </c>
      <c r="C1389" s="7">
        <v>29</v>
      </c>
      <c r="D1389" s="7" t="s">
        <v>5</v>
      </c>
      <c r="E1389" s="6">
        <v>0.1</v>
      </c>
      <c r="F1389" s="7">
        <v>1</v>
      </c>
      <c r="G1389" s="4">
        <v>1990</v>
      </c>
      <c r="H1389" s="18">
        <f t="shared" si="42"/>
        <v>1991</v>
      </c>
      <c r="I1389" s="5" t="s">
        <v>832</v>
      </c>
      <c r="J1389" t="str">
        <f t="shared" si="43"/>
        <v>Troutman Sanders</v>
      </c>
    </row>
    <row r="1390" spans="1:10" ht="15" x14ac:dyDescent="0.25">
      <c r="A1390" s="5" t="s">
        <v>1109</v>
      </c>
      <c r="B1390" s="6">
        <v>57.2</v>
      </c>
      <c r="C1390" s="7">
        <v>187</v>
      </c>
      <c r="D1390" s="7" t="s">
        <v>5</v>
      </c>
      <c r="E1390" s="6">
        <v>0</v>
      </c>
      <c r="F1390" s="7">
        <v>2</v>
      </c>
      <c r="G1390" s="4">
        <v>1990</v>
      </c>
      <c r="H1390" s="18">
        <f t="shared" si="42"/>
        <v>1991</v>
      </c>
      <c r="I1390" s="5" t="s">
        <v>3167</v>
      </c>
      <c r="J1390" t="str">
        <f t="shared" si="43"/>
        <v>Venable Baetjer</v>
      </c>
    </row>
    <row r="1391" spans="1:10" ht="15" x14ac:dyDescent="0.25">
      <c r="A1391" s="5" t="s">
        <v>835</v>
      </c>
      <c r="B1391" s="6">
        <v>440.2</v>
      </c>
      <c r="C1391" s="7">
        <v>71</v>
      </c>
      <c r="D1391" s="7" t="s">
        <v>5</v>
      </c>
      <c r="E1391" s="6">
        <v>0</v>
      </c>
      <c r="F1391" s="7">
        <v>9</v>
      </c>
      <c r="G1391" s="4">
        <v>1990</v>
      </c>
      <c r="H1391" s="18">
        <f t="shared" si="42"/>
        <v>1991</v>
      </c>
      <c r="I1391" s="5" t="s">
        <v>2897</v>
      </c>
      <c r="J1391" t="str">
        <f t="shared" si="43"/>
        <v>Vinson Elkins</v>
      </c>
    </row>
    <row r="1392" spans="1:10" ht="15" x14ac:dyDescent="0.25">
      <c r="A1392" s="5" t="s">
        <v>1079</v>
      </c>
      <c r="B1392" s="6">
        <v>263.60000000000002</v>
      </c>
      <c r="C1392" s="7">
        <v>91</v>
      </c>
      <c r="D1392" s="7" t="s">
        <v>5</v>
      </c>
      <c r="E1392" s="6">
        <v>0</v>
      </c>
      <c r="F1392" s="7">
        <v>2</v>
      </c>
      <c r="G1392" s="4">
        <v>1990</v>
      </c>
      <c r="H1392" s="18">
        <f t="shared" si="42"/>
        <v>1991</v>
      </c>
      <c r="I1392" s="5" t="s">
        <v>2611</v>
      </c>
      <c r="J1392" t="str">
        <f t="shared" si="43"/>
        <v>Wachtell Lipton</v>
      </c>
    </row>
    <row r="1393" spans="1:10" ht="15" x14ac:dyDescent="0.25">
      <c r="A1393" s="5" t="s">
        <v>888</v>
      </c>
      <c r="B1393" s="6">
        <v>69.099999999999994</v>
      </c>
      <c r="C1393" s="7">
        <v>171</v>
      </c>
      <c r="D1393" s="7" t="s">
        <v>5</v>
      </c>
      <c r="E1393" s="6">
        <v>0</v>
      </c>
      <c r="F1393" s="7">
        <v>2</v>
      </c>
      <c r="G1393" s="4">
        <v>1990</v>
      </c>
      <c r="H1393" s="18">
        <f t="shared" si="42"/>
        <v>1991</v>
      </c>
      <c r="I1393" s="5" t="s">
        <v>3004</v>
      </c>
      <c r="J1393" t="str">
        <f t="shared" si="43"/>
        <v>Ware Freidenrich</v>
      </c>
    </row>
    <row r="1394" spans="1:10" ht="15" x14ac:dyDescent="0.25">
      <c r="A1394" s="5" t="s">
        <v>1089</v>
      </c>
      <c r="B1394" s="6">
        <v>92.5</v>
      </c>
      <c r="C1394" s="7">
        <v>154</v>
      </c>
      <c r="D1394" s="7" t="s">
        <v>5</v>
      </c>
      <c r="E1394" s="6">
        <v>0</v>
      </c>
      <c r="F1394" s="7">
        <v>5</v>
      </c>
      <c r="G1394" s="4">
        <v>1990</v>
      </c>
      <c r="H1394" s="18">
        <f t="shared" si="42"/>
        <v>1991</v>
      </c>
      <c r="I1394" s="5" t="s">
        <v>2612</v>
      </c>
      <c r="J1394" t="str">
        <f t="shared" si="43"/>
        <v>Weil Gotshal</v>
      </c>
    </row>
    <row r="1395" spans="1:10" ht="15" x14ac:dyDescent="0.25">
      <c r="A1395" s="5" t="s">
        <v>1366</v>
      </c>
      <c r="B1395" s="6">
        <v>47</v>
      </c>
      <c r="C1395" s="7">
        <v>199</v>
      </c>
      <c r="D1395" s="7" t="s">
        <v>5</v>
      </c>
      <c r="E1395" s="6">
        <v>0</v>
      </c>
      <c r="F1395" s="7">
        <v>1</v>
      </c>
      <c r="G1395" s="4">
        <v>1990</v>
      </c>
      <c r="H1395" s="18">
        <f t="shared" si="42"/>
        <v>1991</v>
      </c>
      <c r="I1395" s="5" t="s">
        <v>3366</v>
      </c>
      <c r="J1395" t="str">
        <f t="shared" si="43"/>
        <v>Weinberg Green</v>
      </c>
    </row>
    <row r="1396" spans="1:10" ht="15" x14ac:dyDescent="0.25">
      <c r="A1396" s="5" t="s">
        <v>2309</v>
      </c>
      <c r="B1396" s="6">
        <v>70</v>
      </c>
      <c r="C1396" s="20">
        <v>168</v>
      </c>
      <c r="D1396" s="7">
        <v>1</v>
      </c>
      <c r="E1396" s="6">
        <v>0</v>
      </c>
      <c r="F1396" s="7">
        <v>1</v>
      </c>
      <c r="G1396" s="4">
        <v>1990</v>
      </c>
      <c r="H1396" s="18">
        <f t="shared" si="42"/>
        <v>1991</v>
      </c>
      <c r="I1396" s="5" t="s">
        <v>4008</v>
      </c>
      <c r="J1396" t="str">
        <f t="shared" si="43"/>
        <v>Weissburg Aronson</v>
      </c>
    </row>
    <row r="1397" spans="1:10" ht="15" x14ac:dyDescent="0.25">
      <c r="A1397" s="5" t="s">
        <v>838</v>
      </c>
      <c r="B1397" s="8">
        <v>2819.3</v>
      </c>
      <c r="C1397" s="7">
        <v>25</v>
      </c>
      <c r="D1397" s="7" t="s">
        <v>5</v>
      </c>
      <c r="E1397" s="6">
        <v>0.1</v>
      </c>
      <c r="F1397" s="7">
        <v>15</v>
      </c>
      <c r="G1397" s="4">
        <v>1990</v>
      </c>
      <c r="H1397" s="18">
        <f t="shared" si="42"/>
        <v>1991</v>
      </c>
      <c r="I1397" s="5" t="s">
        <v>2899</v>
      </c>
      <c r="J1397" t="str">
        <f t="shared" si="43"/>
        <v>White Case</v>
      </c>
    </row>
    <row r="1398" spans="1:10" ht="15" x14ac:dyDescent="0.25">
      <c r="A1398" s="5" t="s">
        <v>2273</v>
      </c>
      <c r="B1398" s="6">
        <v>423.7</v>
      </c>
      <c r="C1398" s="7">
        <v>74</v>
      </c>
      <c r="D1398" s="7" t="s">
        <v>5</v>
      </c>
      <c r="E1398" s="6">
        <v>0</v>
      </c>
      <c r="F1398" s="7">
        <v>1</v>
      </c>
      <c r="G1398" s="4">
        <v>1990</v>
      </c>
      <c r="H1398" s="18">
        <f t="shared" si="42"/>
        <v>1991</v>
      </c>
      <c r="I1398" s="5" t="s">
        <v>3981</v>
      </c>
      <c r="J1398" t="str">
        <f t="shared" si="43"/>
        <v>Wiggin Nourie</v>
      </c>
    </row>
    <row r="1399" spans="1:10" ht="15" x14ac:dyDescent="0.25">
      <c r="A1399" s="5" t="s">
        <v>55</v>
      </c>
      <c r="B1399" s="6">
        <v>264.39999999999998</v>
      </c>
      <c r="C1399" s="7">
        <v>90</v>
      </c>
      <c r="D1399" s="7" t="s">
        <v>5</v>
      </c>
      <c r="E1399" s="6">
        <v>0</v>
      </c>
      <c r="F1399" s="7">
        <v>6</v>
      </c>
      <c r="G1399" s="4">
        <v>1990</v>
      </c>
      <c r="H1399" s="18">
        <f t="shared" si="42"/>
        <v>1991</v>
      </c>
      <c r="I1399" s="5" t="s">
        <v>2614</v>
      </c>
      <c r="J1399" t="str">
        <f t="shared" si="43"/>
        <v>Willkie Farr</v>
      </c>
    </row>
    <row r="1400" spans="1:10" ht="15" x14ac:dyDescent="0.25">
      <c r="A1400" s="5" t="s">
        <v>224</v>
      </c>
      <c r="B1400" s="6">
        <v>445.7</v>
      </c>
      <c r="C1400" s="7">
        <v>70</v>
      </c>
      <c r="D1400" s="7" t="s">
        <v>5</v>
      </c>
      <c r="E1400" s="6">
        <v>0</v>
      </c>
      <c r="F1400" s="7">
        <v>13</v>
      </c>
      <c r="G1400" s="4">
        <v>1990</v>
      </c>
      <c r="H1400" s="18">
        <f t="shared" si="42"/>
        <v>1991</v>
      </c>
      <c r="I1400" s="5" t="s">
        <v>2666</v>
      </c>
      <c r="J1400" t="str">
        <f t="shared" si="43"/>
        <v>Wilson Sonsini</v>
      </c>
    </row>
    <row r="1401" spans="1:10" ht="15" x14ac:dyDescent="0.25">
      <c r="A1401" s="5" t="s">
        <v>915</v>
      </c>
      <c r="B1401" s="6">
        <v>590.1</v>
      </c>
      <c r="C1401" s="7">
        <v>60</v>
      </c>
      <c r="D1401" s="7" t="s">
        <v>5</v>
      </c>
      <c r="E1401" s="6">
        <v>0</v>
      </c>
      <c r="F1401" s="7">
        <v>1</v>
      </c>
      <c r="G1401" s="4">
        <v>1990</v>
      </c>
      <c r="H1401" s="18">
        <f t="shared" si="42"/>
        <v>1991</v>
      </c>
      <c r="I1401" s="5" t="s">
        <v>3027</v>
      </c>
      <c r="J1401" t="str">
        <f t="shared" si="43"/>
        <v>Winstead McGuire</v>
      </c>
    </row>
    <row r="1402" spans="1:10" ht="15" x14ac:dyDescent="0.25">
      <c r="A1402" s="5" t="s">
        <v>1060</v>
      </c>
      <c r="B1402" s="8">
        <v>8608.6</v>
      </c>
      <c r="C1402" s="7">
        <v>12</v>
      </c>
      <c r="D1402" s="7" t="s">
        <v>5</v>
      </c>
      <c r="E1402" s="6">
        <v>0.4</v>
      </c>
      <c r="F1402" s="7">
        <v>3</v>
      </c>
      <c r="G1402" s="4">
        <v>1990</v>
      </c>
      <c r="H1402" s="18">
        <f t="shared" si="42"/>
        <v>1991</v>
      </c>
      <c r="I1402" s="5" t="s">
        <v>3126</v>
      </c>
      <c r="J1402" t="str">
        <f t="shared" si="43"/>
        <v>Winstead Sechrest</v>
      </c>
    </row>
    <row r="1403" spans="1:10" ht="15" x14ac:dyDescent="0.25">
      <c r="A1403" s="5" t="s">
        <v>1058</v>
      </c>
      <c r="B1403" s="6">
        <v>749.3</v>
      </c>
      <c r="C1403" s="7">
        <v>48</v>
      </c>
      <c r="D1403" s="7" t="s">
        <v>5</v>
      </c>
      <c r="E1403" s="6">
        <v>0</v>
      </c>
      <c r="F1403" s="7">
        <v>4</v>
      </c>
      <c r="G1403" s="4">
        <v>1990</v>
      </c>
      <c r="H1403" s="18">
        <f t="shared" si="42"/>
        <v>1991</v>
      </c>
      <c r="I1403" s="5" t="s">
        <v>2650</v>
      </c>
      <c r="J1403" t="str">
        <f t="shared" si="43"/>
        <v>Winthrop Stimson</v>
      </c>
    </row>
    <row r="1404" spans="1:10" ht="15" x14ac:dyDescent="0.25">
      <c r="A1404" s="5" t="s">
        <v>2262</v>
      </c>
      <c r="B1404" s="6">
        <v>200</v>
      </c>
      <c r="C1404" s="20">
        <v>106</v>
      </c>
      <c r="D1404" s="7">
        <v>1</v>
      </c>
      <c r="E1404" s="6">
        <v>0</v>
      </c>
      <c r="F1404" s="7">
        <v>1</v>
      </c>
      <c r="G1404" s="4">
        <v>1990</v>
      </c>
      <c r="H1404" s="18">
        <f t="shared" si="42"/>
        <v>1991</v>
      </c>
      <c r="I1404" s="5" t="s">
        <v>3973</v>
      </c>
      <c r="J1404" t="str">
        <f t="shared" si="43"/>
        <v>Witt Gaither</v>
      </c>
    </row>
    <row r="1405" spans="1:10" ht="15" x14ac:dyDescent="0.25">
      <c r="A1405" s="5" t="s">
        <v>2298</v>
      </c>
      <c r="B1405" s="8">
        <v>1000.9</v>
      </c>
      <c r="C1405" s="7">
        <v>34</v>
      </c>
      <c r="D1405" s="7" t="s">
        <v>5</v>
      </c>
      <c r="E1405" s="6">
        <v>0</v>
      </c>
      <c r="F1405" s="7">
        <v>3</v>
      </c>
      <c r="G1405" s="4">
        <v>1990</v>
      </c>
      <c r="H1405" s="18">
        <f t="shared" si="42"/>
        <v>1991</v>
      </c>
      <c r="I1405" s="5" t="s">
        <v>4000</v>
      </c>
      <c r="J1405" t="str">
        <f t="shared" si="43"/>
        <v>Wohlforth Argetsinger</v>
      </c>
    </row>
    <row r="1406" spans="1:10" ht="15" x14ac:dyDescent="0.25">
      <c r="A1406" s="5" t="s">
        <v>1185</v>
      </c>
      <c r="B1406" s="6">
        <v>500</v>
      </c>
      <c r="C1406" s="7">
        <v>64</v>
      </c>
      <c r="D1406" s="7" t="s">
        <v>5</v>
      </c>
      <c r="E1406" s="6">
        <v>0</v>
      </c>
      <c r="F1406" s="7">
        <v>4</v>
      </c>
      <c r="G1406" s="4">
        <v>1990</v>
      </c>
      <c r="H1406" s="18">
        <f t="shared" si="42"/>
        <v>1991</v>
      </c>
      <c r="I1406" s="5" t="s">
        <v>3226</v>
      </c>
      <c r="J1406" t="str">
        <f t="shared" si="43"/>
        <v>Worsham Forsythe</v>
      </c>
    </row>
    <row r="1407" spans="1:10" ht="15" x14ac:dyDescent="0.25">
      <c r="A1407" s="5" t="s">
        <v>2316</v>
      </c>
      <c r="B1407" s="6">
        <v>400</v>
      </c>
      <c r="C1407" s="20">
        <v>109</v>
      </c>
      <c r="D1407" s="7">
        <v>1</v>
      </c>
      <c r="E1407" s="6">
        <v>0</v>
      </c>
      <c r="F1407" s="7">
        <v>1</v>
      </c>
      <c r="G1407" s="4">
        <v>1991</v>
      </c>
      <c r="H1407" s="18">
        <f t="shared" si="42"/>
        <v>1992</v>
      </c>
      <c r="I1407" s="5" t="s">
        <v>4013</v>
      </c>
      <c r="J1407" t="str">
        <f t="shared" si="43"/>
        <v>Allen Hemsley</v>
      </c>
    </row>
    <row r="1408" spans="1:10" ht="15" x14ac:dyDescent="0.25">
      <c r="A1408" s="5" t="s">
        <v>228</v>
      </c>
      <c r="B1408" s="6">
        <v>255.3</v>
      </c>
      <c r="C1408" s="7">
        <v>136</v>
      </c>
      <c r="D1408" s="7" t="s">
        <v>5</v>
      </c>
      <c r="E1408" s="6">
        <v>0</v>
      </c>
      <c r="F1408" s="7">
        <v>4</v>
      </c>
      <c r="G1408" s="4">
        <v>1991</v>
      </c>
      <c r="H1408" s="18">
        <f t="shared" si="42"/>
        <v>1992</v>
      </c>
      <c r="I1408" s="5" t="s">
        <v>2668</v>
      </c>
      <c r="J1408" t="str">
        <f t="shared" si="43"/>
        <v>Alston Bird</v>
      </c>
    </row>
    <row r="1409" spans="1:10" ht="15" x14ac:dyDescent="0.25">
      <c r="A1409" s="5" t="s">
        <v>672</v>
      </c>
      <c r="B1409" s="8">
        <v>1039.4000000000001</v>
      </c>
      <c r="C1409" s="7">
        <v>67</v>
      </c>
      <c r="D1409" s="7" t="s">
        <v>5</v>
      </c>
      <c r="E1409" s="6">
        <v>0</v>
      </c>
      <c r="F1409" s="7">
        <v>7</v>
      </c>
      <c r="G1409" s="4">
        <v>1991</v>
      </c>
      <c r="H1409" s="18">
        <f t="shared" si="42"/>
        <v>1992</v>
      </c>
      <c r="I1409" s="5" t="s">
        <v>672</v>
      </c>
      <c r="J1409" t="str">
        <f t="shared" si="43"/>
        <v>Andrews Kurth</v>
      </c>
    </row>
    <row r="1410" spans="1:10" ht="15" x14ac:dyDescent="0.25">
      <c r="A1410" s="5" t="s">
        <v>7</v>
      </c>
      <c r="B1410" s="6">
        <v>559.20000000000005</v>
      </c>
      <c r="C1410" s="7">
        <v>90</v>
      </c>
      <c r="D1410" s="7" t="s">
        <v>5</v>
      </c>
      <c r="E1410" s="6">
        <v>0</v>
      </c>
      <c r="F1410" s="7">
        <v>2</v>
      </c>
      <c r="G1410" s="4">
        <v>1991</v>
      </c>
      <c r="H1410" s="18">
        <f t="shared" ref="H1410:H1473" si="44">G1410+1</f>
        <v>1992</v>
      </c>
      <c r="I1410" s="5" t="s">
        <v>2573</v>
      </c>
      <c r="J1410" t="str">
        <f t="shared" ref="J1410:J1473" si="45">TRIM(LEFT(SUBSTITUTE(I1410," ",REPT(" ",100)),200))</f>
        <v>Arnold Porter</v>
      </c>
    </row>
    <row r="1411" spans="1:10" ht="15" x14ac:dyDescent="0.25">
      <c r="A1411" s="5" t="s">
        <v>853</v>
      </c>
      <c r="B1411" s="8">
        <v>2505.1999999999998</v>
      </c>
      <c r="C1411" s="7">
        <v>43</v>
      </c>
      <c r="D1411" s="7" t="s">
        <v>5</v>
      </c>
      <c r="E1411" s="6">
        <v>0.1</v>
      </c>
      <c r="F1411" s="7">
        <v>15</v>
      </c>
      <c r="G1411" s="4">
        <v>1991</v>
      </c>
      <c r="H1411" s="18">
        <f t="shared" si="44"/>
        <v>1992</v>
      </c>
      <c r="I1411" s="5" t="s">
        <v>10</v>
      </c>
      <c r="J1411" t="str">
        <f t="shared" si="45"/>
        <v>Baker Botts</v>
      </c>
    </row>
    <row r="1412" spans="1:10" ht="15" x14ac:dyDescent="0.25">
      <c r="A1412" s="5" t="s">
        <v>248</v>
      </c>
      <c r="B1412" s="8">
        <v>2016.1</v>
      </c>
      <c r="C1412" s="7">
        <v>46</v>
      </c>
      <c r="D1412" s="7" t="s">
        <v>5</v>
      </c>
      <c r="E1412" s="6">
        <v>0</v>
      </c>
      <c r="F1412" s="7">
        <v>7</v>
      </c>
      <c r="G1412" s="4">
        <v>1991</v>
      </c>
      <c r="H1412" s="18">
        <f t="shared" si="44"/>
        <v>1992</v>
      </c>
      <c r="I1412" s="5" t="s">
        <v>2682</v>
      </c>
      <c r="J1412" t="str">
        <f t="shared" si="45"/>
        <v>Baker Daniels</v>
      </c>
    </row>
    <row r="1413" spans="1:10" ht="15" x14ac:dyDescent="0.25">
      <c r="A1413" s="5" t="s">
        <v>676</v>
      </c>
      <c r="B1413" s="6">
        <v>205.3</v>
      </c>
      <c r="C1413" s="7">
        <v>147</v>
      </c>
      <c r="D1413" s="7" t="s">
        <v>5</v>
      </c>
      <c r="E1413" s="6">
        <v>0</v>
      </c>
      <c r="F1413" s="7">
        <v>4</v>
      </c>
      <c r="G1413" s="4">
        <v>1991</v>
      </c>
      <c r="H1413" s="18">
        <f t="shared" si="44"/>
        <v>1992</v>
      </c>
      <c r="I1413" s="5" t="s">
        <v>2805</v>
      </c>
      <c r="J1413" t="str">
        <f t="shared" si="45"/>
        <v>Baker Hostetler</v>
      </c>
    </row>
    <row r="1414" spans="1:10" ht="15" x14ac:dyDescent="0.25">
      <c r="A1414" s="5" t="s">
        <v>1511</v>
      </c>
      <c r="B1414" s="6">
        <v>149.30000000000001</v>
      </c>
      <c r="C1414" s="7">
        <v>186</v>
      </c>
      <c r="D1414" s="7" t="s">
        <v>5</v>
      </c>
      <c r="E1414" s="6">
        <v>0</v>
      </c>
      <c r="F1414" s="7">
        <v>1</v>
      </c>
      <c r="G1414" s="4">
        <v>1991</v>
      </c>
      <c r="H1414" s="18">
        <f t="shared" si="44"/>
        <v>1992</v>
      </c>
      <c r="I1414" s="5" t="s">
        <v>3481</v>
      </c>
      <c r="J1414" t="str">
        <f t="shared" si="45"/>
        <v>Balch Bingham</v>
      </c>
    </row>
    <row r="1415" spans="1:10" ht="15" x14ac:dyDescent="0.25">
      <c r="A1415" s="5" t="s">
        <v>237</v>
      </c>
      <c r="B1415" s="8">
        <v>1213.5999999999999</v>
      </c>
      <c r="C1415" s="7">
        <v>63</v>
      </c>
      <c r="D1415" s="7" t="s">
        <v>5</v>
      </c>
      <c r="E1415" s="6">
        <v>0</v>
      </c>
      <c r="F1415" s="7">
        <v>6</v>
      </c>
      <c r="G1415" s="4">
        <v>1991</v>
      </c>
      <c r="H1415" s="18">
        <f t="shared" si="44"/>
        <v>1992</v>
      </c>
      <c r="I1415" s="5" t="s">
        <v>2674</v>
      </c>
      <c r="J1415" t="str">
        <f t="shared" si="45"/>
        <v>Ballard Spahr</v>
      </c>
    </row>
    <row r="1416" spans="1:10" ht="15" x14ac:dyDescent="0.25">
      <c r="A1416" s="5" t="s">
        <v>249</v>
      </c>
      <c r="B1416" s="6">
        <v>240.6</v>
      </c>
      <c r="C1416" s="7">
        <v>139</v>
      </c>
      <c r="D1416" s="7" t="s">
        <v>5</v>
      </c>
      <c r="E1416" s="6">
        <v>0</v>
      </c>
      <c r="F1416" s="7">
        <v>3</v>
      </c>
      <c r="G1416" s="4">
        <v>1991</v>
      </c>
      <c r="H1416" s="18">
        <f t="shared" si="44"/>
        <v>1992</v>
      </c>
      <c r="I1416" s="5" t="s">
        <v>2683</v>
      </c>
      <c r="J1416" t="str">
        <f t="shared" si="45"/>
        <v>Barnes Thornburg</v>
      </c>
    </row>
    <row r="1417" spans="1:10" ht="15" x14ac:dyDescent="0.25">
      <c r="A1417" s="5" t="s">
        <v>2254</v>
      </c>
      <c r="B1417" s="6">
        <v>150.30000000000001</v>
      </c>
      <c r="C1417" s="7">
        <v>177</v>
      </c>
      <c r="D1417" s="7" t="s">
        <v>5</v>
      </c>
      <c r="E1417" s="6">
        <v>0</v>
      </c>
      <c r="F1417" s="7">
        <v>1</v>
      </c>
      <c r="G1417" s="4">
        <v>1991</v>
      </c>
      <c r="H1417" s="18">
        <f t="shared" si="44"/>
        <v>1992</v>
      </c>
      <c r="I1417" s="5" t="s">
        <v>3967</v>
      </c>
      <c r="J1417" t="str">
        <f t="shared" si="45"/>
        <v>Barrett Smith</v>
      </c>
    </row>
    <row r="1418" spans="1:10" ht="15" x14ac:dyDescent="0.25">
      <c r="A1418" s="5" t="s">
        <v>1311</v>
      </c>
      <c r="B1418" s="6">
        <v>152.30000000000001</v>
      </c>
      <c r="C1418" s="7">
        <v>173</v>
      </c>
      <c r="D1418" s="7" t="s">
        <v>5</v>
      </c>
      <c r="E1418" s="6">
        <v>0</v>
      </c>
      <c r="F1418" s="7">
        <v>7</v>
      </c>
      <c r="G1418" s="4">
        <v>1991</v>
      </c>
      <c r="H1418" s="18">
        <f t="shared" si="44"/>
        <v>1992</v>
      </c>
      <c r="I1418" s="5" t="s">
        <v>3321</v>
      </c>
      <c r="J1418" t="str">
        <f t="shared" si="45"/>
        <v>Bass Berry</v>
      </c>
    </row>
    <row r="1419" spans="1:10" ht="15" x14ac:dyDescent="0.25">
      <c r="A1419" s="5" t="s">
        <v>2319</v>
      </c>
      <c r="B1419" s="6">
        <v>203.3</v>
      </c>
      <c r="C1419" s="20">
        <v>149</v>
      </c>
      <c r="D1419" s="7">
        <v>1</v>
      </c>
      <c r="E1419" s="6">
        <v>0</v>
      </c>
      <c r="F1419" s="7">
        <v>1</v>
      </c>
      <c r="G1419" s="4">
        <v>1991</v>
      </c>
      <c r="H1419" s="18">
        <f t="shared" si="44"/>
        <v>1992</v>
      </c>
      <c r="I1419" s="5" t="s">
        <v>2319</v>
      </c>
      <c r="J1419" t="str">
        <f t="shared" si="45"/>
        <v>BB Smoliar</v>
      </c>
    </row>
    <row r="1420" spans="1:10" ht="15" x14ac:dyDescent="0.25">
      <c r="A1420" s="5" t="s">
        <v>1278</v>
      </c>
      <c r="B1420" s="6">
        <v>350</v>
      </c>
      <c r="C1420" s="7">
        <v>121</v>
      </c>
      <c r="D1420" s="7" t="s">
        <v>5</v>
      </c>
      <c r="E1420" s="6">
        <v>0</v>
      </c>
      <c r="F1420" s="7">
        <v>2</v>
      </c>
      <c r="G1420" s="4">
        <v>1991</v>
      </c>
      <c r="H1420" s="18">
        <f t="shared" si="44"/>
        <v>1992</v>
      </c>
      <c r="I1420" s="5" t="s">
        <v>3300</v>
      </c>
      <c r="J1420" t="str">
        <f t="shared" si="45"/>
        <v>Berlack Israels</v>
      </c>
    </row>
    <row r="1421" spans="1:10" ht="15" x14ac:dyDescent="0.25">
      <c r="A1421" s="5" t="s">
        <v>2323</v>
      </c>
      <c r="B1421" s="6">
        <v>150</v>
      </c>
      <c r="C1421" s="20">
        <v>178</v>
      </c>
      <c r="D1421" s="7">
        <v>1</v>
      </c>
      <c r="E1421" s="6">
        <v>0</v>
      </c>
      <c r="F1421" s="7">
        <v>1</v>
      </c>
      <c r="G1421" s="4">
        <v>1991</v>
      </c>
      <c r="H1421" s="18">
        <f t="shared" si="44"/>
        <v>1992</v>
      </c>
      <c r="I1421" s="5" t="s">
        <v>4018</v>
      </c>
      <c r="J1421" t="str">
        <f t="shared" si="45"/>
        <v>BeusGilbert Morrill</v>
      </c>
    </row>
    <row r="1422" spans="1:10" ht="15" x14ac:dyDescent="0.25">
      <c r="A1422" s="5" t="s">
        <v>1748</v>
      </c>
      <c r="B1422" s="6">
        <v>148.6</v>
      </c>
      <c r="C1422" s="7">
        <v>187</v>
      </c>
      <c r="D1422" s="7" t="s">
        <v>5</v>
      </c>
      <c r="E1422" s="6">
        <v>0</v>
      </c>
      <c r="F1422" s="7">
        <v>1</v>
      </c>
      <c r="G1422" s="4">
        <v>1991</v>
      </c>
      <c r="H1422" s="18">
        <f t="shared" si="44"/>
        <v>1992</v>
      </c>
      <c r="I1422" s="5" t="s">
        <v>1748</v>
      </c>
      <c r="J1422" t="str">
        <f t="shared" si="45"/>
        <v>Blackwell Sanders</v>
      </c>
    </row>
    <row r="1423" spans="1:10" ht="15" x14ac:dyDescent="0.25">
      <c r="A1423" s="5" t="s">
        <v>1360</v>
      </c>
      <c r="B1423" s="6">
        <v>149.5</v>
      </c>
      <c r="C1423" s="7">
        <v>185</v>
      </c>
      <c r="D1423" s="7" t="s">
        <v>5</v>
      </c>
      <c r="E1423" s="6">
        <v>0</v>
      </c>
      <c r="F1423" s="7">
        <v>1</v>
      </c>
      <c r="G1423" s="4">
        <v>1991</v>
      </c>
      <c r="H1423" s="18">
        <f t="shared" si="44"/>
        <v>1992</v>
      </c>
      <c r="I1423" s="5" t="s">
        <v>3363</v>
      </c>
      <c r="J1423" t="str">
        <f t="shared" si="45"/>
        <v>Blackwell Sanders</v>
      </c>
    </row>
    <row r="1424" spans="1:10" ht="15" x14ac:dyDescent="0.25">
      <c r="A1424" s="5" t="s">
        <v>254</v>
      </c>
      <c r="B1424" s="6">
        <v>299.3</v>
      </c>
      <c r="C1424" s="7">
        <v>130</v>
      </c>
      <c r="D1424" s="7" t="s">
        <v>5</v>
      </c>
      <c r="E1424" s="6">
        <v>0</v>
      </c>
      <c r="F1424" s="7">
        <v>3</v>
      </c>
      <c r="G1424" s="4">
        <v>1991</v>
      </c>
      <c r="H1424" s="18">
        <f t="shared" si="44"/>
        <v>1992</v>
      </c>
      <c r="I1424" s="5" t="s">
        <v>2686</v>
      </c>
      <c r="J1424" t="str">
        <f t="shared" si="45"/>
        <v>Bracewell Patterson</v>
      </c>
    </row>
    <row r="1425" spans="1:10" ht="15" x14ac:dyDescent="0.25">
      <c r="A1425" s="5" t="s">
        <v>1096</v>
      </c>
      <c r="B1425" s="6">
        <v>546</v>
      </c>
      <c r="C1425" s="7">
        <v>91</v>
      </c>
      <c r="D1425" s="7" t="s">
        <v>5</v>
      </c>
      <c r="E1425" s="6">
        <v>0</v>
      </c>
      <c r="F1425" s="7">
        <v>1</v>
      </c>
      <c r="G1425" s="4">
        <v>1991</v>
      </c>
      <c r="H1425" s="18">
        <f t="shared" si="44"/>
        <v>1992</v>
      </c>
      <c r="I1425" s="5" t="s">
        <v>3154</v>
      </c>
      <c r="J1425" t="str">
        <f t="shared" si="45"/>
        <v>Breed Abbott</v>
      </c>
    </row>
    <row r="1426" spans="1:10" ht="15" x14ac:dyDescent="0.25">
      <c r="A1426" s="5" t="s">
        <v>1287</v>
      </c>
      <c r="B1426" s="6">
        <v>572.79999999999995</v>
      </c>
      <c r="C1426" s="7">
        <v>89</v>
      </c>
      <c r="D1426" s="7" t="s">
        <v>5</v>
      </c>
      <c r="E1426" s="6">
        <v>0</v>
      </c>
      <c r="F1426" s="7">
        <v>3</v>
      </c>
      <c r="G1426" s="4">
        <v>1991</v>
      </c>
      <c r="H1426" s="18">
        <f t="shared" si="44"/>
        <v>1992</v>
      </c>
      <c r="I1426" s="5" t="s">
        <v>3303</v>
      </c>
      <c r="J1426" t="str">
        <f t="shared" si="45"/>
        <v>Broad Cassel</v>
      </c>
    </row>
    <row r="1427" spans="1:10" ht="15" x14ac:dyDescent="0.25">
      <c r="A1427" s="5" t="s">
        <v>873</v>
      </c>
      <c r="B1427" s="8">
        <v>5781.5</v>
      </c>
      <c r="C1427" s="7">
        <v>24</v>
      </c>
      <c r="D1427" s="7" t="s">
        <v>5</v>
      </c>
      <c r="E1427" s="6">
        <v>0.1</v>
      </c>
      <c r="F1427" s="7">
        <v>19</v>
      </c>
      <c r="G1427" s="4">
        <v>1991</v>
      </c>
      <c r="H1427" s="18">
        <f t="shared" si="44"/>
        <v>1992</v>
      </c>
      <c r="I1427" s="5" t="s">
        <v>2994</v>
      </c>
      <c r="J1427" t="str">
        <f t="shared" si="45"/>
        <v>Brobeck Phleger</v>
      </c>
    </row>
    <row r="1428" spans="1:10" ht="15" x14ac:dyDescent="0.25">
      <c r="A1428" s="5" t="s">
        <v>1365</v>
      </c>
      <c r="B1428" s="6">
        <v>201.8</v>
      </c>
      <c r="C1428" s="20">
        <v>152</v>
      </c>
      <c r="D1428" s="7">
        <v>1</v>
      </c>
      <c r="E1428" s="6">
        <v>0</v>
      </c>
      <c r="F1428" s="7">
        <v>3</v>
      </c>
      <c r="G1428" s="4">
        <v>1991</v>
      </c>
      <c r="H1428" s="18">
        <f t="shared" si="44"/>
        <v>1992</v>
      </c>
      <c r="I1428" s="5" t="s">
        <v>3365</v>
      </c>
      <c r="J1428" t="str">
        <f t="shared" si="45"/>
        <v>Brobeck Phleger</v>
      </c>
    </row>
    <row r="1429" spans="1:10" ht="15" x14ac:dyDescent="0.25">
      <c r="A1429" s="5" t="s">
        <v>125</v>
      </c>
      <c r="B1429" s="8">
        <v>100890.7</v>
      </c>
      <c r="C1429" s="7">
        <v>3</v>
      </c>
      <c r="D1429" s="7" t="s">
        <v>5</v>
      </c>
      <c r="E1429" s="6">
        <v>1.8</v>
      </c>
      <c r="F1429" s="7">
        <v>63</v>
      </c>
      <c r="G1429" s="4">
        <v>1991</v>
      </c>
      <c r="H1429" s="18">
        <f t="shared" si="44"/>
        <v>1992</v>
      </c>
      <c r="I1429" s="5" t="s">
        <v>2633</v>
      </c>
      <c r="J1429" t="str">
        <f t="shared" si="45"/>
        <v>Brown Wood</v>
      </c>
    </row>
    <row r="1430" spans="1:10" ht="15" x14ac:dyDescent="0.25">
      <c r="A1430" s="5" t="s">
        <v>2304</v>
      </c>
      <c r="B1430" s="6">
        <v>205.5</v>
      </c>
      <c r="C1430" s="7">
        <v>146</v>
      </c>
      <c r="D1430" s="7" t="s">
        <v>5</v>
      </c>
      <c r="E1430" s="6">
        <v>0</v>
      </c>
      <c r="F1430" s="7">
        <v>2</v>
      </c>
      <c r="G1430" s="4">
        <v>1991</v>
      </c>
      <c r="H1430" s="18">
        <f t="shared" si="44"/>
        <v>1992</v>
      </c>
      <c r="I1430" s="5" t="s">
        <v>4004</v>
      </c>
      <c r="J1430" t="str">
        <f t="shared" si="45"/>
        <v>Bruckner O'Gara</v>
      </c>
    </row>
    <row r="1431" spans="1:10" ht="15" x14ac:dyDescent="0.25">
      <c r="A1431" s="5" t="s">
        <v>1508</v>
      </c>
      <c r="B1431" s="6">
        <v>943.8</v>
      </c>
      <c r="C1431" s="7">
        <v>71</v>
      </c>
      <c r="D1431" s="7" t="s">
        <v>5</v>
      </c>
      <c r="E1431" s="6">
        <v>0</v>
      </c>
      <c r="F1431" s="7">
        <v>4</v>
      </c>
      <c r="G1431" s="4">
        <v>1991</v>
      </c>
      <c r="H1431" s="18">
        <f t="shared" si="44"/>
        <v>1992</v>
      </c>
      <c r="I1431" s="5" t="s">
        <v>3478</v>
      </c>
      <c r="J1431" t="str">
        <f t="shared" si="45"/>
        <v>Bryan Cave</v>
      </c>
    </row>
    <row r="1432" spans="1:10" ht="15" x14ac:dyDescent="0.25">
      <c r="A1432" s="5" t="s">
        <v>11</v>
      </c>
      <c r="B1432" s="8">
        <v>209147.4</v>
      </c>
      <c r="C1432" s="7">
        <v>2</v>
      </c>
      <c r="D1432" s="7" t="s">
        <v>5</v>
      </c>
      <c r="E1432" s="6">
        <v>3.8</v>
      </c>
      <c r="F1432" s="7">
        <v>49</v>
      </c>
      <c r="G1432" s="4">
        <v>1991</v>
      </c>
      <c r="H1432" s="18">
        <f t="shared" si="44"/>
        <v>1992</v>
      </c>
      <c r="I1432" s="5" t="s">
        <v>2576</v>
      </c>
      <c r="J1432" t="str">
        <f t="shared" si="45"/>
        <v>Cadwalader Wickersham</v>
      </c>
    </row>
    <row r="1433" spans="1:10" ht="15" x14ac:dyDescent="0.25">
      <c r="A1433" s="5" t="s">
        <v>12</v>
      </c>
      <c r="B1433" s="8">
        <v>1248.4000000000001</v>
      </c>
      <c r="C1433" s="7">
        <v>62</v>
      </c>
      <c r="D1433" s="7" t="s">
        <v>5</v>
      </c>
      <c r="E1433" s="6">
        <v>0</v>
      </c>
      <c r="F1433" s="7">
        <v>8</v>
      </c>
      <c r="G1433" s="4">
        <v>1991</v>
      </c>
      <c r="H1433" s="18">
        <f t="shared" si="44"/>
        <v>1992</v>
      </c>
      <c r="I1433" s="5" t="s">
        <v>2577</v>
      </c>
      <c r="J1433" t="str">
        <f t="shared" si="45"/>
        <v>Cahill Gordon</v>
      </c>
    </row>
    <row r="1434" spans="1:10" ht="15" x14ac:dyDescent="0.25">
      <c r="A1434" s="5" t="s">
        <v>871</v>
      </c>
      <c r="B1434" s="6">
        <v>122.2</v>
      </c>
      <c r="C1434" s="7">
        <v>200</v>
      </c>
      <c r="D1434" s="7" t="s">
        <v>5</v>
      </c>
      <c r="E1434" s="6">
        <v>0</v>
      </c>
      <c r="F1434" s="7">
        <v>2</v>
      </c>
      <c r="G1434" s="4">
        <v>1991</v>
      </c>
      <c r="H1434" s="18">
        <f t="shared" si="44"/>
        <v>1992</v>
      </c>
      <c r="I1434" s="5" t="s">
        <v>2993</v>
      </c>
      <c r="J1434" t="str">
        <f t="shared" si="45"/>
        <v>Calfee Halter</v>
      </c>
    </row>
    <row r="1435" spans="1:10" ht="15" x14ac:dyDescent="0.25">
      <c r="A1435" s="5" t="s">
        <v>1059</v>
      </c>
      <c r="B1435" s="8">
        <v>1397.8</v>
      </c>
      <c r="C1435" s="7">
        <v>59</v>
      </c>
      <c r="D1435" s="7" t="s">
        <v>5</v>
      </c>
      <c r="E1435" s="6">
        <v>0</v>
      </c>
      <c r="F1435" s="7">
        <v>5</v>
      </c>
      <c r="G1435" s="4">
        <v>1991</v>
      </c>
      <c r="H1435" s="18">
        <f t="shared" si="44"/>
        <v>1992</v>
      </c>
      <c r="I1435" s="5" t="s">
        <v>3125</v>
      </c>
      <c r="J1435" t="str">
        <f t="shared" si="45"/>
        <v>Chadbourne Parke</v>
      </c>
    </row>
    <row r="1436" spans="1:10" ht="15" x14ac:dyDescent="0.25">
      <c r="A1436" s="5" t="s">
        <v>1198</v>
      </c>
      <c r="B1436" s="6">
        <v>173.9</v>
      </c>
      <c r="C1436" s="20">
        <v>162</v>
      </c>
      <c r="D1436" s="7">
        <v>1</v>
      </c>
      <c r="E1436" s="6">
        <v>0</v>
      </c>
      <c r="F1436" s="7">
        <v>4</v>
      </c>
      <c r="G1436" s="4">
        <v>1991</v>
      </c>
      <c r="H1436" s="18">
        <f t="shared" si="44"/>
        <v>1992</v>
      </c>
      <c r="I1436" s="5" t="s">
        <v>3237</v>
      </c>
      <c r="J1436" t="str">
        <f t="shared" si="45"/>
        <v>Chapman Cutler</v>
      </c>
    </row>
    <row r="1437" spans="1:10" ht="15" x14ac:dyDescent="0.25">
      <c r="A1437" s="5" t="s">
        <v>482</v>
      </c>
      <c r="B1437" s="8">
        <v>32687.1</v>
      </c>
      <c r="C1437" s="7">
        <v>7</v>
      </c>
      <c r="D1437" s="7" t="s">
        <v>5</v>
      </c>
      <c r="E1437" s="6">
        <v>0.6</v>
      </c>
      <c r="F1437" s="7">
        <v>19</v>
      </c>
      <c r="G1437" s="4">
        <v>1991</v>
      </c>
      <c r="H1437" s="18">
        <f t="shared" si="44"/>
        <v>1992</v>
      </c>
      <c r="I1437" s="5" t="s">
        <v>2578</v>
      </c>
      <c r="J1437" t="str">
        <f t="shared" si="45"/>
        <v>Cleary Gottlieb</v>
      </c>
    </row>
    <row r="1438" spans="1:10" ht="15" x14ac:dyDescent="0.25">
      <c r="A1438" s="5" t="s">
        <v>1512</v>
      </c>
      <c r="B1438" s="8">
        <v>1000</v>
      </c>
      <c r="C1438" s="7">
        <v>69</v>
      </c>
      <c r="D1438" s="7" t="s">
        <v>5</v>
      </c>
      <c r="E1438" s="6">
        <v>0</v>
      </c>
      <c r="F1438" s="7">
        <v>1</v>
      </c>
      <c r="G1438" s="4">
        <v>1991</v>
      </c>
      <c r="H1438" s="18">
        <f t="shared" si="44"/>
        <v>1992</v>
      </c>
      <c r="I1438" s="5" t="s">
        <v>3482</v>
      </c>
      <c r="J1438" t="str">
        <f t="shared" si="45"/>
        <v>Conyers Dill</v>
      </c>
    </row>
    <row r="1439" spans="1:10" ht="15" x14ac:dyDescent="0.25">
      <c r="A1439" s="5" t="s">
        <v>869</v>
      </c>
      <c r="B1439" s="6">
        <v>633.79999999999995</v>
      </c>
      <c r="C1439" s="7">
        <v>85</v>
      </c>
      <c r="D1439" s="7" t="s">
        <v>5</v>
      </c>
      <c r="E1439" s="6">
        <v>0</v>
      </c>
      <c r="F1439" s="7">
        <v>15</v>
      </c>
      <c r="G1439" s="4">
        <v>1991</v>
      </c>
      <c r="H1439" s="18">
        <f t="shared" si="44"/>
        <v>1992</v>
      </c>
      <c r="I1439" s="5" t="s">
        <v>2992</v>
      </c>
      <c r="J1439" t="str">
        <f t="shared" si="45"/>
        <v>Cooley Godward</v>
      </c>
    </row>
    <row r="1440" spans="1:10" ht="15" x14ac:dyDescent="0.25">
      <c r="A1440" s="5" t="s">
        <v>67</v>
      </c>
      <c r="B1440" s="8">
        <v>1122</v>
      </c>
      <c r="C1440" s="7">
        <v>66</v>
      </c>
      <c r="D1440" s="7" t="s">
        <v>5</v>
      </c>
      <c r="E1440" s="6">
        <v>0</v>
      </c>
      <c r="F1440" s="7">
        <v>4</v>
      </c>
      <c r="G1440" s="4">
        <v>1991</v>
      </c>
      <c r="H1440" s="18">
        <f t="shared" si="44"/>
        <v>1992</v>
      </c>
      <c r="I1440" s="5" t="s">
        <v>67</v>
      </c>
      <c r="J1440" t="str">
        <f t="shared" si="45"/>
        <v>Coudert Brothers</v>
      </c>
    </row>
    <row r="1441" spans="1:10" ht="15" x14ac:dyDescent="0.25">
      <c r="A1441" s="5" t="s">
        <v>14</v>
      </c>
      <c r="B1441" s="6">
        <v>311.3</v>
      </c>
      <c r="C1441" s="7">
        <v>126</v>
      </c>
      <c r="D1441" s="7" t="s">
        <v>5</v>
      </c>
      <c r="E1441" s="6">
        <v>0</v>
      </c>
      <c r="F1441" s="7">
        <v>4</v>
      </c>
      <c r="G1441" s="4">
        <v>1991</v>
      </c>
      <c r="H1441" s="18">
        <f t="shared" si="44"/>
        <v>1992</v>
      </c>
      <c r="I1441" s="5" t="s">
        <v>2579</v>
      </c>
      <c r="J1441" t="str">
        <f t="shared" si="45"/>
        <v>Covington Burling</v>
      </c>
    </row>
    <row r="1442" spans="1:10" ht="15" x14ac:dyDescent="0.25">
      <c r="A1442" s="5" t="s">
        <v>15</v>
      </c>
      <c r="B1442" s="8">
        <v>5177.1000000000004</v>
      </c>
      <c r="C1442" s="7">
        <v>27</v>
      </c>
      <c r="D1442" s="7" t="s">
        <v>5</v>
      </c>
      <c r="E1442" s="6">
        <v>0.1</v>
      </c>
      <c r="F1442" s="7">
        <v>15</v>
      </c>
      <c r="G1442" s="4">
        <v>1991</v>
      </c>
      <c r="H1442" s="18">
        <f t="shared" si="44"/>
        <v>1992</v>
      </c>
      <c r="I1442" s="5" t="s">
        <v>2580</v>
      </c>
      <c r="J1442" t="str">
        <f t="shared" si="45"/>
        <v>Cravath Swaine</v>
      </c>
    </row>
    <row r="1443" spans="1:10" ht="15" x14ac:dyDescent="0.25">
      <c r="A1443" s="5" t="s">
        <v>16</v>
      </c>
      <c r="B1443" s="8">
        <v>8537.4</v>
      </c>
      <c r="C1443" s="7">
        <v>18</v>
      </c>
      <c r="D1443" s="7" t="s">
        <v>5</v>
      </c>
      <c r="E1443" s="6">
        <v>0.2</v>
      </c>
      <c r="F1443" s="7">
        <v>29</v>
      </c>
      <c r="G1443" s="4">
        <v>1991</v>
      </c>
      <c r="H1443" s="18">
        <f t="shared" si="44"/>
        <v>1992</v>
      </c>
      <c r="I1443" s="5" t="s">
        <v>2581</v>
      </c>
      <c r="J1443" t="str">
        <f t="shared" si="45"/>
        <v>Davis Polk</v>
      </c>
    </row>
    <row r="1444" spans="1:10" ht="15" x14ac:dyDescent="0.25">
      <c r="A1444" s="5" t="s">
        <v>263</v>
      </c>
      <c r="B1444" s="6">
        <v>902.3</v>
      </c>
      <c r="C1444" s="7">
        <v>74</v>
      </c>
      <c r="D1444" s="7" t="s">
        <v>5</v>
      </c>
      <c r="E1444" s="6">
        <v>0</v>
      </c>
      <c r="F1444" s="7">
        <v>4</v>
      </c>
      <c r="G1444" s="4">
        <v>1991</v>
      </c>
      <c r="H1444" s="18">
        <f t="shared" si="44"/>
        <v>1992</v>
      </c>
      <c r="I1444" s="5" t="s">
        <v>2692</v>
      </c>
      <c r="J1444" t="str">
        <f t="shared" si="45"/>
        <v>Day Berry</v>
      </c>
    </row>
    <row r="1445" spans="1:10" ht="15" x14ac:dyDescent="0.25">
      <c r="A1445" s="5" t="s">
        <v>17</v>
      </c>
      <c r="B1445" s="8">
        <v>6404</v>
      </c>
      <c r="C1445" s="7">
        <v>22</v>
      </c>
      <c r="D1445" s="7" t="s">
        <v>5</v>
      </c>
      <c r="E1445" s="6">
        <v>0.1</v>
      </c>
      <c r="F1445" s="7">
        <v>21</v>
      </c>
      <c r="G1445" s="4">
        <v>1991</v>
      </c>
      <c r="H1445" s="18">
        <f t="shared" si="44"/>
        <v>1992</v>
      </c>
      <c r="I1445" s="5" t="s">
        <v>2582</v>
      </c>
      <c r="J1445" t="str">
        <f t="shared" si="45"/>
        <v>Debevoise Plimpton</v>
      </c>
    </row>
    <row r="1446" spans="1:10" ht="15" x14ac:dyDescent="0.25">
      <c r="A1446" s="5" t="s">
        <v>985</v>
      </c>
      <c r="B1446" s="8">
        <v>5685.8</v>
      </c>
      <c r="C1446" s="7">
        <v>25</v>
      </c>
      <c r="D1446" s="7" t="s">
        <v>5</v>
      </c>
      <c r="E1446" s="6">
        <v>0.1</v>
      </c>
      <c r="F1446" s="7">
        <v>20</v>
      </c>
      <c r="G1446" s="4">
        <v>1991</v>
      </c>
      <c r="H1446" s="18">
        <f t="shared" si="44"/>
        <v>1992</v>
      </c>
      <c r="I1446" s="5" t="s">
        <v>3067</v>
      </c>
      <c r="J1446" t="str">
        <f t="shared" si="45"/>
        <v>Dewey Ballantine</v>
      </c>
    </row>
    <row r="1447" spans="1:10" ht="15" x14ac:dyDescent="0.25">
      <c r="A1447" s="5" t="s">
        <v>1440</v>
      </c>
      <c r="B1447" s="8">
        <v>2164.1999999999998</v>
      </c>
      <c r="C1447" s="7">
        <v>44</v>
      </c>
      <c r="D1447" s="7" t="s">
        <v>5</v>
      </c>
      <c r="E1447" s="6">
        <v>0</v>
      </c>
      <c r="F1447" s="7">
        <v>8</v>
      </c>
      <c r="G1447" s="4">
        <v>1991</v>
      </c>
      <c r="H1447" s="18">
        <f t="shared" si="44"/>
        <v>1992</v>
      </c>
      <c r="I1447" s="5" t="s">
        <v>1440</v>
      </c>
      <c r="J1447" t="str">
        <f t="shared" si="45"/>
        <v>Dickinson Wright</v>
      </c>
    </row>
    <row r="1448" spans="1:10" ht="15" x14ac:dyDescent="0.25">
      <c r="A1448" s="5" t="s">
        <v>1246</v>
      </c>
      <c r="B1448" s="6">
        <v>158.6</v>
      </c>
      <c r="C1448" s="7">
        <v>171</v>
      </c>
      <c r="D1448" s="7" t="s">
        <v>5</v>
      </c>
      <c r="E1448" s="6">
        <v>0</v>
      </c>
      <c r="F1448" s="7">
        <v>2</v>
      </c>
      <c r="G1448" s="4">
        <v>1991</v>
      </c>
      <c r="H1448" s="18">
        <f t="shared" si="44"/>
        <v>1992</v>
      </c>
      <c r="I1448" s="5" t="s">
        <v>3274</v>
      </c>
      <c r="J1448" t="str">
        <f t="shared" si="45"/>
        <v>Donovan Leisure</v>
      </c>
    </row>
    <row r="1449" spans="1:10" ht="15" x14ac:dyDescent="0.25">
      <c r="A1449" s="5" t="s">
        <v>712</v>
      </c>
      <c r="B1449" s="8">
        <v>1804</v>
      </c>
      <c r="C1449" s="7">
        <v>49</v>
      </c>
      <c r="D1449" s="7" t="s">
        <v>5</v>
      </c>
      <c r="E1449" s="6">
        <v>0</v>
      </c>
      <c r="F1449" s="7">
        <v>22</v>
      </c>
      <c r="G1449" s="4">
        <v>1991</v>
      </c>
      <c r="H1449" s="18">
        <f t="shared" si="44"/>
        <v>1992</v>
      </c>
      <c r="I1449" s="5" t="s">
        <v>2825</v>
      </c>
      <c r="J1449" t="str">
        <f t="shared" si="45"/>
        <v>Dorsey Whitney</v>
      </c>
    </row>
    <row r="1450" spans="1:10" ht="15" x14ac:dyDescent="0.25">
      <c r="A1450" s="5" t="s">
        <v>1405</v>
      </c>
      <c r="B1450" s="6">
        <v>143.30000000000001</v>
      </c>
      <c r="C1450" s="7">
        <v>189</v>
      </c>
      <c r="D1450" s="7" t="s">
        <v>5</v>
      </c>
      <c r="E1450" s="6">
        <v>0</v>
      </c>
      <c r="F1450" s="7">
        <v>3</v>
      </c>
      <c r="G1450" s="4">
        <v>1991</v>
      </c>
      <c r="H1450" s="18">
        <f t="shared" si="44"/>
        <v>1992</v>
      </c>
      <c r="I1450" s="5" t="s">
        <v>3394</v>
      </c>
      <c r="J1450" t="str">
        <f t="shared" si="45"/>
        <v>Dyer Ellis</v>
      </c>
    </row>
    <row r="1451" spans="1:10" ht="15" x14ac:dyDescent="0.25">
      <c r="A1451" s="5" t="s">
        <v>268</v>
      </c>
      <c r="B1451" s="8">
        <v>5990.8</v>
      </c>
      <c r="C1451" s="7">
        <v>23</v>
      </c>
      <c r="D1451" s="7" t="s">
        <v>5</v>
      </c>
      <c r="E1451" s="6">
        <v>0.1</v>
      </c>
      <c r="F1451" s="7">
        <v>16</v>
      </c>
      <c r="G1451" s="4">
        <v>1991</v>
      </c>
      <c r="H1451" s="18">
        <f t="shared" si="44"/>
        <v>1992</v>
      </c>
      <c r="I1451" s="5" t="s">
        <v>534</v>
      </c>
      <c r="J1451" t="str">
        <f t="shared" si="45"/>
        <v>Edwards Angell</v>
      </c>
    </row>
    <row r="1452" spans="1:10" ht="15" x14ac:dyDescent="0.25">
      <c r="A1452" s="5" t="s">
        <v>2228</v>
      </c>
      <c r="B1452" s="6">
        <v>125</v>
      </c>
      <c r="C1452" s="7">
        <v>197</v>
      </c>
      <c r="D1452" s="7" t="s">
        <v>5</v>
      </c>
      <c r="E1452" s="6">
        <v>0</v>
      </c>
      <c r="F1452" s="7">
        <v>1</v>
      </c>
      <c r="G1452" s="4">
        <v>1991</v>
      </c>
      <c r="H1452" s="18">
        <f t="shared" si="44"/>
        <v>1992</v>
      </c>
      <c r="I1452" s="5" t="s">
        <v>3945</v>
      </c>
      <c r="J1452" t="str">
        <f t="shared" si="45"/>
        <v>Eichhorn Eichhorn</v>
      </c>
    </row>
    <row r="1453" spans="1:10" ht="15" x14ac:dyDescent="0.25">
      <c r="A1453" s="5" t="s">
        <v>133</v>
      </c>
      <c r="B1453" s="8">
        <v>1834.3</v>
      </c>
      <c r="C1453" s="7">
        <v>47</v>
      </c>
      <c r="D1453" s="7" t="s">
        <v>5</v>
      </c>
      <c r="E1453" s="6">
        <v>0</v>
      </c>
      <c r="F1453" s="7">
        <v>10</v>
      </c>
      <c r="G1453" s="4">
        <v>1991</v>
      </c>
      <c r="H1453" s="18">
        <f t="shared" si="44"/>
        <v>1992</v>
      </c>
      <c r="I1453" s="5" t="s">
        <v>2636</v>
      </c>
      <c r="J1453" t="str">
        <f t="shared" si="45"/>
        <v>Faegre Benson</v>
      </c>
    </row>
    <row r="1454" spans="1:10" ht="15" x14ac:dyDescent="0.25">
      <c r="A1454" s="5" t="s">
        <v>2321</v>
      </c>
      <c r="B1454" s="6">
        <v>200</v>
      </c>
      <c r="C1454" s="20">
        <v>154</v>
      </c>
      <c r="D1454" s="7">
        <v>1</v>
      </c>
      <c r="E1454" s="6">
        <v>0</v>
      </c>
      <c r="F1454" s="7">
        <v>1</v>
      </c>
      <c r="G1454" s="4">
        <v>1991</v>
      </c>
      <c r="H1454" s="18">
        <f t="shared" si="44"/>
        <v>1992</v>
      </c>
      <c r="I1454" s="5" t="s">
        <v>4017</v>
      </c>
      <c r="J1454" t="str">
        <f t="shared" si="45"/>
        <v>Fiddler Gonzalez</v>
      </c>
    </row>
    <row r="1455" spans="1:10" ht="15" x14ac:dyDescent="0.25">
      <c r="A1455" s="5" t="s">
        <v>76</v>
      </c>
      <c r="B1455" s="6">
        <v>440</v>
      </c>
      <c r="C1455" s="7">
        <v>103</v>
      </c>
      <c r="D1455" s="7" t="s">
        <v>5</v>
      </c>
      <c r="E1455" s="6">
        <v>0</v>
      </c>
      <c r="F1455" s="7">
        <v>5</v>
      </c>
      <c r="G1455" s="4">
        <v>1991</v>
      </c>
      <c r="H1455" s="18">
        <f t="shared" si="44"/>
        <v>1992</v>
      </c>
      <c r="I1455" s="5" t="s">
        <v>2617</v>
      </c>
      <c r="J1455" t="str">
        <f t="shared" si="45"/>
        <v>Foley Lardner</v>
      </c>
    </row>
    <row r="1456" spans="1:10" ht="15" x14ac:dyDescent="0.25">
      <c r="A1456" s="5" t="s">
        <v>1095</v>
      </c>
      <c r="B1456" s="6">
        <v>139.6</v>
      </c>
      <c r="C1456" s="7">
        <v>190</v>
      </c>
      <c r="D1456" s="7" t="s">
        <v>5</v>
      </c>
      <c r="E1456" s="6">
        <v>0</v>
      </c>
      <c r="F1456" s="7">
        <v>6</v>
      </c>
      <c r="G1456" s="4">
        <v>1991</v>
      </c>
      <c r="H1456" s="18">
        <f t="shared" si="44"/>
        <v>1992</v>
      </c>
      <c r="I1456" s="5" t="s">
        <v>3153</v>
      </c>
      <c r="J1456" t="str">
        <f t="shared" si="45"/>
        <v>Foley Hoag</v>
      </c>
    </row>
    <row r="1457" spans="1:10" ht="15" x14ac:dyDescent="0.25">
      <c r="A1457" s="5" t="s">
        <v>987</v>
      </c>
      <c r="B1457" s="6">
        <v>280.89999999999998</v>
      </c>
      <c r="C1457" s="7">
        <v>134</v>
      </c>
      <c r="D1457" s="7" t="s">
        <v>5</v>
      </c>
      <c r="E1457" s="6">
        <v>0</v>
      </c>
      <c r="F1457" s="7">
        <v>3</v>
      </c>
      <c r="G1457" s="4">
        <v>1991</v>
      </c>
      <c r="H1457" s="18">
        <f t="shared" si="44"/>
        <v>1992</v>
      </c>
      <c r="I1457" s="5" t="s">
        <v>3069</v>
      </c>
      <c r="J1457" t="str">
        <f t="shared" si="45"/>
        <v>Foster Pepper</v>
      </c>
    </row>
    <row r="1458" spans="1:10" ht="15" x14ac:dyDescent="0.25">
      <c r="A1458" s="5" t="s">
        <v>417</v>
      </c>
      <c r="B1458" s="6">
        <v>173.9</v>
      </c>
      <c r="C1458" s="20">
        <v>162</v>
      </c>
      <c r="D1458" s="7">
        <v>1</v>
      </c>
      <c r="E1458" s="6">
        <v>0</v>
      </c>
      <c r="F1458" s="7">
        <v>1</v>
      </c>
      <c r="G1458" s="4">
        <v>1991</v>
      </c>
      <c r="H1458" s="18">
        <f t="shared" si="44"/>
        <v>1992</v>
      </c>
      <c r="I1458" s="5" t="s">
        <v>2749</v>
      </c>
      <c r="J1458" t="str">
        <f t="shared" si="45"/>
        <v>Fox Rothschild</v>
      </c>
    </row>
    <row r="1459" spans="1:10" ht="15" x14ac:dyDescent="0.25">
      <c r="A1459" s="5" t="s">
        <v>2251</v>
      </c>
      <c r="B1459" s="8">
        <v>1357.8</v>
      </c>
      <c r="C1459" s="7">
        <v>61</v>
      </c>
      <c r="D1459" s="7" t="s">
        <v>5</v>
      </c>
      <c r="E1459" s="6">
        <v>0</v>
      </c>
      <c r="F1459" s="7">
        <v>6</v>
      </c>
      <c r="G1459" s="4">
        <v>1991</v>
      </c>
      <c r="H1459" s="18">
        <f t="shared" si="44"/>
        <v>1992</v>
      </c>
      <c r="I1459" s="5" t="s">
        <v>3964</v>
      </c>
      <c r="J1459" t="str">
        <f t="shared" si="45"/>
        <v>Friday Eldredge</v>
      </c>
    </row>
    <row r="1460" spans="1:10" ht="15" x14ac:dyDescent="0.25">
      <c r="A1460" s="5" t="s">
        <v>997</v>
      </c>
      <c r="B1460" s="6">
        <v>308.3</v>
      </c>
      <c r="C1460" s="7">
        <v>127</v>
      </c>
      <c r="D1460" s="7" t="s">
        <v>5</v>
      </c>
      <c r="E1460" s="6">
        <v>0</v>
      </c>
      <c r="F1460" s="7">
        <v>3</v>
      </c>
      <c r="G1460" s="4">
        <v>1991</v>
      </c>
      <c r="H1460" s="18">
        <f t="shared" si="44"/>
        <v>1992</v>
      </c>
      <c r="I1460" s="5" t="s">
        <v>2585</v>
      </c>
      <c r="J1460" t="str">
        <f t="shared" si="45"/>
        <v>Fried Frank</v>
      </c>
    </row>
    <row r="1461" spans="1:10" ht="15" x14ac:dyDescent="0.25">
      <c r="A1461" s="5" t="s">
        <v>22</v>
      </c>
      <c r="B1461" s="8">
        <v>1003.6</v>
      </c>
      <c r="C1461" s="7">
        <v>68</v>
      </c>
      <c r="D1461" s="7" t="s">
        <v>5</v>
      </c>
      <c r="E1461" s="6">
        <v>0</v>
      </c>
      <c r="F1461" s="7">
        <v>13</v>
      </c>
      <c r="G1461" s="4">
        <v>1991</v>
      </c>
      <c r="H1461" s="18">
        <f t="shared" si="44"/>
        <v>1992</v>
      </c>
      <c r="I1461" s="5" t="s">
        <v>2586</v>
      </c>
      <c r="J1461" t="str">
        <f t="shared" si="45"/>
        <v>Fulbright Jaworski</v>
      </c>
    </row>
    <row r="1462" spans="1:10" ht="15" x14ac:dyDescent="0.25">
      <c r="A1462" s="5" t="s">
        <v>469</v>
      </c>
      <c r="B1462" s="6">
        <v>409.9</v>
      </c>
      <c r="C1462" s="7">
        <v>108</v>
      </c>
      <c r="D1462" s="7" t="s">
        <v>5</v>
      </c>
      <c r="E1462" s="6">
        <v>0</v>
      </c>
      <c r="F1462" s="7">
        <v>4</v>
      </c>
      <c r="G1462" s="4">
        <v>1991</v>
      </c>
      <c r="H1462" s="18">
        <f t="shared" si="44"/>
        <v>1992</v>
      </c>
      <c r="I1462" s="5" t="s">
        <v>2700</v>
      </c>
      <c r="J1462" t="str">
        <f t="shared" si="45"/>
        <v>Gardner Carton</v>
      </c>
    </row>
    <row r="1463" spans="1:10" ht="15" x14ac:dyDescent="0.25">
      <c r="A1463" s="5" t="s">
        <v>176</v>
      </c>
      <c r="B1463" s="6">
        <v>347.5</v>
      </c>
      <c r="C1463" s="7">
        <v>122</v>
      </c>
      <c r="D1463" s="7" t="s">
        <v>5</v>
      </c>
      <c r="E1463" s="6">
        <v>0</v>
      </c>
      <c r="F1463" s="7">
        <v>4</v>
      </c>
      <c r="G1463" s="4">
        <v>1991</v>
      </c>
      <c r="H1463" s="18">
        <f t="shared" si="44"/>
        <v>1992</v>
      </c>
      <c r="I1463" s="5" t="s">
        <v>2651</v>
      </c>
      <c r="J1463" t="str">
        <f t="shared" si="45"/>
        <v>Gaston Snow</v>
      </c>
    </row>
    <row r="1464" spans="1:10" ht="15" x14ac:dyDescent="0.25">
      <c r="A1464" s="5" t="s">
        <v>858</v>
      </c>
      <c r="B1464" s="8">
        <v>4184449</v>
      </c>
      <c r="C1464" s="7">
        <v>1</v>
      </c>
      <c r="D1464" s="7" t="s">
        <v>5</v>
      </c>
      <c r="E1464" s="6">
        <v>75.3</v>
      </c>
      <c r="F1464" s="9">
        <v>1120</v>
      </c>
      <c r="G1464" s="4">
        <v>1991</v>
      </c>
      <c r="H1464" s="18">
        <f t="shared" si="44"/>
        <v>1992</v>
      </c>
      <c r="I1464" s="5" t="s">
        <v>858</v>
      </c>
      <c r="J1464" t="str">
        <f t="shared" si="45"/>
        <v>General Counsel</v>
      </c>
    </row>
    <row r="1465" spans="1:10" ht="15" x14ac:dyDescent="0.25">
      <c r="A1465" s="5" t="s">
        <v>921</v>
      </c>
      <c r="B1465" s="8">
        <v>1660.8</v>
      </c>
      <c r="C1465" s="7">
        <v>54</v>
      </c>
      <c r="D1465" s="7" t="s">
        <v>5</v>
      </c>
      <c r="E1465" s="6">
        <v>0</v>
      </c>
      <c r="F1465" s="7">
        <v>12</v>
      </c>
      <c r="G1465" s="4">
        <v>1991</v>
      </c>
      <c r="H1465" s="18">
        <f t="shared" si="44"/>
        <v>1992</v>
      </c>
      <c r="I1465" s="5" t="s">
        <v>2587</v>
      </c>
      <c r="J1465" t="str">
        <f t="shared" si="45"/>
        <v>Gibson Dunn</v>
      </c>
    </row>
    <row r="1466" spans="1:10" ht="15" x14ac:dyDescent="0.25">
      <c r="A1466" s="5" t="s">
        <v>2287</v>
      </c>
      <c r="B1466" s="6">
        <v>225</v>
      </c>
      <c r="C1466" s="7">
        <v>143</v>
      </c>
      <c r="D1466" s="7" t="s">
        <v>5</v>
      </c>
      <c r="E1466" s="6">
        <v>0</v>
      </c>
      <c r="F1466" s="7">
        <v>1</v>
      </c>
      <c r="G1466" s="4">
        <v>1991</v>
      </c>
      <c r="H1466" s="18">
        <f t="shared" si="44"/>
        <v>1992</v>
      </c>
      <c r="I1466" s="5" t="s">
        <v>3992</v>
      </c>
      <c r="J1466" t="str">
        <f t="shared" si="45"/>
        <v>Goldberg Connolly</v>
      </c>
    </row>
    <row r="1467" spans="1:10" ht="15" x14ac:dyDescent="0.25">
      <c r="A1467" s="5" t="s">
        <v>864</v>
      </c>
      <c r="B1467" s="6">
        <v>216.4</v>
      </c>
      <c r="C1467" s="7">
        <v>145</v>
      </c>
      <c r="D1467" s="7" t="s">
        <v>5</v>
      </c>
      <c r="E1467" s="6">
        <v>0</v>
      </c>
      <c r="F1467" s="7">
        <v>4</v>
      </c>
      <c r="G1467" s="4">
        <v>1991</v>
      </c>
      <c r="H1467" s="18">
        <f t="shared" si="44"/>
        <v>1992</v>
      </c>
      <c r="I1467" s="5" t="s">
        <v>2988</v>
      </c>
      <c r="J1467" t="str">
        <f t="shared" si="45"/>
        <v>Goodwin Procter</v>
      </c>
    </row>
    <row r="1468" spans="1:10" ht="15" x14ac:dyDescent="0.25">
      <c r="A1468" s="5" t="s">
        <v>2315</v>
      </c>
      <c r="B1468" s="6">
        <v>420</v>
      </c>
      <c r="C1468" s="7">
        <v>105</v>
      </c>
      <c r="D1468" s="7" t="s">
        <v>5</v>
      </c>
      <c r="E1468" s="6">
        <v>0</v>
      </c>
      <c r="F1468" s="7">
        <v>2</v>
      </c>
      <c r="G1468" s="4">
        <v>1991</v>
      </c>
      <c r="H1468" s="18">
        <f t="shared" si="44"/>
        <v>1992</v>
      </c>
      <c r="I1468" s="5" t="s">
        <v>2315</v>
      </c>
      <c r="J1468" t="str">
        <f t="shared" si="45"/>
        <v>Gordon Maney</v>
      </c>
    </row>
    <row r="1469" spans="1:10" ht="15" x14ac:dyDescent="0.25">
      <c r="A1469" s="5" t="s">
        <v>2274</v>
      </c>
      <c r="B1469" s="8">
        <v>3928.8</v>
      </c>
      <c r="C1469" s="7">
        <v>31</v>
      </c>
      <c r="D1469" s="7" t="s">
        <v>5</v>
      </c>
      <c r="E1469" s="6">
        <v>0.1</v>
      </c>
      <c r="F1469" s="7">
        <v>2</v>
      </c>
      <c r="G1469" s="4">
        <v>1991</v>
      </c>
      <c r="H1469" s="18">
        <f t="shared" si="44"/>
        <v>1992</v>
      </c>
      <c r="I1469" s="5" t="s">
        <v>2274</v>
      </c>
      <c r="J1469" t="str">
        <f t="shared" si="45"/>
        <v>Gs</v>
      </c>
    </row>
    <row r="1470" spans="1:10" ht="15" x14ac:dyDescent="0.25">
      <c r="A1470" s="5" t="s">
        <v>875</v>
      </c>
      <c r="B1470" s="6">
        <v>415.6</v>
      </c>
      <c r="C1470" s="7">
        <v>106</v>
      </c>
      <c r="D1470" s="7" t="s">
        <v>5</v>
      </c>
      <c r="E1470" s="6">
        <v>0</v>
      </c>
      <c r="F1470" s="7">
        <v>11</v>
      </c>
      <c r="G1470" s="4">
        <v>1991</v>
      </c>
      <c r="H1470" s="18">
        <f t="shared" si="44"/>
        <v>1992</v>
      </c>
      <c r="I1470" s="5" t="s">
        <v>2995</v>
      </c>
      <c r="J1470" t="str">
        <f t="shared" si="45"/>
        <v>Hale Dorr</v>
      </c>
    </row>
    <row r="1471" spans="1:10" ht="15" x14ac:dyDescent="0.25">
      <c r="A1471" s="5" t="s">
        <v>929</v>
      </c>
      <c r="B1471" s="6">
        <v>247.8</v>
      </c>
      <c r="C1471" s="7">
        <v>138</v>
      </c>
      <c r="D1471" s="7" t="s">
        <v>5</v>
      </c>
      <c r="E1471" s="6">
        <v>0</v>
      </c>
      <c r="F1471" s="7">
        <v>1</v>
      </c>
      <c r="G1471" s="4">
        <v>1991</v>
      </c>
      <c r="H1471" s="18">
        <f t="shared" si="44"/>
        <v>1992</v>
      </c>
      <c r="I1471" s="5" t="s">
        <v>3038</v>
      </c>
      <c r="J1471" t="str">
        <f t="shared" si="45"/>
        <v>Hall Dickler</v>
      </c>
    </row>
    <row r="1472" spans="1:10" ht="15" x14ac:dyDescent="0.25">
      <c r="A1472" s="5" t="s">
        <v>1085</v>
      </c>
      <c r="B1472" s="6">
        <v>391.2</v>
      </c>
      <c r="C1472" s="7">
        <v>114</v>
      </c>
      <c r="D1472" s="7" t="s">
        <v>5</v>
      </c>
      <c r="E1472" s="6">
        <v>0</v>
      </c>
      <c r="F1472" s="7">
        <v>3</v>
      </c>
      <c r="G1472" s="4">
        <v>1991</v>
      </c>
      <c r="H1472" s="18">
        <f t="shared" si="44"/>
        <v>1992</v>
      </c>
      <c r="I1472" s="5" t="s">
        <v>2915</v>
      </c>
      <c r="J1472" t="str">
        <f t="shared" si="45"/>
        <v>Harris Beach</v>
      </c>
    </row>
    <row r="1473" spans="1:10" ht="15" x14ac:dyDescent="0.25">
      <c r="A1473" s="5" t="s">
        <v>2252</v>
      </c>
      <c r="B1473" s="6">
        <v>200</v>
      </c>
      <c r="C1473" s="20">
        <v>154</v>
      </c>
      <c r="D1473" s="7">
        <v>1</v>
      </c>
      <c r="E1473" s="6">
        <v>0</v>
      </c>
      <c r="F1473" s="7">
        <v>1</v>
      </c>
      <c r="G1473" s="4">
        <v>1991</v>
      </c>
      <c r="H1473" s="18">
        <f t="shared" si="44"/>
        <v>1992</v>
      </c>
      <c r="I1473" s="5" t="s">
        <v>3965</v>
      </c>
      <c r="J1473" t="str">
        <f t="shared" si="45"/>
        <v>Hawkins Delafield</v>
      </c>
    </row>
    <row r="1474" spans="1:10" ht="15" x14ac:dyDescent="0.25">
      <c r="A1474" s="5" t="s">
        <v>1140</v>
      </c>
      <c r="B1474" s="6">
        <v>540.20000000000005</v>
      </c>
      <c r="C1474" s="7">
        <v>92</v>
      </c>
      <c r="D1474" s="7" t="s">
        <v>5</v>
      </c>
      <c r="E1474" s="6">
        <v>0</v>
      </c>
      <c r="F1474" s="7">
        <v>3</v>
      </c>
      <c r="G1474" s="4">
        <v>1991</v>
      </c>
      <c r="H1474" s="18">
        <f t="shared" ref="H1474:H1537" si="46">G1474+1</f>
        <v>1992</v>
      </c>
      <c r="I1474" s="5" t="s">
        <v>3189</v>
      </c>
      <c r="J1474" t="str">
        <f t="shared" ref="J1474:J1537" si="47">TRIM(LEFT(SUBSTITUTE(I1474," ",REPT(" ",100)),200))</f>
        <v>Haynes Boone</v>
      </c>
    </row>
    <row r="1475" spans="1:10" ht="15" x14ac:dyDescent="0.25">
      <c r="A1475" s="5" t="s">
        <v>82</v>
      </c>
      <c r="B1475" s="6">
        <v>699.3</v>
      </c>
      <c r="C1475" s="7">
        <v>82</v>
      </c>
      <c r="D1475" s="7" t="s">
        <v>5</v>
      </c>
      <c r="E1475" s="6">
        <v>0</v>
      </c>
      <c r="F1475" s="7">
        <v>2</v>
      </c>
      <c r="G1475" s="4">
        <v>1991</v>
      </c>
      <c r="H1475" s="18">
        <f t="shared" si="46"/>
        <v>1992</v>
      </c>
      <c r="I1475" s="5" t="s">
        <v>2619</v>
      </c>
      <c r="J1475" t="str">
        <f t="shared" si="47"/>
        <v>Heller Ehrman</v>
      </c>
    </row>
    <row r="1476" spans="1:10" ht="15" x14ac:dyDescent="0.25">
      <c r="A1476" s="5" t="s">
        <v>1406</v>
      </c>
      <c r="B1476" s="6">
        <v>123.3</v>
      </c>
      <c r="C1476" s="7">
        <v>198</v>
      </c>
      <c r="D1476" s="7" t="s">
        <v>5</v>
      </c>
      <c r="E1476" s="6">
        <v>0</v>
      </c>
      <c r="F1476" s="7">
        <v>1</v>
      </c>
      <c r="G1476" s="4">
        <v>1991</v>
      </c>
      <c r="H1476" s="18">
        <f t="shared" si="46"/>
        <v>1992</v>
      </c>
      <c r="I1476" s="5" t="s">
        <v>3395</v>
      </c>
      <c r="J1476" t="str">
        <f t="shared" si="47"/>
        <v>Hinckley Allen</v>
      </c>
    </row>
    <row r="1477" spans="1:10" ht="15" x14ac:dyDescent="0.25">
      <c r="A1477" s="5" t="s">
        <v>2226</v>
      </c>
      <c r="B1477" s="6">
        <v>462.7</v>
      </c>
      <c r="C1477" s="7">
        <v>101</v>
      </c>
      <c r="D1477" s="7" t="s">
        <v>5</v>
      </c>
      <c r="E1477" s="6">
        <v>0</v>
      </c>
      <c r="F1477" s="7">
        <v>3</v>
      </c>
      <c r="G1477" s="4">
        <v>1991</v>
      </c>
      <c r="H1477" s="18">
        <f t="shared" si="46"/>
        <v>1992</v>
      </c>
      <c r="I1477" s="5" t="s">
        <v>3944</v>
      </c>
      <c r="J1477" t="str">
        <f t="shared" si="47"/>
        <v>Hiscock Barclay</v>
      </c>
    </row>
    <row r="1478" spans="1:10" ht="15" x14ac:dyDescent="0.25">
      <c r="A1478" s="5" t="s">
        <v>363</v>
      </c>
      <c r="B1478" s="6">
        <v>339.7</v>
      </c>
      <c r="C1478" s="7">
        <v>123</v>
      </c>
      <c r="D1478" s="7" t="s">
        <v>5</v>
      </c>
      <c r="E1478" s="6">
        <v>0</v>
      </c>
      <c r="F1478" s="7">
        <v>4</v>
      </c>
      <c r="G1478" s="4">
        <v>1991</v>
      </c>
      <c r="H1478" s="18">
        <f t="shared" si="46"/>
        <v>1992</v>
      </c>
      <c r="I1478" s="5" t="s">
        <v>2741</v>
      </c>
      <c r="J1478" t="str">
        <f t="shared" si="47"/>
        <v>Holme Roberts</v>
      </c>
    </row>
    <row r="1479" spans="1:10" ht="15" x14ac:dyDescent="0.25">
      <c r="A1479" s="5" t="s">
        <v>2278</v>
      </c>
      <c r="B1479" s="6">
        <v>150</v>
      </c>
      <c r="C1479" s="20">
        <v>178</v>
      </c>
      <c r="D1479" s="7">
        <v>1</v>
      </c>
      <c r="E1479" s="6">
        <v>0</v>
      </c>
      <c r="F1479" s="7">
        <v>1</v>
      </c>
      <c r="G1479" s="4">
        <v>1991</v>
      </c>
      <c r="H1479" s="18">
        <f t="shared" si="46"/>
        <v>1992</v>
      </c>
      <c r="I1479" s="5" t="s">
        <v>3984</v>
      </c>
      <c r="J1479" t="str">
        <f t="shared" si="47"/>
        <v>Holmes Graven</v>
      </c>
    </row>
    <row r="1480" spans="1:10" ht="15" x14ac:dyDescent="0.25">
      <c r="A1480" s="5" t="s">
        <v>2182</v>
      </c>
      <c r="B1480" s="6">
        <v>398.1</v>
      </c>
      <c r="C1480" s="7">
        <v>113</v>
      </c>
      <c r="D1480" s="7" t="s">
        <v>5</v>
      </c>
      <c r="E1480" s="6">
        <v>0</v>
      </c>
      <c r="F1480" s="7">
        <v>3</v>
      </c>
      <c r="G1480" s="4">
        <v>1991</v>
      </c>
      <c r="H1480" s="18">
        <f t="shared" si="46"/>
        <v>1992</v>
      </c>
      <c r="I1480" s="5" t="s">
        <v>3915</v>
      </c>
      <c r="J1480" t="str">
        <f t="shared" si="47"/>
        <v>Huber Lawrence</v>
      </c>
    </row>
    <row r="1481" spans="1:10" ht="15" x14ac:dyDescent="0.25">
      <c r="A1481" s="5" t="s">
        <v>140</v>
      </c>
      <c r="B1481" s="6">
        <v>789.7</v>
      </c>
      <c r="C1481" s="7">
        <v>75</v>
      </c>
      <c r="D1481" s="7" t="s">
        <v>5</v>
      </c>
      <c r="E1481" s="6">
        <v>0</v>
      </c>
      <c r="F1481" s="7">
        <v>8</v>
      </c>
      <c r="G1481" s="4">
        <v>1991</v>
      </c>
      <c r="H1481" s="18">
        <f t="shared" si="46"/>
        <v>1992</v>
      </c>
      <c r="I1481" s="5" t="s">
        <v>2639</v>
      </c>
      <c r="J1481" t="str">
        <f t="shared" si="47"/>
        <v>Hughes Hubbard</v>
      </c>
    </row>
    <row r="1482" spans="1:10" ht="15" x14ac:dyDescent="0.25">
      <c r="A1482" s="5" t="s">
        <v>24</v>
      </c>
      <c r="B1482" s="8">
        <v>41195.9</v>
      </c>
      <c r="C1482" s="7">
        <v>5</v>
      </c>
      <c r="D1482" s="7" t="s">
        <v>5</v>
      </c>
      <c r="E1482" s="6">
        <v>0.7</v>
      </c>
      <c r="F1482" s="7">
        <v>38</v>
      </c>
      <c r="G1482" s="4">
        <v>1991</v>
      </c>
      <c r="H1482" s="18">
        <f t="shared" si="46"/>
        <v>1992</v>
      </c>
      <c r="I1482" s="5" t="s">
        <v>2588</v>
      </c>
      <c r="J1482" t="str">
        <f t="shared" si="47"/>
        <v>Hunton Williams</v>
      </c>
    </row>
    <row r="1483" spans="1:10" ht="15" x14ac:dyDescent="0.25">
      <c r="A1483" s="5" t="s">
        <v>907</v>
      </c>
      <c r="B1483" s="6">
        <v>162.6</v>
      </c>
      <c r="C1483" s="7">
        <v>168</v>
      </c>
      <c r="D1483" s="7" t="s">
        <v>5</v>
      </c>
      <c r="E1483" s="6">
        <v>0</v>
      </c>
      <c r="F1483" s="7">
        <v>2</v>
      </c>
      <c r="G1483" s="4">
        <v>1991</v>
      </c>
      <c r="H1483" s="18">
        <f t="shared" si="46"/>
        <v>1992</v>
      </c>
      <c r="I1483" s="5" t="s">
        <v>3020</v>
      </c>
      <c r="J1483" t="str">
        <f t="shared" si="47"/>
        <v>Hutchins Wheeler</v>
      </c>
    </row>
    <row r="1484" spans="1:10" ht="15" x14ac:dyDescent="0.25">
      <c r="A1484" s="5" t="s">
        <v>2313</v>
      </c>
      <c r="B1484" s="8">
        <v>5127.2</v>
      </c>
      <c r="C1484" s="7">
        <v>28</v>
      </c>
      <c r="D1484" s="7" t="s">
        <v>5</v>
      </c>
      <c r="E1484" s="6">
        <v>0.1</v>
      </c>
      <c r="F1484" s="7">
        <v>3</v>
      </c>
      <c r="G1484" s="4">
        <v>1991</v>
      </c>
      <c r="H1484" s="18">
        <f t="shared" si="46"/>
        <v>1992</v>
      </c>
      <c r="I1484" s="5" t="s">
        <v>2313</v>
      </c>
      <c r="J1484" t="str">
        <f t="shared" si="47"/>
        <v>In House</v>
      </c>
    </row>
    <row r="1485" spans="1:10" ht="15" x14ac:dyDescent="0.25">
      <c r="A1485" s="5" t="s">
        <v>1015</v>
      </c>
      <c r="B1485" s="8">
        <v>3044.5</v>
      </c>
      <c r="C1485" s="7">
        <v>35</v>
      </c>
      <c r="D1485" s="7" t="s">
        <v>5</v>
      </c>
      <c r="E1485" s="6">
        <v>0.1</v>
      </c>
      <c r="F1485" s="7">
        <v>13</v>
      </c>
      <c r="G1485" s="4">
        <v>1991</v>
      </c>
      <c r="H1485" s="18">
        <f t="shared" si="46"/>
        <v>1992</v>
      </c>
      <c r="I1485" s="5" t="s">
        <v>1015</v>
      </c>
      <c r="J1485" t="str">
        <f t="shared" si="47"/>
        <v>Individual</v>
      </c>
    </row>
    <row r="1486" spans="1:10" ht="15" x14ac:dyDescent="0.25">
      <c r="A1486" s="5" t="s">
        <v>141</v>
      </c>
      <c r="B1486" s="6">
        <v>122.6</v>
      </c>
      <c r="C1486" s="7">
        <v>199</v>
      </c>
      <c r="D1486" s="7" t="s">
        <v>5</v>
      </c>
      <c r="E1486" s="6">
        <v>0</v>
      </c>
      <c r="F1486" s="7">
        <v>4</v>
      </c>
      <c r="G1486" s="4">
        <v>1991</v>
      </c>
      <c r="H1486" s="18">
        <f t="shared" si="46"/>
        <v>1992</v>
      </c>
      <c r="I1486" s="5" t="s">
        <v>2640</v>
      </c>
      <c r="J1486" t="str">
        <f t="shared" si="47"/>
        <v>Irell Manella</v>
      </c>
    </row>
    <row r="1487" spans="1:10" ht="15" x14ac:dyDescent="0.25">
      <c r="A1487" s="5" t="s">
        <v>2322</v>
      </c>
      <c r="B1487" s="6">
        <v>200</v>
      </c>
      <c r="C1487" s="20">
        <v>154</v>
      </c>
      <c r="D1487" s="7">
        <v>1</v>
      </c>
      <c r="E1487" s="6">
        <v>0</v>
      </c>
      <c r="F1487" s="7">
        <v>1</v>
      </c>
      <c r="G1487" s="4">
        <v>1991</v>
      </c>
      <c r="H1487" s="18">
        <f t="shared" si="46"/>
        <v>1992</v>
      </c>
      <c r="I1487" s="5" t="s">
        <v>2322</v>
      </c>
      <c r="J1487" t="str">
        <f t="shared" si="47"/>
        <v>Jenkins</v>
      </c>
    </row>
    <row r="1488" spans="1:10" ht="15" x14ac:dyDescent="0.25">
      <c r="A1488" s="5" t="s">
        <v>1399</v>
      </c>
      <c r="B1488" s="6">
        <v>307.3</v>
      </c>
      <c r="C1488" s="7">
        <v>128</v>
      </c>
      <c r="D1488" s="7" t="s">
        <v>5</v>
      </c>
      <c r="E1488" s="6">
        <v>0</v>
      </c>
      <c r="F1488" s="7">
        <v>5</v>
      </c>
      <c r="G1488" s="4">
        <v>1991</v>
      </c>
      <c r="H1488" s="18">
        <f t="shared" si="46"/>
        <v>1992</v>
      </c>
      <c r="I1488" s="5" t="s">
        <v>3391</v>
      </c>
      <c r="J1488" t="str">
        <f t="shared" si="47"/>
        <v>Johnson Gibbs</v>
      </c>
    </row>
    <row r="1489" spans="1:10" ht="15" x14ac:dyDescent="0.25">
      <c r="A1489" s="5" t="s">
        <v>988</v>
      </c>
      <c r="B1489" s="8">
        <v>1628.1</v>
      </c>
      <c r="C1489" s="7">
        <v>55</v>
      </c>
      <c r="D1489" s="7" t="s">
        <v>5</v>
      </c>
      <c r="E1489" s="6">
        <v>0</v>
      </c>
      <c r="F1489" s="7">
        <v>13</v>
      </c>
      <c r="G1489" s="4">
        <v>1991</v>
      </c>
      <c r="H1489" s="18">
        <f t="shared" si="46"/>
        <v>1992</v>
      </c>
      <c r="I1489" s="5" t="s">
        <v>2589</v>
      </c>
      <c r="J1489" t="str">
        <f t="shared" si="47"/>
        <v>Jones Day</v>
      </c>
    </row>
    <row r="1490" spans="1:10" ht="15" x14ac:dyDescent="0.25">
      <c r="A1490" s="5" t="s">
        <v>1163</v>
      </c>
      <c r="B1490" s="6">
        <v>386</v>
      </c>
      <c r="C1490" s="7">
        <v>115</v>
      </c>
      <c r="D1490" s="7" t="s">
        <v>5</v>
      </c>
      <c r="E1490" s="6">
        <v>0</v>
      </c>
      <c r="F1490" s="7">
        <v>7</v>
      </c>
      <c r="G1490" s="4">
        <v>1991</v>
      </c>
      <c r="H1490" s="18">
        <f t="shared" si="46"/>
        <v>1992</v>
      </c>
      <c r="I1490" s="5" t="s">
        <v>3209</v>
      </c>
      <c r="J1490" t="str">
        <f t="shared" si="47"/>
        <v>Katten Muchin</v>
      </c>
    </row>
    <row r="1491" spans="1:10" ht="15" x14ac:dyDescent="0.25">
      <c r="A1491" s="5" t="s">
        <v>28</v>
      </c>
      <c r="B1491" s="8">
        <v>5515.2</v>
      </c>
      <c r="C1491" s="7">
        <v>26</v>
      </c>
      <c r="D1491" s="7" t="s">
        <v>5</v>
      </c>
      <c r="E1491" s="6">
        <v>0.1</v>
      </c>
      <c r="F1491" s="7">
        <v>14</v>
      </c>
      <c r="G1491" s="4">
        <v>1991</v>
      </c>
      <c r="H1491" s="18">
        <f t="shared" si="46"/>
        <v>1992</v>
      </c>
      <c r="I1491" s="5" t="s">
        <v>2591</v>
      </c>
      <c r="J1491" t="str">
        <f t="shared" si="47"/>
        <v>Kirkland Ellis</v>
      </c>
    </row>
    <row r="1492" spans="1:10" ht="15" x14ac:dyDescent="0.25">
      <c r="A1492" s="5" t="s">
        <v>856</v>
      </c>
      <c r="B1492" s="6">
        <v>231.5</v>
      </c>
      <c r="C1492" s="7">
        <v>141</v>
      </c>
      <c r="D1492" s="7" t="s">
        <v>5</v>
      </c>
      <c r="E1492" s="6">
        <v>0</v>
      </c>
      <c r="F1492" s="7">
        <v>4</v>
      </c>
      <c r="G1492" s="4">
        <v>1991</v>
      </c>
      <c r="H1492" s="18">
        <f t="shared" si="46"/>
        <v>1992</v>
      </c>
      <c r="I1492" s="5" t="s">
        <v>2982</v>
      </c>
      <c r="J1492" t="str">
        <f t="shared" si="47"/>
        <v>Kirkpatrick Lockhart</v>
      </c>
    </row>
    <row r="1493" spans="1:10" ht="15" x14ac:dyDescent="0.25">
      <c r="A1493" s="5" t="s">
        <v>2280</v>
      </c>
      <c r="B1493" s="6">
        <v>750</v>
      </c>
      <c r="C1493" s="7">
        <v>78</v>
      </c>
      <c r="D1493" s="7" t="s">
        <v>5</v>
      </c>
      <c r="E1493" s="6">
        <v>0</v>
      </c>
      <c r="F1493" s="7">
        <v>1</v>
      </c>
      <c r="G1493" s="4">
        <v>1991</v>
      </c>
      <c r="H1493" s="18">
        <f t="shared" si="46"/>
        <v>1992</v>
      </c>
      <c r="I1493" s="5" t="s">
        <v>3986</v>
      </c>
      <c r="J1493" t="str">
        <f t="shared" si="47"/>
        <v>Kramer Coleman</v>
      </c>
    </row>
    <row r="1494" spans="1:10" ht="15" x14ac:dyDescent="0.25">
      <c r="A1494" s="5" t="s">
        <v>1035</v>
      </c>
      <c r="B1494" s="6">
        <v>499.6</v>
      </c>
      <c r="C1494" s="7">
        <v>98</v>
      </c>
      <c r="D1494" s="7" t="s">
        <v>5</v>
      </c>
      <c r="E1494" s="6">
        <v>0</v>
      </c>
      <c r="F1494" s="7">
        <v>3</v>
      </c>
      <c r="G1494" s="4">
        <v>1991</v>
      </c>
      <c r="H1494" s="18">
        <f t="shared" si="46"/>
        <v>1992</v>
      </c>
      <c r="I1494" s="5" t="s">
        <v>3105</v>
      </c>
      <c r="J1494" t="str">
        <f t="shared" si="47"/>
        <v>Kramer Levin</v>
      </c>
    </row>
    <row r="1495" spans="1:10" ht="15" x14ac:dyDescent="0.25">
      <c r="A1495" s="5" t="s">
        <v>2193</v>
      </c>
      <c r="B1495" s="6">
        <v>150</v>
      </c>
      <c r="C1495" s="20">
        <v>178</v>
      </c>
      <c r="D1495" s="7">
        <v>1</v>
      </c>
      <c r="E1495" s="6">
        <v>0</v>
      </c>
      <c r="F1495" s="7">
        <v>1</v>
      </c>
      <c r="G1495" s="4">
        <v>1991</v>
      </c>
      <c r="H1495" s="18">
        <f t="shared" si="46"/>
        <v>1992</v>
      </c>
      <c r="I1495" s="5" t="s">
        <v>3923</v>
      </c>
      <c r="J1495" t="str">
        <f t="shared" si="47"/>
        <v>Lane Powell</v>
      </c>
    </row>
    <row r="1496" spans="1:10" ht="15" x14ac:dyDescent="0.25">
      <c r="A1496" s="5" t="s">
        <v>29</v>
      </c>
      <c r="B1496" s="8">
        <v>19660.099999999999</v>
      </c>
      <c r="C1496" s="7">
        <v>9</v>
      </c>
      <c r="D1496" s="7" t="s">
        <v>5</v>
      </c>
      <c r="E1496" s="6">
        <v>0.4</v>
      </c>
      <c r="F1496" s="7">
        <v>40</v>
      </c>
      <c r="G1496" s="4">
        <v>1991</v>
      </c>
      <c r="H1496" s="18">
        <f t="shared" si="46"/>
        <v>1992</v>
      </c>
      <c r="I1496" s="5" t="s">
        <v>2592</v>
      </c>
      <c r="J1496" t="str">
        <f t="shared" si="47"/>
        <v>Latham Watkins</v>
      </c>
    </row>
    <row r="1497" spans="1:10" ht="15" x14ac:dyDescent="0.25">
      <c r="A1497" s="5" t="s">
        <v>2318</v>
      </c>
      <c r="B1497" s="6">
        <v>204</v>
      </c>
      <c r="C1497" s="7">
        <v>148</v>
      </c>
      <c r="D1497" s="7" t="s">
        <v>5</v>
      </c>
      <c r="E1497" s="6">
        <v>0</v>
      </c>
      <c r="F1497" s="7">
        <v>1</v>
      </c>
      <c r="G1497" s="4">
        <v>1991</v>
      </c>
      <c r="H1497" s="18">
        <f t="shared" si="46"/>
        <v>1992</v>
      </c>
      <c r="I1497" s="5" t="s">
        <v>4015</v>
      </c>
      <c r="J1497" t="str">
        <f t="shared" si="47"/>
        <v>Leavy Rosensweig</v>
      </c>
    </row>
    <row r="1498" spans="1:10" ht="15" x14ac:dyDescent="0.25">
      <c r="A1498" s="5" t="s">
        <v>1152</v>
      </c>
      <c r="B1498" s="8">
        <v>3239.5</v>
      </c>
      <c r="C1498" s="7">
        <v>33</v>
      </c>
      <c r="D1498" s="7" t="s">
        <v>5</v>
      </c>
      <c r="E1498" s="6">
        <v>0.1</v>
      </c>
      <c r="F1498" s="7">
        <v>5</v>
      </c>
      <c r="G1498" s="4">
        <v>1991</v>
      </c>
      <c r="H1498" s="18">
        <f t="shared" si="46"/>
        <v>1992</v>
      </c>
      <c r="I1498" s="5" t="s">
        <v>2593</v>
      </c>
      <c r="J1498" t="str">
        <f t="shared" si="47"/>
        <v>LeBoeuf Lamb</v>
      </c>
    </row>
    <row r="1499" spans="1:10" ht="15" x14ac:dyDescent="0.25">
      <c r="A1499" s="5" t="s">
        <v>2314</v>
      </c>
      <c r="B1499" s="6">
        <v>500</v>
      </c>
      <c r="C1499" s="7">
        <v>97</v>
      </c>
      <c r="D1499" s="7" t="s">
        <v>5</v>
      </c>
      <c r="E1499" s="6">
        <v>0</v>
      </c>
      <c r="F1499" s="7">
        <v>1</v>
      </c>
      <c r="G1499" s="4">
        <v>1991</v>
      </c>
      <c r="H1499" s="18">
        <f t="shared" si="46"/>
        <v>1992</v>
      </c>
      <c r="I1499" s="5" t="s">
        <v>4012</v>
      </c>
      <c r="J1499" t="str">
        <f t="shared" si="47"/>
        <v>Lewis Lewis</v>
      </c>
    </row>
    <row r="1500" spans="1:10" ht="15" x14ac:dyDescent="0.25">
      <c r="A1500" s="5" t="s">
        <v>2284</v>
      </c>
      <c r="B1500" s="6">
        <v>130.1</v>
      </c>
      <c r="C1500" s="7">
        <v>194</v>
      </c>
      <c r="D1500" s="7" t="s">
        <v>5</v>
      </c>
      <c r="E1500" s="6">
        <v>0</v>
      </c>
      <c r="F1500" s="7">
        <v>2</v>
      </c>
      <c r="G1500" s="4">
        <v>1991</v>
      </c>
      <c r="H1500" s="18">
        <f t="shared" si="46"/>
        <v>1992</v>
      </c>
      <c r="I1500" s="5" t="s">
        <v>3990</v>
      </c>
      <c r="J1500" t="str">
        <f t="shared" si="47"/>
        <v>Lewis Rice</v>
      </c>
    </row>
    <row r="1501" spans="1:10" ht="15" x14ac:dyDescent="0.25">
      <c r="A1501" s="5" t="s">
        <v>505</v>
      </c>
      <c r="B1501" s="6">
        <v>155.80000000000001</v>
      </c>
      <c r="C1501" s="7">
        <v>172</v>
      </c>
      <c r="D1501" s="7" t="s">
        <v>5</v>
      </c>
      <c r="E1501" s="6">
        <v>0</v>
      </c>
      <c r="F1501" s="7">
        <v>4</v>
      </c>
      <c r="G1501" s="4">
        <v>1991</v>
      </c>
      <c r="H1501" s="18">
        <f t="shared" si="46"/>
        <v>1992</v>
      </c>
      <c r="I1501" s="5" t="s">
        <v>2778</v>
      </c>
      <c r="J1501" t="str">
        <f t="shared" si="47"/>
        <v>Lindquist Vennum</v>
      </c>
    </row>
    <row r="1502" spans="1:10" ht="15" x14ac:dyDescent="0.25">
      <c r="A1502" s="5" t="s">
        <v>1627</v>
      </c>
      <c r="B1502" s="6">
        <v>652.70000000000005</v>
      </c>
      <c r="C1502" s="7">
        <v>84</v>
      </c>
      <c r="D1502" s="7" t="s">
        <v>5</v>
      </c>
      <c r="E1502" s="6">
        <v>0</v>
      </c>
      <c r="F1502" s="7">
        <v>6</v>
      </c>
      <c r="G1502" s="4">
        <v>1991</v>
      </c>
      <c r="H1502" s="18">
        <f t="shared" si="46"/>
        <v>1992</v>
      </c>
      <c r="I1502" s="5" t="s">
        <v>3573</v>
      </c>
      <c r="J1502" t="str">
        <f t="shared" si="47"/>
        <v>Linklaters Paines</v>
      </c>
    </row>
    <row r="1503" spans="1:10" ht="15" x14ac:dyDescent="0.25">
      <c r="A1503" s="5" t="s">
        <v>1614</v>
      </c>
      <c r="B1503" s="6">
        <v>498.5</v>
      </c>
      <c r="C1503" s="7">
        <v>99</v>
      </c>
      <c r="D1503" s="7" t="s">
        <v>5</v>
      </c>
      <c r="E1503" s="6">
        <v>0</v>
      </c>
      <c r="F1503" s="7">
        <v>1</v>
      </c>
      <c r="G1503" s="4">
        <v>1991</v>
      </c>
      <c r="H1503" s="18">
        <f t="shared" si="46"/>
        <v>1992</v>
      </c>
      <c r="I1503" s="5" t="s">
        <v>3562</v>
      </c>
      <c r="J1503" t="str">
        <f t="shared" si="47"/>
        <v>Lovell White</v>
      </c>
    </row>
    <row r="1504" spans="1:10" ht="15" x14ac:dyDescent="0.25">
      <c r="A1504" s="5" t="s">
        <v>1737</v>
      </c>
      <c r="B1504" s="6">
        <v>756.9</v>
      </c>
      <c r="C1504" s="7">
        <v>76</v>
      </c>
      <c r="D1504" s="7" t="s">
        <v>5</v>
      </c>
      <c r="E1504" s="6">
        <v>0</v>
      </c>
      <c r="F1504" s="7">
        <v>4</v>
      </c>
      <c r="G1504" s="4">
        <v>1991</v>
      </c>
      <c r="H1504" s="18">
        <f t="shared" si="46"/>
        <v>1992</v>
      </c>
      <c r="I1504" s="5" t="s">
        <v>1737</v>
      </c>
      <c r="J1504" t="str">
        <f t="shared" si="47"/>
        <v>Lovell White</v>
      </c>
    </row>
    <row r="1505" spans="1:10" ht="15" x14ac:dyDescent="0.25">
      <c r="A1505" s="5" t="s">
        <v>2320</v>
      </c>
      <c r="B1505" s="6">
        <v>203.3</v>
      </c>
      <c r="C1505" s="20">
        <v>149</v>
      </c>
      <c r="D1505" s="7">
        <v>1</v>
      </c>
      <c r="E1505" s="6">
        <v>0</v>
      </c>
      <c r="F1505" s="7">
        <v>1</v>
      </c>
      <c r="G1505" s="4">
        <v>1991</v>
      </c>
      <c r="H1505" s="18">
        <f t="shared" si="46"/>
        <v>1992</v>
      </c>
      <c r="I1505" s="5" t="s">
        <v>4016</v>
      </c>
      <c r="J1505" t="str">
        <f t="shared" si="47"/>
        <v>Loyens Volkmaars</v>
      </c>
    </row>
    <row r="1506" spans="1:10" ht="15" x14ac:dyDescent="0.25">
      <c r="A1506" s="5" t="s">
        <v>1043</v>
      </c>
      <c r="B1506" s="8">
        <v>2692.1</v>
      </c>
      <c r="C1506" s="7">
        <v>39</v>
      </c>
      <c r="D1506" s="7" t="s">
        <v>5</v>
      </c>
      <c r="E1506" s="6">
        <v>0.1</v>
      </c>
      <c r="F1506" s="7">
        <v>13</v>
      </c>
      <c r="G1506" s="4">
        <v>1991</v>
      </c>
      <c r="H1506" s="18">
        <f t="shared" si="46"/>
        <v>1992</v>
      </c>
      <c r="I1506" s="5" t="s">
        <v>2594</v>
      </c>
      <c r="J1506" t="str">
        <f t="shared" si="47"/>
        <v>Mayer Brown</v>
      </c>
    </row>
    <row r="1507" spans="1:10" ht="15" x14ac:dyDescent="0.25">
      <c r="A1507" s="5" t="s">
        <v>1821</v>
      </c>
      <c r="B1507" s="6">
        <v>298.3</v>
      </c>
      <c r="C1507" s="7">
        <v>131</v>
      </c>
      <c r="D1507" s="7" t="s">
        <v>5</v>
      </c>
      <c r="E1507" s="6">
        <v>0</v>
      </c>
      <c r="F1507" s="7">
        <v>2</v>
      </c>
      <c r="G1507" s="4">
        <v>1991</v>
      </c>
      <c r="H1507" s="18">
        <f t="shared" si="46"/>
        <v>1992</v>
      </c>
      <c r="I1507" s="5" t="s">
        <v>3711</v>
      </c>
      <c r="J1507" t="str">
        <f t="shared" si="47"/>
        <v>McAfee Taft</v>
      </c>
    </row>
    <row r="1508" spans="1:10" ht="15" x14ac:dyDescent="0.25">
      <c r="A1508" s="5" t="s">
        <v>1065</v>
      </c>
      <c r="B1508" s="6">
        <v>400</v>
      </c>
      <c r="C1508" s="20">
        <v>109</v>
      </c>
      <c r="D1508" s="7">
        <v>1</v>
      </c>
      <c r="E1508" s="6">
        <v>0</v>
      </c>
      <c r="F1508" s="7">
        <v>2</v>
      </c>
      <c r="G1508" s="4">
        <v>1991</v>
      </c>
      <c r="H1508" s="18">
        <f t="shared" si="46"/>
        <v>1992</v>
      </c>
      <c r="I1508" s="5" t="s">
        <v>3131</v>
      </c>
      <c r="J1508" t="str">
        <f t="shared" si="47"/>
        <v>McBride Baker</v>
      </c>
    </row>
    <row r="1509" spans="1:10" ht="15" x14ac:dyDescent="0.25">
      <c r="A1509" s="5" t="s">
        <v>1011</v>
      </c>
      <c r="B1509" s="6">
        <v>607.79999999999995</v>
      </c>
      <c r="C1509" s="7">
        <v>87</v>
      </c>
      <c r="D1509" s="7" t="s">
        <v>5</v>
      </c>
      <c r="E1509" s="6">
        <v>0</v>
      </c>
      <c r="F1509" s="7">
        <v>2</v>
      </c>
      <c r="G1509" s="4">
        <v>1991</v>
      </c>
      <c r="H1509" s="18">
        <f t="shared" si="46"/>
        <v>1992</v>
      </c>
      <c r="I1509" s="5" t="s">
        <v>3086</v>
      </c>
      <c r="J1509" t="str">
        <f t="shared" si="47"/>
        <v>Mcdermott Will</v>
      </c>
    </row>
    <row r="1510" spans="1:10" ht="15" x14ac:dyDescent="0.25">
      <c r="A1510" s="5" t="s">
        <v>1218</v>
      </c>
      <c r="B1510" s="6">
        <v>700</v>
      </c>
      <c r="C1510" s="7">
        <v>81</v>
      </c>
      <c r="D1510" s="7" t="s">
        <v>5</v>
      </c>
      <c r="E1510" s="6">
        <v>0</v>
      </c>
      <c r="F1510" s="7">
        <v>2</v>
      </c>
      <c r="G1510" s="4">
        <v>1991</v>
      </c>
      <c r="H1510" s="18">
        <f t="shared" si="46"/>
        <v>1992</v>
      </c>
      <c r="I1510" s="5" t="s">
        <v>3250</v>
      </c>
      <c r="J1510" t="str">
        <f t="shared" si="47"/>
        <v>McGrath North</v>
      </c>
    </row>
    <row r="1511" spans="1:10" ht="15" x14ac:dyDescent="0.25">
      <c r="A1511" s="5" t="s">
        <v>1218</v>
      </c>
      <c r="B1511" s="6">
        <v>506.5</v>
      </c>
      <c r="C1511" s="7">
        <v>96</v>
      </c>
      <c r="D1511" s="7" t="s">
        <v>5</v>
      </c>
      <c r="E1511" s="6">
        <v>0</v>
      </c>
      <c r="F1511" s="7">
        <v>1</v>
      </c>
      <c r="G1511" s="4">
        <v>1991</v>
      </c>
      <c r="H1511" s="18">
        <f t="shared" si="46"/>
        <v>1992</v>
      </c>
      <c r="I1511" s="5" t="s">
        <v>3250</v>
      </c>
      <c r="J1511" t="str">
        <f t="shared" si="47"/>
        <v>McGrath North</v>
      </c>
    </row>
    <row r="1512" spans="1:10" ht="15" x14ac:dyDescent="0.25">
      <c r="A1512" s="5" t="s">
        <v>920</v>
      </c>
      <c r="B1512" s="8">
        <v>1794.6</v>
      </c>
      <c r="C1512" s="7">
        <v>50</v>
      </c>
      <c r="D1512" s="7" t="s">
        <v>5</v>
      </c>
      <c r="E1512" s="6">
        <v>0</v>
      </c>
      <c r="F1512" s="7">
        <v>7</v>
      </c>
      <c r="G1512" s="4">
        <v>1991</v>
      </c>
      <c r="H1512" s="18">
        <f t="shared" si="46"/>
        <v>1992</v>
      </c>
      <c r="I1512" s="5" t="s">
        <v>3032</v>
      </c>
      <c r="J1512" t="str">
        <f t="shared" si="47"/>
        <v>McGuire Woods</v>
      </c>
    </row>
    <row r="1513" spans="1:10" ht="15" x14ac:dyDescent="0.25">
      <c r="A1513" s="5" t="s">
        <v>932</v>
      </c>
      <c r="B1513" s="8">
        <v>1563.2</v>
      </c>
      <c r="C1513" s="7">
        <v>56</v>
      </c>
      <c r="D1513" s="7" t="s">
        <v>5</v>
      </c>
      <c r="E1513" s="6">
        <v>0</v>
      </c>
      <c r="F1513" s="7">
        <v>4</v>
      </c>
      <c r="G1513" s="4">
        <v>1991</v>
      </c>
      <c r="H1513" s="18">
        <f t="shared" si="46"/>
        <v>1992</v>
      </c>
      <c r="I1513" s="5" t="s">
        <v>3040</v>
      </c>
      <c r="J1513" t="str">
        <f t="shared" si="47"/>
        <v>McKenna Co</v>
      </c>
    </row>
    <row r="1514" spans="1:10" ht="15" x14ac:dyDescent="0.25">
      <c r="A1514" s="5" t="s">
        <v>1443</v>
      </c>
      <c r="B1514" s="6">
        <v>148.19999999999999</v>
      </c>
      <c r="C1514" s="7">
        <v>188</v>
      </c>
      <c r="D1514" s="7" t="s">
        <v>5</v>
      </c>
      <c r="E1514" s="6">
        <v>0</v>
      </c>
      <c r="F1514" s="7">
        <v>3</v>
      </c>
      <c r="G1514" s="4">
        <v>1991</v>
      </c>
      <c r="H1514" s="18">
        <f t="shared" si="46"/>
        <v>1992</v>
      </c>
      <c r="I1514" s="5" t="s">
        <v>3421</v>
      </c>
      <c r="J1514" t="str">
        <f t="shared" si="47"/>
        <v>McKenna Fitting</v>
      </c>
    </row>
    <row r="1515" spans="1:10" ht="15" x14ac:dyDescent="0.25">
      <c r="A1515" s="5" t="s">
        <v>1264</v>
      </c>
      <c r="B1515" s="6">
        <v>297.3</v>
      </c>
      <c r="C1515" s="7">
        <v>132</v>
      </c>
      <c r="D1515" s="7" t="s">
        <v>5</v>
      </c>
      <c r="E1515" s="6">
        <v>0</v>
      </c>
      <c r="F1515" s="7">
        <v>2</v>
      </c>
      <c r="G1515" s="4">
        <v>1991</v>
      </c>
      <c r="H1515" s="18">
        <f t="shared" si="46"/>
        <v>1992</v>
      </c>
      <c r="I1515" s="5" t="s">
        <v>1264</v>
      </c>
      <c r="J1515" t="str">
        <f t="shared" si="47"/>
        <v>McNair Law</v>
      </c>
    </row>
    <row r="1516" spans="1:10" ht="15" x14ac:dyDescent="0.25">
      <c r="A1516" s="5" t="s">
        <v>2324</v>
      </c>
      <c r="B1516" s="6">
        <v>139</v>
      </c>
      <c r="C1516" s="7">
        <v>191</v>
      </c>
      <c r="D1516" s="7" t="s">
        <v>5</v>
      </c>
      <c r="E1516" s="6">
        <v>0</v>
      </c>
      <c r="F1516" s="7">
        <v>2</v>
      </c>
      <c r="G1516" s="4">
        <v>1991</v>
      </c>
      <c r="H1516" s="18">
        <f t="shared" si="46"/>
        <v>1992</v>
      </c>
      <c r="I1516" s="5" t="s">
        <v>3902</v>
      </c>
      <c r="J1516" t="str">
        <f t="shared" si="47"/>
        <v>MegargeeYoungbloodFranklin*</v>
      </c>
    </row>
    <row r="1517" spans="1:10" ht="15" x14ac:dyDescent="0.25">
      <c r="A1517" s="5" t="s">
        <v>974</v>
      </c>
      <c r="B1517" s="8">
        <v>28181.599999999999</v>
      </c>
      <c r="C1517" s="7">
        <v>8</v>
      </c>
      <c r="D1517" s="7" t="s">
        <v>5</v>
      </c>
      <c r="E1517" s="6">
        <v>0.5</v>
      </c>
      <c r="F1517" s="7">
        <v>17</v>
      </c>
      <c r="G1517" s="4">
        <v>1991</v>
      </c>
      <c r="H1517" s="18">
        <f t="shared" si="46"/>
        <v>1992</v>
      </c>
      <c r="I1517" s="5" t="s">
        <v>2596</v>
      </c>
      <c r="J1517" t="str">
        <f t="shared" si="47"/>
        <v>Milbank Tweed</v>
      </c>
    </row>
    <row r="1518" spans="1:10" ht="15" x14ac:dyDescent="0.25">
      <c r="A1518" s="5" t="s">
        <v>1235</v>
      </c>
      <c r="B1518" s="8">
        <v>1537.2</v>
      </c>
      <c r="C1518" s="7">
        <v>57</v>
      </c>
      <c r="D1518" s="7" t="s">
        <v>5</v>
      </c>
      <c r="E1518" s="6">
        <v>0</v>
      </c>
      <c r="F1518" s="7">
        <v>3</v>
      </c>
      <c r="G1518" s="4">
        <v>1991</v>
      </c>
      <c r="H1518" s="18">
        <f t="shared" si="46"/>
        <v>1992</v>
      </c>
      <c r="I1518" s="5" t="s">
        <v>3264</v>
      </c>
      <c r="J1518" t="str">
        <f t="shared" si="47"/>
        <v>Miles Stockbridge</v>
      </c>
    </row>
    <row r="1519" spans="1:10" ht="15" x14ac:dyDescent="0.25">
      <c r="A1519" s="5" t="s">
        <v>1487</v>
      </c>
      <c r="B1519" s="6">
        <v>150</v>
      </c>
      <c r="C1519" s="20">
        <v>178</v>
      </c>
      <c r="D1519" s="7">
        <v>1</v>
      </c>
      <c r="E1519" s="6">
        <v>0</v>
      </c>
      <c r="F1519" s="7">
        <v>1</v>
      </c>
      <c r="G1519" s="4">
        <v>1991</v>
      </c>
      <c r="H1519" s="18">
        <f t="shared" si="46"/>
        <v>1992</v>
      </c>
      <c r="I1519" s="5" t="s">
        <v>3460</v>
      </c>
      <c r="J1519" t="str">
        <f t="shared" si="47"/>
        <v>Miller Martin</v>
      </c>
    </row>
    <row r="1520" spans="1:10" ht="15" x14ac:dyDescent="0.25">
      <c r="A1520" s="5" t="s">
        <v>1130</v>
      </c>
      <c r="B1520" s="8">
        <v>1719.6</v>
      </c>
      <c r="C1520" s="7">
        <v>53</v>
      </c>
      <c r="D1520" s="7" t="s">
        <v>5</v>
      </c>
      <c r="E1520" s="6">
        <v>0</v>
      </c>
      <c r="F1520" s="7">
        <v>7</v>
      </c>
      <c r="G1520" s="4">
        <v>1991</v>
      </c>
      <c r="H1520" s="18">
        <f t="shared" si="46"/>
        <v>1992</v>
      </c>
      <c r="I1520" s="5" t="s">
        <v>1130</v>
      </c>
      <c r="J1520" t="str">
        <f t="shared" si="47"/>
        <v>Miller Nash</v>
      </c>
    </row>
    <row r="1521" spans="1:10" ht="15" x14ac:dyDescent="0.25">
      <c r="A1521" s="5" t="s">
        <v>1091</v>
      </c>
      <c r="B1521" s="6">
        <v>271.3</v>
      </c>
      <c r="C1521" s="7">
        <v>135</v>
      </c>
      <c r="D1521" s="7" t="s">
        <v>5</v>
      </c>
      <c r="E1521" s="6">
        <v>0</v>
      </c>
      <c r="F1521" s="7">
        <v>2</v>
      </c>
      <c r="G1521" s="4">
        <v>1991</v>
      </c>
      <c r="H1521" s="18">
        <f t="shared" si="46"/>
        <v>1992</v>
      </c>
      <c r="I1521" s="5" t="s">
        <v>2916</v>
      </c>
      <c r="J1521" t="str">
        <f t="shared" si="47"/>
        <v>MillerCanfieldPaddock</v>
      </c>
    </row>
    <row r="1522" spans="1:10" ht="15" x14ac:dyDescent="0.25">
      <c r="A1522" s="5" t="s">
        <v>968</v>
      </c>
      <c r="B1522" s="6">
        <v>227.7</v>
      </c>
      <c r="C1522" s="7">
        <v>142</v>
      </c>
      <c r="D1522" s="7" t="s">
        <v>5</v>
      </c>
      <c r="E1522" s="6">
        <v>0</v>
      </c>
      <c r="F1522" s="7">
        <v>6</v>
      </c>
      <c r="G1522" s="4">
        <v>1991</v>
      </c>
      <c r="H1522" s="18">
        <f t="shared" si="46"/>
        <v>1992</v>
      </c>
      <c r="I1522" s="5" t="s">
        <v>3060</v>
      </c>
      <c r="J1522" t="str">
        <f t="shared" si="47"/>
        <v>Mintz Levin</v>
      </c>
    </row>
    <row r="1523" spans="1:10" ht="15" x14ac:dyDescent="0.25">
      <c r="A1523" s="5" t="s">
        <v>1167</v>
      </c>
      <c r="B1523" s="6">
        <v>149.6</v>
      </c>
      <c r="C1523" s="20">
        <v>183</v>
      </c>
      <c r="D1523" s="7">
        <v>1</v>
      </c>
      <c r="E1523" s="6">
        <v>0</v>
      </c>
      <c r="F1523" s="7">
        <v>1</v>
      </c>
      <c r="G1523" s="4">
        <v>1991</v>
      </c>
      <c r="H1523" s="18">
        <f t="shared" si="46"/>
        <v>1992</v>
      </c>
      <c r="I1523" s="5" t="s">
        <v>3212</v>
      </c>
      <c r="J1523" t="str">
        <f t="shared" si="47"/>
        <v>Mitchell Silberberg</v>
      </c>
    </row>
    <row r="1524" spans="1:10" ht="15" x14ac:dyDescent="0.25">
      <c r="A1524" s="5" t="s">
        <v>984</v>
      </c>
      <c r="B1524" s="6">
        <v>326.5</v>
      </c>
      <c r="C1524" s="7">
        <v>124</v>
      </c>
      <c r="D1524" s="7" t="s">
        <v>5</v>
      </c>
      <c r="E1524" s="6">
        <v>0</v>
      </c>
      <c r="F1524" s="7">
        <v>10</v>
      </c>
      <c r="G1524" s="4">
        <v>1991</v>
      </c>
      <c r="H1524" s="18">
        <f t="shared" si="46"/>
        <v>1992</v>
      </c>
      <c r="I1524" s="5" t="s">
        <v>2597</v>
      </c>
      <c r="J1524" t="str">
        <f t="shared" si="47"/>
        <v>Morgan Lewis</v>
      </c>
    </row>
    <row r="1525" spans="1:10" ht="15" x14ac:dyDescent="0.25">
      <c r="A1525" s="5" t="s">
        <v>35</v>
      </c>
      <c r="B1525" s="6">
        <v>354</v>
      </c>
      <c r="C1525" s="7">
        <v>119</v>
      </c>
      <c r="D1525" s="7" t="s">
        <v>5</v>
      </c>
      <c r="E1525" s="6">
        <v>0</v>
      </c>
      <c r="F1525" s="7">
        <v>4</v>
      </c>
      <c r="G1525" s="4">
        <v>1991</v>
      </c>
      <c r="H1525" s="18">
        <f t="shared" si="46"/>
        <v>1992</v>
      </c>
      <c r="I1525" s="5" t="s">
        <v>2598</v>
      </c>
      <c r="J1525" t="str">
        <f t="shared" si="47"/>
        <v>Morrison Foerster</v>
      </c>
    </row>
    <row r="1526" spans="1:10" ht="15" x14ac:dyDescent="0.25">
      <c r="A1526" s="5" t="s">
        <v>2202</v>
      </c>
      <c r="B1526" s="6">
        <v>237.1</v>
      </c>
      <c r="C1526" s="7">
        <v>140</v>
      </c>
      <c r="D1526" s="7" t="s">
        <v>5</v>
      </c>
      <c r="E1526" s="6">
        <v>0</v>
      </c>
      <c r="F1526" s="7">
        <v>3</v>
      </c>
      <c r="G1526" s="4">
        <v>1991</v>
      </c>
      <c r="H1526" s="18">
        <f t="shared" si="46"/>
        <v>1992</v>
      </c>
      <c r="I1526" s="5" t="s">
        <v>3929</v>
      </c>
      <c r="J1526" t="str">
        <f t="shared" si="47"/>
        <v>Mudge Rose</v>
      </c>
    </row>
    <row r="1527" spans="1:10" ht="15" x14ac:dyDescent="0.25">
      <c r="A1527" s="5" t="s">
        <v>857</v>
      </c>
      <c r="B1527" s="6">
        <v>192.4</v>
      </c>
      <c r="C1527" s="7">
        <v>159</v>
      </c>
      <c r="D1527" s="7" t="s">
        <v>5</v>
      </c>
      <c r="E1527" s="6">
        <v>0</v>
      </c>
      <c r="F1527" s="7">
        <v>2</v>
      </c>
      <c r="G1527" s="4">
        <v>1991</v>
      </c>
      <c r="H1527" s="18">
        <f t="shared" si="46"/>
        <v>1992</v>
      </c>
      <c r="I1527" s="5" t="s">
        <v>2983</v>
      </c>
      <c r="J1527" t="str">
        <f t="shared" si="47"/>
        <v>Muldoon Murphy</v>
      </c>
    </row>
    <row r="1528" spans="1:10" ht="15" x14ac:dyDescent="0.25">
      <c r="A1528" s="5" t="s">
        <v>1113</v>
      </c>
      <c r="B1528" s="6">
        <v>536.5</v>
      </c>
      <c r="C1528" s="7">
        <v>93</v>
      </c>
      <c r="D1528" s="7" t="s">
        <v>5</v>
      </c>
      <c r="E1528" s="6">
        <v>0</v>
      </c>
      <c r="F1528" s="7">
        <v>4</v>
      </c>
      <c r="G1528" s="4">
        <v>1991</v>
      </c>
      <c r="H1528" s="18">
        <f t="shared" si="46"/>
        <v>1992</v>
      </c>
      <c r="I1528" s="5" t="s">
        <v>3169</v>
      </c>
      <c r="J1528" t="str">
        <f t="shared" si="47"/>
        <v>Munger Tolles</v>
      </c>
    </row>
    <row r="1529" spans="1:10" ht="15" x14ac:dyDescent="0.25">
      <c r="A1529" s="5" t="s">
        <v>1718</v>
      </c>
      <c r="B1529" s="6">
        <v>203.3</v>
      </c>
      <c r="C1529" s="20">
        <v>149</v>
      </c>
      <c r="D1529" s="7">
        <v>1</v>
      </c>
      <c r="E1529" s="6">
        <v>0</v>
      </c>
      <c r="F1529" s="7">
        <v>1</v>
      </c>
      <c r="G1529" s="4">
        <v>1991</v>
      </c>
      <c r="H1529" s="18">
        <f t="shared" si="46"/>
        <v>1992</v>
      </c>
      <c r="I1529" s="5" t="s">
        <v>1718</v>
      </c>
      <c r="J1529" t="str">
        <f t="shared" si="47"/>
        <v>Nauta Dutilh</v>
      </c>
    </row>
    <row r="1530" spans="1:10" ht="15" x14ac:dyDescent="0.25">
      <c r="A1530" s="5" t="s">
        <v>1213</v>
      </c>
      <c r="B1530" s="6">
        <v>436.4</v>
      </c>
      <c r="C1530" s="7">
        <v>104</v>
      </c>
      <c r="D1530" s="7" t="s">
        <v>5</v>
      </c>
      <c r="E1530" s="6">
        <v>0</v>
      </c>
      <c r="F1530" s="7">
        <v>3</v>
      </c>
      <c r="G1530" s="4">
        <v>1991</v>
      </c>
      <c r="H1530" s="18">
        <f t="shared" si="46"/>
        <v>1992</v>
      </c>
      <c r="I1530" s="5" t="s">
        <v>3247</v>
      </c>
      <c r="J1530" t="str">
        <f t="shared" si="47"/>
        <v>Neal Gerber</v>
      </c>
    </row>
    <row r="1531" spans="1:10" ht="15" x14ac:dyDescent="0.25">
      <c r="A1531" s="5" t="s">
        <v>1560</v>
      </c>
      <c r="B1531" s="6">
        <v>187.9</v>
      </c>
      <c r="C1531" s="7">
        <v>160</v>
      </c>
      <c r="D1531" s="7" t="s">
        <v>5</v>
      </c>
      <c r="E1531" s="6">
        <v>0</v>
      </c>
      <c r="F1531" s="7">
        <v>2</v>
      </c>
      <c r="G1531" s="4">
        <v>1991</v>
      </c>
      <c r="H1531" s="18">
        <f t="shared" si="46"/>
        <v>1992</v>
      </c>
      <c r="I1531" s="5" t="s">
        <v>2645</v>
      </c>
      <c r="J1531" t="str">
        <f t="shared" si="47"/>
        <v>Nixon Hargrave</v>
      </c>
    </row>
    <row r="1532" spans="1:10" ht="15" x14ac:dyDescent="0.25">
      <c r="A1532" s="5" t="s">
        <v>904</v>
      </c>
      <c r="B1532" s="6">
        <v>160</v>
      </c>
      <c r="C1532" s="7">
        <v>169</v>
      </c>
      <c r="D1532" s="7" t="s">
        <v>5</v>
      </c>
      <c r="E1532" s="6">
        <v>0</v>
      </c>
      <c r="F1532" s="7">
        <v>3</v>
      </c>
      <c r="G1532" s="4">
        <v>1991</v>
      </c>
      <c r="H1532" s="18">
        <f t="shared" si="46"/>
        <v>1992</v>
      </c>
      <c r="I1532" s="5" t="s">
        <v>3018</v>
      </c>
      <c r="J1532" t="str">
        <f t="shared" si="47"/>
        <v>Nixon Yow</v>
      </c>
    </row>
    <row r="1533" spans="1:10" ht="15" x14ac:dyDescent="0.25">
      <c r="A1533" s="5" t="s">
        <v>924</v>
      </c>
      <c r="B1533" s="6">
        <v>175</v>
      </c>
      <c r="C1533" s="7">
        <v>161</v>
      </c>
      <c r="D1533" s="7" t="s">
        <v>5</v>
      </c>
      <c r="E1533" s="6">
        <v>0</v>
      </c>
      <c r="F1533" s="7">
        <v>1</v>
      </c>
      <c r="G1533" s="4">
        <v>1991</v>
      </c>
      <c r="H1533" s="18">
        <f t="shared" si="46"/>
        <v>1992</v>
      </c>
      <c r="I1533" s="5" t="s">
        <v>3035</v>
      </c>
      <c r="J1533" t="str">
        <f t="shared" si="47"/>
        <v>Olshan Grundman</v>
      </c>
    </row>
    <row r="1534" spans="1:10" ht="15" x14ac:dyDescent="0.25">
      <c r="A1534" s="5" t="s">
        <v>37</v>
      </c>
      <c r="B1534" s="8">
        <v>18402.3</v>
      </c>
      <c r="C1534" s="7">
        <v>11</v>
      </c>
      <c r="D1534" s="7" t="s">
        <v>5</v>
      </c>
      <c r="E1534" s="6">
        <v>0.3</v>
      </c>
      <c r="F1534" s="7">
        <v>34</v>
      </c>
      <c r="G1534" s="4">
        <v>1991</v>
      </c>
      <c r="H1534" s="18">
        <f t="shared" si="46"/>
        <v>1992</v>
      </c>
      <c r="I1534" s="5" t="s">
        <v>2600</v>
      </c>
      <c r="J1534" t="str">
        <f t="shared" si="47"/>
        <v>O'Melveny Myers</v>
      </c>
    </row>
    <row r="1535" spans="1:10" ht="15" x14ac:dyDescent="0.25">
      <c r="A1535" s="5" t="s">
        <v>2186</v>
      </c>
      <c r="B1535" s="6">
        <v>200</v>
      </c>
      <c r="C1535" s="20">
        <v>154</v>
      </c>
      <c r="D1535" s="7">
        <v>1</v>
      </c>
      <c r="E1535" s="6">
        <v>0</v>
      </c>
      <c r="F1535" s="7">
        <v>1</v>
      </c>
      <c r="G1535" s="4">
        <v>1991</v>
      </c>
      <c r="H1535" s="18">
        <f t="shared" si="46"/>
        <v>1992</v>
      </c>
      <c r="I1535" s="5" t="s">
        <v>3919</v>
      </c>
      <c r="J1535" t="str">
        <f t="shared" si="47"/>
        <v>Orgain Bell</v>
      </c>
    </row>
    <row r="1536" spans="1:10" ht="15" x14ac:dyDescent="0.25">
      <c r="A1536" s="5" t="s">
        <v>1093</v>
      </c>
      <c r="B1536" s="8">
        <v>14497.7</v>
      </c>
      <c r="C1536" s="7">
        <v>14</v>
      </c>
      <c r="D1536" s="7" t="s">
        <v>5</v>
      </c>
      <c r="E1536" s="6">
        <v>0.3</v>
      </c>
      <c r="F1536" s="7">
        <v>33</v>
      </c>
      <c r="G1536" s="4">
        <v>1991</v>
      </c>
      <c r="H1536" s="18">
        <f t="shared" si="46"/>
        <v>1992</v>
      </c>
      <c r="I1536" s="5" t="s">
        <v>2870</v>
      </c>
      <c r="J1536" t="str">
        <f t="shared" si="47"/>
        <v>Orrick Herrington</v>
      </c>
    </row>
    <row r="1537" spans="1:10" ht="15" x14ac:dyDescent="0.25">
      <c r="A1537" s="5" t="s">
        <v>1002</v>
      </c>
      <c r="B1537" s="6">
        <v>150</v>
      </c>
      <c r="C1537" s="20">
        <v>178</v>
      </c>
      <c r="D1537" s="7">
        <v>1</v>
      </c>
      <c r="E1537" s="6">
        <v>0</v>
      </c>
      <c r="F1537" s="7">
        <v>1</v>
      </c>
      <c r="G1537" s="4">
        <v>1991</v>
      </c>
      <c r="H1537" s="18">
        <f t="shared" si="46"/>
        <v>1992</v>
      </c>
      <c r="I1537" s="5" t="s">
        <v>3079</v>
      </c>
      <c r="J1537" t="str">
        <f t="shared" si="47"/>
        <v>Paine Hamblen</v>
      </c>
    </row>
    <row r="1538" spans="1:10" ht="15" x14ac:dyDescent="0.25">
      <c r="A1538" s="5" t="s">
        <v>1125</v>
      </c>
      <c r="B1538" s="6">
        <v>301.60000000000002</v>
      </c>
      <c r="C1538" s="7">
        <v>129</v>
      </c>
      <c r="D1538" s="7" t="s">
        <v>5</v>
      </c>
      <c r="E1538" s="6">
        <v>0</v>
      </c>
      <c r="F1538" s="7">
        <v>4</v>
      </c>
      <c r="G1538" s="4">
        <v>1991</v>
      </c>
      <c r="H1538" s="18">
        <f t="shared" ref="H1538:H1601" si="48">G1538+1</f>
        <v>1992</v>
      </c>
      <c r="I1538" s="5" t="s">
        <v>3178</v>
      </c>
      <c r="J1538" t="str">
        <f t="shared" ref="J1538:J1601" si="49">TRIM(LEFT(SUBSTITUTE(I1538," ",REPT(" ",100)),200))</f>
        <v>Paul Hasting</v>
      </c>
    </row>
    <row r="1539" spans="1:10" ht="15" x14ac:dyDescent="0.25">
      <c r="A1539" s="5" t="s">
        <v>550</v>
      </c>
      <c r="B1539" s="8">
        <v>3144.2</v>
      </c>
      <c r="C1539" s="7">
        <v>34</v>
      </c>
      <c r="D1539" s="7" t="s">
        <v>5</v>
      </c>
      <c r="E1539" s="6">
        <v>0.1</v>
      </c>
      <c r="F1539" s="7">
        <v>3</v>
      </c>
      <c r="G1539" s="4">
        <v>1991</v>
      </c>
      <c r="H1539" s="18">
        <f t="shared" si="48"/>
        <v>1992</v>
      </c>
      <c r="I1539" s="5" t="s">
        <v>2540</v>
      </c>
      <c r="J1539" t="str">
        <f t="shared" si="49"/>
        <v>Paul Weiss</v>
      </c>
    </row>
    <row r="1540" spans="1:10" ht="15" x14ac:dyDescent="0.25">
      <c r="A1540" s="5" t="s">
        <v>157</v>
      </c>
      <c r="B1540" s="8">
        <v>2620.4</v>
      </c>
      <c r="C1540" s="7">
        <v>41</v>
      </c>
      <c r="D1540" s="7" t="s">
        <v>5</v>
      </c>
      <c r="E1540" s="6">
        <v>0.1</v>
      </c>
      <c r="F1540" s="7">
        <v>8</v>
      </c>
      <c r="G1540" s="4">
        <v>1991</v>
      </c>
      <c r="H1540" s="18">
        <f t="shared" si="48"/>
        <v>1992</v>
      </c>
      <c r="I1540" s="5" t="s">
        <v>157</v>
      </c>
      <c r="J1540" t="str">
        <f t="shared" si="49"/>
        <v>Perkins Coie</v>
      </c>
    </row>
    <row r="1541" spans="1:10" ht="15" x14ac:dyDescent="0.25">
      <c r="A1541" s="5" t="s">
        <v>2317</v>
      </c>
      <c r="B1541" s="6">
        <v>223.2</v>
      </c>
      <c r="C1541" s="7">
        <v>144</v>
      </c>
      <c r="D1541" s="7" t="s">
        <v>5</v>
      </c>
      <c r="E1541" s="6">
        <v>0</v>
      </c>
      <c r="F1541" s="7">
        <v>1</v>
      </c>
      <c r="G1541" s="4">
        <v>1991</v>
      </c>
      <c r="H1541" s="18">
        <f t="shared" si="48"/>
        <v>1992</v>
      </c>
      <c r="I1541" s="5" t="s">
        <v>4014</v>
      </c>
      <c r="J1541" t="str">
        <f t="shared" si="49"/>
        <v>Phillips Vineberg</v>
      </c>
    </row>
    <row r="1542" spans="1:10" ht="15" x14ac:dyDescent="0.25">
      <c r="A1542" s="5" t="s">
        <v>39</v>
      </c>
      <c r="B1542" s="8">
        <v>2688.2</v>
      </c>
      <c r="C1542" s="7">
        <v>40</v>
      </c>
      <c r="D1542" s="7" t="s">
        <v>5</v>
      </c>
      <c r="E1542" s="6">
        <v>0.1</v>
      </c>
      <c r="F1542" s="7">
        <v>14</v>
      </c>
      <c r="G1542" s="4">
        <v>1991</v>
      </c>
      <c r="H1542" s="18">
        <f t="shared" si="48"/>
        <v>1992</v>
      </c>
      <c r="I1542" s="5" t="s">
        <v>2602</v>
      </c>
      <c r="J1542" t="str">
        <f t="shared" si="49"/>
        <v>Pillsbury Madison</v>
      </c>
    </row>
    <row r="1543" spans="1:10" ht="15" x14ac:dyDescent="0.25">
      <c r="A1543" s="5" t="s">
        <v>208</v>
      </c>
      <c r="B1543" s="8">
        <v>1388.1</v>
      </c>
      <c r="C1543" s="7">
        <v>60</v>
      </c>
      <c r="D1543" s="7" t="s">
        <v>5</v>
      </c>
      <c r="E1543" s="6">
        <v>0</v>
      </c>
      <c r="F1543" s="7">
        <v>8</v>
      </c>
      <c r="G1543" s="4">
        <v>1991</v>
      </c>
      <c r="H1543" s="18">
        <f t="shared" si="48"/>
        <v>1992</v>
      </c>
      <c r="I1543" s="5" t="s">
        <v>2660</v>
      </c>
      <c r="J1543" t="str">
        <f t="shared" si="49"/>
        <v>Piper Marbury</v>
      </c>
    </row>
    <row r="1544" spans="1:10" ht="15" x14ac:dyDescent="0.25">
      <c r="A1544" s="5" t="s">
        <v>1173</v>
      </c>
      <c r="B1544" s="6">
        <v>252.2</v>
      </c>
      <c r="C1544" s="7">
        <v>137</v>
      </c>
      <c r="D1544" s="7" t="s">
        <v>5</v>
      </c>
      <c r="E1544" s="6">
        <v>0</v>
      </c>
      <c r="F1544" s="7">
        <v>6</v>
      </c>
      <c r="G1544" s="4">
        <v>1991</v>
      </c>
      <c r="H1544" s="18">
        <f t="shared" si="48"/>
        <v>1992</v>
      </c>
      <c r="I1544" s="5" t="s">
        <v>2721</v>
      </c>
      <c r="J1544" t="str">
        <f t="shared" si="49"/>
        <v>Powell Goldstein</v>
      </c>
    </row>
    <row r="1545" spans="1:10" ht="15" x14ac:dyDescent="0.25">
      <c r="A1545" s="5" t="s">
        <v>1162</v>
      </c>
      <c r="B1545" s="6">
        <v>125.4</v>
      </c>
      <c r="C1545" s="20">
        <v>195</v>
      </c>
      <c r="D1545" s="7">
        <v>1</v>
      </c>
      <c r="E1545" s="6">
        <v>0</v>
      </c>
      <c r="F1545" s="7">
        <v>3</v>
      </c>
      <c r="G1545" s="4">
        <v>1991</v>
      </c>
      <c r="H1545" s="18">
        <f t="shared" si="48"/>
        <v>1992</v>
      </c>
      <c r="I1545" s="5" t="s">
        <v>3208</v>
      </c>
      <c r="J1545" t="str">
        <f t="shared" si="49"/>
        <v>Proskauer Rose</v>
      </c>
    </row>
    <row r="1546" spans="1:10" ht="15" x14ac:dyDescent="0.25">
      <c r="A1546" s="5" t="s">
        <v>885</v>
      </c>
      <c r="B1546" s="8">
        <v>1199.4000000000001</v>
      </c>
      <c r="C1546" s="7">
        <v>64</v>
      </c>
      <c r="D1546" s="7" t="s">
        <v>5</v>
      </c>
      <c r="E1546" s="6">
        <v>0</v>
      </c>
      <c r="F1546" s="7">
        <v>14</v>
      </c>
      <c r="G1546" s="4">
        <v>1991</v>
      </c>
      <c r="H1546" s="18">
        <f t="shared" si="48"/>
        <v>1992</v>
      </c>
      <c r="I1546" s="5" t="s">
        <v>885</v>
      </c>
      <c r="J1546" t="str">
        <f t="shared" si="49"/>
        <v>R.P. Wolf</v>
      </c>
    </row>
    <row r="1547" spans="1:10" ht="15" x14ac:dyDescent="0.25">
      <c r="A1547" s="5" t="s">
        <v>862</v>
      </c>
      <c r="B1547" s="6">
        <v>201.8</v>
      </c>
      <c r="C1547" s="20">
        <v>152</v>
      </c>
      <c r="D1547" s="7">
        <v>1</v>
      </c>
      <c r="E1547" s="6">
        <v>0</v>
      </c>
      <c r="F1547" s="7">
        <v>3</v>
      </c>
      <c r="G1547" s="4">
        <v>1991</v>
      </c>
      <c r="H1547" s="18">
        <f t="shared" si="48"/>
        <v>1992</v>
      </c>
      <c r="I1547" s="5" t="s">
        <v>2987</v>
      </c>
      <c r="J1547" t="str">
        <f t="shared" si="49"/>
        <v>Reboul MacMurray</v>
      </c>
    </row>
    <row r="1548" spans="1:10" ht="15" x14ac:dyDescent="0.25">
      <c r="A1548" s="5" t="s">
        <v>1556</v>
      </c>
      <c r="B1548" s="8">
        <v>2567</v>
      </c>
      <c r="C1548" s="7">
        <v>42</v>
      </c>
      <c r="D1548" s="7" t="s">
        <v>5</v>
      </c>
      <c r="E1548" s="6">
        <v>0.1</v>
      </c>
      <c r="F1548" s="7">
        <v>15</v>
      </c>
      <c r="G1548" s="4">
        <v>1991</v>
      </c>
      <c r="H1548" s="18">
        <f t="shared" si="48"/>
        <v>1992</v>
      </c>
      <c r="I1548" s="5" t="s">
        <v>3518</v>
      </c>
      <c r="J1548" t="str">
        <f t="shared" si="49"/>
        <v>Reid Priest</v>
      </c>
    </row>
    <row r="1549" spans="1:10" ht="15" x14ac:dyDescent="0.25">
      <c r="A1549" s="5" t="s">
        <v>1615</v>
      </c>
      <c r="B1549" s="6">
        <v>151.30000000000001</v>
      </c>
      <c r="C1549" s="7">
        <v>175</v>
      </c>
      <c r="D1549" s="7" t="s">
        <v>5</v>
      </c>
      <c r="E1549" s="6">
        <v>0</v>
      </c>
      <c r="F1549" s="7">
        <v>2</v>
      </c>
      <c r="G1549" s="4">
        <v>1991</v>
      </c>
      <c r="H1549" s="18">
        <f t="shared" si="48"/>
        <v>1992</v>
      </c>
      <c r="I1549" s="5" t="s">
        <v>3563</v>
      </c>
      <c r="J1549" t="str">
        <f t="shared" si="49"/>
        <v>Riddell Williams</v>
      </c>
    </row>
    <row r="1550" spans="1:10" ht="15" x14ac:dyDescent="0.25">
      <c r="A1550" s="5" t="s">
        <v>863</v>
      </c>
      <c r="B1550" s="6">
        <v>363.4</v>
      </c>
      <c r="C1550" s="7">
        <v>117</v>
      </c>
      <c r="D1550" s="7" t="s">
        <v>5</v>
      </c>
      <c r="E1550" s="6">
        <v>0</v>
      </c>
      <c r="F1550" s="7">
        <v>8</v>
      </c>
      <c r="G1550" s="4">
        <v>1991</v>
      </c>
      <c r="H1550" s="18">
        <f t="shared" si="48"/>
        <v>1992</v>
      </c>
      <c r="I1550" s="5" t="s">
        <v>863</v>
      </c>
      <c r="J1550" t="str">
        <f t="shared" si="49"/>
        <v>Robert M.</v>
      </c>
    </row>
    <row r="1551" spans="1:10" ht="15" x14ac:dyDescent="0.25">
      <c r="A1551" s="5" t="s">
        <v>1385</v>
      </c>
      <c r="B1551" s="6">
        <v>125.4</v>
      </c>
      <c r="C1551" s="20">
        <v>195</v>
      </c>
      <c r="D1551" s="7">
        <v>1</v>
      </c>
      <c r="E1551" s="6">
        <v>0</v>
      </c>
      <c r="F1551" s="7">
        <v>3</v>
      </c>
      <c r="G1551" s="4">
        <v>1991</v>
      </c>
      <c r="H1551" s="18">
        <f t="shared" si="48"/>
        <v>1992</v>
      </c>
      <c r="I1551" s="5" t="s">
        <v>2678</v>
      </c>
      <c r="J1551" t="str">
        <f t="shared" si="49"/>
        <v>Robins Kaplan</v>
      </c>
    </row>
    <row r="1552" spans="1:10" ht="15" x14ac:dyDescent="0.25">
      <c r="A1552" s="5" t="s">
        <v>103</v>
      </c>
      <c r="B1552" s="8">
        <v>3025</v>
      </c>
      <c r="C1552" s="7">
        <v>36</v>
      </c>
      <c r="D1552" s="7" t="s">
        <v>5</v>
      </c>
      <c r="E1552" s="6">
        <v>0.1</v>
      </c>
      <c r="F1552" s="7">
        <v>20</v>
      </c>
      <c r="G1552" s="4">
        <v>1991</v>
      </c>
      <c r="H1552" s="18">
        <f t="shared" si="48"/>
        <v>1992</v>
      </c>
      <c r="I1552" s="5" t="s">
        <v>2628</v>
      </c>
      <c r="J1552" t="str">
        <f t="shared" si="49"/>
        <v>Ropes Gray</v>
      </c>
    </row>
    <row r="1553" spans="1:10" ht="15" x14ac:dyDescent="0.25">
      <c r="A1553" s="5" t="s">
        <v>2325</v>
      </c>
      <c r="B1553" s="6">
        <v>138.4</v>
      </c>
      <c r="C1553" s="7">
        <v>193</v>
      </c>
      <c r="D1553" s="7" t="s">
        <v>5</v>
      </c>
      <c r="E1553" s="6">
        <v>0</v>
      </c>
      <c r="F1553" s="7">
        <v>2</v>
      </c>
      <c r="G1553" s="4">
        <v>1991</v>
      </c>
      <c r="H1553" s="18">
        <f t="shared" si="48"/>
        <v>1992</v>
      </c>
      <c r="I1553" s="5" t="s">
        <v>4019</v>
      </c>
      <c r="J1553" t="str">
        <f t="shared" si="49"/>
        <v>Ross Stevens</v>
      </c>
    </row>
    <row r="1554" spans="1:10" ht="15" x14ac:dyDescent="0.25">
      <c r="A1554" s="5" t="s">
        <v>2188</v>
      </c>
      <c r="B1554" s="6">
        <v>748.3</v>
      </c>
      <c r="C1554" s="7">
        <v>79</v>
      </c>
      <c r="D1554" s="7" t="s">
        <v>5</v>
      </c>
      <c r="E1554" s="6">
        <v>0</v>
      </c>
      <c r="F1554" s="7">
        <v>5</v>
      </c>
      <c r="G1554" s="4">
        <v>1991</v>
      </c>
      <c r="H1554" s="18">
        <f t="shared" si="48"/>
        <v>1992</v>
      </c>
      <c r="I1554" s="5" t="s">
        <v>2188</v>
      </c>
      <c r="J1554" t="str">
        <f t="shared" si="49"/>
        <v>Russell E.</v>
      </c>
    </row>
    <row r="1555" spans="1:10" ht="15" x14ac:dyDescent="0.25">
      <c r="A1555" s="5" t="s">
        <v>306</v>
      </c>
      <c r="B1555" s="8">
        <v>10462</v>
      </c>
      <c r="C1555" s="7">
        <v>16</v>
      </c>
      <c r="D1555" s="7" t="s">
        <v>5</v>
      </c>
      <c r="E1555" s="6">
        <v>0.2</v>
      </c>
      <c r="F1555" s="7">
        <v>37</v>
      </c>
      <c r="G1555" s="4">
        <v>1991</v>
      </c>
      <c r="H1555" s="18">
        <f t="shared" si="48"/>
        <v>1992</v>
      </c>
      <c r="I1555" s="5" t="s">
        <v>2725</v>
      </c>
      <c r="J1555" t="str">
        <f t="shared" si="49"/>
        <v>Schiff Hardin</v>
      </c>
    </row>
    <row r="1556" spans="1:10" ht="15" x14ac:dyDescent="0.25">
      <c r="A1556" s="5" t="s">
        <v>160</v>
      </c>
      <c r="B1556" s="6">
        <v>415.5</v>
      </c>
      <c r="C1556" s="7">
        <v>107</v>
      </c>
      <c r="D1556" s="7" t="s">
        <v>5</v>
      </c>
      <c r="E1556" s="6">
        <v>0</v>
      </c>
      <c r="F1556" s="7">
        <v>3</v>
      </c>
      <c r="G1556" s="4">
        <v>1991</v>
      </c>
      <c r="H1556" s="18">
        <f t="shared" si="48"/>
        <v>1992</v>
      </c>
      <c r="I1556" s="5" t="s">
        <v>2646</v>
      </c>
      <c r="J1556" t="str">
        <f t="shared" si="49"/>
        <v>Schnader Harrison</v>
      </c>
    </row>
    <row r="1557" spans="1:10" ht="15" x14ac:dyDescent="0.25">
      <c r="A1557" s="5" t="s">
        <v>807</v>
      </c>
      <c r="B1557" s="6">
        <v>315</v>
      </c>
      <c r="C1557" s="7">
        <v>125</v>
      </c>
      <c r="D1557" s="7" t="s">
        <v>5</v>
      </c>
      <c r="E1557" s="6">
        <v>0</v>
      </c>
      <c r="F1557" s="7">
        <v>4</v>
      </c>
      <c r="G1557" s="4">
        <v>1991</v>
      </c>
      <c r="H1557" s="18">
        <f t="shared" si="48"/>
        <v>1992</v>
      </c>
      <c r="I1557" s="5" t="s">
        <v>2879</v>
      </c>
      <c r="J1557" t="str">
        <f t="shared" si="49"/>
        <v>Schulte Roth</v>
      </c>
    </row>
    <row r="1558" spans="1:10" ht="15" x14ac:dyDescent="0.25">
      <c r="A1558" s="5" t="s">
        <v>1358</v>
      </c>
      <c r="B1558" s="8">
        <v>1751.7</v>
      </c>
      <c r="C1558" s="7">
        <v>52</v>
      </c>
      <c r="D1558" s="7" t="s">
        <v>5</v>
      </c>
      <c r="E1558" s="6">
        <v>0</v>
      </c>
      <c r="F1558" s="7">
        <v>3</v>
      </c>
      <c r="G1558" s="4">
        <v>1991</v>
      </c>
      <c r="H1558" s="18">
        <f t="shared" si="48"/>
        <v>1992</v>
      </c>
      <c r="I1558" s="5" t="s">
        <v>3362</v>
      </c>
      <c r="J1558" t="str">
        <f t="shared" si="49"/>
        <v>Shaw Pittman</v>
      </c>
    </row>
    <row r="1559" spans="1:10" ht="15" x14ac:dyDescent="0.25">
      <c r="A1559" s="5" t="s">
        <v>106</v>
      </c>
      <c r="B1559" s="8">
        <v>5068.1000000000004</v>
      </c>
      <c r="C1559" s="7">
        <v>29</v>
      </c>
      <c r="D1559" s="7" t="s">
        <v>5</v>
      </c>
      <c r="E1559" s="6">
        <v>0.1</v>
      </c>
      <c r="F1559" s="7">
        <v>9</v>
      </c>
      <c r="G1559" s="4">
        <v>1991</v>
      </c>
      <c r="H1559" s="18">
        <f t="shared" si="48"/>
        <v>1992</v>
      </c>
      <c r="I1559" s="5" t="s">
        <v>2629</v>
      </c>
      <c r="J1559" t="str">
        <f t="shared" si="49"/>
        <v>Shea Gould</v>
      </c>
    </row>
    <row r="1560" spans="1:10" ht="15" x14ac:dyDescent="0.25">
      <c r="A1560" s="5" t="s">
        <v>106</v>
      </c>
      <c r="B1560" s="6">
        <v>468.2</v>
      </c>
      <c r="C1560" s="7">
        <v>100</v>
      </c>
      <c r="D1560" s="7" t="s">
        <v>5</v>
      </c>
      <c r="E1560" s="6">
        <v>0</v>
      </c>
      <c r="F1560" s="7">
        <v>3</v>
      </c>
      <c r="G1560" s="4">
        <v>1991</v>
      </c>
      <c r="H1560" s="18">
        <f t="shared" si="48"/>
        <v>1992</v>
      </c>
      <c r="I1560" s="5" t="s">
        <v>2629</v>
      </c>
      <c r="J1560" t="str">
        <f t="shared" si="49"/>
        <v>Shea Gould</v>
      </c>
    </row>
    <row r="1561" spans="1:10" ht="15" x14ac:dyDescent="0.25">
      <c r="A1561" s="5" t="s">
        <v>44</v>
      </c>
      <c r="B1561" s="8">
        <v>8589.1</v>
      </c>
      <c r="C1561" s="7">
        <v>17</v>
      </c>
      <c r="D1561" s="7" t="s">
        <v>5</v>
      </c>
      <c r="E1561" s="6">
        <v>0.2</v>
      </c>
      <c r="F1561" s="7">
        <v>30</v>
      </c>
      <c r="G1561" s="4">
        <v>1991</v>
      </c>
      <c r="H1561" s="18">
        <f t="shared" si="48"/>
        <v>1992</v>
      </c>
      <c r="I1561" s="5" t="s">
        <v>2605</v>
      </c>
      <c r="J1561" t="str">
        <f t="shared" si="49"/>
        <v>Shearman Sterling</v>
      </c>
    </row>
    <row r="1562" spans="1:10" ht="15" x14ac:dyDescent="0.25">
      <c r="A1562" s="5" t="s">
        <v>1069</v>
      </c>
      <c r="B1562" s="6">
        <v>520.70000000000005</v>
      </c>
      <c r="C1562" s="7">
        <v>94</v>
      </c>
      <c r="D1562" s="7" t="s">
        <v>5</v>
      </c>
      <c r="E1562" s="6">
        <v>0</v>
      </c>
      <c r="F1562" s="7">
        <v>3</v>
      </c>
      <c r="G1562" s="4">
        <v>1991</v>
      </c>
      <c r="H1562" s="18">
        <f t="shared" si="48"/>
        <v>1992</v>
      </c>
      <c r="I1562" s="5" t="s">
        <v>3134</v>
      </c>
      <c r="J1562" t="str">
        <f t="shared" si="49"/>
        <v>Sherman Howard</v>
      </c>
    </row>
    <row r="1563" spans="1:10" ht="15" x14ac:dyDescent="0.25">
      <c r="A1563" s="5" t="s">
        <v>895</v>
      </c>
      <c r="B1563" s="6">
        <v>354.7</v>
      </c>
      <c r="C1563" s="7">
        <v>118</v>
      </c>
      <c r="D1563" s="7" t="s">
        <v>5</v>
      </c>
      <c r="E1563" s="6">
        <v>0</v>
      </c>
      <c r="F1563" s="7">
        <v>3</v>
      </c>
      <c r="G1563" s="4">
        <v>1991</v>
      </c>
      <c r="H1563" s="18">
        <f t="shared" si="48"/>
        <v>1992</v>
      </c>
      <c r="I1563" s="5" t="s">
        <v>3010</v>
      </c>
      <c r="J1563" t="str">
        <f t="shared" si="49"/>
        <v>Shook Hardy</v>
      </c>
    </row>
    <row r="1564" spans="1:10" ht="15" x14ac:dyDescent="0.25">
      <c r="A1564" s="5" t="s">
        <v>45</v>
      </c>
      <c r="B1564" s="8">
        <v>8311.9</v>
      </c>
      <c r="C1564" s="7">
        <v>19</v>
      </c>
      <c r="D1564" s="7" t="s">
        <v>5</v>
      </c>
      <c r="E1564" s="6">
        <v>0.2</v>
      </c>
      <c r="F1564" s="7">
        <v>15</v>
      </c>
      <c r="G1564" s="4">
        <v>1991</v>
      </c>
      <c r="H1564" s="18">
        <f t="shared" si="48"/>
        <v>1992</v>
      </c>
      <c r="I1564" s="5" t="s">
        <v>507</v>
      </c>
      <c r="J1564" t="str">
        <f t="shared" si="49"/>
        <v>Sidley Austin</v>
      </c>
    </row>
    <row r="1565" spans="1:10" ht="15" x14ac:dyDescent="0.25">
      <c r="A1565" s="5" t="s">
        <v>46</v>
      </c>
      <c r="B1565" s="8">
        <v>7868.1</v>
      </c>
      <c r="C1565" s="7">
        <v>20</v>
      </c>
      <c r="D1565" s="7" t="s">
        <v>5</v>
      </c>
      <c r="E1565" s="6">
        <v>0.1</v>
      </c>
      <c r="F1565" s="7">
        <v>30</v>
      </c>
      <c r="G1565" s="4">
        <v>1991</v>
      </c>
      <c r="H1565" s="18">
        <f t="shared" si="48"/>
        <v>1992</v>
      </c>
      <c r="I1565" s="5" t="s">
        <v>2606</v>
      </c>
      <c r="J1565" t="str">
        <f t="shared" si="49"/>
        <v>Simpson Thacher</v>
      </c>
    </row>
    <row r="1566" spans="1:10" ht="15" x14ac:dyDescent="0.25">
      <c r="A1566" s="5" t="s">
        <v>47</v>
      </c>
      <c r="B1566" s="8">
        <v>39051.599999999999</v>
      </c>
      <c r="C1566" s="7">
        <v>6</v>
      </c>
      <c r="D1566" s="7" t="s">
        <v>5</v>
      </c>
      <c r="E1566" s="6">
        <v>0.7</v>
      </c>
      <c r="F1566" s="7">
        <v>70</v>
      </c>
      <c r="G1566" s="4">
        <v>1991</v>
      </c>
      <c r="H1566" s="18">
        <f t="shared" si="48"/>
        <v>1992</v>
      </c>
      <c r="I1566" s="5" t="s">
        <v>2607</v>
      </c>
      <c r="J1566" t="str">
        <f t="shared" si="49"/>
        <v>Skadden Arps</v>
      </c>
    </row>
    <row r="1567" spans="1:10" ht="15" x14ac:dyDescent="0.25">
      <c r="A1567" s="5" t="s">
        <v>1461</v>
      </c>
      <c r="B1567" s="8">
        <v>2941.5</v>
      </c>
      <c r="C1567" s="7">
        <v>37</v>
      </c>
      <c r="D1567" s="7" t="s">
        <v>5</v>
      </c>
      <c r="E1567" s="6">
        <v>0.1</v>
      </c>
      <c r="F1567" s="7">
        <v>2</v>
      </c>
      <c r="G1567" s="4">
        <v>1991</v>
      </c>
      <c r="H1567" s="18">
        <f t="shared" si="48"/>
        <v>1992</v>
      </c>
      <c r="I1567" s="5" t="s">
        <v>3437</v>
      </c>
      <c r="J1567" t="str">
        <f t="shared" si="49"/>
        <v>Slaughter May</v>
      </c>
    </row>
    <row r="1568" spans="1:10" ht="15" x14ac:dyDescent="0.25">
      <c r="A1568" s="5" t="s">
        <v>1412</v>
      </c>
      <c r="B1568" s="6">
        <v>382.7</v>
      </c>
      <c r="C1568" s="7">
        <v>116</v>
      </c>
      <c r="D1568" s="7" t="s">
        <v>5</v>
      </c>
      <c r="E1568" s="6">
        <v>0</v>
      </c>
      <c r="F1568" s="7">
        <v>3</v>
      </c>
      <c r="G1568" s="4">
        <v>1991</v>
      </c>
      <c r="H1568" s="18">
        <f t="shared" si="48"/>
        <v>1992</v>
      </c>
      <c r="I1568" s="5" t="s">
        <v>1412</v>
      </c>
      <c r="J1568" t="str">
        <f t="shared" si="49"/>
        <v>Smith</v>
      </c>
    </row>
    <row r="1569" spans="1:10" ht="15" x14ac:dyDescent="0.25">
      <c r="A1569" s="5" t="s">
        <v>394</v>
      </c>
      <c r="B1569" s="6">
        <v>399.2</v>
      </c>
      <c r="C1569" s="7">
        <v>112</v>
      </c>
      <c r="D1569" s="7" t="s">
        <v>5</v>
      </c>
      <c r="E1569" s="6">
        <v>0</v>
      </c>
      <c r="F1569" s="7">
        <v>2</v>
      </c>
      <c r="G1569" s="4">
        <v>1991</v>
      </c>
      <c r="H1569" s="18">
        <f t="shared" si="48"/>
        <v>1992</v>
      </c>
      <c r="I1569" s="5" t="s">
        <v>2746</v>
      </c>
      <c r="J1569" t="str">
        <f t="shared" si="49"/>
        <v>Smith Helms</v>
      </c>
    </row>
    <row r="1570" spans="1:10" ht="15" x14ac:dyDescent="0.25">
      <c r="A1570" s="5" t="s">
        <v>1146</v>
      </c>
      <c r="B1570" s="6">
        <v>681.8</v>
      </c>
      <c r="C1570" s="7">
        <v>83</v>
      </c>
      <c r="D1570" s="7" t="s">
        <v>5</v>
      </c>
      <c r="E1570" s="6">
        <v>0</v>
      </c>
      <c r="F1570" s="7">
        <v>2</v>
      </c>
      <c r="G1570" s="4">
        <v>1991</v>
      </c>
      <c r="H1570" s="18">
        <f t="shared" si="48"/>
        <v>1992</v>
      </c>
      <c r="I1570" s="5" t="s">
        <v>2920</v>
      </c>
      <c r="J1570" t="str">
        <f t="shared" si="49"/>
        <v>Smith Gill</v>
      </c>
    </row>
    <row r="1571" spans="1:10" ht="15" x14ac:dyDescent="0.25">
      <c r="A1571" s="5" t="s">
        <v>308</v>
      </c>
      <c r="B1571" s="6">
        <v>350.2</v>
      </c>
      <c r="C1571" s="7">
        <v>120</v>
      </c>
      <c r="D1571" s="7" t="s">
        <v>5</v>
      </c>
      <c r="E1571" s="6">
        <v>0</v>
      </c>
      <c r="F1571" s="7">
        <v>5</v>
      </c>
      <c r="G1571" s="4">
        <v>1991</v>
      </c>
      <c r="H1571" s="18">
        <f t="shared" si="48"/>
        <v>1992</v>
      </c>
      <c r="I1571" s="5" t="s">
        <v>2727</v>
      </c>
      <c r="J1571" t="str">
        <f t="shared" si="49"/>
        <v>Snell Wilmer</v>
      </c>
    </row>
    <row r="1572" spans="1:10" ht="15" x14ac:dyDescent="0.25">
      <c r="A1572" s="5" t="s">
        <v>1378</v>
      </c>
      <c r="B1572" s="6">
        <v>400</v>
      </c>
      <c r="C1572" s="20">
        <v>109</v>
      </c>
      <c r="D1572" s="7">
        <v>1</v>
      </c>
      <c r="E1572" s="6">
        <v>0</v>
      </c>
      <c r="F1572" s="7">
        <v>1</v>
      </c>
      <c r="G1572" s="4">
        <v>1991</v>
      </c>
      <c r="H1572" s="18">
        <f t="shared" si="48"/>
        <v>1992</v>
      </c>
      <c r="I1572" s="5" t="s">
        <v>3374</v>
      </c>
      <c r="J1572" t="str">
        <f t="shared" si="49"/>
        <v>Squadron Ellenoff</v>
      </c>
    </row>
    <row r="1573" spans="1:10" ht="15" x14ac:dyDescent="0.25">
      <c r="A1573" s="5" t="s">
        <v>1178</v>
      </c>
      <c r="B1573" s="6">
        <v>755.5</v>
      </c>
      <c r="C1573" s="7">
        <v>77</v>
      </c>
      <c r="D1573" s="7" t="s">
        <v>5</v>
      </c>
      <c r="E1573" s="6">
        <v>0</v>
      </c>
      <c r="F1573" s="7">
        <v>4</v>
      </c>
      <c r="G1573" s="4">
        <v>1991</v>
      </c>
      <c r="H1573" s="18">
        <f t="shared" si="48"/>
        <v>1992</v>
      </c>
      <c r="I1573" s="5" t="s">
        <v>3219</v>
      </c>
      <c r="J1573" t="str">
        <f t="shared" si="49"/>
        <v>Squire Sanders</v>
      </c>
    </row>
    <row r="1574" spans="1:10" ht="15" x14ac:dyDescent="0.25">
      <c r="A1574" s="5" t="s">
        <v>1056</v>
      </c>
      <c r="B1574" s="6">
        <v>150.5</v>
      </c>
      <c r="C1574" s="7">
        <v>176</v>
      </c>
      <c r="D1574" s="7" t="s">
        <v>5</v>
      </c>
      <c r="E1574" s="6">
        <v>0</v>
      </c>
      <c r="F1574" s="7">
        <v>3</v>
      </c>
      <c r="G1574" s="4">
        <v>1991</v>
      </c>
      <c r="H1574" s="18">
        <f t="shared" si="48"/>
        <v>1992</v>
      </c>
      <c r="I1574" s="5" t="s">
        <v>3123</v>
      </c>
      <c r="J1574" t="str">
        <f t="shared" si="49"/>
        <v>Steel Hector</v>
      </c>
    </row>
    <row r="1575" spans="1:10" ht="15" x14ac:dyDescent="0.25">
      <c r="A1575" s="5" t="s">
        <v>923</v>
      </c>
      <c r="B1575" s="6">
        <v>930.2</v>
      </c>
      <c r="C1575" s="7">
        <v>72</v>
      </c>
      <c r="D1575" s="7" t="s">
        <v>5</v>
      </c>
      <c r="E1575" s="6">
        <v>0</v>
      </c>
      <c r="F1575" s="7">
        <v>4</v>
      </c>
      <c r="G1575" s="4">
        <v>1991</v>
      </c>
      <c r="H1575" s="18">
        <f t="shared" si="48"/>
        <v>1992</v>
      </c>
      <c r="I1575" s="5" t="s">
        <v>3034</v>
      </c>
      <c r="J1575" t="str">
        <f t="shared" si="49"/>
        <v>Steptoe Johnson</v>
      </c>
    </row>
    <row r="1576" spans="1:10" ht="15" x14ac:dyDescent="0.25">
      <c r="A1576" s="5" t="s">
        <v>1927</v>
      </c>
      <c r="B1576" s="6">
        <v>589.79999999999995</v>
      </c>
      <c r="C1576" s="7">
        <v>88</v>
      </c>
      <c r="D1576" s="7" t="s">
        <v>5</v>
      </c>
      <c r="E1576" s="6">
        <v>0</v>
      </c>
      <c r="F1576" s="7">
        <v>4</v>
      </c>
      <c r="G1576" s="4">
        <v>1991</v>
      </c>
      <c r="H1576" s="18">
        <f t="shared" si="48"/>
        <v>1992</v>
      </c>
      <c r="I1576" s="5" t="s">
        <v>3771</v>
      </c>
      <c r="J1576" t="str">
        <f t="shared" si="49"/>
        <v>Stevens Lee</v>
      </c>
    </row>
    <row r="1577" spans="1:10" ht="15" x14ac:dyDescent="0.25">
      <c r="A1577" s="5" t="s">
        <v>1147</v>
      </c>
      <c r="B1577" s="6">
        <v>170.6</v>
      </c>
      <c r="C1577" s="20">
        <v>164</v>
      </c>
      <c r="D1577" s="7">
        <v>1</v>
      </c>
      <c r="E1577" s="6">
        <v>0</v>
      </c>
      <c r="F1577" s="7">
        <v>2</v>
      </c>
      <c r="G1577" s="4">
        <v>1991</v>
      </c>
      <c r="H1577" s="18">
        <f t="shared" si="48"/>
        <v>1992</v>
      </c>
      <c r="I1577" s="5" t="s">
        <v>3195</v>
      </c>
      <c r="J1577" t="str">
        <f t="shared" si="49"/>
        <v>Stinson Mag</v>
      </c>
    </row>
    <row r="1578" spans="1:10" ht="15" x14ac:dyDescent="0.25">
      <c r="A1578" s="5" t="s">
        <v>854</v>
      </c>
      <c r="B1578" s="6">
        <v>195.1</v>
      </c>
      <c r="C1578" s="7">
        <v>158</v>
      </c>
      <c r="D1578" s="7" t="s">
        <v>5</v>
      </c>
      <c r="E1578" s="6">
        <v>0</v>
      </c>
      <c r="F1578" s="7">
        <v>2</v>
      </c>
      <c r="G1578" s="4">
        <v>1991</v>
      </c>
      <c r="H1578" s="18">
        <f t="shared" si="48"/>
        <v>1992</v>
      </c>
      <c r="I1578" s="5" t="s">
        <v>2980</v>
      </c>
      <c r="J1578" t="str">
        <f t="shared" si="49"/>
        <v>Stoel Rives</v>
      </c>
    </row>
    <row r="1579" spans="1:10" ht="15" x14ac:dyDescent="0.25">
      <c r="A1579" s="5" t="s">
        <v>1524</v>
      </c>
      <c r="B1579" s="6">
        <v>170</v>
      </c>
      <c r="C1579" s="7">
        <v>166</v>
      </c>
      <c r="D1579" s="7" t="s">
        <v>5</v>
      </c>
      <c r="E1579" s="6">
        <v>0</v>
      </c>
      <c r="F1579" s="7">
        <v>2</v>
      </c>
      <c r="G1579" s="4">
        <v>1991</v>
      </c>
      <c r="H1579" s="18">
        <f t="shared" si="48"/>
        <v>1992</v>
      </c>
      <c r="I1579" s="5" t="s">
        <v>3489</v>
      </c>
      <c r="J1579" t="str">
        <f t="shared" si="49"/>
        <v>Stoel Rives</v>
      </c>
    </row>
    <row r="1580" spans="1:10" ht="15" x14ac:dyDescent="0.25">
      <c r="A1580" s="5" t="s">
        <v>1044</v>
      </c>
      <c r="B1580" s="6">
        <v>450</v>
      </c>
      <c r="C1580" s="7">
        <v>102</v>
      </c>
      <c r="D1580" s="7" t="s">
        <v>5</v>
      </c>
      <c r="E1580" s="6">
        <v>0</v>
      </c>
      <c r="F1580" s="7">
        <v>2</v>
      </c>
      <c r="G1580" s="4">
        <v>1991</v>
      </c>
      <c r="H1580" s="18">
        <f t="shared" si="48"/>
        <v>1992</v>
      </c>
      <c r="I1580" s="5" t="s">
        <v>3113</v>
      </c>
      <c r="J1580" t="str">
        <f t="shared" si="49"/>
        <v>Streich Lang</v>
      </c>
    </row>
    <row r="1581" spans="1:10" ht="15" x14ac:dyDescent="0.25">
      <c r="A1581" s="5" t="s">
        <v>49</v>
      </c>
      <c r="B1581" s="8">
        <v>14130.8</v>
      </c>
      <c r="C1581" s="7">
        <v>15</v>
      </c>
      <c r="D1581" s="7" t="s">
        <v>5</v>
      </c>
      <c r="E1581" s="6">
        <v>0.3</v>
      </c>
      <c r="F1581" s="7">
        <v>15</v>
      </c>
      <c r="G1581" s="4">
        <v>1991</v>
      </c>
      <c r="H1581" s="18">
        <f t="shared" si="48"/>
        <v>1992</v>
      </c>
      <c r="I1581" s="5" t="s">
        <v>2608</v>
      </c>
      <c r="J1581" t="str">
        <f t="shared" si="49"/>
        <v>Stroock Stroock</v>
      </c>
    </row>
    <row r="1582" spans="1:10" ht="15" x14ac:dyDescent="0.25">
      <c r="A1582" s="5" t="s">
        <v>50</v>
      </c>
      <c r="B1582" s="8">
        <v>15011.5</v>
      </c>
      <c r="C1582" s="7">
        <v>12</v>
      </c>
      <c r="D1582" s="7" t="s">
        <v>5</v>
      </c>
      <c r="E1582" s="6">
        <v>0.3</v>
      </c>
      <c r="F1582" s="7">
        <v>49</v>
      </c>
      <c r="G1582" s="4">
        <v>1991</v>
      </c>
      <c r="H1582" s="18">
        <f t="shared" si="48"/>
        <v>1992</v>
      </c>
      <c r="I1582" s="5" t="s">
        <v>2609</v>
      </c>
      <c r="J1582" t="str">
        <f t="shared" si="49"/>
        <v>Sullivan Cromwell</v>
      </c>
    </row>
    <row r="1583" spans="1:10" ht="15" x14ac:dyDescent="0.25">
      <c r="A1583" s="5" t="s">
        <v>828</v>
      </c>
      <c r="B1583" s="6">
        <v>138.5</v>
      </c>
      <c r="C1583" s="7">
        <v>192</v>
      </c>
      <c r="D1583" s="7" t="s">
        <v>5</v>
      </c>
      <c r="E1583" s="6">
        <v>0</v>
      </c>
      <c r="F1583" s="7">
        <v>1</v>
      </c>
      <c r="G1583" s="4">
        <v>1991</v>
      </c>
      <c r="H1583" s="18">
        <f t="shared" si="48"/>
        <v>1992</v>
      </c>
      <c r="I1583" s="5" t="s">
        <v>2895</v>
      </c>
      <c r="J1583" t="str">
        <f t="shared" si="49"/>
        <v>Sutherland Asbill</v>
      </c>
    </row>
    <row r="1584" spans="1:10" ht="15" x14ac:dyDescent="0.25">
      <c r="A1584" s="5" t="s">
        <v>2006</v>
      </c>
      <c r="B1584" s="6">
        <v>282.8</v>
      </c>
      <c r="C1584" s="7">
        <v>133</v>
      </c>
      <c r="D1584" s="7" t="s">
        <v>5</v>
      </c>
      <c r="E1584" s="6">
        <v>0</v>
      </c>
      <c r="F1584" s="7">
        <v>3</v>
      </c>
      <c r="G1584" s="4">
        <v>1991</v>
      </c>
      <c r="H1584" s="18">
        <f t="shared" si="48"/>
        <v>1992</v>
      </c>
      <c r="I1584" s="5" t="s">
        <v>3816</v>
      </c>
      <c r="J1584" t="str">
        <f t="shared" si="49"/>
        <v>Taft Stettinius</v>
      </c>
    </row>
    <row r="1585" spans="1:10" ht="15" x14ac:dyDescent="0.25">
      <c r="A1585" s="5" t="s">
        <v>874</v>
      </c>
      <c r="B1585" s="6">
        <v>170.6</v>
      </c>
      <c r="C1585" s="20">
        <v>164</v>
      </c>
      <c r="D1585" s="7">
        <v>1</v>
      </c>
      <c r="E1585" s="6">
        <v>0</v>
      </c>
      <c r="F1585" s="7">
        <v>5</v>
      </c>
      <c r="G1585" s="4">
        <v>1991</v>
      </c>
      <c r="H1585" s="18">
        <f t="shared" si="48"/>
        <v>1992</v>
      </c>
      <c r="I1585" s="5" t="s">
        <v>2730</v>
      </c>
      <c r="J1585" t="str">
        <f t="shared" si="49"/>
        <v>Testa Hurwitz</v>
      </c>
    </row>
    <row r="1586" spans="1:10" ht="15" x14ac:dyDescent="0.25">
      <c r="A1586" s="5" t="s">
        <v>314</v>
      </c>
      <c r="B1586" s="8">
        <v>15002.4</v>
      </c>
      <c r="C1586" s="7">
        <v>13</v>
      </c>
      <c r="D1586" s="7" t="s">
        <v>5</v>
      </c>
      <c r="E1586" s="6">
        <v>0.3</v>
      </c>
      <c r="F1586" s="7">
        <v>9</v>
      </c>
      <c r="G1586" s="4">
        <v>1991</v>
      </c>
      <c r="H1586" s="18">
        <f t="shared" si="48"/>
        <v>1992</v>
      </c>
      <c r="I1586" s="5" t="s">
        <v>2731</v>
      </c>
      <c r="J1586" t="str">
        <f t="shared" si="49"/>
        <v>Thacher Proffitt</v>
      </c>
    </row>
    <row r="1587" spans="1:10" ht="15" x14ac:dyDescent="0.25">
      <c r="A1587" s="5" t="s">
        <v>1083</v>
      </c>
      <c r="B1587" s="8">
        <v>49977</v>
      </c>
      <c r="C1587" s="7">
        <v>4</v>
      </c>
      <c r="D1587" s="7" t="s">
        <v>5</v>
      </c>
      <c r="E1587" s="6">
        <v>0.9</v>
      </c>
      <c r="F1587" s="7">
        <v>21</v>
      </c>
      <c r="G1587" s="4">
        <v>1991</v>
      </c>
      <c r="H1587" s="18">
        <f t="shared" si="48"/>
        <v>1992</v>
      </c>
      <c r="I1587" s="5" t="s">
        <v>3145</v>
      </c>
      <c r="J1587" t="str">
        <f t="shared" si="49"/>
        <v>Thacher Jones</v>
      </c>
    </row>
    <row r="1588" spans="1:10" ht="15" x14ac:dyDescent="0.25">
      <c r="A1588" s="5" t="s">
        <v>975</v>
      </c>
      <c r="B1588" s="6">
        <v>165</v>
      </c>
      <c r="C1588" s="7">
        <v>167</v>
      </c>
      <c r="D1588" s="7" t="s">
        <v>5</v>
      </c>
      <c r="E1588" s="6">
        <v>0</v>
      </c>
      <c r="F1588" s="7">
        <v>2</v>
      </c>
      <c r="G1588" s="4">
        <v>1991</v>
      </c>
      <c r="H1588" s="18">
        <f t="shared" si="48"/>
        <v>1992</v>
      </c>
      <c r="I1588" s="5" t="s">
        <v>3062</v>
      </c>
      <c r="J1588" t="str">
        <f t="shared" si="49"/>
        <v>Thompson Knight</v>
      </c>
    </row>
    <row r="1589" spans="1:10" ht="15" x14ac:dyDescent="0.25">
      <c r="A1589" s="5" t="s">
        <v>1129</v>
      </c>
      <c r="B1589" s="6">
        <v>712.4</v>
      </c>
      <c r="C1589" s="7">
        <v>80</v>
      </c>
      <c r="D1589" s="7" t="s">
        <v>5</v>
      </c>
      <c r="E1589" s="6">
        <v>0</v>
      </c>
      <c r="F1589" s="7">
        <v>5</v>
      </c>
      <c r="G1589" s="4">
        <v>1991</v>
      </c>
      <c r="H1589" s="18">
        <f t="shared" si="48"/>
        <v>1992</v>
      </c>
      <c r="I1589" s="5" t="s">
        <v>3181</v>
      </c>
      <c r="J1589" t="str">
        <f t="shared" si="49"/>
        <v>Thompson Hine</v>
      </c>
    </row>
    <row r="1590" spans="1:10" ht="15" x14ac:dyDescent="0.25">
      <c r="A1590" s="5" t="s">
        <v>1027</v>
      </c>
      <c r="B1590" s="6">
        <v>151.69999999999999</v>
      </c>
      <c r="C1590" s="7">
        <v>174</v>
      </c>
      <c r="D1590" s="7" t="s">
        <v>5</v>
      </c>
      <c r="E1590" s="6">
        <v>0</v>
      </c>
      <c r="F1590" s="7">
        <v>1</v>
      </c>
      <c r="G1590" s="4">
        <v>1991</v>
      </c>
      <c r="H1590" s="18">
        <f t="shared" si="48"/>
        <v>1992</v>
      </c>
      <c r="I1590" s="5" t="s">
        <v>3097</v>
      </c>
      <c r="J1590" t="str">
        <f t="shared" si="49"/>
        <v>Thorp Reed</v>
      </c>
    </row>
    <row r="1591" spans="1:10" ht="15" x14ac:dyDescent="0.25">
      <c r="A1591" s="5" t="s">
        <v>832</v>
      </c>
      <c r="B1591" s="6">
        <v>149.6</v>
      </c>
      <c r="C1591" s="20">
        <v>183</v>
      </c>
      <c r="D1591" s="7">
        <v>1</v>
      </c>
      <c r="E1591" s="6">
        <v>0</v>
      </c>
      <c r="F1591" s="7">
        <v>2</v>
      </c>
      <c r="G1591" s="4">
        <v>1991</v>
      </c>
      <c r="H1591" s="18">
        <f t="shared" si="48"/>
        <v>1992</v>
      </c>
      <c r="I1591" s="5" t="s">
        <v>832</v>
      </c>
      <c r="J1591" t="str">
        <f t="shared" si="49"/>
        <v>Troutman Sanders</v>
      </c>
    </row>
    <row r="1592" spans="1:10" ht="15" x14ac:dyDescent="0.25">
      <c r="A1592" s="5" t="s">
        <v>1151</v>
      </c>
      <c r="B1592" s="8">
        <v>3539.1</v>
      </c>
      <c r="C1592" s="7">
        <v>32</v>
      </c>
      <c r="D1592" s="7" t="s">
        <v>5</v>
      </c>
      <c r="E1592" s="6">
        <v>0.1</v>
      </c>
      <c r="F1592" s="7">
        <v>4</v>
      </c>
      <c r="G1592" s="4">
        <v>1991</v>
      </c>
      <c r="H1592" s="18">
        <f t="shared" si="48"/>
        <v>1992</v>
      </c>
      <c r="I1592" s="5" t="s">
        <v>2734</v>
      </c>
      <c r="J1592" t="str">
        <f t="shared" si="49"/>
        <v>Vedder Price</v>
      </c>
    </row>
    <row r="1593" spans="1:10" ht="15" x14ac:dyDescent="0.25">
      <c r="A1593" s="5" t="s">
        <v>1109</v>
      </c>
      <c r="B1593" s="8">
        <v>1458.9</v>
      </c>
      <c r="C1593" s="7">
        <v>58</v>
      </c>
      <c r="D1593" s="7" t="s">
        <v>5</v>
      </c>
      <c r="E1593" s="6">
        <v>0</v>
      </c>
      <c r="F1593" s="7">
        <v>4</v>
      </c>
      <c r="G1593" s="4">
        <v>1991</v>
      </c>
      <c r="H1593" s="18">
        <f t="shared" si="48"/>
        <v>1992</v>
      </c>
      <c r="I1593" s="5" t="s">
        <v>3167</v>
      </c>
      <c r="J1593" t="str">
        <f t="shared" si="49"/>
        <v>Venable Baetjer</v>
      </c>
    </row>
    <row r="1594" spans="1:10" ht="15" x14ac:dyDescent="0.25">
      <c r="A1594" s="5" t="s">
        <v>835</v>
      </c>
      <c r="B1594" s="8">
        <v>1770.9</v>
      </c>
      <c r="C1594" s="7">
        <v>51</v>
      </c>
      <c r="D1594" s="7" t="s">
        <v>5</v>
      </c>
      <c r="E1594" s="6">
        <v>0</v>
      </c>
      <c r="F1594" s="7">
        <v>12</v>
      </c>
      <c r="G1594" s="4">
        <v>1991</v>
      </c>
      <c r="H1594" s="18">
        <f t="shared" si="48"/>
        <v>1992</v>
      </c>
      <c r="I1594" s="5" t="s">
        <v>2897</v>
      </c>
      <c r="J1594" t="str">
        <f t="shared" si="49"/>
        <v>Vinson Elkins</v>
      </c>
    </row>
    <row r="1595" spans="1:10" ht="15" x14ac:dyDescent="0.25">
      <c r="A1595" s="5" t="s">
        <v>1079</v>
      </c>
      <c r="B1595" s="8">
        <v>1805.6</v>
      </c>
      <c r="C1595" s="7">
        <v>48</v>
      </c>
      <c r="D1595" s="7" t="s">
        <v>5</v>
      </c>
      <c r="E1595" s="6">
        <v>0</v>
      </c>
      <c r="F1595" s="7">
        <v>8</v>
      </c>
      <c r="G1595" s="4">
        <v>1991</v>
      </c>
      <c r="H1595" s="18">
        <f t="shared" si="48"/>
        <v>1992</v>
      </c>
      <c r="I1595" s="5" t="s">
        <v>2611</v>
      </c>
      <c r="J1595" t="str">
        <f t="shared" si="49"/>
        <v>Wachtell Lipton</v>
      </c>
    </row>
    <row r="1596" spans="1:10" ht="15" x14ac:dyDescent="0.25">
      <c r="A1596" s="5" t="s">
        <v>1089</v>
      </c>
      <c r="B1596" s="8">
        <v>2941.4</v>
      </c>
      <c r="C1596" s="7">
        <v>38</v>
      </c>
      <c r="D1596" s="7" t="s">
        <v>5</v>
      </c>
      <c r="E1596" s="6">
        <v>0.1</v>
      </c>
      <c r="F1596" s="7">
        <v>14</v>
      </c>
      <c r="G1596" s="4">
        <v>1991</v>
      </c>
      <c r="H1596" s="18">
        <f t="shared" si="48"/>
        <v>1992</v>
      </c>
      <c r="I1596" s="5" t="s">
        <v>2612</v>
      </c>
      <c r="J1596" t="str">
        <f t="shared" si="49"/>
        <v>Weil Gotshal</v>
      </c>
    </row>
    <row r="1597" spans="1:10" ht="15" x14ac:dyDescent="0.25">
      <c r="A1597" s="5" t="s">
        <v>838</v>
      </c>
      <c r="B1597" s="8">
        <v>4193.8</v>
      </c>
      <c r="C1597" s="7">
        <v>30</v>
      </c>
      <c r="D1597" s="7" t="s">
        <v>5</v>
      </c>
      <c r="E1597" s="6">
        <v>0.1</v>
      </c>
      <c r="F1597" s="7">
        <v>31</v>
      </c>
      <c r="G1597" s="4">
        <v>1991</v>
      </c>
      <c r="H1597" s="18">
        <f t="shared" si="48"/>
        <v>1992</v>
      </c>
      <c r="I1597" s="5" t="s">
        <v>2899</v>
      </c>
      <c r="J1597" t="str">
        <f t="shared" si="49"/>
        <v>White Case</v>
      </c>
    </row>
    <row r="1598" spans="1:10" ht="15" x14ac:dyDescent="0.25">
      <c r="A1598" s="5" t="s">
        <v>55</v>
      </c>
      <c r="B1598" s="6">
        <v>926.4</v>
      </c>
      <c r="C1598" s="7">
        <v>73</v>
      </c>
      <c r="D1598" s="7" t="s">
        <v>5</v>
      </c>
      <c r="E1598" s="6">
        <v>0</v>
      </c>
      <c r="F1598" s="7">
        <v>9</v>
      </c>
      <c r="G1598" s="4">
        <v>1991</v>
      </c>
      <c r="H1598" s="18">
        <f t="shared" si="48"/>
        <v>1992</v>
      </c>
      <c r="I1598" s="5" t="s">
        <v>2614</v>
      </c>
      <c r="J1598" t="str">
        <f t="shared" si="49"/>
        <v>Willkie Farr</v>
      </c>
    </row>
    <row r="1599" spans="1:10" ht="15" x14ac:dyDescent="0.25">
      <c r="A1599" s="5" t="s">
        <v>224</v>
      </c>
      <c r="B1599" s="8">
        <v>1156.9000000000001</v>
      </c>
      <c r="C1599" s="7">
        <v>65</v>
      </c>
      <c r="D1599" s="7" t="s">
        <v>5</v>
      </c>
      <c r="E1599" s="6">
        <v>0</v>
      </c>
      <c r="F1599" s="7">
        <v>27</v>
      </c>
      <c r="G1599" s="4">
        <v>1991</v>
      </c>
      <c r="H1599" s="18">
        <f t="shared" si="48"/>
        <v>1992</v>
      </c>
      <c r="I1599" s="5" t="s">
        <v>2666</v>
      </c>
      <c r="J1599" t="str">
        <f t="shared" si="49"/>
        <v>Wilson Sonsini</v>
      </c>
    </row>
    <row r="1600" spans="1:10" ht="15" x14ac:dyDescent="0.25">
      <c r="A1600" s="5" t="s">
        <v>1519</v>
      </c>
      <c r="B1600" s="8">
        <v>7368.4</v>
      </c>
      <c r="C1600" s="7">
        <v>21</v>
      </c>
      <c r="D1600" s="7" t="s">
        <v>5</v>
      </c>
      <c r="E1600" s="6">
        <v>0.1</v>
      </c>
      <c r="F1600" s="7">
        <v>1</v>
      </c>
      <c r="G1600" s="4">
        <v>1991</v>
      </c>
      <c r="H1600" s="18">
        <f t="shared" si="48"/>
        <v>1992</v>
      </c>
      <c r="I1600" s="5" t="s">
        <v>2737</v>
      </c>
      <c r="J1600" t="str">
        <f t="shared" si="49"/>
        <v>Winstead Sechrest</v>
      </c>
    </row>
    <row r="1601" spans="1:10" ht="15" x14ac:dyDescent="0.25">
      <c r="A1601" s="5" t="s">
        <v>1060</v>
      </c>
      <c r="B1601" s="8">
        <v>19058.2</v>
      </c>
      <c r="C1601" s="7">
        <v>10</v>
      </c>
      <c r="D1601" s="7" t="s">
        <v>5</v>
      </c>
      <c r="E1601" s="6">
        <v>0.3</v>
      </c>
      <c r="F1601" s="7">
        <v>20</v>
      </c>
      <c r="G1601" s="4">
        <v>1991</v>
      </c>
      <c r="H1601" s="18">
        <f t="shared" si="48"/>
        <v>1992</v>
      </c>
      <c r="I1601" s="5" t="s">
        <v>3126</v>
      </c>
      <c r="J1601" t="str">
        <f t="shared" si="49"/>
        <v>Winstead Sechrest</v>
      </c>
    </row>
    <row r="1602" spans="1:10" ht="15" x14ac:dyDescent="0.25">
      <c r="A1602" s="5" t="s">
        <v>56</v>
      </c>
      <c r="B1602" s="6">
        <v>978.4</v>
      </c>
      <c r="C1602" s="7">
        <v>70</v>
      </c>
      <c r="D1602" s="7" t="s">
        <v>5</v>
      </c>
      <c r="E1602" s="6">
        <v>0</v>
      </c>
      <c r="F1602" s="7">
        <v>2</v>
      </c>
      <c r="G1602" s="4">
        <v>1991</v>
      </c>
      <c r="H1602" s="18">
        <f t="shared" ref="H1602:H1665" si="50">G1602+1</f>
        <v>1992</v>
      </c>
      <c r="I1602" s="5" t="s">
        <v>2615</v>
      </c>
      <c r="J1602" t="str">
        <f t="shared" ref="J1602:J1665" si="51">TRIM(LEFT(SUBSTITUTE(I1602," ",REPT(" ",100)),200))</f>
        <v>Winston Strawn</v>
      </c>
    </row>
    <row r="1603" spans="1:10" ht="15" x14ac:dyDescent="0.25">
      <c r="A1603" s="5" t="s">
        <v>1058</v>
      </c>
      <c r="B1603" s="8">
        <v>2050.6</v>
      </c>
      <c r="C1603" s="7">
        <v>45</v>
      </c>
      <c r="D1603" s="7" t="s">
        <v>5</v>
      </c>
      <c r="E1603" s="6">
        <v>0</v>
      </c>
      <c r="F1603" s="7">
        <v>14</v>
      </c>
      <c r="G1603" s="4">
        <v>1991</v>
      </c>
      <c r="H1603" s="18">
        <f t="shared" si="50"/>
        <v>1992</v>
      </c>
      <c r="I1603" s="5" t="s">
        <v>2650</v>
      </c>
      <c r="J1603" t="str">
        <f t="shared" si="51"/>
        <v>Winthrop Stimson</v>
      </c>
    </row>
    <row r="1604" spans="1:10" ht="15" x14ac:dyDescent="0.25">
      <c r="A1604" s="5" t="s">
        <v>1290</v>
      </c>
      <c r="B1604" s="6">
        <v>628.79999999999995</v>
      </c>
      <c r="C1604" s="7">
        <v>86</v>
      </c>
      <c r="D1604" s="7" t="s">
        <v>5</v>
      </c>
      <c r="E1604" s="6">
        <v>0</v>
      </c>
      <c r="F1604" s="7">
        <v>3</v>
      </c>
      <c r="G1604" s="4">
        <v>1991</v>
      </c>
      <c r="H1604" s="18">
        <f t="shared" si="50"/>
        <v>1992</v>
      </c>
      <c r="I1604" s="5" t="s">
        <v>3305</v>
      </c>
      <c r="J1604" t="str">
        <f t="shared" si="51"/>
        <v>Womble Carlyle</v>
      </c>
    </row>
    <row r="1605" spans="1:10" ht="15" x14ac:dyDescent="0.25">
      <c r="A1605" s="5" t="s">
        <v>1185</v>
      </c>
      <c r="B1605" s="6">
        <v>517.5</v>
      </c>
      <c r="C1605" s="7">
        <v>95</v>
      </c>
      <c r="D1605" s="7" t="s">
        <v>5</v>
      </c>
      <c r="E1605" s="6">
        <v>0</v>
      </c>
      <c r="F1605" s="7">
        <v>2</v>
      </c>
      <c r="G1605" s="4">
        <v>1991</v>
      </c>
      <c r="H1605" s="18">
        <f t="shared" si="50"/>
        <v>1992</v>
      </c>
      <c r="I1605" s="5" t="s">
        <v>3226</v>
      </c>
      <c r="J1605" t="str">
        <f t="shared" si="51"/>
        <v>Worsham Forsythe</v>
      </c>
    </row>
    <row r="1606" spans="1:10" ht="15" x14ac:dyDescent="0.25">
      <c r="A1606" s="5" t="s">
        <v>1099</v>
      </c>
      <c r="B1606" s="6">
        <v>159</v>
      </c>
      <c r="C1606" s="7">
        <v>170</v>
      </c>
      <c r="D1606" s="7" t="s">
        <v>5</v>
      </c>
      <c r="E1606" s="6">
        <v>0</v>
      </c>
      <c r="F1606" s="7">
        <v>3</v>
      </c>
      <c r="G1606" s="4">
        <v>1991</v>
      </c>
      <c r="H1606" s="18">
        <f t="shared" si="50"/>
        <v>1992</v>
      </c>
      <c r="I1606" s="5" t="s">
        <v>3157</v>
      </c>
      <c r="J1606" t="str">
        <f t="shared" si="51"/>
        <v>Wyche Burgess</v>
      </c>
    </row>
    <row r="1607" spans="1:10" ht="15" x14ac:dyDescent="0.25">
      <c r="A1607" s="5" t="s">
        <v>6</v>
      </c>
      <c r="B1607" s="8">
        <v>1204.5</v>
      </c>
      <c r="C1607" s="7">
        <v>83</v>
      </c>
      <c r="D1607" s="7" t="s">
        <v>5</v>
      </c>
      <c r="E1607" s="6">
        <v>0</v>
      </c>
      <c r="F1607" s="7">
        <v>9</v>
      </c>
      <c r="G1607" s="4">
        <v>1992</v>
      </c>
      <c r="H1607" s="18">
        <f t="shared" si="50"/>
        <v>1993</v>
      </c>
      <c r="I1607" s="5" t="s">
        <v>2572</v>
      </c>
      <c r="J1607" t="str">
        <f t="shared" si="51"/>
        <v>Akin Gump</v>
      </c>
    </row>
    <row r="1608" spans="1:10" ht="15" x14ac:dyDescent="0.25">
      <c r="A1608" s="5" t="s">
        <v>228</v>
      </c>
      <c r="B1608" s="6">
        <v>715.2</v>
      </c>
      <c r="C1608" s="7">
        <v>118</v>
      </c>
      <c r="D1608" s="7" t="s">
        <v>5</v>
      </c>
      <c r="E1608" s="6">
        <v>0</v>
      </c>
      <c r="F1608" s="7">
        <v>4</v>
      </c>
      <c r="G1608" s="4">
        <v>1992</v>
      </c>
      <c r="H1608" s="18">
        <f t="shared" si="50"/>
        <v>1993</v>
      </c>
      <c r="I1608" s="5" t="s">
        <v>2668</v>
      </c>
      <c r="J1608" t="str">
        <f t="shared" si="51"/>
        <v>Alston Bird</v>
      </c>
    </row>
    <row r="1609" spans="1:10" ht="15" x14ac:dyDescent="0.25">
      <c r="A1609" s="5" t="s">
        <v>672</v>
      </c>
      <c r="B1609" s="8">
        <v>1723.1</v>
      </c>
      <c r="C1609" s="7">
        <v>69</v>
      </c>
      <c r="D1609" s="7" t="s">
        <v>5</v>
      </c>
      <c r="E1609" s="6">
        <v>0</v>
      </c>
      <c r="F1609" s="7">
        <v>10</v>
      </c>
      <c r="G1609" s="4">
        <v>1992</v>
      </c>
      <c r="H1609" s="18">
        <f t="shared" si="50"/>
        <v>1993</v>
      </c>
      <c r="I1609" s="5" t="s">
        <v>672</v>
      </c>
      <c r="J1609" t="str">
        <f t="shared" si="51"/>
        <v>Andrews Kurth</v>
      </c>
    </row>
    <row r="1610" spans="1:10" ht="15" x14ac:dyDescent="0.25">
      <c r="A1610" s="5" t="s">
        <v>2329</v>
      </c>
      <c r="B1610" s="6">
        <v>804.8</v>
      </c>
      <c r="C1610" s="7">
        <v>110</v>
      </c>
      <c r="D1610" s="7" t="s">
        <v>5</v>
      </c>
      <c r="E1610" s="6">
        <v>0</v>
      </c>
      <c r="F1610" s="7">
        <v>1</v>
      </c>
      <c r="G1610" s="4">
        <v>1992</v>
      </c>
      <c r="H1610" s="18">
        <f t="shared" si="50"/>
        <v>1993</v>
      </c>
      <c r="I1610" s="5" t="s">
        <v>4022</v>
      </c>
      <c r="J1610" t="str">
        <f t="shared" si="51"/>
        <v>Aoki Christensen</v>
      </c>
    </row>
    <row r="1611" spans="1:10" ht="15" x14ac:dyDescent="0.25">
      <c r="A1611" s="5" t="s">
        <v>213</v>
      </c>
      <c r="B1611" s="6">
        <v>383.5</v>
      </c>
      <c r="C1611" s="7">
        <v>167</v>
      </c>
      <c r="D1611" s="7" t="s">
        <v>5</v>
      </c>
      <c r="E1611" s="6">
        <v>0</v>
      </c>
      <c r="F1611" s="7">
        <v>4</v>
      </c>
      <c r="G1611" s="4">
        <v>1992</v>
      </c>
      <c r="H1611" s="18">
        <f t="shared" si="50"/>
        <v>1993</v>
      </c>
      <c r="I1611" s="5" t="s">
        <v>2662</v>
      </c>
      <c r="J1611" t="str">
        <f t="shared" si="51"/>
        <v>Arter Hadden</v>
      </c>
    </row>
    <row r="1612" spans="1:10" ht="15" x14ac:dyDescent="0.25">
      <c r="A1612" s="5" t="s">
        <v>853</v>
      </c>
      <c r="B1612" s="8">
        <v>3191.9</v>
      </c>
      <c r="C1612" s="7">
        <v>47</v>
      </c>
      <c r="D1612" s="7" t="s">
        <v>5</v>
      </c>
      <c r="E1612" s="6">
        <v>0</v>
      </c>
      <c r="F1612" s="7">
        <v>13</v>
      </c>
      <c r="G1612" s="4">
        <v>1992</v>
      </c>
      <c r="H1612" s="18">
        <f t="shared" si="50"/>
        <v>1993</v>
      </c>
      <c r="I1612" s="5" t="s">
        <v>10</v>
      </c>
      <c r="J1612" t="str">
        <f t="shared" si="51"/>
        <v>Baker Botts</v>
      </c>
    </row>
    <row r="1613" spans="1:10" ht="15" x14ac:dyDescent="0.25">
      <c r="A1613" s="5" t="s">
        <v>248</v>
      </c>
      <c r="B1613" s="8">
        <v>1263.3</v>
      </c>
      <c r="C1613" s="7">
        <v>79</v>
      </c>
      <c r="D1613" s="7" t="s">
        <v>5</v>
      </c>
      <c r="E1613" s="6">
        <v>0</v>
      </c>
      <c r="F1613" s="7">
        <v>7</v>
      </c>
      <c r="G1613" s="4">
        <v>1992</v>
      </c>
      <c r="H1613" s="18">
        <f t="shared" si="50"/>
        <v>1993</v>
      </c>
      <c r="I1613" s="5" t="s">
        <v>2682</v>
      </c>
      <c r="J1613" t="str">
        <f t="shared" si="51"/>
        <v>Baker Daniels</v>
      </c>
    </row>
    <row r="1614" spans="1:10" ht="15" x14ac:dyDescent="0.25">
      <c r="A1614" s="5" t="s">
        <v>676</v>
      </c>
      <c r="B1614" s="6">
        <v>614.1</v>
      </c>
      <c r="C1614" s="7">
        <v>126</v>
      </c>
      <c r="D1614" s="7" t="s">
        <v>5</v>
      </c>
      <c r="E1614" s="6">
        <v>0</v>
      </c>
      <c r="F1614" s="7">
        <v>7</v>
      </c>
      <c r="G1614" s="4">
        <v>1992</v>
      </c>
      <c r="H1614" s="18">
        <f t="shared" si="50"/>
        <v>1993</v>
      </c>
      <c r="I1614" s="5" t="s">
        <v>2805</v>
      </c>
      <c r="J1614" t="str">
        <f t="shared" si="51"/>
        <v>Baker Hostetler</v>
      </c>
    </row>
    <row r="1615" spans="1:10" ht="15" x14ac:dyDescent="0.25">
      <c r="A1615" s="5" t="s">
        <v>1511</v>
      </c>
      <c r="B1615" s="6">
        <v>590.20000000000005</v>
      </c>
      <c r="C1615" s="7">
        <v>131</v>
      </c>
      <c r="D1615" s="7" t="s">
        <v>5</v>
      </c>
      <c r="E1615" s="6">
        <v>0</v>
      </c>
      <c r="F1615" s="7">
        <v>4</v>
      </c>
      <c r="G1615" s="4">
        <v>1992</v>
      </c>
      <c r="H1615" s="18">
        <f t="shared" si="50"/>
        <v>1993</v>
      </c>
      <c r="I1615" s="5" t="s">
        <v>3481</v>
      </c>
      <c r="J1615" t="str">
        <f t="shared" si="51"/>
        <v>Balch Bingham</v>
      </c>
    </row>
    <row r="1616" spans="1:10" ht="15" x14ac:dyDescent="0.25">
      <c r="A1616" s="5" t="s">
        <v>2259</v>
      </c>
      <c r="B1616" s="6">
        <v>569.70000000000005</v>
      </c>
      <c r="C1616" s="7">
        <v>134</v>
      </c>
      <c r="D1616" s="7" t="s">
        <v>5</v>
      </c>
      <c r="E1616" s="6">
        <v>0</v>
      </c>
      <c r="F1616" s="7">
        <v>3</v>
      </c>
      <c r="G1616" s="4">
        <v>1992</v>
      </c>
      <c r="H1616" s="18">
        <f t="shared" si="50"/>
        <v>1993</v>
      </c>
      <c r="I1616" s="5" t="s">
        <v>3970</v>
      </c>
      <c r="J1616" t="str">
        <f t="shared" si="51"/>
        <v>Balch Bingham</v>
      </c>
    </row>
    <row r="1617" spans="1:10" ht="15" x14ac:dyDescent="0.25">
      <c r="A1617" s="5" t="s">
        <v>237</v>
      </c>
      <c r="B1617" s="8">
        <v>5586.4</v>
      </c>
      <c r="C1617" s="7">
        <v>32</v>
      </c>
      <c r="D1617" s="7" t="s">
        <v>5</v>
      </c>
      <c r="E1617" s="6">
        <v>0.1</v>
      </c>
      <c r="F1617" s="7">
        <v>16</v>
      </c>
      <c r="G1617" s="4">
        <v>1992</v>
      </c>
      <c r="H1617" s="18">
        <f t="shared" si="50"/>
        <v>1993</v>
      </c>
      <c r="I1617" s="5" t="s">
        <v>2674</v>
      </c>
      <c r="J1617" t="str">
        <f t="shared" si="51"/>
        <v>Ballard Spahr</v>
      </c>
    </row>
    <row r="1618" spans="1:10" ht="15" x14ac:dyDescent="0.25">
      <c r="A1618" s="5" t="s">
        <v>2335</v>
      </c>
      <c r="B1618" s="6">
        <v>312.2</v>
      </c>
      <c r="C1618" s="7">
        <v>185</v>
      </c>
      <c r="D1618" s="7" t="s">
        <v>5</v>
      </c>
      <c r="E1618" s="6">
        <v>0</v>
      </c>
      <c r="F1618" s="7">
        <v>2</v>
      </c>
      <c r="G1618" s="4">
        <v>1992</v>
      </c>
      <c r="H1618" s="18">
        <f t="shared" si="50"/>
        <v>1993</v>
      </c>
      <c r="I1618" s="5" t="s">
        <v>4027</v>
      </c>
      <c r="J1618" t="str">
        <f t="shared" si="51"/>
        <v>Berlack Israels</v>
      </c>
    </row>
    <row r="1619" spans="1:10" ht="15" x14ac:dyDescent="0.25">
      <c r="A1619" s="5" t="s">
        <v>1278</v>
      </c>
      <c r="B1619" s="6">
        <v>559.4</v>
      </c>
      <c r="C1619" s="7">
        <v>136</v>
      </c>
      <c r="D1619" s="7" t="s">
        <v>5</v>
      </c>
      <c r="E1619" s="6">
        <v>0</v>
      </c>
      <c r="F1619" s="7">
        <v>3</v>
      </c>
      <c r="G1619" s="4">
        <v>1992</v>
      </c>
      <c r="H1619" s="18">
        <f t="shared" si="50"/>
        <v>1993</v>
      </c>
      <c r="I1619" s="5" t="s">
        <v>3300</v>
      </c>
      <c r="J1619" t="str">
        <f t="shared" si="51"/>
        <v>Berlack Israels</v>
      </c>
    </row>
    <row r="1620" spans="1:10" ht="15" x14ac:dyDescent="0.25">
      <c r="A1620" s="5" t="s">
        <v>214</v>
      </c>
      <c r="B1620" s="8">
        <v>1357.8</v>
      </c>
      <c r="C1620" s="7">
        <v>75</v>
      </c>
      <c r="D1620" s="7" t="s">
        <v>5</v>
      </c>
      <c r="E1620" s="6">
        <v>0</v>
      </c>
      <c r="F1620" s="7">
        <v>7</v>
      </c>
      <c r="G1620" s="4">
        <v>1992</v>
      </c>
      <c r="H1620" s="18">
        <f t="shared" si="50"/>
        <v>1993</v>
      </c>
      <c r="I1620" s="5" t="s">
        <v>2663</v>
      </c>
      <c r="J1620" t="str">
        <f t="shared" si="51"/>
        <v>Bingham Dana</v>
      </c>
    </row>
    <row r="1621" spans="1:10" ht="15" x14ac:dyDescent="0.25">
      <c r="A1621" s="5" t="s">
        <v>1748</v>
      </c>
      <c r="B1621" s="6">
        <v>629.79999999999995</v>
      </c>
      <c r="C1621" s="7">
        <v>124</v>
      </c>
      <c r="D1621" s="7" t="s">
        <v>5</v>
      </c>
      <c r="E1621" s="6">
        <v>0</v>
      </c>
      <c r="F1621" s="7">
        <v>7</v>
      </c>
      <c r="G1621" s="4">
        <v>1992</v>
      </c>
      <c r="H1621" s="18">
        <f t="shared" si="50"/>
        <v>1993</v>
      </c>
      <c r="I1621" s="5" t="s">
        <v>1748</v>
      </c>
      <c r="J1621" t="str">
        <f t="shared" si="51"/>
        <v>Blackwell Sanders</v>
      </c>
    </row>
    <row r="1622" spans="1:10" ht="15" x14ac:dyDescent="0.25">
      <c r="A1622" s="5" t="s">
        <v>254</v>
      </c>
      <c r="B1622" s="6">
        <v>338.5</v>
      </c>
      <c r="C1622" s="7">
        <v>180</v>
      </c>
      <c r="D1622" s="7" t="s">
        <v>5</v>
      </c>
      <c r="E1622" s="6">
        <v>0</v>
      </c>
      <c r="F1622" s="7">
        <v>2</v>
      </c>
      <c r="G1622" s="4">
        <v>1992</v>
      </c>
      <c r="H1622" s="18">
        <f t="shared" si="50"/>
        <v>1993</v>
      </c>
      <c r="I1622" s="5" t="s">
        <v>2686</v>
      </c>
      <c r="J1622" t="str">
        <f t="shared" si="51"/>
        <v>Bracewell Patterson</v>
      </c>
    </row>
    <row r="1623" spans="1:10" ht="15" x14ac:dyDescent="0.25">
      <c r="A1623" s="5" t="s">
        <v>1096</v>
      </c>
      <c r="B1623" s="6">
        <v>385</v>
      </c>
      <c r="C1623" s="7">
        <v>166</v>
      </c>
      <c r="D1623" s="7" t="s">
        <v>5</v>
      </c>
      <c r="E1623" s="6">
        <v>0</v>
      </c>
      <c r="F1623" s="7">
        <v>3</v>
      </c>
      <c r="G1623" s="4">
        <v>1992</v>
      </c>
      <c r="H1623" s="18">
        <f t="shared" si="50"/>
        <v>1993</v>
      </c>
      <c r="I1623" s="5" t="s">
        <v>3154</v>
      </c>
      <c r="J1623" t="str">
        <f t="shared" si="51"/>
        <v>Breed Abbott</v>
      </c>
    </row>
    <row r="1624" spans="1:10" ht="15" x14ac:dyDescent="0.25">
      <c r="A1624" s="5" t="s">
        <v>873</v>
      </c>
      <c r="B1624" s="6">
        <v>884.9</v>
      </c>
      <c r="C1624" s="7">
        <v>99</v>
      </c>
      <c r="D1624" s="7" t="s">
        <v>5</v>
      </c>
      <c r="E1624" s="6">
        <v>0</v>
      </c>
      <c r="F1624" s="7">
        <v>14</v>
      </c>
      <c r="G1624" s="4">
        <v>1992</v>
      </c>
      <c r="H1624" s="18">
        <f t="shared" si="50"/>
        <v>1993</v>
      </c>
      <c r="I1624" s="5" t="s">
        <v>2994</v>
      </c>
      <c r="J1624" t="str">
        <f t="shared" si="51"/>
        <v>Brobeck Phleger</v>
      </c>
    </row>
    <row r="1625" spans="1:10" ht="15" x14ac:dyDescent="0.25">
      <c r="A1625" s="5" t="s">
        <v>1365</v>
      </c>
      <c r="B1625" s="8">
        <v>3419.3</v>
      </c>
      <c r="C1625" s="7">
        <v>41</v>
      </c>
      <c r="D1625" s="7" t="s">
        <v>5</v>
      </c>
      <c r="E1625" s="6">
        <v>0</v>
      </c>
      <c r="F1625" s="7">
        <v>11</v>
      </c>
      <c r="G1625" s="4">
        <v>1992</v>
      </c>
      <c r="H1625" s="18">
        <f t="shared" si="50"/>
        <v>1993</v>
      </c>
      <c r="I1625" s="5" t="s">
        <v>3365</v>
      </c>
      <c r="J1625" t="str">
        <f t="shared" si="51"/>
        <v>Brobeck Phleger</v>
      </c>
    </row>
    <row r="1626" spans="1:10" ht="15" x14ac:dyDescent="0.25">
      <c r="A1626" s="5" t="s">
        <v>125</v>
      </c>
      <c r="B1626" s="8">
        <v>160834.1</v>
      </c>
      <c r="C1626" s="7">
        <v>3</v>
      </c>
      <c r="D1626" s="7" t="s">
        <v>5</v>
      </c>
      <c r="E1626" s="6">
        <v>2</v>
      </c>
      <c r="F1626" s="7">
        <v>96</v>
      </c>
      <c r="G1626" s="4">
        <v>1992</v>
      </c>
      <c r="H1626" s="18">
        <f t="shared" si="50"/>
        <v>1993</v>
      </c>
      <c r="I1626" s="5" t="s">
        <v>2633</v>
      </c>
      <c r="J1626" t="str">
        <f t="shared" si="51"/>
        <v>Brown Wood</v>
      </c>
    </row>
    <row r="1627" spans="1:10" ht="15" x14ac:dyDescent="0.25">
      <c r="A1627" s="5" t="s">
        <v>993</v>
      </c>
      <c r="B1627" s="6">
        <v>546.9</v>
      </c>
      <c r="C1627" s="7">
        <v>137</v>
      </c>
      <c r="D1627" s="7" t="s">
        <v>5</v>
      </c>
      <c r="E1627" s="6">
        <v>0</v>
      </c>
      <c r="F1627" s="7">
        <v>3</v>
      </c>
      <c r="G1627" s="4">
        <v>1992</v>
      </c>
      <c r="H1627" s="18">
        <f t="shared" si="50"/>
        <v>1993</v>
      </c>
      <c r="I1627" s="5" t="s">
        <v>993</v>
      </c>
      <c r="J1627" t="str">
        <f t="shared" si="51"/>
        <v>Buchanan Ingersoll</v>
      </c>
    </row>
    <row r="1628" spans="1:10" ht="15" x14ac:dyDescent="0.25">
      <c r="A1628" s="5" t="s">
        <v>11</v>
      </c>
      <c r="B1628" s="8">
        <v>210882.6</v>
      </c>
      <c r="C1628" s="7">
        <v>2</v>
      </c>
      <c r="D1628" s="7" t="s">
        <v>5</v>
      </c>
      <c r="E1628" s="6">
        <v>2.6</v>
      </c>
      <c r="F1628" s="7">
        <v>62</v>
      </c>
      <c r="G1628" s="4">
        <v>1992</v>
      </c>
      <c r="H1628" s="18">
        <f t="shared" si="50"/>
        <v>1993</v>
      </c>
      <c r="I1628" s="5" t="s">
        <v>2576</v>
      </c>
      <c r="J1628" t="str">
        <f t="shared" si="51"/>
        <v>Cadwalader Wickersham</v>
      </c>
    </row>
    <row r="1629" spans="1:10" ht="15" x14ac:dyDescent="0.25">
      <c r="A1629" s="5" t="s">
        <v>12</v>
      </c>
      <c r="B1629" s="8">
        <v>2160.4</v>
      </c>
      <c r="C1629" s="7">
        <v>58</v>
      </c>
      <c r="D1629" s="7" t="s">
        <v>5</v>
      </c>
      <c r="E1629" s="6">
        <v>0</v>
      </c>
      <c r="F1629" s="7">
        <v>18</v>
      </c>
      <c r="G1629" s="4">
        <v>1992</v>
      </c>
      <c r="H1629" s="18">
        <f t="shared" si="50"/>
        <v>1993</v>
      </c>
      <c r="I1629" s="5" t="s">
        <v>2577</v>
      </c>
      <c r="J1629" t="str">
        <f t="shared" si="51"/>
        <v>Cahill Gordon</v>
      </c>
    </row>
    <row r="1630" spans="1:10" ht="15" x14ac:dyDescent="0.25">
      <c r="A1630" s="5" t="s">
        <v>871</v>
      </c>
      <c r="B1630" s="6">
        <v>515.20000000000005</v>
      </c>
      <c r="C1630" s="7">
        <v>141</v>
      </c>
      <c r="D1630" s="7" t="s">
        <v>5</v>
      </c>
      <c r="E1630" s="6">
        <v>0</v>
      </c>
      <c r="F1630" s="7">
        <v>5</v>
      </c>
      <c r="G1630" s="4">
        <v>1992</v>
      </c>
      <c r="H1630" s="18">
        <f t="shared" si="50"/>
        <v>1993</v>
      </c>
      <c r="I1630" s="5" t="s">
        <v>2993</v>
      </c>
      <c r="J1630" t="str">
        <f t="shared" si="51"/>
        <v>Calfee Halter</v>
      </c>
    </row>
    <row r="1631" spans="1:10" ht="15" x14ac:dyDescent="0.25">
      <c r="A1631" s="5" t="s">
        <v>937</v>
      </c>
      <c r="B1631" s="6">
        <v>560</v>
      </c>
      <c r="C1631" s="7">
        <v>135</v>
      </c>
      <c r="D1631" s="7" t="s">
        <v>5</v>
      </c>
      <c r="E1631" s="6">
        <v>0</v>
      </c>
      <c r="F1631" s="7">
        <v>2</v>
      </c>
      <c r="G1631" s="4">
        <v>1992</v>
      </c>
      <c r="H1631" s="18">
        <f t="shared" si="50"/>
        <v>1993</v>
      </c>
      <c r="I1631" s="5" t="s">
        <v>3043</v>
      </c>
      <c r="J1631" t="str">
        <f t="shared" si="51"/>
        <v>Cantey Hanger</v>
      </c>
    </row>
    <row r="1632" spans="1:10" ht="15" x14ac:dyDescent="0.25">
      <c r="A1632" s="5" t="s">
        <v>1059</v>
      </c>
      <c r="B1632" s="8">
        <v>1698.7</v>
      </c>
      <c r="C1632" s="7">
        <v>71</v>
      </c>
      <c r="D1632" s="7" t="s">
        <v>5</v>
      </c>
      <c r="E1632" s="6">
        <v>0</v>
      </c>
      <c r="F1632" s="7">
        <v>5</v>
      </c>
      <c r="G1632" s="4">
        <v>1992</v>
      </c>
      <c r="H1632" s="18">
        <f t="shared" si="50"/>
        <v>1993</v>
      </c>
      <c r="I1632" s="5" t="s">
        <v>3125</v>
      </c>
      <c r="J1632" t="str">
        <f t="shared" si="51"/>
        <v>Chadbourne Parke</v>
      </c>
    </row>
    <row r="1633" spans="1:10" ht="15" x14ac:dyDescent="0.25">
      <c r="A1633" s="5" t="s">
        <v>1198</v>
      </c>
      <c r="B1633" s="6">
        <v>646.5</v>
      </c>
      <c r="C1633" s="7">
        <v>123</v>
      </c>
      <c r="D1633" s="7" t="s">
        <v>5</v>
      </c>
      <c r="E1633" s="6">
        <v>0</v>
      </c>
      <c r="F1633" s="7">
        <v>8</v>
      </c>
      <c r="G1633" s="4">
        <v>1992</v>
      </c>
      <c r="H1633" s="18">
        <f t="shared" si="50"/>
        <v>1993</v>
      </c>
      <c r="I1633" s="5" t="s">
        <v>3237</v>
      </c>
      <c r="J1633" t="str">
        <f t="shared" si="51"/>
        <v>Chapman Cutler</v>
      </c>
    </row>
    <row r="1634" spans="1:10" ht="15" x14ac:dyDescent="0.25">
      <c r="A1634" s="5" t="s">
        <v>697</v>
      </c>
      <c r="B1634" s="6">
        <v>649.70000000000005</v>
      </c>
      <c r="C1634" s="7">
        <v>122</v>
      </c>
      <c r="D1634" s="7" t="s">
        <v>5</v>
      </c>
      <c r="E1634" s="6">
        <v>0</v>
      </c>
      <c r="F1634" s="7">
        <v>7</v>
      </c>
      <c r="G1634" s="4">
        <v>1992</v>
      </c>
      <c r="H1634" s="18">
        <f t="shared" si="50"/>
        <v>1993</v>
      </c>
      <c r="I1634" s="5" t="s">
        <v>2816</v>
      </c>
      <c r="J1634" t="str">
        <f t="shared" si="51"/>
        <v>Choate Hall</v>
      </c>
    </row>
    <row r="1635" spans="1:10" ht="15" x14ac:dyDescent="0.25">
      <c r="A1635" s="5" t="s">
        <v>2328</v>
      </c>
      <c r="B1635" s="8">
        <v>1048.5999999999999</v>
      </c>
      <c r="C1635" s="7">
        <v>93</v>
      </c>
      <c r="D1635" s="7" t="s">
        <v>5</v>
      </c>
      <c r="E1635" s="6">
        <v>0</v>
      </c>
      <c r="F1635" s="7">
        <v>2</v>
      </c>
      <c r="G1635" s="4">
        <v>1992</v>
      </c>
      <c r="H1635" s="18">
        <f t="shared" si="50"/>
        <v>1993</v>
      </c>
      <c r="I1635" s="5" t="s">
        <v>4021</v>
      </c>
      <c r="J1635" t="str">
        <f t="shared" si="51"/>
        <v>Christensen White</v>
      </c>
    </row>
    <row r="1636" spans="1:10" ht="15" x14ac:dyDescent="0.25">
      <c r="A1636" s="5" t="s">
        <v>482</v>
      </c>
      <c r="B1636" s="8">
        <v>18514</v>
      </c>
      <c r="C1636" s="7">
        <v>11</v>
      </c>
      <c r="D1636" s="7" t="s">
        <v>5</v>
      </c>
      <c r="E1636" s="6">
        <v>0.2</v>
      </c>
      <c r="F1636" s="7">
        <v>13</v>
      </c>
      <c r="G1636" s="4">
        <v>1992</v>
      </c>
      <c r="H1636" s="18">
        <f t="shared" si="50"/>
        <v>1993</v>
      </c>
      <c r="I1636" s="5" t="s">
        <v>2578</v>
      </c>
      <c r="J1636" t="str">
        <f t="shared" si="51"/>
        <v>Cleary Gottlieb</v>
      </c>
    </row>
    <row r="1637" spans="1:10" ht="15" x14ac:dyDescent="0.25">
      <c r="A1637" s="5" t="s">
        <v>1739</v>
      </c>
      <c r="B1637" s="6">
        <v>263.7</v>
      </c>
      <c r="C1637" s="7">
        <v>199</v>
      </c>
      <c r="D1637" s="7" t="s">
        <v>5</v>
      </c>
      <c r="E1637" s="6">
        <v>0</v>
      </c>
      <c r="F1637" s="7">
        <v>2</v>
      </c>
      <c r="G1637" s="4">
        <v>1992</v>
      </c>
      <c r="H1637" s="18">
        <f t="shared" si="50"/>
        <v>1993</v>
      </c>
      <c r="I1637" s="5" t="s">
        <v>1739</v>
      </c>
      <c r="J1637" t="str">
        <f t="shared" si="51"/>
        <v>Clifford Chance</v>
      </c>
    </row>
    <row r="1638" spans="1:10" ht="15" x14ac:dyDescent="0.25">
      <c r="A1638" s="5" t="s">
        <v>1581</v>
      </c>
      <c r="B1638" s="8">
        <v>3046.4</v>
      </c>
      <c r="C1638" s="7">
        <v>49</v>
      </c>
      <c r="D1638" s="7" t="s">
        <v>5</v>
      </c>
      <c r="E1638" s="6">
        <v>0</v>
      </c>
      <c r="F1638" s="7">
        <v>3</v>
      </c>
      <c r="G1638" s="4">
        <v>1992</v>
      </c>
      <c r="H1638" s="18">
        <f t="shared" si="50"/>
        <v>1993</v>
      </c>
      <c r="I1638" s="5" t="s">
        <v>3539</v>
      </c>
      <c r="J1638" t="str">
        <f t="shared" si="51"/>
        <v>Conner Winters</v>
      </c>
    </row>
    <row r="1639" spans="1:10" ht="15" x14ac:dyDescent="0.25">
      <c r="A1639" s="5" t="s">
        <v>869</v>
      </c>
      <c r="B1639" s="6">
        <v>823.7</v>
      </c>
      <c r="C1639" s="7">
        <v>108</v>
      </c>
      <c r="D1639" s="7" t="s">
        <v>5</v>
      </c>
      <c r="E1639" s="6">
        <v>0</v>
      </c>
      <c r="F1639" s="7">
        <v>19</v>
      </c>
      <c r="G1639" s="4">
        <v>1992</v>
      </c>
      <c r="H1639" s="18">
        <f t="shared" si="50"/>
        <v>1993</v>
      </c>
      <c r="I1639" s="5" t="s">
        <v>2992</v>
      </c>
      <c r="J1639" t="str">
        <f t="shared" si="51"/>
        <v>Cooley Godward</v>
      </c>
    </row>
    <row r="1640" spans="1:10" ht="15" x14ac:dyDescent="0.25">
      <c r="A1640" s="5" t="s">
        <v>67</v>
      </c>
      <c r="B1640" s="6">
        <v>531.9</v>
      </c>
      <c r="C1640" s="7">
        <v>138</v>
      </c>
      <c r="D1640" s="7" t="s">
        <v>5</v>
      </c>
      <c r="E1640" s="6">
        <v>0</v>
      </c>
      <c r="F1640" s="7">
        <v>6</v>
      </c>
      <c r="G1640" s="4">
        <v>1992</v>
      </c>
      <c r="H1640" s="18">
        <f t="shared" si="50"/>
        <v>1993</v>
      </c>
      <c r="I1640" s="5" t="s">
        <v>67</v>
      </c>
      <c r="J1640" t="str">
        <f t="shared" si="51"/>
        <v>Coudert Brothers</v>
      </c>
    </row>
    <row r="1641" spans="1:10" ht="15" x14ac:dyDescent="0.25">
      <c r="A1641" s="5" t="s">
        <v>15</v>
      </c>
      <c r="B1641" s="8">
        <v>13817.8</v>
      </c>
      <c r="C1641" s="7">
        <v>18</v>
      </c>
      <c r="D1641" s="7" t="s">
        <v>5</v>
      </c>
      <c r="E1641" s="6">
        <v>0.2</v>
      </c>
      <c r="F1641" s="7">
        <v>27</v>
      </c>
      <c r="G1641" s="4">
        <v>1992</v>
      </c>
      <c r="H1641" s="18">
        <f t="shared" si="50"/>
        <v>1993</v>
      </c>
      <c r="I1641" s="5" t="s">
        <v>2580</v>
      </c>
      <c r="J1641" t="str">
        <f t="shared" si="51"/>
        <v>Cravath Swaine</v>
      </c>
    </row>
    <row r="1642" spans="1:10" ht="15" x14ac:dyDescent="0.25">
      <c r="A1642" s="5" t="s">
        <v>16</v>
      </c>
      <c r="B1642" s="8">
        <v>7868.4</v>
      </c>
      <c r="C1642" s="7">
        <v>25</v>
      </c>
      <c r="D1642" s="7" t="s">
        <v>5</v>
      </c>
      <c r="E1642" s="6">
        <v>0.1</v>
      </c>
      <c r="F1642" s="7">
        <v>29</v>
      </c>
      <c r="G1642" s="4">
        <v>1992</v>
      </c>
      <c r="H1642" s="18">
        <f t="shared" si="50"/>
        <v>1993</v>
      </c>
      <c r="I1642" s="5" t="s">
        <v>2581</v>
      </c>
      <c r="J1642" t="str">
        <f t="shared" si="51"/>
        <v>Davis Polk</v>
      </c>
    </row>
    <row r="1643" spans="1:10" ht="15" x14ac:dyDescent="0.25">
      <c r="A1643" s="5" t="s">
        <v>1102</v>
      </c>
      <c r="B1643" s="6">
        <v>449.1</v>
      </c>
      <c r="C1643" s="7">
        <v>154</v>
      </c>
      <c r="D1643" s="7" t="s">
        <v>5</v>
      </c>
      <c r="E1643" s="6">
        <v>0</v>
      </c>
      <c r="F1643" s="7">
        <v>7</v>
      </c>
      <c r="G1643" s="4">
        <v>1992</v>
      </c>
      <c r="H1643" s="18">
        <f t="shared" si="50"/>
        <v>1993</v>
      </c>
      <c r="I1643" s="5" t="s">
        <v>3160</v>
      </c>
      <c r="J1643" t="str">
        <f t="shared" si="51"/>
        <v>Davis Graham</v>
      </c>
    </row>
    <row r="1644" spans="1:10" ht="15" x14ac:dyDescent="0.25">
      <c r="A1644" s="5" t="s">
        <v>263</v>
      </c>
      <c r="B1644" s="6">
        <v>430</v>
      </c>
      <c r="C1644" s="7">
        <v>156</v>
      </c>
      <c r="D1644" s="7" t="s">
        <v>5</v>
      </c>
      <c r="E1644" s="6">
        <v>0</v>
      </c>
      <c r="F1644" s="7">
        <v>2</v>
      </c>
      <c r="G1644" s="4">
        <v>1992</v>
      </c>
      <c r="H1644" s="18">
        <f t="shared" si="50"/>
        <v>1993</v>
      </c>
      <c r="I1644" s="5" t="s">
        <v>2692</v>
      </c>
      <c r="J1644" t="str">
        <f t="shared" si="51"/>
        <v>Day Berry</v>
      </c>
    </row>
    <row r="1645" spans="1:10" ht="15" x14ac:dyDescent="0.25">
      <c r="A1645" s="5" t="s">
        <v>17</v>
      </c>
      <c r="B1645" s="8">
        <v>8279.6</v>
      </c>
      <c r="C1645" s="7">
        <v>24</v>
      </c>
      <c r="D1645" s="7" t="s">
        <v>5</v>
      </c>
      <c r="E1645" s="6">
        <v>0.1</v>
      </c>
      <c r="F1645" s="7">
        <v>25</v>
      </c>
      <c r="G1645" s="4">
        <v>1992</v>
      </c>
      <c r="H1645" s="18">
        <f t="shared" si="50"/>
        <v>1993</v>
      </c>
      <c r="I1645" s="5" t="s">
        <v>2582</v>
      </c>
      <c r="J1645" t="str">
        <f t="shared" si="51"/>
        <v>Debevoise Plimpton</v>
      </c>
    </row>
    <row r="1646" spans="1:10" ht="15" x14ac:dyDescent="0.25">
      <c r="A1646" s="5" t="s">
        <v>986</v>
      </c>
      <c r="B1646" s="8">
        <v>1052.5999999999999</v>
      </c>
      <c r="C1646" s="7">
        <v>92</v>
      </c>
      <c r="D1646" s="7" t="s">
        <v>5</v>
      </c>
      <c r="E1646" s="6">
        <v>0</v>
      </c>
      <c r="F1646" s="7">
        <v>9</v>
      </c>
      <c r="G1646" s="4">
        <v>1992</v>
      </c>
      <c r="H1646" s="18">
        <f t="shared" si="50"/>
        <v>1993</v>
      </c>
      <c r="I1646" s="5" t="s">
        <v>3068</v>
      </c>
      <c r="J1646" t="str">
        <f t="shared" si="51"/>
        <v>Dechert Price</v>
      </c>
    </row>
    <row r="1647" spans="1:10" ht="15" x14ac:dyDescent="0.25">
      <c r="A1647" s="5" t="s">
        <v>18</v>
      </c>
      <c r="B1647" s="6">
        <v>404</v>
      </c>
      <c r="C1647" s="7">
        <v>160</v>
      </c>
      <c r="D1647" s="7" t="s">
        <v>5</v>
      </c>
      <c r="E1647" s="6">
        <v>0</v>
      </c>
      <c r="F1647" s="7">
        <v>1</v>
      </c>
      <c r="G1647" s="4">
        <v>1992</v>
      </c>
      <c r="H1647" s="18">
        <f t="shared" si="50"/>
        <v>1993</v>
      </c>
      <c r="I1647" s="5" t="s">
        <v>18</v>
      </c>
      <c r="J1647" t="str">
        <f t="shared" si="51"/>
        <v>Dewey Ballantine</v>
      </c>
    </row>
    <row r="1648" spans="1:10" ht="15" x14ac:dyDescent="0.25">
      <c r="A1648" s="5" t="s">
        <v>985</v>
      </c>
      <c r="B1648" s="8">
        <v>7138.3</v>
      </c>
      <c r="C1648" s="7">
        <v>29</v>
      </c>
      <c r="D1648" s="7" t="s">
        <v>5</v>
      </c>
      <c r="E1648" s="6">
        <v>0.1</v>
      </c>
      <c r="F1648" s="7">
        <v>23</v>
      </c>
      <c r="G1648" s="4">
        <v>1992</v>
      </c>
      <c r="H1648" s="18">
        <f t="shared" si="50"/>
        <v>1993</v>
      </c>
      <c r="I1648" s="5" t="s">
        <v>3067</v>
      </c>
      <c r="J1648" t="str">
        <f t="shared" si="51"/>
        <v>Dewey Ballantine</v>
      </c>
    </row>
    <row r="1649" spans="1:10" ht="15" x14ac:dyDescent="0.25">
      <c r="A1649" s="5" t="s">
        <v>1440</v>
      </c>
      <c r="B1649" s="8">
        <v>1136.9000000000001</v>
      </c>
      <c r="C1649" s="7">
        <v>85</v>
      </c>
      <c r="D1649" s="7" t="s">
        <v>5</v>
      </c>
      <c r="E1649" s="6">
        <v>0</v>
      </c>
      <c r="F1649" s="7">
        <v>7</v>
      </c>
      <c r="G1649" s="4">
        <v>1992</v>
      </c>
      <c r="H1649" s="18">
        <f t="shared" si="50"/>
        <v>1993</v>
      </c>
      <c r="I1649" s="5" t="s">
        <v>1440</v>
      </c>
      <c r="J1649" t="str">
        <f t="shared" si="51"/>
        <v>Dickinson Wright</v>
      </c>
    </row>
    <row r="1650" spans="1:10" ht="15" x14ac:dyDescent="0.25">
      <c r="A1650" s="5" t="s">
        <v>1246</v>
      </c>
      <c r="B1650" s="8">
        <v>2054.1999999999998</v>
      </c>
      <c r="C1650" s="7">
        <v>62</v>
      </c>
      <c r="D1650" s="7" t="s">
        <v>5</v>
      </c>
      <c r="E1650" s="6">
        <v>0</v>
      </c>
      <c r="F1650" s="7">
        <v>5</v>
      </c>
      <c r="G1650" s="4">
        <v>1992</v>
      </c>
      <c r="H1650" s="18">
        <f t="shared" si="50"/>
        <v>1993</v>
      </c>
      <c r="I1650" s="5" t="s">
        <v>3274</v>
      </c>
      <c r="J1650" t="str">
        <f t="shared" si="51"/>
        <v>Donovan Leisure</v>
      </c>
    </row>
    <row r="1651" spans="1:10" ht="15" x14ac:dyDescent="0.25">
      <c r="A1651" s="5" t="s">
        <v>712</v>
      </c>
      <c r="B1651" s="8">
        <v>9100.1</v>
      </c>
      <c r="C1651" s="7">
        <v>23</v>
      </c>
      <c r="D1651" s="7" t="s">
        <v>5</v>
      </c>
      <c r="E1651" s="6">
        <v>0.1</v>
      </c>
      <c r="F1651" s="7">
        <v>28</v>
      </c>
      <c r="G1651" s="4">
        <v>1992</v>
      </c>
      <c r="H1651" s="18">
        <f t="shared" si="50"/>
        <v>1993</v>
      </c>
      <c r="I1651" s="5" t="s">
        <v>2825</v>
      </c>
      <c r="J1651" t="str">
        <f t="shared" si="51"/>
        <v>Dorsey Whitney</v>
      </c>
    </row>
    <row r="1652" spans="1:10" ht="15" x14ac:dyDescent="0.25">
      <c r="A1652" s="5" t="s">
        <v>483</v>
      </c>
      <c r="B1652" s="6">
        <v>450</v>
      </c>
      <c r="C1652" s="7">
        <v>153</v>
      </c>
      <c r="D1652" s="7" t="s">
        <v>5</v>
      </c>
      <c r="E1652" s="6">
        <v>0</v>
      </c>
      <c r="F1652" s="7">
        <v>2</v>
      </c>
      <c r="G1652" s="4">
        <v>1992</v>
      </c>
      <c r="H1652" s="18">
        <f t="shared" si="50"/>
        <v>1993</v>
      </c>
      <c r="I1652" s="5" t="s">
        <v>2665</v>
      </c>
      <c r="J1652" t="str">
        <f t="shared" si="51"/>
        <v>Dow Lohnes</v>
      </c>
    </row>
    <row r="1653" spans="1:10" ht="15" x14ac:dyDescent="0.25">
      <c r="A1653" s="5" t="s">
        <v>713</v>
      </c>
      <c r="B1653" s="6">
        <v>832</v>
      </c>
      <c r="C1653" s="7">
        <v>104</v>
      </c>
      <c r="D1653" s="7" t="s">
        <v>5</v>
      </c>
      <c r="E1653" s="6">
        <v>0</v>
      </c>
      <c r="F1653" s="7">
        <v>7</v>
      </c>
      <c r="G1653" s="4">
        <v>1992</v>
      </c>
      <c r="H1653" s="18">
        <f t="shared" si="50"/>
        <v>1993</v>
      </c>
      <c r="I1653" s="5" t="s">
        <v>2826</v>
      </c>
      <c r="J1653" t="str">
        <f t="shared" si="51"/>
        <v>Drinker Biddle</v>
      </c>
    </row>
    <row r="1654" spans="1:10" ht="15" x14ac:dyDescent="0.25">
      <c r="A1654" s="5" t="s">
        <v>268</v>
      </c>
      <c r="B1654" s="8">
        <v>7500.8</v>
      </c>
      <c r="C1654" s="7">
        <v>27</v>
      </c>
      <c r="D1654" s="7" t="s">
        <v>5</v>
      </c>
      <c r="E1654" s="6">
        <v>0.1</v>
      </c>
      <c r="F1654" s="7">
        <v>19</v>
      </c>
      <c r="G1654" s="4">
        <v>1992</v>
      </c>
      <c r="H1654" s="18">
        <f t="shared" si="50"/>
        <v>1993</v>
      </c>
      <c r="I1654" s="5" t="s">
        <v>534</v>
      </c>
      <c r="J1654" t="str">
        <f t="shared" si="51"/>
        <v>Edwards Angell</v>
      </c>
    </row>
    <row r="1655" spans="1:10" ht="15" x14ac:dyDescent="0.25">
      <c r="A1655" s="5" t="s">
        <v>2337</v>
      </c>
      <c r="B1655" s="6">
        <v>254.2</v>
      </c>
      <c r="C1655" s="7">
        <v>200</v>
      </c>
      <c r="D1655" s="7" t="s">
        <v>5</v>
      </c>
      <c r="E1655" s="6">
        <v>0</v>
      </c>
      <c r="F1655" s="7">
        <v>1</v>
      </c>
      <c r="G1655" s="4">
        <v>1992</v>
      </c>
      <c r="H1655" s="18">
        <f t="shared" si="50"/>
        <v>1993</v>
      </c>
      <c r="I1655" s="5" t="s">
        <v>4029</v>
      </c>
      <c r="J1655" t="str">
        <f t="shared" si="51"/>
        <v>EI du</v>
      </c>
    </row>
    <row r="1656" spans="1:10" ht="15" x14ac:dyDescent="0.25">
      <c r="A1656" s="5" t="s">
        <v>133</v>
      </c>
      <c r="B1656" s="8">
        <v>2553.6999999999998</v>
      </c>
      <c r="C1656" s="7">
        <v>52</v>
      </c>
      <c r="D1656" s="7" t="s">
        <v>5</v>
      </c>
      <c r="E1656" s="6">
        <v>0</v>
      </c>
      <c r="F1656" s="7">
        <v>13</v>
      </c>
      <c r="G1656" s="4">
        <v>1992</v>
      </c>
      <c r="H1656" s="18">
        <f t="shared" si="50"/>
        <v>1993</v>
      </c>
      <c r="I1656" s="5" t="s">
        <v>2636</v>
      </c>
      <c r="J1656" t="str">
        <f t="shared" si="51"/>
        <v>Faegre Benson</v>
      </c>
    </row>
    <row r="1657" spans="1:10" ht="15" x14ac:dyDescent="0.25">
      <c r="A1657" s="5" t="s">
        <v>76</v>
      </c>
      <c r="B1657" s="6">
        <v>589.9</v>
      </c>
      <c r="C1657" s="7">
        <v>132</v>
      </c>
      <c r="D1657" s="7" t="s">
        <v>5</v>
      </c>
      <c r="E1657" s="6">
        <v>0</v>
      </c>
      <c r="F1657" s="7">
        <v>8</v>
      </c>
      <c r="G1657" s="4">
        <v>1992</v>
      </c>
      <c r="H1657" s="18">
        <f t="shared" si="50"/>
        <v>1993</v>
      </c>
      <c r="I1657" s="5" t="s">
        <v>2617</v>
      </c>
      <c r="J1657" t="str">
        <f t="shared" si="51"/>
        <v>Foley Lardner</v>
      </c>
    </row>
    <row r="1658" spans="1:10" ht="15" x14ac:dyDescent="0.25">
      <c r="A1658" s="5" t="s">
        <v>1095</v>
      </c>
      <c r="B1658" s="6">
        <v>501.5</v>
      </c>
      <c r="C1658" s="7">
        <v>144</v>
      </c>
      <c r="D1658" s="7" t="s">
        <v>5</v>
      </c>
      <c r="E1658" s="6">
        <v>0</v>
      </c>
      <c r="F1658" s="7">
        <v>6</v>
      </c>
      <c r="G1658" s="4">
        <v>1992</v>
      </c>
      <c r="H1658" s="18">
        <f t="shared" si="50"/>
        <v>1993</v>
      </c>
      <c r="I1658" s="5" t="s">
        <v>3153</v>
      </c>
      <c r="J1658" t="str">
        <f t="shared" si="51"/>
        <v>Foley Hoag</v>
      </c>
    </row>
    <row r="1659" spans="1:10" ht="15" x14ac:dyDescent="0.25">
      <c r="A1659" s="5" t="s">
        <v>987</v>
      </c>
      <c r="B1659" s="6">
        <v>350</v>
      </c>
      <c r="C1659" s="7">
        <v>174</v>
      </c>
      <c r="D1659" s="7" t="s">
        <v>5</v>
      </c>
      <c r="E1659" s="6">
        <v>0</v>
      </c>
      <c r="F1659" s="7">
        <v>2</v>
      </c>
      <c r="G1659" s="4">
        <v>1992</v>
      </c>
      <c r="H1659" s="18">
        <f t="shared" si="50"/>
        <v>1993</v>
      </c>
      <c r="I1659" s="5" t="s">
        <v>3069</v>
      </c>
      <c r="J1659" t="str">
        <f t="shared" si="51"/>
        <v>Foster Pepper</v>
      </c>
    </row>
    <row r="1660" spans="1:10" ht="15" x14ac:dyDescent="0.25">
      <c r="A1660" s="5" t="s">
        <v>2251</v>
      </c>
      <c r="B1660" s="6">
        <v>612.9</v>
      </c>
      <c r="C1660" s="7">
        <v>127</v>
      </c>
      <c r="D1660" s="7" t="s">
        <v>5</v>
      </c>
      <c r="E1660" s="6">
        <v>0</v>
      </c>
      <c r="F1660" s="7">
        <v>5</v>
      </c>
      <c r="G1660" s="4">
        <v>1992</v>
      </c>
      <c r="H1660" s="18">
        <f t="shared" si="50"/>
        <v>1993</v>
      </c>
      <c r="I1660" s="5" t="s">
        <v>3964</v>
      </c>
      <c r="J1660" t="str">
        <f t="shared" si="51"/>
        <v>Friday Eldredge</v>
      </c>
    </row>
    <row r="1661" spans="1:10" ht="15" x14ac:dyDescent="0.25">
      <c r="A1661" s="5" t="s">
        <v>997</v>
      </c>
      <c r="B1661" s="8">
        <v>2618.8000000000002</v>
      </c>
      <c r="C1661" s="7">
        <v>51</v>
      </c>
      <c r="D1661" s="7" t="s">
        <v>5</v>
      </c>
      <c r="E1661" s="6">
        <v>0</v>
      </c>
      <c r="F1661" s="7">
        <v>10</v>
      </c>
      <c r="G1661" s="4">
        <v>1992</v>
      </c>
      <c r="H1661" s="18">
        <f t="shared" si="50"/>
        <v>1993</v>
      </c>
      <c r="I1661" s="5" t="s">
        <v>2585</v>
      </c>
      <c r="J1661" t="str">
        <f t="shared" si="51"/>
        <v>Fried Frank</v>
      </c>
    </row>
    <row r="1662" spans="1:10" ht="15" x14ac:dyDescent="0.25">
      <c r="A1662" s="5" t="s">
        <v>1742</v>
      </c>
      <c r="B1662" s="6">
        <v>400</v>
      </c>
      <c r="C1662" s="20">
        <v>161</v>
      </c>
      <c r="D1662" s="7">
        <v>1</v>
      </c>
      <c r="E1662" s="6">
        <v>0</v>
      </c>
      <c r="F1662" s="7">
        <v>4</v>
      </c>
      <c r="G1662" s="4">
        <v>1992</v>
      </c>
      <c r="H1662" s="18">
        <f t="shared" si="50"/>
        <v>1993</v>
      </c>
      <c r="I1662" s="5" t="s">
        <v>3651</v>
      </c>
      <c r="J1662" t="str">
        <f t="shared" si="51"/>
        <v>Frost Jacobs</v>
      </c>
    </row>
    <row r="1663" spans="1:10" ht="15" x14ac:dyDescent="0.25">
      <c r="A1663" s="5" t="s">
        <v>22</v>
      </c>
      <c r="B1663" s="8">
        <v>1347.1</v>
      </c>
      <c r="C1663" s="7">
        <v>76</v>
      </c>
      <c r="D1663" s="7" t="s">
        <v>5</v>
      </c>
      <c r="E1663" s="6">
        <v>0</v>
      </c>
      <c r="F1663" s="7">
        <v>15</v>
      </c>
      <c r="G1663" s="4">
        <v>1992</v>
      </c>
      <c r="H1663" s="18">
        <f t="shared" si="50"/>
        <v>1993</v>
      </c>
      <c r="I1663" s="5" t="s">
        <v>2586</v>
      </c>
      <c r="J1663" t="str">
        <f t="shared" si="51"/>
        <v>Fulbright Jaworski</v>
      </c>
    </row>
    <row r="1664" spans="1:10" ht="15" x14ac:dyDescent="0.25">
      <c r="A1664" s="5" t="s">
        <v>2334</v>
      </c>
      <c r="B1664" s="6">
        <v>397.3</v>
      </c>
      <c r="C1664" s="7">
        <v>163</v>
      </c>
      <c r="D1664" s="7" t="s">
        <v>5</v>
      </c>
      <c r="E1664" s="6">
        <v>0</v>
      </c>
      <c r="F1664" s="7">
        <v>1</v>
      </c>
      <c r="G1664" s="4">
        <v>1992</v>
      </c>
      <c r="H1664" s="18">
        <f t="shared" si="50"/>
        <v>1993</v>
      </c>
      <c r="I1664" s="5" t="s">
        <v>4026</v>
      </c>
      <c r="J1664" t="str">
        <f t="shared" si="51"/>
        <v>Gage Tucker</v>
      </c>
    </row>
    <row r="1665" spans="1:10" ht="15" x14ac:dyDescent="0.25">
      <c r="A1665" s="5" t="s">
        <v>469</v>
      </c>
      <c r="B1665" s="8">
        <v>1014.5</v>
      </c>
      <c r="C1665" s="7">
        <v>94</v>
      </c>
      <c r="D1665" s="7" t="s">
        <v>5</v>
      </c>
      <c r="E1665" s="6">
        <v>0</v>
      </c>
      <c r="F1665" s="7">
        <v>7</v>
      </c>
      <c r="G1665" s="4">
        <v>1992</v>
      </c>
      <c r="H1665" s="18">
        <f t="shared" si="50"/>
        <v>1993</v>
      </c>
      <c r="I1665" s="5" t="s">
        <v>2700</v>
      </c>
      <c r="J1665" t="str">
        <f t="shared" si="51"/>
        <v>Gardner Carton</v>
      </c>
    </row>
    <row r="1666" spans="1:10" ht="15" x14ac:dyDescent="0.25">
      <c r="A1666" s="5" t="s">
        <v>858</v>
      </c>
      <c r="B1666" s="8">
        <v>6131920.5</v>
      </c>
      <c r="C1666" s="7">
        <v>1</v>
      </c>
      <c r="D1666" s="7" t="s">
        <v>5</v>
      </c>
      <c r="E1666" s="6">
        <v>76.900000000000006</v>
      </c>
      <c r="F1666" s="9">
        <v>1465</v>
      </c>
      <c r="G1666" s="4">
        <v>1992</v>
      </c>
      <c r="H1666" s="18">
        <f t="shared" ref="H1666:H1729" si="52">G1666+1</f>
        <v>1993</v>
      </c>
      <c r="I1666" s="5" t="s">
        <v>858</v>
      </c>
      <c r="J1666" t="str">
        <f t="shared" ref="J1666:J1729" si="53">TRIM(LEFT(SUBSTITUTE(I1666," ",REPT(" ",100)),200))</f>
        <v>General Counsel</v>
      </c>
    </row>
    <row r="1667" spans="1:10" ht="15" x14ac:dyDescent="0.25">
      <c r="A1667" s="5" t="s">
        <v>921</v>
      </c>
      <c r="B1667" s="8">
        <v>3387.2</v>
      </c>
      <c r="C1667" s="7">
        <v>43</v>
      </c>
      <c r="D1667" s="7" t="s">
        <v>5</v>
      </c>
      <c r="E1667" s="6">
        <v>0</v>
      </c>
      <c r="F1667" s="7">
        <v>18</v>
      </c>
      <c r="G1667" s="4">
        <v>1992</v>
      </c>
      <c r="H1667" s="18">
        <f t="shared" si="52"/>
        <v>1993</v>
      </c>
      <c r="I1667" s="5" t="s">
        <v>2587</v>
      </c>
      <c r="J1667" t="str">
        <f t="shared" si="53"/>
        <v>Gibson Dunn</v>
      </c>
    </row>
    <row r="1668" spans="1:10" ht="15" x14ac:dyDescent="0.25">
      <c r="A1668" s="5" t="s">
        <v>1427</v>
      </c>
      <c r="B1668" s="6">
        <v>825.7</v>
      </c>
      <c r="C1668" s="7">
        <v>106</v>
      </c>
      <c r="D1668" s="7" t="s">
        <v>5</v>
      </c>
      <c r="E1668" s="6">
        <v>0</v>
      </c>
      <c r="F1668" s="7">
        <v>5</v>
      </c>
      <c r="G1668" s="4">
        <v>1992</v>
      </c>
      <c r="H1668" s="18">
        <f t="shared" si="52"/>
        <v>1993</v>
      </c>
      <c r="I1668" s="5" t="s">
        <v>3411</v>
      </c>
      <c r="J1668" t="str">
        <f t="shared" si="53"/>
        <v>Godfrey Kahn</v>
      </c>
    </row>
    <row r="1669" spans="1:10" ht="15" x14ac:dyDescent="0.25">
      <c r="A1669" s="5" t="s">
        <v>864</v>
      </c>
      <c r="B1669" s="6">
        <v>466.2</v>
      </c>
      <c r="C1669" s="7">
        <v>149</v>
      </c>
      <c r="D1669" s="7" t="s">
        <v>5</v>
      </c>
      <c r="E1669" s="6">
        <v>0</v>
      </c>
      <c r="F1669" s="7">
        <v>10</v>
      </c>
      <c r="G1669" s="4">
        <v>1992</v>
      </c>
      <c r="H1669" s="18">
        <f t="shared" si="52"/>
        <v>1993</v>
      </c>
      <c r="I1669" s="5" t="s">
        <v>2988</v>
      </c>
      <c r="J1669" t="str">
        <f t="shared" si="53"/>
        <v>Goodwin Procter</v>
      </c>
    </row>
    <row r="1670" spans="1:10" ht="15" x14ac:dyDescent="0.25">
      <c r="A1670" s="5" t="s">
        <v>1449</v>
      </c>
      <c r="B1670" s="8">
        <v>2362</v>
      </c>
      <c r="C1670" s="7">
        <v>55</v>
      </c>
      <c r="D1670" s="7" t="s">
        <v>5</v>
      </c>
      <c r="E1670" s="6">
        <v>0</v>
      </c>
      <c r="F1670" s="7">
        <v>6</v>
      </c>
      <c r="G1670" s="4">
        <v>1992</v>
      </c>
      <c r="H1670" s="18">
        <f t="shared" si="52"/>
        <v>1993</v>
      </c>
      <c r="I1670" s="5" t="s">
        <v>3426</v>
      </c>
      <c r="J1670" t="str">
        <f t="shared" si="53"/>
        <v>Gordon Altman</v>
      </c>
    </row>
    <row r="1671" spans="1:10" ht="15" x14ac:dyDescent="0.25">
      <c r="A1671" s="5" t="s">
        <v>1164</v>
      </c>
      <c r="B1671" s="6">
        <v>764.2</v>
      </c>
      <c r="C1671" s="7">
        <v>113</v>
      </c>
      <c r="D1671" s="7" t="s">
        <v>5</v>
      </c>
      <c r="E1671" s="6">
        <v>0</v>
      </c>
      <c r="F1671" s="7">
        <v>4</v>
      </c>
      <c r="G1671" s="4">
        <v>1992</v>
      </c>
      <c r="H1671" s="18">
        <f t="shared" si="52"/>
        <v>1993</v>
      </c>
      <c r="I1671" s="5" t="s">
        <v>1164</v>
      </c>
      <c r="J1671" t="str">
        <f t="shared" si="53"/>
        <v>Gordon Hurwitz</v>
      </c>
    </row>
    <row r="1672" spans="1:10" ht="15" x14ac:dyDescent="0.25">
      <c r="A1672" s="5" t="s">
        <v>2315</v>
      </c>
      <c r="B1672" s="6">
        <v>360</v>
      </c>
      <c r="C1672" s="7">
        <v>172</v>
      </c>
      <c r="D1672" s="7" t="s">
        <v>5</v>
      </c>
      <c r="E1672" s="6">
        <v>0</v>
      </c>
      <c r="F1672" s="7">
        <v>1</v>
      </c>
      <c r="G1672" s="4">
        <v>1992</v>
      </c>
      <c r="H1672" s="18">
        <f t="shared" si="52"/>
        <v>1993</v>
      </c>
      <c r="I1672" s="5" t="s">
        <v>2315</v>
      </c>
      <c r="J1672" t="str">
        <f t="shared" si="53"/>
        <v>Gordon Maney</v>
      </c>
    </row>
    <row r="1673" spans="1:10" ht="15" x14ac:dyDescent="0.25">
      <c r="A1673" s="5" t="s">
        <v>2274</v>
      </c>
      <c r="B1673" s="6">
        <v>605</v>
      </c>
      <c r="C1673" s="7">
        <v>128</v>
      </c>
      <c r="D1673" s="7" t="s">
        <v>5</v>
      </c>
      <c r="E1673" s="6">
        <v>0</v>
      </c>
      <c r="F1673" s="7">
        <v>2</v>
      </c>
      <c r="G1673" s="4">
        <v>1992</v>
      </c>
      <c r="H1673" s="18">
        <f t="shared" si="52"/>
        <v>1993</v>
      </c>
      <c r="I1673" s="5" t="s">
        <v>2274</v>
      </c>
      <c r="J1673" t="str">
        <f t="shared" si="53"/>
        <v>Gs</v>
      </c>
    </row>
    <row r="1674" spans="1:10" ht="15" x14ac:dyDescent="0.25">
      <c r="A1674" s="5" t="s">
        <v>875</v>
      </c>
      <c r="B1674" s="8">
        <v>2132.6999999999998</v>
      </c>
      <c r="C1674" s="7">
        <v>60</v>
      </c>
      <c r="D1674" s="7" t="s">
        <v>5</v>
      </c>
      <c r="E1674" s="6">
        <v>0</v>
      </c>
      <c r="F1674" s="7">
        <v>17</v>
      </c>
      <c r="G1674" s="4">
        <v>1992</v>
      </c>
      <c r="H1674" s="18">
        <f t="shared" si="52"/>
        <v>1993</v>
      </c>
      <c r="I1674" s="5" t="s">
        <v>2995</v>
      </c>
      <c r="J1674" t="str">
        <f t="shared" si="53"/>
        <v>Hale Dorr</v>
      </c>
    </row>
    <row r="1675" spans="1:10" ht="15" x14ac:dyDescent="0.25">
      <c r="A1675" s="5" t="s">
        <v>82</v>
      </c>
      <c r="B1675" s="8">
        <v>1129.2</v>
      </c>
      <c r="C1675" s="7">
        <v>86</v>
      </c>
      <c r="D1675" s="7" t="s">
        <v>5</v>
      </c>
      <c r="E1675" s="6">
        <v>0</v>
      </c>
      <c r="F1675" s="7">
        <v>6</v>
      </c>
      <c r="G1675" s="4">
        <v>1992</v>
      </c>
      <c r="H1675" s="18">
        <f t="shared" si="52"/>
        <v>1993</v>
      </c>
      <c r="I1675" s="5" t="s">
        <v>2619</v>
      </c>
      <c r="J1675" t="str">
        <f t="shared" si="53"/>
        <v>Heller Ehrman</v>
      </c>
    </row>
    <row r="1676" spans="1:10" ht="15" x14ac:dyDescent="0.25">
      <c r="A1676" s="5" t="s">
        <v>2331</v>
      </c>
      <c r="B1676" s="6">
        <v>726.4</v>
      </c>
      <c r="C1676" s="7">
        <v>116</v>
      </c>
      <c r="D1676" s="7" t="s">
        <v>5</v>
      </c>
      <c r="E1676" s="6">
        <v>0</v>
      </c>
      <c r="F1676" s="7">
        <v>2</v>
      </c>
      <c r="G1676" s="4">
        <v>1992</v>
      </c>
      <c r="H1676" s="18">
        <f t="shared" si="52"/>
        <v>1993</v>
      </c>
      <c r="I1676" s="5" t="s">
        <v>4023</v>
      </c>
      <c r="J1676" t="str">
        <f t="shared" si="53"/>
        <v>Hinkle Cox</v>
      </c>
    </row>
    <row r="1677" spans="1:10" ht="15" x14ac:dyDescent="0.25">
      <c r="A1677" s="5" t="s">
        <v>2283</v>
      </c>
      <c r="B1677" s="6">
        <v>800</v>
      </c>
      <c r="C1677" s="7">
        <v>111</v>
      </c>
      <c r="D1677" s="7" t="s">
        <v>5</v>
      </c>
      <c r="E1677" s="6">
        <v>0</v>
      </c>
      <c r="F1677" s="7">
        <v>2</v>
      </c>
      <c r="G1677" s="4">
        <v>1992</v>
      </c>
      <c r="H1677" s="18">
        <f t="shared" si="52"/>
        <v>1993</v>
      </c>
      <c r="I1677" s="5" t="s">
        <v>3989</v>
      </c>
      <c r="J1677" t="str">
        <f t="shared" si="53"/>
        <v>Hiscock Barclay</v>
      </c>
    </row>
    <row r="1678" spans="1:10" ht="15" x14ac:dyDescent="0.25">
      <c r="A1678" s="5" t="s">
        <v>1064</v>
      </c>
      <c r="B1678" s="6">
        <v>513.79999999999995</v>
      </c>
      <c r="C1678" s="7">
        <v>142</v>
      </c>
      <c r="D1678" s="7" t="s">
        <v>5</v>
      </c>
      <c r="E1678" s="6">
        <v>0</v>
      </c>
      <c r="F1678" s="7">
        <v>2</v>
      </c>
      <c r="G1678" s="4">
        <v>1992</v>
      </c>
      <c r="H1678" s="18">
        <f t="shared" si="52"/>
        <v>1993</v>
      </c>
      <c r="I1678" s="5" t="s">
        <v>3130</v>
      </c>
      <c r="J1678" t="str">
        <f t="shared" si="53"/>
        <v>HoltzmannWise Shepard</v>
      </c>
    </row>
    <row r="1679" spans="1:10" ht="15" x14ac:dyDescent="0.25">
      <c r="A1679" s="5" t="s">
        <v>2182</v>
      </c>
      <c r="B1679" s="6">
        <v>583.29999999999995</v>
      </c>
      <c r="C1679" s="7">
        <v>133</v>
      </c>
      <c r="D1679" s="7" t="s">
        <v>5</v>
      </c>
      <c r="E1679" s="6">
        <v>0</v>
      </c>
      <c r="F1679" s="7">
        <v>3</v>
      </c>
      <c r="G1679" s="4">
        <v>1992</v>
      </c>
      <c r="H1679" s="18">
        <f t="shared" si="52"/>
        <v>1993</v>
      </c>
      <c r="I1679" s="5" t="s">
        <v>3915</v>
      </c>
      <c r="J1679" t="str">
        <f t="shared" si="53"/>
        <v>Huber Lawrence</v>
      </c>
    </row>
    <row r="1680" spans="1:10" ht="15" x14ac:dyDescent="0.25">
      <c r="A1680" s="5" t="s">
        <v>979</v>
      </c>
      <c r="B1680" s="6">
        <v>465.6</v>
      </c>
      <c r="C1680" s="7">
        <v>150</v>
      </c>
      <c r="D1680" s="7" t="s">
        <v>5</v>
      </c>
      <c r="E1680" s="6">
        <v>0</v>
      </c>
      <c r="F1680" s="7">
        <v>3</v>
      </c>
      <c r="G1680" s="4">
        <v>1992</v>
      </c>
      <c r="H1680" s="18">
        <f t="shared" si="52"/>
        <v>1993</v>
      </c>
      <c r="I1680" s="5" t="s">
        <v>3063</v>
      </c>
      <c r="J1680" t="str">
        <f t="shared" si="53"/>
        <v>Hughes Luce</v>
      </c>
    </row>
    <row r="1681" spans="1:10" ht="15" x14ac:dyDescent="0.25">
      <c r="A1681" s="5" t="s">
        <v>140</v>
      </c>
      <c r="B1681" s="6">
        <v>932.4</v>
      </c>
      <c r="C1681" s="7">
        <v>98</v>
      </c>
      <c r="D1681" s="7" t="s">
        <v>5</v>
      </c>
      <c r="E1681" s="6">
        <v>0</v>
      </c>
      <c r="F1681" s="7">
        <v>7</v>
      </c>
      <c r="G1681" s="4">
        <v>1992</v>
      </c>
      <c r="H1681" s="18">
        <f t="shared" si="52"/>
        <v>1993</v>
      </c>
      <c r="I1681" s="5" t="s">
        <v>2639</v>
      </c>
      <c r="J1681" t="str">
        <f t="shared" si="53"/>
        <v>Hughes Hubbard</v>
      </c>
    </row>
    <row r="1682" spans="1:10" ht="15" x14ac:dyDescent="0.25">
      <c r="A1682" s="5" t="s">
        <v>24</v>
      </c>
      <c r="B1682" s="8">
        <v>38944.300000000003</v>
      </c>
      <c r="C1682" s="7">
        <v>7</v>
      </c>
      <c r="D1682" s="7" t="s">
        <v>5</v>
      </c>
      <c r="E1682" s="6">
        <v>0.5</v>
      </c>
      <c r="F1682" s="7">
        <v>47</v>
      </c>
      <c r="G1682" s="4">
        <v>1992</v>
      </c>
      <c r="H1682" s="18">
        <f t="shared" si="52"/>
        <v>1993</v>
      </c>
      <c r="I1682" s="5" t="s">
        <v>2588</v>
      </c>
      <c r="J1682" t="str">
        <f t="shared" si="53"/>
        <v>Hunton Williams</v>
      </c>
    </row>
    <row r="1683" spans="1:10" ht="15" x14ac:dyDescent="0.25">
      <c r="A1683" s="5" t="s">
        <v>907</v>
      </c>
      <c r="B1683" s="8">
        <v>1079</v>
      </c>
      <c r="C1683" s="7">
        <v>88</v>
      </c>
      <c r="D1683" s="7" t="s">
        <v>5</v>
      </c>
      <c r="E1683" s="6">
        <v>0</v>
      </c>
      <c r="F1683" s="7">
        <v>8</v>
      </c>
      <c r="G1683" s="4">
        <v>1992</v>
      </c>
      <c r="H1683" s="18">
        <f t="shared" si="52"/>
        <v>1993</v>
      </c>
      <c r="I1683" s="5" t="s">
        <v>3020</v>
      </c>
      <c r="J1683" t="str">
        <f t="shared" si="53"/>
        <v>Hutchins Wheeler</v>
      </c>
    </row>
    <row r="1684" spans="1:10" ht="15" x14ac:dyDescent="0.25">
      <c r="A1684" s="5" t="s">
        <v>1015</v>
      </c>
      <c r="B1684" s="8">
        <v>1923.2</v>
      </c>
      <c r="C1684" s="7">
        <v>64</v>
      </c>
      <c r="D1684" s="7" t="s">
        <v>5</v>
      </c>
      <c r="E1684" s="6">
        <v>0</v>
      </c>
      <c r="F1684" s="7">
        <v>23</v>
      </c>
      <c r="G1684" s="4">
        <v>1992</v>
      </c>
      <c r="H1684" s="18">
        <f t="shared" si="52"/>
        <v>1993</v>
      </c>
      <c r="I1684" s="5" t="s">
        <v>1015</v>
      </c>
      <c r="J1684" t="str">
        <f t="shared" si="53"/>
        <v>Individual</v>
      </c>
    </row>
    <row r="1685" spans="1:10" ht="15" x14ac:dyDescent="0.25">
      <c r="A1685" s="5" t="s">
        <v>1399</v>
      </c>
      <c r="B1685" s="6">
        <v>308.8</v>
      </c>
      <c r="C1685" s="7">
        <v>187</v>
      </c>
      <c r="D1685" s="7" t="s">
        <v>5</v>
      </c>
      <c r="E1685" s="6">
        <v>0</v>
      </c>
      <c r="F1685" s="7">
        <v>7</v>
      </c>
      <c r="G1685" s="4">
        <v>1992</v>
      </c>
      <c r="H1685" s="18">
        <f t="shared" si="52"/>
        <v>1993</v>
      </c>
      <c r="I1685" s="5" t="s">
        <v>3391</v>
      </c>
      <c r="J1685" t="str">
        <f t="shared" si="53"/>
        <v>Johnson Gibbs</v>
      </c>
    </row>
    <row r="1686" spans="1:10" ht="15" x14ac:dyDescent="0.25">
      <c r="A1686" s="5" t="s">
        <v>988</v>
      </c>
      <c r="B1686" s="8">
        <v>7680</v>
      </c>
      <c r="C1686" s="7">
        <v>26</v>
      </c>
      <c r="D1686" s="7" t="s">
        <v>5</v>
      </c>
      <c r="E1686" s="6">
        <v>0.1</v>
      </c>
      <c r="F1686" s="7">
        <v>30</v>
      </c>
      <c r="G1686" s="4">
        <v>1992</v>
      </c>
      <c r="H1686" s="18">
        <f t="shared" si="52"/>
        <v>1993</v>
      </c>
      <c r="I1686" s="5" t="s">
        <v>2589</v>
      </c>
      <c r="J1686" t="str">
        <f t="shared" si="53"/>
        <v>Jones Day</v>
      </c>
    </row>
    <row r="1687" spans="1:10" ht="15" x14ac:dyDescent="0.25">
      <c r="A1687" s="5" t="s">
        <v>1491</v>
      </c>
      <c r="B1687" s="6">
        <v>348.2</v>
      </c>
      <c r="C1687" s="7">
        <v>176</v>
      </c>
      <c r="D1687" s="7" t="s">
        <v>5</v>
      </c>
      <c r="E1687" s="6">
        <v>0</v>
      </c>
      <c r="F1687" s="7">
        <v>4</v>
      </c>
      <c r="G1687" s="4">
        <v>1992</v>
      </c>
      <c r="H1687" s="18">
        <f t="shared" si="52"/>
        <v>1993</v>
      </c>
      <c r="I1687" s="5" t="s">
        <v>2942</v>
      </c>
      <c r="J1687" t="str">
        <f t="shared" si="53"/>
        <v>Katten Muchin</v>
      </c>
    </row>
    <row r="1688" spans="1:10" ht="15" x14ac:dyDescent="0.25">
      <c r="A1688" s="5" t="s">
        <v>1720</v>
      </c>
      <c r="B1688" s="6">
        <v>455.2</v>
      </c>
      <c r="C1688" s="7">
        <v>152</v>
      </c>
      <c r="D1688" s="7" t="s">
        <v>5</v>
      </c>
      <c r="E1688" s="6">
        <v>0</v>
      </c>
      <c r="F1688" s="7">
        <v>2</v>
      </c>
      <c r="G1688" s="4">
        <v>1992</v>
      </c>
      <c r="H1688" s="18">
        <f t="shared" si="52"/>
        <v>1993</v>
      </c>
      <c r="I1688" s="5" t="s">
        <v>3637</v>
      </c>
      <c r="J1688" t="str">
        <f t="shared" si="53"/>
        <v>Keating Muething</v>
      </c>
    </row>
    <row r="1689" spans="1:10" ht="15" x14ac:dyDescent="0.25">
      <c r="A1689" s="5" t="s">
        <v>2333</v>
      </c>
      <c r="B1689" s="6">
        <v>498.2</v>
      </c>
      <c r="C1689" s="7">
        <v>146</v>
      </c>
      <c r="D1689" s="7" t="s">
        <v>5</v>
      </c>
      <c r="E1689" s="6">
        <v>0</v>
      </c>
      <c r="F1689" s="7">
        <v>1</v>
      </c>
      <c r="G1689" s="4">
        <v>1992</v>
      </c>
      <c r="H1689" s="18">
        <f t="shared" si="52"/>
        <v>1993</v>
      </c>
      <c r="I1689" s="5" t="s">
        <v>4025</v>
      </c>
      <c r="J1689" t="str">
        <f t="shared" si="53"/>
        <v>Kelly Stansfield</v>
      </c>
    </row>
    <row r="1690" spans="1:10" ht="15" x14ac:dyDescent="0.25">
      <c r="A1690" s="5" t="s">
        <v>88</v>
      </c>
      <c r="B1690" s="6">
        <v>967.1</v>
      </c>
      <c r="C1690" s="7">
        <v>97</v>
      </c>
      <c r="D1690" s="7" t="s">
        <v>5</v>
      </c>
      <c r="E1690" s="6">
        <v>0</v>
      </c>
      <c r="F1690" s="7">
        <v>7</v>
      </c>
      <c r="G1690" s="4">
        <v>1992</v>
      </c>
      <c r="H1690" s="18">
        <f t="shared" si="52"/>
        <v>1993</v>
      </c>
      <c r="I1690" s="5" t="s">
        <v>2623</v>
      </c>
      <c r="J1690" t="str">
        <f t="shared" si="53"/>
        <v>King Spalding</v>
      </c>
    </row>
    <row r="1691" spans="1:10" ht="15" x14ac:dyDescent="0.25">
      <c r="A1691" s="5" t="s">
        <v>28</v>
      </c>
      <c r="B1691" s="8">
        <v>5545.7</v>
      </c>
      <c r="C1691" s="7">
        <v>33</v>
      </c>
      <c r="D1691" s="7" t="s">
        <v>5</v>
      </c>
      <c r="E1691" s="6">
        <v>0.1</v>
      </c>
      <c r="F1691" s="7">
        <v>24</v>
      </c>
      <c r="G1691" s="4">
        <v>1992</v>
      </c>
      <c r="H1691" s="18">
        <f t="shared" si="52"/>
        <v>1993</v>
      </c>
      <c r="I1691" s="5" t="s">
        <v>2591</v>
      </c>
      <c r="J1691" t="str">
        <f t="shared" si="53"/>
        <v>Kirkland Ellis</v>
      </c>
    </row>
    <row r="1692" spans="1:10" ht="15" x14ac:dyDescent="0.25">
      <c r="A1692" s="5" t="s">
        <v>856</v>
      </c>
      <c r="B1692" s="6">
        <v>825.2</v>
      </c>
      <c r="C1692" s="7">
        <v>107</v>
      </c>
      <c r="D1692" s="7" t="s">
        <v>5</v>
      </c>
      <c r="E1692" s="6">
        <v>0</v>
      </c>
      <c r="F1692" s="7">
        <v>8</v>
      </c>
      <c r="G1692" s="4">
        <v>1992</v>
      </c>
      <c r="H1692" s="18">
        <f t="shared" si="52"/>
        <v>1993</v>
      </c>
      <c r="I1692" s="5" t="s">
        <v>2982</v>
      </c>
      <c r="J1692" t="str">
        <f t="shared" si="53"/>
        <v>Kirkpatrick Lockhart</v>
      </c>
    </row>
    <row r="1693" spans="1:10" ht="15" x14ac:dyDescent="0.25">
      <c r="A1693" s="5" t="s">
        <v>1035</v>
      </c>
      <c r="B1693" s="8">
        <v>1242.9000000000001</v>
      </c>
      <c r="C1693" s="7">
        <v>81</v>
      </c>
      <c r="D1693" s="7" t="s">
        <v>5</v>
      </c>
      <c r="E1693" s="6">
        <v>0</v>
      </c>
      <c r="F1693" s="7">
        <v>4</v>
      </c>
      <c r="G1693" s="4">
        <v>1992</v>
      </c>
      <c r="H1693" s="18">
        <f t="shared" si="52"/>
        <v>1993</v>
      </c>
      <c r="I1693" s="5" t="s">
        <v>3105</v>
      </c>
      <c r="J1693" t="str">
        <f t="shared" si="53"/>
        <v>Kramer Levin</v>
      </c>
    </row>
    <row r="1694" spans="1:10" ht="15" x14ac:dyDescent="0.25">
      <c r="A1694" s="5" t="s">
        <v>29</v>
      </c>
      <c r="B1694" s="8">
        <v>11438.8</v>
      </c>
      <c r="C1694" s="7">
        <v>20</v>
      </c>
      <c r="D1694" s="7" t="s">
        <v>5</v>
      </c>
      <c r="E1694" s="6">
        <v>0.1</v>
      </c>
      <c r="F1694" s="7">
        <v>36</v>
      </c>
      <c r="G1694" s="4">
        <v>1992</v>
      </c>
      <c r="H1694" s="18">
        <f t="shared" si="52"/>
        <v>1993</v>
      </c>
      <c r="I1694" s="5" t="s">
        <v>2592</v>
      </c>
      <c r="J1694" t="str">
        <f t="shared" si="53"/>
        <v>Latham Watkins</v>
      </c>
    </row>
    <row r="1695" spans="1:10" ht="15" x14ac:dyDescent="0.25">
      <c r="A1695" s="5" t="s">
        <v>2318</v>
      </c>
      <c r="B1695" s="6">
        <v>343.3</v>
      </c>
      <c r="C1695" s="7">
        <v>179</v>
      </c>
      <c r="D1695" s="7" t="s">
        <v>5</v>
      </c>
      <c r="E1695" s="6">
        <v>0</v>
      </c>
      <c r="F1695" s="7">
        <v>2</v>
      </c>
      <c r="G1695" s="4">
        <v>1992</v>
      </c>
      <c r="H1695" s="18">
        <f t="shared" si="52"/>
        <v>1993</v>
      </c>
      <c r="I1695" s="5" t="s">
        <v>4015</v>
      </c>
      <c r="J1695" t="str">
        <f t="shared" si="53"/>
        <v>Leavy Rosensweig</v>
      </c>
    </row>
    <row r="1696" spans="1:10" ht="15" x14ac:dyDescent="0.25">
      <c r="A1696" s="5" t="s">
        <v>1152</v>
      </c>
      <c r="B1696" s="8">
        <v>3780.4</v>
      </c>
      <c r="C1696" s="7">
        <v>40</v>
      </c>
      <c r="D1696" s="7" t="s">
        <v>5</v>
      </c>
      <c r="E1696" s="6">
        <v>0.1</v>
      </c>
      <c r="F1696" s="7">
        <v>11</v>
      </c>
      <c r="G1696" s="4">
        <v>1992</v>
      </c>
      <c r="H1696" s="18">
        <f t="shared" si="52"/>
        <v>1993</v>
      </c>
      <c r="I1696" s="5" t="s">
        <v>2593</v>
      </c>
      <c r="J1696" t="str">
        <f t="shared" si="53"/>
        <v>LeBoeuf Lamb</v>
      </c>
    </row>
    <row r="1697" spans="1:10" ht="15" x14ac:dyDescent="0.25">
      <c r="A1697" s="5" t="s">
        <v>1133</v>
      </c>
      <c r="B1697" s="6">
        <v>400</v>
      </c>
      <c r="C1697" s="20">
        <v>161</v>
      </c>
      <c r="D1697" s="7">
        <v>1</v>
      </c>
      <c r="E1697" s="6">
        <v>0</v>
      </c>
      <c r="F1697" s="7">
        <v>2</v>
      </c>
      <c r="G1697" s="4">
        <v>1992</v>
      </c>
      <c r="H1697" s="18">
        <f t="shared" si="52"/>
        <v>1993</v>
      </c>
      <c r="I1697" s="5" t="s">
        <v>3184</v>
      </c>
      <c r="J1697" t="str">
        <f t="shared" si="53"/>
        <v>Lewis D'Amato</v>
      </c>
    </row>
    <row r="1698" spans="1:10" ht="15" x14ac:dyDescent="0.25">
      <c r="A1698" s="5" t="s">
        <v>505</v>
      </c>
      <c r="B1698" s="6">
        <v>658.8</v>
      </c>
      <c r="C1698" s="7">
        <v>121</v>
      </c>
      <c r="D1698" s="7" t="s">
        <v>5</v>
      </c>
      <c r="E1698" s="6">
        <v>0</v>
      </c>
      <c r="F1698" s="7">
        <v>5</v>
      </c>
      <c r="G1698" s="4">
        <v>1992</v>
      </c>
      <c r="H1698" s="18">
        <f t="shared" si="52"/>
        <v>1993</v>
      </c>
      <c r="I1698" s="5" t="s">
        <v>2778</v>
      </c>
      <c r="J1698" t="str">
        <f t="shared" si="53"/>
        <v>Lindquist Vennum</v>
      </c>
    </row>
    <row r="1699" spans="1:10" ht="15" x14ac:dyDescent="0.25">
      <c r="A1699" s="5" t="s">
        <v>1570</v>
      </c>
      <c r="B1699" s="6">
        <v>344.5</v>
      </c>
      <c r="C1699" s="7">
        <v>178</v>
      </c>
      <c r="D1699" s="7" t="s">
        <v>5</v>
      </c>
      <c r="E1699" s="6">
        <v>0</v>
      </c>
      <c r="F1699" s="7">
        <v>2</v>
      </c>
      <c r="G1699" s="4">
        <v>1992</v>
      </c>
      <c r="H1699" s="18">
        <f t="shared" si="52"/>
        <v>1993</v>
      </c>
      <c r="I1699" s="5" t="s">
        <v>3529</v>
      </c>
      <c r="J1699" t="str">
        <f t="shared" si="53"/>
        <v>Long Aldridge</v>
      </c>
    </row>
    <row r="1700" spans="1:10" ht="15" x14ac:dyDescent="0.25">
      <c r="A1700" s="5" t="s">
        <v>2250</v>
      </c>
      <c r="B1700" s="6">
        <v>300</v>
      </c>
      <c r="C1700" s="20">
        <v>189</v>
      </c>
      <c r="D1700" s="7">
        <v>1</v>
      </c>
      <c r="E1700" s="6">
        <v>0</v>
      </c>
      <c r="F1700" s="7">
        <v>1</v>
      </c>
      <c r="G1700" s="4">
        <v>1992</v>
      </c>
      <c r="H1700" s="18">
        <f t="shared" si="52"/>
        <v>1993</v>
      </c>
      <c r="I1700" s="5" t="s">
        <v>3963</v>
      </c>
      <c r="J1700" t="str">
        <f t="shared" si="53"/>
        <v>Long Peterson</v>
      </c>
    </row>
    <row r="1701" spans="1:10" ht="15" x14ac:dyDescent="0.25">
      <c r="A1701" s="5" t="s">
        <v>1097</v>
      </c>
      <c r="B1701" s="6">
        <v>425</v>
      </c>
      <c r="C1701" s="7">
        <v>157</v>
      </c>
      <c r="D1701" s="7" t="s">
        <v>5</v>
      </c>
      <c r="E1701" s="6">
        <v>0</v>
      </c>
      <c r="F1701" s="7">
        <v>3</v>
      </c>
      <c r="G1701" s="4">
        <v>1992</v>
      </c>
      <c r="H1701" s="18">
        <f t="shared" si="52"/>
        <v>1993</v>
      </c>
      <c r="I1701" s="5" t="s">
        <v>3155</v>
      </c>
      <c r="J1701" t="str">
        <f t="shared" si="53"/>
        <v>Lowenstein Sandler</v>
      </c>
    </row>
    <row r="1702" spans="1:10" ht="15" x14ac:dyDescent="0.25">
      <c r="A1702" s="5" t="s">
        <v>288</v>
      </c>
      <c r="B1702" s="6">
        <v>378.7</v>
      </c>
      <c r="C1702" s="7">
        <v>170</v>
      </c>
      <c r="D1702" s="7" t="s">
        <v>5</v>
      </c>
      <c r="E1702" s="6">
        <v>0</v>
      </c>
      <c r="F1702" s="7">
        <v>2</v>
      </c>
      <c r="G1702" s="4">
        <v>1992</v>
      </c>
      <c r="H1702" s="18">
        <f t="shared" si="52"/>
        <v>1993</v>
      </c>
      <c r="I1702" s="5" t="s">
        <v>2709</v>
      </c>
      <c r="J1702" t="str">
        <f t="shared" si="53"/>
        <v>Luce Forward</v>
      </c>
    </row>
    <row r="1703" spans="1:10" ht="15" x14ac:dyDescent="0.25">
      <c r="A1703" s="5" t="s">
        <v>1043</v>
      </c>
      <c r="B1703" s="8">
        <v>3072</v>
      </c>
      <c r="C1703" s="7">
        <v>48</v>
      </c>
      <c r="D1703" s="7" t="s">
        <v>5</v>
      </c>
      <c r="E1703" s="6">
        <v>0</v>
      </c>
      <c r="F1703" s="7">
        <v>17</v>
      </c>
      <c r="G1703" s="4">
        <v>1992</v>
      </c>
      <c r="H1703" s="18">
        <f t="shared" si="52"/>
        <v>1993</v>
      </c>
      <c r="I1703" s="5" t="s">
        <v>2594</v>
      </c>
      <c r="J1703" t="str">
        <f t="shared" si="53"/>
        <v>Mayer Brown</v>
      </c>
    </row>
    <row r="1704" spans="1:10" ht="15" x14ac:dyDescent="0.25">
      <c r="A1704" s="5" t="s">
        <v>1871</v>
      </c>
      <c r="B1704" s="8">
        <v>1074.5999999999999</v>
      </c>
      <c r="C1704" s="7">
        <v>89</v>
      </c>
      <c r="D1704" s="7" t="s">
        <v>5</v>
      </c>
      <c r="E1704" s="6">
        <v>0</v>
      </c>
      <c r="F1704" s="7">
        <v>4</v>
      </c>
      <c r="G1704" s="4">
        <v>1992</v>
      </c>
      <c r="H1704" s="18">
        <f t="shared" si="52"/>
        <v>1993</v>
      </c>
      <c r="I1704" s="5" t="s">
        <v>3743</v>
      </c>
      <c r="J1704" t="str">
        <f t="shared" si="53"/>
        <v>McBride Baker</v>
      </c>
    </row>
    <row r="1705" spans="1:10" ht="15" x14ac:dyDescent="0.25">
      <c r="A1705" s="5" t="s">
        <v>1476</v>
      </c>
      <c r="B1705" s="6">
        <v>396.2</v>
      </c>
      <c r="C1705" s="7">
        <v>164</v>
      </c>
      <c r="D1705" s="7" t="s">
        <v>5</v>
      </c>
      <c r="E1705" s="6">
        <v>0</v>
      </c>
      <c r="F1705" s="7">
        <v>5</v>
      </c>
      <c r="G1705" s="4">
        <v>1992</v>
      </c>
      <c r="H1705" s="18">
        <f t="shared" si="52"/>
        <v>1993</v>
      </c>
      <c r="I1705" s="5" t="s">
        <v>3450</v>
      </c>
      <c r="J1705" t="str">
        <f t="shared" si="53"/>
        <v>Mcdermott Trayner</v>
      </c>
    </row>
    <row r="1706" spans="1:10" ht="15" x14ac:dyDescent="0.25">
      <c r="A1706" s="5" t="s">
        <v>1011</v>
      </c>
      <c r="B1706" s="6">
        <v>716</v>
      </c>
      <c r="C1706" s="7">
        <v>117</v>
      </c>
      <c r="D1706" s="7" t="s">
        <v>5</v>
      </c>
      <c r="E1706" s="6">
        <v>0</v>
      </c>
      <c r="F1706" s="7">
        <v>4</v>
      </c>
      <c r="G1706" s="4">
        <v>1992</v>
      </c>
      <c r="H1706" s="18">
        <f t="shared" si="52"/>
        <v>1993</v>
      </c>
      <c r="I1706" s="5" t="s">
        <v>3086</v>
      </c>
      <c r="J1706" t="str">
        <f t="shared" si="53"/>
        <v>Mcdermott Will</v>
      </c>
    </row>
    <row r="1707" spans="1:10" ht="15" x14ac:dyDescent="0.25">
      <c r="A1707" s="5" t="s">
        <v>489</v>
      </c>
      <c r="B1707" s="6">
        <v>391</v>
      </c>
      <c r="C1707" s="7">
        <v>165</v>
      </c>
      <c r="D1707" s="7" t="s">
        <v>5</v>
      </c>
      <c r="E1707" s="6">
        <v>0</v>
      </c>
      <c r="F1707" s="7">
        <v>2</v>
      </c>
      <c r="G1707" s="4">
        <v>1992</v>
      </c>
      <c r="H1707" s="18">
        <f t="shared" si="52"/>
        <v>1993</v>
      </c>
      <c r="I1707" s="5" t="s">
        <v>2595</v>
      </c>
      <c r="J1707" t="str">
        <f t="shared" si="53"/>
        <v>McDermott Will</v>
      </c>
    </row>
    <row r="1708" spans="1:10" ht="15" x14ac:dyDescent="0.25">
      <c r="A1708" s="5" t="s">
        <v>1218</v>
      </c>
      <c r="B1708" s="8">
        <v>1074.3</v>
      </c>
      <c r="C1708" s="7">
        <v>90</v>
      </c>
      <c r="D1708" s="7" t="s">
        <v>5</v>
      </c>
      <c r="E1708" s="6">
        <v>0</v>
      </c>
      <c r="F1708" s="7">
        <v>3</v>
      </c>
      <c r="G1708" s="4">
        <v>1992</v>
      </c>
      <c r="H1708" s="18">
        <f t="shared" si="52"/>
        <v>1993</v>
      </c>
      <c r="I1708" s="5" t="s">
        <v>3250</v>
      </c>
      <c r="J1708" t="str">
        <f t="shared" si="53"/>
        <v>McGrath North</v>
      </c>
    </row>
    <row r="1709" spans="1:10" ht="15" x14ac:dyDescent="0.25">
      <c r="A1709" s="5" t="s">
        <v>920</v>
      </c>
      <c r="B1709" s="8">
        <v>1825.2</v>
      </c>
      <c r="C1709" s="7">
        <v>68</v>
      </c>
      <c r="D1709" s="7" t="s">
        <v>5</v>
      </c>
      <c r="E1709" s="6">
        <v>0</v>
      </c>
      <c r="F1709" s="7">
        <v>8</v>
      </c>
      <c r="G1709" s="4">
        <v>1992</v>
      </c>
      <c r="H1709" s="18">
        <f t="shared" si="52"/>
        <v>1993</v>
      </c>
      <c r="I1709" s="5" t="s">
        <v>3032</v>
      </c>
      <c r="J1709" t="str">
        <f t="shared" si="53"/>
        <v>McGuire Woods</v>
      </c>
    </row>
    <row r="1710" spans="1:10" ht="15" x14ac:dyDescent="0.25">
      <c r="A1710" s="5" t="s">
        <v>974</v>
      </c>
      <c r="B1710" s="8">
        <v>13208.1</v>
      </c>
      <c r="C1710" s="7">
        <v>19</v>
      </c>
      <c r="D1710" s="7" t="s">
        <v>5</v>
      </c>
      <c r="E1710" s="6">
        <v>0.2</v>
      </c>
      <c r="F1710" s="7">
        <v>21</v>
      </c>
      <c r="G1710" s="4">
        <v>1992</v>
      </c>
      <c r="H1710" s="18">
        <f t="shared" si="52"/>
        <v>1993</v>
      </c>
      <c r="I1710" s="5" t="s">
        <v>2596</v>
      </c>
      <c r="J1710" t="str">
        <f t="shared" si="53"/>
        <v>Milbank Tweed</v>
      </c>
    </row>
    <row r="1711" spans="1:10" ht="15" x14ac:dyDescent="0.25">
      <c r="A1711" s="5" t="s">
        <v>1501</v>
      </c>
      <c r="B1711" s="6">
        <v>503.9</v>
      </c>
      <c r="C1711" s="7">
        <v>143</v>
      </c>
      <c r="D1711" s="7" t="s">
        <v>5</v>
      </c>
      <c r="E1711" s="6">
        <v>0</v>
      </c>
      <c r="F1711" s="7">
        <v>1</v>
      </c>
      <c r="G1711" s="4">
        <v>1992</v>
      </c>
      <c r="H1711" s="18">
        <f t="shared" si="52"/>
        <v>1993</v>
      </c>
      <c r="I1711" s="5" t="s">
        <v>3473</v>
      </c>
      <c r="J1711" t="str">
        <f t="shared" si="53"/>
        <v>Milbank Tweed</v>
      </c>
    </row>
    <row r="1712" spans="1:10" ht="15" x14ac:dyDescent="0.25">
      <c r="A1712" s="5" t="s">
        <v>1235</v>
      </c>
      <c r="B1712" s="8">
        <v>3211.8</v>
      </c>
      <c r="C1712" s="7">
        <v>46</v>
      </c>
      <c r="D1712" s="7" t="s">
        <v>5</v>
      </c>
      <c r="E1712" s="6">
        <v>0</v>
      </c>
      <c r="F1712" s="7">
        <v>13</v>
      </c>
      <c r="G1712" s="4">
        <v>1992</v>
      </c>
      <c r="H1712" s="18">
        <f t="shared" si="52"/>
        <v>1993</v>
      </c>
      <c r="I1712" s="5" t="s">
        <v>3264</v>
      </c>
      <c r="J1712" t="str">
        <f t="shared" si="53"/>
        <v>Miles Stockbridge</v>
      </c>
    </row>
    <row r="1713" spans="1:10" ht="15" x14ac:dyDescent="0.25">
      <c r="A1713" s="5" t="s">
        <v>1130</v>
      </c>
      <c r="B1713" s="6">
        <v>843.7</v>
      </c>
      <c r="C1713" s="7">
        <v>102</v>
      </c>
      <c r="D1713" s="7" t="s">
        <v>5</v>
      </c>
      <c r="E1713" s="6">
        <v>0</v>
      </c>
      <c r="F1713" s="7">
        <v>7</v>
      </c>
      <c r="G1713" s="4">
        <v>1992</v>
      </c>
      <c r="H1713" s="18">
        <f t="shared" si="52"/>
        <v>1993</v>
      </c>
      <c r="I1713" s="5" t="s">
        <v>1130</v>
      </c>
      <c r="J1713" t="str">
        <f t="shared" si="53"/>
        <v>Miller Nash</v>
      </c>
    </row>
    <row r="1714" spans="1:10" ht="15" x14ac:dyDescent="0.25">
      <c r="A1714" s="5" t="s">
        <v>1091</v>
      </c>
      <c r="B1714" s="6">
        <v>599.5</v>
      </c>
      <c r="C1714" s="7">
        <v>130</v>
      </c>
      <c r="D1714" s="7" t="s">
        <v>5</v>
      </c>
      <c r="E1714" s="6">
        <v>0</v>
      </c>
      <c r="F1714" s="7">
        <v>3</v>
      </c>
      <c r="G1714" s="4">
        <v>1992</v>
      </c>
      <c r="H1714" s="18">
        <f t="shared" si="52"/>
        <v>1993</v>
      </c>
      <c r="I1714" s="5" t="s">
        <v>2916</v>
      </c>
      <c r="J1714" t="str">
        <f t="shared" si="53"/>
        <v>MillerCanfieldPaddock</v>
      </c>
    </row>
    <row r="1715" spans="1:10" ht="15" x14ac:dyDescent="0.25">
      <c r="A1715" s="5" t="s">
        <v>1241</v>
      </c>
      <c r="B1715" s="6">
        <v>466.9</v>
      </c>
      <c r="C1715" s="7">
        <v>148</v>
      </c>
      <c r="D1715" s="7" t="s">
        <v>5</v>
      </c>
      <c r="E1715" s="6">
        <v>0</v>
      </c>
      <c r="F1715" s="7">
        <v>2</v>
      </c>
      <c r="G1715" s="4">
        <v>1992</v>
      </c>
      <c r="H1715" s="18">
        <f t="shared" si="52"/>
        <v>1993</v>
      </c>
      <c r="I1715" s="5" t="s">
        <v>3270</v>
      </c>
      <c r="J1715" t="str">
        <f t="shared" si="53"/>
        <v>Miro Miro</v>
      </c>
    </row>
    <row r="1716" spans="1:10" ht="15" x14ac:dyDescent="0.25">
      <c r="A1716" s="5" t="s">
        <v>1167</v>
      </c>
      <c r="B1716" s="6">
        <v>316.89999999999998</v>
      </c>
      <c r="C1716" s="7">
        <v>184</v>
      </c>
      <c r="D1716" s="7" t="s">
        <v>5</v>
      </c>
      <c r="E1716" s="6">
        <v>0</v>
      </c>
      <c r="F1716" s="7">
        <v>3</v>
      </c>
      <c r="G1716" s="4">
        <v>1992</v>
      </c>
      <c r="H1716" s="18">
        <f t="shared" si="52"/>
        <v>1993</v>
      </c>
      <c r="I1716" s="5" t="s">
        <v>3212</v>
      </c>
      <c r="J1716" t="str">
        <f t="shared" si="53"/>
        <v>Mitchell Silberberg</v>
      </c>
    </row>
    <row r="1717" spans="1:10" ht="15" x14ac:dyDescent="0.25">
      <c r="A1717" s="5" t="s">
        <v>2330</v>
      </c>
      <c r="B1717" s="6">
        <v>768</v>
      </c>
      <c r="C1717" s="7">
        <v>112</v>
      </c>
      <c r="D1717" s="7" t="s">
        <v>5</v>
      </c>
      <c r="E1717" s="6">
        <v>0</v>
      </c>
      <c r="F1717" s="7">
        <v>3</v>
      </c>
      <c r="G1717" s="4">
        <v>1992</v>
      </c>
      <c r="H1717" s="18">
        <f t="shared" si="52"/>
        <v>1993</v>
      </c>
      <c r="I1717" s="5" t="s">
        <v>2330</v>
      </c>
      <c r="J1717" t="str">
        <f t="shared" si="53"/>
        <v>Monroe</v>
      </c>
    </row>
    <row r="1718" spans="1:10" ht="15" x14ac:dyDescent="0.25">
      <c r="A1718" s="5" t="s">
        <v>984</v>
      </c>
      <c r="B1718" s="8">
        <v>32049.9</v>
      </c>
      <c r="C1718" s="7">
        <v>8</v>
      </c>
      <c r="D1718" s="7" t="s">
        <v>5</v>
      </c>
      <c r="E1718" s="6">
        <v>0.4</v>
      </c>
      <c r="F1718" s="7">
        <v>26</v>
      </c>
      <c r="G1718" s="4">
        <v>1992</v>
      </c>
      <c r="H1718" s="18">
        <f t="shared" si="52"/>
        <v>1993</v>
      </c>
      <c r="I1718" s="5" t="s">
        <v>2597</v>
      </c>
      <c r="J1718" t="str">
        <f t="shared" si="53"/>
        <v>Morgan Lewis</v>
      </c>
    </row>
    <row r="1719" spans="1:10" ht="15" x14ac:dyDescent="0.25">
      <c r="A1719" s="5" t="s">
        <v>2326</v>
      </c>
      <c r="B1719" s="8">
        <v>15234</v>
      </c>
      <c r="C1719" s="7">
        <v>17</v>
      </c>
      <c r="D1719" s="7" t="s">
        <v>5</v>
      </c>
      <c r="E1719" s="6">
        <v>0.2</v>
      </c>
      <c r="F1719" s="7">
        <v>4</v>
      </c>
      <c r="G1719" s="4">
        <v>1992</v>
      </c>
      <c r="H1719" s="18">
        <f t="shared" si="52"/>
        <v>1993</v>
      </c>
      <c r="I1719" s="5" t="s">
        <v>2326</v>
      </c>
      <c r="J1719" t="str">
        <f t="shared" si="53"/>
        <v>Morgan SA</v>
      </c>
    </row>
    <row r="1720" spans="1:10" ht="15" x14ac:dyDescent="0.25">
      <c r="A1720" s="5" t="s">
        <v>1188</v>
      </c>
      <c r="B1720" s="6">
        <v>288</v>
      </c>
      <c r="C1720" s="7">
        <v>196</v>
      </c>
      <c r="D1720" s="7" t="s">
        <v>5</v>
      </c>
      <c r="E1720" s="6">
        <v>0</v>
      </c>
      <c r="F1720" s="7">
        <v>1</v>
      </c>
      <c r="G1720" s="4">
        <v>1992</v>
      </c>
      <c r="H1720" s="18">
        <f t="shared" si="52"/>
        <v>1993</v>
      </c>
      <c r="I1720" s="5" t="s">
        <v>3228</v>
      </c>
      <c r="J1720" t="str">
        <f t="shared" si="53"/>
        <v>Morris Nichols</v>
      </c>
    </row>
    <row r="1721" spans="1:10" ht="15" x14ac:dyDescent="0.25">
      <c r="A1721" s="5" t="s">
        <v>35</v>
      </c>
      <c r="B1721" s="8">
        <v>2478.6999999999998</v>
      </c>
      <c r="C1721" s="7">
        <v>53</v>
      </c>
      <c r="D1721" s="7" t="s">
        <v>5</v>
      </c>
      <c r="E1721" s="6">
        <v>0</v>
      </c>
      <c r="F1721" s="7">
        <v>18</v>
      </c>
      <c r="G1721" s="4">
        <v>1992</v>
      </c>
      <c r="H1721" s="18">
        <f t="shared" si="52"/>
        <v>1993</v>
      </c>
      <c r="I1721" s="5" t="s">
        <v>2598</v>
      </c>
      <c r="J1721" t="str">
        <f t="shared" si="53"/>
        <v>Morrison Foerster</v>
      </c>
    </row>
    <row r="1722" spans="1:10" ht="15" x14ac:dyDescent="0.25">
      <c r="A1722" s="5" t="s">
        <v>2202</v>
      </c>
      <c r="B1722" s="8">
        <v>3387.8</v>
      </c>
      <c r="C1722" s="7">
        <v>42</v>
      </c>
      <c r="D1722" s="7" t="s">
        <v>5</v>
      </c>
      <c r="E1722" s="6">
        <v>0</v>
      </c>
      <c r="F1722" s="7">
        <v>5</v>
      </c>
      <c r="G1722" s="4">
        <v>1992</v>
      </c>
      <c r="H1722" s="18">
        <f t="shared" si="52"/>
        <v>1993</v>
      </c>
      <c r="I1722" s="5" t="s">
        <v>3929</v>
      </c>
      <c r="J1722" t="str">
        <f t="shared" si="53"/>
        <v>Mudge Rose</v>
      </c>
    </row>
    <row r="1723" spans="1:10" ht="15" x14ac:dyDescent="0.25">
      <c r="A1723" s="5" t="s">
        <v>1113</v>
      </c>
      <c r="B1723" s="6">
        <v>525</v>
      </c>
      <c r="C1723" s="7">
        <v>140</v>
      </c>
      <c r="D1723" s="7" t="s">
        <v>5</v>
      </c>
      <c r="E1723" s="6">
        <v>0</v>
      </c>
      <c r="F1723" s="7">
        <v>2</v>
      </c>
      <c r="G1723" s="4">
        <v>1992</v>
      </c>
      <c r="H1723" s="18">
        <f t="shared" si="52"/>
        <v>1993</v>
      </c>
      <c r="I1723" s="5" t="s">
        <v>3169</v>
      </c>
      <c r="J1723" t="str">
        <f t="shared" si="53"/>
        <v>Munger Tolles</v>
      </c>
    </row>
    <row r="1724" spans="1:10" ht="15" x14ac:dyDescent="0.25">
      <c r="A1724" s="5" t="s">
        <v>1213</v>
      </c>
      <c r="B1724" s="6">
        <v>998.4</v>
      </c>
      <c r="C1724" s="7">
        <v>96</v>
      </c>
      <c r="D1724" s="7" t="s">
        <v>5</v>
      </c>
      <c r="E1724" s="6">
        <v>0</v>
      </c>
      <c r="F1724" s="7">
        <v>5</v>
      </c>
      <c r="G1724" s="4">
        <v>1992</v>
      </c>
      <c r="H1724" s="18">
        <f t="shared" si="52"/>
        <v>1993</v>
      </c>
      <c r="I1724" s="5" t="s">
        <v>3247</v>
      </c>
      <c r="J1724" t="str">
        <f t="shared" si="53"/>
        <v>Neal Gerber</v>
      </c>
    </row>
    <row r="1725" spans="1:10" ht="15" x14ac:dyDescent="0.25">
      <c r="A1725" s="5" t="s">
        <v>1560</v>
      </c>
      <c r="B1725" s="6">
        <v>353.4</v>
      </c>
      <c r="C1725" s="7">
        <v>173</v>
      </c>
      <c r="D1725" s="7" t="s">
        <v>5</v>
      </c>
      <c r="E1725" s="6">
        <v>0</v>
      </c>
      <c r="F1725" s="7">
        <v>4</v>
      </c>
      <c r="G1725" s="4">
        <v>1992</v>
      </c>
      <c r="H1725" s="18">
        <f t="shared" si="52"/>
        <v>1993</v>
      </c>
      <c r="I1725" s="5" t="s">
        <v>2645</v>
      </c>
      <c r="J1725" t="str">
        <f t="shared" si="53"/>
        <v>Nixon Hargrave</v>
      </c>
    </row>
    <row r="1726" spans="1:10" ht="15" x14ac:dyDescent="0.25">
      <c r="A1726" s="5" t="s">
        <v>904</v>
      </c>
      <c r="B1726" s="6">
        <v>347.5</v>
      </c>
      <c r="C1726" s="7">
        <v>177</v>
      </c>
      <c r="D1726" s="7" t="s">
        <v>5</v>
      </c>
      <c r="E1726" s="6">
        <v>0</v>
      </c>
      <c r="F1726" s="7">
        <v>3</v>
      </c>
      <c r="G1726" s="4">
        <v>1992</v>
      </c>
      <c r="H1726" s="18">
        <f t="shared" si="52"/>
        <v>1993</v>
      </c>
      <c r="I1726" s="5" t="s">
        <v>3018</v>
      </c>
      <c r="J1726" t="str">
        <f t="shared" si="53"/>
        <v>Nixon Yow</v>
      </c>
    </row>
    <row r="1727" spans="1:10" ht="15" x14ac:dyDescent="0.25">
      <c r="A1727" s="5" t="s">
        <v>1171</v>
      </c>
      <c r="B1727" s="8">
        <v>1654.4</v>
      </c>
      <c r="C1727" s="7">
        <v>72</v>
      </c>
      <c r="D1727" s="7" t="s">
        <v>5</v>
      </c>
      <c r="E1727" s="6">
        <v>0</v>
      </c>
      <c r="F1727" s="7">
        <v>3</v>
      </c>
      <c r="G1727" s="4">
        <v>1992</v>
      </c>
      <c r="H1727" s="18">
        <f t="shared" si="52"/>
        <v>1993</v>
      </c>
      <c r="I1727" s="5" t="s">
        <v>2921</v>
      </c>
      <c r="J1727" t="str">
        <f t="shared" si="53"/>
        <v>O'Connor Cavanaugh</v>
      </c>
    </row>
    <row r="1728" spans="1:10" ht="15" x14ac:dyDescent="0.25">
      <c r="A1728" s="5" t="s">
        <v>924</v>
      </c>
      <c r="B1728" s="6">
        <v>279.10000000000002</v>
      </c>
      <c r="C1728" s="7">
        <v>197</v>
      </c>
      <c r="D1728" s="7" t="s">
        <v>5</v>
      </c>
      <c r="E1728" s="6">
        <v>0</v>
      </c>
      <c r="F1728" s="7">
        <v>7</v>
      </c>
      <c r="G1728" s="4">
        <v>1992</v>
      </c>
      <c r="H1728" s="18">
        <f t="shared" si="52"/>
        <v>1993</v>
      </c>
      <c r="I1728" s="5" t="s">
        <v>3035</v>
      </c>
      <c r="J1728" t="str">
        <f t="shared" si="53"/>
        <v>Olshan Grundman</v>
      </c>
    </row>
    <row r="1729" spans="1:10" ht="15" x14ac:dyDescent="0.25">
      <c r="A1729" s="5" t="s">
        <v>37</v>
      </c>
      <c r="B1729" s="8">
        <v>5143.7</v>
      </c>
      <c r="C1729" s="7">
        <v>35</v>
      </c>
      <c r="D1729" s="7" t="s">
        <v>5</v>
      </c>
      <c r="E1729" s="6">
        <v>0.1</v>
      </c>
      <c r="F1729" s="7">
        <v>18</v>
      </c>
      <c r="G1729" s="4">
        <v>1992</v>
      </c>
      <c r="H1729" s="18">
        <f t="shared" si="52"/>
        <v>1993</v>
      </c>
      <c r="I1729" s="5" t="s">
        <v>2600</v>
      </c>
      <c r="J1729" t="str">
        <f t="shared" si="53"/>
        <v>O'Melveny Myers</v>
      </c>
    </row>
    <row r="1730" spans="1:10" ht="15" x14ac:dyDescent="0.25">
      <c r="A1730" s="5" t="s">
        <v>2186</v>
      </c>
      <c r="B1730" s="8">
        <v>2988</v>
      </c>
      <c r="C1730" s="7">
        <v>50</v>
      </c>
      <c r="D1730" s="7" t="s">
        <v>5</v>
      </c>
      <c r="E1730" s="6">
        <v>0</v>
      </c>
      <c r="F1730" s="7">
        <v>3</v>
      </c>
      <c r="G1730" s="4">
        <v>1992</v>
      </c>
      <c r="H1730" s="18">
        <f t="shared" ref="H1730:H1793" si="54">G1730+1</f>
        <v>1993</v>
      </c>
      <c r="I1730" s="5" t="s">
        <v>3919</v>
      </c>
      <c r="J1730" t="str">
        <f t="shared" ref="J1730:J1793" si="55">TRIM(LEFT(SUBSTITUTE(I1730," ",REPT(" ",100)),200))</f>
        <v>Orgain Bell</v>
      </c>
    </row>
    <row r="1731" spans="1:10" ht="15" x14ac:dyDescent="0.25">
      <c r="A1731" s="5" t="s">
        <v>1093</v>
      </c>
      <c r="B1731" s="8">
        <v>39463.300000000003</v>
      </c>
      <c r="C1731" s="7">
        <v>6</v>
      </c>
      <c r="D1731" s="7" t="s">
        <v>5</v>
      </c>
      <c r="E1731" s="6">
        <v>0.5</v>
      </c>
      <c r="F1731" s="7">
        <v>26</v>
      </c>
      <c r="G1731" s="4">
        <v>1992</v>
      </c>
      <c r="H1731" s="18">
        <f t="shared" si="54"/>
        <v>1993</v>
      </c>
      <c r="I1731" s="5" t="s">
        <v>2870</v>
      </c>
      <c r="J1731" t="str">
        <f t="shared" si="55"/>
        <v>Orrick Herrington</v>
      </c>
    </row>
    <row r="1732" spans="1:10" ht="15" x14ac:dyDescent="0.25">
      <c r="A1732" s="5" t="s">
        <v>1395</v>
      </c>
      <c r="B1732" s="6">
        <v>323</v>
      </c>
      <c r="C1732" s="7">
        <v>183</v>
      </c>
      <c r="D1732" s="7" t="s">
        <v>5</v>
      </c>
      <c r="E1732" s="6">
        <v>0</v>
      </c>
      <c r="F1732" s="7">
        <v>2</v>
      </c>
      <c r="G1732" s="4">
        <v>1992</v>
      </c>
      <c r="H1732" s="18">
        <f t="shared" si="54"/>
        <v>1993</v>
      </c>
      <c r="I1732" s="5" t="s">
        <v>3387</v>
      </c>
      <c r="J1732" t="str">
        <f t="shared" si="55"/>
        <v>Parker Poe</v>
      </c>
    </row>
    <row r="1733" spans="1:10" ht="15" x14ac:dyDescent="0.25">
      <c r="A1733" s="5" t="s">
        <v>550</v>
      </c>
      <c r="B1733" s="8">
        <v>2100.1</v>
      </c>
      <c r="C1733" s="7">
        <v>61</v>
      </c>
      <c r="D1733" s="7" t="s">
        <v>5</v>
      </c>
      <c r="E1733" s="6">
        <v>0</v>
      </c>
      <c r="F1733" s="7">
        <v>13</v>
      </c>
      <c r="G1733" s="4">
        <v>1992</v>
      </c>
      <c r="H1733" s="18">
        <f t="shared" si="54"/>
        <v>1993</v>
      </c>
      <c r="I1733" s="5" t="s">
        <v>2540</v>
      </c>
      <c r="J1733" t="str">
        <f t="shared" si="55"/>
        <v>Paul Weiss</v>
      </c>
    </row>
    <row r="1734" spans="1:10" ht="15" x14ac:dyDescent="0.25">
      <c r="A1734" s="5" t="s">
        <v>157</v>
      </c>
      <c r="B1734" s="8">
        <v>4919.1000000000004</v>
      </c>
      <c r="C1734" s="7">
        <v>37</v>
      </c>
      <c r="D1734" s="7" t="s">
        <v>5</v>
      </c>
      <c r="E1734" s="6">
        <v>0.1</v>
      </c>
      <c r="F1734" s="7">
        <v>15</v>
      </c>
      <c r="G1734" s="4">
        <v>1992</v>
      </c>
      <c r="H1734" s="18">
        <f t="shared" si="54"/>
        <v>1993</v>
      </c>
      <c r="I1734" s="5" t="s">
        <v>157</v>
      </c>
      <c r="J1734" t="str">
        <f t="shared" si="55"/>
        <v>Perkins Coie</v>
      </c>
    </row>
    <row r="1735" spans="1:10" ht="15" x14ac:dyDescent="0.25">
      <c r="A1735" s="5" t="s">
        <v>208</v>
      </c>
      <c r="B1735" s="8">
        <v>3325.5</v>
      </c>
      <c r="C1735" s="7">
        <v>44</v>
      </c>
      <c r="D1735" s="7" t="s">
        <v>5</v>
      </c>
      <c r="E1735" s="6">
        <v>0</v>
      </c>
      <c r="F1735" s="7">
        <v>13</v>
      </c>
      <c r="G1735" s="4">
        <v>1992</v>
      </c>
      <c r="H1735" s="18">
        <f t="shared" si="54"/>
        <v>1993</v>
      </c>
      <c r="I1735" s="5" t="s">
        <v>2660</v>
      </c>
      <c r="J1735" t="str">
        <f t="shared" si="55"/>
        <v>Piper Marbury</v>
      </c>
    </row>
    <row r="1736" spans="1:10" ht="15" x14ac:dyDescent="0.25">
      <c r="A1736" s="5" t="s">
        <v>300</v>
      </c>
      <c r="B1736" s="6">
        <v>378.9</v>
      </c>
      <c r="C1736" s="7">
        <v>169</v>
      </c>
      <c r="D1736" s="7" t="s">
        <v>5</v>
      </c>
      <c r="E1736" s="6">
        <v>0</v>
      </c>
      <c r="F1736" s="7">
        <v>4</v>
      </c>
      <c r="G1736" s="4">
        <v>1992</v>
      </c>
      <c r="H1736" s="18">
        <f t="shared" si="54"/>
        <v>1993</v>
      </c>
      <c r="I1736" s="5" t="s">
        <v>2720</v>
      </c>
      <c r="J1736" t="str">
        <f t="shared" si="55"/>
        <v>Porter Wright</v>
      </c>
    </row>
    <row r="1737" spans="1:10" ht="15" x14ac:dyDescent="0.25">
      <c r="A1737" s="5" t="s">
        <v>1162</v>
      </c>
      <c r="B1737" s="6">
        <v>292.39999999999998</v>
      </c>
      <c r="C1737" s="7">
        <v>195</v>
      </c>
      <c r="D1737" s="7" t="s">
        <v>5</v>
      </c>
      <c r="E1737" s="6">
        <v>0</v>
      </c>
      <c r="F1737" s="7">
        <v>3</v>
      </c>
      <c r="G1737" s="4">
        <v>1992</v>
      </c>
      <c r="H1737" s="18">
        <f t="shared" si="54"/>
        <v>1993</v>
      </c>
      <c r="I1737" s="5" t="s">
        <v>3208</v>
      </c>
      <c r="J1737" t="str">
        <f t="shared" si="55"/>
        <v>Proskauer Rose</v>
      </c>
    </row>
    <row r="1738" spans="1:10" ht="15" x14ac:dyDescent="0.25">
      <c r="A1738" s="5" t="s">
        <v>303</v>
      </c>
      <c r="B1738" s="8">
        <v>1831.6</v>
      </c>
      <c r="C1738" s="7">
        <v>67</v>
      </c>
      <c r="D1738" s="7" t="s">
        <v>5</v>
      </c>
      <c r="E1738" s="6">
        <v>0</v>
      </c>
      <c r="F1738" s="7">
        <v>6</v>
      </c>
      <c r="G1738" s="4">
        <v>1992</v>
      </c>
      <c r="H1738" s="18">
        <f t="shared" si="54"/>
        <v>1993</v>
      </c>
      <c r="I1738" s="5" t="s">
        <v>2723</v>
      </c>
      <c r="J1738" t="str">
        <f t="shared" si="55"/>
        <v>Quarles Brady</v>
      </c>
    </row>
    <row r="1739" spans="1:10" ht="15" x14ac:dyDescent="0.25">
      <c r="A1739" s="5" t="s">
        <v>885</v>
      </c>
      <c r="B1739" s="6">
        <v>294.39999999999998</v>
      </c>
      <c r="C1739" s="7">
        <v>194</v>
      </c>
      <c r="D1739" s="7" t="s">
        <v>5</v>
      </c>
      <c r="E1739" s="6">
        <v>0</v>
      </c>
      <c r="F1739" s="7">
        <v>1</v>
      </c>
      <c r="G1739" s="4">
        <v>1992</v>
      </c>
      <c r="H1739" s="18">
        <f t="shared" si="54"/>
        <v>1993</v>
      </c>
      <c r="I1739" s="5" t="s">
        <v>885</v>
      </c>
      <c r="J1739" t="str">
        <f t="shared" si="55"/>
        <v>R.P. Wolf</v>
      </c>
    </row>
    <row r="1740" spans="1:10" ht="15" x14ac:dyDescent="0.25">
      <c r="A1740" s="5" t="s">
        <v>862</v>
      </c>
      <c r="B1740" s="6">
        <v>864.1</v>
      </c>
      <c r="C1740" s="7">
        <v>100</v>
      </c>
      <c r="D1740" s="7" t="s">
        <v>5</v>
      </c>
      <c r="E1740" s="6">
        <v>0</v>
      </c>
      <c r="F1740" s="7">
        <v>9</v>
      </c>
      <c r="G1740" s="4">
        <v>1992</v>
      </c>
      <c r="H1740" s="18">
        <f t="shared" si="54"/>
        <v>1993</v>
      </c>
      <c r="I1740" s="5" t="s">
        <v>2987</v>
      </c>
      <c r="J1740" t="str">
        <f t="shared" si="55"/>
        <v>Reboul MacMurray</v>
      </c>
    </row>
    <row r="1741" spans="1:10" ht="15" x14ac:dyDescent="0.25">
      <c r="A1741" s="5" t="s">
        <v>1556</v>
      </c>
      <c r="B1741" s="8">
        <v>6408.4</v>
      </c>
      <c r="C1741" s="7">
        <v>31</v>
      </c>
      <c r="D1741" s="7" t="s">
        <v>5</v>
      </c>
      <c r="E1741" s="6">
        <v>0.1</v>
      </c>
      <c r="F1741" s="7">
        <v>32</v>
      </c>
      <c r="G1741" s="4">
        <v>1992</v>
      </c>
      <c r="H1741" s="18">
        <f t="shared" si="54"/>
        <v>1993</v>
      </c>
      <c r="I1741" s="5" t="s">
        <v>3518</v>
      </c>
      <c r="J1741" t="str">
        <f t="shared" si="55"/>
        <v>Reid Priest</v>
      </c>
    </row>
    <row r="1742" spans="1:10" ht="15" x14ac:dyDescent="0.25">
      <c r="A1742" s="5" t="s">
        <v>1615</v>
      </c>
      <c r="B1742" s="6">
        <v>299.5</v>
      </c>
      <c r="C1742" s="7">
        <v>192</v>
      </c>
      <c r="D1742" s="7" t="s">
        <v>5</v>
      </c>
      <c r="E1742" s="6">
        <v>0</v>
      </c>
      <c r="F1742" s="7">
        <v>2</v>
      </c>
      <c r="G1742" s="4">
        <v>1992</v>
      </c>
      <c r="H1742" s="18">
        <f t="shared" si="54"/>
        <v>1993</v>
      </c>
      <c r="I1742" s="5" t="s">
        <v>3563</v>
      </c>
      <c r="J1742" t="str">
        <f t="shared" si="55"/>
        <v>Riddell Williams</v>
      </c>
    </row>
    <row r="1743" spans="1:10" ht="15" x14ac:dyDescent="0.25">
      <c r="A1743" s="5" t="s">
        <v>1138</v>
      </c>
      <c r="B1743" s="6">
        <v>375.5</v>
      </c>
      <c r="C1743" s="7">
        <v>171</v>
      </c>
      <c r="D1743" s="7" t="s">
        <v>5</v>
      </c>
      <c r="E1743" s="6">
        <v>0</v>
      </c>
      <c r="F1743" s="7">
        <v>7</v>
      </c>
      <c r="G1743" s="4">
        <v>1992</v>
      </c>
      <c r="H1743" s="18">
        <f t="shared" si="54"/>
        <v>1993</v>
      </c>
      <c r="I1743" s="5" t="s">
        <v>3187</v>
      </c>
      <c r="J1743" t="str">
        <f t="shared" si="55"/>
        <v>Riordan McKinzie</v>
      </c>
    </row>
    <row r="1744" spans="1:10" ht="15" x14ac:dyDescent="0.25">
      <c r="A1744" s="5" t="s">
        <v>863</v>
      </c>
      <c r="B1744" s="6">
        <v>311.10000000000002</v>
      </c>
      <c r="C1744" s="7">
        <v>186</v>
      </c>
      <c r="D1744" s="7" t="s">
        <v>5</v>
      </c>
      <c r="E1744" s="6">
        <v>0</v>
      </c>
      <c r="F1744" s="7">
        <v>3</v>
      </c>
      <c r="G1744" s="4">
        <v>1992</v>
      </c>
      <c r="H1744" s="18">
        <f t="shared" si="54"/>
        <v>1993</v>
      </c>
      <c r="I1744" s="5" t="s">
        <v>863</v>
      </c>
      <c r="J1744" t="str">
        <f t="shared" si="55"/>
        <v>Robert M.</v>
      </c>
    </row>
    <row r="1745" spans="1:10" ht="15" x14ac:dyDescent="0.25">
      <c r="A1745" s="5" t="s">
        <v>1127</v>
      </c>
      <c r="B1745" s="6">
        <v>333.1</v>
      </c>
      <c r="C1745" s="7">
        <v>181</v>
      </c>
      <c r="D1745" s="7" t="s">
        <v>5</v>
      </c>
      <c r="E1745" s="6">
        <v>0</v>
      </c>
      <c r="F1745" s="7">
        <v>1</v>
      </c>
      <c r="G1745" s="4">
        <v>1992</v>
      </c>
      <c r="H1745" s="18">
        <f t="shared" si="54"/>
        <v>1993</v>
      </c>
      <c r="I1745" s="5" t="s">
        <v>3179</v>
      </c>
      <c r="J1745" t="str">
        <f t="shared" si="55"/>
        <v>Robinson Bradshaw</v>
      </c>
    </row>
    <row r="1746" spans="1:10" ht="15" x14ac:dyDescent="0.25">
      <c r="A1746" s="5" t="s">
        <v>1209</v>
      </c>
      <c r="B1746" s="6">
        <v>264.39999999999998</v>
      </c>
      <c r="C1746" s="7">
        <v>198</v>
      </c>
      <c r="D1746" s="7" t="s">
        <v>5</v>
      </c>
      <c r="E1746" s="6">
        <v>0</v>
      </c>
      <c r="F1746" s="7">
        <v>3</v>
      </c>
      <c r="G1746" s="4">
        <v>1992</v>
      </c>
      <c r="H1746" s="18">
        <f t="shared" si="54"/>
        <v>1993</v>
      </c>
      <c r="I1746" s="5" t="s">
        <v>2924</v>
      </c>
      <c r="J1746" t="str">
        <f t="shared" si="55"/>
        <v>Robinson Silverman</v>
      </c>
    </row>
    <row r="1747" spans="1:10" ht="15" x14ac:dyDescent="0.25">
      <c r="A1747" s="5" t="s">
        <v>42</v>
      </c>
      <c r="B1747" s="6">
        <v>415.8</v>
      </c>
      <c r="C1747" s="7">
        <v>158</v>
      </c>
      <c r="D1747" s="7" t="s">
        <v>5</v>
      </c>
      <c r="E1747" s="6">
        <v>0</v>
      </c>
      <c r="F1747" s="7">
        <v>10</v>
      </c>
      <c r="G1747" s="4">
        <v>1992</v>
      </c>
      <c r="H1747" s="18">
        <f t="shared" si="54"/>
        <v>1993</v>
      </c>
      <c r="I1747" s="5" t="s">
        <v>2603</v>
      </c>
      <c r="J1747" t="str">
        <f t="shared" si="55"/>
        <v>Rogers Wells</v>
      </c>
    </row>
    <row r="1748" spans="1:10" ht="15" x14ac:dyDescent="0.25">
      <c r="A1748" s="5" t="s">
        <v>103</v>
      </c>
      <c r="B1748" s="8">
        <v>2310.4</v>
      </c>
      <c r="C1748" s="7">
        <v>56</v>
      </c>
      <c r="D1748" s="7" t="s">
        <v>5</v>
      </c>
      <c r="E1748" s="6">
        <v>0</v>
      </c>
      <c r="F1748" s="7">
        <v>27</v>
      </c>
      <c r="G1748" s="4">
        <v>1992</v>
      </c>
      <c r="H1748" s="18">
        <f t="shared" si="54"/>
        <v>1993</v>
      </c>
      <c r="I1748" s="5" t="s">
        <v>2628</v>
      </c>
      <c r="J1748" t="str">
        <f t="shared" si="55"/>
        <v>Ropes Gray</v>
      </c>
    </row>
    <row r="1749" spans="1:10" ht="15" x14ac:dyDescent="0.25">
      <c r="A1749" s="5" t="s">
        <v>983</v>
      </c>
      <c r="B1749" s="6">
        <v>295.10000000000002</v>
      </c>
      <c r="C1749" s="7">
        <v>193</v>
      </c>
      <c r="D1749" s="7" t="s">
        <v>5</v>
      </c>
      <c r="E1749" s="6">
        <v>0</v>
      </c>
      <c r="F1749" s="7">
        <v>2</v>
      </c>
      <c r="G1749" s="4">
        <v>1992</v>
      </c>
      <c r="H1749" s="18">
        <f t="shared" si="54"/>
        <v>1993</v>
      </c>
      <c r="I1749" s="5" t="s">
        <v>3066</v>
      </c>
      <c r="J1749" t="str">
        <f t="shared" si="55"/>
        <v>Rosenman Colin</v>
      </c>
    </row>
    <row r="1750" spans="1:10" ht="15" x14ac:dyDescent="0.25">
      <c r="A1750" s="5" t="s">
        <v>2336</v>
      </c>
      <c r="B1750" s="6">
        <v>300</v>
      </c>
      <c r="C1750" s="20">
        <v>189</v>
      </c>
      <c r="D1750" s="7">
        <v>1</v>
      </c>
      <c r="E1750" s="6">
        <v>0</v>
      </c>
      <c r="F1750" s="7">
        <v>1</v>
      </c>
      <c r="G1750" s="4">
        <v>1992</v>
      </c>
      <c r="H1750" s="18">
        <f t="shared" si="54"/>
        <v>1993</v>
      </c>
      <c r="I1750" s="5" t="s">
        <v>4028</v>
      </c>
      <c r="J1750" t="str">
        <f t="shared" si="55"/>
        <v>Ryan Russell</v>
      </c>
    </row>
    <row r="1751" spans="1:10" ht="15" x14ac:dyDescent="0.25">
      <c r="A1751" s="5" t="s">
        <v>1878</v>
      </c>
      <c r="B1751" s="6">
        <v>442.5</v>
      </c>
      <c r="C1751" s="7">
        <v>155</v>
      </c>
      <c r="D1751" s="7" t="s">
        <v>5</v>
      </c>
      <c r="E1751" s="6">
        <v>0</v>
      </c>
      <c r="F1751" s="7">
        <v>2</v>
      </c>
      <c r="G1751" s="4">
        <v>1992</v>
      </c>
      <c r="H1751" s="18">
        <f t="shared" si="54"/>
        <v>1993</v>
      </c>
      <c r="I1751" s="5" t="s">
        <v>3746</v>
      </c>
      <c r="J1751" t="str">
        <f t="shared" si="55"/>
        <v>Satterlee Stephens</v>
      </c>
    </row>
    <row r="1752" spans="1:10" ht="15" x14ac:dyDescent="0.25">
      <c r="A1752" s="5" t="s">
        <v>306</v>
      </c>
      <c r="B1752" s="8">
        <v>7240.7</v>
      </c>
      <c r="C1752" s="7">
        <v>28</v>
      </c>
      <c r="D1752" s="7" t="s">
        <v>5</v>
      </c>
      <c r="E1752" s="6">
        <v>0.1</v>
      </c>
      <c r="F1752" s="7">
        <v>39</v>
      </c>
      <c r="G1752" s="4">
        <v>1992</v>
      </c>
      <c r="H1752" s="18">
        <f t="shared" si="54"/>
        <v>1993</v>
      </c>
      <c r="I1752" s="5" t="s">
        <v>2725</v>
      </c>
      <c r="J1752" t="str">
        <f t="shared" si="55"/>
        <v>Schiff Hardin</v>
      </c>
    </row>
    <row r="1753" spans="1:10" ht="15" x14ac:dyDescent="0.25">
      <c r="A1753" s="5" t="s">
        <v>1358</v>
      </c>
      <c r="B1753" s="6">
        <v>463.9</v>
      </c>
      <c r="C1753" s="7">
        <v>151</v>
      </c>
      <c r="D1753" s="7" t="s">
        <v>5</v>
      </c>
      <c r="E1753" s="6">
        <v>0</v>
      </c>
      <c r="F1753" s="7">
        <v>2</v>
      </c>
      <c r="G1753" s="4">
        <v>1992</v>
      </c>
      <c r="H1753" s="18">
        <f t="shared" si="54"/>
        <v>1993</v>
      </c>
      <c r="I1753" s="5" t="s">
        <v>3362</v>
      </c>
      <c r="J1753" t="str">
        <f t="shared" si="55"/>
        <v>Shaw Pittman</v>
      </c>
    </row>
    <row r="1754" spans="1:10" ht="15" x14ac:dyDescent="0.25">
      <c r="A1754" s="5" t="s">
        <v>106</v>
      </c>
      <c r="B1754" s="6">
        <v>843.6</v>
      </c>
      <c r="C1754" s="7">
        <v>103</v>
      </c>
      <c r="D1754" s="7" t="s">
        <v>5</v>
      </c>
      <c r="E1754" s="6">
        <v>0</v>
      </c>
      <c r="F1754" s="7">
        <v>1</v>
      </c>
      <c r="G1754" s="4">
        <v>1992</v>
      </c>
      <c r="H1754" s="18">
        <f t="shared" si="54"/>
        <v>1993</v>
      </c>
      <c r="I1754" s="5" t="s">
        <v>2629</v>
      </c>
      <c r="J1754" t="str">
        <f t="shared" si="55"/>
        <v>Shea Gould</v>
      </c>
    </row>
    <row r="1755" spans="1:10" ht="15" x14ac:dyDescent="0.25">
      <c r="A1755" s="5" t="s">
        <v>44</v>
      </c>
      <c r="B1755" s="8">
        <v>11129.6</v>
      </c>
      <c r="C1755" s="7">
        <v>21</v>
      </c>
      <c r="D1755" s="7" t="s">
        <v>5</v>
      </c>
      <c r="E1755" s="6">
        <v>0.1</v>
      </c>
      <c r="F1755" s="7">
        <v>35</v>
      </c>
      <c r="G1755" s="4">
        <v>1992</v>
      </c>
      <c r="H1755" s="18">
        <f t="shared" si="54"/>
        <v>1993</v>
      </c>
      <c r="I1755" s="5" t="s">
        <v>2605</v>
      </c>
      <c r="J1755" t="str">
        <f t="shared" si="55"/>
        <v>Shearman Sterling</v>
      </c>
    </row>
    <row r="1756" spans="1:10" ht="15" x14ac:dyDescent="0.25">
      <c r="A1756" s="5" t="s">
        <v>1116</v>
      </c>
      <c r="B1756" s="6">
        <v>702.1</v>
      </c>
      <c r="C1756" s="7">
        <v>119</v>
      </c>
      <c r="D1756" s="7" t="s">
        <v>5</v>
      </c>
      <c r="E1756" s="6">
        <v>0</v>
      </c>
      <c r="F1756" s="7">
        <v>4</v>
      </c>
      <c r="G1756" s="4">
        <v>1992</v>
      </c>
      <c r="H1756" s="18">
        <f t="shared" si="54"/>
        <v>1993</v>
      </c>
      <c r="I1756" s="5" t="s">
        <v>3172</v>
      </c>
      <c r="J1756" t="str">
        <f t="shared" si="55"/>
        <v>Shereff Friedman</v>
      </c>
    </row>
    <row r="1757" spans="1:10" ht="15" x14ac:dyDescent="0.25">
      <c r="A1757" s="5" t="s">
        <v>1069</v>
      </c>
      <c r="B1757" s="6">
        <v>500</v>
      </c>
      <c r="C1757" s="7">
        <v>145</v>
      </c>
      <c r="D1757" s="7" t="s">
        <v>5</v>
      </c>
      <c r="E1757" s="6">
        <v>0</v>
      </c>
      <c r="F1757" s="7">
        <v>1</v>
      </c>
      <c r="G1757" s="4">
        <v>1992</v>
      </c>
      <c r="H1757" s="18">
        <f t="shared" si="54"/>
        <v>1993</v>
      </c>
      <c r="I1757" s="5" t="s">
        <v>3134</v>
      </c>
      <c r="J1757" t="str">
        <f t="shared" si="55"/>
        <v>Sherman Howard</v>
      </c>
    </row>
    <row r="1758" spans="1:10" ht="15" x14ac:dyDescent="0.25">
      <c r="A1758" s="5" t="s">
        <v>1448</v>
      </c>
      <c r="B1758" s="8">
        <v>1184.4000000000001</v>
      </c>
      <c r="C1758" s="7">
        <v>84</v>
      </c>
      <c r="D1758" s="7" t="s">
        <v>5</v>
      </c>
      <c r="E1758" s="6">
        <v>0</v>
      </c>
      <c r="F1758" s="7">
        <v>4</v>
      </c>
      <c r="G1758" s="4">
        <v>1992</v>
      </c>
      <c r="H1758" s="18">
        <f t="shared" si="54"/>
        <v>1993</v>
      </c>
      <c r="I1758" s="5" t="s">
        <v>2677</v>
      </c>
      <c r="J1758" t="str">
        <f t="shared" si="55"/>
        <v>Shook Hardy</v>
      </c>
    </row>
    <row r="1759" spans="1:10" ht="15" x14ac:dyDescent="0.25">
      <c r="A1759" s="5" t="s">
        <v>45</v>
      </c>
      <c r="B1759" s="8">
        <v>10670.1</v>
      </c>
      <c r="C1759" s="7">
        <v>22</v>
      </c>
      <c r="D1759" s="7" t="s">
        <v>5</v>
      </c>
      <c r="E1759" s="6">
        <v>0.1</v>
      </c>
      <c r="F1759" s="7">
        <v>29</v>
      </c>
      <c r="G1759" s="4">
        <v>1992</v>
      </c>
      <c r="H1759" s="18">
        <f t="shared" si="54"/>
        <v>1993</v>
      </c>
      <c r="I1759" s="5" t="s">
        <v>507</v>
      </c>
      <c r="J1759" t="str">
        <f t="shared" si="55"/>
        <v>Sidley Austin</v>
      </c>
    </row>
    <row r="1760" spans="1:10" ht="15" x14ac:dyDescent="0.25">
      <c r="A1760" s="5" t="s">
        <v>444</v>
      </c>
      <c r="B1760" s="8">
        <v>5000</v>
      </c>
      <c r="C1760" s="7">
        <v>36</v>
      </c>
      <c r="D1760" s="7" t="s">
        <v>5</v>
      </c>
      <c r="E1760" s="6">
        <v>0.1</v>
      </c>
      <c r="F1760" s="7">
        <v>1</v>
      </c>
      <c r="G1760" s="4">
        <v>1992</v>
      </c>
      <c r="H1760" s="18">
        <f t="shared" si="54"/>
        <v>1993</v>
      </c>
      <c r="I1760" s="5" t="s">
        <v>2755</v>
      </c>
      <c r="J1760" t="str">
        <f t="shared" si="55"/>
        <v>Sidley Austin</v>
      </c>
    </row>
    <row r="1761" spans="1:10" ht="15" x14ac:dyDescent="0.25">
      <c r="A1761" s="5" t="s">
        <v>1437</v>
      </c>
      <c r="B1761" s="6">
        <v>305.39999999999998</v>
      </c>
      <c r="C1761" s="7">
        <v>188</v>
      </c>
      <c r="D1761" s="7" t="s">
        <v>5</v>
      </c>
      <c r="E1761" s="6">
        <v>0</v>
      </c>
      <c r="F1761" s="7">
        <v>2</v>
      </c>
      <c r="G1761" s="4">
        <v>1992</v>
      </c>
      <c r="H1761" s="18">
        <f t="shared" si="54"/>
        <v>1993</v>
      </c>
      <c r="I1761" s="5" t="s">
        <v>3416</v>
      </c>
      <c r="J1761" t="str">
        <f t="shared" si="55"/>
        <v>Sills Beck</v>
      </c>
    </row>
    <row r="1762" spans="1:10" ht="15" x14ac:dyDescent="0.25">
      <c r="A1762" s="5" t="s">
        <v>1450</v>
      </c>
      <c r="B1762" s="6">
        <v>300</v>
      </c>
      <c r="C1762" s="20">
        <v>189</v>
      </c>
      <c r="D1762" s="7">
        <v>1</v>
      </c>
      <c r="E1762" s="6">
        <v>0</v>
      </c>
      <c r="F1762" s="7">
        <v>1</v>
      </c>
      <c r="G1762" s="4">
        <v>1992</v>
      </c>
      <c r="H1762" s="18">
        <f t="shared" si="54"/>
        <v>1993</v>
      </c>
      <c r="I1762" s="5" t="s">
        <v>3427</v>
      </c>
      <c r="J1762" t="str">
        <f t="shared" si="55"/>
        <v>Sills Cummis</v>
      </c>
    </row>
    <row r="1763" spans="1:10" ht="15" x14ac:dyDescent="0.25">
      <c r="A1763" s="5" t="s">
        <v>1602</v>
      </c>
      <c r="B1763" s="8">
        <v>1000</v>
      </c>
      <c r="C1763" s="7">
        <v>95</v>
      </c>
      <c r="D1763" s="7" t="s">
        <v>5</v>
      </c>
      <c r="E1763" s="6">
        <v>0</v>
      </c>
      <c r="F1763" s="7">
        <v>1</v>
      </c>
      <c r="G1763" s="4">
        <v>1992</v>
      </c>
      <c r="H1763" s="18">
        <f t="shared" si="54"/>
        <v>1993</v>
      </c>
      <c r="I1763" s="5" t="s">
        <v>3557</v>
      </c>
      <c r="J1763" t="str">
        <f t="shared" si="55"/>
        <v>Simmons Simmons</v>
      </c>
    </row>
    <row r="1764" spans="1:10" ht="15" x14ac:dyDescent="0.25">
      <c r="A1764" s="5" t="s">
        <v>46</v>
      </c>
      <c r="B1764" s="8">
        <v>17552.099999999999</v>
      </c>
      <c r="C1764" s="7">
        <v>13</v>
      </c>
      <c r="D1764" s="7" t="s">
        <v>5</v>
      </c>
      <c r="E1764" s="6">
        <v>0.2</v>
      </c>
      <c r="F1764" s="7">
        <v>72</v>
      </c>
      <c r="G1764" s="4">
        <v>1992</v>
      </c>
      <c r="H1764" s="18">
        <f t="shared" si="54"/>
        <v>1993</v>
      </c>
      <c r="I1764" s="5" t="s">
        <v>2606</v>
      </c>
      <c r="J1764" t="str">
        <f t="shared" si="55"/>
        <v>Simpson Thacher</v>
      </c>
    </row>
    <row r="1765" spans="1:10" ht="15" x14ac:dyDescent="0.25">
      <c r="A1765" s="5" t="s">
        <v>47</v>
      </c>
      <c r="B1765" s="8">
        <v>61435.7</v>
      </c>
      <c r="C1765" s="7">
        <v>5</v>
      </c>
      <c r="D1765" s="7" t="s">
        <v>5</v>
      </c>
      <c r="E1765" s="6">
        <v>0.8</v>
      </c>
      <c r="F1765" s="7">
        <v>97</v>
      </c>
      <c r="G1765" s="4">
        <v>1992</v>
      </c>
      <c r="H1765" s="18">
        <f t="shared" si="54"/>
        <v>1993</v>
      </c>
      <c r="I1765" s="5" t="s">
        <v>2607</v>
      </c>
      <c r="J1765" t="str">
        <f t="shared" si="55"/>
        <v>Skadden Arps</v>
      </c>
    </row>
    <row r="1766" spans="1:10" ht="15" x14ac:dyDescent="0.25">
      <c r="A1766" s="5" t="s">
        <v>1461</v>
      </c>
      <c r="B1766" s="8">
        <v>1868.5</v>
      </c>
      <c r="C1766" s="7">
        <v>66</v>
      </c>
      <c r="D1766" s="7" t="s">
        <v>5</v>
      </c>
      <c r="E1766" s="6">
        <v>0</v>
      </c>
      <c r="F1766" s="7">
        <v>3</v>
      </c>
      <c r="G1766" s="4">
        <v>1992</v>
      </c>
      <c r="H1766" s="18">
        <f t="shared" si="54"/>
        <v>1993</v>
      </c>
      <c r="I1766" s="5" t="s">
        <v>3437</v>
      </c>
      <c r="J1766" t="str">
        <f t="shared" si="55"/>
        <v>Slaughter May</v>
      </c>
    </row>
    <row r="1767" spans="1:10" ht="15" x14ac:dyDescent="0.25">
      <c r="A1767" s="5" t="s">
        <v>394</v>
      </c>
      <c r="B1767" s="8">
        <v>4762.1000000000004</v>
      </c>
      <c r="C1767" s="7">
        <v>38</v>
      </c>
      <c r="D1767" s="7" t="s">
        <v>5</v>
      </c>
      <c r="E1767" s="6">
        <v>0.1</v>
      </c>
      <c r="F1767" s="7">
        <v>5</v>
      </c>
      <c r="G1767" s="4">
        <v>1992</v>
      </c>
      <c r="H1767" s="18">
        <f t="shared" si="54"/>
        <v>1993</v>
      </c>
      <c r="I1767" s="5" t="s">
        <v>2746</v>
      </c>
      <c r="J1767" t="str">
        <f t="shared" si="55"/>
        <v>Smith Helms</v>
      </c>
    </row>
    <row r="1768" spans="1:10" ht="15" x14ac:dyDescent="0.25">
      <c r="A1768" s="5" t="s">
        <v>1530</v>
      </c>
      <c r="B1768" s="6">
        <v>755.2</v>
      </c>
      <c r="C1768" s="7">
        <v>114</v>
      </c>
      <c r="D1768" s="7" t="s">
        <v>5</v>
      </c>
      <c r="E1768" s="6">
        <v>0</v>
      </c>
      <c r="F1768" s="7">
        <v>2</v>
      </c>
      <c r="G1768" s="4">
        <v>1992</v>
      </c>
      <c r="H1768" s="18">
        <f t="shared" si="54"/>
        <v>1993</v>
      </c>
      <c r="I1768" s="5" t="s">
        <v>3493</v>
      </c>
      <c r="J1768" t="str">
        <f t="shared" si="55"/>
        <v>Smith Gambrell</v>
      </c>
    </row>
    <row r="1769" spans="1:10" ht="15" x14ac:dyDescent="0.25">
      <c r="A1769" s="5" t="s">
        <v>308</v>
      </c>
      <c r="B1769" s="8">
        <v>1238.4000000000001</v>
      </c>
      <c r="C1769" s="7">
        <v>82</v>
      </c>
      <c r="D1769" s="7" t="s">
        <v>5</v>
      </c>
      <c r="E1769" s="6">
        <v>0</v>
      </c>
      <c r="F1769" s="7">
        <v>6</v>
      </c>
      <c r="G1769" s="4">
        <v>1992</v>
      </c>
      <c r="H1769" s="18">
        <f t="shared" si="54"/>
        <v>1993</v>
      </c>
      <c r="I1769" s="5" t="s">
        <v>2727</v>
      </c>
      <c r="J1769" t="str">
        <f t="shared" si="55"/>
        <v>Snell Wilmer</v>
      </c>
    </row>
    <row r="1770" spans="1:10" ht="15" x14ac:dyDescent="0.25">
      <c r="A1770" s="5" t="s">
        <v>1378</v>
      </c>
      <c r="B1770" s="8">
        <v>2016.1</v>
      </c>
      <c r="C1770" s="7">
        <v>63</v>
      </c>
      <c r="D1770" s="7" t="s">
        <v>5</v>
      </c>
      <c r="E1770" s="6">
        <v>0</v>
      </c>
      <c r="F1770" s="7">
        <v>4</v>
      </c>
      <c r="G1770" s="4">
        <v>1992</v>
      </c>
      <c r="H1770" s="18">
        <f t="shared" si="54"/>
        <v>1993</v>
      </c>
      <c r="I1770" s="5" t="s">
        <v>3374</v>
      </c>
      <c r="J1770" t="str">
        <f t="shared" si="55"/>
        <v>Squadron Ellenoff</v>
      </c>
    </row>
    <row r="1771" spans="1:10" ht="15" x14ac:dyDescent="0.25">
      <c r="A1771" s="5" t="s">
        <v>1178</v>
      </c>
      <c r="B1771" s="6">
        <v>805.9</v>
      </c>
      <c r="C1771" s="7">
        <v>109</v>
      </c>
      <c r="D1771" s="7" t="s">
        <v>5</v>
      </c>
      <c r="E1771" s="6">
        <v>0</v>
      </c>
      <c r="F1771" s="7">
        <v>4</v>
      </c>
      <c r="G1771" s="4">
        <v>1992</v>
      </c>
      <c r="H1771" s="18">
        <f t="shared" si="54"/>
        <v>1993</v>
      </c>
      <c r="I1771" s="5" t="s">
        <v>3219</v>
      </c>
      <c r="J1771" t="str">
        <f t="shared" si="55"/>
        <v>Squire Sanders</v>
      </c>
    </row>
    <row r="1772" spans="1:10" ht="15" x14ac:dyDescent="0.25">
      <c r="A1772" s="5" t="s">
        <v>1056</v>
      </c>
      <c r="B1772" s="8">
        <v>1384.5</v>
      </c>
      <c r="C1772" s="7">
        <v>74</v>
      </c>
      <c r="D1772" s="7" t="s">
        <v>5</v>
      </c>
      <c r="E1772" s="6">
        <v>0</v>
      </c>
      <c r="F1772" s="7">
        <v>7</v>
      </c>
      <c r="G1772" s="4">
        <v>1992</v>
      </c>
      <c r="H1772" s="18">
        <f t="shared" si="54"/>
        <v>1993</v>
      </c>
      <c r="I1772" s="5" t="s">
        <v>3123</v>
      </c>
      <c r="J1772" t="str">
        <f t="shared" si="55"/>
        <v>Steel Hector</v>
      </c>
    </row>
    <row r="1773" spans="1:10" ht="15" x14ac:dyDescent="0.25">
      <c r="A1773" s="5" t="s">
        <v>1927</v>
      </c>
      <c r="B1773" s="6">
        <v>382.6</v>
      </c>
      <c r="C1773" s="7">
        <v>168</v>
      </c>
      <c r="D1773" s="7" t="s">
        <v>5</v>
      </c>
      <c r="E1773" s="6">
        <v>0</v>
      </c>
      <c r="F1773" s="7">
        <v>4</v>
      </c>
      <c r="G1773" s="4">
        <v>1992</v>
      </c>
      <c r="H1773" s="18">
        <f t="shared" si="54"/>
        <v>1993</v>
      </c>
      <c r="I1773" s="5" t="s">
        <v>3771</v>
      </c>
      <c r="J1773" t="str">
        <f t="shared" si="55"/>
        <v>Stevens Lee</v>
      </c>
    </row>
    <row r="1774" spans="1:10" ht="15" x14ac:dyDescent="0.25">
      <c r="A1774" s="5" t="s">
        <v>1524</v>
      </c>
      <c r="B1774" s="6">
        <v>628.79999999999995</v>
      </c>
      <c r="C1774" s="7">
        <v>125</v>
      </c>
      <c r="D1774" s="7" t="s">
        <v>5</v>
      </c>
      <c r="E1774" s="6">
        <v>0</v>
      </c>
      <c r="F1774" s="7">
        <v>2</v>
      </c>
      <c r="G1774" s="4">
        <v>1992</v>
      </c>
      <c r="H1774" s="18">
        <f t="shared" si="54"/>
        <v>1993</v>
      </c>
      <c r="I1774" s="5" t="s">
        <v>3489</v>
      </c>
      <c r="J1774" t="str">
        <f t="shared" si="55"/>
        <v>Stoel Rives</v>
      </c>
    </row>
    <row r="1775" spans="1:10" ht="15" x14ac:dyDescent="0.25">
      <c r="A1775" s="5" t="s">
        <v>2255</v>
      </c>
      <c r="B1775" s="8">
        <v>1099.9000000000001</v>
      </c>
      <c r="C1775" s="7">
        <v>87</v>
      </c>
      <c r="D1775" s="7" t="s">
        <v>5</v>
      </c>
      <c r="E1775" s="6">
        <v>0</v>
      </c>
      <c r="F1775" s="7">
        <v>3</v>
      </c>
      <c r="G1775" s="4">
        <v>1992</v>
      </c>
      <c r="H1775" s="18">
        <f t="shared" si="54"/>
        <v>1993</v>
      </c>
      <c r="I1775" s="5" t="s">
        <v>2255</v>
      </c>
      <c r="J1775" t="str">
        <f t="shared" si="55"/>
        <v>Stolar Partnership</v>
      </c>
    </row>
    <row r="1776" spans="1:10" ht="15" x14ac:dyDescent="0.25">
      <c r="A1776" s="5" t="s">
        <v>1460</v>
      </c>
      <c r="B1776" s="6">
        <v>479.5</v>
      </c>
      <c r="C1776" s="7">
        <v>147</v>
      </c>
      <c r="D1776" s="7" t="s">
        <v>5</v>
      </c>
      <c r="E1776" s="6">
        <v>0</v>
      </c>
      <c r="F1776" s="7">
        <v>7</v>
      </c>
      <c r="G1776" s="4">
        <v>1992</v>
      </c>
      <c r="H1776" s="18">
        <f t="shared" si="54"/>
        <v>1993</v>
      </c>
      <c r="I1776" s="5" t="s">
        <v>3436</v>
      </c>
      <c r="J1776" t="str">
        <f t="shared" si="55"/>
        <v>Streich Lang</v>
      </c>
    </row>
    <row r="1777" spans="1:10" ht="15" x14ac:dyDescent="0.25">
      <c r="A1777" s="5" t="s">
        <v>49</v>
      </c>
      <c r="B1777" s="8">
        <v>23201.9</v>
      </c>
      <c r="C1777" s="7">
        <v>9</v>
      </c>
      <c r="D1777" s="7" t="s">
        <v>5</v>
      </c>
      <c r="E1777" s="6">
        <v>0.3</v>
      </c>
      <c r="F1777" s="7">
        <v>19</v>
      </c>
      <c r="G1777" s="4">
        <v>1992</v>
      </c>
      <c r="H1777" s="18">
        <f t="shared" si="54"/>
        <v>1993</v>
      </c>
      <c r="I1777" s="5" t="s">
        <v>2608</v>
      </c>
      <c r="J1777" t="str">
        <f t="shared" si="55"/>
        <v>Stroock Stroock</v>
      </c>
    </row>
    <row r="1778" spans="1:10" ht="15" x14ac:dyDescent="0.25">
      <c r="A1778" s="5" t="s">
        <v>50</v>
      </c>
      <c r="B1778" s="8">
        <v>16816.8</v>
      </c>
      <c r="C1778" s="7">
        <v>15</v>
      </c>
      <c r="D1778" s="7" t="s">
        <v>5</v>
      </c>
      <c r="E1778" s="6">
        <v>0.2</v>
      </c>
      <c r="F1778" s="7">
        <v>62</v>
      </c>
      <c r="G1778" s="4">
        <v>1992</v>
      </c>
      <c r="H1778" s="18">
        <f t="shared" si="54"/>
        <v>1993</v>
      </c>
      <c r="I1778" s="5" t="s">
        <v>2609</v>
      </c>
      <c r="J1778" t="str">
        <f t="shared" si="55"/>
        <v>Sullivan Cromwell</v>
      </c>
    </row>
    <row r="1779" spans="1:10" ht="15" x14ac:dyDescent="0.25">
      <c r="A1779" s="5" t="s">
        <v>827</v>
      </c>
      <c r="B1779" s="6">
        <v>828.5</v>
      </c>
      <c r="C1779" s="7">
        <v>105</v>
      </c>
      <c r="D1779" s="7" t="s">
        <v>5</v>
      </c>
      <c r="E1779" s="6">
        <v>0</v>
      </c>
      <c r="F1779" s="7">
        <v>2</v>
      </c>
      <c r="G1779" s="4">
        <v>1992</v>
      </c>
      <c r="H1779" s="18">
        <f t="shared" si="54"/>
        <v>1993</v>
      </c>
      <c r="I1779" s="5" t="s">
        <v>2894</v>
      </c>
      <c r="J1779" t="str">
        <f t="shared" si="55"/>
        <v>Sullivan Worcester</v>
      </c>
    </row>
    <row r="1780" spans="1:10" ht="15" x14ac:dyDescent="0.25">
      <c r="A1780" s="5" t="s">
        <v>2327</v>
      </c>
      <c r="B1780" s="8">
        <v>1296.4000000000001</v>
      </c>
      <c r="C1780" s="7">
        <v>77</v>
      </c>
      <c r="D1780" s="7" t="s">
        <v>5</v>
      </c>
      <c r="E1780" s="6">
        <v>0</v>
      </c>
      <c r="F1780" s="7">
        <v>4</v>
      </c>
      <c r="G1780" s="4">
        <v>1992</v>
      </c>
      <c r="H1780" s="18">
        <f t="shared" si="54"/>
        <v>1993</v>
      </c>
      <c r="I1780" s="5" t="s">
        <v>4020</v>
      </c>
      <c r="J1780" t="str">
        <f t="shared" si="55"/>
        <v>Taft Stettinius</v>
      </c>
    </row>
    <row r="1781" spans="1:10" ht="15" x14ac:dyDescent="0.25">
      <c r="A1781" s="5" t="s">
        <v>874</v>
      </c>
      <c r="B1781" s="8">
        <v>2254.8000000000002</v>
      </c>
      <c r="C1781" s="7">
        <v>57</v>
      </c>
      <c r="D1781" s="7" t="s">
        <v>5</v>
      </c>
      <c r="E1781" s="6">
        <v>0</v>
      </c>
      <c r="F1781" s="7">
        <v>15</v>
      </c>
      <c r="G1781" s="4">
        <v>1992</v>
      </c>
      <c r="H1781" s="18">
        <f t="shared" si="54"/>
        <v>1993</v>
      </c>
      <c r="I1781" s="5" t="s">
        <v>2730</v>
      </c>
      <c r="J1781" t="str">
        <f t="shared" si="55"/>
        <v>Testa Hurwitz</v>
      </c>
    </row>
    <row r="1782" spans="1:10" ht="15" x14ac:dyDescent="0.25">
      <c r="A1782" s="5" t="s">
        <v>314</v>
      </c>
      <c r="B1782" s="8">
        <v>76619.8</v>
      </c>
      <c r="C1782" s="7">
        <v>4</v>
      </c>
      <c r="D1782" s="7" t="s">
        <v>5</v>
      </c>
      <c r="E1782" s="6">
        <v>1</v>
      </c>
      <c r="F1782" s="7">
        <v>31</v>
      </c>
      <c r="G1782" s="4">
        <v>1992</v>
      </c>
      <c r="H1782" s="18">
        <f t="shared" si="54"/>
        <v>1993</v>
      </c>
      <c r="I1782" s="5" t="s">
        <v>2731</v>
      </c>
      <c r="J1782" t="str">
        <f t="shared" si="55"/>
        <v>Thacher Proffitt</v>
      </c>
    </row>
    <row r="1783" spans="1:10" ht="15" x14ac:dyDescent="0.25">
      <c r="A1783" s="5" t="s">
        <v>1083</v>
      </c>
      <c r="B1783" s="8">
        <v>17943.3</v>
      </c>
      <c r="C1783" s="7">
        <v>12</v>
      </c>
      <c r="D1783" s="7" t="s">
        <v>5</v>
      </c>
      <c r="E1783" s="6">
        <v>0.2</v>
      </c>
      <c r="F1783" s="7">
        <v>6</v>
      </c>
      <c r="G1783" s="4">
        <v>1992</v>
      </c>
      <c r="H1783" s="18">
        <f t="shared" si="54"/>
        <v>1993</v>
      </c>
      <c r="I1783" s="5" t="s">
        <v>3145</v>
      </c>
      <c r="J1783" t="str">
        <f t="shared" si="55"/>
        <v>Thacher Jones</v>
      </c>
    </row>
    <row r="1784" spans="1:10" ht="15" x14ac:dyDescent="0.25">
      <c r="A1784" s="5" t="s">
        <v>1129</v>
      </c>
      <c r="B1784" s="6">
        <v>749.9</v>
      </c>
      <c r="C1784" s="7">
        <v>115</v>
      </c>
      <c r="D1784" s="7" t="s">
        <v>5</v>
      </c>
      <c r="E1784" s="6">
        <v>0</v>
      </c>
      <c r="F1784" s="7">
        <v>5</v>
      </c>
      <c r="G1784" s="4">
        <v>1992</v>
      </c>
      <c r="H1784" s="18">
        <f t="shared" si="54"/>
        <v>1993</v>
      </c>
      <c r="I1784" s="5" t="s">
        <v>3181</v>
      </c>
      <c r="J1784" t="str">
        <f t="shared" si="55"/>
        <v>Thompson Hine</v>
      </c>
    </row>
    <row r="1785" spans="1:10" ht="15" x14ac:dyDescent="0.25">
      <c r="A1785" s="5" t="s">
        <v>832</v>
      </c>
      <c r="B1785" s="8">
        <v>1485.7</v>
      </c>
      <c r="C1785" s="7">
        <v>73</v>
      </c>
      <c r="D1785" s="7" t="s">
        <v>5</v>
      </c>
      <c r="E1785" s="6">
        <v>0</v>
      </c>
      <c r="F1785" s="7">
        <v>13</v>
      </c>
      <c r="G1785" s="4">
        <v>1992</v>
      </c>
      <c r="H1785" s="18">
        <f t="shared" si="54"/>
        <v>1993</v>
      </c>
      <c r="I1785" s="5" t="s">
        <v>832</v>
      </c>
      <c r="J1785" t="str">
        <f t="shared" si="55"/>
        <v>Troutman Sanders</v>
      </c>
    </row>
    <row r="1786" spans="1:10" ht="15" x14ac:dyDescent="0.25">
      <c r="A1786" s="5" t="s">
        <v>1469</v>
      </c>
      <c r="B1786" s="8">
        <v>1250.8</v>
      </c>
      <c r="C1786" s="7">
        <v>80</v>
      </c>
      <c r="D1786" s="7" t="s">
        <v>5</v>
      </c>
      <c r="E1786" s="6">
        <v>0</v>
      </c>
      <c r="F1786" s="7">
        <v>4</v>
      </c>
      <c r="G1786" s="4">
        <v>1992</v>
      </c>
      <c r="H1786" s="18">
        <f t="shared" si="54"/>
        <v>1993</v>
      </c>
      <c r="I1786" s="5" t="s">
        <v>3444</v>
      </c>
      <c r="J1786" t="str">
        <f t="shared" si="55"/>
        <v>Troutman Sanders</v>
      </c>
    </row>
    <row r="1787" spans="1:10" ht="15" x14ac:dyDescent="0.25">
      <c r="A1787" s="5" t="s">
        <v>1151</v>
      </c>
      <c r="B1787" s="8">
        <v>1892</v>
      </c>
      <c r="C1787" s="7">
        <v>65</v>
      </c>
      <c r="D1787" s="7" t="s">
        <v>5</v>
      </c>
      <c r="E1787" s="6">
        <v>0</v>
      </c>
      <c r="F1787" s="7">
        <v>6</v>
      </c>
      <c r="G1787" s="4">
        <v>1992</v>
      </c>
      <c r="H1787" s="18">
        <f t="shared" si="54"/>
        <v>1993</v>
      </c>
      <c r="I1787" s="5" t="s">
        <v>2734</v>
      </c>
      <c r="J1787" t="str">
        <f t="shared" si="55"/>
        <v>Vedder Price</v>
      </c>
    </row>
    <row r="1788" spans="1:10" ht="15" x14ac:dyDescent="0.25">
      <c r="A1788" s="5" t="s">
        <v>1109</v>
      </c>
      <c r="B1788" s="8">
        <v>1285.4000000000001</v>
      </c>
      <c r="C1788" s="7">
        <v>78</v>
      </c>
      <c r="D1788" s="7" t="s">
        <v>5</v>
      </c>
      <c r="E1788" s="6">
        <v>0</v>
      </c>
      <c r="F1788" s="7">
        <v>2</v>
      </c>
      <c r="G1788" s="4">
        <v>1992</v>
      </c>
      <c r="H1788" s="18">
        <f t="shared" si="54"/>
        <v>1993</v>
      </c>
      <c r="I1788" s="5" t="s">
        <v>3167</v>
      </c>
      <c r="J1788" t="str">
        <f t="shared" si="55"/>
        <v>Venable Baetjer</v>
      </c>
    </row>
    <row r="1789" spans="1:10" ht="15" x14ac:dyDescent="0.25">
      <c r="A1789" s="5" t="s">
        <v>835</v>
      </c>
      <c r="B1789" s="6">
        <v>846.2</v>
      </c>
      <c r="C1789" s="7">
        <v>101</v>
      </c>
      <c r="D1789" s="7" t="s">
        <v>5</v>
      </c>
      <c r="E1789" s="6">
        <v>0</v>
      </c>
      <c r="F1789" s="7">
        <v>11</v>
      </c>
      <c r="G1789" s="4">
        <v>1992</v>
      </c>
      <c r="H1789" s="18">
        <f t="shared" si="54"/>
        <v>1993</v>
      </c>
      <c r="I1789" s="5" t="s">
        <v>2897</v>
      </c>
      <c r="J1789" t="str">
        <f t="shared" si="55"/>
        <v>Vinson Elkins</v>
      </c>
    </row>
    <row r="1790" spans="1:10" ht="15" x14ac:dyDescent="0.25">
      <c r="A1790" s="5" t="s">
        <v>1079</v>
      </c>
      <c r="B1790" s="6">
        <v>407.5</v>
      </c>
      <c r="C1790" s="7">
        <v>159</v>
      </c>
      <c r="D1790" s="7" t="s">
        <v>5</v>
      </c>
      <c r="E1790" s="6">
        <v>0</v>
      </c>
      <c r="F1790" s="7">
        <v>3</v>
      </c>
      <c r="G1790" s="4">
        <v>1992</v>
      </c>
      <c r="H1790" s="18">
        <f t="shared" si="54"/>
        <v>1993</v>
      </c>
      <c r="I1790" s="5" t="s">
        <v>2611</v>
      </c>
      <c r="J1790" t="str">
        <f t="shared" si="55"/>
        <v>Wachtell Lipton</v>
      </c>
    </row>
    <row r="1791" spans="1:10" ht="15" x14ac:dyDescent="0.25">
      <c r="A1791" s="5" t="s">
        <v>1154</v>
      </c>
      <c r="B1791" s="8">
        <v>1713.4</v>
      </c>
      <c r="C1791" s="7">
        <v>70</v>
      </c>
      <c r="D1791" s="7" t="s">
        <v>5</v>
      </c>
      <c r="E1791" s="6">
        <v>0</v>
      </c>
      <c r="F1791" s="7">
        <v>4</v>
      </c>
      <c r="G1791" s="4">
        <v>1992</v>
      </c>
      <c r="H1791" s="18">
        <f t="shared" si="54"/>
        <v>1993</v>
      </c>
      <c r="I1791" s="5" t="s">
        <v>3200</v>
      </c>
      <c r="J1791" t="str">
        <f t="shared" si="55"/>
        <v>Waller Lansden</v>
      </c>
    </row>
    <row r="1792" spans="1:10" ht="15" x14ac:dyDescent="0.25">
      <c r="A1792" s="5" t="s">
        <v>888</v>
      </c>
      <c r="B1792" s="6">
        <v>330.7</v>
      </c>
      <c r="C1792" s="7">
        <v>182</v>
      </c>
      <c r="D1792" s="7" t="s">
        <v>5</v>
      </c>
      <c r="E1792" s="6">
        <v>0</v>
      </c>
      <c r="F1792" s="7">
        <v>8</v>
      </c>
      <c r="G1792" s="4">
        <v>1992</v>
      </c>
      <c r="H1792" s="18">
        <f t="shared" si="54"/>
        <v>1993</v>
      </c>
      <c r="I1792" s="5" t="s">
        <v>3004</v>
      </c>
      <c r="J1792" t="str">
        <f t="shared" si="55"/>
        <v>Ware Freidenrich</v>
      </c>
    </row>
    <row r="1793" spans="1:10" ht="15" x14ac:dyDescent="0.25">
      <c r="A1793" s="5" t="s">
        <v>2332</v>
      </c>
      <c r="B1793" s="6">
        <v>696.7</v>
      </c>
      <c r="C1793" s="7">
        <v>120</v>
      </c>
      <c r="D1793" s="7" t="s">
        <v>5</v>
      </c>
      <c r="E1793" s="6">
        <v>0</v>
      </c>
      <c r="F1793" s="7">
        <v>2</v>
      </c>
      <c r="G1793" s="4">
        <v>1992</v>
      </c>
      <c r="H1793" s="18">
        <f t="shared" si="54"/>
        <v>1993</v>
      </c>
      <c r="I1793" s="5" t="s">
        <v>4024</v>
      </c>
      <c r="J1793" t="str">
        <f t="shared" si="55"/>
        <v>Watson Ess</v>
      </c>
    </row>
    <row r="1794" spans="1:10" ht="15" x14ac:dyDescent="0.25">
      <c r="A1794" s="5" t="s">
        <v>1089</v>
      </c>
      <c r="B1794" s="8">
        <v>17178.400000000001</v>
      </c>
      <c r="C1794" s="7">
        <v>14</v>
      </c>
      <c r="D1794" s="7" t="s">
        <v>5</v>
      </c>
      <c r="E1794" s="6">
        <v>0.2</v>
      </c>
      <c r="F1794" s="7">
        <v>30</v>
      </c>
      <c r="G1794" s="4">
        <v>1992</v>
      </c>
      <c r="H1794" s="18">
        <f t="shared" ref="H1794:H1857" si="56">G1794+1</f>
        <v>1993</v>
      </c>
      <c r="I1794" s="5" t="s">
        <v>2612</v>
      </c>
      <c r="J1794" t="str">
        <f t="shared" ref="J1794:J1857" si="57">TRIM(LEFT(SUBSTITUTE(I1794," ",REPT(" ",100)),200))</f>
        <v>Weil Gotshal</v>
      </c>
    </row>
    <row r="1795" spans="1:10" ht="15" x14ac:dyDescent="0.25">
      <c r="A1795" s="5" t="s">
        <v>838</v>
      </c>
      <c r="B1795" s="8">
        <v>5469.5</v>
      </c>
      <c r="C1795" s="7">
        <v>34</v>
      </c>
      <c r="D1795" s="7" t="s">
        <v>5</v>
      </c>
      <c r="E1795" s="6">
        <v>0.1</v>
      </c>
      <c r="F1795" s="7">
        <v>26</v>
      </c>
      <c r="G1795" s="4">
        <v>1992</v>
      </c>
      <c r="H1795" s="18">
        <f t="shared" si="56"/>
        <v>1993</v>
      </c>
      <c r="I1795" s="5" t="s">
        <v>2899</v>
      </c>
      <c r="J1795" t="str">
        <f t="shared" si="57"/>
        <v>White Case</v>
      </c>
    </row>
    <row r="1796" spans="1:10" ht="15" x14ac:dyDescent="0.25">
      <c r="A1796" s="5" t="s">
        <v>1215</v>
      </c>
      <c r="B1796" s="6">
        <v>348.4</v>
      </c>
      <c r="C1796" s="7">
        <v>175</v>
      </c>
      <c r="D1796" s="7" t="s">
        <v>5</v>
      </c>
      <c r="E1796" s="6">
        <v>0</v>
      </c>
      <c r="F1796" s="7">
        <v>2</v>
      </c>
      <c r="G1796" s="4">
        <v>1992</v>
      </c>
      <c r="H1796" s="18">
        <f t="shared" si="56"/>
        <v>1993</v>
      </c>
      <c r="I1796" s="5" t="s">
        <v>2971</v>
      </c>
      <c r="J1796" t="str">
        <f t="shared" si="57"/>
        <v>WilliamsConnolly</v>
      </c>
    </row>
    <row r="1797" spans="1:10" ht="15" x14ac:dyDescent="0.25">
      <c r="A1797" s="5" t="s">
        <v>55</v>
      </c>
      <c r="B1797" s="8">
        <v>3292.7</v>
      </c>
      <c r="C1797" s="7">
        <v>45</v>
      </c>
      <c r="D1797" s="7" t="s">
        <v>5</v>
      </c>
      <c r="E1797" s="6">
        <v>0</v>
      </c>
      <c r="F1797" s="7">
        <v>18</v>
      </c>
      <c r="G1797" s="4">
        <v>1992</v>
      </c>
      <c r="H1797" s="18">
        <f t="shared" si="56"/>
        <v>1993</v>
      </c>
      <c r="I1797" s="5" t="s">
        <v>2614</v>
      </c>
      <c r="J1797" t="str">
        <f t="shared" si="57"/>
        <v>Willkie Farr</v>
      </c>
    </row>
    <row r="1798" spans="1:10" ht="15" x14ac:dyDescent="0.25">
      <c r="A1798" s="5" t="s">
        <v>224</v>
      </c>
      <c r="B1798" s="8">
        <v>2431.9</v>
      </c>
      <c r="C1798" s="7">
        <v>54</v>
      </c>
      <c r="D1798" s="7" t="s">
        <v>5</v>
      </c>
      <c r="E1798" s="6">
        <v>0</v>
      </c>
      <c r="F1798" s="7">
        <v>39</v>
      </c>
      <c r="G1798" s="4">
        <v>1992</v>
      </c>
      <c r="H1798" s="18">
        <f t="shared" si="56"/>
        <v>1993</v>
      </c>
      <c r="I1798" s="5" t="s">
        <v>2666</v>
      </c>
      <c r="J1798" t="str">
        <f t="shared" si="57"/>
        <v>Wilson Sonsini</v>
      </c>
    </row>
    <row r="1799" spans="1:10" ht="15" x14ac:dyDescent="0.25">
      <c r="A1799" s="5" t="s">
        <v>1519</v>
      </c>
      <c r="B1799" s="8">
        <v>22514.799999999999</v>
      </c>
      <c r="C1799" s="7">
        <v>10</v>
      </c>
      <c r="D1799" s="7" t="s">
        <v>5</v>
      </c>
      <c r="E1799" s="6">
        <v>0.3</v>
      </c>
      <c r="F1799" s="7">
        <v>11</v>
      </c>
      <c r="G1799" s="4">
        <v>1992</v>
      </c>
      <c r="H1799" s="18">
        <f t="shared" si="56"/>
        <v>1993</v>
      </c>
      <c r="I1799" s="5" t="s">
        <v>2737</v>
      </c>
      <c r="J1799" t="str">
        <f t="shared" si="57"/>
        <v>Winstead Sechrest</v>
      </c>
    </row>
    <row r="1800" spans="1:10" ht="15" x14ac:dyDescent="0.25">
      <c r="A1800" s="5" t="s">
        <v>1060</v>
      </c>
      <c r="B1800" s="8">
        <v>16065.6</v>
      </c>
      <c r="C1800" s="7">
        <v>16</v>
      </c>
      <c r="D1800" s="7" t="s">
        <v>5</v>
      </c>
      <c r="E1800" s="6">
        <v>0.2</v>
      </c>
      <c r="F1800" s="7">
        <v>15</v>
      </c>
      <c r="G1800" s="4">
        <v>1992</v>
      </c>
      <c r="H1800" s="18">
        <f t="shared" si="56"/>
        <v>1993</v>
      </c>
      <c r="I1800" s="5" t="s">
        <v>3126</v>
      </c>
      <c r="J1800" t="str">
        <f t="shared" si="57"/>
        <v>Winstead Sechrest</v>
      </c>
    </row>
    <row r="1801" spans="1:10" ht="15" x14ac:dyDescent="0.25">
      <c r="A1801" s="5" t="s">
        <v>56</v>
      </c>
      <c r="B1801" s="8">
        <v>2144.5</v>
      </c>
      <c r="C1801" s="7">
        <v>59</v>
      </c>
      <c r="D1801" s="7" t="s">
        <v>5</v>
      </c>
      <c r="E1801" s="6">
        <v>0</v>
      </c>
      <c r="F1801" s="7">
        <v>9</v>
      </c>
      <c r="G1801" s="4">
        <v>1992</v>
      </c>
      <c r="H1801" s="18">
        <f t="shared" si="56"/>
        <v>1993</v>
      </c>
      <c r="I1801" s="5" t="s">
        <v>2615</v>
      </c>
      <c r="J1801" t="str">
        <f t="shared" si="57"/>
        <v>Winston Strawn</v>
      </c>
    </row>
    <row r="1802" spans="1:10" ht="15" x14ac:dyDescent="0.25">
      <c r="A1802" s="5" t="s">
        <v>1058</v>
      </c>
      <c r="B1802" s="8">
        <v>6812.1</v>
      </c>
      <c r="C1802" s="7">
        <v>30</v>
      </c>
      <c r="D1802" s="7" t="s">
        <v>5</v>
      </c>
      <c r="E1802" s="6">
        <v>0.1</v>
      </c>
      <c r="F1802" s="7">
        <v>26</v>
      </c>
      <c r="G1802" s="4">
        <v>1992</v>
      </c>
      <c r="H1802" s="18">
        <f t="shared" si="56"/>
        <v>1993</v>
      </c>
      <c r="I1802" s="5" t="s">
        <v>2650</v>
      </c>
      <c r="J1802" t="str">
        <f t="shared" si="57"/>
        <v>Winthrop Stimson</v>
      </c>
    </row>
    <row r="1803" spans="1:10" ht="15" x14ac:dyDescent="0.25">
      <c r="A1803" s="5" t="s">
        <v>2210</v>
      </c>
      <c r="B1803" s="6">
        <v>604.9</v>
      </c>
      <c r="C1803" s="7">
        <v>129</v>
      </c>
      <c r="D1803" s="7" t="s">
        <v>5</v>
      </c>
      <c r="E1803" s="6">
        <v>0</v>
      </c>
      <c r="F1803" s="7">
        <v>3</v>
      </c>
      <c r="G1803" s="4">
        <v>1992</v>
      </c>
      <c r="H1803" s="18">
        <f t="shared" si="56"/>
        <v>1993</v>
      </c>
      <c r="I1803" s="5" t="s">
        <v>3934</v>
      </c>
      <c r="J1803" t="str">
        <f t="shared" si="57"/>
        <v>Wise Carter</v>
      </c>
    </row>
    <row r="1804" spans="1:10" ht="15" x14ac:dyDescent="0.25">
      <c r="A1804" s="5" t="s">
        <v>1369</v>
      </c>
      <c r="B1804" s="8">
        <v>1058.2</v>
      </c>
      <c r="C1804" s="7">
        <v>91</v>
      </c>
      <c r="D1804" s="7" t="s">
        <v>5</v>
      </c>
      <c r="E1804" s="6">
        <v>0</v>
      </c>
      <c r="F1804" s="7">
        <v>11</v>
      </c>
      <c r="G1804" s="4">
        <v>1992</v>
      </c>
      <c r="H1804" s="18">
        <f t="shared" si="56"/>
        <v>1993</v>
      </c>
      <c r="I1804" s="5" t="s">
        <v>3367</v>
      </c>
      <c r="J1804" t="str">
        <f t="shared" si="57"/>
        <v>Wolf Block</v>
      </c>
    </row>
    <row r="1805" spans="1:10" ht="15" x14ac:dyDescent="0.25">
      <c r="A1805" s="5" t="s">
        <v>1290</v>
      </c>
      <c r="B1805" s="6">
        <v>529.9</v>
      </c>
      <c r="C1805" s="7">
        <v>139</v>
      </c>
      <c r="D1805" s="7" t="s">
        <v>5</v>
      </c>
      <c r="E1805" s="6">
        <v>0</v>
      </c>
      <c r="F1805" s="7">
        <v>4</v>
      </c>
      <c r="G1805" s="4">
        <v>1992</v>
      </c>
      <c r="H1805" s="18">
        <f t="shared" si="56"/>
        <v>1993</v>
      </c>
      <c r="I1805" s="5" t="s">
        <v>3305</v>
      </c>
      <c r="J1805" t="str">
        <f t="shared" si="57"/>
        <v>Womble Carlyle</v>
      </c>
    </row>
    <row r="1806" spans="1:10" ht="15" x14ac:dyDescent="0.25">
      <c r="A1806" s="5" t="s">
        <v>1185</v>
      </c>
      <c r="B1806" s="8">
        <v>4530.3</v>
      </c>
      <c r="C1806" s="7">
        <v>39</v>
      </c>
      <c r="D1806" s="7" t="s">
        <v>5</v>
      </c>
      <c r="E1806" s="6">
        <v>0.1</v>
      </c>
      <c r="F1806" s="7">
        <v>8</v>
      </c>
      <c r="G1806" s="4">
        <v>1992</v>
      </c>
      <c r="H1806" s="18">
        <f t="shared" si="56"/>
        <v>1993</v>
      </c>
      <c r="I1806" s="5" t="s">
        <v>3226</v>
      </c>
      <c r="J1806" t="str">
        <f t="shared" si="57"/>
        <v>Worsham Forsythe</v>
      </c>
    </row>
    <row r="1807" spans="1:10" ht="15" x14ac:dyDescent="0.25">
      <c r="A1807" s="5" t="s">
        <v>6</v>
      </c>
      <c r="B1807" s="8">
        <v>1162</v>
      </c>
      <c r="C1807" s="7">
        <v>101</v>
      </c>
      <c r="D1807" s="7" t="s">
        <v>5</v>
      </c>
      <c r="E1807" s="6">
        <v>0</v>
      </c>
      <c r="F1807" s="7">
        <v>15</v>
      </c>
      <c r="G1807" s="4">
        <v>1993</v>
      </c>
      <c r="H1807" s="18">
        <f t="shared" si="56"/>
        <v>1994</v>
      </c>
      <c r="I1807" s="5" t="s">
        <v>2572</v>
      </c>
      <c r="J1807" t="str">
        <f t="shared" si="57"/>
        <v>Akin Gump</v>
      </c>
    </row>
    <row r="1808" spans="1:10" ht="15" x14ac:dyDescent="0.25">
      <c r="A1808" s="5" t="s">
        <v>228</v>
      </c>
      <c r="B1808" s="6">
        <v>415.7</v>
      </c>
      <c r="C1808" s="7">
        <v>175</v>
      </c>
      <c r="D1808" s="7" t="s">
        <v>5</v>
      </c>
      <c r="E1808" s="6">
        <v>0</v>
      </c>
      <c r="F1808" s="7">
        <v>9</v>
      </c>
      <c r="G1808" s="4">
        <v>1993</v>
      </c>
      <c r="H1808" s="18">
        <f t="shared" si="56"/>
        <v>1994</v>
      </c>
      <c r="I1808" s="5" t="s">
        <v>2668</v>
      </c>
      <c r="J1808" t="str">
        <f t="shared" si="57"/>
        <v>Alston Bird</v>
      </c>
    </row>
    <row r="1809" spans="1:10" ht="15" x14ac:dyDescent="0.25">
      <c r="A1809" s="5" t="s">
        <v>672</v>
      </c>
      <c r="B1809" s="6">
        <v>866.8</v>
      </c>
      <c r="C1809" s="7">
        <v>121</v>
      </c>
      <c r="D1809" s="7" t="s">
        <v>5</v>
      </c>
      <c r="E1809" s="6">
        <v>0</v>
      </c>
      <c r="F1809" s="7">
        <v>8</v>
      </c>
      <c r="G1809" s="4">
        <v>1993</v>
      </c>
      <c r="H1809" s="18">
        <f t="shared" si="56"/>
        <v>1994</v>
      </c>
      <c r="I1809" s="5" t="s">
        <v>672</v>
      </c>
      <c r="J1809" t="str">
        <f t="shared" si="57"/>
        <v>Andrews Kurth</v>
      </c>
    </row>
    <row r="1810" spans="1:10" ht="15" x14ac:dyDescent="0.25">
      <c r="A1810" s="5" t="s">
        <v>1505</v>
      </c>
      <c r="B1810" s="6">
        <v>327.7</v>
      </c>
      <c r="C1810" s="7">
        <v>198</v>
      </c>
      <c r="D1810" s="7" t="s">
        <v>5</v>
      </c>
      <c r="E1810" s="6">
        <v>0</v>
      </c>
      <c r="F1810" s="7">
        <v>1</v>
      </c>
      <c r="G1810" s="4">
        <v>1993</v>
      </c>
      <c r="H1810" s="18">
        <f t="shared" si="56"/>
        <v>1994</v>
      </c>
      <c r="I1810" s="5" t="s">
        <v>3475</v>
      </c>
      <c r="J1810" t="str">
        <f t="shared" si="57"/>
        <v>Arias Fabrega</v>
      </c>
    </row>
    <row r="1811" spans="1:10" ht="15" x14ac:dyDescent="0.25">
      <c r="A1811" s="5" t="s">
        <v>7</v>
      </c>
      <c r="B1811" s="6">
        <v>544.4</v>
      </c>
      <c r="C1811" s="7">
        <v>153</v>
      </c>
      <c r="D1811" s="7" t="s">
        <v>5</v>
      </c>
      <c r="E1811" s="6">
        <v>0</v>
      </c>
      <c r="F1811" s="7">
        <v>5</v>
      </c>
      <c r="G1811" s="4">
        <v>1993</v>
      </c>
      <c r="H1811" s="18">
        <f t="shared" si="56"/>
        <v>1994</v>
      </c>
      <c r="I1811" s="5" t="s">
        <v>2573</v>
      </c>
      <c r="J1811" t="str">
        <f t="shared" si="57"/>
        <v>Arnold Porter</v>
      </c>
    </row>
    <row r="1812" spans="1:10" ht="15" x14ac:dyDescent="0.25">
      <c r="A1812" s="5" t="s">
        <v>213</v>
      </c>
      <c r="B1812" s="6">
        <v>966.2</v>
      </c>
      <c r="C1812" s="7">
        <v>113</v>
      </c>
      <c r="D1812" s="7" t="s">
        <v>5</v>
      </c>
      <c r="E1812" s="6">
        <v>0</v>
      </c>
      <c r="F1812" s="7">
        <v>6</v>
      </c>
      <c r="G1812" s="4">
        <v>1993</v>
      </c>
      <c r="H1812" s="18">
        <f t="shared" si="56"/>
        <v>1994</v>
      </c>
      <c r="I1812" s="5" t="s">
        <v>2662</v>
      </c>
      <c r="J1812" t="str">
        <f t="shared" si="57"/>
        <v>Arter Hadden</v>
      </c>
    </row>
    <row r="1813" spans="1:10" ht="15" x14ac:dyDescent="0.25">
      <c r="A1813" s="5" t="s">
        <v>853</v>
      </c>
      <c r="B1813" s="8">
        <v>11733.7</v>
      </c>
      <c r="C1813" s="7">
        <v>22</v>
      </c>
      <c r="D1813" s="7" t="s">
        <v>5</v>
      </c>
      <c r="E1813" s="6">
        <v>0.2</v>
      </c>
      <c r="F1813" s="7">
        <v>30</v>
      </c>
      <c r="G1813" s="4">
        <v>1993</v>
      </c>
      <c r="H1813" s="18">
        <f t="shared" si="56"/>
        <v>1994</v>
      </c>
      <c r="I1813" s="5" t="s">
        <v>10</v>
      </c>
      <c r="J1813" t="str">
        <f t="shared" si="57"/>
        <v>Baker Botts</v>
      </c>
    </row>
    <row r="1814" spans="1:10" ht="15" x14ac:dyDescent="0.25">
      <c r="A1814" s="5" t="s">
        <v>248</v>
      </c>
      <c r="B1814" s="8">
        <v>2174.1</v>
      </c>
      <c r="C1814" s="7">
        <v>75</v>
      </c>
      <c r="D1814" s="7" t="s">
        <v>5</v>
      </c>
      <c r="E1814" s="6">
        <v>0</v>
      </c>
      <c r="F1814" s="7">
        <v>7</v>
      </c>
      <c r="G1814" s="4">
        <v>1993</v>
      </c>
      <c r="H1814" s="18">
        <f t="shared" si="56"/>
        <v>1994</v>
      </c>
      <c r="I1814" s="5" t="s">
        <v>2682</v>
      </c>
      <c r="J1814" t="str">
        <f t="shared" si="57"/>
        <v>Baker Daniels</v>
      </c>
    </row>
    <row r="1815" spans="1:10" ht="15" x14ac:dyDescent="0.25">
      <c r="A1815" s="5" t="s">
        <v>676</v>
      </c>
      <c r="B1815" s="8">
        <v>3639.5</v>
      </c>
      <c r="C1815" s="7">
        <v>55</v>
      </c>
      <c r="D1815" s="7" t="s">
        <v>5</v>
      </c>
      <c r="E1815" s="6">
        <v>0.1</v>
      </c>
      <c r="F1815" s="7">
        <v>16</v>
      </c>
      <c r="G1815" s="4">
        <v>1993</v>
      </c>
      <c r="H1815" s="18">
        <f t="shared" si="56"/>
        <v>1994</v>
      </c>
      <c r="I1815" s="5" t="s">
        <v>2805</v>
      </c>
      <c r="J1815" t="str">
        <f t="shared" si="57"/>
        <v>Baker Hostetler</v>
      </c>
    </row>
    <row r="1816" spans="1:10" ht="15" x14ac:dyDescent="0.25">
      <c r="A1816" s="5" t="s">
        <v>9</v>
      </c>
      <c r="B1816" s="8">
        <v>1040.5</v>
      </c>
      <c r="C1816" s="7">
        <v>106</v>
      </c>
      <c r="D1816" s="7" t="s">
        <v>5</v>
      </c>
      <c r="E1816" s="6">
        <v>0</v>
      </c>
      <c r="F1816" s="7">
        <v>6</v>
      </c>
      <c r="G1816" s="4">
        <v>1993</v>
      </c>
      <c r="H1816" s="18">
        <f t="shared" si="56"/>
        <v>1994</v>
      </c>
      <c r="I1816" s="5" t="s">
        <v>2575</v>
      </c>
      <c r="J1816" t="str">
        <f t="shared" si="57"/>
        <v>Baker McKenzie</v>
      </c>
    </row>
    <row r="1817" spans="1:10" ht="15" x14ac:dyDescent="0.25">
      <c r="A1817" s="5" t="s">
        <v>1511</v>
      </c>
      <c r="B1817" s="8">
        <v>2035.3</v>
      </c>
      <c r="C1817" s="7">
        <v>78</v>
      </c>
      <c r="D1817" s="7" t="s">
        <v>5</v>
      </c>
      <c r="E1817" s="6">
        <v>0</v>
      </c>
      <c r="F1817" s="7">
        <v>8</v>
      </c>
      <c r="G1817" s="4">
        <v>1993</v>
      </c>
      <c r="H1817" s="18">
        <f t="shared" si="56"/>
        <v>1994</v>
      </c>
      <c r="I1817" s="5" t="s">
        <v>3481</v>
      </c>
      <c r="J1817" t="str">
        <f t="shared" si="57"/>
        <v>Balch Bingham</v>
      </c>
    </row>
    <row r="1818" spans="1:10" ht="15" x14ac:dyDescent="0.25">
      <c r="A1818" s="5" t="s">
        <v>237</v>
      </c>
      <c r="B1818" s="8">
        <v>7595.8</v>
      </c>
      <c r="C1818" s="7">
        <v>31</v>
      </c>
      <c r="D1818" s="7" t="s">
        <v>5</v>
      </c>
      <c r="E1818" s="6">
        <v>0.1</v>
      </c>
      <c r="F1818" s="7">
        <v>20</v>
      </c>
      <c r="G1818" s="4">
        <v>1993</v>
      </c>
      <c r="H1818" s="18">
        <f t="shared" si="56"/>
        <v>1994</v>
      </c>
      <c r="I1818" s="5" t="s">
        <v>2674</v>
      </c>
      <c r="J1818" t="str">
        <f t="shared" si="57"/>
        <v>Ballard Spahr</v>
      </c>
    </row>
    <row r="1819" spans="1:10" ht="15" x14ac:dyDescent="0.25">
      <c r="A1819" s="5" t="s">
        <v>1504</v>
      </c>
      <c r="B1819" s="6">
        <v>570</v>
      </c>
      <c r="C1819" s="7">
        <v>149</v>
      </c>
      <c r="D1819" s="7" t="s">
        <v>5</v>
      </c>
      <c r="E1819" s="6">
        <v>0</v>
      </c>
      <c r="F1819" s="7">
        <v>5</v>
      </c>
      <c r="G1819" s="4">
        <v>1993</v>
      </c>
      <c r="H1819" s="18">
        <f t="shared" si="56"/>
        <v>1994</v>
      </c>
      <c r="I1819" s="5" t="s">
        <v>3474</v>
      </c>
      <c r="J1819" t="str">
        <f t="shared" si="57"/>
        <v>BarackFerrazzanoKirschbaum Perlman</v>
      </c>
    </row>
    <row r="1820" spans="1:10" ht="15" x14ac:dyDescent="0.25">
      <c r="A1820" s="5" t="s">
        <v>1311</v>
      </c>
      <c r="B1820" s="6">
        <v>657</v>
      </c>
      <c r="C1820" s="7">
        <v>138</v>
      </c>
      <c r="D1820" s="7" t="s">
        <v>5</v>
      </c>
      <c r="E1820" s="6">
        <v>0</v>
      </c>
      <c r="F1820" s="7">
        <v>10</v>
      </c>
      <c r="G1820" s="4">
        <v>1993</v>
      </c>
      <c r="H1820" s="18">
        <f t="shared" si="56"/>
        <v>1994</v>
      </c>
      <c r="I1820" s="5" t="s">
        <v>3321</v>
      </c>
      <c r="J1820" t="str">
        <f t="shared" si="57"/>
        <v>Bass Berry</v>
      </c>
    </row>
    <row r="1821" spans="1:10" ht="15" x14ac:dyDescent="0.25">
      <c r="A1821" s="5" t="s">
        <v>1009</v>
      </c>
      <c r="B1821" s="6">
        <v>433.2</v>
      </c>
      <c r="C1821" s="7">
        <v>169</v>
      </c>
      <c r="D1821" s="7" t="s">
        <v>5</v>
      </c>
      <c r="E1821" s="6">
        <v>0</v>
      </c>
      <c r="F1821" s="7">
        <v>6</v>
      </c>
      <c r="G1821" s="4">
        <v>1993</v>
      </c>
      <c r="H1821" s="18">
        <f t="shared" si="56"/>
        <v>1994</v>
      </c>
      <c r="I1821" s="5" t="s">
        <v>2684</v>
      </c>
      <c r="J1821" t="str">
        <f t="shared" si="57"/>
        <v>Bell Boyd</v>
      </c>
    </row>
    <row r="1822" spans="1:10" ht="15" x14ac:dyDescent="0.25">
      <c r="A1822" s="5" t="s">
        <v>867</v>
      </c>
      <c r="B1822" s="6">
        <v>372.6</v>
      </c>
      <c r="C1822" s="7">
        <v>188</v>
      </c>
      <c r="D1822" s="7" t="s">
        <v>5</v>
      </c>
      <c r="E1822" s="6">
        <v>0</v>
      </c>
      <c r="F1822" s="7">
        <v>4</v>
      </c>
      <c r="G1822" s="4">
        <v>1993</v>
      </c>
      <c r="H1822" s="18">
        <f t="shared" si="56"/>
        <v>1994</v>
      </c>
      <c r="I1822" s="5" t="s">
        <v>2991</v>
      </c>
      <c r="J1822" t="str">
        <f t="shared" si="57"/>
        <v>Benesch Friedlander</v>
      </c>
    </row>
    <row r="1823" spans="1:10" ht="15" x14ac:dyDescent="0.25">
      <c r="A1823" s="5" t="s">
        <v>1506</v>
      </c>
      <c r="B1823" s="6">
        <v>787.2</v>
      </c>
      <c r="C1823" s="7">
        <v>126</v>
      </c>
      <c r="D1823" s="7" t="s">
        <v>5</v>
      </c>
      <c r="E1823" s="6">
        <v>0</v>
      </c>
      <c r="F1823" s="7">
        <v>2</v>
      </c>
      <c r="G1823" s="4">
        <v>1993</v>
      </c>
      <c r="H1823" s="18">
        <f t="shared" si="56"/>
        <v>1994</v>
      </c>
      <c r="I1823" s="5" t="s">
        <v>3476</v>
      </c>
      <c r="J1823" t="str">
        <f t="shared" si="57"/>
        <v>BerickPearlman Mills</v>
      </c>
    </row>
    <row r="1824" spans="1:10" ht="15" x14ac:dyDescent="0.25">
      <c r="A1824" s="5" t="s">
        <v>2335</v>
      </c>
      <c r="B1824" s="8">
        <v>1826.8</v>
      </c>
      <c r="C1824" s="7">
        <v>79</v>
      </c>
      <c r="D1824" s="7" t="s">
        <v>5</v>
      </c>
      <c r="E1824" s="6">
        <v>0</v>
      </c>
      <c r="F1824" s="7">
        <v>6</v>
      </c>
      <c r="G1824" s="4">
        <v>1993</v>
      </c>
      <c r="H1824" s="18">
        <f t="shared" si="56"/>
        <v>1994</v>
      </c>
      <c r="I1824" s="5" t="s">
        <v>4027</v>
      </c>
      <c r="J1824" t="str">
        <f t="shared" si="57"/>
        <v>Berlack Israels</v>
      </c>
    </row>
    <row r="1825" spans="1:10" ht="15" x14ac:dyDescent="0.25">
      <c r="A1825" s="5" t="s">
        <v>214</v>
      </c>
      <c r="B1825" s="6">
        <v>884.1</v>
      </c>
      <c r="C1825" s="7">
        <v>120</v>
      </c>
      <c r="D1825" s="7" t="s">
        <v>5</v>
      </c>
      <c r="E1825" s="6">
        <v>0</v>
      </c>
      <c r="F1825" s="7">
        <v>9</v>
      </c>
      <c r="G1825" s="4">
        <v>1993</v>
      </c>
      <c r="H1825" s="18">
        <f t="shared" si="56"/>
        <v>1994</v>
      </c>
      <c r="I1825" s="5" t="s">
        <v>2663</v>
      </c>
      <c r="J1825" t="str">
        <f t="shared" si="57"/>
        <v>Bingham Dana</v>
      </c>
    </row>
    <row r="1826" spans="1:10" ht="15" x14ac:dyDescent="0.25">
      <c r="A1826" s="5" t="s">
        <v>1748</v>
      </c>
      <c r="B1826" s="6">
        <v>574.1</v>
      </c>
      <c r="C1826" s="7">
        <v>148</v>
      </c>
      <c r="D1826" s="7" t="s">
        <v>5</v>
      </c>
      <c r="E1826" s="6">
        <v>0</v>
      </c>
      <c r="F1826" s="7">
        <v>4</v>
      </c>
      <c r="G1826" s="4">
        <v>1993</v>
      </c>
      <c r="H1826" s="18">
        <f t="shared" si="56"/>
        <v>1994</v>
      </c>
      <c r="I1826" s="5" t="s">
        <v>1748</v>
      </c>
      <c r="J1826" t="str">
        <f t="shared" si="57"/>
        <v>Blackwell Sanders</v>
      </c>
    </row>
    <row r="1827" spans="1:10" ht="15" x14ac:dyDescent="0.25">
      <c r="A1827" s="5" t="s">
        <v>1360</v>
      </c>
      <c r="B1827" s="8">
        <v>1147.5999999999999</v>
      </c>
      <c r="C1827" s="7">
        <v>103</v>
      </c>
      <c r="D1827" s="7" t="s">
        <v>5</v>
      </c>
      <c r="E1827" s="6">
        <v>0</v>
      </c>
      <c r="F1827" s="7">
        <v>6</v>
      </c>
      <c r="G1827" s="4">
        <v>1993</v>
      </c>
      <c r="H1827" s="18">
        <f t="shared" si="56"/>
        <v>1994</v>
      </c>
      <c r="I1827" s="5" t="s">
        <v>3363</v>
      </c>
      <c r="J1827" t="str">
        <f t="shared" si="57"/>
        <v>Blackwell Sanders</v>
      </c>
    </row>
    <row r="1828" spans="1:10" ht="15" x14ac:dyDescent="0.25">
      <c r="A1828" s="5" t="s">
        <v>2340</v>
      </c>
      <c r="B1828" s="8">
        <v>1000</v>
      </c>
      <c r="C1828" s="20">
        <v>108</v>
      </c>
      <c r="D1828" s="7">
        <v>1</v>
      </c>
      <c r="E1828" s="6">
        <v>0</v>
      </c>
      <c r="F1828" s="7">
        <v>1</v>
      </c>
      <c r="G1828" s="4">
        <v>1993</v>
      </c>
      <c r="H1828" s="18">
        <f t="shared" si="56"/>
        <v>1994</v>
      </c>
      <c r="I1828" s="5" t="s">
        <v>4032</v>
      </c>
      <c r="J1828" t="str">
        <f t="shared" si="57"/>
        <v>Boulanger Finley</v>
      </c>
    </row>
    <row r="1829" spans="1:10" ht="15" x14ac:dyDescent="0.25">
      <c r="A1829" s="5" t="s">
        <v>1288</v>
      </c>
      <c r="B1829" s="6">
        <v>378.9</v>
      </c>
      <c r="C1829" s="7">
        <v>187</v>
      </c>
      <c r="D1829" s="7" t="s">
        <v>5</v>
      </c>
      <c r="E1829" s="6">
        <v>0</v>
      </c>
      <c r="F1829" s="7">
        <v>7</v>
      </c>
      <c r="G1829" s="4">
        <v>1993</v>
      </c>
      <c r="H1829" s="18">
        <f t="shared" si="56"/>
        <v>1994</v>
      </c>
      <c r="I1829" s="5" t="s">
        <v>3304</v>
      </c>
      <c r="J1829" t="str">
        <f t="shared" si="57"/>
        <v>Bradley Arant</v>
      </c>
    </row>
    <row r="1830" spans="1:10" ht="15" x14ac:dyDescent="0.25">
      <c r="A1830" s="5" t="s">
        <v>1096</v>
      </c>
      <c r="B1830" s="8">
        <v>1285.5999999999999</v>
      </c>
      <c r="C1830" s="7">
        <v>96</v>
      </c>
      <c r="D1830" s="7" t="s">
        <v>5</v>
      </c>
      <c r="E1830" s="6">
        <v>0</v>
      </c>
      <c r="F1830" s="7">
        <v>5</v>
      </c>
      <c r="G1830" s="4">
        <v>1993</v>
      </c>
      <c r="H1830" s="18">
        <f t="shared" si="56"/>
        <v>1994</v>
      </c>
      <c r="I1830" s="5" t="s">
        <v>3154</v>
      </c>
      <c r="J1830" t="str">
        <f t="shared" si="57"/>
        <v>Breed Abbott</v>
      </c>
    </row>
    <row r="1831" spans="1:10" ht="15" x14ac:dyDescent="0.25">
      <c r="A1831" s="5" t="s">
        <v>1365</v>
      </c>
      <c r="B1831" s="8">
        <v>3659.1</v>
      </c>
      <c r="C1831" s="7">
        <v>54</v>
      </c>
      <c r="D1831" s="7" t="s">
        <v>5</v>
      </c>
      <c r="E1831" s="6">
        <v>0.1</v>
      </c>
      <c r="F1831" s="7">
        <v>34</v>
      </c>
      <c r="G1831" s="4">
        <v>1993</v>
      </c>
      <c r="H1831" s="18">
        <f t="shared" si="56"/>
        <v>1994</v>
      </c>
      <c r="I1831" s="5" t="s">
        <v>3365</v>
      </c>
      <c r="J1831" t="str">
        <f t="shared" si="57"/>
        <v>Brobeck Phleger</v>
      </c>
    </row>
    <row r="1832" spans="1:10" ht="15" x14ac:dyDescent="0.25">
      <c r="A1832" s="5" t="s">
        <v>125</v>
      </c>
      <c r="B1832" s="8">
        <v>53755.5</v>
      </c>
      <c r="C1832" s="7">
        <v>5</v>
      </c>
      <c r="D1832" s="7" t="s">
        <v>5</v>
      </c>
      <c r="E1832" s="6">
        <v>0.8</v>
      </c>
      <c r="F1832" s="7">
        <v>72</v>
      </c>
      <c r="G1832" s="4">
        <v>1993</v>
      </c>
      <c r="H1832" s="18">
        <f t="shared" si="56"/>
        <v>1994</v>
      </c>
      <c r="I1832" s="5" t="s">
        <v>2633</v>
      </c>
      <c r="J1832" t="str">
        <f t="shared" si="57"/>
        <v>Brown Wood</v>
      </c>
    </row>
    <row r="1833" spans="1:10" ht="15" x14ac:dyDescent="0.25">
      <c r="A1833" s="5" t="s">
        <v>2341</v>
      </c>
      <c r="B1833" s="8">
        <v>1000</v>
      </c>
      <c r="C1833" s="20">
        <v>108</v>
      </c>
      <c r="D1833" s="7">
        <v>1</v>
      </c>
      <c r="E1833" s="6">
        <v>0</v>
      </c>
      <c r="F1833" s="7">
        <v>1</v>
      </c>
      <c r="G1833" s="4">
        <v>1993</v>
      </c>
      <c r="H1833" s="18">
        <f t="shared" si="56"/>
        <v>1994</v>
      </c>
      <c r="I1833" s="5" t="s">
        <v>3903</v>
      </c>
      <c r="J1833" t="str">
        <f t="shared" si="57"/>
        <v>Brown Winnick</v>
      </c>
    </row>
    <row r="1834" spans="1:10" ht="15" x14ac:dyDescent="0.25">
      <c r="A1834" s="5" t="s">
        <v>1480</v>
      </c>
      <c r="B1834" s="6">
        <v>410.3</v>
      </c>
      <c r="C1834" s="7">
        <v>178</v>
      </c>
      <c r="D1834" s="7" t="s">
        <v>5</v>
      </c>
      <c r="E1834" s="6">
        <v>0</v>
      </c>
      <c r="F1834" s="7">
        <v>5</v>
      </c>
      <c r="G1834" s="4">
        <v>1993</v>
      </c>
      <c r="H1834" s="18">
        <f t="shared" si="56"/>
        <v>1994</v>
      </c>
      <c r="I1834" s="5" t="s">
        <v>3454</v>
      </c>
      <c r="J1834" t="str">
        <f t="shared" si="57"/>
        <v>Butler Binion</v>
      </c>
    </row>
    <row r="1835" spans="1:10" ht="15" x14ac:dyDescent="0.25">
      <c r="A1835" s="5" t="s">
        <v>11</v>
      </c>
      <c r="B1835" s="8">
        <v>115950.8</v>
      </c>
      <c r="C1835" s="7">
        <v>2</v>
      </c>
      <c r="D1835" s="7" t="s">
        <v>5</v>
      </c>
      <c r="E1835" s="6">
        <v>1.8</v>
      </c>
      <c r="F1835" s="7">
        <v>44</v>
      </c>
      <c r="G1835" s="4">
        <v>1993</v>
      </c>
      <c r="H1835" s="18">
        <f t="shared" si="56"/>
        <v>1994</v>
      </c>
      <c r="I1835" s="5" t="s">
        <v>2576</v>
      </c>
      <c r="J1835" t="str">
        <f t="shared" si="57"/>
        <v>Cadwalader Wickersham</v>
      </c>
    </row>
    <row r="1836" spans="1:10" ht="15" x14ac:dyDescent="0.25">
      <c r="A1836" s="5" t="s">
        <v>12</v>
      </c>
      <c r="B1836" s="8">
        <v>3486.6</v>
      </c>
      <c r="C1836" s="7">
        <v>58</v>
      </c>
      <c r="D1836" s="7" t="s">
        <v>5</v>
      </c>
      <c r="E1836" s="6">
        <v>0.1</v>
      </c>
      <c r="F1836" s="7">
        <v>19</v>
      </c>
      <c r="G1836" s="4">
        <v>1993</v>
      </c>
      <c r="H1836" s="18">
        <f t="shared" si="56"/>
        <v>1994</v>
      </c>
      <c r="I1836" s="5" t="s">
        <v>2577</v>
      </c>
      <c r="J1836" t="str">
        <f t="shared" si="57"/>
        <v>Cahill Gordon</v>
      </c>
    </row>
    <row r="1837" spans="1:10" ht="15" x14ac:dyDescent="0.25">
      <c r="A1837" s="5" t="s">
        <v>871</v>
      </c>
      <c r="B1837" s="6">
        <v>549.6</v>
      </c>
      <c r="C1837" s="7">
        <v>152</v>
      </c>
      <c r="D1837" s="7" t="s">
        <v>5</v>
      </c>
      <c r="E1837" s="6">
        <v>0</v>
      </c>
      <c r="F1837" s="7">
        <v>3</v>
      </c>
      <c r="G1837" s="4">
        <v>1993</v>
      </c>
      <c r="H1837" s="18">
        <f t="shared" si="56"/>
        <v>1994</v>
      </c>
      <c r="I1837" s="5" t="s">
        <v>2993</v>
      </c>
      <c r="J1837" t="str">
        <f t="shared" si="57"/>
        <v>Calfee Halter</v>
      </c>
    </row>
    <row r="1838" spans="1:10" ht="15" x14ac:dyDescent="0.25">
      <c r="A1838" s="5" t="s">
        <v>937</v>
      </c>
      <c r="B1838" s="6">
        <v>480</v>
      </c>
      <c r="C1838" s="7">
        <v>163</v>
      </c>
      <c r="D1838" s="7" t="s">
        <v>5</v>
      </c>
      <c r="E1838" s="6">
        <v>0</v>
      </c>
      <c r="F1838" s="7">
        <v>1</v>
      </c>
      <c r="G1838" s="4">
        <v>1993</v>
      </c>
      <c r="H1838" s="18">
        <f t="shared" si="56"/>
        <v>1994</v>
      </c>
      <c r="I1838" s="5" t="s">
        <v>3043</v>
      </c>
      <c r="J1838" t="str">
        <f t="shared" si="57"/>
        <v>Cantey Hanger</v>
      </c>
    </row>
    <row r="1839" spans="1:10" ht="15" x14ac:dyDescent="0.25">
      <c r="A1839" s="5" t="s">
        <v>1059</v>
      </c>
      <c r="B1839" s="6">
        <v>614.20000000000005</v>
      </c>
      <c r="C1839" s="7">
        <v>144</v>
      </c>
      <c r="D1839" s="7" t="s">
        <v>5</v>
      </c>
      <c r="E1839" s="6">
        <v>0</v>
      </c>
      <c r="F1839" s="7">
        <v>5</v>
      </c>
      <c r="G1839" s="4">
        <v>1993</v>
      </c>
      <c r="H1839" s="18">
        <f t="shared" si="56"/>
        <v>1994</v>
      </c>
      <c r="I1839" s="5" t="s">
        <v>3125</v>
      </c>
      <c r="J1839" t="str">
        <f t="shared" si="57"/>
        <v>Chadbourne Parke</v>
      </c>
    </row>
    <row r="1840" spans="1:10" ht="15" x14ac:dyDescent="0.25">
      <c r="A1840" s="5" t="s">
        <v>1509</v>
      </c>
      <c r="B1840" s="6">
        <v>339.6</v>
      </c>
      <c r="C1840" s="7">
        <v>194</v>
      </c>
      <c r="D1840" s="7" t="s">
        <v>5</v>
      </c>
      <c r="E1840" s="6">
        <v>0</v>
      </c>
      <c r="F1840" s="7">
        <v>2</v>
      </c>
      <c r="G1840" s="4">
        <v>1993</v>
      </c>
      <c r="H1840" s="18">
        <f t="shared" si="56"/>
        <v>1994</v>
      </c>
      <c r="I1840" s="5" t="s">
        <v>3479</v>
      </c>
      <c r="J1840" t="str">
        <f t="shared" si="57"/>
        <v>Clark Ladner</v>
      </c>
    </row>
    <row r="1841" spans="1:10" ht="15" x14ac:dyDescent="0.25">
      <c r="A1841" s="5" t="s">
        <v>482</v>
      </c>
      <c r="B1841" s="8">
        <v>18446.3</v>
      </c>
      <c r="C1841" s="7">
        <v>15</v>
      </c>
      <c r="D1841" s="7" t="s">
        <v>5</v>
      </c>
      <c r="E1841" s="6">
        <v>0.3</v>
      </c>
      <c r="F1841" s="7">
        <v>21</v>
      </c>
      <c r="G1841" s="4">
        <v>1993</v>
      </c>
      <c r="H1841" s="18">
        <f t="shared" si="56"/>
        <v>1994</v>
      </c>
      <c r="I1841" s="5" t="s">
        <v>2578</v>
      </c>
      <c r="J1841" t="str">
        <f t="shared" si="57"/>
        <v>Cleary Gottlieb</v>
      </c>
    </row>
    <row r="1842" spans="1:10" ht="15" x14ac:dyDescent="0.25">
      <c r="A1842" s="5" t="s">
        <v>1581</v>
      </c>
      <c r="B1842" s="8">
        <v>7815.4</v>
      </c>
      <c r="C1842" s="7">
        <v>30</v>
      </c>
      <c r="D1842" s="7" t="s">
        <v>5</v>
      </c>
      <c r="E1842" s="6">
        <v>0.1</v>
      </c>
      <c r="F1842" s="7">
        <v>6</v>
      </c>
      <c r="G1842" s="4">
        <v>1993</v>
      </c>
      <c r="H1842" s="18">
        <f t="shared" si="56"/>
        <v>1994</v>
      </c>
      <c r="I1842" s="5" t="s">
        <v>3539</v>
      </c>
      <c r="J1842" t="str">
        <f t="shared" si="57"/>
        <v>Conner Winters</v>
      </c>
    </row>
    <row r="1843" spans="1:10" ht="15" x14ac:dyDescent="0.25">
      <c r="A1843" s="5" t="s">
        <v>869</v>
      </c>
      <c r="B1843" s="8">
        <v>1143.3</v>
      </c>
      <c r="C1843" s="7">
        <v>104</v>
      </c>
      <c r="D1843" s="7" t="s">
        <v>5</v>
      </c>
      <c r="E1843" s="6">
        <v>0</v>
      </c>
      <c r="F1843" s="7">
        <v>26</v>
      </c>
      <c r="G1843" s="4">
        <v>1993</v>
      </c>
      <c r="H1843" s="18">
        <f t="shared" si="56"/>
        <v>1994</v>
      </c>
      <c r="I1843" s="5" t="s">
        <v>2992</v>
      </c>
      <c r="J1843" t="str">
        <f t="shared" si="57"/>
        <v>Cooley Godward</v>
      </c>
    </row>
    <row r="1844" spans="1:10" ht="15" x14ac:dyDescent="0.25">
      <c r="A1844" s="5" t="s">
        <v>67</v>
      </c>
      <c r="B1844" s="8">
        <v>2720.8</v>
      </c>
      <c r="C1844" s="7">
        <v>66</v>
      </c>
      <c r="D1844" s="7" t="s">
        <v>5</v>
      </c>
      <c r="E1844" s="6">
        <v>0</v>
      </c>
      <c r="F1844" s="7">
        <v>4</v>
      </c>
      <c r="G1844" s="4">
        <v>1993</v>
      </c>
      <c r="H1844" s="18">
        <f t="shared" si="56"/>
        <v>1994</v>
      </c>
      <c r="I1844" s="5" t="s">
        <v>67</v>
      </c>
      <c r="J1844" t="str">
        <f t="shared" si="57"/>
        <v>Coudert Brothers</v>
      </c>
    </row>
    <row r="1845" spans="1:10" ht="15" x14ac:dyDescent="0.25">
      <c r="A1845" s="5" t="s">
        <v>14</v>
      </c>
      <c r="B1845" s="8">
        <v>1610.6</v>
      </c>
      <c r="C1845" s="7">
        <v>85</v>
      </c>
      <c r="D1845" s="7" t="s">
        <v>5</v>
      </c>
      <c r="E1845" s="6">
        <v>0</v>
      </c>
      <c r="F1845" s="7">
        <v>6</v>
      </c>
      <c r="G1845" s="4">
        <v>1993</v>
      </c>
      <c r="H1845" s="18">
        <f t="shared" si="56"/>
        <v>1994</v>
      </c>
      <c r="I1845" s="5" t="s">
        <v>2579</v>
      </c>
      <c r="J1845" t="str">
        <f t="shared" si="57"/>
        <v>Covington Burling</v>
      </c>
    </row>
    <row r="1846" spans="1:10" ht="15" x14ac:dyDescent="0.25">
      <c r="A1846" s="5" t="s">
        <v>15</v>
      </c>
      <c r="B1846" s="8">
        <v>53806.6</v>
      </c>
      <c r="C1846" s="7">
        <v>4</v>
      </c>
      <c r="D1846" s="7" t="s">
        <v>5</v>
      </c>
      <c r="E1846" s="6">
        <v>0.8</v>
      </c>
      <c r="F1846" s="7">
        <v>63</v>
      </c>
      <c r="G1846" s="4">
        <v>1993</v>
      </c>
      <c r="H1846" s="18">
        <f t="shared" si="56"/>
        <v>1994</v>
      </c>
      <c r="I1846" s="5" t="s">
        <v>2580</v>
      </c>
      <c r="J1846" t="str">
        <f t="shared" si="57"/>
        <v>Cravath Swaine</v>
      </c>
    </row>
    <row r="1847" spans="1:10" ht="15" x14ac:dyDescent="0.25">
      <c r="A1847" s="5" t="s">
        <v>16</v>
      </c>
      <c r="B1847" s="8">
        <v>12352.1</v>
      </c>
      <c r="C1847" s="7">
        <v>21</v>
      </c>
      <c r="D1847" s="7" t="s">
        <v>5</v>
      </c>
      <c r="E1847" s="6">
        <v>0.2</v>
      </c>
      <c r="F1847" s="7">
        <v>40</v>
      </c>
      <c r="G1847" s="4">
        <v>1993</v>
      </c>
      <c r="H1847" s="18">
        <f t="shared" si="56"/>
        <v>1994</v>
      </c>
      <c r="I1847" s="5" t="s">
        <v>2581</v>
      </c>
      <c r="J1847" t="str">
        <f t="shared" si="57"/>
        <v>Davis Polk</v>
      </c>
    </row>
    <row r="1848" spans="1:10" ht="15" x14ac:dyDescent="0.25">
      <c r="A1848" s="5" t="s">
        <v>1102</v>
      </c>
      <c r="B1848" s="6">
        <v>321.8</v>
      </c>
      <c r="C1848" s="20">
        <v>200</v>
      </c>
      <c r="D1848" s="7">
        <v>1</v>
      </c>
      <c r="E1848" s="6">
        <v>0</v>
      </c>
      <c r="F1848" s="7">
        <v>8</v>
      </c>
      <c r="G1848" s="4">
        <v>1993</v>
      </c>
      <c r="H1848" s="18">
        <f t="shared" si="56"/>
        <v>1994</v>
      </c>
      <c r="I1848" s="5" t="s">
        <v>3160</v>
      </c>
      <c r="J1848" t="str">
        <f t="shared" si="57"/>
        <v>Davis Graham</v>
      </c>
    </row>
    <row r="1849" spans="1:10" ht="15" x14ac:dyDescent="0.25">
      <c r="A1849" s="5" t="s">
        <v>17</v>
      </c>
      <c r="B1849" s="8">
        <v>7831.5</v>
      </c>
      <c r="C1849" s="7">
        <v>29</v>
      </c>
      <c r="D1849" s="7" t="s">
        <v>5</v>
      </c>
      <c r="E1849" s="6">
        <v>0.1</v>
      </c>
      <c r="F1849" s="7">
        <v>19</v>
      </c>
      <c r="G1849" s="4">
        <v>1993</v>
      </c>
      <c r="H1849" s="18">
        <f t="shared" si="56"/>
        <v>1994</v>
      </c>
      <c r="I1849" s="5" t="s">
        <v>2582</v>
      </c>
      <c r="J1849" t="str">
        <f t="shared" si="57"/>
        <v>Debevoise Plimpton</v>
      </c>
    </row>
    <row r="1850" spans="1:10" ht="15" x14ac:dyDescent="0.25">
      <c r="A1850" s="5" t="s">
        <v>986</v>
      </c>
      <c r="B1850" s="8">
        <v>3687.3</v>
      </c>
      <c r="C1850" s="7">
        <v>53</v>
      </c>
      <c r="D1850" s="7" t="s">
        <v>5</v>
      </c>
      <c r="E1850" s="6">
        <v>0.1</v>
      </c>
      <c r="F1850" s="7">
        <v>15</v>
      </c>
      <c r="G1850" s="4">
        <v>1993</v>
      </c>
      <c r="H1850" s="18">
        <f t="shared" si="56"/>
        <v>1994</v>
      </c>
      <c r="I1850" s="5" t="s">
        <v>3068</v>
      </c>
      <c r="J1850" t="str">
        <f t="shared" si="57"/>
        <v>Dechert Price</v>
      </c>
    </row>
    <row r="1851" spans="1:10" ht="15" x14ac:dyDescent="0.25">
      <c r="A1851" s="5" t="s">
        <v>18</v>
      </c>
      <c r="B1851" s="6">
        <v>915</v>
      </c>
      <c r="C1851" s="7">
        <v>116</v>
      </c>
      <c r="D1851" s="7" t="s">
        <v>5</v>
      </c>
      <c r="E1851" s="6">
        <v>0</v>
      </c>
      <c r="F1851" s="7">
        <v>2</v>
      </c>
      <c r="G1851" s="4">
        <v>1993</v>
      </c>
      <c r="H1851" s="18">
        <f t="shared" si="56"/>
        <v>1994</v>
      </c>
      <c r="I1851" s="5" t="s">
        <v>18</v>
      </c>
      <c r="J1851" t="str">
        <f t="shared" si="57"/>
        <v>Dewey Ballantine</v>
      </c>
    </row>
    <row r="1852" spans="1:10" ht="15" x14ac:dyDescent="0.25">
      <c r="A1852" s="5" t="s">
        <v>985</v>
      </c>
      <c r="B1852" s="8">
        <v>3099.3</v>
      </c>
      <c r="C1852" s="7">
        <v>62</v>
      </c>
      <c r="D1852" s="7" t="s">
        <v>5</v>
      </c>
      <c r="E1852" s="6">
        <v>0.1</v>
      </c>
      <c r="F1852" s="7">
        <v>23</v>
      </c>
      <c r="G1852" s="4">
        <v>1993</v>
      </c>
      <c r="H1852" s="18">
        <f t="shared" si="56"/>
        <v>1994</v>
      </c>
      <c r="I1852" s="5" t="s">
        <v>3067</v>
      </c>
      <c r="J1852" t="str">
        <f t="shared" si="57"/>
        <v>Dewey Ballantine</v>
      </c>
    </row>
    <row r="1853" spans="1:10" ht="15" x14ac:dyDescent="0.25">
      <c r="A1853" s="5" t="s">
        <v>1246</v>
      </c>
      <c r="B1853" s="8">
        <v>1215.4000000000001</v>
      </c>
      <c r="C1853" s="7">
        <v>99</v>
      </c>
      <c r="D1853" s="7" t="s">
        <v>5</v>
      </c>
      <c r="E1853" s="6">
        <v>0</v>
      </c>
      <c r="F1853" s="7">
        <v>4</v>
      </c>
      <c r="G1853" s="4">
        <v>1993</v>
      </c>
      <c r="H1853" s="18">
        <f t="shared" si="56"/>
        <v>1994</v>
      </c>
      <c r="I1853" s="5" t="s">
        <v>3274</v>
      </c>
      <c r="J1853" t="str">
        <f t="shared" si="57"/>
        <v>Donovan Leisure</v>
      </c>
    </row>
    <row r="1854" spans="1:10" ht="15" x14ac:dyDescent="0.25">
      <c r="A1854" s="5" t="s">
        <v>712</v>
      </c>
      <c r="B1854" s="8">
        <v>18589</v>
      </c>
      <c r="C1854" s="7">
        <v>14</v>
      </c>
      <c r="D1854" s="7" t="s">
        <v>5</v>
      </c>
      <c r="E1854" s="6">
        <v>0.3</v>
      </c>
      <c r="F1854" s="7">
        <v>38</v>
      </c>
      <c r="G1854" s="4">
        <v>1993</v>
      </c>
      <c r="H1854" s="18">
        <f t="shared" si="56"/>
        <v>1994</v>
      </c>
      <c r="I1854" s="5" t="s">
        <v>2825</v>
      </c>
      <c r="J1854" t="str">
        <f t="shared" si="57"/>
        <v>Dorsey Whitney</v>
      </c>
    </row>
    <row r="1855" spans="1:10" ht="15" x14ac:dyDescent="0.25">
      <c r="A1855" s="5" t="s">
        <v>713</v>
      </c>
      <c r="B1855" s="6">
        <v>655.8</v>
      </c>
      <c r="C1855" s="7">
        <v>139</v>
      </c>
      <c r="D1855" s="7" t="s">
        <v>5</v>
      </c>
      <c r="E1855" s="6">
        <v>0</v>
      </c>
      <c r="F1855" s="7">
        <v>8</v>
      </c>
      <c r="G1855" s="4">
        <v>1993</v>
      </c>
      <c r="H1855" s="18">
        <f t="shared" si="56"/>
        <v>1994</v>
      </c>
      <c r="I1855" s="5" t="s">
        <v>2826</v>
      </c>
      <c r="J1855" t="str">
        <f t="shared" si="57"/>
        <v>Drinker Biddle</v>
      </c>
    </row>
    <row r="1856" spans="1:10" ht="15" x14ac:dyDescent="0.25">
      <c r="A1856" s="5" t="s">
        <v>268</v>
      </c>
      <c r="B1856" s="8">
        <v>1612.2</v>
      </c>
      <c r="C1856" s="7">
        <v>84</v>
      </c>
      <c r="D1856" s="7" t="s">
        <v>5</v>
      </c>
      <c r="E1856" s="6">
        <v>0</v>
      </c>
      <c r="F1856" s="7">
        <v>8</v>
      </c>
      <c r="G1856" s="4">
        <v>1993</v>
      </c>
      <c r="H1856" s="18">
        <f t="shared" si="56"/>
        <v>1994</v>
      </c>
      <c r="I1856" s="5" t="s">
        <v>534</v>
      </c>
      <c r="J1856" t="str">
        <f t="shared" si="57"/>
        <v>Edwards Angell</v>
      </c>
    </row>
    <row r="1857" spans="1:10" ht="15" x14ac:dyDescent="0.25">
      <c r="A1857" s="5" t="s">
        <v>133</v>
      </c>
      <c r="B1857" s="8">
        <v>3501.5</v>
      </c>
      <c r="C1857" s="7">
        <v>57</v>
      </c>
      <c r="D1857" s="7" t="s">
        <v>5</v>
      </c>
      <c r="E1857" s="6">
        <v>0.1</v>
      </c>
      <c r="F1857" s="7">
        <v>14</v>
      </c>
      <c r="G1857" s="4">
        <v>1993</v>
      </c>
      <c r="H1857" s="18">
        <f t="shared" si="56"/>
        <v>1994</v>
      </c>
      <c r="I1857" s="5" t="s">
        <v>2636</v>
      </c>
      <c r="J1857" t="str">
        <f t="shared" si="57"/>
        <v>Faegre Benson</v>
      </c>
    </row>
    <row r="1858" spans="1:10" ht="15" x14ac:dyDescent="0.25">
      <c r="A1858" s="5" t="s">
        <v>76</v>
      </c>
      <c r="B1858" s="6">
        <v>703.4</v>
      </c>
      <c r="C1858" s="7">
        <v>136</v>
      </c>
      <c r="D1858" s="7" t="s">
        <v>5</v>
      </c>
      <c r="E1858" s="6">
        <v>0</v>
      </c>
      <c r="F1858" s="7">
        <v>13</v>
      </c>
      <c r="G1858" s="4">
        <v>1993</v>
      </c>
      <c r="H1858" s="18">
        <f t="shared" ref="H1858:H1921" si="58">G1858+1</f>
        <v>1994</v>
      </c>
      <c r="I1858" s="5" t="s">
        <v>2617</v>
      </c>
      <c r="J1858" t="str">
        <f t="shared" ref="J1858:J1921" si="59">TRIM(LEFT(SUBSTITUTE(I1858," ",REPT(" ",100)),200))</f>
        <v>Foley Lardner</v>
      </c>
    </row>
    <row r="1859" spans="1:10" ht="15" x14ac:dyDescent="0.25">
      <c r="A1859" s="5" t="s">
        <v>417</v>
      </c>
      <c r="B1859" s="6">
        <v>913.2</v>
      </c>
      <c r="C1859" s="7">
        <v>117</v>
      </c>
      <c r="D1859" s="7" t="s">
        <v>5</v>
      </c>
      <c r="E1859" s="6">
        <v>0</v>
      </c>
      <c r="F1859" s="7">
        <v>3</v>
      </c>
      <c r="G1859" s="4">
        <v>1993</v>
      </c>
      <c r="H1859" s="18">
        <f t="shared" si="58"/>
        <v>1994</v>
      </c>
      <c r="I1859" s="5" t="s">
        <v>2749</v>
      </c>
      <c r="J1859" t="str">
        <f t="shared" si="59"/>
        <v>Fox Rothschild</v>
      </c>
    </row>
    <row r="1860" spans="1:10" ht="15" x14ac:dyDescent="0.25">
      <c r="A1860" s="5" t="s">
        <v>2346</v>
      </c>
      <c r="B1860" s="6">
        <v>384.5</v>
      </c>
      <c r="C1860" s="7">
        <v>185</v>
      </c>
      <c r="D1860" s="7" t="s">
        <v>5</v>
      </c>
      <c r="E1860" s="6">
        <v>0</v>
      </c>
      <c r="F1860" s="7">
        <v>3</v>
      </c>
      <c r="G1860" s="4">
        <v>1993</v>
      </c>
      <c r="H1860" s="18">
        <f t="shared" si="58"/>
        <v>1994</v>
      </c>
      <c r="I1860" s="5" t="s">
        <v>4036</v>
      </c>
      <c r="J1860" t="str">
        <f t="shared" si="59"/>
        <v>Friday Eldredge</v>
      </c>
    </row>
    <row r="1861" spans="1:10" ht="15" x14ac:dyDescent="0.25">
      <c r="A1861" s="5" t="s">
        <v>997</v>
      </c>
      <c r="B1861" s="8">
        <v>4653.7</v>
      </c>
      <c r="C1861" s="7">
        <v>42</v>
      </c>
      <c r="D1861" s="7" t="s">
        <v>5</v>
      </c>
      <c r="E1861" s="6">
        <v>0.1</v>
      </c>
      <c r="F1861" s="7">
        <v>19</v>
      </c>
      <c r="G1861" s="4">
        <v>1993</v>
      </c>
      <c r="H1861" s="18">
        <f t="shared" si="58"/>
        <v>1994</v>
      </c>
      <c r="I1861" s="5" t="s">
        <v>2585</v>
      </c>
      <c r="J1861" t="str">
        <f t="shared" si="59"/>
        <v>Fried Frank</v>
      </c>
    </row>
    <row r="1862" spans="1:10" ht="15" x14ac:dyDescent="0.25">
      <c r="A1862" s="5" t="s">
        <v>22</v>
      </c>
      <c r="B1862" s="8">
        <v>1581</v>
      </c>
      <c r="C1862" s="7">
        <v>86</v>
      </c>
      <c r="D1862" s="7" t="s">
        <v>5</v>
      </c>
      <c r="E1862" s="6">
        <v>0</v>
      </c>
      <c r="F1862" s="7">
        <v>25</v>
      </c>
      <c r="G1862" s="4">
        <v>1993</v>
      </c>
      <c r="H1862" s="18">
        <f t="shared" si="58"/>
        <v>1994</v>
      </c>
      <c r="I1862" s="5" t="s">
        <v>2586</v>
      </c>
      <c r="J1862" t="str">
        <f t="shared" si="59"/>
        <v>Fulbright Jaworski</v>
      </c>
    </row>
    <row r="1863" spans="1:10" ht="15" x14ac:dyDescent="0.25">
      <c r="A1863" s="5" t="s">
        <v>870</v>
      </c>
      <c r="B1863" s="6">
        <v>926.1</v>
      </c>
      <c r="C1863" s="7">
        <v>114</v>
      </c>
      <c r="D1863" s="7" t="s">
        <v>5</v>
      </c>
      <c r="E1863" s="6">
        <v>0</v>
      </c>
      <c r="F1863" s="7">
        <v>8</v>
      </c>
      <c r="G1863" s="4">
        <v>1993</v>
      </c>
      <c r="H1863" s="18">
        <f t="shared" si="58"/>
        <v>1994</v>
      </c>
      <c r="I1863" s="5" t="s">
        <v>601</v>
      </c>
      <c r="J1863" t="str">
        <f t="shared" si="59"/>
        <v>Gardere Wynne</v>
      </c>
    </row>
    <row r="1864" spans="1:10" ht="15" x14ac:dyDescent="0.25">
      <c r="A1864" s="5" t="s">
        <v>469</v>
      </c>
      <c r="B1864" s="8">
        <v>1680.3</v>
      </c>
      <c r="C1864" s="7">
        <v>81</v>
      </c>
      <c r="D1864" s="7" t="s">
        <v>5</v>
      </c>
      <c r="E1864" s="6">
        <v>0</v>
      </c>
      <c r="F1864" s="7">
        <v>9</v>
      </c>
      <c r="G1864" s="4">
        <v>1993</v>
      </c>
      <c r="H1864" s="18">
        <f t="shared" si="58"/>
        <v>1994</v>
      </c>
      <c r="I1864" s="5" t="s">
        <v>2700</v>
      </c>
      <c r="J1864" t="str">
        <f t="shared" si="59"/>
        <v>Gardner Carton</v>
      </c>
    </row>
    <row r="1865" spans="1:10" ht="15" x14ac:dyDescent="0.25">
      <c r="A1865" s="5" t="s">
        <v>858</v>
      </c>
      <c r="B1865" s="8">
        <v>4322293.9000000004</v>
      </c>
      <c r="C1865" s="7">
        <v>1</v>
      </c>
      <c r="D1865" s="7" t="s">
        <v>5</v>
      </c>
      <c r="E1865" s="6">
        <v>65.7</v>
      </c>
      <c r="F1865" s="9">
        <v>1961</v>
      </c>
      <c r="G1865" s="4">
        <v>1993</v>
      </c>
      <c r="H1865" s="18">
        <f t="shared" si="58"/>
        <v>1994</v>
      </c>
      <c r="I1865" s="5" t="s">
        <v>858</v>
      </c>
      <c r="J1865" t="str">
        <f t="shared" si="59"/>
        <v>General Counsel</v>
      </c>
    </row>
    <row r="1866" spans="1:10" ht="15" x14ac:dyDescent="0.25">
      <c r="A1866" s="5" t="s">
        <v>921</v>
      </c>
      <c r="B1866" s="8">
        <v>2708.8</v>
      </c>
      <c r="C1866" s="7">
        <v>67</v>
      </c>
      <c r="D1866" s="7" t="s">
        <v>5</v>
      </c>
      <c r="E1866" s="6">
        <v>0</v>
      </c>
      <c r="F1866" s="7">
        <v>24</v>
      </c>
      <c r="G1866" s="4">
        <v>1993</v>
      </c>
      <c r="H1866" s="18">
        <f t="shared" si="58"/>
        <v>1994</v>
      </c>
      <c r="I1866" s="5" t="s">
        <v>2587</v>
      </c>
      <c r="J1866" t="str">
        <f t="shared" si="59"/>
        <v>Gibson Dunn</v>
      </c>
    </row>
    <row r="1867" spans="1:10" ht="15" x14ac:dyDescent="0.25">
      <c r="A1867" s="5" t="s">
        <v>1427</v>
      </c>
      <c r="B1867" s="8">
        <v>1231.9000000000001</v>
      </c>
      <c r="C1867" s="7">
        <v>98</v>
      </c>
      <c r="D1867" s="7" t="s">
        <v>5</v>
      </c>
      <c r="E1867" s="6">
        <v>0</v>
      </c>
      <c r="F1867" s="7">
        <v>7</v>
      </c>
      <c r="G1867" s="4">
        <v>1993</v>
      </c>
      <c r="H1867" s="18">
        <f t="shared" si="58"/>
        <v>1994</v>
      </c>
      <c r="I1867" s="5" t="s">
        <v>3411</v>
      </c>
      <c r="J1867" t="str">
        <f t="shared" si="59"/>
        <v>Godfrey Kahn</v>
      </c>
    </row>
    <row r="1868" spans="1:10" ht="15" x14ac:dyDescent="0.25">
      <c r="A1868" s="5" t="s">
        <v>2272</v>
      </c>
      <c r="B1868" s="6">
        <v>485.2</v>
      </c>
      <c r="C1868" s="7">
        <v>161</v>
      </c>
      <c r="D1868" s="7" t="s">
        <v>5</v>
      </c>
      <c r="E1868" s="6">
        <v>0</v>
      </c>
      <c r="F1868" s="7">
        <v>5</v>
      </c>
      <c r="G1868" s="4">
        <v>1993</v>
      </c>
      <c r="H1868" s="18">
        <f t="shared" si="58"/>
        <v>1994</v>
      </c>
      <c r="I1868" s="5" t="s">
        <v>3980</v>
      </c>
      <c r="J1868" t="str">
        <f t="shared" si="59"/>
        <v>Goodsill Anderson</v>
      </c>
    </row>
    <row r="1869" spans="1:10" ht="15" x14ac:dyDescent="0.25">
      <c r="A1869" s="5" t="s">
        <v>864</v>
      </c>
      <c r="B1869" s="8">
        <v>1481.3</v>
      </c>
      <c r="C1869" s="7">
        <v>90</v>
      </c>
      <c r="D1869" s="7" t="s">
        <v>5</v>
      </c>
      <c r="E1869" s="6">
        <v>0</v>
      </c>
      <c r="F1869" s="7">
        <v>19</v>
      </c>
      <c r="G1869" s="4">
        <v>1993</v>
      </c>
      <c r="H1869" s="18">
        <f t="shared" si="58"/>
        <v>1994</v>
      </c>
      <c r="I1869" s="5" t="s">
        <v>2988</v>
      </c>
      <c r="J1869" t="str">
        <f t="shared" si="59"/>
        <v>Goodwin Procter</v>
      </c>
    </row>
    <row r="1870" spans="1:10" ht="15" x14ac:dyDescent="0.25">
      <c r="A1870" s="5" t="s">
        <v>1449</v>
      </c>
      <c r="B1870" s="8">
        <v>4396.5</v>
      </c>
      <c r="C1870" s="7">
        <v>46</v>
      </c>
      <c r="D1870" s="7" t="s">
        <v>5</v>
      </c>
      <c r="E1870" s="6">
        <v>0.1</v>
      </c>
      <c r="F1870" s="7">
        <v>11</v>
      </c>
      <c r="G1870" s="4">
        <v>1993</v>
      </c>
      <c r="H1870" s="18">
        <f t="shared" si="58"/>
        <v>1994</v>
      </c>
      <c r="I1870" s="5" t="s">
        <v>3426</v>
      </c>
      <c r="J1870" t="str">
        <f t="shared" si="59"/>
        <v>Gordon Altman</v>
      </c>
    </row>
    <row r="1871" spans="1:10" ht="15" x14ac:dyDescent="0.25">
      <c r="A1871" s="5" t="s">
        <v>1379</v>
      </c>
      <c r="B1871" s="6">
        <v>436.5</v>
      </c>
      <c r="C1871" s="7">
        <v>168</v>
      </c>
      <c r="D1871" s="7" t="s">
        <v>5</v>
      </c>
      <c r="E1871" s="6">
        <v>0</v>
      </c>
      <c r="F1871" s="7">
        <v>13</v>
      </c>
      <c r="G1871" s="4">
        <v>1993</v>
      </c>
      <c r="H1871" s="18">
        <f t="shared" si="58"/>
        <v>1994</v>
      </c>
      <c r="I1871" s="5" t="s">
        <v>3375</v>
      </c>
      <c r="J1871" t="str">
        <f t="shared" si="59"/>
        <v>Greenberg Traurig</v>
      </c>
    </row>
    <row r="1872" spans="1:10" ht="15" x14ac:dyDescent="0.25">
      <c r="A1872" s="5" t="s">
        <v>875</v>
      </c>
      <c r="B1872" s="6">
        <v>632.6</v>
      </c>
      <c r="C1872" s="7">
        <v>143</v>
      </c>
      <c r="D1872" s="7" t="s">
        <v>5</v>
      </c>
      <c r="E1872" s="6">
        <v>0</v>
      </c>
      <c r="F1872" s="7">
        <v>14</v>
      </c>
      <c r="G1872" s="4">
        <v>1993</v>
      </c>
      <c r="H1872" s="18">
        <f t="shared" si="58"/>
        <v>1994</v>
      </c>
      <c r="I1872" s="5" t="s">
        <v>2995</v>
      </c>
      <c r="J1872" t="str">
        <f t="shared" si="59"/>
        <v>Hale Dorr</v>
      </c>
    </row>
    <row r="1873" spans="1:10" ht="15" x14ac:dyDescent="0.25">
      <c r="A1873" s="5" t="s">
        <v>82</v>
      </c>
      <c r="B1873" s="6">
        <v>381</v>
      </c>
      <c r="C1873" s="7">
        <v>186</v>
      </c>
      <c r="D1873" s="7" t="s">
        <v>5</v>
      </c>
      <c r="E1873" s="6">
        <v>0</v>
      </c>
      <c r="F1873" s="7">
        <v>4</v>
      </c>
      <c r="G1873" s="4">
        <v>1993</v>
      </c>
      <c r="H1873" s="18">
        <f t="shared" si="58"/>
        <v>1994</v>
      </c>
      <c r="I1873" s="5" t="s">
        <v>2619</v>
      </c>
      <c r="J1873" t="str">
        <f t="shared" si="59"/>
        <v>Heller Ehrman</v>
      </c>
    </row>
    <row r="1874" spans="1:10" ht="15" x14ac:dyDescent="0.25">
      <c r="A1874" s="5" t="s">
        <v>83</v>
      </c>
      <c r="B1874" s="6">
        <v>786.8</v>
      </c>
      <c r="C1874" s="7">
        <v>127</v>
      </c>
      <c r="D1874" s="7" t="s">
        <v>5</v>
      </c>
      <c r="E1874" s="6">
        <v>0</v>
      </c>
      <c r="F1874" s="7">
        <v>11</v>
      </c>
      <c r="G1874" s="4">
        <v>1993</v>
      </c>
      <c r="H1874" s="18">
        <f t="shared" si="58"/>
        <v>1994</v>
      </c>
      <c r="I1874" s="5" t="s">
        <v>2620</v>
      </c>
      <c r="J1874" t="str">
        <f t="shared" si="59"/>
        <v>Hogan Hartson</v>
      </c>
    </row>
    <row r="1875" spans="1:10" ht="15" x14ac:dyDescent="0.25">
      <c r="A1875" s="5" t="s">
        <v>363</v>
      </c>
      <c r="B1875" s="8">
        <v>1485.5</v>
      </c>
      <c r="C1875" s="7">
        <v>89</v>
      </c>
      <c r="D1875" s="7" t="s">
        <v>5</v>
      </c>
      <c r="E1875" s="6">
        <v>0</v>
      </c>
      <c r="F1875" s="7">
        <v>7</v>
      </c>
      <c r="G1875" s="4">
        <v>1993</v>
      </c>
      <c r="H1875" s="18">
        <f t="shared" si="58"/>
        <v>1994</v>
      </c>
      <c r="I1875" s="5" t="s">
        <v>2741</v>
      </c>
      <c r="J1875" t="str">
        <f t="shared" si="59"/>
        <v>Holme Roberts</v>
      </c>
    </row>
    <row r="1876" spans="1:10" ht="15" x14ac:dyDescent="0.25">
      <c r="A1876" s="5" t="s">
        <v>1452</v>
      </c>
      <c r="B1876" s="6">
        <v>404</v>
      </c>
      <c r="C1876" s="7">
        <v>180</v>
      </c>
      <c r="D1876" s="7" t="s">
        <v>5</v>
      </c>
      <c r="E1876" s="6">
        <v>0</v>
      </c>
      <c r="F1876" s="7">
        <v>5</v>
      </c>
      <c r="G1876" s="4">
        <v>1993</v>
      </c>
      <c r="H1876" s="18">
        <f t="shared" si="58"/>
        <v>1994</v>
      </c>
      <c r="I1876" s="5" t="s">
        <v>1452</v>
      </c>
      <c r="J1876" t="str">
        <f t="shared" si="59"/>
        <v>Honigman Miller</v>
      </c>
    </row>
    <row r="1877" spans="1:10" ht="15" x14ac:dyDescent="0.25">
      <c r="A1877" s="5" t="s">
        <v>2343</v>
      </c>
      <c r="B1877" s="6">
        <v>500</v>
      </c>
      <c r="C1877" s="20">
        <v>157</v>
      </c>
      <c r="D1877" s="7">
        <v>1</v>
      </c>
      <c r="E1877" s="6">
        <v>0</v>
      </c>
      <c r="F1877" s="7">
        <v>1</v>
      </c>
      <c r="G1877" s="4">
        <v>1993</v>
      </c>
      <c r="H1877" s="18">
        <f t="shared" si="58"/>
        <v>1994</v>
      </c>
      <c r="I1877" s="5" t="s">
        <v>4033</v>
      </c>
      <c r="J1877" t="str">
        <f t="shared" si="59"/>
        <v>Howard Howard</v>
      </c>
    </row>
    <row r="1878" spans="1:10" ht="15" x14ac:dyDescent="0.25">
      <c r="A1878" s="5" t="s">
        <v>1745</v>
      </c>
      <c r="B1878" s="6">
        <v>341</v>
      </c>
      <c r="C1878" s="7">
        <v>193</v>
      </c>
      <c r="D1878" s="7" t="s">
        <v>5</v>
      </c>
      <c r="E1878" s="6">
        <v>0</v>
      </c>
      <c r="F1878" s="7">
        <v>4</v>
      </c>
      <c r="G1878" s="4">
        <v>1993</v>
      </c>
      <c r="H1878" s="18">
        <f t="shared" si="58"/>
        <v>1994</v>
      </c>
      <c r="I1878" s="5" t="s">
        <v>2952</v>
      </c>
      <c r="J1878" t="str">
        <f t="shared" si="59"/>
        <v>Howard Rice</v>
      </c>
    </row>
    <row r="1879" spans="1:10" ht="15" x14ac:dyDescent="0.25">
      <c r="A1879" s="5" t="s">
        <v>2182</v>
      </c>
      <c r="B1879" s="6">
        <v>748.6</v>
      </c>
      <c r="C1879" s="7">
        <v>131</v>
      </c>
      <c r="D1879" s="7" t="s">
        <v>5</v>
      </c>
      <c r="E1879" s="6">
        <v>0</v>
      </c>
      <c r="F1879" s="7">
        <v>6</v>
      </c>
      <c r="G1879" s="4">
        <v>1993</v>
      </c>
      <c r="H1879" s="18">
        <f t="shared" si="58"/>
        <v>1994</v>
      </c>
      <c r="I1879" s="5" t="s">
        <v>3915</v>
      </c>
      <c r="J1879" t="str">
        <f t="shared" si="59"/>
        <v>Huber Lawrence</v>
      </c>
    </row>
    <row r="1880" spans="1:10" ht="15" x14ac:dyDescent="0.25">
      <c r="A1880" s="5" t="s">
        <v>979</v>
      </c>
      <c r="B1880" s="6">
        <v>768.9</v>
      </c>
      <c r="C1880" s="7">
        <v>129</v>
      </c>
      <c r="D1880" s="7" t="s">
        <v>5</v>
      </c>
      <c r="E1880" s="6">
        <v>0</v>
      </c>
      <c r="F1880" s="7">
        <v>5</v>
      </c>
      <c r="G1880" s="4">
        <v>1993</v>
      </c>
      <c r="H1880" s="18">
        <f t="shared" si="58"/>
        <v>1994</v>
      </c>
      <c r="I1880" s="5" t="s">
        <v>3063</v>
      </c>
      <c r="J1880" t="str">
        <f t="shared" si="59"/>
        <v>Hughes Luce</v>
      </c>
    </row>
    <row r="1881" spans="1:10" ht="15" x14ac:dyDescent="0.25">
      <c r="A1881" s="5" t="s">
        <v>140</v>
      </c>
      <c r="B1881" s="8">
        <v>1157.4000000000001</v>
      </c>
      <c r="C1881" s="7">
        <v>102</v>
      </c>
      <c r="D1881" s="7" t="s">
        <v>5</v>
      </c>
      <c r="E1881" s="6">
        <v>0</v>
      </c>
      <c r="F1881" s="7">
        <v>5</v>
      </c>
      <c r="G1881" s="4">
        <v>1993</v>
      </c>
      <c r="H1881" s="18">
        <f t="shared" si="58"/>
        <v>1994</v>
      </c>
      <c r="I1881" s="5" t="s">
        <v>2639</v>
      </c>
      <c r="J1881" t="str">
        <f t="shared" si="59"/>
        <v>Hughes Hubbard</v>
      </c>
    </row>
    <row r="1882" spans="1:10" ht="15" x14ac:dyDescent="0.25">
      <c r="A1882" s="5" t="s">
        <v>24</v>
      </c>
      <c r="B1882" s="8">
        <v>26849.1</v>
      </c>
      <c r="C1882" s="7">
        <v>9</v>
      </c>
      <c r="D1882" s="7" t="s">
        <v>5</v>
      </c>
      <c r="E1882" s="6">
        <v>0.4</v>
      </c>
      <c r="F1882" s="7">
        <v>39</v>
      </c>
      <c r="G1882" s="4">
        <v>1993</v>
      </c>
      <c r="H1882" s="18">
        <f t="shared" si="58"/>
        <v>1994</v>
      </c>
      <c r="I1882" s="5" t="s">
        <v>2588</v>
      </c>
      <c r="J1882" t="str">
        <f t="shared" si="59"/>
        <v>Hunton Williams</v>
      </c>
    </row>
    <row r="1883" spans="1:10" ht="15" x14ac:dyDescent="0.25">
      <c r="A1883" s="5" t="s">
        <v>907</v>
      </c>
      <c r="B1883" s="8">
        <v>2120.3000000000002</v>
      </c>
      <c r="C1883" s="7">
        <v>76</v>
      </c>
      <c r="D1883" s="7" t="s">
        <v>5</v>
      </c>
      <c r="E1883" s="6">
        <v>0</v>
      </c>
      <c r="F1883" s="7">
        <v>11</v>
      </c>
      <c r="G1883" s="4">
        <v>1993</v>
      </c>
      <c r="H1883" s="18">
        <f t="shared" si="58"/>
        <v>1994</v>
      </c>
      <c r="I1883" s="5" t="s">
        <v>3020</v>
      </c>
      <c r="J1883" t="str">
        <f t="shared" si="59"/>
        <v>Hutchins Wheeler</v>
      </c>
    </row>
    <row r="1884" spans="1:10" ht="15" x14ac:dyDescent="0.25">
      <c r="A1884" s="5" t="s">
        <v>1015</v>
      </c>
      <c r="B1884" s="8">
        <v>6708.8</v>
      </c>
      <c r="C1884" s="7">
        <v>37</v>
      </c>
      <c r="D1884" s="7" t="s">
        <v>5</v>
      </c>
      <c r="E1884" s="6">
        <v>0.1</v>
      </c>
      <c r="F1884" s="7">
        <v>57</v>
      </c>
      <c r="G1884" s="4">
        <v>1993</v>
      </c>
      <c r="H1884" s="18">
        <f t="shared" si="58"/>
        <v>1994</v>
      </c>
      <c r="I1884" s="5" t="s">
        <v>1015</v>
      </c>
      <c r="J1884" t="str">
        <f t="shared" si="59"/>
        <v>Individual</v>
      </c>
    </row>
    <row r="1885" spans="1:10" ht="15" x14ac:dyDescent="0.25">
      <c r="A1885" s="5" t="s">
        <v>2297</v>
      </c>
      <c r="B1885" s="8">
        <v>1000</v>
      </c>
      <c r="C1885" s="20">
        <v>108</v>
      </c>
      <c r="D1885" s="7">
        <v>1</v>
      </c>
      <c r="E1885" s="6">
        <v>0</v>
      </c>
      <c r="F1885" s="7">
        <v>1</v>
      </c>
      <c r="G1885" s="4">
        <v>1993</v>
      </c>
      <c r="H1885" s="18">
        <f t="shared" si="58"/>
        <v>1994</v>
      </c>
      <c r="I1885" s="5" t="s">
        <v>2297</v>
      </c>
      <c r="J1885" t="str">
        <f t="shared" si="59"/>
        <v>Internal Legal</v>
      </c>
    </row>
    <row r="1886" spans="1:10" ht="15" x14ac:dyDescent="0.25">
      <c r="A1886" s="5" t="s">
        <v>1036</v>
      </c>
      <c r="B1886" s="6">
        <v>385.1</v>
      </c>
      <c r="C1886" s="7">
        <v>184</v>
      </c>
      <c r="D1886" s="7" t="s">
        <v>5</v>
      </c>
      <c r="E1886" s="6">
        <v>0</v>
      </c>
      <c r="F1886" s="7">
        <v>5</v>
      </c>
      <c r="G1886" s="4">
        <v>1993</v>
      </c>
      <c r="H1886" s="18">
        <f t="shared" si="58"/>
        <v>1994</v>
      </c>
      <c r="I1886" s="5" t="s">
        <v>3106</v>
      </c>
      <c r="J1886" t="str">
        <f t="shared" si="59"/>
        <v>Jackson Walker</v>
      </c>
    </row>
    <row r="1887" spans="1:10" ht="15" x14ac:dyDescent="0.25">
      <c r="A1887" s="5" t="s">
        <v>1522</v>
      </c>
      <c r="B1887" s="6">
        <v>481.8</v>
      </c>
      <c r="C1887" s="7">
        <v>162</v>
      </c>
      <c r="D1887" s="7" t="s">
        <v>5</v>
      </c>
      <c r="E1887" s="6">
        <v>0</v>
      </c>
      <c r="F1887" s="7">
        <v>5</v>
      </c>
      <c r="G1887" s="4">
        <v>1993</v>
      </c>
      <c r="H1887" s="18">
        <f t="shared" si="58"/>
        <v>1994</v>
      </c>
      <c r="I1887" s="5" t="s">
        <v>3487</v>
      </c>
      <c r="J1887" t="str">
        <f t="shared" si="59"/>
        <v>Jaffe Raitt</v>
      </c>
    </row>
    <row r="1888" spans="1:10" ht="15" x14ac:dyDescent="0.25">
      <c r="A1888" s="5" t="s">
        <v>85</v>
      </c>
      <c r="B1888" s="6">
        <v>424</v>
      </c>
      <c r="C1888" s="7">
        <v>171</v>
      </c>
      <c r="D1888" s="7" t="s">
        <v>5</v>
      </c>
      <c r="E1888" s="6">
        <v>0</v>
      </c>
      <c r="F1888" s="7">
        <v>4</v>
      </c>
      <c r="G1888" s="4">
        <v>1993</v>
      </c>
      <c r="H1888" s="18">
        <f t="shared" si="58"/>
        <v>1994</v>
      </c>
      <c r="I1888" s="5" t="s">
        <v>2621</v>
      </c>
      <c r="J1888" t="str">
        <f t="shared" si="59"/>
        <v>Jenner Block</v>
      </c>
    </row>
    <row r="1889" spans="1:10" ht="15" x14ac:dyDescent="0.25">
      <c r="A1889" s="5" t="s">
        <v>988</v>
      </c>
      <c r="B1889" s="8">
        <v>3258.4</v>
      </c>
      <c r="C1889" s="7">
        <v>60</v>
      </c>
      <c r="D1889" s="7" t="s">
        <v>5</v>
      </c>
      <c r="E1889" s="6">
        <v>0.1</v>
      </c>
      <c r="F1889" s="7">
        <v>28</v>
      </c>
      <c r="G1889" s="4">
        <v>1993</v>
      </c>
      <c r="H1889" s="18">
        <f t="shared" si="58"/>
        <v>1994</v>
      </c>
      <c r="I1889" s="5" t="s">
        <v>2589</v>
      </c>
      <c r="J1889" t="str">
        <f t="shared" si="59"/>
        <v>Jones Day</v>
      </c>
    </row>
    <row r="1890" spans="1:10" ht="15" x14ac:dyDescent="0.25">
      <c r="A1890" s="5" t="s">
        <v>861</v>
      </c>
      <c r="B1890" s="6">
        <v>640.1</v>
      </c>
      <c r="C1890" s="7">
        <v>142</v>
      </c>
      <c r="D1890" s="7" t="s">
        <v>5</v>
      </c>
      <c r="E1890" s="6">
        <v>0</v>
      </c>
      <c r="F1890" s="7">
        <v>7</v>
      </c>
      <c r="G1890" s="4">
        <v>1993</v>
      </c>
      <c r="H1890" s="18">
        <f t="shared" si="58"/>
        <v>1994</v>
      </c>
      <c r="I1890" s="5" t="s">
        <v>2986</v>
      </c>
      <c r="J1890" t="str">
        <f t="shared" si="59"/>
        <v>Jones Walker</v>
      </c>
    </row>
    <row r="1891" spans="1:10" ht="15" x14ac:dyDescent="0.25">
      <c r="A1891" s="5" t="s">
        <v>2338</v>
      </c>
      <c r="B1891" s="8">
        <v>1656.5</v>
      </c>
      <c r="C1891" s="7">
        <v>82</v>
      </c>
      <c r="D1891" s="7" t="s">
        <v>5</v>
      </c>
      <c r="E1891" s="6">
        <v>0</v>
      </c>
      <c r="F1891" s="7">
        <v>3</v>
      </c>
      <c r="G1891" s="4">
        <v>1993</v>
      </c>
      <c r="H1891" s="18">
        <f t="shared" si="58"/>
        <v>1994</v>
      </c>
      <c r="I1891" s="5" t="s">
        <v>4030</v>
      </c>
      <c r="J1891" t="str">
        <f t="shared" si="59"/>
        <v>Kantrow Spaht</v>
      </c>
    </row>
    <row r="1892" spans="1:10" ht="15" x14ac:dyDescent="0.25">
      <c r="A1892" s="5" t="s">
        <v>143</v>
      </c>
      <c r="B1892" s="6">
        <v>593.5</v>
      </c>
      <c r="C1892" s="7">
        <v>146</v>
      </c>
      <c r="D1892" s="7" t="s">
        <v>5</v>
      </c>
      <c r="E1892" s="6">
        <v>0</v>
      </c>
      <c r="F1892" s="7">
        <v>1</v>
      </c>
      <c r="G1892" s="4">
        <v>1993</v>
      </c>
      <c r="H1892" s="18">
        <f t="shared" si="58"/>
        <v>1994</v>
      </c>
      <c r="I1892" s="5" t="s">
        <v>2641</v>
      </c>
      <c r="J1892" t="str">
        <f t="shared" si="59"/>
        <v>Katten Muchin</v>
      </c>
    </row>
    <row r="1893" spans="1:10" ht="15" x14ac:dyDescent="0.25">
      <c r="A1893" s="5" t="s">
        <v>859</v>
      </c>
      <c r="B1893" s="6">
        <v>653.9</v>
      </c>
      <c r="C1893" s="7">
        <v>140</v>
      </c>
      <c r="D1893" s="7" t="s">
        <v>5</v>
      </c>
      <c r="E1893" s="6">
        <v>0</v>
      </c>
      <c r="F1893" s="7">
        <v>6</v>
      </c>
      <c r="G1893" s="4">
        <v>1993</v>
      </c>
      <c r="H1893" s="18">
        <f t="shared" si="58"/>
        <v>1994</v>
      </c>
      <c r="I1893" s="5" t="s">
        <v>2984</v>
      </c>
      <c r="J1893" t="str">
        <f t="shared" si="59"/>
        <v>Kaye Scholer</v>
      </c>
    </row>
    <row r="1894" spans="1:10" ht="15" x14ac:dyDescent="0.25">
      <c r="A1894" s="5" t="s">
        <v>27</v>
      </c>
      <c r="B1894" s="6">
        <v>530.4</v>
      </c>
      <c r="C1894" s="7">
        <v>154</v>
      </c>
      <c r="D1894" s="7" t="s">
        <v>5</v>
      </c>
      <c r="E1894" s="6">
        <v>0</v>
      </c>
      <c r="F1894" s="7">
        <v>3</v>
      </c>
      <c r="G1894" s="4">
        <v>1993</v>
      </c>
      <c r="H1894" s="18">
        <f t="shared" si="58"/>
        <v>1994</v>
      </c>
      <c r="I1894" s="5" t="s">
        <v>2590</v>
      </c>
      <c r="J1894" t="str">
        <f t="shared" si="59"/>
        <v>Kelley Drye</v>
      </c>
    </row>
    <row r="1895" spans="1:10" ht="15" x14ac:dyDescent="0.25">
      <c r="A1895" s="5" t="s">
        <v>88</v>
      </c>
      <c r="B1895" s="8">
        <v>2535.8000000000002</v>
      </c>
      <c r="C1895" s="7">
        <v>69</v>
      </c>
      <c r="D1895" s="7" t="s">
        <v>5</v>
      </c>
      <c r="E1895" s="6">
        <v>0</v>
      </c>
      <c r="F1895" s="7">
        <v>15</v>
      </c>
      <c r="G1895" s="4">
        <v>1993</v>
      </c>
      <c r="H1895" s="18">
        <f t="shared" si="58"/>
        <v>1994</v>
      </c>
      <c r="I1895" s="5" t="s">
        <v>2623</v>
      </c>
      <c r="J1895" t="str">
        <f t="shared" si="59"/>
        <v>King Spalding</v>
      </c>
    </row>
    <row r="1896" spans="1:10" ht="15" x14ac:dyDescent="0.25">
      <c r="A1896" s="5" t="s">
        <v>28</v>
      </c>
      <c r="B1896" s="8">
        <v>9138.7000000000007</v>
      </c>
      <c r="C1896" s="7">
        <v>26</v>
      </c>
      <c r="D1896" s="7" t="s">
        <v>5</v>
      </c>
      <c r="E1896" s="6">
        <v>0.1</v>
      </c>
      <c r="F1896" s="7">
        <v>31</v>
      </c>
      <c r="G1896" s="4">
        <v>1993</v>
      </c>
      <c r="H1896" s="18">
        <f t="shared" si="58"/>
        <v>1994</v>
      </c>
      <c r="I1896" s="5" t="s">
        <v>2591</v>
      </c>
      <c r="J1896" t="str">
        <f t="shared" si="59"/>
        <v>Kirkland Ellis</v>
      </c>
    </row>
    <row r="1897" spans="1:10" ht="15" x14ac:dyDescent="0.25">
      <c r="A1897" s="5" t="s">
        <v>856</v>
      </c>
      <c r="B1897" s="8">
        <v>2416</v>
      </c>
      <c r="C1897" s="7">
        <v>70</v>
      </c>
      <c r="D1897" s="7" t="s">
        <v>5</v>
      </c>
      <c r="E1897" s="6">
        <v>0</v>
      </c>
      <c r="F1897" s="7">
        <v>19</v>
      </c>
      <c r="G1897" s="4">
        <v>1993</v>
      </c>
      <c r="H1897" s="18">
        <f t="shared" si="58"/>
        <v>1994</v>
      </c>
      <c r="I1897" s="5" t="s">
        <v>2982</v>
      </c>
      <c r="J1897" t="str">
        <f t="shared" si="59"/>
        <v>Kirkpatrick Lockhart</v>
      </c>
    </row>
    <row r="1898" spans="1:10" ht="15" x14ac:dyDescent="0.25">
      <c r="A1898" s="5" t="s">
        <v>1035</v>
      </c>
      <c r="B1898" s="8">
        <v>4559.8</v>
      </c>
      <c r="C1898" s="7">
        <v>43</v>
      </c>
      <c r="D1898" s="7" t="s">
        <v>5</v>
      </c>
      <c r="E1898" s="6">
        <v>0.1</v>
      </c>
      <c r="F1898" s="7">
        <v>11</v>
      </c>
      <c r="G1898" s="4">
        <v>1993</v>
      </c>
      <c r="H1898" s="18">
        <f t="shared" si="58"/>
        <v>1994</v>
      </c>
      <c r="I1898" s="5" t="s">
        <v>3105</v>
      </c>
      <c r="J1898" t="str">
        <f t="shared" si="59"/>
        <v>Kramer Levin</v>
      </c>
    </row>
    <row r="1899" spans="1:10" ht="15" x14ac:dyDescent="0.25">
      <c r="A1899" s="5" t="s">
        <v>29</v>
      </c>
      <c r="B1899" s="8">
        <v>14272.1</v>
      </c>
      <c r="C1899" s="7">
        <v>18</v>
      </c>
      <c r="D1899" s="7" t="s">
        <v>5</v>
      </c>
      <c r="E1899" s="6">
        <v>0.2</v>
      </c>
      <c r="F1899" s="7">
        <v>47</v>
      </c>
      <c r="G1899" s="4">
        <v>1993</v>
      </c>
      <c r="H1899" s="18">
        <f t="shared" si="58"/>
        <v>1994</v>
      </c>
      <c r="I1899" s="5" t="s">
        <v>2592</v>
      </c>
      <c r="J1899" t="str">
        <f t="shared" si="59"/>
        <v>Latham Watkins</v>
      </c>
    </row>
    <row r="1900" spans="1:10" ht="15" x14ac:dyDescent="0.25">
      <c r="A1900" s="5" t="s">
        <v>2318</v>
      </c>
      <c r="B1900" s="6">
        <v>432.6</v>
      </c>
      <c r="C1900" s="7">
        <v>170</v>
      </c>
      <c r="D1900" s="7" t="s">
        <v>5</v>
      </c>
      <c r="E1900" s="6">
        <v>0</v>
      </c>
      <c r="F1900" s="7">
        <v>2</v>
      </c>
      <c r="G1900" s="4">
        <v>1993</v>
      </c>
      <c r="H1900" s="18">
        <f t="shared" si="58"/>
        <v>1994</v>
      </c>
      <c r="I1900" s="5" t="s">
        <v>4015</v>
      </c>
      <c r="J1900" t="str">
        <f t="shared" si="59"/>
        <v>Leavy Rosensweig</v>
      </c>
    </row>
    <row r="1901" spans="1:10" ht="15" x14ac:dyDescent="0.25">
      <c r="A1901" s="5" t="s">
        <v>1152</v>
      </c>
      <c r="B1901" s="6">
        <v>835.6</v>
      </c>
      <c r="C1901" s="7">
        <v>124</v>
      </c>
      <c r="D1901" s="7" t="s">
        <v>5</v>
      </c>
      <c r="E1901" s="6">
        <v>0</v>
      </c>
      <c r="F1901" s="7">
        <v>11</v>
      </c>
      <c r="G1901" s="4">
        <v>1993</v>
      </c>
      <c r="H1901" s="18">
        <f t="shared" si="58"/>
        <v>1994</v>
      </c>
      <c r="I1901" s="5" t="s">
        <v>2593</v>
      </c>
      <c r="J1901" t="str">
        <f t="shared" si="59"/>
        <v>LeBoeuf Lamb</v>
      </c>
    </row>
    <row r="1902" spans="1:10" ht="15" x14ac:dyDescent="0.25">
      <c r="A1902" s="5" t="s">
        <v>1625</v>
      </c>
      <c r="B1902" s="6">
        <v>350.2</v>
      </c>
      <c r="C1902" s="7">
        <v>190</v>
      </c>
      <c r="D1902" s="7" t="s">
        <v>5</v>
      </c>
      <c r="E1902" s="6">
        <v>0</v>
      </c>
      <c r="F1902" s="7">
        <v>3</v>
      </c>
      <c r="G1902" s="4">
        <v>1993</v>
      </c>
      <c r="H1902" s="18">
        <f t="shared" si="58"/>
        <v>1994</v>
      </c>
      <c r="I1902" s="5" t="s">
        <v>3571</v>
      </c>
      <c r="J1902" t="str">
        <f t="shared" si="59"/>
        <v>Liddell Sapp</v>
      </c>
    </row>
    <row r="1903" spans="1:10" ht="15" x14ac:dyDescent="0.25">
      <c r="A1903" s="5" t="s">
        <v>1570</v>
      </c>
      <c r="B1903" s="6">
        <v>827.9</v>
      </c>
      <c r="C1903" s="7">
        <v>125</v>
      </c>
      <c r="D1903" s="7" t="s">
        <v>5</v>
      </c>
      <c r="E1903" s="6">
        <v>0</v>
      </c>
      <c r="F1903" s="7">
        <v>5</v>
      </c>
      <c r="G1903" s="4">
        <v>1993</v>
      </c>
      <c r="H1903" s="18">
        <f t="shared" si="58"/>
        <v>1994</v>
      </c>
      <c r="I1903" s="5" t="s">
        <v>3529</v>
      </c>
      <c r="J1903" t="str">
        <f t="shared" si="59"/>
        <v>Long Aldridge</v>
      </c>
    </row>
    <row r="1904" spans="1:10" ht="15" x14ac:dyDescent="0.25">
      <c r="A1904" s="5" t="s">
        <v>876</v>
      </c>
      <c r="B1904" s="6">
        <v>590.1</v>
      </c>
      <c r="C1904" s="7">
        <v>147</v>
      </c>
      <c r="D1904" s="7" t="s">
        <v>5</v>
      </c>
      <c r="E1904" s="6">
        <v>0</v>
      </c>
      <c r="F1904" s="7">
        <v>3</v>
      </c>
      <c r="G1904" s="4">
        <v>1993</v>
      </c>
      <c r="H1904" s="18">
        <f t="shared" si="58"/>
        <v>1994</v>
      </c>
      <c r="I1904" s="5" t="s">
        <v>2625</v>
      </c>
      <c r="J1904" t="str">
        <f t="shared" si="59"/>
        <v>Lord Bissell</v>
      </c>
    </row>
    <row r="1905" spans="1:10" ht="15" x14ac:dyDescent="0.25">
      <c r="A1905" s="5" t="s">
        <v>1737</v>
      </c>
      <c r="B1905" s="6">
        <v>399.1</v>
      </c>
      <c r="C1905" s="7">
        <v>182</v>
      </c>
      <c r="D1905" s="7" t="s">
        <v>5</v>
      </c>
      <c r="E1905" s="6">
        <v>0</v>
      </c>
      <c r="F1905" s="7">
        <v>1</v>
      </c>
      <c r="G1905" s="4">
        <v>1993</v>
      </c>
      <c r="H1905" s="18">
        <f t="shared" si="58"/>
        <v>1994</v>
      </c>
      <c r="I1905" s="5" t="s">
        <v>1737</v>
      </c>
      <c r="J1905" t="str">
        <f t="shared" si="59"/>
        <v>Lovell White</v>
      </c>
    </row>
    <row r="1906" spans="1:10" ht="15" x14ac:dyDescent="0.25">
      <c r="A1906" s="5" t="s">
        <v>1097</v>
      </c>
      <c r="B1906" s="6">
        <v>497.4</v>
      </c>
      <c r="C1906" s="7">
        <v>160</v>
      </c>
      <c r="D1906" s="7" t="s">
        <v>5</v>
      </c>
      <c r="E1906" s="6">
        <v>0</v>
      </c>
      <c r="F1906" s="7">
        <v>2</v>
      </c>
      <c r="G1906" s="4">
        <v>1993</v>
      </c>
      <c r="H1906" s="18">
        <f t="shared" si="58"/>
        <v>1994</v>
      </c>
      <c r="I1906" s="5" t="s">
        <v>3155</v>
      </c>
      <c r="J1906" t="str">
        <f t="shared" si="59"/>
        <v>Lowenstein Sandler</v>
      </c>
    </row>
    <row r="1907" spans="1:10" ht="15" x14ac:dyDescent="0.25">
      <c r="A1907" s="5" t="s">
        <v>2344</v>
      </c>
      <c r="B1907" s="6">
        <v>500</v>
      </c>
      <c r="C1907" s="20">
        <v>157</v>
      </c>
      <c r="D1907" s="7">
        <v>1</v>
      </c>
      <c r="E1907" s="6">
        <v>0</v>
      </c>
      <c r="F1907" s="7">
        <v>1</v>
      </c>
      <c r="G1907" s="4">
        <v>1993</v>
      </c>
      <c r="H1907" s="18">
        <f t="shared" si="58"/>
        <v>1994</v>
      </c>
      <c r="I1907" s="5" t="s">
        <v>4034</v>
      </c>
      <c r="J1907" t="str">
        <f t="shared" si="59"/>
        <v>Mahoney Adams</v>
      </c>
    </row>
    <row r="1908" spans="1:10" ht="15" x14ac:dyDescent="0.25">
      <c r="A1908" s="5" t="s">
        <v>960</v>
      </c>
      <c r="B1908" s="6">
        <v>711.4</v>
      </c>
      <c r="C1908" s="7">
        <v>135</v>
      </c>
      <c r="D1908" s="7" t="s">
        <v>5</v>
      </c>
      <c r="E1908" s="6">
        <v>0</v>
      </c>
      <c r="F1908" s="7">
        <v>2</v>
      </c>
      <c r="G1908" s="4">
        <v>1993</v>
      </c>
      <c r="H1908" s="18">
        <f t="shared" si="58"/>
        <v>1994</v>
      </c>
      <c r="I1908" s="5" t="s">
        <v>3057</v>
      </c>
      <c r="J1908" t="str">
        <f t="shared" si="59"/>
        <v>Mahoney Adams</v>
      </c>
    </row>
    <row r="1909" spans="1:10" ht="15" x14ac:dyDescent="0.25">
      <c r="A1909" s="5" t="s">
        <v>2342</v>
      </c>
      <c r="B1909" s="8">
        <v>1000</v>
      </c>
      <c r="C1909" s="20">
        <v>108</v>
      </c>
      <c r="D1909" s="7">
        <v>1</v>
      </c>
      <c r="E1909" s="6">
        <v>0</v>
      </c>
      <c r="F1909" s="7">
        <v>1</v>
      </c>
      <c r="G1909" s="4">
        <v>1993</v>
      </c>
      <c r="H1909" s="18">
        <f t="shared" si="58"/>
        <v>1994</v>
      </c>
      <c r="I1909" s="5" t="s">
        <v>2342</v>
      </c>
      <c r="J1909" t="str">
        <f t="shared" si="59"/>
        <v>Mallesons Stephen</v>
      </c>
    </row>
    <row r="1910" spans="1:10" ht="15" x14ac:dyDescent="0.25">
      <c r="A1910" s="5" t="s">
        <v>1238</v>
      </c>
      <c r="B1910" s="6">
        <v>500</v>
      </c>
      <c r="C1910" s="20">
        <v>157</v>
      </c>
      <c r="D1910" s="7">
        <v>1</v>
      </c>
      <c r="E1910" s="6">
        <v>0</v>
      </c>
      <c r="F1910" s="7">
        <v>1</v>
      </c>
      <c r="G1910" s="4">
        <v>1993</v>
      </c>
      <c r="H1910" s="18">
        <f t="shared" si="58"/>
        <v>1994</v>
      </c>
      <c r="I1910" s="5" t="s">
        <v>3267</v>
      </c>
      <c r="J1910" t="str">
        <f t="shared" si="59"/>
        <v>Maples Calder</v>
      </c>
    </row>
    <row r="1911" spans="1:10" ht="15" x14ac:dyDescent="0.25">
      <c r="A1911" s="5" t="s">
        <v>1043</v>
      </c>
      <c r="B1911" s="8">
        <v>7530.2</v>
      </c>
      <c r="C1911" s="7">
        <v>33</v>
      </c>
      <c r="D1911" s="7" t="s">
        <v>5</v>
      </c>
      <c r="E1911" s="6">
        <v>0.1</v>
      </c>
      <c r="F1911" s="7">
        <v>41</v>
      </c>
      <c r="G1911" s="4">
        <v>1993</v>
      </c>
      <c r="H1911" s="18">
        <f t="shared" si="58"/>
        <v>1994</v>
      </c>
      <c r="I1911" s="5" t="s">
        <v>2594</v>
      </c>
      <c r="J1911" t="str">
        <f t="shared" si="59"/>
        <v>Mayer Brown</v>
      </c>
    </row>
    <row r="1912" spans="1:10" ht="15" x14ac:dyDescent="0.25">
      <c r="A1912" s="5" t="s">
        <v>1821</v>
      </c>
      <c r="B1912" s="6">
        <v>390.9</v>
      </c>
      <c r="C1912" s="7">
        <v>183</v>
      </c>
      <c r="D1912" s="7" t="s">
        <v>5</v>
      </c>
      <c r="E1912" s="6">
        <v>0</v>
      </c>
      <c r="F1912" s="7">
        <v>3</v>
      </c>
      <c r="G1912" s="4">
        <v>1993</v>
      </c>
      <c r="H1912" s="18">
        <f t="shared" si="58"/>
        <v>1994</v>
      </c>
      <c r="I1912" s="5" t="s">
        <v>3711</v>
      </c>
      <c r="J1912" t="str">
        <f t="shared" si="59"/>
        <v>McAfee Taft</v>
      </c>
    </row>
    <row r="1913" spans="1:10" ht="15" x14ac:dyDescent="0.25">
      <c r="A1913" s="5" t="s">
        <v>1580</v>
      </c>
      <c r="B1913" s="6">
        <v>436.8</v>
      </c>
      <c r="C1913" s="7">
        <v>167</v>
      </c>
      <c r="D1913" s="7" t="s">
        <v>5</v>
      </c>
      <c r="E1913" s="6">
        <v>0</v>
      </c>
      <c r="F1913" s="7">
        <v>2</v>
      </c>
      <c r="G1913" s="4">
        <v>1993</v>
      </c>
      <c r="H1913" s="18">
        <f t="shared" si="58"/>
        <v>1994</v>
      </c>
      <c r="I1913" s="5" t="s">
        <v>1580</v>
      </c>
      <c r="J1913" t="str">
        <f t="shared" si="59"/>
        <v>McCarthy Tetrault</v>
      </c>
    </row>
    <row r="1914" spans="1:10" ht="15" x14ac:dyDescent="0.25">
      <c r="A1914" s="5" t="s">
        <v>1476</v>
      </c>
      <c r="B1914" s="8">
        <v>1039.8</v>
      </c>
      <c r="C1914" s="7">
        <v>107</v>
      </c>
      <c r="D1914" s="7" t="s">
        <v>5</v>
      </c>
      <c r="E1914" s="6">
        <v>0</v>
      </c>
      <c r="F1914" s="7">
        <v>2</v>
      </c>
      <c r="G1914" s="4">
        <v>1993</v>
      </c>
      <c r="H1914" s="18">
        <f t="shared" si="58"/>
        <v>1994</v>
      </c>
      <c r="I1914" s="5" t="s">
        <v>3450</v>
      </c>
      <c r="J1914" t="str">
        <f t="shared" si="59"/>
        <v>Mcdermott Trayner</v>
      </c>
    </row>
    <row r="1915" spans="1:10" ht="15" x14ac:dyDescent="0.25">
      <c r="A1915" s="5" t="s">
        <v>1011</v>
      </c>
      <c r="B1915" s="8">
        <v>2908.9</v>
      </c>
      <c r="C1915" s="7">
        <v>64</v>
      </c>
      <c r="D1915" s="7" t="s">
        <v>5</v>
      </c>
      <c r="E1915" s="6">
        <v>0</v>
      </c>
      <c r="F1915" s="7">
        <v>11</v>
      </c>
      <c r="G1915" s="4">
        <v>1993</v>
      </c>
      <c r="H1915" s="18">
        <f t="shared" si="58"/>
        <v>1994</v>
      </c>
      <c r="I1915" s="5" t="s">
        <v>3086</v>
      </c>
      <c r="J1915" t="str">
        <f t="shared" si="59"/>
        <v>Mcdermott Will</v>
      </c>
    </row>
    <row r="1916" spans="1:10" ht="15" x14ac:dyDescent="0.25">
      <c r="A1916" s="5" t="s">
        <v>489</v>
      </c>
      <c r="B1916" s="6">
        <v>330</v>
      </c>
      <c r="C1916" s="7">
        <v>197</v>
      </c>
      <c r="D1916" s="7" t="s">
        <v>5</v>
      </c>
      <c r="E1916" s="6">
        <v>0</v>
      </c>
      <c r="F1916" s="7">
        <v>2</v>
      </c>
      <c r="G1916" s="4">
        <v>1993</v>
      </c>
      <c r="H1916" s="18">
        <f t="shared" si="58"/>
        <v>1994</v>
      </c>
      <c r="I1916" s="5" t="s">
        <v>2595</v>
      </c>
      <c r="J1916" t="str">
        <f t="shared" si="59"/>
        <v>McDermott Will</v>
      </c>
    </row>
    <row r="1917" spans="1:10" ht="15" x14ac:dyDescent="0.25">
      <c r="A1917" s="5" t="s">
        <v>1218</v>
      </c>
      <c r="B1917" s="6">
        <v>407.8</v>
      </c>
      <c r="C1917" s="7">
        <v>179</v>
      </c>
      <c r="D1917" s="7" t="s">
        <v>5</v>
      </c>
      <c r="E1917" s="6">
        <v>0</v>
      </c>
      <c r="F1917" s="7">
        <v>3</v>
      </c>
      <c r="G1917" s="4">
        <v>1993</v>
      </c>
      <c r="H1917" s="18">
        <f t="shared" si="58"/>
        <v>1994</v>
      </c>
      <c r="I1917" s="5" t="s">
        <v>3250</v>
      </c>
      <c r="J1917" t="str">
        <f t="shared" si="59"/>
        <v>McGrath North</v>
      </c>
    </row>
    <row r="1918" spans="1:10" ht="15" x14ac:dyDescent="0.25">
      <c r="A1918" s="5" t="s">
        <v>920</v>
      </c>
      <c r="B1918" s="8">
        <v>4143.7</v>
      </c>
      <c r="C1918" s="7">
        <v>49</v>
      </c>
      <c r="D1918" s="7" t="s">
        <v>5</v>
      </c>
      <c r="E1918" s="6">
        <v>0.1</v>
      </c>
      <c r="F1918" s="7">
        <v>8</v>
      </c>
      <c r="G1918" s="4">
        <v>1993</v>
      </c>
      <c r="H1918" s="18">
        <f t="shared" si="58"/>
        <v>1994</v>
      </c>
      <c r="I1918" s="5" t="s">
        <v>3032</v>
      </c>
      <c r="J1918" t="str">
        <f t="shared" si="59"/>
        <v>McGuire Woods</v>
      </c>
    </row>
    <row r="1919" spans="1:10" ht="15" x14ac:dyDescent="0.25">
      <c r="A1919" s="5" t="s">
        <v>2339</v>
      </c>
      <c r="B1919" s="8">
        <v>1364.4</v>
      </c>
      <c r="C1919" s="7">
        <v>93</v>
      </c>
      <c r="D1919" s="7" t="s">
        <v>5</v>
      </c>
      <c r="E1919" s="6">
        <v>0</v>
      </c>
      <c r="F1919" s="7">
        <v>3</v>
      </c>
      <c r="G1919" s="4">
        <v>1993</v>
      </c>
      <c r="H1919" s="18">
        <f t="shared" si="58"/>
        <v>1994</v>
      </c>
      <c r="I1919" s="5" t="s">
        <v>4031</v>
      </c>
      <c r="J1919" t="str">
        <f t="shared" si="59"/>
        <v>McNair Sanford</v>
      </c>
    </row>
    <row r="1920" spans="1:10" ht="15" x14ac:dyDescent="0.25">
      <c r="A1920" s="5" t="s">
        <v>1264</v>
      </c>
      <c r="B1920" s="6">
        <v>855.1</v>
      </c>
      <c r="C1920" s="7">
        <v>122</v>
      </c>
      <c r="D1920" s="7" t="s">
        <v>5</v>
      </c>
      <c r="E1920" s="6">
        <v>0</v>
      </c>
      <c r="F1920" s="7">
        <v>3</v>
      </c>
      <c r="G1920" s="4">
        <v>1993</v>
      </c>
      <c r="H1920" s="18">
        <f t="shared" si="58"/>
        <v>1994</v>
      </c>
      <c r="I1920" s="5" t="s">
        <v>1264</v>
      </c>
      <c r="J1920" t="str">
        <f t="shared" si="59"/>
        <v>McNair Law</v>
      </c>
    </row>
    <row r="1921" spans="1:10" ht="15" x14ac:dyDescent="0.25">
      <c r="A1921" s="5" t="s">
        <v>974</v>
      </c>
      <c r="B1921" s="8">
        <v>8313.7999999999993</v>
      </c>
      <c r="C1921" s="7">
        <v>28</v>
      </c>
      <c r="D1921" s="7" t="s">
        <v>5</v>
      </c>
      <c r="E1921" s="6">
        <v>0.1</v>
      </c>
      <c r="F1921" s="7">
        <v>27</v>
      </c>
      <c r="G1921" s="4">
        <v>1993</v>
      </c>
      <c r="H1921" s="18">
        <f t="shared" si="58"/>
        <v>1994</v>
      </c>
      <c r="I1921" s="5" t="s">
        <v>2596</v>
      </c>
      <c r="J1921" t="str">
        <f t="shared" si="59"/>
        <v>Milbank Tweed</v>
      </c>
    </row>
    <row r="1922" spans="1:10" ht="15" x14ac:dyDescent="0.25">
      <c r="A1922" s="5" t="s">
        <v>1501</v>
      </c>
      <c r="B1922" s="8">
        <v>1294.5999999999999</v>
      </c>
      <c r="C1922" s="7">
        <v>95</v>
      </c>
      <c r="D1922" s="7" t="s">
        <v>5</v>
      </c>
      <c r="E1922" s="6">
        <v>0</v>
      </c>
      <c r="F1922" s="7">
        <v>2</v>
      </c>
      <c r="G1922" s="4">
        <v>1993</v>
      </c>
      <c r="H1922" s="18">
        <f t="shared" ref="H1922:H1985" si="60">G1922+1</f>
        <v>1994</v>
      </c>
      <c r="I1922" s="5" t="s">
        <v>3473</v>
      </c>
      <c r="J1922" t="str">
        <f t="shared" ref="J1922:J1985" si="61">TRIM(LEFT(SUBSTITUTE(I1922," ",REPT(" ",100)),200))</f>
        <v>Milbank Tweed</v>
      </c>
    </row>
    <row r="1923" spans="1:10" ht="15" x14ac:dyDescent="0.25">
      <c r="A1923" s="5" t="s">
        <v>1235</v>
      </c>
      <c r="B1923" s="8">
        <v>4367.8999999999996</v>
      </c>
      <c r="C1923" s="7">
        <v>47</v>
      </c>
      <c r="D1923" s="7" t="s">
        <v>5</v>
      </c>
      <c r="E1923" s="6">
        <v>0.1</v>
      </c>
      <c r="F1923" s="7">
        <v>7</v>
      </c>
      <c r="G1923" s="4">
        <v>1993</v>
      </c>
      <c r="H1923" s="18">
        <f t="shared" si="60"/>
        <v>1994</v>
      </c>
      <c r="I1923" s="5" t="s">
        <v>3264</v>
      </c>
      <c r="J1923" t="str">
        <f t="shared" si="61"/>
        <v>Miles Stockbridge</v>
      </c>
    </row>
    <row r="1924" spans="1:10" ht="15" x14ac:dyDescent="0.25">
      <c r="A1924" s="5" t="s">
        <v>1130</v>
      </c>
      <c r="B1924" s="6">
        <v>471.7</v>
      </c>
      <c r="C1924" s="7">
        <v>164</v>
      </c>
      <c r="D1924" s="7" t="s">
        <v>5</v>
      </c>
      <c r="E1924" s="6">
        <v>0</v>
      </c>
      <c r="F1924" s="7">
        <v>5</v>
      </c>
      <c r="G1924" s="4">
        <v>1993</v>
      </c>
      <c r="H1924" s="18">
        <f t="shared" si="60"/>
        <v>1994</v>
      </c>
      <c r="I1924" s="5" t="s">
        <v>1130</v>
      </c>
      <c r="J1924" t="str">
        <f t="shared" si="61"/>
        <v>Miller Nash</v>
      </c>
    </row>
    <row r="1925" spans="1:10" ht="15" x14ac:dyDescent="0.25">
      <c r="A1925" s="5" t="s">
        <v>1091</v>
      </c>
      <c r="B1925" s="6">
        <v>343.8</v>
      </c>
      <c r="C1925" s="7">
        <v>192</v>
      </c>
      <c r="D1925" s="7" t="s">
        <v>5</v>
      </c>
      <c r="E1925" s="6">
        <v>0</v>
      </c>
      <c r="F1925" s="7">
        <v>2</v>
      </c>
      <c r="G1925" s="4">
        <v>1993</v>
      </c>
      <c r="H1925" s="18">
        <f t="shared" si="60"/>
        <v>1994</v>
      </c>
      <c r="I1925" s="5" t="s">
        <v>2916</v>
      </c>
      <c r="J1925" t="str">
        <f t="shared" si="61"/>
        <v>MillerCanfieldPaddock</v>
      </c>
    </row>
    <row r="1926" spans="1:10" ht="15" x14ac:dyDescent="0.25">
      <c r="A1926" s="5" t="s">
        <v>1167</v>
      </c>
      <c r="B1926" s="8">
        <v>1707.6</v>
      </c>
      <c r="C1926" s="7">
        <v>80</v>
      </c>
      <c r="D1926" s="7" t="s">
        <v>5</v>
      </c>
      <c r="E1926" s="6">
        <v>0</v>
      </c>
      <c r="F1926" s="7">
        <v>6</v>
      </c>
      <c r="G1926" s="4">
        <v>1993</v>
      </c>
      <c r="H1926" s="18">
        <f t="shared" si="60"/>
        <v>1994</v>
      </c>
      <c r="I1926" s="5" t="s">
        <v>3212</v>
      </c>
      <c r="J1926" t="str">
        <f t="shared" si="61"/>
        <v>Mitchell Silberberg</v>
      </c>
    </row>
    <row r="1927" spans="1:10" ht="15" x14ac:dyDescent="0.25">
      <c r="A1927" s="5" t="s">
        <v>984</v>
      </c>
      <c r="B1927" s="8">
        <v>44868.4</v>
      </c>
      <c r="C1927" s="7">
        <v>6</v>
      </c>
      <c r="D1927" s="7" t="s">
        <v>5</v>
      </c>
      <c r="E1927" s="6">
        <v>0.7</v>
      </c>
      <c r="F1927" s="7">
        <v>36</v>
      </c>
      <c r="G1927" s="4">
        <v>1993</v>
      </c>
      <c r="H1927" s="18">
        <f t="shared" si="60"/>
        <v>1994</v>
      </c>
      <c r="I1927" s="5" t="s">
        <v>2597</v>
      </c>
      <c r="J1927" t="str">
        <f t="shared" si="61"/>
        <v>Morgan Lewis</v>
      </c>
    </row>
    <row r="1928" spans="1:10" ht="15" x14ac:dyDescent="0.25">
      <c r="A1928" s="5" t="s">
        <v>35</v>
      </c>
      <c r="B1928" s="6">
        <v>552.70000000000005</v>
      </c>
      <c r="C1928" s="7">
        <v>150</v>
      </c>
      <c r="D1928" s="7" t="s">
        <v>5</v>
      </c>
      <c r="E1928" s="6">
        <v>0</v>
      </c>
      <c r="F1928" s="7">
        <v>4</v>
      </c>
      <c r="G1928" s="4">
        <v>1993</v>
      </c>
      <c r="H1928" s="18">
        <f t="shared" si="60"/>
        <v>1994</v>
      </c>
      <c r="I1928" s="5" t="s">
        <v>2598</v>
      </c>
      <c r="J1928" t="str">
        <f t="shared" si="61"/>
        <v>Morrison Foerster</v>
      </c>
    </row>
    <row r="1929" spans="1:10" ht="15" x14ac:dyDescent="0.25">
      <c r="A1929" s="5" t="s">
        <v>2202</v>
      </c>
      <c r="B1929" s="6">
        <v>751.8</v>
      </c>
      <c r="C1929" s="7">
        <v>130</v>
      </c>
      <c r="D1929" s="7" t="s">
        <v>5</v>
      </c>
      <c r="E1929" s="6">
        <v>0</v>
      </c>
      <c r="F1929" s="7">
        <v>3</v>
      </c>
      <c r="G1929" s="4">
        <v>1993</v>
      </c>
      <c r="H1929" s="18">
        <f t="shared" si="60"/>
        <v>1994</v>
      </c>
      <c r="I1929" s="5" t="s">
        <v>3929</v>
      </c>
      <c r="J1929" t="str">
        <f t="shared" si="61"/>
        <v>Mudge Rose</v>
      </c>
    </row>
    <row r="1930" spans="1:10" ht="15" x14ac:dyDescent="0.25">
      <c r="A1930" s="5" t="s">
        <v>1213</v>
      </c>
      <c r="B1930" s="6">
        <v>514</v>
      </c>
      <c r="C1930" s="7">
        <v>155</v>
      </c>
      <c r="D1930" s="7" t="s">
        <v>5</v>
      </c>
      <c r="E1930" s="6">
        <v>0</v>
      </c>
      <c r="F1930" s="7">
        <v>2</v>
      </c>
      <c r="G1930" s="4">
        <v>1993</v>
      </c>
      <c r="H1930" s="18">
        <f t="shared" si="60"/>
        <v>1994</v>
      </c>
      <c r="I1930" s="5" t="s">
        <v>3247</v>
      </c>
      <c r="J1930" t="str">
        <f t="shared" si="61"/>
        <v>Neal Gerber</v>
      </c>
    </row>
    <row r="1931" spans="1:10" ht="15" x14ac:dyDescent="0.25">
      <c r="A1931" s="5" t="s">
        <v>1560</v>
      </c>
      <c r="B1931" s="8">
        <v>1637.1</v>
      </c>
      <c r="C1931" s="7">
        <v>83</v>
      </c>
      <c r="D1931" s="7" t="s">
        <v>5</v>
      </c>
      <c r="E1931" s="6">
        <v>0</v>
      </c>
      <c r="F1931" s="7">
        <v>6</v>
      </c>
      <c r="G1931" s="4">
        <v>1993</v>
      </c>
      <c r="H1931" s="18">
        <f t="shared" si="60"/>
        <v>1994</v>
      </c>
      <c r="I1931" s="5" t="s">
        <v>2645</v>
      </c>
      <c r="J1931" t="str">
        <f t="shared" si="61"/>
        <v>Nixon Hargrave</v>
      </c>
    </row>
    <row r="1932" spans="1:10" ht="15" x14ac:dyDescent="0.25">
      <c r="A1932" s="5" t="s">
        <v>1671</v>
      </c>
      <c r="B1932" s="6">
        <v>917.9</v>
      </c>
      <c r="C1932" s="7">
        <v>115</v>
      </c>
      <c r="D1932" s="7" t="s">
        <v>5</v>
      </c>
      <c r="E1932" s="6">
        <v>0</v>
      </c>
      <c r="F1932" s="7">
        <v>8</v>
      </c>
      <c r="G1932" s="4">
        <v>1993</v>
      </c>
      <c r="H1932" s="18">
        <f t="shared" si="60"/>
        <v>1994</v>
      </c>
      <c r="I1932" s="5" t="s">
        <v>3606</v>
      </c>
      <c r="J1932" t="str">
        <f t="shared" si="61"/>
        <v>Nutter McClennen</v>
      </c>
    </row>
    <row r="1933" spans="1:10" ht="15" x14ac:dyDescent="0.25">
      <c r="A1933" s="5" t="s">
        <v>1171</v>
      </c>
      <c r="B1933" s="6">
        <v>417.6</v>
      </c>
      <c r="C1933" s="7">
        <v>174</v>
      </c>
      <c r="D1933" s="7" t="s">
        <v>5</v>
      </c>
      <c r="E1933" s="6">
        <v>0</v>
      </c>
      <c r="F1933" s="7">
        <v>7</v>
      </c>
      <c r="G1933" s="4">
        <v>1993</v>
      </c>
      <c r="H1933" s="18">
        <f t="shared" si="60"/>
        <v>1994</v>
      </c>
      <c r="I1933" s="5" t="s">
        <v>2921</v>
      </c>
      <c r="J1933" t="str">
        <f t="shared" si="61"/>
        <v>O'Connor Cavanaugh</v>
      </c>
    </row>
    <row r="1934" spans="1:10" ht="15" x14ac:dyDescent="0.25">
      <c r="A1934" s="5" t="s">
        <v>924</v>
      </c>
      <c r="B1934" s="6">
        <v>906.2</v>
      </c>
      <c r="C1934" s="7">
        <v>118</v>
      </c>
      <c r="D1934" s="7" t="s">
        <v>5</v>
      </c>
      <c r="E1934" s="6">
        <v>0</v>
      </c>
      <c r="F1934" s="7">
        <v>12</v>
      </c>
      <c r="G1934" s="4">
        <v>1993</v>
      </c>
      <c r="H1934" s="18">
        <f t="shared" si="60"/>
        <v>1994</v>
      </c>
      <c r="I1934" s="5" t="s">
        <v>3035</v>
      </c>
      <c r="J1934" t="str">
        <f t="shared" si="61"/>
        <v>Olshan Grundman</v>
      </c>
    </row>
    <row r="1935" spans="1:10" ht="15" x14ac:dyDescent="0.25">
      <c r="A1935" s="5" t="s">
        <v>37</v>
      </c>
      <c r="B1935" s="8">
        <v>13663.6</v>
      </c>
      <c r="C1935" s="7">
        <v>20</v>
      </c>
      <c r="D1935" s="7" t="s">
        <v>5</v>
      </c>
      <c r="E1935" s="6">
        <v>0.2</v>
      </c>
      <c r="F1935" s="7">
        <v>41</v>
      </c>
      <c r="G1935" s="4">
        <v>1993</v>
      </c>
      <c r="H1935" s="18">
        <f t="shared" si="60"/>
        <v>1994</v>
      </c>
      <c r="I1935" s="5" t="s">
        <v>2600</v>
      </c>
      <c r="J1935" t="str">
        <f t="shared" si="61"/>
        <v>O'Melveny Myers</v>
      </c>
    </row>
    <row r="1936" spans="1:10" ht="15" x14ac:dyDescent="0.25">
      <c r="A1936" s="5" t="s">
        <v>295</v>
      </c>
      <c r="B1936" s="6">
        <v>420.5</v>
      </c>
      <c r="C1936" s="7">
        <v>173</v>
      </c>
      <c r="D1936" s="7" t="s">
        <v>5</v>
      </c>
      <c r="E1936" s="6">
        <v>0</v>
      </c>
      <c r="F1936" s="7">
        <v>4</v>
      </c>
      <c r="G1936" s="4">
        <v>1993</v>
      </c>
      <c r="H1936" s="18">
        <f t="shared" si="60"/>
        <v>1994</v>
      </c>
      <c r="I1936" s="5" t="s">
        <v>2716</v>
      </c>
      <c r="J1936" t="str">
        <f t="shared" si="61"/>
        <v>Oppenheimer Wolff</v>
      </c>
    </row>
    <row r="1937" spans="1:10" ht="15" x14ac:dyDescent="0.25">
      <c r="A1937" s="5" t="s">
        <v>2186</v>
      </c>
      <c r="B1937" s="6">
        <v>779.8</v>
      </c>
      <c r="C1937" s="7">
        <v>128</v>
      </c>
      <c r="D1937" s="7" t="s">
        <v>5</v>
      </c>
      <c r="E1937" s="6">
        <v>0</v>
      </c>
      <c r="F1937" s="7">
        <v>3</v>
      </c>
      <c r="G1937" s="4">
        <v>1993</v>
      </c>
      <c r="H1937" s="18">
        <f t="shared" si="60"/>
        <v>1994</v>
      </c>
      <c r="I1937" s="5" t="s">
        <v>3919</v>
      </c>
      <c r="J1937" t="str">
        <f t="shared" si="61"/>
        <v>Orgain Bell</v>
      </c>
    </row>
    <row r="1938" spans="1:10" ht="15" x14ac:dyDescent="0.25">
      <c r="A1938" s="5" t="s">
        <v>1093</v>
      </c>
      <c r="B1938" s="8">
        <v>65980.2</v>
      </c>
      <c r="C1938" s="7">
        <v>3</v>
      </c>
      <c r="D1938" s="7" t="s">
        <v>5</v>
      </c>
      <c r="E1938" s="6">
        <v>1</v>
      </c>
      <c r="F1938" s="7">
        <v>31</v>
      </c>
      <c r="G1938" s="4">
        <v>1993</v>
      </c>
      <c r="H1938" s="18">
        <f t="shared" si="60"/>
        <v>1994</v>
      </c>
      <c r="I1938" s="5" t="s">
        <v>2870</v>
      </c>
      <c r="J1938" t="str">
        <f t="shared" si="61"/>
        <v>Orrick Herrington</v>
      </c>
    </row>
    <row r="1939" spans="1:10" ht="15" x14ac:dyDescent="0.25">
      <c r="A1939" s="5" t="s">
        <v>296</v>
      </c>
      <c r="B1939" s="6">
        <v>728</v>
      </c>
      <c r="C1939" s="7">
        <v>133</v>
      </c>
      <c r="D1939" s="7" t="s">
        <v>5</v>
      </c>
      <c r="E1939" s="6">
        <v>0</v>
      </c>
      <c r="F1939" s="7">
        <v>5</v>
      </c>
      <c r="G1939" s="4">
        <v>1993</v>
      </c>
      <c r="H1939" s="18">
        <f t="shared" si="60"/>
        <v>1994</v>
      </c>
      <c r="I1939" s="5" t="s">
        <v>2717</v>
      </c>
      <c r="J1939" t="str">
        <f t="shared" si="61"/>
        <v>Palmer Dodge</v>
      </c>
    </row>
    <row r="1940" spans="1:10" ht="15" x14ac:dyDescent="0.25">
      <c r="A1940" s="5" t="s">
        <v>1395</v>
      </c>
      <c r="B1940" s="8">
        <v>1200</v>
      </c>
      <c r="C1940" s="7">
        <v>100</v>
      </c>
      <c r="D1940" s="7" t="s">
        <v>5</v>
      </c>
      <c r="E1940" s="6">
        <v>0</v>
      </c>
      <c r="F1940" s="7">
        <v>3</v>
      </c>
      <c r="G1940" s="4">
        <v>1993</v>
      </c>
      <c r="H1940" s="18">
        <f t="shared" si="60"/>
        <v>1994</v>
      </c>
      <c r="I1940" s="5" t="s">
        <v>3387</v>
      </c>
      <c r="J1940" t="str">
        <f t="shared" si="61"/>
        <v>Parker Poe</v>
      </c>
    </row>
    <row r="1941" spans="1:10" ht="15" x14ac:dyDescent="0.25">
      <c r="A1941" s="5" t="s">
        <v>1125</v>
      </c>
      <c r="B1941" s="8">
        <v>1325.9</v>
      </c>
      <c r="C1941" s="7">
        <v>94</v>
      </c>
      <c r="D1941" s="7" t="s">
        <v>5</v>
      </c>
      <c r="E1941" s="6">
        <v>0</v>
      </c>
      <c r="F1941" s="7">
        <v>4</v>
      </c>
      <c r="G1941" s="4">
        <v>1993</v>
      </c>
      <c r="H1941" s="18">
        <f t="shared" si="60"/>
        <v>1994</v>
      </c>
      <c r="I1941" s="5" t="s">
        <v>3178</v>
      </c>
      <c r="J1941" t="str">
        <f t="shared" si="61"/>
        <v>Paul Hasting</v>
      </c>
    </row>
    <row r="1942" spans="1:10" ht="15" x14ac:dyDescent="0.25">
      <c r="A1942" s="5" t="s">
        <v>550</v>
      </c>
      <c r="B1942" s="8">
        <v>4428.6000000000004</v>
      </c>
      <c r="C1942" s="7">
        <v>45</v>
      </c>
      <c r="D1942" s="7" t="s">
        <v>5</v>
      </c>
      <c r="E1942" s="6">
        <v>0.1</v>
      </c>
      <c r="F1942" s="7">
        <v>16</v>
      </c>
      <c r="G1942" s="4">
        <v>1993</v>
      </c>
      <c r="H1942" s="18">
        <f t="shared" si="60"/>
        <v>1994</v>
      </c>
      <c r="I1942" s="5" t="s">
        <v>2540</v>
      </c>
      <c r="J1942" t="str">
        <f t="shared" si="61"/>
        <v>Paul Weiss</v>
      </c>
    </row>
    <row r="1943" spans="1:10" ht="15" x14ac:dyDescent="0.25">
      <c r="A1943" s="5" t="s">
        <v>1166</v>
      </c>
      <c r="B1943" s="6">
        <v>612.29999999999995</v>
      </c>
      <c r="C1943" s="7">
        <v>145</v>
      </c>
      <c r="D1943" s="7" t="s">
        <v>5</v>
      </c>
      <c r="E1943" s="6">
        <v>0</v>
      </c>
      <c r="F1943" s="7">
        <v>5</v>
      </c>
      <c r="G1943" s="4">
        <v>1993</v>
      </c>
      <c r="H1943" s="18">
        <f t="shared" si="60"/>
        <v>1994</v>
      </c>
      <c r="I1943" s="5" t="s">
        <v>3211</v>
      </c>
      <c r="J1943" t="str">
        <f t="shared" si="61"/>
        <v>Pepper Hamilton</v>
      </c>
    </row>
    <row r="1944" spans="1:10" ht="15" x14ac:dyDescent="0.25">
      <c r="A1944" s="5" t="s">
        <v>157</v>
      </c>
      <c r="B1944" s="8">
        <v>3284.5</v>
      </c>
      <c r="C1944" s="7">
        <v>59</v>
      </c>
      <c r="D1944" s="7" t="s">
        <v>5</v>
      </c>
      <c r="E1944" s="6">
        <v>0.1</v>
      </c>
      <c r="F1944" s="7">
        <v>11</v>
      </c>
      <c r="G1944" s="4">
        <v>1993</v>
      </c>
      <c r="H1944" s="18">
        <f t="shared" si="60"/>
        <v>1994</v>
      </c>
      <c r="I1944" s="5" t="s">
        <v>157</v>
      </c>
      <c r="J1944" t="str">
        <f t="shared" si="61"/>
        <v>Perkins Coie</v>
      </c>
    </row>
    <row r="1945" spans="1:10" ht="15" x14ac:dyDescent="0.25">
      <c r="A1945" s="5" t="s">
        <v>39</v>
      </c>
      <c r="B1945" s="8">
        <v>2770.7</v>
      </c>
      <c r="C1945" s="7">
        <v>65</v>
      </c>
      <c r="D1945" s="7" t="s">
        <v>5</v>
      </c>
      <c r="E1945" s="6">
        <v>0</v>
      </c>
      <c r="F1945" s="7">
        <v>16</v>
      </c>
      <c r="G1945" s="4">
        <v>1993</v>
      </c>
      <c r="H1945" s="18">
        <f t="shared" si="60"/>
        <v>1994</v>
      </c>
      <c r="I1945" s="5" t="s">
        <v>2602</v>
      </c>
      <c r="J1945" t="str">
        <f t="shared" si="61"/>
        <v>Pillsbury Madison</v>
      </c>
    </row>
    <row r="1946" spans="1:10" ht="15" x14ac:dyDescent="0.25">
      <c r="A1946" s="5" t="s">
        <v>208</v>
      </c>
      <c r="B1946" s="8">
        <v>3560.2</v>
      </c>
      <c r="C1946" s="7">
        <v>56</v>
      </c>
      <c r="D1946" s="7" t="s">
        <v>5</v>
      </c>
      <c r="E1946" s="6">
        <v>0.1</v>
      </c>
      <c r="F1946" s="7">
        <v>13</v>
      </c>
      <c r="G1946" s="4">
        <v>1993</v>
      </c>
      <c r="H1946" s="18">
        <f t="shared" si="60"/>
        <v>1994</v>
      </c>
      <c r="I1946" s="5" t="s">
        <v>2660</v>
      </c>
      <c r="J1946" t="str">
        <f t="shared" si="61"/>
        <v>Piper Marbury</v>
      </c>
    </row>
    <row r="1947" spans="1:10" ht="15" x14ac:dyDescent="0.25">
      <c r="A1947" s="5" t="s">
        <v>300</v>
      </c>
      <c r="B1947" s="8">
        <v>1557.9</v>
      </c>
      <c r="C1947" s="7">
        <v>87</v>
      </c>
      <c r="D1947" s="7" t="s">
        <v>5</v>
      </c>
      <c r="E1947" s="6">
        <v>0</v>
      </c>
      <c r="F1947" s="7">
        <v>7</v>
      </c>
      <c r="G1947" s="4">
        <v>1993</v>
      </c>
      <c r="H1947" s="18">
        <f t="shared" si="60"/>
        <v>1994</v>
      </c>
      <c r="I1947" s="5" t="s">
        <v>2720</v>
      </c>
      <c r="J1947" t="str">
        <f t="shared" si="61"/>
        <v>Porter Wright</v>
      </c>
    </row>
    <row r="1948" spans="1:10" ht="15" x14ac:dyDescent="0.25">
      <c r="A1948" s="5" t="s">
        <v>1162</v>
      </c>
      <c r="B1948" s="8">
        <v>1534.3</v>
      </c>
      <c r="C1948" s="7">
        <v>88</v>
      </c>
      <c r="D1948" s="7" t="s">
        <v>5</v>
      </c>
      <c r="E1948" s="6">
        <v>0</v>
      </c>
      <c r="F1948" s="7">
        <v>12</v>
      </c>
      <c r="G1948" s="4">
        <v>1993</v>
      </c>
      <c r="H1948" s="18">
        <f t="shared" si="60"/>
        <v>1994</v>
      </c>
      <c r="I1948" s="5" t="s">
        <v>3208</v>
      </c>
      <c r="J1948" t="str">
        <f t="shared" si="61"/>
        <v>Proskauer Rose</v>
      </c>
    </row>
    <row r="1949" spans="1:10" ht="15" x14ac:dyDescent="0.25">
      <c r="A1949" s="5" t="s">
        <v>303</v>
      </c>
      <c r="B1949" s="6">
        <v>898.6</v>
      </c>
      <c r="C1949" s="7">
        <v>119</v>
      </c>
      <c r="D1949" s="7" t="s">
        <v>5</v>
      </c>
      <c r="E1949" s="6">
        <v>0</v>
      </c>
      <c r="F1949" s="7">
        <v>7</v>
      </c>
      <c r="G1949" s="4">
        <v>1993</v>
      </c>
      <c r="H1949" s="18">
        <f t="shared" si="60"/>
        <v>1994</v>
      </c>
      <c r="I1949" s="5" t="s">
        <v>2723</v>
      </c>
      <c r="J1949" t="str">
        <f t="shared" si="61"/>
        <v>Quarles Brady</v>
      </c>
    </row>
    <row r="1950" spans="1:10" ht="15" x14ac:dyDescent="0.25">
      <c r="A1950" s="5" t="s">
        <v>1556</v>
      </c>
      <c r="B1950" s="8">
        <v>15043.2</v>
      </c>
      <c r="C1950" s="7">
        <v>17</v>
      </c>
      <c r="D1950" s="7" t="s">
        <v>5</v>
      </c>
      <c r="E1950" s="6">
        <v>0.2</v>
      </c>
      <c r="F1950" s="7">
        <v>54</v>
      </c>
      <c r="G1950" s="4">
        <v>1993</v>
      </c>
      <c r="H1950" s="18">
        <f t="shared" si="60"/>
        <v>1994</v>
      </c>
      <c r="I1950" s="5" t="s">
        <v>3518</v>
      </c>
      <c r="J1950" t="str">
        <f t="shared" si="61"/>
        <v>Reid Priest</v>
      </c>
    </row>
    <row r="1951" spans="1:10" ht="15" x14ac:dyDescent="0.25">
      <c r="A1951" s="5" t="s">
        <v>1385</v>
      </c>
      <c r="B1951" s="6">
        <v>350.1</v>
      </c>
      <c r="C1951" s="7">
        <v>191</v>
      </c>
      <c r="D1951" s="7" t="s">
        <v>5</v>
      </c>
      <c r="E1951" s="6">
        <v>0</v>
      </c>
      <c r="F1951" s="7">
        <v>5</v>
      </c>
      <c r="G1951" s="4">
        <v>1993</v>
      </c>
      <c r="H1951" s="18">
        <f t="shared" si="60"/>
        <v>1994</v>
      </c>
      <c r="I1951" s="5" t="s">
        <v>2678</v>
      </c>
      <c r="J1951" t="str">
        <f t="shared" si="61"/>
        <v>Robins Kaplan</v>
      </c>
    </row>
    <row r="1952" spans="1:10" ht="15" x14ac:dyDescent="0.25">
      <c r="A1952" s="5" t="s">
        <v>1515</v>
      </c>
      <c r="B1952" s="6">
        <v>411.7</v>
      </c>
      <c r="C1952" s="7">
        <v>177</v>
      </c>
      <c r="D1952" s="7" t="s">
        <v>5</v>
      </c>
      <c r="E1952" s="6">
        <v>0</v>
      </c>
      <c r="F1952" s="7">
        <v>4</v>
      </c>
      <c r="G1952" s="4">
        <v>1993</v>
      </c>
      <c r="H1952" s="18">
        <f t="shared" si="60"/>
        <v>1994</v>
      </c>
      <c r="I1952" s="5" t="s">
        <v>1515</v>
      </c>
      <c r="J1952" t="str">
        <f t="shared" si="61"/>
        <v>Robinson Silverman</v>
      </c>
    </row>
    <row r="1953" spans="1:10" ht="15" x14ac:dyDescent="0.25">
      <c r="A1953" s="5" t="s">
        <v>42</v>
      </c>
      <c r="B1953" s="8">
        <v>4481.7</v>
      </c>
      <c r="C1953" s="7">
        <v>44</v>
      </c>
      <c r="D1953" s="7" t="s">
        <v>5</v>
      </c>
      <c r="E1953" s="6">
        <v>0.1</v>
      </c>
      <c r="F1953" s="7">
        <v>18</v>
      </c>
      <c r="G1953" s="4">
        <v>1993</v>
      </c>
      <c r="H1953" s="18">
        <f t="shared" si="60"/>
        <v>1994</v>
      </c>
      <c r="I1953" s="5" t="s">
        <v>2603</v>
      </c>
      <c r="J1953" t="str">
        <f t="shared" si="61"/>
        <v>Rogers Wells</v>
      </c>
    </row>
    <row r="1954" spans="1:10" ht="15" x14ac:dyDescent="0.25">
      <c r="A1954" s="5" t="s">
        <v>103</v>
      </c>
      <c r="B1954" s="8">
        <v>6988</v>
      </c>
      <c r="C1954" s="7">
        <v>35</v>
      </c>
      <c r="D1954" s="7" t="s">
        <v>5</v>
      </c>
      <c r="E1954" s="6">
        <v>0.1</v>
      </c>
      <c r="F1954" s="7">
        <v>36</v>
      </c>
      <c r="G1954" s="4">
        <v>1993</v>
      </c>
      <c r="H1954" s="18">
        <f t="shared" si="60"/>
        <v>1994</v>
      </c>
      <c r="I1954" s="5" t="s">
        <v>2628</v>
      </c>
      <c r="J1954" t="str">
        <f t="shared" si="61"/>
        <v>Ropes Gray</v>
      </c>
    </row>
    <row r="1955" spans="1:10" ht="15" x14ac:dyDescent="0.25">
      <c r="A1955" s="5" t="s">
        <v>306</v>
      </c>
      <c r="B1955" s="8">
        <v>6896.7</v>
      </c>
      <c r="C1955" s="7">
        <v>36</v>
      </c>
      <c r="D1955" s="7" t="s">
        <v>5</v>
      </c>
      <c r="E1955" s="6">
        <v>0.1</v>
      </c>
      <c r="F1955" s="7">
        <v>88</v>
      </c>
      <c r="G1955" s="4">
        <v>1993</v>
      </c>
      <c r="H1955" s="18">
        <f t="shared" si="60"/>
        <v>1994</v>
      </c>
      <c r="I1955" s="5" t="s">
        <v>2725</v>
      </c>
      <c r="J1955" t="str">
        <f t="shared" si="61"/>
        <v>Schiff Hardin</v>
      </c>
    </row>
    <row r="1956" spans="1:10" ht="15" x14ac:dyDescent="0.25">
      <c r="A1956" s="5" t="s">
        <v>160</v>
      </c>
      <c r="B1956" s="6">
        <v>509.3</v>
      </c>
      <c r="C1956" s="7">
        <v>156</v>
      </c>
      <c r="D1956" s="7" t="s">
        <v>5</v>
      </c>
      <c r="E1956" s="6">
        <v>0</v>
      </c>
      <c r="F1956" s="7">
        <v>4</v>
      </c>
      <c r="G1956" s="4">
        <v>1993</v>
      </c>
      <c r="H1956" s="18">
        <f t="shared" si="60"/>
        <v>1994</v>
      </c>
      <c r="I1956" s="5" t="s">
        <v>2646</v>
      </c>
      <c r="J1956" t="str">
        <f t="shared" si="61"/>
        <v>Schnader Harrison</v>
      </c>
    </row>
    <row r="1957" spans="1:10" ht="15" x14ac:dyDescent="0.25">
      <c r="A1957" s="5" t="s">
        <v>807</v>
      </c>
      <c r="B1957" s="8">
        <v>4092.8</v>
      </c>
      <c r="C1957" s="7">
        <v>51</v>
      </c>
      <c r="D1957" s="7" t="s">
        <v>5</v>
      </c>
      <c r="E1957" s="6">
        <v>0.1</v>
      </c>
      <c r="F1957" s="7">
        <v>13</v>
      </c>
      <c r="G1957" s="4">
        <v>1993</v>
      </c>
      <c r="H1957" s="18">
        <f t="shared" si="60"/>
        <v>1994</v>
      </c>
      <c r="I1957" s="5" t="s">
        <v>2879</v>
      </c>
      <c r="J1957" t="str">
        <f t="shared" si="61"/>
        <v>Schulte Roth</v>
      </c>
    </row>
    <row r="1958" spans="1:10" ht="15" x14ac:dyDescent="0.25">
      <c r="A1958" s="5" t="s">
        <v>1451</v>
      </c>
      <c r="B1958" s="8">
        <v>2648.4</v>
      </c>
      <c r="C1958" s="7">
        <v>68</v>
      </c>
      <c r="D1958" s="7" t="s">
        <v>5</v>
      </c>
      <c r="E1958" s="6">
        <v>0</v>
      </c>
      <c r="F1958" s="7">
        <v>10</v>
      </c>
      <c r="G1958" s="4">
        <v>1993</v>
      </c>
      <c r="H1958" s="18">
        <f t="shared" si="60"/>
        <v>1994</v>
      </c>
      <c r="I1958" s="5" t="s">
        <v>3428</v>
      </c>
      <c r="J1958" t="str">
        <f t="shared" si="61"/>
        <v>Seward Kissel</v>
      </c>
    </row>
    <row r="1959" spans="1:10" ht="15" x14ac:dyDescent="0.25">
      <c r="A1959" s="5" t="s">
        <v>1358</v>
      </c>
      <c r="B1959" s="6">
        <v>712.3</v>
      </c>
      <c r="C1959" s="7">
        <v>134</v>
      </c>
      <c r="D1959" s="7" t="s">
        <v>5</v>
      </c>
      <c r="E1959" s="6">
        <v>0</v>
      </c>
      <c r="F1959" s="7">
        <v>5</v>
      </c>
      <c r="G1959" s="4">
        <v>1993</v>
      </c>
      <c r="H1959" s="18">
        <f t="shared" si="60"/>
        <v>1994</v>
      </c>
      <c r="I1959" s="5" t="s">
        <v>3362</v>
      </c>
      <c r="J1959" t="str">
        <f t="shared" si="61"/>
        <v>Shaw Pittman</v>
      </c>
    </row>
    <row r="1960" spans="1:10" ht="15" x14ac:dyDescent="0.25">
      <c r="A1960" s="5" t="s">
        <v>44</v>
      </c>
      <c r="B1960" s="8">
        <v>20168.599999999999</v>
      </c>
      <c r="C1960" s="7">
        <v>12</v>
      </c>
      <c r="D1960" s="7" t="s">
        <v>5</v>
      </c>
      <c r="E1960" s="6">
        <v>0.3</v>
      </c>
      <c r="F1960" s="7">
        <v>34</v>
      </c>
      <c r="G1960" s="4">
        <v>1993</v>
      </c>
      <c r="H1960" s="18">
        <f t="shared" si="60"/>
        <v>1994</v>
      </c>
      <c r="I1960" s="5" t="s">
        <v>2605</v>
      </c>
      <c r="J1960" t="str">
        <f t="shared" si="61"/>
        <v>Shearman Sterling</v>
      </c>
    </row>
    <row r="1961" spans="1:10" ht="15" x14ac:dyDescent="0.25">
      <c r="A1961" s="5" t="s">
        <v>1116</v>
      </c>
      <c r="B1961" s="6">
        <v>439.6</v>
      </c>
      <c r="C1961" s="7">
        <v>166</v>
      </c>
      <c r="D1961" s="7" t="s">
        <v>5</v>
      </c>
      <c r="E1961" s="6">
        <v>0</v>
      </c>
      <c r="F1961" s="7">
        <v>6</v>
      </c>
      <c r="G1961" s="4">
        <v>1993</v>
      </c>
      <c r="H1961" s="18">
        <f t="shared" si="60"/>
        <v>1994</v>
      </c>
      <c r="I1961" s="5" t="s">
        <v>3172</v>
      </c>
      <c r="J1961" t="str">
        <f t="shared" si="61"/>
        <v>Shereff Friedman</v>
      </c>
    </row>
    <row r="1962" spans="1:10" ht="15" x14ac:dyDescent="0.25">
      <c r="A1962" s="5" t="s">
        <v>45</v>
      </c>
      <c r="B1962" s="8">
        <v>11279.7</v>
      </c>
      <c r="C1962" s="7">
        <v>23</v>
      </c>
      <c r="D1962" s="7" t="s">
        <v>5</v>
      </c>
      <c r="E1962" s="6">
        <v>0.2</v>
      </c>
      <c r="F1962" s="7">
        <v>37</v>
      </c>
      <c r="G1962" s="4">
        <v>1993</v>
      </c>
      <c r="H1962" s="18">
        <f t="shared" si="60"/>
        <v>1994</v>
      </c>
      <c r="I1962" s="5" t="s">
        <v>507</v>
      </c>
      <c r="J1962" t="str">
        <f t="shared" si="61"/>
        <v>Sidley Austin</v>
      </c>
    </row>
    <row r="1963" spans="1:10" ht="15" x14ac:dyDescent="0.25">
      <c r="A1963" s="5" t="s">
        <v>1602</v>
      </c>
      <c r="B1963" s="8">
        <v>1067.5</v>
      </c>
      <c r="C1963" s="7">
        <v>105</v>
      </c>
      <c r="D1963" s="7" t="s">
        <v>5</v>
      </c>
      <c r="E1963" s="6">
        <v>0</v>
      </c>
      <c r="F1963" s="7">
        <v>3</v>
      </c>
      <c r="G1963" s="4">
        <v>1993</v>
      </c>
      <c r="H1963" s="18">
        <f t="shared" si="60"/>
        <v>1994</v>
      </c>
      <c r="I1963" s="5" t="s">
        <v>3557</v>
      </c>
      <c r="J1963" t="str">
        <f t="shared" si="61"/>
        <v>Simmons Simmons</v>
      </c>
    </row>
    <row r="1964" spans="1:10" ht="15" x14ac:dyDescent="0.25">
      <c r="A1964" s="5" t="s">
        <v>46</v>
      </c>
      <c r="B1964" s="8">
        <v>26572.7</v>
      </c>
      <c r="C1964" s="7">
        <v>10</v>
      </c>
      <c r="D1964" s="7" t="s">
        <v>5</v>
      </c>
      <c r="E1964" s="6">
        <v>0.4</v>
      </c>
      <c r="F1964" s="7">
        <v>91</v>
      </c>
      <c r="G1964" s="4">
        <v>1993</v>
      </c>
      <c r="H1964" s="18">
        <f t="shared" si="60"/>
        <v>1994</v>
      </c>
      <c r="I1964" s="5" t="s">
        <v>2606</v>
      </c>
      <c r="J1964" t="str">
        <f t="shared" si="61"/>
        <v>Simpson Thacher</v>
      </c>
    </row>
    <row r="1965" spans="1:10" ht="15" x14ac:dyDescent="0.25">
      <c r="A1965" s="5" t="s">
        <v>47</v>
      </c>
      <c r="B1965" s="8">
        <v>27757.3</v>
      </c>
      <c r="C1965" s="7">
        <v>8</v>
      </c>
      <c r="D1965" s="7" t="s">
        <v>5</v>
      </c>
      <c r="E1965" s="6">
        <v>0.4</v>
      </c>
      <c r="F1965" s="7">
        <v>107</v>
      </c>
      <c r="G1965" s="4">
        <v>1993</v>
      </c>
      <c r="H1965" s="18">
        <f t="shared" si="60"/>
        <v>1994</v>
      </c>
      <c r="I1965" s="5" t="s">
        <v>2607</v>
      </c>
      <c r="J1965" t="str">
        <f t="shared" si="61"/>
        <v>Skadden Arps</v>
      </c>
    </row>
    <row r="1966" spans="1:10" ht="15" x14ac:dyDescent="0.25">
      <c r="A1966" s="5" t="s">
        <v>394</v>
      </c>
      <c r="B1966" s="8">
        <v>10289.299999999999</v>
      </c>
      <c r="C1966" s="7">
        <v>24</v>
      </c>
      <c r="D1966" s="7" t="s">
        <v>5</v>
      </c>
      <c r="E1966" s="6">
        <v>0.2</v>
      </c>
      <c r="F1966" s="7">
        <v>10</v>
      </c>
      <c r="G1966" s="4">
        <v>1993</v>
      </c>
      <c r="H1966" s="18">
        <f t="shared" si="60"/>
        <v>1994</v>
      </c>
      <c r="I1966" s="5" t="s">
        <v>2746</v>
      </c>
      <c r="J1966" t="str">
        <f t="shared" si="61"/>
        <v>Smith Helms</v>
      </c>
    </row>
    <row r="1967" spans="1:10" ht="15" x14ac:dyDescent="0.25">
      <c r="A1967" s="5" t="s">
        <v>308</v>
      </c>
      <c r="B1967" s="8">
        <v>2273.5</v>
      </c>
      <c r="C1967" s="7">
        <v>72</v>
      </c>
      <c r="D1967" s="7" t="s">
        <v>5</v>
      </c>
      <c r="E1967" s="6">
        <v>0</v>
      </c>
      <c r="F1967" s="7">
        <v>7</v>
      </c>
      <c r="G1967" s="4">
        <v>1993</v>
      </c>
      <c r="H1967" s="18">
        <f t="shared" si="60"/>
        <v>1994</v>
      </c>
      <c r="I1967" s="5" t="s">
        <v>2727</v>
      </c>
      <c r="J1967" t="str">
        <f t="shared" si="61"/>
        <v>Snell Wilmer</v>
      </c>
    </row>
    <row r="1968" spans="1:10" ht="15" x14ac:dyDescent="0.25">
      <c r="A1968" s="5" t="s">
        <v>917</v>
      </c>
      <c r="B1968" s="8">
        <v>2065.5</v>
      </c>
      <c r="C1968" s="7">
        <v>77</v>
      </c>
      <c r="D1968" s="7" t="s">
        <v>5</v>
      </c>
      <c r="E1968" s="6">
        <v>0</v>
      </c>
      <c r="F1968" s="7">
        <v>1</v>
      </c>
      <c r="G1968" s="4">
        <v>1993</v>
      </c>
      <c r="H1968" s="18">
        <f t="shared" si="60"/>
        <v>1994</v>
      </c>
      <c r="I1968" s="5" t="s">
        <v>3029</v>
      </c>
      <c r="J1968" t="str">
        <f t="shared" si="61"/>
        <v>Sonnenschein Carlin</v>
      </c>
    </row>
    <row r="1969" spans="1:10" ht="15" x14ac:dyDescent="0.25">
      <c r="A1969" s="5" t="s">
        <v>211</v>
      </c>
      <c r="B1969" s="6">
        <v>423.5</v>
      </c>
      <c r="C1969" s="7">
        <v>172</v>
      </c>
      <c r="D1969" s="7" t="s">
        <v>5</v>
      </c>
      <c r="E1969" s="6">
        <v>0</v>
      </c>
      <c r="F1969" s="7">
        <v>3</v>
      </c>
      <c r="G1969" s="4">
        <v>1993</v>
      </c>
      <c r="H1969" s="18">
        <f t="shared" si="60"/>
        <v>1994</v>
      </c>
      <c r="I1969" s="5" t="s">
        <v>2661</v>
      </c>
      <c r="J1969" t="str">
        <f t="shared" si="61"/>
        <v>Sonnenschein Nath</v>
      </c>
    </row>
    <row r="1970" spans="1:10" ht="15" x14ac:dyDescent="0.25">
      <c r="A1970" s="5" t="s">
        <v>1378</v>
      </c>
      <c r="B1970" s="8">
        <v>7538</v>
      </c>
      <c r="C1970" s="7">
        <v>32</v>
      </c>
      <c r="D1970" s="7" t="s">
        <v>5</v>
      </c>
      <c r="E1970" s="6">
        <v>0.1</v>
      </c>
      <c r="F1970" s="7">
        <v>10</v>
      </c>
      <c r="G1970" s="4">
        <v>1993</v>
      </c>
      <c r="H1970" s="18">
        <f t="shared" si="60"/>
        <v>1994</v>
      </c>
      <c r="I1970" s="5" t="s">
        <v>3374</v>
      </c>
      <c r="J1970" t="str">
        <f t="shared" si="61"/>
        <v>Squadron Ellenoff</v>
      </c>
    </row>
    <row r="1971" spans="1:10" ht="15" x14ac:dyDescent="0.25">
      <c r="A1971" s="5" t="s">
        <v>1056</v>
      </c>
      <c r="B1971" s="8">
        <v>3993.2</v>
      </c>
      <c r="C1971" s="7">
        <v>52</v>
      </c>
      <c r="D1971" s="7" t="s">
        <v>5</v>
      </c>
      <c r="E1971" s="6">
        <v>0.1</v>
      </c>
      <c r="F1971" s="7">
        <v>13</v>
      </c>
      <c r="G1971" s="4">
        <v>1993</v>
      </c>
      <c r="H1971" s="18">
        <f t="shared" si="60"/>
        <v>1994</v>
      </c>
      <c r="I1971" s="5" t="s">
        <v>3123</v>
      </c>
      <c r="J1971" t="str">
        <f t="shared" si="61"/>
        <v>Steel Hector</v>
      </c>
    </row>
    <row r="1972" spans="1:10" ht="15" x14ac:dyDescent="0.25">
      <c r="A1972" s="5" t="s">
        <v>1927</v>
      </c>
      <c r="B1972" s="6">
        <v>326.8</v>
      </c>
      <c r="C1972" s="7">
        <v>199</v>
      </c>
      <c r="D1972" s="7" t="s">
        <v>5</v>
      </c>
      <c r="E1972" s="6">
        <v>0</v>
      </c>
      <c r="F1972" s="7">
        <v>5</v>
      </c>
      <c r="G1972" s="4">
        <v>1993</v>
      </c>
      <c r="H1972" s="18">
        <f t="shared" si="60"/>
        <v>1994</v>
      </c>
      <c r="I1972" s="5" t="s">
        <v>3771</v>
      </c>
      <c r="J1972" t="str">
        <f t="shared" si="61"/>
        <v>Stevens Lee</v>
      </c>
    </row>
    <row r="1973" spans="1:10" ht="15" x14ac:dyDescent="0.25">
      <c r="A1973" s="5" t="s">
        <v>1147</v>
      </c>
      <c r="B1973" s="8">
        <v>1000</v>
      </c>
      <c r="C1973" s="20">
        <v>108</v>
      </c>
      <c r="D1973" s="7">
        <v>1</v>
      </c>
      <c r="E1973" s="6">
        <v>0</v>
      </c>
      <c r="F1973" s="7">
        <v>1</v>
      </c>
      <c r="G1973" s="4">
        <v>1993</v>
      </c>
      <c r="H1973" s="18">
        <f t="shared" si="60"/>
        <v>1994</v>
      </c>
      <c r="I1973" s="5" t="s">
        <v>3195</v>
      </c>
      <c r="J1973" t="str">
        <f t="shared" si="61"/>
        <v>Stinson Mag</v>
      </c>
    </row>
    <row r="1974" spans="1:10" ht="15" x14ac:dyDescent="0.25">
      <c r="A1974" s="5" t="s">
        <v>1024</v>
      </c>
      <c r="B1974" s="6">
        <v>400</v>
      </c>
      <c r="C1974" s="7">
        <v>181</v>
      </c>
      <c r="D1974" s="7" t="s">
        <v>5</v>
      </c>
      <c r="E1974" s="6">
        <v>0</v>
      </c>
      <c r="F1974" s="7">
        <v>1</v>
      </c>
      <c r="G1974" s="4">
        <v>1993</v>
      </c>
      <c r="H1974" s="18">
        <f t="shared" si="60"/>
        <v>1994</v>
      </c>
      <c r="I1974" s="5" t="s">
        <v>3095</v>
      </c>
      <c r="J1974" t="str">
        <f t="shared" si="61"/>
        <v>Stites McElwain</v>
      </c>
    </row>
    <row r="1975" spans="1:10" ht="15" x14ac:dyDescent="0.25">
      <c r="A1975" s="5" t="s">
        <v>1524</v>
      </c>
      <c r="B1975" s="8">
        <v>2178.1</v>
      </c>
      <c r="C1975" s="7">
        <v>73</v>
      </c>
      <c r="D1975" s="7" t="s">
        <v>5</v>
      </c>
      <c r="E1975" s="6">
        <v>0</v>
      </c>
      <c r="F1975" s="7">
        <v>11</v>
      </c>
      <c r="G1975" s="4">
        <v>1993</v>
      </c>
      <c r="H1975" s="18">
        <f t="shared" si="60"/>
        <v>1994</v>
      </c>
      <c r="I1975" s="5" t="s">
        <v>3489</v>
      </c>
      <c r="J1975" t="str">
        <f t="shared" si="61"/>
        <v>Stoel Rives</v>
      </c>
    </row>
    <row r="1976" spans="1:10" ht="15" x14ac:dyDescent="0.25">
      <c r="A1976" s="5" t="s">
        <v>2255</v>
      </c>
      <c r="B1976" s="6">
        <v>747.5</v>
      </c>
      <c r="C1976" s="7">
        <v>132</v>
      </c>
      <c r="D1976" s="7" t="s">
        <v>5</v>
      </c>
      <c r="E1976" s="6">
        <v>0</v>
      </c>
      <c r="F1976" s="7">
        <v>3</v>
      </c>
      <c r="G1976" s="4">
        <v>1993</v>
      </c>
      <c r="H1976" s="18">
        <f t="shared" si="60"/>
        <v>1994</v>
      </c>
      <c r="I1976" s="5" t="s">
        <v>2255</v>
      </c>
      <c r="J1976" t="str">
        <f t="shared" si="61"/>
        <v>Stolar Partnership</v>
      </c>
    </row>
    <row r="1977" spans="1:10" ht="15" x14ac:dyDescent="0.25">
      <c r="A1977" s="5" t="s">
        <v>1183</v>
      </c>
      <c r="B1977" s="6">
        <v>331.3</v>
      </c>
      <c r="C1977" s="7">
        <v>196</v>
      </c>
      <c r="D1977" s="7" t="s">
        <v>5</v>
      </c>
      <c r="E1977" s="6">
        <v>0</v>
      </c>
      <c r="F1977" s="7">
        <v>6</v>
      </c>
      <c r="G1977" s="4">
        <v>1993</v>
      </c>
      <c r="H1977" s="18">
        <f t="shared" si="60"/>
        <v>1994</v>
      </c>
      <c r="I1977" s="5" t="s">
        <v>3224</v>
      </c>
      <c r="J1977" t="str">
        <f t="shared" si="61"/>
        <v>Stradling Yocca</v>
      </c>
    </row>
    <row r="1978" spans="1:10" ht="15" x14ac:dyDescent="0.25">
      <c r="A1978" s="5" t="s">
        <v>1460</v>
      </c>
      <c r="B1978" s="6">
        <v>331.7</v>
      </c>
      <c r="C1978" s="7">
        <v>195</v>
      </c>
      <c r="D1978" s="7" t="s">
        <v>5</v>
      </c>
      <c r="E1978" s="6">
        <v>0</v>
      </c>
      <c r="F1978" s="7">
        <v>6</v>
      </c>
      <c r="G1978" s="4">
        <v>1993</v>
      </c>
      <c r="H1978" s="18">
        <f t="shared" si="60"/>
        <v>1994</v>
      </c>
      <c r="I1978" s="5" t="s">
        <v>3436</v>
      </c>
      <c r="J1978" t="str">
        <f t="shared" si="61"/>
        <v>Streich Lang</v>
      </c>
    </row>
    <row r="1979" spans="1:10" ht="15" x14ac:dyDescent="0.25">
      <c r="A1979" s="5" t="s">
        <v>49</v>
      </c>
      <c r="B1979" s="8">
        <v>13721.9</v>
      </c>
      <c r="C1979" s="7">
        <v>19</v>
      </c>
      <c r="D1979" s="7" t="s">
        <v>5</v>
      </c>
      <c r="E1979" s="6">
        <v>0.2</v>
      </c>
      <c r="F1979" s="7">
        <v>20</v>
      </c>
      <c r="G1979" s="4">
        <v>1993</v>
      </c>
      <c r="H1979" s="18">
        <f t="shared" si="60"/>
        <v>1994</v>
      </c>
      <c r="I1979" s="5" t="s">
        <v>2608</v>
      </c>
      <c r="J1979" t="str">
        <f t="shared" si="61"/>
        <v>Stroock Stroock</v>
      </c>
    </row>
    <row r="1980" spans="1:10" ht="15" x14ac:dyDescent="0.25">
      <c r="A1980" s="5" t="s">
        <v>50</v>
      </c>
      <c r="B1980" s="8">
        <v>21862.400000000001</v>
      </c>
      <c r="C1980" s="7">
        <v>11</v>
      </c>
      <c r="D1980" s="7" t="s">
        <v>5</v>
      </c>
      <c r="E1980" s="6">
        <v>0.3</v>
      </c>
      <c r="F1980" s="7">
        <v>68</v>
      </c>
      <c r="G1980" s="4">
        <v>1993</v>
      </c>
      <c r="H1980" s="18">
        <f t="shared" si="60"/>
        <v>1994</v>
      </c>
      <c r="I1980" s="5" t="s">
        <v>2609</v>
      </c>
      <c r="J1980" t="str">
        <f t="shared" si="61"/>
        <v>Sullivan Cromwell</v>
      </c>
    </row>
    <row r="1981" spans="1:10" ht="15" x14ac:dyDescent="0.25">
      <c r="A1981" s="5" t="s">
        <v>827</v>
      </c>
      <c r="B1981" s="8">
        <v>3062.5</v>
      </c>
      <c r="C1981" s="7">
        <v>63</v>
      </c>
      <c r="D1981" s="7" t="s">
        <v>5</v>
      </c>
      <c r="E1981" s="6">
        <v>0.1</v>
      </c>
      <c r="F1981" s="7">
        <v>4</v>
      </c>
      <c r="G1981" s="4">
        <v>1993</v>
      </c>
      <c r="H1981" s="18">
        <f t="shared" si="60"/>
        <v>1994</v>
      </c>
      <c r="I1981" s="5" t="s">
        <v>2894</v>
      </c>
      <c r="J1981" t="str">
        <f t="shared" si="61"/>
        <v>Sullivan Worcester</v>
      </c>
    </row>
    <row r="1982" spans="1:10" ht="15" x14ac:dyDescent="0.25">
      <c r="A1982" s="5" t="s">
        <v>874</v>
      </c>
      <c r="B1982" s="6">
        <v>550.6</v>
      </c>
      <c r="C1982" s="7">
        <v>151</v>
      </c>
      <c r="D1982" s="7" t="s">
        <v>5</v>
      </c>
      <c r="E1982" s="6">
        <v>0</v>
      </c>
      <c r="F1982" s="7">
        <v>11</v>
      </c>
      <c r="G1982" s="4">
        <v>1993</v>
      </c>
      <c r="H1982" s="18">
        <f t="shared" si="60"/>
        <v>1994</v>
      </c>
      <c r="I1982" s="5" t="s">
        <v>2730</v>
      </c>
      <c r="J1982" t="str">
        <f t="shared" si="61"/>
        <v>Testa Hurwitz</v>
      </c>
    </row>
    <row r="1983" spans="1:10" ht="15" x14ac:dyDescent="0.25">
      <c r="A1983" s="5" t="s">
        <v>314</v>
      </c>
      <c r="B1983" s="8">
        <v>20076.2</v>
      </c>
      <c r="C1983" s="7">
        <v>13</v>
      </c>
      <c r="D1983" s="7" t="s">
        <v>5</v>
      </c>
      <c r="E1983" s="6">
        <v>0.3</v>
      </c>
      <c r="F1983" s="7">
        <v>15</v>
      </c>
      <c r="G1983" s="4">
        <v>1993</v>
      </c>
      <c r="H1983" s="18">
        <f t="shared" si="60"/>
        <v>1994</v>
      </c>
      <c r="I1983" s="5" t="s">
        <v>2731</v>
      </c>
      <c r="J1983" t="str">
        <f t="shared" si="61"/>
        <v>Thacher Proffitt</v>
      </c>
    </row>
    <row r="1984" spans="1:10" ht="15" x14ac:dyDescent="0.25">
      <c r="A1984" s="5" t="s">
        <v>1083</v>
      </c>
      <c r="B1984" s="8">
        <v>17045.900000000001</v>
      </c>
      <c r="C1984" s="7">
        <v>16</v>
      </c>
      <c r="D1984" s="7" t="s">
        <v>5</v>
      </c>
      <c r="E1984" s="6">
        <v>0.3</v>
      </c>
      <c r="F1984" s="7">
        <v>7</v>
      </c>
      <c r="G1984" s="4">
        <v>1993</v>
      </c>
      <c r="H1984" s="18">
        <f t="shared" si="60"/>
        <v>1994</v>
      </c>
      <c r="I1984" s="5" t="s">
        <v>3145</v>
      </c>
      <c r="J1984" t="str">
        <f t="shared" si="61"/>
        <v>Thacher Jones</v>
      </c>
    </row>
    <row r="1985" spans="1:10" ht="15" x14ac:dyDescent="0.25">
      <c r="A1985" s="5" t="s">
        <v>2285</v>
      </c>
      <c r="B1985" s="6">
        <v>450</v>
      </c>
      <c r="C1985" s="7">
        <v>165</v>
      </c>
      <c r="D1985" s="7" t="s">
        <v>5</v>
      </c>
      <c r="E1985" s="6">
        <v>0</v>
      </c>
      <c r="F1985" s="7">
        <v>1</v>
      </c>
      <c r="G1985" s="4">
        <v>1993</v>
      </c>
      <c r="H1985" s="18">
        <f t="shared" si="60"/>
        <v>1994</v>
      </c>
      <c r="I1985" s="5" t="s">
        <v>3991</v>
      </c>
      <c r="J1985" t="str">
        <f t="shared" si="61"/>
        <v>Thompson Chan</v>
      </c>
    </row>
    <row r="1986" spans="1:10" ht="15" x14ac:dyDescent="0.25">
      <c r="A1986" s="5" t="s">
        <v>975</v>
      </c>
      <c r="B1986" s="8">
        <v>1458.4</v>
      </c>
      <c r="C1986" s="7">
        <v>91</v>
      </c>
      <c r="D1986" s="7" t="s">
        <v>5</v>
      </c>
      <c r="E1986" s="6">
        <v>0</v>
      </c>
      <c r="F1986" s="7">
        <v>11</v>
      </c>
      <c r="G1986" s="4">
        <v>1993</v>
      </c>
      <c r="H1986" s="18">
        <f t="shared" ref="H1986:H2049" si="62">G1986+1</f>
        <v>1994</v>
      </c>
      <c r="I1986" s="5" t="s">
        <v>3062</v>
      </c>
      <c r="J1986" t="str">
        <f t="shared" ref="J1986:J2049" si="63">TRIM(LEFT(SUBSTITUTE(I1986," ",REPT(" ",100)),200))</f>
        <v>Thompson Knight</v>
      </c>
    </row>
    <row r="1987" spans="1:10" ht="15" x14ac:dyDescent="0.25">
      <c r="A1987" s="5" t="s">
        <v>832</v>
      </c>
      <c r="B1987" s="8">
        <v>3146.5</v>
      </c>
      <c r="C1987" s="7">
        <v>61</v>
      </c>
      <c r="D1987" s="7" t="s">
        <v>5</v>
      </c>
      <c r="E1987" s="6">
        <v>0.1</v>
      </c>
      <c r="F1987" s="7">
        <v>10</v>
      </c>
      <c r="G1987" s="4">
        <v>1993</v>
      </c>
      <c r="H1987" s="18">
        <f t="shared" si="62"/>
        <v>1994</v>
      </c>
      <c r="I1987" s="5" t="s">
        <v>832</v>
      </c>
      <c r="J1987" t="str">
        <f t="shared" si="63"/>
        <v>Troutman Sanders</v>
      </c>
    </row>
    <row r="1988" spans="1:10" ht="15" x14ac:dyDescent="0.25">
      <c r="A1988" s="5" t="s">
        <v>1469</v>
      </c>
      <c r="B1988" s="8">
        <v>2176.1</v>
      </c>
      <c r="C1988" s="7">
        <v>74</v>
      </c>
      <c r="D1988" s="7" t="s">
        <v>5</v>
      </c>
      <c r="E1988" s="6">
        <v>0</v>
      </c>
      <c r="F1988" s="7">
        <v>13</v>
      </c>
      <c r="G1988" s="4">
        <v>1993</v>
      </c>
      <c r="H1988" s="18">
        <f t="shared" si="62"/>
        <v>1994</v>
      </c>
      <c r="I1988" s="5" t="s">
        <v>3444</v>
      </c>
      <c r="J1988" t="str">
        <f t="shared" si="63"/>
        <v>Troutman Sanders</v>
      </c>
    </row>
    <row r="1989" spans="1:10" ht="15" x14ac:dyDescent="0.25">
      <c r="A1989" s="5" t="s">
        <v>1030</v>
      </c>
      <c r="B1989" s="6">
        <v>321.8</v>
      </c>
      <c r="C1989" s="20">
        <v>200</v>
      </c>
      <c r="D1989" s="7">
        <v>1</v>
      </c>
      <c r="E1989" s="6">
        <v>0</v>
      </c>
      <c r="F1989" s="7">
        <v>3</v>
      </c>
      <c r="G1989" s="4">
        <v>1993</v>
      </c>
      <c r="H1989" s="18">
        <f t="shared" si="62"/>
        <v>1994</v>
      </c>
      <c r="I1989" s="5" t="s">
        <v>3100</v>
      </c>
      <c r="J1989" t="str">
        <f t="shared" si="63"/>
        <v>Vargas Bartlett</v>
      </c>
    </row>
    <row r="1990" spans="1:10" ht="15" x14ac:dyDescent="0.25">
      <c r="A1990" s="5" t="s">
        <v>1151</v>
      </c>
      <c r="B1990" s="8">
        <v>1255.3</v>
      </c>
      <c r="C1990" s="7">
        <v>97</v>
      </c>
      <c r="D1990" s="7" t="s">
        <v>5</v>
      </c>
      <c r="E1990" s="6">
        <v>0</v>
      </c>
      <c r="F1990" s="7">
        <v>4</v>
      </c>
      <c r="G1990" s="4">
        <v>1993</v>
      </c>
      <c r="H1990" s="18">
        <f t="shared" si="62"/>
        <v>1994</v>
      </c>
      <c r="I1990" s="5" t="s">
        <v>2734</v>
      </c>
      <c r="J1990" t="str">
        <f t="shared" si="63"/>
        <v>Vedder Price</v>
      </c>
    </row>
    <row r="1991" spans="1:10" ht="15" x14ac:dyDescent="0.25">
      <c r="A1991" s="5" t="s">
        <v>1109</v>
      </c>
      <c r="B1991" s="6">
        <v>848.2</v>
      </c>
      <c r="C1991" s="7">
        <v>123</v>
      </c>
      <c r="D1991" s="7" t="s">
        <v>5</v>
      </c>
      <c r="E1991" s="6">
        <v>0</v>
      </c>
      <c r="F1991" s="7">
        <v>4</v>
      </c>
      <c r="G1991" s="4">
        <v>1993</v>
      </c>
      <c r="H1991" s="18">
        <f t="shared" si="62"/>
        <v>1994</v>
      </c>
      <c r="I1991" s="5" t="s">
        <v>3167</v>
      </c>
      <c r="J1991" t="str">
        <f t="shared" si="63"/>
        <v>Venable Baetjer</v>
      </c>
    </row>
    <row r="1992" spans="1:10" ht="15" x14ac:dyDescent="0.25">
      <c r="A1992" s="5" t="s">
        <v>835</v>
      </c>
      <c r="B1992" s="8">
        <v>5717.3</v>
      </c>
      <c r="C1992" s="7">
        <v>41</v>
      </c>
      <c r="D1992" s="7" t="s">
        <v>5</v>
      </c>
      <c r="E1992" s="6">
        <v>0.1</v>
      </c>
      <c r="F1992" s="7">
        <v>26</v>
      </c>
      <c r="G1992" s="4">
        <v>1993</v>
      </c>
      <c r="H1992" s="18">
        <f t="shared" si="62"/>
        <v>1994</v>
      </c>
      <c r="I1992" s="5" t="s">
        <v>2897</v>
      </c>
      <c r="J1992" t="str">
        <f t="shared" si="63"/>
        <v>Vinson Elkins</v>
      </c>
    </row>
    <row r="1993" spans="1:10" ht="15" x14ac:dyDescent="0.25">
      <c r="A1993" s="5" t="s">
        <v>1079</v>
      </c>
      <c r="B1993" s="8">
        <v>6093.5</v>
      </c>
      <c r="C1993" s="7">
        <v>39</v>
      </c>
      <c r="D1993" s="7" t="s">
        <v>5</v>
      </c>
      <c r="E1993" s="6">
        <v>0.1</v>
      </c>
      <c r="F1993" s="7">
        <v>12</v>
      </c>
      <c r="G1993" s="4">
        <v>1993</v>
      </c>
      <c r="H1993" s="18">
        <f t="shared" si="62"/>
        <v>1994</v>
      </c>
      <c r="I1993" s="5" t="s">
        <v>2611</v>
      </c>
      <c r="J1993" t="str">
        <f t="shared" si="63"/>
        <v>Wachtell Lipton</v>
      </c>
    </row>
    <row r="1994" spans="1:10" ht="15" x14ac:dyDescent="0.25">
      <c r="A1994" s="5" t="s">
        <v>1089</v>
      </c>
      <c r="B1994" s="8">
        <v>32663.7</v>
      </c>
      <c r="C1994" s="7">
        <v>7</v>
      </c>
      <c r="D1994" s="7" t="s">
        <v>5</v>
      </c>
      <c r="E1994" s="6">
        <v>0.5</v>
      </c>
      <c r="F1994" s="7">
        <v>58</v>
      </c>
      <c r="G1994" s="4">
        <v>1993</v>
      </c>
      <c r="H1994" s="18">
        <f t="shared" si="62"/>
        <v>1994</v>
      </c>
      <c r="I1994" s="5" t="s">
        <v>2612</v>
      </c>
      <c r="J1994" t="str">
        <f t="shared" si="63"/>
        <v>Weil Gotshal</v>
      </c>
    </row>
    <row r="1995" spans="1:10" ht="15" x14ac:dyDescent="0.25">
      <c r="A1995" s="5" t="s">
        <v>838</v>
      </c>
      <c r="B1995" s="8">
        <v>7304.5</v>
      </c>
      <c r="C1995" s="7">
        <v>34</v>
      </c>
      <c r="D1995" s="7" t="s">
        <v>5</v>
      </c>
      <c r="E1995" s="6">
        <v>0.1</v>
      </c>
      <c r="F1995" s="7">
        <v>17</v>
      </c>
      <c r="G1995" s="4">
        <v>1993</v>
      </c>
      <c r="H1995" s="18">
        <f t="shared" si="62"/>
        <v>1994</v>
      </c>
      <c r="I1995" s="5" t="s">
        <v>2899</v>
      </c>
      <c r="J1995" t="str">
        <f t="shared" si="63"/>
        <v>White Case</v>
      </c>
    </row>
    <row r="1996" spans="1:10" ht="15" x14ac:dyDescent="0.25">
      <c r="A1996" s="5" t="s">
        <v>2345</v>
      </c>
      <c r="B1996" s="6">
        <v>411.9</v>
      </c>
      <c r="C1996" s="7">
        <v>176</v>
      </c>
      <c r="D1996" s="7" t="s">
        <v>5</v>
      </c>
      <c r="E1996" s="6">
        <v>0</v>
      </c>
      <c r="F1996" s="7">
        <v>3</v>
      </c>
      <c r="G1996" s="4">
        <v>1993</v>
      </c>
      <c r="H1996" s="18">
        <f t="shared" si="62"/>
        <v>1994</v>
      </c>
      <c r="I1996" s="5" t="s">
        <v>4035</v>
      </c>
      <c r="J1996" t="str">
        <f t="shared" si="63"/>
        <v>Wiggin Dana</v>
      </c>
    </row>
    <row r="1997" spans="1:10" ht="15" x14ac:dyDescent="0.25">
      <c r="A1997" s="5" t="s">
        <v>1215</v>
      </c>
      <c r="B1997" s="6">
        <v>649.9</v>
      </c>
      <c r="C1997" s="7">
        <v>141</v>
      </c>
      <c r="D1997" s="7" t="s">
        <v>5</v>
      </c>
      <c r="E1997" s="6">
        <v>0</v>
      </c>
      <c r="F1997" s="7">
        <v>2</v>
      </c>
      <c r="G1997" s="4">
        <v>1993</v>
      </c>
      <c r="H1997" s="18">
        <f t="shared" si="62"/>
        <v>1994</v>
      </c>
      <c r="I1997" s="5" t="s">
        <v>2971</v>
      </c>
      <c r="J1997" t="str">
        <f t="shared" si="63"/>
        <v>WilliamsConnolly</v>
      </c>
    </row>
    <row r="1998" spans="1:10" ht="15" x14ac:dyDescent="0.25">
      <c r="A1998" s="5" t="s">
        <v>55</v>
      </c>
      <c r="B1998" s="8">
        <v>4343.2</v>
      </c>
      <c r="C1998" s="7">
        <v>48</v>
      </c>
      <c r="D1998" s="7" t="s">
        <v>5</v>
      </c>
      <c r="E1998" s="6">
        <v>0.1</v>
      </c>
      <c r="F1998" s="7">
        <v>29</v>
      </c>
      <c r="G1998" s="4">
        <v>1993</v>
      </c>
      <c r="H1998" s="18">
        <f t="shared" si="62"/>
        <v>1994</v>
      </c>
      <c r="I1998" s="5" t="s">
        <v>2614</v>
      </c>
      <c r="J1998" t="str">
        <f t="shared" si="63"/>
        <v>Willkie Farr</v>
      </c>
    </row>
    <row r="1999" spans="1:10" ht="15" x14ac:dyDescent="0.25">
      <c r="A1999" s="5" t="s">
        <v>224</v>
      </c>
      <c r="B1999" s="8">
        <v>2408.1999999999998</v>
      </c>
      <c r="C1999" s="7">
        <v>71</v>
      </c>
      <c r="D1999" s="7" t="s">
        <v>5</v>
      </c>
      <c r="E1999" s="6">
        <v>0</v>
      </c>
      <c r="F1999" s="7">
        <v>56</v>
      </c>
      <c r="G1999" s="4">
        <v>1993</v>
      </c>
      <c r="H1999" s="18">
        <f t="shared" si="62"/>
        <v>1994</v>
      </c>
      <c r="I1999" s="5" t="s">
        <v>2666</v>
      </c>
      <c r="J1999" t="str">
        <f t="shared" si="63"/>
        <v>Wilson Sonsini</v>
      </c>
    </row>
    <row r="2000" spans="1:10" ht="15" x14ac:dyDescent="0.25">
      <c r="A2000" s="5" t="s">
        <v>1519</v>
      </c>
      <c r="B2000" s="8">
        <v>8358</v>
      </c>
      <c r="C2000" s="7">
        <v>27</v>
      </c>
      <c r="D2000" s="7" t="s">
        <v>5</v>
      </c>
      <c r="E2000" s="6">
        <v>0.1</v>
      </c>
      <c r="F2000" s="7">
        <v>15</v>
      </c>
      <c r="G2000" s="4">
        <v>1993</v>
      </c>
      <c r="H2000" s="18">
        <f t="shared" si="62"/>
        <v>1994</v>
      </c>
      <c r="I2000" s="5" t="s">
        <v>2737</v>
      </c>
      <c r="J2000" t="str">
        <f t="shared" si="63"/>
        <v>Winstead Sechrest</v>
      </c>
    </row>
    <row r="2001" spans="1:10" ht="15" x14ac:dyDescent="0.25">
      <c r="A2001" s="5" t="s">
        <v>1060</v>
      </c>
      <c r="B2001" s="8">
        <v>4115.8</v>
      </c>
      <c r="C2001" s="7">
        <v>50</v>
      </c>
      <c r="D2001" s="7" t="s">
        <v>5</v>
      </c>
      <c r="E2001" s="6">
        <v>0.1</v>
      </c>
      <c r="F2001" s="7">
        <v>7</v>
      </c>
      <c r="G2001" s="4">
        <v>1993</v>
      </c>
      <c r="H2001" s="18">
        <f t="shared" si="62"/>
        <v>1994</v>
      </c>
      <c r="I2001" s="5" t="s">
        <v>3126</v>
      </c>
      <c r="J2001" t="str">
        <f t="shared" si="63"/>
        <v>Winstead Sechrest</v>
      </c>
    </row>
    <row r="2002" spans="1:10" ht="15" x14ac:dyDescent="0.25">
      <c r="A2002" s="5" t="s">
        <v>56</v>
      </c>
      <c r="B2002" s="8">
        <v>6345.4</v>
      </c>
      <c r="C2002" s="7">
        <v>38</v>
      </c>
      <c r="D2002" s="7" t="s">
        <v>5</v>
      </c>
      <c r="E2002" s="6">
        <v>0.1</v>
      </c>
      <c r="F2002" s="7">
        <v>15</v>
      </c>
      <c r="G2002" s="4">
        <v>1993</v>
      </c>
      <c r="H2002" s="18">
        <f t="shared" si="62"/>
        <v>1994</v>
      </c>
      <c r="I2002" s="5" t="s">
        <v>2615</v>
      </c>
      <c r="J2002" t="str">
        <f t="shared" si="63"/>
        <v>Winston Strawn</v>
      </c>
    </row>
    <row r="2003" spans="1:10" ht="15" x14ac:dyDescent="0.25">
      <c r="A2003" s="5" t="s">
        <v>1058</v>
      </c>
      <c r="B2003" s="8">
        <v>9141.4</v>
      </c>
      <c r="C2003" s="7">
        <v>25</v>
      </c>
      <c r="D2003" s="7" t="s">
        <v>5</v>
      </c>
      <c r="E2003" s="6">
        <v>0.1</v>
      </c>
      <c r="F2003" s="7">
        <v>36</v>
      </c>
      <c r="G2003" s="4">
        <v>1993</v>
      </c>
      <c r="H2003" s="18">
        <f t="shared" si="62"/>
        <v>1994</v>
      </c>
      <c r="I2003" s="5" t="s">
        <v>2650</v>
      </c>
      <c r="J2003" t="str">
        <f t="shared" si="63"/>
        <v>Winthrop Stimson</v>
      </c>
    </row>
    <row r="2004" spans="1:10" ht="15" x14ac:dyDescent="0.25">
      <c r="A2004" s="5" t="s">
        <v>2210</v>
      </c>
      <c r="B2004" s="6">
        <v>659.1</v>
      </c>
      <c r="C2004" s="7">
        <v>137</v>
      </c>
      <c r="D2004" s="7" t="s">
        <v>5</v>
      </c>
      <c r="E2004" s="6">
        <v>0</v>
      </c>
      <c r="F2004" s="7">
        <v>5</v>
      </c>
      <c r="G2004" s="4">
        <v>1993</v>
      </c>
      <c r="H2004" s="18">
        <f t="shared" si="62"/>
        <v>1994</v>
      </c>
      <c r="I2004" s="5" t="s">
        <v>3934</v>
      </c>
      <c r="J2004" t="str">
        <f t="shared" si="63"/>
        <v>Wise Carter</v>
      </c>
    </row>
    <row r="2005" spans="1:10" ht="15" x14ac:dyDescent="0.25">
      <c r="A2005" s="5" t="s">
        <v>1369</v>
      </c>
      <c r="B2005" s="8">
        <v>1419.9</v>
      </c>
      <c r="C2005" s="7">
        <v>92</v>
      </c>
      <c r="D2005" s="7" t="s">
        <v>5</v>
      </c>
      <c r="E2005" s="6">
        <v>0</v>
      </c>
      <c r="F2005" s="7">
        <v>12</v>
      </c>
      <c r="G2005" s="4">
        <v>1993</v>
      </c>
      <c r="H2005" s="18">
        <f t="shared" si="62"/>
        <v>1994</v>
      </c>
      <c r="I2005" s="5" t="s">
        <v>3367</v>
      </c>
      <c r="J2005" t="str">
        <f t="shared" si="63"/>
        <v>Wolf Block</v>
      </c>
    </row>
    <row r="2006" spans="1:10" ht="15" x14ac:dyDescent="0.25">
      <c r="A2006" s="5" t="s">
        <v>1185</v>
      </c>
      <c r="B2006" s="8">
        <v>5989.9</v>
      </c>
      <c r="C2006" s="7">
        <v>40</v>
      </c>
      <c r="D2006" s="7" t="s">
        <v>5</v>
      </c>
      <c r="E2006" s="6">
        <v>0.1</v>
      </c>
      <c r="F2006" s="7">
        <v>9</v>
      </c>
      <c r="G2006" s="4">
        <v>1993</v>
      </c>
      <c r="H2006" s="18">
        <f t="shared" si="62"/>
        <v>1994</v>
      </c>
      <c r="I2006" s="5" t="s">
        <v>3226</v>
      </c>
      <c r="J2006" t="str">
        <f t="shared" si="63"/>
        <v>Worsham Forsythe</v>
      </c>
    </row>
    <row r="2007" spans="1:10" ht="15" x14ac:dyDescent="0.25">
      <c r="A2007" s="5" t="s">
        <v>1679</v>
      </c>
      <c r="B2007" s="6">
        <v>372.5</v>
      </c>
      <c r="C2007" s="7">
        <v>189</v>
      </c>
      <c r="D2007" s="7" t="s">
        <v>5</v>
      </c>
      <c r="E2007" s="6">
        <v>0</v>
      </c>
      <c r="F2007" s="7">
        <v>3</v>
      </c>
      <c r="G2007" s="4">
        <v>1993</v>
      </c>
      <c r="H2007" s="18">
        <f t="shared" si="62"/>
        <v>1994</v>
      </c>
      <c r="I2007" s="5" t="s">
        <v>3611</v>
      </c>
      <c r="J2007" t="str">
        <f t="shared" si="63"/>
        <v>Wright Lindsey</v>
      </c>
    </row>
    <row r="2008" spans="1:10" ht="15" x14ac:dyDescent="0.25">
      <c r="A2008" s="5" t="s">
        <v>6</v>
      </c>
      <c r="B2008" s="6">
        <v>879.5</v>
      </c>
      <c r="C2008" s="7">
        <v>113</v>
      </c>
      <c r="D2008" s="7" t="s">
        <v>5</v>
      </c>
      <c r="E2008" s="6">
        <v>0</v>
      </c>
      <c r="F2008" s="7">
        <v>9</v>
      </c>
      <c r="G2008" s="4">
        <v>1994</v>
      </c>
      <c r="H2008" s="18">
        <f t="shared" si="62"/>
        <v>1995</v>
      </c>
      <c r="I2008" s="5" t="s">
        <v>2572</v>
      </c>
      <c r="J2008" t="str">
        <f t="shared" si="63"/>
        <v>Akin Gump</v>
      </c>
    </row>
    <row r="2009" spans="1:10" ht="15" x14ac:dyDescent="0.25">
      <c r="A2009" s="5" t="s">
        <v>1831</v>
      </c>
      <c r="B2009" s="6">
        <v>303.89999999999998</v>
      </c>
      <c r="C2009" s="7">
        <v>182</v>
      </c>
      <c r="D2009" s="7" t="s">
        <v>5</v>
      </c>
      <c r="E2009" s="6">
        <v>0</v>
      </c>
      <c r="F2009" s="7">
        <v>1</v>
      </c>
      <c r="G2009" s="4">
        <v>1994</v>
      </c>
      <c r="H2009" s="18">
        <f t="shared" si="62"/>
        <v>1995</v>
      </c>
      <c r="I2009" s="5" t="s">
        <v>3718</v>
      </c>
      <c r="J2009" t="str">
        <f t="shared" si="63"/>
        <v>Allen Overy</v>
      </c>
    </row>
    <row r="2010" spans="1:10" ht="15" x14ac:dyDescent="0.25">
      <c r="A2010" s="5" t="s">
        <v>228</v>
      </c>
      <c r="B2010" s="8">
        <v>3929.3</v>
      </c>
      <c r="C2010" s="7">
        <v>37</v>
      </c>
      <c r="D2010" s="7" t="s">
        <v>5</v>
      </c>
      <c r="E2010" s="6">
        <v>0.1</v>
      </c>
      <c r="F2010" s="7">
        <v>9</v>
      </c>
      <c r="G2010" s="4">
        <v>1994</v>
      </c>
      <c r="H2010" s="18">
        <f t="shared" si="62"/>
        <v>1995</v>
      </c>
      <c r="I2010" s="5" t="s">
        <v>2668</v>
      </c>
      <c r="J2010" t="str">
        <f t="shared" si="63"/>
        <v>Alston Bird</v>
      </c>
    </row>
    <row r="2011" spans="1:10" ht="15" x14ac:dyDescent="0.25">
      <c r="A2011" s="5" t="s">
        <v>672</v>
      </c>
      <c r="B2011" s="8">
        <v>1792.6</v>
      </c>
      <c r="C2011" s="7">
        <v>76</v>
      </c>
      <c r="D2011" s="7" t="s">
        <v>5</v>
      </c>
      <c r="E2011" s="6">
        <v>0</v>
      </c>
      <c r="F2011" s="7">
        <v>11</v>
      </c>
      <c r="G2011" s="4">
        <v>1994</v>
      </c>
      <c r="H2011" s="18">
        <f t="shared" si="62"/>
        <v>1995</v>
      </c>
      <c r="I2011" s="5" t="s">
        <v>672</v>
      </c>
      <c r="J2011" t="str">
        <f t="shared" si="63"/>
        <v>Andrews Kurth</v>
      </c>
    </row>
    <row r="2012" spans="1:10" ht="15" x14ac:dyDescent="0.25">
      <c r="A2012" s="5" t="s">
        <v>121</v>
      </c>
      <c r="B2012" s="6">
        <v>274.3</v>
      </c>
      <c r="C2012" s="7">
        <v>191</v>
      </c>
      <c r="D2012" s="7" t="s">
        <v>5</v>
      </c>
      <c r="E2012" s="6">
        <v>0</v>
      </c>
      <c r="F2012" s="7">
        <v>3</v>
      </c>
      <c r="G2012" s="4">
        <v>1994</v>
      </c>
      <c r="H2012" s="18">
        <f t="shared" si="62"/>
        <v>1995</v>
      </c>
      <c r="I2012" s="5" t="s">
        <v>2631</v>
      </c>
      <c r="J2012" t="str">
        <f t="shared" si="63"/>
        <v>Arent Fox</v>
      </c>
    </row>
    <row r="2013" spans="1:10" ht="15" x14ac:dyDescent="0.25">
      <c r="A2013" s="5" t="s">
        <v>7</v>
      </c>
      <c r="B2013" s="6">
        <v>351.9</v>
      </c>
      <c r="C2013" s="7">
        <v>173</v>
      </c>
      <c r="D2013" s="7" t="s">
        <v>5</v>
      </c>
      <c r="E2013" s="6">
        <v>0</v>
      </c>
      <c r="F2013" s="7">
        <v>2</v>
      </c>
      <c r="G2013" s="4">
        <v>1994</v>
      </c>
      <c r="H2013" s="18">
        <f t="shared" si="62"/>
        <v>1995</v>
      </c>
      <c r="I2013" s="5" t="s">
        <v>2573</v>
      </c>
      <c r="J2013" t="str">
        <f t="shared" si="63"/>
        <v>Arnold Porter</v>
      </c>
    </row>
    <row r="2014" spans="1:10" ht="15" x14ac:dyDescent="0.25">
      <c r="A2014" s="5" t="s">
        <v>213</v>
      </c>
      <c r="B2014" s="8">
        <v>1425</v>
      </c>
      <c r="C2014" s="7">
        <v>89</v>
      </c>
      <c r="D2014" s="7" t="s">
        <v>5</v>
      </c>
      <c r="E2014" s="6">
        <v>0</v>
      </c>
      <c r="F2014" s="7">
        <v>7</v>
      </c>
      <c r="G2014" s="4">
        <v>1994</v>
      </c>
      <c r="H2014" s="18">
        <f t="shared" si="62"/>
        <v>1995</v>
      </c>
      <c r="I2014" s="5" t="s">
        <v>2662</v>
      </c>
      <c r="J2014" t="str">
        <f t="shared" si="63"/>
        <v>Arter Hadden</v>
      </c>
    </row>
    <row r="2015" spans="1:10" ht="15" x14ac:dyDescent="0.25">
      <c r="A2015" s="5" t="s">
        <v>1219</v>
      </c>
      <c r="B2015" s="6">
        <v>262</v>
      </c>
      <c r="C2015" s="7">
        <v>194</v>
      </c>
      <c r="D2015" s="7" t="s">
        <v>5</v>
      </c>
      <c r="E2015" s="6">
        <v>0</v>
      </c>
      <c r="F2015" s="7">
        <v>4</v>
      </c>
      <c r="G2015" s="4">
        <v>1994</v>
      </c>
      <c r="H2015" s="18">
        <f t="shared" si="62"/>
        <v>1995</v>
      </c>
      <c r="I2015" s="5" t="s">
        <v>3251</v>
      </c>
      <c r="J2015" t="str">
        <f t="shared" si="63"/>
        <v>Baer Marks</v>
      </c>
    </row>
    <row r="2016" spans="1:10" ht="15" x14ac:dyDescent="0.25">
      <c r="A2016" s="5" t="s">
        <v>853</v>
      </c>
      <c r="B2016" s="8">
        <v>2508.1</v>
      </c>
      <c r="C2016" s="7">
        <v>59</v>
      </c>
      <c r="D2016" s="7" t="s">
        <v>5</v>
      </c>
      <c r="E2016" s="6">
        <v>0.1</v>
      </c>
      <c r="F2016" s="7">
        <v>15</v>
      </c>
      <c r="G2016" s="4">
        <v>1994</v>
      </c>
      <c r="H2016" s="18">
        <f t="shared" si="62"/>
        <v>1995</v>
      </c>
      <c r="I2016" s="5" t="s">
        <v>10</v>
      </c>
      <c r="J2016" t="str">
        <f t="shared" si="63"/>
        <v>Baker Botts</v>
      </c>
    </row>
    <row r="2017" spans="1:10" ht="15" x14ac:dyDescent="0.25">
      <c r="A2017" s="5" t="s">
        <v>248</v>
      </c>
      <c r="B2017" s="8">
        <v>2836.6</v>
      </c>
      <c r="C2017" s="7">
        <v>54</v>
      </c>
      <c r="D2017" s="7" t="s">
        <v>5</v>
      </c>
      <c r="E2017" s="6">
        <v>0.1</v>
      </c>
      <c r="F2017" s="7">
        <v>8</v>
      </c>
      <c r="G2017" s="4">
        <v>1994</v>
      </c>
      <c r="H2017" s="18">
        <f t="shared" si="62"/>
        <v>1995</v>
      </c>
      <c r="I2017" s="5" t="s">
        <v>2682</v>
      </c>
      <c r="J2017" t="str">
        <f t="shared" si="63"/>
        <v>Baker Daniels</v>
      </c>
    </row>
    <row r="2018" spans="1:10" ht="15" x14ac:dyDescent="0.25">
      <c r="A2018" s="5" t="s">
        <v>676</v>
      </c>
      <c r="B2018" s="8">
        <v>1142.8</v>
      </c>
      <c r="C2018" s="7">
        <v>99</v>
      </c>
      <c r="D2018" s="7" t="s">
        <v>5</v>
      </c>
      <c r="E2018" s="6">
        <v>0</v>
      </c>
      <c r="F2018" s="7">
        <v>10</v>
      </c>
      <c r="G2018" s="4">
        <v>1994</v>
      </c>
      <c r="H2018" s="18">
        <f t="shared" si="62"/>
        <v>1995</v>
      </c>
      <c r="I2018" s="5" t="s">
        <v>2805</v>
      </c>
      <c r="J2018" t="str">
        <f t="shared" si="63"/>
        <v>Baker Hostetler</v>
      </c>
    </row>
    <row r="2019" spans="1:10" ht="15" x14ac:dyDescent="0.25">
      <c r="A2019" s="5" t="s">
        <v>9</v>
      </c>
      <c r="B2019" s="6">
        <v>411</v>
      </c>
      <c r="C2019" s="7">
        <v>161</v>
      </c>
      <c r="D2019" s="7" t="s">
        <v>5</v>
      </c>
      <c r="E2019" s="6">
        <v>0</v>
      </c>
      <c r="F2019" s="7">
        <v>7</v>
      </c>
      <c r="G2019" s="4">
        <v>1994</v>
      </c>
      <c r="H2019" s="18">
        <f t="shared" si="62"/>
        <v>1995</v>
      </c>
      <c r="I2019" s="5" t="s">
        <v>2575</v>
      </c>
      <c r="J2019" t="str">
        <f t="shared" si="63"/>
        <v>Baker McKenzie</v>
      </c>
    </row>
    <row r="2020" spans="1:10" ht="15" x14ac:dyDescent="0.25">
      <c r="A2020" s="5" t="s">
        <v>1687</v>
      </c>
      <c r="B2020" s="6">
        <v>252.5</v>
      </c>
      <c r="C2020" s="7">
        <v>196</v>
      </c>
      <c r="D2020" s="7" t="s">
        <v>5</v>
      </c>
      <c r="E2020" s="6">
        <v>0</v>
      </c>
      <c r="F2020" s="7">
        <v>1</v>
      </c>
      <c r="G2020" s="4">
        <v>1994</v>
      </c>
      <c r="H2020" s="18">
        <f t="shared" si="62"/>
        <v>1995</v>
      </c>
      <c r="I2020" s="5" t="s">
        <v>3618</v>
      </c>
      <c r="J2020" t="str">
        <f t="shared" si="63"/>
        <v>Baker McKenzie</v>
      </c>
    </row>
    <row r="2021" spans="1:10" ht="15" x14ac:dyDescent="0.25">
      <c r="A2021" s="5" t="s">
        <v>237</v>
      </c>
      <c r="B2021" s="8">
        <v>1101.0999999999999</v>
      </c>
      <c r="C2021" s="7">
        <v>101</v>
      </c>
      <c r="D2021" s="7" t="s">
        <v>5</v>
      </c>
      <c r="E2021" s="6">
        <v>0</v>
      </c>
      <c r="F2021" s="7">
        <v>7</v>
      </c>
      <c r="G2021" s="4">
        <v>1994</v>
      </c>
      <c r="H2021" s="18">
        <f t="shared" si="62"/>
        <v>1995</v>
      </c>
      <c r="I2021" s="5" t="s">
        <v>2674</v>
      </c>
      <c r="J2021" t="str">
        <f t="shared" si="63"/>
        <v>Ballard Spahr</v>
      </c>
    </row>
    <row r="2022" spans="1:10" ht="15" x14ac:dyDescent="0.25">
      <c r="A2022" s="5" t="s">
        <v>2347</v>
      </c>
      <c r="B2022" s="8">
        <v>11373.9</v>
      </c>
      <c r="C2022" s="7">
        <v>19</v>
      </c>
      <c r="D2022" s="7" t="s">
        <v>5</v>
      </c>
      <c r="E2022" s="6">
        <v>0.3</v>
      </c>
      <c r="F2022" s="7">
        <v>1</v>
      </c>
      <c r="G2022" s="4">
        <v>1994</v>
      </c>
      <c r="H2022" s="18">
        <f t="shared" si="62"/>
        <v>1995</v>
      </c>
      <c r="I2022" s="5" t="s">
        <v>3904</v>
      </c>
      <c r="J2022" t="str">
        <f t="shared" si="63"/>
        <v>Barnes McGhee</v>
      </c>
    </row>
    <row r="2023" spans="1:10" ht="15" x14ac:dyDescent="0.25">
      <c r="A2023" s="5" t="s">
        <v>1662</v>
      </c>
      <c r="B2023" s="6">
        <v>452.1</v>
      </c>
      <c r="C2023" s="7">
        <v>152</v>
      </c>
      <c r="D2023" s="7" t="s">
        <v>5</v>
      </c>
      <c r="E2023" s="6">
        <v>0</v>
      </c>
      <c r="F2023" s="7">
        <v>1</v>
      </c>
      <c r="G2023" s="4">
        <v>1994</v>
      </c>
      <c r="H2023" s="18">
        <f t="shared" si="62"/>
        <v>1995</v>
      </c>
      <c r="I2023" s="5" t="s">
        <v>3600</v>
      </c>
      <c r="J2023" t="str">
        <f t="shared" si="63"/>
        <v>Barrett McNagny</v>
      </c>
    </row>
    <row r="2024" spans="1:10" ht="15" x14ac:dyDescent="0.25">
      <c r="A2024" s="5" t="s">
        <v>1311</v>
      </c>
      <c r="B2024" s="6">
        <v>321.60000000000002</v>
      </c>
      <c r="C2024" s="7">
        <v>177</v>
      </c>
      <c r="D2024" s="7" t="s">
        <v>5</v>
      </c>
      <c r="E2024" s="6">
        <v>0</v>
      </c>
      <c r="F2024" s="7">
        <v>4</v>
      </c>
      <c r="G2024" s="4">
        <v>1994</v>
      </c>
      <c r="H2024" s="18">
        <f t="shared" si="62"/>
        <v>1995</v>
      </c>
      <c r="I2024" s="5" t="s">
        <v>3321</v>
      </c>
      <c r="J2024" t="str">
        <f t="shared" si="63"/>
        <v>Bass Berry</v>
      </c>
    </row>
    <row r="2025" spans="1:10" ht="15" x14ac:dyDescent="0.25">
      <c r="A2025" s="5" t="s">
        <v>2348</v>
      </c>
      <c r="B2025" s="8">
        <v>2000</v>
      </c>
      <c r="C2025" s="20">
        <v>66</v>
      </c>
      <c r="D2025" s="7">
        <v>1</v>
      </c>
      <c r="E2025" s="6">
        <v>0.1</v>
      </c>
      <c r="F2025" s="7">
        <v>1</v>
      </c>
      <c r="G2025" s="4">
        <v>1994</v>
      </c>
      <c r="H2025" s="18">
        <f t="shared" si="62"/>
        <v>1995</v>
      </c>
      <c r="I2025" s="5" t="s">
        <v>2348</v>
      </c>
      <c r="J2025" t="str">
        <f t="shared" si="63"/>
        <v>BBLP Pavia</v>
      </c>
    </row>
    <row r="2026" spans="1:10" ht="15" x14ac:dyDescent="0.25">
      <c r="A2026" s="5" t="s">
        <v>1009</v>
      </c>
      <c r="B2026" s="6">
        <v>257.7</v>
      </c>
      <c r="C2026" s="7">
        <v>195</v>
      </c>
      <c r="D2026" s="7" t="s">
        <v>5</v>
      </c>
      <c r="E2026" s="6">
        <v>0</v>
      </c>
      <c r="F2026" s="7">
        <v>2</v>
      </c>
      <c r="G2026" s="4">
        <v>1994</v>
      </c>
      <c r="H2026" s="18">
        <f t="shared" si="62"/>
        <v>1995</v>
      </c>
      <c r="I2026" s="5" t="s">
        <v>2684</v>
      </c>
      <c r="J2026" t="str">
        <f t="shared" si="63"/>
        <v>Bell Boyd</v>
      </c>
    </row>
    <row r="2027" spans="1:10" ht="15" x14ac:dyDescent="0.25">
      <c r="A2027" s="5" t="s">
        <v>867</v>
      </c>
      <c r="B2027" s="6">
        <v>416.3</v>
      </c>
      <c r="C2027" s="7">
        <v>159</v>
      </c>
      <c r="D2027" s="7" t="s">
        <v>5</v>
      </c>
      <c r="E2027" s="6">
        <v>0</v>
      </c>
      <c r="F2027" s="7">
        <v>2</v>
      </c>
      <c r="G2027" s="4">
        <v>1994</v>
      </c>
      <c r="H2027" s="18">
        <f t="shared" si="62"/>
        <v>1995</v>
      </c>
      <c r="I2027" s="5" t="s">
        <v>2991</v>
      </c>
      <c r="J2027" t="str">
        <f t="shared" si="63"/>
        <v>Benesch Friedlander</v>
      </c>
    </row>
    <row r="2028" spans="1:10" ht="15" x14ac:dyDescent="0.25">
      <c r="A2028" s="5" t="s">
        <v>2335</v>
      </c>
      <c r="B2028" s="6">
        <v>443.4</v>
      </c>
      <c r="C2028" s="7">
        <v>154</v>
      </c>
      <c r="D2028" s="7" t="s">
        <v>5</v>
      </c>
      <c r="E2028" s="6">
        <v>0</v>
      </c>
      <c r="F2028" s="7">
        <v>5</v>
      </c>
      <c r="G2028" s="4">
        <v>1994</v>
      </c>
      <c r="H2028" s="18">
        <f t="shared" si="62"/>
        <v>1995</v>
      </c>
      <c r="I2028" s="5" t="s">
        <v>4027</v>
      </c>
      <c r="J2028" t="str">
        <f t="shared" si="63"/>
        <v>Berlack Israels</v>
      </c>
    </row>
    <row r="2029" spans="1:10" ht="15" x14ac:dyDescent="0.25">
      <c r="A2029" s="5" t="s">
        <v>214</v>
      </c>
      <c r="B2029" s="8">
        <v>1363.9</v>
      </c>
      <c r="C2029" s="7">
        <v>92</v>
      </c>
      <c r="D2029" s="7" t="s">
        <v>5</v>
      </c>
      <c r="E2029" s="6">
        <v>0</v>
      </c>
      <c r="F2029" s="7">
        <v>6</v>
      </c>
      <c r="G2029" s="4">
        <v>1994</v>
      </c>
      <c r="H2029" s="18">
        <f t="shared" si="62"/>
        <v>1995</v>
      </c>
      <c r="I2029" s="5" t="s">
        <v>2663</v>
      </c>
      <c r="J2029" t="str">
        <f t="shared" si="63"/>
        <v>Bingham Dana</v>
      </c>
    </row>
    <row r="2030" spans="1:10" ht="15" x14ac:dyDescent="0.25">
      <c r="A2030" s="5" t="s">
        <v>1028</v>
      </c>
      <c r="B2030" s="6">
        <v>343.8</v>
      </c>
      <c r="C2030" s="7">
        <v>174</v>
      </c>
      <c r="D2030" s="7" t="s">
        <v>5</v>
      </c>
      <c r="E2030" s="6">
        <v>0</v>
      </c>
      <c r="F2030" s="7">
        <v>2</v>
      </c>
      <c r="G2030" s="4">
        <v>1994</v>
      </c>
      <c r="H2030" s="18">
        <f t="shared" si="62"/>
        <v>1995</v>
      </c>
      <c r="I2030" s="5" t="s">
        <v>3098</v>
      </c>
      <c r="J2030" t="str">
        <f t="shared" si="63"/>
        <v>Bingham Summers</v>
      </c>
    </row>
    <row r="2031" spans="1:10" ht="15" x14ac:dyDescent="0.25">
      <c r="A2031" s="5" t="s">
        <v>1507</v>
      </c>
      <c r="B2031" s="6">
        <v>515.5</v>
      </c>
      <c r="C2031" s="7">
        <v>136</v>
      </c>
      <c r="D2031" s="7" t="s">
        <v>5</v>
      </c>
      <c r="E2031" s="6">
        <v>0</v>
      </c>
      <c r="F2031" s="7">
        <v>4</v>
      </c>
      <c r="G2031" s="4">
        <v>1994</v>
      </c>
      <c r="H2031" s="18">
        <f t="shared" si="62"/>
        <v>1995</v>
      </c>
      <c r="I2031" s="5" t="s">
        <v>3477</v>
      </c>
      <c r="J2031" t="str">
        <f t="shared" si="63"/>
        <v>Bose McKinney</v>
      </c>
    </row>
    <row r="2032" spans="1:10" ht="15" x14ac:dyDescent="0.25">
      <c r="A2032" s="5" t="s">
        <v>1485</v>
      </c>
      <c r="B2032" s="6">
        <v>554</v>
      </c>
      <c r="C2032" s="7">
        <v>132</v>
      </c>
      <c r="D2032" s="7" t="s">
        <v>5</v>
      </c>
      <c r="E2032" s="6">
        <v>0</v>
      </c>
      <c r="F2032" s="7">
        <v>2</v>
      </c>
      <c r="G2032" s="4">
        <v>1994</v>
      </c>
      <c r="H2032" s="18">
        <f t="shared" si="62"/>
        <v>1995</v>
      </c>
      <c r="I2032" s="5" t="s">
        <v>3459</v>
      </c>
      <c r="J2032" t="str">
        <f t="shared" si="63"/>
        <v>Boult Cummings</v>
      </c>
    </row>
    <row r="2033" spans="1:10" ht="15" x14ac:dyDescent="0.25">
      <c r="A2033" s="5" t="s">
        <v>1288</v>
      </c>
      <c r="B2033" s="6">
        <v>312.60000000000002</v>
      </c>
      <c r="C2033" s="7">
        <v>180</v>
      </c>
      <c r="D2033" s="7" t="s">
        <v>5</v>
      </c>
      <c r="E2033" s="6">
        <v>0</v>
      </c>
      <c r="F2033" s="7">
        <v>3</v>
      </c>
      <c r="G2033" s="4">
        <v>1994</v>
      </c>
      <c r="H2033" s="18">
        <f t="shared" si="62"/>
        <v>1995</v>
      </c>
      <c r="I2033" s="5" t="s">
        <v>3304</v>
      </c>
      <c r="J2033" t="str">
        <f t="shared" si="63"/>
        <v>Bradley Arant</v>
      </c>
    </row>
    <row r="2034" spans="1:10" ht="15" x14ac:dyDescent="0.25">
      <c r="A2034" s="5" t="s">
        <v>1365</v>
      </c>
      <c r="B2034" s="8">
        <v>3376.6</v>
      </c>
      <c r="C2034" s="7">
        <v>46</v>
      </c>
      <c r="D2034" s="7" t="s">
        <v>5</v>
      </c>
      <c r="E2034" s="6">
        <v>0.1</v>
      </c>
      <c r="F2034" s="7">
        <v>22</v>
      </c>
      <c r="G2034" s="4">
        <v>1994</v>
      </c>
      <c r="H2034" s="18">
        <f t="shared" si="62"/>
        <v>1995</v>
      </c>
      <c r="I2034" s="5" t="s">
        <v>3365</v>
      </c>
      <c r="J2034" t="str">
        <f t="shared" si="63"/>
        <v>Brobeck Phleger</v>
      </c>
    </row>
    <row r="2035" spans="1:10" ht="15" x14ac:dyDescent="0.25">
      <c r="A2035" s="5" t="s">
        <v>125</v>
      </c>
      <c r="B2035" s="8">
        <v>98271.1</v>
      </c>
      <c r="C2035" s="7">
        <v>3</v>
      </c>
      <c r="D2035" s="7" t="s">
        <v>5</v>
      </c>
      <c r="E2035" s="6">
        <v>2.2999999999999998</v>
      </c>
      <c r="F2035" s="7">
        <v>91</v>
      </c>
      <c r="G2035" s="4">
        <v>1994</v>
      </c>
      <c r="H2035" s="18">
        <f t="shared" si="62"/>
        <v>1995</v>
      </c>
      <c r="I2035" s="5" t="s">
        <v>2633</v>
      </c>
      <c r="J2035" t="str">
        <f t="shared" si="63"/>
        <v>Brown Wood</v>
      </c>
    </row>
    <row r="2036" spans="1:10" ht="15" x14ac:dyDescent="0.25">
      <c r="A2036" s="5" t="s">
        <v>11</v>
      </c>
      <c r="B2036" s="8">
        <v>36263.4</v>
      </c>
      <c r="C2036" s="7">
        <v>7</v>
      </c>
      <c r="D2036" s="7" t="s">
        <v>5</v>
      </c>
      <c r="E2036" s="6">
        <v>0.9</v>
      </c>
      <c r="F2036" s="7">
        <v>28</v>
      </c>
      <c r="G2036" s="4">
        <v>1994</v>
      </c>
      <c r="H2036" s="18">
        <f t="shared" si="62"/>
        <v>1995</v>
      </c>
      <c r="I2036" s="5" t="s">
        <v>2576</v>
      </c>
      <c r="J2036" t="str">
        <f t="shared" si="63"/>
        <v>Cadwalader Wickersham</v>
      </c>
    </row>
    <row r="2037" spans="1:10" ht="15" x14ac:dyDescent="0.25">
      <c r="A2037" s="5" t="s">
        <v>12</v>
      </c>
      <c r="B2037" s="8">
        <v>2367.1999999999998</v>
      </c>
      <c r="C2037" s="7">
        <v>61</v>
      </c>
      <c r="D2037" s="7" t="s">
        <v>5</v>
      </c>
      <c r="E2037" s="6">
        <v>0.1</v>
      </c>
      <c r="F2037" s="7">
        <v>13</v>
      </c>
      <c r="G2037" s="4">
        <v>1994</v>
      </c>
      <c r="H2037" s="18">
        <f t="shared" si="62"/>
        <v>1995</v>
      </c>
      <c r="I2037" s="5" t="s">
        <v>2577</v>
      </c>
      <c r="J2037" t="str">
        <f t="shared" si="63"/>
        <v>Cahill Gordon</v>
      </c>
    </row>
    <row r="2038" spans="1:10" ht="15" x14ac:dyDescent="0.25">
      <c r="A2038" s="5" t="s">
        <v>1577</v>
      </c>
      <c r="B2038" s="6">
        <v>370.7</v>
      </c>
      <c r="C2038" s="7">
        <v>169</v>
      </c>
      <c r="D2038" s="7" t="s">
        <v>5</v>
      </c>
      <c r="E2038" s="6">
        <v>0</v>
      </c>
      <c r="F2038" s="7">
        <v>4</v>
      </c>
      <c r="G2038" s="4">
        <v>1994</v>
      </c>
      <c r="H2038" s="18">
        <f t="shared" si="62"/>
        <v>1995</v>
      </c>
      <c r="I2038" s="5" t="s">
        <v>3536</v>
      </c>
      <c r="J2038" t="str">
        <f t="shared" si="63"/>
        <v>Carter Ledyard</v>
      </c>
    </row>
    <row r="2039" spans="1:10" ht="15" x14ac:dyDescent="0.25">
      <c r="A2039" s="5" t="s">
        <v>1198</v>
      </c>
      <c r="B2039" s="6">
        <v>335.8</v>
      </c>
      <c r="C2039" s="7">
        <v>176</v>
      </c>
      <c r="D2039" s="7" t="s">
        <v>5</v>
      </c>
      <c r="E2039" s="6">
        <v>0</v>
      </c>
      <c r="F2039" s="7">
        <v>5</v>
      </c>
      <c r="G2039" s="4">
        <v>1994</v>
      </c>
      <c r="H2039" s="18">
        <f t="shared" si="62"/>
        <v>1995</v>
      </c>
      <c r="I2039" s="5" t="s">
        <v>3237</v>
      </c>
      <c r="J2039" t="str">
        <f t="shared" si="63"/>
        <v>Chapman Cutler</v>
      </c>
    </row>
    <row r="2040" spans="1:10" ht="15" x14ac:dyDescent="0.25">
      <c r="A2040" s="5" t="s">
        <v>1509</v>
      </c>
      <c r="B2040" s="6">
        <v>499.9</v>
      </c>
      <c r="C2040" s="7">
        <v>145</v>
      </c>
      <c r="D2040" s="7" t="s">
        <v>5</v>
      </c>
      <c r="E2040" s="6">
        <v>0</v>
      </c>
      <c r="F2040" s="7">
        <v>2</v>
      </c>
      <c r="G2040" s="4">
        <v>1994</v>
      </c>
      <c r="H2040" s="18">
        <f t="shared" si="62"/>
        <v>1995</v>
      </c>
      <c r="I2040" s="5" t="s">
        <v>3479</v>
      </c>
      <c r="J2040" t="str">
        <f t="shared" si="63"/>
        <v>Clark Ladner</v>
      </c>
    </row>
    <row r="2041" spans="1:10" ht="15" x14ac:dyDescent="0.25">
      <c r="A2041" s="5" t="s">
        <v>482</v>
      </c>
      <c r="B2041" s="8">
        <v>12953.3</v>
      </c>
      <c r="C2041" s="7">
        <v>15</v>
      </c>
      <c r="D2041" s="7" t="s">
        <v>5</v>
      </c>
      <c r="E2041" s="6">
        <v>0.3</v>
      </c>
      <c r="F2041" s="7">
        <v>24</v>
      </c>
      <c r="G2041" s="4">
        <v>1994</v>
      </c>
      <c r="H2041" s="18">
        <f t="shared" si="62"/>
        <v>1995</v>
      </c>
      <c r="I2041" s="5" t="s">
        <v>2578</v>
      </c>
      <c r="J2041" t="str">
        <f t="shared" si="63"/>
        <v>Cleary Gottlieb</v>
      </c>
    </row>
    <row r="2042" spans="1:10" ht="15" x14ac:dyDescent="0.25">
      <c r="A2042" s="5" t="s">
        <v>2356</v>
      </c>
      <c r="B2042" s="6">
        <v>500</v>
      </c>
      <c r="C2042" s="20">
        <v>139</v>
      </c>
      <c r="D2042" s="7">
        <v>1</v>
      </c>
      <c r="E2042" s="6">
        <v>0</v>
      </c>
      <c r="F2042" s="7">
        <v>1</v>
      </c>
      <c r="G2042" s="4">
        <v>1994</v>
      </c>
      <c r="H2042" s="18">
        <f t="shared" si="62"/>
        <v>1995</v>
      </c>
      <c r="I2042" s="5" t="s">
        <v>2356</v>
      </c>
      <c r="J2042" t="str">
        <f t="shared" si="63"/>
        <v>Clifford Chance</v>
      </c>
    </row>
    <row r="2043" spans="1:10" ht="15" x14ac:dyDescent="0.25">
      <c r="A2043" s="5" t="s">
        <v>1533</v>
      </c>
      <c r="B2043" s="6">
        <v>410</v>
      </c>
      <c r="C2043" s="7">
        <v>162</v>
      </c>
      <c r="D2043" s="7" t="s">
        <v>5</v>
      </c>
      <c r="E2043" s="6">
        <v>0</v>
      </c>
      <c r="F2043" s="7">
        <v>1</v>
      </c>
      <c r="G2043" s="4">
        <v>1994</v>
      </c>
      <c r="H2043" s="18">
        <f t="shared" si="62"/>
        <v>1995</v>
      </c>
      <c r="I2043" s="5" t="s">
        <v>3496</v>
      </c>
      <c r="J2043" t="str">
        <f t="shared" si="63"/>
        <v>Coffield Ungaretti</v>
      </c>
    </row>
    <row r="2044" spans="1:10" ht="15" x14ac:dyDescent="0.25">
      <c r="A2044" s="5" t="s">
        <v>1581</v>
      </c>
      <c r="B2044" s="8">
        <v>6652.8</v>
      </c>
      <c r="C2044" s="7">
        <v>26</v>
      </c>
      <c r="D2044" s="7" t="s">
        <v>5</v>
      </c>
      <c r="E2044" s="6">
        <v>0.2</v>
      </c>
      <c r="F2044" s="7">
        <v>8</v>
      </c>
      <c r="G2044" s="4">
        <v>1994</v>
      </c>
      <c r="H2044" s="18">
        <f t="shared" si="62"/>
        <v>1995</v>
      </c>
      <c r="I2044" s="5" t="s">
        <v>3539</v>
      </c>
      <c r="J2044" t="str">
        <f t="shared" si="63"/>
        <v>Conner Winters</v>
      </c>
    </row>
    <row r="2045" spans="1:10" ht="15" x14ac:dyDescent="0.25">
      <c r="A2045" s="5" t="s">
        <v>869</v>
      </c>
      <c r="B2045" s="6">
        <v>443.3</v>
      </c>
      <c r="C2045" s="7">
        <v>155</v>
      </c>
      <c r="D2045" s="7" t="s">
        <v>5</v>
      </c>
      <c r="E2045" s="6">
        <v>0</v>
      </c>
      <c r="F2045" s="7">
        <v>17</v>
      </c>
      <c r="G2045" s="4">
        <v>1994</v>
      </c>
      <c r="H2045" s="18">
        <f t="shared" si="62"/>
        <v>1995</v>
      </c>
      <c r="I2045" s="5" t="s">
        <v>2992</v>
      </c>
      <c r="J2045" t="str">
        <f t="shared" si="63"/>
        <v>Cooley Godward</v>
      </c>
    </row>
    <row r="2046" spans="1:10" ht="15" x14ac:dyDescent="0.25">
      <c r="A2046" s="5" t="s">
        <v>67</v>
      </c>
      <c r="B2046" s="8">
        <v>1779.9</v>
      </c>
      <c r="C2046" s="7">
        <v>77</v>
      </c>
      <c r="D2046" s="7" t="s">
        <v>5</v>
      </c>
      <c r="E2046" s="6">
        <v>0</v>
      </c>
      <c r="F2046" s="7">
        <v>13</v>
      </c>
      <c r="G2046" s="4">
        <v>1994</v>
      </c>
      <c r="H2046" s="18">
        <f t="shared" si="62"/>
        <v>1995</v>
      </c>
      <c r="I2046" s="5" t="s">
        <v>67</v>
      </c>
      <c r="J2046" t="str">
        <f t="shared" si="63"/>
        <v>Coudert Brothers</v>
      </c>
    </row>
    <row r="2047" spans="1:10" ht="15" x14ac:dyDescent="0.25">
      <c r="A2047" s="5" t="s">
        <v>14</v>
      </c>
      <c r="B2047" s="6">
        <v>536.20000000000005</v>
      </c>
      <c r="C2047" s="7">
        <v>133</v>
      </c>
      <c r="D2047" s="7" t="s">
        <v>5</v>
      </c>
      <c r="E2047" s="6">
        <v>0</v>
      </c>
      <c r="F2047" s="7">
        <v>5</v>
      </c>
      <c r="G2047" s="4">
        <v>1994</v>
      </c>
      <c r="H2047" s="18">
        <f t="shared" si="62"/>
        <v>1995</v>
      </c>
      <c r="I2047" s="5" t="s">
        <v>2579</v>
      </c>
      <c r="J2047" t="str">
        <f t="shared" si="63"/>
        <v>Covington Burling</v>
      </c>
    </row>
    <row r="2048" spans="1:10" ht="15" x14ac:dyDescent="0.25">
      <c r="A2048" s="5" t="s">
        <v>15</v>
      </c>
      <c r="B2048" s="8">
        <v>39436.6</v>
      </c>
      <c r="C2048" s="7">
        <v>6</v>
      </c>
      <c r="D2048" s="7" t="s">
        <v>5</v>
      </c>
      <c r="E2048" s="6">
        <v>0.9</v>
      </c>
      <c r="F2048" s="7">
        <v>72</v>
      </c>
      <c r="G2048" s="4">
        <v>1994</v>
      </c>
      <c r="H2048" s="18">
        <f t="shared" si="62"/>
        <v>1995</v>
      </c>
      <c r="I2048" s="5" t="s">
        <v>2580</v>
      </c>
      <c r="J2048" t="str">
        <f t="shared" si="63"/>
        <v>Cravath Swaine</v>
      </c>
    </row>
    <row r="2049" spans="1:10" ht="15" x14ac:dyDescent="0.25">
      <c r="A2049" s="5" t="s">
        <v>16</v>
      </c>
      <c r="B2049" s="8">
        <v>8022.4</v>
      </c>
      <c r="C2049" s="7">
        <v>24</v>
      </c>
      <c r="D2049" s="7" t="s">
        <v>5</v>
      </c>
      <c r="E2049" s="6">
        <v>0.2</v>
      </c>
      <c r="F2049" s="7">
        <v>24</v>
      </c>
      <c r="G2049" s="4">
        <v>1994</v>
      </c>
      <c r="H2049" s="18">
        <f t="shared" si="62"/>
        <v>1995</v>
      </c>
      <c r="I2049" s="5" t="s">
        <v>2581</v>
      </c>
      <c r="J2049" t="str">
        <f t="shared" si="63"/>
        <v>Davis Polk</v>
      </c>
    </row>
    <row r="2050" spans="1:10" ht="15" x14ac:dyDescent="0.25">
      <c r="A2050" s="5" t="s">
        <v>1102</v>
      </c>
      <c r="B2050" s="8">
        <v>1093.7</v>
      </c>
      <c r="C2050" s="7">
        <v>103</v>
      </c>
      <c r="D2050" s="7" t="s">
        <v>5</v>
      </c>
      <c r="E2050" s="6">
        <v>0</v>
      </c>
      <c r="F2050" s="7">
        <v>10</v>
      </c>
      <c r="G2050" s="4">
        <v>1994</v>
      </c>
      <c r="H2050" s="18">
        <f t="shared" ref="H2050:H2113" si="64">G2050+1</f>
        <v>1995</v>
      </c>
      <c r="I2050" s="5" t="s">
        <v>3160</v>
      </c>
      <c r="J2050" t="str">
        <f t="shared" ref="J2050:J2113" si="65">TRIM(LEFT(SUBSTITUTE(I2050," ",REPT(" ",100)),200))</f>
        <v>Davis Graham</v>
      </c>
    </row>
    <row r="2051" spans="1:10" ht="15" x14ac:dyDescent="0.25">
      <c r="A2051" s="5" t="s">
        <v>263</v>
      </c>
      <c r="B2051" s="8">
        <v>3159.7</v>
      </c>
      <c r="C2051" s="7">
        <v>51</v>
      </c>
      <c r="D2051" s="7" t="s">
        <v>5</v>
      </c>
      <c r="E2051" s="6">
        <v>0.1</v>
      </c>
      <c r="F2051" s="7">
        <v>2</v>
      </c>
      <c r="G2051" s="4">
        <v>1994</v>
      </c>
      <c r="H2051" s="18">
        <f t="shared" si="64"/>
        <v>1995</v>
      </c>
      <c r="I2051" s="5" t="s">
        <v>2692</v>
      </c>
      <c r="J2051" t="str">
        <f t="shared" si="65"/>
        <v>Day Berry</v>
      </c>
    </row>
    <row r="2052" spans="1:10" ht="15" x14ac:dyDescent="0.25">
      <c r="A2052" s="5" t="s">
        <v>17</v>
      </c>
      <c r="B2052" s="8">
        <v>1949.3</v>
      </c>
      <c r="C2052" s="7">
        <v>70</v>
      </c>
      <c r="D2052" s="7" t="s">
        <v>5</v>
      </c>
      <c r="E2052" s="6">
        <v>0.1</v>
      </c>
      <c r="F2052" s="7">
        <v>12</v>
      </c>
      <c r="G2052" s="4">
        <v>1994</v>
      </c>
      <c r="H2052" s="18">
        <f t="shared" si="64"/>
        <v>1995</v>
      </c>
      <c r="I2052" s="5" t="s">
        <v>2582</v>
      </c>
      <c r="J2052" t="str">
        <f t="shared" si="65"/>
        <v>Debevoise Plimpton</v>
      </c>
    </row>
    <row r="2053" spans="1:10" ht="15" x14ac:dyDescent="0.25">
      <c r="A2053" s="5" t="s">
        <v>986</v>
      </c>
      <c r="B2053" s="8">
        <v>1644.9</v>
      </c>
      <c r="C2053" s="7">
        <v>81</v>
      </c>
      <c r="D2053" s="7" t="s">
        <v>5</v>
      </c>
      <c r="E2053" s="6">
        <v>0</v>
      </c>
      <c r="F2053" s="7">
        <v>9</v>
      </c>
      <c r="G2053" s="4">
        <v>1994</v>
      </c>
      <c r="H2053" s="18">
        <f t="shared" si="64"/>
        <v>1995</v>
      </c>
      <c r="I2053" s="5" t="s">
        <v>3068</v>
      </c>
      <c r="J2053" t="str">
        <f t="shared" si="65"/>
        <v>Dechert Price</v>
      </c>
    </row>
    <row r="2054" spans="1:10" ht="15" x14ac:dyDescent="0.25">
      <c r="A2054" s="5" t="s">
        <v>18</v>
      </c>
      <c r="B2054" s="8">
        <v>3293.6</v>
      </c>
      <c r="C2054" s="7">
        <v>48</v>
      </c>
      <c r="D2054" s="7" t="s">
        <v>5</v>
      </c>
      <c r="E2054" s="6">
        <v>0.1</v>
      </c>
      <c r="F2054" s="7">
        <v>13</v>
      </c>
      <c r="G2054" s="4">
        <v>1994</v>
      </c>
      <c r="H2054" s="18">
        <f t="shared" si="64"/>
        <v>1995</v>
      </c>
      <c r="I2054" s="5" t="s">
        <v>18</v>
      </c>
      <c r="J2054" t="str">
        <f t="shared" si="65"/>
        <v>Dewey Ballantine</v>
      </c>
    </row>
    <row r="2055" spans="1:10" ht="15" x14ac:dyDescent="0.25">
      <c r="A2055" s="5" t="s">
        <v>985</v>
      </c>
      <c r="B2055" s="8">
        <v>10913.7</v>
      </c>
      <c r="C2055" s="7">
        <v>21</v>
      </c>
      <c r="D2055" s="7" t="s">
        <v>5</v>
      </c>
      <c r="E2055" s="6">
        <v>0.3</v>
      </c>
      <c r="F2055" s="7">
        <v>39</v>
      </c>
      <c r="G2055" s="4">
        <v>1994</v>
      </c>
      <c r="H2055" s="18">
        <f t="shared" si="64"/>
        <v>1995</v>
      </c>
      <c r="I2055" s="5" t="s">
        <v>3067</v>
      </c>
      <c r="J2055" t="str">
        <f t="shared" si="65"/>
        <v>Dewey Ballantine</v>
      </c>
    </row>
    <row r="2056" spans="1:10" ht="15" x14ac:dyDescent="0.25">
      <c r="A2056" s="5" t="s">
        <v>2352</v>
      </c>
      <c r="B2056" s="8">
        <v>1098.0999999999999</v>
      </c>
      <c r="C2056" s="7">
        <v>102</v>
      </c>
      <c r="D2056" s="7" t="s">
        <v>5</v>
      </c>
      <c r="E2056" s="6">
        <v>0</v>
      </c>
      <c r="F2056" s="7">
        <v>2</v>
      </c>
      <c r="G2056" s="4">
        <v>1994</v>
      </c>
      <c r="H2056" s="18">
        <f t="shared" si="64"/>
        <v>1995</v>
      </c>
      <c r="I2056" s="5" t="s">
        <v>4038</v>
      </c>
      <c r="J2056" t="str">
        <f t="shared" si="65"/>
        <v>Dickinson Wright</v>
      </c>
    </row>
    <row r="2057" spans="1:10" ht="15" x14ac:dyDescent="0.25">
      <c r="A2057" s="5" t="s">
        <v>2364</v>
      </c>
      <c r="B2057" s="6">
        <v>275</v>
      </c>
      <c r="C2057" s="7">
        <v>190</v>
      </c>
      <c r="D2057" s="7" t="s">
        <v>5</v>
      </c>
      <c r="E2057" s="6">
        <v>0</v>
      </c>
      <c r="F2057" s="7">
        <v>2</v>
      </c>
      <c r="G2057" s="4">
        <v>1994</v>
      </c>
      <c r="H2057" s="18">
        <f t="shared" si="64"/>
        <v>1995</v>
      </c>
      <c r="I2057" s="5" t="s">
        <v>4049</v>
      </c>
      <c r="J2057" t="str">
        <f t="shared" si="65"/>
        <v>Dickinson Mackaman</v>
      </c>
    </row>
    <row r="2058" spans="1:10" ht="15" x14ac:dyDescent="0.25">
      <c r="A2058" s="5" t="s">
        <v>1459</v>
      </c>
      <c r="B2058" s="6">
        <v>353.1</v>
      </c>
      <c r="C2058" s="7">
        <v>172</v>
      </c>
      <c r="D2058" s="7" t="s">
        <v>5</v>
      </c>
      <c r="E2058" s="6">
        <v>0</v>
      </c>
      <c r="F2058" s="7">
        <v>2</v>
      </c>
      <c r="G2058" s="4">
        <v>1994</v>
      </c>
      <c r="H2058" s="18">
        <f t="shared" si="64"/>
        <v>1995</v>
      </c>
      <c r="I2058" s="5" t="s">
        <v>3435</v>
      </c>
      <c r="J2058" t="str">
        <f t="shared" si="65"/>
        <v>Dickstein Shapiro</v>
      </c>
    </row>
    <row r="2059" spans="1:10" ht="15" x14ac:dyDescent="0.25">
      <c r="A2059" s="5" t="s">
        <v>712</v>
      </c>
      <c r="B2059" s="8">
        <v>23582.1</v>
      </c>
      <c r="C2059" s="7">
        <v>10</v>
      </c>
      <c r="D2059" s="7" t="s">
        <v>5</v>
      </c>
      <c r="E2059" s="6">
        <v>0.6</v>
      </c>
      <c r="F2059" s="7">
        <v>43</v>
      </c>
      <c r="G2059" s="4">
        <v>1994</v>
      </c>
      <c r="H2059" s="18">
        <f t="shared" si="64"/>
        <v>1995</v>
      </c>
      <c r="I2059" s="5" t="s">
        <v>2825</v>
      </c>
      <c r="J2059" t="str">
        <f t="shared" si="65"/>
        <v>Dorsey Whitney</v>
      </c>
    </row>
    <row r="2060" spans="1:10" ht="15" x14ac:dyDescent="0.25">
      <c r="A2060" s="5" t="s">
        <v>713</v>
      </c>
      <c r="B2060" s="6">
        <v>650</v>
      </c>
      <c r="C2060" s="20">
        <v>127</v>
      </c>
      <c r="D2060" s="7">
        <v>1</v>
      </c>
      <c r="E2060" s="6">
        <v>0</v>
      </c>
      <c r="F2060" s="7">
        <v>6</v>
      </c>
      <c r="G2060" s="4">
        <v>1994</v>
      </c>
      <c r="H2060" s="18">
        <f t="shared" si="64"/>
        <v>1995</v>
      </c>
      <c r="I2060" s="5" t="s">
        <v>2826</v>
      </c>
      <c r="J2060" t="str">
        <f t="shared" si="65"/>
        <v>Drinker Biddle</v>
      </c>
    </row>
    <row r="2061" spans="1:10" ht="15" x14ac:dyDescent="0.25">
      <c r="A2061" s="5" t="s">
        <v>268</v>
      </c>
      <c r="B2061" s="8">
        <v>2126.5</v>
      </c>
      <c r="C2061" s="7">
        <v>64</v>
      </c>
      <c r="D2061" s="7" t="s">
        <v>5</v>
      </c>
      <c r="E2061" s="6">
        <v>0.1</v>
      </c>
      <c r="F2061" s="7">
        <v>5</v>
      </c>
      <c r="G2061" s="4">
        <v>1994</v>
      </c>
      <c r="H2061" s="18">
        <f t="shared" si="64"/>
        <v>1995</v>
      </c>
      <c r="I2061" s="5" t="s">
        <v>534</v>
      </c>
      <c r="J2061" t="str">
        <f t="shared" si="65"/>
        <v>Edwards Angell</v>
      </c>
    </row>
    <row r="2062" spans="1:10" ht="15" x14ac:dyDescent="0.25">
      <c r="A2062" s="5" t="s">
        <v>133</v>
      </c>
      <c r="B2062" s="8">
        <v>3326.2</v>
      </c>
      <c r="C2062" s="7">
        <v>47</v>
      </c>
      <c r="D2062" s="7" t="s">
        <v>5</v>
      </c>
      <c r="E2062" s="6">
        <v>0.1</v>
      </c>
      <c r="F2062" s="7">
        <v>7</v>
      </c>
      <c r="G2062" s="4">
        <v>1994</v>
      </c>
      <c r="H2062" s="18">
        <f t="shared" si="64"/>
        <v>1995</v>
      </c>
      <c r="I2062" s="5" t="s">
        <v>2636</v>
      </c>
      <c r="J2062" t="str">
        <f t="shared" si="65"/>
        <v>Faegre Benson</v>
      </c>
    </row>
    <row r="2063" spans="1:10" ht="15" x14ac:dyDescent="0.25">
      <c r="A2063" s="5" t="s">
        <v>716</v>
      </c>
      <c r="B2063" s="6">
        <v>342.8</v>
      </c>
      <c r="C2063" s="7">
        <v>175</v>
      </c>
      <c r="D2063" s="7" t="s">
        <v>5</v>
      </c>
      <c r="E2063" s="6">
        <v>0</v>
      </c>
      <c r="F2063" s="7">
        <v>8</v>
      </c>
      <c r="G2063" s="4">
        <v>1994</v>
      </c>
      <c r="H2063" s="18">
        <f t="shared" si="64"/>
        <v>1995</v>
      </c>
      <c r="I2063" s="5" t="s">
        <v>2827</v>
      </c>
      <c r="J2063" t="str">
        <f t="shared" si="65"/>
        <v>Fenwick West</v>
      </c>
    </row>
    <row r="2064" spans="1:10" ht="15" x14ac:dyDescent="0.25">
      <c r="A2064" s="5" t="s">
        <v>1103</v>
      </c>
      <c r="B2064" s="6">
        <v>475</v>
      </c>
      <c r="C2064" s="20">
        <v>146</v>
      </c>
      <c r="D2064" s="7">
        <v>1</v>
      </c>
      <c r="E2064" s="6">
        <v>0</v>
      </c>
      <c r="F2064" s="7">
        <v>1</v>
      </c>
      <c r="G2064" s="4">
        <v>1994</v>
      </c>
      <c r="H2064" s="18">
        <f t="shared" si="64"/>
        <v>1995</v>
      </c>
      <c r="I2064" s="5" t="s">
        <v>3161</v>
      </c>
      <c r="J2064" t="str">
        <f t="shared" si="65"/>
        <v>Fleischman Walsh</v>
      </c>
    </row>
    <row r="2065" spans="1:10" ht="15" x14ac:dyDescent="0.25">
      <c r="A2065" s="5" t="s">
        <v>997</v>
      </c>
      <c r="B2065" s="8">
        <v>1151.3</v>
      </c>
      <c r="C2065" s="7">
        <v>98</v>
      </c>
      <c r="D2065" s="7" t="s">
        <v>5</v>
      </c>
      <c r="E2065" s="6">
        <v>0</v>
      </c>
      <c r="F2065" s="7">
        <v>10</v>
      </c>
      <c r="G2065" s="4">
        <v>1994</v>
      </c>
      <c r="H2065" s="18">
        <f t="shared" si="64"/>
        <v>1995</v>
      </c>
      <c r="I2065" s="5" t="s">
        <v>2585</v>
      </c>
      <c r="J2065" t="str">
        <f t="shared" si="65"/>
        <v>Fried Frank</v>
      </c>
    </row>
    <row r="2066" spans="1:10" ht="15" x14ac:dyDescent="0.25">
      <c r="A2066" s="5" t="s">
        <v>22</v>
      </c>
      <c r="B2066" s="8">
        <v>2943.2</v>
      </c>
      <c r="C2066" s="7">
        <v>52</v>
      </c>
      <c r="D2066" s="7" t="s">
        <v>5</v>
      </c>
      <c r="E2066" s="6">
        <v>0.1</v>
      </c>
      <c r="F2066" s="7">
        <v>22</v>
      </c>
      <c r="G2066" s="4">
        <v>1994</v>
      </c>
      <c r="H2066" s="18">
        <f t="shared" si="64"/>
        <v>1995</v>
      </c>
      <c r="I2066" s="5" t="s">
        <v>2586</v>
      </c>
      <c r="J2066" t="str">
        <f t="shared" si="65"/>
        <v>Fulbright Jaworski</v>
      </c>
    </row>
    <row r="2067" spans="1:10" ht="15" x14ac:dyDescent="0.25">
      <c r="A2067" s="5" t="s">
        <v>870</v>
      </c>
      <c r="B2067" s="8">
        <v>1469.4</v>
      </c>
      <c r="C2067" s="7">
        <v>88</v>
      </c>
      <c r="D2067" s="7" t="s">
        <v>5</v>
      </c>
      <c r="E2067" s="6">
        <v>0</v>
      </c>
      <c r="F2067" s="7">
        <v>7</v>
      </c>
      <c r="G2067" s="4">
        <v>1994</v>
      </c>
      <c r="H2067" s="18">
        <f t="shared" si="64"/>
        <v>1995</v>
      </c>
      <c r="I2067" s="5" t="s">
        <v>601</v>
      </c>
      <c r="J2067" t="str">
        <f t="shared" si="65"/>
        <v>Gardere Wynne</v>
      </c>
    </row>
    <row r="2068" spans="1:10" ht="15" x14ac:dyDescent="0.25">
      <c r="A2068" s="5" t="s">
        <v>469</v>
      </c>
      <c r="B2068" s="8">
        <v>1620.6</v>
      </c>
      <c r="C2068" s="7">
        <v>82</v>
      </c>
      <c r="D2068" s="7" t="s">
        <v>5</v>
      </c>
      <c r="E2068" s="6">
        <v>0</v>
      </c>
      <c r="F2068" s="7">
        <v>9</v>
      </c>
      <c r="G2068" s="4">
        <v>1994</v>
      </c>
      <c r="H2068" s="18">
        <f t="shared" si="64"/>
        <v>1995</v>
      </c>
      <c r="I2068" s="5" t="s">
        <v>2700</v>
      </c>
      <c r="J2068" t="str">
        <f t="shared" si="65"/>
        <v>Gardner Carton</v>
      </c>
    </row>
    <row r="2069" spans="1:10" ht="15" x14ac:dyDescent="0.25">
      <c r="A2069" s="5" t="s">
        <v>858</v>
      </c>
      <c r="B2069" s="8">
        <v>2272629.7000000002</v>
      </c>
      <c r="C2069" s="7">
        <v>1</v>
      </c>
      <c r="D2069" s="7" t="s">
        <v>5</v>
      </c>
      <c r="E2069" s="6">
        <v>54</v>
      </c>
      <c r="F2069" s="9">
        <v>1690</v>
      </c>
      <c r="G2069" s="4">
        <v>1994</v>
      </c>
      <c r="H2069" s="18">
        <f t="shared" si="64"/>
        <v>1995</v>
      </c>
      <c r="I2069" s="5" t="s">
        <v>858</v>
      </c>
      <c r="J2069" t="str">
        <f t="shared" si="65"/>
        <v>General Counsel</v>
      </c>
    </row>
    <row r="2070" spans="1:10" ht="15" x14ac:dyDescent="0.25">
      <c r="A2070" s="5" t="s">
        <v>921</v>
      </c>
      <c r="B2070" s="8">
        <v>1833.6</v>
      </c>
      <c r="C2070" s="7">
        <v>75</v>
      </c>
      <c r="D2070" s="7" t="s">
        <v>5</v>
      </c>
      <c r="E2070" s="6">
        <v>0</v>
      </c>
      <c r="F2070" s="7">
        <v>17</v>
      </c>
      <c r="G2070" s="4">
        <v>1994</v>
      </c>
      <c r="H2070" s="18">
        <f t="shared" si="64"/>
        <v>1995</v>
      </c>
      <c r="I2070" s="5" t="s">
        <v>2587</v>
      </c>
      <c r="J2070" t="str">
        <f t="shared" si="65"/>
        <v>Gibson Dunn</v>
      </c>
    </row>
    <row r="2071" spans="1:10" ht="15" x14ac:dyDescent="0.25">
      <c r="A2071" s="5" t="s">
        <v>1427</v>
      </c>
      <c r="B2071" s="8">
        <v>2573.5</v>
      </c>
      <c r="C2071" s="7">
        <v>58</v>
      </c>
      <c r="D2071" s="7" t="s">
        <v>5</v>
      </c>
      <c r="E2071" s="6">
        <v>0.1</v>
      </c>
      <c r="F2071" s="7">
        <v>10</v>
      </c>
      <c r="G2071" s="4">
        <v>1994</v>
      </c>
      <c r="H2071" s="18">
        <f t="shared" si="64"/>
        <v>1995</v>
      </c>
      <c r="I2071" s="5" t="s">
        <v>3411</v>
      </c>
      <c r="J2071" t="str">
        <f t="shared" si="65"/>
        <v>Godfrey Kahn</v>
      </c>
    </row>
    <row r="2072" spans="1:10" ht="15" x14ac:dyDescent="0.25">
      <c r="A2072" s="5" t="s">
        <v>864</v>
      </c>
      <c r="B2072" s="8">
        <v>2048.5</v>
      </c>
      <c r="C2072" s="7">
        <v>65</v>
      </c>
      <c r="D2072" s="7" t="s">
        <v>5</v>
      </c>
      <c r="E2072" s="6">
        <v>0.1</v>
      </c>
      <c r="F2072" s="7">
        <v>14</v>
      </c>
      <c r="G2072" s="4">
        <v>1994</v>
      </c>
      <c r="H2072" s="18">
        <f t="shared" si="64"/>
        <v>1995</v>
      </c>
      <c r="I2072" s="5" t="s">
        <v>2988</v>
      </c>
      <c r="J2072" t="str">
        <f t="shared" si="65"/>
        <v>Goodwin Procter</v>
      </c>
    </row>
    <row r="2073" spans="1:10" ht="15" x14ac:dyDescent="0.25">
      <c r="A2073" s="5" t="s">
        <v>2363</v>
      </c>
      <c r="B2073" s="6">
        <v>300</v>
      </c>
      <c r="C2073" s="7">
        <v>183</v>
      </c>
      <c r="D2073" s="7" t="s">
        <v>5</v>
      </c>
      <c r="E2073" s="6">
        <v>0</v>
      </c>
      <c r="F2073" s="7">
        <v>1</v>
      </c>
      <c r="G2073" s="4">
        <v>1994</v>
      </c>
      <c r="H2073" s="18">
        <f t="shared" si="64"/>
        <v>1995</v>
      </c>
      <c r="I2073" s="5" t="s">
        <v>4048</v>
      </c>
      <c r="J2073" t="str">
        <f t="shared" si="65"/>
        <v>Grippo Elden</v>
      </c>
    </row>
    <row r="2074" spans="1:10" ht="15" x14ac:dyDescent="0.25">
      <c r="A2074" s="5" t="s">
        <v>875</v>
      </c>
      <c r="B2074" s="8">
        <v>1015.1</v>
      </c>
      <c r="C2074" s="7">
        <v>107</v>
      </c>
      <c r="D2074" s="7" t="s">
        <v>5</v>
      </c>
      <c r="E2074" s="6">
        <v>0</v>
      </c>
      <c r="F2074" s="7">
        <v>16</v>
      </c>
      <c r="G2074" s="4">
        <v>1994</v>
      </c>
      <c r="H2074" s="18">
        <f t="shared" si="64"/>
        <v>1995</v>
      </c>
      <c r="I2074" s="5" t="s">
        <v>2995</v>
      </c>
      <c r="J2074" t="str">
        <f t="shared" si="65"/>
        <v>Hale Dorr</v>
      </c>
    </row>
    <row r="2075" spans="1:10" ht="15" x14ac:dyDescent="0.25">
      <c r="A2075" s="5" t="s">
        <v>2353</v>
      </c>
      <c r="B2075" s="8">
        <v>1027.7</v>
      </c>
      <c r="C2075" s="7">
        <v>105</v>
      </c>
      <c r="D2075" s="7" t="s">
        <v>5</v>
      </c>
      <c r="E2075" s="6">
        <v>0</v>
      </c>
      <c r="F2075" s="7">
        <v>2</v>
      </c>
      <c r="G2075" s="4">
        <v>1994</v>
      </c>
      <c r="H2075" s="18">
        <f t="shared" si="64"/>
        <v>1995</v>
      </c>
      <c r="I2075" s="5" t="s">
        <v>4039</v>
      </c>
      <c r="J2075" t="str">
        <f t="shared" si="65"/>
        <v>Hamada Matsumoto</v>
      </c>
    </row>
    <row r="2076" spans="1:10" ht="15" x14ac:dyDescent="0.25">
      <c r="A2076" s="5" t="s">
        <v>1578</v>
      </c>
      <c r="B2076" s="6">
        <v>449.9</v>
      </c>
      <c r="C2076" s="7">
        <v>153</v>
      </c>
      <c r="D2076" s="7" t="s">
        <v>5</v>
      </c>
      <c r="E2076" s="6">
        <v>0</v>
      </c>
      <c r="F2076" s="7">
        <v>3</v>
      </c>
      <c r="G2076" s="4">
        <v>1994</v>
      </c>
      <c r="H2076" s="18">
        <f t="shared" si="64"/>
        <v>1995</v>
      </c>
      <c r="I2076" s="5" t="s">
        <v>3537</v>
      </c>
      <c r="J2076" t="str">
        <f t="shared" si="65"/>
        <v>Harwell Howard</v>
      </c>
    </row>
    <row r="2077" spans="1:10" ht="15" x14ac:dyDescent="0.25">
      <c r="A2077" s="5" t="s">
        <v>1157</v>
      </c>
      <c r="B2077" s="6">
        <v>358.1</v>
      </c>
      <c r="C2077" s="7">
        <v>171</v>
      </c>
      <c r="D2077" s="7" t="s">
        <v>5</v>
      </c>
      <c r="E2077" s="6">
        <v>0</v>
      </c>
      <c r="F2077" s="7">
        <v>3</v>
      </c>
      <c r="G2077" s="4">
        <v>1994</v>
      </c>
      <c r="H2077" s="18">
        <f t="shared" si="64"/>
        <v>1995</v>
      </c>
      <c r="I2077" s="5" t="s">
        <v>3203</v>
      </c>
      <c r="J2077" t="str">
        <f t="shared" si="65"/>
        <v>Haskell Slaughter</v>
      </c>
    </row>
    <row r="2078" spans="1:10" ht="15" x14ac:dyDescent="0.25">
      <c r="A2078" s="5" t="s">
        <v>1140</v>
      </c>
      <c r="B2078" s="6">
        <v>320.60000000000002</v>
      </c>
      <c r="C2078" s="7">
        <v>178</v>
      </c>
      <c r="D2078" s="7" t="s">
        <v>5</v>
      </c>
      <c r="E2078" s="6">
        <v>0</v>
      </c>
      <c r="F2078" s="7">
        <v>4</v>
      </c>
      <c r="G2078" s="4">
        <v>1994</v>
      </c>
      <c r="H2078" s="18">
        <f t="shared" si="64"/>
        <v>1995</v>
      </c>
      <c r="I2078" s="5" t="s">
        <v>3189</v>
      </c>
      <c r="J2078" t="str">
        <f t="shared" si="65"/>
        <v>Haynes Boone</v>
      </c>
    </row>
    <row r="2079" spans="1:10" ht="15" x14ac:dyDescent="0.25">
      <c r="A2079" s="5" t="s">
        <v>82</v>
      </c>
      <c r="B2079" s="6">
        <v>413.8</v>
      </c>
      <c r="C2079" s="7">
        <v>160</v>
      </c>
      <c r="D2079" s="7" t="s">
        <v>5</v>
      </c>
      <c r="E2079" s="6">
        <v>0</v>
      </c>
      <c r="F2079" s="7">
        <v>3</v>
      </c>
      <c r="G2079" s="4">
        <v>1994</v>
      </c>
      <c r="H2079" s="18">
        <f t="shared" si="64"/>
        <v>1995</v>
      </c>
      <c r="I2079" s="5" t="s">
        <v>2619</v>
      </c>
      <c r="J2079" t="str">
        <f t="shared" si="65"/>
        <v>Heller Ehrman</v>
      </c>
    </row>
    <row r="2080" spans="1:10" ht="15" x14ac:dyDescent="0.25">
      <c r="A2080" s="5" t="s">
        <v>83</v>
      </c>
      <c r="B2080" s="8">
        <v>1159.5999999999999</v>
      </c>
      <c r="C2080" s="7">
        <v>96</v>
      </c>
      <c r="D2080" s="7" t="s">
        <v>5</v>
      </c>
      <c r="E2080" s="6">
        <v>0</v>
      </c>
      <c r="F2080" s="7">
        <v>14</v>
      </c>
      <c r="G2080" s="4">
        <v>1994</v>
      </c>
      <c r="H2080" s="18">
        <f t="shared" si="64"/>
        <v>1995</v>
      </c>
      <c r="I2080" s="5" t="s">
        <v>2620</v>
      </c>
      <c r="J2080" t="str">
        <f t="shared" si="65"/>
        <v>Hogan Hartson</v>
      </c>
    </row>
    <row r="2081" spans="1:10" ht="15" x14ac:dyDescent="0.25">
      <c r="A2081" s="5" t="s">
        <v>363</v>
      </c>
      <c r="B2081" s="8">
        <v>1176.2</v>
      </c>
      <c r="C2081" s="7">
        <v>94</v>
      </c>
      <c r="D2081" s="7" t="s">
        <v>5</v>
      </c>
      <c r="E2081" s="6">
        <v>0</v>
      </c>
      <c r="F2081" s="7">
        <v>9</v>
      </c>
      <c r="G2081" s="4">
        <v>1994</v>
      </c>
      <c r="H2081" s="18">
        <f t="shared" si="64"/>
        <v>1995</v>
      </c>
      <c r="I2081" s="5" t="s">
        <v>2741</v>
      </c>
      <c r="J2081" t="str">
        <f t="shared" si="65"/>
        <v>Holme Roberts</v>
      </c>
    </row>
    <row r="2082" spans="1:10" ht="15" x14ac:dyDescent="0.25">
      <c r="A2082" s="5" t="s">
        <v>1452</v>
      </c>
      <c r="B2082" s="8">
        <v>3697.5</v>
      </c>
      <c r="C2082" s="7">
        <v>40</v>
      </c>
      <c r="D2082" s="7" t="s">
        <v>5</v>
      </c>
      <c r="E2082" s="6">
        <v>0.1</v>
      </c>
      <c r="F2082" s="7">
        <v>6</v>
      </c>
      <c r="G2082" s="4">
        <v>1994</v>
      </c>
      <c r="H2082" s="18">
        <f t="shared" si="64"/>
        <v>1995</v>
      </c>
      <c r="I2082" s="5" t="s">
        <v>1452</v>
      </c>
      <c r="J2082" t="str">
        <f t="shared" si="65"/>
        <v>Honigman Miller</v>
      </c>
    </row>
    <row r="2083" spans="1:10" ht="15" x14ac:dyDescent="0.25">
      <c r="A2083" s="5" t="s">
        <v>2343</v>
      </c>
      <c r="B2083" s="8">
        <v>2748.7</v>
      </c>
      <c r="C2083" s="7">
        <v>56</v>
      </c>
      <c r="D2083" s="7" t="s">
        <v>5</v>
      </c>
      <c r="E2083" s="6">
        <v>0.1</v>
      </c>
      <c r="F2083" s="7">
        <v>4</v>
      </c>
      <c r="G2083" s="4">
        <v>1994</v>
      </c>
      <c r="H2083" s="18">
        <f t="shared" si="64"/>
        <v>1995</v>
      </c>
      <c r="I2083" s="5" t="s">
        <v>4033</v>
      </c>
      <c r="J2083" t="str">
        <f t="shared" si="65"/>
        <v>Howard Howard</v>
      </c>
    </row>
    <row r="2084" spans="1:10" ht="15" x14ac:dyDescent="0.25">
      <c r="A2084" s="5" t="s">
        <v>979</v>
      </c>
      <c r="B2084" s="6">
        <v>288.39999999999998</v>
      </c>
      <c r="C2084" s="7">
        <v>187</v>
      </c>
      <c r="D2084" s="7" t="s">
        <v>5</v>
      </c>
      <c r="E2084" s="6">
        <v>0</v>
      </c>
      <c r="F2084" s="7">
        <v>6</v>
      </c>
      <c r="G2084" s="4">
        <v>1994</v>
      </c>
      <c r="H2084" s="18">
        <f t="shared" si="64"/>
        <v>1995</v>
      </c>
      <c r="I2084" s="5" t="s">
        <v>3063</v>
      </c>
      <c r="J2084" t="str">
        <f t="shared" si="65"/>
        <v>Hughes Luce</v>
      </c>
    </row>
    <row r="2085" spans="1:10" ht="15" x14ac:dyDescent="0.25">
      <c r="A2085" s="5" t="s">
        <v>24</v>
      </c>
      <c r="B2085" s="8">
        <v>106450.5</v>
      </c>
      <c r="C2085" s="7">
        <v>2</v>
      </c>
      <c r="D2085" s="7" t="s">
        <v>5</v>
      </c>
      <c r="E2085" s="6">
        <v>2.5</v>
      </c>
      <c r="F2085" s="7">
        <v>51</v>
      </c>
      <c r="G2085" s="4">
        <v>1994</v>
      </c>
      <c r="H2085" s="18">
        <f t="shared" si="64"/>
        <v>1995</v>
      </c>
      <c r="I2085" s="5" t="s">
        <v>2588</v>
      </c>
      <c r="J2085" t="str">
        <f t="shared" si="65"/>
        <v>Hunton Williams</v>
      </c>
    </row>
    <row r="2086" spans="1:10" ht="15" x14ac:dyDescent="0.25">
      <c r="A2086" s="5" t="s">
        <v>907</v>
      </c>
      <c r="B2086" s="8">
        <v>1117.8</v>
      </c>
      <c r="C2086" s="7">
        <v>100</v>
      </c>
      <c r="D2086" s="7" t="s">
        <v>5</v>
      </c>
      <c r="E2086" s="6">
        <v>0</v>
      </c>
      <c r="F2086" s="7">
        <v>2</v>
      </c>
      <c r="G2086" s="4">
        <v>1994</v>
      </c>
      <c r="H2086" s="18">
        <f t="shared" si="64"/>
        <v>1995</v>
      </c>
      <c r="I2086" s="5" t="s">
        <v>3020</v>
      </c>
      <c r="J2086" t="str">
        <f t="shared" si="65"/>
        <v>Hutchins Wheeler</v>
      </c>
    </row>
    <row r="2087" spans="1:10" ht="15" x14ac:dyDescent="0.25">
      <c r="A2087" s="5" t="s">
        <v>1610</v>
      </c>
      <c r="B2087" s="6">
        <v>634</v>
      </c>
      <c r="C2087" s="7">
        <v>130</v>
      </c>
      <c r="D2087" s="7" t="s">
        <v>5</v>
      </c>
      <c r="E2087" s="6">
        <v>0</v>
      </c>
      <c r="F2087" s="7">
        <v>4</v>
      </c>
      <c r="G2087" s="4">
        <v>1994</v>
      </c>
      <c r="H2087" s="18">
        <f t="shared" si="64"/>
        <v>1995</v>
      </c>
      <c r="I2087" s="5" t="s">
        <v>3561</v>
      </c>
      <c r="J2087" t="str">
        <f t="shared" si="65"/>
        <v>Hutchins Wheeler</v>
      </c>
    </row>
    <row r="2088" spans="1:10" ht="15" x14ac:dyDescent="0.25">
      <c r="A2088" s="5" t="s">
        <v>1015</v>
      </c>
      <c r="B2088" s="8">
        <v>1909.8</v>
      </c>
      <c r="C2088" s="7">
        <v>72</v>
      </c>
      <c r="D2088" s="7" t="s">
        <v>5</v>
      </c>
      <c r="E2088" s="6">
        <v>0.1</v>
      </c>
      <c r="F2088" s="7">
        <v>39</v>
      </c>
      <c r="G2088" s="4">
        <v>1994</v>
      </c>
      <c r="H2088" s="18">
        <f t="shared" si="64"/>
        <v>1995</v>
      </c>
      <c r="I2088" s="5" t="s">
        <v>1015</v>
      </c>
      <c r="J2088" t="str">
        <f t="shared" si="65"/>
        <v>Individual</v>
      </c>
    </row>
    <row r="2089" spans="1:10" ht="15" x14ac:dyDescent="0.25">
      <c r="A2089" s="5" t="s">
        <v>141</v>
      </c>
      <c r="B2089" s="8">
        <v>1556</v>
      </c>
      <c r="C2089" s="7">
        <v>84</v>
      </c>
      <c r="D2089" s="7" t="s">
        <v>5</v>
      </c>
      <c r="E2089" s="6">
        <v>0</v>
      </c>
      <c r="F2089" s="7">
        <v>4</v>
      </c>
      <c r="G2089" s="4">
        <v>1994</v>
      </c>
      <c r="H2089" s="18">
        <f t="shared" si="64"/>
        <v>1995</v>
      </c>
      <c r="I2089" s="5" t="s">
        <v>2640</v>
      </c>
      <c r="J2089" t="str">
        <f t="shared" si="65"/>
        <v>Irell Manella</v>
      </c>
    </row>
    <row r="2090" spans="1:10" ht="15" x14ac:dyDescent="0.25">
      <c r="A2090" s="5" t="s">
        <v>2367</v>
      </c>
      <c r="B2090" s="6">
        <v>248.8</v>
      </c>
      <c r="C2090" s="7">
        <v>200</v>
      </c>
      <c r="D2090" s="7" t="s">
        <v>5</v>
      </c>
      <c r="E2090" s="6">
        <v>0</v>
      </c>
      <c r="F2090" s="7">
        <v>1</v>
      </c>
      <c r="G2090" s="4">
        <v>1994</v>
      </c>
      <c r="H2090" s="18">
        <f t="shared" si="64"/>
        <v>1995</v>
      </c>
      <c r="I2090" s="5" t="s">
        <v>3905</v>
      </c>
      <c r="J2090" t="str">
        <f t="shared" si="65"/>
        <v>Ivester Skinner</v>
      </c>
    </row>
    <row r="2091" spans="1:10" ht="15" x14ac:dyDescent="0.25">
      <c r="A2091" s="5" t="s">
        <v>239</v>
      </c>
      <c r="B2091" s="8">
        <v>2138.5</v>
      </c>
      <c r="C2091" s="7">
        <v>63</v>
      </c>
      <c r="D2091" s="7" t="s">
        <v>5</v>
      </c>
      <c r="E2091" s="6">
        <v>0.1</v>
      </c>
      <c r="F2091" s="7">
        <v>6</v>
      </c>
      <c r="G2091" s="4">
        <v>1994</v>
      </c>
      <c r="H2091" s="18">
        <f t="shared" si="64"/>
        <v>1995</v>
      </c>
      <c r="I2091" s="5" t="s">
        <v>2675</v>
      </c>
      <c r="J2091" t="str">
        <f t="shared" si="65"/>
        <v>Jenkens Gilchrist</v>
      </c>
    </row>
    <row r="2092" spans="1:10" ht="15" x14ac:dyDescent="0.25">
      <c r="A2092" s="5" t="s">
        <v>2322</v>
      </c>
      <c r="B2092" s="6">
        <v>250</v>
      </c>
      <c r="C2092" s="20">
        <v>197</v>
      </c>
      <c r="D2092" s="7">
        <v>1</v>
      </c>
      <c r="E2092" s="6">
        <v>0</v>
      </c>
      <c r="F2092" s="7">
        <v>1</v>
      </c>
      <c r="G2092" s="4">
        <v>1994</v>
      </c>
      <c r="H2092" s="18">
        <f t="shared" si="64"/>
        <v>1995</v>
      </c>
      <c r="I2092" s="5" t="s">
        <v>2322</v>
      </c>
      <c r="J2092" t="str">
        <f t="shared" si="65"/>
        <v>Jenkins</v>
      </c>
    </row>
    <row r="2093" spans="1:10" ht="15" x14ac:dyDescent="0.25">
      <c r="A2093" s="5" t="s">
        <v>85</v>
      </c>
      <c r="B2093" s="6">
        <v>692.1</v>
      </c>
      <c r="C2093" s="7">
        <v>125</v>
      </c>
      <c r="D2093" s="7" t="s">
        <v>5</v>
      </c>
      <c r="E2093" s="6">
        <v>0</v>
      </c>
      <c r="F2093" s="7">
        <v>2</v>
      </c>
      <c r="G2093" s="4">
        <v>1994</v>
      </c>
      <c r="H2093" s="18">
        <f t="shared" si="64"/>
        <v>1995</v>
      </c>
      <c r="I2093" s="5" t="s">
        <v>2621</v>
      </c>
      <c r="J2093" t="str">
        <f t="shared" si="65"/>
        <v>Jenner Block</v>
      </c>
    </row>
    <row r="2094" spans="1:10" ht="15" x14ac:dyDescent="0.25">
      <c r="A2094" s="5" t="s">
        <v>2355</v>
      </c>
      <c r="B2094" s="6">
        <v>807.6</v>
      </c>
      <c r="C2094" s="7">
        <v>116</v>
      </c>
      <c r="D2094" s="7" t="s">
        <v>5</v>
      </c>
      <c r="E2094" s="6">
        <v>0</v>
      </c>
      <c r="F2094" s="7">
        <v>1</v>
      </c>
      <c r="G2094" s="4">
        <v>1994</v>
      </c>
      <c r="H2094" s="18">
        <f t="shared" si="64"/>
        <v>1995</v>
      </c>
      <c r="I2094" s="5" t="s">
        <v>4041</v>
      </c>
      <c r="J2094" t="str">
        <f t="shared" si="65"/>
        <v>Johnson Johnson</v>
      </c>
    </row>
    <row r="2095" spans="1:10" ht="15" x14ac:dyDescent="0.25">
      <c r="A2095" s="5" t="s">
        <v>988</v>
      </c>
      <c r="B2095" s="8">
        <v>3855.2</v>
      </c>
      <c r="C2095" s="7">
        <v>38</v>
      </c>
      <c r="D2095" s="7" t="s">
        <v>5</v>
      </c>
      <c r="E2095" s="6">
        <v>0.1</v>
      </c>
      <c r="F2095" s="7">
        <v>21</v>
      </c>
      <c r="G2095" s="4">
        <v>1994</v>
      </c>
      <c r="H2095" s="18">
        <f t="shared" si="64"/>
        <v>1995</v>
      </c>
      <c r="I2095" s="5" t="s">
        <v>2589</v>
      </c>
      <c r="J2095" t="str">
        <f t="shared" si="65"/>
        <v>Jones Day</v>
      </c>
    </row>
    <row r="2096" spans="1:10" ht="15" x14ac:dyDescent="0.25">
      <c r="A2096" s="5" t="s">
        <v>861</v>
      </c>
      <c r="B2096" s="6">
        <v>792.7</v>
      </c>
      <c r="C2096" s="7">
        <v>119</v>
      </c>
      <c r="D2096" s="7" t="s">
        <v>5</v>
      </c>
      <c r="E2096" s="6">
        <v>0</v>
      </c>
      <c r="F2096" s="7">
        <v>4</v>
      </c>
      <c r="G2096" s="4">
        <v>1994</v>
      </c>
      <c r="H2096" s="18">
        <f t="shared" si="64"/>
        <v>1995</v>
      </c>
      <c r="I2096" s="5" t="s">
        <v>2986</v>
      </c>
      <c r="J2096" t="str">
        <f t="shared" si="65"/>
        <v>Jones Walker</v>
      </c>
    </row>
    <row r="2097" spans="1:10" ht="15" x14ac:dyDescent="0.25">
      <c r="A2097" s="5" t="s">
        <v>2360</v>
      </c>
      <c r="B2097" s="6">
        <v>475</v>
      </c>
      <c r="C2097" s="20">
        <v>146</v>
      </c>
      <c r="D2097" s="7">
        <v>1</v>
      </c>
      <c r="E2097" s="6">
        <v>0</v>
      </c>
      <c r="F2097" s="7">
        <v>3</v>
      </c>
      <c r="G2097" s="4">
        <v>1994</v>
      </c>
      <c r="H2097" s="18">
        <f t="shared" si="64"/>
        <v>1995</v>
      </c>
      <c r="I2097" s="5" t="s">
        <v>4045</v>
      </c>
      <c r="J2097" t="str">
        <f t="shared" si="65"/>
        <v>Jorden Burt</v>
      </c>
    </row>
    <row r="2098" spans="1:10" ht="15" x14ac:dyDescent="0.25">
      <c r="A2098" s="5" t="s">
        <v>2338</v>
      </c>
      <c r="B2098" s="8">
        <v>3200</v>
      </c>
      <c r="C2098" s="7">
        <v>50</v>
      </c>
      <c r="D2098" s="7" t="s">
        <v>5</v>
      </c>
      <c r="E2098" s="6">
        <v>0.1</v>
      </c>
      <c r="F2098" s="7">
        <v>2</v>
      </c>
      <c r="G2098" s="4">
        <v>1994</v>
      </c>
      <c r="H2098" s="18">
        <f t="shared" si="64"/>
        <v>1995</v>
      </c>
      <c r="I2098" s="5" t="s">
        <v>4030</v>
      </c>
      <c r="J2098" t="str">
        <f t="shared" si="65"/>
        <v>Kantrow Spaht</v>
      </c>
    </row>
    <row r="2099" spans="1:10" ht="15" x14ac:dyDescent="0.25">
      <c r="A2099" s="5" t="s">
        <v>859</v>
      </c>
      <c r="B2099" s="6">
        <v>432.7</v>
      </c>
      <c r="C2099" s="7">
        <v>157</v>
      </c>
      <c r="D2099" s="7" t="s">
        <v>5</v>
      </c>
      <c r="E2099" s="6">
        <v>0</v>
      </c>
      <c r="F2099" s="7">
        <v>7</v>
      </c>
      <c r="G2099" s="4">
        <v>1994</v>
      </c>
      <c r="H2099" s="18">
        <f t="shared" si="64"/>
        <v>1995</v>
      </c>
      <c r="I2099" s="5" t="s">
        <v>2984</v>
      </c>
      <c r="J2099" t="str">
        <f t="shared" si="65"/>
        <v>Kaye Scholer</v>
      </c>
    </row>
    <row r="2100" spans="1:10" ht="15" x14ac:dyDescent="0.25">
      <c r="A2100" s="5" t="s">
        <v>27</v>
      </c>
      <c r="B2100" s="6">
        <v>654.9</v>
      </c>
      <c r="C2100" s="7">
        <v>126</v>
      </c>
      <c r="D2100" s="7" t="s">
        <v>5</v>
      </c>
      <c r="E2100" s="6">
        <v>0</v>
      </c>
      <c r="F2100" s="7">
        <v>6</v>
      </c>
      <c r="G2100" s="4">
        <v>1994</v>
      </c>
      <c r="H2100" s="18">
        <f t="shared" si="64"/>
        <v>1995</v>
      </c>
      <c r="I2100" s="5" t="s">
        <v>2590</v>
      </c>
      <c r="J2100" t="str">
        <f t="shared" si="65"/>
        <v>Kelley Drye</v>
      </c>
    </row>
    <row r="2101" spans="1:10" ht="15" x14ac:dyDescent="0.25">
      <c r="A2101" s="5" t="s">
        <v>1217</v>
      </c>
      <c r="B2101" s="6">
        <v>319.5</v>
      </c>
      <c r="C2101" s="7">
        <v>179</v>
      </c>
      <c r="D2101" s="7" t="s">
        <v>5</v>
      </c>
      <c r="E2101" s="6">
        <v>0</v>
      </c>
      <c r="F2101" s="7">
        <v>3</v>
      </c>
      <c r="G2101" s="4">
        <v>1994</v>
      </c>
      <c r="H2101" s="18">
        <f t="shared" si="64"/>
        <v>1995</v>
      </c>
      <c r="I2101" s="5" t="s">
        <v>3249</v>
      </c>
      <c r="J2101" t="str">
        <f t="shared" si="65"/>
        <v>Kimball Parr</v>
      </c>
    </row>
    <row r="2102" spans="1:10" ht="15" x14ac:dyDescent="0.25">
      <c r="A2102" s="5" t="s">
        <v>88</v>
      </c>
      <c r="B2102" s="8">
        <v>1953.9</v>
      </c>
      <c r="C2102" s="7">
        <v>69</v>
      </c>
      <c r="D2102" s="7" t="s">
        <v>5</v>
      </c>
      <c r="E2102" s="6">
        <v>0.1</v>
      </c>
      <c r="F2102" s="7">
        <v>11</v>
      </c>
      <c r="G2102" s="4">
        <v>1994</v>
      </c>
      <c r="H2102" s="18">
        <f t="shared" si="64"/>
        <v>1995</v>
      </c>
      <c r="I2102" s="5" t="s">
        <v>2623</v>
      </c>
      <c r="J2102" t="str">
        <f t="shared" si="65"/>
        <v>King Spalding</v>
      </c>
    </row>
    <row r="2103" spans="1:10" ht="15" x14ac:dyDescent="0.25">
      <c r="A2103" s="5" t="s">
        <v>28</v>
      </c>
      <c r="B2103" s="8">
        <v>7081.7</v>
      </c>
      <c r="C2103" s="7">
        <v>25</v>
      </c>
      <c r="D2103" s="7" t="s">
        <v>5</v>
      </c>
      <c r="E2103" s="6">
        <v>0.2</v>
      </c>
      <c r="F2103" s="7">
        <v>16</v>
      </c>
      <c r="G2103" s="4">
        <v>1994</v>
      </c>
      <c r="H2103" s="18">
        <f t="shared" si="64"/>
        <v>1995</v>
      </c>
      <c r="I2103" s="5" t="s">
        <v>2591</v>
      </c>
      <c r="J2103" t="str">
        <f t="shared" si="65"/>
        <v>Kirkland Ellis</v>
      </c>
    </row>
    <row r="2104" spans="1:10" ht="15" x14ac:dyDescent="0.25">
      <c r="A2104" s="5" t="s">
        <v>856</v>
      </c>
      <c r="B2104" s="6">
        <v>767.1</v>
      </c>
      <c r="C2104" s="7">
        <v>121</v>
      </c>
      <c r="D2104" s="7" t="s">
        <v>5</v>
      </c>
      <c r="E2104" s="6">
        <v>0</v>
      </c>
      <c r="F2104" s="7">
        <v>5</v>
      </c>
      <c r="G2104" s="4">
        <v>1994</v>
      </c>
      <c r="H2104" s="18">
        <f t="shared" si="64"/>
        <v>1995</v>
      </c>
      <c r="I2104" s="5" t="s">
        <v>2982</v>
      </c>
      <c r="J2104" t="str">
        <f t="shared" si="65"/>
        <v>Kirkpatrick Lockhart</v>
      </c>
    </row>
    <row r="2105" spans="1:10" ht="15" x14ac:dyDescent="0.25">
      <c r="A2105" s="5" t="s">
        <v>1579</v>
      </c>
      <c r="B2105" s="8">
        <v>4221.3</v>
      </c>
      <c r="C2105" s="7">
        <v>34</v>
      </c>
      <c r="D2105" s="7" t="s">
        <v>5</v>
      </c>
      <c r="E2105" s="6">
        <v>0.1</v>
      </c>
      <c r="F2105" s="7">
        <v>5</v>
      </c>
      <c r="G2105" s="4">
        <v>1994</v>
      </c>
      <c r="H2105" s="18">
        <f t="shared" si="64"/>
        <v>1995</v>
      </c>
      <c r="I2105" s="5" t="s">
        <v>3538</v>
      </c>
      <c r="J2105" t="str">
        <f t="shared" si="65"/>
        <v>Kramer Levin</v>
      </c>
    </row>
    <row r="2106" spans="1:10" ht="15" x14ac:dyDescent="0.25">
      <c r="A2106" s="5" t="s">
        <v>1283</v>
      </c>
      <c r="B2106" s="6">
        <v>505.9</v>
      </c>
      <c r="C2106" s="7">
        <v>137</v>
      </c>
      <c r="D2106" s="7" t="s">
        <v>5</v>
      </c>
      <c r="E2106" s="6">
        <v>0</v>
      </c>
      <c r="F2106" s="7">
        <v>2</v>
      </c>
      <c r="G2106" s="4">
        <v>1994</v>
      </c>
      <c r="H2106" s="18">
        <f t="shared" si="64"/>
        <v>1995</v>
      </c>
      <c r="I2106" s="5" t="s">
        <v>2930</v>
      </c>
      <c r="J2106" t="str">
        <f t="shared" si="65"/>
        <v>Krieg Devault</v>
      </c>
    </row>
    <row r="2107" spans="1:10" ht="15" x14ac:dyDescent="0.25">
      <c r="A2107" s="5" t="s">
        <v>1797</v>
      </c>
      <c r="B2107" s="6">
        <v>250</v>
      </c>
      <c r="C2107" s="20">
        <v>197</v>
      </c>
      <c r="D2107" s="7">
        <v>1</v>
      </c>
      <c r="E2107" s="6">
        <v>0</v>
      </c>
      <c r="F2107" s="7">
        <v>2</v>
      </c>
      <c r="G2107" s="4">
        <v>1994</v>
      </c>
      <c r="H2107" s="18">
        <f t="shared" si="64"/>
        <v>1995</v>
      </c>
      <c r="I2107" s="5" t="s">
        <v>1797</v>
      </c>
      <c r="J2107" t="str">
        <f t="shared" si="65"/>
        <v>Lane Powell</v>
      </c>
    </row>
    <row r="2108" spans="1:10" ht="15" x14ac:dyDescent="0.25">
      <c r="A2108" s="5" t="s">
        <v>29</v>
      </c>
      <c r="B2108" s="8">
        <v>15271.3</v>
      </c>
      <c r="C2108" s="7">
        <v>14</v>
      </c>
      <c r="D2108" s="7" t="s">
        <v>5</v>
      </c>
      <c r="E2108" s="6">
        <v>0.4</v>
      </c>
      <c r="F2108" s="7">
        <v>30</v>
      </c>
      <c r="G2108" s="4">
        <v>1994</v>
      </c>
      <c r="H2108" s="18">
        <f t="shared" si="64"/>
        <v>1995</v>
      </c>
      <c r="I2108" s="5" t="s">
        <v>2592</v>
      </c>
      <c r="J2108" t="str">
        <f t="shared" si="65"/>
        <v>Latham Watkins</v>
      </c>
    </row>
    <row r="2109" spans="1:10" ht="15" x14ac:dyDescent="0.25">
      <c r="A2109" s="5" t="s">
        <v>1152</v>
      </c>
      <c r="B2109" s="8">
        <v>1748.9</v>
      </c>
      <c r="C2109" s="7">
        <v>78</v>
      </c>
      <c r="D2109" s="7" t="s">
        <v>5</v>
      </c>
      <c r="E2109" s="6">
        <v>0</v>
      </c>
      <c r="F2109" s="7">
        <v>6</v>
      </c>
      <c r="G2109" s="4">
        <v>1994</v>
      </c>
      <c r="H2109" s="18">
        <f t="shared" si="64"/>
        <v>1995</v>
      </c>
      <c r="I2109" s="5" t="s">
        <v>2593</v>
      </c>
      <c r="J2109" t="str">
        <f t="shared" si="65"/>
        <v>LeBoeuf Lamb</v>
      </c>
    </row>
    <row r="2110" spans="1:10" ht="15" x14ac:dyDescent="0.25">
      <c r="A2110" s="5" t="s">
        <v>2314</v>
      </c>
      <c r="B2110" s="8">
        <v>1500</v>
      </c>
      <c r="C2110" s="7">
        <v>86</v>
      </c>
      <c r="D2110" s="7" t="s">
        <v>5</v>
      </c>
      <c r="E2110" s="6">
        <v>0</v>
      </c>
      <c r="F2110" s="7">
        <v>1</v>
      </c>
      <c r="G2110" s="4">
        <v>1994</v>
      </c>
      <c r="H2110" s="18">
        <f t="shared" si="64"/>
        <v>1995</v>
      </c>
      <c r="I2110" s="5" t="s">
        <v>4012</v>
      </c>
      <c r="J2110" t="str">
        <f t="shared" si="65"/>
        <v>Lewis Lewis</v>
      </c>
    </row>
    <row r="2111" spans="1:10" ht="15" x14ac:dyDescent="0.25">
      <c r="A2111" s="5" t="s">
        <v>1133</v>
      </c>
      <c r="B2111" s="8">
        <v>1400</v>
      </c>
      <c r="C2111" s="7">
        <v>90</v>
      </c>
      <c r="D2111" s="7" t="s">
        <v>5</v>
      </c>
      <c r="E2111" s="6">
        <v>0</v>
      </c>
      <c r="F2111" s="7">
        <v>12</v>
      </c>
      <c r="G2111" s="4">
        <v>1994</v>
      </c>
      <c r="H2111" s="18">
        <f t="shared" si="64"/>
        <v>1995</v>
      </c>
      <c r="I2111" s="5" t="s">
        <v>3184</v>
      </c>
      <c r="J2111" t="str">
        <f t="shared" si="65"/>
        <v>Lewis D'Amato</v>
      </c>
    </row>
    <row r="2112" spans="1:10" ht="15" x14ac:dyDescent="0.25">
      <c r="A2112" s="5" t="s">
        <v>2357</v>
      </c>
      <c r="B2112" s="6">
        <v>500</v>
      </c>
      <c r="C2112" s="20">
        <v>139</v>
      </c>
      <c r="D2112" s="7">
        <v>1</v>
      </c>
      <c r="E2112" s="6">
        <v>0</v>
      </c>
      <c r="F2112" s="7">
        <v>1</v>
      </c>
      <c r="G2112" s="4">
        <v>1994</v>
      </c>
      <c r="H2112" s="18">
        <f t="shared" si="64"/>
        <v>1995</v>
      </c>
      <c r="I2112" s="5" t="s">
        <v>4042</v>
      </c>
      <c r="J2112" t="str">
        <f t="shared" si="65"/>
        <v>Lewis Rice</v>
      </c>
    </row>
    <row r="2113" spans="1:10" ht="15" x14ac:dyDescent="0.25">
      <c r="A2113" s="5" t="s">
        <v>1625</v>
      </c>
      <c r="B2113" s="6">
        <v>400</v>
      </c>
      <c r="C2113" s="20">
        <v>163</v>
      </c>
      <c r="D2113" s="7">
        <v>1</v>
      </c>
      <c r="E2113" s="6">
        <v>0</v>
      </c>
      <c r="F2113" s="7">
        <v>2</v>
      </c>
      <c r="G2113" s="4">
        <v>1994</v>
      </c>
      <c r="H2113" s="18">
        <f t="shared" si="64"/>
        <v>1995</v>
      </c>
      <c r="I2113" s="5" t="s">
        <v>3571</v>
      </c>
      <c r="J2113" t="str">
        <f t="shared" si="65"/>
        <v>Liddell Sapp</v>
      </c>
    </row>
    <row r="2114" spans="1:10" ht="15" x14ac:dyDescent="0.25">
      <c r="A2114" s="5" t="s">
        <v>1627</v>
      </c>
      <c r="B2114" s="8">
        <v>1382.6</v>
      </c>
      <c r="C2114" s="7">
        <v>91</v>
      </c>
      <c r="D2114" s="7" t="s">
        <v>5</v>
      </c>
      <c r="E2114" s="6">
        <v>0</v>
      </c>
      <c r="F2114" s="7">
        <v>3</v>
      </c>
      <c r="G2114" s="4">
        <v>1994</v>
      </c>
      <c r="H2114" s="18">
        <f t="shared" ref="H2114:H2177" si="66">G2114+1</f>
        <v>1995</v>
      </c>
      <c r="I2114" s="5" t="s">
        <v>3573</v>
      </c>
      <c r="J2114" t="str">
        <f t="shared" ref="J2114:J2177" si="67">TRIM(LEFT(SUBSTITUTE(I2114," ",REPT(" ",100)),200))</f>
        <v>Linklaters Paines</v>
      </c>
    </row>
    <row r="2115" spans="1:10" ht="15" x14ac:dyDescent="0.25">
      <c r="A2115" s="5" t="s">
        <v>876</v>
      </c>
      <c r="B2115" s="6">
        <v>650</v>
      </c>
      <c r="C2115" s="20">
        <v>127</v>
      </c>
      <c r="D2115" s="7">
        <v>1</v>
      </c>
      <c r="E2115" s="6">
        <v>0</v>
      </c>
      <c r="F2115" s="7">
        <v>2</v>
      </c>
      <c r="G2115" s="4">
        <v>1994</v>
      </c>
      <c r="H2115" s="18">
        <f t="shared" si="66"/>
        <v>1995</v>
      </c>
      <c r="I2115" s="5" t="s">
        <v>2625</v>
      </c>
      <c r="J2115" t="str">
        <f t="shared" si="67"/>
        <v>Lord Bissell</v>
      </c>
    </row>
    <row r="2116" spans="1:10" ht="15" x14ac:dyDescent="0.25">
      <c r="A2116" s="5" t="s">
        <v>852</v>
      </c>
      <c r="B2116" s="6">
        <v>799.9</v>
      </c>
      <c r="C2116" s="7">
        <v>118</v>
      </c>
      <c r="D2116" s="7" t="s">
        <v>5</v>
      </c>
      <c r="E2116" s="6">
        <v>0</v>
      </c>
      <c r="F2116" s="7">
        <v>1</v>
      </c>
      <c r="G2116" s="4">
        <v>1994</v>
      </c>
      <c r="H2116" s="18">
        <f t="shared" si="66"/>
        <v>1995</v>
      </c>
      <c r="I2116" s="5" t="s">
        <v>2979</v>
      </c>
      <c r="J2116" t="str">
        <f t="shared" si="67"/>
        <v>Lord Day</v>
      </c>
    </row>
    <row r="2117" spans="1:10" ht="15" x14ac:dyDescent="0.25">
      <c r="A2117" s="5" t="s">
        <v>2365</v>
      </c>
      <c r="B2117" s="6">
        <v>270</v>
      </c>
      <c r="C2117" s="7">
        <v>192</v>
      </c>
      <c r="D2117" s="7" t="s">
        <v>5</v>
      </c>
      <c r="E2117" s="6">
        <v>0</v>
      </c>
      <c r="F2117" s="7">
        <v>2</v>
      </c>
      <c r="G2117" s="4">
        <v>1994</v>
      </c>
      <c r="H2117" s="18">
        <f t="shared" si="66"/>
        <v>1995</v>
      </c>
      <c r="I2117" s="5" t="s">
        <v>4050</v>
      </c>
      <c r="J2117" t="str">
        <f t="shared" si="67"/>
        <v>Lord Day</v>
      </c>
    </row>
    <row r="2118" spans="1:10" ht="15" x14ac:dyDescent="0.25">
      <c r="A2118" s="5" t="s">
        <v>2344</v>
      </c>
      <c r="B2118" s="8">
        <v>1018.7</v>
      </c>
      <c r="C2118" s="7">
        <v>106</v>
      </c>
      <c r="D2118" s="7" t="s">
        <v>5</v>
      </c>
      <c r="E2118" s="6">
        <v>0</v>
      </c>
      <c r="F2118" s="7">
        <v>2</v>
      </c>
      <c r="G2118" s="4">
        <v>1994</v>
      </c>
      <c r="H2118" s="18">
        <f t="shared" si="66"/>
        <v>1995</v>
      </c>
      <c r="I2118" s="5" t="s">
        <v>4034</v>
      </c>
      <c r="J2118" t="str">
        <f t="shared" si="67"/>
        <v>Mahoney Adams</v>
      </c>
    </row>
    <row r="2119" spans="1:10" ht="15" x14ac:dyDescent="0.25">
      <c r="A2119" s="5" t="s">
        <v>1673</v>
      </c>
      <c r="B2119" s="6">
        <v>500</v>
      </c>
      <c r="C2119" s="20">
        <v>139</v>
      </c>
      <c r="D2119" s="7">
        <v>1</v>
      </c>
      <c r="E2119" s="6">
        <v>0</v>
      </c>
      <c r="F2119" s="7">
        <v>1</v>
      </c>
      <c r="G2119" s="4">
        <v>1994</v>
      </c>
      <c r="H2119" s="18">
        <f t="shared" si="66"/>
        <v>1995</v>
      </c>
      <c r="I2119" s="5" t="s">
        <v>1673</v>
      </c>
      <c r="J2119" t="str">
        <f t="shared" si="67"/>
        <v>Mannheimer Swartling</v>
      </c>
    </row>
    <row r="2120" spans="1:10" ht="15" x14ac:dyDescent="0.25">
      <c r="A2120" s="5" t="s">
        <v>1238</v>
      </c>
      <c r="B2120" s="6">
        <v>500</v>
      </c>
      <c r="C2120" s="20">
        <v>139</v>
      </c>
      <c r="D2120" s="7">
        <v>1</v>
      </c>
      <c r="E2120" s="6">
        <v>0</v>
      </c>
      <c r="F2120" s="7">
        <v>1</v>
      </c>
      <c r="G2120" s="4">
        <v>1994</v>
      </c>
      <c r="H2120" s="18">
        <f t="shared" si="66"/>
        <v>1995</v>
      </c>
      <c r="I2120" s="5" t="s">
        <v>3267</v>
      </c>
      <c r="J2120" t="str">
        <f t="shared" si="67"/>
        <v>Maples Calder</v>
      </c>
    </row>
    <row r="2121" spans="1:10" ht="15" x14ac:dyDescent="0.25">
      <c r="A2121" s="5" t="s">
        <v>1043</v>
      </c>
      <c r="B2121" s="8">
        <v>6261.8</v>
      </c>
      <c r="C2121" s="7">
        <v>27</v>
      </c>
      <c r="D2121" s="7" t="s">
        <v>5</v>
      </c>
      <c r="E2121" s="6">
        <v>0.2</v>
      </c>
      <c r="F2121" s="7">
        <v>31</v>
      </c>
      <c r="G2121" s="4">
        <v>1994</v>
      </c>
      <c r="H2121" s="18">
        <f t="shared" si="66"/>
        <v>1995</v>
      </c>
      <c r="I2121" s="5" t="s">
        <v>2594</v>
      </c>
      <c r="J2121" t="str">
        <f t="shared" si="67"/>
        <v>Mayer Brown</v>
      </c>
    </row>
    <row r="2122" spans="1:10" ht="15" x14ac:dyDescent="0.25">
      <c r="A2122" s="5" t="s">
        <v>1821</v>
      </c>
      <c r="B2122" s="6">
        <v>999.4</v>
      </c>
      <c r="C2122" s="7">
        <v>110</v>
      </c>
      <c r="D2122" s="7" t="s">
        <v>5</v>
      </c>
      <c r="E2122" s="6">
        <v>0</v>
      </c>
      <c r="F2122" s="7">
        <v>1</v>
      </c>
      <c r="G2122" s="4">
        <v>1994</v>
      </c>
      <c r="H2122" s="18">
        <f t="shared" si="66"/>
        <v>1995</v>
      </c>
      <c r="I2122" s="5" t="s">
        <v>3711</v>
      </c>
      <c r="J2122" t="str">
        <f t="shared" si="67"/>
        <v>McAfee Taft</v>
      </c>
    </row>
    <row r="2123" spans="1:10" ht="15" x14ac:dyDescent="0.25">
      <c r="A2123" s="5" t="s">
        <v>489</v>
      </c>
      <c r="B2123" s="8">
        <v>3238.9</v>
      </c>
      <c r="C2123" s="7">
        <v>49</v>
      </c>
      <c r="D2123" s="7" t="s">
        <v>5</v>
      </c>
      <c r="E2123" s="6">
        <v>0.1</v>
      </c>
      <c r="F2123" s="7">
        <v>6</v>
      </c>
      <c r="G2123" s="4">
        <v>1994</v>
      </c>
      <c r="H2123" s="18">
        <f t="shared" si="66"/>
        <v>1995</v>
      </c>
      <c r="I2123" s="5" t="s">
        <v>2595</v>
      </c>
      <c r="J2123" t="str">
        <f t="shared" si="67"/>
        <v>McDermott Will</v>
      </c>
    </row>
    <row r="2124" spans="1:10" ht="15" x14ac:dyDescent="0.25">
      <c r="A2124" s="5" t="s">
        <v>1011</v>
      </c>
      <c r="B2124" s="8">
        <v>2873</v>
      </c>
      <c r="C2124" s="7">
        <v>53</v>
      </c>
      <c r="D2124" s="7" t="s">
        <v>5</v>
      </c>
      <c r="E2124" s="6">
        <v>0.1</v>
      </c>
      <c r="F2124" s="7">
        <v>7</v>
      </c>
      <c r="G2124" s="4">
        <v>1994</v>
      </c>
      <c r="H2124" s="18">
        <f t="shared" si="66"/>
        <v>1995</v>
      </c>
      <c r="I2124" s="5" t="s">
        <v>3086</v>
      </c>
      <c r="J2124" t="str">
        <f t="shared" si="67"/>
        <v>Mcdermott Will</v>
      </c>
    </row>
    <row r="2125" spans="1:10" ht="15" x14ac:dyDescent="0.25">
      <c r="A2125" s="5" t="s">
        <v>1218</v>
      </c>
      <c r="B2125" s="6">
        <v>891</v>
      </c>
      <c r="C2125" s="7">
        <v>112</v>
      </c>
      <c r="D2125" s="7" t="s">
        <v>5</v>
      </c>
      <c r="E2125" s="6">
        <v>0</v>
      </c>
      <c r="F2125" s="7">
        <v>3</v>
      </c>
      <c r="G2125" s="4">
        <v>1994</v>
      </c>
      <c r="H2125" s="18">
        <f t="shared" si="66"/>
        <v>1995</v>
      </c>
      <c r="I2125" s="5" t="s">
        <v>3250</v>
      </c>
      <c r="J2125" t="str">
        <f t="shared" si="67"/>
        <v>McGrath North</v>
      </c>
    </row>
    <row r="2126" spans="1:10" ht="15" x14ac:dyDescent="0.25">
      <c r="A2126" s="5" t="s">
        <v>920</v>
      </c>
      <c r="B2126" s="8">
        <v>12797.4</v>
      </c>
      <c r="C2126" s="7">
        <v>17</v>
      </c>
      <c r="D2126" s="7" t="s">
        <v>5</v>
      </c>
      <c r="E2126" s="6">
        <v>0.3</v>
      </c>
      <c r="F2126" s="7">
        <v>15</v>
      </c>
      <c r="G2126" s="4">
        <v>1994</v>
      </c>
      <c r="H2126" s="18">
        <f t="shared" si="66"/>
        <v>1995</v>
      </c>
      <c r="I2126" s="5" t="s">
        <v>3032</v>
      </c>
      <c r="J2126" t="str">
        <f t="shared" si="67"/>
        <v>McGuire Woods</v>
      </c>
    </row>
    <row r="2127" spans="1:10" ht="15" x14ac:dyDescent="0.25">
      <c r="A2127" s="5" t="s">
        <v>1830</v>
      </c>
      <c r="B2127" s="8">
        <v>1000</v>
      </c>
      <c r="C2127" s="7">
        <v>108</v>
      </c>
      <c r="D2127" s="7" t="s">
        <v>5</v>
      </c>
      <c r="E2127" s="6">
        <v>0</v>
      </c>
      <c r="F2127" s="7">
        <v>1</v>
      </c>
      <c r="G2127" s="4">
        <v>1994</v>
      </c>
      <c r="H2127" s="18">
        <f t="shared" si="66"/>
        <v>1995</v>
      </c>
      <c r="I2127" s="5" t="s">
        <v>1830</v>
      </c>
      <c r="J2127" t="str">
        <f t="shared" si="67"/>
        <v>McMillan Binch</v>
      </c>
    </row>
    <row r="2128" spans="1:10" ht="15" x14ac:dyDescent="0.25">
      <c r="A2128" s="5" t="s">
        <v>2361</v>
      </c>
      <c r="B2128" s="6">
        <v>474.9</v>
      </c>
      <c r="C2128" s="7">
        <v>148</v>
      </c>
      <c r="D2128" s="7" t="s">
        <v>5</v>
      </c>
      <c r="E2128" s="6">
        <v>0</v>
      </c>
      <c r="F2128" s="7">
        <v>8</v>
      </c>
      <c r="G2128" s="4">
        <v>1994</v>
      </c>
      <c r="H2128" s="18">
        <f t="shared" si="66"/>
        <v>1995</v>
      </c>
      <c r="I2128" s="5" t="s">
        <v>4046</v>
      </c>
      <c r="J2128" t="str">
        <f t="shared" si="67"/>
        <v>Metzger Hollis</v>
      </c>
    </row>
    <row r="2129" spans="1:10" ht="15" x14ac:dyDescent="0.25">
      <c r="A2129" s="5" t="s">
        <v>974</v>
      </c>
      <c r="B2129" s="8">
        <v>4881.6000000000004</v>
      </c>
      <c r="C2129" s="7">
        <v>31</v>
      </c>
      <c r="D2129" s="7" t="s">
        <v>5</v>
      </c>
      <c r="E2129" s="6">
        <v>0.1</v>
      </c>
      <c r="F2129" s="7">
        <v>22</v>
      </c>
      <c r="G2129" s="4">
        <v>1994</v>
      </c>
      <c r="H2129" s="18">
        <f t="shared" si="66"/>
        <v>1995</v>
      </c>
      <c r="I2129" s="5" t="s">
        <v>2596</v>
      </c>
      <c r="J2129" t="str">
        <f t="shared" si="67"/>
        <v>Milbank Tweed</v>
      </c>
    </row>
    <row r="2130" spans="1:10" ht="15" x14ac:dyDescent="0.25">
      <c r="A2130" s="5" t="s">
        <v>1235</v>
      </c>
      <c r="B2130" s="8">
        <v>1316.6</v>
      </c>
      <c r="C2130" s="7">
        <v>93</v>
      </c>
      <c r="D2130" s="7" t="s">
        <v>5</v>
      </c>
      <c r="E2130" s="6">
        <v>0</v>
      </c>
      <c r="F2130" s="7">
        <v>9</v>
      </c>
      <c r="G2130" s="4">
        <v>1994</v>
      </c>
      <c r="H2130" s="18">
        <f t="shared" si="66"/>
        <v>1995</v>
      </c>
      <c r="I2130" s="5" t="s">
        <v>3264</v>
      </c>
      <c r="J2130" t="str">
        <f t="shared" si="67"/>
        <v>Miles Stockbridge</v>
      </c>
    </row>
    <row r="2131" spans="1:10" ht="15" x14ac:dyDescent="0.25">
      <c r="A2131" s="5" t="s">
        <v>2349</v>
      </c>
      <c r="B2131" s="8">
        <v>2000</v>
      </c>
      <c r="C2131" s="20">
        <v>66</v>
      </c>
      <c r="D2131" s="7">
        <v>1</v>
      </c>
      <c r="E2131" s="6">
        <v>0.1</v>
      </c>
      <c r="F2131" s="7">
        <v>1</v>
      </c>
      <c r="G2131" s="4">
        <v>1994</v>
      </c>
      <c r="H2131" s="18">
        <f t="shared" si="66"/>
        <v>1995</v>
      </c>
      <c r="I2131" s="5" t="s">
        <v>2349</v>
      </c>
      <c r="J2131" t="str">
        <f t="shared" si="67"/>
        <v>Minter Ellison</v>
      </c>
    </row>
    <row r="2132" spans="1:10" ht="15" x14ac:dyDescent="0.25">
      <c r="A2132" s="5" t="s">
        <v>1241</v>
      </c>
      <c r="B2132" s="6">
        <v>359.8</v>
      </c>
      <c r="C2132" s="7">
        <v>170</v>
      </c>
      <c r="D2132" s="7" t="s">
        <v>5</v>
      </c>
      <c r="E2132" s="6">
        <v>0</v>
      </c>
      <c r="F2132" s="7">
        <v>3</v>
      </c>
      <c r="G2132" s="4">
        <v>1994</v>
      </c>
      <c r="H2132" s="18">
        <f t="shared" si="66"/>
        <v>1995</v>
      </c>
      <c r="I2132" s="5" t="s">
        <v>3270</v>
      </c>
      <c r="J2132" t="str">
        <f t="shared" si="67"/>
        <v>Miro Miro</v>
      </c>
    </row>
    <row r="2133" spans="1:10" ht="15" x14ac:dyDescent="0.25">
      <c r="A2133" s="5" t="s">
        <v>2362</v>
      </c>
      <c r="B2133" s="6">
        <v>437.5</v>
      </c>
      <c r="C2133" s="7">
        <v>156</v>
      </c>
      <c r="D2133" s="7" t="s">
        <v>5</v>
      </c>
      <c r="E2133" s="6">
        <v>0</v>
      </c>
      <c r="F2133" s="7">
        <v>3</v>
      </c>
      <c r="G2133" s="4">
        <v>1994</v>
      </c>
      <c r="H2133" s="18">
        <f t="shared" si="66"/>
        <v>1995</v>
      </c>
      <c r="I2133" s="5" t="s">
        <v>4047</v>
      </c>
      <c r="J2133" t="str">
        <f t="shared" si="67"/>
        <v>Misick Stanbrook</v>
      </c>
    </row>
    <row r="2134" spans="1:10" ht="15" x14ac:dyDescent="0.25">
      <c r="A2134" s="5" t="s">
        <v>1167</v>
      </c>
      <c r="B2134" s="8">
        <v>1700</v>
      </c>
      <c r="C2134" s="7">
        <v>79</v>
      </c>
      <c r="D2134" s="7" t="s">
        <v>5</v>
      </c>
      <c r="E2134" s="6">
        <v>0</v>
      </c>
      <c r="F2134" s="7">
        <v>5</v>
      </c>
      <c r="G2134" s="4">
        <v>1994</v>
      </c>
      <c r="H2134" s="18">
        <f t="shared" si="66"/>
        <v>1995</v>
      </c>
      <c r="I2134" s="5" t="s">
        <v>3212</v>
      </c>
      <c r="J2134" t="str">
        <f t="shared" si="67"/>
        <v>Mitchell Silberberg</v>
      </c>
    </row>
    <row r="2135" spans="1:10" ht="15" x14ac:dyDescent="0.25">
      <c r="A2135" s="5" t="s">
        <v>984</v>
      </c>
      <c r="B2135" s="8">
        <v>4842.5</v>
      </c>
      <c r="C2135" s="7">
        <v>32</v>
      </c>
      <c r="D2135" s="7" t="s">
        <v>5</v>
      </c>
      <c r="E2135" s="6">
        <v>0.1</v>
      </c>
      <c r="F2135" s="7">
        <v>21</v>
      </c>
      <c r="G2135" s="4">
        <v>1994</v>
      </c>
      <c r="H2135" s="18">
        <f t="shared" si="66"/>
        <v>1995</v>
      </c>
      <c r="I2135" s="5" t="s">
        <v>2597</v>
      </c>
      <c r="J2135" t="str">
        <f t="shared" si="67"/>
        <v>Morgan Lewis</v>
      </c>
    </row>
    <row r="2136" spans="1:10" ht="15" x14ac:dyDescent="0.25">
      <c r="A2136" s="5" t="s">
        <v>35</v>
      </c>
      <c r="B2136" s="6">
        <v>524.6</v>
      </c>
      <c r="C2136" s="7">
        <v>134</v>
      </c>
      <c r="D2136" s="7" t="s">
        <v>5</v>
      </c>
      <c r="E2136" s="6">
        <v>0</v>
      </c>
      <c r="F2136" s="7">
        <v>11</v>
      </c>
      <c r="G2136" s="4">
        <v>1994</v>
      </c>
      <c r="H2136" s="18">
        <f t="shared" si="66"/>
        <v>1995</v>
      </c>
      <c r="I2136" s="5" t="s">
        <v>2598</v>
      </c>
      <c r="J2136" t="str">
        <f t="shared" si="67"/>
        <v>Morrison Foerster</v>
      </c>
    </row>
    <row r="2137" spans="1:10" ht="15" x14ac:dyDescent="0.25">
      <c r="A2137" s="5" t="s">
        <v>1997</v>
      </c>
      <c r="B2137" s="8">
        <v>3484.8</v>
      </c>
      <c r="C2137" s="7">
        <v>44</v>
      </c>
      <c r="D2137" s="7" t="s">
        <v>5</v>
      </c>
      <c r="E2137" s="6">
        <v>0.1</v>
      </c>
      <c r="F2137" s="7">
        <v>1</v>
      </c>
      <c r="G2137" s="4">
        <v>1994</v>
      </c>
      <c r="H2137" s="18">
        <f t="shared" si="66"/>
        <v>1995</v>
      </c>
      <c r="I2137" s="5" t="s">
        <v>3809</v>
      </c>
      <c r="J2137" t="str">
        <f t="shared" si="67"/>
        <v>Mourant du</v>
      </c>
    </row>
    <row r="2138" spans="1:10" ht="15" x14ac:dyDescent="0.25">
      <c r="A2138" s="5" t="s">
        <v>2202</v>
      </c>
      <c r="B2138" s="6">
        <v>615.4</v>
      </c>
      <c r="C2138" s="7">
        <v>131</v>
      </c>
      <c r="D2138" s="7" t="s">
        <v>5</v>
      </c>
      <c r="E2138" s="6">
        <v>0</v>
      </c>
      <c r="F2138" s="7">
        <v>4</v>
      </c>
      <c r="G2138" s="4">
        <v>1994</v>
      </c>
      <c r="H2138" s="18">
        <f t="shared" si="66"/>
        <v>1995</v>
      </c>
      <c r="I2138" s="5" t="s">
        <v>3929</v>
      </c>
      <c r="J2138" t="str">
        <f t="shared" si="67"/>
        <v>Mudge Rose</v>
      </c>
    </row>
    <row r="2139" spans="1:10" ht="15" x14ac:dyDescent="0.25">
      <c r="A2139" s="5" t="s">
        <v>1213</v>
      </c>
      <c r="B2139" s="6">
        <v>392</v>
      </c>
      <c r="C2139" s="7">
        <v>165</v>
      </c>
      <c r="D2139" s="7" t="s">
        <v>5</v>
      </c>
      <c r="E2139" s="6">
        <v>0</v>
      </c>
      <c r="F2139" s="7">
        <v>3</v>
      </c>
      <c r="G2139" s="4">
        <v>1994</v>
      </c>
      <c r="H2139" s="18">
        <f t="shared" si="66"/>
        <v>1995</v>
      </c>
      <c r="I2139" s="5" t="s">
        <v>3247</v>
      </c>
      <c r="J2139" t="str">
        <f t="shared" si="67"/>
        <v>Neal Gerber</v>
      </c>
    </row>
    <row r="2140" spans="1:10" ht="15" x14ac:dyDescent="0.25">
      <c r="A2140" s="5" t="s">
        <v>1671</v>
      </c>
      <c r="B2140" s="6">
        <v>466.3</v>
      </c>
      <c r="C2140" s="7">
        <v>149</v>
      </c>
      <c r="D2140" s="7" t="s">
        <v>5</v>
      </c>
      <c r="E2140" s="6">
        <v>0</v>
      </c>
      <c r="F2140" s="7">
        <v>3</v>
      </c>
      <c r="G2140" s="4">
        <v>1994</v>
      </c>
      <c r="H2140" s="18">
        <f t="shared" si="66"/>
        <v>1995</v>
      </c>
      <c r="I2140" s="5" t="s">
        <v>3606</v>
      </c>
      <c r="J2140" t="str">
        <f t="shared" si="67"/>
        <v>Nutter McClennen</v>
      </c>
    </row>
    <row r="2141" spans="1:10" ht="15" x14ac:dyDescent="0.25">
      <c r="A2141" s="5" t="s">
        <v>2366</v>
      </c>
      <c r="B2141" s="6">
        <v>250</v>
      </c>
      <c r="C2141" s="20">
        <v>197</v>
      </c>
      <c r="D2141" s="7">
        <v>1</v>
      </c>
      <c r="E2141" s="6">
        <v>0</v>
      </c>
      <c r="F2141" s="7">
        <v>1</v>
      </c>
      <c r="G2141" s="4">
        <v>1994</v>
      </c>
      <c r="H2141" s="18">
        <f t="shared" si="66"/>
        <v>1995</v>
      </c>
      <c r="I2141" s="5" t="s">
        <v>4051</v>
      </c>
      <c r="J2141" t="str">
        <f t="shared" si="67"/>
        <v>Ogden Newell</v>
      </c>
    </row>
    <row r="2142" spans="1:10" ht="15" x14ac:dyDescent="0.25">
      <c r="A2142" s="5" t="s">
        <v>924</v>
      </c>
      <c r="B2142" s="6">
        <v>747.4</v>
      </c>
      <c r="C2142" s="7">
        <v>122</v>
      </c>
      <c r="D2142" s="7" t="s">
        <v>5</v>
      </c>
      <c r="E2142" s="6">
        <v>0</v>
      </c>
      <c r="F2142" s="7">
        <v>9</v>
      </c>
      <c r="G2142" s="4">
        <v>1994</v>
      </c>
      <c r="H2142" s="18">
        <f t="shared" si="66"/>
        <v>1995</v>
      </c>
      <c r="I2142" s="5" t="s">
        <v>3035</v>
      </c>
      <c r="J2142" t="str">
        <f t="shared" si="67"/>
        <v>Olshan Grundman</v>
      </c>
    </row>
    <row r="2143" spans="1:10" ht="15" x14ac:dyDescent="0.25">
      <c r="A2143" s="5" t="s">
        <v>37</v>
      </c>
      <c r="B2143" s="8">
        <v>9011.9</v>
      </c>
      <c r="C2143" s="7">
        <v>23</v>
      </c>
      <c r="D2143" s="7" t="s">
        <v>5</v>
      </c>
      <c r="E2143" s="6">
        <v>0.2</v>
      </c>
      <c r="F2143" s="7">
        <v>23</v>
      </c>
      <c r="G2143" s="4">
        <v>1994</v>
      </c>
      <c r="H2143" s="18">
        <f t="shared" si="66"/>
        <v>1995</v>
      </c>
      <c r="I2143" s="5" t="s">
        <v>2600</v>
      </c>
      <c r="J2143" t="str">
        <f t="shared" si="67"/>
        <v>O'Melveny Myers</v>
      </c>
    </row>
    <row r="2144" spans="1:10" ht="15" x14ac:dyDescent="0.25">
      <c r="A2144" s="5" t="s">
        <v>1093</v>
      </c>
      <c r="B2144" s="8">
        <v>35162.300000000003</v>
      </c>
      <c r="C2144" s="7">
        <v>8</v>
      </c>
      <c r="D2144" s="7" t="s">
        <v>5</v>
      </c>
      <c r="E2144" s="6">
        <v>0.8</v>
      </c>
      <c r="F2144" s="7">
        <v>40</v>
      </c>
      <c r="G2144" s="4">
        <v>1994</v>
      </c>
      <c r="H2144" s="18">
        <f t="shared" si="66"/>
        <v>1995</v>
      </c>
      <c r="I2144" s="5" t="s">
        <v>2870</v>
      </c>
      <c r="J2144" t="str">
        <f t="shared" si="67"/>
        <v>Orrick Herrington</v>
      </c>
    </row>
    <row r="2145" spans="1:10" ht="15" x14ac:dyDescent="0.25">
      <c r="A2145" s="5" t="s">
        <v>550</v>
      </c>
      <c r="B2145" s="8">
        <v>2625.7</v>
      </c>
      <c r="C2145" s="7">
        <v>57</v>
      </c>
      <c r="D2145" s="7" t="s">
        <v>5</v>
      </c>
      <c r="E2145" s="6">
        <v>0.1</v>
      </c>
      <c r="F2145" s="7">
        <v>11</v>
      </c>
      <c r="G2145" s="4">
        <v>1994</v>
      </c>
      <c r="H2145" s="18">
        <f t="shared" si="66"/>
        <v>1995</v>
      </c>
      <c r="I2145" s="5" t="s">
        <v>2540</v>
      </c>
      <c r="J2145" t="str">
        <f t="shared" si="67"/>
        <v>Paul Weiss</v>
      </c>
    </row>
    <row r="2146" spans="1:10" ht="15" x14ac:dyDescent="0.25">
      <c r="A2146" s="5" t="s">
        <v>1166</v>
      </c>
      <c r="B2146" s="6">
        <v>288.10000000000002</v>
      </c>
      <c r="C2146" s="7">
        <v>188</v>
      </c>
      <c r="D2146" s="7" t="s">
        <v>5</v>
      </c>
      <c r="E2146" s="6">
        <v>0</v>
      </c>
      <c r="F2146" s="7">
        <v>4</v>
      </c>
      <c r="G2146" s="4">
        <v>1994</v>
      </c>
      <c r="H2146" s="18">
        <f t="shared" si="66"/>
        <v>1995</v>
      </c>
      <c r="I2146" s="5" t="s">
        <v>3211</v>
      </c>
      <c r="J2146" t="str">
        <f t="shared" si="67"/>
        <v>Pepper Hamilton</v>
      </c>
    </row>
    <row r="2147" spans="1:10" ht="15" x14ac:dyDescent="0.25">
      <c r="A2147" s="5" t="s">
        <v>157</v>
      </c>
      <c r="B2147" s="6">
        <v>501.9</v>
      </c>
      <c r="C2147" s="7">
        <v>138</v>
      </c>
      <c r="D2147" s="7" t="s">
        <v>5</v>
      </c>
      <c r="E2147" s="6">
        <v>0</v>
      </c>
      <c r="F2147" s="7">
        <v>9</v>
      </c>
      <c r="G2147" s="4">
        <v>1994</v>
      </c>
      <c r="H2147" s="18">
        <f t="shared" si="66"/>
        <v>1995</v>
      </c>
      <c r="I2147" s="5" t="s">
        <v>157</v>
      </c>
      <c r="J2147" t="str">
        <f t="shared" si="67"/>
        <v>Perkins Coie</v>
      </c>
    </row>
    <row r="2148" spans="1:10" ht="15" x14ac:dyDescent="0.25">
      <c r="A2148" s="5" t="s">
        <v>39</v>
      </c>
      <c r="B2148" s="8">
        <v>3486.2</v>
      </c>
      <c r="C2148" s="7">
        <v>43</v>
      </c>
      <c r="D2148" s="7" t="s">
        <v>5</v>
      </c>
      <c r="E2148" s="6">
        <v>0.1</v>
      </c>
      <c r="F2148" s="7">
        <v>9</v>
      </c>
      <c r="G2148" s="4">
        <v>1994</v>
      </c>
      <c r="H2148" s="18">
        <f t="shared" si="66"/>
        <v>1995</v>
      </c>
      <c r="I2148" s="5" t="s">
        <v>2602</v>
      </c>
      <c r="J2148" t="str">
        <f t="shared" si="67"/>
        <v>Pillsbury Madison</v>
      </c>
    </row>
    <row r="2149" spans="1:10" ht="15" x14ac:dyDescent="0.25">
      <c r="A2149" s="5" t="s">
        <v>208</v>
      </c>
      <c r="B2149" s="8">
        <v>4957.5</v>
      </c>
      <c r="C2149" s="7">
        <v>30</v>
      </c>
      <c r="D2149" s="7" t="s">
        <v>5</v>
      </c>
      <c r="E2149" s="6">
        <v>0.1</v>
      </c>
      <c r="F2149" s="7">
        <v>18</v>
      </c>
      <c r="G2149" s="4">
        <v>1994</v>
      </c>
      <c r="H2149" s="18">
        <f t="shared" si="66"/>
        <v>1995</v>
      </c>
      <c r="I2149" s="5" t="s">
        <v>2660</v>
      </c>
      <c r="J2149" t="str">
        <f t="shared" si="67"/>
        <v>Piper Marbury</v>
      </c>
    </row>
    <row r="2150" spans="1:10" ht="15" x14ac:dyDescent="0.25">
      <c r="A2150" s="5" t="s">
        <v>300</v>
      </c>
      <c r="B2150" s="8">
        <v>1902.3</v>
      </c>
      <c r="C2150" s="7">
        <v>73</v>
      </c>
      <c r="D2150" s="7" t="s">
        <v>5</v>
      </c>
      <c r="E2150" s="6">
        <v>0.1</v>
      </c>
      <c r="F2150" s="7">
        <v>14</v>
      </c>
      <c r="G2150" s="4">
        <v>1994</v>
      </c>
      <c r="H2150" s="18">
        <f t="shared" si="66"/>
        <v>1995</v>
      </c>
      <c r="I2150" s="5" t="s">
        <v>2720</v>
      </c>
      <c r="J2150" t="str">
        <f t="shared" si="67"/>
        <v>Porter Wright</v>
      </c>
    </row>
    <row r="2151" spans="1:10" ht="15" x14ac:dyDescent="0.25">
      <c r="A2151" s="5" t="s">
        <v>1162</v>
      </c>
      <c r="B2151" s="6">
        <v>388</v>
      </c>
      <c r="C2151" s="7">
        <v>166</v>
      </c>
      <c r="D2151" s="7" t="s">
        <v>5</v>
      </c>
      <c r="E2151" s="6">
        <v>0</v>
      </c>
      <c r="F2151" s="7">
        <v>9</v>
      </c>
      <c r="G2151" s="4">
        <v>1994</v>
      </c>
      <c r="H2151" s="18">
        <f t="shared" si="66"/>
        <v>1995</v>
      </c>
      <c r="I2151" s="5" t="s">
        <v>3208</v>
      </c>
      <c r="J2151" t="str">
        <f t="shared" si="67"/>
        <v>Proskauer Rose</v>
      </c>
    </row>
    <row r="2152" spans="1:10" ht="15" x14ac:dyDescent="0.25">
      <c r="A2152" s="5" t="s">
        <v>2354</v>
      </c>
      <c r="B2152" s="6">
        <v>999.8</v>
      </c>
      <c r="C2152" s="7">
        <v>109</v>
      </c>
      <c r="D2152" s="7" t="s">
        <v>5</v>
      </c>
      <c r="E2152" s="6">
        <v>0</v>
      </c>
      <c r="F2152" s="7">
        <v>3</v>
      </c>
      <c r="G2152" s="4">
        <v>1994</v>
      </c>
      <c r="H2152" s="18">
        <f t="shared" si="66"/>
        <v>1995</v>
      </c>
      <c r="I2152" s="5" t="s">
        <v>4040</v>
      </c>
      <c r="J2152" t="str">
        <f t="shared" si="67"/>
        <v>Ray Quinney</v>
      </c>
    </row>
    <row r="2153" spans="1:10" ht="15" x14ac:dyDescent="0.25">
      <c r="A2153" s="5" t="s">
        <v>862</v>
      </c>
      <c r="B2153" s="6">
        <v>265.60000000000002</v>
      </c>
      <c r="C2153" s="7">
        <v>193</v>
      </c>
      <c r="D2153" s="7" t="s">
        <v>5</v>
      </c>
      <c r="E2153" s="6">
        <v>0</v>
      </c>
      <c r="F2153" s="7">
        <v>3</v>
      </c>
      <c r="G2153" s="4">
        <v>1994</v>
      </c>
      <c r="H2153" s="18">
        <f t="shared" si="66"/>
        <v>1995</v>
      </c>
      <c r="I2153" s="5" t="s">
        <v>2987</v>
      </c>
      <c r="J2153" t="str">
        <f t="shared" si="67"/>
        <v>Reboul MacMurray</v>
      </c>
    </row>
    <row r="2154" spans="1:10" ht="15" x14ac:dyDescent="0.25">
      <c r="A2154" s="5" t="s">
        <v>1556</v>
      </c>
      <c r="B2154" s="8">
        <v>3635.2</v>
      </c>
      <c r="C2154" s="7">
        <v>42</v>
      </c>
      <c r="D2154" s="7" t="s">
        <v>5</v>
      </c>
      <c r="E2154" s="6">
        <v>0.1</v>
      </c>
      <c r="F2154" s="7">
        <v>19</v>
      </c>
      <c r="G2154" s="4">
        <v>1994</v>
      </c>
      <c r="H2154" s="18">
        <f t="shared" si="66"/>
        <v>1995</v>
      </c>
      <c r="I2154" s="5" t="s">
        <v>3518</v>
      </c>
      <c r="J2154" t="str">
        <f t="shared" si="67"/>
        <v>Reid Priest</v>
      </c>
    </row>
    <row r="2155" spans="1:10" ht="15" x14ac:dyDescent="0.25">
      <c r="A2155" s="5" t="s">
        <v>1906</v>
      </c>
      <c r="B2155" s="6">
        <v>867.1</v>
      </c>
      <c r="C2155" s="7">
        <v>115</v>
      </c>
      <c r="D2155" s="7" t="s">
        <v>5</v>
      </c>
      <c r="E2155" s="6">
        <v>0</v>
      </c>
      <c r="F2155" s="7">
        <v>5</v>
      </c>
      <c r="G2155" s="4">
        <v>1994</v>
      </c>
      <c r="H2155" s="18">
        <f t="shared" si="66"/>
        <v>1995</v>
      </c>
      <c r="I2155" s="5" t="s">
        <v>3759</v>
      </c>
      <c r="J2155" t="str">
        <f t="shared" si="67"/>
        <v>Richards Layton</v>
      </c>
    </row>
    <row r="2156" spans="1:10" ht="15" x14ac:dyDescent="0.25">
      <c r="A2156" s="5" t="s">
        <v>1515</v>
      </c>
      <c r="B2156" s="8">
        <v>1506.7</v>
      </c>
      <c r="C2156" s="7">
        <v>85</v>
      </c>
      <c r="D2156" s="7" t="s">
        <v>5</v>
      </c>
      <c r="E2156" s="6">
        <v>0</v>
      </c>
      <c r="F2156" s="7">
        <v>7</v>
      </c>
      <c r="G2156" s="4">
        <v>1994</v>
      </c>
      <c r="H2156" s="18">
        <f t="shared" si="66"/>
        <v>1995</v>
      </c>
      <c r="I2156" s="5" t="s">
        <v>1515</v>
      </c>
      <c r="J2156" t="str">
        <f t="shared" si="67"/>
        <v>Robinson Silverman</v>
      </c>
    </row>
    <row r="2157" spans="1:10" ht="15" x14ac:dyDescent="0.25">
      <c r="A2157" s="5" t="s">
        <v>42</v>
      </c>
      <c r="B2157" s="8">
        <v>2775.5</v>
      </c>
      <c r="C2157" s="7">
        <v>55</v>
      </c>
      <c r="D2157" s="7" t="s">
        <v>5</v>
      </c>
      <c r="E2157" s="6">
        <v>0.1</v>
      </c>
      <c r="F2157" s="7">
        <v>25</v>
      </c>
      <c r="G2157" s="4">
        <v>1994</v>
      </c>
      <c r="H2157" s="18">
        <f t="shared" si="66"/>
        <v>1995</v>
      </c>
      <c r="I2157" s="5" t="s">
        <v>2603</v>
      </c>
      <c r="J2157" t="str">
        <f t="shared" si="67"/>
        <v>Rogers Wells</v>
      </c>
    </row>
    <row r="2158" spans="1:10" ht="15" x14ac:dyDescent="0.25">
      <c r="A2158" s="5" t="s">
        <v>1172</v>
      </c>
      <c r="B2158" s="6">
        <v>299.89999999999998</v>
      </c>
      <c r="C2158" s="7">
        <v>184</v>
      </c>
      <c r="D2158" s="7" t="s">
        <v>5</v>
      </c>
      <c r="E2158" s="6">
        <v>0</v>
      </c>
      <c r="F2158" s="7">
        <v>1</v>
      </c>
      <c r="G2158" s="4">
        <v>1994</v>
      </c>
      <c r="H2158" s="18">
        <f t="shared" si="66"/>
        <v>1995</v>
      </c>
      <c r="I2158" s="5" t="s">
        <v>3216</v>
      </c>
      <c r="J2158" t="str">
        <f t="shared" si="67"/>
        <v>Rooks Pitts</v>
      </c>
    </row>
    <row r="2159" spans="1:10" ht="15" x14ac:dyDescent="0.25">
      <c r="A2159" s="5" t="s">
        <v>103</v>
      </c>
      <c r="B2159" s="8">
        <v>2470.1999999999998</v>
      </c>
      <c r="C2159" s="7">
        <v>60</v>
      </c>
      <c r="D2159" s="7" t="s">
        <v>5</v>
      </c>
      <c r="E2159" s="6">
        <v>0.1</v>
      </c>
      <c r="F2159" s="7">
        <v>21</v>
      </c>
      <c r="G2159" s="4">
        <v>1994</v>
      </c>
      <c r="H2159" s="18">
        <f t="shared" si="66"/>
        <v>1995</v>
      </c>
      <c r="I2159" s="5" t="s">
        <v>2628</v>
      </c>
      <c r="J2159" t="str">
        <f t="shared" si="67"/>
        <v>Ropes Gray</v>
      </c>
    </row>
    <row r="2160" spans="1:10" ht="15" x14ac:dyDescent="0.25">
      <c r="A2160" s="5" t="s">
        <v>1694</v>
      </c>
      <c r="B2160" s="8">
        <v>1059.4000000000001</v>
      </c>
      <c r="C2160" s="7">
        <v>104</v>
      </c>
      <c r="D2160" s="7" t="s">
        <v>5</v>
      </c>
      <c r="E2160" s="6">
        <v>0</v>
      </c>
      <c r="F2160" s="7">
        <v>4</v>
      </c>
      <c r="G2160" s="4">
        <v>1994</v>
      </c>
      <c r="H2160" s="18">
        <f t="shared" si="66"/>
        <v>1995</v>
      </c>
      <c r="I2160" s="5" t="s">
        <v>3621</v>
      </c>
      <c r="J2160" t="str">
        <f t="shared" si="67"/>
        <v>Rosenberg Liebentritt</v>
      </c>
    </row>
    <row r="2161" spans="1:10" ht="15" x14ac:dyDescent="0.25">
      <c r="A2161" s="5" t="s">
        <v>306</v>
      </c>
      <c r="B2161" s="6">
        <v>868.9</v>
      </c>
      <c r="C2161" s="7">
        <v>114</v>
      </c>
      <c r="D2161" s="7" t="s">
        <v>5</v>
      </c>
      <c r="E2161" s="6">
        <v>0</v>
      </c>
      <c r="F2161" s="7">
        <v>5</v>
      </c>
      <c r="G2161" s="4">
        <v>1994</v>
      </c>
      <c r="H2161" s="18">
        <f t="shared" si="66"/>
        <v>1995</v>
      </c>
      <c r="I2161" s="5" t="s">
        <v>2725</v>
      </c>
      <c r="J2161" t="str">
        <f t="shared" si="67"/>
        <v>Schiff Hardin</v>
      </c>
    </row>
    <row r="2162" spans="1:10" ht="15" x14ac:dyDescent="0.25">
      <c r="A2162" s="5" t="s">
        <v>807</v>
      </c>
      <c r="B2162" s="8">
        <v>15854.3</v>
      </c>
      <c r="C2162" s="7">
        <v>13</v>
      </c>
      <c r="D2162" s="7" t="s">
        <v>5</v>
      </c>
      <c r="E2162" s="6">
        <v>0.4</v>
      </c>
      <c r="F2162" s="7">
        <v>33</v>
      </c>
      <c r="G2162" s="4">
        <v>1994</v>
      </c>
      <c r="H2162" s="18">
        <f t="shared" si="66"/>
        <v>1995</v>
      </c>
      <c r="I2162" s="5" t="s">
        <v>2879</v>
      </c>
      <c r="J2162" t="str">
        <f t="shared" si="67"/>
        <v>Schulte Roth</v>
      </c>
    </row>
    <row r="2163" spans="1:10" ht="15" x14ac:dyDescent="0.25">
      <c r="A2163" s="5" t="s">
        <v>1451</v>
      </c>
      <c r="B2163" s="8">
        <v>1481.2</v>
      </c>
      <c r="C2163" s="7">
        <v>87</v>
      </c>
      <c r="D2163" s="7" t="s">
        <v>5</v>
      </c>
      <c r="E2163" s="6">
        <v>0</v>
      </c>
      <c r="F2163" s="7">
        <v>7</v>
      </c>
      <c r="G2163" s="4">
        <v>1994</v>
      </c>
      <c r="H2163" s="18">
        <f t="shared" si="66"/>
        <v>1995</v>
      </c>
      <c r="I2163" s="5" t="s">
        <v>3428</v>
      </c>
      <c r="J2163" t="str">
        <f t="shared" si="67"/>
        <v>Seward Kissel</v>
      </c>
    </row>
    <row r="2164" spans="1:10" ht="15" x14ac:dyDescent="0.25">
      <c r="A2164" s="5" t="s">
        <v>1358</v>
      </c>
      <c r="B2164" s="8">
        <v>3950.7</v>
      </c>
      <c r="C2164" s="7">
        <v>36</v>
      </c>
      <c r="D2164" s="7" t="s">
        <v>5</v>
      </c>
      <c r="E2164" s="6">
        <v>0.1</v>
      </c>
      <c r="F2164" s="7">
        <v>6</v>
      </c>
      <c r="G2164" s="4">
        <v>1994</v>
      </c>
      <c r="H2164" s="18">
        <f t="shared" si="66"/>
        <v>1995</v>
      </c>
      <c r="I2164" s="5" t="s">
        <v>3362</v>
      </c>
      <c r="J2164" t="str">
        <f t="shared" si="67"/>
        <v>Shaw Pittman</v>
      </c>
    </row>
    <row r="2165" spans="1:10" ht="15" x14ac:dyDescent="0.25">
      <c r="A2165" s="5" t="s">
        <v>44</v>
      </c>
      <c r="B2165" s="8">
        <v>12936.8</v>
      </c>
      <c r="C2165" s="7">
        <v>16</v>
      </c>
      <c r="D2165" s="7" t="s">
        <v>5</v>
      </c>
      <c r="E2165" s="6">
        <v>0.3</v>
      </c>
      <c r="F2165" s="7">
        <v>18</v>
      </c>
      <c r="G2165" s="4">
        <v>1994</v>
      </c>
      <c r="H2165" s="18">
        <f t="shared" si="66"/>
        <v>1995</v>
      </c>
      <c r="I2165" s="5" t="s">
        <v>2605</v>
      </c>
      <c r="J2165" t="str">
        <f t="shared" si="67"/>
        <v>Shearman Sterling</v>
      </c>
    </row>
    <row r="2166" spans="1:10" ht="15" x14ac:dyDescent="0.25">
      <c r="A2166" s="5" t="s">
        <v>1514</v>
      </c>
      <c r="B2166" s="6">
        <v>458.3</v>
      </c>
      <c r="C2166" s="7">
        <v>150</v>
      </c>
      <c r="D2166" s="7" t="s">
        <v>5</v>
      </c>
      <c r="E2166" s="6">
        <v>0</v>
      </c>
      <c r="F2166" s="7">
        <v>3</v>
      </c>
      <c r="G2166" s="4">
        <v>1994</v>
      </c>
      <c r="H2166" s="18">
        <f t="shared" si="66"/>
        <v>1995</v>
      </c>
      <c r="I2166" s="5" t="s">
        <v>3484</v>
      </c>
      <c r="J2166" t="str">
        <f t="shared" si="67"/>
        <v>Shefsky Froelich</v>
      </c>
    </row>
    <row r="2167" spans="1:10" ht="15" x14ac:dyDescent="0.25">
      <c r="A2167" s="5" t="s">
        <v>188</v>
      </c>
      <c r="B2167" s="8">
        <v>2196.8000000000002</v>
      </c>
      <c r="C2167" s="7">
        <v>62</v>
      </c>
      <c r="D2167" s="7" t="s">
        <v>5</v>
      </c>
      <c r="E2167" s="6">
        <v>0.1</v>
      </c>
      <c r="F2167" s="7">
        <v>3</v>
      </c>
      <c r="G2167" s="4">
        <v>1994</v>
      </c>
      <c r="H2167" s="18">
        <f t="shared" si="66"/>
        <v>1995</v>
      </c>
      <c r="I2167" s="5" t="s">
        <v>2656</v>
      </c>
      <c r="J2167" t="str">
        <f t="shared" si="67"/>
        <v>Sheppard Mullin</v>
      </c>
    </row>
    <row r="2168" spans="1:10" ht="15" x14ac:dyDescent="0.25">
      <c r="A2168" s="5" t="s">
        <v>45</v>
      </c>
      <c r="B2168" s="8">
        <v>11203.9</v>
      </c>
      <c r="C2168" s="7">
        <v>20</v>
      </c>
      <c r="D2168" s="7" t="s">
        <v>5</v>
      </c>
      <c r="E2168" s="6">
        <v>0.3</v>
      </c>
      <c r="F2168" s="7">
        <v>28</v>
      </c>
      <c r="G2168" s="4">
        <v>1994</v>
      </c>
      <c r="H2168" s="18">
        <f t="shared" si="66"/>
        <v>1995</v>
      </c>
      <c r="I2168" s="5" t="s">
        <v>507</v>
      </c>
      <c r="J2168" t="str">
        <f t="shared" si="67"/>
        <v>Sidley Austin</v>
      </c>
    </row>
    <row r="2169" spans="1:10" ht="15" x14ac:dyDescent="0.25">
      <c r="A2169" s="5" t="s">
        <v>46</v>
      </c>
      <c r="B2169" s="8">
        <v>12370.9</v>
      </c>
      <c r="C2169" s="7">
        <v>18</v>
      </c>
      <c r="D2169" s="7" t="s">
        <v>5</v>
      </c>
      <c r="E2169" s="6">
        <v>0.3</v>
      </c>
      <c r="F2169" s="7">
        <v>53</v>
      </c>
      <c r="G2169" s="4">
        <v>1994</v>
      </c>
      <c r="H2169" s="18">
        <f t="shared" si="66"/>
        <v>1995</v>
      </c>
      <c r="I2169" s="5" t="s">
        <v>2606</v>
      </c>
      <c r="J2169" t="str">
        <f t="shared" si="67"/>
        <v>Simpson Thacher</v>
      </c>
    </row>
    <row r="2170" spans="1:10" ht="15" x14ac:dyDescent="0.25">
      <c r="A2170" s="5" t="s">
        <v>47</v>
      </c>
      <c r="B2170" s="8">
        <v>43755.8</v>
      </c>
      <c r="C2170" s="7">
        <v>4</v>
      </c>
      <c r="D2170" s="7" t="s">
        <v>5</v>
      </c>
      <c r="E2170" s="6">
        <v>1</v>
      </c>
      <c r="F2170" s="7">
        <v>74</v>
      </c>
      <c r="G2170" s="4">
        <v>1994</v>
      </c>
      <c r="H2170" s="18">
        <f t="shared" si="66"/>
        <v>1995</v>
      </c>
      <c r="I2170" s="5" t="s">
        <v>2607</v>
      </c>
      <c r="J2170" t="str">
        <f t="shared" si="67"/>
        <v>Skadden Arps</v>
      </c>
    </row>
    <row r="2171" spans="1:10" ht="15" x14ac:dyDescent="0.25">
      <c r="A2171" s="5" t="s">
        <v>1461</v>
      </c>
      <c r="B2171" s="8">
        <v>4446</v>
      </c>
      <c r="C2171" s="7">
        <v>33</v>
      </c>
      <c r="D2171" s="7" t="s">
        <v>5</v>
      </c>
      <c r="E2171" s="6">
        <v>0.1</v>
      </c>
      <c r="F2171" s="7">
        <v>3</v>
      </c>
      <c r="G2171" s="4">
        <v>1994</v>
      </c>
      <c r="H2171" s="18">
        <f t="shared" si="66"/>
        <v>1995</v>
      </c>
      <c r="I2171" s="5" t="s">
        <v>3437</v>
      </c>
      <c r="J2171" t="str">
        <f t="shared" si="67"/>
        <v>Slaughter May</v>
      </c>
    </row>
    <row r="2172" spans="1:10" ht="15" x14ac:dyDescent="0.25">
      <c r="A2172" s="5" t="s">
        <v>2358</v>
      </c>
      <c r="B2172" s="6">
        <v>500</v>
      </c>
      <c r="C2172" s="20">
        <v>139</v>
      </c>
      <c r="D2172" s="7">
        <v>1</v>
      </c>
      <c r="E2172" s="6">
        <v>0</v>
      </c>
      <c r="F2172" s="7">
        <v>2</v>
      </c>
      <c r="G2172" s="4">
        <v>1994</v>
      </c>
      <c r="H2172" s="18">
        <f t="shared" si="66"/>
        <v>1995</v>
      </c>
      <c r="I2172" s="5" t="s">
        <v>4043</v>
      </c>
      <c r="J2172" t="str">
        <f t="shared" si="67"/>
        <v>Smith Gill</v>
      </c>
    </row>
    <row r="2173" spans="1:10" ht="15" x14ac:dyDescent="0.25">
      <c r="A2173" s="5" t="s">
        <v>394</v>
      </c>
      <c r="B2173" s="8">
        <v>5953.4</v>
      </c>
      <c r="C2173" s="7">
        <v>28</v>
      </c>
      <c r="D2173" s="7" t="s">
        <v>5</v>
      </c>
      <c r="E2173" s="6">
        <v>0.1</v>
      </c>
      <c r="F2173" s="7">
        <v>22</v>
      </c>
      <c r="G2173" s="4">
        <v>1994</v>
      </c>
      <c r="H2173" s="18">
        <f t="shared" si="66"/>
        <v>1995</v>
      </c>
      <c r="I2173" s="5" t="s">
        <v>2746</v>
      </c>
      <c r="J2173" t="str">
        <f t="shared" si="67"/>
        <v>Smith Helms</v>
      </c>
    </row>
    <row r="2174" spans="1:10" ht="15" x14ac:dyDescent="0.25">
      <c r="A2174" s="5" t="s">
        <v>308</v>
      </c>
      <c r="B2174" s="6">
        <v>801.7</v>
      </c>
      <c r="C2174" s="7">
        <v>117</v>
      </c>
      <c r="D2174" s="7" t="s">
        <v>5</v>
      </c>
      <c r="E2174" s="6">
        <v>0</v>
      </c>
      <c r="F2174" s="7">
        <v>6</v>
      </c>
      <c r="G2174" s="4">
        <v>1994</v>
      </c>
      <c r="H2174" s="18">
        <f t="shared" si="66"/>
        <v>1995</v>
      </c>
      <c r="I2174" s="5" t="s">
        <v>2727</v>
      </c>
      <c r="J2174" t="str">
        <f t="shared" si="67"/>
        <v>Snell Wilmer</v>
      </c>
    </row>
    <row r="2175" spans="1:10" ht="15" x14ac:dyDescent="0.25">
      <c r="A2175" s="5" t="s">
        <v>1554</v>
      </c>
      <c r="B2175" s="8">
        <v>1658.9</v>
      </c>
      <c r="C2175" s="7">
        <v>80</v>
      </c>
      <c r="D2175" s="7" t="s">
        <v>5</v>
      </c>
      <c r="E2175" s="6">
        <v>0</v>
      </c>
      <c r="F2175" s="7">
        <v>7</v>
      </c>
      <c r="G2175" s="4">
        <v>1994</v>
      </c>
      <c r="H2175" s="18">
        <f t="shared" si="66"/>
        <v>1995</v>
      </c>
      <c r="I2175" s="5" t="s">
        <v>3516</v>
      </c>
      <c r="J2175" t="str">
        <f t="shared" si="67"/>
        <v>Squadron Ellenoff</v>
      </c>
    </row>
    <row r="2176" spans="1:10" ht="15" x14ac:dyDescent="0.25">
      <c r="A2176" s="5" t="s">
        <v>1178</v>
      </c>
      <c r="B2176" s="8">
        <v>9892.7999999999993</v>
      </c>
      <c r="C2176" s="7">
        <v>22</v>
      </c>
      <c r="D2176" s="7" t="s">
        <v>5</v>
      </c>
      <c r="E2176" s="6">
        <v>0.2</v>
      </c>
      <c r="F2176" s="7">
        <v>13</v>
      </c>
      <c r="G2176" s="4">
        <v>1994</v>
      </c>
      <c r="H2176" s="18">
        <f t="shared" si="66"/>
        <v>1995</v>
      </c>
      <c r="I2176" s="5" t="s">
        <v>3219</v>
      </c>
      <c r="J2176" t="str">
        <f t="shared" si="67"/>
        <v>Squire Sanders</v>
      </c>
    </row>
    <row r="2177" spans="1:10" ht="15" x14ac:dyDescent="0.25">
      <c r="A2177" s="5" t="s">
        <v>2359</v>
      </c>
      <c r="B2177" s="6">
        <v>500</v>
      </c>
      <c r="C2177" s="20">
        <v>139</v>
      </c>
      <c r="D2177" s="7">
        <v>1</v>
      </c>
      <c r="E2177" s="6">
        <v>0</v>
      </c>
      <c r="F2177" s="7">
        <v>2</v>
      </c>
      <c r="G2177" s="4">
        <v>1994</v>
      </c>
      <c r="H2177" s="18">
        <f t="shared" si="66"/>
        <v>1995</v>
      </c>
      <c r="I2177" s="5" t="s">
        <v>4044</v>
      </c>
      <c r="J2177" t="str">
        <f t="shared" si="67"/>
        <v>Stites Harbison</v>
      </c>
    </row>
    <row r="2178" spans="1:10" ht="15" x14ac:dyDescent="0.25">
      <c r="A2178" s="5" t="s">
        <v>49</v>
      </c>
      <c r="B2178" s="8">
        <v>16597.400000000001</v>
      </c>
      <c r="C2178" s="7">
        <v>12</v>
      </c>
      <c r="D2178" s="7" t="s">
        <v>5</v>
      </c>
      <c r="E2178" s="6">
        <v>0.4</v>
      </c>
      <c r="F2178" s="7">
        <v>20</v>
      </c>
      <c r="G2178" s="4">
        <v>1994</v>
      </c>
      <c r="H2178" s="18">
        <f t="shared" ref="H2178:H2241" si="68">G2178+1</f>
        <v>1995</v>
      </c>
      <c r="I2178" s="5" t="s">
        <v>2608</v>
      </c>
      <c r="J2178" t="str">
        <f t="shared" ref="J2178:J2241" si="69">TRIM(LEFT(SUBSTITUTE(I2178," ",REPT(" ",100)),200))</f>
        <v>Stroock Stroock</v>
      </c>
    </row>
    <row r="2179" spans="1:10" ht="15" x14ac:dyDescent="0.25">
      <c r="A2179" s="5" t="s">
        <v>50</v>
      </c>
      <c r="B2179" s="8">
        <v>20676.7</v>
      </c>
      <c r="C2179" s="7">
        <v>11</v>
      </c>
      <c r="D2179" s="7" t="s">
        <v>5</v>
      </c>
      <c r="E2179" s="6">
        <v>0.5</v>
      </c>
      <c r="F2179" s="7">
        <v>60</v>
      </c>
      <c r="G2179" s="4">
        <v>1994</v>
      </c>
      <c r="H2179" s="18">
        <f t="shared" si="68"/>
        <v>1995</v>
      </c>
      <c r="I2179" s="5" t="s">
        <v>2609</v>
      </c>
      <c r="J2179" t="str">
        <f t="shared" si="69"/>
        <v>Sullivan Cromwell</v>
      </c>
    </row>
    <row r="2180" spans="1:10" ht="15" x14ac:dyDescent="0.25">
      <c r="A2180" s="5" t="s">
        <v>827</v>
      </c>
      <c r="B2180" s="6">
        <v>706.8</v>
      </c>
      <c r="C2180" s="7">
        <v>124</v>
      </c>
      <c r="D2180" s="7" t="s">
        <v>5</v>
      </c>
      <c r="E2180" s="6">
        <v>0</v>
      </c>
      <c r="F2180" s="7">
        <v>3</v>
      </c>
      <c r="G2180" s="4">
        <v>1994</v>
      </c>
      <c r="H2180" s="18">
        <f t="shared" si="68"/>
        <v>1995</v>
      </c>
      <c r="I2180" s="5" t="s">
        <v>2894</v>
      </c>
      <c r="J2180" t="str">
        <f t="shared" si="69"/>
        <v>Sullivan Worcester</v>
      </c>
    </row>
    <row r="2181" spans="1:10" ht="15" x14ac:dyDescent="0.25">
      <c r="A2181" s="5" t="s">
        <v>828</v>
      </c>
      <c r="B2181" s="6">
        <v>453.9</v>
      </c>
      <c r="C2181" s="7">
        <v>151</v>
      </c>
      <c r="D2181" s="7" t="s">
        <v>5</v>
      </c>
      <c r="E2181" s="6">
        <v>0</v>
      </c>
      <c r="F2181" s="7">
        <v>3</v>
      </c>
      <c r="G2181" s="4">
        <v>1994</v>
      </c>
      <c r="H2181" s="18">
        <f t="shared" si="68"/>
        <v>1995</v>
      </c>
      <c r="I2181" s="5" t="s">
        <v>2895</v>
      </c>
      <c r="J2181" t="str">
        <f t="shared" si="69"/>
        <v>Sutherland Asbill</v>
      </c>
    </row>
    <row r="2182" spans="1:10" ht="15" x14ac:dyDescent="0.25">
      <c r="A2182" s="5" t="s">
        <v>2327</v>
      </c>
      <c r="B2182" s="6">
        <v>385.5</v>
      </c>
      <c r="C2182" s="7">
        <v>167</v>
      </c>
      <c r="D2182" s="7" t="s">
        <v>5</v>
      </c>
      <c r="E2182" s="6">
        <v>0</v>
      </c>
      <c r="F2182" s="7">
        <v>2</v>
      </c>
      <c r="G2182" s="4">
        <v>1994</v>
      </c>
      <c r="H2182" s="18">
        <f t="shared" si="68"/>
        <v>1995</v>
      </c>
      <c r="I2182" s="5" t="s">
        <v>4020</v>
      </c>
      <c r="J2182" t="str">
        <f t="shared" si="69"/>
        <v>Taft Stettinius</v>
      </c>
    </row>
    <row r="2183" spans="1:10" ht="15" x14ac:dyDescent="0.25">
      <c r="A2183" s="5" t="s">
        <v>874</v>
      </c>
      <c r="B2183" s="8">
        <v>1845.9</v>
      </c>
      <c r="C2183" s="7">
        <v>74</v>
      </c>
      <c r="D2183" s="7" t="s">
        <v>5</v>
      </c>
      <c r="E2183" s="6">
        <v>0</v>
      </c>
      <c r="F2183" s="7">
        <v>14</v>
      </c>
      <c r="G2183" s="4">
        <v>1994</v>
      </c>
      <c r="H2183" s="18">
        <f t="shared" si="68"/>
        <v>1995</v>
      </c>
      <c r="I2183" s="5" t="s">
        <v>2730</v>
      </c>
      <c r="J2183" t="str">
        <f t="shared" si="69"/>
        <v>Testa Hurwitz</v>
      </c>
    </row>
    <row r="2184" spans="1:10" ht="15" x14ac:dyDescent="0.25">
      <c r="A2184" s="5" t="s">
        <v>314</v>
      </c>
      <c r="B2184" s="8">
        <v>41606.1</v>
      </c>
      <c r="C2184" s="7">
        <v>5</v>
      </c>
      <c r="D2184" s="7" t="s">
        <v>5</v>
      </c>
      <c r="E2184" s="6">
        <v>1</v>
      </c>
      <c r="F2184" s="7">
        <v>20</v>
      </c>
      <c r="G2184" s="4">
        <v>1994</v>
      </c>
      <c r="H2184" s="18">
        <f t="shared" si="68"/>
        <v>1995</v>
      </c>
      <c r="I2184" s="5" t="s">
        <v>2731</v>
      </c>
      <c r="J2184" t="str">
        <f t="shared" si="69"/>
        <v>Thacher Proffitt</v>
      </c>
    </row>
    <row r="2185" spans="1:10" ht="15" x14ac:dyDescent="0.25">
      <c r="A2185" s="5" t="s">
        <v>975</v>
      </c>
      <c r="B2185" s="6">
        <v>285.60000000000002</v>
      </c>
      <c r="C2185" s="7">
        <v>189</v>
      </c>
      <c r="D2185" s="7" t="s">
        <v>5</v>
      </c>
      <c r="E2185" s="6">
        <v>0</v>
      </c>
      <c r="F2185" s="7">
        <v>3</v>
      </c>
      <c r="G2185" s="4">
        <v>1994</v>
      </c>
      <c r="H2185" s="18">
        <f t="shared" si="68"/>
        <v>1995</v>
      </c>
      <c r="I2185" s="5" t="s">
        <v>3062</v>
      </c>
      <c r="J2185" t="str">
        <f t="shared" si="69"/>
        <v>Thompson Knight</v>
      </c>
    </row>
    <row r="2186" spans="1:10" ht="15" x14ac:dyDescent="0.25">
      <c r="A2186" s="5" t="s">
        <v>2351</v>
      </c>
      <c r="B2186" s="8">
        <v>1174.5999999999999</v>
      </c>
      <c r="C2186" s="7">
        <v>95</v>
      </c>
      <c r="D2186" s="7" t="s">
        <v>5</v>
      </c>
      <c r="E2186" s="6">
        <v>0</v>
      </c>
      <c r="F2186" s="7">
        <v>4</v>
      </c>
      <c r="G2186" s="4">
        <v>1994</v>
      </c>
      <c r="H2186" s="18">
        <f t="shared" si="68"/>
        <v>1995</v>
      </c>
      <c r="I2186" s="5" t="s">
        <v>4037</v>
      </c>
      <c r="J2186" t="str">
        <f t="shared" si="69"/>
        <v>Thompson Mitchell</v>
      </c>
    </row>
    <row r="2187" spans="1:10" ht="15" x14ac:dyDescent="0.25">
      <c r="A2187" s="5" t="s">
        <v>1129</v>
      </c>
      <c r="B2187" s="6">
        <v>913.5</v>
      </c>
      <c r="C2187" s="7">
        <v>111</v>
      </c>
      <c r="D2187" s="7" t="s">
        <v>5</v>
      </c>
      <c r="E2187" s="6">
        <v>0</v>
      </c>
      <c r="F2187" s="7">
        <v>3</v>
      </c>
      <c r="G2187" s="4">
        <v>1994</v>
      </c>
      <c r="H2187" s="18">
        <f t="shared" si="68"/>
        <v>1995</v>
      </c>
      <c r="I2187" s="5" t="s">
        <v>3181</v>
      </c>
      <c r="J2187" t="str">
        <f t="shared" si="69"/>
        <v>Thompson Hine</v>
      </c>
    </row>
    <row r="2188" spans="1:10" ht="15" x14ac:dyDescent="0.25">
      <c r="A2188" s="5" t="s">
        <v>832</v>
      </c>
      <c r="B2188" s="8">
        <v>1159.2</v>
      </c>
      <c r="C2188" s="7">
        <v>97</v>
      </c>
      <c r="D2188" s="7" t="s">
        <v>5</v>
      </c>
      <c r="E2188" s="6">
        <v>0</v>
      </c>
      <c r="F2188" s="7">
        <v>3</v>
      </c>
      <c r="G2188" s="4">
        <v>1994</v>
      </c>
      <c r="H2188" s="18">
        <f t="shared" si="68"/>
        <v>1995</v>
      </c>
      <c r="I2188" s="5" t="s">
        <v>832</v>
      </c>
      <c r="J2188" t="str">
        <f t="shared" si="69"/>
        <v>Troutman Sanders</v>
      </c>
    </row>
    <row r="2189" spans="1:10" ht="15" x14ac:dyDescent="0.25">
      <c r="A2189" s="5" t="s">
        <v>835</v>
      </c>
      <c r="B2189" s="8">
        <v>3762.9</v>
      </c>
      <c r="C2189" s="7">
        <v>39</v>
      </c>
      <c r="D2189" s="7" t="s">
        <v>5</v>
      </c>
      <c r="E2189" s="6">
        <v>0.1</v>
      </c>
      <c r="F2189" s="7">
        <v>18</v>
      </c>
      <c r="G2189" s="4">
        <v>1994</v>
      </c>
      <c r="H2189" s="18">
        <f t="shared" si="68"/>
        <v>1995</v>
      </c>
      <c r="I2189" s="5" t="s">
        <v>2897</v>
      </c>
      <c r="J2189" t="str">
        <f t="shared" si="69"/>
        <v>Vinson Elkins</v>
      </c>
    </row>
    <row r="2190" spans="1:10" ht="15" x14ac:dyDescent="0.25">
      <c r="A2190" s="5" t="s">
        <v>1435</v>
      </c>
      <c r="B2190" s="6">
        <v>422.2</v>
      </c>
      <c r="C2190" s="7">
        <v>158</v>
      </c>
      <c r="D2190" s="7" t="s">
        <v>5</v>
      </c>
      <c r="E2190" s="6">
        <v>0</v>
      </c>
      <c r="F2190" s="7">
        <v>4</v>
      </c>
      <c r="G2190" s="4">
        <v>1994</v>
      </c>
      <c r="H2190" s="18">
        <f t="shared" si="68"/>
        <v>1995</v>
      </c>
      <c r="I2190" s="5" t="s">
        <v>3414</v>
      </c>
      <c r="J2190" t="str">
        <f t="shared" si="69"/>
        <v>Vorys Sater</v>
      </c>
    </row>
    <row r="2191" spans="1:10" ht="15" x14ac:dyDescent="0.25">
      <c r="A2191" s="5" t="s">
        <v>1079</v>
      </c>
      <c r="B2191" s="8">
        <v>4101.2</v>
      </c>
      <c r="C2191" s="7">
        <v>35</v>
      </c>
      <c r="D2191" s="7" t="s">
        <v>5</v>
      </c>
      <c r="E2191" s="6">
        <v>0.1</v>
      </c>
      <c r="F2191" s="7">
        <v>14</v>
      </c>
      <c r="G2191" s="4">
        <v>1994</v>
      </c>
      <c r="H2191" s="18">
        <f t="shared" si="68"/>
        <v>1995</v>
      </c>
      <c r="I2191" s="5" t="s">
        <v>2611</v>
      </c>
      <c r="J2191" t="str">
        <f t="shared" si="69"/>
        <v>Wachtell Lipton</v>
      </c>
    </row>
    <row r="2192" spans="1:10" ht="15" x14ac:dyDescent="0.25">
      <c r="A2192" s="5" t="s">
        <v>1154</v>
      </c>
      <c r="B2192" s="6">
        <v>378.5</v>
      </c>
      <c r="C2192" s="7">
        <v>168</v>
      </c>
      <c r="D2192" s="7" t="s">
        <v>5</v>
      </c>
      <c r="E2192" s="6">
        <v>0</v>
      </c>
      <c r="F2192" s="7">
        <v>5</v>
      </c>
      <c r="G2192" s="4">
        <v>1994</v>
      </c>
      <c r="H2192" s="18">
        <f t="shared" si="68"/>
        <v>1995</v>
      </c>
      <c r="I2192" s="5" t="s">
        <v>3200</v>
      </c>
      <c r="J2192" t="str">
        <f t="shared" si="69"/>
        <v>Waller Lansden</v>
      </c>
    </row>
    <row r="2193" spans="1:10" ht="15" x14ac:dyDescent="0.25">
      <c r="A2193" s="5" t="s">
        <v>1750</v>
      </c>
      <c r="B2193" s="6">
        <v>650</v>
      </c>
      <c r="C2193" s="20">
        <v>127</v>
      </c>
      <c r="D2193" s="7">
        <v>1</v>
      </c>
      <c r="E2193" s="6">
        <v>0</v>
      </c>
      <c r="F2193" s="7">
        <v>5</v>
      </c>
      <c r="G2193" s="4">
        <v>1994</v>
      </c>
      <c r="H2193" s="18">
        <f t="shared" si="68"/>
        <v>1995</v>
      </c>
      <c r="I2193" s="5" t="s">
        <v>3655</v>
      </c>
      <c r="J2193" t="str">
        <f t="shared" si="69"/>
        <v>Warner Norcross</v>
      </c>
    </row>
    <row r="2194" spans="1:10" ht="15" x14ac:dyDescent="0.25">
      <c r="A2194" s="5" t="s">
        <v>1089</v>
      </c>
      <c r="B2194" s="8">
        <v>24591.1</v>
      </c>
      <c r="C2194" s="7">
        <v>9</v>
      </c>
      <c r="D2194" s="7" t="s">
        <v>5</v>
      </c>
      <c r="E2194" s="6">
        <v>0.6</v>
      </c>
      <c r="F2194" s="7">
        <v>73</v>
      </c>
      <c r="G2194" s="4">
        <v>1994</v>
      </c>
      <c r="H2194" s="18">
        <f t="shared" si="68"/>
        <v>1995</v>
      </c>
      <c r="I2194" s="5" t="s">
        <v>2612</v>
      </c>
      <c r="J2194" t="str">
        <f t="shared" si="69"/>
        <v>Weil Gotshal</v>
      </c>
    </row>
    <row r="2195" spans="1:10" ht="15" x14ac:dyDescent="0.25">
      <c r="A2195" s="5" t="s">
        <v>1366</v>
      </c>
      <c r="B2195" s="6">
        <v>292</v>
      </c>
      <c r="C2195" s="7">
        <v>186</v>
      </c>
      <c r="D2195" s="7" t="s">
        <v>5</v>
      </c>
      <c r="E2195" s="6">
        <v>0</v>
      </c>
      <c r="F2195" s="7">
        <v>1</v>
      </c>
      <c r="G2195" s="4">
        <v>1994</v>
      </c>
      <c r="H2195" s="18">
        <f t="shared" si="68"/>
        <v>1995</v>
      </c>
      <c r="I2195" s="5" t="s">
        <v>3366</v>
      </c>
      <c r="J2195" t="str">
        <f t="shared" si="69"/>
        <v>Weinberg Green</v>
      </c>
    </row>
    <row r="2196" spans="1:10" ht="15" x14ac:dyDescent="0.25">
      <c r="A2196" s="5" t="s">
        <v>2350</v>
      </c>
      <c r="B2196" s="8">
        <v>2000</v>
      </c>
      <c r="C2196" s="20">
        <v>66</v>
      </c>
      <c r="D2196" s="7">
        <v>1</v>
      </c>
      <c r="E2196" s="6">
        <v>0.1</v>
      </c>
      <c r="F2196" s="7">
        <v>1</v>
      </c>
      <c r="G2196" s="4">
        <v>1994</v>
      </c>
      <c r="H2196" s="18">
        <f t="shared" si="68"/>
        <v>1995</v>
      </c>
      <c r="I2196" s="5" t="s">
        <v>2350</v>
      </c>
      <c r="J2196" t="str">
        <f t="shared" si="69"/>
        <v>Wenger Vieli</v>
      </c>
    </row>
    <row r="2197" spans="1:10" ht="15" x14ac:dyDescent="0.25">
      <c r="A2197" s="5" t="s">
        <v>838</v>
      </c>
      <c r="B2197" s="8">
        <v>3649.1</v>
      </c>
      <c r="C2197" s="7">
        <v>41</v>
      </c>
      <c r="D2197" s="7" t="s">
        <v>5</v>
      </c>
      <c r="E2197" s="6">
        <v>0.1</v>
      </c>
      <c r="F2197" s="7">
        <v>19</v>
      </c>
      <c r="G2197" s="4">
        <v>1994</v>
      </c>
      <c r="H2197" s="18">
        <f t="shared" si="68"/>
        <v>1995</v>
      </c>
      <c r="I2197" s="5" t="s">
        <v>2899</v>
      </c>
      <c r="J2197" t="str">
        <f t="shared" si="69"/>
        <v>White Case</v>
      </c>
    </row>
    <row r="2198" spans="1:10" ht="15" x14ac:dyDescent="0.25">
      <c r="A2198" s="5" t="s">
        <v>1215</v>
      </c>
      <c r="B2198" s="6">
        <v>729.7</v>
      </c>
      <c r="C2198" s="7">
        <v>123</v>
      </c>
      <c r="D2198" s="7" t="s">
        <v>5</v>
      </c>
      <c r="E2198" s="6">
        <v>0</v>
      </c>
      <c r="F2198" s="7">
        <v>2</v>
      </c>
      <c r="G2198" s="4">
        <v>1994</v>
      </c>
      <c r="H2198" s="18">
        <f t="shared" si="68"/>
        <v>1995</v>
      </c>
      <c r="I2198" s="5" t="s">
        <v>2971</v>
      </c>
      <c r="J2198" t="str">
        <f t="shared" si="69"/>
        <v>WilliamsConnolly</v>
      </c>
    </row>
    <row r="2199" spans="1:10" ht="15" x14ac:dyDescent="0.25">
      <c r="A2199" s="5" t="s">
        <v>55</v>
      </c>
      <c r="B2199" s="8">
        <v>5075.3</v>
      </c>
      <c r="C2199" s="7">
        <v>29</v>
      </c>
      <c r="D2199" s="7" t="s">
        <v>5</v>
      </c>
      <c r="E2199" s="6">
        <v>0.1</v>
      </c>
      <c r="F2199" s="7">
        <v>27</v>
      </c>
      <c r="G2199" s="4">
        <v>1994</v>
      </c>
      <c r="H2199" s="18">
        <f t="shared" si="68"/>
        <v>1995</v>
      </c>
      <c r="I2199" s="5" t="s">
        <v>2614</v>
      </c>
      <c r="J2199" t="str">
        <f t="shared" si="69"/>
        <v>Willkie Farr</v>
      </c>
    </row>
    <row r="2200" spans="1:10" ht="15" x14ac:dyDescent="0.25">
      <c r="A2200" s="5" t="s">
        <v>224</v>
      </c>
      <c r="B2200" s="8">
        <v>1947.2</v>
      </c>
      <c r="C2200" s="7">
        <v>71</v>
      </c>
      <c r="D2200" s="7" t="s">
        <v>5</v>
      </c>
      <c r="E2200" s="6">
        <v>0.1</v>
      </c>
      <c r="F2200" s="7">
        <v>31</v>
      </c>
      <c r="G2200" s="4">
        <v>1994</v>
      </c>
      <c r="H2200" s="18">
        <f t="shared" si="68"/>
        <v>1995</v>
      </c>
      <c r="I2200" s="5" t="s">
        <v>2666</v>
      </c>
      <c r="J2200" t="str">
        <f t="shared" si="69"/>
        <v>Wilson Sonsini</v>
      </c>
    </row>
    <row r="2201" spans="1:10" ht="15" x14ac:dyDescent="0.25">
      <c r="A2201" s="5" t="s">
        <v>1519</v>
      </c>
      <c r="B2201" s="6">
        <v>771.1</v>
      </c>
      <c r="C2201" s="7">
        <v>120</v>
      </c>
      <c r="D2201" s="7" t="s">
        <v>5</v>
      </c>
      <c r="E2201" s="6">
        <v>0</v>
      </c>
      <c r="F2201" s="7">
        <v>6</v>
      </c>
      <c r="G2201" s="4">
        <v>1994</v>
      </c>
      <c r="H2201" s="18">
        <f t="shared" si="68"/>
        <v>1995</v>
      </c>
      <c r="I2201" s="5" t="s">
        <v>2737</v>
      </c>
      <c r="J2201" t="str">
        <f t="shared" si="69"/>
        <v>Winstead Sechrest</v>
      </c>
    </row>
    <row r="2202" spans="1:10" ht="15" x14ac:dyDescent="0.25">
      <c r="A2202" s="5" t="s">
        <v>1060</v>
      </c>
      <c r="B2202" s="6">
        <v>312.2</v>
      </c>
      <c r="C2202" s="7">
        <v>181</v>
      </c>
      <c r="D2202" s="7" t="s">
        <v>5</v>
      </c>
      <c r="E2202" s="6">
        <v>0</v>
      </c>
      <c r="F2202" s="7">
        <v>2</v>
      </c>
      <c r="G2202" s="4">
        <v>1994</v>
      </c>
      <c r="H2202" s="18">
        <f t="shared" si="68"/>
        <v>1995</v>
      </c>
      <c r="I2202" s="5" t="s">
        <v>3126</v>
      </c>
      <c r="J2202" t="str">
        <f t="shared" si="69"/>
        <v>Winstead Sechrest</v>
      </c>
    </row>
    <row r="2203" spans="1:10" ht="15" x14ac:dyDescent="0.25">
      <c r="A2203" s="5" t="s">
        <v>56</v>
      </c>
      <c r="B2203" s="8">
        <v>3454.7</v>
      </c>
      <c r="C2203" s="7">
        <v>45</v>
      </c>
      <c r="D2203" s="7" t="s">
        <v>5</v>
      </c>
      <c r="E2203" s="6">
        <v>0.1</v>
      </c>
      <c r="F2203" s="7">
        <v>11</v>
      </c>
      <c r="G2203" s="4">
        <v>1994</v>
      </c>
      <c r="H2203" s="18">
        <f t="shared" si="68"/>
        <v>1995</v>
      </c>
      <c r="I2203" s="5" t="s">
        <v>2615</v>
      </c>
      <c r="J2203" t="str">
        <f t="shared" si="69"/>
        <v>Winston Strawn</v>
      </c>
    </row>
    <row r="2204" spans="1:10" ht="15" x14ac:dyDescent="0.25">
      <c r="A2204" s="5" t="s">
        <v>1058</v>
      </c>
      <c r="B2204" s="8">
        <v>1605.7</v>
      </c>
      <c r="C2204" s="7">
        <v>83</v>
      </c>
      <c r="D2204" s="7" t="s">
        <v>5</v>
      </c>
      <c r="E2204" s="6">
        <v>0</v>
      </c>
      <c r="F2204" s="7">
        <v>11</v>
      </c>
      <c r="G2204" s="4">
        <v>1994</v>
      </c>
      <c r="H2204" s="18">
        <f t="shared" si="68"/>
        <v>1995</v>
      </c>
      <c r="I2204" s="5" t="s">
        <v>2650</v>
      </c>
      <c r="J2204" t="str">
        <f t="shared" si="69"/>
        <v>Winthrop Stimson</v>
      </c>
    </row>
    <row r="2205" spans="1:10" ht="15" x14ac:dyDescent="0.25">
      <c r="A2205" s="5" t="s">
        <v>2288</v>
      </c>
      <c r="B2205" s="6">
        <v>400</v>
      </c>
      <c r="C2205" s="20">
        <v>163</v>
      </c>
      <c r="D2205" s="7">
        <v>1</v>
      </c>
      <c r="E2205" s="6">
        <v>0</v>
      </c>
      <c r="F2205" s="7">
        <v>1</v>
      </c>
      <c r="G2205" s="4">
        <v>1994</v>
      </c>
      <c r="H2205" s="18">
        <f t="shared" si="68"/>
        <v>1995</v>
      </c>
      <c r="I2205" s="5" t="s">
        <v>3993</v>
      </c>
      <c r="J2205" t="str">
        <f t="shared" si="69"/>
        <v>Witt Gaither</v>
      </c>
    </row>
    <row r="2206" spans="1:10" ht="15" x14ac:dyDescent="0.25">
      <c r="A2206" s="5" t="s">
        <v>1369</v>
      </c>
      <c r="B2206" s="6">
        <v>522.6</v>
      </c>
      <c r="C2206" s="7">
        <v>135</v>
      </c>
      <c r="D2206" s="7" t="s">
        <v>5</v>
      </c>
      <c r="E2206" s="6">
        <v>0</v>
      </c>
      <c r="F2206" s="7">
        <v>7</v>
      </c>
      <c r="G2206" s="4">
        <v>1994</v>
      </c>
      <c r="H2206" s="18">
        <f t="shared" si="68"/>
        <v>1995</v>
      </c>
      <c r="I2206" s="5" t="s">
        <v>3367</v>
      </c>
      <c r="J2206" t="str">
        <f t="shared" si="69"/>
        <v>Wolf Block</v>
      </c>
    </row>
    <row r="2207" spans="1:10" ht="15" x14ac:dyDescent="0.25">
      <c r="A2207" s="5" t="s">
        <v>1185</v>
      </c>
      <c r="B2207" s="6">
        <v>299.7</v>
      </c>
      <c r="C2207" s="7">
        <v>185</v>
      </c>
      <c r="D2207" s="7" t="s">
        <v>5</v>
      </c>
      <c r="E2207" s="6">
        <v>0</v>
      </c>
      <c r="F2207" s="7">
        <v>1</v>
      </c>
      <c r="G2207" s="4">
        <v>1994</v>
      </c>
      <c r="H2207" s="18">
        <f t="shared" si="68"/>
        <v>1995</v>
      </c>
      <c r="I2207" s="5" t="s">
        <v>3226</v>
      </c>
      <c r="J2207" t="str">
        <f t="shared" si="69"/>
        <v>Worsham Forsythe</v>
      </c>
    </row>
    <row r="2208" spans="1:10" ht="15" x14ac:dyDescent="0.25">
      <c r="A2208" s="5" t="s">
        <v>6</v>
      </c>
      <c r="B2208" s="8">
        <v>3440.9</v>
      </c>
      <c r="C2208" s="7">
        <v>52</v>
      </c>
      <c r="D2208" s="7" t="s">
        <v>5</v>
      </c>
      <c r="E2208" s="6">
        <v>0.2</v>
      </c>
      <c r="F2208" s="7">
        <v>13</v>
      </c>
      <c r="G2208" s="4">
        <v>1995</v>
      </c>
      <c r="H2208" s="18">
        <f t="shared" si="68"/>
        <v>1996</v>
      </c>
      <c r="I2208" s="5" t="s">
        <v>2572</v>
      </c>
      <c r="J2208" t="str">
        <f t="shared" si="69"/>
        <v>Akin Gump</v>
      </c>
    </row>
    <row r="2209" spans="1:10" ht="15" x14ac:dyDescent="0.25">
      <c r="A2209" s="5" t="s">
        <v>1605</v>
      </c>
      <c r="B2209" s="8">
        <v>15000</v>
      </c>
      <c r="C2209" s="20">
        <v>16</v>
      </c>
      <c r="D2209" s="7">
        <v>1</v>
      </c>
      <c r="E2209" s="6">
        <v>0.7</v>
      </c>
      <c r="F2209" s="7">
        <v>1</v>
      </c>
      <c r="G2209" s="4">
        <v>1995</v>
      </c>
      <c r="H2209" s="18">
        <f t="shared" si="68"/>
        <v>1996</v>
      </c>
      <c r="I2209" s="5" t="s">
        <v>3559</v>
      </c>
      <c r="J2209" t="str">
        <f t="shared" si="69"/>
        <v>Allen Gledhill</v>
      </c>
    </row>
    <row r="2210" spans="1:10" ht="15" x14ac:dyDescent="0.25">
      <c r="A2210" s="5" t="s">
        <v>228</v>
      </c>
      <c r="B2210" s="6">
        <v>534.9</v>
      </c>
      <c r="C2210" s="7">
        <v>153</v>
      </c>
      <c r="D2210" s="7" t="s">
        <v>5</v>
      </c>
      <c r="E2210" s="6">
        <v>0</v>
      </c>
      <c r="F2210" s="7">
        <v>5</v>
      </c>
      <c r="G2210" s="4">
        <v>1995</v>
      </c>
      <c r="H2210" s="18">
        <f t="shared" si="68"/>
        <v>1996</v>
      </c>
      <c r="I2210" s="5" t="s">
        <v>2668</v>
      </c>
      <c r="J2210" t="str">
        <f t="shared" si="69"/>
        <v>Alston Bird</v>
      </c>
    </row>
    <row r="2211" spans="1:10" ht="15" x14ac:dyDescent="0.25">
      <c r="A2211" s="5" t="s">
        <v>672</v>
      </c>
      <c r="B2211" s="8">
        <v>4024.9</v>
      </c>
      <c r="C2211" s="7">
        <v>46</v>
      </c>
      <c r="D2211" s="7" t="s">
        <v>5</v>
      </c>
      <c r="E2211" s="6">
        <v>0.2</v>
      </c>
      <c r="F2211" s="7">
        <v>20</v>
      </c>
      <c r="G2211" s="4">
        <v>1995</v>
      </c>
      <c r="H2211" s="18">
        <f t="shared" si="68"/>
        <v>1996</v>
      </c>
      <c r="I2211" s="5" t="s">
        <v>672</v>
      </c>
      <c r="J2211" t="str">
        <f t="shared" si="69"/>
        <v>Andrews Kurth</v>
      </c>
    </row>
    <row r="2212" spans="1:10" ht="15" x14ac:dyDescent="0.25">
      <c r="A2212" s="5" t="s">
        <v>2369</v>
      </c>
      <c r="B2212" s="8">
        <v>1116.7</v>
      </c>
      <c r="C2212" s="7">
        <v>102</v>
      </c>
      <c r="D2212" s="7" t="s">
        <v>5</v>
      </c>
      <c r="E2212" s="6">
        <v>0.1</v>
      </c>
      <c r="F2212" s="7">
        <v>5</v>
      </c>
      <c r="G2212" s="4">
        <v>1995</v>
      </c>
      <c r="H2212" s="18">
        <f t="shared" si="68"/>
        <v>1996</v>
      </c>
      <c r="I2212" s="5" t="s">
        <v>4053</v>
      </c>
      <c r="J2212" t="str">
        <f t="shared" si="69"/>
        <v>Armstrong Teasdale</v>
      </c>
    </row>
    <row r="2213" spans="1:10" ht="15" x14ac:dyDescent="0.25">
      <c r="A2213" s="5" t="s">
        <v>903</v>
      </c>
      <c r="B2213" s="6">
        <v>814.2</v>
      </c>
      <c r="C2213" s="7">
        <v>128</v>
      </c>
      <c r="D2213" s="7" t="s">
        <v>5</v>
      </c>
      <c r="E2213" s="6">
        <v>0</v>
      </c>
      <c r="F2213" s="7">
        <v>5</v>
      </c>
      <c r="G2213" s="4">
        <v>1995</v>
      </c>
      <c r="H2213" s="18">
        <f t="shared" si="68"/>
        <v>1996</v>
      </c>
      <c r="I2213" s="5" t="s">
        <v>3017</v>
      </c>
      <c r="J2213" t="str">
        <f t="shared" si="69"/>
        <v>Arnall Golden</v>
      </c>
    </row>
    <row r="2214" spans="1:10" ht="15" x14ac:dyDescent="0.25">
      <c r="A2214" s="5" t="s">
        <v>213</v>
      </c>
      <c r="B2214" s="8">
        <v>5772</v>
      </c>
      <c r="C2214" s="7">
        <v>35</v>
      </c>
      <c r="D2214" s="7" t="s">
        <v>5</v>
      </c>
      <c r="E2214" s="6">
        <v>0.3</v>
      </c>
      <c r="F2214" s="7">
        <v>5</v>
      </c>
      <c r="G2214" s="4">
        <v>1995</v>
      </c>
      <c r="H2214" s="18">
        <f t="shared" si="68"/>
        <v>1996</v>
      </c>
      <c r="I2214" s="5" t="s">
        <v>2662</v>
      </c>
      <c r="J2214" t="str">
        <f t="shared" si="69"/>
        <v>Arter Hadden</v>
      </c>
    </row>
    <row r="2215" spans="1:10" ht="15" x14ac:dyDescent="0.25">
      <c r="A2215" s="5" t="s">
        <v>853</v>
      </c>
      <c r="B2215" s="8">
        <v>7746.9</v>
      </c>
      <c r="C2215" s="7">
        <v>29</v>
      </c>
      <c r="D2215" s="7" t="s">
        <v>5</v>
      </c>
      <c r="E2215" s="6">
        <v>0.4</v>
      </c>
      <c r="F2215" s="7">
        <v>18</v>
      </c>
      <c r="G2215" s="4">
        <v>1995</v>
      </c>
      <c r="H2215" s="18">
        <f t="shared" si="68"/>
        <v>1996</v>
      </c>
      <c r="I2215" s="5" t="s">
        <v>10</v>
      </c>
      <c r="J2215" t="str">
        <f t="shared" si="69"/>
        <v>Baker Botts</v>
      </c>
    </row>
    <row r="2216" spans="1:10" ht="15" x14ac:dyDescent="0.25">
      <c r="A2216" s="5" t="s">
        <v>248</v>
      </c>
      <c r="B2216" s="8">
        <v>1574.3</v>
      </c>
      <c r="C2216" s="7">
        <v>82</v>
      </c>
      <c r="D2216" s="7" t="s">
        <v>5</v>
      </c>
      <c r="E2216" s="6">
        <v>0.1</v>
      </c>
      <c r="F2216" s="7">
        <v>9</v>
      </c>
      <c r="G2216" s="4">
        <v>1995</v>
      </c>
      <c r="H2216" s="18">
        <f t="shared" si="68"/>
        <v>1996</v>
      </c>
      <c r="I2216" s="5" t="s">
        <v>2682</v>
      </c>
      <c r="J2216" t="str">
        <f t="shared" si="69"/>
        <v>Baker Daniels</v>
      </c>
    </row>
    <row r="2217" spans="1:10" ht="15" x14ac:dyDescent="0.25">
      <c r="A2217" s="5" t="s">
        <v>676</v>
      </c>
      <c r="B2217" s="8">
        <v>2044.3</v>
      </c>
      <c r="C2217" s="7">
        <v>72</v>
      </c>
      <c r="D2217" s="7" t="s">
        <v>5</v>
      </c>
      <c r="E2217" s="6">
        <v>0.1</v>
      </c>
      <c r="F2217" s="7">
        <v>13</v>
      </c>
      <c r="G2217" s="4">
        <v>1995</v>
      </c>
      <c r="H2217" s="18">
        <f t="shared" si="68"/>
        <v>1996</v>
      </c>
      <c r="I2217" s="5" t="s">
        <v>2805</v>
      </c>
      <c r="J2217" t="str">
        <f t="shared" si="69"/>
        <v>Baker Hostetler</v>
      </c>
    </row>
    <row r="2218" spans="1:10" ht="15" x14ac:dyDescent="0.25">
      <c r="A2218" s="5" t="s">
        <v>9</v>
      </c>
      <c r="B2218" s="8">
        <v>1499.1</v>
      </c>
      <c r="C2218" s="7">
        <v>85</v>
      </c>
      <c r="D2218" s="7" t="s">
        <v>5</v>
      </c>
      <c r="E2218" s="6">
        <v>0.1</v>
      </c>
      <c r="F2218" s="7">
        <v>6</v>
      </c>
      <c r="G2218" s="4">
        <v>1995</v>
      </c>
      <c r="H2218" s="18">
        <f t="shared" si="68"/>
        <v>1996</v>
      </c>
      <c r="I2218" s="5" t="s">
        <v>2575</v>
      </c>
      <c r="J2218" t="str">
        <f t="shared" si="69"/>
        <v>Baker McKenzie</v>
      </c>
    </row>
    <row r="2219" spans="1:10" ht="15" x14ac:dyDescent="0.25">
      <c r="A2219" s="5" t="s">
        <v>237</v>
      </c>
      <c r="B2219" s="8">
        <v>1320.8</v>
      </c>
      <c r="C2219" s="7">
        <v>93</v>
      </c>
      <c r="D2219" s="7" t="s">
        <v>5</v>
      </c>
      <c r="E2219" s="6">
        <v>0.1</v>
      </c>
      <c r="F2219" s="7">
        <v>8</v>
      </c>
      <c r="G2219" s="4">
        <v>1995</v>
      </c>
      <c r="H2219" s="18">
        <f t="shared" si="68"/>
        <v>1996</v>
      </c>
      <c r="I2219" s="5" t="s">
        <v>2674</v>
      </c>
      <c r="J2219" t="str">
        <f t="shared" si="69"/>
        <v>Ballard Spahr</v>
      </c>
    </row>
    <row r="2220" spans="1:10" ht="15" x14ac:dyDescent="0.25">
      <c r="A2220" s="5" t="s">
        <v>249</v>
      </c>
      <c r="B2220" s="8">
        <v>2389.1999999999998</v>
      </c>
      <c r="C2220" s="7">
        <v>65</v>
      </c>
      <c r="D2220" s="7" t="s">
        <v>5</v>
      </c>
      <c r="E2220" s="6">
        <v>0.1</v>
      </c>
      <c r="F2220" s="7">
        <v>6</v>
      </c>
      <c r="G2220" s="4">
        <v>1995</v>
      </c>
      <c r="H2220" s="18">
        <f t="shared" si="68"/>
        <v>1996</v>
      </c>
      <c r="I2220" s="5" t="s">
        <v>2683</v>
      </c>
      <c r="J2220" t="str">
        <f t="shared" si="69"/>
        <v>Barnes Thornburg</v>
      </c>
    </row>
    <row r="2221" spans="1:10" ht="15" x14ac:dyDescent="0.25">
      <c r="A2221" s="5" t="s">
        <v>1009</v>
      </c>
      <c r="B2221" s="8">
        <v>1065.4000000000001</v>
      </c>
      <c r="C2221" s="7">
        <v>106</v>
      </c>
      <c r="D2221" s="7" t="s">
        <v>5</v>
      </c>
      <c r="E2221" s="6">
        <v>0.1</v>
      </c>
      <c r="F2221" s="7">
        <v>9</v>
      </c>
      <c r="G2221" s="4">
        <v>1995</v>
      </c>
      <c r="H2221" s="18">
        <f t="shared" si="68"/>
        <v>1996</v>
      </c>
      <c r="I2221" s="5" t="s">
        <v>2684</v>
      </c>
      <c r="J2221" t="str">
        <f t="shared" si="69"/>
        <v>Bell Boyd</v>
      </c>
    </row>
    <row r="2222" spans="1:10" ht="15" x14ac:dyDescent="0.25">
      <c r="A2222" s="5" t="s">
        <v>214</v>
      </c>
      <c r="B2222" s="8">
        <v>2618.3000000000002</v>
      </c>
      <c r="C2222" s="7">
        <v>62</v>
      </c>
      <c r="D2222" s="7" t="s">
        <v>5</v>
      </c>
      <c r="E2222" s="6">
        <v>0.1</v>
      </c>
      <c r="F2222" s="7">
        <v>8</v>
      </c>
      <c r="G2222" s="4">
        <v>1995</v>
      </c>
      <c r="H2222" s="18">
        <f t="shared" si="68"/>
        <v>1996</v>
      </c>
      <c r="I2222" s="5" t="s">
        <v>2663</v>
      </c>
      <c r="J2222" t="str">
        <f t="shared" si="69"/>
        <v>Bingham Dana</v>
      </c>
    </row>
    <row r="2223" spans="1:10" ht="15" x14ac:dyDescent="0.25">
      <c r="A2223" s="5" t="s">
        <v>1360</v>
      </c>
      <c r="B2223" s="6">
        <v>373.1</v>
      </c>
      <c r="C2223" s="7">
        <v>179</v>
      </c>
      <c r="D2223" s="7" t="s">
        <v>5</v>
      </c>
      <c r="E2223" s="6">
        <v>0</v>
      </c>
      <c r="F2223" s="7">
        <v>3</v>
      </c>
      <c r="G2223" s="4">
        <v>1995</v>
      </c>
      <c r="H2223" s="18">
        <f t="shared" si="68"/>
        <v>1996</v>
      </c>
      <c r="I2223" s="5" t="s">
        <v>3363</v>
      </c>
      <c r="J2223" t="str">
        <f t="shared" si="69"/>
        <v>Blackwell Sanders</v>
      </c>
    </row>
    <row r="2224" spans="1:10" ht="15" x14ac:dyDescent="0.25">
      <c r="A2224" s="5" t="s">
        <v>1507</v>
      </c>
      <c r="B2224" s="6">
        <v>789.1</v>
      </c>
      <c r="C2224" s="7">
        <v>131</v>
      </c>
      <c r="D2224" s="7" t="s">
        <v>5</v>
      </c>
      <c r="E2224" s="6">
        <v>0</v>
      </c>
      <c r="F2224" s="7">
        <v>4</v>
      </c>
      <c r="G2224" s="4">
        <v>1995</v>
      </c>
      <c r="H2224" s="18">
        <f t="shared" si="68"/>
        <v>1996</v>
      </c>
      <c r="I2224" s="5" t="s">
        <v>3477</v>
      </c>
      <c r="J2224" t="str">
        <f t="shared" si="69"/>
        <v>Bose McKinney</v>
      </c>
    </row>
    <row r="2225" spans="1:10" ht="15" x14ac:dyDescent="0.25">
      <c r="A2225" s="5" t="s">
        <v>254</v>
      </c>
      <c r="B2225" s="8">
        <v>1468.6</v>
      </c>
      <c r="C2225" s="7">
        <v>88</v>
      </c>
      <c r="D2225" s="7" t="s">
        <v>5</v>
      </c>
      <c r="E2225" s="6">
        <v>0.1</v>
      </c>
      <c r="F2225" s="7">
        <v>5</v>
      </c>
      <c r="G2225" s="4">
        <v>1995</v>
      </c>
      <c r="H2225" s="18">
        <f t="shared" si="68"/>
        <v>1996</v>
      </c>
      <c r="I2225" s="5" t="s">
        <v>2686</v>
      </c>
      <c r="J2225" t="str">
        <f t="shared" si="69"/>
        <v>Bracewell Patterson</v>
      </c>
    </row>
    <row r="2226" spans="1:10" ht="15" x14ac:dyDescent="0.25">
      <c r="A2226" s="5" t="s">
        <v>1288</v>
      </c>
      <c r="B2226" s="6">
        <v>416.2</v>
      </c>
      <c r="C2226" s="7">
        <v>173</v>
      </c>
      <c r="D2226" s="7" t="s">
        <v>5</v>
      </c>
      <c r="E2226" s="6">
        <v>0</v>
      </c>
      <c r="F2226" s="7">
        <v>3</v>
      </c>
      <c r="G2226" s="4">
        <v>1995</v>
      </c>
      <c r="H2226" s="18">
        <f t="shared" si="68"/>
        <v>1996</v>
      </c>
      <c r="I2226" s="5" t="s">
        <v>3304</v>
      </c>
      <c r="J2226" t="str">
        <f t="shared" si="69"/>
        <v>Bradley Arant</v>
      </c>
    </row>
    <row r="2227" spans="1:10" ht="15" x14ac:dyDescent="0.25">
      <c r="A2227" s="5" t="s">
        <v>1464</v>
      </c>
      <c r="B2227" s="8">
        <v>3734.2</v>
      </c>
      <c r="C2227" s="7">
        <v>51</v>
      </c>
      <c r="D2227" s="7" t="s">
        <v>5</v>
      </c>
      <c r="E2227" s="6">
        <v>0.2</v>
      </c>
      <c r="F2227" s="7">
        <v>2</v>
      </c>
      <c r="G2227" s="4">
        <v>1995</v>
      </c>
      <c r="H2227" s="18">
        <f t="shared" si="68"/>
        <v>1996</v>
      </c>
      <c r="I2227" s="5" t="s">
        <v>3439</v>
      </c>
      <c r="J2227" t="str">
        <f t="shared" si="69"/>
        <v>Briggs Morgan</v>
      </c>
    </row>
    <row r="2228" spans="1:10" ht="15" x14ac:dyDescent="0.25">
      <c r="A2228" s="5" t="s">
        <v>1365</v>
      </c>
      <c r="B2228" s="8">
        <v>7978.4</v>
      </c>
      <c r="C2228" s="7">
        <v>26</v>
      </c>
      <c r="D2228" s="7" t="s">
        <v>5</v>
      </c>
      <c r="E2228" s="6">
        <v>0.4</v>
      </c>
      <c r="F2228" s="7">
        <v>46</v>
      </c>
      <c r="G2228" s="4">
        <v>1995</v>
      </c>
      <c r="H2228" s="18">
        <f t="shared" si="68"/>
        <v>1996</v>
      </c>
      <c r="I2228" s="5" t="s">
        <v>3365</v>
      </c>
      <c r="J2228" t="str">
        <f t="shared" si="69"/>
        <v>Brobeck Phleger</v>
      </c>
    </row>
    <row r="2229" spans="1:10" ht="15" x14ac:dyDescent="0.25">
      <c r="A2229" s="5" t="s">
        <v>125</v>
      </c>
      <c r="B2229" s="8">
        <v>85929.8</v>
      </c>
      <c r="C2229" s="7">
        <v>2</v>
      </c>
      <c r="D2229" s="7" t="s">
        <v>5</v>
      </c>
      <c r="E2229" s="6">
        <v>3.9</v>
      </c>
      <c r="F2229" s="7">
        <v>81</v>
      </c>
      <c r="G2229" s="4">
        <v>1995</v>
      </c>
      <c r="H2229" s="18">
        <f t="shared" si="68"/>
        <v>1996</v>
      </c>
      <c r="I2229" s="5" t="s">
        <v>2633</v>
      </c>
      <c r="J2229" t="str">
        <f t="shared" si="69"/>
        <v>Brown Wood</v>
      </c>
    </row>
    <row r="2230" spans="1:10" ht="15" x14ac:dyDescent="0.25">
      <c r="A2230" s="5" t="s">
        <v>689</v>
      </c>
      <c r="B2230" s="8">
        <v>1375</v>
      </c>
      <c r="C2230" s="7">
        <v>92</v>
      </c>
      <c r="D2230" s="7" t="s">
        <v>5</v>
      </c>
      <c r="E2230" s="6">
        <v>0.1</v>
      </c>
      <c r="F2230" s="7">
        <v>4</v>
      </c>
      <c r="G2230" s="4">
        <v>1995</v>
      </c>
      <c r="H2230" s="18">
        <f t="shared" si="68"/>
        <v>1996</v>
      </c>
      <c r="I2230" s="5" t="s">
        <v>689</v>
      </c>
      <c r="J2230" t="str">
        <f t="shared" si="69"/>
        <v>Bryan Cave</v>
      </c>
    </row>
    <row r="2231" spans="1:10" ht="15" x14ac:dyDescent="0.25">
      <c r="A2231" s="5" t="s">
        <v>11</v>
      </c>
      <c r="B2231" s="8">
        <v>5435.5</v>
      </c>
      <c r="C2231" s="7">
        <v>39</v>
      </c>
      <c r="D2231" s="7" t="s">
        <v>5</v>
      </c>
      <c r="E2231" s="6">
        <v>0.2</v>
      </c>
      <c r="F2231" s="7">
        <v>3</v>
      </c>
      <c r="G2231" s="4">
        <v>1995</v>
      </c>
      <c r="H2231" s="18">
        <f t="shared" si="68"/>
        <v>1996</v>
      </c>
      <c r="I2231" s="5" t="s">
        <v>2576</v>
      </c>
      <c r="J2231" t="str">
        <f t="shared" si="69"/>
        <v>Cadwalader Wickersham</v>
      </c>
    </row>
    <row r="2232" spans="1:10" ht="15" x14ac:dyDescent="0.25">
      <c r="A2232" s="5" t="s">
        <v>12</v>
      </c>
      <c r="B2232" s="8">
        <v>10349.200000000001</v>
      </c>
      <c r="C2232" s="7">
        <v>23</v>
      </c>
      <c r="D2232" s="7" t="s">
        <v>5</v>
      </c>
      <c r="E2232" s="6">
        <v>0.5</v>
      </c>
      <c r="F2232" s="7">
        <v>20</v>
      </c>
      <c r="G2232" s="4">
        <v>1995</v>
      </c>
      <c r="H2232" s="18">
        <f t="shared" si="68"/>
        <v>1996</v>
      </c>
      <c r="I2232" s="5" t="s">
        <v>2577</v>
      </c>
      <c r="J2232" t="str">
        <f t="shared" si="69"/>
        <v>Cahill Gordon</v>
      </c>
    </row>
    <row r="2233" spans="1:10" ht="15" x14ac:dyDescent="0.25">
      <c r="A2233" s="5" t="s">
        <v>1059</v>
      </c>
      <c r="B2233" s="8">
        <v>1295.5999999999999</v>
      </c>
      <c r="C2233" s="7">
        <v>94</v>
      </c>
      <c r="D2233" s="7" t="s">
        <v>5</v>
      </c>
      <c r="E2233" s="6">
        <v>0.1</v>
      </c>
      <c r="F2233" s="7">
        <v>2</v>
      </c>
      <c r="G2233" s="4">
        <v>1995</v>
      </c>
      <c r="H2233" s="18">
        <f t="shared" si="68"/>
        <v>1996</v>
      </c>
      <c r="I2233" s="5" t="s">
        <v>3125</v>
      </c>
      <c r="J2233" t="str">
        <f t="shared" si="69"/>
        <v>Chadbourne Parke</v>
      </c>
    </row>
    <row r="2234" spans="1:10" ht="15" x14ac:dyDescent="0.25">
      <c r="A2234" s="5" t="s">
        <v>1198</v>
      </c>
      <c r="B2234" s="6">
        <v>547</v>
      </c>
      <c r="C2234" s="7">
        <v>152</v>
      </c>
      <c r="D2234" s="7" t="s">
        <v>5</v>
      </c>
      <c r="E2234" s="6">
        <v>0</v>
      </c>
      <c r="F2234" s="7">
        <v>5</v>
      </c>
      <c r="G2234" s="4">
        <v>1995</v>
      </c>
      <c r="H2234" s="18">
        <f t="shared" si="68"/>
        <v>1996</v>
      </c>
      <c r="I2234" s="5" t="s">
        <v>3237</v>
      </c>
      <c r="J2234" t="str">
        <f t="shared" si="69"/>
        <v>Chapman Cutler</v>
      </c>
    </row>
    <row r="2235" spans="1:10" ht="15" x14ac:dyDescent="0.25">
      <c r="A2235" s="5" t="s">
        <v>482</v>
      </c>
      <c r="B2235" s="8">
        <v>5682.6</v>
      </c>
      <c r="C2235" s="7">
        <v>37</v>
      </c>
      <c r="D2235" s="7" t="s">
        <v>5</v>
      </c>
      <c r="E2235" s="6">
        <v>0.3</v>
      </c>
      <c r="F2235" s="7">
        <v>9</v>
      </c>
      <c r="G2235" s="4">
        <v>1995</v>
      </c>
      <c r="H2235" s="18">
        <f t="shared" si="68"/>
        <v>1996</v>
      </c>
      <c r="I2235" s="5" t="s">
        <v>2578</v>
      </c>
      <c r="J2235" t="str">
        <f t="shared" si="69"/>
        <v>Cleary Gottlieb</v>
      </c>
    </row>
    <row r="2236" spans="1:10" ht="15" x14ac:dyDescent="0.25">
      <c r="A2236" s="5" t="s">
        <v>2356</v>
      </c>
      <c r="B2236" s="6">
        <v>500</v>
      </c>
      <c r="C2236" s="20">
        <v>158</v>
      </c>
      <c r="D2236" s="7">
        <v>1</v>
      </c>
      <c r="E2236" s="6">
        <v>0</v>
      </c>
      <c r="F2236" s="7">
        <v>1</v>
      </c>
      <c r="G2236" s="4">
        <v>1995</v>
      </c>
      <c r="H2236" s="18">
        <f t="shared" si="68"/>
        <v>1996</v>
      </c>
      <c r="I2236" s="5" t="s">
        <v>2356</v>
      </c>
      <c r="J2236" t="str">
        <f t="shared" si="69"/>
        <v>Clifford Chance</v>
      </c>
    </row>
    <row r="2237" spans="1:10" ht="15" x14ac:dyDescent="0.25">
      <c r="A2237" s="5" t="s">
        <v>1581</v>
      </c>
      <c r="B2237" s="6">
        <v>517.1</v>
      </c>
      <c r="C2237" s="7">
        <v>154</v>
      </c>
      <c r="D2237" s="7" t="s">
        <v>5</v>
      </c>
      <c r="E2237" s="6">
        <v>0</v>
      </c>
      <c r="F2237" s="7">
        <v>3</v>
      </c>
      <c r="G2237" s="4">
        <v>1995</v>
      </c>
      <c r="H2237" s="18">
        <f t="shared" si="68"/>
        <v>1996</v>
      </c>
      <c r="I2237" s="5" t="s">
        <v>3539</v>
      </c>
      <c r="J2237" t="str">
        <f t="shared" si="69"/>
        <v>Conner Winters</v>
      </c>
    </row>
    <row r="2238" spans="1:10" ht="15" x14ac:dyDescent="0.25">
      <c r="A2238" s="5" t="s">
        <v>869</v>
      </c>
      <c r="B2238" s="8">
        <v>1012.7</v>
      </c>
      <c r="C2238" s="7">
        <v>109</v>
      </c>
      <c r="D2238" s="7" t="s">
        <v>5</v>
      </c>
      <c r="E2238" s="6">
        <v>0.1</v>
      </c>
      <c r="F2238" s="7">
        <v>23</v>
      </c>
      <c r="G2238" s="4">
        <v>1995</v>
      </c>
      <c r="H2238" s="18">
        <f t="shared" si="68"/>
        <v>1996</v>
      </c>
      <c r="I2238" s="5" t="s">
        <v>2992</v>
      </c>
      <c r="J2238" t="str">
        <f t="shared" si="69"/>
        <v>Cooley Godward</v>
      </c>
    </row>
    <row r="2239" spans="1:10" ht="15" x14ac:dyDescent="0.25">
      <c r="A2239" s="5" t="s">
        <v>67</v>
      </c>
      <c r="B2239" s="6">
        <v>689.3</v>
      </c>
      <c r="C2239" s="7">
        <v>141</v>
      </c>
      <c r="D2239" s="7" t="s">
        <v>5</v>
      </c>
      <c r="E2239" s="6">
        <v>0</v>
      </c>
      <c r="F2239" s="7">
        <v>11</v>
      </c>
      <c r="G2239" s="4">
        <v>1995</v>
      </c>
      <c r="H2239" s="18">
        <f t="shared" si="68"/>
        <v>1996</v>
      </c>
      <c r="I2239" s="5" t="s">
        <v>67</v>
      </c>
      <c r="J2239" t="str">
        <f t="shared" si="69"/>
        <v>Coudert Brothers</v>
      </c>
    </row>
    <row r="2240" spans="1:10" ht="15" x14ac:dyDescent="0.25">
      <c r="A2240" s="5" t="s">
        <v>14</v>
      </c>
      <c r="B2240" s="6">
        <v>697.3</v>
      </c>
      <c r="C2240" s="7">
        <v>139</v>
      </c>
      <c r="D2240" s="7" t="s">
        <v>5</v>
      </c>
      <c r="E2240" s="6">
        <v>0</v>
      </c>
      <c r="F2240" s="7">
        <v>2</v>
      </c>
      <c r="G2240" s="4">
        <v>1995</v>
      </c>
      <c r="H2240" s="18">
        <f t="shared" si="68"/>
        <v>1996</v>
      </c>
      <c r="I2240" s="5" t="s">
        <v>2579</v>
      </c>
      <c r="J2240" t="str">
        <f t="shared" si="69"/>
        <v>Covington Burling</v>
      </c>
    </row>
    <row r="2241" spans="1:10" ht="15" x14ac:dyDescent="0.25">
      <c r="A2241" s="5" t="s">
        <v>15</v>
      </c>
      <c r="B2241" s="8">
        <v>30253</v>
      </c>
      <c r="C2241" s="7">
        <v>5</v>
      </c>
      <c r="D2241" s="7" t="s">
        <v>5</v>
      </c>
      <c r="E2241" s="6">
        <v>1.4</v>
      </c>
      <c r="F2241" s="7">
        <v>63</v>
      </c>
      <c r="G2241" s="4">
        <v>1995</v>
      </c>
      <c r="H2241" s="18">
        <f t="shared" si="68"/>
        <v>1996</v>
      </c>
      <c r="I2241" s="5" t="s">
        <v>2580</v>
      </c>
      <c r="J2241" t="str">
        <f t="shared" si="69"/>
        <v>Cravath Swaine</v>
      </c>
    </row>
    <row r="2242" spans="1:10" ht="15" x14ac:dyDescent="0.25">
      <c r="A2242" s="5" t="s">
        <v>1648</v>
      </c>
      <c r="B2242" s="6">
        <v>349</v>
      </c>
      <c r="C2242" s="7">
        <v>183</v>
      </c>
      <c r="D2242" s="7" t="s">
        <v>5</v>
      </c>
      <c r="E2242" s="6">
        <v>0</v>
      </c>
      <c r="F2242" s="7">
        <v>3</v>
      </c>
      <c r="G2242" s="4">
        <v>1995</v>
      </c>
      <c r="H2242" s="18">
        <f t="shared" ref="H2242:H2305" si="70">G2242+1</f>
        <v>1996</v>
      </c>
      <c r="I2242" s="5" t="s">
        <v>3589</v>
      </c>
      <c r="J2242" t="str">
        <f t="shared" ref="J2242:J2305" si="71">TRIM(LEFT(SUBSTITUTE(I2242," ",REPT(" ",100)),200))</f>
        <v>Crouch Hallett</v>
      </c>
    </row>
    <row r="2243" spans="1:10" ht="15" x14ac:dyDescent="0.25">
      <c r="A2243" s="5" t="s">
        <v>259</v>
      </c>
      <c r="B2243" s="6">
        <v>562.5</v>
      </c>
      <c r="C2243" s="7">
        <v>150</v>
      </c>
      <c r="D2243" s="7" t="s">
        <v>5</v>
      </c>
      <c r="E2243" s="6">
        <v>0</v>
      </c>
      <c r="F2243" s="7">
        <v>3</v>
      </c>
      <c r="G2243" s="4">
        <v>1995</v>
      </c>
      <c r="H2243" s="18">
        <f t="shared" si="70"/>
        <v>1996</v>
      </c>
      <c r="I2243" s="5" t="s">
        <v>2689</v>
      </c>
      <c r="J2243" t="str">
        <f t="shared" si="71"/>
        <v>Crowell Moring</v>
      </c>
    </row>
    <row r="2244" spans="1:10" ht="15" x14ac:dyDescent="0.25">
      <c r="A2244" s="5" t="s">
        <v>16</v>
      </c>
      <c r="B2244" s="8">
        <v>20925.099999999999</v>
      </c>
      <c r="C2244" s="7">
        <v>12</v>
      </c>
      <c r="D2244" s="7" t="s">
        <v>5</v>
      </c>
      <c r="E2244" s="6">
        <v>0.9</v>
      </c>
      <c r="F2244" s="7">
        <v>48</v>
      </c>
      <c r="G2244" s="4">
        <v>1995</v>
      </c>
      <c r="H2244" s="18">
        <f t="shared" si="70"/>
        <v>1996</v>
      </c>
      <c r="I2244" s="5" t="s">
        <v>2581</v>
      </c>
      <c r="J2244" t="str">
        <f t="shared" si="71"/>
        <v>Davis Polk</v>
      </c>
    </row>
    <row r="2245" spans="1:10" ht="15" x14ac:dyDescent="0.25">
      <c r="A2245" s="5" t="s">
        <v>1102</v>
      </c>
      <c r="B2245" s="8">
        <v>2323.1999999999998</v>
      </c>
      <c r="C2245" s="7">
        <v>66</v>
      </c>
      <c r="D2245" s="7" t="s">
        <v>5</v>
      </c>
      <c r="E2245" s="6">
        <v>0.1</v>
      </c>
      <c r="F2245" s="7">
        <v>11</v>
      </c>
      <c r="G2245" s="4">
        <v>1995</v>
      </c>
      <c r="H2245" s="18">
        <f t="shared" si="70"/>
        <v>1996</v>
      </c>
      <c r="I2245" s="5" t="s">
        <v>3160</v>
      </c>
      <c r="J2245" t="str">
        <f t="shared" si="71"/>
        <v>Davis Graham</v>
      </c>
    </row>
    <row r="2246" spans="1:10" ht="15" x14ac:dyDescent="0.25">
      <c r="A2246" s="5" t="s">
        <v>263</v>
      </c>
      <c r="B2246" s="6">
        <v>375</v>
      </c>
      <c r="C2246" s="7">
        <v>178</v>
      </c>
      <c r="D2246" s="7" t="s">
        <v>5</v>
      </c>
      <c r="E2246" s="6">
        <v>0</v>
      </c>
      <c r="F2246" s="7">
        <v>2</v>
      </c>
      <c r="G2246" s="4">
        <v>1995</v>
      </c>
      <c r="H2246" s="18">
        <f t="shared" si="70"/>
        <v>1996</v>
      </c>
      <c r="I2246" s="5" t="s">
        <v>2692</v>
      </c>
      <c r="J2246" t="str">
        <f t="shared" si="71"/>
        <v>Day Berry</v>
      </c>
    </row>
    <row r="2247" spans="1:10" ht="15" x14ac:dyDescent="0.25">
      <c r="A2247" s="5" t="s">
        <v>1521</v>
      </c>
      <c r="B2247" s="6">
        <v>450</v>
      </c>
      <c r="C2247" s="7">
        <v>164</v>
      </c>
      <c r="D2247" s="7" t="s">
        <v>5</v>
      </c>
      <c r="E2247" s="6">
        <v>0</v>
      </c>
      <c r="F2247" s="7">
        <v>3</v>
      </c>
      <c r="G2247" s="4">
        <v>1995</v>
      </c>
      <c r="H2247" s="18">
        <f t="shared" si="70"/>
        <v>1996</v>
      </c>
      <c r="I2247" s="5" t="s">
        <v>1521</v>
      </c>
      <c r="J2247" t="str">
        <f t="shared" si="71"/>
        <v>De Brauw</v>
      </c>
    </row>
    <row r="2248" spans="1:10" ht="15" x14ac:dyDescent="0.25">
      <c r="A2248" s="5" t="s">
        <v>17</v>
      </c>
      <c r="B2248" s="8">
        <v>3825.6</v>
      </c>
      <c r="C2248" s="7">
        <v>50</v>
      </c>
      <c r="D2248" s="7" t="s">
        <v>5</v>
      </c>
      <c r="E2248" s="6">
        <v>0.2</v>
      </c>
      <c r="F2248" s="7">
        <v>11</v>
      </c>
      <c r="G2248" s="4">
        <v>1995</v>
      </c>
      <c r="H2248" s="18">
        <f t="shared" si="70"/>
        <v>1996</v>
      </c>
      <c r="I2248" s="5" t="s">
        <v>2582</v>
      </c>
      <c r="J2248" t="str">
        <f t="shared" si="71"/>
        <v>Debevoise Plimpton</v>
      </c>
    </row>
    <row r="2249" spans="1:10" ht="15" x14ac:dyDescent="0.25">
      <c r="A2249" s="5" t="s">
        <v>986</v>
      </c>
      <c r="B2249" s="8">
        <v>5589.5</v>
      </c>
      <c r="C2249" s="7">
        <v>38</v>
      </c>
      <c r="D2249" s="7" t="s">
        <v>5</v>
      </c>
      <c r="E2249" s="6">
        <v>0.3</v>
      </c>
      <c r="F2249" s="7">
        <v>9</v>
      </c>
      <c r="G2249" s="4">
        <v>1995</v>
      </c>
      <c r="H2249" s="18">
        <f t="shared" si="70"/>
        <v>1996</v>
      </c>
      <c r="I2249" s="5" t="s">
        <v>3068</v>
      </c>
      <c r="J2249" t="str">
        <f t="shared" si="71"/>
        <v>Dechert Price</v>
      </c>
    </row>
    <row r="2250" spans="1:10" ht="15" x14ac:dyDescent="0.25">
      <c r="A2250" s="5" t="s">
        <v>18</v>
      </c>
      <c r="B2250" s="8">
        <v>14176.8</v>
      </c>
      <c r="C2250" s="7">
        <v>19</v>
      </c>
      <c r="D2250" s="7" t="s">
        <v>5</v>
      </c>
      <c r="E2250" s="6">
        <v>0.6</v>
      </c>
      <c r="F2250" s="7">
        <v>30</v>
      </c>
      <c r="G2250" s="4">
        <v>1995</v>
      </c>
      <c r="H2250" s="18">
        <f t="shared" si="70"/>
        <v>1996</v>
      </c>
      <c r="I2250" s="5" t="s">
        <v>18</v>
      </c>
      <c r="J2250" t="str">
        <f t="shared" si="71"/>
        <v>Dewey Ballantine</v>
      </c>
    </row>
    <row r="2251" spans="1:10" ht="15" x14ac:dyDescent="0.25">
      <c r="A2251" s="5" t="s">
        <v>985</v>
      </c>
      <c r="B2251" s="8">
        <v>2123.6999999999998</v>
      </c>
      <c r="C2251" s="7">
        <v>69</v>
      </c>
      <c r="D2251" s="7" t="s">
        <v>5</v>
      </c>
      <c r="E2251" s="6">
        <v>0.1</v>
      </c>
      <c r="F2251" s="7">
        <v>6</v>
      </c>
      <c r="G2251" s="4">
        <v>1995</v>
      </c>
      <c r="H2251" s="18">
        <f t="shared" si="70"/>
        <v>1996</v>
      </c>
      <c r="I2251" s="5" t="s">
        <v>3067</v>
      </c>
      <c r="J2251" t="str">
        <f t="shared" si="71"/>
        <v>Dewey Ballantine</v>
      </c>
    </row>
    <row r="2252" spans="1:10" ht="15" x14ac:dyDescent="0.25">
      <c r="A2252" s="5" t="s">
        <v>2352</v>
      </c>
      <c r="B2252" s="8">
        <v>1906.8</v>
      </c>
      <c r="C2252" s="7">
        <v>75</v>
      </c>
      <c r="D2252" s="7" t="s">
        <v>5</v>
      </c>
      <c r="E2252" s="6">
        <v>0.1</v>
      </c>
      <c r="F2252" s="7">
        <v>3</v>
      </c>
      <c r="G2252" s="4">
        <v>1995</v>
      </c>
      <c r="H2252" s="18">
        <f t="shared" si="70"/>
        <v>1996</v>
      </c>
      <c r="I2252" s="5" t="s">
        <v>4038</v>
      </c>
      <c r="J2252" t="str">
        <f t="shared" si="71"/>
        <v>Dickinson Wright</v>
      </c>
    </row>
    <row r="2253" spans="1:10" ht="15" x14ac:dyDescent="0.25">
      <c r="A2253" s="5" t="s">
        <v>712</v>
      </c>
      <c r="B2253" s="8">
        <v>25844.9</v>
      </c>
      <c r="C2253" s="7">
        <v>8</v>
      </c>
      <c r="D2253" s="7" t="s">
        <v>5</v>
      </c>
      <c r="E2253" s="6">
        <v>1.2</v>
      </c>
      <c r="F2253" s="7">
        <v>42</v>
      </c>
      <c r="G2253" s="4">
        <v>1995</v>
      </c>
      <c r="H2253" s="18">
        <f t="shared" si="70"/>
        <v>1996</v>
      </c>
      <c r="I2253" s="5" t="s">
        <v>2825</v>
      </c>
      <c r="J2253" t="str">
        <f t="shared" si="71"/>
        <v>Dorsey Whitney</v>
      </c>
    </row>
    <row r="2254" spans="1:10" ht="15" x14ac:dyDescent="0.25">
      <c r="A2254" s="5" t="s">
        <v>483</v>
      </c>
      <c r="B2254" s="8">
        <v>3059.4</v>
      </c>
      <c r="C2254" s="7">
        <v>59</v>
      </c>
      <c r="D2254" s="7" t="s">
        <v>5</v>
      </c>
      <c r="E2254" s="6">
        <v>0.1</v>
      </c>
      <c r="F2254" s="7">
        <v>2</v>
      </c>
      <c r="G2254" s="4">
        <v>1995</v>
      </c>
      <c r="H2254" s="18">
        <f t="shared" si="70"/>
        <v>1996</v>
      </c>
      <c r="I2254" s="5" t="s">
        <v>2665</v>
      </c>
      <c r="J2254" t="str">
        <f t="shared" si="71"/>
        <v>Dow Lohnes</v>
      </c>
    </row>
    <row r="2255" spans="1:10" ht="15" x14ac:dyDescent="0.25">
      <c r="A2255" s="5" t="s">
        <v>268</v>
      </c>
      <c r="B2255" s="8">
        <v>3326.7</v>
      </c>
      <c r="C2255" s="7">
        <v>54</v>
      </c>
      <c r="D2255" s="7" t="s">
        <v>5</v>
      </c>
      <c r="E2255" s="6">
        <v>0.2</v>
      </c>
      <c r="F2255" s="7">
        <v>16</v>
      </c>
      <c r="G2255" s="4">
        <v>1995</v>
      </c>
      <c r="H2255" s="18">
        <f t="shared" si="70"/>
        <v>1996</v>
      </c>
      <c r="I2255" s="5" t="s">
        <v>534</v>
      </c>
      <c r="J2255" t="str">
        <f t="shared" si="71"/>
        <v>Edwards Angell</v>
      </c>
    </row>
    <row r="2256" spans="1:10" ht="15" x14ac:dyDescent="0.25">
      <c r="A2256" s="5" t="s">
        <v>133</v>
      </c>
      <c r="B2256" s="8">
        <v>1806.5</v>
      </c>
      <c r="C2256" s="7">
        <v>77</v>
      </c>
      <c r="D2256" s="7" t="s">
        <v>5</v>
      </c>
      <c r="E2256" s="6">
        <v>0.1</v>
      </c>
      <c r="F2256" s="7">
        <v>15</v>
      </c>
      <c r="G2256" s="4">
        <v>1995</v>
      </c>
      <c r="H2256" s="18">
        <f t="shared" si="70"/>
        <v>1996</v>
      </c>
      <c r="I2256" s="5" t="s">
        <v>2636</v>
      </c>
      <c r="J2256" t="str">
        <f t="shared" si="71"/>
        <v>Faegre Benson</v>
      </c>
    </row>
    <row r="2257" spans="1:10" ht="15" x14ac:dyDescent="0.25">
      <c r="A2257" s="5" t="s">
        <v>716</v>
      </c>
      <c r="B2257" s="8">
        <v>1440.1</v>
      </c>
      <c r="C2257" s="7">
        <v>89</v>
      </c>
      <c r="D2257" s="7" t="s">
        <v>5</v>
      </c>
      <c r="E2257" s="6">
        <v>0.1</v>
      </c>
      <c r="F2257" s="7">
        <v>20</v>
      </c>
      <c r="G2257" s="4">
        <v>1995</v>
      </c>
      <c r="H2257" s="18">
        <f t="shared" si="70"/>
        <v>1996</v>
      </c>
      <c r="I2257" s="5" t="s">
        <v>2827</v>
      </c>
      <c r="J2257" t="str">
        <f t="shared" si="71"/>
        <v>Fenwick West</v>
      </c>
    </row>
    <row r="2258" spans="1:10" ht="15" x14ac:dyDescent="0.25">
      <c r="A2258" s="5" t="s">
        <v>1103</v>
      </c>
      <c r="B2258" s="6">
        <v>400</v>
      </c>
      <c r="C2258" s="20">
        <v>175</v>
      </c>
      <c r="D2258" s="7">
        <v>1</v>
      </c>
      <c r="E2258" s="6">
        <v>0</v>
      </c>
      <c r="F2258" s="7">
        <v>2</v>
      </c>
      <c r="G2258" s="4">
        <v>1995</v>
      </c>
      <c r="H2258" s="18">
        <f t="shared" si="70"/>
        <v>1996</v>
      </c>
      <c r="I2258" s="5" t="s">
        <v>3161</v>
      </c>
      <c r="J2258" t="str">
        <f t="shared" si="71"/>
        <v>Fleischman Walsh</v>
      </c>
    </row>
    <row r="2259" spans="1:10" ht="15" x14ac:dyDescent="0.25">
      <c r="A2259" s="5" t="s">
        <v>76</v>
      </c>
      <c r="B2259" s="6">
        <v>902</v>
      </c>
      <c r="C2259" s="7">
        <v>120</v>
      </c>
      <c r="D2259" s="7" t="s">
        <v>5</v>
      </c>
      <c r="E2259" s="6">
        <v>0</v>
      </c>
      <c r="F2259" s="7">
        <v>8</v>
      </c>
      <c r="G2259" s="4">
        <v>1995</v>
      </c>
      <c r="H2259" s="18">
        <f t="shared" si="70"/>
        <v>1996</v>
      </c>
      <c r="I2259" s="5" t="s">
        <v>2617</v>
      </c>
      <c r="J2259" t="str">
        <f t="shared" si="71"/>
        <v>Foley Lardner</v>
      </c>
    </row>
    <row r="2260" spans="1:10" ht="15" x14ac:dyDescent="0.25">
      <c r="A2260" s="5" t="s">
        <v>1620</v>
      </c>
      <c r="B2260" s="6">
        <v>598.70000000000005</v>
      </c>
      <c r="C2260" s="7">
        <v>147</v>
      </c>
      <c r="D2260" s="7" t="s">
        <v>5</v>
      </c>
      <c r="E2260" s="6">
        <v>0</v>
      </c>
      <c r="F2260" s="7">
        <v>3</v>
      </c>
      <c r="G2260" s="4">
        <v>1995</v>
      </c>
      <c r="H2260" s="18">
        <f t="shared" si="70"/>
        <v>1996</v>
      </c>
      <c r="I2260" s="5" t="s">
        <v>3566</v>
      </c>
      <c r="J2260" t="str">
        <f t="shared" si="71"/>
        <v>Foster Pepper</v>
      </c>
    </row>
    <row r="2261" spans="1:10" ht="15" x14ac:dyDescent="0.25">
      <c r="A2261" s="5" t="s">
        <v>987</v>
      </c>
      <c r="B2261" s="6">
        <v>347.5</v>
      </c>
      <c r="C2261" s="7">
        <v>187</v>
      </c>
      <c r="D2261" s="7" t="s">
        <v>5</v>
      </c>
      <c r="E2261" s="6">
        <v>0</v>
      </c>
      <c r="F2261" s="7">
        <v>2</v>
      </c>
      <c r="G2261" s="4">
        <v>1995</v>
      </c>
      <c r="H2261" s="18">
        <f t="shared" si="70"/>
        <v>1996</v>
      </c>
      <c r="I2261" s="5" t="s">
        <v>3069</v>
      </c>
      <c r="J2261" t="str">
        <f t="shared" si="71"/>
        <v>Foster Pepper</v>
      </c>
    </row>
    <row r="2262" spans="1:10" ht="15" x14ac:dyDescent="0.25">
      <c r="A2262" s="5" t="s">
        <v>1920</v>
      </c>
      <c r="B2262" s="8">
        <v>1000</v>
      </c>
      <c r="C2262" s="7">
        <v>113</v>
      </c>
      <c r="D2262" s="7" t="s">
        <v>5</v>
      </c>
      <c r="E2262" s="6">
        <v>0</v>
      </c>
      <c r="F2262" s="7">
        <v>1</v>
      </c>
      <c r="G2262" s="4">
        <v>1995</v>
      </c>
      <c r="H2262" s="18">
        <f t="shared" si="70"/>
        <v>1996</v>
      </c>
      <c r="I2262" s="5" t="s">
        <v>1920</v>
      </c>
      <c r="J2262" t="str">
        <f t="shared" si="71"/>
        <v>Freshfields Bruckhaus</v>
      </c>
    </row>
    <row r="2263" spans="1:10" ht="15" x14ac:dyDescent="0.25">
      <c r="A2263" s="5" t="s">
        <v>2346</v>
      </c>
      <c r="B2263" s="6">
        <v>499.2</v>
      </c>
      <c r="C2263" s="7">
        <v>162</v>
      </c>
      <c r="D2263" s="7" t="s">
        <v>5</v>
      </c>
      <c r="E2263" s="6">
        <v>0</v>
      </c>
      <c r="F2263" s="7">
        <v>2</v>
      </c>
      <c r="G2263" s="4">
        <v>1995</v>
      </c>
      <c r="H2263" s="18">
        <f t="shared" si="70"/>
        <v>1996</v>
      </c>
      <c r="I2263" s="5" t="s">
        <v>4036</v>
      </c>
      <c r="J2263" t="str">
        <f t="shared" si="71"/>
        <v>Friday Eldredge</v>
      </c>
    </row>
    <row r="2264" spans="1:10" ht="15" x14ac:dyDescent="0.25">
      <c r="A2264" s="5" t="s">
        <v>997</v>
      </c>
      <c r="B2264" s="8">
        <v>5066.8999999999996</v>
      </c>
      <c r="C2264" s="7">
        <v>41</v>
      </c>
      <c r="D2264" s="7" t="s">
        <v>5</v>
      </c>
      <c r="E2264" s="6">
        <v>0.2</v>
      </c>
      <c r="F2264" s="7">
        <v>23</v>
      </c>
      <c r="G2264" s="4">
        <v>1995</v>
      </c>
      <c r="H2264" s="18">
        <f t="shared" si="70"/>
        <v>1996</v>
      </c>
      <c r="I2264" s="5" t="s">
        <v>2585</v>
      </c>
      <c r="J2264" t="str">
        <f t="shared" si="71"/>
        <v>Fried Frank</v>
      </c>
    </row>
    <row r="2265" spans="1:10" ht="15" x14ac:dyDescent="0.25">
      <c r="A2265" s="5" t="s">
        <v>22</v>
      </c>
      <c r="B2265" s="8">
        <v>6393.4</v>
      </c>
      <c r="C2265" s="7">
        <v>34</v>
      </c>
      <c r="D2265" s="7" t="s">
        <v>5</v>
      </c>
      <c r="E2265" s="6">
        <v>0.3</v>
      </c>
      <c r="F2265" s="7">
        <v>22</v>
      </c>
      <c r="G2265" s="4">
        <v>1995</v>
      </c>
      <c r="H2265" s="18">
        <f t="shared" si="70"/>
        <v>1996</v>
      </c>
      <c r="I2265" s="5" t="s">
        <v>2586</v>
      </c>
      <c r="J2265" t="str">
        <f t="shared" si="71"/>
        <v>Fulbright Jaworski</v>
      </c>
    </row>
    <row r="2266" spans="1:10" ht="15" x14ac:dyDescent="0.25">
      <c r="A2266" s="5" t="s">
        <v>870</v>
      </c>
      <c r="B2266" s="8">
        <v>1436.5</v>
      </c>
      <c r="C2266" s="7">
        <v>90</v>
      </c>
      <c r="D2266" s="7" t="s">
        <v>5</v>
      </c>
      <c r="E2266" s="6">
        <v>0.1</v>
      </c>
      <c r="F2266" s="7">
        <v>3</v>
      </c>
      <c r="G2266" s="4">
        <v>1995</v>
      </c>
      <c r="H2266" s="18">
        <f t="shared" si="70"/>
        <v>1996</v>
      </c>
      <c r="I2266" s="5" t="s">
        <v>601</v>
      </c>
      <c r="J2266" t="str">
        <f t="shared" si="71"/>
        <v>Gardere Wynne</v>
      </c>
    </row>
    <row r="2267" spans="1:10" ht="15" x14ac:dyDescent="0.25">
      <c r="A2267" s="5" t="s">
        <v>469</v>
      </c>
      <c r="B2267" s="8">
        <v>1172.5</v>
      </c>
      <c r="C2267" s="7">
        <v>99</v>
      </c>
      <c r="D2267" s="7" t="s">
        <v>5</v>
      </c>
      <c r="E2267" s="6">
        <v>0.1</v>
      </c>
      <c r="F2267" s="7">
        <v>5</v>
      </c>
      <c r="G2267" s="4">
        <v>1995</v>
      </c>
      <c r="H2267" s="18">
        <f t="shared" si="70"/>
        <v>1996</v>
      </c>
      <c r="I2267" s="5" t="s">
        <v>2700</v>
      </c>
      <c r="J2267" t="str">
        <f t="shared" si="71"/>
        <v>Gardner Carton</v>
      </c>
    </row>
    <row r="2268" spans="1:10" ht="15" x14ac:dyDescent="0.25">
      <c r="A2268" s="5" t="s">
        <v>858</v>
      </c>
      <c r="B2268" s="8">
        <v>531750.40000000002</v>
      </c>
      <c r="C2268" s="7">
        <v>1</v>
      </c>
      <c r="D2268" s="7" t="s">
        <v>5</v>
      </c>
      <c r="E2268" s="6">
        <v>23.9</v>
      </c>
      <c r="F2268" s="9">
        <v>2843</v>
      </c>
      <c r="G2268" s="4">
        <v>1995</v>
      </c>
      <c r="H2268" s="18">
        <f t="shared" si="70"/>
        <v>1996</v>
      </c>
      <c r="I2268" s="5" t="s">
        <v>858</v>
      </c>
      <c r="J2268" t="str">
        <f t="shared" si="71"/>
        <v>General Counsel</v>
      </c>
    </row>
    <row r="2269" spans="1:10" ht="15" x14ac:dyDescent="0.25">
      <c r="A2269" s="5" t="s">
        <v>921</v>
      </c>
      <c r="B2269" s="8">
        <v>2574.5</v>
      </c>
      <c r="C2269" s="7">
        <v>63</v>
      </c>
      <c r="D2269" s="7" t="s">
        <v>5</v>
      </c>
      <c r="E2269" s="6">
        <v>0.1</v>
      </c>
      <c r="F2269" s="7">
        <v>15</v>
      </c>
      <c r="G2269" s="4">
        <v>1995</v>
      </c>
      <c r="H2269" s="18">
        <f t="shared" si="70"/>
        <v>1996</v>
      </c>
      <c r="I2269" s="5" t="s">
        <v>2587</v>
      </c>
      <c r="J2269" t="str">
        <f t="shared" si="71"/>
        <v>Gibson Dunn</v>
      </c>
    </row>
    <row r="2270" spans="1:10" ht="15" x14ac:dyDescent="0.25">
      <c r="A2270" s="5" t="s">
        <v>1427</v>
      </c>
      <c r="B2270" s="6">
        <v>920.1</v>
      </c>
      <c r="C2270" s="7">
        <v>117</v>
      </c>
      <c r="D2270" s="7" t="s">
        <v>5</v>
      </c>
      <c r="E2270" s="6">
        <v>0</v>
      </c>
      <c r="F2270" s="7">
        <v>9</v>
      </c>
      <c r="G2270" s="4">
        <v>1995</v>
      </c>
      <c r="H2270" s="18">
        <f t="shared" si="70"/>
        <v>1996</v>
      </c>
      <c r="I2270" s="5" t="s">
        <v>3411</v>
      </c>
      <c r="J2270" t="str">
        <f t="shared" si="71"/>
        <v>Godfrey Kahn</v>
      </c>
    </row>
    <row r="2271" spans="1:10" ht="15" x14ac:dyDescent="0.25">
      <c r="A2271" s="5" t="s">
        <v>1494</v>
      </c>
      <c r="B2271" s="8">
        <v>2058.4</v>
      </c>
      <c r="C2271" s="7">
        <v>71</v>
      </c>
      <c r="D2271" s="7" t="s">
        <v>5</v>
      </c>
      <c r="E2271" s="6">
        <v>0.1</v>
      </c>
      <c r="F2271" s="7">
        <v>2</v>
      </c>
      <c r="G2271" s="4">
        <v>1995</v>
      </c>
      <c r="H2271" s="18">
        <f t="shared" si="70"/>
        <v>1996</v>
      </c>
      <c r="I2271" s="5" t="s">
        <v>3466</v>
      </c>
      <c r="J2271" t="str">
        <f t="shared" si="71"/>
        <v>Godwin Carlton</v>
      </c>
    </row>
    <row r="2272" spans="1:10" ht="15" x14ac:dyDescent="0.25">
      <c r="A2272" s="5" t="s">
        <v>864</v>
      </c>
      <c r="B2272" s="8">
        <v>3199</v>
      </c>
      <c r="C2272" s="7">
        <v>57</v>
      </c>
      <c r="D2272" s="7" t="s">
        <v>5</v>
      </c>
      <c r="E2272" s="6">
        <v>0.1</v>
      </c>
      <c r="F2272" s="7">
        <v>26</v>
      </c>
      <c r="G2272" s="4">
        <v>1995</v>
      </c>
      <c r="H2272" s="18">
        <f t="shared" si="70"/>
        <v>1996</v>
      </c>
      <c r="I2272" s="5" t="s">
        <v>2988</v>
      </c>
      <c r="J2272" t="str">
        <f t="shared" si="71"/>
        <v>Goodwin Procter</v>
      </c>
    </row>
    <row r="2273" spans="1:10" ht="15" x14ac:dyDescent="0.25">
      <c r="A2273" s="5" t="s">
        <v>235</v>
      </c>
      <c r="B2273" s="6">
        <v>767.8</v>
      </c>
      <c r="C2273" s="7">
        <v>133</v>
      </c>
      <c r="D2273" s="7" t="s">
        <v>5</v>
      </c>
      <c r="E2273" s="6">
        <v>0</v>
      </c>
      <c r="F2273" s="7">
        <v>14</v>
      </c>
      <c r="G2273" s="4">
        <v>1995</v>
      </c>
      <c r="H2273" s="18">
        <f t="shared" si="70"/>
        <v>1996</v>
      </c>
      <c r="I2273" s="5" t="s">
        <v>2673</v>
      </c>
      <c r="J2273" t="str">
        <f t="shared" si="71"/>
        <v>Gray Cary</v>
      </c>
    </row>
    <row r="2274" spans="1:10" ht="15" x14ac:dyDescent="0.25">
      <c r="A2274" s="5" t="s">
        <v>1379</v>
      </c>
      <c r="B2274" s="6">
        <v>338.5</v>
      </c>
      <c r="C2274" s="7">
        <v>190</v>
      </c>
      <c r="D2274" s="7" t="s">
        <v>5</v>
      </c>
      <c r="E2274" s="6">
        <v>0</v>
      </c>
      <c r="F2274" s="7">
        <v>8</v>
      </c>
      <c r="G2274" s="4">
        <v>1995</v>
      </c>
      <c r="H2274" s="18">
        <f t="shared" si="70"/>
        <v>1996</v>
      </c>
      <c r="I2274" s="5" t="s">
        <v>3375</v>
      </c>
      <c r="J2274" t="str">
        <f t="shared" si="71"/>
        <v>Greenberg Traurig</v>
      </c>
    </row>
    <row r="2275" spans="1:10" ht="15" x14ac:dyDescent="0.25">
      <c r="A2275" s="5" t="s">
        <v>2274</v>
      </c>
      <c r="B2275" s="6">
        <v>309.2</v>
      </c>
      <c r="C2275" s="7">
        <v>197</v>
      </c>
      <c r="D2275" s="7" t="s">
        <v>5</v>
      </c>
      <c r="E2275" s="6">
        <v>0</v>
      </c>
      <c r="F2275" s="7">
        <v>2</v>
      </c>
      <c r="G2275" s="4">
        <v>1995</v>
      </c>
      <c r="H2275" s="18">
        <f t="shared" si="70"/>
        <v>1996</v>
      </c>
      <c r="I2275" s="5" t="s">
        <v>2274</v>
      </c>
      <c r="J2275" t="str">
        <f t="shared" si="71"/>
        <v>Gs</v>
      </c>
    </row>
    <row r="2276" spans="1:10" ht="15" x14ac:dyDescent="0.25">
      <c r="A2276" s="5" t="s">
        <v>875</v>
      </c>
      <c r="B2276" s="8">
        <v>1255.5</v>
      </c>
      <c r="C2276" s="7">
        <v>95</v>
      </c>
      <c r="D2276" s="7" t="s">
        <v>5</v>
      </c>
      <c r="E2276" s="6">
        <v>0.1</v>
      </c>
      <c r="F2276" s="7">
        <v>19</v>
      </c>
      <c r="G2276" s="4">
        <v>1995</v>
      </c>
      <c r="H2276" s="18">
        <f t="shared" si="70"/>
        <v>1996</v>
      </c>
      <c r="I2276" s="5" t="s">
        <v>2995</v>
      </c>
      <c r="J2276" t="str">
        <f t="shared" si="71"/>
        <v>Hale Dorr</v>
      </c>
    </row>
    <row r="2277" spans="1:10" ht="15" x14ac:dyDescent="0.25">
      <c r="A2277" s="5" t="s">
        <v>2353</v>
      </c>
      <c r="B2277" s="8">
        <v>1500</v>
      </c>
      <c r="C2277" s="20">
        <v>83</v>
      </c>
      <c r="D2277" s="7">
        <v>1</v>
      </c>
      <c r="E2277" s="6">
        <v>0.1</v>
      </c>
      <c r="F2277" s="7">
        <v>1</v>
      </c>
      <c r="G2277" s="4">
        <v>1995</v>
      </c>
      <c r="H2277" s="18">
        <f t="shared" si="70"/>
        <v>1996</v>
      </c>
      <c r="I2277" s="5" t="s">
        <v>4039</v>
      </c>
      <c r="J2277" t="str">
        <f t="shared" si="71"/>
        <v>Hamada Matsumoto</v>
      </c>
    </row>
    <row r="2278" spans="1:10" ht="15" x14ac:dyDescent="0.25">
      <c r="A2278" s="5" t="s">
        <v>2375</v>
      </c>
      <c r="B2278" s="6">
        <v>347.6</v>
      </c>
      <c r="C2278" s="7">
        <v>186</v>
      </c>
      <c r="D2278" s="7" t="s">
        <v>5</v>
      </c>
      <c r="E2278" s="6">
        <v>0</v>
      </c>
      <c r="F2278" s="7">
        <v>1</v>
      </c>
      <c r="G2278" s="4">
        <v>1995</v>
      </c>
      <c r="H2278" s="18">
        <f t="shared" si="70"/>
        <v>1996</v>
      </c>
      <c r="I2278" s="5" t="s">
        <v>4056</v>
      </c>
      <c r="J2278" t="str">
        <f t="shared" si="71"/>
        <v>Haskell Slaughter</v>
      </c>
    </row>
    <row r="2279" spans="1:10" ht="15" x14ac:dyDescent="0.25">
      <c r="A2279" s="5" t="s">
        <v>1140</v>
      </c>
      <c r="B2279" s="6">
        <v>426.9</v>
      </c>
      <c r="C2279" s="7">
        <v>171</v>
      </c>
      <c r="D2279" s="7" t="s">
        <v>5</v>
      </c>
      <c r="E2279" s="6">
        <v>0</v>
      </c>
      <c r="F2279" s="7">
        <v>5</v>
      </c>
      <c r="G2279" s="4">
        <v>1995</v>
      </c>
      <c r="H2279" s="18">
        <f t="shared" si="70"/>
        <v>1996</v>
      </c>
      <c r="I2279" s="5" t="s">
        <v>3189</v>
      </c>
      <c r="J2279" t="str">
        <f t="shared" si="71"/>
        <v>Haynes Boone</v>
      </c>
    </row>
    <row r="2280" spans="1:10" ht="15" x14ac:dyDescent="0.25">
      <c r="A2280" s="5" t="s">
        <v>83</v>
      </c>
      <c r="B2280" s="8">
        <v>1101.0999999999999</v>
      </c>
      <c r="C2280" s="7">
        <v>104</v>
      </c>
      <c r="D2280" s="7" t="s">
        <v>5</v>
      </c>
      <c r="E2280" s="6">
        <v>0.1</v>
      </c>
      <c r="F2280" s="7">
        <v>10</v>
      </c>
      <c r="G2280" s="4">
        <v>1995</v>
      </c>
      <c r="H2280" s="18">
        <f t="shared" si="70"/>
        <v>1996</v>
      </c>
      <c r="I2280" s="5" t="s">
        <v>2620</v>
      </c>
      <c r="J2280" t="str">
        <f t="shared" si="71"/>
        <v>Hogan Hartson</v>
      </c>
    </row>
    <row r="2281" spans="1:10" ht="15" x14ac:dyDescent="0.25">
      <c r="A2281" s="5" t="s">
        <v>1452</v>
      </c>
      <c r="B2281" s="6">
        <v>428.6</v>
      </c>
      <c r="C2281" s="7">
        <v>170</v>
      </c>
      <c r="D2281" s="7" t="s">
        <v>5</v>
      </c>
      <c r="E2281" s="6">
        <v>0</v>
      </c>
      <c r="F2281" s="7">
        <v>4</v>
      </c>
      <c r="G2281" s="4">
        <v>1995</v>
      </c>
      <c r="H2281" s="18">
        <f t="shared" si="70"/>
        <v>1996</v>
      </c>
      <c r="I2281" s="5" t="s">
        <v>1452</v>
      </c>
      <c r="J2281" t="str">
        <f t="shared" si="71"/>
        <v>Honigman Miller</v>
      </c>
    </row>
    <row r="2282" spans="1:10" ht="15" x14ac:dyDescent="0.25">
      <c r="A2282" s="5" t="s">
        <v>2343</v>
      </c>
      <c r="B2282" s="8">
        <v>1050</v>
      </c>
      <c r="C2282" s="7">
        <v>108</v>
      </c>
      <c r="D2282" s="7" t="s">
        <v>5</v>
      </c>
      <c r="E2282" s="6">
        <v>0.1</v>
      </c>
      <c r="F2282" s="7">
        <v>2</v>
      </c>
      <c r="G2282" s="4">
        <v>1995</v>
      </c>
      <c r="H2282" s="18">
        <f t="shared" si="70"/>
        <v>1996</v>
      </c>
      <c r="I2282" s="5" t="s">
        <v>4033</v>
      </c>
      <c r="J2282" t="str">
        <f t="shared" si="71"/>
        <v>Howard Howard</v>
      </c>
    </row>
    <row r="2283" spans="1:10" ht="15" x14ac:dyDescent="0.25">
      <c r="A2283" s="5" t="s">
        <v>140</v>
      </c>
      <c r="B2283" s="6">
        <v>575.20000000000005</v>
      </c>
      <c r="C2283" s="7">
        <v>149</v>
      </c>
      <c r="D2283" s="7" t="s">
        <v>5</v>
      </c>
      <c r="E2283" s="6">
        <v>0</v>
      </c>
      <c r="F2283" s="7">
        <v>5</v>
      </c>
      <c r="G2283" s="4">
        <v>1995</v>
      </c>
      <c r="H2283" s="18">
        <f t="shared" si="70"/>
        <v>1996</v>
      </c>
      <c r="I2283" s="5" t="s">
        <v>2639</v>
      </c>
      <c r="J2283" t="str">
        <f t="shared" si="71"/>
        <v>Hughes Hubbard</v>
      </c>
    </row>
    <row r="2284" spans="1:10" ht="15" x14ac:dyDescent="0.25">
      <c r="A2284" s="5" t="s">
        <v>2370</v>
      </c>
      <c r="B2284" s="6">
        <v>918.8</v>
      </c>
      <c r="C2284" s="7">
        <v>118</v>
      </c>
      <c r="D2284" s="7" t="s">
        <v>5</v>
      </c>
      <c r="E2284" s="6">
        <v>0</v>
      </c>
      <c r="F2284" s="7">
        <v>5</v>
      </c>
      <c r="G2284" s="4">
        <v>1995</v>
      </c>
      <c r="H2284" s="18">
        <f t="shared" si="70"/>
        <v>1996</v>
      </c>
      <c r="I2284" s="5" t="s">
        <v>4054</v>
      </c>
      <c r="J2284" t="str">
        <f t="shared" si="71"/>
        <v>Hull Towill</v>
      </c>
    </row>
    <row r="2285" spans="1:10" ht="15" x14ac:dyDescent="0.25">
      <c r="A2285" s="5" t="s">
        <v>24</v>
      </c>
      <c r="B2285" s="8">
        <v>8819.5</v>
      </c>
      <c r="C2285" s="7">
        <v>24</v>
      </c>
      <c r="D2285" s="7" t="s">
        <v>5</v>
      </c>
      <c r="E2285" s="6">
        <v>0.4</v>
      </c>
      <c r="F2285" s="7">
        <v>30</v>
      </c>
      <c r="G2285" s="4">
        <v>1995</v>
      </c>
      <c r="H2285" s="18">
        <f t="shared" si="70"/>
        <v>1996</v>
      </c>
      <c r="I2285" s="5" t="s">
        <v>2588</v>
      </c>
      <c r="J2285" t="str">
        <f t="shared" si="71"/>
        <v>Hunton Williams</v>
      </c>
    </row>
    <row r="2286" spans="1:10" ht="15" x14ac:dyDescent="0.25">
      <c r="A2286" s="5" t="s">
        <v>907</v>
      </c>
      <c r="B2286" s="6">
        <v>340.4</v>
      </c>
      <c r="C2286" s="7">
        <v>189</v>
      </c>
      <c r="D2286" s="7" t="s">
        <v>5</v>
      </c>
      <c r="E2286" s="6">
        <v>0</v>
      </c>
      <c r="F2286" s="7">
        <v>2</v>
      </c>
      <c r="G2286" s="4">
        <v>1995</v>
      </c>
      <c r="H2286" s="18">
        <f t="shared" si="70"/>
        <v>1996</v>
      </c>
      <c r="I2286" s="5" t="s">
        <v>3020</v>
      </c>
      <c r="J2286" t="str">
        <f t="shared" si="71"/>
        <v>Hutchins Wheeler</v>
      </c>
    </row>
    <row r="2287" spans="1:10" ht="15" x14ac:dyDescent="0.25">
      <c r="A2287" s="5" t="s">
        <v>1015</v>
      </c>
      <c r="B2287" s="8">
        <v>6686.1</v>
      </c>
      <c r="C2287" s="7">
        <v>31</v>
      </c>
      <c r="D2287" s="7" t="s">
        <v>5</v>
      </c>
      <c r="E2287" s="6">
        <v>0.3</v>
      </c>
      <c r="F2287" s="7">
        <v>29</v>
      </c>
      <c r="G2287" s="4">
        <v>1995</v>
      </c>
      <c r="H2287" s="18">
        <f t="shared" si="70"/>
        <v>1996</v>
      </c>
      <c r="I2287" s="5" t="s">
        <v>1015</v>
      </c>
      <c r="J2287" t="str">
        <f t="shared" si="71"/>
        <v>Individual</v>
      </c>
    </row>
    <row r="2288" spans="1:10" ht="15" x14ac:dyDescent="0.25">
      <c r="A2288" s="5" t="s">
        <v>1522</v>
      </c>
      <c r="B2288" s="6">
        <v>700</v>
      </c>
      <c r="C2288" s="20">
        <v>136</v>
      </c>
      <c r="D2288" s="7">
        <v>1</v>
      </c>
      <c r="E2288" s="6">
        <v>0</v>
      </c>
      <c r="F2288" s="7">
        <v>3</v>
      </c>
      <c r="G2288" s="4">
        <v>1995</v>
      </c>
      <c r="H2288" s="18">
        <f t="shared" si="70"/>
        <v>1996</v>
      </c>
      <c r="I2288" s="5" t="s">
        <v>3487</v>
      </c>
      <c r="J2288" t="str">
        <f t="shared" si="71"/>
        <v>Jaffe Raitt</v>
      </c>
    </row>
    <row r="2289" spans="1:10" ht="15" x14ac:dyDescent="0.25">
      <c r="A2289" s="5" t="s">
        <v>988</v>
      </c>
      <c r="B2289" s="8">
        <v>14556</v>
      </c>
      <c r="C2289" s="7">
        <v>18</v>
      </c>
      <c r="D2289" s="7" t="s">
        <v>5</v>
      </c>
      <c r="E2289" s="6">
        <v>0.7</v>
      </c>
      <c r="F2289" s="7">
        <v>29</v>
      </c>
      <c r="G2289" s="4">
        <v>1995</v>
      </c>
      <c r="H2289" s="18">
        <f t="shared" si="70"/>
        <v>1996</v>
      </c>
      <c r="I2289" s="5" t="s">
        <v>2589</v>
      </c>
      <c r="J2289" t="str">
        <f t="shared" si="71"/>
        <v>Jones Day</v>
      </c>
    </row>
    <row r="2290" spans="1:10" ht="15" x14ac:dyDescent="0.25">
      <c r="A2290" s="5" t="s">
        <v>143</v>
      </c>
      <c r="B2290" s="8">
        <v>2103.1999999999998</v>
      </c>
      <c r="C2290" s="7">
        <v>70</v>
      </c>
      <c r="D2290" s="7" t="s">
        <v>5</v>
      </c>
      <c r="E2290" s="6">
        <v>0.1</v>
      </c>
      <c r="F2290" s="7">
        <v>5</v>
      </c>
      <c r="G2290" s="4">
        <v>1995</v>
      </c>
      <c r="H2290" s="18">
        <f t="shared" si="70"/>
        <v>1996</v>
      </c>
      <c r="I2290" s="5" t="s">
        <v>2641</v>
      </c>
      <c r="J2290" t="str">
        <f t="shared" si="71"/>
        <v>Katten Muchin</v>
      </c>
    </row>
    <row r="2291" spans="1:10" ht="15" x14ac:dyDescent="0.25">
      <c r="A2291" s="5" t="s">
        <v>859</v>
      </c>
      <c r="B2291" s="6">
        <v>304.60000000000002</v>
      </c>
      <c r="C2291" s="7">
        <v>200</v>
      </c>
      <c r="D2291" s="7" t="s">
        <v>5</v>
      </c>
      <c r="E2291" s="6">
        <v>0</v>
      </c>
      <c r="F2291" s="7">
        <v>4</v>
      </c>
      <c r="G2291" s="4">
        <v>1995</v>
      </c>
      <c r="H2291" s="18">
        <f t="shared" si="70"/>
        <v>1996</v>
      </c>
      <c r="I2291" s="5" t="s">
        <v>2984</v>
      </c>
      <c r="J2291" t="str">
        <f t="shared" si="71"/>
        <v>Kaye Scholer</v>
      </c>
    </row>
    <row r="2292" spans="1:10" ht="15" x14ac:dyDescent="0.25">
      <c r="A2292" s="5" t="s">
        <v>27</v>
      </c>
      <c r="B2292" s="6">
        <v>508.7</v>
      </c>
      <c r="C2292" s="7">
        <v>157</v>
      </c>
      <c r="D2292" s="7" t="s">
        <v>5</v>
      </c>
      <c r="E2292" s="6">
        <v>0</v>
      </c>
      <c r="F2292" s="7">
        <v>2</v>
      </c>
      <c r="G2292" s="4">
        <v>1995</v>
      </c>
      <c r="H2292" s="18">
        <f t="shared" si="70"/>
        <v>1996</v>
      </c>
      <c r="I2292" s="5" t="s">
        <v>2590</v>
      </c>
      <c r="J2292" t="str">
        <f t="shared" si="71"/>
        <v>Kelley Drye</v>
      </c>
    </row>
    <row r="2293" spans="1:10" ht="15" x14ac:dyDescent="0.25">
      <c r="A2293" s="5" t="s">
        <v>88</v>
      </c>
      <c r="B2293" s="6">
        <v>904.2</v>
      </c>
      <c r="C2293" s="7">
        <v>119</v>
      </c>
      <c r="D2293" s="7" t="s">
        <v>5</v>
      </c>
      <c r="E2293" s="6">
        <v>0</v>
      </c>
      <c r="F2293" s="7">
        <v>8</v>
      </c>
      <c r="G2293" s="4">
        <v>1995</v>
      </c>
      <c r="H2293" s="18">
        <f t="shared" si="70"/>
        <v>1996</v>
      </c>
      <c r="I2293" s="5" t="s">
        <v>2623</v>
      </c>
      <c r="J2293" t="str">
        <f t="shared" si="71"/>
        <v>King Spalding</v>
      </c>
    </row>
    <row r="2294" spans="1:10" ht="15" x14ac:dyDescent="0.25">
      <c r="A2294" s="5" t="s">
        <v>28</v>
      </c>
      <c r="B2294" s="8">
        <v>7802.7</v>
      </c>
      <c r="C2294" s="7">
        <v>28</v>
      </c>
      <c r="D2294" s="7" t="s">
        <v>5</v>
      </c>
      <c r="E2294" s="6">
        <v>0.4</v>
      </c>
      <c r="F2294" s="7">
        <v>28</v>
      </c>
      <c r="G2294" s="4">
        <v>1995</v>
      </c>
      <c r="H2294" s="18">
        <f t="shared" si="70"/>
        <v>1996</v>
      </c>
      <c r="I2294" s="5" t="s">
        <v>2591</v>
      </c>
      <c r="J2294" t="str">
        <f t="shared" si="71"/>
        <v>Kirkland Ellis</v>
      </c>
    </row>
    <row r="2295" spans="1:10" ht="15" x14ac:dyDescent="0.25">
      <c r="A2295" s="5" t="s">
        <v>856</v>
      </c>
      <c r="B2295" s="8">
        <v>1004.2</v>
      </c>
      <c r="C2295" s="7">
        <v>111</v>
      </c>
      <c r="D2295" s="7" t="s">
        <v>5</v>
      </c>
      <c r="E2295" s="6">
        <v>0.1</v>
      </c>
      <c r="F2295" s="7">
        <v>11</v>
      </c>
      <c r="G2295" s="4">
        <v>1995</v>
      </c>
      <c r="H2295" s="18">
        <f t="shared" si="70"/>
        <v>1996</v>
      </c>
      <c r="I2295" s="5" t="s">
        <v>2982</v>
      </c>
      <c r="J2295" t="str">
        <f t="shared" si="71"/>
        <v>Kirkpatrick Lockhart</v>
      </c>
    </row>
    <row r="2296" spans="1:10" ht="15" x14ac:dyDescent="0.25">
      <c r="A2296" s="5" t="s">
        <v>1035</v>
      </c>
      <c r="B2296" s="8">
        <v>1240.0999999999999</v>
      </c>
      <c r="C2296" s="7">
        <v>98</v>
      </c>
      <c r="D2296" s="7" t="s">
        <v>5</v>
      </c>
      <c r="E2296" s="6">
        <v>0.1</v>
      </c>
      <c r="F2296" s="7">
        <v>2</v>
      </c>
      <c r="G2296" s="4">
        <v>1995</v>
      </c>
      <c r="H2296" s="18">
        <f t="shared" si="70"/>
        <v>1996</v>
      </c>
      <c r="I2296" s="5" t="s">
        <v>3105</v>
      </c>
      <c r="J2296" t="str">
        <f t="shared" si="71"/>
        <v>Kramer Levin</v>
      </c>
    </row>
    <row r="2297" spans="1:10" ht="15" x14ac:dyDescent="0.25">
      <c r="A2297" s="5" t="s">
        <v>2368</v>
      </c>
      <c r="B2297" s="8">
        <v>15000</v>
      </c>
      <c r="C2297" s="20">
        <v>16</v>
      </c>
      <c r="D2297" s="7">
        <v>1</v>
      </c>
      <c r="E2297" s="6">
        <v>0.7</v>
      </c>
      <c r="F2297" s="7">
        <v>1</v>
      </c>
      <c r="G2297" s="4">
        <v>1995</v>
      </c>
      <c r="H2297" s="18">
        <f t="shared" si="70"/>
        <v>1996</v>
      </c>
      <c r="I2297" s="5" t="s">
        <v>4052</v>
      </c>
      <c r="J2297" t="str">
        <f t="shared" si="71"/>
        <v>Kremer Associes</v>
      </c>
    </row>
    <row r="2298" spans="1:10" ht="15" x14ac:dyDescent="0.25">
      <c r="A2298" s="5" t="s">
        <v>1283</v>
      </c>
      <c r="B2298" s="6">
        <v>864.1</v>
      </c>
      <c r="C2298" s="7">
        <v>123</v>
      </c>
      <c r="D2298" s="7" t="s">
        <v>5</v>
      </c>
      <c r="E2298" s="6">
        <v>0</v>
      </c>
      <c r="F2298" s="7">
        <v>3</v>
      </c>
      <c r="G2298" s="4">
        <v>1995</v>
      </c>
      <c r="H2298" s="18">
        <f t="shared" si="70"/>
        <v>1996</v>
      </c>
      <c r="I2298" s="5" t="s">
        <v>2930</v>
      </c>
      <c r="J2298" t="str">
        <f t="shared" si="71"/>
        <v>Krieg Devault</v>
      </c>
    </row>
    <row r="2299" spans="1:10" ht="15" x14ac:dyDescent="0.25">
      <c r="A2299" s="5" t="s">
        <v>90</v>
      </c>
      <c r="B2299" s="6">
        <v>897.4</v>
      </c>
      <c r="C2299" s="7">
        <v>121</v>
      </c>
      <c r="D2299" s="7" t="s">
        <v>5</v>
      </c>
      <c r="E2299" s="6">
        <v>0</v>
      </c>
      <c r="F2299" s="7">
        <v>2</v>
      </c>
      <c r="G2299" s="4">
        <v>1995</v>
      </c>
      <c r="H2299" s="18">
        <f t="shared" si="70"/>
        <v>1996</v>
      </c>
      <c r="I2299" s="5" t="s">
        <v>90</v>
      </c>
      <c r="J2299" t="str">
        <f t="shared" si="71"/>
        <v>Kutak Rock</v>
      </c>
    </row>
    <row r="2300" spans="1:10" ht="15" x14ac:dyDescent="0.25">
      <c r="A2300" s="5" t="s">
        <v>29</v>
      </c>
      <c r="B2300" s="8">
        <v>24647.4</v>
      </c>
      <c r="C2300" s="7">
        <v>9</v>
      </c>
      <c r="D2300" s="7" t="s">
        <v>5</v>
      </c>
      <c r="E2300" s="6">
        <v>1.1000000000000001</v>
      </c>
      <c r="F2300" s="7">
        <v>53</v>
      </c>
      <c r="G2300" s="4">
        <v>1995</v>
      </c>
      <c r="H2300" s="18">
        <f t="shared" si="70"/>
        <v>1996</v>
      </c>
      <c r="I2300" s="5" t="s">
        <v>2592</v>
      </c>
      <c r="J2300" t="str">
        <f t="shared" si="71"/>
        <v>Latham Watkins</v>
      </c>
    </row>
    <row r="2301" spans="1:10" ht="15" x14ac:dyDescent="0.25">
      <c r="A2301" s="5" t="s">
        <v>2318</v>
      </c>
      <c r="B2301" s="6">
        <v>341</v>
      </c>
      <c r="C2301" s="7">
        <v>188</v>
      </c>
      <c r="D2301" s="7" t="s">
        <v>5</v>
      </c>
      <c r="E2301" s="6">
        <v>0</v>
      </c>
      <c r="F2301" s="7">
        <v>2</v>
      </c>
      <c r="G2301" s="4">
        <v>1995</v>
      </c>
      <c r="H2301" s="18">
        <f t="shared" si="70"/>
        <v>1996</v>
      </c>
      <c r="I2301" s="5" t="s">
        <v>4015</v>
      </c>
      <c r="J2301" t="str">
        <f t="shared" si="71"/>
        <v>Leavy Rosensweig</v>
      </c>
    </row>
    <row r="2302" spans="1:10" ht="15" x14ac:dyDescent="0.25">
      <c r="A2302" s="5" t="s">
        <v>1613</v>
      </c>
      <c r="B2302" s="8">
        <v>1469.8</v>
      </c>
      <c r="C2302" s="7">
        <v>87</v>
      </c>
      <c r="D2302" s="7" t="s">
        <v>5</v>
      </c>
      <c r="E2302" s="6">
        <v>0.1</v>
      </c>
      <c r="F2302" s="7">
        <v>7</v>
      </c>
      <c r="G2302" s="4">
        <v>1995</v>
      </c>
      <c r="H2302" s="18">
        <f t="shared" si="70"/>
        <v>1996</v>
      </c>
      <c r="I2302" s="5" t="s">
        <v>2670</v>
      </c>
      <c r="J2302" t="str">
        <f t="shared" si="71"/>
        <v>LeBoeuf Lamb</v>
      </c>
    </row>
    <row r="2303" spans="1:10" ht="15" x14ac:dyDescent="0.25">
      <c r="A2303" s="5" t="s">
        <v>1152</v>
      </c>
      <c r="B2303" s="6">
        <v>794.3</v>
      </c>
      <c r="C2303" s="7">
        <v>130</v>
      </c>
      <c r="D2303" s="7" t="s">
        <v>5</v>
      </c>
      <c r="E2303" s="6">
        <v>0</v>
      </c>
      <c r="F2303" s="7">
        <v>1</v>
      </c>
      <c r="G2303" s="4">
        <v>1995</v>
      </c>
      <c r="H2303" s="18">
        <f t="shared" si="70"/>
        <v>1996</v>
      </c>
      <c r="I2303" s="5" t="s">
        <v>2593</v>
      </c>
      <c r="J2303" t="str">
        <f t="shared" si="71"/>
        <v>LeBoeuf Lamb</v>
      </c>
    </row>
    <row r="2304" spans="1:10" ht="15" x14ac:dyDescent="0.25">
      <c r="A2304" s="5" t="s">
        <v>2314</v>
      </c>
      <c r="B2304" s="8">
        <v>2000</v>
      </c>
      <c r="C2304" s="7">
        <v>73</v>
      </c>
      <c r="D2304" s="7" t="s">
        <v>5</v>
      </c>
      <c r="E2304" s="6">
        <v>0.1</v>
      </c>
      <c r="F2304" s="7">
        <v>1</v>
      </c>
      <c r="G2304" s="4">
        <v>1995</v>
      </c>
      <c r="H2304" s="18">
        <f t="shared" si="70"/>
        <v>1996</v>
      </c>
      <c r="I2304" s="5" t="s">
        <v>4012</v>
      </c>
      <c r="J2304" t="str">
        <f t="shared" si="71"/>
        <v>Lewis Lewis</v>
      </c>
    </row>
    <row r="2305" spans="1:10" ht="15" x14ac:dyDescent="0.25">
      <c r="A2305" s="5" t="s">
        <v>2284</v>
      </c>
      <c r="B2305" s="8">
        <v>1050.8</v>
      </c>
      <c r="C2305" s="7">
        <v>107</v>
      </c>
      <c r="D2305" s="7" t="s">
        <v>5</v>
      </c>
      <c r="E2305" s="6">
        <v>0.1</v>
      </c>
      <c r="F2305" s="7">
        <v>1</v>
      </c>
      <c r="G2305" s="4">
        <v>1995</v>
      </c>
      <c r="H2305" s="18">
        <f t="shared" si="70"/>
        <v>1996</v>
      </c>
      <c r="I2305" s="5" t="s">
        <v>3990</v>
      </c>
      <c r="J2305" t="str">
        <f t="shared" si="71"/>
        <v>Lewis Rice</v>
      </c>
    </row>
    <row r="2306" spans="1:10" ht="15" x14ac:dyDescent="0.25">
      <c r="A2306" s="5" t="s">
        <v>1570</v>
      </c>
      <c r="B2306" s="8">
        <v>1009.9</v>
      </c>
      <c r="C2306" s="7">
        <v>110</v>
      </c>
      <c r="D2306" s="7" t="s">
        <v>5</v>
      </c>
      <c r="E2306" s="6">
        <v>0.1</v>
      </c>
      <c r="F2306" s="7">
        <v>3</v>
      </c>
      <c r="G2306" s="4">
        <v>1995</v>
      </c>
      <c r="H2306" s="18">
        <f t="shared" ref="H2306:H2369" si="72">G2306+1</f>
        <v>1996</v>
      </c>
      <c r="I2306" s="5" t="s">
        <v>3529</v>
      </c>
      <c r="J2306" t="str">
        <f t="shared" ref="J2306:J2369" si="73">TRIM(LEFT(SUBSTITUTE(I2306," ",REPT(" ",100)),200))</f>
        <v>Long Aldridge</v>
      </c>
    </row>
    <row r="2307" spans="1:10" ht="15" x14ac:dyDescent="0.25">
      <c r="A2307" s="5" t="s">
        <v>1737</v>
      </c>
      <c r="B2307" s="8">
        <v>1253.8</v>
      </c>
      <c r="C2307" s="7">
        <v>96</v>
      </c>
      <c r="D2307" s="7" t="s">
        <v>5</v>
      </c>
      <c r="E2307" s="6">
        <v>0.1</v>
      </c>
      <c r="F2307" s="7">
        <v>2</v>
      </c>
      <c r="G2307" s="4">
        <v>1995</v>
      </c>
      <c r="H2307" s="18">
        <f t="shared" si="72"/>
        <v>1996</v>
      </c>
      <c r="I2307" s="5" t="s">
        <v>1737</v>
      </c>
      <c r="J2307" t="str">
        <f t="shared" si="73"/>
        <v>Lovell White</v>
      </c>
    </row>
    <row r="2308" spans="1:10" ht="15" x14ac:dyDescent="0.25">
      <c r="A2308" s="5" t="s">
        <v>2371</v>
      </c>
      <c r="B2308" s="6">
        <v>600</v>
      </c>
      <c r="C2308" s="7">
        <v>146</v>
      </c>
      <c r="D2308" s="7" t="s">
        <v>5</v>
      </c>
      <c r="E2308" s="6">
        <v>0</v>
      </c>
      <c r="F2308" s="7">
        <v>1</v>
      </c>
      <c r="G2308" s="4">
        <v>1995</v>
      </c>
      <c r="H2308" s="18">
        <f t="shared" si="72"/>
        <v>1996</v>
      </c>
      <c r="I2308" s="5" t="s">
        <v>2371</v>
      </c>
      <c r="J2308" t="str">
        <f t="shared" si="73"/>
        <v>Madison Sutro</v>
      </c>
    </row>
    <row r="2309" spans="1:10" ht="15" x14ac:dyDescent="0.25">
      <c r="A2309" s="5" t="s">
        <v>2344</v>
      </c>
      <c r="B2309" s="8">
        <v>3310</v>
      </c>
      <c r="C2309" s="7">
        <v>55</v>
      </c>
      <c r="D2309" s="7" t="s">
        <v>5</v>
      </c>
      <c r="E2309" s="6">
        <v>0.2</v>
      </c>
      <c r="F2309" s="7">
        <v>7</v>
      </c>
      <c r="G2309" s="4">
        <v>1995</v>
      </c>
      <c r="H2309" s="18">
        <f t="shared" si="72"/>
        <v>1996</v>
      </c>
      <c r="I2309" s="5" t="s">
        <v>4034</v>
      </c>
      <c r="J2309" t="str">
        <f t="shared" si="73"/>
        <v>Mahoney Adams</v>
      </c>
    </row>
    <row r="2310" spans="1:10" ht="15" x14ac:dyDescent="0.25">
      <c r="A2310" s="5" t="s">
        <v>960</v>
      </c>
      <c r="B2310" s="6">
        <v>324.7</v>
      </c>
      <c r="C2310" s="7">
        <v>192</v>
      </c>
      <c r="D2310" s="7" t="s">
        <v>5</v>
      </c>
      <c r="E2310" s="6">
        <v>0</v>
      </c>
      <c r="F2310" s="7">
        <v>3</v>
      </c>
      <c r="G2310" s="4">
        <v>1995</v>
      </c>
      <c r="H2310" s="18">
        <f t="shared" si="72"/>
        <v>1996</v>
      </c>
      <c r="I2310" s="5" t="s">
        <v>3057</v>
      </c>
      <c r="J2310" t="str">
        <f t="shared" si="73"/>
        <v>Mahoney Adams</v>
      </c>
    </row>
    <row r="2311" spans="1:10" ht="15" x14ac:dyDescent="0.25">
      <c r="A2311" s="5" t="s">
        <v>1673</v>
      </c>
      <c r="B2311" s="6">
        <v>500</v>
      </c>
      <c r="C2311" s="20">
        <v>158</v>
      </c>
      <c r="D2311" s="7">
        <v>1</v>
      </c>
      <c r="E2311" s="6">
        <v>0</v>
      </c>
      <c r="F2311" s="7">
        <v>1</v>
      </c>
      <c r="G2311" s="4">
        <v>1995</v>
      </c>
      <c r="H2311" s="18">
        <f t="shared" si="72"/>
        <v>1996</v>
      </c>
      <c r="I2311" s="5" t="s">
        <v>1673</v>
      </c>
      <c r="J2311" t="str">
        <f t="shared" si="73"/>
        <v>Mannheimer Swartling</v>
      </c>
    </row>
    <row r="2312" spans="1:10" ht="15" x14ac:dyDescent="0.25">
      <c r="A2312" s="5" t="s">
        <v>1238</v>
      </c>
      <c r="B2312" s="6">
        <v>500</v>
      </c>
      <c r="C2312" s="20">
        <v>158</v>
      </c>
      <c r="D2312" s="7">
        <v>1</v>
      </c>
      <c r="E2312" s="6">
        <v>0</v>
      </c>
      <c r="F2312" s="7">
        <v>1</v>
      </c>
      <c r="G2312" s="4">
        <v>1995</v>
      </c>
      <c r="H2312" s="18">
        <f t="shared" si="72"/>
        <v>1996</v>
      </c>
      <c r="I2312" s="5" t="s">
        <v>3267</v>
      </c>
      <c r="J2312" t="str">
        <f t="shared" si="73"/>
        <v>Maples Calder</v>
      </c>
    </row>
    <row r="2313" spans="1:10" ht="15" x14ac:dyDescent="0.25">
      <c r="A2313" s="5" t="s">
        <v>1426</v>
      </c>
      <c r="B2313" s="6">
        <v>787</v>
      </c>
      <c r="C2313" s="7">
        <v>132</v>
      </c>
      <c r="D2313" s="7" t="s">
        <v>5</v>
      </c>
      <c r="E2313" s="6">
        <v>0</v>
      </c>
      <c r="F2313" s="7">
        <v>6</v>
      </c>
      <c r="G2313" s="4">
        <v>1995</v>
      </c>
      <c r="H2313" s="18">
        <f t="shared" si="72"/>
        <v>1996</v>
      </c>
      <c r="I2313" s="5" t="s">
        <v>3410</v>
      </c>
      <c r="J2313" t="str">
        <f t="shared" si="73"/>
        <v>Maslon Edelman</v>
      </c>
    </row>
    <row r="2314" spans="1:10" ht="15" x14ac:dyDescent="0.25">
      <c r="A2314" s="5" t="s">
        <v>1043</v>
      </c>
      <c r="B2314" s="8">
        <v>12512.7</v>
      </c>
      <c r="C2314" s="7">
        <v>21</v>
      </c>
      <c r="D2314" s="7" t="s">
        <v>5</v>
      </c>
      <c r="E2314" s="6">
        <v>0.6</v>
      </c>
      <c r="F2314" s="7">
        <v>31</v>
      </c>
      <c r="G2314" s="4">
        <v>1995</v>
      </c>
      <c r="H2314" s="18">
        <f t="shared" si="72"/>
        <v>1996</v>
      </c>
      <c r="I2314" s="5" t="s">
        <v>2594</v>
      </c>
      <c r="J2314" t="str">
        <f t="shared" si="73"/>
        <v>Mayer Brown</v>
      </c>
    </row>
    <row r="2315" spans="1:10" ht="15" x14ac:dyDescent="0.25">
      <c r="A2315" s="5" t="s">
        <v>1871</v>
      </c>
      <c r="B2315" s="8">
        <v>1250</v>
      </c>
      <c r="C2315" s="7">
        <v>97</v>
      </c>
      <c r="D2315" s="7" t="s">
        <v>5</v>
      </c>
      <c r="E2315" s="6">
        <v>0.1</v>
      </c>
      <c r="F2315" s="7">
        <v>2</v>
      </c>
      <c r="G2315" s="4">
        <v>1995</v>
      </c>
      <c r="H2315" s="18">
        <f t="shared" si="72"/>
        <v>1996</v>
      </c>
      <c r="I2315" s="5" t="s">
        <v>3743</v>
      </c>
      <c r="J2315" t="str">
        <f t="shared" si="73"/>
        <v>McBride Baker</v>
      </c>
    </row>
    <row r="2316" spans="1:10" ht="15" x14ac:dyDescent="0.25">
      <c r="A2316" s="5" t="s">
        <v>1011</v>
      </c>
      <c r="B2316" s="8">
        <v>5125.2</v>
      </c>
      <c r="C2316" s="7">
        <v>40</v>
      </c>
      <c r="D2316" s="7" t="s">
        <v>5</v>
      </c>
      <c r="E2316" s="6">
        <v>0.2</v>
      </c>
      <c r="F2316" s="7">
        <v>4</v>
      </c>
      <c r="G2316" s="4">
        <v>1995</v>
      </c>
      <c r="H2316" s="18">
        <f t="shared" si="72"/>
        <v>1996</v>
      </c>
      <c r="I2316" s="5" t="s">
        <v>3086</v>
      </c>
      <c r="J2316" t="str">
        <f t="shared" si="73"/>
        <v>Mcdermott Will</v>
      </c>
    </row>
    <row r="2317" spans="1:10" ht="15" x14ac:dyDescent="0.25">
      <c r="A2317" s="5" t="s">
        <v>489</v>
      </c>
      <c r="B2317" s="6">
        <v>305.2</v>
      </c>
      <c r="C2317" s="7">
        <v>199</v>
      </c>
      <c r="D2317" s="7" t="s">
        <v>5</v>
      </c>
      <c r="E2317" s="6">
        <v>0</v>
      </c>
      <c r="F2317" s="7">
        <v>3</v>
      </c>
      <c r="G2317" s="4">
        <v>1995</v>
      </c>
      <c r="H2317" s="18">
        <f t="shared" si="72"/>
        <v>1996</v>
      </c>
      <c r="I2317" s="5" t="s">
        <v>2595</v>
      </c>
      <c r="J2317" t="str">
        <f t="shared" si="73"/>
        <v>McDermott Will</v>
      </c>
    </row>
    <row r="2318" spans="1:10" ht="15" x14ac:dyDescent="0.25">
      <c r="A2318" s="5" t="s">
        <v>920</v>
      </c>
      <c r="B2318" s="8">
        <v>4340.5</v>
      </c>
      <c r="C2318" s="7">
        <v>44</v>
      </c>
      <c r="D2318" s="7" t="s">
        <v>5</v>
      </c>
      <c r="E2318" s="6">
        <v>0.2</v>
      </c>
      <c r="F2318" s="7">
        <v>21</v>
      </c>
      <c r="G2318" s="4">
        <v>1995</v>
      </c>
      <c r="H2318" s="18">
        <f t="shared" si="72"/>
        <v>1996</v>
      </c>
      <c r="I2318" s="5" t="s">
        <v>3032</v>
      </c>
      <c r="J2318" t="str">
        <f t="shared" si="73"/>
        <v>McGuire Woods</v>
      </c>
    </row>
    <row r="2319" spans="1:10" ht="15" x14ac:dyDescent="0.25">
      <c r="A2319" s="5" t="s">
        <v>1830</v>
      </c>
      <c r="B2319" s="8">
        <v>1500</v>
      </c>
      <c r="C2319" s="20">
        <v>83</v>
      </c>
      <c r="D2319" s="7">
        <v>1</v>
      </c>
      <c r="E2319" s="6">
        <v>0.1</v>
      </c>
      <c r="F2319" s="7">
        <v>1</v>
      </c>
      <c r="G2319" s="4">
        <v>1995</v>
      </c>
      <c r="H2319" s="18">
        <f t="shared" si="72"/>
        <v>1996</v>
      </c>
      <c r="I2319" s="5" t="s">
        <v>1830</v>
      </c>
      <c r="J2319" t="str">
        <f t="shared" si="73"/>
        <v>McMillan Binch</v>
      </c>
    </row>
    <row r="2320" spans="1:10" ht="15" x14ac:dyDescent="0.25">
      <c r="A2320" s="5" t="s">
        <v>974</v>
      </c>
      <c r="B2320" s="8">
        <v>4987.1000000000004</v>
      </c>
      <c r="C2320" s="7">
        <v>42</v>
      </c>
      <c r="D2320" s="7" t="s">
        <v>5</v>
      </c>
      <c r="E2320" s="6">
        <v>0.2</v>
      </c>
      <c r="F2320" s="7">
        <v>20</v>
      </c>
      <c r="G2320" s="4">
        <v>1995</v>
      </c>
      <c r="H2320" s="18">
        <f t="shared" si="72"/>
        <v>1996</v>
      </c>
      <c r="I2320" s="5" t="s">
        <v>2596</v>
      </c>
      <c r="J2320" t="str">
        <f t="shared" si="73"/>
        <v>Milbank Tweed</v>
      </c>
    </row>
    <row r="2321" spans="1:10" ht="15" x14ac:dyDescent="0.25">
      <c r="A2321" s="5" t="s">
        <v>1130</v>
      </c>
      <c r="B2321" s="6">
        <v>348.4</v>
      </c>
      <c r="C2321" s="7">
        <v>185</v>
      </c>
      <c r="D2321" s="7" t="s">
        <v>5</v>
      </c>
      <c r="E2321" s="6">
        <v>0</v>
      </c>
      <c r="F2321" s="7">
        <v>2</v>
      </c>
      <c r="G2321" s="4">
        <v>1995</v>
      </c>
      <c r="H2321" s="18">
        <f t="shared" si="72"/>
        <v>1996</v>
      </c>
      <c r="I2321" s="5" t="s">
        <v>1130</v>
      </c>
      <c r="J2321" t="str">
        <f t="shared" si="73"/>
        <v>Miller Nash</v>
      </c>
    </row>
    <row r="2322" spans="1:10" ht="15" x14ac:dyDescent="0.25">
      <c r="A2322" s="5" t="s">
        <v>1465</v>
      </c>
      <c r="B2322" s="6">
        <v>349.6</v>
      </c>
      <c r="C2322" s="7">
        <v>182</v>
      </c>
      <c r="D2322" s="7" t="s">
        <v>5</v>
      </c>
      <c r="E2322" s="6">
        <v>0</v>
      </c>
      <c r="F2322" s="7">
        <v>2</v>
      </c>
      <c r="G2322" s="4">
        <v>1995</v>
      </c>
      <c r="H2322" s="18">
        <f t="shared" si="72"/>
        <v>1996</v>
      </c>
      <c r="I2322" s="5" t="s">
        <v>3440</v>
      </c>
      <c r="J2322" t="str">
        <f t="shared" si="73"/>
        <v>Miller Canfield</v>
      </c>
    </row>
    <row r="2323" spans="1:10" ht="15" x14ac:dyDescent="0.25">
      <c r="A2323" s="5" t="s">
        <v>968</v>
      </c>
      <c r="B2323" s="6">
        <v>334.5</v>
      </c>
      <c r="C2323" s="7">
        <v>191</v>
      </c>
      <c r="D2323" s="7" t="s">
        <v>5</v>
      </c>
      <c r="E2323" s="6">
        <v>0</v>
      </c>
      <c r="F2323" s="7">
        <v>3</v>
      </c>
      <c r="G2323" s="4">
        <v>1995</v>
      </c>
      <c r="H2323" s="18">
        <f t="shared" si="72"/>
        <v>1996</v>
      </c>
      <c r="I2323" s="5" t="s">
        <v>3060</v>
      </c>
      <c r="J2323" t="str">
        <f t="shared" si="73"/>
        <v>Mintz Levin</v>
      </c>
    </row>
    <row r="2324" spans="1:10" ht="15" x14ac:dyDescent="0.25">
      <c r="A2324" s="5" t="s">
        <v>1241</v>
      </c>
      <c r="B2324" s="8">
        <v>1104.7</v>
      </c>
      <c r="C2324" s="7">
        <v>103</v>
      </c>
      <c r="D2324" s="7" t="s">
        <v>5</v>
      </c>
      <c r="E2324" s="6">
        <v>0.1</v>
      </c>
      <c r="F2324" s="7">
        <v>4</v>
      </c>
      <c r="G2324" s="4">
        <v>1995</v>
      </c>
      <c r="H2324" s="18">
        <f t="shared" si="72"/>
        <v>1996</v>
      </c>
      <c r="I2324" s="5" t="s">
        <v>3270</v>
      </c>
      <c r="J2324" t="str">
        <f t="shared" si="73"/>
        <v>Miro Miro</v>
      </c>
    </row>
    <row r="2325" spans="1:10" ht="15" x14ac:dyDescent="0.25">
      <c r="A2325" s="5" t="s">
        <v>1167</v>
      </c>
      <c r="B2325" s="8">
        <v>3094.2</v>
      </c>
      <c r="C2325" s="7">
        <v>58</v>
      </c>
      <c r="D2325" s="7" t="s">
        <v>5</v>
      </c>
      <c r="E2325" s="6">
        <v>0.1</v>
      </c>
      <c r="F2325" s="7">
        <v>7</v>
      </c>
      <c r="G2325" s="4">
        <v>1995</v>
      </c>
      <c r="H2325" s="18">
        <f t="shared" si="72"/>
        <v>1996</v>
      </c>
      <c r="I2325" s="5" t="s">
        <v>3212</v>
      </c>
      <c r="J2325" t="str">
        <f t="shared" si="73"/>
        <v>Mitchell Silberberg</v>
      </c>
    </row>
    <row r="2326" spans="1:10" ht="15" x14ac:dyDescent="0.25">
      <c r="A2326" s="5" t="s">
        <v>982</v>
      </c>
      <c r="B2326" s="6">
        <v>697.9</v>
      </c>
      <c r="C2326" s="7">
        <v>138</v>
      </c>
      <c r="D2326" s="7" t="s">
        <v>5</v>
      </c>
      <c r="E2326" s="6">
        <v>0</v>
      </c>
      <c r="F2326" s="7">
        <v>1</v>
      </c>
      <c r="G2326" s="4">
        <v>1995</v>
      </c>
      <c r="H2326" s="18">
        <f t="shared" si="72"/>
        <v>1996</v>
      </c>
      <c r="I2326" s="5" t="s">
        <v>3065</v>
      </c>
      <c r="J2326" t="str">
        <f t="shared" si="73"/>
        <v>Montgomery Mccracken</v>
      </c>
    </row>
    <row r="2327" spans="1:10" ht="15" x14ac:dyDescent="0.25">
      <c r="A2327" s="5" t="s">
        <v>984</v>
      </c>
      <c r="B2327" s="8">
        <v>3855</v>
      </c>
      <c r="C2327" s="7">
        <v>49</v>
      </c>
      <c r="D2327" s="7" t="s">
        <v>5</v>
      </c>
      <c r="E2327" s="6">
        <v>0.2</v>
      </c>
      <c r="F2327" s="7">
        <v>21</v>
      </c>
      <c r="G2327" s="4">
        <v>1995</v>
      </c>
      <c r="H2327" s="18">
        <f t="shared" si="72"/>
        <v>1996</v>
      </c>
      <c r="I2327" s="5" t="s">
        <v>2597</v>
      </c>
      <c r="J2327" t="str">
        <f t="shared" si="73"/>
        <v>Morgan Lewis</v>
      </c>
    </row>
    <row r="2328" spans="1:10" ht="15" x14ac:dyDescent="0.25">
      <c r="A2328" s="5" t="s">
        <v>35</v>
      </c>
      <c r="B2328" s="8">
        <v>2423.6999999999998</v>
      </c>
      <c r="C2328" s="7">
        <v>64</v>
      </c>
      <c r="D2328" s="7" t="s">
        <v>5</v>
      </c>
      <c r="E2328" s="6">
        <v>0.1</v>
      </c>
      <c r="F2328" s="7">
        <v>19</v>
      </c>
      <c r="G2328" s="4">
        <v>1995</v>
      </c>
      <c r="H2328" s="18">
        <f t="shared" si="72"/>
        <v>1996</v>
      </c>
      <c r="I2328" s="5" t="s">
        <v>2598</v>
      </c>
      <c r="J2328" t="str">
        <f t="shared" si="73"/>
        <v>Morrison Foerster</v>
      </c>
    </row>
    <row r="2329" spans="1:10" ht="15" x14ac:dyDescent="0.25">
      <c r="A2329" s="5" t="s">
        <v>1213</v>
      </c>
      <c r="B2329" s="6">
        <v>627.4</v>
      </c>
      <c r="C2329" s="7">
        <v>144</v>
      </c>
      <c r="D2329" s="7" t="s">
        <v>5</v>
      </c>
      <c r="E2329" s="6">
        <v>0</v>
      </c>
      <c r="F2329" s="7">
        <v>4</v>
      </c>
      <c r="G2329" s="4">
        <v>1995</v>
      </c>
      <c r="H2329" s="18">
        <f t="shared" si="72"/>
        <v>1996</v>
      </c>
      <c r="I2329" s="5" t="s">
        <v>3247</v>
      </c>
      <c r="J2329" t="str">
        <f t="shared" si="73"/>
        <v>Neal Gerber</v>
      </c>
    </row>
    <row r="2330" spans="1:10" ht="15" x14ac:dyDescent="0.25">
      <c r="A2330" s="5" t="s">
        <v>1560</v>
      </c>
      <c r="B2330" s="8">
        <v>2214.1999999999998</v>
      </c>
      <c r="C2330" s="7">
        <v>68</v>
      </c>
      <c r="D2330" s="7" t="s">
        <v>5</v>
      </c>
      <c r="E2330" s="6">
        <v>0.1</v>
      </c>
      <c r="F2330" s="7">
        <v>5</v>
      </c>
      <c r="G2330" s="4">
        <v>1995</v>
      </c>
      <c r="H2330" s="18">
        <f t="shared" si="72"/>
        <v>1996</v>
      </c>
      <c r="I2330" s="5" t="s">
        <v>2645</v>
      </c>
      <c r="J2330" t="str">
        <f t="shared" si="73"/>
        <v>Nixon Hargrave</v>
      </c>
    </row>
    <row r="2331" spans="1:10" ht="15" x14ac:dyDescent="0.25">
      <c r="A2331" s="5" t="s">
        <v>1671</v>
      </c>
      <c r="B2331" s="8">
        <v>1393.7</v>
      </c>
      <c r="C2331" s="7">
        <v>91</v>
      </c>
      <c r="D2331" s="7" t="s">
        <v>5</v>
      </c>
      <c r="E2331" s="6">
        <v>0.1</v>
      </c>
      <c r="F2331" s="7">
        <v>6</v>
      </c>
      <c r="G2331" s="4">
        <v>1995</v>
      </c>
      <c r="H2331" s="18">
        <f t="shared" si="72"/>
        <v>1996</v>
      </c>
      <c r="I2331" s="5" t="s">
        <v>3606</v>
      </c>
      <c r="J2331" t="str">
        <f t="shared" si="73"/>
        <v>Nutter McClennen</v>
      </c>
    </row>
    <row r="2332" spans="1:10" ht="15" x14ac:dyDescent="0.25">
      <c r="A2332" s="5" t="s">
        <v>981</v>
      </c>
      <c r="B2332" s="6">
        <v>442.5</v>
      </c>
      <c r="C2332" s="7">
        <v>167</v>
      </c>
      <c r="D2332" s="7" t="s">
        <v>5</v>
      </c>
      <c r="E2332" s="6">
        <v>0</v>
      </c>
      <c r="F2332" s="7">
        <v>2</v>
      </c>
      <c r="G2332" s="4">
        <v>1995</v>
      </c>
      <c r="H2332" s="18">
        <f t="shared" si="72"/>
        <v>1996</v>
      </c>
      <c r="I2332" s="5" t="s">
        <v>3064</v>
      </c>
      <c r="J2332" t="str">
        <f t="shared" si="73"/>
        <v>Nutter McClennen</v>
      </c>
    </row>
    <row r="2333" spans="1:10" ht="15" x14ac:dyDescent="0.25">
      <c r="A2333" s="5" t="s">
        <v>1171</v>
      </c>
      <c r="B2333" s="6">
        <v>831.3</v>
      </c>
      <c r="C2333" s="7">
        <v>126</v>
      </c>
      <c r="D2333" s="7" t="s">
        <v>5</v>
      </c>
      <c r="E2333" s="6">
        <v>0</v>
      </c>
      <c r="F2333" s="7">
        <v>3</v>
      </c>
      <c r="G2333" s="4">
        <v>1995</v>
      </c>
      <c r="H2333" s="18">
        <f t="shared" si="72"/>
        <v>1996</v>
      </c>
      <c r="I2333" s="5" t="s">
        <v>2921</v>
      </c>
      <c r="J2333" t="str">
        <f t="shared" si="73"/>
        <v>O'Connor Cavanaugh</v>
      </c>
    </row>
    <row r="2334" spans="1:10" ht="15" x14ac:dyDescent="0.25">
      <c r="A2334" s="5" t="s">
        <v>37</v>
      </c>
      <c r="B2334" s="8">
        <v>6658.5</v>
      </c>
      <c r="C2334" s="7">
        <v>32</v>
      </c>
      <c r="D2334" s="7" t="s">
        <v>5</v>
      </c>
      <c r="E2334" s="6">
        <v>0.3</v>
      </c>
      <c r="F2334" s="7">
        <v>31</v>
      </c>
      <c r="G2334" s="4">
        <v>1995</v>
      </c>
      <c r="H2334" s="18">
        <f t="shared" si="72"/>
        <v>1996</v>
      </c>
      <c r="I2334" s="5" t="s">
        <v>2600</v>
      </c>
      <c r="J2334" t="str">
        <f t="shared" si="73"/>
        <v>O'Melveny Myers</v>
      </c>
    </row>
    <row r="2335" spans="1:10" ht="15" x14ac:dyDescent="0.25">
      <c r="A2335" s="5" t="s">
        <v>1093</v>
      </c>
      <c r="B2335" s="8">
        <v>37755.5</v>
      </c>
      <c r="C2335" s="7">
        <v>3</v>
      </c>
      <c r="D2335" s="7" t="s">
        <v>5</v>
      </c>
      <c r="E2335" s="6">
        <v>1.7</v>
      </c>
      <c r="F2335" s="7">
        <v>52</v>
      </c>
      <c r="G2335" s="4">
        <v>1995</v>
      </c>
      <c r="H2335" s="18">
        <f t="shared" si="72"/>
        <v>1996</v>
      </c>
      <c r="I2335" s="5" t="s">
        <v>2870</v>
      </c>
      <c r="J2335" t="str">
        <f t="shared" si="73"/>
        <v>Orrick Herrington</v>
      </c>
    </row>
    <row r="2336" spans="1:10" ht="15" x14ac:dyDescent="0.25">
      <c r="A2336" s="5" t="s">
        <v>296</v>
      </c>
      <c r="B2336" s="6">
        <v>322</v>
      </c>
      <c r="C2336" s="7">
        <v>193</v>
      </c>
      <c r="D2336" s="7" t="s">
        <v>5</v>
      </c>
      <c r="E2336" s="6">
        <v>0</v>
      </c>
      <c r="F2336" s="7">
        <v>5</v>
      </c>
      <c r="G2336" s="4">
        <v>1995</v>
      </c>
      <c r="H2336" s="18">
        <f t="shared" si="72"/>
        <v>1996</v>
      </c>
      <c r="I2336" s="5" t="s">
        <v>2717</v>
      </c>
      <c r="J2336" t="str">
        <f t="shared" si="73"/>
        <v>Palmer Dodge</v>
      </c>
    </row>
    <row r="2337" spans="1:10" ht="15" x14ac:dyDescent="0.25">
      <c r="A2337" s="5" t="s">
        <v>550</v>
      </c>
      <c r="B2337" s="8">
        <v>2245.8000000000002</v>
      </c>
      <c r="C2337" s="7">
        <v>67</v>
      </c>
      <c r="D2337" s="7" t="s">
        <v>5</v>
      </c>
      <c r="E2337" s="6">
        <v>0.1</v>
      </c>
      <c r="F2337" s="7">
        <v>11</v>
      </c>
      <c r="G2337" s="4">
        <v>1995</v>
      </c>
      <c r="H2337" s="18">
        <f t="shared" si="72"/>
        <v>1996</v>
      </c>
      <c r="I2337" s="5" t="s">
        <v>2540</v>
      </c>
      <c r="J2337" t="str">
        <f t="shared" si="73"/>
        <v>Paul Weiss</v>
      </c>
    </row>
    <row r="2338" spans="1:10" ht="15" x14ac:dyDescent="0.25">
      <c r="A2338" s="5" t="s">
        <v>1166</v>
      </c>
      <c r="B2338" s="6">
        <v>370</v>
      </c>
      <c r="C2338" s="7">
        <v>180</v>
      </c>
      <c r="D2338" s="7" t="s">
        <v>5</v>
      </c>
      <c r="E2338" s="6">
        <v>0</v>
      </c>
      <c r="F2338" s="7">
        <v>4</v>
      </c>
      <c r="G2338" s="4">
        <v>1995</v>
      </c>
      <c r="H2338" s="18">
        <f t="shared" si="72"/>
        <v>1996</v>
      </c>
      <c r="I2338" s="5" t="s">
        <v>3211</v>
      </c>
      <c r="J2338" t="str">
        <f t="shared" si="73"/>
        <v>Pepper Hamilton</v>
      </c>
    </row>
    <row r="2339" spans="1:10" ht="15" x14ac:dyDescent="0.25">
      <c r="A2339" s="5" t="s">
        <v>157</v>
      </c>
      <c r="B2339" s="6">
        <v>951</v>
      </c>
      <c r="C2339" s="7">
        <v>115</v>
      </c>
      <c r="D2339" s="7" t="s">
        <v>5</v>
      </c>
      <c r="E2339" s="6">
        <v>0</v>
      </c>
      <c r="F2339" s="7">
        <v>10</v>
      </c>
      <c r="G2339" s="4">
        <v>1995</v>
      </c>
      <c r="H2339" s="18">
        <f t="shared" si="72"/>
        <v>1996</v>
      </c>
      <c r="I2339" s="5" t="s">
        <v>157</v>
      </c>
      <c r="J2339" t="str">
        <f t="shared" si="73"/>
        <v>Perkins Coie</v>
      </c>
    </row>
    <row r="2340" spans="1:10" ht="15" x14ac:dyDescent="0.25">
      <c r="A2340" s="5" t="s">
        <v>39</v>
      </c>
      <c r="B2340" s="8">
        <v>2797.9</v>
      </c>
      <c r="C2340" s="7">
        <v>61</v>
      </c>
      <c r="D2340" s="7" t="s">
        <v>5</v>
      </c>
      <c r="E2340" s="6">
        <v>0.1</v>
      </c>
      <c r="F2340" s="7">
        <v>16</v>
      </c>
      <c r="G2340" s="4">
        <v>1995</v>
      </c>
      <c r="H2340" s="18">
        <f t="shared" si="72"/>
        <v>1996</v>
      </c>
      <c r="I2340" s="5" t="s">
        <v>2602</v>
      </c>
      <c r="J2340" t="str">
        <f t="shared" si="73"/>
        <v>Pillsbury Madison</v>
      </c>
    </row>
    <row r="2341" spans="1:10" ht="15" x14ac:dyDescent="0.25">
      <c r="A2341" s="5" t="s">
        <v>208</v>
      </c>
      <c r="B2341" s="8">
        <v>7094.8</v>
      </c>
      <c r="C2341" s="7">
        <v>30</v>
      </c>
      <c r="D2341" s="7" t="s">
        <v>5</v>
      </c>
      <c r="E2341" s="6">
        <v>0.3</v>
      </c>
      <c r="F2341" s="7">
        <v>25</v>
      </c>
      <c r="G2341" s="4">
        <v>1995</v>
      </c>
      <c r="H2341" s="18">
        <f t="shared" si="72"/>
        <v>1996</v>
      </c>
      <c r="I2341" s="5" t="s">
        <v>2660</v>
      </c>
      <c r="J2341" t="str">
        <f t="shared" si="73"/>
        <v>Piper Marbury</v>
      </c>
    </row>
    <row r="2342" spans="1:10" ht="15" x14ac:dyDescent="0.25">
      <c r="A2342" s="5" t="s">
        <v>300</v>
      </c>
      <c r="B2342" s="8">
        <v>5718</v>
      </c>
      <c r="C2342" s="7">
        <v>36</v>
      </c>
      <c r="D2342" s="7" t="s">
        <v>5</v>
      </c>
      <c r="E2342" s="6">
        <v>0.3</v>
      </c>
      <c r="F2342" s="7">
        <v>16</v>
      </c>
      <c r="G2342" s="4">
        <v>1995</v>
      </c>
      <c r="H2342" s="18">
        <f t="shared" si="72"/>
        <v>1996</v>
      </c>
      <c r="I2342" s="5" t="s">
        <v>2720</v>
      </c>
      <c r="J2342" t="str">
        <f t="shared" si="73"/>
        <v>Porter Wright</v>
      </c>
    </row>
    <row r="2343" spans="1:10" ht="15" x14ac:dyDescent="0.25">
      <c r="A2343" s="5" t="s">
        <v>1162</v>
      </c>
      <c r="B2343" s="6">
        <v>419.5</v>
      </c>
      <c r="C2343" s="7">
        <v>172</v>
      </c>
      <c r="D2343" s="7" t="s">
        <v>5</v>
      </c>
      <c r="E2343" s="6">
        <v>0</v>
      </c>
      <c r="F2343" s="7">
        <v>9</v>
      </c>
      <c r="G2343" s="4">
        <v>1995</v>
      </c>
      <c r="H2343" s="18">
        <f t="shared" si="72"/>
        <v>1996</v>
      </c>
      <c r="I2343" s="5" t="s">
        <v>3208</v>
      </c>
      <c r="J2343" t="str">
        <f t="shared" si="73"/>
        <v>Proskauer Rose</v>
      </c>
    </row>
    <row r="2344" spans="1:10" ht="15" x14ac:dyDescent="0.25">
      <c r="A2344" s="5" t="s">
        <v>303</v>
      </c>
      <c r="B2344" s="6">
        <v>548</v>
      </c>
      <c r="C2344" s="7">
        <v>151</v>
      </c>
      <c r="D2344" s="7" t="s">
        <v>5</v>
      </c>
      <c r="E2344" s="6">
        <v>0</v>
      </c>
      <c r="F2344" s="7">
        <v>8</v>
      </c>
      <c r="G2344" s="4">
        <v>1995</v>
      </c>
      <c r="H2344" s="18">
        <f t="shared" si="72"/>
        <v>1996</v>
      </c>
      <c r="I2344" s="5" t="s">
        <v>2723</v>
      </c>
      <c r="J2344" t="str">
        <f t="shared" si="73"/>
        <v>Quarles Brady</v>
      </c>
    </row>
    <row r="2345" spans="1:10" ht="15" x14ac:dyDescent="0.25">
      <c r="A2345" s="5" t="s">
        <v>2374</v>
      </c>
      <c r="B2345" s="6">
        <v>437.8</v>
      </c>
      <c r="C2345" s="7">
        <v>169</v>
      </c>
      <c r="D2345" s="7" t="s">
        <v>5</v>
      </c>
      <c r="E2345" s="6">
        <v>0</v>
      </c>
      <c r="F2345" s="7">
        <v>1</v>
      </c>
      <c r="G2345" s="4">
        <v>1995</v>
      </c>
      <c r="H2345" s="18">
        <f t="shared" si="72"/>
        <v>1996</v>
      </c>
      <c r="I2345" s="5" t="s">
        <v>4055</v>
      </c>
      <c r="J2345" t="str">
        <f t="shared" si="73"/>
        <v>Rainey Ross</v>
      </c>
    </row>
    <row r="2346" spans="1:10" ht="15" x14ac:dyDescent="0.25">
      <c r="A2346" s="5" t="s">
        <v>2354</v>
      </c>
      <c r="B2346" s="6">
        <v>626.29999999999995</v>
      </c>
      <c r="C2346" s="7">
        <v>145</v>
      </c>
      <c r="D2346" s="7" t="s">
        <v>5</v>
      </c>
      <c r="E2346" s="6">
        <v>0</v>
      </c>
      <c r="F2346" s="7">
        <v>2</v>
      </c>
      <c r="G2346" s="4">
        <v>1995</v>
      </c>
      <c r="H2346" s="18">
        <f t="shared" si="72"/>
        <v>1996</v>
      </c>
      <c r="I2346" s="5" t="s">
        <v>4040</v>
      </c>
      <c r="J2346" t="str">
        <f t="shared" si="73"/>
        <v>Ray Quinney</v>
      </c>
    </row>
    <row r="2347" spans="1:10" ht="15" x14ac:dyDescent="0.25">
      <c r="A2347" s="5" t="s">
        <v>1510</v>
      </c>
      <c r="B2347" s="8">
        <v>1090.7</v>
      </c>
      <c r="C2347" s="7">
        <v>105</v>
      </c>
      <c r="D2347" s="7" t="s">
        <v>5</v>
      </c>
      <c r="E2347" s="6">
        <v>0.1</v>
      </c>
      <c r="F2347" s="7">
        <v>4</v>
      </c>
      <c r="G2347" s="4">
        <v>1995</v>
      </c>
      <c r="H2347" s="18">
        <f t="shared" si="72"/>
        <v>1996</v>
      </c>
      <c r="I2347" s="5" t="s">
        <v>3480</v>
      </c>
      <c r="J2347" t="str">
        <f t="shared" si="73"/>
        <v>Reed Smith</v>
      </c>
    </row>
    <row r="2348" spans="1:10" ht="15" x14ac:dyDescent="0.25">
      <c r="A2348" s="5" t="s">
        <v>1556</v>
      </c>
      <c r="B2348" s="6">
        <v>695.4</v>
      </c>
      <c r="C2348" s="7">
        <v>140</v>
      </c>
      <c r="D2348" s="7" t="s">
        <v>5</v>
      </c>
      <c r="E2348" s="6">
        <v>0</v>
      </c>
      <c r="F2348" s="7">
        <v>10</v>
      </c>
      <c r="G2348" s="4">
        <v>1995</v>
      </c>
      <c r="H2348" s="18">
        <f t="shared" si="72"/>
        <v>1996</v>
      </c>
      <c r="I2348" s="5" t="s">
        <v>3518</v>
      </c>
      <c r="J2348" t="str">
        <f t="shared" si="73"/>
        <v>Reid Priest</v>
      </c>
    </row>
    <row r="2349" spans="1:10" ht="15" x14ac:dyDescent="0.25">
      <c r="A2349" s="5" t="s">
        <v>1906</v>
      </c>
      <c r="B2349" s="8">
        <v>3903.8</v>
      </c>
      <c r="C2349" s="7">
        <v>47</v>
      </c>
      <c r="D2349" s="7" t="s">
        <v>5</v>
      </c>
      <c r="E2349" s="6">
        <v>0.2</v>
      </c>
      <c r="F2349" s="7">
        <v>4</v>
      </c>
      <c r="G2349" s="4">
        <v>1995</v>
      </c>
      <c r="H2349" s="18">
        <f t="shared" si="72"/>
        <v>1996</v>
      </c>
      <c r="I2349" s="5" t="s">
        <v>3759</v>
      </c>
      <c r="J2349" t="str">
        <f t="shared" si="73"/>
        <v>Richards Layton</v>
      </c>
    </row>
    <row r="2350" spans="1:10" ht="15" x14ac:dyDescent="0.25">
      <c r="A2350" s="5" t="s">
        <v>1615</v>
      </c>
      <c r="B2350" s="6">
        <v>415.2</v>
      </c>
      <c r="C2350" s="7">
        <v>174</v>
      </c>
      <c r="D2350" s="7" t="s">
        <v>5</v>
      </c>
      <c r="E2350" s="6">
        <v>0</v>
      </c>
      <c r="F2350" s="7">
        <v>5</v>
      </c>
      <c r="G2350" s="4">
        <v>1995</v>
      </c>
      <c r="H2350" s="18">
        <f t="shared" si="72"/>
        <v>1996</v>
      </c>
      <c r="I2350" s="5" t="s">
        <v>3563</v>
      </c>
      <c r="J2350" t="str">
        <f t="shared" si="73"/>
        <v>Riddell Williams</v>
      </c>
    </row>
    <row r="2351" spans="1:10" ht="15" x14ac:dyDescent="0.25">
      <c r="A2351" s="5" t="s">
        <v>1515</v>
      </c>
      <c r="B2351" s="8">
        <v>1000.1</v>
      </c>
      <c r="C2351" s="7">
        <v>112</v>
      </c>
      <c r="D2351" s="7" t="s">
        <v>5</v>
      </c>
      <c r="E2351" s="6">
        <v>0</v>
      </c>
      <c r="F2351" s="7">
        <v>8</v>
      </c>
      <c r="G2351" s="4">
        <v>1995</v>
      </c>
      <c r="H2351" s="18">
        <f t="shared" si="72"/>
        <v>1996</v>
      </c>
      <c r="I2351" s="5" t="s">
        <v>1515</v>
      </c>
      <c r="J2351" t="str">
        <f t="shared" si="73"/>
        <v>Robinson Silverman</v>
      </c>
    </row>
    <row r="2352" spans="1:10" ht="15" x14ac:dyDescent="0.25">
      <c r="A2352" s="5" t="s">
        <v>1209</v>
      </c>
      <c r="B2352" s="6">
        <v>348.6</v>
      </c>
      <c r="C2352" s="7">
        <v>184</v>
      </c>
      <c r="D2352" s="7" t="s">
        <v>5</v>
      </c>
      <c r="E2352" s="6">
        <v>0</v>
      </c>
      <c r="F2352" s="7">
        <v>2</v>
      </c>
      <c r="G2352" s="4">
        <v>1995</v>
      </c>
      <c r="H2352" s="18">
        <f t="shared" si="72"/>
        <v>1996</v>
      </c>
      <c r="I2352" s="5" t="s">
        <v>2924</v>
      </c>
      <c r="J2352" t="str">
        <f t="shared" si="73"/>
        <v>Robinson Silverman</v>
      </c>
    </row>
    <row r="2353" spans="1:10" ht="15" x14ac:dyDescent="0.25">
      <c r="A2353" s="5" t="s">
        <v>42</v>
      </c>
      <c r="B2353" s="8">
        <v>1632.6</v>
      </c>
      <c r="C2353" s="7">
        <v>81</v>
      </c>
      <c r="D2353" s="7" t="s">
        <v>5</v>
      </c>
      <c r="E2353" s="6">
        <v>0.1</v>
      </c>
      <c r="F2353" s="7">
        <v>13</v>
      </c>
      <c r="G2353" s="4">
        <v>1995</v>
      </c>
      <c r="H2353" s="18">
        <f t="shared" si="72"/>
        <v>1996</v>
      </c>
      <c r="I2353" s="5" t="s">
        <v>2603</v>
      </c>
      <c r="J2353" t="str">
        <f t="shared" si="73"/>
        <v>Rogers Wells</v>
      </c>
    </row>
    <row r="2354" spans="1:10" ht="15" x14ac:dyDescent="0.25">
      <c r="A2354" s="5" t="s">
        <v>1172</v>
      </c>
      <c r="B2354" s="6">
        <v>700</v>
      </c>
      <c r="C2354" s="20">
        <v>136</v>
      </c>
      <c r="D2354" s="7">
        <v>1</v>
      </c>
      <c r="E2354" s="6">
        <v>0</v>
      </c>
      <c r="F2354" s="7">
        <v>1</v>
      </c>
      <c r="G2354" s="4">
        <v>1995</v>
      </c>
      <c r="H2354" s="18">
        <f t="shared" si="72"/>
        <v>1996</v>
      </c>
      <c r="I2354" s="5" t="s">
        <v>3216</v>
      </c>
      <c r="J2354" t="str">
        <f t="shared" si="73"/>
        <v>Rooks Pitts</v>
      </c>
    </row>
    <row r="2355" spans="1:10" ht="15" x14ac:dyDescent="0.25">
      <c r="A2355" s="5" t="s">
        <v>103</v>
      </c>
      <c r="B2355" s="8">
        <v>3202.6</v>
      </c>
      <c r="C2355" s="7">
        <v>56</v>
      </c>
      <c r="D2355" s="7" t="s">
        <v>5</v>
      </c>
      <c r="E2355" s="6">
        <v>0.1</v>
      </c>
      <c r="F2355" s="7">
        <v>19</v>
      </c>
      <c r="G2355" s="4">
        <v>1995</v>
      </c>
      <c r="H2355" s="18">
        <f t="shared" si="72"/>
        <v>1996</v>
      </c>
      <c r="I2355" s="5" t="s">
        <v>2628</v>
      </c>
      <c r="J2355" t="str">
        <f t="shared" si="73"/>
        <v>Ropes Gray</v>
      </c>
    </row>
    <row r="2356" spans="1:10" ht="15" x14ac:dyDescent="0.25">
      <c r="A2356" s="5" t="s">
        <v>2230</v>
      </c>
      <c r="B2356" s="6">
        <v>848.8</v>
      </c>
      <c r="C2356" s="7">
        <v>125</v>
      </c>
      <c r="D2356" s="7" t="s">
        <v>5</v>
      </c>
      <c r="E2356" s="6">
        <v>0</v>
      </c>
      <c r="F2356" s="7">
        <v>3</v>
      </c>
      <c r="G2356" s="4">
        <v>1995</v>
      </c>
      <c r="H2356" s="18">
        <f t="shared" si="72"/>
        <v>1996</v>
      </c>
      <c r="I2356" s="5" t="s">
        <v>2230</v>
      </c>
      <c r="J2356" t="str">
        <f t="shared" si="73"/>
        <v>Rose Law</v>
      </c>
    </row>
    <row r="2357" spans="1:10" ht="15" x14ac:dyDescent="0.25">
      <c r="A2357" s="5" t="s">
        <v>1694</v>
      </c>
      <c r="B2357" s="8">
        <v>1159.5</v>
      </c>
      <c r="C2357" s="7">
        <v>101</v>
      </c>
      <c r="D2357" s="7" t="s">
        <v>5</v>
      </c>
      <c r="E2357" s="6">
        <v>0.1</v>
      </c>
      <c r="F2357" s="7">
        <v>5</v>
      </c>
      <c r="G2357" s="4">
        <v>1995</v>
      </c>
      <c r="H2357" s="18">
        <f t="shared" si="72"/>
        <v>1996</v>
      </c>
      <c r="I2357" s="5" t="s">
        <v>3621</v>
      </c>
      <c r="J2357" t="str">
        <f t="shared" si="73"/>
        <v>Rosenberg Liebentritt</v>
      </c>
    </row>
    <row r="2358" spans="1:10" ht="15" x14ac:dyDescent="0.25">
      <c r="A2358" s="5" t="s">
        <v>1231</v>
      </c>
      <c r="B2358" s="6">
        <v>449.8</v>
      </c>
      <c r="C2358" s="7">
        <v>165</v>
      </c>
      <c r="D2358" s="7" t="s">
        <v>5</v>
      </c>
      <c r="E2358" s="6">
        <v>0</v>
      </c>
      <c r="F2358" s="7">
        <v>3</v>
      </c>
      <c r="G2358" s="4">
        <v>1995</v>
      </c>
      <c r="H2358" s="18">
        <f t="shared" si="72"/>
        <v>1996</v>
      </c>
      <c r="I2358" s="5" t="s">
        <v>3261</v>
      </c>
      <c r="J2358" t="str">
        <f t="shared" si="73"/>
        <v>Schell Bray</v>
      </c>
    </row>
    <row r="2359" spans="1:10" ht="15" x14ac:dyDescent="0.25">
      <c r="A2359" s="5" t="s">
        <v>306</v>
      </c>
      <c r="B2359" s="6">
        <v>823.8</v>
      </c>
      <c r="C2359" s="7">
        <v>127</v>
      </c>
      <c r="D2359" s="7" t="s">
        <v>5</v>
      </c>
      <c r="E2359" s="6">
        <v>0</v>
      </c>
      <c r="F2359" s="7">
        <v>5</v>
      </c>
      <c r="G2359" s="4">
        <v>1995</v>
      </c>
      <c r="H2359" s="18">
        <f t="shared" si="72"/>
        <v>1996</v>
      </c>
      <c r="I2359" s="5" t="s">
        <v>2725</v>
      </c>
      <c r="J2359" t="str">
        <f t="shared" si="73"/>
        <v>Schiff Hardin</v>
      </c>
    </row>
    <row r="2360" spans="1:10" ht="15" x14ac:dyDescent="0.25">
      <c r="A2360" s="5" t="s">
        <v>160</v>
      </c>
      <c r="B2360" s="6">
        <v>800</v>
      </c>
      <c r="C2360" s="7">
        <v>129</v>
      </c>
      <c r="D2360" s="7" t="s">
        <v>5</v>
      </c>
      <c r="E2360" s="6">
        <v>0</v>
      </c>
      <c r="F2360" s="7">
        <v>1</v>
      </c>
      <c r="G2360" s="4">
        <v>1995</v>
      </c>
      <c r="H2360" s="18">
        <f t="shared" si="72"/>
        <v>1996</v>
      </c>
      <c r="I2360" s="5" t="s">
        <v>2646</v>
      </c>
      <c r="J2360" t="str">
        <f t="shared" si="73"/>
        <v>Schnader Harrison</v>
      </c>
    </row>
    <row r="2361" spans="1:10" ht="15" x14ac:dyDescent="0.25">
      <c r="A2361" s="5" t="s">
        <v>807</v>
      </c>
      <c r="B2361" s="8">
        <v>27636.799999999999</v>
      </c>
      <c r="C2361" s="7">
        <v>6</v>
      </c>
      <c r="D2361" s="7" t="s">
        <v>5</v>
      </c>
      <c r="E2361" s="6">
        <v>1.2</v>
      </c>
      <c r="F2361" s="7">
        <v>25</v>
      </c>
      <c r="G2361" s="4">
        <v>1995</v>
      </c>
      <c r="H2361" s="18">
        <f t="shared" si="72"/>
        <v>1996</v>
      </c>
      <c r="I2361" s="5" t="s">
        <v>2879</v>
      </c>
      <c r="J2361" t="str">
        <f t="shared" si="73"/>
        <v>Schulte Roth</v>
      </c>
    </row>
    <row r="2362" spans="1:10" ht="15" x14ac:dyDescent="0.25">
      <c r="A2362" s="5" t="s">
        <v>2232</v>
      </c>
      <c r="B2362" s="6">
        <v>959.3</v>
      </c>
      <c r="C2362" s="7">
        <v>114</v>
      </c>
      <c r="D2362" s="7" t="s">
        <v>5</v>
      </c>
      <c r="E2362" s="6">
        <v>0</v>
      </c>
      <c r="F2362" s="7">
        <v>1</v>
      </c>
      <c r="G2362" s="4">
        <v>1995</v>
      </c>
      <c r="H2362" s="18">
        <f t="shared" si="72"/>
        <v>1996</v>
      </c>
      <c r="I2362" s="5" t="s">
        <v>3948</v>
      </c>
      <c r="J2362" t="str">
        <f t="shared" si="73"/>
        <v>Shackleford Farrior</v>
      </c>
    </row>
    <row r="2363" spans="1:10" ht="15" x14ac:dyDescent="0.25">
      <c r="A2363" s="5" t="s">
        <v>1358</v>
      </c>
      <c r="B2363" s="8">
        <v>3345.1</v>
      </c>
      <c r="C2363" s="7">
        <v>53</v>
      </c>
      <c r="D2363" s="7" t="s">
        <v>5</v>
      </c>
      <c r="E2363" s="6">
        <v>0.2</v>
      </c>
      <c r="F2363" s="7">
        <v>7</v>
      </c>
      <c r="G2363" s="4">
        <v>1995</v>
      </c>
      <c r="H2363" s="18">
        <f t="shared" si="72"/>
        <v>1996</v>
      </c>
      <c r="I2363" s="5" t="s">
        <v>3362</v>
      </c>
      <c r="J2363" t="str">
        <f t="shared" si="73"/>
        <v>Shaw Pittman</v>
      </c>
    </row>
    <row r="2364" spans="1:10" ht="15" x14ac:dyDescent="0.25">
      <c r="A2364" s="5" t="s">
        <v>44</v>
      </c>
      <c r="B2364" s="8">
        <v>17036.099999999999</v>
      </c>
      <c r="C2364" s="7">
        <v>14</v>
      </c>
      <c r="D2364" s="7" t="s">
        <v>5</v>
      </c>
      <c r="E2364" s="6">
        <v>0.8</v>
      </c>
      <c r="F2364" s="7">
        <v>30</v>
      </c>
      <c r="G2364" s="4">
        <v>1995</v>
      </c>
      <c r="H2364" s="18">
        <f t="shared" si="72"/>
        <v>1996</v>
      </c>
      <c r="I2364" s="5" t="s">
        <v>2605</v>
      </c>
      <c r="J2364" t="str">
        <f t="shared" si="73"/>
        <v>Shearman Sterling</v>
      </c>
    </row>
    <row r="2365" spans="1:10" ht="15" x14ac:dyDescent="0.25">
      <c r="A2365" s="5" t="s">
        <v>1116</v>
      </c>
      <c r="B2365" s="6">
        <v>446.8</v>
      </c>
      <c r="C2365" s="7">
        <v>166</v>
      </c>
      <c r="D2365" s="7" t="s">
        <v>5</v>
      </c>
      <c r="E2365" s="6">
        <v>0</v>
      </c>
      <c r="F2365" s="7">
        <v>6</v>
      </c>
      <c r="G2365" s="4">
        <v>1995</v>
      </c>
      <c r="H2365" s="18">
        <f t="shared" si="72"/>
        <v>1996</v>
      </c>
      <c r="I2365" s="5" t="s">
        <v>3172</v>
      </c>
      <c r="J2365" t="str">
        <f t="shared" si="73"/>
        <v>Shereff Friedman</v>
      </c>
    </row>
    <row r="2366" spans="1:10" ht="15" x14ac:dyDescent="0.25">
      <c r="A2366" s="5" t="s">
        <v>45</v>
      </c>
      <c r="B2366" s="8">
        <v>15749.9</v>
      </c>
      <c r="C2366" s="7">
        <v>15</v>
      </c>
      <c r="D2366" s="7" t="s">
        <v>5</v>
      </c>
      <c r="E2366" s="6">
        <v>0.7</v>
      </c>
      <c r="F2366" s="7">
        <v>45</v>
      </c>
      <c r="G2366" s="4">
        <v>1995</v>
      </c>
      <c r="H2366" s="18">
        <f t="shared" si="72"/>
        <v>1996</v>
      </c>
      <c r="I2366" s="5" t="s">
        <v>507</v>
      </c>
      <c r="J2366" t="str">
        <f t="shared" si="73"/>
        <v>Sidley Austin</v>
      </c>
    </row>
    <row r="2367" spans="1:10" ht="15" x14ac:dyDescent="0.25">
      <c r="A2367" s="5" t="s">
        <v>46</v>
      </c>
      <c r="B2367" s="8">
        <v>23647.9</v>
      </c>
      <c r="C2367" s="7">
        <v>11</v>
      </c>
      <c r="D2367" s="7" t="s">
        <v>5</v>
      </c>
      <c r="E2367" s="6">
        <v>1.1000000000000001</v>
      </c>
      <c r="F2367" s="7">
        <v>39</v>
      </c>
      <c r="G2367" s="4">
        <v>1995</v>
      </c>
      <c r="H2367" s="18">
        <f t="shared" si="72"/>
        <v>1996</v>
      </c>
      <c r="I2367" s="5" t="s">
        <v>2606</v>
      </c>
      <c r="J2367" t="str">
        <f t="shared" si="73"/>
        <v>Simpson Thacher</v>
      </c>
    </row>
    <row r="2368" spans="1:10" ht="15" x14ac:dyDescent="0.25">
      <c r="A2368" s="5" t="s">
        <v>1559</v>
      </c>
      <c r="B2368" s="8">
        <v>1661.3</v>
      </c>
      <c r="C2368" s="7">
        <v>80</v>
      </c>
      <c r="D2368" s="7" t="s">
        <v>5</v>
      </c>
      <c r="E2368" s="6">
        <v>0.1</v>
      </c>
      <c r="F2368" s="7">
        <v>8</v>
      </c>
      <c r="G2368" s="4">
        <v>1995</v>
      </c>
      <c r="H2368" s="18">
        <f t="shared" si="72"/>
        <v>1996</v>
      </c>
      <c r="I2368" s="5" t="s">
        <v>3520</v>
      </c>
      <c r="J2368" t="str">
        <f t="shared" si="73"/>
        <v>Sirote Permutt</v>
      </c>
    </row>
    <row r="2369" spans="1:10" ht="15" x14ac:dyDescent="0.25">
      <c r="A2369" s="5" t="s">
        <v>47</v>
      </c>
      <c r="B2369" s="8">
        <v>31998.1</v>
      </c>
      <c r="C2369" s="7">
        <v>4</v>
      </c>
      <c r="D2369" s="7" t="s">
        <v>5</v>
      </c>
      <c r="E2369" s="6">
        <v>1.4</v>
      </c>
      <c r="F2369" s="7">
        <v>66</v>
      </c>
      <c r="G2369" s="4">
        <v>1995</v>
      </c>
      <c r="H2369" s="18">
        <f t="shared" si="72"/>
        <v>1996</v>
      </c>
      <c r="I2369" s="5" t="s">
        <v>2607</v>
      </c>
      <c r="J2369" t="str">
        <f t="shared" si="73"/>
        <v>Skadden Arps</v>
      </c>
    </row>
    <row r="2370" spans="1:10" ht="15" x14ac:dyDescent="0.25">
      <c r="A2370" s="5" t="s">
        <v>1461</v>
      </c>
      <c r="B2370" s="6">
        <v>400</v>
      </c>
      <c r="C2370" s="20">
        <v>175</v>
      </c>
      <c r="D2370" s="7">
        <v>1</v>
      </c>
      <c r="E2370" s="6">
        <v>0</v>
      </c>
      <c r="F2370" s="7">
        <v>1</v>
      </c>
      <c r="G2370" s="4">
        <v>1995</v>
      </c>
      <c r="H2370" s="18">
        <f t="shared" ref="H2370:H2433" si="74">G2370+1</f>
        <v>1996</v>
      </c>
      <c r="I2370" s="5" t="s">
        <v>3437</v>
      </c>
      <c r="J2370" t="str">
        <f t="shared" ref="J2370:J2433" si="75">TRIM(LEFT(SUBSTITUTE(I2370," ",REPT(" ",100)),200))</f>
        <v>Slaughter May</v>
      </c>
    </row>
    <row r="2371" spans="1:10" ht="15" x14ac:dyDescent="0.25">
      <c r="A2371" s="5" t="s">
        <v>394</v>
      </c>
      <c r="B2371" s="8">
        <v>10423.9</v>
      </c>
      <c r="C2371" s="7">
        <v>22</v>
      </c>
      <c r="D2371" s="7" t="s">
        <v>5</v>
      </c>
      <c r="E2371" s="6">
        <v>0.5</v>
      </c>
      <c r="F2371" s="7">
        <v>39</v>
      </c>
      <c r="G2371" s="4">
        <v>1995</v>
      </c>
      <c r="H2371" s="18">
        <f t="shared" si="74"/>
        <v>1996</v>
      </c>
      <c r="I2371" s="5" t="s">
        <v>2746</v>
      </c>
      <c r="J2371" t="str">
        <f t="shared" si="75"/>
        <v>Smith Helms</v>
      </c>
    </row>
    <row r="2372" spans="1:10" ht="15" x14ac:dyDescent="0.25">
      <c r="A2372" s="5" t="s">
        <v>308</v>
      </c>
      <c r="B2372" s="6">
        <v>868.9</v>
      </c>
      <c r="C2372" s="7">
        <v>122</v>
      </c>
      <c r="D2372" s="7" t="s">
        <v>5</v>
      </c>
      <c r="E2372" s="6">
        <v>0</v>
      </c>
      <c r="F2372" s="7">
        <v>5</v>
      </c>
      <c r="G2372" s="4">
        <v>1995</v>
      </c>
      <c r="H2372" s="18">
        <f t="shared" si="74"/>
        <v>1996</v>
      </c>
      <c r="I2372" s="5" t="s">
        <v>2727</v>
      </c>
      <c r="J2372" t="str">
        <f t="shared" si="75"/>
        <v>Snell Wilmer</v>
      </c>
    </row>
    <row r="2373" spans="1:10" ht="15" x14ac:dyDescent="0.25">
      <c r="A2373" s="5" t="s">
        <v>1632</v>
      </c>
      <c r="B2373" s="8">
        <v>1821.7</v>
      </c>
      <c r="C2373" s="7">
        <v>76</v>
      </c>
      <c r="D2373" s="7" t="s">
        <v>5</v>
      </c>
      <c r="E2373" s="6">
        <v>0.1</v>
      </c>
      <c r="F2373" s="7">
        <v>5</v>
      </c>
      <c r="G2373" s="4">
        <v>1995</v>
      </c>
      <c r="H2373" s="18">
        <f t="shared" si="74"/>
        <v>1996</v>
      </c>
      <c r="I2373" s="5" t="s">
        <v>3576</v>
      </c>
      <c r="J2373" t="str">
        <f t="shared" si="75"/>
        <v>Squadron Ellenoff</v>
      </c>
    </row>
    <row r="2374" spans="1:10" ht="15" x14ac:dyDescent="0.25">
      <c r="A2374" s="5" t="s">
        <v>1554</v>
      </c>
      <c r="B2374" s="8">
        <v>1725.8</v>
      </c>
      <c r="C2374" s="7">
        <v>78</v>
      </c>
      <c r="D2374" s="7" t="s">
        <v>5</v>
      </c>
      <c r="E2374" s="6">
        <v>0.1</v>
      </c>
      <c r="F2374" s="7">
        <v>4</v>
      </c>
      <c r="G2374" s="4">
        <v>1995</v>
      </c>
      <c r="H2374" s="18">
        <f t="shared" si="74"/>
        <v>1996</v>
      </c>
      <c r="I2374" s="5" t="s">
        <v>3516</v>
      </c>
      <c r="J2374" t="str">
        <f t="shared" si="75"/>
        <v>Squadron Ellenoff</v>
      </c>
    </row>
    <row r="2375" spans="1:10" ht="15" x14ac:dyDescent="0.25">
      <c r="A2375" s="5" t="s">
        <v>1178</v>
      </c>
      <c r="B2375" s="8">
        <v>8341.5</v>
      </c>
      <c r="C2375" s="7">
        <v>25</v>
      </c>
      <c r="D2375" s="7" t="s">
        <v>5</v>
      </c>
      <c r="E2375" s="6">
        <v>0.4</v>
      </c>
      <c r="F2375" s="7">
        <v>11</v>
      </c>
      <c r="G2375" s="4">
        <v>1995</v>
      </c>
      <c r="H2375" s="18">
        <f t="shared" si="74"/>
        <v>1996</v>
      </c>
      <c r="I2375" s="5" t="s">
        <v>3219</v>
      </c>
      <c r="J2375" t="str">
        <f t="shared" si="75"/>
        <v>Squire Sanders</v>
      </c>
    </row>
    <row r="2376" spans="1:10" ht="15" x14ac:dyDescent="0.25">
      <c r="A2376" s="5" t="s">
        <v>1524</v>
      </c>
      <c r="B2376" s="6">
        <v>307</v>
      </c>
      <c r="C2376" s="7">
        <v>198</v>
      </c>
      <c r="D2376" s="7" t="s">
        <v>5</v>
      </c>
      <c r="E2376" s="6">
        <v>0</v>
      </c>
      <c r="F2376" s="7">
        <v>6</v>
      </c>
      <c r="G2376" s="4">
        <v>1995</v>
      </c>
      <c r="H2376" s="18">
        <f t="shared" si="74"/>
        <v>1996</v>
      </c>
      <c r="I2376" s="5" t="s">
        <v>3489</v>
      </c>
      <c r="J2376" t="str">
        <f t="shared" si="75"/>
        <v>Stoel Rives</v>
      </c>
    </row>
    <row r="2377" spans="1:10" ht="15" x14ac:dyDescent="0.25">
      <c r="A2377" s="5" t="s">
        <v>49</v>
      </c>
      <c r="B2377" s="8">
        <v>12583</v>
      </c>
      <c r="C2377" s="7">
        <v>20</v>
      </c>
      <c r="D2377" s="7" t="s">
        <v>5</v>
      </c>
      <c r="E2377" s="6">
        <v>0.6</v>
      </c>
      <c r="F2377" s="7">
        <v>14</v>
      </c>
      <c r="G2377" s="4">
        <v>1995</v>
      </c>
      <c r="H2377" s="18">
        <f t="shared" si="74"/>
        <v>1996</v>
      </c>
      <c r="I2377" s="5" t="s">
        <v>2608</v>
      </c>
      <c r="J2377" t="str">
        <f t="shared" si="75"/>
        <v>Stroock Stroock</v>
      </c>
    </row>
    <row r="2378" spans="1:10" ht="15" x14ac:dyDescent="0.25">
      <c r="A2378" s="5" t="s">
        <v>50</v>
      </c>
      <c r="B2378" s="8">
        <v>27044.799999999999</v>
      </c>
      <c r="C2378" s="7">
        <v>7</v>
      </c>
      <c r="D2378" s="7" t="s">
        <v>5</v>
      </c>
      <c r="E2378" s="6">
        <v>1.2</v>
      </c>
      <c r="F2378" s="7">
        <v>52</v>
      </c>
      <c r="G2378" s="4">
        <v>1995</v>
      </c>
      <c r="H2378" s="18">
        <f t="shared" si="74"/>
        <v>1996</v>
      </c>
      <c r="I2378" s="5" t="s">
        <v>2609</v>
      </c>
      <c r="J2378" t="str">
        <f t="shared" si="75"/>
        <v>Sullivan Cromwell</v>
      </c>
    </row>
    <row r="2379" spans="1:10" ht="15" x14ac:dyDescent="0.25">
      <c r="A2379" s="5" t="s">
        <v>827</v>
      </c>
      <c r="B2379" s="8">
        <v>1476.2</v>
      </c>
      <c r="C2379" s="7">
        <v>86</v>
      </c>
      <c r="D2379" s="7" t="s">
        <v>5</v>
      </c>
      <c r="E2379" s="6">
        <v>0.1</v>
      </c>
      <c r="F2379" s="7">
        <v>6</v>
      </c>
      <c r="G2379" s="4">
        <v>1995</v>
      </c>
      <c r="H2379" s="18">
        <f t="shared" si="74"/>
        <v>1996</v>
      </c>
      <c r="I2379" s="5" t="s">
        <v>2894</v>
      </c>
      <c r="J2379" t="str">
        <f t="shared" si="75"/>
        <v>Sullivan Worcester</v>
      </c>
    </row>
    <row r="2380" spans="1:10" ht="15" x14ac:dyDescent="0.25">
      <c r="A2380" s="5" t="s">
        <v>2327</v>
      </c>
      <c r="B2380" s="6">
        <v>319.8</v>
      </c>
      <c r="C2380" s="7">
        <v>195</v>
      </c>
      <c r="D2380" s="7" t="s">
        <v>5</v>
      </c>
      <c r="E2380" s="6">
        <v>0</v>
      </c>
      <c r="F2380" s="7">
        <v>4</v>
      </c>
      <c r="G2380" s="4">
        <v>1995</v>
      </c>
      <c r="H2380" s="18">
        <f t="shared" si="74"/>
        <v>1996</v>
      </c>
      <c r="I2380" s="5" t="s">
        <v>4020</v>
      </c>
      <c r="J2380" t="str">
        <f t="shared" si="75"/>
        <v>Taft Stettinius</v>
      </c>
    </row>
    <row r="2381" spans="1:10" ht="15" x14ac:dyDescent="0.25">
      <c r="A2381" s="5" t="s">
        <v>874</v>
      </c>
      <c r="B2381" s="6">
        <v>711.2</v>
      </c>
      <c r="C2381" s="7">
        <v>134</v>
      </c>
      <c r="D2381" s="7" t="s">
        <v>5</v>
      </c>
      <c r="E2381" s="6">
        <v>0</v>
      </c>
      <c r="F2381" s="7">
        <v>12</v>
      </c>
      <c r="G2381" s="4">
        <v>1995</v>
      </c>
      <c r="H2381" s="18">
        <f t="shared" si="74"/>
        <v>1996</v>
      </c>
      <c r="I2381" s="5" t="s">
        <v>2730</v>
      </c>
      <c r="J2381" t="str">
        <f t="shared" si="75"/>
        <v>Testa Hurwitz</v>
      </c>
    </row>
    <row r="2382" spans="1:10" ht="15" x14ac:dyDescent="0.25">
      <c r="A2382" s="5" t="s">
        <v>314</v>
      </c>
      <c r="B2382" s="8">
        <v>18945.400000000001</v>
      </c>
      <c r="C2382" s="7">
        <v>13</v>
      </c>
      <c r="D2382" s="7" t="s">
        <v>5</v>
      </c>
      <c r="E2382" s="6">
        <v>0.9</v>
      </c>
      <c r="F2382" s="7">
        <v>16</v>
      </c>
      <c r="G2382" s="4">
        <v>1995</v>
      </c>
      <c r="H2382" s="18">
        <f t="shared" si="74"/>
        <v>1996</v>
      </c>
      <c r="I2382" s="5" t="s">
        <v>2731</v>
      </c>
      <c r="J2382" t="str">
        <f t="shared" si="75"/>
        <v>Thacher Proffitt</v>
      </c>
    </row>
    <row r="2383" spans="1:10" ht="15" x14ac:dyDescent="0.25">
      <c r="A2383" s="5" t="s">
        <v>1083</v>
      </c>
      <c r="B2383" s="8">
        <v>6531.6</v>
      </c>
      <c r="C2383" s="7">
        <v>33</v>
      </c>
      <c r="D2383" s="7" t="s">
        <v>5</v>
      </c>
      <c r="E2383" s="6">
        <v>0.3</v>
      </c>
      <c r="F2383" s="7">
        <v>1</v>
      </c>
      <c r="G2383" s="4">
        <v>1995</v>
      </c>
      <c r="H2383" s="18">
        <f t="shared" si="74"/>
        <v>1996</v>
      </c>
      <c r="I2383" s="5" t="s">
        <v>3145</v>
      </c>
      <c r="J2383" t="str">
        <f t="shared" si="75"/>
        <v>Thacher Jones</v>
      </c>
    </row>
    <row r="2384" spans="1:10" ht="15" x14ac:dyDescent="0.25">
      <c r="A2384" s="5" t="s">
        <v>2372</v>
      </c>
      <c r="B2384" s="6">
        <v>585</v>
      </c>
      <c r="C2384" s="7">
        <v>148</v>
      </c>
      <c r="D2384" s="7" t="s">
        <v>5</v>
      </c>
      <c r="E2384" s="6">
        <v>0</v>
      </c>
      <c r="F2384" s="7">
        <v>1</v>
      </c>
      <c r="G2384" s="4">
        <v>1995</v>
      </c>
      <c r="H2384" s="18">
        <f t="shared" si="74"/>
        <v>1996</v>
      </c>
      <c r="I2384" s="5" t="s">
        <v>2372</v>
      </c>
      <c r="J2384" t="str">
        <f t="shared" si="75"/>
        <v>Thermo Electron</v>
      </c>
    </row>
    <row r="2385" spans="1:10" ht="15" x14ac:dyDescent="0.25">
      <c r="A2385" s="5" t="s">
        <v>975</v>
      </c>
      <c r="B2385" s="6">
        <v>316.2</v>
      </c>
      <c r="C2385" s="7">
        <v>196</v>
      </c>
      <c r="D2385" s="7" t="s">
        <v>5</v>
      </c>
      <c r="E2385" s="6">
        <v>0</v>
      </c>
      <c r="F2385" s="7">
        <v>4</v>
      </c>
      <c r="G2385" s="4">
        <v>1995</v>
      </c>
      <c r="H2385" s="18">
        <f t="shared" si="74"/>
        <v>1996</v>
      </c>
      <c r="I2385" s="5" t="s">
        <v>3062</v>
      </c>
      <c r="J2385" t="str">
        <f t="shared" si="75"/>
        <v>Thompson Knight</v>
      </c>
    </row>
    <row r="2386" spans="1:10" ht="15" x14ac:dyDescent="0.25">
      <c r="A2386" s="5" t="s">
        <v>1129</v>
      </c>
      <c r="B2386" s="8">
        <v>1161.5</v>
      </c>
      <c r="C2386" s="7">
        <v>100</v>
      </c>
      <c r="D2386" s="7" t="s">
        <v>5</v>
      </c>
      <c r="E2386" s="6">
        <v>0.1</v>
      </c>
      <c r="F2386" s="7">
        <v>4</v>
      </c>
      <c r="G2386" s="4">
        <v>1995</v>
      </c>
      <c r="H2386" s="18">
        <f t="shared" si="74"/>
        <v>1996</v>
      </c>
      <c r="I2386" s="5" t="s">
        <v>3181</v>
      </c>
      <c r="J2386" t="str">
        <f t="shared" si="75"/>
        <v>Thompson Hine</v>
      </c>
    </row>
    <row r="2387" spans="1:10" ht="15" x14ac:dyDescent="0.25">
      <c r="A2387" s="5" t="s">
        <v>2373</v>
      </c>
      <c r="B2387" s="6">
        <v>500</v>
      </c>
      <c r="C2387" s="20">
        <v>158</v>
      </c>
      <c r="D2387" s="7">
        <v>1</v>
      </c>
      <c r="E2387" s="6">
        <v>0</v>
      </c>
      <c r="F2387" s="7">
        <v>1</v>
      </c>
      <c r="G2387" s="4">
        <v>1995</v>
      </c>
      <c r="H2387" s="18">
        <f t="shared" si="74"/>
        <v>1996</v>
      </c>
      <c r="I2387" s="5" t="s">
        <v>2373</v>
      </c>
      <c r="J2387" t="str">
        <f t="shared" si="75"/>
        <v>Tokyo Aoyama</v>
      </c>
    </row>
    <row r="2388" spans="1:10" ht="15" x14ac:dyDescent="0.25">
      <c r="A2388" s="5" t="s">
        <v>832</v>
      </c>
      <c r="B2388" s="6">
        <v>853.9</v>
      </c>
      <c r="C2388" s="7">
        <v>124</v>
      </c>
      <c r="D2388" s="7" t="s">
        <v>5</v>
      </c>
      <c r="E2388" s="6">
        <v>0</v>
      </c>
      <c r="F2388" s="7">
        <v>4</v>
      </c>
      <c r="G2388" s="4">
        <v>1995</v>
      </c>
      <c r="H2388" s="18">
        <f t="shared" si="74"/>
        <v>1996</v>
      </c>
      <c r="I2388" s="5" t="s">
        <v>832</v>
      </c>
      <c r="J2388" t="str">
        <f t="shared" si="75"/>
        <v>Troutman Sanders</v>
      </c>
    </row>
    <row r="2389" spans="1:10" ht="15" x14ac:dyDescent="0.25">
      <c r="A2389" s="5" t="s">
        <v>1151</v>
      </c>
      <c r="B2389" s="6">
        <v>486.5</v>
      </c>
      <c r="C2389" s="7">
        <v>163</v>
      </c>
      <c r="D2389" s="7" t="s">
        <v>5</v>
      </c>
      <c r="E2389" s="6">
        <v>0</v>
      </c>
      <c r="F2389" s="7">
        <v>1</v>
      </c>
      <c r="G2389" s="4">
        <v>1995</v>
      </c>
      <c r="H2389" s="18">
        <f t="shared" si="74"/>
        <v>1996</v>
      </c>
      <c r="I2389" s="5" t="s">
        <v>2734</v>
      </c>
      <c r="J2389" t="str">
        <f t="shared" si="75"/>
        <v>Vedder Price</v>
      </c>
    </row>
    <row r="2390" spans="1:10" ht="15" x14ac:dyDescent="0.25">
      <c r="A2390" s="5" t="s">
        <v>1604</v>
      </c>
      <c r="B2390" s="6">
        <v>320</v>
      </c>
      <c r="C2390" s="7">
        <v>194</v>
      </c>
      <c r="D2390" s="7" t="s">
        <v>5</v>
      </c>
      <c r="E2390" s="6">
        <v>0</v>
      </c>
      <c r="F2390" s="7">
        <v>10</v>
      </c>
      <c r="G2390" s="4">
        <v>1995</v>
      </c>
      <c r="H2390" s="18">
        <f t="shared" si="74"/>
        <v>1996</v>
      </c>
      <c r="I2390" s="5" t="s">
        <v>1604</v>
      </c>
      <c r="J2390" t="str">
        <f t="shared" si="75"/>
        <v>Venture Law</v>
      </c>
    </row>
    <row r="2391" spans="1:10" ht="15" x14ac:dyDescent="0.25">
      <c r="A2391" s="5" t="s">
        <v>835</v>
      </c>
      <c r="B2391" s="8">
        <v>3860.7</v>
      </c>
      <c r="C2391" s="7">
        <v>48</v>
      </c>
      <c r="D2391" s="7" t="s">
        <v>5</v>
      </c>
      <c r="E2391" s="6">
        <v>0.2</v>
      </c>
      <c r="F2391" s="7">
        <v>20</v>
      </c>
      <c r="G2391" s="4">
        <v>1995</v>
      </c>
      <c r="H2391" s="18">
        <f t="shared" si="74"/>
        <v>1996</v>
      </c>
      <c r="I2391" s="5" t="s">
        <v>2897</v>
      </c>
      <c r="J2391" t="str">
        <f t="shared" si="75"/>
        <v>Vinson Elkins</v>
      </c>
    </row>
    <row r="2392" spans="1:10" ht="15" x14ac:dyDescent="0.25">
      <c r="A2392" s="5" t="s">
        <v>1435</v>
      </c>
      <c r="B2392" s="6">
        <v>438.4</v>
      </c>
      <c r="C2392" s="7">
        <v>168</v>
      </c>
      <c r="D2392" s="7" t="s">
        <v>5</v>
      </c>
      <c r="E2392" s="6">
        <v>0</v>
      </c>
      <c r="F2392" s="7">
        <v>2</v>
      </c>
      <c r="G2392" s="4">
        <v>1995</v>
      </c>
      <c r="H2392" s="18">
        <f t="shared" si="74"/>
        <v>1996</v>
      </c>
      <c r="I2392" s="5" t="s">
        <v>3414</v>
      </c>
      <c r="J2392" t="str">
        <f t="shared" si="75"/>
        <v>Vorys Sater</v>
      </c>
    </row>
    <row r="2393" spans="1:10" ht="15" x14ac:dyDescent="0.25">
      <c r="A2393" s="5" t="s">
        <v>1079</v>
      </c>
      <c r="B2393" s="8">
        <v>1691</v>
      </c>
      <c r="C2393" s="7">
        <v>79</v>
      </c>
      <c r="D2393" s="7" t="s">
        <v>5</v>
      </c>
      <c r="E2393" s="6">
        <v>0.1</v>
      </c>
      <c r="F2393" s="7">
        <v>5</v>
      </c>
      <c r="G2393" s="4">
        <v>1995</v>
      </c>
      <c r="H2393" s="18">
        <f t="shared" si="74"/>
        <v>1996</v>
      </c>
      <c r="I2393" s="5" t="s">
        <v>2611</v>
      </c>
      <c r="J2393" t="str">
        <f t="shared" si="75"/>
        <v>Wachtell Lipton</v>
      </c>
    </row>
    <row r="2394" spans="1:10" ht="15" x14ac:dyDescent="0.25">
      <c r="A2394" s="5" t="s">
        <v>1154</v>
      </c>
      <c r="B2394" s="6">
        <v>924.9</v>
      </c>
      <c r="C2394" s="7">
        <v>116</v>
      </c>
      <c r="D2394" s="7" t="s">
        <v>5</v>
      </c>
      <c r="E2394" s="6">
        <v>0</v>
      </c>
      <c r="F2394" s="7">
        <v>9</v>
      </c>
      <c r="G2394" s="4">
        <v>1995</v>
      </c>
      <c r="H2394" s="18">
        <f t="shared" si="74"/>
        <v>1996</v>
      </c>
      <c r="I2394" s="5" t="s">
        <v>3200</v>
      </c>
      <c r="J2394" t="str">
        <f t="shared" si="75"/>
        <v>Waller Lansden</v>
      </c>
    </row>
    <row r="2395" spans="1:10" ht="15" x14ac:dyDescent="0.25">
      <c r="A2395" s="5" t="s">
        <v>1750</v>
      </c>
      <c r="B2395" s="6">
        <v>700.5</v>
      </c>
      <c r="C2395" s="7">
        <v>135</v>
      </c>
      <c r="D2395" s="7" t="s">
        <v>5</v>
      </c>
      <c r="E2395" s="6">
        <v>0</v>
      </c>
      <c r="F2395" s="7">
        <v>8</v>
      </c>
      <c r="G2395" s="4">
        <v>1995</v>
      </c>
      <c r="H2395" s="18">
        <f t="shared" si="74"/>
        <v>1996</v>
      </c>
      <c r="I2395" s="5" t="s">
        <v>3655</v>
      </c>
      <c r="J2395" t="str">
        <f t="shared" si="75"/>
        <v>Warner Norcross</v>
      </c>
    </row>
    <row r="2396" spans="1:10" ht="15" x14ac:dyDescent="0.25">
      <c r="A2396" s="5" t="s">
        <v>1603</v>
      </c>
      <c r="B2396" s="6">
        <v>630</v>
      </c>
      <c r="C2396" s="7">
        <v>143</v>
      </c>
      <c r="D2396" s="7" t="s">
        <v>5</v>
      </c>
      <c r="E2396" s="6">
        <v>0</v>
      </c>
      <c r="F2396" s="7">
        <v>2</v>
      </c>
      <c r="G2396" s="4">
        <v>1995</v>
      </c>
      <c r="H2396" s="18">
        <f t="shared" si="74"/>
        <v>1996</v>
      </c>
      <c r="I2396" s="5" t="s">
        <v>3558</v>
      </c>
      <c r="J2396" t="str">
        <f t="shared" si="75"/>
        <v>Watson Marshall</v>
      </c>
    </row>
    <row r="2397" spans="1:10" ht="15" x14ac:dyDescent="0.25">
      <c r="A2397" s="5" t="s">
        <v>1089</v>
      </c>
      <c r="B2397" s="8">
        <v>24469.599999999999</v>
      </c>
      <c r="C2397" s="7">
        <v>10</v>
      </c>
      <c r="D2397" s="7" t="s">
        <v>5</v>
      </c>
      <c r="E2397" s="6">
        <v>1.1000000000000001</v>
      </c>
      <c r="F2397" s="7">
        <v>81</v>
      </c>
      <c r="G2397" s="4">
        <v>1995</v>
      </c>
      <c r="H2397" s="18">
        <f t="shared" si="74"/>
        <v>1996</v>
      </c>
      <c r="I2397" s="5" t="s">
        <v>2612</v>
      </c>
      <c r="J2397" t="str">
        <f t="shared" si="75"/>
        <v>Weil Gotshal</v>
      </c>
    </row>
    <row r="2398" spans="1:10" ht="15" x14ac:dyDescent="0.25">
      <c r="A2398" s="5" t="s">
        <v>838</v>
      </c>
      <c r="B2398" s="8">
        <v>4343.8999999999996</v>
      </c>
      <c r="C2398" s="7">
        <v>43</v>
      </c>
      <c r="D2398" s="7" t="s">
        <v>5</v>
      </c>
      <c r="E2398" s="6">
        <v>0.2</v>
      </c>
      <c r="F2398" s="7">
        <v>14</v>
      </c>
      <c r="G2398" s="4">
        <v>1995</v>
      </c>
      <c r="H2398" s="18">
        <f t="shared" si="74"/>
        <v>1996</v>
      </c>
      <c r="I2398" s="5" t="s">
        <v>2899</v>
      </c>
      <c r="J2398" t="str">
        <f t="shared" si="75"/>
        <v>White Case</v>
      </c>
    </row>
    <row r="2399" spans="1:10" ht="15" x14ac:dyDescent="0.25">
      <c r="A2399" s="5" t="s">
        <v>1215</v>
      </c>
      <c r="B2399" s="6">
        <v>676.4</v>
      </c>
      <c r="C2399" s="7">
        <v>142</v>
      </c>
      <c r="D2399" s="7" t="s">
        <v>5</v>
      </c>
      <c r="E2399" s="6">
        <v>0</v>
      </c>
      <c r="F2399" s="7">
        <v>2</v>
      </c>
      <c r="G2399" s="4">
        <v>1995</v>
      </c>
      <c r="H2399" s="18">
        <f t="shared" si="74"/>
        <v>1996</v>
      </c>
      <c r="I2399" s="5" t="s">
        <v>2971</v>
      </c>
      <c r="J2399" t="str">
        <f t="shared" si="75"/>
        <v>WilliamsConnolly</v>
      </c>
    </row>
    <row r="2400" spans="1:10" ht="15" x14ac:dyDescent="0.25">
      <c r="A2400" s="5" t="s">
        <v>55</v>
      </c>
      <c r="B2400" s="8">
        <v>7965.3</v>
      </c>
      <c r="C2400" s="7">
        <v>27</v>
      </c>
      <c r="D2400" s="7" t="s">
        <v>5</v>
      </c>
      <c r="E2400" s="6">
        <v>0.4</v>
      </c>
      <c r="F2400" s="7">
        <v>27</v>
      </c>
      <c r="G2400" s="4">
        <v>1995</v>
      </c>
      <c r="H2400" s="18">
        <f t="shared" si="74"/>
        <v>1996</v>
      </c>
      <c r="I2400" s="5" t="s">
        <v>2614</v>
      </c>
      <c r="J2400" t="str">
        <f t="shared" si="75"/>
        <v>Willkie Farr</v>
      </c>
    </row>
    <row r="2401" spans="1:10" ht="15" x14ac:dyDescent="0.25">
      <c r="A2401" s="5" t="s">
        <v>224</v>
      </c>
      <c r="B2401" s="8">
        <v>4209.2</v>
      </c>
      <c r="C2401" s="7">
        <v>45</v>
      </c>
      <c r="D2401" s="7" t="s">
        <v>5</v>
      </c>
      <c r="E2401" s="6">
        <v>0.2</v>
      </c>
      <c r="F2401" s="7">
        <v>68</v>
      </c>
      <c r="G2401" s="4">
        <v>1995</v>
      </c>
      <c r="H2401" s="18">
        <f t="shared" si="74"/>
        <v>1996</v>
      </c>
      <c r="I2401" s="5" t="s">
        <v>2666</v>
      </c>
      <c r="J2401" t="str">
        <f t="shared" si="75"/>
        <v>Wilson Sonsini</v>
      </c>
    </row>
    <row r="2402" spans="1:10" ht="15" x14ac:dyDescent="0.25">
      <c r="A2402" s="5" t="s">
        <v>1519</v>
      </c>
      <c r="B2402" s="6">
        <v>513.29999999999995</v>
      </c>
      <c r="C2402" s="7">
        <v>155</v>
      </c>
      <c r="D2402" s="7" t="s">
        <v>5</v>
      </c>
      <c r="E2402" s="6">
        <v>0</v>
      </c>
      <c r="F2402" s="7">
        <v>7</v>
      </c>
      <c r="G2402" s="4">
        <v>1995</v>
      </c>
      <c r="H2402" s="18">
        <f t="shared" si="74"/>
        <v>1996</v>
      </c>
      <c r="I2402" s="5" t="s">
        <v>2737</v>
      </c>
      <c r="J2402" t="str">
        <f t="shared" si="75"/>
        <v>Winstead Sechrest</v>
      </c>
    </row>
    <row r="2403" spans="1:10" ht="15" x14ac:dyDescent="0.25">
      <c r="A2403" s="5" t="s">
        <v>56</v>
      </c>
      <c r="B2403" s="8">
        <v>2876.4</v>
      </c>
      <c r="C2403" s="7">
        <v>60</v>
      </c>
      <c r="D2403" s="7" t="s">
        <v>5</v>
      </c>
      <c r="E2403" s="6">
        <v>0.1</v>
      </c>
      <c r="F2403" s="7">
        <v>7</v>
      </c>
      <c r="G2403" s="4">
        <v>1995</v>
      </c>
      <c r="H2403" s="18">
        <f t="shared" si="74"/>
        <v>1996</v>
      </c>
      <c r="I2403" s="5" t="s">
        <v>2615</v>
      </c>
      <c r="J2403" t="str">
        <f t="shared" si="75"/>
        <v>Winston Strawn</v>
      </c>
    </row>
    <row r="2404" spans="1:10" ht="15" x14ac:dyDescent="0.25">
      <c r="A2404" s="5" t="s">
        <v>1058</v>
      </c>
      <c r="B2404" s="8">
        <v>1954.4</v>
      </c>
      <c r="C2404" s="7">
        <v>74</v>
      </c>
      <c r="D2404" s="7" t="s">
        <v>5</v>
      </c>
      <c r="E2404" s="6">
        <v>0.1</v>
      </c>
      <c r="F2404" s="7">
        <v>9</v>
      </c>
      <c r="G2404" s="4">
        <v>1995</v>
      </c>
      <c r="H2404" s="18">
        <f t="shared" si="74"/>
        <v>1996</v>
      </c>
      <c r="I2404" s="5" t="s">
        <v>2650</v>
      </c>
      <c r="J2404" t="str">
        <f t="shared" si="75"/>
        <v>Winthrop Stimson</v>
      </c>
    </row>
    <row r="2405" spans="1:10" ht="15" x14ac:dyDescent="0.25">
      <c r="A2405" s="5" t="s">
        <v>2288</v>
      </c>
      <c r="B2405" s="6">
        <v>400</v>
      </c>
      <c r="C2405" s="20">
        <v>175</v>
      </c>
      <c r="D2405" s="7">
        <v>1</v>
      </c>
      <c r="E2405" s="6">
        <v>0</v>
      </c>
      <c r="F2405" s="7">
        <v>1</v>
      </c>
      <c r="G2405" s="4">
        <v>1995</v>
      </c>
      <c r="H2405" s="18">
        <f t="shared" si="74"/>
        <v>1996</v>
      </c>
      <c r="I2405" s="5" t="s">
        <v>3993</v>
      </c>
      <c r="J2405" t="str">
        <f t="shared" si="75"/>
        <v>Witt Gaither</v>
      </c>
    </row>
    <row r="2406" spans="1:10" ht="15" x14ac:dyDescent="0.25">
      <c r="A2406" s="5" t="s">
        <v>1369</v>
      </c>
      <c r="B2406" s="6">
        <v>350</v>
      </c>
      <c r="C2406" s="7">
        <v>181</v>
      </c>
      <c r="D2406" s="7" t="s">
        <v>5</v>
      </c>
      <c r="E2406" s="6">
        <v>0</v>
      </c>
      <c r="F2406" s="7">
        <v>1</v>
      </c>
      <c r="G2406" s="4">
        <v>1995</v>
      </c>
      <c r="H2406" s="18">
        <f t="shared" si="74"/>
        <v>1996</v>
      </c>
      <c r="I2406" s="5" t="s">
        <v>3367</v>
      </c>
      <c r="J2406" t="str">
        <f t="shared" si="75"/>
        <v>Wolf Block</v>
      </c>
    </row>
    <row r="2407" spans="1:10" ht="15" x14ac:dyDescent="0.25">
      <c r="A2407" s="5" t="s">
        <v>1185</v>
      </c>
      <c r="B2407" s="6">
        <v>513.20000000000005</v>
      </c>
      <c r="C2407" s="7">
        <v>156</v>
      </c>
      <c r="D2407" s="7" t="s">
        <v>5</v>
      </c>
      <c r="E2407" s="6">
        <v>0</v>
      </c>
      <c r="F2407" s="7">
        <v>5</v>
      </c>
      <c r="G2407" s="4">
        <v>1995</v>
      </c>
      <c r="H2407" s="18">
        <f t="shared" si="74"/>
        <v>1996</v>
      </c>
      <c r="I2407" s="5" t="s">
        <v>3226</v>
      </c>
      <c r="J2407" t="str">
        <f t="shared" si="75"/>
        <v>Worsham Forsythe</v>
      </c>
    </row>
    <row r="2408" spans="1:10" ht="15" x14ac:dyDescent="0.25">
      <c r="A2408" s="5" t="s">
        <v>1719</v>
      </c>
      <c r="B2408" s="8">
        <v>2607.8000000000002</v>
      </c>
      <c r="C2408" s="7">
        <v>77</v>
      </c>
      <c r="D2408" s="7" t="s">
        <v>5</v>
      </c>
      <c r="E2408" s="6">
        <v>0.1</v>
      </c>
      <c r="F2408" s="7">
        <v>3</v>
      </c>
      <c r="G2408" s="4">
        <v>1996</v>
      </c>
      <c r="H2408" s="18">
        <f t="shared" si="74"/>
        <v>1997</v>
      </c>
      <c r="I2408" s="5" t="s">
        <v>3636</v>
      </c>
      <c r="J2408" t="str">
        <f t="shared" si="75"/>
        <v>Akin Gump</v>
      </c>
    </row>
    <row r="2409" spans="1:10" ht="15" x14ac:dyDescent="0.25">
      <c r="A2409" s="5" t="s">
        <v>6</v>
      </c>
      <c r="B2409" s="8">
        <v>2946.8</v>
      </c>
      <c r="C2409" s="7">
        <v>70</v>
      </c>
      <c r="D2409" s="7" t="s">
        <v>5</v>
      </c>
      <c r="E2409" s="6">
        <v>0.1</v>
      </c>
      <c r="F2409" s="7">
        <v>15</v>
      </c>
      <c r="G2409" s="4">
        <v>1996</v>
      </c>
      <c r="H2409" s="18">
        <f t="shared" si="74"/>
        <v>1997</v>
      </c>
      <c r="I2409" s="5" t="s">
        <v>2572</v>
      </c>
      <c r="J2409" t="str">
        <f t="shared" si="75"/>
        <v>Akin Gump</v>
      </c>
    </row>
    <row r="2410" spans="1:10" ht="15" x14ac:dyDescent="0.25">
      <c r="A2410" s="5" t="s">
        <v>228</v>
      </c>
      <c r="B2410" s="6">
        <v>482.7</v>
      </c>
      <c r="C2410" s="7">
        <v>187</v>
      </c>
      <c r="D2410" s="7" t="s">
        <v>5</v>
      </c>
      <c r="E2410" s="6">
        <v>0</v>
      </c>
      <c r="F2410" s="7">
        <v>6</v>
      </c>
      <c r="G2410" s="4">
        <v>1996</v>
      </c>
      <c r="H2410" s="18">
        <f t="shared" si="74"/>
        <v>1997</v>
      </c>
      <c r="I2410" s="5" t="s">
        <v>2668</v>
      </c>
      <c r="J2410" t="str">
        <f t="shared" si="75"/>
        <v>Alston Bird</v>
      </c>
    </row>
    <row r="2411" spans="1:10" ht="15" x14ac:dyDescent="0.25">
      <c r="A2411" s="5" t="s">
        <v>672</v>
      </c>
      <c r="B2411" s="8">
        <v>13999.9</v>
      </c>
      <c r="C2411" s="7">
        <v>26</v>
      </c>
      <c r="D2411" s="7" t="s">
        <v>5</v>
      </c>
      <c r="E2411" s="6">
        <v>0.4</v>
      </c>
      <c r="F2411" s="7">
        <v>31</v>
      </c>
      <c r="G2411" s="4">
        <v>1996</v>
      </c>
      <c r="H2411" s="18">
        <f t="shared" si="74"/>
        <v>1997</v>
      </c>
      <c r="I2411" s="5" t="s">
        <v>672</v>
      </c>
      <c r="J2411" t="str">
        <f t="shared" si="75"/>
        <v>Andrews Kurth</v>
      </c>
    </row>
    <row r="2412" spans="1:10" ht="15" x14ac:dyDescent="0.25">
      <c r="A2412" s="5" t="s">
        <v>2369</v>
      </c>
      <c r="B2412" s="8">
        <v>1304.2</v>
      </c>
      <c r="C2412" s="7">
        <v>117</v>
      </c>
      <c r="D2412" s="7" t="s">
        <v>5</v>
      </c>
      <c r="E2412" s="6">
        <v>0</v>
      </c>
      <c r="F2412" s="7">
        <v>4</v>
      </c>
      <c r="G2412" s="4">
        <v>1996</v>
      </c>
      <c r="H2412" s="18">
        <f t="shared" si="74"/>
        <v>1997</v>
      </c>
      <c r="I2412" s="5" t="s">
        <v>4053</v>
      </c>
      <c r="J2412" t="str">
        <f t="shared" si="75"/>
        <v>Armstrong Teasdale</v>
      </c>
    </row>
    <row r="2413" spans="1:10" ht="15" x14ac:dyDescent="0.25">
      <c r="A2413" s="5" t="s">
        <v>213</v>
      </c>
      <c r="B2413" s="8">
        <v>21630.799999999999</v>
      </c>
      <c r="C2413" s="7">
        <v>18</v>
      </c>
      <c r="D2413" s="7" t="s">
        <v>5</v>
      </c>
      <c r="E2413" s="6">
        <v>0.6</v>
      </c>
      <c r="F2413" s="7">
        <v>11</v>
      </c>
      <c r="G2413" s="4">
        <v>1996</v>
      </c>
      <c r="H2413" s="18">
        <f t="shared" si="74"/>
        <v>1997</v>
      </c>
      <c r="I2413" s="5" t="s">
        <v>2662</v>
      </c>
      <c r="J2413" t="str">
        <f t="shared" si="75"/>
        <v>Arter Hadden</v>
      </c>
    </row>
    <row r="2414" spans="1:10" ht="15" x14ac:dyDescent="0.25">
      <c r="A2414" s="5" t="s">
        <v>853</v>
      </c>
      <c r="B2414" s="8">
        <v>11396.8</v>
      </c>
      <c r="C2414" s="7">
        <v>29</v>
      </c>
      <c r="D2414" s="7" t="s">
        <v>5</v>
      </c>
      <c r="E2414" s="6">
        <v>0.3</v>
      </c>
      <c r="F2414" s="7">
        <v>36</v>
      </c>
      <c r="G2414" s="4">
        <v>1996</v>
      </c>
      <c r="H2414" s="18">
        <f t="shared" si="74"/>
        <v>1997</v>
      </c>
      <c r="I2414" s="5" t="s">
        <v>10</v>
      </c>
      <c r="J2414" t="str">
        <f t="shared" si="75"/>
        <v>Baker Botts</v>
      </c>
    </row>
    <row r="2415" spans="1:10" ht="15" x14ac:dyDescent="0.25">
      <c r="A2415" s="5" t="s">
        <v>676</v>
      </c>
      <c r="B2415" s="8">
        <v>1529.8</v>
      </c>
      <c r="C2415" s="7">
        <v>105</v>
      </c>
      <c r="D2415" s="7" t="s">
        <v>5</v>
      </c>
      <c r="E2415" s="6">
        <v>0.1</v>
      </c>
      <c r="F2415" s="7">
        <v>14</v>
      </c>
      <c r="G2415" s="4">
        <v>1996</v>
      </c>
      <c r="H2415" s="18">
        <f t="shared" si="74"/>
        <v>1997</v>
      </c>
      <c r="I2415" s="5" t="s">
        <v>2805</v>
      </c>
      <c r="J2415" t="str">
        <f t="shared" si="75"/>
        <v>Baker Hostetler</v>
      </c>
    </row>
    <row r="2416" spans="1:10" ht="15" x14ac:dyDescent="0.25">
      <c r="A2416" s="5" t="s">
        <v>9</v>
      </c>
      <c r="B2416" s="8">
        <v>2369.5</v>
      </c>
      <c r="C2416" s="7">
        <v>81</v>
      </c>
      <c r="D2416" s="7" t="s">
        <v>5</v>
      </c>
      <c r="E2416" s="6">
        <v>0.1</v>
      </c>
      <c r="F2416" s="7">
        <v>13</v>
      </c>
      <c r="G2416" s="4">
        <v>1996</v>
      </c>
      <c r="H2416" s="18">
        <f t="shared" si="74"/>
        <v>1997</v>
      </c>
      <c r="I2416" s="5" t="s">
        <v>2575</v>
      </c>
      <c r="J2416" t="str">
        <f t="shared" si="75"/>
        <v>Baker McKenzie</v>
      </c>
    </row>
    <row r="2417" spans="1:10" ht="15" x14ac:dyDescent="0.25">
      <c r="A2417" s="5" t="s">
        <v>237</v>
      </c>
      <c r="B2417" s="8">
        <v>1206</v>
      </c>
      <c r="C2417" s="7">
        <v>124</v>
      </c>
      <c r="D2417" s="7" t="s">
        <v>5</v>
      </c>
      <c r="E2417" s="6">
        <v>0</v>
      </c>
      <c r="F2417" s="7">
        <v>8</v>
      </c>
      <c r="G2417" s="4">
        <v>1996</v>
      </c>
      <c r="H2417" s="18">
        <f t="shared" si="74"/>
        <v>1997</v>
      </c>
      <c r="I2417" s="5" t="s">
        <v>2674</v>
      </c>
      <c r="J2417" t="str">
        <f t="shared" si="75"/>
        <v>Ballard Spahr</v>
      </c>
    </row>
    <row r="2418" spans="1:10" ht="15" x14ac:dyDescent="0.25">
      <c r="A2418" s="5" t="s">
        <v>249</v>
      </c>
      <c r="B2418" s="8">
        <v>1674.9</v>
      </c>
      <c r="C2418" s="7">
        <v>99</v>
      </c>
      <c r="D2418" s="7" t="s">
        <v>5</v>
      </c>
      <c r="E2418" s="6">
        <v>0.1</v>
      </c>
      <c r="F2418" s="7">
        <v>5</v>
      </c>
      <c r="G2418" s="4">
        <v>1996</v>
      </c>
      <c r="H2418" s="18">
        <f t="shared" si="74"/>
        <v>1997</v>
      </c>
      <c r="I2418" s="5" t="s">
        <v>2683</v>
      </c>
      <c r="J2418" t="str">
        <f t="shared" si="75"/>
        <v>Barnes Thornburg</v>
      </c>
    </row>
    <row r="2419" spans="1:10" ht="15" x14ac:dyDescent="0.25">
      <c r="A2419" s="5" t="s">
        <v>1654</v>
      </c>
      <c r="B2419" s="6">
        <v>767.1</v>
      </c>
      <c r="C2419" s="7">
        <v>153</v>
      </c>
      <c r="D2419" s="7" t="s">
        <v>5</v>
      </c>
      <c r="E2419" s="6">
        <v>0</v>
      </c>
      <c r="F2419" s="7">
        <v>1</v>
      </c>
      <c r="G2419" s="4">
        <v>1996</v>
      </c>
      <c r="H2419" s="18">
        <f t="shared" si="74"/>
        <v>1997</v>
      </c>
      <c r="I2419" s="5" t="s">
        <v>3594</v>
      </c>
      <c r="J2419" t="str">
        <f t="shared" si="75"/>
        <v>Bartlit Beck</v>
      </c>
    </row>
    <row r="2420" spans="1:10" ht="15" x14ac:dyDescent="0.25">
      <c r="A2420" s="5" t="s">
        <v>1311</v>
      </c>
      <c r="B2420" s="6">
        <v>626.29999999999995</v>
      </c>
      <c r="C2420" s="7">
        <v>173</v>
      </c>
      <c r="D2420" s="7" t="s">
        <v>5</v>
      </c>
      <c r="E2420" s="6">
        <v>0</v>
      </c>
      <c r="F2420" s="7">
        <v>9</v>
      </c>
      <c r="G2420" s="4">
        <v>1996</v>
      </c>
      <c r="H2420" s="18">
        <f t="shared" si="74"/>
        <v>1997</v>
      </c>
      <c r="I2420" s="5" t="s">
        <v>3321</v>
      </c>
      <c r="J2420" t="str">
        <f t="shared" si="75"/>
        <v>Bass Berry</v>
      </c>
    </row>
    <row r="2421" spans="1:10" ht="15" x14ac:dyDescent="0.25">
      <c r="A2421" s="5" t="s">
        <v>1009</v>
      </c>
      <c r="B2421" s="6">
        <v>698.1</v>
      </c>
      <c r="C2421" s="7">
        <v>164</v>
      </c>
      <c r="D2421" s="7" t="s">
        <v>5</v>
      </c>
      <c r="E2421" s="6">
        <v>0</v>
      </c>
      <c r="F2421" s="7">
        <v>6</v>
      </c>
      <c r="G2421" s="4">
        <v>1996</v>
      </c>
      <c r="H2421" s="18">
        <f t="shared" si="74"/>
        <v>1997</v>
      </c>
      <c r="I2421" s="5" t="s">
        <v>2684</v>
      </c>
      <c r="J2421" t="str">
        <f t="shared" si="75"/>
        <v>Bell Boyd</v>
      </c>
    </row>
    <row r="2422" spans="1:10" ht="15" x14ac:dyDescent="0.25">
      <c r="A2422" s="5" t="s">
        <v>2382</v>
      </c>
      <c r="B2422" s="8">
        <v>1150</v>
      </c>
      <c r="C2422" s="7">
        <v>127</v>
      </c>
      <c r="D2422" s="7" t="s">
        <v>5</v>
      </c>
      <c r="E2422" s="6">
        <v>0</v>
      </c>
      <c r="F2422" s="7">
        <v>4</v>
      </c>
      <c r="G2422" s="4">
        <v>1996</v>
      </c>
      <c r="H2422" s="18">
        <f t="shared" si="74"/>
        <v>1997</v>
      </c>
      <c r="I2422" s="5" t="s">
        <v>4058</v>
      </c>
      <c r="J2422" t="str">
        <f t="shared" si="75"/>
        <v>Bodman Longley</v>
      </c>
    </row>
    <row r="2423" spans="1:10" ht="15" x14ac:dyDescent="0.25">
      <c r="A2423" s="5" t="s">
        <v>1507</v>
      </c>
      <c r="B2423" s="6">
        <v>793.6</v>
      </c>
      <c r="C2423" s="7">
        <v>149</v>
      </c>
      <c r="D2423" s="7" t="s">
        <v>5</v>
      </c>
      <c r="E2423" s="6">
        <v>0</v>
      </c>
      <c r="F2423" s="7">
        <v>8</v>
      </c>
      <c r="G2423" s="4">
        <v>1996</v>
      </c>
      <c r="H2423" s="18">
        <f t="shared" si="74"/>
        <v>1997</v>
      </c>
      <c r="I2423" s="5" t="s">
        <v>3477</v>
      </c>
      <c r="J2423" t="str">
        <f t="shared" si="75"/>
        <v>Bose McKinney</v>
      </c>
    </row>
    <row r="2424" spans="1:10" ht="15" x14ac:dyDescent="0.25">
      <c r="A2424" s="5" t="s">
        <v>1485</v>
      </c>
      <c r="B2424" s="8">
        <v>2000</v>
      </c>
      <c r="C2424" s="20">
        <v>88</v>
      </c>
      <c r="D2424" s="7">
        <v>1</v>
      </c>
      <c r="E2424" s="6">
        <v>0.1</v>
      </c>
      <c r="F2424" s="7">
        <v>2</v>
      </c>
      <c r="G2424" s="4">
        <v>1996</v>
      </c>
      <c r="H2424" s="18">
        <f t="shared" si="74"/>
        <v>1997</v>
      </c>
      <c r="I2424" s="5" t="s">
        <v>3459</v>
      </c>
      <c r="J2424" t="str">
        <f t="shared" si="75"/>
        <v>Boult Cummings</v>
      </c>
    </row>
    <row r="2425" spans="1:10" ht="15" x14ac:dyDescent="0.25">
      <c r="A2425" s="5" t="s">
        <v>254</v>
      </c>
      <c r="B2425" s="8">
        <v>1809.2</v>
      </c>
      <c r="C2425" s="7">
        <v>94</v>
      </c>
      <c r="D2425" s="7" t="s">
        <v>5</v>
      </c>
      <c r="E2425" s="6">
        <v>0.1</v>
      </c>
      <c r="F2425" s="7">
        <v>8</v>
      </c>
      <c r="G2425" s="4">
        <v>1996</v>
      </c>
      <c r="H2425" s="18">
        <f t="shared" si="74"/>
        <v>1997</v>
      </c>
      <c r="I2425" s="5" t="s">
        <v>2686</v>
      </c>
      <c r="J2425" t="str">
        <f t="shared" si="75"/>
        <v>Bracewell Patterson</v>
      </c>
    </row>
    <row r="2426" spans="1:10" ht="15" x14ac:dyDescent="0.25">
      <c r="A2426" s="5" t="s">
        <v>1288</v>
      </c>
      <c r="B2426" s="6">
        <v>640</v>
      </c>
      <c r="C2426" s="7">
        <v>172</v>
      </c>
      <c r="D2426" s="7" t="s">
        <v>5</v>
      </c>
      <c r="E2426" s="6">
        <v>0</v>
      </c>
      <c r="F2426" s="7">
        <v>8</v>
      </c>
      <c r="G2426" s="4">
        <v>1996</v>
      </c>
      <c r="H2426" s="18">
        <f t="shared" si="74"/>
        <v>1997</v>
      </c>
      <c r="I2426" s="5" t="s">
        <v>3304</v>
      </c>
      <c r="J2426" t="str">
        <f t="shared" si="75"/>
        <v>Bradley Arant</v>
      </c>
    </row>
    <row r="2427" spans="1:10" ht="15" x14ac:dyDescent="0.25">
      <c r="A2427" s="5" t="s">
        <v>1365</v>
      </c>
      <c r="B2427" s="8">
        <v>12531.3</v>
      </c>
      <c r="C2427" s="7">
        <v>28</v>
      </c>
      <c r="D2427" s="7" t="s">
        <v>5</v>
      </c>
      <c r="E2427" s="6">
        <v>0.4</v>
      </c>
      <c r="F2427" s="7">
        <v>59</v>
      </c>
      <c r="G2427" s="4">
        <v>1996</v>
      </c>
      <c r="H2427" s="18">
        <f t="shared" si="74"/>
        <v>1997</v>
      </c>
      <c r="I2427" s="5" t="s">
        <v>3365</v>
      </c>
      <c r="J2427" t="str">
        <f t="shared" si="75"/>
        <v>Brobeck Phleger</v>
      </c>
    </row>
    <row r="2428" spans="1:10" ht="15" x14ac:dyDescent="0.25">
      <c r="A2428" s="5" t="s">
        <v>125</v>
      </c>
      <c r="B2428" s="8">
        <v>60207.7</v>
      </c>
      <c r="C2428" s="7">
        <v>7</v>
      </c>
      <c r="D2428" s="7" t="s">
        <v>5</v>
      </c>
      <c r="E2428" s="6">
        <v>1.8</v>
      </c>
      <c r="F2428" s="7">
        <v>91</v>
      </c>
      <c r="G2428" s="4">
        <v>1996</v>
      </c>
      <c r="H2428" s="18">
        <f t="shared" si="74"/>
        <v>1997</v>
      </c>
      <c r="I2428" s="5" t="s">
        <v>2633</v>
      </c>
      <c r="J2428" t="str">
        <f t="shared" si="75"/>
        <v>Brown Wood</v>
      </c>
    </row>
    <row r="2429" spans="1:10" ht="15" x14ac:dyDescent="0.25">
      <c r="A2429" s="5" t="s">
        <v>689</v>
      </c>
      <c r="B2429" s="6">
        <v>784.3</v>
      </c>
      <c r="C2429" s="7">
        <v>150</v>
      </c>
      <c r="D2429" s="7" t="s">
        <v>5</v>
      </c>
      <c r="E2429" s="6">
        <v>0</v>
      </c>
      <c r="F2429" s="7">
        <v>4</v>
      </c>
      <c r="G2429" s="4">
        <v>1996</v>
      </c>
      <c r="H2429" s="18">
        <f t="shared" si="74"/>
        <v>1997</v>
      </c>
      <c r="I2429" s="5" t="s">
        <v>689</v>
      </c>
      <c r="J2429" t="str">
        <f t="shared" si="75"/>
        <v>Bryan Cave</v>
      </c>
    </row>
    <row r="2430" spans="1:10" ht="15" x14ac:dyDescent="0.25">
      <c r="A2430" s="5" t="s">
        <v>993</v>
      </c>
      <c r="B2430" s="6">
        <v>688.7</v>
      </c>
      <c r="C2430" s="7">
        <v>166</v>
      </c>
      <c r="D2430" s="7" t="s">
        <v>5</v>
      </c>
      <c r="E2430" s="6">
        <v>0</v>
      </c>
      <c r="F2430" s="7">
        <v>9</v>
      </c>
      <c r="G2430" s="4">
        <v>1996</v>
      </c>
      <c r="H2430" s="18">
        <f t="shared" si="74"/>
        <v>1997</v>
      </c>
      <c r="I2430" s="5" t="s">
        <v>993</v>
      </c>
      <c r="J2430" t="str">
        <f t="shared" si="75"/>
        <v>Buchanan Ingersoll</v>
      </c>
    </row>
    <row r="2431" spans="1:10" ht="15" x14ac:dyDescent="0.25">
      <c r="A2431" s="5" t="s">
        <v>1480</v>
      </c>
      <c r="B2431" s="6">
        <v>675.6</v>
      </c>
      <c r="C2431" s="7">
        <v>170</v>
      </c>
      <c r="D2431" s="7" t="s">
        <v>5</v>
      </c>
      <c r="E2431" s="6">
        <v>0</v>
      </c>
      <c r="F2431" s="7">
        <v>6</v>
      </c>
      <c r="G2431" s="4">
        <v>1996</v>
      </c>
      <c r="H2431" s="18">
        <f t="shared" si="74"/>
        <v>1997</v>
      </c>
      <c r="I2431" s="5" t="s">
        <v>3454</v>
      </c>
      <c r="J2431" t="str">
        <f t="shared" si="75"/>
        <v>Butler Binion</v>
      </c>
    </row>
    <row r="2432" spans="1:10" ht="15" x14ac:dyDescent="0.25">
      <c r="A2432" s="5" t="s">
        <v>11</v>
      </c>
      <c r="B2432" s="8">
        <v>33598.300000000003</v>
      </c>
      <c r="C2432" s="7">
        <v>12</v>
      </c>
      <c r="D2432" s="7" t="s">
        <v>5</v>
      </c>
      <c r="E2432" s="6">
        <v>1</v>
      </c>
      <c r="F2432" s="7">
        <v>15</v>
      </c>
      <c r="G2432" s="4">
        <v>1996</v>
      </c>
      <c r="H2432" s="18">
        <f t="shared" si="74"/>
        <v>1997</v>
      </c>
      <c r="I2432" s="5" t="s">
        <v>2576</v>
      </c>
      <c r="J2432" t="str">
        <f t="shared" si="75"/>
        <v>Cadwalader Wickersham</v>
      </c>
    </row>
    <row r="2433" spans="1:10" ht="15" x14ac:dyDescent="0.25">
      <c r="A2433" s="5" t="s">
        <v>12</v>
      </c>
      <c r="B2433" s="8">
        <v>6644.8</v>
      </c>
      <c r="C2433" s="7">
        <v>34</v>
      </c>
      <c r="D2433" s="7" t="s">
        <v>5</v>
      </c>
      <c r="E2433" s="6">
        <v>0.2</v>
      </c>
      <c r="F2433" s="7">
        <v>26</v>
      </c>
      <c r="G2433" s="4">
        <v>1996</v>
      </c>
      <c r="H2433" s="18">
        <f t="shared" si="74"/>
        <v>1997</v>
      </c>
      <c r="I2433" s="5" t="s">
        <v>2577</v>
      </c>
      <c r="J2433" t="str">
        <f t="shared" si="75"/>
        <v>Cahill Gordon</v>
      </c>
    </row>
    <row r="2434" spans="1:10" ht="15" x14ac:dyDescent="0.25">
      <c r="A2434" s="5" t="s">
        <v>871</v>
      </c>
      <c r="B2434" s="6">
        <v>615.4</v>
      </c>
      <c r="C2434" s="7">
        <v>175</v>
      </c>
      <c r="D2434" s="7" t="s">
        <v>5</v>
      </c>
      <c r="E2434" s="6">
        <v>0</v>
      </c>
      <c r="F2434" s="7">
        <v>5</v>
      </c>
      <c r="G2434" s="4">
        <v>1996</v>
      </c>
      <c r="H2434" s="18">
        <f t="shared" ref="H2434:H2497" si="76">G2434+1</f>
        <v>1997</v>
      </c>
      <c r="I2434" s="5" t="s">
        <v>2993</v>
      </c>
      <c r="J2434" t="str">
        <f t="shared" ref="J2434:J2497" si="77">TRIM(LEFT(SUBSTITUTE(I2434," ",REPT(" ",100)),200))</f>
        <v>Calfee Halter</v>
      </c>
    </row>
    <row r="2435" spans="1:10" ht="15" x14ac:dyDescent="0.25">
      <c r="A2435" s="5" t="s">
        <v>129</v>
      </c>
      <c r="B2435" s="6">
        <v>500</v>
      </c>
      <c r="C2435" s="20">
        <v>182</v>
      </c>
      <c r="D2435" s="7">
        <v>1</v>
      </c>
      <c r="E2435" s="6">
        <v>0</v>
      </c>
      <c r="F2435" s="7">
        <v>4</v>
      </c>
      <c r="G2435" s="4">
        <v>1996</v>
      </c>
      <c r="H2435" s="18">
        <f t="shared" si="76"/>
        <v>1997</v>
      </c>
      <c r="I2435" s="5" t="s">
        <v>2635</v>
      </c>
      <c r="J2435" t="str">
        <f t="shared" si="77"/>
        <v>Chadbourne Parke</v>
      </c>
    </row>
    <row r="2436" spans="1:10" ht="15" x14ac:dyDescent="0.25">
      <c r="A2436" s="5" t="s">
        <v>697</v>
      </c>
      <c r="B2436" s="6">
        <v>421.2</v>
      </c>
      <c r="C2436" s="7">
        <v>198</v>
      </c>
      <c r="D2436" s="7" t="s">
        <v>5</v>
      </c>
      <c r="E2436" s="6">
        <v>0</v>
      </c>
      <c r="F2436" s="7">
        <v>11</v>
      </c>
      <c r="G2436" s="4">
        <v>1996</v>
      </c>
      <c r="H2436" s="18">
        <f t="shared" si="76"/>
        <v>1997</v>
      </c>
      <c r="I2436" s="5" t="s">
        <v>2816</v>
      </c>
      <c r="J2436" t="str">
        <f t="shared" si="77"/>
        <v>Choate Hall</v>
      </c>
    </row>
    <row r="2437" spans="1:10" ht="15" x14ac:dyDescent="0.25">
      <c r="A2437" s="5" t="s">
        <v>482</v>
      </c>
      <c r="B2437" s="8">
        <v>76480</v>
      </c>
      <c r="C2437" s="7">
        <v>5</v>
      </c>
      <c r="D2437" s="7" t="s">
        <v>5</v>
      </c>
      <c r="E2437" s="6">
        <v>2.2999999999999998</v>
      </c>
      <c r="F2437" s="7">
        <v>32</v>
      </c>
      <c r="G2437" s="4">
        <v>1996</v>
      </c>
      <c r="H2437" s="18">
        <f t="shared" si="76"/>
        <v>1997</v>
      </c>
      <c r="I2437" s="5" t="s">
        <v>2578</v>
      </c>
      <c r="J2437" t="str">
        <f t="shared" si="77"/>
        <v>Cleary Gottlieb</v>
      </c>
    </row>
    <row r="2438" spans="1:10" ht="15" x14ac:dyDescent="0.25">
      <c r="A2438" s="5" t="s">
        <v>869</v>
      </c>
      <c r="B2438" s="8">
        <v>1383.2</v>
      </c>
      <c r="C2438" s="7">
        <v>112</v>
      </c>
      <c r="D2438" s="7" t="s">
        <v>5</v>
      </c>
      <c r="E2438" s="6">
        <v>0</v>
      </c>
      <c r="F2438" s="7">
        <v>35</v>
      </c>
      <c r="G2438" s="4">
        <v>1996</v>
      </c>
      <c r="H2438" s="18">
        <f t="shared" si="76"/>
        <v>1997</v>
      </c>
      <c r="I2438" s="5" t="s">
        <v>2992</v>
      </c>
      <c r="J2438" t="str">
        <f t="shared" si="77"/>
        <v>Cooley Godward</v>
      </c>
    </row>
    <row r="2439" spans="1:10" ht="15" x14ac:dyDescent="0.25">
      <c r="A2439" s="5" t="s">
        <v>1670</v>
      </c>
      <c r="B2439" s="6">
        <v>439.5</v>
      </c>
      <c r="C2439" s="7">
        <v>195</v>
      </c>
      <c r="D2439" s="7" t="s">
        <v>5</v>
      </c>
      <c r="E2439" s="6">
        <v>0</v>
      </c>
      <c r="F2439" s="7">
        <v>11</v>
      </c>
      <c r="G2439" s="4">
        <v>1996</v>
      </c>
      <c r="H2439" s="18">
        <f t="shared" si="76"/>
        <v>1997</v>
      </c>
      <c r="I2439" s="5" t="s">
        <v>1670</v>
      </c>
      <c r="J2439" t="str">
        <f t="shared" si="77"/>
        <v>Cooley Godward</v>
      </c>
    </row>
    <row r="2440" spans="1:10" ht="15" x14ac:dyDescent="0.25">
      <c r="A2440" s="5" t="s">
        <v>1783</v>
      </c>
      <c r="B2440" s="6">
        <v>466.8</v>
      </c>
      <c r="C2440" s="7">
        <v>190</v>
      </c>
      <c r="D2440" s="7" t="s">
        <v>5</v>
      </c>
      <c r="E2440" s="6">
        <v>0</v>
      </c>
      <c r="F2440" s="7">
        <v>1</v>
      </c>
      <c r="G2440" s="4">
        <v>1996</v>
      </c>
      <c r="H2440" s="18">
        <f t="shared" si="76"/>
        <v>1997</v>
      </c>
      <c r="I2440" s="5" t="s">
        <v>3682</v>
      </c>
      <c r="J2440" t="str">
        <f t="shared" si="77"/>
        <v>Cooperman Levitt</v>
      </c>
    </row>
    <row r="2441" spans="1:10" ht="15" x14ac:dyDescent="0.25">
      <c r="A2441" s="5" t="s">
        <v>67</v>
      </c>
      <c r="B2441" s="8">
        <v>2028.5</v>
      </c>
      <c r="C2441" s="7">
        <v>87</v>
      </c>
      <c r="D2441" s="7" t="s">
        <v>5</v>
      </c>
      <c r="E2441" s="6">
        <v>0.1</v>
      </c>
      <c r="F2441" s="7">
        <v>6</v>
      </c>
      <c r="G2441" s="4">
        <v>1996</v>
      </c>
      <c r="H2441" s="18">
        <f t="shared" si="76"/>
        <v>1997</v>
      </c>
      <c r="I2441" s="5" t="s">
        <v>67</v>
      </c>
      <c r="J2441" t="str">
        <f t="shared" si="77"/>
        <v>Coudert Brothers</v>
      </c>
    </row>
    <row r="2442" spans="1:10" ht="15" x14ac:dyDescent="0.25">
      <c r="A2442" s="5" t="s">
        <v>15</v>
      </c>
      <c r="B2442" s="8">
        <v>36025.599999999999</v>
      </c>
      <c r="C2442" s="7">
        <v>11</v>
      </c>
      <c r="D2442" s="7" t="s">
        <v>5</v>
      </c>
      <c r="E2442" s="6">
        <v>1.1000000000000001</v>
      </c>
      <c r="F2442" s="7">
        <v>93</v>
      </c>
      <c r="G2442" s="4">
        <v>1996</v>
      </c>
      <c r="H2442" s="18">
        <f t="shared" si="76"/>
        <v>1997</v>
      </c>
      <c r="I2442" s="5" t="s">
        <v>2580</v>
      </c>
      <c r="J2442" t="str">
        <f t="shared" si="77"/>
        <v>Cravath Swaine</v>
      </c>
    </row>
    <row r="2443" spans="1:10" ht="15" x14ac:dyDescent="0.25">
      <c r="A2443" s="5" t="s">
        <v>259</v>
      </c>
      <c r="B2443" s="6">
        <v>699.5</v>
      </c>
      <c r="C2443" s="7">
        <v>163</v>
      </c>
      <c r="D2443" s="7" t="s">
        <v>5</v>
      </c>
      <c r="E2443" s="6">
        <v>0</v>
      </c>
      <c r="F2443" s="7">
        <v>4</v>
      </c>
      <c r="G2443" s="4">
        <v>1996</v>
      </c>
      <c r="H2443" s="18">
        <f t="shared" si="76"/>
        <v>1997</v>
      </c>
      <c r="I2443" s="5" t="s">
        <v>2689</v>
      </c>
      <c r="J2443" t="str">
        <f t="shared" si="77"/>
        <v>Crowell Moring</v>
      </c>
    </row>
    <row r="2444" spans="1:10" ht="15" x14ac:dyDescent="0.25">
      <c r="A2444" s="5" t="s">
        <v>16</v>
      </c>
      <c r="B2444" s="8">
        <v>43497.3</v>
      </c>
      <c r="C2444" s="7">
        <v>9</v>
      </c>
      <c r="D2444" s="7" t="s">
        <v>5</v>
      </c>
      <c r="E2444" s="6">
        <v>1.3</v>
      </c>
      <c r="F2444" s="7">
        <v>56</v>
      </c>
      <c r="G2444" s="4">
        <v>1996</v>
      </c>
      <c r="H2444" s="18">
        <f t="shared" si="76"/>
        <v>1997</v>
      </c>
      <c r="I2444" s="5" t="s">
        <v>2581</v>
      </c>
      <c r="J2444" t="str">
        <f t="shared" si="77"/>
        <v>Davis Polk</v>
      </c>
    </row>
    <row r="2445" spans="1:10" ht="15" x14ac:dyDescent="0.25">
      <c r="A2445" s="5" t="s">
        <v>17</v>
      </c>
      <c r="B2445" s="8">
        <v>4944.2</v>
      </c>
      <c r="C2445" s="7">
        <v>47</v>
      </c>
      <c r="D2445" s="7" t="s">
        <v>5</v>
      </c>
      <c r="E2445" s="6">
        <v>0.2</v>
      </c>
      <c r="F2445" s="7">
        <v>10</v>
      </c>
      <c r="G2445" s="4">
        <v>1996</v>
      </c>
      <c r="H2445" s="18">
        <f t="shared" si="76"/>
        <v>1997</v>
      </c>
      <c r="I2445" s="5" t="s">
        <v>2582</v>
      </c>
      <c r="J2445" t="str">
        <f t="shared" si="77"/>
        <v>Debevoise Plimpton</v>
      </c>
    </row>
    <row r="2446" spans="1:10" ht="15" x14ac:dyDescent="0.25">
      <c r="A2446" s="5" t="s">
        <v>986</v>
      </c>
      <c r="B2446" s="8">
        <v>13342.4</v>
      </c>
      <c r="C2446" s="7">
        <v>27</v>
      </c>
      <c r="D2446" s="7" t="s">
        <v>5</v>
      </c>
      <c r="E2446" s="6">
        <v>0.4</v>
      </c>
      <c r="F2446" s="7">
        <v>16</v>
      </c>
      <c r="G2446" s="4">
        <v>1996</v>
      </c>
      <c r="H2446" s="18">
        <f t="shared" si="76"/>
        <v>1997</v>
      </c>
      <c r="I2446" s="5" t="s">
        <v>3068</v>
      </c>
      <c r="J2446" t="str">
        <f t="shared" si="77"/>
        <v>Dechert Price</v>
      </c>
    </row>
    <row r="2447" spans="1:10" ht="15" x14ac:dyDescent="0.25">
      <c r="A2447" s="5" t="s">
        <v>18</v>
      </c>
      <c r="B2447" s="8">
        <v>15243.3</v>
      </c>
      <c r="C2447" s="7">
        <v>24</v>
      </c>
      <c r="D2447" s="7" t="s">
        <v>5</v>
      </c>
      <c r="E2447" s="6">
        <v>0.5</v>
      </c>
      <c r="F2447" s="7">
        <v>36</v>
      </c>
      <c r="G2447" s="4">
        <v>1996</v>
      </c>
      <c r="H2447" s="18">
        <f t="shared" si="76"/>
        <v>1997</v>
      </c>
      <c r="I2447" s="5" t="s">
        <v>18</v>
      </c>
      <c r="J2447" t="str">
        <f t="shared" si="77"/>
        <v>Dewey Ballantine</v>
      </c>
    </row>
    <row r="2448" spans="1:10" ht="15" x14ac:dyDescent="0.25">
      <c r="A2448" s="5" t="s">
        <v>1850</v>
      </c>
      <c r="B2448" s="8">
        <v>1500</v>
      </c>
      <c r="C2448" s="20">
        <v>106</v>
      </c>
      <c r="D2448" s="7">
        <v>1</v>
      </c>
      <c r="E2448" s="6">
        <v>0</v>
      </c>
      <c r="F2448" s="7">
        <v>1</v>
      </c>
      <c r="G2448" s="4">
        <v>1996</v>
      </c>
      <c r="H2448" s="18">
        <f t="shared" si="76"/>
        <v>1997</v>
      </c>
      <c r="I2448" s="5" t="s">
        <v>1850</v>
      </c>
      <c r="J2448" t="str">
        <f t="shared" si="77"/>
        <v>Dewey Ballantine</v>
      </c>
    </row>
    <row r="2449" spans="1:10" ht="15" x14ac:dyDescent="0.25">
      <c r="A2449" s="5" t="s">
        <v>985</v>
      </c>
      <c r="B2449" s="8">
        <v>5300.2</v>
      </c>
      <c r="C2449" s="7">
        <v>45</v>
      </c>
      <c r="D2449" s="7" t="s">
        <v>5</v>
      </c>
      <c r="E2449" s="6">
        <v>0.2</v>
      </c>
      <c r="F2449" s="7">
        <v>31</v>
      </c>
      <c r="G2449" s="4">
        <v>1996</v>
      </c>
      <c r="H2449" s="18">
        <f t="shared" si="76"/>
        <v>1997</v>
      </c>
      <c r="I2449" s="5" t="s">
        <v>3067</v>
      </c>
      <c r="J2449" t="str">
        <f t="shared" si="77"/>
        <v>Dewey Ballantine</v>
      </c>
    </row>
    <row r="2450" spans="1:10" ht="15" x14ac:dyDescent="0.25">
      <c r="A2450" s="5" t="s">
        <v>2377</v>
      </c>
      <c r="B2450" s="8">
        <v>3190.9</v>
      </c>
      <c r="C2450" s="7">
        <v>62</v>
      </c>
      <c r="D2450" s="7" t="s">
        <v>5</v>
      </c>
      <c r="E2450" s="6">
        <v>0.1</v>
      </c>
      <c r="F2450" s="7">
        <v>2</v>
      </c>
      <c r="G2450" s="4">
        <v>1996</v>
      </c>
      <c r="H2450" s="18">
        <f t="shared" si="76"/>
        <v>1997</v>
      </c>
      <c r="I2450" s="5" t="s">
        <v>2377</v>
      </c>
      <c r="J2450" t="str">
        <f t="shared" si="77"/>
        <v>Dominion Resources</v>
      </c>
    </row>
    <row r="2451" spans="1:10" ht="15" x14ac:dyDescent="0.25">
      <c r="A2451" s="5" t="s">
        <v>712</v>
      </c>
      <c r="B2451" s="8">
        <v>60730.9</v>
      </c>
      <c r="C2451" s="7">
        <v>6</v>
      </c>
      <c r="D2451" s="7" t="s">
        <v>5</v>
      </c>
      <c r="E2451" s="6">
        <v>1.8</v>
      </c>
      <c r="F2451" s="7">
        <v>41</v>
      </c>
      <c r="G2451" s="4">
        <v>1996</v>
      </c>
      <c r="H2451" s="18">
        <f t="shared" si="76"/>
        <v>1997</v>
      </c>
      <c r="I2451" s="5" t="s">
        <v>2825</v>
      </c>
      <c r="J2451" t="str">
        <f t="shared" si="77"/>
        <v>Dorsey Whitney</v>
      </c>
    </row>
    <row r="2452" spans="1:10" ht="15" x14ac:dyDescent="0.25">
      <c r="A2452" s="5" t="s">
        <v>483</v>
      </c>
      <c r="B2452" s="8">
        <v>4207</v>
      </c>
      <c r="C2452" s="7">
        <v>56</v>
      </c>
      <c r="D2452" s="7" t="s">
        <v>5</v>
      </c>
      <c r="E2452" s="6">
        <v>0.1</v>
      </c>
      <c r="F2452" s="7">
        <v>11</v>
      </c>
      <c r="G2452" s="4">
        <v>1996</v>
      </c>
      <c r="H2452" s="18">
        <f t="shared" si="76"/>
        <v>1997</v>
      </c>
      <c r="I2452" s="5" t="s">
        <v>2665</v>
      </c>
      <c r="J2452" t="str">
        <f t="shared" si="77"/>
        <v>Dow Lohnes</v>
      </c>
    </row>
    <row r="2453" spans="1:10" ht="15" x14ac:dyDescent="0.25">
      <c r="A2453" s="5" t="s">
        <v>713</v>
      </c>
      <c r="B2453" s="6">
        <v>447.2</v>
      </c>
      <c r="C2453" s="7">
        <v>191</v>
      </c>
      <c r="D2453" s="7" t="s">
        <v>5</v>
      </c>
      <c r="E2453" s="6">
        <v>0</v>
      </c>
      <c r="F2453" s="7">
        <v>4</v>
      </c>
      <c r="G2453" s="4">
        <v>1996</v>
      </c>
      <c r="H2453" s="18">
        <f t="shared" si="76"/>
        <v>1997</v>
      </c>
      <c r="I2453" s="5" t="s">
        <v>2826</v>
      </c>
      <c r="J2453" t="str">
        <f t="shared" si="77"/>
        <v>Drinker Biddle</v>
      </c>
    </row>
    <row r="2454" spans="1:10" ht="15" x14ac:dyDescent="0.25">
      <c r="A2454" s="5" t="s">
        <v>268</v>
      </c>
      <c r="B2454" s="8">
        <v>4901.1000000000004</v>
      </c>
      <c r="C2454" s="7">
        <v>48</v>
      </c>
      <c r="D2454" s="7" t="s">
        <v>5</v>
      </c>
      <c r="E2454" s="6">
        <v>0.2</v>
      </c>
      <c r="F2454" s="7">
        <v>17</v>
      </c>
      <c r="G2454" s="4">
        <v>1996</v>
      </c>
      <c r="H2454" s="18">
        <f t="shared" si="76"/>
        <v>1997</v>
      </c>
      <c r="I2454" s="5" t="s">
        <v>534</v>
      </c>
      <c r="J2454" t="str">
        <f t="shared" si="77"/>
        <v>Edwards Angell</v>
      </c>
    </row>
    <row r="2455" spans="1:10" ht="15" x14ac:dyDescent="0.25">
      <c r="A2455" s="5" t="s">
        <v>2381</v>
      </c>
      <c r="B2455" s="8">
        <v>1540</v>
      </c>
      <c r="C2455" s="7">
        <v>104</v>
      </c>
      <c r="D2455" s="7" t="s">
        <v>5</v>
      </c>
      <c r="E2455" s="6">
        <v>0.1</v>
      </c>
      <c r="F2455" s="7">
        <v>5</v>
      </c>
      <c r="G2455" s="4">
        <v>1996</v>
      </c>
      <c r="H2455" s="18">
        <f t="shared" si="76"/>
        <v>1997</v>
      </c>
      <c r="I2455" s="5" t="s">
        <v>3909</v>
      </c>
      <c r="J2455" t="str">
        <f t="shared" si="77"/>
        <v>Entergy Services</v>
      </c>
    </row>
    <row r="2456" spans="1:10" ht="15" x14ac:dyDescent="0.25">
      <c r="A2456" s="5" t="s">
        <v>133</v>
      </c>
      <c r="B2456" s="8">
        <v>2718.6</v>
      </c>
      <c r="C2456" s="7">
        <v>73</v>
      </c>
      <c r="D2456" s="7" t="s">
        <v>5</v>
      </c>
      <c r="E2456" s="6">
        <v>0.1</v>
      </c>
      <c r="F2456" s="7">
        <v>6</v>
      </c>
      <c r="G2456" s="4">
        <v>1996</v>
      </c>
      <c r="H2456" s="18">
        <f t="shared" si="76"/>
        <v>1997</v>
      </c>
      <c r="I2456" s="5" t="s">
        <v>2636</v>
      </c>
      <c r="J2456" t="str">
        <f t="shared" si="77"/>
        <v>Faegre Benson</v>
      </c>
    </row>
    <row r="2457" spans="1:10" ht="15" x14ac:dyDescent="0.25">
      <c r="A2457" s="5" t="s">
        <v>76</v>
      </c>
      <c r="B2457" s="6">
        <v>753.3</v>
      </c>
      <c r="C2457" s="7">
        <v>156</v>
      </c>
      <c r="D2457" s="7" t="s">
        <v>5</v>
      </c>
      <c r="E2457" s="6">
        <v>0</v>
      </c>
      <c r="F2457" s="7">
        <v>8</v>
      </c>
      <c r="G2457" s="4">
        <v>1996</v>
      </c>
      <c r="H2457" s="18">
        <f t="shared" si="76"/>
        <v>1997</v>
      </c>
      <c r="I2457" s="5" t="s">
        <v>2617</v>
      </c>
      <c r="J2457" t="str">
        <f t="shared" si="77"/>
        <v>Foley Lardner</v>
      </c>
    </row>
    <row r="2458" spans="1:10" ht="15" x14ac:dyDescent="0.25">
      <c r="A2458" s="5" t="s">
        <v>1620</v>
      </c>
      <c r="B2458" s="6">
        <v>861.3</v>
      </c>
      <c r="C2458" s="7">
        <v>144</v>
      </c>
      <c r="D2458" s="7" t="s">
        <v>5</v>
      </c>
      <c r="E2458" s="6">
        <v>0</v>
      </c>
      <c r="F2458" s="7">
        <v>3</v>
      </c>
      <c r="G2458" s="4">
        <v>1996</v>
      </c>
      <c r="H2458" s="18">
        <f t="shared" si="76"/>
        <v>1997</v>
      </c>
      <c r="I2458" s="5" t="s">
        <v>3566</v>
      </c>
      <c r="J2458" t="str">
        <f t="shared" si="77"/>
        <v>Foster Pepper</v>
      </c>
    </row>
    <row r="2459" spans="1:10" ht="15" x14ac:dyDescent="0.25">
      <c r="A2459" s="5" t="s">
        <v>987</v>
      </c>
      <c r="B2459" s="6">
        <v>500</v>
      </c>
      <c r="C2459" s="20">
        <v>182</v>
      </c>
      <c r="D2459" s="7">
        <v>1</v>
      </c>
      <c r="E2459" s="6">
        <v>0</v>
      </c>
      <c r="F2459" s="7">
        <v>1</v>
      </c>
      <c r="G2459" s="4">
        <v>1996</v>
      </c>
      <c r="H2459" s="18">
        <f t="shared" si="76"/>
        <v>1997</v>
      </c>
      <c r="I2459" s="5" t="s">
        <v>3069</v>
      </c>
      <c r="J2459" t="str">
        <f t="shared" si="77"/>
        <v>Foster Pepper</v>
      </c>
    </row>
    <row r="2460" spans="1:10" ht="15" x14ac:dyDescent="0.25">
      <c r="A2460" s="5" t="s">
        <v>1920</v>
      </c>
      <c r="B2460" s="8">
        <v>1000</v>
      </c>
      <c r="C2460" s="20">
        <v>135</v>
      </c>
      <c r="D2460" s="7">
        <v>1</v>
      </c>
      <c r="E2460" s="6">
        <v>0</v>
      </c>
      <c r="F2460" s="7">
        <v>1</v>
      </c>
      <c r="G2460" s="4">
        <v>1996</v>
      </c>
      <c r="H2460" s="18">
        <f t="shared" si="76"/>
        <v>1997</v>
      </c>
      <c r="I2460" s="5" t="s">
        <v>1920</v>
      </c>
      <c r="J2460" t="str">
        <f t="shared" si="77"/>
        <v>Freshfields Bruckhaus</v>
      </c>
    </row>
    <row r="2461" spans="1:10" ht="15" x14ac:dyDescent="0.25">
      <c r="A2461" s="5" t="s">
        <v>1617</v>
      </c>
      <c r="B2461" s="6">
        <v>880.8</v>
      </c>
      <c r="C2461" s="7">
        <v>143</v>
      </c>
      <c r="D2461" s="7" t="s">
        <v>5</v>
      </c>
      <c r="E2461" s="6">
        <v>0</v>
      </c>
      <c r="F2461" s="7">
        <v>7</v>
      </c>
      <c r="G2461" s="4">
        <v>1996</v>
      </c>
      <c r="H2461" s="18">
        <f t="shared" si="76"/>
        <v>1997</v>
      </c>
      <c r="I2461" s="5" t="s">
        <v>3565</v>
      </c>
      <c r="J2461" t="str">
        <f t="shared" si="77"/>
        <v>Freshman Marantz</v>
      </c>
    </row>
    <row r="2462" spans="1:10" ht="15" x14ac:dyDescent="0.25">
      <c r="A2462" s="5" t="s">
        <v>997</v>
      </c>
      <c r="B2462" s="8">
        <v>7238.3</v>
      </c>
      <c r="C2462" s="7">
        <v>33</v>
      </c>
      <c r="D2462" s="7" t="s">
        <v>5</v>
      </c>
      <c r="E2462" s="6">
        <v>0.2</v>
      </c>
      <c r="F2462" s="7">
        <v>35</v>
      </c>
      <c r="G2462" s="4">
        <v>1996</v>
      </c>
      <c r="H2462" s="18">
        <f t="shared" si="76"/>
        <v>1997</v>
      </c>
      <c r="I2462" s="5" t="s">
        <v>2585</v>
      </c>
      <c r="J2462" t="str">
        <f t="shared" si="77"/>
        <v>Fried Frank</v>
      </c>
    </row>
    <row r="2463" spans="1:10" ht="15" x14ac:dyDescent="0.25">
      <c r="A2463" s="5" t="s">
        <v>22</v>
      </c>
      <c r="B2463" s="8">
        <v>3174.3</v>
      </c>
      <c r="C2463" s="7">
        <v>63</v>
      </c>
      <c r="D2463" s="7" t="s">
        <v>5</v>
      </c>
      <c r="E2463" s="6">
        <v>0.1</v>
      </c>
      <c r="F2463" s="7">
        <v>23</v>
      </c>
      <c r="G2463" s="4">
        <v>1996</v>
      </c>
      <c r="H2463" s="18">
        <f t="shared" si="76"/>
        <v>1997</v>
      </c>
      <c r="I2463" s="5" t="s">
        <v>2586</v>
      </c>
      <c r="J2463" t="str">
        <f t="shared" si="77"/>
        <v>Fulbright Jaworski</v>
      </c>
    </row>
    <row r="2464" spans="1:10" ht="15" x14ac:dyDescent="0.25">
      <c r="A2464" s="5" t="s">
        <v>469</v>
      </c>
      <c r="B2464" s="8">
        <v>1492.4</v>
      </c>
      <c r="C2464" s="7">
        <v>108</v>
      </c>
      <c r="D2464" s="7" t="s">
        <v>5</v>
      </c>
      <c r="E2464" s="6">
        <v>0</v>
      </c>
      <c r="F2464" s="7">
        <v>6</v>
      </c>
      <c r="G2464" s="4">
        <v>1996</v>
      </c>
      <c r="H2464" s="18">
        <f t="shared" si="76"/>
        <v>1997</v>
      </c>
      <c r="I2464" s="5" t="s">
        <v>2700</v>
      </c>
      <c r="J2464" t="str">
        <f t="shared" si="77"/>
        <v>Gardner Carton</v>
      </c>
    </row>
    <row r="2465" spans="1:10" ht="15" x14ac:dyDescent="0.25">
      <c r="A2465" s="10" t="s">
        <v>858</v>
      </c>
      <c r="B2465" s="8">
        <v>1067586.1000000001</v>
      </c>
      <c r="C2465" s="7">
        <v>1</v>
      </c>
      <c r="D2465" s="7" t="s">
        <v>5</v>
      </c>
      <c r="E2465" s="6">
        <v>31.7</v>
      </c>
      <c r="F2465" s="9">
        <v>3964</v>
      </c>
      <c r="G2465" s="4">
        <v>1996</v>
      </c>
      <c r="H2465" s="18">
        <f t="shared" si="76"/>
        <v>1997</v>
      </c>
      <c r="I2465" s="10" t="s">
        <v>858</v>
      </c>
      <c r="J2465" t="str">
        <f t="shared" si="77"/>
        <v>General Counsel</v>
      </c>
    </row>
    <row r="2466" spans="1:10" ht="15" x14ac:dyDescent="0.25">
      <c r="A2466" s="5" t="s">
        <v>921</v>
      </c>
      <c r="B2466" s="8">
        <v>4665.3999999999996</v>
      </c>
      <c r="C2466" s="7">
        <v>50</v>
      </c>
      <c r="D2466" s="7" t="s">
        <v>5</v>
      </c>
      <c r="E2466" s="6">
        <v>0.1</v>
      </c>
      <c r="F2466" s="7">
        <v>26</v>
      </c>
      <c r="G2466" s="4">
        <v>1996</v>
      </c>
      <c r="H2466" s="18">
        <f t="shared" si="76"/>
        <v>1997</v>
      </c>
      <c r="I2466" s="5" t="s">
        <v>2587</v>
      </c>
      <c r="J2466" t="str">
        <f t="shared" si="77"/>
        <v>Gibson Dunn</v>
      </c>
    </row>
    <row r="2467" spans="1:10" ht="15" x14ac:dyDescent="0.25">
      <c r="A2467" s="5" t="s">
        <v>1494</v>
      </c>
      <c r="B2467" s="8">
        <v>2102.5</v>
      </c>
      <c r="C2467" s="7">
        <v>85</v>
      </c>
      <c r="D2467" s="7" t="s">
        <v>5</v>
      </c>
      <c r="E2467" s="6">
        <v>0.1</v>
      </c>
      <c r="F2467" s="7">
        <v>3</v>
      </c>
      <c r="G2467" s="4">
        <v>1996</v>
      </c>
      <c r="H2467" s="18">
        <f t="shared" si="76"/>
        <v>1997</v>
      </c>
      <c r="I2467" s="5" t="s">
        <v>3466</v>
      </c>
      <c r="J2467" t="str">
        <f t="shared" si="77"/>
        <v>Godwin Carlton</v>
      </c>
    </row>
    <row r="2468" spans="1:10" ht="15" x14ac:dyDescent="0.25">
      <c r="A2468" s="5" t="s">
        <v>864</v>
      </c>
      <c r="B2468" s="8">
        <v>5458.4</v>
      </c>
      <c r="C2468" s="7">
        <v>43</v>
      </c>
      <c r="D2468" s="7" t="s">
        <v>5</v>
      </c>
      <c r="E2468" s="6">
        <v>0.2</v>
      </c>
      <c r="F2468" s="7">
        <v>38</v>
      </c>
      <c r="G2468" s="4">
        <v>1996</v>
      </c>
      <c r="H2468" s="18">
        <f t="shared" si="76"/>
        <v>1997</v>
      </c>
      <c r="I2468" s="5" t="s">
        <v>2988</v>
      </c>
      <c r="J2468" t="str">
        <f t="shared" si="77"/>
        <v>Goodwin Procter</v>
      </c>
    </row>
    <row r="2469" spans="1:10" ht="15" x14ac:dyDescent="0.25">
      <c r="A2469" s="5" t="s">
        <v>1449</v>
      </c>
      <c r="B2469" s="6">
        <v>596.5</v>
      </c>
      <c r="C2469" s="7">
        <v>178</v>
      </c>
      <c r="D2469" s="7" t="s">
        <v>5</v>
      </c>
      <c r="E2469" s="6">
        <v>0</v>
      </c>
      <c r="F2469" s="7">
        <v>4</v>
      </c>
      <c r="G2469" s="4">
        <v>1996</v>
      </c>
      <c r="H2469" s="18">
        <f t="shared" si="76"/>
        <v>1997</v>
      </c>
      <c r="I2469" s="5" t="s">
        <v>3426</v>
      </c>
      <c r="J2469" t="str">
        <f t="shared" si="77"/>
        <v>Gordon Altman</v>
      </c>
    </row>
    <row r="2470" spans="1:10" ht="15" x14ac:dyDescent="0.25">
      <c r="A2470" s="5" t="s">
        <v>235</v>
      </c>
      <c r="B2470" s="6">
        <v>486.9</v>
      </c>
      <c r="C2470" s="7">
        <v>186</v>
      </c>
      <c r="D2470" s="7" t="s">
        <v>5</v>
      </c>
      <c r="E2470" s="6">
        <v>0</v>
      </c>
      <c r="F2470" s="7">
        <v>13</v>
      </c>
      <c r="G2470" s="4">
        <v>1996</v>
      </c>
      <c r="H2470" s="18">
        <f t="shared" si="76"/>
        <v>1997</v>
      </c>
      <c r="I2470" s="5" t="s">
        <v>2673</v>
      </c>
      <c r="J2470" t="str">
        <f t="shared" si="77"/>
        <v>Gray Cary</v>
      </c>
    </row>
    <row r="2471" spans="1:10" ht="15" x14ac:dyDescent="0.25">
      <c r="A2471" s="5" t="s">
        <v>1686</v>
      </c>
      <c r="B2471" s="6">
        <v>747.8</v>
      </c>
      <c r="C2471" s="7">
        <v>159</v>
      </c>
      <c r="D2471" s="7" t="s">
        <v>5</v>
      </c>
      <c r="E2471" s="6">
        <v>0</v>
      </c>
      <c r="F2471" s="7">
        <v>5</v>
      </c>
      <c r="G2471" s="4">
        <v>1996</v>
      </c>
      <c r="H2471" s="18">
        <f t="shared" si="76"/>
        <v>1997</v>
      </c>
      <c r="I2471" s="5" t="s">
        <v>3617</v>
      </c>
      <c r="J2471" t="str">
        <f t="shared" si="77"/>
        <v>Graydon Head</v>
      </c>
    </row>
    <row r="2472" spans="1:10" ht="15" x14ac:dyDescent="0.25">
      <c r="A2472" s="5" t="s">
        <v>1379</v>
      </c>
      <c r="B2472" s="6">
        <v>774.2</v>
      </c>
      <c r="C2472" s="7">
        <v>151</v>
      </c>
      <c r="D2472" s="7" t="s">
        <v>5</v>
      </c>
      <c r="E2472" s="6">
        <v>0</v>
      </c>
      <c r="F2472" s="7">
        <v>17</v>
      </c>
      <c r="G2472" s="4">
        <v>1996</v>
      </c>
      <c r="H2472" s="18">
        <f t="shared" si="76"/>
        <v>1997</v>
      </c>
      <c r="I2472" s="5" t="s">
        <v>3375</v>
      </c>
      <c r="J2472" t="str">
        <f t="shared" si="77"/>
        <v>Greenberg Traurig</v>
      </c>
    </row>
    <row r="2473" spans="1:10" ht="15" x14ac:dyDescent="0.25">
      <c r="A2473" s="5" t="s">
        <v>875</v>
      </c>
      <c r="B2473" s="8">
        <v>1769.2</v>
      </c>
      <c r="C2473" s="7">
        <v>95</v>
      </c>
      <c r="D2473" s="7" t="s">
        <v>5</v>
      </c>
      <c r="E2473" s="6">
        <v>0.1</v>
      </c>
      <c r="F2473" s="7">
        <v>30</v>
      </c>
      <c r="G2473" s="4">
        <v>1996</v>
      </c>
      <c r="H2473" s="18">
        <f t="shared" si="76"/>
        <v>1997</v>
      </c>
      <c r="I2473" s="5" t="s">
        <v>2995</v>
      </c>
      <c r="J2473" t="str">
        <f t="shared" si="77"/>
        <v>Hale Dorr</v>
      </c>
    </row>
    <row r="2474" spans="1:10" ht="15" x14ac:dyDescent="0.25">
      <c r="A2474" s="5" t="s">
        <v>1157</v>
      </c>
      <c r="B2474" s="6">
        <v>446.2</v>
      </c>
      <c r="C2474" s="7">
        <v>193</v>
      </c>
      <c r="D2474" s="7" t="s">
        <v>5</v>
      </c>
      <c r="E2474" s="6">
        <v>0</v>
      </c>
      <c r="F2474" s="7">
        <v>1</v>
      </c>
      <c r="G2474" s="4">
        <v>1996</v>
      </c>
      <c r="H2474" s="18">
        <f t="shared" si="76"/>
        <v>1997</v>
      </c>
      <c r="I2474" s="5" t="s">
        <v>3203</v>
      </c>
      <c r="J2474" t="str">
        <f t="shared" si="77"/>
        <v>Haskell Slaughter</v>
      </c>
    </row>
    <row r="2475" spans="1:10" ht="15" x14ac:dyDescent="0.25">
      <c r="A2475" s="5" t="s">
        <v>1140</v>
      </c>
      <c r="B2475" s="6">
        <v>656.8</v>
      </c>
      <c r="C2475" s="7">
        <v>171</v>
      </c>
      <c r="D2475" s="7" t="s">
        <v>5</v>
      </c>
      <c r="E2475" s="6">
        <v>0</v>
      </c>
      <c r="F2475" s="7">
        <v>7</v>
      </c>
      <c r="G2475" s="4">
        <v>1996</v>
      </c>
      <c r="H2475" s="18">
        <f t="shared" si="76"/>
        <v>1997</v>
      </c>
      <c r="I2475" s="5" t="s">
        <v>3189</v>
      </c>
      <c r="J2475" t="str">
        <f t="shared" si="77"/>
        <v>Haynes Boone</v>
      </c>
    </row>
    <row r="2476" spans="1:10" ht="15" x14ac:dyDescent="0.25">
      <c r="A2476" s="5" t="s">
        <v>82</v>
      </c>
      <c r="B2476" s="6">
        <v>883.8</v>
      </c>
      <c r="C2476" s="7">
        <v>142</v>
      </c>
      <c r="D2476" s="7" t="s">
        <v>5</v>
      </c>
      <c r="E2476" s="6">
        <v>0</v>
      </c>
      <c r="F2476" s="7">
        <v>8</v>
      </c>
      <c r="G2476" s="4">
        <v>1996</v>
      </c>
      <c r="H2476" s="18">
        <f t="shared" si="76"/>
        <v>1997</v>
      </c>
      <c r="I2476" s="5" t="s">
        <v>2619</v>
      </c>
      <c r="J2476" t="str">
        <f t="shared" si="77"/>
        <v>Heller Ehrman</v>
      </c>
    </row>
    <row r="2477" spans="1:10" ht="15" x14ac:dyDescent="0.25">
      <c r="A2477" s="5" t="s">
        <v>83</v>
      </c>
      <c r="B2477" s="8">
        <v>4329.5</v>
      </c>
      <c r="C2477" s="7">
        <v>53</v>
      </c>
      <c r="D2477" s="7" t="s">
        <v>5</v>
      </c>
      <c r="E2477" s="6">
        <v>0.1</v>
      </c>
      <c r="F2477" s="7">
        <v>28</v>
      </c>
      <c r="G2477" s="4">
        <v>1996</v>
      </c>
      <c r="H2477" s="18">
        <f t="shared" si="76"/>
        <v>1997</v>
      </c>
      <c r="I2477" s="5" t="s">
        <v>2620</v>
      </c>
      <c r="J2477" t="str">
        <f t="shared" si="77"/>
        <v>Hogan Hartson</v>
      </c>
    </row>
    <row r="2478" spans="1:10" ht="15" x14ac:dyDescent="0.25">
      <c r="A2478" s="5" t="s">
        <v>739</v>
      </c>
      <c r="B2478" s="6">
        <v>735</v>
      </c>
      <c r="C2478" s="7">
        <v>161</v>
      </c>
      <c r="D2478" s="7" t="s">
        <v>5</v>
      </c>
      <c r="E2478" s="6">
        <v>0</v>
      </c>
      <c r="F2478" s="7">
        <v>7</v>
      </c>
      <c r="G2478" s="4">
        <v>1996</v>
      </c>
      <c r="H2478" s="18">
        <f t="shared" si="76"/>
        <v>1997</v>
      </c>
      <c r="I2478" s="5" t="s">
        <v>2838</v>
      </c>
      <c r="J2478" t="str">
        <f t="shared" si="77"/>
        <v>Holland Knight</v>
      </c>
    </row>
    <row r="2479" spans="1:10" ht="15" x14ac:dyDescent="0.25">
      <c r="A2479" s="5" t="s">
        <v>2343</v>
      </c>
      <c r="B2479" s="8">
        <v>3080</v>
      </c>
      <c r="C2479" s="7">
        <v>66</v>
      </c>
      <c r="D2479" s="7" t="s">
        <v>5</v>
      </c>
      <c r="E2479" s="6">
        <v>0.1</v>
      </c>
      <c r="F2479" s="7">
        <v>4</v>
      </c>
      <c r="G2479" s="4">
        <v>1996</v>
      </c>
      <c r="H2479" s="18">
        <f t="shared" si="76"/>
        <v>1997</v>
      </c>
      <c r="I2479" s="5" t="s">
        <v>4033</v>
      </c>
      <c r="J2479" t="str">
        <f t="shared" si="77"/>
        <v>Howard Howard</v>
      </c>
    </row>
    <row r="2480" spans="1:10" ht="15" x14ac:dyDescent="0.25">
      <c r="A2480" s="5" t="s">
        <v>979</v>
      </c>
      <c r="B2480" s="6">
        <v>436.1</v>
      </c>
      <c r="C2480" s="7">
        <v>197</v>
      </c>
      <c r="D2480" s="7" t="s">
        <v>5</v>
      </c>
      <c r="E2480" s="6">
        <v>0</v>
      </c>
      <c r="F2480" s="7">
        <v>5</v>
      </c>
      <c r="G2480" s="4">
        <v>1996</v>
      </c>
      <c r="H2480" s="18">
        <f t="shared" si="76"/>
        <v>1997</v>
      </c>
      <c r="I2480" s="5" t="s">
        <v>3063</v>
      </c>
      <c r="J2480" t="str">
        <f t="shared" si="77"/>
        <v>Hughes Luce</v>
      </c>
    </row>
    <row r="2481" spans="1:10" ht="15" x14ac:dyDescent="0.25">
      <c r="A2481" s="5" t="s">
        <v>24</v>
      </c>
      <c r="B2481" s="8">
        <v>19472</v>
      </c>
      <c r="C2481" s="7">
        <v>19</v>
      </c>
      <c r="D2481" s="7" t="s">
        <v>5</v>
      </c>
      <c r="E2481" s="6">
        <v>0.6</v>
      </c>
      <c r="F2481" s="7">
        <v>35</v>
      </c>
      <c r="G2481" s="4">
        <v>1996</v>
      </c>
      <c r="H2481" s="18">
        <f t="shared" si="76"/>
        <v>1997</v>
      </c>
      <c r="I2481" s="5" t="s">
        <v>2588</v>
      </c>
      <c r="J2481" t="str">
        <f t="shared" si="77"/>
        <v>Hunton Williams</v>
      </c>
    </row>
    <row r="2482" spans="1:10" ht="15" x14ac:dyDescent="0.25">
      <c r="A2482" s="5" t="s">
        <v>1610</v>
      </c>
      <c r="B2482" s="8">
        <v>1676.1</v>
      </c>
      <c r="C2482" s="7">
        <v>98</v>
      </c>
      <c r="D2482" s="7" t="s">
        <v>5</v>
      </c>
      <c r="E2482" s="6">
        <v>0.1</v>
      </c>
      <c r="F2482" s="7">
        <v>7</v>
      </c>
      <c r="G2482" s="4">
        <v>1996</v>
      </c>
      <c r="H2482" s="18">
        <f t="shared" si="76"/>
        <v>1997</v>
      </c>
      <c r="I2482" s="5" t="s">
        <v>3561</v>
      </c>
      <c r="J2482" t="str">
        <f t="shared" si="77"/>
        <v>Hutchins Wheeler</v>
      </c>
    </row>
    <row r="2483" spans="1:10" ht="15" x14ac:dyDescent="0.25">
      <c r="A2483" s="5" t="s">
        <v>1015</v>
      </c>
      <c r="B2483" s="8">
        <v>15828.6</v>
      </c>
      <c r="C2483" s="7">
        <v>23</v>
      </c>
      <c r="D2483" s="7" t="s">
        <v>5</v>
      </c>
      <c r="E2483" s="6">
        <v>0.5</v>
      </c>
      <c r="F2483" s="7">
        <v>36</v>
      </c>
      <c r="G2483" s="4">
        <v>1996</v>
      </c>
      <c r="H2483" s="18">
        <f t="shared" si="76"/>
        <v>1997</v>
      </c>
      <c r="I2483" s="5" t="s">
        <v>1015</v>
      </c>
      <c r="J2483" t="str">
        <f t="shared" si="77"/>
        <v>Individual</v>
      </c>
    </row>
    <row r="2484" spans="1:10" ht="15" x14ac:dyDescent="0.25">
      <c r="A2484" s="5" t="s">
        <v>2297</v>
      </c>
      <c r="B2484" s="8">
        <v>2000</v>
      </c>
      <c r="C2484" s="20">
        <v>88</v>
      </c>
      <c r="D2484" s="7">
        <v>1</v>
      </c>
      <c r="E2484" s="6">
        <v>0.1</v>
      </c>
      <c r="F2484" s="7">
        <v>2</v>
      </c>
      <c r="G2484" s="4">
        <v>1996</v>
      </c>
      <c r="H2484" s="18">
        <f t="shared" si="76"/>
        <v>1997</v>
      </c>
      <c r="I2484" s="5" t="s">
        <v>2297</v>
      </c>
      <c r="J2484" t="str">
        <f t="shared" si="77"/>
        <v>Internal Legal</v>
      </c>
    </row>
    <row r="2485" spans="1:10" ht="15" x14ac:dyDescent="0.25">
      <c r="A2485" s="5" t="s">
        <v>141</v>
      </c>
      <c r="B2485" s="8">
        <v>1624.8</v>
      </c>
      <c r="C2485" s="7">
        <v>101</v>
      </c>
      <c r="D2485" s="7" t="s">
        <v>5</v>
      </c>
      <c r="E2485" s="6">
        <v>0.1</v>
      </c>
      <c r="F2485" s="7">
        <v>7</v>
      </c>
      <c r="G2485" s="4">
        <v>1996</v>
      </c>
      <c r="H2485" s="18">
        <f t="shared" si="76"/>
        <v>1997</v>
      </c>
      <c r="I2485" s="5" t="s">
        <v>2640</v>
      </c>
      <c r="J2485" t="str">
        <f t="shared" si="77"/>
        <v>Irell Manella</v>
      </c>
    </row>
    <row r="2486" spans="1:10" ht="15" x14ac:dyDescent="0.25">
      <c r="A2486" s="5" t="s">
        <v>1522</v>
      </c>
      <c r="B2486" s="8">
        <v>1274.3</v>
      </c>
      <c r="C2486" s="7">
        <v>119</v>
      </c>
      <c r="D2486" s="7" t="s">
        <v>5</v>
      </c>
      <c r="E2486" s="6">
        <v>0</v>
      </c>
      <c r="F2486" s="7">
        <v>5</v>
      </c>
      <c r="G2486" s="4">
        <v>1996</v>
      </c>
      <c r="H2486" s="18">
        <f t="shared" si="76"/>
        <v>1997</v>
      </c>
      <c r="I2486" s="5" t="s">
        <v>3487</v>
      </c>
      <c r="J2486" t="str">
        <f t="shared" si="77"/>
        <v>Jaffe Raitt</v>
      </c>
    </row>
    <row r="2487" spans="1:10" ht="15" x14ac:dyDescent="0.25">
      <c r="A2487" s="5" t="s">
        <v>2380</v>
      </c>
      <c r="B2487" s="8">
        <v>2000</v>
      </c>
      <c r="C2487" s="20">
        <v>88</v>
      </c>
      <c r="D2487" s="7">
        <v>1</v>
      </c>
      <c r="E2487" s="6">
        <v>0.1</v>
      </c>
      <c r="F2487" s="7">
        <v>1</v>
      </c>
      <c r="G2487" s="4">
        <v>1996</v>
      </c>
      <c r="H2487" s="18">
        <f t="shared" si="76"/>
        <v>1997</v>
      </c>
      <c r="I2487" s="5" t="s">
        <v>3908</v>
      </c>
      <c r="J2487" t="str">
        <f t="shared" si="77"/>
        <v>John W.</v>
      </c>
    </row>
    <row r="2488" spans="1:10" ht="15" x14ac:dyDescent="0.25">
      <c r="A2488" s="5" t="s">
        <v>988</v>
      </c>
      <c r="B2488" s="8">
        <v>11133.1</v>
      </c>
      <c r="C2488" s="7">
        <v>31</v>
      </c>
      <c r="D2488" s="7" t="s">
        <v>5</v>
      </c>
      <c r="E2488" s="6">
        <v>0.3</v>
      </c>
      <c r="F2488" s="7">
        <v>47</v>
      </c>
      <c r="G2488" s="4">
        <v>1996</v>
      </c>
      <c r="H2488" s="18">
        <f t="shared" si="76"/>
        <v>1997</v>
      </c>
      <c r="I2488" s="5" t="s">
        <v>2589</v>
      </c>
      <c r="J2488" t="str">
        <f t="shared" si="77"/>
        <v>Jones Day</v>
      </c>
    </row>
    <row r="2489" spans="1:10" ht="15" x14ac:dyDescent="0.25">
      <c r="A2489" s="5" t="s">
        <v>861</v>
      </c>
      <c r="B2489" s="8">
        <v>2449.8000000000002</v>
      </c>
      <c r="C2489" s="7">
        <v>79</v>
      </c>
      <c r="D2489" s="7" t="s">
        <v>5</v>
      </c>
      <c r="E2489" s="6">
        <v>0.1</v>
      </c>
      <c r="F2489" s="7">
        <v>10</v>
      </c>
      <c r="G2489" s="4">
        <v>1996</v>
      </c>
      <c r="H2489" s="18">
        <f t="shared" si="76"/>
        <v>1997</v>
      </c>
      <c r="I2489" s="5" t="s">
        <v>2986</v>
      </c>
      <c r="J2489" t="str">
        <f t="shared" si="77"/>
        <v>Jones Walker</v>
      </c>
    </row>
    <row r="2490" spans="1:10" ht="15" x14ac:dyDescent="0.25">
      <c r="A2490" s="5" t="s">
        <v>2338</v>
      </c>
      <c r="B2490" s="8">
        <v>16566.8</v>
      </c>
      <c r="C2490" s="7">
        <v>22</v>
      </c>
      <c r="D2490" s="7" t="s">
        <v>5</v>
      </c>
      <c r="E2490" s="6">
        <v>0.5</v>
      </c>
      <c r="F2490" s="7">
        <v>5</v>
      </c>
      <c r="G2490" s="4">
        <v>1996</v>
      </c>
      <c r="H2490" s="18">
        <f t="shared" si="76"/>
        <v>1997</v>
      </c>
      <c r="I2490" s="5" t="s">
        <v>4030</v>
      </c>
      <c r="J2490" t="str">
        <f t="shared" si="77"/>
        <v>Kantrow Spaht</v>
      </c>
    </row>
    <row r="2491" spans="1:10" ht="15" x14ac:dyDescent="0.25">
      <c r="A2491" s="5" t="s">
        <v>143</v>
      </c>
      <c r="B2491" s="8">
        <v>6609.8</v>
      </c>
      <c r="C2491" s="7">
        <v>35</v>
      </c>
      <c r="D2491" s="7" t="s">
        <v>5</v>
      </c>
      <c r="E2491" s="6">
        <v>0.2</v>
      </c>
      <c r="F2491" s="7">
        <v>10</v>
      </c>
      <c r="G2491" s="4">
        <v>1996</v>
      </c>
      <c r="H2491" s="18">
        <f t="shared" si="76"/>
        <v>1997</v>
      </c>
      <c r="I2491" s="5" t="s">
        <v>2641</v>
      </c>
      <c r="J2491" t="str">
        <f t="shared" si="77"/>
        <v>Katten Muchin</v>
      </c>
    </row>
    <row r="2492" spans="1:10" ht="15" x14ac:dyDescent="0.25">
      <c r="A2492" s="5" t="s">
        <v>1491</v>
      </c>
      <c r="B2492" s="8">
        <v>1545.1</v>
      </c>
      <c r="C2492" s="7">
        <v>103</v>
      </c>
      <c r="D2492" s="7" t="s">
        <v>5</v>
      </c>
      <c r="E2492" s="6">
        <v>0.1</v>
      </c>
      <c r="F2492" s="7">
        <v>1</v>
      </c>
      <c r="G2492" s="4">
        <v>1996</v>
      </c>
      <c r="H2492" s="18">
        <f t="shared" si="76"/>
        <v>1997</v>
      </c>
      <c r="I2492" s="5" t="s">
        <v>2942</v>
      </c>
      <c r="J2492" t="str">
        <f t="shared" si="77"/>
        <v>Katten Muchin</v>
      </c>
    </row>
    <row r="2493" spans="1:10" ht="15" x14ac:dyDescent="0.25">
      <c r="A2493" s="5" t="s">
        <v>1720</v>
      </c>
      <c r="B2493" s="6">
        <v>822.9</v>
      </c>
      <c r="C2493" s="7">
        <v>147</v>
      </c>
      <c r="D2493" s="7" t="s">
        <v>5</v>
      </c>
      <c r="E2493" s="6">
        <v>0</v>
      </c>
      <c r="F2493" s="7">
        <v>9</v>
      </c>
      <c r="G2493" s="4">
        <v>1996</v>
      </c>
      <c r="H2493" s="18">
        <f t="shared" si="76"/>
        <v>1997</v>
      </c>
      <c r="I2493" s="5" t="s">
        <v>3637</v>
      </c>
      <c r="J2493" t="str">
        <f t="shared" si="77"/>
        <v>Keating Muething</v>
      </c>
    </row>
    <row r="2494" spans="1:10" ht="15" x14ac:dyDescent="0.25">
      <c r="A2494" s="5" t="s">
        <v>1479</v>
      </c>
      <c r="B2494" s="6">
        <v>605.9</v>
      </c>
      <c r="C2494" s="7">
        <v>176</v>
      </c>
      <c r="D2494" s="7" t="s">
        <v>5</v>
      </c>
      <c r="E2494" s="6">
        <v>0</v>
      </c>
      <c r="F2494" s="7">
        <v>6</v>
      </c>
      <c r="G2494" s="4">
        <v>1996</v>
      </c>
      <c r="H2494" s="18">
        <f t="shared" si="76"/>
        <v>1997</v>
      </c>
      <c r="I2494" s="5" t="s">
        <v>3453</v>
      </c>
      <c r="J2494" t="str">
        <f t="shared" si="77"/>
        <v>Kilpatrick Cody</v>
      </c>
    </row>
    <row r="2495" spans="1:10" ht="15" x14ac:dyDescent="0.25">
      <c r="A2495" s="5" t="s">
        <v>88</v>
      </c>
      <c r="B2495" s="8">
        <v>6177.4</v>
      </c>
      <c r="C2495" s="7">
        <v>38</v>
      </c>
      <c r="D2495" s="7" t="s">
        <v>5</v>
      </c>
      <c r="E2495" s="6">
        <v>0.2</v>
      </c>
      <c r="F2495" s="7">
        <v>16</v>
      </c>
      <c r="G2495" s="4">
        <v>1996</v>
      </c>
      <c r="H2495" s="18">
        <f t="shared" si="76"/>
        <v>1997</v>
      </c>
      <c r="I2495" s="5" t="s">
        <v>2623</v>
      </c>
      <c r="J2495" t="str">
        <f t="shared" si="77"/>
        <v>King Spalding</v>
      </c>
    </row>
    <row r="2496" spans="1:10" ht="15" x14ac:dyDescent="0.25">
      <c r="A2496" s="5" t="s">
        <v>28</v>
      </c>
      <c r="B2496" s="8">
        <v>4266.1000000000004</v>
      </c>
      <c r="C2496" s="7">
        <v>54</v>
      </c>
      <c r="D2496" s="7" t="s">
        <v>5</v>
      </c>
      <c r="E2496" s="6">
        <v>0.1</v>
      </c>
      <c r="F2496" s="7">
        <v>15</v>
      </c>
      <c r="G2496" s="4">
        <v>1996</v>
      </c>
      <c r="H2496" s="18">
        <f t="shared" si="76"/>
        <v>1997</v>
      </c>
      <c r="I2496" s="5" t="s">
        <v>2591</v>
      </c>
      <c r="J2496" t="str">
        <f t="shared" si="77"/>
        <v>Kirkland Ellis</v>
      </c>
    </row>
    <row r="2497" spans="1:10" ht="15" x14ac:dyDescent="0.25">
      <c r="A2497" s="5" t="s">
        <v>856</v>
      </c>
      <c r="B2497" s="8">
        <v>1920.9</v>
      </c>
      <c r="C2497" s="7">
        <v>92</v>
      </c>
      <c r="D2497" s="7" t="s">
        <v>5</v>
      </c>
      <c r="E2497" s="6">
        <v>0.1</v>
      </c>
      <c r="F2497" s="7">
        <v>13</v>
      </c>
      <c r="G2497" s="4">
        <v>1996</v>
      </c>
      <c r="H2497" s="18">
        <f t="shared" si="76"/>
        <v>1997</v>
      </c>
      <c r="I2497" s="5" t="s">
        <v>2982</v>
      </c>
      <c r="J2497" t="str">
        <f t="shared" si="77"/>
        <v>Kirkpatrick Lockhart</v>
      </c>
    </row>
    <row r="2498" spans="1:10" ht="15" x14ac:dyDescent="0.25">
      <c r="A2498" s="5" t="s">
        <v>283</v>
      </c>
      <c r="B2498" s="8">
        <v>1332.2</v>
      </c>
      <c r="C2498" s="7">
        <v>115</v>
      </c>
      <c r="D2498" s="7" t="s">
        <v>5</v>
      </c>
      <c r="E2498" s="6">
        <v>0</v>
      </c>
      <c r="F2498" s="7">
        <v>4</v>
      </c>
      <c r="G2498" s="4">
        <v>1996</v>
      </c>
      <c r="H2498" s="18">
        <f t="shared" ref="H2498:H2561" si="78">G2498+1</f>
        <v>1997</v>
      </c>
      <c r="I2498" s="5" t="s">
        <v>2706</v>
      </c>
      <c r="J2498" t="str">
        <f t="shared" ref="J2498:J2561" si="79">TRIM(LEFT(SUBSTITUTE(I2498," ",REPT(" ",100)),200))</f>
        <v>Kramer Levin</v>
      </c>
    </row>
    <row r="2499" spans="1:10" ht="15" x14ac:dyDescent="0.25">
      <c r="A2499" s="5" t="s">
        <v>1579</v>
      </c>
      <c r="B2499" s="6">
        <v>952.4</v>
      </c>
      <c r="C2499" s="7">
        <v>140</v>
      </c>
      <c r="D2499" s="7" t="s">
        <v>5</v>
      </c>
      <c r="E2499" s="6">
        <v>0</v>
      </c>
      <c r="F2499" s="7">
        <v>5</v>
      </c>
      <c r="G2499" s="4">
        <v>1996</v>
      </c>
      <c r="H2499" s="18">
        <f t="shared" si="78"/>
        <v>1997</v>
      </c>
      <c r="I2499" s="5" t="s">
        <v>3538</v>
      </c>
      <c r="J2499" t="str">
        <f t="shared" si="79"/>
        <v>Kramer Levin</v>
      </c>
    </row>
    <row r="2500" spans="1:10" ht="15" x14ac:dyDescent="0.25">
      <c r="A2500" s="5" t="s">
        <v>1035</v>
      </c>
      <c r="B2500" s="8">
        <v>1500</v>
      </c>
      <c r="C2500" s="20">
        <v>106</v>
      </c>
      <c r="D2500" s="7">
        <v>1</v>
      </c>
      <c r="E2500" s="6">
        <v>0</v>
      </c>
      <c r="F2500" s="7">
        <v>2</v>
      </c>
      <c r="G2500" s="4">
        <v>1996</v>
      </c>
      <c r="H2500" s="18">
        <f t="shared" si="78"/>
        <v>1997</v>
      </c>
      <c r="I2500" s="5" t="s">
        <v>3105</v>
      </c>
      <c r="J2500" t="str">
        <f t="shared" si="79"/>
        <v>Kramer Levin</v>
      </c>
    </row>
    <row r="2501" spans="1:10" ht="15" x14ac:dyDescent="0.25">
      <c r="A2501" s="5" t="s">
        <v>1283</v>
      </c>
      <c r="B2501" s="8">
        <v>1187.5999999999999</v>
      </c>
      <c r="C2501" s="7">
        <v>125</v>
      </c>
      <c r="D2501" s="7" t="s">
        <v>5</v>
      </c>
      <c r="E2501" s="6">
        <v>0</v>
      </c>
      <c r="F2501" s="7">
        <v>4</v>
      </c>
      <c r="G2501" s="4">
        <v>1996</v>
      </c>
      <c r="H2501" s="18">
        <f t="shared" si="78"/>
        <v>1997</v>
      </c>
      <c r="I2501" s="5" t="s">
        <v>2930</v>
      </c>
      <c r="J2501" t="str">
        <f t="shared" si="79"/>
        <v>Krieg Devault</v>
      </c>
    </row>
    <row r="2502" spans="1:10" ht="15" x14ac:dyDescent="0.25">
      <c r="A2502" s="5" t="s">
        <v>90</v>
      </c>
      <c r="B2502" s="6">
        <v>481.2</v>
      </c>
      <c r="C2502" s="7">
        <v>188</v>
      </c>
      <c r="D2502" s="7" t="s">
        <v>5</v>
      </c>
      <c r="E2502" s="6">
        <v>0</v>
      </c>
      <c r="F2502" s="7">
        <v>1</v>
      </c>
      <c r="G2502" s="4">
        <v>1996</v>
      </c>
      <c r="H2502" s="18">
        <f t="shared" si="78"/>
        <v>1997</v>
      </c>
      <c r="I2502" s="5" t="s">
        <v>90</v>
      </c>
      <c r="J2502" t="str">
        <f t="shared" si="79"/>
        <v>Kutak Rock</v>
      </c>
    </row>
    <row r="2503" spans="1:10" ht="15" x14ac:dyDescent="0.25">
      <c r="A2503" s="5" t="s">
        <v>2384</v>
      </c>
      <c r="B2503" s="6">
        <v>710.6</v>
      </c>
      <c r="C2503" s="7">
        <v>162</v>
      </c>
      <c r="D2503" s="7" t="s">
        <v>5</v>
      </c>
      <c r="E2503" s="6">
        <v>0</v>
      </c>
      <c r="F2503" s="7">
        <v>2</v>
      </c>
      <c r="G2503" s="4">
        <v>1996</v>
      </c>
      <c r="H2503" s="18">
        <f t="shared" si="78"/>
        <v>1997</v>
      </c>
      <c r="I2503" s="5" t="s">
        <v>2384</v>
      </c>
      <c r="J2503" t="str">
        <f t="shared" si="79"/>
        <v>Kutak Rock</v>
      </c>
    </row>
    <row r="2504" spans="1:10" ht="15" x14ac:dyDescent="0.25">
      <c r="A2504" s="5" t="s">
        <v>29</v>
      </c>
      <c r="B2504" s="8">
        <v>24419.8</v>
      </c>
      <c r="C2504" s="7">
        <v>16</v>
      </c>
      <c r="D2504" s="7" t="s">
        <v>5</v>
      </c>
      <c r="E2504" s="6">
        <v>0.7</v>
      </c>
      <c r="F2504" s="7">
        <v>63</v>
      </c>
      <c r="G2504" s="4">
        <v>1996</v>
      </c>
      <c r="H2504" s="18">
        <f t="shared" si="78"/>
        <v>1997</v>
      </c>
      <c r="I2504" s="5" t="s">
        <v>2592</v>
      </c>
      <c r="J2504" t="str">
        <f t="shared" si="79"/>
        <v>Latham Watkins</v>
      </c>
    </row>
    <row r="2505" spans="1:10" ht="15" x14ac:dyDescent="0.25">
      <c r="A2505" s="5" t="s">
        <v>1613</v>
      </c>
      <c r="B2505" s="8">
        <v>1973.7</v>
      </c>
      <c r="C2505" s="7">
        <v>91</v>
      </c>
      <c r="D2505" s="7" t="s">
        <v>5</v>
      </c>
      <c r="E2505" s="6">
        <v>0.1</v>
      </c>
      <c r="F2505" s="7">
        <v>12</v>
      </c>
      <c r="G2505" s="4">
        <v>1996</v>
      </c>
      <c r="H2505" s="18">
        <f t="shared" si="78"/>
        <v>1997</v>
      </c>
      <c r="I2505" s="5" t="s">
        <v>2670</v>
      </c>
      <c r="J2505" t="str">
        <f t="shared" si="79"/>
        <v>LeBoeuf Lamb</v>
      </c>
    </row>
    <row r="2506" spans="1:10" ht="15" x14ac:dyDescent="0.25">
      <c r="A2506" s="5" t="s">
        <v>1625</v>
      </c>
      <c r="B2506" s="6">
        <v>441.9</v>
      </c>
      <c r="C2506" s="7">
        <v>194</v>
      </c>
      <c r="D2506" s="7" t="s">
        <v>5</v>
      </c>
      <c r="E2506" s="6">
        <v>0</v>
      </c>
      <c r="F2506" s="7">
        <v>4</v>
      </c>
      <c r="G2506" s="4">
        <v>1996</v>
      </c>
      <c r="H2506" s="18">
        <f t="shared" si="78"/>
        <v>1997</v>
      </c>
      <c r="I2506" s="5" t="s">
        <v>3571</v>
      </c>
      <c r="J2506" t="str">
        <f t="shared" si="79"/>
        <v>Liddell Sapp</v>
      </c>
    </row>
    <row r="2507" spans="1:10" ht="15" x14ac:dyDescent="0.25">
      <c r="A2507" s="5" t="s">
        <v>1916</v>
      </c>
      <c r="B2507" s="8">
        <v>1042.4000000000001</v>
      </c>
      <c r="C2507" s="7">
        <v>131</v>
      </c>
      <c r="D2507" s="7" t="s">
        <v>5</v>
      </c>
      <c r="E2507" s="6">
        <v>0</v>
      </c>
      <c r="F2507" s="7">
        <v>12</v>
      </c>
      <c r="G2507" s="4">
        <v>1996</v>
      </c>
      <c r="H2507" s="18">
        <f t="shared" si="78"/>
        <v>1997</v>
      </c>
      <c r="I2507" s="5" t="s">
        <v>3765</v>
      </c>
      <c r="J2507" t="str">
        <f t="shared" si="79"/>
        <v>Lionel Sawyer</v>
      </c>
    </row>
    <row r="2508" spans="1:10" ht="15" x14ac:dyDescent="0.25">
      <c r="A2508" s="5" t="s">
        <v>1672</v>
      </c>
      <c r="B2508" s="6">
        <v>490.7</v>
      </c>
      <c r="C2508" s="7">
        <v>185</v>
      </c>
      <c r="D2508" s="7" t="s">
        <v>5</v>
      </c>
      <c r="E2508" s="6">
        <v>0</v>
      </c>
      <c r="F2508" s="7">
        <v>6</v>
      </c>
      <c r="G2508" s="4">
        <v>1996</v>
      </c>
      <c r="H2508" s="18">
        <f t="shared" si="78"/>
        <v>1997</v>
      </c>
      <c r="I2508" s="5" t="s">
        <v>1672</v>
      </c>
      <c r="J2508" t="str">
        <f t="shared" si="79"/>
        <v>Locke Purnell</v>
      </c>
    </row>
    <row r="2509" spans="1:10" ht="15" x14ac:dyDescent="0.25">
      <c r="A2509" s="5" t="s">
        <v>1737</v>
      </c>
      <c r="B2509" s="8">
        <v>1011.2</v>
      </c>
      <c r="C2509" s="7">
        <v>133</v>
      </c>
      <c r="D2509" s="7" t="s">
        <v>5</v>
      </c>
      <c r="E2509" s="6">
        <v>0</v>
      </c>
      <c r="F2509" s="7">
        <v>2</v>
      </c>
      <c r="G2509" s="4">
        <v>1996</v>
      </c>
      <c r="H2509" s="18">
        <f t="shared" si="78"/>
        <v>1997</v>
      </c>
      <c r="I2509" s="5" t="s">
        <v>1737</v>
      </c>
      <c r="J2509" t="str">
        <f t="shared" si="79"/>
        <v>Lovell White</v>
      </c>
    </row>
    <row r="2510" spans="1:10" ht="15" x14ac:dyDescent="0.25">
      <c r="A2510" s="5" t="s">
        <v>1097</v>
      </c>
      <c r="B2510" s="6">
        <v>412.3</v>
      </c>
      <c r="C2510" s="7">
        <v>199</v>
      </c>
      <c r="D2510" s="7" t="s">
        <v>5</v>
      </c>
      <c r="E2510" s="6">
        <v>0</v>
      </c>
      <c r="F2510" s="7">
        <v>2</v>
      </c>
      <c r="G2510" s="4">
        <v>1996</v>
      </c>
      <c r="H2510" s="18">
        <f t="shared" si="78"/>
        <v>1997</v>
      </c>
      <c r="I2510" s="5" t="s">
        <v>3155</v>
      </c>
      <c r="J2510" t="str">
        <f t="shared" si="79"/>
        <v>Lowenstein Sandler</v>
      </c>
    </row>
    <row r="2511" spans="1:10" ht="15" x14ac:dyDescent="0.25">
      <c r="A2511" s="5" t="s">
        <v>2344</v>
      </c>
      <c r="B2511" s="6">
        <v>749.8</v>
      </c>
      <c r="C2511" s="7">
        <v>157</v>
      </c>
      <c r="D2511" s="7" t="s">
        <v>5</v>
      </c>
      <c r="E2511" s="6">
        <v>0</v>
      </c>
      <c r="F2511" s="7">
        <v>3</v>
      </c>
      <c r="G2511" s="4">
        <v>1996</v>
      </c>
      <c r="H2511" s="18">
        <f t="shared" si="78"/>
        <v>1997</v>
      </c>
      <c r="I2511" s="5" t="s">
        <v>4034</v>
      </c>
      <c r="J2511" t="str">
        <f t="shared" si="79"/>
        <v>Mahoney Adams</v>
      </c>
    </row>
    <row r="2512" spans="1:10" ht="15" x14ac:dyDescent="0.25">
      <c r="A2512" s="5" t="s">
        <v>2342</v>
      </c>
      <c r="B2512" s="8">
        <v>1000</v>
      </c>
      <c r="C2512" s="20">
        <v>135</v>
      </c>
      <c r="D2512" s="7">
        <v>1</v>
      </c>
      <c r="E2512" s="6">
        <v>0</v>
      </c>
      <c r="F2512" s="7">
        <v>1</v>
      </c>
      <c r="G2512" s="4">
        <v>1996</v>
      </c>
      <c r="H2512" s="18">
        <f t="shared" si="78"/>
        <v>1997</v>
      </c>
      <c r="I2512" s="5" t="s">
        <v>2342</v>
      </c>
      <c r="J2512" t="str">
        <f t="shared" si="79"/>
        <v>Mallesons Stephen</v>
      </c>
    </row>
    <row r="2513" spans="1:10" ht="15" x14ac:dyDescent="0.25">
      <c r="A2513" s="5" t="s">
        <v>1043</v>
      </c>
      <c r="B2513" s="8">
        <v>26325.599999999999</v>
      </c>
      <c r="C2513" s="7">
        <v>15</v>
      </c>
      <c r="D2513" s="7" t="s">
        <v>5</v>
      </c>
      <c r="E2513" s="6">
        <v>0.8</v>
      </c>
      <c r="F2513" s="7">
        <v>58</v>
      </c>
      <c r="G2513" s="4">
        <v>1996</v>
      </c>
      <c r="H2513" s="18">
        <f t="shared" si="78"/>
        <v>1997</v>
      </c>
      <c r="I2513" s="5" t="s">
        <v>2594</v>
      </c>
      <c r="J2513" t="str">
        <f t="shared" si="79"/>
        <v>Mayer Brown</v>
      </c>
    </row>
    <row r="2514" spans="1:10" ht="15" x14ac:dyDescent="0.25">
      <c r="A2514" s="5" t="s">
        <v>1821</v>
      </c>
      <c r="B2514" s="6">
        <v>682.4</v>
      </c>
      <c r="C2514" s="7">
        <v>169</v>
      </c>
      <c r="D2514" s="7" t="s">
        <v>5</v>
      </c>
      <c r="E2514" s="6">
        <v>0</v>
      </c>
      <c r="F2514" s="7">
        <v>4</v>
      </c>
      <c r="G2514" s="4">
        <v>1996</v>
      </c>
      <c r="H2514" s="18">
        <f t="shared" si="78"/>
        <v>1997</v>
      </c>
      <c r="I2514" s="5" t="s">
        <v>3711</v>
      </c>
      <c r="J2514" t="str">
        <f t="shared" si="79"/>
        <v>McAfee Taft</v>
      </c>
    </row>
    <row r="2515" spans="1:10" ht="15" x14ac:dyDescent="0.25">
      <c r="A2515" s="5" t="s">
        <v>1871</v>
      </c>
      <c r="B2515" s="6">
        <v>950</v>
      </c>
      <c r="C2515" s="7">
        <v>141</v>
      </c>
      <c r="D2515" s="7" t="s">
        <v>5</v>
      </c>
      <c r="E2515" s="6">
        <v>0</v>
      </c>
      <c r="F2515" s="7">
        <v>1</v>
      </c>
      <c r="G2515" s="4">
        <v>1996</v>
      </c>
      <c r="H2515" s="18">
        <f t="shared" si="78"/>
        <v>1997</v>
      </c>
      <c r="I2515" s="5" t="s">
        <v>3743</v>
      </c>
      <c r="J2515" t="str">
        <f t="shared" si="79"/>
        <v>McBride Baker</v>
      </c>
    </row>
    <row r="2516" spans="1:10" ht="15" x14ac:dyDescent="0.25">
      <c r="A2516" s="5" t="s">
        <v>2383</v>
      </c>
      <c r="B2516" s="8">
        <v>1049.9000000000001</v>
      </c>
      <c r="C2516" s="7">
        <v>130</v>
      </c>
      <c r="D2516" s="7" t="s">
        <v>5</v>
      </c>
      <c r="E2516" s="6">
        <v>0</v>
      </c>
      <c r="F2516" s="7">
        <v>4</v>
      </c>
      <c r="G2516" s="4">
        <v>1996</v>
      </c>
      <c r="H2516" s="18">
        <f t="shared" si="78"/>
        <v>1997</v>
      </c>
      <c r="I2516" s="5" t="s">
        <v>4059</v>
      </c>
      <c r="J2516" t="str">
        <f t="shared" si="79"/>
        <v>McCausland Keen</v>
      </c>
    </row>
    <row r="2517" spans="1:10" ht="15" x14ac:dyDescent="0.25">
      <c r="A2517" s="5" t="s">
        <v>489</v>
      </c>
      <c r="B2517" s="8">
        <v>6313</v>
      </c>
      <c r="C2517" s="7">
        <v>37</v>
      </c>
      <c r="D2517" s="7" t="s">
        <v>5</v>
      </c>
      <c r="E2517" s="6">
        <v>0.2</v>
      </c>
      <c r="F2517" s="7">
        <v>15</v>
      </c>
      <c r="G2517" s="4">
        <v>1996</v>
      </c>
      <c r="H2517" s="18">
        <f t="shared" si="78"/>
        <v>1997</v>
      </c>
      <c r="I2517" s="5" t="s">
        <v>2595</v>
      </c>
      <c r="J2517" t="str">
        <f t="shared" si="79"/>
        <v>McDermott Will</v>
      </c>
    </row>
    <row r="2518" spans="1:10" ht="15" x14ac:dyDescent="0.25">
      <c r="A2518" s="5" t="s">
        <v>1011</v>
      </c>
      <c r="B2518" s="8">
        <v>3703.5</v>
      </c>
      <c r="C2518" s="7">
        <v>58</v>
      </c>
      <c r="D2518" s="7" t="s">
        <v>5</v>
      </c>
      <c r="E2518" s="6">
        <v>0.1</v>
      </c>
      <c r="F2518" s="7">
        <v>19</v>
      </c>
      <c r="G2518" s="4">
        <v>1996</v>
      </c>
      <c r="H2518" s="18">
        <f t="shared" si="78"/>
        <v>1997</v>
      </c>
      <c r="I2518" s="5" t="s">
        <v>3086</v>
      </c>
      <c r="J2518" t="str">
        <f t="shared" si="79"/>
        <v>Mcdermott Will</v>
      </c>
    </row>
    <row r="2519" spans="1:10" ht="15" x14ac:dyDescent="0.25">
      <c r="A2519" s="5" t="s">
        <v>920</v>
      </c>
      <c r="B2519" s="8">
        <v>6069.2</v>
      </c>
      <c r="C2519" s="7">
        <v>39</v>
      </c>
      <c r="D2519" s="7" t="s">
        <v>5</v>
      </c>
      <c r="E2519" s="6">
        <v>0.2</v>
      </c>
      <c r="F2519" s="7">
        <v>11</v>
      </c>
      <c r="G2519" s="4">
        <v>1996</v>
      </c>
      <c r="H2519" s="18">
        <f t="shared" si="78"/>
        <v>1997</v>
      </c>
      <c r="I2519" s="5" t="s">
        <v>3032</v>
      </c>
      <c r="J2519" t="str">
        <f t="shared" si="79"/>
        <v>McGuire Woods</v>
      </c>
    </row>
    <row r="2520" spans="1:10" ht="15" x14ac:dyDescent="0.25">
      <c r="A2520" s="5" t="s">
        <v>974</v>
      </c>
      <c r="B2520" s="8">
        <v>6387.2</v>
      </c>
      <c r="C2520" s="7">
        <v>36</v>
      </c>
      <c r="D2520" s="7" t="s">
        <v>5</v>
      </c>
      <c r="E2520" s="6">
        <v>0.2</v>
      </c>
      <c r="F2520" s="7">
        <v>27</v>
      </c>
      <c r="G2520" s="4">
        <v>1996</v>
      </c>
      <c r="H2520" s="18">
        <f t="shared" si="78"/>
        <v>1997</v>
      </c>
      <c r="I2520" s="5" t="s">
        <v>2596</v>
      </c>
      <c r="J2520" t="str">
        <f t="shared" si="79"/>
        <v>Milbank Tweed</v>
      </c>
    </row>
    <row r="2521" spans="1:10" ht="15" x14ac:dyDescent="0.25">
      <c r="A2521" s="5" t="s">
        <v>1235</v>
      </c>
      <c r="B2521" s="8">
        <v>30450.5</v>
      </c>
      <c r="C2521" s="7">
        <v>13</v>
      </c>
      <c r="D2521" s="7" t="s">
        <v>5</v>
      </c>
      <c r="E2521" s="6">
        <v>0.9</v>
      </c>
      <c r="F2521" s="7">
        <v>3</v>
      </c>
      <c r="G2521" s="4">
        <v>1996</v>
      </c>
      <c r="H2521" s="18">
        <f t="shared" si="78"/>
        <v>1997</v>
      </c>
      <c r="I2521" s="5" t="s">
        <v>3264</v>
      </c>
      <c r="J2521" t="str">
        <f t="shared" si="79"/>
        <v>Miles Stockbridge</v>
      </c>
    </row>
    <row r="2522" spans="1:10" ht="15" x14ac:dyDescent="0.25">
      <c r="A2522" s="5" t="s">
        <v>1130</v>
      </c>
      <c r="B2522" s="8">
        <v>1473</v>
      </c>
      <c r="C2522" s="7">
        <v>109</v>
      </c>
      <c r="D2522" s="7" t="s">
        <v>5</v>
      </c>
      <c r="E2522" s="6">
        <v>0</v>
      </c>
      <c r="F2522" s="7">
        <v>5</v>
      </c>
      <c r="G2522" s="4">
        <v>1996</v>
      </c>
      <c r="H2522" s="18">
        <f t="shared" si="78"/>
        <v>1997</v>
      </c>
      <c r="I2522" s="5" t="s">
        <v>1130</v>
      </c>
      <c r="J2522" t="str">
        <f t="shared" si="79"/>
        <v>Miller Nash</v>
      </c>
    </row>
    <row r="2523" spans="1:10" ht="15" x14ac:dyDescent="0.25">
      <c r="A2523" s="5" t="s">
        <v>1167</v>
      </c>
      <c r="B2523" s="8">
        <v>8365.2000000000007</v>
      </c>
      <c r="C2523" s="7">
        <v>32</v>
      </c>
      <c r="D2523" s="7" t="s">
        <v>5</v>
      </c>
      <c r="E2523" s="6">
        <v>0.3</v>
      </c>
      <c r="F2523" s="7">
        <v>6</v>
      </c>
      <c r="G2523" s="4">
        <v>1996</v>
      </c>
      <c r="H2523" s="18">
        <f t="shared" si="78"/>
        <v>1997</v>
      </c>
      <c r="I2523" s="5" t="s">
        <v>3212</v>
      </c>
      <c r="J2523" t="str">
        <f t="shared" si="79"/>
        <v>Mitchell Silberberg</v>
      </c>
    </row>
    <row r="2524" spans="1:10" ht="15" x14ac:dyDescent="0.25">
      <c r="A2524" s="5" t="s">
        <v>779</v>
      </c>
      <c r="B2524" s="6">
        <v>860.9</v>
      </c>
      <c r="C2524" s="7">
        <v>145</v>
      </c>
      <c r="D2524" s="7" t="s">
        <v>5</v>
      </c>
      <c r="E2524" s="6">
        <v>0</v>
      </c>
      <c r="F2524" s="7">
        <v>3</v>
      </c>
      <c r="G2524" s="4">
        <v>1996</v>
      </c>
      <c r="H2524" s="18">
        <f t="shared" si="78"/>
        <v>1997</v>
      </c>
      <c r="I2524" s="5" t="s">
        <v>2862</v>
      </c>
      <c r="J2524" t="str">
        <f t="shared" si="79"/>
        <v>Moore Van</v>
      </c>
    </row>
    <row r="2525" spans="1:10" ht="15" x14ac:dyDescent="0.25">
      <c r="A2525" s="5" t="s">
        <v>984</v>
      </c>
      <c r="B2525" s="8">
        <v>5247.9</v>
      </c>
      <c r="C2525" s="7">
        <v>46</v>
      </c>
      <c r="D2525" s="7" t="s">
        <v>5</v>
      </c>
      <c r="E2525" s="6">
        <v>0.2</v>
      </c>
      <c r="F2525" s="7">
        <v>36</v>
      </c>
      <c r="G2525" s="4">
        <v>1996</v>
      </c>
      <c r="H2525" s="18">
        <f t="shared" si="78"/>
        <v>1997</v>
      </c>
      <c r="I2525" s="5" t="s">
        <v>2597</v>
      </c>
      <c r="J2525" t="str">
        <f t="shared" si="79"/>
        <v>Morgan Lewis</v>
      </c>
    </row>
    <row r="2526" spans="1:10" ht="15" x14ac:dyDescent="0.25">
      <c r="A2526" s="5" t="s">
        <v>1188</v>
      </c>
      <c r="B2526" s="8">
        <v>1210</v>
      </c>
      <c r="C2526" s="7">
        <v>123</v>
      </c>
      <c r="D2526" s="7" t="s">
        <v>5</v>
      </c>
      <c r="E2526" s="6">
        <v>0</v>
      </c>
      <c r="F2526" s="7">
        <v>3</v>
      </c>
      <c r="G2526" s="4">
        <v>1996</v>
      </c>
      <c r="H2526" s="18">
        <f t="shared" si="78"/>
        <v>1997</v>
      </c>
      <c r="I2526" s="5" t="s">
        <v>3228</v>
      </c>
      <c r="J2526" t="str">
        <f t="shared" si="79"/>
        <v>Morris Nichols</v>
      </c>
    </row>
    <row r="2527" spans="1:10" ht="15" x14ac:dyDescent="0.25">
      <c r="A2527" s="5" t="s">
        <v>35</v>
      </c>
      <c r="B2527" s="8">
        <v>2842.7</v>
      </c>
      <c r="C2527" s="7">
        <v>71</v>
      </c>
      <c r="D2527" s="7" t="s">
        <v>5</v>
      </c>
      <c r="E2527" s="6">
        <v>0.1</v>
      </c>
      <c r="F2527" s="7">
        <v>20</v>
      </c>
      <c r="G2527" s="4">
        <v>1996</v>
      </c>
      <c r="H2527" s="18">
        <f t="shared" si="78"/>
        <v>1997</v>
      </c>
      <c r="I2527" s="5" t="s">
        <v>2598</v>
      </c>
      <c r="J2527" t="str">
        <f t="shared" si="79"/>
        <v>Morrison Foerster</v>
      </c>
    </row>
    <row r="2528" spans="1:10" ht="15" x14ac:dyDescent="0.25">
      <c r="A2528" s="5" t="s">
        <v>2376</v>
      </c>
      <c r="B2528" s="8">
        <v>5688.4</v>
      </c>
      <c r="C2528" s="7">
        <v>41</v>
      </c>
      <c r="D2528" s="7" t="s">
        <v>5</v>
      </c>
      <c r="E2528" s="6">
        <v>0.2</v>
      </c>
      <c r="F2528" s="7">
        <v>5</v>
      </c>
      <c r="G2528" s="4">
        <v>1996</v>
      </c>
      <c r="H2528" s="18">
        <f t="shared" si="78"/>
        <v>1997</v>
      </c>
      <c r="I2528" s="5" t="s">
        <v>3906</v>
      </c>
      <c r="J2528" t="str">
        <f t="shared" si="79"/>
        <v>Morrison Hecker</v>
      </c>
    </row>
    <row r="2529" spans="1:10" ht="15" x14ac:dyDescent="0.25">
      <c r="A2529" s="5" t="s">
        <v>978</v>
      </c>
      <c r="B2529" s="8">
        <v>1548.3</v>
      </c>
      <c r="C2529" s="7">
        <v>102</v>
      </c>
      <c r="D2529" s="7" t="s">
        <v>5</v>
      </c>
      <c r="E2529" s="6">
        <v>0.1</v>
      </c>
      <c r="F2529" s="7">
        <v>2</v>
      </c>
      <c r="G2529" s="4">
        <v>1996</v>
      </c>
      <c r="H2529" s="18">
        <f t="shared" si="78"/>
        <v>1997</v>
      </c>
      <c r="I2529" s="5" t="s">
        <v>2714</v>
      </c>
      <c r="J2529" t="str">
        <f t="shared" si="79"/>
        <v>Munger Tolles</v>
      </c>
    </row>
    <row r="2530" spans="1:10" ht="15" x14ac:dyDescent="0.25">
      <c r="A2530" s="5" t="s">
        <v>1213</v>
      </c>
      <c r="B2530" s="6">
        <v>975.5</v>
      </c>
      <c r="C2530" s="7">
        <v>139</v>
      </c>
      <c r="D2530" s="7" t="s">
        <v>5</v>
      </c>
      <c r="E2530" s="6">
        <v>0</v>
      </c>
      <c r="F2530" s="7">
        <v>5</v>
      </c>
      <c r="G2530" s="4">
        <v>1996</v>
      </c>
      <c r="H2530" s="18">
        <f t="shared" si="78"/>
        <v>1997</v>
      </c>
      <c r="I2530" s="5" t="s">
        <v>3247</v>
      </c>
      <c r="J2530" t="str">
        <f t="shared" si="79"/>
        <v>Neal Gerber</v>
      </c>
    </row>
    <row r="2531" spans="1:10" ht="15" x14ac:dyDescent="0.25">
      <c r="A2531" s="5" t="s">
        <v>1668</v>
      </c>
      <c r="B2531" s="6">
        <v>687</v>
      </c>
      <c r="C2531" s="7">
        <v>167</v>
      </c>
      <c r="D2531" s="7" t="s">
        <v>5</v>
      </c>
      <c r="E2531" s="6">
        <v>0</v>
      </c>
      <c r="F2531" s="7">
        <v>4</v>
      </c>
      <c r="G2531" s="4">
        <v>1996</v>
      </c>
      <c r="H2531" s="18">
        <f t="shared" si="78"/>
        <v>1997</v>
      </c>
      <c r="I2531" s="5" t="s">
        <v>2715</v>
      </c>
      <c r="J2531" t="str">
        <f t="shared" si="79"/>
        <v>Nelson Mullins</v>
      </c>
    </row>
    <row r="2532" spans="1:10" ht="15" x14ac:dyDescent="0.25">
      <c r="A2532" s="5" t="s">
        <v>1671</v>
      </c>
      <c r="B2532" s="6">
        <v>771.2</v>
      </c>
      <c r="C2532" s="7">
        <v>152</v>
      </c>
      <c r="D2532" s="7" t="s">
        <v>5</v>
      </c>
      <c r="E2532" s="6">
        <v>0</v>
      </c>
      <c r="F2532" s="7">
        <v>7</v>
      </c>
      <c r="G2532" s="4">
        <v>1996</v>
      </c>
      <c r="H2532" s="18">
        <f t="shared" si="78"/>
        <v>1997</v>
      </c>
      <c r="I2532" s="5" t="s">
        <v>3606</v>
      </c>
      <c r="J2532" t="str">
        <f t="shared" si="79"/>
        <v>Nutter McClennen</v>
      </c>
    </row>
    <row r="2533" spans="1:10" ht="15" x14ac:dyDescent="0.25">
      <c r="A2533" s="5" t="s">
        <v>924</v>
      </c>
      <c r="B2533" s="6">
        <v>534.70000000000005</v>
      </c>
      <c r="C2533" s="7">
        <v>181</v>
      </c>
      <c r="D2533" s="7" t="s">
        <v>5</v>
      </c>
      <c r="E2533" s="6">
        <v>0</v>
      </c>
      <c r="F2533" s="7">
        <v>7</v>
      </c>
      <c r="G2533" s="4">
        <v>1996</v>
      </c>
      <c r="H2533" s="18">
        <f t="shared" si="78"/>
        <v>1997</v>
      </c>
      <c r="I2533" s="5" t="s">
        <v>3035</v>
      </c>
      <c r="J2533" t="str">
        <f t="shared" si="79"/>
        <v>Olshan Grundman</v>
      </c>
    </row>
    <row r="2534" spans="1:10" ht="15" x14ac:dyDescent="0.25">
      <c r="A2534" s="5" t="s">
        <v>37</v>
      </c>
      <c r="B2534" s="8">
        <v>2686.8</v>
      </c>
      <c r="C2534" s="7">
        <v>75</v>
      </c>
      <c r="D2534" s="7" t="s">
        <v>5</v>
      </c>
      <c r="E2534" s="6">
        <v>0.1</v>
      </c>
      <c r="F2534" s="7">
        <v>39</v>
      </c>
      <c r="G2534" s="4">
        <v>1996</v>
      </c>
      <c r="H2534" s="18">
        <f t="shared" si="78"/>
        <v>1997</v>
      </c>
      <c r="I2534" s="5" t="s">
        <v>2600</v>
      </c>
      <c r="J2534" t="str">
        <f t="shared" si="79"/>
        <v>O'Melveny Myers</v>
      </c>
    </row>
    <row r="2535" spans="1:10" ht="15" x14ac:dyDescent="0.25">
      <c r="A2535" s="5" t="s">
        <v>1093</v>
      </c>
      <c r="B2535" s="8">
        <v>135806.79999999999</v>
      </c>
      <c r="C2535" s="7">
        <v>2</v>
      </c>
      <c r="D2535" s="7" t="s">
        <v>5</v>
      </c>
      <c r="E2535" s="6">
        <v>4</v>
      </c>
      <c r="F2535" s="7">
        <v>106</v>
      </c>
      <c r="G2535" s="4">
        <v>1996</v>
      </c>
      <c r="H2535" s="18">
        <f t="shared" si="78"/>
        <v>1997</v>
      </c>
      <c r="I2535" s="5" t="s">
        <v>2870</v>
      </c>
      <c r="J2535" t="str">
        <f t="shared" si="79"/>
        <v>Orrick Herrington</v>
      </c>
    </row>
    <row r="2536" spans="1:10" ht="15" x14ac:dyDescent="0.25">
      <c r="A2536" s="5" t="s">
        <v>296</v>
      </c>
      <c r="B2536" s="6">
        <v>847.7</v>
      </c>
      <c r="C2536" s="7">
        <v>146</v>
      </c>
      <c r="D2536" s="7" t="s">
        <v>5</v>
      </c>
      <c r="E2536" s="6">
        <v>0</v>
      </c>
      <c r="F2536" s="7">
        <v>11</v>
      </c>
      <c r="G2536" s="4">
        <v>1996</v>
      </c>
      <c r="H2536" s="18">
        <f t="shared" si="78"/>
        <v>1997</v>
      </c>
      <c r="I2536" s="5" t="s">
        <v>2717</v>
      </c>
      <c r="J2536" t="str">
        <f t="shared" si="79"/>
        <v>Palmer Dodge</v>
      </c>
    </row>
    <row r="2537" spans="1:10" ht="15" x14ac:dyDescent="0.25">
      <c r="A2537" s="5" t="s">
        <v>98</v>
      </c>
      <c r="B2537" s="6">
        <v>497.5</v>
      </c>
      <c r="C2537" s="7">
        <v>184</v>
      </c>
      <c r="D2537" s="7" t="s">
        <v>5</v>
      </c>
      <c r="E2537" s="6">
        <v>0</v>
      </c>
      <c r="F2537" s="7">
        <v>5</v>
      </c>
      <c r="G2537" s="4">
        <v>1996</v>
      </c>
      <c r="H2537" s="18">
        <f t="shared" si="78"/>
        <v>1997</v>
      </c>
      <c r="I2537" s="5" t="s">
        <v>2627</v>
      </c>
      <c r="J2537" t="str">
        <f t="shared" si="79"/>
        <v>Paul Hastings</v>
      </c>
    </row>
    <row r="2538" spans="1:10" ht="15" x14ac:dyDescent="0.25">
      <c r="A2538" s="5" t="s">
        <v>550</v>
      </c>
      <c r="B2538" s="8">
        <v>5353</v>
      </c>
      <c r="C2538" s="7">
        <v>44</v>
      </c>
      <c r="D2538" s="7" t="s">
        <v>5</v>
      </c>
      <c r="E2538" s="6">
        <v>0.2</v>
      </c>
      <c r="F2538" s="7">
        <v>19</v>
      </c>
      <c r="G2538" s="4">
        <v>1996</v>
      </c>
      <c r="H2538" s="18">
        <f t="shared" si="78"/>
        <v>1997</v>
      </c>
      <c r="I2538" s="5" t="s">
        <v>2540</v>
      </c>
      <c r="J2538" t="str">
        <f t="shared" si="79"/>
        <v>Paul Weiss</v>
      </c>
    </row>
    <row r="2539" spans="1:10" ht="15" x14ac:dyDescent="0.25">
      <c r="A2539" s="5" t="s">
        <v>1166</v>
      </c>
      <c r="B2539" s="6">
        <v>438.7</v>
      </c>
      <c r="C2539" s="7">
        <v>196</v>
      </c>
      <c r="D2539" s="7" t="s">
        <v>5</v>
      </c>
      <c r="E2539" s="6">
        <v>0</v>
      </c>
      <c r="F2539" s="7">
        <v>5</v>
      </c>
      <c r="G2539" s="4">
        <v>1996</v>
      </c>
      <c r="H2539" s="18">
        <f t="shared" si="78"/>
        <v>1997</v>
      </c>
      <c r="I2539" s="5" t="s">
        <v>3211</v>
      </c>
      <c r="J2539" t="str">
        <f t="shared" si="79"/>
        <v>Pepper Hamilton</v>
      </c>
    </row>
    <row r="2540" spans="1:10" ht="15" x14ac:dyDescent="0.25">
      <c r="A2540" s="5" t="s">
        <v>157</v>
      </c>
      <c r="B2540" s="8">
        <v>2576.9</v>
      </c>
      <c r="C2540" s="7">
        <v>78</v>
      </c>
      <c r="D2540" s="7" t="s">
        <v>5</v>
      </c>
      <c r="E2540" s="6">
        <v>0.1</v>
      </c>
      <c r="F2540" s="7">
        <v>13</v>
      </c>
      <c r="G2540" s="4">
        <v>1996</v>
      </c>
      <c r="H2540" s="18">
        <f t="shared" si="78"/>
        <v>1997</v>
      </c>
      <c r="I2540" s="5" t="s">
        <v>157</v>
      </c>
      <c r="J2540" t="str">
        <f t="shared" si="79"/>
        <v>Perkins Coie</v>
      </c>
    </row>
    <row r="2541" spans="1:10" ht="15" x14ac:dyDescent="0.25">
      <c r="A2541" s="5" t="s">
        <v>1590</v>
      </c>
      <c r="B2541" s="8">
        <v>3099.9</v>
      </c>
      <c r="C2541" s="7">
        <v>64</v>
      </c>
      <c r="D2541" s="7" t="s">
        <v>5</v>
      </c>
      <c r="E2541" s="6">
        <v>0.1</v>
      </c>
      <c r="F2541" s="7">
        <v>2</v>
      </c>
      <c r="G2541" s="4">
        <v>1996</v>
      </c>
      <c r="H2541" s="18">
        <f t="shared" si="78"/>
        <v>1997</v>
      </c>
      <c r="I2541" s="5" t="s">
        <v>1590</v>
      </c>
      <c r="J2541" t="str">
        <f t="shared" si="79"/>
        <v>Petree Stockton</v>
      </c>
    </row>
    <row r="2542" spans="1:10" ht="15" x14ac:dyDescent="0.25">
      <c r="A2542" s="5" t="s">
        <v>39</v>
      </c>
      <c r="B2542" s="8">
        <v>2667.1</v>
      </c>
      <c r="C2542" s="7">
        <v>76</v>
      </c>
      <c r="D2542" s="7" t="s">
        <v>5</v>
      </c>
      <c r="E2542" s="6">
        <v>0.1</v>
      </c>
      <c r="F2542" s="7">
        <v>11</v>
      </c>
      <c r="G2542" s="4">
        <v>1996</v>
      </c>
      <c r="H2542" s="18">
        <f t="shared" si="78"/>
        <v>1997</v>
      </c>
      <c r="I2542" s="5" t="s">
        <v>2602</v>
      </c>
      <c r="J2542" t="str">
        <f t="shared" si="79"/>
        <v>Pillsbury Madison</v>
      </c>
    </row>
    <row r="2543" spans="1:10" ht="15" x14ac:dyDescent="0.25">
      <c r="A2543" s="5" t="s">
        <v>208</v>
      </c>
      <c r="B2543" s="8">
        <v>1386.7</v>
      </c>
      <c r="C2543" s="7">
        <v>111</v>
      </c>
      <c r="D2543" s="7" t="s">
        <v>5</v>
      </c>
      <c r="E2543" s="6">
        <v>0</v>
      </c>
      <c r="F2543" s="7">
        <v>16</v>
      </c>
      <c r="G2543" s="4">
        <v>1996</v>
      </c>
      <c r="H2543" s="18">
        <f t="shared" si="78"/>
        <v>1997</v>
      </c>
      <c r="I2543" s="5" t="s">
        <v>2660</v>
      </c>
      <c r="J2543" t="str">
        <f t="shared" si="79"/>
        <v>Piper Marbury</v>
      </c>
    </row>
    <row r="2544" spans="1:10" ht="15" x14ac:dyDescent="0.25">
      <c r="A2544" s="5" t="s">
        <v>1531</v>
      </c>
      <c r="B2544" s="6">
        <v>473.9</v>
      </c>
      <c r="C2544" s="7">
        <v>189</v>
      </c>
      <c r="D2544" s="7" t="s">
        <v>5</v>
      </c>
      <c r="E2544" s="6">
        <v>0</v>
      </c>
      <c r="F2544" s="7">
        <v>7</v>
      </c>
      <c r="G2544" s="4">
        <v>1996</v>
      </c>
      <c r="H2544" s="18">
        <f t="shared" si="78"/>
        <v>1997</v>
      </c>
      <c r="I2544" s="5" t="s">
        <v>3494</v>
      </c>
      <c r="J2544" t="str">
        <f t="shared" si="79"/>
        <v>Porter Hedges</v>
      </c>
    </row>
    <row r="2545" spans="1:10" ht="15" x14ac:dyDescent="0.25">
      <c r="A2545" s="5" t="s">
        <v>300</v>
      </c>
      <c r="B2545" s="8">
        <v>2805</v>
      </c>
      <c r="C2545" s="7">
        <v>72</v>
      </c>
      <c r="D2545" s="7" t="s">
        <v>5</v>
      </c>
      <c r="E2545" s="6">
        <v>0.1</v>
      </c>
      <c r="F2545" s="7">
        <v>14</v>
      </c>
      <c r="G2545" s="4">
        <v>1996</v>
      </c>
      <c r="H2545" s="18">
        <f t="shared" si="78"/>
        <v>1997</v>
      </c>
      <c r="I2545" s="5" t="s">
        <v>2720</v>
      </c>
      <c r="J2545" t="str">
        <f t="shared" si="79"/>
        <v>Porter Wright</v>
      </c>
    </row>
    <row r="2546" spans="1:10" ht="15" x14ac:dyDescent="0.25">
      <c r="A2546" s="5" t="s">
        <v>1173</v>
      </c>
      <c r="B2546" s="6">
        <v>686.4</v>
      </c>
      <c r="C2546" s="7">
        <v>168</v>
      </c>
      <c r="D2546" s="7" t="s">
        <v>5</v>
      </c>
      <c r="E2546" s="6">
        <v>0</v>
      </c>
      <c r="F2546" s="7">
        <v>5</v>
      </c>
      <c r="G2546" s="4">
        <v>1996</v>
      </c>
      <c r="H2546" s="18">
        <f t="shared" si="78"/>
        <v>1997</v>
      </c>
      <c r="I2546" s="5" t="s">
        <v>2721</v>
      </c>
      <c r="J2546" t="str">
        <f t="shared" si="79"/>
        <v>Powell Goldstein</v>
      </c>
    </row>
    <row r="2547" spans="1:10" ht="15" x14ac:dyDescent="0.25">
      <c r="A2547" s="5" t="s">
        <v>1657</v>
      </c>
      <c r="B2547" s="8">
        <v>1429.3</v>
      </c>
      <c r="C2547" s="7">
        <v>110</v>
      </c>
      <c r="D2547" s="7" t="s">
        <v>5</v>
      </c>
      <c r="E2547" s="6">
        <v>0</v>
      </c>
      <c r="F2547" s="7">
        <v>5</v>
      </c>
      <c r="G2547" s="4">
        <v>1996</v>
      </c>
      <c r="H2547" s="18">
        <f t="shared" si="78"/>
        <v>1997</v>
      </c>
      <c r="I2547" s="5" t="s">
        <v>3596</v>
      </c>
      <c r="J2547" t="str">
        <f t="shared" si="79"/>
        <v>Preston Gates</v>
      </c>
    </row>
    <row r="2548" spans="1:10" ht="15" x14ac:dyDescent="0.25">
      <c r="A2548" s="5" t="s">
        <v>1162</v>
      </c>
      <c r="B2548" s="8">
        <v>1370.6</v>
      </c>
      <c r="C2548" s="7">
        <v>113</v>
      </c>
      <c r="D2548" s="7" t="s">
        <v>5</v>
      </c>
      <c r="E2548" s="6">
        <v>0</v>
      </c>
      <c r="F2548" s="7">
        <v>13</v>
      </c>
      <c r="G2548" s="4">
        <v>1996</v>
      </c>
      <c r="H2548" s="18">
        <f t="shared" si="78"/>
        <v>1997</v>
      </c>
      <c r="I2548" s="5" t="s">
        <v>3208</v>
      </c>
      <c r="J2548" t="str">
        <f t="shared" si="79"/>
        <v>Proskauer Rose</v>
      </c>
    </row>
    <row r="2549" spans="1:10" ht="15" x14ac:dyDescent="0.25">
      <c r="A2549" s="5" t="s">
        <v>1122</v>
      </c>
      <c r="B2549" s="8">
        <v>2046.7</v>
      </c>
      <c r="C2549" s="7">
        <v>86</v>
      </c>
      <c r="D2549" s="7" t="s">
        <v>5</v>
      </c>
      <c r="E2549" s="6">
        <v>0.1</v>
      </c>
      <c r="F2549" s="7">
        <v>5</v>
      </c>
      <c r="G2549" s="4">
        <v>1996</v>
      </c>
      <c r="H2549" s="18">
        <f t="shared" si="78"/>
        <v>1997</v>
      </c>
      <c r="I2549" s="5" t="s">
        <v>3175</v>
      </c>
      <c r="J2549" t="str">
        <f t="shared" si="79"/>
        <v>Pryor Cashman</v>
      </c>
    </row>
    <row r="2550" spans="1:10" ht="15" x14ac:dyDescent="0.25">
      <c r="A2550" s="5" t="s">
        <v>303</v>
      </c>
      <c r="B2550" s="6">
        <v>404.2</v>
      </c>
      <c r="C2550" s="7">
        <v>200</v>
      </c>
      <c r="D2550" s="7" t="s">
        <v>5</v>
      </c>
      <c r="E2550" s="6">
        <v>0</v>
      </c>
      <c r="F2550" s="7">
        <v>5</v>
      </c>
      <c r="G2550" s="4">
        <v>1996</v>
      </c>
      <c r="H2550" s="18">
        <f t="shared" si="78"/>
        <v>1997</v>
      </c>
      <c r="I2550" s="5" t="s">
        <v>2723</v>
      </c>
      <c r="J2550" t="str">
        <f t="shared" si="79"/>
        <v>Quarles Brady</v>
      </c>
    </row>
    <row r="2551" spans="1:10" ht="15" x14ac:dyDescent="0.25">
      <c r="A2551" s="5" t="s">
        <v>2354</v>
      </c>
      <c r="B2551" s="6">
        <v>749.7</v>
      </c>
      <c r="C2551" s="7">
        <v>158</v>
      </c>
      <c r="D2551" s="7" t="s">
        <v>5</v>
      </c>
      <c r="E2551" s="6">
        <v>0</v>
      </c>
      <c r="F2551" s="7">
        <v>2</v>
      </c>
      <c r="G2551" s="4">
        <v>1996</v>
      </c>
      <c r="H2551" s="18">
        <f t="shared" si="78"/>
        <v>1997</v>
      </c>
      <c r="I2551" s="5" t="s">
        <v>4040</v>
      </c>
      <c r="J2551" t="str">
        <f t="shared" si="79"/>
        <v>Ray Quinney</v>
      </c>
    </row>
    <row r="2552" spans="1:10" ht="15" x14ac:dyDescent="0.25">
      <c r="A2552" s="5" t="s">
        <v>1510</v>
      </c>
      <c r="B2552" s="8">
        <v>3467.2</v>
      </c>
      <c r="C2552" s="7">
        <v>59</v>
      </c>
      <c r="D2552" s="7" t="s">
        <v>5</v>
      </c>
      <c r="E2552" s="6">
        <v>0.1</v>
      </c>
      <c r="F2552" s="7">
        <v>9</v>
      </c>
      <c r="G2552" s="4">
        <v>1996</v>
      </c>
      <c r="H2552" s="18">
        <f t="shared" si="78"/>
        <v>1997</v>
      </c>
      <c r="I2552" s="5" t="s">
        <v>3480</v>
      </c>
      <c r="J2552" t="str">
        <f t="shared" si="79"/>
        <v>Reed Smith</v>
      </c>
    </row>
    <row r="2553" spans="1:10" ht="15" x14ac:dyDescent="0.25">
      <c r="A2553" s="5" t="s">
        <v>1556</v>
      </c>
      <c r="B2553" s="8">
        <v>2347.6</v>
      </c>
      <c r="C2553" s="7">
        <v>82</v>
      </c>
      <c r="D2553" s="7" t="s">
        <v>5</v>
      </c>
      <c r="E2553" s="6">
        <v>0.1</v>
      </c>
      <c r="F2553" s="7">
        <v>17</v>
      </c>
      <c r="G2553" s="4">
        <v>1996</v>
      </c>
      <c r="H2553" s="18">
        <f t="shared" si="78"/>
        <v>1997</v>
      </c>
      <c r="I2553" s="5" t="s">
        <v>3518</v>
      </c>
      <c r="J2553" t="str">
        <f t="shared" si="79"/>
        <v>Reid Priest</v>
      </c>
    </row>
    <row r="2554" spans="1:10" ht="15" x14ac:dyDescent="0.25">
      <c r="A2554" s="5" t="s">
        <v>1906</v>
      </c>
      <c r="B2554" s="8">
        <v>3080.7</v>
      </c>
      <c r="C2554" s="7">
        <v>65</v>
      </c>
      <c r="D2554" s="7" t="s">
        <v>5</v>
      </c>
      <c r="E2554" s="6">
        <v>0.1</v>
      </c>
      <c r="F2554" s="7">
        <v>13</v>
      </c>
      <c r="G2554" s="4">
        <v>1996</v>
      </c>
      <c r="H2554" s="18">
        <f t="shared" si="78"/>
        <v>1997</v>
      </c>
      <c r="I2554" s="5" t="s">
        <v>3759</v>
      </c>
      <c r="J2554" t="str">
        <f t="shared" si="79"/>
        <v>Richards Layton</v>
      </c>
    </row>
    <row r="2555" spans="1:10" ht="15" x14ac:dyDescent="0.25">
      <c r="A2555" s="5" t="s">
        <v>1138</v>
      </c>
      <c r="B2555" s="6">
        <v>693.1</v>
      </c>
      <c r="C2555" s="7">
        <v>165</v>
      </c>
      <c r="D2555" s="7" t="s">
        <v>5</v>
      </c>
      <c r="E2555" s="6">
        <v>0</v>
      </c>
      <c r="F2555" s="7">
        <v>7</v>
      </c>
      <c r="G2555" s="4">
        <v>1996</v>
      </c>
      <c r="H2555" s="18">
        <f t="shared" si="78"/>
        <v>1997</v>
      </c>
      <c r="I2555" s="5" t="s">
        <v>3187</v>
      </c>
      <c r="J2555" t="str">
        <f t="shared" si="79"/>
        <v>Riordan McKinzie</v>
      </c>
    </row>
    <row r="2556" spans="1:10" ht="15" x14ac:dyDescent="0.25">
      <c r="A2556" s="5" t="s">
        <v>42</v>
      </c>
      <c r="B2556" s="8">
        <v>1096.7</v>
      </c>
      <c r="C2556" s="7">
        <v>129</v>
      </c>
      <c r="D2556" s="7" t="s">
        <v>5</v>
      </c>
      <c r="E2556" s="6">
        <v>0</v>
      </c>
      <c r="F2556" s="7">
        <v>11</v>
      </c>
      <c r="G2556" s="4">
        <v>1996</v>
      </c>
      <c r="H2556" s="18">
        <f t="shared" si="78"/>
        <v>1997</v>
      </c>
      <c r="I2556" s="5" t="s">
        <v>2603</v>
      </c>
      <c r="J2556" t="str">
        <f t="shared" si="79"/>
        <v>Rogers Wells</v>
      </c>
    </row>
    <row r="2557" spans="1:10" ht="15" x14ac:dyDescent="0.25">
      <c r="A2557" s="5" t="s">
        <v>103</v>
      </c>
      <c r="B2557" s="8">
        <v>3191.3</v>
      </c>
      <c r="C2557" s="7">
        <v>61</v>
      </c>
      <c r="D2557" s="7" t="s">
        <v>5</v>
      </c>
      <c r="E2557" s="6">
        <v>0.1</v>
      </c>
      <c r="F2557" s="7">
        <v>20</v>
      </c>
      <c r="G2557" s="4">
        <v>1996</v>
      </c>
      <c r="H2557" s="18">
        <f t="shared" si="78"/>
        <v>1997</v>
      </c>
      <c r="I2557" s="5" t="s">
        <v>2628</v>
      </c>
      <c r="J2557" t="str">
        <f t="shared" si="79"/>
        <v>Ropes Gray</v>
      </c>
    </row>
    <row r="2558" spans="1:10" ht="15" x14ac:dyDescent="0.25">
      <c r="A2558" s="5" t="s">
        <v>1694</v>
      </c>
      <c r="B2558" s="8">
        <v>1275.4000000000001</v>
      </c>
      <c r="C2558" s="7">
        <v>118</v>
      </c>
      <c r="D2558" s="7" t="s">
        <v>5</v>
      </c>
      <c r="E2558" s="6">
        <v>0</v>
      </c>
      <c r="F2558" s="7">
        <v>8</v>
      </c>
      <c r="G2558" s="4">
        <v>1996</v>
      </c>
      <c r="H2558" s="18">
        <f t="shared" si="78"/>
        <v>1997</v>
      </c>
      <c r="I2558" s="5" t="s">
        <v>3621</v>
      </c>
      <c r="J2558" t="str">
        <f t="shared" si="79"/>
        <v>Rosenberg Liebentritt</v>
      </c>
    </row>
    <row r="2559" spans="1:10" ht="15" x14ac:dyDescent="0.25">
      <c r="A2559" s="5" t="s">
        <v>306</v>
      </c>
      <c r="B2559" s="8">
        <v>1225</v>
      </c>
      <c r="C2559" s="7">
        <v>121</v>
      </c>
      <c r="D2559" s="7" t="s">
        <v>5</v>
      </c>
      <c r="E2559" s="6">
        <v>0</v>
      </c>
      <c r="F2559" s="7">
        <v>5</v>
      </c>
      <c r="G2559" s="4">
        <v>1996</v>
      </c>
      <c r="H2559" s="18">
        <f t="shared" si="78"/>
        <v>1997</v>
      </c>
      <c r="I2559" s="5" t="s">
        <v>2725</v>
      </c>
      <c r="J2559" t="str">
        <f t="shared" si="79"/>
        <v>Schiff Hardin</v>
      </c>
    </row>
    <row r="2560" spans="1:10" ht="15" x14ac:dyDescent="0.25">
      <c r="A2560" s="5" t="s">
        <v>807</v>
      </c>
      <c r="B2560" s="8">
        <v>11307.3</v>
      </c>
      <c r="C2560" s="7">
        <v>30</v>
      </c>
      <c r="D2560" s="7" t="s">
        <v>5</v>
      </c>
      <c r="E2560" s="6">
        <v>0.3</v>
      </c>
      <c r="F2560" s="7">
        <v>35</v>
      </c>
      <c r="G2560" s="4">
        <v>1996</v>
      </c>
      <c r="H2560" s="18">
        <f t="shared" si="78"/>
        <v>1997</v>
      </c>
      <c r="I2560" s="5" t="s">
        <v>2879</v>
      </c>
      <c r="J2560" t="str">
        <f t="shared" si="79"/>
        <v>Schulte Roth</v>
      </c>
    </row>
    <row r="2561" spans="1:10" ht="15" x14ac:dyDescent="0.25">
      <c r="A2561" s="5" t="s">
        <v>1358</v>
      </c>
      <c r="B2561" s="8">
        <v>5618.4</v>
      </c>
      <c r="C2561" s="7">
        <v>42</v>
      </c>
      <c r="D2561" s="7" t="s">
        <v>5</v>
      </c>
      <c r="E2561" s="6">
        <v>0.2</v>
      </c>
      <c r="F2561" s="7">
        <v>15</v>
      </c>
      <c r="G2561" s="4">
        <v>1996</v>
      </c>
      <c r="H2561" s="18">
        <f t="shared" si="78"/>
        <v>1997</v>
      </c>
      <c r="I2561" s="5" t="s">
        <v>3362</v>
      </c>
      <c r="J2561" t="str">
        <f t="shared" si="79"/>
        <v>Shaw Pittman</v>
      </c>
    </row>
    <row r="2562" spans="1:10" ht="15" x14ac:dyDescent="0.25">
      <c r="A2562" s="5" t="s">
        <v>44</v>
      </c>
      <c r="B2562" s="8">
        <v>16744.599999999999</v>
      </c>
      <c r="C2562" s="7">
        <v>21</v>
      </c>
      <c r="D2562" s="7" t="s">
        <v>5</v>
      </c>
      <c r="E2562" s="6">
        <v>0.5</v>
      </c>
      <c r="F2562" s="7">
        <v>38</v>
      </c>
      <c r="G2562" s="4">
        <v>1996</v>
      </c>
      <c r="H2562" s="18">
        <f t="shared" ref="H2562:H2625" si="80">G2562+1</f>
        <v>1997</v>
      </c>
      <c r="I2562" s="5" t="s">
        <v>2605</v>
      </c>
      <c r="J2562" t="str">
        <f t="shared" ref="J2562:J2625" si="81">TRIM(LEFT(SUBSTITUTE(I2562," ",REPT(" ",100)),200))</f>
        <v>Shearman Sterling</v>
      </c>
    </row>
    <row r="2563" spans="1:10" ht="15" x14ac:dyDescent="0.25">
      <c r="A2563" s="5" t="s">
        <v>188</v>
      </c>
      <c r="B2563" s="6">
        <v>742</v>
      </c>
      <c r="C2563" s="7">
        <v>160</v>
      </c>
      <c r="D2563" s="7" t="s">
        <v>5</v>
      </c>
      <c r="E2563" s="6">
        <v>0</v>
      </c>
      <c r="F2563" s="7">
        <v>5</v>
      </c>
      <c r="G2563" s="4">
        <v>1996</v>
      </c>
      <c r="H2563" s="18">
        <f t="shared" si="80"/>
        <v>1997</v>
      </c>
      <c r="I2563" s="5" t="s">
        <v>2656</v>
      </c>
      <c r="J2563" t="str">
        <f t="shared" si="81"/>
        <v>Sheppard Mullin</v>
      </c>
    </row>
    <row r="2564" spans="1:10" ht="15" x14ac:dyDescent="0.25">
      <c r="A2564" s="5" t="s">
        <v>656</v>
      </c>
      <c r="B2564" s="6">
        <v>446.4</v>
      </c>
      <c r="C2564" s="7">
        <v>192</v>
      </c>
      <c r="D2564" s="7" t="s">
        <v>5</v>
      </c>
      <c r="E2564" s="6">
        <v>0</v>
      </c>
      <c r="F2564" s="7">
        <v>4</v>
      </c>
      <c r="G2564" s="4">
        <v>1996</v>
      </c>
      <c r="H2564" s="18">
        <f t="shared" si="80"/>
        <v>1997</v>
      </c>
      <c r="I2564" s="5" t="s">
        <v>2798</v>
      </c>
      <c r="J2564" t="str">
        <f t="shared" si="81"/>
        <v>Shumaker Loop</v>
      </c>
    </row>
    <row r="2565" spans="1:10" ht="15" x14ac:dyDescent="0.25">
      <c r="A2565" s="5" t="s">
        <v>45</v>
      </c>
      <c r="B2565" s="8">
        <v>22093.599999999999</v>
      </c>
      <c r="C2565" s="7">
        <v>17</v>
      </c>
      <c r="D2565" s="7" t="s">
        <v>5</v>
      </c>
      <c r="E2565" s="6">
        <v>0.7</v>
      </c>
      <c r="F2565" s="7">
        <v>89</v>
      </c>
      <c r="G2565" s="4">
        <v>1996</v>
      </c>
      <c r="H2565" s="18">
        <f t="shared" si="80"/>
        <v>1997</v>
      </c>
      <c r="I2565" s="5" t="s">
        <v>507</v>
      </c>
      <c r="J2565" t="str">
        <f t="shared" si="81"/>
        <v>Sidley Austin</v>
      </c>
    </row>
    <row r="2566" spans="1:10" ht="15" x14ac:dyDescent="0.25">
      <c r="A2566" s="5" t="s">
        <v>444</v>
      </c>
      <c r="B2566" s="8">
        <v>3000</v>
      </c>
      <c r="C2566" s="20">
        <v>67</v>
      </c>
      <c r="D2566" s="7">
        <v>1</v>
      </c>
      <c r="E2566" s="6">
        <v>0.1</v>
      </c>
      <c r="F2566" s="7">
        <v>1</v>
      </c>
      <c r="G2566" s="4">
        <v>1996</v>
      </c>
      <c r="H2566" s="18">
        <f t="shared" si="80"/>
        <v>1997</v>
      </c>
      <c r="I2566" s="5" t="s">
        <v>2755</v>
      </c>
      <c r="J2566" t="str">
        <f t="shared" si="81"/>
        <v>Sidley Austin</v>
      </c>
    </row>
    <row r="2567" spans="1:10" ht="15" x14ac:dyDescent="0.25">
      <c r="A2567" s="5" t="s">
        <v>1084</v>
      </c>
      <c r="B2567" s="8">
        <v>1024.4000000000001</v>
      </c>
      <c r="C2567" s="7">
        <v>132</v>
      </c>
      <c r="D2567" s="7" t="s">
        <v>5</v>
      </c>
      <c r="E2567" s="6">
        <v>0</v>
      </c>
      <c r="F2567" s="7">
        <v>2</v>
      </c>
      <c r="G2567" s="4">
        <v>1996</v>
      </c>
      <c r="H2567" s="18">
        <f t="shared" si="80"/>
        <v>1997</v>
      </c>
      <c r="I2567" s="5" t="s">
        <v>3146</v>
      </c>
      <c r="J2567" t="str">
        <f t="shared" si="81"/>
        <v>Silver Freedman</v>
      </c>
    </row>
    <row r="2568" spans="1:10" ht="15" x14ac:dyDescent="0.25">
      <c r="A2568" s="5" t="s">
        <v>46</v>
      </c>
      <c r="B2568" s="8">
        <v>41000.400000000001</v>
      </c>
      <c r="C2568" s="7">
        <v>10</v>
      </c>
      <c r="D2568" s="7" t="s">
        <v>5</v>
      </c>
      <c r="E2568" s="6">
        <v>1.2</v>
      </c>
      <c r="F2568" s="7">
        <v>45</v>
      </c>
      <c r="G2568" s="4">
        <v>1996</v>
      </c>
      <c r="H2568" s="18">
        <f t="shared" si="80"/>
        <v>1997</v>
      </c>
      <c r="I2568" s="5" t="s">
        <v>2606</v>
      </c>
      <c r="J2568" t="str">
        <f t="shared" si="81"/>
        <v>Simpson Thacher</v>
      </c>
    </row>
    <row r="2569" spans="1:10" ht="15" x14ac:dyDescent="0.25">
      <c r="A2569" s="5" t="s">
        <v>47</v>
      </c>
      <c r="B2569" s="8">
        <v>83617.3</v>
      </c>
      <c r="C2569" s="7">
        <v>3</v>
      </c>
      <c r="D2569" s="7" t="s">
        <v>5</v>
      </c>
      <c r="E2569" s="6">
        <v>2.5</v>
      </c>
      <c r="F2569" s="7">
        <v>102</v>
      </c>
      <c r="G2569" s="4">
        <v>1996</v>
      </c>
      <c r="H2569" s="18">
        <f t="shared" si="80"/>
        <v>1997</v>
      </c>
      <c r="I2569" s="5" t="s">
        <v>2607</v>
      </c>
      <c r="J2569" t="str">
        <f t="shared" si="81"/>
        <v>Skadden Arps</v>
      </c>
    </row>
    <row r="2570" spans="1:10" ht="15" x14ac:dyDescent="0.25">
      <c r="A2570" s="5" t="s">
        <v>394</v>
      </c>
      <c r="B2570" s="8">
        <v>18272</v>
      </c>
      <c r="C2570" s="7">
        <v>20</v>
      </c>
      <c r="D2570" s="7" t="s">
        <v>5</v>
      </c>
      <c r="E2570" s="6">
        <v>0.5</v>
      </c>
      <c r="F2570" s="7">
        <v>80</v>
      </c>
      <c r="G2570" s="4">
        <v>1996</v>
      </c>
      <c r="H2570" s="18">
        <f t="shared" si="80"/>
        <v>1997</v>
      </c>
      <c r="I2570" s="5" t="s">
        <v>2746</v>
      </c>
      <c r="J2570" t="str">
        <f t="shared" si="81"/>
        <v>Smith Helms</v>
      </c>
    </row>
    <row r="2571" spans="1:10" ht="15" x14ac:dyDescent="0.25">
      <c r="A2571" s="5" t="s">
        <v>308</v>
      </c>
      <c r="B2571" s="8">
        <v>1721.3</v>
      </c>
      <c r="C2571" s="7">
        <v>97</v>
      </c>
      <c r="D2571" s="7" t="s">
        <v>5</v>
      </c>
      <c r="E2571" s="6">
        <v>0.1</v>
      </c>
      <c r="F2571" s="7">
        <v>12</v>
      </c>
      <c r="G2571" s="4">
        <v>1996</v>
      </c>
      <c r="H2571" s="18">
        <f t="shared" si="80"/>
        <v>1997</v>
      </c>
      <c r="I2571" s="5" t="s">
        <v>2727</v>
      </c>
      <c r="J2571" t="str">
        <f t="shared" si="81"/>
        <v>Snell Wilmer</v>
      </c>
    </row>
    <row r="2572" spans="1:10" ht="15" x14ac:dyDescent="0.25">
      <c r="A2572" s="5" t="s">
        <v>211</v>
      </c>
      <c r="B2572" s="8">
        <v>1234.9000000000001</v>
      </c>
      <c r="C2572" s="7">
        <v>120</v>
      </c>
      <c r="D2572" s="7" t="s">
        <v>5</v>
      </c>
      <c r="E2572" s="6">
        <v>0</v>
      </c>
      <c r="F2572" s="7">
        <v>6</v>
      </c>
      <c r="G2572" s="4">
        <v>1996</v>
      </c>
      <c r="H2572" s="18">
        <f t="shared" si="80"/>
        <v>1997</v>
      </c>
      <c r="I2572" s="5" t="s">
        <v>2661</v>
      </c>
      <c r="J2572" t="str">
        <f t="shared" si="81"/>
        <v>Sonnenschein Nath</v>
      </c>
    </row>
    <row r="2573" spans="1:10" ht="15" x14ac:dyDescent="0.25">
      <c r="A2573" s="5" t="s">
        <v>1632</v>
      </c>
      <c r="B2573" s="8">
        <v>1218.9000000000001</v>
      </c>
      <c r="C2573" s="7">
        <v>122</v>
      </c>
      <c r="D2573" s="7" t="s">
        <v>5</v>
      </c>
      <c r="E2573" s="6">
        <v>0</v>
      </c>
      <c r="F2573" s="7">
        <v>7</v>
      </c>
      <c r="G2573" s="4">
        <v>1996</v>
      </c>
      <c r="H2573" s="18">
        <f t="shared" si="80"/>
        <v>1997</v>
      </c>
      <c r="I2573" s="5" t="s">
        <v>3576</v>
      </c>
      <c r="J2573" t="str">
        <f t="shared" si="81"/>
        <v>Squadron Ellenoff</v>
      </c>
    </row>
    <row r="2574" spans="1:10" ht="15" x14ac:dyDescent="0.25">
      <c r="A2574" s="5" t="s">
        <v>1178</v>
      </c>
      <c r="B2574" s="8">
        <v>1737.3</v>
      </c>
      <c r="C2574" s="7">
        <v>96</v>
      </c>
      <c r="D2574" s="7" t="s">
        <v>5</v>
      </c>
      <c r="E2574" s="6">
        <v>0.1</v>
      </c>
      <c r="F2574" s="7">
        <v>8</v>
      </c>
      <c r="G2574" s="4">
        <v>1996</v>
      </c>
      <c r="H2574" s="18">
        <f t="shared" si="80"/>
        <v>1997</v>
      </c>
      <c r="I2574" s="5" t="s">
        <v>3219</v>
      </c>
      <c r="J2574" t="str">
        <f t="shared" si="81"/>
        <v>Squire Sanders</v>
      </c>
    </row>
    <row r="2575" spans="1:10" ht="15" x14ac:dyDescent="0.25">
      <c r="A2575" s="5" t="s">
        <v>1147</v>
      </c>
      <c r="B2575" s="8">
        <v>1814</v>
      </c>
      <c r="C2575" s="7">
        <v>93</v>
      </c>
      <c r="D2575" s="7" t="s">
        <v>5</v>
      </c>
      <c r="E2575" s="6">
        <v>0.1</v>
      </c>
      <c r="F2575" s="7">
        <v>2</v>
      </c>
      <c r="G2575" s="4">
        <v>1996</v>
      </c>
      <c r="H2575" s="18">
        <f t="shared" si="80"/>
        <v>1997</v>
      </c>
      <c r="I2575" s="5" t="s">
        <v>3195</v>
      </c>
      <c r="J2575" t="str">
        <f t="shared" si="81"/>
        <v>Stinson Mag</v>
      </c>
    </row>
    <row r="2576" spans="1:10" ht="15" x14ac:dyDescent="0.25">
      <c r="A2576" s="5" t="s">
        <v>2359</v>
      </c>
      <c r="B2576" s="6">
        <v>563.70000000000005</v>
      </c>
      <c r="C2576" s="7">
        <v>180</v>
      </c>
      <c r="D2576" s="7" t="s">
        <v>5</v>
      </c>
      <c r="E2576" s="6">
        <v>0</v>
      </c>
      <c r="F2576" s="7">
        <v>3</v>
      </c>
      <c r="G2576" s="4">
        <v>1996</v>
      </c>
      <c r="H2576" s="18">
        <f t="shared" si="80"/>
        <v>1997</v>
      </c>
      <c r="I2576" s="5" t="s">
        <v>4044</v>
      </c>
      <c r="J2576" t="str">
        <f t="shared" si="81"/>
        <v>Stites Harbison</v>
      </c>
    </row>
    <row r="2577" spans="1:10" ht="15" x14ac:dyDescent="0.25">
      <c r="A2577" s="5" t="s">
        <v>823</v>
      </c>
      <c r="B2577" s="8">
        <v>2231.4</v>
      </c>
      <c r="C2577" s="7">
        <v>84</v>
      </c>
      <c r="D2577" s="7" t="s">
        <v>5</v>
      </c>
      <c r="E2577" s="6">
        <v>0.1</v>
      </c>
      <c r="F2577" s="7">
        <v>12</v>
      </c>
      <c r="G2577" s="4">
        <v>1996</v>
      </c>
      <c r="H2577" s="18">
        <f t="shared" si="80"/>
        <v>1997</v>
      </c>
      <c r="I2577" s="5" t="s">
        <v>823</v>
      </c>
      <c r="J2577" t="str">
        <f t="shared" si="81"/>
        <v>Stoel Rives</v>
      </c>
    </row>
    <row r="2578" spans="1:10" ht="15" x14ac:dyDescent="0.25">
      <c r="A2578" s="5" t="s">
        <v>49</v>
      </c>
      <c r="B2578" s="8">
        <v>57114.9</v>
      </c>
      <c r="C2578" s="7">
        <v>8</v>
      </c>
      <c r="D2578" s="7" t="s">
        <v>5</v>
      </c>
      <c r="E2578" s="6">
        <v>1.7</v>
      </c>
      <c r="F2578" s="7">
        <v>32</v>
      </c>
      <c r="G2578" s="4">
        <v>1996</v>
      </c>
      <c r="H2578" s="18">
        <f t="shared" si="80"/>
        <v>1997</v>
      </c>
      <c r="I2578" s="5" t="s">
        <v>2608</v>
      </c>
      <c r="J2578" t="str">
        <f t="shared" si="81"/>
        <v>Stroock Stroock</v>
      </c>
    </row>
    <row r="2579" spans="1:10" ht="15" x14ac:dyDescent="0.25">
      <c r="A2579" s="5" t="s">
        <v>50</v>
      </c>
      <c r="B2579" s="8">
        <v>14453.5</v>
      </c>
      <c r="C2579" s="7">
        <v>25</v>
      </c>
      <c r="D2579" s="7" t="s">
        <v>5</v>
      </c>
      <c r="E2579" s="6">
        <v>0.4</v>
      </c>
      <c r="F2579" s="7">
        <v>34</v>
      </c>
      <c r="G2579" s="4">
        <v>1996</v>
      </c>
      <c r="H2579" s="18">
        <f t="shared" si="80"/>
        <v>1997</v>
      </c>
      <c r="I2579" s="5" t="s">
        <v>2609</v>
      </c>
      <c r="J2579" t="str">
        <f t="shared" si="81"/>
        <v>Sullivan Cromwell</v>
      </c>
    </row>
    <row r="2580" spans="1:10" ht="15" x14ac:dyDescent="0.25">
      <c r="A2580" s="5" t="s">
        <v>827</v>
      </c>
      <c r="B2580" s="8">
        <v>3290</v>
      </c>
      <c r="C2580" s="7">
        <v>60</v>
      </c>
      <c r="D2580" s="7" t="s">
        <v>5</v>
      </c>
      <c r="E2580" s="6">
        <v>0.1</v>
      </c>
      <c r="F2580" s="7">
        <v>10</v>
      </c>
      <c r="G2580" s="4">
        <v>1996</v>
      </c>
      <c r="H2580" s="18">
        <f t="shared" si="80"/>
        <v>1997</v>
      </c>
      <c r="I2580" s="5" t="s">
        <v>2894</v>
      </c>
      <c r="J2580" t="str">
        <f t="shared" si="81"/>
        <v>Sullivan Worcester</v>
      </c>
    </row>
    <row r="2581" spans="1:10" ht="15" x14ac:dyDescent="0.25">
      <c r="A2581" s="5" t="s">
        <v>874</v>
      </c>
      <c r="B2581" s="6">
        <v>811.9</v>
      </c>
      <c r="C2581" s="7">
        <v>148</v>
      </c>
      <c r="D2581" s="7" t="s">
        <v>5</v>
      </c>
      <c r="E2581" s="6">
        <v>0</v>
      </c>
      <c r="F2581" s="7">
        <v>17</v>
      </c>
      <c r="G2581" s="4">
        <v>1996</v>
      </c>
      <c r="H2581" s="18">
        <f t="shared" si="80"/>
        <v>1997</v>
      </c>
      <c r="I2581" s="5" t="s">
        <v>2730</v>
      </c>
      <c r="J2581" t="str">
        <f t="shared" si="81"/>
        <v>Testa Hurwitz</v>
      </c>
    </row>
    <row r="2582" spans="1:10" ht="15" x14ac:dyDescent="0.25">
      <c r="A2582" s="5" t="s">
        <v>314</v>
      </c>
      <c r="B2582" s="8">
        <v>83320.5</v>
      </c>
      <c r="C2582" s="7">
        <v>4</v>
      </c>
      <c r="D2582" s="7" t="s">
        <v>5</v>
      </c>
      <c r="E2582" s="6">
        <v>2.5</v>
      </c>
      <c r="F2582" s="7">
        <v>54</v>
      </c>
      <c r="G2582" s="4">
        <v>1996</v>
      </c>
      <c r="H2582" s="18">
        <f t="shared" si="80"/>
        <v>1997</v>
      </c>
      <c r="I2582" s="5" t="s">
        <v>2731</v>
      </c>
      <c r="J2582" t="str">
        <f t="shared" si="81"/>
        <v>Thacher Proffitt</v>
      </c>
    </row>
    <row r="2583" spans="1:10" ht="15" x14ac:dyDescent="0.25">
      <c r="A2583" s="5" t="s">
        <v>975</v>
      </c>
      <c r="B2583" s="8">
        <v>1661.9</v>
      </c>
      <c r="C2583" s="7">
        <v>100</v>
      </c>
      <c r="D2583" s="7" t="s">
        <v>5</v>
      </c>
      <c r="E2583" s="6">
        <v>0.1</v>
      </c>
      <c r="F2583" s="7">
        <v>6</v>
      </c>
      <c r="G2583" s="4">
        <v>1996</v>
      </c>
      <c r="H2583" s="18">
        <f t="shared" si="80"/>
        <v>1997</v>
      </c>
      <c r="I2583" s="5" t="s">
        <v>3062</v>
      </c>
      <c r="J2583" t="str">
        <f t="shared" si="81"/>
        <v>Thompson Knight</v>
      </c>
    </row>
    <row r="2584" spans="1:10" ht="15" x14ac:dyDescent="0.25">
      <c r="A2584" s="5" t="s">
        <v>1129</v>
      </c>
      <c r="B2584" s="8">
        <v>2715.8</v>
      </c>
      <c r="C2584" s="7">
        <v>74</v>
      </c>
      <c r="D2584" s="7" t="s">
        <v>5</v>
      </c>
      <c r="E2584" s="6">
        <v>0.1</v>
      </c>
      <c r="F2584" s="7">
        <v>6</v>
      </c>
      <c r="G2584" s="4">
        <v>1996</v>
      </c>
      <c r="H2584" s="18">
        <f t="shared" si="80"/>
        <v>1997</v>
      </c>
      <c r="I2584" s="5" t="s">
        <v>3181</v>
      </c>
      <c r="J2584" t="str">
        <f t="shared" si="81"/>
        <v>Thompson Hine</v>
      </c>
    </row>
    <row r="2585" spans="1:10" ht="15" x14ac:dyDescent="0.25">
      <c r="A2585" s="5" t="s">
        <v>1714</v>
      </c>
      <c r="B2585" s="8">
        <v>1135.3</v>
      </c>
      <c r="C2585" s="7">
        <v>128</v>
      </c>
      <c r="D2585" s="7" t="s">
        <v>5</v>
      </c>
      <c r="E2585" s="6">
        <v>0</v>
      </c>
      <c r="F2585" s="7">
        <v>4</v>
      </c>
      <c r="G2585" s="4">
        <v>1996</v>
      </c>
      <c r="H2585" s="18">
        <f t="shared" si="80"/>
        <v>1997</v>
      </c>
      <c r="I2585" s="5" t="s">
        <v>3633</v>
      </c>
      <c r="J2585" t="str">
        <f t="shared" si="81"/>
        <v>Tobin Tobin</v>
      </c>
    </row>
    <row r="2586" spans="1:10" ht="15" x14ac:dyDescent="0.25">
      <c r="A2586" s="5" t="s">
        <v>2378</v>
      </c>
      <c r="B2586" s="8">
        <v>3000</v>
      </c>
      <c r="C2586" s="20">
        <v>67</v>
      </c>
      <c r="D2586" s="7">
        <v>1</v>
      </c>
      <c r="E2586" s="6">
        <v>0.1</v>
      </c>
      <c r="F2586" s="7">
        <v>1</v>
      </c>
      <c r="G2586" s="4">
        <v>1996</v>
      </c>
      <c r="H2586" s="18">
        <f t="shared" si="80"/>
        <v>1997</v>
      </c>
      <c r="I2586" s="5" t="s">
        <v>3907</v>
      </c>
      <c r="J2586" t="str">
        <f t="shared" si="81"/>
        <v>Van Cott</v>
      </c>
    </row>
    <row r="2587" spans="1:10" ht="15" x14ac:dyDescent="0.25">
      <c r="A2587" s="5" t="s">
        <v>1109</v>
      </c>
      <c r="B2587" s="6">
        <v>754.5</v>
      </c>
      <c r="C2587" s="7">
        <v>155</v>
      </c>
      <c r="D2587" s="7" t="s">
        <v>5</v>
      </c>
      <c r="E2587" s="6">
        <v>0</v>
      </c>
      <c r="F2587" s="7">
        <v>8</v>
      </c>
      <c r="G2587" s="4">
        <v>1996</v>
      </c>
      <c r="H2587" s="18">
        <f t="shared" si="80"/>
        <v>1997</v>
      </c>
      <c r="I2587" s="5" t="s">
        <v>3167</v>
      </c>
      <c r="J2587" t="str">
        <f t="shared" si="81"/>
        <v>Venable Baetjer</v>
      </c>
    </row>
    <row r="2588" spans="1:10" ht="15" x14ac:dyDescent="0.25">
      <c r="A2588" s="5" t="s">
        <v>1604</v>
      </c>
      <c r="B2588" s="6">
        <v>761.5</v>
      </c>
      <c r="C2588" s="7">
        <v>154</v>
      </c>
      <c r="D2588" s="7" t="s">
        <v>5</v>
      </c>
      <c r="E2588" s="6">
        <v>0</v>
      </c>
      <c r="F2588" s="7">
        <v>16</v>
      </c>
      <c r="G2588" s="4">
        <v>1996</v>
      </c>
      <c r="H2588" s="18">
        <f t="shared" si="80"/>
        <v>1997</v>
      </c>
      <c r="I2588" s="5" t="s">
        <v>1604</v>
      </c>
      <c r="J2588" t="str">
        <f t="shared" si="81"/>
        <v>Venture Law</v>
      </c>
    </row>
    <row r="2589" spans="1:10" ht="15" x14ac:dyDescent="0.25">
      <c r="A2589" s="5" t="s">
        <v>835</v>
      </c>
      <c r="B2589" s="8">
        <v>4333.6000000000004</v>
      </c>
      <c r="C2589" s="7">
        <v>52</v>
      </c>
      <c r="D2589" s="7" t="s">
        <v>5</v>
      </c>
      <c r="E2589" s="6">
        <v>0.1</v>
      </c>
      <c r="F2589" s="7">
        <v>35</v>
      </c>
      <c r="G2589" s="4">
        <v>1996</v>
      </c>
      <c r="H2589" s="18">
        <f t="shared" si="80"/>
        <v>1997</v>
      </c>
      <c r="I2589" s="5" t="s">
        <v>2897</v>
      </c>
      <c r="J2589" t="str">
        <f t="shared" si="81"/>
        <v>Vinson Elkins</v>
      </c>
    </row>
    <row r="2590" spans="1:10" ht="15" x14ac:dyDescent="0.25">
      <c r="A2590" s="5" t="s">
        <v>2379</v>
      </c>
      <c r="B2590" s="8">
        <v>3000</v>
      </c>
      <c r="C2590" s="20">
        <v>67</v>
      </c>
      <c r="D2590" s="7">
        <v>1</v>
      </c>
      <c r="E2590" s="6">
        <v>0.1</v>
      </c>
      <c r="F2590" s="7">
        <v>1</v>
      </c>
      <c r="G2590" s="4">
        <v>1996</v>
      </c>
      <c r="H2590" s="18">
        <f t="shared" si="80"/>
        <v>1997</v>
      </c>
      <c r="I2590" s="5" t="s">
        <v>4057</v>
      </c>
      <c r="J2590" t="str">
        <f t="shared" si="81"/>
        <v>Voisin Co</v>
      </c>
    </row>
    <row r="2591" spans="1:10" ht="15" x14ac:dyDescent="0.25">
      <c r="A2591" s="5" t="s">
        <v>1435</v>
      </c>
      <c r="B2591" s="8">
        <v>1181.7</v>
      </c>
      <c r="C2591" s="7">
        <v>126</v>
      </c>
      <c r="D2591" s="7" t="s">
        <v>5</v>
      </c>
      <c r="E2591" s="6">
        <v>0</v>
      </c>
      <c r="F2591" s="7">
        <v>6</v>
      </c>
      <c r="G2591" s="4">
        <v>1996</v>
      </c>
      <c r="H2591" s="18">
        <f t="shared" si="80"/>
        <v>1997</v>
      </c>
      <c r="I2591" s="5" t="s">
        <v>3414</v>
      </c>
      <c r="J2591" t="str">
        <f t="shared" si="81"/>
        <v>Vorys Sater</v>
      </c>
    </row>
    <row r="2592" spans="1:10" ht="15" x14ac:dyDescent="0.25">
      <c r="A2592" s="5" t="s">
        <v>1079</v>
      </c>
      <c r="B2592" s="8">
        <v>4882.1000000000004</v>
      </c>
      <c r="C2592" s="7">
        <v>49</v>
      </c>
      <c r="D2592" s="7" t="s">
        <v>5</v>
      </c>
      <c r="E2592" s="6">
        <v>0.2</v>
      </c>
      <c r="F2592" s="7">
        <v>10</v>
      </c>
      <c r="G2592" s="4">
        <v>1996</v>
      </c>
      <c r="H2592" s="18">
        <f t="shared" si="80"/>
        <v>1997</v>
      </c>
      <c r="I2592" s="5" t="s">
        <v>2611</v>
      </c>
      <c r="J2592" t="str">
        <f t="shared" si="81"/>
        <v>Wachtell Lipton</v>
      </c>
    </row>
    <row r="2593" spans="1:10" ht="15" x14ac:dyDescent="0.25">
      <c r="A2593" s="5" t="s">
        <v>1154</v>
      </c>
      <c r="B2593" s="6">
        <v>625.4</v>
      </c>
      <c r="C2593" s="7">
        <v>174</v>
      </c>
      <c r="D2593" s="7" t="s">
        <v>5</v>
      </c>
      <c r="E2593" s="6">
        <v>0</v>
      </c>
      <c r="F2593" s="7">
        <v>10</v>
      </c>
      <c r="G2593" s="4">
        <v>1996</v>
      </c>
      <c r="H2593" s="18">
        <f t="shared" si="80"/>
        <v>1997</v>
      </c>
      <c r="I2593" s="5" t="s">
        <v>3200</v>
      </c>
      <c r="J2593" t="str">
        <f t="shared" si="81"/>
        <v>Waller Lansden</v>
      </c>
    </row>
    <row r="2594" spans="1:10" ht="15" x14ac:dyDescent="0.25">
      <c r="A2594" s="5" t="s">
        <v>1750</v>
      </c>
      <c r="B2594" s="8">
        <v>1000</v>
      </c>
      <c r="C2594" s="20">
        <v>135</v>
      </c>
      <c r="D2594" s="7">
        <v>1</v>
      </c>
      <c r="E2594" s="6">
        <v>0</v>
      </c>
      <c r="F2594" s="7">
        <v>1</v>
      </c>
      <c r="G2594" s="4">
        <v>1996</v>
      </c>
      <c r="H2594" s="18">
        <f t="shared" si="80"/>
        <v>1997</v>
      </c>
      <c r="I2594" s="5" t="s">
        <v>3655</v>
      </c>
      <c r="J2594" t="str">
        <f t="shared" si="81"/>
        <v>Warner Norcross</v>
      </c>
    </row>
    <row r="2595" spans="1:10" ht="15" x14ac:dyDescent="0.25">
      <c r="A2595" s="5" t="s">
        <v>1089</v>
      </c>
      <c r="B2595" s="8">
        <v>28416.400000000001</v>
      </c>
      <c r="C2595" s="7">
        <v>14</v>
      </c>
      <c r="D2595" s="7" t="s">
        <v>5</v>
      </c>
      <c r="E2595" s="6">
        <v>0.8</v>
      </c>
      <c r="F2595" s="7">
        <v>147</v>
      </c>
      <c r="G2595" s="4">
        <v>1996</v>
      </c>
      <c r="H2595" s="18">
        <f t="shared" si="80"/>
        <v>1997</v>
      </c>
      <c r="I2595" s="5" t="s">
        <v>2612</v>
      </c>
      <c r="J2595" t="str">
        <f t="shared" si="81"/>
        <v>Weil Gotshal</v>
      </c>
    </row>
    <row r="2596" spans="1:10" ht="15" x14ac:dyDescent="0.25">
      <c r="A2596" s="5" t="s">
        <v>838</v>
      </c>
      <c r="B2596" s="8">
        <v>4215.5</v>
      </c>
      <c r="C2596" s="7">
        <v>55</v>
      </c>
      <c r="D2596" s="7" t="s">
        <v>5</v>
      </c>
      <c r="E2596" s="6">
        <v>0.1</v>
      </c>
      <c r="F2596" s="7">
        <v>18</v>
      </c>
      <c r="G2596" s="4">
        <v>1996</v>
      </c>
      <c r="H2596" s="18">
        <f t="shared" si="80"/>
        <v>1997</v>
      </c>
      <c r="I2596" s="5" t="s">
        <v>2899</v>
      </c>
      <c r="J2596" t="str">
        <f t="shared" si="81"/>
        <v>White Case</v>
      </c>
    </row>
    <row r="2597" spans="1:10" ht="15" x14ac:dyDescent="0.25">
      <c r="A2597" s="5" t="s">
        <v>1215</v>
      </c>
      <c r="B2597" s="8">
        <v>3888.9</v>
      </c>
      <c r="C2597" s="7">
        <v>57</v>
      </c>
      <c r="D2597" s="7" t="s">
        <v>5</v>
      </c>
      <c r="E2597" s="6">
        <v>0.1</v>
      </c>
      <c r="F2597" s="7">
        <v>2</v>
      </c>
      <c r="G2597" s="4">
        <v>1996</v>
      </c>
      <c r="H2597" s="18">
        <f t="shared" si="80"/>
        <v>1997</v>
      </c>
      <c r="I2597" s="5" t="s">
        <v>2971</v>
      </c>
      <c r="J2597" t="str">
        <f t="shared" si="81"/>
        <v>WilliamsConnolly</v>
      </c>
    </row>
    <row r="2598" spans="1:10" ht="15" x14ac:dyDescent="0.25">
      <c r="A2598" s="5" t="s">
        <v>55</v>
      </c>
      <c r="B2598" s="8">
        <v>5737.1</v>
      </c>
      <c r="C2598" s="7">
        <v>40</v>
      </c>
      <c r="D2598" s="7" t="s">
        <v>5</v>
      </c>
      <c r="E2598" s="6">
        <v>0.2</v>
      </c>
      <c r="F2598" s="7">
        <v>20</v>
      </c>
      <c r="G2598" s="4">
        <v>1996</v>
      </c>
      <c r="H2598" s="18">
        <f t="shared" si="80"/>
        <v>1997</v>
      </c>
      <c r="I2598" s="5" t="s">
        <v>2614</v>
      </c>
      <c r="J2598" t="str">
        <f t="shared" si="81"/>
        <v>Willkie Farr</v>
      </c>
    </row>
    <row r="2599" spans="1:10" ht="15" x14ac:dyDescent="0.25">
      <c r="A2599" s="5" t="s">
        <v>1516</v>
      </c>
      <c r="B2599" s="8">
        <v>1343.6</v>
      </c>
      <c r="C2599" s="7">
        <v>114</v>
      </c>
      <c r="D2599" s="7" t="s">
        <v>5</v>
      </c>
      <c r="E2599" s="6">
        <v>0</v>
      </c>
      <c r="F2599" s="7">
        <v>4</v>
      </c>
      <c r="G2599" s="4">
        <v>1996</v>
      </c>
      <c r="H2599" s="18">
        <f t="shared" si="80"/>
        <v>1997</v>
      </c>
      <c r="I2599" s="5" t="s">
        <v>2649</v>
      </c>
      <c r="J2599" t="str">
        <f t="shared" si="81"/>
        <v>Wilmer Cutler</v>
      </c>
    </row>
    <row r="2600" spans="1:10" ht="15" x14ac:dyDescent="0.25">
      <c r="A2600" s="5" t="s">
        <v>224</v>
      </c>
      <c r="B2600" s="8">
        <v>4447.6000000000004</v>
      </c>
      <c r="C2600" s="7">
        <v>51</v>
      </c>
      <c r="D2600" s="7" t="s">
        <v>5</v>
      </c>
      <c r="E2600" s="6">
        <v>0.1</v>
      </c>
      <c r="F2600" s="7">
        <v>78</v>
      </c>
      <c r="G2600" s="4">
        <v>1996</v>
      </c>
      <c r="H2600" s="18">
        <f t="shared" si="80"/>
        <v>1997</v>
      </c>
      <c r="I2600" s="5" t="s">
        <v>2666</v>
      </c>
      <c r="J2600" t="str">
        <f t="shared" si="81"/>
        <v>Wilson Sonsini</v>
      </c>
    </row>
    <row r="2601" spans="1:10" ht="15" x14ac:dyDescent="0.25">
      <c r="A2601" s="5" t="s">
        <v>1519</v>
      </c>
      <c r="B2601" s="8">
        <v>1000.5</v>
      </c>
      <c r="C2601" s="7">
        <v>134</v>
      </c>
      <c r="D2601" s="7" t="s">
        <v>5</v>
      </c>
      <c r="E2601" s="6">
        <v>0</v>
      </c>
      <c r="F2601" s="7">
        <v>9</v>
      </c>
      <c r="G2601" s="4">
        <v>1996</v>
      </c>
      <c r="H2601" s="18">
        <f t="shared" si="80"/>
        <v>1997</v>
      </c>
      <c r="I2601" s="5" t="s">
        <v>2737</v>
      </c>
      <c r="J2601" t="str">
        <f t="shared" si="81"/>
        <v>Winstead Sechrest</v>
      </c>
    </row>
    <row r="2602" spans="1:10" ht="15" x14ac:dyDescent="0.25">
      <c r="A2602" s="5" t="s">
        <v>56</v>
      </c>
      <c r="B2602" s="8">
        <v>2243.8000000000002</v>
      </c>
      <c r="C2602" s="7">
        <v>83</v>
      </c>
      <c r="D2602" s="7" t="s">
        <v>5</v>
      </c>
      <c r="E2602" s="6">
        <v>0.1</v>
      </c>
      <c r="F2602" s="7">
        <v>10</v>
      </c>
      <c r="G2602" s="4">
        <v>1996</v>
      </c>
      <c r="H2602" s="18">
        <f t="shared" si="80"/>
        <v>1997</v>
      </c>
      <c r="I2602" s="5" t="s">
        <v>2615</v>
      </c>
      <c r="J2602" t="str">
        <f t="shared" si="81"/>
        <v>Winston Strawn</v>
      </c>
    </row>
    <row r="2603" spans="1:10" ht="15" x14ac:dyDescent="0.25">
      <c r="A2603" s="5" t="s">
        <v>1058</v>
      </c>
      <c r="B2603" s="8">
        <v>2378.8000000000002</v>
      </c>
      <c r="C2603" s="7">
        <v>80</v>
      </c>
      <c r="D2603" s="7" t="s">
        <v>5</v>
      </c>
      <c r="E2603" s="6">
        <v>0.1</v>
      </c>
      <c r="F2603" s="7">
        <v>12</v>
      </c>
      <c r="G2603" s="4">
        <v>1996</v>
      </c>
      <c r="H2603" s="18">
        <f t="shared" si="80"/>
        <v>1997</v>
      </c>
      <c r="I2603" s="5" t="s">
        <v>2650</v>
      </c>
      <c r="J2603" t="str">
        <f t="shared" si="81"/>
        <v>Winthrop Stimson</v>
      </c>
    </row>
    <row r="2604" spans="1:10" ht="15" x14ac:dyDescent="0.25">
      <c r="A2604" s="5" t="s">
        <v>1290</v>
      </c>
      <c r="B2604" s="8">
        <v>1315.2</v>
      </c>
      <c r="C2604" s="7">
        <v>116</v>
      </c>
      <c r="D2604" s="7" t="s">
        <v>5</v>
      </c>
      <c r="E2604" s="6">
        <v>0</v>
      </c>
      <c r="F2604" s="7">
        <v>3</v>
      </c>
      <c r="G2604" s="4">
        <v>1996</v>
      </c>
      <c r="H2604" s="18">
        <f t="shared" si="80"/>
        <v>1997</v>
      </c>
      <c r="I2604" s="5" t="s">
        <v>3305</v>
      </c>
      <c r="J2604" t="str">
        <f t="shared" si="81"/>
        <v>Womble Carlyle</v>
      </c>
    </row>
    <row r="2605" spans="1:10" ht="15" x14ac:dyDescent="0.25">
      <c r="A2605" s="5" t="s">
        <v>2385</v>
      </c>
      <c r="B2605" s="6">
        <v>578.1</v>
      </c>
      <c r="C2605" s="7">
        <v>179</v>
      </c>
      <c r="D2605" s="7" t="s">
        <v>5</v>
      </c>
      <c r="E2605" s="6">
        <v>0</v>
      </c>
      <c r="F2605" s="7">
        <v>3</v>
      </c>
      <c r="G2605" s="4">
        <v>1996</v>
      </c>
      <c r="H2605" s="18">
        <f t="shared" si="80"/>
        <v>1997</v>
      </c>
      <c r="I2605" s="5" t="s">
        <v>4060</v>
      </c>
      <c r="J2605" t="str">
        <f t="shared" si="81"/>
        <v>Woodard Hall</v>
      </c>
    </row>
    <row r="2606" spans="1:10" ht="15" x14ac:dyDescent="0.25">
      <c r="A2606" s="5" t="s">
        <v>1699</v>
      </c>
      <c r="B2606" s="6">
        <v>600</v>
      </c>
      <c r="C2606" s="7">
        <v>177</v>
      </c>
      <c r="D2606" s="7" t="s">
        <v>5</v>
      </c>
      <c r="E2606" s="6">
        <v>0</v>
      </c>
      <c r="F2606" s="7">
        <v>1</v>
      </c>
      <c r="G2606" s="4">
        <v>1996</v>
      </c>
      <c r="H2606" s="18">
        <f t="shared" si="80"/>
        <v>1997</v>
      </c>
      <c r="I2606" s="5" t="s">
        <v>3623</v>
      </c>
      <c r="J2606" t="str">
        <f t="shared" si="81"/>
        <v>WS Walker</v>
      </c>
    </row>
    <row r="2607" spans="1:10" ht="15" x14ac:dyDescent="0.25">
      <c r="A2607" s="5" t="s">
        <v>1187</v>
      </c>
      <c r="B2607" s="8">
        <v>1000</v>
      </c>
      <c r="C2607" s="20">
        <v>135</v>
      </c>
      <c r="D2607" s="7">
        <v>1</v>
      </c>
      <c r="E2607" s="6">
        <v>0</v>
      </c>
      <c r="F2607" s="7">
        <v>1</v>
      </c>
      <c r="G2607" s="4">
        <v>1996</v>
      </c>
      <c r="H2607" s="18">
        <f t="shared" si="80"/>
        <v>1997</v>
      </c>
      <c r="I2607" s="5" t="s">
        <v>3227</v>
      </c>
      <c r="J2607" t="str">
        <f t="shared" si="81"/>
        <v>Wyatt Tarrant</v>
      </c>
    </row>
    <row r="2608" spans="1:10" ht="15" x14ac:dyDescent="0.25">
      <c r="A2608" s="5" t="s">
        <v>1719</v>
      </c>
      <c r="B2608" s="8">
        <v>2600.8000000000002</v>
      </c>
      <c r="C2608" s="7">
        <v>92</v>
      </c>
      <c r="D2608" s="7" t="s">
        <v>5</v>
      </c>
      <c r="E2608" s="6">
        <v>0.1</v>
      </c>
      <c r="F2608" s="7">
        <v>10</v>
      </c>
      <c r="G2608" s="4">
        <v>1997</v>
      </c>
      <c r="H2608" s="18">
        <f t="shared" si="80"/>
        <v>1998</v>
      </c>
      <c r="I2608" s="5" t="s">
        <v>3636</v>
      </c>
      <c r="J2608" t="str">
        <f t="shared" si="81"/>
        <v>Akin Gump</v>
      </c>
    </row>
    <row r="2609" spans="1:10" ht="15" x14ac:dyDescent="0.25">
      <c r="A2609" s="5" t="s">
        <v>6</v>
      </c>
      <c r="B2609" s="8">
        <v>5003</v>
      </c>
      <c r="C2609" s="7">
        <v>68</v>
      </c>
      <c r="D2609" s="7" t="s">
        <v>5</v>
      </c>
      <c r="E2609" s="6">
        <v>0.1</v>
      </c>
      <c r="F2609" s="7">
        <v>13</v>
      </c>
      <c r="G2609" s="4">
        <v>1997</v>
      </c>
      <c r="H2609" s="18">
        <f t="shared" si="80"/>
        <v>1998</v>
      </c>
      <c r="I2609" s="5" t="s">
        <v>2572</v>
      </c>
      <c r="J2609" t="str">
        <f t="shared" si="81"/>
        <v>Akin Gump</v>
      </c>
    </row>
    <row r="2610" spans="1:10" ht="15" x14ac:dyDescent="0.25">
      <c r="A2610" s="5" t="s">
        <v>1605</v>
      </c>
      <c r="B2610" s="8">
        <v>1011.9</v>
      </c>
      <c r="C2610" s="7">
        <v>144</v>
      </c>
      <c r="D2610" s="7" t="s">
        <v>5</v>
      </c>
      <c r="E2610" s="6">
        <v>0</v>
      </c>
      <c r="F2610" s="7">
        <v>1</v>
      </c>
      <c r="G2610" s="4">
        <v>1997</v>
      </c>
      <c r="H2610" s="18">
        <f t="shared" si="80"/>
        <v>1998</v>
      </c>
      <c r="I2610" s="5" t="s">
        <v>3559</v>
      </c>
      <c r="J2610" t="str">
        <f t="shared" si="81"/>
        <v>Allen Gledhill</v>
      </c>
    </row>
    <row r="2611" spans="1:10" ht="15" x14ac:dyDescent="0.25">
      <c r="A2611" s="5" t="s">
        <v>228</v>
      </c>
      <c r="B2611" s="8">
        <v>2836.7</v>
      </c>
      <c r="C2611" s="7">
        <v>89</v>
      </c>
      <c r="D2611" s="7" t="s">
        <v>5</v>
      </c>
      <c r="E2611" s="6">
        <v>0.1</v>
      </c>
      <c r="F2611" s="7">
        <v>17</v>
      </c>
      <c r="G2611" s="4">
        <v>1997</v>
      </c>
      <c r="H2611" s="18">
        <f t="shared" si="80"/>
        <v>1998</v>
      </c>
      <c r="I2611" s="5" t="s">
        <v>2668</v>
      </c>
      <c r="J2611" t="str">
        <f t="shared" si="81"/>
        <v>Alston Bird</v>
      </c>
    </row>
    <row r="2612" spans="1:10" ht="15" x14ac:dyDescent="0.25">
      <c r="A2612" s="5" t="s">
        <v>672</v>
      </c>
      <c r="B2612" s="8">
        <v>50783.5</v>
      </c>
      <c r="C2612" s="7">
        <v>14</v>
      </c>
      <c r="D2612" s="7" t="s">
        <v>5</v>
      </c>
      <c r="E2612" s="6">
        <v>0.9</v>
      </c>
      <c r="F2612" s="7">
        <v>46</v>
      </c>
      <c r="G2612" s="4">
        <v>1997</v>
      </c>
      <c r="H2612" s="18">
        <f t="shared" si="80"/>
        <v>1998</v>
      </c>
      <c r="I2612" s="5" t="s">
        <v>672</v>
      </c>
      <c r="J2612" t="str">
        <f t="shared" si="81"/>
        <v>Andrews Kurth</v>
      </c>
    </row>
    <row r="2613" spans="1:10" ht="15" x14ac:dyDescent="0.25">
      <c r="A2613" s="5" t="s">
        <v>1455</v>
      </c>
      <c r="B2613" s="6">
        <v>507.5</v>
      </c>
      <c r="C2613" s="7">
        <v>190</v>
      </c>
      <c r="D2613" s="7" t="s">
        <v>5</v>
      </c>
      <c r="E2613" s="6">
        <v>0</v>
      </c>
      <c r="F2613" s="7">
        <v>4</v>
      </c>
      <c r="G2613" s="4">
        <v>1997</v>
      </c>
      <c r="H2613" s="18">
        <f t="shared" si="80"/>
        <v>1998</v>
      </c>
      <c r="I2613" s="5" t="s">
        <v>3431</v>
      </c>
      <c r="J2613" t="str">
        <f t="shared" si="81"/>
        <v>Argue Pearson</v>
      </c>
    </row>
    <row r="2614" spans="1:10" ht="15" x14ac:dyDescent="0.25">
      <c r="A2614" s="5" t="s">
        <v>7</v>
      </c>
      <c r="B2614" s="8">
        <v>2705.7</v>
      </c>
      <c r="C2614" s="7">
        <v>90</v>
      </c>
      <c r="D2614" s="7" t="s">
        <v>5</v>
      </c>
      <c r="E2614" s="6">
        <v>0.1</v>
      </c>
      <c r="F2614" s="7">
        <v>11</v>
      </c>
      <c r="G2614" s="4">
        <v>1997</v>
      </c>
      <c r="H2614" s="18">
        <f t="shared" si="80"/>
        <v>1998</v>
      </c>
      <c r="I2614" s="5" t="s">
        <v>2573</v>
      </c>
      <c r="J2614" t="str">
        <f t="shared" si="81"/>
        <v>Arnold Porter</v>
      </c>
    </row>
    <row r="2615" spans="1:10" ht="15" x14ac:dyDescent="0.25">
      <c r="A2615" s="5" t="s">
        <v>213</v>
      </c>
      <c r="B2615" s="8">
        <v>119919.4</v>
      </c>
      <c r="C2615" s="7">
        <v>6</v>
      </c>
      <c r="D2615" s="7" t="s">
        <v>5</v>
      </c>
      <c r="E2615" s="6">
        <v>2.1</v>
      </c>
      <c r="F2615" s="7">
        <v>32</v>
      </c>
      <c r="G2615" s="4">
        <v>1997</v>
      </c>
      <c r="H2615" s="18">
        <f t="shared" si="80"/>
        <v>1998</v>
      </c>
      <c r="I2615" s="5" t="s">
        <v>2662</v>
      </c>
      <c r="J2615" t="str">
        <f t="shared" si="81"/>
        <v>Arter Hadden</v>
      </c>
    </row>
    <row r="2616" spans="1:10" ht="15" x14ac:dyDescent="0.25">
      <c r="A2616" s="5" t="s">
        <v>1219</v>
      </c>
      <c r="B2616" s="6">
        <v>570.5</v>
      </c>
      <c r="C2616" s="7">
        <v>177</v>
      </c>
      <c r="D2616" s="7" t="s">
        <v>5</v>
      </c>
      <c r="E2616" s="6">
        <v>0</v>
      </c>
      <c r="F2616" s="7">
        <v>6</v>
      </c>
      <c r="G2616" s="4">
        <v>1997</v>
      </c>
      <c r="H2616" s="18">
        <f t="shared" si="80"/>
        <v>1998</v>
      </c>
      <c r="I2616" s="5" t="s">
        <v>3251</v>
      </c>
      <c r="J2616" t="str">
        <f t="shared" si="81"/>
        <v>Baer Marks</v>
      </c>
    </row>
    <row r="2617" spans="1:10" ht="15" x14ac:dyDescent="0.25">
      <c r="A2617" s="5" t="s">
        <v>853</v>
      </c>
      <c r="B2617" s="8">
        <v>5539.9</v>
      </c>
      <c r="C2617" s="7">
        <v>62</v>
      </c>
      <c r="D2617" s="7" t="s">
        <v>5</v>
      </c>
      <c r="E2617" s="6">
        <v>0.1</v>
      </c>
      <c r="F2617" s="7">
        <v>23</v>
      </c>
      <c r="G2617" s="4">
        <v>1997</v>
      </c>
      <c r="H2617" s="18">
        <f t="shared" si="80"/>
        <v>1998</v>
      </c>
      <c r="I2617" s="5" t="s">
        <v>10</v>
      </c>
      <c r="J2617" t="str">
        <f t="shared" si="81"/>
        <v>Baker Botts</v>
      </c>
    </row>
    <row r="2618" spans="1:10" ht="15" x14ac:dyDescent="0.25">
      <c r="A2618" s="5" t="s">
        <v>248</v>
      </c>
      <c r="B2618" s="8">
        <v>5414.6</v>
      </c>
      <c r="C2618" s="7">
        <v>65</v>
      </c>
      <c r="D2618" s="7" t="s">
        <v>5</v>
      </c>
      <c r="E2618" s="6">
        <v>0.1</v>
      </c>
      <c r="F2618" s="7">
        <v>45</v>
      </c>
      <c r="G2618" s="4">
        <v>1997</v>
      </c>
      <c r="H2618" s="18">
        <f t="shared" si="80"/>
        <v>1998</v>
      </c>
      <c r="I2618" s="5" t="s">
        <v>2682</v>
      </c>
      <c r="J2618" t="str">
        <f t="shared" si="81"/>
        <v>Baker Daniels</v>
      </c>
    </row>
    <row r="2619" spans="1:10" ht="15" x14ac:dyDescent="0.25">
      <c r="A2619" s="5" t="s">
        <v>676</v>
      </c>
      <c r="B2619" s="8">
        <v>3445.8</v>
      </c>
      <c r="C2619" s="7">
        <v>82</v>
      </c>
      <c r="D2619" s="7" t="s">
        <v>5</v>
      </c>
      <c r="E2619" s="6">
        <v>0.1</v>
      </c>
      <c r="F2619" s="7">
        <v>28</v>
      </c>
      <c r="G2619" s="4">
        <v>1997</v>
      </c>
      <c r="H2619" s="18">
        <f t="shared" si="80"/>
        <v>1998</v>
      </c>
      <c r="I2619" s="5" t="s">
        <v>2805</v>
      </c>
      <c r="J2619" t="str">
        <f t="shared" si="81"/>
        <v>Baker Hostetler</v>
      </c>
    </row>
    <row r="2620" spans="1:10" ht="15" x14ac:dyDescent="0.25">
      <c r="A2620" s="5" t="s">
        <v>9</v>
      </c>
      <c r="B2620" s="8">
        <v>3502.5</v>
      </c>
      <c r="C2620" s="7">
        <v>80</v>
      </c>
      <c r="D2620" s="7" t="s">
        <v>5</v>
      </c>
      <c r="E2620" s="6">
        <v>0.1</v>
      </c>
      <c r="F2620" s="7">
        <v>17</v>
      </c>
      <c r="G2620" s="4">
        <v>1997</v>
      </c>
      <c r="H2620" s="18">
        <f t="shared" si="80"/>
        <v>1998</v>
      </c>
      <c r="I2620" s="5" t="s">
        <v>2575</v>
      </c>
      <c r="J2620" t="str">
        <f t="shared" si="81"/>
        <v>Baker McKenzie</v>
      </c>
    </row>
    <row r="2621" spans="1:10" ht="15" x14ac:dyDescent="0.25">
      <c r="A2621" s="5" t="s">
        <v>1511</v>
      </c>
      <c r="B2621" s="6">
        <v>769.6</v>
      </c>
      <c r="C2621" s="7">
        <v>162</v>
      </c>
      <c r="D2621" s="7" t="s">
        <v>5</v>
      </c>
      <c r="E2621" s="6">
        <v>0</v>
      </c>
      <c r="F2621" s="7">
        <v>2</v>
      </c>
      <c r="G2621" s="4">
        <v>1997</v>
      </c>
      <c r="H2621" s="18">
        <f t="shared" si="80"/>
        <v>1998</v>
      </c>
      <c r="I2621" s="5" t="s">
        <v>3481</v>
      </c>
      <c r="J2621" t="str">
        <f t="shared" si="81"/>
        <v>Balch Bingham</v>
      </c>
    </row>
    <row r="2622" spans="1:10" ht="15" x14ac:dyDescent="0.25">
      <c r="A2622" s="5" t="s">
        <v>237</v>
      </c>
      <c r="B2622" s="8">
        <v>4466.3</v>
      </c>
      <c r="C2622" s="7">
        <v>72</v>
      </c>
      <c r="D2622" s="7" t="s">
        <v>5</v>
      </c>
      <c r="E2622" s="6">
        <v>0.1</v>
      </c>
      <c r="F2622" s="7">
        <v>19</v>
      </c>
      <c r="G2622" s="4">
        <v>1997</v>
      </c>
      <c r="H2622" s="18">
        <f t="shared" si="80"/>
        <v>1998</v>
      </c>
      <c r="I2622" s="5" t="s">
        <v>2674</v>
      </c>
      <c r="J2622" t="str">
        <f t="shared" si="81"/>
        <v>Ballard Spahr</v>
      </c>
    </row>
    <row r="2623" spans="1:10" ht="15" x14ac:dyDescent="0.25">
      <c r="A2623" s="5" t="s">
        <v>249</v>
      </c>
      <c r="B2623" s="8">
        <v>3683.1</v>
      </c>
      <c r="C2623" s="7">
        <v>77</v>
      </c>
      <c r="D2623" s="7" t="s">
        <v>5</v>
      </c>
      <c r="E2623" s="6">
        <v>0.1</v>
      </c>
      <c r="F2623" s="7">
        <v>11</v>
      </c>
      <c r="G2623" s="4">
        <v>1997</v>
      </c>
      <c r="H2623" s="18">
        <f t="shared" si="80"/>
        <v>1998</v>
      </c>
      <c r="I2623" s="5" t="s">
        <v>2683</v>
      </c>
      <c r="J2623" t="str">
        <f t="shared" si="81"/>
        <v>Barnes Thornburg</v>
      </c>
    </row>
    <row r="2624" spans="1:10" ht="15" x14ac:dyDescent="0.25">
      <c r="A2624" s="5" t="s">
        <v>250</v>
      </c>
      <c r="B2624" s="8">
        <v>1794.4</v>
      </c>
      <c r="C2624" s="7">
        <v>114</v>
      </c>
      <c r="D2624" s="7" t="s">
        <v>5</v>
      </c>
      <c r="E2624" s="6">
        <v>0</v>
      </c>
      <c r="F2624" s="7">
        <v>7</v>
      </c>
      <c r="G2624" s="4">
        <v>1997</v>
      </c>
      <c r="H2624" s="18">
        <f t="shared" si="80"/>
        <v>1998</v>
      </c>
      <c r="I2624" s="5" t="s">
        <v>250</v>
      </c>
      <c r="J2624" t="str">
        <f t="shared" si="81"/>
        <v>Battle Fowler</v>
      </c>
    </row>
    <row r="2625" spans="1:10" ht="15" x14ac:dyDescent="0.25">
      <c r="A2625" s="5" t="s">
        <v>1009</v>
      </c>
      <c r="B2625" s="6">
        <v>502.3</v>
      </c>
      <c r="C2625" s="7">
        <v>193</v>
      </c>
      <c r="D2625" s="7" t="s">
        <v>5</v>
      </c>
      <c r="E2625" s="6">
        <v>0</v>
      </c>
      <c r="F2625" s="7">
        <v>3</v>
      </c>
      <c r="G2625" s="4">
        <v>1997</v>
      </c>
      <c r="H2625" s="18">
        <f t="shared" si="80"/>
        <v>1998</v>
      </c>
      <c r="I2625" s="5" t="s">
        <v>2684</v>
      </c>
      <c r="J2625" t="str">
        <f t="shared" si="81"/>
        <v>Bell Boyd</v>
      </c>
    </row>
    <row r="2626" spans="1:10" ht="15" x14ac:dyDescent="0.25">
      <c r="A2626" s="5" t="s">
        <v>1360</v>
      </c>
      <c r="B2626" s="6">
        <v>492.7</v>
      </c>
      <c r="C2626" s="7">
        <v>197</v>
      </c>
      <c r="D2626" s="7" t="s">
        <v>5</v>
      </c>
      <c r="E2626" s="6">
        <v>0</v>
      </c>
      <c r="F2626" s="7">
        <v>4</v>
      </c>
      <c r="G2626" s="4">
        <v>1997</v>
      </c>
      <c r="H2626" s="18">
        <f t="shared" ref="H2626:H2689" si="82">G2626+1</f>
        <v>1998</v>
      </c>
      <c r="I2626" s="5" t="s">
        <v>3363</v>
      </c>
      <c r="J2626" t="str">
        <f t="shared" ref="J2626:J2689" si="83">TRIM(LEFT(SUBSTITUTE(I2626," ",REPT(" ",100)),200))</f>
        <v>Blackwell Sanders</v>
      </c>
    </row>
    <row r="2627" spans="1:10" ht="15" x14ac:dyDescent="0.25">
      <c r="A2627" s="5" t="s">
        <v>2382</v>
      </c>
      <c r="B2627" s="8">
        <v>2162</v>
      </c>
      <c r="C2627" s="7">
        <v>104</v>
      </c>
      <c r="D2627" s="7" t="s">
        <v>5</v>
      </c>
      <c r="E2627" s="6">
        <v>0</v>
      </c>
      <c r="F2627" s="7">
        <v>15</v>
      </c>
      <c r="G2627" s="4">
        <v>1997</v>
      </c>
      <c r="H2627" s="18">
        <f t="shared" si="82"/>
        <v>1998</v>
      </c>
      <c r="I2627" s="5" t="s">
        <v>4058</v>
      </c>
      <c r="J2627" t="str">
        <f t="shared" si="83"/>
        <v>Bodman Longley</v>
      </c>
    </row>
    <row r="2628" spans="1:10" ht="15" x14ac:dyDescent="0.25">
      <c r="A2628" s="5" t="s">
        <v>1507</v>
      </c>
      <c r="B2628" s="8">
        <v>1697.9</v>
      </c>
      <c r="C2628" s="7">
        <v>117</v>
      </c>
      <c r="D2628" s="7" t="s">
        <v>5</v>
      </c>
      <c r="E2628" s="6">
        <v>0</v>
      </c>
      <c r="F2628" s="7">
        <v>6</v>
      </c>
      <c r="G2628" s="4">
        <v>1997</v>
      </c>
      <c r="H2628" s="18">
        <f t="shared" si="82"/>
        <v>1998</v>
      </c>
      <c r="I2628" s="5" t="s">
        <v>3477</v>
      </c>
      <c r="J2628" t="str">
        <f t="shared" si="83"/>
        <v>Bose McKinney</v>
      </c>
    </row>
    <row r="2629" spans="1:10" ht="15" x14ac:dyDescent="0.25">
      <c r="A2629" s="5" t="s">
        <v>1485</v>
      </c>
      <c r="B2629" s="8">
        <v>10195.200000000001</v>
      </c>
      <c r="C2629" s="7">
        <v>39</v>
      </c>
      <c r="D2629" s="7" t="s">
        <v>5</v>
      </c>
      <c r="E2629" s="6">
        <v>0.2</v>
      </c>
      <c r="F2629" s="7">
        <v>4</v>
      </c>
      <c r="G2629" s="4">
        <v>1997</v>
      </c>
      <c r="H2629" s="18">
        <f t="shared" si="82"/>
        <v>1998</v>
      </c>
      <c r="I2629" s="5" t="s">
        <v>3459</v>
      </c>
      <c r="J2629" t="str">
        <f t="shared" si="83"/>
        <v>Boult Cummings</v>
      </c>
    </row>
    <row r="2630" spans="1:10" ht="15" x14ac:dyDescent="0.25">
      <c r="A2630" s="5" t="s">
        <v>254</v>
      </c>
      <c r="B2630" s="8">
        <v>2379.5</v>
      </c>
      <c r="C2630" s="7">
        <v>98</v>
      </c>
      <c r="D2630" s="7" t="s">
        <v>5</v>
      </c>
      <c r="E2630" s="6">
        <v>0</v>
      </c>
      <c r="F2630" s="7">
        <v>16</v>
      </c>
      <c r="G2630" s="4">
        <v>1997</v>
      </c>
      <c r="H2630" s="18">
        <f t="shared" si="82"/>
        <v>1998</v>
      </c>
      <c r="I2630" s="5" t="s">
        <v>2686</v>
      </c>
      <c r="J2630" t="str">
        <f t="shared" si="83"/>
        <v>Bracewell Patterson</v>
      </c>
    </row>
    <row r="2631" spans="1:10" ht="15" x14ac:dyDescent="0.25">
      <c r="A2631" s="5" t="s">
        <v>1288</v>
      </c>
      <c r="B2631" s="8">
        <v>2223.9</v>
      </c>
      <c r="C2631" s="7">
        <v>103</v>
      </c>
      <c r="D2631" s="7" t="s">
        <v>5</v>
      </c>
      <c r="E2631" s="6">
        <v>0</v>
      </c>
      <c r="F2631" s="7">
        <v>16</v>
      </c>
      <c r="G2631" s="4">
        <v>1997</v>
      </c>
      <c r="H2631" s="18">
        <f t="shared" si="82"/>
        <v>1998</v>
      </c>
      <c r="I2631" s="5" t="s">
        <v>3304</v>
      </c>
      <c r="J2631" t="str">
        <f t="shared" si="83"/>
        <v>Bradley Arant</v>
      </c>
    </row>
    <row r="2632" spans="1:10" ht="15" x14ac:dyDescent="0.25">
      <c r="A2632" s="5" t="s">
        <v>1365</v>
      </c>
      <c r="B2632" s="8">
        <v>4175.3</v>
      </c>
      <c r="C2632" s="7">
        <v>73</v>
      </c>
      <c r="D2632" s="7" t="s">
        <v>5</v>
      </c>
      <c r="E2632" s="6">
        <v>0.1</v>
      </c>
      <c r="F2632" s="7">
        <v>36</v>
      </c>
      <c r="G2632" s="4">
        <v>1997</v>
      </c>
      <c r="H2632" s="18">
        <f t="shared" si="82"/>
        <v>1998</v>
      </c>
      <c r="I2632" s="5" t="s">
        <v>3365</v>
      </c>
      <c r="J2632" t="str">
        <f t="shared" si="83"/>
        <v>Brobeck Phleger</v>
      </c>
    </row>
    <row r="2633" spans="1:10" ht="15" x14ac:dyDescent="0.25">
      <c r="A2633" s="5" t="s">
        <v>125</v>
      </c>
      <c r="B2633" s="8">
        <v>289722.8</v>
      </c>
      <c r="C2633" s="7">
        <v>2</v>
      </c>
      <c r="D2633" s="7" t="s">
        <v>5</v>
      </c>
      <c r="E2633" s="6">
        <v>5</v>
      </c>
      <c r="F2633" s="7">
        <v>258</v>
      </c>
      <c r="G2633" s="4">
        <v>1997</v>
      </c>
      <c r="H2633" s="18">
        <f t="shared" si="82"/>
        <v>1998</v>
      </c>
      <c r="I2633" s="5" t="s">
        <v>2633</v>
      </c>
      <c r="J2633" t="str">
        <f t="shared" si="83"/>
        <v>Brown Wood</v>
      </c>
    </row>
    <row r="2634" spans="1:10" ht="15" x14ac:dyDescent="0.25">
      <c r="A2634" s="5" t="s">
        <v>689</v>
      </c>
      <c r="B2634" s="8">
        <v>3398.4</v>
      </c>
      <c r="C2634" s="7">
        <v>83</v>
      </c>
      <c r="D2634" s="7" t="s">
        <v>5</v>
      </c>
      <c r="E2634" s="6">
        <v>0.1</v>
      </c>
      <c r="F2634" s="7">
        <v>13</v>
      </c>
      <c r="G2634" s="4">
        <v>1997</v>
      </c>
      <c r="H2634" s="18">
        <f t="shared" si="82"/>
        <v>1998</v>
      </c>
      <c r="I2634" s="5" t="s">
        <v>689</v>
      </c>
      <c r="J2634" t="str">
        <f t="shared" si="83"/>
        <v>Bryan Cave</v>
      </c>
    </row>
    <row r="2635" spans="1:10" ht="15" x14ac:dyDescent="0.25">
      <c r="A2635" s="5" t="s">
        <v>1508</v>
      </c>
      <c r="B2635" s="8">
        <v>1301.8</v>
      </c>
      <c r="C2635" s="7">
        <v>133</v>
      </c>
      <c r="D2635" s="7" t="s">
        <v>5</v>
      </c>
      <c r="E2635" s="6">
        <v>0</v>
      </c>
      <c r="F2635" s="7">
        <v>5</v>
      </c>
      <c r="G2635" s="4">
        <v>1997</v>
      </c>
      <c r="H2635" s="18">
        <f t="shared" si="82"/>
        <v>1998</v>
      </c>
      <c r="I2635" s="5" t="s">
        <v>3478</v>
      </c>
      <c r="J2635" t="str">
        <f t="shared" si="83"/>
        <v>Bryan Cave</v>
      </c>
    </row>
    <row r="2636" spans="1:10" ht="15" x14ac:dyDescent="0.25">
      <c r="A2636" s="5" t="s">
        <v>993</v>
      </c>
      <c r="B2636" s="8">
        <v>1686.1</v>
      </c>
      <c r="C2636" s="7">
        <v>118</v>
      </c>
      <c r="D2636" s="7" t="s">
        <v>5</v>
      </c>
      <c r="E2636" s="6">
        <v>0</v>
      </c>
      <c r="F2636" s="7">
        <v>8</v>
      </c>
      <c r="G2636" s="4">
        <v>1997</v>
      </c>
      <c r="H2636" s="18">
        <f t="shared" si="82"/>
        <v>1998</v>
      </c>
      <c r="I2636" s="5" t="s">
        <v>993</v>
      </c>
      <c r="J2636" t="str">
        <f t="shared" si="83"/>
        <v>Buchanan Ingersoll</v>
      </c>
    </row>
    <row r="2637" spans="1:10" ht="15" x14ac:dyDescent="0.25">
      <c r="A2637" s="5" t="s">
        <v>11</v>
      </c>
      <c r="B2637" s="8">
        <v>77489.5</v>
      </c>
      <c r="C2637" s="7">
        <v>10</v>
      </c>
      <c r="D2637" s="7" t="s">
        <v>5</v>
      </c>
      <c r="E2637" s="6">
        <v>1.4</v>
      </c>
      <c r="F2637" s="7">
        <v>33</v>
      </c>
      <c r="G2637" s="4">
        <v>1997</v>
      </c>
      <c r="H2637" s="18">
        <f t="shared" si="82"/>
        <v>1998</v>
      </c>
      <c r="I2637" s="5" t="s">
        <v>2576</v>
      </c>
      <c r="J2637" t="str">
        <f t="shared" si="83"/>
        <v>Cadwalader Wickersham</v>
      </c>
    </row>
    <row r="2638" spans="1:10" ht="15" x14ac:dyDescent="0.25">
      <c r="A2638" s="5" t="s">
        <v>12</v>
      </c>
      <c r="B2638" s="8">
        <v>8647.2000000000007</v>
      </c>
      <c r="C2638" s="7">
        <v>46</v>
      </c>
      <c r="D2638" s="7" t="s">
        <v>5</v>
      </c>
      <c r="E2638" s="6">
        <v>0.2</v>
      </c>
      <c r="F2638" s="7">
        <v>33</v>
      </c>
      <c r="G2638" s="4">
        <v>1997</v>
      </c>
      <c r="H2638" s="18">
        <f t="shared" si="82"/>
        <v>1998</v>
      </c>
      <c r="I2638" s="5" t="s">
        <v>2577</v>
      </c>
      <c r="J2638" t="str">
        <f t="shared" si="83"/>
        <v>Cahill Gordon</v>
      </c>
    </row>
    <row r="2639" spans="1:10" ht="15" x14ac:dyDescent="0.25">
      <c r="A2639" s="5" t="s">
        <v>1198</v>
      </c>
      <c r="B2639" s="8">
        <v>1245.7</v>
      </c>
      <c r="C2639" s="7">
        <v>136</v>
      </c>
      <c r="D2639" s="7" t="s">
        <v>5</v>
      </c>
      <c r="E2639" s="6">
        <v>0</v>
      </c>
      <c r="F2639" s="7">
        <v>3</v>
      </c>
      <c r="G2639" s="4">
        <v>1997</v>
      </c>
      <c r="H2639" s="18">
        <f t="shared" si="82"/>
        <v>1998</v>
      </c>
      <c r="I2639" s="5" t="s">
        <v>3237</v>
      </c>
      <c r="J2639" t="str">
        <f t="shared" si="83"/>
        <v>Chapman Cutler</v>
      </c>
    </row>
    <row r="2640" spans="1:10" ht="15" x14ac:dyDescent="0.25">
      <c r="A2640" s="5" t="s">
        <v>2389</v>
      </c>
      <c r="B2640" s="6">
        <v>600</v>
      </c>
      <c r="C2640" s="20">
        <v>173</v>
      </c>
      <c r="D2640" s="7">
        <v>1</v>
      </c>
      <c r="E2640" s="6">
        <v>0</v>
      </c>
      <c r="F2640" s="7">
        <v>1</v>
      </c>
      <c r="G2640" s="4">
        <v>1997</v>
      </c>
      <c r="H2640" s="18">
        <f t="shared" si="82"/>
        <v>1998</v>
      </c>
      <c r="I2640" s="5" t="s">
        <v>4064</v>
      </c>
      <c r="J2640" t="str">
        <f t="shared" si="83"/>
        <v>Christensen Miller</v>
      </c>
    </row>
    <row r="2641" spans="1:10" ht="15" x14ac:dyDescent="0.25">
      <c r="A2641" s="5" t="s">
        <v>482</v>
      </c>
      <c r="B2641" s="8">
        <v>104429.1</v>
      </c>
      <c r="C2641" s="7">
        <v>7</v>
      </c>
      <c r="D2641" s="7" t="s">
        <v>5</v>
      </c>
      <c r="E2641" s="6">
        <v>1.8</v>
      </c>
      <c r="F2641" s="7">
        <v>45</v>
      </c>
      <c r="G2641" s="4">
        <v>1997</v>
      </c>
      <c r="H2641" s="18">
        <f t="shared" si="82"/>
        <v>1998</v>
      </c>
      <c r="I2641" s="5" t="s">
        <v>2578</v>
      </c>
      <c r="J2641" t="str">
        <f t="shared" si="83"/>
        <v>Cleary Gottlieb</v>
      </c>
    </row>
    <row r="2642" spans="1:10" ht="15" x14ac:dyDescent="0.25">
      <c r="A2642" s="5" t="s">
        <v>1739</v>
      </c>
      <c r="B2642" s="8">
        <v>4550</v>
      </c>
      <c r="C2642" s="7">
        <v>71</v>
      </c>
      <c r="D2642" s="7" t="s">
        <v>5</v>
      </c>
      <c r="E2642" s="6">
        <v>0.1</v>
      </c>
      <c r="F2642" s="7">
        <v>3</v>
      </c>
      <c r="G2642" s="4">
        <v>1997</v>
      </c>
      <c r="H2642" s="18">
        <f t="shared" si="82"/>
        <v>1998</v>
      </c>
      <c r="I2642" s="5" t="s">
        <v>1739</v>
      </c>
      <c r="J2642" t="str">
        <f t="shared" si="83"/>
        <v>Clifford Chance</v>
      </c>
    </row>
    <row r="2643" spans="1:10" ht="15" x14ac:dyDescent="0.25">
      <c r="A2643" s="5" t="s">
        <v>1845</v>
      </c>
      <c r="B2643" s="8">
        <v>2500</v>
      </c>
      <c r="C2643" s="7">
        <v>94</v>
      </c>
      <c r="D2643" s="7" t="s">
        <v>5</v>
      </c>
      <c r="E2643" s="6">
        <v>0</v>
      </c>
      <c r="F2643" s="7">
        <v>1</v>
      </c>
      <c r="G2643" s="4">
        <v>1997</v>
      </c>
      <c r="H2643" s="18">
        <f t="shared" si="82"/>
        <v>1998</v>
      </c>
      <c r="I2643" s="5" t="s">
        <v>3727</v>
      </c>
      <c r="J2643" t="str">
        <f t="shared" si="83"/>
        <v>Clifford Chance</v>
      </c>
    </row>
    <row r="2644" spans="1:10" ht="15" x14ac:dyDescent="0.25">
      <c r="A2644" s="5" t="s">
        <v>1670</v>
      </c>
      <c r="B2644" s="6">
        <v>921.6</v>
      </c>
      <c r="C2644" s="7">
        <v>151</v>
      </c>
      <c r="D2644" s="7" t="s">
        <v>5</v>
      </c>
      <c r="E2644" s="6">
        <v>0</v>
      </c>
      <c r="F2644" s="7">
        <v>26</v>
      </c>
      <c r="G2644" s="4">
        <v>1997</v>
      </c>
      <c r="H2644" s="18">
        <f t="shared" si="82"/>
        <v>1998</v>
      </c>
      <c r="I2644" s="5" t="s">
        <v>1670</v>
      </c>
      <c r="J2644" t="str">
        <f t="shared" si="83"/>
        <v>Cooley Godward</v>
      </c>
    </row>
    <row r="2645" spans="1:10" ht="15" x14ac:dyDescent="0.25">
      <c r="A2645" s="5" t="s">
        <v>1841</v>
      </c>
      <c r="B2645" s="8">
        <v>1759.4</v>
      </c>
      <c r="C2645" s="7">
        <v>116</v>
      </c>
      <c r="D2645" s="7" t="s">
        <v>5</v>
      </c>
      <c r="E2645" s="6">
        <v>0</v>
      </c>
      <c r="F2645" s="7">
        <v>3</v>
      </c>
      <c r="G2645" s="4">
        <v>1997</v>
      </c>
      <c r="H2645" s="18">
        <f t="shared" si="82"/>
        <v>1998</v>
      </c>
      <c r="I2645" s="5" t="s">
        <v>2976</v>
      </c>
      <c r="J2645" t="str">
        <f t="shared" si="83"/>
        <v>Correro Fishman</v>
      </c>
    </row>
    <row r="2646" spans="1:10" ht="15" x14ac:dyDescent="0.25">
      <c r="A2646" s="5" t="s">
        <v>15</v>
      </c>
      <c r="B2646" s="8">
        <v>49244.6</v>
      </c>
      <c r="C2646" s="7">
        <v>17</v>
      </c>
      <c r="D2646" s="7" t="s">
        <v>5</v>
      </c>
      <c r="E2646" s="6">
        <v>0.9</v>
      </c>
      <c r="F2646" s="7">
        <v>85</v>
      </c>
      <c r="G2646" s="4">
        <v>1997</v>
      </c>
      <c r="H2646" s="18">
        <f t="shared" si="82"/>
        <v>1998</v>
      </c>
      <c r="I2646" s="5" t="s">
        <v>2580</v>
      </c>
      <c r="J2646" t="str">
        <f t="shared" si="83"/>
        <v>Cravath Swaine</v>
      </c>
    </row>
    <row r="2647" spans="1:10" ht="15" x14ac:dyDescent="0.25">
      <c r="A2647" s="5" t="s">
        <v>16</v>
      </c>
      <c r="B2647" s="8">
        <v>25362.5</v>
      </c>
      <c r="C2647" s="7">
        <v>23</v>
      </c>
      <c r="D2647" s="7" t="s">
        <v>5</v>
      </c>
      <c r="E2647" s="6">
        <v>0.4</v>
      </c>
      <c r="F2647" s="7">
        <v>46</v>
      </c>
      <c r="G2647" s="4">
        <v>1997</v>
      </c>
      <c r="H2647" s="18">
        <f t="shared" si="82"/>
        <v>1998</v>
      </c>
      <c r="I2647" s="5" t="s">
        <v>2581</v>
      </c>
      <c r="J2647" t="str">
        <f t="shared" si="83"/>
        <v>Davis Polk</v>
      </c>
    </row>
    <row r="2648" spans="1:10" ht="15" x14ac:dyDescent="0.25">
      <c r="A2648" s="5" t="s">
        <v>1102</v>
      </c>
      <c r="B2648" s="8">
        <v>1885.1</v>
      </c>
      <c r="C2648" s="7">
        <v>111</v>
      </c>
      <c r="D2648" s="7" t="s">
        <v>5</v>
      </c>
      <c r="E2648" s="6">
        <v>0</v>
      </c>
      <c r="F2648" s="7">
        <v>11</v>
      </c>
      <c r="G2648" s="4">
        <v>1997</v>
      </c>
      <c r="H2648" s="18">
        <f t="shared" si="82"/>
        <v>1998</v>
      </c>
      <c r="I2648" s="5" t="s">
        <v>3160</v>
      </c>
      <c r="J2648" t="str">
        <f t="shared" si="83"/>
        <v>Davis Graham</v>
      </c>
    </row>
    <row r="2649" spans="1:10" ht="15" x14ac:dyDescent="0.25">
      <c r="A2649" s="5" t="s">
        <v>17</v>
      </c>
      <c r="B2649" s="8">
        <v>7213.4</v>
      </c>
      <c r="C2649" s="7">
        <v>48</v>
      </c>
      <c r="D2649" s="7" t="s">
        <v>5</v>
      </c>
      <c r="E2649" s="6">
        <v>0.1</v>
      </c>
      <c r="F2649" s="7">
        <v>24</v>
      </c>
      <c r="G2649" s="4">
        <v>1997</v>
      </c>
      <c r="H2649" s="18">
        <f t="shared" si="82"/>
        <v>1998</v>
      </c>
      <c r="I2649" s="5" t="s">
        <v>2582</v>
      </c>
      <c r="J2649" t="str">
        <f t="shared" si="83"/>
        <v>Debevoise Plimpton</v>
      </c>
    </row>
    <row r="2650" spans="1:10" ht="15" x14ac:dyDescent="0.25">
      <c r="A2650" s="5" t="s">
        <v>18</v>
      </c>
      <c r="B2650" s="8">
        <v>52225.7</v>
      </c>
      <c r="C2650" s="7">
        <v>13</v>
      </c>
      <c r="D2650" s="7" t="s">
        <v>5</v>
      </c>
      <c r="E2650" s="6">
        <v>0.9</v>
      </c>
      <c r="F2650" s="7">
        <v>32</v>
      </c>
      <c r="G2650" s="4">
        <v>1997</v>
      </c>
      <c r="H2650" s="18">
        <f t="shared" si="82"/>
        <v>1998</v>
      </c>
      <c r="I2650" s="5" t="s">
        <v>18</v>
      </c>
      <c r="J2650" t="str">
        <f t="shared" si="83"/>
        <v>Dewey Ballantine</v>
      </c>
    </row>
    <row r="2651" spans="1:10" ht="15" x14ac:dyDescent="0.25">
      <c r="A2651" s="5" t="s">
        <v>985</v>
      </c>
      <c r="B2651" s="8">
        <v>1683.1</v>
      </c>
      <c r="C2651" s="7">
        <v>119</v>
      </c>
      <c r="D2651" s="7" t="s">
        <v>5</v>
      </c>
      <c r="E2651" s="6">
        <v>0</v>
      </c>
      <c r="F2651" s="7">
        <v>42</v>
      </c>
      <c r="G2651" s="4">
        <v>1997</v>
      </c>
      <c r="H2651" s="18">
        <f t="shared" si="82"/>
        <v>1998</v>
      </c>
      <c r="I2651" s="5" t="s">
        <v>3067</v>
      </c>
      <c r="J2651" t="str">
        <f t="shared" si="83"/>
        <v>Dewey Ballantine</v>
      </c>
    </row>
    <row r="2652" spans="1:10" ht="15" x14ac:dyDescent="0.25">
      <c r="A2652" s="5" t="s">
        <v>1778</v>
      </c>
      <c r="B2652" s="6">
        <v>605.1</v>
      </c>
      <c r="C2652" s="7">
        <v>172</v>
      </c>
      <c r="D2652" s="7" t="s">
        <v>5</v>
      </c>
      <c r="E2652" s="6">
        <v>0</v>
      </c>
      <c r="F2652" s="7">
        <v>3</v>
      </c>
      <c r="G2652" s="4">
        <v>1997</v>
      </c>
      <c r="H2652" s="18">
        <f t="shared" si="82"/>
        <v>1998</v>
      </c>
      <c r="I2652" s="5" t="s">
        <v>3678</v>
      </c>
      <c r="J2652" t="str">
        <f t="shared" si="83"/>
        <v>Doherty Rumble</v>
      </c>
    </row>
    <row r="2653" spans="1:10" ht="15" x14ac:dyDescent="0.25">
      <c r="A2653" s="5" t="s">
        <v>2377</v>
      </c>
      <c r="B2653" s="8">
        <v>11671.2</v>
      </c>
      <c r="C2653" s="7">
        <v>35</v>
      </c>
      <c r="D2653" s="7" t="s">
        <v>5</v>
      </c>
      <c r="E2653" s="6">
        <v>0.2</v>
      </c>
      <c r="F2653" s="7">
        <v>3</v>
      </c>
      <c r="G2653" s="4">
        <v>1997</v>
      </c>
      <c r="H2653" s="18">
        <f t="shared" si="82"/>
        <v>1998</v>
      </c>
      <c r="I2653" s="5" t="s">
        <v>2377</v>
      </c>
      <c r="J2653" t="str">
        <f t="shared" si="83"/>
        <v>Dominion Resources</v>
      </c>
    </row>
    <row r="2654" spans="1:10" ht="15" x14ac:dyDescent="0.25">
      <c r="A2654" s="5" t="s">
        <v>712</v>
      </c>
      <c r="B2654" s="8">
        <v>145630</v>
      </c>
      <c r="C2654" s="7">
        <v>5</v>
      </c>
      <c r="D2654" s="7" t="s">
        <v>5</v>
      </c>
      <c r="E2654" s="6">
        <v>2.5</v>
      </c>
      <c r="F2654" s="7">
        <v>76</v>
      </c>
      <c r="G2654" s="4">
        <v>1997</v>
      </c>
      <c r="H2654" s="18">
        <f t="shared" si="82"/>
        <v>1998</v>
      </c>
      <c r="I2654" s="5" t="s">
        <v>2825</v>
      </c>
      <c r="J2654" t="str">
        <f t="shared" si="83"/>
        <v>Dorsey Whitney</v>
      </c>
    </row>
    <row r="2655" spans="1:10" ht="15" x14ac:dyDescent="0.25">
      <c r="A2655" s="5" t="s">
        <v>483</v>
      </c>
      <c r="B2655" s="8">
        <v>1986.6</v>
      </c>
      <c r="C2655" s="7">
        <v>110</v>
      </c>
      <c r="D2655" s="7" t="s">
        <v>5</v>
      </c>
      <c r="E2655" s="6">
        <v>0</v>
      </c>
      <c r="F2655" s="7">
        <v>5</v>
      </c>
      <c r="G2655" s="4">
        <v>1997</v>
      </c>
      <c r="H2655" s="18">
        <f t="shared" si="82"/>
        <v>1998</v>
      </c>
      <c r="I2655" s="5" t="s">
        <v>2665</v>
      </c>
      <c r="J2655" t="str">
        <f t="shared" si="83"/>
        <v>Dow Lohnes</v>
      </c>
    </row>
    <row r="2656" spans="1:10" ht="15" x14ac:dyDescent="0.25">
      <c r="A2656" s="5" t="s">
        <v>713</v>
      </c>
      <c r="B2656" s="6">
        <v>497.9</v>
      </c>
      <c r="C2656" s="7">
        <v>196</v>
      </c>
      <c r="D2656" s="7" t="s">
        <v>5</v>
      </c>
      <c r="E2656" s="6">
        <v>0</v>
      </c>
      <c r="F2656" s="7">
        <v>6</v>
      </c>
      <c r="G2656" s="4">
        <v>1997</v>
      </c>
      <c r="H2656" s="18">
        <f t="shared" si="82"/>
        <v>1998</v>
      </c>
      <c r="I2656" s="5" t="s">
        <v>2826</v>
      </c>
      <c r="J2656" t="str">
        <f t="shared" si="83"/>
        <v>Drinker Biddle</v>
      </c>
    </row>
    <row r="2657" spans="1:10" ht="15" x14ac:dyDescent="0.25">
      <c r="A2657" s="5" t="s">
        <v>268</v>
      </c>
      <c r="B2657" s="8">
        <v>6324.7</v>
      </c>
      <c r="C2657" s="7">
        <v>53</v>
      </c>
      <c r="D2657" s="7" t="s">
        <v>5</v>
      </c>
      <c r="E2657" s="6">
        <v>0.1</v>
      </c>
      <c r="F2657" s="7">
        <v>6</v>
      </c>
      <c r="G2657" s="4">
        <v>1997</v>
      </c>
      <c r="H2657" s="18">
        <f t="shared" si="82"/>
        <v>1998</v>
      </c>
      <c r="I2657" s="5" t="s">
        <v>534</v>
      </c>
      <c r="J2657" t="str">
        <f t="shared" si="83"/>
        <v>Edwards Angell</v>
      </c>
    </row>
    <row r="2658" spans="1:10" ht="15" x14ac:dyDescent="0.25">
      <c r="A2658" s="5" t="s">
        <v>133</v>
      </c>
      <c r="B2658" s="8">
        <v>3524.4</v>
      </c>
      <c r="C2658" s="7">
        <v>79</v>
      </c>
      <c r="D2658" s="7" t="s">
        <v>5</v>
      </c>
      <c r="E2658" s="6">
        <v>0.1</v>
      </c>
      <c r="F2658" s="7">
        <v>13</v>
      </c>
      <c r="G2658" s="4">
        <v>1997</v>
      </c>
      <c r="H2658" s="18">
        <f t="shared" si="82"/>
        <v>1998</v>
      </c>
      <c r="I2658" s="5" t="s">
        <v>2636</v>
      </c>
      <c r="J2658" t="str">
        <f t="shared" si="83"/>
        <v>Faegre Benson</v>
      </c>
    </row>
    <row r="2659" spans="1:10" ht="15" x14ac:dyDescent="0.25">
      <c r="A2659" s="5" t="s">
        <v>1327</v>
      </c>
      <c r="B2659" s="8">
        <v>1283.2</v>
      </c>
      <c r="C2659" s="7">
        <v>135</v>
      </c>
      <c r="D2659" s="7" t="s">
        <v>5</v>
      </c>
      <c r="E2659" s="6">
        <v>0</v>
      </c>
      <c r="F2659" s="7">
        <v>4</v>
      </c>
      <c r="G2659" s="4">
        <v>1997</v>
      </c>
      <c r="H2659" s="18">
        <f t="shared" si="82"/>
        <v>1998</v>
      </c>
      <c r="I2659" s="5" t="s">
        <v>3333</v>
      </c>
      <c r="J2659" t="str">
        <f t="shared" si="83"/>
        <v>Farella Braun</v>
      </c>
    </row>
    <row r="2660" spans="1:10" ht="15" x14ac:dyDescent="0.25">
      <c r="A2660" s="5" t="s">
        <v>76</v>
      </c>
      <c r="B2660" s="8">
        <v>1369.9</v>
      </c>
      <c r="C2660" s="7">
        <v>131</v>
      </c>
      <c r="D2660" s="7" t="s">
        <v>5</v>
      </c>
      <c r="E2660" s="6">
        <v>0</v>
      </c>
      <c r="F2660" s="7">
        <v>13</v>
      </c>
      <c r="G2660" s="4">
        <v>1997</v>
      </c>
      <c r="H2660" s="18">
        <f t="shared" si="82"/>
        <v>1998</v>
      </c>
      <c r="I2660" s="5" t="s">
        <v>2617</v>
      </c>
      <c r="J2660" t="str">
        <f t="shared" si="83"/>
        <v>Foley Lardner</v>
      </c>
    </row>
    <row r="2661" spans="1:10" ht="15" x14ac:dyDescent="0.25">
      <c r="A2661" s="5" t="s">
        <v>1620</v>
      </c>
      <c r="B2661" s="8">
        <v>1855.3</v>
      </c>
      <c r="C2661" s="7">
        <v>113</v>
      </c>
      <c r="D2661" s="7" t="s">
        <v>5</v>
      </c>
      <c r="E2661" s="6">
        <v>0</v>
      </c>
      <c r="F2661" s="7">
        <v>4</v>
      </c>
      <c r="G2661" s="4">
        <v>1997</v>
      </c>
      <c r="H2661" s="18">
        <f t="shared" si="82"/>
        <v>1998</v>
      </c>
      <c r="I2661" s="5" t="s">
        <v>3566</v>
      </c>
      <c r="J2661" t="str">
        <f t="shared" si="83"/>
        <v>Foster Pepper</v>
      </c>
    </row>
    <row r="2662" spans="1:10" ht="15" x14ac:dyDescent="0.25">
      <c r="A2662" s="5" t="s">
        <v>1920</v>
      </c>
      <c r="B2662" s="8">
        <v>1000</v>
      </c>
      <c r="C2662" s="7">
        <v>146</v>
      </c>
      <c r="D2662" s="7" t="s">
        <v>5</v>
      </c>
      <c r="E2662" s="6">
        <v>0</v>
      </c>
      <c r="F2662" s="7">
        <v>1</v>
      </c>
      <c r="G2662" s="4">
        <v>1997</v>
      </c>
      <c r="H2662" s="18">
        <f t="shared" si="82"/>
        <v>1998</v>
      </c>
      <c r="I2662" s="5" t="s">
        <v>1920</v>
      </c>
      <c r="J2662" t="str">
        <f t="shared" si="83"/>
        <v>Freshfields Bruckhaus</v>
      </c>
    </row>
    <row r="2663" spans="1:10" ht="15" x14ac:dyDescent="0.25">
      <c r="A2663" s="5" t="s">
        <v>1617</v>
      </c>
      <c r="B2663" s="8">
        <v>1535.9</v>
      </c>
      <c r="C2663" s="7">
        <v>125</v>
      </c>
      <c r="D2663" s="7" t="s">
        <v>5</v>
      </c>
      <c r="E2663" s="6">
        <v>0</v>
      </c>
      <c r="F2663" s="7">
        <v>7</v>
      </c>
      <c r="G2663" s="4">
        <v>1997</v>
      </c>
      <c r="H2663" s="18">
        <f t="shared" si="82"/>
        <v>1998</v>
      </c>
      <c r="I2663" s="5" t="s">
        <v>3565</v>
      </c>
      <c r="J2663" t="str">
        <f t="shared" si="83"/>
        <v>Freshman Marantz</v>
      </c>
    </row>
    <row r="2664" spans="1:10" ht="15" x14ac:dyDescent="0.25">
      <c r="A2664" s="5" t="s">
        <v>997</v>
      </c>
      <c r="B2664" s="8">
        <v>14151.3</v>
      </c>
      <c r="C2664" s="7">
        <v>32</v>
      </c>
      <c r="D2664" s="7" t="s">
        <v>5</v>
      </c>
      <c r="E2664" s="6">
        <v>0.3</v>
      </c>
      <c r="F2664" s="7">
        <v>49</v>
      </c>
      <c r="G2664" s="4">
        <v>1997</v>
      </c>
      <c r="H2664" s="18">
        <f t="shared" si="82"/>
        <v>1998</v>
      </c>
      <c r="I2664" s="5" t="s">
        <v>2585</v>
      </c>
      <c r="J2664" t="str">
        <f t="shared" si="83"/>
        <v>Fried Frank</v>
      </c>
    </row>
    <row r="2665" spans="1:10" ht="15" x14ac:dyDescent="0.25">
      <c r="A2665" s="5" t="s">
        <v>22</v>
      </c>
      <c r="B2665" s="8">
        <v>1444.9</v>
      </c>
      <c r="C2665" s="7">
        <v>129</v>
      </c>
      <c r="D2665" s="7" t="s">
        <v>5</v>
      </c>
      <c r="E2665" s="6">
        <v>0</v>
      </c>
      <c r="F2665" s="7">
        <v>11</v>
      </c>
      <c r="G2665" s="4">
        <v>1997</v>
      </c>
      <c r="H2665" s="18">
        <f t="shared" si="82"/>
        <v>1998</v>
      </c>
      <c r="I2665" s="5" t="s">
        <v>2586</v>
      </c>
      <c r="J2665" t="str">
        <f t="shared" si="83"/>
        <v>Fulbright Jaworski</v>
      </c>
    </row>
    <row r="2666" spans="1:10" ht="15" x14ac:dyDescent="0.25">
      <c r="A2666" s="5" t="s">
        <v>469</v>
      </c>
      <c r="B2666" s="6">
        <v>804.9</v>
      </c>
      <c r="C2666" s="7">
        <v>159</v>
      </c>
      <c r="D2666" s="7" t="s">
        <v>5</v>
      </c>
      <c r="E2666" s="6">
        <v>0</v>
      </c>
      <c r="F2666" s="7">
        <v>7</v>
      </c>
      <c r="G2666" s="4">
        <v>1997</v>
      </c>
      <c r="H2666" s="18">
        <f t="shared" si="82"/>
        <v>1998</v>
      </c>
      <c r="I2666" s="5" t="s">
        <v>2700</v>
      </c>
      <c r="J2666" t="str">
        <f t="shared" si="83"/>
        <v>Gardner Carton</v>
      </c>
    </row>
    <row r="2667" spans="1:10" ht="15" x14ac:dyDescent="0.25">
      <c r="A2667" s="5" t="s">
        <v>858</v>
      </c>
      <c r="B2667" s="8">
        <v>2278660.2000000002</v>
      </c>
      <c r="C2667" s="7">
        <v>1</v>
      </c>
      <c r="D2667" s="7" t="s">
        <v>5</v>
      </c>
      <c r="E2667" s="6">
        <v>39.6</v>
      </c>
      <c r="F2667" s="9">
        <v>5772</v>
      </c>
      <c r="G2667" s="4">
        <v>1997</v>
      </c>
      <c r="H2667" s="18">
        <f t="shared" si="82"/>
        <v>1998</v>
      </c>
      <c r="I2667" s="5" t="s">
        <v>858</v>
      </c>
      <c r="J2667" t="str">
        <f t="shared" si="83"/>
        <v>General Counsel</v>
      </c>
    </row>
    <row r="2668" spans="1:10" ht="15" x14ac:dyDescent="0.25">
      <c r="A2668" s="5" t="s">
        <v>921</v>
      </c>
      <c r="B2668" s="8">
        <v>16462.7</v>
      </c>
      <c r="C2668" s="7">
        <v>30</v>
      </c>
      <c r="D2668" s="7" t="s">
        <v>5</v>
      </c>
      <c r="E2668" s="6">
        <v>0.3</v>
      </c>
      <c r="F2668" s="7">
        <v>48</v>
      </c>
      <c r="G2668" s="4">
        <v>1997</v>
      </c>
      <c r="H2668" s="18">
        <f t="shared" si="82"/>
        <v>1998</v>
      </c>
      <c r="I2668" s="5" t="s">
        <v>2587</v>
      </c>
      <c r="J2668" t="str">
        <f t="shared" si="83"/>
        <v>Gibson Dunn</v>
      </c>
    </row>
    <row r="2669" spans="1:10" ht="15" x14ac:dyDescent="0.25">
      <c r="A2669" s="5" t="s">
        <v>1427</v>
      </c>
      <c r="B2669" s="6">
        <v>759</v>
      </c>
      <c r="C2669" s="7">
        <v>164</v>
      </c>
      <c r="D2669" s="7" t="s">
        <v>5</v>
      </c>
      <c r="E2669" s="6">
        <v>0</v>
      </c>
      <c r="F2669" s="7">
        <v>4</v>
      </c>
      <c r="G2669" s="4">
        <v>1997</v>
      </c>
      <c r="H2669" s="18">
        <f t="shared" si="82"/>
        <v>1998</v>
      </c>
      <c r="I2669" s="5" t="s">
        <v>3411</v>
      </c>
      <c r="J2669" t="str">
        <f t="shared" si="83"/>
        <v>Godfrey Kahn</v>
      </c>
    </row>
    <row r="2670" spans="1:10" ht="15" x14ac:dyDescent="0.25">
      <c r="A2670" s="5" t="s">
        <v>864</v>
      </c>
      <c r="B2670" s="8">
        <v>10991.8</v>
      </c>
      <c r="C2670" s="7">
        <v>36</v>
      </c>
      <c r="D2670" s="7" t="s">
        <v>5</v>
      </c>
      <c r="E2670" s="6">
        <v>0.2</v>
      </c>
      <c r="F2670" s="7">
        <v>50</v>
      </c>
      <c r="G2670" s="4">
        <v>1997</v>
      </c>
      <c r="H2670" s="18">
        <f t="shared" si="82"/>
        <v>1998</v>
      </c>
      <c r="I2670" s="5" t="s">
        <v>2988</v>
      </c>
      <c r="J2670" t="str">
        <f t="shared" si="83"/>
        <v>Goodwin Procter</v>
      </c>
    </row>
    <row r="2671" spans="1:10" ht="15" x14ac:dyDescent="0.25">
      <c r="A2671" s="5" t="s">
        <v>235</v>
      </c>
      <c r="B2671" s="6">
        <v>472</v>
      </c>
      <c r="C2671" s="7">
        <v>198</v>
      </c>
      <c r="D2671" s="7" t="s">
        <v>5</v>
      </c>
      <c r="E2671" s="6">
        <v>0</v>
      </c>
      <c r="F2671" s="7">
        <v>12</v>
      </c>
      <c r="G2671" s="4">
        <v>1997</v>
      </c>
      <c r="H2671" s="18">
        <f t="shared" si="82"/>
        <v>1998</v>
      </c>
      <c r="I2671" s="5" t="s">
        <v>2673</v>
      </c>
      <c r="J2671" t="str">
        <f t="shared" si="83"/>
        <v>Gray Cary</v>
      </c>
    </row>
    <row r="2672" spans="1:10" ht="15" x14ac:dyDescent="0.25">
      <c r="A2672" s="5" t="s">
        <v>1686</v>
      </c>
      <c r="B2672" s="6">
        <v>956.2</v>
      </c>
      <c r="C2672" s="7">
        <v>150</v>
      </c>
      <c r="D2672" s="7" t="s">
        <v>5</v>
      </c>
      <c r="E2672" s="6">
        <v>0</v>
      </c>
      <c r="F2672" s="7">
        <v>3</v>
      </c>
      <c r="G2672" s="4">
        <v>1997</v>
      </c>
      <c r="H2672" s="18">
        <f t="shared" si="82"/>
        <v>1998</v>
      </c>
      <c r="I2672" s="5" t="s">
        <v>3617</v>
      </c>
      <c r="J2672" t="str">
        <f t="shared" si="83"/>
        <v>Graydon Head</v>
      </c>
    </row>
    <row r="2673" spans="1:10" ht="15" x14ac:dyDescent="0.25">
      <c r="A2673" s="5" t="s">
        <v>1379</v>
      </c>
      <c r="B2673" s="8">
        <v>1032.4000000000001</v>
      </c>
      <c r="C2673" s="7">
        <v>142</v>
      </c>
      <c r="D2673" s="7" t="s">
        <v>5</v>
      </c>
      <c r="E2673" s="6">
        <v>0</v>
      </c>
      <c r="F2673" s="7">
        <v>17</v>
      </c>
      <c r="G2673" s="4">
        <v>1997</v>
      </c>
      <c r="H2673" s="18">
        <f t="shared" si="82"/>
        <v>1998</v>
      </c>
      <c r="I2673" s="5" t="s">
        <v>3375</v>
      </c>
      <c r="J2673" t="str">
        <f t="shared" si="83"/>
        <v>Greenberg Traurig</v>
      </c>
    </row>
    <row r="2674" spans="1:10" ht="15" x14ac:dyDescent="0.25">
      <c r="A2674" s="5" t="s">
        <v>2274</v>
      </c>
      <c r="B2674" s="8">
        <v>2640</v>
      </c>
      <c r="C2674" s="7">
        <v>91</v>
      </c>
      <c r="D2674" s="7" t="s">
        <v>5</v>
      </c>
      <c r="E2674" s="6">
        <v>0.1</v>
      </c>
      <c r="F2674" s="7">
        <v>5</v>
      </c>
      <c r="G2674" s="4">
        <v>1997</v>
      </c>
      <c r="H2674" s="18">
        <f t="shared" si="82"/>
        <v>1998</v>
      </c>
      <c r="I2674" s="5" t="s">
        <v>2274</v>
      </c>
      <c r="J2674" t="str">
        <f t="shared" si="83"/>
        <v>Gs</v>
      </c>
    </row>
    <row r="2675" spans="1:10" ht="15" x14ac:dyDescent="0.25">
      <c r="A2675" s="5" t="s">
        <v>875</v>
      </c>
      <c r="B2675" s="8">
        <v>1207.3</v>
      </c>
      <c r="C2675" s="7">
        <v>137</v>
      </c>
      <c r="D2675" s="7" t="s">
        <v>5</v>
      </c>
      <c r="E2675" s="6">
        <v>0</v>
      </c>
      <c r="F2675" s="7">
        <v>16</v>
      </c>
      <c r="G2675" s="4">
        <v>1997</v>
      </c>
      <c r="H2675" s="18">
        <f t="shared" si="82"/>
        <v>1998</v>
      </c>
      <c r="I2675" s="5" t="s">
        <v>2995</v>
      </c>
      <c r="J2675" t="str">
        <f t="shared" si="83"/>
        <v>Hale Dorr</v>
      </c>
    </row>
    <row r="2676" spans="1:10" ht="15" x14ac:dyDescent="0.25">
      <c r="A2676" s="5" t="s">
        <v>2353</v>
      </c>
      <c r="B2676" s="8">
        <v>1500</v>
      </c>
      <c r="C2676" s="20">
        <v>127</v>
      </c>
      <c r="D2676" s="7">
        <v>1</v>
      </c>
      <c r="E2676" s="6">
        <v>0</v>
      </c>
      <c r="F2676" s="7">
        <v>1</v>
      </c>
      <c r="G2676" s="4">
        <v>1997</v>
      </c>
      <c r="H2676" s="18">
        <f t="shared" si="82"/>
        <v>1998</v>
      </c>
      <c r="I2676" s="5" t="s">
        <v>4039</v>
      </c>
      <c r="J2676" t="str">
        <f t="shared" si="83"/>
        <v>Hamada Matsumoto</v>
      </c>
    </row>
    <row r="2677" spans="1:10" ht="15" x14ac:dyDescent="0.25">
      <c r="A2677" s="5" t="s">
        <v>82</v>
      </c>
      <c r="B2677" s="6">
        <v>530.1</v>
      </c>
      <c r="C2677" s="7">
        <v>183</v>
      </c>
      <c r="D2677" s="7" t="s">
        <v>5</v>
      </c>
      <c r="E2677" s="6">
        <v>0</v>
      </c>
      <c r="F2677" s="7">
        <v>7</v>
      </c>
      <c r="G2677" s="4">
        <v>1997</v>
      </c>
      <c r="H2677" s="18">
        <f t="shared" si="82"/>
        <v>1998</v>
      </c>
      <c r="I2677" s="5" t="s">
        <v>2619</v>
      </c>
      <c r="J2677" t="str">
        <f t="shared" si="83"/>
        <v>Heller Ehrman</v>
      </c>
    </row>
    <row r="2678" spans="1:10" ht="15" x14ac:dyDescent="0.25">
      <c r="A2678" s="5" t="s">
        <v>83</v>
      </c>
      <c r="B2678" s="8">
        <v>6231.9</v>
      </c>
      <c r="C2678" s="7">
        <v>55</v>
      </c>
      <c r="D2678" s="7" t="s">
        <v>5</v>
      </c>
      <c r="E2678" s="6">
        <v>0.1</v>
      </c>
      <c r="F2678" s="7">
        <v>30</v>
      </c>
      <c r="G2678" s="4">
        <v>1997</v>
      </c>
      <c r="H2678" s="18">
        <f t="shared" si="82"/>
        <v>1998</v>
      </c>
      <c r="I2678" s="5" t="s">
        <v>2620</v>
      </c>
      <c r="J2678" t="str">
        <f t="shared" si="83"/>
        <v>Hogan Hartson</v>
      </c>
    </row>
    <row r="2679" spans="1:10" ht="15" x14ac:dyDescent="0.25">
      <c r="A2679" s="5" t="s">
        <v>739</v>
      </c>
      <c r="B2679" s="6">
        <v>521.5</v>
      </c>
      <c r="C2679" s="7">
        <v>188</v>
      </c>
      <c r="D2679" s="7" t="s">
        <v>5</v>
      </c>
      <c r="E2679" s="6">
        <v>0</v>
      </c>
      <c r="F2679" s="7">
        <v>7</v>
      </c>
      <c r="G2679" s="4">
        <v>1997</v>
      </c>
      <c r="H2679" s="18">
        <f t="shared" si="82"/>
        <v>1998</v>
      </c>
      <c r="I2679" s="5" t="s">
        <v>2838</v>
      </c>
      <c r="J2679" t="str">
        <f t="shared" si="83"/>
        <v>Holland Knight</v>
      </c>
    </row>
    <row r="2680" spans="1:10" ht="15" x14ac:dyDescent="0.25">
      <c r="A2680" s="5" t="s">
        <v>363</v>
      </c>
      <c r="B2680" s="8">
        <v>1092.5999999999999</v>
      </c>
      <c r="C2680" s="7">
        <v>140</v>
      </c>
      <c r="D2680" s="7" t="s">
        <v>5</v>
      </c>
      <c r="E2680" s="6">
        <v>0</v>
      </c>
      <c r="F2680" s="7">
        <v>5</v>
      </c>
      <c r="G2680" s="4">
        <v>1997</v>
      </c>
      <c r="H2680" s="18">
        <f t="shared" si="82"/>
        <v>1998</v>
      </c>
      <c r="I2680" s="5" t="s">
        <v>2741</v>
      </c>
      <c r="J2680" t="str">
        <f t="shared" si="83"/>
        <v>Holme Roberts</v>
      </c>
    </row>
    <row r="2681" spans="1:10" ht="15" x14ac:dyDescent="0.25">
      <c r="A2681" s="5" t="s">
        <v>979</v>
      </c>
      <c r="B2681" s="6">
        <v>915.2</v>
      </c>
      <c r="C2681" s="7">
        <v>152</v>
      </c>
      <c r="D2681" s="7" t="s">
        <v>5</v>
      </c>
      <c r="E2681" s="6">
        <v>0</v>
      </c>
      <c r="F2681" s="7">
        <v>7</v>
      </c>
      <c r="G2681" s="4">
        <v>1997</v>
      </c>
      <c r="H2681" s="18">
        <f t="shared" si="82"/>
        <v>1998</v>
      </c>
      <c r="I2681" s="5" t="s">
        <v>3063</v>
      </c>
      <c r="J2681" t="str">
        <f t="shared" si="83"/>
        <v>Hughes Luce</v>
      </c>
    </row>
    <row r="2682" spans="1:10" ht="15" x14ac:dyDescent="0.25">
      <c r="A2682" s="5" t="s">
        <v>140</v>
      </c>
      <c r="B2682" s="8">
        <v>1670.2</v>
      </c>
      <c r="C2682" s="7">
        <v>120</v>
      </c>
      <c r="D2682" s="7" t="s">
        <v>5</v>
      </c>
      <c r="E2682" s="6">
        <v>0</v>
      </c>
      <c r="F2682" s="7">
        <v>8</v>
      </c>
      <c r="G2682" s="4">
        <v>1997</v>
      </c>
      <c r="H2682" s="18">
        <f t="shared" si="82"/>
        <v>1998</v>
      </c>
      <c r="I2682" s="5" t="s">
        <v>2639</v>
      </c>
      <c r="J2682" t="str">
        <f t="shared" si="83"/>
        <v>Hughes Hubbard</v>
      </c>
    </row>
    <row r="2683" spans="1:10" ht="15" x14ac:dyDescent="0.25">
      <c r="A2683" s="5" t="s">
        <v>24</v>
      </c>
      <c r="B2683" s="8">
        <v>36044.6</v>
      </c>
      <c r="C2683" s="7">
        <v>19</v>
      </c>
      <c r="D2683" s="7" t="s">
        <v>5</v>
      </c>
      <c r="E2683" s="6">
        <v>0.6</v>
      </c>
      <c r="F2683" s="7">
        <v>48</v>
      </c>
      <c r="G2683" s="4">
        <v>1997</v>
      </c>
      <c r="H2683" s="18">
        <f t="shared" si="82"/>
        <v>1998</v>
      </c>
      <c r="I2683" s="5" t="s">
        <v>2588</v>
      </c>
      <c r="J2683" t="str">
        <f t="shared" si="83"/>
        <v>Hunton Williams</v>
      </c>
    </row>
    <row r="2684" spans="1:10" ht="15" x14ac:dyDescent="0.25">
      <c r="A2684" s="5" t="s">
        <v>1610</v>
      </c>
      <c r="B2684" s="8">
        <v>13270.3</v>
      </c>
      <c r="C2684" s="7">
        <v>33</v>
      </c>
      <c r="D2684" s="7" t="s">
        <v>5</v>
      </c>
      <c r="E2684" s="6">
        <v>0.2</v>
      </c>
      <c r="F2684" s="7">
        <v>16</v>
      </c>
      <c r="G2684" s="4">
        <v>1997</v>
      </c>
      <c r="H2684" s="18">
        <f t="shared" si="82"/>
        <v>1998</v>
      </c>
      <c r="I2684" s="5" t="s">
        <v>3561</v>
      </c>
      <c r="J2684" t="str">
        <f t="shared" si="83"/>
        <v>Hutchins Wheeler</v>
      </c>
    </row>
    <row r="2685" spans="1:10" ht="15" x14ac:dyDescent="0.25">
      <c r="A2685" s="5" t="s">
        <v>1015</v>
      </c>
      <c r="B2685" s="8">
        <v>6686.9</v>
      </c>
      <c r="C2685" s="7">
        <v>50</v>
      </c>
      <c r="D2685" s="7" t="s">
        <v>5</v>
      </c>
      <c r="E2685" s="6">
        <v>0.1</v>
      </c>
      <c r="F2685" s="7">
        <v>17</v>
      </c>
      <c r="G2685" s="4">
        <v>1997</v>
      </c>
      <c r="H2685" s="18">
        <f t="shared" si="82"/>
        <v>1998</v>
      </c>
      <c r="I2685" s="5" t="s">
        <v>1015</v>
      </c>
      <c r="J2685" t="str">
        <f t="shared" si="83"/>
        <v>Individual</v>
      </c>
    </row>
    <row r="2686" spans="1:10" ht="15" x14ac:dyDescent="0.25">
      <c r="A2686" s="5" t="s">
        <v>2297</v>
      </c>
      <c r="B2686" s="8">
        <v>2000</v>
      </c>
      <c r="C2686" s="20">
        <v>106</v>
      </c>
      <c r="D2686" s="7">
        <v>1</v>
      </c>
      <c r="E2686" s="6">
        <v>0</v>
      </c>
      <c r="F2686" s="7">
        <v>1</v>
      </c>
      <c r="G2686" s="4">
        <v>1997</v>
      </c>
      <c r="H2686" s="18">
        <f t="shared" si="82"/>
        <v>1998</v>
      </c>
      <c r="I2686" s="5" t="s">
        <v>2297</v>
      </c>
      <c r="J2686" t="str">
        <f t="shared" si="83"/>
        <v>Internal Legal</v>
      </c>
    </row>
    <row r="2687" spans="1:10" ht="15" x14ac:dyDescent="0.25">
      <c r="A2687" s="5" t="s">
        <v>141</v>
      </c>
      <c r="B2687" s="8">
        <v>1528.6</v>
      </c>
      <c r="C2687" s="7">
        <v>126</v>
      </c>
      <c r="D2687" s="7" t="s">
        <v>5</v>
      </c>
      <c r="E2687" s="6">
        <v>0</v>
      </c>
      <c r="F2687" s="7">
        <v>25</v>
      </c>
      <c r="G2687" s="4">
        <v>1997</v>
      </c>
      <c r="H2687" s="18">
        <f t="shared" si="82"/>
        <v>1998</v>
      </c>
      <c r="I2687" s="5" t="s">
        <v>2640</v>
      </c>
      <c r="J2687" t="str">
        <f t="shared" si="83"/>
        <v>Irell Manella</v>
      </c>
    </row>
    <row r="2688" spans="1:10" ht="15" x14ac:dyDescent="0.25">
      <c r="A2688" s="5" t="s">
        <v>1175</v>
      </c>
      <c r="B2688" s="6">
        <v>585.20000000000005</v>
      </c>
      <c r="C2688" s="7">
        <v>176</v>
      </c>
      <c r="D2688" s="7" t="s">
        <v>5</v>
      </c>
      <c r="E2688" s="6">
        <v>0</v>
      </c>
      <c r="F2688" s="7">
        <v>6</v>
      </c>
      <c r="G2688" s="4">
        <v>1997</v>
      </c>
      <c r="H2688" s="18">
        <f t="shared" si="82"/>
        <v>1998</v>
      </c>
      <c r="I2688" s="5" t="s">
        <v>3218</v>
      </c>
      <c r="J2688" t="str">
        <f t="shared" si="83"/>
        <v>Jaeckle Fleischmann</v>
      </c>
    </row>
    <row r="2689" spans="1:10" ht="15" x14ac:dyDescent="0.25">
      <c r="A2689" s="5" t="s">
        <v>239</v>
      </c>
      <c r="B2689" s="6">
        <v>988.9</v>
      </c>
      <c r="C2689" s="7">
        <v>148</v>
      </c>
      <c r="D2689" s="7" t="s">
        <v>5</v>
      </c>
      <c r="E2689" s="6">
        <v>0</v>
      </c>
      <c r="F2689" s="7">
        <v>7</v>
      </c>
      <c r="G2689" s="4">
        <v>1997</v>
      </c>
      <c r="H2689" s="18">
        <f t="shared" si="82"/>
        <v>1998</v>
      </c>
      <c r="I2689" s="5" t="s">
        <v>2675</v>
      </c>
      <c r="J2689" t="str">
        <f t="shared" si="83"/>
        <v>Jenkens Gilchrist</v>
      </c>
    </row>
    <row r="2690" spans="1:10" ht="15" x14ac:dyDescent="0.25">
      <c r="A2690" s="5" t="s">
        <v>85</v>
      </c>
      <c r="B2690" s="6">
        <v>999.7</v>
      </c>
      <c r="C2690" s="7">
        <v>147</v>
      </c>
      <c r="D2690" s="7" t="s">
        <v>5</v>
      </c>
      <c r="E2690" s="6">
        <v>0</v>
      </c>
      <c r="F2690" s="7">
        <v>2</v>
      </c>
      <c r="G2690" s="4">
        <v>1997</v>
      </c>
      <c r="H2690" s="18">
        <f t="shared" ref="H2690:H2753" si="84">G2690+1</f>
        <v>1998</v>
      </c>
      <c r="I2690" s="5" t="s">
        <v>2621</v>
      </c>
      <c r="J2690" t="str">
        <f t="shared" ref="J2690:J2753" si="85">TRIM(LEFT(SUBSTITUTE(I2690," ",REPT(" ",100)),200))</f>
        <v>Jenner Block</v>
      </c>
    </row>
    <row r="2691" spans="1:10" ht="15" x14ac:dyDescent="0.25">
      <c r="A2691" s="5" t="s">
        <v>2380</v>
      </c>
      <c r="B2691" s="8">
        <v>2000</v>
      </c>
      <c r="C2691" s="20">
        <v>106</v>
      </c>
      <c r="D2691" s="7">
        <v>1</v>
      </c>
      <c r="E2691" s="6">
        <v>0</v>
      </c>
      <c r="F2691" s="7">
        <v>1</v>
      </c>
      <c r="G2691" s="4">
        <v>1997</v>
      </c>
      <c r="H2691" s="18">
        <f t="shared" si="84"/>
        <v>1998</v>
      </c>
      <c r="I2691" s="5" t="s">
        <v>3908</v>
      </c>
      <c r="J2691" t="str">
        <f t="shared" si="85"/>
        <v>John W.</v>
      </c>
    </row>
    <row r="2692" spans="1:10" ht="15" x14ac:dyDescent="0.25">
      <c r="A2692" s="5" t="s">
        <v>988</v>
      </c>
      <c r="B2692" s="8">
        <v>10538.3</v>
      </c>
      <c r="C2692" s="7">
        <v>38</v>
      </c>
      <c r="D2692" s="7" t="s">
        <v>5</v>
      </c>
      <c r="E2692" s="6">
        <v>0.2</v>
      </c>
      <c r="F2692" s="7">
        <v>70</v>
      </c>
      <c r="G2692" s="4">
        <v>1997</v>
      </c>
      <c r="H2692" s="18">
        <f t="shared" si="84"/>
        <v>1998</v>
      </c>
      <c r="I2692" s="5" t="s">
        <v>2589</v>
      </c>
      <c r="J2692" t="str">
        <f t="shared" si="85"/>
        <v>Jones Day</v>
      </c>
    </row>
    <row r="2693" spans="1:10" ht="15" x14ac:dyDescent="0.25">
      <c r="A2693" s="5" t="s">
        <v>861</v>
      </c>
      <c r="B2693" s="8">
        <v>2284.1999999999998</v>
      </c>
      <c r="C2693" s="7">
        <v>101</v>
      </c>
      <c r="D2693" s="7" t="s">
        <v>5</v>
      </c>
      <c r="E2693" s="6">
        <v>0</v>
      </c>
      <c r="F2693" s="7">
        <v>11</v>
      </c>
      <c r="G2693" s="4">
        <v>1997</v>
      </c>
      <c r="H2693" s="18">
        <f t="shared" si="84"/>
        <v>1998</v>
      </c>
      <c r="I2693" s="5" t="s">
        <v>2986</v>
      </c>
      <c r="J2693" t="str">
        <f t="shared" si="85"/>
        <v>Jones Walker</v>
      </c>
    </row>
    <row r="2694" spans="1:10" ht="15" x14ac:dyDescent="0.25">
      <c r="A2694" s="5" t="s">
        <v>2338</v>
      </c>
      <c r="B2694" s="8">
        <v>22525.4</v>
      </c>
      <c r="C2694" s="7">
        <v>25</v>
      </c>
      <c r="D2694" s="7" t="s">
        <v>5</v>
      </c>
      <c r="E2694" s="6">
        <v>0.4</v>
      </c>
      <c r="F2694" s="7">
        <v>6</v>
      </c>
      <c r="G2694" s="4">
        <v>1997</v>
      </c>
      <c r="H2694" s="18">
        <f t="shared" si="84"/>
        <v>1998</v>
      </c>
      <c r="I2694" s="5" t="s">
        <v>4030</v>
      </c>
      <c r="J2694" t="str">
        <f t="shared" si="85"/>
        <v>Kantrow Spaht</v>
      </c>
    </row>
    <row r="2695" spans="1:10" ht="15" x14ac:dyDescent="0.25">
      <c r="A2695" s="5" t="s">
        <v>143</v>
      </c>
      <c r="B2695" s="8">
        <v>2932.4</v>
      </c>
      <c r="C2695" s="7">
        <v>88</v>
      </c>
      <c r="D2695" s="7" t="s">
        <v>5</v>
      </c>
      <c r="E2695" s="6">
        <v>0.1</v>
      </c>
      <c r="F2695" s="7">
        <v>9</v>
      </c>
      <c r="G2695" s="4">
        <v>1997</v>
      </c>
      <c r="H2695" s="18">
        <f t="shared" si="84"/>
        <v>1998</v>
      </c>
      <c r="I2695" s="5" t="s">
        <v>2641</v>
      </c>
      <c r="J2695" t="str">
        <f t="shared" si="85"/>
        <v>Katten Muchin</v>
      </c>
    </row>
    <row r="2696" spans="1:10" ht="15" x14ac:dyDescent="0.25">
      <c r="A2696" s="5" t="s">
        <v>1491</v>
      </c>
      <c r="B2696" s="8">
        <v>6091.2</v>
      </c>
      <c r="C2696" s="7">
        <v>57</v>
      </c>
      <c r="D2696" s="7" t="s">
        <v>5</v>
      </c>
      <c r="E2696" s="6">
        <v>0.1</v>
      </c>
      <c r="F2696" s="7">
        <v>8</v>
      </c>
      <c r="G2696" s="4">
        <v>1997</v>
      </c>
      <c r="H2696" s="18">
        <f t="shared" si="84"/>
        <v>1998</v>
      </c>
      <c r="I2696" s="5" t="s">
        <v>2942</v>
      </c>
      <c r="J2696" t="str">
        <f t="shared" si="85"/>
        <v>Katten Muchin</v>
      </c>
    </row>
    <row r="2697" spans="1:10" ht="15" x14ac:dyDescent="0.25">
      <c r="A2697" s="5" t="s">
        <v>859</v>
      </c>
      <c r="B2697" s="6">
        <v>796.8</v>
      </c>
      <c r="C2697" s="7">
        <v>160</v>
      </c>
      <c r="D2697" s="7" t="s">
        <v>5</v>
      </c>
      <c r="E2697" s="6">
        <v>0</v>
      </c>
      <c r="F2697" s="7">
        <v>3</v>
      </c>
      <c r="G2697" s="4">
        <v>1997</v>
      </c>
      <c r="H2697" s="18">
        <f t="shared" si="84"/>
        <v>1998</v>
      </c>
      <c r="I2697" s="5" t="s">
        <v>2984</v>
      </c>
      <c r="J2697" t="str">
        <f t="shared" si="85"/>
        <v>Kaye Scholer</v>
      </c>
    </row>
    <row r="2698" spans="1:10" ht="15" x14ac:dyDescent="0.25">
      <c r="A2698" s="5" t="s">
        <v>1720</v>
      </c>
      <c r="B2698" s="8">
        <v>3004.5</v>
      </c>
      <c r="C2698" s="7">
        <v>87</v>
      </c>
      <c r="D2698" s="7" t="s">
        <v>5</v>
      </c>
      <c r="E2698" s="6">
        <v>0.1</v>
      </c>
      <c r="F2698" s="7">
        <v>6</v>
      </c>
      <c r="G2698" s="4">
        <v>1997</v>
      </c>
      <c r="H2698" s="18">
        <f t="shared" si="84"/>
        <v>1998</v>
      </c>
      <c r="I2698" s="5" t="s">
        <v>3637</v>
      </c>
      <c r="J2698" t="str">
        <f t="shared" si="85"/>
        <v>Keating Muething</v>
      </c>
    </row>
    <row r="2699" spans="1:10" ht="15" x14ac:dyDescent="0.25">
      <c r="A2699" s="5" t="s">
        <v>88</v>
      </c>
      <c r="B2699" s="8">
        <v>6372.4</v>
      </c>
      <c r="C2699" s="7">
        <v>52</v>
      </c>
      <c r="D2699" s="7" t="s">
        <v>5</v>
      </c>
      <c r="E2699" s="6">
        <v>0.1</v>
      </c>
      <c r="F2699" s="7">
        <v>34</v>
      </c>
      <c r="G2699" s="4">
        <v>1997</v>
      </c>
      <c r="H2699" s="18">
        <f t="shared" si="84"/>
        <v>1998</v>
      </c>
      <c r="I2699" s="5" t="s">
        <v>2623</v>
      </c>
      <c r="J2699" t="str">
        <f t="shared" si="85"/>
        <v>King Spalding</v>
      </c>
    </row>
    <row r="2700" spans="1:10" ht="15" x14ac:dyDescent="0.25">
      <c r="A2700" s="5" t="s">
        <v>28</v>
      </c>
      <c r="B2700" s="8">
        <v>5778</v>
      </c>
      <c r="C2700" s="7">
        <v>60</v>
      </c>
      <c r="D2700" s="7" t="s">
        <v>5</v>
      </c>
      <c r="E2700" s="6">
        <v>0.1</v>
      </c>
      <c r="F2700" s="7">
        <v>19</v>
      </c>
      <c r="G2700" s="4">
        <v>1997</v>
      </c>
      <c r="H2700" s="18">
        <f t="shared" si="84"/>
        <v>1998</v>
      </c>
      <c r="I2700" s="5" t="s">
        <v>2591</v>
      </c>
      <c r="J2700" t="str">
        <f t="shared" si="85"/>
        <v>Kirkland Ellis</v>
      </c>
    </row>
    <row r="2701" spans="1:10" ht="15" x14ac:dyDescent="0.25">
      <c r="A2701" s="5" t="s">
        <v>856</v>
      </c>
      <c r="B2701" s="8">
        <v>1543.9</v>
      </c>
      <c r="C2701" s="7">
        <v>124</v>
      </c>
      <c r="D2701" s="7" t="s">
        <v>5</v>
      </c>
      <c r="E2701" s="6">
        <v>0</v>
      </c>
      <c r="F2701" s="7">
        <v>5</v>
      </c>
      <c r="G2701" s="4">
        <v>1997</v>
      </c>
      <c r="H2701" s="18">
        <f t="shared" si="84"/>
        <v>1998</v>
      </c>
      <c r="I2701" s="5" t="s">
        <v>2982</v>
      </c>
      <c r="J2701" t="str">
        <f t="shared" si="85"/>
        <v>Kirkpatrick Lockhart</v>
      </c>
    </row>
    <row r="2702" spans="1:10" ht="15" x14ac:dyDescent="0.25">
      <c r="A2702" s="5" t="s">
        <v>1283</v>
      </c>
      <c r="B2702" s="6">
        <v>810.4</v>
      </c>
      <c r="C2702" s="7">
        <v>158</v>
      </c>
      <c r="D2702" s="7" t="s">
        <v>5</v>
      </c>
      <c r="E2702" s="6">
        <v>0</v>
      </c>
      <c r="F2702" s="7">
        <v>5</v>
      </c>
      <c r="G2702" s="4">
        <v>1997</v>
      </c>
      <c r="H2702" s="18">
        <f t="shared" si="84"/>
        <v>1998</v>
      </c>
      <c r="I2702" s="5" t="s">
        <v>2930</v>
      </c>
      <c r="J2702" t="str">
        <f t="shared" si="85"/>
        <v>Krieg Devault</v>
      </c>
    </row>
    <row r="2703" spans="1:10" ht="15" x14ac:dyDescent="0.25">
      <c r="A2703" s="5" t="s">
        <v>2384</v>
      </c>
      <c r="B2703" s="8">
        <v>1023.4</v>
      </c>
      <c r="C2703" s="7">
        <v>143</v>
      </c>
      <c r="D2703" s="7" t="s">
        <v>5</v>
      </c>
      <c r="E2703" s="6">
        <v>0</v>
      </c>
      <c r="F2703" s="7">
        <v>2</v>
      </c>
      <c r="G2703" s="4">
        <v>1997</v>
      </c>
      <c r="H2703" s="18">
        <f t="shared" si="84"/>
        <v>1998</v>
      </c>
      <c r="I2703" s="5" t="s">
        <v>2384</v>
      </c>
      <c r="J2703" t="str">
        <f t="shared" si="85"/>
        <v>Kutak Rock</v>
      </c>
    </row>
    <row r="2704" spans="1:10" ht="15" x14ac:dyDescent="0.25">
      <c r="A2704" s="5" t="s">
        <v>29</v>
      </c>
      <c r="B2704" s="8">
        <v>57864.5</v>
      </c>
      <c r="C2704" s="7">
        <v>12</v>
      </c>
      <c r="D2704" s="7" t="s">
        <v>5</v>
      </c>
      <c r="E2704" s="6">
        <v>1</v>
      </c>
      <c r="F2704" s="7">
        <v>152</v>
      </c>
      <c r="G2704" s="4">
        <v>1997</v>
      </c>
      <c r="H2704" s="18">
        <f t="shared" si="84"/>
        <v>1998</v>
      </c>
      <c r="I2704" s="5" t="s">
        <v>2592</v>
      </c>
      <c r="J2704" t="str">
        <f t="shared" si="85"/>
        <v>Latham Watkins</v>
      </c>
    </row>
    <row r="2705" spans="1:10" ht="15" x14ac:dyDescent="0.25">
      <c r="A2705" s="5" t="s">
        <v>2318</v>
      </c>
      <c r="B2705" s="8">
        <v>1159.5999999999999</v>
      </c>
      <c r="C2705" s="7">
        <v>138</v>
      </c>
      <c r="D2705" s="7" t="s">
        <v>5</v>
      </c>
      <c r="E2705" s="6">
        <v>0</v>
      </c>
      <c r="F2705" s="7">
        <v>5</v>
      </c>
      <c r="G2705" s="4">
        <v>1997</v>
      </c>
      <c r="H2705" s="18">
        <f t="shared" si="84"/>
        <v>1998</v>
      </c>
      <c r="I2705" s="5" t="s">
        <v>4015</v>
      </c>
      <c r="J2705" t="str">
        <f t="shared" si="85"/>
        <v>Leavy Rosensweig</v>
      </c>
    </row>
    <row r="2706" spans="1:10" ht="15" x14ac:dyDescent="0.25">
      <c r="A2706" s="5" t="s">
        <v>1613</v>
      </c>
      <c r="B2706" s="8">
        <v>9731.9</v>
      </c>
      <c r="C2706" s="7">
        <v>42</v>
      </c>
      <c r="D2706" s="7" t="s">
        <v>5</v>
      </c>
      <c r="E2706" s="6">
        <v>0.2</v>
      </c>
      <c r="F2706" s="7">
        <v>18</v>
      </c>
      <c r="G2706" s="4">
        <v>1997</v>
      </c>
      <c r="H2706" s="18">
        <f t="shared" si="84"/>
        <v>1998</v>
      </c>
      <c r="I2706" s="5" t="s">
        <v>2670</v>
      </c>
      <c r="J2706" t="str">
        <f t="shared" si="85"/>
        <v>LeBoeuf Lamb</v>
      </c>
    </row>
    <row r="2707" spans="1:10" ht="15" x14ac:dyDescent="0.25">
      <c r="A2707" s="5" t="s">
        <v>1625</v>
      </c>
      <c r="B2707" s="8">
        <v>5533.2</v>
      </c>
      <c r="C2707" s="7">
        <v>63</v>
      </c>
      <c r="D2707" s="7" t="s">
        <v>5</v>
      </c>
      <c r="E2707" s="6">
        <v>0.1</v>
      </c>
      <c r="F2707" s="7">
        <v>12</v>
      </c>
      <c r="G2707" s="4">
        <v>1997</v>
      </c>
      <c r="H2707" s="18">
        <f t="shared" si="84"/>
        <v>1998</v>
      </c>
      <c r="I2707" s="5" t="s">
        <v>3571</v>
      </c>
      <c r="J2707" t="str">
        <f t="shared" si="85"/>
        <v>Liddell Sapp</v>
      </c>
    </row>
    <row r="2708" spans="1:10" ht="15" x14ac:dyDescent="0.25">
      <c r="A2708" s="5" t="s">
        <v>1672</v>
      </c>
      <c r="B2708" s="8">
        <v>1553.4</v>
      </c>
      <c r="C2708" s="7">
        <v>123</v>
      </c>
      <c r="D2708" s="7" t="s">
        <v>5</v>
      </c>
      <c r="E2708" s="6">
        <v>0</v>
      </c>
      <c r="F2708" s="7">
        <v>2</v>
      </c>
      <c r="G2708" s="4">
        <v>1997</v>
      </c>
      <c r="H2708" s="18">
        <f t="shared" si="84"/>
        <v>1998</v>
      </c>
      <c r="I2708" s="5" t="s">
        <v>1672</v>
      </c>
      <c r="J2708" t="str">
        <f t="shared" si="85"/>
        <v>Locke Purnell</v>
      </c>
    </row>
    <row r="2709" spans="1:10" ht="15" x14ac:dyDescent="0.25">
      <c r="A2709" s="5" t="s">
        <v>876</v>
      </c>
      <c r="B2709" s="6">
        <v>631.79999999999995</v>
      </c>
      <c r="C2709" s="7">
        <v>171</v>
      </c>
      <c r="D2709" s="7" t="s">
        <v>5</v>
      </c>
      <c r="E2709" s="6">
        <v>0</v>
      </c>
      <c r="F2709" s="7">
        <v>3</v>
      </c>
      <c r="G2709" s="4">
        <v>1997</v>
      </c>
      <c r="H2709" s="18">
        <f t="shared" si="84"/>
        <v>1998</v>
      </c>
      <c r="I2709" s="5" t="s">
        <v>2625</v>
      </c>
      <c r="J2709" t="str">
        <f t="shared" si="85"/>
        <v>Lord Bissell</v>
      </c>
    </row>
    <row r="2710" spans="1:10" ht="15" x14ac:dyDescent="0.25">
      <c r="A2710" s="5" t="s">
        <v>2342</v>
      </c>
      <c r="B2710" s="8">
        <v>2000</v>
      </c>
      <c r="C2710" s="20">
        <v>106</v>
      </c>
      <c r="D2710" s="7">
        <v>1</v>
      </c>
      <c r="E2710" s="6">
        <v>0</v>
      </c>
      <c r="F2710" s="7">
        <v>1</v>
      </c>
      <c r="G2710" s="4">
        <v>1997</v>
      </c>
      <c r="H2710" s="18">
        <f t="shared" si="84"/>
        <v>1998</v>
      </c>
      <c r="I2710" s="5" t="s">
        <v>2342</v>
      </c>
      <c r="J2710" t="str">
        <f t="shared" si="85"/>
        <v>Mallesons Stephen</v>
      </c>
    </row>
    <row r="2711" spans="1:10" ht="15" x14ac:dyDescent="0.25">
      <c r="A2711" s="5" t="s">
        <v>1238</v>
      </c>
      <c r="B2711" s="8">
        <v>1362.8</v>
      </c>
      <c r="C2711" s="7">
        <v>132</v>
      </c>
      <c r="D2711" s="7" t="s">
        <v>5</v>
      </c>
      <c r="E2711" s="6">
        <v>0</v>
      </c>
      <c r="F2711" s="7">
        <v>2</v>
      </c>
      <c r="G2711" s="4">
        <v>1997</v>
      </c>
      <c r="H2711" s="18">
        <f t="shared" si="84"/>
        <v>1998</v>
      </c>
      <c r="I2711" s="5" t="s">
        <v>3267</v>
      </c>
      <c r="J2711" t="str">
        <f t="shared" si="85"/>
        <v>Maples Calder</v>
      </c>
    </row>
    <row r="2712" spans="1:10" ht="15" x14ac:dyDescent="0.25">
      <c r="A2712" s="5" t="s">
        <v>1043</v>
      </c>
      <c r="B2712" s="8">
        <v>44909.9</v>
      </c>
      <c r="C2712" s="7">
        <v>18</v>
      </c>
      <c r="D2712" s="7" t="s">
        <v>5</v>
      </c>
      <c r="E2712" s="6">
        <v>0.8</v>
      </c>
      <c r="F2712" s="7">
        <v>64</v>
      </c>
      <c r="G2712" s="4">
        <v>1997</v>
      </c>
      <c r="H2712" s="18">
        <f t="shared" si="84"/>
        <v>1998</v>
      </c>
      <c r="I2712" s="5" t="s">
        <v>2594</v>
      </c>
      <c r="J2712" t="str">
        <f t="shared" si="85"/>
        <v>Mayer Brown</v>
      </c>
    </row>
    <row r="2713" spans="1:10" ht="15" x14ac:dyDescent="0.25">
      <c r="A2713" s="5" t="s">
        <v>1871</v>
      </c>
      <c r="B2713" s="6">
        <v>600</v>
      </c>
      <c r="C2713" s="20">
        <v>173</v>
      </c>
      <c r="D2713" s="7">
        <v>1</v>
      </c>
      <c r="E2713" s="6">
        <v>0</v>
      </c>
      <c r="F2713" s="7">
        <v>1</v>
      </c>
      <c r="G2713" s="4">
        <v>1997</v>
      </c>
      <c r="H2713" s="18">
        <f t="shared" si="84"/>
        <v>1998</v>
      </c>
      <c r="I2713" s="5" t="s">
        <v>3743</v>
      </c>
      <c r="J2713" t="str">
        <f t="shared" si="85"/>
        <v>McBride Baker</v>
      </c>
    </row>
    <row r="2714" spans="1:10" ht="15" x14ac:dyDescent="0.25">
      <c r="A2714" s="5" t="s">
        <v>1476</v>
      </c>
      <c r="B2714" s="8">
        <v>16005.6</v>
      </c>
      <c r="C2714" s="7">
        <v>31</v>
      </c>
      <c r="D2714" s="7" t="s">
        <v>5</v>
      </c>
      <c r="E2714" s="6">
        <v>0.3</v>
      </c>
      <c r="F2714" s="7">
        <v>2</v>
      </c>
      <c r="G2714" s="4">
        <v>1997</v>
      </c>
      <c r="H2714" s="18">
        <f t="shared" si="84"/>
        <v>1998</v>
      </c>
      <c r="I2714" s="5" t="s">
        <v>3450</v>
      </c>
      <c r="J2714" t="str">
        <f t="shared" si="85"/>
        <v>Mcdermott Trayner</v>
      </c>
    </row>
    <row r="2715" spans="1:10" ht="15" x14ac:dyDescent="0.25">
      <c r="A2715" s="5" t="s">
        <v>489</v>
      </c>
      <c r="B2715" s="8">
        <v>4742.3999999999996</v>
      </c>
      <c r="C2715" s="7">
        <v>70</v>
      </c>
      <c r="D2715" s="7" t="s">
        <v>5</v>
      </c>
      <c r="E2715" s="6">
        <v>0.1</v>
      </c>
      <c r="F2715" s="7">
        <v>17</v>
      </c>
      <c r="G2715" s="4">
        <v>1997</v>
      </c>
      <c r="H2715" s="18">
        <f t="shared" si="84"/>
        <v>1998</v>
      </c>
      <c r="I2715" s="5" t="s">
        <v>2595</v>
      </c>
      <c r="J2715" t="str">
        <f t="shared" si="85"/>
        <v>McDermott Will</v>
      </c>
    </row>
    <row r="2716" spans="1:10" ht="15" x14ac:dyDescent="0.25">
      <c r="A2716" s="5" t="s">
        <v>2387</v>
      </c>
      <c r="B2716" s="8">
        <v>1773.3</v>
      </c>
      <c r="C2716" s="7">
        <v>115</v>
      </c>
      <c r="D2716" s="7" t="s">
        <v>5</v>
      </c>
      <c r="E2716" s="6">
        <v>0</v>
      </c>
      <c r="F2716" s="7">
        <v>5</v>
      </c>
      <c r="G2716" s="4">
        <v>1997</v>
      </c>
      <c r="H2716" s="18">
        <f t="shared" si="84"/>
        <v>1998</v>
      </c>
      <c r="I2716" s="5" t="s">
        <v>4062</v>
      </c>
      <c r="J2716" t="str">
        <f t="shared" si="85"/>
        <v>McGrath North</v>
      </c>
    </row>
    <row r="2717" spans="1:10" ht="15" x14ac:dyDescent="0.25">
      <c r="A2717" s="5" t="s">
        <v>920</v>
      </c>
      <c r="B2717" s="8">
        <v>5450.3</v>
      </c>
      <c r="C2717" s="7">
        <v>64</v>
      </c>
      <c r="D2717" s="7" t="s">
        <v>5</v>
      </c>
      <c r="E2717" s="6">
        <v>0.1</v>
      </c>
      <c r="F2717" s="7">
        <v>12</v>
      </c>
      <c r="G2717" s="4">
        <v>1997</v>
      </c>
      <c r="H2717" s="18">
        <f t="shared" si="84"/>
        <v>1998</v>
      </c>
      <c r="I2717" s="5" t="s">
        <v>3032</v>
      </c>
      <c r="J2717" t="str">
        <f t="shared" si="85"/>
        <v>McGuire Woods</v>
      </c>
    </row>
    <row r="2718" spans="1:10" ht="15" x14ac:dyDescent="0.25">
      <c r="A2718" s="5" t="s">
        <v>1830</v>
      </c>
      <c r="B2718" s="8">
        <v>1500</v>
      </c>
      <c r="C2718" s="20">
        <v>127</v>
      </c>
      <c r="D2718" s="7">
        <v>1</v>
      </c>
      <c r="E2718" s="6">
        <v>0</v>
      </c>
      <c r="F2718" s="7">
        <v>1</v>
      </c>
      <c r="G2718" s="4">
        <v>1997</v>
      </c>
      <c r="H2718" s="18">
        <f t="shared" si="84"/>
        <v>1998</v>
      </c>
      <c r="I2718" s="5" t="s">
        <v>1830</v>
      </c>
      <c r="J2718" t="str">
        <f t="shared" si="85"/>
        <v>McMillan Binch</v>
      </c>
    </row>
    <row r="2719" spans="1:10" ht="15" x14ac:dyDescent="0.25">
      <c r="A2719" s="5" t="s">
        <v>974</v>
      </c>
      <c r="B2719" s="8">
        <v>9043.9</v>
      </c>
      <c r="C2719" s="7">
        <v>45</v>
      </c>
      <c r="D2719" s="7" t="s">
        <v>5</v>
      </c>
      <c r="E2719" s="6">
        <v>0.2</v>
      </c>
      <c r="F2719" s="7">
        <v>32</v>
      </c>
      <c r="G2719" s="4">
        <v>1997</v>
      </c>
      <c r="H2719" s="18">
        <f t="shared" si="84"/>
        <v>1998</v>
      </c>
      <c r="I2719" s="5" t="s">
        <v>2596</v>
      </c>
      <c r="J2719" t="str">
        <f t="shared" si="85"/>
        <v>Milbank Tweed</v>
      </c>
    </row>
    <row r="2720" spans="1:10" ht="15" x14ac:dyDescent="0.25">
      <c r="A2720" s="5" t="s">
        <v>1487</v>
      </c>
      <c r="B2720" s="8">
        <v>2574.3000000000002</v>
      </c>
      <c r="C2720" s="7">
        <v>93</v>
      </c>
      <c r="D2720" s="7" t="s">
        <v>5</v>
      </c>
      <c r="E2720" s="6">
        <v>0</v>
      </c>
      <c r="F2720" s="7">
        <v>2</v>
      </c>
      <c r="G2720" s="4">
        <v>1997</v>
      </c>
      <c r="H2720" s="18">
        <f t="shared" si="84"/>
        <v>1998</v>
      </c>
      <c r="I2720" s="5" t="s">
        <v>3460</v>
      </c>
      <c r="J2720" t="str">
        <f t="shared" si="85"/>
        <v>Miller Martin</v>
      </c>
    </row>
    <row r="2721" spans="1:10" ht="15" x14ac:dyDescent="0.25">
      <c r="A2721" s="5" t="s">
        <v>1130</v>
      </c>
      <c r="B2721" s="6">
        <v>744.2</v>
      </c>
      <c r="C2721" s="7">
        <v>165</v>
      </c>
      <c r="D2721" s="7" t="s">
        <v>5</v>
      </c>
      <c r="E2721" s="6">
        <v>0</v>
      </c>
      <c r="F2721" s="7">
        <v>5</v>
      </c>
      <c r="G2721" s="4">
        <v>1997</v>
      </c>
      <c r="H2721" s="18">
        <f t="shared" si="84"/>
        <v>1998</v>
      </c>
      <c r="I2721" s="5" t="s">
        <v>1130</v>
      </c>
      <c r="J2721" t="str">
        <f t="shared" si="85"/>
        <v>Miller Nash</v>
      </c>
    </row>
    <row r="2722" spans="1:10" ht="15" x14ac:dyDescent="0.25">
      <c r="A2722" s="5" t="s">
        <v>2388</v>
      </c>
      <c r="B2722" s="6">
        <v>700</v>
      </c>
      <c r="C2722" s="7">
        <v>170</v>
      </c>
      <c r="D2722" s="7" t="s">
        <v>5</v>
      </c>
      <c r="E2722" s="6">
        <v>0</v>
      </c>
      <c r="F2722" s="7">
        <v>2</v>
      </c>
      <c r="G2722" s="4">
        <v>1997</v>
      </c>
      <c r="H2722" s="18">
        <f t="shared" si="84"/>
        <v>1998</v>
      </c>
      <c r="I2722" s="5" t="s">
        <v>4063</v>
      </c>
      <c r="J2722" t="str">
        <f t="shared" si="85"/>
        <v>Miro Weiner</v>
      </c>
    </row>
    <row r="2723" spans="1:10" ht="15" x14ac:dyDescent="0.25">
      <c r="A2723" s="5" t="s">
        <v>1167</v>
      </c>
      <c r="B2723" s="8">
        <v>8096.1</v>
      </c>
      <c r="C2723" s="7">
        <v>47</v>
      </c>
      <c r="D2723" s="7" t="s">
        <v>5</v>
      </c>
      <c r="E2723" s="6">
        <v>0.1</v>
      </c>
      <c r="F2723" s="7">
        <v>4</v>
      </c>
      <c r="G2723" s="4">
        <v>1997</v>
      </c>
      <c r="H2723" s="18">
        <f t="shared" si="84"/>
        <v>1998</v>
      </c>
      <c r="I2723" s="5" t="s">
        <v>3212</v>
      </c>
      <c r="J2723" t="str">
        <f t="shared" si="85"/>
        <v>Mitchell Silberberg</v>
      </c>
    </row>
    <row r="2724" spans="1:10" ht="15" x14ac:dyDescent="0.25">
      <c r="A2724" s="5" t="s">
        <v>984</v>
      </c>
      <c r="B2724" s="8">
        <v>6255.4</v>
      </c>
      <c r="C2724" s="7">
        <v>54</v>
      </c>
      <c r="D2724" s="7" t="s">
        <v>5</v>
      </c>
      <c r="E2724" s="6">
        <v>0.1</v>
      </c>
      <c r="F2724" s="7">
        <v>30</v>
      </c>
      <c r="G2724" s="4">
        <v>1997</v>
      </c>
      <c r="H2724" s="18">
        <f t="shared" si="84"/>
        <v>1998</v>
      </c>
      <c r="I2724" s="5" t="s">
        <v>2597</v>
      </c>
      <c r="J2724" t="str">
        <f t="shared" si="85"/>
        <v>Morgan Lewis</v>
      </c>
    </row>
    <row r="2725" spans="1:10" ht="15" x14ac:dyDescent="0.25">
      <c r="A2725" s="5" t="s">
        <v>1188</v>
      </c>
      <c r="B2725" s="6">
        <v>850</v>
      </c>
      <c r="C2725" s="20">
        <v>155</v>
      </c>
      <c r="D2725" s="7">
        <v>1</v>
      </c>
      <c r="E2725" s="6">
        <v>0</v>
      </c>
      <c r="F2725" s="7">
        <v>2</v>
      </c>
      <c r="G2725" s="4">
        <v>1997</v>
      </c>
      <c r="H2725" s="18">
        <f t="shared" si="84"/>
        <v>1998</v>
      </c>
      <c r="I2725" s="5" t="s">
        <v>3228</v>
      </c>
      <c r="J2725" t="str">
        <f t="shared" si="85"/>
        <v>Morris Nichols</v>
      </c>
    </row>
    <row r="2726" spans="1:10" ht="15" x14ac:dyDescent="0.25">
      <c r="A2726" s="5" t="s">
        <v>35</v>
      </c>
      <c r="B2726" s="8">
        <v>6559.2</v>
      </c>
      <c r="C2726" s="7">
        <v>51</v>
      </c>
      <c r="D2726" s="7" t="s">
        <v>5</v>
      </c>
      <c r="E2726" s="6">
        <v>0.1</v>
      </c>
      <c r="F2726" s="7">
        <v>26</v>
      </c>
      <c r="G2726" s="4">
        <v>1997</v>
      </c>
      <c r="H2726" s="18">
        <f t="shared" si="84"/>
        <v>1998</v>
      </c>
      <c r="I2726" s="5" t="s">
        <v>2598</v>
      </c>
      <c r="J2726" t="str">
        <f t="shared" si="85"/>
        <v>Morrison Foerster</v>
      </c>
    </row>
    <row r="2727" spans="1:10" ht="15" x14ac:dyDescent="0.25">
      <c r="A2727" s="5" t="s">
        <v>2386</v>
      </c>
      <c r="B2727" s="8">
        <v>7129.5</v>
      </c>
      <c r="C2727" s="7">
        <v>49</v>
      </c>
      <c r="D2727" s="7" t="s">
        <v>5</v>
      </c>
      <c r="E2727" s="6">
        <v>0.1</v>
      </c>
      <c r="F2727" s="7">
        <v>2</v>
      </c>
      <c r="G2727" s="4">
        <v>1997</v>
      </c>
      <c r="H2727" s="18">
        <f t="shared" si="84"/>
        <v>1998</v>
      </c>
      <c r="I2727" s="5" t="s">
        <v>4061</v>
      </c>
      <c r="J2727" t="str">
        <f t="shared" si="85"/>
        <v>Morrison Hecker</v>
      </c>
    </row>
    <row r="2728" spans="1:10" ht="15" x14ac:dyDescent="0.25">
      <c r="A2728" s="5" t="s">
        <v>2376</v>
      </c>
      <c r="B2728" s="8">
        <v>1863.8</v>
      </c>
      <c r="C2728" s="7">
        <v>112</v>
      </c>
      <c r="D2728" s="7" t="s">
        <v>5</v>
      </c>
      <c r="E2728" s="6">
        <v>0</v>
      </c>
      <c r="F2728" s="7">
        <v>4</v>
      </c>
      <c r="G2728" s="4">
        <v>1997</v>
      </c>
      <c r="H2728" s="18">
        <f t="shared" si="84"/>
        <v>1998</v>
      </c>
      <c r="I2728" s="5" t="s">
        <v>3906</v>
      </c>
      <c r="J2728" t="str">
        <f t="shared" si="85"/>
        <v>Morrison Hecker</v>
      </c>
    </row>
    <row r="2729" spans="1:10" ht="15" x14ac:dyDescent="0.25">
      <c r="A2729" s="5" t="s">
        <v>978</v>
      </c>
      <c r="B2729" s="6">
        <v>500</v>
      </c>
      <c r="C2729" s="20">
        <v>194</v>
      </c>
      <c r="D2729" s="7">
        <v>1</v>
      </c>
      <c r="E2729" s="6">
        <v>0</v>
      </c>
      <c r="F2729" s="7">
        <v>1</v>
      </c>
      <c r="G2729" s="4">
        <v>1997</v>
      </c>
      <c r="H2729" s="18">
        <f t="shared" si="84"/>
        <v>1998</v>
      </c>
      <c r="I2729" s="5" t="s">
        <v>2714</v>
      </c>
      <c r="J2729" t="str">
        <f t="shared" si="85"/>
        <v>Munger Tolles</v>
      </c>
    </row>
    <row r="2730" spans="1:10" ht="15" x14ac:dyDescent="0.25">
      <c r="A2730" s="5" t="s">
        <v>1213</v>
      </c>
      <c r="B2730" s="8">
        <v>1987.3</v>
      </c>
      <c r="C2730" s="7">
        <v>109</v>
      </c>
      <c r="D2730" s="7" t="s">
        <v>5</v>
      </c>
      <c r="E2730" s="6">
        <v>0</v>
      </c>
      <c r="F2730" s="7">
        <v>14</v>
      </c>
      <c r="G2730" s="4">
        <v>1997</v>
      </c>
      <c r="H2730" s="18">
        <f t="shared" si="84"/>
        <v>1998</v>
      </c>
      <c r="I2730" s="5" t="s">
        <v>3247</v>
      </c>
      <c r="J2730" t="str">
        <f t="shared" si="85"/>
        <v>Neal Gerber</v>
      </c>
    </row>
    <row r="2731" spans="1:10" ht="15" x14ac:dyDescent="0.25">
      <c r="A2731" s="5" t="s">
        <v>1671</v>
      </c>
      <c r="B2731" s="8">
        <v>2357.3000000000002</v>
      </c>
      <c r="C2731" s="7">
        <v>99</v>
      </c>
      <c r="D2731" s="7" t="s">
        <v>5</v>
      </c>
      <c r="E2731" s="6">
        <v>0</v>
      </c>
      <c r="F2731" s="7">
        <v>7</v>
      </c>
      <c r="G2731" s="4">
        <v>1997</v>
      </c>
      <c r="H2731" s="18">
        <f t="shared" si="84"/>
        <v>1998</v>
      </c>
      <c r="I2731" s="5" t="s">
        <v>3606</v>
      </c>
      <c r="J2731" t="str">
        <f t="shared" si="85"/>
        <v>Nutter McClennen</v>
      </c>
    </row>
    <row r="2732" spans="1:10" ht="15" x14ac:dyDescent="0.25">
      <c r="A2732" s="5" t="s">
        <v>37</v>
      </c>
      <c r="B2732" s="8">
        <v>23031.599999999999</v>
      </c>
      <c r="C2732" s="7">
        <v>24</v>
      </c>
      <c r="D2732" s="7" t="s">
        <v>5</v>
      </c>
      <c r="E2732" s="6">
        <v>0.4</v>
      </c>
      <c r="F2732" s="7">
        <v>106</v>
      </c>
      <c r="G2732" s="4">
        <v>1997</v>
      </c>
      <c r="H2732" s="18">
        <f t="shared" si="84"/>
        <v>1998</v>
      </c>
      <c r="I2732" s="5" t="s">
        <v>2600</v>
      </c>
      <c r="J2732" t="str">
        <f t="shared" si="85"/>
        <v>O'Melveny Myers</v>
      </c>
    </row>
    <row r="2733" spans="1:10" ht="15" x14ac:dyDescent="0.25">
      <c r="A2733" s="5" t="s">
        <v>1093</v>
      </c>
      <c r="B2733" s="8">
        <v>172752.6</v>
      </c>
      <c r="C2733" s="7">
        <v>4</v>
      </c>
      <c r="D2733" s="7" t="s">
        <v>5</v>
      </c>
      <c r="E2733" s="6">
        <v>3</v>
      </c>
      <c r="F2733" s="7">
        <v>128</v>
      </c>
      <c r="G2733" s="4">
        <v>1997</v>
      </c>
      <c r="H2733" s="18">
        <f t="shared" si="84"/>
        <v>1998</v>
      </c>
      <c r="I2733" s="5" t="s">
        <v>2870</v>
      </c>
      <c r="J2733" t="str">
        <f t="shared" si="85"/>
        <v>Orrick Herrington</v>
      </c>
    </row>
    <row r="2734" spans="1:10" ht="15" x14ac:dyDescent="0.25">
      <c r="A2734" s="5" t="s">
        <v>550</v>
      </c>
      <c r="B2734" s="8">
        <v>6032.4</v>
      </c>
      <c r="C2734" s="7">
        <v>58</v>
      </c>
      <c r="D2734" s="7" t="s">
        <v>5</v>
      </c>
      <c r="E2734" s="6">
        <v>0.1</v>
      </c>
      <c r="F2734" s="7">
        <v>20</v>
      </c>
      <c r="G2734" s="4">
        <v>1997</v>
      </c>
      <c r="H2734" s="18">
        <f t="shared" si="84"/>
        <v>1998</v>
      </c>
      <c r="I2734" s="5" t="s">
        <v>2540</v>
      </c>
      <c r="J2734" t="str">
        <f t="shared" si="85"/>
        <v>Paul Weiss</v>
      </c>
    </row>
    <row r="2735" spans="1:10" ht="15" x14ac:dyDescent="0.25">
      <c r="A2735" s="5" t="s">
        <v>2205</v>
      </c>
      <c r="B2735" s="6">
        <v>526.5</v>
      </c>
      <c r="C2735" s="7">
        <v>185</v>
      </c>
      <c r="D2735" s="7" t="s">
        <v>5</v>
      </c>
      <c r="E2735" s="6">
        <v>0</v>
      </c>
      <c r="F2735" s="7">
        <v>2</v>
      </c>
      <c r="G2735" s="4">
        <v>1997</v>
      </c>
      <c r="H2735" s="18">
        <f t="shared" si="84"/>
        <v>1998</v>
      </c>
      <c r="I2735" s="5" t="s">
        <v>3931</v>
      </c>
      <c r="J2735" t="str">
        <f t="shared" si="85"/>
        <v>Peabody Brown</v>
      </c>
    </row>
    <row r="2736" spans="1:10" ht="15" x14ac:dyDescent="0.25">
      <c r="A2736" s="5" t="s">
        <v>1166</v>
      </c>
      <c r="B2736" s="8">
        <v>2412.9</v>
      </c>
      <c r="C2736" s="7">
        <v>97</v>
      </c>
      <c r="D2736" s="7" t="s">
        <v>5</v>
      </c>
      <c r="E2736" s="6">
        <v>0</v>
      </c>
      <c r="F2736" s="7">
        <v>13</v>
      </c>
      <c r="G2736" s="4">
        <v>1997</v>
      </c>
      <c r="H2736" s="18">
        <f t="shared" si="84"/>
        <v>1998</v>
      </c>
      <c r="I2736" s="5" t="s">
        <v>3211</v>
      </c>
      <c r="J2736" t="str">
        <f t="shared" si="85"/>
        <v>Pepper Hamilton</v>
      </c>
    </row>
    <row r="2737" spans="1:10" ht="15" x14ac:dyDescent="0.25">
      <c r="A2737" s="5" t="s">
        <v>157</v>
      </c>
      <c r="B2737" s="8">
        <v>4058.9</v>
      </c>
      <c r="C2737" s="7">
        <v>74</v>
      </c>
      <c r="D2737" s="7" t="s">
        <v>5</v>
      </c>
      <c r="E2737" s="6">
        <v>0.1</v>
      </c>
      <c r="F2737" s="7">
        <v>61</v>
      </c>
      <c r="G2737" s="4">
        <v>1997</v>
      </c>
      <c r="H2737" s="18">
        <f t="shared" si="84"/>
        <v>1998</v>
      </c>
      <c r="I2737" s="5" t="s">
        <v>157</v>
      </c>
      <c r="J2737" t="str">
        <f t="shared" si="85"/>
        <v>Perkins Coie</v>
      </c>
    </row>
    <row r="2738" spans="1:10" ht="15" x14ac:dyDescent="0.25">
      <c r="A2738" s="5" t="s">
        <v>39</v>
      </c>
      <c r="B2738" s="6">
        <v>554.6</v>
      </c>
      <c r="C2738" s="7">
        <v>179</v>
      </c>
      <c r="D2738" s="7" t="s">
        <v>5</v>
      </c>
      <c r="E2738" s="6">
        <v>0</v>
      </c>
      <c r="F2738" s="7">
        <v>8</v>
      </c>
      <c r="G2738" s="4">
        <v>1997</v>
      </c>
      <c r="H2738" s="18">
        <f t="shared" si="84"/>
        <v>1998</v>
      </c>
      <c r="I2738" s="5" t="s">
        <v>2602</v>
      </c>
      <c r="J2738" t="str">
        <f t="shared" si="85"/>
        <v>Pillsbury Madison</v>
      </c>
    </row>
    <row r="2739" spans="1:10" ht="15" x14ac:dyDescent="0.25">
      <c r="A2739" s="5" t="s">
        <v>208</v>
      </c>
      <c r="B2739" s="8">
        <v>5213.6000000000004</v>
      </c>
      <c r="C2739" s="7">
        <v>67</v>
      </c>
      <c r="D2739" s="7" t="s">
        <v>5</v>
      </c>
      <c r="E2739" s="6">
        <v>0.1</v>
      </c>
      <c r="F2739" s="7">
        <v>21</v>
      </c>
      <c r="G2739" s="4">
        <v>1997</v>
      </c>
      <c r="H2739" s="18">
        <f t="shared" si="84"/>
        <v>1998</v>
      </c>
      <c r="I2739" s="5" t="s">
        <v>2660</v>
      </c>
      <c r="J2739" t="str">
        <f t="shared" si="85"/>
        <v>Piper Marbury</v>
      </c>
    </row>
    <row r="2740" spans="1:10" ht="15" x14ac:dyDescent="0.25">
      <c r="A2740" s="5" t="s">
        <v>1531</v>
      </c>
      <c r="B2740" s="6">
        <v>816.1</v>
      </c>
      <c r="C2740" s="7">
        <v>157</v>
      </c>
      <c r="D2740" s="7" t="s">
        <v>5</v>
      </c>
      <c r="E2740" s="6">
        <v>0</v>
      </c>
      <c r="F2740" s="7">
        <v>9</v>
      </c>
      <c r="G2740" s="4">
        <v>1997</v>
      </c>
      <c r="H2740" s="18">
        <f t="shared" si="84"/>
        <v>1998</v>
      </c>
      <c r="I2740" s="5" t="s">
        <v>3494</v>
      </c>
      <c r="J2740" t="str">
        <f t="shared" si="85"/>
        <v>Porter Hedges</v>
      </c>
    </row>
    <row r="2741" spans="1:10" ht="15" x14ac:dyDescent="0.25">
      <c r="A2741" s="5" t="s">
        <v>300</v>
      </c>
      <c r="B2741" s="8">
        <v>4835.1000000000004</v>
      </c>
      <c r="C2741" s="7">
        <v>69</v>
      </c>
      <c r="D2741" s="7" t="s">
        <v>5</v>
      </c>
      <c r="E2741" s="6">
        <v>0.1</v>
      </c>
      <c r="F2741" s="7">
        <v>14</v>
      </c>
      <c r="G2741" s="4">
        <v>1997</v>
      </c>
      <c r="H2741" s="18">
        <f t="shared" si="84"/>
        <v>1998</v>
      </c>
      <c r="I2741" s="5" t="s">
        <v>2720</v>
      </c>
      <c r="J2741" t="str">
        <f t="shared" si="85"/>
        <v>Porter Wright</v>
      </c>
    </row>
    <row r="2742" spans="1:10" ht="15" x14ac:dyDescent="0.25">
      <c r="A2742" s="5" t="s">
        <v>1173</v>
      </c>
      <c r="B2742" s="6">
        <v>742</v>
      </c>
      <c r="C2742" s="7">
        <v>166</v>
      </c>
      <c r="D2742" s="7" t="s">
        <v>5</v>
      </c>
      <c r="E2742" s="6">
        <v>0</v>
      </c>
      <c r="F2742" s="7">
        <v>7</v>
      </c>
      <c r="G2742" s="4">
        <v>1997</v>
      </c>
      <c r="H2742" s="18">
        <f t="shared" si="84"/>
        <v>1998</v>
      </c>
      <c r="I2742" s="5" t="s">
        <v>2721</v>
      </c>
      <c r="J2742" t="str">
        <f t="shared" si="85"/>
        <v>Powell Goldstein</v>
      </c>
    </row>
    <row r="2743" spans="1:10" ht="15" x14ac:dyDescent="0.25">
      <c r="A2743" s="5" t="s">
        <v>1162</v>
      </c>
      <c r="B2743" s="6">
        <v>543</v>
      </c>
      <c r="C2743" s="7">
        <v>180</v>
      </c>
      <c r="D2743" s="7" t="s">
        <v>5</v>
      </c>
      <c r="E2743" s="6">
        <v>0</v>
      </c>
      <c r="F2743" s="7">
        <v>7</v>
      </c>
      <c r="G2743" s="4">
        <v>1997</v>
      </c>
      <c r="H2743" s="18">
        <f t="shared" si="84"/>
        <v>1998</v>
      </c>
      <c r="I2743" s="5" t="s">
        <v>3208</v>
      </c>
      <c r="J2743" t="str">
        <f t="shared" si="85"/>
        <v>Proskauer Rose</v>
      </c>
    </row>
    <row r="2744" spans="1:10" ht="15" x14ac:dyDescent="0.25">
      <c r="A2744" s="5" t="s">
        <v>1122</v>
      </c>
      <c r="B2744" s="6">
        <v>527.29999999999995</v>
      </c>
      <c r="C2744" s="7">
        <v>184</v>
      </c>
      <c r="D2744" s="7" t="s">
        <v>5</v>
      </c>
      <c r="E2744" s="6">
        <v>0</v>
      </c>
      <c r="F2744" s="7">
        <v>2</v>
      </c>
      <c r="G2744" s="4">
        <v>1997</v>
      </c>
      <c r="H2744" s="18">
        <f t="shared" si="84"/>
        <v>1998</v>
      </c>
      <c r="I2744" s="5" t="s">
        <v>3175</v>
      </c>
      <c r="J2744" t="str">
        <f t="shared" si="85"/>
        <v>Pryor Cashman</v>
      </c>
    </row>
    <row r="2745" spans="1:10" ht="15" x14ac:dyDescent="0.25">
      <c r="A2745" s="5" t="s">
        <v>303</v>
      </c>
      <c r="B2745" s="6">
        <v>504.7</v>
      </c>
      <c r="C2745" s="7">
        <v>192</v>
      </c>
      <c r="D2745" s="7" t="s">
        <v>5</v>
      </c>
      <c r="E2745" s="6">
        <v>0</v>
      </c>
      <c r="F2745" s="7">
        <v>2</v>
      </c>
      <c r="G2745" s="4">
        <v>1997</v>
      </c>
      <c r="H2745" s="18">
        <f t="shared" si="84"/>
        <v>1998</v>
      </c>
      <c r="I2745" s="5" t="s">
        <v>2723</v>
      </c>
      <c r="J2745" t="str">
        <f t="shared" si="85"/>
        <v>Quarles Brady</v>
      </c>
    </row>
    <row r="2746" spans="1:10" ht="15" x14ac:dyDescent="0.25">
      <c r="A2746" s="5" t="s">
        <v>2354</v>
      </c>
      <c r="B2746" s="8">
        <v>3604.7</v>
      </c>
      <c r="C2746" s="7">
        <v>78</v>
      </c>
      <c r="D2746" s="7" t="s">
        <v>5</v>
      </c>
      <c r="E2746" s="6">
        <v>0.1</v>
      </c>
      <c r="F2746" s="7">
        <v>3</v>
      </c>
      <c r="G2746" s="4">
        <v>1997</v>
      </c>
      <c r="H2746" s="18">
        <f t="shared" si="84"/>
        <v>1998</v>
      </c>
      <c r="I2746" s="5" t="s">
        <v>4040</v>
      </c>
      <c r="J2746" t="str">
        <f t="shared" si="85"/>
        <v>Ray Quinney</v>
      </c>
    </row>
    <row r="2747" spans="1:10" ht="15" x14ac:dyDescent="0.25">
      <c r="A2747" s="5" t="s">
        <v>1510</v>
      </c>
      <c r="B2747" s="8">
        <v>9767.4</v>
      </c>
      <c r="C2747" s="7">
        <v>41</v>
      </c>
      <c r="D2747" s="7" t="s">
        <v>5</v>
      </c>
      <c r="E2747" s="6">
        <v>0.2</v>
      </c>
      <c r="F2747" s="7">
        <v>9</v>
      </c>
      <c r="G2747" s="4">
        <v>1997</v>
      </c>
      <c r="H2747" s="18">
        <f t="shared" si="84"/>
        <v>1998</v>
      </c>
      <c r="I2747" s="5" t="s">
        <v>3480</v>
      </c>
      <c r="J2747" t="str">
        <f t="shared" si="85"/>
        <v>Reed Smith</v>
      </c>
    </row>
    <row r="2748" spans="1:10" ht="15" x14ac:dyDescent="0.25">
      <c r="A2748" s="5" t="s">
        <v>1556</v>
      </c>
      <c r="B2748" s="8">
        <v>2029.1</v>
      </c>
      <c r="C2748" s="7">
        <v>105</v>
      </c>
      <c r="D2748" s="7" t="s">
        <v>5</v>
      </c>
      <c r="E2748" s="6">
        <v>0</v>
      </c>
      <c r="F2748" s="7">
        <v>19</v>
      </c>
      <c r="G2748" s="4">
        <v>1997</v>
      </c>
      <c r="H2748" s="18">
        <f t="shared" si="84"/>
        <v>1998</v>
      </c>
      <c r="I2748" s="5" t="s">
        <v>3518</v>
      </c>
      <c r="J2748" t="str">
        <f t="shared" si="85"/>
        <v>Reid Priest</v>
      </c>
    </row>
    <row r="2749" spans="1:10" ht="15" x14ac:dyDescent="0.25">
      <c r="A2749" s="5" t="s">
        <v>1906</v>
      </c>
      <c r="B2749" s="8">
        <v>31852.3</v>
      </c>
      <c r="C2749" s="7">
        <v>21</v>
      </c>
      <c r="D2749" s="7" t="s">
        <v>5</v>
      </c>
      <c r="E2749" s="6">
        <v>0.6</v>
      </c>
      <c r="F2749" s="7">
        <v>39</v>
      </c>
      <c r="G2749" s="4">
        <v>1997</v>
      </c>
      <c r="H2749" s="18">
        <f t="shared" si="84"/>
        <v>1998</v>
      </c>
      <c r="I2749" s="5" t="s">
        <v>3759</v>
      </c>
      <c r="J2749" t="str">
        <f t="shared" si="85"/>
        <v>Richards Layton</v>
      </c>
    </row>
    <row r="2750" spans="1:10" ht="15" x14ac:dyDescent="0.25">
      <c r="A2750" s="5" t="s">
        <v>1138</v>
      </c>
      <c r="B2750" s="6">
        <v>768.3</v>
      </c>
      <c r="C2750" s="7">
        <v>163</v>
      </c>
      <c r="D2750" s="7" t="s">
        <v>5</v>
      </c>
      <c r="E2750" s="6">
        <v>0</v>
      </c>
      <c r="F2750" s="7">
        <v>6</v>
      </c>
      <c r="G2750" s="4">
        <v>1997</v>
      </c>
      <c r="H2750" s="18">
        <f t="shared" si="84"/>
        <v>1998</v>
      </c>
      <c r="I2750" s="5" t="s">
        <v>3187</v>
      </c>
      <c r="J2750" t="str">
        <f t="shared" si="85"/>
        <v>Riordan McKinzie</v>
      </c>
    </row>
    <row r="2751" spans="1:10" ht="15" x14ac:dyDescent="0.25">
      <c r="A2751" s="5" t="s">
        <v>1888</v>
      </c>
      <c r="B2751" s="6">
        <v>959.3</v>
      </c>
      <c r="C2751" s="7">
        <v>149</v>
      </c>
      <c r="D2751" s="7" t="s">
        <v>5</v>
      </c>
      <c r="E2751" s="6">
        <v>0</v>
      </c>
      <c r="F2751" s="7">
        <v>4</v>
      </c>
      <c r="G2751" s="4">
        <v>1997</v>
      </c>
      <c r="H2751" s="18">
        <f t="shared" si="84"/>
        <v>1998</v>
      </c>
      <c r="I2751" s="5" t="s">
        <v>3753</v>
      </c>
      <c r="J2751" t="str">
        <f t="shared" si="85"/>
        <v>Robinson Silverman</v>
      </c>
    </row>
    <row r="2752" spans="1:10" ht="15" x14ac:dyDescent="0.25">
      <c r="A2752" s="5" t="s">
        <v>1674</v>
      </c>
      <c r="B2752" s="6">
        <v>542.79999999999995</v>
      </c>
      <c r="C2752" s="7">
        <v>181</v>
      </c>
      <c r="D2752" s="7" t="s">
        <v>5</v>
      </c>
      <c r="E2752" s="6">
        <v>0</v>
      </c>
      <c r="F2752" s="7">
        <v>3</v>
      </c>
      <c r="G2752" s="4">
        <v>1997</v>
      </c>
      <c r="H2752" s="18">
        <f t="shared" si="84"/>
        <v>1998</v>
      </c>
      <c r="I2752" s="5" t="s">
        <v>3607</v>
      </c>
      <c r="J2752" t="str">
        <f t="shared" si="85"/>
        <v>Rogers Hardin</v>
      </c>
    </row>
    <row r="2753" spans="1:10" ht="15" x14ac:dyDescent="0.25">
      <c r="A2753" s="5" t="s">
        <v>42</v>
      </c>
      <c r="B2753" s="8">
        <v>3069</v>
      </c>
      <c r="C2753" s="7">
        <v>86</v>
      </c>
      <c r="D2753" s="7" t="s">
        <v>5</v>
      </c>
      <c r="E2753" s="6">
        <v>0.1</v>
      </c>
      <c r="F2753" s="7">
        <v>9</v>
      </c>
      <c r="G2753" s="4">
        <v>1997</v>
      </c>
      <c r="H2753" s="18">
        <f t="shared" si="84"/>
        <v>1998</v>
      </c>
      <c r="I2753" s="5" t="s">
        <v>2603</v>
      </c>
      <c r="J2753" t="str">
        <f t="shared" si="85"/>
        <v>Rogers Wells</v>
      </c>
    </row>
    <row r="2754" spans="1:10" ht="15" x14ac:dyDescent="0.25">
      <c r="A2754" s="5" t="s">
        <v>103</v>
      </c>
      <c r="B2754" s="8">
        <v>3453.1</v>
      </c>
      <c r="C2754" s="7">
        <v>81</v>
      </c>
      <c r="D2754" s="7" t="s">
        <v>5</v>
      </c>
      <c r="E2754" s="6">
        <v>0.1</v>
      </c>
      <c r="F2754" s="7">
        <v>26</v>
      </c>
      <c r="G2754" s="4">
        <v>1997</v>
      </c>
      <c r="H2754" s="18">
        <f t="shared" ref="H2754:H2817" si="86">G2754+1</f>
        <v>1998</v>
      </c>
      <c r="I2754" s="5" t="s">
        <v>2628</v>
      </c>
      <c r="J2754" t="str">
        <f t="shared" ref="J2754:J2817" si="87">TRIM(LEFT(SUBSTITUTE(I2754," ",REPT(" ",100)),200))</f>
        <v>Ropes Gray</v>
      </c>
    </row>
    <row r="2755" spans="1:10" ht="15" x14ac:dyDescent="0.25">
      <c r="A2755" s="5" t="s">
        <v>2230</v>
      </c>
      <c r="B2755" s="6">
        <v>524.5</v>
      </c>
      <c r="C2755" s="7">
        <v>187</v>
      </c>
      <c r="D2755" s="7" t="s">
        <v>5</v>
      </c>
      <c r="E2755" s="6">
        <v>0</v>
      </c>
      <c r="F2755" s="7">
        <v>2</v>
      </c>
      <c r="G2755" s="4">
        <v>1997</v>
      </c>
      <c r="H2755" s="18">
        <f t="shared" si="86"/>
        <v>1998</v>
      </c>
      <c r="I2755" s="5" t="s">
        <v>2230</v>
      </c>
      <c r="J2755" t="str">
        <f t="shared" si="87"/>
        <v>Rose Law</v>
      </c>
    </row>
    <row r="2756" spans="1:10" ht="15" x14ac:dyDescent="0.25">
      <c r="A2756" s="5" t="s">
        <v>1694</v>
      </c>
      <c r="B2756" s="8">
        <v>3881.1</v>
      </c>
      <c r="C2756" s="7">
        <v>76</v>
      </c>
      <c r="D2756" s="7" t="s">
        <v>5</v>
      </c>
      <c r="E2756" s="6">
        <v>0.1</v>
      </c>
      <c r="F2756" s="7">
        <v>9</v>
      </c>
      <c r="G2756" s="4">
        <v>1997</v>
      </c>
      <c r="H2756" s="18">
        <f t="shared" si="86"/>
        <v>1998</v>
      </c>
      <c r="I2756" s="5" t="s">
        <v>3621</v>
      </c>
      <c r="J2756" t="str">
        <f t="shared" si="87"/>
        <v>Rosenberg Liebentritt</v>
      </c>
    </row>
    <row r="2757" spans="1:10" ht="15" x14ac:dyDescent="0.25">
      <c r="A2757" s="5" t="s">
        <v>187</v>
      </c>
      <c r="B2757" s="6">
        <v>858.7</v>
      </c>
      <c r="C2757" s="7">
        <v>154</v>
      </c>
      <c r="D2757" s="7" t="s">
        <v>5</v>
      </c>
      <c r="E2757" s="6">
        <v>0</v>
      </c>
      <c r="F2757" s="7">
        <v>3</v>
      </c>
      <c r="G2757" s="4">
        <v>1997</v>
      </c>
      <c r="H2757" s="18">
        <f t="shared" si="86"/>
        <v>1998</v>
      </c>
      <c r="I2757" s="5" t="s">
        <v>2655</v>
      </c>
      <c r="J2757" t="str">
        <f t="shared" si="87"/>
        <v>Rosenman Colin</v>
      </c>
    </row>
    <row r="2758" spans="1:10" ht="15" x14ac:dyDescent="0.25">
      <c r="A2758" s="5" t="s">
        <v>1878</v>
      </c>
      <c r="B2758" s="6">
        <v>599.4</v>
      </c>
      <c r="C2758" s="7">
        <v>175</v>
      </c>
      <c r="D2758" s="7" t="s">
        <v>5</v>
      </c>
      <c r="E2758" s="6">
        <v>0</v>
      </c>
      <c r="F2758" s="7">
        <v>3</v>
      </c>
      <c r="G2758" s="4">
        <v>1997</v>
      </c>
      <c r="H2758" s="18">
        <f t="shared" si="86"/>
        <v>1998</v>
      </c>
      <c r="I2758" s="5" t="s">
        <v>3746</v>
      </c>
      <c r="J2758" t="str">
        <f t="shared" si="87"/>
        <v>Satterlee Stephens</v>
      </c>
    </row>
    <row r="2759" spans="1:10" ht="15" x14ac:dyDescent="0.25">
      <c r="A2759" s="5" t="s">
        <v>306</v>
      </c>
      <c r="B2759" s="8">
        <v>2444.3000000000002</v>
      </c>
      <c r="C2759" s="7">
        <v>95</v>
      </c>
      <c r="D2759" s="7" t="s">
        <v>5</v>
      </c>
      <c r="E2759" s="6">
        <v>0</v>
      </c>
      <c r="F2759" s="7">
        <v>44</v>
      </c>
      <c r="G2759" s="4">
        <v>1997</v>
      </c>
      <c r="H2759" s="18">
        <f t="shared" si="86"/>
        <v>1998</v>
      </c>
      <c r="I2759" s="5" t="s">
        <v>2725</v>
      </c>
      <c r="J2759" t="str">
        <f t="shared" si="87"/>
        <v>Schiff Hardin</v>
      </c>
    </row>
    <row r="2760" spans="1:10" ht="15" x14ac:dyDescent="0.25">
      <c r="A2760" s="5" t="s">
        <v>1592</v>
      </c>
      <c r="B2760" s="6">
        <v>707.8</v>
      </c>
      <c r="C2760" s="7">
        <v>169</v>
      </c>
      <c r="D2760" s="7" t="s">
        <v>5</v>
      </c>
      <c r="E2760" s="6">
        <v>0</v>
      </c>
      <c r="F2760" s="7">
        <v>2</v>
      </c>
      <c r="G2760" s="4">
        <v>1997</v>
      </c>
      <c r="H2760" s="18">
        <f t="shared" si="86"/>
        <v>1998</v>
      </c>
      <c r="I2760" s="5" t="s">
        <v>3549</v>
      </c>
      <c r="J2760" t="str">
        <f t="shared" si="87"/>
        <v>Schifino Fleischer</v>
      </c>
    </row>
    <row r="2761" spans="1:10" ht="15" x14ac:dyDescent="0.25">
      <c r="A2761" s="5" t="s">
        <v>807</v>
      </c>
      <c r="B2761" s="8">
        <v>22148.799999999999</v>
      </c>
      <c r="C2761" s="7">
        <v>26</v>
      </c>
      <c r="D2761" s="7" t="s">
        <v>5</v>
      </c>
      <c r="E2761" s="6">
        <v>0.4</v>
      </c>
      <c r="F2761" s="7">
        <v>19</v>
      </c>
      <c r="G2761" s="4">
        <v>1997</v>
      </c>
      <c r="H2761" s="18">
        <f t="shared" si="86"/>
        <v>1998</v>
      </c>
      <c r="I2761" s="5" t="s">
        <v>2879</v>
      </c>
      <c r="J2761" t="str">
        <f t="shared" si="87"/>
        <v>Schulte Roth</v>
      </c>
    </row>
    <row r="2762" spans="1:10" ht="15" x14ac:dyDescent="0.25">
      <c r="A2762" s="5" t="s">
        <v>1358</v>
      </c>
      <c r="B2762" s="8">
        <v>6216.3</v>
      </c>
      <c r="C2762" s="7">
        <v>56</v>
      </c>
      <c r="D2762" s="7" t="s">
        <v>5</v>
      </c>
      <c r="E2762" s="6">
        <v>0.1</v>
      </c>
      <c r="F2762" s="7">
        <v>18</v>
      </c>
      <c r="G2762" s="4">
        <v>1997</v>
      </c>
      <c r="H2762" s="18">
        <f t="shared" si="86"/>
        <v>1998</v>
      </c>
      <c r="I2762" s="5" t="s">
        <v>3362</v>
      </c>
      <c r="J2762" t="str">
        <f t="shared" si="87"/>
        <v>Shaw Pittman</v>
      </c>
    </row>
    <row r="2763" spans="1:10" ht="15" x14ac:dyDescent="0.25">
      <c r="A2763" s="5" t="s">
        <v>44</v>
      </c>
      <c r="B2763" s="8">
        <v>20158.8</v>
      </c>
      <c r="C2763" s="7">
        <v>28</v>
      </c>
      <c r="D2763" s="7" t="s">
        <v>5</v>
      </c>
      <c r="E2763" s="6">
        <v>0.4</v>
      </c>
      <c r="F2763" s="7">
        <v>47</v>
      </c>
      <c r="G2763" s="4">
        <v>1997</v>
      </c>
      <c r="H2763" s="18">
        <f t="shared" si="86"/>
        <v>1998</v>
      </c>
      <c r="I2763" s="5" t="s">
        <v>2605</v>
      </c>
      <c r="J2763" t="str">
        <f t="shared" si="87"/>
        <v>Shearman Sterling</v>
      </c>
    </row>
    <row r="2764" spans="1:10" ht="15" x14ac:dyDescent="0.25">
      <c r="A2764" s="5" t="s">
        <v>656</v>
      </c>
      <c r="B2764" s="6">
        <v>456.4</v>
      </c>
      <c r="C2764" s="7">
        <v>200</v>
      </c>
      <c r="D2764" s="7" t="s">
        <v>5</v>
      </c>
      <c r="E2764" s="6">
        <v>0</v>
      </c>
      <c r="F2764" s="7">
        <v>7</v>
      </c>
      <c r="G2764" s="4">
        <v>1997</v>
      </c>
      <c r="H2764" s="18">
        <f t="shared" si="86"/>
        <v>1998</v>
      </c>
      <c r="I2764" s="5" t="s">
        <v>2798</v>
      </c>
      <c r="J2764" t="str">
        <f t="shared" si="87"/>
        <v>Shumaker Loop</v>
      </c>
    </row>
    <row r="2765" spans="1:10" ht="15" x14ac:dyDescent="0.25">
      <c r="A2765" s="5" t="s">
        <v>1416</v>
      </c>
      <c r="B2765" s="6">
        <v>500</v>
      </c>
      <c r="C2765" s="20">
        <v>194</v>
      </c>
      <c r="D2765" s="7">
        <v>1</v>
      </c>
      <c r="E2765" s="6">
        <v>0</v>
      </c>
      <c r="F2765" s="7">
        <v>1</v>
      </c>
      <c r="G2765" s="4">
        <v>1997</v>
      </c>
      <c r="H2765" s="18">
        <f t="shared" si="86"/>
        <v>1998</v>
      </c>
      <c r="I2765" s="5" t="s">
        <v>3402</v>
      </c>
      <c r="J2765" t="str">
        <f t="shared" si="87"/>
        <v>Shumaker Loop</v>
      </c>
    </row>
    <row r="2766" spans="1:10" ht="15" x14ac:dyDescent="0.25">
      <c r="A2766" s="5" t="s">
        <v>45</v>
      </c>
      <c r="B2766" s="8">
        <v>29524.7</v>
      </c>
      <c r="C2766" s="7">
        <v>22</v>
      </c>
      <c r="D2766" s="7" t="s">
        <v>5</v>
      </c>
      <c r="E2766" s="6">
        <v>0.5</v>
      </c>
      <c r="F2766" s="7">
        <v>50</v>
      </c>
      <c r="G2766" s="4">
        <v>1997</v>
      </c>
      <c r="H2766" s="18">
        <f t="shared" si="86"/>
        <v>1998</v>
      </c>
      <c r="I2766" s="5" t="s">
        <v>507</v>
      </c>
      <c r="J2766" t="str">
        <f t="shared" si="87"/>
        <v>Sidley Austin</v>
      </c>
    </row>
    <row r="2767" spans="1:10" ht="15" x14ac:dyDescent="0.25">
      <c r="A2767" s="5" t="s">
        <v>444</v>
      </c>
      <c r="B2767" s="8">
        <v>18000</v>
      </c>
      <c r="C2767" s="7">
        <v>29</v>
      </c>
      <c r="D2767" s="7" t="s">
        <v>5</v>
      </c>
      <c r="E2767" s="6">
        <v>0.3</v>
      </c>
      <c r="F2767" s="7">
        <v>3</v>
      </c>
      <c r="G2767" s="4">
        <v>1997</v>
      </c>
      <c r="H2767" s="18">
        <f t="shared" si="86"/>
        <v>1998</v>
      </c>
      <c r="I2767" s="5" t="s">
        <v>2755</v>
      </c>
      <c r="J2767" t="str">
        <f t="shared" si="87"/>
        <v>Sidley Austin</v>
      </c>
    </row>
    <row r="2768" spans="1:10" ht="15" x14ac:dyDescent="0.25">
      <c r="A2768" s="5" t="s">
        <v>46</v>
      </c>
      <c r="B2768" s="8">
        <v>49464.3</v>
      </c>
      <c r="C2768" s="7">
        <v>15</v>
      </c>
      <c r="D2768" s="7" t="s">
        <v>5</v>
      </c>
      <c r="E2768" s="6">
        <v>0.9</v>
      </c>
      <c r="F2768" s="7">
        <v>81</v>
      </c>
      <c r="G2768" s="4">
        <v>1997</v>
      </c>
      <c r="H2768" s="18">
        <f t="shared" si="86"/>
        <v>1998</v>
      </c>
      <c r="I2768" s="5" t="s">
        <v>2606</v>
      </c>
      <c r="J2768" t="str">
        <f t="shared" si="87"/>
        <v>Simpson Thacher</v>
      </c>
    </row>
    <row r="2769" spans="1:10" ht="15" x14ac:dyDescent="0.25">
      <c r="A2769" s="5" t="s">
        <v>1559</v>
      </c>
      <c r="B2769" s="8">
        <v>1064.0999999999999</v>
      </c>
      <c r="C2769" s="7">
        <v>141</v>
      </c>
      <c r="D2769" s="7" t="s">
        <v>5</v>
      </c>
      <c r="E2769" s="6">
        <v>0</v>
      </c>
      <c r="F2769" s="7">
        <v>6</v>
      </c>
      <c r="G2769" s="4">
        <v>1997</v>
      </c>
      <c r="H2769" s="18">
        <f t="shared" si="86"/>
        <v>1998</v>
      </c>
      <c r="I2769" s="5" t="s">
        <v>3520</v>
      </c>
      <c r="J2769" t="str">
        <f t="shared" si="87"/>
        <v>Sirote Permutt</v>
      </c>
    </row>
    <row r="2770" spans="1:10" ht="15" x14ac:dyDescent="0.25">
      <c r="A2770" s="5" t="s">
        <v>47</v>
      </c>
      <c r="B2770" s="8">
        <v>95899.6</v>
      </c>
      <c r="C2770" s="7">
        <v>8</v>
      </c>
      <c r="D2770" s="7" t="s">
        <v>5</v>
      </c>
      <c r="E2770" s="6">
        <v>1.7</v>
      </c>
      <c r="F2770" s="7">
        <v>130</v>
      </c>
      <c r="G2770" s="4">
        <v>1997</v>
      </c>
      <c r="H2770" s="18">
        <f t="shared" si="86"/>
        <v>1998</v>
      </c>
      <c r="I2770" s="5" t="s">
        <v>2607</v>
      </c>
      <c r="J2770" t="str">
        <f t="shared" si="87"/>
        <v>Skadden Arps</v>
      </c>
    </row>
    <row r="2771" spans="1:10" ht="15" x14ac:dyDescent="0.25">
      <c r="A2771" s="5" t="s">
        <v>1461</v>
      </c>
      <c r="B2771" s="8">
        <v>1595</v>
      </c>
      <c r="C2771" s="7">
        <v>122</v>
      </c>
      <c r="D2771" s="7" t="s">
        <v>5</v>
      </c>
      <c r="E2771" s="6">
        <v>0</v>
      </c>
      <c r="F2771" s="7">
        <v>2</v>
      </c>
      <c r="G2771" s="4">
        <v>1997</v>
      </c>
      <c r="H2771" s="18">
        <f t="shared" si="86"/>
        <v>1998</v>
      </c>
      <c r="I2771" s="5" t="s">
        <v>3437</v>
      </c>
      <c r="J2771" t="str">
        <f t="shared" si="87"/>
        <v>Slaughter May</v>
      </c>
    </row>
    <row r="2772" spans="1:10" ht="15" x14ac:dyDescent="0.25">
      <c r="A2772" s="5" t="s">
        <v>394</v>
      </c>
      <c r="B2772" s="8">
        <v>5723.1</v>
      </c>
      <c r="C2772" s="7">
        <v>61</v>
      </c>
      <c r="D2772" s="7" t="s">
        <v>5</v>
      </c>
      <c r="E2772" s="6">
        <v>0.1</v>
      </c>
      <c r="F2772" s="7">
        <v>46</v>
      </c>
      <c r="G2772" s="4">
        <v>1997</v>
      </c>
      <c r="H2772" s="18">
        <f t="shared" si="86"/>
        <v>1998</v>
      </c>
      <c r="I2772" s="5" t="s">
        <v>2746</v>
      </c>
      <c r="J2772" t="str">
        <f t="shared" si="87"/>
        <v>Smith Helms</v>
      </c>
    </row>
    <row r="2773" spans="1:10" ht="15" x14ac:dyDescent="0.25">
      <c r="A2773" s="5" t="s">
        <v>308</v>
      </c>
      <c r="B2773" s="6">
        <v>715</v>
      </c>
      <c r="C2773" s="7">
        <v>168</v>
      </c>
      <c r="D2773" s="7" t="s">
        <v>5</v>
      </c>
      <c r="E2773" s="6">
        <v>0</v>
      </c>
      <c r="F2773" s="7">
        <v>7</v>
      </c>
      <c r="G2773" s="4">
        <v>1997</v>
      </c>
      <c r="H2773" s="18">
        <f t="shared" si="86"/>
        <v>1998</v>
      </c>
      <c r="I2773" s="5" t="s">
        <v>2727</v>
      </c>
      <c r="J2773" t="str">
        <f t="shared" si="87"/>
        <v>Snell Wilmer</v>
      </c>
    </row>
    <row r="2774" spans="1:10" ht="15" x14ac:dyDescent="0.25">
      <c r="A2774" s="5" t="s">
        <v>917</v>
      </c>
      <c r="B2774" s="6">
        <v>517.5</v>
      </c>
      <c r="C2774" s="7">
        <v>189</v>
      </c>
      <c r="D2774" s="7" t="s">
        <v>5</v>
      </c>
      <c r="E2774" s="6">
        <v>0</v>
      </c>
      <c r="F2774" s="7">
        <v>1</v>
      </c>
      <c r="G2774" s="4">
        <v>1997</v>
      </c>
      <c r="H2774" s="18">
        <f t="shared" si="86"/>
        <v>1998</v>
      </c>
      <c r="I2774" s="5" t="s">
        <v>3029</v>
      </c>
      <c r="J2774" t="str">
        <f t="shared" si="87"/>
        <v>Sonnenschein Carlin</v>
      </c>
    </row>
    <row r="2775" spans="1:10" ht="15" x14ac:dyDescent="0.25">
      <c r="A2775" s="5" t="s">
        <v>1178</v>
      </c>
      <c r="B2775" s="8">
        <v>3330.8</v>
      </c>
      <c r="C2775" s="7">
        <v>84</v>
      </c>
      <c r="D2775" s="7" t="s">
        <v>5</v>
      </c>
      <c r="E2775" s="6">
        <v>0.1</v>
      </c>
      <c r="F2775" s="7">
        <v>6</v>
      </c>
      <c r="G2775" s="4">
        <v>1997</v>
      </c>
      <c r="H2775" s="18">
        <f t="shared" si="86"/>
        <v>1998</v>
      </c>
      <c r="I2775" s="5" t="s">
        <v>3219</v>
      </c>
      <c r="J2775" t="str">
        <f t="shared" si="87"/>
        <v>Squire Sanders</v>
      </c>
    </row>
    <row r="2776" spans="1:10" ht="15" x14ac:dyDescent="0.25">
      <c r="A2776" s="5" t="s">
        <v>1690</v>
      </c>
      <c r="B2776" s="6">
        <v>469.8</v>
      </c>
      <c r="C2776" s="7">
        <v>199</v>
      </c>
      <c r="D2776" s="7" t="s">
        <v>5</v>
      </c>
      <c r="E2776" s="6">
        <v>0</v>
      </c>
      <c r="F2776" s="7">
        <v>6</v>
      </c>
      <c r="G2776" s="4">
        <v>1997</v>
      </c>
      <c r="H2776" s="18">
        <f t="shared" si="86"/>
        <v>1998</v>
      </c>
      <c r="I2776" s="5" t="s">
        <v>1690</v>
      </c>
      <c r="J2776" t="str">
        <f t="shared" si="87"/>
        <v>Stearns Weaver</v>
      </c>
    </row>
    <row r="2777" spans="1:10" ht="15" x14ac:dyDescent="0.25">
      <c r="A2777" s="5" t="s">
        <v>823</v>
      </c>
      <c r="B2777" s="6">
        <v>719.8</v>
      </c>
      <c r="C2777" s="7">
        <v>167</v>
      </c>
      <c r="D2777" s="7" t="s">
        <v>5</v>
      </c>
      <c r="E2777" s="6">
        <v>0</v>
      </c>
      <c r="F2777" s="7">
        <v>4</v>
      </c>
      <c r="G2777" s="4">
        <v>1997</v>
      </c>
      <c r="H2777" s="18">
        <f t="shared" si="86"/>
        <v>1998</v>
      </c>
      <c r="I2777" s="5" t="s">
        <v>823</v>
      </c>
      <c r="J2777" t="str">
        <f t="shared" si="87"/>
        <v>Stoel Rives</v>
      </c>
    </row>
    <row r="2778" spans="1:10" ht="15" x14ac:dyDescent="0.25">
      <c r="A2778" s="5" t="s">
        <v>1183</v>
      </c>
      <c r="B2778" s="6">
        <v>769.8</v>
      </c>
      <c r="C2778" s="7">
        <v>161</v>
      </c>
      <c r="D2778" s="7" t="s">
        <v>5</v>
      </c>
      <c r="E2778" s="6">
        <v>0</v>
      </c>
      <c r="F2778" s="7">
        <v>9</v>
      </c>
      <c r="G2778" s="4">
        <v>1997</v>
      </c>
      <c r="H2778" s="18">
        <f t="shared" si="86"/>
        <v>1998</v>
      </c>
      <c r="I2778" s="5" t="s">
        <v>3224</v>
      </c>
      <c r="J2778" t="str">
        <f t="shared" si="87"/>
        <v>Stradling Yocca</v>
      </c>
    </row>
    <row r="2779" spans="1:10" ht="15" x14ac:dyDescent="0.25">
      <c r="A2779" s="5" t="s">
        <v>49</v>
      </c>
      <c r="B2779" s="8">
        <v>78877</v>
      </c>
      <c r="C2779" s="7">
        <v>9</v>
      </c>
      <c r="D2779" s="7" t="s">
        <v>5</v>
      </c>
      <c r="E2779" s="6">
        <v>1.4</v>
      </c>
      <c r="F2779" s="7">
        <v>43</v>
      </c>
      <c r="G2779" s="4">
        <v>1997</v>
      </c>
      <c r="H2779" s="18">
        <f t="shared" si="86"/>
        <v>1998</v>
      </c>
      <c r="I2779" s="5" t="s">
        <v>2608</v>
      </c>
      <c r="J2779" t="str">
        <f t="shared" si="87"/>
        <v>Stroock Stroock</v>
      </c>
    </row>
    <row r="2780" spans="1:10" ht="15" x14ac:dyDescent="0.25">
      <c r="A2780" s="5" t="s">
        <v>50</v>
      </c>
      <c r="B2780" s="8">
        <v>49331.1</v>
      </c>
      <c r="C2780" s="7">
        <v>16</v>
      </c>
      <c r="D2780" s="7" t="s">
        <v>5</v>
      </c>
      <c r="E2780" s="6">
        <v>0.9</v>
      </c>
      <c r="F2780" s="7">
        <v>86</v>
      </c>
      <c r="G2780" s="4">
        <v>1997</v>
      </c>
      <c r="H2780" s="18">
        <f t="shared" si="86"/>
        <v>1998</v>
      </c>
      <c r="I2780" s="5" t="s">
        <v>2609</v>
      </c>
      <c r="J2780" t="str">
        <f t="shared" si="87"/>
        <v>Sullivan Cromwell</v>
      </c>
    </row>
    <row r="2781" spans="1:10" ht="15" x14ac:dyDescent="0.25">
      <c r="A2781" s="5" t="s">
        <v>827</v>
      </c>
      <c r="B2781" s="8">
        <v>3236.8</v>
      </c>
      <c r="C2781" s="7">
        <v>85</v>
      </c>
      <c r="D2781" s="7" t="s">
        <v>5</v>
      </c>
      <c r="E2781" s="6">
        <v>0.1</v>
      </c>
      <c r="F2781" s="7">
        <v>5</v>
      </c>
      <c r="G2781" s="4">
        <v>1997</v>
      </c>
      <c r="H2781" s="18">
        <f t="shared" si="86"/>
        <v>1998</v>
      </c>
      <c r="I2781" s="5" t="s">
        <v>2894</v>
      </c>
      <c r="J2781" t="str">
        <f t="shared" si="87"/>
        <v>Sullivan Worcester</v>
      </c>
    </row>
    <row r="2782" spans="1:10" ht="15" x14ac:dyDescent="0.25">
      <c r="A2782" s="5" t="s">
        <v>1664</v>
      </c>
      <c r="B2782" s="6">
        <v>540.70000000000005</v>
      </c>
      <c r="C2782" s="7">
        <v>182</v>
      </c>
      <c r="D2782" s="7" t="s">
        <v>5</v>
      </c>
      <c r="E2782" s="6">
        <v>0</v>
      </c>
      <c r="F2782" s="7">
        <v>4</v>
      </c>
      <c r="G2782" s="4">
        <v>1997</v>
      </c>
      <c r="H2782" s="18">
        <f t="shared" si="86"/>
        <v>1998</v>
      </c>
      <c r="I2782" s="5" t="s">
        <v>508</v>
      </c>
      <c r="J2782" t="str">
        <f t="shared" si="87"/>
        <v>Swidler Berlin</v>
      </c>
    </row>
    <row r="2783" spans="1:10" ht="15" x14ac:dyDescent="0.25">
      <c r="A2783" s="5" t="s">
        <v>874</v>
      </c>
      <c r="B2783" s="8">
        <v>1002.5</v>
      </c>
      <c r="C2783" s="7">
        <v>145</v>
      </c>
      <c r="D2783" s="7" t="s">
        <v>5</v>
      </c>
      <c r="E2783" s="6">
        <v>0</v>
      </c>
      <c r="F2783" s="7">
        <v>9</v>
      </c>
      <c r="G2783" s="4">
        <v>1997</v>
      </c>
      <c r="H2783" s="18">
        <f t="shared" si="86"/>
        <v>1998</v>
      </c>
      <c r="I2783" s="5" t="s">
        <v>2730</v>
      </c>
      <c r="J2783" t="str">
        <f t="shared" si="87"/>
        <v>Testa Hurwitz</v>
      </c>
    </row>
    <row r="2784" spans="1:10" ht="15" x14ac:dyDescent="0.25">
      <c r="A2784" s="5" t="s">
        <v>314</v>
      </c>
      <c r="B2784" s="8">
        <v>180447.4</v>
      </c>
      <c r="C2784" s="7">
        <v>3</v>
      </c>
      <c r="D2784" s="7" t="s">
        <v>5</v>
      </c>
      <c r="E2784" s="6">
        <v>3.1</v>
      </c>
      <c r="F2784" s="7">
        <v>56</v>
      </c>
      <c r="G2784" s="4">
        <v>1997</v>
      </c>
      <c r="H2784" s="18">
        <f t="shared" si="86"/>
        <v>1998</v>
      </c>
      <c r="I2784" s="5" t="s">
        <v>2731</v>
      </c>
      <c r="J2784" t="str">
        <f t="shared" si="87"/>
        <v>Thacher Proffitt</v>
      </c>
    </row>
    <row r="2785" spans="1:10" ht="15" x14ac:dyDescent="0.25">
      <c r="A2785" s="5" t="s">
        <v>1633</v>
      </c>
      <c r="B2785" s="6">
        <v>872.5</v>
      </c>
      <c r="C2785" s="7">
        <v>153</v>
      </c>
      <c r="D2785" s="7" t="s">
        <v>5</v>
      </c>
      <c r="E2785" s="6">
        <v>0</v>
      </c>
      <c r="F2785" s="7">
        <v>3</v>
      </c>
      <c r="G2785" s="4">
        <v>1997</v>
      </c>
      <c r="H2785" s="18">
        <f t="shared" si="86"/>
        <v>1998</v>
      </c>
      <c r="I2785" s="5" t="s">
        <v>1633</v>
      </c>
      <c r="J2785" t="str">
        <f t="shared" si="87"/>
        <v>Thelen Marrin</v>
      </c>
    </row>
    <row r="2786" spans="1:10" ht="15" x14ac:dyDescent="0.25">
      <c r="A2786" s="5" t="s">
        <v>975</v>
      </c>
      <c r="B2786" s="6">
        <v>506.6</v>
      </c>
      <c r="C2786" s="7">
        <v>191</v>
      </c>
      <c r="D2786" s="7" t="s">
        <v>5</v>
      </c>
      <c r="E2786" s="6">
        <v>0</v>
      </c>
      <c r="F2786" s="7">
        <v>7</v>
      </c>
      <c r="G2786" s="4">
        <v>1997</v>
      </c>
      <c r="H2786" s="18">
        <f t="shared" si="86"/>
        <v>1998</v>
      </c>
      <c r="I2786" s="5" t="s">
        <v>3062</v>
      </c>
      <c r="J2786" t="str">
        <f t="shared" si="87"/>
        <v>Thompson Knight</v>
      </c>
    </row>
    <row r="2787" spans="1:10" ht="15" x14ac:dyDescent="0.25">
      <c r="A2787" s="5" t="s">
        <v>317</v>
      </c>
      <c r="B2787" s="8">
        <v>1298.8</v>
      </c>
      <c r="C2787" s="7">
        <v>134</v>
      </c>
      <c r="D2787" s="7" t="s">
        <v>5</v>
      </c>
      <c r="E2787" s="6">
        <v>0</v>
      </c>
      <c r="F2787" s="7">
        <v>4</v>
      </c>
      <c r="G2787" s="4">
        <v>1997</v>
      </c>
      <c r="H2787" s="18">
        <f t="shared" si="86"/>
        <v>1998</v>
      </c>
      <c r="I2787" s="5" t="s">
        <v>317</v>
      </c>
      <c r="J2787" t="str">
        <f t="shared" si="87"/>
        <v>Thompson Coburn</v>
      </c>
    </row>
    <row r="2788" spans="1:10" ht="15" x14ac:dyDescent="0.25">
      <c r="A2788" s="5" t="s">
        <v>1129</v>
      </c>
      <c r="B2788" s="8">
        <v>2414.5</v>
      </c>
      <c r="C2788" s="7">
        <v>96</v>
      </c>
      <c r="D2788" s="7" t="s">
        <v>5</v>
      </c>
      <c r="E2788" s="6">
        <v>0</v>
      </c>
      <c r="F2788" s="7">
        <v>3</v>
      </c>
      <c r="G2788" s="4">
        <v>1997</v>
      </c>
      <c r="H2788" s="18">
        <f t="shared" si="86"/>
        <v>1998</v>
      </c>
      <c r="I2788" s="5" t="s">
        <v>3181</v>
      </c>
      <c r="J2788" t="str">
        <f t="shared" si="87"/>
        <v>Thompson Hine</v>
      </c>
    </row>
    <row r="2789" spans="1:10" ht="15" x14ac:dyDescent="0.25">
      <c r="A2789" s="5" t="s">
        <v>1714</v>
      </c>
      <c r="B2789" s="8">
        <v>32210.799999999999</v>
      </c>
      <c r="C2789" s="7">
        <v>20</v>
      </c>
      <c r="D2789" s="7" t="s">
        <v>5</v>
      </c>
      <c r="E2789" s="6">
        <v>0.6</v>
      </c>
      <c r="F2789" s="7">
        <v>18</v>
      </c>
      <c r="G2789" s="4">
        <v>1997</v>
      </c>
      <c r="H2789" s="18">
        <f t="shared" si="86"/>
        <v>1998</v>
      </c>
      <c r="I2789" s="5" t="s">
        <v>3633</v>
      </c>
      <c r="J2789" t="str">
        <f t="shared" si="87"/>
        <v>Tobin Tobin</v>
      </c>
    </row>
    <row r="2790" spans="1:10" ht="15" x14ac:dyDescent="0.25">
      <c r="A2790" s="5" t="s">
        <v>832</v>
      </c>
      <c r="B2790" s="6">
        <v>565.70000000000005</v>
      </c>
      <c r="C2790" s="7">
        <v>178</v>
      </c>
      <c r="D2790" s="7" t="s">
        <v>5</v>
      </c>
      <c r="E2790" s="6">
        <v>0</v>
      </c>
      <c r="F2790" s="7">
        <v>7</v>
      </c>
      <c r="G2790" s="4">
        <v>1997</v>
      </c>
      <c r="H2790" s="18">
        <f t="shared" si="86"/>
        <v>1998</v>
      </c>
      <c r="I2790" s="5" t="s">
        <v>832</v>
      </c>
      <c r="J2790" t="str">
        <f t="shared" si="87"/>
        <v>Troutman Sanders</v>
      </c>
    </row>
    <row r="2791" spans="1:10" ht="15" x14ac:dyDescent="0.25">
      <c r="A2791" s="5" t="s">
        <v>1151</v>
      </c>
      <c r="B2791" s="6">
        <v>525</v>
      </c>
      <c r="C2791" s="7">
        <v>186</v>
      </c>
      <c r="D2791" s="7" t="s">
        <v>5</v>
      </c>
      <c r="E2791" s="6">
        <v>0</v>
      </c>
      <c r="F2791" s="7">
        <v>7</v>
      </c>
      <c r="G2791" s="4">
        <v>1997</v>
      </c>
      <c r="H2791" s="18">
        <f t="shared" si="86"/>
        <v>1998</v>
      </c>
      <c r="I2791" s="5" t="s">
        <v>2734</v>
      </c>
      <c r="J2791" t="str">
        <f t="shared" si="87"/>
        <v>Vedder Price</v>
      </c>
    </row>
    <row r="2792" spans="1:10" ht="15" x14ac:dyDescent="0.25">
      <c r="A2792" s="5" t="s">
        <v>1604</v>
      </c>
      <c r="B2792" s="8">
        <v>1116.3</v>
      </c>
      <c r="C2792" s="7">
        <v>139</v>
      </c>
      <c r="D2792" s="7" t="s">
        <v>5</v>
      </c>
      <c r="E2792" s="6">
        <v>0</v>
      </c>
      <c r="F2792" s="7">
        <v>8</v>
      </c>
      <c r="G2792" s="4">
        <v>1997</v>
      </c>
      <c r="H2792" s="18">
        <f t="shared" si="86"/>
        <v>1998</v>
      </c>
      <c r="I2792" s="5" t="s">
        <v>1604</v>
      </c>
      <c r="J2792" t="str">
        <f t="shared" si="87"/>
        <v>Venture Law</v>
      </c>
    </row>
    <row r="2793" spans="1:10" ht="15" x14ac:dyDescent="0.25">
      <c r="A2793" s="5" t="s">
        <v>835</v>
      </c>
      <c r="B2793" s="8">
        <v>10903.8</v>
      </c>
      <c r="C2793" s="7">
        <v>37</v>
      </c>
      <c r="D2793" s="7" t="s">
        <v>5</v>
      </c>
      <c r="E2793" s="6">
        <v>0.2</v>
      </c>
      <c r="F2793" s="7">
        <v>49</v>
      </c>
      <c r="G2793" s="4">
        <v>1997</v>
      </c>
      <c r="H2793" s="18">
        <f t="shared" si="86"/>
        <v>1998</v>
      </c>
      <c r="I2793" s="5" t="s">
        <v>2897</v>
      </c>
      <c r="J2793" t="str">
        <f t="shared" si="87"/>
        <v>Vinson Elkins</v>
      </c>
    </row>
    <row r="2794" spans="1:10" ht="15" x14ac:dyDescent="0.25">
      <c r="A2794" s="5" t="s">
        <v>1079</v>
      </c>
      <c r="B2794" s="8">
        <v>11746.2</v>
      </c>
      <c r="C2794" s="7">
        <v>34</v>
      </c>
      <c r="D2794" s="7" t="s">
        <v>5</v>
      </c>
      <c r="E2794" s="6">
        <v>0.2</v>
      </c>
      <c r="F2794" s="7">
        <v>19</v>
      </c>
      <c r="G2794" s="4">
        <v>1997</v>
      </c>
      <c r="H2794" s="18">
        <f t="shared" si="86"/>
        <v>1998</v>
      </c>
      <c r="I2794" s="5" t="s">
        <v>2611</v>
      </c>
      <c r="J2794" t="str">
        <f t="shared" si="87"/>
        <v>Wachtell Lipton</v>
      </c>
    </row>
    <row r="2795" spans="1:10" ht="15" x14ac:dyDescent="0.25">
      <c r="A2795" s="5" t="s">
        <v>868</v>
      </c>
      <c r="B2795" s="8">
        <v>2250</v>
      </c>
      <c r="C2795" s="7">
        <v>102</v>
      </c>
      <c r="D2795" s="7" t="s">
        <v>5</v>
      </c>
      <c r="E2795" s="6">
        <v>0</v>
      </c>
      <c r="F2795" s="7">
        <v>1</v>
      </c>
      <c r="G2795" s="4">
        <v>1997</v>
      </c>
      <c r="H2795" s="18">
        <f t="shared" si="86"/>
        <v>1998</v>
      </c>
      <c r="I2795" s="5" t="s">
        <v>868</v>
      </c>
      <c r="J2795" t="str">
        <f t="shared" si="87"/>
        <v>Wagner-W</v>
      </c>
    </row>
    <row r="2796" spans="1:10" ht="15" x14ac:dyDescent="0.25">
      <c r="A2796" s="5" t="s">
        <v>1154</v>
      </c>
      <c r="B2796" s="8">
        <v>2330.6</v>
      </c>
      <c r="C2796" s="7">
        <v>100</v>
      </c>
      <c r="D2796" s="7" t="s">
        <v>5</v>
      </c>
      <c r="E2796" s="6">
        <v>0</v>
      </c>
      <c r="F2796" s="7">
        <v>13</v>
      </c>
      <c r="G2796" s="4">
        <v>1997</v>
      </c>
      <c r="H2796" s="18">
        <f t="shared" si="86"/>
        <v>1998</v>
      </c>
      <c r="I2796" s="5" t="s">
        <v>3200</v>
      </c>
      <c r="J2796" t="str">
        <f t="shared" si="87"/>
        <v>Waller Lansden</v>
      </c>
    </row>
    <row r="2797" spans="1:10" ht="15" x14ac:dyDescent="0.25">
      <c r="A2797" s="5" t="s">
        <v>1089</v>
      </c>
      <c r="B2797" s="8">
        <v>59198.7</v>
      </c>
      <c r="C2797" s="7">
        <v>11</v>
      </c>
      <c r="D2797" s="7" t="s">
        <v>5</v>
      </c>
      <c r="E2797" s="6">
        <v>1</v>
      </c>
      <c r="F2797" s="7">
        <v>167</v>
      </c>
      <c r="G2797" s="4">
        <v>1997</v>
      </c>
      <c r="H2797" s="18">
        <f t="shared" si="86"/>
        <v>1998</v>
      </c>
      <c r="I2797" s="5" t="s">
        <v>2612</v>
      </c>
      <c r="J2797" t="str">
        <f t="shared" si="87"/>
        <v>Weil Gotshal</v>
      </c>
    </row>
    <row r="2798" spans="1:10" ht="15" x14ac:dyDescent="0.25">
      <c r="A2798" s="5" t="s">
        <v>1366</v>
      </c>
      <c r="B2798" s="8">
        <v>1650</v>
      </c>
      <c r="C2798" s="7">
        <v>121</v>
      </c>
      <c r="D2798" s="7" t="s">
        <v>5</v>
      </c>
      <c r="E2798" s="6">
        <v>0</v>
      </c>
      <c r="F2798" s="7">
        <v>1</v>
      </c>
      <c r="G2798" s="4">
        <v>1997</v>
      </c>
      <c r="H2798" s="18">
        <f t="shared" si="86"/>
        <v>1998</v>
      </c>
      <c r="I2798" s="5" t="s">
        <v>3366</v>
      </c>
      <c r="J2798" t="str">
        <f t="shared" si="87"/>
        <v>Weinberg Green</v>
      </c>
    </row>
    <row r="2799" spans="1:10" ht="15" x14ac:dyDescent="0.25">
      <c r="A2799" s="5" t="s">
        <v>838</v>
      </c>
      <c r="B2799" s="8">
        <v>6006.3</v>
      </c>
      <c r="C2799" s="7">
        <v>59</v>
      </c>
      <c r="D2799" s="7" t="s">
        <v>5</v>
      </c>
      <c r="E2799" s="6">
        <v>0.1</v>
      </c>
      <c r="F2799" s="7">
        <v>44</v>
      </c>
      <c r="G2799" s="4">
        <v>1997</v>
      </c>
      <c r="H2799" s="18">
        <f t="shared" si="86"/>
        <v>1998</v>
      </c>
      <c r="I2799" s="5" t="s">
        <v>2899</v>
      </c>
      <c r="J2799" t="str">
        <f t="shared" si="87"/>
        <v>White Case</v>
      </c>
    </row>
    <row r="2800" spans="1:10" ht="15" x14ac:dyDescent="0.25">
      <c r="A2800" s="5" t="s">
        <v>1215</v>
      </c>
      <c r="B2800" s="8">
        <v>10034.200000000001</v>
      </c>
      <c r="C2800" s="7">
        <v>40</v>
      </c>
      <c r="D2800" s="7" t="s">
        <v>5</v>
      </c>
      <c r="E2800" s="6">
        <v>0.2</v>
      </c>
      <c r="F2800" s="7">
        <v>4</v>
      </c>
      <c r="G2800" s="4">
        <v>1997</v>
      </c>
      <c r="H2800" s="18">
        <f t="shared" si="86"/>
        <v>1998</v>
      </c>
      <c r="I2800" s="5" t="s">
        <v>2971</v>
      </c>
      <c r="J2800" t="str">
        <f t="shared" si="87"/>
        <v>WilliamsConnolly</v>
      </c>
    </row>
    <row r="2801" spans="1:10" ht="15" x14ac:dyDescent="0.25">
      <c r="A2801" s="5" t="s">
        <v>55</v>
      </c>
      <c r="B2801" s="8">
        <v>22139.8</v>
      </c>
      <c r="C2801" s="7">
        <v>27</v>
      </c>
      <c r="D2801" s="7" t="s">
        <v>5</v>
      </c>
      <c r="E2801" s="6">
        <v>0.4</v>
      </c>
      <c r="F2801" s="7">
        <v>24</v>
      </c>
      <c r="G2801" s="4">
        <v>1997</v>
      </c>
      <c r="H2801" s="18">
        <f t="shared" si="86"/>
        <v>1998</v>
      </c>
      <c r="I2801" s="5" t="s">
        <v>2614</v>
      </c>
      <c r="J2801" t="str">
        <f t="shared" si="87"/>
        <v>Willkie Farr</v>
      </c>
    </row>
    <row r="2802" spans="1:10" ht="15" x14ac:dyDescent="0.25">
      <c r="A2802" s="5" t="s">
        <v>1516</v>
      </c>
      <c r="B2802" s="8">
        <v>1372.5</v>
      </c>
      <c r="C2802" s="7">
        <v>130</v>
      </c>
      <c r="D2802" s="7" t="s">
        <v>5</v>
      </c>
      <c r="E2802" s="6">
        <v>0</v>
      </c>
      <c r="F2802" s="7">
        <v>3</v>
      </c>
      <c r="G2802" s="4">
        <v>1997</v>
      </c>
      <c r="H2802" s="18">
        <f t="shared" si="86"/>
        <v>1998</v>
      </c>
      <c r="I2802" s="5" t="s">
        <v>2649</v>
      </c>
      <c r="J2802" t="str">
        <f t="shared" si="87"/>
        <v>Wilmer Cutler</v>
      </c>
    </row>
    <row r="2803" spans="1:10" ht="15" x14ac:dyDescent="0.25">
      <c r="A2803" s="5" t="s">
        <v>224</v>
      </c>
      <c r="B2803" s="8">
        <v>9544.5</v>
      </c>
      <c r="C2803" s="7">
        <v>43</v>
      </c>
      <c r="D2803" s="7" t="s">
        <v>5</v>
      </c>
      <c r="E2803" s="6">
        <v>0.2</v>
      </c>
      <c r="F2803" s="7">
        <v>57</v>
      </c>
      <c r="G2803" s="4">
        <v>1997</v>
      </c>
      <c r="H2803" s="18">
        <f t="shared" si="86"/>
        <v>1998</v>
      </c>
      <c r="I2803" s="5" t="s">
        <v>2666</v>
      </c>
      <c r="J2803" t="str">
        <f t="shared" si="87"/>
        <v>Wilson Sonsini</v>
      </c>
    </row>
    <row r="2804" spans="1:10" ht="15" x14ac:dyDescent="0.25">
      <c r="A2804" s="5" t="s">
        <v>1519</v>
      </c>
      <c r="B2804" s="6">
        <v>850</v>
      </c>
      <c r="C2804" s="20">
        <v>155</v>
      </c>
      <c r="D2804" s="7">
        <v>1</v>
      </c>
      <c r="E2804" s="6">
        <v>0</v>
      </c>
      <c r="F2804" s="7">
        <v>4</v>
      </c>
      <c r="G2804" s="4">
        <v>1997</v>
      </c>
      <c r="H2804" s="18">
        <f t="shared" si="86"/>
        <v>1998</v>
      </c>
      <c r="I2804" s="5" t="s">
        <v>2737</v>
      </c>
      <c r="J2804" t="str">
        <f t="shared" si="87"/>
        <v>Winstead Sechrest</v>
      </c>
    </row>
    <row r="2805" spans="1:10" ht="15" x14ac:dyDescent="0.25">
      <c r="A2805" s="5" t="s">
        <v>56</v>
      </c>
      <c r="B2805" s="8">
        <v>9051.6</v>
      </c>
      <c r="C2805" s="7">
        <v>44</v>
      </c>
      <c r="D2805" s="7" t="s">
        <v>5</v>
      </c>
      <c r="E2805" s="6">
        <v>0.2</v>
      </c>
      <c r="F2805" s="7">
        <v>26</v>
      </c>
      <c r="G2805" s="4">
        <v>1997</v>
      </c>
      <c r="H2805" s="18">
        <f t="shared" si="86"/>
        <v>1998</v>
      </c>
      <c r="I2805" s="5" t="s">
        <v>2615</v>
      </c>
      <c r="J2805" t="str">
        <f t="shared" si="87"/>
        <v>Winston Strawn</v>
      </c>
    </row>
    <row r="2806" spans="1:10" ht="15" x14ac:dyDescent="0.25">
      <c r="A2806" s="5" t="s">
        <v>1058</v>
      </c>
      <c r="B2806" s="8">
        <v>3946.1</v>
      </c>
      <c r="C2806" s="7">
        <v>75</v>
      </c>
      <c r="D2806" s="7" t="s">
        <v>5</v>
      </c>
      <c r="E2806" s="6">
        <v>0.1</v>
      </c>
      <c r="F2806" s="7">
        <v>12</v>
      </c>
      <c r="G2806" s="4">
        <v>1997</v>
      </c>
      <c r="H2806" s="18">
        <f t="shared" si="86"/>
        <v>1998</v>
      </c>
      <c r="I2806" s="5" t="s">
        <v>2650</v>
      </c>
      <c r="J2806" t="str">
        <f t="shared" si="87"/>
        <v>Winthrop Stimson</v>
      </c>
    </row>
    <row r="2807" spans="1:10" ht="15" x14ac:dyDescent="0.25">
      <c r="A2807" s="5" t="s">
        <v>1369</v>
      </c>
      <c r="B2807" s="8">
        <v>5351.1</v>
      </c>
      <c r="C2807" s="7">
        <v>66</v>
      </c>
      <c r="D2807" s="7" t="s">
        <v>5</v>
      </c>
      <c r="E2807" s="6">
        <v>0.1</v>
      </c>
      <c r="F2807" s="7">
        <v>17</v>
      </c>
      <c r="G2807" s="4">
        <v>1997</v>
      </c>
      <c r="H2807" s="18">
        <f t="shared" si="86"/>
        <v>1998</v>
      </c>
      <c r="I2807" s="5" t="s">
        <v>3367</v>
      </c>
      <c r="J2807" t="str">
        <f t="shared" si="87"/>
        <v>Wolf Block</v>
      </c>
    </row>
    <row r="2808" spans="1:10" ht="15" x14ac:dyDescent="0.25">
      <c r="A2808" s="5" t="s">
        <v>2140</v>
      </c>
      <c r="B2808" s="8">
        <v>1000</v>
      </c>
      <c r="C2808" s="20">
        <v>186</v>
      </c>
      <c r="D2808" s="7">
        <v>1</v>
      </c>
      <c r="E2808" s="6">
        <v>0</v>
      </c>
      <c r="F2808" s="7">
        <v>1</v>
      </c>
      <c r="G2808" s="4">
        <v>1998</v>
      </c>
      <c r="H2808" s="18">
        <f t="shared" si="86"/>
        <v>1999</v>
      </c>
      <c r="I2808" s="5" t="s">
        <v>2978</v>
      </c>
      <c r="J2808" t="str">
        <f t="shared" si="87"/>
        <v>AL Goodbody</v>
      </c>
    </row>
    <row r="2809" spans="1:10" ht="15" x14ac:dyDescent="0.25">
      <c r="A2809" s="5" t="s">
        <v>1661</v>
      </c>
      <c r="B2809" s="8">
        <v>3631.3</v>
      </c>
      <c r="C2809" s="7">
        <v>94</v>
      </c>
      <c r="D2809" s="7" t="s">
        <v>5</v>
      </c>
      <c r="E2809" s="6">
        <v>0</v>
      </c>
      <c r="F2809" s="7">
        <v>6</v>
      </c>
      <c r="G2809" s="4">
        <v>1998</v>
      </c>
      <c r="H2809" s="18">
        <f t="shared" si="86"/>
        <v>1999</v>
      </c>
      <c r="I2809" s="5" t="s">
        <v>3599</v>
      </c>
      <c r="J2809" t="str">
        <f t="shared" si="87"/>
        <v>Akerman Senterfitt</v>
      </c>
    </row>
    <row r="2810" spans="1:10" ht="15" x14ac:dyDescent="0.25">
      <c r="A2810" s="5" t="s">
        <v>1719</v>
      </c>
      <c r="B2810" s="8">
        <v>1280.5999999999999</v>
      </c>
      <c r="C2810" s="7">
        <v>156</v>
      </c>
      <c r="D2810" s="7" t="s">
        <v>5</v>
      </c>
      <c r="E2810" s="6">
        <v>0</v>
      </c>
      <c r="F2810" s="7">
        <v>5</v>
      </c>
      <c r="G2810" s="4">
        <v>1998</v>
      </c>
      <c r="H2810" s="18">
        <f t="shared" si="86"/>
        <v>1999</v>
      </c>
      <c r="I2810" s="5" t="s">
        <v>3636</v>
      </c>
      <c r="J2810" t="str">
        <f t="shared" si="87"/>
        <v>Akin Gump</v>
      </c>
    </row>
    <row r="2811" spans="1:10" ht="15" x14ac:dyDescent="0.25">
      <c r="A2811" s="5" t="s">
        <v>6</v>
      </c>
      <c r="B2811" s="8">
        <v>7184.7</v>
      </c>
      <c r="C2811" s="7">
        <v>66</v>
      </c>
      <c r="D2811" s="7" t="s">
        <v>5</v>
      </c>
      <c r="E2811" s="6">
        <v>0.1</v>
      </c>
      <c r="F2811" s="7">
        <v>21</v>
      </c>
      <c r="G2811" s="4">
        <v>1998</v>
      </c>
      <c r="H2811" s="18">
        <f t="shared" si="86"/>
        <v>1999</v>
      </c>
      <c r="I2811" s="5" t="s">
        <v>2572</v>
      </c>
      <c r="J2811" t="str">
        <f t="shared" si="87"/>
        <v>Akin Gump</v>
      </c>
    </row>
    <row r="2812" spans="1:10" ht="15" x14ac:dyDescent="0.25">
      <c r="A2812" s="5" t="s">
        <v>228</v>
      </c>
      <c r="B2812" s="8">
        <v>12217.9</v>
      </c>
      <c r="C2812" s="7">
        <v>47</v>
      </c>
      <c r="D2812" s="7" t="s">
        <v>5</v>
      </c>
      <c r="E2812" s="6">
        <v>0.1</v>
      </c>
      <c r="F2812" s="7">
        <v>29</v>
      </c>
      <c r="G2812" s="4">
        <v>1998</v>
      </c>
      <c r="H2812" s="18">
        <f t="shared" si="86"/>
        <v>1999</v>
      </c>
      <c r="I2812" s="5" t="s">
        <v>2668</v>
      </c>
      <c r="J2812" t="str">
        <f t="shared" si="87"/>
        <v>Alston Bird</v>
      </c>
    </row>
    <row r="2813" spans="1:10" ht="15" x14ac:dyDescent="0.25">
      <c r="A2813" s="5" t="s">
        <v>672</v>
      </c>
      <c r="B2813" s="8">
        <v>34263.9</v>
      </c>
      <c r="C2813" s="7">
        <v>24</v>
      </c>
      <c r="D2813" s="7" t="s">
        <v>5</v>
      </c>
      <c r="E2813" s="6">
        <v>0.3</v>
      </c>
      <c r="F2813" s="7">
        <v>31</v>
      </c>
      <c r="G2813" s="4">
        <v>1998</v>
      </c>
      <c r="H2813" s="18">
        <f t="shared" si="86"/>
        <v>1999</v>
      </c>
      <c r="I2813" s="5" t="s">
        <v>672</v>
      </c>
      <c r="J2813" t="str">
        <f t="shared" si="87"/>
        <v>Andrews Kurth</v>
      </c>
    </row>
    <row r="2814" spans="1:10" ht="15" x14ac:dyDescent="0.25">
      <c r="A2814" s="5" t="s">
        <v>7</v>
      </c>
      <c r="B2814" s="8">
        <v>4443.5</v>
      </c>
      <c r="C2814" s="7">
        <v>85</v>
      </c>
      <c r="D2814" s="7" t="s">
        <v>5</v>
      </c>
      <c r="E2814" s="6">
        <v>0</v>
      </c>
      <c r="F2814" s="7">
        <v>11</v>
      </c>
      <c r="G2814" s="4">
        <v>1998</v>
      </c>
      <c r="H2814" s="18">
        <f t="shared" si="86"/>
        <v>1999</v>
      </c>
      <c r="I2814" s="5" t="s">
        <v>2573</v>
      </c>
      <c r="J2814" t="str">
        <f t="shared" si="87"/>
        <v>Arnold Porter</v>
      </c>
    </row>
    <row r="2815" spans="1:10" ht="15" x14ac:dyDescent="0.25">
      <c r="A2815" s="5" t="s">
        <v>213</v>
      </c>
      <c r="B2815" s="8">
        <v>111556.6</v>
      </c>
      <c r="C2815" s="7">
        <v>10</v>
      </c>
      <c r="D2815" s="7" t="s">
        <v>5</v>
      </c>
      <c r="E2815" s="6">
        <v>0.8</v>
      </c>
      <c r="F2815" s="7">
        <v>32</v>
      </c>
      <c r="G2815" s="4">
        <v>1998</v>
      </c>
      <c r="H2815" s="18">
        <f t="shared" si="86"/>
        <v>1999</v>
      </c>
      <c r="I2815" s="5" t="s">
        <v>2662</v>
      </c>
      <c r="J2815" t="str">
        <f t="shared" si="87"/>
        <v>Arter Hadden</v>
      </c>
    </row>
    <row r="2816" spans="1:10" ht="15" x14ac:dyDescent="0.25">
      <c r="A2816" s="5" t="s">
        <v>1219</v>
      </c>
      <c r="B2816" s="8">
        <v>3443</v>
      </c>
      <c r="C2816" s="7">
        <v>96</v>
      </c>
      <c r="D2816" s="7" t="s">
        <v>5</v>
      </c>
      <c r="E2816" s="6">
        <v>0</v>
      </c>
      <c r="F2816" s="7">
        <v>6</v>
      </c>
      <c r="G2816" s="4">
        <v>1998</v>
      </c>
      <c r="H2816" s="18">
        <f t="shared" si="86"/>
        <v>1999</v>
      </c>
      <c r="I2816" s="5" t="s">
        <v>3251</v>
      </c>
      <c r="J2816" t="str">
        <f t="shared" si="87"/>
        <v>Baer Marks</v>
      </c>
    </row>
    <row r="2817" spans="1:10" ht="15" x14ac:dyDescent="0.25">
      <c r="A2817" s="5" t="s">
        <v>853</v>
      </c>
      <c r="B2817" s="8">
        <v>20045</v>
      </c>
      <c r="C2817" s="7">
        <v>35</v>
      </c>
      <c r="D2817" s="7" t="s">
        <v>5</v>
      </c>
      <c r="E2817" s="6">
        <v>0.2</v>
      </c>
      <c r="F2817" s="7">
        <v>23</v>
      </c>
      <c r="G2817" s="4">
        <v>1998</v>
      </c>
      <c r="H2817" s="18">
        <f t="shared" si="86"/>
        <v>1999</v>
      </c>
      <c r="I2817" s="5" t="s">
        <v>10</v>
      </c>
      <c r="J2817" t="str">
        <f t="shared" si="87"/>
        <v>Baker Botts</v>
      </c>
    </row>
    <row r="2818" spans="1:10" ht="15" x14ac:dyDescent="0.25">
      <c r="A2818" s="5" t="s">
        <v>248</v>
      </c>
      <c r="B2818" s="8">
        <v>3097.3</v>
      </c>
      <c r="C2818" s="7">
        <v>100</v>
      </c>
      <c r="D2818" s="7" t="s">
        <v>5</v>
      </c>
      <c r="E2818" s="6">
        <v>0</v>
      </c>
      <c r="F2818" s="7">
        <v>47</v>
      </c>
      <c r="G2818" s="4">
        <v>1998</v>
      </c>
      <c r="H2818" s="18">
        <f t="shared" ref="H2818:H2881" si="88">G2818+1</f>
        <v>1999</v>
      </c>
      <c r="I2818" s="5" t="s">
        <v>2682</v>
      </c>
      <c r="J2818" t="str">
        <f t="shared" ref="J2818:J2881" si="89">TRIM(LEFT(SUBSTITUTE(I2818," ",REPT(" ",100)),200))</f>
        <v>Baker Daniels</v>
      </c>
    </row>
    <row r="2819" spans="1:10" ht="15" x14ac:dyDescent="0.25">
      <c r="A2819" s="5" t="s">
        <v>676</v>
      </c>
      <c r="B2819" s="8">
        <v>1730.9</v>
      </c>
      <c r="C2819" s="7">
        <v>141</v>
      </c>
      <c r="D2819" s="7" t="s">
        <v>5</v>
      </c>
      <c r="E2819" s="6">
        <v>0</v>
      </c>
      <c r="F2819" s="7">
        <v>14</v>
      </c>
      <c r="G2819" s="4">
        <v>1998</v>
      </c>
      <c r="H2819" s="18">
        <f t="shared" si="88"/>
        <v>1999</v>
      </c>
      <c r="I2819" s="5" t="s">
        <v>2805</v>
      </c>
      <c r="J2819" t="str">
        <f t="shared" si="89"/>
        <v>Baker Hostetler</v>
      </c>
    </row>
    <row r="2820" spans="1:10" ht="15" x14ac:dyDescent="0.25">
      <c r="A2820" s="5" t="s">
        <v>9</v>
      </c>
      <c r="B2820" s="8">
        <v>1324</v>
      </c>
      <c r="C2820" s="7">
        <v>155</v>
      </c>
      <c r="D2820" s="7" t="s">
        <v>5</v>
      </c>
      <c r="E2820" s="6">
        <v>0</v>
      </c>
      <c r="F2820" s="7">
        <v>6</v>
      </c>
      <c r="G2820" s="4">
        <v>1998</v>
      </c>
      <c r="H2820" s="18">
        <f t="shared" si="88"/>
        <v>1999</v>
      </c>
      <c r="I2820" s="5" t="s">
        <v>2575</v>
      </c>
      <c r="J2820" t="str">
        <f t="shared" si="89"/>
        <v>Baker McKenzie</v>
      </c>
    </row>
    <row r="2821" spans="1:10" ht="15" x14ac:dyDescent="0.25">
      <c r="A2821" s="5" t="s">
        <v>1511</v>
      </c>
      <c r="B2821" s="8">
        <v>2252</v>
      </c>
      <c r="C2821" s="7">
        <v>127</v>
      </c>
      <c r="D2821" s="7" t="s">
        <v>5</v>
      </c>
      <c r="E2821" s="6">
        <v>0</v>
      </c>
      <c r="F2821" s="7">
        <v>8</v>
      </c>
      <c r="G2821" s="4">
        <v>1998</v>
      </c>
      <c r="H2821" s="18">
        <f t="shared" si="88"/>
        <v>1999</v>
      </c>
      <c r="I2821" s="5" t="s">
        <v>3481</v>
      </c>
      <c r="J2821" t="str">
        <f t="shared" si="89"/>
        <v>Balch Bingham</v>
      </c>
    </row>
    <row r="2822" spans="1:10" ht="15" x14ac:dyDescent="0.25">
      <c r="A2822" s="5" t="s">
        <v>237</v>
      </c>
      <c r="B2822" s="8">
        <v>11445.2</v>
      </c>
      <c r="C2822" s="7">
        <v>50</v>
      </c>
      <c r="D2822" s="7" t="s">
        <v>5</v>
      </c>
      <c r="E2822" s="6">
        <v>0.1</v>
      </c>
      <c r="F2822" s="7">
        <v>16</v>
      </c>
      <c r="G2822" s="4">
        <v>1998</v>
      </c>
      <c r="H2822" s="18">
        <f t="shared" si="88"/>
        <v>1999</v>
      </c>
      <c r="I2822" s="5" t="s">
        <v>2674</v>
      </c>
      <c r="J2822" t="str">
        <f t="shared" si="89"/>
        <v>Ballard Spahr</v>
      </c>
    </row>
    <row r="2823" spans="1:10" ht="15" x14ac:dyDescent="0.25">
      <c r="A2823" s="5" t="s">
        <v>249</v>
      </c>
      <c r="B2823" s="8">
        <v>6437.4</v>
      </c>
      <c r="C2823" s="7">
        <v>71</v>
      </c>
      <c r="D2823" s="7" t="s">
        <v>5</v>
      </c>
      <c r="E2823" s="6">
        <v>0.1</v>
      </c>
      <c r="F2823" s="7">
        <v>9</v>
      </c>
      <c r="G2823" s="4">
        <v>1998</v>
      </c>
      <c r="H2823" s="18">
        <f t="shared" si="88"/>
        <v>1999</v>
      </c>
      <c r="I2823" s="5" t="s">
        <v>2683</v>
      </c>
      <c r="J2823" t="str">
        <f t="shared" si="89"/>
        <v>Barnes Thornburg</v>
      </c>
    </row>
    <row r="2824" spans="1:10" ht="15" x14ac:dyDescent="0.25">
      <c r="A2824" s="5" t="s">
        <v>2335</v>
      </c>
      <c r="B2824" s="8">
        <v>1251.9000000000001</v>
      </c>
      <c r="C2824" s="7">
        <v>158</v>
      </c>
      <c r="D2824" s="7" t="s">
        <v>5</v>
      </c>
      <c r="E2824" s="6">
        <v>0</v>
      </c>
      <c r="F2824" s="7">
        <v>4</v>
      </c>
      <c r="G2824" s="4">
        <v>1998</v>
      </c>
      <c r="H2824" s="18">
        <f t="shared" si="88"/>
        <v>1999</v>
      </c>
      <c r="I2824" s="5" t="s">
        <v>4027</v>
      </c>
      <c r="J2824" t="str">
        <f t="shared" si="89"/>
        <v>Berlack Israels</v>
      </c>
    </row>
    <row r="2825" spans="1:10" ht="15" x14ac:dyDescent="0.25">
      <c r="A2825" s="5" t="s">
        <v>1008</v>
      </c>
      <c r="B2825" s="8">
        <v>2832.4</v>
      </c>
      <c r="C2825" s="7">
        <v>108</v>
      </c>
      <c r="D2825" s="7" t="s">
        <v>5</v>
      </c>
      <c r="E2825" s="6">
        <v>0</v>
      </c>
      <c r="F2825" s="7">
        <v>8</v>
      </c>
      <c r="G2825" s="4">
        <v>1998</v>
      </c>
      <c r="H2825" s="18">
        <f t="shared" si="88"/>
        <v>1999</v>
      </c>
      <c r="I2825" s="5" t="s">
        <v>3084</v>
      </c>
      <c r="J2825" t="str">
        <f t="shared" si="89"/>
        <v>Blank Rome</v>
      </c>
    </row>
    <row r="2826" spans="1:10" ht="15" x14ac:dyDescent="0.25">
      <c r="A2826" s="5" t="s">
        <v>1507</v>
      </c>
      <c r="B2826" s="8">
        <v>1942.3</v>
      </c>
      <c r="C2826" s="7">
        <v>135</v>
      </c>
      <c r="D2826" s="7" t="s">
        <v>5</v>
      </c>
      <c r="E2826" s="6">
        <v>0</v>
      </c>
      <c r="F2826" s="7">
        <v>13</v>
      </c>
      <c r="G2826" s="4">
        <v>1998</v>
      </c>
      <c r="H2826" s="18">
        <f t="shared" si="88"/>
        <v>1999</v>
      </c>
      <c r="I2826" s="5" t="s">
        <v>3477</v>
      </c>
      <c r="J2826" t="str">
        <f t="shared" si="89"/>
        <v>Bose McKinney</v>
      </c>
    </row>
    <row r="2827" spans="1:10" ht="15" x14ac:dyDescent="0.25">
      <c r="A2827" s="5" t="s">
        <v>1485</v>
      </c>
      <c r="B2827" s="8">
        <v>10362.299999999999</v>
      </c>
      <c r="C2827" s="7">
        <v>56</v>
      </c>
      <c r="D2827" s="7" t="s">
        <v>5</v>
      </c>
      <c r="E2827" s="6">
        <v>0.1</v>
      </c>
      <c r="F2827" s="7">
        <v>4</v>
      </c>
      <c r="G2827" s="4">
        <v>1998</v>
      </c>
      <c r="H2827" s="18">
        <f t="shared" si="88"/>
        <v>1999</v>
      </c>
      <c r="I2827" s="5" t="s">
        <v>3459</v>
      </c>
      <c r="J2827" t="str">
        <f t="shared" si="89"/>
        <v>Boult Cummings</v>
      </c>
    </row>
    <row r="2828" spans="1:10" ht="15" x14ac:dyDescent="0.25">
      <c r="A2828" s="5" t="s">
        <v>254</v>
      </c>
      <c r="B2828" s="6">
        <v>890</v>
      </c>
      <c r="C2828" s="7">
        <v>195</v>
      </c>
      <c r="D2828" s="7" t="s">
        <v>5</v>
      </c>
      <c r="E2828" s="6">
        <v>0</v>
      </c>
      <c r="F2828" s="7">
        <v>12</v>
      </c>
      <c r="G2828" s="4">
        <v>1998</v>
      </c>
      <c r="H2828" s="18">
        <f t="shared" si="88"/>
        <v>1999</v>
      </c>
      <c r="I2828" s="5" t="s">
        <v>2686</v>
      </c>
      <c r="J2828" t="str">
        <f t="shared" si="89"/>
        <v>Bracewell Patterson</v>
      </c>
    </row>
    <row r="2829" spans="1:10" ht="15" x14ac:dyDescent="0.25">
      <c r="A2829" s="5" t="s">
        <v>1464</v>
      </c>
      <c r="B2829" s="8">
        <v>11387.2</v>
      </c>
      <c r="C2829" s="7">
        <v>52</v>
      </c>
      <c r="D2829" s="7" t="s">
        <v>5</v>
      </c>
      <c r="E2829" s="6">
        <v>0.1</v>
      </c>
      <c r="F2829" s="7">
        <v>3</v>
      </c>
      <c r="G2829" s="4">
        <v>1998</v>
      </c>
      <c r="H2829" s="18">
        <f t="shared" si="88"/>
        <v>1999</v>
      </c>
      <c r="I2829" s="5" t="s">
        <v>3439</v>
      </c>
      <c r="J2829" t="str">
        <f t="shared" si="89"/>
        <v>Briggs Morgan</v>
      </c>
    </row>
    <row r="2830" spans="1:10" ht="15" x14ac:dyDescent="0.25">
      <c r="A2830" s="5" t="s">
        <v>872</v>
      </c>
      <c r="B2830" s="8">
        <v>23856.2</v>
      </c>
      <c r="C2830" s="7">
        <v>32</v>
      </c>
      <c r="D2830" s="7" t="s">
        <v>5</v>
      </c>
      <c r="E2830" s="6">
        <v>0.2</v>
      </c>
      <c r="F2830" s="7">
        <v>4</v>
      </c>
      <c r="G2830" s="4">
        <v>1998</v>
      </c>
      <c r="H2830" s="18">
        <f t="shared" si="88"/>
        <v>1999</v>
      </c>
      <c r="I2830" s="5" t="s">
        <v>872</v>
      </c>
      <c r="J2830" t="str">
        <f t="shared" si="89"/>
        <v>Briggs and</v>
      </c>
    </row>
    <row r="2831" spans="1:10" ht="15" x14ac:dyDescent="0.25">
      <c r="A2831" s="5" t="s">
        <v>1365</v>
      </c>
      <c r="B2831" s="8">
        <v>2210.1</v>
      </c>
      <c r="C2831" s="7">
        <v>128</v>
      </c>
      <c r="D2831" s="7" t="s">
        <v>5</v>
      </c>
      <c r="E2831" s="6">
        <v>0</v>
      </c>
      <c r="F2831" s="7">
        <v>24</v>
      </c>
      <c r="G2831" s="4">
        <v>1998</v>
      </c>
      <c r="H2831" s="18">
        <f t="shared" si="88"/>
        <v>1999</v>
      </c>
      <c r="I2831" s="5" t="s">
        <v>3365</v>
      </c>
      <c r="J2831" t="str">
        <f t="shared" si="89"/>
        <v>Brobeck Phleger</v>
      </c>
    </row>
    <row r="2832" spans="1:10" ht="15" x14ac:dyDescent="0.25">
      <c r="A2832" s="5" t="s">
        <v>2397</v>
      </c>
      <c r="B2832" s="6">
        <v>928.6</v>
      </c>
      <c r="C2832" s="7">
        <v>193</v>
      </c>
      <c r="D2832" s="7" t="s">
        <v>5</v>
      </c>
      <c r="E2832" s="6">
        <v>0</v>
      </c>
      <c r="F2832" s="7">
        <v>3</v>
      </c>
      <c r="G2832" s="4">
        <v>1998</v>
      </c>
      <c r="H2832" s="18">
        <f t="shared" si="88"/>
        <v>1999</v>
      </c>
      <c r="I2832" s="5" t="s">
        <v>4069</v>
      </c>
      <c r="J2832" t="str">
        <f t="shared" si="89"/>
        <v>Brouse McDowell</v>
      </c>
    </row>
    <row r="2833" spans="1:10" ht="15" x14ac:dyDescent="0.25">
      <c r="A2833" s="5" t="s">
        <v>2395</v>
      </c>
      <c r="B2833" s="8">
        <v>1108</v>
      </c>
      <c r="C2833" s="7">
        <v>171</v>
      </c>
      <c r="D2833" s="7" t="s">
        <v>5</v>
      </c>
      <c r="E2833" s="6">
        <v>0</v>
      </c>
      <c r="F2833" s="7">
        <v>2</v>
      </c>
      <c r="G2833" s="4">
        <v>1998</v>
      </c>
      <c r="H2833" s="18">
        <f t="shared" si="88"/>
        <v>1999</v>
      </c>
      <c r="I2833" s="5" t="s">
        <v>4067</v>
      </c>
      <c r="J2833" t="str">
        <f t="shared" si="89"/>
        <v>Brown Platt</v>
      </c>
    </row>
    <row r="2834" spans="1:10" ht="15" x14ac:dyDescent="0.25">
      <c r="A2834" s="5" t="s">
        <v>125</v>
      </c>
      <c r="B2834" s="8">
        <v>2311278.2999999998</v>
      </c>
      <c r="C2834" s="7">
        <v>2</v>
      </c>
      <c r="D2834" s="7" t="s">
        <v>5</v>
      </c>
      <c r="E2834" s="6">
        <v>16.8</v>
      </c>
      <c r="F2834" s="7">
        <v>558</v>
      </c>
      <c r="G2834" s="4">
        <v>1998</v>
      </c>
      <c r="H2834" s="18">
        <f t="shared" si="88"/>
        <v>1999</v>
      </c>
      <c r="I2834" s="5" t="s">
        <v>2633</v>
      </c>
      <c r="J2834" t="str">
        <f t="shared" si="89"/>
        <v>Brown Wood</v>
      </c>
    </row>
    <row r="2835" spans="1:10" ht="15" x14ac:dyDescent="0.25">
      <c r="A2835" s="5" t="s">
        <v>2392</v>
      </c>
      <c r="B2835" s="8">
        <v>2284.6</v>
      </c>
      <c r="C2835" s="20">
        <v>123</v>
      </c>
      <c r="D2835" s="7">
        <v>1</v>
      </c>
      <c r="E2835" s="6">
        <v>0</v>
      </c>
      <c r="F2835" s="7">
        <v>1</v>
      </c>
      <c r="G2835" s="4">
        <v>1998</v>
      </c>
      <c r="H2835" s="18">
        <f t="shared" si="88"/>
        <v>1999</v>
      </c>
      <c r="I2835" s="5" t="s">
        <v>2392</v>
      </c>
      <c r="J2835" t="str">
        <f t="shared" si="89"/>
        <v>Bruckhaus Westrick</v>
      </c>
    </row>
    <row r="2836" spans="1:10" ht="15" x14ac:dyDescent="0.25">
      <c r="A2836" s="5" t="s">
        <v>689</v>
      </c>
      <c r="B2836" s="8">
        <v>1233.0999999999999</v>
      </c>
      <c r="C2836" s="7">
        <v>161</v>
      </c>
      <c r="D2836" s="7" t="s">
        <v>5</v>
      </c>
      <c r="E2836" s="6">
        <v>0</v>
      </c>
      <c r="F2836" s="7">
        <v>6</v>
      </c>
      <c r="G2836" s="4">
        <v>1998</v>
      </c>
      <c r="H2836" s="18">
        <f t="shared" si="88"/>
        <v>1999</v>
      </c>
      <c r="I2836" s="5" t="s">
        <v>689</v>
      </c>
      <c r="J2836" t="str">
        <f t="shared" si="89"/>
        <v>Bryan Cave</v>
      </c>
    </row>
    <row r="2837" spans="1:10" ht="15" x14ac:dyDescent="0.25">
      <c r="A2837" s="5" t="s">
        <v>1508</v>
      </c>
      <c r="B2837" s="8">
        <v>30869</v>
      </c>
      <c r="C2837" s="7">
        <v>26</v>
      </c>
      <c r="D2837" s="7" t="s">
        <v>5</v>
      </c>
      <c r="E2837" s="6">
        <v>0.2</v>
      </c>
      <c r="F2837" s="7">
        <v>5</v>
      </c>
      <c r="G2837" s="4">
        <v>1998</v>
      </c>
      <c r="H2837" s="18">
        <f t="shared" si="88"/>
        <v>1999</v>
      </c>
      <c r="I2837" s="5" t="s">
        <v>3478</v>
      </c>
      <c r="J2837" t="str">
        <f t="shared" si="89"/>
        <v>Bryan Cave</v>
      </c>
    </row>
    <row r="2838" spans="1:10" ht="15" x14ac:dyDescent="0.25">
      <c r="A2838" s="5" t="s">
        <v>993</v>
      </c>
      <c r="B2838" s="8">
        <v>2198.3000000000002</v>
      </c>
      <c r="C2838" s="7">
        <v>129</v>
      </c>
      <c r="D2838" s="7" t="s">
        <v>5</v>
      </c>
      <c r="E2838" s="6">
        <v>0</v>
      </c>
      <c r="F2838" s="7">
        <v>14</v>
      </c>
      <c r="G2838" s="4">
        <v>1998</v>
      </c>
      <c r="H2838" s="18">
        <f t="shared" si="88"/>
        <v>1999</v>
      </c>
      <c r="I2838" s="5" t="s">
        <v>993</v>
      </c>
      <c r="J2838" t="str">
        <f t="shared" si="89"/>
        <v>Buchanan Ingersoll</v>
      </c>
    </row>
    <row r="2839" spans="1:10" ht="15" x14ac:dyDescent="0.25">
      <c r="A2839" s="5" t="s">
        <v>11</v>
      </c>
      <c r="B2839" s="8">
        <v>434770</v>
      </c>
      <c r="C2839" s="7">
        <v>5</v>
      </c>
      <c r="D2839" s="7" t="s">
        <v>5</v>
      </c>
      <c r="E2839" s="6">
        <v>3.2</v>
      </c>
      <c r="F2839" s="7">
        <v>91</v>
      </c>
      <c r="G2839" s="4">
        <v>1998</v>
      </c>
      <c r="H2839" s="18">
        <f t="shared" si="88"/>
        <v>1999</v>
      </c>
      <c r="I2839" s="5" t="s">
        <v>2576</v>
      </c>
      <c r="J2839" t="str">
        <f t="shared" si="89"/>
        <v>Cadwalader Wickersham</v>
      </c>
    </row>
    <row r="2840" spans="1:10" ht="15" x14ac:dyDescent="0.25">
      <c r="A2840" s="5" t="s">
        <v>12</v>
      </c>
      <c r="B2840" s="8">
        <v>6794.5</v>
      </c>
      <c r="C2840" s="7">
        <v>69</v>
      </c>
      <c r="D2840" s="7" t="s">
        <v>5</v>
      </c>
      <c r="E2840" s="6">
        <v>0.1</v>
      </c>
      <c r="F2840" s="7">
        <v>21</v>
      </c>
      <c r="G2840" s="4">
        <v>1998</v>
      </c>
      <c r="H2840" s="18">
        <f t="shared" si="88"/>
        <v>1999</v>
      </c>
      <c r="I2840" s="5" t="s">
        <v>2577</v>
      </c>
      <c r="J2840" t="str">
        <f t="shared" si="89"/>
        <v>Cahill Gordon</v>
      </c>
    </row>
    <row r="2841" spans="1:10" ht="15" x14ac:dyDescent="0.25">
      <c r="A2841" s="5" t="s">
        <v>871</v>
      </c>
      <c r="B2841" s="8">
        <v>1250</v>
      </c>
      <c r="C2841" s="7">
        <v>159</v>
      </c>
      <c r="D2841" s="7" t="s">
        <v>5</v>
      </c>
      <c r="E2841" s="6">
        <v>0</v>
      </c>
      <c r="F2841" s="7">
        <v>3</v>
      </c>
      <c r="G2841" s="4">
        <v>1998</v>
      </c>
      <c r="H2841" s="18">
        <f t="shared" si="88"/>
        <v>1999</v>
      </c>
      <c r="I2841" s="5" t="s">
        <v>2993</v>
      </c>
      <c r="J2841" t="str">
        <f t="shared" si="89"/>
        <v>Calfee Halter</v>
      </c>
    </row>
    <row r="2842" spans="1:10" ht="15" x14ac:dyDescent="0.25">
      <c r="A2842" s="5" t="s">
        <v>129</v>
      </c>
      <c r="B2842" s="8">
        <v>5737.2</v>
      </c>
      <c r="C2842" s="7">
        <v>76</v>
      </c>
      <c r="D2842" s="7" t="s">
        <v>5</v>
      </c>
      <c r="E2842" s="6">
        <v>0</v>
      </c>
      <c r="F2842" s="7">
        <v>3</v>
      </c>
      <c r="G2842" s="4">
        <v>1998</v>
      </c>
      <c r="H2842" s="18">
        <f t="shared" si="88"/>
        <v>1999</v>
      </c>
      <c r="I2842" s="5" t="s">
        <v>2635</v>
      </c>
      <c r="J2842" t="str">
        <f t="shared" si="89"/>
        <v>Chadbourne Parke</v>
      </c>
    </row>
    <row r="2843" spans="1:10" ht="15" x14ac:dyDescent="0.25">
      <c r="A2843" s="5" t="s">
        <v>697</v>
      </c>
      <c r="B2843" s="8">
        <v>2120</v>
      </c>
      <c r="C2843" s="7">
        <v>132</v>
      </c>
      <c r="D2843" s="7" t="s">
        <v>5</v>
      </c>
      <c r="E2843" s="6">
        <v>0</v>
      </c>
      <c r="F2843" s="7">
        <v>12</v>
      </c>
      <c r="G2843" s="4">
        <v>1998</v>
      </c>
      <c r="H2843" s="18">
        <f t="shared" si="88"/>
        <v>1999</v>
      </c>
      <c r="I2843" s="5" t="s">
        <v>2816</v>
      </c>
      <c r="J2843" t="str">
        <f t="shared" si="89"/>
        <v>Choate Hall</v>
      </c>
    </row>
    <row r="2844" spans="1:10" ht="15" x14ac:dyDescent="0.25">
      <c r="A2844" s="5" t="s">
        <v>482</v>
      </c>
      <c r="B2844" s="8">
        <v>305644.40000000002</v>
      </c>
      <c r="C2844" s="7">
        <v>6</v>
      </c>
      <c r="D2844" s="7" t="s">
        <v>5</v>
      </c>
      <c r="E2844" s="6">
        <v>2.2000000000000002</v>
      </c>
      <c r="F2844" s="7">
        <v>102</v>
      </c>
      <c r="G2844" s="4">
        <v>1998</v>
      </c>
      <c r="H2844" s="18">
        <f t="shared" si="88"/>
        <v>1999</v>
      </c>
      <c r="I2844" s="5" t="s">
        <v>2578</v>
      </c>
      <c r="J2844" t="str">
        <f t="shared" si="89"/>
        <v>Cleary Gottlieb</v>
      </c>
    </row>
    <row r="2845" spans="1:10" ht="15" x14ac:dyDescent="0.25">
      <c r="A2845" s="5" t="s">
        <v>1739</v>
      </c>
      <c r="B2845" s="8">
        <v>2991.2</v>
      </c>
      <c r="C2845" s="7">
        <v>105</v>
      </c>
      <c r="D2845" s="7" t="s">
        <v>5</v>
      </c>
      <c r="E2845" s="6">
        <v>0</v>
      </c>
      <c r="F2845" s="7">
        <v>4</v>
      </c>
      <c r="G2845" s="4">
        <v>1998</v>
      </c>
      <c r="H2845" s="18">
        <f t="shared" si="88"/>
        <v>1999</v>
      </c>
      <c r="I2845" s="5" t="s">
        <v>1739</v>
      </c>
      <c r="J2845" t="str">
        <f t="shared" si="89"/>
        <v>Clifford Chance</v>
      </c>
    </row>
    <row r="2846" spans="1:10" ht="15" x14ac:dyDescent="0.25">
      <c r="A2846" s="5" t="s">
        <v>14</v>
      </c>
      <c r="B2846" s="8">
        <v>1120</v>
      </c>
      <c r="C2846" s="7">
        <v>169</v>
      </c>
      <c r="D2846" s="7" t="s">
        <v>5</v>
      </c>
      <c r="E2846" s="6">
        <v>0</v>
      </c>
      <c r="F2846" s="7">
        <v>3</v>
      </c>
      <c r="G2846" s="4">
        <v>1998</v>
      </c>
      <c r="H2846" s="18">
        <f t="shared" si="88"/>
        <v>1999</v>
      </c>
      <c r="I2846" s="5" t="s">
        <v>2579</v>
      </c>
      <c r="J2846" t="str">
        <f t="shared" si="89"/>
        <v>Covington Burling</v>
      </c>
    </row>
    <row r="2847" spans="1:10" ht="15" x14ac:dyDescent="0.25">
      <c r="A2847" s="5" t="s">
        <v>15</v>
      </c>
      <c r="B2847" s="8">
        <v>26488.1</v>
      </c>
      <c r="C2847" s="7">
        <v>29</v>
      </c>
      <c r="D2847" s="7" t="s">
        <v>5</v>
      </c>
      <c r="E2847" s="6">
        <v>0.2</v>
      </c>
      <c r="F2847" s="7">
        <v>74</v>
      </c>
      <c r="G2847" s="4">
        <v>1998</v>
      </c>
      <c r="H2847" s="18">
        <f t="shared" si="88"/>
        <v>1999</v>
      </c>
      <c r="I2847" s="5" t="s">
        <v>2580</v>
      </c>
      <c r="J2847" t="str">
        <f t="shared" si="89"/>
        <v>Cravath Swaine</v>
      </c>
    </row>
    <row r="2848" spans="1:10" ht="15" x14ac:dyDescent="0.25">
      <c r="A2848" s="5" t="s">
        <v>2396</v>
      </c>
      <c r="B2848" s="8">
        <v>1096.7</v>
      </c>
      <c r="C2848" s="7">
        <v>175</v>
      </c>
      <c r="D2848" s="7" t="s">
        <v>5</v>
      </c>
      <c r="E2848" s="6">
        <v>0</v>
      </c>
      <c r="F2848" s="7">
        <v>2</v>
      </c>
      <c r="G2848" s="4">
        <v>1998</v>
      </c>
      <c r="H2848" s="18">
        <f t="shared" si="88"/>
        <v>1999</v>
      </c>
      <c r="I2848" s="5" t="s">
        <v>4068</v>
      </c>
      <c r="J2848" t="str">
        <f t="shared" si="89"/>
        <v>Davis Gilbert</v>
      </c>
    </row>
    <row r="2849" spans="1:10" ht="15" x14ac:dyDescent="0.25">
      <c r="A2849" s="5" t="s">
        <v>16</v>
      </c>
      <c r="B2849" s="8">
        <v>56340.800000000003</v>
      </c>
      <c r="C2849" s="7">
        <v>21</v>
      </c>
      <c r="D2849" s="7" t="s">
        <v>5</v>
      </c>
      <c r="E2849" s="6">
        <v>0.4</v>
      </c>
      <c r="F2849" s="7">
        <v>90</v>
      </c>
      <c r="G2849" s="4">
        <v>1998</v>
      </c>
      <c r="H2849" s="18">
        <f t="shared" si="88"/>
        <v>1999</v>
      </c>
      <c r="I2849" s="5" t="s">
        <v>2581</v>
      </c>
      <c r="J2849" t="str">
        <f t="shared" si="89"/>
        <v>Davis Polk</v>
      </c>
    </row>
    <row r="2850" spans="1:10" ht="15" x14ac:dyDescent="0.25">
      <c r="A2850" s="5" t="s">
        <v>1521</v>
      </c>
      <c r="B2850" s="8">
        <v>2284.6</v>
      </c>
      <c r="C2850" s="20">
        <v>123</v>
      </c>
      <c r="D2850" s="7">
        <v>1</v>
      </c>
      <c r="E2850" s="6">
        <v>0</v>
      </c>
      <c r="F2850" s="7">
        <v>1</v>
      </c>
      <c r="G2850" s="4">
        <v>1998</v>
      </c>
      <c r="H2850" s="18">
        <f t="shared" si="88"/>
        <v>1999</v>
      </c>
      <c r="I2850" s="5" t="s">
        <v>1521</v>
      </c>
      <c r="J2850" t="str">
        <f t="shared" si="89"/>
        <v>De Brauw</v>
      </c>
    </row>
    <row r="2851" spans="1:10" ht="15" x14ac:dyDescent="0.25">
      <c r="A2851" s="5" t="s">
        <v>17</v>
      </c>
      <c r="B2851" s="8">
        <v>6261.5</v>
      </c>
      <c r="C2851" s="7">
        <v>73</v>
      </c>
      <c r="D2851" s="7" t="s">
        <v>5</v>
      </c>
      <c r="E2851" s="6">
        <v>0.1</v>
      </c>
      <c r="F2851" s="7">
        <v>24</v>
      </c>
      <c r="G2851" s="4">
        <v>1998</v>
      </c>
      <c r="H2851" s="18">
        <f t="shared" si="88"/>
        <v>1999</v>
      </c>
      <c r="I2851" s="5" t="s">
        <v>2582</v>
      </c>
      <c r="J2851" t="str">
        <f t="shared" si="89"/>
        <v>Debevoise Plimpton</v>
      </c>
    </row>
    <row r="2852" spans="1:10" ht="15" x14ac:dyDescent="0.25">
      <c r="A2852" s="5" t="s">
        <v>986</v>
      </c>
      <c r="B2852" s="8">
        <v>2620.8000000000002</v>
      </c>
      <c r="C2852" s="7">
        <v>112</v>
      </c>
      <c r="D2852" s="7" t="s">
        <v>5</v>
      </c>
      <c r="E2852" s="6">
        <v>0</v>
      </c>
      <c r="F2852" s="7">
        <v>39</v>
      </c>
      <c r="G2852" s="4">
        <v>1998</v>
      </c>
      <c r="H2852" s="18">
        <f t="shared" si="88"/>
        <v>1999</v>
      </c>
      <c r="I2852" s="5" t="s">
        <v>3068</v>
      </c>
      <c r="J2852" t="str">
        <f t="shared" si="89"/>
        <v>Dechert Price</v>
      </c>
    </row>
    <row r="2853" spans="1:10" ht="15" x14ac:dyDescent="0.25">
      <c r="A2853" s="5" t="s">
        <v>18</v>
      </c>
      <c r="B2853" s="8">
        <v>59009.7</v>
      </c>
      <c r="C2853" s="7">
        <v>19</v>
      </c>
      <c r="D2853" s="7" t="s">
        <v>5</v>
      </c>
      <c r="E2853" s="6">
        <v>0.4</v>
      </c>
      <c r="F2853" s="7">
        <v>25</v>
      </c>
      <c r="G2853" s="4">
        <v>1998</v>
      </c>
      <c r="H2853" s="18">
        <f t="shared" si="88"/>
        <v>1999</v>
      </c>
      <c r="I2853" s="5" t="s">
        <v>18</v>
      </c>
      <c r="J2853" t="str">
        <f t="shared" si="89"/>
        <v>Dewey Ballantine</v>
      </c>
    </row>
    <row r="2854" spans="1:10" ht="15" x14ac:dyDescent="0.25">
      <c r="A2854" s="5" t="s">
        <v>985</v>
      </c>
      <c r="B2854" s="8">
        <v>13838.3</v>
      </c>
      <c r="C2854" s="7">
        <v>39</v>
      </c>
      <c r="D2854" s="7" t="s">
        <v>5</v>
      </c>
      <c r="E2854" s="6">
        <v>0.1</v>
      </c>
      <c r="F2854" s="7">
        <v>13</v>
      </c>
      <c r="G2854" s="4">
        <v>1998</v>
      </c>
      <c r="H2854" s="18">
        <f t="shared" si="88"/>
        <v>1999</v>
      </c>
      <c r="I2854" s="5" t="s">
        <v>3067</v>
      </c>
      <c r="J2854" t="str">
        <f t="shared" si="89"/>
        <v>Dewey Ballantine</v>
      </c>
    </row>
    <row r="2855" spans="1:10" ht="15" x14ac:dyDescent="0.25">
      <c r="A2855" s="5" t="s">
        <v>712</v>
      </c>
      <c r="B2855" s="8">
        <v>112002.1</v>
      </c>
      <c r="C2855" s="7">
        <v>9</v>
      </c>
      <c r="D2855" s="7" t="s">
        <v>5</v>
      </c>
      <c r="E2855" s="6">
        <v>0.8</v>
      </c>
      <c r="F2855" s="7">
        <v>64</v>
      </c>
      <c r="G2855" s="4">
        <v>1998</v>
      </c>
      <c r="H2855" s="18">
        <f t="shared" si="88"/>
        <v>1999</v>
      </c>
      <c r="I2855" s="5" t="s">
        <v>2825</v>
      </c>
      <c r="J2855" t="str">
        <f t="shared" si="89"/>
        <v>Dorsey Whitney</v>
      </c>
    </row>
    <row r="2856" spans="1:10" ht="15" x14ac:dyDescent="0.25">
      <c r="A2856" s="5" t="s">
        <v>483</v>
      </c>
      <c r="B2856" s="8">
        <v>1132.5</v>
      </c>
      <c r="C2856" s="7">
        <v>168</v>
      </c>
      <c r="D2856" s="7" t="s">
        <v>5</v>
      </c>
      <c r="E2856" s="6">
        <v>0</v>
      </c>
      <c r="F2856" s="7">
        <v>7</v>
      </c>
      <c r="G2856" s="4">
        <v>1998</v>
      </c>
      <c r="H2856" s="18">
        <f t="shared" si="88"/>
        <v>1999</v>
      </c>
      <c r="I2856" s="5" t="s">
        <v>2665</v>
      </c>
      <c r="J2856" t="str">
        <f t="shared" si="89"/>
        <v>Dow Lohnes</v>
      </c>
    </row>
    <row r="2857" spans="1:10" ht="15" x14ac:dyDescent="0.25">
      <c r="A2857" s="5" t="s">
        <v>1003</v>
      </c>
      <c r="B2857" s="8">
        <v>2047.6</v>
      </c>
      <c r="C2857" s="7">
        <v>133</v>
      </c>
      <c r="D2857" s="7" t="s">
        <v>5</v>
      </c>
      <c r="E2857" s="6">
        <v>0</v>
      </c>
      <c r="F2857" s="7">
        <v>3</v>
      </c>
      <c r="G2857" s="4">
        <v>1998</v>
      </c>
      <c r="H2857" s="18">
        <f t="shared" si="88"/>
        <v>1999</v>
      </c>
      <c r="I2857" s="5" t="s">
        <v>3080</v>
      </c>
      <c r="J2857" t="str">
        <f t="shared" si="89"/>
        <v>Dow Lohnes</v>
      </c>
    </row>
    <row r="2858" spans="1:10" ht="15" x14ac:dyDescent="0.25">
      <c r="A2858" s="5" t="s">
        <v>713</v>
      </c>
      <c r="B2858" s="8">
        <v>1355.5</v>
      </c>
      <c r="C2858" s="7">
        <v>152</v>
      </c>
      <c r="D2858" s="7" t="s">
        <v>5</v>
      </c>
      <c r="E2858" s="6">
        <v>0</v>
      </c>
      <c r="F2858" s="7">
        <v>5</v>
      </c>
      <c r="G2858" s="4">
        <v>1998</v>
      </c>
      <c r="H2858" s="18">
        <f t="shared" si="88"/>
        <v>1999</v>
      </c>
      <c r="I2858" s="5" t="s">
        <v>2826</v>
      </c>
      <c r="J2858" t="str">
        <f t="shared" si="89"/>
        <v>Drinker Biddle</v>
      </c>
    </row>
    <row r="2859" spans="1:10" ht="15" x14ac:dyDescent="0.25">
      <c r="A2859" s="5" t="s">
        <v>268</v>
      </c>
      <c r="B2859" s="8">
        <v>7446</v>
      </c>
      <c r="C2859" s="7">
        <v>65</v>
      </c>
      <c r="D2859" s="7" t="s">
        <v>5</v>
      </c>
      <c r="E2859" s="6">
        <v>0.1</v>
      </c>
      <c r="F2859" s="7">
        <v>15</v>
      </c>
      <c r="G2859" s="4">
        <v>1998</v>
      </c>
      <c r="H2859" s="18">
        <f t="shared" si="88"/>
        <v>1999</v>
      </c>
      <c r="I2859" s="5" t="s">
        <v>534</v>
      </c>
      <c r="J2859" t="str">
        <f t="shared" si="89"/>
        <v>Edwards Angell</v>
      </c>
    </row>
    <row r="2860" spans="1:10" ht="15" x14ac:dyDescent="0.25">
      <c r="A2860" s="5" t="s">
        <v>133</v>
      </c>
      <c r="B2860" s="8">
        <v>2515.6</v>
      </c>
      <c r="C2860" s="7">
        <v>114</v>
      </c>
      <c r="D2860" s="7" t="s">
        <v>5</v>
      </c>
      <c r="E2860" s="6">
        <v>0</v>
      </c>
      <c r="F2860" s="7">
        <v>10</v>
      </c>
      <c r="G2860" s="4">
        <v>1998</v>
      </c>
      <c r="H2860" s="18">
        <f t="shared" si="88"/>
        <v>1999</v>
      </c>
      <c r="I2860" s="5" t="s">
        <v>2636</v>
      </c>
      <c r="J2860" t="str">
        <f t="shared" si="89"/>
        <v>Faegre Benson</v>
      </c>
    </row>
    <row r="2861" spans="1:10" ht="15" x14ac:dyDescent="0.25">
      <c r="A2861" s="5" t="s">
        <v>716</v>
      </c>
      <c r="B2861" s="8">
        <v>3246.5</v>
      </c>
      <c r="C2861" s="7">
        <v>98</v>
      </c>
      <c r="D2861" s="7" t="s">
        <v>5</v>
      </c>
      <c r="E2861" s="6">
        <v>0</v>
      </c>
      <c r="F2861" s="7">
        <v>18</v>
      </c>
      <c r="G2861" s="4">
        <v>1998</v>
      </c>
      <c r="H2861" s="18">
        <f t="shared" si="88"/>
        <v>1999</v>
      </c>
      <c r="I2861" s="5" t="s">
        <v>2827</v>
      </c>
      <c r="J2861" t="str">
        <f t="shared" si="89"/>
        <v>Fenwick West</v>
      </c>
    </row>
    <row r="2862" spans="1:10" ht="15" x14ac:dyDescent="0.25">
      <c r="A2862" s="5" t="s">
        <v>76</v>
      </c>
      <c r="B2862" s="8">
        <v>1214.4000000000001</v>
      </c>
      <c r="C2862" s="7">
        <v>162</v>
      </c>
      <c r="D2862" s="7" t="s">
        <v>5</v>
      </c>
      <c r="E2862" s="6">
        <v>0</v>
      </c>
      <c r="F2862" s="7">
        <v>13</v>
      </c>
      <c r="G2862" s="4">
        <v>1998</v>
      </c>
      <c r="H2862" s="18">
        <f t="shared" si="88"/>
        <v>1999</v>
      </c>
      <c r="I2862" s="5" t="s">
        <v>2617</v>
      </c>
      <c r="J2862" t="str">
        <f t="shared" si="89"/>
        <v>Foley Lardner</v>
      </c>
    </row>
    <row r="2863" spans="1:10" ht="15" x14ac:dyDescent="0.25">
      <c r="A2863" s="5" t="s">
        <v>1230</v>
      </c>
      <c r="B2863" s="8">
        <v>2290.6999999999998</v>
      </c>
      <c r="C2863" s="7">
        <v>122</v>
      </c>
      <c r="D2863" s="7" t="s">
        <v>5</v>
      </c>
      <c r="E2863" s="6">
        <v>0</v>
      </c>
      <c r="F2863" s="7">
        <v>5</v>
      </c>
      <c r="G2863" s="4">
        <v>1998</v>
      </c>
      <c r="H2863" s="18">
        <f t="shared" si="88"/>
        <v>1999</v>
      </c>
      <c r="I2863" s="5" t="s">
        <v>3260</v>
      </c>
      <c r="J2863" t="str">
        <f t="shared" si="89"/>
        <v>Fredrikson Byron</v>
      </c>
    </row>
    <row r="2864" spans="1:10" ht="15" x14ac:dyDescent="0.25">
      <c r="A2864" s="5" t="s">
        <v>2346</v>
      </c>
      <c r="B2864" s="8">
        <v>3748.6</v>
      </c>
      <c r="C2864" s="7">
        <v>91</v>
      </c>
      <c r="D2864" s="7" t="s">
        <v>5</v>
      </c>
      <c r="E2864" s="6">
        <v>0</v>
      </c>
      <c r="F2864" s="7">
        <v>8</v>
      </c>
      <c r="G2864" s="4">
        <v>1998</v>
      </c>
      <c r="H2864" s="18">
        <f t="shared" si="88"/>
        <v>1999</v>
      </c>
      <c r="I2864" s="5" t="s">
        <v>4036</v>
      </c>
      <c r="J2864" t="str">
        <f t="shared" si="89"/>
        <v>Friday Eldredge</v>
      </c>
    </row>
    <row r="2865" spans="1:10" ht="15" x14ac:dyDescent="0.25">
      <c r="A2865" s="5" t="s">
        <v>997</v>
      </c>
      <c r="B2865" s="8">
        <v>27061.3</v>
      </c>
      <c r="C2865" s="7">
        <v>28</v>
      </c>
      <c r="D2865" s="7" t="s">
        <v>5</v>
      </c>
      <c r="E2865" s="6">
        <v>0.2</v>
      </c>
      <c r="F2865" s="7">
        <v>77</v>
      </c>
      <c r="G2865" s="4">
        <v>1998</v>
      </c>
      <c r="H2865" s="18">
        <f t="shared" si="88"/>
        <v>1999</v>
      </c>
      <c r="I2865" s="5" t="s">
        <v>2585</v>
      </c>
      <c r="J2865" t="str">
        <f t="shared" si="89"/>
        <v>Fried Frank</v>
      </c>
    </row>
    <row r="2866" spans="1:10" ht="15" x14ac:dyDescent="0.25">
      <c r="A2866" s="5" t="s">
        <v>22</v>
      </c>
      <c r="B2866" s="8">
        <v>4531.7</v>
      </c>
      <c r="C2866" s="7">
        <v>82</v>
      </c>
      <c r="D2866" s="7" t="s">
        <v>5</v>
      </c>
      <c r="E2866" s="6">
        <v>0</v>
      </c>
      <c r="F2866" s="7">
        <v>17</v>
      </c>
      <c r="G2866" s="4">
        <v>1998</v>
      </c>
      <c r="H2866" s="18">
        <f t="shared" si="88"/>
        <v>1999</v>
      </c>
      <c r="I2866" s="5" t="s">
        <v>2586</v>
      </c>
      <c r="J2866" t="str">
        <f t="shared" si="89"/>
        <v>Fulbright Jaworski</v>
      </c>
    </row>
    <row r="2867" spans="1:10" ht="15" x14ac:dyDescent="0.25">
      <c r="A2867" s="5" t="s">
        <v>1706</v>
      </c>
      <c r="B2867" s="8">
        <v>4476</v>
      </c>
      <c r="C2867" s="7">
        <v>84</v>
      </c>
      <c r="D2867" s="7" t="s">
        <v>5</v>
      </c>
      <c r="E2867" s="6">
        <v>0</v>
      </c>
      <c r="F2867" s="7">
        <v>2</v>
      </c>
      <c r="G2867" s="4">
        <v>1998</v>
      </c>
      <c r="H2867" s="18">
        <f t="shared" si="88"/>
        <v>1999</v>
      </c>
      <c r="I2867" s="5" t="s">
        <v>3627</v>
      </c>
      <c r="J2867" t="str">
        <f t="shared" si="89"/>
        <v>Gardere Wynne</v>
      </c>
    </row>
    <row r="2868" spans="1:10" ht="15" x14ac:dyDescent="0.25">
      <c r="A2868" s="5" t="s">
        <v>469</v>
      </c>
      <c r="B2868" s="8">
        <v>1173.7</v>
      </c>
      <c r="C2868" s="7">
        <v>163</v>
      </c>
      <c r="D2868" s="7" t="s">
        <v>5</v>
      </c>
      <c r="E2868" s="6">
        <v>0</v>
      </c>
      <c r="F2868" s="7">
        <v>6</v>
      </c>
      <c r="G2868" s="4">
        <v>1998</v>
      </c>
      <c r="H2868" s="18">
        <f t="shared" si="88"/>
        <v>1999</v>
      </c>
      <c r="I2868" s="5" t="s">
        <v>2700</v>
      </c>
      <c r="J2868" t="str">
        <f t="shared" si="89"/>
        <v>Gardner Carton</v>
      </c>
    </row>
    <row r="2869" spans="1:10" ht="15" x14ac:dyDescent="0.25">
      <c r="A2869" s="5" t="s">
        <v>858</v>
      </c>
      <c r="B2869" s="8">
        <v>5854766</v>
      </c>
      <c r="C2869" s="7">
        <v>1</v>
      </c>
      <c r="D2869" s="7" t="s">
        <v>5</v>
      </c>
      <c r="E2869" s="6">
        <v>42.5</v>
      </c>
      <c r="F2869" s="9">
        <v>5680</v>
      </c>
      <c r="G2869" s="4">
        <v>1998</v>
      </c>
      <c r="H2869" s="18">
        <f t="shared" si="88"/>
        <v>1999</v>
      </c>
      <c r="I2869" s="5" t="s">
        <v>858</v>
      </c>
      <c r="J2869" t="str">
        <f t="shared" si="89"/>
        <v>General Counsel</v>
      </c>
    </row>
    <row r="2870" spans="1:10" ht="15" x14ac:dyDescent="0.25">
      <c r="A2870" s="5" t="s">
        <v>921</v>
      </c>
      <c r="B2870" s="8">
        <v>10705.1</v>
      </c>
      <c r="C2870" s="7">
        <v>55</v>
      </c>
      <c r="D2870" s="7" t="s">
        <v>5</v>
      </c>
      <c r="E2870" s="6">
        <v>0.1</v>
      </c>
      <c r="F2870" s="7">
        <v>40</v>
      </c>
      <c r="G2870" s="4">
        <v>1998</v>
      </c>
      <c r="H2870" s="18">
        <f t="shared" si="88"/>
        <v>1999</v>
      </c>
      <c r="I2870" s="5" t="s">
        <v>2587</v>
      </c>
      <c r="J2870" t="str">
        <f t="shared" si="89"/>
        <v>Gibson Dunn</v>
      </c>
    </row>
    <row r="2871" spans="1:10" ht="15" x14ac:dyDescent="0.25">
      <c r="A2871" s="5" t="s">
        <v>2166</v>
      </c>
      <c r="B2871" s="8">
        <v>2284.6</v>
      </c>
      <c r="C2871" s="20">
        <v>123</v>
      </c>
      <c r="D2871" s="7">
        <v>1</v>
      </c>
      <c r="E2871" s="6">
        <v>0</v>
      </c>
      <c r="F2871" s="7">
        <v>1</v>
      </c>
      <c r="G2871" s="4">
        <v>1998</v>
      </c>
      <c r="H2871" s="18">
        <f t="shared" si="88"/>
        <v>1999</v>
      </c>
      <c r="I2871" s="5" t="s">
        <v>2166</v>
      </c>
      <c r="J2871" t="str">
        <f t="shared" si="89"/>
        <v>Gide Loyrette</v>
      </c>
    </row>
    <row r="2872" spans="1:10" ht="15" x14ac:dyDescent="0.25">
      <c r="A2872" s="5" t="s">
        <v>864</v>
      </c>
      <c r="B2872" s="8">
        <v>8294.5</v>
      </c>
      <c r="C2872" s="7">
        <v>63</v>
      </c>
      <c r="D2872" s="7" t="s">
        <v>5</v>
      </c>
      <c r="E2872" s="6">
        <v>0.1</v>
      </c>
      <c r="F2872" s="7">
        <v>36</v>
      </c>
      <c r="G2872" s="4">
        <v>1998</v>
      </c>
      <c r="H2872" s="18">
        <f t="shared" si="88"/>
        <v>1999</v>
      </c>
      <c r="I2872" s="5" t="s">
        <v>2988</v>
      </c>
      <c r="J2872" t="str">
        <f t="shared" si="89"/>
        <v>Goodwin Procter</v>
      </c>
    </row>
    <row r="2873" spans="1:10" ht="15" x14ac:dyDescent="0.25">
      <c r="A2873" s="5" t="s">
        <v>1852</v>
      </c>
      <c r="B2873" s="8">
        <v>1100</v>
      </c>
      <c r="C2873" s="7">
        <v>174</v>
      </c>
      <c r="D2873" s="7" t="s">
        <v>5</v>
      </c>
      <c r="E2873" s="6">
        <v>0</v>
      </c>
      <c r="F2873" s="7">
        <v>2</v>
      </c>
      <c r="G2873" s="4">
        <v>1998</v>
      </c>
      <c r="H2873" s="18">
        <f t="shared" si="88"/>
        <v>1999</v>
      </c>
      <c r="I2873" s="5" t="s">
        <v>3730</v>
      </c>
      <c r="J2873" t="str">
        <f t="shared" si="89"/>
        <v>Graubard Mollen</v>
      </c>
    </row>
    <row r="2874" spans="1:10" ht="15" x14ac:dyDescent="0.25">
      <c r="A2874" s="5" t="s">
        <v>235</v>
      </c>
      <c r="B2874" s="8">
        <v>1168</v>
      </c>
      <c r="C2874" s="7">
        <v>164</v>
      </c>
      <c r="D2874" s="7" t="s">
        <v>5</v>
      </c>
      <c r="E2874" s="6">
        <v>0</v>
      </c>
      <c r="F2874" s="7">
        <v>10</v>
      </c>
      <c r="G2874" s="4">
        <v>1998</v>
      </c>
      <c r="H2874" s="18">
        <f t="shared" si="88"/>
        <v>1999</v>
      </c>
      <c r="I2874" s="5" t="s">
        <v>2673</v>
      </c>
      <c r="J2874" t="str">
        <f t="shared" si="89"/>
        <v>Gray Cary</v>
      </c>
    </row>
    <row r="2875" spans="1:10" ht="15" x14ac:dyDescent="0.25">
      <c r="A2875" s="5" t="s">
        <v>1686</v>
      </c>
      <c r="B2875" s="8">
        <v>1025.7</v>
      </c>
      <c r="C2875" s="7">
        <v>183</v>
      </c>
      <c r="D2875" s="7" t="s">
        <v>5</v>
      </c>
      <c r="E2875" s="6">
        <v>0</v>
      </c>
      <c r="F2875" s="7">
        <v>4</v>
      </c>
      <c r="G2875" s="4">
        <v>1998</v>
      </c>
      <c r="H2875" s="18">
        <f t="shared" si="88"/>
        <v>1999</v>
      </c>
      <c r="I2875" s="5" t="s">
        <v>3617</v>
      </c>
      <c r="J2875" t="str">
        <f t="shared" si="89"/>
        <v>Graydon Head</v>
      </c>
    </row>
    <row r="2876" spans="1:10" ht="15" x14ac:dyDescent="0.25">
      <c r="A2876" s="5" t="s">
        <v>1379</v>
      </c>
      <c r="B2876" s="8">
        <v>1248.8</v>
      </c>
      <c r="C2876" s="7">
        <v>160</v>
      </c>
      <c r="D2876" s="7" t="s">
        <v>5</v>
      </c>
      <c r="E2876" s="6">
        <v>0</v>
      </c>
      <c r="F2876" s="7">
        <v>16</v>
      </c>
      <c r="G2876" s="4">
        <v>1998</v>
      </c>
      <c r="H2876" s="18">
        <f t="shared" si="88"/>
        <v>1999</v>
      </c>
      <c r="I2876" s="5" t="s">
        <v>3375</v>
      </c>
      <c r="J2876" t="str">
        <f t="shared" si="89"/>
        <v>Greenberg Traurig</v>
      </c>
    </row>
    <row r="2877" spans="1:10" ht="15" x14ac:dyDescent="0.25">
      <c r="A2877" s="5" t="s">
        <v>875</v>
      </c>
      <c r="B2877" s="8">
        <v>2256</v>
      </c>
      <c r="C2877" s="7">
        <v>126</v>
      </c>
      <c r="D2877" s="7" t="s">
        <v>5</v>
      </c>
      <c r="E2877" s="6">
        <v>0</v>
      </c>
      <c r="F2877" s="7">
        <v>18</v>
      </c>
      <c r="G2877" s="4">
        <v>1998</v>
      </c>
      <c r="H2877" s="18">
        <f t="shared" si="88"/>
        <v>1999</v>
      </c>
      <c r="I2877" s="5" t="s">
        <v>2995</v>
      </c>
      <c r="J2877" t="str">
        <f t="shared" si="89"/>
        <v>Hale Dorr</v>
      </c>
    </row>
    <row r="2878" spans="1:10" ht="15" x14ac:dyDescent="0.25">
      <c r="A2878" s="5" t="s">
        <v>1157</v>
      </c>
      <c r="B2878" s="8">
        <v>1006.6</v>
      </c>
      <c r="C2878" s="7">
        <v>185</v>
      </c>
      <c r="D2878" s="7" t="s">
        <v>5</v>
      </c>
      <c r="E2878" s="6">
        <v>0</v>
      </c>
      <c r="F2878" s="7">
        <v>2</v>
      </c>
      <c r="G2878" s="4">
        <v>1998</v>
      </c>
      <c r="H2878" s="18">
        <f t="shared" si="88"/>
        <v>1999</v>
      </c>
      <c r="I2878" s="5" t="s">
        <v>3203</v>
      </c>
      <c r="J2878" t="str">
        <f t="shared" si="89"/>
        <v>Haskell Slaughter</v>
      </c>
    </row>
    <row r="2879" spans="1:10" ht="15" x14ac:dyDescent="0.25">
      <c r="A2879" s="5" t="s">
        <v>83</v>
      </c>
      <c r="B2879" s="8">
        <v>13551.6</v>
      </c>
      <c r="C2879" s="7">
        <v>42</v>
      </c>
      <c r="D2879" s="7" t="s">
        <v>5</v>
      </c>
      <c r="E2879" s="6">
        <v>0.1</v>
      </c>
      <c r="F2879" s="7">
        <v>34</v>
      </c>
      <c r="G2879" s="4">
        <v>1998</v>
      </c>
      <c r="H2879" s="18">
        <f t="shared" si="88"/>
        <v>1999</v>
      </c>
      <c r="I2879" s="5" t="s">
        <v>2620</v>
      </c>
      <c r="J2879" t="str">
        <f t="shared" si="89"/>
        <v>Hogan Hartson</v>
      </c>
    </row>
    <row r="2880" spans="1:10" ht="15" x14ac:dyDescent="0.25">
      <c r="A2880" s="5" t="s">
        <v>363</v>
      </c>
      <c r="B2880" s="8">
        <v>1624.2</v>
      </c>
      <c r="C2880" s="7">
        <v>145</v>
      </c>
      <c r="D2880" s="7" t="s">
        <v>5</v>
      </c>
      <c r="E2880" s="6">
        <v>0</v>
      </c>
      <c r="F2880" s="7">
        <v>7</v>
      </c>
      <c r="G2880" s="4">
        <v>1998</v>
      </c>
      <c r="H2880" s="18">
        <f t="shared" si="88"/>
        <v>1999</v>
      </c>
      <c r="I2880" s="5" t="s">
        <v>2741</v>
      </c>
      <c r="J2880" t="str">
        <f t="shared" si="89"/>
        <v>Holme Roberts</v>
      </c>
    </row>
    <row r="2881" spans="1:10" ht="15" x14ac:dyDescent="0.25">
      <c r="A2881" s="5" t="s">
        <v>1418</v>
      </c>
      <c r="B2881" s="8">
        <v>5596.9</v>
      </c>
      <c r="C2881" s="7">
        <v>78</v>
      </c>
      <c r="D2881" s="7" t="s">
        <v>5</v>
      </c>
      <c r="E2881" s="6">
        <v>0</v>
      </c>
      <c r="F2881" s="7">
        <v>5</v>
      </c>
      <c r="G2881" s="4">
        <v>1998</v>
      </c>
      <c r="H2881" s="18">
        <f t="shared" si="88"/>
        <v>1999</v>
      </c>
      <c r="I2881" s="5" t="s">
        <v>1418</v>
      </c>
      <c r="J2881" t="str">
        <f t="shared" si="89"/>
        <v>Howard Darby</v>
      </c>
    </row>
    <row r="2882" spans="1:10" ht="15" x14ac:dyDescent="0.25">
      <c r="A2882" s="5" t="s">
        <v>2390</v>
      </c>
      <c r="B2882" s="8">
        <v>5961</v>
      </c>
      <c r="C2882" s="7">
        <v>74</v>
      </c>
      <c r="D2882" s="7" t="s">
        <v>5</v>
      </c>
      <c r="E2882" s="6">
        <v>0</v>
      </c>
      <c r="F2882" s="7">
        <v>1</v>
      </c>
      <c r="G2882" s="4">
        <v>1998</v>
      </c>
      <c r="H2882" s="18">
        <f t="shared" ref="H2882:H2945" si="90">G2882+1</f>
        <v>1999</v>
      </c>
      <c r="I2882" s="5" t="s">
        <v>4065</v>
      </c>
      <c r="J2882" t="str">
        <f t="shared" ref="J2882:J2945" si="91">TRIM(LEFT(SUBSTITUTE(I2882," ",REPT(" ",100)),200))</f>
        <v>Huff Moran</v>
      </c>
    </row>
    <row r="2883" spans="1:10" ht="15" x14ac:dyDescent="0.25">
      <c r="A2883" s="5" t="s">
        <v>979</v>
      </c>
      <c r="B2883" s="8">
        <v>2673.7</v>
      </c>
      <c r="C2883" s="7">
        <v>111</v>
      </c>
      <c r="D2883" s="7" t="s">
        <v>5</v>
      </c>
      <c r="E2883" s="6">
        <v>0</v>
      </c>
      <c r="F2883" s="7">
        <v>5</v>
      </c>
      <c r="G2883" s="4">
        <v>1998</v>
      </c>
      <c r="H2883" s="18">
        <f t="shared" si="90"/>
        <v>1999</v>
      </c>
      <c r="I2883" s="5" t="s">
        <v>3063</v>
      </c>
      <c r="J2883" t="str">
        <f t="shared" si="91"/>
        <v>Hughes Luce</v>
      </c>
    </row>
    <row r="2884" spans="1:10" ht="15" x14ac:dyDescent="0.25">
      <c r="A2884" s="5" t="s">
        <v>140</v>
      </c>
      <c r="B2884" s="8">
        <v>12019.1</v>
      </c>
      <c r="C2884" s="7">
        <v>48</v>
      </c>
      <c r="D2884" s="7" t="s">
        <v>5</v>
      </c>
      <c r="E2884" s="6">
        <v>0.1</v>
      </c>
      <c r="F2884" s="7">
        <v>11</v>
      </c>
      <c r="G2884" s="4">
        <v>1998</v>
      </c>
      <c r="H2884" s="18">
        <f t="shared" si="90"/>
        <v>1999</v>
      </c>
      <c r="I2884" s="5" t="s">
        <v>2639</v>
      </c>
      <c r="J2884" t="str">
        <f t="shared" si="91"/>
        <v>Hughes Hubbard</v>
      </c>
    </row>
    <row r="2885" spans="1:10" ht="15" x14ac:dyDescent="0.25">
      <c r="A2885" s="5" t="s">
        <v>24</v>
      </c>
      <c r="B2885" s="8">
        <v>43981.4</v>
      </c>
      <c r="C2885" s="7">
        <v>23</v>
      </c>
      <c r="D2885" s="7" t="s">
        <v>5</v>
      </c>
      <c r="E2885" s="6">
        <v>0.3</v>
      </c>
      <c r="F2885" s="7">
        <v>58</v>
      </c>
      <c r="G2885" s="4">
        <v>1998</v>
      </c>
      <c r="H2885" s="18">
        <f t="shared" si="90"/>
        <v>1999</v>
      </c>
      <c r="I2885" s="5" t="s">
        <v>2588</v>
      </c>
      <c r="J2885" t="str">
        <f t="shared" si="91"/>
        <v>Hunton Williams</v>
      </c>
    </row>
    <row r="2886" spans="1:10" ht="15" x14ac:dyDescent="0.25">
      <c r="A2886" s="5" t="s">
        <v>907</v>
      </c>
      <c r="B2886" s="8">
        <v>1345</v>
      </c>
      <c r="C2886" s="7">
        <v>153</v>
      </c>
      <c r="D2886" s="7" t="s">
        <v>5</v>
      </c>
      <c r="E2886" s="6">
        <v>0</v>
      </c>
      <c r="F2886" s="7">
        <v>6</v>
      </c>
      <c r="G2886" s="4">
        <v>1998</v>
      </c>
      <c r="H2886" s="18">
        <f t="shared" si="90"/>
        <v>1999</v>
      </c>
      <c r="I2886" s="5" t="s">
        <v>3020</v>
      </c>
      <c r="J2886" t="str">
        <f t="shared" si="91"/>
        <v>Hutchins Wheeler</v>
      </c>
    </row>
    <row r="2887" spans="1:10" ht="15" x14ac:dyDescent="0.25">
      <c r="A2887" s="5" t="s">
        <v>1610</v>
      </c>
      <c r="B2887" s="8">
        <v>1107.5</v>
      </c>
      <c r="C2887" s="7">
        <v>172</v>
      </c>
      <c r="D2887" s="7" t="s">
        <v>5</v>
      </c>
      <c r="E2887" s="6">
        <v>0</v>
      </c>
      <c r="F2887" s="7">
        <v>10</v>
      </c>
      <c r="G2887" s="4">
        <v>1998</v>
      </c>
      <c r="H2887" s="18">
        <f t="shared" si="90"/>
        <v>1999</v>
      </c>
      <c r="I2887" s="5" t="s">
        <v>3561</v>
      </c>
      <c r="J2887" t="str">
        <f t="shared" si="91"/>
        <v>Hutchins Wheeler</v>
      </c>
    </row>
    <row r="2888" spans="1:10" ht="15" x14ac:dyDescent="0.25">
      <c r="A2888" s="5" t="s">
        <v>2297</v>
      </c>
      <c r="B2888" s="8">
        <v>3000</v>
      </c>
      <c r="C2888" s="20">
        <v>102</v>
      </c>
      <c r="D2888" s="7">
        <v>1</v>
      </c>
      <c r="E2888" s="6">
        <v>0</v>
      </c>
      <c r="F2888" s="7">
        <v>1</v>
      </c>
      <c r="G2888" s="4">
        <v>1998</v>
      </c>
      <c r="H2888" s="18">
        <f t="shared" si="90"/>
        <v>1999</v>
      </c>
      <c r="I2888" s="5" t="s">
        <v>2297</v>
      </c>
      <c r="J2888" t="str">
        <f t="shared" si="91"/>
        <v>Internal Legal</v>
      </c>
    </row>
    <row r="2889" spans="1:10" ht="15" x14ac:dyDescent="0.25">
      <c r="A2889" s="5" t="s">
        <v>141</v>
      </c>
      <c r="B2889" s="8">
        <v>1162.3</v>
      </c>
      <c r="C2889" s="7">
        <v>165</v>
      </c>
      <c r="D2889" s="7" t="s">
        <v>5</v>
      </c>
      <c r="E2889" s="6">
        <v>0</v>
      </c>
      <c r="F2889" s="7">
        <v>7</v>
      </c>
      <c r="G2889" s="4">
        <v>1998</v>
      </c>
      <c r="H2889" s="18">
        <f t="shared" si="90"/>
        <v>1999</v>
      </c>
      <c r="I2889" s="5" t="s">
        <v>2640</v>
      </c>
      <c r="J2889" t="str">
        <f t="shared" si="91"/>
        <v>Irell Manella</v>
      </c>
    </row>
    <row r="2890" spans="1:10" ht="15" x14ac:dyDescent="0.25">
      <c r="A2890" s="5" t="s">
        <v>239</v>
      </c>
      <c r="B2890" s="8">
        <v>1161.8</v>
      </c>
      <c r="C2890" s="7">
        <v>166</v>
      </c>
      <c r="D2890" s="7" t="s">
        <v>5</v>
      </c>
      <c r="E2890" s="6">
        <v>0</v>
      </c>
      <c r="F2890" s="7">
        <v>3</v>
      </c>
      <c r="G2890" s="4">
        <v>1998</v>
      </c>
      <c r="H2890" s="18">
        <f t="shared" si="90"/>
        <v>1999</v>
      </c>
      <c r="I2890" s="5" t="s">
        <v>2675</v>
      </c>
      <c r="J2890" t="str">
        <f t="shared" si="91"/>
        <v>Jenkens Gilchrist</v>
      </c>
    </row>
    <row r="2891" spans="1:10" ht="15" x14ac:dyDescent="0.25">
      <c r="A2891" s="5" t="s">
        <v>2380</v>
      </c>
      <c r="B2891" s="8">
        <v>3000</v>
      </c>
      <c r="C2891" s="20">
        <v>102</v>
      </c>
      <c r="D2891" s="7">
        <v>1</v>
      </c>
      <c r="E2891" s="6">
        <v>0</v>
      </c>
      <c r="F2891" s="7">
        <v>1</v>
      </c>
      <c r="G2891" s="4">
        <v>1998</v>
      </c>
      <c r="H2891" s="18">
        <f t="shared" si="90"/>
        <v>1999</v>
      </c>
      <c r="I2891" s="5" t="s">
        <v>3908</v>
      </c>
      <c r="J2891" t="str">
        <f t="shared" si="91"/>
        <v>John W.</v>
      </c>
    </row>
    <row r="2892" spans="1:10" ht="15" x14ac:dyDescent="0.25">
      <c r="A2892" s="5" t="s">
        <v>988</v>
      </c>
      <c r="B2892" s="8">
        <v>9967.4</v>
      </c>
      <c r="C2892" s="7">
        <v>58</v>
      </c>
      <c r="D2892" s="7" t="s">
        <v>5</v>
      </c>
      <c r="E2892" s="6">
        <v>0.1</v>
      </c>
      <c r="F2892" s="7">
        <v>49</v>
      </c>
      <c r="G2892" s="4">
        <v>1998</v>
      </c>
      <c r="H2892" s="18">
        <f t="shared" si="90"/>
        <v>1999</v>
      </c>
      <c r="I2892" s="5" t="s">
        <v>2589</v>
      </c>
      <c r="J2892" t="str">
        <f t="shared" si="91"/>
        <v>Jones Day</v>
      </c>
    </row>
    <row r="2893" spans="1:10" ht="15" x14ac:dyDescent="0.25">
      <c r="A2893" s="5" t="s">
        <v>861</v>
      </c>
      <c r="B2893" s="8">
        <v>4045.2</v>
      </c>
      <c r="C2893" s="7">
        <v>88</v>
      </c>
      <c r="D2893" s="7" t="s">
        <v>5</v>
      </c>
      <c r="E2893" s="6">
        <v>0</v>
      </c>
      <c r="F2893" s="7">
        <v>8</v>
      </c>
      <c r="G2893" s="4">
        <v>1998</v>
      </c>
      <c r="H2893" s="18">
        <f t="shared" si="90"/>
        <v>1999</v>
      </c>
      <c r="I2893" s="5" t="s">
        <v>2986</v>
      </c>
      <c r="J2893" t="str">
        <f t="shared" si="91"/>
        <v>Jones Walker</v>
      </c>
    </row>
    <row r="2894" spans="1:10" ht="15" x14ac:dyDescent="0.25">
      <c r="A2894" s="5" t="s">
        <v>143</v>
      </c>
      <c r="B2894" s="8">
        <v>2305.6999999999998</v>
      </c>
      <c r="C2894" s="7">
        <v>121</v>
      </c>
      <c r="D2894" s="7" t="s">
        <v>5</v>
      </c>
      <c r="E2894" s="6">
        <v>0</v>
      </c>
      <c r="F2894" s="7">
        <v>6</v>
      </c>
      <c r="G2894" s="4">
        <v>1998</v>
      </c>
      <c r="H2894" s="18">
        <f t="shared" si="90"/>
        <v>1999</v>
      </c>
      <c r="I2894" s="5" t="s">
        <v>2641</v>
      </c>
      <c r="J2894" t="str">
        <f t="shared" si="91"/>
        <v>Katten Muchin</v>
      </c>
    </row>
    <row r="2895" spans="1:10" ht="15" x14ac:dyDescent="0.25">
      <c r="A2895" s="5" t="s">
        <v>1491</v>
      </c>
      <c r="B2895" s="8">
        <v>6886</v>
      </c>
      <c r="C2895" s="7">
        <v>68</v>
      </c>
      <c r="D2895" s="7" t="s">
        <v>5</v>
      </c>
      <c r="E2895" s="6">
        <v>0.1</v>
      </c>
      <c r="F2895" s="7">
        <v>19</v>
      </c>
      <c r="G2895" s="4">
        <v>1998</v>
      </c>
      <c r="H2895" s="18">
        <f t="shared" si="90"/>
        <v>1999</v>
      </c>
      <c r="I2895" s="5" t="s">
        <v>2942</v>
      </c>
      <c r="J2895" t="str">
        <f t="shared" si="91"/>
        <v>Katten Muchin</v>
      </c>
    </row>
    <row r="2896" spans="1:10" ht="15" x14ac:dyDescent="0.25">
      <c r="A2896" s="5" t="s">
        <v>1720</v>
      </c>
      <c r="B2896" s="8">
        <v>13592.1</v>
      </c>
      <c r="C2896" s="7">
        <v>41</v>
      </c>
      <c r="D2896" s="7" t="s">
        <v>5</v>
      </c>
      <c r="E2896" s="6">
        <v>0.1</v>
      </c>
      <c r="F2896" s="7">
        <v>10</v>
      </c>
      <c r="G2896" s="4">
        <v>1998</v>
      </c>
      <c r="H2896" s="18">
        <f t="shared" si="90"/>
        <v>1999</v>
      </c>
      <c r="I2896" s="5" t="s">
        <v>3637</v>
      </c>
      <c r="J2896" t="str">
        <f t="shared" si="91"/>
        <v>Keating Muething</v>
      </c>
    </row>
    <row r="2897" spans="1:10" ht="15" x14ac:dyDescent="0.25">
      <c r="A2897" s="5" t="s">
        <v>2229</v>
      </c>
      <c r="B2897" s="8">
        <v>1518.5</v>
      </c>
      <c r="C2897" s="7">
        <v>147</v>
      </c>
      <c r="D2897" s="7" t="s">
        <v>5</v>
      </c>
      <c r="E2897" s="6">
        <v>0</v>
      </c>
      <c r="F2897" s="7">
        <v>2</v>
      </c>
      <c r="G2897" s="4">
        <v>1998</v>
      </c>
      <c r="H2897" s="18">
        <f t="shared" si="90"/>
        <v>1999</v>
      </c>
      <c r="I2897" s="5" t="s">
        <v>3946</v>
      </c>
      <c r="J2897" t="str">
        <f t="shared" si="91"/>
        <v>Keleher Mcleod</v>
      </c>
    </row>
    <row r="2898" spans="1:10" ht="15" x14ac:dyDescent="0.25">
      <c r="A2898" s="5" t="s">
        <v>27</v>
      </c>
      <c r="B2898" s="8">
        <v>3649.3</v>
      </c>
      <c r="C2898" s="7">
        <v>93</v>
      </c>
      <c r="D2898" s="7" t="s">
        <v>5</v>
      </c>
      <c r="E2898" s="6">
        <v>0</v>
      </c>
      <c r="F2898" s="7">
        <v>3</v>
      </c>
      <c r="G2898" s="4">
        <v>1998</v>
      </c>
      <c r="H2898" s="18">
        <f t="shared" si="90"/>
        <v>1999</v>
      </c>
      <c r="I2898" s="5" t="s">
        <v>2590</v>
      </c>
      <c r="J2898" t="str">
        <f t="shared" si="91"/>
        <v>Kelley Drye</v>
      </c>
    </row>
    <row r="2899" spans="1:10" ht="15" x14ac:dyDescent="0.25">
      <c r="A2899" s="5" t="s">
        <v>1546</v>
      </c>
      <c r="B2899" s="8">
        <v>27999.4</v>
      </c>
      <c r="C2899" s="7">
        <v>27</v>
      </c>
      <c r="D2899" s="7" t="s">
        <v>5</v>
      </c>
      <c r="E2899" s="6">
        <v>0.2</v>
      </c>
      <c r="F2899" s="7">
        <v>8</v>
      </c>
      <c r="G2899" s="4">
        <v>1998</v>
      </c>
      <c r="H2899" s="18">
        <f t="shared" si="90"/>
        <v>1999</v>
      </c>
      <c r="I2899" s="5" t="s">
        <v>3508</v>
      </c>
      <c r="J2899" t="str">
        <f t="shared" si="91"/>
        <v>Kennedy Covington</v>
      </c>
    </row>
    <row r="2900" spans="1:10" ht="15" x14ac:dyDescent="0.25">
      <c r="A2900" s="5" t="s">
        <v>1479</v>
      </c>
      <c r="B2900" s="8">
        <v>10813.3</v>
      </c>
      <c r="C2900" s="7">
        <v>54</v>
      </c>
      <c r="D2900" s="7" t="s">
        <v>5</v>
      </c>
      <c r="E2900" s="6">
        <v>0.1</v>
      </c>
      <c r="F2900" s="7">
        <v>4</v>
      </c>
      <c r="G2900" s="4">
        <v>1998</v>
      </c>
      <c r="H2900" s="18">
        <f t="shared" si="90"/>
        <v>1999</v>
      </c>
      <c r="I2900" s="5" t="s">
        <v>3453</v>
      </c>
      <c r="J2900" t="str">
        <f t="shared" si="91"/>
        <v>Kilpatrick Cody</v>
      </c>
    </row>
    <row r="2901" spans="1:10" ht="15" x14ac:dyDescent="0.25">
      <c r="A2901" s="5" t="s">
        <v>1705</v>
      </c>
      <c r="B2901" s="6">
        <v>944.7</v>
      </c>
      <c r="C2901" s="7">
        <v>191</v>
      </c>
      <c r="D2901" s="7" t="s">
        <v>5</v>
      </c>
      <c r="E2901" s="6">
        <v>0</v>
      </c>
      <c r="F2901" s="7">
        <v>6</v>
      </c>
      <c r="G2901" s="4">
        <v>1998</v>
      </c>
      <c r="H2901" s="18">
        <f t="shared" si="90"/>
        <v>1999</v>
      </c>
      <c r="I2901" s="5" t="s">
        <v>1705</v>
      </c>
      <c r="J2901" t="str">
        <f t="shared" si="91"/>
        <v>Kilpatrick Stockton</v>
      </c>
    </row>
    <row r="2902" spans="1:10" ht="15" x14ac:dyDescent="0.25">
      <c r="A2902" s="5" t="s">
        <v>88</v>
      </c>
      <c r="B2902" s="8">
        <v>12454.8</v>
      </c>
      <c r="C2902" s="7">
        <v>45</v>
      </c>
      <c r="D2902" s="7" t="s">
        <v>5</v>
      </c>
      <c r="E2902" s="6">
        <v>0.1</v>
      </c>
      <c r="F2902" s="7">
        <v>31</v>
      </c>
      <c r="G2902" s="4">
        <v>1998</v>
      </c>
      <c r="H2902" s="18">
        <f t="shared" si="90"/>
        <v>1999</v>
      </c>
      <c r="I2902" s="5" t="s">
        <v>2623</v>
      </c>
      <c r="J2902" t="str">
        <f t="shared" si="91"/>
        <v>King Spalding</v>
      </c>
    </row>
    <row r="2903" spans="1:10" ht="15" x14ac:dyDescent="0.25">
      <c r="A2903" s="5" t="s">
        <v>28</v>
      </c>
      <c r="B2903" s="8">
        <v>14846.6</v>
      </c>
      <c r="C2903" s="7">
        <v>37</v>
      </c>
      <c r="D2903" s="7" t="s">
        <v>5</v>
      </c>
      <c r="E2903" s="6">
        <v>0.1</v>
      </c>
      <c r="F2903" s="7">
        <v>43</v>
      </c>
      <c r="G2903" s="4">
        <v>1998</v>
      </c>
      <c r="H2903" s="18">
        <f t="shared" si="90"/>
        <v>1999</v>
      </c>
      <c r="I2903" s="5" t="s">
        <v>2591</v>
      </c>
      <c r="J2903" t="str">
        <f t="shared" si="91"/>
        <v>Kirkland Ellis</v>
      </c>
    </row>
    <row r="2904" spans="1:10" ht="15" x14ac:dyDescent="0.25">
      <c r="A2904" s="5" t="s">
        <v>856</v>
      </c>
      <c r="B2904" s="8">
        <v>4393</v>
      </c>
      <c r="C2904" s="7">
        <v>87</v>
      </c>
      <c r="D2904" s="7" t="s">
        <v>5</v>
      </c>
      <c r="E2904" s="6">
        <v>0</v>
      </c>
      <c r="F2904" s="7">
        <v>17</v>
      </c>
      <c r="G2904" s="4">
        <v>1998</v>
      </c>
      <c r="H2904" s="18">
        <f t="shared" si="90"/>
        <v>1999</v>
      </c>
      <c r="I2904" s="5" t="s">
        <v>2982</v>
      </c>
      <c r="J2904" t="str">
        <f t="shared" si="91"/>
        <v>Kirkpatrick Lockhart</v>
      </c>
    </row>
    <row r="2905" spans="1:10" ht="15" x14ac:dyDescent="0.25">
      <c r="A2905" s="5" t="s">
        <v>283</v>
      </c>
      <c r="B2905" s="6">
        <v>868</v>
      </c>
      <c r="C2905" s="7">
        <v>196</v>
      </c>
      <c r="D2905" s="7" t="s">
        <v>5</v>
      </c>
      <c r="E2905" s="6">
        <v>0</v>
      </c>
      <c r="F2905" s="7">
        <v>1</v>
      </c>
      <c r="G2905" s="4">
        <v>1998</v>
      </c>
      <c r="H2905" s="18">
        <f t="shared" si="90"/>
        <v>1999</v>
      </c>
      <c r="I2905" s="5" t="s">
        <v>2706</v>
      </c>
      <c r="J2905" t="str">
        <f t="shared" si="91"/>
        <v>Kramer Levin</v>
      </c>
    </row>
    <row r="2906" spans="1:10" ht="15" x14ac:dyDescent="0.25">
      <c r="A2906" s="5" t="s">
        <v>1579</v>
      </c>
      <c r="B2906" s="8">
        <v>2392.1999999999998</v>
      </c>
      <c r="C2906" s="7">
        <v>116</v>
      </c>
      <c r="D2906" s="7" t="s">
        <v>5</v>
      </c>
      <c r="E2906" s="6">
        <v>0</v>
      </c>
      <c r="F2906" s="7">
        <v>1</v>
      </c>
      <c r="G2906" s="4">
        <v>1998</v>
      </c>
      <c r="H2906" s="18">
        <f t="shared" si="90"/>
        <v>1999</v>
      </c>
      <c r="I2906" s="5" t="s">
        <v>3538</v>
      </c>
      <c r="J2906" t="str">
        <f t="shared" si="91"/>
        <v>Kramer Levin</v>
      </c>
    </row>
    <row r="2907" spans="1:10" ht="15" x14ac:dyDescent="0.25">
      <c r="A2907" s="5" t="s">
        <v>1283</v>
      </c>
      <c r="B2907" s="8">
        <v>2595</v>
      </c>
      <c r="C2907" s="7">
        <v>113</v>
      </c>
      <c r="D2907" s="7" t="s">
        <v>5</v>
      </c>
      <c r="E2907" s="6">
        <v>0</v>
      </c>
      <c r="F2907" s="7">
        <v>4</v>
      </c>
      <c r="G2907" s="4">
        <v>1998</v>
      </c>
      <c r="H2907" s="18">
        <f t="shared" si="90"/>
        <v>1999</v>
      </c>
      <c r="I2907" s="5" t="s">
        <v>2930</v>
      </c>
      <c r="J2907" t="str">
        <f t="shared" si="91"/>
        <v>Krieg Devault</v>
      </c>
    </row>
    <row r="2908" spans="1:10" ht="15" x14ac:dyDescent="0.25">
      <c r="A2908" s="5" t="s">
        <v>90</v>
      </c>
      <c r="B2908" s="8">
        <v>7034.3</v>
      </c>
      <c r="C2908" s="7">
        <v>67</v>
      </c>
      <c r="D2908" s="7" t="s">
        <v>5</v>
      </c>
      <c r="E2908" s="6">
        <v>0.1</v>
      </c>
      <c r="F2908" s="7">
        <v>8</v>
      </c>
      <c r="G2908" s="4">
        <v>1998</v>
      </c>
      <c r="H2908" s="18">
        <f t="shared" si="90"/>
        <v>1999</v>
      </c>
      <c r="I2908" s="5" t="s">
        <v>90</v>
      </c>
      <c r="J2908" t="str">
        <f t="shared" si="91"/>
        <v>Kutak Rock</v>
      </c>
    </row>
    <row r="2909" spans="1:10" ht="15" x14ac:dyDescent="0.25">
      <c r="A2909" s="5" t="s">
        <v>1797</v>
      </c>
      <c r="B2909" s="6">
        <v>899.9</v>
      </c>
      <c r="C2909" s="7">
        <v>194</v>
      </c>
      <c r="D2909" s="7" t="s">
        <v>5</v>
      </c>
      <c r="E2909" s="6">
        <v>0</v>
      </c>
      <c r="F2909" s="7">
        <v>2</v>
      </c>
      <c r="G2909" s="4">
        <v>1998</v>
      </c>
      <c r="H2909" s="18">
        <f t="shared" si="90"/>
        <v>1999</v>
      </c>
      <c r="I2909" s="5" t="s">
        <v>1797</v>
      </c>
      <c r="J2909" t="str">
        <f t="shared" si="91"/>
        <v>Lane Powell</v>
      </c>
    </row>
    <row r="2910" spans="1:10" ht="15" x14ac:dyDescent="0.25">
      <c r="A2910" s="5" t="s">
        <v>29</v>
      </c>
      <c r="B2910" s="8">
        <v>77800</v>
      </c>
      <c r="C2910" s="7">
        <v>15</v>
      </c>
      <c r="D2910" s="7" t="s">
        <v>5</v>
      </c>
      <c r="E2910" s="6">
        <v>0.6</v>
      </c>
      <c r="F2910" s="7">
        <v>118</v>
      </c>
      <c r="G2910" s="4">
        <v>1998</v>
      </c>
      <c r="H2910" s="18">
        <f t="shared" si="90"/>
        <v>1999</v>
      </c>
      <c r="I2910" s="5" t="s">
        <v>2592</v>
      </c>
      <c r="J2910" t="str">
        <f t="shared" si="91"/>
        <v>Latham Watkins</v>
      </c>
    </row>
    <row r="2911" spans="1:10" ht="15" x14ac:dyDescent="0.25">
      <c r="A2911" s="5" t="s">
        <v>1613</v>
      </c>
      <c r="B2911" s="8">
        <v>11396.2</v>
      </c>
      <c r="C2911" s="7">
        <v>51</v>
      </c>
      <c r="D2911" s="7" t="s">
        <v>5</v>
      </c>
      <c r="E2911" s="6">
        <v>0.1</v>
      </c>
      <c r="F2911" s="7">
        <v>17</v>
      </c>
      <c r="G2911" s="4">
        <v>1998</v>
      </c>
      <c r="H2911" s="18">
        <f t="shared" si="90"/>
        <v>1999</v>
      </c>
      <c r="I2911" s="5" t="s">
        <v>2670</v>
      </c>
      <c r="J2911" t="str">
        <f t="shared" si="91"/>
        <v>LeBoeuf Lamb</v>
      </c>
    </row>
    <row r="2912" spans="1:10" ht="15" x14ac:dyDescent="0.25">
      <c r="A2912" s="5" t="s">
        <v>1152</v>
      </c>
      <c r="B2912" s="8">
        <v>1868.3</v>
      </c>
      <c r="C2912" s="7">
        <v>137</v>
      </c>
      <c r="D2912" s="7" t="s">
        <v>5</v>
      </c>
      <c r="E2912" s="6">
        <v>0</v>
      </c>
      <c r="F2912" s="7">
        <v>7</v>
      </c>
      <c r="G2912" s="4">
        <v>1998</v>
      </c>
      <c r="H2912" s="18">
        <f t="shared" si="90"/>
        <v>1999</v>
      </c>
      <c r="I2912" s="5" t="s">
        <v>2593</v>
      </c>
      <c r="J2912" t="str">
        <f t="shared" si="91"/>
        <v>LeBoeuf Lamb</v>
      </c>
    </row>
    <row r="2913" spans="1:10" ht="15" x14ac:dyDescent="0.25">
      <c r="A2913" s="5" t="s">
        <v>2391</v>
      </c>
      <c r="B2913" s="8">
        <v>2359.1999999999998</v>
      </c>
      <c r="C2913" s="7">
        <v>117</v>
      </c>
      <c r="D2913" s="7" t="s">
        <v>5</v>
      </c>
      <c r="E2913" s="6">
        <v>0</v>
      </c>
      <c r="F2913" s="7">
        <v>3</v>
      </c>
      <c r="G2913" s="4">
        <v>1998</v>
      </c>
      <c r="H2913" s="18">
        <f t="shared" si="90"/>
        <v>1999</v>
      </c>
      <c r="I2913" s="5" t="s">
        <v>3910</v>
      </c>
      <c r="J2913" t="str">
        <f t="shared" si="91"/>
        <v>Lester Morse</v>
      </c>
    </row>
    <row r="2914" spans="1:10" ht="15" x14ac:dyDescent="0.25">
      <c r="A2914" s="5" t="s">
        <v>1625</v>
      </c>
      <c r="B2914" s="8">
        <v>8525.2000000000007</v>
      </c>
      <c r="C2914" s="7">
        <v>61</v>
      </c>
      <c r="D2914" s="7" t="s">
        <v>5</v>
      </c>
      <c r="E2914" s="6">
        <v>0.1</v>
      </c>
      <c r="F2914" s="7">
        <v>25</v>
      </c>
      <c r="G2914" s="4">
        <v>1998</v>
      </c>
      <c r="H2914" s="18">
        <f t="shared" si="90"/>
        <v>1999</v>
      </c>
      <c r="I2914" s="5" t="s">
        <v>3571</v>
      </c>
      <c r="J2914" t="str">
        <f t="shared" si="91"/>
        <v>Liddell Sapp</v>
      </c>
    </row>
    <row r="2915" spans="1:10" ht="15" x14ac:dyDescent="0.25">
      <c r="A2915" s="5" t="s">
        <v>1558</v>
      </c>
      <c r="B2915" s="8">
        <v>3986.6</v>
      </c>
      <c r="C2915" s="7">
        <v>89</v>
      </c>
      <c r="D2915" s="7" t="s">
        <v>5</v>
      </c>
      <c r="E2915" s="6">
        <v>0</v>
      </c>
      <c r="F2915" s="7">
        <v>1</v>
      </c>
      <c r="G2915" s="4">
        <v>1998</v>
      </c>
      <c r="H2915" s="18">
        <f t="shared" si="90"/>
        <v>1999</v>
      </c>
      <c r="I2915" s="5" t="s">
        <v>1558</v>
      </c>
      <c r="J2915" t="str">
        <f t="shared" si="91"/>
        <v>Linklaters (Old)</v>
      </c>
    </row>
    <row r="2916" spans="1:10" ht="15" x14ac:dyDescent="0.25">
      <c r="A2916" s="5" t="s">
        <v>1672</v>
      </c>
      <c r="B2916" s="8">
        <v>1063</v>
      </c>
      <c r="C2916" s="7">
        <v>181</v>
      </c>
      <c r="D2916" s="7" t="s">
        <v>5</v>
      </c>
      <c r="E2916" s="6">
        <v>0</v>
      </c>
      <c r="F2916" s="7">
        <v>8</v>
      </c>
      <c r="G2916" s="4">
        <v>1998</v>
      </c>
      <c r="H2916" s="18">
        <f t="shared" si="90"/>
        <v>1999</v>
      </c>
      <c r="I2916" s="5" t="s">
        <v>1672</v>
      </c>
      <c r="J2916" t="str">
        <f t="shared" si="91"/>
        <v>Locke Purnell</v>
      </c>
    </row>
    <row r="2917" spans="1:10" ht="15" x14ac:dyDescent="0.25">
      <c r="A2917" s="5" t="s">
        <v>2342</v>
      </c>
      <c r="B2917" s="8">
        <v>3000</v>
      </c>
      <c r="C2917" s="20">
        <v>102</v>
      </c>
      <c r="D2917" s="7">
        <v>1</v>
      </c>
      <c r="E2917" s="6">
        <v>0</v>
      </c>
      <c r="F2917" s="7">
        <v>1</v>
      </c>
      <c r="G2917" s="4">
        <v>1998</v>
      </c>
      <c r="H2917" s="18">
        <f t="shared" si="90"/>
        <v>1999</v>
      </c>
      <c r="I2917" s="5" t="s">
        <v>2342</v>
      </c>
      <c r="J2917" t="str">
        <f t="shared" si="91"/>
        <v>Mallesons Stephen</v>
      </c>
    </row>
    <row r="2918" spans="1:10" ht="15" x14ac:dyDescent="0.25">
      <c r="A2918" s="5" t="s">
        <v>1238</v>
      </c>
      <c r="B2918" s="8">
        <v>5040.7</v>
      </c>
      <c r="C2918" s="7">
        <v>80</v>
      </c>
      <c r="D2918" s="7" t="s">
        <v>5</v>
      </c>
      <c r="E2918" s="6">
        <v>0</v>
      </c>
      <c r="F2918" s="7">
        <v>2</v>
      </c>
      <c r="G2918" s="4">
        <v>1998</v>
      </c>
      <c r="H2918" s="18">
        <f t="shared" si="90"/>
        <v>1999</v>
      </c>
      <c r="I2918" s="5" t="s">
        <v>3267</v>
      </c>
      <c r="J2918" t="str">
        <f t="shared" si="91"/>
        <v>Maples Calder</v>
      </c>
    </row>
    <row r="2919" spans="1:10" ht="15" x14ac:dyDescent="0.25">
      <c r="A2919" s="5" t="s">
        <v>1043</v>
      </c>
      <c r="B2919" s="8">
        <v>89718.3</v>
      </c>
      <c r="C2919" s="7">
        <v>13</v>
      </c>
      <c r="D2919" s="7" t="s">
        <v>5</v>
      </c>
      <c r="E2919" s="6">
        <v>0.7</v>
      </c>
      <c r="F2919" s="7">
        <v>111</v>
      </c>
      <c r="G2919" s="4">
        <v>1998</v>
      </c>
      <c r="H2919" s="18">
        <f t="shared" si="90"/>
        <v>1999</v>
      </c>
      <c r="I2919" s="5" t="s">
        <v>2594</v>
      </c>
      <c r="J2919" t="str">
        <f t="shared" si="91"/>
        <v>Mayer Brown</v>
      </c>
    </row>
    <row r="2920" spans="1:10" ht="15" x14ac:dyDescent="0.25">
      <c r="A2920" s="5" t="s">
        <v>1821</v>
      </c>
      <c r="B2920" s="8">
        <v>1113.3</v>
      </c>
      <c r="C2920" s="7">
        <v>170</v>
      </c>
      <c r="D2920" s="7" t="s">
        <v>5</v>
      </c>
      <c r="E2920" s="6">
        <v>0</v>
      </c>
      <c r="F2920" s="7">
        <v>4</v>
      </c>
      <c r="G2920" s="4">
        <v>1998</v>
      </c>
      <c r="H2920" s="18">
        <f t="shared" si="90"/>
        <v>1999</v>
      </c>
      <c r="I2920" s="5" t="s">
        <v>3711</v>
      </c>
      <c r="J2920" t="str">
        <f t="shared" si="91"/>
        <v>McAfee Taft</v>
      </c>
    </row>
    <row r="2921" spans="1:10" ht="15" x14ac:dyDescent="0.25">
      <c r="A2921" s="5" t="s">
        <v>489</v>
      </c>
      <c r="B2921" s="8">
        <v>20806.5</v>
      </c>
      <c r="C2921" s="7">
        <v>34</v>
      </c>
      <c r="D2921" s="7" t="s">
        <v>5</v>
      </c>
      <c r="E2921" s="6">
        <v>0.2</v>
      </c>
      <c r="F2921" s="7">
        <v>37</v>
      </c>
      <c r="G2921" s="4">
        <v>1998</v>
      </c>
      <c r="H2921" s="18">
        <f t="shared" si="90"/>
        <v>1999</v>
      </c>
      <c r="I2921" s="5" t="s">
        <v>2595</v>
      </c>
      <c r="J2921" t="str">
        <f t="shared" si="91"/>
        <v>McDermott Will</v>
      </c>
    </row>
    <row r="2922" spans="1:10" ht="15" x14ac:dyDescent="0.25">
      <c r="A2922" s="5" t="s">
        <v>1218</v>
      </c>
      <c r="B2922" s="8">
        <v>1665</v>
      </c>
      <c r="C2922" s="7">
        <v>143</v>
      </c>
      <c r="D2922" s="7" t="s">
        <v>5</v>
      </c>
      <c r="E2922" s="6">
        <v>0</v>
      </c>
      <c r="F2922" s="7">
        <v>1</v>
      </c>
      <c r="G2922" s="4">
        <v>1998</v>
      </c>
      <c r="H2922" s="18">
        <f t="shared" si="90"/>
        <v>1999</v>
      </c>
      <c r="I2922" s="5" t="s">
        <v>3250</v>
      </c>
      <c r="J2922" t="str">
        <f t="shared" si="91"/>
        <v>McGrath North</v>
      </c>
    </row>
    <row r="2923" spans="1:10" ht="15" x14ac:dyDescent="0.25">
      <c r="A2923" s="5" t="s">
        <v>920</v>
      </c>
      <c r="B2923" s="8">
        <v>9994.2000000000007</v>
      </c>
      <c r="C2923" s="7">
        <v>57</v>
      </c>
      <c r="D2923" s="7" t="s">
        <v>5</v>
      </c>
      <c r="E2923" s="6">
        <v>0.1</v>
      </c>
      <c r="F2923" s="7">
        <v>31</v>
      </c>
      <c r="G2923" s="4">
        <v>1998</v>
      </c>
      <c r="H2923" s="18">
        <f t="shared" si="90"/>
        <v>1999</v>
      </c>
      <c r="I2923" s="5" t="s">
        <v>3032</v>
      </c>
      <c r="J2923" t="str">
        <f t="shared" si="91"/>
        <v>McGuire Woods</v>
      </c>
    </row>
    <row r="2924" spans="1:10" ht="15" x14ac:dyDescent="0.25">
      <c r="A2924" s="5" t="s">
        <v>974</v>
      </c>
      <c r="B2924" s="8">
        <v>13021.9</v>
      </c>
      <c r="C2924" s="7">
        <v>44</v>
      </c>
      <c r="D2924" s="7" t="s">
        <v>5</v>
      </c>
      <c r="E2924" s="6">
        <v>0.1</v>
      </c>
      <c r="F2924" s="7">
        <v>58</v>
      </c>
      <c r="G2924" s="4">
        <v>1998</v>
      </c>
      <c r="H2924" s="18">
        <f t="shared" si="90"/>
        <v>1999</v>
      </c>
      <c r="I2924" s="5" t="s">
        <v>2596</v>
      </c>
      <c r="J2924" t="str">
        <f t="shared" si="91"/>
        <v>Milbank Tweed</v>
      </c>
    </row>
    <row r="2925" spans="1:10" ht="15" x14ac:dyDescent="0.25">
      <c r="A2925" s="5" t="s">
        <v>1501</v>
      </c>
      <c r="B2925" s="8">
        <v>1000</v>
      </c>
      <c r="C2925" s="20">
        <v>186</v>
      </c>
      <c r="D2925" s="7">
        <v>1</v>
      </c>
      <c r="E2925" s="6">
        <v>0</v>
      </c>
      <c r="F2925" s="7">
        <v>1</v>
      </c>
      <c r="G2925" s="4">
        <v>1998</v>
      </c>
      <c r="H2925" s="18">
        <f t="shared" si="90"/>
        <v>1999</v>
      </c>
      <c r="I2925" s="5" t="s">
        <v>3473</v>
      </c>
      <c r="J2925" t="str">
        <f t="shared" si="91"/>
        <v>Milbank Tweed</v>
      </c>
    </row>
    <row r="2926" spans="1:10" ht="15" x14ac:dyDescent="0.25">
      <c r="A2926" s="5" t="s">
        <v>1130</v>
      </c>
      <c r="B2926" s="8">
        <v>1272.9000000000001</v>
      </c>
      <c r="C2926" s="7">
        <v>157</v>
      </c>
      <c r="D2926" s="7" t="s">
        <v>5</v>
      </c>
      <c r="E2926" s="6">
        <v>0</v>
      </c>
      <c r="F2926" s="7">
        <v>23</v>
      </c>
      <c r="G2926" s="4">
        <v>1998</v>
      </c>
      <c r="H2926" s="18">
        <f t="shared" si="90"/>
        <v>1999</v>
      </c>
      <c r="I2926" s="5" t="s">
        <v>1130</v>
      </c>
      <c r="J2926" t="str">
        <f t="shared" si="91"/>
        <v>Miller Nash</v>
      </c>
    </row>
    <row r="2927" spans="1:10" ht="15" x14ac:dyDescent="0.25">
      <c r="A2927" s="5" t="s">
        <v>968</v>
      </c>
      <c r="B2927" s="6">
        <v>996.8</v>
      </c>
      <c r="C2927" s="7">
        <v>189</v>
      </c>
      <c r="D2927" s="7" t="s">
        <v>5</v>
      </c>
      <c r="E2927" s="6">
        <v>0</v>
      </c>
      <c r="F2927" s="7">
        <v>6</v>
      </c>
      <c r="G2927" s="4">
        <v>1998</v>
      </c>
      <c r="H2927" s="18">
        <f t="shared" si="90"/>
        <v>1999</v>
      </c>
      <c r="I2927" s="5" t="s">
        <v>3060</v>
      </c>
      <c r="J2927" t="str">
        <f t="shared" si="91"/>
        <v>Mintz Levin</v>
      </c>
    </row>
    <row r="2928" spans="1:10" ht="15" x14ac:dyDescent="0.25">
      <c r="A2928" s="5" t="s">
        <v>1167</v>
      </c>
      <c r="B2928" s="8">
        <v>6692.1</v>
      </c>
      <c r="C2928" s="7">
        <v>70</v>
      </c>
      <c r="D2928" s="7" t="s">
        <v>5</v>
      </c>
      <c r="E2928" s="6">
        <v>0.1</v>
      </c>
      <c r="F2928" s="7">
        <v>4</v>
      </c>
      <c r="G2928" s="4">
        <v>1998</v>
      </c>
      <c r="H2928" s="18">
        <f t="shared" si="90"/>
        <v>1999</v>
      </c>
      <c r="I2928" s="5" t="s">
        <v>3212</v>
      </c>
      <c r="J2928" t="str">
        <f t="shared" si="91"/>
        <v>Mitchell Silberberg</v>
      </c>
    </row>
    <row r="2929" spans="1:10" ht="15" x14ac:dyDescent="0.25">
      <c r="A2929" s="5" t="s">
        <v>984</v>
      </c>
      <c r="B2929" s="8">
        <v>88575.9</v>
      </c>
      <c r="C2929" s="7">
        <v>14</v>
      </c>
      <c r="D2929" s="7" t="s">
        <v>5</v>
      </c>
      <c r="E2929" s="6">
        <v>0.6</v>
      </c>
      <c r="F2929" s="7">
        <v>53</v>
      </c>
      <c r="G2929" s="4">
        <v>1998</v>
      </c>
      <c r="H2929" s="18">
        <f t="shared" si="90"/>
        <v>1999</v>
      </c>
      <c r="I2929" s="5" t="s">
        <v>2597</v>
      </c>
      <c r="J2929" t="str">
        <f t="shared" si="91"/>
        <v>Morgan Lewis</v>
      </c>
    </row>
    <row r="2930" spans="1:10" ht="15" x14ac:dyDescent="0.25">
      <c r="A2930" s="5" t="s">
        <v>35</v>
      </c>
      <c r="B2930" s="8">
        <v>12232.7</v>
      </c>
      <c r="C2930" s="7">
        <v>46</v>
      </c>
      <c r="D2930" s="7" t="s">
        <v>5</v>
      </c>
      <c r="E2930" s="6">
        <v>0.1</v>
      </c>
      <c r="F2930" s="7">
        <v>20</v>
      </c>
      <c r="G2930" s="4">
        <v>1998</v>
      </c>
      <c r="H2930" s="18">
        <f t="shared" si="90"/>
        <v>1999</v>
      </c>
      <c r="I2930" s="5" t="s">
        <v>2598</v>
      </c>
      <c r="J2930" t="str">
        <f t="shared" si="91"/>
        <v>Morrison Foerster</v>
      </c>
    </row>
    <row r="2931" spans="1:10" ht="15" x14ac:dyDescent="0.25">
      <c r="A2931" s="5" t="s">
        <v>2386</v>
      </c>
      <c r="B2931" s="8">
        <v>33056.9</v>
      </c>
      <c r="C2931" s="7">
        <v>25</v>
      </c>
      <c r="D2931" s="7" t="s">
        <v>5</v>
      </c>
      <c r="E2931" s="6">
        <v>0.2</v>
      </c>
      <c r="F2931" s="7">
        <v>8</v>
      </c>
      <c r="G2931" s="4">
        <v>1998</v>
      </c>
      <c r="H2931" s="18">
        <f t="shared" si="90"/>
        <v>1999</v>
      </c>
      <c r="I2931" s="5" t="s">
        <v>4061</v>
      </c>
      <c r="J2931" t="str">
        <f t="shared" si="91"/>
        <v>Morrison Hecker</v>
      </c>
    </row>
    <row r="2932" spans="1:10" ht="15" x14ac:dyDescent="0.25">
      <c r="A2932" s="5" t="s">
        <v>1997</v>
      </c>
      <c r="B2932" s="8">
        <v>2500</v>
      </c>
      <c r="C2932" s="7">
        <v>115</v>
      </c>
      <c r="D2932" s="7" t="s">
        <v>5</v>
      </c>
      <c r="E2932" s="6">
        <v>0</v>
      </c>
      <c r="F2932" s="7">
        <v>1</v>
      </c>
      <c r="G2932" s="4">
        <v>1998</v>
      </c>
      <c r="H2932" s="18">
        <f t="shared" si="90"/>
        <v>1999</v>
      </c>
      <c r="I2932" s="5" t="s">
        <v>3809</v>
      </c>
      <c r="J2932" t="str">
        <f t="shared" si="91"/>
        <v>Mourant du</v>
      </c>
    </row>
    <row r="2933" spans="1:10" ht="15" x14ac:dyDescent="0.25">
      <c r="A2933" s="5" t="s">
        <v>978</v>
      </c>
      <c r="B2933" s="8">
        <v>1073</v>
      </c>
      <c r="C2933" s="7">
        <v>178</v>
      </c>
      <c r="D2933" s="7" t="s">
        <v>5</v>
      </c>
      <c r="E2933" s="6">
        <v>0</v>
      </c>
      <c r="F2933" s="7">
        <v>3</v>
      </c>
      <c r="G2933" s="4">
        <v>1998</v>
      </c>
      <c r="H2933" s="18">
        <f t="shared" si="90"/>
        <v>1999</v>
      </c>
      <c r="I2933" s="5" t="s">
        <v>2714</v>
      </c>
      <c r="J2933" t="str">
        <f t="shared" si="91"/>
        <v>Munger Tolles</v>
      </c>
    </row>
    <row r="2934" spans="1:10" ht="15" x14ac:dyDescent="0.25">
      <c r="A2934" s="5" t="s">
        <v>1560</v>
      </c>
      <c r="B2934" s="6">
        <v>997.6</v>
      </c>
      <c r="C2934" s="7">
        <v>188</v>
      </c>
      <c r="D2934" s="7" t="s">
        <v>5</v>
      </c>
      <c r="E2934" s="6">
        <v>0</v>
      </c>
      <c r="F2934" s="7">
        <v>7</v>
      </c>
      <c r="G2934" s="4">
        <v>1998</v>
      </c>
      <c r="H2934" s="18">
        <f t="shared" si="90"/>
        <v>1999</v>
      </c>
      <c r="I2934" s="5" t="s">
        <v>2645</v>
      </c>
      <c r="J2934" t="str">
        <f t="shared" si="91"/>
        <v>Nixon Hargrave</v>
      </c>
    </row>
    <row r="2935" spans="1:10" ht="15" x14ac:dyDescent="0.25">
      <c r="A2935" s="5" t="s">
        <v>37</v>
      </c>
      <c r="B2935" s="8">
        <v>58733</v>
      </c>
      <c r="C2935" s="7">
        <v>20</v>
      </c>
      <c r="D2935" s="7" t="s">
        <v>5</v>
      </c>
      <c r="E2935" s="6">
        <v>0.4</v>
      </c>
      <c r="F2935" s="7">
        <v>109</v>
      </c>
      <c r="G2935" s="4">
        <v>1998</v>
      </c>
      <c r="H2935" s="18">
        <f t="shared" si="90"/>
        <v>1999</v>
      </c>
      <c r="I2935" s="5" t="s">
        <v>2600</v>
      </c>
      <c r="J2935" t="str">
        <f t="shared" si="91"/>
        <v>O'Melveny Myers</v>
      </c>
    </row>
    <row r="2936" spans="1:10" ht="15" x14ac:dyDescent="0.25">
      <c r="A2936" s="5" t="s">
        <v>1093</v>
      </c>
      <c r="B2936" s="8">
        <v>646951.4</v>
      </c>
      <c r="C2936" s="7">
        <v>3</v>
      </c>
      <c r="D2936" s="7" t="s">
        <v>5</v>
      </c>
      <c r="E2936" s="6">
        <v>4.7</v>
      </c>
      <c r="F2936" s="7">
        <v>209</v>
      </c>
      <c r="G2936" s="4">
        <v>1998</v>
      </c>
      <c r="H2936" s="18">
        <f t="shared" si="90"/>
        <v>1999</v>
      </c>
      <c r="I2936" s="5" t="s">
        <v>2870</v>
      </c>
      <c r="J2936" t="str">
        <f t="shared" si="91"/>
        <v>Orrick Herrington</v>
      </c>
    </row>
    <row r="2937" spans="1:10" ht="15" x14ac:dyDescent="0.25">
      <c r="A2937" s="5" t="s">
        <v>296</v>
      </c>
      <c r="B2937" s="8">
        <v>1802.5</v>
      </c>
      <c r="C2937" s="7">
        <v>139</v>
      </c>
      <c r="D2937" s="7" t="s">
        <v>5</v>
      </c>
      <c r="E2937" s="6">
        <v>0</v>
      </c>
      <c r="F2937" s="7">
        <v>12</v>
      </c>
      <c r="G2937" s="4">
        <v>1998</v>
      </c>
      <c r="H2937" s="18">
        <f t="shared" si="90"/>
        <v>1999</v>
      </c>
      <c r="I2937" s="5" t="s">
        <v>2717</v>
      </c>
      <c r="J2937" t="str">
        <f t="shared" si="91"/>
        <v>Palmer Dodge</v>
      </c>
    </row>
    <row r="2938" spans="1:10" ht="15" x14ac:dyDescent="0.25">
      <c r="A2938" s="5" t="s">
        <v>98</v>
      </c>
      <c r="B2938" s="8">
        <v>1738.3</v>
      </c>
      <c r="C2938" s="7">
        <v>140</v>
      </c>
      <c r="D2938" s="7" t="s">
        <v>5</v>
      </c>
      <c r="E2938" s="6">
        <v>0</v>
      </c>
      <c r="F2938" s="7">
        <v>9</v>
      </c>
      <c r="G2938" s="4">
        <v>1998</v>
      </c>
      <c r="H2938" s="18">
        <f t="shared" si="90"/>
        <v>1999</v>
      </c>
      <c r="I2938" s="5" t="s">
        <v>2627</v>
      </c>
      <c r="J2938" t="str">
        <f t="shared" si="91"/>
        <v>Paul Hastings</v>
      </c>
    </row>
    <row r="2939" spans="1:10" ht="15" x14ac:dyDescent="0.25">
      <c r="A2939" s="5" t="s">
        <v>550</v>
      </c>
      <c r="B2939" s="8">
        <v>14752.7</v>
      </c>
      <c r="C2939" s="7">
        <v>38</v>
      </c>
      <c r="D2939" s="7" t="s">
        <v>5</v>
      </c>
      <c r="E2939" s="6">
        <v>0.1</v>
      </c>
      <c r="F2939" s="7">
        <v>22</v>
      </c>
      <c r="G2939" s="4">
        <v>1998</v>
      </c>
      <c r="H2939" s="18">
        <f t="shared" si="90"/>
        <v>1999</v>
      </c>
      <c r="I2939" s="5" t="s">
        <v>2540</v>
      </c>
      <c r="J2939" t="str">
        <f t="shared" si="91"/>
        <v>Paul Weiss</v>
      </c>
    </row>
    <row r="2940" spans="1:10" ht="15" x14ac:dyDescent="0.25">
      <c r="A2940" s="5" t="s">
        <v>792</v>
      </c>
      <c r="B2940" s="8">
        <v>1617.4</v>
      </c>
      <c r="C2940" s="7">
        <v>146</v>
      </c>
      <c r="D2940" s="7" t="s">
        <v>5</v>
      </c>
      <c r="E2940" s="6">
        <v>0</v>
      </c>
      <c r="F2940" s="7">
        <v>7</v>
      </c>
      <c r="G2940" s="4">
        <v>1998</v>
      </c>
      <c r="H2940" s="18">
        <f t="shared" si="90"/>
        <v>1999</v>
      </c>
      <c r="I2940" s="5" t="s">
        <v>792</v>
      </c>
      <c r="J2940" t="str">
        <f t="shared" si="91"/>
        <v>Pepper Hamilton</v>
      </c>
    </row>
    <row r="2941" spans="1:10" ht="15" x14ac:dyDescent="0.25">
      <c r="A2941" s="5" t="s">
        <v>157</v>
      </c>
      <c r="B2941" s="8">
        <v>3702.9</v>
      </c>
      <c r="C2941" s="7">
        <v>92</v>
      </c>
      <c r="D2941" s="7" t="s">
        <v>5</v>
      </c>
      <c r="E2941" s="6">
        <v>0</v>
      </c>
      <c r="F2941" s="7">
        <v>42</v>
      </c>
      <c r="G2941" s="4">
        <v>1998</v>
      </c>
      <c r="H2941" s="18">
        <f t="shared" si="90"/>
        <v>1999</v>
      </c>
      <c r="I2941" s="5" t="s">
        <v>157</v>
      </c>
      <c r="J2941" t="str">
        <f t="shared" si="91"/>
        <v>Perkins Coie</v>
      </c>
    </row>
    <row r="2942" spans="1:10" ht="15" x14ac:dyDescent="0.25">
      <c r="A2942" s="5" t="s">
        <v>39</v>
      </c>
      <c r="B2942" s="8">
        <v>3483</v>
      </c>
      <c r="C2942" s="7">
        <v>95</v>
      </c>
      <c r="D2942" s="7" t="s">
        <v>5</v>
      </c>
      <c r="E2942" s="6">
        <v>0</v>
      </c>
      <c r="F2942" s="7">
        <v>10</v>
      </c>
      <c r="G2942" s="4">
        <v>1998</v>
      </c>
      <c r="H2942" s="18">
        <f t="shared" si="90"/>
        <v>1999</v>
      </c>
      <c r="I2942" s="5" t="s">
        <v>2602</v>
      </c>
      <c r="J2942" t="str">
        <f t="shared" si="91"/>
        <v>Pillsbury Madison</v>
      </c>
    </row>
    <row r="2943" spans="1:10" ht="15" x14ac:dyDescent="0.25">
      <c r="A2943" s="5" t="s">
        <v>208</v>
      </c>
      <c r="B2943" s="6">
        <v>993</v>
      </c>
      <c r="C2943" s="7">
        <v>190</v>
      </c>
      <c r="D2943" s="7" t="s">
        <v>5</v>
      </c>
      <c r="E2943" s="6">
        <v>0</v>
      </c>
      <c r="F2943" s="7">
        <v>11</v>
      </c>
      <c r="G2943" s="4">
        <v>1998</v>
      </c>
      <c r="H2943" s="18">
        <f t="shared" si="90"/>
        <v>1999</v>
      </c>
      <c r="I2943" s="5" t="s">
        <v>2660</v>
      </c>
      <c r="J2943" t="str">
        <f t="shared" si="91"/>
        <v>Piper Marbury</v>
      </c>
    </row>
    <row r="2944" spans="1:10" ht="15" x14ac:dyDescent="0.25">
      <c r="A2944" s="5" t="s">
        <v>1531</v>
      </c>
      <c r="B2944" s="8">
        <v>1151</v>
      </c>
      <c r="C2944" s="7">
        <v>167</v>
      </c>
      <c r="D2944" s="7" t="s">
        <v>5</v>
      </c>
      <c r="E2944" s="6">
        <v>0</v>
      </c>
      <c r="F2944" s="7">
        <v>7</v>
      </c>
      <c r="G2944" s="4">
        <v>1998</v>
      </c>
      <c r="H2944" s="18">
        <f t="shared" si="90"/>
        <v>1999</v>
      </c>
      <c r="I2944" s="5" t="s">
        <v>3494</v>
      </c>
      <c r="J2944" t="str">
        <f t="shared" si="91"/>
        <v>Porter Hedges</v>
      </c>
    </row>
    <row r="2945" spans="1:10" ht="15" x14ac:dyDescent="0.25">
      <c r="A2945" s="5" t="s">
        <v>300</v>
      </c>
      <c r="B2945" s="8">
        <v>1018.1</v>
      </c>
      <c r="C2945" s="7">
        <v>184</v>
      </c>
      <c r="D2945" s="7" t="s">
        <v>5</v>
      </c>
      <c r="E2945" s="6">
        <v>0</v>
      </c>
      <c r="F2945" s="7">
        <v>10</v>
      </c>
      <c r="G2945" s="4">
        <v>1998</v>
      </c>
      <c r="H2945" s="18">
        <f t="shared" si="90"/>
        <v>1999</v>
      </c>
      <c r="I2945" s="5" t="s">
        <v>2720</v>
      </c>
      <c r="J2945" t="str">
        <f t="shared" si="91"/>
        <v>Porter Wright</v>
      </c>
    </row>
    <row r="2946" spans="1:10" ht="15" x14ac:dyDescent="0.25">
      <c r="A2946" s="5" t="s">
        <v>1173</v>
      </c>
      <c r="B2946" s="8">
        <v>1325.9</v>
      </c>
      <c r="C2946" s="7">
        <v>154</v>
      </c>
      <c r="D2946" s="7" t="s">
        <v>5</v>
      </c>
      <c r="E2946" s="6">
        <v>0</v>
      </c>
      <c r="F2946" s="7">
        <v>4</v>
      </c>
      <c r="G2946" s="4">
        <v>1998</v>
      </c>
      <c r="H2946" s="18">
        <f t="shared" ref="H2946:H3009" si="92">G2946+1</f>
        <v>1999</v>
      </c>
      <c r="I2946" s="5" t="s">
        <v>2721</v>
      </c>
      <c r="J2946" t="str">
        <f t="shared" ref="J2946:J3009" si="93">TRIM(LEFT(SUBSTITUTE(I2946," ",REPT(" ",100)),200))</f>
        <v>Powell Goldstein</v>
      </c>
    </row>
    <row r="2947" spans="1:10" ht="15" x14ac:dyDescent="0.25">
      <c r="A2947" s="5" t="s">
        <v>1162</v>
      </c>
      <c r="B2947" s="8">
        <v>2340.1</v>
      </c>
      <c r="C2947" s="7">
        <v>119</v>
      </c>
      <c r="D2947" s="7" t="s">
        <v>5</v>
      </c>
      <c r="E2947" s="6">
        <v>0</v>
      </c>
      <c r="F2947" s="7">
        <v>6</v>
      </c>
      <c r="G2947" s="4">
        <v>1998</v>
      </c>
      <c r="H2947" s="18">
        <f t="shared" si="92"/>
        <v>1999</v>
      </c>
      <c r="I2947" s="5" t="s">
        <v>3208</v>
      </c>
      <c r="J2947" t="str">
        <f t="shared" si="93"/>
        <v>Proskauer Rose</v>
      </c>
    </row>
    <row r="2948" spans="1:10" ht="15" x14ac:dyDescent="0.25">
      <c r="A2948" s="5" t="s">
        <v>1122</v>
      </c>
      <c r="B2948" s="8">
        <v>6316.1</v>
      </c>
      <c r="C2948" s="7">
        <v>72</v>
      </c>
      <c r="D2948" s="7" t="s">
        <v>5</v>
      </c>
      <c r="E2948" s="6">
        <v>0.1</v>
      </c>
      <c r="F2948" s="7">
        <v>8</v>
      </c>
      <c r="G2948" s="4">
        <v>1998</v>
      </c>
      <c r="H2948" s="18">
        <f t="shared" si="92"/>
        <v>1999</v>
      </c>
      <c r="I2948" s="5" t="s">
        <v>3175</v>
      </c>
      <c r="J2948" t="str">
        <f t="shared" si="93"/>
        <v>Pryor Cashman</v>
      </c>
    </row>
    <row r="2949" spans="1:10" ht="15" x14ac:dyDescent="0.25">
      <c r="A2949" s="5" t="s">
        <v>2354</v>
      </c>
      <c r="B2949" s="8">
        <v>8153.4</v>
      </c>
      <c r="C2949" s="7">
        <v>64</v>
      </c>
      <c r="D2949" s="7" t="s">
        <v>5</v>
      </c>
      <c r="E2949" s="6">
        <v>0.1</v>
      </c>
      <c r="F2949" s="7">
        <v>7</v>
      </c>
      <c r="G2949" s="4">
        <v>1998</v>
      </c>
      <c r="H2949" s="18">
        <f t="shared" si="92"/>
        <v>1999</v>
      </c>
      <c r="I2949" s="5" t="s">
        <v>4040</v>
      </c>
      <c r="J2949" t="str">
        <f t="shared" si="93"/>
        <v>Ray Quinney</v>
      </c>
    </row>
    <row r="2950" spans="1:10" ht="15" x14ac:dyDescent="0.25">
      <c r="A2950" s="5" t="s">
        <v>862</v>
      </c>
      <c r="B2950" s="8">
        <v>1106.5999999999999</v>
      </c>
      <c r="C2950" s="7">
        <v>173</v>
      </c>
      <c r="D2950" s="7" t="s">
        <v>5</v>
      </c>
      <c r="E2950" s="6">
        <v>0</v>
      </c>
      <c r="F2950" s="7">
        <v>3</v>
      </c>
      <c r="G2950" s="4">
        <v>1998</v>
      </c>
      <c r="H2950" s="18">
        <f t="shared" si="92"/>
        <v>1999</v>
      </c>
      <c r="I2950" s="5" t="s">
        <v>2987</v>
      </c>
      <c r="J2950" t="str">
        <f t="shared" si="93"/>
        <v>Reboul MacMurray</v>
      </c>
    </row>
    <row r="2951" spans="1:10" ht="15" x14ac:dyDescent="0.25">
      <c r="A2951" s="5" t="s">
        <v>1510</v>
      </c>
      <c r="B2951" s="8">
        <v>1880.4</v>
      </c>
      <c r="C2951" s="7">
        <v>136</v>
      </c>
      <c r="D2951" s="7" t="s">
        <v>5</v>
      </c>
      <c r="E2951" s="6">
        <v>0</v>
      </c>
      <c r="F2951" s="7">
        <v>1</v>
      </c>
      <c r="G2951" s="4">
        <v>1998</v>
      </c>
      <c r="H2951" s="18">
        <f t="shared" si="92"/>
        <v>1999</v>
      </c>
      <c r="I2951" s="5" t="s">
        <v>3480</v>
      </c>
      <c r="J2951" t="str">
        <f t="shared" si="93"/>
        <v>Reed Smith</v>
      </c>
    </row>
    <row r="2952" spans="1:10" ht="15" x14ac:dyDescent="0.25">
      <c r="A2952" s="5" t="s">
        <v>2000</v>
      </c>
      <c r="B2952" s="8">
        <v>2346.5</v>
      </c>
      <c r="C2952" s="7">
        <v>118</v>
      </c>
      <c r="D2952" s="7" t="s">
        <v>5</v>
      </c>
      <c r="E2952" s="6">
        <v>0</v>
      </c>
      <c r="F2952" s="7">
        <v>4</v>
      </c>
      <c r="G2952" s="4">
        <v>1998</v>
      </c>
      <c r="H2952" s="18">
        <f t="shared" si="92"/>
        <v>1999</v>
      </c>
      <c r="I2952" s="5" t="s">
        <v>3811</v>
      </c>
      <c r="J2952" t="str">
        <f t="shared" si="93"/>
        <v>Reed Smith</v>
      </c>
    </row>
    <row r="2953" spans="1:10" ht="15" x14ac:dyDescent="0.25">
      <c r="A2953" s="5" t="s">
        <v>1556</v>
      </c>
      <c r="B2953" s="8">
        <v>4511.3</v>
      </c>
      <c r="C2953" s="7">
        <v>83</v>
      </c>
      <c r="D2953" s="7" t="s">
        <v>5</v>
      </c>
      <c r="E2953" s="6">
        <v>0</v>
      </c>
      <c r="F2953" s="7">
        <v>58</v>
      </c>
      <c r="G2953" s="4">
        <v>1998</v>
      </c>
      <c r="H2953" s="18">
        <f t="shared" si="92"/>
        <v>1999</v>
      </c>
      <c r="I2953" s="5" t="s">
        <v>3518</v>
      </c>
      <c r="J2953" t="str">
        <f t="shared" si="93"/>
        <v>Reid Priest</v>
      </c>
    </row>
    <row r="2954" spans="1:10" ht="15" x14ac:dyDescent="0.25">
      <c r="A2954" s="5" t="s">
        <v>1906</v>
      </c>
      <c r="B2954" s="8">
        <v>18722.2</v>
      </c>
      <c r="C2954" s="7">
        <v>36</v>
      </c>
      <c r="D2954" s="7" t="s">
        <v>5</v>
      </c>
      <c r="E2954" s="6">
        <v>0.1</v>
      </c>
      <c r="F2954" s="7">
        <v>24</v>
      </c>
      <c r="G2954" s="4">
        <v>1998</v>
      </c>
      <c r="H2954" s="18">
        <f t="shared" si="92"/>
        <v>1999</v>
      </c>
      <c r="I2954" s="5" t="s">
        <v>3759</v>
      </c>
      <c r="J2954" t="str">
        <f t="shared" si="93"/>
        <v>Richards Layton</v>
      </c>
    </row>
    <row r="2955" spans="1:10" ht="15" x14ac:dyDescent="0.25">
      <c r="A2955" s="5" t="s">
        <v>1138</v>
      </c>
      <c r="B2955" s="6">
        <v>932</v>
      </c>
      <c r="C2955" s="7">
        <v>192</v>
      </c>
      <c r="D2955" s="7" t="s">
        <v>5</v>
      </c>
      <c r="E2955" s="6">
        <v>0</v>
      </c>
      <c r="F2955" s="7">
        <v>9</v>
      </c>
      <c r="G2955" s="4">
        <v>1998</v>
      </c>
      <c r="H2955" s="18">
        <f t="shared" si="92"/>
        <v>1999</v>
      </c>
      <c r="I2955" s="5" t="s">
        <v>3187</v>
      </c>
      <c r="J2955" t="str">
        <f t="shared" si="93"/>
        <v>Riordan McKinzie</v>
      </c>
    </row>
    <row r="2956" spans="1:10" ht="15" x14ac:dyDescent="0.25">
      <c r="A2956" s="5" t="s">
        <v>42</v>
      </c>
      <c r="B2956" s="8">
        <v>5673.9</v>
      </c>
      <c r="C2956" s="7">
        <v>77</v>
      </c>
      <c r="D2956" s="7" t="s">
        <v>5</v>
      </c>
      <c r="E2956" s="6">
        <v>0</v>
      </c>
      <c r="F2956" s="7">
        <v>20</v>
      </c>
      <c r="G2956" s="4">
        <v>1998</v>
      </c>
      <c r="H2956" s="18">
        <f t="shared" si="92"/>
        <v>1999</v>
      </c>
      <c r="I2956" s="5" t="s">
        <v>2603</v>
      </c>
      <c r="J2956" t="str">
        <f t="shared" si="93"/>
        <v>Rogers Wells</v>
      </c>
    </row>
    <row r="2957" spans="1:10" ht="15" x14ac:dyDescent="0.25">
      <c r="A2957" s="5" t="s">
        <v>103</v>
      </c>
      <c r="B2957" s="8">
        <v>2308.4</v>
      </c>
      <c r="C2957" s="7">
        <v>120</v>
      </c>
      <c r="D2957" s="7" t="s">
        <v>5</v>
      </c>
      <c r="E2957" s="6">
        <v>0</v>
      </c>
      <c r="F2957" s="7">
        <v>11</v>
      </c>
      <c r="G2957" s="4">
        <v>1998</v>
      </c>
      <c r="H2957" s="18">
        <f t="shared" si="92"/>
        <v>1999</v>
      </c>
      <c r="I2957" s="5" t="s">
        <v>2628</v>
      </c>
      <c r="J2957" t="str">
        <f t="shared" si="93"/>
        <v>Ropes Gray</v>
      </c>
    </row>
    <row r="2958" spans="1:10" ht="15" x14ac:dyDescent="0.25">
      <c r="A2958" s="5" t="s">
        <v>1694</v>
      </c>
      <c r="B2958" s="8">
        <v>2814.8</v>
      </c>
      <c r="C2958" s="7">
        <v>109</v>
      </c>
      <c r="D2958" s="7" t="s">
        <v>5</v>
      </c>
      <c r="E2958" s="6">
        <v>0</v>
      </c>
      <c r="F2958" s="7">
        <v>9</v>
      </c>
      <c r="G2958" s="4">
        <v>1998</v>
      </c>
      <c r="H2958" s="18">
        <f t="shared" si="92"/>
        <v>1999</v>
      </c>
      <c r="I2958" s="5" t="s">
        <v>3621</v>
      </c>
      <c r="J2958" t="str">
        <f t="shared" si="93"/>
        <v>Rosenberg Liebentritt</v>
      </c>
    </row>
    <row r="2959" spans="1:10" ht="15" x14ac:dyDescent="0.25">
      <c r="A2959" s="5" t="s">
        <v>187</v>
      </c>
      <c r="B2959" s="8">
        <v>1095.2</v>
      </c>
      <c r="C2959" s="7">
        <v>176</v>
      </c>
      <c r="D2959" s="7" t="s">
        <v>5</v>
      </c>
      <c r="E2959" s="6">
        <v>0</v>
      </c>
      <c r="F2959" s="7">
        <v>3</v>
      </c>
      <c r="G2959" s="4">
        <v>1998</v>
      </c>
      <c r="H2959" s="18">
        <f t="shared" si="92"/>
        <v>1999</v>
      </c>
      <c r="I2959" s="5" t="s">
        <v>2655</v>
      </c>
      <c r="J2959" t="str">
        <f t="shared" si="93"/>
        <v>Rosenman Colin</v>
      </c>
    </row>
    <row r="2960" spans="1:10" ht="15" x14ac:dyDescent="0.25">
      <c r="A2960" s="5" t="s">
        <v>983</v>
      </c>
      <c r="B2960" s="8">
        <v>1069.2</v>
      </c>
      <c r="C2960" s="7">
        <v>179</v>
      </c>
      <c r="D2960" s="7" t="s">
        <v>5</v>
      </c>
      <c r="E2960" s="6">
        <v>0</v>
      </c>
      <c r="F2960" s="7">
        <v>3</v>
      </c>
      <c r="G2960" s="4">
        <v>1998</v>
      </c>
      <c r="H2960" s="18">
        <f t="shared" si="92"/>
        <v>1999</v>
      </c>
      <c r="I2960" s="5" t="s">
        <v>3066</v>
      </c>
      <c r="J2960" t="str">
        <f t="shared" si="93"/>
        <v>Rosenman Colin</v>
      </c>
    </row>
    <row r="2961" spans="1:10" ht="15" x14ac:dyDescent="0.25">
      <c r="A2961" s="5" t="s">
        <v>306</v>
      </c>
      <c r="B2961" s="8">
        <v>11493.6</v>
      </c>
      <c r="C2961" s="7">
        <v>49</v>
      </c>
      <c r="D2961" s="7" t="s">
        <v>5</v>
      </c>
      <c r="E2961" s="6">
        <v>0.1</v>
      </c>
      <c r="F2961" s="7">
        <v>27</v>
      </c>
      <c r="G2961" s="4">
        <v>1998</v>
      </c>
      <c r="H2961" s="18">
        <f t="shared" si="92"/>
        <v>1999</v>
      </c>
      <c r="I2961" s="5" t="s">
        <v>2725</v>
      </c>
      <c r="J2961" t="str">
        <f t="shared" si="93"/>
        <v>Schiff Hardin</v>
      </c>
    </row>
    <row r="2962" spans="1:10" ht="15" x14ac:dyDescent="0.25">
      <c r="A2962" s="5" t="s">
        <v>807</v>
      </c>
      <c r="B2962" s="8">
        <v>26400</v>
      </c>
      <c r="C2962" s="7">
        <v>30</v>
      </c>
      <c r="D2962" s="7" t="s">
        <v>5</v>
      </c>
      <c r="E2962" s="6">
        <v>0.2</v>
      </c>
      <c r="F2962" s="7">
        <v>28</v>
      </c>
      <c r="G2962" s="4">
        <v>1998</v>
      </c>
      <c r="H2962" s="18">
        <f t="shared" si="92"/>
        <v>1999</v>
      </c>
      <c r="I2962" s="5" t="s">
        <v>2879</v>
      </c>
      <c r="J2962" t="str">
        <f t="shared" si="93"/>
        <v>Schulte Roth</v>
      </c>
    </row>
    <row r="2963" spans="1:10" ht="15" x14ac:dyDescent="0.25">
      <c r="A2963" s="5" t="s">
        <v>940</v>
      </c>
      <c r="B2963" s="8">
        <v>1500</v>
      </c>
      <c r="C2963" s="7">
        <v>148</v>
      </c>
      <c r="D2963" s="7" t="s">
        <v>5</v>
      </c>
      <c r="E2963" s="6">
        <v>0</v>
      </c>
      <c r="F2963" s="7">
        <v>1</v>
      </c>
      <c r="G2963" s="4">
        <v>1998</v>
      </c>
      <c r="H2963" s="18">
        <f t="shared" si="92"/>
        <v>1999</v>
      </c>
      <c r="I2963" s="5" t="s">
        <v>3044</v>
      </c>
      <c r="J2963" t="str">
        <f t="shared" si="93"/>
        <v>Seward Kissel</v>
      </c>
    </row>
    <row r="2964" spans="1:10" ht="15" x14ac:dyDescent="0.25">
      <c r="A2964" s="5" t="s">
        <v>1358</v>
      </c>
      <c r="B2964" s="8">
        <v>1633.5</v>
      </c>
      <c r="C2964" s="7">
        <v>144</v>
      </c>
      <c r="D2964" s="7" t="s">
        <v>5</v>
      </c>
      <c r="E2964" s="6">
        <v>0</v>
      </c>
      <c r="F2964" s="7">
        <v>11</v>
      </c>
      <c r="G2964" s="4">
        <v>1998</v>
      </c>
      <c r="H2964" s="18">
        <f t="shared" si="92"/>
        <v>1999</v>
      </c>
      <c r="I2964" s="5" t="s">
        <v>3362</v>
      </c>
      <c r="J2964" t="str">
        <f t="shared" si="93"/>
        <v>Shaw Pittman</v>
      </c>
    </row>
    <row r="2965" spans="1:10" ht="15" x14ac:dyDescent="0.25">
      <c r="A2965" s="5" t="s">
        <v>44</v>
      </c>
      <c r="B2965" s="8">
        <v>21277.5</v>
      </c>
      <c r="C2965" s="7">
        <v>33</v>
      </c>
      <c r="D2965" s="7" t="s">
        <v>5</v>
      </c>
      <c r="E2965" s="6">
        <v>0.2</v>
      </c>
      <c r="F2965" s="7">
        <v>68</v>
      </c>
      <c r="G2965" s="4">
        <v>1998</v>
      </c>
      <c r="H2965" s="18">
        <f t="shared" si="92"/>
        <v>1999</v>
      </c>
      <c r="I2965" s="5" t="s">
        <v>2605</v>
      </c>
      <c r="J2965" t="str">
        <f t="shared" si="93"/>
        <v>Shearman Sterling</v>
      </c>
    </row>
    <row r="2966" spans="1:10" ht="15" x14ac:dyDescent="0.25">
      <c r="A2966" s="5" t="s">
        <v>45</v>
      </c>
      <c r="B2966" s="8">
        <v>142274.1</v>
      </c>
      <c r="C2966" s="7">
        <v>8</v>
      </c>
      <c r="D2966" s="7" t="s">
        <v>5</v>
      </c>
      <c r="E2966" s="6">
        <v>1</v>
      </c>
      <c r="F2966" s="7">
        <v>64</v>
      </c>
      <c r="G2966" s="4">
        <v>1998</v>
      </c>
      <c r="H2966" s="18">
        <f t="shared" si="92"/>
        <v>1999</v>
      </c>
      <c r="I2966" s="5" t="s">
        <v>507</v>
      </c>
      <c r="J2966" t="str">
        <f t="shared" si="93"/>
        <v>Sidley Austin</v>
      </c>
    </row>
    <row r="2967" spans="1:10" ht="15" x14ac:dyDescent="0.25">
      <c r="A2967" s="5" t="s">
        <v>444</v>
      </c>
      <c r="B2967" s="8">
        <v>11000</v>
      </c>
      <c r="C2967" s="7">
        <v>53</v>
      </c>
      <c r="D2967" s="7" t="s">
        <v>5</v>
      </c>
      <c r="E2967" s="6">
        <v>0.1</v>
      </c>
      <c r="F2967" s="7">
        <v>2</v>
      </c>
      <c r="G2967" s="4">
        <v>1998</v>
      </c>
      <c r="H2967" s="18">
        <f t="shared" si="92"/>
        <v>1999</v>
      </c>
      <c r="I2967" s="5" t="s">
        <v>2755</v>
      </c>
      <c r="J2967" t="str">
        <f t="shared" si="93"/>
        <v>Sidley Austin</v>
      </c>
    </row>
    <row r="2968" spans="1:10" ht="15" x14ac:dyDescent="0.25">
      <c r="A2968" s="5" t="s">
        <v>46</v>
      </c>
      <c r="B2968" s="8">
        <v>103357.9</v>
      </c>
      <c r="C2968" s="7">
        <v>12</v>
      </c>
      <c r="D2968" s="7" t="s">
        <v>5</v>
      </c>
      <c r="E2968" s="6">
        <v>0.8</v>
      </c>
      <c r="F2968" s="7">
        <v>143</v>
      </c>
      <c r="G2968" s="4">
        <v>1998</v>
      </c>
      <c r="H2968" s="18">
        <f t="shared" si="92"/>
        <v>1999</v>
      </c>
      <c r="I2968" s="5" t="s">
        <v>2606</v>
      </c>
      <c r="J2968" t="str">
        <f t="shared" si="93"/>
        <v>Simpson Thacher</v>
      </c>
    </row>
    <row r="2969" spans="1:10" ht="15" x14ac:dyDescent="0.25">
      <c r="A2969" s="5" t="s">
        <v>47</v>
      </c>
      <c r="B2969" s="8">
        <v>109738.3</v>
      </c>
      <c r="C2969" s="7">
        <v>11</v>
      </c>
      <c r="D2969" s="7" t="s">
        <v>5</v>
      </c>
      <c r="E2969" s="6">
        <v>0.8</v>
      </c>
      <c r="F2969" s="7">
        <v>141</v>
      </c>
      <c r="G2969" s="4">
        <v>1998</v>
      </c>
      <c r="H2969" s="18">
        <f t="shared" si="92"/>
        <v>1999</v>
      </c>
      <c r="I2969" s="5" t="s">
        <v>2607</v>
      </c>
      <c r="J2969" t="str">
        <f t="shared" si="93"/>
        <v>Skadden Arps</v>
      </c>
    </row>
    <row r="2970" spans="1:10" ht="15" x14ac:dyDescent="0.25">
      <c r="A2970" s="5" t="s">
        <v>1461</v>
      </c>
      <c r="B2970" s="8">
        <v>3433.8</v>
      </c>
      <c r="C2970" s="7">
        <v>97</v>
      </c>
      <c r="D2970" s="7" t="s">
        <v>5</v>
      </c>
      <c r="E2970" s="6">
        <v>0</v>
      </c>
      <c r="F2970" s="7">
        <v>2</v>
      </c>
      <c r="G2970" s="4">
        <v>1998</v>
      </c>
      <c r="H2970" s="18">
        <f t="shared" si="92"/>
        <v>1999</v>
      </c>
      <c r="I2970" s="5" t="s">
        <v>3437</v>
      </c>
      <c r="J2970" t="str">
        <f t="shared" si="93"/>
        <v>Slaughter May</v>
      </c>
    </row>
    <row r="2971" spans="1:10" ht="15" x14ac:dyDescent="0.25">
      <c r="A2971" s="5" t="s">
        <v>394</v>
      </c>
      <c r="B2971" s="8">
        <v>24595.599999999999</v>
      </c>
      <c r="C2971" s="7">
        <v>31</v>
      </c>
      <c r="D2971" s="7" t="s">
        <v>5</v>
      </c>
      <c r="E2971" s="6">
        <v>0.2</v>
      </c>
      <c r="F2971" s="7">
        <v>49</v>
      </c>
      <c r="G2971" s="4">
        <v>1998</v>
      </c>
      <c r="H2971" s="18">
        <f t="shared" si="92"/>
        <v>1999</v>
      </c>
      <c r="I2971" s="5" t="s">
        <v>2746</v>
      </c>
      <c r="J2971" t="str">
        <f t="shared" si="93"/>
        <v>Smith Helms</v>
      </c>
    </row>
    <row r="2972" spans="1:10" ht="15" x14ac:dyDescent="0.25">
      <c r="A2972" s="5" t="s">
        <v>211</v>
      </c>
      <c r="B2972" s="8">
        <v>2752.8</v>
      </c>
      <c r="C2972" s="7">
        <v>110</v>
      </c>
      <c r="D2972" s="7" t="s">
        <v>5</v>
      </c>
      <c r="E2972" s="6">
        <v>0</v>
      </c>
      <c r="F2972" s="7">
        <v>9</v>
      </c>
      <c r="G2972" s="4">
        <v>1998</v>
      </c>
      <c r="H2972" s="18">
        <f t="shared" si="92"/>
        <v>1999</v>
      </c>
      <c r="I2972" s="5" t="s">
        <v>2661</v>
      </c>
      <c r="J2972" t="str">
        <f t="shared" si="93"/>
        <v>Sonnenschein Nath</v>
      </c>
    </row>
    <row r="2973" spans="1:10" ht="15" x14ac:dyDescent="0.25">
      <c r="A2973" s="5" t="s">
        <v>1632</v>
      </c>
      <c r="B2973" s="8">
        <v>2940.8</v>
      </c>
      <c r="C2973" s="7">
        <v>106</v>
      </c>
      <c r="D2973" s="7" t="s">
        <v>5</v>
      </c>
      <c r="E2973" s="6">
        <v>0</v>
      </c>
      <c r="F2973" s="7">
        <v>3</v>
      </c>
      <c r="G2973" s="4">
        <v>1998</v>
      </c>
      <c r="H2973" s="18">
        <f t="shared" si="92"/>
        <v>1999</v>
      </c>
      <c r="I2973" s="5" t="s">
        <v>3576</v>
      </c>
      <c r="J2973" t="str">
        <f t="shared" si="93"/>
        <v>Squadron Ellenoff</v>
      </c>
    </row>
    <row r="2974" spans="1:10" ht="15" x14ac:dyDescent="0.25">
      <c r="A2974" s="5" t="s">
        <v>1178</v>
      </c>
      <c r="B2974" s="8">
        <v>2194.5</v>
      </c>
      <c r="C2974" s="7">
        <v>130</v>
      </c>
      <c r="D2974" s="7" t="s">
        <v>5</v>
      </c>
      <c r="E2974" s="6">
        <v>0</v>
      </c>
      <c r="F2974" s="7">
        <v>9</v>
      </c>
      <c r="G2974" s="4">
        <v>1998</v>
      </c>
      <c r="H2974" s="18">
        <f t="shared" si="92"/>
        <v>1999</v>
      </c>
      <c r="I2974" s="5" t="s">
        <v>3219</v>
      </c>
      <c r="J2974" t="str">
        <f t="shared" si="93"/>
        <v>Squire Sanders</v>
      </c>
    </row>
    <row r="2975" spans="1:10" ht="15" x14ac:dyDescent="0.25">
      <c r="A2975" s="5" t="s">
        <v>1056</v>
      </c>
      <c r="B2975" s="6">
        <v>866.4</v>
      </c>
      <c r="C2975" s="7">
        <v>197</v>
      </c>
      <c r="D2975" s="7" t="s">
        <v>5</v>
      </c>
      <c r="E2975" s="6">
        <v>0</v>
      </c>
      <c r="F2975" s="7">
        <v>3</v>
      </c>
      <c r="G2975" s="4">
        <v>1998</v>
      </c>
      <c r="H2975" s="18">
        <f t="shared" si="92"/>
        <v>1999</v>
      </c>
      <c r="I2975" s="5" t="s">
        <v>3123</v>
      </c>
      <c r="J2975" t="str">
        <f t="shared" si="93"/>
        <v>Steel Hector</v>
      </c>
    </row>
    <row r="2976" spans="1:10" ht="15" x14ac:dyDescent="0.25">
      <c r="A2976" s="5" t="s">
        <v>1147</v>
      </c>
      <c r="B2976" s="8">
        <v>2179.3000000000002</v>
      </c>
      <c r="C2976" s="7">
        <v>131</v>
      </c>
      <c r="D2976" s="7" t="s">
        <v>5</v>
      </c>
      <c r="E2976" s="6">
        <v>0</v>
      </c>
      <c r="F2976" s="7">
        <v>4</v>
      </c>
      <c r="G2976" s="4">
        <v>1998</v>
      </c>
      <c r="H2976" s="18">
        <f t="shared" si="92"/>
        <v>1999</v>
      </c>
      <c r="I2976" s="5" t="s">
        <v>3195</v>
      </c>
      <c r="J2976" t="str">
        <f t="shared" si="93"/>
        <v>Stinson Mag</v>
      </c>
    </row>
    <row r="2977" spans="1:10" ht="15" x14ac:dyDescent="0.25">
      <c r="A2977" s="5" t="s">
        <v>1524</v>
      </c>
      <c r="B2977" s="8">
        <v>9008.7000000000007</v>
      </c>
      <c r="C2977" s="7">
        <v>60</v>
      </c>
      <c r="D2977" s="7" t="s">
        <v>5</v>
      </c>
      <c r="E2977" s="6">
        <v>0.1</v>
      </c>
      <c r="F2977" s="7">
        <v>8</v>
      </c>
      <c r="G2977" s="4">
        <v>1998</v>
      </c>
      <c r="H2977" s="18">
        <f t="shared" si="92"/>
        <v>1999</v>
      </c>
      <c r="I2977" s="5" t="s">
        <v>3489</v>
      </c>
      <c r="J2977" t="str">
        <f t="shared" si="93"/>
        <v>Stoel Rives</v>
      </c>
    </row>
    <row r="2978" spans="1:10" ht="15" x14ac:dyDescent="0.25">
      <c r="A2978" s="5" t="s">
        <v>49</v>
      </c>
      <c r="B2978" s="8">
        <v>298204.2</v>
      </c>
      <c r="C2978" s="7">
        <v>7</v>
      </c>
      <c r="D2978" s="7" t="s">
        <v>5</v>
      </c>
      <c r="E2978" s="6">
        <v>2.2000000000000002</v>
      </c>
      <c r="F2978" s="7">
        <v>57</v>
      </c>
      <c r="G2978" s="4">
        <v>1998</v>
      </c>
      <c r="H2978" s="18">
        <f t="shared" si="92"/>
        <v>1999</v>
      </c>
      <c r="I2978" s="5" t="s">
        <v>2608</v>
      </c>
      <c r="J2978" t="str">
        <f t="shared" si="93"/>
        <v>Stroock Stroock</v>
      </c>
    </row>
    <row r="2979" spans="1:10" ht="15" x14ac:dyDescent="0.25">
      <c r="A2979" s="5" t="s">
        <v>50</v>
      </c>
      <c r="B2979" s="8">
        <v>61770.1</v>
      </c>
      <c r="C2979" s="7">
        <v>17</v>
      </c>
      <c r="D2979" s="7" t="s">
        <v>5</v>
      </c>
      <c r="E2979" s="6">
        <v>0.5</v>
      </c>
      <c r="F2979" s="7">
        <v>109</v>
      </c>
      <c r="G2979" s="4">
        <v>1998</v>
      </c>
      <c r="H2979" s="18">
        <f t="shared" si="92"/>
        <v>1999</v>
      </c>
      <c r="I2979" s="5" t="s">
        <v>2609</v>
      </c>
      <c r="J2979" t="str">
        <f t="shared" si="93"/>
        <v>Sullivan Cromwell</v>
      </c>
    </row>
    <row r="2980" spans="1:10" ht="15" x14ac:dyDescent="0.25">
      <c r="A2980" s="5" t="s">
        <v>827</v>
      </c>
      <c r="B2980" s="8">
        <v>2893.1</v>
      </c>
      <c r="C2980" s="7">
        <v>107</v>
      </c>
      <c r="D2980" s="7" t="s">
        <v>5</v>
      </c>
      <c r="E2980" s="6">
        <v>0</v>
      </c>
      <c r="F2980" s="7">
        <v>12</v>
      </c>
      <c r="G2980" s="4">
        <v>1998</v>
      </c>
      <c r="H2980" s="18">
        <f t="shared" si="92"/>
        <v>1999</v>
      </c>
      <c r="I2980" s="5" t="s">
        <v>2894</v>
      </c>
      <c r="J2980" t="str">
        <f t="shared" si="93"/>
        <v>Sullivan Worcester</v>
      </c>
    </row>
    <row r="2981" spans="1:10" ht="15" x14ac:dyDescent="0.25">
      <c r="A2981" s="5" t="s">
        <v>1664</v>
      </c>
      <c r="B2981" s="6">
        <v>851</v>
      </c>
      <c r="C2981" s="7">
        <v>200</v>
      </c>
      <c r="D2981" s="7" t="s">
        <v>5</v>
      </c>
      <c r="E2981" s="6">
        <v>0</v>
      </c>
      <c r="F2981" s="7">
        <v>7</v>
      </c>
      <c r="G2981" s="4">
        <v>1998</v>
      </c>
      <c r="H2981" s="18">
        <f t="shared" si="92"/>
        <v>1999</v>
      </c>
      <c r="I2981" s="5" t="s">
        <v>508</v>
      </c>
      <c r="J2981" t="str">
        <f t="shared" si="93"/>
        <v>Swidler Berlin</v>
      </c>
    </row>
    <row r="2982" spans="1:10" ht="15" x14ac:dyDescent="0.25">
      <c r="A2982" s="5" t="s">
        <v>314</v>
      </c>
      <c r="B2982" s="8">
        <v>436632.8</v>
      </c>
      <c r="C2982" s="7">
        <v>4</v>
      </c>
      <c r="D2982" s="7" t="s">
        <v>5</v>
      </c>
      <c r="E2982" s="6">
        <v>3.2</v>
      </c>
      <c r="F2982" s="7">
        <v>84</v>
      </c>
      <c r="G2982" s="4">
        <v>1998</v>
      </c>
      <c r="H2982" s="18">
        <f t="shared" si="92"/>
        <v>1999</v>
      </c>
      <c r="I2982" s="5" t="s">
        <v>2731</v>
      </c>
      <c r="J2982" t="str">
        <f t="shared" si="93"/>
        <v>Thacher Proffitt</v>
      </c>
    </row>
    <row r="2983" spans="1:10" ht="15" x14ac:dyDescent="0.25">
      <c r="A2983" s="5" t="s">
        <v>975</v>
      </c>
      <c r="B2983" s="8">
        <v>5779.5</v>
      </c>
      <c r="C2983" s="7">
        <v>75</v>
      </c>
      <c r="D2983" s="7" t="s">
        <v>5</v>
      </c>
      <c r="E2983" s="6">
        <v>0</v>
      </c>
      <c r="F2983" s="7">
        <v>12</v>
      </c>
      <c r="G2983" s="4">
        <v>1998</v>
      </c>
      <c r="H2983" s="18">
        <f t="shared" si="92"/>
        <v>1999</v>
      </c>
      <c r="I2983" s="5" t="s">
        <v>3062</v>
      </c>
      <c r="J2983" t="str">
        <f t="shared" si="93"/>
        <v>Thompson Knight</v>
      </c>
    </row>
    <row r="2984" spans="1:10" ht="15" x14ac:dyDescent="0.25">
      <c r="A2984" s="5" t="s">
        <v>2393</v>
      </c>
      <c r="B2984" s="8">
        <v>1847.6</v>
      </c>
      <c r="C2984" s="7">
        <v>138</v>
      </c>
      <c r="D2984" s="7" t="s">
        <v>5</v>
      </c>
      <c r="E2984" s="6">
        <v>0</v>
      </c>
      <c r="F2984" s="7">
        <v>2</v>
      </c>
      <c r="G2984" s="4">
        <v>1998</v>
      </c>
      <c r="H2984" s="18">
        <f t="shared" si="92"/>
        <v>1999</v>
      </c>
      <c r="I2984" s="5" t="s">
        <v>3911</v>
      </c>
      <c r="J2984" t="str">
        <f t="shared" si="93"/>
        <v>Thompson Coburn</v>
      </c>
    </row>
    <row r="2985" spans="1:10" ht="15" x14ac:dyDescent="0.25">
      <c r="A2985" s="5" t="s">
        <v>1129</v>
      </c>
      <c r="B2985" s="8">
        <v>1983</v>
      </c>
      <c r="C2985" s="7">
        <v>134</v>
      </c>
      <c r="D2985" s="7" t="s">
        <v>5</v>
      </c>
      <c r="E2985" s="6">
        <v>0</v>
      </c>
      <c r="F2985" s="7">
        <v>6</v>
      </c>
      <c r="G2985" s="4">
        <v>1998</v>
      </c>
      <c r="H2985" s="18">
        <f t="shared" si="92"/>
        <v>1999</v>
      </c>
      <c r="I2985" s="5" t="s">
        <v>3181</v>
      </c>
      <c r="J2985" t="str">
        <f t="shared" si="93"/>
        <v>Thompson Hine</v>
      </c>
    </row>
    <row r="2986" spans="1:10" ht="15" x14ac:dyDescent="0.25">
      <c r="A2986" s="5" t="s">
        <v>1714</v>
      </c>
      <c r="B2986" s="8">
        <v>13501</v>
      </c>
      <c r="C2986" s="7">
        <v>43</v>
      </c>
      <c r="D2986" s="7" t="s">
        <v>5</v>
      </c>
      <c r="E2986" s="6">
        <v>0.1</v>
      </c>
      <c r="F2986" s="7">
        <v>10</v>
      </c>
      <c r="G2986" s="4">
        <v>1998</v>
      </c>
      <c r="H2986" s="18">
        <f t="shared" si="92"/>
        <v>1999</v>
      </c>
      <c r="I2986" s="5" t="s">
        <v>3633</v>
      </c>
      <c r="J2986" t="str">
        <f t="shared" si="93"/>
        <v>Tobin Tobin</v>
      </c>
    </row>
    <row r="2987" spans="1:10" ht="15" x14ac:dyDescent="0.25">
      <c r="A2987" s="5" t="s">
        <v>832</v>
      </c>
      <c r="B2987" s="8">
        <v>3195.1</v>
      </c>
      <c r="C2987" s="7">
        <v>99</v>
      </c>
      <c r="D2987" s="7" t="s">
        <v>5</v>
      </c>
      <c r="E2987" s="6">
        <v>0</v>
      </c>
      <c r="F2987" s="7">
        <v>8</v>
      </c>
      <c r="G2987" s="4">
        <v>1998</v>
      </c>
      <c r="H2987" s="18">
        <f t="shared" si="92"/>
        <v>1999</v>
      </c>
      <c r="I2987" s="5" t="s">
        <v>832</v>
      </c>
      <c r="J2987" t="str">
        <f t="shared" si="93"/>
        <v>Troutman Sanders</v>
      </c>
    </row>
    <row r="2988" spans="1:10" ht="15" x14ac:dyDescent="0.25">
      <c r="A2988" s="5" t="s">
        <v>2398</v>
      </c>
      <c r="B2988" s="6">
        <v>861.4</v>
      </c>
      <c r="C2988" s="7">
        <v>198</v>
      </c>
      <c r="D2988" s="7" t="s">
        <v>5</v>
      </c>
      <c r="E2988" s="6">
        <v>0</v>
      </c>
      <c r="F2988" s="7">
        <v>4</v>
      </c>
      <c r="G2988" s="4">
        <v>1998</v>
      </c>
      <c r="H2988" s="18">
        <f t="shared" si="92"/>
        <v>1999</v>
      </c>
      <c r="I2988" s="5" t="s">
        <v>4070</v>
      </c>
      <c r="J2988" t="str">
        <f t="shared" si="93"/>
        <v>Ungaretti Harris</v>
      </c>
    </row>
    <row r="2989" spans="1:10" ht="15" x14ac:dyDescent="0.25">
      <c r="A2989" s="5" t="s">
        <v>1604</v>
      </c>
      <c r="B2989" s="8">
        <v>1075.5</v>
      </c>
      <c r="C2989" s="7">
        <v>177</v>
      </c>
      <c r="D2989" s="7" t="s">
        <v>5</v>
      </c>
      <c r="E2989" s="6">
        <v>0</v>
      </c>
      <c r="F2989" s="7">
        <v>8</v>
      </c>
      <c r="G2989" s="4">
        <v>1998</v>
      </c>
      <c r="H2989" s="18">
        <f t="shared" si="92"/>
        <v>1999</v>
      </c>
      <c r="I2989" s="5" t="s">
        <v>1604</v>
      </c>
      <c r="J2989" t="str">
        <f t="shared" si="93"/>
        <v>Venture Law</v>
      </c>
    </row>
    <row r="2990" spans="1:10" ht="15" x14ac:dyDescent="0.25">
      <c r="A2990" s="5" t="s">
        <v>835</v>
      </c>
      <c r="B2990" s="8">
        <v>9783.7000000000007</v>
      </c>
      <c r="C2990" s="7">
        <v>59</v>
      </c>
      <c r="D2990" s="7" t="s">
        <v>5</v>
      </c>
      <c r="E2990" s="6">
        <v>0.1</v>
      </c>
      <c r="F2990" s="7">
        <v>38</v>
      </c>
      <c r="G2990" s="4">
        <v>1998</v>
      </c>
      <c r="H2990" s="18">
        <f t="shared" si="92"/>
        <v>1999</v>
      </c>
      <c r="I2990" s="5" t="s">
        <v>2897</v>
      </c>
      <c r="J2990" t="str">
        <f t="shared" si="93"/>
        <v>Vinson Elkins</v>
      </c>
    </row>
    <row r="2991" spans="1:10" ht="15" x14ac:dyDescent="0.25">
      <c r="A2991" s="5" t="s">
        <v>1079</v>
      </c>
      <c r="B2991" s="8">
        <v>13731</v>
      </c>
      <c r="C2991" s="7">
        <v>40</v>
      </c>
      <c r="D2991" s="7" t="s">
        <v>5</v>
      </c>
      <c r="E2991" s="6">
        <v>0.1</v>
      </c>
      <c r="F2991" s="7">
        <v>19</v>
      </c>
      <c r="G2991" s="4">
        <v>1998</v>
      </c>
      <c r="H2991" s="18">
        <f t="shared" si="92"/>
        <v>1999</v>
      </c>
      <c r="I2991" s="5" t="s">
        <v>2611</v>
      </c>
      <c r="J2991" t="str">
        <f t="shared" si="93"/>
        <v>Wachtell Lipton</v>
      </c>
    </row>
    <row r="2992" spans="1:10" ht="15" x14ac:dyDescent="0.25">
      <c r="A2992" s="5" t="s">
        <v>1154</v>
      </c>
      <c r="B2992" s="6">
        <v>860.4</v>
      </c>
      <c r="C2992" s="7">
        <v>199</v>
      </c>
      <c r="D2992" s="7" t="s">
        <v>5</v>
      </c>
      <c r="E2992" s="6">
        <v>0</v>
      </c>
      <c r="F2992" s="7">
        <v>10</v>
      </c>
      <c r="G2992" s="4">
        <v>1998</v>
      </c>
      <c r="H2992" s="18">
        <f t="shared" si="92"/>
        <v>1999</v>
      </c>
      <c r="I2992" s="5" t="s">
        <v>3200</v>
      </c>
      <c r="J2992" t="str">
        <f t="shared" si="93"/>
        <v>Waller Lansden</v>
      </c>
    </row>
    <row r="2993" spans="1:10" ht="15" x14ac:dyDescent="0.25">
      <c r="A2993" s="5" t="s">
        <v>1750</v>
      </c>
      <c r="B2993" s="8">
        <v>1046.5</v>
      </c>
      <c r="C2993" s="7">
        <v>182</v>
      </c>
      <c r="D2993" s="7" t="s">
        <v>5</v>
      </c>
      <c r="E2993" s="6">
        <v>0</v>
      </c>
      <c r="F2993" s="7">
        <v>5</v>
      </c>
      <c r="G2993" s="4">
        <v>1998</v>
      </c>
      <c r="H2993" s="18">
        <f t="shared" si="92"/>
        <v>1999</v>
      </c>
      <c r="I2993" s="5" t="s">
        <v>3655</v>
      </c>
      <c r="J2993" t="str">
        <f t="shared" si="93"/>
        <v>Warner Norcross</v>
      </c>
    </row>
    <row r="2994" spans="1:10" ht="15" x14ac:dyDescent="0.25">
      <c r="A2994" s="5" t="s">
        <v>1089</v>
      </c>
      <c r="B2994" s="8">
        <v>63230.400000000001</v>
      </c>
      <c r="C2994" s="7">
        <v>16</v>
      </c>
      <c r="D2994" s="7" t="s">
        <v>5</v>
      </c>
      <c r="E2994" s="6">
        <v>0.5</v>
      </c>
      <c r="F2994" s="7">
        <v>230</v>
      </c>
      <c r="G2994" s="4">
        <v>1998</v>
      </c>
      <c r="H2994" s="18">
        <f t="shared" si="92"/>
        <v>1999</v>
      </c>
      <c r="I2994" s="5" t="s">
        <v>2612</v>
      </c>
      <c r="J2994" t="str">
        <f t="shared" si="93"/>
        <v>Weil Gotshal</v>
      </c>
    </row>
    <row r="2995" spans="1:10" ht="15" x14ac:dyDescent="0.25">
      <c r="A2995" s="5" t="s">
        <v>838</v>
      </c>
      <c r="B2995" s="8">
        <v>5184.5</v>
      </c>
      <c r="C2995" s="7">
        <v>79</v>
      </c>
      <c r="D2995" s="7" t="s">
        <v>5</v>
      </c>
      <c r="E2995" s="6">
        <v>0</v>
      </c>
      <c r="F2995" s="7">
        <v>24</v>
      </c>
      <c r="G2995" s="4">
        <v>1998</v>
      </c>
      <c r="H2995" s="18">
        <f t="shared" si="92"/>
        <v>1999</v>
      </c>
      <c r="I2995" s="5" t="s">
        <v>2899</v>
      </c>
      <c r="J2995" t="str">
        <f t="shared" si="93"/>
        <v>White Case</v>
      </c>
    </row>
    <row r="2996" spans="1:10" ht="15" x14ac:dyDescent="0.25">
      <c r="A2996" s="5" t="s">
        <v>1215</v>
      </c>
      <c r="B2996" s="8">
        <v>8452.1</v>
      </c>
      <c r="C2996" s="7">
        <v>62</v>
      </c>
      <c r="D2996" s="7" t="s">
        <v>5</v>
      </c>
      <c r="E2996" s="6">
        <v>0.1</v>
      </c>
      <c r="F2996" s="7">
        <v>4</v>
      </c>
      <c r="G2996" s="4">
        <v>1998</v>
      </c>
      <c r="H2996" s="18">
        <f t="shared" si="92"/>
        <v>1999</v>
      </c>
      <c r="I2996" s="5" t="s">
        <v>2971</v>
      </c>
      <c r="J2996" t="str">
        <f t="shared" si="93"/>
        <v>WilliamsConnolly</v>
      </c>
    </row>
    <row r="2997" spans="1:10" ht="15" x14ac:dyDescent="0.25">
      <c r="A2997" s="5" t="s">
        <v>55</v>
      </c>
      <c r="B2997" s="8">
        <v>59220.7</v>
      </c>
      <c r="C2997" s="7">
        <v>18</v>
      </c>
      <c r="D2997" s="7" t="s">
        <v>5</v>
      </c>
      <c r="E2997" s="6">
        <v>0.4</v>
      </c>
      <c r="F2997" s="7">
        <v>38</v>
      </c>
      <c r="G2997" s="4">
        <v>1998</v>
      </c>
      <c r="H2997" s="18">
        <f t="shared" si="92"/>
        <v>1999</v>
      </c>
      <c r="I2997" s="5" t="s">
        <v>2614</v>
      </c>
      <c r="J2997" t="str">
        <f t="shared" si="93"/>
        <v>Willkie Farr</v>
      </c>
    </row>
    <row r="2998" spans="1:10" ht="15" x14ac:dyDescent="0.25">
      <c r="A2998" s="5" t="s">
        <v>1516</v>
      </c>
      <c r="B2998" s="8">
        <v>1372.3</v>
      </c>
      <c r="C2998" s="7">
        <v>151</v>
      </c>
      <c r="D2998" s="7" t="s">
        <v>5</v>
      </c>
      <c r="E2998" s="6">
        <v>0</v>
      </c>
      <c r="F2998" s="7">
        <v>9</v>
      </c>
      <c r="G2998" s="4">
        <v>1998</v>
      </c>
      <c r="H2998" s="18">
        <f t="shared" si="92"/>
        <v>1999</v>
      </c>
      <c r="I2998" s="5" t="s">
        <v>2649</v>
      </c>
      <c r="J2998" t="str">
        <f t="shared" si="93"/>
        <v>Wilmer Cutler</v>
      </c>
    </row>
    <row r="2999" spans="1:10" ht="15" x14ac:dyDescent="0.25">
      <c r="A2999" s="5" t="s">
        <v>224</v>
      </c>
      <c r="B2999" s="8">
        <v>5005.8999999999996</v>
      </c>
      <c r="C2999" s="7">
        <v>81</v>
      </c>
      <c r="D2999" s="7" t="s">
        <v>5</v>
      </c>
      <c r="E2999" s="6">
        <v>0</v>
      </c>
      <c r="F2999" s="7">
        <v>41</v>
      </c>
      <c r="G2999" s="4">
        <v>1998</v>
      </c>
      <c r="H2999" s="18">
        <f t="shared" si="92"/>
        <v>1999</v>
      </c>
      <c r="I2999" s="5" t="s">
        <v>2666</v>
      </c>
      <c r="J2999" t="str">
        <f t="shared" si="93"/>
        <v>Wilson Sonsini</v>
      </c>
    </row>
    <row r="3000" spans="1:10" ht="15" x14ac:dyDescent="0.25">
      <c r="A3000" s="5" t="s">
        <v>1519</v>
      </c>
      <c r="B3000" s="8">
        <v>1065.3</v>
      </c>
      <c r="C3000" s="7">
        <v>180</v>
      </c>
      <c r="D3000" s="7" t="s">
        <v>5</v>
      </c>
      <c r="E3000" s="6">
        <v>0</v>
      </c>
      <c r="F3000" s="7">
        <v>4</v>
      </c>
      <c r="G3000" s="4">
        <v>1998</v>
      </c>
      <c r="H3000" s="18">
        <f t="shared" si="92"/>
        <v>1999</v>
      </c>
      <c r="I3000" s="5" t="s">
        <v>2737</v>
      </c>
      <c r="J3000" t="str">
        <f t="shared" si="93"/>
        <v>Winstead Sechrest</v>
      </c>
    </row>
    <row r="3001" spans="1:10" ht="15" x14ac:dyDescent="0.25">
      <c r="A3001" s="5" t="s">
        <v>1060</v>
      </c>
      <c r="B3001" s="8">
        <v>1677.5</v>
      </c>
      <c r="C3001" s="7">
        <v>142</v>
      </c>
      <c r="D3001" s="7" t="s">
        <v>5</v>
      </c>
      <c r="E3001" s="6">
        <v>0</v>
      </c>
      <c r="F3001" s="7">
        <v>9</v>
      </c>
      <c r="G3001" s="4">
        <v>1998</v>
      </c>
      <c r="H3001" s="18">
        <f t="shared" si="92"/>
        <v>1999</v>
      </c>
      <c r="I3001" s="5" t="s">
        <v>3126</v>
      </c>
      <c r="J3001" t="str">
        <f t="shared" si="93"/>
        <v>Winstead Sechrest</v>
      </c>
    </row>
    <row r="3002" spans="1:10" ht="15" x14ac:dyDescent="0.25">
      <c r="A3002" s="5" t="s">
        <v>56</v>
      </c>
      <c r="B3002" s="8">
        <v>49104.1</v>
      </c>
      <c r="C3002" s="7">
        <v>22</v>
      </c>
      <c r="D3002" s="7" t="s">
        <v>5</v>
      </c>
      <c r="E3002" s="6">
        <v>0.4</v>
      </c>
      <c r="F3002" s="7">
        <v>46</v>
      </c>
      <c r="G3002" s="4">
        <v>1998</v>
      </c>
      <c r="H3002" s="18">
        <f t="shared" si="92"/>
        <v>1999</v>
      </c>
      <c r="I3002" s="5" t="s">
        <v>2615</v>
      </c>
      <c r="J3002" t="str">
        <f t="shared" si="93"/>
        <v>Winston Strawn</v>
      </c>
    </row>
    <row r="3003" spans="1:10" ht="15" x14ac:dyDescent="0.25">
      <c r="A3003" s="5" t="s">
        <v>1058</v>
      </c>
      <c r="B3003" s="8">
        <v>1386.8</v>
      </c>
      <c r="C3003" s="7">
        <v>150</v>
      </c>
      <c r="D3003" s="7" t="s">
        <v>5</v>
      </c>
      <c r="E3003" s="6">
        <v>0</v>
      </c>
      <c r="F3003" s="7">
        <v>11</v>
      </c>
      <c r="G3003" s="4">
        <v>1998</v>
      </c>
      <c r="H3003" s="18">
        <f t="shared" si="92"/>
        <v>1999</v>
      </c>
      <c r="I3003" s="5" t="s">
        <v>2650</v>
      </c>
      <c r="J3003" t="str">
        <f t="shared" si="93"/>
        <v>Winthrop Stimson</v>
      </c>
    </row>
    <row r="3004" spans="1:10" ht="15" x14ac:dyDescent="0.25">
      <c r="A3004" s="5" t="s">
        <v>1369</v>
      </c>
      <c r="B3004" s="8">
        <v>3018.2</v>
      </c>
      <c r="C3004" s="7">
        <v>101</v>
      </c>
      <c r="D3004" s="7" t="s">
        <v>5</v>
      </c>
      <c r="E3004" s="6">
        <v>0</v>
      </c>
      <c r="F3004" s="7">
        <v>16</v>
      </c>
      <c r="G3004" s="4">
        <v>1998</v>
      </c>
      <c r="H3004" s="18">
        <f t="shared" si="92"/>
        <v>1999</v>
      </c>
      <c r="I3004" s="5" t="s">
        <v>3367</v>
      </c>
      <c r="J3004" t="str">
        <f t="shared" si="93"/>
        <v>Wolf Block</v>
      </c>
    </row>
    <row r="3005" spans="1:10" ht="15" x14ac:dyDescent="0.25">
      <c r="A3005" s="5" t="s">
        <v>1185</v>
      </c>
      <c r="B3005" s="8">
        <v>3903.7</v>
      </c>
      <c r="C3005" s="7">
        <v>90</v>
      </c>
      <c r="D3005" s="7" t="s">
        <v>5</v>
      </c>
      <c r="E3005" s="6">
        <v>0</v>
      </c>
      <c r="F3005" s="7">
        <v>8</v>
      </c>
      <c r="G3005" s="4">
        <v>1998</v>
      </c>
      <c r="H3005" s="18">
        <f t="shared" si="92"/>
        <v>1999</v>
      </c>
      <c r="I3005" s="5" t="s">
        <v>3226</v>
      </c>
      <c r="J3005" t="str">
        <f t="shared" si="93"/>
        <v>Worsham Forsythe</v>
      </c>
    </row>
    <row r="3006" spans="1:10" ht="15" x14ac:dyDescent="0.25">
      <c r="A3006" s="5" t="s">
        <v>1187</v>
      </c>
      <c r="B3006" s="8">
        <v>4439.6000000000004</v>
      </c>
      <c r="C3006" s="7">
        <v>86</v>
      </c>
      <c r="D3006" s="7" t="s">
        <v>5</v>
      </c>
      <c r="E3006" s="6">
        <v>0</v>
      </c>
      <c r="F3006" s="7">
        <v>5</v>
      </c>
      <c r="G3006" s="4">
        <v>1998</v>
      </c>
      <c r="H3006" s="18">
        <f t="shared" si="92"/>
        <v>1999</v>
      </c>
      <c r="I3006" s="5" t="s">
        <v>3227</v>
      </c>
      <c r="J3006" t="str">
        <f t="shared" si="93"/>
        <v>Wyatt Tarrant</v>
      </c>
    </row>
    <row r="3007" spans="1:10" ht="15" x14ac:dyDescent="0.25">
      <c r="A3007" s="5" t="s">
        <v>2394</v>
      </c>
      <c r="B3007" s="8">
        <v>1483.2</v>
      </c>
      <c r="C3007" s="7">
        <v>149</v>
      </c>
      <c r="D3007" s="7" t="s">
        <v>5</v>
      </c>
      <c r="E3007" s="6">
        <v>0</v>
      </c>
      <c r="F3007" s="7">
        <v>1</v>
      </c>
      <c r="G3007" s="4">
        <v>1998</v>
      </c>
      <c r="H3007" s="18">
        <f t="shared" si="92"/>
        <v>1999</v>
      </c>
      <c r="I3007" s="5" t="s">
        <v>4066</v>
      </c>
      <c r="J3007" t="str">
        <f t="shared" si="93"/>
        <v>Yoong Partners</v>
      </c>
    </row>
    <row r="3008" spans="1:10" ht="15" x14ac:dyDescent="0.25">
      <c r="A3008" s="5" t="s">
        <v>1661</v>
      </c>
      <c r="B3008" s="8">
        <v>5803</v>
      </c>
      <c r="C3008" s="7">
        <v>71</v>
      </c>
      <c r="D3008" s="7" t="s">
        <v>5</v>
      </c>
      <c r="E3008" s="6">
        <v>0.1</v>
      </c>
      <c r="F3008" s="7">
        <v>10</v>
      </c>
      <c r="G3008" s="4">
        <v>1999</v>
      </c>
      <c r="H3008" s="18">
        <f t="shared" si="92"/>
        <v>2000</v>
      </c>
      <c r="I3008" s="5" t="s">
        <v>3599</v>
      </c>
      <c r="J3008" t="str">
        <f t="shared" si="93"/>
        <v>Akerman Senterfitt</v>
      </c>
    </row>
    <row r="3009" spans="1:10" ht="15" x14ac:dyDescent="0.25">
      <c r="A3009" s="5" t="s">
        <v>1719</v>
      </c>
      <c r="B3009" s="8">
        <v>2641.2</v>
      </c>
      <c r="C3009" s="7">
        <v>113</v>
      </c>
      <c r="D3009" s="7" t="s">
        <v>5</v>
      </c>
      <c r="E3009" s="6">
        <v>0</v>
      </c>
      <c r="F3009" s="7">
        <v>3</v>
      </c>
      <c r="G3009" s="4">
        <v>1999</v>
      </c>
      <c r="H3009" s="18">
        <f t="shared" si="92"/>
        <v>2000</v>
      </c>
      <c r="I3009" s="5" t="s">
        <v>3636</v>
      </c>
      <c r="J3009" t="str">
        <f t="shared" si="93"/>
        <v>Akin Gump</v>
      </c>
    </row>
    <row r="3010" spans="1:10" ht="15" x14ac:dyDescent="0.25">
      <c r="A3010" s="5" t="s">
        <v>6</v>
      </c>
      <c r="B3010" s="8">
        <v>5092.8</v>
      </c>
      <c r="C3010" s="7">
        <v>80</v>
      </c>
      <c r="D3010" s="7" t="s">
        <v>5</v>
      </c>
      <c r="E3010" s="6">
        <v>0</v>
      </c>
      <c r="F3010" s="7">
        <v>9</v>
      </c>
      <c r="G3010" s="4">
        <v>1999</v>
      </c>
      <c r="H3010" s="18">
        <f t="shared" ref="H3010:H3073" si="94">G3010+1</f>
        <v>2000</v>
      </c>
      <c r="I3010" s="5" t="s">
        <v>2572</v>
      </c>
      <c r="J3010" t="str">
        <f t="shared" ref="J3010:J3073" si="95">TRIM(LEFT(SUBSTITUTE(I3010," ",REPT(" ",100)),200))</f>
        <v>Akin Gump</v>
      </c>
    </row>
    <row r="3011" spans="1:10" ht="15" x14ac:dyDescent="0.25">
      <c r="A3011" s="5" t="s">
        <v>1831</v>
      </c>
      <c r="B3011" s="8">
        <v>1169.7</v>
      </c>
      <c r="C3011" s="7">
        <v>159</v>
      </c>
      <c r="D3011" s="7" t="s">
        <v>5</v>
      </c>
      <c r="E3011" s="6">
        <v>0</v>
      </c>
      <c r="F3011" s="7">
        <v>4</v>
      </c>
      <c r="G3011" s="4">
        <v>1999</v>
      </c>
      <c r="H3011" s="18">
        <f t="shared" si="94"/>
        <v>2000</v>
      </c>
      <c r="I3011" s="5" t="s">
        <v>3718</v>
      </c>
      <c r="J3011" t="str">
        <f t="shared" si="95"/>
        <v>Allen Overy</v>
      </c>
    </row>
    <row r="3012" spans="1:10" ht="15" x14ac:dyDescent="0.25">
      <c r="A3012" s="5" t="s">
        <v>2401</v>
      </c>
      <c r="B3012" s="8">
        <v>5156</v>
      </c>
      <c r="C3012" s="20">
        <v>76</v>
      </c>
      <c r="D3012" s="7">
        <v>1</v>
      </c>
      <c r="E3012" s="6">
        <v>0.1</v>
      </c>
      <c r="F3012" s="7">
        <v>1</v>
      </c>
      <c r="G3012" s="4">
        <v>1999</v>
      </c>
      <c r="H3012" s="18">
        <f t="shared" si="94"/>
        <v>2000</v>
      </c>
      <c r="I3012" s="5" t="s">
        <v>2401</v>
      </c>
      <c r="J3012" t="str">
        <f t="shared" si="95"/>
        <v>Allens Arthur</v>
      </c>
    </row>
    <row r="3013" spans="1:10" ht="15" x14ac:dyDescent="0.25">
      <c r="A3013" s="5" t="s">
        <v>228</v>
      </c>
      <c r="B3013" s="6">
        <v>760.3</v>
      </c>
      <c r="C3013" s="7">
        <v>187</v>
      </c>
      <c r="D3013" s="7" t="s">
        <v>5</v>
      </c>
      <c r="E3013" s="6">
        <v>0</v>
      </c>
      <c r="F3013" s="7">
        <v>4</v>
      </c>
      <c r="G3013" s="4">
        <v>1999</v>
      </c>
      <c r="H3013" s="18">
        <f t="shared" si="94"/>
        <v>2000</v>
      </c>
      <c r="I3013" s="5" t="s">
        <v>2668</v>
      </c>
      <c r="J3013" t="str">
        <f t="shared" si="95"/>
        <v>Alston Bird</v>
      </c>
    </row>
    <row r="3014" spans="1:10" ht="15" x14ac:dyDescent="0.25">
      <c r="A3014" s="5" t="s">
        <v>2407</v>
      </c>
      <c r="B3014" s="6">
        <v>673.5</v>
      </c>
      <c r="C3014" s="7">
        <v>197</v>
      </c>
      <c r="D3014" s="7" t="s">
        <v>5</v>
      </c>
      <c r="E3014" s="6">
        <v>0</v>
      </c>
      <c r="F3014" s="7">
        <v>1</v>
      </c>
      <c r="G3014" s="4">
        <v>1999</v>
      </c>
      <c r="H3014" s="18">
        <f t="shared" si="94"/>
        <v>2000</v>
      </c>
      <c r="I3014" s="5" t="s">
        <v>4075</v>
      </c>
      <c r="J3014" t="str">
        <f t="shared" si="95"/>
        <v>Altenburger Partners</v>
      </c>
    </row>
    <row r="3015" spans="1:10" ht="15" x14ac:dyDescent="0.25">
      <c r="A3015" s="5" t="s">
        <v>672</v>
      </c>
      <c r="B3015" s="8">
        <v>19263.2</v>
      </c>
      <c r="C3015" s="7">
        <v>41</v>
      </c>
      <c r="D3015" s="7" t="s">
        <v>5</v>
      </c>
      <c r="E3015" s="6">
        <v>0.2</v>
      </c>
      <c r="F3015" s="7">
        <v>31</v>
      </c>
      <c r="G3015" s="4">
        <v>1999</v>
      </c>
      <c r="H3015" s="18">
        <f t="shared" si="94"/>
        <v>2000</v>
      </c>
      <c r="I3015" s="5" t="s">
        <v>672</v>
      </c>
      <c r="J3015" t="str">
        <f t="shared" si="95"/>
        <v>Andrews Kurth</v>
      </c>
    </row>
    <row r="3016" spans="1:10" ht="15" x14ac:dyDescent="0.25">
      <c r="A3016" s="5" t="s">
        <v>7</v>
      </c>
      <c r="B3016" s="8">
        <v>2205.1999999999998</v>
      </c>
      <c r="C3016" s="7">
        <v>125</v>
      </c>
      <c r="D3016" s="7" t="s">
        <v>5</v>
      </c>
      <c r="E3016" s="6">
        <v>0</v>
      </c>
      <c r="F3016" s="7">
        <v>4</v>
      </c>
      <c r="G3016" s="4">
        <v>1999</v>
      </c>
      <c r="H3016" s="18">
        <f t="shared" si="94"/>
        <v>2000</v>
      </c>
      <c r="I3016" s="5" t="s">
        <v>2573</v>
      </c>
      <c r="J3016" t="str">
        <f t="shared" si="95"/>
        <v>Arnold Porter</v>
      </c>
    </row>
    <row r="3017" spans="1:10" ht="15" x14ac:dyDescent="0.25">
      <c r="A3017" s="5" t="s">
        <v>213</v>
      </c>
      <c r="B3017" s="8">
        <v>8490.4</v>
      </c>
      <c r="C3017" s="7">
        <v>60</v>
      </c>
      <c r="D3017" s="7" t="s">
        <v>5</v>
      </c>
      <c r="E3017" s="6">
        <v>0.1</v>
      </c>
      <c r="F3017" s="7">
        <v>13</v>
      </c>
      <c r="G3017" s="4">
        <v>1999</v>
      </c>
      <c r="H3017" s="18">
        <f t="shared" si="94"/>
        <v>2000</v>
      </c>
      <c r="I3017" s="5" t="s">
        <v>2662</v>
      </c>
      <c r="J3017" t="str">
        <f t="shared" si="95"/>
        <v>Arter Hadden</v>
      </c>
    </row>
    <row r="3018" spans="1:10" ht="15" x14ac:dyDescent="0.25">
      <c r="A3018" s="5" t="s">
        <v>853</v>
      </c>
      <c r="B3018" s="8">
        <v>42755.8</v>
      </c>
      <c r="C3018" s="7">
        <v>23</v>
      </c>
      <c r="D3018" s="7" t="s">
        <v>5</v>
      </c>
      <c r="E3018" s="6">
        <v>0.4</v>
      </c>
      <c r="F3018" s="7">
        <v>29</v>
      </c>
      <c r="G3018" s="4">
        <v>1999</v>
      </c>
      <c r="H3018" s="18">
        <f t="shared" si="94"/>
        <v>2000</v>
      </c>
      <c r="I3018" s="5" t="s">
        <v>10</v>
      </c>
      <c r="J3018" t="str">
        <f t="shared" si="95"/>
        <v>Baker Botts</v>
      </c>
    </row>
    <row r="3019" spans="1:10" ht="15" x14ac:dyDescent="0.25">
      <c r="A3019" s="5" t="s">
        <v>248</v>
      </c>
      <c r="B3019" s="8">
        <v>9509.6</v>
      </c>
      <c r="C3019" s="7">
        <v>57</v>
      </c>
      <c r="D3019" s="7" t="s">
        <v>5</v>
      </c>
      <c r="E3019" s="6">
        <v>0.1</v>
      </c>
      <c r="F3019" s="7">
        <v>37</v>
      </c>
      <c r="G3019" s="4">
        <v>1999</v>
      </c>
      <c r="H3019" s="18">
        <f t="shared" si="94"/>
        <v>2000</v>
      </c>
      <c r="I3019" s="5" t="s">
        <v>2682</v>
      </c>
      <c r="J3019" t="str">
        <f t="shared" si="95"/>
        <v>Baker Daniels</v>
      </c>
    </row>
    <row r="3020" spans="1:10" ht="15" x14ac:dyDescent="0.25">
      <c r="A3020" s="5" t="s">
        <v>676</v>
      </c>
      <c r="B3020" s="8">
        <v>2627.7</v>
      </c>
      <c r="C3020" s="7">
        <v>114</v>
      </c>
      <c r="D3020" s="7" t="s">
        <v>5</v>
      </c>
      <c r="E3020" s="6">
        <v>0</v>
      </c>
      <c r="F3020" s="7">
        <v>7</v>
      </c>
      <c r="G3020" s="4">
        <v>1999</v>
      </c>
      <c r="H3020" s="18">
        <f t="shared" si="94"/>
        <v>2000</v>
      </c>
      <c r="I3020" s="5" t="s">
        <v>2805</v>
      </c>
      <c r="J3020" t="str">
        <f t="shared" si="95"/>
        <v>Baker Hostetler</v>
      </c>
    </row>
    <row r="3021" spans="1:10" ht="15" x14ac:dyDescent="0.25">
      <c r="A3021" s="5" t="s">
        <v>2259</v>
      </c>
      <c r="B3021" s="8">
        <v>2000</v>
      </c>
      <c r="C3021" s="20">
        <v>131</v>
      </c>
      <c r="D3021" s="7">
        <v>1</v>
      </c>
      <c r="E3021" s="6">
        <v>0</v>
      </c>
      <c r="F3021" s="7">
        <v>1</v>
      </c>
      <c r="G3021" s="4">
        <v>1999</v>
      </c>
      <c r="H3021" s="18">
        <f t="shared" si="94"/>
        <v>2000</v>
      </c>
      <c r="I3021" s="5" t="s">
        <v>3970</v>
      </c>
      <c r="J3021" t="str">
        <f t="shared" si="95"/>
        <v>Balch Bingham</v>
      </c>
    </row>
    <row r="3022" spans="1:10" ht="15" x14ac:dyDescent="0.25">
      <c r="A3022" s="5" t="s">
        <v>237</v>
      </c>
      <c r="B3022" s="8">
        <v>40792.1</v>
      </c>
      <c r="C3022" s="7">
        <v>25</v>
      </c>
      <c r="D3022" s="7" t="s">
        <v>5</v>
      </c>
      <c r="E3022" s="6">
        <v>0.4</v>
      </c>
      <c r="F3022" s="7">
        <v>12</v>
      </c>
      <c r="G3022" s="4">
        <v>1999</v>
      </c>
      <c r="H3022" s="18">
        <f t="shared" si="94"/>
        <v>2000</v>
      </c>
      <c r="I3022" s="5" t="s">
        <v>2674</v>
      </c>
      <c r="J3022" t="str">
        <f t="shared" si="95"/>
        <v>Ballard Spahr</v>
      </c>
    </row>
    <row r="3023" spans="1:10" ht="15" x14ac:dyDescent="0.25">
      <c r="A3023" s="5" t="s">
        <v>249</v>
      </c>
      <c r="B3023" s="8">
        <v>8968.4</v>
      </c>
      <c r="C3023" s="7">
        <v>58</v>
      </c>
      <c r="D3023" s="7" t="s">
        <v>5</v>
      </c>
      <c r="E3023" s="6">
        <v>0.1</v>
      </c>
      <c r="F3023" s="7">
        <v>8</v>
      </c>
      <c r="G3023" s="4">
        <v>1999</v>
      </c>
      <c r="H3023" s="18">
        <f t="shared" si="94"/>
        <v>2000</v>
      </c>
      <c r="I3023" s="5" t="s">
        <v>2683</v>
      </c>
      <c r="J3023" t="str">
        <f t="shared" si="95"/>
        <v>Barnes Thornburg</v>
      </c>
    </row>
    <row r="3024" spans="1:10" ht="15" x14ac:dyDescent="0.25">
      <c r="A3024" s="5" t="s">
        <v>1009</v>
      </c>
      <c r="B3024" s="8">
        <v>1266.5</v>
      </c>
      <c r="C3024" s="20">
        <v>155</v>
      </c>
      <c r="D3024" s="7">
        <v>1</v>
      </c>
      <c r="E3024" s="6">
        <v>0</v>
      </c>
      <c r="F3024" s="7">
        <v>16</v>
      </c>
      <c r="G3024" s="4">
        <v>1999</v>
      </c>
      <c r="H3024" s="18">
        <f t="shared" si="94"/>
        <v>2000</v>
      </c>
      <c r="I3024" s="5" t="s">
        <v>2684</v>
      </c>
      <c r="J3024" t="str">
        <f t="shared" si="95"/>
        <v>Bell Boyd</v>
      </c>
    </row>
    <row r="3025" spans="1:10" ht="15" x14ac:dyDescent="0.25">
      <c r="A3025" s="5" t="s">
        <v>2335</v>
      </c>
      <c r="B3025" s="8">
        <v>2524.5</v>
      </c>
      <c r="C3025" s="7">
        <v>119</v>
      </c>
      <c r="D3025" s="7" t="s">
        <v>5</v>
      </c>
      <c r="E3025" s="6">
        <v>0</v>
      </c>
      <c r="F3025" s="7">
        <v>9</v>
      </c>
      <c r="G3025" s="4">
        <v>1999</v>
      </c>
      <c r="H3025" s="18">
        <f t="shared" si="94"/>
        <v>2000</v>
      </c>
      <c r="I3025" s="5" t="s">
        <v>4027</v>
      </c>
      <c r="J3025" t="str">
        <f t="shared" si="95"/>
        <v>Berlack Israels</v>
      </c>
    </row>
    <row r="3026" spans="1:10" ht="15" x14ac:dyDescent="0.25">
      <c r="A3026" s="5" t="s">
        <v>1874</v>
      </c>
      <c r="B3026" s="8">
        <v>1554.2</v>
      </c>
      <c r="C3026" s="7">
        <v>144</v>
      </c>
      <c r="D3026" s="7" t="s">
        <v>5</v>
      </c>
      <c r="E3026" s="6">
        <v>0</v>
      </c>
      <c r="F3026" s="7">
        <v>5</v>
      </c>
      <c r="G3026" s="4">
        <v>1999</v>
      </c>
      <c r="H3026" s="18">
        <f t="shared" si="94"/>
        <v>2000</v>
      </c>
      <c r="I3026" s="5" t="s">
        <v>1874</v>
      </c>
      <c r="J3026" t="str">
        <f t="shared" si="95"/>
        <v>Blackwell Sanders</v>
      </c>
    </row>
    <row r="3027" spans="1:10" ht="15" x14ac:dyDescent="0.25">
      <c r="A3027" s="5" t="s">
        <v>1008</v>
      </c>
      <c r="B3027" s="6">
        <v>737.8</v>
      </c>
      <c r="C3027" s="7">
        <v>190</v>
      </c>
      <c r="D3027" s="7" t="s">
        <v>5</v>
      </c>
      <c r="E3027" s="6">
        <v>0</v>
      </c>
      <c r="F3027" s="7">
        <v>2</v>
      </c>
      <c r="G3027" s="4">
        <v>1999</v>
      </c>
      <c r="H3027" s="18">
        <f t="shared" si="94"/>
        <v>2000</v>
      </c>
      <c r="I3027" s="5" t="s">
        <v>3084</v>
      </c>
      <c r="J3027" t="str">
        <f t="shared" si="95"/>
        <v>Blank Rome</v>
      </c>
    </row>
    <row r="3028" spans="1:10" ht="15" x14ac:dyDescent="0.25">
      <c r="A3028" s="5" t="s">
        <v>1507</v>
      </c>
      <c r="B3028" s="8">
        <v>1238</v>
      </c>
      <c r="C3028" s="7">
        <v>157</v>
      </c>
      <c r="D3028" s="7" t="s">
        <v>5</v>
      </c>
      <c r="E3028" s="6">
        <v>0</v>
      </c>
      <c r="F3028" s="7">
        <v>7</v>
      </c>
      <c r="G3028" s="4">
        <v>1999</v>
      </c>
      <c r="H3028" s="18">
        <f t="shared" si="94"/>
        <v>2000</v>
      </c>
      <c r="I3028" s="5" t="s">
        <v>3477</v>
      </c>
      <c r="J3028" t="str">
        <f t="shared" si="95"/>
        <v>Bose McKinney</v>
      </c>
    </row>
    <row r="3029" spans="1:10" ht="15" x14ac:dyDescent="0.25">
      <c r="A3029" s="5" t="s">
        <v>1485</v>
      </c>
      <c r="B3029" s="8">
        <v>20193.099999999999</v>
      </c>
      <c r="C3029" s="7">
        <v>39</v>
      </c>
      <c r="D3029" s="7" t="s">
        <v>5</v>
      </c>
      <c r="E3029" s="6">
        <v>0.2</v>
      </c>
      <c r="F3029" s="7">
        <v>5</v>
      </c>
      <c r="G3029" s="4">
        <v>1999</v>
      </c>
      <c r="H3029" s="18">
        <f t="shared" si="94"/>
        <v>2000</v>
      </c>
      <c r="I3029" s="5" t="s">
        <v>3459</v>
      </c>
      <c r="J3029" t="str">
        <f t="shared" si="95"/>
        <v>Boult Cummings</v>
      </c>
    </row>
    <row r="3030" spans="1:10" ht="15" x14ac:dyDescent="0.25">
      <c r="A3030" s="5" t="s">
        <v>1464</v>
      </c>
      <c r="B3030" s="8">
        <v>70836.3</v>
      </c>
      <c r="C3030" s="7">
        <v>13</v>
      </c>
      <c r="D3030" s="7" t="s">
        <v>5</v>
      </c>
      <c r="E3030" s="6">
        <v>0.6</v>
      </c>
      <c r="F3030" s="7">
        <v>9</v>
      </c>
      <c r="G3030" s="4">
        <v>1999</v>
      </c>
      <c r="H3030" s="18">
        <f t="shared" si="94"/>
        <v>2000</v>
      </c>
      <c r="I3030" s="5" t="s">
        <v>3439</v>
      </c>
      <c r="J3030" t="str">
        <f t="shared" si="95"/>
        <v>Briggs Morgan</v>
      </c>
    </row>
    <row r="3031" spans="1:10" ht="15" x14ac:dyDescent="0.25">
      <c r="A3031" s="5" t="s">
        <v>1365</v>
      </c>
      <c r="B3031" s="8">
        <v>11813</v>
      </c>
      <c r="C3031" s="7">
        <v>49</v>
      </c>
      <c r="D3031" s="7" t="s">
        <v>5</v>
      </c>
      <c r="E3031" s="6">
        <v>0.1</v>
      </c>
      <c r="F3031" s="7">
        <v>62</v>
      </c>
      <c r="G3031" s="4">
        <v>1999</v>
      </c>
      <c r="H3031" s="18">
        <f t="shared" si="94"/>
        <v>2000</v>
      </c>
      <c r="I3031" s="5" t="s">
        <v>3365</v>
      </c>
      <c r="J3031" t="str">
        <f t="shared" si="95"/>
        <v>Brobeck Phleger</v>
      </c>
    </row>
    <row r="3032" spans="1:10" ht="15" x14ac:dyDescent="0.25">
      <c r="A3032" s="5" t="s">
        <v>2395</v>
      </c>
      <c r="B3032" s="6">
        <v>999</v>
      </c>
      <c r="C3032" s="7">
        <v>170</v>
      </c>
      <c r="D3032" s="7" t="s">
        <v>5</v>
      </c>
      <c r="E3032" s="6">
        <v>0</v>
      </c>
      <c r="F3032" s="7">
        <v>1</v>
      </c>
      <c r="G3032" s="4">
        <v>1999</v>
      </c>
      <c r="H3032" s="18">
        <f t="shared" si="94"/>
        <v>2000</v>
      </c>
      <c r="I3032" s="5" t="s">
        <v>4067</v>
      </c>
      <c r="J3032" t="str">
        <f t="shared" si="95"/>
        <v>Brown Platt</v>
      </c>
    </row>
    <row r="3033" spans="1:10" ht="15" x14ac:dyDescent="0.25">
      <c r="A3033" s="5" t="s">
        <v>125</v>
      </c>
      <c r="B3033" s="8">
        <v>1639263.1</v>
      </c>
      <c r="C3033" s="7">
        <v>2</v>
      </c>
      <c r="D3033" s="7" t="s">
        <v>5</v>
      </c>
      <c r="E3033" s="6">
        <v>14.3</v>
      </c>
      <c r="F3033" s="7">
        <v>349</v>
      </c>
      <c r="G3033" s="4">
        <v>1999</v>
      </c>
      <c r="H3033" s="18">
        <f t="shared" si="94"/>
        <v>2000</v>
      </c>
      <c r="I3033" s="5" t="s">
        <v>2633</v>
      </c>
      <c r="J3033" t="str">
        <f t="shared" si="95"/>
        <v>Brown Wood</v>
      </c>
    </row>
    <row r="3034" spans="1:10" ht="15" x14ac:dyDescent="0.25">
      <c r="A3034" s="5" t="s">
        <v>2402</v>
      </c>
      <c r="B3034" s="8">
        <v>1565.9</v>
      </c>
      <c r="C3034" s="7">
        <v>143</v>
      </c>
      <c r="D3034" s="7" t="s">
        <v>5</v>
      </c>
      <c r="E3034" s="6">
        <v>0</v>
      </c>
      <c r="F3034" s="7">
        <v>1</v>
      </c>
      <c r="G3034" s="4">
        <v>1999</v>
      </c>
      <c r="H3034" s="18">
        <f t="shared" si="94"/>
        <v>2000</v>
      </c>
      <c r="I3034" s="5" t="s">
        <v>2402</v>
      </c>
      <c r="J3034" t="str">
        <f t="shared" si="95"/>
        <v>Brown Brown</v>
      </c>
    </row>
    <row r="3035" spans="1:10" ht="15" x14ac:dyDescent="0.25">
      <c r="A3035" s="5" t="s">
        <v>689</v>
      </c>
      <c r="B3035" s="8">
        <v>3008.7</v>
      </c>
      <c r="C3035" s="7">
        <v>108</v>
      </c>
      <c r="D3035" s="7" t="s">
        <v>5</v>
      </c>
      <c r="E3035" s="6">
        <v>0</v>
      </c>
      <c r="F3035" s="7">
        <v>10</v>
      </c>
      <c r="G3035" s="4">
        <v>1999</v>
      </c>
      <c r="H3035" s="18">
        <f t="shared" si="94"/>
        <v>2000</v>
      </c>
      <c r="I3035" s="5" t="s">
        <v>689</v>
      </c>
      <c r="J3035" t="str">
        <f t="shared" si="95"/>
        <v>Bryan Cave</v>
      </c>
    </row>
    <row r="3036" spans="1:10" ht="15" x14ac:dyDescent="0.25">
      <c r="A3036" s="5" t="s">
        <v>993</v>
      </c>
      <c r="B3036" s="8">
        <v>11768.5</v>
      </c>
      <c r="C3036" s="7">
        <v>50</v>
      </c>
      <c r="D3036" s="7" t="s">
        <v>5</v>
      </c>
      <c r="E3036" s="6">
        <v>0.1</v>
      </c>
      <c r="F3036" s="7">
        <v>11</v>
      </c>
      <c r="G3036" s="4">
        <v>1999</v>
      </c>
      <c r="H3036" s="18">
        <f t="shared" si="94"/>
        <v>2000</v>
      </c>
      <c r="I3036" s="5" t="s">
        <v>993</v>
      </c>
      <c r="J3036" t="str">
        <f t="shared" si="95"/>
        <v>Buchanan Ingersoll</v>
      </c>
    </row>
    <row r="3037" spans="1:10" ht="15" x14ac:dyDescent="0.25">
      <c r="A3037" s="5" t="s">
        <v>11</v>
      </c>
      <c r="B3037" s="8">
        <v>384119</v>
      </c>
      <c r="C3037" s="7">
        <v>4</v>
      </c>
      <c r="D3037" s="7" t="s">
        <v>5</v>
      </c>
      <c r="E3037" s="6">
        <v>3.4</v>
      </c>
      <c r="F3037" s="7">
        <v>111</v>
      </c>
      <c r="G3037" s="4">
        <v>1999</v>
      </c>
      <c r="H3037" s="18">
        <f t="shared" si="94"/>
        <v>2000</v>
      </c>
      <c r="I3037" s="5" t="s">
        <v>2576</v>
      </c>
      <c r="J3037" t="str">
        <f t="shared" si="95"/>
        <v>Cadwalader Wickersham</v>
      </c>
    </row>
    <row r="3038" spans="1:10" ht="15" x14ac:dyDescent="0.25">
      <c r="A3038" s="5" t="s">
        <v>12</v>
      </c>
      <c r="B3038" s="8">
        <v>7236.2</v>
      </c>
      <c r="C3038" s="7">
        <v>66</v>
      </c>
      <c r="D3038" s="7" t="s">
        <v>5</v>
      </c>
      <c r="E3038" s="6">
        <v>0.1</v>
      </c>
      <c r="F3038" s="7">
        <v>15</v>
      </c>
      <c r="G3038" s="4">
        <v>1999</v>
      </c>
      <c r="H3038" s="18">
        <f t="shared" si="94"/>
        <v>2000</v>
      </c>
      <c r="I3038" s="5" t="s">
        <v>2577</v>
      </c>
      <c r="J3038" t="str">
        <f t="shared" si="95"/>
        <v>Cahill Gordon</v>
      </c>
    </row>
    <row r="3039" spans="1:10" ht="15" x14ac:dyDescent="0.25">
      <c r="A3039" s="5" t="s">
        <v>871</v>
      </c>
      <c r="B3039" s="8">
        <v>3675</v>
      </c>
      <c r="C3039" s="7">
        <v>97</v>
      </c>
      <c r="D3039" s="7" t="s">
        <v>5</v>
      </c>
      <c r="E3039" s="6">
        <v>0</v>
      </c>
      <c r="F3039" s="7">
        <v>1</v>
      </c>
      <c r="G3039" s="4">
        <v>1999</v>
      </c>
      <c r="H3039" s="18">
        <f t="shared" si="94"/>
        <v>2000</v>
      </c>
      <c r="I3039" s="5" t="s">
        <v>2993</v>
      </c>
      <c r="J3039" t="str">
        <f t="shared" si="95"/>
        <v>Calfee Halter</v>
      </c>
    </row>
    <row r="3040" spans="1:10" ht="15" x14ac:dyDescent="0.25">
      <c r="A3040" s="5" t="s">
        <v>129</v>
      </c>
      <c r="B3040" s="8">
        <v>2047.8</v>
      </c>
      <c r="C3040" s="7">
        <v>129</v>
      </c>
      <c r="D3040" s="7" t="s">
        <v>5</v>
      </c>
      <c r="E3040" s="6">
        <v>0</v>
      </c>
      <c r="F3040" s="7">
        <v>4</v>
      </c>
      <c r="G3040" s="4">
        <v>1999</v>
      </c>
      <c r="H3040" s="18">
        <f t="shared" si="94"/>
        <v>2000</v>
      </c>
      <c r="I3040" s="5" t="s">
        <v>2635</v>
      </c>
      <c r="J3040" t="str">
        <f t="shared" si="95"/>
        <v>Chadbourne Parke</v>
      </c>
    </row>
    <row r="3041" spans="1:10" ht="15" x14ac:dyDescent="0.25">
      <c r="A3041" s="5" t="s">
        <v>1198</v>
      </c>
      <c r="B3041" s="8">
        <v>7574.4</v>
      </c>
      <c r="C3041" s="7">
        <v>64</v>
      </c>
      <c r="D3041" s="7" t="s">
        <v>5</v>
      </c>
      <c r="E3041" s="6">
        <v>0.1</v>
      </c>
      <c r="F3041" s="7">
        <v>5</v>
      </c>
      <c r="G3041" s="4">
        <v>1999</v>
      </c>
      <c r="H3041" s="18">
        <f t="shared" si="94"/>
        <v>2000</v>
      </c>
      <c r="I3041" s="5" t="s">
        <v>3237</v>
      </c>
      <c r="J3041" t="str">
        <f t="shared" si="95"/>
        <v>Chapman Cutler</v>
      </c>
    </row>
    <row r="3042" spans="1:10" ht="15" x14ac:dyDescent="0.25">
      <c r="A3042" s="5" t="s">
        <v>2389</v>
      </c>
      <c r="B3042" s="6">
        <v>770.2</v>
      </c>
      <c r="C3042" s="7">
        <v>186</v>
      </c>
      <c r="D3042" s="7" t="s">
        <v>5</v>
      </c>
      <c r="E3042" s="6">
        <v>0</v>
      </c>
      <c r="F3042" s="7">
        <v>2</v>
      </c>
      <c r="G3042" s="4">
        <v>1999</v>
      </c>
      <c r="H3042" s="18">
        <f t="shared" si="94"/>
        <v>2000</v>
      </c>
      <c r="I3042" s="5" t="s">
        <v>4064</v>
      </c>
      <c r="J3042" t="str">
        <f t="shared" si="95"/>
        <v>Christensen Miller</v>
      </c>
    </row>
    <row r="3043" spans="1:10" ht="15" x14ac:dyDescent="0.25">
      <c r="A3043" s="5" t="s">
        <v>482</v>
      </c>
      <c r="B3043" s="8">
        <v>199610.5</v>
      </c>
      <c r="C3043" s="7">
        <v>7</v>
      </c>
      <c r="D3043" s="7" t="s">
        <v>5</v>
      </c>
      <c r="E3043" s="6">
        <v>1.8</v>
      </c>
      <c r="F3043" s="7">
        <v>53</v>
      </c>
      <c r="G3043" s="4">
        <v>1999</v>
      </c>
      <c r="H3043" s="18">
        <f t="shared" si="94"/>
        <v>2000</v>
      </c>
      <c r="I3043" s="5" t="s">
        <v>2578</v>
      </c>
      <c r="J3043" t="str">
        <f t="shared" si="95"/>
        <v>Cleary Gottlieb</v>
      </c>
    </row>
    <row r="3044" spans="1:10" ht="15" x14ac:dyDescent="0.25">
      <c r="A3044" s="5" t="s">
        <v>1739</v>
      </c>
      <c r="B3044" s="6">
        <v>905.5</v>
      </c>
      <c r="C3044" s="7">
        <v>173</v>
      </c>
      <c r="D3044" s="7" t="s">
        <v>5</v>
      </c>
      <c r="E3044" s="6">
        <v>0</v>
      </c>
      <c r="F3044" s="7">
        <v>3</v>
      </c>
      <c r="G3044" s="4">
        <v>1999</v>
      </c>
      <c r="H3044" s="18">
        <f t="shared" si="94"/>
        <v>2000</v>
      </c>
      <c r="I3044" s="5" t="s">
        <v>1739</v>
      </c>
      <c r="J3044" t="str">
        <f t="shared" si="95"/>
        <v>Clifford Chance</v>
      </c>
    </row>
    <row r="3045" spans="1:10" ht="15" x14ac:dyDescent="0.25">
      <c r="A3045" s="5" t="s">
        <v>2356</v>
      </c>
      <c r="B3045" s="8">
        <v>1000</v>
      </c>
      <c r="C3045" s="20">
        <v>166</v>
      </c>
      <c r="D3045" s="7">
        <v>1</v>
      </c>
      <c r="E3045" s="6">
        <v>0</v>
      </c>
      <c r="F3045" s="7">
        <v>1</v>
      </c>
      <c r="G3045" s="4">
        <v>1999</v>
      </c>
      <c r="H3045" s="18">
        <f t="shared" si="94"/>
        <v>2000</v>
      </c>
      <c r="I3045" s="5" t="s">
        <v>2356</v>
      </c>
      <c r="J3045" t="str">
        <f t="shared" si="95"/>
        <v>Clifford Chance</v>
      </c>
    </row>
    <row r="3046" spans="1:10" ht="15" x14ac:dyDescent="0.25">
      <c r="A3046" s="5" t="s">
        <v>1581</v>
      </c>
      <c r="B3046" s="6">
        <v>900</v>
      </c>
      <c r="C3046" s="7">
        <v>174</v>
      </c>
      <c r="D3046" s="7" t="s">
        <v>5</v>
      </c>
      <c r="E3046" s="6">
        <v>0</v>
      </c>
      <c r="F3046" s="7">
        <v>5</v>
      </c>
      <c r="G3046" s="4">
        <v>1999</v>
      </c>
      <c r="H3046" s="18">
        <f t="shared" si="94"/>
        <v>2000</v>
      </c>
      <c r="I3046" s="5" t="s">
        <v>3539</v>
      </c>
      <c r="J3046" t="str">
        <f t="shared" si="95"/>
        <v>Conner Winters</v>
      </c>
    </row>
    <row r="3047" spans="1:10" ht="15" x14ac:dyDescent="0.25">
      <c r="A3047" s="5" t="s">
        <v>869</v>
      </c>
      <c r="B3047" s="8">
        <v>2603.4</v>
      </c>
      <c r="C3047" s="7">
        <v>116</v>
      </c>
      <c r="D3047" s="7" t="s">
        <v>5</v>
      </c>
      <c r="E3047" s="6">
        <v>0</v>
      </c>
      <c r="F3047" s="7">
        <v>19</v>
      </c>
      <c r="G3047" s="4">
        <v>1999</v>
      </c>
      <c r="H3047" s="18">
        <f t="shared" si="94"/>
        <v>2000</v>
      </c>
      <c r="I3047" s="5" t="s">
        <v>2992</v>
      </c>
      <c r="J3047" t="str">
        <f t="shared" si="95"/>
        <v>Cooley Godward</v>
      </c>
    </row>
    <row r="3048" spans="1:10" ht="15" x14ac:dyDescent="0.25">
      <c r="A3048" s="5" t="s">
        <v>1670</v>
      </c>
      <c r="B3048" s="8">
        <v>7343</v>
      </c>
      <c r="C3048" s="7">
        <v>65</v>
      </c>
      <c r="D3048" s="7" t="s">
        <v>5</v>
      </c>
      <c r="E3048" s="6">
        <v>0.1</v>
      </c>
      <c r="F3048" s="7">
        <v>36</v>
      </c>
      <c r="G3048" s="4">
        <v>1999</v>
      </c>
      <c r="H3048" s="18">
        <f t="shared" si="94"/>
        <v>2000</v>
      </c>
      <c r="I3048" s="5" t="s">
        <v>1670</v>
      </c>
      <c r="J3048" t="str">
        <f t="shared" si="95"/>
        <v>Cooley Godward</v>
      </c>
    </row>
    <row r="3049" spans="1:10" ht="15" x14ac:dyDescent="0.25">
      <c r="A3049" s="5" t="s">
        <v>1783</v>
      </c>
      <c r="B3049" s="6">
        <v>771.3</v>
      </c>
      <c r="C3049" s="7">
        <v>185</v>
      </c>
      <c r="D3049" s="7" t="s">
        <v>5</v>
      </c>
      <c r="E3049" s="6">
        <v>0</v>
      </c>
      <c r="F3049" s="7">
        <v>2</v>
      </c>
      <c r="G3049" s="4">
        <v>1999</v>
      </c>
      <c r="H3049" s="18">
        <f t="shared" si="94"/>
        <v>2000</v>
      </c>
      <c r="I3049" s="5" t="s">
        <v>3682</v>
      </c>
      <c r="J3049" t="str">
        <f t="shared" si="95"/>
        <v>Cooperman Levitt</v>
      </c>
    </row>
    <row r="3050" spans="1:10" ht="15" x14ac:dyDescent="0.25">
      <c r="A3050" s="5" t="s">
        <v>14</v>
      </c>
      <c r="B3050" s="8">
        <v>1266.5</v>
      </c>
      <c r="C3050" s="20">
        <v>155</v>
      </c>
      <c r="D3050" s="7">
        <v>1</v>
      </c>
      <c r="E3050" s="6">
        <v>0</v>
      </c>
      <c r="F3050" s="7">
        <v>2</v>
      </c>
      <c r="G3050" s="4">
        <v>1999</v>
      </c>
      <c r="H3050" s="18">
        <f t="shared" si="94"/>
        <v>2000</v>
      </c>
      <c r="I3050" s="5" t="s">
        <v>2579</v>
      </c>
      <c r="J3050" t="str">
        <f t="shared" si="95"/>
        <v>Covington Burling</v>
      </c>
    </row>
    <row r="3051" spans="1:10" ht="15" x14ac:dyDescent="0.25">
      <c r="A3051" s="5" t="s">
        <v>15</v>
      </c>
      <c r="B3051" s="8">
        <v>56116.1</v>
      </c>
      <c r="C3051" s="7">
        <v>19</v>
      </c>
      <c r="D3051" s="7" t="s">
        <v>5</v>
      </c>
      <c r="E3051" s="6">
        <v>0.5</v>
      </c>
      <c r="F3051" s="7">
        <v>49</v>
      </c>
      <c r="G3051" s="4">
        <v>1999</v>
      </c>
      <c r="H3051" s="18">
        <f t="shared" si="94"/>
        <v>2000</v>
      </c>
      <c r="I3051" s="5" t="s">
        <v>2580</v>
      </c>
      <c r="J3051" t="str">
        <f t="shared" si="95"/>
        <v>Cravath Swaine</v>
      </c>
    </row>
    <row r="3052" spans="1:10" ht="15" x14ac:dyDescent="0.25">
      <c r="A3052" s="5" t="s">
        <v>16</v>
      </c>
      <c r="B3052" s="8">
        <v>60443.199999999997</v>
      </c>
      <c r="C3052" s="7">
        <v>18</v>
      </c>
      <c r="D3052" s="7" t="s">
        <v>5</v>
      </c>
      <c r="E3052" s="6">
        <v>0.5</v>
      </c>
      <c r="F3052" s="7">
        <v>79</v>
      </c>
      <c r="G3052" s="4">
        <v>1999</v>
      </c>
      <c r="H3052" s="18">
        <f t="shared" si="94"/>
        <v>2000</v>
      </c>
      <c r="I3052" s="5" t="s">
        <v>2581</v>
      </c>
      <c r="J3052" t="str">
        <f t="shared" si="95"/>
        <v>Davis Polk</v>
      </c>
    </row>
    <row r="3053" spans="1:10" ht="15" x14ac:dyDescent="0.25">
      <c r="A3053" s="5" t="s">
        <v>17</v>
      </c>
      <c r="B3053" s="8">
        <v>6600</v>
      </c>
      <c r="C3053" s="7">
        <v>69</v>
      </c>
      <c r="D3053" s="7" t="s">
        <v>5</v>
      </c>
      <c r="E3053" s="6">
        <v>0.1</v>
      </c>
      <c r="F3053" s="7">
        <v>13</v>
      </c>
      <c r="G3053" s="4">
        <v>1999</v>
      </c>
      <c r="H3053" s="18">
        <f t="shared" si="94"/>
        <v>2000</v>
      </c>
      <c r="I3053" s="5" t="s">
        <v>2582</v>
      </c>
      <c r="J3053" t="str">
        <f t="shared" si="95"/>
        <v>Debevoise Plimpton</v>
      </c>
    </row>
    <row r="3054" spans="1:10" ht="15" x14ac:dyDescent="0.25">
      <c r="A3054" s="5" t="s">
        <v>986</v>
      </c>
      <c r="B3054" s="8">
        <v>6046.7</v>
      </c>
      <c r="C3054" s="7">
        <v>70</v>
      </c>
      <c r="D3054" s="7" t="s">
        <v>5</v>
      </c>
      <c r="E3054" s="6">
        <v>0.1</v>
      </c>
      <c r="F3054" s="7">
        <v>12</v>
      </c>
      <c r="G3054" s="4">
        <v>1999</v>
      </c>
      <c r="H3054" s="18">
        <f t="shared" si="94"/>
        <v>2000</v>
      </c>
      <c r="I3054" s="5" t="s">
        <v>3068</v>
      </c>
      <c r="J3054" t="str">
        <f t="shared" si="95"/>
        <v>Dechert Price</v>
      </c>
    </row>
    <row r="3055" spans="1:10" ht="15" x14ac:dyDescent="0.25">
      <c r="A3055" s="5" t="s">
        <v>18</v>
      </c>
      <c r="B3055" s="8">
        <v>52777.599999999999</v>
      </c>
      <c r="C3055" s="7">
        <v>21</v>
      </c>
      <c r="D3055" s="7" t="s">
        <v>5</v>
      </c>
      <c r="E3055" s="6">
        <v>0.5</v>
      </c>
      <c r="F3055" s="7">
        <v>28</v>
      </c>
      <c r="G3055" s="4">
        <v>1999</v>
      </c>
      <c r="H3055" s="18">
        <f t="shared" si="94"/>
        <v>2000</v>
      </c>
      <c r="I3055" s="5" t="s">
        <v>18</v>
      </c>
      <c r="J3055" t="str">
        <f t="shared" si="95"/>
        <v>Dewey Ballantine</v>
      </c>
    </row>
    <row r="3056" spans="1:10" ht="15" x14ac:dyDescent="0.25">
      <c r="A3056" s="5" t="s">
        <v>985</v>
      </c>
      <c r="B3056" s="8">
        <v>22222.2</v>
      </c>
      <c r="C3056" s="7">
        <v>37</v>
      </c>
      <c r="D3056" s="7" t="s">
        <v>5</v>
      </c>
      <c r="E3056" s="6">
        <v>0.2</v>
      </c>
      <c r="F3056" s="7">
        <v>15</v>
      </c>
      <c r="G3056" s="4">
        <v>1999</v>
      </c>
      <c r="H3056" s="18">
        <f t="shared" si="94"/>
        <v>2000</v>
      </c>
      <c r="I3056" s="5" t="s">
        <v>3067</v>
      </c>
      <c r="J3056" t="str">
        <f t="shared" si="95"/>
        <v>Dewey Ballantine</v>
      </c>
    </row>
    <row r="3057" spans="1:10" ht="15" x14ac:dyDescent="0.25">
      <c r="A3057" s="5" t="s">
        <v>712</v>
      </c>
      <c r="B3057" s="8">
        <v>74408.2</v>
      </c>
      <c r="C3057" s="7">
        <v>11</v>
      </c>
      <c r="D3057" s="7" t="s">
        <v>5</v>
      </c>
      <c r="E3057" s="6">
        <v>0.7</v>
      </c>
      <c r="F3057" s="7">
        <v>47</v>
      </c>
      <c r="G3057" s="4">
        <v>1999</v>
      </c>
      <c r="H3057" s="18">
        <f t="shared" si="94"/>
        <v>2000</v>
      </c>
      <c r="I3057" s="5" t="s">
        <v>2825</v>
      </c>
      <c r="J3057" t="str">
        <f t="shared" si="95"/>
        <v>Dorsey Whitney</v>
      </c>
    </row>
    <row r="3058" spans="1:10" ht="15" x14ac:dyDescent="0.25">
      <c r="A3058" s="5" t="s">
        <v>483</v>
      </c>
      <c r="B3058" s="8">
        <v>2212.5</v>
      </c>
      <c r="C3058" s="7">
        <v>124</v>
      </c>
      <c r="D3058" s="7" t="s">
        <v>5</v>
      </c>
      <c r="E3058" s="6">
        <v>0</v>
      </c>
      <c r="F3058" s="7">
        <v>4</v>
      </c>
      <c r="G3058" s="4">
        <v>1999</v>
      </c>
      <c r="H3058" s="18">
        <f t="shared" si="94"/>
        <v>2000</v>
      </c>
      <c r="I3058" s="5" t="s">
        <v>2665</v>
      </c>
      <c r="J3058" t="str">
        <f t="shared" si="95"/>
        <v>Dow Lohnes</v>
      </c>
    </row>
    <row r="3059" spans="1:10" ht="15" x14ac:dyDescent="0.25">
      <c r="A3059" s="5" t="s">
        <v>1003</v>
      </c>
      <c r="B3059" s="8">
        <v>16988.900000000001</v>
      </c>
      <c r="C3059" s="7">
        <v>44</v>
      </c>
      <c r="D3059" s="7" t="s">
        <v>5</v>
      </c>
      <c r="E3059" s="6">
        <v>0.2</v>
      </c>
      <c r="F3059" s="7">
        <v>4</v>
      </c>
      <c r="G3059" s="4">
        <v>1999</v>
      </c>
      <c r="H3059" s="18">
        <f t="shared" si="94"/>
        <v>2000</v>
      </c>
      <c r="I3059" s="5" t="s">
        <v>3080</v>
      </c>
      <c r="J3059" t="str">
        <f t="shared" si="95"/>
        <v>Dow Lohnes</v>
      </c>
    </row>
    <row r="3060" spans="1:10" ht="15" x14ac:dyDescent="0.25">
      <c r="A3060" s="5" t="s">
        <v>713</v>
      </c>
      <c r="B3060" s="8">
        <v>7202.1</v>
      </c>
      <c r="C3060" s="7">
        <v>67</v>
      </c>
      <c r="D3060" s="7" t="s">
        <v>5</v>
      </c>
      <c r="E3060" s="6">
        <v>0.1</v>
      </c>
      <c r="F3060" s="7">
        <v>6</v>
      </c>
      <c r="G3060" s="4">
        <v>1999</v>
      </c>
      <c r="H3060" s="18">
        <f t="shared" si="94"/>
        <v>2000</v>
      </c>
      <c r="I3060" s="5" t="s">
        <v>2826</v>
      </c>
      <c r="J3060" t="str">
        <f t="shared" si="95"/>
        <v>Drinker Biddle</v>
      </c>
    </row>
    <row r="3061" spans="1:10" ht="15" x14ac:dyDescent="0.25">
      <c r="A3061" s="5" t="s">
        <v>1243</v>
      </c>
      <c r="B3061" s="8">
        <v>1672.8</v>
      </c>
      <c r="C3061" s="7">
        <v>138</v>
      </c>
      <c r="D3061" s="7" t="s">
        <v>5</v>
      </c>
      <c r="E3061" s="6">
        <v>0</v>
      </c>
      <c r="F3061" s="7">
        <v>2</v>
      </c>
      <c r="G3061" s="4">
        <v>1999</v>
      </c>
      <c r="H3061" s="18">
        <f t="shared" si="94"/>
        <v>2000</v>
      </c>
      <c r="I3061" s="5" t="s">
        <v>3272</v>
      </c>
      <c r="J3061" t="str">
        <f t="shared" si="95"/>
        <v>Eckert Seamans</v>
      </c>
    </row>
    <row r="3062" spans="1:10" ht="15" x14ac:dyDescent="0.25">
      <c r="A3062" s="5" t="s">
        <v>268</v>
      </c>
      <c r="B3062" s="8">
        <v>10709.1</v>
      </c>
      <c r="C3062" s="7">
        <v>53</v>
      </c>
      <c r="D3062" s="7" t="s">
        <v>5</v>
      </c>
      <c r="E3062" s="6">
        <v>0.1</v>
      </c>
      <c r="F3062" s="7">
        <v>15</v>
      </c>
      <c r="G3062" s="4">
        <v>1999</v>
      </c>
      <c r="H3062" s="18">
        <f t="shared" si="94"/>
        <v>2000</v>
      </c>
      <c r="I3062" s="5" t="s">
        <v>534</v>
      </c>
      <c r="J3062" t="str">
        <f t="shared" si="95"/>
        <v>Edwards Angell</v>
      </c>
    </row>
    <row r="3063" spans="1:10" ht="15" x14ac:dyDescent="0.25">
      <c r="A3063" s="5" t="s">
        <v>133</v>
      </c>
      <c r="B3063" s="8">
        <v>3135.1</v>
      </c>
      <c r="C3063" s="7">
        <v>105</v>
      </c>
      <c r="D3063" s="7" t="s">
        <v>5</v>
      </c>
      <c r="E3063" s="6">
        <v>0</v>
      </c>
      <c r="F3063" s="7">
        <v>9</v>
      </c>
      <c r="G3063" s="4">
        <v>1999</v>
      </c>
      <c r="H3063" s="18">
        <f t="shared" si="94"/>
        <v>2000</v>
      </c>
      <c r="I3063" s="5" t="s">
        <v>2636</v>
      </c>
      <c r="J3063" t="str">
        <f t="shared" si="95"/>
        <v>Faegre Benson</v>
      </c>
    </row>
    <row r="3064" spans="1:10" ht="15" x14ac:dyDescent="0.25">
      <c r="A3064" s="5" t="s">
        <v>1833</v>
      </c>
      <c r="B3064" s="8">
        <v>5156</v>
      </c>
      <c r="C3064" s="20">
        <v>76</v>
      </c>
      <c r="D3064" s="7">
        <v>1</v>
      </c>
      <c r="E3064" s="6">
        <v>0.1</v>
      </c>
      <c r="F3064" s="7">
        <v>1</v>
      </c>
      <c r="G3064" s="4">
        <v>1999</v>
      </c>
      <c r="H3064" s="18">
        <f t="shared" si="94"/>
        <v>2000</v>
      </c>
      <c r="I3064" s="5" t="s">
        <v>1833</v>
      </c>
      <c r="J3064" t="str">
        <f t="shared" si="95"/>
        <v>Fasken Martineau</v>
      </c>
    </row>
    <row r="3065" spans="1:10" ht="15" x14ac:dyDescent="0.25">
      <c r="A3065" s="5" t="s">
        <v>716</v>
      </c>
      <c r="B3065" s="8">
        <v>3565.3</v>
      </c>
      <c r="C3065" s="7">
        <v>100</v>
      </c>
      <c r="D3065" s="7" t="s">
        <v>5</v>
      </c>
      <c r="E3065" s="6">
        <v>0</v>
      </c>
      <c r="F3065" s="7">
        <v>16</v>
      </c>
      <c r="G3065" s="4">
        <v>1999</v>
      </c>
      <c r="H3065" s="18">
        <f t="shared" si="94"/>
        <v>2000</v>
      </c>
      <c r="I3065" s="5" t="s">
        <v>2827</v>
      </c>
      <c r="J3065" t="str">
        <f t="shared" si="95"/>
        <v>Fenwick West</v>
      </c>
    </row>
    <row r="3066" spans="1:10" ht="15" x14ac:dyDescent="0.25">
      <c r="A3066" s="5" t="s">
        <v>1103</v>
      </c>
      <c r="B3066" s="6">
        <v>698.7</v>
      </c>
      <c r="C3066" s="7">
        <v>193</v>
      </c>
      <c r="D3066" s="7" t="s">
        <v>5</v>
      </c>
      <c r="E3066" s="6">
        <v>0</v>
      </c>
      <c r="F3066" s="7">
        <v>2</v>
      </c>
      <c r="G3066" s="4">
        <v>1999</v>
      </c>
      <c r="H3066" s="18">
        <f t="shared" si="94"/>
        <v>2000</v>
      </c>
      <c r="I3066" s="5" t="s">
        <v>3161</v>
      </c>
      <c r="J3066" t="str">
        <f t="shared" si="95"/>
        <v>Fleischman Walsh</v>
      </c>
    </row>
    <row r="3067" spans="1:10" ht="15" x14ac:dyDescent="0.25">
      <c r="A3067" s="5" t="s">
        <v>76</v>
      </c>
      <c r="B3067" s="8">
        <v>2274.1</v>
      </c>
      <c r="C3067" s="7">
        <v>121</v>
      </c>
      <c r="D3067" s="7" t="s">
        <v>5</v>
      </c>
      <c r="E3067" s="6">
        <v>0</v>
      </c>
      <c r="F3067" s="7">
        <v>12</v>
      </c>
      <c r="G3067" s="4">
        <v>1999</v>
      </c>
      <c r="H3067" s="18">
        <f t="shared" si="94"/>
        <v>2000</v>
      </c>
      <c r="I3067" s="5" t="s">
        <v>2617</v>
      </c>
      <c r="J3067" t="str">
        <f t="shared" si="95"/>
        <v>Foley Lardner</v>
      </c>
    </row>
    <row r="3068" spans="1:10" ht="15" x14ac:dyDescent="0.25">
      <c r="A3068" s="5" t="s">
        <v>2399</v>
      </c>
      <c r="B3068" s="8">
        <v>7600</v>
      </c>
      <c r="C3068" s="7">
        <v>63</v>
      </c>
      <c r="D3068" s="7" t="s">
        <v>5</v>
      </c>
      <c r="E3068" s="6">
        <v>0.1</v>
      </c>
      <c r="F3068" s="7">
        <v>1</v>
      </c>
      <c r="G3068" s="4">
        <v>1999</v>
      </c>
      <c r="H3068" s="18">
        <f t="shared" si="94"/>
        <v>2000</v>
      </c>
      <c r="I3068" s="5" t="s">
        <v>2399</v>
      </c>
      <c r="J3068" t="str">
        <f t="shared" si="95"/>
        <v>Frederic C.</v>
      </c>
    </row>
    <row r="3069" spans="1:10" ht="15" x14ac:dyDescent="0.25">
      <c r="A3069" s="5" t="s">
        <v>997</v>
      </c>
      <c r="B3069" s="8">
        <v>23543.3</v>
      </c>
      <c r="C3069" s="7">
        <v>36</v>
      </c>
      <c r="D3069" s="7" t="s">
        <v>5</v>
      </c>
      <c r="E3069" s="6">
        <v>0.2</v>
      </c>
      <c r="F3069" s="7">
        <v>37</v>
      </c>
      <c r="G3069" s="4">
        <v>1999</v>
      </c>
      <c r="H3069" s="18">
        <f t="shared" si="94"/>
        <v>2000</v>
      </c>
      <c r="I3069" s="5" t="s">
        <v>2585</v>
      </c>
      <c r="J3069" t="str">
        <f t="shared" si="95"/>
        <v>Fried Frank</v>
      </c>
    </row>
    <row r="3070" spans="1:10" ht="15" x14ac:dyDescent="0.25">
      <c r="A3070" s="5" t="s">
        <v>2405</v>
      </c>
      <c r="B3070" s="6">
        <v>979.8</v>
      </c>
      <c r="C3070" s="7">
        <v>171</v>
      </c>
      <c r="D3070" s="7" t="s">
        <v>5</v>
      </c>
      <c r="E3070" s="6">
        <v>0</v>
      </c>
      <c r="F3070" s="7">
        <v>1</v>
      </c>
      <c r="G3070" s="4">
        <v>1999</v>
      </c>
      <c r="H3070" s="18">
        <f t="shared" si="94"/>
        <v>2000</v>
      </c>
      <c r="I3070" s="5" t="s">
        <v>4073</v>
      </c>
      <c r="J3070" t="str">
        <f t="shared" si="95"/>
        <v>Friedlob Sanderson</v>
      </c>
    </row>
    <row r="3071" spans="1:10" ht="15" x14ac:dyDescent="0.25">
      <c r="A3071" s="5" t="s">
        <v>2403</v>
      </c>
      <c r="B3071" s="8">
        <v>1503.6</v>
      </c>
      <c r="C3071" s="7">
        <v>147</v>
      </c>
      <c r="D3071" s="7" t="s">
        <v>5</v>
      </c>
      <c r="E3071" s="6">
        <v>0</v>
      </c>
      <c r="F3071" s="7">
        <v>2</v>
      </c>
      <c r="G3071" s="4">
        <v>1999</v>
      </c>
      <c r="H3071" s="18">
        <f t="shared" si="94"/>
        <v>2000</v>
      </c>
      <c r="I3071" s="5" t="s">
        <v>4072</v>
      </c>
      <c r="J3071" t="str">
        <f t="shared" si="95"/>
        <v>Friedman Kaplan</v>
      </c>
    </row>
    <row r="3072" spans="1:10" ht="15" x14ac:dyDescent="0.25">
      <c r="A3072" s="5" t="s">
        <v>22</v>
      </c>
      <c r="B3072" s="8">
        <v>3898.6</v>
      </c>
      <c r="C3072" s="7">
        <v>96</v>
      </c>
      <c r="D3072" s="7" t="s">
        <v>5</v>
      </c>
      <c r="E3072" s="6">
        <v>0</v>
      </c>
      <c r="F3072" s="7">
        <v>17</v>
      </c>
      <c r="G3072" s="4">
        <v>1999</v>
      </c>
      <c r="H3072" s="18">
        <f t="shared" si="94"/>
        <v>2000</v>
      </c>
      <c r="I3072" s="5" t="s">
        <v>2586</v>
      </c>
      <c r="J3072" t="str">
        <f t="shared" si="95"/>
        <v>Fulbright Jaworski</v>
      </c>
    </row>
    <row r="3073" spans="1:10" ht="15" x14ac:dyDescent="0.25">
      <c r="A3073" s="5" t="s">
        <v>1305</v>
      </c>
      <c r="B3073" s="8">
        <v>1993.6</v>
      </c>
      <c r="C3073" s="7">
        <v>133</v>
      </c>
      <c r="D3073" s="7" t="s">
        <v>5</v>
      </c>
      <c r="E3073" s="6">
        <v>0</v>
      </c>
      <c r="F3073" s="7">
        <v>5</v>
      </c>
      <c r="G3073" s="4">
        <v>1999</v>
      </c>
      <c r="H3073" s="18">
        <f t="shared" si="94"/>
        <v>2000</v>
      </c>
      <c r="I3073" s="5" t="s">
        <v>3316</v>
      </c>
      <c r="J3073" t="str">
        <f t="shared" si="95"/>
        <v>Gable Gotwals</v>
      </c>
    </row>
    <row r="3074" spans="1:10" ht="15" x14ac:dyDescent="0.25">
      <c r="A3074" s="5" t="s">
        <v>469</v>
      </c>
      <c r="B3074" s="8">
        <v>1602.1</v>
      </c>
      <c r="C3074" s="7">
        <v>141</v>
      </c>
      <c r="D3074" s="7" t="s">
        <v>5</v>
      </c>
      <c r="E3074" s="6">
        <v>0</v>
      </c>
      <c r="F3074" s="7">
        <v>8</v>
      </c>
      <c r="G3074" s="4">
        <v>1999</v>
      </c>
      <c r="H3074" s="18">
        <f t="shared" ref="H3074:H3137" si="96">G3074+1</f>
        <v>2000</v>
      </c>
      <c r="I3074" s="5" t="s">
        <v>2700</v>
      </c>
      <c r="J3074" t="str">
        <f t="shared" ref="J3074:J3137" si="97">TRIM(LEFT(SUBSTITUTE(I3074," ",REPT(" ",100)),200))</f>
        <v>Gardner Carton</v>
      </c>
    </row>
    <row r="3075" spans="1:10" ht="15" x14ac:dyDescent="0.25">
      <c r="A3075" s="5" t="s">
        <v>858</v>
      </c>
      <c r="B3075" s="8">
        <v>4764249.3</v>
      </c>
      <c r="C3075" s="7">
        <v>1</v>
      </c>
      <c r="D3075" s="7" t="s">
        <v>5</v>
      </c>
      <c r="E3075" s="6">
        <v>41.7</v>
      </c>
      <c r="F3075" s="9">
        <v>6525</v>
      </c>
      <c r="G3075" s="4">
        <v>1999</v>
      </c>
      <c r="H3075" s="18">
        <f t="shared" si="96"/>
        <v>2000</v>
      </c>
      <c r="I3075" s="5" t="s">
        <v>858</v>
      </c>
      <c r="J3075" t="str">
        <f t="shared" si="97"/>
        <v>General Counsel</v>
      </c>
    </row>
    <row r="3076" spans="1:10" ht="15" x14ac:dyDescent="0.25">
      <c r="A3076" s="5" t="s">
        <v>921</v>
      </c>
      <c r="B3076" s="8">
        <v>24315</v>
      </c>
      <c r="C3076" s="7">
        <v>34</v>
      </c>
      <c r="D3076" s="7" t="s">
        <v>5</v>
      </c>
      <c r="E3076" s="6">
        <v>0.2</v>
      </c>
      <c r="F3076" s="7">
        <v>48</v>
      </c>
      <c r="G3076" s="4">
        <v>1999</v>
      </c>
      <c r="H3076" s="18">
        <f t="shared" si="96"/>
        <v>2000</v>
      </c>
      <c r="I3076" s="5" t="s">
        <v>2587</v>
      </c>
      <c r="J3076" t="str">
        <f t="shared" si="97"/>
        <v>Gibson Dunn</v>
      </c>
    </row>
    <row r="3077" spans="1:10" ht="15" x14ac:dyDescent="0.25">
      <c r="A3077" s="5" t="s">
        <v>1427</v>
      </c>
      <c r="B3077" s="8">
        <v>11654.6</v>
      </c>
      <c r="C3077" s="7">
        <v>51</v>
      </c>
      <c r="D3077" s="7" t="s">
        <v>5</v>
      </c>
      <c r="E3077" s="6">
        <v>0.1</v>
      </c>
      <c r="F3077" s="7">
        <v>10</v>
      </c>
      <c r="G3077" s="4">
        <v>1999</v>
      </c>
      <c r="H3077" s="18">
        <f t="shared" si="96"/>
        <v>2000</v>
      </c>
      <c r="I3077" s="5" t="s">
        <v>3411</v>
      </c>
      <c r="J3077" t="str">
        <f t="shared" si="97"/>
        <v>Godfrey Kahn</v>
      </c>
    </row>
    <row r="3078" spans="1:10" ht="15" x14ac:dyDescent="0.25">
      <c r="A3078" s="5" t="s">
        <v>2272</v>
      </c>
      <c r="B3078" s="6">
        <v>700</v>
      </c>
      <c r="C3078" s="7">
        <v>192</v>
      </c>
      <c r="D3078" s="7" t="s">
        <v>5</v>
      </c>
      <c r="E3078" s="6">
        <v>0</v>
      </c>
      <c r="F3078" s="7">
        <v>3</v>
      </c>
      <c r="G3078" s="4">
        <v>1999</v>
      </c>
      <c r="H3078" s="18">
        <f t="shared" si="96"/>
        <v>2000</v>
      </c>
      <c r="I3078" s="5" t="s">
        <v>3980</v>
      </c>
      <c r="J3078" t="str">
        <f t="shared" si="97"/>
        <v>Goodsill Anderson</v>
      </c>
    </row>
    <row r="3079" spans="1:10" ht="15" x14ac:dyDescent="0.25">
      <c r="A3079" s="5" t="s">
        <v>864</v>
      </c>
      <c r="B3079" s="8">
        <v>2056.6</v>
      </c>
      <c r="C3079" s="7">
        <v>128</v>
      </c>
      <c r="D3079" s="7" t="s">
        <v>5</v>
      </c>
      <c r="E3079" s="6">
        <v>0</v>
      </c>
      <c r="F3079" s="7">
        <v>16</v>
      </c>
      <c r="G3079" s="4">
        <v>1999</v>
      </c>
      <c r="H3079" s="18">
        <f t="shared" si="96"/>
        <v>2000</v>
      </c>
      <c r="I3079" s="5" t="s">
        <v>2988</v>
      </c>
      <c r="J3079" t="str">
        <f t="shared" si="97"/>
        <v>Goodwin Procter</v>
      </c>
    </row>
    <row r="3080" spans="1:10" ht="15" x14ac:dyDescent="0.25">
      <c r="A3080" s="5" t="s">
        <v>235</v>
      </c>
      <c r="B3080" s="8">
        <v>3944.6</v>
      </c>
      <c r="C3080" s="7">
        <v>95</v>
      </c>
      <c r="D3080" s="7" t="s">
        <v>5</v>
      </c>
      <c r="E3080" s="6">
        <v>0</v>
      </c>
      <c r="F3080" s="7">
        <v>21</v>
      </c>
      <c r="G3080" s="4">
        <v>1999</v>
      </c>
      <c r="H3080" s="18">
        <f t="shared" si="96"/>
        <v>2000</v>
      </c>
      <c r="I3080" s="5" t="s">
        <v>2673</v>
      </c>
      <c r="J3080" t="str">
        <f t="shared" si="97"/>
        <v>Gray Cary</v>
      </c>
    </row>
    <row r="3081" spans="1:10" ht="15" x14ac:dyDescent="0.25">
      <c r="A3081" s="5" t="s">
        <v>1612</v>
      </c>
      <c r="B3081" s="8">
        <v>3272.9</v>
      </c>
      <c r="C3081" s="7">
        <v>102</v>
      </c>
      <c r="D3081" s="7" t="s">
        <v>5</v>
      </c>
      <c r="E3081" s="6">
        <v>0</v>
      </c>
      <c r="F3081" s="7">
        <v>21</v>
      </c>
      <c r="G3081" s="4">
        <v>1999</v>
      </c>
      <c r="H3081" s="18">
        <f t="shared" si="96"/>
        <v>2000</v>
      </c>
      <c r="I3081" s="5" t="s">
        <v>2974</v>
      </c>
      <c r="J3081" t="str">
        <f t="shared" si="97"/>
        <v>Gunderson Dettmer</v>
      </c>
    </row>
    <row r="3082" spans="1:10" ht="15" x14ac:dyDescent="0.25">
      <c r="A3082" s="5" t="s">
        <v>875</v>
      </c>
      <c r="B3082" s="8">
        <v>5431.5</v>
      </c>
      <c r="C3082" s="7">
        <v>73</v>
      </c>
      <c r="D3082" s="7" t="s">
        <v>5</v>
      </c>
      <c r="E3082" s="6">
        <v>0.1</v>
      </c>
      <c r="F3082" s="7">
        <v>23</v>
      </c>
      <c r="G3082" s="4">
        <v>1999</v>
      </c>
      <c r="H3082" s="18">
        <f t="shared" si="96"/>
        <v>2000</v>
      </c>
      <c r="I3082" s="5" t="s">
        <v>2995</v>
      </c>
      <c r="J3082" t="str">
        <f t="shared" si="97"/>
        <v>Hale Dorr</v>
      </c>
    </row>
    <row r="3083" spans="1:10" ht="15" x14ac:dyDescent="0.25">
      <c r="A3083" s="5" t="s">
        <v>1140</v>
      </c>
      <c r="B3083" s="6">
        <v>772.3</v>
      </c>
      <c r="C3083" s="7">
        <v>184</v>
      </c>
      <c r="D3083" s="7" t="s">
        <v>5</v>
      </c>
      <c r="E3083" s="6">
        <v>0</v>
      </c>
      <c r="F3083" s="7">
        <v>5</v>
      </c>
      <c r="G3083" s="4">
        <v>1999</v>
      </c>
      <c r="H3083" s="18">
        <f t="shared" si="96"/>
        <v>2000</v>
      </c>
      <c r="I3083" s="5" t="s">
        <v>3189</v>
      </c>
      <c r="J3083" t="str">
        <f t="shared" si="97"/>
        <v>Haynes Boone</v>
      </c>
    </row>
    <row r="3084" spans="1:10" ht="15" x14ac:dyDescent="0.25">
      <c r="A3084" s="5" t="s">
        <v>82</v>
      </c>
      <c r="B3084" s="8">
        <v>4109.5</v>
      </c>
      <c r="C3084" s="7">
        <v>91</v>
      </c>
      <c r="D3084" s="7" t="s">
        <v>5</v>
      </c>
      <c r="E3084" s="6">
        <v>0</v>
      </c>
      <c r="F3084" s="7">
        <v>12</v>
      </c>
      <c r="G3084" s="4">
        <v>1999</v>
      </c>
      <c r="H3084" s="18">
        <f t="shared" si="96"/>
        <v>2000</v>
      </c>
      <c r="I3084" s="5" t="s">
        <v>2619</v>
      </c>
      <c r="J3084" t="str">
        <f t="shared" si="97"/>
        <v>Heller Ehrman</v>
      </c>
    </row>
    <row r="3085" spans="1:10" ht="15" x14ac:dyDescent="0.25">
      <c r="A3085" s="5" t="s">
        <v>1415</v>
      </c>
      <c r="B3085" s="8">
        <v>1400.4</v>
      </c>
      <c r="C3085" s="7">
        <v>153</v>
      </c>
      <c r="D3085" s="7" t="s">
        <v>5</v>
      </c>
      <c r="E3085" s="6">
        <v>0</v>
      </c>
      <c r="F3085" s="7">
        <v>3</v>
      </c>
      <c r="G3085" s="4">
        <v>1999</v>
      </c>
      <c r="H3085" s="18">
        <f t="shared" si="96"/>
        <v>2000</v>
      </c>
      <c r="I3085" s="5" t="s">
        <v>3401</v>
      </c>
      <c r="J3085" t="str">
        <f t="shared" si="97"/>
        <v>Henson Efron</v>
      </c>
    </row>
    <row r="3086" spans="1:10" ht="15" x14ac:dyDescent="0.25">
      <c r="A3086" s="5" t="s">
        <v>2404</v>
      </c>
      <c r="B3086" s="8">
        <v>1010</v>
      </c>
      <c r="C3086" s="7">
        <v>165</v>
      </c>
      <c r="D3086" s="7" t="s">
        <v>5</v>
      </c>
      <c r="E3086" s="6">
        <v>0</v>
      </c>
      <c r="F3086" s="7">
        <v>1</v>
      </c>
      <c r="G3086" s="4">
        <v>1999</v>
      </c>
      <c r="H3086" s="18">
        <f t="shared" si="96"/>
        <v>2000</v>
      </c>
      <c r="I3086" s="5" t="s">
        <v>2404</v>
      </c>
      <c r="J3086" t="str">
        <f t="shared" si="97"/>
        <v>Herbert Smith</v>
      </c>
    </row>
    <row r="3087" spans="1:10" ht="15" x14ac:dyDescent="0.25">
      <c r="A3087" s="5" t="s">
        <v>83</v>
      </c>
      <c r="B3087" s="8">
        <v>13996</v>
      </c>
      <c r="C3087" s="7">
        <v>45</v>
      </c>
      <c r="D3087" s="7" t="s">
        <v>5</v>
      </c>
      <c r="E3087" s="6">
        <v>0.1</v>
      </c>
      <c r="F3087" s="7">
        <v>34</v>
      </c>
      <c r="G3087" s="4">
        <v>1999</v>
      </c>
      <c r="H3087" s="18">
        <f t="shared" si="96"/>
        <v>2000</v>
      </c>
      <c r="I3087" s="5" t="s">
        <v>2620</v>
      </c>
      <c r="J3087" t="str">
        <f t="shared" si="97"/>
        <v>Hogan Hartson</v>
      </c>
    </row>
    <row r="3088" spans="1:10" ht="15" x14ac:dyDescent="0.25">
      <c r="A3088" s="5" t="s">
        <v>739</v>
      </c>
      <c r="B3088" s="8">
        <v>2647.7</v>
      </c>
      <c r="C3088" s="7">
        <v>112</v>
      </c>
      <c r="D3088" s="7" t="s">
        <v>5</v>
      </c>
      <c r="E3088" s="6">
        <v>0</v>
      </c>
      <c r="F3088" s="7">
        <v>7</v>
      </c>
      <c r="G3088" s="4">
        <v>1999</v>
      </c>
      <c r="H3088" s="18">
        <f t="shared" si="96"/>
        <v>2000</v>
      </c>
      <c r="I3088" s="5" t="s">
        <v>2838</v>
      </c>
      <c r="J3088" t="str">
        <f t="shared" si="97"/>
        <v>Holland Knight</v>
      </c>
    </row>
    <row r="3089" spans="1:10" ht="15" x14ac:dyDescent="0.25">
      <c r="A3089" s="5" t="s">
        <v>363</v>
      </c>
      <c r="B3089" s="8">
        <v>4786.8</v>
      </c>
      <c r="C3089" s="7">
        <v>85</v>
      </c>
      <c r="D3089" s="7" t="s">
        <v>5</v>
      </c>
      <c r="E3089" s="6">
        <v>0</v>
      </c>
      <c r="F3089" s="7">
        <v>12</v>
      </c>
      <c r="G3089" s="4">
        <v>1999</v>
      </c>
      <c r="H3089" s="18">
        <f t="shared" si="96"/>
        <v>2000</v>
      </c>
      <c r="I3089" s="5" t="s">
        <v>2741</v>
      </c>
      <c r="J3089" t="str">
        <f t="shared" si="97"/>
        <v>Holme Roberts</v>
      </c>
    </row>
    <row r="3090" spans="1:10" ht="15" x14ac:dyDescent="0.25">
      <c r="A3090" s="5" t="s">
        <v>1785</v>
      </c>
      <c r="B3090" s="6">
        <v>798.8</v>
      </c>
      <c r="C3090" s="7">
        <v>181</v>
      </c>
      <c r="D3090" s="7" t="s">
        <v>5</v>
      </c>
      <c r="E3090" s="6">
        <v>0</v>
      </c>
      <c r="F3090" s="7">
        <v>10</v>
      </c>
      <c r="G3090" s="4">
        <v>1999</v>
      </c>
      <c r="H3090" s="18">
        <f t="shared" si="96"/>
        <v>2000</v>
      </c>
      <c r="I3090" s="5" t="s">
        <v>3684</v>
      </c>
      <c r="J3090" t="str">
        <f t="shared" si="97"/>
        <v>Howard Rice</v>
      </c>
    </row>
    <row r="3091" spans="1:10" ht="15" x14ac:dyDescent="0.25">
      <c r="A3091" s="5" t="s">
        <v>2390</v>
      </c>
      <c r="B3091" s="8">
        <v>2794.1</v>
      </c>
      <c r="C3091" s="7">
        <v>111</v>
      </c>
      <c r="D3091" s="7" t="s">
        <v>5</v>
      </c>
      <c r="E3091" s="6">
        <v>0</v>
      </c>
      <c r="F3091" s="7">
        <v>1</v>
      </c>
      <c r="G3091" s="4">
        <v>1999</v>
      </c>
      <c r="H3091" s="18">
        <f t="shared" si="96"/>
        <v>2000</v>
      </c>
      <c r="I3091" s="5" t="s">
        <v>4065</v>
      </c>
      <c r="J3091" t="str">
        <f t="shared" si="97"/>
        <v>Huff Moran</v>
      </c>
    </row>
    <row r="3092" spans="1:10" ht="15" x14ac:dyDescent="0.25">
      <c r="A3092" s="5" t="s">
        <v>979</v>
      </c>
      <c r="B3092" s="8">
        <v>29149.200000000001</v>
      </c>
      <c r="C3092" s="7">
        <v>29</v>
      </c>
      <c r="D3092" s="7" t="s">
        <v>5</v>
      </c>
      <c r="E3092" s="6">
        <v>0.3</v>
      </c>
      <c r="F3092" s="7">
        <v>8</v>
      </c>
      <c r="G3092" s="4">
        <v>1999</v>
      </c>
      <c r="H3092" s="18">
        <f t="shared" si="96"/>
        <v>2000</v>
      </c>
      <c r="I3092" s="5" t="s">
        <v>3063</v>
      </c>
      <c r="J3092" t="str">
        <f t="shared" si="97"/>
        <v>Hughes Luce</v>
      </c>
    </row>
    <row r="3093" spans="1:10" ht="15" x14ac:dyDescent="0.25">
      <c r="A3093" s="5" t="s">
        <v>140</v>
      </c>
      <c r="B3093" s="8">
        <v>8014.8</v>
      </c>
      <c r="C3093" s="7">
        <v>61</v>
      </c>
      <c r="D3093" s="7" t="s">
        <v>5</v>
      </c>
      <c r="E3093" s="6">
        <v>0.1</v>
      </c>
      <c r="F3093" s="7">
        <v>5</v>
      </c>
      <c r="G3093" s="4">
        <v>1999</v>
      </c>
      <c r="H3093" s="18">
        <f t="shared" si="96"/>
        <v>2000</v>
      </c>
      <c r="I3093" s="5" t="s">
        <v>2639</v>
      </c>
      <c r="J3093" t="str">
        <f t="shared" si="97"/>
        <v>Hughes Hubbard</v>
      </c>
    </row>
    <row r="3094" spans="1:10" ht="15" x14ac:dyDescent="0.25">
      <c r="A3094" s="5" t="s">
        <v>24</v>
      </c>
      <c r="B3094" s="8">
        <v>365029</v>
      </c>
      <c r="C3094" s="7">
        <v>5</v>
      </c>
      <c r="D3094" s="7" t="s">
        <v>5</v>
      </c>
      <c r="E3094" s="6">
        <v>3.2</v>
      </c>
      <c r="F3094" s="7">
        <v>68</v>
      </c>
      <c r="G3094" s="4">
        <v>1999</v>
      </c>
      <c r="H3094" s="18">
        <f t="shared" si="96"/>
        <v>2000</v>
      </c>
      <c r="I3094" s="5" t="s">
        <v>2588</v>
      </c>
      <c r="J3094" t="str">
        <f t="shared" si="97"/>
        <v>Hunton Williams</v>
      </c>
    </row>
    <row r="3095" spans="1:10" ht="15" x14ac:dyDescent="0.25">
      <c r="A3095" s="5" t="s">
        <v>1610</v>
      </c>
      <c r="B3095" s="8">
        <v>2250.3000000000002</v>
      </c>
      <c r="C3095" s="7">
        <v>123</v>
      </c>
      <c r="D3095" s="7" t="s">
        <v>5</v>
      </c>
      <c r="E3095" s="6">
        <v>0</v>
      </c>
      <c r="F3095" s="7">
        <v>5</v>
      </c>
      <c r="G3095" s="4">
        <v>1999</v>
      </c>
      <c r="H3095" s="18">
        <f t="shared" si="96"/>
        <v>2000</v>
      </c>
      <c r="I3095" s="5" t="s">
        <v>3561</v>
      </c>
      <c r="J3095" t="str">
        <f t="shared" si="97"/>
        <v>Hutchins Wheeler</v>
      </c>
    </row>
    <row r="3096" spans="1:10" ht="15" x14ac:dyDescent="0.25">
      <c r="A3096" s="5" t="s">
        <v>1015</v>
      </c>
      <c r="B3096" s="8">
        <v>1548.9</v>
      </c>
      <c r="C3096" s="7">
        <v>145</v>
      </c>
      <c r="D3096" s="7" t="s">
        <v>5</v>
      </c>
      <c r="E3096" s="6">
        <v>0</v>
      </c>
      <c r="F3096" s="7">
        <v>9</v>
      </c>
      <c r="G3096" s="4">
        <v>1999</v>
      </c>
      <c r="H3096" s="18">
        <f t="shared" si="96"/>
        <v>2000</v>
      </c>
      <c r="I3096" s="5" t="s">
        <v>1015</v>
      </c>
      <c r="J3096" t="str">
        <f t="shared" si="97"/>
        <v>Individual</v>
      </c>
    </row>
    <row r="3097" spans="1:10" ht="15" x14ac:dyDescent="0.25">
      <c r="A3097" s="5" t="s">
        <v>2297</v>
      </c>
      <c r="B3097" s="8">
        <v>1000</v>
      </c>
      <c r="C3097" s="20">
        <v>166</v>
      </c>
      <c r="D3097" s="7">
        <v>1</v>
      </c>
      <c r="E3097" s="6">
        <v>0</v>
      </c>
      <c r="F3097" s="7">
        <v>1</v>
      </c>
      <c r="G3097" s="4">
        <v>1999</v>
      </c>
      <c r="H3097" s="18">
        <f t="shared" si="96"/>
        <v>2000</v>
      </c>
      <c r="I3097" s="5" t="s">
        <v>2297</v>
      </c>
      <c r="J3097" t="str">
        <f t="shared" si="97"/>
        <v>Internal Legal</v>
      </c>
    </row>
    <row r="3098" spans="1:10" ht="15" x14ac:dyDescent="0.25">
      <c r="A3098" s="5" t="s">
        <v>239</v>
      </c>
      <c r="B3098" s="6">
        <v>791.3</v>
      </c>
      <c r="C3098" s="7">
        <v>182</v>
      </c>
      <c r="D3098" s="7" t="s">
        <v>5</v>
      </c>
      <c r="E3098" s="6">
        <v>0</v>
      </c>
      <c r="F3098" s="7">
        <v>5</v>
      </c>
      <c r="G3098" s="4">
        <v>1999</v>
      </c>
      <c r="H3098" s="18">
        <f t="shared" si="96"/>
        <v>2000</v>
      </c>
      <c r="I3098" s="5" t="s">
        <v>2675</v>
      </c>
      <c r="J3098" t="str">
        <f t="shared" si="97"/>
        <v>Jenkens Gilchrist</v>
      </c>
    </row>
    <row r="3099" spans="1:10" ht="15" x14ac:dyDescent="0.25">
      <c r="A3099" s="5" t="s">
        <v>2380</v>
      </c>
      <c r="B3099" s="8">
        <v>3000</v>
      </c>
      <c r="C3099" s="7">
        <v>109</v>
      </c>
      <c r="D3099" s="7" t="s">
        <v>5</v>
      </c>
      <c r="E3099" s="6">
        <v>0</v>
      </c>
      <c r="F3099" s="7">
        <v>1</v>
      </c>
      <c r="G3099" s="4">
        <v>1999</v>
      </c>
      <c r="H3099" s="18">
        <f t="shared" si="96"/>
        <v>2000</v>
      </c>
      <c r="I3099" s="5" t="s">
        <v>3908</v>
      </c>
      <c r="J3099" t="str">
        <f t="shared" si="97"/>
        <v>John W.</v>
      </c>
    </row>
    <row r="3100" spans="1:10" ht="15" x14ac:dyDescent="0.25">
      <c r="A3100" s="5" t="s">
        <v>988</v>
      </c>
      <c r="B3100" s="8">
        <v>26881.200000000001</v>
      </c>
      <c r="C3100" s="7">
        <v>31</v>
      </c>
      <c r="D3100" s="7" t="s">
        <v>5</v>
      </c>
      <c r="E3100" s="6">
        <v>0.2</v>
      </c>
      <c r="F3100" s="7">
        <v>18</v>
      </c>
      <c r="G3100" s="4">
        <v>1999</v>
      </c>
      <c r="H3100" s="18">
        <f t="shared" si="96"/>
        <v>2000</v>
      </c>
      <c r="I3100" s="5" t="s">
        <v>2589</v>
      </c>
      <c r="J3100" t="str">
        <f t="shared" si="97"/>
        <v>Jones Day</v>
      </c>
    </row>
    <row r="3101" spans="1:10" ht="15" x14ac:dyDescent="0.25">
      <c r="A3101" s="5" t="s">
        <v>143</v>
      </c>
      <c r="B3101" s="8">
        <v>3165.4</v>
      </c>
      <c r="C3101" s="7">
        <v>103</v>
      </c>
      <c r="D3101" s="7" t="s">
        <v>5</v>
      </c>
      <c r="E3101" s="6">
        <v>0</v>
      </c>
      <c r="F3101" s="7">
        <v>3</v>
      </c>
      <c r="G3101" s="4">
        <v>1999</v>
      </c>
      <c r="H3101" s="18">
        <f t="shared" si="96"/>
        <v>2000</v>
      </c>
      <c r="I3101" s="5" t="s">
        <v>2641</v>
      </c>
      <c r="J3101" t="str">
        <f t="shared" si="97"/>
        <v>Katten Muchin</v>
      </c>
    </row>
    <row r="3102" spans="1:10" ht="15" x14ac:dyDescent="0.25">
      <c r="A3102" s="5" t="s">
        <v>859</v>
      </c>
      <c r="B3102" s="8">
        <v>1958</v>
      </c>
      <c r="C3102" s="7">
        <v>134</v>
      </c>
      <c r="D3102" s="7" t="s">
        <v>5</v>
      </c>
      <c r="E3102" s="6">
        <v>0</v>
      </c>
      <c r="F3102" s="7">
        <v>6</v>
      </c>
      <c r="G3102" s="4">
        <v>1999</v>
      </c>
      <c r="H3102" s="18">
        <f t="shared" si="96"/>
        <v>2000</v>
      </c>
      <c r="I3102" s="5" t="s">
        <v>2984</v>
      </c>
      <c r="J3102" t="str">
        <f t="shared" si="97"/>
        <v>Kaye Scholer</v>
      </c>
    </row>
    <row r="3103" spans="1:10" ht="15" x14ac:dyDescent="0.25">
      <c r="A3103" s="5" t="s">
        <v>1720</v>
      </c>
      <c r="B3103" s="8">
        <v>10420.1</v>
      </c>
      <c r="C3103" s="7">
        <v>54</v>
      </c>
      <c r="D3103" s="7" t="s">
        <v>5</v>
      </c>
      <c r="E3103" s="6">
        <v>0.1</v>
      </c>
      <c r="F3103" s="7">
        <v>9</v>
      </c>
      <c r="G3103" s="4">
        <v>1999</v>
      </c>
      <c r="H3103" s="18">
        <f t="shared" si="96"/>
        <v>2000</v>
      </c>
      <c r="I3103" s="5" t="s">
        <v>3637</v>
      </c>
      <c r="J3103" t="str">
        <f t="shared" si="97"/>
        <v>Keating Muething</v>
      </c>
    </row>
    <row r="3104" spans="1:10" ht="15" x14ac:dyDescent="0.25">
      <c r="A3104" s="5" t="s">
        <v>27</v>
      </c>
      <c r="B3104" s="8">
        <v>1319.9</v>
      </c>
      <c r="C3104" s="7">
        <v>154</v>
      </c>
      <c r="D3104" s="7" t="s">
        <v>5</v>
      </c>
      <c r="E3104" s="6">
        <v>0</v>
      </c>
      <c r="F3104" s="7">
        <v>5</v>
      </c>
      <c r="G3104" s="4">
        <v>1999</v>
      </c>
      <c r="H3104" s="18">
        <f t="shared" si="96"/>
        <v>2000</v>
      </c>
      <c r="I3104" s="5" t="s">
        <v>2590</v>
      </c>
      <c r="J3104" t="str">
        <f t="shared" si="97"/>
        <v>Kelley Drye</v>
      </c>
    </row>
    <row r="3105" spans="1:10" ht="15" x14ac:dyDescent="0.25">
      <c r="A3105" s="5" t="s">
        <v>1479</v>
      </c>
      <c r="B3105" s="8">
        <v>1428.5</v>
      </c>
      <c r="C3105" s="7">
        <v>151</v>
      </c>
      <c r="D3105" s="7" t="s">
        <v>5</v>
      </c>
      <c r="E3105" s="6">
        <v>0</v>
      </c>
      <c r="F3105" s="7">
        <v>3</v>
      </c>
      <c r="G3105" s="4">
        <v>1999</v>
      </c>
      <c r="H3105" s="18">
        <f t="shared" si="96"/>
        <v>2000</v>
      </c>
      <c r="I3105" s="5" t="s">
        <v>3453</v>
      </c>
      <c r="J3105" t="str">
        <f t="shared" si="97"/>
        <v>Kilpatrick Cody</v>
      </c>
    </row>
    <row r="3106" spans="1:10" ht="15" x14ac:dyDescent="0.25">
      <c r="A3106" s="5" t="s">
        <v>88</v>
      </c>
      <c r="B3106" s="8">
        <v>25900.1</v>
      </c>
      <c r="C3106" s="7">
        <v>32</v>
      </c>
      <c r="D3106" s="7" t="s">
        <v>5</v>
      </c>
      <c r="E3106" s="6">
        <v>0.2</v>
      </c>
      <c r="F3106" s="7">
        <v>15</v>
      </c>
      <c r="G3106" s="4">
        <v>1999</v>
      </c>
      <c r="H3106" s="18">
        <f t="shared" si="96"/>
        <v>2000</v>
      </c>
      <c r="I3106" s="5" t="s">
        <v>2623</v>
      </c>
      <c r="J3106" t="str">
        <f t="shared" si="97"/>
        <v>King Spalding</v>
      </c>
    </row>
    <row r="3107" spans="1:10" ht="15" x14ac:dyDescent="0.25">
      <c r="A3107" s="5" t="s">
        <v>28</v>
      </c>
      <c r="B3107" s="8">
        <v>28231.599999999999</v>
      </c>
      <c r="C3107" s="7">
        <v>30</v>
      </c>
      <c r="D3107" s="7" t="s">
        <v>5</v>
      </c>
      <c r="E3107" s="6">
        <v>0.3</v>
      </c>
      <c r="F3107" s="7">
        <v>37</v>
      </c>
      <c r="G3107" s="4">
        <v>1999</v>
      </c>
      <c r="H3107" s="18">
        <f t="shared" si="96"/>
        <v>2000</v>
      </c>
      <c r="I3107" s="5" t="s">
        <v>2591</v>
      </c>
      <c r="J3107" t="str">
        <f t="shared" si="97"/>
        <v>Kirkland Ellis</v>
      </c>
    </row>
    <row r="3108" spans="1:10" ht="15" x14ac:dyDescent="0.25">
      <c r="A3108" s="5" t="s">
        <v>856</v>
      </c>
      <c r="B3108" s="8">
        <v>1924.7</v>
      </c>
      <c r="C3108" s="7">
        <v>135</v>
      </c>
      <c r="D3108" s="7" t="s">
        <v>5</v>
      </c>
      <c r="E3108" s="6">
        <v>0</v>
      </c>
      <c r="F3108" s="7">
        <v>13</v>
      </c>
      <c r="G3108" s="4">
        <v>1999</v>
      </c>
      <c r="H3108" s="18">
        <f t="shared" si="96"/>
        <v>2000</v>
      </c>
      <c r="I3108" s="5" t="s">
        <v>2982</v>
      </c>
      <c r="J3108" t="str">
        <f t="shared" si="97"/>
        <v>Kirkpatrick Lockhart</v>
      </c>
    </row>
    <row r="3109" spans="1:10" ht="15" x14ac:dyDescent="0.25">
      <c r="A3109" s="5" t="s">
        <v>1283</v>
      </c>
      <c r="B3109" s="8">
        <v>7793.6</v>
      </c>
      <c r="C3109" s="7">
        <v>62</v>
      </c>
      <c r="D3109" s="7" t="s">
        <v>5</v>
      </c>
      <c r="E3109" s="6">
        <v>0.1</v>
      </c>
      <c r="F3109" s="7">
        <v>6</v>
      </c>
      <c r="G3109" s="4">
        <v>1999</v>
      </c>
      <c r="H3109" s="18">
        <f t="shared" si="96"/>
        <v>2000</v>
      </c>
      <c r="I3109" s="5" t="s">
        <v>2930</v>
      </c>
      <c r="J3109" t="str">
        <f t="shared" si="97"/>
        <v>Krieg Devault</v>
      </c>
    </row>
    <row r="3110" spans="1:10" ht="15" x14ac:dyDescent="0.25">
      <c r="A3110" s="5" t="s">
        <v>90</v>
      </c>
      <c r="B3110" s="8">
        <v>3126.9</v>
      </c>
      <c r="C3110" s="7">
        <v>106</v>
      </c>
      <c r="D3110" s="7" t="s">
        <v>5</v>
      </c>
      <c r="E3110" s="6">
        <v>0</v>
      </c>
      <c r="F3110" s="7">
        <v>5</v>
      </c>
      <c r="G3110" s="4">
        <v>1999</v>
      </c>
      <c r="H3110" s="18">
        <f t="shared" si="96"/>
        <v>2000</v>
      </c>
      <c r="I3110" s="5" t="s">
        <v>90</v>
      </c>
      <c r="J3110" t="str">
        <f t="shared" si="97"/>
        <v>Kutak Rock</v>
      </c>
    </row>
    <row r="3111" spans="1:10" ht="15" x14ac:dyDescent="0.25">
      <c r="A3111" s="5" t="s">
        <v>29</v>
      </c>
      <c r="B3111" s="8">
        <v>53749.3</v>
      </c>
      <c r="C3111" s="7">
        <v>20</v>
      </c>
      <c r="D3111" s="7" t="s">
        <v>5</v>
      </c>
      <c r="E3111" s="6">
        <v>0.5</v>
      </c>
      <c r="F3111" s="7">
        <v>58</v>
      </c>
      <c r="G3111" s="4">
        <v>1999</v>
      </c>
      <c r="H3111" s="18">
        <f t="shared" si="96"/>
        <v>2000</v>
      </c>
      <c r="I3111" s="5" t="s">
        <v>2592</v>
      </c>
      <c r="J3111" t="str">
        <f t="shared" si="97"/>
        <v>Latham Watkins</v>
      </c>
    </row>
    <row r="3112" spans="1:10" ht="15" x14ac:dyDescent="0.25">
      <c r="A3112" s="5" t="s">
        <v>1613</v>
      </c>
      <c r="B3112" s="6">
        <v>740.5</v>
      </c>
      <c r="C3112" s="7">
        <v>189</v>
      </c>
      <c r="D3112" s="7" t="s">
        <v>5</v>
      </c>
      <c r="E3112" s="6">
        <v>0</v>
      </c>
      <c r="F3112" s="7">
        <v>5</v>
      </c>
      <c r="G3112" s="4">
        <v>1999</v>
      </c>
      <c r="H3112" s="18">
        <f t="shared" si="96"/>
        <v>2000</v>
      </c>
      <c r="I3112" s="5" t="s">
        <v>2670</v>
      </c>
      <c r="J3112" t="str">
        <f t="shared" si="97"/>
        <v>LeBoeuf Lamb</v>
      </c>
    </row>
    <row r="3113" spans="1:10" ht="15" x14ac:dyDescent="0.25">
      <c r="A3113" s="5" t="s">
        <v>1916</v>
      </c>
      <c r="B3113" s="6">
        <v>649.70000000000005</v>
      </c>
      <c r="C3113" s="7">
        <v>198</v>
      </c>
      <c r="D3113" s="7" t="s">
        <v>5</v>
      </c>
      <c r="E3113" s="6">
        <v>0</v>
      </c>
      <c r="F3113" s="7">
        <v>2</v>
      </c>
      <c r="G3113" s="4">
        <v>1999</v>
      </c>
      <c r="H3113" s="18">
        <f t="shared" si="96"/>
        <v>2000</v>
      </c>
      <c r="I3113" s="5" t="s">
        <v>3765</v>
      </c>
      <c r="J3113" t="str">
        <f t="shared" si="97"/>
        <v>Lionel Sawyer</v>
      </c>
    </row>
    <row r="3114" spans="1:10" ht="15" x14ac:dyDescent="0.25">
      <c r="A3114" s="5" t="s">
        <v>1929</v>
      </c>
      <c r="B3114" s="8">
        <v>1510.2</v>
      </c>
      <c r="C3114" s="7">
        <v>146</v>
      </c>
      <c r="D3114" s="7" t="s">
        <v>5</v>
      </c>
      <c r="E3114" s="6">
        <v>0</v>
      </c>
      <c r="F3114" s="7">
        <v>4</v>
      </c>
      <c r="G3114" s="4">
        <v>1999</v>
      </c>
      <c r="H3114" s="18">
        <f t="shared" si="96"/>
        <v>2000</v>
      </c>
      <c r="I3114" s="5" t="s">
        <v>3772</v>
      </c>
      <c r="J3114" t="str">
        <f t="shared" si="97"/>
        <v>Locke Liddell</v>
      </c>
    </row>
    <row r="3115" spans="1:10" ht="15" x14ac:dyDescent="0.25">
      <c r="A3115" s="5" t="s">
        <v>1737</v>
      </c>
      <c r="B3115" s="8">
        <v>2000</v>
      </c>
      <c r="C3115" s="20">
        <v>131</v>
      </c>
      <c r="D3115" s="7">
        <v>1</v>
      </c>
      <c r="E3115" s="6">
        <v>0</v>
      </c>
      <c r="F3115" s="7">
        <v>1</v>
      </c>
      <c r="G3115" s="4">
        <v>1999</v>
      </c>
      <c r="H3115" s="18">
        <f t="shared" si="96"/>
        <v>2000</v>
      </c>
      <c r="I3115" s="5" t="s">
        <v>1737</v>
      </c>
      <c r="J3115" t="str">
        <f t="shared" si="97"/>
        <v>Lovell White</v>
      </c>
    </row>
    <row r="3116" spans="1:10" ht="15" x14ac:dyDescent="0.25">
      <c r="A3116" s="5" t="s">
        <v>1935</v>
      </c>
      <c r="B3116" s="8">
        <v>5156</v>
      </c>
      <c r="C3116" s="20">
        <v>76</v>
      </c>
      <c r="D3116" s="7">
        <v>1</v>
      </c>
      <c r="E3116" s="6">
        <v>0.1</v>
      </c>
      <c r="F3116" s="7">
        <v>1</v>
      </c>
      <c r="G3116" s="4">
        <v>1999</v>
      </c>
      <c r="H3116" s="18">
        <f t="shared" si="96"/>
        <v>2000</v>
      </c>
      <c r="I3116" s="5" t="s">
        <v>1935</v>
      </c>
      <c r="J3116" t="str">
        <f t="shared" si="97"/>
        <v>Lovells</v>
      </c>
    </row>
    <row r="3117" spans="1:10" ht="15" x14ac:dyDescent="0.25">
      <c r="A3117" s="5" t="s">
        <v>769</v>
      </c>
      <c r="B3117" s="8">
        <v>1086.3</v>
      </c>
      <c r="C3117" s="7">
        <v>161</v>
      </c>
      <c r="D3117" s="7" t="s">
        <v>5</v>
      </c>
      <c r="E3117" s="6">
        <v>0</v>
      </c>
      <c r="F3117" s="7">
        <v>3</v>
      </c>
      <c r="G3117" s="4">
        <v>1999</v>
      </c>
      <c r="H3117" s="18">
        <f t="shared" si="96"/>
        <v>2000</v>
      </c>
      <c r="I3117" s="5" t="s">
        <v>769</v>
      </c>
      <c r="J3117" t="str">
        <f t="shared" si="97"/>
        <v>Lowenstein Sandler</v>
      </c>
    </row>
    <row r="3118" spans="1:10" ht="15" x14ac:dyDescent="0.25">
      <c r="A3118" s="5" t="s">
        <v>1673</v>
      </c>
      <c r="B3118" s="8">
        <v>1000</v>
      </c>
      <c r="C3118" s="20">
        <v>166</v>
      </c>
      <c r="D3118" s="7">
        <v>1</v>
      </c>
      <c r="E3118" s="6">
        <v>0</v>
      </c>
      <c r="F3118" s="7">
        <v>1</v>
      </c>
      <c r="G3118" s="4">
        <v>1999</v>
      </c>
      <c r="H3118" s="18">
        <f t="shared" si="96"/>
        <v>2000</v>
      </c>
      <c r="I3118" s="5" t="s">
        <v>1673</v>
      </c>
      <c r="J3118" t="str">
        <f t="shared" si="97"/>
        <v>Mannheimer Swartling</v>
      </c>
    </row>
    <row r="3119" spans="1:10" ht="15" x14ac:dyDescent="0.25">
      <c r="A3119" s="5" t="s">
        <v>1238</v>
      </c>
      <c r="B3119" s="8">
        <v>4951.6000000000004</v>
      </c>
      <c r="C3119" s="7">
        <v>83</v>
      </c>
      <c r="D3119" s="7" t="s">
        <v>5</v>
      </c>
      <c r="E3119" s="6">
        <v>0</v>
      </c>
      <c r="F3119" s="7">
        <v>4</v>
      </c>
      <c r="G3119" s="4">
        <v>1999</v>
      </c>
      <c r="H3119" s="18">
        <f t="shared" si="96"/>
        <v>2000</v>
      </c>
      <c r="I3119" s="5" t="s">
        <v>3267</v>
      </c>
      <c r="J3119" t="str">
        <f t="shared" si="97"/>
        <v>Maples Calder</v>
      </c>
    </row>
    <row r="3120" spans="1:10" ht="15" x14ac:dyDescent="0.25">
      <c r="A3120" s="5" t="s">
        <v>1043</v>
      </c>
      <c r="B3120" s="8">
        <v>131207</v>
      </c>
      <c r="C3120" s="7">
        <v>8</v>
      </c>
      <c r="D3120" s="7" t="s">
        <v>5</v>
      </c>
      <c r="E3120" s="6">
        <v>1.2</v>
      </c>
      <c r="F3120" s="7">
        <v>96</v>
      </c>
      <c r="G3120" s="4">
        <v>1999</v>
      </c>
      <c r="H3120" s="18">
        <f t="shared" si="96"/>
        <v>2000</v>
      </c>
      <c r="I3120" s="5" t="s">
        <v>2594</v>
      </c>
      <c r="J3120" t="str">
        <f t="shared" si="97"/>
        <v>Mayer Brown</v>
      </c>
    </row>
    <row r="3121" spans="1:10" ht="15" x14ac:dyDescent="0.25">
      <c r="A3121" s="5" t="s">
        <v>1115</v>
      </c>
      <c r="B3121" s="8">
        <v>2143.9</v>
      </c>
      <c r="C3121" s="7">
        <v>126</v>
      </c>
      <c r="D3121" s="7" t="s">
        <v>5</v>
      </c>
      <c r="E3121" s="6">
        <v>0</v>
      </c>
      <c r="F3121" s="7">
        <v>3</v>
      </c>
      <c r="G3121" s="4">
        <v>1999</v>
      </c>
      <c r="H3121" s="18">
        <f t="shared" si="96"/>
        <v>2000</v>
      </c>
      <c r="I3121" s="5" t="s">
        <v>3171</v>
      </c>
      <c r="J3121" t="str">
        <f t="shared" si="97"/>
        <v>Mayor Day</v>
      </c>
    </row>
    <row r="3122" spans="1:10" ht="15" x14ac:dyDescent="0.25">
      <c r="A3122" s="5" t="s">
        <v>1821</v>
      </c>
      <c r="B3122" s="6">
        <v>836.9</v>
      </c>
      <c r="C3122" s="7">
        <v>179</v>
      </c>
      <c r="D3122" s="7" t="s">
        <v>5</v>
      </c>
      <c r="E3122" s="6">
        <v>0</v>
      </c>
      <c r="F3122" s="7">
        <v>2</v>
      </c>
      <c r="G3122" s="4">
        <v>1999</v>
      </c>
      <c r="H3122" s="18">
        <f t="shared" si="96"/>
        <v>2000</v>
      </c>
      <c r="I3122" s="5" t="s">
        <v>3711</v>
      </c>
      <c r="J3122" t="str">
        <f t="shared" si="97"/>
        <v>McAfee Taft</v>
      </c>
    </row>
    <row r="3123" spans="1:10" ht="15" x14ac:dyDescent="0.25">
      <c r="A3123" s="5" t="s">
        <v>1476</v>
      </c>
      <c r="B3123" s="8">
        <v>4184.3999999999996</v>
      </c>
      <c r="C3123" s="7">
        <v>90</v>
      </c>
      <c r="D3123" s="7" t="s">
        <v>5</v>
      </c>
      <c r="E3123" s="6">
        <v>0</v>
      </c>
      <c r="F3123" s="7">
        <v>5</v>
      </c>
      <c r="G3123" s="4">
        <v>1999</v>
      </c>
      <c r="H3123" s="18">
        <f t="shared" si="96"/>
        <v>2000</v>
      </c>
      <c r="I3123" s="5" t="s">
        <v>3450</v>
      </c>
      <c r="J3123" t="str">
        <f t="shared" si="97"/>
        <v>Mcdermott Trayner</v>
      </c>
    </row>
    <row r="3124" spans="1:10" ht="15" x14ac:dyDescent="0.25">
      <c r="A3124" s="5" t="s">
        <v>489</v>
      </c>
      <c r="B3124" s="8">
        <v>4059.3</v>
      </c>
      <c r="C3124" s="7">
        <v>92</v>
      </c>
      <c r="D3124" s="7" t="s">
        <v>5</v>
      </c>
      <c r="E3124" s="6">
        <v>0</v>
      </c>
      <c r="F3124" s="7">
        <v>18</v>
      </c>
      <c r="G3124" s="4">
        <v>1999</v>
      </c>
      <c r="H3124" s="18">
        <f t="shared" si="96"/>
        <v>2000</v>
      </c>
      <c r="I3124" s="5" t="s">
        <v>2595</v>
      </c>
      <c r="J3124" t="str">
        <f t="shared" si="97"/>
        <v>McDermott Will</v>
      </c>
    </row>
    <row r="3125" spans="1:10" ht="15" x14ac:dyDescent="0.25">
      <c r="A3125" s="5" t="s">
        <v>1011</v>
      </c>
      <c r="B3125" s="6">
        <v>895.7</v>
      </c>
      <c r="C3125" s="7">
        <v>176</v>
      </c>
      <c r="D3125" s="7" t="s">
        <v>5</v>
      </c>
      <c r="E3125" s="6">
        <v>0</v>
      </c>
      <c r="F3125" s="7">
        <v>3</v>
      </c>
      <c r="G3125" s="4">
        <v>1999</v>
      </c>
      <c r="H3125" s="18">
        <f t="shared" si="96"/>
        <v>2000</v>
      </c>
      <c r="I3125" s="5" t="s">
        <v>3086</v>
      </c>
      <c r="J3125" t="str">
        <f t="shared" si="97"/>
        <v>Mcdermott Will</v>
      </c>
    </row>
    <row r="3126" spans="1:10" ht="15" x14ac:dyDescent="0.25">
      <c r="A3126" s="5" t="s">
        <v>920</v>
      </c>
      <c r="B3126" s="8">
        <v>43274.3</v>
      </c>
      <c r="C3126" s="7">
        <v>22</v>
      </c>
      <c r="D3126" s="7" t="s">
        <v>5</v>
      </c>
      <c r="E3126" s="6">
        <v>0.4</v>
      </c>
      <c r="F3126" s="7">
        <v>23</v>
      </c>
      <c r="G3126" s="4">
        <v>1999</v>
      </c>
      <c r="H3126" s="18">
        <f t="shared" si="96"/>
        <v>2000</v>
      </c>
      <c r="I3126" s="5" t="s">
        <v>3032</v>
      </c>
      <c r="J3126" t="str">
        <f t="shared" si="97"/>
        <v>McGuire Woods</v>
      </c>
    </row>
    <row r="3127" spans="1:10" ht="15" x14ac:dyDescent="0.25">
      <c r="A3127" s="5" t="s">
        <v>1264</v>
      </c>
      <c r="B3127" s="8">
        <v>1425</v>
      </c>
      <c r="C3127" s="7">
        <v>152</v>
      </c>
      <c r="D3127" s="7" t="s">
        <v>5</v>
      </c>
      <c r="E3127" s="6">
        <v>0</v>
      </c>
      <c r="F3127" s="7">
        <v>4</v>
      </c>
      <c r="G3127" s="4">
        <v>1999</v>
      </c>
      <c r="H3127" s="18">
        <f t="shared" si="96"/>
        <v>2000</v>
      </c>
      <c r="I3127" s="5" t="s">
        <v>1264</v>
      </c>
      <c r="J3127" t="str">
        <f t="shared" si="97"/>
        <v>McNair Law</v>
      </c>
    </row>
    <row r="3128" spans="1:10" ht="15" x14ac:dyDescent="0.25">
      <c r="A3128" s="5" t="s">
        <v>974</v>
      </c>
      <c r="B3128" s="8">
        <v>22003.3</v>
      </c>
      <c r="C3128" s="7">
        <v>38</v>
      </c>
      <c r="D3128" s="7" t="s">
        <v>5</v>
      </c>
      <c r="E3128" s="6">
        <v>0.2</v>
      </c>
      <c r="F3128" s="7">
        <v>19</v>
      </c>
      <c r="G3128" s="4">
        <v>1999</v>
      </c>
      <c r="H3128" s="18">
        <f t="shared" si="96"/>
        <v>2000</v>
      </c>
      <c r="I3128" s="5" t="s">
        <v>2596</v>
      </c>
      <c r="J3128" t="str">
        <f t="shared" si="97"/>
        <v>Milbank Tweed</v>
      </c>
    </row>
    <row r="3129" spans="1:10" ht="15" x14ac:dyDescent="0.25">
      <c r="A3129" s="5" t="s">
        <v>1501</v>
      </c>
      <c r="B3129" s="8">
        <v>1000</v>
      </c>
      <c r="C3129" s="20">
        <v>166</v>
      </c>
      <c r="D3129" s="7">
        <v>1</v>
      </c>
      <c r="E3129" s="6">
        <v>0</v>
      </c>
      <c r="F3129" s="7">
        <v>1</v>
      </c>
      <c r="G3129" s="4">
        <v>1999</v>
      </c>
      <c r="H3129" s="18">
        <f t="shared" si="96"/>
        <v>2000</v>
      </c>
      <c r="I3129" s="5" t="s">
        <v>3473</v>
      </c>
      <c r="J3129" t="str">
        <f t="shared" si="97"/>
        <v>Milbank Tweed</v>
      </c>
    </row>
    <row r="3130" spans="1:10" ht="15" x14ac:dyDescent="0.25">
      <c r="A3130" s="5" t="s">
        <v>1919</v>
      </c>
      <c r="B3130" s="8">
        <v>2543.6999999999998</v>
      </c>
      <c r="C3130" s="7">
        <v>118</v>
      </c>
      <c r="D3130" s="7" t="s">
        <v>5</v>
      </c>
      <c r="E3130" s="6">
        <v>0</v>
      </c>
      <c r="F3130" s="7">
        <v>2</v>
      </c>
      <c r="G3130" s="4">
        <v>1999</v>
      </c>
      <c r="H3130" s="18">
        <f t="shared" si="96"/>
        <v>2000</v>
      </c>
      <c r="I3130" s="5" t="s">
        <v>3766</v>
      </c>
      <c r="J3130" t="str">
        <f t="shared" si="97"/>
        <v>Miles Stockbridge</v>
      </c>
    </row>
    <row r="3131" spans="1:10" ht="15" x14ac:dyDescent="0.25">
      <c r="A3131" s="5" t="s">
        <v>1788</v>
      </c>
      <c r="B3131" s="6">
        <v>687.3</v>
      </c>
      <c r="C3131" s="7">
        <v>195</v>
      </c>
      <c r="D3131" s="7" t="s">
        <v>5</v>
      </c>
      <c r="E3131" s="6">
        <v>0</v>
      </c>
      <c r="F3131" s="7">
        <v>2</v>
      </c>
      <c r="G3131" s="4">
        <v>1999</v>
      </c>
      <c r="H3131" s="18">
        <f t="shared" si="96"/>
        <v>2000</v>
      </c>
      <c r="I3131" s="5" t="s">
        <v>3687</v>
      </c>
      <c r="J3131" t="str">
        <f t="shared" si="97"/>
        <v>Minkin Snyder</v>
      </c>
    </row>
    <row r="3132" spans="1:10" ht="15" x14ac:dyDescent="0.25">
      <c r="A3132" s="5" t="s">
        <v>968</v>
      </c>
      <c r="B3132" s="8">
        <v>2621.5</v>
      </c>
      <c r="C3132" s="7">
        <v>115</v>
      </c>
      <c r="D3132" s="7" t="s">
        <v>5</v>
      </c>
      <c r="E3132" s="6">
        <v>0</v>
      </c>
      <c r="F3132" s="7">
        <v>5</v>
      </c>
      <c r="G3132" s="4">
        <v>1999</v>
      </c>
      <c r="H3132" s="18">
        <f t="shared" si="96"/>
        <v>2000</v>
      </c>
      <c r="I3132" s="5" t="s">
        <v>3060</v>
      </c>
      <c r="J3132" t="str">
        <f t="shared" si="97"/>
        <v>Mintz Levin</v>
      </c>
    </row>
    <row r="3133" spans="1:10" ht="15" x14ac:dyDescent="0.25">
      <c r="A3133" s="5" t="s">
        <v>1167</v>
      </c>
      <c r="B3133" s="8">
        <v>11979.7</v>
      </c>
      <c r="C3133" s="7">
        <v>48</v>
      </c>
      <c r="D3133" s="7" t="s">
        <v>5</v>
      </c>
      <c r="E3133" s="6">
        <v>0.1</v>
      </c>
      <c r="F3133" s="7">
        <v>3</v>
      </c>
      <c r="G3133" s="4">
        <v>1999</v>
      </c>
      <c r="H3133" s="18">
        <f t="shared" si="96"/>
        <v>2000</v>
      </c>
      <c r="I3133" s="5" t="s">
        <v>3212</v>
      </c>
      <c r="J3133" t="str">
        <f t="shared" si="97"/>
        <v>Mitchell Silberberg</v>
      </c>
    </row>
    <row r="3134" spans="1:10" ht="15" x14ac:dyDescent="0.25">
      <c r="A3134" s="5" t="s">
        <v>984</v>
      </c>
      <c r="B3134" s="8">
        <v>130297.3</v>
      </c>
      <c r="C3134" s="7">
        <v>9</v>
      </c>
      <c r="D3134" s="7" t="s">
        <v>5</v>
      </c>
      <c r="E3134" s="6">
        <v>1.1000000000000001</v>
      </c>
      <c r="F3134" s="7">
        <v>74</v>
      </c>
      <c r="G3134" s="4">
        <v>1999</v>
      </c>
      <c r="H3134" s="18">
        <f t="shared" si="96"/>
        <v>2000</v>
      </c>
      <c r="I3134" s="5" t="s">
        <v>2597</v>
      </c>
      <c r="J3134" t="str">
        <f t="shared" si="97"/>
        <v>Morgan Lewis</v>
      </c>
    </row>
    <row r="3135" spans="1:10" ht="15" x14ac:dyDescent="0.25">
      <c r="A3135" s="5" t="s">
        <v>35</v>
      </c>
      <c r="B3135" s="8">
        <v>17151.599999999999</v>
      </c>
      <c r="C3135" s="7">
        <v>43</v>
      </c>
      <c r="D3135" s="7" t="s">
        <v>5</v>
      </c>
      <c r="E3135" s="6">
        <v>0.2</v>
      </c>
      <c r="F3135" s="7">
        <v>30</v>
      </c>
      <c r="G3135" s="4">
        <v>1999</v>
      </c>
      <c r="H3135" s="18">
        <f t="shared" si="96"/>
        <v>2000</v>
      </c>
      <c r="I3135" s="5" t="s">
        <v>2598</v>
      </c>
      <c r="J3135" t="str">
        <f t="shared" si="97"/>
        <v>Morrison Foerster</v>
      </c>
    </row>
    <row r="3136" spans="1:10" ht="15" x14ac:dyDescent="0.25">
      <c r="A3136" s="5" t="s">
        <v>2386</v>
      </c>
      <c r="B3136" s="8">
        <v>3989.6</v>
      </c>
      <c r="C3136" s="7">
        <v>94</v>
      </c>
      <c r="D3136" s="7" t="s">
        <v>5</v>
      </c>
      <c r="E3136" s="6">
        <v>0</v>
      </c>
      <c r="F3136" s="7">
        <v>3</v>
      </c>
      <c r="G3136" s="4">
        <v>1999</v>
      </c>
      <c r="H3136" s="18">
        <f t="shared" si="96"/>
        <v>2000</v>
      </c>
      <c r="I3136" s="5" t="s">
        <v>4061</v>
      </c>
      <c r="J3136" t="str">
        <f t="shared" si="97"/>
        <v>Morrison Hecker</v>
      </c>
    </row>
    <row r="3137" spans="1:10" ht="15" x14ac:dyDescent="0.25">
      <c r="A3137" s="5" t="s">
        <v>1997</v>
      </c>
      <c r="B3137" s="8">
        <v>5000</v>
      </c>
      <c r="C3137" s="7">
        <v>81</v>
      </c>
      <c r="D3137" s="7" t="s">
        <v>5</v>
      </c>
      <c r="E3137" s="6">
        <v>0</v>
      </c>
      <c r="F3137" s="7">
        <v>1</v>
      </c>
      <c r="G3137" s="4">
        <v>1999</v>
      </c>
      <c r="H3137" s="18">
        <f t="shared" si="96"/>
        <v>2000</v>
      </c>
      <c r="I3137" s="5" t="s">
        <v>3809</v>
      </c>
      <c r="J3137" t="str">
        <f t="shared" si="97"/>
        <v>Mourant du</v>
      </c>
    </row>
    <row r="3138" spans="1:10" ht="15" x14ac:dyDescent="0.25">
      <c r="A3138" s="5" t="s">
        <v>978</v>
      </c>
      <c r="B3138" s="8">
        <v>3065</v>
      </c>
      <c r="C3138" s="7">
        <v>107</v>
      </c>
      <c r="D3138" s="7" t="s">
        <v>5</v>
      </c>
      <c r="E3138" s="6">
        <v>0</v>
      </c>
      <c r="F3138" s="7">
        <v>2</v>
      </c>
      <c r="G3138" s="4">
        <v>1999</v>
      </c>
      <c r="H3138" s="18">
        <f t="shared" ref="H3138:H3201" si="98">G3138+1</f>
        <v>2000</v>
      </c>
      <c r="I3138" s="5" t="s">
        <v>2714</v>
      </c>
      <c r="J3138" t="str">
        <f t="shared" ref="J3138:J3201" si="99">TRIM(LEFT(SUBSTITUTE(I3138," ",REPT(" ",100)),200))</f>
        <v>Munger Tolles</v>
      </c>
    </row>
    <row r="3139" spans="1:10" ht="15" x14ac:dyDescent="0.25">
      <c r="A3139" s="5" t="s">
        <v>2400</v>
      </c>
      <c r="B3139" s="8">
        <v>5356</v>
      </c>
      <c r="C3139" s="7">
        <v>75</v>
      </c>
      <c r="D3139" s="7" t="s">
        <v>5</v>
      </c>
      <c r="E3139" s="6">
        <v>0.1</v>
      </c>
      <c r="F3139" s="7">
        <v>2</v>
      </c>
      <c r="G3139" s="4">
        <v>1999</v>
      </c>
      <c r="H3139" s="18">
        <f t="shared" si="98"/>
        <v>2000</v>
      </c>
      <c r="I3139" s="5" t="s">
        <v>4071</v>
      </c>
      <c r="J3139" t="str">
        <f t="shared" si="99"/>
        <v>Nagashima Ohno</v>
      </c>
    </row>
    <row r="3140" spans="1:10" ht="15" x14ac:dyDescent="0.25">
      <c r="A3140" s="5" t="s">
        <v>1560</v>
      </c>
      <c r="B3140" s="8">
        <v>4185.5</v>
      </c>
      <c r="C3140" s="7">
        <v>89</v>
      </c>
      <c r="D3140" s="7" t="s">
        <v>5</v>
      </c>
      <c r="E3140" s="6">
        <v>0</v>
      </c>
      <c r="F3140" s="7">
        <v>6</v>
      </c>
      <c r="G3140" s="4">
        <v>1999</v>
      </c>
      <c r="H3140" s="18">
        <f t="shared" si="98"/>
        <v>2000</v>
      </c>
      <c r="I3140" s="5" t="s">
        <v>2645</v>
      </c>
      <c r="J3140" t="str">
        <f t="shared" si="99"/>
        <v>Nixon Hargrave</v>
      </c>
    </row>
    <row r="3141" spans="1:10" ht="15" x14ac:dyDescent="0.25">
      <c r="A3141" s="5" t="s">
        <v>785</v>
      </c>
      <c r="B3141" s="6">
        <v>753.5</v>
      </c>
      <c r="C3141" s="7">
        <v>188</v>
      </c>
      <c r="D3141" s="7" t="s">
        <v>5</v>
      </c>
      <c r="E3141" s="6">
        <v>0</v>
      </c>
      <c r="F3141" s="7">
        <v>1</v>
      </c>
      <c r="G3141" s="4">
        <v>1999</v>
      </c>
      <c r="H3141" s="18">
        <f t="shared" si="98"/>
        <v>2000</v>
      </c>
      <c r="I3141" s="5" t="s">
        <v>785</v>
      </c>
      <c r="J3141" t="str">
        <f t="shared" si="99"/>
        <v>Nixon Peabody</v>
      </c>
    </row>
    <row r="3142" spans="1:10" ht="15" x14ac:dyDescent="0.25">
      <c r="A3142" s="5" t="s">
        <v>37</v>
      </c>
      <c r="B3142" s="8">
        <v>61623.1</v>
      </c>
      <c r="C3142" s="7">
        <v>16</v>
      </c>
      <c r="D3142" s="7" t="s">
        <v>5</v>
      </c>
      <c r="E3142" s="6">
        <v>0.5</v>
      </c>
      <c r="F3142" s="7">
        <v>52</v>
      </c>
      <c r="G3142" s="4">
        <v>1999</v>
      </c>
      <c r="H3142" s="18">
        <f t="shared" si="98"/>
        <v>2000</v>
      </c>
      <c r="I3142" s="5" t="s">
        <v>2600</v>
      </c>
      <c r="J3142" t="str">
        <f t="shared" si="99"/>
        <v>O'Melveny Myers</v>
      </c>
    </row>
    <row r="3143" spans="1:10" ht="15" x14ac:dyDescent="0.25">
      <c r="A3143" s="5" t="s">
        <v>1093</v>
      </c>
      <c r="B3143" s="8">
        <v>414254.4</v>
      </c>
      <c r="C3143" s="7">
        <v>3</v>
      </c>
      <c r="D3143" s="7" t="s">
        <v>5</v>
      </c>
      <c r="E3143" s="6">
        <v>3.6</v>
      </c>
      <c r="F3143" s="7">
        <v>208</v>
      </c>
      <c r="G3143" s="4">
        <v>1999</v>
      </c>
      <c r="H3143" s="18">
        <f t="shared" si="98"/>
        <v>2000</v>
      </c>
      <c r="I3143" s="5" t="s">
        <v>2870</v>
      </c>
      <c r="J3143" t="str">
        <f t="shared" si="99"/>
        <v>Orrick Herrington</v>
      </c>
    </row>
    <row r="3144" spans="1:10" ht="15" x14ac:dyDescent="0.25">
      <c r="A3144" s="5" t="s">
        <v>1125</v>
      </c>
      <c r="B3144" s="8">
        <v>1150</v>
      </c>
      <c r="C3144" s="7">
        <v>160</v>
      </c>
      <c r="D3144" s="7" t="s">
        <v>5</v>
      </c>
      <c r="E3144" s="6">
        <v>0</v>
      </c>
      <c r="F3144" s="7">
        <v>2</v>
      </c>
      <c r="G3144" s="4">
        <v>1999</v>
      </c>
      <c r="H3144" s="18">
        <f t="shared" si="98"/>
        <v>2000</v>
      </c>
      <c r="I3144" s="5" t="s">
        <v>3178</v>
      </c>
      <c r="J3144" t="str">
        <f t="shared" si="99"/>
        <v>Paul Hasting</v>
      </c>
    </row>
    <row r="3145" spans="1:10" ht="15" x14ac:dyDescent="0.25">
      <c r="A3145" s="5" t="s">
        <v>98</v>
      </c>
      <c r="B3145" s="8">
        <v>17422.099999999999</v>
      </c>
      <c r="C3145" s="7">
        <v>42</v>
      </c>
      <c r="D3145" s="7" t="s">
        <v>5</v>
      </c>
      <c r="E3145" s="6">
        <v>0.2</v>
      </c>
      <c r="F3145" s="7">
        <v>7</v>
      </c>
      <c r="G3145" s="4">
        <v>1999</v>
      </c>
      <c r="H3145" s="18">
        <f t="shared" si="98"/>
        <v>2000</v>
      </c>
      <c r="I3145" s="5" t="s">
        <v>2627</v>
      </c>
      <c r="J3145" t="str">
        <f t="shared" si="99"/>
        <v>Paul Hastings</v>
      </c>
    </row>
    <row r="3146" spans="1:10" ht="15" x14ac:dyDescent="0.25">
      <c r="A3146" s="5" t="s">
        <v>550</v>
      </c>
      <c r="B3146" s="8">
        <v>8730.1</v>
      </c>
      <c r="C3146" s="7">
        <v>59</v>
      </c>
      <c r="D3146" s="7" t="s">
        <v>5</v>
      </c>
      <c r="E3146" s="6">
        <v>0.1</v>
      </c>
      <c r="F3146" s="7">
        <v>19</v>
      </c>
      <c r="G3146" s="4">
        <v>1999</v>
      </c>
      <c r="H3146" s="18">
        <f t="shared" si="98"/>
        <v>2000</v>
      </c>
      <c r="I3146" s="5" t="s">
        <v>2540</v>
      </c>
      <c r="J3146" t="str">
        <f t="shared" si="99"/>
        <v>Paul Weiss</v>
      </c>
    </row>
    <row r="3147" spans="1:10" ht="15" x14ac:dyDescent="0.25">
      <c r="A3147" s="5" t="s">
        <v>792</v>
      </c>
      <c r="B3147" s="6">
        <v>784.5</v>
      </c>
      <c r="C3147" s="7">
        <v>183</v>
      </c>
      <c r="D3147" s="7" t="s">
        <v>5</v>
      </c>
      <c r="E3147" s="6">
        <v>0</v>
      </c>
      <c r="F3147" s="7">
        <v>4</v>
      </c>
      <c r="G3147" s="4">
        <v>1999</v>
      </c>
      <c r="H3147" s="18">
        <f t="shared" si="98"/>
        <v>2000</v>
      </c>
      <c r="I3147" s="5" t="s">
        <v>792</v>
      </c>
      <c r="J3147" t="str">
        <f t="shared" si="99"/>
        <v>Pepper Hamilton</v>
      </c>
    </row>
    <row r="3148" spans="1:10" ht="15" x14ac:dyDescent="0.25">
      <c r="A3148" s="5" t="s">
        <v>157</v>
      </c>
      <c r="B3148" s="8">
        <v>4005</v>
      </c>
      <c r="C3148" s="7">
        <v>93</v>
      </c>
      <c r="D3148" s="7" t="s">
        <v>5</v>
      </c>
      <c r="E3148" s="6">
        <v>0</v>
      </c>
      <c r="F3148" s="7">
        <v>45</v>
      </c>
      <c r="G3148" s="4">
        <v>1999</v>
      </c>
      <c r="H3148" s="18">
        <f t="shared" si="98"/>
        <v>2000</v>
      </c>
      <c r="I3148" s="5" t="s">
        <v>157</v>
      </c>
      <c r="J3148" t="str">
        <f t="shared" si="99"/>
        <v>Perkins Coie</v>
      </c>
    </row>
    <row r="3149" spans="1:10" ht="15" x14ac:dyDescent="0.25">
      <c r="A3149" s="5" t="s">
        <v>39</v>
      </c>
      <c r="B3149" s="8">
        <v>4971.6000000000004</v>
      </c>
      <c r="C3149" s="7">
        <v>82</v>
      </c>
      <c r="D3149" s="7" t="s">
        <v>5</v>
      </c>
      <c r="E3149" s="6">
        <v>0</v>
      </c>
      <c r="F3149" s="7">
        <v>9</v>
      </c>
      <c r="G3149" s="4">
        <v>1999</v>
      </c>
      <c r="H3149" s="18">
        <f t="shared" si="98"/>
        <v>2000</v>
      </c>
      <c r="I3149" s="5" t="s">
        <v>2602</v>
      </c>
      <c r="J3149" t="str">
        <f t="shared" si="99"/>
        <v>Pillsbury Madison</v>
      </c>
    </row>
    <row r="3150" spans="1:10" ht="15" x14ac:dyDescent="0.25">
      <c r="A3150" s="5" t="s">
        <v>1531</v>
      </c>
      <c r="B3150" s="6">
        <v>874</v>
      </c>
      <c r="C3150" s="7">
        <v>177</v>
      </c>
      <c r="D3150" s="7" t="s">
        <v>5</v>
      </c>
      <c r="E3150" s="6">
        <v>0</v>
      </c>
      <c r="F3150" s="7">
        <v>7</v>
      </c>
      <c r="G3150" s="4">
        <v>1999</v>
      </c>
      <c r="H3150" s="18">
        <f t="shared" si="98"/>
        <v>2000</v>
      </c>
      <c r="I3150" s="5" t="s">
        <v>3494</v>
      </c>
      <c r="J3150" t="str">
        <f t="shared" si="99"/>
        <v>Porter Hedges</v>
      </c>
    </row>
    <row r="3151" spans="1:10" ht="15" x14ac:dyDescent="0.25">
      <c r="A3151" s="5" t="s">
        <v>1122</v>
      </c>
      <c r="B3151" s="8">
        <v>1194.5</v>
      </c>
      <c r="C3151" s="7">
        <v>158</v>
      </c>
      <c r="D3151" s="7" t="s">
        <v>5</v>
      </c>
      <c r="E3151" s="6">
        <v>0</v>
      </c>
      <c r="F3151" s="7">
        <v>1</v>
      </c>
      <c r="G3151" s="4">
        <v>1999</v>
      </c>
      <c r="H3151" s="18">
        <f t="shared" si="98"/>
        <v>2000</v>
      </c>
      <c r="I3151" s="5" t="s">
        <v>3175</v>
      </c>
      <c r="J3151" t="str">
        <f t="shared" si="99"/>
        <v>Pryor Cashman</v>
      </c>
    </row>
    <row r="3152" spans="1:10" ht="15" x14ac:dyDescent="0.25">
      <c r="A3152" s="5" t="s">
        <v>303</v>
      </c>
      <c r="B3152" s="6">
        <v>859.6</v>
      </c>
      <c r="C3152" s="7">
        <v>178</v>
      </c>
      <c r="D3152" s="7" t="s">
        <v>5</v>
      </c>
      <c r="E3152" s="6">
        <v>0</v>
      </c>
      <c r="F3152" s="7">
        <v>5</v>
      </c>
      <c r="G3152" s="4">
        <v>1999</v>
      </c>
      <c r="H3152" s="18">
        <f t="shared" si="98"/>
        <v>2000</v>
      </c>
      <c r="I3152" s="5" t="s">
        <v>2723</v>
      </c>
      <c r="J3152" t="str">
        <f t="shared" si="99"/>
        <v>Quarles Brady</v>
      </c>
    </row>
    <row r="3153" spans="1:10" ht="15" x14ac:dyDescent="0.25">
      <c r="A3153" s="5" t="s">
        <v>2354</v>
      </c>
      <c r="B3153" s="8">
        <v>9511.2000000000007</v>
      </c>
      <c r="C3153" s="7">
        <v>56</v>
      </c>
      <c r="D3153" s="7" t="s">
        <v>5</v>
      </c>
      <c r="E3153" s="6">
        <v>0.1</v>
      </c>
      <c r="F3153" s="7">
        <v>4</v>
      </c>
      <c r="G3153" s="4">
        <v>1999</v>
      </c>
      <c r="H3153" s="18">
        <f t="shared" si="98"/>
        <v>2000</v>
      </c>
      <c r="I3153" s="5" t="s">
        <v>4040</v>
      </c>
      <c r="J3153" t="str">
        <f t="shared" si="99"/>
        <v>Ray Quinney</v>
      </c>
    </row>
    <row r="3154" spans="1:10" ht="15" x14ac:dyDescent="0.25">
      <c r="A3154" s="5" t="s">
        <v>862</v>
      </c>
      <c r="B3154" s="6">
        <v>674.5</v>
      </c>
      <c r="C3154" s="7">
        <v>196</v>
      </c>
      <c r="D3154" s="7" t="s">
        <v>5</v>
      </c>
      <c r="E3154" s="6">
        <v>0</v>
      </c>
      <c r="F3154" s="7">
        <v>3</v>
      </c>
      <c r="G3154" s="4">
        <v>1999</v>
      </c>
      <c r="H3154" s="18">
        <f t="shared" si="98"/>
        <v>2000</v>
      </c>
      <c r="I3154" s="5" t="s">
        <v>2987</v>
      </c>
      <c r="J3154" t="str">
        <f t="shared" si="99"/>
        <v>Reboul MacMurray</v>
      </c>
    </row>
    <row r="3155" spans="1:10" ht="15" x14ac:dyDescent="0.25">
      <c r="A3155" s="5" t="s">
        <v>1510</v>
      </c>
      <c r="B3155" s="8">
        <v>2550.1</v>
      </c>
      <c r="C3155" s="7">
        <v>117</v>
      </c>
      <c r="D3155" s="7" t="s">
        <v>5</v>
      </c>
      <c r="E3155" s="6">
        <v>0</v>
      </c>
      <c r="F3155" s="7">
        <v>2</v>
      </c>
      <c r="G3155" s="4">
        <v>1999</v>
      </c>
      <c r="H3155" s="18">
        <f t="shared" si="98"/>
        <v>2000</v>
      </c>
      <c r="I3155" s="5" t="s">
        <v>3480</v>
      </c>
      <c r="J3155" t="str">
        <f t="shared" si="99"/>
        <v>Reed Smith</v>
      </c>
    </row>
    <row r="3156" spans="1:10" ht="15" x14ac:dyDescent="0.25">
      <c r="A3156" s="5" t="s">
        <v>1906</v>
      </c>
      <c r="B3156" s="8">
        <v>11081.9</v>
      </c>
      <c r="C3156" s="7">
        <v>52</v>
      </c>
      <c r="D3156" s="7" t="s">
        <v>5</v>
      </c>
      <c r="E3156" s="6">
        <v>0.1</v>
      </c>
      <c r="F3156" s="7">
        <v>21</v>
      </c>
      <c r="G3156" s="4">
        <v>1999</v>
      </c>
      <c r="H3156" s="18">
        <f t="shared" si="98"/>
        <v>2000</v>
      </c>
      <c r="I3156" s="5" t="s">
        <v>3759</v>
      </c>
      <c r="J3156" t="str">
        <f t="shared" si="99"/>
        <v>Richards Layton</v>
      </c>
    </row>
    <row r="3157" spans="1:10" ht="15" x14ac:dyDescent="0.25">
      <c r="A3157" s="5" t="s">
        <v>1138</v>
      </c>
      <c r="B3157" s="8">
        <v>1012.9</v>
      </c>
      <c r="C3157" s="7">
        <v>164</v>
      </c>
      <c r="D3157" s="7" t="s">
        <v>5</v>
      </c>
      <c r="E3157" s="6">
        <v>0</v>
      </c>
      <c r="F3157" s="7">
        <v>2</v>
      </c>
      <c r="G3157" s="4">
        <v>1999</v>
      </c>
      <c r="H3157" s="18">
        <f t="shared" si="98"/>
        <v>2000</v>
      </c>
      <c r="I3157" s="5" t="s">
        <v>3187</v>
      </c>
      <c r="J3157" t="str">
        <f t="shared" si="99"/>
        <v>Riordan McKinzie</v>
      </c>
    </row>
    <row r="3158" spans="1:10" ht="15" x14ac:dyDescent="0.25">
      <c r="A3158" s="5" t="s">
        <v>1362</v>
      </c>
      <c r="B3158" s="8">
        <v>5156</v>
      </c>
      <c r="C3158" s="20">
        <v>76</v>
      </c>
      <c r="D3158" s="7">
        <v>1</v>
      </c>
      <c r="E3158" s="6">
        <v>0.1</v>
      </c>
      <c r="F3158" s="7">
        <v>1</v>
      </c>
      <c r="G3158" s="4">
        <v>1999</v>
      </c>
      <c r="H3158" s="18">
        <f t="shared" si="98"/>
        <v>2000</v>
      </c>
      <c r="I3158" s="5" t="s">
        <v>1362</v>
      </c>
      <c r="J3158" t="str">
        <f t="shared" si="99"/>
        <v>Ritch Heather</v>
      </c>
    </row>
    <row r="3159" spans="1:10" ht="15" x14ac:dyDescent="0.25">
      <c r="A3159" s="5" t="s">
        <v>42</v>
      </c>
      <c r="B3159" s="8">
        <v>2136.1</v>
      </c>
      <c r="C3159" s="7">
        <v>127</v>
      </c>
      <c r="D3159" s="7" t="s">
        <v>5</v>
      </c>
      <c r="E3159" s="6">
        <v>0</v>
      </c>
      <c r="F3159" s="7">
        <v>6</v>
      </c>
      <c r="G3159" s="4">
        <v>1999</v>
      </c>
      <c r="H3159" s="18">
        <f t="shared" si="98"/>
        <v>2000</v>
      </c>
      <c r="I3159" s="5" t="s">
        <v>2603</v>
      </c>
      <c r="J3159" t="str">
        <f t="shared" si="99"/>
        <v>Rogers Wells</v>
      </c>
    </row>
    <row r="3160" spans="1:10" ht="15" x14ac:dyDescent="0.25">
      <c r="A3160" s="5" t="s">
        <v>103</v>
      </c>
      <c r="B3160" s="8">
        <v>5468.4</v>
      </c>
      <c r="C3160" s="7">
        <v>72</v>
      </c>
      <c r="D3160" s="7" t="s">
        <v>5</v>
      </c>
      <c r="E3160" s="6">
        <v>0.1</v>
      </c>
      <c r="F3160" s="7">
        <v>22</v>
      </c>
      <c r="G3160" s="4">
        <v>1999</v>
      </c>
      <c r="H3160" s="18">
        <f t="shared" si="98"/>
        <v>2000</v>
      </c>
      <c r="I3160" s="5" t="s">
        <v>2628</v>
      </c>
      <c r="J3160" t="str">
        <f t="shared" si="99"/>
        <v>Ropes Gray</v>
      </c>
    </row>
    <row r="3161" spans="1:10" ht="15" x14ac:dyDescent="0.25">
      <c r="A3161" s="5" t="s">
        <v>983</v>
      </c>
      <c r="B3161" s="8">
        <v>2979.9</v>
      </c>
      <c r="C3161" s="7">
        <v>110</v>
      </c>
      <c r="D3161" s="7" t="s">
        <v>5</v>
      </c>
      <c r="E3161" s="6">
        <v>0</v>
      </c>
      <c r="F3161" s="7">
        <v>1</v>
      </c>
      <c r="G3161" s="4">
        <v>1999</v>
      </c>
      <c r="H3161" s="18">
        <f t="shared" si="98"/>
        <v>2000</v>
      </c>
      <c r="I3161" s="5" t="s">
        <v>3066</v>
      </c>
      <c r="J3161" t="str">
        <f t="shared" si="99"/>
        <v>Rosenman Colin</v>
      </c>
    </row>
    <row r="3162" spans="1:10" ht="15" x14ac:dyDescent="0.25">
      <c r="A3162" s="5" t="s">
        <v>306</v>
      </c>
      <c r="B3162" s="8">
        <v>3139.4</v>
      </c>
      <c r="C3162" s="7">
        <v>104</v>
      </c>
      <c r="D3162" s="7" t="s">
        <v>5</v>
      </c>
      <c r="E3162" s="6">
        <v>0</v>
      </c>
      <c r="F3162" s="7">
        <v>9</v>
      </c>
      <c r="G3162" s="4">
        <v>1999</v>
      </c>
      <c r="H3162" s="18">
        <f t="shared" si="98"/>
        <v>2000</v>
      </c>
      <c r="I3162" s="5" t="s">
        <v>2725</v>
      </c>
      <c r="J3162" t="str">
        <f t="shared" si="99"/>
        <v>Schiff Hardin</v>
      </c>
    </row>
    <row r="3163" spans="1:10" ht="15" x14ac:dyDescent="0.25">
      <c r="A3163" s="5" t="s">
        <v>807</v>
      </c>
      <c r="B3163" s="8">
        <v>61092</v>
      </c>
      <c r="C3163" s="7">
        <v>17</v>
      </c>
      <c r="D3163" s="7" t="s">
        <v>5</v>
      </c>
      <c r="E3163" s="6">
        <v>0.5</v>
      </c>
      <c r="F3163" s="7">
        <v>27</v>
      </c>
      <c r="G3163" s="4">
        <v>1999</v>
      </c>
      <c r="H3163" s="18">
        <f t="shared" si="98"/>
        <v>2000</v>
      </c>
      <c r="I3163" s="5" t="s">
        <v>2879</v>
      </c>
      <c r="J3163" t="str">
        <f t="shared" si="99"/>
        <v>Schulte Roth</v>
      </c>
    </row>
    <row r="3164" spans="1:10" ht="15" x14ac:dyDescent="0.25">
      <c r="A3164" s="5" t="s">
        <v>44</v>
      </c>
      <c r="B3164" s="8">
        <v>37892</v>
      </c>
      <c r="C3164" s="7">
        <v>26</v>
      </c>
      <c r="D3164" s="7" t="s">
        <v>5</v>
      </c>
      <c r="E3164" s="6">
        <v>0.3</v>
      </c>
      <c r="F3164" s="7">
        <v>61</v>
      </c>
      <c r="G3164" s="4">
        <v>1999</v>
      </c>
      <c r="H3164" s="18">
        <f t="shared" si="98"/>
        <v>2000</v>
      </c>
      <c r="I3164" s="5" t="s">
        <v>2605</v>
      </c>
      <c r="J3164" t="str">
        <f t="shared" si="99"/>
        <v>Shearman Sterling</v>
      </c>
    </row>
    <row r="3165" spans="1:10" ht="15" x14ac:dyDescent="0.25">
      <c r="A3165" s="5" t="s">
        <v>188</v>
      </c>
      <c r="B3165" s="8">
        <v>1500</v>
      </c>
      <c r="C3165" s="7">
        <v>148</v>
      </c>
      <c r="D3165" s="7" t="s">
        <v>5</v>
      </c>
      <c r="E3165" s="6">
        <v>0</v>
      </c>
      <c r="F3165" s="7">
        <v>1</v>
      </c>
      <c r="G3165" s="4">
        <v>1999</v>
      </c>
      <c r="H3165" s="18">
        <f t="shared" si="98"/>
        <v>2000</v>
      </c>
      <c r="I3165" s="5" t="s">
        <v>2656</v>
      </c>
      <c r="J3165" t="str">
        <f t="shared" si="99"/>
        <v>Sheppard Mullin</v>
      </c>
    </row>
    <row r="3166" spans="1:10" ht="15" x14ac:dyDescent="0.25">
      <c r="A3166" s="5" t="s">
        <v>45</v>
      </c>
      <c r="B3166" s="8">
        <v>71653.399999999994</v>
      </c>
      <c r="C3166" s="7">
        <v>12</v>
      </c>
      <c r="D3166" s="7" t="s">
        <v>5</v>
      </c>
      <c r="E3166" s="6">
        <v>0.6</v>
      </c>
      <c r="F3166" s="7">
        <v>38</v>
      </c>
      <c r="G3166" s="4">
        <v>1999</v>
      </c>
      <c r="H3166" s="18">
        <f t="shared" si="98"/>
        <v>2000</v>
      </c>
      <c r="I3166" s="5" t="s">
        <v>507</v>
      </c>
      <c r="J3166" t="str">
        <f t="shared" si="99"/>
        <v>Sidley Austin</v>
      </c>
    </row>
    <row r="3167" spans="1:10" ht="15" x14ac:dyDescent="0.25">
      <c r="A3167" s="5" t="s">
        <v>444</v>
      </c>
      <c r="B3167" s="8">
        <v>4297.3999999999996</v>
      </c>
      <c r="C3167" s="7">
        <v>88</v>
      </c>
      <c r="D3167" s="7" t="s">
        <v>5</v>
      </c>
      <c r="E3167" s="6">
        <v>0</v>
      </c>
      <c r="F3167" s="7">
        <v>3</v>
      </c>
      <c r="G3167" s="4">
        <v>1999</v>
      </c>
      <c r="H3167" s="18">
        <f t="shared" si="98"/>
        <v>2000</v>
      </c>
      <c r="I3167" s="5" t="s">
        <v>2755</v>
      </c>
      <c r="J3167" t="str">
        <f t="shared" si="99"/>
        <v>Sidley Austin</v>
      </c>
    </row>
    <row r="3168" spans="1:10" ht="15" x14ac:dyDescent="0.25">
      <c r="A3168" s="5" t="s">
        <v>1084</v>
      </c>
      <c r="B3168" s="8">
        <v>1037</v>
      </c>
      <c r="C3168" s="7">
        <v>163</v>
      </c>
      <c r="D3168" s="7" t="s">
        <v>5</v>
      </c>
      <c r="E3168" s="6">
        <v>0</v>
      </c>
      <c r="F3168" s="7">
        <v>2</v>
      </c>
      <c r="G3168" s="4">
        <v>1999</v>
      </c>
      <c r="H3168" s="18">
        <f t="shared" si="98"/>
        <v>2000</v>
      </c>
      <c r="I3168" s="5" t="s">
        <v>3146</v>
      </c>
      <c r="J3168" t="str">
        <f t="shared" si="99"/>
        <v>Silver Freedman</v>
      </c>
    </row>
    <row r="3169" spans="1:10" ht="15" x14ac:dyDescent="0.25">
      <c r="A3169" s="5" t="s">
        <v>46</v>
      </c>
      <c r="B3169" s="8">
        <v>70074.8</v>
      </c>
      <c r="C3169" s="7">
        <v>15</v>
      </c>
      <c r="D3169" s="7" t="s">
        <v>5</v>
      </c>
      <c r="E3169" s="6">
        <v>0.6</v>
      </c>
      <c r="F3169" s="7">
        <v>91</v>
      </c>
      <c r="G3169" s="4">
        <v>1999</v>
      </c>
      <c r="H3169" s="18">
        <f t="shared" si="98"/>
        <v>2000</v>
      </c>
      <c r="I3169" s="5" t="s">
        <v>2606</v>
      </c>
      <c r="J3169" t="str">
        <f t="shared" si="99"/>
        <v>Simpson Thacher</v>
      </c>
    </row>
    <row r="3170" spans="1:10" ht="15" x14ac:dyDescent="0.25">
      <c r="A3170" s="5" t="s">
        <v>47</v>
      </c>
      <c r="B3170" s="8">
        <v>75972.800000000003</v>
      </c>
      <c r="C3170" s="7">
        <v>10</v>
      </c>
      <c r="D3170" s="7" t="s">
        <v>5</v>
      </c>
      <c r="E3170" s="6">
        <v>0.7</v>
      </c>
      <c r="F3170" s="7">
        <v>94</v>
      </c>
      <c r="G3170" s="4">
        <v>1999</v>
      </c>
      <c r="H3170" s="18">
        <f t="shared" si="98"/>
        <v>2000</v>
      </c>
      <c r="I3170" s="5" t="s">
        <v>2607</v>
      </c>
      <c r="J3170" t="str">
        <f t="shared" si="99"/>
        <v>Skadden Arps</v>
      </c>
    </row>
    <row r="3171" spans="1:10" ht="15" x14ac:dyDescent="0.25">
      <c r="A3171" s="5" t="s">
        <v>394</v>
      </c>
      <c r="B3171" s="8">
        <v>25364.799999999999</v>
      </c>
      <c r="C3171" s="7">
        <v>33</v>
      </c>
      <c r="D3171" s="7" t="s">
        <v>5</v>
      </c>
      <c r="E3171" s="6">
        <v>0.2</v>
      </c>
      <c r="F3171" s="7">
        <v>35</v>
      </c>
      <c r="G3171" s="4">
        <v>1999</v>
      </c>
      <c r="H3171" s="18">
        <f t="shared" si="98"/>
        <v>2000</v>
      </c>
      <c r="I3171" s="5" t="s">
        <v>2746</v>
      </c>
      <c r="J3171" t="str">
        <f t="shared" si="99"/>
        <v>Smith Helms</v>
      </c>
    </row>
    <row r="3172" spans="1:10" ht="15" x14ac:dyDescent="0.25">
      <c r="A3172" s="5" t="s">
        <v>1056</v>
      </c>
      <c r="B3172" s="8">
        <v>3617.8</v>
      </c>
      <c r="C3172" s="7">
        <v>99</v>
      </c>
      <c r="D3172" s="7" t="s">
        <v>5</v>
      </c>
      <c r="E3172" s="6">
        <v>0</v>
      </c>
      <c r="F3172" s="7">
        <v>7</v>
      </c>
      <c r="G3172" s="4">
        <v>1999</v>
      </c>
      <c r="H3172" s="18">
        <f t="shared" si="98"/>
        <v>2000</v>
      </c>
      <c r="I3172" s="5" t="s">
        <v>3123</v>
      </c>
      <c r="J3172" t="str">
        <f t="shared" si="99"/>
        <v>Steel Hector</v>
      </c>
    </row>
    <row r="3173" spans="1:10" ht="15" x14ac:dyDescent="0.25">
      <c r="A3173" s="5" t="s">
        <v>2406</v>
      </c>
      <c r="B3173" s="6">
        <v>690</v>
      </c>
      <c r="C3173" s="7">
        <v>194</v>
      </c>
      <c r="D3173" s="7" t="s">
        <v>5</v>
      </c>
      <c r="E3173" s="6">
        <v>0</v>
      </c>
      <c r="F3173" s="7">
        <v>1</v>
      </c>
      <c r="G3173" s="4">
        <v>1999</v>
      </c>
      <c r="H3173" s="18">
        <f t="shared" si="98"/>
        <v>2000</v>
      </c>
      <c r="I3173" s="5" t="s">
        <v>4074</v>
      </c>
      <c r="J3173" t="str">
        <f t="shared" si="99"/>
        <v>Stephens Berg</v>
      </c>
    </row>
    <row r="3174" spans="1:10" ht="15" x14ac:dyDescent="0.25">
      <c r="A3174" s="5" t="s">
        <v>1927</v>
      </c>
      <c r="B3174" s="8">
        <v>3661.7</v>
      </c>
      <c r="C3174" s="7">
        <v>98</v>
      </c>
      <c r="D3174" s="7" t="s">
        <v>5</v>
      </c>
      <c r="E3174" s="6">
        <v>0</v>
      </c>
      <c r="F3174" s="7">
        <v>5</v>
      </c>
      <c r="G3174" s="4">
        <v>1999</v>
      </c>
      <c r="H3174" s="18">
        <f t="shared" si="98"/>
        <v>2000</v>
      </c>
      <c r="I3174" s="5" t="s">
        <v>3771</v>
      </c>
      <c r="J3174" t="str">
        <f t="shared" si="99"/>
        <v>Stevens Lee</v>
      </c>
    </row>
    <row r="3175" spans="1:10" ht="15" x14ac:dyDescent="0.25">
      <c r="A3175" s="5" t="s">
        <v>1147</v>
      </c>
      <c r="B3175" s="6">
        <v>637.79999999999995</v>
      </c>
      <c r="C3175" s="7">
        <v>199</v>
      </c>
      <c r="D3175" s="7" t="s">
        <v>5</v>
      </c>
      <c r="E3175" s="6">
        <v>0</v>
      </c>
      <c r="F3175" s="7">
        <v>1</v>
      </c>
      <c r="G3175" s="4">
        <v>1999</v>
      </c>
      <c r="H3175" s="18">
        <f t="shared" si="98"/>
        <v>2000</v>
      </c>
      <c r="I3175" s="5" t="s">
        <v>3195</v>
      </c>
      <c r="J3175" t="str">
        <f t="shared" si="99"/>
        <v>Stinson Mag</v>
      </c>
    </row>
    <row r="3176" spans="1:10" ht="15" x14ac:dyDescent="0.25">
      <c r="A3176" s="5" t="s">
        <v>823</v>
      </c>
      <c r="B3176" s="8">
        <v>2378.1</v>
      </c>
      <c r="C3176" s="7">
        <v>120</v>
      </c>
      <c r="D3176" s="7" t="s">
        <v>5</v>
      </c>
      <c r="E3176" s="6">
        <v>0</v>
      </c>
      <c r="F3176" s="7">
        <v>5</v>
      </c>
      <c r="G3176" s="4">
        <v>1999</v>
      </c>
      <c r="H3176" s="18">
        <f t="shared" si="98"/>
        <v>2000</v>
      </c>
      <c r="I3176" s="5" t="s">
        <v>823</v>
      </c>
      <c r="J3176" t="str">
        <f t="shared" si="99"/>
        <v>Stoel Rives</v>
      </c>
    </row>
    <row r="3177" spans="1:10" ht="15" x14ac:dyDescent="0.25">
      <c r="A3177" s="5" t="s">
        <v>1695</v>
      </c>
      <c r="B3177" s="8">
        <v>1600</v>
      </c>
      <c r="C3177" s="7">
        <v>142</v>
      </c>
      <c r="D3177" s="7" t="s">
        <v>5</v>
      </c>
      <c r="E3177" s="6">
        <v>0</v>
      </c>
      <c r="F3177" s="7">
        <v>2</v>
      </c>
      <c r="G3177" s="4">
        <v>1999</v>
      </c>
      <c r="H3177" s="18">
        <f t="shared" si="98"/>
        <v>2000</v>
      </c>
      <c r="I3177" s="5" t="s">
        <v>3622</v>
      </c>
      <c r="J3177" t="str">
        <f t="shared" si="99"/>
        <v>Stokes Bartholomew</v>
      </c>
    </row>
    <row r="3178" spans="1:10" ht="15" x14ac:dyDescent="0.25">
      <c r="A3178" s="5" t="s">
        <v>1513</v>
      </c>
      <c r="B3178" s="8">
        <v>1690.2</v>
      </c>
      <c r="C3178" s="7">
        <v>137</v>
      </c>
      <c r="D3178" s="7" t="s">
        <v>5</v>
      </c>
      <c r="E3178" s="6">
        <v>0</v>
      </c>
      <c r="F3178" s="7">
        <v>4</v>
      </c>
      <c r="G3178" s="4">
        <v>1999</v>
      </c>
      <c r="H3178" s="18">
        <f t="shared" si="98"/>
        <v>2000</v>
      </c>
      <c r="I3178" s="5" t="s">
        <v>3483</v>
      </c>
      <c r="J3178" t="str">
        <f t="shared" si="99"/>
        <v>Stradley Ronon</v>
      </c>
    </row>
    <row r="3179" spans="1:10" ht="15" x14ac:dyDescent="0.25">
      <c r="A3179" s="5" t="s">
        <v>49</v>
      </c>
      <c r="B3179" s="8">
        <v>70443</v>
      </c>
      <c r="C3179" s="7">
        <v>14</v>
      </c>
      <c r="D3179" s="7" t="s">
        <v>5</v>
      </c>
      <c r="E3179" s="6">
        <v>0.6</v>
      </c>
      <c r="F3179" s="7">
        <v>36</v>
      </c>
      <c r="G3179" s="4">
        <v>1999</v>
      </c>
      <c r="H3179" s="18">
        <f t="shared" si="98"/>
        <v>2000</v>
      </c>
      <c r="I3179" s="5" t="s">
        <v>2608</v>
      </c>
      <c r="J3179" t="str">
        <f t="shared" si="99"/>
        <v>Stroock Stroock</v>
      </c>
    </row>
    <row r="3180" spans="1:10" ht="15" x14ac:dyDescent="0.25">
      <c r="A3180" s="5" t="s">
        <v>50</v>
      </c>
      <c r="B3180" s="8">
        <v>37783.199999999997</v>
      </c>
      <c r="C3180" s="7">
        <v>27</v>
      </c>
      <c r="D3180" s="7" t="s">
        <v>5</v>
      </c>
      <c r="E3180" s="6">
        <v>0.3</v>
      </c>
      <c r="F3180" s="7">
        <v>65</v>
      </c>
      <c r="G3180" s="4">
        <v>1999</v>
      </c>
      <c r="H3180" s="18">
        <f t="shared" si="98"/>
        <v>2000</v>
      </c>
      <c r="I3180" s="5" t="s">
        <v>2609</v>
      </c>
      <c r="J3180" t="str">
        <f t="shared" si="99"/>
        <v>Sullivan Cromwell</v>
      </c>
    </row>
    <row r="3181" spans="1:10" ht="15" x14ac:dyDescent="0.25">
      <c r="A3181" s="5" t="s">
        <v>827</v>
      </c>
      <c r="B3181" s="8">
        <v>1651</v>
      </c>
      <c r="C3181" s="7">
        <v>140</v>
      </c>
      <c r="D3181" s="7" t="s">
        <v>5</v>
      </c>
      <c r="E3181" s="6">
        <v>0</v>
      </c>
      <c r="F3181" s="7">
        <v>4</v>
      </c>
      <c r="G3181" s="4">
        <v>1999</v>
      </c>
      <c r="H3181" s="18">
        <f t="shared" si="98"/>
        <v>2000</v>
      </c>
      <c r="I3181" s="5" t="s">
        <v>2894</v>
      </c>
      <c r="J3181" t="str">
        <f t="shared" si="99"/>
        <v>Sullivan Worcester</v>
      </c>
    </row>
    <row r="3182" spans="1:10" ht="15" x14ac:dyDescent="0.25">
      <c r="A3182" s="5" t="s">
        <v>2327</v>
      </c>
      <c r="B3182" s="6">
        <v>929.9</v>
      </c>
      <c r="C3182" s="7">
        <v>172</v>
      </c>
      <c r="D3182" s="7" t="s">
        <v>5</v>
      </c>
      <c r="E3182" s="6">
        <v>0</v>
      </c>
      <c r="F3182" s="7">
        <v>2</v>
      </c>
      <c r="G3182" s="4">
        <v>1999</v>
      </c>
      <c r="H3182" s="18">
        <f t="shared" si="98"/>
        <v>2000</v>
      </c>
      <c r="I3182" s="5" t="s">
        <v>4020</v>
      </c>
      <c r="J3182" t="str">
        <f t="shared" si="99"/>
        <v>Taft Stettinius</v>
      </c>
    </row>
    <row r="3183" spans="1:10" ht="15" x14ac:dyDescent="0.25">
      <c r="A3183" s="5" t="s">
        <v>874</v>
      </c>
      <c r="B3183" s="8">
        <v>1820.2</v>
      </c>
      <c r="C3183" s="7">
        <v>136</v>
      </c>
      <c r="D3183" s="7" t="s">
        <v>5</v>
      </c>
      <c r="E3183" s="6">
        <v>0</v>
      </c>
      <c r="F3183" s="7">
        <v>14</v>
      </c>
      <c r="G3183" s="4">
        <v>1999</v>
      </c>
      <c r="H3183" s="18">
        <f t="shared" si="98"/>
        <v>2000</v>
      </c>
      <c r="I3183" s="5" t="s">
        <v>2730</v>
      </c>
      <c r="J3183" t="str">
        <f t="shared" si="99"/>
        <v>Testa Hurwitz</v>
      </c>
    </row>
    <row r="3184" spans="1:10" ht="15" x14ac:dyDescent="0.25">
      <c r="A3184" s="5" t="s">
        <v>314</v>
      </c>
      <c r="B3184" s="8">
        <v>228064.6</v>
      </c>
      <c r="C3184" s="7">
        <v>6</v>
      </c>
      <c r="D3184" s="7" t="s">
        <v>5</v>
      </c>
      <c r="E3184" s="6">
        <v>2</v>
      </c>
      <c r="F3184" s="7">
        <v>81</v>
      </c>
      <c r="G3184" s="4">
        <v>1999</v>
      </c>
      <c r="H3184" s="18">
        <f t="shared" si="98"/>
        <v>2000</v>
      </c>
      <c r="I3184" s="5" t="s">
        <v>2731</v>
      </c>
      <c r="J3184" t="str">
        <f t="shared" si="99"/>
        <v>Thacher Proffitt</v>
      </c>
    </row>
    <row r="3185" spans="1:10" ht="15" x14ac:dyDescent="0.25">
      <c r="A3185" s="5" t="s">
        <v>1782</v>
      </c>
      <c r="B3185" s="8">
        <v>9649</v>
      </c>
      <c r="C3185" s="7">
        <v>55</v>
      </c>
      <c r="D3185" s="7" t="s">
        <v>5</v>
      </c>
      <c r="E3185" s="6">
        <v>0.1</v>
      </c>
      <c r="F3185" s="7">
        <v>20</v>
      </c>
      <c r="G3185" s="4">
        <v>1999</v>
      </c>
      <c r="H3185" s="18">
        <f t="shared" si="98"/>
        <v>2000</v>
      </c>
      <c r="I3185" s="5" t="s">
        <v>3681</v>
      </c>
      <c r="J3185" t="str">
        <f t="shared" si="99"/>
        <v>Thelen Reid</v>
      </c>
    </row>
    <row r="3186" spans="1:10" ht="15" x14ac:dyDescent="0.25">
      <c r="A3186" s="5" t="s">
        <v>975</v>
      </c>
      <c r="B3186" s="8">
        <v>3396.1</v>
      </c>
      <c r="C3186" s="7">
        <v>101</v>
      </c>
      <c r="D3186" s="7" t="s">
        <v>5</v>
      </c>
      <c r="E3186" s="6">
        <v>0</v>
      </c>
      <c r="F3186" s="7">
        <v>13</v>
      </c>
      <c r="G3186" s="4">
        <v>1999</v>
      </c>
      <c r="H3186" s="18">
        <f t="shared" si="98"/>
        <v>2000</v>
      </c>
      <c r="I3186" s="5" t="s">
        <v>3062</v>
      </c>
      <c r="J3186" t="str">
        <f t="shared" si="99"/>
        <v>Thompson Knight</v>
      </c>
    </row>
    <row r="3187" spans="1:10" ht="15" x14ac:dyDescent="0.25">
      <c r="A3187" s="5" t="s">
        <v>317</v>
      </c>
      <c r="B3187" s="8">
        <v>2001.1</v>
      </c>
      <c r="C3187" s="7">
        <v>130</v>
      </c>
      <c r="D3187" s="7" t="s">
        <v>5</v>
      </c>
      <c r="E3187" s="6">
        <v>0</v>
      </c>
      <c r="F3187" s="7">
        <v>5</v>
      </c>
      <c r="G3187" s="4">
        <v>1999</v>
      </c>
      <c r="H3187" s="18">
        <f t="shared" si="98"/>
        <v>2000</v>
      </c>
      <c r="I3187" s="5" t="s">
        <v>317</v>
      </c>
      <c r="J3187" t="str">
        <f t="shared" si="99"/>
        <v>Thompson Coburn</v>
      </c>
    </row>
    <row r="3188" spans="1:10" ht="15" x14ac:dyDescent="0.25">
      <c r="A3188" s="5" t="s">
        <v>1129</v>
      </c>
      <c r="B3188" s="8">
        <v>13577.9</v>
      </c>
      <c r="C3188" s="7">
        <v>46</v>
      </c>
      <c r="D3188" s="7" t="s">
        <v>5</v>
      </c>
      <c r="E3188" s="6">
        <v>0.1</v>
      </c>
      <c r="F3188" s="7">
        <v>12</v>
      </c>
      <c r="G3188" s="4">
        <v>1999</v>
      </c>
      <c r="H3188" s="18">
        <f t="shared" si="98"/>
        <v>2000</v>
      </c>
      <c r="I3188" s="5" t="s">
        <v>3181</v>
      </c>
      <c r="J3188" t="str">
        <f t="shared" si="99"/>
        <v>Thompson Hine</v>
      </c>
    </row>
    <row r="3189" spans="1:10" ht="15" x14ac:dyDescent="0.25">
      <c r="A3189" s="5" t="s">
        <v>1714</v>
      </c>
      <c r="B3189" s="8">
        <v>4937</v>
      </c>
      <c r="C3189" s="7">
        <v>84</v>
      </c>
      <c r="D3189" s="7" t="s">
        <v>5</v>
      </c>
      <c r="E3189" s="6">
        <v>0</v>
      </c>
      <c r="F3189" s="7">
        <v>7</v>
      </c>
      <c r="G3189" s="4">
        <v>1999</v>
      </c>
      <c r="H3189" s="18">
        <f t="shared" si="98"/>
        <v>2000</v>
      </c>
      <c r="I3189" s="5" t="s">
        <v>3633</v>
      </c>
      <c r="J3189" t="str">
        <f t="shared" si="99"/>
        <v>Tobin Tobin</v>
      </c>
    </row>
    <row r="3190" spans="1:10" ht="15" x14ac:dyDescent="0.25">
      <c r="A3190" s="5" t="s">
        <v>1777</v>
      </c>
      <c r="B3190" s="8">
        <v>1462.7</v>
      </c>
      <c r="C3190" s="7">
        <v>150</v>
      </c>
      <c r="D3190" s="7" t="s">
        <v>5</v>
      </c>
      <c r="E3190" s="6">
        <v>0</v>
      </c>
      <c r="F3190" s="7">
        <v>3</v>
      </c>
      <c r="G3190" s="4">
        <v>1999</v>
      </c>
      <c r="H3190" s="18">
        <f t="shared" si="98"/>
        <v>2000</v>
      </c>
      <c r="I3190" s="5" t="s">
        <v>3677</v>
      </c>
      <c r="J3190" t="str">
        <f t="shared" si="99"/>
        <v>Troop Steuber</v>
      </c>
    </row>
    <row r="3191" spans="1:10" ht="15" x14ac:dyDescent="0.25">
      <c r="A3191" s="5" t="s">
        <v>1469</v>
      </c>
      <c r="B3191" s="6">
        <v>899.6</v>
      </c>
      <c r="C3191" s="7">
        <v>175</v>
      </c>
      <c r="D3191" s="7" t="s">
        <v>5</v>
      </c>
      <c r="E3191" s="6">
        <v>0</v>
      </c>
      <c r="F3191" s="7">
        <v>2</v>
      </c>
      <c r="G3191" s="4">
        <v>1999</v>
      </c>
      <c r="H3191" s="18">
        <f t="shared" si="98"/>
        <v>2000</v>
      </c>
      <c r="I3191" s="5" t="s">
        <v>3444</v>
      </c>
      <c r="J3191" t="str">
        <f t="shared" si="99"/>
        <v>Troutman Sanders</v>
      </c>
    </row>
    <row r="3192" spans="1:10" ht="15" x14ac:dyDescent="0.25">
      <c r="A3192" s="5" t="s">
        <v>1151</v>
      </c>
      <c r="B3192" s="6">
        <v>607.6</v>
      </c>
      <c r="C3192" s="7">
        <v>200</v>
      </c>
      <c r="D3192" s="7" t="s">
        <v>5</v>
      </c>
      <c r="E3192" s="6">
        <v>0</v>
      </c>
      <c r="F3192" s="7">
        <v>5</v>
      </c>
      <c r="G3192" s="4">
        <v>1999</v>
      </c>
      <c r="H3192" s="18">
        <f t="shared" si="98"/>
        <v>2000</v>
      </c>
      <c r="I3192" s="5" t="s">
        <v>2734</v>
      </c>
      <c r="J3192" t="str">
        <f t="shared" si="99"/>
        <v>Vedder Price</v>
      </c>
    </row>
    <row r="3193" spans="1:10" ht="15" x14ac:dyDescent="0.25">
      <c r="A3193" s="5" t="s">
        <v>1604</v>
      </c>
      <c r="B3193" s="8">
        <v>4476.7</v>
      </c>
      <c r="C3193" s="7">
        <v>87</v>
      </c>
      <c r="D3193" s="7" t="s">
        <v>5</v>
      </c>
      <c r="E3193" s="6">
        <v>0</v>
      </c>
      <c r="F3193" s="7">
        <v>21</v>
      </c>
      <c r="G3193" s="4">
        <v>1999</v>
      </c>
      <c r="H3193" s="18">
        <f t="shared" si="98"/>
        <v>2000</v>
      </c>
      <c r="I3193" s="5" t="s">
        <v>1604</v>
      </c>
      <c r="J3193" t="str">
        <f t="shared" si="99"/>
        <v>Venture Law</v>
      </c>
    </row>
    <row r="3194" spans="1:10" ht="15" x14ac:dyDescent="0.25">
      <c r="A3194" s="5" t="s">
        <v>835</v>
      </c>
      <c r="B3194" s="8">
        <v>12462.4</v>
      </c>
      <c r="C3194" s="7">
        <v>47</v>
      </c>
      <c r="D3194" s="7" t="s">
        <v>5</v>
      </c>
      <c r="E3194" s="6">
        <v>0.1</v>
      </c>
      <c r="F3194" s="7">
        <v>36</v>
      </c>
      <c r="G3194" s="4">
        <v>1999</v>
      </c>
      <c r="H3194" s="18">
        <f t="shared" si="98"/>
        <v>2000</v>
      </c>
      <c r="I3194" s="5" t="s">
        <v>2897</v>
      </c>
      <c r="J3194" t="str">
        <f t="shared" si="99"/>
        <v>Vinson Elkins</v>
      </c>
    </row>
    <row r="3195" spans="1:10" ht="15" x14ac:dyDescent="0.25">
      <c r="A3195" s="5" t="s">
        <v>1079</v>
      </c>
      <c r="B3195" s="8">
        <v>4560</v>
      </c>
      <c r="C3195" s="7">
        <v>86</v>
      </c>
      <c r="D3195" s="7" t="s">
        <v>5</v>
      </c>
      <c r="E3195" s="6">
        <v>0</v>
      </c>
      <c r="F3195" s="7">
        <v>13</v>
      </c>
      <c r="G3195" s="4">
        <v>1999</v>
      </c>
      <c r="H3195" s="18">
        <f t="shared" si="98"/>
        <v>2000</v>
      </c>
      <c r="I3195" s="5" t="s">
        <v>2611</v>
      </c>
      <c r="J3195" t="str">
        <f t="shared" si="99"/>
        <v>Wachtell Lipton</v>
      </c>
    </row>
    <row r="3196" spans="1:10" ht="15" x14ac:dyDescent="0.25">
      <c r="A3196" s="5" t="s">
        <v>1089</v>
      </c>
      <c r="B3196" s="8">
        <v>19486.3</v>
      </c>
      <c r="C3196" s="7">
        <v>40</v>
      </c>
      <c r="D3196" s="7" t="s">
        <v>5</v>
      </c>
      <c r="E3196" s="6">
        <v>0.2</v>
      </c>
      <c r="F3196" s="7">
        <v>89</v>
      </c>
      <c r="G3196" s="4">
        <v>1999</v>
      </c>
      <c r="H3196" s="18">
        <f t="shared" si="98"/>
        <v>2000</v>
      </c>
      <c r="I3196" s="5" t="s">
        <v>2612</v>
      </c>
      <c r="J3196" t="str">
        <f t="shared" si="99"/>
        <v>Weil Gotshal</v>
      </c>
    </row>
    <row r="3197" spans="1:10" ht="15" x14ac:dyDescent="0.25">
      <c r="A3197" s="5" t="s">
        <v>838</v>
      </c>
      <c r="B3197" s="8">
        <v>6676.9</v>
      </c>
      <c r="C3197" s="7">
        <v>68</v>
      </c>
      <c r="D3197" s="7" t="s">
        <v>5</v>
      </c>
      <c r="E3197" s="6">
        <v>0.1</v>
      </c>
      <c r="F3197" s="7">
        <v>10</v>
      </c>
      <c r="G3197" s="4">
        <v>1999</v>
      </c>
      <c r="H3197" s="18">
        <f t="shared" si="98"/>
        <v>2000</v>
      </c>
      <c r="I3197" s="5" t="s">
        <v>2899</v>
      </c>
      <c r="J3197" t="str">
        <f t="shared" si="99"/>
        <v>White Case</v>
      </c>
    </row>
    <row r="3198" spans="1:10" ht="15" x14ac:dyDescent="0.25">
      <c r="A3198" s="5" t="s">
        <v>1215</v>
      </c>
      <c r="B3198" s="8">
        <v>5368.4</v>
      </c>
      <c r="C3198" s="7">
        <v>74</v>
      </c>
      <c r="D3198" s="7" t="s">
        <v>5</v>
      </c>
      <c r="E3198" s="6">
        <v>0.1</v>
      </c>
      <c r="F3198" s="7">
        <v>3</v>
      </c>
      <c r="G3198" s="4">
        <v>1999</v>
      </c>
      <c r="H3198" s="18">
        <f t="shared" si="98"/>
        <v>2000</v>
      </c>
      <c r="I3198" s="5" t="s">
        <v>2971</v>
      </c>
      <c r="J3198" t="str">
        <f t="shared" si="99"/>
        <v>WilliamsConnolly</v>
      </c>
    </row>
    <row r="3199" spans="1:10" ht="15" x14ac:dyDescent="0.25">
      <c r="A3199" s="5" t="s">
        <v>55</v>
      </c>
      <c r="B3199" s="8">
        <v>23754.5</v>
      </c>
      <c r="C3199" s="7">
        <v>35</v>
      </c>
      <c r="D3199" s="7" t="s">
        <v>5</v>
      </c>
      <c r="E3199" s="6">
        <v>0.2</v>
      </c>
      <c r="F3199" s="7">
        <v>13</v>
      </c>
      <c r="G3199" s="4">
        <v>1999</v>
      </c>
      <c r="H3199" s="18">
        <f t="shared" si="98"/>
        <v>2000</v>
      </c>
      <c r="I3199" s="5" t="s">
        <v>2614</v>
      </c>
      <c r="J3199" t="str">
        <f t="shared" si="99"/>
        <v>Willkie Farr</v>
      </c>
    </row>
    <row r="3200" spans="1:10" ht="15" x14ac:dyDescent="0.25">
      <c r="A3200" s="5" t="s">
        <v>224</v>
      </c>
      <c r="B3200" s="8">
        <v>35608.9</v>
      </c>
      <c r="C3200" s="7">
        <v>28</v>
      </c>
      <c r="D3200" s="7" t="s">
        <v>5</v>
      </c>
      <c r="E3200" s="6">
        <v>0.3</v>
      </c>
      <c r="F3200" s="7">
        <v>95</v>
      </c>
      <c r="G3200" s="4">
        <v>1999</v>
      </c>
      <c r="H3200" s="18">
        <f t="shared" si="98"/>
        <v>2000</v>
      </c>
      <c r="I3200" s="5" t="s">
        <v>2666</v>
      </c>
      <c r="J3200" t="str">
        <f t="shared" si="99"/>
        <v>Wilson Sonsini</v>
      </c>
    </row>
    <row r="3201" spans="1:10" ht="15" x14ac:dyDescent="0.25">
      <c r="A3201" s="5" t="s">
        <v>56</v>
      </c>
      <c r="B3201" s="8">
        <v>42634.3</v>
      </c>
      <c r="C3201" s="7">
        <v>24</v>
      </c>
      <c r="D3201" s="7" t="s">
        <v>5</v>
      </c>
      <c r="E3201" s="6">
        <v>0.4</v>
      </c>
      <c r="F3201" s="7">
        <v>34</v>
      </c>
      <c r="G3201" s="4">
        <v>1999</v>
      </c>
      <c r="H3201" s="18">
        <f t="shared" si="98"/>
        <v>2000</v>
      </c>
      <c r="I3201" s="5" t="s">
        <v>2615</v>
      </c>
      <c r="J3201" t="str">
        <f t="shared" si="99"/>
        <v>Winston Strawn</v>
      </c>
    </row>
    <row r="3202" spans="1:10" ht="15" x14ac:dyDescent="0.25">
      <c r="A3202" s="5" t="s">
        <v>1058</v>
      </c>
      <c r="B3202" s="8">
        <v>1084.4000000000001</v>
      </c>
      <c r="C3202" s="7">
        <v>162</v>
      </c>
      <c r="D3202" s="7" t="s">
        <v>5</v>
      </c>
      <c r="E3202" s="6">
        <v>0</v>
      </c>
      <c r="F3202" s="7">
        <v>7</v>
      </c>
      <c r="G3202" s="4">
        <v>1999</v>
      </c>
      <c r="H3202" s="18">
        <f t="shared" ref="H3202:H3265" si="100">G3202+1</f>
        <v>2000</v>
      </c>
      <c r="I3202" s="5" t="s">
        <v>2650</v>
      </c>
      <c r="J3202" t="str">
        <f t="shared" ref="J3202:J3265" si="101">TRIM(LEFT(SUBSTITUTE(I3202," ",REPT(" ",100)),200))</f>
        <v>Winthrop Stimson</v>
      </c>
    </row>
    <row r="3203" spans="1:10" ht="15" x14ac:dyDescent="0.25">
      <c r="A3203" s="5" t="s">
        <v>2262</v>
      </c>
      <c r="B3203" s="6">
        <v>800</v>
      </c>
      <c r="C3203" s="7">
        <v>180</v>
      </c>
      <c r="D3203" s="7" t="s">
        <v>5</v>
      </c>
      <c r="E3203" s="6">
        <v>0</v>
      </c>
      <c r="F3203" s="7">
        <v>1</v>
      </c>
      <c r="G3203" s="4">
        <v>1999</v>
      </c>
      <c r="H3203" s="18">
        <f t="shared" si="100"/>
        <v>2000</v>
      </c>
      <c r="I3203" s="5" t="s">
        <v>3973</v>
      </c>
      <c r="J3203" t="str">
        <f t="shared" si="101"/>
        <v>Witt Gaither</v>
      </c>
    </row>
    <row r="3204" spans="1:10" ht="15" x14ac:dyDescent="0.25">
      <c r="A3204" s="5" t="s">
        <v>1369</v>
      </c>
      <c r="B3204" s="8">
        <v>2252.5</v>
      </c>
      <c r="C3204" s="7">
        <v>122</v>
      </c>
      <c r="D3204" s="7" t="s">
        <v>5</v>
      </c>
      <c r="E3204" s="6">
        <v>0</v>
      </c>
      <c r="F3204" s="7">
        <v>6</v>
      </c>
      <c r="G3204" s="4">
        <v>1999</v>
      </c>
      <c r="H3204" s="18">
        <f t="shared" si="100"/>
        <v>2000</v>
      </c>
      <c r="I3204" s="5" t="s">
        <v>3367</v>
      </c>
      <c r="J3204" t="str">
        <f t="shared" si="101"/>
        <v>Wolf Block</v>
      </c>
    </row>
    <row r="3205" spans="1:10" ht="15" x14ac:dyDescent="0.25">
      <c r="A3205" s="5" t="s">
        <v>1185</v>
      </c>
      <c r="B3205" s="8">
        <v>1655.3</v>
      </c>
      <c r="C3205" s="7">
        <v>139</v>
      </c>
      <c r="D3205" s="7" t="s">
        <v>5</v>
      </c>
      <c r="E3205" s="6">
        <v>0</v>
      </c>
      <c r="F3205" s="7">
        <v>4</v>
      </c>
      <c r="G3205" s="4">
        <v>1999</v>
      </c>
      <c r="H3205" s="18">
        <f t="shared" si="100"/>
        <v>2000</v>
      </c>
      <c r="I3205" s="5" t="s">
        <v>3226</v>
      </c>
      <c r="J3205" t="str">
        <f t="shared" si="101"/>
        <v>Worsham Forsythe</v>
      </c>
    </row>
    <row r="3206" spans="1:10" ht="15" x14ac:dyDescent="0.25">
      <c r="A3206" s="5" t="s">
        <v>1187</v>
      </c>
      <c r="B3206" s="6">
        <v>715.9</v>
      </c>
      <c r="C3206" s="7">
        <v>191</v>
      </c>
      <c r="D3206" s="7" t="s">
        <v>5</v>
      </c>
      <c r="E3206" s="6">
        <v>0</v>
      </c>
      <c r="F3206" s="7">
        <v>3</v>
      </c>
      <c r="G3206" s="4">
        <v>1999</v>
      </c>
      <c r="H3206" s="18">
        <f t="shared" si="100"/>
        <v>2000</v>
      </c>
      <c r="I3206" s="5" t="s">
        <v>3227</v>
      </c>
      <c r="J3206" t="str">
        <f t="shared" si="101"/>
        <v>Wyatt Tarrant</v>
      </c>
    </row>
    <row r="3207" spans="1:10" ht="15" x14ac:dyDescent="0.25">
      <c r="A3207" s="5" t="s">
        <v>2394</v>
      </c>
      <c r="B3207" s="8">
        <v>1482.3</v>
      </c>
      <c r="C3207" s="7">
        <v>149</v>
      </c>
      <c r="D3207" s="7" t="s">
        <v>5</v>
      </c>
      <c r="E3207" s="6">
        <v>0</v>
      </c>
      <c r="F3207" s="7">
        <v>1</v>
      </c>
      <c r="G3207" s="4">
        <v>1999</v>
      </c>
      <c r="H3207" s="18">
        <f t="shared" si="100"/>
        <v>2000</v>
      </c>
      <c r="I3207" s="5" t="s">
        <v>4066</v>
      </c>
      <c r="J3207" t="str">
        <f t="shared" si="101"/>
        <v>Yoong Partners</v>
      </c>
    </row>
    <row r="3208" spans="1:10" ht="15" x14ac:dyDescent="0.25">
      <c r="A3208" s="5" t="s">
        <v>2140</v>
      </c>
      <c r="B3208" s="8">
        <v>1500</v>
      </c>
      <c r="C3208" s="20">
        <v>156</v>
      </c>
      <c r="D3208" s="7">
        <v>1</v>
      </c>
      <c r="E3208" s="6">
        <v>0</v>
      </c>
      <c r="F3208" s="7">
        <v>1</v>
      </c>
      <c r="G3208" s="4">
        <v>2000</v>
      </c>
      <c r="H3208" s="18">
        <f t="shared" si="100"/>
        <v>2001</v>
      </c>
      <c r="I3208" s="5" t="s">
        <v>2978</v>
      </c>
      <c r="J3208" t="str">
        <f t="shared" si="101"/>
        <v>AL Goodbody</v>
      </c>
    </row>
    <row r="3209" spans="1:10" ht="15" x14ac:dyDescent="0.25">
      <c r="A3209" s="5" t="s">
        <v>1661</v>
      </c>
      <c r="B3209" s="8">
        <v>1553.4</v>
      </c>
      <c r="C3209" s="7">
        <v>152</v>
      </c>
      <c r="D3209" s="7" t="s">
        <v>5</v>
      </c>
      <c r="E3209" s="6">
        <v>0</v>
      </c>
      <c r="F3209" s="7">
        <v>4</v>
      </c>
      <c r="G3209" s="4">
        <v>2000</v>
      </c>
      <c r="H3209" s="18">
        <f t="shared" si="100"/>
        <v>2001</v>
      </c>
      <c r="I3209" s="5" t="s">
        <v>3599</v>
      </c>
      <c r="J3209" t="str">
        <f t="shared" si="101"/>
        <v>Akerman Senterfitt</v>
      </c>
    </row>
    <row r="3210" spans="1:10" ht="15" x14ac:dyDescent="0.25">
      <c r="A3210" s="5" t="s">
        <v>1719</v>
      </c>
      <c r="B3210" s="8">
        <v>4999.1000000000004</v>
      </c>
      <c r="C3210" s="7">
        <v>78</v>
      </c>
      <c r="D3210" s="7" t="s">
        <v>5</v>
      </c>
      <c r="E3210" s="6">
        <v>0.1</v>
      </c>
      <c r="F3210" s="7">
        <v>2</v>
      </c>
      <c r="G3210" s="4">
        <v>2000</v>
      </c>
      <c r="H3210" s="18">
        <f t="shared" si="100"/>
        <v>2001</v>
      </c>
      <c r="I3210" s="5" t="s">
        <v>3636</v>
      </c>
      <c r="J3210" t="str">
        <f t="shared" si="101"/>
        <v>Akin Gump</v>
      </c>
    </row>
    <row r="3211" spans="1:10" ht="15" x14ac:dyDescent="0.25">
      <c r="A3211" s="5" t="s">
        <v>6</v>
      </c>
      <c r="B3211" s="8">
        <v>7963.2</v>
      </c>
      <c r="C3211" s="7">
        <v>65</v>
      </c>
      <c r="D3211" s="7" t="s">
        <v>5</v>
      </c>
      <c r="E3211" s="6">
        <v>0.1</v>
      </c>
      <c r="F3211" s="7">
        <v>10</v>
      </c>
      <c r="G3211" s="4">
        <v>2000</v>
      </c>
      <c r="H3211" s="18">
        <f t="shared" si="100"/>
        <v>2001</v>
      </c>
      <c r="I3211" s="5" t="s">
        <v>2572</v>
      </c>
      <c r="J3211" t="str">
        <f t="shared" si="101"/>
        <v>Akin Gump</v>
      </c>
    </row>
    <row r="3212" spans="1:10" ht="15" x14ac:dyDescent="0.25">
      <c r="A3212" s="5" t="s">
        <v>1831</v>
      </c>
      <c r="B3212" s="8">
        <v>2000</v>
      </c>
      <c r="C3212" s="20">
        <v>136</v>
      </c>
      <c r="D3212" s="7">
        <v>1</v>
      </c>
      <c r="E3212" s="6">
        <v>0</v>
      </c>
      <c r="F3212" s="7">
        <v>1</v>
      </c>
      <c r="G3212" s="4">
        <v>2000</v>
      </c>
      <c r="H3212" s="18">
        <f t="shared" si="100"/>
        <v>2001</v>
      </c>
      <c r="I3212" s="5" t="s">
        <v>3718</v>
      </c>
      <c r="J3212" t="str">
        <f t="shared" si="101"/>
        <v>Allen Overy</v>
      </c>
    </row>
    <row r="3213" spans="1:10" ht="15" x14ac:dyDescent="0.25">
      <c r="A3213" s="5" t="s">
        <v>2401</v>
      </c>
      <c r="B3213" s="8">
        <v>2545.5</v>
      </c>
      <c r="C3213" s="20">
        <v>118</v>
      </c>
      <c r="D3213" s="7">
        <v>1</v>
      </c>
      <c r="E3213" s="6">
        <v>0</v>
      </c>
      <c r="F3213" s="7">
        <v>1</v>
      </c>
      <c r="G3213" s="4">
        <v>2000</v>
      </c>
      <c r="H3213" s="18">
        <f t="shared" si="100"/>
        <v>2001</v>
      </c>
      <c r="I3213" s="5" t="s">
        <v>2401</v>
      </c>
      <c r="J3213" t="str">
        <f t="shared" si="101"/>
        <v>Allens Arthur</v>
      </c>
    </row>
    <row r="3214" spans="1:10" ht="15" x14ac:dyDescent="0.25">
      <c r="A3214" s="5" t="s">
        <v>228</v>
      </c>
      <c r="B3214" s="8">
        <v>2185.6</v>
      </c>
      <c r="C3214" s="7">
        <v>133</v>
      </c>
      <c r="D3214" s="7" t="s">
        <v>5</v>
      </c>
      <c r="E3214" s="6">
        <v>0</v>
      </c>
      <c r="F3214" s="7">
        <v>5</v>
      </c>
      <c r="G3214" s="4">
        <v>2000</v>
      </c>
      <c r="H3214" s="18">
        <f t="shared" si="100"/>
        <v>2001</v>
      </c>
      <c r="I3214" s="5" t="s">
        <v>2668</v>
      </c>
      <c r="J3214" t="str">
        <f t="shared" si="101"/>
        <v>Alston Bird</v>
      </c>
    </row>
    <row r="3215" spans="1:10" ht="15" x14ac:dyDescent="0.25">
      <c r="A3215" s="5" t="s">
        <v>672</v>
      </c>
      <c r="B3215" s="8">
        <v>26526.3</v>
      </c>
      <c r="C3215" s="7">
        <v>23</v>
      </c>
      <c r="D3215" s="7" t="s">
        <v>5</v>
      </c>
      <c r="E3215" s="6">
        <v>0.4</v>
      </c>
      <c r="F3215" s="7">
        <v>29</v>
      </c>
      <c r="G3215" s="4">
        <v>2000</v>
      </c>
      <c r="H3215" s="18">
        <f t="shared" si="100"/>
        <v>2001</v>
      </c>
      <c r="I3215" s="5" t="s">
        <v>672</v>
      </c>
      <c r="J3215" t="str">
        <f t="shared" si="101"/>
        <v>Andrews Kurth</v>
      </c>
    </row>
    <row r="3216" spans="1:10" ht="15" x14ac:dyDescent="0.25">
      <c r="A3216" s="5" t="s">
        <v>7</v>
      </c>
      <c r="B3216" s="8">
        <v>1136.9000000000001</v>
      </c>
      <c r="C3216" s="7">
        <v>170</v>
      </c>
      <c r="D3216" s="7" t="s">
        <v>5</v>
      </c>
      <c r="E3216" s="6">
        <v>0</v>
      </c>
      <c r="F3216" s="7">
        <v>6</v>
      </c>
      <c r="G3216" s="4">
        <v>2000</v>
      </c>
      <c r="H3216" s="18">
        <f t="shared" si="100"/>
        <v>2001</v>
      </c>
      <c r="I3216" s="5" t="s">
        <v>2573</v>
      </c>
      <c r="J3216" t="str">
        <f t="shared" si="101"/>
        <v>Arnold Porter</v>
      </c>
    </row>
    <row r="3217" spans="1:10" ht="15" x14ac:dyDescent="0.25">
      <c r="A3217" s="5" t="s">
        <v>853</v>
      </c>
      <c r="B3217" s="8">
        <v>9305.7999999999993</v>
      </c>
      <c r="C3217" s="7">
        <v>60</v>
      </c>
      <c r="D3217" s="7" t="s">
        <v>5</v>
      </c>
      <c r="E3217" s="6">
        <v>0.1</v>
      </c>
      <c r="F3217" s="7">
        <v>22</v>
      </c>
      <c r="G3217" s="4">
        <v>2000</v>
      </c>
      <c r="H3217" s="18">
        <f t="shared" si="100"/>
        <v>2001</v>
      </c>
      <c r="I3217" s="5" t="s">
        <v>10</v>
      </c>
      <c r="J3217" t="str">
        <f t="shared" si="101"/>
        <v>Baker Botts</v>
      </c>
    </row>
    <row r="3218" spans="1:10" ht="15" x14ac:dyDescent="0.25">
      <c r="A3218" s="5" t="s">
        <v>248</v>
      </c>
      <c r="B3218" s="8">
        <v>3539.8</v>
      </c>
      <c r="C3218" s="7">
        <v>101</v>
      </c>
      <c r="D3218" s="7" t="s">
        <v>5</v>
      </c>
      <c r="E3218" s="6">
        <v>0.1</v>
      </c>
      <c r="F3218" s="7">
        <v>15</v>
      </c>
      <c r="G3218" s="4">
        <v>2000</v>
      </c>
      <c r="H3218" s="18">
        <f t="shared" si="100"/>
        <v>2001</v>
      </c>
      <c r="I3218" s="5" t="s">
        <v>2682</v>
      </c>
      <c r="J3218" t="str">
        <f t="shared" si="101"/>
        <v>Baker Daniels</v>
      </c>
    </row>
    <row r="3219" spans="1:10" ht="15" x14ac:dyDescent="0.25">
      <c r="A3219" s="5" t="s">
        <v>676</v>
      </c>
      <c r="B3219" s="6">
        <v>972.2</v>
      </c>
      <c r="C3219" s="7">
        <v>186</v>
      </c>
      <c r="D3219" s="7" t="s">
        <v>5</v>
      </c>
      <c r="E3219" s="6">
        <v>0</v>
      </c>
      <c r="F3219" s="7">
        <v>2</v>
      </c>
      <c r="G3219" s="4">
        <v>2000</v>
      </c>
      <c r="H3219" s="18">
        <f t="shared" si="100"/>
        <v>2001</v>
      </c>
      <c r="I3219" s="5" t="s">
        <v>2805</v>
      </c>
      <c r="J3219" t="str">
        <f t="shared" si="101"/>
        <v>Baker Hostetler</v>
      </c>
    </row>
    <row r="3220" spans="1:10" ht="15" x14ac:dyDescent="0.25">
      <c r="A3220" s="5" t="s">
        <v>1893</v>
      </c>
      <c r="B3220" s="8">
        <v>1127</v>
      </c>
      <c r="C3220" s="7">
        <v>171</v>
      </c>
      <c r="D3220" s="7" t="s">
        <v>5</v>
      </c>
      <c r="E3220" s="6">
        <v>0</v>
      </c>
      <c r="F3220" s="7">
        <v>1</v>
      </c>
      <c r="G3220" s="4">
        <v>2000</v>
      </c>
      <c r="H3220" s="18">
        <f t="shared" si="100"/>
        <v>2001</v>
      </c>
      <c r="I3220" s="5" t="s">
        <v>1893</v>
      </c>
      <c r="J3220" t="str">
        <f t="shared" si="101"/>
        <v>Baker Botts</v>
      </c>
    </row>
    <row r="3221" spans="1:10" ht="15" x14ac:dyDescent="0.25">
      <c r="A3221" s="5" t="s">
        <v>1743</v>
      </c>
      <c r="B3221" s="6">
        <v>880.9</v>
      </c>
      <c r="C3221" s="7">
        <v>192</v>
      </c>
      <c r="D3221" s="7" t="s">
        <v>5</v>
      </c>
      <c r="E3221" s="6">
        <v>0</v>
      </c>
      <c r="F3221" s="7">
        <v>4</v>
      </c>
      <c r="G3221" s="4">
        <v>2000</v>
      </c>
      <c r="H3221" s="18">
        <f t="shared" si="100"/>
        <v>2001</v>
      </c>
      <c r="I3221" s="5" t="s">
        <v>2739</v>
      </c>
      <c r="J3221" t="str">
        <f t="shared" si="101"/>
        <v>Baker Donelson</v>
      </c>
    </row>
    <row r="3222" spans="1:10" ht="15" x14ac:dyDescent="0.25">
      <c r="A3222" s="5" t="s">
        <v>237</v>
      </c>
      <c r="B3222" s="8">
        <v>21800.400000000001</v>
      </c>
      <c r="C3222" s="7">
        <v>30</v>
      </c>
      <c r="D3222" s="7" t="s">
        <v>5</v>
      </c>
      <c r="E3222" s="6">
        <v>0.3</v>
      </c>
      <c r="F3222" s="7">
        <v>9</v>
      </c>
      <c r="G3222" s="4">
        <v>2000</v>
      </c>
      <c r="H3222" s="18">
        <f t="shared" si="100"/>
        <v>2001</v>
      </c>
      <c r="I3222" s="5" t="s">
        <v>2674</v>
      </c>
      <c r="J3222" t="str">
        <f t="shared" si="101"/>
        <v>Ballard Spahr</v>
      </c>
    </row>
    <row r="3223" spans="1:10" ht="15" x14ac:dyDescent="0.25">
      <c r="A3223" s="5" t="s">
        <v>249</v>
      </c>
      <c r="B3223" s="8">
        <v>6543.1</v>
      </c>
      <c r="C3223" s="7">
        <v>71</v>
      </c>
      <c r="D3223" s="7" t="s">
        <v>5</v>
      </c>
      <c r="E3223" s="6">
        <v>0.1</v>
      </c>
      <c r="F3223" s="7">
        <v>4</v>
      </c>
      <c r="G3223" s="4">
        <v>2000</v>
      </c>
      <c r="H3223" s="18">
        <f t="shared" si="100"/>
        <v>2001</v>
      </c>
      <c r="I3223" s="5" t="s">
        <v>2683</v>
      </c>
      <c r="J3223" t="str">
        <f t="shared" si="101"/>
        <v>Barnes Thornburg</v>
      </c>
    </row>
    <row r="3224" spans="1:10" ht="15" x14ac:dyDescent="0.25">
      <c r="A3224" s="5" t="s">
        <v>1311</v>
      </c>
      <c r="B3224" s="8">
        <v>2326.3000000000002</v>
      </c>
      <c r="C3224" s="7">
        <v>129</v>
      </c>
      <c r="D3224" s="7" t="s">
        <v>5</v>
      </c>
      <c r="E3224" s="6">
        <v>0</v>
      </c>
      <c r="F3224" s="7">
        <v>5</v>
      </c>
      <c r="G3224" s="4">
        <v>2000</v>
      </c>
      <c r="H3224" s="18">
        <f t="shared" si="100"/>
        <v>2001</v>
      </c>
      <c r="I3224" s="5" t="s">
        <v>3321</v>
      </c>
      <c r="J3224" t="str">
        <f t="shared" si="101"/>
        <v>Bass Berry</v>
      </c>
    </row>
    <row r="3225" spans="1:10" ht="15" x14ac:dyDescent="0.25">
      <c r="A3225" s="5" t="s">
        <v>2348</v>
      </c>
      <c r="B3225" s="8">
        <v>2000</v>
      </c>
      <c r="C3225" s="20">
        <v>136</v>
      </c>
      <c r="D3225" s="7">
        <v>1</v>
      </c>
      <c r="E3225" s="6">
        <v>0</v>
      </c>
      <c r="F3225" s="7">
        <v>1</v>
      </c>
      <c r="G3225" s="4">
        <v>2000</v>
      </c>
      <c r="H3225" s="18">
        <f t="shared" si="100"/>
        <v>2001</v>
      </c>
      <c r="I3225" s="5" t="s">
        <v>2348</v>
      </c>
      <c r="J3225" t="str">
        <f t="shared" si="101"/>
        <v>BBLP Pavia</v>
      </c>
    </row>
    <row r="3226" spans="1:10" ht="15" x14ac:dyDescent="0.25">
      <c r="A3226" s="5" t="s">
        <v>214</v>
      </c>
      <c r="B3226" s="8">
        <v>10278.4</v>
      </c>
      <c r="C3226" s="7">
        <v>58</v>
      </c>
      <c r="D3226" s="7" t="s">
        <v>5</v>
      </c>
      <c r="E3226" s="6">
        <v>0.2</v>
      </c>
      <c r="F3226" s="7">
        <v>10</v>
      </c>
      <c r="G3226" s="4">
        <v>2000</v>
      </c>
      <c r="H3226" s="18">
        <f t="shared" si="100"/>
        <v>2001</v>
      </c>
      <c r="I3226" s="5" t="s">
        <v>2663</v>
      </c>
      <c r="J3226" t="str">
        <f t="shared" si="101"/>
        <v>Bingham Dana</v>
      </c>
    </row>
    <row r="3227" spans="1:10" ht="15" x14ac:dyDescent="0.25">
      <c r="A3227" s="5" t="s">
        <v>1507</v>
      </c>
      <c r="B3227" s="6">
        <v>796.3</v>
      </c>
      <c r="C3227" s="20">
        <v>194</v>
      </c>
      <c r="D3227" s="7">
        <v>1</v>
      </c>
      <c r="E3227" s="6">
        <v>0</v>
      </c>
      <c r="F3227" s="7">
        <v>1</v>
      </c>
      <c r="G3227" s="4">
        <v>2000</v>
      </c>
      <c r="H3227" s="18">
        <f t="shared" si="100"/>
        <v>2001</v>
      </c>
      <c r="I3227" s="5" t="s">
        <v>3477</v>
      </c>
      <c r="J3227" t="str">
        <f t="shared" si="101"/>
        <v>Bose McKinney</v>
      </c>
    </row>
    <row r="3228" spans="1:10" ht="15" x14ac:dyDescent="0.25">
      <c r="A3228" s="5" t="s">
        <v>1485</v>
      </c>
      <c r="B3228" s="8">
        <v>11342.2</v>
      </c>
      <c r="C3228" s="7">
        <v>54</v>
      </c>
      <c r="D3228" s="7" t="s">
        <v>5</v>
      </c>
      <c r="E3228" s="6">
        <v>0.2</v>
      </c>
      <c r="F3228" s="7">
        <v>4</v>
      </c>
      <c r="G3228" s="4">
        <v>2000</v>
      </c>
      <c r="H3228" s="18">
        <f t="shared" si="100"/>
        <v>2001</v>
      </c>
      <c r="I3228" s="5" t="s">
        <v>3459</v>
      </c>
      <c r="J3228" t="str">
        <f t="shared" si="101"/>
        <v>Boult Cummings</v>
      </c>
    </row>
    <row r="3229" spans="1:10" ht="15" x14ac:dyDescent="0.25">
      <c r="A3229" s="5" t="s">
        <v>254</v>
      </c>
      <c r="B3229" s="8">
        <v>2237</v>
      </c>
      <c r="C3229" s="7">
        <v>131</v>
      </c>
      <c r="D3229" s="7" t="s">
        <v>5</v>
      </c>
      <c r="E3229" s="6">
        <v>0</v>
      </c>
      <c r="F3229" s="7">
        <v>6</v>
      </c>
      <c r="G3229" s="4">
        <v>2000</v>
      </c>
      <c r="H3229" s="18">
        <f t="shared" si="100"/>
        <v>2001</v>
      </c>
      <c r="I3229" s="5" t="s">
        <v>2686</v>
      </c>
      <c r="J3229" t="str">
        <f t="shared" si="101"/>
        <v>Bracewell Patterson</v>
      </c>
    </row>
    <row r="3230" spans="1:10" ht="15" x14ac:dyDescent="0.25">
      <c r="A3230" s="5" t="s">
        <v>1288</v>
      </c>
      <c r="B3230" s="8">
        <v>1148.8</v>
      </c>
      <c r="C3230" s="7">
        <v>169</v>
      </c>
      <c r="D3230" s="7" t="s">
        <v>5</v>
      </c>
      <c r="E3230" s="6">
        <v>0</v>
      </c>
      <c r="F3230" s="7">
        <v>2</v>
      </c>
      <c r="G3230" s="4">
        <v>2000</v>
      </c>
      <c r="H3230" s="18">
        <f t="shared" si="100"/>
        <v>2001</v>
      </c>
      <c r="I3230" s="5" t="s">
        <v>3304</v>
      </c>
      <c r="J3230" t="str">
        <f t="shared" si="101"/>
        <v>Bradley Arant</v>
      </c>
    </row>
    <row r="3231" spans="1:10" ht="15" x14ac:dyDescent="0.25">
      <c r="A3231" s="5" t="s">
        <v>1464</v>
      </c>
      <c r="B3231" s="8">
        <v>37347.800000000003</v>
      </c>
      <c r="C3231" s="7">
        <v>18</v>
      </c>
      <c r="D3231" s="7" t="s">
        <v>5</v>
      </c>
      <c r="E3231" s="6">
        <v>0.6</v>
      </c>
      <c r="F3231" s="7">
        <v>9</v>
      </c>
      <c r="G3231" s="4">
        <v>2000</v>
      </c>
      <c r="H3231" s="18">
        <f t="shared" si="100"/>
        <v>2001</v>
      </c>
      <c r="I3231" s="5" t="s">
        <v>3439</v>
      </c>
      <c r="J3231" t="str">
        <f t="shared" si="101"/>
        <v>Briggs Morgan</v>
      </c>
    </row>
    <row r="3232" spans="1:10" ht="15" x14ac:dyDescent="0.25">
      <c r="A3232" s="5" t="s">
        <v>1365</v>
      </c>
      <c r="B3232" s="8">
        <v>15172.4</v>
      </c>
      <c r="C3232" s="7">
        <v>39</v>
      </c>
      <c r="D3232" s="7" t="s">
        <v>5</v>
      </c>
      <c r="E3232" s="6">
        <v>0.2</v>
      </c>
      <c r="F3232" s="7">
        <v>60</v>
      </c>
      <c r="G3232" s="4">
        <v>2000</v>
      </c>
      <c r="H3232" s="18">
        <f t="shared" si="100"/>
        <v>2001</v>
      </c>
      <c r="I3232" s="5" t="s">
        <v>3365</v>
      </c>
      <c r="J3232" t="str">
        <f t="shared" si="101"/>
        <v>Brobeck Phleger</v>
      </c>
    </row>
    <row r="3233" spans="1:10" ht="15" x14ac:dyDescent="0.25">
      <c r="A3233" s="5" t="s">
        <v>125</v>
      </c>
      <c r="B3233" s="8">
        <v>899237.1</v>
      </c>
      <c r="C3233" s="7">
        <v>2</v>
      </c>
      <c r="D3233" s="7" t="s">
        <v>5</v>
      </c>
      <c r="E3233" s="6">
        <v>13.7</v>
      </c>
      <c r="F3233" s="7">
        <v>398</v>
      </c>
      <c r="G3233" s="4">
        <v>2000</v>
      </c>
      <c r="H3233" s="18">
        <f t="shared" si="100"/>
        <v>2001</v>
      </c>
      <c r="I3233" s="5" t="s">
        <v>2633</v>
      </c>
      <c r="J3233" t="str">
        <f t="shared" si="101"/>
        <v>Brown Wood</v>
      </c>
    </row>
    <row r="3234" spans="1:10" ht="15" x14ac:dyDescent="0.25">
      <c r="A3234" s="5" t="s">
        <v>689</v>
      </c>
      <c r="B3234" s="8">
        <v>21873.599999999999</v>
      </c>
      <c r="C3234" s="7">
        <v>29</v>
      </c>
      <c r="D3234" s="7" t="s">
        <v>5</v>
      </c>
      <c r="E3234" s="6">
        <v>0.3</v>
      </c>
      <c r="F3234" s="7">
        <v>5</v>
      </c>
      <c r="G3234" s="4">
        <v>2000</v>
      </c>
      <c r="H3234" s="18">
        <f t="shared" si="100"/>
        <v>2001</v>
      </c>
      <c r="I3234" s="5" t="s">
        <v>689</v>
      </c>
      <c r="J3234" t="str">
        <f t="shared" si="101"/>
        <v>Bryan Cave</v>
      </c>
    </row>
    <row r="3235" spans="1:10" ht="15" x14ac:dyDescent="0.25">
      <c r="A3235" s="5" t="s">
        <v>1508</v>
      </c>
      <c r="B3235" s="8">
        <v>23679.3</v>
      </c>
      <c r="C3235" s="7">
        <v>26</v>
      </c>
      <c r="D3235" s="7" t="s">
        <v>5</v>
      </c>
      <c r="E3235" s="6">
        <v>0.4</v>
      </c>
      <c r="F3235" s="7">
        <v>11</v>
      </c>
      <c r="G3235" s="4">
        <v>2000</v>
      </c>
      <c r="H3235" s="18">
        <f t="shared" si="100"/>
        <v>2001</v>
      </c>
      <c r="I3235" s="5" t="s">
        <v>3478</v>
      </c>
      <c r="J3235" t="str">
        <f t="shared" si="101"/>
        <v>Bryan Cave</v>
      </c>
    </row>
    <row r="3236" spans="1:10" ht="15" x14ac:dyDescent="0.25">
      <c r="A3236" s="5" t="s">
        <v>993</v>
      </c>
      <c r="B3236" s="8">
        <v>1072.3</v>
      </c>
      <c r="C3236" s="7">
        <v>174</v>
      </c>
      <c r="D3236" s="7" t="s">
        <v>5</v>
      </c>
      <c r="E3236" s="6">
        <v>0</v>
      </c>
      <c r="F3236" s="7">
        <v>4</v>
      </c>
      <c r="G3236" s="4">
        <v>2000</v>
      </c>
      <c r="H3236" s="18">
        <f t="shared" si="100"/>
        <v>2001</v>
      </c>
      <c r="I3236" s="5" t="s">
        <v>993</v>
      </c>
      <c r="J3236" t="str">
        <f t="shared" si="101"/>
        <v>Buchanan Ingersoll</v>
      </c>
    </row>
    <row r="3237" spans="1:10" ht="15" x14ac:dyDescent="0.25">
      <c r="A3237" s="5" t="s">
        <v>11</v>
      </c>
      <c r="B3237" s="8">
        <v>263050.90000000002</v>
      </c>
      <c r="C3237" s="7">
        <v>3</v>
      </c>
      <c r="D3237" s="7" t="s">
        <v>5</v>
      </c>
      <c r="E3237" s="6">
        <v>4</v>
      </c>
      <c r="F3237" s="7">
        <v>189</v>
      </c>
      <c r="G3237" s="4">
        <v>2000</v>
      </c>
      <c r="H3237" s="18">
        <f t="shared" si="100"/>
        <v>2001</v>
      </c>
      <c r="I3237" s="5" t="s">
        <v>2576</v>
      </c>
      <c r="J3237" t="str">
        <f t="shared" si="101"/>
        <v>Cadwalader Wickersham</v>
      </c>
    </row>
    <row r="3238" spans="1:10" ht="15" x14ac:dyDescent="0.25">
      <c r="A3238" s="5" t="s">
        <v>12</v>
      </c>
      <c r="B3238" s="8">
        <v>3175.8</v>
      </c>
      <c r="C3238" s="7">
        <v>108</v>
      </c>
      <c r="D3238" s="7" t="s">
        <v>5</v>
      </c>
      <c r="E3238" s="6">
        <v>0.1</v>
      </c>
      <c r="F3238" s="7">
        <v>10</v>
      </c>
      <c r="G3238" s="4">
        <v>2000</v>
      </c>
      <c r="H3238" s="18">
        <f t="shared" si="100"/>
        <v>2001</v>
      </c>
      <c r="I3238" s="5" t="s">
        <v>2577</v>
      </c>
      <c r="J3238" t="str">
        <f t="shared" si="101"/>
        <v>Cahill Gordon</v>
      </c>
    </row>
    <row r="3239" spans="1:10" ht="15" x14ac:dyDescent="0.25">
      <c r="A3239" s="5" t="s">
        <v>1577</v>
      </c>
      <c r="B3239" s="8">
        <v>1858.3</v>
      </c>
      <c r="C3239" s="7">
        <v>145</v>
      </c>
      <c r="D3239" s="7" t="s">
        <v>5</v>
      </c>
      <c r="E3239" s="6">
        <v>0</v>
      </c>
      <c r="F3239" s="7">
        <v>2</v>
      </c>
      <c r="G3239" s="4">
        <v>2000</v>
      </c>
      <c r="H3239" s="18">
        <f t="shared" si="100"/>
        <v>2001</v>
      </c>
      <c r="I3239" s="5" t="s">
        <v>3536</v>
      </c>
      <c r="J3239" t="str">
        <f t="shared" si="101"/>
        <v>Carter Ledyard</v>
      </c>
    </row>
    <row r="3240" spans="1:10" ht="15" x14ac:dyDescent="0.25">
      <c r="A3240" s="5" t="s">
        <v>1198</v>
      </c>
      <c r="B3240" s="8">
        <v>1524.4</v>
      </c>
      <c r="C3240" s="7">
        <v>154</v>
      </c>
      <c r="D3240" s="7" t="s">
        <v>5</v>
      </c>
      <c r="E3240" s="6">
        <v>0</v>
      </c>
      <c r="F3240" s="7">
        <v>3</v>
      </c>
      <c r="G3240" s="4">
        <v>2000</v>
      </c>
      <c r="H3240" s="18">
        <f t="shared" si="100"/>
        <v>2001</v>
      </c>
      <c r="I3240" s="5" t="s">
        <v>3237</v>
      </c>
      <c r="J3240" t="str">
        <f t="shared" si="101"/>
        <v>Chapman Cutler</v>
      </c>
    </row>
    <row r="3241" spans="1:10" ht="15" x14ac:dyDescent="0.25">
      <c r="A3241" s="5" t="s">
        <v>697</v>
      </c>
      <c r="B3241" s="8">
        <v>1342.6</v>
      </c>
      <c r="C3241" s="7">
        <v>161</v>
      </c>
      <c r="D3241" s="7" t="s">
        <v>5</v>
      </c>
      <c r="E3241" s="6">
        <v>0</v>
      </c>
      <c r="F3241" s="7">
        <v>6</v>
      </c>
      <c r="G3241" s="4">
        <v>2000</v>
      </c>
      <c r="H3241" s="18">
        <f t="shared" si="100"/>
        <v>2001</v>
      </c>
      <c r="I3241" s="5" t="s">
        <v>2816</v>
      </c>
      <c r="J3241" t="str">
        <f t="shared" si="101"/>
        <v>Choate Hall</v>
      </c>
    </row>
    <row r="3242" spans="1:10" ht="15" x14ac:dyDescent="0.25">
      <c r="A3242" s="5" t="s">
        <v>2389</v>
      </c>
      <c r="B3242" s="8">
        <v>4334.2</v>
      </c>
      <c r="C3242" s="7">
        <v>87</v>
      </c>
      <c r="D3242" s="7" t="s">
        <v>5</v>
      </c>
      <c r="E3242" s="6">
        <v>0.1</v>
      </c>
      <c r="F3242" s="7">
        <v>3</v>
      </c>
      <c r="G3242" s="4">
        <v>2000</v>
      </c>
      <c r="H3242" s="18">
        <f t="shared" si="100"/>
        <v>2001</v>
      </c>
      <c r="I3242" s="5" t="s">
        <v>4064</v>
      </c>
      <c r="J3242" t="str">
        <f t="shared" si="101"/>
        <v>Christensen Miller</v>
      </c>
    </row>
    <row r="3243" spans="1:10" ht="15" x14ac:dyDescent="0.25">
      <c r="A3243" s="5" t="s">
        <v>482</v>
      </c>
      <c r="B3243" s="8">
        <v>6054</v>
      </c>
      <c r="C3243" s="7">
        <v>73</v>
      </c>
      <c r="D3243" s="7" t="s">
        <v>5</v>
      </c>
      <c r="E3243" s="6">
        <v>0.1</v>
      </c>
      <c r="F3243" s="7">
        <v>12</v>
      </c>
      <c r="G3243" s="4">
        <v>2000</v>
      </c>
      <c r="H3243" s="18">
        <f t="shared" si="100"/>
        <v>2001</v>
      </c>
      <c r="I3243" s="5" t="s">
        <v>2578</v>
      </c>
      <c r="J3243" t="str">
        <f t="shared" si="101"/>
        <v>Cleary Gottlieb</v>
      </c>
    </row>
    <row r="3244" spans="1:10" ht="15" x14ac:dyDescent="0.25">
      <c r="A3244" s="5" t="s">
        <v>1739</v>
      </c>
      <c r="B3244" s="8">
        <v>3726.2</v>
      </c>
      <c r="C3244" s="7">
        <v>98</v>
      </c>
      <c r="D3244" s="7" t="s">
        <v>5</v>
      </c>
      <c r="E3244" s="6">
        <v>0.1</v>
      </c>
      <c r="F3244" s="7">
        <v>6</v>
      </c>
      <c r="G3244" s="4">
        <v>2000</v>
      </c>
      <c r="H3244" s="18">
        <f t="shared" si="100"/>
        <v>2001</v>
      </c>
      <c r="I3244" s="5" t="s">
        <v>1739</v>
      </c>
      <c r="J3244" t="str">
        <f t="shared" si="101"/>
        <v>Clifford Chance</v>
      </c>
    </row>
    <row r="3245" spans="1:10" ht="15" x14ac:dyDescent="0.25">
      <c r="A3245" s="5" t="s">
        <v>2356</v>
      </c>
      <c r="B3245" s="8">
        <v>2000</v>
      </c>
      <c r="C3245" s="20">
        <v>136</v>
      </c>
      <c r="D3245" s="7">
        <v>1</v>
      </c>
      <c r="E3245" s="6">
        <v>0</v>
      </c>
      <c r="F3245" s="7">
        <v>1</v>
      </c>
      <c r="G3245" s="4">
        <v>2000</v>
      </c>
      <c r="H3245" s="18">
        <f t="shared" si="100"/>
        <v>2001</v>
      </c>
      <c r="I3245" s="5" t="s">
        <v>2356</v>
      </c>
      <c r="J3245" t="str">
        <f t="shared" si="101"/>
        <v>Clifford Chance</v>
      </c>
    </row>
    <row r="3246" spans="1:10" ht="15" x14ac:dyDescent="0.25">
      <c r="A3246" s="5" t="s">
        <v>1845</v>
      </c>
      <c r="B3246" s="8">
        <v>1729.6</v>
      </c>
      <c r="C3246" s="7">
        <v>149</v>
      </c>
      <c r="D3246" s="7" t="s">
        <v>5</v>
      </c>
      <c r="E3246" s="6">
        <v>0</v>
      </c>
      <c r="F3246" s="7">
        <v>4</v>
      </c>
      <c r="G3246" s="4">
        <v>2000</v>
      </c>
      <c r="H3246" s="18">
        <f t="shared" si="100"/>
        <v>2001</v>
      </c>
      <c r="I3246" s="5" t="s">
        <v>3727</v>
      </c>
      <c r="J3246" t="str">
        <f t="shared" si="101"/>
        <v>Clifford Chance</v>
      </c>
    </row>
    <row r="3247" spans="1:10" ht="15" x14ac:dyDescent="0.25">
      <c r="A3247" s="5" t="s">
        <v>2411</v>
      </c>
      <c r="B3247" s="8">
        <v>1000</v>
      </c>
      <c r="C3247" s="20">
        <v>181</v>
      </c>
      <c r="D3247" s="7">
        <v>1</v>
      </c>
      <c r="E3247" s="6">
        <v>0</v>
      </c>
      <c r="F3247" s="7">
        <v>1</v>
      </c>
      <c r="G3247" s="4">
        <v>2000</v>
      </c>
      <c r="H3247" s="18">
        <f t="shared" si="100"/>
        <v>2001</v>
      </c>
      <c r="I3247" s="5" t="s">
        <v>2411</v>
      </c>
      <c r="J3247" t="str">
        <f t="shared" si="101"/>
        <v>Clifford Chance-Netherlands</v>
      </c>
    </row>
    <row r="3248" spans="1:10" ht="15" x14ac:dyDescent="0.25">
      <c r="A3248" s="5" t="s">
        <v>869</v>
      </c>
      <c r="B3248" s="8">
        <v>2467</v>
      </c>
      <c r="C3248" s="7">
        <v>124</v>
      </c>
      <c r="D3248" s="7" t="s">
        <v>5</v>
      </c>
      <c r="E3248" s="6">
        <v>0</v>
      </c>
      <c r="F3248" s="7">
        <v>21</v>
      </c>
      <c r="G3248" s="4">
        <v>2000</v>
      </c>
      <c r="H3248" s="18">
        <f t="shared" si="100"/>
        <v>2001</v>
      </c>
      <c r="I3248" s="5" t="s">
        <v>2992</v>
      </c>
      <c r="J3248" t="str">
        <f t="shared" si="101"/>
        <v>Cooley Godward</v>
      </c>
    </row>
    <row r="3249" spans="1:10" ht="15" x14ac:dyDescent="0.25">
      <c r="A3249" s="5" t="s">
        <v>1670</v>
      </c>
      <c r="B3249" s="8">
        <v>13740.8</v>
      </c>
      <c r="C3249" s="7">
        <v>49</v>
      </c>
      <c r="D3249" s="7" t="s">
        <v>5</v>
      </c>
      <c r="E3249" s="6">
        <v>0.2</v>
      </c>
      <c r="F3249" s="7">
        <v>71</v>
      </c>
      <c r="G3249" s="4">
        <v>2000</v>
      </c>
      <c r="H3249" s="18">
        <f t="shared" si="100"/>
        <v>2001</v>
      </c>
      <c r="I3249" s="5" t="s">
        <v>1670</v>
      </c>
      <c r="J3249" t="str">
        <f t="shared" si="101"/>
        <v>Cooley Godward</v>
      </c>
    </row>
    <row r="3250" spans="1:10" ht="15" x14ac:dyDescent="0.25">
      <c r="A3250" s="5" t="s">
        <v>1783</v>
      </c>
      <c r="B3250" s="6">
        <v>760</v>
      </c>
      <c r="C3250" s="7">
        <v>198</v>
      </c>
      <c r="D3250" s="7" t="s">
        <v>5</v>
      </c>
      <c r="E3250" s="6">
        <v>0</v>
      </c>
      <c r="F3250" s="7">
        <v>1</v>
      </c>
      <c r="G3250" s="4">
        <v>2000</v>
      </c>
      <c r="H3250" s="18">
        <f t="shared" si="100"/>
        <v>2001</v>
      </c>
      <c r="I3250" s="5" t="s">
        <v>3682</v>
      </c>
      <c r="J3250" t="str">
        <f t="shared" si="101"/>
        <v>Cooperman Levitt</v>
      </c>
    </row>
    <row r="3251" spans="1:10" ht="15" x14ac:dyDescent="0.25">
      <c r="A3251" s="5" t="s">
        <v>14</v>
      </c>
      <c r="B3251" s="8">
        <v>6891.5</v>
      </c>
      <c r="C3251" s="7">
        <v>70</v>
      </c>
      <c r="D3251" s="7" t="s">
        <v>5</v>
      </c>
      <c r="E3251" s="6">
        <v>0.1</v>
      </c>
      <c r="F3251" s="7">
        <v>6</v>
      </c>
      <c r="G3251" s="4">
        <v>2000</v>
      </c>
      <c r="H3251" s="18">
        <f t="shared" si="100"/>
        <v>2001</v>
      </c>
      <c r="I3251" s="5" t="s">
        <v>2579</v>
      </c>
      <c r="J3251" t="str">
        <f t="shared" si="101"/>
        <v>Covington Burling</v>
      </c>
    </row>
    <row r="3252" spans="1:10" ht="15" x14ac:dyDescent="0.25">
      <c r="A3252" s="5" t="s">
        <v>15</v>
      </c>
      <c r="B3252" s="8">
        <v>31582.9</v>
      </c>
      <c r="C3252" s="7">
        <v>21</v>
      </c>
      <c r="D3252" s="7" t="s">
        <v>5</v>
      </c>
      <c r="E3252" s="6">
        <v>0.5</v>
      </c>
      <c r="F3252" s="7">
        <v>41</v>
      </c>
      <c r="G3252" s="4">
        <v>2000</v>
      </c>
      <c r="H3252" s="18">
        <f t="shared" si="100"/>
        <v>2001</v>
      </c>
      <c r="I3252" s="5" t="s">
        <v>2580</v>
      </c>
      <c r="J3252" t="str">
        <f t="shared" si="101"/>
        <v>Cravath Swaine</v>
      </c>
    </row>
    <row r="3253" spans="1:10" ht="15" x14ac:dyDescent="0.25">
      <c r="A3253" s="5" t="s">
        <v>16</v>
      </c>
      <c r="B3253" s="8">
        <v>68255.8</v>
      </c>
      <c r="C3253" s="7">
        <v>13</v>
      </c>
      <c r="D3253" s="7" t="s">
        <v>5</v>
      </c>
      <c r="E3253" s="6">
        <v>1</v>
      </c>
      <c r="F3253" s="7">
        <v>84</v>
      </c>
      <c r="G3253" s="4">
        <v>2000</v>
      </c>
      <c r="H3253" s="18">
        <f t="shared" si="100"/>
        <v>2001</v>
      </c>
      <c r="I3253" s="5" t="s">
        <v>2581</v>
      </c>
      <c r="J3253" t="str">
        <f t="shared" si="101"/>
        <v>Davis Polk</v>
      </c>
    </row>
    <row r="3254" spans="1:10" ht="15" x14ac:dyDescent="0.25">
      <c r="A3254" s="5" t="s">
        <v>17</v>
      </c>
      <c r="B3254" s="8">
        <v>14244.6</v>
      </c>
      <c r="C3254" s="7">
        <v>45</v>
      </c>
      <c r="D3254" s="7" t="s">
        <v>5</v>
      </c>
      <c r="E3254" s="6">
        <v>0.2</v>
      </c>
      <c r="F3254" s="7">
        <v>9</v>
      </c>
      <c r="G3254" s="4">
        <v>2000</v>
      </c>
      <c r="H3254" s="18">
        <f t="shared" si="100"/>
        <v>2001</v>
      </c>
      <c r="I3254" s="5" t="s">
        <v>2582</v>
      </c>
      <c r="J3254" t="str">
        <f t="shared" si="101"/>
        <v>Debevoise Plimpton</v>
      </c>
    </row>
    <row r="3255" spans="1:10" ht="15" x14ac:dyDescent="0.25">
      <c r="A3255" s="5" t="s">
        <v>986</v>
      </c>
      <c r="B3255" s="8">
        <v>3064.3</v>
      </c>
      <c r="C3255" s="7">
        <v>111</v>
      </c>
      <c r="D3255" s="7" t="s">
        <v>5</v>
      </c>
      <c r="E3255" s="6">
        <v>0.1</v>
      </c>
      <c r="F3255" s="7">
        <v>14</v>
      </c>
      <c r="G3255" s="4">
        <v>2000</v>
      </c>
      <c r="H3255" s="18">
        <f t="shared" si="100"/>
        <v>2001</v>
      </c>
      <c r="I3255" s="5" t="s">
        <v>3068</v>
      </c>
      <c r="J3255" t="str">
        <f t="shared" si="101"/>
        <v>Dechert Price</v>
      </c>
    </row>
    <row r="3256" spans="1:10" ht="15" x14ac:dyDescent="0.25">
      <c r="A3256" s="5" t="s">
        <v>18</v>
      </c>
      <c r="B3256" s="8">
        <v>15544.2</v>
      </c>
      <c r="C3256" s="7">
        <v>38</v>
      </c>
      <c r="D3256" s="7" t="s">
        <v>5</v>
      </c>
      <c r="E3256" s="6">
        <v>0.2</v>
      </c>
      <c r="F3256" s="7">
        <v>6</v>
      </c>
      <c r="G3256" s="4">
        <v>2000</v>
      </c>
      <c r="H3256" s="18">
        <f t="shared" si="100"/>
        <v>2001</v>
      </c>
      <c r="I3256" s="5" t="s">
        <v>18</v>
      </c>
      <c r="J3256" t="str">
        <f t="shared" si="101"/>
        <v>Dewey Ballantine</v>
      </c>
    </row>
    <row r="3257" spans="1:10" ht="15" x14ac:dyDescent="0.25">
      <c r="A3257" s="5" t="s">
        <v>1850</v>
      </c>
      <c r="B3257" s="8">
        <v>13945.9</v>
      </c>
      <c r="C3257" s="7">
        <v>48</v>
      </c>
      <c r="D3257" s="7" t="s">
        <v>5</v>
      </c>
      <c r="E3257" s="6">
        <v>0.2</v>
      </c>
      <c r="F3257" s="7">
        <v>5</v>
      </c>
      <c r="G3257" s="4">
        <v>2000</v>
      </c>
      <c r="H3257" s="18">
        <f t="shared" si="100"/>
        <v>2001</v>
      </c>
      <c r="I3257" s="5" t="s">
        <v>1850</v>
      </c>
      <c r="J3257" t="str">
        <f t="shared" si="101"/>
        <v>Dewey Ballantine</v>
      </c>
    </row>
    <row r="3258" spans="1:10" ht="15" x14ac:dyDescent="0.25">
      <c r="A3258" s="5" t="s">
        <v>985</v>
      </c>
      <c r="B3258" s="8">
        <v>14199.1</v>
      </c>
      <c r="C3258" s="7">
        <v>46</v>
      </c>
      <c r="D3258" s="7" t="s">
        <v>5</v>
      </c>
      <c r="E3258" s="6">
        <v>0.2</v>
      </c>
      <c r="F3258" s="7">
        <v>13</v>
      </c>
      <c r="G3258" s="4">
        <v>2000</v>
      </c>
      <c r="H3258" s="18">
        <f t="shared" si="100"/>
        <v>2001</v>
      </c>
      <c r="I3258" s="5" t="s">
        <v>3067</v>
      </c>
      <c r="J3258" t="str">
        <f t="shared" si="101"/>
        <v>Dewey Ballantine</v>
      </c>
    </row>
    <row r="3259" spans="1:10" ht="15" x14ac:dyDescent="0.25">
      <c r="A3259" s="5" t="s">
        <v>573</v>
      </c>
      <c r="B3259" s="8">
        <v>4497.7</v>
      </c>
      <c r="C3259" s="7">
        <v>84</v>
      </c>
      <c r="D3259" s="7" t="s">
        <v>5</v>
      </c>
      <c r="E3259" s="6">
        <v>0.1</v>
      </c>
      <c r="F3259" s="7">
        <v>3</v>
      </c>
      <c r="G3259" s="4">
        <v>2000</v>
      </c>
      <c r="H3259" s="18">
        <f t="shared" si="100"/>
        <v>2001</v>
      </c>
      <c r="I3259" s="5" t="s">
        <v>573</v>
      </c>
      <c r="J3259" t="str">
        <f t="shared" si="101"/>
        <v>Dickinson Wright</v>
      </c>
    </row>
    <row r="3260" spans="1:10" ht="15" x14ac:dyDescent="0.25">
      <c r="A3260" s="5" t="s">
        <v>712</v>
      </c>
      <c r="B3260" s="8">
        <v>46801.1</v>
      </c>
      <c r="C3260" s="7">
        <v>14</v>
      </c>
      <c r="D3260" s="7" t="s">
        <v>5</v>
      </c>
      <c r="E3260" s="6">
        <v>0.7</v>
      </c>
      <c r="F3260" s="7">
        <v>41</v>
      </c>
      <c r="G3260" s="4">
        <v>2000</v>
      </c>
      <c r="H3260" s="18">
        <f t="shared" si="100"/>
        <v>2001</v>
      </c>
      <c r="I3260" s="5" t="s">
        <v>2825</v>
      </c>
      <c r="J3260" t="str">
        <f t="shared" si="101"/>
        <v>Dorsey Whitney</v>
      </c>
    </row>
    <row r="3261" spans="1:10" ht="15" x14ac:dyDescent="0.25">
      <c r="A3261" s="5" t="s">
        <v>483</v>
      </c>
      <c r="B3261" s="8">
        <v>4795.2</v>
      </c>
      <c r="C3261" s="7">
        <v>79</v>
      </c>
      <c r="D3261" s="7" t="s">
        <v>5</v>
      </c>
      <c r="E3261" s="6">
        <v>0.1</v>
      </c>
      <c r="F3261" s="7">
        <v>8</v>
      </c>
      <c r="G3261" s="4">
        <v>2000</v>
      </c>
      <c r="H3261" s="18">
        <f t="shared" si="100"/>
        <v>2001</v>
      </c>
      <c r="I3261" s="5" t="s">
        <v>2665</v>
      </c>
      <c r="J3261" t="str">
        <f t="shared" si="101"/>
        <v>Dow Lohnes</v>
      </c>
    </row>
    <row r="3262" spans="1:10" ht="15" x14ac:dyDescent="0.25">
      <c r="A3262" s="5" t="s">
        <v>1003</v>
      </c>
      <c r="B3262" s="8">
        <v>2310.9</v>
      </c>
      <c r="C3262" s="7">
        <v>130</v>
      </c>
      <c r="D3262" s="7" t="s">
        <v>5</v>
      </c>
      <c r="E3262" s="6">
        <v>0</v>
      </c>
      <c r="F3262" s="7">
        <v>4</v>
      </c>
      <c r="G3262" s="4">
        <v>2000</v>
      </c>
      <c r="H3262" s="18">
        <f t="shared" si="100"/>
        <v>2001</v>
      </c>
      <c r="I3262" s="5" t="s">
        <v>3080</v>
      </c>
      <c r="J3262" t="str">
        <f t="shared" si="101"/>
        <v>Dow Lohnes</v>
      </c>
    </row>
    <row r="3263" spans="1:10" ht="15" x14ac:dyDescent="0.25">
      <c r="A3263" s="5" t="s">
        <v>713</v>
      </c>
      <c r="B3263" s="6">
        <v>750</v>
      </c>
      <c r="C3263" s="7">
        <v>199</v>
      </c>
      <c r="D3263" s="7" t="s">
        <v>5</v>
      </c>
      <c r="E3263" s="6">
        <v>0</v>
      </c>
      <c r="F3263" s="7">
        <v>1</v>
      </c>
      <c r="G3263" s="4">
        <v>2000</v>
      </c>
      <c r="H3263" s="18">
        <f t="shared" si="100"/>
        <v>2001</v>
      </c>
      <c r="I3263" s="5" t="s">
        <v>2826</v>
      </c>
      <c r="J3263" t="str">
        <f t="shared" si="101"/>
        <v>Drinker Biddle</v>
      </c>
    </row>
    <row r="3264" spans="1:10" ht="15" x14ac:dyDescent="0.25">
      <c r="A3264" s="5" t="s">
        <v>268</v>
      </c>
      <c r="B3264" s="8">
        <v>3000.4</v>
      </c>
      <c r="C3264" s="7">
        <v>112</v>
      </c>
      <c r="D3264" s="7" t="s">
        <v>5</v>
      </c>
      <c r="E3264" s="6">
        <v>0.1</v>
      </c>
      <c r="F3264" s="7">
        <v>15</v>
      </c>
      <c r="G3264" s="4">
        <v>2000</v>
      </c>
      <c r="H3264" s="18">
        <f t="shared" si="100"/>
        <v>2001</v>
      </c>
      <c r="I3264" s="5" t="s">
        <v>534</v>
      </c>
      <c r="J3264" t="str">
        <f t="shared" si="101"/>
        <v>Edwards Angell</v>
      </c>
    </row>
    <row r="3265" spans="1:10" ht="15" x14ac:dyDescent="0.25">
      <c r="A3265" s="5" t="s">
        <v>133</v>
      </c>
      <c r="B3265" s="8">
        <v>1943.2</v>
      </c>
      <c r="C3265" s="7">
        <v>144</v>
      </c>
      <c r="D3265" s="7" t="s">
        <v>5</v>
      </c>
      <c r="E3265" s="6">
        <v>0</v>
      </c>
      <c r="F3265" s="7">
        <v>7</v>
      </c>
      <c r="G3265" s="4">
        <v>2000</v>
      </c>
      <c r="H3265" s="18">
        <f t="shared" si="100"/>
        <v>2001</v>
      </c>
      <c r="I3265" s="5" t="s">
        <v>2636</v>
      </c>
      <c r="J3265" t="str">
        <f t="shared" si="101"/>
        <v>Faegre Benson</v>
      </c>
    </row>
    <row r="3266" spans="1:10" ht="15" x14ac:dyDescent="0.25">
      <c r="A3266" s="5" t="s">
        <v>1833</v>
      </c>
      <c r="B3266" s="8">
        <v>2545.5</v>
      </c>
      <c r="C3266" s="20">
        <v>118</v>
      </c>
      <c r="D3266" s="7">
        <v>1</v>
      </c>
      <c r="E3266" s="6">
        <v>0</v>
      </c>
      <c r="F3266" s="7">
        <v>1</v>
      </c>
      <c r="G3266" s="4">
        <v>2000</v>
      </c>
      <c r="H3266" s="18">
        <f t="shared" ref="H3266:H3329" si="102">G3266+1</f>
        <v>2001</v>
      </c>
      <c r="I3266" s="5" t="s">
        <v>1833</v>
      </c>
      <c r="J3266" t="str">
        <f t="shared" ref="J3266:J3329" si="103">TRIM(LEFT(SUBSTITUTE(I3266," ",REPT(" ",100)),200))</f>
        <v>Fasken Martineau</v>
      </c>
    </row>
    <row r="3267" spans="1:10" ht="15" x14ac:dyDescent="0.25">
      <c r="A3267" s="5" t="s">
        <v>716</v>
      </c>
      <c r="B3267" s="8">
        <v>10733.8</v>
      </c>
      <c r="C3267" s="7">
        <v>55</v>
      </c>
      <c r="D3267" s="7" t="s">
        <v>5</v>
      </c>
      <c r="E3267" s="6">
        <v>0.2</v>
      </c>
      <c r="F3267" s="7">
        <v>21</v>
      </c>
      <c r="G3267" s="4">
        <v>2000</v>
      </c>
      <c r="H3267" s="18">
        <f t="shared" si="102"/>
        <v>2001</v>
      </c>
      <c r="I3267" s="5" t="s">
        <v>2827</v>
      </c>
      <c r="J3267" t="str">
        <f t="shared" si="103"/>
        <v>Fenwick West</v>
      </c>
    </row>
    <row r="3268" spans="1:10" ht="15" x14ac:dyDescent="0.25">
      <c r="A3268" s="5" t="s">
        <v>76</v>
      </c>
      <c r="B3268" s="8">
        <v>1202.9000000000001</v>
      </c>
      <c r="C3268" s="7">
        <v>166</v>
      </c>
      <c r="D3268" s="7" t="s">
        <v>5</v>
      </c>
      <c r="E3268" s="6">
        <v>0</v>
      </c>
      <c r="F3268" s="7">
        <v>7</v>
      </c>
      <c r="G3268" s="4">
        <v>2000</v>
      </c>
      <c r="H3268" s="18">
        <f t="shared" si="102"/>
        <v>2001</v>
      </c>
      <c r="I3268" s="5" t="s">
        <v>2617</v>
      </c>
      <c r="J3268" t="str">
        <f t="shared" si="103"/>
        <v>Foley Lardner</v>
      </c>
    </row>
    <row r="3269" spans="1:10" ht="15" x14ac:dyDescent="0.25">
      <c r="A3269" s="5" t="s">
        <v>997</v>
      </c>
      <c r="B3269" s="8">
        <v>10597.8</v>
      </c>
      <c r="C3269" s="7">
        <v>56</v>
      </c>
      <c r="D3269" s="7" t="s">
        <v>5</v>
      </c>
      <c r="E3269" s="6">
        <v>0.2</v>
      </c>
      <c r="F3269" s="7">
        <v>35</v>
      </c>
      <c r="G3269" s="4">
        <v>2000</v>
      </c>
      <c r="H3269" s="18">
        <f t="shared" si="102"/>
        <v>2001</v>
      </c>
      <c r="I3269" s="5" t="s">
        <v>2585</v>
      </c>
      <c r="J3269" t="str">
        <f t="shared" si="103"/>
        <v>Fried Frank</v>
      </c>
    </row>
    <row r="3270" spans="1:10" ht="15" x14ac:dyDescent="0.25">
      <c r="A3270" s="5" t="s">
        <v>2412</v>
      </c>
      <c r="B3270" s="8">
        <v>1000</v>
      </c>
      <c r="C3270" s="20">
        <v>181</v>
      </c>
      <c r="D3270" s="7">
        <v>1</v>
      </c>
      <c r="E3270" s="6">
        <v>0</v>
      </c>
      <c r="F3270" s="7">
        <v>1</v>
      </c>
      <c r="G3270" s="4">
        <v>2000</v>
      </c>
      <c r="H3270" s="18">
        <f t="shared" si="102"/>
        <v>2001</v>
      </c>
      <c r="I3270" s="5" t="s">
        <v>4078</v>
      </c>
      <c r="J3270" t="str">
        <f t="shared" si="103"/>
        <v>Friedlob Sanderson</v>
      </c>
    </row>
    <row r="3271" spans="1:10" ht="15" x14ac:dyDescent="0.25">
      <c r="A3271" s="5" t="s">
        <v>1742</v>
      </c>
      <c r="B3271" s="8">
        <v>1100</v>
      </c>
      <c r="C3271" s="7">
        <v>173</v>
      </c>
      <c r="D3271" s="7" t="s">
        <v>5</v>
      </c>
      <c r="E3271" s="6">
        <v>0</v>
      </c>
      <c r="F3271" s="7">
        <v>3</v>
      </c>
      <c r="G3271" s="4">
        <v>2000</v>
      </c>
      <c r="H3271" s="18">
        <f t="shared" si="102"/>
        <v>2001</v>
      </c>
      <c r="I3271" s="5" t="s">
        <v>3651</v>
      </c>
      <c r="J3271" t="str">
        <f t="shared" si="103"/>
        <v>Frost Jacobs</v>
      </c>
    </row>
    <row r="3272" spans="1:10" ht="15" x14ac:dyDescent="0.25">
      <c r="A3272" s="5" t="s">
        <v>22</v>
      </c>
      <c r="B3272" s="8">
        <v>8481.9</v>
      </c>
      <c r="C3272" s="7">
        <v>63</v>
      </c>
      <c r="D3272" s="7" t="s">
        <v>5</v>
      </c>
      <c r="E3272" s="6">
        <v>0.1</v>
      </c>
      <c r="F3272" s="7">
        <v>29</v>
      </c>
      <c r="G3272" s="4">
        <v>2000</v>
      </c>
      <c r="H3272" s="18">
        <f t="shared" si="102"/>
        <v>2001</v>
      </c>
      <c r="I3272" s="5" t="s">
        <v>2586</v>
      </c>
      <c r="J3272" t="str">
        <f t="shared" si="103"/>
        <v>Fulbright Jaworski</v>
      </c>
    </row>
    <row r="3273" spans="1:10" ht="15" x14ac:dyDescent="0.25">
      <c r="A3273" s="5" t="s">
        <v>1305</v>
      </c>
      <c r="B3273" s="8">
        <v>1045.9000000000001</v>
      </c>
      <c r="C3273" s="7">
        <v>176</v>
      </c>
      <c r="D3273" s="7" t="s">
        <v>5</v>
      </c>
      <c r="E3273" s="6">
        <v>0</v>
      </c>
      <c r="F3273" s="7">
        <v>3</v>
      </c>
      <c r="G3273" s="4">
        <v>2000</v>
      </c>
      <c r="H3273" s="18">
        <f t="shared" si="102"/>
        <v>2001</v>
      </c>
      <c r="I3273" s="5" t="s">
        <v>3316</v>
      </c>
      <c r="J3273" t="str">
        <f t="shared" si="103"/>
        <v>Gable Gotwals</v>
      </c>
    </row>
    <row r="3274" spans="1:10" ht="15" x14ac:dyDescent="0.25">
      <c r="A3274" s="5" t="s">
        <v>870</v>
      </c>
      <c r="B3274" s="6">
        <v>903.4</v>
      </c>
      <c r="C3274" s="7">
        <v>191</v>
      </c>
      <c r="D3274" s="7" t="s">
        <v>5</v>
      </c>
      <c r="E3274" s="6">
        <v>0</v>
      </c>
      <c r="F3274" s="7">
        <v>2</v>
      </c>
      <c r="G3274" s="4">
        <v>2000</v>
      </c>
      <c r="H3274" s="18">
        <f t="shared" si="102"/>
        <v>2001</v>
      </c>
      <c r="I3274" s="5" t="s">
        <v>601</v>
      </c>
      <c r="J3274" t="str">
        <f t="shared" si="103"/>
        <v>Gardere Wynne</v>
      </c>
    </row>
    <row r="3275" spans="1:10" ht="15" x14ac:dyDescent="0.25">
      <c r="A3275" s="5" t="s">
        <v>858</v>
      </c>
      <c r="B3275" s="8">
        <v>1857724.4</v>
      </c>
      <c r="C3275" s="7">
        <v>1</v>
      </c>
      <c r="D3275" s="7" t="s">
        <v>5</v>
      </c>
      <c r="E3275" s="6">
        <v>28.3</v>
      </c>
      <c r="F3275" s="9">
        <v>4599</v>
      </c>
      <c r="G3275" s="4">
        <v>2000</v>
      </c>
      <c r="H3275" s="18">
        <f t="shared" si="102"/>
        <v>2001</v>
      </c>
      <c r="I3275" s="5" t="s">
        <v>858</v>
      </c>
      <c r="J3275" t="str">
        <f t="shared" si="103"/>
        <v>General Counsel</v>
      </c>
    </row>
    <row r="3276" spans="1:10" ht="15" x14ac:dyDescent="0.25">
      <c r="A3276" s="5" t="s">
        <v>921</v>
      </c>
      <c r="B3276" s="8">
        <v>10459.6</v>
      </c>
      <c r="C3276" s="7">
        <v>57</v>
      </c>
      <c r="D3276" s="7" t="s">
        <v>5</v>
      </c>
      <c r="E3276" s="6">
        <v>0.2</v>
      </c>
      <c r="F3276" s="7">
        <v>28</v>
      </c>
      <c r="G3276" s="4">
        <v>2000</v>
      </c>
      <c r="H3276" s="18">
        <f t="shared" si="102"/>
        <v>2001</v>
      </c>
      <c r="I3276" s="5" t="s">
        <v>2587</v>
      </c>
      <c r="J3276" t="str">
        <f t="shared" si="103"/>
        <v>Gibson Dunn</v>
      </c>
    </row>
    <row r="3277" spans="1:10" ht="15" x14ac:dyDescent="0.25">
      <c r="A3277" s="5" t="s">
        <v>1427</v>
      </c>
      <c r="B3277" s="8">
        <v>3147.8</v>
      </c>
      <c r="C3277" s="7">
        <v>109</v>
      </c>
      <c r="D3277" s="7" t="s">
        <v>5</v>
      </c>
      <c r="E3277" s="6">
        <v>0.1</v>
      </c>
      <c r="F3277" s="7">
        <v>5</v>
      </c>
      <c r="G3277" s="4">
        <v>2000</v>
      </c>
      <c r="H3277" s="18">
        <f t="shared" si="102"/>
        <v>2001</v>
      </c>
      <c r="I3277" s="5" t="s">
        <v>3411</v>
      </c>
      <c r="J3277" t="str">
        <f t="shared" si="103"/>
        <v>Godfrey Kahn</v>
      </c>
    </row>
    <row r="3278" spans="1:10" ht="15" x14ac:dyDescent="0.25">
      <c r="A3278" s="5" t="s">
        <v>864</v>
      </c>
      <c r="B3278" s="8">
        <v>3914.4</v>
      </c>
      <c r="C3278" s="7">
        <v>92</v>
      </c>
      <c r="D3278" s="7" t="s">
        <v>5</v>
      </c>
      <c r="E3278" s="6">
        <v>0.1</v>
      </c>
      <c r="F3278" s="7">
        <v>23</v>
      </c>
      <c r="G3278" s="4">
        <v>2000</v>
      </c>
      <c r="H3278" s="18">
        <f t="shared" si="102"/>
        <v>2001</v>
      </c>
      <c r="I3278" s="5" t="s">
        <v>2988</v>
      </c>
      <c r="J3278" t="str">
        <f t="shared" si="103"/>
        <v>Goodwin Procter</v>
      </c>
    </row>
    <row r="3279" spans="1:10" ht="15" x14ac:dyDescent="0.25">
      <c r="A3279" s="5" t="s">
        <v>1924</v>
      </c>
      <c r="B3279" s="8">
        <v>4474.6000000000004</v>
      </c>
      <c r="C3279" s="7">
        <v>85</v>
      </c>
      <c r="D3279" s="7" t="s">
        <v>5</v>
      </c>
      <c r="E3279" s="6">
        <v>0.1</v>
      </c>
      <c r="F3279" s="7">
        <v>2</v>
      </c>
      <c r="G3279" s="4">
        <v>2000</v>
      </c>
      <c r="H3279" s="18">
        <f t="shared" si="102"/>
        <v>2001</v>
      </c>
      <c r="I3279" s="5" t="s">
        <v>3768</v>
      </c>
      <c r="J3279" t="str">
        <f t="shared" si="103"/>
        <v>Graubard Mollen</v>
      </c>
    </row>
    <row r="3280" spans="1:10" ht="15" x14ac:dyDescent="0.25">
      <c r="A3280" s="5" t="s">
        <v>946</v>
      </c>
      <c r="B3280" s="8">
        <v>1008.3</v>
      </c>
      <c r="C3280" s="7">
        <v>179</v>
      </c>
      <c r="D3280" s="7" t="s">
        <v>5</v>
      </c>
      <c r="E3280" s="6">
        <v>0</v>
      </c>
      <c r="F3280" s="7">
        <v>7</v>
      </c>
      <c r="G3280" s="4">
        <v>2000</v>
      </c>
      <c r="H3280" s="18">
        <f t="shared" si="102"/>
        <v>2001</v>
      </c>
      <c r="I3280" s="5" t="s">
        <v>3047</v>
      </c>
      <c r="J3280" t="str">
        <f t="shared" si="103"/>
        <v>Gray Cary</v>
      </c>
    </row>
    <row r="3281" spans="1:10" ht="15" x14ac:dyDescent="0.25">
      <c r="A3281" s="5" t="s">
        <v>235</v>
      </c>
      <c r="B3281" s="8">
        <v>2422.1999999999998</v>
      </c>
      <c r="C3281" s="7">
        <v>127</v>
      </c>
      <c r="D3281" s="7" t="s">
        <v>5</v>
      </c>
      <c r="E3281" s="6">
        <v>0</v>
      </c>
      <c r="F3281" s="7">
        <v>12</v>
      </c>
      <c r="G3281" s="4">
        <v>2000</v>
      </c>
      <c r="H3281" s="18">
        <f t="shared" si="102"/>
        <v>2001</v>
      </c>
      <c r="I3281" s="5" t="s">
        <v>2673</v>
      </c>
      <c r="J3281" t="str">
        <f t="shared" si="103"/>
        <v>Gray Cary</v>
      </c>
    </row>
    <row r="3282" spans="1:10" ht="15" x14ac:dyDescent="0.25">
      <c r="A3282" s="5" t="s">
        <v>1612</v>
      </c>
      <c r="B3282" s="8">
        <v>3312.9</v>
      </c>
      <c r="C3282" s="7">
        <v>105</v>
      </c>
      <c r="D3282" s="7" t="s">
        <v>5</v>
      </c>
      <c r="E3282" s="6">
        <v>0.1</v>
      </c>
      <c r="F3282" s="7">
        <v>11</v>
      </c>
      <c r="G3282" s="4">
        <v>2000</v>
      </c>
      <c r="H3282" s="18">
        <f t="shared" si="102"/>
        <v>2001</v>
      </c>
      <c r="I3282" s="5" t="s">
        <v>2974</v>
      </c>
      <c r="J3282" t="str">
        <f t="shared" si="103"/>
        <v>Gunderson Dettmer</v>
      </c>
    </row>
    <row r="3283" spans="1:10" ht="15" x14ac:dyDescent="0.25">
      <c r="A3283" s="5" t="s">
        <v>875</v>
      </c>
      <c r="B3283" s="8">
        <v>10076.299999999999</v>
      </c>
      <c r="C3283" s="7">
        <v>59</v>
      </c>
      <c r="D3283" s="7" t="s">
        <v>5</v>
      </c>
      <c r="E3283" s="6">
        <v>0.2</v>
      </c>
      <c r="F3283" s="7">
        <v>47</v>
      </c>
      <c r="G3283" s="4">
        <v>2000</v>
      </c>
      <c r="H3283" s="18">
        <f t="shared" si="102"/>
        <v>2001</v>
      </c>
      <c r="I3283" s="5" t="s">
        <v>2995</v>
      </c>
      <c r="J3283" t="str">
        <f t="shared" si="103"/>
        <v>Hale Dorr</v>
      </c>
    </row>
    <row r="3284" spans="1:10" ht="15" x14ac:dyDescent="0.25">
      <c r="A3284" s="5" t="s">
        <v>1140</v>
      </c>
      <c r="B3284" s="8">
        <v>3448.1</v>
      </c>
      <c r="C3284" s="7">
        <v>103</v>
      </c>
      <c r="D3284" s="7" t="s">
        <v>5</v>
      </c>
      <c r="E3284" s="6">
        <v>0.1</v>
      </c>
      <c r="F3284" s="7">
        <v>9</v>
      </c>
      <c r="G3284" s="4">
        <v>2000</v>
      </c>
      <c r="H3284" s="18">
        <f t="shared" si="102"/>
        <v>2001</v>
      </c>
      <c r="I3284" s="5" t="s">
        <v>3189</v>
      </c>
      <c r="J3284" t="str">
        <f t="shared" si="103"/>
        <v>Haynes Boone</v>
      </c>
    </row>
    <row r="3285" spans="1:10" ht="15" x14ac:dyDescent="0.25">
      <c r="A3285" s="5" t="s">
        <v>82</v>
      </c>
      <c r="B3285" s="8">
        <v>22830.9</v>
      </c>
      <c r="C3285" s="7">
        <v>27</v>
      </c>
      <c r="D3285" s="7" t="s">
        <v>5</v>
      </c>
      <c r="E3285" s="6">
        <v>0.4</v>
      </c>
      <c r="F3285" s="7">
        <v>15</v>
      </c>
      <c r="G3285" s="4">
        <v>2000</v>
      </c>
      <c r="H3285" s="18">
        <f t="shared" si="102"/>
        <v>2001</v>
      </c>
      <c r="I3285" s="5" t="s">
        <v>2619</v>
      </c>
      <c r="J3285" t="str">
        <f t="shared" si="103"/>
        <v>Heller Ehrman</v>
      </c>
    </row>
    <row r="3286" spans="1:10" ht="15" x14ac:dyDescent="0.25">
      <c r="A3286" s="5" t="s">
        <v>2296</v>
      </c>
      <c r="B3286" s="8">
        <v>1310.5</v>
      </c>
      <c r="C3286" s="7">
        <v>163</v>
      </c>
      <c r="D3286" s="7" t="s">
        <v>5</v>
      </c>
      <c r="E3286" s="6">
        <v>0</v>
      </c>
      <c r="F3286" s="7">
        <v>1</v>
      </c>
      <c r="G3286" s="4">
        <v>2000</v>
      </c>
      <c r="H3286" s="18">
        <f t="shared" si="102"/>
        <v>2001</v>
      </c>
      <c r="I3286" s="5" t="s">
        <v>3999</v>
      </c>
      <c r="J3286" t="str">
        <f t="shared" si="103"/>
        <v>Hofheimer Gartlir</v>
      </c>
    </row>
    <row r="3287" spans="1:10" ht="15" x14ac:dyDescent="0.25">
      <c r="A3287" s="5" t="s">
        <v>83</v>
      </c>
      <c r="B3287" s="8">
        <v>8420.7999999999993</v>
      </c>
      <c r="C3287" s="7">
        <v>64</v>
      </c>
      <c r="D3287" s="7" t="s">
        <v>5</v>
      </c>
      <c r="E3287" s="6">
        <v>0.1</v>
      </c>
      <c r="F3287" s="7">
        <v>32</v>
      </c>
      <c r="G3287" s="4">
        <v>2000</v>
      </c>
      <c r="H3287" s="18">
        <f t="shared" si="102"/>
        <v>2001</v>
      </c>
      <c r="I3287" s="5" t="s">
        <v>2620</v>
      </c>
      <c r="J3287" t="str">
        <f t="shared" si="103"/>
        <v>Hogan Hartson</v>
      </c>
    </row>
    <row r="3288" spans="1:10" ht="15" x14ac:dyDescent="0.25">
      <c r="A3288" s="5" t="s">
        <v>739</v>
      </c>
      <c r="B3288" s="8">
        <v>3991.5</v>
      </c>
      <c r="C3288" s="7">
        <v>91</v>
      </c>
      <c r="D3288" s="7" t="s">
        <v>5</v>
      </c>
      <c r="E3288" s="6">
        <v>0.1</v>
      </c>
      <c r="F3288" s="7">
        <v>5</v>
      </c>
      <c r="G3288" s="4">
        <v>2000</v>
      </c>
      <c r="H3288" s="18">
        <f t="shared" si="102"/>
        <v>2001</v>
      </c>
      <c r="I3288" s="5" t="s">
        <v>2838</v>
      </c>
      <c r="J3288" t="str">
        <f t="shared" si="103"/>
        <v>Holland Knight</v>
      </c>
    </row>
    <row r="3289" spans="1:10" ht="15" x14ac:dyDescent="0.25">
      <c r="A3289" s="5" t="s">
        <v>2409</v>
      </c>
      <c r="B3289" s="8">
        <v>2864.1</v>
      </c>
      <c r="C3289" s="7">
        <v>116</v>
      </c>
      <c r="D3289" s="7" t="s">
        <v>5</v>
      </c>
      <c r="E3289" s="6">
        <v>0</v>
      </c>
      <c r="F3289" s="7">
        <v>5</v>
      </c>
      <c r="G3289" s="4">
        <v>2000</v>
      </c>
      <c r="H3289" s="18">
        <f t="shared" si="102"/>
        <v>2001</v>
      </c>
      <c r="I3289" s="5" t="s">
        <v>2409</v>
      </c>
      <c r="J3289" t="str">
        <f t="shared" si="103"/>
        <v>Homburger Rechtsanwalte</v>
      </c>
    </row>
    <row r="3290" spans="1:10" ht="15" x14ac:dyDescent="0.25">
      <c r="A3290" s="5" t="s">
        <v>1452</v>
      </c>
      <c r="B3290" s="8">
        <v>1949.2</v>
      </c>
      <c r="C3290" s="7">
        <v>143</v>
      </c>
      <c r="D3290" s="7" t="s">
        <v>5</v>
      </c>
      <c r="E3290" s="6">
        <v>0</v>
      </c>
      <c r="F3290" s="7">
        <v>3</v>
      </c>
      <c r="G3290" s="4">
        <v>2000</v>
      </c>
      <c r="H3290" s="18">
        <f t="shared" si="102"/>
        <v>2001</v>
      </c>
      <c r="I3290" s="5" t="s">
        <v>1452</v>
      </c>
      <c r="J3290" t="str">
        <f t="shared" si="103"/>
        <v>Honigman Miller</v>
      </c>
    </row>
    <row r="3291" spans="1:10" ht="15" x14ac:dyDescent="0.25">
      <c r="A3291" s="5" t="s">
        <v>1745</v>
      </c>
      <c r="B3291" s="8">
        <v>1733.9</v>
      </c>
      <c r="C3291" s="7">
        <v>148</v>
      </c>
      <c r="D3291" s="7" t="s">
        <v>5</v>
      </c>
      <c r="E3291" s="6">
        <v>0</v>
      </c>
      <c r="F3291" s="7">
        <v>5</v>
      </c>
      <c r="G3291" s="4">
        <v>2000</v>
      </c>
      <c r="H3291" s="18">
        <f t="shared" si="102"/>
        <v>2001</v>
      </c>
      <c r="I3291" s="5" t="s">
        <v>2952</v>
      </c>
      <c r="J3291" t="str">
        <f t="shared" si="103"/>
        <v>Howard Rice</v>
      </c>
    </row>
    <row r="3292" spans="1:10" ht="15" x14ac:dyDescent="0.25">
      <c r="A3292" s="5" t="s">
        <v>2182</v>
      </c>
      <c r="B3292" s="8">
        <v>1998.7</v>
      </c>
      <c r="C3292" s="7">
        <v>142</v>
      </c>
      <c r="D3292" s="7" t="s">
        <v>5</v>
      </c>
      <c r="E3292" s="6">
        <v>0</v>
      </c>
      <c r="F3292" s="7">
        <v>3</v>
      </c>
      <c r="G3292" s="4">
        <v>2000</v>
      </c>
      <c r="H3292" s="18">
        <f t="shared" si="102"/>
        <v>2001</v>
      </c>
      <c r="I3292" s="5" t="s">
        <v>3915</v>
      </c>
      <c r="J3292" t="str">
        <f t="shared" si="103"/>
        <v>Huber Lawrence</v>
      </c>
    </row>
    <row r="3293" spans="1:10" ht="15" x14ac:dyDescent="0.25">
      <c r="A3293" s="5" t="s">
        <v>979</v>
      </c>
      <c r="B3293" s="8">
        <v>3356.9</v>
      </c>
      <c r="C3293" s="7">
        <v>104</v>
      </c>
      <c r="D3293" s="7" t="s">
        <v>5</v>
      </c>
      <c r="E3293" s="6">
        <v>0.1</v>
      </c>
      <c r="F3293" s="7">
        <v>7</v>
      </c>
      <c r="G3293" s="4">
        <v>2000</v>
      </c>
      <c r="H3293" s="18">
        <f t="shared" si="102"/>
        <v>2001</v>
      </c>
      <c r="I3293" s="5" t="s">
        <v>3063</v>
      </c>
      <c r="J3293" t="str">
        <f t="shared" si="103"/>
        <v>Hughes Luce</v>
      </c>
    </row>
    <row r="3294" spans="1:10" ht="15" x14ac:dyDescent="0.25">
      <c r="A3294" s="5" t="s">
        <v>140</v>
      </c>
      <c r="B3294" s="8">
        <v>8780.4</v>
      </c>
      <c r="C3294" s="7">
        <v>61</v>
      </c>
      <c r="D3294" s="7" t="s">
        <v>5</v>
      </c>
      <c r="E3294" s="6">
        <v>0.1</v>
      </c>
      <c r="F3294" s="7">
        <v>3</v>
      </c>
      <c r="G3294" s="4">
        <v>2000</v>
      </c>
      <c r="H3294" s="18">
        <f t="shared" si="102"/>
        <v>2001</v>
      </c>
      <c r="I3294" s="5" t="s">
        <v>2639</v>
      </c>
      <c r="J3294" t="str">
        <f t="shared" si="103"/>
        <v>Hughes Hubbard</v>
      </c>
    </row>
    <row r="3295" spans="1:10" ht="15" x14ac:dyDescent="0.25">
      <c r="A3295" s="5" t="s">
        <v>24</v>
      </c>
      <c r="B3295" s="8">
        <v>219853.2</v>
      </c>
      <c r="C3295" s="7">
        <v>4</v>
      </c>
      <c r="D3295" s="7" t="s">
        <v>5</v>
      </c>
      <c r="E3295" s="6">
        <v>3.4</v>
      </c>
      <c r="F3295" s="7">
        <v>41</v>
      </c>
      <c r="G3295" s="4">
        <v>2000</v>
      </c>
      <c r="H3295" s="18">
        <f t="shared" si="102"/>
        <v>2001</v>
      </c>
      <c r="I3295" s="5" t="s">
        <v>2588</v>
      </c>
      <c r="J3295" t="str">
        <f t="shared" si="103"/>
        <v>Hunton Williams</v>
      </c>
    </row>
    <row r="3296" spans="1:10" ht="15" x14ac:dyDescent="0.25">
      <c r="A3296" s="5" t="s">
        <v>1610</v>
      </c>
      <c r="B3296" s="8">
        <v>3860</v>
      </c>
      <c r="C3296" s="7">
        <v>93</v>
      </c>
      <c r="D3296" s="7" t="s">
        <v>5</v>
      </c>
      <c r="E3296" s="6">
        <v>0.1</v>
      </c>
      <c r="F3296" s="7">
        <v>13</v>
      </c>
      <c r="G3296" s="4">
        <v>2000</v>
      </c>
      <c r="H3296" s="18">
        <f t="shared" si="102"/>
        <v>2001</v>
      </c>
      <c r="I3296" s="5" t="s">
        <v>3561</v>
      </c>
      <c r="J3296" t="str">
        <f t="shared" si="103"/>
        <v>Hutchins Wheeler</v>
      </c>
    </row>
    <row r="3297" spans="1:10" ht="15" x14ac:dyDescent="0.25">
      <c r="A3297" s="5" t="s">
        <v>2297</v>
      </c>
      <c r="B3297" s="8">
        <v>5000</v>
      </c>
      <c r="C3297" s="7">
        <v>77</v>
      </c>
      <c r="D3297" s="7" t="s">
        <v>5</v>
      </c>
      <c r="E3297" s="6">
        <v>0.1</v>
      </c>
      <c r="F3297" s="7">
        <v>1</v>
      </c>
      <c r="G3297" s="4">
        <v>2000</v>
      </c>
      <c r="H3297" s="18">
        <f t="shared" si="102"/>
        <v>2001</v>
      </c>
      <c r="I3297" s="5" t="s">
        <v>2297</v>
      </c>
      <c r="J3297" t="str">
        <f t="shared" si="103"/>
        <v>Internal Legal</v>
      </c>
    </row>
    <row r="3298" spans="1:10" ht="15" x14ac:dyDescent="0.25">
      <c r="A3298" s="5" t="s">
        <v>85</v>
      </c>
      <c r="B3298" s="8">
        <v>2041.5</v>
      </c>
      <c r="C3298" s="7">
        <v>135</v>
      </c>
      <c r="D3298" s="7" t="s">
        <v>5</v>
      </c>
      <c r="E3298" s="6">
        <v>0</v>
      </c>
      <c r="F3298" s="7">
        <v>1</v>
      </c>
      <c r="G3298" s="4">
        <v>2000</v>
      </c>
      <c r="H3298" s="18">
        <f t="shared" si="102"/>
        <v>2001</v>
      </c>
      <c r="I3298" s="5" t="s">
        <v>2621</v>
      </c>
      <c r="J3298" t="str">
        <f t="shared" si="103"/>
        <v>Jenner Block</v>
      </c>
    </row>
    <row r="3299" spans="1:10" ht="15" x14ac:dyDescent="0.25">
      <c r="A3299" s="5" t="s">
        <v>2380</v>
      </c>
      <c r="B3299" s="8">
        <v>14728</v>
      </c>
      <c r="C3299" s="7">
        <v>43</v>
      </c>
      <c r="D3299" s="7" t="s">
        <v>5</v>
      </c>
      <c r="E3299" s="6">
        <v>0.2</v>
      </c>
      <c r="F3299" s="7">
        <v>14</v>
      </c>
      <c r="G3299" s="4">
        <v>2000</v>
      </c>
      <c r="H3299" s="18">
        <f t="shared" si="102"/>
        <v>2001</v>
      </c>
      <c r="I3299" s="5" t="s">
        <v>3908</v>
      </c>
      <c r="J3299" t="str">
        <f t="shared" si="103"/>
        <v>John W.</v>
      </c>
    </row>
    <row r="3300" spans="1:10" ht="15" x14ac:dyDescent="0.25">
      <c r="A3300" s="5" t="s">
        <v>988</v>
      </c>
      <c r="B3300" s="8">
        <v>11554.4</v>
      </c>
      <c r="C3300" s="7">
        <v>53</v>
      </c>
      <c r="D3300" s="7" t="s">
        <v>5</v>
      </c>
      <c r="E3300" s="6">
        <v>0.2</v>
      </c>
      <c r="F3300" s="7">
        <v>25</v>
      </c>
      <c r="G3300" s="4">
        <v>2000</v>
      </c>
      <c r="H3300" s="18">
        <f t="shared" si="102"/>
        <v>2001</v>
      </c>
      <c r="I3300" s="5" t="s">
        <v>2589</v>
      </c>
      <c r="J3300" t="str">
        <f t="shared" si="103"/>
        <v>Jones Day</v>
      </c>
    </row>
    <row r="3301" spans="1:10" ht="15" x14ac:dyDescent="0.25">
      <c r="A3301" s="5" t="s">
        <v>861</v>
      </c>
      <c r="B3301" s="8">
        <v>4618.3999999999996</v>
      </c>
      <c r="C3301" s="7">
        <v>80</v>
      </c>
      <c r="D3301" s="7" t="s">
        <v>5</v>
      </c>
      <c r="E3301" s="6">
        <v>0.1</v>
      </c>
      <c r="F3301" s="7">
        <v>6</v>
      </c>
      <c r="G3301" s="4">
        <v>2000</v>
      </c>
      <c r="H3301" s="18">
        <f t="shared" si="102"/>
        <v>2001</v>
      </c>
      <c r="I3301" s="5" t="s">
        <v>2986</v>
      </c>
      <c r="J3301" t="str">
        <f t="shared" si="103"/>
        <v>Jones Walker</v>
      </c>
    </row>
    <row r="3302" spans="1:10" ht="15" x14ac:dyDescent="0.25">
      <c r="A3302" s="5" t="s">
        <v>1720</v>
      </c>
      <c r="B3302" s="8">
        <v>3807.5</v>
      </c>
      <c r="C3302" s="7">
        <v>95</v>
      </c>
      <c r="D3302" s="7" t="s">
        <v>5</v>
      </c>
      <c r="E3302" s="6">
        <v>0.1</v>
      </c>
      <c r="F3302" s="7">
        <v>5</v>
      </c>
      <c r="G3302" s="4">
        <v>2000</v>
      </c>
      <c r="H3302" s="18">
        <f t="shared" si="102"/>
        <v>2001</v>
      </c>
      <c r="I3302" s="5" t="s">
        <v>3637</v>
      </c>
      <c r="J3302" t="str">
        <f t="shared" si="103"/>
        <v>Keating Muething</v>
      </c>
    </row>
    <row r="3303" spans="1:10" ht="15" x14ac:dyDescent="0.25">
      <c r="A3303" s="5" t="s">
        <v>1546</v>
      </c>
      <c r="B3303" s="8">
        <v>17255.400000000001</v>
      </c>
      <c r="C3303" s="7">
        <v>35</v>
      </c>
      <c r="D3303" s="7" t="s">
        <v>5</v>
      </c>
      <c r="E3303" s="6">
        <v>0.3</v>
      </c>
      <c r="F3303" s="7">
        <v>4</v>
      </c>
      <c r="G3303" s="4">
        <v>2000</v>
      </c>
      <c r="H3303" s="18">
        <f t="shared" si="102"/>
        <v>2001</v>
      </c>
      <c r="I3303" s="5" t="s">
        <v>3508</v>
      </c>
      <c r="J3303" t="str">
        <f t="shared" si="103"/>
        <v>Kennedy Covington</v>
      </c>
    </row>
    <row r="3304" spans="1:10" ht="15" x14ac:dyDescent="0.25">
      <c r="A3304" s="5" t="s">
        <v>88</v>
      </c>
      <c r="B3304" s="8">
        <v>3256.2</v>
      </c>
      <c r="C3304" s="7">
        <v>106</v>
      </c>
      <c r="D3304" s="7" t="s">
        <v>5</v>
      </c>
      <c r="E3304" s="6">
        <v>0.1</v>
      </c>
      <c r="F3304" s="7">
        <v>13</v>
      </c>
      <c r="G3304" s="4">
        <v>2000</v>
      </c>
      <c r="H3304" s="18">
        <f t="shared" si="102"/>
        <v>2001</v>
      </c>
      <c r="I3304" s="5" t="s">
        <v>2623</v>
      </c>
      <c r="J3304" t="str">
        <f t="shared" si="103"/>
        <v>King Spalding</v>
      </c>
    </row>
    <row r="3305" spans="1:10" ht="15" x14ac:dyDescent="0.25">
      <c r="A3305" s="5" t="s">
        <v>28</v>
      </c>
      <c r="B3305" s="8">
        <v>14768.4</v>
      </c>
      <c r="C3305" s="7">
        <v>42</v>
      </c>
      <c r="D3305" s="7" t="s">
        <v>5</v>
      </c>
      <c r="E3305" s="6">
        <v>0.2</v>
      </c>
      <c r="F3305" s="7">
        <v>33</v>
      </c>
      <c r="G3305" s="4">
        <v>2000</v>
      </c>
      <c r="H3305" s="18">
        <f t="shared" si="102"/>
        <v>2001</v>
      </c>
      <c r="I3305" s="5" t="s">
        <v>2591</v>
      </c>
      <c r="J3305" t="str">
        <f t="shared" si="103"/>
        <v>Kirkland Ellis</v>
      </c>
    </row>
    <row r="3306" spans="1:10" ht="15" x14ac:dyDescent="0.25">
      <c r="A3306" s="5" t="s">
        <v>856</v>
      </c>
      <c r="B3306" s="8">
        <v>1434.2</v>
      </c>
      <c r="C3306" s="7">
        <v>160</v>
      </c>
      <c r="D3306" s="7" t="s">
        <v>5</v>
      </c>
      <c r="E3306" s="6">
        <v>0</v>
      </c>
      <c r="F3306" s="7">
        <v>10</v>
      </c>
      <c r="G3306" s="4">
        <v>2000</v>
      </c>
      <c r="H3306" s="18">
        <f t="shared" si="102"/>
        <v>2001</v>
      </c>
      <c r="I3306" s="5" t="s">
        <v>2982</v>
      </c>
      <c r="J3306" t="str">
        <f t="shared" si="103"/>
        <v>Kirkpatrick Lockhart</v>
      </c>
    </row>
    <row r="3307" spans="1:10" ht="15" x14ac:dyDescent="0.25">
      <c r="A3307" s="5" t="s">
        <v>283</v>
      </c>
      <c r="B3307" s="8">
        <v>1591.1</v>
      </c>
      <c r="C3307" s="7">
        <v>151</v>
      </c>
      <c r="D3307" s="7" t="s">
        <v>5</v>
      </c>
      <c r="E3307" s="6">
        <v>0</v>
      </c>
      <c r="F3307" s="7">
        <v>4</v>
      </c>
      <c r="G3307" s="4">
        <v>2000</v>
      </c>
      <c r="H3307" s="18">
        <f t="shared" si="102"/>
        <v>2001</v>
      </c>
      <c r="I3307" s="5" t="s">
        <v>2706</v>
      </c>
      <c r="J3307" t="str">
        <f t="shared" si="103"/>
        <v>Kramer Levin</v>
      </c>
    </row>
    <row r="3308" spans="1:10" ht="15" x14ac:dyDescent="0.25">
      <c r="A3308" s="5" t="s">
        <v>1035</v>
      </c>
      <c r="B3308" s="8">
        <v>1106.4000000000001</v>
      </c>
      <c r="C3308" s="7">
        <v>172</v>
      </c>
      <c r="D3308" s="7" t="s">
        <v>5</v>
      </c>
      <c r="E3308" s="6">
        <v>0</v>
      </c>
      <c r="F3308" s="7">
        <v>3</v>
      </c>
      <c r="G3308" s="4">
        <v>2000</v>
      </c>
      <c r="H3308" s="18">
        <f t="shared" si="102"/>
        <v>2001</v>
      </c>
      <c r="I3308" s="5" t="s">
        <v>3105</v>
      </c>
      <c r="J3308" t="str">
        <f t="shared" si="103"/>
        <v>Kramer Levin</v>
      </c>
    </row>
    <row r="3309" spans="1:10" ht="15" x14ac:dyDescent="0.25">
      <c r="A3309" s="5" t="s">
        <v>2368</v>
      </c>
      <c r="B3309" s="8">
        <v>1000</v>
      </c>
      <c r="C3309" s="20">
        <v>181</v>
      </c>
      <c r="D3309" s="7">
        <v>1</v>
      </c>
      <c r="E3309" s="6">
        <v>0</v>
      </c>
      <c r="F3309" s="7">
        <v>1</v>
      </c>
      <c r="G3309" s="4">
        <v>2000</v>
      </c>
      <c r="H3309" s="18">
        <f t="shared" si="102"/>
        <v>2001</v>
      </c>
      <c r="I3309" s="5" t="s">
        <v>4052</v>
      </c>
      <c r="J3309" t="str">
        <f t="shared" si="103"/>
        <v>Kremer Associes</v>
      </c>
    </row>
    <row r="3310" spans="1:10" ht="15" x14ac:dyDescent="0.25">
      <c r="A3310" s="5" t="s">
        <v>1283</v>
      </c>
      <c r="B3310" s="8">
        <v>6138</v>
      </c>
      <c r="C3310" s="7">
        <v>72</v>
      </c>
      <c r="D3310" s="7" t="s">
        <v>5</v>
      </c>
      <c r="E3310" s="6">
        <v>0.1</v>
      </c>
      <c r="F3310" s="7">
        <v>6</v>
      </c>
      <c r="G3310" s="4">
        <v>2000</v>
      </c>
      <c r="H3310" s="18">
        <f t="shared" si="102"/>
        <v>2001</v>
      </c>
      <c r="I3310" s="5" t="s">
        <v>2930</v>
      </c>
      <c r="J3310" t="str">
        <f t="shared" si="103"/>
        <v>Krieg Devault</v>
      </c>
    </row>
    <row r="3311" spans="1:10" ht="15" x14ac:dyDescent="0.25">
      <c r="A3311" s="5" t="s">
        <v>896</v>
      </c>
      <c r="B3311" s="8">
        <v>1228.2</v>
      </c>
      <c r="C3311" s="7">
        <v>165</v>
      </c>
      <c r="D3311" s="7" t="s">
        <v>5</v>
      </c>
      <c r="E3311" s="6">
        <v>0</v>
      </c>
      <c r="F3311" s="7">
        <v>2</v>
      </c>
      <c r="G3311" s="4">
        <v>2000</v>
      </c>
      <c r="H3311" s="18">
        <f t="shared" si="102"/>
        <v>2001</v>
      </c>
      <c r="I3311" s="5" t="s">
        <v>3011</v>
      </c>
      <c r="J3311" t="str">
        <f t="shared" si="103"/>
        <v>Kronish Lieb</v>
      </c>
    </row>
    <row r="3312" spans="1:10" ht="15" x14ac:dyDescent="0.25">
      <c r="A3312" s="5" t="s">
        <v>1119</v>
      </c>
      <c r="B3312" s="8">
        <v>1515</v>
      </c>
      <c r="C3312" s="7">
        <v>155</v>
      </c>
      <c r="D3312" s="7" t="s">
        <v>5</v>
      </c>
      <c r="E3312" s="6">
        <v>0</v>
      </c>
      <c r="F3312" s="7">
        <v>2</v>
      </c>
      <c r="G3312" s="4">
        <v>2000</v>
      </c>
      <c r="H3312" s="18">
        <f t="shared" si="102"/>
        <v>2001</v>
      </c>
      <c r="I3312" s="5" t="s">
        <v>2918</v>
      </c>
      <c r="J3312" t="str">
        <f t="shared" si="103"/>
        <v>Kutak Rock</v>
      </c>
    </row>
    <row r="3313" spans="1:10" ht="15" x14ac:dyDescent="0.25">
      <c r="A3313" s="5" t="s">
        <v>29</v>
      </c>
      <c r="B3313" s="8">
        <v>69020.7</v>
      </c>
      <c r="C3313" s="7">
        <v>12</v>
      </c>
      <c r="D3313" s="7" t="s">
        <v>5</v>
      </c>
      <c r="E3313" s="6">
        <v>1.1000000000000001</v>
      </c>
      <c r="F3313" s="7">
        <v>93</v>
      </c>
      <c r="G3313" s="4">
        <v>2000</v>
      </c>
      <c r="H3313" s="18">
        <f t="shared" si="102"/>
        <v>2001</v>
      </c>
      <c r="I3313" s="5" t="s">
        <v>2592</v>
      </c>
      <c r="J3313" t="str">
        <f t="shared" si="103"/>
        <v>Latham Watkins</v>
      </c>
    </row>
    <row r="3314" spans="1:10" ht="15" x14ac:dyDescent="0.25">
      <c r="A3314" s="5" t="s">
        <v>1613</v>
      </c>
      <c r="B3314" s="8">
        <v>4611.2</v>
      </c>
      <c r="C3314" s="7">
        <v>81</v>
      </c>
      <c r="D3314" s="7" t="s">
        <v>5</v>
      </c>
      <c r="E3314" s="6">
        <v>0.1</v>
      </c>
      <c r="F3314" s="7">
        <v>9</v>
      </c>
      <c r="G3314" s="4">
        <v>2000</v>
      </c>
      <c r="H3314" s="18">
        <f t="shared" si="102"/>
        <v>2001</v>
      </c>
      <c r="I3314" s="5" t="s">
        <v>2670</v>
      </c>
      <c r="J3314" t="str">
        <f t="shared" si="103"/>
        <v>LeBoeuf Lamb</v>
      </c>
    </row>
    <row r="3315" spans="1:10" ht="15" x14ac:dyDescent="0.25">
      <c r="A3315" s="5" t="s">
        <v>1916</v>
      </c>
      <c r="B3315" s="8">
        <v>3634.7</v>
      </c>
      <c r="C3315" s="7">
        <v>99</v>
      </c>
      <c r="D3315" s="7" t="s">
        <v>5</v>
      </c>
      <c r="E3315" s="6">
        <v>0.1</v>
      </c>
      <c r="F3315" s="7">
        <v>5</v>
      </c>
      <c r="G3315" s="4">
        <v>2000</v>
      </c>
      <c r="H3315" s="18">
        <f t="shared" si="102"/>
        <v>2001</v>
      </c>
      <c r="I3315" s="5" t="s">
        <v>3765</v>
      </c>
      <c r="J3315" t="str">
        <f t="shared" si="103"/>
        <v>Lionel Sawyer</v>
      </c>
    </row>
    <row r="3316" spans="1:10" ht="15" x14ac:dyDescent="0.25">
      <c r="A3316" s="5" t="s">
        <v>1737</v>
      </c>
      <c r="B3316" s="8">
        <v>2500</v>
      </c>
      <c r="C3316" s="7">
        <v>123</v>
      </c>
      <c r="D3316" s="7" t="s">
        <v>5</v>
      </c>
      <c r="E3316" s="6">
        <v>0</v>
      </c>
      <c r="F3316" s="7">
        <v>1</v>
      </c>
      <c r="G3316" s="4">
        <v>2000</v>
      </c>
      <c r="H3316" s="18">
        <f t="shared" si="102"/>
        <v>2001</v>
      </c>
      <c r="I3316" s="5" t="s">
        <v>1737</v>
      </c>
      <c r="J3316" t="str">
        <f t="shared" si="103"/>
        <v>Lovell White</v>
      </c>
    </row>
    <row r="3317" spans="1:10" ht="15" x14ac:dyDescent="0.25">
      <c r="A3317" s="5" t="s">
        <v>1935</v>
      </c>
      <c r="B3317" s="8">
        <v>2762.3</v>
      </c>
      <c r="C3317" s="7">
        <v>117</v>
      </c>
      <c r="D3317" s="7" t="s">
        <v>5</v>
      </c>
      <c r="E3317" s="6">
        <v>0</v>
      </c>
      <c r="F3317" s="7">
        <v>2</v>
      </c>
      <c r="G3317" s="4">
        <v>2000</v>
      </c>
      <c r="H3317" s="18">
        <f t="shared" si="102"/>
        <v>2001</v>
      </c>
      <c r="I3317" s="5" t="s">
        <v>1935</v>
      </c>
      <c r="J3317" t="str">
        <f t="shared" si="103"/>
        <v>Lovells</v>
      </c>
    </row>
    <row r="3318" spans="1:10" ht="15" x14ac:dyDescent="0.25">
      <c r="A3318" s="5" t="s">
        <v>2342</v>
      </c>
      <c r="B3318" s="8">
        <v>6000</v>
      </c>
      <c r="C3318" s="7">
        <v>74</v>
      </c>
      <c r="D3318" s="7" t="s">
        <v>5</v>
      </c>
      <c r="E3318" s="6">
        <v>0.1</v>
      </c>
      <c r="F3318" s="7">
        <v>2</v>
      </c>
      <c r="G3318" s="4">
        <v>2000</v>
      </c>
      <c r="H3318" s="18">
        <f t="shared" si="102"/>
        <v>2001</v>
      </c>
      <c r="I3318" s="5" t="s">
        <v>2342</v>
      </c>
      <c r="J3318" t="str">
        <f t="shared" si="103"/>
        <v>Mallesons Stephen</v>
      </c>
    </row>
    <row r="3319" spans="1:10" ht="15" x14ac:dyDescent="0.25">
      <c r="A3319" s="5" t="s">
        <v>1673</v>
      </c>
      <c r="B3319" s="8">
        <v>2000</v>
      </c>
      <c r="C3319" s="20">
        <v>136</v>
      </c>
      <c r="D3319" s="7">
        <v>1</v>
      </c>
      <c r="E3319" s="6">
        <v>0</v>
      </c>
      <c r="F3319" s="7">
        <v>1</v>
      </c>
      <c r="G3319" s="4">
        <v>2000</v>
      </c>
      <c r="H3319" s="18">
        <f t="shared" si="102"/>
        <v>2001</v>
      </c>
      <c r="I3319" s="5" t="s">
        <v>1673</v>
      </c>
      <c r="J3319" t="str">
        <f t="shared" si="103"/>
        <v>Mannheimer Swartling</v>
      </c>
    </row>
    <row r="3320" spans="1:10" ht="15" x14ac:dyDescent="0.25">
      <c r="A3320" s="5" t="s">
        <v>1137</v>
      </c>
      <c r="B3320" s="8">
        <v>4585</v>
      </c>
      <c r="C3320" s="7">
        <v>83</v>
      </c>
      <c r="D3320" s="7" t="s">
        <v>5</v>
      </c>
      <c r="E3320" s="6">
        <v>0.1</v>
      </c>
      <c r="F3320" s="7">
        <v>2</v>
      </c>
      <c r="G3320" s="4">
        <v>2000</v>
      </c>
      <c r="H3320" s="18">
        <f t="shared" si="102"/>
        <v>2001</v>
      </c>
      <c r="I3320" s="5" t="s">
        <v>3186</v>
      </c>
      <c r="J3320" t="str">
        <f t="shared" si="103"/>
        <v>Manwell Milton</v>
      </c>
    </row>
    <row r="3321" spans="1:10" ht="15" x14ac:dyDescent="0.25">
      <c r="A3321" s="5" t="s">
        <v>1238</v>
      </c>
      <c r="B3321" s="8">
        <v>2216.5</v>
      </c>
      <c r="C3321" s="7">
        <v>132</v>
      </c>
      <c r="D3321" s="7" t="s">
        <v>5</v>
      </c>
      <c r="E3321" s="6">
        <v>0</v>
      </c>
      <c r="F3321" s="7">
        <v>3</v>
      </c>
      <c r="G3321" s="4">
        <v>2000</v>
      </c>
      <c r="H3321" s="18">
        <f t="shared" si="102"/>
        <v>2001</v>
      </c>
      <c r="I3321" s="5" t="s">
        <v>3267</v>
      </c>
      <c r="J3321" t="str">
        <f t="shared" si="103"/>
        <v>Maples Calder</v>
      </c>
    </row>
    <row r="3322" spans="1:10" ht="15" x14ac:dyDescent="0.25">
      <c r="A3322" s="5" t="s">
        <v>1043</v>
      </c>
      <c r="B3322" s="8">
        <v>107757.4</v>
      </c>
      <c r="C3322" s="7">
        <v>7</v>
      </c>
      <c r="D3322" s="7" t="s">
        <v>5</v>
      </c>
      <c r="E3322" s="6">
        <v>1.6</v>
      </c>
      <c r="F3322" s="7">
        <v>65</v>
      </c>
      <c r="G3322" s="4">
        <v>2000</v>
      </c>
      <c r="H3322" s="18">
        <f t="shared" si="102"/>
        <v>2001</v>
      </c>
      <c r="I3322" s="5" t="s">
        <v>2594</v>
      </c>
      <c r="J3322" t="str">
        <f t="shared" si="103"/>
        <v>Mayer Brown</v>
      </c>
    </row>
    <row r="3323" spans="1:10" ht="15" x14ac:dyDescent="0.25">
      <c r="A3323" s="5" t="s">
        <v>1549</v>
      </c>
      <c r="B3323" s="8">
        <v>1439</v>
      </c>
      <c r="C3323" s="7">
        <v>159</v>
      </c>
      <c r="D3323" s="7" t="s">
        <v>5</v>
      </c>
      <c r="E3323" s="6">
        <v>0</v>
      </c>
      <c r="F3323" s="7">
        <v>2</v>
      </c>
      <c r="G3323" s="4">
        <v>2000</v>
      </c>
      <c r="H3323" s="18">
        <f t="shared" si="102"/>
        <v>2001</v>
      </c>
      <c r="I3323" s="5" t="s">
        <v>3511</v>
      </c>
      <c r="J3323" t="str">
        <f t="shared" si="103"/>
        <v>Mayor Day</v>
      </c>
    </row>
    <row r="3324" spans="1:10" ht="15" x14ac:dyDescent="0.25">
      <c r="A3324" s="5" t="s">
        <v>1821</v>
      </c>
      <c r="B3324" s="8">
        <v>1547.3</v>
      </c>
      <c r="C3324" s="7">
        <v>153</v>
      </c>
      <c r="D3324" s="7" t="s">
        <v>5</v>
      </c>
      <c r="E3324" s="6">
        <v>0</v>
      </c>
      <c r="F3324" s="7">
        <v>2</v>
      </c>
      <c r="G3324" s="4">
        <v>2000</v>
      </c>
      <c r="H3324" s="18">
        <f t="shared" si="102"/>
        <v>2001</v>
      </c>
      <c r="I3324" s="5" t="s">
        <v>3711</v>
      </c>
      <c r="J3324" t="str">
        <f t="shared" si="103"/>
        <v>McAfee Taft</v>
      </c>
    </row>
    <row r="3325" spans="1:10" ht="15" x14ac:dyDescent="0.25">
      <c r="A3325" s="5" t="s">
        <v>1476</v>
      </c>
      <c r="B3325" s="8">
        <v>18978.900000000001</v>
      </c>
      <c r="C3325" s="7">
        <v>33</v>
      </c>
      <c r="D3325" s="7" t="s">
        <v>5</v>
      </c>
      <c r="E3325" s="6">
        <v>0.3</v>
      </c>
      <c r="F3325" s="7">
        <v>4</v>
      </c>
      <c r="G3325" s="4">
        <v>2000</v>
      </c>
      <c r="H3325" s="18">
        <f t="shared" si="102"/>
        <v>2001</v>
      </c>
      <c r="I3325" s="5" t="s">
        <v>3450</v>
      </c>
      <c r="J3325" t="str">
        <f t="shared" si="103"/>
        <v>Mcdermott Trayner</v>
      </c>
    </row>
    <row r="3326" spans="1:10" ht="15" x14ac:dyDescent="0.25">
      <c r="A3326" s="5" t="s">
        <v>1218</v>
      </c>
      <c r="B3326" s="8">
        <v>6930.8</v>
      </c>
      <c r="C3326" s="7">
        <v>69</v>
      </c>
      <c r="D3326" s="7" t="s">
        <v>5</v>
      </c>
      <c r="E3326" s="6">
        <v>0.1</v>
      </c>
      <c r="F3326" s="7">
        <v>2</v>
      </c>
      <c r="G3326" s="4">
        <v>2000</v>
      </c>
      <c r="H3326" s="18">
        <f t="shared" si="102"/>
        <v>2001</v>
      </c>
      <c r="I3326" s="5" t="s">
        <v>3250</v>
      </c>
      <c r="J3326" t="str">
        <f t="shared" si="103"/>
        <v>McGrath North</v>
      </c>
    </row>
    <row r="3327" spans="1:10" ht="15" x14ac:dyDescent="0.25">
      <c r="A3327" s="5" t="s">
        <v>2408</v>
      </c>
      <c r="B3327" s="8">
        <v>8538.2000000000007</v>
      </c>
      <c r="C3327" s="7">
        <v>62</v>
      </c>
      <c r="D3327" s="7" t="s">
        <v>5</v>
      </c>
      <c r="E3327" s="6">
        <v>0.1</v>
      </c>
      <c r="F3327" s="7">
        <v>3</v>
      </c>
      <c r="G3327" s="4">
        <v>2000</v>
      </c>
      <c r="H3327" s="18">
        <f t="shared" si="102"/>
        <v>2001</v>
      </c>
      <c r="I3327" s="5" t="s">
        <v>4076</v>
      </c>
      <c r="J3327" t="str">
        <f t="shared" si="103"/>
        <v>McGuire Woods</v>
      </c>
    </row>
    <row r="3328" spans="1:10" ht="15" x14ac:dyDescent="0.25">
      <c r="A3328" s="5" t="s">
        <v>920</v>
      </c>
      <c r="B3328" s="8">
        <v>37401.9</v>
      </c>
      <c r="C3328" s="7">
        <v>17</v>
      </c>
      <c r="D3328" s="7" t="s">
        <v>5</v>
      </c>
      <c r="E3328" s="6">
        <v>0.6</v>
      </c>
      <c r="F3328" s="7">
        <v>20</v>
      </c>
      <c r="G3328" s="4">
        <v>2000</v>
      </c>
      <c r="H3328" s="18">
        <f t="shared" si="102"/>
        <v>2001</v>
      </c>
      <c r="I3328" s="5" t="s">
        <v>3032</v>
      </c>
      <c r="J3328" t="str">
        <f t="shared" si="103"/>
        <v>McGuire Woods</v>
      </c>
    </row>
    <row r="3329" spans="1:10" ht="15" x14ac:dyDescent="0.25">
      <c r="A3329" s="5" t="s">
        <v>2414</v>
      </c>
      <c r="B3329" s="6">
        <v>796.3</v>
      </c>
      <c r="C3329" s="20">
        <v>194</v>
      </c>
      <c r="D3329" s="7">
        <v>1</v>
      </c>
      <c r="E3329" s="6">
        <v>0</v>
      </c>
      <c r="F3329" s="7">
        <v>1</v>
      </c>
      <c r="G3329" s="4">
        <v>2000</v>
      </c>
      <c r="H3329" s="18">
        <f t="shared" si="102"/>
        <v>2001</v>
      </c>
      <c r="I3329" s="5" t="s">
        <v>4079</v>
      </c>
      <c r="J3329" t="str">
        <f t="shared" si="103"/>
        <v>McKinney Evans</v>
      </c>
    </row>
    <row r="3330" spans="1:10" ht="15" x14ac:dyDescent="0.25">
      <c r="A3330" s="5" t="s">
        <v>1264</v>
      </c>
      <c r="B3330" s="8">
        <v>1299.4000000000001</v>
      </c>
      <c r="C3330" s="7">
        <v>164</v>
      </c>
      <c r="D3330" s="7" t="s">
        <v>5</v>
      </c>
      <c r="E3330" s="6">
        <v>0</v>
      </c>
      <c r="F3330" s="7">
        <v>3</v>
      </c>
      <c r="G3330" s="4">
        <v>2000</v>
      </c>
      <c r="H3330" s="18">
        <f t="shared" ref="H3330:H3393" si="104">G3330+1</f>
        <v>2001</v>
      </c>
      <c r="I3330" s="5" t="s">
        <v>1264</v>
      </c>
      <c r="J3330" t="str">
        <f t="shared" ref="J3330:J3393" si="105">TRIM(LEFT(SUBSTITUTE(I3330," ",REPT(" ",100)),200))</f>
        <v>McNair Law</v>
      </c>
    </row>
    <row r="3331" spans="1:10" ht="15" x14ac:dyDescent="0.25">
      <c r="A3331" s="5" t="s">
        <v>2413</v>
      </c>
      <c r="B3331" s="6">
        <v>796.3</v>
      </c>
      <c r="C3331" s="20">
        <v>194</v>
      </c>
      <c r="D3331" s="7">
        <v>1</v>
      </c>
      <c r="E3331" s="6">
        <v>0</v>
      </c>
      <c r="F3331" s="7">
        <v>1</v>
      </c>
      <c r="G3331" s="4">
        <v>2000</v>
      </c>
      <c r="H3331" s="18">
        <f t="shared" si="104"/>
        <v>2001</v>
      </c>
      <c r="I3331" s="5" t="s">
        <v>2413</v>
      </c>
      <c r="J3331" t="str">
        <f t="shared" si="105"/>
        <v>Michael S.</v>
      </c>
    </row>
    <row r="3332" spans="1:10" ht="15" x14ac:dyDescent="0.25">
      <c r="A3332" s="5" t="s">
        <v>974</v>
      </c>
      <c r="B3332" s="8">
        <v>16681.900000000001</v>
      </c>
      <c r="C3332" s="7">
        <v>37</v>
      </c>
      <c r="D3332" s="7" t="s">
        <v>5</v>
      </c>
      <c r="E3332" s="6">
        <v>0.3</v>
      </c>
      <c r="F3332" s="7">
        <v>17</v>
      </c>
      <c r="G3332" s="4">
        <v>2000</v>
      </c>
      <c r="H3332" s="18">
        <f t="shared" si="104"/>
        <v>2001</v>
      </c>
      <c r="I3332" s="5" t="s">
        <v>2596</v>
      </c>
      <c r="J3332" t="str">
        <f t="shared" si="105"/>
        <v>Milbank Tweed</v>
      </c>
    </row>
    <row r="3333" spans="1:10" ht="15" x14ac:dyDescent="0.25">
      <c r="A3333" s="5" t="s">
        <v>2349</v>
      </c>
      <c r="B3333" s="8">
        <v>2000</v>
      </c>
      <c r="C3333" s="20">
        <v>136</v>
      </c>
      <c r="D3333" s="7">
        <v>1</v>
      </c>
      <c r="E3333" s="6">
        <v>0</v>
      </c>
      <c r="F3333" s="7">
        <v>1</v>
      </c>
      <c r="G3333" s="4">
        <v>2000</v>
      </c>
      <c r="H3333" s="18">
        <f t="shared" si="104"/>
        <v>2001</v>
      </c>
      <c r="I3333" s="5" t="s">
        <v>2349</v>
      </c>
      <c r="J3333" t="str">
        <f t="shared" si="105"/>
        <v>Minter Ellison</v>
      </c>
    </row>
    <row r="3334" spans="1:10" ht="15" x14ac:dyDescent="0.25">
      <c r="A3334" s="5" t="s">
        <v>968</v>
      </c>
      <c r="B3334" s="8">
        <v>2143</v>
      </c>
      <c r="C3334" s="7">
        <v>134</v>
      </c>
      <c r="D3334" s="7" t="s">
        <v>5</v>
      </c>
      <c r="E3334" s="6">
        <v>0</v>
      </c>
      <c r="F3334" s="7">
        <v>19</v>
      </c>
      <c r="G3334" s="4">
        <v>2000</v>
      </c>
      <c r="H3334" s="18">
        <f t="shared" si="104"/>
        <v>2001</v>
      </c>
      <c r="I3334" s="5" t="s">
        <v>3060</v>
      </c>
      <c r="J3334" t="str">
        <f t="shared" si="105"/>
        <v>Mintz Levin</v>
      </c>
    </row>
    <row r="3335" spans="1:10" ht="15" x14ac:dyDescent="0.25">
      <c r="A3335" s="5" t="s">
        <v>1167</v>
      </c>
      <c r="B3335" s="8">
        <v>21765.7</v>
      </c>
      <c r="C3335" s="7">
        <v>31</v>
      </c>
      <c r="D3335" s="7" t="s">
        <v>5</v>
      </c>
      <c r="E3335" s="6">
        <v>0.3</v>
      </c>
      <c r="F3335" s="7">
        <v>8</v>
      </c>
      <c r="G3335" s="4">
        <v>2000</v>
      </c>
      <c r="H3335" s="18">
        <f t="shared" si="104"/>
        <v>2001</v>
      </c>
      <c r="I3335" s="5" t="s">
        <v>3212</v>
      </c>
      <c r="J3335" t="str">
        <f t="shared" si="105"/>
        <v>Mitchell Silberberg</v>
      </c>
    </row>
    <row r="3336" spans="1:10" ht="15" x14ac:dyDescent="0.25">
      <c r="A3336" s="5" t="s">
        <v>984</v>
      </c>
      <c r="B3336" s="8">
        <v>35126.699999999997</v>
      </c>
      <c r="C3336" s="7">
        <v>19</v>
      </c>
      <c r="D3336" s="7" t="s">
        <v>5</v>
      </c>
      <c r="E3336" s="6">
        <v>0.5</v>
      </c>
      <c r="F3336" s="7">
        <v>33</v>
      </c>
      <c r="G3336" s="4">
        <v>2000</v>
      </c>
      <c r="H3336" s="18">
        <f t="shared" si="104"/>
        <v>2001</v>
      </c>
      <c r="I3336" s="5" t="s">
        <v>2597</v>
      </c>
      <c r="J3336" t="str">
        <f t="shared" si="105"/>
        <v>Morgan Lewis</v>
      </c>
    </row>
    <row r="3337" spans="1:10" ht="15" x14ac:dyDescent="0.25">
      <c r="A3337" s="5" t="s">
        <v>35</v>
      </c>
      <c r="B3337" s="8">
        <v>3235</v>
      </c>
      <c r="C3337" s="7">
        <v>107</v>
      </c>
      <c r="D3337" s="7" t="s">
        <v>5</v>
      </c>
      <c r="E3337" s="6">
        <v>0.1</v>
      </c>
      <c r="F3337" s="7">
        <v>17</v>
      </c>
      <c r="G3337" s="4">
        <v>2000</v>
      </c>
      <c r="H3337" s="18">
        <f t="shared" si="104"/>
        <v>2001</v>
      </c>
      <c r="I3337" s="5" t="s">
        <v>2598</v>
      </c>
      <c r="J3337" t="str">
        <f t="shared" si="105"/>
        <v>Morrison Foerster</v>
      </c>
    </row>
    <row r="3338" spans="1:10" ht="15" x14ac:dyDescent="0.25">
      <c r="A3338" s="5" t="s">
        <v>2386</v>
      </c>
      <c r="B3338" s="8">
        <v>14007.7</v>
      </c>
      <c r="C3338" s="7">
        <v>47</v>
      </c>
      <c r="D3338" s="7" t="s">
        <v>5</v>
      </c>
      <c r="E3338" s="6">
        <v>0.2</v>
      </c>
      <c r="F3338" s="7">
        <v>5</v>
      </c>
      <c r="G3338" s="4">
        <v>2000</v>
      </c>
      <c r="H3338" s="18">
        <f t="shared" si="104"/>
        <v>2001</v>
      </c>
      <c r="I3338" s="5" t="s">
        <v>4061</v>
      </c>
      <c r="J3338" t="str">
        <f t="shared" si="105"/>
        <v>Morrison Hecker</v>
      </c>
    </row>
    <row r="3339" spans="1:10" ht="15" x14ac:dyDescent="0.25">
      <c r="A3339" s="5" t="s">
        <v>978</v>
      </c>
      <c r="B3339" s="8">
        <v>4596.2</v>
      </c>
      <c r="C3339" s="7">
        <v>82</v>
      </c>
      <c r="D3339" s="7" t="s">
        <v>5</v>
      </c>
      <c r="E3339" s="6">
        <v>0.1</v>
      </c>
      <c r="F3339" s="7">
        <v>23</v>
      </c>
      <c r="G3339" s="4">
        <v>2000</v>
      </c>
      <c r="H3339" s="18">
        <f t="shared" si="104"/>
        <v>2001</v>
      </c>
      <c r="I3339" s="5" t="s">
        <v>2714</v>
      </c>
      <c r="J3339" t="str">
        <f t="shared" si="105"/>
        <v>Munger Tolles</v>
      </c>
    </row>
    <row r="3340" spans="1:10" ht="15" x14ac:dyDescent="0.25">
      <c r="A3340" s="5" t="s">
        <v>1500</v>
      </c>
      <c r="B3340" s="8">
        <v>1000.9</v>
      </c>
      <c r="C3340" s="7">
        <v>180</v>
      </c>
      <c r="D3340" s="7" t="s">
        <v>5</v>
      </c>
      <c r="E3340" s="6">
        <v>0</v>
      </c>
      <c r="F3340" s="7">
        <v>2</v>
      </c>
      <c r="G3340" s="4">
        <v>2000</v>
      </c>
      <c r="H3340" s="18">
        <f t="shared" si="104"/>
        <v>2001</v>
      </c>
      <c r="I3340" s="5" t="s">
        <v>3472</v>
      </c>
      <c r="J3340" t="str">
        <f t="shared" si="105"/>
        <v>Munsch Hardt</v>
      </c>
    </row>
    <row r="3341" spans="1:10" ht="15" x14ac:dyDescent="0.25">
      <c r="A3341" s="5" t="s">
        <v>2400</v>
      </c>
      <c r="B3341" s="8">
        <v>2545.5</v>
      </c>
      <c r="C3341" s="20">
        <v>118</v>
      </c>
      <c r="D3341" s="7">
        <v>1</v>
      </c>
      <c r="E3341" s="6">
        <v>0</v>
      </c>
      <c r="F3341" s="7">
        <v>1</v>
      </c>
      <c r="G3341" s="4">
        <v>2000</v>
      </c>
      <c r="H3341" s="18">
        <f t="shared" si="104"/>
        <v>2001</v>
      </c>
      <c r="I3341" s="5" t="s">
        <v>4071</v>
      </c>
      <c r="J3341" t="str">
        <f t="shared" si="105"/>
        <v>Nagashima Ohno</v>
      </c>
    </row>
    <row r="3342" spans="1:10" ht="15" x14ac:dyDescent="0.25">
      <c r="A3342" s="5" t="s">
        <v>37</v>
      </c>
      <c r="B3342" s="8">
        <v>34790.5</v>
      </c>
      <c r="C3342" s="7">
        <v>20</v>
      </c>
      <c r="D3342" s="7" t="s">
        <v>5</v>
      </c>
      <c r="E3342" s="6">
        <v>0.5</v>
      </c>
      <c r="F3342" s="7">
        <v>43</v>
      </c>
      <c r="G3342" s="4">
        <v>2000</v>
      </c>
      <c r="H3342" s="18">
        <f t="shared" si="104"/>
        <v>2001</v>
      </c>
      <c r="I3342" s="5" t="s">
        <v>2600</v>
      </c>
      <c r="J3342" t="str">
        <f t="shared" si="105"/>
        <v>O'Melveny Myers</v>
      </c>
    </row>
    <row r="3343" spans="1:10" ht="15" x14ac:dyDescent="0.25">
      <c r="A3343" s="5" t="s">
        <v>1093</v>
      </c>
      <c r="B3343" s="8">
        <v>210433.7</v>
      </c>
      <c r="C3343" s="7">
        <v>5</v>
      </c>
      <c r="D3343" s="7" t="s">
        <v>5</v>
      </c>
      <c r="E3343" s="6">
        <v>3.2</v>
      </c>
      <c r="F3343" s="7">
        <v>194</v>
      </c>
      <c r="G3343" s="4">
        <v>2000</v>
      </c>
      <c r="H3343" s="18">
        <f t="shared" si="104"/>
        <v>2001</v>
      </c>
      <c r="I3343" s="5" t="s">
        <v>2870</v>
      </c>
      <c r="J3343" t="str">
        <f t="shared" si="105"/>
        <v>Orrick Herrington</v>
      </c>
    </row>
    <row r="3344" spans="1:10" ht="15" x14ac:dyDescent="0.25">
      <c r="A3344" s="5" t="s">
        <v>296</v>
      </c>
      <c r="B3344" s="8">
        <v>4157.3</v>
      </c>
      <c r="C3344" s="7">
        <v>89</v>
      </c>
      <c r="D3344" s="7" t="s">
        <v>5</v>
      </c>
      <c r="E3344" s="6">
        <v>0.1</v>
      </c>
      <c r="F3344" s="7">
        <v>12</v>
      </c>
      <c r="G3344" s="4">
        <v>2000</v>
      </c>
      <c r="H3344" s="18">
        <f t="shared" si="104"/>
        <v>2001</v>
      </c>
      <c r="I3344" s="5" t="s">
        <v>2717</v>
      </c>
      <c r="J3344" t="str">
        <f t="shared" si="105"/>
        <v>Palmer Dodge</v>
      </c>
    </row>
    <row r="3345" spans="1:10" ht="15" x14ac:dyDescent="0.25">
      <c r="A3345" s="5" t="s">
        <v>1117</v>
      </c>
      <c r="B3345" s="8">
        <v>1464.9</v>
      </c>
      <c r="C3345" s="7">
        <v>158</v>
      </c>
      <c r="D3345" s="7" t="s">
        <v>5</v>
      </c>
      <c r="E3345" s="6">
        <v>0</v>
      </c>
      <c r="F3345" s="7">
        <v>4</v>
      </c>
      <c r="G3345" s="4">
        <v>2000</v>
      </c>
      <c r="H3345" s="18">
        <f t="shared" si="104"/>
        <v>2001</v>
      </c>
      <c r="I3345" s="5" t="s">
        <v>1117</v>
      </c>
      <c r="J3345" t="str">
        <f t="shared" si="105"/>
        <v>Palmer and</v>
      </c>
    </row>
    <row r="3346" spans="1:10" ht="15" x14ac:dyDescent="0.25">
      <c r="A3346" s="5" t="s">
        <v>98</v>
      </c>
      <c r="B3346" s="8">
        <v>5306.8</v>
      </c>
      <c r="C3346" s="7">
        <v>75</v>
      </c>
      <c r="D3346" s="7" t="s">
        <v>5</v>
      </c>
      <c r="E3346" s="6">
        <v>0.1</v>
      </c>
      <c r="F3346" s="7">
        <v>10</v>
      </c>
      <c r="G3346" s="4">
        <v>2000</v>
      </c>
      <c r="H3346" s="18">
        <f t="shared" si="104"/>
        <v>2001</v>
      </c>
      <c r="I3346" s="5" t="s">
        <v>2627</v>
      </c>
      <c r="J3346" t="str">
        <f t="shared" si="105"/>
        <v>Paul Hastings</v>
      </c>
    </row>
    <row r="3347" spans="1:10" ht="15" x14ac:dyDescent="0.25">
      <c r="A3347" s="5" t="s">
        <v>1166</v>
      </c>
      <c r="B3347" s="8">
        <v>1165.9000000000001</v>
      </c>
      <c r="C3347" s="7">
        <v>168</v>
      </c>
      <c r="D3347" s="7" t="s">
        <v>5</v>
      </c>
      <c r="E3347" s="6">
        <v>0</v>
      </c>
      <c r="F3347" s="7">
        <v>3</v>
      </c>
      <c r="G3347" s="4">
        <v>2000</v>
      </c>
      <c r="H3347" s="18">
        <f t="shared" si="104"/>
        <v>2001</v>
      </c>
      <c r="I3347" s="5" t="s">
        <v>3211</v>
      </c>
      <c r="J3347" t="str">
        <f t="shared" si="105"/>
        <v>Pepper Hamilton</v>
      </c>
    </row>
    <row r="3348" spans="1:10" ht="15" x14ac:dyDescent="0.25">
      <c r="A3348" s="5" t="s">
        <v>157</v>
      </c>
      <c r="B3348" s="8">
        <v>12604.2</v>
      </c>
      <c r="C3348" s="7">
        <v>51</v>
      </c>
      <c r="D3348" s="7" t="s">
        <v>5</v>
      </c>
      <c r="E3348" s="6">
        <v>0.2</v>
      </c>
      <c r="F3348" s="7">
        <v>28</v>
      </c>
      <c r="G3348" s="4">
        <v>2000</v>
      </c>
      <c r="H3348" s="18">
        <f t="shared" si="104"/>
        <v>2001</v>
      </c>
      <c r="I3348" s="5" t="s">
        <v>157</v>
      </c>
      <c r="J3348" t="str">
        <f t="shared" si="105"/>
        <v>Perkins Coie</v>
      </c>
    </row>
    <row r="3349" spans="1:10" ht="15" x14ac:dyDescent="0.25">
      <c r="A3349" s="5" t="s">
        <v>39</v>
      </c>
      <c r="B3349" s="8">
        <v>7560.5</v>
      </c>
      <c r="C3349" s="7">
        <v>67</v>
      </c>
      <c r="D3349" s="7" t="s">
        <v>5</v>
      </c>
      <c r="E3349" s="6">
        <v>0.1</v>
      </c>
      <c r="F3349" s="7">
        <v>20</v>
      </c>
      <c r="G3349" s="4">
        <v>2000</v>
      </c>
      <c r="H3349" s="18">
        <f t="shared" si="104"/>
        <v>2001</v>
      </c>
      <c r="I3349" s="5" t="s">
        <v>2602</v>
      </c>
      <c r="J3349" t="str">
        <f t="shared" si="105"/>
        <v>Pillsbury Madison</v>
      </c>
    </row>
    <row r="3350" spans="1:10" ht="15" x14ac:dyDescent="0.25">
      <c r="A3350" s="5" t="s">
        <v>208</v>
      </c>
      <c r="B3350" s="8">
        <v>4086.7</v>
      </c>
      <c r="C3350" s="7">
        <v>90</v>
      </c>
      <c r="D3350" s="7" t="s">
        <v>5</v>
      </c>
      <c r="E3350" s="6">
        <v>0.1</v>
      </c>
      <c r="F3350" s="7">
        <v>16</v>
      </c>
      <c r="G3350" s="4">
        <v>2000</v>
      </c>
      <c r="H3350" s="18">
        <f t="shared" si="104"/>
        <v>2001</v>
      </c>
      <c r="I3350" s="5" t="s">
        <v>2660</v>
      </c>
      <c r="J3350" t="str">
        <f t="shared" si="105"/>
        <v>Piper Marbury</v>
      </c>
    </row>
    <row r="3351" spans="1:10" ht="15" x14ac:dyDescent="0.25">
      <c r="A3351" s="5" t="s">
        <v>386</v>
      </c>
      <c r="B3351" s="8">
        <v>1790.5</v>
      </c>
      <c r="C3351" s="7">
        <v>147</v>
      </c>
      <c r="D3351" s="7" t="s">
        <v>5</v>
      </c>
      <c r="E3351" s="6">
        <v>0</v>
      </c>
      <c r="F3351" s="7">
        <v>4</v>
      </c>
      <c r="G3351" s="4">
        <v>2000</v>
      </c>
      <c r="H3351" s="18">
        <f t="shared" si="104"/>
        <v>2001</v>
      </c>
      <c r="I3351" s="5" t="s">
        <v>2745</v>
      </c>
      <c r="J3351" t="str">
        <f t="shared" si="105"/>
        <v>Piper Marbury</v>
      </c>
    </row>
    <row r="3352" spans="1:10" ht="15" x14ac:dyDescent="0.25">
      <c r="A3352" s="5" t="s">
        <v>884</v>
      </c>
      <c r="B3352" s="8">
        <v>1172.5</v>
      </c>
      <c r="C3352" s="7">
        <v>167</v>
      </c>
      <c r="D3352" s="7" t="s">
        <v>5</v>
      </c>
      <c r="E3352" s="6">
        <v>0</v>
      </c>
      <c r="F3352" s="7">
        <v>3</v>
      </c>
      <c r="G3352" s="4">
        <v>2000</v>
      </c>
      <c r="H3352" s="18">
        <f t="shared" si="104"/>
        <v>2001</v>
      </c>
      <c r="I3352" s="5" t="s">
        <v>3002</v>
      </c>
      <c r="J3352" t="str">
        <f t="shared" si="105"/>
        <v>Quarles Brady</v>
      </c>
    </row>
    <row r="3353" spans="1:10" ht="15" x14ac:dyDescent="0.25">
      <c r="A3353" s="5" t="s">
        <v>2354</v>
      </c>
      <c r="B3353" s="8">
        <v>11984</v>
      </c>
      <c r="C3353" s="7">
        <v>52</v>
      </c>
      <c r="D3353" s="7" t="s">
        <v>5</v>
      </c>
      <c r="E3353" s="6">
        <v>0.2</v>
      </c>
      <c r="F3353" s="7">
        <v>3</v>
      </c>
      <c r="G3353" s="4">
        <v>2000</v>
      </c>
      <c r="H3353" s="18">
        <f t="shared" si="104"/>
        <v>2001</v>
      </c>
      <c r="I3353" s="5" t="s">
        <v>4040</v>
      </c>
      <c r="J3353" t="str">
        <f t="shared" si="105"/>
        <v>Ray Quinney</v>
      </c>
    </row>
    <row r="3354" spans="1:10" ht="15" x14ac:dyDescent="0.25">
      <c r="A3354" s="5" t="s">
        <v>862</v>
      </c>
      <c r="B3354" s="6">
        <v>966</v>
      </c>
      <c r="C3354" s="7">
        <v>187</v>
      </c>
      <c r="D3354" s="7" t="s">
        <v>5</v>
      </c>
      <c r="E3354" s="6">
        <v>0</v>
      </c>
      <c r="F3354" s="7">
        <v>3</v>
      </c>
      <c r="G3354" s="4">
        <v>2000</v>
      </c>
      <c r="H3354" s="18">
        <f t="shared" si="104"/>
        <v>2001</v>
      </c>
      <c r="I3354" s="5" t="s">
        <v>2987</v>
      </c>
      <c r="J3354" t="str">
        <f t="shared" si="105"/>
        <v>Reboul MacMurray</v>
      </c>
    </row>
    <row r="3355" spans="1:10" ht="15" x14ac:dyDescent="0.25">
      <c r="A3355" s="5" t="s">
        <v>2000</v>
      </c>
      <c r="B3355" s="8">
        <v>1500</v>
      </c>
      <c r="C3355" s="20">
        <v>156</v>
      </c>
      <c r="D3355" s="7">
        <v>1</v>
      </c>
      <c r="E3355" s="6">
        <v>0</v>
      </c>
      <c r="F3355" s="7">
        <v>1</v>
      </c>
      <c r="G3355" s="4">
        <v>2000</v>
      </c>
      <c r="H3355" s="18">
        <f t="shared" si="104"/>
        <v>2001</v>
      </c>
      <c r="I3355" s="5" t="s">
        <v>3811</v>
      </c>
      <c r="J3355" t="str">
        <f t="shared" si="105"/>
        <v>Reed Smith</v>
      </c>
    </row>
    <row r="3356" spans="1:10" ht="15" x14ac:dyDescent="0.25">
      <c r="A3356" s="5" t="s">
        <v>1906</v>
      </c>
      <c r="B3356" s="8">
        <v>14898.3</v>
      </c>
      <c r="C3356" s="7">
        <v>41</v>
      </c>
      <c r="D3356" s="7" t="s">
        <v>5</v>
      </c>
      <c r="E3356" s="6">
        <v>0.2</v>
      </c>
      <c r="F3356" s="7">
        <v>19</v>
      </c>
      <c r="G3356" s="4">
        <v>2000</v>
      </c>
      <c r="H3356" s="18">
        <f t="shared" si="104"/>
        <v>2001</v>
      </c>
      <c r="I3356" s="5" t="s">
        <v>3759</v>
      </c>
      <c r="J3356" t="str">
        <f t="shared" si="105"/>
        <v>Richards Layton</v>
      </c>
    </row>
    <row r="3357" spans="1:10" ht="15" x14ac:dyDescent="0.25">
      <c r="A3357" s="5" t="s">
        <v>1362</v>
      </c>
      <c r="B3357" s="8">
        <v>2545.5</v>
      </c>
      <c r="C3357" s="20">
        <v>118</v>
      </c>
      <c r="D3357" s="7">
        <v>1</v>
      </c>
      <c r="E3357" s="6">
        <v>0</v>
      </c>
      <c r="F3357" s="7">
        <v>1</v>
      </c>
      <c r="G3357" s="4">
        <v>2000</v>
      </c>
      <c r="H3357" s="18">
        <f t="shared" si="104"/>
        <v>2001</v>
      </c>
      <c r="I3357" s="5" t="s">
        <v>1362</v>
      </c>
      <c r="J3357" t="str">
        <f t="shared" si="105"/>
        <v>Ritch Heather</v>
      </c>
    </row>
    <row r="3358" spans="1:10" ht="15" x14ac:dyDescent="0.25">
      <c r="A3358" s="5" t="s">
        <v>1172</v>
      </c>
      <c r="B3358" s="8">
        <v>1800</v>
      </c>
      <c r="C3358" s="7">
        <v>146</v>
      </c>
      <c r="D3358" s="7" t="s">
        <v>5</v>
      </c>
      <c r="E3358" s="6">
        <v>0</v>
      </c>
      <c r="F3358" s="7">
        <v>2</v>
      </c>
      <c r="G3358" s="4">
        <v>2000</v>
      </c>
      <c r="H3358" s="18">
        <f t="shared" si="104"/>
        <v>2001</v>
      </c>
      <c r="I3358" s="5" t="s">
        <v>3216</v>
      </c>
      <c r="J3358" t="str">
        <f t="shared" si="105"/>
        <v>Rooks Pitts</v>
      </c>
    </row>
    <row r="3359" spans="1:10" ht="15" x14ac:dyDescent="0.25">
      <c r="A3359" s="5" t="s">
        <v>103</v>
      </c>
      <c r="B3359" s="8">
        <v>7859</v>
      </c>
      <c r="C3359" s="7">
        <v>66</v>
      </c>
      <c r="D3359" s="7" t="s">
        <v>5</v>
      </c>
      <c r="E3359" s="6">
        <v>0.1</v>
      </c>
      <c r="F3359" s="7">
        <v>21</v>
      </c>
      <c r="G3359" s="4">
        <v>2000</v>
      </c>
      <c r="H3359" s="18">
        <f t="shared" si="104"/>
        <v>2001</v>
      </c>
      <c r="I3359" s="5" t="s">
        <v>2628</v>
      </c>
      <c r="J3359" t="str">
        <f t="shared" si="105"/>
        <v>Ropes Gray</v>
      </c>
    </row>
    <row r="3360" spans="1:10" ht="15" x14ac:dyDescent="0.25">
      <c r="A3360" s="5" t="s">
        <v>1878</v>
      </c>
      <c r="B3360" s="8">
        <v>1325.3</v>
      </c>
      <c r="C3360" s="7">
        <v>162</v>
      </c>
      <c r="D3360" s="7" t="s">
        <v>5</v>
      </c>
      <c r="E3360" s="6">
        <v>0</v>
      </c>
      <c r="F3360" s="7">
        <v>2</v>
      </c>
      <c r="G3360" s="4">
        <v>2000</v>
      </c>
      <c r="H3360" s="18">
        <f t="shared" si="104"/>
        <v>2001</v>
      </c>
      <c r="I3360" s="5" t="s">
        <v>3746</v>
      </c>
      <c r="J3360" t="str">
        <f t="shared" si="105"/>
        <v>Satterlee Stephens</v>
      </c>
    </row>
    <row r="3361" spans="1:10" ht="15" x14ac:dyDescent="0.25">
      <c r="A3361" s="5" t="s">
        <v>306</v>
      </c>
      <c r="B3361" s="8">
        <v>15002.4</v>
      </c>
      <c r="C3361" s="7">
        <v>40</v>
      </c>
      <c r="D3361" s="7" t="s">
        <v>5</v>
      </c>
      <c r="E3361" s="6">
        <v>0.2</v>
      </c>
      <c r="F3361" s="7">
        <v>6</v>
      </c>
      <c r="G3361" s="4">
        <v>2000</v>
      </c>
      <c r="H3361" s="18">
        <f t="shared" si="104"/>
        <v>2001</v>
      </c>
      <c r="I3361" s="5" t="s">
        <v>2725</v>
      </c>
      <c r="J3361" t="str">
        <f t="shared" si="105"/>
        <v>Schiff Hardin</v>
      </c>
    </row>
    <row r="3362" spans="1:10" ht="15" x14ac:dyDescent="0.25">
      <c r="A3362" s="5" t="s">
        <v>807</v>
      </c>
      <c r="B3362" s="8">
        <v>25470.6</v>
      </c>
      <c r="C3362" s="7">
        <v>24</v>
      </c>
      <c r="D3362" s="7" t="s">
        <v>5</v>
      </c>
      <c r="E3362" s="6">
        <v>0.4</v>
      </c>
      <c r="F3362" s="7">
        <v>33</v>
      </c>
      <c r="G3362" s="4">
        <v>2000</v>
      </c>
      <c r="H3362" s="18">
        <f t="shared" si="104"/>
        <v>2001</v>
      </c>
      <c r="I3362" s="5" t="s">
        <v>2879</v>
      </c>
      <c r="J3362" t="str">
        <f t="shared" si="105"/>
        <v>Schulte Roth</v>
      </c>
    </row>
    <row r="3363" spans="1:10" ht="15" x14ac:dyDescent="0.25">
      <c r="A3363" s="5" t="s">
        <v>1358</v>
      </c>
      <c r="B3363" s="8">
        <v>5042.7</v>
      </c>
      <c r="C3363" s="7">
        <v>76</v>
      </c>
      <c r="D3363" s="7" t="s">
        <v>5</v>
      </c>
      <c r="E3363" s="6">
        <v>0.1</v>
      </c>
      <c r="F3363" s="7">
        <v>6</v>
      </c>
      <c r="G3363" s="4">
        <v>2000</v>
      </c>
      <c r="H3363" s="18">
        <f t="shared" si="104"/>
        <v>2001</v>
      </c>
      <c r="I3363" s="5" t="s">
        <v>3362</v>
      </c>
      <c r="J3363" t="str">
        <f t="shared" si="105"/>
        <v>Shaw Pittman</v>
      </c>
    </row>
    <row r="3364" spans="1:10" ht="15" x14ac:dyDescent="0.25">
      <c r="A3364" s="5" t="s">
        <v>44</v>
      </c>
      <c r="B3364" s="8">
        <v>46718.6</v>
      </c>
      <c r="C3364" s="7">
        <v>15</v>
      </c>
      <c r="D3364" s="7" t="s">
        <v>5</v>
      </c>
      <c r="E3364" s="6">
        <v>0.7</v>
      </c>
      <c r="F3364" s="7">
        <v>59</v>
      </c>
      <c r="G3364" s="4">
        <v>2000</v>
      </c>
      <c r="H3364" s="18">
        <f t="shared" si="104"/>
        <v>2001</v>
      </c>
      <c r="I3364" s="5" t="s">
        <v>2605</v>
      </c>
      <c r="J3364" t="str">
        <f t="shared" si="105"/>
        <v>Shearman Sterling</v>
      </c>
    </row>
    <row r="3365" spans="1:10" ht="15" x14ac:dyDescent="0.25">
      <c r="A3365" s="5" t="s">
        <v>45</v>
      </c>
      <c r="B3365" s="8">
        <v>83052.399999999994</v>
      </c>
      <c r="C3365" s="7">
        <v>8</v>
      </c>
      <c r="D3365" s="7" t="s">
        <v>5</v>
      </c>
      <c r="E3365" s="6">
        <v>1.3</v>
      </c>
      <c r="F3365" s="7">
        <v>38</v>
      </c>
      <c r="G3365" s="4">
        <v>2000</v>
      </c>
      <c r="H3365" s="18">
        <f t="shared" si="104"/>
        <v>2001</v>
      </c>
      <c r="I3365" s="5" t="s">
        <v>507</v>
      </c>
      <c r="J3365" t="str">
        <f t="shared" si="105"/>
        <v>Sidley Austin</v>
      </c>
    </row>
    <row r="3366" spans="1:10" ht="15" x14ac:dyDescent="0.25">
      <c r="A3366" s="5" t="s">
        <v>444</v>
      </c>
      <c r="B3366" s="8">
        <v>1000</v>
      </c>
      <c r="C3366" s="20">
        <v>181</v>
      </c>
      <c r="D3366" s="7">
        <v>1</v>
      </c>
      <c r="E3366" s="6">
        <v>0</v>
      </c>
      <c r="F3366" s="7">
        <v>1</v>
      </c>
      <c r="G3366" s="4">
        <v>2000</v>
      </c>
      <c r="H3366" s="18">
        <f t="shared" si="104"/>
        <v>2001</v>
      </c>
      <c r="I3366" s="5" t="s">
        <v>2755</v>
      </c>
      <c r="J3366" t="str">
        <f t="shared" si="105"/>
        <v>Sidley Austin</v>
      </c>
    </row>
    <row r="3367" spans="1:10" ht="15" x14ac:dyDescent="0.25">
      <c r="A3367" s="5" t="s">
        <v>1084</v>
      </c>
      <c r="B3367" s="8">
        <v>2426.1999999999998</v>
      </c>
      <c r="C3367" s="7">
        <v>126</v>
      </c>
      <c r="D3367" s="7" t="s">
        <v>5</v>
      </c>
      <c r="E3367" s="6">
        <v>0</v>
      </c>
      <c r="F3367" s="7">
        <v>2</v>
      </c>
      <c r="G3367" s="4">
        <v>2000</v>
      </c>
      <c r="H3367" s="18">
        <f t="shared" si="104"/>
        <v>2001</v>
      </c>
      <c r="I3367" s="5" t="s">
        <v>3146</v>
      </c>
      <c r="J3367" t="str">
        <f t="shared" si="105"/>
        <v>Silver Freedman</v>
      </c>
    </row>
    <row r="3368" spans="1:10" ht="15" x14ac:dyDescent="0.25">
      <c r="A3368" s="5" t="s">
        <v>46</v>
      </c>
      <c r="B3368" s="8">
        <v>71793.3</v>
      </c>
      <c r="C3368" s="7">
        <v>11</v>
      </c>
      <c r="D3368" s="7" t="s">
        <v>5</v>
      </c>
      <c r="E3368" s="6">
        <v>1.1000000000000001</v>
      </c>
      <c r="F3368" s="7">
        <v>71</v>
      </c>
      <c r="G3368" s="4">
        <v>2000</v>
      </c>
      <c r="H3368" s="18">
        <f t="shared" si="104"/>
        <v>2001</v>
      </c>
      <c r="I3368" s="5" t="s">
        <v>2606</v>
      </c>
      <c r="J3368" t="str">
        <f t="shared" si="105"/>
        <v>Simpson Thacher</v>
      </c>
    </row>
    <row r="3369" spans="1:10" ht="15" x14ac:dyDescent="0.25">
      <c r="A3369" s="5" t="s">
        <v>47</v>
      </c>
      <c r="B3369" s="8">
        <v>75864.399999999994</v>
      </c>
      <c r="C3369" s="7">
        <v>10</v>
      </c>
      <c r="D3369" s="7" t="s">
        <v>5</v>
      </c>
      <c r="E3369" s="6">
        <v>1.2</v>
      </c>
      <c r="F3369" s="7">
        <v>73</v>
      </c>
      <c r="G3369" s="4">
        <v>2000</v>
      </c>
      <c r="H3369" s="18">
        <f t="shared" si="104"/>
        <v>2001</v>
      </c>
      <c r="I3369" s="5" t="s">
        <v>2607</v>
      </c>
      <c r="J3369" t="str">
        <f t="shared" si="105"/>
        <v>Skadden Arps</v>
      </c>
    </row>
    <row r="3370" spans="1:10" ht="15" x14ac:dyDescent="0.25">
      <c r="A3370" s="5" t="s">
        <v>394</v>
      </c>
      <c r="B3370" s="8">
        <v>23975.8</v>
      </c>
      <c r="C3370" s="7">
        <v>25</v>
      </c>
      <c r="D3370" s="7" t="s">
        <v>5</v>
      </c>
      <c r="E3370" s="6">
        <v>0.4</v>
      </c>
      <c r="F3370" s="7">
        <v>36</v>
      </c>
      <c r="G3370" s="4">
        <v>2000</v>
      </c>
      <c r="H3370" s="18">
        <f t="shared" si="104"/>
        <v>2001</v>
      </c>
      <c r="I3370" s="5" t="s">
        <v>2746</v>
      </c>
      <c r="J3370" t="str">
        <f t="shared" si="105"/>
        <v>Smith Helms</v>
      </c>
    </row>
    <row r="3371" spans="1:10" ht="15" x14ac:dyDescent="0.25">
      <c r="A3371" s="5" t="s">
        <v>308</v>
      </c>
      <c r="B3371" s="8">
        <v>1028.5999999999999</v>
      </c>
      <c r="C3371" s="7">
        <v>178</v>
      </c>
      <c r="D3371" s="7" t="s">
        <v>5</v>
      </c>
      <c r="E3371" s="6">
        <v>0</v>
      </c>
      <c r="F3371" s="7">
        <v>5</v>
      </c>
      <c r="G3371" s="4">
        <v>2000</v>
      </c>
      <c r="H3371" s="18">
        <f t="shared" si="104"/>
        <v>2001</v>
      </c>
      <c r="I3371" s="5" t="s">
        <v>2727</v>
      </c>
      <c r="J3371" t="str">
        <f t="shared" si="105"/>
        <v>Snell Wilmer</v>
      </c>
    </row>
    <row r="3372" spans="1:10" ht="15" x14ac:dyDescent="0.25">
      <c r="A3372" s="5" t="s">
        <v>211</v>
      </c>
      <c r="B3372" s="6">
        <v>794</v>
      </c>
      <c r="C3372" s="7">
        <v>197</v>
      </c>
      <c r="D3372" s="7" t="s">
        <v>5</v>
      </c>
      <c r="E3372" s="6">
        <v>0</v>
      </c>
      <c r="F3372" s="7">
        <v>3</v>
      </c>
      <c r="G3372" s="4">
        <v>2000</v>
      </c>
      <c r="H3372" s="18">
        <f t="shared" si="104"/>
        <v>2001</v>
      </c>
      <c r="I3372" s="5" t="s">
        <v>2661</v>
      </c>
      <c r="J3372" t="str">
        <f t="shared" si="105"/>
        <v>Sonnenschein Nath</v>
      </c>
    </row>
    <row r="3373" spans="1:10" ht="15" x14ac:dyDescent="0.25">
      <c r="A3373" s="5" t="s">
        <v>1178</v>
      </c>
      <c r="B3373" s="8">
        <v>20167</v>
      </c>
      <c r="C3373" s="7">
        <v>32</v>
      </c>
      <c r="D3373" s="7" t="s">
        <v>5</v>
      </c>
      <c r="E3373" s="6">
        <v>0.3</v>
      </c>
      <c r="F3373" s="7">
        <v>2</v>
      </c>
      <c r="G3373" s="4">
        <v>2000</v>
      </c>
      <c r="H3373" s="18">
        <f t="shared" si="104"/>
        <v>2001</v>
      </c>
      <c r="I3373" s="5" t="s">
        <v>3219</v>
      </c>
      <c r="J3373" t="str">
        <f t="shared" si="105"/>
        <v>Squire Sanders</v>
      </c>
    </row>
    <row r="3374" spans="1:10" ht="15" x14ac:dyDescent="0.25">
      <c r="A3374" s="5" t="s">
        <v>1056</v>
      </c>
      <c r="B3374" s="6">
        <v>998</v>
      </c>
      <c r="C3374" s="7">
        <v>185</v>
      </c>
      <c r="D3374" s="7" t="s">
        <v>5</v>
      </c>
      <c r="E3374" s="6">
        <v>0</v>
      </c>
      <c r="F3374" s="7">
        <v>2</v>
      </c>
      <c r="G3374" s="4">
        <v>2000</v>
      </c>
      <c r="H3374" s="18">
        <f t="shared" si="104"/>
        <v>2001</v>
      </c>
      <c r="I3374" s="5" t="s">
        <v>3123</v>
      </c>
      <c r="J3374" t="str">
        <f t="shared" si="105"/>
        <v>Steel Hector</v>
      </c>
    </row>
    <row r="3375" spans="1:10" ht="15" x14ac:dyDescent="0.25">
      <c r="A3375" s="5" t="s">
        <v>1892</v>
      </c>
      <c r="B3375" s="8">
        <v>1034.3</v>
      </c>
      <c r="C3375" s="7">
        <v>177</v>
      </c>
      <c r="D3375" s="7" t="s">
        <v>5</v>
      </c>
      <c r="E3375" s="6">
        <v>0</v>
      </c>
      <c r="F3375" s="7">
        <v>2</v>
      </c>
      <c r="G3375" s="4">
        <v>2000</v>
      </c>
      <c r="H3375" s="18">
        <f t="shared" si="104"/>
        <v>2001</v>
      </c>
      <c r="I3375" s="5" t="s">
        <v>1892</v>
      </c>
      <c r="J3375" t="str">
        <f t="shared" si="105"/>
        <v>Stikeman Elliott</v>
      </c>
    </row>
    <row r="3376" spans="1:10" ht="15" x14ac:dyDescent="0.25">
      <c r="A3376" s="5" t="s">
        <v>1147</v>
      </c>
      <c r="B3376" s="8">
        <v>4242.5</v>
      </c>
      <c r="C3376" s="7">
        <v>88</v>
      </c>
      <c r="D3376" s="7" t="s">
        <v>5</v>
      </c>
      <c r="E3376" s="6">
        <v>0.1</v>
      </c>
      <c r="F3376" s="7">
        <v>3</v>
      </c>
      <c r="G3376" s="4">
        <v>2000</v>
      </c>
      <c r="H3376" s="18">
        <f t="shared" si="104"/>
        <v>2001</v>
      </c>
      <c r="I3376" s="5" t="s">
        <v>3195</v>
      </c>
      <c r="J3376" t="str">
        <f t="shared" si="105"/>
        <v>Stinson Mag</v>
      </c>
    </row>
    <row r="3377" spans="1:10" ht="15" x14ac:dyDescent="0.25">
      <c r="A3377" s="5" t="s">
        <v>1513</v>
      </c>
      <c r="B3377" s="8">
        <v>1610</v>
      </c>
      <c r="C3377" s="7">
        <v>150</v>
      </c>
      <c r="D3377" s="7" t="s">
        <v>5</v>
      </c>
      <c r="E3377" s="6">
        <v>0</v>
      </c>
      <c r="F3377" s="7">
        <v>2</v>
      </c>
      <c r="G3377" s="4">
        <v>2000</v>
      </c>
      <c r="H3377" s="18">
        <f t="shared" si="104"/>
        <v>2001</v>
      </c>
      <c r="I3377" s="5" t="s">
        <v>3483</v>
      </c>
      <c r="J3377" t="str">
        <f t="shared" si="105"/>
        <v>Stradley Ronon</v>
      </c>
    </row>
    <row r="3378" spans="1:10" ht="15" x14ac:dyDescent="0.25">
      <c r="A3378" s="5" t="s">
        <v>1183</v>
      </c>
      <c r="B3378" s="6">
        <v>917.9</v>
      </c>
      <c r="C3378" s="7">
        <v>190</v>
      </c>
      <c r="D3378" s="7" t="s">
        <v>5</v>
      </c>
      <c r="E3378" s="6">
        <v>0</v>
      </c>
      <c r="F3378" s="7">
        <v>9</v>
      </c>
      <c r="G3378" s="4">
        <v>2000</v>
      </c>
      <c r="H3378" s="18">
        <f t="shared" si="104"/>
        <v>2001</v>
      </c>
      <c r="I3378" s="5" t="s">
        <v>3224</v>
      </c>
      <c r="J3378" t="str">
        <f t="shared" si="105"/>
        <v>Stradling Yocca</v>
      </c>
    </row>
    <row r="3379" spans="1:10" ht="15" x14ac:dyDescent="0.25">
      <c r="A3379" s="5" t="s">
        <v>49</v>
      </c>
      <c r="B3379" s="8">
        <v>80311</v>
      </c>
      <c r="C3379" s="7">
        <v>9</v>
      </c>
      <c r="D3379" s="7" t="s">
        <v>5</v>
      </c>
      <c r="E3379" s="6">
        <v>1.2</v>
      </c>
      <c r="F3379" s="7">
        <v>31</v>
      </c>
      <c r="G3379" s="4">
        <v>2000</v>
      </c>
      <c r="H3379" s="18">
        <f t="shared" si="104"/>
        <v>2001</v>
      </c>
      <c r="I3379" s="5" t="s">
        <v>2608</v>
      </c>
      <c r="J3379" t="str">
        <f t="shared" si="105"/>
        <v>Stroock Stroock</v>
      </c>
    </row>
    <row r="3380" spans="1:10" ht="15" x14ac:dyDescent="0.25">
      <c r="A3380" s="5" t="s">
        <v>50</v>
      </c>
      <c r="B3380" s="8">
        <v>29754.3</v>
      </c>
      <c r="C3380" s="7">
        <v>22</v>
      </c>
      <c r="D3380" s="7" t="s">
        <v>5</v>
      </c>
      <c r="E3380" s="6">
        <v>0.5</v>
      </c>
      <c r="F3380" s="7">
        <v>40</v>
      </c>
      <c r="G3380" s="4">
        <v>2000</v>
      </c>
      <c r="H3380" s="18">
        <f t="shared" si="104"/>
        <v>2001</v>
      </c>
      <c r="I3380" s="5" t="s">
        <v>2609</v>
      </c>
      <c r="J3380" t="str">
        <f t="shared" si="105"/>
        <v>Sullivan Cromwell</v>
      </c>
    </row>
    <row r="3381" spans="1:10" ht="15" x14ac:dyDescent="0.25">
      <c r="A3381" s="5" t="s">
        <v>827</v>
      </c>
      <c r="B3381" s="8">
        <v>2529.1</v>
      </c>
      <c r="C3381" s="7">
        <v>122</v>
      </c>
      <c r="D3381" s="7" t="s">
        <v>5</v>
      </c>
      <c r="E3381" s="6">
        <v>0</v>
      </c>
      <c r="F3381" s="7">
        <v>7</v>
      </c>
      <c r="G3381" s="4">
        <v>2000</v>
      </c>
      <c r="H3381" s="18">
        <f t="shared" si="104"/>
        <v>2001</v>
      </c>
      <c r="I3381" s="5" t="s">
        <v>2894</v>
      </c>
      <c r="J3381" t="str">
        <f t="shared" si="105"/>
        <v>Sullivan Worcester</v>
      </c>
    </row>
    <row r="3382" spans="1:10" ht="15" x14ac:dyDescent="0.25">
      <c r="A3382" s="5" t="s">
        <v>1826</v>
      </c>
      <c r="B3382" s="6">
        <v>740.5</v>
      </c>
      <c r="C3382" s="7">
        <v>200</v>
      </c>
      <c r="D3382" s="7" t="s">
        <v>5</v>
      </c>
      <c r="E3382" s="6">
        <v>0</v>
      </c>
      <c r="F3382" s="7">
        <v>4</v>
      </c>
      <c r="G3382" s="4">
        <v>2000</v>
      </c>
      <c r="H3382" s="18">
        <f t="shared" si="104"/>
        <v>2001</v>
      </c>
      <c r="I3382" s="5" t="s">
        <v>1826</v>
      </c>
      <c r="J3382" t="str">
        <f t="shared" si="105"/>
        <v>Summit Law</v>
      </c>
    </row>
    <row r="3383" spans="1:10" ht="15" x14ac:dyDescent="0.25">
      <c r="A3383" s="5" t="s">
        <v>874</v>
      </c>
      <c r="B3383" s="8">
        <v>3105</v>
      </c>
      <c r="C3383" s="7">
        <v>110</v>
      </c>
      <c r="D3383" s="7" t="s">
        <v>5</v>
      </c>
      <c r="E3383" s="6">
        <v>0.1</v>
      </c>
      <c r="F3383" s="7">
        <v>18</v>
      </c>
      <c r="G3383" s="4">
        <v>2000</v>
      </c>
      <c r="H3383" s="18">
        <f t="shared" si="104"/>
        <v>2001</v>
      </c>
      <c r="I3383" s="5" t="s">
        <v>2730</v>
      </c>
      <c r="J3383" t="str">
        <f t="shared" si="105"/>
        <v>Testa Hurwitz</v>
      </c>
    </row>
    <row r="3384" spans="1:10" ht="15" x14ac:dyDescent="0.25">
      <c r="A3384" s="5" t="s">
        <v>314</v>
      </c>
      <c r="B3384" s="8">
        <v>180153.4</v>
      </c>
      <c r="C3384" s="7">
        <v>6</v>
      </c>
      <c r="D3384" s="7" t="s">
        <v>5</v>
      </c>
      <c r="E3384" s="6">
        <v>2.8</v>
      </c>
      <c r="F3384" s="7">
        <v>101</v>
      </c>
      <c r="G3384" s="4">
        <v>2000</v>
      </c>
      <c r="H3384" s="18">
        <f t="shared" si="104"/>
        <v>2001</v>
      </c>
      <c r="I3384" s="5" t="s">
        <v>2731</v>
      </c>
      <c r="J3384" t="str">
        <f t="shared" si="105"/>
        <v>Thacher Proffitt</v>
      </c>
    </row>
    <row r="3385" spans="1:10" ht="15" x14ac:dyDescent="0.25">
      <c r="A3385" s="5" t="s">
        <v>1083</v>
      </c>
      <c r="B3385" s="8">
        <v>2899.4</v>
      </c>
      <c r="C3385" s="7">
        <v>115</v>
      </c>
      <c r="D3385" s="7" t="s">
        <v>5</v>
      </c>
      <c r="E3385" s="6">
        <v>0</v>
      </c>
      <c r="F3385" s="7">
        <v>3</v>
      </c>
      <c r="G3385" s="4">
        <v>2000</v>
      </c>
      <c r="H3385" s="18">
        <f t="shared" si="104"/>
        <v>2001</v>
      </c>
      <c r="I3385" s="5" t="s">
        <v>3145</v>
      </c>
      <c r="J3385" t="str">
        <f t="shared" si="105"/>
        <v>Thacher Jones</v>
      </c>
    </row>
    <row r="3386" spans="1:10" ht="15" x14ac:dyDescent="0.25">
      <c r="A3386" s="5" t="s">
        <v>1782</v>
      </c>
      <c r="B3386" s="8">
        <v>3454.2</v>
      </c>
      <c r="C3386" s="7">
        <v>102</v>
      </c>
      <c r="D3386" s="7" t="s">
        <v>5</v>
      </c>
      <c r="E3386" s="6">
        <v>0.1</v>
      </c>
      <c r="F3386" s="7">
        <v>17</v>
      </c>
      <c r="G3386" s="4">
        <v>2000</v>
      </c>
      <c r="H3386" s="18">
        <f t="shared" si="104"/>
        <v>2001</v>
      </c>
      <c r="I3386" s="5" t="s">
        <v>3681</v>
      </c>
      <c r="J3386" t="str">
        <f t="shared" si="105"/>
        <v>Thelen Reid</v>
      </c>
    </row>
    <row r="3387" spans="1:10" ht="15" x14ac:dyDescent="0.25">
      <c r="A3387" s="5" t="s">
        <v>975</v>
      </c>
      <c r="B3387" s="6">
        <v>960.2</v>
      </c>
      <c r="C3387" s="7">
        <v>188</v>
      </c>
      <c r="D3387" s="7" t="s">
        <v>5</v>
      </c>
      <c r="E3387" s="6">
        <v>0</v>
      </c>
      <c r="F3387" s="7">
        <v>7</v>
      </c>
      <c r="G3387" s="4">
        <v>2000</v>
      </c>
      <c r="H3387" s="18">
        <f t="shared" si="104"/>
        <v>2001</v>
      </c>
      <c r="I3387" s="5" t="s">
        <v>3062</v>
      </c>
      <c r="J3387" t="str">
        <f t="shared" si="105"/>
        <v>Thompson Knight</v>
      </c>
    </row>
    <row r="3388" spans="1:10" ht="15" x14ac:dyDescent="0.25">
      <c r="A3388" s="5" t="s">
        <v>317</v>
      </c>
      <c r="B3388" s="6">
        <v>956.8</v>
      </c>
      <c r="C3388" s="7">
        <v>189</v>
      </c>
      <c r="D3388" s="7" t="s">
        <v>5</v>
      </c>
      <c r="E3388" s="6">
        <v>0</v>
      </c>
      <c r="F3388" s="7">
        <v>3</v>
      </c>
      <c r="G3388" s="4">
        <v>2000</v>
      </c>
      <c r="H3388" s="18">
        <f t="shared" si="104"/>
        <v>2001</v>
      </c>
      <c r="I3388" s="5" t="s">
        <v>317</v>
      </c>
      <c r="J3388" t="str">
        <f t="shared" si="105"/>
        <v>Thompson Coburn</v>
      </c>
    </row>
    <row r="3389" spans="1:10" ht="15" x14ac:dyDescent="0.25">
      <c r="A3389" s="5" t="s">
        <v>1129</v>
      </c>
      <c r="B3389" s="8">
        <v>2370</v>
      </c>
      <c r="C3389" s="7">
        <v>128</v>
      </c>
      <c r="D3389" s="7" t="s">
        <v>5</v>
      </c>
      <c r="E3389" s="6">
        <v>0</v>
      </c>
      <c r="F3389" s="7">
        <v>2</v>
      </c>
      <c r="G3389" s="4">
        <v>2000</v>
      </c>
      <c r="H3389" s="18">
        <f t="shared" si="104"/>
        <v>2001</v>
      </c>
      <c r="I3389" s="5" t="s">
        <v>3181</v>
      </c>
      <c r="J3389" t="str">
        <f t="shared" si="105"/>
        <v>Thompson Hine</v>
      </c>
    </row>
    <row r="3390" spans="1:10" ht="15" x14ac:dyDescent="0.25">
      <c r="A3390" s="5" t="s">
        <v>1714</v>
      </c>
      <c r="B3390" s="8">
        <v>2461.6</v>
      </c>
      <c r="C3390" s="7">
        <v>125</v>
      </c>
      <c r="D3390" s="7" t="s">
        <v>5</v>
      </c>
      <c r="E3390" s="6">
        <v>0</v>
      </c>
      <c r="F3390" s="7">
        <v>6</v>
      </c>
      <c r="G3390" s="4">
        <v>2000</v>
      </c>
      <c r="H3390" s="18">
        <f t="shared" si="104"/>
        <v>2001</v>
      </c>
      <c r="I3390" s="5" t="s">
        <v>3633</v>
      </c>
      <c r="J3390" t="str">
        <f t="shared" si="105"/>
        <v>Tobin Tobin</v>
      </c>
    </row>
    <row r="3391" spans="1:10" ht="15" x14ac:dyDescent="0.25">
      <c r="A3391" s="5" t="s">
        <v>832</v>
      </c>
      <c r="B3391" s="8">
        <v>4347.3</v>
      </c>
      <c r="C3391" s="7">
        <v>86</v>
      </c>
      <c r="D3391" s="7" t="s">
        <v>5</v>
      </c>
      <c r="E3391" s="6">
        <v>0.1</v>
      </c>
      <c r="F3391" s="7">
        <v>6</v>
      </c>
      <c r="G3391" s="4">
        <v>2000</v>
      </c>
      <c r="H3391" s="18">
        <f t="shared" si="104"/>
        <v>2001</v>
      </c>
      <c r="I3391" s="5" t="s">
        <v>832</v>
      </c>
      <c r="J3391" t="str">
        <f t="shared" si="105"/>
        <v>Troutman Sanders</v>
      </c>
    </row>
    <row r="3392" spans="1:10" ht="15" x14ac:dyDescent="0.25">
      <c r="A3392" s="5" t="s">
        <v>1469</v>
      </c>
      <c r="B3392" s="8">
        <v>3837.9</v>
      </c>
      <c r="C3392" s="7">
        <v>94</v>
      </c>
      <c r="D3392" s="7" t="s">
        <v>5</v>
      </c>
      <c r="E3392" s="6">
        <v>0.1</v>
      </c>
      <c r="F3392" s="7">
        <v>3</v>
      </c>
      <c r="G3392" s="4">
        <v>2000</v>
      </c>
      <c r="H3392" s="18">
        <f t="shared" si="104"/>
        <v>2001</v>
      </c>
      <c r="I3392" s="5" t="s">
        <v>3444</v>
      </c>
      <c r="J3392" t="str">
        <f t="shared" si="105"/>
        <v>Troutman Sanders</v>
      </c>
    </row>
    <row r="3393" spans="1:10" ht="15" x14ac:dyDescent="0.25">
      <c r="A3393" s="5" t="s">
        <v>2378</v>
      </c>
      <c r="B3393" s="8">
        <v>3000</v>
      </c>
      <c r="C3393" s="20">
        <v>113</v>
      </c>
      <c r="D3393" s="7">
        <v>1</v>
      </c>
      <c r="E3393" s="6">
        <v>0.1</v>
      </c>
      <c r="F3393" s="7">
        <v>1</v>
      </c>
      <c r="G3393" s="4">
        <v>2000</v>
      </c>
      <c r="H3393" s="18">
        <f t="shared" si="104"/>
        <v>2001</v>
      </c>
      <c r="I3393" s="5" t="s">
        <v>3907</v>
      </c>
      <c r="J3393" t="str">
        <f t="shared" si="105"/>
        <v>Van Cott</v>
      </c>
    </row>
    <row r="3394" spans="1:10" ht="15" x14ac:dyDescent="0.25">
      <c r="A3394" s="5" t="s">
        <v>1604</v>
      </c>
      <c r="B3394" s="8">
        <v>3734.2</v>
      </c>
      <c r="C3394" s="7">
        <v>97</v>
      </c>
      <c r="D3394" s="7" t="s">
        <v>5</v>
      </c>
      <c r="E3394" s="6">
        <v>0.1</v>
      </c>
      <c r="F3394" s="7">
        <v>19</v>
      </c>
      <c r="G3394" s="4">
        <v>2000</v>
      </c>
      <c r="H3394" s="18">
        <f t="shared" ref="H3394:H3457" si="106">G3394+1</f>
        <v>2001</v>
      </c>
      <c r="I3394" s="5" t="s">
        <v>1604</v>
      </c>
      <c r="J3394" t="str">
        <f t="shared" ref="J3394:J3457" si="107">TRIM(LEFT(SUBSTITUTE(I3394," ",REPT(" ",100)),200))</f>
        <v>Venture Law</v>
      </c>
    </row>
    <row r="3395" spans="1:10" ht="15" x14ac:dyDescent="0.25">
      <c r="A3395" s="5" t="s">
        <v>835</v>
      </c>
      <c r="B3395" s="8">
        <v>18304.900000000001</v>
      </c>
      <c r="C3395" s="7">
        <v>34</v>
      </c>
      <c r="D3395" s="7" t="s">
        <v>5</v>
      </c>
      <c r="E3395" s="6">
        <v>0.3</v>
      </c>
      <c r="F3395" s="7">
        <v>33</v>
      </c>
      <c r="G3395" s="4">
        <v>2000</v>
      </c>
      <c r="H3395" s="18">
        <f t="shared" si="106"/>
        <v>2001</v>
      </c>
      <c r="I3395" s="5" t="s">
        <v>2897</v>
      </c>
      <c r="J3395" t="str">
        <f t="shared" si="107"/>
        <v>Vinson Elkins</v>
      </c>
    </row>
    <row r="3396" spans="1:10" ht="15" x14ac:dyDescent="0.25">
      <c r="A3396" s="5" t="s">
        <v>2379</v>
      </c>
      <c r="B3396" s="8">
        <v>3000</v>
      </c>
      <c r="C3396" s="20">
        <v>113</v>
      </c>
      <c r="D3396" s="7">
        <v>1</v>
      </c>
      <c r="E3396" s="6">
        <v>0.1</v>
      </c>
      <c r="F3396" s="7">
        <v>1</v>
      </c>
      <c r="G3396" s="4">
        <v>2000</v>
      </c>
      <c r="H3396" s="18">
        <f t="shared" si="106"/>
        <v>2001</v>
      </c>
      <c r="I3396" s="5" t="s">
        <v>4057</v>
      </c>
      <c r="J3396" t="str">
        <f t="shared" si="107"/>
        <v>Voisin Co</v>
      </c>
    </row>
    <row r="3397" spans="1:10" ht="15" x14ac:dyDescent="0.25">
      <c r="A3397" s="5" t="s">
        <v>1079</v>
      </c>
      <c r="B3397" s="8">
        <v>22488.400000000001</v>
      </c>
      <c r="C3397" s="7">
        <v>28</v>
      </c>
      <c r="D3397" s="7" t="s">
        <v>5</v>
      </c>
      <c r="E3397" s="6">
        <v>0.3</v>
      </c>
      <c r="F3397" s="7">
        <v>5</v>
      </c>
      <c r="G3397" s="4">
        <v>2000</v>
      </c>
      <c r="H3397" s="18">
        <f t="shared" si="106"/>
        <v>2001</v>
      </c>
      <c r="I3397" s="5" t="s">
        <v>2611</v>
      </c>
      <c r="J3397" t="str">
        <f t="shared" si="107"/>
        <v>Wachtell Lipton</v>
      </c>
    </row>
    <row r="3398" spans="1:10" ht="15" x14ac:dyDescent="0.25">
      <c r="A3398" s="5" t="s">
        <v>2410</v>
      </c>
      <c r="B3398" s="8">
        <v>1061.4000000000001</v>
      </c>
      <c r="C3398" s="7">
        <v>175</v>
      </c>
      <c r="D3398" s="7" t="s">
        <v>5</v>
      </c>
      <c r="E3398" s="6">
        <v>0</v>
      </c>
      <c r="F3398" s="7">
        <v>2</v>
      </c>
      <c r="G3398" s="4">
        <v>2000</v>
      </c>
      <c r="H3398" s="18">
        <f t="shared" si="106"/>
        <v>2001</v>
      </c>
      <c r="I3398" s="5" t="s">
        <v>4077</v>
      </c>
      <c r="J3398" t="str">
        <f t="shared" si="107"/>
        <v>Walder Wyss</v>
      </c>
    </row>
    <row r="3399" spans="1:10" ht="15" x14ac:dyDescent="0.25">
      <c r="A3399" s="5" t="s">
        <v>1089</v>
      </c>
      <c r="B3399" s="8">
        <v>14474.8</v>
      </c>
      <c r="C3399" s="7">
        <v>44</v>
      </c>
      <c r="D3399" s="7" t="s">
        <v>5</v>
      </c>
      <c r="E3399" s="6">
        <v>0.2</v>
      </c>
      <c r="F3399" s="7">
        <v>25</v>
      </c>
      <c r="G3399" s="4">
        <v>2000</v>
      </c>
      <c r="H3399" s="18">
        <f t="shared" si="106"/>
        <v>2001</v>
      </c>
      <c r="I3399" s="5" t="s">
        <v>2612</v>
      </c>
      <c r="J3399" t="str">
        <f t="shared" si="107"/>
        <v>Weil Gotshal</v>
      </c>
    </row>
    <row r="3400" spans="1:10" ht="15" x14ac:dyDescent="0.25">
      <c r="A3400" s="5" t="s">
        <v>2350</v>
      </c>
      <c r="B3400" s="8">
        <v>2000</v>
      </c>
      <c r="C3400" s="20">
        <v>136</v>
      </c>
      <c r="D3400" s="7">
        <v>1</v>
      </c>
      <c r="E3400" s="6">
        <v>0</v>
      </c>
      <c r="F3400" s="7">
        <v>1</v>
      </c>
      <c r="G3400" s="4">
        <v>2000</v>
      </c>
      <c r="H3400" s="18">
        <f t="shared" si="106"/>
        <v>2001</v>
      </c>
      <c r="I3400" s="5" t="s">
        <v>2350</v>
      </c>
      <c r="J3400" t="str">
        <f t="shared" si="107"/>
        <v>Wenger Vieli</v>
      </c>
    </row>
    <row r="3401" spans="1:10" ht="15" x14ac:dyDescent="0.25">
      <c r="A3401" s="5" t="s">
        <v>838</v>
      </c>
      <c r="B3401" s="8">
        <v>3794.8</v>
      </c>
      <c r="C3401" s="7">
        <v>96</v>
      </c>
      <c r="D3401" s="7" t="s">
        <v>5</v>
      </c>
      <c r="E3401" s="6">
        <v>0.1</v>
      </c>
      <c r="F3401" s="7">
        <v>5</v>
      </c>
      <c r="G3401" s="4">
        <v>2000</v>
      </c>
      <c r="H3401" s="18">
        <f t="shared" si="106"/>
        <v>2001</v>
      </c>
      <c r="I3401" s="5" t="s">
        <v>2899</v>
      </c>
      <c r="J3401" t="str">
        <f t="shared" si="107"/>
        <v>White Case</v>
      </c>
    </row>
    <row r="3402" spans="1:10" ht="15" x14ac:dyDescent="0.25">
      <c r="A3402" s="5" t="s">
        <v>55</v>
      </c>
      <c r="B3402" s="8">
        <v>17094.400000000001</v>
      </c>
      <c r="C3402" s="7">
        <v>36</v>
      </c>
      <c r="D3402" s="7" t="s">
        <v>5</v>
      </c>
      <c r="E3402" s="6">
        <v>0.3</v>
      </c>
      <c r="F3402" s="7">
        <v>17</v>
      </c>
      <c r="G3402" s="4">
        <v>2000</v>
      </c>
      <c r="H3402" s="18">
        <f t="shared" si="106"/>
        <v>2001</v>
      </c>
      <c r="I3402" s="5" t="s">
        <v>2614</v>
      </c>
      <c r="J3402" t="str">
        <f t="shared" si="107"/>
        <v>Willkie Farr</v>
      </c>
    </row>
    <row r="3403" spans="1:10" ht="15" x14ac:dyDescent="0.25">
      <c r="A3403" s="5" t="s">
        <v>1516</v>
      </c>
      <c r="B3403" s="8">
        <v>3575</v>
      </c>
      <c r="C3403" s="7">
        <v>100</v>
      </c>
      <c r="D3403" s="7" t="s">
        <v>5</v>
      </c>
      <c r="E3403" s="6">
        <v>0.1</v>
      </c>
      <c r="F3403" s="7">
        <v>4</v>
      </c>
      <c r="G3403" s="4">
        <v>2000</v>
      </c>
      <c r="H3403" s="18">
        <f t="shared" si="106"/>
        <v>2001</v>
      </c>
      <c r="I3403" s="5" t="s">
        <v>2649</v>
      </c>
      <c r="J3403" t="str">
        <f t="shared" si="107"/>
        <v>Wilmer Cutler</v>
      </c>
    </row>
    <row r="3404" spans="1:10" ht="15" x14ac:dyDescent="0.25">
      <c r="A3404" s="5" t="s">
        <v>224</v>
      </c>
      <c r="B3404" s="8">
        <v>39653.300000000003</v>
      </c>
      <c r="C3404" s="7">
        <v>16</v>
      </c>
      <c r="D3404" s="7" t="s">
        <v>5</v>
      </c>
      <c r="E3404" s="6">
        <v>0.6</v>
      </c>
      <c r="F3404" s="7">
        <v>124</v>
      </c>
      <c r="G3404" s="4">
        <v>2000</v>
      </c>
      <c r="H3404" s="18">
        <f t="shared" si="106"/>
        <v>2001</v>
      </c>
      <c r="I3404" s="5" t="s">
        <v>2666</v>
      </c>
      <c r="J3404" t="str">
        <f t="shared" si="107"/>
        <v>Wilson Sonsini</v>
      </c>
    </row>
    <row r="3405" spans="1:10" ht="15" x14ac:dyDescent="0.25">
      <c r="A3405" s="5" t="s">
        <v>56</v>
      </c>
      <c r="B3405" s="8">
        <v>13682.5</v>
      </c>
      <c r="C3405" s="7">
        <v>50</v>
      </c>
      <c r="D3405" s="7" t="s">
        <v>5</v>
      </c>
      <c r="E3405" s="6">
        <v>0.2</v>
      </c>
      <c r="F3405" s="7">
        <v>14</v>
      </c>
      <c r="G3405" s="4">
        <v>2000</v>
      </c>
      <c r="H3405" s="18">
        <f t="shared" si="106"/>
        <v>2001</v>
      </c>
      <c r="I3405" s="5" t="s">
        <v>2615</v>
      </c>
      <c r="J3405" t="str">
        <f t="shared" si="107"/>
        <v>Winston Strawn</v>
      </c>
    </row>
    <row r="3406" spans="1:10" ht="15" x14ac:dyDescent="0.25">
      <c r="A3406" s="5" t="s">
        <v>1369</v>
      </c>
      <c r="B3406" s="8">
        <v>7391.4</v>
      </c>
      <c r="C3406" s="7">
        <v>68</v>
      </c>
      <c r="D3406" s="7" t="s">
        <v>5</v>
      </c>
      <c r="E3406" s="6">
        <v>0.1</v>
      </c>
      <c r="F3406" s="7">
        <v>7</v>
      </c>
      <c r="G3406" s="4">
        <v>2000</v>
      </c>
      <c r="H3406" s="18">
        <f t="shared" si="106"/>
        <v>2001</v>
      </c>
      <c r="I3406" s="5" t="s">
        <v>3367</v>
      </c>
      <c r="J3406" t="str">
        <f t="shared" si="107"/>
        <v>Wolf Block</v>
      </c>
    </row>
    <row r="3407" spans="1:10" ht="15" x14ac:dyDescent="0.25">
      <c r="A3407" s="5" t="s">
        <v>1822</v>
      </c>
      <c r="B3407" s="6">
        <v>872.9</v>
      </c>
      <c r="C3407" s="7">
        <v>193</v>
      </c>
      <c r="D3407" s="7" t="s">
        <v>5</v>
      </c>
      <c r="E3407" s="6">
        <v>0</v>
      </c>
      <c r="F3407" s="7">
        <v>1</v>
      </c>
      <c r="G3407" s="4">
        <v>2000</v>
      </c>
      <c r="H3407" s="18">
        <f t="shared" si="106"/>
        <v>2001</v>
      </c>
      <c r="I3407" s="5" t="s">
        <v>3712</v>
      </c>
      <c r="J3407" t="str">
        <f t="shared" si="107"/>
        <v>Zevnik Horton</v>
      </c>
    </row>
    <row r="3408" spans="1:10" ht="15" x14ac:dyDescent="0.25">
      <c r="A3408" s="5" t="s">
        <v>1661</v>
      </c>
      <c r="B3408" s="8">
        <v>2159.5</v>
      </c>
      <c r="C3408" s="7">
        <v>130</v>
      </c>
      <c r="D3408" s="7" t="s">
        <v>5</v>
      </c>
      <c r="E3408" s="6">
        <v>0</v>
      </c>
      <c r="F3408" s="7">
        <v>8</v>
      </c>
      <c r="G3408" s="4">
        <v>2001</v>
      </c>
      <c r="H3408" s="18">
        <f t="shared" si="106"/>
        <v>2002</v>
      </c>
      <c r="I3408" s="5" t="s">
        <v>3599</v>
      </c>
      <c r="J3408" t="str">
        <f t="shared" si="107"/>
        <v>Akerman Senterfitt</v>
      </c>
    </row>
    <row r="3409" spans="1:10" ht="15" x14ac:dyDescent="0.25">
      <c r="A3409" s="5" t="s">
        <v>6</v>
      </c>
      <c r="B3409" s="8">
        <v>12027.6</v>
      </c>
      <c r="C3409" s="7">
        <v>57</v>
      </c>
      <c r="D3409" s="7" t="s">
        <v>5</v>
      </c>
      <c r="E3409" s="6">
        <v>0.1</v>
      </c>
      <c r="F3409" s="7">
        <v>22</v>
      </c>
      <c r="G3409" s="4">
        <v>2001</v>
      </c>
      <c r="H3409" s="18">
        <f t="shared" si="106"/>
        <v>2002</v>
      </c>
      <c r="I3409" s="5" t="s">
        <v>2572</v>
      </c>
      <c r="J3409" t="str">
        <f t="shared" si="107"/>
        <v>Akin Gump</v>
      </c>
    </row>
    <row r="3410" spans="1:10" ht="15" x14ac:dyDescent="0.25">
      <c r="A3410" s="5" t="s">
        <v>2401</v>
      </c>
      <c r="B3410" s="8">
        <v>6252.4</v>
      </c>
      <c r="C3410" s="20">
        <v>75</v>
      </c>
      <c r="D3410" s="7">
        <v>1</v>
      </c>
      <c r="E3410" s="6">
        <v>0.1</v>
      </c>
      <c r="F3410" s="7">
        <v>1</v>
      </c>
      <c r="G3410" s="4">
        <v>2001</v>
      </c>
      <c r="H3410" s="18">
        <f t="shared" si="106"/>
        <v>2002</v>
      </c>
      <c r="I3410" s="5" t="s">
        <v>2401</v>
      </c>
      <c r="J3410" t="str">
        <f t="shared" si="107"/>
        <v>Allens Arthur</v>
      </c>
    </row>
    <row r="3411" spans="1:10" ht="15" x14ac:dyDescent="0.25">
      <c r="A3411" s="5" t="s">
        <v>228</v>
      </c>
      <c r="B3411" s="8">
        <v>5407</v>
      </c>
      <c r="C3411" s="7">
        <v>87</v>
      </c>
      <c r="D3411" s="7" t="s">
        <v>5</v>
      </c>
      <c r="E3411" s="6">
        <v>0.1</v>
      </c>
      <c r="F3411" s="7">
        <v>12</v>
      </c>
      <c r="G3411" s="4">
        <v>2001</v>
      </c>
      <c r="H3411" s="18">
        <f t="shared" si="106"/>
        <v>2002</v>
      </c>
      <c r="I3411" s="5" t="s">
        <v>2668</v>
      </c>
      <c r="J3411" t="str">
        <f t="shared" si="107"/>
        <v>Alston Bird</v>
      </c>
    </row>
    <row r="3412" spans="1:10" ht="15" x14ac:dyDescent="0.25">
      <c r="A3412" s="5" t="s">
        <v>246</v>
      </c>
      <c r="B3412" s="6">
        <v>600</v>
      </c>
      <c r="C3412" s="20">
        <v>191</v>
      </c>
      <c r="D3412" s="7">
        <v>1</v>
      </c>
      <c r="E3412" s="6">
        <v>0</v>
      </c>
      <c r="F3412" s="7">
        <v>1</v>
      </c>
      <c r="G3412" s="4">
        <v>2001</v>
      </c>
      <c r="H3412" s="18">
        <f t="shared" si="106"/>
        <v>2002</v>
      </c>
      <c r="I3412" s="5" t="s">
        <v>2680</v>
      </c>
      <c r="J3412" t="str">
        <f t="shared" si="107"/>
        <v>Altheimer Gray</v>
      </c>
    </row>
    <row r="3413" spans="1:10" ht="15" x14ac:dyDescent="0.25">
      <c r="A3413" s="5" t="s">
        <v>672</v>
      </c>
      <c r="B3413" s="8">
        <v>42359.199999999997</v>
      </c>
      <c r="C3413" s="7">
        <v>25</v>
      </c>
      <c r="D3413" s="7" t="s">
        <v>5</v>
      </c>
      <c r="E3413" s="6">
        <v>0.4</v>
      </c>
      <c r="F3413" s="7">
        <v>39</v>
      </c>
      <c r="G3413" s="4">
        <v>2001</v>
      </c>
      <c r="H3413" s="18">
        <f t="shared" si="106"/>
        <v>2002</v>
      </c>
      <c r="I3413" s="5" t="s">
        <v>672</v>
      </c>
      <c r="J3413" t="str">
        <f t="shared" si="107"/>
        <v>Andrews Kurth</v>
      </c>
    </row>
    <row r="3414" spans="1:10" ht="15" x14ac:dyDescent="0.25">
      <c r="A3414" s="5" t="s">
        <v>674</v>
      </c>
      <c r="B3414" s="6">
        <v>962.4</v>
      </c>
      <c r="C3414" s="7">
        <v>165</v>
      </c>
      <c r="D3414" s="7" t="s">
        <v>5</v>
      </c>
      <c r="E3414" s="6">
        <v>0</v>
      </c>
      <c r="F3414" s="7">
        <v>6</v>
      </c>
      <c r="G3414" s="4">
        <v>2001</v>
      </c>
      <c r="H3414" s="18">
        <f t="shared" si="106"/>
        <v>2002</v>
      </c>
      <c r="I3414" s="5" t="s">
        <v>674</v>
      </c>
      <c r="J3414" t="str">
        <f t="shared" si="107"/>
        <v>Armstrong Teasdale</v>
      </c>
    </row>
    <row r="3415" spans="1:10" ht="15" x14ac:dyDescent="0.25">
      <c r="A3415" s="5" t="s">
        <v>7</v>
      </c>
      <c r="B3415" s="6">
        <v>785</v>
      </c>
      <c r="C3415" s="7">
        <v>175</v>
      </c>
      <c r="D3415" s="7" t="s">
        <v>5</v>
      </c>
      <c r="E3415" s="6">
        <v>0</v>
      </c>
      <c r="F3415" s="7">
        <v>6</v>
      </c>
      <c r="G3415" s="4">
        <v>2001</v>
      </c>
      <c r="H3415" s="18">
        <f t="shared" si="106"/>
        <v>2002</v>
      </c>
      <c r="I3415" s="5" t="s">
        <v>2573</v>
      </c>
      <c r="J3415" t="str">
        <f t="shared" si="107"/>
        <v>Arnold Porter</v>
      </c>
    </row>
    <row r="3416" spans="1:10" ht="15" x14ac:dyDescent="0.25">
      <c r="A3416" s="5" t="s">
        <v>213</v>
      </c>
      <c r="B3416" s="6">
        <v>636.29999999999995</v>
      </c>
      <c r="C3416" s="7">
        <v>187</v>
      </c>
      <c r="D3416" s="7" t="s">
        <v>5</v>
      </c>
      <c r="E3416" s="6">
        <v>0</v>
      </c>
      <c r="F3416" s="7">
        <v>2</v>
      </c>
      <c r="G3416" s="4">
        <v>2001</v>
      </c>
      <c r="H3416" s="18">
        <f t="shared" si="106"/>
        <v>2002</v>
      </c>
      <c r="I3416" s="5" t="s">
        <v>2662</v>
      </c>
      <c r="J3416" t="str">
        <f t="shared" si="107"/>
        <v>Arter Hadden</v>
      </c>
    </row>
    <row r="3417" spans="1:10" ht="15" x14ac:dyDescent="0.25">
      <c r="A3417" s="5" t="s">
        <v>853</v>
      </c>
      <c r="B3417" s="8">
        <v>38681.300000000003</v>
      </c>
      <c r="C3417" s="7">
        <v>29</v>
      </c>
      <c r="D3417" s="7" t="s">
        <v>5</v>
      </c>
      <c r="E3417" s="6">
        <v>0.3</v>
      </c>
      <c r="F3417" s="7">
        <v>52</v>
      </c>
      <c r="G3417" s="4">
        <v>2001</v>
      </c>
      <c r="H3417" s="18">
        <f t="shared" si="106"/>
        <v>2002</v>
      </c>
      <c r="I3417" s="5" t="s">
        <v>10</v>
      </c>
      <c r="J3417" t="str">
        <f t="shared" si="107"/>
        <v>Baker Botts</v>
      </c>
    </row>
    <row r="3418" spans="1:10" ht="15" x14ac:dyDescent="0.25">
      <c r="A3418" s="5" t="s">
        <v>248</v>
      </c>
      <c r="B3418" s="8">
        <v>12478.2</v>
      </c>
      <c r="C3418" s="7">
        <v>56</v>
      </c>
      <c r="D3418" s="7" t="s">
        <v>5</v>
      </c>
      <c r="E3418" s="6">
        <v>0.1</v>
      </c>
      <c r="F3418" s="7">
        <v>21</v>
      </c>
      <c r="G3418" s="4">
        <v>2001</v>
      </c>
      <c r="H3418" s="18">
        <f t="shared" si="106"/>
        <v>2002</v>
      </c>
      <c r="I3418" s="5" t="s">
        <v>2682</v>
      </c>
      <c r="J3418" t="str">
        <f t="shared" si="107"/>
        <v>Baker Daniels</v>
      </c>
    </row>
    <row r="3419" spans="1:10" ht="15" x14ac:dyDescent="0.25">
      <c r="A3419" s="5" t="s">
        <v>676</v>
      </c>
      <c r="B3419" s="8">
        <v>1436.6</v>
      </c>
      <c r="C3419" s="7">
        <v>149</v>
      </c>
      <c r="D3419" s="7" t="s">
        <v>5</v>
      </c>
      <c r="E3419" s="6">
        <v>0</v>
      </c>
      <c r="F3419" s="7">
        <v>6</v>
      </c>
      <c r="G3419" s="4">
        <v>2001</v>
      </c>
      <c r="H3419" s="18">
        <f t="shared" si="106"/>
        <v>2002</v>
      </c>
      <c r="I3419" s="5" t="s">
        <v>2805</v>
      </c>
      <c r="J3419" t="str">
        <f t="shared" si="107"/>
        <v>Baker Hostetler</v>
      </c>
    </row>
    <row r="3420" spans="1:10" ht="15" x14ac:dyDescent="0.25">
      <c r="A3420" s="5" t="s">
        <v>9</v>
      </c>
      <c r="B3420" s="8">
        <v>9100.7999999999993</v>
      </c>
      <c r="C3420" s="7">
        <v>63</v>
      </c>
      <c r="D3420" s="7" t="s">
        <v>5</v>
      </c>
      <c r="E3420" s="6">
        <v>0.1</v>
      </c>
      <c r="F3420" s="7">
        <v>6</v>
      </c>
      <c r="G3420" s="4">
        <v>2001</v>
      </c>
      <c r="H3420" s="18">
        <f t="shared" si="106"/>
        <v>2002</v>
      </c>
      <c r="I3420" s="5" t="s">
        <v>2575</v>
      </c>
      <c r="J3420" t="str">
        <f t="shared" si="107"/>
        <v>Baker McKenzie</v>
      </c>
    </row>
    <row r="3421" spans="1:10" ht="15" x14ac:dyDescent="0.25">
      <c r="A3421" s="5" t="s">
        <v>1743</v>
      </c>
      <c r="B3421" s="8">
        <v>2541.8000000000002</v>
      </c>
      <c r="C3421" s="7">
        <v>119</v>
      </c>
      <c r="D3421" s="7" t="s">
        <v>5</v>
      </c>
      <c r="E3421" s="6">
        <v>0</v>
      </c>
      <c r="F3421" s="7">
        <v>4</v>
      </c>
      <c r="G3421" s="4">
        <v>2001</v>
      </c>
      <c r="H3421" s="18">
        <f t="shared" si="106"/>
        <v>2002</v>
      </c>
      <c r="I3421" s="5" t="s">
        <v>2739</v>
      </c>
      <c r="J3421" t="str">
        <f t="shared" si="107"/>
        <v>Baker Donelson</v>
      </c>
    </row>
    <row r="3422" spans="1:10" ht="15" x14ac:dyDescent="0.25">
      <c r="A3422" s="5" t="s">
        <v>1511</v>
      </c>
      <c r="B3422" s="6">
        <v>960</v>
      </c>
      <c r="C3422" s="7">
        <v>166</v>
      </c>
      <c r="D3422" s="7" t="s">
        <v>5</v>
      </c>
      <c r="E3422" s="6">
        <v>0</v>
      </c>
      <c r="F3422" s="7">
        <v>2</v>
      </c>
      <c r="G3422" s="4">
        <v>2001</v>
      </c>
      <c r="H3422" s="18">
        <f t="shared" si="106"/>
        <v>2002</v>
      </c>
      <c r="I3422" s="5" t="s">
        <v>3481</v>
      </c>
      <c r="J3422" t="str">
        <f t="shared" si="107"/>
        <v>Balch Bingham</v>
      </c>
    </row>
    <row r="3423" spans="1:10" ht="15" x14ac:dyDescent="0.25">
      <c r="A3423" s="5" t="s">
        <v>237</v>
      </c>
      <c r="B3423" s="8">
        <v>5485</v>
      </c>
      <c r="C3423" s="7">
        <v>85</v>
      </c>
      <c r="D3423" s="7" t="s">
        <v>5</v>
      </c>
      <c r="E3423" s="6">
        <v>0.1</v>
      </c>
      <c r="F3423" s="7">
        <v>13</v>
      </c>
      <c r="G3423" s="4">
        <v>2001</v>
      </c>
      <c r="H3423" s="18">
        <f t="shared" si="106"/>
        <v>2002</v>
      </c>
      <c r="I3423" s="5" t="s">
        <v>2674</v>
      </c>
      <c r="J3423" t="str">
        <f t="shared" si="107"/>
        <v>Ballard Spahr</v>
      </c>
    </row>
    <row r="3424" spans="1:10" ht="15" x14ac:dyDescent="0.25">
      <c r="A3424" s="5" t="s">
        <v>249</v>
      </c>
      <c r="B3424" s="8">
        <v>5468.1</v>
      </c>
      <c r="C3424" s="7">
        <v>86</v>
      </c>
      <c r="D3424" s="7" t="s">
        <v>5</v>
      </c>
      <c r="E3424" s="6">
        <v>0.1</v>
      </c>
      <c r="F3424" s="7">
        <v>6</v>
      </c>
      <c r="G3424" s="4">
        <v>2001</v>
      </c>
      <c r="H3424" s="18">
        <f t="shared" si="106"/>
        <v>2002</v>
      </c>
      <c r="I3424" s="5" t="s">
        <v>2683</v>
      </c>
      <c r="J3424" t="str">
        <f t="shared" si="107"/>
        <v>Barnes Thornburg</v>
      </c>
    </row>
    <row r="3425" spans="1:10" ht="15" x14ac:dyDescent="0.25">
      <c r="A3425" s="5" t="s">
        <v>1311</v>
      </c>
      <c r="B3425" s="8">
        <v>3656.9</v>
      </c>
      <c r="C3425" s="7">
        <v>103</v>
      </c>
      <c r="D3425" s="7" t="s">
        <v>5</v>
      </c>
      <c r="E3425" s="6">
        <v>0</v>
      </c>
      <c r="F3425" s="7">
        <v>11</v>
      </c>
      <c r="G3425" s="4">
        <v>2001</v>
      </c>
      <c r="H3425" s="18">
        <f t="shared" si="106"/>
        <v>2002</v>
      </c>
      <c r="I3425" s="5" t="s">
        <v>3321</v>
      </c>
      <c r="J3425" t="str">
        <f t="shared" si="107"/>
        <v>Bass Berry</v>
      </c>
    </row>
    <row r="3426" spans="1:10" ht="15" x14ac:dyDescent="0.25">
      <c r="A3426" s="5" t="s">
        <v>1009</v>
      </c>
      <c r="B3426" s="8">
        <v>2166.1</v>
      </c>
      <c r="C3426" s="7">
        <v>129</v>
      </c>
      <c r="D3426" s="7" t="s">
        <v>5</v>
      </c>
      <c r="E3426" s="6">
        <v>0</v>
      </c>
      <c r="F3426" s="7">
        <v>28</v>
      </c>
      <c r="G3426" s="4">
        <v>2001</v>
      </c>
      <c r="H3426" s="18">
        <f t="shared" si="106"/>
        <v>2002</v>
      </c>
      <c r="I3426" s="5" t="s">
        <v>2684</v>
      </c>
      <c r="J3426" t="str">
        <f t="shared" si="107"/>
        <v>Bell Boyd</v>
      </c>
    </row>
    <row r="3427" spans="1:10" ht="15" x14ac:dyDescent="0.25">
      <c r="A3427" s="5" t="s">
        <v>1754</v>
      </c>
      <c r="B3427" s="8">
        <v>1368</v>
      </c>
      <c r="C3427" s="7">
        <v>153</v>
      </c>
      <c r="D3427" s="7" t="s">
        <v>5</v>
      </c>
      <c r="E3427" s="6">
        <v>0</v>
      </c>
      <c r="F3427" s="7">
        <v>14</v>
      </c>
      <c r="G3427" s="4">
        <v>2001</v>
      </c>
      <c r="H3427" s="18">
        <f t="shared" si="106"/>
        <v>2002</v>
      </c>
      <c r="I3427" s="5" t="s">
        <v>1754</v>
      </c>
      <c r="J3427" t="str">
        <f t="shared" si="107"/>
        <v>Bingham Dana</v>
      </c>
    </row>
    <row r="3428" spans="1:10" ht="15" x14ac:dyDescent="0.25">
      <c r="A3428" s="5" t="s">
        <v>1874</v>
      </c>
      <c r="B3428" s="8">
        <v>4379.8999999999996</v>
      </c>
      <c r="C3428" s="7">
        <v>94</v>
      </c>
      <c r="D3428" s="7" t="s">
        <v>5</v>
      </c>
      <c r="E3428" s="6">
        <v>0</v>
      </c>
      <c r="F3428" s="7">
        <v>7</v>
      </c>
      <c r="G3428" s="4">
        <v>2001</v>
      </c>
      <c r="H3428" s="18">
        <f t="shared" si="106"/>
        <v>2002</v>
      </c>
      <c r="I3428" s="5" t="s">
        <v>1874</v>
      </c>
      <c r="J3428" t="str">
        <f t="shared" si="107"/>
        <v>Blackwell Sanders</v>
      </c>
    </row>
    <row r="3429" spans="1:10" ht="15" x14ac:dyDescent="0.25">
      <c r="A3429" s="5" t="s">
        <v>1008</v>
      </c>
      <c r="B3429" s="8">
        <v>2149.8000000000002</v>
      </c>
      <c r="C3429" s="7">
        <v>132</v>
      </c>
      <c r="D3429" s="7" t="s">
        <v>5</v>
      </c>
      <c r="E3429" s="6">
        <v>0</v>
      </c>
      <c r="F3429" s="7">
        <v>8</v>
      </c>
      <c r="G3429" s="4">
        <v>2001</v>
      </c>
      <c r="H3429" s="18">
        <f t="shared" si="106"/>
        <v>2002</v>
      </c>
      <c r="I3429" s="5" t="s">
        <v>3084</v>
      </c>
      <c r="J3429" t="str">
        <f t="shared" si="107"/>
        <v>Blank Rome</v>
      </c>
    </row>
    <row r="3430" spans="1:10" ht="15" x14ac:dyDescent="0.25">
      <c r="A3430" s="5" t="s">
        <v>1507</v>
      </c>
      <c r="B3430" s="6">
        <v>530.79999999999995</v>
      </c>
      <c r="C3430" s="7">
        <v>197</v>
      </c>
      <c r="D3430" s="7" t="s">
        <v>5</v>
      </c>
      <c r="E3430" s="6">
        <v>0</v>
      </c>
      <c r="F3430" s="7">
        <v>4</v>
      </c>
      <c r="G3430" s="4">
        <v>2001</v>
      </c>
      <c r="H3430" s="18">
        <f t="shared" si="106"/>
        <v>2002</v>
      </c>
      <c r="I3430" s="5" t="s">
        <v>3477</v>
      </c>
      <c r="J3430" t="str">
        <f t="shared" si="107"/>
        <v>Bose McKinney</v>
      </c>
    </row>
    <row r="3431" spans="1:10" ht="15" x14ac:dyDescent="0.25">
      <c r="A3431" s="5" t="s">
        <v>1485</v>
      </c>
      <c r="B3431" s="8">
        <v>11945.8</v>
      </c>
      <c r="C3431" s="7">
        <v>58</v>
      </c>
      <c r="D3431" s="7" t="s">
        <v>5</v>
      </c>
      <c r="E3431" s="6">
        <v>0.1</v>
      </c>
      <c r="F3431" s="7">
        <v>4</v>
      </c>
      <c r="G3431" s="4">
        <v>2001</v>
      </c>
      <c r="H3431" s="18">
        <f t="shared" si="106"/>
        <v>2002</v>
      </c>
      <c r="I3431" s="5" t="s">
        <v>3459</v>
      </c>
      <c r="J3431" t="str">
        <f t="shared" si="107"/>
        <v>Boult Cummings</v>
      </c>
    </row>
    <row r="3432" spans="1:10" ht="15" x14ac:dyDescent="0.25">
      <c r="A3432" s="5" t="s">
        <v>254</v>
      </c>
      <c r="B3432" s="8">
        <v>5337.5</v>
      </c>
      <c r="C3432" s="7">
        <v>89</v>
      </c>
      <c r="D3432" s="7" t="s">
        <v>5</v>
      </c>
      <c r="E3432" s="6">
        <v>0.1</v>
      </c>
      <c r="F3432" s="7">
        <v>6</v>
      </c>
      <c r="G3432" s="4">
        <v>2001</v>
      </c>
      <c r="H3432" s="18">
        <f t="shared" si="106"/>
        <v>2002</v>
      </c>
      <c r="I3432" s="5" t="s">
        <v>2686</v>
      </c>
      <c r="J3432" t="str">
        <f t="shared" si="107"/>
        <v>Bracewell Patterson</v>
      </c>
    </row>
    <row r="3433" spans="1:10" ht="15" x14ac:dyDescent="0.25">
      <c r="A3433" s="5" t="s">
        <v>1464</v>
      </c>
      <c r="B3433" s="8">
        <v>29014.3</v>
      </c>
      <c r="C3433" s="7">
        <v>36</v>
      </c>
      <c r="D3433" s="7" t="s">
        <v>5</v>
      </c>
      <c r="E3433" s="6">
        <v>0.3</v>
      </c>
      <c r="F3433" s="7">
        <v>4</v>
      </c>
      <c r="G3433" s="4">
        <v>2001</v>
      </c>
      <c r="H3433" s="18">
        <f t="shared" si="106"/>
        <v>2002</v>
      </c>
      <c r="I3433" s="5" t="s">
        <v>3439</v>
      </c>
      <c r="J3433" t="str">
        <f t="shared" si="107"/>
        <v>Briggs Morgan</v>
      </c>
    </row>
    <row r="3434" spans="1:10" ht="15" x14ac:dyDescent="0.25">
      <c r="A3434" s="5" t="s">
        <v>1365</v>
      </c>
      <c r="B3434" s="8">
        <v>1371.9</v>
      </c>
      <c r="C3434" s="7">
        <v>152</v>
      </c>
      <c r="D3434" s="7" t="s">
        <v>5</v>
      </c>
      <c r="E3434" s="6">
        <v>0</v>
      </c>
      <c r="F3434" s="7">
        <v>18</v>
      </c>
      <c r="G3434" s="4">
        <v>2001</v>
      </c>
      <c r="H3434" s="18">
        <f t="shared" si="106"/>
        <v>2002</v>
      </c>
      <c r="I3434" s="5" t="s">
        <v>3365</v>
      </c>
      <c r="J3434" t="str">
        <f t="shared" si="107"/>
        <v>Brobeck Phleger</v>
      </c>
    </row>
    <row r="3435" spans="1:10" ht="15" x14ac:dyDescent="0.25">
      <c r="A3435" s="5" t="s">
        <v>125</v>
      </c>
      <c r="B3435" s="8">
        <v>650822</v>
      </c>
      <c r="C3435" s="7">
        <v>4</v>
      </c>
      <c r="D3435" s="7" t="s">
        <v>5</v>
      </c>
      <c r="E3435" s="6">
        <v>5.5</v>
      </c>
      <c r="F3435" s="7">
        <v>626</v>
      </c>
      <c r="G3435" s="4">
        <v>2001</v>
      </c>
      <c r="H3435" s="18">
        <f t="shared" si="106"/>
        <v>2002</v>
      </c>
      <c r="I3435" s="5" t="s">
        <v>2633</v>
      </c>
      <c r="J3435" t="str">
        <f t="shared" si="107"/>
        <v>Brown Wood</v>
      </c>
    </row>
    <row r="3436" spans="1:10" ht="15" x14ac:dyDescent="0.25">
      <c r="A3436" s="5" t="s">
        <v>689</v>
      </c>
      <c r="B3436" s="8">
        <v>60576.6</v>
      </c>
      <c r="C3436" s="7">
        <v>23</v>
      </c>
      <c r="D3436" s="7" t="s">
        <v>5</v>
      </c>
      <c r="E3436" s="6">
        <v>0.5</v>
      </c>
      <c r="F3436" s="7">
        <v>13</v>
      </c>
      <c r="G3436" s="4">
        <v>2001</v>
      </c>
      <c r="H3436" s="18">
        <f t="shared" si="106"/>
        <v>2002</v>
      </c>
      <c r="I3436" s="5" t="s">
        <v>689</v>
      </c>
      <c r="J3436" t="str">
        <f t="shared" si="107"/>
        <v>Bryan Cave</v>
      </c>
    </row>
    <row r="3437" spans="1:10" ht="15" x14ac:dyDescent="0.25">
      <c r="A3437" s="5" t="s">
        <v>1508</v>
      </c>
      <c r="B3437" s="8">
        <v>2300</v>
      </c>
      <c r="C3437" s="7">
        <v>126</v>
      </c>
      <c r="D3437" s="7" t="s">
        <v>5</v>
      </c>
      <c r="E3437" s="6">
        <v>0</v>
      </c>
      <c r="F3437" s="7">
        <v>4</v>
      </c>
      <c r="G3437" s="4">
        <v>2001</v>
      </c>
      <c r="H3437" s="18">
        <f t="shared" si="106"/>
        <v>2002</v>
      </c>
      <c r="I3437" s="5" t="s">
        <v>3478</v>
      </c>
      <c r="J3437" t="str">
        <f t="shared" si="107"/>
        <v>Bryan Cave</v>
      </c>
    </row>
    <row r="3438" spans="1:10" ht="15" x14ac:dyDescent="0.25">
      <c r="A3438" s="5" t="s">
        <v>993</v>
      </c>
      <c r="B3438" s="8">
        <v>10452.200000000001</v>
      </c>
      <c r="C3438" s="7">
        <v>62</v>
      </c>
      <c r="D3438" s="7" t="s">
        <v>5</v>
      </c>
      <c r="E3438" s="6">
        <v>0.1</v>
      </c>
      <c r="F3438" s="7">
        <v>14</v>
      </c>
      <c r="G3438" s="4">
        <v>2001</v>
      </c>
      <c r="H3438" s="18">
        <f t="shared" si="106"/>
        <v>2002</v>
      </c>
      <c r="I3438" s="5" t="s">
        <v>993</v>
      </c>
      <c r="J3438" t="str">
        <f t="shared" si="107"/>
        <v>Buchanan Ingersoll</v>
      </c>
    </row>
    <row r="3439" spans="1:10" ht="15" x14ac:dyDescent="0.25">
      <c r="A3439" s="5" t="s">
        <v>11</v>
      </c>
      <c r="B3439" s="8">
        <v>775231.6</v>
      </c>
      <c r="C3439" s="7">
        <v>3</v>
      </c>
      <c r="D3439" s="7" t="s">
        <v>5</v>
      </c>
      <c r="E3439" s="6">
        <v>6.6</v>
      </c>
      <c r="F3439" s="7">
        <v>225</v>
      </c>
      <c r="G3439" s="4">
        <v>2001</v>
      </c>
      <c r="H3439" s="18">
        <f t="shared" si="106"/>
        <v>2002</v>
      </c>
      <c r="I3439" s="5" t="s">
        <v>2576</v>
      </c>
      <c r="J3439" t="str">
        <f t="shared" si="107"/>
        <v>Cadwalader Wickersham</v>
      </c>
    </row>
    <row r="3440" spans="1:10" ht="15" x14ac:dyDescent="0.25">
      <c r="A3440" s="5" t="s">
        <v>12</v>
      </c>
      <c r="B3440" s="8">
        <v>7606.3</v>
      </c>
      <c r="C3440" s="7">
        <v>69</v>
      </c>
      <c r="D3440" s="7" t="s">
        <v>5</v>
      </c>
      <c r="E3440" s="6">
        <v>0.1</v>
      </c>
      <c r="F3440" s="7">
        <v>20</v>
      </c>
      <c r="G3440" s="4">
        <v>2001</v>
      </c>
      <c r="H3440" s="18">
        <f t="shared" si="106"/>
        <v>2002</v>
      </c>
      <c r="I3440" s="5" t="s">
        <v>2577</v>
      </c>
      <c r="J3440" t="str">
        <f t="shared" si="107"/>
        <v>Cahill Gordon</v>
      </c>
    </row>
    <row r="3441" spans="1:10" ht="15" x14ac:dyDescent="0.25">
      <c r="A3441" s="5" t="s">
        <v>129</v>
      </c>
      <c r="B3441" s="6">
        <v>750</v>
      </c>
      <c r="C3441" s="7">
        <v>181</v>
      </c>
      <c r="D3441" s="7" t="s">
        <v>5</v>
      </c>
      <c r="E3441" s="6">
        <v>0</v>
      </c>
      <c r="F3441" s="7">
        <v>1</v>
      </c>
      <c r="G3441" s="4">
        <v>2001</v>
      </c>
      <c r="H3441" s="18">
        <f t="shared" si="106"/>
        <v>2002</v>
      </c>
      <c r="I3441" s="5" t="s">
        <v>2635</v>
      </c>
      <c r="J3441" t="str">
        <f t="shared" si="107"/>
        <v>Chadbourne Parke</v>
      </c>
    </row>
    <row r="3442" spans="1:10" ht="15" x14ac:dyDescent="0.25">
      <c r="A3442" s="5" t="s">
        <v>1198</v>
      </c>
      <c r="B3442" s="6">
        <v>537.1</v>
      </c>
      <c r="C3442" s="7">
        <v>196</v>
      </c>
      <c r="D3442" s="7" t="s">
        <v>5</v>
      </c>
      <c r="E3442" s="6">
        <v>0</v>
      </c>
      <c r="F3442" s="7">
        <v>3</v>
      </c>
      <c r="G3442" s="4">
        <v>2001</v>
      </c>
      <c r="H3442" s="18">
        <f t="shared" si="106"/>
        <v>2002</v>
      </c>
      <c r="I3442" s="5" t="s">
        <v>3237</v>
      </c>
      <c r="J3442" t="str">
        <f t="shared" si="107"/>
        <v>Chapman Cutler</v>
      </c>
    </row>
    <row r="3443" spans="1:10" ht="15" x14ac:dyDescent="0.25">
      <c r="A3443" s="5" t="s">
        <v>697</v>
      </c>
      <c r="B3443" s="8">
        <v>2804.1</v>
      </c>
      <c r="C3443" s="7">
        <v>111</v>
      </c>
      <c r="D3443" s="7" t="s">
        <v>5</v>
      </c>
      <c r="E3443" s="6">
        <v>0</v>
      </c>
      <c r="F3443" s="7">
        <v>7</v>
      </c>
      <c r="G3443" s="4">
        <v>2001</v>
      </c>
      <c r="H3443" s="18">
        <f t="shared" si="106"/>
        <v>2002</v>
      </c>
      <c r="I3443" s="5" t="s">
        <v>2816</v>
      </c>
      <c r="J3443" t="str">
        <f t="shared" si="107"/>
        <v>Choate Hall</v>
      </c>
    </row>
    <row r="3444" spans="1:10" ht="15" x14ac:dyDescent="0.25">
      <c r="A3444" s="5" t="s">
        <v>482</v>
      </c>
      <c r="B3444" s="8">
        <v>42971.6</v>
      </c>
      <c r="C3444" s="7">
        <v>24</v>
      </c>
      <c r="D3444" s="7" t="s">
        <v>5</v>
      </c>
      <c r="E3444" s="6">
        <v>0.4</v>
      </c>
      <c r="F3444" s="7">
        <v>29</v>
      </c>
      <c r="G3444" s="4">
        <v>2001</v>
      </c>
      <c r="H3444" s="18">
        <f t="shared" si="106"/>
        <v>2002</v>
      </c>
      <c r="I3444" s="5" t="s">
        <v>2578</v>
      </c>
      <c r="J3444" t="str">
        <f t="shared" si="107"/>
        <v>Cleary Gottlieb</v>
      </c>
    </row>
    <row r="3445" spans="1:10" ht="15" x14ac:dyDescent="0.25">
      <c r="A3445" s="5" t="s">
        <v>1739</v>
      </c>
      <c r="B3445" s="8">
        <v>2013.7</v>
      </c>
      <c r="C3445" s="7">
        <v>135</v>
      </c>
      <c r="D3445" s="7" t="s">
        <v>5</v>
      </c>
      <c r="E3445" s="6">
        <v>0</v>
      </c>
      <c r="F3445" s="7">
        <v>8</v>
      </c>
      <c r="G3445" s="4">
        <v>2001</v>
      </c>
      <c r="H3445" s="18">
        <f t="shared" si="106"/>
        <v>2002</v>
      </c>
      <c r="I3445" s="5" t="s">
        <v>1739</v>
      </c>
      <c r="J3445" t="str">
        <f t="shared" si="107"/>
        <v>Clifford Chance</v>
      </c>
    </row>
    <row r="3446" spans="1:10" ht="15" x14ac:dyDescent="0.25">
      <c r="A3446" s="5" t="s">
        <v>1845</v>
      </c>
      <c r="B3446" s="8">
        <v>2665.5</v>
      </c>
      <c r="C3446" s="7">
        <v>115</v>
      </c>
      <c r="D3446" s="7" t="s">
        <v>5</v>
      </c>
      <c r="E3446" s="6">
        <v>0</v>
      </c>
      <c r="F3446" s="7">
        <v>10</v>
      </c>
      <c r="G3446" s="4">
        <v>2001</v>
      </c>
      <c r="H3446" s="18">
        <f t="shared" si="106"/>
        <v>2002</v>
      </c>
      <c r="I3446" s="5" t="s">
        <v>3727</v>
      </c>
      <c r="J3446" t="str">
        <f t="shared" si="107"/>
        <v>Clifford Chance</v>
      </c>
    </row>
    <row r="3447" spans="1:10" ht="15" x14ac:dyDescent="0.25">
      <c r="A3447" s="5" t="s">
        <v>1581</v>
      </c>
      <c r="B3447" s="8">
        <v>2591.3000000000002</v>
      </c>
      <c r="C3447" s="7">
        <v>118</v>
      </c>
      <c r="D3447" s="7" t="s">
        <v>5</v>
      </c>
      <c r="E3447" s="6">
        <v>0</v>
      </c>
      <c r="F3447" s="7">
        <v>4</v>
      </c>
      <c r="G3447" s="4">
        <v>2001</v>
      </c>
      <c r="H3447" s="18">
        <f t="shared" si="106"/>
        <v>2002</v>
      </c>
      <c r="I3447" s="5" t="s">
        <v>3539</v>
      </c>
      <c r="J3447" t="str">
        <f t="shared" si="107"/>
        <v>Conner Winters</v>
      </c>
    </row>
    <row r="3448" spans="1:10" ht="15" x14ac:dyDescent="0.25">
      <c r="A3448" s="5" t="s">
        <v>869</v>
      </c>
      <c r="B3448" s="8">
        <v>2750.7</v>
      </c>
      <c r="C3448" s="7">
        <v>113</v>
      </c>
      <c r="D3448" s="7" t="s">
        <v>5</v>
      </c>
      <c r="E3448" s="6">
        <v>0</v>
      </c>
      <c r="F3448" s="7">
        <v>10</v>
      </c>
      <c r="G3448" s="4">
        <v>2001</v>
      </c>
      <c r="H3448" s="18">
        <f t="shared" si="106"/>
        <v>2002</v>
      </c>
      <c r="I3448" s="5" t="s">
        <v>2992</v>
      </c>
      <c r="J3448" t="str">
        <f t="shared" si="107"/>
        <v>Cooley Godward</v>
      </c>
    </row>
    <row r="3449" spans="1:10" ht="15" x14ac:dyDescent="0.25">
      <c r="A3449" s="5" t="s">
        <v>1670</v>
      </c>
      <c r="B3449" s="8">
        <v>3336.3</v>
      </c>
      <c r="C3449" s="7">
        <v>107</v>
      </c>
      <c r="D3449" s="7" t="s">
        <v>5</v>
      </c>
      <c r="E3449" s="6">
        <v>0</v>
      </c>
      <c r="F3449" s="7">
        <v>36</v>
      </c>
      <c r="G3449" s="4">
        <v>2001</v>
      </c>
      <c r="H3449" s="18">
        <f t="shared" si="106"/>
        <v>2002</v>
      </c>
      <c r="I3449" s="5" t="s">
        <v>1670</v>
      </c>
      <c r="J3449" t="str">
        <f t="shared" si="107"/>
        <v>Cooley Godward</v>
      </c>
    </row>
    <row r="3450" spans="1:10" ht="15" x14ac:dyDescent="0.25">
      <c r="A3450" s="5" t="s">
        <v>14</v>
      </c>
      <c r="B3450" s="8">
        <v>7050.4</v>
      </c>
      <c r="C3450" s="7">
        <v>72</v>
      </c>
      <c r="D3450" s="7" t="s">
        <v>5</v>
      </c>
      <c r="E3450" s="6">
        <v>0.1</v>
      </c>
      <c r="F3450" s="7">
        <v>11</v>
      </c>
      <c r="G3450" s="4">
        <v>2001</v>
      </c>
      <c r="H3450" s="18">
        <f t="shared" si="106"/>
        <v>2002</v>
      </c>
      <c r="I3450" s="5" t="s">
        <v>2579</v>
      </c>
      <c r="J3450" t="str">
        <f t="shared" si="107"/>
        <v>Covington Burling</v>
      </c>
    </row>
    <row r="3451" spans="1:10" ht="15" x14ac:dyDescent="0.25">
      <c r="A3451" s="5" t="s">
        <v>15</v>
      </c>
      <c r="B3451" s="8">
        <v>60605</v>
      </c>
      <c r="C3451" s="7">
        <v>22</v>
      </c>
      <c r="D3451" s="7" t="s">
        <v>5</v>
      </c>
      <c r="E3451" s="6">
        <v>0.5</v>
      </c>
      <c r="F3451" s="7">
        <v>37</v>
      </c>
      <c r="G3451" s="4">
        <v>2001</v>
      </c>
      <c r="H3451" s="18">
        <f t="shared" si="106"/>
        <v>2002</v>
      </c>
      <c r="I3451" s="5" t="s">
        <v>2580</v>
      </c>
      <c r="J3451" t="str">
        <f t="shared" si="107"/>
        <v>Cravath Swaine</v>
      </c>
    </row>
    <row r="3452" spans="1:10" ht="15" x14ac:dyDescent="0.25">
      <c r="A3452" s="5" t="s">
        <v>16</v>
      </c>
      <c r="B3452" s="8">
        <v>89502.3</v>
      </c>
      <c r="C3452" s="7">
        <v>14</v>
      </c>
      <c r="D3452" s="7" t="s">
        <v>5</v>
      </c>
      <c r="E3452" s="6">
        <v>0.8</v>
      </c>
      <c r="F3452" s="7">
        <v>79</v>
      </c>
      <c r="G3452" s="4">
        <v>2001</v>
      </c>
      <c r="H3452" s="18">
        <f t="shared" si="106"/>
        <v>2002</v>
      </c>
      <c r="I3452" s="5" t="s">
        <v>2581</v>
      </c>
      <c r="J3452" t="str">
        <f t="shared" si="107"/>
        <v>Davis Polk</v>
      </c>
    </row>
    <row r="3453" spans="1:10" ht="15" x14ac:dyDescent="0.25">
      <c r="A3453" s="5" t="s">
        <v>2415</v>
      </c>
      <c r="B3453" s="8">
        <v>11328.7</v>
      </c>
      <c r="C3453" s="7">
        <v>59</v>
      </c>
      <c r="D3453" s="7" t="s">
        <v>5</v>
      </c>
      <c r="E3453" s="6">
        <v>0.1</v>
      </c>
      <c r="F3453" s="7">
        <v>5</v>
      </c>
      <c r="G3453" s="4">
        <v>2001</v>
      </c>
      <c r="H3453" s="18">
        <f t="shared" si="106"/>
        <v>2002</v>
      </c>
      <c r="I3453" s="5" t="s">
        <v>4080</v>
      </c>
      <c r="J3453" t="str">
        <f t="shared" si="107"/>
        <v>Day Berry</v>
      </c>
    </row>
    <row r="3454" spans="1:10" ht="15" x14ac:dyDescent="0.25">
      <c r="A3454" s="5" t="s">
        <v>1521</v>
      </c>
      <c r="B3454" s="6">
        <v>852.1</v>
      </c>
      <c r="C3454" s="7">
        <v>171</v>
      </c>
      <c r="D3454" s="7" t="s">
        <v>5</v>
      </c>
      <c r="E3454" s="6">
        <v>0</v>
      </c>
      <c r="F3454" s="7">
        <v>1</v>
      </c>
      <c r="G3454" s="4">
        <v>2001</v>
      </c>
      <c r="H3454" s="18">
        <f t="shared" si="106"/>
        <v>2002</v>
      </c>
      <c r="I3454" s="5" t="s">
        <v>1521</v>
      </c>
      <c r="J3454" t="str">
        <f t="shared" si="107"/>
        <v>De Brauw</v>
      </c>
    </row>
    <row r="3455" spans="1:10" ht="15" x14ac:dyDescent="0.25">
      <c r="A3455" s="5" t="s">
        <v>17</v>
      </c>
      <c r="B3455" s="8">
        <v>24161.8</v>
      </c>
      <c r="C3455" s="7">
        <v>43</v>
      </c>
      <c r="D3455" s="7" t="s">
        <v>5</v>
      </c>
      <c r="E3455" s="6">
        <v>0.2</v>
      </c>
      <c r="F3455" s="7">
        <v>18</v>
      </c>
      <c r="G3455" s="4">
        <v>2001</v>
      </c>
      <c r="H3455" s="18">
        <f t="shared" si="106"/>
        <v>2002</v>
      </c>
      <c r="I3455" s="5" t="s">
        <v>2582</v>
      </c>
      <c r="J3455" t="str">
        <f t="shared" si="107"/>
        <v>Debevoise Plimpton</v>
      </c>
    </row>
    <row r="3456" spans="1:10" ht="15" x14ac:dyDescent="0.25">
      <c r="A3456" s="5" t="s">
        <v>72</v>
      </c>
      <c r="B3456" s="8">
        <v>3364.8</v>
      </c>
      <c r="C3456" s="7">
        <v>106</v>
      </c>
      <c r="D3456" s="7" t="s">
        <v>5</v>
      </c>
      <c r="E3456" s="6">
        <v>0</v>
      </c>
      <c r="F3456" s="7">
        <v>12</v>
      </c>
      <c r="G3456" s="4">
        <v>2001</v>
      </c>
      <c r="H3456" s="18">
        <f t="shared" si="106"/>
        <v>2002</v>
      </c>
      <c r="I3456" s="5" t="s">
        <v>72</v>
      </c>
      <c r="J3456" t="str">
        <f t="shared" si="107"/>
        <v>Dechert</v>
      </c>
    </row>
    <row r="3457" spans="1:10" ht="15" x14ac:dyDescent="0.25">
      <c r="A3457" s="5" t="s">
        <v>18</v>
      </c>
      <c r="B3457" s="8">
        <v>7029.1</v>
      </c>
      <c r="C3457" s="7">
        <v>73</v>
      </c>
      <c r="D3457" s="7" t="s">
        <v>5</v>
      </c>
      <c r="E3457" s="6">
        <v>0.1</v>
      </c>
      <c r="F3457" s="7">
        <v>3</v>
      </c>
      <c r="G3457" s="4">
        <v>2001</v>
      </c>
      <c r="H3457" s="18">
        <f t="shared" si="106"/>
        <v>2002</v>
      </c>
      <c r="I3457" s="5" t="s">
        <v>18</v>
      </c>
      <c r="J3457" t="str">
        <f t="shared" si="107"/>
        <v>Dewey Ballantine</v>
      </c>
    </row>
    <row r="3458" spans="1:10" ht="15" x14ac:dyDescent="0.25">
      <c r="A3458" s="5" t="s">
        <v>1850</v>
      </c>
      <c r="B3458" s="8">
        <v>61407.4</v>
      </c>
      <c r="C3458" s="7">
        <v>21</v>
      </c>
      <c r="D3458" s="7" t="s">
        <v>5</v>
      </c>
      <c r="E3458" s="6">
        <v>0.5</v>
      </c>
      <c r="F3458" s="7">
        <v>18</v>
      </c>
      <c r="G3458" s="4">
        <v>2001</v>
      </c>
      <c r="H3458" s="18">
        <f t="shared" ref="H3458:H3521" si="108">G3458+1</f>
        <v>2002</v>
      </c>
      <c r="I3458" s="5" t="s">
        <v>1850</v>
      </c>
      <c r="J3458" t="str">
        <f t="shared" ref="J3458:J3521" si="109">TRIM(LEFT(SUBSTITUTE(I3458," ",REPT(" ",100)),200))</f>
        <v>Dewey Ballantine</v>
      </c>
    </row>
    <row r="3459" spans="1:10" ht="15" x14ac:dyDescent="0.25">
      <c r="A3459" s="5" t="s">
        <v>985</v>
      </c>
      <c r="B3459" s="8">
        <v>31304.7</v>
      </c>
      <c r="C3459" s="7">
        <v>33</v>
      </c>
      <c r="D3459" s="7" t="s">
        <v>5</v>
      </c>
      <c r="E3459" s="6">
        <v>0.3</v>
      </c>
      <c r="F3459" s="7">
        <v>9</v>
      </c>
      <c r="G3459" s="4">
        <v>2001</v>
      </c>
      <c r="H3459" s="18">
        <f t="shared" si="108"/>
        <v>2002</v>
      </c>
      <c r="I3459" s="5" t="s">
        <v>3067</v>
      </c>
      <c r="J3459" t="str">
        <f t="shared" si="109"/>
        <v>Dewey Ballantine</v>
      </c>
    </row>
    <row r="3460" spans="1:10" ht="15" x14ac:dyDescent="0.25">
      <c r="A3460" s="5" t="s">
        <v>712</v>
      </c>
      <c r="B3460" s="8">
        <v>25899</v>
      </c>
      <c r="C3460" s="7">
        <v>39</v>
      </c>
      <c r="D3460" s="7" t="s">
        <v>5</v>
      </c>
      <c r="E3460" s="6">
        <v>0.2</v>
      </c>
      <c r="F3460" s="7">
        <v>36</v>
      </c>
      <c r="G3460" s="4">
        <v>2001</v>
      </c>
      <c r="H3460" s="18">
        <f t="shared" si="108"/>
        <v>2002</v>
      </c>
      <c r="I3460" s="5" t="s">
        <v>2825</v>
      </c>
      <c r="J3460" t="str">
        <f t="shared" si="109"/>
        <v>Dorsey Whitney</v>
      </c>
    </row>
    <row r="3461" spans="1:10" ht="15" x14ac:dyDescent="0.25">
      <c r="A3461" s="5" t="s">
        <v>483</v>
      </c>
      <c r="B3461" s="8">
        <v>1686.3</v>
      </c>
      <c r="C3461" s="7">
        <v>144</v>
      </c>
      <c r="D3461" s="7" t="s">
        <v>5</v>
      </c>
      <c r="E3461" s="6">
        <v>0</v>
      </c>
      <c r="F3461" s="7">
        <v>5</v>
      </c>
      <c r="G3461" s="4">
        <v>2001</v>
      </c>
      <c r="H3461" s="18">
        <f t="shared" si="108"/>
        <v>2002</v>
      </c>
      <c r="I3461" s="5" t="s">
        <v>2665</v>
      </c>
      <c r="J3461" t="str">
        <f t="shared" si="109"/>
        <v>Dow Lohnes</v>
      </c>
    </row>
    <row r="3462" spans="1:10" ht="15" x14ac:dyDescent="0.25">
      <c r="A3462" s="5" t="s">
        <v>1003</v>
      </c>
      <c r="B3462" s="8">
        <v>6268.3</v>
      </c>
      <c r="C3462" s="7">
        <v>74</v>
      </c>
      <c r="D3462" s="7" t="s">
        <v>5</v>
      </c>
      <c r="E3462" s="6">
        <v>0.1</v>
      </c>
      <c r="F3462" s="7">
        <v>4</v>
      </c>
      <c r="G3462" s="4">
        <v>2001</v>
      </c>
      <c r="H3462" s="18">
        <f t="shared" si="108"/>
        <v>2002</v>
      </c>
      <c r="I3462" s="5" t="s">
        <v>3080</v>
      </c>
      <c r="J3462" t="str">
        <f t="shared" si="109"/>
        <v>Dow Lohnes</v>
      </c>
    </row>
    <row r="3463" spans="1:10" ht="15" x14ac:dyDescent="0.25">
      <c r="A3463" s="5" t="s">
        <v>713</v>
      </c>
      <c r="B3463" s="8">
        <v>1788.4</v>
      </c>
      <c r="C3463" s="7">
        <v>140</v>
      </c>
      <c r="D3463" s="7" t="s">
        <v>5</v>
      </c>
      <c r="E3463" s="6">
        <v>0</v>
      </c>
      <c r="F3463" s="7">
        <v>5</v>
      </c>
      <c r="G3463" s="4">
        <v>2001</v>
      </c>
      <c r="H3463" s="18">
        <f t="shared" si="108"/>
        <v>2002</v>
      </c>
      <c r="I3463" s="5" t="s">
        <v>2826</v>
      </c>
      <c r="J3463" t="str">
        <f t="shared" si="109"/>
        <v>Drinker Biddle</v>
      </c>
    </row>
    <row r="3464" spans="1:10" ht="15" x14ac:dyDescent="0.25">
      <c r="A3464" s="5" t="s">
        <v>268</v>
      </c>
      <c r="B3464" s="8">
        <v>15722.9</v>
      </c>
      <c r="C3464" s="7">
        <v>50</v>
      </c>
      <c r="D3464" s="7" t="s">
        <v>5</v>
      </c>
      <c r="E3464" s="6">
        <v>0.1</v>
      </c>
      <c r="F3464" s="7">
        <v>11</v>
      </c>
      <c r="G3464" s="4">
        <v>2001</v>
      </c>
      <c r="H3464" s="18">
        <f t="shared" si="108"/>
        <v>2002</v>
      </c>
      <c r="I3464" s="5" t="s">
        <v>534</v>
      </c>
      <c r="J3464" t="str">
        <f t="shared" si="109"/>
        <v>Edwards Angell</v>
      </c>
    </row>
    <row r="3465" spans="1:10" ht="15" x14ac:dyDescent="0.25">
      <c r="A3465" s="5" t="s">
        <v>133</v>
      </c>
      <c r="B3465" s="8">
        <v>5133.8</v>
      </c>
      <c r="C3465" s="7">
        <v>90</v>
      </c>
      <c r="D3465" s="7" t="s">
        <v>5</v>
      </c>
      <c r="E3465" s="6">
        <v>0</v>
      </c>
      <c r="F3465" s="7">
        <v>13</v>
      </c>
      <c r="G3465" s="4">
        <v>2001</v>
      </c>
      <c r="H3465" s="18">
        <f t="shared" si="108"/>
        <v>2002</v>
      </c>
      <c r="I3465" s="5" t="s">
        <v>2636</v>
      </c>
      <c r="J3465" t="str">
        <f t="shared" si="109"/>
        <v>Faegre Benson</v>
      </c>
    </row>
    <row r="3466" spans="1:10" ht="15" x14ac:dyDescent="0.25">
      <c r="A3466" s="5" t="s">
        <v>1833</v>
      </c>
      <c r="B3466" s="8">
        <v>6252.4</v>
      </c>
      <c r="C3466" s="20">
        <v>75</v>
      </c>
      <c r="D3466" s="7">
        <v>1</v>
      </c>
      <c r="E3466" s="6">
        <v>0.1</v>
      </c>
      <c r="F3466" s="7">
        <v>1</v>
      </c>
      <c r="G3466" s="4">
        <v>2001</v>
      </c>
      <c r="H3466" s="18">
        <f t="shared" si="108"/>
        <v>2002</v>
      </c>
      <c r="I3466" s="5" t="s">
        <v>1833</v>
      </c>
      <c r="J3466" t="str">
        <f t="shared" si="109"/>
        <v>Fasken Martineau</v>
      </c>
    </row>
    <row r="3467" spans="1:10" ht="15" x14ac:dyDescent="0.25">
      <c r="A3467" s="5" t="s">
        <v>716</v>
      </c>
      <c r="B3467" s="8">
        <v>3315.9</v>
      </c>
      <c r="C3467" s="7">
        <v>109</v>
      </c>
      <c r="D3467" s="7" t="s">
        <v>5</v>
      </c>
      <c r="E3467" s="6">
        <v>0</v>
      </c>
      <c r="F3467" s="7">
        <v>17</v>
      </c>
      <c r="G3467" s="4">
        <v>2001</v>
      </c>
      <c r="H3467" s="18">
        <f t="shared" si="108"/>
        <v>2002</v>
      </c>
      <c r="I3467" s="5" t="s">
        <v>2827</v>
      </c>
      <c r="J3467" t="str">
        <f t="shared" si="109"/>
        <v>Fenwick West</v>
      </c>
    </row>
    <row r="3468" spans="1:10" ht="15" x14ac:dyDescent="0.25">
      <c r="A3468" s="5" t="s">
        <v>1103</v>
      </c>
      <c r="B3468" s="6">
        <v>600</v>
      </c>
      <c r="C3468" s="20">
        <v>191</v>
      </c>
      <c r="D3468" s="7">
        <v>1</v>
      </c>
      <c r="E3468" s="6">
        <v>0</v>
      </c>
      <c r="F3468" s="7">
        <v>2</v>
      </c>
      <c r="G3468" s="4">
        <v>2001</v>
      </c>
      <c r="H3468" s="18">
        <f t="shared" si="108"/>
        <v>2002</v>
      </c>
      <c r="I3468" s="5" t="s">
        <v>3161</v>
      </c>
      <c r="J3468" t="str">
        <f t="shared" si="109"/>
        <v>Fleischman Walsh</v>
      </c>
    </row>
    <row r="3469" spans="1:10" ht="15" x14ac:dyDescent="0.25">
      <c r="A3469" s="5" t="s">
        <v>76</v>
      </c>
      <c r="B3469" s="8">
        <v>2493.4</v>
      </c>
      <c r="C3469" s="7">
        <v>122</v>
      </c>
      <c r="D3469" s="7" t="s">
        <v>5</v>
      </c>
      <c r="E3469" s="6">
        <v>0</v>
      </c>
      <c r="F3469" s="7">
        <v>12</v>
      </c>
      <c r="G3469" s="4">
        <v>2001</v>
      </c>
      <c r="H3469" s="18">
        <f t="shared" si="108"/>
        <v>2002</v>
      </c>
      <c r="I3469" s="5" t="s">
        <v>2617</v>
      </c>
      <c r="J3469" t="str">
        <f t="shared" si="109"/>
        <v>Foley Lardner</v>
      </c>
    </row>
    <row r="3470" spans="1:10" ht="15" x14ac:dyDescent="0.25">
      <c r="A3470" s="5" t="s">
        <v>1920</v>
      </c>
      <c r="B3470" s="8">
        <v>2505.3000000000002</v>
      </c>
      <c r="C3470" s="7">
        <v>120</v>
      </c>
      <c r="D3470" s="7" t="s">
        <v>5</v>
      </c>
      <c r="E3470" s="6">
        <v>0</v>
      </c>
      <c r="F3470" s="7">
        <v>4</v>
      </c>
      <c r="G3470" s="4">
        <v>2001</v>
      </c>
      <c r="H3470" s="18">
        <f t="shared" si="108"/>
        <v>2002</v>
      </c>
      <c r="I3470" s="5" t="s">
        <v>1920</v>
      </c>
      <c r="J3470" t="str">
        <f t="shared" si="109"/>
        <v>Freshfields Bruckhaus</v>
      </c>
    </row>
    <row r="3471" spans="1:10" ht="15" x14ac:dyDescent="0.25">
      <c r="A3471" s="5" t="s">
        <v>997</v>
      </c>
      <c r="B3471" s="8">
        <v>8978.1</v>
      </c>
      <c r="C3471" s="7">
        <v>65</v>
      </c>
      <c r="D3471" s="7" t="s">
        <v>5</v>
      </c>
      <c r="E3471" s="6">
        <v>0.1</v>
      </c>
      <c r="F3471" s="7">
        <v>25</v>
      </c>
      <c r="G3471" s="4">
        <v>2001</v>
      </c>
      <c r="H3471" s="18">
        <f t="shared" si="108"/>
        <v>2002</v>
      </c>
      <c r="I3471" s="5" t="s">
        <v>2585</v>
      </c>
      <c r="J3471" t="str">
        <f t="shared" si="109"/>
        <v>Fried Frank</v>
      </c>
    </row>
    <row r="3472" spans="1:10" ht="15" x14ac:dyDescent="0.25">
      <c r="A3472" s="5" t="s">
        <v>2403</v>
      </c>
      <c r="B3472" s="6">
        <v>766.2</v>
      </c>
      <c r="C3472" s="7">
        <v>177</v>
      </c>
      <c r="D3472" s="7" t="s">
        <v>5</v>
      </c>
      <c r="E3472" s="6">
        <v>0</v>
      </c>
      <c r="F3472" s="7">
        <v>1</v>
      </c>
      <c r="G3472" s="4">
        <v>2001</v>
      </c>
      <c r="H3472" s="18">
        <f t="shared" si="108"/>
        <v>2002</v>
      </c>
      <c r="I3472" s="5" t="s">
        <v>4072</v>
      </c>
      <c r="J3472" t="str">
        <f t="shared" si="109"/>
        <v>Friedman Kaplan</v>
      </c>
    </row>
    <row r="3473" spans="1:10" ht="15" x14ac:dyDescent="0.25">
      <c r="A3473" s="5" t="s">
        <v>22</v>
      </c>
      <c r="B3473" s="8">
        <v>4440.2</v>
      </c>
      <c r="C3473" s="7">
        <v>92</v>
      </c>
      <c r="D3473" s="7" t="s">
        <v>5</v>
      </c>
      <c r="E3473" s="6">
        <v>0</v>
      </c>
      <c r="F3473" s="7">
        <v>32</v>
      </c>
      <c r="G3473" s="4">
        <v>2001</v>
      </c>
      <c r="H3473" s="18">
        <f t="shared" si="108"/>
        <v>2002</v>
      </c>
      <c r="I3473" s="5" t="s">
        <v>2586</v>
      </c>
      <c r="J3473" t="str">
        <f t="shared" si="109"/>
        <v>Fulbright Jaworski</v>
      </c>
    </row>
    <row r="3474" spans="1:10" ht="15" x14ac:dyDescent="0.25">
      <c r="A3474" s="5" t="s">
        <v>1305</v>
      </c>
      <c r="B3474" s="6">
        <v>899.7</v>
      </c>
      <c r="C3474" s="7">
        <v>168</v>
      </c>
      <c r="D3474" s="7" t="s">
        <v>5</v>
      </c>
      <c r="E3474" s="6">
        <v>0</v>
      </c>
      <c r="F3474" s="7">
        <v>2</v>
      </c>
      <c r="G3474" s="4">
        <v>2001</v>
      </c>
      <c r="H3474" s="18">
        <f t="shared" si="108"/>
        <v>2002</v>
      </c>
      <c r="I3474" s="5" t="s">
        <v>3316</v>
      </c>
      <c r="J3474" t="str">
        <f t="shared" si="109"/>
        <v>Gable Gotwals</v>
      </c>
    </row>
    <row r="3475" spans="1:10" ht="15" x14ac:dyDescent="0.25">
      <c r="A3475" s="5" t="s">
        <v>858</v>
      </c>
      <c r="B3475" s="8">
        <v>3878086.9</v>
      </c>
      <c r="C3475" s="7">
        <v>1</v>
      </c>
      <c r="D3475" s="7" t="s">
        <v>5</v>
      </c>
      <c r="E3475" s="6">
        <v>33</v>
      </c>
      <c r="F3475" s="9">
        <v>6648</v>
      </c>
      <c r="G3475" s="4">
        <v>2001</v>
      </c>
      <c r="H3475" s="18">
        <f t="shared" si="108"/>
        <v>2002</v>
      </c>
      <c r="I3475" s="5" t="s">
        <v>858</v>
      </c>
      <c r="J3475" t="str">
        <f t="shared" si="109"/>
        <v>General Counsel</v>
      </c>
    </row>
    <row r="3476" spans="1:10" ht="15" x14ac:dyDescent="0.25">
      <c r="A3476" s="5" t="s">
        <v>921</v>
      </c>
      <c r="B3476" s="8">
        <v>25522.9</v>
      </c>
      <c r="C3476" s="7">
        <v>40</v>
      </c>
      <c r="D3476" s="7" t="s">
        <v>5</v>
      </c>
      <c r="E3476" s="6">
        <v>0.2</v>
      </c>
      <c r="F3476" s="7">
        <v>55</v>
      </c>
      <c r="G3476" s="4">
        <v>2001</v>
      </c>
      <c r="H3476" s="18">
        <f t="shared" si="108"/>
        <v>2002</v>
      </c>
      <c r="I3476" s="5" t="s">
        <v>2587</v>
      </c>
      <c r="J3476" t="str">
        <f t="shared" si="109"/>
        <v>Gibson Dunn</v>
      </c>
    </row>
    <row r="3477" spans="1:10" ht="15" x14ac:dyDescent="0.25">
      <c r="A3477" s="5" t="s">
        <v>1427</v>
      </c>
      <c r="B3477" s="6">
        <v>549.29999999999995</v>
      </c>
      <c r="C3477" s="7">
        <v>195</v>
      </c>
      <c r="D3477" s="7" t="s">
        <v>5</v>
      </c>
      <c r="E3477" s="6">
        <v>0</v>
      </c>
      <c r="F3477" s="7">
        <v>2</v>
      </c>
      <c r="G3477" s="4">
        <v>2001</v>
      </c>
      <c r="H3477" s="18">
        <f t="shared" si="108"/>
        <v>2002</v>
      </c>
      <c r="I3477" s="5" t="s">
        <v>3411</v>
      </c>
      <c r="J3477" t="str">
        <f t="shared" si="109"/>
        <v>Godfrey Kahn</v>
      </c>
    </row>
    <row r="3478" spans="1:10" ht="15" x14ac:dyDescent="0.25">
      <c r="A3478" s="5" t="s">
        <v>864</v>
      </c>
      <c r="B3478" s="8">
        <v>4295.8999999999996</v>
      </c>
      <c r="C3478" s="7">
        <v>95</v>
      </c>
      <c r="D3478" s="7" t="s">
        <v>5</v>
      </c>
      <c r="E3478" s="6">
        <v>0</v>
      </c>
      <c r="F3478" s="7">
        <v>15</v>
      </c>
      <c r="G3478" s="4">
        <v>2001</v>
      </c>
      <c r="H3478" s="18">
        <f t="shared" si="108"/>
        <v>2002</v>
      </c>
      <c r="I3478" s="5" t="s">
        <v>2988</v>
      </c>
      <c r="J3478" t="str">
        <f t="shared" si="109"/>
        <v>Goodwin Procter</v>
      </c>
    </row>
    <row r="3479" spans="1:10" ht="15" x14ac:dyDescent="0.25">
      <c r="A3479" s="5" t="s">
        <v>728</v>
      </c>
      <c r="B3479" s="6">
        <v>980</v>
      </c>
      <c r="C3479" s="7">
        <v>164</v>
      </c>
      <c r="D3479" s="7" t="s">
        <v>5</v>
      </c>
      <c r="E3479" s="6">
        <v>0</v>
      </c>
      <c r="F3479" s="7">
        <v>2</v>
      </c>
      <c r="G3479" s="4">
        <v>2001</v>
      </c>
      <c r="H3479" s="18">
        <f t="shared" si="108"/>
        <v>2002</v>
      </c>
      <c r="I3479" s="5" t="s">
        <v>728</v>
      </c>
      <c r="J3479" t="str">
        <f t="shared" si="109"/>
        <v>Goodwin Procter</v>
      </c>
    </row>
    <row r="3480" spans="1:10" ht="15" x14ac:dyDescent="0.25">
      <c r="A3480" s="5" t="s">
        <v>236</v>
      </c>
      <c r="B3480" s="8">
        <v>1438.2</v>
      </c>
      <c r="C3480" s="7">
        <v>148</v>
      </c>
      <c r="D3480" s="7" t="s">
        <v>5</v>
      </c>
      <c r="E3480" s="6">
        <v>0</v>
      </c>
      <c r="F3480" s="7">
        <v>8</v>
      </c>
      <c r="G3480" s="4">
        <v>2001</v>
      </c>
      <c r="H3480" s="18">
        <f t="shared" si="108"/>
        <v>2002</v>
      </c>
      <c r="I3480" s="5" t="s">
        <v>236</v>
      </c>
      <c r="J3480" t="str">
        <f t="shared" si="109"/>
        <v>Greenberg Traurig</v>
      </c>
    </row>
    <row r="3481" spans="1:10" ht="15" x14ac:dyDescent="0.25">
      <c r="A3481" s="5" t="s">
        <v>875</v>
      </c>
      <c r="B3481" s="8">
        <v>3497.4</v>
      </c>
      <c r="C3481" s="7">
        <v>105</v>
      </c>
      <c r="D3481" s="7" t="s">
        <v>5</v>
      </c>
      <c r="E3481" s="6">
        <v>0</v>
      </c>
      <c r="F3481" s="7">
        <v>20</v>
      </c>
      <c r="G3481" s="4">
        <v>2001</v>
      </c>
      <c r="H3481" s="18">
        <f t="shared" si="108"/>
        <v>2002</v>
      </c>
      <c r="I3481" s="5" t="s">
        <v>2995</v>
      </c>
      <c r="J3481" t="str">
        <f t="shared" si="109"/>
        <v>Hale Dorr</v>
      </c>
    </row>
    <row r="3482" spans="1:10" ht="15" x14ac:dyDescent="0.25">
      <c r="A3482" s="5" t="s">
        <v>2416</v>
      </c>
      <c r="B3482" s="8">
        <v>1198.7</v>
      </c>
      <c r="C3482" s="7">
        <v>155</v>
      </c>
      <c r="D3482" s="7" t="s">
        <v>5</v>
      </c>
      <c r="E3482" s="6">
        <v>0</v>
      </c>
      <c r="F3482" s="7">
        <v>1</v>
      </c>
      <c r="G3482" s="4">
        <v>2001</v>
      </c>
      <c r="H3482" s="18">
        <f t="shared" si="108"/>
        <v>2002</v>
      </c>
      <c r="I3482" s="5" t="s">
        <v>4081</v>
      </c>
      <c r="J3482" t="str">
        <f t="shared" si="109"/>
        <v>Haskell Slaughter</v>
      </c>
    </row>
    <row r="3483" spans="1:10" ht="15" x14ac:dyDescent="0.25">
      <c r="A3483" s="5" t="s">
        <v>1140</v>
      </c>
      <c r="B3483" s="8">
        <v>2592.6</v>
      </c>
      <c r="C3483" s="7">
        <v>117</v>
      </c>
      <c r="D3483" s="7" t="s">
        <v>5</v>
      </c>
      <c r="E3483" s="6">
        <v>0</v>
      </c>
      <c r="F3483" s="7">
        <v>10</v>
      </c>
      <c r="G3483" s="4">
        <v>2001</v>
      </c>
      <c r="H3483" s="18">
        <f t="shared" si="108"/>
        <v>2002</v>
      </c>
      <c r="I3483" s="5" t="s">
        <v>3189</v>
      </c>
      <c r="J3483" t="str">
        <f t="shared" si="109"/>
        <v>Haynes Boone</v>
      </c>
    </row>
    <row r="3484" spans="1:10" ht="15" x14ac:dyDescent="0.25">
      <c r="A3484" s="5" t="s">
        <v>82</v>
      </c>
      <c r="B3484" s="8">
        <v>30264.2</v>
      </c>
      <c r="C3484" s="7">
        <v>34</v>
      </c>
      <c r="D3484" s="7" t="s">
        <v>5</v>
      </c>
      <c r="E3484" s="6">
        <v>0.3</v>
      </c>
      <c r="F3484" s="7">
        <v>24</v>
      </c>
      <c r="G3484" s="4">
        <v>2001</v>
      </c>
      <c r="H3484" s="18">
        <f t="shared" si="108"/>
        <v>2002</v>
      </c>
      <c r="I3484" s="5" t="s">
        <v>2619</v>
      </c>
      <c r="J3484" t="str">
        <f t="shared" si="109"/>
        <v>Heller Ehrman</v>
      </c>
    </row>
    <row r="3485" spans="1:10" ht="15" x14ac:dyDescent="0.25">
      <c r="A3485" s="5" t="s">
        <v>83</v>
      </c>
      <c r="B3485" s="8">
        <v>16637.8</v>
      </c>
      <c r="C3485" s="7">
        <v>48</v>
      </c>
      <c r="D3485" s="7" t="s">
        <v>5</v>
      </c>
      <c r="E3485" s="6">
        <v>0.1</v>
      </c>
      <c r="F3485" s="7">
        <v>36</v>
      </c>
      <c r="G3485" s="4">
        <v>2001</v>
      </c>
      <c r="H3485" s="18">
        <f t="shared" si="108"/>
        <v>2002</v>
      </c>
      <c r="I3485" s="5" t="s">
        <v>2620</v>
      </c>
      <c r="J3485" t="str">
        <f t="shared" si="109"/>
        <v>Hogan Hartson</v>
      </c>
    </row>
    <row r="3486" spans="1:10" ht="15" x14ac:dyDescent="0.25">
      <c r="A3486" s="5" t="s">
        <v>739</v>
      </c>
      <c r="B3486" s="8">
        <v>1011.2</v>
      </c>
      <c r="C3486" s="7">
        <v>161</v>
      </c>
      <c r="D3486" s="7" t="s">
        <v>5</v>
      </c>
      <c r="E3486" s="6">
        <v>0</v>
      </c>
      <c r="F3486" s="7">
        <v>5</v>
      </c>
      <c r="G3486" s="4">
        <v>2001</v>
      </c>
      <c r="H3486" s="18">
        <f t="shared" si="108"/>
        <v>2002</v>
      </c>
      <c r="I3486" s="5" t="s">
        <v>2838</v>
      </c>
      <c r="J3486" t="str">
        <f t="shared" si="109"/>
        <v>Holland Knight</v>
      </c>
    </row>
    <row r="3487" spans="1:10" ht="15" x14ac:dyDescent="0.25">
      <c r="A3487" s="5" t="s">
        <v>1452</v>
      </c>
      <c r="B3487" s="8">
        <v>11196.3</v>
      </c>
      <c r="C3487" s="7">
        <v>60</v>
      </c>
      <c r="D3487" s="7" t="s">
        <v>5</v>
      </c>
      <c r="E3487" s="6">
        <v>0.1</v>
      </c>
      <c r="F3487" s="7">
        <v>3</v>
      </c>
      <c r="G3487" s="4">
        <v>2001</v>
      </c>
      <c r="H3487" s="18">
        <f t="shared" si="108"/>
        <v>2002</v>
      </c>
      <c r="I3487" s="5" t="s">
        <v>1452</v>
      </c>
      <c r="J3487" t="str">
        <f t="shared" si="109"/>
        <v>Honigman Miller</v>
      </c>
    </row>
    <row r="3488" spans="1:10" ht="15" x14ac:dyDescent="0.25">
      <c r="A3488" s="5" t="s">
        <v>2182</v>
      </c>
      <c r="B3488" s="8">
        <v>1593.6</v>
      </c>
      <c r="C3488" s="7">
        <v>146</v>
      </c>
      <c r="D3488" s="7" t="s">
        <v>5</v>
      </c>
      <c r="E3488" s="6">
        <v>0</v>
      </c>
      <c r="F3488" s="7">
        <v>3</v>
      </c>
      <c r="G3488" s="4">
        <v>2001</v>
      </c>
      <c r="H3488" s="18">
        <f t="shared" si="108"/>
        <v>2002</v>
      </c>
      <c r="I3488" s="5" t="s">
        <v>3915</v>
      </c>
      <c r="J3488" t="str">
        <f t="shared" si="109"/>
        <v>Huber Lawrence</v>
      </c>
    </row>
    <row r="3489" spans="1:10" ht="15" x14ac:dyDescent="0.25">
      <c r="A3489" s="5" t="s">
        <v>979</v>
      </c>
      <c r="B3489" s="8">
        <v>13514.4</v>
      </c>
      <c r="C3489" s="7">
        <v>53</v>
      </c>
      <c r="D3489" s="7" t="s">
        <v>5</v>
      </c>
      <c r="E3489" s="6">
        <v>0.1</v>
      </c>
      <c r="F3489" s="7">
        <v>6</v>
      </c>
      <c r="G3489" s="4">
        <v>2001</v>
      </c>
      <c r="H3489" s="18">
        <f t="shared" si="108"/>
        <v>2002</v>
      </c>
      <c r="I3489" s="5" t="s">
        <v>3063</v>
      </c>
      <c r="J3489" t="str">
        <f t="shared" si="109"/>
        <v>Hughes Luce</v>
      </c>
    </row>
    <row r="3490" spans="1:10" ht="15" x14ac:dyDescent="0.25">
      <c r="A3490" s="5" t="s">
        <v>140</v>
      </c>
      <c r="B3490" s="8">
        <v>6123.8</v>
      </c>
      <c r="C3490" s="7">
        <v>80</v>
      </c>
      <c r="D3490" s="7" t="s">
        <v>5</v>
      </c>
      <c r="E3490" s="6">
        <v>0.1</v>
      </c>
      <c r="F3490" s="7">
        <v>6</v>
      </c>
      <c r="G3490" s="4">
        <v>2001</v>
      </c>
      <c r="H3490" s="18">
        <f t="shared" si="108"/>
        <v>2002</v>
      </c>
      <c r="I3490" s="5" t="s">
        <v>2639</v>
      </c>
      <c r="J3490" t="str">
        <f t="shared" si="109"/>
        <v>Hughes Hubbard</v>
      </c>
    </row>
    <row r="3491" spans="1:10" ht="15" x14ac:dyDescent="0.25">
      <c r="A3491" s="5" t="s">
        <v>24</v>
      </c>
      <c r="B3491" s="8">
        <v>373163.7</v>
      </c>
      <c r="C3491" s="7">
        <v>6</v>
      </c>
      <c r="D3491" s="7" t="s">
        <v>5</v>
      </c>
      <c r="E3491" s="6">
        <v>3.2</v>
      </c>
      <c r="F3491" s="7">
        <v>75</v>
      </c>
      <c r="G3491" s="4">
        <v>2001</v>
      </c>
      <c r="H3491" s="18">
        <f t="shared" si="108"/>
        <v>2002</v>
      </c>
      <c r="I3491" s="5" t="s">
        <v>2588</v>
      </c>
      <c r="J3491" t="str">
        <f t="shared" si="109"/>
        <v>Hunton Williams</v>
      </c>
    </row>
    <row r="3492" spans="1:10" ht="15" x14ac:dyDescent="0.25">
      <c r="A3492" s="5" t="s">
        <v>1610</v>
      </c>
      <c r="B3492" s="8">
        <v>2385.3000000000002</v>
      </c>
      <c r="C3492" s="7">
        <v>124</v>
      </c>
      <c r="D3492" s="7" t="s">
        <v>5</v>
      </c>
      <c r="E3492" s="6">
        <v>0</v>
      </c>
      <c r="F3492" s="7">
        <v>4</v>
      </c>
      <c r="G3492" s="4">
        <v>2001</v>
      </c>
      <c r="H3492" s="18">
        <f t="shared" si="108"/>
        <v>2002</v>
      </c>
      <c r="I3492" s="5" t="s">
        <v>3561</v>
      </c>
      <c r="J3492" t="str">
        <f t="shared" si="109"/>
        <v>Hutchins Wheeler</v>
      </c>
    </row>
    <row r="3493" spans="1:10" ht="15" x14ac:dyDescent="0.25">
      <c r="A3493" s="5" t="s">
        <v>2297</v>
      </c>
      <c r="B3493" s="8">
        <v>2000</v>
      </c>
      <c r="C3493" s="20">
        <v>136</v>
      </c>
      <c r="D3493" s="7">
        <v>1</v>
      </c>
      <c r="E3493" s="6">
        <v>0</v>
      </c>
      <c r="F3493" s="7">
        <v>1</v>
      </c>
      <c r="G3493" s="4">
        <v>2001</v>
      </c>
      <c r="H3493" s="18">
        <f t="shared" si="108"/>
        <v>2002</v>
      </c>
      <c r="I3493" s="5" t="s">
        <v>2297</v>
      </c>
      <c r="J3493" t="str">
        <f t="shared" si="109"/>
        <v>Internal Legal</v>
      </c>
    </row>
    <row r="3494" spans="1:10" ht="15" x14ac:dyDescent="0.25">
      <c r="A3494" s="5" t="s">
        <v>239</v>
      </c>
      <c r="B3494" s="6">
        <v>999.2</v>
      </c>
      <c r="C3494" s="7">
        <v>162</v>
      </c>
      <c r="D3494" s="7" t="s">
        <v>5</v>
      </c>
      <c r="E3494" s="6">
        <v>0</v>
      </c>
      <c r="F3494" s="7">
        <v>9</v>
      </c>
      <c r="G3494" s="4">
        <v>2001</v>
      </c>
      <c r="H3494" s="18">
        <f t="shared" si="108"/>
        <v>2002</v>
      </c>
      <c r="I3494" s="5" t="s">
        <v>2675</v>
      </c>
      <c r="J3494" t="str">
        <f t="shared" si="109"/>
        <v>Jenkens Gilchrist</v>
      </c>
    </row>
    <row r="3495" spans="1:10" ht="15" x14ac:dyDescent="0.25">
      <c r="A3495" s="5" t="s">
        <v>1975</v>
      </c>
      <c r="B3495" s="6">
        <v>995.4</v>
      </c>
      <c r="C3495" s="7">
        <v>163</v>
      </c>
      <c r="D3495" s="7" t="s">
        <v>5</v>
      </c>
      <c r="E3495" s="6">
        <v>0</v>
      </c>
      <c r="F3495" s="7">
        <v>4</v>
      </c>
      <c r="G3495" s="4">
        <v>2001</v>
      </c>
      <c r="H3495" s="18">
        <f t="shared" si="108"/>
        <v>2002</v>
      </c>
      <c r="I3495" s="5" t="s">
        <v>3797</v>
      </c>
      <c r="J3495" t="str">
        <f t="shared" si="109"/>
        <v>Jenkins Gilchrist</v>
      </c>
    </row>
    <row r="3496" spans="1:10" ht="15" x14ac:dyDescent="0.25">
      <c r="A3496" s="5" t="s">
        <v>2380</v>
      </c>
      <c r="B3496" s="8">
        <v>5364.9</v>
      </c>
      <c r="C3496" s="7">
        <v>88</v>
      </c>
      <c r="D3496" s="7" t="s">
        <v>5</v>
      </c>
      <c r="E3496" s="6">
        <v>0.1</v>
      </c>
      <c r="F3496" s="7">
        <v>10</v>
      </c>
      <c r="G3496" s="4">
        <v>2001</v>
      </c>
      <c r="H3496" s="18">
        <f t="shared" si="108"/>
        <v>2002</v>
      </c>
      <c r="I3496" s="5" t="s">
        <v>3908</v>
      </c>
      <c r="J3496" t="str">
        <f t="shared" si="109"/>
        <v>John W.</v>
      </c>
    </row>
    <row r="3497" spans="1:10" ht="15" x14ac:dyDescent="0.25">
      <c r="A3497" s="5" t="s">
        <v>988</v>
      </c>
      <c r="B3497" s="8">
        <v>17882.5</v>
      </c>
      <c r="C3497" s="7">
        <v>47</v>
      </c>
      <c r="D3497" s="7" t="s">
        <v>5</v>
      </c>
      <c r="E3497" s="6">
        <v>0.2</v>
      </c>
      <c r="F3497" s="7">
        <v>34</v>
      </c>
      <c r="G3497" s="4">
        <v>2001</v>
      </c>
      <c r="H3497" s="18">
        <f t="shared" si="108"/>
        <v>2002</v>
      </c>
      <c r="I3497" s="5" t="s">
        <v>2589</v>
      </c>
      <c r="J3497" t="str">
        <f t="shared" si="109"/>
        <v>Jones Day</v>
      </c>
    </row>
    <row r="3498" spans="1:10" ht="15" x14ac:dyDescent="0.25">
      <c r="A3498" s="5" t="s">
        <v>861</v>
      </c>
      <c r="B3498" s="6">
        <v>656.8</v>
      </c>
      <c r="C3498" s="7">
        <v>186</v>
      </c>
      <c r="D3498" s="7" t="s">
        <v>5</v>
      </c>
      <c r="E3498" s="6">
        <v>0</v>
      </c>
      <c r="F3498" s="7">
        <v>4</v>
      </c>
      <c r="G3498" s="4">
        <v>2001</v>
      </c>
      <c r="H3498" s="18">
        <f t="shared" si="108"/>
        <v>2002</v>
      </c>
      <c r="I3498" s="5" t="s">
        <v>2986</v>
      </c>
      <c r="J3498" t="str">
        <f t="shared" si="109"/>
        <v>Jones Walker</v>
      </c>
    </row>
    <row r="3499" spans="1:10" ht="15" x14ac:dyDescent="0.25">
      <c r="A3499" s="5" t="s">
        <v>1491</v>
      </c>
      <c r="B3499" s="8">
        <v>1509.1</v>
      </c>
      <c r="C3499" s="7">
        <v>147</v>
      </c>
      <c r="D3499" s="7" t="s">
        <v>5</v>
      </c>
      <c r="E3499" s="6">
        <v>0</v>
      </c>
      <c r="F3499" s="7">
        <v>1</v>
      </c>
      <c r="G3499" s="4">
        <v>2001</v>
      </c>
      <c r="H3499" s="18">
        <f t="shared" si="108"/>
        <v>2002</v>
      </c>
      <c r="I3499" s="5" t="s">
        <v>2942</v>
      </c>
      <c r="J3499" t="str">
        <f t="shared" si="109"/>
        <v>Katten Muchin</v>
      </c>
    </row>
    <row r="3500" spans="1:10" ht="15" x14ac:dyDescent="0.25">
      <c r="A3500" s="5" t="s">
        <v>27</v>
      </c>
      <c r="B3500" s="8">
        <v>36197.4</v>
      </c>
      <c r="C3500" s="7">
        <v>30</v>
      </c>
      <c r="D3500" s="7" t="s">
        <v>5</v>
      </c>
      <c r="E3500" s="6">
        <v>0.3</v>
      </c>
      <c r="F3500" s="7">
        <v>9</v>
      </c>
      <c r="G3500" s="4">
        <v>2001</v>
      </c>
      <c r="H3500" s="18">
        <f t="shared" si="108"/>
        <v>2002</v>
      </c>
      <c r="I3500" s="5" t="s">
        <v>2590</v>
      </c>
      <c r="J3500" t="str">
        <f t="shared" si="109"/>
        <v>Kelley Drye</v>
      </c>
    </row>
    <row r="3501" spans="1:10" ht="15" x14ac:dyDescent="0.25">
      <c r="A3501" s="5" t="s">
        <v>1423</v>
      </c>
      <c r="B3501" s="6">
        <v>750.1</v>
      </c>
      <c r="C3501" s="7">
        <v>180</v>
      </c>
      <c r="D3501" s="7" t="s">
        <v>5</v>
      </c>
      <c r="E3501" s="6">
        <v>0</v>
      </c>
      <c r="F3501" s="7">
        <v>2</v>
      </c>
      <c r="G3501" s="4">
        <v>2001</v>
      </c>
      <c r="H3501" s="18">
        <f t="shared" si="108"/>
        <v>2002</v>
      </c>
      <c r="I3501" s="5" t="s">
        <v>3407</v>
      </c>
      <c r="J3501" t="str">
        <f t="shared" si="109"/>
        <v>Kelly Hart</v>
      </c>
    </row>
    <row r="3502" spans="1:10" ht="15" x14ac:dyDescent="0.25">
      <c r="A3502" s="5" t="s">
        <v>88</v>
      </c>
      <c r="B3502" s="8">
        <v>26267</v>
      </c>
      <c r="C3502" s="7">
        <v>38</v>
      </c>
      <c r="D3502" s="7" t="s">
        <v>5</v>
      </c>
      <c r="E3502" s="6">
        <v>0.2</v>
      </c>
      <c r="F3502" s="7">
        <v>25</v>
      </c>
      <c r="G3502" s="4">
        <v>2001</v>
      </c>
      <c r="H3502" s="18">
        <f t="shared" si="108"/>
        <v>2002</v>
      </c>
      <c r="I3502" s="5" t="s">
        <v>2623</v>
      </c>
      <c r="J3502" t="str">
        <f t="shared" si="109"/>
        <v>King Spalding</v>
      </c>
    </row>
    <row r="3503" spans="1:10" ht="15" x14ac:dyDescent="0.25">
      <c r="A3503" s="5" t="s">
        <v>28</v>
      </c>
      <c r="B3503" s="8">
        <v>73920.3</v>
      </c>
      <c r="C3503" s="7">
        <v>17</v>
      </c>
      <c r="D3503" s="7" t="s">
        <v>5</v>
      </c>
      <c r="E3503" s="6">
        <v>0.6</v>
      </c>
      <c r="F3503" s="7">
        <v>34</v>
      </c>
      <c r="G3503" s="4">
        <v>2001</v>
      </c>
      <c r="H3503" s="18">
        <f t="shared" si="108"/>
        <v>2002</v>
      </c>
      <c r="I3503" s="5" t="s">
        <v>2591</v>
      </c>
      <c r="J3503" t="str">
        <f t="shared" si="109"/>
        <v>Kirkland Ellis</v>
      </c>
    </row>
    <row r="3504" spans="1:10" ht="15" x14ac:dyDescent="0.25">
      <c r="A3504" s="5" t="s">
        <v>856</v>
      </c>
      <c r="B3504" s="8">
        <v>1714.9</v>
      </c>
      <c r="C3504" s="7">
        <v>141</v>
      </c>
      <c r="D3504" s="7" t="s">
        <v>5</v>
      </c>
      <c r="E3504" s="6">
        <v>0</v>
      </c>
      <c r="F3504" s="7">
        <v>16</v>
      </c>
      <c r="G3504" s="4">
        <v>2001</v>
      </c>
      <c r="H3504" s="18">
        <f t="shared" si="108"/>
        <v>2002</v>
      </c>
      <c r="I3504" s="5" t="s">
        <v>2982</v>
      </c>
      <c r="J3504" t="str">
        <f t="shared" si="109"/>
        <v>Kirkpatrick Lockhart</v>
      </c>
    </row>
    <row r="3505" spans="1:10" ht="15" x14ac:dyDescent="0.25">
      <c r="A3505" s="5" t="s">
        <v>283</v>
      </c>
      <c r="B3505" s="6">
        <v>665.2</v>
      </c>
      <c r="C3505" s="7">
        <v>185</v>
      </c>
      <c r="D3505" s="7" t="s">
        <v>5</v>
      </c>
      <c r="E3505" s="6">
        <v>0</v>
      </c>
      <c r="F3505" s="7">
        <v>7</v>
      </c>
      <c r="G3505" s="4">
        <v>2001</v>
      </c>
      <c r="H3505" s="18">
        <f t="shared" si="108"/>
        <v>2002</v>
      </c>
      <c r="I3505" s="5" t="s">
        <v>2706</v>
      </c>
      <c r="J3505" t="str">
        <f t="shared" si="109"/>
        <v>Kramer Levin</v>
      </c>
    </row>
    <row r="3506" spans="1:10" ht="15" x14ac:dyDescent="0.25">
      <c r="A3506" s="5" t="s">
        <v>90</v>
      </c>
      <c r="B3506" s="8">
        <v>15224.6</v>
      </c>
      <c r="C3506" s="7">
        <v>52</v>
      </c>
      <c r="D3506" s="7" t="s">
        <v>5</v>
      </c>
      <c r="E3506" s="6">
        <v>0.1</v>
      </c>
      <c r="F3506" s="7">
        <v>14</v>
      </c>
      <c r="G3506" s="4">
        <v>2001</v>
      </c>
      <c r="H3506" s="18">
        <f t="shared" si="108"/>
        <v>2002</v>
      </c>
      <c r="I3506" s="5" t="s">
        <v>90</v>
      </c>
      <c r="J3506" t="str">
        <f t="shared" si="109"/>
        <v>Kutak Rock</v>
      </c>
    </row>
    <row r="3507" spans="1:10" ht="15" x14ac:dyDescent="0.25">
      <c r="A3507" s="5" t="s">
        <v>29</v>
      </c>
      <c r="B3507" s="8">
        <v>88868.800000000003</v>
      </c>
      <c r="C3507" s="7">
        <v>15</v>
      </c>
      <c r="D3507" s="7" t="s">
        <v>5</v>
      </c>
      <c r="E3507" s="6">
        <v>0.8</v>
      </c>
      <c r="F3507" s="7">
        <v>142</v>
      </c>
      <c r="G3507" s="4">
        <v>2001</v>
      </c>
      <c r="H3507" s="18">
        <f t="shared" si="108"/>
        <v>2002</v>
      </c>
      <c r="I3507" s="5" t="s">
        <v>2592</v>
      </c>
      <c r="J3507" t="str">
        <f t="shared" si="109"/>
        <v>Latham Watkins</v>
      </c>
    </row>
    <row r="3508" spans="1:10" ht="15" x14ac:dyDescent="0.25">
      <c r="A3508" s="5" t="s">
        <v>1613</v>
      </c>
      <c r="B3508" s="8">
        <v>15574.2</v>
      </c>
      <c r="C3508" s="7">
        <v>51</v>
      </c>
      <c r="D3508" s="7" t="s">
        <v>5</v>
      </c>
      <c r="E3508" s="6">
        <v>0.1</v>
      </c>
      <c r="F3508" s="7">
        <v>39</v>
      </c>
      <c r="G3508" s="4">
        <v>2001</v>
      </c>
      <c r="H3508" s="18">
        <f t="shared" si="108"/>
        <v>2002</v>
      </c>
      <c r="I3508" s="5" t="s">
        <v>2670</v>
      </c>
      <c r="J3508" t="str">
        <f t="shared" si="109"/>
        <v>LeBoeuf Lamb</v>
      </c>
    </row>
    <row r="3509" spans="1:10" ht="15" x14ac:dyDescent="0.25">
      <c r="A3509" s="5" t="s">
        <v>1570</v>
      </c>
      <c r="B3509" s="8">
        <v>1050.8</v>
      </c>
      <c r="C3509" s="7">
        <v>159</v>
      </c>
      <c r="D3509" s="7" t="s">
        <v>5</v>
      </c>
      <c r="E3509" s="6">
        <v>0</v>
      </c>
      <c r="F3509" s="7">
        <v>3</v>
      </c>
      <c r="G3509" s="4">
        <v>2001</v>
      </c>
      <c r="H3509" s="18">
        <f t="shared" si="108"/>
        <v>2002</v>
      </c>
      <c r="I3509" s="5" t="s">
        <v>3529</v>
      </c>
      <c r="J3509" t="str">
        <f t="shared" si="109"/>
        <v>Long Aldridge</v>
      </c>
    </row>
    <row r="3510" spans="1:10" ht="15" x14ac:dyDescent="0.25">
      <c r="A3510" s="5" t="s">
        <v>1935</v>
      </c>
      <c r="B3510" s="8">
        <v>7562.7</v>
      </c>
      <c r="C3510" s="7">
        <v>70</v>
      </c>
      <c r="D3510" s="7" t="s">
        <v>5</v>
      </c>
      <c r="E3510" s="6">
        <v>0.1</v>
      </c>
      <c r="F3510" s="7">
        <v>2</v>
      </c>
      <c r="G3510" s="4">
        <v>2001</v>
      </c>
      <c r="H3510" s="18">
        <f t="shared" si="108"/>
        <v>2002</v>
      </c>
      <c r="I3510" s="5" t="s">
        <v>1935</v>
      </c>
      <c r="J3510" t="str">
        <f t="shared" si="109"/>
        <v>Lovells</v>
      </c>
    </row>
    <row r="3511" spans="1:10" ht="15" x14ac:dyDescent="0.25">
      <c r="A3511" s="5" t="s">
        <v>2342</v>
      </c>
      <c r="B3511" s="8">
        <v>3900</v>
      </c>
      <c r="C3511" s="7">
        <v>100</v>
      </c>
      <c r="D3511" s="7" t="s">
        <v>5</v>
      </c>
      <c r="E3511" s="6">
        <v>0</v>
      </c>
      <c r="F3511" s="7">
        <v>1</v>
      </c>
      <c r="G3511" s="4">
        <v>2001</v>
      </c>
      <c r="H3511" s="18">
        <f t="shared" si="108"/>
        <v>2002</v>
      </c>
      <c r="I3511" s="5" t="s">
        <v>2342</v>
      </c>
      <c r="J3511" t="str">
        <f t="shared" si="109"/>
        <v>Mallesons Stephen</v>
      </c>
    </row>
    <row r="3512" spans="1:10" ht="15" x14ac:dyDescent="0.25">
      <c r="A3512" s="5" t="s">
        <v>1238</v>
      </c>
      <c r="B3512" s="8">
        <v>4000</v>
      </c>
      <c r="C3512" s="7">
        <v>99</v>
      </c>
      <c r="D3512" s="7" t="s">
        <v>5</v>
      </c>
      <c r="E3512" s="6">
        <v>0</v>
      </c>
      <c r="F3512" s="7">
        <v>2</v>
      </c>
      <c r="G3512" s="4">
        <v>2001</v>
      </c>
      <c r="H3512" s="18">
        <f t="shared" si="108"/>
        <v>2002</v>
      </c>
      <c r="I3512" s="5" t="s">
        <v>3267</v>
      </c>
      <c r="J3512" t="str">
        <f t="shared" si="109"/>
        <v>Maples Calder</v>
      </c>
    </row>
    <row r="3513" spans="1:10" ht="15" x14ac:dyDescent="0.25">
      <c r="A3513" s="5" t="s">
        <v>1043</v>
      </c>
      <c r="B3513" s="8">
        <v>151017</v>
      </c>
      <c r="C3513" s="7">
        <v>9</v>
      </c>
      <c r="D3513" s="7" t="s">
        <v>5</v>
      </c>
      <c r="E3513" s="6">
        <v>1.3</v>
      </c>
      <c r="F3513" s="7">
        <v>79</v>
      </c>
      <c r="G3513" s="4">
        <v>2001</v>
      </c>
      <c r="H3513" s="18">
        <f t="shared" si="108"/>
        <v>2002</v>
      </c>
      <c r="I3513" s="5" t="s">
        <v>2594</v>
      </c>
      <c r="J3513" t="str">
        <f t="shared" si="109"/>
        <v>Mayer Brown</v>
      </c>
    </row>
    <row r="3514" spans="1:10" ht="15" x14ac:dyDescent="0.25">
      <c r="A3514" s="5" t="s">
        <v>1821</v>
      </c>
      <c r="B3514" s="8">
        <v>1691.7</v>
      </c>
      <c r="C3514" s="7">
        <v>143</v>
      </c>
      <c r="D3514" s="7" t="s">
        <v>5</v>
      </c>
      <c r="E3514" s="6">
        <v>0</v>
      </c>
      <c r="F3514" s="7">
        <v>4</v>
      </c>
      <c r="G3514" s="4">
        <v>2001</v>
      </c>
      <c r="H3514" s="18">
        <f t="shared" si="108"/>
        <v>2002</v>
      </c>
      <c r="I3514" s="5" t="s">
        <v>3711</v>
      </c>
      <c r="J3514" t="str">
        <f t="shared" si="109"/>
        <v>McAfee Taft</v>
      </c>
    </row>
    <row r="3515" spans="1:10" ht="15" x14ac:dyDescent="0.25">
      <c r="A3515" s="5" t="s">
        <v>1476</v>
      </c>
      <c r="B3515" s="8">
        <v>2491.5</v>
      </c>
      <c r="C3515" s="7">
        <v>123</v>
      </c>
      <c r="D3515" s="7" t="s">
        <v>5</v>
      </c>
      <c r="E3515" s="6">
        <v>0</v>
      </c>
      <c r="F3515" s="7">
        <v>6</v>
      </c>
      <c r="G3515" s="4">
        <v>2001</v>
      </c>
      <c r="H3515" s="18">
        <f t="shared" si="108"/>
        <v>2002</v>
      </c>
      <c r="I3515" s="5" t="s">
        <v>3450</v>
      </c>
      <c r="J3515" t="str">
        <f t="shared" si="109"/>
        <v>Mcdermott Trayner</v>
      </c>
    </row>
    <row r="3516" spans="1:10" ht="15" x14ac:dyDescent="0.25">
      <c r="A3516" s="5" t="s">
        <v>1218</v>
      </c>
      <c r="B3516" s="8">
        <v>5992.5</v>
      </c>
      <c r="C3516" s="7">
        <v>82</v>
      </c>
      <c r="D3516" s="7" t="s">
        <v>5</v>
      </c>
      <c r="E3516" s="6">
        <v>0.1</v>
      </c>
      <c r="F3516" s="7">
        <v>1</v>
      </c>
      <c r="G3516" s="4">
        <v>2001</v>
      </c>
      <c r="H3516" s="18">
        <f t="shared" si="108"/>
        <v>2002</v>
      </c>
      <c r="I3516" s="5" t="s">
        <v>3250</v>
      </c>
      <c r="J3516" t="str">
        <f t="shared" si="109"/>
        <v>McGrath North</v>
      </c>
    </row>
    <row r="3517" spans="1:10" ht="15" x14ac:dyDescent="0.25">
      <c r="A3517" s="5" t="s">
        <v>2408</v>
      </c>
      <c r="B3517" s="8">
        <v>1119.3</v>
      </c>
      <c r="C3517" s="7">
        <v>157</v>
      </c>
      <c r="D3517" s="7" t="s">
        <v>5</v>
      </c>
      <c r="E3517" s="6">
        <v>0</v>
      </c>
      <c r="F3517" s="7">
        <v>2</v>
      </c>
      <c r="G3517" s="4">
        <v>2001</v>
      </c>
      <c r="H3517" s="18">
        <f t="shared" si="108"/>
        <v>2002</v>
      </c>
      <c r="I3517" s="5" t="s">
        <v>4076</v>
      </c>
      <c r="J3517" t="str">
        <f t="shared" si="109"/>
        <v>McGuire Woods</v>
      </c>
    </row>
    <row r="3518" spans="1:10" ht="15" x14ac:dyDescent="0.25">
      <c r="A3518" s="5" t="s">
        <v>920</v>
      </c>
      <c r="B3518" s="8">
        <v>20242.5</v>
      </c>
      <c r="C3518" s="7">
        <v>45</v>
      </c>
      <c r="D3518" s="7" t="s">
        <v>5</v>
      </c>
      <c r="E3518" s="6">
        <v>0.2</v>
      </c>
      <c r="F3518" s="7">
        <v>24</v>
      </c>
      <c r="G3518" s="4">
        <v>2001</v>
      </c>
      <c r="H3518" s="18">
        <f t="shared" si="108"/>
        <v>2002</v>
      </c>
      <c r="I3518" s="5" t="s">
        <v>3032</v>
      </c>
      <c r="J3518" t="str">
        <f t="shared" si="109"/>
        <v>McGuire Woods</v>
      </c>
    </row>
    <row r="3519" spans="1:10" ht="15" x14ac:dyDescent="0.25">
      <c r="A3519" s="5" t="s">
        <v>774</v>
      </c>
      <c r="B3519" s="6">
        <v>890.2</v>
      </c>
      <c r="C3519" s="7">
        <v>169</v>
      </c>
      <c r="D3519" s="7" t="s">
        <v>5</v>
      </c>
      <c r="E3519" s="6">
        <v>0</v>
      </c>
      <c r="F3519" s="7">
        <v>2</v>
      </c>
      <c r="G3519" s="4">
        <v>2001</v>
      </c>
      <c r="H3519" s="18">
        <f t="shared" si="108"/>
        <v>2002</v>
      </c>
      <c r="I3519" s="5" t="s">
        <v>774</v>
      </c>
      <c r="J3519" t="str">
        <f t="shared" si="109"/>
        <v>McGuireWoods LLP</v>
      </c>
    </row>
    <row r="3520" spans="1:10" ht="15" x14ac:dyDescent="0.25">
      <c r="A3520" s="5" t="s">
        <v>1921</v>
      </c>
      <c r="B3520" s="8">
        <v>122259.7</v>
      </c>
      <c r="C3520" s="7">
        <v>11</v>
      </c>
      <c r="D3520" s="7" t="s">
        <v>5</v>
      </c>
      <c r="E3520" s="6">
        <v>1</v>
      </c>
      <c r="F3520" s="7">
        <v>49</v>
      </c>
      <c r="G3520" s="4">
        <v>2001</v>
      </c>
      <c r="H3520" s="18">
        <f t="shared" si="108"/>
        <v>2002</v>
      </c>
      <c r="I3520" s="5" t="s">
        <v>1921</v>
      </c>
      <c r="J3520" t="str">
        <f t="shared" si="109"/>
        <v>McKee Nelson</v>
      </c>
    </row>
    <row r="3521" spans="1:10" ht="15" x14ac:dyDescent="0.25">
      <c r="A3521" s="5" t="s">
        <v>1264</v>
      </c>
      <c r="B3521" s="8">
        <v>1701</v>
      </c>
      <c r="C3521" s="7">
        <v>142</v>
      </c>
      <c r="D3521" s="7" t="s">
        <v>5</v>
      </c>
      <c r="E3521" s="6">
        <v>0</v>
      </c>
      <c r="F3521" s="7">
        <v>5</v>
      </c>
      <c r="G3521" s="4">
        <v>2001</v>
      </c>
      <c r="H3521" s="18">
        <f t="shared" si="108"/>
        <v>2002</v>
      </c>
      <c r="I3521" s="5" t="s">
        <v>1264</v>
      </c>
      <c r="J3521" t="str">
        <f t="shared" si="109"/>
        <v>McNair Law</v>
      </c>
    </row>
    <row r="3522" spans="1:10" ht="15" x14ac:dyDescent="0.25">
      <c r="A3522" s="5" t="s">
        <v>974</v>
      </c>
      <c r="B3522" s="8">
        <v>40356.300000000003</v>
      </c>
      <c r="C3522" s="7">
        <v>27</v>
      </c>
      <c r="D3522" s="7" t="s">
        <v>5</v>
      </c>
      <c r="E3522" s="6">
        <v>0.3</v>
      </c>
      <c r="F3522" s="7">
        <v>35</v>
      </c>
      <c r="G3522" s="4">
        <v>2001</v>
      </c>
      <c r="H3522" s="18">
        <f t="shared" ref="H3522:H3585" si="110">G3522+1</f>
        <v>2002</v>
      </c>
      <c r="I3522" s="5" t="s">
        <v>2596</v>
      </c>
      <c r="J3522" t="str">
        <f t="shared" ref="J3522:J3585" si="111">TRIM(LEFT(SUBSTITUTE(I3522," ",REPT(" ",100)),200))</f>
        <v>Milbank Tweed</v>
      </c>
    </row>
    <row r="3523" spans="1:10" ht="15" x14ac:dyDescent="0.25">
      <c r="A3523" s="5" t="s">
        <v>1501</v>
      </c>
      <c r="B3523" s="8">
        <v>2000</v>
      </c>
      <c r="C3523" s="20">
        <v>136</v>
      </c>
      <c r="D3523" s="7">
        <v>1</v>
      </c>
      <c r="E3523" s="6">
        <v>0</v>
      </c>
      <c r="F3523" s="7">
        <v>1</v>
      </c>
      <c r="G3523" s="4">
        <v>2001</v>
      </c>
      <c r="H3523" s="18">
        <f t="shared" si="110"/>
        <v>2002</v>
      </c>
      <c r="I3523" s="5" t="s">
        <v>3473</v>
      </c>
      <c r="J3523" t="str">
        <f t="shared" si="111"/>
        <v>Milbank Tweed</v>
      </c>
    </row>
    <row r="3524" spans="1:10" ht="15" x14ac:dyDescent="0.25">
      <c r="A3524" s="5" t="s">
        <v>968</v>
      </c>
      <c r="B3524" s="6">
        <v>574.70000000000005</v>
      </c>
      <c r="C3524" s="7">
        <v>193</v>
      </c>
      <c r="D3524" s="7" t="s">
        <v>5</v>
      </c>
      <c r="E3524" s="6">
        <v>0</v>
      </c>
      <c r="F3524" s="7">
        <v>8</v>
      </c>
      <c r="G3524" s="4">
        <v>2001</v>
      </c>
      <c r="H3524" s="18">
        <f t="shared" si="110"/>
        <v>2002</v>
      </c>
      <c r="I3524" s="5" t="s">
        <v>3060</v>
      </c>
      <c r="J3524" t="str">
        <f t="shared" si="111"/>
        <v>Mintz Levin</v>
      </c>
    </row>
    <row r="3525" spans="1:10" ht="15" x14ac:dyDescent="0.25">
      <c r="A3525" s="5" t="s">
        <v>1167</v>
      </c>
      <c r="B3525" s="8">
        <v>13422.8</v>
      </c>
      <c r="C3525" s="7">
        <v>54</v>
      </c>
      <c r="D3525" s="7" t="s">
        <v>5</v>
      </c>
      <c r="E3525" s="6">
        <v>0.1</v>
      </c>
      <c r="F3525" s="7">
        <v>6</v>
      </c>
      <c r="G3525" s="4">
        <v>2001</v>
      </c>
      <c r="H3525" s="18">
        <f t="shared" si="110"/>
        <v>2002</v>
      </c>
      <c r="I3525" s="5" t="s">
        <v>3212</v>
      </c>
      <c r="J3525" t="str">
        <f t="shared" si="111"/>
        <v>Mitchell Silberberg</v>
      </c>
    </row>
    <row r="3526" spans="1:10" ht="15" x14ac:dyDescent="0.25">
      <c r="A3526" s="5" t="s">
        <v>779</v>
      </c>
      <c r="B3526" s="8">
        <v>2324.6</v>
      </c>
      <c r="C3526" s="7">
        <v>125</v>
      </c>
      <c r="D3526" s="7" t="s">
        <v>5</v>
      </c>
      <c r="E3526" s="6">
        <v>0</v>
      </c>
      <c r="F3526" s="7">
        <v>5</v>
      </c>
      <c r="G3526" s="4">
        <v>2001</v>
      </c>
      <c r="H3526" s="18">
        <f t="shared" si="110"/>
        <v>2002</v>
      </c>
      <c r="I3526" s="5" t="s">
        <v>2862</v>
      </c>
      <c r="J3526" t="str">
        <f t="shared" si="111"/>
        <v>Moore Van</v>
      </c>
    </row>
    <row r="3527" spans="1:10" ht="15" x14ac:dyDescent="0.25">
      <c r="A3527" s="5" t="s">
        <v>984</v>
      </c>
      <c r="B3527" s="8">
        <v>100360.1</v>
      </c>
      <c r="C3527" s="7">
        <v>13</v>
      </c>
      <c r="D3527" s="7" t="s">
        <v>5</v>
      </c>
      <c r="E3527" s="6">
        <v>0.9</v>
      </c>
      <c r="F3527" s="7">
        <v>41</v>
      </c>
      <c r="G3527" s="4">
        <v>2001</v>
      </c>
      <c r="H3527" s="18">
        <f t="shared" si="110"/>
        <v>2002</v>
      </c>
      <c r="I3527" s="5" t="s">
        <v>2597</v>
      </c>
      <c r="J3527" t="str">
        <f t="shared" si="111"/>
        <v>Morgan Lewis</v>
      </c>
    </row>
    <row r="3528" spans="1:10" ht="15" x14ac:dyDescent="0.25">
      <c r="A3528" s="5" t="s">
        <v>2090</v>
      </c>
      <c r="B3528" s="6">
        <v>556.5</v>
      </c>
      <c r="C3528" s="7">
        <v>194</v>
      </c>
      <c r="D3528" s="7" t="s">
        <v>5</v>
      </c>
      <c r="E3528" s="6">
        <v>0</v>
      </c>
      <c r="F3528" s="7">
        <v>1</v>
      </c>
      <c r="G3528" s="4">
        <v>2001</v>
      </c>
      <c r="H3528" s="18">
        <f t="shared" si="110"/>
        <v>2002</v>
      </c>
      <c r="I3528" s="5" t="s">
        <v>3854</v>
      </c>
      <c r="J3528" t="str">
        <f t="shared" si="111"/>
        <v>Morris James</v>
      </c>
    </row>
    <row r="3529" spans="1:10" ht="15" x14ac:dyDescent="0.25">
      <c r="A3529" s="5" t="s">
        <v>35</v>
      </c>
      <c r="B3529" s="8">
        <v>2079.1999999999998</v>
      </c>
      <c r="C3529" s="7">
        <v>133</v>
      </c>
      <c r="D3529" s="7" t="s">
        <v>5</v>
      </c>
      <c r="E3529" s="6">
        <v>0</v>
      </c>
      <c r="F3529" s="7">
        <v>20</v>
      </c>
      <c r="G3529" s="4">
        <v>2001</v>
      </c>
      <c r="H3529" s="18">
        <f t="shared" si="110"/>
        <v>2002</v>
      </c>
      <c r="I3529" s="5" t="s">
        <v>2598</v>
      </c>
      <c r="J3529" t="str">
        <f t="shared" si="111"/>
        <v>Morrison Foerster</v>
      </c>
    </row>
    <row r="3530" spans="1:10" ht="15" x14ac:dyDescent="0.25">
      <c r="A3530" s="5" t="s">
        <v>2386</v>
      </c>
      <c r="B3530" s="8">
        <v>3085.6</v>
      </c>
      <c r="C3530" s="7">
        <v>110</v>
      </c>
      <c r="D3530" s="7" t="s">
        <v>5</v>
      </c>
      <c r="E3530" s="6">
        <v>0</v>
      </c>
      <c r="F3530" s="7">
        <v>1</v>
      </c>
      <c r="G3530" s="4">
        <v>2001</v>
      </c>
      <c r="H3530" s="18">
        <f t="shared" si="110"/>
        <v>2002</v>
      </c>
      <c r="I3530" s="5" t="s">
        <v>4061</v>
      </c>
      <c r="J3530" t="str">
        <f t="shared" si="111"/>
        <v>Morrison Hecker</v>
      </c>
    </row>
    <row r="3531" spans="1:10" ht="15" x14ac:dyDescent="0.25">
      <c r="A3531" s="5" t="s">
        <v>978</v>
      </c>
      <c r="B3531" s="8">
        <v>31968.3</v>
      </c>
      <c r="C3531" s="7">
        <v>31</v>
      </c>
      <c r="D3531" s="7" t="s">
        <v>5</v>
      </c>
      <c r="E3531" s="6">
        <v>0.3</v>
      </c>
      <c r="F3531" s="7">
        <v>44</v>
      </c>
      <c r="G3531" s="4">
        <v>2001</v>
      </c>
      <c r="H3531" s="18">
        <f t="shared" si="110"/>
        <v>2002</v>
      </c>
      <c r="I3531" s="5" t="s">
        <v>2714</v>
      </c>
      <c r="J3531" t="str">
        <f t="shared" si="111"/>
        <v>Munger Tolles</v>
      </c>
    </row>
    <row r="3532" spans="1:10" ht="15" x14ac:dyDescent="0.25">
      <c r="A3532" s="5" t="s">
        <v>2400</v>
      </c>
      <c r="B3532" s="8">
        <v>6252.4</v>
      </c>
      <c r="C3532" s="20">
        <v>75</v>
      </c>
      <c r="D3532" s="7">
        <v>1</v>
      </c>
      <c r="E3532" s="6">
        <v>0.1</v>
      </c>
      <c r="F3532" s="7">
        <v>1</v>
      </c>
      <c r="G3532" s="4">
        <v>2001</v>
      </c>
      <c r="H3532" s="18">
        <f t="shared" si="110"/>
        <v>2002</v>
      </c>
      <c r="I3532" s="5" t="s">
        <v>4071</v>
      </c>
      <c r="J3532" t="str">
        <f t="shared" si="111"/>
        <v>Nagashima Ohno</v>
      </c>
    </row>
    <row r="3533" spans="1:10" ht="15" x14ac:dyDescent="0.25">
      <c r="A3533" s="5" t="s">
        <v>1668</v>
      </c>
      <c r="B3533" s="6">
        <v>747.4</v>
      </c>
      <c r="C3533" s="7">
        <v>182</v>
      </c>
      <c r="D3533" s="7" t="s">
        <v>5</v>
      </c>
      <c r="E3533" s="6">
        <v>0</v>
      </c>
      <c r="F3533" s="7">
        <v>6</v>
      </c>
      <c r="G3533" s="4">
        <v>2001</v>
      </c>
      <c r="H3533" s="18">
        <f t="shared" si="110"/>
        <v>2002</v>
      </c>
      <c r="I3533" s="5" t="s">
        <v>2715</v>
      </c>
      <c r="J3533" t="str">
        <f t="shared" si="111"/>
        <v>Nelson Mullins</v>
      </c>
    </row>
    <row r="3534" spans="1:10" ht="15" x14ac:dyDescent="0.25">
      <c r="A3534" s="5" t="s">
        <v>785</v>
      </c>
      <c r="B3534" s="6">
        <v>526.9</v>
      </c>
      <c r="C3534" s="7">
        <v>199</v>
      </c>
      <c r="D3534" s="7" t="s">
        <v>5</v>
      </c>
      <c r="E3534" s="6">
        <v>0</v>
      </c>
      <c r="F3534" s="7">
        <v>3</v>
      </c>
      <c r="G3534" s="4">
        <v>2001</v>
      </c>
      <c r="H3534" s="18">
        <f t="shared" si="110"/>
        <v>2002</v>
      </c>
      <c r="I3534" s="5" t="s">
        <v>785</v>
      </c>
      <c r="J3534" t="str">
        <f t="shared" si="111"/>
        <v>Nixon Peabody</v>
      </c>
    </row>
    <row r="3535" spans="1:10" ht="15" x14ac:dyDescent="0.25">
      <c r="A3535" s="5" t="s">
        <v>37</v>
      </c>
      <c r="B3535" s="8">
        <v>68372.100000000006</v>
      </c>
      <c r="C3535" s="7">
        <v>19</v>
      </c>
      <c r="D3535" s="7" t="s">
        <v>5</v>
      </c>
      <c r="E3535" s="6">
        <v>0.6</v>
      </c>
      <c r="F3535" s="7">
        <v>73</v>
      </c>
      <c r="G3535" s="4">
        <v>2001</v>
      </c>
      <c r="H3535" s="18">
        <f t="shared" si="110"/>
        <v>2002</v>
      </c>
      <c r="I3535" s="5" t="s">
        <v>2600</v>
      </c>
      <c r="J3535" t="str">
        <f t="shared" si="111"/>
        <v>O'Melveny Myers</v>
      </c>
    </row>
    <row r="3536" spans="1:10" ht="15" x14ac:dyDescent="0.25">
      <c r="A3536" s="5" t="s">
        <v>1093</v>
      </c>
      <c r="B3536" s="8">
        <v>601674.80000000005</v>
      </c>
      <c r="C3536" s="7">
        <v>5</v>
      </c>
      <c r="D3536" s="7" t="s">
        <v>5</v>
      </c>
      <c r="E3536" s="6">
        <v>5.0999999999999996</v>
      </c>
      <c r="F3536" s="7">
        <v>212</v>
      </c>
      <c r="G3536" s="4">
        <v>2001</v>
      </c>
      <c r="H3536" s="18">
        <f t="shared" si="110"/>
        <v>2002</v>
      </c>
      <c r="I3536" s="5" t="s">
        <v>2870</v>
      </c>
      <c r="J3536" t="str">
        <f t="shared" si="111"/>
        <v>Orrick Herrington</v>
      </c>
    </row>
    <row r="3537" spans="1:10" ht="15" x14ac:dyDescent="0.25">
      <c r="A3537" s="5" t="s">
        <v>296</v>
      </c>
      <c r="B3537" s="8">
        <v>4033</v>
      </c>
      <c r="C3537" s="7">
        <v>98</v>
      </c>
      <c r="D3537" s="7" t="s">
        <v>5</v>
      </c>
      <c r="E3537" s="6">
        <v>0</v>
      </c>
      <c r="F3537" s="7">
        <v>13</v>
      </c>
      <c r="G3537" s="4">
        <v>2001</v>
      </c>
      <c r="H3537" s="18">
        <f t="shared" si="110"/>
        <v>2002</v>
      </c>
      <c r="I3537" s="5" t="s">
        <v>2717</v>
      </c>
      <c r="J3537" t="str">
        <f t="shared" si="111"/>
        <v>Palmer Dodge</v>
      </c>
    </row>
    <row r="3538" spans="1:10" ht="15" x14ac:dyDescent="0.25">
      <c r="A3538" s="5" t="s">
        <v>1117</v>
      </c>
      <c r="B3538" s="6">
        <v>848.9</v>
      </c>
      <c r="C3538" s="7">
        <v>172</v>
      </c>
      <c r="D3538" s="7" t="s">
        <v>5</v>
      </c>
      <c r="E3538" s="6">
        <v>0</v>
      </c>
      <c r="F3538" s="7">
        <v>3</v>
      </c>
      <c r="G3538" s="4">
        <v>2001</v>
      </c>
      <c r="H3538" s="18">
        <f t="shared" si="110"/>
        <v>2002</v>
      </c>
      <c r="I3538" s="5" t="s">
        <v>1117</v>
      </c>
      <c r="J3538" t="str">
        <f t="shared" si="111"/>
        <v>Palmer and</v>
      </c>
    </row>
    <row r="3539" spans="1:10" ht="15" x14ac:dyDescent="0.25">
      <c r="A3539" s="5" t="s">
        <v>1125</v>
      </c>
      <c r="B3539" s="8">
        <v>2647.7</v>
      </c>
      <c r="C3539" s="7">
        <v>116</v>
      </c>
      <c r="D3539" s="7" t="s">
        <v>5</v>
      </c>
      <c r="E3539" s="6">
        <v>0</v>
      </c>
      <c r="F3539" s="7">
        <v>3</v>
      </c>
      <c r="G3539" s="4">
        <v>2001</v>
      </c>
      <c r="H3539" s="18">
        <f t="shared" si="110"/>
        <v>2002</v>
      </c>
      <c r="I3539" s="5" t="s">
        <v>3178</v>
      </c>
      <c r="J3539" t="str">
        <f t="shared" si="111"/>
        <v>Paul Hasting</v>
      </c>
    </row>
    <row r="3540" spans="1:10" ht="15" x14ac:dyDescent="0.25">
      <c r="A3540" s="5" t="s">
        <v>98</v>
      </c>
      <c r="B3540" s="8">
        <v>16334.5</v>
      </c>
      <c r="C3540" s="7">
        <v>49</v>
      </c>
      <c r="D3540" s="7" t="s">
        <v>5</v>
      </c>
      <c r="E3540" s="6">
        <v>0.1</v>
      </c>
      <c r="F3540" s="7">
        <v>18</v>
      </c>
      <c r="G3540" s="4">
        <v>2001</v>
      </c>
      <c r="H3540" s="18">
        <f t="shared" si="110"/>
        <v>2002</v>
      </c>
      <c r="I3540" s="5" t="s">
        <v>2627</v>
      </c>
      <c r="J3540" t="str">
        <f t="shared" si="111"/>
        <v>Paul Hastings</v>
      </c>
    </row>
    <row r="3541" spans="1:10" ht="15" x14ac:dyDescent="0.25">
      <c r="A3541" s="5" t="s">
        <v>550</v>
      </c>
      <c r="B3541" s="8">
        <v>8156.8</v>
      </c>
      <c r="C3541" s="7">
        <v>68</v>
      </c>
      <c r="D3541" s="7" t="s">
        <v>5</v>
      </c>
      <c r="E3541" s="6">
        <v>0.1</v>
      </c>
      <c r="F3541" s="7">
        <v>13</v>
      </c>
      <c r="G3541" s="4">
        <v>2001</v>
      </c>
      <c r="H3541" s="18">
        <f t="shared" si="110"/>
        <v>2002</v>
      </c>
      <c r="I3541" s="5" t="s">
        <v>2540</v>
      </c>
      <c r="J3541" t="str">
        <f t="shared" si="111"/>
        <v>Paul Weiss</v>
      </c>
    </row>
    <row r="3542" spans="1:10" ht="15" x14ac:dyDescent="0.25">
      <c r="A3542" s="5" t="s">
        <v>792</v>
      </c>
      <c r="B3542" s="6">
        <v>931.5</v>
      </c>
      <c r="C3542" s="7">
        <v>167</v>
      </c>
      <c r="D3542" s="7" t="s">
        <v>5</v>
      </c>
      <c r="E3542" s="6">
        <v>0</v>
      </c>
      <c r="F3542" s="7">
        <v>5</v>
      </c>
      <c r="G3542" s="4">
        <v>2001</v>
      </c>
      <c r="H3542" s="18">
        <f t="shared" si="110"/>
        <v>2002</v>
      </c>
      <c r="I3542" s="5" t="s">
        <v>792</v>
      </c>
      <c r="J3542" t="str">
        <f t="shared" si="111"/>
        <v>Pepper Hamilton</v>
      </c>
    </row>
    <row r="3543" spans="1:10" ht="15" x14ac:dyDescent="0.25">
      <c r="A3543" s="5" t="s">
        <v>157</v>
      </c>
      <c r="B3543" s="8">
        <v>6142.9</v>
      </c>
      <c r="C3543" s="7">
        <v>79</v>
      </c>
      <c r="D3543" s="7" t="s">
        <v>5</v>
      </c>
      <c r="E3543" s="6">
        <v>0.1</v>
      </c>
      <c r="F3543" s="7">
        <v>20</v>
      </c>
      <c r="G3543" s="4">
        <v>2001</v>
      </c>
      <c r="H3543" s="18">
        <f t="shared" si="110"/>
        <v>2002</v>
      </c>
      <c r="I3543" s="5" t="s">
        <v>157</v>
      </c>
      <c r="J3543" t="str">
        <f t="shared" si="111"/>
        <v>Perkins Coie</v>
      </c>
    </row>
    <row r="3544" spans="1:10" ht="15" x14ac:dyDescent="0.25">
      <c r="A3544" s="5" t="s">
        <v>39</v>
      </c>
      <c r="B3544" s="6">
        <v>600.29999999999995</v>
      </c>
      <c r="C3544" s="7">
        <v>190</v>
      </c>
      <c r="D3544" s="7" t="s">
        <v>5</v>
      </c>
      <c r="E3544" s="6">
        <v>0</v>
      </c>
      <c r="F3544" s="7">
        <v>2</v>
      </c>
      <c r="G3544" s="4">
        <v>2001</v>
      </c>
      <c r="H3544" s="18">
        <f t="shared" si="110"/>
        <v>2002</v>
      </c>
      <c r="I3544" s="5" t="s">
        <v>2602</v>
      </c>
      <c r="J3544" t="str">
        <f t="shared" si="111"/>
        <v>Pillsbury Madison</v>
      </c>
    </row>
    <row r="3545" spans="1:10" ht="15" x14ac:dyDescent="0.25">
      <c r="A3545" s="5" t="s">
        <v>1875</v>
      </c>
      <c r="B3545" s="8">
        <v>5620.3</v>
      </c>
      <c r="C3545" s="7">
        <v>83</v>
      </c>
      <c r="D3545" s="7" t="s">
        <v>5</v>
      </c>
      <c r="E3545" s="6">
        <v>0.1</v>
      </c>
      <c r="F3545" s="7">
        <v>15</v>
      </c>
      <c r="G3545" s="4">
        <v>2001</v>
      </c>
      <c r="H3545" s="18">
        <f t="shared" si="110"/>
        <v>2002</v>
      </c>
      <c r="I3545" s="5" t="s">
        <v>1875</v>
      </c>
      <c r="J3545" t="str">
        <f t="shared" si="111"/>
        <v>Pillsbury Winthrop</v>
      </c>
    </row>
    <row r="3546" spans="1:10" ht="15" x14ac:dyDescent="0.25">
      <c r="A3546" s="5" t="s">
        <v>386</v>
      </c>
      <c r="B3546" s="8">
        <v>1054.4000000000001</v>
      </c>
      <c r="C3546" s="7">
        <v>158</v>
      </c>
      <c r="D3546" s="7" t="s">
        <v>5</v>
      </c>
      <c r="E3546" s="6">
        <v>0</v>
      </c>
      <c r="F3546" s="7">
        <v>6</v>
      </c>
      <c r="G3546" s="4">
        <v>2001</v>
      </c>
      <c r="H3546" s="18">
        <f t="shared" si="110"/>
        <v>2002</v>
      </c>
      <c r="I3546" s="5" t="s">
        <v>2745</v>
      </c>
      <c r="J3546" t="str">
        <f t="shared" si="111"/>
        <v>Piper Marbury</v>
      </c>
    </row>
    <row r="3547" spans="1:10" ht="15" x14ac:dyDescent="0.25">
      <c r="A3547" s="5" t="s">
        <v>798</v>
      </c>
      <c r="B3547" s="6">
        <v>872.2</v>
      </c>
      <c r="C3547" s="7">
        <v>170</v>
      </c>
      <c r="D3547" s="7" t="s">
        <v>5</v>
      </c>
      <c r="E3547" s="6">
        <v>0</v>
      </c>
      <c r="F3547" s="7">
        <v>7</v>
      </c>
      <c r="G3547" s="4">
        <v>2001</v>
      </c>
      <c r="H3547" s="18">
        <f t="shared" si="110"/>
        <v>2002</v>
      </c>
      <c r="I3547" s="5" t="s">
        <v>798</v>
      </c>
      <c r="J3547" t="str">
        <f t="shared" si="111"/>
        <v>Proskauer Rose</v>
      </c>
    </row>
    <row r="3548" spans="1:10" ht="15" x14ac:dyDescent="0.25">
      <c r="A3548" s="5" t="s">
        <v>303</v>
      </c>
      <c r="B3548" s="8">
        <v>4235.2</v>
      </c>
      <c r="C3548" s="7">
        <v>96</v>
      </c>
      <c r="D3548" s="7" t="s">
        <v>5</v>
      </c>
      <c r="E3548" s="6">
        <v>0</v>
      </c>
      <c r="F3548" s="7">
        <v>9</v>
      </c>
      <c r="G3548" s="4">
        <v>2001</v>
      </c>
      <c r="H3548" s="18">
        <f t="shared" si="110"/>
        <v>2002</v>
      </c>
      <c r="I3548" s="5" t="s">
        <v>2723</v>
      </c>
      <c r="J3548" t="str">
        <f t="shared" si="111"/>
        <v>Quarles Brady</v>
      </c>
    </row>
    <row r="3549" spans="1:10" ht="15" x14ac:dyDescent="0.25">
      <c r="A3549" s="5" t="s">
        <v>884</v>
      </c>
      <c r="B3549" s="6">
        <v>799</v>
      </c>
      <c r="C3549" s="7">
        <v>173</v>
      </c>
      <c r="D3549" s="7" t="s">
        <v>5</v>
      </c>
      <c r="E3549" s="6">
        <v>0</v>
      </c>
      <c r="F3549" s="7">
        <v>2</v>
      </c>
      <c r="G3549" s="4">
        <v>2001</v>
      </c>
      <c r="H3549" s="18">
        <f t="shared" si="110"/>
        <v>2002</v>
      </c>
      <c r="I3549" s="5" t="s">
        <v>3002</v>
      </c>
      <c r="J3549" t="str">
        <f t="shared" si="111"/>
        <v>Quarles Brady</v>
      </c>
    </row>
    <row r="3550" spans="1:10" ht="15" x14ac:dyDescent="0.25">
      <c r="A3550" s="5" t="s">
        <v>2000</v>
      </c>
      <c r="B3550" s="8">
        <v>1021</v>
      </c>
      <c r="C3550" s="7">
        <v>160</v>
      </c>
      <c r="D3550" s="7" t="s">
        <v>5</v>
      </c>
      <c r="E3550" s="6">
        <v>0</v>
      </c>
      <c r="F3550" s="7">
        <v>5</v>
      </c>
      <c r="G3550" s="4">
        <v>2001</v>
      </c>
      <c r="H3550" s="18">
        <f t="shared" si="110"/>
        <v>2002</v>
      </c>
      <c r="I3550" s="5" t="s">
        <v>3811</v>
      </c>
      <c r="J3550" t="str">
        <f t="shared" si="111"/>
        <v>Reed Smith</v>
      </c>
    </row>
    <row r="3551" spans="1:10" ht="15" x14ac:dyDescent="0.25">
      <c r="A3551" s="5" t="s">
        <v>1906</v>
      </c>
      <c r="B3551" s="8">
        <v>41620.800000000003</v>
      </c>
      <c r="C3551" s="7">
        <v>26</v>
      </c>
      <c r="D3551" s="7" t="s">
        <v>5</v>
      </c>
      <c r="E3551" s="6">
        <v>0.4</v>
      </c>
      <c r="F3551" s="7">
        <v>41</v>
      </c>
      <c r="G3551" s="4">
        <v>2001</v>
      </c>
      <c r="H3551" s="18">
        <f t="shared" si="110"/>
        <v>2002</v>
      </c>
      <c r="I3551" s="5" t="s">
        <v>3759</v>
      </c>
      <c r="J3551" t="str">
        <f t="shared" si="111"/>
        <v>Richards Layton</v>
      </c>
    </row>
    <row r="3552" spans="1:10" ht="15" x14ac:dyDescent="0.25">
      <c r="A3552" s="5" t="s">
        <v>1138</v>
      </c>
      <c r="B3552" s="6">
        <v>778.9</v>
      </c>
      <c r="C3552" s="7">
        <v>176</v>
      </c>
      <c r="D3552" s="7" t="s">
        <v>5</v>
      </c>
      <c r="E3552" s="6">
        <v>0</v>
      </c>
      <c r="F3552" s="7">
        <v>9</v>
      </c>
      <c r="G3552" s="4">
        <v>2001</v>
      </c>
      <c r="H3552" s="18">
        <f t="shared" si="110"/>
        <v>2002</v>
      </c>
      <c r="I3552" s="5" t="s">
        <v>3187</v>
      </c>
      <c r="J3552" t="str">
        <f t="shared" si="111"/>
        <v>Riordan McKinzie</v>
      </c>
    </row>
    <row r="3553" spans="1:10" ht="15" x14ac:dyDescent="0.25">
      <c r="A3553" s="5" t="s">
        <v>1362</v>
      </c>
      <c r="B3553" s="8">
        <v>6252.4</v>
      </c>
      <c r="C3553" s="20">
        <v>75</v>
      </c>
      <c r="D3553" s="7">
        <v>1</v>
      </c>
      <c r="E3553" s="6">
        <v>0.1</v>
      </c>
      <c r="F3553" s="7">
        <v>1</v>
      </c>
      <c r="G3553" s="4">
        <v>2001</v>
      </c>
      <c r="H3553" s="18">
        <f t="shared" si="110"/>
        <v>2002</v>
      </c>
      <c r="I3553" s="5" t="s">
        <v>1362</v>
      </c>
      <c r="J3553" t="str">
        <f t="shared" si="111"/>
        <v>Ritch Heather</v>
      </c>
    </row>
    <row r="3554" spans="1:10" ht="15" x14ac:dyDescent="0.25">
      <c r="A3554" s="5" t="s">
        <v>477</v>
      </c>
      <c r="B3554" s="6">
        <v>527.29999999999995</v>
      </c>
      <c r="C3554" s="7">
        <v>198</v>
      </c>
      <c r="D3554" s="7" t="s">
        <v>5</v>
      </c>
      <c r="E3554" s="6">
        <v>0</v>
      </c>
      <c r="F3554" s="7">
        <v>2</v>
      </c>
      <c r="G3554" s="4">
        <v>2001</v>
      </c>
      <c r="H3554" s="18">
        <f t="shared" si="110"/>
        <v>2002</v>
      </c>
      <c r="I3554" s="5" t="s">
        <v>2768</v>
      </c>
      <c r="J3554" t="str">
        <f t="shared" si="111"/>
        <v>Robinson Cole</v>
      </c>
    </row>
    <row r="3555" spans="1:10" ht="15" x14ac:dyDescent="0.25">
      <c r="A3555" s="5" t="s">
        <v>1172</v>
      </c>
      <c r="B3555" s="8">
        <v>1650</v>
      </c>
      <c r="C3555" s="7">
        <v>145</v>
      </c>
      <c r="D3555" s="7" t="s">
        <v>5</v>
      </c>
      <c r="E3555" s="6">
        <v>0</v>
      </c>
      <c r="F3555" s="7">
        <v>2</v>
      </c>
      <c r="G3555" s="4">
        <v>2001</v>
      </c>
      <c r="H3555" s="18">
        <f t="shared" si="110"/>
        <v>2002</v>
      </c>
      <c r="I3555" s="5" t="s">
        <v>3216</v>
      </c>
      <c r="J3555" t="str">
        <f t="shared" si="111"/>
        <v>Rooks Pitts</v>
      </c>
    </row>
    <row r="3556" spans="1:10" ht="15" x14ac:dyDescent="0.25">
      <c r="A3556" s="5" t="s">
        <v>103</v>
      </c>
      <c r="B3556" s="8">
        <v>4398.8999999999996</v>
      </c>
      <c r="C3556" s="7">
        <v>93</v>
      </c>
      <c r="D3556" s="7" t="s">
        <v>5</v>
      </c>
      <c r="E3556" s="6">
        <v>0</v>
      </c>
      <c r="F3556" s="7">
        <v>22</v>
      </c>
      <c r="G3556" s="4">
        <v>2001</v>
      </c>
      <c r="H3556" s="18">
        <f t="shared" si="110"/>
        <v>2002</v>
      </c>
      <c r="I3556" s="5" t="s">
        <v>2628</v>
      </c>
      <c r="J3556" t="str">
        <f t="shared" si="111"/>
        <v>Ropes Gray</v>
      </c>
    </row>
    <row r="3557" spans="1:10" ht="15" x14ac:dyDescent="0.25">
      <c r="A3557" s="5" t="s">
        <v>306</v>
      </c>
      <c r="B3557" s="6">
        <v>523.20000000000005</v>
      </c>
      <c r="C3557" s="7">
        <v>200</v>
      </c>
      <c r="D3557" s="7" t="s">
        <v>5</v>
      </c>
      <c r="E3557" s="6">
        <v>0</v>
      </c>
      <c r="F3557" s="7">
        <v>5</v>
      </c>
      <c r="G3557" s="4">
        <v>2001</v>
      </c>
      <c r="H3557" s="18">
        <f t="shared" si="110"/>
        <v>2002</v>
      </c>
      <c r="I3557" s="5" t="s">
        <v>2725</v>
      </c>
      <c r="J3557" t="str">
        <f t="shared" si="111"/>
        <v>Schiff Hardin</v>
      </c>
    </row>
    <row r="3558" spans="1:10" ht="15" x14ac:dyDescent="0.25">
      <c r="A3558" s="5" t="s">
        <v>807</v>
      </c>
      <c r="B3558" s="8">
        <v>63121.7</v>
      </c>
      <c r="C3558" s="7">
        <v>20</v>
      </c>
      <c r="D3558" s="7" t="s">
        <v>5</v>
      </c>
      <c r="E3558" s="6">
        <v>0.5</v>
      </c>
      <c r="F3558" s="7">
        <v>22</v>
      </c>
      <c r="G3558" s="4">
        <v>2001</v>
      </c>
      <c r="H3558" s="18">
        <f t="shared" si="110"/>
        <v>2002</v>
      </c>
      <c r="I3558" s="5" t="s">
        <v>2879</v>
      </c>
      <c r="J3558" t="str">
        <f t="shared" si="111"/>
        <v>Schulte Roth</v>
      </c>
    </row>
    <row r="3559" spans="1:10" ht="15" x14ac:dyDescent="0.25">
      <c r="A3559" s="5" t="s">
        <v>1358</v>
      </c>
      <c r="B3559" s="8">
        <v>7064.9</v>
      </c>
      <c r="C3559" s="7">
        <v>71</v>
      </c>
      <c r="D3559" s="7" t="s">
        <v>5</v>
      </c>
      <c r="E3559" s="6">
        <v>0.1</v>
      </c>
      <c r="F3559" s="7">
        <v>10</v>
      </c>
      <c r="G3559" s="4">
        <v>2001</v>
      </c>
      <c r="H3559" s="18">
        <f t="shared" si="110"/>
        <v>2002</v>
      </c>
      <c r="I3559" s="5" t="s">
        <v>3362</v>
      </c>
      <c r="J3559" t="str">
        <f t="shared" si="111"/>
        <v>Shaw Pittman</v>
      </c>
    </row>
    <row r="3560" spans="1:10" ht="15" x14ac:dyDescent="0.25">
      <c r="A3560" s="5" t="s">
        <v>44</v>
      </c>
      <c r="B3560" s="8">
        <v>69326.600000000006</v>
      </c>
      <c r="C3560" s="7">
        <v>18</v>
      </c>
      <c r="D3560" s="7" t="s">
        <v>5</v>
      </c>
      <c r="E3560" s="6">
        <v>0.6</v>
      </c>
      <c r="F3560" s="7">
        <v>74</v>
      </c>
      <c r="G3560" s="4">
        <v>2001</v>
      </c>
      <c r="H3560" s="18">
        <f t="shared" si="110"/>
        <v>2002</v>
      </c>
      <c r="I3560" s="5" t="s">
        <v>2605</v>
      </c>
      <c r="J3560" t="str">
        <f t="shared" si="111"/>
        <v>Shearman Sterling</v>
      </c>
    </row>
    <row r="3561" spans="1:10" ht="15" x14ac:dyDescent="0.25">
      <c r="A3561" s="5" t="s">
        <v>188</v>
      </c>
      <c r="B3561" s="8">
        <v>8886.2000000000007</v>
      </c>
      <c r="C3561" s="7">
        <v>66</v>
      </c>
      <c r="D3561" s="7" t="s">
        <v>5</v>
      </c>
      <c r="E3561" s="6">
        <v>0.1</v>
      </c>
      <c r="F3561" s="7">
        <v>6</v>
      </c>
      <c r="G3561" s="4">
        <v>2001</v>
      </c>
      <c r="H3561" s="18">
        <f t="shared" si="110"/>
        <v>2002</v>
      </c>
      <c r="I3561" s="5" t="s">
        <v>2656</v>
      </c>
      <c r="J3561" t="str">
        <f t="shared" si="111"/>
        <v>Sheppard Mullin</v>
      </c>
    </row>
    <row r="3562" spans="1:10" ht="15" x14ac:dyDescent="0.25">
      <c r="A3562" s="5" t="s">
        <v>656</v>
      </c>
      <c r="B3562" s="6">
        <v>755.8</v>
      </c>
      <c r="C3562" s="7">
        <v>179</v>
      </c>
      <c r="D3562" s="7" t="s">
        <v>5</v>
      </c>
      <c r="E3562" s="6">
        <v>0</v>
      </c>
      <c r="F3562" s="7">
        <v>2</v>
      </c>
      <c r="G3562" s="4">
        <v>2001</v>
      </c>
      <c r="H3562" s="18">
        <f t="shared" si="110"/>
        <v>2002</v>
      </c>
      <c r="I3562" s="5" t="s">
        <v>2798</v>
      </c>
      <c r="J3562" t="str">
        <f t="shared" si="111"/>
        <v>Shumaker Loop</v>
      </c>
    </row>
    <row r="3563" spans="1:10" ht="15" x14ac:dyDescent="0.25">
      <c r="A3563" s="5" t="s">
        <v>45</v>
      </c>
      <c r="B3563" s="8">
        <v>31696</v>
      </c>
      <c r="C3563" s="7">
        <v>32</v>
      </c>
      <c r="D3563" s="7" t="s">
        <v>5</v>
      </c>
      <c r="E3563" s="6">
        <v>0.3</v>
      </c>
      <c r="F3563" s="7">
        <v>25</v>
      </c>
      <c r="G3563" s="4">
        <v>2001</v>
      </c>
      <c r="H3563" s="18">
        <f t="shared" si="110"/>
        <v>2002</v>
      </c>
      <c r="I3563" s="5" t="s">
        <v>507</v>
      </c>
      <c r="J3563" t="str">
        <f t="shared" si="111"/>
        <v>Sidley Austin</v>
      </c>
    </row>
    <row r="3564" spans="1:10" ht="15" x14ac:dyDescent="0.25">
      <c r="A3564" s="5" t="s">
        <v>444</v>
      </c>
      <c r="B3564" s="8">
        <v>1264243.8</v>
      </c>
      <c r="C3564" s="7">
        <v>2</v>
      </c>
      <c r="D3564" s="7" t="s">
        <v>5</v>
      </c>
      <c r="E3564" s="6">
        <v>10.7</v>
      </c>
      <c r="F3564" s="7">
        <v>989</v>
      </c>
      <c r="G3564" s="4">
        <v>2001</v>
      </c>
      <c r="H3564" s="18">
        <f t="shared" si="110"/>
        <v>2002</v>
      </c>
      <c r="I3564" s="5" t="s">
        <v>2755</v>
      </c>
      <c r="J3564" t="str">
        <f t="shared" si="111"/>
        <v>Sidley Austin</v>
      </c>
    </row>
    <row r="3565" spans="1:10" ht="15" x14ac:dyDescent="0.25">
      <c r="A3565" s="5" t="s">
        <v>46</v>
      </c>
      <c r="B3565" s="8">
        <v>130624.4</v>
      </c>
      <c r="C3565" s="7">
        <v>10</v>
      </c>
      <c r="D3565" s="7" t="s">
        <v>5</v>
      </c>
      <c r="E3565" s="6">
        <v>1.1000000000000001</v>
      </c>
      <c r="F3565" s="7">
        <v>82</v>
      </c>
      <c r="G3565" s="4">
        <v>2001</v>
      </c>
      <c r="H3565" s="18">
        <f t="shared" si="110"/>
        <v>2002</v>
      </c>
      <c r="I3565" s="5" t="s">
        <v>2606</v>
      </c>
      <c r="J3565" t="str">
        <f t="shared" si="111"/>
        <v>Simpson Thacher</v>
      </c>
    </row>
    <row r="3566" spans="1:10" ht="15" x14ac:dyDescent="0.25">
      <c r="A3566" s="5" t="s">
        <v>47</v>
      </c>
      <c r="B3566" s="8">
        <v>204090.6</v>
      </c>
      <c r="C3566" s="7">
        <v>8</v>
      </c>
      <c r="D3566" s="7" t="s">
        <v>5</v>
      </c>
      <c r="E3566" s="6">
        <v>1.7</v>
      </c>
      <c r="F3566" s="7">
        <v>121</v>
      </c>
      <c r="G3566" s="4">
        <v>2001</v>
      </c>
      <c r="H3566" s="18">
        <f t="shared" si="110"/>
        <v>2002</v>
      </c>
      <c r="I3566" s="5" t="s">
        <v>2607</v>
      </c>
      <c r="J3566" t="str">
        <f t="shared" si="111"/>
        <v>Skadden Arps</v>
      </c>
    </row>
    <row r="3567" spans="1:10" ht="15" x14ac:dyDescent="0.25">
      <c r="A3567" s="5" t="s">
        <v>394</v>
      </c>
      <c r="B3567" s="8">
        <v>24357.3</v>
      </c>
      <c r="C3567" s="7">
        <v>42</v>
      </c>
      <c r="D3567" s="7" t="s">
        <v>5</v>
      </c>
      <c r="E3567" s="6">
        <v>0.2</v>
      </c>
      <c r="F3567" s="7">
        <v>24</v>
      </c>
      <c r="G3567" s="4">
        <v>2001</v>
      </c>
      <c r="H3567" s="18">
        <f t="shared" si="110"/>
        <v>2002</v>
      </c>
      <c r="I3567" s="5" t="s">
        <v>2746</v>
      </c>
      <c r="J3567" t="str">
        <f t="shared" si="111"/>
        <v>Smith Helms</v>
      </c>
    </row>
    <row r="3568" spans="1:10" ht="15" x14ac:dyDescent="0.25">
      <c r="A3568" s="5" t="s">
        <v>308</v>
      </c>
      <c r="B3568" s="8">
        <v>2228</v>
      </c>
      <c r="C3568" s="7">
        <v>128</v>
      </c>
      <c r="D3568" s="7" t="s">
        <v>5</v>
      </c>
      <c r="E3568" s="6">
        <v>0</v>
      </c>
      <c r="F3568" s="7">
        <v>9</v>
      </c>
      <c r="G3568" s="4">
        <v>2001</v>
      </c>
      <c r="H3568" s="18">
        <f t="shared" si="110"/>
        <v>2002</v>
      </c>
      <c r="I3568" s="5" t="s">
        <v>2727</v>
      </c>
      <c r="J3568" t="str">
        <f t="shared" si="111"/>
        <v>Snell Wilmer</v>
      </c>
    </row>
    <row r="3569" spans="1:10" ht="15" x14ac:dyDescent="0.25">
      <c r="A3569" s="5" t="s">
        <v>917</v>
      </c>
      <c r="B3569" s="8">
        <v>1256.3</v>
      </c>
      <c r="C3569" s="7">
        <v>154</v>
      </c>
      <c r="D3569" s="7" t="s">
        <v>5</v>
      </c>
      <c r="E3569" s="6">
        <v>0</v>
      </c>
      <c r="F3569" s="7">
        <v>3</v>
      </c>
      <c r="G3569" s="4">
        <v>2001</v>
      </c>
      <c r="H3569" s="18">
        <f t="shared" si="110"/>
        <v>2002</v>
      </c>
      <c r="I3569" s="5" t="s">
        <v>3029</v>
      </c>
      <c r="J3569" t="str">
        <f t="shared" si="111"/>
        <v>Sonnenschein Carlin</v>
      </c>
    </row>
    <row r="3570" spans="1:10" ht="15" x14ac:dyDescent="0.25">
      <c r="A3570" s="5" t="s">
        <v>211</v>
      </c>
      <c r="B3570" s="8">
        <v>6044.7</v>
      </c>
      <c r="C3570" s="7">
        <v>81</v>
      </c>
      <c r="D3570" s="7" t="s">
        <v>5</v>
      </c>
      <c r="E3570" s="6">
        <v>0.1</v>
      </c>
      <c r="F3570" s="7">
        <v>19</v>
      </c>
      <c r="G3570" s="4">
        <v>2001</v>
      </c>
      <c r="H3570" s="18">
        <f t="shared" si="110"/>
        <v>2002</v>
      </c>
      <c r="I3570" s="5" t="s">
        <v>2661</v>
      </c>
      <c r="J3570" t="str">
        <f t="shared" si="111"/>
        <v>Sonnenschein Nath</v>
      </c>
    </row>
    <row r="3571" spans="1:10" ht="15" x14ac:dyDescent="0.25">
      <c r="A3571" s="5" t="s">
        <v>1178</v>
      </c>
      <c r="B3571" s="8">
        <v>25170.400000000001</v>
      </c>
      <c r="C3571" s="7">
        <v>41</v>
      </c>
      <c r="D3571" s="7" t="s">
        <v>5</v>
      </c>
      <c r="E3571" s="6">
        <v>0.2</v>
      </c>
      <c r="F3571" s="7">
        <v>10</v>
      </c>
      <c r="G3571" s="4">
        <v>2001</v>
      </c>
      <c r="H3571" s="18">
        <f t="shared" si="110"/>
        <v>2002</v>
      </c>
      <c r="I3571" s="5" t="s">
        <v>3219</v>
      </c>
      <c r="J3571" t="str">
        <f t="shared" si="111"/>
        <v>Squire Sanders</v>
      </c>
    </row>
    <row r="3572" spans="1:10" ht="15" x14ac:dyDescent="0.25">
      <c r="A3572" s="5" t="s">
        <v>1056</v>
      </c>
      <c r="B3572" s="8">
        <v>2497</v>
      </c>
      <c r="C3572" s="7">
        <v>121</v>
      </c>
      <c r="D3572" s="7" t="s">
        <v>5</v>
      </c>
      <c r="E3572" s="6">
        <v>0</v>
      </c>
      <c r="F3572" s="7">
        <v>2</v>
      </c>
      <c r="G3572" s="4">
        <v>2001</v>
      </c>
      <c r="H3572" s="18">
        <f t="shared" si="110"/>
        <v>2002</v>
      </c>
      <c r="I3572" s="5" t="s">
        <v>3123</v>
      </c>
      <c r="J3572" t="str">
        <f t="shared" si="111"/>
        <v>Steel Hector</v>
      </c>
    </row>
    <row r="3573" spans="1:10" ht="15" x14ac:dyDescent="0.25">
      <c r="A3573" s="5" t="s">
        <v>1927</v>
      </c>
      <c r="B3573" s="8">
        <v>1429.8</v>
      </c>
      <c r="C3573" s="7">
        <v>150</v>
      </c>
      <c r="D3573" s="7" t="s">
        <v>5</v>
      </c>
      <c r="E3573" s="6">
        <v>0</v>
      </c>
      <c r="F3573" s="7">
        <v>4</v>
      </c>
      <c r="G3573" s="4">
        <v>2001</v>
      </c>
      <c r="H3573" s="18">
        <f t="shared" si="110"/>
        <v>2002</v>
      </c>
      <c r="I3573" s="5" t="s">
        <v>3771</v>
      </c>
      <c r="J3573" t="str">
        <f t="shared" si="111"/>
        <v>Stevens Lee</v>
      </c>
    </row>
    <row r="3574" spans="1:10" ht="15" x14ac:dyDescent="0.25">
      <c r="A3574" s="5" t="s">
        <v>1780</v>
      </c>
      <c r="B3574" s="8">
        <v>1992.8</v>
      </c>
      <c r="C3574" s="7">
        <v>139</v>
      </c>
      <c r="D3574" s="7" t="s">
        <v>5</v>
      </c>
      <c r="E3574" s="6">
        <v>0</v>
      </c>
      <c r="F3574" s="7">
        <v>1</v>
      </c>
      <c r="G3574" s="4">
        <v>2001</v>
      </c>
      <c r="H3574" s="18">
        <f t="shared" si="110"/>
        <v>2002</v>
      </c>
      <c r="I3574" s="5" t="s">
        <v>1780</v>
      </c>
      <c r="J3574" t="str">
        <f t="shared" si="111"/>
        <v>Stikeman Elliott</v>
      </c>
    </row>
    <row r="3575" spans="1:10" ht="15" x14ac:dyDescent="0.25">
      <c r="A3575" s="5" t="s">
        <v>1147</v>
      </c>
      <c r="B3575" s="8">
        <v>5499.1</v>
      </c>
      <c r="C3575" s="7">
        <v>84</v>
      </c>
      <c r="D3575" s="7" t="s">
        <v>5</v>
      </c>
      <c r="E3575" s="6">
        <v>0.1</v>
      </c>
      <c r="F3575" s="7">
        <v>2</v>
      </c>
      <c r="G3575" s="4">
        <v>2001</v>
      </c>
      <c r="H3575" s="18">
        <f t="shared" si="110"/>
        <v>2002</v>
      </c>
      <c r="I3575" s="5" t="s">
        <v>3195</v>
      </c>
      <c r="J3575" t="str">
        <f t="shared" si="111"/>
        <v>Stinson Mag</v>
      </c>
    </row>
    <row r="3576" spans="1:10" ht="15" x14ac:dyDescent="0.25">
      <c r="A3576" s="5" t="s">
        <v>823</v>
      </c>
      <c r="B3576" s="8">
        <v>2277.1</v>
      </c>
      <c r="C3576" s="7">
        <v>127</v>
      </c>
      <c r="D3576" s="7" t="s">
        <v>5</v>
      </c>
      <c r="E3576" s="6">
        <v>0</v>
      </c>
      <c r="F3576" s="7">
        <v>8</v>
      </c>
      <c r="G3576" s="4">
        <v>2001</v>
      </c>
      <c r="H3576" s="18">
        <f t="shared" si="110"/>
        <v>2002</v>
      </c>
      <c r="I3576" s="5" t="s">
        <v>823</v>
      </c>
      <c r="J3576" t="str">
        <f t="shared" si="111"/>
        <v>Stoel Rives</v>
      </c>
    </row>
    <row r="3577" spans="1:10" ht="15" x14ac:dyDescent="0.25">
      <c r="A3577" s="5" t="s">
        <v>1513</v>
      </c>
      <c r="B3577" s="8">
        <v>2067.5</v>
      </c>
      <c r="C3577" s="7">
        <v>134</v>
      </c>
      <c r="D3577" s="7" t="s">
        <v>5</v>
      </c>
      <c r="E3577" s="6">
        <v>0</v>
      </c>
      <c r="F3577" s="7">
        <v>3</v>
      </c>
      <c r="G3577" s="4">
        <v>2001</v>
      </c>
      <c r="H3577" s="18">
        <f t="shared" si="110"/>
        <v>2002</v>
      </c>
      <c r="I3577" s="5" t="s">
        <v>3483</v>
      </c>
      <c r="J3577" t="str">
        <f t="shared" si="111"/>
        <v>Stradley Ronon</v>
      </c>
    </row>
    <row r="3578" spans="1:10" ht="15" x14ac:dyDescent="0.25">
      <c r="A3578" s="5" t="s">
        <v>1183</v>
      </c>
      <c r="B3578" s="8">
        <v>1415.7</v>
      </c>
      <c r="C3578" s="7">
        <v>151</v>
      </c>
      <c r="D3578" s="7" t="s">
        <v>5</v>
      </c>
      <c r="E3578" s="6">
        <v>0</v>
      </c>
      <c r="F3578" s="7">
        <v>10</v>
      </c>
      <c r="G3578" s="4">
        <v>2001</v>
      </c>
      <c r="H3578" s="18">
        <f t="shared" si="110"/>
        <v>2002</v>
      </c>
      <c r="I3578" s="5" t="s">
        <v>3224</v>
      </c>
      <c r="J3578" t="str">
        <f t="shared" si="111"/>
        <v>Stradling Yocca</v>
      </c>
    </row>
    <row r="3579" spans="1:10" ht="15" x14ac:dyDescent="0.25">
      <c r="A3579" s="5" t="s">
        <v>49</v>
      </c>
      <c r="B3579" s="8">
        <v>115471.9</v>
      </c>
      <c r="C3579" s="7">
        <v>12</v>
      </c>
      <c r="D3579" s="7" t="s">
        <v>5</v>
      </c>
      <c r="E3579" s="6">
        <v>1</v>
      </c>
      <c r="F3579" s="7">
        <v>41</v>
      </c>
      <c r="G3579" s="4">
        <v>2001</v>
      </c>
      <c r="H3579" s="18">
        <f t="shared" si="110"/>
        <v>2002</v>
      </c>
      <c r="I3579" s="5" t="s">
        <v>2608</v>
      </c>
      <c r="J3579" t="str">
        <f t="shared" si="111"/>
        <v>Stroock Stroock</v>
      </c>
    </row>
    <row r="3580" spans="1:10" ht="15" x14ac:dyDescent="0.25">
      <c r="A3580" s="5" t="s">
        <v>50</v>
      </c>
      <c r="B3580" s="8">
        <v>86594</v>
      </c>
      <c r="C3580" s="7">
        <v>16</v>
      </c>
      <c r="D3580" s="7" t="s">
        <v>5</v>
      </c>
      <c r="E3580" s="6">
        <v>0.7</v>
      </c>
      <c r="F3580" s="7">
        <v>70</v>
      </c>
      <c r="G3580" s="4">
        <v>2001</v>
      </c>
      <c r="H3580" s="18">
        <f t="shared" si="110"/>
        <v>2002</v>
      </c>
      <c r="I3580" s="5" t="s">
        <v>2609</v>
      </c>
      <c r="J3580" t="str">
        <f t="shared" si="111"/>
        <v>Sullivan Cromwell</v>
      </c>
    </row>
    <row r="3581" spans="1:10" ht="15" x14ac:dyDescent="0.25">
      <c r="A3581" s="5" t="s">
        <v>827</v>
      </c>
      <c r="B3581" s="8">
        <v>3528.8</v>
      </c>
      <c r="C3581" s="7">
        <v>104</v>
      </c>
      <c r="D3581" s="7" t="s">
        <v>5</v>
      </c>
      <c r="E3581" s="6">
        <v>0</v>
      </c>
      <c r="F3581" s="7">
        <v>12</v>
      </c>
      <c r="G3581" s="4">
        <v>2001</v>
      </c>
      <c r="H3581" s="18">
        <f t="shared" si="110"/>
        <v>2002</v>
      </c>
      <c r="I3581" s="5" t="s">
        <v>2894</v>
      </c>
      <c r="J3581" t="str">
        <f t="shared" si="111"/>
        <v>Sullivan Worcester</v>
      </c>
    </row>
    <row r="3582" spans="1:10" ht="15" x14ac:dyDescent="0.25">
      <c r="A3582" s="5" t="s">
        <v>828</v>
      </c>
      <c r="B3582" s="6">
        <v>667.3</v>
      </c>
      <c r="C3582" s="7">
        <v>184</v>
      </c>
      <c r="D3582" s="7" t="s">
        <v>5</v>
      </c>
      <c r="E3582" s="6">
        <v>0</v>
      </c>
      <c r="F3582" s="7">
        <v>5</v>
      </c>
      <c r="G3582" s="4">
        <v>2001</v>
      </c>
      <c r="H3582" s="18">
        <f t="shared" si="110"/>
        <v>2002</v>
      </c>
      <c r="I3582" s="5" t="s">
        <v>2895</v>
      </c>
      <c r="J3582" t="str">
        <f t="shared" si="111"/>
        <v>Sutherland Asbill</v>
      </c>
    </row>
    <row r="3583" spans="1:10" ht="15" x14ac:dyDescent="0.25">
      <c r="A3583" s="5" t="s">
        <v>2327</v>
      </c>
      <c r="B3583" s="8">
        <v>1198.2</v>
      </c>
      <c r="C3583" s="7">
        <v>156</v>
      </c>
      <c r="D3583" s="7" t="s">
        <v>5</v>
      </c>
      <c r="E3583" s="6">
        <v>0</v>
      </c>
      <c r="F3583" s="7">
        <v>3</v>
      </c>
      <c r="G3583" s="4">
        <v>2001</v>
      </c>
      <c r="H3583" s="18">
        <f t="shared" si="110"/>
        <v>2002</v>
      </c>
      <c r="I3583" s="5" t="s">
        <v>4020</v>
      </c>
      <c r="J3583" t="str">
        <f t="shared" si="111"/>
        <v>Taft Stettinius</v>
      </c>
    </row>
    <row r="3584" spans="1:10" ht="15" x14ac:dyDescent="0.25">
      <c r="A3584" s="5" t="s">
        <v>874</v>
      </c>
      <c r="B3584" s="6">
        <v>761</v>
      </c>
      <c r="C3584" s="7">
        <v>178</v>
      </c>
      <c r="D3584" s="7" t="s">
        <v>5</v>
      </c>
      <c r="E3584" s="6">
        <v>0</v>
      </c>
      <c r="F3584" s="7">
        <v>6</v>
      </c>
      <c r="G3584" s="4">
        <v>2001</v>
      </c>
      <c r="H3584" s="18">
        <f t="shared" si="110"/>
        <v>2002</v>
      </c>
      <c r="I3584" s="5" t="s">
        <v>2730</v>
      </c>
      <c r="J3584" t="str">
        <f t="shared" si="111"/>
        <v>Testa Hurwitz</v>
      </c>
    </row>
    <row r="3585" spans="1:10" ht="15" x14ac:dyDescent="0.25">
      <c r="A3585" s="5" t="s">
        <v>314</v>
      </c>
      <c r="B3585" s="8">
        <v>315472.7</v>
      </c>
      <c r="C3585" s="7">
        <v>7</v>
      </c>
      <c r="D3585" s="7" t="s">
        <v>5</v>
      </c>
      <c r="E3585" s="6">
        <v>2.7</v>
      </c>
      <c r="F3585" s="7">
        <v>145</v>
      </c>
      <c r="G3585" s="4">
        <v>2001</v>
      </c>
      <c r="H3585" s="18">
        <f t="shared" si="110"/>
        <v>2002</v>
      </c>
      <c r="I3585" s="5" t="s">
        <v>2731</v>
      </c>
      <c r="J3585" t="str">
        <f t="shared" si="111"/>
        <v>Thacher Proffitt</v>
      </c>
    </row>
    <row r="3586" spans="1:10" ht="15" x14ac:dyDescent="0.25">
      <c r="A3586" s="5" t="s">
        <v>1782</v>
      </c>
      <c r="B3586" s="8">
        <v>8995.2999999999993</v>
      </c>
      <c r="C3586" s="7">
        <v>64</v>
      </c>
      <c r="D3586" s="7" t="s">
        <v>5</v>
      </c>
      <c r="E3586" s="6">
        <v>0.1</v>
      </c>
      <c r="F3586" s="7">
        <v>20</v>
      </c>
      <c r="G3586" s="4">
        <v>2001</v>
      </c>
      <c r="H3586" s="18">
        <f t="shared" ref="H3586:H3649" si="112">G3586+1</f>
        <v>2002</v>
      </c>
      <c r="I3586" s="5" t="s">
        <v>3681</v>
      </c>
      <c r="J3586" t="str">
        <f t="shared" ref="J3586:J3649" si="113">TRIM(LEFT(SUBSTITUTE(I3586," ",REPT(" ",100)),200))</f>
        <v>Thelen Reid</v>
      </c>
    </row>
    <row r="3587" spans="1:10" ht="15" x14ac:dyDescent="0.25">
      <c r="A3587" s="5" t="s">
        <v>317</v>
      </c>
      <c r="B3587" s="8">
        <v>2157.9</v>
      </c>
      <c r="C3587" s="7">
        <v>131</v>
      </c>
      <c r="D3587" s="7" t="s">
        <v>5</v>
      </c>
      <c r="E3587" s="6">
        <v>0</v>
      </c>
      <c r="F3587" s="7">
        <v>4</v>
      </c>
      <c r="G3587" s="4">
        <v>2001</v>
      </c>
      <c r="H3587" s="18">
        <f t="shared" si="112"/>
        <v>2002</v>
      </c>
      <c r="I3587" s="5" t="s">
        <v>317</v>
      </c>
      <c r="J3587" t="str">
        <f t="shared" si="113"/>
        <v>Thompson Coburn</v>
      </c>
    </row>
    <row r="3588" spans="1:10" ht="15" x14ac:dyDescent="0.25">
      <c r="A3588" s="5" t="s">
        <v>1129</v>
      </c>
      <c r="B3588" s="8">
        <v>3756.1</v>
      </c>
      <c r="C3588" s="7">
        <v>101</v>
      </c>
      <c r="D3588" s="7" t="s">
        <v>5</v>
      </c>
      <c r="E3588" s="6">
        <v>0</v>
      </c>
      <c r="F3588" s="7">
        <v>2</v>
      </c>
      <c r="G3588" s="4">
        <v>2001</v>
      </c>
      <c r="H3588" s="18">
        <f t="shared" si="112"/>
        <v>2002</v>
      </c>
      <c r="I3588" s="5" t="s">
        <v>3181</v>
      </c>
      <c r="J3588" t="str">
        <f t="shared" si="113"/>
        <v>Thompson Hine</v>
      </c>
    </row>
    <row r="3589" spans="1:10" ht="15" x14ac:dyDescent="0.25">
      <c r="A3589" s="5" t="s">
        <v>2417</v>
      </c>
      <c r="B3589" s="6">
        <v>605.79999999999995</v>
      </c>
      <c r="C3589" s="7">
        <v>189</v>
      </c>
      <c r="D3589" s="7" t="s">
        <v>5</v>
      </c>
      <c r="E3589" s="6">
        <v>0</v>
      </c>
      <c r="F3589" s="7">
        <v>1</v>
      </c>
      <c r="G3589" s="4">
        <v>2001</v>
      </c>
      <c r="H3589" s="18">
        <f t="shared" si="112"/>
        <v>2002</v>
      </c>
      <c r="I3589" s="5" t="s">
        <v>4082</v>
      </c>
      <c r="J3589" t="str">
        <f t="shared" si="113"/>
        <v>Tobin Dempf</v>
      </c>
    </row>
    <row r="3590" spans="1:10" ht="15" x14ac:dyDescent="0.25">
      <c r="A3590" s="5" t="s">
        <v>1714</v>
      </c>
      <c r="B3590" s="8">
        <v>3335.9</v>
      </c>
      <c r="C3590" s="7">
        <v>108</v>
      </c>
      <c r="D3590" s="7" t="s">
        <v>5</v>
      </c>
      <c r="E3590" s="6">
        <v>0</v>
      </c>
      <c r="F3590" s="7">
        <v>8</v>
      </c>
      <c r="G3590" s="4">
        <v>2001</v>
      </c>
      <c r="H3590" s="18">
        <f t="shared" si="112"/>
        <v>2002</v>
      </c>
      <c r="I3590" s="5" t="s">
        <v>3633</v>
      </c>
      <c r="J3590" t="str">
        <f t="shared" si="113"/>
        <v>Tobin Tobin</v>
      </c>
    </row>
    <row r="3591" spans="1:10" ht="15" x14ac:dyDescent="0.25">
      <c r="A3591" s="5" t="s">
        <v>1873</v>
      </c>
      <c r="B3591" s="6">
        <v>789.5</v>
      </c>
      <c r="C3591" s="7">
        <v>174</v>
      </c>
      <c r="D3591" s="7" t="s">
        <v>5</v>
      </c>
      <c r="E3591" s="6">
        <v>0</v>
      </c>
      <c r="F3591" s="7">
        <v>3</v>
      </c>
      <c r="G3591" s="4">
        <v>2001</v>
      </c>
      <c r="H3591" s="18">
        <f t="shared" si="112"/>
        <v>2002</v>
      </c>
      <c r="I3591" s="5" t="s">
        <v>1873</v>
      </c>
      <c r="J3591" t="str">
        <f t="shared" si="113"/>
        <v>Torys</v>
      </c>
    </row>
    <row r="3592" spans="1:10" ht="15" x14ac:dyDescent="0.25">
      <c r="A3592" s="5" t="s">
        <v>832</v>
      </c>
      <c r="B3592" s="8">
        <v>8281.9</v>
      </c>
      <c r="C3592" s="7">
        <v>67</v>
      </c>
      <c r="D3592" s="7" t="s">
        <v>5</v>
      </c>
      <c r="E3592" s="6">
        <v>0.1</v>
      </c>
      <c r="F3592" s="7">
        <v>9</v>
      </c>
      <c r="G3592" s="4">
        <v>2001</v>
      </c>
      <c r="H3592" s="18">
        <f t="shared" si="112"/>
        <v>2002</v>
      </c>
      <c r="I3592" s="5" t="s">
        <v>832</v>
      </c>
      <c r="J3592" t="str">
        <f t="shared" si="113"/>
        <v>Troutman Sanders</v>
      </c>
    </row>
    <row r="3593" spans="1:10" ht="15" x14ac:dyDescent="0.25">
      <c r="A3593" s="5" t="s">
        <v>1151</v>
      </c>
      <c r="B3593" s="8">
        <v>10794.9</v>
      </c>
      <c r="C3593" s="7">
        <v>61</v>
      </c>
      <c r="D3593" s="7" t="s">
        <v>5</v>
      </c>
      <c r="E3593" s="6">
        <v>0.1</v>
      </c>
      <c r="F3593" s="7">
        <v>6</v>
      </c>
      <c r="G3593" s="4">
        <v>2001</v>
      </c>
      <c r="H3593" s="18">
        <f t="shared" si="112"/>
        <v>2002</v>
      </c>
      <c r="I3593" s="5" t="s">
        <v>2734</v>
      </c>
      <c r="J3593" t="str">
        <f t="shared" si="113"/>
        <v>Vedder Price</v>
      </c>
    </row>
    <row r="3594" spans="1:10" ht="15" x14ac:dyDescent="0.25">
      <c r="A3594" s="5" t="s">
        <v>835</v>
      </c>
      <c r="B3594" s="8">
        <v>28186.9</v>
      </c>
      <c r="C3594" s="7">
        <v>37</v>
      </c>
      <c r="D3594" s="7" t="s">
        <v>5</v>
      </c>
      <c r="E3594" s="6">
        <v>0.2</v>
      </c>
      <c r="F3594" s="7">
        <v>61</v>
      </c>
      <c r="G3594" s="4">
        <v>2001</v>
      </c>
      <c r="H3594" s="18">
        <f t="shared" si="112"/>
        <v>2002</v>
      </c>
      <c r="I3594" s="5" t="s">
        <v>2897</v>
      </c>
      <c r="J3594" t="str">
        <f t="shared" si="113"/>
        <v>Vinson Elkins</v>
      </c>
    </row>
    <row r="3595" spans="1:10" ht="15" x14ac:dyDescent="0.25">
      <c r="A3595" s="5" t="s">
        <v>1435</v>
      </c>
      <c r="B3595" s="6">
        <v>731.2</v>
      </c>
      <c r="C3595" s="7">
        <v>183</v>
      </c>
      <c r="D3595" s="7" t="s">
        <v>5</v>
      </c>
      <c r="E3595" s="6">
        <v>0</v>
      </c>
      <c r="F3595" s="7">
        <v>3</v>
      </c>
      <c r="G3595" s="4">
        <v>2001</v>
      </c>
      <c r="H3595" s="18">
        <f t="shared" si="112"/>
        <v>2002</v>
      </c>
      <c r="I3595" s="5" t="s">
        <v>3414</v>
      </c>
      <c r="J3595" t="str">
        <f t="shared" si="113"/>
        <v>Vorys Sater</v>
      </c>
    </row>
    <row r="3596" spans="1:10" ht="15" x14ac:dyDescent="0.25">
      <c r="A3596" s="5" t="s">
        <v>1079</v>
      </c>
      <c r="B3596" s="8">
        <v>3669.5</v>
      </c>
      <c r="C3596" s="7">
        <v>102</v>
      </c>
      <c r="D3596" s="7" t="s">
        <v>5</v>
      </c>
      <c r="E3596" s="6">
        <v>0</v>
      </c>
      <c r="F3596" s="7">
        <v>9</v>
      </c>
      <c r="G3596" s="4">
        <v>2001</v>
      </c>
      <c r="H3596" s="18">
        <f t="shared" si="112"/>
        <v>2002</v>
      </c>
      <c r="I3596" s="5" t="s">
        <v>2611</v>
      </c>
      <c r="J3596" t="str">
        <f t="shared" si="113"/>
        <v>Wachtell Lipton</v>
      </c>
    </row>
    <row r="3597" spans="1:10" ht="15" x14ac:dyDescent="0.25">
      <c r="A3597" s="5" t="s">
        <v>1154</v>
      </c>
      <c r="B3597" s="8">
        <v>2777.8</v>
      </c>
      <c r="C3597" s="7">
        <v>112</v>
      </c>
      <c r="D3597" s="7" t="s">
        <v>5</v>
      </c>
      <c r="E3597" s="6">
        <v>0</v>
      </c>
      <c r="F3597" s="7">
        <v>6</v>
      </c>
      <c r="G3597" s="4">
        <v>2001</v>
      </c>
      <c r="H3597" s="18">
        <f t="shared" si="112"/>
        <v>2002</v>
      </c>
      <c r="I3597" s="5" t="s">
        <v>3200</v>
      </c>
      <c r="J3597" t="str">
        <f t="shared" si="113"/>
        <v>Waller Lansden</v>
      </c>
    </row>
    <row r="3598" spans="1:10" ht="15" x14ac:dyDescent="0.25">
      <c r="A3598" s="5" t="s">
        <v>1089</v>
      </c>
      <c r="B3598" s="8">
        <v>40103.300000000003</v>
      </c>
      <c r="C3598" s="7">
        <v>28</v>
      </c>
      <c r="D3598" s="7" t="s">
        <v>5</v>
      </c>
      <c r="E3598" s="6">
        <v>0.3</v>
      </c>
      <c r="F3598" s="7">
        <v>68</v>
      </c>
      <c r="G3598" s="4">
        <v>2001</v>
      </c>
      <c r="H3598" s="18">
        <f t="shared" si="112"/>
        <v>2002</v>
      </c>
      <c r="I3598" s="5" t="s">
        <v>2612</v>
      </c>
      <c r="J3598" t="str">
        <f t="shared" si="113"/>
        <v>Weil Gotshal</v>
      </c>
    </row>
    <row r="3599" spans="1:10" ht="15" x14ac:dyDescent="0.25">
      <c r="A3599" s="5" t="s">
        <v>838</v>
      </c>
      <c r="B3599" s="8">
        <v>21556</v>
      </c>
      <c r="C3599" s="7">
        <v>44</v>
      </c>
      <c r="D3599" s="7" t="s">
        <v>5</v>
      </c>
      <c r="E3599" s="6">
        <v>0.2</v>
      </c>
      <c r="F3599" s="7">
        <v>20</v>
      </c>
      <c r="G3599" s="4">
        <v>2001</v>
      </c>
      <c r="H3599" s="18">
        <f t="shared" si="112"/>
        <v>2002</v>
      </c>
      <c r="I3599" s="5" t="s">
        <v>2899</v>
      </c>
      <c r="J3599" t="str">
        <f t="shared" si="113"/>
        <v>White Case</v>
      </c>
    </row>
    <row r="3600" spans="1:10" ht="15" x14ac:dyDescent="0.25">
      <c r="A3600" s="5" t="s">
        <v>1759</v>
      </c>
      <c r="B3600" s="6">
        <v>615.20000000000005</v>
      </c>
      <c r="C3600" s="7">
        <v>188</v>
      </c>
      <c r="D3600" s="7" t="s">
        <v>5</v>
      </c>
      <c r="E3600" s="6">
        <v>0</v>
      </c>
      <c r="F3600" s="7">
        <v>2</v>
      </c>
      <c r="G3600" s="4">
        <v>2001</v>
      </c>
      <c r="H3600" s="18">
        <f t="shared" si="112"/>
        <v>2002</v>
      </c>
      <c r="I3600" s="5" t="s">
        <v>3661</v>
      </c>
      <c r="J3600" t="str">
        <f t="shared" si="113"/>
        <v>Williams Mullen</v>
      </c>
    </row>
    <row r="3601" spans="1:10" ht="15" x14ac:dyDescent="0.25">
      <c r="A3601" s="5" t="s">
        <v>55</v>
      </c>
      <c r="B3601" s="8">
        <v>4526</v>
      </c>
      <c r="C3601" s="7">
        <v>91</v>
      </c>
      <c r="D3601" s="7" t="s">
        <v>5</v>
      </c>
      <c r="E3601" s="6">
        <v>0</v>
      </c>
      <c r="F3601" s="7">
        <v>13</v>
      </c>
      <c r="G3601" s="4">
        <v>2001</v>
      </c>
      <c r="H3601" s="18">
        <f t="shared" si="112"/>
        <v>2002</v>
      </c>
      <c r="I3601" s="5" t="s">
        <v>2614</v>
      </c>
      <c r="J3601" t="str">
        <f t="shared" si="113"/>
        <v>Willkie Farr</v>
      </c>
    </row>
    <row r="3602" spans="1:10" ht="15" x14ac:dyDescent="0.25">
      <c r="A3602" s="5" t="s">
        <v>1516</v>
      </c>
      <c r="B3602" s="8">
        <v>19479.5</v>
      </c>
      <c r="C3602" s="7">
        <v>46</v>
      </c>
      <c r="D3602" s="7" t="s">
        <v>5</v>
      </c>
      <c r="E3602" s="6">
        <v>0.2</v>
      </c>
      <c r="F3602" s="7">
        <v>7</v>
      </c>
      <c r="G3602" s="4">
        <v>2001</v>
      </c>
      <c r="H3602" s="18">
        <f t="shared" si="112"/>
        <v>2002</v>
      </c>
      <c r="I3602" s="5" t="s">
        <v>2649</v>
      </c>
      <c r="J3602" t="str">
        <f t="shared" si="113"/>
        <v>Wilmer Cutler</v>
      </c>
    </row>
    <row r="3603" spans="1:10" ht="15" x14ac:dyDescent="0.25">
      <c r="A3603" s="5" t="s">
        <v>224</v>
      </c>
      <c r="B3603" s="8">
        <v>12744.7</v>
      </c>
      <c r="C3603" s="7">
        <v>55</v>
      </c>
      <c r="D3603" s="7" t="s">
        <v>5</v>
      </c>
      <c r="E3603" s="6">
        <v>0.1</v>
      </c>
      <c r="F3603" s="7">
        <v>59</v>
      </c>
      <c r="G3603" s="4">
        <v>2001</v>
      </c>
      <c r="H3603" s="18">
        <f t="shared" si="112"/>
        <v>2002</v>
      </c>
      <c r="I3603" s="5" t="s">
        <v>2666</v>
      </c>
      <c r="J3603" t="str">
        <f t="shared" si="113"/>
        <v>Wilson Sonsini</v>
      </c>
    </row>
    <row r="3604" spans="1:10" ht="15" x14ac:dyDescent="0.25">
      <c r="A3604" s="5" t="s">
        <v>56</v>
      </c>
      <c r="B3604" s="8">
        <v>30183.599999999999</v>
      </c>
      <c r="C3604" s="7">
        <v>35</v>
      </c>
      <c r="D3604" s="7" t="s">
        <v>5</v>
      </c>
      <c r="E3604" s="6">
        <v>0.3</v>
      </c>
      <c r="F3604" s="7">
        <v>31</v>
      </c>
      <c r="G3604" s="4">
        <v>2001</v>
      </c>
      <c r="H3604" s="18">
        <f t="shared" si="112"/>
        <v>2002</v>
      </c>
      <c r="I3604" s="5" t="s">
        <v>2615</v>
      </c>
      <c r="J3604" t="str">
        <f t="shared" si="113"/>
        <v>Winston Strawn</v>
      </c>
    </row>
    <row r="3605" spans="1:10" ht="15" x14ac:dyDescent="0.25">
      <c r="A3605" s="5" t="s">
        <v>1369</v>
      </c>
      <c r="B3605" s="8">
        <v>4070.3</v>
      </c>
      <c r="C3605" s="7">
        <v>97</v>
      </c>
      <c r="D3605" s="7" t="s">
        <v>5</v>
      </c>
      <c r="E3605" s="6">
        <v>0</v>
      </c>
      <c r="F3605" s="7">
        <v>9</v>
      </c>
      <c r="G3605" s="4">
        <v>2001</v>
      </c>
      <c r="H3605" s="18">
        <f t="shared" si="112"/>
        <v>2002</v>
      </c>
      <c r="I3605" s="5" t="s">
        <v>3367</v>
      </c>
      <c r="J3605" t="str">
        <f t="shared" si="113"/>
        <v>Wolf Block</v>
      </c>
    </row>
    <row r="3606" spans="1:10" ht="15" x14ac:dyDescent="0.25">
      <c r="A3606" s="5" t="s">
        <v>1290</v>
      </c>
      <c r="B3606" s="8">
        <v>2695.8</v>
      </c>
      <c r="C3606" s="7">
        <v>114</v>
      </c>
      <c r="D3606" s="7" t="s">
        <v>5</v>
      </c>
      <c r="E3606" s="6">
        <v>0</v>
      </c>
      <c r="F3606" s="7">
        <v>7</v>
      </c>
      <c r="G3606" s="4">
        <v>2001</v>
      </c>
      <c r="H3606" s="18">
        <f t="shared" si="112"/>
        <v>2002</v>
      </c>
      <c r="I3606" s="5" t="s">
        <v>3305</v>
      </c>
      <c r="J3606" t="str">
        <f t="shared" si="113"/>
        <v>Womble Carlyle</v>
      </c>
    </row>
    <row r="3607" spans="1:10" ht="15" x14ac:dyDescent="0.25">
      <c r="A3607" s="5" t="s">
        <v>1185</v>
      </c>
      <c r="B3607" s="8">
        <v>2000</v>
      </c>
      <c r="C3607" s="20">
        <v>136</v>
      </c>
      <c r="D3607" s="7">
        <v>1</v>
      </c>
      <c r="E3607" s="6">
        <v>0</v>
      </c>
      <c r="F3607" s="7">
        <v>1</v>
      </c>
      <c r="G3607" s="4">
        <v>2001</v>
      </c>
      <c r="H3607" s="18">
        <f t="shared" si="112"/>
        <v>2002</v>
      </c>
      <c r="I3607" s="5" t="s">
        <v>3226</v>
      </c>
      <c r="J3607" t="str">
        <f t="shared" si="113"/>
        <v>Worsham Forsythe</v>
      </c>
    </row>
    <row r="3608" spans="1:10" ht="15" x14ac:dyDescent="0.25">
      <c r="A3608" s="5" t="s">
        <v>1719</v>
      </c>
      <c r="B3608" s="8">
        <v>6000</v>
      </c>
      <c r="C3608" s="20">
        <v>69</v>
      </c>
      <c r="D3608" s="7">
        <v>1</v>
      </c>
      <c r="E3608" s="6">
        <v>0.1</v>
      </c>
      <c r="F3608" s="7">
        <v>1</v>
      </c>
      <c r="G3608" s="4">
        <v>2002</v>
      </c>
      <c r="H3608" s="18">
        <f t="shared" si="112"/>
        <v>2003</v>
      </c>
      <c r="I3608" s="5" t="s">
        <v>3636</v>
      </c>
      <c r="J3608" t="str">
        <f t="shared" si="113"/>
        <v>Akin Gump</v>
      </c>
    </row>
    <row r="3609" spans="1:10" ht="15" x14ac:dyDescent="0.25">
      <c r="A3609" s="5" t="s">
        <v>6</v>
      </c>
      <c r="B3609" s="8">
        <v>7406.9</v>
      </c>
      <c r="C3609" s="7">
        <v>61</v>
      </c>
      <c r="D3609" s="7" t="s">
        <v>5</v>
      </c>
      <c r="E3609" s="6">
        <v>0.1</v>
      </c>
      <c r="F3609" s="7">
        <v>20</v>
      </c>
      <c r="G3609" s="4">
        <v>2002</v>
      </c>
      <c r="H3609" s="18">
        <f t="shared" si="112"/>
        <v>2003</v>
      </c>
      <c r="I3609" s="5" t="s">
        <v>2572</v>
      </c>
      <c r="J3609" t="str">
        <f t="shared" si="113"/>
        <v>Akin Gump</v>
      </c>
    </row>
    <row r="3610" spans="1:10" ht="15" x14ac:dyDescent="0.25">
      <c r="A3610" s="5" t="s">
        <v>990</v>
      </c>
      <c r="B3610" s="6">
        <v>708.9</v>
      </c>
      <c r="C3610" s="7">
        <v>168</v>
      </c>
      <c r="D3610" s="7" t="s">
        <v>5</v>
      </c>
      <c r="E3610" s="6">
        <v>0</v>
      </c>
      <c r="F3610" s="7">
        <v>5</v>
      </c>
      <c r="G3610" s="4">
        <v>2002</v>
      </c>
      <c r="H3610" s="18">
        <f t="shared" si="112"/>
        <v>2003</v>
      </c>
      <c r="I3610" s="5" t="s">
        <v>3071</v>
      </c>
      <c r="J3610" t="str">
        <f t="shared" si="113"/>
        <v>Allen Matkins</v>
      </c>
    </row>
    <row r="3611" spans="1:10" ht="15" x14ac:dyDescent="0.25">
      <c r="A3611" s="5" t="s">
        <v>228</v>
      </c>
      <c r="B3611" s="8">
        <v>5829.7</v>
      </c>
      <c r="C3611" s="7">
        <v>71</v>
      </c>
      <c r="D3611" s="7" t="s">
        <v>5</v>
      </c>
      <c r="E3611" s="6">
        <v>0.1</v>
      </c>
      <c r="F3611" s="7">
        <v>14</v>
      </c>
      <c r="G3611" s="4">
        <v>2002</v>
      </c>
      <c r="H3611" s="18">
        <f t="shared" si="112"/>
        <v>2003</v>
      </c>
      <c r="I3611" s="5" t="s">
        <v>2668</v>
      </c>
      <c r="J3611" t="str">
        <f t="shared" si="113"/>
        <v>Alston Bird</v>
      </c>
    </row>
    <row r="3612" spans="1:10" ht="15" x14ac:dyDescent="0.25">
      <c r="A3612" s="5" t="s">
        <v>1887</v>
      </c>
      <c r="B3612" s="8">
        <v>2515.6</v>
      </c>
      <c r="C3612" s="7">
        <v>111</v>
      </c>
      <c r="D3612" s="7" t="s">
        <v>5</v>
      </c>
      <c r="E3612" s="6">
        <v>0</v>
      </c>
      <c r="F3612" s="7">
        <v>6</v>
      </c>
      <c r="G3612" s="4">
        <v>2002</v>
      </c>
      <c r="H3612" s="18">
        <f t="shared" si="112"/>
        <v>2003</v>
      </c>
      <c r="I3612" s="5" t="s">
        <v>3752</v>
      </c>
      <c r="J3612" t="str">
        <f t="shared" si="113"/>
        <v>Andrews Kurth</v>
      </c>
    </row>
    <row r="3613" spans="1:10" ht="15" x14ac:dyDescent="0.25">
      <c r="A3613" s="5" t="s">
        <v>672</v>
      </c>
      <c r="B3613" s="8">
        <v>41681.4</v>
      </c>
      <c r="C3613" s="7">
        <v>20</v>
      </c>
      <c r="D3613" s="7" t="s">
        <v>5</v>
      </c>
      <c r="E3613" s="6">
        <v>0.5</v>
      </c>
      <c r="F3613" s="7">
        <v>32</v>
      </c>
      <c r="G3613" s="4">
        <v>2002</v>
      </c>
      <c r="H3613" s="18">
        <f t="shared" si="112"/>
        <v>2003</v>
      </c>
      <c r="I3613" s="5" t="s">
        <v>672</v>
      </c>
      <c r="J3613" t="str">
        <f t="shared" si="113"/>
        <v>Andrews Kurth</v>
      </c>
    </row>
    <row r="3614" spans="1:10" ht="15" x14ac:dyDescent="0.25">
      <c r="A3614" s="5" t="s">
        <v>674</v>
      </c>
      <c r="B3614" s="6">
        <v>506.6</v>
      </c>
      <c r="C3614" s="7">
        <v>189</v>
      </c>
      <c r="D3614" s="7" t="s">
        <v>5</v>
      </c>
      <c r="E3614" s="6">
        <v>0</v>
      </c>
      <c r="F3614" s="7">
        <v>2</v>
      </c>
      <c r="G3614" s="4">
        <v>2002</v>
      </c>
      <c r="H3614" s="18">
        <f t="shared" si="112"/>
        <v>2003</v>
      </c>
      <c r="I3614" s="5" t="s">
        <v>674</v>
      </c>
      <c r="J3614" t="str">
        <f t="shared" si="113"/>
        <v>Armstrong Teasdale</v>
      </c>
    </row>
    <row r="3615" spans="1:10" ht="15" x14ac:dyDescent="0.25">
      <c r="A3615" s="5" t="s">
        <v>903</v>
      </c>
      <c r="B3615" s="6">
        <v>607.1</v>
      </c>
      <c r="C3615" s="7">
        <v>179</v>
      </c>
      <c r="D3615" s="7" t="s">
        <v>5</v>
      </c>
      <c r="E3615" s="6">
        <v>0</v>
      </c>
      <c r="F3615" s="7">
        <v>6</v>
      </c>
      <c r="G3615" s="4">
        <v>2002</v>
      </c>
      <c r="H3615" s="18">
        <f t="shared" si="112"/>
        <v>2003</v>
      </c>
      <c r="I3615" s="5" t="s">
        <v>3017</v>
      </c>
      <c r="J3615" t="str">
        <f t="shared" si="113"/>
        <v>Arnall Golden</v>
      </c>
    </row>
    <row r="3616" spans="1:10" ht="15" x14ac:dyDescent="0.25">
      <c r="A3616" s="5" t="s">
        <v>7</v>
      </c>
      <c r="B3616" s="8">
        <v>1087.0999999999999</v>
      </c>
      <c r="C3616" s="7">
        <v>144</v>
      </c>
      <c r="D3616" s="7" t="s">
        <v>5</v>
      </c>
      <c r="E3616" s="6">
        <v>0</v>
      </c>
      <c r="F3616" s="7">
        <v>7</v>
      </c>
      <c r="G3616" s="4">
        <v>2002</v>
      </c>
      <c r="H3616" s="18">
        <f t="shared" si="112"/>
        <v>2003</v>
      </c>
      <c r="I3616" s="5" t="s">
        <v>2573</v>
      </c>
      <c r="J3616" t="str">
        <f t="shared" si="113"/>
        <v>Arnold Porter</v>
      </c>
    </row>
    <row r="3617" spans="1:10" ht="15" x14ac:dyDescent="0.25">
      <c r="A3617" s="5" t="s">
        <v>853</v>
      </c>
      <c r="B3617" s="8">
        <v>32342.5</v>
      </c>
      <c r="C3617" s="7">
        <v>26</v>
      </c>
      <c r="D3617" s="7" t="s">
        <v>5</v>
      </c>
      <c r="E3617" s="6">
        <v>0.4</v>
      </c>
      <c r="F3617" s="7">
        <v>30</v>
      </c>
      <c r="G3617" s="4">
        <v>2002</v>
      </c>
      <c r="H3617" s="18">
        <f t="shared" si="112"/>
        <v>2003</v>
      </c>
      <c r="I3617" s="5" t="s">
        <v>10</v>
      </c>
      <c r="J3617" t="str">
        <f t="shared" si="113"/>
        <v>Baker Botts</v>
      </c>
    </row>
    <row r="3618" spans="1:10" ht="15" x14ac:dyDescent="0.25">
      <c r="A3618" s="5" t="s">
        <v>248</v>
      </c>
      <c r="B3618" s="8">
        <v>3320.7</v>
      </c>
      <c r="C3618" s="7">
        <v>96</v>
      </c>
      <c r="D3618" s="7" t="s">
        <v>5</v>
      </c>
      <c r="E3618" s="6">
        <v>0</v>
      </c>
      <c r="F3618" s="7">
        <v>5</v>
      </c>
      <c r="G3618" s="4">
        <v>2002</v>
      </c>
      <c r="H3618" s="18">
        <f t="shared" si="112"/>
        <v>2003</v>
      </c>
      <c r="I3618" s="5" t="s">
        <v>2682</v>
      </c>
      <c r="J3618" t="str">
        <f t="shared" si="113"/>
        <v>Baker Daniels</v>
      </c>
    </row>
    <row r="3619" spans="1:10" ht="15" x14ac:dyDescent="0.25">
      <c r="A3619" s="5" t="s">
        <v>676</v>
      </c>
      <c r="B3619" s="8">
        <v>3427.7</v>
      </c>
      <c r="C3619" s="7">
        <v>93</v>
      </c>
      <c r="D3619" s="7" t="s">
        <v>5</v>
      </c>
      <c r="E3619" s="6">
        <v>0</v>
      </c>
      <c r="F3619" s="7">
        <v>12</v>
      </c>
      <c r="G3619" s="4">
        <v>2002</v>
      </c>
      <c r="H3619" s="18">
        <f t="shared" si="112"/>
        <v>2003</v>
      </c>
      <c r="I3619" s="5" t="s">
        <v>2805</v>
      </c>
      <c r="J3619" t="str">
        <f t="shared" si="113"/>
        <v>Baker Hostetler</v>
      </c>
    </row>
    <row r="3620" spans="1:10" ht="15" x14ac:dyDescent="0.25">
      <c r="A3620" s="5" t="s">
        <v>9</v>
      </c>
      <c r="B3620" s="8">
        <v>1973.4</v>
      </c>
      <c r="C3620" s="7">
        <v>127</v>
      </c>
      <c r="D3620" s="7" t="s">
        <v>5</v>
      </c>
      <c r="E3620" s="6">
        <v>0</v>
      </c>
      <c r="F3620" s="7">
        <v>1</v>
      </c>
      <c r="G3620" s="4">
        <v>2002</v>
      </c>
      <c r="H3620" s="18">
        <f t="shared" si="112"/>
        <v>2003</v>
      </c>
      <c r="I3620" s="5" t="s">
        <v>2575</v>
      </c>
      <c r="J3620" t="str">
        <f t="shared" si="113"/>
        <v>Baker McKenzie</v>
      </c>
    </row>
    <row r="3621" spans="1:10" ht="15" x14ac:dyDescent="0.25">
      <c r="A3621" s="5" t="s">
        <v>1893</v>
      </c>
      <c r="B3621" s="8">
        <v>5101.1000000000004</v>
      </c>
      <c r="C3621" s="7">
        <v>78</v>
      </c>
      <c r="D3621" s="7" t="s">
        <v>5</v>
      </c>
      <c r="E3621" s="6">
        <v>0.1</v>
      </c>
      <c r="F3621" s="7">
        <v>3</v>
      </c>
      <c r="G3621" s="4">
        <v>2002</v>
      </c>
      <c r="H3621" s="18">
        <f t="shared" si="112"/>
        <v>2003</v>
      </c>
      <c r="I3621" s="5" t="s">
        <v>1893</v>
      </c>
      <c r="J3621" t="str">
        <f t="shared" si="113"/>
        <v>Baker Botts</v>
      </c>
    </row>
    <row r="3622" spans="1:10" ht="15" x14ac:dyDescent="0.25">
      <c r="A3622" s="5" t="s">
        <v>1743</v>
      </c>
      <c r="B3622" s="6">
        <v>495.5</v>
      </c>
      <c r="C3622" s="7">
        <v>193</v>
      </c>
      <c r="D3622" s="7" t="s">
        <v>5</v>
      </c>
      <c r="E3622" s="6">
        <v>0</v>
      </c>
      <c r="F3622" s="7">
        <v>3</v>
      </c>
      <c r="G3622" s="4">
        <v>2002</v>
      </c>
      <c r="H3622" s="18">
        <f t="shared" si="112"/>
        <v>2003</v>
      </c>
      <c r="I3622" s="5" t="s">
        <v>2739</v>
      </c>
      <c r="J3622" t="str">
        <f t="shared" si="113"/>
        <v>Baker Donelson</v>
      </c>
    </row>
    <row r="3623" spans="1:10" ht="15" x14ac:dyDescent="0.25">
      <c r="A3623" s="5" t="s">
        <v>1511</v>
      </c>
      <c r="B3623" s="8">
        <v>4812.3</v>
      </c>
      <c r="C3623" s="7">
        <v>82</v>
      </c>
      <c r="D3623" s="7" t="s">
        <v>5</v>
      </c>
      <c r="E3623" s="6">
        <v>0.1</v>
      </c>
      <c r="F3623" s="7">
        <v>8</v>
      </c>
      <c r="G3623" s="4">
        <v>2002</v>
      </c>
      <c r="H3623" s="18">
        <f t="shared" si="112"/>
        <v>2003</v>
      </c>
      <c r="I3623" s="5" t="s">
        <v>3481</v>
      </c>
      <c r="J3623" t="str">
        <f t="shared" si="113"/>
        <v>Balch Bingham</v>
      </c>
    </row>
    <row r="3624" spans="1:10" ht="15" x14ac:dyDescent="0.25">
      <c r="A3624" s="5" t="s">
        <v>237</v>
      </c>
      <c r="B3624" s="8">
        <v>9398</v>
      </c>
      <c r="C3624" s="7">
        <v>53</v>
      </c>
      <c r="D3624" s="7" t="s">
        <v>5</v>
      </c>
      <c r="E3624" s="6">
        <v>0.1</v>
      </c>
      <c r="F3624" s="7">
        <v>30</v>
      </c>
      <c r="G3624" s="4">
        <v>2002</v>
      </c>
      <c r="H3624" s="18">
        <f t="shared" si="112"/>
        <v>2003</v>
      </c>
      <c r="I3624" s="5" t="s">
        <v>2674</v>
      </c>
      <c r="J3624" t="str">
        <f t="shared" si="113"/>
        <v>Ballard Spahr</v>
      </c>
    </row>
    <row r="3625" spans="1:10" ht="15" x14ac:dyDescent="0.25">
      <c r="A3625" s="5" t="s">
        <v>249</v>
      </c>
      <c r="B3625" s="8">
        <v>1499.9</v>
      </c>
      <c r="C3625" s="7">
        <v>134</v>
      </c>
      <c r="D3625" s="7" t="s">
        <v>5</v>
      </c>
      <c r="E3625" s="6">
        <v>0</v>
      </c>
      <c r="F3625" s="7">
        <v>1</v>
      </c>
      <c r="G3625" s="4">
        <v>2002</v>
      </c>
      <c r="H3625" s="18">
        <f t="shared" si="112"/>
        <v>2003</v>
      </c>
      <c r="I3625" s="5" t="s">
        <v>2683</v>
      </c>
      <c r="J3625" t="str">
        <f t="shared" si="113"/>
        <v>Barnes Thornburg</v>
      </c>
    </row>
    <row r="3626" spans="1:10" ht="15" x14ac:dyDescent="0.25">
      <c r="A3626" s="5" t="s">
        <v>1311</v>
      </c>
      <c r="B3626" s="8">
        <v>2703.6</v>
      </c>
      <c r="C3626" s="7">
        <v>107</v>
      </c>
      <c r="D3626" s="7" t="s">
        <v>5</v>
      </c>
      <c r="E3626" s="6">
        <v>0</v>
      </c>
      <c r="F3626" s="7">
        <v>7</v>
      </c>
      <c r="G3626" s="4">
        <v>2002</v>
      </c>
      <c r="H3626" s="18">
        <f t="shared" si="112"/>
        <v>2003</v>
      </c>
      <c r="I3626" s="5" t="s">
        <v>3321</v>
      </c>
      <c r="J3626" t="str">
        <f t="shared" si="113"/>
        <v>Bass Berry</v>
      </c>
    </row>
    <row r="3627" spans="1:10" ht="15" x14ac:dyDescent="0.25">
      <c r="A3627" s="5" t="s">
        <v>2348</v>
      </c>
      <c r="B3627" s="8">
        <v>2000</v>
      </c>
      <c r="C3627" s="20">
        <v>118</v>
      </c>
      <c r="D3627" s="7">
        <v>1</v>
      </c>
      <c r="E3627" s="6">
        <v>0</v>
      </c>
      <c r="F3627" s="7">
        <v>1</v>
      </c>
      <c r="G3627" s="4">
        <v>2002</v>
      </c>
      <c r="H3627" s="18">
        <f t="shared" si="112"/>
        <v>2003</v>
      </c>
      <c r="I3627" s="5" t="s">
        <v>2348</v>
      </c>
      <c r="J3627" t="str">
        <f t="shared" si="113"/>
        <v>BBLP Pavia</v>
      </c>
    </row>
    <row r="3628" spans="1:10" ht="15" x14ac:dyDescent="0.25">
      <c r="A3628" s="5" t="s">
        <v>1009</v>
      </c>
      <c r="B3628" s="8">
        <v>5144.5</v>
      </c>
      <c r="C3628" s="7">
        <v>76</v>
      </c>
      <c r="D3628" s="7" t="s">
        <v>5</v>
      </c>
      <c r="E3628" s="6">
        <v>0.1</v>
      </c>
      <c r="F3628" s="7">
        <v>28</v>
      </c>
      <c r="G3628" s="4">
        <v>2002</v>
      </c>
      <c r="H3628" s="18">
        <f t="shared" si="112"/>
        <v>2003</v>
      </c>
      <c r="I3628" s="5" t="s">
        <v>2684</v>
      </c>
      <c r="J3628" t="str">
        <f t="shared" si="113"/>
        <v>Bell Boyd</v>
      </c>
    </row>
    <row r="3629" spans="1:10" ht="15" x14ac:dyDescent="0.25">
      <c r="A3629" s="5" t="s">
        <v>1754</v>
      </c>
      <c r="B3629" s="6">
        <v>927.8</v>
      </c>
      <c r="C3629" s="7">
        <v>154</v>
      </c>
      <c r="D3629" s="7" t="s">
        <v>5</v>
      </c>
      <c r="E3629" s="6">
        <v>0</v>
      </c>
      <c r="F3629" s="7">
        <v>2</v>
      </c>
      <c r="G3629" s="4">
        <v>2002</v>
      </c>
      <c r="H3629" s="18">
        <f t="shared" si="112"/>
        <v>2003</v>
      </c>
      <c r="I3629" s="5" t="s">
        <v>1754</v>
      </c>
      <c r="J3629" t="str">
        <f t="shared" si="113"/>
        <v>Bingham Dana</v>
      </c>
    </row>
    <row r="3630" spans="1:10" ht="15" x14ac:dyDescent="0.25">
      <c r="A3630" s="5" t="s">
        <v>1748</v>
      </c>
      <c r="B3630" s="6">
        <v>496.3</v>
      </c>
      <c r="C3630" s="7">
        <v>192</v>
      </c>
      <c r="D3630" s="7" t="s">
        <v>5</v>
      </c>
      <c r="E3630" s="6">
        <v>0</v>
      </c>
      <c r="F3630" s="7">
        <v>1</v>
      </c>
      <c r="G3630" s="4">
        <v>2002</v>
      </c>
      <c r="H3630" s="18">
        <f t="shared" si="112"/>
        <v>2003</v>
      </c>
      <c r="I3630" s="5" t="s">
        <v>1748</v>
      </c>
      <c r="J3630" t="str">
        <f t="shared" si="113"/>
        <v>Blackwell Sanders</v>
      </c>
    </row>
    <row r="3631" spans="1:10" ht="15" x14ac:dyDescent="0.25">
      <c r="A3631" s="5" t="s">
        <v>1874</v>
      </c>
      <c r="B3631" s="6">
        <v>927.3</v>
      </c>
      <c r="C3631" s="7">
        <v>155</v>
      </c>
      <c r="D3631" s="7" t="s">
        <v>5</v>
      </c>
      <c r="E3631" s="6">
        <v>0</v>
      </c>
      <c r="F3631" s="7">
        <v>5</v>
      </c>
      <c r="G3631" s="4">
        <v>2002</v>
      </c>
      <c r="H3631" s="18">
        <f t="shared" si="112"/>
        <v>2003</v>
      </c>
      <c r="I3631" s="5" t="s">
        <v>1874</v>
      </c>
      <c r="J3631" t="str">
        <f t="shared" si="113"/>
        <v>Blackwell Sanders</v>
      </c>
    </row>
    <row r="3632" spans="1:10" ht="15" x14ac:dyDescent="0.25">
      <c r="A3632" s="5" t="s">
        <v>1008</v>
      </c>
      <c r="B3632" s="8">
        <v>1915.7</v>
      </c>
      <c r="C3632" s="7">
        <v>128</v>
      </c>
      <c r="D3632" s="7" t="s">
        <v>5</v>
      </c>
      <c r="E3632" s="6">
        <v>0</v>
      </c>
      <c r="F3632" s="7">
        <v>7</v>
      </c>
      <c r="G3632" s="4">
        <v>2002</v>
      </c>
      <c r="H3632" s="18">
        <f t="shared" si="112"/>
        <v>2003</v>
      </c>
      <c r="I3632" s="5" t="s">
        <v>3084</v>
      </c>
      <c r="J3632" t="str">
        <f t="shared" si="113"/>
        <v>Blank Rome</v>
      </c>
    </row>
    <row r="3633" spans="1:10" ht="15" x14ac:dyDescent="0.25">
      <c r="A3633" s="5" t="s">
        <v>1485</v>
      </c>
      <c r="B3633" s="8">
        <v>10112.1</v>
      </c>
      <c r="C3633" s="7">
        <v>48</v>
      </c>
      <c r="D3633" s="7" t="s">
        <v>5</v>
      </c>
      <c r="E3633" s="6">
        <v>0.1</v>
      </c>
      <c r="F3633" s="7">
        <v>4</v>
      </c>
      <c r="G3633" s="4">
        <v>2002</v>
      </c>
      <c r="H3633" s="18">
        <f t="shared" si="112"/>
        <v>2003</v>
      </c>
      <c r="I3633" s="5" t="s">
        <v>3459</v>
      </c>
      <c r="J3633" t="str">
        <f t="shared" si="113"/>
        <v>Boult Cummings</v>
      </c>
    </row>
    <row r="3634" spans="1:10" ht="15" x14ac:dyDescent="0.25">
      <c r="A3634" s="5" t="s">
        <v>254</v>
      </c>
      <c r="B3634" s="8">
        <v>5113.6000000000004</v>
      </c>
      <c r="C3634" s="7">
        <v>77</v>
      </c>
      <c r="D3634" s="7" t="s">
        <v>5</v>
      </c>
      <c r="E3634" s="6">
        <v>0.1</v>
      </c>
      <c r="F3634" s="7">
        <v>11</v>
      </c>
      <c r="G3634" s="4">
        <v>2002</v>
      </c>
      <c r="H3634" s="18">
        <f t="shared" si="112"/>
        <v>2003</v>
      </c>
      <c r="I3634" s="5" t="s">
        <v>2686</v>
      </c>
      <c r="J3634" t="str">
        <f t="shared" si="113"/>
        <v>Bracewell Patterson</v>
      </c>
    </row>
    <row r="3635" spans="1:10" ht="15" x14ac:dyDescent="0.25">
      <c r="A3635" s="5" t="s">
        <v>1464</v>
      </c>
      <c r="B3635" s="8">
        <v>7805.1</v>
      </c>
      <c r="C3635" s="7">
        <v>60</v>
      </c>
      <c r="D3635" s="7" t="s">
        <v>5</v>
      </c>
      <c r="E3635" s="6">
        <v>0.1</v>
      </c>
      <c r="F3635" s="7">
        <v>2</v>
      </c>
      <c r="G3635" s="4">
        <v>2002</v>
      </c>
      <c r="H3635" s="18">
        <f t="shared" si="112"/>
        <v>2003</v>
      </c>
      <c r="I3635" s="5" t="s">
        <v>3439</v>
      </c>
      <c r="J3635" t="str">
        <f t="shared" si="113"/>
        <v>Briggs Morgan</v>
      </c>
    </row>
    <row r="3636" spans="1:10" ht="15" x14ac:dyDescent="0.25">
      <c r="A3636" s="5" t="s">
        <v>1365</v>
      </c>
      <c r="B3636" s="6">
        <v>521.1</v>
      </c>
      <c r="C3636" s="7">
        <v>187</v>
      </c>
      <c r="D3636" s="7" t="s">
        <v>5</v>
      </c>
      <c r="E3636" s="6">
        <v>0</v>
      </c>
      <c r="F3636" s="7">
        <v>11</v>
      </c>
      <c r="G3636" s="4">
        <v>2002</v>
      </c>
      <c r="H3636" s="18">
        <f t="shared" si="112"/>
        <v>2003</v>
      </c>
      <c r="I3636" s="5" t="s">
        <v>3365</v>
      </c>
      <c r="J3636" t="str">
        <f t="shared" si="113"/>
        <v>Brobeck Phleger</v>
      </c>
    </row>
    <row r="3637" spans="1:10" ht="15" x14ac:dyDescent="0.25">
      <c r="A3637" s="5" t="s">
        <v>689</v>
      </c>
      <c r="B3637" s="8">
        <v>1314.1</v>
      </c>
      <c r="C3637" s="7">
        <v>138</v>
      </c>
      <c r="D3637" s="7" t="s">
        <v>5</v>
      </c>
      <c r="E3637" s="6">
        <v>0</v>
      </c>
      <c r="F3637" s="7">
        <v>5</v>
      </c>
      <c r="G3637" s="4">
        <v>2002</v>
      </c>
      <c r="H3637" s="18">
        <f t="shared" si="112"/>
        <v>2003</v>
      </c>
      <c r="I3637" s="5" t="s">
        <v>689</v>
      </c>
      <c r="J3637" t="str">
        <f t="shared" si="113"/>
        <v>Bryan Cave</v>
      </c>
    </row>
    <row r="3638" spans="1:10" ht="15" x14ac:dyDescent="0.25">
      <c r="A3638" s="5" t="s">
        <v>1508</v>
      </c>
      <c r="B3638" s="8">
        <v>3693.6</v>
      </c>
      <c r="C3638" s="7">
        <v>91</v>
      </c>
      <c r="D3638" s="7" t="s">
        <v>5</v>
      </c>
      <c r="E3638" s="6">
        <v>0.1</v>
      </c>
      <c r="F3638" s="7">
        <v>8</v>
      </c>
      <c r="G3638" s="4">
        <v>2002</v>
      </c>
      <c r="H3638" s="18">
        <f t="shared" si="112"/>
        <v>2003</v>
      </c>
      <c r="I3638" s="5" t="s">
        <v>3478</v>
      </c>
      <c r="J3638" t="str">
        <f t="shared" si="113"/>
        <v>Bryan Cave</v>
      </c>
    </row>
    <row r="3639" spans="1:10" ht="15" x14ac:dyDescent="0.25">
      <c r="A3639" s="5" t="s">
        <v>993</v>
      </c>
      <c r="B3639" s="8">
        <v>2222.6</v>
      </c>
      <c r="C3639" s="7">
        <v>114</v>
      </c>
      <c r="D3639" s="7" t="s">
        <v>5</v>
      </c>
      <c r="E3639" s="6">
        <v>0</v>
      </c>
      <c r="F3639" s="7">
        <v>5</v>
      </c>
      <c r="G3639" s="4">
        <v>2002</v>
      </c>
      <c r="H3639" s="18">
        <f t="shared" si="112"/>
        <v>2003</v>
      </c>
      <c r="I3639" s="5" t="s">
        <v>993</v>
      </c>
      <c r="J3639" t="str">
        <f t="shared" si="113"/>
        <v>Buchanan Ingersoll</v>
      </c>
    </row>
    <row r="3640" spans="1:10" ht="15" x14ac:dyDescent="0.25">
      <c r="A3640" s="5" t="s">
        <v>11</v>
      </c>
      <c r="B3640" s="8">
        <v>752028.3</v>
      </c>
      <c r="C3640" s="7">
        <v>3</v>
      </c>
      <c r="D3640" s="7" t="s">
        <v>5</v>
      </c>
      <c r="E3640" s="6">
        <v>9.1999999999999993</v>
      </c>
      <c r="F3640" s="7">
        <v>217</v>
      </c>
      <c r="G3640" s="4">
        <v>2002</v>
      </c>
      <c r="H3640" s="18">
        <f t="shared" si="112"/>
        <v>2003</v>
      </c>
      <c r="I3640" s="5" t="s">
        <v>2576</v>
      </c>
      <c r="J3640" t="str">
        <f t="shared" si="113"/>
        <v>Cadwalader Wickersham</v>
      </c>
    </row>
    <row r="3641" spans="1:10" ht="15" x14ac:dyDescent="0.25">
      <c r="A3641" s="5" t="s">
        <v>12</v>
      </c>
      <c r="B3641" s="8">
        <v>8844.9</v>
      </c>
      <c r="C3641" s="7">
        <v>55</v>
      </c>
      <c r="D3641" s="7" t="s">
        <v>5</v>
      </c>
      <c r="E3641" s="6">
        <v>0.1</v>
      </c>
      <c r="F3641" s="7">
        <v>25</v>
      </c>
      <c r="G3641" s="4">
        <v>2002</v>
      </c>
      <c r="H3641" s="18">
        <f t="shared" si="112"/>
        <v>2003</v>
      </c>
      <c r="I3641" s="5" t="s">
        <v>2577</v>
      </c>
      <c r="J3641" t="str">
        <f t="shared" si="113"/>
        <v>Cahill Gordon</v>
      </c>
    </row>
    <row r="3642" spans="1:10" ht="15" x14ac:dyDescent="0.25">
      <c r="A3642" s="5" t="s">
        <v>871</v>
      </c>
      <c r="B3642" s="6">
        <v>471.1</v>
      </c>
      <c r="C3642" s="7">
        <v>196</v>
      </c>
      <c r="D3642" s="7" t="s">
        <v>5</v>
      </c>
      <c r="E3642" s="6">
        <v>0</v>
      </c>
      <c r="F3642" s="7">
        <v>3</v>
      </c>
      <c r="G3642" s="4">
        <v>2002</v>
      </c>
      <c r="H3642" s="18">
        <f t="shared" si="112"/>
        <v>2003</v>
      </c>
      <c r="I3642" s="5" t="s">
        <v>2993</v>
      </c>
      <c r="J3642" t="str">
        <f t="shared" si="113"/>
        <v>Calfee Halter</v>
      </c>
    </row>
    <row r="3643" spans="1:10" ht="15" x14ac:dyDescent="0.25">
      <c r="A3643" s="5" t="s">
        <v>1866</v>
      </c>
      <c r="B3643" s="6">
        <v>625</v>
      </c>
      <c r="C3643" s="7">
        <v>177</v>
      </c>
      <c r="D3643" s="7" t="s">
        <v>5</v>
      </c>
      <c r="E3643" s="6">
        <v>0</v>
      </c>
      <c r="F3643" s="7">
        <v>1</v>
      </c>
      <c r="G3643" s="4">
        <v>2002</v>
      </c>
      <c r="H3643" s="18">
        <f t="shared" si="112"/>
        <v>2003</v>
      </c>
      <c r="I3643" s="5" t="s">
        <v>3739</v>
      </c>
      <c r="J3643" t="str">
        <f t="shared" si="113"/>
        <v>Callister Duncan</v>
      </c>
    </row>
    <row r="3644" spans="1:10" ht="15" x14ac:dyDescent="0.25">
      <c r="A3644" s="5" t="s">
        <v>2422</v>
      </c>
      <c r="B3644" s="6">
        <v>600</v>
      </c>
      <c r="C3644" s="20">
        <v>180</v>
      </c>
      <c r="D3644" s="7">
        <v>1</v>
      </c>
      <c r="E3644" s="6">
        <v>0</v>
      </c>
      <c r="F3644" s="7">
        <v>2</v>
      </c>
      <c r="G3644" s="4">
        <v>2002</v>
      </c>
      <c r="H3644" s="18">
        <f t="shared" si="112"/>
        <v>2003</v>
      </c>
      <c r="I3644" s="5" t="s">
        <v>4086</v>
      </c>
      <c r="J3644" t="str">
        <f t="shared" si="113"/>
        <v>Callister Nebeker</v>
      </c>
    </row>
    <row r="3645" spans="1:10" ht="15" x14ac:dyDescent="0.25">
      <c r="A3645" s="5" t="s">
        <v>1198</v>
      </c>
      <c r="B3645" s="8">
        <v>2035.9</v>
      </c>
      <c r="C3645" s="7">
        <v>117</v>
      </c>
      <c r="D3645" s="7" t="s">
        <v>5</v>
      </c>
      <c r="E3645" s="6">
        <v>0</v>
      </c>
      <c r="F3645" s="7">
        <v>2</v>
      </c>
      <c r="G3645" s="4">
        <v>2002</v>
      </c>
      <c r="H3645" s="18">
        <f t="shared" si="112"/>
        <v>2003</v>
      </c>
      <c r="I3645" s="5" t="s">
        <v>3237</v>
      </c>
      <c r="J3645" t="str">
        <f t="shared" si="113"/>
        <v>Chapman Cutler</v>
      </c>
    </row>
    <row r="3646" spans="1:10" ht="15" x14ac:dyDescent="0.25">
      <c r="A3646" s="5" t="s">
        <v>482</v>
      </c>
      <c r="B3646" s="8">
        <v>38099.800000000003</v>
      </c>
      <c r="C3646" s="7">
        <v>24</v>
      </c>
      <c r="D3646" s="7" t="s">
        <v>5</v>
      </c>
      <c r="E3646" s="6">
        <v>0.5</v>
      </c>
      <c r="F3646" s="7">
        <v>36</v>
      </c>
      <c r="G3646" s="4">
        <v>2002</v>
      </c>
      <c r="H3646" s="18">
        <f t="shared" si="112"/>
        <v>2003</v>
      </c>
      <c r="I3646" s="5" t="s">
        <v>2578</v>
      </c>
      <c r="J3646" t="str">
        <f t="shared" si="113"/>
        <v>Cleary Gottlieb</v>
      </c>
    </row>
    <row r="3647" spans="1:10" ht="15" x14ac:dyDescent="0.25">
      <c r="A3647" s="5" t="s">
        <v>1739</v>
      </c>
      <c r="B3647" s="8">
        <v>2891.9</v>
      </c>
      <c r="C3647" s="7">
        <v>102</v>
      </c>
      <c r="D3647" s="7" t="s">
        <v>5</v>
      </c>
      <c r="E3647" s="6">
        <v>0</v>
      </c>
      <c r="F3647" s="7">
        <v>7</v>
      </c>
      <c r="G3647" s="4">
        <v>2002</v>
      </c>
      <c r="H3647" s="18">
        <f t="shared" si="112"/>
        <v>2003</v>
      </c>
      <c r="I3647" s="5" t="s">
        <v>1739</v>
      </c>
      <c r="J3647" t="str">
        <f t="shared" si="113"/>
        <v>Clifford Chance</v>
      </c>
    </row>
    <row r="3648" spans="1:10" ht="15" x14ac:dyDescent="0.25">
      <c r="A3648" s="5" t="s">
        <v>1845</v>
      </c>
      <c r="B3648" s="8">
        <v>2984.8</v>
      </c>
      <c r="C3648" s="7">
        <v>101</v>
      </c>
      <c r="D3648" s="7" t="s">
        <v>5</v>
      </c>
      <c r="E3648" s="6">
        <v>0</v>
      </c>
      <c r="F3648" s="7">
        <v>9</v>
      </c>
      <c r="G3648" s="4">
        <v>2002</v>
      </c>
      <c r="H3648" s="18">
        <f t="shared" si="112"/>
        <v>2003</v>
      </c>
      <c r="I3648" s="5" t="s">
        <v>3727</v>
      </c>
      <c r="J3648" t="str">
        <f t="shared" si="113"/>
        <v>Clifford Chance</v>
      </c>
    </row>
    <row r="3649" spans="1:10" ht="15" x14ac:dyDescent="0.25">
      <c r="A3649" s="5" t="s">
        <v>2411</v>
      </c>
      <c r="B3649" s="8">
        <v>2000</v>
      </c>
      <c r="C3649" s="20">
        <v>118</v>
      </c>
      <c r="D3649" s="7">
        <v>1</v>
      </c>
      <c r="E3649" s="6">
        <v>0</v>
      </c>
      <c r="F3649" s="7">
        <v>1</v>
      </c>
      <c r="G3649" s="4">
        <v>2002</v>
      </c>
      <c r="H3649" s="18">
        <f t="shared" si="112"/>
        <v>2003</v>
      </c>
      <c r="I3649" s="5" t="s">
        <v>2411</v>
      </c>
      <c r="J3649" t="str">
        <f t="shared" si="113"/>
        <v>Clifford Chance-Netherlands</v>
      </c>
    </row>
    <row r="3650" spans="1:10" ht="15" x14ac:dyDescent="0.25">
      <c r="A3650" s="5" t="s">
        <v>1581</v>
      </c>
      <c r="B3650" s="6">
        <v>834.3</v>
      </c>
      <c r="C3650" s="7">
        <v>161</v>
      </c>
      <c r="D3650" s="7" t="s">
        <v>5</v>
      </c>
      <c r="E3650" s="6">
        <v>0</v>
      </c>
      <c r="F3650" s="7">
        <v>4</v>
      </c>
      <c r="G3650" s="4">
        <v>2002</v>
      </c>
      <c r="H3650" s="18">
        <f t="shared" ref="H3650:H3713" si="114">G3650+1</f>
        <v>2003</v>
      </c>
      <c r="I3650" s="5" t="s">
        <v>3539</v>
      </c>
      <c r="J3650" t="str">
        <f t="shared" ref="J3650:J3713" si="115">TRIM(LEFT(SUBSTITUTE(I3650," ",REPT(" ",100)),200))</f>
        <v>Conner Winters</v>
      </c>
    </row>
    <row r="3651" spans="1:10" ht="15" x14ac:dyDescent="0.25">
      <c r="A3651" s="5" t="s">
        <v>869</v>
      </c>
      <c r="B3651" s="6">
        <v>569.29999999999995</v>
      </c>
      <c r="C3651" s="7">
        <v>185</v>
      </c>
      <c r="D3651" s="7" t="s">
        <v>5</v>
      </c>
      <c r="E3651" s="6">
        <v>0</v>
      </c>
      <c r="F3651" s="7">
        <v>17</v>
      </c>
      <c r="G3651" s="4">
        <v>2002</v>
      </c>
      <c r="H3651" s="18">
        <f t="shared" si="114"/>
        <v>2003</v>
      </c>
      <c r="I3651" s="5" t="s">
        <v>2992</v>
      </c>
      <c r="J3651" t="str">
        <f t="shared" si="115"/>
        <v>Cooley Godward</v>
      </c>
    </row>
    <row r="3652" spans="1:10" ht="15" x14ac:dyDescent="0.25">
      <c r="A3652" s="5" t="s">
        <v>1670</v>
      </c>
      <c r="B3652" s="8">
        <v>2393.8000000000002</v>
      </c>
      <c r="C3652" s="7">
        <v>112</v>
      </c>
      <c r="D3652" s="7" t="s">
        <v>5</v>
      </c>
      <c r="E3652" s="6">
        <v>0</v>
      </c>
      <c r="F3652" s="7">
        <v>17</v>
      </c>
      <c r="G3652" s="4">
        <v>2002</v>
      </c>
      <c r="H3652" s="18">
        <f t="shared" si="114"/>
        <v>2003</v>
      </c>
      <c r="I3652" s="5" t="s">
        <v>1670</v>
      </c>
      <c r="J3652" t="str">
        <f t="shared" si="115"/>
        <v>Cooley Godward</v>
      </c>
    </row>
    <row r="3653" spans="1:10" ht="15" x14ac:dyDescent="0.25">
      <c r="A3653" s="5" t="s">
        <v>14</v>
      </c>
      <c r="B3653" s="8">
        <v>6058.2</v>
      </c>
      <c r="C3653" s="7">
        <v>68</v>
      </c>
      <c r="D3653" s="7" t="s">
        <v>5</v>
      </c>
      <c r="E3653" s="6">
        <v>0.1</v>
      </c>
      <c r="F3653" s="7">
        <v>10</v>
      </c>
      <c r="G3653" s="4">
        <v>2002</v>
      </c>
      <c r="H3653" s="18">
        <f t="shared" si="114"/>
        <v>2003</v>
      </c>
      <c r="I3653" s="5" t="s">
        <v>2579</v>
      </c>
      <c r="J3653" t="str">
        <f t="shared" si="115"/>
        <v>Covington Burling</v>
      </c>
    </row>
    <row r="3654" spans="1:10" ht="15" x14ac:dyDescent="0.25">
      <c r="A3654" s="5" t="s">
        <v>15</v>
      </c>
      <c r="B3654" s="8">
        <v>41203.800000000003</v>
      </c>
      <c r="C3654" s="7">
        <v>22</v>
      </c>
      <c r="D3654" s="7" t="s">
        <v>5</v>
      </c>
      <c r="E3654" s="6">
        <v>0.5</v>
      </c>
      <c r="F3654" s="7">
        <v>26</v>
      </c>
      <c r="G3654" s="4">
        <v>2002</v>
      </c>
      <c r="H3654" s="18">
        <f t="shared" si="114"/>
        <v>2003</v>
      </c>
      <c r="I3654" s="5" t="s">
        <v>2580</v>
      </c>
      <c r="J3654" t="str">
        <f t="shared" si="115"/>
        <v>Cravath Swaine</v>
      </c>
    </row>
    <row r="3655" spans="1:10" ht="15" x14ac:dyDescent="0.25">
      <c r="A3655" s="5" t="s">
        <v>16</v>
      </c>
      <c r="B3655" s="8">
        <v>81500.3</v>
      </c>
      <c r="C3655" s="7">
        <v>13</v>
      </c>
      <c r="D3655" s="7" t="s">
        <v>5</v>
      </c>
      <c r="E3655" s="6">
        <v>1</v>
      </c>
      <c r="F3655" s="7">
        <v>24</v>
      </c>
      <c r="G3655" s="4">
        <v>2002</v>
      </c>
      <c r="H3655" s="18">
        <f t="shared" si="114"/>
        <v>2003</v>
      </c>
      <c r="I3655" s="5" t="s">
        <v>2581</v>
      </c>
      <c r="J3655" t="str">
        <f t="shared" si="115"/>
        <v>Davis Polk</v>
      </c>
    </row>
    <row r="3656" spans="1:10" ht="15" x14ac:dyDescent="0.25">
      <c r="A3656" s="5" t="s">
        <v>1102</v>
      </c>
      <c r="B3656" s="6">
        <v>465.1</v>
      </c>
      <c r="C3656" s="7">
        <v>198</v>
      </c>
      <c r="D3656" s="7" t="s">
        <v>5</v>
      </c>
      <c r="E3656" s="6">
        <v>0</v>
      </c>
      <c r="F3656" s="7">
        <v>3</v>
      </c>
      <c r="G3656" s="4">
        <v>2002</v>
      </c>
      <c r="H3656" s="18">
        <f t="shared" si="114"/>
        <v>2003</v>
      </c>
      <c r="I3656" s="5" t="s">
        <v>3160</v>
      </c>
      <c r="J3656" t="str">
        <f t="shared" si="115"/>
        <v>Davis Graham</v>
      </c>
    </row>
    <row r="3657" spans="1:10" ht="15" x14ac:dyDescent="0.25">
      <c r="A3657" s="5" t="s">
        <v>17</v>
      </c>
      <c r="B3657" s="8">
        <v>3258.8</v>
      </c>
      <c r="C3657" s="7">
        <v>97</v>
      </c>
      <c r="D3657" s="7" t="s">
        <v>5</v>
      </c>
      <c r="E3657" s="6">
        <v>0</v>
      </c>
      <c r="F3657" s="7">
        <v>11</v>
      </c>
      <c r="G3657" s="4">
        <v>2002</v>
      </c>
      <c r="H3657" s="18">
        <f t="shared" si="114"/>
        <v>2003</v>
      </c>
      <c r="I3657" s="5" t="s">
        <v>2582</v>
      </c>
      <c r="J3657" t="str">
        <f t="shared" si="115"/>
        <v>Debevoise Plimpton</v>
      </c>
    </row>
    <row r="3658" spans="1:10" ht="15" x14ac:dyDescent="0.25">
      <c r="A3658" s="5" t="s">
        <v>72</v>
      </c>
      <c r="B3658" s="6">
        <v>756.3</v>
      </c>
      <c r="C3658" s="7">
        <v>165</v>
      </c>
      <c r="D3658" s="7" t="s">
        <v>5</v>
      </c>
      <c r="E3658" s="6">
        <v>0</v>
      </c>
      <c r="F3658" s="7">
        <v>7</v>
      </c>
      <c r="G3658" s="4">
        <v>2002</v>
      </c>
      <c r="H3658" s="18">
        <f t="shared" si="114"/>
        <v>2003</v>
      </c>
      <c r="I3658" s="5" t="s">
        <v>72</v>
      </c>
      <c r="J3658" t="str">
        <f t="shared" si="115"/>
        <v>Dechert</v>
      </c>
    </row>
    <row r="3659" spans="1:10" ht="15" x14ac:dyDescent="0.25">
      <c r="A3659" s="5" t="s">
        <v>18</v>
      </c>
      <c r="B3659" s="8">
        <v>22409.599999999999</v>
      </c>
      <c r="C3659" s="7">
        <v>36</v>
      </c>
      <c r="D3659" s="7" t="s">
        <v>5</v>
      </c>
      <c r="E3659" s="6">
        <v>0.3</v>
      </c>
      <c r="F3659" s="7">
        <v>6</v>
      </c>
      <c r="G3659" s="4">
        <v>2002</v>
      </c>
      <c r="H3659" s="18">
        <f t="shared" si="114"/>
        <v>2003</v>
      </c>
      <c r="I3659" s="5" t="s">
        <v>18</v>
      </c>
      <c r="J3659" t="str">
        <f t="shared" si="115"/>
        <v>Dewey Ballantine</v>
      </c>
    </row>
    <row r="3660" spans="1:10" ht="15" x14ac:dyDescent="0.25">
      <c r="A3660" s="5" t="s">
        <v>1850</v>
      </c>
      <c r="B3660" s="8">
        <v>66369.7</v>
      </c>
      <c r="C3660" s="7">
        <v>15</v>
      </c>
      <c r="D3660" s="7" t="s">
        <v>5</v>
      </c>
      <c r="E3660" s="6">
        <v>0.8</v>
      </c>
      <c r="F3660" s="7">
        <v>31</v>
      </c>
      <c r="G3660" s="4">
        <v>2002</v>
      </c>
      <c r="H3660" s="18">
        <f t="shared" si="114"/>
        <v>2003</v>
      </c>
      <c r="I3660" s="5" t="s">
        <v>1850</v>
      </c>
      <c r="J3660" t="str">
        <f t="shared" si="115"/>
        <v>Dewey Ballantine</v>
      </c>
    </row>
    <row r="3661" spans="1:10" ht="15" x14ac:dyDescent="0.25">
      <c r="A3661" s="5" t="s">
        <v>985</v>
      </c>
      <c r="B3661" s="8">
        <v>26592.1</v>
      </c>
      <c r="C3661" s="7">
        <v>30</v>
      </c>
      <c r="D3661" s="7" t="s">
        <v>5</v>
      </c>
      <c r="E3661" s="6">
        <v>0.3</v>
      </c>
      <c r="F3661" s="7">
        <v>7</v>
      </c>
      <c r="G3661" s="4">
        <v>2002</v>
      </c>
      <c r="H3661" s="18">
        <f t="shared" si="114"/>
        <v>2003</v>
      </c>
      <c r="I3661" s="5" t="s">
        <v>3067</v>
      </c>
      <c r="J3661" t="str">
        <f t="shared" si="115"/>
        <v>Dewey Ballantine</v>
      </c>
    </row>
    <row r="3662" spans="1:10" ht="15" x14ac:dyDescent="0.25">
      <c r="A3662" s="5" t="s">
        <v>712</v>
      </c>
      <c r="B3662" s="8">
        <v>23353.5</v>
      </c>
      <c r="C3662" s="7">
        <v>35</v>
      </c>
      <c r="D3662" s="7" t="s">
        <v>5</v>
      </c>
      <c r="E3662" s="6">
        <v>0.3</v>
      </c>
      <c r="F3662" s="7">
        <v>30</v>
      </c>
      <c r="G3662" s="4">
        <v>2002</v>
      </c>
      <c r="H3662" s="18">
        <f t="shared" si="114"/>
        <v>2003</v>
      </c>
      <c r="I3662" s="5" t="s">
        <v>2825</v>
      </c>
      <c r="J3662" t="str">
        <f t="shared" si="115"/>
        <v>Dorsey Whitney</v>
      </c>
    </row>
    <row r="3663" spans="1:10" ht="15" x14ac:dyDescent="0.25">
      <c r="A3663" s="5" t="s">
        <v>1003</v>
      </c>
      <c r="B3663" s="6">
        <v>992.6</v>
      </c>
      <c r="C3663" s="7">
        <v>151</v>
      </c>
      <c r="D3663" s="7" t="s">
        <v>5</v>
      </c>
      <c r="E3663" s="6">
        <v>0</v>
      </c>
      <c r="F3663" s="7">
        <v>1</v>
      </c>
      <c r="G3663" s="4">
        <v>2002</v>
      </c>
      <c r="H3663" s="18">
        <f t="shared" si="114"/>
        <v>2003</v>
      </c>
      <c r="I3663" s="5" t="s">
        <v>3080</v>
      </c>
      <c r="J3663" t="str">
        <f t="shared" si="115"/>
        <v>Dow Lohnes</v>
      </c>
    </row>
    <row r="3664" spans="1:10" ht="15" x14ac:dyDescent="0.25">
      <c r="A3664" s="5" t="s">
        <v>713</v>
      </c>
      <c r="B3664" s="6">
        <v>839</v>
      </c>
      <c r="C3664" s="7">
        <v>160</v>
      </c>
      <c r="D3664" s="7" t="s">
        <v>5</v>
      </c>
      <c r="E3664" s="6">
        <v>0</v>
      </c>
      <c r="F3664" s="7">
        <v>8</v>
      </c>
      <c r="G3664" s="4">
        <v>2002</v>
      </c>
      <c r="H3664" s="18">
        <f t="shared" si="114"/>
        <v>2003</v>
      </c>
      <c r="I3664" s="5" t="s">
        <v>2826</v>
      </c>
      <c r="J3664" t="str">
        <f t="shared" si="115"/>
        <v>Drinker Biddle</v>
      </c>
    </row>
    <row r="3665" spans="1:10" ht="15" x14ac:dyDescent="0.25">
      <c r="A3665" s="5" t="s">
        <v>268</v>
      </c>
      <c r="B3665" s="8">
        <v>4239.3999999999996</v>
      </c>
      <c r="C3665" s="7">
        <v>84</v>
      </c>
      <c r="D3665" s="7" t="s">
        <v>5</v>
      </c>
      <c r="E3665" s="6">
        <v>0.1</v>
      </c>
      <c r="F3665" s="7">
        <v>27</v>
      </c>
      <c r="G3665" s="4">
        <v>2002</v>
      </c>
      <c r="H3665" s="18">
        <f t="shared" si="114"/>
        <v>2003</v>
      </c>
      <c r="I3665" s="5" t="s">
        <v>534</v>
      </c>
      <c r="J3665" t="str">
        <f t="shared" si="115"/>
        <v>Edwards Angell</v>
      </c>
    </row>
    <row r="3666" spans="1:10" ht="15" x14ac:dyDescent="0.25">
      <c r="A3666" s="5" t="s">
        <v>855</v>
      </c>
      <c r="B3666" s="8">
        <v>1274.7</v>
      </c>
      <c r="C3666" s="7">
        <v>140</v>
      </c>
      <c r="D3666" s="7" t="s">
        <v>5</v>
      </c>
      <c r="E3666" s="6">
        <v>0</v>
      </c>
      <c r="F3666" s="7">
        <v>5</v>
      </c>
      <c r="G3666" s="4">
        <v>2002</v>
      </c>
      <c r="H3666" s="18">
        <f t="shared" si="114"/>
        <v>2003</v>
      </c>
      <c r="I3666" s="5" t="s">
        <v>2981</v>
      </c>
      <c r="J3666" t="str">
        <f t="shared" si="115"/>
        <v>Elias Matz</v>
      </c>
    </row>
    <row r="3667" spans="1:10" ht="15" x14ac:dyDescent="0.25">
      <c r="A3667" s="5" t="s">
        <v>133</v>
      </c>
      <c r="B3667" s="8">
        <v>2758.5</v>
      </c>
      <c r="C3667" s="7">
        <v>105</v>
      </c>
      <c r="D3667" s="7" t="s">
        <v>5</v>
      </c>
      <c r="E3667" s="6">
        <v>0</v>
      </c>
      <c r="F3667" s="7">
        <v>11</v>
      </c>
      <c r="G3667" s="4">
        <v>2002</v>
      </c>
      <c r="H3667" s="18">
        <f t="shared" si="114"/>
        <v>2003</v>
      </c>
      <c r="I3667" s="5" t="s">
        <v>2636</v>
      </c>
      <c r="J3667" t="str">
        <f t="shared" si="115"/>
        <v>Faegre Benson</v>
      </c>
    </row>
    <row r="3668" spans="1:10" ht="15" x14ac:dyDescent="0.25">
      <c r="A3668" s="5" t="s">
        <v>716</v>
      </c>
      <c r="B3668" s="6">
        <v>690.9</v>
      </c>
      <c r="C3668" s="7">
        <v>170</v>
      </c>
      <c r="D3668" s="7" t="s">
        <v>5</v>
      </c>
      <c r="E3668" s="6">
        <v>0</v>
      </c>
      <c r="F3668" s="7">
        <v>8</v>
      </c>
      <c r="G3668" s="4">
        <v>2002</v>
      </c>
      <c r="H3668" s="18">
        <f t="shared" si="114"/>
        <v>2003</v>
      </c>
      <c r="I3668" s="5" t="s">
        <v>2827</v>
      </c>
      <c r="J3668" t="str">
        <f t="shared" si="115"/>
        <v>Fenwick West</v>
      </c>
    </row>
    <row r="3669" spans="1:10" ht="15" x14ac:dyDescent="0.25">
      <c r="A3669" s="5" t="s">
        <v>76</v>
      </c>
      <c r="B3669" s="8">
        <v>5379.2</v>
      </c>
      <c r="C3669" s="7">
        <v>74</v>
      </c>
      <c r="D3669" s="7" t="s">
        <v>5</v>
      </c>
      <c r="E3669" s="6">
        <v>0.1</v>
      </c>
      <c r="F3669" s="7">
        <v>15</v>
      </c>
      <c r="G3669" s="4">
        <v>2002</v>
      </c>
      <c r="H3669" s="18">
        <f t="shared" si="114"/>
        <v>2003</v>
      </c>
      <c r="I3669" s="5" t="s">
        <v>2617</v>
      </c>
      <c r="J3669" t="str">
        <f t="shared" si="115"/>
        <v>Foley Lardner</v>
      </c>
    </row>
    <row r="3670" spans="1:10" ht="15" x14ac:dyDescent="0.25">
      <c r="A3670" s="5" t="s">
        <v>1095</v>
      </c>
      <c r="B3670" s="8">
        <v>1051</v>
      </c>
      <c r="C3670" s="7">
        <v>147</v>
      </c>
      <c r="D3670" s="7" t="s">
        <v>5</v>
      </c>
      <c r="E3670" s="6">
        <v>0</v>
      </c>
      <c r="F3670" s="7">
        <v>7</v>
      </c>
      <c r="G3670" s="4">
        <v>2002</v>
      </c>
      <c r="H3670" s="18">
        <f t="shared" si="114"/>
        <v>2003</v>
      </c>
      <c r="I3670" s="5" t="s">
        <v>3153</v>
      </c>
      <c r="J3670" t="str">
        <f t="shared" si="115"/>
        <v>Foley Hoag</v>
      </c>
    </row>
    <row r="3671" spans="1:10" ht="15" x14ac:dyDescent="0.25">
      <c r="A3671" s="5" t="s">
        <v>997</v>
      </c>
      <c r="B3671" s="8">
        <v>9811.6</v>
      </c>
      <c r="C3671" s="7">
        <v>51</v>
      </c>
      <c r="D3671" s="7" t="s">
        <v>5</v>
      </c>
      <c r="E3671" s="6">
        <v>0.1</v>
      </c>
      <c r="F3671" s="7">
        <v>17</v>
      </c>
      <c r="G3671" s="4">
        <v>2002</v>
      </c>
      <c r="H3671" s="18">
        <f t="shared" si="114"/>
        <v>2003</v>
      </c>
      <c r="I3671" s="5" t="s">
        <v>2585</v>
      </c>
      <c r="J3671" t="str">
        <f t="shared" si="115"/>
        <v>Fried Frank</v>
      </c>
    </row>
    <row r="3672" spans="1:10" ht="15" x14ac:dyDescent="0.25">
      <c r="A3672" s="5" t="s">
        <v>724</v>
      </c>
      <c r="B3672" s="8">
        <v>1071.9000000000001</v>
      </c>
      <c r="C3672" s="7">
        <v>146</v>
      </c>
      <c r="D3672" s="7" t="s">
        <v>5</v>
      </c>
      <c r="E3672" s="6">
        <v>0</v>
      </c>
      <c r="F3672" s="7">
        <v>3</v>
      </c>
      <c r="G3672" s="4">
        <v>2002</v>
      </c>
      <c r="H3672" s="18">
        <f t="shared" si="114"/>
        <v>2003</v>
      </c>
      <c r="I3672" s="5" t="s">
        <v>724</v>
      </c>
      <c r="J3672" t="str">
        <f t="shared" si="115"/>
        <v>Frost Brown</v>
      </c>
    </row>
    <row r="3673" spans="1:10" ht="15" x14ac:dyDescent="0.25">
      <c r="A3673" s="5" t="s">
        <v>22</v>
      </c>
      <c r="B3673" s="8">
        <v>7308.6</v>
      </c>
      <c r="C3673" s="7">
        <v>62</v>
      </c>
      <c r="D3673" s="7" t="s">
        <v>5</v>
      </c>
      <c r="E3673" s="6">
        <v>0.1</v>
      </c>
      <c r="F3673" s="7">
        <v>31</v>
      </c>
      <c r="G3673" s="4">
        <v>2002</v>
      </c>
      <c r="H3673" s="18">
        <f t="shared" si="114"/>
        <v>2003</v>
      </c>
      <c r="I3673" s="5" t="s">
        <v>2586</v>
      </c>
      <c r="J3673" t="str">
        <f t="shared" si="115"/>
        <v>Fulbright Jaworski</v>
      </c>
    </row>
    <row r="3674" spans="1:10" ht="15" x14ac:dyDescent="0.25">
      <c r="A3674" s="5" t="s">
        <v>858</v>
      </c>
      <c r="B3674" s="8">
        <v>1562903.1</v>
      </c>
      <c r="C3674" s="7">
        <v>1</v>
      </c>
      <c r="D3674" s="7" t="s">
        <v>5</v>
      </c>
      <c r="E3674" s="6">
        <v>19.2</v>
      </c>
      <c r="F3674" s="9">
        <v>3311</v>
      </c>
      <c r="G3674" s="4">
        <v>2002</v>
      </c>
      <c r="H3674" s="18">
        <f t="shared" si="114"/>
        <v>2003</v>
      </c>
      <c r="I3674" s="5" t="s">
        <v>858</v>
      </c>
      <c r="J3674" t="str">
        <f t="shared" si="115"/>
        <v>General Counsel</v>
      </c>
    </row>
    <row r="3675" spans="1:10" ht="15" x14ac:dyDescent="0.25">
      <c r="A3675" s="5" t="s">
        <v>921</v>
      </c>
      <c r="B3675" s="8">
        <v>9542.1</v>
      </c>
      <c r="C3675" s="7">
        <v>52</v>
      </c>
      <c r="D3675" s="7" t="s">
        <v>5</v>
      </c>
      <c r="E3675" s="6">
        <v>0.1</v>
      </c>
      <c r="F3675" s="7">
        <v>43</v>
      </c>
      <c r="G3675" s="4">
        <v>2002</v>
      </c>
      <c r="H3675" s="18">
        <f t="shared" si="114"/>
        <v>2003</v>
      </c>
      <c r="I3675" s="5" t="s">
        <v>2587</v>
      </c>
      <c r="J3675" t="str">
        <f t="shared" si="115"/>
        <v>Gibson Dunn</v>
      </c>
    </row>
    <row r="3676" spans="1:10" ht="15" x14ac:dyDescent="0.25">
      <c r="A3676" s="5" t="s">
        <v>1427</v>
      </c>
      <c r="B3676" s="6">
        <v>597.79999999999995</v>
      </c>
      <c r="C3676" s="7">
        <v>182</v>
      </c>
      <c r="D3676" s="7" t="s">
        <v>5</v>
      </c>
      <c r="E3676" s="6">
        <v>0</v>
      </c>
      <c r="F3676" s="7">
        <v>2</v>
      </c>
      <c r="G3676" s="4">
        <v>2002</v>
      </c>
      <c r="H3676" s="18">
        <f t="shared" si="114"/>
        <v>2003</v>
      </c>
      <c r="I3676" s="5" t="s">
        <v>3411</v>
      </c>
      <c r="J3676" t="str">
        <f t="shared" si="115"/>
        <v>Godfrey Kahn</v>
      </c>
    </row>
    <row r="3677" spans="1:10" ht="15" x14ac:dyDescent="0.25">
      <c r="A3677" s="5" t="s">
        <v>2272</v>
      </c>
      <c r="B3677" s="6">
        <v>600</v>
      </c>
      <c r="C3677" s="20">
        <v>180</v>
      </c>
      <c r="D3677" s="7">
        <v>1</v>
      </c>
      <c r="E3677" s="6">
        <v>0</v>
      </c>
      <c r="F3677" s="7">
        <v>2</v>
      </c>
      <c r="G3677" s="4">
        <v>2002</v>
      </c>
      <c r="H3677" s="18">
        <f t="shared" si="114"/>
        <v>2003</v>
      </c>
      <c r="I3677" s="5" t="s">
        <v>3980</v>
      </c>
      <c r="J3677" t="str">
        <f t="shared" si="115"/>
        <v>Goodsill Anderson</v>
      </c>
    </row>
    <row r="3678" spans="1:10" ht="15" x14ac:dyDescent="0.25">
      <c r="A3678" s="5" t="s">
        <v>864</v>
      </c>
      <c r="B3678" s="6">
        <v>472.5</v>
      </c>
      <c r="C3678" s="7">
        <v>195</v>
      </c>
      <c r="D3678" s="7" t="s">
        <v>5</v>
      </c>
      <c r="E3678" s="6">
        <v>0</v>
      </c>
      <c r="F3678" s="7">
        <v>5</v>
      </c>
      <c r="G3678" s="4">
        <v>2002</v>
      </c>
      <c r="H3678" s="18">
        <f t="shared" si="114"/>
        <v>2003</v>
      </c>
      <c r="I3678" s="5" t="s">
        <v>2988</v>
      </c>
      <c r="J3678" t="str">
        <f t="shared" si="115"/>
        <v>Goodwin Procter</v>
      </c>
    </row>
    <row r="3679" spans="1:10" ht="15" x14ac:dyDescent="0.25">
      <c r="A3679" s="5" t="s">
        <v>728</v>
      </c>
      <c r="B3679" s="8">
        <v>2802.6</v>
      </c>
      <c r="C3679" s="7">
        <v>103</v>
      </c>
      <c r="D3679" s="7" t="s">
        <v>5</v>
      </c>
      <c r="E3679" s="6">
        <v>0</v>
      </c>
      <c r="F3679" s="7">
        <v>13</v>
      </c>
      <c r="G3679" s="4">
        <v>2002</v>
      </c>
      <c r="H3679" s="18">
        <f t="shared" si="114"/>
        <v>2003</v>
      </c>
      <c r="I3679" s="5" t="s">
        <v>728</v>
      </c>
      <c r="J3679" t="str">
        <f t="shared" si="115"/>
        <v>Goodwin Procter</v>
      </c>
    </row>
    <row r="3680" spans="1:10" ht="15" x14ac:dyDescent="0.25">
      <c r="A3680" s="5" t="s">
        <v>2233</v>
      </c>
      <c r="B3680" s="6">
        <v>407</v>
      </c>
      <c r="C3680" s="7">
        <v>200</v>
      </c>
      <c r="D3680" s="7" t="s">
        <v>5</v>
      </c>
      <c r="E3680" s="6">
        <v>0</v>
      </c>
      <c r="F3680" s="7">
        <v>4</v>
      </c>
      <c r="G3680" s="4">
        <v>2002</v>
      </c>
      <c r="H3680" s="18">
        <f t="shared" si="114"/>
        <v>2003</v>
      </c>
      <c r="I3680" s="5" t="s">
        <v>3949</v>
      </c>
      <c r="J3680" t="str">
        <f t="shared" si="115"/>
        <v>Gould Willkie</v>
      </c>
    </row>
    <row r="3681" spans="1:10" ht="15" x14ac:dyDescent="0.25">
      <c r="A3681" s="5" t="s">
        <v>235</v>
      </c>
      <c r="B3681" s="6">
        <v>562.9</v>
      </c>
      <c r="C3681" s="7">
        <v>186</v>
      </c>
      <c r="D3681" s="7" t="s">
        <v>5</v>
      </c>
      <c r="E3681" s="6">
        <v>0</v>
      </c>
      <c r="F3681" s="7">
        <v>4</v>
      </c>
      <c r="G3681" s="4">
        <v>2002</v>
      </c>
      <c r="H3681" s="18">
        <f t="shared" si="114"/>
        <v>2003</v>
      </c>
      <c r="I3681" s="5" t="s">
        <v>2673</v>
      </c>
      <c r="J3681" t="str">
        <f t="shared" si="115"/>
        <v>Gray Cary</v>
      </c>
    </row>
    <row r="3682" spans="1:10" ht="15" x14ac:dyDescent="0.25">
      <c r="A3682" s="5" t="s">
        <v>236</v>
      </c>
      <c r="B3682" s="8">
        <v>2580.8000000000002</v>
      </c>
      <c r="C3682" s="7">
        <v>110</v>
      </c>
      <c r="D3682" s="7" t="s">
        <v>5</v>
      </c>
      <c r="E3682" s="6">
        <v>0</v>
      </c>
      <c r="F3682" s="7">
        <v>8</v>
      </c>
      <c r="G3682" s="4">
        <v>2002</v>
      </c>
      <c r="H3682" s="18">
        <f t="shared" si="114"/>
        <v>2003</v>
      </c>
      <c r="I3682" s="5" t="s">
        <v>236</v>
      </c>
      <c r="J3682" t="str">
        <f t="shared" si="115"/>
        <v>Greenberg Traurig</v>
      </c>
    </row>
    <row r="3683" spans="1:10" ht="15" x14ac:dyDescent="0.25">
      <c r="A3683" s="5" t="s">
        <v>875</v>
      </c>
      <c r="B3683" s="8">
        <v>3553.4</v>
      </c>
      <c r="C3683" s="7">
        <v>92</v>
      </c>
      <c r="D3683" s="7" t="s">
        <v>5</v>
      </c>
      <c r="E3683" s="6">
        <v>0</v>
      </c>
      <c r="F3683" s="7">
        <v>18</v>
      </c>
      <c r="G3683" s="4">
        <v>2002</v>
      </c>
      <c r="H3683" s="18">
        <f t="shared" si="114"/>
        <v>2003</v>
      </c>
      <c r="I3683" s="5" t="s">
        <v>2995</v>
      </c>
      <c r="J3683" t="str">
        <f t="shared" si="115"/>
        <v>Hale Dorr</v>
      </c>
    </row>
    <row r="3684" spans="1:10" ht="15" x14ac:dyDescent="0.25">
      <c r="A3684" s="5" t="s">
        <v>2421</v>
      </c>
      <c r="B3684" s="6">
        <v>750.2</v>
      </c>
      <c r="C3684" s="7">
        <v>167</v>
      </c>
      <c r="D3684" s="7" t="s">
        <v>5</v>
      </c>
      <c r="E3684" s="6">
        <v>0</v>
      </c>
      <c r="F3684" s="7">
        <v>2</v>
      </c>
      <c r="G3684" s="4">
        <v>2002</v>
      </c>
      <c r="H3684" s="18">
        <f t="shared" si="114"/>
        <v>2003</v>
      </c>
      <c r="I3684" s="5" t="s">
        <v>2421</v>
      </c>
      <c r="J3684" t="str">
        <f t="shared" si="115"/>
        <v>Hallet and</v>
      </c>
    </row>
    <row r="3685" spans="1:10" ht="15" x14ac:dyDescent="0.25">
      <c r="A3685" s="5" t="s">
        <v>1140</v>
      </c>
      <c r="B3685" s="6">
        <v>497.2</v>
      </c>
      <c r="C3685" s="7">
        <v>191</v>
      </c>
      <c r="D3685" s="7" t="s">
        <v>5</v>
      </c>
      <c r="E3685" s="6">
        <v>0</v>
      </c>
      <c r="F3685" s="7">
        <v>5</v>
      </c>
      <c r="G3685" s="4">
        <v>2002</v>
      </c>
      <c r="H3685" s="18">
        <f t="shared" si="114"/>
        <v>2003</v>
      </c>
      <c r="I3685" s="5" t="s">
        <v>3189</v>
      </c>
      <c r="J3685" t="str">
        <f t="shared" si="115"/>
        <v>Haynes Boone</v>
      </c>
    </row>
    <row r="3686" spans="1:10" ht="15" x14ac:dyDescent="0.25">
      <c r="A3686" s="5" t="s">
        <v>82</v>
      </c>
      <c r="B3686" s="8">
        <v>6997.2</v>
      </c>
      <c r="C3686" s="7">
        <v>63</v>
      </c>
      <c r="D3686" s="7" t="s">
        <v>5</v>
      </c>
      <c r="E3686" s="6">
        <v>0.1</v>
      </c>
      <c r="F3686" s="7">
        <v>13</v>
      </c>
      <c r="G3686" s="4">
        <v>2002</v>
      </c>
      <c r="H3686" s="18">
        <f t="shared" si="114"/>
        <v>2003</v>
      </c>
      <c r="I3686" s="5" t="s">
        <v>2619</v>
      </c>
      <c r="J3686" t="str">
        <f t="shared" si="115"/>
        <v>Heller Ehrman</v>
      </c>
    </row>
    <row r="3687" spans="1:10" ht="15" x14ac:dyDescent="0.25">
      <c r="A3687" s="5" t="s">
        <v>2418</v>
      </c>
      <c r="B3687" s="8">
        <v>25000</v>
      </c>
      <c r="C3687" s="7">
        <v>32</v>
      </c>
      <c r="D3687" s="7" t="s">
        <v>5</v>
      </c>
      <c r="E3687" s="6">
        <v>0.3</v>
      </c>
      <c r="F3687" s="7">
        <v>2</v>
      </c>
      <c r="G3687" s="4">
        <v>2002</v>
      </c>
      <c r="H3687" s="18">
        <f t="shared" si="114"/>
        <v>2003</v>
      </c>
      <c r="I3687" s="5" t="s">
        <v>4083</v>
      </c>
      <c r="J3687" t="str">
        <f t="shared" si="115"/>
        <v>Helms Mulliss</v>
      </c>
    </row>
    <row r="3688" spans="1:10" ht="15" x14ac:dyDescent="0.25">
      <c r="A3688" s="5" t="s">
        <v>2419</v>
      </c>
      <c r="B3688" s="8">
        <v>6330.6</v>
      </c>
      <c r="C3688" s="7">
        <v>67</v>
      </c>
      <c r="D3688" s="7" t="s">
        <v>5</v>
      </c>
      <c r="E3688" s="6">
        <v>0.1</v>
      </c>
      <c r="F3688" s="7">
        <v>7</v>
      </c>
      <c r="G3688" s="4">
        <v>2002</v>
      </c>
      <c r="H3688" s="18">
        <f t="shared" si="114"/>
        <v>2003</v>
      </c>
      <c r="I3688" s="5" t="s">
        <v>4084</v>
      </c>
      <c r="J3688" t="str">
        <f t="shared" si="115"/>
        <v>Helms Mulliss</v>
      </c>
    </row>
    <row r="3689" spans="1:10" ht="15" x14ac:dyDescent="0.25">
      <c r="A3689" s="5" t="s">
        <v>83</v>
      </c>
      <c r="B3689" s="8">
        <v>9871.2000000000007</v>
      </c>
      <c r="C3689" s="7">
        <v>50</v>
      </c>
      <c r="D3689" s="7" t="s">
        <v>5</v>
      </c>
      <c r="E3689" s="6">
        <v>0.1</v>
      </c>
      <c r="F3689" s="7">
        <v>35</v>
      </c>
      <c r="G3689" s="4">
        <v>2002</v>
      </c>
      <c r="H3689" s="18">
        <f t="shared" si="114"/>
        <v>2003</v>
      </c>
      <c r="I3689" s="5" t="s">
        <v>2620</v>
      </c>
      <c r="J3689" t="str">
        <f t="shared" si="115"/>
        <v>Hogan Hartson</v>
      </c>
    </row>
    <row r="3690" spans="1:10" ht="15" x14ac:dyDescent="0.25">
      <c r="A3690" s="5" t="s">
        <v>739</v>
      </c>
      <c r="B3690" s="6">
        <v>755.7</v>
      </c>
      <c r="C3690" s="7">
        <v>166</v>
      </c>
      <c r="D3690" s="7" t="s">
        <v>5</v>
      </c>
      <c r="E3690" s="6">
        <v>0</v>
      </c>
      <c r="F3690" s="7">
        <v>5</v>
      </c>
      <c r="G3690" s="4">
        <v>2002</v>
      </c>
      <c r="H3690" s="18">
        <f t="shared" si="114"/>
        <v>2003</v>
      </c>
      <c r="I3690" s="5" t="s">
        <v>2838</v>
      </c>
      <c r="J3690" t="str">
        <f t="shared" si="115"/>
        <v>Holland Knight</v>
      </c>
    </row>
    <row r="3691" spans="1:10" ht="15" x14ac:dyDescent="0.25">
      <c r="A3691" s="5" t="s">
        <v>363</v>
      </c>
      <c r="B3691" s="6">
        <v>916.9</v>
      </c>
      <c r="C3691" s="7">
        <v>156</v>
      </c>
      <c r="D3691" s="7" t="s">
        <v>5</v>
      </c>
      <c r="E3691" s="6">
        <v>0</v>
      </c>
      <c r="F3691" s="7">
        <v>3</v>
      </c>
      <c r="G3691" s="4">
        <v>2002</v>
      </c>
      <c r="H3691" s="18">
        <f t="shared" si="114"/>
        <v>2003</v>
      </c>
      <c r="I3691" s="5" t="s">
        <v>2741</v>
      </c>
      <c r="J3691" t="str">
        <f t="shared" si="115"/>
        <v>Holme Roberts</v>
      </c>
    </row>
    <row r="3692" spans="1:10" ht="15" x14ac:dyDescent="0.25">
      <c r="A3692" s="5" t="s">
        <v>976</v>
      </c>
      <c r="B3692" s="8">
        <v>1298.7</v>
      </c>
      <c r="C3692" s="7">
        <v>139</v>
      </c>
      <c r="D3692" s="7" t="s">
        <v>5</v>
      </c>
      <c r="E3692" s="6">
        <v>0</v>
      </c>
      <c r="F3692" s="7">
        <v>2</v>
      </c>
      <c r="G3692" s="4">
        <v>2002</v>
      </c>
      <c r="H3692" s="18">
        <f t="shared" si="114"/>
        <v>2003</v>
      </c>
      <c r="I3692" s="5" t="s">
        <v>976</v>
      </c>
      <c r="J3692" t="str">
        <f t="shared" si="115"/>
        <v>Honigman Miller</v>
      </c>
    </row>
    <row r="3693" spans="1:10" ht="15" x14ac:dyDescent="0.25">
      <c r="A3693" s="5" t="s">
        <v>2182</v>
      </c>
      <c r="B3693" s="6">
        <v>898.1</v>
      </c>
      <c r="C3693" s="7">
        <v>157</v>
      </c>
      <c r="D3693" s="7" t="s">
        <v>5</v>
      </c>
      <c r="E3693" s="6">
        <v>0</v>
      </c>
      <c r="F3693" s="7">
        <v>2</v>
      </c>
      <c r="G3693" s="4">
        <v>2002</v>
      </c>
      <c r="H3693" s="18">
        <f t="shared" si="114"/>
        <v>2003</v>
      </c>
      <c r="I3693" s="5" t="s">
        <v>3915</v>
      </c>
      <c r="J3693" t="str">
        <f t="shared" si="115"/>
        <v>Huber Lawrence</v>
      </c>
    </row>
    <row r="3694" spans="1:10" ht="15" x14ac:dyDescent="0.25">
      <c r="A3694" s="5" t="s">
        <v>979</v>
      </c>
      <c r="B3694" s="8">
        <v>13110.7</v>
      </c>
      <c r="C3694" s="7">
        <v>43</v>
      </c>
      <c r="D3694" s="7" t="s">
        <v>5</v>
      </c>
      <c r="E3694" s="6">
        <v>0.2</v>
      </c>
      <c r="F3694" s="7">
        <v>6</v>
      </c>
      <c r="G3694" s="4">
        <v>2002</v>
      </c>
      <c r="H3694" s="18">
        <f t="shared" si="114"/>
        <v>2003</v>
      </c>
      <c r="I3694" s="5" t="s">
        <v>3063</v>
      </c>
      <c r="J3694" t="str">
        <f t="shared" si="115"/>
        <v>Hughes Luce</v>
      </c>
    </row>
    <row r="3695" spans="1:10" ht="15" x14ac:dyDescent="0.25">
      <c r="A3695" s="5" t="s">
        <v>140</v>
      </c>
      <c r="B3695" s="6">
        <v>858.3</v>
      </c>
      <c r="C3695" s="7">
        <v>159</v>
      </c>
      <c r="D3695" s="7" t="s">
        <v>5</v>
      </c>
      <c r="E3695" s="6">
        <v>0</v>
      </c>
      <c r="F3695" s="7">
        <v>2</v>
      </c>
      <c r="G3695" s="4">
        <v>2002</v>
      </c>
      <c r="H3695" s="18">
        <f t="shared" si="114"/>
        <v>2003</v>
      </c>
      <c r="I3695" s="5" t="s">
        <v>2639</v>
      </c>
      <c r="J3695" t="str">
        <f t="shared" si="115"/>
        <v>Hughes Hubbard</v>
      </c>
    </row>
    <row r="3696" spans="1:10" ht="15" x14ac:dyDescent="0.25">
      <c r="A3696" s="5" t="s">
        <v>24</v>
      </c>
      <c r="B3696" s="8">
        <v>134208.70000000001</v>
      </c>
      <c r="C3696" s="7">
        <v>8</v>
      </c>
      <c r="D3696" s="7" t="s">
        <v>5</v>
      </c>
      <c r="E3696" s="6">
        <v>1.7</v>
      </c>
      <c r="F3696" s="7">
        <v>69</v>
      </c>
      <c r="G3696" s="4">
        <v>2002</v>
      </c>
      <c r="H3696" s="18">
        <f t="shared" si="114"/>
        <v>2003</v>
      </c>
      <c r="I3696" s="5" t="s">
        <v>2588</v>
      </c>
      <c r="J3696" t="str">
        <f t="shared" si="115"/>
        <v>Hunton Williams</v>
      </c>
    </row>
    <row r="3697" spans="1:10" ht="15" x14ac:dyDescent="0.25">
      <c r="A3697" s="5" t="s">
        <v>455</v>
      </c>
      <c r="B3697" s="6">
        <v>510</v>
      </c>
      <c r="C3697" s="7">
        <v>188</v>
      </c>
      <c r="D3697" s="7" t="s">
        <v>5</v>
      </c>
      <c r="E3697" s="6">
        <v>0</v>
      </c>
      <c r="F3697" s="7">
        <v>1</v>
      </c>
      <c r="G3697" s="4">
        <v>2002</v>
      </c>
      <c r="H3697" s="18">
        <f t="shared" si="114"/>
        <v>2003</v>
      </c>
      <c r="I3697" s="5" t="s">
        <v>2758</v>
      </c>
      <c r="J3697" t="str">
        <f t="shared" si="115"/>
        <v>Husch Eppenberger</v>
      </c>
    </row>
    <row r="3698" spans="1:10" ht="15" x14ac:dyDescent="0.25">
      <c r="A3698" s="5" t="s">
        <v>2313</v>
      </c>
      <c r="B3698" s="6">
        <v>973.6</v>
      </c>
      <c r="C3698" s="7">
        <v>152</v>
      </c>
      <c r="D3698" s="7" t="s">
        <v>5</v>
      </c>
      <c r="E3698" s="6">
        <v>0</v>
      </c>
      <c r="F3698" s="7">
        <v>2</v>
      </c>
      <c r="G3698" s="4">
        <v>2002</v>
      </c>
      <c r="H3698" s="18">
        <f t="shared" si="114"/>
        <v>2003</v>
      </c>
      <c r="I3698" s="5" t="s">
        <v>2313</v>
      </c>
      <c r="J3698" t="str">
        <f t="shared" si="115"/>
        <v>In House</v>
      </c>
    </row>
    <row r="3699" spans="1:10" ht="15" x14ac:dyDescent="0.25">
      <c r="A3699" s="5" t="s">
        <v>1015</v>
      </c>
      <c r="B3699" s="8">
        <v>1335.9</v>
      </c>
      <c r="C3699" s="7">
        <v>137</v>
      </c>
      <c r="D3699" s="7" t="s">
        <v>5</v>
      </c>
      <c r="E3699" s="6">
        <v>0</v>
      </c>
      <c r="F3699" s="7">
        <v>62</v>
      </c>
      <c r="G3699" s="4">
        <v>2002</v>
      </c>
      <c r="H3699" s="18">
        <f t="shared" si="114"/>
        <v>2003</v>
      </c>
      <c r="I3699" s="5" t="s">
        <v>1015</v>
      </c>
      <c r="J3699" t="str">
        <f t="shared" si="115"/>
        <v>Individual</v>
      </c>
    </row>
    <row r="3700" spans="1:10" ht="15" x14ac:dyDescent="0.25">
      <c r="A3700" s="5" t="s">
        <v>2297</v>
      </c>
      <c r="B3700" s="8">
        <v>2000</v>
      </c>
      <c r="C3700" s="20">
        <v>118</v>
      </c>
      <c r="D3700" s="7">
        <v>1</v>
      </c>
      <c r="E3700" s="6">
        <v>0</v>
      </c>
      <c r="F3700" s="7">
        <v>1</v>
      </c>
      <c r="G3700" s="4">
        <v>2002</v>
      </c>
      <c r="H3700" s="18">
        <f t="shared" si="114"/>
        <v>2003</v>
      </c>
      <c r="I3700" s="5" t="s">
        <v>2297</v>
      </c>
      <c r="J3700" t="str">
        <f t="shared" si="115"/>
        <v>Internal Legal</v>
      </c>
    </row>
    <row r="3701" spans="1:10" ht="15" x14ac:dyDescent="0.25">
      <c r="A3701" s="5" t="s">
        <v>141</v>
      </c>
      <c r="B3701" s="8">
        <v>4965.5</v>
      </c>
      <c r="C3701" s="7">
        <v>80</v>
      </c>
      <c r="D3701" s="7" t="s">
        <v>5</v>
      </c>
      <c r="E3701" s="6">
        <v>0.1</v>
      </c>
      <c r="F3701" s="7">
        <v>7</v>
      </c>
      <c r="G3701" s="4">
        <v>2002</v>
      </c>
      <c r="H3701" s="18">
        <f t="shared" si="114"/>
        <v>2003</v>
      </c>
      <c r="I3701" s="5" t="s">
        <v>2640</v>
      </c>
      <c r="J3701" t="str">
        <f t="shared" si="115"/>
        <v>Irell Manella</v>
      </c>
    </row>
    <row r="3702" spans="1:10" ht="15" x14ac:dyDescent="0.25">
      <c r="A3702" s="5" t="s">
        <v>239</v>
      </c>
      <c r="B3702" s="8">
        <v>1123.4000000000001</v>
      </c>
      <c r="C3702" s="7">
        <v>143</v>
      </c>
      <c r="D3702" s="7" t="s">
        <v>5</v>
      </c>
      <c r="E3702" s="6">
        <v>0</v>
      </c>
      <c r="F3702" s="7">
        <v>14</v>
      </c>
      <c r="G3702" s="4">
        <v>2002</v>
      </c>
      <c r="H3702" s="18">
        <f t="shared" si="114"/>
        <v>2003</v>
      </c>
      <c r="I3702" s="5" t="s">
        <v>2675</v>
      </c>
      <c r="J3702" t="str">
        <f t="shared" si="115"/>
        <v>Jenkens Gilchrist</v>
      </c>
    </row>
    <row r="3703" spans="1:10" ht="15" x14ac:dyDescent="0.25">
      <c r="A3703" s="5" t="s">
        <v>2380</v>
      </c>
      <c r="B3703" s="8">
        <v>5172</v>
      </c>
      <c r="C3703" s="7">
        <v>75</v>
      </c>
      <c r="D3703" s="7" t="s">
        <v>5</v>
      </c>
      <c r="E3703" s="6">
        <v>0.1</v>
      </c>
      <c r="F3703" s="7">
        <v>2</v>
      </c>
      <c r="G3703" s="4">
        <v>2002</v>
      </c>
      <c r="H3703" s="18">
        <f t="shared" si="114"/>
        <v>2003</v>
      </c>
      <c r="I3703" s="5" t="s">
        <v>3908</v>
      </c>
      <c r="J3703" t="str">
        <f t="shared" si="115"/>
        <v>John W.</v>
      </c>
    </row>
    <row r="3704" spans="1:10" ht="15" x14ac:dyDescent="0.25">
      <c r="A3704" s="5" t="s">
        <v>988</v>
      </c>
      <c r="B3704" s="8">
        <v>15241.5</v>
      </c>
      <c r="C3704" s="7">
        <v>41</v>
      </c>
      <c r="D3704" s="7" t="s">
        <v>5</v>
      </c>
      <c r="E3704" s="6">
        <v>0.2</v>
      </c>
      <c r="F3704" s="7">
        <v>29</v>
      </c>
      <c r="G3704" s="4">
        <v>2002</v>
      </c>
      <c r="H3704" s="18">
        <f t="shared" si="114"/>
        <v>2003</v>
      </c>
      <c r="I3704" s="5" t="s">
        <v>2589</v>
      </c>
      <c r="J3704" t="str">
        <f t="shared" si="115"/>
        <v>Jones Day</v>
      </c>
    </row>
    <row r="3705" spans="1:10" ht="15" x14ac:dyDescent="0.25">
      <c r="A3705" s="5" t="s">
        <v>861</v>
      </c>
      <c r="B3705" s="8">
        <v>3815.6</v>
      </c>
      <c r="C3705" s="7">
        <v>88</v>
      </c>
      <c r="D3705" s="7" t="s">
        <v>5</v>
      </c>
      <c r="E3705" s="6">
        <v>0.1</v>
      </c>
      <c r="F3705" s="7">
        <v>5</v>
      </c>
      <c r="G3705" s="4">
        <v>2002</v>
      </c>
      <c r="H3705" s="18">
        <f t="shared" si="114"/>
        <v>2003</v>
      </c>
      <c r="I3705" s="5" t="s">
        <v>2986</v>
      </c>
      <c r="J3705" t="str">
        <f t="shared" si="115"/>
        <v>Jones Walker</v>
      </c>
    </row>
    <row r="3706" spans="1:10" ht="15" x14ac:dyDescent="0.25">
      <c r="A3706" s="5" t="s">
        <v>27</v>
      </c>
      <c r="B3706" s="6">
        <v>646</v>
      </c>
      <c r="C3706" s="7">
        <v>174</v>
      </c>
      <c r="D3706" s="7" t="s">
        <v>5</v>
      </c>
      <c r="E3706" s="6">
        <v>0</v>
      </c>
      <c r="F3706" s="7">
        <v>6</v>
      </c>
      <c r="G3706" s="4">
        <v>2002</v>
      </c>
      <c r="H3706" s="18">
        <f t="shared" si="114"/>
        <v>2003</v>
      </c>
      <c r="I3706" s="5" t="s">
        <v>2590</v>
      </c>
      <c r="J3706" t="str">
        <f t="shared" si="115"/>
        <v>Kelley Drye</v>
      </c>
    </row>
    <row r="3707" spans="1:10" ht="15" x14ac:dyDescent="0.25">
      <c r="A3707" s="5" t="s">
        <v>1705</v>
      </c>
      <c r="B3707" s="8">
        <v>1803</v>
      </c>
      <c r="C3707" s="7">
        <v>130</v>
      </c>
      <c r="D3707" s="7" t="s">
        <v>5</v>
      </c>
      <c r="E3707" s="6">
        <v>0</v>
      </c>
      <c r="F3707" s="7">
        <v>5</v>
      </c>
      <c r="G3707" s="4">
        <v>2002</v>
      </c>
      <c r="H3707" s="18">
        <f t="shared" si="114"/>
        <v>2003</v>
      </c>
      <c r="I3707" s="5" t="s">
        <v>1705</v>
      </c>
      <c r="J3707" t="str">
        <f t="shared" si="115"/>
        <v>Kilpatrick Stockton</v>
      </c>
    </row>
    <row r="3708" spans="1:10" ht="15" x14ac:dyDescent="0.25">
      <c r="A3708" s="5" t="s">
        <v>88</v>
      </c>
      <c r="B3708" s="8">
        <v>23435.9</v>
      </c>
      <c r="C3708" s="7">
        <v>34</v>
      </c>
      <c r="D3708" s="7" t="s">
        <v>5</v>
      </c>
      <c r="E3708" s="6">
        <v>0.3</v>
      </c>
      <c r="F3708" s="7">
        <v>16</v>
      </c>
      <c r="G3708" s="4">
        <v>2002</v>
      </c>
      <c r="H3708" s="18">
        <f t="shared" si="114"/>
        <v>2003</v>
      </c>
      <c r="I3708" s="5" t="s">
        <v>2623</v>
      </c>
      <c r="J3708" t="str">
        <f t="shared" si="115"/>
        <v>King Spalding</v>
      </c>
    </row>
    <row r="3709" spans="1:10" ht="15" x14ac:dyDescent="0.25">
      <c r="A3709" s="5" t="s">
        <v>28</v>
      </c>
      <c r="B3709" s="8">
        <v>83567.199999999997</v>
      </c>
      <c r="C3709" s="7">
        <v>11</v>
      </c>
      <c r="D3709" s="7" t="s">
        <v>5</v>
      </c>
      <c r="E3709" s="6">
        <v>1</v>
      </c>
      <c r="F3709" s="7">
        <v>39</v>
      </c>
      <c r="G3709" s="4">
        <v>2002</v>
      </c>
      <c r="H3709" s="18">
        <f t="shared" si="114"/>
        <v>2003</v>
      </c>
      <c r="I3709" s="5" t="s">
        <v>2591</v>
      </c>
      <c r="J3709" t="str">
        <f t="shared" si="115"/>
        <v>Kirkland Ellis</v>
      </c>
    </row>
    <row r="3710" spans="1:10" ht="15" x14ac:dyDescent="0.25">
      <c r="A3710" s="5" t="s">
        <v>856</v>
      </c>
      <c r="B3710" s="8">
        <v>2744.3</v>
      </c>
      <c r="C3710" s="7">
        <v>106</v>
      </c>
      <c r="D3710" s="7" t="s">
        <v>5</v>
      </c>
      <c r="E3710" s="6">
        <v>0</v>
      </c>
      <c r="F3710" s="7">
        <v>33</v>
      </c>
      <c r="G3710" s="4">
        <v>2002</v>
      </c>
      <c r="H3710" s="18">
        <f t="shared" si="114"/>
        <v>2003</v>
      </c>
      <c r="I3710" s="5" t="s">
        <v>2982</v>
      </c>
      <c r="J3710" t="str">
        <f t="shared" si="115"/>
        <v>Kirkpatrick Lockhart</v>
      </c>
    </row>
    <row r="3711" spans="1:10" ht="15" x14ac:dyDescent="0.25">
      <c r="A3711" s="5" t="s">
        <v>2368</v>
      </c>
      <c r="B3711" s="8">
        <v>2000</v>
      </c>
      <c r="C3711" s="20">
        <v>118</v>
      </c>
      <c r="D3711" s="7">
        <v>1</v>
      </c>
      <c r="E3711" s="6">
        <v>0</v>
      </c>
      <c r="F3711" s="7">
        <v>1</v>
      </c>
      <c r="G3711" s="4">
        <v>2002</v>
      </c>
      <c r="H3711" s="18">
        <f t="shared" si="114"/>
        <v>2003</v>
      </c>
      <c r="I3711" s="5" t="s">
        <v>4052</v>
      </c>
      <c r="J3711" t="str">
        <f t="shared" si="115"/>
        <v>Kremer Associes</v>
      </c>
    </row>
    <row r="3712" spans="1:10" ht="15" x14ac:dyDescent="0.25">
      <c r="A3712" s="5" t="s">
        <v>90</v>
      </c>
      <c r="B3712" s="8">
        <v>34981</v>
      </c>
      <c r="C3712" s="7">
        <v>25</v>
      </c>
      <c r="D3712" s="7" t="s">
        <v>5</v>
      </c>
      <c r="E3712" s="6">
        <v>0.4</v>
      </c>
      <c r="F3712" s="7">
        <v>15</v>
      </c>
      <c r="G3712" s="4">
        <v>2002</v>
      </c>
      <c r="H3712" s="18">
        <f t="shared" si="114"/>
        <v>2003</v>
      </c>
      <c r="I3712" s="5" t="s">
        <v>90</v>
      </c>
      <c r="J3712" t="str">
        <f t="shared" si="115"/>
        <v>Kutak Rock</v>
      </c>
    </row>
    <row r="3713" spans="1:10" ht="15" x14ac:dyDescent="0.25">
      <c r="A3713" s="5" t="s">
        <v>2420</v>
      </c>
      <c r="B3713" s="8">
        <v>1000</v>
      </c>
      <c r="C3713" s="20">
        <v>149</v>
      </c>
      <c r="D3713" s="7">
        <v>1</v>
      </c>
      <c r="E3713" s="6">
        <v>0</v>
      </c>
      <c r="F3713" s="7">
        <v>1</v>
      </c>
      <c r="G3713" s="4">
        <v>2002</v>
      </c>
      <c r="H3713" s="18">
        <f t="shared" si="114"/>
        <v>2003</v>
      </c>
      <c r="I3713" s="5" t="s">
        <v>4085</v>
      </c>
      <c r="J3713" t="str">
        <f t="shared" si="115"/>
        <v>Lange Simpson</v>
      </c>
    </row>
    <row r="3714" spans="1:10" ht="15" x14ac:dyDescent="0.25">
      <c r="A3714" s="5" t="s">
        <v>29</v>
      </c>
      <c r="B3714" s="8">
        <v>58873.7</v>
      </c>
      <c r="C3714" s="7">
        <v>17</v>
      </c>
      <c r="D3714" s="7" t="s">
        <v>5</v>
      </c>
      <c r="E3714" s="6">
        <v>0.7</v>
      </c>
      <c r="F3714" s="7">
        <v>101</v>
      </c>
      <c r="G3714" s="4">
        <v>2002</v>
      </c>
      <c r="H3714" s="18">
        <f t="shared" ref="H3714:H3777" si="116">G3714+1</f>
        <v>2003</v>
      </c>
      <c r="I3714" s="5" t="s">
        <v>2592</v>
      </c>
      <c r="J3714" t="str">
        <f t="shared" ref="J3714:J3777" si="117">TRIM(LEFT(SUBSTITUTE(I3714," ",REPT(" ",100)),200))</f>
        <v>Latham Watkins</v>
      </c>
    </row>
    <row r="3715" spans="1:10" ht="15" x14ac:dyDescent="0.25">
      <c r="A3715" s="5" t="s">
        <v>1613</v>
      </c>
      <c r="B3715" s="8">
        <v>24695.8</v>
      </c>
      <c r="C3715" s="7">
        <v>33</v>
      </c>
      <c r="D3715" s="7" t="s">
        <v>5</v>
      </c>
      <c r="E3715" s="6">
        <v>0.3</v>
      </c>
      <c r="F3715" s="7">
        <v>28</v>
      </c>
      <c r="G3715" s="4">
        <v>2002</v>
      </c>
      <c r="H3715" s="18">
        <f t="shared" si="116"/>
        <v>2003</v>
      </c>
      <c r="I3715" s="5" t="s">
        <v>2670</v>
      </c>
      <c r="J3715" t="str">
        <f t="shared" si="117"/>
        <v>LeBoeuf Lamb</v>
      </c>
    </row>
    <row r="3716" spans="1:10" ht="15" x14ac:dyDescent="0.25">
      <c r="A3716" s="5" t="s">
        <v>1929</v>
      </c>
      <c r="B3716" s="8">
        <v>3918.8</v>
      </c>
      <c r="C3716" s="7">
        <v>87</v>
      </c>
      <c r="D3716" s="7" t="s">
        <v>5</v>
      </c>
      <c r="E3716" s="6">
        <v>0.1</v>
      </c>
      <c r="F3716" s="7">
        <v>16</v>
      </c>
      <c r="G3716" s="4">
        <v>2002</v>
      </c>
      <c r="H3716" s="18">
        <f t="shared" si="116"/>
        <v>2003</v>
      </c>
      <c r="I3716" s="5" t="s">
        <v>3772</v>
      </c>
      <c r="J3716" t="str">
        <f t="shared" si="117"/>
        <v>Locke Liddell</v>
      </c>
    </row>
    <row r="3717" spans="1:10" ht="15" x14ac:dyDescent="0.25">
      <c r="A3717" s="5" t="s">
        <v>2342</v>
      </c>
      <c r="B3717" s="8">
        <v>2000</v>
      </c>
      <c r="C3717" s="20">
        <v>118</v>
      </c>
      <c r="D3717" s="7">
        <v>1</v>
      </c>
      <c r="E3717" s="6">
        <v>0</v>
      </c>
      <c r="F3717" s="7">
        <v>1</v>
      </c>
      <c r="G3717" s="4">
        <v>2002</v>
      </c>
      <c r="H3717" s="18">
        <f t="shared" si="116"/>
        <v>2003</v>
      </c>
      <c r="I3717" s="5" t="s">
        <v>2342</v>
      </c>
      <c r="J3717" t="str">
        <f t="shared" si="117"/>
        <v>Mallesons Stephen</v>
      </c>
    </row>
    <row r="3718" spans="1:10" ht="15" x14ac:dyDescent="0.25">
      <c r="A3718" s="5" t="s">
        <v>1238</v>
      </c>
      <c r="B3718" s="8">
        <v>10066.200000000001</v>
      </c>
      <c r="C3718" s="7">
        <v>49</v>
      </c>
      <c r="D3718" s="7" t="s">
        <v>5</v>
      </c>
      <c r="E3718" s="6">
        <v>0.1</v>
      </c>
      <c r="F3718" s="7">
        <v>5</v>
      </c>
      <c r="G3718" s="4">
        <v>2002</v>
      </c>
      <c r="H3718" s="18">
        <f t="shared" si="116"/>
        <v>2003</v>
      </c>
      <c r="I3718" s="5" t="s">
        <v>3267</v>
      </c>
      <c r="J3718" t="str">
        <f t="shared" si="117"/>
        <v>Maples Calder</v>
      </c>
    </row>
    <row r="3719" spans="1:10" ht="15" x14ac:dyDescent="0.25">
      <c r="A3719" s="5" t="s">
        <v>1043</v>
      </c>
      <c r="B3719" s="8">
        <v>29524.2</v>
      </c>
      <c r="C3719" s="7">
        <v>28</v>
      </c>
      <c r="D3719" s="7" t="s">
        <v>5</v>
      </c>
      <c r="E3719" s="6">
        <v>0.4</v>
      </c>
      <c r="F3719" s="7">
        <v>26</v>
      </c>
      <c r="G3719" s="4">
        <v>2002</v>
      </c>
      <c r="H3719" s="18">
        <f t="shared" si="116"/>
        <v>2003</v>
      </c>
      <c r="I3719" s="5" t="s">
        <v>2594</v>
      </c>
      <c r="J3719" t="str">
        <f t="shared" si="117"/>
        <v>Mayer Brown</v>
      </c>
    </row>
    <row r="3720" spans="1:10" ht="15" x14ac:dyDescent="0.25">
      <c r="A3720" s="5" t="s">
        <v>460</v>
      </c>
      <c r="B3720" s="8">
        <v>82183.5</v>
      </c>
      <c r="C3720" s="7">
        <v>12</v>
      </c>
      <c r="D3720" s="7" t="s">
        <v>5</v>
      </c>
      <c r="E3720" s="6">
        <v>1</v>
      </c>
      <c r="F3720" s="7">
        <v>51</v>
      </c>
      <c r="G3720" s="4">
        <v>2002</v>
      </c>
      <c r="H3720" s="18">
        <f t="shared" si="116"/>
        <v>2003</v>
      </c>
      <c r="I3720" s="5" t="s">
        <v>2761</v>
      </c>
      <c r="J3720" t="str">
        <f t="shared" si="117"/>
        <v>Mayer Brown</v>
      </c>
    </row>
    <row r="3721" spans="1:10" ht="15" x14ac:dyDescent="0.25">
      <c r="A3721" s="5" t="s">
        <v>489</v>
      </c>
      <c r="B3721" s="6">
        <v>701.3</v>
      </c>
      <c r="C3721" s="7">
        <v>169</v>
      </c>
      <c r="D3721" s="7" t="s">
        <v>5</v>
      </c>
      <c r="E3721" s="6">
        <v>0</v>
      </c>
      <c r="F3721" s="7">
        <v>3</v>
      </c>
      <c r="G3721" s="4">
        <v>2002</v>
      </c>
      <c r="H3721" s="18">
        <f t="shared" si="116"/>
        <v>2003</v>
      </c>
      <c r="I3721" s="5" t="s">
        <v>2595</v>
      </c>
      <c r="J3721" t="str">
        <f t="shared" si="117"/>
        <v>McDermott Will</v>
      </c>
    </row>
    <row r="3722" spans="1:10" ht="15" x14ac:dyDescent="0.25">
      <c r="A3722" s="5" t="s">
        <v>2408</v>
      </c>
      <c r="B3722" s="6">
        <v>647.1</v>
      </c>
      <c r="C3722" s="7">
        <v>173</v>
      </c>
      <c r="D3722" s="7" t="s">
        <v>5</v>
      </c>
      <c r="E3722" s="6">
        <v>0</v>
      </c>
      <c r="F3722" s="7">
        <v>1</v>
      </c>
      <c r="G3722" s="4">
        <v>2002</v>
      </c>
      <c r="H3722" s="18">
        <f t="shared" si="116"/>
        <v>2003</v>
      </c>
      <c r="I3722" s="5" t="s">
        <v>4076</v>
      </c>
      <c r="J3722" t="str">
        <f t="shared" si="117"/>
        <v>McGuire Woods</v>
      </c>
    </row>
    <row r="3723" spans="1:10" ht="15" x14ac:dyDescent="0.25">
      <c r="A3723" s="5" t="s">
        <v>920</v>
      </c>
      <c r="B3723" s="8">
        <v>8299.6</v>
      </c>
      <c r="C3723" s="7">
        <v>58</v>
      </c>
      <c r="D3723" s="7" t="s">
        <v>5</v>
      </c>
      <c r="E3723" s="6">
        <v>0.1</v>
      </c>
      <c r="F3723" s="7">
        <v>7</v>
      </c>
      <c r="G3723" s="4">
        <v>2002</v>
      </c>
      <c r="H3723" s="18">
        <f t="shared" si="116"/>
        <v>2003</v>
      </c>
      <c r="I3723" s="5" t="s">
        <v>3032</v>
      </c>
      <c r="J3723" t="str">
        <f t="shared" si="117"/>
        <v>McGuire Woods</v>
      </c>
    </row>
    <row r="3724" spans="1:10" ht="15" x14ac:dyDescent="0.25">
      <c r="A3724" s="5" t="s">
        <v>774</v>
      </c>
      <c r="B3724" s="8">
        <v>16838.5</v>
      </c>
      <c r="C3724" s="7">
        <v>40</v>
      </c>
      <c r="D3724" s="7" t="s">
        <v>5</v>
      </c>
      <c r="E3724" s="6">
        <v>0.2</v>
      </c>
      <c r="F3724" s="7">
        <v>24</v>
      </c>
      <c r="G3724" s="4">
        <v>2002</v>
      </c>
      <c r="H3724" s="18">
        <f t="shared" si="116"/>
        <v>2003</v>
      </c>
      <c r="I3724" s="5" t="s">
        <v>774</v>
      </c>
      <c r="J3724" t="str">
        <f t="shared" si="117"/>
        <v>McGuireWoods LLP</v>
      </c>
    </row>
    <row r="3725" spans="1:10" ht="15" x14ac:dyDescent="0.25">
      <c r="A3725" s="5" t="s">
        <v>1921</v>
      </c>
      <c r="B3725" s="8">
        <v>290371.3</v>
      </c>
      <c r="C3725" s="7">
        <v>6</v>
      </c>
      <c r="D3725" s="7" t="s">
        <v>5</v>
      </c>
      <c r="E3725" s="6">
        <v>3.6</v>
      </c>
      <c r="F3725" s="7">
        <v>102</v>
      </c>
      <c r="G3725" s="4">
        <v>2002</v>
      </c>
      <c r="H3725" s="18">
        <f t="shared" si="116"/>
        <v>2003</v>
      </c>
      <c r="I3725" s="5" t="s">
        <v>1921</v>
      </c>
      <c r="J3725" t="str">
        <f t="shared" si="117"/>
        <v>McKee Nelson</v>
      </c>
    </row>
    <row r="3726" spans="1:10" ht="15" x14ac:dyDescent="0.25">
      <c r="A3726" s="5" t="s">
        <v>1264</v>
      </c>
      <c r="B3726" s="6">
        <v>678.2</v>
      </c>
      <c r="C3726" s="7">
        <v>172</v>
      </c>
      <c r="D3726" s="7" t="s">
        <v>5</v>
      </c>
      <c r="E3726" s="6">
        <v>0</v>
      </c>
      <c r="F3726" s="7">
        <v>3</v>
      </c>
      <c r="G3726" s="4">
        <v>2002</v>
      </c>
      <c r="H3726" s="18">
        <f t="shared" si="116"/>
        <v>2003</v>
      </c>
      <c r="I3726" s="5" t="s">
        <v>1264</v>
      </c>
      <c r="J3726" t="str">
        <f t="shared" si="117"/>
        <v>McNair Law</v>
      </c>
    </row>
    <row r="3727" spans="1:10" ht="15" x14ac:dyDescent="0.25">
      <c r="A3727" s="5" t="s">
        <v>974</v>
      </c>
      <c r="B3727" s="8">
        <v>41669.300000000003</v>
      </c>
      <c r="C3727" s="7">
        <v>21</v>
      </c>
      <c r="D3727" s="7" t="s">
        <v>5</v>
      </c>
      <c r="E3727" s="6">
        <v>0.5</v>
      </c>
      <c r="F3727" s="7">
        <v>17</v>
      </c>
      <c r="G3727" s="4">
        <v>2002</v>
      </c>
      <c r="H3727" s="18">
        <f t="shared" si="116"/>
        <v>2003</v>
      </c>
      <c r="I3727" s="5" t="s">
        <v>2596</v>
      </c>
      <c r="J3727" t="str">
        <f t="shared" si="117"/>
        <v>Milbank Tweed</v>
      </c>
    </row>
    <row r="3728" spans="1:10" ht="15" x14ac:dyDescent="0.25">
      <c r="A3728" s="5" t="s">
        <v>2349</v>
      </c>
      <c r="B3728" s="8">
        <v>2000</v>
      </c>
      <c r="C3728" s="20">
        <v>118</v>
      </c>
      <c r="D3728" s="7">
        <v>1</v>
      </c>
      <c r="E3728" s="6">
        <v>0</v>
      </c>
      <c r="F3728" s="7">
        <v>1</v>
      </c>
      <c r="G3728" s="4">
        <v>2002</v>
      </c>
      <c r="H3728" s="18">
        <f t="shared" si="116"/>
        <v>2003</v>
      </c>
      <c r="I3728" s="5" t="s">
        <v>2349</v>
      </c>
      <c r="J3728" t="str">
        <f t="shared" si="117"/>
        <v>Minter Ellison</v>
      </c>
    </row>
    <row r="3729" spans="1:10" ht="15" x14ac:dyDescent="0.25">
      <c r="A3729" s="5" t="s">
        <v>968</v>
      </c>
      <c r="B3729" s="8">
        <v>3331</v>
      </c>
      <c r="C3729" s="7">
        <v>95</v>
      </c>
      <c r="D3729" s="7" t="s">
        <v>5</v>
      </c>
      <c r="E3729" s="6">
        <v>0</v>
      </c>
      <c r="F3729" s="7">
        <v>14</v>
      </c>
      <c r="G3729" s="4">
        <v>2002</v>
      </c>
      <c r="H3729" s="18">
        <f t="shared" si="116"/>
        <v>2003</v>
      </c>
      <c r="I3729" s="5" t="s">
        <v>3060</v>
      </c>
      <c r="J3729" t="str">
        <f t="shared" si="117"/>
        <v>Mintz Levin</v>
      </c>
    </row>
    <row r="3730" spans="1:10" ht="15" x14ac:dyDescent="0.25">
      <c r="A3730" s="5" t="s">
        <v>1167</v>
      </c>
      <c r="B3730" s="8">
        <v>42126.3</v>
      </c>
      <c r="C3730" s="7">
        <v>19</v>
      </c>
      <c r="D3730" s="7" t="s">
        <v>5</v>
      </c>
      <c r="E3730" s="6">
        <v>0.5</v>
      </c>
      <c r="F3730" s="7">
        <v>10</v>
      </c>
      <c r="G3730" s="4">
        <v>2002</v>
      </c>
      <c r="H3730" s="18">
        <f t="shared" si="116"/>
        <v>2003</v>
      </c>
      <c r="I3730" s="5" t="s">
        <v>3212</v>
      </c>
      <c r="J3730" t="str">
        <f t="shared" si="117"/>
        <v>Mitchell Silberberg</v>
      </c>
    </row>
    <row r="3731" spans="1:10" ht="15" x14ac:dyDescent="0.25">
      <c r="A3731" s="5" t="s">
        <v>779</v>
      </c>
      <c r="B3731" s="6">
        <v>574.5</v>
      </c>
      <c r="C3731" s="7">
        <v>184</v>
      </c>
      <c r="D3731" s="7" t="s">
        <v>5</v>
      </c>
      <c r="E3731" s="6">
        <v>0</v>
      </c>
      <c r="F3731" s="7">
        <v>3</v>
      </c>
      <c r="G3731" s="4">
        <v>2002</v>
      </c>
      <c r="H3731" s="18">
        <f t="shared" si="116"/>
        <v>2003</v>
      </c>
      <c r="I3731" s="5" t="s">
        <v>2862</v>
      </c>
      <c r="J3731" t="str">
        <f t="shared" si="117"/>
        <v>Moore Van</v>
      </c>
    </row>
    <row r="3732" spans="1:10" ht="15" x14ac:dyDescent="0.25">
      <c r="A3732" s="5" t="s">
        <v>984</v>
      </c>
      <c r="B3732" s="8">
        <v>130253</v>
      </c>
      <c r="C3732" s="7">
        <v>9</v>
      </c>
      <c r="D3732" s="7" t="s">
        <v>5</v>
      </c>
      <c r="E3732" s="6">
        <v>1.6</v>
      </c>
      <c r="F3732" s="7">
        <v>61</v>
      </c>
      <c r="G3732" s="4">
        <v>2002</v>
      </c>
      <c r="H3732" s="18">
        <f t="shared" si="116"/>
        <v>2003</v>
      </c>
      <c r="I3732" s="5" t="s">
        <v>2597</v>
      </c>
      <c r="J3732" t="str">
        <f t="shared" si="117"/>
        <v>Morgan Lewis</v>
      </c>
    </row>
    <row r="3733" spans="1:10" ht="15" x14ac:dyDescent="0.25">
      <c r="A3733" s="5" t="s">
        <v>1188</v>
      </c>
      <c r="B3733" s="8">
        <v>6000</v>
      </c>
      <c r="C3733" s="20">
        <v>69</v>
      </c>
      <c r="D3733" s="7">
        <v>1</v>
      </c>
      <c r="E3733" s="6">
        <v>0.1</v>
      </c>
      <c r="F3733" s="7">
        <v>2</v>
      </c>
      <c r="G3733" s="4">
        <v>2002</v>
      </c>
      <c r="H3733" s="18">
        <f t="shared" si="116"/>
        <v>2003</v>
      </c>
      <c r="I3733" s="5" t="s">
        <v>3228</v>
      </c>
      <c r="J3733" t="str">
        <f t="shared" si="117"/>
        <v>Morris Nichols</v>
      </c>
    </row>
    <row r="3734" spans="1:10" ht="15" x14ac:dyDescent="0.25">
      <c r="A3734" s="5" t="s">
        <v>35</v>
      </c>
      <c r="B3734" s="8">
        <v>1749.4</v>
      </c>
      <c r="C3734" s="7">
        <v>132</v>
      </c>
      <c r="D3734" s="7" t="s">
        <v>5</v>
      </c>
      <c r="E3734" s="6">
        <v>0</v>
      </c>
      <c r="F3734" s="7">
        <v>9</v>
      </c>
      <c r="G3734" s="4">
        <v>2002</v>
      </c>
      <c r="H3734" s="18">
        <f t="shared" si="116"/>
        <v>2003</v>
      </c>
      <c r="I3734" s="5" t="s">
        <v>2598</v>
      </c>
      <c r="J3734" t="str">
        <f t="shared" si="117"/>
        <v>Morrison Foerster</v>
      </c>
    </row>
    <row r="3735" spans="1:10" ht="15" x14ac:dyDescent="0.25">
      <c r="A3735" s="5" t="s">
        <v>857</v>
      </c>
      <c r="B3735" s="6">
        <v>684.8</v>
      </c>
      <c r="C3735" s="7">
        <v>171</v>
      </c>
      <c r="D3735" s="7" t="s">
        <v>5</v>
      </c>
      <c r="E3735" s="6">
        <v>0</v>
      </c>
      <c r="F3735" s="7">
        <v>3</v>
      </c>
      <c r="G3735" s="4">
        <v>2002</v>
      </c>
      <c r="H3735" s="18">
        <f t="shared" si="116"/>
        <v>2003</v>
      </c>
      <c r="I3735" s="5" t="s">
        <v>2983</v>
      </c>
      <c r="J3735" t="str">
        <f t="shared" si="117"/>
        <v>Muldoon Murphy</v>
      </c>
    </row>
    <row r="3736" spans="1:10" ht="15" x14ac:dyDescent="0.25">
      <c r="A3736" s="5" t="s">
        <v>978</v>
      </c>
      <c r="B3736" s="8">
        <v>5393.8</v>
      </c>
      <c r="C3736" s="7">
        <v>73</v>
      </c>
      <c r="D3736" s="7" t="s">
        <v>5</v>
      </c>
      <c r="E3736" s="6">
        <v>0.1</v>
      </c>
      <c r="F3736" s="7">
        <v>25</v>
      </c>
      <c r="G3736" s="4">
        <v>2002</v>
      </c>
      <c r="H3736" s="18">
        <f t="shared" si="116"/>
        <v>2003</v>
      </c>
      <c r="I3736" s="5" t="s">
        <v>2714</v>
      </c>
      <c r="J3736" t="str">
        <f t="shared" si="117"/>
        <v>Munger Tolles</v>
      </c>
    </row>
    <row r="3737" spans="1:10" ht="15" x14ac:dyDescent="0.25">
      <c r="A3737" s="5" t="s">
        <v>1213</v>
      </c>
      <c r="B3737" s="8">
        <v>2000</v>
      </c>
      <c r="C3737" s="20">
        <v>118</v>
      </c>
      <c r="D3737" s="7">
        <v>1</v>
      </c>
      <c r="E3737" s="6">
        <v>0</v>
      </c>
      <c r="F3737" s="7">
        <v>1</v>
      </c>
      <c r="G3737" s="4">
        <v>2002</v>
      </c>
      <c r="H3737" s="18">
        <f t="shared" si="116"/>
        <v>2003</v>
      </c>
      <c r="I3737" s="5" t="s">
        <v>3247</v>
      </c>
      <c r="J3737" t="str">
        <f t="shared" si="117"/>
        <v>Neal Gerber</v>
      </c>
    </row>
    <row r="3738" spans="1:10" ht="15" x14ac:dyDescent="0.25">
      <c r="A3738" s="5" t="s">
        <v>1668</v>
      </c>
      <c r="B3738" s="6">
        <v>499.8</v>
      </c>
      <c r="C3738" s="7">
        <v>190</v>
      </c>
      <c r="D3738" s="7" t="s">
        <v>5</v>
      </c>
      <c r="E3738" s="6">
        <v>0</v>
      </c>
      <c r="F3738" s="7">
        <v>1</v>
      </c>
      <c r="G3738" s="4">
        <v>2002</v>
      </c>
      <c r="H3738" s="18">
        <f t="shared" si="116"/>
        <v>2003</v>
      </c>
      <c r="I3738" s="5" t="s">
        <v>2715</v>
      </c>
      <c r="J3738" t="str">
        <f t="shared" si="117"/>
        <v>Nelson Mullins</v>
      </c>
    </row>
    <row r="3739" spans="1:10" ht="15" x14ac:dyDescent="0.25">
      <c r="A3739" s="5" t="s">
        <v>785</v>
      </c>
      <c r="B3739" s="8">
        <v>8069.7</v>
      </c>
      <c r="C3739" s="7">
        <v>59</v>
      </c>
      <c r="D3739" s="7" t="s">
        <v>5</v>
      </c>
      <c r="E3739" s="6">
        <v>0.1</v>
      </c>
      <c r="F3739" s="7">
        <v>5</v>
      </c>
      <c r="G3739" s="4">
        <v>2002</v>
      </c>
      <c r="H3739" s="18">
        <f t="shared" si="116"/>
        <v>2003</v>
      </c>
      <c r="I3739" s="5" t="s">
        <v>785</v>
      </c>
      <c r="J3739" t="str">
        <f t="shared" si="117"/>
        <v>Nixon Peabody</v>
      </c>
    </row>
    <row r="3740" spans="1:10" ht="15" x14ac:dyDescent="0.25">
      <c r="A3740" s="5" t="s">
        <v>1703</v>
      </c>
      <c r="B3740" s="8">
        <v>1017.8</v>
      </c>
      <c r="C3740" s="7">
        <v>148</v>
      </c>
      <c r="D3740" s="7" t="s">
        <v>5</v>
      </c>
      <c r="E3740" s="6">
        <v>0</v>
      </c>
      <c r="F3740" s="7">
        <v>1</v>
      </c>
      <c r="G3740" s="4">
        <v>2002</v>
      </c>
      <c r="H3740" s="18">
        <f t="shared" si="116"/>
        <v>2003</v>
      </c>
      <c r="I3740" s="5" t="s">
        <v>1703</v>
      </c>
      <c r="J3740" t="str">
        <f t="shared" si="117"/>
        <v>Ogilvy Renault</v>
      </c>
    </row>
    <row r="3741" spans="1:10" ht="15" x14ac:dyDescent="0.25">
      <c r="A3741" s="5" t="s">
        <v>37</v>
      </c>
      <c r="B3741" s="8">
        <v>59341.3</v>
      </c>
      <c r="C3741" s="7">
        <v>16</v>
      </c>
      <c r="D3741" s="7" t="s">
        <v>5</v>
      </c>
      <c r="E3741" s="6">
        <v>0.7</v>
      </c>
      <c r="F3741" s="7">
        <v>40</v>
      </c>
      <c r="G3741" s="4">
        <v>2002</v>
      </c>
      <c r="H3741" s="18">
        <f t="shared" si="116"/>
        <v>2003</v>
      </c>
      <c r="I3741" s="5" t="s">
        <v>2600</v>
      </c>
      <c r="J3741" t="str">
        <f t="shared" si="117"/>
        <v>O'Melveny Myers</v>
      </c>
    </row>
    <row r="3742" spans="1:10" ht="15" x14ac:dyDescent="0.25">
      <c r="A3742" s="5" t="s">
        <v>1093</v>
      </c>
      <c r="B3742" s="8">
        <v>509897.3</v>
      </c>
      <c r="C3742" s="7">
        <v>4</v>
      </c>
      <c r="D3742" s="7" t="s">
        <v>5</v>
      </c>
      <c r="E3742" s="6">
        <v>6.3</v>
      </c>
      <c r="F3742" s="7">
        <v>216</v>
      </c>
      <c r="G3742" s="4">
        <v>2002</v>
      </c>
      <c r="H3742" s="18">
        <f t="shared" si="116"/>
        <v>2003</v>
      </c>
      <c r="I3742" s="5" t="s">
        <v>2870</v>
      </c>
      <c r="J3742" t="str">
        <f t="shared" si="117"/>
        <v>Orrick Herrington</v>
      </c>
    </row>
    <row r="3743" spans="1:10" ht="15" x14ac:dyDescent="0.25">
      <c r="A3743" s="5" t="s">
        <v>296</v>
      </c>
      <c r="B3743" s="8">
        <v>5825.1</v>
      </c>
      <c r="C3743" s="7">
        <v>72</v>
      </c>
      <c r="D3743" s="7" t="s">
        <v>5</v>
      </c>
      <c r="E3743" s="6">
        <v>0.1</v>
      </c>
      <c r="F3743" s="7">
        <v>10</v>
      </c>
      <c r="G3743" s="4">
        <v>2002</v>
      </c>
      <c r="H3743" s="18">
        <f t="shared" si="116"/>
        <v>2003</v>
      </c>
      <c r="I3743" s="5" t="s">
        <v>2717</v>
      </c>
      <c r="J3743" t="str">
        <f t="shared" si="117"/>
        <v>Palmer Dodge</v>
      </c>
    </row>
    <row r="3744" spans="1:10" ht="15" x14ac:dyDescent="0.25">
      <c r="A3744" s="5" t="s">
        <v>1117</v>
      </c>
      <c r="B3744" s="6">
        <v>961.3</v>
      </c>
      <c r="C3744" s="7">
        <v>153</v>
      </c>
      <c r="D3744" s="7" t="s">
        <v>5</v>
      </c>
      <c r="E3744" s="6">
        <v>0</v>
      </c>
      <c r="F3744" s="7">
        <v>4</v>
      </c>
      <c r="G3744" s="4">
        <v>2002</v>
      </c>
      <c r="H3744" s="18">
        <f t="shared" si="116"/>
        <v>2003</v>
      </c>
      <c r="I3744" s="5" t="s">
        <v>1117</v>
      </c>
      <c r="J3744" t="str">
        <f t="shared" si="117"/>
        <v>Palmer and</v>
      </c>
    </row>
    <row r="3745" spans="1:10" ht="15" x14ac:dyDescent="0.25">
      <c r="A3745" s="5" t="s">
        <v>98</v>
      </c>
      <c r="B3745" s="8">
        <v>2673.5</v>
      </c>
      <c r="C3745" s="7">
        <v>108</v>
      </c>
      <c r="D3745" s="7" t="s">
        <v>5</v>
      </c>
      <c r="E3745" s="6">
        <v>0</v>
      </c>
      <c r="F3745" s="7">
        <v>15</v>
      </c>
      <c r="G3745" s="4">
        <v>2002</v>
      </c>
      <c r="H3745" s="18">
        <f t="shared" si="116"/>
        <v>2003</v>
      </c>
      <c r="I3745" s="5" t="s">
        <v>2627</v>
      </c>
      <c r="J3745" t="str">
        <f t="shared" si="117"/>
        <v>Paul Hastings</v>
      </c>
    </row>
    <row r="3746" spans="1:10" ht="15" x14ac:dyDescent="0.25">
      <c r="A3746" s="5" t="s">
        <v>550</v>
      </c>
      <c r="B3746" s="8">
        <v>3206.1</v>
      </c>
      <c r="C3746" s="7">
        <v>98</v>
      </c>
      <c r="D3746" s="7" t="s">
        <v>5</v>
      </c>
      <c r="E3746" s="6">
        <v>0</v>
      </c>
      <c r="F3746" s="7">
        <v>10</v>
      </c>
      <c r="G3746" s="4">
        <v>2002</v>
      </c>
      <c r="H3746" s="18">
        <f t="shared" si="116"/>
        <v>2003</v>
      </c>
      <c r="I3746" s="5" t="s">
        <v>2540</v>
      </c>
      <c r="J3746" t="str">
        <f t="shared" si="117"/>
        <v>Paul Weiss</v>
      </c>
    </row>
    <row r="3747" spans="1:10" ht="15" x14ac:dyDescent="0.25">
      <c r="A3747" s="5" t="s">
        <v>157</v>
      </c>
      <c r="B3747" s="8">
        <v>5008.2</v>
      </c>
      <c r="C3747" s="7">
        <v>79</v>
      </c>
      <c r="D3747" s="7" t="s">
        <v>5</v>
      </c>
      <c r="E3747" s="6">
        <v>0.1</v>
      </c>
      <c r="F3747" s="7">
        <v>25</v>
      </c>
      <c r="G3747" s="4">
        <v>2002</v>
      </c>
      <c r="H3747" s="18">
        <f t="shared" si="116"/>
        <v>2003</v>
      </c>
      <c r="I3747" s="5" t="s">
        <v>157</v>
      </c>
      <c r="J3747" t="str">
        <f t="shared" si="117"/>
        <v>Perkins Coie</v>
      </c>
    </row>
    <row r="3748" spans="1:10" ht="15" x14ac:dyDescent="0.25">
      <c r="A3748" s="5" t="s">
        <v>1875</v>
      </c>
      <c r="B3748" s="8">
        <v>8501.6</v>
      </c>
      <c r="C3748" s="7">
        <v>57</v>
      </c>
      <c r="D3748" s="7" t="s">
        <v>5</v>
      </c>
      <c r="E3748" s="6">
        <v>0.1</v>
      </c>
      <c r="F3748" s="7">
        <v>14</v>
      </c>
      <c r="G3748" s="4">
        <v>2002</v>
      </c>
      <c r="H3748" s="18">
        <f t="shared" si="116"/>
        <v>2003</v>
      </c>
      <c r="I3748" s="5" t="s">
        <v>1875</v>
      </c>
      <c r="J3748" t="str">
        <f t="shared" si="117"/>
        <v>Pillsbury Winthrop</v>
      </c>
    </row>
    <row r="3749" spans="1:10" ht="15" x14ac:dyDescent="0.25">
      <c r="A3749" s="5" t="s">
        <v>386</v>
      </c>
      <c r="B3749" s="6">
        <v>457.9</v>
      </c>
      <c r="C3749" s="7">
        <v>199</v>
      </c>
      <c r="D3749" s="7" t="s">
        <v>5</v>
      </c>
      <c r="E3749" s="6">
        <v>0</v>
      </c>
      <c r="F3749" s="7">
        <v>3</v>
      </c>
      <c r="G3749" s="4">
        <v>2002</v>
      </c>
      <c r="H3749" s="18">
        <f t="shared" si="116"/>
        <v>2003</v>
      </c>
      <c r="I3749" s="5" t="s">
        <v>2745</v>
      </c>
      <c r="J3749" t="str">
        <f t="shared" si="117"/>
        <v>Piper Marbury</v>
      </c>
    </row>
    <row r="3750" spans="1:10" ht="15" x14ac:dyDescent="0.25">
      <c r="A3750" s="5" t="s">
        <v>1894</v>
      </c>
      <c r="B3750" s="8">
        <v>1359.9</v>
      </c>
      <c r="C3750" s="7">
        <v>136</v>
      </c>
      <c r="D3750" s="7" t="s">
        <v>5</v>
      </c>
      <c r="E3750" s="6">
        <v>0</v>
      </c>
      <c r="F3750" s="7">
        <v>6</v>
      </c>
      <c r="G3750" s="4">
        <v>2002</v>
      </c>
      <c r="H3750" s="18">
        <f t="shared" si="116"/>
        <v>2003</v>
      </c>
      <c r="I3750" s="5" t="s">
        <v>1894</v>
      </c>
      <c r="J3750" t="str">
        <f t="shared" si="117"/>
        <v>Piper Rudnick</v>
      </c>
    </row>
    <row r="3751" spans="1:10" ht="15" x14ac:dyDescent="0.25">
      <c r="A3751" s="5" t="s">
        <v>1531</v>
      </c>
      <c r="B3751" s="6">
        <v>642.79999999999995</v>
      </c>
      <c r="C3751" s="7">
        <v>175</v>
      </c>
      <c r="D3751" s="7" t="s">
        <v>5</v>
      </c>
      <c r="E3751" s="6">
        <v>0</v>
      </c>
      <c r="F3751" s="7">
        <v>4</v>
      </c>
      <c r="G3751" s="4">
        <v>2002</v>
      </c>
      <c r="H3751" s="18">
        <f t="shared" si="116"/>
        <v>2003</v>
      </c>
      <c r="I3751" s="5" t="s">
        <v>3494</v>
      </c>
      <c r="J3751" t="str">
        <f t="shared" si="117"/>
        <v>Porter Hedges</v>
      </c>
    </row>
    <row r="3752" spans="1:10" ht="15" x14ac:dyDescent="0.25">
      <c r="A3752" s="5" t="s">
        <v>798</v>
      </c>
      <c r="B3752" s="8">
        <v>2761.3</v>
      </c>
      <c r="C3752" s="7">
        <v>104</v>
      </c>
      <c r="D3752" s="7" t="s">
        <v>5</v>
      </c>
      <c r="E3752" s="6">
        <v>0</v>
      </c>
      <c r="F3752" s="7">
        <v>6</v>
      </c>
      <c r="G3752" s="4">
        <v>2002</v>
      </c>
      <c r="H3752" s="18">
        <f t="shared" si="116"/>
        <v>2003</v>
      </c>
      <c r="I3752" s="5" t="s">
        <v>798</v>
      </c>
      <c r="J3752" t="str">
        <f t="shared" si="117"/>
        <v>Proskauer Rose</v>
      </c>
    </row>
    <row r="3753" spans="1:10" ht="15" x14ac:dyDescent="0.25">
      <c r="A3753" s="5" t="s">
        <v>303</v>
      </c>
      <c r="B3753" s="8">
        <v>1779.8</v>
      </c>
      <c r="C3753" s="7">
        <v>131</v>
      </c>
      <c r="D3753" s="7" t="s">
        <v>5</v>
      </c>
      <c r="E3753" s="6">
        <v>0</v>
      </c>
      <c r="F3753" s="7">
        <v>8</v>
      </c>
      <c r="G3753" s="4">
        <v>2002</v>
      </c>
      <c r="H3753" s="18">
        <f t="shared" si="116"/>
        <v>2003</v>
      </c>
      <c r="I3753" s="5" t="s">
        <v>2723</v>
      </c>
      <c r="J3753" t="str">
        <f t="shared" si="117"/>
        <v>Quarles Brady</v>
      </c>
    </row>
    <row r="3754" spans="1:10" ht="15" x14ac:dyDescent="0.25">
      <c r="A3754" s="5" t="s">
        <v>1510</v>
      </c>
      <c r="B3754" s="8">
        <v>2199.6999999999998</v>
      </c>
      <c r="C3754" s="7">
        <v>115</v>
      </c>
      <c r="D3754" s="7" t="s">
        <v>5</v>
      </c>
      <c r="E3754" s="6">
        <v>0</v>
      </c>
      <c r="F3754" s="7">
        <v>2</v>
      </c>
      <c r="G3754" s="4">
        <v>2002</v>
      </c>
      <c r="H3754" s="18">
        <f t="shared" si="116"/>
        <v>2003</v>
      </c>
      <c r="I3754" s="5" t="s">
        <v>3480</v>
      </c>
      <c r="J3754" t="str">
        <f t="shared" si="117"/>
        <v>Reed Smith</v>
      </c>
    </row>
    <row r="3755" spans="1:10" ht="15" x14ac:dyDescent="0.25">
      <c r="A3755" s="5" t="s">
        <v>2000</v>
      </c>
      <c r="B3755" s="6">
        <v>771.6</v>
      </c>
      <c r="C3755" s="7">
        <v>164</v>
      </c>
      <c r="D3755" s="7" t="s">
        <v>5</v>
      </c>
      <c r="E3755" s="6">
        <v>0</v>
      </c>
      <c r="F3755" s="7">
        <v>3</v>
      </c>
      <c r="G3755" s="4">
        <v>2002</v>
      </c>
      <c r="H3755" s="18">
        <f t="shared" si="116"/>
        <v>2003</v>
      </c>
      <c r="I3755" s="5" t="s">
        <v>3811</v>
      </c>
      <c r="J3755" t="str">
        <f t="shared" si="117"/>
        <v>Reed Smith</v>
      </c>
    </row>
    <row r="3756" spans="1:10" ht="15" x14ac:dyDescent="0.25">
      <c r="A3756" s="5" t="s">
        <v>1906</v>
      </c>
      <c r="B3756" s="8">
        <v>38928.400000000001</v>
      </c>
      <c r="C3756" s="7">
        <v>23</v>
      </c>
      <c r="D3756" s="7" t="s">
        <v>5</v>
      </c>
      <c r="E3756" s="6">
        <v>0.5</v>
      </c>
      <c r="F3756" s="7">
        <v>21</v>
      </c>
      <c r="G3756" s="4">
        <v>2002</v>
      </c>
      <c r="H3756" s="18">
        <f t="shared" si="116"/>
        <v>2003</v>
      </c>
      <c r="I3756" s="5" t="s">
        <v>3759</v>
      </c>
      <c r="J3756" t="str">
        <f t="shared" si="117"/>
        <v>Richards Layton</v>
      </c>
    </row>
    <row r="3757" spans="1:10" ht="15" x14ac:dyDescent="0.25">
      <c r="A3757" s="5" t="s">
        <v>1138</v>
      </c>
      <c r="B3757" s="8">
        <v>1568.1</v>
      </c>
      <c r="C3757" s="7">
        <v>133</v>
      </c>
      <c r="D3757" s="7" t="s">
        <v>5</v>
      </c>
      <c r="E3757" s="6">
        <v>0</v>
      </c>
      <c r="F3757" s="7">
        <v>4</v>
      </c>
      <c r="G3757" s="4">
        <v>2002</v>
      </c>
      <c r="H3757" s="18">
        <f t="shared" si="116"/>
        <v>2003</v>
      </c>
      <c r="I3757" s="5" t="s">
        <v>3187</v>
      </c>
      <c r="J3757" t="str">
        <f t="shared" si="117"/>
        <v>Riordan McKinzie</v>
      </c>
    </row>
    <row r="3758" spans="1:10" ht="15" x14ac:dyDescent="0.25">
      <c r="A3758" s="5" t="s">
        <v>1127</v>
      </c>
      <c r="B3758" s="8">
        <v>4626.6000000000004</v>
      </c>
      <c r="C3758" s="7">
        <v>83</v>
      </c>
      <c r="D3758" s="7" t="s">
        <v>5</v>
      </c>
      <c r="E3758" s="6">
        <v>0.1</v>
      </c>
      <c r="F3758" s="7">
        <v>5</v>
      </c>
      <c r="G3758" s="4">
        <v>2002</v>
      </c>
      <c r="H3758" s="18">
        <f t="shared" si="116"/>
        <v>2003</v>
      </c>
      <c r="I3758" s="5" t="s">
        <v>3179</v>
      </c>
      <c r="J3758" t="str">
        <f t="shared" si="117"/>
        <v>Robinson Bradshaw</v>
      </c>
    </row>
    <row r="3759" spans="1:10" ht="15" x14ac:dyDescent="0.25">
      <c r="A3759" s="5" t="s">
        <v>1888</v>
      </c>
      <c r="B3759" s="6">
        <v>802</v>
      </c>
      <c r="C3759" s="7">
        <v>162</v>
      </c>
      <c r="D3759" s="7" t="s">
        <v>5</v>
      </c>
      <c r="E3759" s="6">
        <v>0</v>
      </c>
      <c r="F3759" s="7">
        <v>4</v>
      </c>
      <c r="G3759" s="4">
        <v>2002</v>
      </c>
      <c r="H3759" s="18">
        <f t="shared" si="116"/>
        <v>2003</v>
      </c>
      <c r="I3759" s="5" t="s">
        <v>3753</v>
      </c>
      <c r="J3759" t="str">
        <f t="shared" si="117"/>
        <v>Robinson Silverman</v>
      </c>
    </row>
    <row r="3760" spans="1:10" ht="15" x14ac:dyDescent="0.25">
      <c r="A3760" s="5" t="s">
        <v>103</v>
      </c>
      <c r="B3760" s="8">
        <v>8788.6</v>
      </c>
      <c r="C3760" s="7">
        <v>56</v>
      </c>
      <c r="D3760" s="7" t="s">
        <v>5</v>
      </c>
      <c r="E3760" s="6">
        <v>0.1</v>
      </c>
      <c r="F3760" s="7">
        <v>23</v>
      </c>
      <c r="G3760" s="4">
        <v>2002</v>
      </c>
      <c r="H3760" s="18">
        <f t="shared" si="116"/>
        <v>2003</v>
      </c>
      <c r="I3760" s="5" t="s">
        <v>2628</v>
      </c>
      <c r="J3760" t="str">
        <f t="shared" si="117"/>
        <v>Ropes Gray</v>
      </c>
    </row>
    <row r="3761" spans="1:10" ht="15" x14ac:dyDescent="0.25">
      <c r="A3761" s="5" t="s">
        <v>306</v>
      </c>
      <c r="B3761" s="8">
        <v>3700</v>
      </c>
      <c r="C3761" s="7">
        <v>90</v>
      </c>
      <c r="D3761" s="7" t="s">
        <v>5</v>
      </c>
      <c r="E3761" s="6">
        <v>0.1</v>
      </c>
      <c r="F3761" s="7">
        <v>8</v>
      </c>
      <c r="G3761" s="4">
        <v>2002</v>
      </c>
      <c r="H3761" s="18">
        <f t="shared" si="116"/>
        <v>2003</v>
      </c>
      <c r="I3761" s="5" t="s">
        <v>2725</v>
      </c>
      <c r="J3761" t="str">
        <f t="shared" si="117"/>
        <v>Schiff Hardin</v>
      </c>
    </row>
    <row r="3762" spans="1:10" ht="15" x14ac:dyDescent="0.25">
      <c r="A3762" s="5" t="s">
        <v>807</v>
      </c>
      <c r="B3762" s="8">
        <v>71146</v>
      </c>
      <c r="C3762" s="7">
        <v>14</v>
      </c>
      <c r="D3762" s="7" t="s">
        <v>5</v>
      </c>
      <c r="E3762" s="6">
        <v>0.9</v>
      </c>
      <c r="F3762" s="7">
        <v>11</v>
      </c>
      <c r="G3762" s="4">
        <v>2002</v>
      </c>
      <c r="H3762" s="18">
        <f t="shared" si="116"/>
        <v>2003</v>
      </c>
      <c r="I3762" s="5" t="s">
        <v>2879</v>
      </c>
      <c r="J3762" t="str">
        <f t="shared" si="117"/>
        <v>Schulte Roth</v>
      </c>
    </row>
    <row r="3763" spans="1:10" ht="15" x14ac:dyDescent="0.25">
      <c r="A3763" s="5" t="s">
        <v>1451</v>
      </c>
      <c r="B3763" s="6">
        <v>474.1</v>
      </c>
      <c r="C3763" s="7">
        <v>194</v>
      </c>
      <c r="D3763" s="7" t="s">
        <v>5</v>
      </c>
      <c r="E3763" s="6">
        <v>0</v>
      </c>
      <c r="F3763" s="7">
        <v>5</v>
      </c>
      <c r="G3763" s="4">
        <v>2002</v>
      </c>
      <c r="H3763" s="18">
        <f t="shared" si="116"/>
        <v>2003</v>
      </c>
      <c r="I3763" s="5" t="s">
        <v>3428</v>
      </c>
      <c r="J3763" t="str">
        <f t="shared" si="117"/>
        <v>Seward Kissel</v>
      </c>
    </row>
    <row r="3764" spans="1:10" ht="15" x14ac:dyDescent="0.25">
      <c r="A3764" s="5" t="s">
        <v>1358</v>
      </c>
      <c r="B3764" s="8">
        <v>3423.5</v>
      </c>
      <c r="C3764" s="7">
        <v>94</v>
      </c>
      <c r="D3764" s="7" t="s">
        <v>5</v>
      </c>
      <c r="E3764" s="6">
        <v>0</v>
      </c>
      <c r="F3764" s="7">
        <v>6</v>
      </c>
      <c r="G3764" s="4">
        <v>2002</v>
      </c>
      <c r="H3764" s="18">
        <f t="shared" si="116"/>
        <v>2003</v>
      </c>
      <c r="I3764" s="5" t="s">
        <v>3362</v>
      </c>
      <c r="J3764" t="str">
        <f t="shared" si="117"/>
        <v>Shaw Pittman</v>
      </c>
    </row>
    <row r="3765" spans="1:10" ht="15" x14ac:dyDescent="0.25">
      <c r="A3765" s="5" t="s">
        <v>44</v>
      </c>
      <c r="B3765" s="8">
        <v>32196.9</v>
      </c>
      <c r="C3765" s="7">
        <v>27</v>
      </c>
      <c r="D3765" s="7" t="s">
        <v>5</v>
      </c>
      <c r="E3765" s="6">
        <v>0.4</v>
      </c>
      <c r="F3765" s="7">
        <v>35</v>
      </c>
      <c r="G3765" s="4">
        <v>2002</v>
      </c>
      <c r="H3765" s="18">
        <f t="shared" si="116"/>
        <v>2003</v>
      </c>
      <c r="I3765" s="5" t="s">
        <v>2605</v>
      </c>
      <c r="J3765" t="str">
        <f t="shared" si="117"/>
        <v>Shearman Sterling</v>
      </c>
    </row>
    <row r="3766" spans="1:10" ht="15" x14ac:dyDescent="0.25">
      <c r="A3766" s="5" t="s">
        <v>188</v>
      </c>
      <c r="B3766" s="8">
        <v>2000</v>
      </c>
      <c r="C3766" s="20">
        <v>118</v>
      </c>
      <c r="D3766" s="7">
        <v>1</v>
      </c>
      <c r="E3766" s="6">
        <v>0</v>
      </c>
      <c r="F3766" s="7">
        <v>1</v>
      </c>
      <c r="G3766" s="4">
        <v>2002</v>
      </c>
      <c r="H3766" s="18">
        <f t="shared" si="116"/>
        <v>2003</v>
      </c>
      <c r="I3766" s="5" t="s">
        <v>2656</v>
      </c>
      <c r="J3766" t="str">
        <f t="shared" si="117"/>
        <v>Sheppard Mullin</v>
      </c>
    </row>
    <row r="3767" spans="1:10" ht="15" x14ac:dyDescent="0.25">
      <c r="A3767" s="5" t="s">
        <v>45</v>
      </c>
      <c r="B3767" s="8">
        <v>25718.5</v>
      </c>
      <c r="C3767" s="7">
        <v>31</v>
      </c>
      <c r="D3767" s="7" t="s">
        <v>5</v>
      </c>
      <c r="E3767" s="6">
        <v>0.3</v>
      </c>
      <c r="F3767" s="7">
        <v>8</v>
      </c>
      <c r="G3767" s="4">
        <v>2002</v>
      </c>
      <c r="H3767" s="18">
        <f t="shared" si="116"/>
        <v>2003</v>
      </c>
      <c r="I3767" s="5" t="s">
        <v>507</v>
      </c>
      <c r="J3767" t="str">
        <f t="shared" si="117"/>
        <v>Sidley Austin</v>
      </c>
    </row>
    <row r="3768" spans="1:10" ht="15" x14ac:dyDescent="0.25">
      <c r="A3768" s="5" t="s">
        <v>444</v>
      </c>
      <c r="B3768" s="8">
        <v>911562</v>
      </c>
      <c r="C3768" s="7">
        <v>2</v>
      </c>
      <c r="D3768" s="7" t="s">
        <v>5</v>
      </c>
      <c r="E3768" s="6">
        <v>11.2</v>
      </c>
      <c r="F3768" s="9">
        <v>1153</v>
      </c>
      <c r="G3768" s="4">
        <v>2002</v>
      </c>
      <c r="H3768" s="18">
        <f t="shared" si="116"/>
        <v>2003</v>
      </c>
      <c r="I3768" s="5" t="s">
        <v>2755</v>
      </c>
      <c r="J3768" t="str">
        <f t="shared" si="117"/>
        <v>Sidley Austin</v>
      </c>
    </row>
    <row r="3769" spans="1:10" ht="15" x14ac:dyDescent="0.25">
      <c r="A3769" s="5" t="s">
        <v>1084</v>
      </c>
      <c r="B3769" s="8">
        <v>2372.6</v>
      </c>
      <c r="C3769" s="7">
        <v>113</v>
      </c>
      <c r="D3769" s="7" t="s">
        <v>5</v>
      </c>
      <c r="E3769" s="6">
        <v>0</v>
      </c>
      <c r="F3769" s="7">
        <v>3</v>
      </c>
      <c r="G3769" s="4">
        <v>2002</v>
      </c>
      <c r="H3769" s="18">
        <f t="shared" si="116"/>
        <v>2003</v>
      </c>
      <c r="I3769" s="5" t="s">
        <v>3146</v>
      </c>
      <c r="J3769" t="str">
        <f t="shared" si="117"/>
        <v>Silver Freedman</v>
      </c>
    </row>
    <row r="3770" spans="1:10" ht="15" x14ac:dyDescent="0.25">
      <c r="A3770" s="5" t="s">
        <v>46</v>
      </c>
      <c r="B3770" s="8">
        <v>109596.3</v>
      </c>
      <c r="C3770" s="7">
        <v>10</v>
      </c>
      <c r="D3770" s="7" t="s">
        <v>5</v>
      </c>
      <c r="E3770" s="6">
        <v>1.4</v>
      </c>
      <c r="F3770" s="7">
        <v>89</v>
      </c>
      <c r="G3770" s="4">
        <v>2002</v>
      </c>
      <c r="H3770" s="18">
        <f t="shared" si="116"/>
        <v>2003</v>
      </c>
      <c r="I3770" s="5" t="s">
        <v>2606</v>
      </c>
      <c r="J3770" t="str">
        <f t="shared" si="117"/>
        <v>Simpson Thacher</v>
      </c>
    </row>
    <row r="3771" spans="1:10" ht="15" x14ac:dyDescent="0.25">
      <c r="A3771" s="5" t="s">
        <v>47</v>
      </c>
      <c r="B3771" s="8">
        <v>216168</v>
      </c>
      <c r="C3771" s="7">
        <v>7</v>
      </c>
      <c r="D3771" s="7" t="s">
        <v>5</v>
      </c>
      <c r="E3771" s="6">
        <v>2.7</v>
      </c>
      <c r="F3771" s="7">
        <v>101</v>
      </c>
      <c r="G3771" s="4">
        <v>2002</v>
      </c>
      <c r="H3771" s="18">
        <f t="shared" si="116"/>
        <v>2003</v>
      </c>
      <c r="I3771" s="5" t="s">
        <v>2607</v>
      </c>
      <c r="J3771" t="str">
        <f t="shared" si="117"/>
        <v>Skadden Arps</v>
      </c>
    </row>
    <row r="3772" spans="1:10" ht="15" x14ac:dyDescent="0.25">
      <c r="A3772" s="5" t="s">
        <v>308</v>
      </c>
      <c r="B3772" s="8">
        <v>1907.2</v>
      </c>
      <c r="C3772" s="7">
        <v>129</v>
      </c>
      <c r="D3772" s="7" t="s">
        <v>5</v>
      </c>
      <c r="E3772" s="6">
        <v>0</v>
      </c>
      <c r="F3772" s="7">
        <v>11</v>
      </c>
      <c r="G3772" s="4">
        <v>2002</v>
      </c>
      <c r="H3772" s="18">
        <f t="shared" si="116"/>
        <v>2003</v>
      </c>
      <c r="I3772" s="5" t="s">
        <v>2727</v>
      </c>
      <c r="J3772" t="str">
        <f t="shared" si="117"/>
        <v>Snell Wilmer</v>
      </c>
    </row>
    <row r="3773" spans="1:10" ht="15" x14ac:dyDescent="0.25">
      <c r="A3773" s="5" t="s">
        <v>211</v>
      </c>
      <c r="B3773" s="8">
        <v>4024</v>
      </c>
      <c r="C3773" s="7">
        <v>86</v>
      </c>
      <c r="D3773" s="7" t="s">
        <v>5</v>
      </c>
      <c r="E3773" s="6">
        <v>0.1</v>
      </c>
      <c r="F3773" s="7">
        <v>8</v>
      </c>
      <c r="G3773" s="4">
        <v>2002</v>
      </c>
      <c r="H3773" s="18">
        <f t="shared" si="116"/>
        <v>2003</v>
      </c>
      <c r="I3773" s="5" t="s">
        <v>2661</v>
      </c>
      <c r="J3773" t="str">
        <f t="shared" si="117"/>
        <v>Sonnenschein Nath</v>
      </c>
    </row>
    <row r="3774" spans="1:10" ht="15" x14ac:dyDescent="0.25">
      <c r="A3774" s="5" t="s">
        <v>1178</v>
      </c>
      <c r="B3774" s="8">
        <v>3132.7</v>
      </c>
      <c r="C3774" s="7">
        <v>99</v>
      </c>
      <c r="D3774" s="7" t="s">
        <v>5</v>
      </c>
      <c r="E3774" s="6">
        <v>0</v>
      </c>
      <c r="F3774" s="7">
        <v>14</v>
      </c>
      <c r="G3774" s="4">
        <v>2002</v>
      </c>
      <c r="H3774" s="18">
        <f t="shared" si="116"/>
        <v>2003</v>
      </c>
      <c r="I3774" s="5" t="s">
        <v>3219</v>
      </c>
      <c r="J3774" t="str">
        <f t="shared" si="117"/>
        <v>Squire Sanders</v>
      </c>
    </row>
    <row r="3775" spans="1:10" ht="15" x14ac:dyDescent="0.25">
      <c r="A3775" s="5" t="s">
        <v>1056</v>
      </c>
      <c r="B3775" s="8">
        <v>4196.8999999999996</v>
      </c>
      <c r="C3775" s="7">
        <v>85</v>
      </c>
      <c r="D3775" s="7" t="s">
        <v>5</v>
      </c>
      <c r="E3775" s="6">
        <v>0.1</v>
      </c>
      <c r="F3775" s="7">
        <v>4</v>
      </c>
      <c r="G3775" s="4">
        <v>2002</v>
      </c>
      <c r="H3775" s="18">
        <f t="shared" si="116"/>
        <v>2003</v>
      </c>
      <c r="I3775" s="5" t="s">
        <v>3123</v>
      </c>
      <c r="J3775" t="str">
        <f t="shared" si="117"/>
        <v>Steel Hector</v>
      </c>
    </row>
    <row r="3776" spans="1:10" ht="15" x14ac:dyDescent="0.25">
      <c r="A3776" s="5" t="s">
        <v>1824</v>
      </c>
      <c r="B3776" s="6">
        <v>596.1</v>
      </c>
      <c r="C3776" s="7">
        <v>183</v>
      </c>
      <c r="D3776" s="7" t="s">
        <v>5</v>
      </c>
      <c r="E3776" s="6">
        <v>0</v>
      </c>
      <c r="F3776" s="7">
        <v>2</v>
      </c>
      <c r="G3776" s="4">
        <v>2002</v>
      </c>
      <c r="H3776" s="18">
        <f t="shared" si="116"/>
        <v>2003</v>
      </c>
      <c r="I3776" s="5" t="s">
        <v>1824</v>
      </c>
      <c r="J3776" t="str">
        <f t="shared" si="117"/>
        <v>Stewart McKelvey</v>
      </c>
    </row>
    <row r="3777" spans="1:10" ht="15" x14ac:dyDescent="0.25">
      <c r="A3777" s="5" t="s">
        <v>1892</v>
      </c>
      <c r="B3777" s="8">
        <v>2156</v>
      </c>
      <c r="C3777" s="7">
        <v>116</v>
      </c>
      <c r="D3777" s="7" t="s">
        <v>5</v>
      </c>
      <c r="E3777" s="6">
        <v>0</v>
      </c>
      <c r="F3777" s="7">
        <v>2</v>
      </c>
      <c r="G3777" s="4">
        <v>2002</v>
      </c>
      <c r="H3777" s="18">
        <f t="shared" si="116"/>
        <v>2003</v>
      </c>
      <c r="I3777" s="5" t="s">
        <v>1892</v>
      </c>
      <c r="J3777" t="str">
        <f t="shared" si="117"/>
        <v>Stikeman Elliott</v>
      </c>
    </row>
    <row r="3778" spans="1:10" ht="15" x14ac:dyDescent="0.25">
      <c r="A3778" s="5" t="s">
        <v>1147</v>
      </c>
      <c r="B3778" s="8">
        <v>1000</v>
      </c>
      <c r="C3778" s="20">
        <v>149</v>
      </c>
      <c r="D3778" s="7">
        <v>1</v>
      </c>
      <c r="E3778" s="6">
        <v>0</v>
      </c>
      <c r="F3778" s="7">
        <v>1</v>
      </c>
      <c r="G3778" s="4">
        <v>2002</v>
      </c>
      <c r="H3778" s="18">
        <f t="shared" ref="H3778:H3841" si="118">G3778+1</f>
        <v>2003</v>
      </c>
      <c r="I3778" s="5" t="s">
        <v>3195</v>
      </c>
      <c r="J3778" t="str">
        <f t="shared" ref="J3778:J3841" si="119">TRIM(LEFT(SUBSTITUTE(I3778," ",REPT(" ",100)),200))</f>
        <v>Stinson Mag</v>
      </c>
    </row>
    <row r="3779" spans="1:10" ht="15" x14ac:dyDescent="0.25">
      <c r="A3779" s="5" t="s">
        <v>823</v>
      </c>
      <c r="B3779" s="6">
        <v>624.6</v>
      </c>
      <c r="C3779" s="7">
        <v>178</v>
      </c>
      <c r="D3779" s="7" t="s">
        <v>5</v>
      </c>
      <c r="E3779" s="6">
        <v>0</v>
      </c>
      <c r="F3779" s="7">
        <v>6</v>
      </c>
      <c r="G3779" s="4">
        <v>2002</v>
      </c>
      <c r="H3779" s="18">
        <f t="shared" si="118"/>
        <v>2003</v>
      </c>
      <c r="I3779" s="5" t="s">
        <v>823</v>
      </c>
      <c r="J3779" t="str">
        <f t="shared" si="119"/>
        <v>Stoel Rives</v>
      </c>
    </row>
    <row r="3780" spans="1:10" ht="15" x14ac:dyDescent="0.25">
      <c r="A3780" s="5" t="s">
        <v>1524</v>
      </c>
      <c r="B3780" s="8">
        <v>1253.5</v>
      </c>
      <c r="C3780" s="7">
        <v>141</v>
      </c>
      <c r="D3780" s="7" t="s">
        <v>5</v>
      </c>
      <c r="E3780" s="6">
        <v>0</v>
      </c>
      <c r="F3780" s="7">
        <v>3</v>
      </c>
      <c r="G3780" s="4">
        <v>2002</v>
      </c>
      <c r="H3780" s="18">
        <f t="shared" si="118"/>
        <v>2003</v>
      </c>
      <c r="I3780" s="5" t="s">
        <v>3489</v>
      </c>
      <c r="J3780" t="str">
        <f t="shared" si="119"/>
        <v>Stoel Rives</v>
      </c>
    </row>
    <row r="3781" spans="1:10" ht="15" x14ac:dyDescent="0.25">
      <c r="A3781" s="5" t="s">
        <v>1513</v>
      </c>
      <c r="B3781" s="8">
        <v>12901.5</v>
      </c>
      <c r="C3781" s="7">
        <v>45</v>
      </c>
      <c r="D3781" s="7" t="s">
        <v>5</v>
      </c>
      <c r="E3781" s="6">
        <v>0.2</v>
      </c>
      <c r="F3781" s="7">
        <v>9</v>
      </c>
      <c r="G3781" s="4">
        <v>2002</v>
      </c>
      <c r="H3781" s="18">
        <f t="shared" si="118"/>
        <v>2003</v>
      </c>
      <c r="I3781" s="5" t="s">
        <v>3483</v>
      </c>
      <c r="J3781" t="str">
        <f t="shared" si="119"/>
        <v>Stradley Ronon</v>
      </c>
    </row>
    <row r="3782" spans="1:10" ht="15" x14ac:dyDescent="0.25">
      <c r="A3782" s="5" t="s">
        <v>49</v>
      </c>
      <c r="B3782" s="8">
        <v>47857.8</v>
      </c>
      <c r="C3782" s="7">
        <v>18</v>
      </c>
      <c r="D3782" s="7" t="s">
        <v>5</v>
      </c>
      <c r="E3782" s="6">
        <v>0.6</v>
      </c>
      <c r="F3782" s="7">
        <v>22</v>
      </c>
      <c r="G3782" s="4">
        <v>2002</v>
      </c>
      <c r="H3782" s="18">
        <f t="shared" si="118"/>
        <v>2003</v>
      </c>
      <c r="I3782" s="5" t="s">
        <v>2608</v>
      </c>
      <c r="J3782" t="str">
        <f t="shared" si="119"/>
        <v>Stroock Stroock</v>
      </c>
    </row>
    <row r="3783" spans="1:10" ht="15" x14ac:dyDescent="0.25">
      <c r="A3783" s="5" t="s">
        <v>50</v>
      </c>
      <c r="B3783" s="8">
        <v>29330.6</v>
      </c>
      <c r="C3783" s="7">
        <v>29</v>
      </c>
      <c r="D3783" s="7" t="s">
        <v>5</v>
      </c>
      <c r="E3783" s="6">
        <v>0.4</v>
      </c>
      <c r="F3783" s="7">
        <v>64</v>
      </c>
      <c r="G3783" s="4">
        <v>2002</v>
      </c>
      <c r="H3783" s="18">
        <f t="shared" si="118"/>
        <v>2003</v>
      </c>
      <c r="I3783" s="5" t="s">
        <v>2609</v>
      </c>
      <c r="J3783" t="str">
        <f t="shared" si="119"/>
        <v>Sullivan Cromwell</v>
      </c>
    </row>
    <row r="3784" spans="1:10" ht="15" x14ac:dyDescent="0.25">
      <c r="A3784" s="5" t="s">
        <v>827</v>
      </c>
      <c r="B3784" s="8">
        <v>9298</v>
      </c>
      <c r="C3784" s="7">
        <v>54</v>
      </c>
      <c r="D3784" s="7" t="s">
        <v>5</v>
      </c>
      <c r="E3784" s="6">
        <v>0.1</v>
      </c>
      <c r="F3784" s="7">
        <v>13</v>
      </c>
      <c r="G3784" s="4">
        <v>2002</v>
      </c>
      <c r="H3784" s="18">
        <f t="shared" si="118"/>
        <v>2003</v>
      </c>
      <c r="I3784" s="5" t="s">
        <v>2894</v>
      </c>
      <c r="J3784" t="str">
        <f t="shared" si="119"/>
        <v>Sullivan Worcester</v>
      </c>
    </row>
    <row r="3785" spans="1:10" ht="15" x14ac:dyDescent="0.25">
      <c r="A3785" s="5" t="s">
        <v>828</v>
      </c>
      <c r="B3785" s="6">
        <v>465.5</v>
      </c>
      <c r="C3785" s="7">
        <v>197</v>
      </c>
      <c r="D3785" s="7" t="s">
        <v>5</v>
      </c>
      <c r="E3785" s="6">
        <v>0</v>
      </c>
      <c r="F3785" s="7">
        <v>3</v>
      </c>
      <c r="G3785" s="4">
        <v>2002</v>
      </c>
      <c r="H3785" s="18">
        <f t="shared" si="118"/>
        <v>2003</v>
      </c>
      <c r="I3785" s="5" t="s">
        <v>2895</v>
      </c>
      <c r="J3785" t="str">
        <f t="shared" si="119"/>
        <v>Sutherland Asbill</v>
      </c>
    </row>
    <row r="3786" spans="1:10" ht="15" x14ac:dyDescent="0.25">
      <c r="A3786" s="5" t="s">
        <v>2327</v>
      </c>
      <c r="B3786" s="8">
        <v>1199.8</v>
      </c>
      <c r="C3786" s="7">
        <v>142</v>
      </c>
      <c r="D3786" s="7" t="s">
        <v>5</v>
      </c>
      <c r="E3786" s="6">
        <v>0</v>
      </c>
      <c r="F3786" s="7">
        <v>2</v>
      </c>
      <c r="G3786" s="4">
        <v>2002</v>
      </c>
      <c r="H3786" s="18">
        <f t="shared" si="118"/>
        <v>2003</v>
      </c>
      <c r="I3786" s="5" t="s">
        <v>4020</v>
      </c>
      <c r="J3786" t="str">
        <f t="shared" si="119"/>
        <v>Taft Stettinius</v>
      </c>
    </row>
    <row r="3787" spans="1:10" ht="15" x14ac:dyDescent="0.25">
      <c r="A3787" s="5" t="s">
        <v>314</v>
      </c>
      <c r="B3787" s="8">
        <v>465173.9</v>
      </c>
      <c r="C3787" s="7">
        <v>5</v>
      </c>
      <c r="D3787" s="7" t="s">
        <v>5</v>
      </c>
      <c r="E3787" s="6">
        <v>5.7</v>
      </c>
      <c r="F3787" s="7">
        <v>217</v>
      </c>
      <c r="G3787" s="4">
        <v>2002</v>
      </c>
      <c r="H3787" s="18">
        <f t="shared" si="118"/>
        <v>2003</v>
      </c>
      <c r="I3787" s="5" t="s">
        <v>2731</v>
      </c>
      <c r="J3787" t="str">
        <f t="shared" si="119"/>
        <v>Thacher Proffitt</v>
      </c>
    </row>
    <row r="3788" spans="1:10" ht="15" x14ac:dyDescent="0.25">
      <c r="A3788" s="5" t="s">
        <v>1782</v>
      </c>
      <c r="B3788" s="8">
        <v>18586.400000000001</v>
      </c>
      <c r="C3788" s="7">
        <v>38</v>
      </c>
      <c r="D3788" s="7" t="s">
        <v>5</v>
      </c>
      <c r="E3788" s="6">
        <v>0.2</v>
      </c>
      <c r="F3788" s="7">
        <v>33</v>
      </c>
      <c r="G3788" s="4">
        <v>2002</v>
      </c>
      <c r="H3788" s="18">
        <f t="shared" si="118"/>
        <v>2003</v>
      </c>
      <c r="I3788" s="5" t="s">
        <v>3681</v>
      </c>
      <c r="J3788" t="str">
        <f t="shared" si="119"/>
        <v>Thelen Reid</v>
      </c>
    </row>
    <row r="3789" spans="1:10" ht="15" x14ac:dyDescent="0.25">
      <c r="A3789" s="5" t="s">
        <v>317</v>
      </c>
      <c r="B3789" s="6">
        <v>639</v>
      </c>
      <c r="C3789" s="7">
        <v>176</v>
      </c>
      <c r="D3789" s="7" t="s">
        <v>5</v>
      </c>
      <c r="E3789" s="6">
        <v>0</v>
      </c>
      <c r="F3789" s="7">
        <v>3</v>
      </c>
      <c r="G3789" s="4">
        <v>2002</v>
      </c>
      <c r="H3789" s="18">
        <f t="shared" si="118"/>
        <v>2003</v>
      </c>
      <c r="I3789" s="5" t="s">
        <v>317</v>
      </c>
      <c r="J3789" t="str">
        <f t="shared" si="119"/>
        <v>Thompson Coburn</v>
      </c>
    </row>
    <row r="3790" spans="1:10" ht="15" x14ac:dyDescent="0.25">
      <c r="A3790" s="5" t="s">
        <v>831</v>
      </c>
      <c r="B3790" s="8">
        <v>4872.7</v>
      </c>
      <c r="C3790" s="7">
        <v>81</v>
      </c>
      <c r="D3790" s="7" t="s">
        <v>5</v>
      </c>
      <c r="E3790" s="6">
        <v>0.1</v>
      </c>
      <c r="F3790" s="7">
        <v>2</v>
      </c>
      <c r="G3790" s="4">
        <v>2002</v>
      </c>
      <c r="H3790" s="18">
        <f t="shared" si="118"/>
        <v>2003</v>
      </c>
      <c r="I3790" s="5" t="s">
        <v>831</v>
      </c>
      <c r="J3790" t="str">
        <f t="shared" si="119"/>
        <v>Thompson Hine</v>
      </c>
    </row>
    <row r="3791" spans="1:10" ht="15" x14ac:dyDescent="0.25">
      <c r="A3791" s="5" t="s">
        <v>2417</v>
      </c>
      <c r="B3791" s="8">
        <v>3042</v>
      </c>
      <c r="C3791" s="7">
        <v>100</v>
      </c>
      <c r="D3791" s="7" t="s">
        <v>5</v>
      </c>
      <c r="E3791" s="6">
        <v>0</v>
      </c>
      <c r="F3791" s="7">
        <v>1</v>
      </c>
      <c r="G3791" s="4">
        <v>2002</v>
      </c>
      <c r="H3791" s="18">
        <f t="shared" si="118"/>
        <v>2003</v>
      </c>
      <c r="I3791" s="5" t="s">
        <v>4082</v>
      </c>
      <c r="J3791" t="str">
        <f t="shared" si="119"/>
        <v>Tobin Dempf</v>
      </c>
    </row>
    <row r="3792" spans="1:10" ht="15" x14ac:dyDescent="0.25">
      <c r="A3792" s="5" t="s">
        <v>1714</v>
      </c>
      <c r="B3792" s="8">
        <v>17848.2</v>
      </c>
      <c r="C3792" s="7">
        <v>39</v>
      </c>
      <c r="D3792" s="7" t="s">
        <v>5</v>
      </c>
      <c r="E3792" s="6">
        <v>0.2</v>
      </c>
      <c r="F3792" s="7">
        <v>12</v>
      </c>
      <c r="G3792" s="4">
        <v>2002</v>
      </c>
      <c r="H3792" s="18">
        <f t="shared" si="118"/>
        <v>2003</v>
      </c>
      <c r="I3792" s="5" t="s">
        <v>3633</v>
      </c>
      <c r="J3792" t="str">
        <f t="shared" si="119"/>
        <v>Tobin Tobin</v>
      </c>
    </row>
    <row r="3793" spans="1:10" ht="15" x14ac:dyDescent="0.25">
      <c r="A3793" s="5" t="s">
        <v>832</v>
      </c>
      <c r="B3793" s="8">
        <v>2624</v>
      </c>
      <c r="C3793" s="7">
        <v>109</v>
      </c>
      <c r="D3793" s="7" t="s">
        <v>5</v>
      </c>
      <c r="E3793" s="6">
        <v>0</v>
      </c>
      <c r="F3793" s="7">
        <v>11</v>
      </c>
      <c r="G3793" s="4">
        <v>2002</v>
      </c>
      <c r="H3793" s="18">
        <f t="shared" si="118"/>
        <v>2003</v>
      </c>
      <c r="I3793" s="5" t="s">
        <v>832</v>
      </c>
      <c r="J3793" t="str">
        <f t="shared" si="119"/>
        <v>Troutman Sanders</v>
      </c>
    </row>
    <row r="3794" spans="1:10" ht="15" x14ac:dyDescent="0.25">
      <c r="A3794" s="5" t="s">
        <v>1151</v>
      </c>
      <c r="B3794" s="6">
        <v>780.4</v>
      </c>
      <c r="C3794" s="7">
        <v>163</v>
      </c>
      <c r="D3794" s="7" t="s">
        <v>5</v>
      </c>
      <c r="E3794" s="6">
        <v>0</v>
      </c>
      <c r="F3794" s="7">
        <v>5</v>
      </c>
      <c r="G3794" s="4">
        <v>2002</v>
      </c>
      <c r="H3794" s="18">
        <f t="shared" si="118"/>
        <v>2003</v>
      </c>
      <c r="I3794" s="5" t="s">
        <v>2734</v>
      </c>
      <c r="J3794" t="str">
        <f t="shared" si="119"/>
        <v>Vedder Price</v>
      </c>
    </row>
    <row r="3795" spans="1:10" ht="15" x14ac:dyDescent="0.25">
      <c r="A3795" s="5" t="s">
        <v>835</v>
      </c>
      <c r="B3795" s="8">
        <v>13689.7</v>
      </c>
      <c r="C3795" s="7">
        <v>42</v>
      </c>
      <c r="D3795" s="7" t="s">
        <v>5</v>
      </c>
      <c r="E3795" s="6">
        <v>0.2</v>
      </c>
      <c r="F3795" s="7">
        <v>43</v>
      </c>
      <c r="G3795" s="4">
        <v>2002</v>
      </c>
      <c r="H3795" s="18">
        <f t="shared" si="118"/>
        <v>2003</v>
      </c>
      <c r="I3795" s="5" t="s">
        <v>2897</v>
      </c>
      <c r="J3795" t="str">
        <f t="shared" si="119"/>
        <v>Vinson Elkins</v>
      </c>
    </row>
    <row r="3796" spans="1:10" ht="15" x14ac:dyDescent="0.25">
      <c r="A3796" s="5" t="s">
        <v>1435</v>
      </c>
      <c r="B3796" s="8">
        <v>1084</v>
      </c>
      <c r="C3796" s="7">
        <v>145</v>
      </c>
      <c r="D3796" s="7" t="s">
        <v>5</v>
      </c>
      <c r="E3796" s="6">
        <v>0</v>
      </c>
      <c r="F3796" s="7">
        <v>7</v>
      </c>
      <c r="G3796" s="4">
        <v>2002</v>
      </c>
      <c r="H3796" s="18">
        <f t="shared" si="118"/>
        <v>2003</v>
      </c>
      <c r="I3796" s="5" t="s">
        <v>3414</v>
      </c>
      <c r="J3796" t="str">
        <f t="shared" si="119"/>
        <v>Vorys Sater</v>
      </c>
    </row>
    <row r="3797" spans="1:10" ht="15" x14ac:dyDescent="0.25">
      <c r="A3797" s="5" t="s">
        <v>1079</v>
      </c>
      <c r="B3797" s="8">
        <v>3714.5</v>
      </c>
      <c r="C3797" s="7">
        <v>89</v>
      </c>
      <c r="D3797" s="7" t="s">
        <v>5</v>
      </c>
      <c r="E3797" s="6">
        <v>0.1</v>
      </c>
      <c r="F3797" s="7">
        <v>2</v>
      </c>
      <c r="G3797" s="4">
        <v>2002</v>
      </c>
      <c r="H3797" s="18">
        <f t="shared" si="118"/>
        <v>2003</v>
      </c>
      <c r="I3797" s="5" t="s">
        <v>2611</v>
      </c>
      <c r="J3797" t="str">
        <f t="shared" si="119"/>
        <v>Wachtell Lipton</v>
      </c>
    </row>
    <row r="3798" spans="1:10" ht="15" x14ac:dyDescent="0.25">
      <c r="A3798" s="5" t="s">
        <v>1154</v>
      </c>
      <c r="B3798" s="6">
        <v>897.8</v>
      </c>
      <c r="C3798" s="7">
        <v>158</v>
      </c>
      <c r="D3798" s="7" t="s">
        <v>5</v>
      </c>
      <c r="E3798" s="6">
        <v>0</v>
      </c>
      <c r="F3798" s="7">
        <v>4</v>
      </c>
      <c r="G3798" s="4">
        <v>2002</v>
      </c>
      <c r="H3798" s="18">
        <f t="shared" si="118"/>
        <v>2003</v>
      </c>
      <c r="I3798" s="5" t="s">
        <v>3200</v>
      </c>
      <c r="J3798" t="str">
        <f t="shared" si="119"/>
        <v>Waller Lansden</v>
      </c>
    </row>
    <row r="3799" spans="1:10" ht="15" x14ac:dyDescent="0.25">
      <c r="A3799" s="5" t="s">
        <v>1089</v>
      </c>
      <c r="B3799" s="8">
        <v>21133.3</v>
      </c>
      <c r="C3799" s="7">
        <v>37</v>
      </c>
      <c r="D3799" s="7" t="s">
        <v>5</v>
      </c>
      <c r="E3799" s="6">
        <v>0.3</v>
      </c>
      <c r="F3799" s="7">
        <v>26</v>
      </c>
      <c r="G3799" s="4">
        <v>2002</v>
      </c>
      <c r="H3799" s="18">
        <f t="shared" si="118"/>
        <v>2003</v>
      </c>
      <c r="I3799" s="5" t="s">
        <v>2612</v>
      </c>
      <c r="J3799" t="str">
        <f t="shared" si="119"/>
        <v>Weil Gotshal</v>
      </c>
    </row>
    <row r="3800" spans="1:10" ht="15" x14ac:dyDescent="0.25">
      <c r="A3800" s="5" t="s">
        <v>2350</v>
      </c>
      <c r="B3800" s="8">
        <v>2000</v>
      </c>
      <c r="C3800" s="20">
        <v>118</v>
      </c>
      <c r="D3800" s="7">
        <v>1</v>
      </c>
      <c r="E3800" s="6">
        <v>0</v>
      </c>
      <c r="F3800" s="7">
        <v>1</v>
      </c>
      <c r="G3800" s="4">
        <v>2002</v>
      </c>
      <c r="H3800" s="18">
        <f t="shared" si="118"/>
        <v>2003</v>
      </c>
      <c r="I3800" s="5" t="s">
        <v>2350</v>
      </c>
      <c r="J3800" t="str">
        <f t="shared" si="119"/>
        <v>Wenger Vieli</v>
      </c>
    </row>
    <row r="3801" spans="1:10" ht="15" x14ac:dyDescent="0.25">
      <c r="A3801" s="5" t="s">
        <v>838</v>
      </c>
      <c r="B3801" s="8">
        <v>6864.1</v>
      </c>
      <c r="C3801" s="7">
        <v>65</v>
      </c>
      <c r="D3801" s="7" t="s">
        <v>5</v>
      </c>
      <c r="E3801" s="6">
        <v>0.1</v>
      </c>
      <c r="F3801" s="7">
        <v>10</v>
      </c>
      <c r="G3801" s="4">
        <v>2002</v>
      </c>
      <c r="H3801" s="18">
        <f t="shared" si="118"/>
        <v>2003</v>
      </c>
      <c r="I3801" s="5" t="s">
        <v>2899</v>
      </c>
      <c r="J3801" t="str">
        <f t="shared" si="119"/>
        <v>White Case</v>
      </c>
    </row>
    <row r="3802" spans="1:10" ht="15" x14ac:dyDescent="0.25">
      <c r="A3802" s="5" t="s">
        <v>55</v>
      </c>
      <c r="B3802" s="8">
        <v>6787.1</v>
      </c>
      <c r="C3802" s="7">
        <v>66</v>
      </c>
      <c r="D3802" s="7" t="s">
        <v>5</v>
      </c>
      <c r="E3802" s="6">
        <v>0.1</v>
      </c>
      <c r="F3802" s="7">
        <v>21</v>
      </c>
      <c r="G3802" s="4">
        <v>2002</v>
      </c>
      <c r="H3802" s="18">
        <f t="shared" si="118"/>
        <v>2003</v>
      </c>
      <c r="I3802" s="5" t="s">
        <v>2614</v>
      </c>
      <c r="J3802" t="str">
        <f t="shared" si="119"/>
        <v>Willkie Farr</v>
      </c>
    </row>
    <row r="3803" spans="1:10" ht="15" x14ac:dyDescent="0.25">
      <c r="A3803" s="5" t="s">
        <v>1516</v>
      </c>
      <c r="B3803" s="8">
        <v>11784</v>
      </c>
      <c r="C3803" s="7">
        <v>47</v>
      </c>
      <c r="D3803" s="7" t="s">
        <v>5</v>
      </c>
      <c r="E3803" s="6">
        <v>0.1</v>
      </c>
      <c r="F3803" s="7">
        <v>6</v>
      </c>
      <c r="G3803" s="4">
        <v>2002</v>
      </c>
      <c r="H3803" s="18">
        <f t="shared" si="118"/>
        <v>2003</v>
      </c>
      <c r="I3803" s="5" t="s">
        <v>2649</v>
      </c>
      <c r="J3803" t="str">
        <f t="shared" si="119"/>
        <v>Wilmer Cutler</v>
      </c>
    </row>
    <row r="3804" spans="1:10" ht="15" x14ac:dyDescent="0.25">
      <c r="A3804" s="5" t="s">
        <v>224</v>
      </c>
      <c r="B3804" s="8">
        <v>12294.4</v>
      </c>
      <c r="C3804" s="7">
        <v>46</v>
      </c>
      <c r="D3804" s="7" t="s">
        <v>5</v>
      </c>
      <c r="E3804" s="6">
        <v>0.2</v>
      </c>
      <c r="F3804" s="7">
        <v>54</v>
      </c>
      <c r="G3804" s="4">
        <v>2002</v>
      </c>
      <c r="H3804" s="18">
        <f t="shared" si="118"/>
        <v>2003</v>
      </c>
      <c r="I3804" s="5" t="s">
        <v>2666</v>
      </c>
      <c r="J3804" t="str">
        <f t="shared" si="119"/>
        <v>Wilson Sonsini</v>
      </c>
    </row>
    <row r="3805" spans="1:10" ht="15" x14ac:dyDescent="0.25">
      <c r="A3805" s="5" t="s">
        <v>56</v>
      </c>
      <c r="B3805" s="8">
        <v>12927.7</v>
      </c>
      <c r="C3805" s="7">
        <v>44</v>
      </c>
      <c r="D3805" s="7" t="s">
        <v>5</v>
      </c>
      <c r="E3805" s="6">
        <v>0.2</v>
      </c>
      <c r="F3805" s="7">
        <v>18</v>
      </c>
      <c r="G3805" s="4">
        <v>2002</v>
      </c>
      <c r="H3805" s="18">
        <f t="shared" si="118"/>
        <v>2003</v>
      </c>
      <c r="I3805" s="5" t="s">
        <v>2615</v>
      </c>
      <c r="J3805" t="str">
        <f t="shared" si="119"/>
        <v>Winston Strawn</v>
      </c>
    </row>
    <row r="3806" spans="1:10" ht="15" x14ac:dyDescent="0.25">
      <c r="A3806" s="5" t="s">
        <v>1369</v>
      </c>
      <c r="B3806" s="8">
        <v>6879.9</v>
      </c>
      <c r="C3806" s="7">
        <v>64</v>
      </c>
      <c r="D3806" s="7" t="s">
        <v>5</v>
      </c>
      <c r="E3806" s="6">
        <v>0.1</v>
      </c>
      <c r="F3806" s="7">
        <v>7</v>
      </c>
      <c r="G3806" s="4">
        <v>2002</v>
      </c>
      <c r="H3806" s="18">
        <f t="shared" si="118"/>
        <v>2003</v>
      </c>
      <c r="I3806" s="5" t="s">
        <v>3367</v>
      </c>
      <c r="J3806" t="str">
        <f t="shared" si="119"/>
        <v>Wolf Block</v>
      </c>
    </row>
    <row r="3807" spans="1:10" ht="15" x14ac:dyDescent="0.25">
      <c r="A3807" s="5" t="s">
        <v>1290</v>
      </c>
      <c r="B3807" s="8">
        <v>1496.9</v>
      </c>
      <c r="C3807" s="7">
        <v>135</v>
      </c>
      <c r="D3807" s="7" t="s">
        <v>5</v>
      </c>
      <c r="E3807" s="6">
        <v>0</v>
      </c>
      <c r="F3807" s="7">
        <v>6</v>
      </c>
      <c r="G3807" s="4">
        <v>2002</v>
      </c>
      <c r="H3807" s="18">
        <f t="shared" si="118"/>
        <v>2003</v>
      </c>
      <c r="I3807" s="5" t="s">
        <v>3305</v>
      </c>
      <c r="J3807" t="str">
        <f t="shared" si="119"/>
        <v>Womble Carlyle</v>
      </c>
    </row>
    <row r="3808" spans="1:10" ht="15" x14ac:dyDescent="0.25">
      <c r="A3808" s="5" t="s">
        <v>1661</v>
      </c>
      <c r="B3808" s="6">
        <v>910.5</v>
      </c>
      <c r="C3808" s="7">
        <v>174</v>
      </c>
      <c r="D3808" s="7" t="s">
        <v>5</v>
      </c>
      <c r="E3808" s="6">
        <v>0</v>
      </c>
      <c r="F3808" s="7">
        <v>9</v>
      </c>
      <c r="G3808" s="4">
        <v>2003</v>
      </c>
      <c r="H3808" s="18">
        <f t="shared" si="118"/>
        <v>2004</v>
      </c>
      <c r="I3808" s="5" t="s">
        <v>3599</v>
      </c>
      <c r="J3808" t="str">
        <f t="shared" si="119"/>
        <v>Akerman Senterfitt</v>
      </c>
    </row>
    <row r="3809" spans="1:10" ht="15" x14ac:dyDescent="0.25">
      <c r="A3809" s="5" t="s">
        <v>6</v>
      </c>
      <c r="B3809" s="8">
        <v>9844.1</v>
      </c>
      <c r="C3809" s="7">
        <v>56</v>
      </c>
      <c r="D3809" s="7" t="s">
        <v>5</v>
      </c>
      <c r="E3809" s="6">
        <v>0.1</v>
      </c>
      <c r="F3809" s="7">
        <v>27</v>
      </c>
      <c r="G3809" s="4">
        <v>2003</v>
      </c>
      <c r="H3809" s="18">
        <f t="shared" si="118"/>
        <v>2004</v>
      </c>
      <c r="I3809" s="5" t="s">
        <v>2572</v>
      </c>
      <c r="J3809" t="str">
        <f t="shared" si="119"/>
        <v>Akin Gump</v>
      </c>
    </row>
    <row r="3810" spans="1:10" ht="15" x14ac:dyDescent="0.25">
      <c r="A3810" s="5" t="s">
        <v>228</v>
      </c>
      <c r="B3810" s="8">
        <v>11031.5</v>
      </c>
      <c r="C3810" s="7">
        <v>54</v>
      </c>
      <c r="D3810" s="7" t="s">
        <v>5</v>
      </c>
      <c r="E3810" s="6">
        <v>0.1</v>
      </c>
      <c r="F3810" s="7">
        <v>18</v>
      </c>
      <c r="G3810" s="4">
        <v>2003</v>
      </c>
      <c r="H3810" s="18">
        <f t="shared" si="118"/>
        <v>2004</v>
      </c>
      <c r="I3810" s="5" t="s">
        <v>2668</v>
      </c>
      <c r="J3810" t="str">
        <f t="shared" si="119"/>
        <v>Alston Bird</v>
      </c>
    </row>
    <row r="3811" spans="1:10" ht="15" x14ac:dyDescent="0.25">
      <c r="A3811" s="5" t="s">
        <v>672</v>
      </c>
      <c r="B3811" s="8">
        <v>63499.199999999997</v>
      </c>
      <c r="C3811" s="7">
        <v>20</v>
      </c>
      <c r="D3811" s="7" t="s">
        <v>5</v>
      </c>
      <c r="E3811" s="6">
        <v>0.6</v>
      </c>
      <c r="F3811" s="7">
        <v>40</v>
      </c>
      <c r="G3811" s="4">
        <v>2003</v>
      </c>
      <c r="H3811" s="18">
        <f t="shared" si="118"/>
        <v>2004</v>
      </c>
      <c r="I3811" s="5" t="s">
        <v>672</v>
      </c>
      <c r="J3811" t="str">
        <f t="shared" si="119"/>
        <v>Andrews Kurth</v>
      </c>
    </row>
    <row r="3812" spans="1:10" ht="15" x14ac:dyDescent="0.25">
      <c r="A3812" s="5" t="s">
        <v>674</v>
      </c>
      <c r="B3812" s="8">
        <v>3243.2</v>
      </c>
      <c r="C3812" s="7">
        <v>109</v>
      </c>
      <c r="D3812" s="7" t="s">
        <v>5</v>
      </c>
      <c r="E3812" s="6">
        <v>0</v>
      </c>
      <c r="F3812" s="7">
        <v>6</v>
      </c>
      <c r="G3812" s="4">
        <v>2003</v>
      </c>
      <c r="H3812" s="18">
        <f t="shared" si="118"/>
        <v>2004</v>
      </c>
      <c r="I3812" s="5" t="s">
        <v>674</v>
      </c>
      <c r="J3812" t="str">
        <f t="shared" si="119"/>
        <v>Armstrong Teasdale</v>
      </c>
    </row>
    <row r="3813" spans="1:10" ht="15" x14ac:dyDescent="0.25">
      <c r="A3813" s="5" t="s">
        <v>7</v>
      </c>
      <c r="B3813" s="8">
        <v>2128.6</v>
      </c>
      <c r="C3813" s="7">
        <v>123</v>
      </c>
      <c r="D3813" s="7" t="s">
        <v>5</v>
      </c>
      <c r="E3813" s="6">
        <v>0</v>
      </c>
      <c r="F3813" s="7">
        <v>11</v>
      </c>
      <c r="G3813" s="4">
        <v>2003</v>
      </c>
      <c r="H3813" s="18">
        <f t="shared" si="118"/>
        <v>2004</v>
      </c>
      <c r="I3813" s="5" t="s">
        <v>2573</v>
      </c>
      <c r="J3813" t="str">
        <f t="shared" si="119"/>
        <v>Arnold Porter</v>
      </c>
    </row>
    <row r="3814" spans="1:10" ht="15" x14ac:dyDescent="0.25">
      <c r="A3814" s="5" t="s">
        <v>853</v>
      </c>
      <c r="B3814" s="8">
        <v>13894.8</v>
      </c>
      <c r="C3814" s="7">
        <v>42</v>
      </c>
      <c r="D3814" s="7" t="s">
        <v>5</v>
      </c>
      <c r="E3814" s="6">
        <v>0.1</v>
      </c>
      <c r="F3814" s="7">
        <v>18</v>
      </c>
      <c r="G3814" s="4">
        <v>2003</v>
      </c>
      <c r="H3814" s="18">
        <f t="shared" si="118"/>
        <v>2004</v>
      </c>
      <c r="I3814" s="5" t="s">
        <v>10</v>
      </c>
      <c r="J3814" t="str">
        <f t="shared" si="119"/>
        <v>Baker Botts</v>
      </c>
    </row>
    <row r="3815" spans="1:10" ht="15" x14ac:dyDescent="0.25">
      <c r="A3815" s="5" t="s">
        <v>676</v>
      </c>
      <c r="B3815" s="8">
        <v>3188.3</v>
      </c>
      <c r="C3815" s="7">
        <v>110</v>
      </c>
      <c r="D3815" s="7" t="s">
        <v>5</v>
      </c>
      <c r="E3815" s="6">
        <v>0</v>
      </c>
      <c r="F3815" s="7">
        <v>13</v>
      </c>
      <c r="G3815" s="4">
        <v>2003</v>
      </c>
      <c r="H3815" s="18">
        <f t="shared" si="118"/>
        <v>2004</v>
      </c>
      <c r="I3815" s="5" t="s">
        <v>2805</v>
      </c>
      <c r="J3815" t="str">
        <f t="shared" si="119"/>
        <v>Baker Hostetler</v>
      </c>
    </row>
    <row r="3816" spans="1:10" ht="15" x14ac:dyDescent="0.25">
      <c r="A3816" s="5" t="s">
        <v>9</v>
      </c>
      <c r="B3816" s="8">
        <v>4129.3</v>
      </c>
      <c r="C3816" s="7">
        <v>100</v>
      </c>
      <c r="D3816" s="7" t="s">
        <v>5</v>
      </c>
      <c r="E3816" s="6">
        <v>0</v>
      </c>
      <c r="F3816" s="7">
        <v>7</v>
      </c>
      <c r="G3816" s="4">
        <v>2003</v>
      </c>
      <c r="H3816" s="18">
        <f t="shared" si="118"/>
        <v>2004</v>
      </c>
      <c r="I3816" s="5" t="s">
        <v>2575</v>
      </c>
      <c r="J3816" t="str">
        <f t="shared" si="119"/>
        <v>Baker McKenzie</v>
      </c>
    </row>
    <row r="3817" spans="1:10" ht="15" x14ac:dyDescent="0.25">
      <c r="A3817" s="5" t="s">
        <v>1893</v>
      </c>
      <c r="B3817" s="8">
        <v>22275.3</v>
      </c>
      <c r="C3817" s="7">
        <v>33</v>
      </c>
      <c r="D3817" s="7" t="s">
        <v>5</v>
      </c>
      <c r="E3817" s="6">
        <v>0.2</v>
      </c>
      <c r="F3817" s="7">
        <v>26</v>
      </c>
      <c r="G3817" s="4">
        <v>2003</v>
      </c>
      <c r="H3817" s="18">
        <f t="shared" si="118"/>
        <v>2004</v>
      </c>
      <c r="I3817" s="5" t="s">
        <v>1893</v>
      </c>
      <c r="J3817" t="str">
        <f t="shared" si="119"/>
        <v>Baker Botts</v>
      </c>
    </row>
    <row r="3818" spans="1:10" ht="15" x14ac:dyDescent="0.25">
      <c r="A3818" s="5" t="s">
        <v>1511</v>
      </c>
      <c r="B3818" s="8">
        <v>3665.4</v>
      </c>
      <c r="C3818" s="7">
        <v>104</v>
      </c>
      <c r="D3818" s="7" t="s">
        <v>5</v>
      </c>
      <c r="E3818" s="6">
        <v>0</v>
      </c>
      <c r="F3818" s="7">
        <v>9</v>
      </c>
      <c r="G3818" s="4">
        <v>2003</v>
      </c>
      <c r="H3818" s="18">
        <f t="shared" si="118"/>
        <v>2004</v>
      </c>
      <c r="I3818" s="5" t="s">
        <v>3481</v>
      </c>
      <c r="J3818" t="str">
        <f t="shared" si="119"/>
        <v>Balch Bingham</v>
      </c>
    </row>
    <row r="3819" spans="1:10" ht="15" x14ac:dyDescent="0.25">
      <c r="A3819" s="5" t="s">
        <v>237</v>
      </c>
      <c r="B3819" s="8">
        <v>13249.5</v>
      </c>
      <c r="C3819" s="7">
        <v>43</v>
      </c>
      <c r="D3819" s="7" t="s">
        <v>5</v>
      </c>
      <c r="E3819" s="6">
        <v>0.1</v>
      </c>
      <c r="F3819" s="7">
        <v>24</v>
      </c>
      <c r="G3819" s="4">
        <v>2003</v>
      </c>
      <c r="H3819" s="18">
        <f t="shared" si="118"/>
        <v>2004</v>
      </c>
      <c r="I3819" s="5" t="s">
        <v>2674</v>
      </c>
      <c r="J3819" t="str">
        <f t="shared" si="119"/>
        <v>Ballard Spahr</v>
      </c>
    </row>
    <row r="3820" spans="1:10" ht="15" x14ac:dyDescent="0.25">
      <c r="A3820" s="5" t="s">
        <v>249</v>
      </c>
      <c r="B3820" s="8">
        <v>2057.5</v>
      </c>
      <c r="C3820" s="7">
        <v>127</v>
      </c>
      <c r="D3820" s="7" t="s">
        <v>5</v>
      </c>
      <c r="E3820" s="6">
        <v>0</v>
      </c>
      <c r="F3820" s="7">
        <v>6</v>
      </c>
      <c r="G3820" s="4">
        <v>2003</v>
      </c>
      <c r="H3820" s="18">
        <f t="shared" si="118"/>
        <v>2004</v>
      </c>
      <c r="I3820" s="5" t="s">
        <v>2683</v>
      </c>
      <c r="J3820" t="str">
        <f t="shared" si="119"/>
        <v>Barnes Thornburg</v>
      </c>
    </row>
    <row r="3821" spans="1:10" ht="15" x14ac:dyDescent="0.25">
      <c r="A3821" s="5" t="s">
        <v>1311</v>
      </c>
      <c r="B3821" s="8">
        <v>6938.6</v>
      </c>
      <c r="C3821" s="7">
        <v>71</v>
      </c>
      <c r="D3821" s="7" t="s">
        <v>5</v>
      </c>
      <c r="E3821" s="6">
        <v>0.1</v>
      </c>
      <c r="F3821" s="7">
        <v>13</v>
      </c>
      <c r="G3821" s="4">
        <v>2003</v>
      </c>
      <c r="H3821" s="18">
        <f t="shared" si="118"/>
        <v>2004</v>
      </c>
      <c r="I3821" s="5" t="s">
        <v>3321</v>
      </c>
      <c r="J3821" t="str">
        <f t="shared" si="119"/>
        <v>Bass Berry</v>
      </c>
    </row>
    <row r="3822" spans="1:10" ht="15" x14ac:dyDescent="0.25">
      <c r="A3822" s="5" t="s">
        <v>1009</v>
      </c>
      <c r="B3822" s="8">
        <v>6144.5</v>
      </c>
      <c r="C3822" s="7">
        <v>81</v>
      </c>
      <c r="D3822" s="7" t="s">
        <v>5</v>
      </c>
      <c r="E3822" s="6">
        <v>0.1</v>
      </c>
      <c r="F3822" s="7">
        <v>11</v>
      </c>
      <c r="G3822" s="4">
        <v>2003</v>
      </c>
      <c r="H3822" s="18">
        <f t="shared" si="118"/>
        <v>2004</v>
      </c>
      <c r="I3822" s="5" t="s">
        <v>2684</v>
      </c>
      <c r="J3822" t="str">
        <f t="shared" si="119"/>
        <v>Bell Boyd</v>
      </c>
    </row>
    <row r="3823" spans="1:10" ht="15" x14ac:dyDescent="0.25">
      <c r="A3823" s="5" t="s">
        <v>682</v>
      </c>
      <c r="B3823" s="8">
        <v>4540.8</v>
      </c>
      <c r="C3823" s="7">
        <v>95</v>
      </c>
      <c r="D3823" s="7" t="s">
        <v>5</v>
      </c>
      <c r="E3823" s="6">
        <v>0.1</v>
      </c>
      <c r="F3823" s="7">
        <v>19</v>
      </c>
      <c r="G3823" s="4">
        <v>2003</v>
      </c>
      <c r="H3823" s="18">
        <f t="shared" si="118"/>
        <v>2004</v>
      </c>
      <c r="I3823" s="5" t="s">
        <v>682</v>
      </c>
      <c r="J3823" t="str">
        <f t="shared" si="119"/>
        <v>Bingham McCutchen</v>
      </c>
    </row>
    <row r="3824" spans="1:10" ht="15" x14ac:dyDescent="0.25">
      <c r="A3824" s="5" t="s">
        <v>1008</v>
      </c>
      <c r="B3824" s="8">
        <v>2345.9</v>
      </c>
      <c r="C3824" s="7">
        <v>118</v>
      </c>
      <c r="D3824" s="7" t="s">
        <v>5</v>
      </c>
      <c r="E3824" s="6">
        <v>0</v>
      </c>
      <c r="F3824" s="7">
        <v>10</v>
      </c>
      <c r="G3824" s="4">
        <v>2003</v>
      </c>
      <c r="H3824" s="18">
        <f t="shared" si="118"/>
        <v>2004</v>
      </c>
      <c r="I3824" s="5" t="s">
        <v>3084</v>
      </c>
      <c r="J3824" t="str">
        <f t="shared" si="119"/>
        <v>Blank Rome</v>
      </c>
    </row>
    <row r="3825" spans="1:10" ht="15" x14ac:dyDescent="0.25">
      <c r="A3825" s="5" t="s">
        <v>1485</v>
      </c>
      <c r="B3825" s="8">
        <v>2328.8000000000002</v>
      </c>
      <c r="C3825" s="7">
        <v>121</v>
      </c>
      <c r="D3825" s="7" t="s">
        <v>5</v>
      </c>
      <c r="E3825" s="6">
        <v>0</v>
      </c>
      <c r="F3825" s="7">
        <v>3</v>
      </c>
      <c r="G3825" s="4">
        <v>2003</v>
      </c>
      <c r="H3825" s="18">
        <f t="shared" si="118"/>
        <v>2004</v>
      </c>
      <c r="I3825" s="5" t="s">
        <v>3459</v>
      </c>
      <c r="J3825" t="str">
        <f t="shared" si="119"/>
        <v>Boult Cummings</v>
      </c>
    </row>
    <row r="3826" spans="1:10" ht="15" x14ac:dyDescent="0.25">
      <c r="A3826" s="5" t="s">
        <v>254</v>
      </c>
      <c r="B3826" s="8">
        <v>6955.3</v>
      </c>
      <c r="C3826" s="7">
        <v>70</v>
      </c>
      <c r="D3826" s="7" t="s">
        <v>5</v>
      </c>
      <c r="E3826" s="6">
        <v>0.1</v>
      </c>
      <c r="F3826" s="7">
        <v>8</v>
      </c>
      <c r="G3826" s="4">
        <v>2003</v>
      </c>
      <c r="H3826" s="18">
        <f t="shared" si="118"/>
        <v>2004</v>
      </c>
      <c r="I3826" s="5" t="s">
        <v>2686</v>
      </c>
      <c r="J3826" t="str">
        <f t="shared" si="119"/>
        <v>Bracewell Patterson</v>
      </c>
    </row>
    <row r="3827" spans="1:10" ht="15" x14ac:dyDescent="0.25">
      <c r="A3827" s="5" t="s">
        <v>1464</v>
      </c>
      <c r="B3827" s="8">
        <v>1000</v>
      </c>
      <c r="C3827" s="20">
        <v>168</v>
      </c>
      <c r="D3827" s="7">
        <v>1</v>
      </c>
      <c r="E3827" s="6">
        <v>0</v>
      </c>
      <c r="F3827" s="7">
        <v>1</v>
      </c>
      <c r="G3827" s="4">
        <v>2003</v>
      </c>
      <c r="H3827" s="18">
        <f t="shared" si="118"/>
        <v>2004</v>
      </c>
      <c r="I3827" s="5" t="s">
        <v>3439</v>
      </c>
      <c r="J3827" t="str">
        <f t="shared" si="119"/>
        <v>Briggs Morgan</v>
      </c>
    </row>
    <row r="3828" spans="1:10" ht="15" x14ac:dyDescent="0.25">
      <c r="A3828" s="5" t="s">
        <v>125</v>
      </c>
      <c r="B3828" s="8">
        <v>1000</v>
      </c>
      <c r="C3828" s="20">
        <v>168</v>
      </c>
      <c r="D3828" s="7">
        <v>1</v>
      </c>
      <c r="E3828" s="6">
        <v>0</v>
      </c>
      <c r="F3828" s="7">
        <v>1</v>
      </c>
      <c r="G3828" s="4">
        <v>2003</v>
      </c>
      <c r="H3828" s="18">
        <f t="shared" si="118"/>
        <v>2004</v>
      </c>
      <c r="I3828" s="5" t="s">
        <v>2633</v>
      </c>
      <c r="J3828" t="str">
        <f t="shared" si="119"/>
        <v>Brown Wood</v>
      </c>
    </row>
    <row r="3829" spans="1:10" ht="15" x14ac:dyDescent="0.25">
      <c r="A3829" s="5" t="s">
        <v>689</v>
      </c>
      <c r="B3829" s="8">
        <v>3246.3</v>
      </c>
      <c r="C3829" s="7">
        <v>108</v>
      </c>
      <c r="D3829" s="7" t="s">
        <v>5</v>
      </c>
      <c r="E3829" s="6">
        <v>0</v>
      </c>
      <c r="F3829" s="7">
        <v>15</v>
      </c>
      <c r="G3829" s="4">
        <v>2003</v>
      </c>
      <c r="H3829" s="18">
        <f t="shared" si="118"/>
        <v>2004</v>
      </c>
      <c r="I3829" s="5" t="s">
        <v>689</v>
      </c>
      <c r="J3829" t="str">
        <f t="shared" si="119"/>
        <v>Bryan Cave</v>
      </c>
    </row>
    <row r="3830" spans="1:10" ht="15" x14ac:dyDescent="0.25">
      <c r="A3830" s="5" t="s">
        <v>11</v>
      </c>
      <c r="B3830" s="8">
        <v>831149</v>
      </c>
      <c r="C3830" s="7">
        <v>5</v>
      </c>
      <c r="D3830" s="7" t="s">
        <v>5</v>
      </c>
      <c r="E3830" s="6">
        <v>8.1999999999999993</v>
      </c>
      <c r="F3830" s="7">
        <v>243</v>
      </c>
      <c r="G3830" s="4">
        <v>2003</v>
      </c>
      <c r="H3830" s="18">
        <f t="shared" si="118"/>
        <v>2004</v>
      </c>
      <c r="I3830" s="5" t="s">
        <v>2576</v>
      </c>
      <c r="J3830" t="str">
        <f t="shared" si="119"/>
        <v>Cadwalader Wickersham</v>
      </c>
    </row>
    <row r="3831" spans="1:10" ht="15" x14ac:dyDescent="0.25">
      <c r="A3831" s="5" t="s">
        <v>12</v>
      </c>
      <c r="B3831" s="8">
        <v>4259</v>
      </c>
      <c r="C3831" s="7">
        <v>99</v>
      </c>
      <c r="D3831" s="7" t="s">
        <v>5</v>
      </c>
      <c r="E3831" s="6">
        <v>0</v>
      </c>
      <c r="F3831" s="7">
        <v>27</v>
      </c>
      <c r="G3831" s="4">
        <v>2003</v>
      </c>
      <c r="H3831" s="18">
        <f t="shared" si="118"/>
        <v>2004</v>
      </c>
      <c r="I3831" s="5" t="s">
        <v>2577</v>
      </c>
      <c r="J3831" t="str">
        <f t="shared" si="119"/>
        <v>Cahill Gordon</v>
      </c>
    </row>
    <row r="3832" spans="1:10" ht="15" x14ac:dyDescent="0.25">
      <c r="A3832" s="5" t="s">
        <v>2422</v>
      </c>
      <c r="B3832" s="8">
        <v>1199.9000000000001</v>
      </c>
      <c r="C3832" s="7">
        <v>158</v>
      </c>
      <c r="D3832" s="7" t="s">
        <v>5</v>
      </c>
      <c r="E3832" s="6">
        <v>0</v>
      </c>
      <c r="F3832" s="7">
        <v>2</v>
      </c>
      <c r="G3832" s="4">
        <v>2003</v>
      </c>
      <c r="H3832" s="18">
        <f t="shared" si="118"/>
        <v>2004</v>
      </c>
      <c r="I3832" s="5" t="s">
        <v>4086</v>
      </c>
      <c r="J3832" t="str">
        <f t="shared" si="119"/>
        <v>Callister Nebeker</v>
      </c>
    </row>
    <row r="3833" spans="1:10" ht="15" x14ac:dyDescent="0.25">
      <c r="A3833" s="5" t="s">
        <v>1577</v>
      </c>
      <c r="B3833" s="8">
        <v>2007.8</v>
      </c>
      <c r="C3833" s="7">
        <v>128</v>
      </c>
      <c r="D3833" s="7" t="s">
        <v>5</v>
      </c>
      <c r="E3833" s="6">
        <v>0</v>
      </c>
      <c r="F3833" s="7">
        <v>2</v>
      </c>
      <c r="G3833" s="4">
        <v>2003</v>
      </c>
      <c r="H3833" s="18">
        <f t="shared" si="118"/>
        <v>2004</v>
      </c>
      <c r="I3833" s="5" t="s">
        <v>3536</v>
      </c>
      <c r="J3833" t="str">
        <f t="shared" si="119"/>
        <v>Carter Ledyard</v>
      </c>
    </row>
    <row r="3834" spans="1:10" ht="15" x14ac:dyDescent="0.25">
      <c r="A3834" s="5" t="s">
        <v>129</v>
      </c>
      <c r="B3834" s="8">
        <v>1400.7</v>
      </c>
      <c r="C3834" s="20">
        <v>152</v>
      </c>
      <c r="D3834" s="7">
        <v>1</v>
      </c>
      <c r="E3834" s="6">
        <v>0</v>
      </c>
      <c r="F3834" s="7">
        <v>3</v>
      </c>
      <c r="G3834" s="4">
        <v>2003</v>
      </c>
      <c r="H3834" s="18">
        <f t="shared" si="118"/>
        <v>2004</v>
      </c>
      <c r="I3834" s="5" t="s">
        <v>2635</v>
      </c>
      <c r="J3834" t="str">
        <f t="shared" si="119"/>
        <v>Chadbourne Parke</v>
      </c>
    </row>
    <row r="3835" spans="1:10" ht="15" x14ac:dyDescent="0.25">
      <c r="A3835" s="5" t="s">
        <v>1710</v>
      </c>
      <c r="B3835" s="8">
        <v>2075.1999999999998</v>
      </c>
      <c r="C3835" s="7">
        <v>126</v>
      </c>
      <c r="D3835" s="7" t="s">
        <v>5</v>
      </c>
      <c r="E3835" s="6">
        <v>0</v>
      </c>
      <c r="F3835" s="7">
        <v>2</v>
      </c>
      <c r="G3835" s="4">
        <v>2003</v>
      </c>
      <c r="H3835" s="18">
        <f t="shared" si="118"/>
        <v>2004</v>
      </c>
      <c r="I3835" s="5" t="s">
        <v>3629</v>
      </c>
      <c r="J3835" t="str">
        <f t="shared" si="119"/>
        <v>Chamberlain Hrdlicka</v>
      </c>
    </row>
    <row r="3836" spans="1:10" ht="15" x14ac:dyDescent="0.25">
      <c r="A3836" s="5" t="s">
        <v>1198</v>
      </c>
      <c r="B3836" s="8">
        <v>1027</v>
      </c>
      <c r="C3836" s="7">
        <v>163</v>
      </c>
      <c r="D3836" s="7" t="s">
        <v>5</v>
      </c>
      <c r="E3836" s="6">
        <v>0</v>
      </c>
      <c r="F3836" s="7">
        <v>5</v>
      </c>
      <c r="G3836" s="4">
        <v>2003</v>
      </c>
      <c r="H3836" s="18">
        <f t="shared" si="118"/>
        <v>2004</v>
      </c>
      <c r="I3836" s="5" t="s">
        <v>3237</v>
      </c>
      <c r="J3836" t="str">
        <f t="shared" si="119"/>
        <v>Chapman Cutler</v>
      </c>
    </row>
    <row r="3837" spans="1:10" ht="15" x14ac:dyDescent="0.25">
      <c r="A3837" s="5" t="s">
        <v>697</v>
      </c>
      <c r="B3837" s="6">
        <v>776.5</v>
      </c>
      <c r="C3837" s="7">
        <v>184</v>
      </c>
      <c r="D3837" s="7" t="s">
        <v>5</v>
      </c>
      <c r="E3837" s="6">
        <v>0</v>
      </c>
      <c r="F3837" s="7">
        <v>3</v>
      </c>
      <c r="G3837" s="4">
        <v>2003</v>
      </c>
      <c r="H3837" s="18">
        <f t="shared" si="118"/>
        <v>2004</v>
      </c>
      <c r="I3837" s="5" t="s">
        <v>2816</v>
      </c>
      <c r="J3837" t="str">
        <f t="shared" si="119"/>
        <v>Choate Hall</v>
      </c>
    </row>
    <row r="3838" spans="1:10" ht="15" x14ac:dyDescent="0.25">
      <c r="A3838" s="5" t="s">
        <v>2389</v>
      </c>
      <c r="B3838" s="6">
        <v>894.7</v>
      </c>
      <c r="C3838" s="7">
        <v>176</v>
      </c>
      <c r="D3838" s="7" t="s">
        <v>5</v>
      </c>
      <c r="E3838" s="6">
        <v>0</v>
      </c>
      <c r="F3838" s="7">
        <v>2</v>
      </c>
      <c r="G3838" s="4">
        <v>2003</v>
      </c>
      <c r="H3838" s="18">
        <f t="shared" si="118"/>
        <v>2004</v>
      </c>
      <c r="I3838" s="5" t="s">
        <v>4064</v>
      </c>
      <c r="J3838" t="str">
        <f t="shared" si="119"/>
        <v>Christensen Miller</v>
      </c>
    </row>
    <row r="3839" spans="1:10" ht="15" x14ac:dyDescent="0.25">
      <c r="A3839" s="5" t="s">
        <v>482</v>
      </c>
      <c r="B3839" s="8">
        <v>25851.3</v>
      </c>
      <c r="C3839" s="7">
        <v>32</v>
      </c>
      <c r="D3839" s="7" t="s">
        <v>5</v>
      </c>
      <c r="E3839" s="6">
        <v>0.3</v>
      </c>
      <c r="F3839" s="7">
        <v>61</v>
      </c>
      <c r="G3839" s="4">
        <v>2003</v>
      </c>
      <c r="H3839" s="18">
        <f t="shared" si="118"/>
        <v>2004</v>
      </c>
      <c r="I3839" s="5" t="s">
        <v>2578</v>
      </c>
      <c r="J3839" t="str">
        <f t="shared" si="119"/>
        <v>Cleary Gottlieb</v>
      </c>
    </row>
    <row r="3840" spans="1:10" ht="15" x14ac:dyDescent="0.25">
      <c r="A3840" s="5" t="s">
        <v>1739</v>
      </c>
      <c r="B3840" s="8">
        <v>12988.9</v>
      </c>
      <c r="C3840" s="7">
        <v>44</v>
      </c>
      <c r="D3840" s="7" t="s">
        <v>5</v>
      </c>
      <c r="E3840" s="6">
        <v>0.1</v>
      </c>
      <c r="F3840" s="7">
        <v>37</v>
      </c>
      <c r="G3840" s="4">
        <v>2003</v>
      </c>
      <c r="H3840" s="18">
        <f t="shared" si="118"/>
        <v>2004</v>
      </c>
      <c r="I3840" s="5" t="s">
        <v>1739</v>
      </c>
      <c r="J3840" t="str">
        <f t="shared" si="119"/>
        <v>Clifford Chance</v>
      </c>
    </row>
    <row r="3841" spans="1:10" ht="15" x14ac:dyDescent="0.25">
      <c r="A3841" s="5" t="s">
        <v>1845</v>
      </c>
      <c r="B3841" s="8">
        <v>1069</v>
      </c>
      <c r="C3841" s="7">
        <v>161</v>
      </c>
      <c r="D3841" s="7" t="s">
        <v>5</v>
      </c>
      <c r="E3841" s="6">
        <v>0</v>
      </c>
      <c r="F3841" s="7">
        <v>2</v>
      </c>
      <c r="G3841" s="4">
        <v>2003</v>
      </c>
      <c r="H3841" s="18">
        <f t="shared" si="118"/>
        <v>2004</v>
      </c>
      <c r="I3841" s="5" t="s">
        <v>3727</v>
      </c>
      <c r="J3841" t="str">
        <f t="shared" si="119"/>
        <v>Clifford Chance</v>
      </c>
    </row>
    <row r="3842" spans="1:10" ht="15" x14ac:dyDescent="0.25">
      <c r="A3842" s="5" t="s">
        <v>1512</v>
      </c>
      <c r="B3842" s="8">
        <v>2871.1</v>
      </c>
      <c r="C3842" s="7">
        <v>113</v>
      </c>
      <c r="D3842" s="7" t="s">
        <v>5</v>
      </c>
      <c r="E3842" s="6">
        <v>0</v>
      </c>
      <c r="F3842" s="7">
        <v>6</v>
      </c>
      <c r="G3842" s="4">
        <v>2003</v>
      </c>
      <c r="H3842" s="18">
        <f t="shared" ref="H3842:H3905" si="120">G3842+1</f>
        <v>2004</v>
      </c>
      <c r="I3842" s="5" t="s">
        <v>3482</v>
      </c>
      <c r="J3842" t="str">
        <f t="shared" ref="J3842:J3905" si="121">TRIM(LEFT(SUBSTITUTE(I3842," ",REPT(" ",100)),200))</f>
        <v>Conyers Dill</v>
      </c>
    </row>
    <row r="3843" spans="1:10" ht="15" x14ac:dyDescent="0.25">
      <c r="A3843" s="5" t="s">
        <v>1670</v>
      </c>
      <c r="B3843" s="8">
        <v>6772.3</v>
      </c>
      <c r="C3843" s="7">
        <v>74</v>
      </c>
      <c r="D3843" s="7" t="s">
        <v>5</v>
      </c>
      <c r="E3843" s="6">
        <v>0.1</v>
      </c>
      <c r="F3843" s="7">
        <v>63</v>
      </c>
      <c r="G3843" s="4">
        <v>2003</v>
      </c>
      <c r="H3843" s="18">
        <f t="shared" si="120"/>
        <v>2004</v>
      </c>
      <c r="I3843" s="5" t="s">
        <v>1670</v>
      </c>
      <c r="J3843" t="str">
        <f t="shared" si="121"/>
        <v>Cooley Godward</v>
      </c>
    </row>
    <row r="3844" spans="1:10" ht="15" x14ac:dyDescent="0.25">
      <c r="A3844" s="5" t="s">
        <v>14</v>
      </c>
      <c r="B3844" s="8">
        <v>5612.4</v>
      </c>
      <c r="C3844" s="7">
        <v>85</v>
      </c>
      <c r="D3844" s="7" t="s">
        <v>5</v>
      </c>
      <c r="E3844" s="6">
        <v>0.1</v>
      </c>
      <c r="F3844" s="7">
        <v>13</v>
      </c>
      <c r="G3844" s="4">
        <v>2003</v>
      </c>
      <c r="H3844" s="18">
        <f t="shared" si="120"/>
        <v>2004</v>
      </c>
      <c r="I3844" s="5" t="s">
        <v>2579</v>
      </c>
      <c r="J3844" t="str">
        <f t="shared" si="121"/>
        <v>Covington Burling</v>
      </c>
    </row>
    <row r="3845" spans="1:10" ht="15" x14ac:dyDescent="0.25">
      <c r="A3845" s="5" t="s">
        <v>15</v>
      </c>
      <c r="B3845" s="8">
        <v>31521</v>
      </c>
      <c r="C3845" s="7">
        <v>26</v>
      </c>
      <c r="D3845" s="7" t="s">
        <v>5</v>
      </c>
      <c r="E3845" s="6">
        <v>0.3</v>
      </c>
      <c r="F3845" s="7">
        <v>17</v>
      </c>
      <c r="G3845" s="4">
        <v>2003</v>
      </c>
      <c r="H3845" s="18">
        <f t="shared" si="120"/>
        <v>2004</v>
      </c>
      <c r="I3845" s="5" t="s">
        <v>2580</v>
      </c>
      <c r="J3845" t="str">
        <f t="shared" si="121"/>
        <v>Cravath Swaine</v>
      </c>
    </row>
    <row r="3846" spans="1:10" ht="15" x14ac:dyDescent="0.25">
      <c r="A3846" s="5" t="s">
        <v>16</v>
      </c>
      <c r="B3846" s="8">
        <v>71101</v>
      </c>
      <c r="C3846" s="7">
        <v>18</v>
      </c>
      <c r="D3846" s="7" t="s">
        <v>5</v>
      </c>
      <c r="E3846" s="6">
        <v>0.7</v>
      </c>
      <c r="F3846" s="7">
        <v>55</v>
      </c>
      <c r="G3846" s="4">
        <v>2003</v>
      </c>
      <c r="H3846" s="18">
        <f t="shared" si="120"/>
        <v>2004</v>
      </c>
      <c r="I3846" s="5" t="s">
        <v>2581</v>
      </c>
      <c r="J3846" t="str">
        <f t="shared" si="121"/>
        <v>Davis Polk</v>
      </c>
    </row>
    <row r="3847" spans="1:10" ht="15" x14ac:dyDescent="0.25">
      <c r="A3847" s="5" t="s">
        <v>2415</v>
      </c>
      <c r="B3847" s="8">
        <v>1556.1</v>
      </c>
      <c r="C3847" s="7">
        <v>145</v>
      </c>
      <c r="D3847" s="7" t="s">
        <v>5</v>
      </c>
      <c r="E3847" s="6">
        <v>0</v>
      </c>
      <c r="F3847" s="7">
        <v>1</v>
      </c>
      <c r="G3847" s="4">
        <v>2003</v>
      </c>
      <c r="H3847" s="18">
        <f t="shared" si="120"/>
        <v>2004</v>
      </c>
      <c r="I3847" s="5" t="s">
        <v>4080</v>
      </c>
      <c r="J3847" t="str">
        <f t="shared" si="121"/>
        <v>Day Berry</v>
      </c>
    </row>
    <row r="3848" spans="1:10" ht="15" x14ac:dyDescent="0.25">
      <c r="A3848" s="5" t="s">
        <v>17</v>
      </c>
      <c r="B3848" s="8">
        <v>26204.799999999999</v>
      </c>
      <c r="C3848" s="7">
        <v>31</v>
      </c>
      <c r="D3848" s="7" t="s">
        <v>5</v>
      </c>
      <c r="E3848" s="6">
        <v>0.3</v>
      </c>
      <c r="F3848" s="7">
        <v>31</v>
      </c>
      <c r="G3848" s="4">
        <v>2003</v>
      </c>
      <c r="H3848" s="18">
        <f t="shared" si="120"/>
        <v>2004</v>
      </c>
      <c r="I3848" s="5" t="s">
        <v>2582</v>
      </c>
      <c r="J3848" t="str">
        <f t="shared" si="121"/>
        <v>Debevoise Plimpton</v>
      </c>
    </row>
    <row r="3849" spans="1:10" ht="15" x14ac:dyDescent="0.25">
      <c r="A3849" s="5" t="s">
        <v>72</v>
      </c>
      <c r="B3849" s="8">
        <v>8275.9</v>
      </c>
      <c r="C3849" s="7">
        <v>64</v>
      </c>
      <c r="D3849" s="7" t="s">
        <v>5</v>
      </c>
      <c r="E3849" s="6">
        <v>0.1</v>
      </c>
      <c r="F3849" s="7">
        <v>12</v>
      </c>
      <c r="G3849" s="4">
        <v>2003</v>
      </c>
      <c r="H3849" s="18">
        <f t="shared" si="120"/>
        <v>2004</v>
      </c>
      <c r="I3849" s="5" t="s">
        <v>72</v>
      </c>
      <c r="J3849" t="str">
        <f t="shared" si="121"/>
        <v>Dechert</v>
      </c>
    </row>
    <row r="3850" spans="1:10" ht="15" x14ac:dyDescent="0.25">
      <c r="A3850" s="5" t="s">
        <v>18</v>
      </c>
      <c r="B3850" s="8">
        <v>2650</v>
      </c>
      <c r="C3850" s="7">
        <v>115</v>
      </c>
      <c r="D3850" s="7" t="s">
        <v>5</v>
      </c>
      <c r="E3850" s="6">
        <v>0</v>
      </c>
      <c r="F3850" s="7">
        <v>3</v>
      </c>
      <c r="G3850" s="4">
        <v>2003</v>
      </c>
      <c r="H3850" s="18">
        <f t="shared" si="120"/>
        <v>2004</v>
      </c>
      <c r="I3850" s="5" t="s">
        <v>18</v>
      </c>
      <c r="J3850" t="str">
        <f t="shared" si="121"/>
        <v>Dewey Ballantine</v>
      </c>
    </row>
    <row r="3851" spans="1:10" ht="15" x14ac:dyDescent="0.25">
      <c r="A3851" s="5" t="s">
        <v>1850</v>
      </c>
      <c r="B3851" s="8">
        <v>172639.1</v>
      </c>
      <c r="C3851" s="7">
        <v>11</v>
      </c>
      <c r="D3851" s="7" t="s">
        <v>5</v>
      </c>
      <c r="E3851" s="6">
        <v>1.7</v>
      </c>
      <c r="F3851" s="7">
        <v>44</v>
      </c>
      <c r="G3851" s="4">
        <v>2003</v>
      </c>
      <c r="H3851" s="18">
        <f t="shared" si="120"/>
        <v>2004</v>
      </c>
      <c r="I3851" s="5" t="s">
        <v>1850</v>
      </c>
      <c r="J3851" t="str">
        <f t="shared" si="121"/>
        <v>Dewey Ballantine</v>
      </c>
    </row>
    <row r="3852" spans="1:10" ht="15" x14ac:dyDescent="0.25">
      <c r="A3852" s="5" t="s">
        <v>985</v>
      </c>
      <c r="B3852" s="8">
        <v>11731.7</v>
      </c>
      <c r="C3852" s="7">
        <v>48</v>
      </c>
      <c r="D3852" s="7" t="s">
        <v>5</v>
      </c>
      <c r="E3852" s="6">
        <v>0.1</v>
      </c>
      <c r="F3852" s="7">
        <v>7</v>
      </c>
      <c r="G3852" s="4">
        <v>2003</v>
      </c>
      <c r="H3852" s="18">
        <f t="shared" si="120"/>
        <v>2004</v>
      </c>
      <c r="I3852" s="5" t="s">
        <v>3067</v>
      </c>
      <c r="J3852" t="str">
        <f t="shared" si="121"/>
        <v>Dewey Ballantine</v>
      </c>
    </row>
    <row r="3853" spans="1:10" ht="15" x14ac:dyDescent="0.25">
      <c r="A3853" s="5" t="s">
        <v>2426</v>
      </c>
      <c r="B3853" s="8">
        <v>1013.6</v>
      </c>
      <c r="C3853" s="7">
        <v>165</v>
      </c>
      <c r="D3853" s="7" t="s">
        <v>5</v>
      </c>
      <c r="E3853" s="6">
        <v>0</v>
      </c>
      <c r="F3853" s="7">
        <v>1</v>
      </c>
      <c r="G3853" s="4">
        <v>2003</v>
      </c>
      <c r="H3853" s="18">
        <f t="shared" si="120"/>
        <v>2004</v>
      </c>
      <c r="I3853" s="5" t="s">
        <v>4088</v>
      </c>
      <c r="J3853" t="str">
        <f t="shared" si="121"/>
        <v>Doerner Stuart</v>
      </c>
    </row>
    <row r="3854" spans="1:10" ht="15" x14ac:dyDescent="0.25">
      <c r="A3854" s="5" t="s">
        <v>712</v>
      </c>
      <c r="B3854" s="8">
        <v>5934.8</v>
      </c>
      <c r="C3854" s="7">
        <v>83</v>
      </c>
      <c r="D3854" s="7" t="s">
        <v>5</v>
      </c>
      <c r="E3854" s="6">
        <v>0.1</v>
      </c>
      <c r="F3854" s="7">
        <v>26</v>
      </c>
      <c r="G3854" s="4">
        <v>2003</v>
      </c>
      <c r="H3854" s="18">
        <f t="shared" si="120"/>
        <v>2004</v>
      </c>
      <c r="I3854" s="5" t="s">
        <v>2825</v>
      </c>
      <c r="J3854" t="str">
        <f t="shared" si="121"/>
        <v>Dorsey Whitney</v>
      </c>
    </row>
    <row r="3855" spans="1:10" ht="15" x14ac:dyDescent="0.25">
      <c r="A3855" s="5" t="s">
        <v>483</v>
      </c>
      <c r="B3855" s="8">
        <v>3311.5</v>
      </c>
      <c r="C3855" s="7">
        <v>107</v>
      </c>
      <c r="D3855" s="7" t="s">
        <v>5</v>
      </c>
      <c r="E3855" s="6">
        <v>0</v>
      </c>
      <c r="F3855" s="7">
        <v>4</v>
      </c>
      <c r="G3855" s="4">
        <v>2003</v>
      </c>
      <c r="H3855" s="18">
        <f t="shared" si="120"/>
        <v>2004</v>
      </c>
      <c r="I3855" s="5" t="s">
        <v>2665</v>
      </c>
      <c r="J3855" t="str">
        <f t="shared" si="121"/>
        <v>Dow Lohnes</v>
      </c>
    </row>
    <row r="3856" spans="1:10" ht="15" x14ac:dyDescent="0.25">
      <c r="A3856" s="5" t="s">
        <v>713</v>
      </c>
      <c r="B3856" s="8">
        <v>6123.7</v>
      </c>
      <c r="C3856" s="7">
        <v>82</v>
      </c>
      <c r="D3856" s="7" t="s">
        <v>5</v>
      </c>
      <c r="E3856" s="6">
        <v>0.1</v>
      </c>
      <c r="F3856" s="7">
        <v>13</v>
      </c>
      <c r="G3856" s="4">
        <v>2003</v>
      </c>
      <c r="H3856" s="18">
        <f t="shared" si="120"/>
        <v>2004</v>
      </c>
      <c r="I3856" s="5" t="s">
        <v>2826</v>
      </c>
      <c r="J3856" t="str">
        <f t="shared" si="121"/>
        <v>Drinker Biddle</v>
      </c>
    </row>
    <row r="3857" spans="1:10" ht="15" x14ac:dyDescent="0.25">
      <c r="A3857" s="5" t="s">
        <v>268</v>
      </c>
      <c r="B3857" s="8">
        <v>11188.4</v>
      </c>
      <c r="C3857" s="7">
        <v>52</v>
      </c>
      <c r="D3857" s="7" t="s">
        <v>5</v>
      </c>
      <c r="E3857" s="6">
        <v>0.1</v>
      </c>
      <c r="F3857" s="7">
        <v>21</v>
      </c>
      <c r="G3857" s="4">
        <v>2003</v>
      </c>
      <c r="H3857" s="18">
        <f t="shared" si="120"/>
        <v>2004</v>
      </c>
      <c r="I3857" s="5" t="s">
        <v>534</v>
      </c>
      <c r="J3857" t="str">
        <f t="shared" si="121"/>
        <v>Edwards Angell</v>
      </c>
    </row>
    <row r="3858" spans="1:10" ht="15" x14ac:dyDescent="0.25">
      <c r="A3858" s="5" t="s">
        <v>133</v>
      </c>
      <c r="B3858" s="8">
        <v>5033.7</v>
      </c>
      <c r="C3858" s="7">
        <v>87</v>
      </c>
      <c r="D3858" s="7" t="s">
        <v>5</v>
      </c>
      <c r="E3858" s="6">
        <v>0.1</v>
      </c>
      <c r="F3858" s="7">
        <v>9</v>
      </c>
      <c r="G3858" s="4">
        <v>2003</v>
      </c>
      <c r="H3858" s="18">
        <f t="shared" si="120"/>
        <v>2004</v>
      </c>
      <c r="I3858" s="5" t="s">
        <v>2636</v>
      </c>
      <c r="J3858" t="str">
        <f t="shared" si="121"/>
        <v>Faegre Benson</v>
      </c>
    </row>
    <row r="3859" spans="1:10" ht="15" x14ac:dyDescent="0.25">
      <c r="A3859" s="5" t="s">
        <v>1103</v>
      </c>
      <c r="B3859" s="8">
        <v>1794.7</v>
      </c>
      <c r="C3859" s="7">
        <v>135</v>
      </c>
      <c r="D3859" s="7" t="s">
        <v>5</v>
      </c>
      <c r="E3859" s="6">
        <v>0</v>
      </c>
      <c r="F3859" s="7">
        <v>5</v>
      </c>
      <c r="G3859" s="4">
        <v>2003</v>
      </c>
      <c r="H3859" s="18">
        <f t="shared" si="120"/>
        <v>2004</v>
      </c>
      <c r="I3859" s="5" t="s">
        <v>3161</v>
      </c>
      <c r="J3859" t="str">
        <f t="shared" si="121"/>
        <v>Fleischman Walsh</v>
      </c>
    </row>
    <row r="3860" spans="1:10" ht="15" x14ac:dyDescent="0.25">
      <c r="A3860" s="5" t="s">
        <v>76</v>
      </c>
      <c r="B3860" s="8">
        <v>9477.1</v>
      </c>
      <c r="C3860" s="7">
        <v>59</v>
      </c>
      <c r="D3860" s="7" t="s">
        <v>5</v>
      </c>
      <c r="E3860" s="6">
        <v>0.1</v>
      </c>
      <c r="F3860" s="7">
        <v>22</v>
      </c>
      <c r="G3860" s="4">
        <v>2003</v>
      </c>
      <c r="H3860" s="18">
        <f t="shared" si="120"/>
        <v>2004</v>
      </c>
      <c r="I3860" s="5" t="s">
        <v>2617</v>
      </c>
      <c r="J3860" t="str">
        <f t="shared" si="121"/>
        <v>Foley Lardner</v>
      </c>
    </row>
    <row r="3861" spans="1:10" ht="15" x14ac:dyDescent="0.25">
      <c r="A3861" s="5" t="s">
        <v>2251</v>
      </c>
      <c r="B3861" s="6">
        <v>600</v>
      </c>
      <c r="C3861" s="20">
        <v>199</v>
      </c>
      <c r="D3861" s="7">
        <v>1</v>
      </c>
      <c r="E3861" s="6">
        <v>0</v>
      </c>
      <c r="F3861" s="7">
        <v>1</v>
      </c>
      <c r="G3861" s="4">
        <v>2003</v>
      </c>
      <c r="H3861" s="18">
        <f t="shared" si="120"/>
        <v>2004</v>
      </c>
      <c r="I3861" s="5" t="s">
        <v>3964</v>
      </c>
      <c r="J3861" t="str">
        <f t="shared" si="121"/>
        <v>Friday Eldredge</v>
      </c>
    </row>
    <row r="3862" spans="1:10" ht="15" x14ac:dyDescent="0.25">
      <c r="A3862" s="5" t="s">
        <v>997</v>
      </c>
      <c r="B3862" s="8">
        <v>6899.5</v>
      </c>
      <c r="C3862" s="7">
        <v>72</v>
      </c>
      <c r="D3862" s="7" t="s">
        <v>5</v>
      </c>
      <c r="E3862" s="6">
        <v>0.1</v>
      </c>
      <c r="F3862" s="7">
        <v>16</v>
      </c>
      <c r="G3862" s="4">
        <v>2003</v>
      </c>
      <c r="H3862" s="18">
        <f t="shared" si="120"/>
        <v>2004</v>
      </c>
      <c r="I3862" s="5" t="s">
        <v>2585</v>
      </c>
      <c r="J3862" t="str">
        <f t="shared" si="121"/>
        <v>Fried Frank</v>
      </c>
    </row>
    <row r="3863" spans="1:10" ht="15" x14ac:dyDescent="0.25">
      <c r="A3863" s="5" t="s">
        <v>2427</v>
      </c>
      <c r="B3863" s="6">
        <v>800</v>
      </c>
      <c r="C3863" s="7">
        <v>182</v>
      </c>
      <c r="D3863" s="7" t="s">
        <v>5</v>
      </c>
      <c r="E3863" s="6">
        <v>0</v>
      </c>
      <c r="F3863" s="7">
        <v>2</v>
      </c>
      <c r="G3863" s="4">
        <v>2003</v>
      </c>
      <c r="H3863" s="18">
        <f t="shared" si="120"/>
        <v>2004</v>
      </c>
      <c r="I3863" s="5" t="s">
        <v>4089</v>
      </c>
      <c r="J3863" t="str">
        <f t="shared" si="121"/>
        <v>Friedman Kaplan</v>
      </c>
    </row>
    <row r="3864" spans="1:10" ht="15" x14ac:dyDescent="0.25">
      <c r="A3864" s="5" t="s">
        <v>22</v>
      </c>
      <c r="B3864" s="8">
        <v>6557.7</v>
      </c>
      <c r="C3864" s="7">
        <v>77</v>
      </c>
      <c r="D3864" s="7" t="s">
        <v>5</v>
      </c>
      <c r="E3864" s="6">
        <v>0.1</v>
      </c>
      <c r="F3864" s="7">
        <v>27</v>
      </c>
      <c r="G3864" s="4">
        <v>2003</v>
      </c>
      <c r="H3864" s="18">
        <f t="shared" si="120"/>
        <v>2004</v>
      </c>
      <c r="I3864" s="5" t="s">
        <v>2586</v>
      </c>
      <c r="J3864" t="str">
        <f t="shared" si="121"/>
        <v>Fulbright Jaworski</v>
      </c>
    </row>
    <row r="3865" spans="1:10" ht="15" x14ac:dyDescent="0.25">
      <c r="A3865" s="5" t="s">
        <v>1305</v>
      </c>
      <c r="B3865" s="6">
        <v>727.4</v>
      </c>
      <c r="C3865" s="7">
        <v>192</v>
      </c>
      <c r="D3865" s="7" t="s">
        <v>5</v>
      </c>
      <c r="E3865" s="6">
        <v>0</v>
      </c>
      <c r="F3865" s="7">
        <v>3</v>
      </c>
      <c r="G3865" s="4">
        <v>2003</v>
      </c>
      <c r="H3865" s="18">
        <f t="shared" si="120"/>
        <v>2004</v>
      </c>
      <c r="I3865" s="5" t="s">
        <v>3316</v>
      </c>
      <c r="J3865" t="str">
        <f t="shared" si="121"/>
        <v>Gable Gotwals</v>
      </c>
    </row>
    <row r="3866" spans="1:10" ht="15" x14ac:dyDescent="0.25">
      <c r="A3866" s="5" t="s">
        <v>469</v>
      </c>
      <c r="B3866" s="8">
        <v>1766.3</v>
      </c>
      <c r="C3866" s="7">
        <v>137</v>
      </c>
      <c r="D3866" s="7" t="s">
        <v>5</v>
      </c>
      <c r="E3866" s="6">
        <v>0</v>
      </c>
      <c r="F3866" s="7">
        <v>5</v>
      </c>
      <c r="G3866" s="4">
        <v>2003</v>
      </c>
      <c r="H3866" s="18">
        <f t="shared" si="120"/>
        <v>2004</v>
      </c>
      <c r="I3866" s="5" t="s">
        <v>2700</v>
      </c>
      <c r="J3866" t="str">
        <f t="shared" si="121"/>
        <v>Gardner Carton</v>
      </c>
    </row>
    <row r="3867" spans="1:10" ht="15" x14ac:dyDescent="0.25">
      <c r="A3867" s="5" t="s">
        <v>858</v>
      </c>
      <c r="B3867" s="8">
        <v>1191436.8</v>
      </c>
      <c r="C3867" s="7">
        <v>2</v>
      </c>
      <c r="D3867" s="7" t="s">
        <v>5</v>
      </c>
      <c r="E3867" s="6">
        <v>11.8</v>
      </c>
      <c r="F3867" s="9">
        <v>2041</v>
      </c>
      <c r="G3867" s="4">
        <v>2003</v>
      </c>
      <c r="H3867" s="18">
        <f t="shared" si="120"/>
        <v>2004</v>
      </c>
      <c r="I3867" s="5" t="s">
        <v>858</v>
      </c>
      <c r="J3867" t="str">
        <f t="shared" si="121"/>
        <v>General Counsel</v>
      </c>
    </row>
    <row r="3868" spans="1:10" ht="15" x14ac:dyDescent="0.25">
      <c r="A3868" s="5" t="s">
        <v>921</v>
      </c>
      <c r="B3868" s="8">
        <v>8530.7000000000007</v>
      </c>
      <c r="C3868" s="7">
        <v>63</v>
      </c>
      <c r="D3868" s="7" t="s">
        <v>5</v>
      </c>
      <c r="E3868" s="6">
        <v>0.1</v>
      </c>
      <c r="F3868" s="7">
        <v>42</v>
      </c>
      <c r="G3868" s="4">
        <v>2003</v>
      </c>
      <c r="H3868" s="18">
        <f t="shared" si="120"/>
        <v>2004</v>
      </c>
      <c r="I3868" s="5" t="s">
        <v>2587</v>
      </c>
      <c r="J3868" t="str">
        <f t="shared" si="121"/>
        <v>Gibson Dunn</v>
      </c>
    </row>
    <row r="3869" spans="1:10" ht="15" x14ac:dyDescent="0.25">
      <c r="A3869" s="5" t="s">
        <v>1427</v>
      </c>
      <c r="B3869" s="8">
        <v>1873</v>
      </c>
      <c r="C3869" s="7">
        <v>132</v>
      </c>
      <c r="D3869" s="7" t="s">
        <v>5</v>
      </c>
      <c r="E3869" s="6">
        <v>0</v>
      </c>
      <c r="F3869" s="7">
        <v>3</v>
      </c>
      <c r="G3869" s="4">
        <v>2003</v>
      </c>
      <c r="H3869" s="18">
        <f t="shared" si="120"/>
        <v>2004</v>
      </c>
      <c r="I3869" s="5" t="s">
        <v>3411</v>
      </c>
      <c r="J3869" t="str">
        <f t="shared" si="121"/>
        <v>Godfrey Kahn</v>
      </c>
    </row>
    <row r="3870" spans="1:10" ht="15" x14ac:dyDescent="0.25">
      <c r="A3870" s="5" t="s">
        <v>1928</v>
      </c>
      <c r="B3870" s="8">
        <v>1017.6</v>
      </c>
      <c r="C3870" s="7">
        <v>164</v>
      </c>
      <c r="D3870" s="7" t="s">
        <v>5</v>
      </c>
      <c r="E3870" s="6">
        <v>0</v>
      </c>
      <c r="F3870" s="7">
        <v>1</v>
      </c>
      <c r="G3870" s="4">
        <v>2003</v>
      </c>
      <c r="H3870" s="18">
        <f t="shared" si="120"/>
        <v>2004</v>
      </c>
      <c r="I3870" s="5" t="s">
        <v>1928</v>
      </c>
      <c r="J3870" t="str">
        <f t="shared" si="121"/>
        <v>Goodmans</v>
      </c>
    </row>
    <row r="3871" spans="1:10" ht="15" x14ac:dyDescent="0.25">
      <c r="A3871" s="5" t="s">
        <v>728</v>
      </c>
      <c r="B3871" s="8">
        <v>4264.3</v>
      </c>
      <c r="C3871" s="7">
        <v>98</v>
      </c>
      <c r="D3871" s="7" t="s">
        <v>5</v>
      </c>
      <c r="E3871" s="6">
        <v>0</v>
      </c>
      <c r="F3871" s="7">
        <v>25</v>
      </c>
      <c r="G3871" s="4">
        <v>2003</v>
      </c>
      <c r="H3871" s="18">
        <f t="shared" si="120"/>
        <v>2004</v>
      </c>
      <c r="I3871" s="5" t="s">
        <v>728</v>
      </c>
      <c r="J3871" t="str">
        <f t="shared" si="121"/>
        <v>Goodwin Procter</v>
      </c>
    </row>
    <row r="3872" spans="1:10" ht="15" x14ac:dyDescent="0.25">
      <c r="A3872" s="5" t="s">
        <v>235</v>
      </c>
      <c r="B3872" s="8">
        <v>1285.5</v>
      </c>
      <c r="C3872" s="7">
        <v>155</v>
      </c>
      <c r="D3872" s="7" t="s">
        <v>5</v>
      </c>
      <c r="E3872" s="6">
        <v>0</v>
      </c>
      <c r="F3872" s="7">
        <v>12</v>
      </c>
      <c r="G3872" s="4">
        <v>2003</v>
      </c>
      <c r="H3872" s="18">
        <f t="shared" si="120"/>
        <v>2004</v>
      </c>
      <c r="I3872" s="5" t="s">
        <v>2673</v>
      </c>
      <c r="J3872" t="str">
        <f t="shared" si="121"/>
        <v>Gray Cary</v>
      </c>
    </row>
    <row r="3873" spans="1:10" ht="15" x14ac:dyDescent="0.25">
      <c r="A3873" s="5" t="s">
        <v>236</v>
      </c>
      <c r="B3873" s="8">
        <v>5665</v>
      </c>
      <c r="C3873" s="7">
        <v>84</v>
      </c>
      <c r="D3873" s="7" t="s">
        <v>5</v>
      </c>
      <c r="E3873" s="6">
        <v>0.1</v>
      </c>
      <c r="F3873" s="7">
        <v>12</v>
      </c>
      <c r="G3873" s="4">
        <v>2003</v>
      </c>
      <c r="H3873" s="18">
        <f t="shared" si="120"/>
        <v>2004</v>
      </c>
      <c r="I3873" s="5" t="s">
        <v>236</v>
      </c>
      <c r="J3873" t="str">
        <f t="shared" si="121"/>
        <v>Greenberg Traurig</v>
      </c>
    </row>
    <row r="3874" spans="1:10" ht="15" x14ac:dyDescent="0.25">
      <c r="A3874" s="5" t="s">
        <v>875</v>
      </c>
      <c r="B3874" s="8">
        <v>6619.9</v>
      </c>
      <c r="C3874" s="7">
        <v>76</v>
      </c>
      <c r="D3874" s="7" t="s">
        <v>5</v>
      </c>
      <c r="E3874" s="6">
        <v>0.1</v>
      </c>
      <c r="F3874" s="7">
        <v>38</v>
      </c>
      <c r="G3874" s="4">
        <v>2003</v>
      </c>
      <c r="H3874" s="18">
        <f t="shared" si="120"/>
        <v>2004</v>
      </c>
      <c r="I3874" s="5" t="s">
        <v>2995</v>
      </c>
      <c r="J3874" t="str">
        <f t="shared" si="121"/>
        <v>Hale Dorr</v>
      </c>
    </row>
    <row r="3875" spans="1:10" ht="15" x14ac:dyDescent="0.25">
      <c r="A3875" s="5" t="s">
        <v>2353</v>
      </c>
      <c r="B3875" s="8">
        <v>1000</v>
      </c>
      <c r="C3875" s="20">
        <v>168</v>
      </c>
      <c r="D3875" s="7">
        <v>1</v>
      </c>
      <c r="E3875" s="6">
        <v>0</v>
      </c>
      <c r="F3875" s="7">
        <v>1</v>
      </c>
      <c r="G3875" s="4">
        <v>2003</v>
      </c>
      <c r="H3875" s="18">
        <f t="shared" si="120"/>
        <v>2004</v>
      </c>
      <c r="I3875" s="5" t="s">
        <v>4039</v>
      </c>
      <c r="J3875" t="str">
        <f t="shared" si="121"/>
        <v>Hamada Matsumoto</v>
      </c>
    </row>
    <row r="3876" spans="1:10" ht="15" x14ac:dyDescent="0.25">
      <c r="A3876" s="5" t="s">
        <v>82</v>
      </c>
      <c r="B3876" s="8">
        <v>110172.4</v>
      </c>
      <c r="C3876" s="7">
        <v>16</v>
      </c>
      <c r="D3876" s="7" t="s">
        <v>5</v>
      </c>
      <c r="E3876" s="6">
        <v>1.1000000000000001</v>
      </c>
      <c r="F3876" s="7">
        <v>38</v>
      </c>
      <c r="G3876" s="4">
        <v>2003</v>
      </c>
      <c r="H3876" s="18">
        <f t="shared" si="120"/>
        <v>2004</v>
      </c>
      <c r="I3876" s="5" t="s">
        <v>2619</v>
      </c>
      <c r="J3876" t="str">
        <f t="shared" si="121"/>
        <v>Heller Ehrman</v>
      </c>
    </row>
    <row r="3877" spans="1:10" ht="15" x14ac:dyDescent="0.25">
      <c r="A3877" s="5" t="s">
        <v>2418</v>
      </c>
      <c r="B3877" s="8">
        <v>1669</v>
      </c>
      <c r="C3877" s="7">
        <v>141</v>
      </c>
      <c r="D3877" s="7" t="s">
        <v>5</v>
      </c>
      <c r="E3877" s="6">
        <v>0</v>
      </c>
      <c r="F3877" s="7">
        <v>2</v>
      </c>
      <c r="G3877" s="4">
        <v>2003</v>
      </c>
      <c r="H3877" s="18">
        <f t="shared" si="120"/>
        <v>2004</v>
      </c>
      <c r="I3877" s="5" t="s">
        <v>4083</v>
      </c>
      <c r="J3877" t="str">
        <f t="shared" si="121"/>
        <v>Helms Mulliss</v>
      </c>
    </row>
    <row r="3878" spans="1:10" ht="15" x14ac:dyDescent="0.25">
      <c r="A3878" s="5" t="s">
        <v>2419</v>
      </c>
      <c r="B3878" s="8">
        <v>9902.9</v>
      </c>
      <c r="C3878" s="7">
        <v>55</v>
      </c>
      <c r="D3878" s="7" t="s">
        <v>5</v>
      </c>
      <c r="E3878" s="6">
        <v>0.1</v>
      </c>
      <c r="F3878" s="7">
        <v>10</v>
      </c>
      <c r="G3878" s="4">
        <v>2003</v>
      </c>
      <c r="H3878" s="18">
        <f t="shared" si="120"/>
        <v>2004</v>
      </c>
      <c r="I3878" s="5" t="s">
        <v>4084</v>
      </c>
      <c r="J3878" t="str">
        <f t="shared" si="121"/>
        <v>Helms Mulliss</v>
      </c>
    </row>
    <row r="3879" spans="1:10" ht="15" x14ac:dyDescent="0.25">
      <c r="A3879" s="5" t="s">
        <v>2052</v>
      </c>
      <c r="B3879" s="6">
        <v>729.4</v>
      </c>
      <c r="C3879" s="7">
        <v>191</v>
      </c>
      <c r="D3879" s="7" t="s">
        <v>5</v>
      </c>
      <c r="E3879" s="6">
        <v>0</v>
      </c>
      <c r="F3879" s="7">
        <v>7</v>
      </c>
      <c r="G3879" s="4">
        <v>2003</v>
      </c>
      <c r="H3879" s="18">
        <f t="shared" si="120"/>
        <v>2004</v>
      </c>
      <c r="I3879" s="5" t="s">
        <v>2052</v>
      </c>
      <c r="J3879" t="str">
        <f t="shared" si="121"/>
        <v>Hodgson Russ</v>
      </c>
    </row>
    <row r="3880" spans="1:10" ht="15" x14ac:dyDescent="0.25">
      <c r="A3880" s="5" t="s">
        <v>83</v>
      </c>
      <c r="B3880" s="8">
        <v>9713.1</v>
      </c>
      <c r="C3880" s="7">
        <v>57</v>
      </c>
      <c r="D3880" s="7" t="s">
        <v>5</v>
      </c>
      <c r="E3880" s="6">
        <v>0.1</v>
      </c>
      <c r="F3880" s="7">
        <v>44</v>
      </c>
      <c r="G3880" s="4">
        <v>2003</v>
      </c>
      <c r="H3880" s="18">
        <f t="shared" si="120"/>
        <v>2004</v>
      </c>
      <c r="I3880" s="5" t="s">
        <v>2620</v>
      </c>
      <c r="J3880" t="str">
        <f t="shared" si="121"/>
        <v>Hogan Hartson</v>
      </c>
    </row>
    <row r="3881" spans="1:10" ht="15" x14ac:dyDescent="0.25">
      <c r="A3881" s="5" t="s">
        <v>739</v>
      </c>
      <c r="B3881" s="8">
        <v>1400.7</v>
      </c>
      <c r="C3881" s="20">
        <v>152</v>
      </c>
      <c r="D3881" s="7">
        <v>1</v>
      </c>
      <c r="E3881" s="6">
        <v>0</v>
      </c>
      <c r="F3881" s="7">
        <v>7</v>
      </c>
      <c r="G3881" s="4">
        <v>2003</v>
      </c>
      <c r="H3881" s="18">
        <f t="shared" si="120"/>
        <v>2004</v>
      </c>
      <c r="I3881" s="5" t="s">
        <v>2838</v>
      </c>
      <c r="J3881" t="str">
        <f t="shared" si="121"/>
        <v>Holland Knight</v>
      </c>
    </row>
    <row r="3882" spans="1:10" ht="15" x14ac:dyDescent="0.25">
      <c r="A3882" s="5" t="s">
        <v>363</v>
      </c>
      <c r="B3882" s="8">
        <v>1224</v>
      </c>
      <c r="C3882" s="7">
        <v>156</v>
      </c>
      <c r="D3882" s="7" t="s">
        <v>5</v>
      </c>
      <c r="E3882" s="6">
        <v>0</v>
      </c>
      <c r="F3882" s="7">
        <v>7</v>
      </c>
      <c r="G3882" s="4">
        <v>2003</v>
      </c>
      <c r="H3882" s="18">
        <f t="shared" si="120"/>
        <v>2004</v>
      </c>
      <c r="I3882" s="5" t="s">
        <v>2741</v>
      </c>
      <c r="J3882" t="str">
        <f t="shared" si="121"/>
        <v>Holme Roberts</v>
      </c>
    </row>
    <row r="3883" spans="1:10" ht="15" x14ac:dyDescent="0.25">
      <c r="A3883" s="5" t="s">
        <v>976</v>
      </c>
      <c r="B3883" s="8">
        <v>2000.1</v>
      </c>
      <c r="C3883" s="7">
        <v>129</v>
      </c>
      <c r="D3883" s="7" t="s">
        <v>5</v>
      </c>
      <c r="E3883" s="6">
        <v>0</v>
      </c>
      <c r="F3883" s="7">
        <v>4</v>
      </c>
      <c r="G3883" s="4">
        <v>2003</v>
      </c>
      <c r="H3883" s="18">
        <f t="shared" si="120"/>
        <v>2004</v>
      </c>
      <c r="I3883" s="5" t="s">
        <v>976</v>
      </c>
      <c r="J3883" t="str">
        <f t="shared" si="121"/>
        <v>Honigman Miller</v>
      </c>
    </row>
    <row r="3884" spans="1:10" ht="15" x14ac:dyDescent="0.25">
      <c r="A3884" s="5" t="s">
        <v>2182</v>
      </c>
      <c r="B3884" s="8">
        <v>2202.6</v>
      </c>
      <c r="C3884" s="7">
        <v>122</v>
      </c>
      <c r="D3884" s="7" t="s">
        <v>5</v>
      </c>
      <c r="E3884" s="6">
        <v>0</v>
      </c>
      <c r="F3884" s="7">
        <v>6</v>
      </c>
      <c r="G3884" s="4">
        <v>2003</v>
      </c>
      <c r="H3884" s="18">
        <f t="shared" si="120"/>
        <v>2004</v>
      </c>
      <c r="I3884" s="5" t="s">
        <v>3915</v>
      </c>
      <c r="J3884" t="str">
        <f t="shared" si="121"/>
        <v>Huber Lawrence</v>
      </c>
    </row>
    <row r="3885" spans="1:10" ht="15" x14ac:dyDescent="0.25">
      <c r="A3885" s="5" t="s">
        <v>979</v>
      </c>
      <c r="B3885" s="8">
        <v>4040.5</v>
      </c>
      <c r="C3885" s="7">
        <v>102</v>
      </c>
      <c r="D3885" s="7" t="s">
        <v>5</v>
      </c>
      <c r="E3885" s="6">
        <v>0</v>
      </c>
      <c r="F3885" s="7">
        <v>6</v>
      </c>
      <c r="G3885" s="4">
        <v>2003</v>
      </c>
      <c r="H3885" s="18">
        <f t="shared" si="120"/>
        <v>2004</v>
      </c>
      <c r="I3885" s="5" t="s">
        <v>3063</v>
      </c>
      <c r="J3885" t="str">
        <f t="shared" si="121"/>
        <v>Hughes Luce</v>
      </c>
    </row>
    <row r="3886" spans="1:10" ht="15" x14ac:dyDescent="0.25">
      <c r="A3886" s="5" t="s">
        <v>140</v>
      </c>
      <c r="B3886" s="6">
        <v>738.2</v>
      </c>
      <c r="C3886" s="7">
        <v>190</v>
      </c>
      <c r="D3886" s="7" t="s">
        <v>5</v>
      </c>
      <c r="E3886" s="6">
        <v>0</v>
      </c>
      <c r="F3886" s="7">
        <v>4</v>
      </c>
      <c r="G3886" s="4">
        <v>2003</v>
      </c>
      <c r="H3886" s="18">
        <f t="shared" si="120"/>
        <v>2004</v>
      </c>
      <c r="I3886" s="5" t="s">
        <v>2639</v>
      </c>
      <c r="J3886" t="str">
        <f t="shared" si="121"/>
        <v>Hughes Hubbard</v>
      </c>
    </row>
    <row r="3887" spans="1:10" ht="15" x14ac:dyDescent="0.25">
      <c r="A3887" s="5" t="s">
        <v>24</v>
      </c>
      <c r="B3887" s="8">
        <v>51422.8</v>
      </c>
      <c r="C3887" s="7">
        <v>22</v>
      </c>
      <c r="D3887" s="7" t="s">
        <v>5</v>
      </c>
      <c r="E3887" s="6">
        <v>0.5</v>
      </c>
      <c r="F3887" s="7">
        <v>64</v>
      </c>
      <c r="G3887" s="4">
        <v>2003</v>
      </c>
      <c r="H3887" s="18">
        <f t="shared" si="120"/>
        <v>2004</v>
      </c>
      <c r="I3887" s="5" t="s">
        <v>2588</v>
      </c>
      <c r="J3887" t="str">
        <f t="shared" si="121"/>
        <v>Hunton Williams</v>
      </c>
    </row>
    <row r="3888" spans="1:10" ht="15" x14ac:dyDescent="0.25">
      <c r="A3888" s="5" t="s">
        <v>2423</v>
      </c>
      <c r="B3888" s="8">
        <v>2500</v>
      </c>
      <c r="C3888" s="7">
        <v>117</v>
      </c>
      <c r="D3888" s="7" t="s">
        <v>5</v>
      </c>
      <c r="E3888" s="6">
        <v>0</v>
      </c>
      <c r="F3888" s="7">
        <v>1</v>
      </c>
      <c r="G3888" s="4">
        <v>2003</v>
      </c>
      <c r="H3888" s="18">
        <f t="shared" si="120"/>
        <v>2004</v>
      </c>
      <c r="I3888" s="5" t="s">
        <v>4087</v>
      </c>
      <c r="J3888" t="str">
        <f t="shared" si="121"/>
        <v>Husch Eppenberger</v>
      </c>
    </row>
    <row r="3889" spans="1:10" ht="15" x14ac:dyDescent="0.25">
      <c r="A3889" s="5" t="s">
        <v>1015</v>
      </c>
      <c r="B3889" s="8">
        <v>17664.7</v>
      </c>
      <c r="C3889" s="7">
        <v>38</v>
      </c>
      <c r="D3889" s="7" t="s">
        <v>5</v>
      </c>
      <c r="E3889" s="6">
        <v>0.2</v>
      </c>
      <c r="F3889" s="7">
        <v>43</v>
      </c>
      <c r="G3889" s="4">
        <v>2003</v>
      </c>
      <c r="H3889" s="18">
        <f t="shared" si="120"/>
        <v>2004</v>
      </c>
      <c r="I3889" s="5" t="s">
        <v>1015</v>
      </c>
      <c r="J3889" t="str">
        <f t="shared" si="121"/>
        <v>Individual</v>
      </c>
    </row>
    <row r="3890" spans="1:10" ht="15" x14ac:dyDescent="0.25">
      <c r="A3890" s="5" t="s">
        <v>1175</v>
      </c>
      <c r="B3890" s="6">
        <v>834.7</v>
      </c>
      <c r="C3890" s="7">
        <v>179</v>
      </c>
      <c r="D3890" s="7" t="s">
        <v>5</v>
      </c>
      <c r="E3890" s="6">
        <v>0</v>
      </c>
      <c r="F3890" s="7">
        <v>5</v>
      </c>
      <c r="G3890" s="4">
        <v>2003</v>
      </c>
      <c r="H3890" s="18">
        <f t="shared" si="120"/>
        <v>2004</v>
      </c>
      <c r="I3890" s="5" t="s">
        <v>3218</v>
      </c>
      <c r="J3890" t="str">
        <f t="shared" si="121"/>
        <v>Jaeckle Fleischmann</v>
      </c>
    </row>
    <row r="3891" spans="1:10" ht="15" x14ac:dyDescent="0.25">
      <c r="A3891" s="5" t="s">
        <v>85</v>
      </c>
      <c r="B3891" s="8">
        <v>15583</v>
      </c>
      <c r="C3891" s="7">
        <v>41</v>
      </c>
      <c r="D3891" s="7" t="s">
        <v>5</v>
      </c>
      <c r="E3891" s="6">
        <v>0.2</v>
      </c>
      <c r="F3891" s="7">
        <v>4</v>
      </c>
      <c r="G3891" s="4">
        <v>2003</v>
      </c>
      <c r="H3891" s="18">
        <f t="shared" si="120"/>
        <v>2004</v>
      </c>
      <c r="I3891" s="5" t="s">
        <v>2621</v>
      </c>
      <c r="J3891" t="str">
        <f t="shared" si="121"/>
        <v>Jenner Block</v>
      </c>
    </row>
    <row r="3892" spans="1:10" ht="15" x14ac:dyDescent="0.25">
      <c r="A3892" s="5" t="s">
        <v>2380</v>
      </c>
      <c r="B3892" s="8">
        <v>5000</v>
      </c>
      <c r="C3892" s="20">
        <v>88</v>
      </c>
      <c r="D3892" s="7">
        <v>1</v>
      </c>
      <c r="E3892" s="6">
        <v>0.1</v>
      </c>
      <c r="F3892" s="7">
        <v>1</v>
      </c>
      <c r="G3892" s="4">
        <v>2003</v>
      </c>
      <c r="H3892" s="18">
        <f t="shared" si="120"/>
        <v>2004</v>
      </c>
      <c r="I3892" s="5" t="s">
        <v>3908</v>
      </c>
      <c r="J3892" t="str">
        <f t="shared" si="121"/>
        <v>John W.</v>
      </c>
    </row>
    <row r="3893" spans="1:10" ht="15" x14ac:dyDescent="0.25">
      <c r="A3893" s="5" t="s">
        <v>470</v>
      </c>
      <c r="B3893" s="8">
        <v>6492.8</v>
      </c>
      <c r="C3893" s="7">
        <v>79</v>
      </c>
      <c r="D3893" s="7" t="s">
        <v>5</v>
      </c>
      <c r="E3893" s="6">
        <v>0.1</v>
      </c>
      <c r="F3893" s="7">
        <v>17</v>
      </c>
      <c r="G3893" s="4">
        <v>2003</v>
      </c>
      <c r="H3893" s="18">
        <f t="shared" si="120"/>
        <v>2004</v>
      </c>
      <c r="I3893" s="5" t="s">
        <v>470</v>
      </c>
      <c r="J3893" t="str">
        <f t="shared" si="121"/>
        <v>Jones Day</v>
      </c>
    </row>
    <row r="3894" spans="1:10" ht="15" x14ac:dyDescent="0.25">
      <c r="A3894" s="5" t="s">
        <v>988</v>
      </c>
      <c r="B3894" s="8">
        <v>6862.5</v>
      </c>
      <c r="C3894" s="7">
        <v>73</v>
      </c>
      <c r="D3894" s="7" t="s">
        <v>5</v>
      </c>
      <c r="E3894" s="6">
        <v>0.1</v>
      </c>
      <c r="F3894" s="7">
        <v>8</v>
      </c>
      <c r="G3894" s="4">
        <v>2003</v>
      </c>
      <c r="H3894" s="18">
        <f t="shared" si="120"/>
        <v>2004</v>
      </c>
      <c r="I3894" s="5" t="s">
        <v>2589</v>
      </c>
      <c r="J3894" t="str">
        <f t="shared" si="121"/>
        <v>Jones Day</v>
      </c>
    </row>
    <row r="3895" spans="1:10" ht="15" x14ac:dyDescent="0.25">
      <c r="A3895" s="5" t="s">
        <v>861</v>
      </c>
      <c r="B3895" s="8">
        <v>1501.8</v>
      </c>
      <c r="C3895" s="7">
        <v>147</v>
      </c>
      <c r="D3895" s="7" t="s">
        <v>5</v>
      </c>
      <c r="E3895" s="6">
        <v>0</v>
      </c>
      <c r="F3895" s="7">
        <v>5</v>
      </c>
      <c r="G3895" s="4">
        <v>2003</v>
      </c>
      <c r="H3895" s="18">
        <f t="shared" si="120"/>
        <v>2004</v>
      </c>
      <c r="I3895" s="5" t="s">
        <v>2986</v>
      </c>
      <c r="J3895" t="str">
        <f t="shared" si="121"/>
        <v>Jones Walker</v>
      </c>
    </row>
    <row r="3896" spans="1:10" ht="15" x14ac:dyDescent="0.25">
      <c r="A3896" s="5" t="s">
        <v>472</v>
      </c>
      <c r="B3896" s="6">
        <v>821.4</v>
      </c>
      <c r="C3896" s="7">
        <v>180</v>
      </c>
      <c r="D3896" s="7" t="s">
        <v>5</v>
      </c>
      <c r="E3896" s="6">
        <v>0</v>
      </c>
      <c r="F3896" s="7">
        <v>10</v>
      </c>
      <c r="G3896" s="4">
        <v>2003</v>
      </c>
      <c r="H3896" s="18">
        <f t="shared" si="120"/>
        <v>2004</v>
      </c>
      <c r="I3896" s="5" t="s">
        <v>472</v>
      </c>
      <c r="J3896" t="str">
        <f t="shared" si="121"/>
        <v>Katten Muchin</v>
      </c>
    </row>
    <row r="3897" spans="1:10" ht="15" x14ac:dyDescent="0.25">
      <c r="A3897" s="5" t="s">
        <v>1889</v>
      </c>
      <c r="B3897" s="8">
        <v>1000.1</v>
      </c>
      <c r="C3897" s="7">
        <v>167</v>
      </c>
      <c r="D3897" s="7" t="s">
        <v>5</v>
      </c>
      <c r="E3897" s="6">
        <v>0</v>
      </c>
      <c r="F3897" s="7">
        <v>2</v>
      </c>
      <c r="G3897" s="4">
        <v>2003</v>
      </c>
      <c r="H3897" s="18">
        <f t="shared" si="120"/>
        <v>2004</v>
      </c>
      <c r="I3897" s="5" t="s">
        <v>753</v>
      </c>
      <c r="J3897" t="str">
        <f t="shared" si="121"/>
        <v>Kaye Scholer</v>
      </c>
    </row>
    <row r="3898" spans="1:10" ht="15" x14ac:dyDescent="0.25">
      <c r="A3898" s="5" t="s">
        <v>1720</v>
      </c>
      <c r="B3898" s="8">
        <v>1640</v>
      </c>
      <c r="C3898" s="7">
        <v>142</v>
      </c>
      <c r="D3898" s="7" t="s">
        <v>5</v>
      </c>
      <c r="E3898" s="6">
        <v>0</v>
      </c>
      <c r="F3898" s="7">
        <v>5</v>
      </c>
      <c r="G3898" s="4">
        <v>2003</v>
      </c>
      <c r="H3898" s="18">
        <f t="shared" si="120"/>
        <v>2004</v>
      </c>
      <c r="I3898" s="5" t="s">
        <v>3637</v>
      </c>
      <c r="J3898" t="str">
        <f t="shared" si="121"/>
        <v>Keating Muething</v>
      </c>
    </row>
    <row r="3899" spans="1:10" ht="15" x14ac:dyDescent="0.25">
      <c r="A3899" s="5" t="s">
        <v>2229</v>
      </c>
      <c r="B3899" s="8">
        <v>1000</v>
      </c>
      <c r="C3899" s="20">
        <v>168</v>
      </c>
      <c r="D3899" s="7">
        <v>1</v>
      </c>
      <c r="E3899" s="6">
        <v>0</v>
      </c>
      <c r="F3899" s="7">
        <v>2</v>
      </c>
      <c r="G3899" s="4">
        <v>2003</v>
      </c>
      <c r="H3899" s="18">
        <f t="shared" si="120"/>
        <v>2004</v>
      </c>
      <c r="I3899" s="5" t="s">
        <v>3946</v>
      </c>
      <c r="J3899" t="str">
        <f t="shared" si="121"/>
        <v>Keleher Mcleod</v>
      </c>
    </row>
    <row r="3900" spans="1:10" ht="15" x14ac:dyDescent="0.25">
      <c r="A3900" s="5" t="s">
        <v>1423</v>
      </c>
      <c r="B3900" s="8">
        <v>1758.8</v>
      </c>
      <c r="C3900" s="7">
        <v>139</v>
      </c>
      <c r="D3900" s="7" t="s">
        <v>5</v>
      </c>
      <c r="E3900" s="6">
        <v>0</v>
      </c>
      <c r="F3900" s="7">
        <v>3</v>
      </c>
      <c r="G3900" s="4">
        <v>2003</v>
      </c>
      <c r="H3900" s="18">
        <f t="shared" si="120"/>
        <v>2004</v>
      </c>
      <c r="I3900" s="5" t="s">
        <v>3407</v>
      </c>
      <c r="J3900" t="str">
        <f t="shared" si="121"/>
        <v>Kelly Hart</v>
      </c>
    </row>
    <row r="3901" spans="1:10" ht="15" x14ac:dyDescent="0.25">
      <c r="A3901" s="5" t="s">
        <v>88</v>
      </c>
      <c r="B3901" s="8">
        <v>9688</v>
      </c>
      <c r="C3901" s="7">
        <v>58</v>
      </c>
      <c r="D3901" s="7" t="s">
        <v>5</v>
      </c>
      <c r="E3901" s="6">
        <v>0.1</v>
      </c>
      <c r="F3901" s="7">
        <v>19</v>
      </c>
      <c r="G3901" s="4">
        <v>2003</v>
      </c>
      <c r="H3901" s="18">
        <f t="shared" si="120"/>
        <v>2004</v>
      </c>
      <c r="I3901" s="5" t="s">
        <v>2623</v>
      </c>
      <c r="J3901" t="str">
        <f t="shared" si="121"/>
        <v>King Spalding</v>
      </c>
    </row>
    <row r="3902" spans="1:10" ht="15" x14ac:dyDescent="0.25">
      <c r="A3902" s="5" t="s">
        <v>28</v>
      </c>
      <c r="B3902" s="8">
        <v>127560.2</v>
      </c>
      <c r="C3902" s="7">
        <v>14</v>
      </c>
      <c r="D3902" s="7" t="s">
        <v>5</v>
      </c>
      <c r="E3902" s="6">
        <v>1.3</v>
      </c>
      <c r="F3902" s="7">
        <v>42</v>
      </c>
      <c r="G3902" s="4">
        <v>2003</v>
      </c>
      <c r="H3902" s="18">
        <f t="shared" si="120"/>
        <v>2004</v>
      </c>
      <c r="I3902" s="5" t="s">
        <v>2591</v>
      </c>
      <c r="J3902" t="str">
        <f t="shared" si="121"/>
        <v>Kirkland Ellis</v>
      </c>
    </row>
    <row r="3903" spans="1:10" ht="15" x14ac:dyDescent="0.25">
      <c r="A3903" s="5" t="s">
        <v>856</v>
      </c>
      <c r="B3903" s="8">
        <v>8774.9</v>
      </c>
      <c r="C3903" s="7">
        <v>61</v>
      </c>
      <c r="D3903" s="7" t="s">
        <v>5</v>
      </c>
      <c r="E3903" s="6">
        <v>0.1</v>
      </c>
      <c r="F3903" s="7">
        <v>43</v>
      </c>
      <c r="G3903" s="4">
        <v>2003</v>
      </c>
      <c r="H3903" s="18">
        <f t="shared" si="120"/>
        <v>2004</v>
      </c>
      <c r="I3903" s="5" t="s">
        <v>2982</v>
      </c>
      <c r="J3903" t="str">
        <f t="shared" si="121"/>
        <v>Kirkpatrick Lockhart</v>
      </c>
    </row>
    <row r="3904" spans="1:10" ht="15" x14ac:dyDescent="0.25">
      <c r="A3904" s="5" t="s">
        <v>283</v>
      </c>
      <c r="B3904" s="6">
        <v>778.1</v>
      </c>
      <c r="C3904" s="7">
        <v>183</v>
      </c>
      <c r="D3904" s="7" t="s">
        <v>5</v>
      </c>
      <c r="E3904" s="6">
        <v>0</v>
      </c>
      <c r="F3904" s="7">
        <v>5</v>
      </c>
      <c r="G3904" s="4">
        <v>2003</v>
      </c>
      <c r="H3904" s="18">
        <f t="shared" si="120"/>
        <v>2004</v>
      </c>
      <c r="I3904" s="5" t="s">
        <v>2706</v>
      </c>
      <c r="J3904" t="str">
        <f t="shared" si="121"/>
        <v>Kramer Levin</v>
      </c>
    </row>
    <row r="3905" spans="1:10" ht="15" x14ac:dyDescent="0.25">
      <c r="A3905" s="5" t="s">
        <v>90</v>
      </c>
      <c r="B3905" s="8">
        <v>16409</v>
      </c>
      <c r="C3905" s="7">
        <v>40</v>
      </c>
      <c r="D3905" s="7" t="s">
        <v>5</v>
      </c>
      <c r="E3905" s="6">
        <v>0.2</v>
      </c>
      <c r="F3905" s="7">
        <v>8</v>
      </c>
      <c r="G3905" s="4">
        <v>2003</v>
      </c>
      <c r="H3905" s="18">
        <f t="shared" si="120"/>
        <v>2004</v>
      </c>
      <c r="I3905" s="5" t="s">
        <v>90</v>
      </c>
      <c r="J3905" t="str">
        <f t="shared" si="121"/>
        <v>Kutak Rock</v>
      </c>
    </row>
    <row r="3906" spans="1:10" ht="15" x14ac:dyDescent="0.25">
      <c r="A3906" s="5" t="s">
        <v>1119</v>
      </c>
      <c r="B3906" s="8">
        <v>11064</v>
      </c>
      <c r="C3906" s="7">
        <v>53</v>
      </c>
      <c r="D3906" s="7" t="s">
        <v>5</v>
      </c>
      <c r="E3906" s="6">
        <v>0.1</v>
      </c>
      <c r="F3906" s="7">
        <v>2</v>
      </c>
      <c r="G3906" s="4">
        <v>2003</v>
      </c>
      <c r="H3906" s="18">
        <f t="shared" ref="H3906:H3969" si="122">G3906+1</f>
        <v>2004</v>
      </c>
      <c r="I3906" s="5" t="s">
        <v>2918</v>
      </c>
      <c r="J3906" t="str">
        <f t="shared" ref="J3906:J3969" si="123">TRIM(LEFT(SUBSTITUTE(I3906," ",REPT(" ",100)),200))</f>
        <v>Kutak Rock</v>
      </c>
    </row>
    <row r="3907" spans="1:10" ht="15" x14ac:dyDescent="0.25">
      <c r="A3907" s="5" t="s">
        <v>29</v>
      </c>
      <c r="B3907" s="8">
        <v>129017.1</v>
      </c>
      <c r="C3907" s="7">
        <v>13</v>
      </c>
      <c r="D3907" s="7" t="s">
        <v>5</v>
      </c>
      <c r="E3907" s="6">
        <v>1.3</v>
      </c>
      <c r="F3907" s="7">
        <v>137</v>
      </c>
      <c r="G3907" s="4">
        <v>2003</v>
      </c>
      <c r="H3907" s="18">
        <f t="shared" si="122"/>
        <v>2004</v>
      </c>
      <c r="I3907" s="5" t="s">
        <v>2592</v>
      </c>
      <c r="J3907" t="str">
        <f t="shared" si="123"/>
        <v>Latham Watkins</v>
      </c>
    </row>
    <row r="3908" spans="1:10" ht="15" x14ac:dyDescent="0.25">
      <c r="A3908" s="5" t="s">
        <v>1613</v>
      </c>
      <c r="B3908" s="8">
        <v>18492.5</v>
      </c>
      <c r="C3908" s="7">
        <v>36</v>
      </c>
      <c r="D3908" s="7" t="s">
        <v>5</v>
      </c>
      <c r="E3908" s="6">
        <v>0.2</v>
      </c>
      <c r="F3908" s="7">
        <v>41</v>
      </c>
      <c r="G3908" s="4">
        <v>2003</v>
      </c>
      <c r="H3908" s="18">
        <f t="shared" si="122"/>
        <v>2004</v>
      </c>
      <c r="I3908" s="5" t="s">
        <v>2670</v>
      </c>
      <c r="J3908" t="str">
        <f t="shared" si="123"/>
        <v>LeBoeuf Lamb</v>
      </c>
    </row>
    <row r="3909" spans="1:10" ht="15" x14ac:dyDescent="0.25">
      <c r="A3909" s="5" t="s">
        <v>1929</v>
      </c>
      <c r="B3909" s="8">
        <v>4824.2</v>
      </c>
      <c r="C3909" s="7">
        <v>91</v>
      </c>
      <c r="D3909" s="7" t="s">
        <v>5</v>
      </c>
      <c r="E3909" s="6">
        <v>0.1</v>
      </c>
      <c r="F3909" s="7">
        <v>22</v>
      </c>
      <c r="G3909" s="4">
        <v>2003</v>
      </c>
      <c r="H3909" s="18">
        <f t="shared" si="122"/>
        <v>2004</v>
      </c>
      <c r="I3909" s="5" t="s">
        <v>3772</v>
      </c>
      <c r="J3909" t="str">
        <f t="shared" si="123"/>
        <v>Locke Liddell</v>
      </c>
    </row>
    <row r="3910" spans="1:10" ht="15" x14ac:dyDescent="0.25">
      <c r="A3910" s="5" t="s">
        <v>769</v>
      </c>
      <c r="B3910" s="8">
        <v>7335.5</v>
      </c>
      <c r="C3910" s="7">
        <v>69</v>
      </c>
      <c r="D3910" s="7" t="s">
        <v>5</v>
      </c>
      <c r="E3910" s="6">
        <v>0.1</v>
      </c>
      <c r="F3910" s="7">
        <v>8</v>
      </c>
      <c r="G3910" s="4">
        <v>2003</v>
      </c>
      <c r="H3910" s="18">
        <f t="shared" si="122"/>
        <v>2004</v>
      </c>
      <c r="I3910" s="5" t="s">
        <v>769</v>
      </c>
      <c r="J3910" t="str">
        <f t="shared" si="123"/>
        <v>Lowenstein Sandler</v>
      </c>
    </row>
    <row r="3911" spans="1:10" ht="15" x14ac:dyDescent="0.25">
      <c r="A3911" s="5" t="s">
        <v>1238</v>
      </c>
      <c r="B3911" s="8">
        <v>5493.8</v>
      </c>
      <c r="C3911" s="7">
        <v>86</v>
      </c>
      <c r="D3911" s="7" t="s">
        <v>5</v>
      </c>
      <c r="E3911" s="6">
        <v>0.1</v>
      </c>
      <c r="F3911" s="7">
        <v>3</v>
      </c>
      <c r="G3911" s="4">
        <v>2003</v>
      </c>
      <c r="H3911" s="18">
        <f t="shared" si="122"/>
        <v>2004</v>
      </c>
      <c r="I3911" s="5" t="s">
        <v>3267</v>
      </c>
      <c r="J3911" t="str">
        <f t="shared" si="123"/>
        <v>Maples Calder</v>
      </c>
    </row>
    <row r="3912" spans="1:10" ht="15" x14ac:dyDescent="0.25">
      <c r="A3912" s="5" t="s">
        <v>1043</v>
      </c>
      <c r="B3912" s="8">
        <v>29489.200000000001</v>
      </c>
      <c r="C3912" s="7">
        <v>27</v>
      </c>
      <c r="D3912" s="7" t="s">
        <v>5</v>
      </c>
      <c r="E3912" s="6">
        <v>0.3</v>
      </c>
      <c r="F3912" s="7">
        <v>3</v>
      </c>
      <c r="G3912" s="4">
        <v>2003</v>
      </c>
      <c r="H3912" s="18">
        <f t="shared" si="122"/>
        <v>2004</v>
      </c>
      <c r="I3912" s="5" t="s">
        <v>2594</v>
      </c>
      <c r="J3912" t="str">
        <f t="shared" si="123"/>
        <v>Mayer Brown</v>
      </c>
    </row>
    <row r="3913" spans="1:10" ht="15" x14ac:dyDescent="0.25">
      <c r="A3913" s="5" t="s">
        <v>460</v>
      </c>
      <c r="B3913" s="8">
        <v>178526.3</v>
      </c>
      <c r="C3913" s="7">
        <v>10</v>
      </c>
      <c r="D3913" s="7" t="s">
        <v>5</v>
      </c>
      <c r="E3913" s="6">
        <v>1.8</v>
      </c>
      <c r="F3913" s="7">
        <v>77</v>
      </c>
      <c r="G3913" s="4">
        <v>2003</v>
      </c>
      <c r="H3913" s="18">
        <f t="shared" si="122"/>
        <v>2004</v>
      </c>
      <c r="I3913" s="5" t="s">
        <v>2761</v>
      </c>
      <c r="J3913" t="str">
        <f t="shared" si="123"/>
        <v>Mayer Brown</v>
      </c>
    </row>
    <row r="3914" spans="1:10" ht="15" x14ac:dyDescent="0.25">
      <c r="A3914" s="5" t="s">
        <v>1580</v>
      </c>
      <c r="B3914" s="6">
        <v>651.29999999999995</v>
      </c>
      <c r="C3914" s="7">
        <v>197</v>
      </c>
      <c r="D3914" s="7" t="s">
        <v>5</v>
      </c>
      <c r="E3914" s="6">
        <v>0</v>
      </c>
      <c r="F3914" s="7">
        <v>3</v>
      </c>
      <c r="G3914" s="4">
        <v>2003</v>
      </c>
      <c r="H3914" s="18">
        <f t="shared" si="122"/>
        <v>2004</v>
      </c>
      <c r="I3914" s="5" t="s">
        <v>1580</v>
      </c>
      <c r="J3914" t="str">
        <f t="shared" si="123"/>
        <v>McCarthy Tetrault</v>
      </c>
    </row>
    <row r="3915" spans="1:10" ht="15" x14ac:dyDescent="0.25">
      <c r="A3915" s="5" t="s">
        <v>1011</v>
      </c>
      <c r="B3915" s="6">
        <v>838.3</v>
      </c>
      <c r="C3915" s="7">
        <v>178</v>
      </c>
      <c r="D3915" s="7" t="s">
        <v>5</v>
      </c>
      <c r="E3915" s="6">
        <v>0</v>
      </c>
      <c r="F3915" s="7">
        <v>4</v>
      </c>
      <c r="G3915" s="4">
        <v>2003</v>
      </c>
      <c r="H3915" s="18">
        <f t="shared" si="122"/>
        <v>2004</v>
      </c>
      <c r="I3915" s="5" t="s">
        <v>3086</v>
      </c>
      <c r="J3915" t="str">
        <f t="shared" si="123"/>
        <v>Mcdermott Will</v>
      </c>
    </row>
    <row r="3916" spans="1:10" ht="15" x14ac:dyDescent="0.25">
      <c r="A3916" s="5" t="s">
        <v>489</v>
      </c>
      <c r="B3916" s="6">
        <v>816.5</v>
      </c>
      <c r="C3916" s="7">
        <v>181</v>
      </c>
      <c r="D3916" s="7" t="s">
        <v>5</v>
      </c>
      <c r="E3916" s="6">
        <v>0</v>
      </c>
      <c r="F3916" s="7">
        <v>4</v>
      </c>
      <c r="G3916" s="4">
        <v>2003</v>
      </c>
      <c r="H3916" s="18">
        <f t="shared" si="122"/>
        <v>2004</v>
      </c>
      <c r="I3916" s="5" t="s">
        <v>2595</v>
      </c>
      <c r="J3916" t="str">
        <f t="shared" si="123"/>
        <v>McDermott Will</v>
      </c>
    </row>
    <row r="3917" spans="1:10" ht="15" x14ac:dyDescent="0.25">
      <c r="A3917" s="5" t="s">
        <v>920</v>
      </c>
      <c r="B3917" s="8">
        <v>1518.6</v>
      </c>
      <c r="C3917" s="7">
        <v>146</v>
      </c>
      <c r="D3917" s="7" t="s">
        <v>5</v>
      </c>
      <c r="E3917" s="6">
        <v>0</v>
      </c>
      <c r="F3917" s="7">
        <v>4</v>
      </c>
      <c r="G3917" s="4">
        <v>2003</v>
      </c>
      <c r="H3917" s="18">
        <f t="shared" si="122"/>
        <v>2004</v>
      </c>
      <c r="I3917" s="5" t="s">
        <v>3032</v>
      </c>
      <c r="J3917" t="str">
        <f t="shared" si="123"/>
        <v>McGuire Woods</v>
      </c>
    </row>
    <row r="3918" spans="1:10" ht="15" x14ac:dyDescent="0.25">
      <c r="A3918" s="5" t="s">
        <v>774</v>
      </c>
      <c r="B3918" s="8">
        <v>35678.699999999997</v>
      </c>
      <c r="C3918" s="7">
        <v>24</v>
      </c>
      <c r="D3918" s="7" t="s">
        <v>5</v>
      </c>
      <c r="E3918" s="6">
        <v>0.4</v>
      </c>
      <c r="F3918" s="7">
        <v>32</v>
      </c>
      <c r="G3918" s="4">
        <v>2003</v>
      </c>
      <c r="H3918" s="18">
        <f t="shared" si="122"/>
        <v>2004</v>
      </c>
      <c r="I3918" s="5" t="s">
        <v>774</v>
      </c>
      <c r="J3918" t="str">
        <f t="shared" si="123"/>
        <v>McGuireWoods LLP</v>
      </c>
    </row>
    <row r="3919" spans="1:10" ht="15" x14ac:dyDescent="0.25">
      <c r="A3919" s="5" t="s">
        <v>1921</v>
      </c>
      <c r="B3919" s="8">
        <v>901719.4</v>
      </c>
      <c r="C3919" s="7">
        <v>4</v>
      </c>
      <c r="D3919" s="7" t="s">
        <v>5</v>
      </c>
      <c r="E3919" s="6">
        <v>8.9</v>
      </c>
      <c r="F3919" s="7">
        <v>301</v>
      </c>
      <c r="G3919" s="4">
        <v>2003</v>
      </c>
      <c r="H3919" s="18">
        <f t="shared" si="122"/>
        <v>2004</v>
      </c>
      <c r="I3919" s="5" t="s">
        <v>1921</v>
      </c>
      <c r="J3919" t="str">
        <f t="shared" si="123"/>
        <v>McKee Nelson</v>
      </c>
    </row>
    <row r="3920" spans="1:10" ht="15" x14ac:dyDescent="0.25">
      <c r="A3920" s="5" t="s">
        <v>775</v>
      </c>
      <c r="B3920" s="8">
        <v>1785.2</v>
      </c>
      <c r="C3920" s="7">
        <v>136</v>
      </c>
      <c r="D3920" s="7" t="s">
        <v>5</v>
      </c>
      <c r="E3920" s="6">
        <v>0</v>
      </c>
      <c r="F3920" s="7">
        <v>7</v>
      </c>
      <c r="G3920" s="4">
        <v>2003</v>
      </c>
      <c r="H3920" s="18">
        <f t="shared" si="122"/>
        <v>2004</v>
      </c>
      <c r="I3920" s="5" t="s">
        <v>2859</v>
      </c>
      <c r="J3920" t="str">
        <f t="shared" si="123"/>
        <v>McKenna Long</v>
      </c>
    </row>
    <row r="3921" spans="1:10" ht="15" x14ac:dyDescent="0.25">
      <c r="A3921" s="5" t="s">
        <v>1830</v>
      </c>
      <c r="B3921" s="8">
        <v>1000</v>
      </c>
      <c r="C3921" s="20">
        <v>168</v>
      </c>
      <c r="D3921" s="7">
        <v>1</v>
      </c>
      <c r="E3921" s="6">
        <v>0</v>
      </c>
      <c r="F3921" s="7">
        <v>1</v>
      </c>
      <c r="G3921" s="4">
        <v>2003</v>
      </c>
      <c r="H3921" s="18">
        <f t="shared" si="122"/>
        <v>2004</v>
      </c>
      <c r="I3921" s="5" t="s">
        <v>1830</v>
      </c>
      <c r="J3921" t="str">
        <f t="shared" si="123"/>
        <v>McMillan Binch</v>
      </c>
    </row>
    <row r="3922" spans="1:10" ht="15" x14ac:dyDescent="0.25">
      <c r="A3922" s="5" t="s">
        <v>1264</v>
      </c>
      <c r="B3922" s="8">
        <v>1448.2</v>
      </c>
      <c r="C3922" s="7">
        <v>149</v>
      </c>
      <c r="D3922" s="7" t="s">
        <v>5</v>
      </c>
      <c r="E3922" s="6">
        <v>0</v>
      </c>
      <c r="F3922" s="7">
        <v>4</v>
      </c>
      <c r="G3922" s="4">
        <v>2003</v>
      </c>
      <c r="H3922" s="18">
        <f t="shared" si="122"/>
        <v>2004</v>
      </c>
      <c r="I3922" s="5" t="s">
        <v>1264</v>
      </c>
      <c r="J3922" t="str">
        <f t="shared" si="123"/>
        <v>McNair Law</v>
      </c>
    </row>
    <row r="3923" spans="1:10" ht="15" x14ac:dyDescent="0.25">
      <c r="A3923" s="5" t="s">
        <v>974</v>
      </c>
      <c r="B3923" s="8">
        <v>16938.3</v>
      </c>
      <c r="C3923" s="7">
        <v>39</v>
      </c>
      <c r="D3923" s="7" t="s">
        <v>5</v>
      </c>
      <c r="E3923" s="6">
        <v>0.2</v>
      </c>
      <c r="F3923" s="7">
        <v>11</v>
      </c>
      <c r="G3923" s="4">
        <v>2003</v>
      </c>
      <c r="H3923" s="18">
        <f t="shared" si="122"/>
        <v>2004</v>
      </c>
      <c r="I3923" s="5" t="s">
        <v>2596</v>
      </c>
      <c r="J3923" t="str">
        <f t="shared" si="123"/>
        <v>Milbank Tweed</v>
      </c>
    </row>
    <row r="3924" spans="1:10" ht="15" x14ac:dyDescent="0.25">
      <c r="A3924" s="5" t="s">
        <v>1919</v>
      </c>
      <c r="B3924" s="6">
        <v>840</v>
      </c>
      <c r="C3924" s="7">
        <v>177</v>
      </c>
      <c r="D3924" s="7" t="s">
        <v>5</v>
      </c>
      <c r="E3924" s="6">
        <v>0</v>
      </c>
      <c r="F3924" s="7">
        <v>2</v>
      </c>
      <c r="G3924" s="4">
        <v>2003</v>
      </c>
      <c r="H3924" s="18">
        <f t="shared" si="122"/>
        <v>2004</v>
      </c>
      <c r="I3924" s="5" t="s">
        <v>3766</v>
      </c>
      <c r="J3924" t="str">
        <f t="shared" si="123"/>
        <v>Miles Stockbridge</v>
      </c>
    </row>
    <row r="3925" spans="1:10" ht="15" x14ac:dyDescent="0.25">
      <c r="A3925" s="5" t="s">
        <v>2424</v>
      </c>
      <c r="B3925" s="8">
        <v>2116</v>
      </c>
      <c r="C3925" s="7">
        <v>125</v>
      </c>
      <c r="D3925" s="7" t="s">
        <v>5</v>
      </c>
      <c r="E3925" s="6">
        <v>0</v>
      </c>
      <c r="F3925" s="7">
        <v>1</v>
      </c>
      <c r="G3925" s="4">
        <v>2003</v>
      </c>
      <c r="H3925" s="18">
        <f t="shared" si="122"/>
        <v>2004</v>
      </c>
      <c r="I3925" s="5" t="s">
        <v>2424</v>
      </c>
      <c r="J3925" t="str">
        <f t="shared" si="123"/>
        <v>Miller Thomson</v>
      </c>
    </row>
    <row r="3926" spans="1:10" ht="15" x14ac:dyDescent="0.25">
      <c r="A3926" s="5" t="s">
        <v>968</v>
      </c>
      <c r="B3926" s="6">
        <v>758.9</v>
      </c>
      <c r="C3926" s="7">
        <v>186</v>
      </c>
      <c r="D3926" s="7" t="s">
        <v>5</v>
      </c>
      <c r="E3926" s="6">
        <v>0</v>
      </c>
      <c r="F3926" s="7">
        <v>12</v>
      </c>
      <c r="G3926" s="4">
        <v>2003</v>
      </c>
      <c r="H3926" s="18">
        <f t="shared" si="122"/>
        <v>2004</v>
      </c>
      <c r="I3926" s="5" t="s">
        <v>3060</v>
      </c>
      <c r="J3926" t="str">
        <f t="shared" si="123"/>
        <v>Mintz Levin</v>
      </c>
    </row>
    <row r="3927" spans="1:10" ht="15" x14ac:dyDescent="0.25">
      <c r="A3927" s="5" t="s">
        <v>1167</v>
      </c>
      <c r="B3927" s="8">
        <v>45156.2</v>
      </c>
      <c r="C3927" s="7">
        <v>23</v>
      </c>
      <c r="D3927" s="7" t="s">
        <v>5</v>
      </c>
      <c r="E3927" s="6">
        <v>0.5</v>
      </c>
      <c r="F3927" s="7">
        <v>11</v>
      </c>
      <c r="G3927" s="4">
        <v>2003</v>
      </c>
      <c r="H3927" s="18">
        <f t="shared" si="122"/>
        <v>2004</v>
      </c>
      <c r="I3927" s="5" t="s">
        <v>3212</v>
      </c>
      <c r="J3927" t="str">
        <f t="shared" si="123"/>
        <v>Mitchell Silberberg</v>
      </c>
    </row>
    <row r="3928" spans="1:10" ht="15" x14ac:dyDescent="0.25">
      <c r="A3928" s="5" t="s">
        <v>984</v>
      </c>
      <c r="B3928" s="8">
        <v>278581.3</v>
      </c>
      <c r="C3928" s="7">
        <v>7</v>
      </c>
      <c r="D3928" s="7" t="s">
        <v>5</v>
      </c>
      <c r="E3928" s="6">
        <v>2.8</v>
      </c>
      <c r="F3928" s="7">
        <v>87</v>
      </c>
      <c r="G3928" s="4">
        <v>2003</v>
      </c>
      <c r="H3928" s="18">
        <f t="shared" si="122"/>
        <v>2004</v>
      </c>
      <c r="I3928" s="5" t="s">
        <v>2597</v>
      </c>
      <c r="J3928" t="str">
        <f t="shared" si="123"/>
        <v>Morgan Lewis</v>
      </c>
    </row>
    <row r="3929" spans="1:10" ht="15" x14ac:dyDescent="0.25">
      <c r="A3929" s="5" t="s">
        <v>2090</v>
      </c>
      <c r="B3929" s="8">
        <v>5000</v>
      </c>
      <c r="C3929" s="20">
        <v>88</v>
      </c>
      <c r="D3929" s="7">
        <v>1</v>
      </c>
      <c r="E3929" s="6">
        <v>0.1</v>
      </c>
      <c r="F3929" s="7">
        <v>1</v>
      </c>
      <c r="G3929" s="4">
        <v>2003</v>
      </c>
      <c r="H3929" s="18">
        <f t="shared" si="122"/>
        <v>2004</v>
      </c>
      <c r="I3929" s="5" t="s">
        <v>3854</v>
      </c>
      <c r="J3929" t="str">
        <f t="shared" si="123"/>
        <v>Morris James</v>
      </c>
    </row>
    <row r="3930" spans="1:10" ht="15" x14ac:dyDescent="0.25">
      <c r="A3930" s="5" t="s">
        <v>1188</v>
      </c>
      <c r="B3930" s="8">
        <v>9436.4</v>
      </c>
      <c r="C3930" s="7">
        <v>60</v>
      </c>
      <c r="D3930" s="7" t="s">
        <v>5</v>
      </c>
      <c r="E3930" s="6">
        <v>0.1</v>
      </c>
      <c r="F3930" s="7">
        <v>4</v>
      </c>
      <c r="G3930" s="4">
        <v>2003</v>
      </c>
      <c r="H3930" s="18">
        <f t="shared" si="122"/>
        <v>2004</v>
      </c>
      <c r="I3930" s="5" t="s">
        <v>3228</v>
      </c>
      <c r="J3930" t="str">
        <f t="shared" si="123"/>
        <v>Morris Nichols</v>
      </c>
    </row>
    <row r="3931" spans="1:10" ht="15" x14ac:dyDescent="0.25">
      <c r="A3931" s="5" t="s">
        <v>35</v>
      </c>
      <c r="B3931" s="8">
        <v>4004.2</v>
      </c>
      <c r="C3931" s="7">
        <v>103</v>
      </c>
      <c r="D3931" s="7" t="s">
        <v>5</v>
      </c>
      <c r="E3931" s="6">
        <v>0</v>
      </c>
      <c r="F3931" s="7">
        <v>26</v>
      </c>
      <c r="G3931" s="4">
        <v>2003</v>
      </c>
      <c r="H3931" s="18">
        <f t="shared" si="122"/>
        <v>2004</v>
      </c>
      <c r="I3931" s="5" t="s">
        <v>2598</v>
      </c>
      <c r="J3931" t="str">
        <f t="shared" si="123"/>
        <v>Morrison Foerster</v>
      </c>
    </row>
    <row r="3932" spans="1:10" ht="15" x14ac:dyDescent="0.25">
      <c r="A3932" s="5" t="s">
        <v>857</v>
      </c>
      <c r="B3932" s="6">
        <v>600</v>
      </c>
      <c r="C3932" s="20">
        <v>199</v>
      </c>
      <c r="D3932" s="7">
        <v>1</v>
      </c>
      <c r="E3932" s="6">
        <v>0</v>
      </c>
      <c r="F3932" s="7">
        <v>1</v>
      </c>
      <c r="G3932" s="4">
        <v>2003</v>
      </c>
      <c r="H3932" s="18">
        <f t="shared" si="122"/>
        <v>2004</v>
      </c>
      <c r="I3932" s="5" t="s">
        <v>2983</v>
      </c>
      <c r="J3932" t="str">
        <f t="shared" si="123"/>
        <v>Muldoon Murphy</v>
      </c>
    </row>
    <row r="3933" spans="1:10" ht="15" x14ac:dyDescent="0.25">
      <c r="A3933" s="5" t="s">
        <v>978</v>
      </c>
      <c r="B3933" s="8">
        <v>11835.1</v>
      </c>
      <c r="C3933" s="7">
        <v>46</v>
      </c>
      <c r="D3933" s="7" t="s">
        <v>5</v>
      </c>
      <c r="E3933" s="6">
        <v>0.1</v>
      </c>
      <c r="F3933" s="7">
        <v>10</v>
      </c>
      <c r="G3933" s="4">
        <v>2003</v>
      </c>
      <c r="H3933" s="18">
        <f t="shared" si="122"/>
        <v>2004</v>
      </c>
      <c r="I3933" s="5" t="s">
        <v>2714</v>
      </c>
      <c r="J3933" t="str">
        <f t="shared" si="123"/>
        <v>Munger Tolles</v>
      </c>
    </row>
    <row r="3934" spans="1:10" ht="15" x14ac:dyDescent="0.25">
      <c r="A3934" s="5" t="s">
        <v>1668</v>
      </c>
      <c r="B3934" s="8">
        <v>1089.7</v>
      </c>
      <c r="C3934" s="7">
        <v>160</v>
      </c>
      <c r="D3934" s="7" t="s">
        <v>5</v>
      </c>
      <c r="E3934" s="6">
        <v>0</v>
      </c>
      <c r="F3934" s="7">
        <v>2</v>
      </c>
      <c r="G3934" s="4">
        <v>2003</v>
      </c>
      <c r="H3934" s="18">
        <f t="shared" si="122"/>
        <v>2004</v>
      </c>
      <c r="I3934" s="5" t="s">
        <v>2715</v>
      </c>
      <c r="J3934" t="str">
        <f t="shared" si="123"/>
        <v>Nelson Mullins</v>
      </c>
    </row>
    <row r="3935" spans="1:10" ht="15" x14ac:dyDescent="0.25">
      <c r="A3935" s="5" t="s">
        <v>785</v>
      </c>
      <c r="B3935" s="8">
        <v>1360.7</v>
      </c>
      <c r="C3935" s="7">
        <v>154</v>
      </c>
      <c r="D3935" s="7" t="s">
        <v>5</v>
      </c>
      <c r="E3935" s="6">
        <v>0</v>
      </c>
      <c r="F3935" s="7">
        <v>7</v>
      </c>
      <c r="G3935" s="4">
        <v>2003</v>
      </c>
      <c r="H3935" s="18">
        <f t="shared" si="122"/>
        <v>2004</v>
      </c>
      <c r="I3935" s="5" t="s">
        <v>785</v>
      </c>
      <c r="J3935" t="str">
        <f t="shared" si="123"/>
        <v>Nixon Peabody</v>
      </c>
    </row>
    <row r="3936" spans="1:10" ht="15" x14ac:dyDescent="0.25">
      <c r="A3936" s="5" t="s">
        <v>37</v>
      </c>
      <c r="B3936" s="8">
        <v>52314.8</v>
      </c>
      <c r="C3936" s="7">
        <v>21</v>
      </c>
      <c r="D3936" s="7" t="s">
        <v>5</v>
      </c>
      <c r="E3936" s="6">
        <v>0.5</v>
      </c>
      <c r="F3936" s="7">
        <v>67</v>
      </c>
      <c r="G3936" s="4">
        <v>2003</v>
      </c>
      <c r="H3936" s="18">
        <f t="shared" si="122"/>
        <v>2004</v>
      </c>
      <c r="I3936" s="5" t="s">
        <v>2600</v>
      </c>
      <c r="J3936" t="str">
        <f t="shared" si="123"/>
        <v>O'Melveny Myers</v>
      </c>
    </row>
    <row r="3937" spans="1:10" ht="15" x14ac:dyDescent="0.25">
      <c r="A3937" s="5" t="s">
        <v>2186</v>
      </c>
      <c r="B3937" s="6">
        <v>600</v>
      </c>
      <c r="C3937" s="20">
        <v>199</v>
      </c>
      <c r="D3937" s="7">
        <v>1</v>
      </c>
      <c r="E3937" s="6">
        <v>0</v>
      </c>
      <c r="F3937" s="7">
        <v>1</v>
      </c>
      <c r="G3937" s="4">
        <v>2003</v>
      </c>
      <c r="H3937" s="18">
        <f t="shared" si="122"/>
        <v>2004</v>
      </c>
      <c r="I3937" s="5" t="s">
        <v>3919</v>
      </c>
      <c r="J3937" t="str">
        <f t="shared" si="123"/>
        <v>Orgain Bell</v>
      </c>
    </row>
    <row r="3938" spans="1:10" ht="15" x14ac:dyDescent="0.25">
      <c r="A3938" s="5" t="s">
        <v>1093</v>
      </c>
      <c r="B3938" s="8">
        <v>808592.5</v>
      </c>
      <c r="C3938" s="7">
        <v>6</v>
      </c>
      <c r="D3938" s="7" t="s">
        <v>5</v>
      </c>
      <c r="E3938" s="6">
        <v>8</v>
      </c>
      <c r="F3938" s="7">
        <v>203</v>
      </c>
      <c r="G3938" s="4">
        <v>2003</v>
      </c>
      <c r="H3938" s="18">
        <f t="shared" si="122"/>
        <v>2004</v>
      </c>
      <c r="I3938" s="5" t="s">
        <v>2870</v>
      </c>
      <c r="J3938" t="str">
        <f t="shared" si="123"/>
        <v>Orrick Herrington</v>
      </c>
    </row>
    <row r="3939" spans="1:10" ht="15" x14ac:dyDescent="0.25">
      <c r="A3939" s="5" t="s">
        <v>296</v>
      </c>
      <c r="B3939" s="6">
        <v>717.8</v>
      </c>
      <c r="C3939" s="7">
        <v>193</v>
      </c>
      <c r="D3939" s="7" t="s">
        <v>5</v>
      </c>
      <c r="E3939" s="6">
        <v>0</v>
      </c>
      <c r="F3939" s="7">
        <v>5</v>
      </c>
      <c r="G3939" s="4">
        <v>2003</v>
      </c>
      <c r="H3939" s="18">
        <f t="shared" si="122"/>
        <v>2004</v>
      </c>
      <c r="I3939" s="5" t="s">
        <v>2717</v>
      </c>
      <c r="J3939" t="str">
        <f t="shared" si="123"/>
        <v>Palmer Dodge</v>
      </c>
    </row>
    <row r="3940" spans="1:10" ht="15" x14ac:dyDescent="0.25">
      <c r="A3940" s="5" t="s">
        <v>1117</v>
      </c>
      <c r="B3940" s="8">
        <v>1823.2</v>
      </c>
      <c r="C3940" s="7">
        <v>133</v>
      </c>
      <c r="D3940" s="7" t="s">
        <v>5</v>
      </c>
      <c r="E3940" s="6">
        <v>0</v>
      </c>
      <c r="F3940" s="7">
        <v>6</v>
      </c>
      <c r="G3940" s="4">
        <v>2003</v>
      </c>
      <c r="H3940" s="18">
        <f t="shared" si="122"/>
        <v>2004</v>
      </c>
      <c r="I3940" s="5" t="s">
        <v>1117</v>
      </c>
      <c r="J3940" t="str">
        <f t="shared" si="123"/>
        <v>Palmer and</v>
      </c>
    </row>
    <row r="3941" spans="1:10" ht="15" x14ac:dyDescent="0.25">
      <c r="A3941" s="5" t="s">
        <v>298</v>
      </c>
      <c r="B3941" s="8">
        <v>1891.9</v>
      </c>
      <c r="C3941" s="7">
        <v>131</v>
      </c>
      <c r="D3941" s="7" t="s">
        <v>5</v>
      </c>
      <c r="E3941" s="6">
        <v>0</v>
      </c>
      <c r="F3941" s="7">
        <v>5</v>
      </c>
      <c r="G3941" s="4">
        <v>2003</v>
      </c>
      <c r="H3941" s="18">
        <f t="shared" si="122"/>
        <v>2004</v>
      </c>
      <c r="I3941" s="5" t="s">
        <v>298</v>
      </c>
      <c r="J3941" t="str">
        <f t="shared" si="123"/>
        <v>Patton Boggs</v>
      </c>
    </row>
    <row r="3942" spans="1:10" ht="15" x14ac:dyDescent="0.25">
      <c r="A3942" s="5" t="s">
        <v>98</v>
      </c>
      <c r="B3942" s="8">
        <v>2776.2</v>
      </c>
      <c r="C3942" s="7">
        <v>114</v>
      </c>
      <c r="D3942" s="7" t="s">
        <v>5</v>
      </c>
      <c r="E3942" s="6">
        <v>0</v>
      </c>
      <c r="F3942" s="7">
        <v>16</v>
      </c>
      <c r="G3942" s="4">
        <v>2003</v>
      </c>
      <c r="H3942" s="18">
        <f t="shared" si="122"/>
        <v>2004</v>
      </c>
      <c r="I3942" s="5" t="s">
        <v>2627</v>
      </c>
      <c r="J3942" t="str">
        <f t="shared" si="123"/>
        <v>Paul Hastings</v>
      </c>
    </row>
    <row r="3943" spans="1:10" ht="15" x14ac:dyDescent="0.25">
      <c r="A3943" s="5" t="s">
        <v>550</v>
      </c>
      <c r="B3943" s="8">
        <v>8633.5</v>
      </c>
      <c r="C3943" s="7">
        <v>62</v>
      </c>
      <c r="D3943" s="7" t="s">
        <v>5</v>
      </c>
      <c r="E3943" s="6">
        <v>0.1</v>
      </c>
      <c r="F3943" s="7">
        <v>19</v>
      </c>
      <c r="G3943" s="4">
        <v>2003</v>
      </c>
      <c r="H3943" s="18">
        <f t="shared" si="122"/>
        <v>2004</v>
      </c>
      <c r="I3943" s="5" t="s">
        <v>2540</v>
      </c>
      <c r="J3943" t="str">
        <f t="shared" si="123"/>
        <v>Paul Weiss</v>
      </c>
    </row>
    <row r="3944" spans="1:10" ht="15" x14ac:dyDescent="0.25">
      <c r="A3944" s="5" t="s">
        <v>792</v>
      </c>
      <c r="B3944" s="8">
        <v>4098.6000000000004</v>
      </c>
      <c r="C3944" s="7">
        <v>101</v>
      </c>
      <c r="D3944" s="7" t="s">
        <v>5</v>
      </c>
      <c r="E3944" s="6">
        <v>0</v>
      </c>
      <c r="F3944" s="7">
        <v>17</v>
      </c>
      <c r="G3944" s="4">
        <v>2003</v>
      </c>
      <c r="H3944" s="18">
        <f t="shared" si="122"/>
        <v>2004</v>
      </c>
      <c r="I3944" s="5" t="s">
        <v>792</v>
      </c>
      <c r="J3944" t="str">
        <f t="shared" si="123"/>
        <v>Pepper Hamilton</v>
      </c>
    </row>
    <row r="3945" spans="1:10" ht="15" x14ac:dyDescent="0.25">
      <c r="A3945" s="5" t="s">
        <v>157</v>
      </c>
      <c r="B3945" s="8">
        <v>6499.5</v>
      </c>
      <c r="C3945" s="7">
        <v>78</v>
      </c>
      <c r="D3945" s="7" t="s">
        <v>5</v>
      </c>
      <c r="E3945" s="6">
        <v>0.1</v>
      </c>
      <c r="F3945" s="7">
        <v>16</v>
      </c>
      <c r="G3945" s="4">
        <v>2003</v>
      </c>
      <c r="H3945" s="18">
        <f t="shared" si="122"/>
        <v>2004</v>
      </c>
      <c r="I3945" s="5" t="s">
        <v>157</v>
      </c>
      <c r="J3945" t="str">
        <f t="shared" si="123"/>
        <v>Perkins Coie</v>
      </c>
    </row>
    <row r="3946" spans="1:10" ht="15" x14ac:dyDescent="0.25">
      <c r="A3946" s="5" t="s">
        <v>1875</v>
      </c>
      <c r="B3946" s="8">
        <v>11258.3</v>
      </c>
      <c r="C3946" s="7">
        <v>51</v>
      </c>
      <c r="D3946" s="7" t="s">
        <v>5</v>
      </c>
      <c r="E3946" s="6">
        <v>0.1</v>
      </c>
      <c r="F3946" s="7">
        <v>24</v>
      </c>
      <c r="G3946" s="4">
        <v>2003</v>
      </c>
      <c r="H3946" s="18">
        <f t="shared" si="122"/>
        <v>2004</v>
      </c>
      <c r="I3946" s="5" t="s">
        <v>1875</v>
      </c>
      <c r="J3946" t="str">
        <f t="shared" si="123"/>
        <v>Pillsbury Winthrop</v>
      </c>
    </row>
    <row r="3947" spans="1:10" ht="15" x14ac:dyDescent="0.25">
      <c r="A3947" s="5" t="s">
        <v>1894</v>
      </c>
      <c r="B3947" s="8">
        <v>12359.2</v>
      </c>
      <c r="C3947" s="7">
        <v>45</v>
      </c>
      <c r="D3947" s="7" t="s">
        <v>5</v>
      </c>
      <c r="E3947" s="6">
        <v>0.1</v>
      </c>
      <c r="F3947" s="7">
        <v>23</v>
      </c>
      <c r="G3947" s="4">
        <v>2003</v>
      </c>
      <c r="H3947" s="18">
        <f t="shared" si="122"/>
        <v>2004</v>
      </c>
      <c r="I3947" s="5" t="s">
        <v>1894</v>
      </c>
      <c r="J3947" t="str">
        <f t="shared" si="123"/>
        <v>Piper Rudnick</v>
      </c>
    </row>
    <row r="3948" spans="1:10" ht="15" x14ac:dyDescent="0.25">
      <c r="A3948" s="5" t="s">
        <v>1531</v>
      </c>
      <c r="B3948" s="6">
        <v>897.5</v>
      </c>
      <c r="C3948" s="7">
        <v>175</v>
      </c>
      <c r="D3948" s="7" t="s">
        <v>5</v>
      </c>
      <c r="E3948" s="6">
        <v>0</v>
      </c>
      <c r="F3948" s="7">
        <v>6</v>
      </c>
      <c r="G3948" s="4">
        <v>2003</v>
      </c>
      <c r="H3948" s="18">
        <f t="shared" si="122"/>
        <v>2004</v>
      </c>
      <c r="I3948" s="5" t="s">
        <v>3494</v>
      </c>
      <c r="J3948" t="str">
        <f t="shared" si="123"/>
        <v>Porter Hedges</v>
      </c>
    </row>
    <row r="3949" spans="1:10" ht="15" x14ac:dyDescent="0.25">
      <c r="A3949" s="5" t="s">
        <v>2428</v>
      </c>
      <c r="B3949" s="6">
        <v>750</v>
      </c>
      <c r="C3949" s="7">
        <v>188</v>
      </c>
      <c r="D3949" s="7" t="s">
        <v>5</v>
      </c>
      <c r="E3949" s="6">
        <v>0</v>
      </c>
      <c r="F3949" s="7">
        <v>1</v>
      </c>
      <c r="G3949" s="4">
        <v>2003</v>
      </c>
      <c r="H3949" s="18">
        <f t="shared" si="122"/>
        <v>2004</v>
      </c>
      <c r="I3949" s="5" t="s">
        <v>4090</v>
      </c>
      <c r="J3949" t="str">
        <f t="shared" si="123"/>
        <v>PrickettJonesElliotKristol Schnee</v>
      </c>
    </row>
    <row r="3950" spans="1:10" ht="15" x14ac:dyDescent="0.25">
      <c r="A3950" s="5" t="s">
        <v>798</v>
      </c>
      <c r="B3950" s="8">
        <v>2127</v>
      </c>
      <c r="C3950" s="7">
        <v>124</v>
      </c>
      <c r="D3950" s="7" t="s">
        <v>5</v>
      </c>
      <c r="E3950" s="6">
        <v>0</v>
      </c>
      <c r="F3950" s="7">
        <v>10</v>
      </c>
      <c r="G3950" s="4">
        <v>2003</v>
      </c>
      <c r="H3950" s="18">
        <f t="shared" si="122"/>
        <v>2004</v>
      </c>
      <c r="I3950" s="5" t="s">
        <v>798</v>
      </c>
      <c r="J3950" t="str">
        <f t="shared" si="123"/>
        <v>Proskauer Rose</v>
      </c>
    </row>
    <row r="3951" spans="1:10" ht="15" x14ac:dyDescent="0.25">
      <c r="A3951" s="5" t="s">
        <v>303</v>
      </c>
      <c r="B3951" s="8">
        <v>2336.1999999999998</v>
      </c>
      <c r="C3951" s="7">
        <v>119</v>
      </c>
      <c r="D3951" s="7" t="s">
        <v>5</v>
      </c>
      <c r="E3951" s="6">
        <v>0</v>
      </c>
      <c r="F3951" s="7">
        <v>6</v>
      </c>
      <c r="G3951" s="4">
        <v>2003</v>
      </c>
      <c r="H3951" s="18">
        <f t="shared" si="122"/>
        <v>2004</v>
      </c>
      <c r="I3951" s="5" t="s">
        <v>2723</v>
      </c>
      <c r="J3951" t="str">
        <f t="shared" si="123"/>
        <v>Quarles Brady</v>
      </c>
    </row>
    <row r="3952" spans="1:10" ht="15" x14ac:dyDescent="0.25">
      <c r="A3952" s="5" t="s">
        <v>2000</v>
      </c>
      <c r="B3952" s="6">
        <v>701.8</v>
      </c>
      <c r="C3952" s="20">
        <v>194</v>
      </c>
      <c r="D3952" s="7">
        <v>1</v>
      </c>
      <c r="E3952" s="6">
        <v>0</v>
      </c>
      <c r="F3952" s="7">
        <v>4</v>
      </c>
      <c r="G3952" s="4">
        <v>2003</v>
      </c>
      <c r="H3952" s="18">
        <f t="shared" si="122"/>
        <v>2004</v>
      </c>
      <c r="I3952" s="5" t="s">
        <v>3811</v>
      </c>
      <c r="J3952" t="str">
        <f t="shared" si="123"/>
        <v>Reed Smith</v>
      </c>
    </row>
    <row r="3953" spans="1:10" ht="15" x14ac:dyDescent="0.25">
      <c r="A3953" s="5" t="s">
        <v>1906</v>
      </c>
      <c r="B3953" s="8">
        <v>203402.4</v>
      </c>
      <c r="C3953" s="7">
        <v>9</v>
      </c>
      <c r="D3953" s="7" t="s">
        <v>5</v>
      </c>
      <c r="E3953" s="6">
        <v>2</v>
      </c>
      <c r="F3953" s="7">
        <v>72</v>
      </c>
      <c r="G3953" s="4">
        <v>2003</v>
      </c>
      <c r="H3953" s="18">
        <f t="shared" si="122"/>
        <v>2004</v>
      </c>
      <c r="I3953" s="5" t="s">
        <v>3759</v>
      </c>
      <c r="J3953" t="str">
        <f t="shared" si="123"/>
        <v>Richards Layton</v>
      </c>
    </row>
    <row r="3954" spans="1:10" ht="15" x14ac:dyDescent="0.25">
      <c r="A3954" s="5" t="s">
        <v>103</v>
      </c>
      <c r="B3954" s="8">
        <v>11814.6</v>
      </c>
      <c r="C3954" s="7">
        <v>47</v>
      </c>
      <c r="D3954" s="7" t="s">
        <v>5</v>
      </c>
      <c r="E3954" s="6">
        <v>0.1</v>
      </c>
      <c r="F3954" s="7">
        <v>37</v>
      </c>
      <c r="G3954" s="4">
        <v>2003</v>
      </c>
      <c r="H3954" s="18">
        <f t="shared" si="122"/>
        <v>2004</v>
      </c>
      <c r="I3954" s="5" t="s">
        <v>2628</v>
      </c>
      <c r="J3954" t="str">
        <f t="shared" si="123"/>
        <v>Ropes Gray</v>
      </c>
    </row>
    <row r="3955" spans="1:10" ht="15" x14ac:dyDescent="0.25">
      <c r="A3955" s="5" t="s">
        <v>306</v>
      </c>
      <c r="B3955" s="8">
        <v>6443.8</v>
      </c>
      <c r="C3955" s="7">
        <v>80</v>
      </c>
      <c r="D3955" s="7" t="s">
        <v>5</v>
      </c>
      <c r="E3955" s="6">
        <v>0.1</v>
      </c>
      <c r="F3955" s="7">
        <v>10</v>
      </c>
      <c r="G3955" s="4">
        <v>2003</v>
      </c>
      <c r="H3955" s="18">
        <f t="shared" si="122"/>
        <v>2004</v>
      </c>
      <c r="I3955" s="5" t="s">
        <v>2725</v>
      </c>
      <c r="J3955" t="str">
        <f t="shared" si="123"/>
        <v>Schiff Hardin</v>
      </c>
    </row>
    <row r="3956" spans="1:10" ht="15" x14ac:dyDescent="0.25">
      <c r="A3956" s="5" t="s">
        <v>1948</v>
      </c>
      <c r="B3956" s="6">
        <v>762.6</v>
      </c>
      <c r="C3956" s="7">
        <v>185</v>
      </c>
      <c r="D3956" s="7" t="s">
        <v>5</v>
      </c>
      <c r="E3956" s="6">
        <v>0</v>
      </c>
      <c r="F3956" s="7">
        <v>3</v>
      </c>
      <c r="G3956" s="4">
        <v>2003</v>
      </c>
      <c r="H3956" s="18">
        <f t="shared" si="122"/>
        <v>2004</v>
      </c>
      <c r="I3956" s="5" t="s">
        <v>1948</v>
      </c>
      <c r="J3956" t="str">
        <f t="shared" si="123"/>
        <v>Schreck Brignone</v>
      </c>
    </row>
    <row r="3957" spans="1:10" ht="15" x14ac:dyDescent="0.25">
      <c r="A3957" s="5" t="s">
        <v>807</v>
      </c>
      <c r="B3957" s="8">
        <v>98791.6</v>
      </c>
      <c r="C3957" s="7">
        <v>17</v>
      </c>
      <c r="D3957" s="7" t="s">
        <v>5</v>
      </c>
      <c r="E3957" s="6">
        <v>1</v>
      </c>
      <c r="F3957" s="7">
        <v>28</v>
      </c>
      <c r="G3957" s="4">
        <v>2003</v>
      </c>
      <c r="H3957" s="18">
        <f t="shared" si="122"/>
        <v>2004</v>
      </c>
      <c r="I3957" s="5" t="s">
        <v>2879</v>
      </c>
      <c r="J3957" t="str">
        <f t="shared" si="123"/>
        <v>Schulte Roth</v>
      </c>
    </row>
    <row r="3958" spans="1:10" ht="15" x14ac:dyDescent="0.25">
      <c r="A3958" s="5" t="s">
        <v>940</v>
      </c>
      <c r="B3958" s="6">
        <v>746.2</v>
      </c>
      <c r="C3958" s="7">
        <v>189</v>
      </c>
      <c r="D3958" s="7" t="s">
        <v>5</v>
      </c>
      <c r="E3958" s="6">
        <v>0</v>
      </c>
      <c r="F3958" s="7">
        <v>2</v>
      </c>
      <c r="G3958" s="4">
        <v>2003</v>
      </c>
      <c r="H3958" s="18">
        <f t="shared" si="122"/>
        <v>2004</v>
      </c>
      <c r="I3958" s="5" t="s">
        <v>3044</v>
      </c>
      <c r="J3958" t="str">
        <f t="shared" si="123"/>
        <v>Seward Kissel</v>
      </c>
    </row>
    <row r="3959" spans="1:10" ht="15" x14ac:dyDescent="0.25">
      <c r="A3959" s="5" t="s">
        <v>1895</v>
      </c>
      <c r="B3959" s="8">
        <v>1720.2</v>
      </c>
      <c r="C3959" s="7">
        <v>140</v>
      </c>
      <c r="D3959" s="7" t="s">
        <v>5</v>
      </c>
      <c r="E3959" s="6">
        <v>0</v>
      </c>
      <c r="F3959" s="7">
        <v>10</v>
      </c>
      <c r="G3959" s="4">
        <v>2003</v>
      </c>
      <c r="H3959" s="18">
        <f t="shared" si="122"/>
        <v>2004</v>
      </c>
      <c r="I3959" s="5" t="s">
        <v>1895</v>
      </c>
      <c r="J3959" t="str">
        <f t="shared" si="123"/>
        <v>ShawPittman LLP</v>
      </c>
    </row>
    <row r="3960" spans="1:10" ht="15" x14ac:dyDescent="0.25">
      <c r="A3960" s="5" t="s">
        <v>44</v>
      </c>
      <c r="B3960" s="8">
        <v>26855</v>
      </c>
      <c r="C3960" s="7">
        <v>29</v>
      </c>
      <c r="D3960" s="7" t="s">
        <v>5</v>
      </c>
      <c r="E3960" s="6">
        <v>0.3</v>
      </c>
      <c r="F3960" s="7">
        <v>40</v>
      </c>
      <c r="G3960" s="4">
        <v>2003</v>
      </c>
      <c r="H3960" s="18">
        <f t="shared" si="122"/>
        <v>2004</v>
      </c>
      <c r="I3960" s="5" t="s">
        <v>2605</v>
      </c>
      <c r="J3960" t="str">
        <f t="shared" si="123"/>
        <v>Shearman Sterling</v>
      </c>
    </row>
    <row r="3961" spans="1:10" ht="15" x14ac:dyDescent="0.25">
      <c r="A3961" s="5" t="s">
        <v>809</v>
      </c>
      <c r="B3961" s="8">
        <v>3625.3</v>
      </c>
      <c r="C3961" s="7">
        <v>105</v>
      </c>
      <c r="D3961" s="7" t="s">
        <v>5</v>
      </c>
      <c r="E3961" s="6">
        <v>0</v>
      </c>
      <c r="F3961" s="7">
        <v>7</v>
      </c>
      <c r="G3961" s="4">
        <v>2003</v>
      </c>
      <c r="H3961" s="18">
        <f t="shared" si="122"/>
        <v>2004</v>
      </c>
      <c r="I3961" s="5" t="s">
        <v>2880</v>
      </c>
      <c r="J3961" t="str">
        <f t="shared" si="123"/>
        <v>Shearman Sterling</v>
      </c>
    </row>
    <row r="3962" spans="1:10" ht="15" x14ac:dyDescent="0.25">
      <c r="A3962" s="5" t="s">
        <v>1416</v>
      </c>
      <c r="B3962" s="8">
        <v>1410.6</v>
      </c>
      <c r="C3962" s="7">
        <v>151</v>
      </c>
      <c r="D3962" s="7" t="s">
        <v>5</v>
      </c>
      <c r="E3962" s="6">
        <v>0</v>
      </c>
      <c r="F3962" s="7">
        <v>5</v>
      </c>
      <c r="G3962" s="4">
        <v>2003</v>
      </c>
      <c r="H3962" s="18">
        <f t="shared" si="122"/>
        <v>2004</v>
      </c>
      <c r="I3962" s="5" t="s">
        <v>3402</v>
      </c>
      <c r="J3962" t="str">
        <f t="shared" si="123"/>
        <v>Shumaker Loop</v>
      </c>
    </row>
    <row r="3963" spans="1:10" ht="15" x14ac:dyDescent="0.25">
      <c r="A3963" s="5" t="s">
        <v>45</v>
      </c>
      <c r="B3963" s="8">
        <v>18504.900000000001</v>
      </c>
      <c r="C3963" s="7">
        <v>35</v>
      </c>
      <c r="D3963" s="7" t="s">
        <v>5</v>
      </c>
      <c r="E3963" s="6">
        <v>0.2</v>
      </c>
      <c r="F3963" s="7">
        <v>3</v>
      </c>
      <c r="G3963" s="4">
        <v>2003</v>
      </c>
      <c r="H3963" s="18">
        <f t="shared" si="122"/>
        <v>2004</v>
      </c>
      <c r="I3963" s="5" t="s">
        <v>507</v>
      </c>
      <c r="J3963" t="str">
        <f t="shared" si="123"/>
        <v>Sidley Austin</v>
      </c>
    </row>
    <row r="3964" spans="1:10" ht="15" x14ac:dyDescent="0.25">
      <c r="A3964" s="5" t="s">
        <v>444</v>
      </c>
      <c r="B3964" s="8">
        <v>1196091.5</v>
      </c>
      <c r="C3964" s="7">
        <v>1</v>
      </c>
      <c r="D3964" s="7" t="s">
        <v>5</v>
      </c>
      <c r="E3964" s="6">
        <v>11.9</v>
      </c>
      <c r="F3964" s="9">
        <v>1447</v>
      </c>
      <c r="G3964" s="4">
        <v>2003</v>
      </c>
      <c r="H3964" s="18">
        <f t="shared" si="122"/>
        <v>2004</v>
      </c>
      <c r="I3964" s="5" t="s">
        <v>2755</v>
      </c>
      <c r="J3964" t="str">
        <f t="shared" si="123"/>
        <v>Sidley Austin</v>
      </c>
    </row>
    <row r="3965" spans="1:10" ht="15" x14ac:dyDescent="0.25">
      <c r="A3965" s="5" t="s">
        <v>814</v>
      </c>
      <c r="B3965" s="8">
        <v>1049.8</v>
      </c>
      <c r="C3965" s="7">
        <v>162</v>
      </c>
      <c r="D3965" s="7" t="s">
        <v>5</v>
      </c>
      <c r="E3965" s="6">
        <v>0</v>
      </c>
      <c r="F3965" s="7">
        <v>2</v>
      </c>
      <c r="G3965" s="4">
        <v>2003</v>
      </c>
      <c r="H3965" s="18">
        <f t="shared" si="122"/>
        <v>2004</v>
      </c>
      <c r="I3965" s="5" t="s">
        <v>814</v>
      </c>
      <c r="J3965" t="str">
        <f t="shared" si="123"/>
        <v>Sidley Austin</v>
      </c>
    </row>
    <row r="3966" spans="1:10" ht="15" x14ac:dyDescent="0.25">
      <c r="A3966" s="5" t="s">
        <v>46</v>
      </c>
      <c r="B3966" s="8">
        <v>172181.9</v>
      </c>
      <c r="C3966" s="7">
        <v>12</v>
      </c>
      <c r="D3966" s="7" t="s">
        <v>5</v>
      </c>
      <c r="E3966" s="6">
        <v>1.7</v>
      </c>
      <c r="F3966" s="7">
        <v>132</v>
      </c>
      <c r="G3966" s="4">
        <v>2003</v>
      </c>
      <c r="H3966" s="18">
        <f t="shared" si="122"/>
        <v>2004</v>
      </c>
      <c r="I3966" s="5" t="s">
        <v>2606</v>
      </c>
      <c r="J3966" t="str">
        <f t="shared" si="123"/>
        <v>Simpson Thacher</v>
      </c>
    </row>
    <row r="3967" spans="1:10" ht="15" x14ac:dyDescent="0.25">
      <c r="A3967" s="5" t="s">
        <v>1559</v>
      </c>
      <c r="B3967" s="6">
        <v>675</v>
      </c>
      <c r="C3967" s="7">
        <v>196</v>
      </c>
      <c r="D3967" s="7" t="s">
        <v>5</v>
      </c>
      <c r="E3967" s="6">
        <v>0</v>
      </c>
      <c r="F3967" s="7">
        <v>1</v>
      </c>
      <c r="G3967" s="4">
        <v>2003</v>
      </c>
      <c r="H3967" s="18">
        <f t="shared" si="122"/>
        <v>2004</v>
      </c>
      <c r="I3967" s="5" t="s">
        <v>3520</v>
      </c>
      <c r="J3967" t="str">
        <f t="shared" si="123"/>
        <v>Sirote Permutt</v>
      </c>
    </row>
    <row r="3968" spans="1:10" ht="15" x14ac:dyDescent="0.25">
      <c r="A3968" s="5" t="s">
        <v>1915</v>
      </c>
      <c r="B3968" s="8">
        <v>4877.7</v>
      </c>
      <c r="C3968" s="7">
        <v>90</v>
      </c>
      <c r="D3968" s="7" t="s">
        <v>5</v>
      </c>
      <c r="E3968" s="6">
        <v>0.1</v>
      </c>
      <c r="F3968" s="7">
        <v>5</v>
      </c>
      <c r="G3968" s="4">
        <v>2003</v>
      </c>
      <c r="H3968" s="18">
        <f t="shared" si="122"/>
        <v>2004</v>
      </c>
      <c r="I3968" s="5" t="s">
        <v>3764</v>
      </c>
      <c r="J3968" t="str">
        <f t="shared" si="123"/>
        <v>Skadden Arps</v>
      </c>
    </row>
    <row r="3969" spans="1:10" ht="15" x14ac:dyDescent="0.25">
      <c r="A3969" s="5" t="s">
        <v>47</v>
      </c>
      <c r="B3969" s="8">
        <v>221172.1</v>
      </c>
      <c r="C3969" s="7">
        <v>8</v>
      </c>
      <c r="D3969" s="7" t="s">
        <v>5</v>
      </c>
      <c r="E3969" s="6">
        <v>2.2000000000000002</v>
      </c>
      <c r="F3969" s="7">
        <v>157</v>
      </c>
      <c r="G3969" s="4">
        <v>2003</v>
      </c>
      <c r="H3969" s="18">
        <f t="shared" si="122"/>
        <v>2004</v>
      </c>
      <c r="I3969" s="5" t="s">
        <v>2607</v>
      </c>
      <c r="J3969" t="str">
        <f t="shared" si="123"/>
        <v>Skadden Arps</v>
      </c>
    </row>
    <row r="3970" spans="1:10" ht="15" x14ac:dyDescent="0.25">
      <c r="A3970" s="5" t="s">
        <v>308</v>
      </c>
      <c r="B3970" s="8">
        <v>1761.2</v>
      </c>
      <c r="C3970" s="7">
        <v>138</v>
      </c>
      <c r="D3970" s="7" t="s">
        <v>5</v>
      </c>
      <c r="E3970" s="6">
        <v>0</v>
      </c>
      <c r="F3970" s="7">
        <v>7</v>
      </c>
      <c r="G3970" s="4">
        <v>2003</v>
      </c>
      <c r="H3970" s="18">
        <f t="shared" ref="H3970:H4033" si="124">G3970+1</f>
        <v>2004</v>
      </c>
      <c r="I3970" s="5" t="s">
        <v>2727</v>
      </c>
      <c r="J3970" t="str">
        <f t="shared" ref="J3970:J4033" si="125">TRIM(LEFT(SUBSTITUTE(I3970," ",REPT(" ",100)),200))</f>
        <v>Snell Wilmer</v>
      </c>
    </row>
    <row r="3971" spans="1:10" ht="15" x14ac:dyDescent="0.25">
      <c r="A3971" s="5" t="s">
        <v>211</v>
      </c>
      <c r="B3971" s="8">
        <v>4645.8999999999996</v>
      </c>
      <c r="C3971" s="7">
        <v>93</v>
      </c>
      <c r="D3971" s="7" t="s">
        <v>5</v>
      </c>
      <c r="E3971" s="6">
        <v>0.1</v>
      </c>
      <c r="F3971" s="7">
        <v>8</v>
      </c>
      <c r="G3971" s="4">
        <v>2003</v>
      </c>
      <c r="H3971" s="18">
        <f t="shared" si="124"/>
        <v>2004</v>
      </c>
      <c r="I3971" s="5" t="s">
        <v>2661</v>
      </c>
      <c r="J3971" t="str">
        <f t="shared" si="125"/>
        <v>Sonnenschein Nath</v>
      </c>
    </row>
    <row r="3972" spans="1:10" ht="15" x14ac:dyDescent="0.25">
      <c r="A3972" s="5" t="s">
        <v>1178</v>
      </c>
      <c r="B3972" s="8">
        <v>1639.6</v>
      </c>
      <c r="C3972" s="7">
        <v>143</v>
      </c>
      <c r="D3972" s="7" t="s">
        <v>5</v>
      </c>
      <c r="E3972" s="6">
        <v>0</v>
      </c>
      <c r="F3972" s="7">
        <v>7</v>
      </c>
      <c r="G3972" s="4">
        <v>2003</v>
      </c>
      <c r="H3972" s="18">
        <f t="shared" si="124"/>
        <v>2004</v>
      </c>
      <c r="I3972" s="5" t="s">
        <v>3219</v>
      </c>
      <c r="J3972" t="str">
        <f t="shared" si="125"/>
        <v>Squire Sanders</v>
      </c>
    </row>
    <row r="3973" spans="1:10" ht="15" x14ac:dyDescent="0.25">
      <c r="A3973" s="5" t="s">
        <v>1056</v>
      </c>
      <c r="B3973" s="8">
        <v>2562.8000000000002</v>
      </c>
      <c r="C3973" s="7">
        <v>116</v>
      </c>
      <c r="D3973" s="7" t="s">
        <v>5</v>
      </c>
      <c r="E3973" s="6">
        <v>0</v>
      </c>
      <c r="F3973" s="7">
        <v>5</v>
      </c>
      <c r="G3973" s="4">
        <v>2003</v>
      </c>
      <c r="H3973" s="18">
        <f t="shared" si="124"/>
        <v>2004</v>
      </c>
      <c r="I3973" s="5" t="s">
        <v>3123</v>
      </c>
      <c r="J3973" t="str">
        <f t="shared" si="125"/>
        <v>Steel Hector</v>
      </c>
    </row>
    <row r="3974" spans="1:10" ht="15" x14ac:dyDescent="0.25">
      <c r="A3974" s="5" t="s">
        <v>1927</v>
      </c>
      <c r="B3974" s="8">
        <v>2899.9</v>
      </c>
      <c r="C3974" s="7">
        <v>112</v>
      </c>
      <c r="D3974" s="7" t="s">
        <v>5</v>
      </c>
      <c r="E3974" s="6">
        <v>0</v>
      </c>
      <c r="F3974" s="7">
        <v>3</v>
      </c>
      <c r="G3974" s="4">
        <v>2003</v>
      </c>
      <c r="H3974" s="18">
        <f t="shared" si="124"/>
        <v>2004</v>
      </c>
      <c r="I3974" s="5" t="s">
        <v>3771</v>
      </c>
      <c r="J3974" t="str">
        <f t="shared" si="125"/>
        <v>Stevens Lee</v>
      </c>
    </row>
    <row r="3975" spans="1:10" ht="15" x14ac:dyDescent="0.25">
      <c r="A3975" s="5" t="s">
        <v>1824</v>
      </c>
      <c r="B3975" s="8">
        <v>4710</v>
      </c>
      <c r="C3975" s="7">
        <v>92</v>
      </c>
      <c r="D3975" s="7" t="s">
        <v>5</v>
      </c>
      <c r="E3975" s="6">
        <v>0.1</v>
      </c>
      <c r="F3975" s="7">
        <v>3</v>
      </c>
      <c r="G3975" s="4">
        <v>2003</v>
      </c>
      <c r="H3975" s="18">
        <f t="shared" si="124"/>
        <v>2004</v>
      </c>
      <c r="I3975" s="5" t="s">
        <v>1824</v>
      </c>
      <c r="J3975" t="str">
        <f t="shared" si="125"/>
        <v>Stewart McKelvey</v>
      </c>
    </row>
    <row r="3976" spans="1:10" ht="15" x14ac:dyDescent="0.25">
      <c r="A3976" s="5" t="s">
        <v>823</v>
      </c>
      <c r="B3976" s="8">
        <v>1451.7</v>
      </c>
      <c r="C3976" s="7">
        <v>148</v>
      </c>
      <c r="D3976" s="7" t="s">
        <v>5</v>
      </c>
      <c r="E3976" s="6">
        <v>0</v>
      </c>
      <c r="F3976" s="7">
        <v>7</v>
      </c>
      <c r="G3976" s="4">
        <v>2003</v>
      </c>
      <c r="H3976" s="18">
        <f t="shared" si="124"/>
        <v>2004</v>
      </c>
      <c r="I3976" s="5" t="s">
        <v>823</v>
      </c>
      <c r="J3976" t="str">
        <f t="shared" si="125"/>
        <v>Stoel Rives</v>
      </c>
    </row>
    <row r="3977" spans="1:10" ht="15" x14ac:dyDescent="0.25">
      <c r="A3977" s="5" t="s">
        <v>1513</v>
      </c>
      <c r="B3977" s="8">
        <v>34069.699999999997</v>
      </c>
      <c r="C3977" s="7">
        <v>25</v>
      </c>
      <c r="D3977" s="7" t="s">
        <v>5</v>
      </c>
      <c r="E3977" s="6">
        <v>0.3</v>
      </c>
      <c r="F3977" s="7">
        <v>5</v>
      </c>
      <c r="G3977" s="4">
        <v>2003</v>
      </c>
      <c r="H3977" s="18">
        <f t="shared" si="124"/>
        <v>2004</v>
      </c>
      <c r="I3977" s="5" t="s">
        <v>3483</v>
      </c>
      <c r="J3977" t="str">
        <f t="shared" si="125"/>
        <v>Stradley Ronon</v>
      </c>
    </row>
    <row r="3978" spans="1:10" ht="15" x14ac:dyDescent="0.25">
      <c r="A3978" s="5" t="s">
        <v>1183</v>
      </c>
      <c r="B3978" s="6">
        <v>754.2</v>
      </c>
      <c r="C3978" s="7">
        <v>187</v>
      </c>
      <c r="D3978" s="7" t="s">
        <v>5</v>
      </c>
      <c r="E3978" s="6">
        <v>0</v>
      </c>
      <c r="F3978" s="7">
        <v>11</v>
      </c>
      <c r="G3978" s="4">
        <v>2003</v>
      </c>
      <c r="H3978" s="18">
        <f t="shared" si="124"/>
        <v>2004</v>
      </c>
      <c r="I3978" s="5" t="s">
        <v>3224</v>
      </c>
      <c r="J3978" t="str">
        <f t="shared" si="125"/>
        <v>Stradling Yocca</v>
      </c>
    </row>
    <row r="3979" spans="1:10" ht="15" x14ac:dyDescent="0.25">
      <c r="A3979" s="5" t="s">
        <v>49</v>
      </c>
      <c r="B3979" s="8">
        <v>70481</v>
      </c>
      <c r="C3979" s="7">
        <v>19</v>
      </c>
      <c r="D3979" s="7" t="s">
        <v>5</v>
      </c>
      <c r="E3979" s="6">
        <v>0.7</v>
      </c>
      <c r="F3979" s="7">
        <v>35</v>
      </c>
      <c r="G3979" s="4">
        <v>2003</v>
      </c>
      <c r="H3979" s="18">
        <f t="shared" si="124"/>
        <v>2004</v>
      </c>
      <c r="I3979" s="5" t="s">
        <v>2608</v>
      </c>
      <c r="J3979" t="str">
        <f t="shared" si="125"/>
        <v>Stroock Stroock</v>
      </c>
    </row>
    <row r="3980" spans="1:10" ht="15" x14ac:dyDescent="0.25">
      <c r="A3980" s="5" t="s">
        <v>50</v>
      </c>
      <c r="B3980" s="8">
        <v>126224.9</v>
      </c>
      <c r="C3980" s="7">
        <v>15</v>
      </c>
      <c r="D3980" s="7" t="s">
        <v>5</v>
      </c>
      <c r="E3980" s="6">
        <v>1.3</v>
      </c>
      <c r="F3980" s="7">
        <v>63</v>
      </c>
      <c r="G3980" s="4">
        <v>2003</v>
      </c>
      <c r="H3980" s="18">
        <f t="shared" si="124"/>
        <v>2004</v>
      </c>
      <c r="I3980" s="5" t="s">
        <v>2609</v>
      </c>
      <c r="J3980" t="str">
        <f t="shared" si="125"/>
        <v>Sullivan Cromwell</v>
      </c>
    </row>
    <row r="3981" spans="1:10" ht="15" x14ac:dyDescent="0.25">
      <c r="A3981" s="5" t="s">
        <v>827</v>
      </c>
      <c r="B3981" s="8">
        <v>4351.2</v>
      </c>
      <c r="C3981" s="7">
        <v>96</v>
      </c>
      <c r="D3981" s="7" t="s">
        <v>5</v>
      </c>
      <c r="E3981" s="6">
        <v>0</v>
      </c>
      <c r="F3981" s="7">
        <v>16</v>
      </c>
      <c r="G3981" s="4">
        <v>2003</v>
      </c>
      <c r="H3981" s="18">
        <f t="shared" si="124"/>
        <v>2004</v>
      </c>
      <c r="I3981" s="5" t="s">
        <v>2894</v>
      </c>
      <c r="J3981" t="str">
        <f t="shared" si="125"/>
        <v>Sullivan Worcester</v>
      </c>
    </row>
    <row r="3982" spans="1:10" ht="15" x14ac:dyDescent="0.25">
      <c r="A3982" s="5" t="s">
        <v>828</v>
      </c>
      <c r="B3982" s="8">
        <v>1817.7</v>
      </c>
      <c r="C3982" s="7">
        <v>134</v>
      </c>
      <c r="D3982" s="7" t="s">
        <v>5</v>
      </c>
      <c r="E3982" s="6">
        <v>0</v>
      </c>
      <c r="F3982" s="7">
        <v>10</v>
      </c>
      <c r="G3982" s="4">
        <v>2003</v>
      </c>
      <c r="H3982" s="18">
        <f t="shared" si="124"/>
        <v>2004</v>
      </c>
      <c r="I3982" s="5" t="s">
        <v>2895</v>
      </c>
      <c r="J3982" t="str">
        <f t="shared" si="125"/>
        <v>Sutherland Asbill</v>
      </c>
    </row>
    <row r="3983" spans="1:10" ht="15" x14ac:dyDescent="0.25">
      <c r="A3983" s="5" t="s">
        <v>2327</v>
      </c>
      <c r="B3983" s="8">
        <v>1104.5</v>
      </c>
      <c r="C3983" s="7">
        <v>159</v>
      </c>
      <c r="D3983" s="7" t="s">
        <v>5</v>
      </c>
      <c r="E3983" s="6">
        <v>0</v>
      </c>
      <c r="F3983" s="7">
        <v>2</v>
      </c>
      <c r="G3983" s="4">
        <v>2003</v>
      </c>
      <c r="H3983" s="18">
        <f t="shared" si="124"/>
        <v>2004</v>
      </c>
      <c r="I3983" s="5" t="s">
        <v>4020</v>
      </c>
      <c r="J3983" t="str">
        <f t="shared" si="125"/>
        <v>Taft Stettinius</v>
      </c>
    </row>
    <row r="3984" spans="1:10" ht="15" x14ac:dyDescent="0.25">
      <c r="A3984" s="5" t="s">
        <v>2006</v>
      </c>
      <c r="B3984" s="6">
        <v>649.5</v>
      </c>
      <c r="C3984" s="7">
        <v>198</v>
      </c>
      <c r="D3984" s="7" t="s">
        <v>5</v>
      </c>
      <c r="E3984" s="6">
        <v>0</v>
      </c>
      <c r="F3984" s="7">
        <v>2</v>
      </c>
      <c r="G3984" s="4">
        <v>2003</v>
      </c>
      <c r="H3984" s="18">
        <f t="shared" si="124"/>
        <v>2004</v>
      </c>
      <c r="I3984" s="5" t="s">
        <v>3816</v>
      </c>
      <c r="J3984" t="str">
        <f t="shared" si="125"/>
        <v>Taft Stettinius</v>
      </c>
    </row>
    <row r="3985" spans="1:10" ht="15" x14ac:dyDescent="0.25">
      <c r="A3985" s="5" t="s">
        <v>874</v>
      </c>
      <c r="B3985" s="6">
        <v>701.8</v>
      </c>
      <c r="C3985" s="20">
        <v>194</v>
      </c>
      <c r="D3985" s="7">
        <v>1</v>
      </c>
      <c r="E3985" s="6">
        <v>0</v>
      </c>
      <c r="F3985" s="7">
        <v>14</v>
      </c>
      <c r="G3985" s="4">
        <v>2003</v>
      </c>
      <c r="H3985" s="18">
        <f t="shared" si="124"/>
        <v>2004</v>
      </c>
      <c r="I3985" s="5" t="s">
        <v>2730</v>
      </c>
      <c r="J3985" t="str">
        <f t="shared" si="125"/>
        <v>Testa Hurwitz</v>
      </c>
    </row>
    <row r="3986" spans="1:10" ht="15" x14ac:dyDescent="0.25">
      <c r="A3986" s="5" t="s">
        <v>314</v>
      </c>
      <c r="B3986" s="8">
        <v>1120941.5</v>
      </c>
      <c r="C3986" s="7">
        <v>3</v>
      </c>
      <c r="D3986" s="7" t="s">
        <v>5</v>
      </c>
      <c r="E3986" s="6">
        <v>11.1</v>
      </c>
      <c r="F3986" s="7">
        <v>354</v>
      </c>
      <c r="G3986" s="4">
        <v>2003</v>
      </c>
      <c r="H3986" s="18">
        <f t="shared" si="124"/>
        <v>2004</v>
      </c>
      <c r="I3986" s="5" t="s">
        <v>2731</v>
      </c>
      <c r="J3986" t="str">
        <f t="shared" si="125"/>
        <v>Thacher Proffitt</v>
      </c>
    </row>
    <row r="3987" spans="1:10" ht="15" x14ac:dyDescent="0.25">
      <c r="A3987" s="5" t="s">
        <v>1083</v>
      </c>
      <c r="B3987" s="8">
        <v>4275</v>
      </c>
      <c r="C3987" s="7">
        <v>97</v>
      </c>
      <c r="D3987" s="7" t="s">
        <v>5</v>
      </c>
      <c r="E3987" s="6">
        <v>0</v>
      </c>
      <c r="F3987" s="7">
        <v>1</v>
      </c>
      <c r="G3987" s="4">
        <v>2003</v>
      </c>
      <c r="H3987" s="18">
        <f t="shared" si="124"/>
        <v>2004</v>
      </c>
      <c r="I3987" s="5" t="s">
        <v>3145</v>
      </c>
      <c r="J3987" t="str">
        <f t="shared" si="125"/>
        <v>Thacher Jones</v>
      </c>
    </row>
    <row r="3988" spans="1:10" ht="15" x14ac:dyDescent="0.25">
      <c r="A3988" s="5" t="s">
        <v>1782</v>
      </c>
      <c r="B3988" s="8">
        <v>11282.6</v>
      </c>
      <c r="C3988" s="7">
        <v>50</v>
      </c>
      <c r="D3988" s="7" t="s">
        <v>5</v>
      </c>
      <c r="E3988" s="6">
        <v>0.1</v>
      </c>
      <c r="F3988" s="7">
        <v>23</v>
      </c>
      <c r="G3988" s="4">
        <v>2003</v>
      </c>
      <c r="H3988" s="18">
        <f t="shared" si="124"/>
        <v>2004</v>
      </c>
      <c r="I3988" s="5" t="s">
        <v>3681</v>
      </c>
      <c r="J3988" t="str">
        <f t="shared" si="125"/>
        <v>Thelen Reid</v>
      </c>
    </row>
    <row r="3989" spans="1:10" ht="15" x14ac:dyDescent="0.25">
      <c r="A3989" s="5" t="s">
        <v>975</v>
      </c>
      <c r="B3989" s="8">
        <v>1207.4000000000001</v>
      </c>
      <c r="C3989" s="7">
        <v>157</v>
      </c>
      <c r="D3989" s="7" t="s">
        <v>5</v>
      </c>
      <c r="E3989" s="6">
        <v>0</v>
      </c>
      <c r="F3989" s="7">
        <v>4</v>
      </c>
      <c r="G3989" s="4">
        <v>2003</v>
      </c>
      <c r="H3989" s="18">
        <f t="shared" si="124"/>
        <v>2004</v>
      </c>
      <c r="I3989" s="5" t="s">
        <v>3062</v>
      </c>
      <c r="J3989" t="str">
        <f t="shared" si="125"/>
        <v>Thompson Knight</v>
      </c>
    </row>
    <row r="3990" spans="1:10" ht="15" x14ac:dyDescent="0.25">
      <c r="A3990" s="5" t="s">
        <v>831</v>
      </c>
      <c r="B3990" s="8">
        <v>20126</v>
      </c>
      <c r="C3990" s="7">
        <v>34</v>
      </c>
      <c r="D3990" s="7" t="s">
        <v>5</v>
      </c>
      <c r="E3990" s="6">
        <v>0.2</v>
      </c>
      <c r="F3990" s="7">
        <v>5</v>
      </c>
      <c r="G3990" s="4">
        <v>2003</v>
      </c>
      <c r="H3990" s="18">
        <f t="shared" si="124"/>
        <v>2004</v>
      </c>
      <c r="I3990" s="5" t="s">
        <v>831</v>
      </c>
      <c r="J3990" t="str">
        <f t="shared" si="125"/>
        <v>Thompson Hine</v>
      </c>
    </row>
    <row r="3991" spans="1:10" ht="15" x14ac:dyDescent="0.25">
      <c r="A3991" s="5" t="s">
        <v>1714</v>
      </c>
      <c r="B3991" s="8">
        <v>26661.4</v>
      </c>
      <c r="C3991" s="7">
        <v>30</v>
      </c>
      <c r="D3991" s="7" t="s">
        <v>5</v>
      </c>
      <c r="E3991" s="6">
        <v>0.3</v>
      </c>
      <c r="F3991" s="7">
        <v>11</v>
      </c>
      <c r="G3991" s="4">
        <v>2003</v>
      </c>
      <c r="H3991" s="18">
        <f t="shared" si="124"/>
        <v>2004</v>
      </c>
      <c r="I3991" s="5" t="s">
        <v>3633</v>
      </c>
      <c r="J3991" t="str">
        <f t="shared" si="125"/>
        <v>Tobin Tobin</v>
      </c>
    </row>
    <row r="3992" spans="1:10" ht="15" x14ac:dyDescent="0.25">
      <c r="A3992" s="5" t="s">
        <v>1873</v>
      </c>
      <c r="B3992" s="8">
        <v>3146.4</v>
      </c>
      <c r="C3992" s="7">
        <v>111</v>
      </c>
      <c r="D3992" s="7" t="s">
        <v>5</v>
      </c>
      <c r="E3992" s="6">
        <v>0</v>
      </c>
      <c r="F3992" s="7">
        <v>4</v>
      </c>
      <c r="G3992" s="4">
        <v>2003</v>
      </c>
      <c r="H3992" s="18">
        <f t="shared" si="124"/>
        <v>2004</v>
      </c>
      <c r="I3992" s="5" t="s">
        <v>1873</v>
      </c>
      <c r="J3992" t="str">
        <f t="shared" si="125"/>
        <v>Torys</v>
      </c>
    </row>
    <row r="3993" spans="1:10" ht="15" x14ac:dyDescent="0.25">
      <c r="A3993" s="5" t="s">
        <v>2425</v>
      </c>
      <c r="B3993" s="8">
        <v>1430</v>
      </c>
      <c r="C3993" s="7">
        <v>150</v>
      </c>
      <c r="D3993" s="7" t="s">
        <v>5</v>
      </c>
      <c r="E3993" s="6">
        <v>0</v>
      </c>
      <c r="F3993" s="7">
        <v>1</v>
      </c>
      <c r="G3993" s="4">
        <v>2003</v>
      </c>
      <c r="H3993" s="18">
        <f t="shared" si="124"/>
        <v>2004</v>
      </c>
      <c r="I3993" s="5" t="s">
        <v>2425</v>
      </c>
      <c r="J3993" t="str">
        <f t="shared" si="125"/>
        <v>Travers Smith</v>
      </c>
    </row>
    <row r="3994" spans="1:10" ht="15" x14ac:dyDescent="0.25">
      <c r="A3994" s="5" t="s">
        <v>832</v>
      </c>
      <c r="B3994" s="8">
        <v>7538</v>
      </c>
      <c r="C3994" s="7">
        <v>68</v>
      </c>
      <c r="D3994" s="7" t="s">
        <v>5</v>
      </c>
      <c r="E3994" s="6">
        <v>0.1</v>
      </c>
      <c r="F3994" s="7">
        <v>26</v>
      </c>
      <c r="G3994" s="4">
        <v>2003</v>
      </c>
      <c r="H3994" s="18">
        <f t="shared" si="124"/>
        <v>2004</v>
      </c>
      <c r="I3994" s="5" t="s">
        <v>832</v>
      </c>
      <c r="J3994" t="str">
        <f t="shared" si="125"/>
        <v>Troutman Sanders</v>
      </c>
    </row>
    <row r="3995" spans="1:10" ht="15" x14ac:dyDescent="0.25">
      <c r="A3995" s="5" t="s">
        <v>1109</v>
      </c>
      <c r="B3995" s="8">
        <v>7735</v>
      </c>
      <c r="C3995" s="7">
        <v>67</v>
      </c>
      <c r="D3995" s="7" t="s">
        <v>5</v>
      </c>
      <c r="E3995" s="6">
        <v>0.1</v>
      </c>
      <c r="F3995" s="7">
        <v>22</v>
      </c>
      <c r="G3995" s="4">
        <v>2003</v>
      </c>
      <c r="H3995" s="18">
        <f t="shared" si="124"/>
        <v>2004</v>
      </c>
      <c r="I3995" s="5" t="s">
        <v>3167</v>
      </c>
      <c r="J3995" t="str">
        <f t="shared" si="125"/>
        <v>Venable Baetjer</v>
      </c>
    </row>
    <row r="3996" spans="1:10" ht="15" x14ac:dyDescent="0.25">
      <c r="A3996" s="5" t="s">
        <v>1903</v>
      </c>
      <c r="B3996" s="8">
        <v>1570.4</v>
      </c>
      <c r="C3996" s="7">
        <v>144</v>
      </c>
      <c r="D3996" s="7" t="s">
        <v>5</v>
      </c>
      <c r="E3996" s="6">
        <v>0</v>
      </c>
      <c r="F3996" s="7">
        <v>10</v>
      </c>
      <c r="G3996" s="4">
        <v>2003</v>
      </c>
      <c r="H3996" s="18">
        <f t="shared" si="124"/>
        <v>2004</v>
      </c>
      <c r="I3996" s="5" t="s">
        <v>2959</v>
      </c>
      <c r="J3996" t="str">
        <f t="shared" si="125"/>
        <v>Venable Baetjer</v>
      </c>
    </row>
    <row r="3997" spans="1:10" ht="15" x14ac:dyDescent="0.25">
      <c r="A3997" s="5" t="s">
        <v>835</v>
      </c>
      <c r="B3997" s="8">
        <v>18041.3</v>
      </c>
      <c r="C3997" s="7">
        <v>37</v>
      </c>
      <c r="D3997" s="7" t="s">
        <v>5</v>
      </c>
      <c r="E3997" s="6">
        <v>0.2</v>
      </c>
      <c r="F3997" s="7">
        <v>58</v>
      </c>
      <c r="G3997" s="4">
        <v>2003</v>
      </c>
      <c r="H3997" s="18">
        <f t="shared" si="124"/>
        <v>2004</v>
      </c>
      <c r="I3997" s="5" t="s">
        <v>2897</v>
      </c>
      <c r="J3997" t="str">
        <f t="shared" si="125"/>
        <v>Vinson Elkins</v>
      </c>
    </row>
    <row r="3998" spans="1:10" ht="15" x14ac:dyDescent="0.25">
      <c r="A3998" s="5" t="s">
        <v>1435</v>
      </c>
      <c r="B3998" s="8">
        <v>1002.6</v>
      </c>
      <c r="C3998" s="7">
        <v>166</v>
      </c>
      <c r="D3998" s="7" t="s">
        <v>5</v>
      </c>
      <c r="E3998" s="6">
        <v>0</v>
      </c>
      <c r="F3998" s="7">
        <v>3</v>
      </c>
      <c r="G3998" s="4">
        <v>2003</v>
      </c>
      <c r="H3998" s="18">
        <f t="shared" si="124"/>
        <v>2004</v>
      </c>
      <c r="I3998" s="5" t="s">
        <v>3414</v>
      </c>
      <c r="J3998" t="str">
        <f t="shared" si="125"/>
        <v>Vorys Sater</v>
      </c>
    </row>
    <row r="3999" spans="1:10" ht="15" x14ac:dyDescent="0.25">
      <c r="A3999" s="5" t="s">
        <v>1079</v>
      </c>
      <c r="B3999" s="8">
        <v>1900.4</v>
      </c>
      <c r="C3999" s="7">
        <v>130</v>
      </c>
      <c r="D3999" s="7" t="s">
        <v>5</v>
      </c>
      <c r="E3999" s="6">
        <v>0</v>
      </c>
      <c r="F3999" s="7">
        <v>5</v>
      </c>
      <c r="G3999" s="4">
        <v>2003</v>
      </c>
      <c r="H3999" s="18">
        <f t="shared" si="124"/>
        <v>2004</v>
      </c>
      <c r="I3999" s="5" t="s">
        <v>2611</v>
      </c>
      <c r="J3999" t="str">
        <f t="shared" si="125"/>
        <v>Wachtell Lipton</v>
      </c>
    </row>
    <row r="4000" spans="1:10" ht="15" x14ac:dyDescent="0.25">
      <c r="A4000" s="5" t="s">
        <v>1154</v>
      </c>
      <c r="B4000" s="8">
        <v>2335</v>
      </c>
      <c r="C4000" s="7">
        <v>120</v>
      </c>
      <c r="D4000" s="7" t="s">
        <v>5</v>
      </c>
      <c r="E4000" s="6">
        <v>0</v>
      </c>
      <c r="F4000" s="7">
        <v>5</v>
      </c>
      <c r="G4000" s="4">
        <v>2003</v>
      </c>
      <c r="H4000" s="18">
        <f t="shared" si="124"/>
        <v>2004</v>
      </c>
      <c r="I4000" s="5" t="s">
        <v>3200</v>
      </c>
      <c r="J4000" t="str">
        <f t="shared" si="125"/>
        <v>Waller Lansden</v>
      </c>
    </row>
    <row r="4001" spans="1:10" ht="15" x14ac:dyDescent="0.25">
      <c r="A4001" s="5" t="s">
        <v>1089</v>
      </c>
      <c r="B4001" s="8">
        <v>27901.9</v>
      </c>
      <c r="C4001" s="7">
        <v>28</v>
      </c>
      <c r="D4001" s="7" t="s">
        <v>5</v>
      </c>
      <c r="E4001" s="6">
        <v>0.3</v>
      </c>
      <c r="F4001" s="7">
        <v>43</v>
      </c>
      <c r="G4001" s="4">
        <v>2003</v>
      </c>
      <c r="H4001" s="18">
        <f t="shared" si="124"/>
        <v>2004</v>
      </c>
      <c r="I4001" s="5" t="s">
        <v>2612</v>
      </c>
      <c r="J4001" t="str">
        <f t="shared" si="125"/>
        <v>Weil Gotshal</v>
      </c>
    </row>
    <row r="4002" spans="1:10" ht="15" x14ac:dyDescent="0.25">
      <c r="A4002" s="5" t="s">
        <v>838</v>
      </c>
      <c r="B4002" s="8">
        <v>11726.6</v>
      </c>
      <c r="C4002" s="7">
        <v>49</v>
      </c>
      <c r="D4002" s="7" t="s">
        <v>5</v>
      </c>
      <c r="E4002" s="6">
        <v>0.1</v>
      </c>
      <c r="F4002" s="7">
        <v>15</v>
      </c>
      <c r="G4002" s="4">
        <v>2003</v>
      </c>
      <c r="H4002" s="18">
        <f t="shared" si="124"/>
        <v>2004</v>
      </c>
      <c r="I4002" s="5" t="s">
        <v>2899</v>
      </c>
      <c r="J4002" t="str">
        <f t="shared" si="125"/>
        <v>White Case</v>
      </c>
    </row>
    <row r="4003" spans="1:10" ht="15" x14ac:dyDescent="0.25">
      <c r="A4003" s="5" t="s">
        <v>55</v>
      </c>
      <c r="B4003" s="8">
        <v>6718.1</v>
      </c>
      <c r="C4003" s="7">
        <v>75</v>
      </c>
      <c r="D4003" s="7" t="s">
        <v>5</v>
      </c>
      <c r="E4003" s="6">
        <v>0.1</v>
      </c>
      <c r="F4003" s="7">
        <v>16</v>
      </c>
      <c r="G4003" s="4">
        <v>2003</v>
      </c>
      <c r="H4003" s="18">
        <f t="shared" si="124"/>
        <v>2004</v>
      </c>
      <c r="I4003" s="5" t="s">
        <v>2614</v>
      </c>
      <c r="J4003" t="str">
        <f t="shared" si="125"/>
        <v>Willkie Farr</v>
      </c>
    </row>
    <row r="4004" spans="1:10" ht="15" x14ac:dyDescent="0.25">
      <c r="A4004" s="5" t="s">
        <v>1516</v>
      </c>
      <c r="B4004" s="8">
        <v>1000</v>
      </c>
      <c r="C4004" s="20">
        <v>168</v>
      </c>
      <c r="D4004" s="7">
        <v>1</v>
      </c>
      <c r="E4004" s="6">
        <v>0</v>
      </c>
      <c r="F4004" s="7">
        <v>1</v>
      </c>
      <c r="G4004" s="4">
        <v>2003</v>
      </c>
      <c r="H4004" s="18">
        <f t="shared" si="124"/>
        <v>2004</v>
      </c>
      <c r="I4004" s="5" t="s">
        <v>2649</v>
      </c>
      <c r="J4004" t="str">
        <f t="shared" si="125"/>
        <v>Wilmer Cutler</v>
      </c>
    </row>
    <row r="4005" spans="1:10" ht="15" x14ac:dyDescent="0.25">
      <c r="A4005" s="5" t="s">
        <v>224</v>
      </c>
      <c r="B4005" s="8">
        <v>7866.5</v>
      </c>
      <c r="C4005" s="7">
        <v>66</v>
      </c>
      <c r="D4005" s="7" t="s">
        <v>5</v>
      </c>
      <c r="E4005" s="6">
        <v>0.1</v>
      </c>
      <c r="F4005" s="7">
        <v>59</v>
      </c>
      <c r="G4005" s="4">
        <v>2003</v>
      </c>
      <c r="H4005" s="18">
        <f t="shared" si="124"/>
        <v>2004</v>
      </c>
      <c r="I4005" s="5" t="s">
        <v>2666</v>
      </c>
      <c r="J4005" t="str">
        <f t="shared" si="125"/>
        <v>Wilson Sonsini</v>
      </c>
    </row>
    <row r="4006" spans="1:10" ht="15" x14ac:dyDescent="0.25">
      <c r="A4006" s="5" t="s">
        <v>56</v>
      </c>
      <c r="B4006" s="8">
        <v>8173.3</v>
      </c>
      <c r="C4006" s="7">
        <v>65</v>
      </c>
      <c r="D4006" s="7" t="s">
        <v>5</v>
      </c>
      <c r="E4006" s="6">
        <v>0.1</v>
      </c>
      <c r="F4006" s="7">
        <v>13</v>
      </c>
      <c r="G4006" s="4">
        <v>2003</v>
      </c>
      <c r="H4006" s="18">
        <f t="shared" si="124"/>
        <v>2004</v>
      </c>
      <c r="I4006" s="5" t="s">
        <v>2615</v>
      </c>
      <c r="J4006" t="str">
        <f t="shared" si="125"/>
        <v>Winston Strawn</v>
      </c>
    </row>
    <row r="4007" spans="1:10" ht="15" x14ac:dyDescent="0.25">
      <c r="A4007" s="5" t="s">
        <v>1369</v>
      </c>
      <c r="B4007" s="8">
        <v>4550.1000000000004</v>
      </c>
      <c r="C4007" s="7">
        <v>94</v>
      </c>
      <c r="D4007" s="7" t="s">
        <v>5</v>
      </c>
      <c r="E4007" s="6">
        <v>0.1</v>
      </c>
      <c r="F4007" s="7">
        <v>6</v>
      </c>
      <c r="G4007" s="4">
        <v>2003</v>
      </c>
      <c r="H4007" s="18">
        <f t="shared" si="124"/>
        <v>2004</v>
      </c>
      <c r="I4007" s="5" t="s">
        <v>3367</v>
      </c>
      <c r="J4007" t="str">
        <f t="shared" si="125"/>
        <v>Wolf Block</v>
      </c>
    </row>
    <row r="4008" spans="1:10" ht="15" x14ac:dyDescent="0.25">
      <c r="A4008" s="5" t="s">
        <v>1290</v>
      </c>
      <c r="B4008" s="8">
        <v>3596.9</v>
      </c>
      <c r="C4008" s="7">
        <v>106</v>
      </c>
      <c r="D4008" s="7" t="s">
        <v>5</v>
      </c>
      <c r="E4008" s="6">
        <v>0</v>
      </c>
      <c r="F4008" s="7">
        <v>5</v>
      </c>
      <c r="G4008" s="4">
        <v>2003</v>
      </c>
      <c r="H4008" s="18">
        <f t="shared" si="124"/>
        <v>2004</v>
      </c>
      <c r="I4008" s="5" t="s">
        <v>3305</v>
      </c>
      <c r="J4008" t="str">
        <f t="shared" si="125"/>
        <v>Womble Carlyle</v>
      </c>
    </row>
    <row r="4009" spans="1:10" ht="15" x14ac:dyDescent="0.25">
      <c r="A4009" s="5" t="s">
        <v>6</v>
      </c>
      <c r="B4009" s="8">
        <v>7013.6</v>
      </c>
      <c r="C4009" s="7">
        <v>73</v>
      </c>
      <c r="D4009" s="7" t="s">
        <v>5</v>
      </c>
      <c r="E4009" s="6">
        <v>0.1</v>
      </c>
      <c r="F4009" s="7">
        <v>27</v>
      </c>
      <c r="G4009" s="4">
        <v>2004</v>
      </c>
      <c r="H4009" s="18">
        <f t="shared" si="124"/>
        <v>2005</v>
      </c>
      <c r="I4009" s="5" t="s">
        <v>2572</v>
      </c>
      <c r="J4009" t="str">
        <f t="shared" si="125"/>
        <v>Akin Gump</v>
      </c>
    </row>
    <row r="4010" spans="1:10" ht="15" x14ac:dyDescent="0.25">
      <c r="A4010" s="5" t="s">
        <v>228</v>
      </c>
      <c r="B4010" s="8">
        <v>8842.9</v>
      </c>
      <c r="C4010" s="7">
        <v>61</v>
      </c>
      <c r="D4010" s="7" t="s">
        <v>5</v>
      </c>
      <c r="E4010" s="6">
        <v>0.1</v>
      </c>
      <c r="F4010" s="7">
        <v>35</v>
      </c>
      <c r="G4010" s="4">
        <v>2004</v>
      </c>
      <c r="H4010" s="18">
        <f t="shared" si="124"/>
        <v>2005</v>
      </c>
      <c r="I4010" s="5" t="s">
        <v>2668</v>
      </c>
      <c r="J4010" t="str">
        <f t="shared" si="125"/>
        <v>Alston Bird</v>
      </c>
    </row>
    <row r="4011" spans="1:10" ht="15" x14ac:dyDescent="0.25">
      <c r="A4011" s="5" t="s">
        <v>672</v>
      </c>
      <c r="B4011" s="8">
        <v>38650.199999999997</v>
      </c>
      <c r="C4011" s="7">
        <v>33</v>
      </c>
      <c r="D4011" s="7" t="s">
        <v>5</v>
      </c>
      <c r="E4011" s="6">
        <v>0.4</v>
      </c>
      <c r="F4011" s="7">
        <v>49</v>
      </c>
      <c r="G4011" s="4">
        <v>2004</v>
      </c>
      <c r="H4011" s="18">
        <f t="shared" si="124"/>
        <v>2005</v>
      </c>
      <c r="I4011" s="5" t="s">
        <v>672</v>
      </c>
      <c r="J4011" t="str">
        <f t="shared" si="125"/>
        <v>Andrews Kurth</v>
      </c>
    </row>
    <row r="4012" spans="1:10" ht="15" x14ac:dyDescent="0.25">
      <c r="A4012" s="5" t="s">
        <v>121</v>
      </c>
      <c r="B4012" s="6">
        <v>691.8</v>
      </c>
      <c r="C4012" s="7">
        <v>194</v>
      </c>
      <c r="D4012" s="7" t="s">
        <v>5</v>
      </c>
      <c r="E4012" s="6">
        <v>0</v>
      </c>
      <c r="F4012" s="7">
        <v>4</v>
      </c>
      <c r="G4012" s="4">
        <v>2004</v>
      </c>
      <c r="H4012" s="18">
        <f t="shared" si="124"/>
        <v>2005</v>
      </c>
      <c r="I4012" s="5" t="s">
        <v>2631</v>
      </c>
      <c r="J4012" t="str">
        <f t="shared" si="125"/>
        <v>Arent Fox</v>
      </c>
    </row>
    <row r="4013" spans="1:10" ht="15" x14ac:dyDescent="0.25">
      <c r="A4013" s="5" t="s">
        <v>674</v>
      </c>
      <c r="B4013" s="8">
        <v>3254.7</v>
      </c>
      <c r="C4013" s="7">
        <v>101</v>
      </c>
      <c r="D4013" s="7" t="s">
        <v>5</v>
      </c>
      <c r="E4013" s="6">
        <v>0</v>
      </c>
      <c r="F4013" s="7">
        <v>8</v>
      </c>
      <c r="G4013" s="4">
        <v>2004</v>
      </c>
      <c r="H4013" s="18">
        <f t="shared" si="124"/>
        <v>2005</v>
      </c>
      <c r="I4013" s="5" t="s">
        <v>674</v>
      </c>
      <c r="J4013" t="str">
        <f t="shared" si="125"/>
        <v>Armstrong Teasdale</v>
      </c>
    </row>
    <row r="4014" spans="1:10" ht="15" x14ac:dyDescent="0.25">
      <c r="A4014" s="5" t="s">
        <v>7</v>
      </c>
      <c r="B4014" s="8">
        <v>2975.5</v>
      </c>
      <c r="C4014" s="7">
        <v>104</v>
      </c>
      <c r="D4014" s="7" t="s">
        <v>5</v>
      </c>
      <c r="E4014" s="6">
        <v>0</v>
      </c>
      <c r="F4014" s="7">
        <v>7</v>
      </c>
      <c r="G4014" s="4">
        <v>2004</v>
      </c>
      <c r="H4014" s="18">
        <f t="shared" si="124"/>
        <v>2005</v>
      </c>
      <c r="I4014" s="5" t="s">
        <v>2573</v>
      </c>
      <c r="J4014" t="str">
        <f t="shared" si="125"/>
        <v>Arnold Porter</v>
      </c>
    </row>
    <row r="4015" spans="1:10" ht="15" x14ac:dyDescent="0.25">
      <c r="A4015" s="5" t="s">
        <v>853</v>
      </c>
      <c r="B4015" s="8">
        <v>3543.6</v>
      </c>
      <c r="C4015" s="7">
        <v>96</v>
      </c>
      <c r="D4015" s="7" t="s">
        <v>5</v>
      </c>
      <c r="E4015" s="6">
        <v>0</v>
      </c>
      <c r="F4015" s="7">
        <v>8</v>
      </c>
      <c r="G4015" s="4">
        <v>2004</v>
      </c>
      <c r="H4015" s="18">
        <f t="shared" si="124"/>
        <v>2005</v>
      </c>
      <c r="I4015" s="5" t="s">
        <v>10</v>
      </c>
      <c r="J4015" t="str">
        <f t="shared" si="125"/>
        <v>Baker Botts</v>
      </c>
    </row>
    <row r="4016" spans="1:10" ht="15" x14ac:dyDescent="0.25">
      <c r="A4016" s="5" t="s">
        <v>248</v>
      </c>
      <c r="B4016" s="8">
        <v>1539.2</v>
      </c>
      <c r="C4016" s="7">
        <v>135</v>
      </c>
      <c r="D4016" s="7" t="s">
        <v>5</v>
      </c>
      <c r="E4016" s="6">
        <v>0</v>
      </c>
      <c r="F4016" s="7">
        <v>5</v>
      </c>
      <c r="G4016" s="4">
        <v>2004</v>
      </c>
      <c r="H4016" s="18">
        <f t="shared" si="124"/>
        <v>2005</v>
      </c>
      <c r="I4016" s="5" t="s">
        <v>2682</v>
      </c>
      <c r="J4016" t="str">
        <f t="shared" si="125"/>
        <v>Baker Daniels</v>
      </c>
    </row>
    <row r="4017" spans="1:10" ht="15" x14ac:dyDescent="0.25">
      <c r="A4017" s="5" t="s">
        <v>676</v>
      </c>
      <c r="B4017" s="8">
        <v>3442.4</v>
      </c>
      <c r="C4017" s="7">
        <v>98</v>
      </c>
      <c r="D4017" s="7" t="s">
        <v>5</v>
      </c>
      <c r="E4017" s="6">
        <v>0</v>
      </c>
      <c r="F4017" s="7">
        <v>15</v>
      </c>
      <c r="G4017" s="4">
        <v>2004</v>
      </c>
      <c r="H4017" s="18">
        <f t="shared" si="124"/>
        <v>2005</v>
      </c>
      <c r="I4017" s="5" t="s">
        <v>2805</v>
      </c>
      <c r="J4017" t="str">
        <f t="shared" si="125"/>
        <v>Baker Hostetler</v>
      </c>
    </row>
    <row r="4018" spans="1:10" ht="15" x14ac:dyDescent="0.25">
      <c r="A4018" s="5" t="s">
        <v>9</v>
      </c>
      <c r="B4018" s="8">
        <v>2008.9</v>
      </c>
      <c r="C4018" s="7">
        <v>124</v>
      </c>
      <c r="D4018" s="7" t="s">
        <v>5</v>
      </c>
      <c r="E4018" s="6">
        <v>0</v>
      </c>
      <c r="F4018" s="7">
        <v>7</v>
      </c>
      <c r="G4018" s="4">
        <v>2004</v>
      </c>
      <c r="H4018" s="18">
        <f t="shared" si="124"/>
        <v>2005</v>
      </c>
      <c r="I4018" s="5" t="s">
        <v>2575</v>
      </c>
      <c r="J4018" t="str">
        <f t="shared" si="125"/>
        <v>Baker McKenzie</v>
      </c>
    </row>
    <row r="4019" spans="1:10" ht="15" x14ac:dyDescent="0.25">
      <c r="A4019" s="5" t="s">
        <v>1893</v>
      </c>
      <c r="B4019" s="8">
        <v>8399.2000000000007</v>
      </c>
      <c r="C4019" s="7">
        <v>63</v>
      </c>
      <c r="D4019" s="7" t="s">
        <v>5</v>
      </c>
      <c r="E4019" s="6">
        <v>0.1</v>
      </c>
      <c r="F4019" s="7">
        <v>31</v>
      </c>
      <c r="G4019" s="4">
        <v>2004</v>
      </c>
      <c r="H4019" s="18">
        <f t="shared" si="124"/>
        <v>2005</v>
      </c>
      <c r="I4019" s="5" t="s">
        <v>1893</v>
      </c>
      <c r="J4019" t="str">
        <f t="shared" si="125"/>
        <v>Baker Botts</v>
      </c>
    </row>
    <row r="4020" spans="1:10" ht="15" x14ac:dyDescent="0.25">
      <c r="A4020" s="5" t="s">
        <v>1511</v>
      </c>
      <c r="B4020" s="6">
        <v>809.3</v>
      </c>
      <c r="C4020" s="7">
        <v>178</v>
      </c>
      <c r="D4020" s="7" t="s">
        <v>5</v>
      </c>
      <c r="E4020" s="6">
        <v>0</v>
      </c>
      <c r="F4020" s="7">
        <v>7</v>
      </c>
      <c r="G4020" s="4">
        <v>2004</v>
      </c>
      <c r="H4020" s="18">
        <f t="shared" si="124"/>
        <v>2005</v>
      </c>
      <c r="I4020" s="5" t="s">
        <v>3481</v>
      </c>
      <c r="J4020" t="str">
        <f t="shared" si="125"/>
        <v>Balch Bingham</v>
      </c>
    </row>
    <row r="4021" spans="1:10" ht="15" x14ac:dyDescent="0.25">
      <c r="A4021" s="5" t="s">
        <v>237</v>
      </c>
      <c r="B4021" s="8">
        <v>23793.1</v>
      </c>
      <c r="C4021" s="7">
        <v>42</v>
      </c>
      <c r="D4021" s="7" t="s">
        <v>5</v>
      </c>
      <c r="E4021" s="6">
        <v>0.3</v>
      </c>
      <c r="F4021" s="7">
        <v>30</v>
      </c>
      <c r="G4021" s="4">
        <v>2004</v>
      </c>
      <c r="H4021" s="18">
        <f t="shared" si="124"/>
        <v>2005</v>
      </c>
      <c r="I4021" s="5" t="s">
        <v>2674</v>
      </c>
      <c r="J4021" t="str">
        <f t="shared" si="125"/>
        <v>Ballard Spahr</v>
      </c>
    </row>
    <row r="4022" spans="1:10" ht="15" x14ac:dyDescent="0.25">
      <c r="A4022" s="5" t="s">
        <v>1311</v>
      </c>
      <c r="B4022" s="8">
        <v>7618.8</v>
      </c>
      <c r="C4022" s="7">
        <v>67</v>
      </c>
      <c r="D4022" s="7" t="s">
        <v>5</v>
      </c>
      <c r="E4022" s="6">
        <v>0.1</v>
      </c>
      <c r="F4022" s="7">
        <v>16</v>
      </c>
      <c r="G4022" s="4">
        <v>2004</v>
      </c>
      <c r="H4022" s="18">
        <f t="shared" si="124"/>
        <v>2005</v>
      </c>
      <c r="I4022" s="5" t="s">
        <v>3321</v>
      </c>
      <c r="J4022" t="str">
        <f t="shared" si="125"/>
        <v>Bass Berry</v>
      </c>
    </row>
    <row r="4023" spans="1:10" ht="15" x14ac:dyDescent="0.25">
      <c r="A4023" s="5" t="s">
        <v>1009</v>
      </c>
      <c r="B4023" s="8">
        <v>5175.3</v>
      </c>
      <c r="C4023" s="7">
        <v>81</v>
      </c>
      <c r="D4023" s="7" t="s">
        <v>5</v>
      </c>
      <c r="E4023" s="6">
        <v>0.1</v>
      </c>
      <c r="F4023" s="7">
        <v>9</v>
      </c>
      <c r="G4023" s="4">
        <v>2004</v>
      </c>
      <c r="H4023" s="18">
        <f t="shared" si="124"/>
        <v>2005</v>
      </c>
      <c r="I4023" s="5" t="s">
        <v>2684</v>
      </c>
      <c r="J4023" t="str">
        <f t="shared" si="125"/>
        <v>Bell Boyd</v>
      </c>
    </row>
    <row r="4024" spans="1:10" ht="15" x14ac:dyDescent="0.25">
      <c r="A4024" s="5" t="s">
        <v>682</v>
      </c>
      <c r="B4024" s="8">
        <v>3576.3</v>
      </c>
      <c r="C4024" s="7">
        <v>95</v>
      </c>
      <c r="D4024" s="7" t="s">
        <v>5</v>
      </c>
      <c r="E4024" s="6">
        <v>0</v>
      </c>
      <c r="F4024" s="7">
        <v>20</v>
      </c>
      <c r="G4024" s="4">
        <v>2004</v>
      </c>
      <c r="H4024" s="18">
        <f t="shared" si="124"/>
        <v>2005</v>
      </c>
      <c r="I4024" s="5" t="s">
        <v>682</v>
      </c>
      <c r="J4024" t="str">
        <f t="shared" si="125"/>
        <v>Bingham McCutchen</v>
      </c>
    </row>
    <row r="4025" spans="1:10" ht="15" x14ac:dyDescent="0.25">
      <c r="A4025" s="5" t="s">
        <v>683</v>
      </c>
      <c r="B4025" s="6">
        <v>722</v>
      </c>
      <c r="C4025" s="7">
        <v>190</v>
      </c>
      <c r="D4025" s="7" t="s">
        <v>5</v>
      </c>
      <c r="E4025" s="6">
        <v>0</v>
      </c>
      <c r="F4025" s="7">
        <v>8</v>
      </c>
      <c r="G4025" s="4">
        <v>2004</v>
      </c>
      <c r="H4025" s="18">
        <f t="shared" si="124"/>
        <v>2005</v>
      </c>
      <c r="I4025" s="5" t="s">
        <v>683</v>
      </c>
      <c r="J4025" t="str">
        <f t="shared" si="125"/>
        <v>Blank Rome</v>
      </c>
    </row>
    <row r="4026" spans="1:10" ht="15" x14ac:dyDescent="0.25">
      <c r="A4026" s="5" t="s">
        <v>1008</v>
      </c>
      <c r="B4026" s="8">
        <v>1149</v>
      </c>
      <c r="C4026" s="7">
        <v>150</v>
      </c>
      <c r="D4026" s="7" t="s">
        <v>5</v>
      </c>
      <c r="E4026" s="6">
        <v>0</v>
      </c>
      <c r="F4026" s="7">
        <v>5</v>
      </c>
      <c r="G4026" s="4">
        <v>2004</v>
      </c>
      <c r="H4026" s="18">
        <f t="shared" si="124"/>
        <v>2005</v>
      </c>
      <c r="I4026" s="5" t="s">
        <v>3084</v>
      </c>
      <c r="J4026" t="str">
        <f t="shared" si="125"/>
        <v>Blank Rome</v>
      </c>
    </row>
    <row r="4027" spans="1:10" ht="15" x14ac:dyDescent="0.25">
      <c r="A4027" s="5" t="s">
        <v>254</v>
      </c>
      <c r="B4027" s="8">
        <v>2446</v>
      </c>
      <c r="C4027" s="7">
        <v>113</v>
      </c>
      <c r="D4027" s="7" t="s">
        <v>5</v>
      </c>
      <c r="E4027" s="6">
        <v>0</v>
      </c>
      <c r="F4027" s="7">
        <v>15</v>
      </c>
      <c r="G4027" s="4">
        <v>2004</v>
      </c>
      <c r="H4027" s="18">
        <f t="shared" si="124"/>
        <v>2005</v>
      </c>
      <c r="I4027" s="5" t="s">
        <v>2686</v>
      </c>
      <c r="J4027" t="str">
        <f t="shared" si="125"/>
        <v>Bracewell Patterson</v>
      </c>
    </row>
    <row r="4028" spans="1:10" ht="15" x14ac:dyDescent="0.25">
      <c r="A4028" s="5" t="s">
        <v>1288</v>
      </c>
      <c r="B4028" s="8">
        <v>1324.4</v>
      </c>
      <c r="C4028" s="7">
        <v>145</v>
      </c>
      <c r="D4028" s="7" t="s">
        <v>5</v>
      </c>
      <c r="E4028" s="6">
        <v>0</v>
      </c>
      <c r="F4028" s="7">
        <v>4</v>
      </c>
      <c r="G4028" s="4">
        <v>2004</v>
      </c>
      <c r="H4028" s="18">
        <f t="shared" si="124"/>
        <v>2005</v>
      </c>
      <c r="I4028" s="5" t="s">
        <v>3304</v>
      </c>
      <c r="J4028" t="str">
        <f t="shared" si="125"/>
        <v>Bradley Arant</v>
      </c>
    </row>
    <row r="4029" spans="1:10" ht="15" x14ac:dyDescent="0.25">
      <c r="A4029" s="5" t="s">
        <v>689</v>
      </c>
      <c r="B4029" s="8">
        <v>2632.2</v>
      </c>
      <c r="C4029" s="7">
        <v>108</v>
      </c>
      <c r="D4029" s="7" t="s">
        <v>5</v>
      </c>
      <c r="E4029" s="6">
        <v>0</v>
      </c>
      <c r="F4029" s="7">
        <v>18</v>
      </c>
      <c r="G4029" s="4">
        <v>2004</v>
      </c>
      <c r="H4029" s="18">
        <f t="shared" si="124"/>
        <v>2005</v>
      </c>
      <c r="I4029" s="5" t="s">
        <v>689</v>
      </c>
      <c r="J4029" t="str">
        <f t="shared" si="125"/>
        <v>Bryan Cave</v>
      </c>
    </row>
    <row r="4030" spans="1:10" ht="15" x14ac:dyDescent="0.25">
      <c r="A4030" s="5" t="s">
        <v>11</v>
      </c>
      <c r="B4030" s="8">
        <v>624882.9</v>
      </c>
      <c r="C4030" s="7">
        <v>5</v>
      </c>
      <c r="D4030" s="7" t="s">
        <v>5</v>
      </c>
      <c r="E4030" s="6">
        <v>7</v>
      </c>
      <c r="F4030" s="7">
        <v>390</v>
      </c>
      <c r="G4030" s="4">
        <v>2004</v>
      </c>
      <c r="H4030" s="18">
        <f t="shared" si="124"/>
        <v>2005</v>
      </c>
      <c r="I4030" s="5" t="s">
        <v>2576</v>
      </c>
      <c r="J4030" t="str">
        <f t="shared" si="125"/>
        <v>Cadwalader Wickersham</v>
      </c>
    </row>
    <row r="4031" spans="1:10" ht="15" x14ac:dyDescent="0.25">
      <c r="A4031" s="5" t="s">
        <v>12</v>
      </c>
      <c r="B4031" s="8">
        <v>6481.6</v>
      </c>
      <c r="C4031" s="7">
        <v>77</v>
      </c>
      <c r="D4031" s="7" t="s">
        <v>5</v>
      </c>
      <c r="E4031" s="6">
        <v>0.1</v>
      </c>
      <c r="F4031" s="7">
        <v>28</v>
      </c>
      <c r="G4031" s="4">
        <v>2004</v>
      </c>
      <c r="H4031" s="18">
        <f t="shared" si="124"/>
        <v>2005</v>
      </c>
      <c r="I4031" s="5" t="s">
        <v>2577</v>
      </c>
      <c r="J4031" t="str">
        <f t="shared" si="125"/>
        <v>Cahill Gordon</v>
      </c>
    </row>
    <row r="4032" spans="1:10" ht="15" x14ac:dyDescent="0.25">
      <c r="A4032" s="5" t="s">
        <v>2422</v>
      </c>
      <c r="B4032" s="8">
        <v>1399.6</v>
      </c>
      <c r="C4032" s="7">
        <v>143</v>
      </c>
      <c r="D4032" s="7" t="s">
        <v>5</v>
      </c>
      <c r="E4032" s="6">
        <v>0</v>
      </c>
      <c r="F4032" s="7">
        <v>2</v>
      </c>
      <c r="G4032" s="4">
        <v>2004</v>
      </c>
      <c r="H4032" s="18">
        <f t="shared" si="124"/>
        <v>2005</v>
      </c>
      <c r="I4032" s="5" t="s">
        <v>4086</v>
      </c>
      <c r="J4032" t="str">
        <f t="shared" si="125"/>
        <v>Callister Nebeker</v>
      </c>
    </row>
    <row r="4033" spans="1:10" ht="15" x14ac:dyDescent="0.25">
      <c r="A4033" s="5" t="s">
        <v>2435</v>
      </c>
      <c r="B4033" s="6">
        <v>700</v>
      </c>
      <c r="C4033" s="20">
        <v>192</v>
      </c>
      <c r="D4033" s="7">
        <v>1</v>
      </c>
      <c r="E4033" s="6">
        <v>0</v>
      </c>
      <c r="F4033" s="7">
        <v>2</v>
      </c>
      <c r="G4033" s="4">
        <v>2004</v>
      </c>
      <c r="H4033" s="18">
        <f t="shared" si="124"/>
        <v>2005</v>
      </c>
      <c r="I4033" s="5" t="s">
        <v>4096</v>
      </c>
      <c r="J4033" t="str">
        <f t="shared" si="125"/>
        <v>Cantey Hanger</v>
      </c>
    </row>
    <row r="4034" spans="1:10" ht="15" x14ac:dyDescent="0.25">
      <c r="A4034" s="5" t="s">
        <v>129</v>
      </c>
      <c r="B4034" s="8">
        <v>2108.8000000000002</v>
      </c>
      <c r="C4034" s="7">
        <v>118</v>
      </c>
      <c r="D4034" s="7" t="s">
        <v>5</v>
      </c>
      <c r="E4034" s="6">
        <v>0</v>
      </c>
      <c r="F4034" s="7">
        <v>3</v>
      </c>
      <c r="G4034" s="4">
        <v>2004</v>
      </c>
      <c r="H4034" s="18">
        <f t="shared" ref="H4034:H4097" si="126">G4034+1</f>
        <v>2005</v>
      </c>
      <c r="I4034" s="5" t="s">
        <v>2635</v>
      </c>
      <c r="J4034" t="str">
        <f t="shared" ref="J4034:J4097" si="127">TRIM(LEFT(SUBSTITUTE(I4034," ",REPT(" ",100)),200))</f>
        <v>Chadbourne Parke</v>
      </c>
    </row>
    <row r="4035" spans="1:10" ht="15" x14ac:dyDescent="0.25">
      <c r="A4035" s="5" t="s">
        <v>1198</v>
      </c>
      <c r="B4035" s="8">
        <v>21825.5</v>
      </c>
      <c r="C4035" s="7">
        <v>43</v>
      </c>
      <c r="D4035" s="7" t="s">
        <v>5</v>
      </c>
      <c r="E4035" s="6">
        <v>0.2</v>
      </c>
      <c r="F4035" s="7">
        <v>16</v>
      </c>
      <c r="G4035" s="4">
        <v>2004</v>
      </c>
      <c r="H4035" s="18">
        <f t="shared" si="126"/>
        <v>2005</v>
      </c>
      <c r="I4035" s="5" t="s">
        <v>3237</v>
      </c>
      <c r="J4035" t="str">
        <f t="shared" si="127"/>
        <v>Chapman Cutler</v>
      </c>
    </row>
    <row r="4036" spans="1:10" ht="15" x14ac:dyDescent="0.25">
      <c r="A4036" s="5" t="s">
        <v>482</v>
      </c>
      <c r="B4036" s="8">
        <v>54452.1</v>
      </c>
      <c r="C4036" s="7">
        <v>24</v>
      </c>
      <c r="D4036" s="7" t="s">
        <v>5</v>
      </c>
      <c r="E4036" s="6">
        <v>0.6</v>
      </c>
      <c r="F4036" s="7">
        <v>38</v>
      </c>
      <c r="G4036" s="4">
        <v>2004</v>
      </c>
      <c r="H4036" s="18">
        <f t="shared" si="126"/>
        <v>2005</v>
      </c>
      <c r="I4036" s="5" t="s">
        <v>2578</v>
      </c>
      <c r="J4036" t="str">
        <f t="shared" si="127"/>
        <v>Cleary Gottlieb</v>
      </c>
    </row>
    <row r="4037" spans="1:10" ht="15" x14ac:dyDescent="0.25">
      <c r="A4037" s="5" t="s">
        <v>1739</v>
      </c>
      <c r="B4037" s="8">
        <v>7022.7</v>
      </c>
      <c r="C4037" s="7">
        <v>72</v>
      </c>
      <c r="D4037" s="7" t="s">
        <v>5</v>
      </c>
      <c r="E4037" s="6">
        <v>0.1</v>
      </c>
      <c r="F4037" s="7">
        <v>33</v>
      </c>
      <c r="G4037" s="4">
        <v>2004</v>
      </c>
      <c r="H4037" s="18">
        <f t="shared" si="126"/>
        <v>2005</v>
      </c>
      <c r="I4037" s="5" t="s">
        <v>1739</v>
      </c>
      <c r="J4037" t="str">
        <f t="shared" si="127"/>
        <v>Clifford Chance</v>
      </c>
    </row>
    <row r="4038" spans="1:10" ht="15" x14ac:dyDescent="0.25">
      <c r="A4038" s="5" t="s">
        <v>2089</v>
      </c>
      <c r="B4038" s="8">
        <v>1896</v>
      </c>
      <c r="C4038" s="7">
        <v>129</v>
      </c>
      <c r="D4038" s="7" t="s">
        <v>5</v>
      </c>
      <c r="E4038" s="6">
        <v>0</v>
      </c>
      <c r="F4038" s="7">
        <v>4</v>
      </c>
      <c r="G4038" s="4">
        <v>2004</v>
      </c>
      <c r="H4038" s="18">
        <f t="shared" si="126"/>
        <v>2005</v>
      </c>
      <c r="I4038" s="5" t="s">
        <v>2089</v>
      </c>
      <c r="J4038" t="str">
        <f t="shared" si="127"/>
        <v>Commercial Law</v>
      </c>
    </row>
    <row r="4039" spans="1:10" ht="15" x14ac:dyDescent="0.25">
      <c r="A4039" s="5" t="s">
        <v>1512</v>
      </c>
      <c r="B4039" s="8">
        <v>2105.8000000000002</v>
      </c>
      <c r="C4039" s="7">
        <v>119</v>
      </c>
      <c r="D4039" s="7" t="s">
        <v>5</v>
      </c>
      <c r="E4039" s="6">
        <v>0</v>
      </c>
      <c r="F4039" s="7">
        <v>8</v>
      </c>
      <c r="G4039" s="4">
        <v>2004</v>
      </c>
      <c r="H4039" s="18">
        <f t="shared" si="126"/>
        <v>2005</v>
      </c>
      <c r="I4039" s="5" t="s">
        <v>3482</v>
      </c>
      <c r="J4039" t="str">
        <f t="shared" si="127"/>
        <v>Conyers Dill</v>
      </c>
    </row>
    <row r="4040" spans="1:10" ht="15" x14ac:dyDescent="0.25">
      <c r="A4040" s="5" t="s">
        <v>1670</v>
      </c>
      <c r="B4040" s="8">
        <v>4847.3</v>
      </c>
      <c r="C4040" s="7">
        <v>83</v>
      </c>
      <c r="D4040" s="7" t="s">
        <v>5</v>
      </c>
      <c r="E4040" s="6">
        <v>0.1</v>
      </c>
      <c r="F4040" s="7">
        <v>52</v>
      </c>
      <c r="G4040" s="4">
        <v>2004</v>
      </c>
      <c r="H4040" s="18">
        <f t="shared" si="126"/>
        <v>2005</v>
      </c>
      <c r="I4040" s="5" t="s">
        <v>1670</v>
      </c>
      <c r="J4040" t="str">
        <f t="shared" si="127"/>
        <v>Cooley Godward</v>
      </c>
    </row>
    <row r="4041" spans="1:10" ht="15" x14ac:dyDescent="0.25">
      <c r="A4041" s="5" t="s">
        <v>1841</v>
      </c>
      <c r="B4041" s="6">
        <v>790.6</v>
      </c>
      <c r="C4041" s="7">
        <v>184</v>
      </c>
      <c r="D4041" s="7" t="s">
        <v>5</v>
      </c>
      <c r="E4041" s="6">
        <v>0</v>
      </c>
      <c r="F4041" s="7">
        <v>3</v>
      </c>
      <c r="G4041" s="4">
        <v>2004</v>
      </c>
      <c r="H4041" s="18">
        <f t="shared" si="126"/>
        <v>2005</v>
      </c>
      <c r="I4041" s="5" t="s">
        <v>2976</v>
      </c>
      <c r="J4041" t="str">
        <f t="shared" si="127"/>
        <v>Correro Fishman</v>
      </c>
    </row>
    <row r="4042" spans="1:10" ht="15" x14ac:dyDescent="0.25">
      <c r="A4042" s="5" t="s">
        <v>14</v>
      </c>
      <c r="B4042" s="8">
        <v>3803.8</v>
      </c>
      <c r="C4042" s="7">
        <v>93</v>
      </c>
      <c r="D4042" s="7" t="s">
        <v>5</v>
      </c>
      <c r="E4042" s="6">
        <v>0</v>
      </c>
      <c r="F4042" s="7">
        <v>9</v>
      </c>
      <c r="G4042" s="4">
        <v>2004</v>
      </c>
      <c r="H4042" s="18">
        <f t="shared" si="126"/>
        <v>2005</v>
      </c>
      <c r="I4042" s="5" t="s">
        <v>2579</v>
      </c>
      <c r="J4042" t="str">
        <f t="shared" si="127"/>
        <v>Covington Burling</v>
      </c>
    </row>
    <row r="4043" spans="1:10" ht="15" x14ac:dyDescent="0.25">
      <c r="A4043" s="5" t="s">
        <v>1319</v>
      </c>
      <c r="B4043" s="6">
        <v>764.8</v>
      </c>
      <c r="C4043" s="7">
        <v>185</v>
      </c>
      <c r="D4043" s="7" t="s">
        <v>5</v>
      </c>
      <c r="E4043" s="6">
        <v>0</v>
      </c>
      <c r="F4043" s="7">
        <v>1</v>
      </c>
      <c r="G4043" s="4">
        <v>2004</v>
      </c>
      <c r="H4043" s="18">
        <f t="shared" si="126"/>
        <v>2005</v>
      </c>
      <c r="I4043" s="5" t="s">
        <v>1319</v>
      </c>
      <c r="J4043" t="str">
        <f t="shared" si="127"/>
        <v>Cox Smith</v>
      </c>
    </row>
    <row r="4044" spans="1:10" ht="15" x14ac:dyDescent="0.25">
      <c r="A4044" s="5" t="s">
        <v>15</v>
      </c>
      <c r="B4044" s="8">
        <v>41283.699999999997</v>
      </c>
      <c r="C4044" s="7">
        <v>31</v>
      </c>
      <c r="D4044" s="7" t="s">
        <v>5</v>
      </c>
      <c r="E4044" s="6">
        <v>0.5</v>
      </c>
      <c r="F4044" s="7">
        <v>22</v>
      </c>
      <c r="G4044" s="4">
        <v>2004</v>
      </c>
      <c r="H4044" s="18">
        <f t="shared" si="126"/>
        <v>2005</v>
      </c>
      <c r="I4044" s="5" t="s">
        <v>2580</v>
      </c>
      <c r="J4044" t="str">
        <f t="shared" si="127"/>
        <v>Cravath Swaine</v>
      </c>
    </row>
    <row r="4045" spans="1:10" ht="15" x14ac:dyDescent="0.25">
      <c r="A4045" s="5" t="s">
        <v>1186</v>
      </c>
      <c r="B4045" s="8">
        <v>1146.0999999999999</v>
      </c>
      <c r="C4045" s="7">
        <v>151</v>
      </c>
      <c r="D4045" s="7" t="s">
        <v>5</v>
      </c>
      <c r="E4045" s="6">
        <v>0</v>
      </c>
      <c r="F4045" s="7">
        <v>5</v>
      </c>
      <c r="G4045" s="4">
        <v>2004</v>
      </c>
      <c r="H4045" s="18">
        <f t="shared" si="126"/>
        <v>2005</v>
      </c>
      <c r="I4045" s="5" t="s">
        <v>2691</v>
      </c>
      <c r="J4045" t="str">
        <f t="shared" si="127"/>
        <v>Curtis Mallet-Prevost</v>
      </c>
    </row>
    <row r="4046" spans="1:10" ht="15" x14ac:dyDescent="0.25">
      <c r="A4046" s="5" t="s">
        <v>2396</v>
      </c>
      <c r="B4046" s="6">
        <v>647.4</v>
      </c>
      <c r="C4046" s="7">
        <v>198</v>
      </c>
      <c r="D4046" s="7" t="s">
        <v>5</v>
      </c>
      <c r="E4046" s="6">
        <v>0</v>
      </c>
      <c r="F4046" s="7">
        <v>1</v>
      </c>
      <c r="G4046" s="4">
        <v>2004</v>
      </c>
      <c r="H4046" s="18">
        <f t="shared" si="126"/>
        <v>2005</v>
      </c>
      <c r="I4046" s="5" t="s">
        <v>4068</v>
      </c>
      <c r="J4046" t="str">
        <f t="shared" si="127"/>
        <v>Davis Gilbert</v>
      </c>
    </row>
    <row r="4047" spans="1:10" ht="15" x14ac:dyDescent="0.25">
      <c r="A4047" s="5" t="s">
        <v>16</v>
      </c>
      <c r="B4047" s="8">
        <v>57386.6</v>
      </c>
      <c r="C4047" s="7">
        <v>21</v>
      </c>
      <c r="D4047" s="7" t="s">
        <v>5</v>
      </c>
      <c r="E4047" s="6">
        <v>0.6</v>
      </c>
      <c r="F4047" s="7">
        <v>37</v>
      </c>
      <c r="G4047" s="4">
        <v>2004</v>
      </c>
      <c r="H4047" s="18">
        <f t="shared" si="126"/>
        <v>2005</v>
      </c>
      <c r="I4047" s="5" t="s">
        <v>2581</v>
      </c>
      <c r="J4047" t="str">
        <f t="shared" si="127"/>
        <v>Davis Polk</v>
      </c>
    </row>
    <row r="4048" spans="1:10" ht="15" x14ac:dyDescent="0.25">
      <c r="A4048" s="5" t="s">
        <v>1102</v>
      </c>
      <c r="B4048" s="6">
        <v>750.4</v>
      </c>
      <c r="C4048" s="7">
        <v>186</v>
      </c>
      <c r="D4048" s="7" t="s">
        <v>5</v>
      </c>
      <c r="E4048" s="6">
        <v>0</v>
      </c>
      <c r="F4048" s="7">
        <v>7</v>
      </c>
      <c r="G4048" s="4">
        <v>2004</v>
      </c>
      <c r="H4048" s="18">
        <f t="shared" si="126"/>
        <v>2005</v>
      </c>
      <c r="I4048" s="5" t="s">
        <v>3160</v>
      </c>
      <c r="J4048" t="str">
        <f t="shared" si="127"/>
        <v>Davis Graham</v>
      </c>
    </row>
    <row r="4049" spans="1:10" ht="15" x14ac:dyDescent="0.25">
      <c r="A4049" s="5" t="s">
        <v>2415</v>
      </c>
      <c r="B4049" s="8">
        <v>1046.2</v>
      </c>
      <c r="C4049" s="7">
        <v>156</v>
      </c>
      <c r="D4049" s="7" t="s">
        <v>5</v>
      </c>
      <c r="E4049" s="6">
        <v>0</v>
      </c>
      <c r="F4049" s="7">
        <v>3</v>
      </c>
      <c r="G4049" s="4">
        <v>2004</v>
      </c>
      <c r="H4049" s="18">
        <f t="shared" si="126"/>
        <v>2005</v>
      </c>
      <c r="I4049" s="5" t="s">
        <v>4080</v>
      </c>
      <c r="J4049" t="str">
        <f t="shared" si="127"/>
        <v>Day Berry</v>
      </c>
    </row>
    <row r="4050" spans="1:10" ht="15" x14ac:dyDescent="0.25">
      <c r="A4050" s="5" t="s">
        <v>17</v>
      </c>
      <c r="B4050" s="8">
        <v>7535.6</v>
      </c>
      <c r="C4050" s="7">
        <v>68</v>
      </c>
      <c r="D4050" s="7" t="s">
        <v>5</v>
      </c>
      <c r="E4050" s="6">
        <v>0.1</v>
      </c>
      <c r="F4050" s="7">
        <v>19</v>
      </c>
      <c r="G4050" s="4">
        <v>2004</v>
      </c>
      <c r="H4050" s="18">
        <f t="shared" si="126"/>
        <v>2005</v>
      </c>
      <c r="I4050" s="5" t="s">
        <v>2582</v>
      </c>
      <c r="J4050" t="str">
        <f t="shared" si="127"/>
        <v>Debevoise Plimpton</v>
      </c>
    </row>
    <row r="4051" spans="1:10" ht="15" x14ac:dyDescent="0.25">
      <c r="A4051" s="5" t="s">
        <v>72</v>
      </c>
      <c r="B4051" s="8">
        <v>162622.70000000001</v>
      </c>
      <c r="C4051" s="7">
        <v>7</v>
      </c>
      <c r="D4051" s="7" t="s">
        <v>5</v>
      </c>
      <c r="E4051" s="6">
        <v>1.8</v>
      </c>
      <c r="F4051" s="7">
        <v>60</v>
      </c>
      <c r="G4051" s="4">
        <v>2004</v>
      </c>
      <c r="H4051" s="18">
        <f t="shared" si="126"/>
        <v>2005</v>
      </c>
      <c r="I4051" s="5" t="s">
        <v>72</v>
      </c>
      <c r="J4051" t="str">
        <f t="shared" si="127"/>
        <v>Dechert</v>
      </c>
    </row>
    <row r="4052" spans="1:10" ht="15" x14ac:dyDescent="0.25">
      <c r="A4052" s="5" t="s">
        <v>18</v>
      </c>
      <c r="B4052" s="8">
        <v>2468.8000000000002</v>
      </c>
      <c r="C4052" s="7">
        <v>112</v>
      </c>
      <c r="D4052" s="7" t="s">
        <v>5</v>
      </c>
      <c r="E4052" s="6">
        <v>0</v>
      </c>
      <c r="F4052" s="7">
        <v>1</v>
      </c>
      <c r="G4052" s="4">
        <v>2004</v>
      </c>
      <c r="H4052" s="18">
        <f t="shared" si="126"/>
        <v>2005</v>
      </c>
      <c r="I4052" s="5" t="s">
        <v>18</v>
      </c>
      <c r="J4052" t="str">
        <f t="shared" si="127"/>
        <v>Dewey Ballantine</v>
      </c>
    </row>
    <row r="4053" spans="1:10" ht="15" x14ac:dyDescent="0.25">
      <c r="A4053" s="5" t="s">
        <v>1850</v>
      </c>
      <c r="B4053" s="8">
        <v>62794.400000000001</v>
      </c>
      <c r="C4053" s="7">
        <v>20</v>
      </c>
      <c r="D4053" s="7" t="s">
        <v>5</v>
      </c>
      <c r="E4053" s="6">
        <v>0.7</v>
      </c>
      <c r="F4053" s="7">
        <v>32</v>
      </c>
      <c r="G4053" s="4">
        <v>2004</v>
      </c>
      <c r="H4053" s="18">
        <f t="shared" si="126"/>
        <v>2005</v>
      </c>
      <c r="I4053" s="5" t="s">
        <v>1850</v>
      </c>
      <c r="J4053" t="str">
        <f t="shared" si="127"/>
        <v>Dewey Ballantine</v>
      </c>
    </row>
    <row r="4054" spans="1:10" ht="15" x14ac:dyDescent="0.25">
      <c r="A4054" s="5" t="s">
        <v>985</v>
      </c>
      <c r="B4054" s="8">
        <v>40877.199999999997</v>
      </c>
      <c r="C4054" s="7">
        <v>32</v>
      </c>
      <c r="D4054" s="7" t="s">
        <v>5</v>
      </c>
      <c r="E4054" s="6">
        <v>0.5</v>
      </c>
      <c r="F4054" s="7">
        <v>20</v>
      </c>
      <c r="G4054" s="4">
        <v>2004</v>
      </c>
      <c r="H4054" s="18">
        <f t="shared" si="126"/>
        <v>2005</v>
      </c>
      <c r="I4054" s="5" t="s">
        <v>3067</v>
      </c>
      <c r="J4054" t="str">
        <f t="shared" si="127"/>
        <v>Dewey Ballantine</v>
      </c>
    </row>
    <row r="4055" spans="1:10" ht="15" x14ac:dyDescent="0.25">
      <c r="A4055" s="5" t="s">
        <v>712</v>
      </c>
      <c r="B4055" s="8">
        <v>16807.2</v>
      </c>
      <c r="C4055" s="7">
        <v>47</v>
      </c>
      <c r="D4055" s="7" t="s">
        <v>5</v>
      </c>
      <c r="E4055" s="6">
        <v>0.2</v>
      </c>
      <c r="F4055" s="7">
        <v>26</v>
      </c>
      <c r="G4055" s="4">
        <v>2004</v>
      </c>
      <c r="H4055" s="18">
        <f t="shared" si="126"/>
        <v>2005</v>
      </c>
      <c r="I4055" s="5" t="s">
        <v>2825</v>
      </c>
      <c r="J4055" t="str">
        <f t="shared" si="127"/>
        <v>Dorsey Whitney</v>
      </c>
    </row>
    <row r="4056" spans="1:10" ht="15" x14ac:dyDescent="0.25">
      <c r="A4056" s="5" t="s">
        <v>483</v>
      </c>
      <c r="B4056" s="8">
        <v>8982.7000000000007</v>
      </c>
      <c r="C4056" s="7">
        <v>60</v>
      </c>
      <c r="D4056" s="7" t="s">
        <v>5</v>
      </c>
      <c r="E4056" s="6">
        <v>0.1</v>
      </c>
      <c r="F4056" s="7">
        <v>1</v>
      </c>
      <c r="G4056" s="4">
        <v>2004</v>
      </c>
      <c r="H4056" s="18">
        <f t="shared" si="126"/>
        <v>2005</v>
      </c>
      <c r="I4056" s="5" t="s">
        <v>2665</v>
      </c>
      <c r="J4056" t="str">
        <f t="shared" si="127"/>
        <v>Dow Lohnes</v>
      </c>
    </row>
    <row r="4057" spans="1:10" ht="15" x14ac:dyDescent="0.25">
      <c r="A4057" s="5" t="s">
        <v>713</v>
      </c>
      <c r="B4057" s="6">
        <v>878.1</v>
      </c>
      <c r="C4057" s="7">
        <v>172</v>
      </c>
      <c r="D4057" s="7" t="s">
        <v>5</v>
      </c>
      <c r="E4057" s="6">
        <v>0</v>
      </c>
      <c r="F4057" s="7">
        <v>8</v>
      </c>
      <c r="G4057" s="4">
        <v>2004</v>
      </c>
      <c r="H4057" s="18">
        <f t="shared" si="126"/>
        <v>2005</v>
      </c>
      <c r="I4057" s="5" t="s">
        <v>2826</v>
      </c>
      <c r="J4057" t="str">
        <f t="shared" si="127"/>
        <v>Drinker Biddle</v>
      </c>
    </row>
    <row r="4058" spans="1:10" ht="15" x14ac:dyDescent="0.25">
      <c r="A4058" s="5" t="s">
        <v>268</v>
      </c>
      <c r="B4058" s="8">
        <v>1048.5</v>
      </c>
      <c r="C4058" s="7">
        <v>155</v>
      </c>
      <c r="D4058" s="7" t="s">
        <v>5</v>
      </c>
      <c r="E4058" s="6">
        <v>0</v>
      </c>
      <c r="F4058" s="7">
        <v>7</v>
      </c>
      <c r="G4058" s="4">
        <v>2004</v>
      </c>
      <c r="H4058" s="18">
        <f t="shared" si="126"/>
        <v>2005</v>
      </c>
      <c r="I4058" s="5" t="s">
        <v>534</v>
      </c>
      <c r="J4058" t="str">
        <f t="shared" si="127"/>
        <v>Edwards Angell</v>
      </c>
    </row>
    <row r="4059" spans="1:10" ht="15" x14ac:dyDescent="0.25">
      <c r="A4059" s="5" t="s">
        <v>133</v>
      </c>
      <c r="B4059" s="8">
        <v>2012.8</v>
      </c>
      <c r="C4059" s="7">
        <v>122</v>
      </c>
      <c r="D4059" s="7" t="s">
        <v>5</v>
      </c>
      <c r="E4059" s="6">
        <v>0</v>
      </c>
      <c r="F4059" s="7">
        <v>12</v>
      </c>
      <c r="G4059" s="4">
        <v>2004</v>
      </c>
      <c r="H4059" s="18">
        <f t="shared" si="126"/>
        <v>2005</v>
      </c>
      <c r="I4059" s="5" t="s">
        <v>2636</v>
      </c>
      <c r="J4059" t="str">
        <f t="shared" si="127"/>
        <v>Faegre Benson</v>
      </c>
    </row>
    <row r="4060" spans="1:10" ht="15" x14ac:dyDescent="0.25">
      <c r="A4060" s="5" t="s">
        <v>716</v>
      </c>
      <c r="B4060" s="8">
        <v>1469.2</v>
      </c>
      <c r="C4060" s="7">
        <v>140</v>
      </c>
      <c r="D4060" s="7" t="s">
        <v>5</v>
      </c>
      <c r="E4060" s="6">
        <v>0</v>
      </c>
      <c r="F4060" s="7">
        <v>14</v>
      </c>
      <c r="G4060" s="4">
        <v>2004</v>
      </c>
      <c r="H4060" s="18">
        <f t="shared" si="126"/>
        <v>2005</v>
      </c>
      <c r="I4060" s="5" t="s">
        <v>2827</v>
      </c>
      <c r="J4060" t="str">
        <f t="shared" si="127"/>
        <v>Fenwick West</v>
      </c>
    </row>
    <row r="4061" spans="1:10" ht="15" x14ac:dyDescent="0.25">
      <c r="A4061" s="5" t="s">
        <v>2436</v>
      </c>
      <c r="B4061" s="6">
        <v>700</v>
      </c>
      <c r="C4061" s="20">
        <v>192</v>
      </c>
      <c r="D4061" s="7">
        <v>1</v>
      </c>
      <c r="E4061" s="6">
        <v>0</v>
      </c>
      <c r="F4061" s="7">
        <v>1</v>
      </c>
      <c r="G4061" s="4">
        <v>2004</v>
      </c>
      <c r="H4061" s="18">
        <f t="shared" si="126"/>
        <v>2005</v>
      </c>
      <c r="I4061" s="5" t="s">
        <v>4097</v>
      </c>
      <c r="J4061" t="str">
        <f t="shared" si="127"/>
        <v>FinnDixon Herling</v>
      </c>
    </row>
    <row r="4062" spans="1:10" ht="15" x14ac:dyDescent="0.25">
      <c r="A4062" s="5" t="s">
        <v>1103</v>
      </c>
      <c r="B4062" s="8">
        <v>1268.0999999999999</v>
      </c>
      <c r="C4062" s="7">
        <v>148</v>
      </c>
      <c r="D4062" s="7" t="s">
        <v>5</v>
      </c>
      <c r="E4062" s="6">
        <v>0</v>
      </c>
      <c r="F4062" s="7">
        <v>2</v>
      </c>
      <c r="G4062" s="4">
        <v>2004</v>
      </c>
      <c r="H4062" s="18">
        <f t="shared" si="126"/>
        <v>2005</v>
      </c>
      <c r="I4062" s="5" t="s">
        <v>3161</v>
      </c>
      <c r="J4062" t="str">
        <f t="shared" si="127"/>
        <v>Fleischman Walsh</v>
      </c>
    </row>
    <row r="4063" spans="1:10" ht="15" x14ac:dyDescent="0.25">
      <c r="A4063" s="5" t="s">
        <v>76</v>
      </c>
      <c r="B4063" s="8">
        <v>9633.9</v>
      </c>
      <c r="C4063" s="7">
        <v>58</v>
      </c>
      <c r="D4063" s="7" t="s">
        <v>5</v>
      </c>
      <c r="E4063" s="6">
        <v>0.1</v>
      </c>
      <c r="F4063" s="7">
        <v>35</v>
      </c>
      <c r="G4063" s="4">
        <v>2004</v>
      </c>
      <c r="H4063" s="18">
        <f t="shared" si="126"/>
        <v>2005</v>
      </c>
      <c r="I4063" s="5" t="s">
        <v>2617</v>
      </c>
      <c r="J4063" t="str">
        <f t="shared" si="127"/>
        <v>Foley Lardner</v>
      </c>
    </row>
    <row r="4064" spans="1:10" ht="15" x14ac:dyDescent="0.25">
      <c r="A4064" s="5" t="s">
        <v>1920</v>
      </c>
      <c r="B4064" s="6">
        <v>976.5</v>
      </c>
      <c r="C4064" s="7">
        <v>166</v>
      </c>
      <c r="D4064" s="7" t="s">
        <v>5</v>
      </c>
      <c r="E4064" s="6">
        <v>0</v>
      </c>
      <c r="F4064" s="7">
        <v>1</v>
      </c>
      <c r="G4064" s="4">
        <v>2004</v>
      </c>
      <c r="H4064" s="18">
        <f t="shared" si="126"/>
        <v>2005</v>
      </c>
      <c r="I4064" s="5" t="s">
        <v>1920</v>
      </c>
      <c r="J4064" t="str">
        <f t="shared" si="127"/>
        <v>Freshfields Bruckhaus</v>
      </c>
    </row>
    <row r="4065" spans="1:10" ht="15" x14ac:dyDescent="0.25">
      <c r="A4065" s="5" t="s">
        <v>997</v>
      </c>
      <c r="B4065" s="8">
        <v>7729.5</v>
      </c>
      <c r="C4065" s="7">
        <v>66</v>
      </c>
      <c r="D4065" s="7" t="s">
        <v>5</v>
      </c>
      <c r="E4065" s="6">
        <v>0.1</v>
      </c>
      <c r="F4065" s="7">
        <v>17</v>
      </c>
      <c r="G4065" s="4">
        <v>2004</v>
      </c>
      <c r="H4065" s="18">
        <f t="shared" si="126"/>
        <v>2005</v>
      </c>
      <c r="I4065" s="5" t="s">
        <v>2585</v>
      </c>
      <c r="J4065" t="str">
        <f t="shared" si="127"/>
        <v>Fried Frank</v>
      </c>
    </row>
    <row r="4066" spans="1:10" ht="15" x14ac:dyDescent="0.25">
      <c r="A4066" s="5" t="s">
        <v>22</v>
      </c>
      <c r="B4066" s="8">
        <v>13891.5</v>
      </c>
      <c r="C4066" s="7">
        <v>50</v>
      </c>
      <c r="D4066" s="7" t="s">
        <v>5</v>
      </c>
      <c r="E4066" s="6">
        <v>0.2</v>
      </c>
      <c r="F4066" s="7">
        <v>27</v>
      </c>
      <c r="G4066" s="4">
        <v>2004</v>
      </c>
      <c r="H4066" s="18">
        <f t="shared" si="126"/>
        <v>2005</v>
      </c>
      <c r="I4066" s="5" t="s">
        <v>2586</v>
      </c>
      <c r="J4066" t="str">
        <f t="shared" si="127"/>
        <v>Fulbright Jaworski</v>
      </c>
    </row>
    <row r="4067" spans="1:10" ht="15" x14ac:dyDescent="0.25">
      <c r="A4067" s="5" t="s">
        <v>469</v>
      </c>
      <c r="B4067" s="6">
        <v>903.1</v>
      </c>
      <c r="C4067" s="7">
        <v>169</v>
      </c>
      <c r="D4067" s="7" t="s">
        <v>5</v>
      </c>
      <c r="E4067" s="6">
        <v>0</v>
      </c>
      <c r="F4067" s="7">
        <v>3</v>
      </c>
      <c r="G4067" s="4">
        <v>2004</v>
      </c>
      <c r="H4067" s="18">
        <f t="shared" si="126"/>
        <v>2005</v>
      </c>
      <c r="I4067" s="5" t="s">
        <v>2700</v>
      </c>
      <c r="J4067" t="str">
        <f t="shared" si="127"/>
        <v>Gardner Carton</v>
      </c>
    </row>
    <row r="4068" spans="1:10" ht="15" x14ac:dyDescent="0.25">
      <c r="A4068" s="5" t="s">
        <v>2432</v>
      </c>
      <c r="B4068" s="8">
        <v>1000</v>
      </c>
      <c r="C4068" s="20">
        <v>160</v>
      </c>
      <c r="D4068" s="7">
        <v>1</v>
      </c>
      <c r="E4068" s="6">
        <v>0</v>
      </c>
      <c r="F4068" s="7">
        <v>1</v>
      </c>
      <c r="G4068" s="4">
        <v>2004</v>
      </c>
      <c r="H4068" s="18">
        <f t="shared" si="126"/>
        <v>2005</v>
      </c>
      <c r="I4068" s="5" t="s">
        <v>4093</v>
      </c>
      <c r="J4068" t="str">
        <f t="shared" si="127"/>
        <v>Gelfand Stein</v>
      </c>
    </row>
    <row r="4069" spans="1:10" ht="15" x14ac:dyDescent="0.25">
      <c r="A4069" s="5" t="s">
        <v>858</v>
      </c>
      <c r="B4069" s="8">
        <v>733417.5</v>
      </c>
      <c r="C4069" s="7">
        <v>4</v>
      </c>
      <c r="D4069" s="7" t="s">
        <v>5</v>
      </c>
      <c r="E4069" s="6">
        <v>8.1999999999999993</v>
      </c>
      <c r="F4069" s="9">
        <v>1616</v>
      </c>
      <c r="G4069" s="4">
        <v>2004</v>
      </c>
      <c r="H4069" s="18">
        <f t="shared" si="126"/>
        <v>2005</v>
      </c>
      <c r="I4069" s="5" t="s">
        <v>858</v>
      </c>
      <c r="J4069" t="str">
        <f t="shared" si="127"/>
        <v>General Counsel</v>
      </c>
    </row>
    <row r="4070" spans="1:10" ht="15" x14ac:dyDescent="0.25">
      <c r="A4070" s="5" t="s">
        <v>921</v>
      </c>
      <c r="B4070" s="8">
        <v>65897.2</v>
      </c>
      <c r="C4070" s="7">
        <v>18</v>
      </c>
      <c r="D4070" s="7" t="s">
        <v>5</v>
      </c>
      <c r="E4070" s="6">
        <v>0.7</v>
      </c>
      <c r="F4070" s="7">
        <v>69</v>
      </c>
      <c r="G4070" s="4">
        <v>2004</v>
      </c>
      <c r="H4070" s="18">
        <f t="shared" si="126"/>
        <v>2005</v>
      </c>
      <c r="I4070" s="5" t="s">
        <v>2587</v>
      </c>
      <c r="J4070" t="str">
        <f t="shared" si="127"/>
        <v>Gibson Dunn</v>
      </c>
    </row>
    <row r="4071" spans="1:10" ht="15" x14ac:dyDescent="0.25">
      <c r="A4071" s="5" t="s">
        <v>1427</v>
      </c>
      <c r="B4071" s="8">
        <v>6919.7</v>
      </c>
      <c r="C4071" s="7">
        <v>74</v>
      </c>
      <c r="D4071" s="7" t="s">
        <v>5</v>
      </c>
      <c r="E4071" s="6">
        <v>0.1</v>
      </c>
      <c r="F4071" s="7">
        <v>7</v>
      </c>
      <c r="G4071" s="4">
        <v>2004</v>
      </c>
      <c r="H4071" s="18">
        <f t="shared" si="126"/>
        <v>2005</v>
      </c>
      <c r="I4071" s="5" t="s">
        <v>3411</v>
      </c>
      <c r="J4071" t="str">
        <f t="shared" si="127"/>
        <v>Godfrey Kahn</v>
      </c>
    </row>
    <row r="4072" spans="1:10" ht="15" x14ac:dyDescent="0.25">
      <c r="A4072" s="5" t="s">
        <v>728</v>
      </c>
      <c r="B4072" s="8">
        <v>3223.8</v>
      </c>
      <c r="C4072" s="7">
        <v>103</v>
      </c>
      <c r="D4072" s="7" t="s">
        <v>5</v>
      </c>
      <c r="E4072" s="6">
        <v>0</v>
      </c>
      <c r="F4072" s="7">
        <v>29</v>
      </c>
      <c r="G4072" s="4">
        <v>2004</v>
      </c>
      <c r="H4072" s="18">
        <f t="shared" si="126"/>
        <v>2005</v>
      </c>
      <c r="I4072" s="5" t="s">
        <v>728</v>
      </c>
      <c r="J4072" t="str">
        <f t="shared" si="127"/>
        <v>Goodwin Procter</v>
      </c>
    </row>
    <row r="4073" spans="1:10" ht="15" x14ac:dyDescent="0.25">
      <c r="A4073" s="5" t="s">
        <v>235</v>
      </c>
      <c r="B4073" s="8">
        <v>2291.1999999999998</v>
      </c>
      <c r="C4073" s="7">
        <v>116</v>
      </c>
      <c r="D4073" s="7" t="s">
        <v>5</v>
      </c>
      <c r="E4073" s="6">
        <v>0</v>
      </c>
      <c r="F4073" s="7">
        <v>16</v>
      </c>
      <c r="G4073" s="4">
        <v>2004</v>
      </c>
      <c r="H4073" s="18">
        <f t="shared" si="126"/>
        <v>2005</v>
      </c>
      <c r="I4073" s="5" t="s">
        <v>2673</v>
      </c>
      <c r="J4073" t="str">
        <f t="shared" si="127"/>
        <v>Gray Cary</v>
      </c>
    </row>
    <row r="4074" spans="1:10" ht="15" x14ac:dyDescent="0.25">
      <c r="A4074" s="5" t="s">
        <v>1686</v>
      </c>
      <c r="B4074" s="8">
        <v>1750</v>
      </c>
      <c r="C4074" s="7">
        <v>133</v>
      </c>
      <c r="D4074" s="7" t="s">
        <v>5</v>
      </c>
      <c r="E4074" s="6">
        <v>0</v>
      </c>
      <c r="F4074" s="7">
        <v>1</v>
      </c>
      <c r="G4074" s="4">
        <v>2004</v>
      </c>
      <c r="H4074" s="18">
        <f t="shared" si="126"/>
        <v>2005</v>
      </c>
      <c r="I4074" s="5" t="s">
        <v>3617</v>
      </c>
      <c r="J4074" t="str">
        <f t="shared" si="127"/>
        <v>Graydon Head</v>
      </c>
    </row>
    <row r="4075" spans="1:10" ht="15" x14ac:dyDescent="0.25">
      <c r="A4075" s="5" t="s">
        <v>236</v>
      </c>
      <c r="B4075" s="8">
        <v>64272.9</v>
      </c>
      <c r="C4075" s="7">
        <v>19</v>
      </c>
      <c r="D4075" s="7" t="s">
        <v>5</v>
      </c>
      <c r="E4075" s="6">
        <v>0.7</v>
      </c>
      <c r="F4075" s="7">
        <v>36</v>
      </c>
      <c r="G4075" s="4">
        <v>2004</v>
      </c>
      <c r="H4075" s="18">
        <f t="shared" si="126"/>
        <v>2005</v>
      </c>
      <c r="I4075" s="5" t="s">
        <v>236</v>
      </c>
      <c r="J4075" t="str">
        <f t="shared" si="127"/>
        <v>Greenberg Traurig</v>
      </c>
    </row>
    <row r="4076" spans="1:10" ht="15" x14ac:dyDescent="0.25">
      <c r="A4076" s="5" t="s">
        <v>875</v>
      </c>
      <c r="B4076" s="8">
        <v>3405.8</v>
      </c>
      <c r="C4076" s="7">
        <v>99</v>
      </c>
      <c r="D4076" s="7" t="s">
        <v>5</v>
      </c>
      <c r="E4076" s="6">
        <v>0</v>
      </c>
      <c r="F4076" s="7">
        <v>20</v>
      </c>
      <c r="G4076" s="4">
        <v>2004</v>
      </c>
      <c r="H4076" s="18">
        <f t="shared" si="126"/>
        <v>2005</v>
      </c>
      <c r="I4076" s="5" t="s">
        <v>2995</v>
      </c>
      <c r="J4076" t="str">
        <f t="shared" si="127"/>
        <v>Hale Dorr</v>
      </c>
    </row>
    <row r="4077" spans="1:10" ht="15" x14ac:dyDescent="0.25">
      <c r="A4077" s="5" t="s">
        <v>1349</v>
      </c>
      <c r="B4077" s="8">
        <v>1484.7</v>
      </c>
      <c r="C4077" s="7">
        <v>139</v>
      </c>
      <c r="D4077" s="7" t="s">
        <v>5</v>
      </c>
      <c r="E4077" s="6">
        <v>0</v>
      </c>
      <c r="F4077" s="7">
        <v>3</v>
      </c>
      <c r="G4077" s="4">
        <v>2004</v>
      </c>
      <c r="H4077" s="18">
        <f t="shared" si="126"/>
        <v>2005</v>
      </c>
      <c r="I4077" s="5" t="s">
        <v>3354</v>
      </c>
      <c r="J4077" t="str">
        <f t="shared" si="127"/>
        <v>Harney Westwood</v>
      </c>
    </row>
    <row r="4078" spans="1:10" ht="15" x14ac:dyDescent="0.25">
      <c r="A4078" s="5" t="s">
        <v>1140</v>
      </c>
      <c r="B4078" s="8">
        <v>1957.5</v>
      </c>
      <c r="C4078" s="7">
        <v>127</v>
      </c>
      <c r="D4078" s="7" t="s">
        <v>5</v>
      </c>
      <c r="E4078" s="6">
        <v>0</v>
      </c>
      <c r="F4078" s="7">
        <v>12</v>
      </c>
      <c r="G4078" s="4">
        <v>2004</v>
      </c>
      <c r="H4078" s="18">
        <f t="shared" si="126"/>
        <v>2005</v>
      </c>
      <c r="I4078" s="5" t="s">
        <v>3189</v>
      </c>
      <c r="J4078" t="str">
        <f t="shared" si="127"/>
        <v>Haynes Boone</v>
      </c>
    </row>
    <row r="4079" spans="1:10" ht="15" x14ac:dyDescent="0.25">
      <c r="A4079" s="5" t="s">
        <v>82</v>
      </c>
      <c r="B4079" s="8">
        <v>89398.6</v>
      </c>
      <c r="C4079" s="7">
        <v>13</v>
      </c>
      <c r="D4079" s="7" t="s">
        <v>5</v>
      </c>
      <c r="E4079" s="6">
        <v>1</v>
      </c>
      <c r="F4079" s="7">
        <v>42</v>
      </c>
      <c r="G4079" s="4">
        <v>2004</v>
      </c>
      <c r="H4079" s="18">
        <f t="shared" si="126"/>
        <v>2005</v>
      </c>
      <c r="I4079" s="5" t="s">
        <v>2619</v>
      </c>
      <c r="J4079" t="str">
        <f t="shared" si="127"/>
        <v>Heller Ehrman</v>
      </c>
    </row>
    <row r="4080" spans="1:10" ht="15" x14ac:dyDescent="0.25">
      <c r="A4080" s="5" t="s">
        <v>2419</v>
      </c>
      <c r="B4080" s="8">
        <v>47007.7</v>
      </c>
      <c r="C4080" s="7">
        <v>28</v>
      </c>
      <c r="D4080" s="7" t="s">
        <v>5</v>
      </c>
      <c r="E4080" s="6">
        <v>0.5</v>
      </c>
      <c r="F4080" s="7">
        <v>9</v>
      </c>
      <c r="G4080" s="4">
        <v>2004</v>
      </c>
      <c r="H4080" s="18">
        <f t="shared" si="126"/>
        <v>2005</v>
      </c>
      <c r="I4080" s="5" t="s">
        <v>4084</v>
      </c>
      <c r="J4080" t="str">
        <f t="shared" si="127"/>
        <v>Helms Mulliss</v>
      </c>
    </row>
    <row r="4081" spans="1:10" ht="15" x14ac:dyDescent="0.25">
      <c r="A4081" s="5" t="s">
        <v>83</v>
      </c>
      <c r="B4081" s="8">
        <v>26860.7</v>
      </c>
      <c r="C4081" s="7">
        <v>40</v>
      </c>
      <c r="D4081" s="7" t="s">
        <v>5</v>
      </c>
      <c r="E4081" s="6">
        <v>0.3</v>
      </c>
      <c r="F4081" s="7">
        <v>72</v>
      </c>
      <c r="G4081" s="4">
        <v>2004</v>
      </c>
      <c r="H4081" s="18">
        <f t="shared" si="126"/>
        <v>2005</v>
      </c>
      <c r="I4081" s="5" t="s">
        <v>2620</v>
      </c>
      <c r="J4081" t="str">
        <f t="shared" si="127"/>
        <v>Hogan Hartson</v>
      </c>
    </row>
    <row r="4082" spans="1:10" ht="15" x14ac:dyDescent="0.25">
      <c r="A4082" s="5" t="s">
        <v>739</v>
      </c>
      <c r="B4082" s="8">
        <v>2431.1999999999998</v>
      </c>
      <c r="C4082" s="7">
        <v>114</v>
      </c>
      <c r="D4082" s="7" t="s">
        <v>5</v>
      </c>
      <c r="E4082" s="6">
        <v>0</v>
      </c>
      <c r="F4082" s="7">
        <v>9</v>
      </c>
      <c r="G4082" s="4">
        <v>2004</v>
      </c>
      <c r="H4082" s="18">
        <f t="shared" si="126"/>
        <v>2005</v>
      </c>
      <c r="I4082" s="5" t="s">
        <v>2838</v>
      </c>
      <c r="J4082" t="str">
        <f t="shared" si="127"/>
        <v>Holland Knight</v>
      </c>
    </row>
    <row r="4083" spans="1:10" ht="15" x14ac:dyDescent="0.25">
      <c r="A4083" s="5" t="s">
        <v>363</v>
      </c>
      <c r="B4083" s="8">
        <v>2423.4</v>
      </c>
      <c r="C4083" s="7">
        <v>115</v>
      </c>
      <c r="D4083" s="7" t="s">
        <v>5</v>
      </c>
      <c r="E4083" s="6">
        <v>0</v>
      </c>
      <c r="F4083" s="7">
        <v>12</v>
      </c>
      <c r="G4083" s="4">
        <v>2004</v>
      </c>
      <c r="H4083" s="18">
        <f t="shared" si="126"/>
        <v>2005</v>
      </c>
      <c r="I4083" s="5" t="s">
        <v>2741</v>
      </c>
      <c r="J4083" t="str">
        <f t="shared" si="127"/>
        <v>Holme Roberts</v>
      </c>
    </row>
    <row r="4084" spans="1:10" ht="15" x14ac:dyDescent="0.25">
      <c r="A4084" s="5" t="s">
        <v>1785</v>
      </c>
      <c r="B4084" s="8">
        <v>1506.4</v>
      </c>
      <c r="C4084" s="7">
        <v>136</v>
      </c>
      <c r="D4084" s="7" t="s">
        <v>5</v>
      </c>
      <c r="E4084" s="6">
        <v>0</v>
      </c>
      <c r="F4084" s="7">
        <v>6</v>
      </c>
      <c r="G4084" s="4">
        <v>2004</v>
      </c>
      <c r="H4084" s="18">
        <f t="shared" si="126"/>
        <v>2005</v>
      </c>
      <c r="I4084" s="5" t="s">
        <v>3684</v>
      </c>
      <c r="J4084" t="str">
        <f t="shared" si="127"/>
        <v>Howard Rice</v>
      </c>
    </row>
    <row r="4085" spans="1:10" ht="15" x14ac:dyDescent="0.25">
      <c r="A4085" s="5" t="s">
        <v>979</v>
      </c>
      <c r="B4085" s="8">
        <v>4761.6000000000004</v>
      </c>
      <c r="C4085" s="7">
        <v>84</v>
      </c>
      <c r="D4085" s="7" t="s">
        <v>5</v>
      </c>
      <c r="E4085" s="6">
        <v>0.1</v>
      </c>
      <c r="F4085" s="7">
        <v>4</v>
      </c>
      <c r="G4085" s="4">
        <v>2004</v>
      </c>
      <c r="H4085" s="18">
        <f t="shared" si="126"/>
        <v>2005</v>
      </c>
      <c r="I4085" s="5" t="s">
        <v>3063</v>
      </c>
      <c r="J4085" t="str">
        <f t="shared" si="127"/>
        <v>Hughes Luce</v>
      </c>
    </row>
    <row r="4086" spans="1:10" ht="15" x14ac:dyDescent="0.25">
      <c r="A4086" s="5" t="s">
        <v>140</v>
      </c>
      <c r="B4086" s="8">
        <v>1075.5</v>
      </c>
      <c r="C4086" s="7">
        <v>152</v>
      </c>
      <c r="D4086" s="7" t="s">
        <v>5</v>
      </c>
      <c r="E4086" s="6">
        <v>0</v>
      </c>
      <c r="F4086" s="7">
        <v>5</v>
      </c>
      <c r="G4086" s="4">
        <v>2004</v>
      </c>
      <c r="H4086" s="18">
        <f t="shared" si="126"/>
        <v>2005</v>
      </c>
      <c r="I4086" s="5" t="s">
        <v>2639</v>
      </c>
      <c r="J4086" t="str">
        <f t="shared" si="127"/>
        <v>Hughes Hubbard</v>
      </c>
    </row>
    <row r="4087" spans="1:10" ht="15" x14ac:dyDescent="0.25">
      <c r="A4087" s="5" t="s">
        <v>24</v>
      </c>
      <c r="B4087" s="8">
        <v>52309.7</v>
      </c>
      <c r="C4087" s="7">
        <v>26</v>
      </c>
      <c r="D4087" s="7" t="s">
        <v>5</v>
      </c>
      <c r="E4087" s="6">
        <v>0.6</v>
      </c>
      <c r="F4087" s="7">
        <v>72</v>
      </c>
      <c r="G4087" s="4">
        <v>2004</v>
      </c>
      <c r="H4087" s="18">
        <f t="shared" si="126"/>
        <v>2005</v>
      </c>
      <c r="I4087" s="5" t="s">
        <v>2588</v>
      </c>
      <c r="J4087" t="str">
        <f t="shared" si="127"/>
        <v>Hunton Williams</v>
      </c>
    </row>
    <row r="4088" spans="1:10" ht="15" x14ac:dyDescent="0.25">
      <c r="A4088" s="5" t="s">
        <v>1015</v>
      </c>
      <c r="B4088" s="8">
        <v>2825.6</v>
      </c>
      <c r="C4088" s="7">
        <v>106</v>
      </c>
      <c r="D4088" s="7" t="s">
        <v>5</v>
      </c>
      <c r="E4088" s="6">
        <v>0</v>
      </c>
      <c r="F4088" s="7">
        <v>96</v>
      </c>
      <c r="G4088" s="4">
        <v>2004</v>
      </c>
      <c r="H4088" s="18">
        <f t="shared" si="126"/>
        <v>2005</v>
      </c>
      <c r="I4088" s="5" t="s">
        <v>1015</v>
      </c>
      <c r="J4088" t="str">
        <f t="shared" si="127"/>
        <v>Individual</v>
      </c>
    </row>
    <row r="4089" spans="1:10" ht="15" x14ac:dyDescent="0.25">
      <c r="A4089" s="5" t="s">
        <v>141</v>
      </c>
      <c r="B4089" s="8">
        <v>4499.7</v>
      </c>
      <c r="C4089" s="7">
        <v>86</v>
      </c>
      <c r="D4089" s="7" t="s">
        <v>5</v>
      </c>
      <c r="E4089" s="6">
        <v>0.1</v>
      </c>
      <c r="F4089" s="7">
        <v>8</v>
      </c>
      <c r="G4089" s="4">
        <v>2004</v>
      </c>
      <c r="H4089" s="18">
        <f t="shared" si="126"/>
        <v>2005</v>
      </c>
      <c r="I4089" s="5" t="s">
        <v>2640</v>
      </c>
      <c r="J4089" t="str">
        <f t="shared" si="127"/>
        <v>Irell Manella</v>
      </c>
    </row>
    <row r="4090" spans="1:10" ht="15" x14ac:dyDescent="0.25">
      <c r="A4090" s="5" t="s">
        <v>239</v>
      </c>
      <c r="B4090" s="8">
        <v>1290.2</v>
      </c>
      <c r="C4090" s="7">
        <v>146</v>
      </c>
      <c r="D4090" s="7" t="s">
        <v>5</v>
      </c>
      <c r="E4090" s="6">
        <v>0</v>
      </c>
      <c r="F4090" s="7">
        <v>10</v>
      </c>
      <c r="G4090" s="4">
        <v>2004</v>
      </c>
      <c r="H4090" s="18">
        <f t="shared" si="126"/>
        <v>2005</v>
      </c>
      <c r="I4090" s="5" t="s">
        <v>2675</v>
      </c>
      <c r="J4090" t="str">
        <f t="shared" si="127"/>
        <v>Jenkens Gilchrist</v>
      </c>
    </row>
    <row r="4091" spans="1:10" ht="15" x14ac:dyDescent="0.25">
      <c r="A4091" s="5" t="s">
        <v>470</v>
      </c>
      <c r="B4091" s="8">
        <v>7935.8</v>
      </c>
      <c r="C4091" s="7">
        <v>65</v>
      </c>
      <c r="D4091" s="7" t="s">
        <v>5</v>
      </c>
      <c r="E4091" s="6">
        <v>0.1</v>
      </c>
      <c r="F4091" s="7">
        <v>24</v>
      </c>
      <c r="G4091" s="4">
        <v>2004</v>
      </c>
      <c r="H4091" s="18">
        <f t="shared" si="126"/>
        <v>2005</v>
      </c>
      <c r="I4091" s="5" t="s">
        <v>470</v>
      </c>
      <c r="J4091" t="str">
        <f t="shared" si="127"/>
        <v>Jones Day</v>
      </c>
    </row>
    <row r="4092" spans="1:10" ht="15" x14ac:dyDescent="0.25">
      <c r="A4092" s="5" t="s">
        <v>988</v>
      </c>
      <c r="B4092" s="8">
        <v>2485</v>
      </c>
      <c r="C4092" s="7">
        <v>111</v>
      </c>
      <c r="D4092" s="7" t="s">
        <v>5</v>
      </c>
      <c r="E4092" s="6">
        <v>0</v>
      </c>
      <c r="F4092" s="7">
        <v>7</v>
      </c>
      <c r="G4092" s="4">
        <v>2004</v>
      </c>
      <c r="H4092" s="18">
        <f t="shared" si="126"/>
        <v>2005</v>
      </c>
      <c r="I4092" s="5" t="s">
        <v>2589</v>
      </c>
      <c r="J4092" t="str">
        <f t="shared" si="127"/>
        <v>Jones Day</v>
      </c>
    </row>
    <row r="4093" spans="1:10" ht="15" x14ac:dyDescent="0.25">
      <c r="A4093" s="5" t="s">
        <v>861</v>
      </c>
      <c r="B4093" s="8">
        <v>1820.5</v>
      </c>
      <c r="C4093" s="7">
        <v>132</v>
      </c>
      <c r="D4093" s="7" t="s">
        <v>5</v>
      </c>
      <c r="E4093" s="6">
        <v>0</v>
      </c>
      <c r="F4093" s="7">
        <v>8</v>
      </c>
      <c r="G4093" s="4">
        <v>2004</v>
      </c>
      <c r="H4093" s="18">
        <f t="shared" si="126"/>
        <v>2005</v>
      </c>
      <c r="I4093" s="5" t="s">
        <v>2986</v>
      </c>
      <c r="J4093" t="str">
        <f t="shared" si="127"/>
        <v>Jones Walker</v>
      </c>
    </row>
    <row r="4094" spans="1:10" ht="15" x14ac:dyDescent="0.25">
      <c r="A4094" s="5" t="s">
        <v>2024</v>
      </c>
      <c r="B4094" s="8">
        <v>1026.7</v>
      </c>
      <c r="C4094" s="7">
        <v>158</v>
      </c>
      <c r="D4094" s="7" t="s">
        <v>5</v>
      </c>
      <c r="E4094" s="6">
        <v>0</v>
      </c>
      <c r="F4094" s="7">
        <v>3</v>
      </c>
      <c r="G4094" s="4">
        <v>2004</v>
      </c>
      <c r="H4094" s="18">
        <f t="shared" si="126"/>
        <v>2005</v>
      </c>
      <c r="I4094" s="5" t="s">
        <v>2024</v>
      </c>
      <c r="J4094" t="str">
        <f t="shared" si="127"/>
        <v>Kane Kessler</v>
      </c>
    </row>
    <row r="4095" spans="1:10" ht="15" x14ac:dyDescent="0.25">
      <c r="A4095" s="5" t="s">
        <v>472</v>
      </c>
      <c r="B4095" s="8">
        <v>1969.8</v>
      </c>
      <c r="C4095" s="7">
        <v>125</v>
      </c>
      <c r="D4095" s="7" t="s">
        <v>5</v>
      </c>
      <c r="E4095" s="6">
        <v>0</v>
      </c>
      <c r="F4095" s="7">
        <v>8</v>
      </c>
      <c r="G4095" s="4">
        <v>2004</v>
      </c>
      <c r="H4095" s="18">
        <f t="shared" si="126"/>
        <v>2005</v>
      </c>
      <c r="I4095" s="5" t="s">
        <v>472</v>
      </c>
      <c r="J4095" t="str">
        <f t="shared" si="127"/>
        <v>Katten Muchin</v>
      </c>
    </row>
    <row r="4096" spans="1:10" ht="15" x14ac:dyDescent="0.25">
      <c r="A4096" s="5" t="s">
        <v>1720</v>
      </c>
      <c r="B4096" s="6">
        <v>999.8</v>
      </c>
      <c r="C4096" s="7">
        <v>164</v>
      </c>
      <c r="D4096" s="7" t="s">
        <v>5</v>
      </c>
      <c r="E4096" s="6">
        <v>0</v>
      </c>
      <c r="F4096" s="7">
        <v>8</v>
      </c>
      <c r="G4096" s="4">
        <v>2004</v>
      </c>
      <c r="H4096" s="18">
        <f t="shared" si="126"/>
        <v>2005</v>
      </c>
      <c r="I4096" s="5" t="s">
        <v>3637</v>
      </c>
      <c r="J4096" t="str">
        <f t="shared" si="127"/>
        <v>Keating Muething</v>
      </c>
    </row>
    <row r="4097" spans="1:10" ht="15" x14ac:dyDescent="0.25">
      <c r="A4097" s="5" t="s">
        <v>2229</v>
      </c>
      <c r="B4097" s="8">
        <v>1000</v>
      </c>
      <c r="C4097" s="20">
        <v>160</v>
      </c>
      <c r="D4097" s="7">
        <v>1</v>
      </c>
      <c r="E4097" s="6">
        <v>0</v>
      </c>
      <c r="F4097" s="7">
        <v>1</v>
      </c>
      <c r="G4097" s="4">
        <v>2004</v>
      </c>
      <c r="H4097" s="18">
        <f t="shared" si="126"/>
        <v>2005</v>
      </c>
      <c r="I4097" s="5" t="s">
        <v>3946</v>
      </c>
      <c r="J4097" t="str">
        <f t="shared" si="127"/>
        <v>Keleher Mcleod</v>
      </c>
    </row>
    <row r="4098" spans="1:10" ht="15" x14ac:dyDescent="0.25">
      <c r="A4098" s="5" t="s">
        <v>1423</v>
      </c>
      <c r="B4098" s="8">
        <v>1446.4</v>
      </c>
      <c r="C4098" s="7">
        <v>141</v>
      </c>
      <c r="D4098" s="7" t="s">
        <v>5</v>
      </c>
      <c r="E4098" s="6">
        <v>0</v>
      </c>
      <c r="F4098" s="7">
        <v>3</v>
      </c>
      <c r="G4098" s="4">
        <v>2004</v>
      </c>
      <c r="H4098" s="18">
        <f t="shared" ref="H4098:H4161" si="128">G4098+1</f>
        <v>2005</v>
      </c>
      <c r="I4098" s="5" t="s">
        <v>3407</v>
      </c>
      <c r="J4098" t="str">
        <f t="shared" ref="J4098:J4161" si="129">TRIM(LEFT(SUBSTITUTE(I4098," ",REPT(" ",100)),200))</f>
        <v>Kelly Hart</v>
      </c>
    </row>
    <row r="4099" spans="1:10" ht="15" x14ac:dyDescent="0.25">
      <c r="A4099" s="5" t="s">
        <v>88</v>
      </c>
      <c r="B4099" s="8">
        <v>10341.200000000001</v>
      </c>
      <c r="C4099" s="7">
        <v>54</v>
      </c>
      <c r="D4099" s="7" t="s">
        <v>5</v>
      </c>
      <c r="E4099" s="6">
        <v>0.1</v>
      </c>
      <c r="F4099" s="7">
        <v>24</v>
      </c>
      <c r="G4099" s="4">
        <v>2004</v>
      </c>
      <c r="H4099" s="18">
        <f t="shared" si="128"/>
        <v>2005</v>
      </c>
      <c r="I4099" s="5" t="s">
        <v>2623</v>
      </c>
      <c r="J4099" t="str">
        <f t="shared" si="129"/>
        <v>King Spalding</v>
      </c>
    </row>
    <row r="4100" spans="1:10" ht="15" x14ac:dyDescent="0.25">
      <c r="A4100" s="5" t="s">
        <v>28</v>
      </c>
      <c r="B4100" s="8">
        <v>56221.1</v>
      </c>
      <c r="C4100" s="7">
        <v>22</v>
      </c>
      <c r="D4100" s="7" t="s">
        <v>5</v>
      </c>
      <c r="E4100" s="6">
        <v>0.6</v>
      </c>
      <c r="F4100" s="7">
        <v>54</v>
      </c>
      <c r="G4100" s="4">
        <v>2004</v>
      </c>
      <c r="H4100" s="18">
        <f t="shared" si="128"/>
        <v>2005</v>
      </c>
      <c r="I4100" s="5" t="s">
        <v>2591</v>
      </c>
      <c r="J4100" t="str">
        <f t="shared" si="129"/>
        <v>Kirkland Ellis</v>
      </c>
    </row>
    <row r="4101" spans="1:10" ht="15" x14ac:dyDescent="0.25">
      <c r="A4101" s="5" t="s">
        <v>856</v>
      </c>
      <c r="B4101" s="8">
        <v>9781</v>
      </c>
      <c r="C4101" s="7">
        <v>56</v>
      </c>
      <c r="D4101" s="7" t="s">
        <v>5</v>
      </c>
      <c r="E4101" s="6">
        <v>0.1</v>
      </c>
      <c r="F4101" s="7">
        <v>46</v>
      </c>
      <c r="G4101" s="4">
        <v>2004</v>
      </c>
      <c r="H4101" s="18">
        <f t="shared" si="128"/>
        <v>2005</v>
      </c>
      <c r="I4101" s="5" t="s">
        <v>2982</v>
      </c>
      <c r="J4101" t="str">
        <f t="shared" si="129"/>
        <v>Kirkpatrick Lockhart</v>
      </c>
    </row>
    <row r="4102" spans="1:10" ht="15" x14ac:dyDescent="0.25">
      <c r="A4102" s="5" t="s">
        <v>283</v>
      </c>
      <c r="B4102" s="8">
        <v>1002.5</v>
      </c>
      <c r="C4102" s="7">
        <v>159</v>
      </c>
      <c r="D4102" s="7" t="s">
        <v>5</v>
      </c>
      <c r="E4102" s="6">
        <v>0</v>
      </c>
      <c r="F4102" s="7">
        <v>15</v>
      </c>
      <c r="G4102" s="4">
        <v>2004</v>
      </c>
      <c r="H4102" s="18">
        <f t="shared" si="128"/>
        <v>2005</v>
      </c>
      <c r="I4102" s="5" t="s">
        <v>2706</v>
      </c>
      <c r="J4102" t="str">
        <f t="shared" si="129"/>
        <v>Kramer Levin</v>
      </c>
    </row>
    <row r="4103" spans="1:10" ht="15" x14ac:dyDescent="0.25">
      <c r="A4103" s="5" t="s">
        <v>1283</v>
      </c>
      <c r="B4103" s="6">
        <v>750</v>
      </c>
      <c r="C4103" s="20">
        <v>187</v>
      </c>
      <c r="D4103" s="7">
        <v>1</v>
      </c>
      <c r="E4103" s="6">
        <v>0</v>
      </c>
      <c r="F4103" s="7">
        <v>1</v>
      </c>
      <c r="G4103" s="4">
        <v>2004</v>
      </c>
      <c r="H4103" s="18">
        <f t="shared" si="128"/>
        <v>2005</v>
      </c>
      <c r="I4103" s="5" t="s">
        <v>2930</v>
      </c>
      <c r="J4103" t="str">
        <f t="shared" si="129"/>
        <v>Krieg Devault</v>
      </c>
    </row>
    <row r="4104" spans="1:10" ht="15" x14ac:dyDescent="0.25">
      <c r="A4104" s="5" t="s">
        <v>90</v>
      </c>
      <c r="B4104" s="8">
        <v>4226.6000000000004</v>
      </c>
      <c r="C4104" s="7">
        <v>89</v>
      </c>
      <c r="D4104" s="7" t="s">
        <v>5</v>
      </c>
      <c r="E4104" s="6">
        <v>0.1</v>
      </c>
      <c r="F4104" s="7">
        <v>6</v>
      </c>
      <c r="G4104" s="4">
        <v>2004</v>
      </c>
      <c r="H4104" s="18">
        <f t="shared" si="128"/>
        <v>2005</v>
      </c>
      <c r="I4104" s="5" t="s">
        <v>90</v>
      </c>
      <c r="J4104" t="str">
        <f t="shared" si="129"/>
        <v>Kutak Rock</v>
      </c>
    </row>
    <row r="4105" spans="1:10" ht="15" x14ac:dyDescent="0.25">
      <c r="A4105" s="5" t="s">
        <v>29</v>
      </c>
      <c r="B4105" s="8">
        <v>81531.899999999994</v>
      </c>
      <c r="C4105" s="7">
        <v>15</v>
      </c>
      <c r="D4105" s="7" t="s">
        <v>5</v>
      </c>
      <c r="E4105" s="6">
        <v>0.9</v>
      </c>
      <c r="F4105" s="7">
        <v>164</v>
      </c>
      <c r="G4105" s="4">
        <v>2004</v>
      </c>
      <c r="H4105" s="18">
        <f t="shared" si="128"/>
        <v>2005</v>
      </c>
      <c r="I4105" s="5" t="s">
        <v>2592</v>
      </c>
      <c r="J4105" t="str">
        <f t="shared" si="129"/>
        <v>Latham Watkins</v>
      </c>
    </row>
    <row r="4106" spans="1:10" ht="15" x14ac:dyDescent="0.25">
      <c r="A4106" s="5" t="s">
        <v>1613</v>
      </c>
      <c r="B4106" s="8">
        <v>31356.7</v>
      </c>
      <c r="C4106" s="7">
        <v>37</v>
      </c>
      <c r="D4106" s="7" t="s">
        <v>5</v>
      </c>
      <c r="E4106" s="6">
        <v>0.4</v>
      </c>
      <c r="F4106" s="7">
        <v>63</v>
      </c>
      <c r="G4106" s="4">
        <v>2004</v>
      </c>
      <c r="H4106" s="18">
        <f t="shared" si="128"/>
        <v>2005</v>
      </c>
      <c r="I4106" s="5" t="s">
        <v>2670</v>
      </c>
      <c r="J4106" t="str">
        <f t="shared" si="129"/>
        <v>LeBoeuf Lamb</v>
      </c>
    </row>
    <row r="4107" spans="1:10" ht="15" x14ac:dyDescent="0.25">
      <c r="A4107" s="5" t="s">
        <v>1152</v>
      </c>
      <c r="B4107" s="6">
        <v>828.8</v>
      </c>
      <c r="C4107" s="7">
        <v>177</v>
      </c>
      <c r="D4107" s="7" t="s">
        <v>5</v>
      </c>
      <c r="E4107" s="6">
        <v>0</v>
      </c>
      <c r="F4107" s="7">
        <v>3</v>
      </c>
      <c r="G4107" s="4">
        <v>2004</v>
      </c>
      <c r="H4107" s="18">
        <f t="shared" si="128"/>
        <v>2005</v>
      </c>
      <c r="I4107" s="5" t="s">
        <v>2593</v>
      </c>
      <c r="J4107" t="str">
        <f t="shared" si="129"/>
        <v>LeBoeuf Lamb</v>
      </c>
    </row>
    <row r="4108" spans="1:10" ht="15" x14ac:dyDescent="0.25">
      <c r="A4108" s="5" t="s">
        <v>1916</v>
      </c>
      <c r="B4108" s="6">
        <v>856.1</v>
      </c>
      <c r="C4108" s="7">
        <v>174</v>
      </c>
      <c r="D4108" s="7" t="s">
        <v>5</v>
      </c>
      <c r="E4108" s="6">
        <v>0</v>
      </c>
      <c r="F4108" s="7">
        <v>2</v>
      </c>
      <c r="G4108" s="4">
        <v>2004</v>
      </c>
      <c r="H4108" s="18">
        <f t="shared" si="128"/>
        <v>2005</v>
      </c>
      <c r="I4108" s="5" t="s">
        <v>3765</v>
      </c>
      <c r="J4108" t="str">
        <f t="shared" si="129"/>
        <v>Lionel Sawyer</v>
      </c>
    </row>
    <row r="4109" spans="1:10" ht="15" x14ac:dyDescent="0.25">
      <c r="A4109" s="5" t="s">
        <v>1929</v>
      </c>
      <c r="B4109" s="8">
        <v>3828.9</v>
      </c>
      <c r="C4109" s="7">
        <v>92</v>
      </c>
      <c r="D4109" s="7" t="s">
        <v>5</v>
      </c>
      <c r="E4109" s="6">
        <v>0</v>
      </c>
      <c r="F4109" s="7">
        <v>21</v>
      </c>
      <c r="G4109" s="4">
        <v>2004</v>
      </c>
      <c r="H4109" s="18">
        <f t="shared" si="128"/>
        <v>2005</v>
      </c>
      <c r="I4109" s="5" t="s">
        <v>3772</v>
      </c>
      <c r="J4109" t="str">
        <f t="shared" si="129"/>
        <v>Locke Liddell</v>
      </c>
    </row>
    <row r="4110" spans="1:10" ht="15" x14ac:dyDescent="0.25">
      <c r="A4110" s="5" t="s">
        <v>876</v>
      </c>
      <c r="B4110" s="8">
        <v>4299</v>
      </c>
      <c r="C4110" s="7">
        <v>88</v>
      </c>
      <c r="D4110" s="7" t="s">
        <v>5</v>
      </c>
      <c r="E4110" s="6">
        <v>0.1</v>
      </c>
      <c r="F4110" s="7">
        <v>2</v>
      </c>
      <c r="G4110" s="4">
        <v>2004</v>
      </c>
      <c r="H4110" s="18">
        <f t="shared" si="128"/>
        <v>2005</v>
      </c>
      <c r="I4110" s="5" t="s">
        <v>2625</v>
      </c>
      <c r="J4110" t="str">
        <f t="shared" si="129"/>
        <v>Lord Bissell</v>
      </c>
    </row>
    <row r="4111" spans="1:10" ht="15" x14ac:dyDescent="0.25">
      <c r="A4111" s="5" t="s">
        <v>769</v>
      </c>
      <c r="B4111" s="8">
        <v>3498.6</v>
      </c>
      <c r="C4111" s="7">
        <v>97</v>
      </c>
      <c r="D4111" s="7" t="s">
        <v>5</v>
      </c>
      <c r="E4111" s="6">
        <v>0</v>
      </c>
      <c r="F4111" s="7">
        <v>5</v>
      </c>
      <c r="G4111" s="4">
        <v>2004</v>
      </c>
      <c r="H4111" s="18">
        <f t="shared" si="128"/>
        <v>2005</v>
      </c>
      <c r="I4111" s="5" t="s">
        <v>769</v>
      </c>
      <c r="J4111" t="str">
        <f t="shared" si="129"/>
        <v>Lowenstein Sandler</v>
      </c>
    </row>
    <row r="4112" spans="1:10" ht="15" x14ac:dyDescent="0.25">
      <c r="A4112" s="5" t="s">
        <v>1238</v>
      </c>
      <c r="B4112" s="8">
        <v>9432.6</v>
      </c>
      <c r="C4112" s="7">
        <v>59</v>
      </c>
      <c r="D4112" s="7" t="s">
        <v>5</v>
      </c>
      <c r="E4112" s="6">
        <v>0.1</v>
      </c>
      <c r="F4112" s="7">
        <v>25</v>
      </c>
      <c r="G4112" s="4">
        <v>2004</v>
      </c>
      <c r="H4112" s="18">
        <f t="shared" si="128"/>
        <v>2005</v>
      </c>
      <c r="I4112" s="5" t="s">
        <v>3267</v>
      </c>
      <c r="J4112" t="str">
        <f t="shared" si="129"/>
        <v>Maples Calder</v>
      </c>
    </row>
    <row r="4113" spans="1:10" ht="15" x14ac:dyDescent="0.25">
      <c r="A4113" s="5" t="s">
        <v>2431</v>
      </c>
      <c r="B4113" s="8">
        <v>1491.5</v>
      </c>
      <c r="C4113" s="7">
        <v>138</v>
      </c>
      <c r="D4113" s="7" t="s">
        <v>5</v>
      </c>
      <c r="E4113" s="6">
        <v>0</v>
      </c>
      <c r="F4113" s="7">
        <v>1</v>
      </c>
      <c r="G4113" s="4">
        <v>2004</v>
      </c>
      <c r="H4113" s="18">
        <f t="shared" si="128"/>
        <v>2005</v>
      </c>
      <c r="I4113" s="5" t="s">
        <v>2431</v>
      </c>
      <c r="J4113" t="str">
        <f t="shared" si="129"/>
        <v>Martin I</v>
      </c>
    </row>
    <row r="4114" spans="1:10" ht="15" x14ac:dyDescent="0.25">
      <c r="A4114" s="5" t="s">
        <v>1043</v>
      </c>
      <c r="B4114" s="6">
        <v>809.1</v>
      </c>
      <c r="C4114" s="7">
        <v>179</v>
      </c>
      <c r="D4114" s="7" t="s">
        <v>5</v>
      </c>
      <c r="E4114" s="6">
        <v>0</v>
      </c>
      <c r="F4114" s="7">
        <v>1</v>
      </c>
      <c r="G4114" s="4">
        <v>2004</v>
      </c>
      <c r="H4114" s="18">
        <f t="shared" si="128"/>
        <v>2005</v>
      </c>
      <c r="I4114" s="5" t="s">
        <v>2594</v>
      </c>
      <c r="J4114" t="str">
        <f t="shared" si="129"/>
        <v>Mayer Brown</v>
      </c>
    </row>
    <row r="4115" spans="1:10" ht="15" x14ac:dyDescent="0.25">
      <c r="A4115" s="5" t="s">
        <v>460</v>
      </c>
      <c r="B4115" s="8">
        <v>137092.9</v>
      </c>
      <c r="C4115" s="7">
        <v>11</v>
      </c>
      <c r="D4115" s="7" t="s">
        <v>5</v>
      </c>
      <c r="E4115" s="6">
        <v>1.5</v>
      </c>
      <c r="F4115" s="7">
        <v>95</v>
      </c>
      <c r="G4115" s="4">
        <v>2004</v>
      </c>
      <c r="H4115" s="18">
        <f t="shared" si="128"/>
        <v>2005</v>
      </c>
      <c r="I4115" s="5" t="s">
        <v>2761</v>
      </c>
      <c r="J4115" t="str">
        <f t="shared" si="129"/>
        <v>Mayer Brown</v>
      </c>
    </row>
    <row r="4116" spans="1:10" ht="15" x14ac:dyDescent="0.25">
      <c r="A4116" s="5" t="s">
        <v>489</v>
      </c>
      <c r="B4116" s="6">
        <v>956.7</v>
      </c>
      <c r="C4116" s="7">
        <v>167</v>
      </c>
      <c r="D4116" s="7" t="s">
        <v>5</v>
      </c>
      <c r="E4116" s="6">
        <v>0</v>
      </c>
      <c r="F4116" s="7">
        <v>9</v>
      </c>
      <c r="G4116" s="4">
        <v>2004</v>
      </c>
      <c r="H4116" s="18">
        <f t="shared" si="128"/>
        <v>2005</v>
      </c>
      <c r="I4116" s="5" t="s">
        <v>2595</v>
      </c>
      <c r="J4116" t="str">
        <f t="shared" si="129"/>
        <v>McDermott Will</v>
      </c>
    </row>
    <row r="4117" spans="1:10" ht="15" x14ac:dyDescent="0.25">
      <c r="A4117" s="5" t="s">
        <v>1011</v>
      </c>
      <c r="B4117" s="6">
        <v>800.5</v>
      </c>
      <c r="C4117" s="7">
        <v>181</v>
      </c>
      <c r="D4117" s="7" t="s">
        <v>5</v>
      </c>
      <c r="E4117" s="6">
        <v>0</v>
      </c>
      <c r="F4117" s="7">
        <v>2</v>
      </c>
      <c r="G4117" s="4">
        <v>2004</v>
      </c>
      <c r="H4117" s="18">
        <f t="shared" si="128"/>
        <v>2005</v>
      </c>
      <c r="I4117" s="5" t="s">
        <v>3086</v>
      </c>
      <c r="J4117" t="str">
        <f t="shared" si="129"/>
        <v>Mcdermott Will</v>
      </c>
    </row>
    <row r="4118" spans="1:10" ht="15" x14ac:dyDescent="0.25">
      <c r="A4118" s="5" t="s">
        <v>774</v>
      </c>
      <c r="B4118" s="8">
        <v>14135</v>
      </c>
      <c r="C4118" s="7">
        <v>49</v>
      </c>
      <c r="D4118" s="7" t="s">
        <v>5</v>
      </c>
      <c r="E4118" s="6">
        <v>0.2</v>
      </c>
      <c r="F4118" s="7">
        <v>17</v>
      </c>
      <c r="G4118" s="4">
        <v>2004</v>
      </c>
      <c r="H4118" s="18">
        <f t="shared" si="128"/>
        <v>2005</v>
      </c>
      <c r="I4118" s="5" t="s">
        <v>774</v>
      </c>
      <c r="J4118" t="str">
        <f t="shared" si="129"/>
        <v>McGuireWoods LLP</v>
      </c>
    </row>
    <row r="4119" spans="1:10" ht="15" x14ac:dyDescent="0.25">
      <c r="A4119" s="5" t="s">
        <v>1921</v>
      </c>
      <c r="B4119" s="8">
        <v>906049.4</v>
      </c>
      <c r="C4119" s="7">
        <v>3</v>
      </c>
      <c r="D4119" s="7" t="s">
        <v>5</v>
      </c>
      <c r="E4119" s="6">
        <v>10.1</v>
      </c>
      <c r="F4119" s="7">
        <v>333</v>
      </c>
      <c r="G4119" s="4">
        <v>2004</v>
      </c>
      <c r="H4119" s="18">
        <f t="shared" si="128"/>
        <v>2005</v>
      </c>
      <c r="I4119" s="5" t="s">
        <v>1921</v>
      </c>
      <c r="J4119" t="str">
        <f t="shared" si="129"/>
        <v>McKee Nelson</v>
      </c>
    </row>
    <row r="4120" spans="1:10" ht="15" x14ac:dyDescent="0.25">
      <c r="A4120" s="5" t="s">
        <v>2429</v>
      </c>
      <c r="B4120" s="8">
        <v>3239.9</v>
      </c>
      <c r="C4120" s="7">
        <v>102</v>
      </c>
      <c r="D4120" s="7" t="s">
        <v>5</v>
      </c>
      <c r="E4120" s="6">
        <v>0</v>
      </c>
      <c r="F4120" s="7">
        <v>2</v>
      </c>
      <c r="G4120" s="4">
        <v>2004</v>
      </c>
      <c r="H4120" s="18">
        <f t="shared" si="128"/>
        <v>2005</v>
      </c>
      <c r="I4120" s="5" t="s">
        <v>4091</v>
      </c>
      <c r="J4120" t="str">
        <f t="shared" si="129"/>
        <v>McKee Giuliani</v>
      </c>
    </row>
    <row r="4121" spans="1:10" ht="15" x14ac:dyDescent="0.25">
      <c r="A4121" s="5" t="s">
        <v>974</v>
      </c>
      <c r="B4121" s="8">
        <v>41924.400000000001</v>
      </c>
      <c r="C4121" s="7">
        <v>30</v>
      </c>
      <c r="D4121" s="7" t="s">
        <v>5</v>
      </c>
      <c r="E4121" s="6">
        <v>0.5</v>
      </c>
      <c r="F4121" s="7">
        <v>21</v>
      </c>
      <c r="G4121" s="4">
        <v>2004</v>
      </c>
      <c r="H4121" s="18">
        <f t="shared" si="128"/>
        <v>2005</v>
      </c>
      <c r="I4121" s="5" t="s">
        <v>2596</v>
      </c>
      <c r="J4121" t="str">
        <f t="shared" si="129"/>
        <v>Milbank Tweed</v>
      </c>
    </row>
    <row r="4122" spans="1:10" ht="15" x14ac:dyDescent="0.25">
      <c r="A4122" s="5" t="s">
        <v>1919</v>
      </c>
      <c r="B4122" s="6">
        <v>622.79999999999995</v>
      </c>
      <c r="C4122" s="7">
        <v>200</v>
      </c>
      <c r="D4122" s="7" t="s">
        <v>5</v>
      </c>
      <c r="E4122" s="6">
        <v>0</v>
      </c>
      <c r="F4122" s="7">
        <v>3</v>
      </c>
      <c r="G4122" s="4">
        <v>2004</v>
      </c>
      <c r="H4122" s="18">
        <f t="shared" si="128"/>
        <v>2005</v>
      </c>
      <c r="I4122" s="5" t="s">
        <v>3766</v>
      </c>
      <c r="J4122" t="str">
        <f t="shared" si="129"/>
        <v>Miles Stockbridge</v>
      </c>
    </row>
    <row r="4123" spans="1:10" ht="15" x14ac:dyDescent="0.25">
      <c r="A4123" s="5" t="s">
        <v>2437</v>
      </c>
      <c r="B4123" s="6">
        <v>681.9</v>
      </c>
      <c r="C4123" s="7">
        <v>195</v>
      </c>
      <c r="D4123" s="7" t="s">
        <v>5</v>
      </c>
      <c r="E4123" s="6">
        <v>0</v>
      </c>
      <c r="F4123" s="7">
        <v>2</v>
      </c>
      <c r="G4123" s="4">
        <v>2004</v>
      </c>
      <c r="H4123" s="18">
        <f t="shared" si="128"/>
        <v>2005</v>
      </c>
      <c r="I4123" s="5" t="s">
        <v>4098</v>
      </c>
      <c r="J4123" t="str">
        <f t="shared" si="129"/>
        <v>Miller Hamilton</v>
      </c>
    </row>
    <row r="4124" spans="1:10" ht="15" x14ac:dyDescent="0.25">
      <c r="A4124" s="5" t="s">
        <v>968</v>
      </c>
      <c r="B4124" s="6">
        <v>853.3</v>
      </c>
      <c r="C4124" s="7">
        <v>175</v>
      </c>
      <c r="D4124" s="7" t="s">
        <v>5</v>
      </c>
      <c r="E4124" s="6">
        <v>0</v>
      </c>
      <c r="F4124" s="7">
        <v>16</v>
      </c>
      <c r="G4124" s="4">
        <v>2004</v>
      </c>
      <c r="H4124" s="18">
        <f t="shared" si="128"/>
        <v>2005</v>
      </c>
      <c r="I4124" s="5" t="s">
        <v>3060</v>
      </c>
      <c r="J4124" t="str">
        <f t="shared" si="129"/>
        <v>Mintz Levin</v>
      </c>
    </row>
    <row r="4125" spans="1:10" ht="15" x14ac:dyDescent="0.25">
      <c r="A4125" s="5" t="s">
        <v>1167</v>
      </c>
      <c r="B4125" s="8">
        <v>48798.3</v>
      </c>
      <c r="C4125" s="7">
        <v>27</v>
      </c>
      <c r="D4125" s="7" t="s">
        <v>5</v>
      </c>
      <c r="E4125" s="6">
        <v>0.5</v>
      </c>
      <c r="F4125" s="7">
        <v>7</v>
      </c>
      <c r="G4125" s="4">
        <v>2004</v>
      </c>
      <c r="H4125" s="18">
        <f t="shared" si="128"/>
        <v>2005</v>
      </c>
      <c r="I4125" s="5" t="s">
        <v>3212</v>
      </c>
      <c r="J4125" t="str">
        <f t="shared" si="129"/>
        <v>Mitchell Silberberg</v>
      </c>
    </row>
    <row r="4126" spans="1:10" ht="15" x14ac:dyDescent="0.25">
      <c r="A4126" s="5" t="s">
        <v>984</v>
      </c>
      <c r="B4126" s="8">
        <v>156202.79999999999</v>
      </c>
      <c r="C4126" s="7">
        <v>9</v>
      </c>
      <c r="D4126" s="7" t="s">
        <v>5</v>
      </c>
      <c r="E4126" s="6">
        <v>1.7</v>
      </c>
      <c r="F4126" s="7">
        <v>81</v>
      </c>
      <c r="G4126" s="4">
        <v>2004</v>
      </c>
      <c r="H4126" s="18">
        <f t="shared" si="128"/>
        <v>2005</v>
      </c>
      <c r="I4126" s="5" t="s">
        <v>2597</v>
      </c>
      <c r="J4126" t="str">
        <f t="shared" si="129"/>
        <v>Morgan Lewis</v>
      </c>
    </row>
    <row r="4127" spans="1:10" ht="15" x14ac:dyDescent="0.25">
      <c r="A4127" s="5" t="s">
        <v>2090</v>
      </c>
      <c r="B4127" s="8">
        <v>1000</v>
      </c>
      <c r="C4127" s="20">
        <v>160</v>
      </c>
      <c r="D4127" s="7">
        <v>1</v>
      </c>
      <c r="E4127" s="6">
        <v>0</v>
      </c>
      <c r="F4127" s="7">
        <v>1</v>
      </c>
      <c r="G4127" s="4">
        <v>2004</v>
      </c>
      <c r="H4127" s="18">
        <f t="shared" si="128"/>
        <v>2005</v>
      </c>
      <c r="I4127" s="5" t="s">
        <v>3854</v>
      </c>
      <c r="J4127" t="str">
        <f t="shared" si="129"/>
        <v>Morris James</v>
      </c>
    </row>
    <row r="4128" spans="1:10" ht="15" x14ac:dyDescent="0.25">
      <c r="A4128" s="5" t="s">
        <v>1188</v>
      </c>
      <c r="B4128" s="8">
        <v>17753.400000000001</v>
      </c>
      <c r="C4128" s="7">
        <v>46</v>
      </c>
      <c r="D4128" s="7" t="s">
        <v>5</v>
      </c>
      <c r="E4128" s="6">
        <v>0.2</v>
      </c>
      <c r="F4128" s="7">
        <v>6</v>
      </c>
      <c r="G4128" s="4">
        <v>2004</v>
      </c>
      <c r="H4128" s="18">
        <f t="shared" si="128"/>
        <v>2005</v>
      </c>
      <c r="I4128" s="5" t="s">
        <v>3228</v>
      </c>
      <c r="J4128" t="str">
        <f t="shared" si="129"/>
        <v>Morris Nichols</v>
      </c>
    </row>
    <row r="4129" spans="1:10" ht="15" x14ac:dyDescent="0.25">
      <c r="A4129" s="5" t="s">
        <v>35</v>
      </c>
      <c r="B4129" s="8">
        <v>10223.5</v>
      </c>
      <c r="C4129" s="7">
        <v>55</v>
      </c>
      <c r="D4129" s="7" t="s">
        <v>5</v>
      </c>
      <c r="E4129" s="6">
        <v>0.1</v>
      </c>
      <c r="F4129" s="7">
        <v>41</v>
      </c>
      <c r="G4129" s="4">
        <v>2004</v>
      </c>
      <c r="H4129" s="18">
        <f t="shared" si="128"/>
        <v>2005</v>
      </c>
      <c r="I4129" s="5" t="s">
        <v>2598</v>
      </c>
      <c r="J4129" t="str">
        <f t="shared" si="129"/>
        <v>Morrison Foerster</v>
      </c>
    </row>
    <row r="4130" spans="1:10" ht="15" x14ac:dyDescent="0.25">
      <c r="A4130" s="5" t="s">
        <v>978</v>
      </c>
      <c r="B4130" s="8">
        <v>54557</v>
      </c>
      <c r="C4130" s="7">
        <v>23</v>
      </c>
      <c r="D4130" s="7" t="s">
        <v>5</v>
      </c>
      <c r="E4130" s="6">
        <v>0.6</v>
      </c>
      <c r="F4130" s="7">
        <v>27</v>
      </c>
      <c r="G4130" s="4">
        <v>2004</v>
      </c>
      <c r="H4130" s="18">
        <f t="shared" si="128"/>
        <v>2005</v>
      </c>
      <c r="I4130" s="5" t="s">
        <v>2714</v>
      </c>
      <c r="J4130" t="str">
        <f t="shared" si="129"/>
        <v>Munger Tolles</v>
      </c>
    </row>
    <row r="4131" spans="1:10" ht="15" x14ac:dyDescent="0.25">
      <c r="A4131" s="5" t="s">
        <v>785</v>
      </c>
      <c r="B4131" s="8">
        <v>1350.5</v>
      </c>
      <c r="C4131" s="7">
        <v>144</v>
      </c>
      <c r="D4131" s="7" t="s">
        <v>5</v>
      </c>
      <c r="E4131" s="6">
        <v>0</v>
      </c>
      <c r="F4131" s="7">
        <v>10</v>
      </c>
      <c r="G4131" s="4">
        <v>2004</v>
      </c>
      <c r="H4131" s="18">
        <f t="shared" si="128"/>
        <v>2005</v>
      </c>
      <c r="I4131" s="5" t="s">
        <v>785</v>
      </c>
      <c r="J4131" t="str">
        <f t="shared" si="129"/>
        <v>Nixon Peabody</v>
      </c>
    </row>
    <row r="4132" spans="1:10" ht="15" x14ac:dyDescent="0.25">
      <c r="A4132" s="5" t="s">
        <v>37</v>
      </c>
      <c r="B4132" s="8">
        <v>46600.800000000003</v>
      </c>
      <c r="C4132" s="7">
        <v>29</v>
      </c>
      <c r="D4132" s="7" t="s">
        <v>5</v>
      </c>
      <c r="E4132" s="6">
        <v>0.5</v>
      </c>
      <c r="F4132" s="7">
        <v>53</v>
      </c>
      <c r="G4132" s="4">
        <v>2004</v>
      </c>
      <c r="H4132" s="18">
        <f t="shared" si="128"/>
        <v>2005</v>
      </c>
      <c r="I4132" s="5" t="s">
        <v>2600</v>
      </c>
      <c r="J4132" t="str">
        <f t="shared" si="129"/>
        <v>O'Melveny Myers</v>
      </c>
    </row>
    <row r="4133" spans="1:10" ht="15" x14ac:dyDescent="0.25">
      <c r="A4133" s="5" t="s">
        <v>1093</v>
      </c>
      <c r="B4133" s="8">
        <v>441520.6</v>
      </c>
      <c r="C4133" s="7">
        <v>6</v>
      </c>
      <c r="D4133" s="7" t="s">
        <v>5</v>
      </c>
      <c r="E4133" s="6">
        <v>4.9000000000000004</v>
      </c>
      <c r="F4133" s="7">
        <v>242</v>
      </c>
      <c r="G4133" s="4">
        <v>2004</v>
      </c>
      <c r="H4133" s="18">
        <f t="shared" si="128"/>
        <v>2005</v>
      </c>
      <c r="I4133" s="5" t="s">
        <v>2870</v>
      </c>
      <c r="J4133" t="str">
        <f t="shared" si="129"/>
        <v>Orrick Herrington</v>
      </c>
    </row>
    <row r="4134" spans="1:10" ht="15" x14ac:dyDescent="0.25">
      <c r="A4134" s="5" t="s">
        <v>296</v>
      </c>
      <c r="B4134" s="8">
        <v>1028.0999999999999</v>
      </c>
      <c r="C4134" s="7">
        <v>157</v>
      </c>
      <c r="D4134" s="7" t="s">
        <v>5</v>
      </c>
      <c r="E4134" s="6">
        <v>0</v>
      </c>
      <c r="F4134" s="7">
        <v>5</v>
      </c>
      <c r="G4134" s="4">
        <v>2004</v>
      </c>
      <c r="H4134" s="18">
        <f t="shared" si="128"/>
        <v>2005</v>
      </c>
      <c r="I4134" s="5" t="s">
        <v>2717</v>
      </c>
      <c r="J4134" t="str">
        <f t="shared" si="129"/>
        <v>Palmer Dodge</v>
      </c>
    </row>
    <row r="4135" spans="1:10" ht="15" x14ac:dyDescent="0.25">
      <c r="A4135" s="5" t="s">
        <v>298</v>
      </c>
      <c r="B4135" s="8">
        <v>5191.3999999999996</v>
      </c>
      <c r="C4135" s="7">
        <v>80</v>
      </c>
      <c r="D4135" s="7" t="s">
        <v>5</v>
      </c>
      <c r="E4135" s="6">
        <v>0.1</v>
      </c>
      <c r="F4135" s="7">
        <v>14</v>
      </c>
      <c r="G4135" s="4">
        <v>2004</v>
      </c>
      <c r="H4135" s="18">
        <f t="shared" si="128"/>
        <v>2005</v>
      </c>
      <c r="I4135" s="5" t="s">
        <v>298</v>
      </c>
      <c r="J4135" t="str">
        <f t="shared" si="129"/>
        <v>Patton Boggs</v>
      </c>
    </row>
    <row r="4136" spans="1:10" ht="15" x14ac:dyDescent="0.25">
      <c r="A4136" s="5" t="s">
        <v>98</v>
      </c>
      <c r="B4136" s="8">
        <v>6342.2</v>
      </c>
      <c r="C4136" s="7">
        <v>78</v>
      </c>
      <c r="D4136" s="7" t="s">
        <v>5</v>
      </c>
      <c r="E4136" s="6">
        <v>0.1</v>
      </c>
      <c r="F4136" s="7">
        <v>27</v>
      </c>
      <c r="G4136" s="4">
        <v>2004</v>
      </c>
      <c r="H4136" s="18">
        <f t="shared" si="128"/>
        <v>2005</v>
      </c>
      <c r="I4136" s="5" t="s">
        <v>2627</v>
      </c>
      <c r="J4136" t="str">
        <f t="shared" si="129"/>
        <v>Paul Hastings</v>
      </c>
    </row>
    <row r="4137" spans="1:10" ht="15" x14ac:dyDescent="0.25">
      <c r="A4137" s="5" t="s">
        <v>550</v>
      </c>
      <c r="B4137" s="8">
        <v>5984.4</v>
      </c>
      <c r="C4137" s="7">
        <v>79</v>
      </c>
      <c r="D4137" s="7" t="s">
        <v>5</v>
      </c>
      <c r="E4137" s="6">
        <v>0.1</v>
      </c>
      <c r="F4137" s="7">
        <v>27</v>
      </c>
      <c r="G4137" s="4">
        <v>2004</v>
      </c>
      <c r="H4137" s="18">
        <f t="shared" si="128"/>
        <v>2005</v>
      </c>
      <c r="I4137" s="5" t="s">
        <v>2540</v>
      </c>
      <c r="J4137" t="str">
        <f t="shared" si="129"/>
        <v>Paul Weiss</v>
      </c>
    </row>
    <row r="4138" spans="1:10" ht="15" x14ac:dyDescent="0.25">
      <c r="A4138" s="5" t="s">
        <v>792</v>
      </c>
      <c r="B4138" s="8">
        <v>4077.1</v>
      </c>
      <c r="C4138" s="7">
        <v>90</v>
      </c>
      <c r="D4138" s="7" t="s">
        <v>5</v>
      </c>
      <c r="E4138" s="6">
        <v>0.1</v>
      </c>
      <c r="F4138" s="7">
        <v>10</v>
      </c>
      <c r="G4138" s="4">
        <v>2004</v>
      </c>
      <c r="H4138" s="18">
        <f t="shared" si="128"/>
        <v>2005</v>
      </c>
      <c r="I4138" s="5" t="s">
        <v>792</v>
      </c>
      <c r="J4138" t="str">
        <f t="shared" si="129"/>
        <v>Pepper Hamilton</v>
      </c>
    </row>
    <row r="4139" spans="1:10" ht="15" x14ac:dyDescent="0.25">
      <c r="A4139" s="5" t="s">
        <v>157</v>
      </c>
      <c r="B4139" s="8">
        <v>3269.7</v>
      </c>
      <c r="C4139" s="7">
        <v>100</v>
      </c>
      <c r="D4139" s="7" t="s">
        <v>5</v>
      </c>
      <c r="E4139" s="6">
        <v>0</v>
      </c>
      <c r="F4139" s="7">
        <v>21</v>
      </c>
      <c r="G4139" s="4">
        <v>2004</v>
      </c>
      <c r="H4139" s="18">
        <f t="shared" si="128"/>
        <v>2005</v>
      </c>
      <c r="I4139" s="5" t="s">
        <v>157</v>
      </c>
      <c r="J4139" t="str">
        <f t="shared" si="129"/>
        <v>Perkins Coie</v>
      </c>
    </row>
    <row r="4140" spans="1:10" ht="15" x14ac:dyDescent="0.25">
      <c r="A4140" s="5" t="s">
        <v>1875</v>
      </c>
      <c r="B4140" s="8">
        <v>4695.3999999999996</v>
      </c>
      <c r="C4140" s="7">
        <v>85</v>
      </c>
      <c r="D4140" s="7" t="s">
        <v>5</v>
      </c>
      <c r="E4140" s="6">
        <v>0.1</v>
      </c>
      <c r="F4140" s="7">
        <v>28</v>
      </c>
      <c r="G4140" s="4">
        <v>2004</v>
      </c>
      <c r="H4140" s="18">
        <f t="shared" si="128"/>
        <v>2005</v>
      </c>
      <c r="I4140" s="5" t="s">
        <v>1875</v>
      </c>
      <c r="J4140" t="str">
        <f t="shared" si="129"/>
        <v>Pillsbury Winthrop</v>
      </c>
    </row>
    <row r="4141" spans="1:10" ht="15" x14ac:dyDescent="0.25">
      <c r="A4141" s="5" t="s">
        <v>1894</v>
      </c>
      <c r="B4141" s="8">
        <v>8334.9</v>
      </c>
      <c r="C4141" s="7">
        <v>64</v>
      </c>
      <c r="D4141" s="7" t="s">
        <v>5</v>
      </c>
      <c r="E4141" s="6">
        <v>0.1</v>
      </c>
      <c r="F4141" s="7">
        <v>28</v>
      </c>
      <c r="G4141" s="4">
        <v>2004</v>
      </c>
      <c r="H4141" s="18">
        <f t="shared" si="128"/>
        <v>2005</v>
      </c>
      <c r="I4141" s="5" t="s">
        <v>1894</v>
      </c>
      <c r="J4141" t="str">
        <f t="shared" si="129"/>
        <v>Piper Rudnick</v>
      </c>
    </row>
    <row r="4142" spans="1:10" ht="15" x14ac:dyDescent="0.25">
      <c r="A4142" s="5" t="s">
        <v>1531</v>
      </c>
      <c r="B4142" s="8">
        <v>2013.1</v>
      </c>
      <c r="C4142" s="7">
        <v>121</v>
      </c>
      <c r="D4142" s="7" t="s">
        <v>5</v>
      </c>
      <c r="E4142" s="6">
        <v>0</v>
      </c>
      <c r="F4142" s="7">
        <v>14</v>
      </c>
      <c r="G4142" s="4">
        <v>2004</v>
      </c>
      <c r="H4142" s="18">
        <f t="shared" si="128"/>
        <v>2005</v>
      </c>
      <c r="I4142" s="5" t="s">
        <v>3494</v>
      </c>
      <c r="J4142" t="str">
        <f t="shared" si="129"/>
        <v>Porter Hedges</v>
      </c>
    </row>
    <row r="4143" spans="1:10" ht="15" x14ac:dyDescent="0.25">
      <c r="A4143" s="5" t="s">
        <v>2108</v>
      </c>
      <c r="B4143" s="6">
        <v>800</v>
      </c>
      <c r="C4143" s="7">
        <v>182</v>
      </c>
      <c r="D4143" s="7" t="s">
        <v>5</v>
      </c>
      <c r="E4143" s="6">
        <v>0</v>
      </c>
      <c r="F4143" s="7">
        <v>1</v>
      </c>
      <c r="G4143" s="4">
        <v>2004</v>
      </c>
      <c r="H4143" s="18">
        <f t="shared" si="128"/>
        <v>2005</v>
      </c>
      <c r="I4143" s="5" t="s">
        <v>3862</v>
      </c>
      <c r="J4143" t="str">
        <f t="shared" si="129"/>
        <v>Potter Anderson</v>
      </c>
    </row>
    <row r="4144" spans="1:10" ht="15" x14ac:dyDescent="0.25">
      <c r="A4144" s="5" t="s">
        <v>1173</v>
      </c>
      <c r="B4144" s="8">
        <v>1276.7</v>
      </c>
      <c r="C4144" s="7">
        <v>147</v>
      </c>
      <c r="D4144" s="7" t="s">
        <v>5</v>
      </c>
      <c r="E4144" s="6">
        <v>0</v>
      </c>
      <c r="F4144" s="7">
        <v>12</v>
      </c>
      <c r="G4144" s="4">
        <v>2004</v>
      </c>
      <c r="H4144" s="18">
        <f t="shared" si="128"/>
        <v>2005</v>
      </c>
      <c r="I4144" s="5" t="s">
        <v>2721</v>
      </c>
      <c r="J4144" t="str">
        <f t="shared" si="129"/>
        <v>Powell Goldstein</v>
      </c>
    </row>
    <row r="4145" spans="1:10" ht="15" x14ac:dyDescent="0.25">
      <c r="A4145" s="5" t="s">
        <v>1019</v>
      </c>
      <c r="B4145" s="6">
        <v>700.1</v>
      </c>
      <c r="C4145" s="7">
        <v>191</v>
      </c>
      <c r="D4145" s="7" t="s">
        <v>5</v>
      </c>
      <c r="E4145" s="6">
        <v>0</v>
      </c>
      <c r="F4145" s="7">
        <v>3</v>
      </c>
      <c r="G4145" s="4">
        <v>2004</v>
      </c>
      <c r="H4145" s="18">
        <f t="shared" si="128"/>
        <v>2005</v>
      </c>
      <c r="I4145" s="5" t="s">
        <v>3091</v>
      </c>
      <c r="J4145" t="str">
        <f t="shared" si="129"/>
        <v>Preston Gates</v>
      </c>
    </row>
    <row r="4146" spans="1:10" ht="15" x14ac:dyDescent="0.25">
      <c r="A4146" s="5" t="s">
        <v>798</v>
      </c>
      <c r="B4146" s="8">
        <v>1615.1</v>
      </c>
      <c r="C4146" s="7">
        <v>134</v>
      </c>
      <c r="D4146" s="7" t="s">
        <v>5</v>
      </c>
      <c r="E4146" s="6">
        <v>0</v>
      </c>
      <c r="F4146" s="7">
        <v>18</v>
      </c>
      <c r="G4146" s="4">
        <v>2004</v>
      </c>
      <c r="H4146" s="18">
        <f t="shared" si="128"/>
        <v>2005</v>
      </c>
      <c r="I4146" s="5" t="s">
        <v>798</v>
      </c>
      <c r="J4146" t="str">
        <f t="shared" si="129"/>
        <v>Proskauer Rose</v>
      </c>
    </row>
    <row r="4147" spans="1:10" ht="15" x14ac:dyDescent="0.25">
      <c r="A4147" s="5" t="s">
        <v>1122</v>
      </c>
      <c r="B4147" s="8">
        <v>2841.8</v>
      </c>
      <c r="C4147" s="7">
        <v>105</v>
      </c>
      <c r="D4147" s="7" t="s">
        <v>5</v>
      </c>
      <c r="E4147" s="6">
        <v>0</v>
      </c>
      <c r="F4147" s="7">
        <v>6</v>
      </c>
      <c r="G4147" s="4">
        <v>2004</v>
      </c>
      <c r="H4147" s="18">
        <f t="shared" si="128"/>
        <v>2005</v>
      </c>
      <c r="I4147" s="5" t="s">
        <v>3175</v>
      </c>
      <c r="J4147" t="str">
        <f t="shared" si="129"/>
        <v>Pryor Cashman</v>
      </c>
    </row>
    <row r="4148" spans="1:10" ht="15" x14ac:dyDescent="0.25">
      <c r="A4148" s="5" t="s">
        <v>303</v>
      </c>
      <c r="B4148" s="8">
        <v>1057.3</v>
      </c>
      <c r="C4148" s="7">
        <v>154</v>
      </c>
      <c r="D4148" s="7" t="s">
        <v>5</v>
      </c>
      <c r="E4148" s="6">
        <v>0</v>
      </c>
      <c r="F4148" s="7">
        <v>3</v>
      </c>
      <c r="G4148" s="4">
        <v>2004</v>
      </c>
      <c r="H4148" s="18">
        <f t="shared" si="128"/>
        <v>2005</v>
      </c>
      <c r="I4148" s="5" t="s">
        <v>2723</v>
      </c>
      <c r="J4148" t="str">
        <f t="shared" si="129"/>
        <v>Quarles Brady</v>
      </c>
    </row>
    <row r="4149" spans="1:10" ht="15" x14ac:dyDescent="0.25">
      <c r="A4149" s="5" t="s">
        <v>2000</v>
      </c>
      <c r="B4149" s="6">
        <v>983</v>
      </c>
      <c r="C4149" s="7">
        <v>165</v>
      </c>
      <c r="D4149" s="7" t="s">
        <v>5</v>
      </c>
      <c r="E4149" s="6">
        <v>0</v>
      </c>
      <c r="F4149" s="7">
        <v>8</v>
      </c>
      <c r="G4149" s="4">
        <v>2004</v>
      </c>
      <c r="H4149" s="18">
        <f t="shared" si="128"/>
        <v>2005</v>
      </c>
      <c r="I4149" s="5" t="s">
        <v>3811</v>
      </c>
      <c r="J4149" t="str">
        <f t="shared" si="129"/>
        <v>Reed Smith</v>
      </c>
    </row>
    <row r="4150" spans="1:10" ht="15" x14ac:dyDescent="0.25">
      <c r="A4150" s="5" t="s">
        <v>1906</v>
      </c>
      <c r="B4150" s="8">
        <v>159246.20000000001</v>
      </c>
      <c r="C4150" s="7">
        <v>8</v>
      </c>
      <c r="D4150" s="7" t="s">
        <v>5</v>
      </c>
      <c r="E4150" s="6">
        <v>1.8</v>
      </c>
      <c r="F4150" s="7">
        <v>77</v>
      </c>
      <c r="G4150" s="4">
        <v>2004</v>
      </c>
      <c r="H4150" s="18">
        <f t="shared" si="128"/>
        <v>2005</v>
      </c>
      <c r="I4150" s="5" t="s">
        <v>3759</v>
      </c>
      <c r="J4150" t="str">
        <f t="shared" si="129"/>
        <v>Richards Layton</v>
      </c>
    </row>
    <row r="4151" spans="1:10" ht="15" x14ac:dyDescent="0.25">
      <c r="A4151" s="5" t="s">
        <v>103</v>
      </c>
      <c r="B4151" s="8">
        <v>9644.2999999999993</v>
      </c>
      <c r="C4151" s="7">
        <v>57</v>
      </c>
      <c r="D4151" s="7" t="s">
        <v>5</v>
      </c>
      <c r="E4151" s="6">
        <v>0.1</v>
      </c>
      <c r="F4151" s="7">
        <v>41</v>
      </c>
      <c r="G4151" s="4">
        <v>2004</v>
      </c>
      <c r="H4151" s="18">
        <f t="shared" si="128"/>
        <v>2005</v>
      </c>
      <c r="I4151" s="5" t="s">
        <v>2628</v>
      </c>
      <c r="J4151" t="str">
        <f t="shared" si="129"/>
        <v>Ropes Gray</v>
      </c>
    </row>
    <row r="4152" spans="1:10" ht="15" x14ac:dyDescent="0.25">
      <c r="A4152" s="5" t="s">
        <v>2066</v>
      </c>
      <c r="B4152" s="8">
        <v>2077.5</v>
      </c>
      <c r="C4152" s="7">
        <v>120</v>
      </c>
      <c r="D4152" s="7" t="s">
        <v>5</v>
      </c>
      <c r="E4152" s="6">
        <v>0</v>
      </c>
      <c r="F4152" s="7">
        <v>6</v>
      </c>
      <c r="G4152" s="4">
        <v>2004</v>
      </c>
      <c r="H4152" s="18">
        <f t="shared" si="128"/>
        <v>2005</v>
      </c>
      <c r="I4152" s="5" t="s">
        <v>3848</v>
      </c>
      <c r="J4152" t="str">
        <f t="shared" si="129"/>
        <v>Saul Ewing</v>
      </c>
    </row>
    <row r="4153" spans="1:10" ht="15" x14ac:dyDescent="0.25">
      <c r="A4153" s="5" t="s">
        <v>306</v>
      </c>
      <c r="B4153" s="6">
        <v>892.8</v>
      </c>
      <c r="C4153" s="7">
        <v>170</v>
      </c>
      <c r="D4153" s="7" t="s">
        <v>5</v>
      </c>
      <c r="E4153" s="6">
        <v>0</v>
      </c>
      <c r="F4153" s="7">
        <v>8</v>
      </c>
      <c r="G4153" s="4">
        <v>2004</v>
      </c>
      <c r="H4153" s="18">
        <f t="shared" si="128"/>
        <v>2005</v>
      </c>
      <c r="I4153" s="5" t="s">
        <v>2725</v>
      </c>
      <c r="J4153" t="str">
        <f t="shared" si="129"/>
        <v>Schiff Hardin</v>
      </c>
    </row>
    <row r="4154" spans="1:10" ht="15" x14ac:dyDescent="0.25">
      <c r="A4154" s="5" t="s">
        <v>1948</v>
      </c>
      <c r="B4154" s="8">
        <v>2540</v>
      </c>
      <c r="C4154" s="7">
        <v>109</v>
      </c>
      <c r="D4154" s="7" t="s">
        <v>5</v>
      </c>
      <c r="E4154" s="6">
        <v>0</v>
      </c>
      <c r="F4154" s="7">
        <v>11</v>
      </c>
      <c r="G4154" s="4">
        <v>2004</v>
      </c>
      <c r="H4154" s="18">
        <f t="shared" si="128"/>
        <v>2005</v>
      </c>
      <c r="I4154" s="5" t="s">
        <v>1948</v>
      </c>
      <c r="J4154" t="str">
        <f t="shared" si="129"/>
        <v>Schreck Brignone</v>
      </c>
    </row>
    <row r="4155" spans="1:10" ht="15" x14ac:dyDescent="0.25">
      <c r="A4155" s="5" t="s">
        <v>807</v>
      </c>
      <c r="B4155" s="8">
        <v>74927.399999999994</v>
      </c>
      <c r="C4155" s="7">
        <v>17</v>
      </c>
      <c r="D4155" s="7" t="s">
        <v>5</v>
      </c>
      <c r="E4155" s="6">
        <v>0.8</v>
      </c>
      <c r="F4155" s="7">
        <v>30</v>
      </c>
      <c r="G4155" s="4">
        <v>2004</v>
      </c>
      <c r="H4155" s="18">
        <f t="shared" si="128"/>
        <v>2005</v>
      </c>
      <c r="I4155" s="5" t="s">
        <v>2879</v>
      </c>
      <c r="J4155" t="str">
        <f t="shared" si="129"/>
        <v>Schulte Roth</v>
      </c>
    </row>
    <row r="4156" spans="1:10" ht="15" x14ac:dyDescent="0.25">
      <c r="A4156" s="5" t="s">
        <v>1466</v>
      </c>
      <c r="B4156" s="8">
        <v>2505</v>
      </c>
      <c r="C4156" s="7">
        <v>110</v>
      </c>
      <c r="D4156" s="7" t="s">
        <v>5</v>
      </c>
      <c r="E4156" s="6">
        <v>0</v>
      </c>
      <c r="F4156" s="7">
        <v>2</v>
      </c>
      <c r="G4156" s="4">
        <v>2004</v>
      </c>
      <c r="H4156" s="18">
        <f t="shared" si="128"/>
        <v>2005</v>
      </c>
      <c r="I4156" s="5" t="s">
        <v>3441</v>
      </c>
      <c r="J4156" t="str">
        <f t="shared" si="129"/>
        <v>Seyfarth Shaw</v>
      </c>
    </row>
    <row r="4157" spans="1:10" ht="15" x14ac:dyDescent="0.25">
      <c r="A4157" s="5" t="s">
        <v>1358</v>
      </c>
      <c r="B4157" s="8">
        <v>1493.4</v>
      </c>
      <c r="C4157" s="7">
        <v>137</v>
      </c>
      <c r="D4157" s="7" t="s">
        <v>5</v>
      </c>
      <c r="E4157" s="6">
        <v>0</v>
      </c>
      <c r="F4157" s="7">
        <v>6</v>
      </c>
      <c r="G4157" s="4">
        <v>2004</v>
      </c>
      <c r="H4157" s="18">
        <f t="shared" si="128"/>
        <v>2005</v>
      </c>
      <c r="I4157" s="5" t="s">
        <v>3362</v>
      </c>
      <c r="J4157" t="str">
        <f t="shared" si="129"/>
        <v>Shaw Pittman</v>
      </c>
    </row>
    <row r="4158" spans="1:10" ht="15" x14ac:dyDescent="0.25">
      <c r="A4158" s="5" t="s">
        <v>1895</v>
      </c>
      <c r="B4158" s="8">
        <v>2010</v>
      </c>
      <c r="C4158" s="7">
        <v>123</v>
      </c>
      <c r="D4158" s="7" t="s">
        <v>5</v>
      </c>
      <c r="E4158" s="6">
        <v>0</v>
      </c>
      <c r="F4158" s="7">
        <v>17</v>
      </c>
      <c r="G4158" s="4">
        <v>2004</v>
      </c>
      <c r="H4158" s="18">
        <f t="shared" si="128"/>
        <v>2005</v>
      </c>
      <c r="I4158" s="5" t="s">
        <v>1895</v>
      </c>
      <c r="J4158" t="str">
        <f t="shared" si="129"/>
        <v>ShawPittman LLP</v>
      </c>
    </row>
    <row r="4159" spans="1:10" ht="15" x14ac:dyDescent="0.25">
      <c r="A4159" s="5" t="s">
        <v>44</v>
      </c>
      <c r="B4159" s="8">
        <v>8658.7000000000007</v>
      </c>
      <c r="C4159" s="7">
        <v>62</v>
      </c>
      <c r="D4159" s="7" t="s">
        <v>5</v>
      </c>
      <c r="E4159" s="6">
        <v>0.1</v>
      </c>
      <c r="F4159" s="7">
        <v>24</v>
      </c>
      <c r="G4159" s="4">
        <v>2004</v>
      </c>
      <c r="H4159" s="18">
        <f t="shared" si="128"/>
        <v>2005</v>
      </c>
      <c r="I4159" s="5" t="s">
        <v>2605</v>
      </c>
      <c r="J4159" t="str">
        <f t="shared" si="129"/>
        <v>Shearman Sterling</v>
      </c>
    </row>
    <row r="4160" spans="1:10" ht="15" x14ac:dyDescent="0.25">
      <c r="A4160" s="5" t="s">
        <v>809</v>
      </c>
      <c r="B4160" s="8">
        <v>53832.4</v>
      </c>
      <c r="C4160" s="7">
        <v>25</v>
      </c>
      <c r="D4160" s="7" t="s">
        <v>5</v>
      </c>
      <c r="E4160" s="6">
        <v>0.6</v>
      </c>
      <c r="F4160" s="7">
        <v>36</v>
      </c>
      <c r="G4160" s="4">
        <v>2004</v>
      </c>
      <c r="H4160" s="18">
        <f t="shared" si="128"/>
        <v>2005</v>
      </c>
      <c r="I4160" s="5" t="s">
        <v>2880</v>
      </c>
      <c r="J4160" t="str">
        <f t="shared" si="129"/>
        <v>Shearman Sterling</v>
      </c>
    </row>
    <row r="4161" spans="1:10" ht="15" x14ac:dyDescent="0.25">
      <c r="A4161" s="5" t="s">
        <v>188</v>
      </c>
      <c r="B4161" s="6">
        <v>738.2</v>
      </c>
      <c r="C4161" s="7">
        <v>189</v>
      </c>
      <c r="D4161" s="7" t="s">
        <v>5</v>
      </c>
      <c r="E4161" s="6">
        <v>0</v>
      </c>
      <c r="F4161" s="7">
        <v>8</v>
      </c>
      <c r="G4161" s="4">
        <v>2004</v>
      </c>
      <c r="H4161" s="18">
        <f t="shared" si="128"/>
        <v>2005</v>
      </c>
      <c r="I4161" s="5" t="s">
        <v>2656</v>
      </c>
      <c r="J4161" t="str">
        <f t="shared" si="129"/>
        <v>Sheppard Mullin</v>
      </c>
    </row>
    <row r="4162" spans="1:10" ht="15" x14ac:dyDescent="0.25">
      <c r="A4162" s="5" t="s">
        <v>1416</v>
      </c>
      <c r="B4162" s="6">
        <v>881.8</v>
      </c>
      <c r="C4162" s="7">
        <v>171</v>
      </c>
      <c r="D4162" s="7" t="s">
        <v>5</v>
      </c>
      <c r="E4162" s="6">
        <v>0</v>
      </c>
      <c r="F4162" s="7">
        <v>2</v>
      </c>
      <c r="G4162" s="4">
        <v>2004</v>
      </c>
      <c r="H4162" s="18">
        <f t="shared" ref="H4162:H4225" si="130">G4162+1</f>
        <v>2005</v>
      </c>
      <c r="I4162" s="5" t="s">
        <v>3402</v>
      </c>
      <c r="J4162" t="str">
        <f t="shared" ref="J4162:J4225" si="131">TRIM(LEFT(SUBSTITUTE(I4162," ",REPT(" ",100)),200))</f>
        <v>Shumaker Loop</v>
      </c>
    </row>
    <row r="4163" spans="1:10" ht="15" x14ac:dyDescent="0.25">
      <c r="A4163" s="5" t="s">
        <v>444</v>
      </c>
      <c r="B4163" s="8">
        <v>1446207.7</v>
      </c>
      <c r="C4163" s="7">
        <v>1</v>
      </c>
      <c r="D4163" s="7" t="s">
        <v>5</v>
      </c>
      <c r="E4163" s="6">
        <v>16.100000000000001</v>
      </c>
      <c r="F4163" s="9">
        <v>1396</v>
      </c>
      <c r="G4163" s="4">
        <v>2004</v>
      </c>
      <c r="H4163" s="18">
        <f t="shared" si="130"/>
        <v>2005</v>
      </c>
      <c r="I4163" s="5" t="s">
        <v>2755</v>
      </c>
      <c r="J4163" t="str">
        <f t="shared" si="131"/>
        <v>Sidley Austin</v>
      </c>
    </row>
    <row r="4164" spans="1:10" ht="15" x14ac:dyDescent="0.25">
      <c r="A4164" s="5" t="s">
        <v>46</v>
      </c>
      <c r="B4164" s="8">
        <v>137129.70000000001</v>
      </c>
      <c r="C4164" s="7">
        <v>10</v>
      </c>
      <c r="D4164" s="7" t="s">
        <v>5</v>
      </c>
      <c r="E4164" s="6">
        <v>1.5</v>
      </c>
      <c r="F4164" s="7">
        <v>109</v>
      </c>
      <c r="G4164" s="4">
        <v>2004</v>
      </c>
      <c r="H4164" s="18">
        <f t="shared" si="130"/>
        <v>2005</v>
      </c>
      <c r="I4164" s="5" t="s">
        <v>2606</v>
      </c>
      <c r="J4164" t="str">
        <f t="shared" si="131"/>
        <v>Simpson Thacher</v>
      </c>
    </row>
    <row r="4165" spans="1:10" ht="15" x14ac:dyDescent="0.25">
      <c r="A4165" s="5" t="s">
        <v>1915</v>
      </c>
      <c r="B4165" s="8">
        <v>38428.199999999997</v>
      </c>
      <c r="C4165" s="7">
        <v>34</v>
      </c>
      <c r="D4165" s="7" t="s">
        <v>5</v>
      </c>
      <c r="E4165" s="6">
        <v>0.4</v>
      </c>
      <c r="F4165" s="7">
        <v>9</v>
      </c>
      <c r="G4165" s="4">
        <v>2004</v>
      </c>
      <c r="H4165" s="18">
        <f t="shared" si="130"/>
        <v>2005</v>
      </c>
      <c r="I4165" s="5" t="s">
        <v>3764</v>
      </c>
      <c r="J4165" t="str">
        <f t="shared" si="131"/>
        <v>Skadden Arps</v>
      </c>
    </row>
    <row r="4166" spans="1:10" ht="15" x14ac:dyDescent="0.25">
      <c r="A4166" s="5" t="s">
        <v>47</v>
      </c>
      <c r="B4166" s="8">
        <v>102354.8</v>
      </c>
      <c r="C4166" s="7">
        <v>12</v>
      </c>
      <c r="D4166" s="7" t="s">
        <v>5</v>
      </c>
      <c r="E4166" s="6">
        <v>1.1000000000000001</v>
      </c>
      <c r="F4166" s="7">
        <v>139</v>
      </c>
      <c r="G4166" s="4">
        <v>2004</v>
      </c>
      <c r="H4166" s="18">
        <f t="shared" si="130"/>
        <v>2005</v>
      </c>
      <c r="I4166" s="5" t="s">
        <v>2607</v>
      </c>
      <c r="J4166" t="str">
        <f t="shared" si="131"/>
        <v>Skadden Arps</v>
      </c>
    </row>
    <row r="4167" spans="1:10" ht="15" x14ac:dyDescent="0.25">
      <c r="A4167" s="5" t="s">
        <v>308</v>
      </c>
      <c r="B4167" s="8">
        <v>1402.5</v>
      </c>
      <c r="C4167" s="7">
        <v>142</v>
      </c>
      <c r="D4167" s="7" t="s">
        <v>5</v>
      </c>
      <c r="E4167" s="6">
        <v>0</v>
      </c>
      <c r="F4167" s="7">
        <v>10</v>
      </c>
      <c r="G4167" s="4">
        <v>2004</v>
      </c>
      <c r="H4167" s="18">
        <f t="shared" si="130"/>
        <v>2005</v>
      </c>
      <c r="I4167" s="5" t="s">
        <v>2727</v>
      </c>
      <c r="J4167" t="str">
        <f t="shared" si="131"/>
        <v>Snell Wilmer</v>
      </c>
    </row>
    <row r="4168" spans="1:10" ht="15" x14ac:dyDescent="0.25">
      <c r="A4168" s="5" t="s">
        <v>211</v>
      </c>
      <c r="B4168" s="8">
        <v>1060.7</v>
      </c>
      <c r="C4168" s="7">
        <v>153</v>
      </c>
      <c r="D4168" s="7" t="s">
        <v>5</v>
      </c>
      <c r="E4168" s="6">
        <v>0</v>
      </c>
      <c r="F4168" s="7">
        <v>12</v>
      </c>
      <c r="G4168" s="4">
        <v>2004</v>
      </c>
      <c r="H4168" s="18">
        <f t="shared" si="130"/>
        <v>2005</v>
      </c>
      <c r="I4168" s="5" t="s">
        <v>2661</v>
      </c>
      <c r="J4168" t="str">
        <f t="shared" si="131"/>
        <v>Sonnenschein Nath</v>
      </c>
    </row>
    <row r="4169" spans="1:10" ht="15" x14ac:dyDescent="0.25">
      <c r="A4169" s="5" t="s">
        <v>1178</v>
      </c>
      <c r="B4169" s="8">
        <v>20744.7</v>
      </c>
      <c r="C4169" s="7">
        <v>44</v>
      </c>
      <c r="D4169" s="7" t="s">
        <v>5</v>
      </c>
      <c r="E4169" s="6">
        <v>0.2</v>
      </c>
      <c r="F4169" s="7">
        <v>8</v>
      </c>
      <c r="G4169" s="4">
        <v>2004</v>
      </c>
      <c r="H4169" s="18">
        <f t="shared" si="130"/>
        <v>2005</v>
      </c>
      <c r="I4169" s="5" t="s">
        <v>3219</v>
      </c>
      <c r="J4169" t="str">
        <f t="shared" si="131"/>
        <v>Squire Sanders</v>
      </c>
    </row>
    <row r="4170" spans="1:10" ht="15" x14ac:dyDescent="0.25">
      <c r="A4170" s="5" t="s">
        <v>1690</v>
      </c>
      <c r="B4170" s="6">
        <v>671.2</v>
      </c>
      <c r="C4170" s="7">
        <v>196</v>
      </c>
      <c r="D4170" s="7" t="s">
        <v>5</v>
      </c>
      <c r="E4170" s="6">
        <v>0</v>
      </c>
      <c r="F4170" s="7">
        <v>4</v>
      </c>
      <c r="G4170" s="4">
        <v>2004</v>
      </c>
      <c r="H4170" s="18">
        <f t="shared" si="130"/>
        <v>2005</v>
      </c>
      <c r="I4170" s="5" t="s">
        <v>1690</v>
      </c>
      <c r="J4170" t="str">
        <f t="shared" si="131"/>
        <v>Stearns Weaver</v>
      </c>
    </row>
    <row r="4171" spans="1:10" ht="15" x14ac:dyDescent="0.25">
      <c r="A4171" s="5" t="s">
        <v>1056</v>
      </c>
      <c r="B4171" s="8">
        <v>4339.3</v>
      </c>
      <c r="C4171" s="7">
        <v>87</v>
      </c>
      <c r="D4171" s="7" t="s">
        <v>5</v>
      </c>
      <c r="E4171" s="6">
        <v>0.1</v>
      </c>
      <c r="F4171" s="7">
        <v>4</v>
      </c>
      <c r="G4171" s="4">
        <v>2004</v>
      </c>
      <c r="H4171" s="18">
        <f t="shared" si="130"/>
        <v>2005</v>
      </c>
      <c r="I4171" s="5" t="s">
        <v>3123</v>
      </c>
      <c r="J4171" t="str">
        <f t="shared" si="131"/>
        <v>Steel Hector</v>
      </c>
    </row>
    <row r="4172" spans="1:10" ht="15" x14ac:dyDescent="0.25">
      <c r="A4172" s="5" t="s">
        <v>1927</v>
      </c>
      <c r="B4172" s="8">
        <v>3894.6</v>
      </c>
      <c r="C4172" s="7">
        <v>91</v>
      </c>
      <c r="D4172" s="7" t="s">
        <v>5</v>
      </c>
      <c r="E4172" s="6">
        <v>0</v>
      </c>
      <c r="F4172" s="7">
        <v>7</v>
      </c>
      <c r="G4172" s="4">
        <v>2004</v>
      </c>
      <c r="H4172" s="18">
        <f t="shared" si="130"/>
        <v>2005</v>
      </c>
      <c r="I4172" s="5" t="s">
        <v>3771</v>
      </c>
      <c r="J4172" t="str">
        <f t="shared" si="131"/>
        <v>Stevens Lee</v>
      </c>
    </row>
    <row r="4173" spans="1:10" ht="15" x14ac:dyDescent="0.25">
      <c r="A4173" s="5" t="s">
        <v>2026</v>
      </c>
      <c r="B4173" s="8">
        <v>2788.3</v>
      </c>
      <c r="C4173" s="7">
        <v>107</v>
      </c>
      <c r="D4173" s="7" t="s">
        <v>5</v>
      </c>
      <c r="E4173" s="6">
        <v>0</v>
      </c>
      <c r="F4173" s="7">
        <v>9</v>
      </c>
      <c r="G4173" s="4">
        <v>2004</v>
      </c>
      <c r="H4173" s="18">
        <f t="shared" si="130"/>
        <v>2005</v>
      </c>
      <c r="I4173" s="5" t="s">
        <v>2966</v>
      </c>
      <c r="J4173" t="str">
        <f t="shared" si="131"/>
        <v>Stinson Morrison</v>
      </c>
    </row>
    <row r="4174" spans="1:10" ht="15" x14ac:dyDescent="0.25">
      <c r="A4174" s="5" t="s">
        <v>2359</v>
      </c>
      <c r="B4174" s="6">
        <v>645.20000000000005</v>
      </c>
      <c r="C4174" s="7">
        <v>199</v>
      </c>
      <c r="D4174" s="7" t="s">
        <v>5</v>
      </c>
      <c r="E4174" s="6">
        <v>0</v>
      </c>
      <c r="F4174" s="7">
        <v>2</v>
      </c>
      <c r="G4174" s="4">
        <v>2004</v>
      </c>
      <c r="H4174" s="18">
        <f t="shared" si="130"/>
        <v>2005</v>
      </c>
      <c r="I4174" s="5" t="s">
        <v>4044</v>
      </c>
      <c r="J4174" t="str">
        <f t="shared" si="131"/>
        <v>Stites Harbison</v>
      </c>
    </row>
    <row r="4175" spans="1:10" ht="15" x14ac:dyDescent="0.25">
      <c r="A4175" s="5" t="s">
        <v>1513</v>
      </c>
      <c r="B4175" s="8">
        <v>31339.8</v>
      </c>
      <c r="C4175" s="7">
        <v>38</v>
      </c>
      <c r="D4175" s="7" t="s">
        <v>5</v>
      </c>
      <c r="E4175" s="6">
        <v>0.4</v>
      </c>
      <c r="F4175" s="7">
        <v>7</v>
      </c>
      <c r="G4175" s="4">
        <v>2004</v>
      </c>
      <c r="H4175" s="18">
        <f t="shared" si="130"/>
        <v>2005</v>
      </c>
      <c r="I4175" s="5" t="s">
        <v>3483</v>
      </c>
      <c r="J4175" t="str">
        <f t="shared" si="131"/>
        <v>Stradley Ronon</v>
      </c>
    </row>
    <row r="4176" spans="1:10" ht="15" x14ac:dyDescent="0.25">
      <c r="A4176" s="5" t="s">
        <v>49</v>
      </c>
      <c r="B4176" s="8">
        <v>82707.399999999994</v>
      </c>
      <c r="C4176" s="7">
        <v>14</v>
      </c>
      <c r="D4176" s="7" t="s">
        <v>5</v>
      </c>
      <c r="E4176" s="6">
        <v>0.9</v>
      </c>
      <c r="F4176" s="7">
        <v>35</v>
      </c>
      <c r="G4176" s="4">
        <v>2004</v>
      </c>
      <c r="H4176" s="18">
        <f t="shared" si="130"/>
        <v>2005</v>
      </c>
      <c r="I4176" s="5" t="s">
        <v>2608</v>
      </c>
      <c r="J4176" t="str">
        <f t="shared" si="131"/>
        <v>Stroock Stroock</v>
      </c>
    </row>
    <row r="4177" spans="1:10" ht="15" x14ac:dyDescent="0.25">
      <c r="A4177" s="5" t="s">
        <v>50</v>
      </c>
      <c r="B4177" s="8">
        <v>79402.399999999994</v>
      </c>
      <c r="C4177" s="7">
        <v>16</v>
      </c>
      <c r="D4177" s="7" t="s">
        <v>5</v>
      </c>
      <c r="E4177" s="6">
        <v>0.9</v>
      </c>
      <c r="F4177" s="7">
        <v>57</v>
      </c>
      <c r="G4177" s="4">
        <v>2004</v>
      </c>
      <c r="H4177" s="18">
        <f t="shared" si="130"/>
        <v>2005</v>
      </c>
      <c r="I4177" s="5" t="s">
        <v>2609</v>
      </c>
      <c r="J4177" t="str">
        <f t="shared" si="131"/>
        <v>Sullivan Cromwell</v>
      </c>
    </row>
    <row r="4178" spans="1:10" ht="15" x14ac:dyDescent="0.25">
      <c r="A4178" s="5" t="s">
        <v>827</v>
      </c>
      <c r="B4178" s="8">
        <v>3701.2</v>
      </c>
      <c r="C4178" s="7">
        <v>94</v>
      </c>
      <c r="D4178" s="7" t="s">
        <v>5</v>
      </c>
      <c r="E4178" s="6">
        <v>0</v>
      </c>
      <c r="F4178" s="7">
        <v>13</v>
      </c>
      <c r="G4178" s="4">
        <v>2004</v>
      </c>
      <c r="H4178" s="18">
        <f t="shared" si="130"/>
        <v>2005</v>
      </c>
      <c r="I4178" s="5" t="s">
        <v>2894</v>
      </c>
      <c r="J4178" t="str">
        <f t="shared" si="131"/>
        <v>Sullivan Worcester</v>
      </c>
    </row>
    <row r="4179" spans="1:10" ht="15" x14ac:dyDescent="0.25">
      <c r="A4179" s="5" t="s">
        <v>828</v>
      </c>
      <c r="B4179" s="8">
        <v>7359.9</v>
      </c>
      <c r="C4179" s="7">
        <v>70</v>
      </c>
      <c r="D4179" s="7" t="s">
        <v>5</v>
      </c>
      <c r="E4179" s="6">
        <v>0.1</v>
      </c>
      <c r="F4179" s="7">
        <v>11</v>
      </c>
      <c r="G4179" s="4">
        <v>2004</v>
      </c>
      <c r="H4179" s="18">
        <f t="shared" si="130"/>
        <v>2005</v>
      </c>
      <c r="I4179" s="5" t="s">
        <v>2895</v>
      </c>
      <c r="J4179" t="str">
        <f t="shared" si="131"/>
        <v>Sutherland Asbill</v>
      </c>
    </row>
    <row r="4180" spans="1:10" ht="15" x14ac:dyDescent="0.25">
      <c r="A4180" s="5" t="s">
        <v>314</v>
      </c>
      <c r="B4180" s="8">
        <v>1299526.5</v>
      </c>
      <c r="C4180" s="7">
        <v>2</v>
      </c>
      <c r="D4180" s="7" t="s">
        <v>5</v>
      </c>
      <c r="E4180" s="6">
        <v>14.5</v>
      </c>
      <c r="F4180" s="7">
        <v>537</v>
      </c>
      <c r="G4180" s="4">
        <v>2004</v>
      </c>
      <c r="H4180" s="18">
        <f t="shared" si="130"/>
        <v>2005</v>
      </c>
      <c r="I4180" s="5" t="s">
        <v>2731</v>
      </c>
      <c r="J4180" t="str">
        <f t="shared" si="131"/>
        <v>Thacher Proffitt</v>
      </c>
    </row>
    <row r="4181" spans="1:10" ht="15" x14ac:dyDescent="0.25">
      <c r="A4181" s="5" t="s">
        <v>1782</v>
      </c>
      <c r="B4181" s="8">
        <v>12574.5</v>
      </c>
      <c r="C4181" s="7">
        <v>51</v>
      </c>
      <c r="D4181" s="7" t="s">
        <v>5</v>
      </c>
      <c r="E4181" s="6">
        <v>0.1</v>
      </c>
      <c r="F4181" s="7">
        <v>27</v>
      </c>
      <c r="G4181" s="4">
        <v>2004</v>
      </c>
      <c r="H4181" s="18">
        <f t="shared" si="130"/>
        <v>2005</v>
      </c>
      <c r="I4181" s="5" t="s">
        <v>3681</v>
      </c>
      <c r="J4181" t="str">
        <f t="shared" si="131"/>
        <v>Thelen Reid</v>
      </c>
    </row>
    <row r="4182" spans="1:10" ht="15" x14ac:dyDescent="0.25">
      <c r="A4182" s="5" t="s">
        <v>317</v>
      </c>
      <c r="B4182" s="6">
        <v>847.7</v>
      </c>
      <c r="C4182" s="7">
        <v>176</v>
      </c>
      <c r="D4182" s="7" t="s">
        <v>5</v>
      </c>
      <c r="E4182" s="6">
        <v>0</v>
      </c>
      <c r="F4182" s="7">
        <v>4</v>
      </c>
      <c r="G4182" s="4">
        <v>2004</v>
      </c>
      <c r="H4182" s="18">
        <f t="shared" si="130"/>
        <v>2005</v>
      </c>
      <c r="I4182" s="5" t="s">
        <v>317</v>
      </c>
      <c r="J4182" t="str">
        <f t="shared" si="131"/>
        <v>Thompson Coburn</v>
      </c>
    </row>
    <row r="4183" spans="1:10" ht="15" x14ac:dyDescent="0.25">
      <c r="A4183" s="5" t="s">
        <v>831</v>
      </c>
      <c r="B4183" s="8">
        <v>32113.5</v>
      </c>
      <c r="C4183" s="7">
        <v>36</v>
      </c>
      <c r="D4183" s="7" t="s">
        <v>5</v>
      </c>
      <c r="E4183" s="6">
        <v>0.4</v>
      </c>
      <c r="F4183" s="7">
        <v>12</v>
      </c>
      <c r="G4183" s="4">
        <v>2004</v>
      </c>
      <c r="H4183" s="18">
        <f t="shared" si="130"/>
        <v>2005</v>
      </c>
      <c r="I4183" s="5" t="s">
        <v>831</v>
      </c>
      <c r="J4183" t="str">
        <f t="shared" si="131"/>
        <v>Thompson Hine</v>
      </c>
    </row>
    <row r="4184" spans="1:10" ht="15" x14ac:dyDescent="0.25">
      <c r="A4184" s="5" t="s">
        <v>1714</v>
      </c>
      <c r="B4184" s="8">
        <v>30876</v>
      </c>
      <c r="C4184" s="7">
        <v>39</v>
      </c>
      <c r="D4184" s="7" t="s">
        <v>5</v>
      </c>
      <c r="E4184" s="6">
        <v>0.3</v>
      </c>
      <c r="F4184" s="7">
        <v>22</v>
      </c>
      <c r="G4184" s="4">
        <v>2004</v>
      </c>
      <c r="H4184" s="18">
        <f t="shared" si="130"/>
        <v>2005</v>
      </c>
      <c r="I4184" s="5" t="s">
        <v>3633</v>
      </c>
      <c r="J4184" t="str">
        <f t="shared" si="131"/>
        <v>Tobin Tobin</v>
      </c>
    </row>
    <row r="4185" spans="1:10" ht="15" x14ac:dyDescent="0.25">
      <c r="A4185" s="5" t="s">
        <v>1873</v>
      </c>
      <c r="B4185" s="8">
        <v>1938.4</v>
      </c>
      <c r="C4185" s="7">
        <v>128</v>
      </c>
      <c r="D4185" s="7" t="s">
        <v>5</v>
      </c>
      <c r="E4185" s="6">
        <v>0</v>
      </c>
      <c r="F4185" s="7">
        <v>5</v>
      </c>
      <c r="G4185" s="4">
        <v>2004</v>
      </c>
      <c r="H4185" s="18">
        <f t="shared" si="130"/>
        <v>2005</v>
      </c>
      <c r="I4185" s="5" t="s">
        <v>1873</v>
      </c>
      <c r="J4185" t="str">
        <f t="shared" si="131"/>
        <v>Torys</v>
      </c>
    </row>
    <row r="4186" spans="1:10" ht="15" x14ac:dyDescent="0.25">
      <c r="A4186" s="5" t="s">
        <v>832</v>
      </c>
      <c r="B4186" s="8">
        <v>4904</v>
      </c>
      <c r="C4186" s="7">
        <v>82</v>
      </c>
      <c r="D4186" s="7" t="s">
        <v>5</v>
      </c>
      <c r="E4186" s="6">
        <v>0.1</v>
      </c>
      <c r="F4186" s="7">
        <v>20</v>
      </c>
      <c r="G4186" s="4">
        <v>2004</v>
      </c>
      <c r="H4186" s="18">
        <f t="shared" si="130"/>
        <v>2005</v>
      </c>
      <c r="I4186" s="5" t="s">
        <v>832</v>
      </c>
      <c r="J4186" t="str">
        <f t="shared" si="131"/>
        <v>Troutman Sanders</v>
      </c>
    </row>
    <row r="4187" spans="1:10" ht="15" x14ac:dyDescent="0.25">
      <c r="A4187" s="5" t="s">
        <v>2150</v>
      </c>
      <c r="B4187" s="8">
        <v>2188.9</v>
      </c>
      <c r="C4187" s="7">
        <v>117</v>
      </c>
      <c r="D4187" s="7" t="s">
        <v>5</v>
      </c>
      <c r="E4187" s="6">
        <v>0</v>
      </c>
      <c r="F4187" s="7">
        <v>1</v>
      </c>
      <c r="G4187" s="4">
        <v>2004</v>
      </c>
      <c r="H4187" s="18">
        <f t="shared" si="130"/>
        <v>2005</v>
      </c>
      <c r="I4187" s="5" t="s">
        <v>3882</v>
      </c>
      <c r="J4187" t="str">
        <f t="shared" si="131"/>
        <v>Tulchinsky Stern</v>
      </c>
    </row>
    <row r="4188" spans="1:10" ht="15" x14ac:dyDescent="0.25">
      <c r="A4188" s="5" t="s">
        <v>1151</v>
      </c>
      <c r="B4188" s="8">
        <v>6624.5</v>
      </c>
      <c r="C4188" s="7">
        <v>76</v>
      </c>
      <c r="D4188" s="7" t="s">
        <v>5</v>
      </c>
      <c r="E4188" s="6">
        <v>0.1</v>
      </c>
      <c r="F4188" s="7">
        <v>9</v>
      </c>
      <c r="G4188" s="4">
        <v>2004</v>
      </c>
      <c r="H4188" s="18">
        <f t="shared" si="130"/>
        <v>2005</v>
      </c>
      <c r="I4188" s="5" t="s">
        <v>2734</v>
      </c>
      <c r="J4188" t="str">
        <f t="shared" si="131"/>
        <v>Vedder Price</v>
      </c>
    </row>
    <row r="4189" spans="1:10" ht="15" x14ac:dyDescent="0.25">
      <c r="A4189" s="5" t="s">
        <v>1109</v>
      </c>
      <c r="B4189" s="6">
        <v>647.5</v>
      </c>
      <c r="C4189" s="7">
        <v>197</v>
      </c>
      <c r="D4189" s="7" t="s">
        <v>5</v>
      </c>
      <c r="E4189" s="6">
        <v>0</v>
      </c>
      <c r="F4189" s="7">
        <v>3</v>
      </c>
      <c r="G4189" s="4">
        <v>2004</v>
      </c>
      <c r="H4189" s="18">
        <f t="shared" si="130"/>
        <v>2005</v>
      </c>
      <c r="I4189" s="5" t="s">
        <v>3167</v>
      </c>
      <c r="J4189" t="str">
        <f t="shared" si="131"/>
        <v>Venable Baetjer</v>
      </c>
    </row>
    <row r="4190" spans="1:10" ht="15" x14ac:dyDescent="0.25">
      <c r="A4190" s="5" t="s">
        <v>834</v>
      </c>
      <c r="B4190" s="8">
        <v>15975.4</v>
      </c>
      <c r="C4190" s="7">
        <v>48</v>
      </c>
      <c r="D4190" s="7" t="s">
        <v>5</v>
      </c>
      <c r="E4190" s="6">
        <v>0.2</v>
      </c>
      <c r="F4190" s="7">
        <v>51</v>
      </c>
      <c r="G4190" s="4">
        <v>2004</v>
      </c>
      <c r="H4190" s="18">
        <f t="shared" si="130"/>
        <v>2005</v>
      </c>
      <c r="I4190" s="5" t="s">
        <v>834</v>
      </c>
      <c r="J4190" t="str">
        <f t="shared" si="131"/>
        <v>Venable LLP</v>
      </c>
    </row>
    <row r="4191" spans="1:10" ht="15" x14ac:dyDescent="0.25">
      <c r="A4191" s="5" t="s">
        <v>835</v>
      </c>
      <c r="B4191" s="8">
        <v>24317.7</v>
      </c>
      <c r="C4191" s="7">
        <v>41</v>
      </c>
      <c r="D4191" s="7" t="s">
        <v>5</v>
      </c>
      <c r="E4191" s="6">
        <v>0.3</v>
      </c>
      <c r="F4191" s="7">
        <v>68</v>
      </c>
      <c r="G4191" s="4">
        <v>2004</v>
      </c>
      <c r="H4191" s="18">
        <f t="shared" si="130"/>
        <v>2005</v>
      </c>
      <c r="I4191" s="5" t="s">
        <v>2897</v>
      </c>
      <c r="J4191" t="str">
        <f t="shared" si="131"/>
        <v>Vinson Elkins</v>
      </c>
    </row>
    <row r="4192" spans="1:10" ht="15" x14ac:dyDescent="0.25">
      <c r="A4192" s="5" t="s">
        <v>1435</v>
      </c>
      <c r="B4192" s="6">
        <v>807.5</v>
      </c>
      <c r="C4192" s="7">
        <v>180</v>
      </c>
      <c r="D4192" s="7" t="s">
        <v>5</v>
      </c>
      <c r="E4192" s="6">
        <v>0</v>
      </c>
      <c r="F4192" s="7">
        <v>3</v>
      </c>
      <c r="G4192" s="4">
        <v>2004</v>
      </c>
      <c r="H4192" s="18">
        <f t="shared" si="130"/>
        <v>2005</v>
      </c>
      <c r="I4192" s="5" t="s">
        <v>3414</v>
      </c>
      <c r="J4192" t="str">
        <f t="shared" si="131"/>
        <v>Vorys Sater</v>
      </c>
    </row>
    <row r="4193" spans="1:10" ht="15" x14ac:dyDescent="0.25">
      <c r="A4193" s="5" t="s">
        <v>1079</v>
      </c>
      <c r="B4193" s="8">
        <v>7393.7</v>
      </c>
      <c r="C4193" s="7">
        <v>69</v>
      </c>
      <c r="D4193" s="7" t="s">
        <v>5</v>
      </c>
      <c r="E4193" s="6">
        <v>0.1</v>
      </c>
      <c r="F4193" s="7">
        <v>5</v>
      </c>
      <c r="G4193" s="4">
        <v>2004</v>
      </c>
      <c r="H4193" s="18">
        <f t="shared" si="130"/>
        <v>2005</v>
      </c>
      <c r="I4193" s="5" t="s">
        <v>2611</v>
      </c>
      <c r="J4193" t="str">
        <f t="shared" si="131"/>
        <v>Wachtell Lipton</v>
      </c>
    </row>
    <row r="4194" spans="1:10" ht="15" x14ac:dyDescent="0.25">
      <c r="A4194" s="5" t="s">
        <v>1905</v>
      </c>
      <c r="B4194" s="6">
        <v>953.6</v>
      </c>
      <c r="C4194" s="7">
        <v>168</v>
      </c>
      <c r="D4194" s="7" t="s">
        <v>5</v>
      </c>
      <c r="E4194" s="6">
        <v>0</v>
      </c>
      <c r="F4194" s="7">
        <v>6</v>
      </c>
      <c r="G4194" s="4">
        <v>2004</v>
      </c>
      <c r="H4194" s="18">
        <f t="shared" si="130"/>
        <v>2005</v>
      </c>
      <c r="I4194" s="5" t="s">
        <v>1905</v>
      </c>
      <c r="J4194" t="str">
        <f t="shared" si="131"/>
        <v>Walkers</v>
      </c>
    </row>
    <row r="4195" spans="1:10" ht="15" x14ac:dyDescent="0.25">
      <c r="A4195" s="5" t="s">
        <v>1154</v>
      </c>
      <c r="B4195" s="8">
        <v>1184.2</v>
      </c>
      <c r="C4195" s="7">
        <v>149</v>
      </c>
      <c r="D4195" s="7" t="s">
        <v>5</v>
      </c>
      <c r="E4195" s="6">
        <v>0</v>
      </c>
      <c r="F4195" s="7">
        <v>5</v>
      </c>
      <c r="G4195" s="4">
        <v>2004</v>
      </c>
      <c r="H4195" s="18">
        <f t="shared" si="130"/>
        <v>2005</v>
      </c>
      <c r="I4195" s="5" t="s">
        <v>3200</v>
      </c>
      <c r="J4195" t="str">
        <f t="shared" si="131"/>
        <v>Waller Lansden</v>
      </c>
    </row>
    <row r="4196" spans="1:10" ht="15" x14ac:dyDescent="0.25">
      <c r="A4196" s="5" t="s">
        <v>1959</v>
      </c>
      <c r="B4196" s="8">
        <v>1000</v>
      </c>
      <c r="C4196" s="20">
        <v>160</v>
      </c>
      <c r="D4196" s="7">
        <v>1</v>
      </c>
      <c r="E4196" s="6">
        <v>0</v>
      </c>
      <c r="F4196" s="7">
        <v>1</v>
      </c>
      <c r="G4196" s="4">
        <v>2004</v>
      </c>
      <c r="H4196" s="18">
        <f t="shared" si="130"/>
        <v>2005</v>
      </c>
      <c r="I4196" s="5" t="s">
        <v>3788</v>
      </c>
      <c r="J4196" t="str">
        <f t="shared" si="131"/>
        <v>Watson Farley</v>
      </c>
    </row>
    <row r="4197" spans="1:10" ht="15" x14ac:dyDescent="0.25">
      <c r="A4197" s="5" t="s">
        <v>1089</v>
      </c>
      <c r="B4197" s="8">
        <v>33980.300000000003</v>
      </c>
      <c r="C4197" s="7">
        <v>35</v>
      </c>
      <c r="D4197" s="7" t="s">
        <v>5</v>
      </c>
      <c r="E4197" s="6">
        <v>0.4</v>
      </c>
      <c r="F4197" s="7">
        <v>46</v>
      </c>
      <c r="G4197" s="4">
        <v>2004</v>
      </c>
      <c r="H4197" s="18">
        <f t="shared" si="130"/>
        <v>2005</v>
      </c>
      <c r="I4197" s="5" t="s">
        <v>2612</v>
      </c>
      <c r="J4197" t="str">
        <f t="shared" si="131"/>
        <v>Weil Gotshal</v>
      </c>
    </row>
    <row r="4198" spans="1:10" ht="15" x14ac:dyDescent="0.25">
      <c r="A4198" s="5" t="s">
        <v>2433</v>
      </c>
      <c r="B4198" s="6">
        <v>862.3</v>
      </c>
      <c r="C4198" s="7">
        <v>173</v>
      </c>
      <c r="D4198" s="7" t="s">
        <v>5</v>
      </c>
      <c r="E4198" s="6">
        <v>0</v>
      </c>
      <c r="F4198" s="7">
        <v>4</v>
      </c>
      <c r="G4198" s="4">
        <v>2004</v>
      </c>
      <c r="H4198" s="18">
        <f t="shared" si="130"/>
        <v>2005</v>
      </c>
      <c r="I4198" s="5" t="s">
        <v>4094</v>
      </c>
      <c r="J4198" t="str">
        <f t="shared" si="131"/>
        <v>Welborn Sullivan</v>
      </c>
    </row>
    <row r="4199" spans="1:10" ht="15" x14ac:dyDescent="0.25">
      <c r="A4199" s="5" t="s">
        <v>838</v>
      </c>
      <c r="B4199" s="8">
        <v>11283.1</v>
      </c>
      <c r="C4199" s="7">
        <v>52</v>
      </c>
      <c r="D4199" s="7" t="s">
        <v>5</v>
      </c>
      <c r="E4199" s="6">
        <v>0.1</v>
      </c>
      <c r="F4199" s="7">
        <v>12</v>
      </c>
      <c r="G4199" s="4">
        <v>2004</v>
      </c>
      <c r="H4199" s="18">
        <f t="shared" si="130"/>
        <v>2005</v>
      </c>
      <c r="I4199" s="5" t="s">
        <v>2899</v>
      </c>
      <c r="J4199" t="str">
        <f t="shared" si="131"/>
        <v>White Case</v>
      </c>
    </row>
    <row r="4200" spans="1:10" ht="15" x14ac:dyDescent="0.25">
      <c r="A4200" s="5" t="s">
        <v>2434</v>
      </c>
      <c r="B4200" s="6">
        <v>792.7</v>
      </c>
      <c r="C4200" s="7">
        <v>183</v>
      </c>
      <c r="D4200" s="7" t="s">
        <v>5</v>
      </c>
      <c r="E4200" s="6">
        <v>0</v>
      </c>
      <c r="F4200" s="7">
        <v>4</v>
      </c>
      <c r="G4200" s="4">
        <v>2004</v>
      </c>
      <c r="H4200" s="18">
        <f t="shared" si="130"/>
        <v>2005</v>
      </c>
      <c r="I4200" s="5" t="s">
        <v>4095</v>
      </c>
      <c r="J4200" t="str">
        <f t="shared" si="131"/>
        <v>Williams Mullen</v>
      </c>
    </row>
    <row r="4201" spans="1:10" ht="15" x14ac:dyDescent="0.25">
      <c r="A4201" s="5" t="s">
        <v>55</v>
      </c>
      <c r="B4201" s="8">
        <v>6824.3</v>
      </c>
      <c r="C4201" s="7">
        <v>75</v>
      </c>
      <c r="D4201" s="7" t="s">
        <v>5</v>
      </c>
      <c r="E4201" s="6">
        <v>0.1</v>
      </c>
      <c r="F4201" s="7">
        <v>18</v>
      </c>
      <c r="G4201" s="4">
        <v>2004</v>
      </c>
      <c r="H4201" s="18">
        <f t="shared" si="130"/>
        <v>2005</v>
      </c>
      <c r="I4201" s="5" t="s">
        <v>2614</v>
      </c>
      <c r="J4201" t="str">
        <f t="shared" si="131"/>
        <v>Willkie Farr</v>
      </c>
    </row>
    <row r="4202" spans="1:10" ht="15" x14ac:dyDescent="0.25">
      <c r="A4202" s="5" t="s">
        <v>1917</v>
      </c>
      <c r="B4202" s="8">
        <v>20460.5</v>
      </c>
      <c r="C4202" s="7">
        <v>45</v>
      </c>
      <c r="D4202" s="7" t="s">
        <v>5</v>
      </c>
      <c r="E4202" s="6">
        <v>0.2</v>
      </c>
      <c r="F4202" s="7">
        <v>23</v>
      </c>
      <c r="G4202" s="4">
        <v>2004</v>
      </c>
      <c r="H4202" s="18">
        <f t="shared" si="130"/>
        <v>2005</v>
      </c>
      <c r="I4202" s="5" t="s">
        <v>1917</v>
      </c>
      <c r="J4202" t="str">
        <f t="shared" si="131"/>
        <v>WilmerHale</v>
      </c>
    </row>
    <row r="4203" spans="1:10" ht="15" x14ac:dyDescent="0.25">
      <c r="A4203" s="5" t="s">
        <v>224</v>
      </c>
      <c r="B4203" s="8">
        <v>7160.9</v>
      </c>
      <c r="C4203" s="7">
        <v>71</v>
      </c>
      <c r="D4203" s="7" t="s">
        <v>5</v>
      </c>
      <c r="E4203" s="6">
        <v>0.1</v>
      </c>
      <c r="F4203" s="7">
        <v>61</v>
      </c>
      <c r="G4203" s="4">
        <v>2004</v>
      </c>
      <c r="H4203" s="18">
        <f t="shared" si="130"/>
        <v>2005</v>
      </c>
      <c r="I4203" s="5" t="s">
        <v>2666</v>
      </c>
      <c r="J4203" t="str">
        <f t="shared" si="131"/>
        <v>Wilson Sonsini</v>
      </c>
    </row>
    <row r="4204" spans="1:10" ht="15" x14ac:dyDescent="0.25">
      <c r="A4204" s="5" t="s">
        <v>56</v>
      </c>
      <c r="B4204" s="8">
        <v>10772.5</v>
      </c>
      <c r="C4204" s="7">
        <v>53</v>
      </c>
      <c r="D4204" s="7" t="s">
        <v>5</v>
      </c>
      <c r="E4204" s="6">
        <v>0.1</v>
      </c>
      <c r="F4204" s="7">
        <v>15</v>
      </c>
      <c r="G4204" s="4">
        <v>2004</v>
      </c>
      <c r="H4204" s="18">
        <f t="shared" si="130"/>
        <v>2005</v>
      </c>
      <c r="I4204" s="5" t="s">
        <v>2615</v>
      </c>
      <c r="J4204" t="str">
        <f t="shared" si="131"/>
        <v>Winston Strawn</v>
      </c>
    </row>
    <row r="4205" spans="1:10" ht="15" x14ac:dyDescent="0.25">
      <c r="A4205" s="5" t="s">
        <v>1369</v>
      </c>
      <c r="B4205" s="8">
        <v>1963.7</v>
      </c>
      <c r="C4205" s="7">
        <v>126</v>
      </c>
      <c r="D4205" s="7" t="s">
        <v>5</v>
      </c>
      <c r="E4205" s="6">
        <v>0</v>
      </c>
      <c r="F4205" s="7">
        <v>7</v>
      </c>
      <c r="G4205" s="4">
        <v>2004</v>
      </c>
      <c r="H4205" s="18">
        <f t="shared" si="130"/>
        <v>2005</v>
      </c>
      <c r="I4205" s="5" t="s">
        <v>3367</v>
      </c>
      <c r="J4205" t="str">
        <f t="shared" si="131"/>
        <v>Wolf Block</v>
      </c>
    </row>
    <row r="4206" spans="1:10" ht="15" x14ac:dyDescent="0.25">
      <c r="A4206" s="5" t="s">
        <v>2047</v>
      </c>
      <c r="B4206" s="8">
        <v>1872</v>
      </c>
      <c r="C4206" s="7">
        <v>130</v>
      </c>
      <c r="D4206" s="7" t="s">
        <v>5</v>
      </c>
      <c r="E4206" s="6">
        <v>0</v>
      </c>
      <c r="F4206" s="7">
        <v>3</v>
      </c>
      <c r="G4206" s="4">
        <v>2004</v>
      </c>
      <c r="H4206" s="18">
        <f t="shared" si="130"/>
        <v>2005</v>
      </c>
      <c r="I4206" s="5" t="s">
        <v>2968</v>
      </c>
      <c r="J4206" t="str">
        <f t="shared" si="131"/>
        <v>Woodburn Wedge</v>
      </c>
    </row>
    <row r="4207" spans="1:10" ht="15" x14ac:dyDescent="0.25">
      <c r="A4207" s="5" t="s">
        <v>1099</v>
      </c>
      <c r="B4207" s="6">
        <v>750</v>
      </c>
      <c r="C4207" s="20">
        <v>187</v>
      </c>
      <c r="D4207" s="7">
        <v>1</v>
      </c>
      <c r="E4207" s="6">
        <v>0</v>
      </c>
      <c r="F4207" s="7">
        <v>1</v>
      </c>
      <c r="G4207" s="4">
        <v>2004</v>
      </c>
      <c r="H4207" s="18">
        <f t="shared" si="130"/>
        <v>2005</v>
      </c>
      <c r="I4207" s="5" t="s">
        <v>3157</v>
      </c>
      <c r="J4207" t="str">
        <f t="shared" si="131"/>
        <v>Wyche Burgess</v>
      </c>
    </row>
    <row r="4208" spans="1:10" ht="15" x14ac:dyDescent="0.25">
      <c r="A4208" s="5" t="s">
        <v>2430</v>
      </c>
      <c r="B4208" s="8">
        <v>1842.1</v>
      </c>
      <c r="C4208" s="7">
        <v>131</v>
      </c>
      <c r="D4208" s="7" t="s">
        <v>5</v>
      </c>
      <c r="E4208" s="6">
        <v>0</v>
      </c>
      <c r="F4208" s="7">
        <v>1</v>
      </c>
      <c r="G4208" s="4">
        <v>2004</v>
      </c>
      <c r="H4208" s="18">
        <f t="shared" si="130"/>
        <v>2005</v>
      </c>
      <c r="I4208" s="5" t="s">
        <v>4092</v>
      </c>
      <c r="J4208" t="str">
        <f t="shared" si="131"/>
        <v>YoungConawayStargatt Taylor</v>
      </c>
    </row>
    <row r="4209" spans="1:10" ht="15" x14ac:dyDescent="0.25">
      <c r="A4209" s="5" t="s">
        <v>2140</v>
      </c>
      <c r="B4209" s="8">
        <v>4519.3999999999996</v>
      </c>
      <c r="C4209" s="7">
        <v>83</v>
      </c>
      <c r="D4209" s="7" t="s">
        <v>5</v>
      </c>
      <c r="E4209" s="6">
        <v>0.1</v>
      </c>
      <c r="F4209" s="7">
        <v>1</v>
      </c>
      <c r="G4209" s="4">
        <v>2005</v>
      </c>
      <c r="H4209" s="18">
        <f t="shared" si="130"/>
        <v>2006</v>
      </c>
      <c r="I4209" s="5" t="s">
        <v>2978</v>
      </c>
      <c r="J4209" t="str">
        <f t="shared" si="131"/>
        <v>AL Goodbody</v>
      </c>
    </row>
    <row r="4210" spans="1:10" ht="15" x14ac:dyDescent="0.25">
      <c r="A4210" s="5" t="s">
        <v>2438</v>
      </c>
      <c r="B4210" s="8">
        <v>2800</v>
      </c>
      <c r="C4210" s="7">
        <v>101</v>
      </c>
      <c r="D4210" s="7" t="s">
        <v>5</v>
      </c>
      <c r="E4210" s="6">
        <v>0</v>
      </c>
      <c r="F4210" s="7">
        <v>1</v>
      </c>
      <c r="G4210" s="4">
        <v>2005</v>
      </c>
      <c r="H4210" s="18">
        <f t="shared" si="130"/>
        <v>2006</v>
      </c>
      <c r="I4210" s="5" t="s">
        <v>4099</v>
      </c>
      <c r="J4210" t="str">
        <f t="shared" si="131"/>
        <v>Ahlers Cooney</v>
      </c>
    </row>
    <row r="4211" spans="1:10" ht="15" x14ac:dyDescent="0.25">
      <c r="A4211" s="5" t="s">
        <v>1661</v>
      </c>
      <c r="B4211" s="8">
        <v>1205.4000000000001</v>
      </c>
      <c r="C4211" s="7">
        <v>145</v>
      </c>
      <c r="D4211" s="7" t="s">
        <v>5</v>
      </c>
      <c r="E4211" s="6">
        <v>0</v>
      </c>
      <c r="F4211" s="7">
        <v>11</v>
      </c>
      <c r="G4211" s="4">
        <v>2005</v>
      </c>
      <c r="H4211" s="18">
        <f t="shared" si="130"/>
        <v>2006</v>
      </c>
      <c r="I4211" s="5" t="s">
        <v>3599</v>
      </c>
      <c r="J4211" t="str">
        <f t="shared" si="131"/>
        <v>Akerman Senterfitt</v>
      </c>
    </row>
    <row r="4212" spans="1:10" ht="15" x14ac:dyDescent="0.25">
      <c r="A4212" s="5" t="s">
        <v>6</v>
      </c>
      <c r="B4212" s="8">
        <v>2524.6</v>
      </c>
      <c r="C4212" s="7">
        <v>106</v>
      </c>
      <c r="D4212" s="7" t="s">
        <v>5</v>
      </c>
      <c r="E4212" s="6">
        <v>0</v>
      </c>
      <c r="F4212" s="7">
        <v>19</v>
      </c>
      <c r="G4212" s="4">
        <v>2005</v>
      </c>
      <c r="H4212" s="18">
        <f t="shared" si="130"/>
        <v>2006</v>
      </c>
      <c r="I4212" s="5" t="s">
        <v>2572</v>
      </c>
      <c r="J4212" t="str">
        <f t="shared" si="131"/>
        <v>Akin Gump</v>
      </c>
    </row>
    <row r="4213" spans="1:10" ht="15" x14ac:dyDescent="0.25">
      <c r="A4213" s="5" t="s">
        <v>990</v>
      </c>
      <c r="B4213" s="6">
        <v>585.9</v>
      </c>
      <c r="C4213" s="7">
        <v>179</v>
      </c>
      <c r="D4213" s="7" t="s">
        <v>5</v>
      </c>
      <c r="E4213" s="6">
        <v>0</v>
      </c>
      <c r="F4213" s="7">
        <v>2</v>
      </c>
      <c r="G4213" s="4">
        <v>2005</v>
      </c>
      <c r="H4213" s="18">
        <f t="shared" si="130"/>
        <v>2006</v>
      </c>
      <c r="I4213" s="5" t="s">
        <v>3071</v>
      </c>
      <c r="J4213" t="str">
        <f t="shared" si="131"/>
        <v>Allen Matkins</v>
      </c>
    </row>
    <row r="4214" spans="1:10" ht="15" x14ac:dyDescent="0.25">
      <c r="A4214" s="5" t="s">
        <v>228</v>
      </c>
      <c r="B4214" s="8">
        <v>6677.1</v>
      </c>
      <c r="C4214" s="7">
        <v>70</v>
      </c>
      <c r="D4214" s="7" t="s">
        <v>5</v>
      </c>
      <c r="E4214" s="6">
        <v>0.1</v>
      </c>
      <c r="F4214" s="7">
        <v>9</v>
      </c>
      <c r="G4214" s="4">
        <v>2005</v>
      </c>
      <c r="H4214" s="18">
        <f t="shared" si="130"/>
        <v>2006</v>
      </c>
      <c r="I4214" s="5" t="s">
        <v>2668</v>
      </c>
      <c r="J4214" t="str">
        <f t="shared" si="131"/>
        <v>Alston Bird</v>
      </c>
    </row>
    <row r="4215" spans="1:10" ht="15" x14ac:dyDescent="0.25">
      <c r="A4215" s="5" t="s">
        <v>672</v>
      </c>
      <c r="B4215" s="8">
        <v>48368.4</v>
      </c>
      <c r="C4215" s="7">
        <v>20</v>
      </c>
      <c r="D4215" s="7" t="s">
        <v>5</v>
      </c>
      <c r="E4215" s="6">
        <v>0.5</v>
      </c>
      <c r="F4215" s="7">
        <v>76</v>
      </c>
      <c r="G4215" s="4">
        <v>2005</v>
      </c>
      <c r="H4215" s="18">
        <f t="shared" si="130"/>
        <v>2006</v>
      </c>
      <c r="I4215" s="5" t="s">
        <v>672</v>
      </c>
      <c r="J4215" t="str">
        <f t="shared" si="131"/>
        <v>Andrews Kurth</v>
      </c>
    </row>
    <row r="4216" spans="1:10" ht="15" x14ac:dyDescent="0.25">
      <c r="A4216" s="5" t="s">
        <v>121</v>
      </c>
      <c r="B4216" s="6">
        <v>479.7</v>
      </c>
      <c r="C4216" s="7">
        <v>198</v>
      </c>
      <c r="D4216" s="7" t="s">
        <v>5</v>
      </c>
      <c r="E4216" s="6">
        <v>0</v>
      </c>
      <c r="F4216" s="7">
        <v>3</v>
      </c>
      <c r="G4216" s="4">
        <v>2005</v>
      </c>
      <c r="H4216" s="18">
        <f t="shared" si="130"/>
        <v>2006</v>
      </c>
      <c r="I4216" s="5" t="s">
        <v>2631</v>
      </c>
      <c r="J4216" t="str">
        <f t="shared" si="131"/>
        <v>Arent Fox</v>
      </c>
    </row>
    <row r="4217" spans="1:10" ht="15" x14ac:dyDescent="0.25">
      <c r="A4217" s="5" t="s">
        <v>903</v>
      </c>
      <c r="B4217" s="8">
        <v>2129.3000000000002</v>
      </c>
      <c r="C4217" s="7">
        <v>118</v>
      </c>
      <c r="D4217" s="7" t="s">
        <v>5</v>
      </c>
      <c r="E4217" s="6">
        <v>0</v>
      </c>
      <c r="F4217" s="7">
        <v>5</v>
      </c>
      <c r="G4217" s="4">
        <v>2005</v>
      </c>
      <c r="H4217" s="18">
        <f t="shared" si="130"/>
        <v>2006</v>
      </c>
      <c r="I4217" s="5" t="s">
        <v>3017</v>
      </c>
      <c r="J4217" t="str">
        <f t="shared" si="131"/>
        <v>Arnall Golden</v>
      </c>
    </row>
    <row r="4218" spans="1:10" ht="15" x14ac:dyDescent="0.25">
      <c r="A4218" s="5" t="s">
        <v>7</v>
      </c>
      <c r="B4218" s="8">
        <v>2374.6</v>
      </c>
      <c r="C4218" s="7">
        <v>107</v>
      </c>
      <c r="D4218" s="7" t="s">
        <v>5</v>
      </c>
      <c r="E4218" s="6">
        <v>0</v>
      </c>
      <c r="F4218" s="7">
        <v>13</v>
      </c>
      <c r="G4218" s="4">
        <v>2005</v>
      </c>
      <c r="H4218" s="18">
        <f t="shared" si="130"/>
        <v>2006</v>
      </c>
      <c r="I4218" s="5" t="s">
        <v>2573</v>
      </c>
      <c r="J4218" t="str">
        <f t="shared" si="131"/>
        <v>Arnold Porter</v>
      </c>
    </row>
    <row r="4219" spans="1:10" ht="15" x14ac:dyDescent="0.25">
      <c r="A4219" s="5" t="s">
        <v>853</v>
      </c>
      <c r="B4219" s="8">
        <v>12056.3</v>
      </c>
      <c r="C4219" s="7">
        <v>51</v>
      </c>
      <c r="D4219" s="7" t="s">
        <v>5</v>
      </c>
      <c r="E4219" s="6">
        <v>0.1</v>
      </c>
      <c r="F4219" s="7">
        <v>6</v>
      </c>
      <c r="G4219" s="4">
        <v>2005</v>
      </c>
      <c r="H4219" s="18">
        <f t="shared" si="130"/>
        <v>2006</v>
      </c>
      <c r="I4219" s="5" t="s">
        <v>10</v>
      </c>
      <c r="J4219" t="str">
        <f t="shared" si="131"/>
        <v>Baker Botts</v>
      </c>
    </row>
    <row r="4220" spans="1:10" ht="15" x14ac:dyDescent="0.25">
      <c r="A4220" s="5" t="s">
        <v>676</v>
      </c>
      <c r="B4220" s="8">
        <v>1924.7</v>
      </c>
      <c r="C4220" s="7">
        <v>120</v>
      </c>
      <c r="D4220" s="7" t="s">
        <v>5</v>
      </c>
      <c r="E4220" s="6">
        <v>0</v>
      </c>
      <c r="F4220" s="7">
        <v>9</v>
      </c>
      <c r="G4220" s="4">
        <v>2005</v>
      </c>
      <c r="H4220" s="18">
        <f t="shared" si="130"/>
        <v>2006</v>
      </c>
      <c r="I4220" s="5" t="s">
        <v>2805</v>
      </c>
      <c r="J4220" t="str">
        <f t="shared" si="131"/>
        <v>Baker Hostetler</v>
      </c>
    </row>
    <row r="4221" spans="1:10" ht="15" x14ac:dyDescent="0.25">
      <c r="A4221" s="5" t="s">
        <v>9</v>
      </c>
      <c r="B4221" s="6">
        <v>648</v>
      </c>
      <c r="C4221" s="7">
        <v>172</v>
      </c>
      <c r="D4221" s="7" t="s">
        <v>5</v>
      </c>
      <c r="E4221" s="6">
        <v>0</v>
      </c>
      <c r="F4221" s="7">
        <v>4</v>
      </c>
      <c r="G4221" s="4">
        <v>2005</v>
      </c>
      <c r="H4221" s="18">
        <f t="shared" si="130"/>
        <v>2006</v>
      </c>
      <c r="I4221" s="5" t="s">
        <v>2575</v>
      </c>
      <c r="J4221" t="str">
        <f t="shared" si="131"/>
        <v>Baker McKenzie</v>
      </c>
    </row>
    <row r="4222" spans="1:10" ht="15" x14ac:dyDescent="0.25">
      <c r="A4222" s="5" t="s">
        <v>1893</v>
      </c>
      <c r="B4222" s="8">
        <v>12587.1</v>
      </c>
      <c r="C4222" s="7">
        <v>50</v>
      </c>
      <c r="D4222" s="7" t="s">
        <v>5</v>
      </c>
      <c r="E4222" s="6">
        <v>0.1</v>
      </c>
      <c r="F4222" s="7">
        <v>28</v>
      </c>
      <c r="G4222" s="4">
        <v>2005</v>
      </c>
      <c r="H4222" s="18">
        <f t="shared" si="130"/>
        <v>2006</v>
      </c>
      <c r="I4222" s="5" t="s">
        <v>1893</v>
      </c>
      <c r="J4222" t="str">
        <f t="shared" si="131"/>
        <v>Baker Botts</v>
      </c>
    </row>
    <row r="4223" spans="1:10" ht="15" x14ac:dyDescent="0.25">
      <c r="A4223" s="5" t="s">
        <v>1511</v>
      </c>
      <c r="B4223" s="8">
        <v>2607.1</v>
      </c>
      <c r="C4223" s="7">
        <v>104</v>
      </c>
      <c r="D4223" s="7" t="s">
        <v>5</v>
      </c>
      <c r="E4223" s="6">
        <v>0</v>
      </c>
      <c r="F4223" s="7">
        <v>4</v>
      </c>
      <c r="G4223" s="4">
        <v>2005</v>
      </c>
      <c r="H4223" s="18">
        <f t="shared" si="130"/>
        <v>2006</v>
      </c>
      <c r="I4223" s="5" t="s">
        <v>3481</v>
      </c>
      <c r="J4223" t="str">
        <f t="shared" si="131"/>
        <v>Balch Bingham</v>
      </c>
    </row>
    <row r="4224" spans="1:10" ht="15" x14ac:dyDescent="0.25">
      <c r="A4224" s="5" t="s">
        <v>237</v>
      </c>
      <c r="B4224" s="8">
        <v>18361.3</v>
      </c>
      <c r="C4224" s="7">
        <v>42</v>
      </c>
      <c r="D4224" s="7" t="s">
        <v>5</v>
      </c>
      <c r="E4224" s="6">
        <v>0.2</v>
      </c>
      <c r="F4224" s="7">
        <v>20</v>
      </c>
      <c r="G4224" s="4">
        <v>2005</v>
      </c>
      <c r="H4224" s="18">
        <f t="shared" si="130"/>
        <v>2006</v>
      </c>
      <c r="I4224" s="5" t="s">
        <v>2674</v>
      </c>
      <c r="J4224" t="str">
        <f t="shared" si="131"/>
        <v>Ballard Spahr</v>
      </c>
    </row>
    <row r="4225" spans="1:10" ht="15" x14ac:dyDescent="0.25">
      <c r="A4225" s="5" t="s">
        <v>249</v>
      </c>
      <c r="B4225" s="6">
        <v>574.4</v>
      </c>
      <c r="C4225" s="20">
        <v>182</v>
      </c>
      <c r="D4225" s="7">
        <v>1</v>
      </c>
      <c r="E4225" s="6">
        <v>0</v>
      </c>
      <c r="F4225" s="7">
        <v>2</v>
      </c>
      <c r="G4225" s="4">
        <v>2005</v>
      </c>
      <c r="H4225" s="18">
        <f t="shared" si="130"/>
        <v>2006</v>
      </c>
      <c r="I4225" s="5" t="s">
        <v>2683</v>
      </c>
      <c r="J4225" t="str">
        <f t="shared" si="131"/>
        <v>Barnes Thornburg</v>
      </c>
    </row>
    <row r="4226" spans="1:10" ht="15" x14ac:dyDescent="0.25">
      <c r="A4226" s="5" t="s">
        <v>1654</v>
      </c>
      <c r="B4226" s="6">
        <v>644.6</v>
      </c>
      <c r="C4226" s="7">
        <v>173</v>
      </c>
      <c r="D4226" s="7" t="s">
        <v>5</v>
      </c>
      <c r="E4226" s="6">
        <v>0</v>
      </c>
      <c r="F4226" s="7">
        <v>1</v>
      </c>
      <c r="G4226" s="4">
        <v>2005</v>
      </c>
      <c r="H4226" s="18">
        <f t="shared" ref="H4226:H4289" si="132">G4226+1</f>
        <v>2006</v>
      </c>
      <c r="I4226" s="5" t="s">
        <v>3594</v>
      </c>
      <c r="J4226" t="str">
        <f t="shared" ref="J4226:J4289" si="133">TRIM(LEFT(SUBSTITUTE(I4226," ",REPT(" ",100)),200))</f>
        <v>Bartlit Beck</v>
      </c>
    </row>
    <row r="4227" spans="1:10" ht="15" x14ac:dyDescent="0.25">
      <c r="A4227" s="5" t="s">
        <v>1009</v>
      </c>
      <c r="B4227" s="8">
        <v>2669.1</v>
      </c>
      <c r="C4227" s="7">
        <v>103</v>
      </c>
      <c r="D4227" s="7" t="s">
        <v>5</v>
      </c>
      <c r="E4227" s="6">
        <v>0</v>
      </c>
      <c r="F4227" s="7">
        <v>7</v>
      </c>
      <c r="G4227" s="4">
        <v>2005</v>
      </c>
      <c r="H4227" s="18">
        <f t="shared" si="132"/>
        <v>2006</v>
      </c>
      <c r="I4227" s="5" t="s">
        <v>2684</v>
      </c>
      <c r="J4227" t="str">
        <f t="shared" si="133"/>
        <v>Bell Boyd</v>
      </c>
    </row>
    <row r="4228" spans="1:10" ht="15" x14ac:dyDescent="0.25">
      <c r="A4228" s="5" t="s">
        <v>682</v>
      </c>
      <c r="B4228" s="8">
        <v>2578.3000000000002</v>
      </c>
      <c r="C4228" s="7">
        <v>105</v>
      </c>
      <c r="D4228" s="7" t="s">
        <v>5</v>
      </c>
      <c r="E4228" s="6">
        <v>0</v>
      </c>
      <c r="F4228" s="7">
        <v>13</v>
      </c>
      <c r="G4228" s="4">
        <v>2005</v>
      </c>
      <c r="H4228" s="18">
        <f t="shared" si="132"/>
        <v>2006</v>
      </c>
      <c r="I4228" s="5" t="s">
        <v>682</v>
      </c>
      <c r="J4228" t="str">
        <f t="shared" si="133"/>
        <v>Bingham McCutchen</v>
      </c>
    </row>
    <row r="4229" spans="1:10" ht="15" x14ac:dyDescent="0.25">
      <c r="A4229" s="5" t="s">
        <v>1874</v>
      </c>
      <c r="B4229" s="6">
        <v>741.3</v>
      </c>
      <c r="C4229" s="7">
        <v>165</v>
      </c>
      <c r="D4229" s="7" t="s">
        <v>5</v>
      </c>
      <c r="E4229" s="6">
        <v>0</v>
      </c>
      <c r="F4229" s="7">
        <v>4</v>
      </c>
      <c r="G4229" s="4">
        <v>2005</v>
      </c>
      <c r="H4229" s="18">
        <f t="shared" si="132"/>
        <v>2006</v>
      </c>
      <c r="I4229" s="5" t="s">
        <v>1874</v>
      </c>
      <c r="J4229" t="str">
        <f t="shared" si="133"/>
        <v>Blackwell Sanders</v>
      </c>
    </row>
    <row r="4230" spans="1:10" ht="15" x14ac:dyDescent="0.25">
      <c r="A4230" s="5" t="s">
        <v>683</v>
      </c>
      <c r="B4230" s="6">
        <v>567.70000000000005</v>
      </c>
      <c r="C4230" s="7">
        <v>184</v>
      </c>
      <c r="D4230" s="7" t="s">
        <v>5</v>
      </c>
      <c r="E4230" s="6">
        <v>0</v>
      </c>
      <c r="F4230" s="7">
        <v>18</v>
      </c>
      <c r="G4230" s="4">
        <v>2005</v>
      </c>
      <c r="H4230" s="18">
        <f t="shared" si="132"/>
        <v>2006</v>
      </c>
      <c r="I4230" s="5" t="s">
        <v>683</v>
      </c>
      <c r="J4230" t="str">
        <f t="shared" si="133"/>
        <v>Blank Rome</v>
      </c>
    </row>
    <row r="4231" spans="1:10" ht="15" x14ac:dyDescent="0.25">
      <c r="A4231" s="5" t="s">
        <v>481</v>
      </c>
      <c r="B4231" s="8">
        <v>7030.2</v>
      </c>
      <c r="C4231" s="7">
        <v>67</v>
      </c>
      <c r="D4231" s="7" t="s">
        <v>5</v>
      </c>
      <c r="E4231" s="6">
        <v>0.1</v>
      </c>
      <c r="F4231" s="7">
        <v>7</v>
      </c>
      <c r="G4231" s="4">
        <v>2005</v>
      </c>
      <c r="H4231" s="18">
        <f t="shared" si="132"/>
        <v>2006</v>
      </c>
      <c r="I4231" s="5" t="s">
        <v>2769</v>
      </c>
      <c r="J4231" t="str">
        <f t="shared" si="133"/>
        <v>Bracewell Giuliani</v>
      </c>
    </row>
    <row r="4232" spans="1:10" ht="15" x14ac:dyDescent="0.25">
      <c r="A4232" s="5" t="s">
        <v>254</v>
      </c>
      <c r="B4232" s="8">
        <v>3537.5</v>
      </c>
      <c r="C4232" s="7">
        <v>90</v>
      </c>
      <c r="D4232" s="7" t="s">
        <v>5</v>
      </c>
      <c r="E4232" s="6">
        <v>0</v>
      </c>
      <c r="F4232" s="7">
        <v>8</v>
      </c>
      <c r="G4232" s="4">
        <v>2005</v>
      </c>
      <c r="H4232" s="18">
        <f t="shared" si="132"/>
        <v>2006</v>
      </c>
      <c r="I4232" s="5" t="s">
        <v>2686</v>
      </c>
      <c r="J4232" t="str">
        <f t="shared" si="133"/>
        <v>Bracewell Patterson</v>
      </c>
    </row>
    <row r="4233" spans="1:10" ht="15" x14ac:dyDescent="0.25">
      <c r="A4233" s="5" t="s">
        <v>1464</v>
      </c>
      <c r="B4233" s="8">
        <v>1299.5</v>
      </c>
      <c r="C4233" s="7">
        <v>139</v>
      </c>
      <c r="D4233" s="7" t="s">
        <v>5</v>
      </c>
      <c r="E4233" s="6">
        <v>0</v>
      </c>
      <c r="F4233" s="7">
        <v>3</v>
      </c>
      <c r="G4233" s="4">
        <v>2005</v>
      </c>
      <c r="H4233" s="18">
        <f t="shared" si="132"/>
        <v>2006</v>
      </c>
      <c r="I4233" s="5" t="s">
        <v>3439</v>
      </c>
      <c r="J4233" t="str">
        <f t="shared" si="133"/>
        <v>Briggs Morgan</v>
      </c>
    </row>
    <row r="4234" spans="1:10" ht="15" x14ac:dyDescent="0.25">
      <c r="A4234" s="5" t="s">
        <v>689</v>
      </c>
      <c r="B4234" s="8">
        <v>9509.4</v>
      </c>
      <c r="C4234" s="7">
        <v>59</v>
      </c>
      <c r="D4234" s="7" t="s">
        <v>5</v>
      </c>
      <c r="E4234" s="6">
        <v>0.1</v>
      </c>
      <c r="F4234" s="7">
        <v>22</v>
      </c>
      <c r="G4234" s="4">
        <v>2005</v>
      </c>
      <c r="H4234" s="18">
        <f t="shared" si="132"/>
        <v>2006</v>
      </c>
      <c r="I4234" s="5" t="s">
        <v>689</v>
      </c>
      <c r="J4234" t="str">
        <f t="shared" si="133"/>
        <v>Bryan Cave</v>
      </c>
    </row>
    <row r="4235" spans="1:10" ht="15" x14ac:dyDescent="0.25">
      <c r="A4235" s="5" t="s">
        <v>993</v>
      </c>
      <c r="B4235" s="6">
        <v>660.7</v>
      </c>
      <c r="C4235" s="7">
        <v>169</v>
      </c>
      <c r="D4235" s="7" t="s">
        <v>5</v>
      </c>
      <c r="E4235" s="6">
        <v>0</v>
      </c>
      <c r="F4235" s="7">
        <v>4</v>
      </c>
      <c r="G4235" s="4">
        <v>2005</v>
      </c>
      <c r="H4235" s="18">
        <f t="shared" si="132"/>
        <v>2006</v>
      </c>
      <c r="I4235" s="5" t="s">
        <v>993</v>
      </c>
      <c r="J4235" t="str">
        <f t="shared" si="133"/>
        <v>Buchanan Ingersoll</v>
      </c>
    </row>
    <row r="4236" spans="1:10" ht="15" x14ac:dyDescent="0.25">
      <c r="A4236" s="5" t="s">
        <v>11</v>
      </c>
      <c r="B4236" s="8">
        <v>1455128.4</v>
      </c>
      <c r="C4236" s="7">
        <v>1</v>
      </c>
      <c r="D4236" s="7" t="s">
        <v>5</v>
      </c>
      <c r="E4236" s="6">
        <v>14.6</v>
      </c>
      <c r="F4236" s="7">
        <v>375</v>
      </c>
      <c r="G4236" s="4">
        <v>2005</v>
      </c>
      <c r="H4236" s="18">
        <f t="shared" si="132"/>
        <v>2006</v>
      </c>
      <c r="I4236" s="5" t="s">
        <v>2576</v>
      </c>
      <c r="J4236" t="str">
        <f t="shared" si="133"/>
        <v>Cadwalader Wickersham</v>
      </c>
    </row>
    <row r="4237" spans="1:10" ht="15" x14ac:dyDescent="0.25">
      <c r="A4237" s="5" t="s">
        <v>12</v>
      </c>
      <c r="B4237" s="8">
        <v>3216</v>
      </c>
      <c r="C4237" s="7">
        <v>94</v>
      </c>
      <c r="D4237" s="7" t="s">
        <v>5</v>
      </c>
      <c r="E4237" s="6">
        <v>0</v>
      </c>
      <c r="F4237" s="7">
        <v>14</v>
      </c>
      <c r="G4237" s="4">
        <v>2005</v>
      </c>
      <c r="H4237" s="18">
        <f t="shared" si="132"/>
        <v>2006</v>
      </c>
      <c r="I4237" s="5" t="s">
        <v>2577</v>
      </c>
      <c r="J4237" t="str">
        <f t="shared" si="133"/>
        <v>Cahill Gordon</v>
      </c>
    </row>
    <row r="4238" spans="1:10" ht="15" x14ac:dyDescent="0.25">
      <c r="A4238" s="5" t="s">
        <v>2422</v>
      </c>
      <c r="B4238" s="6">
        <v>595.1</v>
      </c>
      <c r="C4238" s="7">
        <v>178</v>
      </c>
      <c r="D4238" s="7" t="s">
        <v>5</v>
      </c>
      <c r="E4238" s="6">
        <v>0</v>
      </c>
      <c r="F4238" s="7">
        <v>1</v>
      </c>
      <c r="G4238" s="4">
        <v>2005</v>
      </c>
      <c r="H4238" s="18">
        <f t="shared" si="132"/>
        <v>2006</v>
      </c>
      <c r="I4238" s="5" t="s">
        <v>4086</v>
      </c>
      <c r="J4238" t="str">
        <f t="shared" si="133"/>
        <v>Callister Nebeker</v>
      </c>
    </row>
    <row r="4239" spans="1:10" ht="15" x14ac:dyDescent="0.25">
      <c r="A4239" s="5" t="s">
        <v>129</v>
      </c>
      <c r="B4239" s="8">
        <v>1699.1</v>
      </c>
      <c r="C4239" s="7">
        <v>125</v>
      </c>
      <c r="D4239" s="7" t="s">
        <v>5</v>
      </c>
      <c r="E4239" s="6">
        <v>0</v>
      </c>
      <c r="F4239" s="7">
        <v>1</v>
      </c>
      <c r="G4239" s="4">
        <v>2005</v>
      </c>
      <c r="H4239" s="18">
        <f t="shared" si="132"/>
        <v>2006</v>
      </c>
      <c r="I4239" s="5" t="s">
        <v>2635</v>
      </c>
      <c r="J4239" t="str">
        <f t="shared" si="133"/>
        <v>Chadbourne Parke</v>
      </c>
    </row>
    <row r="4240" spans="1:10" ht="15" x14ac:dyDescent="0.25">
      <c r="A4240" s="5" t="s">
        <v>1198</v>
      </c>
      <c r="B4240" s="6">
        <v>576.1</v>
      </c>
      <c r="C4240" s="7">
        <v>181</v>
      </c>
      <c r="D4240" s="7" t="s">
        <v>5</v>
      </c>
      <c r="E4240" s="6">
        <v>0</v>
      </c>
      <c r="F4240" s="7">
        <v>5</v>
      </c>
      <c r="G4240" s="4">
        <v>2005</v>
      </c>
      <c r="H4240" s="18">
        <f t="shared" si="132"/>
        <v>2006</v>
      </c>
      <c r="I4240" s="5" t="s">
        <v>3237</v>
      </c>
      <c r="J4240" t="str">
        <f t="shared" si="133"/>
        <v>Chapman Cutler</v>
      </c>
    </row>
    <row r="4241" spans="1:10" ht="15" x14ac:dyDescent="0.25">
      <c r="A4241" s="5" t="s">
        <v>697</v>
      </c>
      <c r="B4241" s="8">
        <v>1520</v>
      </c>
      <c r="C4241" s="7">
        <v>128</v>
      </c>
      <c r="D4241" s="7" t="s">
        <v>5</v>
      </c>
      <c r="E4241" s="6">
        <v>0</v>
      </c>
      <c r="F4241" s="7">
        <v>5</v>
      </c>
      <c r="G4241" s="4">
        <v>2005</v>
      </c>
      <c r="H4241" s="18">
        <f t="shared" si="132"/>
        <v>2006</v>
      </c>
      <c r="I4241" s="5" t="s">
        <v>2816</v>
      </c>
      <c r="J4241" t="str">
        <f t="shared" si="133"/>
        <v>Choate Hall</v>
      </c>
    </row>
    <row r="4242" spans="1:10" ht="15" x14ac:dyDescent="0.25">
      <c r="A4242" s="5" t="s">
        <v>2389</v>
      </c>
      <c r="B4242" s="6">
        <v>875</v>
      </c>
      <c r="C4242" s="7">
        <v>157</v>
      </c>
      <c r="D4242" s="7" t="s">
        <v>5</v>
      </c>
      <c r="E4242" s="6">
        <v>0</v>
      </c>
      <c r="F4242" s="7">
        <v>2</v>
      </c>
      <c r="G4242" s="4">
        <v>2005</v>
      </c>
      <c r="H4242" s="18">
        <f t="shared" si="132"/>
        <v>2006</v>
      </c>
      <c r="I4242" s="5" t="s">
        <v>4064</v>
      </c>
      <c r="J4242" t="str">
        <f t="shared" si="133"/>
        <v>Christensen Miller</v>
      </c>
    </row>
    <row r="4243" spans="1:10" ht="15" x14ac:dyDescent="0.25">
      <c r="A4243" s="5" t="s">
        <v>2441</v>
      </c>
      <c r="B4243" s="8">
        <v>1397.7</v>
      </c>
      <c r="C4243" s="7">
        <v>134</v>
      </c>
      <c r="D4243" s="7" t="s">
        <v>5</v>
      </c>
      <c r="E4243" s="6">
        <v>0</v>
      </c>
      <c r="F4243" s="7">
        <v>2</v>
      </c>
      <c r="G4243" s="4">
        <v>2005</v>
      </c>
      <c r="H4243" s="18">
        <f t="shared" si="132"/>
        <v>2006</v>
      </c>
      <c r="I4243" s="5" t="s">
        <v>4101</v>
      </c>
      <c r="J4243" t="str">
        <f t="shared" si="133"/>
        <v>ClarkThomasWinters Shapiro</v>
      </c>
    </row>
    <row r="4244" spans="1:10" ht="15" x14ac:dyDescent="0.25">
      <c r="A4244" s="5" t="s">
        <v>482</v>
      </c>
      <c r="B4244" s="8">
        <v>57349.1</v>
      </c>
      <c r="C4244" s="7">
        <v>18</v>
      </c>
      <c r="D4244" s="7" t="s">
        <v>5</v>
      </c>
      <c r="E4244" s="6">
        <v>0.6</v>
      </c>
      <c r="F4244" s="7">
        <v>26</v>
      </c>
      <c r="G4244" s="4">
        <v>2005</v>
      </c>
      <c r="H4244" s="18">
        <f t="shared" si="132"/>
        <v>2006</v>
      </c>
      <c r="I4244" s="5" t="s">
        <v>2578</v>
      </c>
      <c r="J4244" t="str">
        <f t="shared" si="133"/>
        <v>Cleary Gottlieb</v>
      </c>
    </row>
    <row r="4245" spans="1:10" ht="15" x14ac:dyDescent="0.25">
      <c r="A4245" s="5" t="s">
        <v>1739</v>
      </c>
      <c r="B4245" s="8">
        <v>20556.8</v>
      </c>
      <c r="C4245" s="7">
        <v>38</v>
      </c>
      <c r="D4245" s="7" t="s">
        <v>5</v>
      </c>
      <c r="E4245" s="6">
        <v>0.2</v>
      </c>
      <c r="F4245" s="7">
        <v>33</v>
      </c>
      <c r="G4245" s="4">
        <v>2005</v>
      </c>
      <c r="H4245" s="18">
        <f t="shared" si="132"/>
        <v>2006</v>
      </c>
      <c r="I4245" s="5" t="s">
        <v>1739</v>
      </c>
      <c r="J4245" t="str">
        <f t="shared" si="133"/>
        <v>Clifford Chance</v>
      </c>
    </row>
    <row r="4246" spans="1:10" ht="15" x14ac:dyDescent="0.25">
      <c r="A4246" s="5" t="s">
        <v>2089</v>
      </c>
      <c r="B4246" s="8">
        <v>1369.6</v>
      </c>
      <c r="C4246" s="7">
        <v>137</v>
      </c>
      <c r="D4246" s="7" t="s">
        <v>5</v>
      </c>
      <c r="E4246" s="6">
        <v>0</v>
      </c>
      <c r="F4246" s="7">
        <v>3</v>
      </c>
      <c r="G4246" s="4">
        <v>2005</v>
      </c>
      <c r="H4246" s="18">
        <f t="shared" si="132"/>
        <v>2006</v>
      </c>
      <c r="I4246" s="5" t="s">
        <v>2089</v>
      </c>
      <c r="J4246" t="str">
        <f t="shared" si="133"/>
        <v>Commercial Law</v>
      </c>
    </row>
    <row r="4247" spans="1:10" ht="15" x14ac:dyDescent="0.25">
      <c r="A4247" s="5" t="s">
        <v>1955</v>
      </c>
      <c r="B4247" s="6">
        <v>503.5</v>
      </c>
      <c r="C4247" s="7">
        <v>190</v>
      </c>
      <c r="D4247" s="7" t="s">
        <v>5</v>
      </c>
      <c r="E4247" s="6">
        <v>0</v>
      </c>
      <c r="F4247" s="7">
        <v>1</v>
      </c>
      <c r="G4247" s="4">
        <v>2005</v>
      </c>
      <c r="H4247" s="18">
        <f t="shared" si="132"/>
        <v>2006</v>
      </c>
      <c r="I4247" s="5" t="s">
        <v>2961</v>
      </c>
      <c r="J4247" t="str">
        <f t="shared" si="133"/>
        <v>Connell Foley</v>
      </c>
    </row>
    <row r="4248" spans="1:10" ht="15" x14ac:dyDescent="0.25">
      <c r="A4248" s="5" t="s">
        <v>1512</v>
      </c>
      <c r="B4248" s="8">
        <v>2326.6</v>
      </c>
      <c r="C4248" s="7">
        <v>108</v>
      </c>
      <c r="D4248" s="7" t="s">
        <v>5</v>
      </c>
      <c r="E4248" s="6">
        <v>0</v>
      </c>
      <c r="F4248" s="7">
        <v>8</v>
      </c>
      <c r="G4248" s="4">
        <v>2005</v>
      </c>
      <c r="H4248" s="18">
        <f t="shared" si="132"/>
        <v>2006</v>
      </c>
      <c r="I4248" s="5" t="s">
        <v>3482</v>
      </c>
      <c r="J4248" t="str">
        <f t="shared" si="133"/>
        <v>Conyers Dill</v>
      </c>
    </row>
    <row r="4249" spans="1:10" ht="15" x14ac:dyDescent="0.25">
      <c r="A4249" s="5" t="s">
        <v>1670</v>
      </c>
      <c r="B4249" s="8">
        <v>13617.6</v>
      </c>
      <c r="C4249" s="7">
        <v>47</v>
      </c>
      <c r="D4249" s="7" t="s">
        <v>5</v>
      </c>
      <c r="E4249" s="6">
        <v>0.1</v>
      </c>
      <c r="F4249" s="7">
        <v>63</v>
      </c>
      <c r="G4249" s="4">
        <v>2005</v>
      </c>
      <c r="H4249" s="18">
        <f t="shared" si="132"/>
        <v>2006</v>
      </c>
      <c r="I4249" s="5" t="s">
        <v>1670</v>
      </c>
      <c r="J4249" t="str">
        <f t="shared" si="133"/>
        <v>Cooley Godward</v>
      </c>
    </row>
    <row r="4250" spans="1:10" ht="15" x14ac:dyDescent="0.25">
      <c r="A4250" s="5" t="s">
        <v>67</v>
      </c>
      <c r="B4250" s="6">
        <v>515.5</v>
      </c>
      <c r="C4250" s="7">
        <v>187</v>
      </c>
      <c r="D4250" s="7" t="s">
        <v>5</v>
      </c>
      <c r="E4250" s="6">
        <v>0</v>
      </c>
      <c r="F4250" s="7">
        <v>3</v>
      </c>
      <c r="G4250" s="4">
        <v>2005</v>
      </c>
      <c r="H4250" s="18">
        <f t="shared" si="132"/>
        <v>2006</v>
      </c>
      <c r="I4250" s="5" t="s">
        <v>67</v>
      </c>
      <c r="J4250" t="str">
        <f t="shared" si="133"/>
        <v>Coudert Brothers</v>
      </c>
    </row>
    <row r="4251" spans="1:10" ht="15" x14ac:dyDescent="0.25">
      <c r="A4251" s="5" t="s">
        <v>14</v>
      </c>
      <c r="B4251" s="8">
        <v>2955.3</v>
      </c>
      <c r="C4251" s="7">
        <v>97</v>
      </c>
      <c r="D4251" s="7" t="s">
        <v>5</v>
      </c>
      <c r="E4251" s="6">
        <v>0</v>
      </c>
      <c r="F4251" s="7">
        <v>16</v>
      </c>
      <c r="G4251" s="4">
        <v>2005</v>
      </c>
      <c r="H4251" s="18">
        <f t="shared" si="132"/>
        <v>2006</v>
      </c>
      <c r="I4251" s="5" t="s">
        <v>2579</v>
      </c>
      <c r="J4251" t="str">
        <f t="shared" si="133"/>
        <v>Covington Burling</v>
      </c>
    </row>
    <row r="4252" spans="1:10" ht="15" x14ac:dyDescent="0.25">
      <c r="A4252" s="5" t="s">
        <v>15</v>
      </c>
      <c r="B4252" s="8">
        <v>39868.699999999997</v>
      </c>
      <c r="C4252" s="7">
        <v>23</v>
      </c>
      <c r="D4252" s="7" t="s">
        <v>5</v>
      </c>
      <c r="E4252" s="6">
        <v>0.4</v>
      </c>
      <c r="F4252" s="7">
        <v>20</v>
      </c>
      <c r="G4252" s="4">
        <v>2005</v>
      </c>
      <c r="H4252" s="18">
        <f t="shared" si="132"/>
        <v>2006</v>
      </c>
      <c r="I4252" s="5" t="s">
        <v>2580</v>
      </c>
      <c r="J4252" t="str">
        <f t="shared" si="133"/>
        <v>Cravath Swaine</v>
      </c>
    </row>
    <row r="4253" spans="1:10" ht="15" x14ac:dyDescent="0.25">
      <c r="A4253" s="5" t="s">
        <v>16</v>
      </c>
      <c r="B4253" s="8">
        <v>79122.600000000006</v>
      </c>
      <c r="C4253" s="7">
        <v>16</v>
      </c>
      <c r="D4253" s="7" t="s">
        <v>5</v>
      </c>
      <c r="E4253" s="6">
        <v>0.8</v>
      </c>
      <c r="F4253" s="7">
        <v>46</v>
      </c>
      <c r="G4253" s="4">
        <v>2005</v>
      </c>
      <c r="H4253" s="18">
        <f t="shared" si="132"/>
        <v>2006</v>
      </c>
      <c r="I4253" s="5" t="s">
        <v>2581</v>
      </c>
      <c r="J4253" t="str">
        <f t="shared" si="133"/>
        <v>Davis Polk</v>
      </c>
    </row>
    <row r="4254" spans="1:10" ht="15" x14ac:dyDescent="0.25">
      <c r="A4254" s="5" t="s">
        <v>263</v>
      </c>
      <c r="B4254" s="6">
        <v>461.9</v>
      </c>
      <c r="C4254" s="7">
        <v>200</v>
      </c>
      <c r="D4254" s="7" t="s">
        <v>5</v>
      </c>
      <c r="E4254" s="6">
        <v>0</v>
      </c>
      <c r="F4254" s="7">
        <v>2</v>
      </c>
      <c r="G4254" s="4">
        <v>2005</v>
      </c>
      <c r="H4254" s="18">
        <f t="shared" si="132"/>
        <v>2006</v>
      </c>
      <c r="I4254" s="5" t="s">
        <v>2692</v>
      </c>
      <c r="J4254" t="str">
        <f t="shared" si="133"/>
        <v>Day Berry</v>
      </c>
    </row>
    <row r="4255" spans="1:10" ht="15" x14ac:dyDescent="0.25">
      <c r="A4255" s="5" t="s">
        <v>17</v>
      </c>
      <c r="B4255" s="8">
        <v>16115</v>
      </c>
      <c r="C4255" s="7">
        <v>43</v>
      </c>
      <c r="D4255" s="7" t="s">
        <v>5</v>
      </c>
      <c r="E4255" s="6">
        <v>0.2</v>
      </c>
      <c r="F4255" s="7">
        <v>14</v>
      </c>
      <c r="G4255" s="4">
        <v>2005</v>
      </c>
      <c r="H4255" s="18">
        <f t="shared" si="132"/>
        <v>2006</v>
      </c>
      <c r="I4255" s="5" t="s">
        <v>2582</v>
      </c>
      <c r="J4255" t="str">
        <f t="shared" si="133"/>
        <v>Debevoise Plimpton</v>
      </c>
    </row>
    <row r="4256" spans="1:10" ht="15" x14ac:dyDescent="0.25">
      <c r="A4256" s="5" t="s">
        <v>72</v>
      </c>
      <c r="B4256" s="8">
        <v>374627.8</v>
      </c>
      <c r="C4256" s="7">
        <v>7</v>
      </c>
      <c r="D4256" s="7" t="s">
        <v>5</v>
      </c>
      <c r="E4256" s="6">
        <v>3.8</v>
      </c>
      <c r="F4256" s="7">
        <v>131</v>
      </c>
      <c r="G4256" s="4">
        <v>2005</v>
      </c>
      <c r="H4256" s="18">
        <f t="shared" si="132"/>
        <v>2006</v>
      </c>
      <c r="I4256" s="5" t="s">
        <v>72</v>
      </c>
      <c r="J4256" t="str">
        <f t="shared" si="133"/>
        <v>Dechert</v>
      </c>
    </row>
    <row r="4257" spans="1:10" ht="15" x14ac:dyDescent="0.25">
      <c r="A4257" s="5" t="s">
        <v>18</v>
      </c>
      <c r="B4257" s="8">
        <v>7975.9</v>
      </c>
      <c r="C4257" s="7">
        <v>61</v>
      </c>
      <c r="D4257" s="7" t="s">
        <v>5</v>
      </c>
      <c r="E4257" s="6">
        <v>0.1</v>
      </c>
      <c r="F4257" s="7">
        <v>5</v>
      </c>
      <c r="G4257" s="4">
        <v>2005</v>
      </c>
      <c r="H4257" s="18">
        <f t="shared" si="132"/>
        <v>2006</v>
      </c>
      <c r="I4257" s="5" t="s">
        <v>18</v>
      </c>
      <c r="J4257" t="str">
        <f t="shared" si="133"/>
        <v>Dewey Ballantine</v>
      </c>
    </row>
    <row r="4258" spans="1:10" ht="15" x14ac:dyDescent="0.25">
      <c r="A4258" s="5" t="s">
        <v>1850</v>
      </c>
      <c r="B4258" s="8">
        <v>153369.9</v>
      </c>
      <c r="C4258" s="7">
        <v>11</v>
      </c>
      <c r="D4258" s="7" t="s">
        <v>5</v>
      </c>
      <c r="E4258" s="6">
        <v>1.5</v>
      </c>
      <c r="F4258" s="7">
        <v>43</v>
      </c>
      <c r="G4258" s="4">
        <v>2005</v>
      </c>
      <c r="H4258" s="18">
        <f t="shared" si="132"/>
        <v>2006</v>
      </c>
      <c r="I4258" s="5" t="s">
        <v>1850</v>
      </c>
      <c r="J4258" t="str">
        <f t="shared" si="133"/>
        <v>Dewey Ballantine</v>
      </c>
    </row>
    <row r="4259" spans="1:10" ht="15" x14ac:dyDescent="0.25">
      <c r="A4259" s="5" t="s">
        <v>985</v>
      </c>
      <c r="B4259" s="8">
        <v>9214.5</v>
      </c>
      <c r="C4259" s="7">
        <v>60</v>
      </c>
      <c r="D4259" s="7" t="s">
        <v>5</v>
      </c>
      <c r="E4259" s="6">
        <v>0.1</v>
      </c>
      <c r="F4259" s="7">
        <v>4</v>
      </c>
      <c r="G4259" s="4">
        <v>2005</v>
      </c>
      <c r="H4259" s="18">
        <f t="shared" si="132"/>
        <v>2006</v>
      </c>
      <c r="I4259" s="5" t="s">
        <v>3067</v>
      </c>
      <c r="J4259" t="str">
        <f t="shared" si="133"/>
        <v>Dewey Ballantine</v>
      </c>
    </row>
    <row r="4260" spans="1:10" ht="15" x14ac:dyDescent="0.25">
      <c r="A4260" s="5" t="s">
        <v>264</v>
      </c>
      <c r="B4260" s="6">
        <v>681.1</v>
      </c>
      <c r="C4260" s="7">
        <v>167</v>
      </c>
      <c r="D4260" s="7" t="s">
        <v>5</v>
      </c>
      <c r="E4260" s="6">
        <v>0</v>
      </c>
      <c r="F4260" s="7">
        <v>4</v>
      </c>
      <c r="G4260" s="4">
        <v>2005</v>
      </c>
      <c r="H4260" s="18">
        <f t="shared" si="132"/>
        <v>2006</v>
      </c>
      <c r="I4260" s="5" t="s">
        <v>2693</v>
      </c>
      <c r="J4260" t="str">
        <f t="shared" si="133"/>
        <v>Dickstein Shapiro</v>
      </c>
    </row>
    <row r="4261" spans="1:10" ht="15" x14ac:dyDescent="0.25">
      <c r="A4261" s="5" t="s">
        <v>1952</v>
      </c>
      <c r="B4261" s="8">
        <v>7969.1</v>
      </c>
      <c r="C4261" s="7">
        <v>62</v>
      </c>
      <c r="D4261" s="7" t="s">
        <v>5</v>
      </c>
      <c r="E4261" s="6">
        <v>0.1</v>
      </c>
      <c r="F4261" s="7">
        <v>42</v>
      </c>
      <c r="G4261" s="4">
        <v>2005</v>
      </c>
      <c r="H4261" s="18">
        <f t="shared" si="132"/>
        <v>2006</v>
      </c>
      <c r="I4261" s="5" t="s">
        <v>1952</v>
      </c>
      <c r="J4261" t="str">
        <f t="shared" si="133"/>
        <v>DLA Piper</v>
      </c>
    </row>
    <row r="4262" spans="1:10" ht="15" x14ac:dyDescent="0.25">
      <c r="A4262" s="5" t="s">
        <v>712</v>
      </c>
      <c r="B4262" s="8">
        <v>11418.4</v>
      </c>
      <c r="C4262" s="7">
        <v>54</v>
      </c>
      <c r="D4262" s="7" t="s">
        <v>5</v>
      </c>
      <c r="E4262" s="6">
        <v>0.1</v>
      </c>
      <c r="F4262" s="7">
        <v>22</v>
      </c>
      <c r="G4262" s="4">
        <v>2005</v>
      </c>
      <c r="H4262" s="18">
        <f t="shared" si="132"/>
        <v>2006</v>
      </c>
      <c r="I4262" s="5" t="s">
        <v>2825</v>
      </c>
      <c r="J4262" t="str">
        <f t="shared" si="133"/>
        <v>Dorsey Whitney</v>
      </c>
    </row>
    <row r="4263" spans="1:10" ht="15" x14ac:dyDescent="0.25">
      <c r="A4263" s="5" t="s">
        <v>1106</v>
      </c>
      <c r="B4263" s="6">
        <v>500</v>
      </c>
      <c r="C4263" s="20">
        <v>192</v>
      </c>
      <c r="D4263" s="7">
        <v>1</v>
      </c>
      <c r="E4263" s="6">
        <v>0</v>
      </c>
      <c r="F4263" s="7">
        <v>1</v>
      </c>
      <c r="G4263" s="4">
        <v>2005</v>
      </c>
      <c r="H4263" s="18">
        <f t="shared" si="132"/>
        <v>2006</v>
      </c>
      <c r="I4263" s="5" t="s">
        <v>3164</v>
      </c>
      <c r="J4263" t="str">
        <f t="shared" si="133"/>
        <v>Duane Morris</v>
      </c>
    </row>
    <row r="4264" spans="1:10" ht="15" x14ac:dyDescent="0.25">
      <c r="A4264" s="5" t="s">
        <v>75</v>
      </c>
      <c r="B4264" s="8">
        <v>1227.3</v>
      </c>
      <c r="C4264" s="7">
        <v>144</v>
      </c>
      <c r="D4264" s="7" t="s">
        <v>5</v>
      </c>
      <c r="E4264" s="6">
        <v>0</v>
      </c>
      <c r="F4264" s="7">
        <v>6</v>
      </c>
      <c r="G4264" s="4">
        <v>2005</v>
      </c>
      <c r="H4264" s="18">
        <f t="shared" si="132"/>
        <v>2006</v>
      </c>
      <c r="I4264" s="5" t="s">
        <v>75</v>
      </c>
      <c r="J4264" t="str">
        <f t="shared" si="133"/>
        <v>Dykema Gossett</v>
      </c>
    </row>
    <row r="4265" spans="1:10" ht="15" x14ac:dyDescent="0.25">
      <c r="A4265" s="5" t="s">
        <v>268</v>
      </c>
      <c r="B4265" s="8">
        <v>1479.5</v>
      </c>
      <c r="C4265" s="7">
        <v>131</v>
      </c>
      <c r="D4265" s="7" t="s">
        <v>5</v>
      </c>
      <c r="E4265" s="6">
        <v>0</v>
      </c>
      <c r="F4265" s="7">
        <v>15</v>
      </c>
      <c r="G4265" s="4">
        <v>2005</v>
      </c>
      <c r="H4265" s="18">
        <f t="shared" si="132"/>
        <v>2006</v>
      </c>
      <c r="I4265" s="5" t="s">
        <v>534</v>
      </c>
      <c r="J4265" t="str">
        <f t="shared" si="133"/>
        <v>Edwards Angell</v>
      </c>
    </row>
    <row r="4266" spans="1:10" ht="15" x14ac:dyDescent="0.25">
      <c r="A4266" s="5" t="s">
        <v>855</v>
      </c>
      <c r="B4266" s="6">
        <v>999.8</v>
      </c>
      <c r="C4266" s="7">
        <v>152</v>
      </c>
      <c r="D4266" s="7" t="s">
        <v>5</v>
      </c>
      <c r="E4266" s="6">
        <v>0</v>
      </c>
      <c r="F4266" s="7">
        <v>2</v>
      </c>
      <c r="G4266" s="4">
        <v>2005</v>
      </c>
      <c r="H4266" s="18">
        <f t="shared" si="132"/>
        <v>2006</v>
      </c>
      <c r="I4266" s="5" t="s">
        <v>2981</v>
      </c>
      <c r="J4266" t="str">
        <f t="shared" si="133"/>
        <v>Elias Matz</v>
      </c>
    </row>
    <row r="4267" spans="1:10" ht="15" x14ac:dyDescent="0.25">
      <c r="A4267" s="5" t="s">
        <v>2440</v>
      </c>
      <c r="B4267" s="8">
        <v>1500</v>
      </c>
      <c r="C4267" s="20">
        <v>129</v>
      </c>
      <c r="D4267" s="7">
        <v>1</v>
      </c>
      <c r="E4267" s="6">
        <v>0</v>
      </c>
      <c r="F4267" s="7">
        <v>1</v>
      </c>
      <c r="G4267" s="4">
        <v>2005</v>
      </c>
      <c r="H4267" s="18">
        <f t="shared" si="132"/>
        <v>2006</v>
      </c>
      <c r="I4267" s="5" t="s">
        <v>4100</v>
      </c>
      <c r="J4267" t="str">
        <f t="shared" si="133"/>
        <v>Emmet Marvin</v>
      </c>
    </row>
    <row r="4268" spans="1:10" ht="15" x14ac:dyDescent="0.25">
      <c r="A4268" s="5" t="s">
        <v>133</v>
      </c>
      <c r="B4268" s="8">
        <v>4594</v>
      </c>
      <c r="C4268" s="7">
        <v>79</v>
      </c>
      <c r="D4268" s="7" t="s">
        <v>5</v>
      </c>
      <c r="E4268" s="6">
        <v>0.1</v>
      </c>
      <c r="F4268" s="7">
        <v>8</v>
      </c>
      <c r="G4268" s="4">
        <v>2005</v>
      </c>
      <c r="H4268" s="18">
        <f t="shared" si="132"/>
        <v>2006</v>
      </c>
      <c r="I4268" s="5" t="s">
        <v>2636</v>
      </c>
      <c r="J4268" t="str">
        <f t="shared" si="133"/>
        <v>Faegre Benson</v>
      </c>
    </row>
    <row r="4269" spans="1:10" ht="15" x14ac:dyDescent="0.25">
      <c r="A4269" s="5" t="s">
        <v>716</v>
      </c>
      <c r="B4269" s="6">
        <v>523.70000000000005</v>
      </c>
      <c r="C4269" s="7">
        <v>186</v>
      </c>
      <c r="D4269" s="7" t="s">
        <v>5</v>
      </c>
      <c r="E4269" s="6">
        <v>0</v>
      </c>
      <c r="F4269" s="7">
        <v>4</v>
      </c>
      <c r="G4269" s="4">
        <v>2005</v>
      </c>
      <c r="H4269" s="18">
        <f t="shared" si="132"/>
        <v>2006</v>
      </c>
      <c r="I4269" s="5" t="s">
        <v>2827</v>
      </c>
      <c r="J4269" t="str">
        <f t="shared" si="133"/>
        <v>Fenwick West</v>
      </c>
    </row>
    <row r="4270" spans="1:10" ht="15" x14ac:dyDescent="0.25">
      <c r="A4270" s="5" t="s">
        <v>76</v>
      </c>
      <c r="B4270" s="8">
        <v>11100.9</v>
      </c>
      <c r="C4270" s="7">
        <v>55</v>
      </c>
      <c r="D4270" s="7" t="s">
        <v>5</v>
      </c>
      <c r="E4270" s="6">
        <v>0.1</v>
      </c>
      <c r="F4270" s="7">
        <v>38</v>
      </c>
      <c r="G4270" s="4">
        <v>2005</v>
      </c>
      <c r="H4270" s="18">
        <f t="shared" si="132"/>
        <v>2006</v>
      </c>
      <c r="I4270" s="5" t="s">
        <v>2617</v>
      </c>
      <c r="J4270" t="str">
        <f t="shared" si="133"/>
        <v>Foley Lardner</v>
      </c>
    </row>
    <row r="4271" spans="1:10" ht="15" x14ac:dyDescent="0.25">
      <c r="A4271" s="5" t="s">
        <v>1095</v>
      </c>
      <c r="B4271" s="6">
        <v>784.4</v>
      </c>
      <c r="C4271" s="7">
        <v>161</v>
      </c>
      <c r="D4271" s="7" t="s">
        <v>5</v>
      </c>
      <c r="E4271" s="6">
        <v>0</v>
      </c>
      <c r="F4271" s="7">
        <v>12</v>
      </c>
      <c r="G4271" s="4">
        <v>2005</v>
      </c>
      <c r="H4271" s="18">
        <f t="shared" si="132"/>
        <v>2006</v>
      </c>
      <c r="I4271" s="5" t="s">
        <v>3153</v>
      </c>
      <c r="J4271" t="str">
        <f t="shared" si="133"/>
        <v>Foley Hoag</v>
      </c>
    </row>
    <row r="4272" spans="1:10" ht="15" x14ac:dyDescent="0.25">
      <c r="A4272" s="5" t="s">
        <v>997</v>
      </c>
      <c r="B4272" s="8">
        <v>3826.1</v>
      </c>
      <c r="C4272" s="7">
        <v>88</v>
      </c>
      <c r="D4272" s="7" t="s">
        <v>5</v>
      </c>
      <c r="E4272" s="6">
        <v>0</v>
      </c>
      <c r="F4272" s="7">
        <v>8</v>
      </c>
      <c r="G4272" s="4">
        <v>2005</v>
      </c>
      <c r="H4272" s="18">
        <f t="shared" si="132"/>
        <v>2006</v>
      </c>
      <c r="I4272" s="5" t="s">
        <v>2585</v>
      </c>
      <c r="J4272" t="str">
        <f t="shared" si="133"/>
        <v>Fried Frank</v>
      </c>
    </row>
    <row r="4273" spans="1:10" ht="15" x14ac:dyDescent="0.25">
      <c r="A4273" s="5" t="s">
        <v>22</v>
      </c>
      <c r="B4273" s="8">
        <v>2681.3</v>
      </c>
      <c r="C4273" s="7">
        <v>102</v>
      </c>
      <c r="D4273" s="7" t="s">
        <v>5</v>
      </c>
      <c r="E4273" s="6">
        <v>0</v>
      </c>
      <c r="F4273" s="7">
        <v>18</v>
      </c>
      <c r="G4273" s="4">
        <v>2005</v>
      </c>
      <c r="H4273" s="18">
        <f t="shared" si="132"/>
        <v>2006</v>
      </c>
      <c r="I4273" s="5" t="s">
        <v>2586</v>
      </c>
      <c r="J4273" t="str">
        <f t="shared" si="133"/>
        <v>Fulbright Jaworski</v>
      </c>
    </row>
    <row r="4274" spans="1:10" ht="15" x14ac:dyDescent="0.25">
      <c r="A4274" s="5" t="s">
        <v>725</v>
      </c>
      <c r="B4274" s="8">
        <v>1011.5</v>
      </c>
      <c r="C4274" s="7">
        <v>150</v>
      </c>
      <c r="D4274" s="7" t="s">
        <v>5</v>
      </c>
      <c r="E4274" s="6">
        <v>0</v>
      </c>
      <c r="F4274" s="7">
        <v>4</v>
      </c>
      <c r="G4274" s="4">
        <v>2005</v>
      </c>
      <c r="H4274" s="18">
        <f t="shared" si="132"/>
        <v>2006</v>
      </c>
      <c r="I4274" s="5" t="s">
        <v>725</v>
      </c>
      <c r="J4274" t="str">
        <f t="shared" si="133"/>
        <v>Gardere Wynne</v>
      </c>
    </row>
    <row r="4275" spans="1:10" ht="15" x14ac:dyDescent="0.25">
      <c r="A4275" s="5" t="s">
        <v>858</v>
      </c>
      <c r="B4275" s="8">
        <v>572521.4</v>
      </c>
      <c r="C4275" s="7">
        <v>5</v>
      </c>
      <c r="D4275" s="7" t="s">
        <v>5</v>
      </c>
      <c r="E4275" s="6">
        <v>5.8</v>
      </c>
      <c r="F4275" s="9">
        <v>1692</v>
      </c>
      <c r="G4275" s="4">
        <v>2005</v>
      </c>
      <c r="H4275" s="18">
        <f t="shared" si="132"/>
        <v>2006</v>
      </c>
      <c r="I4275" s="5" t="s">
        <v>858</v>
      </c>
      <c r="J4275" t="str">
        <f t="shared" si="133"/>
        <v>General Counsel</v>
      </c>
    </row>
    <row r="4276" spans="1:10" ht="15" x14ac:dyDescent="0.25">
      <c r="A4276" s="5" t="s">
        <v>921</v>
      </c>
      <c r="B4276" s="8">
        <v>31288.400000000001</v>
      </c>
      <c r="C4276" s="7">
        <v>29</v>
      </c>
      <c r="D4276" s="7" t="s">
        <v>5</v>
      </c>
      <c r="E4276" s="6">
        <v>0.3</v>
      </c>
      <c r="F4276" s="7">
        <v>37</v>
      </c>
      <c r="G4276" s="4">
        <v>2005</v>
      </c>
      <c r="H4276" s="18">
        <f t="shared" si="132"/>
        <v>2006</v>
      </c>
      <c r="I4276" s="5" t="s">
        <v>2587</v>
      </c>
      <c r="J4276" t="str">
        <f t="shared" si="133"/>
        <v>Gibson Dunn</v>
      </c>
    </row>
    <row r="4277" spans="1:10" ht="15" x14ac:dyDescent="0.25">
      <c r="A4277" s="5" t="s">
        <v>2166</v>
      </c>
      <c r="B4277" s="6">
        <v>950.3</v>
      </c>
      <c r="C4277" s="7">
        <v>155</v>
      </c>
      <c r="D4277" s="7" t="s">
        <v>5</v>
      </c>
      <c r="E4277" s="6">
        <v>0</v>
      </c>
      <c r="F4277" s="7">
        <v>1</v>
      </c>
      <c r="G4277" s="4">
        <v>2005</v>
      </c>
      <c r="H4277" s="18">
        <f t="shared" si="132"/>
        <v>2006</v>
      </c>
      <c r="I4277" s="5" t="s">
        <v>2166</v>
      </c>
      <c r="J4277" t="str">
        <f t="shared" si="133"/>
        <v>Gide Loyrette</v>
      </c>
    </row>
    <row r="4278" spans="1:10" ht="15" x14ac:dyDescent="0.25">
      <c r="A4278" s="5" t="s">
        <v>728</v>
      </c>
      <c r="B4278" s="8">
        <v>2289.8000000000002</v>
      </c>
      <c r="C4278" s="7">
        <v>110</v>
      </c>
      <c r="D4278" s="7" t="s">
        <v>5</v>
      </c>
      <c r="E4278" s="6">
        <v>0</v>
      </c>
      <c r="F4278" s="7">
        <v>21</v>
      </c>
      <c r="G4278" s="4">
        <v>2005</v>
      </c>
      <c r="H4278" s="18">
        <f t="shared" si="132"/>
        <v>2006</v>
      </c>
      <c r="I4278" s="5" t="s">
        <v>728</v>
      </c>
      <c r="J4278" t="str">
        <f t="shared" si="133"/>
        <v>Goodwin Procter</v>
      </c>
    </row>
    <row r="4279" spans="1:10" ht="15" x14ac:dyDescent="0.25">
      <c r="A4279" s="5" t="s">
        <v>1924</v>
      </c>
      <c r="B4279" s="6">
        <v>631.9</v>
      </c>
      <c r="C4279" s="7">
        <v>174</v>
      </c>
      <c r="D4279" s="7" t="s">
        <v>5</v>
      </c>
      <c r="E4279" s="6">
        <v>0</v>
      </c>
      <c r="F4279" s="7">
        <v>15</v>
      </c>
      <c r="G4279" s="4">
        <v>2005</v>
      </c>
      <c r="H4279" s="18">
        <f t="shared" si="132"/>
        <v>2006</v>
      </c>
      <c r="I4279" s="5" t="s">
        <v>3768</v>
      </c>
      <c r="J4279" t="str">
        <f t="shared" si="133"/>
        <v>Graubard Mollen</v>
      </c>
    </row>
    <row r="4280" spans="1:10" ht="15" x14ac:dyDescent="0.25">
      <c r="A4280" s="5" t="s">
        <v>236</v>
      </c>
      <c r="B4280" s="8">
        <v>48272.5</v>
      </c>
      <c r="C4280" s="7">
        <v>21</v>
      </c>
      <c r="D4280" s="7" t="s">
        <v>5</v>
      </c>
      <c r="E4280" s="6">
        <v>0.5</v>
      </c>
      <c r="F4280" s="7">
        <v>64</v>
      </c>
      <c r="G4280" s="4">
        <v>2005</v>
      </c>
      <c r="H4280" s="18">
        <f t="shared" si="132"/>
        <v>2006</v>
      </c>
      <c r="I4280" s="5" t="s">
        <v>236</v>
      </c>
      <c r="J4280" t="str">
        <f t="shared" si="133"/>
        <v>Greenberg Traurig</v>
      </c>
    </row>
    <row r="4281" spans="1:10" ht="15" x14ac:dyDescent="0.25">
      <c r="A4281" s="5" t="s">
        <v>1612</v>
      </c>
      <c r="B4281" s="6">
        <v>510.9</v>
      </c>
      <c r="C4281" s="7">
        <v>188</v>
      </c>
      <c r="D4281" s="7" t="s">
        <v>5</v>
      </c>
      <c r="E4281" s="6">
        <v>0</v>
      </c>
      <c r="F4281" s="7">
        <v>5</v>
      </c>
      <c r="G4281" s="4">
        <v>2005</v>
      </c>
      <c r="H4281" s="18">
        <f t="shared" si="132"/>
        <v>2006</v>
      </c>
      <c r="I4281" s="5" t="s">
        <v>2974</v>
      </c>
      <c r="J4281" t="str">
        <f t="shared" si="133"/>
        <v>Gunderson Dettmer</v>
      </c>
    </row>
    <row r="4282" spans="1:10" ht="15" x14ac:dyDescent="0.25">
      <c r="A4282" s="5" t="s">
        <v>1140</v>
      </c>
      <c r="B4282" s="6">
        <v>805.1</v>
      </c>
      <c r="C4282" s="7">
        <v>160</v>
      </c>
      <c r="D4282" s="7" t="s">
        <v>5</v>
      </c>
      <c r="E4282" s="6">
        <v>0</v>
      </c>
      <c r="F4282" s="7">
        <v>8</v>
      </c>
      <c r="G4282" s="4">
        <v>2005</v>
      </c>
      <c r="H4282" s="18">
        <f t="shared" si="132"/>
        <v>2006</v>
      </c>
      <c r="I4282" s="5" t="s">
        <v>3189</v>
      </c>
      <c r="J4282" t="str">
        <f t="shared" si="133"/>
        <v>Haynes Boone</v>
      </c>
    </row>
    <row r="4283" spans="1:10" ht="15" x14ac:dyDescent="0.25">
      <c r="A4283" s="5" t="s">
        <v>1973</v>
      </c>
      <c r="B4283" s="8">
        <v>13091.7</v>
      </c>
      <c r="C4283" s="7">
        <v>48</v>
      </c>
      <c r="D4283" s="7" t="s">
        <v>5</v>
      </c>
      <c r="E4283" s="6">
        <v>0.1</v>
      </c>
      <c r="F4283" s="7">
        <v>27</v>
      </c>
      <c r="G4283" s="4">
        <v>2005</v>
      </c>
      <c r="H4283" s="18">
        <f t="shared" si="132"/>
        <v>2006</v>
      </c>
      <c r="I4283" s="5" t="s">
        <v>1973</v>
      </c>
      <c r="J4283" t="str">
        <f t="shared" si="133"/>
        <v>Heller Ehrman</v>
      </c>
    </row>
    <row r="4284" spans="1:10" ht="15" x14ac:dyDescent="0.25">
      <c r="A4284" s="5" t="s">
        <v>82</v>
      </c>
      <c r="B4284" s="8">
        <v>10027.9</v>
      </c>
      <c r="C4284" s="7">
        <v>58</v>
      </c>
      <c r="D4284" s="7" t="s">
        <v>5</v>
      </c>
      <c r="E4284" s="6">
        <v>0.1</v>
      </c>
      <c r="F4284" s="7">
        <v>17</v>
      </c>
      <c r="G4284" s="4">
        <v>2005</v>
      </c>
      <c r="H4284" s="18">
        <f t="shared" si="132"/>
        <v>2006</v>
      </c>
      <c r="I4284" s="5" t="s">
        <v>2619</v>
      </c>
      <c r="J4284" t="str">
        <f t="shared" si="133"/>
        <v>Heller Ehrman</v>
      </c>
    </row>
    <row r="4285" spans="1:10" ht="15" x14ac:dyDescent="0.25">
      <c r="A4285" s="5" t="s">
        <v>2419</v>
      </c>
      <c r="B4285" s="8">
        <v>29363.1</v>
      </c>
      <c r="C4285" s="7">
        <v>32</v>
      </c>
      <c r="D4285" s="7" t="s">
        <v>5</v>
      </c>
      <c r="E4285" s="6">
        <v>0.3</v>
      </c>
      <c r="F4285" s="7">
        <v>11</v>
      </c>
      <c r="G4285" s="4">
        <v>2005</v>
      </c>
      <c r="H4285" s="18">
        <f t="shared" si="132"/>
        <v>2006</v>
      </c>
      <c r="I4285" s="5" t="s">
        <v>4084</v>
      </c>
      <c r="J4285" t="str">
        <f t="shared" si="133"/>
        <v>Helms Mulliss</v>
      </c>
    </row>
    <row r="4286" spans="1:10" ht="15" x14ac:dyDescent="0.25">
      <c r="A4286" s="5" t="s">
        <v>1951</v>
      </c>
      <c r="B4286" s="8">
        <v>1142.0999999999999</v>
      </c>
      <c r="C4286" s="7">
        <v>147</v>
      </c>
      <c r="D4286" s="7" t="s">
        <v>5</v>
      </c>
      <c r="E4286" s="6">
        <v>0</v>
      </c>
      <c r="F4286" s="7">
        <v>2</v>
      </c>
      <c r="G4286" s="4">
        <v>2005</v>
      </c>
      <c r="H4286" s="18">
        <f t="shared" si="132"/>
        <v>2006</v>
      </c>
      <c r="I4286" s="5" t="s">
        <v>1951</v>
      </c>
      <c r="J4286" t="str">
        <f t="shared" si="133"/>
        <v>Herbert Smith/Gleiss</v>
      </c>
    </row>
    <row r="4287" spans="1:10" ht="15" x14ac:dyDescent="0.25">
      <c r="A4287" s="5" t="s">
        <v>83</v>
      </c>
      <c r="B4287" s="8">
        <v>12933</v>
      </c>
      <c r="C4287" s="7">
        <v>49</v>
      </c>
      <c r="D4287" s="7" t="s">
        <v>5</v>
      </c>
      <c r="E4287" s="6">
        <v>0.1</v>
      </c>
      <c r="F4287" s="7">
        <v>53</v>
      </c>
      <c r="G4287" s="4">
        <v>2005</v>
      </c>
      <c r="H4287" s="18">
        <f t="shared" si="132"/>
        <v>2006</v>
      </c>
      <c r="I4287" s="5" t="s">
        <v>2620</v>
      </c>
      <c r="J4287" t="str">
        <f t="shared" si="133"/>
        <v>Hogan Hartson</v>
      </c>
    </row>
    <row r="4288" spans="1:10" ht="15" x14ac:dyDescent="0.25">
      <c r="A4288" s="5" t="s">
        <v>739</v>
      </c>
      <c r="B4288" s="8">
        <v>2051.1</v>
      </c>
      <c r="C4288" s="7">
        <v>119</v>
      </c>
      <c r="D4288" s="7" t="s">
        <v>5</v>
      </c>
      <c r="E4288" s="6">
        <v>0</v>
      </c>
      <c r="F4288" s="7">
        <v>8</v>
      </c>
      <c r="G4288" s="4">
        <v>2005</v>
      </c>
      <c r="H4288" s="18">
        <f t="shared" si="132"/>
        <v>2006</v>
      </c>
      <c r="I4288" s="5" t="s">
        <v>2838</v>
      </c>
      <c r="J4288" t="str">
        <f t="shared" si="133"/>
        <v>Holland Knight</v>
      </c>
    </row>
    <row r="4289" spans="1:10" ht="15" x14ac:dyDescent="0.25">
      <c r="A4289" s="5" t="s">
        <v>363</v>
      </c>
      <c r="B4289" s="8">
        <v>1339.2</v>
      </c>
      <c r="C4289" s="7">
        <v>138</v>
      </c>
      <c r="D4289" s="7" t="s">
        <v>5</v>
      </c>
      <c r="E4289" s="6">
        <v>0</v>
      </c>
      <c r="F4289" s="7">
        <v>4</v>
      </c>
      <c r="G4289" s="4">
        <v>2005</v>
      </c>
      <c r="H4289" s="18">
        <f t="shared" si="132"/>
        <v>2006</v>
      </c>
      <c r="I4289" s="5" t="s">
        <v>2741</v>
      </c>
      <c r="J4289" t="str">
        <f t="shared" si="133"/>
        <v>Holme Roberts</v>
      </c>
    </row>
    <row r="4290" spans="1:10" ht="15" x14ac:dyDescent="0.25">
      <c r="A4290" s="5" t="s">
        <v>976</v>
      </c>
      <c r="B4290" s="8">
        <v>1705.7</v>
      </c>
      <c r="C4290" s="7">
        <v>124</v>
      </c>
      <c r="D4290" s="7" t="s">
        <v>5</v>
      </c>
      <c r="E4290" s="6">
        <v>0</v>
      </c>
      <c r="F4290" s="7">
        <v>3</v>
      </c>
      <c r="G4290" s="4">
        <v>2005</v>
      </c>
      <c r="H4290" s="18">
        <f t="shared" ref="H4290:H4353" si="134">G4290+1</f>
        <v>2006</v>
      </c>
      <c r="I4290" s="5" t="s">
        <v>976</v>
      </c>
      <c r="J4290" t="str">
        <f t="shared" ref="J4290:J4353" si="135">TRIM(LEFT(SUBSTITUTE(I4290," ",REPT(" ",100)),200))</f>
        <v>Honigman Miller</v>
      </c>
    </row>
    <row r="4291" spans="1:10" ht="15" x14ac:dyDescent="0.25">
      <c r="A4291" s="5" t="s">
        <v>979</v>
      </c>
      <c r="B4291" s="8">
        <v>4989.3</v>
      </c>
      <c r="C4291" s="7">
        <v>77</v>
      </c>
      <c r="D4291" s="7" t="s">
        <v>5</v>
      </c>
      <c r="E4291" s="6">
        <v>0.1</v>
      </c>
      <c r="F4291" s="7">
        <v>2</v>
      </c>
      <c r="G4291" s="4">
        <v>2005</v>
      </c>
      <c r="H4291" s="18">
        <f t="shared" si="134"/>
        <v>2006</v>
      </c>
      <c r="I4291" s="5" t="s">
        <v>3063</v>
      </c>
      <c r="J4291" t="str">
        <f t="shared" si="135"/>
        <v>Hughes Luce</v>
      </c>
    </row>
    <row r="4292" spans="1:10" ht="15" x14ac:dyDescent="0.25">
      <c r="A4292" s="5" t="s">
        <v>24</v>
      </c>
      <c r="B4292" s="8">
        <v>152817.5</v>
      </c>
      <c r="C4292" s="7">
        <v>12</v>
      </c>
      <c r="D4292" s="7" t="s">
        <v>5</v>
      </c>
      <c r="E4292" s="6">
        <v>1.5</v>
      </c>
      <c r="F4292" s="7">
        <v>92</v>
      </c>
      <c r="G4292" s="4">
        <v>2005</v>
      </c>
      <c r="H4292" s="18">
        <f t="shared" si="134"/>
        <v>2006</v>
      </c>
      <c r="I4292" s="5" t="s">
        <v>2588</v>
      </c>
      <c r="J4292" t="str">
        <f t="shared" si="135"/>
        <v>Hunton Williams</v>
      </c>
    </row>
    <row r="4293" spans="1:10" ht="15" x14ac:dyDescent="0.25">
      <c r="A4293" s="5" t="s">
        <v>1015</v>
      </c>
      <c r="B4293" s="8">
        <v>3395.7</v>
      </c>
      <c r="C4293" s="7">
        <v>91</v>
      </c>
      <c r="D4293" s="7" t="s">
        <v>5</v>
      </c>
      <c r="E4293" s="6">
        <v>0</v>
      </c>
      <c r="F4293" s="7">
        <v>96</v>
      </c>
      <c r="G4293" s="4">
        <v>2005</v>
      </c>
      <c r="H4293" s="18">
        <f t="shared" si="134"/>
        <v>2006</v>
      </c>
      <c r="I4293" s="5" t="s">
        <v>1015</v>
      </c>
      <c r="J4293" t="str">
        <f t="shared" si="135"/>
        <v>Individual</v>
      </c>
    </row>
    <row r="4294" spans="1:10" ht="15" x14ac:dyDescent="0.25">
      <c r="A4294" s="5" t="s">
        <v>239</v>
      </c>
      <c r="B4294" s="6">
        <v>967</v>
      </c>
      <c r="C4294" s="7">
        <v>154</v>
      </c>
      <c r="D4294" s="7" t="s">
        <v>5</v>
      </c>
      <c r="E4294" s="6">
        <v>0</v>
      </c>
      <c r="F4294" s="7">
        <v>6</v>
      </c>
      <c r="G4294" s="4">
        <v>2005</v>
      </c>
      <c r="H4294" s="18">
        <f t="shared" si="134"/>
        <v>2006</v>
      </c>
      <c r="I4294" s="5" t="s">
        <v>2675</v>
      </c>
      <c r="J4294" t="str">
        <f t="shared" si="135"/>
        <v>Jenkens Gilchrist</v>
      </c>
    </row>
    <row r="4295" spans="1:10" ht="15" x14ac:dyDescent="0.25">
      <c r="A4295" s="5" t="s">
        <v>470</v>
      </c>
      <c r="B4295" s="8">
        <v>4568.3</v>
      </c>
      <c r="C4295" s="7">
        <v>80</v>
      </c>
      <c r="D4295" s="7" t="s">
        <v>5</v>
      </c>
      <c r="E4295" s="6">
        <v>0.1</v>
      </c>
      <c r="F4295" s="7">
        <v>21</v>
      </c>
      <c r="G4295" s="4">
        <v>2005</v>
      </c>
      <c r="H4295" s="18">
        <f t="shared" si="134"/>
        <v>2006</v>
      </c>
      <c r="I4295" s="5" t="s">
        <v>470</v>
      </c>
      <c r="J4295" t="str">
        <f t="shared" si="135"/>
        <v>Jones Day</v>
      </c>
    </row>
    <row r="4296" spans="1:10" ht="15" x14ac:dyDescent="0.25">
      <c r="A4296" s="5" t="s">
        <v>861</v>
      </c>
      <c r="B4296" s="8">
        <v>1699</v>
      </c>
      <c r="C4296" s="7">
        <v>126</v>
      </c>
      <c r="D4296" s="7" t="s">
        <v>5</v>
      </c>
      <c r="E4296" s="6">
        <v>0</v>
      </c>
      <c r="F4296" s="7">
        <v>10</v>
      </c>
      <c r="G4296" s="4">
        <v>2005</v>
      </c>
      <c r="H4296" s="18">
        <f t="shared" si="134"/>
        <v>2006</v>
      </c>
      <c r="I4296" s="5" t="s">
        <v>2986</v>
      </c>
      <c r="J4296" t="str">
        <f t="shared" si="135"/>
        <v>Jones Walker</v>
      </c>
    </row>
    <row r="4297" spans="1:10" ht="15" x14ac:dyDescent="0.25">
      <c r="A4297" s="5" t="s">
        <v>472</v>
      </c>
      <c r="B4297" s="6">
        <v>886.8</v>
      </c>
      <c r="C4297" s="7">
        <v>156</v>
      </c>
      <c r="D4297" s="7" t="s">
        <v>5</v>
      </c>
      <c r="E4297" s="6">
        <v>0</v>
      </c>
      <c r="F4297" s="7">
        <v>6</v>
      </c>
      <c r="G4297" s="4">
        <v>2005</v>
      </c>
      <c r="H4297" s="18">
        <f t="shared" si="134"/>
        <v>2006</v>
      </c>
      <c r="I4297" s="5" t="s">
        <v>472</v>
      </c>
      <c r="J4297" t="str">
        <f t="shared" si="135"/>
        <v>Katten Muchin</v>
      </c>
    </row>
    <row r="4298" spans="1:10" ht="15" x14ac:dyDescent="0.25">
      <c r="A4298" s="5" t="s">
        <v>1889</v>
      </c>
      <c r="B4298" s="6">
        <v>614.4</v>
      </c>
      <c r="C4298" s="7">
        <v>175</v>
      </c>
      <c r="D4298" s="7" t="s">
        <v>5</v>
      </c>
      <c r="E4298" s="6">
        <v>0</v>
      </c>
      <c r="F4298" s="7">
        <v>4</v>
      </c>
      <c r="G4298" s="4">
        <v>2005</v>
      </c>
      <c r="H4298" s="18">
        <f t="shared" si="134"/>
        <v>2006</v>
      </c>
      <c r="I4298" s="5" t="s">
        <v>753</v>
      </c>
      <c r="J4298" t="str">
        <f t="shared" si="135"/>
        <v>Kaye Scholer</v>
      </c>
    </row>
    <row r="4299" spans="1:10" ht="15" x14ac:dyDescent="0.25">
      <c r="A4299" s="5" t="s">
        <v>1747</v>
      </c>
      <c r="B4299" s="6">
        <v>574.4</v>
      </c>
      <c r="C4299" s="20">
        <v>182</v>
      </c>
      <c r="D4299" s="7">
        <v>1</v>
      </c>
      <c r="E4299" s="6">
        <v>0</v>
      </c>
      <c r="F4299" s="7">
        <v>2</v>
      </c>
      <c r="G4299" s="4">
        <v>2005</v>
      </c>
      <c r="H4299" s="18">
        <f t="shared" si="134"/>
        <v>2006</v>
      </c>
      <c r="I4299" s="5" t="s">
        <v>3653</v>
      </c>
      <c r="J4299" t="str">
        <f t="shared" si="135"/>
        <v>Kegler Brown</v>
      </c>
    </row>
    <row r="4300" spans="1:10" ht="15" x14ac:dyDescent="0.25">
      <c r="A4300" s="5" t="s">
        <v>1423</v>
      </c>
      <c r="B4300" s="8">
        <v>2898.7</v>
      </c>
      <c r="C4300" s="7">
        <v>99</v>
      </c>
      <c r="D4300" s="7" t="s">
        <v>5</v>
      </c>
      <c r="E4300" s="6">
        <v>0</v>
      </c>
      <c r="F4300" s="7">
        <v>2</v>
      </c>
      <c r="G4300" s="4">
        <v>2005</v>
      </c>
      <c r="H4300" s="18">
        <f t="shared" si="134"/>
        <v>2006</v>
      </c>
      <c r="I4300" s="5" t="s">
        <v>3407</v>
      </c>
      <c r="J4300" t="str">
        <f t="shared" si="135"/>
        <v>Kelly Hart</v>
      </c>
    </row>
    <row r="4301" spans="1:10" ht="15" x14ac:dyDescent="0.25">
      <c r="A4301" s="5" t="s">
        <v>88</v>
      </c>
      <c r="B4301" s="8">
        <v>1233</v>
      </c>
      <c r="C4301" s="7">
        <v>142</v>
      </c>
      <c r="D4301" s="7" t="s">
        <v>5</v>
      </c>
      <c r="E4301" s="6">
        <v>0</v>
      </c>
      <c r="F4301" s="7">
        <v>6</v>
      </c>
      <c r="G4301" s="4">
        <v>2005</v>
      </c>
      <c r="H4301" s="18">
        <f t="shared" si="134"/>
        <v>2006</v>
      </c>
      <c r="I4301" s="5" t="s">
        <v>2623</v>
      </c>
      <c r="J4301" t="str">
        <f t="shared" si="135"/>
        <v>King Spalding</v>
      </c>
    </row>
    <row r="4302" spans="1:10" ht="15" x14ac:dyDescent="0.25">
      <c r="A4302" s="5" t="s">
        <v>28</v>
      </c>
      <c r="B4302" s="8">
        <v>61057.1</v>
      </c>
      <c r="C4302" s="7">
        <v>17</v>
      </c>
      <c r="D4302" s="7" t="s">
        <v>5</v>
      </c>
      <c r="E4302" s="6">
        <v>0.6</v>
      </c>
      <c r="F4302" s="7">
        <v>52</v>
      </c>
      <c r="G4302" s="4">
        <v>2005</v>
      </c>
      <c r="H4302" s="18">
        <f t="shared" si="134"/>
        <v>2006</v>
      </c>
      <c r="I4302" s="5" t="s">
        <v>2591</v>
      </c>
      <c r="J4302" t="str">
        <f t="shared" si="135"/>
        <v>Kirkland Ellis</v>
      </c>
    </row>
    <row r="4303" spans="1:10" ht="15" x14ac:dyDescent="0.25">
      <c r="A4303" s="5" t="s">
        <v>856</v>
      </c>
      <c r="B4303" s="8">
        <v>3135.8</v>
      </c>
      <c r="C4303" s="7">
        <v>95</v>
      </c>
      <c r="D4303" s="7" t="s">
        <v>5</v>
      </c>
      <c r="E4303" s="6">
        <v>0</v>
      </c>
      <c r="F4303" s="7">
        <v>13</v>
      </c>
      <c r="G4303" s="4">
        <v>2005</v>
      </c>
      <c r="H4303" s="18">
        <f t="shared" si="134"/>
        <v>2006</v>
      </c>
      <c r="I4303" s="5" t="s">
        <v>2982</v>
      </c>
      <c r="J4303" t="str">
        <f t="shared" si="135"/>
        <v>Kirkpatrick Lockhart</v>
      </c>
    </row>
    <row r="4304" spans="1:10" ht="15" x14ac:dyDescent="0.25">
      <c r="A4304" s="5" t="s">
        <v>1950</v>
      </c>
      <c r="B4304" s="8">
        <v>3332.6</v>
      </c>
      <c r="C4304" s="7">
        <v>92</v>
      </c>
      <c r="D4304" s="7" t="s">
        <v>5</v>
      </c>
      <c r="E4304" s="6">
        <v>0</v>
      </c>
      <c r="F4304" s="7">
        <v>20</v>
      </c>
      <c r="G4304" s="4">
        <v>2005</v>
      </c>
      <c r="H4304" s="18">
        <f t="shared" si="134"/>
        <v>2006</v>
      </c>
      <c r="I4304" s="5" t="s">
        <v>3784</v>
      </c>
      <c r="J4304" t="str">
        <f t="shared" si="135"/>
        <v>Kirkpatrick Lockhart</v>
      </c>
    </row>
    <row r="4305" spans="1:10" ht="15" x14ac:dyDescent="0.25">
      <c r="A4305" s="5" t="s">
        <v>90</v>
      </c>
      <c r="B4305" s="8">
        <v>23441.9</v>
      </c>
      <c r="C4305" s="7">
        <v>34</v>
      </c>
      <c r="D4305" s="7" t="s">
        <v>5</v>
      </c>
      <c r="E4305" s="6">
        <v>0.2</v>
      </c>
      <c r="F4305" s="7">
        <v>9</v>
      </c>
      <c r="G4305" s="4">
        <v>2005</v>
      </c>
      <c r="H4305" s="18">
        <f t="shared" si="134"/>
        <v>2006</v>
      </c>
      <c r="I4305" s="5" t="s">
        <v>90</v>
      </c>
      <c r="J4305" t="str">
        <f t="shared" si="135"/>
        <v>Kutak Rock</v>
      </c>
    </row>
    <row r="4306" spans="1:10" ht="15" x14ac:dyDescent="0.25">
      <c r="A4306" s="5" t="s">
        <v>1119</v>
      </c>
      <c r="B4306" s="8">
        <v>21567</v>
      </c>
      <c r="C4306" s="7">
        <v>35</v>
      </c>
      <c r="D4306" s="7" t="s">
        <v>5</v>
      </c>
      <c r="E4306" s="6">
        <v>0.2</v>
      </c>
      <c r="F4306" s="7">
        <v>2</v>
      </c>
      <c r="G4306" s="4">
        <v>2005</v>
      </c>
      <c r="H4306" s="18">
        <f t="shared" si="134"/>
        <v>2006</v>
      </c>
      <c r="I4306" s="5" t="s">
        <v>2918</v>
      </c>
      <c r="J4306" t="str">
        <f t="shared" si="135"/>
        <v>Kutak Rock</v>
      </c>
    </row>
    <row r="4307" spans="1:10" ht="15" x14ac:dyDescent="0.25">
      <c r="A4307" s="5" t="s">
        <v>2443</v>
      </c>
      <c r="B4307" s="6">
        <v>500</v>
      </c>
      <c r="C4307" s="20">
        <v>192</v>
      </c>
      <c r="D4307" s="7">
        <v>1</v>
      </c>
      <c r="E4307" s="6">
        <v>0</v>
      </c>
      <c r="F4307" s="7">
        <v>1</v>
      </c>
      <c r="G4307" s="4">
        <v>2005</v>
      </c>
      <c r="H4307" s="18">
        <f t="shared" si="134"/>
        <v>2006</v>
      </c>
      <c r="I4307" s="5" t="s">
        <v>4102</v>
      </c>
      <c r="J4307" t="str">
        <f t="shared" si="135"/>
        <v>Lane Waterman</v>
      </c>
    </row>
    <row r="4308" spans="1:10" ht="15" x14ac:dyDescent="0.25">
      <c r="A4308" s="5" t="s">
        <v>29</v>
      </c>
      <c r="B4308" s="8">
        <v>228508.79999999999</v>
      </c>
      <c r="C4308" s="7">
        <v>10</v>
      </c>
      <c r="D4308" s="7" t="s">
        <v>5</v>
      </c>
      <c r="E4308" s="6">
        <v>2.2999999999999998</v>
      </c>
      <c r="F4308" s="7">
        <v>127</v>
      </c>
      <c r="G4308" s="4">
        <v>2005</v>
      </c>
      <c r="H4308" s="18">
        <f t="shared" si="134"/>
        <v>2006</v>
      </c>
      <c r="I4308" s="5" t="s">
        <v>2592</v>
      </c>
      <c r="J4308" t="str">
        <f t="shared" si="135"/>
        <v>Latham Watkins</v>
      </c>
    </row>
    <row r="4309" spans="1:10" ht="15" x14ac:dyDescent="0.25">
      <c r="A4309" s="5" t="s">
        <v>1613</v>
      </c>
      <c r="B4309" s="8">
        <v>30459.200000000001</v>
      </c>
      <c r="C4309" s="7">
        <v>30</v>
      </c>
      <c r="D4309" s="7" t="s">
        <v>5</v>
      </c>
      <c r="E4309" s="6">
        <v>0.3</v>
      </c>
      <c r="F4309" s="7">
        <v>64</v>
      </c>
      <c r="G4309" s="4">
        <v>2005</v>
      </c>
      <c r="H4309" s="18">
        <f t="shared" si="134"/>
        <v>2006</v>
      </c>
      <c r="I4309" s="5" t="s">
        <v>2670</v>
      </c>
      <c r="J4309" t="str">
        <f t="shared" si="135"/>
        <v>LeBoeuf Lamb</v>
      </c>
    </row>
    <row r="4310" spans="1:10" ht="15" x14ac:dyDescent="0.25">
      <c r="A4310" s="5" t="s">
        <v>1752</v>
      </c>
      <c r="B4310" s="8">
        <v>1433.1</v>
      </c>
      <c r="C4310" s="7">
        <v>133</v>
      </c>
      <c r="D4310" s="7" t="s">
        <v>5</v>
      </c>
      <c r="E4310" s="6">
        <v>0</v>
      </c>
      <c r="F4310" s="7">
        <v>8</v>
      </c>
      <c r="G4310" s="4">
        <v>2005</v>
      </c>
      <c r="H4310" s="18">
        <f t="shared" si="134"/>
        <v>2006</v>
      </c>
      <c r="I4310" s="5" t="s">
        <v>1752</v>
      </c>
      <c r="J4310" t="str">
        <f t="shared" si="135"/>
        <v>Ledgewood Law</v>
      </c>
    </row>
    <row r="4311" spans="1:10" ht="15" x14ac:dyDescent="0.25">
      <c r="A4311" s="5" t="s">
        <v>1914</v>
      </c>
      <c r="B4311" s="8">
        <v>3049</v>
      </c>
      <c r="C4311" s="7">
        <v>96</v>
      </c>
      <c r="D4311" s="7" t="s">
        <v>5</v>
      </c>
      <c r="E4311" s="6">
        <v>0</v>
      </c>
      <c r="F4311" s="7">
        <v>3</v>
      </c>
      <c r="G4311" s="4">
        <v>2005</v>
      </c>
      <c r="H4311" s="18">
        <f t="shared" si="134"/>
        <v>2006</v>
      </c>
      <c r="I4311" s="5" t="s">
        <v>1914</v>
      </c>
      <c r="J4311" t="str">
        <f t="shared" si="135"/>
        <v>Linklaters</v>
      </c>
    </row>
    <row r="4312" spans="1:10" ht="15" x14ac:dyDescent="0.25">
      <c r="A4312" s="5" t="s">
        <v>1929</v>
      </c>
      <c r="B4312" s="8">
        <v>2147.8000000000002</v>
      </c>
      <c r="C4312" s="7">
        <v>116</v>
      </c>
      <c r="D4312" s="7" t="s">
        <v>5</v>
      </c>
      <c r="E4312" s="6">
        <v>0</v>
      </c>
      <c r="F4312" s="7">
        <v>16</v>
      </c>
      <c r="G4312" s="4">
        <v>2005</v>
      </c>
      <c r="H4312" s="18">
        <f t="shared" si="134"/>
        <v>2006</v>
      </c>
      <c r="I4312" s="5" t="s">
        <v>3772</v>
      </c>
      <c r="J4312" t="str">
        <f t="shared" si="135"/>
        <v>Locke Liddell</v>
      </c>
    </row>
    <row r="4313" spans="1:10" ht="15" x14ac:dyDescent="0.25">
      <c r="A4313" s="5" t="s">
        <v>876</v>
      </c>
      <c r="B4313" s="8">
        <v>1372.6</v>
      </c>
      <c r="C4313" s="7">
        <v>136</v>
      </c>
      <c r="D4313" s="7" t="s">
        <v>5</v>
      </c>
      <c r="E4313" s="6">
        <v>0</v>
      </c>
      <c r="F4313" s="7">
        <v>5</v>
      </c>
      <c r="G4313" s="4">
        <v>2005</v>
      </c>
      <c r="H4313" s="18">
        <f t="shared" si="134"/>
        <v>2006</v>
      </c>
      <c r="I4313" s="5" t="s">
        <v>2625</v>
      </c>
      <c r="J4313" t="str">
        <f t="shared" si="135"/>
        <v>Lord Bissell</v>
      </c>
    </row>
    <row r="4314" spans="1:10" ht="15" x14ac:dyDescent="0.25">
      <c r="A4314" s="5" t="s">
        <v>1238</v>
      </c>
      <c r="B4314" s="8">
        <v>5834.1</v>
      </c>
      <c r="C4314" s="7">
        <v>73</v>
      </c>
      <c r="D4314" s="7" t="s">
        <v>5</v>
      </c>
      <c r="E4314" s="6">
        <v>0.1</v>
      </c>
      <c r="F4314" s="7">
        <v>8</v>
      </c>
      <c r="G4314" s="4">
        <v>2005</v>
      </c>
      <c r="H4314" s="18">
        <f t="shared" si="134"/>
        <v>2006</v>
      </c>
      <c r="I4314" s="5" t="s">
        <v>3267</v>
      </c>
      <c r="J4314" t="str">
        <f t="shared" si="135"/>
        <v>Maples Calder</v>
      </c>
    </row>
    <row r="4315" spans="1:10" ht="15" x14ac:dyDescent="0.25">
      <c r="A4315" s="5" t="s">
        <v>2439</v>
      </c>
      <c r="B4315" s="8">
        <v>2317.4</v>
      </c>
      <c r="C4315" s="7">
        <v>109</v>
      </c>
      <c r="D4315" s="7" t="s">
        <v>5</v>
      </c>
      <c r="E4315" s="6">
        <v>0</v>
      </c>
      <c r="F4315" s="7">
        <v>7</v>
      </c>
      <c r="G4315" s="4">
        <v>2005</v>
      </c>
      <c r="H4315" s="18">
        <f t="shared" si="134"/>
        <v>2006</v>
      </c>
      <c r="I4315" s="5" t="s">
        <v>2439</v>
      </c>
      <c r="J4315" t="str">
        <f t="shared" si="135"/>
        <v>Matheson Ormsby</v>
      </c>
    </row>
    <row r="4316" spans="1:10" ht="15" x14ac:dyDescent="0.25">
      <c r="A4316" s="5" t="s">
        <v>1043</v>
      </c>
      <c r="B4316" s="8">
        <v>6917.6</v>
      </c>
      <c r="C4316" s="7">
        <v>68</v>
      </c>
      <c r="D4316" s="7" t="s">
        <v>5</v>
      </c>
      <c r="E4316" s="6">
        <v>0.1</v>
      </c>
      <c r="F4316" s="7">
        <v>2</v>
      </c>
      <c r="G4316" s="4">
        <v>2005</v>
      </c>
      <c r="H4316" s="18">
        <f t="shared" si="134"/>
        <v>2006</v>
      </c>
      <c r="I4316" s="5" t="s">
        <v>2594</v>
      </c>
      <c r="J4316" t="str">
        <f t="shared" si="135"/>
        <v>Mayer Brown</v>
      </c>
    </row>
    <row r="4317" spans="1:10" ht="15" x14ac:dyDescent="0.25">
      <c r="A4317" s="5" t="s">
        <v>460</v>
      </c>
      <c r="B4317" s="8">
        <v>334804.09999999998</v>
      </c>
      <c r="C4317" s="7">
        <v>8</v>
      </c>
      <c r="D4317" s="7" t="s">
        <v>5</v>
      </c>
      <c r="E4317" s="6">
        <v>3.4</v>
      </c>
      <c r="F4317" s="7">
        <v>129</v>
      </c>
      <c r="G4317" s="4">
        <v>2005</v>
      </c>
      <c r="H4317" s="18">
        <f t="shared" si="134"/>
        <v>2006</v>
      </c>
      <c r="I4317" s="5" t="s">
        <v>2761</v>
      </c>
      <c r="J4317" t="str">
        <f t="shared" si="135"/>
        <v>Mayer Brown</v>
      </c>
    </row>
    <row r="4318" spans="1:10" ht="15" x14ac:dyDescent="0.25">
      <c r="A4318" s="5" t="s">
        <v>1821</v>
      </c>
      <c r="B4318" s="6">
        <v>582.5</v>
      </c>
      <c r="C4318" s="7">
        <v>180</v>
      </c>
      <c r="D4318" s="7" t="s">
        <v>5</v>
      </c>
      <c r="E4318" s="6">
        <v>0</v>
      </c>
      <c r="F4318" s="7">
        <v>4</v>
      </c>
      <c r="G4318" s="4">
        <v>2005</v>
      </c>
      <c r="H4318" s="18">
        <f t="shared" si="134"/>
        <v>2006</v>
      </c>
      <c r="I4318" s="5" t="s">
        <v>3711</v>
      </c>
      <c r="J4318" t="str">
        <f t="shared" si="135"/>
        <v>McAfee Taft</v>
      </c>
    </row>
    <row r="4319" spans="1:10" ht="15" x14ac:dyDescent="0.25">
      <c r="A4319" s="5" t="s">
        <v>489</v>
      </c>
      <c r="B4319" s="8">
        <v>5304.2</v>
      </c>
      <c r="C4319" s="7">
        <v>74</v>
      </c>
      <c r="D4319" s="7" t="s">
        <v>5</v>
      </c>
      <c r="E4319" s="6">
        <v>0.1</v>
      </c>
      <c r="F4319" s="7">
        <v>9</v>
      </c>
      <c r="G4319" s="4">
        <v>2005</v>
      </c>
      <c r="H4319" s="18">
        <f t="shared" si="134"/>
        <v>2006</v>
      </c>
      <c r="I4319" s="5" t="s">
        <v>2595</v>
      </c>
      <c r="J4319" t="str">
        <f t="shared" si="135"/>
        <v>McDermott Will</v>
      </c>
    </row>
    <row r="4320" spans="1:10" ht="15" x14ac:dyDescent="0.25">
      <c r="A4320" s="5" t="s">
        <v>774</v>
      </c>
      <c r="B4320" s="8">
        <v>15701.9</v>
      </c>
      <c r="C4320" s="7">
        <v>44</v>
      </c>
      <c r="D4320" s="7" t="s">
        <v>5</v>
      </c>
      <c r="E4320" s="6">
        <v>0.2</v>
      </c>
      <c r="F4320" s="7">
        <v>10</v>
      </c>
      <c r="G4320" s="4">
        <v>2005</v>
      </c>
      <c r="H4320" s="18">
        <f t="shared" si="134"/>
        <v>2006</v>
      </c>
      <c r="I4320" s="5" t="s">
        <v>774</v>
      </c>
      <c r="J4320" t="str">
        <f t="shared" si="135"/>
        <v>McGuireWoods LLP</v>
      </c>
    </row>
    <row r="4321" spans="1:10" ht="15" x14ac:dyDescent="0.25">
      <c r="A4321" s="5" t="s">
        <v>1921</v>
      </c>
      <c r="B4321" s="8">
        <v>1036167.4</v>
      </c>
      <c r="C4321" s="7">
        <v>4</v>
      </c>
      <c r="D4321" s="7" t="s">
        <v>5</v>
      </c>
      <c r="E4321" s="6">
        <v>10.4</v>
      </c>
      <c r="F4321" s="7">
        <v>440</v>
      </c>
      <c r="G4321" s="4">
        <v>2005</v>
      </c>
      <c r="H4321" s="18">
        <f t="shared" si="134"/>
        <v>2006</v>
      </c>
      <c r="I4321" s="5" t="s">
        <v>1921</v>
      </c>
      <c r="J4321" t="str">
        <f t="shared" si="135"/>
        <v>McKee Nelson</v>
      </c>
    </row>
    <row r="4322" spans="1:10" ht="15" x14ac:dyDescent="0.25">
      <c r="A4322" s="5" t="s">
        <v>775</v>
      </c>
      <c r="B4322" s="6">
        <v>482.3</v>
      </c>
      <c r="C4322" s="7">
        <v>197</v>
      </c>
      <c r="D4322" s="7" t="s">
        <v>5</v>
      </c>
      <c r="E4322" s="6">
        <v>0</v>
      </c>
      <c r="F4322" s="7">
        <v>4</v>
      </c>
      <c r="G4322" s="4">
        <v>2005</v>
      </c>
      <c r="H4322" s="18">
        <f t="shared" si="134"/>
        <v>2006</v>
      </c>
      <c r="I4322" s="5" t="s">
        <v>2859</v>
      </c>
      <c r="J4322" t="str">
        <f t="shared" si="135"/>
        <v>McKenna Long</v>
      </c>
    </row>
    <row r="4323" spans="1:10" ht="15" x14ac:dyDescent="0.25">
      <c r="A4323" s="5" t="s">
        <v>1264</v>
      </c>
      <c r="B4323" s="6">
        <v>598.20000000000005</v>
      </c>
      <c r="C4323" s="7">
        <v>177</v>
      </c>
      <c r="D4323" s="7" t="s">
        <v>5</v>
      </c>
      <c r="E4323" s="6">
        <v>0</v>
      </c>
      <c r="F4323" s="7">
        <v>2</v>
      </c>
      <c r="G4323" s="4">
        <v>2005</v>
      </c>
      <c r="H4323" s="18">
        <f t="shared" si="134"/>
        <v>2006</v>
      </c>
      <c r="I4323" s="5" t="s">
        <v>1264</v>
      </c>
      <c r="J4323" t="str">
        <f t="shared" si="135"/>
        <v>McNair Law</v>
      </c>
    </row>
    <row r="4324" spans="1:10" ht="15" x14ac:dyDescent="0.25">
      <c r="A4324" s="5" t="s">
        <v>974</v>
      </c>
      <c r="B4324" s="8">
        <v>20150.400000000001</v>
      </c>
      <c r="C4324" s="7">
        <v>39</v>
      </c>
      <c r="D4324" s="7" t="s">
        <v>5</v>
      </c>
      <c r="E4324" s="6">
        <v>0.2</v>
      </c>
      <c r="F4324" s="7">
        <v>12</v>
      </c>
      <c r="G4324" s="4">
        <v>2005</v>
      </c>
      <c r="H4324" s="18">
        <f t="shared" si="134"/>
        <v>2006</v>
      </c>
      <c r="I4324" s="5" t="s">
        <v>2596</v>
      </c>
      <c r="J4324" t="str">
        <f t="shared" si="135"/>
        <v>Milbank Tweed</v>
      </c>
    </row>
    <row r="4325" spans="1:10" ht="15" x14ac:dyDescent="0.25">
      <c r="A4325" s="5" t="s">
        <v>968</v>
      </c>
      <c r="B4325" s="8">
        <v>2250.9</v>
      </c>
      <c r="C4325" s="7">
        <v>113</v>
      </c>
      <c r="D4325" s="7" t="s">
        <v>5</v>
      </c>
      <c r="E4325" s="6">
        <v>0</v>
      </c>
      <c r="F4325" s="7">
        <v>30</v>
      </c>
      <c r="G4325" s="4">
        <v>2005</v>
      </c>
      <c r="H4325" s="18">
        <f t="shared" si="134"/>
        <v>2006</v>
      </c>
      <c r="I4325" s="5" t="s">
        <v>3060</v>
      </c>
      <c r="J4325" t="str">
        <f t="shared" si="135"/>
        <v>Mintz Levin</v>
      </c>
    </row>
    <row r="4326" spans="1:10" ht="15" x14ac:dyDescent="0.25">
      <c r="A4326" s="5" t="s">
        <v>1167</v>
      </c>
      <c r="B4326" s="8">
        <v>45987.7</v>
      </c>
      <c r="C4326" s="7">
        <v>22</v>
      </c>
      <c r="D4326" s="7" t="s">
        <v>5</v>
      </c>
      <c r="E4326" s="6">
        <v>0.5</v>
      </c>
      <c r="F4326" s="7">
        <v>4</v>
      </c>
      <c r="G4326" s="4">
        <v>2005</v>
      </c>
      <c r="H4326" s="18">
        <f t="shared" si="134"/>
        <v>2006</v>
      </c>
      <c r="I4326" s="5" t="s">
        <v>3212</v>
      </c>
      <c r="J4326" t="str">
        <f t="shared" si="135"/>
        <v>Mitchell Silberberg</v>
      </c>
    </row>
    <row r="4327" spans="1:10" ht="15" x14ac:dyDescent="0.25">
      <c r="A4327" s="5" t="s">
        <v>779</v>
      </c>
      <c r="B4327" s="8">
        <v>2147.5</v>
      </c>
      <c r="C4327" s="7">
        <v>117</v>
      </c>
      <c r="D4327" s="7" t="s">
        <v>5</v>
      </c>
      <c r="E4327" s="6">
        <v>0</v>
      </c>
      <c r="F4327" s="7">
        <v>2</v>
      </c>
      <c r="G4327" s="4">
        <v>2005</v>
      </c>
      <c r="H4327" s="18">
        <f t="shared" si="134"/>
        <v>2006</v>
      </c>
      <c r="I4327" s="5" t="s">
        <v>2862</v>
      </c>
      <c r="J4327" t="str">
        <f t="shared" si="135"/>
        <v>Moore Van</v>
      </c>
    </row>
    <row r="4328" spans="1:10" ht="15" x14ac:dyDescent="0.25">
      <c r="A4328" s="5" t="s">
        <v>984</v>
      </c>
      <c r="B4328" s="8">
        <v>7272.5</v>
      </c>
      <c r="C4328" s="7">
        <v>65</v>
      </c>
      <c r="D4328" s="7" t="s">
        <v>5</v>
      </c>
      <c r="E4328" s="6">
        <v>0.1</v>
      </c>
      <c r="F4328" s="7">
        <v>42</v>
      </c>
      <c r="G4328" s="4">
        <v>2005</v>
      </c>
      <c r="H4328" s="18">
        <f t="shared" si="134"/>
        <v>2006</v>
      </c>
      <c r="I4328" s="5" t="s">
        <v>2597</v>
      </c>
      <c r="J4328" t="str">
        <f t="shared" si="135"/>
        <v>Morgan Lewis</v>
      </c>
    </row>
    <row r="4329" spans="1:10" ht="15" x14ac:dyDescent="0.25">
      <c r="A4329" s="5" t="s">
        <v>1188</v>
      </c>
      <c r="B4329" s="8">
        <v>6196.4</v>
      </c>
      <c r="C4329" s="7">
        <v>72</v>
      </c>
      <c r="D4329" s="7" t="s">
        <v>5</v>
      </c>
      <c r="E4329" s="6">
        <v>0.1</v>
      </c>
      <c r="F4329" s="7">
        <v>4</v>
      </c>
      <c r="G4329" s="4">
        <v>2005</v>
      </c>
      <c r="H4329" s="18">
        <f t="shared" si="134"/>
        <v>2006</v>
      </c>
      <c r="I4329" s="5" t="s">
        <v>3228</v>
      </c>
      <c r="J4329" t="str">
        <f t="shared" si="135"/>
        <v>Morris Nichols</v>
      </c>
    </row>
    <row r="4330" spans="1:10" ht="15" x14ac:dyDescent="0.25">
      <c r="A4330" s="5" t="s">
        <v>35</v>
      </c>
      <c r="B4330" s="8">
        <v>1726.8</v>
      </c>
      <c r="C4330" s="7">
        <v>122</v>
      </c>
      <c r="D4330" s="7" t="s">
        <v>5</v>
      </c>
      <c r="E4330" s="6">
        <v>0</v>
      </c>
      <c r="F4330" s="7">
        <v>26</v>
      </c>
      <c r="G4330" s="4">
        <v>2005</v>
      </c>
      <c r="H4330" s="18">
        <f t="shared" si="134"/>
        <v>2006</v>
      </c>
      <c r="I4330" s="5" t="s">
        <v>2598</v>
      </c>
      <c r="J4330" t="str">
        <f t="shared" si="135"/>
        <v>Morrison Foerster</v>
      </c>
    </row>
    <row r="4331" spans="1:10" ht="15" x14ac:dyDescent="0.25">
      <c r="A4331" s="5" t="s">
        <v>857</v>
      </c>
      <c r="B4331" s="8">
        <v>1000</v>
      </c>
      <c r="C4331" s="7">
        <v>151</v>
      </c>
      <c r="D4331" s="7" t="s">
        <v>5</v>
      </c>
      <c r="E4331" s="6">
        <v>0</v>
      </c>
      <c r="F4331" s="7">
        <v>1</v>
      </c>
      <c r="G4331" s="4">
        <v>2005</v>
      </c>
      <c r="H4331" s="18">
        <f t="shared" si="134"/>
        <v>2006</v>
      </c>
      <c r="I4331" s="5" t="s">
        <v>2983</v>
      </c>
      <c r="J4331" t="str">
        <f t="shared" si="135"/>
        <v>Muldoon Murphy</v>
      </c>
    </row>
    <row r="4332" spans="1:10" ht="15" x14ac:dyDescent="0.25">
      <c r="A4332" s="5" t="s">
        <v>978</v>
      </c>
      <c r="B4332" s="8">
        <v>36713.300000000003</v>
      </c>
      <c r="C4332" s="7">
        <v>25</v>
      </c>
      <c r="D4332" s="7" t="s">
        <v>5</v>
      </c>
      <c r="E4332" s="6">
        <v>0.4</v>
      </c>
      <c r="F4332" s="7">
        <v>16</v>
      </c>
      <c r="G4332" s="4">
        <v>2005</v>
      </c>
      <c r="H4332" s="18">
        <f t="shared" si="134"/>
        <v>2006</v>
      </c>
      <c r="I4332" s="5" t="s">
        <v>2714</v>
      </c>
      <c r="J4332" t="str">
        <f t="shared" si="135"/>
        <v>Munger Tolles</v>
      </c>
    </row>
    <row r="4333" spans="1:10" ht="15" x14ac:dyDescent="0.25">
      <c r="A4333" s="5" t="s">
        <v>1668</v>
      </c>
      <c r="B4333" s="8">
        <v>1046.5999999999999</v>
      </c>
      <c r="C4333" s="7">
        <v>148</v>
      </c>
      <c r="D4333" s="7" t="s">
        <v>5</v>
      </c>
      <c r="E4333" s="6">
        <v>0</v>
      </c>
      <c r="F4333" s="7">
        <v>4</v>
      </c>
      <c r="G4333" s="4">
        <v>2005</v>
      </c>
      <c r="H4333" s="18">
        <f t="shared" si="134"/>
        <v>2006</v>
      </c>
      <c r="I4333" s="5" t="s">
        <v>2715</v>
      </c>
      <c r="J4333" t="str">
        <f t="shared" si="135"/>
        <v>Nelson Mullins</v>
      </c>
    </row>
    <row r="4334" spans="1:10" ht="15" x14ac:dyDescent="0.25">
      <c r="A4334" s="5" t="s">
        <v>785</v>
      </c>
      <c r="B4334" s="8">
        <v>1276</v>
      </c>
      <c r="C4334" s="7">
        <v>140</v>
      </c>
      <c r="D4334" s="7" t="s">
        <v>5</v>
      </c>
      <c r="E4334" s="6">
        <v>0</v>
      </c>
      <c r="F4334" s="7">
        <v>7</v>
      </c>
      <c r="G4334" s="4">
        <v>2005</v>
      </c>
      <c r="H4334" s="18">
        <f t="shared" si="134"/>
        <v>2006</v>
      </c>
      <c r="I4334" s="5" t="s">
        <v>785</v>
      </c>
      <c r="J4334" t="str">
        <f t="shared" si="135"/>
        <v>Nixon Peabody</v>
      </c>
    </row>
    <row r="4335" spans="1:10" ht="15" x14ac:dyDescent="0.25">
      <c r="A4335" s="5" t="s">
        <v>37</v>
      </c>
      <c r="B4335" s="8">
        <v>32387</v>
      </c>
      <c r="C4335" s="7">
        <v>27</v>
      </c>
      <c r="D4335" s="7" t="s">
        <v>5</v>
      </c>
      <c r="E4335" s="6">
        <v>0.3</v>
      </c>
      <c r="F4335" s="7">
        <v>40</v>
      </c>
      <c r="G4335" s="4">
        <v>2005</v>
      </c>
      <c r="H4335" s="18">
        <f t="shared" si="134"/>
        <v>2006</v>
      </c>
      <c r="I4335" s="5" t="s">
        <v>2600</v>
      </c>
      <c r="J4335" t="str">
        <f t="shared" si="135"/>
        <v>O'Melveny Myers</v>
      </c>
    </row>
    <row r="4336" spans="1:10" ht="15" x14ac:dyDescent="0.25">
      <c r="A4336" s="5" t="s">
        <v>2186</v>
      </c>
      <c r="B4336" s="6">
        <v>600</v>
      </c>
      <c r="C4336" s="7">
        <v>176</v>
      </c>
      <c r="D4336" s="7" t="s">
        <v>5</v>
      </c>
      <c r="E4336" s="6">
        <v>0</v>
      </c>
      <c r="F4336" s="7">
        <v>2</v>
      </c>
      <c r="G4336" s="4">
        <v>2005</v>
      </c>
      <c r="H4336" s="18">
        <f t="shared" si="134"/>
        <v>2006</v>
      </c>
      <c r="I4336" s="5" t="s">
        <v>3919</v>
      </c>
      <c r="J4336" t="str">
        <f t="shared" si="135"/>
        <v>Orgain Bell</v>
      </c>
    </row>
    <row r="4337" spans="1:10" ht="15" x14ac:dyDescent="0.25">
      <c r="A4337" s="5" t="s">
        <v>1093</v>
      </c>
      <c r="B4337" s="8">
        <v>545837.80000000005</v>
      </c>
      <c r="C4337" s="7">
        <v>6</v>
      </c>
      <c r="D4337" s="7" t="s">
        <v>5</v>
      </c>
      <c r="E4337" s="6">
        <v>5.5</v>
      </c>
      <c r="F4337" s="7">
        <v>284</v>
      </c>
      <c r="G4337" s="4">
        <v>2005</v>
      </c>
      <c r="H4337" s="18">
        <f t="shared" si="134"/>
        <v>2006</v>
      </c>
      <c r="I4337" s="5" t="s">
        <v>2870</v>
      </c>
      <c r="J4337" t="str">
        <f t="shared" si="135"/>
        <v>Orrick Herrington</v>
      </c>
    </row>
    <row r="4338" spans="1:10" ht="15" x14ac:dyDescent="0.25">
      <c r="A4338" s="5" t="s">
        <v>296</v>
      </c>
      <c r="B4338" s="6">
        <v>708.2</v>
      </c>
      <c r="C4338" s="7">
        <v>166</v>
      </c>
      <c r="D4338" s="7" t="s">
        <v>5</v>
      </c>
      <c r="E4338" s="6">
        <v>0</v>
      </c>
      <c r="F4338" s="7">
        <v>4</v>
      </c>
      <c r="G4338" s="4">
        <v>2005</v>
      </c>
      <c r="H4338" s="18">
        <f t="shared" si="134"/>
        <v>2006</v>
      </c>
      <c r="I4338" s="5" t="s">
        <v>2717</v>
      </c>
      <c r="J4338" t="str">
        <f t="shared" si="135"/>
        <v>Palmer Dodge</v>
      </c>
    </row>
    <row r="4339" spans="1:10" ht="15" x14ac:dyDescent="0.25">
      <c r="A4339" s="5" t="s">
        <v>298</v>
      </c>
      <c r="B4339" s="8">
        <v>4544.1000000000004</v>
      </c>
      <c r="C4339" s="7">
        <v>81</v>
      </c>
      <c r="D4339" s="7" t="s">
        <v>5</v>
      </c>
      <c r="E4339" s="6">
        <v>0.1</v>
      </c>
      <c r="F4339" s="7">
        <v>20</v>
      </c>
      <c r="G4339" s="4">
        <v>2005</v>
      </c>
      <c r="H4339" s="18">
        <f t="shared" si="134"/>
        <v>2006</v>
      </c>
      <c r="I4339" s="5" t="s">
        <v>298</v>
      </c>
      <c r="J4339" t="str">
        <f t="shared" si="135"/>
        <v>Patton Boggs</v>
      </c>
    </row>
    <row r="4340" spans="1:10" ht="15" x14ac:dyDescent="0.25">
      <c r="A4340" s="5" t="s">
        <v>98</v>
      </c>
      <c r="B4340" s="8">
        <v>4078.1</v>
      </c>
      <c r="C4340" s="7">
        <v>87</v>
      </c>
      <c r="D4340" s="7" t="s">
        <v>5</v>
      </c>
      <c r="E4340" s="6">
        <v>0</v>
      </c>
      <c r="F4340" s="7">
        <v>20</v>
      </c>
      <c r="G4340" s="4">
        <v>2005</v>
      </c>
      <c r="H4340" s="18">
        <f t="shared" si="134"/>
        <v>2006</v>
      </c>
      <c r="I4340" s="5" t="s">
        <v>2627</v>
      </c>
      <c r="J4340" t="str">
        <f t="shared" si="135"/>
        <v>Paul Hastings</v>
      </c>
    </row>
    <row r="4341" spans="1:10" ht="15" x14ac:dyDescent="0.25">
      <c r="A4341" s="5" t="s">
        <v>550</v>
      </c>
      <c r="B4341" s="8">
        <v>3304.2</v>
      </c>
      <c r="C4341" s="7">
        <v>93</v>
      </c>
      <c r="D4341" s="7" t="s">
        <v>5</v>
      </c>
      <c r="E4341" s="6">
        <v>0</v>
      </c>
      <c r="F4341" s="7">
        <v>19</v>
      </c>
      <c r="G4341" s="4">
        <v>2005</v>
      </c>
      <c r="H4341" s="18">
        <f t="shared" si="134"/>
        <v>2006</v>
      </c>
      <c r="I4341" s="5" t="s">
        <v>2540</v>
      </c>
      <c r="J4341" t="str">
        <f t="shared" si="135"/>
        <v>Paul Weiss</v>
      </c>
    </row>
    <row r="4342" spans="1:10" ht="15" x14ac:dyDescent="0.25">
      <c r="A4342" s="5" t="s">
        <v>792</v>
      </c>
      <c r="B4342" s="8">
        <v>3601.5</v>
      </c>
      <c r="C4342" s="7">
        <v>89</v>
      </c>
      <c r="D4342" s="7" t="s">
        <v>5</v>
      </c>
      <c r="E4342" s="6">
        <v>0</v>
      </c>
      <c r="F4342" s="7">
        <v>13</v>
      </c>
      <c r="G4342" s="4">
        <v>2005</v>
      </c>
      <c r="H4342" s="18">
        <f t="shared" si="134"/>
        <v>2006</v>
      </c>
      <c r="I4342" s="5" t="s">
        <v>792</v>
      </c>
      <c r="J4342" t="str">
        <f t="shared" si="135"/>
        <v>Pepper Hamilton</v>
      </c>
    </row>
    <row r="4343" spans="1:10" ht="15" x14ac:dyDescent="0.25">
      <c r="A4343" s="5" t="s">
        <v>157</v>
      </c>
      <c r="B4343" s="8">
        <v>4530.2</v>
      </c>
      <c r="C4343" s="7">
        <v>82</v>
      </c>
      <c r="D4343" s="7" t="s">
        <v>5</v>
      </c>
      <c r="E4343" s="6">
        <v>0.1</v>
      </c>
      <c r="F4343" s="7">
        <v>19</v>
      </c>
      <c r="G4343" s="4">
        <v>2005</v>
      </c>
      <c r="H4343" s="18">
        <f t="shared" si="134"/>
        <v>2006</v>
      </c>
      <c r="I4343" s="5" t="s">
        <v>157</v>
      </c>
      <c r="J4343" t="str">
        <f t="shared" si="135"/>
        <v>Perkins Coie</v>
      </c>
    </row>
    <row r="4344" spans="1:10" ht="15" x14ac:dyDescent="0.25">
      <c r="A4344" s="5" t="s">
        <v>1907</v>
      </c>
      <c r="B4344" s="8">
        <v>1024.5</v>
      </c>
      <c r="C4344" s="7">
        <v>149</v>
      </c>
      <c r="D4344" s="7" t="s">
        <v>5</v>
      </c>
      <c r="E4344" s="6">
        <v>0</v>
      </c>
      <c r="F4344" s="7">
        <v>2</v>
      </c>
      <c r="G4344" s="4">
        <v>2005</v>
      </c>
      <c r="H4344" s="18">
        <f t="shared" si="134"/>
        <v>2006</v>
      </c>
      <c r="I4344" s="5" t="s">
        <v>3760</v>
      </c>
      <c r="J4344" t="str">
        <f t="shared" si="135"/>
        <v>Perry Guthery</v>
      </c>
    </row>
    <row r="4345" spans="1:10" ht="15" x14ac:dyDescent="0.25">
      <c r="A4345" s="5" t="s">
        <v>1875</v>
      </c>
      <c r="B4345" s="8">
        <v>2289.6</v>
      </c>
      <c r="C4345" s="7">
        <v>111</v>
      </c>
      <c r="D4345" s="7" t="s">
        <v>5</v>
      </c>
      <c r="E4345" s="6">
        <v>0</v>
      </c>
      <c r="F4345" s="7">
        <v>12</v>
      </c>
      <c r="G4345" s="4">
        <v>2005</v>
      </c>
      <c r="H4345" s="18">
        <f t="shared" si="134"/>
        <v>2006</v>
      </c>
      <c r="I4345" s="5" t="s">
        <v>1875</v>
      </c>
      <c r="J4345" t="str">
        <f t="shared" si="135"/>
        <v>Pillsbury Winthrop</v>
      </c>
    </row>
    <row r="4346" spans="1:10" ht="15" x14ac:dyDescent="0.25">
      <c r="A4346" s="5" t="s">
        <v>1958</v>
      </c>
      <c r="B4346" s="8">
        <v>6787.5</v>
      </c>
      <c r="C4346" s="7">
        <v>69</v>
      </c>
      <c r="D4346" s="7" t="s">
        <v>5</v>
      </c>
      <c r="E4346" s="6">
        <v>0.1</v>
      </c>
      <c r="F4346" s="7">
        <v>18</v>
      </c>
      <c r="G4346" s="4">
        <v>2005</v>
      </c>
      <c r="H4346" s="18">
        <f t="shared" si="134"/>
        <v>2006</v>
      </c>
      <c r="I4346" s="5" t="s">
        <v>1958</v>
      </c>
      <c r="J4346" t="str">
        <f t="shared" si="135"/>
        <v>Pillsbury Winthrop</v>
      </c>
    </row>
    <row r="4347" spans="1:10" ht="15" x14ac:dyDescent="0.25">
      <c r="A4347" s="5" t="s">
        <v>386</v>
      </c>
      <c r="B4347" s="6">
        <v>775</v>
      </c>
      <c r="C4347" s="7">
        <v>163</v>
      </c>
      <c r="D4347" s="7" t="s">
        <v>5</v>
      </c>
      <c r="E4347" s="6">
        <v>0</v>
      </c>
      <c r="F4347" s="7">
        <v>2</v>
      </c>
      <c r="G4347" s="4">
        <v>2005</v>
      </c>
      <c r="H4347" s="18">
        <f t="shared" si="134"/>
        <v>2006</v>
      </c>
      <c r="I4347" s="5" t="s">
        <v>2745</v>
      </c>
      <c r="J4347" t="str">
        <f t="shared" si="135"/>
        <v>Piper Marbury</v>
      </c>
    </row>
    <row r="4348" spans="1:10" ht="15" x14ac:dyDescent="0.25">
      <c r="A4348" s="5" t="s">
        <v>1894</v>
      </c>
      <c r="B4348" s="6">
        <v>525</v>
      </c>
      <c r="C4348" s="7">
        <v>185</v>
      </c>
      <c r="D4348" s="7" t="s">
        <v>5</v>
      </c>
      <c r="E4348" s="6">
        <v>0</v>
      </c>
      <c r="F4348" s="7">
        <v>3</v>
      </c>
      <c r="G4348" s="4">
        <v>2005</v>
      </c>
      <c r="H4348" s="18">
        <f t="shared" si="134"/>
        <v>2006</v>
      </c>
      <c r="I4348" s="5" t="s">
        <v>1894</v>
      </c>
      <c r="J4348" t="str">
        <f t="shared" si="135"/>
        <v>Piper Rudnick</v>
      </c>
    </row>
    <row r="4349" spans="1:10" ht="15" x14ac:dyDescent="0.25">
      <c r="A4349" s="5" t="s">
        <v>1531</v>
      </c>
      <c r="B4349" s="8">
        <v>1231.2</v>
      </c>
      <c r="C4349" s="7">
        <v>143</v>
      </c>
      <c r="D4349" s="7" t="s">
        <v>5</v>
      </c>
      <c r="E4349" s="6">
        <v>0</v>
      </c>
      <c r="F4349" s="7">
        <v>9</v>
      </c>
      <c r="G4349" s="4">
        <v>2005</v>
      </c>
      <c r="H4349" s="18">
        <f t="shared" si="134"/>
        <v>2006</v>
      </c>
      <c r="I4349" s="5" t="s">
        <v>3494</v>
      </c>
      <c r="J4349" t="str">
        <f t="shared" si="135"/>
        <v>Porter Hedges</v>
      </c>
    </row>
    <row r="4350" spans="1:10" ht="15" x14ac:dyDescent="0.25">
      <c r="A4350" s="5" t="s">
        <v>300</v>
      </c>
      <c r="B4350" s="6">
        <v>832</v>
      </c>
      <c r="C4350" s="7">
        <v>158</v>
      </c>
      <c r="D4350" s="7" t="s">
        <v>5</v>
      </c>
      <c r="E4350" s="6">
        <v>0</v>
      </c>
      <c r="F4350" s="7">
        <v>2</v>
      </c>
      <c r="G4350" s="4">
        <v>2005</v>
      </c>
      <c r="H4350" s="18">
        <f t="shared" si="134"/>
        <v>2006</v>
      </c>
      <c r="I4350" s="5" t="s">
        <v>2720</v>
      </c>
      <c r="J4350" t="str">
        <f t="shared" si="135"/>
        <v>Porter Wright</v>
      </c>
    </row>
    <row r="4351" spans="1:10" ht="15" x14ac:dyDescent="0.25">
      <c r="A4351" s="5" t="s">
        <v>2108</v>
      </c>
      <c r="B4351" s="8">
        <v>5000</v>
      </c>
      <c r="C4351" s="7">
        <v>76</v>
      </c>
      <c r="D4351" s="7" t="s">
        <v>5</v>
      </c>
      <c r="E4351" s="6">
        <v>0.1</v>
      </c>
      <c r="F4351" s="7">
        <v>1</v>
      </c>
      <c r="G4351" s="4">
        <v>2005</v>
      </c>
      <c r="H4351" s="18">
        <f t="shared" si="134"/>
        <v>2006</v>
      </c>
      <c r="I4351" s="5" t="s">
        <v>3862</v>
      </c>
      <c r="J4351" t="str">
        <f t="shared" si="135"/>
        <v>Potter Anderson</v>
      </c>
    </row>
    <row r="4352" spans="1:10" ht="15" x14ac:dyDescent="0.25">
      <c r="A4352" s="5" t="s">
        <v>798</v>
      </c>
      <c r="B4352" s="8">
        <v>1261.9000000000001</v>
      </c>
      <c r="C4352" s="7">
        <v>141</v>
      </c>
      <c r="D4352" s="7" t="s">
        <v>5</v>
      </c>
      <c r="E4352" s="6">
        <v>0</v>
      </c>
      <c r="F4352" s="7">
        <v>8</v>
      </c>
      <c r="G4352" s="4">
        <v>2005</v>
      </c>
      <c r="H4352" s="18">
        <f t="shared" si="134"/>
        <v>2006</v>
      </c>
      <c r="I4352" s="5" t="s">
        <v>798</v>
      </c>
      <c r="J4352" t="str">
        <f t="shared" si="135"/>
        <v>Proskauer Rose</v>
      </c>
    </row>
    <row r="4353" spans="1:10" ht="15" x14ac:dyDescent="0.25">
      <c r="A4353" s="5" t="s">
        <v>884</v>
      </c>
      <c r="B4353" s="8">
        <v>1389.8</v>
      </c>
      <c r="C4353" s="7">
        <v>135</v>
      </c>
      <c r="D4353" s="7" t="s">
        <v>5</v>
      </c>
      <c r="E4353" s="6">
        <v>0</v>
      </c>
      <c r="F4353" s="7">
        <v>3</v>
      </c>
      <c r="G4353" s="4">
        <v>2005</v>
      </c>
      <c r="H4353" s="18">
        <f t="shared" si="134"/>
        <v>2006</v>
      </c>
      <c r="I4353" s="5" t="s">
        <v>3002</v>
      </c>
      <c r="J4353" t="str">
        <f t="shared" si="135"/>
        <v>Quarles Brady</v>
      </c>
    </row>
    <row r="4354" spans="1:10" ht="15" x14ac:dyDescent="0.25">
      <c r="A4354" s="5" t="s">
        <v>2000</v>
      </c>
      <c r="B4354" s="8">
        <v>4250.7</v>
      </c>
      <c r="C4354" s="7">
        <v>85</v>
      </c>
      <c r="D4354" s="7" t="s">
        <v>5</v>
      </c>
      <c r="E4354" s="6">
        <v>0</v>
      </c>
      <c r="F4354" s="7">
        <v>4</v>
      </c>
      <c r="G4354" s="4">
        <v>2005</v>
      </c>
      <c r="H4354" s="18">
        <f t="shared" ref="H4354:H4417" si="136">G4354+1</f>
        <v>2006</v>
      </c>
      <c r="I4354" s="5" t="s">
        <v>3811</v>
      </c>
      <c r="J4354" t="str">
        <f t="shared" ref="J4354:J4417" si="137">TRIM(LEFT(SUBSTITUTE(I4354," ",REPT(" ",100)),200))</f>
        <v>Reed Smith</v>
      </c>
    </row>
    <row r="4355" spans="1:10" ht="15" x14ac:dyDescent="0.25">
      <c r="A4355" s="5" t="s">
        <v>1906</v>
      </c>
      <c r="B4355" s="8">
        <v>235859.1</v>
      </c>
      <c r="C4355" s="7">
        <v>9</v>
      </c>
      <c r="D4355" s="7" t="s">
        <v>5</v>
      </c>
      <c r="E4355" s="6">
        <v>2.4</v>
      </c>
      <c r="F4355" s="7">
        <v>76</v>
      </c>
      <c r="G4355" s="4">
        <v>2005</v>
      </c>
      <c r="H4355" s="18">
        <f t="shared" si="136"/>
        <v>2006</v>
      </c>
      <c r="I4355" s="5" t="s">
        <v>3759</v>
      </c>
      <c r="J4355" t="str">
        <f t="shared" si="137"/>
        <v>Richards Layton</v>
      </c>
    </row>
    <row r="4356" spans="1:10" ht="15" x14ac:dyDescent="0.25">
      <c r="A4356" s="5" t="s">
        <v>477</v>
      </c>
      <c r="B4356" s="8">
        <v>4174.6000000000004</v>
      </c>
      <c r="C4356" s="7">
        <v>86</v>
      </c>
      <c r="D4356" s="7" t="s">
        <v>5</v>
      </c>
      <c r="E4356" s="6">
        <v>0</v>
      </c>
      <c r="F4356" s="7">
        <v>5</v>
      </c>
      <c r="G4356" s="4">
        <v>2005</v>
      </c>
      <c r="H4356" s="18">
        <f t="shared" si="136"/>
        <v>2006</v>
      </c>
      <c r="I4356" s="5" t="s">
        <v>2768</v>
      </c>
      <c r="J4356" t="str">
        <f t="shared" si="137"/>
        <v>Robinson Cole</v>
      </c>
    </row>
    <row r="4357" spans="1:10" ht="15" x14ac:dyDescent="0.25">
      <c r="A4357" s="5" t="s">
        <v>103</v>
      </c>
      <c r="B4357" s="8">
        <v>7221.1</v>
      </c>
      <c r="C4357" s="7">
        <v>66</v>
      </c>
      <c r="D4357" s="7" t="s">
        <v>5</v>
      </c>
      <c r="E4357" s="6">
        <v>0.1</v>
      </c>
      <c r="F4357" s="7">
        <v>33</v>
      </c>
      <c r="G4357" s="4">
        <v>2005</v>
      </c>
      <c r="H4357" s="18">
        <f t="shared" si="136"/>
        <v>2006</v>
      </c>
      <c r="I4357" s="5" t="s">
        <v>2628</v>
      </c>
      <c r="J4357" t="str">
        <f t="shared" si="137"/>
        <v>Ropes Gray</v>
      </c>
    </row>
    <row r="4358" spans="1:10" ht="15" x14ac:dyDescent="0.25">
      <c r="A4358" s="5" t="s">
        <v>2066</v>
      </c>
      <c r="B4358" s="6">
        <v>825.8</v>
      </c>
      <c r="C4358" s="7">
        <v>159</v>
      </c>
      <c r="D4358" s="7" t="s">
        <v>5</v>
      </c>
      <c r="E4358" s="6">
        <v>0</v>
      </c>
      <c r="F4358" s="7">
        <v>4</v>
      </c>
      <c r="G4358" s="4">
        <v>2005</v>
      </c>
      <c r="H4358" s="18">
        <f t="shared" si="136"/>
        <v>2006</v>
      </c>
      <c r="I4358" s="5" t="s">
        <v>3848</v>
      </c>
      <c r="J4358" t="str">
        <f t="shared" si="137"/>
        <v>Saul Ewing</v>
      </c>
    </row>
    <row r="4359" spans="1:10" ht="15" x14ac:dyDescent="0.25">
      <c r="A4359" s="5" t="s">
        <v>306</v>
      </c>
      <c r="B4359" s="8">
        <v>2268.8000000000002</v>
      </c>
      <c r="C4359" s="7">
        <v>112</v>
      </c>
      <c r="D4359" s="7" t="s">
        <v>5</v>
      </c>
      <c r="E4359" s="6">
        <v>0</v>
      </c>
      <c r="F4359" s="7">
        <v>2</v>
      </c>
      <c r="G4359" s="4">
        <v>2005</v>
      </c>
      <c r="H4359" s="18">
        <f t="shared" si="136"/>
        <v>2006</v>
      </c>
      <c r="I4359" s="5" t="s">
        <v>2725</v>
      </c>
      <c r="J4359" t="str">
        <f t="shared" si="137"/>
        <v>Schiff Hardin</v>
      </c>
    </row>
    <row r="4360" spans="1:10" ht="15" x14ac:dyDescent="0.25">
      <c r="A4360" s="5" t="s">
        <v>807</v>
      </c>
      <c r="B4360" s="8">
        <v>7414.8</v>
      </c>
      <c r="C4360" s="7">
        <v>64</v>
      </c>
      <c r="D4360" s="7" t="s">
        <v>5</v>
      </c>
      <c r="E4360" s="6">
        <v>0.1</v>
      </c>
      <c r="F4360" s="7">
        <v>11</v>
      </c>
      <c r="G4360" s="4">
        <v>2005</v>
      </c>
      <c r="H4360" s="18">
        <f t="shared" si="136"/>
        <v>2006</v>
      </c>
      <c r="I4360" s="5" t="s">
        <v>2879</v>
      </c>
      <c r="J4360" t="str">
        <f t="shared" si="137"/>
        <v>Schulte Roth</v>
      </c>
    </row>
    <row r="4361" spans="1:10" ht="15" x14ac:dyDescent="0.25">
      <c r="A4361" s="5" t="s">
        <v>1895</v>
      </c>
      <c r="B4361" s="6">
        <v>660</v>
      </c>
      <c r="C4361" s="7">
        <v>170</v>
      </c>
      <c r="D4361" s="7" t="s">
        <v>5</v>
      </c>
      <c r="E4361" s="6">
        <v>0</v>
      </c>
      <c r="F4361" s="7">
        <v>3</v>
      </c>
      <c r="G4361" s="4">
        <v>2005</v>
      </c>
      <c r="H4361" s="18">
        <f t="shared" si="136"/>
        <v>2006</v>
      </c>
      <c r="I4361" s="5" t="s">
        <v>1895</v>
      </c>
      <c r="J4361" t="str">
        <f t="shared" si="137"/>
        <v>ShawPittman LLP</v>
      </c>
    </row>
    <row r="4362" spans="1:10" ht="15" x14ac:dyDescent="0.25">
      <c r="A4362" s="5" t="s">
        <v>44</v>
      </c>
      <c r="B4362" s="8">
        <v>24110.2</v>
      </c>
      <c r="C4362" s="7">
        <v>33</v>
      </c>
      <c r="D4362" s="7" t="s">
        <v>5</v>
      </c>
      <c r="E4362" s="6">
        <v>0.2</v>
      </c>
      <c r="F4362" s="7">
        <v>29</v>
      </c>
      <c r="G4362" s="4">
        <v>2005</v>
      </c>
      <c r="H4362" s="18">
        <f t="shared" si="136"/>
        <v>2006</v>
      </c>
      <c r="I4362" s="5" t="s">
        <v>2605</v>
      </c>
      <c r="J4362" t="str">
        <f t="shared" si="137"/>
        <v>Shearman Sterling</v>
      </c>
    </row>
    <row r="4363" spans="1:10" ht="15" x14ac:dyDescent="0.25">
      <c r="A4363" s="5" t="s">
        <v>809</v>
      </c>
      <c r="B4363" s="8">
        <v>31928</v>
      </c>
      <c r="C4363" s="7">
        <v>28</v>
      </c>
      <c r="D4363" s="7" t="s">
        <v>5</v>
      </c>
      <c r="E4363" s="6">
        <v>0.3</v>
      </c>
      <c r="F4363" s="7">
        <v>30</v>
      </c>
      <c r="G4363" s="4">
        <v>2005</v>
      </c>
      <c r="H4363" s="18">
        <f t="shared" si="136"/>
        <v>2006</v>
      </c>
      <c r="I4363" s="5" t="s">
        <v>2880</v>
      </c>
      <c r="J4363" t="str">
        <f t="shared" si="137"/>
        <v>Shearman Sterling</v>
      </c>
    </row>
    <row r="4364" spans="1:10" ht="15" x14ac:dyDescent="0.25">
      <c r="A4364" s="5" t="s">
        <v>188</v>
      </c>
      <c r="B4364" s="6">
        <v>473.8</v>
      </c>
      <c r="C4364" s="7">
        <v>199</v>
      </c>
      <c r="D4364" s="7" t="s">
        <v>5</v>
      </c>
      <c r="E4364" s="6">
        <v>0</v>
      </c>
      <c r="F4364" s="7">
        <v>8</v>
      </c>
      <c r="G4364" s="4">
        <v>2005</v>
      </c>
      <c r="H4364" s="18">
        <f t="shared" si="136"/>
        <v>2006</v>
      </c>
      <c r="I4364" s="5" t="s">
        <v>2656</v>
      </c>
      <c r="J4364" t="str">
        <f t="shared" si="137"/>
        <v>Sheppard Mullin</v>
      </c>
    </row>
    <row r="4365" spans="1:10" ht="15" x14ac:dyDescent="0.25">
      <c r="A4365" s="5" t="s">
        <v>45</v>
      </c>
      <c r="B4365" s="8">
        <v>6343.9</v>
      </c>
      <c r="C4365" s="7">
        <v>71</v>
      </c>
      <c r="D4365" s="7" t="s">
        <v>5</v>
      </c>
      <c r="E4365" s="6">
        <v>0.1</v>
      </c>
      <c r="F4365" s="7">
        <v>5</v>
      </c>
      <c r="G4365" s="4">
        <v>2005</v>
      </c>
      <c r="H4365" s="18">
        <f t="shared" si="136"/>
        <v>2006</v>
      </c>
      <c r="I4365" s="5" t="s">
        <v>507</v>
      </c>
      <c r="J4365" t="str">
        <f t="shared" si="137"/>
        <v>Sidley Austin</v>
      </c>
    </row>
    <row r="4366" spans="1:10" ht="15" x14ac:dyDescent="0.25">
      <c r="A4366" s="5" t="s">
        <v>444</v>
      </c>
      <c r="B4366" s="8">
        <v>1363893.7</v>
      </c>
      <c r="C4366" s="7">
        <v>2</v>
      </c>
      <c r="D4366" s="7" t="s">
        <v>5</v>
      </c>
      <c r="E4366" s="6">
        <v>13.7</v>
      </c>
      <c r="F4366" s="9">
        <v>1198</v>
      </c>
      <c r="G4366" s="4">
        <v>2005</v>
      </c>
      <c r="H4366" s="18">
        <f t="shared" si="136"/>
        <v>2006</v>
      </c>
      <c r="I4366" s="5" t="s">
        <v>2755</v>
      </c>
      <c r="J4366" t="str">
        <f t="shared" si="137"/>
        <v>Sidley Austin</v>
      </c>
    </row>
    <row r="4367" spans="1:10" ht="15" x14ac:dyDescent="0.25">
      <c r="A4367" s="5" t="s">
        <v>814</v>
      </c>
      <c r="B4367" s="8">
        <v>50000</v>
      </c>
      <c r="C4367" s="7">
        <v>19</v>
      </c>
      <c r="D4367" s="7" t="s">
        <v>5</v>
      </c>
      <c r="E4367" s="6">
        <v>0.5</v>
      </c>
      <c r="F4367" s="7">
        <v>1</v>
      </c>
      <c r="G4367" s="4">
        <v>2005</v>
      </c>
      <c r="H4367" s="18">
        <f t="shared" si="136"/>
        <v>2006</v>
      </c>
      <c r="I4367" s="5" t="s">
        <v>814</v>
      </c>
      <c r="J4367" t="str">
        <f t="shared" si="137"/>
        <v>Sidley Austin</v>
      </c>
    </row>
    <row r="4368" spans="1:10" ht="15" x14ac:dyDescent="0.25">
      <c r="A4368" s="5" t="s">
        <v>46</v>
      </c>
      <c r="B4368" s="8">
        <v>114382.7</v>
      </c>
      <c r="C4368" s="7">
        <v>15</v>
      </c>
      <c r="D4368" s="7" t="s">
        <v>5</v>
      </c>
      <c r="E4368" s="6">
        <v>1.2</v>
      </c>
      <c r="F4368" s="7">
        <v>89</v>
      </c>
      <c r="G4368" s="4">
        <v>2005</v>
      </c>
      <c r="H4368" s="18">
        <f t="shared" si="136"/>
        <v>2006</v>
      </c>
      <c r="I4368" s="5" t="s">
        <v>2606</v>
      </c>
      <c r="J4368" t="str">
        <f t="shared" si="137"/>
        <v>Simpson Thacher</v>
      </c>
    </row>
    <row r="4369" spans="1:10" ht="15" x14ac:dyDescent="0.25">
      <c r="A4369" s="5" t="s">
        <v>1915</v>
      </c>
      <c r="B4369" s="6">
        <v>499.6</v>
      </c>
      <c r="C4369" s="7">
        <v>194</v>
      </c>
      <c r="D4369" s="7" t="s">
        <v>5</v>
      </c>
      <c r="E4369" s="6">
        <v>0</v>
      </c>
      <c r="F4369" s="7">
        <v>1</v>
      </c>
      <c r="G4369" s="4">
        <v>2005</v>
      </c>
      <c r="H4369" s="18">
        <f t="shared" si="136"/>
        <v>2006</v>
      </c>
      <c r="I4369" s="5" t="s">
        <v>3764</v>
      </c>
      <c r="J4369" t="str">
        <f t="shared" si="137"/>
        <v>Skadden Arps</v>
      </c>
    </row>
    <row r="4370" spans="1:10" ht="15" x14ac:dyDescent="0.25">
      <c r="A4370" s="5" t="s">
        <v>47</v>
      </c>
      <c r="B4370" s="8">
        <v>121727.8</v>
      </c>
      <c r="C4370" s="7">
        <v>14</v>
      </c>
      <c r="D4370" s="7" t="s">
        <v>5</v>
      </c>
      <c r="E4370" s="6">
        <v>1.2</v>
      </c>
      <c r="F4370" s="7">
        <v>128</v>
      </c>
      <c r="G4370" s="4">
        <v>2005</v>
      </c>
      <c r="H4370" s="18">
        <f t="shared" si="136"/>
        <v>2006</v>
      </c>
      <c r="I4370" s="5" t="s">
        <v>2607</v>
      </c>
      <c r="J4370" t="str">
        <f t="shared" si="137"/>
        <v>Skadden Arps</v>
      </c>
    </row>
    <row r="4371" spans="1:10" ht="15" x14ac:dyDescent="0.25">
      <c r="A4371" s="5" t="s">
        <v>1461</v>
      </c>
      <c r="B4371" s="6">
        <v>501.1</v>
      </c>
      <c r="C4371" s="7">
        <v>191</v>
      </c>
      <c r="D4371" s="7" t="s">
        <v>5</v>
      </c>
      <c r="E4371" s="6">
        <v>0</v>
      </c>
      <c r="F4371" s="7">
        <v>2</v>
      </c>
      <c r="G4371" s="4">
        <v>2005</v>
      </c>
      <c r="H4371" s="18">
        <f t="shared" si="136"/>
        <v>2006</v>
      </c>
      <c r="I4371" s="5" t="s">
        <v>3437</v>
      </c>
      <c r="J4371" t="str">
        <f t="shared" si="137"/>
        <v>Slaughter May</v>
      </c>
    </row>
    <row r="4372" spans="1:10" ht="15" x14ac:dyDescent="0.25">
      <c r="A4372" s="5" t="s">
        <v>308</v>
      </c>
      <c r="B4372" s="8">
        <v>1708</v>
      </c>
      <c r="C4372" s="7">
        <v>123</v>
      </c>
      <c r="D4372" s="7" t="s">
        <v>5</v>
      </c>
      <c r="E4372" s="6">
        <v>0</v>
      </c>
      <c r="F4372" s="7">
        <v>14</v>
      </c>
      <c r="G4372" s="4">
        <v>2005</v>
      </c>
      <c r="H4372" s="18">
        <f t="shared" si="136"/>
        <v>2006</v>
      </c>
      <c r="I4372" s="5" t="s">
        <v>2727</v>
      </c>
      <c r="J4372" t="str">
        <f t="shared" si="137"/>
        <v>Snell Wilmer</v>
      </c>
    </row>
    <row r="4373" spans="1:10" ht="15" x14ac:dyDescent="0.25">
      <c r="A4373" s="5" t="s">
        <v>211</v>
      </c>
      <c r="B4373" s="6">
        <v>773.5</v>
      </c>
      <c r="C4373" s="7">
        <v>164</v>
      </c>
      <c r="D4373" s="7" t="s">
        <v>5</v>
      </c>
      <c r="E4373" s="6">
        <v>0</v>
      </c>
      <c r="F4373" s="7">
        <v>8</v>
      </c>
      <c r="G4373" s="4">
        <v>2005</v>
      </c>
      <c r="H4373" s="18">
        <f t="shared" si="136"/>
        <v>2006</v>
      </c>
      <c r="I4373" s="5" t="s">
        <v>2661</v>
      </c>
      <c r="J4373" t="str">
        <f t="shared" si="137"/>
        <v>Sonnenschein Nath</v>
      </c>
    </row>
    <row r="4374" spans="1:10" ht="15" x14ac:dyDescent="0.25">
      <c r="A4374" s="5" t="s">
        <v>1178</v>
      </c>
      <c r="B4374" s="8">
        <v>18852.5</v>
      </c>
      <c r="C4374" s="7">
        <v>41</v>
      </c>
      <c r="D4374" s="7" t="s">
        <v>5</v>
      </c>
      <c r="E4374" s="6">
        <v>0.2</v>
      </c>
      <c r="F4374" s="7">
        <v>13</v>
      </c>
      <c r="G4374" s="4">
        <v>2005</v>
      </c>
      <c r="H4374" s="18">
        <f t="shared" si="136"/>
        <v>2006</v>
      </c>
      <c r="I4374" s="5" t="s">
        <v>3219</v>
      </c>
      <c r="J4374" t="str">
        <f t="shared" si="137"/>
        <v>Squire Sanders</v>
      </c>
    </row>
    <row r="4375" spans="1:10" ht="15" x14ac:dyDescent="0.25">
      <c r="A4375" s="5" t="s">
        <v>2442</v>
      </c>
      <c r="B4375" s="6">
        <v>659.5</v>
      </c>
      <c r="C4375" s="7">
        <v>171</v>
      </c>
      <c r="D4375" s="7" t="s">
        <v>5</v>
      </c>
      <c r="E4375" s="6">
        <v>0</v>
      </c>
      <c r="F4375" s="7">
        <v>3</v>
      </c>
      <c r="G4375" s="4">
        <v>2005</v>
      </c>
      <c r="H4375" s="18">
        <f t="shared" si="136"/>
        <v>2006</v>
      </c>
      <c r="I4375" s="5" t="s">
        <v>2442</v>
      </c>
      <c r="J4375" t="str">
        <f t="shared" si="137"/>
        <v>Stearns Weaver</v>
      </c>
    </row>
    <row r="4376" spans="1:10" ht="15" x14ac:dyDescent="0.25">
      <c r="A4376" s="5" t="s">
        <v>1927</v>
      </c>
      <c r="B4376" s="8">
        <v>2209.1</v>
      </c>
      <c r="C4376" s="7">
        <v>114</v>
      </c>
      <c r="D4376" s="7" t="s">
        <v>5</v>
      </c>
      <c r="E4376" s="6">
        <v>0</v>
      </c>
      <c r="F4376" s="7">
        <v>3</v>
      </c>
      <c r="G4376" s="4">
        <v>2005</v>
      </c>
      <c r="H4376" s="18">
        <f t="shared" si="136"/>
        <v>2006</v>
      </c>
      <c r="I4376" s="5" t="s">
        <v>3771</v>
      </c>
      <c r="J4376" t="str">
        <f t="shared" si="137"/>
        <v>Stevens Lee</v>
      </c>
    </row>
    <row r="4377" spans="1:10" ht="15" x14ac:dyDescent="0.25">
      <c r="A4377" s="5" t="s">
        <v>2026</v>
      </c>
      <c r="B4377" s="6">
        <v>499.3</v>
      </c>
      <c r="C4377" s="7">
        <v>195</v>
      </c>
      <c r="D4377" s="7" t="s">
        <v>5</v>
      </c>
      <c r="E4377" s="6">
        <v>0</v>
      </c>
      <c r="F4377" s="7">
        <v>5</v>
      </c>
      <c r="G4377" s="4">
        <v>2005</v>
      </c>
      <c r="H4377" s="18">
        <f t="shared" si="136"/>
        <v>2006</v>
      </c>
      <c r="I4377" s="5" t="s">
        <v>2966</v>
      </c>
      <c r="J4377" t="str">
        <f t="shared" si="137"/>
        <v>Stinson Morrison</v>
      </c>
    </row>
    <row r="4378" spans="1:10" ht="15" x14ac:dyDescent="0.25">
      <c r="A4378" s="5" t="s">
        <v>823</v>
      </c>
      <c r="B4378" s="8">
        <v>1799.1</v>
      </c>
      <c r="C4378" s="7">
        <v>121</v>
      </c>
      <c r="D4378" s="7" t="s">
        <v>5</v>
      </c>
      <c r="E4378" s="6">
        <v>0</v>
      </c>
      <c r="F4378" s="7">
        <v>10</v>
      </c>
      <c r="G4378" s="4">
        <v>2005</v>
      </c>
      <c r="H4378" s="18">
        <f t="shared" si="136"/>
        <v>2006</v>
      </c>
      <c r="I4378" s="5" t="s">
        <v>823</v>
      </c>
      <c r="J4378" t="str">
        <f t="shared" si="137"/>
        <v>Stoel Rives</v>
      </c>
    </row>
    <row r="4379" spans="1:10" ht="15" x14ac:dyDescent="0.25">
      <c r="A4379" s="5" t="s">
        <v>1513</v>
      </c>
      <c r="B4379" s="8">
        <v>7457.2</v>
      </c>
      <c r="C4379" s="7">
        <v>63</v>
      </c>
      <c r="D4379" s="7" t="s">
        <v>5</v>
      </c>
      <c r="E4379" s="6">
        <v>0.1</v>
      </c>
      <c r="F4379" s="7">
        <v>13</v>
      </c>
      <c r="G4379" s="4">
        <v>2005</v>
      </c>
      <c r="H4379" s="18">
        <f t="shared" si="136"/>
        <v>2006</v>
      </c>
      <c r="I4379" s="5" t="s">
        <v>3483</v>
      </c>
      <c r="J4379" t="str">
        <f t="shared" si="137"/>
        <v>Stradley Ronon</v>
      </c>
    </row>
    <row r="4380" spans="1:10" ht="15" x14ac:dyDescent="0.25">
      <c r="A4380" s="5" t="s">
        <v>1183</v>
      </c>
      <c r="B4380" s="6">
        <v>986.5</v>
      </c>
      <c r="C4380" s="7">
        <v>153</v>
      </c>
      <c r="D4380" s="7" t="s">
        <v>5</v>
      </c>
      <c r="E4380" s="6">
        <v>0</v>
      </c>
      <c r="F4380" s="7">
        <v>13</v>
      </c>
      <c r="G4380" s="4">
        <v>2005</v>
      </c>
      <c r="H4380" s="18">
        <f t="shared" si="136"/>
        <v>2006</v>
      </c>
      <c r="I4380" s="5" t="s">
        <v>3224</v>
      </c>
      <c r="J4380" t="str">
        <f t="shared" si="137"/>
        <v>Stradling Yocca</v>
      </c>
    </row>
    <row r="4381" spans="1:10" ht="15" x14ac:dyDescent="0.25">
      <c r="A4381" s="5" t="s">
        <v>49</v>
      </c>
      <c r="B4381" s="8">
        <v>34132.5</v>
      </c>
      <c r="C4381" s="7">
        <v>26</v>
      </c>
      <c r="D4381" s="7" t="s">
        <v>5</v>
      </c>
      <c r="E4381" s="6">
        <v>0.3</v>
      </c>
      <c r="F4381" s="7">
        <v>22</v>
      </c>
      <c r="G4381" s="4">
        <v>2005</v>
      </c>
      <c r="H4381" s="18">
        <f t="shared" si="136"/>
        <v>2006</v>
      </c>
      <c r="I4381" s="5" t="s">
        <v>2608</v>
      </c>
      <c r="J4381" t="str">
        <f t="shared" si="137"/>
        <v>Stroock Stroock</v>
      </c>
    </row>
    <row r="4382" spans="1:10" ht="15" x14ac:dyDescent="0.25">
      <c r="A4382" s="5" t="s">
        <v>50</v>
      </c>
      <c r="B4382" s="8">
        <v>129968.7</v>
      </c>
      <c r="C4382" s="7">
        <v>13</v>
      </c>
      <c r="D4382" s="7" t="s">
        <v>5</v>
      </c>
      <c r="E4382" s="6">
        <v>1.3</v>
      </c>
      <c r="F4382" s="7">
        <v>56</v>
      </c>
      <c r="G4382" s="4">
        <v>2005</v>
      </c>
      <c r="H4382" s="18">
        <f t="shared" si="136"/>
        <v>2006</v>
      </c>
      <c r="I4382" s="5" t="s">
        <v>2609</v>
      </c>
      <c r="J4382" t="str">
        <f t="shared" si="137"/>
        <v>Sullivan Cromwell</v>
      </c>
    </row>
    <row r="4383" spans="1:10" ht="15" x14ac:dyDescent="0.25">
      <c r="A4383" s="5" t="s">
        <v>827</v>
      </c>
      <c r="B4383" s="8">
        <v>2154.4</v>
      </c>
      <c r="C4383" s="7">
        <v>115</v>
      </c>
      <c r="D4383" s="7" t="s">
        <v>5</v>
      </c>
      <c r="E4383" s="6">
        <v>0</v>
      </c>
      <c r="F4383" s="7">
        <v>11</v>
      </c>
      <c r="G4383" s="4">
        <v>2005</v>
      </c>
      <c r="H4383" s="18">
        <f t="shared" si="136"/>
        <v>2006</v>
      </c>
      <c r="I4383" s="5" t="s">
        <v>2894</v>
      </c>
      <c r="J4383" t="str">
        <f t="shared" si="137"/>
        <v>Sullivan Worcester</v>
      </c>
    </row>
    <row r="4384" spans="1:10" ht="15" x14ac:dyDescent="0.25">
      <c r="A4384" s="5" t="s">
        <v>828</v>
      </c>
      <c r="B4384" s="8">
        <v>1685.1</v>
      </c>
      <c r="C4384" s="7">
        <v>127</v>
      </c>
      <c r="D4384" s="7" t="s">
        <v>5</v>
      </c>
      <c r="E4384" s="6">
        <v>0</v>
      </c>
      <c r="F4384" s="7">
        <v>9</v>
      </c>
      <c r="G4384" s="4">
        <v>2005</v>
      </c>
      <c r="H4384" s="18">
        <f t="shared" si="136"/>
        <v>2006</v>
      </c>
      <c r="I4384" s="5" t="s">
        <v>2895</v>
      </c>
      <c r="J4384" t="str">
        <f t="shared" si="137"/>
        <v>Sutherland Asbill</v>
      </c>
    </row>
    <row r="4385" spans="1:10" ht="15" x14ac:dyDescent="0.25">
      <c r="A4385" s="5" t="s">
        <v>314</v>
      </c>
      <c r="B4385" s="8">
        <v>1217659.6000000001</v>
      </c>
      <c r="C4385" s="7">
        <v>3</v>
      </c>
      <c r="D4385" s="7" t="s">
        <v>5</v>
      </c>
      <c r="E4385" s="6">
        <v>12.3</v>
      </c>
      <c r="F4385" s="7">
        <v>699</v>
      </c>
      <c r="G4385" s="4">
        <v>2005</v>
      </c>
      <c r="H4385" s="18">
        <f t="shared" si="136"/>
        <v>2006</v>
      </c>
      <c r="I4385" s="5" t="s">
        <v>2731</v>
      </c>
      <c r="J4385" t="str">
        <f t="shared" si="137"/>
        <v>Thacher Proffitt</v>
      </c>
    </row>
    <row r="4386" spans="1:10" ht="15" x14ac:dyDescent="0.25">
      <c r="A4386" s="5" t="s">
        <v>1782</v>
      </c>
      <c r="B4386" s="8">
        <v>10434.799999999999</v>
      </c>
      <c r="C4386" s="7">
        <v>57</v>
      </c>
      <c r="D4386" s="7" t="s">
        <v>5</v>
      </c>
      <c r="E4386" s="6">
        <v>0.1</v>
      </c>
      <c r="F4386" s="7">
        <v>21</v>
      </c>
      <c r="G4386" s="4">
        <v>2005</v>
      </c>
      <c r="H4386" s="18">
        <f t="shared" si="136"/>
        <v>2006</v>
      </c>
      <c r="I4386" s="5" t="s">
        <v>3681</v>
      </c>
      <c r="J4386" t="str">
        <f t="shared" si="137"/>
        <v>Thelen Reid</v>
      </c>
    </row>
    <row r="4387" spans="1:10" ht="15" x14ac:dyDescent="0.25">
      <c r="A4387" s="5" t="s">
        <v>975</v>
      </c>
      <c r="B4387" s="8">
        <v>2901.7</v>
      </c>
      <c r="C4387" s="7">
        <v>98</v>
      </c>
      <c r="D4387" s="7" t="s">
        <v>5</v>
      </c>
      <c r="E4387" s="6">
        <v>0</v>
      </c>
      <c r="F4387" s="7">
        <v>14</v>
      </c>
      <c r="G4387" s="4">
        <v>2005</v>
      </c>
      <c r="H4387" s="18">
        <f t="shared" si="136"/>
        <v>2006</v>
      </c>
      <c r="I4387" s="5" t="s">
        <v>3062</v>
      </c>
      <c r="J4387" t="str">
        <f t="shared" si="137"/>
        <v>Thompson Knight</v>
      </c>
    </row>
    <row r="4388" spans="1:10" ht="15" x14ac:dyDescent="0.25">
      <c r="A4388" s="5" t="s">
        <v>317</v>
      </c>
      <c r="B4388" s="6">
        <v>499.2</v>
      </c>
      <c r="C4388" s="7">
        <v>196</v>
      </c>
      <c r="D4388" s="7" t="s">
        <v>5</v>
      </c>
      <c r="E4388" s="6">
        <v>0</v>
      </c>
      <c r="F4388" s="7">
        <v>1</v>
      </c>
      <c r="G4388" s="4">
        <v>2005</v>
      </c>
      <c r="H4388" s="18">
        <f t="shared" si="136"/>
        <v>2006</v>
      </c>
      <c r="I4388" s="5" t="s">
        <v>317</v>
      </c>
      <c r="J4388" t="str">
        <f t="shared" si="137"/>
        <v>Thompson Coburn</v>
      </c>
    </row>
    <row r="4389" spans="1:10" ht="15" x14ac:dyDescent="0.25">
      <c r="A4389" s="5" t="s">
        <v>831</v>
      </c>
      <c r="B4389" s="8">
        <v>14199</v>
      </c>
      <c r="C4389" s="7">
        <v>46</v>
      </c>
      <c r="D4389" s="7" t="s">
        <v>5</v>
      </c>
      <c r="E4389" s="6">
        <v>0.1</v>
      </c>
      <c r="F4389" s="7">
        <v>5</v>
      </c>
      <c r="G4389" s="4">
        <v>2005</v>
      </c>
      <c r="H4389" s="18">
        <f t="shared" si="136"/>
        <v>2006</v>
      </c>
      <c r="I4389" s="5" t="s">
        <v>831</v>
      </c>
      <c r="J4389" t="str">
        <f t="shared" si="137"/>
        <v>Thompson Hine</v>
      </c>
    </row>
    <row r="4390" spans="1:10" ht="15" x14ac:dyDescent="0.25">
      <c r="A4390" s="5" t="s">
        <v>1714</v>
      </c>
      <c r="B4390" s="8">
        <v>5259.9</v>
      </c>
      <c r="C4390" s="7">
        <v>75</v>
      </c>
      <c r="D4390" s="7" t="s">
        <v>5</v>
      </c>
      <c r="E4390" s="6">
        <v>0.1</v>
      </c>
      <c r="F4390" s="7">
        <v>3</v>
      </c>
      <c r="G4390" s="4">
        <v>2005</v>
      </c>
      <c r="H4390" s="18">
        <f t="shared" si="136"/>
        <v>2006</v>
      </c>
      <c r="I4390" s="5" t="s">
        <v>3633</v>
      </c>
      <c r="J4390" t="str">
        <f t="shared" si="137"/>
        <v>Tobin Tobin</v>
      </c>
    </row>
    <row r="4391" spans="1:10" ht="15" x14ac:dyDescent="0.25">
      <c r="A4391" s="5" t="s">
        <v>1873</v>
      </c>
      <c r="B4391" s="6">
        <v>663.4</v>
      </c>
      <c r="C4391" s="7">
        <v>168</v>
      </c>
      <c r="D4391" s="7" t="s">
        <v>5</v>
      </c>
      <c r="E4391" s="6">
        <v>0</v>
      </c>
      <c r="F4391" s="7">
        <v>6</v>
      </c>
      <c r="G4391" s="4">
        <v>2005</v>
      </c>
      <c r="H4391" s="18">
        <f t="shared" si="136"/>
        <v>2006</v>
      </c>
      <c r="I4391" s="5" t="s">
        <v>1873</v>
      </c>
      <c r="J4391" t="str">
        <f t="shared" si="137"/>
        <v>Torys</v>
      </c>
    </row>
    <row r="4392" spans="1:10" ht="15" x14ac:dyDescent="0.25">
      <c r="A4392" s="5" t="s">
        <v>832</v>
      </c>
      <c r="B4392" s="8">
        <v>4256.7</v>
      </c>
      <c r="C4392" s="7">
        <v>84</v>
      </c>
      <c r="D4392" s="7" t="s">
        <v>5</v>
      </c>
      <c r="E4392" s="6">
        <v>0</v>
      </c>
      <c r="F4392" s="7">
        <v>17</v>
      </c>
      <c r="G4392" s="4">
        <v>2005</v>
      </c>
      <c r="H4392" s="18">
        <f t="shared" si="136"/>
        <v>2006</v>
      </c>
      <c r="I4392" s="5" t="s">
        <v>832</v>
      </c>
      <c r="J4392" t="str">
        <f t="shared" si="137"/>
        <v>Troutman Sanders</v>
      </c>
    </row>
    <row r="4393" spans="1:10" ht="15" x14ac:dyDescent="0.25">
      <c r="A4393" s="5" t="s">
        <v>2378</v>
      </c>
      <c r="B4393" s="8">
        <v>21000</v>
      </c>
      <c r="C4393" s="7">
        <v>36</v>
      </c>
      <c r="D4393" s="7" t="s">
        <v>5</v>
      </c>
      <c r="E4393" s="6">
        <v>0.2</v>
      </c>
      <c r="F4393" s="7">
        <v>2</v>
      </c>
      <c r="G4393" s="4">
        <v>2005</v>
      </c>
      <c r="H4393" s="18">
        <f t="shared" si="136"/>
        <v>2006</v>
      </c>
      <c r="I4393" s="5" t="s">
        <v>3907</v>
      </c>
      <c r="J4393" t="str">
        <f t="shared" si="137"/>
        <v>Van Cott</v>
      </c>
    </row>
    <row r="4394" spans="1:10" ht="15" x14ac:dyDescent="0.25">
      <c r="A4394" s="5" t="s">
        <v>834</v>
      </c>
      <c r="B4394" s="8">
        <v>20811.5</v>
      </c>
      <c r="C4394" s="7">
        <v>37</v>
      </c>
      <c r="D4394" s="7" t="s">
        <v>5</v>
      </c>
      <c r="E4394" s="6">
        <v>0.2</v>
      </c>
      <c r="F4394" s="7">
        <v>52</v>
      </c>
      <c r="G4394" s="4">
        <v>2005</v>
      </c>
      <c r="H4394" s="18">
        <f t="shared" si="136"/>
        <v>2006</v>
      </c>
      <c r="I4394" s="5" t="s">
        <v>834</v>
      </c>
      <c r="J4394" t="str">
        <f t="shared" si="137"/>
        <v>Venable LLP</v>
      </c>
    </row>
    <row r="4395" spans="1:10" ht="15" x14ac:dyDescent="0.25">
      <c r="A4395" s="5" t="s">
        <v>835</v>
      </c>
      <c r="B4395" s="8">
        <v>29847.7</v>
      </c>
      <c r="C4395" s="7">
        <v>31</v>
      </c>
      <c r="D4395" s="7" t="s">
        <v>5</v>
      </c>
      <c r="E4395" s="6">
        <v>0.3</v>
      </c>
      <c r="F4395" s="7">
        <v>82</v>
      </c>
      <c r="G4395" s="4">
        <v>2005</v>
      </c>
      <c r="H4395" s="18">
        <f t="shared" si="136"/>
        <v>2006</v>
      </c>
      <c r="I4395" s="5" t="s">
        <v>2897</v>
      </c>
      <c r="J4395" t="str">
        <f t="shared" si="137"/>
        <v>Vinson Elkins</v>
      </c>
    </row>
    <row r="4396" spans="1:10" ht="15" x14ac:dyDescent="0.25">
      <c r="A4396" s="5" t="s">
        <v>1435</v>
      </c>
      <c r="B4396" s="6">
        <v>505.5</v>
      </c>
      <c r="C4396" s="7">
        <v>189</v>
      </c>
      <c r="D4396" s="7" t="s">
        <v>5</v>
      </c>
      <c r="E4396" s="6">
        <v>0</v>
      </c>
      <c r="F4396" s="7">
        <v>3</v>
      </c>
      <c r="G4396" s="4">
        <v>2005</v>
      </c>
      <c r="H4396" s="18">
        <f t="shared" si="136"/>
        <v>2006</v>
      </c>
      <c r="I4396" s="5" t="s">
        <v>3414</v>
      </c>
      <c r="J4396" t="str">
        <f t="shared" si="137"/>
        <v>Vorys Sater</v>
      </c>
    </row>
    <row r="4397" spans="1:10" ht="15" x14ac:dyDescent="0.25">
      <c r="A4397" s="5" t="s">
        <v>1079</v>
      </c>
      <c r="B4397" s="8">
        <v>10538</v>
      </c>
      <c r="C4397" s="7">
        <v>56</v>
      </c>
      <c r="D4397" s="7" t="s">
        <v>5</v>
      </c>
      <c r="E4397" s="6">
        <v>0.1</v>
      </c>
      <c r="F4397" s="7">
        <v>6</v>
      </c>
      <c r="G4397" s="4">
        <v>2005</v>
      </c>
      <c r="H4397" s="18">
        <f t="shared" si="136"/>
        <v>2006</v>
      </c>
      <c r="I4397" s="5" t="s">
        <v>2611</v>
      </c>
      <c r="J4397" t="str">
        <f t="shared" si="137"/>
        <v>Wachtell Lipton</v>
      </c>
    </row>
    <row r="4398" spans="1:10" ht="15" x14ac:dyDescent="0.25">
      <c r="A4398" s="5" t="s">
        <v>1154</v>
      </c>
      <c r="B4398" s="8">
        <v>2886.4</v>
      </c>
      <c r="C4398" s="7">
        <v>100</v>
      </c>
      <c r="D4398" s="7" t="s">
        <v>5</v>
      </c>
      <c r="E4398" s="6">
        <v>0</v>
      </c>
      <c r="F4398" s="7">
        <v>5</v>
      </c>
      <c r="G4398" s="4">
        <v>2005</v>
      </c>
      <c r="H4398" s="18">
        <f t="shared" si="136"/>
        <v>2006</v>
      </c>
      <c r="I4398" s="5" t="s">
        <v>3200</v>
      </c>
      <c r="J4398" t="str">
        <f t="shared" si="137"/>
        <v>Waller Lansden</v>
      </c>
    </row>
    <row r="4399" spans="1:10" ht="15" x14ac:dyDescent="0.25">
      <c r="A4399" s="5" t="s">
        <v>1089</v>
      </c>
      <c r="B4399" s="8">
        <v>37225.800000000003</v>
      </c>
      <c r="C4399" s="7">
        <v>24</v>
      </c>
      <c r="D4399" s="7" t="s">
        <v>5</v>
      </c>
      <c r="E4399" s="6">
        <v>0.4</v>
      </c>
      <c r="F4399" s="7">
        <v>30</v>
      </c>
      <c r="G4399" s="4">
        <v>2005</v>
      </c>
      <c r="H4399" s="18">
        <f t="shared" si="136"/>
        <v>2006</v>
      </c>
      <c r="I4399" s="5" t="s">
        <v>2612</v>
      </c>
      <c r="J4399" t="str">
        <f t="shared" si="137"/>
        <v>Weil Gotshal</v>
      </c>
    </row>
    <row r="4400" spans="1:10" ht="15" x14ac:dyDescent="0.25">
      <c r="A4400" s="5" t="s">
        <v>838</v>
      </c>
      <c r="B4400" s="8">
        <v>12029.1</v>
      </c>
      <c r="C4400" s="7">
        <v>52</v>
      </c>
      <c r="D4400" s="7" t="s">
        <v>5</v>
      </c>
      <c r="E4400" s="6">
        <v>0.1</v>
      </c>
      <c r="F4400" s="7">
        <v>16</v>
      </c>
      <c r="G4400" s="4">
        <v>2005</v>
      </c>
      <c r="H4400" s="18">
        <f t="shared" si="136"/>
        <v>2006</v>
      </c>
      <c r="I4400" s="5" t="s">
        <v>2899</v>
      </c>
      <c r="J4400" t="str">
        <f t="shared" si="137"/>
        <v>White Case</v>
      </c>
    </row>
    <row r="4401" spans="1:10" ht="15" x14ac:dyDescent="0.25">
      <c r="A4401" s="5" t="s">
        <v>1759</v>
      </c>
      <c r="B4401" s="8">
        <v>1172.7</v>
      </c>
      <c r="C4401" s="7">
        <v>146</v>
      </c>
      <c r="D4401" s="7" t="s">
        <v>5</v>
      </c>
      <c r="E4401" s="6">
        <v>0</v>
      </c>
      <c r="F4401" s="7">
        <v>4</v>
      </c>
      <c r="G4401" s="4">
        <v>2005</v>
      </c>
      <c r="H4401" s="18">
        <f t="shared" si="136"/>
        <v>2006</v>
      </c>
      <c r="I4401" s="5" t="s">
        <v>3661</v>
      </c>
      <c r="J4401" t="str">
        <f t="shared" si="137"/>
        <v>Williams Mullen</v>
      </c>
    </row>
    <row r="4402" spans="1:10" ht="15" x14ac:dyDescent="0.25">
      <c r="A4402" s="5" t="s">
        <v>55</v>
      </c>
      <c r="B4402" s="8">
        <v>4937.3999999999996</v>
      </c>
      <c r="C4402" s="7">
        <v>78</v>
      </c>
      <c r="D4402" s="7" t="s">
        <v>5</v>
      </c>
      <c r="E4402" s="6">
        <v>0.1</v>
      </c>
      <c r="F4402" s="7">
        <v>16</v>
      </c>
      <c r="G4402" s="4">
        <v>2005</v>
      </c>
      <c r="H4402" s="18">
        <f t="shared" si="136"/>
        <v>2006</v>
      </c>
      <c r="I4402" s="5" t="s">
        <v>2614</v>
      </c>
      <c r="J4402" t="str">
        <f t="shared" si="137"/>
        <v>Willkie Farr</v>
      </c>
    </row>
    <row r="4403" spans="1:10" ht="15" x14ac:dyDescent="0.25">
      <c r="A4403" s="5" t="s">
        <v>1917</v>
      </c>
      <c r="B4403" s="8">
        <v>11966.3</v>
      </c>
      <c r="C4403" s="7">
        <v>53</v>
      </c>
      <c r="D4403" s="7" t="s">
        <v>5</v>
      </c>
      <c r="E4403" s="6">
        <v>0.1</v>
      </c>
      <c r="F4403" s="7">
        <v>34</v>
      </c>
      <c r="G4403" s="4">
        <v>2005</v>
      </c>
      <c r="H4403" s="18">
        <f t="shared" si="136"/>
        <v>2006</v>
      </c>
      <c r="I4403" s="5" t="s">
        <v>1917</v>
      </c>
      <c r="J4403" t="str">
        <f t="shared" si="137"/>
        <v>WilmerHale</v>
      </c>
    </row>
    <row r="4404" spans="1:10" ht="15" x14ac:dyDescent="0.25">
      <c r="A4404" s="5" t="s">
        <v>224</v>
      </c>
      <c r="B4404" s="8">
        <v>14782.2</v>
      </c>
      <c r="C4404" s="7">
        <v>45</v>
      </c>
      <c r="D4404" s="7" t="s">
        <v>5</v>
      </c>
      <c r="E4404" s="6">
        <v>0.2</v>
      </c>
      <c r="F4404" s="7">
        <v>31</v>
      </c>
      <c r="G4404" s="4">
        <v>2005</v>
      </c>
      <c r="H4404" s="18">
        <f t="shared" si="136"/>
        <v>2006</v>
      </c>
      <c r="I4404" s="5" t="s">
        <v>2666</v>
      </c>
      <c r="J4404" t="str">
        <f t="shared" si="137"/>
        <v>Wilson Sonsini</v>
      </c>
    </row>
    <row r="4405" spans="1:10" ht="15" x14ac:dyDescent="0.25">
      <c r="A4405" s="5" t="s">
        <v>1060</v>
      </c>
      <c r="B4405" s="6">
        <v>779.2</v>
      </c>
      <c r="C4405" s="7">
        <v>162</v>
      </c>
      <c r="D4405" s="7" t="s">
        <v>5</v>
      </c>
      <c r="E4405" s="6">
        <v>0</v>
      </c>
      <c r="F4405" s="7">
        <v>3</v>
      </c>
      <c r="G4405" s="4">
        <v>2005</v>
      </c>
      <c r="H4405" s="18">
        <f t="shared" si="136"/>
        <v>2006</v>
      </c>
      <c r="I4405" s="5" t="s">
        <v>3126</v>
      </c>
      <c r="J4405" t="str">
        <f t="shared" si="137"/>
        <v>Winstead Sechrest</v>
      </c>
    </row>
    <row r="4406" spans="1:10" ht="15" x14ac:dyDescent="0.25">
      <c r="A4406" s="5" t="s">
        <v>56</v>
      </c>
      <c r="B4406" s="8">
        <v>18888.5</v>
      </c>
      <c r="C4406" s="7">
        <v>40</v>
      </c>
      <c r="D4406" s="7" t="s">
        <v>5</v>
      </c>
      <c r="E4406" s="6">
        <v>0.2</v>
      </c>
      <c r="F4406" s="7">
        <v>17</v>
      </c>
      <c r="G4406" s="4">
        <v>2005</v>
      </c>
      <c r="H4406" s="18">
        <f t="shared" si="136"/>
        <v>2006</v>
      </c>
      <c r="I4406" s="5" t="s">
        <v>2615</v>
      </c>
      <c r="J4406" t="str">
        <f t="shared" si="137"/>
        <v>Winston Strawn</v>
      </c>
    </row>
    <row r="4407" spans="1:10" ht="15" x14ac:dyDescent="0.25">
      <c r="A4407" s="5" t="s">
        <v>1369</v>
      </c>
      <c r="B4407" s="8">
        <v>1474.2</v>
      </c>
      <c r="C4407" s="7">
        <v>132</v>
      </c>
      <c r="D4407" s="7" t="s">
        <v>5</v>
      </c>
      <c r="E4407" s="6">
        <v>0</v>
      </c>
      <c r="F4407" s="7">
        <v>7</v>
      </c>
      <c r="G4407" s="4">
        <v>2005</v>
      </c>
      <c r="H4407" s="18">
        <f t="shared" si="136"/>
        <v>2006</v>
      </c>
      <c r="I4407" s="5" t="s">
        <v>3367</v>
      </c>
      <c r="J4407" t="str">
        <f t="shared" si="137"/>
        <v>Wolf Block</v>
      </c>
    </row>
    <row r="4408" spans="1:10" ht="15" x14ac:dyDescent="0.25">
      <c r="A4408" s="5" t="s">
        <v>2430</v>
      </c>
      <c r="B4408" s="8">
        <v>1500</v>
      </c>
      <c r="C4408" s="20">
        <v>129</v>
      </c>
      <c r="D4408" s="7">
        <v>1</v>
      </c>
      <c r="E4408" s="6">
        <v>0</v>
      </c>
      <c r="F4408" s="7">
        <v>1</v>
      </c>
      <c r="G4408" s="4">
        <v>2005</v>
      </c>
      <c r="H4408" s="18">
        <f t="shared" si="136"/>
        <v>2006</v>
      </c>
      <c r="I4408" s="5" t="s">
        <v>4092</v>
      </c>
      <c r="J4408" t="str">
        <f t="shared" si="137"/>
        <v>YoungConawayStargatt Taylor</v>
      </c>
    </row>
    <row r="4409" spans="1:10" ht="15" x14ac:dyDescent="0.25">
      <c r="A4409" s="5" t="s">
        <v>2140</v>
      </c>
      <c r="B4409" s="8">
        <v>3147.2</v>
      </c>
      <c r="C4409" s="7">
        <v>99</v>
      </c>
      <c r="D4409" s="7" t="s">
        <v>5</v>
      </c>
      <c r="E4409" s="6">
        <v>0</v>
      </c>
      <c r="F4409" s="7">
        <v>3</v>
      </c>
      <c r="G4409" s="4">
        <v>2006</v>
      </c>
      <c r="H4409" s="18">
        <f t="shared" si="136"/>
        <v>2007</v>
      </c>
      <c r="I4409" s="5" t="s">
        <v>2978</v>
      </c>
      <c r="J4409" t="str">
        <f t="shared" si="137"/>
        <v>AL Goodbody</v>
      </c>
    </row>
    <row r="4410" spans="1:10" ht="15" x14ac:dyDescent="0.25">
      <c r="A4410" s="5" t="s">
        <v>1962</v>
      </c>
      <c r="B4410" s="6">
        <v>491.4</v>
      </c>
      <c r="C4410" s="7">
        <v>186</v>
      </c>
      <c r="D4410" s="7" t="s">
        <v>5</v>
      </c>
      <c r="E4410" s="6">
        <v>0</v>
      </c>
      <c r="F4410" s="7">
        <v>6</v>
      </c>
      <c r="G4410" s="4">
        <v>2006</v>
      </c>
      <c r="H4410" s="18">
        <f t="shared" si="136"/>
        <v>2007</v>
      </c>
      <c r="I4410" s="5" t="s">
        <v>3789</v>
      </c>
      <c r="J4410" t="str">
        <f t="shared" si="137"/>
        <v>Adams Reese</v>
      </c>
    </row>
    <row r="4411" spans="1:10" ht="15" x14ac:dyDescent="0.25">
      <c r="A4411" s="5" t="s">
        <v>1661</v>
      </c>
      <c r="B4411" s="8">
        <v>1042.2</v>
      </c>
      <c r="C4411" s="7">
        <v>151</v>
      </c>
      <c r="D4411" s="7" t="s">
        <v>5</v>
      </c>
      <c r="E4411" s="6">
        <v>0</v>
      </c>
      <c r="F4411" s="7">
        <v>11</v>
      </c>
      <c r="G4411" s="4">
        <v>2006</v>
      </c>
      <c r="H4411" s="18">
        <f t="shared" si="136"/>
        <v>2007</v>
      </c>
      <c r="I4411" s="5" t="s">
        <v>3599</v>
      </c>
      <c r="J4411" t="str">
        <f t="shared" si="137"/>
        <v>Akerman Senterfitt</v>
      </c>
    </row>
    <row r="4412" spans="1:10" ht="15" x14ac:dyDescent="0.25">
      <c r="A4412" s="5" t="s">
        <v>6</v>
      </c>
      <c r="B4412" s="8">
        <v>24869.7</v>
      </c>
      <c r="C4412" s="7">
        <v>30</v>
      </c>
      <c r="D4412" s="7" t="s">
        <v>5</v>
      </c>
      <c r="E4412" s="6">
        <v>0.3</v>
      </c>
      <c r="F4412" s="7">
        <v>35</v>
      </c>
      <c r="G4412" s="4">
        <v>2006</v>
      </c>
      <c r="H4412" s="18">
        <f t="shared" si="136"/>
        <v>2007</v>
      </c>
      <c r="I4412" s="5" t="s">
        <v>2572</v>
      </c>
      <c r="J4412" t="str">
        <f t="shared" si="137"/>
        <v>Akin Gump</v>
      </c>
    </row>
    <row r="4413" spans="1:10" ht="15" x14ac:dyDescent="0.25">
      <c r="A4413" s="5" t="s">
        <v>1831</v>
      </c>
      <c r="B4413" s="8">
        <v>7821.9</v>
      </c>
      <c r="C4413" s="7">
        <v>59</v>
      </c>
      <c r="D4413" s="7" t="s">
        <v>5</v>
      </c>
      <c r="E4413" s="6">
        <v>0.1</v>
      </c>
      <c r="F4413" s="7">
        <v>6</v>
      </c>
      <c r="G4413" s="4">
        <v>2006</v>
      </c>
      <c r="H4413" s="18">
        <f t="shared" si="136"/>
        <v>2007</v>
      </c>
      <c r="I4413" s="5" t="s">
        <v>3718</v>
      </c>
      <c r="J4413" t="str">
        <f t="shared" si="137"/>
        <v>Allen Overy</v>
      </c>
    </row>
    <row r="4414" spans="1:10" ht="15" x14ac:dyDescent="0.25">
      <c r="A4414" s="5" t="s">
        <v>228</v>
      </c>
      <c r="B4414" s="8">
        <v>6333.3</v>
      </c>
      <c r="C4414" s="7">
        <v>69</v>
      </c>
      <c r="D4414" s="7" t="s">
        <v>5</v>
      </c>
      <c r="E4414" s="6">
        <v>0.1</v>
      </c>
      <c r="F4414" s="7">
        <v>21</v>
      </c>
      <c r="G4414" s="4">
        <v>2006</v>
      </c>
      <c r="H4414" s="18">
        <f t="shared" si="136"/>
        <v>2007</v>
      </c>
      <c r="I4414" s="5" t="s">
        <v>2668</v>
      </c>
      <c r="J4414" t="str">
        <f t="shared" si="137"/>
        <v>Alston Bird</v>
      </c>
    </row>
    <row r="4415" spans="1:10" ht="15" x14ac:dyDescent="0.25">
      <c r="A4415" s="5" t="s">
        <v>672</v>
      </c>
      <c r="B4415" s="8">
        <v>43613.4</v>
      </c>
      <c r="C4415" s="7">
        <v>23</v>
      </c>
      <c r="D4415" s="7" t="s">
        <v>5</v>
      </c>
      <c r="E4415" s="6">
        <v>0.5</v>
      </c>
      <c r="F4415" s="7">
        <v>75</v>
      </c>
      <c r="G4415" s="4">
        <v>2006</v>
      </c>
      <c r="H4415" s="18">
        <f t="shared" si="136"/>
        <v>2007</v>
      </c>
      <c r="I4415" s="5" t="s">
        <v>672</v>
      </c>
      <c r="J4415" t="str">
        <f t="shared" si="137"/>
        <v>Andrews Kurth</v>
      </c>
    </row>
    <row r="4416" spans="1:10" ht="15" x14ac:dyDescent="0.25">
      <c r="A4416" s="5" t="s">
        <v>121</v>
      </c>
      <c r="B4416" s="6">
        <v>839.5</v>
      </c>
      <c r="C4416" s="7">
        <v>155</v>
      </c>
      <c r="D4416" s="7" t="s">
        <v>5</v>
      </c>
      <c r="E4416" s="6">
        <v>0</v>
      </c>
      <c r="F4416" s="7">
        <v>5</v>
      </c>
      <c r="G4416" s="4">
        <v>2006</v>
      </c>
      <c r="H4416" s="18">
        <f t="shared" si="136"/>
        <v>2007</v>
      </c>
      <c r="I4416" s="5" t="s">
        <v>2631</v>
      </c>
      <c r="J4416" t="str">
        <f t="shared" si="137"/>
        <v>Arent Fox</v>
      </c>
    </row>
    <row r="4417" spans="1:10" ht="15" x14ac:dyDescent="0.25">
      <c r="A4417" s="5" t="s">
        <v>7</v>
      </c>
      <c r="B4417" s="8">
        <v>4014.5</v>
      </c>
      <c r="C4417" s="7">
        <v>89</v>
      </c>
      <c r="D4417" s="7" t="s">
        <v>5</v>
      </c>
      <c r="E4417" s="6">
        <v>0.1</v>
      </c>
      <c r="F4417" s="7">
        <v>9</v>
      </c>
      <c r="G4417" s="4">
        <v>2006</v>
      </c>
      <c r="H4417" s="18">
        <f t="shared" si="136"/>
        <v>2007</v>
      </c>
      <c r="I4417" s="5" t="s">
        <v>2573</v>
      </c>
      <c r="J4417" t="str">
        <f t="shared" si="137"/>
        <v>Arnold Porter</v>
      </c>
    </row>
    <row r="4418" spans="1:10" ht="15" x14ac:dyDescent="0.25">
      <c r="A4418" s="5" t="s">
        <v>2446</v>
      </c>
      <c r="B4418" s="8">
        <v>4792.6000000000004</v>
      </c>
      <c r="C4418" s="7">
        <v>82</v>
      </c>
      <c r="D4418" s="7" t="s">
        <v>5</v>
      </c>
      <c r="E4418" s="6">
        <v>0.1</v>
      </c>
      <c r="F4418" s="7">
        <v>3</v>
      </c>
      <c r="G4418" s="4">
        <v>2006</v>
      </c>
      <c r="H4418" s="18">
        <f t="shared" ref="H4418:H4481" si="138">G4418+1</f>
        <v>2007</v>
      </c>
      <c r="I4418" s="5" t="s">
        <v>2446</v>
      </c>
      <c r="J4418" t="str">
        <f t="shared" ref="J4418:J4481" si="139">TRIM(LEFT(SUBSTITUTE(I4418," ",REPT(" ",100)),200))</f>
        <v>Arthur Cox</v>
      </c>
    </row>
    <row r="4419" spans="1:10" ht="15" x14ac:dyDescent="0.25">
      <c r="A4419" s="5" t="s">
        <v>248</v>
      </c>
      <c r="B4419" s="8">
        <v>6342.4</v>
      </c>
      <c r="C4419" s="7">
        <v>68</v>
      </c>
      <c r="D4419" s="7" t="s">
        <v>5</v>
      </c>
      <c r="E4419" s="6">
        <v>0.1</v>
      </c>
      <c r="F4419" s="7">
        <v>5</v>
      </c>
      <c r="G4419" s="4">
        <v>2006</v>
      </c>
      <c r="H4419" s="18">
        <f t="shared" si="138"/>
        <v>2007</v>
      </c>
      <c r="I4419" s="5" t="s">
        <v>2682</v>
      </c>
      <c r="J4419" t="str">
        <f t="shared" si="139"/>
        <v>Baker Daniels</v>
      </c>
    </row>
    <row r="4420" spans="1:10" ht="15" x14ac:dyDescent="0.25">
      <c r="A4420" s="5" t="s">
        <v>676</v>
      </c>
      <c r="B4420" s="8">
        <v>4663.1000000000004</v>
      </c>
      <c r="C4420" s="7">
        <v>83</v>
      </c>
      <c r="D4420" s="7" t="s">
        <v>5</v>
      </c>
      <c r="E4420" s="6">
        <v>0.1</v>
      </c>
      <c r="F4420" s="7">
        <v>18</v>
      </c>
      <c r="G4420" s="4">
        <v>2006</v>
      </c>
      <c r="H4420" s="18">
        <f t="shared" si="138"/>
        <v>2007</v>
      </c>
      <c r="I4420" s="5" t="s">
        <v>2805</v>
      </c>
      <c r="J4420" t="str">
        <f t="shared" si="139"/>
        <v>Baker Hostetler</v>
      </c>
    </row>
    <row r="4421" spans="1:10" ht="15" x14ac:dyDescent="0.25">
      <c r="A4421" s="5" t="s">
        <v>9</v>
      </c>
      <c r="B4421" s="6">
        <v>914.4</v>
      </c>
      <c r="C4421" s="7">
        <v>152</v>
      </c>
      <c r="D4421" s="7" t="s">
        <v>5</v>
      </c>
      <c r="E4421" s="6">
        <v>0</v>
      </c>
      <c r="F4421" s="7">
        <v>7</v>
      </c>
      <c r="G4421" s="4">
        <v>2006</v>
      </c>
      <c r="H4421" s="18">
        <f t="shared" si="138"/>
        <v>2007</v>
      </c>
      <c r="I4421" s="5" t="s">
        <v>2575</v>
      </c>
      <c r="J4421" t="str">
        <f t="shared" si="139"/>
        <v>Baker McKenzie</v>
      </c>
    </row>
    <row r="4422" spans="1:10" ht="15" x14ac:dyDescent="0.25">
      <c r="A4422" s="5" t="s">
        <v>1893</v>
      </c>
      <c r="B4422" s="8">
        <v>28514.799999999999</v>
      </c>
      <c r="C4422" s="7">
        <v>27</v>
      </c>
      <c r="D4422" s="7" t="s">
        <v>5</v>
      </c>
      <c r="E4422" s="6">
        <v>0.3</v>
      </c>
      <c r="F4422" s="7">
        <v>37</v>
      </c>
      <c r="G4422" s="4">
        <v>2006</v>
      </c>
      <c r="H4422" s="18">
        <f t="shared" si="138"/>
        <v>2007</v>
      </c>
      <c r="I4422" s="5" t="s">
        <v>1893</v>
      </c>
      <c r="J4422" t="str">
        <f t="shared" si="139"/>
        <v>Baker Botts</v>
      </c>
    </row>
    <row r="4423" spans="1:10" ht="15" x14ac:dyDescent="0.25">
      <c r="A4423" s="5" t="s">
        <v>1994</v>
      </c>
      <c r="B4423" s="6">
        <v>682.2</v>
      </c>
      <c r="C4423" s="7">
        <v>166</v>
      </c>
      <c r="D4423" s="7" t="s">
        <v>5</v>
      </c>
      <c r="E4423" s="6">
        <v>0</v>
      </c>
      <c r="F4423" s="7">
        <v>5</v>
      </c>
      <c r="G4423" s="4">
        <v>2006</v>
      </c>
      <c r="H4423" s="18">
        <f t="shared" si="138"/>
        <v>2007</v>
      </c>
      <c r="I4423" s="5" t="s">
        <v>2764</v>
      </c>
      <c r="J4423" t="str">
        <f t="shared" si="139"/>
        <v>Baker Donelson</v>
      </c>
    </row>
    <row r="4424" spans="1:10" ht="15" x14ac:dyDescent="0.25">
      <c r="A4424" s="5" t="s">
        <v>1511</v>
      </c>
      <c r="B4424" s="8">
        <v>1299.9000000000001</v>
      </c>
      <c r="C4424" s="7">
        <v>141</v>
      </c>
      <c r="D4424" s="7" t="s">
        <v>5</v>
      </c>
      <c r="E4424" s="6">
        <v>0</v>
      </c>
      <c r="F4424" s="7">
        <v>6</v>
      </c>
      <c r="G4424" s="4">
        <v>2006</v>
      </c>
      <c r="H4424" s="18">
        <f t="shared" si="138"/>
        <v>2007</v>
      </c>
      <c r="I4424" s="5" t="s">
        <v>3481</v>
      </c>
      <c r="J4424" t="str">
        <f t="shared" si="139"/>
        <v>Balch Bingham</v>
      </c>
    </row>
    <row r="4425" spans="1:10" ht="15" x14ac:dyDescent="0.25">
      <c r="A4425" s="5" t="s">
        <v>237</v>
      </c>
      <c r="B4425" s="8">
        <v>5627</v>
      </c>
      <c r="C4425" s="7">
        <v>75</v>
      </c>
      <c r="D4425" s="7" t="s">
        <v>5</v>
      </c>
      <c r="E4425" s="6">
        <v>0.1</v>
      </c>
      <c r="F4425" s="7">
        <v>20</v>
      </c>
      <c r="G4425" s="4">
        <v>2006</v>
      </c>
      <c r="H4425" s="18">
        <f t="shared" si="138"/>
        <v>2007</v>
      </c>
      <c r="I4425" s="5" t="s">
        <v>2674</v>
      </c>
      <c r="J4425" t="str">
        <f t="shared" si="139"/>
        <v>Ballard Spahr</v>
      </c>
    </row>
    <row r="4426" spans="1:10" ht="15" x14ac:dyDescent="0.25">
      <c r="A4426" s="5" t="s">
        <v>1654</v>
      </c>
      <c r="B4426" s="6">
        <v>486.4</v>
      </c>
      <c r="C4426" s="7">
        <v>187</v>
      </c>
      <c r="D4426" s="7" t="s">
        <v>5</v>
      </c>
      <c r="E4426" s="6">
        <v>0</v>
      </c>
      <c r="F4426" s="7">
        <v>4</v>
      </c>
      <c r="G4426" s="4">
        <v>2006</v>
      </c>
      <c r="H4426" s="18">
        <f t="shared" si="138"/>
        <v>2007</v>
      </c>
      <c r="I4426" s="5" t="s">
        <v>3594</v>
      </c>
      <c r="J4426" t="str">
        <f t="shared" si="139"/>
        <v>Bartlit Beck</v>
      </c>
    </row>
    <row r="4427" spans="1:10" ht="15" x14ac:dyDescent="0.25">
      <c r="A4427" s="5" t="s">
        <v>1311</v>
      </c>
      <c r="B4427" s="8">
        <v>2879.8</v>
      </c>
      <c r="C4427" s="7">
        <v>105</v>
      </c>
      <c r="D4427" s="7" t="s">
        <v>5</v>
      </c>
      <c r="E4427" s="6">
        <v>0</v>
      </c>
      <c r="F4427" s="7">
        <v>12</v>
      </c>
      <c r="G4427" s="4">
        <v>2006</v>
      </c>
      <c r="H4427" s="18">
        <f t="shared" si="138"/>
        <v>2007</v>
      </c>
      <c r="I4427" s="5" t="s">
        <v>3321</v>
      </c>
      <c r="J4427" t="str">
        <f t="shared" si="139"/>
        <v>Bass Berry</v>
      </c>
    </row>
    <row r="4428" spans="1:10" ht="15" x14ac:dyDescent="0.25">
      <c r="A4428" s="5" t="s">
        <v>1009</v>
      </c>
      <c r="B4428" s="6">
        <v>635.79999999999995</v>
      </c>
      <c r="C4428" s="7">
        <v>169</v>
      </c>
      <c r="D4428" s="7" t="s">
        <v>5</v>
      </c>
      <c r="E4428" s="6">
        <v>0</v>
      </c>
      <c r="F4428" s="7">
        <v>4</v>
      </c>
      <c r="G4428" s="4">
        <v>2006</v>
      </c>
      <c r="H4428" s="18">
        <f t="shared" si="138"/>
        <v>2007</v>
      </c>
      <c r="I4428" s="5" t="s">
        <v>2684</v>
      </c>
      <c r="J4428" t="str">
        <f t="shared" si="139"/>
        <v>Bell Boyd</v>
      </c>
    </row>
    <row r="4429" spans="1:10" ht="15" x14ac:dyDescent="0.25">
      <c r="A4429" s="5" t="s">
        <v>2451</v>
      </c>
      <c r="B4429" s="8">
        <v>1247.0999999999999</v>
      </c>
      <c r="C4429" s="7">
        <v>145</v>
      </c>
      <c r="D4429" s="7" t="s">
        <v>5</v>
      </c>
      <c r="E4429" s="6">
        <v>0</v>
      </c>
      <c r="F4429" s="7">
        <v>1</v>
      </c>
      <c r="G4429" s="4">
        <v>2006</v>
      </c>
      <c r="H4429" s="18">
        <f t="shared" si="138"/>
        <v>2007</v>
      </c>
      <c r="I4429" s="5" t="s">
        <v>2451</v>
      </c>
      <c r="J4429" t="str">
        <f t="shared" si="139"/>
        <v>Berwin Leighton</v>
      </c>
    </row>
    <row r="4430" spans="1:10" ht="15" x14ac:dyDescent="0.25">
      <c r="A4430" s="5" t="s">
        <v>2445</v>
      </c>
      <c r="B4430" s="8">
        <v>6000</v>
      </c>
      <c r="C4430" s="7">
        <v>73</v>
      </c>
      <c r="D4430" s="7" t="s">
        <v>5</v>
      </c>
      <c r="E4430" s="6">
        <v>0.1</v>
      </c>
      <c r="F4430" s="7">
        <v>1</v>
      </c>
      <c r="G4430" s="4">
        <v>2006</v>
      </c>
      <c r="H4430" s="18">
        <f t="shared" si="138"/>
        <v>2007</v>
      </c>
      <c r="I4430" s="5" t="s">
        <v>4104</v>
      </c>
      <c r="J4430" t="str">
        <f t="shared" si="139"/>
        <v>Bilzin Sumberg</v>
      </c>
    </row>
    <row r="4431" spans="1:10" ht="15" x14ac:dyDescent="0.25">
      <c r="A4431" s="5" t="s">
        <v>682</v>
      </c>
      <c r="B4431" s="8">
        <v>1800.7</v>
      </c>
      <c r="C4431" s="7">
        <v>126</v>
      </c>
      <c r="D4431" s="7" t="s">
        <v>5</v>
      </c>
      <c r="E4431" s="6">
        <v>0</v>
      </c>
      <c r="F4431" s="7">
        <v>17</v>
      </c>
      <c r="G4431" s="4">
        <v>2006</v>
      </c>
      <c r="H4431" s="18">
        <f t="shared" si="138"/>
        <v>2007</v>
      </c>
      <c r="I4431" s="5" t="s">
        <v>682</v>
      </c>
      <c r="J4431" t="str">
        <f t="shared" si="139"/>
        <v>Bingham McCutchen</v>
      </c>
    </row>
    <row r="4432" spans="1:10" ht="15" x14ac:dyDescent="0.25">
      <c r="A4432" s="5" t="s">
        <v>1576</v>
      </c>
      <c r="B4432" s="6">
        <v>623.9</v>
      </c>
      <c r="C4432" s="7">
        <v>171</v>
      </c>
      <c r="D4432" s="7" t="s">
        <v>5</v>
      </c>
      <c r="E4432" s="6">
        <v>0</v>
      </c>
      <c r="F4432" s="7">
        <v>2</v>
      </c>
      <c r="G4432" s="4">
        <v>2006</v>
      </c>
      <c r="H4432" s="18">
        <f t="shared" si="138"/>
        <v>2007</v>
      </c>
      <c r="I4432" s="5" t="s">
        <v>3535</v>
      </c>
      <c r="J4432" t="str">
        <f t="shared" si="139"/>
        <v>Blake Cassels</v>
      </c>
    </row>
    <row r="4433" spans="1:10" ht="15" x14ac:dyDescent="0.25">
      <c r="A4433" s="5" t="s">
        <v>683</v>
      </c>
      <c r="B4433" s="8">
        <v>1279.5999999999999</v>
      </c>
      <c r="C4433" s="7">
        <v>144</v>
      </c>
      <c r="D4433" s="7" t="s">
        <v>5</v>
      </c>
      <c r="E4433" s="6">
        <v>0</v>
      </c>
      <c r="F4433" s="7">
        <v>12</v>
      </c>
      <c r="G4433" s="4">
        <v>2006</v>
      </c>
      <c r="H4433" s="18">
        <f t="shared" si="138"/>
        <v>2007</v>
      </c>
      <c r="I4433" s="5" t="s">
        <v>683</v>
      </c>
      <c r="J4433" t="str">
        <f t="shared" si="139"/>
        <v>Blank Rome</v>
      </c>
    </row>
    <row r="4434" spans="1:10" ht="15" x14ac:dyDescent="0.25">
      <c r="A4434" s="5" t="s">
        <v>481</v>
      </c>
      <c r="B4434" s="8">
        <v>2831.2</v>
      </c>
      <c r="C4434" s="7">
        <v>107</v>
      </c>
      <c r="D4434" s="7" t="s">
        <v>5</v>
      </c>
      <c r="E4434" s="6">
        <v>0</v>
      </c>
      <c r="F4434" s="7">
        <v>10</v>
      </c>
      <c r="G4434" s="4">
        <v>2006</v>
      </c>
      <c r="H4434" s="18">
        <f t="shared" si="138"/>
        <v>2007</v>
      </c>
      <c r="I4434" s="5" t="s">
        <v>2769</v>
      </c>
      <c r="J4434" t="str">
        <f t="shared" si="139"/>
        <v>Bracewell Giuliani</v>
      </c>
    </row>
    <row r="4435" spans="1:10" ht="15" x14ac:dyDescent="0.25">
      <c r="A4435" s="5" t="s">
        <v>1965</v>
      </c>
      <c r="B4435" s="6">
        <v>428.1</v>
      </c>
      <c r="C4435" s="7">
        <v>197</v>
      </c>
      <c r="D4435" s="7" t="s">
        <v>5</v>
      </c>
      <c r="E4435" s="6">
        <v>0</v>
      </c>
      <c r="F4435" s="7">
        <v>4</v>
      </c>
      <c r="G4435" s="4">
        <v>2006</v>
      </c>
      <c r="H4435" s="18">
        <f t="shared" si="138"/>
        <v>2007</v>
      </c>
      <c r="I4435" s="5" t="s">
        <v>2962</v>
      </c>
      <c r="J4435" t="str">
        <f t="shared" si="139"/>
        <v>BROWN RUDNICK</v>
      </c>
    </row>
    <row r="4436" spans="1:10" ht="15" x14ac:dyDescent="0.25">
      <c r="A4436" s="5" t="s">
        <v>689</v>
      </c>
      <c r="B4436" s="8">
        <v>3469</v>
      </c>
      <c r="C4436" s="7">
        <v>96</v>
      </c>
      <c r="D4436" s="7" t="s">
        <v>5</v>
      </c>
      <c r="E4436" s="6">
        <v>0</v>
      </c>
      <c r="F4436" s="7">
        <v>14</v>
      </c>
      <c r="G4436" s="4">
        <v>2006</v>
      </c>
      <c r="H4436" s="18">
        <f t="shared" si="138"/>
        <v>2007</v>
      </c>
      <c r="I4436" s="5" t="s">
        <v>689</v>
      </c>
      <c r="J4436" t="str">
        <f t="shared" si="139"/>
        <v>Bryan Cave</v>
      </c>
    </row>
    <row r="4437" spans="1:10" ht="15" x14ac:dyDescent="0.25">
      <c r="A4437" s="5" t="s">
        <v>11</v>
      </c>
      <c r="B4437" s="8">
        <v>789350.6</v>
      </c>
      <c r="C4437" s="7">
        <v>2</v>
      </c>
      <c r="D4437" s="7" t="s">
        <v>5</v>
      </c>
      <c r="E4437" s="6">
        <v>8.9</v>
      </c>
      <c r="F4437" s="7">
        <v>302</v>
      </c>
      <c r="G4437" s="4">
        <v>2006</v>
      </c>
      <c r="H4437" s="18">
        <f t="shared" si="138"/>
        <v>2007</v>
      </c>
      <c r="I4437" s="5" t="s">
        <v>2576</v>
      </c>
      <c r="J4437" t="str">
        <f t="shared" si="139"/>
        <v>Cadwalader Wickersham</v>
      </c>
    </row>
    <row r="4438" spans="1:10" ht="15" x14ac:dyDescent="0.25">
      <c r="A4438" s="5" t="s">
        <v>1992</v>
      </c>
      <c r="B4438" s="6">
        <v>482.7</v>
      </c>
      <c r="C4438" s="7">
        <v>188</v>
      </c>
      <c r="D4438" s="7" t="s">
        <v>5</v>
      </c>
      <c r="E4438" s="6">
        <v>0</v>
      </c>
      <c r="F4438" s="7">
        <v>1</v>
      </c>
      <c r="G4438" s="4">
        <v>2006</v>
      </c>
      <c r="H4438" s="18">
        <f t="shared" si="138"/>
        <v>2007</v>
      </c>
      <c r="I4438" s="5" t="s">
        <v>3808</v>
      </c>
      <c r="J4438" t="str">
        <f t="shared" si="139"/>
        <v>Cadwell Sanford</v>
      </c>
    </row>
    <row r="4439" spans="1:10" ht="15" x14ac:dyDescent="0.25">
      <c r="A4439" s="5" t="s">
        <v>12</v>
      </c>
      <c r="B4439" s="8">
        <v>10645.9</v>
      </c>
      <c r="C4439" s="7">
        <v>53</v>
      </c>
      <c r="D4439" s="7" t="s">
        <v>5</v>
      </c>
      <c r="E4439" s="6">
        <v>0.1</v>
      </c>
      <c r="F4439" s="7">
        <v>22</v>
      </c>
      <c r="G4439" s="4">
        <v>2006</v>
      </c>
      <c r="H4439" s="18">
        <f t="shared" si="138"/>
        <v>2007</v>
      </c>
      <c r="I4439" s="5" t="s">
        <v>2577</v>
      </c>
      <c r="J4439" t="str">
        <f t="shared" si="139"/>
        <v>Cahill Gordon</v>
      </c>
    </row>
    <row r="4440" spans="1:10" ht="15" x14ac:dyDescent="0.25">
      <c r="A4440" s="5" t="s">
        <v>2088</v>
      </c>
      <c r="B4440" s="8">
        <v>5048.8</v>
      </c>
      <c r="C4440" s="7">
        <v>80</v>
      </c>
      <c r="D4440" s="7" t="s">
        <v>5</v>
      </c>
      <c r="E4440" s="6">
        <v>0.1</v>
      </c>
      <c r="F4440" s="7">
        <v>1</v>
      </c>
      <c r="G4440" s="4">
        <v>2006</v>
      </c>
      <c r="H4440" s="18">
        <f t="shared" si="138"/>
        <v>2007</v>
      </c>
      <c r="I4440" s="5" t="s">
        <v>2088</v>
      </c>
      <c r="J4440" t="str">
        <f t="shared" si="139"/>
        <v>Carey Olsen</v>
      </c>
    </row>
    <row r="4441" spans="1:10" ht="15" x14ac:dyDescent="0.25">
      <c r="A4441" s="5" t="s">
        <v>129</v>
      </c>
      <c r="B4441" s="8">
        <v>7760.4</v>
      </c>
      <c r="C4441" s="7">
        <v>60</v>
      </c>
      <c r="D4441" s="7" t="s">
        <v>5</v>
      </c>
      <c r="E4441" s="6">
        <v>0.1</v>
      </c>
      <c r="F4441" s="7">
        <v>7</v>
      </c>
      <c r="G4441" s="4">
        <v>2006</v>
      </c>
      <c r="H4441" s="18">
        <f t="shared" si="138"/>
        <v>2007</v>
      </c>
      <c r="I4441" s="5" t="s">
        <v>2635</v>
      </c>
      <c r="J4441" t="str">
        <f t="shared" si="139"/>
        <v>Chadbourne Parke</v>
      </c>
    </row>
    <row r="4442" spans="1:10" ht="15" x14ac:dyDescent="0.25">
      <c r="A4442" s="5" t="s">
        <v>1198</v>
      </c>
      <c r="B4442" s="8">
        <v>10960.8</v>
      </c>
      <c r="C4442" s="7">
        <v>52</v>
      </c>
      <c r="D4442" s="7" t="s">
        <v>5</v>
      </c>
      <c r="E4442" s="6">
        <v>0.1</v>
      </c>
      <c r="F4442" s="7">
        <v>10</v>
      </c>
      <c r="G4442" s="4">
        <v>2006</v>
      </c>
      <c r="H4442" s="18">
        <f t="shared" si="138"/>
        <v>2007</v>
      </c>
      <c r="I4442" s="5" t="s">
        <v>3237</v>
      </c>
      <c r="J4442" t="str">
        <f t="shared" si="139"/>
        <v>Chapman Cutler</v>
      </c>
    </row>
    <row r="4443" spans="1:10" ht="15" x14ac:dyDescent="0.25">
      <c r="A4443" s="5" t="s">
        <v>2389</v>
      </c>
      <c r="B4443" s="6">
        <v>751</v>
      </c>
      <c r="C4443" s="7">
        <v>160</v>
      </c>
      <c r="D4443" s="7" t="s">
        <v>5</v>
      </c>
      <c r="E4443" s="6">
        <v>0</v>
      </c>
      <c r="F4443" s="7">
        <v>2</v>
      </c>
      <c r="G4443" s="4">
        <v>2006</v>
      </c>
      <c r="H4443" s="18">
        <f t="shared" si="138"/>
        <v>2007</v>
      </c>
      <c r="I4443" s="5" t="s">
        <v>4064</v>
      </c>
      <c r="J4443" t="str">
        <f t="shared" si="139"/>
        <v>Christensen Miller</v>
      </c>
    </row>
    <row r="4444" spans="1:10" ht="15" x14ac:dyDescent="0.25">
      <c r="A4444" s="5" t="s">
        <v>2441</v>
      </c>
      <c r="B4444" s="8">
        <v>2148</v>
      </c>
      <c r="C4444" s="7">
        <v>118</v>
      </c>
      <c r="D4444" s="7" t="s">
        <v>5</v>
      </c>
      <c r="E4444" s="6">
        <v>0</v>
      </c>
      <c r="F4444" s="7">
        <v>2</v>
      </c>
      <c r="G4444" s="4">
        <v>2006</v>
      </c>
      <c r="H4444" s="18">
        <f t="shared" si="138"/>
        <v>2007</v>
      </c>
      <c r="I4444" s="5" t="s">
        <v>4101</v>
      </c>
      <c r="J4444" t="str">
        <f t="shared" si="139"/>
        <v>ClarkThomasWinters Shapiro</v>
      </c>
    </row>
    <row r="4445" spans="1:10" ht="15" x14ac:dyDescent="0.25">
      <c r="A4445" s="5" t="s">
        <v>482</v>
      </c>
      <c r="B4445" s="8">
        <v>28395.3</v>
      </c>
      <c r="C4445" s="7">
        <v>28</v>
      </c>
      <c r="D4445" s="7" t="s">
        <v>5</v>
      </c>
      <c r="E4445" s="6">
        <v>0.3</v>
      </c>
      <c r="F4445" s="7">
        <v>35</v>
      </c>
      <c r="G4445" s="4">
        <v>2006</v>
      </c>
      <c r="H4445" s="18">
        <f t="shared" si="138"/>
        <v>2007</v>
      </c>
      <c r="I4445" s="5" t="s">
        <v>2578</v>
      </c>
      <c r="J4445" t="str">
        <f t="shared" si="139"/>
        <v>Cleary Gottlieb</v>
      </c>
    </row>
    <row r="4446" spans="1:10" ht="15" x14ac:dyDescent="0.25">
      <c r="A4446" s="5" t="s">
        <v>1739</v>
      </c>
      <c r="B4446" s="8">
        <v>7649.8</v>
      </c>
      <c r="C4446" s="7">
        <v>61</v>
      </c>
      <c r="D4446" s="7" t="s">
        <v>5</v>
      </c>
      <c r="E4446" s="6">
        <v>0.1</v>
      </c>
      <c r="F4446" s="7">
        <v>33</v>
      </c>
      <c r="G4446" s="4">
        <v>2006</v>
      </c>
      <c r="H4446" s="18">
        <f t="shared" si="138"/>
        <v>2007</v>
      </c>
      <c r="I4446" s="5" t="s">
        <v>1739</v>
      </c>
      <c r="J4446" t="str">
        <f t="shared" si="139"/>
        <v>Clifford Chance</v>
      </c>
    </row>
    <row r="4447" spans="1:10" ht="15" x14ac:dyDescent="0.25">
      <c r="A4447" s="5" t="s">
        <v>1989</v>
      </c>
      <c r="B4447" s="8">
        <v>4249.2</v>
      </c>
      <c r="C4447" s="7">
        <v>85</v>
      </c>
      <c r="D4447" s="7" t="s">
        <v>5</v>
      </c>
      <c r="E4447" s="6">
        <v>0.1</v>
      </c>
      <c r="F4447" s="7">
        <v>20</v>
      </c>
      <c r="G4447" s="4">
        <v>2006</v>
      </c>
      <c r="H4447" s="18">
        <f t="shared" si="138"/>
        <v>2007</v>
      </c>
      <c r="I4447" s="5" t="s">
        <v>1989</v>
      </c>
      <c r="J4447" t="str">
        <f t="shared" si="139"/>
        <v>Clifford Chance</v>
      </c>
    </row>
    <row r="4448" spans="1:10" ht="15" x14ac:dyDescent="0.25">
      <c r="A4448" s="5" t="s">
        <v>2089</v>
      </c>
      <c r="B4448" s="8">
        <v>2949.7</v>
      </c>
      <c r="C4448" s="7">
        <v>103</v>
      </c>
      <c r="D4448" s="7" t="s">
        <v>5</v>
      </c>
      <c r="E4448" s="6">
        <v>0</v>
      </c>
      <c r="F4448" s="7">
        <v>4</v>
      </c>
      <c r="G4448" s="4">
        <v>2006</v>
      </c>
      <c r="H4448" s="18">
        <f t="shared" si="138"/>
        <v>2007</v>
      </c>
      <c r="I4448" s="5" t="s">
        <v>2089</v>
      </c>
      <c r="J4448" t="str">
        <f t="shared" si="139"/>
        <v>Commercial Law</v>
      </c>
    </row>
    <row r="4449" spans="1:10" ht="15" x14ac:dyDescent="0.25">
      <c r="A4449" s="5" t="s">
        <v>1512</v>
      </c>
      <c r="B4449" s="8">
        <v>2747</v>
      </c>
      <c r="C4449" s="7">
        <v>108</v>
      </c>
      <c r="D4449" s="7" t="s">
        <v>5</v>
      </c>
      <c r="E4449" s="6">
        <v>0</v>
      </c>
      <c r="F4449" s="7">
        <v>9</v>
      </c>
      <c r="G4449" s="4">
        <v>2006</v>
      </c>
      <c r="H4449" s="18">
        <f t="shared" si="138"/>
        <v>2007</v>
      </c>
      <c r="I4449" s="5" t="s">
        <v>3482</v>
      </c>
      <c r="J4449" t="str">
        <f t="shared" si="139"/>
        <v>Conyers Dill</v>
      </c>
    </row>
    <row r="4450" spans="1:10" ht="15" x14ac:dyDescent="0.25">
      <c r="A4450" s="5" t="s">
        <v>1670</v>
      </c>
      <c r="B4450" s="8">
        <v>6444.4</v>
      </c>
      <c r="C4450" s="7">
        <v>67</v>
      </c>
      <c r="D4450" s="7" t="s">
        <v>5</v>
      </c>
      <c r="E4450" s="6">
        <v>0.1</v>
      </c>
      <c r="F4450" s="7">
        <v>63</v>
      </c>
      <c r="G4450" s="4">
        <v>2006</v>
      </c>
      <c r="H4450" s="18">
        <f t="shared" si="138"/>
        <v>2007</v>
      </c>
      <c r="I4450" s="5" t="s">
        <v>1670</v>
      </c>
      <c r="J4450" t="str">
        <f t="shared" si="139"/>
        <v>Cooley Godward</v>
      </c>
    </row>
    <row r="4451" spans="1:10" ht="15" x14ac:dyDescent="0.25">
      <c r="A4451" s="5" t="s">
        <v>14</v>
      </c>
      <c r="B4451" s="8">
        <v>3518.4</v>
      </c>
      <c r="C4451" s="7">
        <v>95</v>
      </c>
      <c r="D4451" s="7" t="s">
        <v>5</v>
      </c>
      <c r="E4451" s="6">
        <v>0</v>
      </c>
      <c r="F4451" s="7">
        <v>10</v>
      </c>
      <c r="G4451" s="4">
        <v>2006</v>
      </c>
      <c r="H4451" s="18">
        <f t="shared" si="138"/>
        <v>2007</v>
      </c>
      <c r="I4451" s="5" t="s">
        <v>2579</v>
      </c>
      <c r="J4451" t="str">
        <f t="shared" si="139"/>
        <v>Covington Burling</v>
      </c>
    </row>
    <row r="4452" spans="1:10" ht="15" x14ac:dyDescent="0.25">
      <c r="A4452" s="5" t="s">
        <v>15</v>
      </c>
      <c r="B4452" s="8">
        <v>69648.2</v>
      </c>
      <c r="C4452" s="7">
        <v>19</v>
      </c>
      <c r="D4452" s="7" t="s">
        <v>5</v>
      </c>
      <c r="E4452" s="6">
        <v>0.8</v>
      </c>
      <c r="F4452" s="7">
        <v>37</v>
      </c>
      <c r="G4452" s="4">
        <v>2006</v>
      </c>
      <c r="H4452" s="18">
        <f t="shared" si="138"/>
        <v>2007</v>
      </c>
      <c r="I4452" s="5" t="s">
        <v>2580</v>
      </c>
      <c r="J4452" t="str">
        <f t="shared" si="139"/>
        <v>Cravath Swaine</v>
      </c>
    </row>
    <row r="4453" spans="1:10" ht="15" x14ac:dyDescent="0.25">
      <c r="A4453" s="5" t="s">
        <v>16</v>
      </c>
      <c r="B4453" s="8">
        <v>96349.2</v>
      </c>
      <c r="C4453" s="7">
        <v>16</v>
      </c>
      <c r="D4453" s="7" t="s">
        <v>5</v>
      </c>
      <c r="E4453" s="6">
        <v>1.1000000000000001</v>
      </c>
      <c r="F4453" s="7">
        <v>73</v>
      </c>
      <c r="G4453" s="4">
        <v>2006</v>
      </c>
      <c r="H4453" s="18">
        <f t="shared" si="138"/>
        <v>2007</v>
      </c>
      <c r="I4453" s="5" t="s">
        <v>2581</v>
      </c>
      <c r="J4453" t="str">
        <f t="shared" si="139"/>
        <v>Davis Polk</v>
      </c>
    </row>
    <row r="4454" spans="1:10" ht="15" x14ac:dyDescent="0.25">
      <c r="A4454" s="5" t="s">
        <v>262</v>
      </c>
      <c r="B4454" s="6">
        <v>479.9</v>
      </c>
      <c r="C4454" s="7">
        <v>191</v>
      </c>
      <c r="D4454" s="7" t="s">
        <v>5</v>
      </c>
      <c r="E4454" s="6">
        <v>0</v>
      </c>
      <c r="F4454" s="7">
        <v>3</v>
      </c>
      <c r="G4454" s="4">
        <v>2006</v>
      </c>
      <c r="H4454" s="18">
        <f t="shared" si="138"/>
        <v>2007</v>
      </c>
      <c r="I4454" s="5" t="s">
        <v>262</v>
      </c>
      <c r="J4454" t="str">
        <f t="shared" si="139"/>
        <v>Davis Wright</v>
      </c>
    </row>
    <row r="4455" spans="1:10" ht="15" x14ac:dyDescent="0.25">
      <c r="A4455" s="5" t="s">
        <v>1102</v>
      </c>
      <c r="B4455" s="6">
        <v>792.9</v>
      </c>
      <c r="C4455" s="7">
        <v>156</v>
      </c>
      <c r="D4455" s="7" t="s">
        <v>5</v>
      </c>
      <c r="E4455" s="6">
        <v>0</v>
      </c>
      <c r="F4455" s="7">
        <v>5</v>
      </c>
      <c r="G4455" s="4">
        <v>2006</v>
      </c>
      <c r="H4455" s="18">
        <f t="shared" si="138"/>
        <v>2007</v>
      </c>
      <c r="I4455" s="5" t="s">
        <v>3160</v>
      </c>
      <c r="J4455" t="str">
        <f t="shared" si="139"/>
        <v>Davis Graham</v>
      </c>
    </row>
    <row r="4456" spans="1:10" ht="15" x14ac:dyDescent="0.25">
      <c r="A4456" s="5" t="s">
        <v>17</v>
      </c>
      <c r="B4456" s="8">
        <v>17951.900000000001</v>
      </c>
      <c r="C4456" s="7">
        <v>39</v>
      </c>
      <c r="D4456" s="7" t="s">
        <v>5</v>
      </c>
      <c r="E4456" s="6">
        <v>0.2</v>
      </c>
      <c r="F4456" s="7">
        <v>20</v>
      </c>
      <c r="G4456" s="4">
        <v>2006</v>
      </c>
      <c r="H4456" s="18">
        <f t="shared" si="138"/>
        <v>2007</v>
      </c>
      <c r="I4456" s="5" t="s">
        <v>2582</v>
      </c>
      <c r="J4456" t="str">
        <f t="shared" si="139"/>
        <v>Debevoise Plimpton</v>
      </c>
    </row>
    <row r="4457" spans="1:10" ht="15" x14ac:dyDescent="0.25">
      <c r="A4457" s="5" t="s">
        <v>72</v>
      </c>
      <c r="B4457" s="8">
        <v>183353.3</v>
      </c>
      <c r="C4457" s="7">
        <v>10</v>
      </c>
      <c r="D4457" s="7" t="s">
        <v>5</v>
      </c>
      <c r="E4457" s="6">
        <v>2.1</v>
      </c>
      <c r="F4457" s="7">
        <v>136</v>
      </c>
      <c r="G4457" s="4">
        <v>2006</v>
      </c>
      <c r="H4457" s="18">
        <f t="shared" si="138"/>
        <v>2007</v>
      </c>
      <c r="I4457" s="5" t="s">
        <v>72</v>
      </c>
      <c r="J4457" t="str">
        <f t="shared" si="139"/>
        <v>Dechert</v>
      </c>
    </row>
    <row r="4458" spans="1:10" ht="15" x14ac:dyDescent="0.25">
      <c r="A4458" s="5" t="s">
        <v>18</v>
      </c>
      <c r="B4458" s="8">
        <v>6826.9</v>
      </c>
      <c r="C4458" s="7">
        <v>63</v>
      </c>
      <c r="D4458" s="7" t="s">
        <v>5</v>
      </c>
      <c r="E4458" s="6">
        <v>0.1</v>
      </c>
      <c r="F4458" s="7">
        <v>7</v>
      </c>
      <c r="G4458" s="4">
        <v>2006</v>
      </c>
      <c r="H4458" s="18">
        <f t="shared" si="138"/>
        <v>2007</v>
      </c>
      <c r="I4458" s="5" t="s">
        <v>18</v>
      </c>
      <c r="J4458" t="str">
        <f t="shared" si="139"/>
        <v>Dewey Ballantine</v>
      </c>
    </row>
    <row r="4459" spans="1:10" ht="15" x14ac:dyDescent="0.25">
      <c r="A4459" s="5" t="s">
        <v>1850</v>
      </c>
      <c r="B4459" s="8">
        <v>79231.5</v>
      </c>
      <c r="C4459" s="7">
        <v>17</v>
      </c>
      <c r="D4459" s="7" t="s">
        <v>5</v>
      </c>
      <c r="E4459" s="6">
        <v>0.9</v>
      </c>
      <c r="F4459" s="7">
        <v>35</v>
      </c>
      <c r="G4459" s="4">
        <v>2006</v>
      </c>
      <c r="H4459" s="18">
        <f t="shared" si="138"/>
        <v>2007</v>
      </c>
      <c r="I4459" s="5" t="s">
        <v>1850</v>
      </c>
      <c r="J4459" t="str">
        <f t="shared" si="139"/>
        <v>Dewey Ballantine</v>
      </c>
    </row>
    <row r="4460" spans="1:10" ht="15" x14ac:dyDescent="0.25">
      <c r="A4460" s="5" t="s">
        <v>985</v>
      </c>
      <c r="B4460" s="8">
        <v>21649.5</v>
      </c>
      <c r="C4460" s="7">
        <v>33</v>
      </c>
      <c r="D4460" s="7" t="s">
        <v>5</v>
      </c>
      <c r="E4460" s="6">
        <v>0.2</v>
      </c>
      <c r="F4460" s="7">
        <v>7</v>
      </c>
      <c r="G4460" s="4">
        <v>2006</v>
      </c>
      <c r="H4460" s="18">
        <f t="shared" si="138"/>
        <v>2007</v>
      </c>
      <c r="I4460" s="5" t="s">
        <v>3067</v>
      </c>
      <c r="J4460" t="str">
        <f t="shared" si="139"/>
        <v>Dewey Ballantine</v>
      </c>
    </row>
    <row r="4461" spans="1:10" ht="15" x14ac:dyDescent="0.25">
      <c r="A4461" s="5" t="s">
        <v>1995</v>
      </c>
      <c r="B4461" s="8">
        <v>2223.3000000000002</v>
      </c>
      <c r="C4461" s="7">
        <v>117</v>
      </c>
      <c r="D4461" s="7" t="s">
        <v>5</v>
      </c>
      <c r="E4461" s="6">
        <v>0</v>
      </c>
      <c r="F4461" s="7">
        <v>13</v>
      </c>
      <c r="G4461" s="4">
        <v>2006</v>
      </c>
      <c r="H4461" s="18">
        <f t="shared" si="138"/>
        <v>2007</v>
      </c>
      <c r="I4461" s="5" t="s">
        <v>1995</v>
      </c>
      <c r="J4461" t="str">
        <f t="shared" si="139"/>
        <v>DLA Piper</v>
      </c>
    </row>
    <row r="4462" spans="1:10" ht="15" x14ac:dyDescent="0.25">
      <c r="A4462" s="5" t="s">
        <v>1952</v>
      </c>
      <c r="B4462" s="8">
        <v>1279.8</v>
      </c>
      <c r="C4462" s="7">
        <v>143</v>
      </c>
      <c r="D4462" s="7" t="s">
        <v>5</v>
      </c>
      <c r="E4462" s="6">
        <v>0</v>
      </c>
      <c r="F4462" s="7">
        <v>16</v>
      </c>
      <c r="G4462" s="4">
        <v>2006</v>
      </c>
      <c r="H4462" s="18">
        <f t="shared" si="138"/>
        <v>2007</v>
      </c>
      <c r="I4462" s="5" t="s">
        <v>1952</v>
      </c>
      <c r="J4462" t="str">
        <f t="shared" si="139"/>
        <v>DLA Piper</v>
      </c>
    </row>
    <row r="4463" spans="1:10" ht="15" x14ac:dyDescent="0.25">
      <c r="A4463" s="5" t="s">
        <v>712</v>
      </c>
      <c r="B4463" s="8">
        <v>13139.3</v>
      </c>
      <c r="C4463" s="7">
        <v>45</v>
      </c>
      <c r="D4463" s="7" t="s">
        <v>5</v>
      </c>
      <c r="E4463" s="6">
        <v>0.2</v>
      </c>
      <c r="F4463" s="7">
        <v>11</v>
      </c>
      <c r="G4463" s="4">
        <v>2006</v>
      </c>
      <c r="H4463" s="18">
        <f t="shared" si="138"/>
        <v>2007</v>
      </c>
      <c r="I4463" s="5" t="s">
        <v>2825</v>
      </c>
      <c r="J4463" t="str">
        <f t="shared" si="139"/>
        <v>Dorsey Whitney</v>
      </c>
    </row>
    <row r="4464" spans="1:10" ht="15" x14ac:dyDescent="0.25">
      <c r="A4464" s="5" t="s">
        <v>483</v>
      </c>
      <c r="B4464" s="8">
        <v>1997.3</v>
      </c>
      <c r="C4464" s="7">
        <v>121</v>
      </c>
      <c r="D4464" s="7" t="s">
        <v>5</v>
      </c>
      <c r="E4464" s="6">
        <v>0</v>
      </c>
      <c r="F4464" s="7">
        <v>1</v>
      </c>
      <c r="G4464" s="4">
        <v>2006</v>
      </c>
      <c r="H4464" s="18">
        <f t="shared" si="138"/>
        <v>2007</v>
      </c>
      <c r="I4464" s="5" t="s">
        <v>2665</v>
      </c>
      <c r="J4464" t="str">
        <f t="shared" si="139"/>
        <v>Dow Lohnes</v>
      </c>
    </row>
    <row r="4465" spans="1:10" ht="15" x14ac:dyDescent="0.25">
      <c r="A4465" s="5" t="s">
        <v>268</v>
      </c>
      <c r="B4465" s="8">
        <v>1463.6</v>
      </c>
      <c r="C4465" s="7">
        <v>133</v>
      </c>
      <c r="D4465" s="7" t="s">
        <v>5</v>
      </c>
      <c r="E4465" s="6">
        <v>0</v>
      </c>
      <c r="F4465" s="7">
        <v>12</v>
      </c>
      <c r="G4465" s="4">
        <v>2006</v>
      </c>
      <c r="H4465" s="18">
        <f t="shared" si="138"/>
        <v>2007</v>
      </c>
      <c r="I4465" s="5" t="s">
        <v>534</v>
      </c>
      <c r="J4465" t="str">
        <f t="shared" si="139"/>
        <v>Edwards Angell</v>
      </c>
    </row>
    <row r="4466" spans="1:10" ht="15" x14ac:dyDescent="0.25">
      <c r="A4466" s="5" t="s">
        <v>501</v>
      </c>
      <c r="B4466" s="6">
        <v>549.20000000000005</v>
      </c>
      <c r="C4466" s="7">
        <v>182</v>
      </c>
      <c r="D4466" s="7" t="s">
        <v>5</v>
      </c>
      <c r="E4466" s="6">
        <v>0</v>
      </c>
      <c r="F4466" s="7">
        <v>13</v>
      </c>
      <c r="G4466" s="4">
        <v>2006</v>
      </c>
      <c r="H4466" s="18">
        <f t="shared" si="138"/>
        <v>2007</v>
      </c>
      <c r="I4466" s="5" t="s">
        <v>2775</v>
      </c>
      <c r="J4466" t="str">
        <f t="shared" si="139"/>
        <v>Edwards Angell</v>
      </c>
    </row>
    <row r="4467" spans="1:10" ht="15" x14ac:dyDescent="0.25">
      <c r="A4467" s="5" t="s">
        <v>133</v>
      </c>
      <c r="B4467" s="8">
        <v>3401.5</v>
      </c>
      <c r="C4467" s="7">
        <v>97</v>
      </c>
      <c r="D4467" s="7" t="s">
        <v>5</v>
      </c>
      <c r="E4467" s="6">
        <v>0</v>
      </c>
      <c r="F4467" s="7">
        <v>15</v>
      </c>
      <c r="G4467" s="4">
        <v>2006</v>
      </c>
      <c r="H4467" s="18">
        <f t="shared" si="138"/>
        <v>2007</v>
      </c>
      <c r="I4467" s="5" t="s">
        <v>2636</v>
      </c>
      <c r="J4467" t="str">
        <f t="shared" si="139"/>
        <v>Faegre Benson</v>
      </c>
    </row>
    <row r="4468" spans="1:10" ht="15" x14ac:dyDescent="0.25">
      <c r="A4468" s="5" t="s">
        <v>716</v>
      </c>
      <c r="B4468" s="8">
        <v>20374.400000000001</v>
      </c>
      <c r="C4468" s="7">
        <v>36</v>
      </c>
      <c r="D4468" s="7" t="s">
        <v>5</v>
      </c>
      <c r="E4468" s="6">
        <v>0.2</v>
      </c>
      <c r="F4468" s="7">
        <v>15</v>
      </c>
      <c r="G4468" s="4">
        <v>2006</v>
      </c>
      <c r="H4468" s="18">
        <f t="shared" si="138"/>
        <v>2007</v>
      </c>
      <c r="I4468" s="5" t="s">
        <v>2827</v>
      </c>
      <c r="J4468" t="str">
        <f t="shared" si="139"/>
        <v>Fenwick West</v>
      </c>
    </row>
    <row r="4469" spans="1:10" ht="15" x14ac:dyDescent="0.25">
      <c r="A4469" s="5" t="s">
        <v>1103</v>
      </c>
      <c r="B4469" s="6">
        <v>600.1</v>
      </c>
      <c r="C4469" s="7">
        <v>175</v>
      </c>
      <c r="D4469" s="7" t="s">
        <v>5</v>
      </c>
      <c r="E4469" s="6">
        <v>0</v>
      </c>
      <c r="F4469" s="7">
        <v>2</v>
      </c>
      <c r="G4469" s="4">
        <v>2006</v>
      </c>
      <c r="H4469" s="18">
        <f t="shared" si="138"/>
        <v>2007</v>
      </c>
      <c r="I4469" s="5" t="s">
        <v>3161</v>
      </c>
      <c r="J4469" t="str">
        <f t="shared" si="139"/>
        <v>Fleischman Walsh</v>
      </c>
    </row>
    <row r="4470" spans="1:10" ht="15" x14ac:dyDescent="0.25">
      <c r="A4470" s="5" t="s">
        <v>76</v>
      </c>
      <c r="B4470" s="8">
        <v>1569.2</v>
      </c>
      <c r="C4470" s="7">
        <v>127</v>
      </c>
      <c r="D4470" s="7" t="s">
        <v>5</v>
      </c>
      <c r="E4470" s="6">
        <v>0</v>
      </c>
      <c r="F4470" s="7">
        <v>18</v>
      </c>
      <c r="G4470" s="4">
        <v>2006</v>
      </c>
      <c r="H4470" s="18">
        <f t="shared" si="138"/>
        <v>2007</v>
      </c>
      <c r="I4470" s="5" t="s">
        <v>2617</v>
      </c>
      <c r="J4470" t="str">
        <f t="shared" si="139"/>
        <v>Foley Lardner</v>
      </c>
    </row>
    <row r="4471" spans="1:10" ht="15" x14ac:dyDescent="0.25">
      <c r="A4471" s="5" t="s">
        <v>1095</v>
      </c>
      <c r="B4471" s="6">
        <v>744.4</v>
      </c>
      <c r="C4471" s="7">
        <v>161</v>
      </c>
      <c r="D4471" s="7" t="s">
        <v>5</v>
      </c>
      <c r="E4471" s="6">
        <v>0</v>
      </c>
      <c r="F4471" s="7">
        <v>8</v>
      </c>
      <c r="G4471" s="4">
        <v>2006</v>
      </c>
      <c r="H4471" s="18">
        <f t="shared" si="138"/>
        <v>2007</v>
      </c>
      <c r="I4471" s="5" t="s">
        <v>3153</v>
      </c>
      <c r="J4471" t="str">
        <f t="shared" si="139"/>
        <v>Foley Hoag</v>
      </c>
    </row>
    <row r="4472" spans="1:10" ht="15" x14ac:dyDescent="0.25">
      <c r="A4472" s="5" t="s">
        <v>2447</v>
      </c>
      <c r="B4472" s="8">
        <v>2993.7</v>
      </c>
      <c r="C4472" s="20">
        <v>101</v>
      </c>
      <c r="D4472" s="7">
        <v>1</v>
      </c>
      <c r="E4472" s="6">
        <v>0</v>
      </c>
      <c r="F4472" s="7">
        <v>1</v>
      </c>
      <c r="G4472" s="4">
        <v>2006</v>
      </c>
      <c r="H4472" s="18">
        <f t="shared" si="138"/>
        <v>2007</v>
      </c>
      <c r="I4472" s="5" t="s">
        <v>2447</v>
      </c>
      <c r="J4472" t="str">
        <f t="shared" si="139"/>
        <v>Freehills</v>
      </c>
    </row>
    <row r="4473" spans="1:10" ht="15" x14ac:dyDescent="0.25">
      <c r="A4473" s="5" t="s">
        <v>2286</v>
      </c>
      <c r="B4473" s="6">
        <v>622.6</v>
      </c>
      <c r="C4473" s="7">
        <v>172</v>
      </c>
      <c r="D4473" s="7" t="s">
        <v>5</v>
      </c>
      <c r="E4473" s="6">
        <v>0</v>
      </c>
      <c r="F4473" s="7">
        <v>1</v>
      </c>
      <c r="G4473" s="4">
        <v>2006</v>
      </c>
      <c r="H4473" s="18">
        <f t="shared" si="138"/>
        <v>2007</v>
      </c>
      <c r="I4473" s="5" t="s">
        <v>2286</v>
      </c>
      <c r="J4473" t="str">
        <f t="shared" si="139"/>
        <v>Freshfields</v>
      </c>
    </row>
    <row r="4474" spans="1:10" ht="15" x14ac:dyDescent="0.25">
      <c r="A4474" s="5" t="s">
        <v>1920</v>
      </c>
      <c r="B4474" s="6">
        <v>734.8</v>
      </c>
      <c r="C4474" s="7">
        <v>162</v>
      </c>
      <c r="D4474" s="7" t="s">
        <v>5</v>
      </c>
      <c r="E4474" s="6">
        <v>0</v>
      </c>
      <c r="F4474" s="7">
        <v>1</v>
      </c>
      <c r="G4474" s="4">
        <v>2006</v>
      </c>
      <c r="H4474" s="18">
        <f t="shared" si="138"/>
        <v>2007</v>
      </c>
      <c r="I4474" s="5" t="s">
        <v>1920</v>
      </c>
      <c r="J4474" t="str">
        <f t="shared" si="139"/>
        <v>Freshfields Bruckhaus</v>
      </c>
    </row>
    <row r="4475" spans="1:10" ht="15" x14ac:dyDescent="0.25">
      <c r="A4475" s="5" t="s">
        <v>2251</v>
      </c>
      <c r="B4475" s="6">
        <v>575</v>
      </c>
      <c r="C4475" s="20">
        <v>178</v>
      </c>
      <c r="D4475" s="7">
        <v>1</v>
      </c>
      <c r="E4475" s="6">
        <v>0</v>
      </c>
      <c r="F4475" s="7">
        <v>2</v>
      </c>
      <c r="G4475" s="4">
        <v>2006</v>
      </c>
      <c r="H4475" s="18">
        <f t="shared" si="138"/>
        <v>2007</v>
      </c>
      <c r="I4475" s="5" t="s">
        <v>3964</v>
      </c>
      <c r="J4475" t="str">
        <f t="shared" si="139"/>
        <v>Friday Eldredge</v>
      </c>
    </row>
    <row r="4476" spans="1:10" ht="15" x14ac:dyDescent="0.25">
      <c r="A4476" s="5" t="s">
        <v>997</v>
      </c>
      <c r="B4476" s="8">
        <v>1510.4</v>
      </c>
      <c r="C4476" s="7">
        <v>130</v>
      </c>
      <c r="D4476" s="7" t="s">
        <v>5</v>
      </c>
      <c r="E4476" s="6">
        <v>0</v>
      </c>
      <c r="F4476" s="7">
        <v>8</v>
      </c>
      <c r="G4476" s="4">
        <v>2006</v>
      </c>
      <c r="H4476" s="18">
        <f t="shared" si="138"/>
        <v>2007</v>
      </c>
      <c r="I4476" s="5" t="s">
        <v>2585</v>
      </c>
      <c r="J4476" t="str">
        <f t="shared" si="139"/>
        <v>Fried Frank</v>
      </c>
    </row>
    <row r="4477" spans="1:10" ht="15" x14ac:dyDescent="0.25">
      <c r="A4477" s="5" t="s">
        <v>22</v>
      </c>
      <c r="B4477" s="8">
        <v>1967.6</v>
      </c>
      <c r="C4477" s="7">
        <v>123</v>
      </c>
      <c r="D4477" s="7" t="s">
        <v>5</v>
      </c>
      <c r="E4477" s="6">
        <v>0</v>
      </c>
      <c r="F4477" s="7">
        <v>14</v>
      </c>
      <c r="G4477" s="4">
        <v>2006</v>
      </c>
      <c r="H4477" s="18">
        <f t="shared" si="138"/>
        <v>2007</v>
      </c>
      <c r="I4477" s="5" t="s">
        <v>2586</v>
      </c>
      <c r="J4477" t="str">
        <f t="shared" si="139"/>
        <v>Fulbright Jaworski</v>
      </c>
    </row>
    <row r="4478" spans="1:10" ht="15" x14ac:dyDescent="0.25">
      <c r="A4478" s="5" t="s">
        <v>870</v>
      </c>
      <c r="B4478" s="6">
        <v>421.3</v>
      </c>
      <c r="C4478" s="7">
        <v>198</v>
      </c>
      <c r="D4478" s="7" t="s">
        <v>5</v>
      </c>
      <c r="E4478" s="6">
        <v>0</v>
      </c>
      <c r="F4478" s="7">
        <v>1</v>
      </c>
      <c r="G4478" s="4">
        <v>2006</v>
      </c>
      <c r="H4478" s="18">
        <f t="shared" si="138"/>
        <v>2007</v>
      </c>
      <c r="I4478" s="5" t="s">
        <v>601</v>
      </c>
      <c r="J4478" t="str">
        <f t="shared" si="139"/>
        <v>Gardere Wynne</v>
      </c>
    </row>
    <row r="4479" spans="1:10" ht="15" x14ac:dyDescent="0.25">
      <c r="A4479" s="5" t="s">
        <v>725</v>
      </c>
      <c r="B4479" s="6">
        <v>907.5</v>
      </c>
      <c r="C4479" s="7">
        <v>153</v>
      </c>
      <c r="D4479" s="7" t="s">
        <v>5</v>
      </c>
      <c r="E4479" s="6">
        <v>0</v>
      </c>
      <c r="F4479" s="7">
        <v>8</v>
      </c>
      <c r="G4479" s="4">
        <v>2006</v>
      </c>
      <c r="H4479" s="18">
        <f t="shared" si="138"/>
        <v>2007</v>
      </c>
      <c r="I4479" s="5" t="s">
        <v>725</v>
      </c>
      <c r="J4479" t="str">
        <f t="shared" si="139"/>
        <v>Gardere Wynne</v>
      </c>
    </row>
    <row r="4480" spans="1:10" ht="15" x14ac:dyDescent="0.25">
      <c r="A4480" s="5" t="s">
        <v>858</v>
      </c>
      <c r="B4480" s="8">
        <v>278096</v>
      </c>
      <c r="C4480" s="7">
        <v>8</v>
      </c>
      <c r="D4480" s="7" t="s">
        <v>5</v>
      </c>
      <c r="E4480" s="6">
        <v>3.1</v>
      </c>
      <c r="F4480" s="9">
        <v>2376</v>
      </c>
      <c r="G4480" s="4">
        <v>2006</v>
      </c>
      <c r="H4480" s="18">
        <f t="shared" si="138"/>
        <v>2007</v>
      </c>
      <c r="I4480" s="5" t="s">
        <v>858</v>
      </c>
      <c r="J4480" t="str">
        <f t="shared" si="139"/>
        <v>General Counsel</v>
      </c>
    </row>
    <row r="4481" spans="1:10" ht="15" x14ac:dyDescent="0.25">
      <c r="A4481" s="5" t="s">
        <v>921</v>
      </c>
      <c r="B4481" s="8">
        <v>12119.6</v>
      </c>
      <c r="C4481" s="7">
        <v>51</v>
      </c>
      <c r="D4481" s="7" t="s">
        <v>5</v>
      </c>
      <c r="E4481" s="6">
        <v>0.1</v>
      </c>
      <c r="F4481" s="7">
        <v>40</v>
      </c>
      <c r="G4481" s="4">
        <v>2006</v>
      </c>
      <c r="H4481" s="18">
        <f t="shared" si="138"/>
        <v>2007</v>
      </c>
      <c r="I4481" s="5" t="s">
        <v>2587</v>
      </c>
      <c r="J4481" t="str">
        <f t="shared" si="139"/>
        <v>Gibson Dunn</v>
      </c>
    </row>
    <row r="4482" spans="1:10" ht="15" x14ac:dyDescent="0.25">
      <c r="A4482" s="5" t="s">
        <v>2166</v>
      </c>
      <c r="B4482" s="8">
        <v>16176.2</v>
      </c>
      <c r="C4482" s="7">
        <v>41</v>
      </c>
      <c r="D4482" s="7" t="s">
        <v>5</v>
      </c>
      <c r="E4482" s="6">
        <v>0.2</v>
      </c>
      <c r="F4482" s="7">
        <v>67</v>
      </c>
      <c r="G4482" s="4">
        <v>2006</v>
      </c>
      <c r="H4482" s="18">
        <f t="shared" ref="H4482:H4545" si="140">G4482+1</f>
        <v>2007</v>
      </c>
      <c r="I4482" s="5" t="s">
        <v>2166</v>
      </c>
      <c r="J4482" t="str">
        <f t="shared" ref="J4482:J4545" si="141">TRIM(LEFT(SUBSTITUTE(I4482," ",REPT(" ",100)),200))</f>
        <v>Gide Loyrette</v>
      </c>
    </row>
    <row r="4483" spans="1:10" ht="15" x14ac:dyDescent="0.25">
      <c r="A4483" s="5" t="s">
        <v>1427</v>
      </c>
      <c r="B4483" s="6">
        <v>504.5</v>
      </c>
      <c r="C4483" s="7">
        <v>185</v>
      </c>
      <c r="D4483" s="7" t="s">
        <v>5</v>
      </c>
      <c r="E4483" s="6">
        <v>0</v>
      </c>
      <c r="F4483" s="7">
        <v>2</v>
      </c>
      <c r="G4483" s="4">
        <v>2006</v>
      </c>
      <c r="H4483" s="18">
        <f t="shared" si="140"/>
        <v>2007</v>
      </c>
      <c r="I4483" s="5" t="s">
        <v>3411</v>
      </c>
      <c r="J4483" t="str">
        <f t="shared" si="141"/>
        <v>Godfrey Kahn</v>
      </c>
    </row>
    <row r="4484" spans="1:10" ht="15" x14ac:dyDescent="0.25">
      <c r="A4484" s="5" t="s">
        <v>1641</v>
      </c>
      <c r="B4484" s="6">
        <v>480</v>
      </c>
      <c r="C4484" s="7">
        <v>190</v>
      </c>
      <c r="D4484" s="7" t="s">
        <v>5</v>
      </c>
      <c r="E4484" s="6">
        <v>0</v>
      </c>
      <c r="F4484" s="7">
        <v>1</v>
      </c>
      <c r="G4484" s="4">
        <v>2006</v>
      </c>
      <c r="H4484" s="18">
        <f t="shared" si="140"/>
        <v>2007</v>
      </c>
      <c r="I4484" s="5" t="s">
        <v>3583</v>
      </c>
      <c r="J4484" t="str">
        <f t="shared" si="141"/>
        <v>Golenbock Eiseman</v>
      </c>
    </row>
    <row r="4485" spans="1:10" ht="15" x14ac:dyDescent="0.25">
      <c r="A4485" s="5" t="s">
        <v>728</v>
      </c>
      <c r="B4485" s="8">
        <v>7936.2</v>
      </c>
      <c r="C4485" s="7">
        <v>58</v>
      </c>
      <c r="D4485" s="7" t="s">
        <v>5</v>
      </c>
      <c r="E4485" s="6">
        <v>0.1</v>
      </c>
      <c r="F4485" s="7">
        <v>29</v>
      </c>
      <c r="G4485" s="4">
        <v>2006</v>
      </c>
      <c r="H4485" s="18">
        <f t="shared" si="140"/>
        <v>2007</v>
      </c>
      <c r="I4485" s="5" t="s">
        <v>728</v>
      </c>
      <c r="J4485" t="str">
        <f t="shared" si="141"/>
        <v>Goodwin Procter</v>
      </c>
    </row>
    <row r="4486" spans="1:10" ht="15" x14ac:dyDescent="0.25">
      <c r="A4486" s="5" t="s">
        <v>1160</v>
      </c>
      <c r="B4486" s="8">
        <v>1496.5</v>
      </c>
      <c r="C4486" s="7">
        <v>131</v>
      </c>
      <c r="D4486" s="7" t="s">
        <v>5</v>
      </c>
      <c r="E4486" s="6">
        <v>0</v>
      </c>
      <c r="F4486" s="7">
        <v>1</v>
      </c>
      <c r="G4486" s="4">
        <v>2006</v>
      </c>
      <c r="H4486" s="18">
        <f t="shared" si="140"/>
        <v>2007</v>
      </c>
      <c r="I4486" s="5" t="s">
        <v>3206</v>
      </c>
      <c r="J4486" t="str">
        <f t="shared" si="141"/>
        <v>Graydon Head</v>
      </c>
    </row>
    <row r="4487" spans="1:10" ht="15" x14ac:dyDescent="0.25">
      <c r="A4487" s="5" t="s">
        <v>236</v>
      </c>
      <c r="B4487" s="8">
        <v>67675</v>
      </c>
      <c r="C4487" s="7">
        <v>20</v>
      </c>
      <c r="D4487" s="7" t="s">
        <v>5</v>
      </c>
      <c r="E4487" s="6">
        <v>0.8</v>
      </c>
      <c r="F4487" s="7">
        <v>40</v>
      </c>
      <c r="G4487" s="4">
        <v>2006</v>
      </c>
      <c r="H4487" s="18">
        <f t="shared" si="140"/>
        <v>2007</v>
      </c>
      <c r="I4487" s="5" t="s">
        <v>236</v>
      </c>
      <c r="J4487" t="str">
        <f t="shared" si="141"/>
        <v>Greenberg Traurig</v>
      </c>
    </row>
    <row r="4488" spans="1:10" ht="15" x14ac:dyDescent="0.25">
      <c r="A4488" s="5" t="s">
        <v>906</v>
      </c>
      <c r="B4488" s="6">
        <v>769.8</v>
      </c>
      <c r="C4488" s="7">
        <v>158</v>
      </c>
      <c r="D4488" s="7" t="s">
        <v>5</v>
      </c>
      <c r="E4488" s="6">
        <v>0</v>
      </c>
      <c r="F4488" s="7">
        <v>3</v>
      </c>
      <c r="G4488" s="4">
        <v>2006</v>
      </c>
      <c r="H4488" s="18">
        <f t="shared" si="140"/>
        <v>2007</v>
      </c>
      <c r="I4488" s="5" t="s">
        <v>2906</v>
      </c>
      <c r="J4488" t="str">
        <f t="shared" si="141"/>
        <v>Greenberg Traurig</v>
      </c>
    </row>
    <row r="4489" spans="1:10" ht="15" x14ac:dyDescent="0.25">
      <c r="A4489" s="5" t="s">
        <v>1612</v>
      </c>
      <c r="B4489" s="6">
        <v>618.79999999999995</v>
      </c>
      <c r="C4489" s="7">
        <v>173</v>
      </c>
      <c r="D4489" s="7" t="s">
        <v>5</v>
      </c>
      <c r="E4489" s="6">
        <v>0</v>
      </c>
      <c r="F4489" s="7">
        <v>7</v>
      </c>
      <c r="G4489" s="4">
        <v>2006</v>
      </c>
      <c r="H4489" s="18">
        <f t="shared" si="140"/>
        <v>2007</v>
      </c>
      <c r="I4489" s="5" t="s">
        <v>2974</v>
      </c>
      <c r="J4489" t="str">
        <f t="shared" si="141"/>
        <v>Gunderson Dettmer</v>
      </c>
    </row>
    <row r="4490" spans="1:10" ht="15" x14ac:dyDescent="0.25">
      <c r="A4490" s="5" t="s">
        <v>1964</v>
      </c>
      <c r="B4490" s="6">
        <v>468.6</v>
      </c>
      <c r="C4490" s="7">
        <v>193</v>
      </c>
      <c r="D4490" s="7" t="s">
        <v>5</v>
      </c>
      <c r="E4490" s="6">
        <v>0</v>
      </c>
      <c r="F4490" s="7">
        <v>2</v>
      </c>
      <c r="G4490" s="4">
        <v>2006</v>
      </c>
      <c r="H4490" s="18">
        <f t="shared" si="140"/>
        <v>2007</v>
      </c>
      <c r="I4490" s="5" t="s">
        <v>3790</v>
      </c>
      <c r="J4490" t="str">
        <f t="shared" si="141"/>
        <v>HansonBridgettMarcusVlahos Rudy</v>
      </c>
    </row>
    <row r="4491" spans="1:10" ht="15" x14ac:dyDescent="0.25">
      <c r="A4491" s="5" t="s">
        <v>1140</v>
      </c>
      <c r="B4491" s="8">
        <v>1470.6</v>
      </c>
      <c r="C4491" s="7">
        <v>132</v>
      </c>
      <c r="D4491" s="7" t="s">
        <v>5</v>
      </c>
      <c r="E4491" s="6">
        <v>0</v>
      </c>
      <c r="F4491" s="7">
        <v>14</v>
      </c>
      <c r="G4491" s="4">
        <v>2006</v>
      </c>
      <c r="H4491" s="18">
        <f t="shared" si="140"/>
        <v>2007</v>
      </c>
      <c r="I4491" s="5" t="s">
        <v>3189</v>
      </c>
      <c r="J4491" t="str">
        <f t="shared" si="141"/>
        <v>Haynes Boone</v>
      </c>
    </row>
    <row r="4492" spans="1:10" ht="15" x14ac:dyDescent="0.25">
      <c r="A4492" s="5" t="s">
        <v>1973</v>
      </c>
      <c r="B4492" s="8">
        <v>65438.400000000001</v>
      </c>
      <c r="C4492" s="7">
        <v>21</v>
      </c>
      <c r="D4492" s="7" t="s">
        <v>5</v>
      </c>
      <c r="E4492" s="6">
        <v>0.7</v>
      </c>
      <c r="F4492" s="7">
        <v>68</v>
      </c>
      <c r="G4492" s="4">
        <v>2006</v>
      </c>
      <c r="H4492" s="18">
        <f t="shared" si="140"/>
        <v>2007</v>
      </c>
      <c r="I4492" s="5" t="s">
        <v>1973</v>
      </c>
      <c r="J4492" t="str">
        <f t="shared" si="141"/>
        <v>Heller Ehrman</v>
      </c>
    </row>
    <row r="4493" spans="1:10" ht="15" x14ac:dyDescent="0.25">
      <c r="A4493" s="5" t="s">
        <v>82</v>
      </c>
      <c r="B4493" s="8">
        <v>1104</v>
      </c>
      <c r="C4493" s="7">
        <v>148</v>
      </c>
      <c r="D4493" s="7" t="s">
        <v>5</v>
      </c>
      <c r="E4493" s="6">
        <v>0</v>
      </c>
      <c r="F4493" s="7">
        <v>4</v>
      </c>
      <c r="G4493" s="4">
        <v>2006</v>
      </c>
      <c r="H4493" s="18">
        <f t="shared" si="140"/>
        <v>2007</v>
      </c>
      <c r="I4493" s="5" t="s">
        <v>2619</v>
      </c>
      <c r="J4493" t="str">
        <f t="shared" si="141"/>
        <v>Heller Ehrman</v>
      </c>
    </row>
    <row r="4494" spans="1:10" ht="15" x14ac:dyDescent="0.25">
      <c r="A4494" s="5" t="s">
        <v>2419</v>
      </c>
      <c r="B4494" s="8">
        <v>30432.9</v>
      </c>
      <c r="C4494" s="7">
        <v>25</v>
      </c>
      <c r="D4494" s="7" t="s">
        <v>5</v>
      </c>
      <c r="E4494" s="6">
        <v>0.3</v>
      </c>
      <c r="F4494" s="7">
        <v>13</v>
      </c>
      <c r="G4494" s="4">
        <v>2006</v>
      </c>
      <c r="H4494" s="18">
        <f t="shared" si="140"/>
        <v>2007</v>
      </c>
      <c r="I4494" s="5" t="s">
        <v>4084</v>
      </c>
      <c r="J4494" t="str">
        <f t="shared" si="141"/>
        <v>Helms Mulliss</v>
      </c>
    </row>
    <row r="4495" spans="1:10" ht="15" x14ac:dyDescent="0.25">
      <c r="A4495" s="5" t="s">
        <v>83</v>
      </c>
      <c r="B4495" s="8">
        <v>14128.1</v>
      </c>
      <c r="C4495" s="7">
        <v>44</v>
      </c>
      <c r="D4495" s="7" t="s">
        <v>5</v>
      </c>
      <c r="E4495" s="6">
        <v>0.2</v>
      </c>
      <c r="F4495" s="7">
        <v>40</v>
      </c>
      <c r="G4495" s="4">
        <v>2006</v>
      </c>
      <c r="H4495" s="18">
        <f t="shared" si="140"/>
        <v>2007</v>
      </c>
      <c r="I4495" s="5" t="s">
        <v>2620</v>
      </c>
      <c r="J4495" t="str">
        <f t="shared" si="141"/>
        <v>Hogan Hartson</v>
      </c>
    </row>
    <row r="4496" spans="1:10" ht="15" x14ac:dyDescent="0.25">
      <c r="A4496" s="5" t="s">
        <v>140</v>
      </c>
      <c r="B4496" s="6">
        <v>640</v>
      </c>
      <c r="C4496" s="7">
        <v>168</v>
      </c>
      <c r="D4496" s="7" t="s">
        <v>5</v>
      </c>
      <c r="E4496" s="6">
        <v>0</v>
      </c>
      <c r="F4496" s="7">
        <v>1</v>
      </c>
      <c r="G4496" s="4">
        <v>2006</v>
      </c>
      <c r="H4496" s="18">
        <f t="shared" si="140"/>
        <v>2007</v>
      </c>
      <c r="I4496" s="5" t="s">
        <v>2639</v>
      </c>
      <c r="J4496" t="str">
        <f t="shared" si="141"/>
        <v>Hughes Hubbard</v>
      </c>
    </row>
    <row r="4497" spans="1:10" ht="15" x14ac:dyDescent="0.25">
      <c r="A4497" s="5" t="s">
        <v>24</v>
      </c>
      <c r="B4497" s="8">
        <v>366627.4</v>
      </c>
      <c r="C4497" s="7">
        <v>7</v>
      </c>
      <c r="D4497" s="7" t="s">
        <v>5</v>
      </c>
      <c r="E4497" s="6">
        <v>4.0999999999999996</v>
      </c>
      <c r="F4497" s="7">
        <v>93</v>
      </c>
      <c r="G4497" s="4">
        <v>2006</v>
      </c>
      <c r="H4497" s="18">
        <f t="shared" si="140"/>
        <v>2007</v>
      </c>
      <c r="I4497" s="5" t="s">
        <v>2588</v>
      </c>
      <c r="J4497" t="str">
        <f t="shared" si="141"/>
        <v>Hunton Williams</v>
      </c>
    </row>
    <row r="4498" spans="1:10" ht="15" x14ac:dyDescent="0.25">
      <c r="A4498" s="5" t="s">
        <v>1015</v>
      </c>
      <c r="B4498" s="8">
        <v>6932.5</v>
      </c>
      <c r="C4498" s="7">
        <v>62</v>
      </c>
      <c r="D4498" s="7" t="s">
        <v>5</v>
      </c>
      <c r="E4498" s="6">
        <v>0.1</v>
      </c>
      <c r="F4498" s="7">
        <v>99</v>
      </c>
      <c r="G4498" s="4">
        <v>2006</v>
      </c>
      <c r="H4498" s="18">
        <f t="shared" si="140"/>
        <v>2007</v>
      </c>
      <c r="I4498" s="5" t="s">
        <v>1015</v>
      </c>
      <c r="J4498" t="str">
        <f t="shared" si="141"/>
        <v>Individual</v>
      </c>
    </row>
    <row r="4499" spans="1:10" ht="15" x14ac:dyDescent="0.25">
      <c r="A4499" s="5" t="s">
        <v>1522</v>
      </c>
      <c r="B4499" s="8">
        <v>1354.3</v>
      </c>
      <c r="C4499" s="7">
        <v>138</v>
      </c>
      <c r="D4499" s="7" t="s">
        <v>5</v>
      </c>
      <c r="E4499" s="6">
        <v>0</v>
      </c>
      <c r="F4499" s="7">
        <v>1</v>
      </c>
      <c r="G4499" s="4">
        <v>2006</v>
      </c>
      <c r="H4499" s="18">
        <f t="shared" si="140"/>
        <v>2007</v>
      </c>
      <c r="I4499" s="5" t="s">
        <v>3487</v>
      </c>
      <c r="J4499" t="str">
        <f t="shared" si="141"/>
        <v>Jaffe Raitt</v>
      </c>
    </row>
    <row r="4500" spans="1:10" ht="15" x14ac:dyDescent="0.25">
      <c r="A4500" s="5" t="s">
        <v>239</v>
      </c>
      <c r="B4500" s="6">
        <v>521.20000000000005</v>
      </c>
      <c r="C4500" s="7">
        <v>184</v>
      </c>
      <c r="D4500" s="7" t="s">
        <v>5</v>
      </c>
      <c r="E4500" s="6">
        <v>0</v>
      </c>
      <c r="F4500" s="7">
        <v>4</v>
      </c>
      <c r="G4500" s="4">
        <v>2006</v>
      </c>
      <c r="H4500" s="18">
        <f t="shared" si="140"/>
        <v>2007</v>
      </c>
      <c r="I4500" s="5" t="s">
        <v>2675</v>
      </c>
      <c r="J4500" t="str">
        <f t="shared" si="141"/>
        <v>Jenkens Gilchrist</v>
      </c>
    </row>
    <row r="4501" spans="1:10" ht="15" x14ac:dyDescent="0.25">
      <c r="A4501" s="5" t="s">
        <v>470</v>
      </c>
      <c r="B4501" s="8">
        <v>21145.5</v>
      </c>
      <c r="C4501" s="7">
        <v>34</v>
      </c>
      <c r="D4501" s="7" t="s">
        <v>5</v>
      </c>
      <c r="E4501" s="6">
        <v>0.2</v>
      </c>
      <c r="F4501" s="7">
        <v>30</v>
      </c>
      <c r="G4501" s="4">
        <v>2006</v>
      </c>
      <c r="H4501" s="18">
        <f t="shared" si="140"/>
        <v>2007</v>
      </c>
      <c r="I4501" s="5" t="s">
        <v>470</v>
      </c>
      <c r="J4501" t="str">
        <f t="shared" si="141"/>
        <v>Jones Day</v>
      </c>
    </row>
    <row r="4502" spans="1:10" ht="15" x14ac:dyDescent="0.25">
      <c r="A4502" s="5" t="s">
        <v>988</v>
      </c>
      <c r="B4502" s="8">
        <v>1387</v>
      </c>
      <c r="C4502" s="7">
        <v>136</v>
      </c>
      <c r="D4502" s="7" t="s">
        <v>5</v>
      </c>
      <c r="E4502" s="6">
        <v>0</v>
      </c>
      <c r="F4502" s="7">
        <v>1</v>
      </c>
      <c r="G4502" s="4">
        <v>2006</v>
      </c>
      <c r="H4502" s="18">
        <f t="shared" si="140"/>
        <v>2007</v>
      </c>
      <c r="I4502" s="5" t="s">
        <v>2589</v>
      </c>
      <c r="J4502" t="str">
        <f t="shared" si="141"/>
        <v>Jones Day</v>
      </c>
    </row>
    <row r="4503" spans="1:10" ht="15" x14ac:dyDescent="0.25">
      <c r="A4503" s="5" t="s">
        <v>861</v>
      </c>
      <c r="B4503" s="8">
        <v>1456.9</v>
      </c>
      <c r="C4503" s="7">
        <v>134</v>
      </c>
      <c r="D4503" s="7" t="s">
        <v>5</v>
      </c>
      <c r="E4503" s="6">
        <v>0</v>
      </c>
      <c r="F4503" s="7">
        <v>6</v>
      </c>
      <c r="G4503" s="4">
        <v>2006</v>
      </c>
      <c r="H4503" s="18">
        <f t="shared" si="140"/>
        <v>2007</v>
      </c>
      <c r="I4503" s="5" t="s">
        <v>2986</v>
      </c>
      <c r="J4503" t="str">
        <f t="shared" si="141"/>
        <v>Jones Walker</v>
      </c>
    </row>
    <row r="4504" spans="1:10" ht="15" x14ac:dyDescent="0.25">
      <c r="A4504" s="5" t="s">
        <v>2024</v>
      </c>
      <c r="B4504" s="6">
        <v>480.4</v>
      </c>
      <c r="C4504" s="7">
        <v>189</v>
      </c>
      <c r="D4504" s="7" t="s">
        <v>5</v>
      </c>
      <c r="E4504" s="6">
        <v>0</v>
      </c>
      <c r="F4504" s="7">
        <v>2</v>
      </c>
      <c r="G4504" s="4">
        <v>2006</v>
      </c>
      <c r="H4504" s="18">
        <f t="shared" si="140"/>
        <v>2007</v>
      </c>
      <c r="I4504" s="5" t="s">
        <v>2024</v>
      </c>
      <c r="J4504" t="str">
        <f t="shared" si="141"/>
        <v>Kane Kessler</v>
      </c>
    </row>
    <row r="4505" spans="1:10" ht="15" x14ac:dyDescent="0.25">
      <c r="A4505" s="5" t="s">
        <v>752</v>
      </c>
      <c r="B4505" s="6">
        <v>720.9</v>
      </c>
      <c r="C4505" s="7">
        <v>163</v>
      </c>
      <c r="D4505" s="7" t="s">
        <v>5</v>
      </c>
      <c r="E4505" s="6">
        <v>0</v>
      </c>
      <c r="F4505" s="7">
        <v>6</v>
      </c>
      <c r="G4505" s="4">
        <v>2006</v>
      </c>
      <c r="H4505" s="18">
        <f t="shared" si="140"/>
        <v>2007</v>
      </c>
      <c r="I4505" s="5" t="s">
        <v>752</v>
      </c>
      <c r="J4505" t="str">
        <f t="shared" si="141"/>
        <v>Katten Muchin</v>
      </c>
    </row>
    <row r="4506" spans="1:10" ht="15" x14ac:dyDescent="0.25">
      <c r="A4506" s="5" t="s">
        <v>1889</v>
      </c>
      <c r="B4506" s="8">
        <v>2012.9</v>
      </c>
      <c r="C4506" s="7">
        <v>119</v>
      </c>
      <c r="D4506" s="7" t="s">
        <v>5</v>
      </c>
      <c r="E4506" s="6">
        <v>0</v>
      </c>
      <c r="F4506" s="7">
        <v>4</v>
      </c>
      <c r="G4506" s="4">
        <v>2006</v>
      </c>
      <c r="H4506" s="18">
        <f t="shared" si="140"/>
        <v>2007</v>
      </c>
      <c r="I4506" s="5" t="s">
        <v>753</v>
      </c>
      <c r="J4506" t="str">
        <f t="shared" si="141"/>
        <v>Kaye Scholer</v>
      </c>
    </row>
    <row r="4507" spans="1:10" ht="15" x14ac:dyDescent="0.25">
      <c r="A4507" s="5" t="s">
        <v>1423</v>
      </c>
      <c r="B4507" s="8">
        <v>1992.5</v>
      </c>
      <c r="C4507" s="7">
        <v>122</v>
      </c>
      <c r="D4507" s="7" t="s">
        <v>5</v>
      </c>
      <c r="E4507" s="6">
        <v>0</v>
      </c>
      <c r="F4507" s="7">
        <v>2</v>
      </c>
      <c r="G4507" s="4">
        <v>2006</v>
      </c>
      <c r="H4507" s="18">
        <f t="shared" si="140"/>
        <v>2007</v>
      </c>
      <c r="I4507" s="5" t="s">
        <v>3407</v>
      </c>
      <c r="J4507" t="str">
        <f t="shared" si="141"/>
        <v>Kelly Hart</v>
      </c>
    </row>
    <row r="4508" spans="1:10" ht="15" x14ac:dyDescent="0.25">
      <c r="A4508" s="5" t="s">
        <v>2450</v>
      </c>
      <c r="B4508" s="8">
        <v>1326.8</v>
      </c>
      <c r="C4508" s="7">
        <v>140</v>
      </c>
      <c r="D4508" s="7" t="s">
        <v>5</v>
      </c>
      <c r="E4508" s="6">
        <v>0</v>
      </c>
      <c r="F4508" s="7">
        <v>2</v>
      </c>
      <c r="G4508" s="4">
        <v>2006</v>
      </c>
      <c r="H4508" s="18">
        <f t="shared" si="140"/>
        <v>2007</v>
      </c>
      <c r="I4508" s="5" t="s">
        <v>4107</v>
      </c>
      <c r="J4508" t="str">
        <f t="shared" si="141"/>
        <v>Kilpatrick Stockton</v>
      </c>
    </row>
    <row r="4509" spans="1:10" ht="15" x14ac:dyDescent="0.25">
      <c r="A4509" s="5" t="s">
        <v>1705</v>
      </c>
      <c r="B4509" s="8">
        <v>5412</v>
      </c>
      <c r="C4509" s="7">
        <v>77</v>
      </c>
      <c r="D4509" s="7" t="s">
        <v>5</v>
      </c>
      <c r="E4509" s="6">
        <v>0.1</v>
      </c>
      <c r="F4509" s="7">
        <v>7</v>
      </c>
      <c r="G4509" s="4">
        <v>2006</v>
      </c>
      <c r="H4509" s="18">
        <f t="shared" si="140"/>
        <v>2007</v>
      </c>
      <c r="I4509" s="5" t="s">
        <v>1705</v>
      </c>
      <c r="J4509" t="str">
        <f t="shared" si="141"/>
        <v>Kilpatrick Stockton</v>
      </c>
    </row>
    <row r="4510" spans="1:10" ht="15" x14ac:dyDescent="0.25">
      <c r="A4510" s="5" t="s">
        <v>88</v>
      </c>
      <c r="B4510" s="8">
        <v>28721.7</v>
      </c>
      <c r="C4510" s="7">
        <v>26</v>
      </c>
      <c r="D4510" s="7" t="s">
        <v>5</v>
      </c>
      <c r="E4510" s="6">
        <v>0.3</v>
      </c>
      <c r="F4510" s="7">
        <v>13</v>
      </c>
      <c r="G4510" s="4">
        <v>2006</v>
      </c>
      <c r="H4510" s="18">
        <f t="shared" si="140"/>
        <v>2007</v>
      </c>
      <c r="I4510" s="5" t="s">
        <v>2623</v>
      </c>
      <c r="J4510" t="str">
        <f t="shared" si="141"/>
        <v>King Spalding</v>
      </c>
    </row>
    <row r="4511" spans="1:10" ht="15" x14ac:dyDescent="0.25">
      <c r="A4511" s="5" t="s">
        <v>28</v>
      </c>
      <c r="B4511" s="8">
        <v>127006.3</v>
      </c>
      <c r="C4511" s="7">
        <v>13</v>
      </c>
      <c r="D4511" s="7" t="s">
        <v>5</v>
      </c>
      <c r="E4511" s="6">
        <v>1.4</v>
      </c>
      <c r="F4511" s="7">
        <v>46</v>
      </c>
      <c r="G4511" s="4">
        <v>2006</v>
      </c>
      <c r="H4511" s="18">
        <f t="shared" si="140"/>
        <v>2007</v>
      </c>
      <c r="I4511" s="5" t="s">
        <v>2591</v>
      </c>
      <c r="J4511" t="str">
        <f t="shared" si="141"/>
        <v>Kirkland Ellis</v>
      </c>
    </row>
    <row r="4512" spans="1:10" ht="15" x14ac:dyDescent="0.25">
      <c r="A4512" s="5" t="s">
        <v>1950</v>
      </c>
      <c r="B4512" s="8">
        <v>5549.8</v>
      </c>
      <c r="C4512" s="7">
        <v>76</v>
      </c>
      <c r="D4512" s="7" t="s">
        <v>5</v>
      </c>
      <c r="E4512" s="6">
        <v>0.1</v>
      </c>
      <c r="F4512" s="7">
        <v>26</v>
      </c>
      <c r="G4512" s="4">
        <v>2006</v>
      </c>
      <c r="H4512" s="18">
        <f t="shared" si="140"/>
        <v>2007</v>
      </c>
      <c r="I4512" s="5" t="s">
        <v>3784</v>
      </c>
      <c r="J4512" t="str">
        <f t="shared" si="141"/>
        <v>Kirkpatrick Lockhart</v>
      </c>
    </row>
    <row r="4513" spans="1:10" ht="15" x14ac:dyDescent="0.25">
      <c r="A4513" s="5" t="s">
        <v>90</v>
      </c>
      <c r="B4513" s="8">
        <v>58912.5</v>
      </c>
      <c r="C4513" s="7">
        <v>22</v>
      </c>
      <c r="D4513" s="7" t="s">
        <v>5</v>
      </c>
      <c r="E4513" s="6">
        <v>0.7</v>
      </c>
      <c r="F4513" s="7">
        <v>13</v>
      </c>
      <c r="G4513" s="4">
        <v>2006</v>
      </c>
      <c r="H4513" s="18">
        <f t="shared" si="140"/>
        <v>2007</v>
      </c>
      <c r="I4513" s="5" t="s">
        <v>90</v>
      </c>
      <c r="J4513" t="str">
        <f t="shared" si="141"/>
        <v>Kutak Rock</v>
      </c>
    </row>
    <row r="4514" spans="1:10" ht="15" x14ac:dyDescent="0.25">
      <c r="A4514" s="5" t="s">
        <v>29</v>
      </c>
      <c r="B4514" s="8">
        <v>96747.9</v>
      </c>
      <c r="C4514" s="7">
        <v>15</v>
      </c>
      <c r="D4514" s="7" t="s">
        <v>5</v>
      </c>
      <c r="E4514" s="6">
        <v>1.1000000000000001</v>
      </c>
      <c r="F4514" s="7">
        <v>146</v>
      </c>
      <c r="G4514" s="4">
        <v>2006</v>
      </c>
      <c r="H4514" s="18">
        <f t="shared" si="140"/>
        <v>2007</v>
      </c>
      <c r="I4514" s="5" t="s">
        <v>2592</v>
      </c>
      <c r="J4514" t="str">
        <f t="shared" si="141"/>
        <v>Latham Watkins</v>
      </c>
    </row>
    <row r="4515" spans="1:10" ht="15" x14ac:dyDescent="0.25">
      <c r="A4515" s="5" t="s">
        <v>1613</v>
      </c>
      <c r="B4515" s="8">
        <v>22422.1</v>
      </c>
      <c r="C4515" s="7">
        <v>32</v>
      </c>
      <c r="D4515" s="7" t="s">
        <v>5</v>
      </c>
      <c r="E4515" s="6">
        <v>0.3</v>
      </c>
      <c r="F4515" s="7">
        <v>57</v>
      </c>
      <c r="G4515" s="4">
        <v>2006</v>
      </c>
      <c r="H4515" s="18">
        <f t="shared" si="140"/>
        <v>2007</v>
      </c>
      <c r="I4515" s="5" t="s">
        <v>2670</v>
      </c>
      <c r="J4515" t="str">
        <f t="shared" si="141"/>
        <v>LeBoeuf Lamb</v>
      </c>
    </row>
    <row r="4516" spans="1:10" ht="15" x14ac:dyDescent="0.25">
      <c r="A4516" s="5" t="s">
        <v>1752</v>
      </c>
      <c r="B4516" s="6">
        <v>564.6</v>
      </c>
      <c r="C4516" s="7">
        <v>180</v>
      </c>
      <c r="D4516" s="7" t="s">
        <v>5</v>
      </c>
      <c r="E4516" s="6">
        <v>0</v>
      </c>
      <c r="F4516" s="7">
        <v>6</v>
      </c>
      <c r="G4516" s="4">
        <v>2006</v>
      </c>
      <c r="H4516" s="18">
        <f t="shared" si="140"/>
        <v>2007</v>
      </c>
      <c r="I4516" s="5" t="s">
        <v>1752</v>
      </c>
      <c r="J4516" t="str">
        <f t="shared" si="141"/>
        <v>Ledgewood Law</v>
      </c>
    </row>
    <row r="4517" spans="1:10" ht="15" x14ac:dyDescent="0.25">
      <c r="A4517" s="5" t="s">
        <v>1914</v>
      </c>
      <c r="B4517" s="8">
        <v>6533.1</v>
      </c>
      <c r="C4517" s="7">
        <v>65</v>
      </c>
      <c r="D4517" s="7" t="s">
        <v>5</v>
      </c>
      <c r="E4517" s="6">
        <v>0.1</v>
      </c>
      <c r="F4517" s="7">
        <v>5</v>
      </c>
      <c r="G4517" s="4">
        <v>2006</v>
      </c>
      <c r="H4517" s="18">
        <f t="shared" si="140"/>
        <v>2007</v>
      </c>
      <c r="I4517" s="5" t="s">
        <v>1914</v>
      </c>
      <c r="J4517" t="str">
        <f t="shared" si="141"/>
        <v>Linklaters</v>
      </c>
    </row>
    <row r="4518" spans="1:10" ht="15" x14ac:dyDescent="0.25">
      <c r="A4518" s="5" t="s">
        <v>1916</v>
      </c>
      <c r="B4518" s="8">
        <v>4170.7</v>
      </c>
      <c r="C4518" s="7">
        <v>87</v>
      </c>
      <c r="D4518" s="7" t="s">
        <v>5</v>
      </c>
      <c r="E4518" s="6">
        <v>0.1</v>
      </c>
      <c r="F4518" s="7">
        <v>4</v>
      </c>
      <c r="G4518" s="4">
        <v>2006</v>
      </c>
      <c r="H4518" s="18">
        <f t="shared" si="140"/>
        <v>2007</v>
      </c>
      <c r="I4518" s="5" t="s">
        <v>3765</v>
      </c>
      <c r="J4518" t="str">
        <f t="shared" si="141"/>
        <v>Lionel Sawyer</v>
      </c>
    </row>
    <row r="4519" spans="1:10" ht="15" x14ac:dyDescent="0.25">
      <c r="A4519" s="5" t="s">
        <v>1929</v>
      </c>
      <c r="B4519" s="8">
        <v>2937.9</v>
      </c>
      <c r="C4519" s="7">
        <v>104</v>
      </c>
      <c r="D4519" s="7" t="s">
        <v>5</v>
      </c>
      <c r="E4519" s="6">
        <v>0</v>
      </c>
      <c r="F4519" s="7">
        <v>12</v>
      </c>
      <c r="G4519" s="4">
        <v>2006</v>
      </c>
      <c r="H4519" s="18">
        <f t="shared" si="140"/>
        <v>2007</v>
      </c>
      <c r="I4519" s="5" t="s">
        <v>3772</v>
      </c>
      <c r="J4519" t="str">
        <f t="shared" si="141"/>
        <v>Locke Liddell</v>
      </c>
    </row>
    <row r="4520" spans="1:10" ht="15" x14ac:dyDescent="0.25">
      <c r="A4520" s="5" t="s">
        <v>288</v>
      </c>
      <c r="B4520" s="8">
        <v>6047.5</v>
      </c>
      <c r="C4520" s="7">
        <v>72</v>
      </c>
      <c r="D4520" s="7" t="s">
        <v>5</v>
      </c>
      <c r="E4520" s="6">
        <v>0.1</v>
      </c>
      <c r="F4520" s="7">
        <v>4</v>
      </c>
      <c r="G4520" s="4">
        <v>2006</v>
      </c>
      <c r="H4520" s="18">
        <f t="shared" si="140"/>
        <v>2007</v>
      </c>
      <c r="I4520" s="5" t="s">
        <v>2709</v>
      </c>
      <c r="J4520" t="str">
        <f t="shared" si="141"/>
        <v>Luce Forward</v>
      </c>
    </row>
    <row r="4521" spans="1:10" ht="15" x14ac:dyDescent="0.25">
      <c r="A4521" s="5" t="s">
        <v>1238</v>
      </c>
      <c r="B4521" s="8">
        <v>12668.5</v>
      </c>
      <c r="C4521" s="7">
        <v>49</v>
      </c>
      <c r="D4521" s="7" t="s">
        <v>5</v>
      </c>
      <c r="E4521" s="6">
        <v>0.1</v>
      </c>
      <c r="F4521" s="7">
        <v>24</v>
      </c>
      <c r="G4521" s="4">
        <v>2006</v>
      </c>
      <c r="H4521" s="18">
        <f t="shared" si="140"/>
        <v>2007</v>
      </c>
      <c r="I4521" s="5" t="s">
        <v>3267</v>
      </c>
      <c r="J4521" t="str">
        <f t="shared" si="141"/>
        <v>Maples Calder</v>
      </c>
    </row>
    <row r="4522" spans="1:10" ht="15" x14ac:dyDescent="0.25">
      <c r="A4522" s="5" t="s">
        <v>1043</v>
      </c>
      <c r="B4522" s="8">
        <v>6449.2</v>
      </c>
      <c r="C4522" s="7">
        <v>66</v>
      </c>
      <c r="D4522" s="7" t="s">
        <v>5</v>
      </c>
      <c r="E4522" s="6">
        <v>0.1</v>
      </c>
      <c r="F4522" s="7">
        <v>1</v>
      </c>
      <c r="G4522" s="4">
        <v>2006</v>
      </c>
      <c r="H4522" s="18">
        <f t="shared" si="140"/>
        <v>2007</v>
      </c>
      <c r="I4522" s="5" t="s">
        <v>2594</v>
      </c>
      <c r="J4522" t="str">
        <f t="shared" si="141"/>
        <v>Mayer Brown</v>
      </c>
    </row>
    <row r="4523" spans="1:10" ht="15" x14ac:dyDescent="0.25">
      <c r="A4523" s="5" t="s">
        <v>460</v>
      </c>
      <c r="B4523" s="8">
        <v>465026.3</v>
      </c>
      <c r="C4523" s="7">
        <v>6</v>
      </c>
      <c r="D4523" s="7" t="s">
        <v>5</v>
      </c>
      <c r="E4523" s="6">
        <v>5.3</v>
      </c>
      <c r="F4523" s="7">
        <v>166</v>
      </c>
      <c r="G4523" s="4">
        <v>2006</v>
      </c>
      <c r="H4523" s="18">
        <f t="shared" si="140"/>
        <v>2007</v>
      </c>
      <c r="I4523" s="5" t="s">
        <v>2761</v>
      </c>
      <c r="J4523" t="str">
        <f t="shared" si="141"/>
        <v>Mayer Brown</v>
      </c>
    </row>
    <row r="4524" spans="1:10" ht="15" x14ac:dyDescent="0.25">
      <c r="A4524" s="5" t="s">
        <v>1011</v>
      </c>
      <c r="B4524" s="8">
        <v>12944.8</v>
      </c>
      <c r="C4524" s="7">
        <v>46</v>
      </c>
      <c r="D4524" s="7" t="s">
        <v>5</v>
      </c>
      <c r="E4524" s="6">
        <v>0.2</v>
      </c>
      <c r="F4524" s="7">
        <v>3</v>
      </c>
      <c r="G4524" s="4">
        <v>2006</v>
      </c>
      <c r="H4524" s="18">
        <f t="shared" si="140"/>
        <v>2007</v>
      </c>
      <c r="I4524" s="5" t="s">
        <v>3086</v>
      </c>
      <c r="J4524" t="str">
        <f t="shared" si="141"/>
        <v>Mcdermott Will</v>
      </c>
    </row>
    <row r="4525" spans="1:10" ht="15" x14ac:dyDescent="0.25">
      <c r="A4525" s="5" t="s">
        <v>489</v>
      </c>
      <c r="B4525" s="8">
        <v>5161.3999999999996</v>
      </c>
      <c r="C4525" s="7">
        <v>79</v>
      </c>
      <c r="D4525" s="7" t="s">
        <v>5</v>
      </c>
      <c r="E4525" s="6">
        <v>0.1</v>
      </c>
      <c r="F4525" s="7">
        <v>11</v>
      </c>
      <c r="G4525" s="4">
        <v>2006</v>
      </c>
      <c r="H4525" s="18">
        <f t="shared" si="140"/>
        <v>2007</v>
      </c>
      <c r="I4525" s="5" t="s">
        <v>2595</v>
      </c>
      <c r="J4525" t="str">
        <f t="shared" si="141"/>
        <v>McDermott Will</v>
      </c>
    </row>
    <row r="4526" spans="1:10" ht="15" x14ac:dyDescent="0.25">
      <c r="A4526" s="5" t="s">
        <v>774</v>
      </c>
      <c r="B4526" s="8">
        <v>16770.599999999999</v>
      </c>
      <c r="C4526" s="7">
        <v>40</v>
      </c>
      <c r="D4526" s="7" t="s">
        <v>5</v>
      </c>
      <c r="E4526" s="6">
        <v>0.2</v>
      </c>
      <c r="F4526" s="7">
        <v>18</v>
      </c>
      <c r="G4526" s="4">
        <v>2006</v>
      </c>
      <c r="H4526" s="18">
        <f t="shared" si="140"/>
        <v>2007</v>
      </c>
      <c r="I4526" s="5" t="s">
        <v>774</v>
      </c>
      <c r="J4526" t="str">
        <f t="shared" si="141"/>
        <v>McGuireWoods LLP</v>
      </c>
    </row>
    <row r="4527" spans="1:10" ht="15" x14ac:dyDescent="0.25">
      <c r="A4527" s="5" t="s">
        <v>2444</v>
      </c>
      <c r="B4527" s="8">
        <v>6293.4</v>
      </c>
      <c r="C4527" s="7">
        <v>70</v>
      </c>
      <c r="D4527" s="7" t="s">
        <v>5</v>
      </c>
      <c r="E4527" s="6">
        <v>0.1</v>
      </c>
      <c r="F4527" s="7">
        <v>1</v>
      </c>
      <c r="G4527" s="4">
        <v>2006</v>
      </c>
      <c r="H4527" s="18">
        <f t="shared" si="140"/>
        <v>2007</v>
      </c>
      <c r="I4527" s="5" t="s">
        <v>4103</v>
      </c>
      <c r="J4527" t="str">
        <f t="shared" si="141"/>
        <v>McInnes Cooper</v>
      </c>
    </row>
    <row r="4528" spans="1:10" ht="15" x14ac:dyDescent="0.25">
      <c r="A4528" s="5" t="s">
        <v>1921</v>
      </c>
      <c r="B4528" s="8">
        <v>721312</v>
      </c>
      <c r="C4528" s="7">
        <v>4</v>
      </c>
      <c r="D4528" s="7" t="s">
        <v>5</v>
      </c>
      <c r="E4528" s="6">
        <v>8.1</v>
      </c>
      <c r="F4528" s="7">
        <v>470</v>
      </c>
      <c r="G4528" s="4">
        <v>2006</v>
      </c>
      <c r="H4528" s="18">
        <f t="shared" si="140"/>
        <v>2007</v>
      </c>
      <c r="I4528" s="5" t="s">
        <v>1921</v>
      </c>
      <c r="J4528" t="str">
        <f t="shared" si="141"/>
        <v>McKee Nelson</v>
      </c>
    </row>
    <row r="4529" spans="1:10" ht="15" x14ac:dyDescent="0.25">
      <c r="A4529" s="5" t="s">
        <v>2429</v>
      </c>
      <c r="B4529" s="6">
        <v>472.6</v>
      </c>
      <c r="C4529" s="7">
        <v>192</v>
      </c>
      <c r="D4529" s="7" t="s">
        <v>5</v>
      </c>
      <c r="E4529" s="6">
        <v>0</v>
      </c>
      <c r="F4529" s="7">
        <v>1</v>
      </c>
      <c r="G4529" s="4">
        <v>2006</v>
      </c>
      <c r="H4529" s="18">
        <f t="shared" si="140"/>
        <v>2007</v>
      </c>
      <c r="I4529" s="5" t="s">
        <v>4091</v>
      </c>
      <c r="J4529" t="str">
        <f t="shared" si="141"/>
        <v>McKee Giuliani</v>
      </c>
    </row>
    <row r="4530" spans="1:10" ht="15" x14ac:dyDescent="0.25">
      <c r="A4530" s="5" t="s">
        <v>974</v>
      </c>
      <c r="B4530" s="8">
        <v>3144.4</v>
      </c>
      <c r="C4530" s="7">
        <v>100</v>
      </c>
      <c r="D4530" s="7" t="s">
        <v>5</v>
      </c>
      <c r="E4530" s="6">
        <v>0</v>
      </c>
      <c r="F4530" s="7">
        <v>10</v>
      </c>
      <c r="G4530" s="4">
        <v>2006</v>
      </c>
      <c r="H4530" s="18">
        <f t="shared" si="140"/>
        <v>2007</v>
      </c>
      <c r="I4530" s="5" t="s">
        <v>2596</v>
      </c>
      <c r="J4530" t="str">
        <f t="shared" si="141"/>
        <v>Milbank Tweed</v>
      </c>
    </row>
    <row r="4531" spans="1:10" ht="15" x14ac:dyDescent="0.25">
      <c r="A4531" s="5" t="s">
        <v>1465</v>
      </c>
      <c r="B4531" s="6">
        <v>448.8</v>
      </c>
      <c r="C4531" s="7">
        <v>194</v>
      </c>
      <c r="D4531" s="7" t="s">
        <v>5</v>
      </c>
      <c r="E4531" s="6">
        <v>0</v>
      </c>
      <c r="F4531" s="7">
        <v>2</v>
      </c>
      <c r="G4531" s="4">
        <v>2006</v>
      </c>
      <c r="H4531" s="18">
        <f t="shared" si="140"/>
        <v>2007</v>
      </c>
      <c r="I4531" s="5" t="s">
        <v>3440</v>
      </c>
      <c r="J4531" t="str">
        <f t="shared" si="141"/>
        <v>Miller Canfield</v>
      </c>
    </row>
    <row r="4532" spans="1:10" ht="15" x14ac:dyDescent="0.25">
      <c r="A4532" s="5" t="s">
        <v>968</v>
      </c>
      <c r="B4532" s="8">
        <v>1363.7</v>
      </c>
      <c r="C4532" s="7">
        <v>137</v>
      </c>
      <c r="D4532" s="7" t="s">
        <v>5</v>
      </c>
      <c r="E4532" s="6">
        <v>0</v>
      </c>
      <c r="F4532" s="7">
        <v>20</v>
      </c>
      <c r="G4532" s="4">
        <v>2006</v>
      </c>
      <c r="H4532" s="18">
        <f t="shared" si="140"/>
        <v>2007</v>
      </c>
      <c r="I4532" s="5" t="s">
        <v>3060</v>
      </c>
      <c r="J4532" t="str">
        <f t="shared" si="141"/>
        <v>Mintz Levin</v>
      </c>
    </row>
    <row r="4533" spans="1:10" ht="15" x14ac:dyDescent="0.25">
      <c r="A4533" s="5" t="s">
        <v>1167</v>
      </c>
      <c r="B4533" s="8">
        <v>2225.9</v>
      </c>
      <c r="C4533" s="7">
        <v>116</v>
      </c>
      <c r="D4533" s="7" t="s">
        <v>5</v>
      </c>
      <c r="E4533" s="6">
        <v>0</v>
      </c>
      <c r="F4533" s="7">
        <v>3</v>
      </c>
      <c r="G4533" s="4">
        <v>2006</v>
      </c>
      <c r="H4533" s="18">
        <f t="shared" si="140"/>
        <v>2007</v>
      </c>
      <c r="I4533" s="5" t="s">
        <v>3212</v>
      </c>
      <c r="J4533" t="str">
        <f t="shared" si="141"/>
        <v>Mitchell Silberberg</v>
      </c>
    </row>
    <row r="4534" spans="1:10" ht="15" x14ac:dyDescent="0.25">
      <c r="A4534" s="5" t="s">
        <v>779</v>
      </c>
      <c r="B4534" s="8">
        <v>3229.3</v>
      </c>
      <c r="C4534" s="7">
        <v>98</v>
      </c>
      <c r="D4534" s="7" t="s">
        <v>5</v>
      </c>
      <c r="E4534" s="6">
        <v>0</v>
      </c>
      <c r="F4534" s="7">
        <v>6</v>
      </c>
      <c r="G4534" s="4">
        <v>2006</v>
      </c>
      <c r="H4534" s="18">
        <f t="shared" si="140"/>
        <v>2007</v>
      </c>
      <c r="I4534" s="5" t="s">
        <v>2862</v>
      </c>
      <c r="J4534" t="str">
        <f t="shared" si="141"/>
        <v>Moore Van</v>
      </c>
    </row>
    <row r="4535" spans="1:10" ht="15" x14ac:dyDescent="0.25">
      <c r="A4535" s="5" t="s">
        <v>984</v>
      </c>
      <c r="B4535" s="8">
        <v>3848.7</v>
      </c>
      <c r="C4535" s="7">
        <v>90</v>
      </c>
      <c r="D4535" s="7" t="s">
        <v>5</v>
      </c>
      <c r="E4535" s="6">
        <v>0</v>
      </c>
      <c r="F4535" s="7">
        <v>43</v>
      </c>
      <c r="G4535" s="4">
        <v>2006</v>
      </c>
      <c r="H4535" s="18">
        <f t="shared" si="140"/>
        <v>2007</v>
      </c>
      <c r="I4535" s="5" t="s">
        <v>2597</v>
      </c>
      <c r="J4535" t="str">
        <f t="shared" si="141"/>
        <v>Morgan Lewis</v>
      </c>
    </row>
    <row r="4536" spans="1:10" ht="15" x14ac:dyDescent="0.25">
      <c r="A4536" s="5" t="s">
        <v>1188</v>
      </c>
      <c r="B4536" s="6">
        <v>419.5</v>
      </c>
      <c r="C4536" s="7">
        <v>199</v>
      </c>
      <c r="D4536" s="7" t="s">
        <v>5</v>
      </c>
      <c r="E4536" s="6">
        <v>0</v>
      </c>
      <c r="F4536" s="7">
        <v>2</v>
      </c>
      <c r="G4536" s="4">
        <v>2006</v>
      </c>
      <c r="H4536" s="18">
        <f t="shared" si="140"/>
        <v>2007</v>
      </c>
      <c r="I4536" s="5" t="s">
        <v>3228</v>
      </c>
      <c r="J4536" t="str">
        <f t="shared" si="141"/>
        <v>Morris Nichols</v>
      </c>
    </row>
    <row r="4537" spans="1:10" ht="15" x14ac:dyDescent="0.25">
      <c r="A4537" s="5" t="s">
        <v>35</v>
      </c>
      <c r="B4537" s="8">
        <v>2738</v>
      </c>
      <c r="C4537" s="7">
        <v>109</v>
      </c>
      <c r="D4537" s="7" t="s">
        <v>5</v>
      </c>
      <c r="E4537" s="6">
        <v>0</v>
      </c>
      <c r="F4537" s="7">
        <v>24</v>
      </c>
      <c r="G4537" s="4">
        <v>2006</v>
      </c>
      <c r="H4537" s="18">
        <f t="shared" si="140"/>
        <v>2007</v>
      </c>
      <c r="I4537" s="5" t="s">
        <v>2598</v>
      </c>
      <c r="J4537" t="str">
        <f t="shared" si="141"/>
        <v>Morrison Foerster</v>
      </c>
    </row>
    <row r="4538" spans="1:10" ht="15" x14ac:dyDescent="0.25">
      <c r="A4538" s="5" t="s">
        <v>857</v>
      </c>
      <c r="B4538" s="6">
        <v>632.4</v>
      </c>
      <c r="C4538" s="7">
        <v>170</v>
      </c>
      <c r="D4538" s="7" t="s">
        <v>5</v>
      </c>
      <c r="E4538" s="6">
        <v>0</v>
      </c>
      <c r="F4538" s="7">
        <v>4</v>
      </c>
      <c r="G4538" s="4">
        <v>2006</v>
      </c>
      <c r="H4538" s="18">
        <f t="shared" si="140"/>
        <v>2007</v>
      </c>
      <c r="I4538" s="5" t="s">
        <v>2983</v>
      </c>
      <c r="J4538" t="str">
        <f t="shared" si="141"/>
        <v>Muldoon Murphy</v>
      </c>
    </row>
    <row r="4539" spans="1:10" ht="15" x14ac:dyDescent="0.25">
      <c r="A4539" s="5" t="s">
        <v>978</v>
      </c>
      <c r="B4539" s="8">
        <v>12691.8</v>
      </c>
      <c r="C4539" s="7">
        <v>48</v>
      </c>
      <c r="D4539" s="7" t="s">
        <v>5</v>
      </c>
      <c r="E4539" s="6">
        <v>0.1</v>
      </c>
      <c r="F4539" s="7">
        <v>10</v>
      </c>
      <c r="G4539" s="4">
        <v>2006</v>
      </c>
      <c r="H4539" s="18">
        <f t="shared" si="140"/>
        <v>2007</v>
      </c>
      <c r="I4539" s="5" t="s">
        <v>2714</v>
      </c>
      <c r="J4539" t="str">
        <f t="shared" si="141"/>
        <v>Munger Tolles</v>
      </c>
    </row>
    <row r="4540" spans="1:10" ht="15" x14ac:dyDescent="0.25">
      <c r="A4540" s="5" t="s">
        <v>2400</v>
      </c>
      <c r="B4540" s="8">
        <v>1567.1</v>
      </c>
      <c r="C4540" s="7">
        <v>128</v>
      </c>
      <c r="D4540" s="7" t="s">
        <v>5</v>
      </c>
      <c r="E4540" s="6">
        <v>0</v>
      </c>
      <c r="F4540" s="7">
        <v>1</v>
      </c>
      <c r="G4540" s="4">
        <v>2006</v>
      </c>
      <c r="H4540" s="18">
        <f t="shared" si="140"/>
        <v>2007</v>
      </c>
      <c r="I4540" s="5" t="s">
        <v>4071</v>
      </c>
      <c r="J4540" t="str">
        <f t="shared" si="141"/>
        <v>Nagashima Ohno</v>
      </c>
    </row>
    <row r="4541" spans="1:10" ht="15" x14ac:dyDescent="0.25">
      <c r="A4541" s="5" t="s">
        <v>1668</v>
      </c>
      <c r="B4541" s="6">
        <v>439.1</v>
      </c>
      <c r="C4541" s="7">
        <v>195</v>
      </c>
      <c r="D4541" s="7" t="s">
        <v>5</v>
      </c>
      <c r="E4541" s="6">
        <v>0</v>
      </c>
      <c r="F4541" s="7">
        <v>4</v>
      </c>
      <c r="G4541" s="4">
        <v>2006</v>
      </c>
      <c r="H4541" s="18">
        <f t="shared" si="140"/>
        <v>2007</v>
      </c>
      <c r="I4541" s="5" t="s">
        <v>2715</v>
      </c>
      <c r="J4541" t="str">
        <f t="shared" si="141"/>
        <v>Nelson Mullins</v>
      </c>
    </row>
    <row r="4542" spans="1:10" ht="15" x14ac:dyDescent="0.25">
      <c r="A4542" s="5" t="s">
        <v>785</v>
      </c>
      <c r="B4542" s="8">
        <v>2839.8</v>
      </c>
      <c r="C4542" s="7">
        <v>106</v>
      </c>
      <c r="D4542" s="7" t="s">
        <v>5</v>
      </c>
      <c r="E4542" s="6">
        <v>0</v>
      </c>
      <c r="F4542" s="7">
        <v>9</v>
      </c>
      <c r="G4542" s="4">
        <v>2006</v>
      </c>
      <c r="H4542" s="18">
        <f t="shared" si="140"/>
        <v>2007</v>
      </c>
      <c r="I4542" s="5" t="s">
        <v>785</v>
      </c>
      <c r="J4542" t="str">
        <f t="shared" si="141"/>
        <v>Nixon Peabody</v>
      </c>
    </row>
    <row r="4543" spans="1:10" ht="15" x14ac:dyDescent="0.25">
      <c r="A4543" s="5" t="s">
        <v>37</v>
      </c>
      <c r="B4543" s="8">
        <v>18867.2</v>
      </c>
      <c r="C4543" s="7">
        <v>37</v>
      </c>
      <c r="D4543" s="7" t="s">
        <v>5</v>
      </c>
      <c r="E4543" s="6">
        <v>0.2</v>
      </c>
      <c r="F4543" s="7">
        <v>50</v>
      </c>
      <c r="G4543" s="4">
        <v>2006</v>
      </c>
      <c r="H4543" s="18">
        <f t="shared" si="140"/>
        <v>2007</v>
      </c>
      <c r="I4543" s="5" t="s">
        <v>2600</v>
      </c>
      <c r="J4543" t="str">
        <f t="shared" si="141"/>
        <v>O'Melveny Myers</v>
      </c>
    </row>
    <row r="4544" spans="1:10" ht="15" x14ac:dyDescent="0.25">
      <c r="A4544" s="5" t="s">
        <v>295</v>
      </c>
      <c r="B4544" s="6">
        <v>601</v>
      </c>
      <c r="C4544" s="7">
        <v>174</v>
      </c>
      <c r="D4544" s="7" t="s">
        <v>5</v>
      </c>
      <c r="E4544" s="6">
        <v>0</v>
      </c>
      <c r="F4544" s="7">
        <v>6</v>
      </c>
      <c r="G4544" s="4">
        <v>2006</v>
      </c>
      <c r="H4544" s="18">
        <f t="shared" si="140"/>
        <v>2007</v>
      </c>
      <c r="I4544" s="5" t="s">
        <v>2716</v>
      </c>
      <c r="J4544" t="str">
        <f t="shared" si="141"/>
        <v>Oppenheimer Wolff</v>
      </c>
    </row>
    <row r="4545" spans="1:10" ht="15" x14ac:dyDescent="0.25">
      <c r="A4545" s="5" t="s">
        <v>1093</v>
      </c>
      <c r="B4545" s="8">
        <v>486820.9</v>
      </c>
      <c r="C4545" s="7">
        <v>5</v>
      </c>
      <c r="D4545" s="7" t="s">
        <v>5</v>
      </c>
      <c r="E4545" s="6">
        <v>5.5</v>
      </c>
      <c r="F4545" s="7">
        <v>247</v>
      </c>
      <c r="G4545" s="4">
        <v>2006</v>
      </c>
      <c r="H4545" s="18">
        <f t="shared" si="140"/>
        <v>2007</v>
      </c>
      <c r="I4545" s="5" t="s">
        <v>2870</v>
      </c>
      <c r="J4545" t="str">
        <f t="shared" si="141"/>
        <v>Orrick Herrington</v>
      </c>
    </row>
    <row r="4546" spans="1:10" ht="15" x14ac:dyDescent="0.25">
      <c r="A4546" s="5" t="s">
        <v>2163</v>
      </c>
      <c r="B4546" s="8">
        <v>1293.9000000000001</v>
      </c>
      <c r="C4546" s="7">
        <v>142</v>
      </c>
      <c r="D4546" s="7" t="s">
        <v>5</v>
      </c>
      <c r="E4546" s="6">
        <v>0</v>
      </c>
      <c r="F4546" s="7">
        <v>5</v>
      </c>
      <c r="G4546" s="4">
        <v>2006</v>
      </c>
      <c r="H4546" s="18">
        <f t="shared" ref="H4546:H4609" si="142">G4546+1</f>
        <v>2007</v>
      </c>
      <c r="I4546" s="5" t="s">
        <v>2163</v>
      </c>
      <c r="J4546" t="str">
        <f t="shared" ref="J4546:J4609" si="143">TRIM(LEFT(SUBSTITUTE(I4546," ",REPT(" ",100)),200))</f>
        <v>Orrick Rambaud</v>
      </c>
    </row>
    <row r="4547" spans="1:10" ht="15" x14ac:dyDescent="0.25">
      <c r="A4547" s="5" t="s">
        <v>98</v>
      </c>
      <c r="B4547" s="8">
        <v>3699.6</v>
      </c>
      <c r="C4547" s="7">
        <v>93</v>
      </c>
      <c r="D4547" s="7" t="s">
        <v>5</v>
      </c>
      <c r="E4547" s="6">
        <v>0</v>
      </c>
      <c r="F4547" s="7">
        <v>27</v>
      </c>
      <c r="G4547" s="4">
        <v>2006</v>
      </c>
      <c r="H4547" s="18">
        <f t="shared" si="142"/>
        <v>2007</v>
      </c>
      <c r="I4547" s="5" t="s">
        <v>2627</v>
      </c>
      <c r="J4547" t="str">
        <f t="shared" si="143"/>
        <v>Paul Hastings</v>
      </c>
    </row>
    <row r="4548" spans="1:10" ht="15" x14ac:dyDescent="0.25">
      <c r="A4548" s="5" t="s">
        <v>550</v>
      </c>
      <c r="B4548" s="8">
        <v>4846.8999999999996</v>
      </c>
      <c r="C4548" s="7">
        <v>81</v>
      </c>
      <c r="D4548" s="7" t="s">
        <v>5</v>
      </c>
      <c r="E4548" s="6">
        <v>0.1</v>
      </c>
      <c r="F4548" s="7">
        <v>12</v>
      </c>
      <c r="G4548" s="4">
        <v>2006</v>
      </c>
      <c r="H4548" s="18">
        <f t="shared" si="142"/>
        <v>2007</v>
      </c>
      <c r="I4548" s="5" t="s">
        <v>2540</v>
      </c>
      <c r="J4548" t="str">
        <f t="shared" si="143"/>
        <v>Paul Weiss</v>
      </c>
    </row>
    <row r="4549" spans="1:10" ht="15" x14ac:dyDescent="0.25">
      <c r="A4549" s="5" t="s">
        <v>792</v>
      </c>
      <c r="B4549" s="8">
        <v>2495.6999999999998</v>
      </c>
      <c r="C4549" s="7">
        <v>113</v>
      </c>
      <c r="D4549" s="7" t="s">
        <v>5</v>
      </c>
      <c r="E4549" s="6">
        <v>0</v>
      </c>
      <c r="F4549" s="7">
        <v>11</v>
      </c>
      <c r="G4549" s="4">
        <v>2006</v>
      </c>
      <c r="H4549" s="18">
        <f t="shared" si="142"/>
        <v>2007</v>
      </c>
      <c r="I4549" s="5" t="s">
        <v>792</v>
      </c>
      <c r="J4549" t="str">
        <f t="shared" si="143"/>
        <v>Pepper Hamilton</v>
      </c>
    </row>
    <row r="4550" spans="1:10" ht="15" x14ac:dyDescent="0.25">
      <c r="A4550" s="5" t="s">
        <v>157</v>
      </c>
      <c r="B4550" s="8">
        <v>1823</v>
      </c>
      <c r="C4550" s="7">
        <v>125</v>
      </c>
      <c r="D4550" s="7" t="s">
        <v>5</v>
      </c>
      <c r="E4550" s="6">
        <v>0</v>
      </c>
      <c r="F4550" s="7">
        <v>13</v>
      </c>
      <c r="G4550" s="4">
        <v>2006</v>
      </c>
      <c r="H4550" s="18">
        <f t="shared" si="142"/>
        <v>2007</v>
      </c>
      <c r="I4550" s="5" t="s">
        <v>157</v>
      </c>
      <c r="J4550" t="str">
        <f t="shared" si="143"/>
        <v>Perkins Coie</v>
      </c>
    </row>
    <row r="4551" spans="1:10" ht="15" x14ac:dyDescent="0.25">
      <c r="A4551" s="5" t="s">
        <v>39</v>
      </c>
      <c r="B4551" s="6">
        <v>697.2</v>
      </c>
      <c r="C4551" s="7">
        <v>164</v>
      </c>
      <c r="D4551" s="7" t="s">
        <v>5</v>
      </c>
      <c r="E4551" s="6">
        <v>0</v>
      </c>
      <c r="F4551" s="7">
        <v>1</v>
      </c>
      <c r="G4551" s="4">
        <v>2006</v>
      </c>
      <c r="H4551" s="18">
        <f t="shared" si="142"/>
        <v>2007</v>
      </c>
      <c r="I4551" s="5" t="s">
        <v>2602</v>
      </c>
      <c r="J4551" t="str">
        <f t="shared" si="143"/>
        <v>Pillsbury Madison</v>
      </c>
    </row>
    <row r="4552" spans="1:10" ht="15" x14ac:dyDescent="0.25">
      <c r="A4552" s="5" t="s">
        <v>1958</v>
      </c>
      <c r="B4552" s="8">
        <v>4218</v>
      </c>
      <c r="C4552" s="7">
        <v>86</v>
      </c>
      <c r="D4552" s="7" t="s">
        <v>5</v>
      </c>
      <c r="E4552" s="6">
        <v>0.1</v>
      </c>
      <c r="F4552" s="7">
        <v>20</v>
      </c>
      <c r="G4552" s="4">
        <v>2006</v>
      </c>
      <c r="H4552" s="18">
        <f t="shared" si="142"/>
        <v>2007</v>
      </c>
      <c r="I4552" s="5" t="s">
        <v>1958</v>
      </c>
      <c r="J4552" t="str">
        <f t="shared" si="143"/>
        <v>Pillsbury Winthrop</v>
      </c>
    </row>
    <row r="4553" spans="1:10" ht="15" x14ac:dyDescent="0.25">
      <c r="A4553" s="5" t="s">
        <v>1531</v>
      </c>
      <c r="B4553" s="8">
        <v>1213.8</v>
      </c>
      <c r="C4553" s="7">
        <v>146</v>
      </c>
      <c r="D4553" s="7" t="s">
        <v>5</v>
      </c>
      <c r="E4553" s="6">
        <v>0</v>
      </c>
      <c r="F4553" s="7">
        <v>5</v>
      </c>
      <c r="G4553" s="4">
        <v>2006</v>
      </c>
      <c r="H4553" s="18">
        <f t="shared" si="142"/>
        <v>2007</v>
      </c>
      <c r="I4553" s="5" t="s">
        <v>3494</v>
      </c>
      <c r="J4553" t="str">
        <f t="shared" si="143"/>
        <v>Porter Hedges</v>
      </c>
    </row>
    <row r="4554" spans="1:10" ht="15" x14ac:dyDescent="0.25">
      <c r="A4554" s="5" t="s">
        <v>798</v>
      </c>
      <c r="B4554" s="8">
        <v>2391.4</v>
      </c>
      <c r="C4554" s="7">
        <v>115</v>
      </c>
      <c r="D4554" s="7" t="s">
        <v>5</v>
      </c>
      <c r="E4554" s="6">
        <v>0</v>
      </c>
      <c r="F4554" s="7">
        <v>14</v>
      </c>
      <c r="G4554" s="4">
        <v>2006</v>
      </c>
      <c r="H4554" s="18">
        <f t="shared" si="142"/>
        <v>2007</v>
      </c>
      <c r="I4554" s="5" t="s">
        <v>798</v>
      </c>
      <c r="J4554" t="str">
        <f t="shared" si="143"/>
        <v>Proskauer Rose</v>
      </c>
    </row>
    <row r="4555" spans="1:10" ht="15" x14ac:dyDescent="0.25">
      <c r="A4555" s="5" t="s">
        <v>1122</v>
      </c>
      <c r="B4555" s="6">
        <v>529.79999999999995</v>
      </c>
      <c r="C4555" s="7">
        <v>183</v>
      </c>
      <c r="D4555" s="7" t="s">
        <v>5</v>
      </c>
      <c r="E4555" s="6">
        <v>0</v>
      </c>
      <c r="F4555" s="7">
        <v>5</v>
      </c>
      <c r="G4555" s="4">
        <v>2006</v>
      </c>
      <c r="H4555" s="18">
        <f t="shared" si="142"/>
        <v>2007</v>
      </c>
      <c r="I4555" s="5" t="s">
        <v>3175</v>
      </c>
      <c r="J4555" t="str">
        <f t="shared" si="143"/>
        <v>Pryor Cashman</v>
      </c>
    </row>
    <row r="4556" spans="1:10" ht="15" x14ac:dyDescent="0.25">
      <c r="A4556" s="5" t="s">
        <v>2374</v>
      </c>
      <c r="B4556" s="6">
        <v>438.4</v>
      </c>
      <c r="C4556" s="7">
        <v>196</v>
      </c>
      <c r="D4556" s="7" t="s">
        <v>5</v>
      </c>
      <c r="E4556" s="6">
        <v>0</v>
      </c>
      <c r="F4556" s="7">
        <v>1</v>
      </c>
      <c r="G4556" s="4">
        <v>2006</v>
      </c>
      <c r="H4556" s="18">
        <f t="shared" si="142"/>
        <v>2007</v>
      </c>
      <c r="I4556" s="5" t="s">
        <v>4055</v>
      </c>
      <c r="J4556" t="str">
        <f t="shared" si="143"/>
        <v>Rainey Ross</v>
      </c>
    </row>
    <row r="4557" spans="1:10" ht="15" x14ac:dyDescent="0.25">
      <c r="A4557" s="5" t="s">
        <v>801</v>
      </c>
      <c r="B4557" s="6">
        <v>783.6</v>
      </c>
      <c r="C4557" s="7">
        <v>157</v>
      </c>
      <c r="D4557" s="7" t="s">
        <v>5</v>
      </c>
      <c r="E4557" s="6">
        <v>0</v>
      </c>
      <c r="F4557" s="7">
        <v>7</v>
      </c>
      <c r="G4557" s="4">
        <v>2006</v>
      </c>
      <c r="H4557" s="18">
        <f t="shared" si="142"/>
        <v>2007</v>
      </c>
      <c r="I4557" s="5" t="s">
        <v>801</v>
      </c>
      <c r="J4557" t="str">
        <f t="shared" si="143"/>
        <v>Reed Smith</v>
      </c>
    </row>
    <row r="4558" spans="1:10" ht="15" x14ac:dyDescent="0.25">
      <c r="A4558" s="5" t="s">
        <v>1906</v>
      </c>
      <c r="B4558" s="8">
        <v>176600.4</v>
      </c>
      <c r="C4558" s="7">
        <v>11</v>
      </c>
      <c r="D4558" s="7" t="s">
        <v>5</v>
      </c>
      <c r="E4558" s="6">
        <v>2</v>
      </c>
      <c r="F4558" s="7">
        <v>81</v>
      </c>
      <c r="G4558" s="4">
        <v>2006</v>
      </c>
      <c r="H4558" s="18">
        <f t="shared" si="142"/>
        <v>2007</v>
      </c>
      <c r="I4558" s="5" t="s">
        <v>3759</v>
      </c>
      <c r="J4558" t="str">
        <f t="shared" si="143"/>
        <v>Richards Layton</v>
      </c>
    </row>
    <row r="4559" spans="1:10" ht="15" x14ac:dyDescent="0.25">
      <c r="A4559" s="5" t="s">
        <v>2452</v>
      </c>
      <c r="B4559" s="6">
        <v>599.1</v>
      </c>
      <c r="C4559" s="7">
        <v>176</v>
      </c>
      <c r="D4559" s="7" t="s">
        <v>5</v>
      </c>
      <c r="E4559" s="6">
        <v>0</v>
      </c>
      <c r="F4559" s="7">
        <v>1</v>
      </c>
      <c r="G4559" s="4">
        <v>2006</v>
      </c>
      <c r="H4559" s="18">
        <f t="shared" si="142"/>
        <v>2007</v>
      </c>
      <c r="I4559" s="5" t="s">
        <v>4108</v>
      </c>
      <c r="J4559" t="str">
        <f t="shared" si="143"/>
        <v>Roberts Holland</v>
      </c>
    </row>
    <row r="4560" spans="1:10" ht="15" x14ac:dyDescent="0.25">
      <c r="A4560" s="5" t="s">
        <v>477</v>
      </c>
      <c r="B4560" s="6">
        <v>654.6</v>
      </c>
      <c r="C4560" s="7">
        <v>167</v>
      </c>
      <c r="D4560" s="7" t="s">
        <v>5</v>
      </c>
      <c r="E4560" s="6">
        <v>0</v>
      </c>
      <c r="F4560" s="7">
        <v>4</v>
      </c>
      <c r="G4560" s="4">
        <v>2006</v>
      </c>
      <c r="H4560" s="18">
        <f t="shared" si="142"/>
        <v>2007</v>
      </c>
      <c r="I4560" s="5" t="s">
        <v>2768</v>
      </c>
      <c r="J4560" t="str">
        <f t="shared" si="143"/>
        <v>Robinson Cole</v>
      </c>
    </row>
    <row r="4561" spans="1:10" ht="15" x14ac:dyDescent="0.25">
      <c r="A4561" s="5" t="s">
        <v>103</v>
      </c>
      <c r="B4561" s="8">
        <v>12860.6</v>
      </c>
      <c r="C4561" s="7">
        <v>47</v>
      </c>
      <c r="D4561" s="7" t="s">
        <v>5</v>
      </c>
      <c r="E4561" s="6">
        <v>0.2</v>
      </c>
      <c r="F4561" s="7">
        <v>37</v>
      </c>
      <c r="G4561" s="4">
        <v>2006</v>
      </c>
      <c r="H4561" s="18">
        <f t="shared" si="142"/>
        <v>2007</v>
      </c>
      <c r="I4561" s="5" t="s">
        <v>2628</v>
      </c>
      <c r="J4561" t="str">
        <f t="shared" si="143"/>
        <v>Ropes Gray</v>
      </c>
    </row>
    <row r="4562" spans="1:10" ht="15" x14ac:dyDescent="0.25">
      <c r="A4562" s="5" t="s">
        <v>2448</v>
      </c>
      <c r="B4562" s="8">
        <v>2993.7</v>
      </c>
      <c r="C4562" s="20">
        <v>101</v>
      </c>
      <c r="D4562" s="7">
        <v>1</v>
      </c>
      <c r="E4562" s="6">
        <v>0</v>
      </c>
      <c r="F4562" s="7">
        <v>1</v>
      </c>
      <c r="G4562" s="4">
        <v>2006</v>
      </c>
      <c r="H4562" s="18">
        <f t="shared" si="142"/>
        <v>2007</v>
      </c>
      <c r="I4562" s="5" t="s">
        <v>4105</v>
      </c>
      <c r="J4562" t="str">
        <f t="shared" si="143"/>
        <v>Russell McVeagh</v>
      </c>
    </row>
    <row r="4563" spans="1:10" ht="15" x14ac:dyDescent="0.25">
      <c r="A4563" s="5" t="s">
        <v>306</v>
      </c>
      <c r="B4563" s="6">
        <v>685.1</v>
      </c>
      <c r="C4563" s="7">
        <v>165</v>
      </c>
      <c r="D4563" s="7" t="s">
        <v>5</v>
      </c>
      <c r="E4563" s="6">
        <v>0</v>
      </c>
      <c r="F4563" s="7">
        <v>4</v>
      </c>
      <c r="G4563" s="4">
        <v>2006</v>
      </c>
      <c r="H4563" s="18">
        <f t="shared" si="142"/>
        <v>2007</v>
      </c>
      <c r="I4563" s="5" t="s">
        <v>2725</v>
      </c>
      <c r="J4563" t="str">
        <f t="shared" si="143"/>
        <v>Schiff Hardin</v>
      </c>
    </row>
    <row r="4564" spans="1:10" ht="15" x14ac:dyDescent="0.25">
      <c r="A4564" s="5" t="s">
        <v>1948</v>
      </c>
      <c r="B4564" s="6">
        <v>896</v>
      </c>
      <c r="C4564" s="7">
        <v>154</v>
      </c>
      <c r="D4564" s="7" t="s">
        <v>5</v>
      </c>
      <c r="E4564" s="6">
        <v>0</v>
      </c>
      <c r="F4564" s="7">
        <v>6</v>
      </c>
      <c r="G4564" s="4">
        <v>2006</v>
      </c>
      <c r="H4564" s="18">
        <f t="shared" si="142"/>
        <v>2007</v>
      </c>
      <c r="I4564" s="5" t="s">
        <v>1948</v>
      </c>
      <c r="J4564" t="str">
        <f t="shared" si="143"/>
        <v>Schreck Brignone</v>
      </c>
    </row>
    <row r="4565" spans="1:10" ht="15" x14ac:dyDescent="0.25">
      <c r="A4565" s="5" t="s">
        <v>807</v>
      </c>
      <c r="B4565" s="8">
        <v>1866.7</v>
      </c>
      <c r="C4565" s="7">
        <v>124</v>
      </c>
      <c r="D4565" s="7" t="s">
        <v>5</v>
      </c>
      <c r="E4565" s="6">
        <v>0</v>
      </c>
      <c r="F4565" s="7">
        <v>11</v>
      </c>
      <c r="G4565" s="4">
        <v>2006</v>
      </c>
      <c r="H4565" s="18">
        <f t="shared" si="142"/>
        <v>2007</v>
      </c>
      <c r="I4565" s="5" t="s">
        <v>2879</v>
      </c>
      <c r="J4565" t="str">
        <f t="shared" si="143"/>
        <v>Schulte Roth</v>
      </c>
    </row>
    <row r="4566" spans="1:10" ht="15" x14ac:dyDescent="0.25">
      <c r="A4566" s="5" t="s">
        <v>940</v>
      </c>
      <c r="B4566" s="6">
        <v>760.3</v>
      </c>
      <c r="C4566" s="7">
        <v>159</v>
      </c>
      <c r="D4566" s="7" t="s">
        <v>5</v>
      </c>
      <c r="E4566" s="6">
        <v>0</v>
      </c>
      <c r="F4566" s="7">
        <v>5</v>
      </c>
      <c r="G4566" s="4">
        <v>2006</v>
      </c>
      <c r="H4566" s="18">
        <f t="shared" si="142"/>
        <v>2007</v>
      </c>
      <c r="I4566" s="5" t="s">
        <v>3044</v>
      </c>
      <c r="J4566" t="str">
        <f t="shared" si="143"/>
        <v>Seward Kissel</v>
      </c>
    </row>
    <row r="4567" spans="1:10" ht="15" x14ac:dyDescent="0.25">
      <c r="A4567" s="5" t="s">
        <v>1466</v>
      </c>
      <c r="B4567" s="6">
        <v>419.3</v>
      </c>
      <c r="C4567" s="7">
        <v>200</v>
      </c>
      <c r="D4567" s="7" t="s">
        <v>5</v>
      </c>
      <c r="E4567" s="6">
        <v>0</v>
      </c>
      <c r="F4567" s="7">
        <v>2</v>
      </c>
      <c r="G4567" s="4">
        <v>2006</v>
      </c>
      <c r="H4567" s="18">
        <f t="shared" si="142"/>
        <v>2007</v>
      </c>
      <c r="I4567" s="5" t="s">
        <v>3441</v>
      </c>
      <c r="J4567" t="str">
        <f t="shared" si="143"/>
        <v>Seyfarth Shaw</v>
      </c>
    </row>
    <row r="4568" spans="1:10" ht="15" x14ac:dyDescent="0.25">
      <c r="A4568" s="5" t="s">
        <v>44</v>
      </c>
      <c r="B4568" s="8">
        <v>2549.6</v>
      </c>
      <c r="C4568" s="7">
        <v>111</v>
      </c>
      <c r="D4568" s="7" t="s">
        <v>5</v>
      </c>
      <c r="E4568" s="6">
        <v>0</v>
      </c>
      <c r="F4568" s="7">
        <v>4</v>
      </c>
      <c r="G4568" s="4">
        <v>2006</v>
      </c>
      <c r="H4568" s="18">
        <f t="shared" si="142"/>
        <v>2007</v>
      </c>
      <c r="I4568" s="5" t="s">
        <v>2605</v>
      </c>
      <c r="J4568" t="str">
        <f t="shared" si="143"/>
        <v>Shearman Sterling</v>
      </c>
    </row>
    <row r="4569" spans="1:10" ht="15" x14ac:dyDescent="0.25">
      <c r="A4569" s="5" t="s">
        <v>809</v>
      </c>
      <c r="B4569" s="8">
        <v>104138.9</v>
      </c>
      <c r="C4569" s="7">
        <v>14</v>
      </c>
      <c r="D4569" s="7" t="s">
        <v>5</v>
      </c>
      <c r="E4569" s="6">
        <v>1.2</v>
      </c>
      <c r="F4569" s="7">
        <v>48</v>
      </c>
      <c r="G4569" s="4">
        <v>2006</v>
      </c>
      <c r="H4569" s="18">
        <f t="shared" si="142"/>
        <v>2007</v>
      </c>
      <c r="I4569" s="5" t="s">
        <v>2880</v>
      </c>
      <c r="J4569" t="str">
        <f t="shared" si="143"/>
        <v>Shearman Sterling</v>
      </c>
    </row>
    <row r="4570" spans="1:10" ht="15" x14ac:dyDescent="0.25">
      <c r="A4570" s="5" t="s">
        <v>45</v>
      </c>
      <c r="B4570" s="8">
        <v>4375.2</v>
      </c>
      <c r="C4570" s="7">
        <v>84</v>
      </c>
      <c r="D4570" s="7" t="s">
        <v>5</v>
      </c>
      <c r="E4570" s="6">
        <v>0.1</v>
      </c>
      <c r="F4570" s="7">
        <v>6</v>
      </c>
      <c r="G4570" s="4">
        <v>2006</v>
      </c>
      <c r="H4570" s="18">
        <f t="shared" si="142"/>
        <v>2007</v>
      </c>
      <c r="I4570" s="5" t="s">
        <v>507</v>
      </c>
      <c r="J4570" t="str">
        <f t="shared" si="143"/>
        <v>Sidley Austin</v>
      </c>
    </row>
    <row r="4571" spans="1:10" ht="15" x14ac:dyDescent="0.25">
      <c r="A4571" s="5" t="s">
        <v>444</v>
      </c>
      <c r="B4571" s="8">
        <v>18801.8</v>
      </c>
      <c r="C4571" s="7">
        <v>38</v>
      </c>
      <c r="D4571" s="7" t="s">
        <v>5</v>
      </c>
      <c r="E4571" s="6">
        <v>0.2</v>
      </c>
      <c r="F4571" s="7">
        <v>32</v>
      </c>
      <c r="G4571" s="4">
        <v>2006</v>
      </c>
      <c r="H4571" s="18">
        <f t="shared" si="142"/>
        <v>2007</v>
      </c>
      <c r="I4571" s="5" t="s">
        <v>2755</v>
      </c>
      <c r="J4571" t="str">
        <f t="shared" si="143"/>
        <v>Sidley Austin</v>
      </c>
    </row>
    <row r="4572" spans="1:10" ht="15" x14ac:dyDescent="0.25">
      <c r="A4572" s="5" t="s">
        <v>814</v>
      </c>
      <c r="B4572" s="8">
        <v>1082546.2</v>
      </c>
      <c r="C4572" s="7">
        <v>1</v>
      </c>
      <c r="D4572" s="7" t="s">
        <v>5</v>
      </c>
      <c r="E4572" s="6">
        <v>12.2</v>
      </c>
      <c r="F4572" s="9">
        <v>1245</v>
      </c>
      <c r="G4572" s="4">
        <v>2006</v>
      </c>
      <c r="H4572" s="18">
        <f t="shared" si="142"/>
        <v>2007</v>
      </c>
      <c r="I4572" s="5" t="s">
        <v>814</v>
      </c>
      <c r="J4572" t="str">
        <f t="shared" si="143"/>
        <v>Sidley Austin</v>
      </c>
    </row>
    <row r="4573" spans="1:10" ht="15" x14ac:dyDescent="0.25">
      <c r="A4573" s="5" t="s">
        <v>46</v>
      </c>
      <c r="B4573" s="8">
        <v>139078.5</v>
      </c>
      <c r="C4573" s="7">
        <v>12</v>
      </c>
      <c r="D4573" s="7" t="s">
        <v>5</v>
      </c>
      <c r="E4573" s="6">
        <v>1.6</v>
      </c>
      <c r="F4573" s="7">
        <v>92</v>
      </c>
      <c r="G4573" s="4">
        <v>2006</v>
      </c>
      <c r="H4573" s="18">
        <f t="shared" si="142"/>
        <v>2007</v>
      </c>
      <c r="I4573" s="5" t="s">
        <v>2606</v>
      </c>
      <c r="J4573" t="str">
        <f t="shared" si="143"/>
        <v>Simpson Thacher</v>
      </c>
    </row>
    <row r="4574" spans="1:10" ht="15" x14ac:dyDescent="0.25">
      <c r="A4574" s="5" t="s">
        <v>1915</v>
      </c>
      <c r="B4574" s="8">
        <v>2435.6</v>
      </c>
      <c r="C4574" s="7">
        <v>114</v>
      </c>
      <c r="D4574" s="7" t="s">
        <v>5</v>
      </c>
      <c r="E4574" s="6">
        <v>0</v>
      </c>
      <c r="F4574" s="7">
        <v>2</v>
      </c>
      <c r="G4574" s="4">
        <v>2006</v>
      </c>
      <c r="H4574" s="18">
        <f t="shared" si="142"/>
        <v>2007</v>
      </c>
      <c r="I4574" s="5" t="s">
        <v>3764</v>
      </c>
      <c r="J4574" t="str">
        <f t="shared" si="143"/>
        <v>Skadden Arps</v>
      </c>
    </row>
    <row r="4575" spans="1:10" ht="15" x14ac:dyDescent="0.25">
      <c r="A4575" s="5" t="s">
        <v>47</v>
      </c>
      <c r="B4575" s="8">
        <v>212137.60000000001</v>
      </c>
      <c r="C4575" s="7">
        <v>9</v>
      </c>
      <c r="D4575" s="7" t="s">
        <v>5</v>
      </c>
      <c r="E4575" s="6">
        <v>2.4</v>
      </c>
      <c r="F4575" s="7">
        <v>134</v>
      </c>
      <c r="G4575" s="4">
        <v>2006</v>
      </c>
      <c r="H4575" s="18">
        <f t="shared" si="142"/>
        <v>2007</v>
      </c>
      <c r="I4575" s="5" t="s">
        <v>2607</v>
      </c>
      <c r="J4575" t="str">
        <f t="shared" si="143"/>
        <v>Skadden Arps</v>
      </c>
    </row>
    <row r="4576" spans="1:10" ht="15" x14ac:dyDescent="0.25">
      <c r="A4576" s="5" t="s">
        <v>1461</v>
      </c>
      <c r="B4576" s="6">
        <v>550</v>
      </c>
      <c r="C4576" s="7">
        <v>181</v>
      </c>
      <c r="D4576" s="7" t="s">
        <v>5</v>
      </c>
      <c r="E4576" s="6">
        <v>0</v>
      </c>
      <c r="F4576" s="7">
        <v>1</v>
      </c>
      <c r="G4576" s="4">
        <v>2006</v>
      </c>
      <c r="H4576" s="18">
        <f t="shared" si="142"/>
        <v>2007</v>
      </c>
      <c r="I4576" s="5" t="s">
        <v>3437</v>
      </c>
      <c r="J4576" t="str">
        <f t="shared" si="143"/>
        <v>Slaughter May</v>
      </c>
    </row>
    <row r="4577" spans="1:10" ht="15" x14ac:dyDescent="0.25">
      <c r="A4577" s="5" t="s">
        <v>308</v>
      </c>
      <c r="B4577" s="8">
        <v>2513.3000000000002</v>
      </c>
      <c r="C4577" s="7">
        <v>112</v>
      </c>
      <c r="D4577" s="7" t="s">
        <v>5</v>
      </c>
      <c r="E4577" s="6">
        <v>0</v>
      </c>
      <c r="F4577" s="7">
        <v>8</v>
      </c>
      <c r="G4577" s="4">
        <v>2006</v>
      </c>
      <c r="H4577" s="18">
        <f t="shared" si="142"/>
        <v>2007</v>
      </c>
      <c r="I4577" s="5" t="s">
        <v>2727</v>
      </c>
      <c r="J4577" t="str">
        <f t="shared" si="143"/>
        <v>Snell Wilmer</v>
      </c>
    </row>
    <row r="4578" spans="1:10" ht="15" x14ac:dyDescent="0.25">
      <c r="A4578" s="5" t="s">
        <v>211</v>
      </c>
      <c r="B4578" s="6">
        <v>598.70000000000005</v>
      </c>
      <c r="C4578" s="7">
        <v>177</v>
      </c>
      <c r="D4578" s="7" t="s">
        <v>5</v>
      </c>
      <c r="E4578" s="6">
        <v>0</v>
      </c>
      <c r="F4578" s="7">
        <v>7</v>
      </c>
      <c r="G4578" s="4">
        <v>2006</v>
      </c>
      <c r="H4578" s="18">
        <f t="shared" si="142"/>
        <v>2007</v>
      </c>
      <c r="I4578" s="5" t="s">
        <v>2661</v>
      </c>
      <c r="J4578" t="str">
        <f t="shared" si="143"/>
        <v>Sonnenschein Nath</v>
      </c>
    </row>
    <row r="4579" spans="1:10" ht="15" x14ac:dyDescent="0.25">
      <c r="A4579" s="5" t="s">
        <v>1178</v>
      </c>
      <c r="B4579" s="8">
        <v>21001.200000000001</v>
      </c>
      <c r="C4579" s="7">
        <v>35</v>
      </c>
      <c r="D4579" s="7" t="s">
        <v>5</v>
      </c>
      <c r="E4579" s="6">
        <v>0.2</v>
      </c>
      <c r="F4579" s="7">
        <v>20</v>
      </c>
      <c r="G4579" s="4">
        <v>2006</v>
      </c>
      <c r="H4579" s="18">
        <f t="shared" si="142"/>
        <v>2007</v>
      </c>
      <c r="I4579" s="5" t="s">
        <v>3219</v>
      </c>
      <c r="J4579" t="str">
        <f t="shared" si="143"/>
        <v>Squire Sanders</v>
      </c>
    </row>
    <row r="4580" spans="1:10" ht="15" x14ac:dyDescent="0.25">
      <c r="A4580" s="5" t="s">
        <v>1927</v>
      </c>
      <c r="B4580" s="8">
        <v>6654</v>
      </c>
      <c r="C4580" s="7">
        <v>64</v>
      </c>
      <c r="D4580" s="7" t="s">
        <v>5</v>
      </c>
      <c r="E4580" s="6">
        <v>0.1</v>
      </c>
      <c r="F4580" s="7">
        <v>6</v>
      </c>
      <c r="G4580" s="4">
        <v>2006</v>
      </c>
      <c r="H4580" s="18">
        <f t="shared" si="142"/>
        <v>2007</v>
      </c>
      <c r="I4580" s="5" t="s">
        <v>3771</v>
      </c>
      <c r="J4580" t="str">
        <f t="shared" si="143"/>
        <v>Stevens Lee</v>
      </c>
    </row>
    <row r="4581" spans="1:10" ht="15" x14ac:dyDescent="0.25">
      <c r="A4581" s="5" t="s">
        <v>1824</v>
      </c>
      <c r="B4581" s="8">
        <v>1045.8</v>
      </c>
      <c r="C4581" s="7">
        <v>150</v>
      </c>
      <c r="D4581" s="7" t="s">
        <v>5</v>
      </c>
      <c r="E4581" s="6">
        <v>0</v>
      </c>
      <c r="F4581" s="7">
        <v>6</v>
      </c>
      <c r="G4581" s="4">
        <v>2006</v>
      </c>
      <c r="H4581" s="18">
        <f t="shared" si="142"/>
        <v>2007</v>
      </c>
      <c r="I4581" s="5" t="s">
        <v>1824</v>
      </c>
      <c r="J4581" t="str">
        <f t="shared" si="143"/>
        <v>Stewart McKelvey</v>
      </c>
    </row>
    <row r="4582" spans="1:10" ht="15" x14ac:dyDescent="0.25">
      <c r="A4582" s="5" t="s">
        <v>1780</v>
      </c>
      <c r="B4582" s="8">
        <v>1054.8</v>
      </c>
      <c r="C4582" s="7">
        <v>149</v>
      </c>
      <c r="D4582" s="7" t="s">
        <v>5</v>
      </c>
      <c r="E4582" s="6">
        <v>0</v>
      </c>
      <c r="F4582" s="7">
        <v>2</v>
      </c>
      <c r="G4582" s="4">
        <v>2006</v>
      </c>
      <c r="H4582" s="18">
        <f t="shared" si="142"/>
        <v>2007</v>
      </c>
      <c r="I4582" s="5" t="s">
        <v>1780</v>
      </c>
      <c r="J4582" t="str">
        <f t="shared" si="143"/>
        <v>Stikeman Elliott</v>
      </c>
    </row>
    <row r="4583" spans="1:10" ht="15" x14ac:dyDescent="0.25">
      <c r="A4583" s="5" t="s">
        <v>823</v>
      </c>
      <c r="B4583" s="8">
        <v>1430</v>
      </c>
      <c r="C4583" s="7">
        <v>135</v>
      </c>
      <c r="D4583" s="7" t="s">
        <v>5</v>
      </c>
      <c r="E4583" s="6">
        <v>0</v>
      </c>
      <c r="F4583" s="7">
        <v>7</v>
      </c>
      <c r="G4583" s="4">
        <v>2006</v>
      </c>
      <c r="H4583" s="18">
        <f t="shared" si="142"/>
        <v>2007</v>
      </c>
      <c r="I4583" s="5" t="s">
        <v>823</v>
      </c>
      <c r="J4583" t="str">
        <f t="shared" si="143"/>
        <v>Stoel Rives</v>
      </c>
    </row>
    <row r="4584" spans="1:10" ht="15" x14ac:dyDescent="0.25">
      <c r="A4584" s="5" t="s">
        <v>1513</v>
      </c>
      <c r="B4584" s="8">
        <v>1512.3</v>
      </c>
      <c r="C4584" s="7">
        <v>129</v>
      </c>
      <c r="D4584" s="7" t="s">
        <v>5</v>
      </c>
      <c r="E4584" s="6">
        <v>0</v>
      </c>
      <c r="F4584" s="7">
        <v>6</v>
      </c>
      <c r="G4584" s="4">
        <v>2006</v>
      </c>
      <c r="H4584" s="18">
        <f t="shared" si="142"/>
        <v>2007</v>
      </c>
      <c r="I4584" s="5" t="s">
        <v>3483</v>
      </c>
      <c r="J4584" t="str">
        <f t="shared" si="143"/>
        <v>Stradley Ronon</v>
      </c>
    </row>
    <row r="4585" spans="1:10" ht="15" x14ac:dyDescent="0.25">
      <c r="A4585" s="5" t="s">
        <v>49</v>
      </c>
      <c r="B4585" s="8">
        <v>36874.800000000003</v>
      </c>
      <c r="C4585" s="7">
        <v>24</v>
      </c>
      <c r="D4585" s="7" t="s">
        <v>5</v>
      </c>
      <c r="E4585" s="6">
        <v>0.4</v>
      </c>
      <c r="F4585" s="7">
        <v>16</v>
      </c>
      <c r="G4585" s="4">
        <v>2006</v>
      </c>
      <c r="H4585" s="18">
        <f t="shared" si="142"/>
        <v>2007</v>
      </c>
      <c r="I4585" s="5" t="s">
        <v>2608</v>
      </c>
      <c r="J4585" t="str">
        <f t="shared" si="143"/>
        <v>Stroock Stroock</v>
      </c>
    </row>
    <row r="4586" spans="1:10" ht="15" x14ac:dyDescent="0.25">
      <c r="A4586" s="5" t="s">
        <v>50</v>
      </c>
      <c r="B4586" s="8">
        <v>75318.2</v>
      </c>
      <c r="C4586" s="7">
        <v>18</v>
      </c>
      <c r="D4586" s="7" t="s">
        <v>5</v>
      </c>
      <c r="E4586" s="6">
        <v>0.9</v>
      </c>
      <c r="F4586" s="7">
        <v>67</v>
      </c>
      <c r="G4586" s="4">
        <v>2006</v>
      </c>
      <c r="H4586" s="18">
        <f t="shared" si="142"/>
        <v>2007</v>
      </c>
      <c r="I4586" s="5" t="s">
        <v>2609</v>
      </c>
      <c r="J4586" t="str">
        <f t="shared" si="143"/>
        <v>Sullivan Cromwell</v>
      </c>
    </row>
    <row r="4587" spans="1:10" ht="15" x14ac:dyDescent="0.25">
      <c r="A4587" s="5" t="s">
        <v>827</v>
      </c>
      <c r="B4587" s="8">
        <v>3701.6</v>
      </c>
      <c r="C4587" s="7">
        <v>92</v>
      </c>
      <c r="D4587" s="7" t="s">
        <v>5</v>
      </c>
      <c r="E4587" s="6">
        <v>0</v>
      </c>
      <c r="F4587" s="7">
        <v>17</v>
      </c>
      <c r="G4587" s="4">
        <v>2006</v>
      </c>
      <c r="H4587" s="18">
        <f t="shared" si="142"/>
        <v>2007</v>
      </c>
      <c r="I4587" s="5" t="s">
        <v>2894</v>
      </c>
      <c r="J4587" t="str">
        <f t="shared" si="143"/>
        <v>Sullivan Worcester</v>
      </c>
    </row>
    <row r="4588" spans="1:10" ht="15" x14ac:dyDescent="0.25">
      <c r="A4588" s="5" t="s">
        <v>828</v>
      </c>
      <c r="B4588" s="8">
        <v>6239.1</v>
      </c>
      <c r="C4588" s="7">
        <v>71</v>
      </c>
      <c r="D4588" s="7" t="s">
        <v>5</v>
      </c>
      <c r="E4588" s="6">
        <v>0.1</v>
      </c>
      <c r="F4588" s="7">
        <v>23</v>
      </c>
      <c r="G4588" s="4">
        <v>2006</v>
      </c>
      <c r="H4588" s="18">
        <f t="shared" si="142"/>
        <v>2007</v>
      </c>
      <c r="I4588" s="5" t="s">
        <v>2895</v>
      </c>
      <c r="J4588" t="str">
        <f t="shared" si="143"/>
        <v>Sutherland Asbill</v>
      </c>
    </row>
    <row r="4589" spans="1:10" ht="15" x14ac:dyDescent="0.25">
      <c r="A4589" s="5" t="s">
        <v>314</v>
      </c>
      <c r="B4589" s="8">
        <v>729093.8</v>
      </c>
      <c r="C4589" s="7">
        <v>3</v>
      </c>
      <c r="D4589" s="7" t="s">
        <v>5</v>
      </c>
      <c r="E4589" s="6">
        <v>8.1999999999999993</v>
      </c>
      <c r="F4589" s="7">
        <v>515</v>
      </c>
      <c r="G4589" s="4">
        <v>2006</v>
      </c>
      <c r="H4589" s="18">
        <f t="shared" si="142"/>
        <v>2007</v>
      </c>
      <c r="I4589" s="5" t="s">
        <v>2731</v>
      </c>
      <c r="J4589" t="str">
        <f t="shared" si="143"/>
        <v>Thacher Proffitt</v>
      </c>
    </row>
    <row r="4590" spans="1:10" ht="15" x14ac:dyDescent="0.25">
      <c r="A4590" s="5" t="s">
        <v>1782</v>
      </c>
      <c r="B4590" s="8">
        <v>12129.3</v>
      </c>
      <c r="C4590" s="7">
        <v>50</v>
      </c>
      <c r="D4590" s="7" t="s">
        <v>5</v>
      </c>
      <c r="E4590" s="6">
        <v>0.1</v>
      </c>
      <c r="F4590" s="7">
        <v>14</v>
      </c>
      <c r="G4590" s="4">
        <v>2006</v>
      </c>
      <c r="H4590" s="18">
        <f t="shared" si="142"/>
        <v>2007</v>
      </c>
      <c r="I4590" s="5" t="s">
        <v>3681</v>
      </c>
      <c r="J4590" t="str">
        <f t="shared" si="143"/>
        <v>Thelen Reid</v>
      </c>
    </row>
    <row r="4591" spans="1:10" ht="15" x14ac:dyDescent="0.25">
      <c r="A4591" s="5" t="s">
        <v>975</v>
      </c>
      <c r="B4591" s="8">
        <v>2617.9</v>
      </c>
      <c r="C4591" s="7">
        <v>110</v>
      </c>
      <c r="D4591" s="7" t="s">
        <v>5</v>
      </c>
      <c r="E4591" s="6">
        <v>0</v>
      </c>
      <c r="F4591" s="7">
        <v>19</v>
      </c>
      <c r="G4591" s="4">
        <v>2006</v>
      </c>
      <c r="H4591" s="18">
        <f t="shared" si="142"/>
        <v>2007</v>
      </c>
      <c r="I4591" s="5" t="s">
        <v>3062</v>
      </c>
      <c r="J4591" t="str">
        <f t="shared" si="143"/>
        <v>Thompson Knight</v>
      </c>
    </row>
    <row r="4592" spans="1:10" ht="15" x14ac:dyDescent="0.25">
      <c r="A4592" s="5" t="s">
        <v>831</v>
      </c>
      <c r="B4592" s="8">
        <v>5235.8999999999996</v>
      </c>
      <c r="C4592" s="7">
        <v>78</v>
      </c>
      <c r="D4592" s="7" t="s">
        <v>5</v>
      </c>
      <c r="E4592" s="6">
        <v>0.1</v>
      </c>
      <c r="F4592" s="7">
        <v>4</v>
      </c>
      <c r="G4592" s="4">
        <v>2006</v>
      </c>
      <c r="H4592" s="18">
        <f t="shared" si="142"/>
        <v>2007</v>
      </c>
      <c r="I4592" s="5" t="s">
        <v>831</v>
      </c>
      <c r="J4592" t="str">
        <f t="shared" si="143"/>
        <v>Thompson Hine</v>
      </c>
    </row>
    <row r="4593" spans="1:10" ht="15" x14ac:dyDescent="0.25">
      <c r="A4593" s="5" t="s">
        <v>1714</v>
      </c>
      <c r="B4593" s="8">
        <v>5977.1</v>
      </c>
      <c r="C4593" s="7">
        <v>74</v>
      </c>
      <c r="D4593" s="7" t="s">
        <v>5</v>
      </c>
      <c r="E4593" s="6">
        <v>0.1</v>
      </c>
      <c r="F4593" s="7">
        <v>1</v>
      </c>
      <c r="G4593" s="4">
        <v>2006</v>
      </c>
      <c r="H4593" s="18">
        <f t="shared" si="142"/>
        <v>2007</v>
      </c>
      <c r="I4593" s="5" t="s">
        <v>3633</v>
      </c>
      <c r="J4593" t="str">
        <f t="shared" si="143"/>
        <v>Tobin Tobin</v>
      </c>
    </row>
    <row r="4594" spans="1:10" ht="15" x14ac:dyDescent="0.25">
      <c r="A4594" s="5" t="s">
        <v>832</v>
      </c>
      <c r="B4594" s="8">
        <v>4095.3</v>
      </c>
      <c r="C4594" s="7">
        <v>88</v>
      </c>
      <c r="D4594" s="7" t="s">
        <v>5</v>
      </c>
      <c r="E4594" s="6">
        <v>0.1</v>
      </c>
      <c r="F4594" s="7">
        <v>31</v>
      </c>
      <c r="G4594" s="4">
        <v>2006</v>
      </c>
      <c r="H4594" s="18">
        <f t="shared" si="142"/>
        <v>2007</v>
      </c>
      <c r="I4594" s="5" t="s">
        <v>832</v>
      </c>
      <c r="J4594" t="str">
        <f t="shared" si="143"/>
        <v>Troutman Sanders</v>
      </c>
    </row>
    <row r="4595" spans="1:10" ht="15" x14ac:dyDescent="0.25">
      <c r="A4595" s="5" t="s">
        <v>2150</v>
      </c>
      <c r="B4595" s="6">
        <v>575</v>
      </c>
      <c r="C4595" s="20">
        <v>178</v>
      </c>
      <c r="D4595" s="7">
        <v>1</v>
      </c>
      <c r="E4595" s="6">
        <v>0</v>
      </c>
      <c r="F4595" s="7">
        <v>1</v>
      </c>
      <c r="G4595" s="4">
        <v>2006</v>
      </c>
      <c r="H4595" s="18">
        <f t="shared" si="142"/>
        <v>2007</v>
      </c>
      <c r="I4595" s="5" t="s">
        <v>3882</v>
      </c>
      <c r="J4595" t="str">
        <f t="shared" si="143"/>
        <v>Tulchinsky Stern</v>
      </c>
    </row>
    <row r="4596" spans="1:10" ht="15" x14ac:dyDescent="0.25">
      <c r="A4596" s="5" t="s">
        <v>1151</v>
      </c>
      <c r="B4596" s="8">
        <v>1338.7</v>
      </c>
      <c r="C4596" s="7">
        <v>139</v>
      </c>
      <c r="D4596" s="7" t="s">
        <v>5</v>
      </c>
      <c r="E4596" s="6">
        <v>0</v>
      </c>
      <c r="F4596" s="7">
        <v>6</v>
      </c>
      <c r="G4596" s="4">
        <v>2006</v>
      </c>
      <c r="H4596" s="18">
        <f t="shared" si="142"/>
        <v>2007</v>
      </c>
      <c r="I4596" s="5" t="s">
        <v>2734</v>
      </c>
      <c r="J4596" t="str">
        <f t="shared" si="143"/>
        <v>Vedder Price</v>
      </c>
    </row>
    <row r="4597" spans="1:10" ht="15" x14ac:dyDescent="0.25">
      <c r="A4597" s="5" t="s">
        <v>834</v>
      </c>
      <c r="B4597" s="8">
        <v>14556.1</v>
      </c>
      <c r="C4597" s="7">
        <v>43</v>
      </c>
      <c r="D4597" s="7" t="s">
        <v>5</v>
      </c>
      <c r="E4597" s="6">
        <v>0.2</v>
      </c>
      <c r="F4597" s="7">
        <v>62</v>
      </c>
      <c r="G4597" s="4">
        <v>2006</v>
      </c>
      <c r="H4597" s="18">
        <f t="shared" si="142"/>
        <v>2007</v>
      </c>
      <c r="I4597" s="5" t="s">
        <v>834</v>
      </c>
      <c r="J4597" t="str">
        <f t="shared" si="143"/>
        <v>Venable LLP</v>
      </c>
    </row>
    <row r="4598" spans="1:10" ht="15" x14ac:dyDescent="0.25">
      <c r="A4598" s="5" t="s">
        <v>2449</v>
      </c>
      <c r="B4598" s="8">
        <v>2000</v>
      </c>
      <c r="C4598" s="7">
        <v>120</v>
      </c>
      <c r="D4598" s="7" t="s">
        <v>5</v>
      </c>
      <c r="E4598" s="6">
        <v>0</v>
      </c>
      <c r="F4598" s="7">
        <v>1</v>
      </c>
      <c r="G4598" s="4">
        <v>2006</v>
      </c>
      <c r="H4598" s="18">
        <f t="shared" si="142"/>
        <v>2007</v>
      </c>
      <c r="I4598" s="5" t="s">
        <v>4106</v>
      </c>
      <c r="J4598" t="str">
        <f t="shared" si="143"/>
        <v>Vieira de</v>
      </c>
    </row>
    <row r="4599" spans="1:10" ht="15" x14ac:dyDescent="0.25">
      <c r="A4599" s="5" t="s">
        <v>835</v>
      </c>
      <c r="B4599" s="8">
        <v>26200.6</v>
      </c>
      <c r="C4599" s="7">
        <v>29</v>
      </c>
      <c r="D4599" s="7" t="s">
        <v>5</v>
      </c>
      <c r="E4599" s="6">
        <v>0.3</v>
      </c>
      <c r="F4599" s="7">
        <v>77</v>
      </c>
      <c r="G4599" s="4">
        <v>2006</v>
      </c>
      <c r="H4599" s="18">
        <f t="shared" si="142"/>
        <v>2007</v>
      </c>
      <c r="I4599" s="5" t="s">
        <v>2897</v>
      </c>
      <c r="J4599" t="str">
        <f t="shared" si="143"/>
        <v>Vinson Elkins</v>
      </c>
    </row>
    <row r="4600" spans="1:10" ht="15" x14ac:dyDescent="0.25">
      <c r="A4600" s="5" t="s">
        <v>1079</v>
      </c>
      <c r="B4600" s="8">
        <v>10607.2</v>
      </c>
      <c r="C4600" s="7">
        <v>54</v>
      </c>
      <c r="D4600" s="7" t="s">
        <v>5</v>
      </c>
      <c r="E4600" s="6">
        <v>0.1</v>
      </c>
      <c r="F4600" s="7">
        <v>9</v>
      </c>
      <c r="G4600" s="4">
        <v>2006</v>
      </c>
      <c r="H4600" s="18">
        <f t="shared" si="142"/>
        <v>2007</v>
      </c>
      <c r="I4600" s="5" t="s">
        <v>2611</v>
      </c>
      <c r="J4600" t="str">
        <f t="shared" si="143"/>
        <v>Wachtell Lipton</v>
      </c>
    </row>
    <row r="4601" spans="1:10" ht="15" x14ac:dyDescent="0.25">
      <c r="A4601" s="5" t="s">
        <v>1905</v>
      </c>
      <c r="B4601" s="8">
        <v>3830.9</v>
      </c>
      <c r="C4601" s="7">
        <v>91</v>
      </c>
      <c r="D4601" s="7" t="s">
        <v>5</v>
      </c>
      <c r="E4601" s="6">
        <v>0</v>
      </c>
      <c r="F4601" s="7">
        <v>2</v>
      </c>
      <c r="G4601" s="4">
        <v>2006</v>
      </c>
      <c r="H4601" s="18">
        <f t="shared" si="142"/>
        <v>2007</v>
      </c>
      <c r="I4601" s="5" t="s">
        <v>1905</v>
      </c>
      <c r="J4601" t="str">
        <f t="shared" si="143"/>
        <v>Walkers</v>
      </c>
    </row>
    <row r="4602" spans="1:10" ht="15" x14ac:dyDescent="0.25">
      <c r="A4602" s="5" t="s">
        <v>1089</v>
      </c>
      <c r="B4602" s="8">
        <v>24022.1</v>
      </c>
      <c r="C4602" s="7">
        <v>31</v>
      </c>
      <c r="D4602" s="7" t="s">
        <v>5</v>
      </c>
      <c r="E4602" s="6">
        <v>0.3</v>
      </c>
      <c r="F4602" s="7">
        <v>30</v>
      </c>
      <c r="G4602" s="4">
        <v>2006</v>
      </c>
      <c r="H4602" s="18">
        <f t="shared" si="142"/>
        <v>2007</v>
      </c>
      <c r="I4602" s="5" t="s">
        <v>2612</v>
      </c>
      <c r="J4602" t="str">
        <f t="shared" si="143"/>
        <v>Weil Gotshal</v>
      </c>
    </row>
    <row r="4603" spans="1:10" ht="15" x14ac:dyDescent="0.25">
      <c r="A4603" s="5" t="s">
        <v>838</v>
      </c>
      <c r="B4603" s="8">
        <v>9006.9</v>
      </c>
      <c r="C4603" s="7">
        <v>56</v>
      </c>
      <c r="D4603" s="7" t="s">
        <v>5</v>
      </c>
      <c r="E4603" s="6">
        <v>0.1</v>
      </c>
      <c r="F4603" s="7">
        <v>9</v>
      </c>
      <c r="G4603" s="4">
        <v>2006</v>
      </c>
      <c r="H4603" s="18">
        <f t="shared" si="142"/>
        <v>2007</v>
      </c>
      <c r="I4603" s="5" t="s">
        <v>2899</v>
      </c>
      <c r="J4603" t="str">
        <f t="shared" si="143"/>
        <v>White Case</v>
      </c>
    </row>
    <row r="4604" spans="1:10" ht="15" x14ac:dyDescent="0.25">
      <c r="A4604" s="5" t="s">
        <v>55</v>
      </c>
      <c r="B4604" s="8">
        <v>9387</v>
      </c>
      <c r="C4604" s="7">
        <v>55</v>
      </c>
      <c r="D4604" s="7" t="s">
        <v>5</v>
      </c>
      <c r="E4604" s="6">
        <v>0.1</v>
      </c>
      <c r="F4604" s="7">
        <v>30</v>
      </c>
      <c r="G4604" s="4">
        <v>2006</v>
      </c>
      <c r="H4604" s="18">
        <f t="shared" si="142"/>
        <v>2007</v>
      </c>
      <c r="I4604" s="5" t="s">
        <v>2614</v>
      </c>
      <c r="J4604" t="str">
        <f t="shared" si="143"/>
        <v>Willkie Farr</v>
      </c>
    </row>
    <row r="4605" spans="1:10" ht="15" x14ac:dyDescent="0.25">
      <c r="A4605" s="5" t="s">
        <v>1917</v>
      </c>
      <c r="B4605" s="8">
        <v>3606.1</v>
      </c>
      <c r="C4605" s="7">
        <v>94</v>
      </c>
      <c r="D4605" s="7" t="s">
        <v>5</v>
      </c>
      <c r="E4605" s="6">
        <v>0</v>
      </c>
      <c r="F4605" s="7">
        <v>36</v>
      </c>
      <c r="G4605" s="4">
        <v>2006</v>
      </c>
      <c r="H4605" s="18">
        <f t="shared" si="142"/>
        <v>2007</v>
      </c>
      <c r="I4605" s="5" t="s">
        <v>1917</v>
      </c>
      <c r="J4605" t="str">
        <f t="shared" si="143"/>
        <v>WilmerHale</v>
      </c>
    </row>
    <row r="4606" spans="1:10" ht="15" x14ac:dyDescent="0.25">
      <c r="A4606" s="5" t="s">
        <v>224</v>
      </c>
      <c r="B4606" s="8">
        <v>8787.7000000000007</v>
      </c>
      <c r="C4606" s="7">
        <v>57</v>
      </c>
      <c r="D4606" s="7" t="s">
        <v>5</v>
      </c>
      <c r="E4606" s="6">
        <v>0.1</v>
      </c>
      <c r="F4606" s="7">
        <v>46</v>
      </c>
      <c r="G4606" s="4">
        <v>2006</v>
      </c>
      <c r="H4606" s="18">
        <f t="shared" si="142"/>
        <v>2007</v>
      </c>
      <c r="I4606" s="5" t="s">
        <v>2666</v>
      </c>
      <c r="J4606" t="str">
        <f t="shared" si="143"/>
        <v>Wilson Sonsini</v>
      </c>
    </row>
    <row r="4607" spans="1:10" ht="15" x14ac:dyDescent="0.25">
      <c r="A4607" s="5" t="s">
        <v>56</v>
      </c>
      <c r="B4607" s="8">
        <v>15400.2</v>
      </c>
      <c r="C4607" s="7">
        <v>42</v>
      </c>
      <c r="D4607" s="7" t="s">
        <v>5</v>
      </c>
      <c r="E4607" s="6">
        <v>0.2</v>
      </c>
      <c r="F4607" s="7">
        <v>13</v>
      </c>
      <c r="G4607" s="4">
        <v>2006</v>
      </c>
      <c r="H4607" s="18">
        <f t="shared" si="142"/>
        <v>2007</v>
      </c>
      <c r="I4607" s="5" t="s">
        <v>2615</v>
      </c>
      <c r="J4607" t="str">
        <f t="shared" si="143"/>
        <v>Winston Strawn</v>
      </c>
    </row>
    <row r="4608" spans="1:10" ht="15" x14ac:dyDescent="0.25">
      <c r="A4608" s="5" t="s">
        <v>1369</v>
      </c>
      <c r="B4608" s="8">
        <v>1172.5999999999999</v>
      </c>
      <c r="C4608" s="7">
        <v>147</v>
      </c>
      <c r="D4608" s="7" t="s">
        <v>5</v>
      </c>
      <c r="E4608" s="6">
        <v>0</v>
      </c>
      <c r="F4608" s="7">
        <v>4</v>
      </c>
      <c r="G4608" s="4">
        <v>2006</v>
      </c>
      <c r="H4608" s="18">
        <f t="shared" si="142"/>
        <v>2007</v>
      </c>
      <c r="I4608" s="5" t="s">
        <v>3367</v>
      </c>
      <c r="J4608" t="str">
        <f t="shared" si="143"/>
        <v>Wolf Block</v>
      </c>
    </row>
    <row r="4609" spans="1:10" ht="15" x14ac:dyDescent="0.25">
      <c r="A4609" s="5" t="s">
        <v>1661</v>
      </c>
      <c r="B4609" s="6">
        <v>795.3</v>
      </c>
      <c r="C4609" s="7">
        <v>173</v>
      </c>
      <c r="D4609" s="7" t="s">
        <v>5</v>
      </c>
      <c r="E4609" s="6">
        <v>0</v>
      </c>
      <c r="F4609" s="7">
        <v>10</v>
      </c>
      <c r="G4609" s="4">
        <v>2007</v>
      </c>
      <c r="H4609" s="18">
        <f t="shared" si="142"/>
        <v>2008</v>
      </c>
      <c r="I4609" s="5" t="s">
        <v>3599</v>
      </c>
      <c r="J4609" t="str">
        <f t="shared" si="143"/>
        <v>Akerman Senterfitt</v>
      </c>
    </row>
    <row r="4610" spans="1:10" ht="15" x14ac:dyDescent="0.25">
      <c r="A4610" s="5" t="s">
        <v>1719</v>
      </c>
      <c r="B4610" s="6">
        <v>500</v>
      </c>
      <c r="C4610" s="20">
        <v>198</v>
      </c>
      <c r="D4610" s="7">
        <v>1</v>
      </c>
      <c r="E4610" s="6">
        <v>0</v>
      </c>
      <c r="F4610" s="7">
        <v>1</v>
      </c>
      <c r="G4610" s="4">
        <v>2007</v>
      </c>
      <c r="H4610" s="18">
        <f t="shared" ref="H4610:H4673" si="144">G4610+1</f>
        <v>2008</v>
      </c>
      <c r="I4610" s="5" t="s">
        <v>3636</v>
      </c>
      <c r="J4610" t="str">
        <f t="shared" ref="J4610:J4673" si="145">TRIM(LEFT(SUBSTITUTE(I4610," ",REPT(" ",100)),200))</f>
        <v>Akin Gump</v>
      </c>
    </row>
    <row r="4611" spans="1:10" ht="15" x14ac:dyDescent="0.25">
      <c r="A4611" s="5" t="s">
        <v>6</v>
      </c>
      <c r="B4611" s="8">
        <v>23532.6</v>
      </c>
      <c r="C4611" s="7">
        <v>36</v>
      </c>
      <c r="D4611" s="7" t="s">
        <v>5</v>
      </c>
      <c r="E4611" s="6">
        <v>0.3</v>
      </c>
      <c r="F4611" s="7">
        <v>35</v>
      </c>
      <c r="G4611" s="4">
        <v>2007</v>
      </c>
      <c r="H4611" s="18">
        <f t="shared" si="144"/>
        <v>2008</v>
      </c>
      <c r="I4611" s="5" t="s">
        <v>2572</v>
      </c>
      <c r="J4611" t="str">
        <f t="shared" si="145"/>
        <v>Akin Gump</v>
      </c>
    </row>
    <row r="4612" spans="1:10" ht="15" x14ac:dyDescent="0.25">
      <c r="A4612" s="5" t="s">
        <v>1831</v>
      </c>
      <c r="B4612" s="8">
        <v>15187.2</v>
      </c>
      <c r="C4612" s="7">
        <v>43</v>
      </c>
      <c r="D4612" s="7" t="s">
        <v>5</v>
      </c>
      <c r="E4612" s="6">
        <v>0.2</v>
      </c>
      <c r="F4612" s="7">
        <v>7</v>
      </c>
      <c r="G4612" s="4">
        <v>2007</v>
      </c>
      <c r="H4612" s="18">
        <f t="shared" si="144"/>
        <v>2008</v>
      </c>
      <c r="I4612" s="5" t="s">
        <v>3718</v>
      </c>
      <c r="J4612" t="str">
        <f t="shared" si="145"/>
        <v>Allen Overy</v>
      </c>
    </row>
    <row r="4613" spans="1:10" ht="15" x14ac:dyDescent="0.25">
      <c r="A4613" s="5" t="s">
        <v>2401</v>
      </c>
      <c r="B4613" s="8">
        <v>1908.9</v>
      </c>
      <c r="C4613" s="7">
        <v>128</v>
      </c>
      <c r="D4613" s="7" t="s">
        <v>5</v>
      </c>
      <c r="E4613" s="6">
        <v>0</v>
      </c>
      <c r="F4613" s="7">
        <v>1</v>
      </c>
      <c r="G4613" s="4">
        <v>2007</v>
      </c>
      <c r="H4613" s="18">
        <f t="shared" si="144"/>
        <v>2008</v>
      </c>
      <c r="I4613" s="5" t="s">
        <v>2401</v>
      </c>
      <c r="J4613" t="str">
        <f t="shared" si="145"/>
        <v>Allens Arthur</v>
      </c>
    </row>
    <row r="4614" spans="1:10" ht="15" x14ac:dyDescent="0.25">
      <c r="A4614" s="5" t="s">
        <v>228</v>
      </c>
      <c r="B4614" s="8">
        <v>5654.2</v>
      </c>
      <c r="C4614" s="7">
        <v>79</v>
      </c>
      <c r="D4614" s="7" t="s">
        <v>5</v>
      </c>
      <c r="E4614" s="6">
        <v>0.1</v>
      </c>
      <c r="F4614" s="7">
        <v>16</v>
      </c>
      <c r="G4614" s="4">
        <v>2007</v>
      </c>
      <c r="H4614" s="18">
        <f t="shared" si="144"/>
        <v>2008</v>
      </c>
      <c r="I4614" s="5" t="s">
        <v>2668</v>
      </c>
      <c r="J4614" t="str">
        <f t="shared" si="145"/>
        <v>Alston Bird</v>
      </c>
    </row>
    <row r="4615" spans="1:10" ht="15" x14ac:dyDescent="0.25">
      <c r="A4615" s="5" t="s">
        <v>672</v>
      </c>
      <c r="B4615" s="8">
        <v>33524.300000000003</v>
      </c>
      <c r="C4615" s="7">
        <v>26</v>
      </c>
      <c r="D4615" s="7" t="s">
        <v>5</v>
      </c>
      <c r="E4615" s="6">
        <v>0.4</v>
      </c>
      <c r="F4615" s="7">
        <v>63</v>
      </c>
      <c r="G4615" s="4">
        <v>2007</v>
      </c>
      <c r="H4615" s="18">
        <f t="shared" si="144"/>
        <v>2008</v>
      </c>
      <c r="I4615" s="5" t="s">
        <v>672</v>
      </c>
      <c r="J4615" t="str">
        <f t="shared" si="145"/>
        <v>Andrews Kurth</v>
      </c>
    </row>
    <row r="4616" spans="1:10" ht="15" x14ac:dyDescent="0.25">
      <c r="A4616" s="5" t="s">
        <v>1953</v>
      </c>
      <c r="B4616" s="6">
        <v>568.20000000000005</v>
      </c>
      <c r="C4616" s="7">
        <v>192</v>
      </c>
      <c r="D4616" s="7" t="s">
        <v>5</v>
      </c>
      <c r="E4616" s="6">
        <v>0</v>
      </c>
      <c r="F4616" s="7">
        <v>1</v>
      </c>
      <c r="G4616" s="4">
        <v>2007</v>
      </c>
      <c r="H4616" s="18">
        <f t="shared" si="144"/>
        <v>2008</v>
      </c>
      <c r="I4616" s="5" t="s">
        <v>1953</v>
      </c>
      <c r="J4616" t="str">
        <f t="shared" si="145"/>
        <v>Appleby Spurling</v>
      </c>
    </row>
    <row r="4617" spans="1:10" ht="15" x14ac:dyDescent="0.25">
      <c r="A4617" s="5" t="s">
        <v>674</v>
      </c>
      <c r="B4617" s="8">
        <v>1971.9</v>
      </c>
      <c r="C4617" s="7">
        <v>126</v>
      </c>
      <c r="D4617" s="7" t="s">
        <v>5</v>
      </c>
      <c r="E4617" s="6">
        <v>0</v>
      </c>
      <c r="F4617" s="7">
        <v>5</v>
      </c>
      <c r="G4617" s="4">
        <v>2007</v>
      </c>
      <c r="H4617" s="18">
        <f t="shared" si="144"/>
        <v>2008</v>
      </c>
      <c r="I4617" s="5" t="s">
        <v>674</v>
      </c>
      <c r="J4617" t="str">
        <f t="shared" si="145"/>
        <v>Armstrong Teasdale</v>
      </c>
    </row>
    <row r="4618" spans="1:10" ht="15" x14ac:dyDescent="0.25">
      <c r="A4618" s="5" t="s">
        <v>7</v>
      </c>
      <c r="B4618" s="8">
        <v>10849.8</v>
      </c>
      <c r="C4618" s="7">
        <v>59</v>
      </c>
      <c r="D4618" s="7" t="s">
        <v>5</v>
      </c>
      <c r="E4618" s="6">
        <v>0.1</v>
      </c>
      <c r="F4618" s="7">
        <v>17</v>
      </c>
      <c r="G4618" s="4">
        <v>2007</v>
      </c>
      <c r="H4618" s="18">
        <f t="shared" si="144"/>
        <v>2008</v>
      </c>
      <c r="I4618" s="5" t="s">
        <v>2573</v>
      </c>
      <c r="J4618" t="str">
        <f t="shared" si="145"/>
        <v>Arnold Porter</v>
      </c>
    </row>
    <row r="4619" spans="1:10" ht="15" x14ac:dyDescent="0.25">
      <c r="A4619" s="5" t="s">
        <v>2446</v>
      </c>
      <c r="B4619" s="8">
        <v>1300</v>
      </c>
      <c r="C4619" s="7">
        <v>145</v>
      </c>
      <c r="D4619" s="7" t="s">
        <v>5</v>
      </c>
      <c r="E4619" s="6">
        <v>0</v>
      </c>
      <c r="F4619" s="7">
        <v>1</v>
      </c>
      <c r="G4619" s="4">
        <v>2007</v>
      </c>
      <c r="H4619" s="18">
        <f t="shared" si="144"/>
        <v>2008</v>
      </c>
      <c r="I4619" s="5" t="s">
        <v>2446</v>
      </c>
      <c r="J4619" t="str">
        <f t="shared" si="145"/>
        <v>Arthur Cox</v>
      </c>
    </row>
    <row r="4620" spans="1:10" ht="15" x14ac:dyDescent="0.25">
      <c r="A4620" s="5" t="s">
        <v>853</v>
      </c>
      <c r="B4620" s="8">
        <v>3397.6</v>
      </c>
      <c r="C4620" s="7">
        <v>100</v>
      </c>
      <c r="D4620" s="7" t="s">
        <v>5</v>
      </c>
      <c r="E4620" s="6">
        <v>0</v>
      </c>
      <c r="F4620" s="7">
        <v>4</v>
      </c>
      <c r="G4620" s="4">
        <v>2007</v>
      </c>
      <c r="H4620" s="18">
        <f t="shared" si="144"/>
        <v>2008</v>
      </c>
      <c r="I4620" s="5" t="s">
        <v>10</v>
      </c>
      <c r="J4620" t="str">
        <f t="shared" si="145"/>
        <v>Baker Botts</v>
      </c>
    </row>
    <row r="4621" spans="1:10" ht="15" x14ac:dyDescent="0.25">
      <c r="A4621" s="5" t="s">
        <v>676</v>
      </c>
      <c r="B4621" s="8">
        <v>3036.3</v>
      </c>
      <c r="C4621" s="7">
        <v>105</v>
      </c>
      <c r="D4621" s="7" t="s">
        <v>5</v>
      </c>
      <c r="E4621" s="6">
        <v>0</v>
      </c>
      <c r="F4621" s="7">
        <v>14</v>
      </c>
      <c r="G4621" s="4">
        <v>2007</v>
      </c>
      <c r="H4621" s="18">
        <f t="shared" si="144"/>
        <v>2008</v>
      </c>
      <c r="I4621" s="5" t="s">
        <v>2805</v>
      </c>
      <c r="J4621" t="str">
        <f t="shared" si="145"/>
        <v>Baker Hostetler</v>
      </c>
    </row>
    <row r="4622" spans="1:10" ht="15" x14ac:dyDescent="0.25">
      <c r="A4622" s="5" t="s">
        <v>9</v>
      </c>
      <c r="B4622" s="8">
        <v>4916.8</v>
      </c>
      <c r="C4622" s="7">
        <v>86</v>
      </c>
      <c r="D4622" s="7" t="s">
        <v>5</v>
      </c>
      <c r="E4622" s="6">
        <v>0.1</v>
      </c>
      <c r="F4622" s="7">
        <v>15</v>
      </c>
      <c r="G4622" s="4">
        <v>2007</v>
      </c>
      <c r="H4622" s="18">
        <f t="shared" si="144"/>
        <v>2008</v>
      </c>
      <c r="I4622" s="5" t="s">
        <v>2575</v>
      </c>
      <c r="J4622" t="str">
        <f t="shared" si="145"/>
        <v>Baker McKenzie</v>
      </c>
    </row>
    <row r="4623" spans="1:10" ht="15" x14ac:dyDescent="0.25">
      <c r="A4623" s="5" t="s">
        <v>1893</v>
      </c>
      <c r="B4623" s="8">
        <v>44401.9</v>
      </c>
      <c r="C4623" s="7">
        <v>23</v>
      </c>
      <c r="D4623" s="7" t="s">
        <v>5</v>
      </c>
      <c r="E4623" s="6">
        <v>0.5</v>
      </c>
      <c r="F4623" s="7">
        <v>29</v>
      </c>
      <c r="G4623" s="4">
        <v>2007</v>
      </c>
      <c r="H4623" s="18">
        <f t="shared" si="144"/>
        <v>2008</v>
      </c>
      <c r="I4623" s="5" t="s">
        <v>1893</v>
      </c>
      <c r="J4623" t="str">
        <f t="shared" si="145"/>
        <v>Baker Botts</v>
      </c>
    </row>
    <row r="4624" spans="1:10" ht="15" x14ac:dyDescent="0.25">
      <c r="A4624" s="5" t="s">
        <v>1994</v>
      </c>
      <c r="B4624" s="8">
        <v>1017.6</v>
      </c>
      <c r="C4624" s="7">
        <v>162</v>
      </c>
      <c r="D4624" s="7" t="s">
        <v>5</v>
      </c>
      <c r="E4624" s="6">
        <v>0</v>
      </c>
      <c r="F4624" s="7">
        <v>2</v>
      </c>
      <c r="G4624" s="4">
        <v>2007</v>
      </c>
      <c r="H4624" s="18">
        <f t="shared" si="144"/>
        <v>2008</v>
      </c>
      <c r="I4624" s="5" t="s">
        <v>2764</v>
      </c>
      <c r="J4624" t="str">
        <f t="shared" si="145"/>
        <v>Baker Donelson</v>
      </c>
    </row>
    <row r="4625" spans="1:10" ht="15" x14ac:dyDescent="0.25">
      <c r="A4625" s="5" t="s">
        <v>1511</v>
      </c>
      <c r="B4625" s="6">
        <v>714</v>
      </c>
      <c r="C4625" s="7">
        <v>183</v>
      </c>
      <c r="D4625" s="7" t="s">
        <v>5</v>
      </c>
      <c r="E4625" s="6">
        <v>0</v>
      </c>
      <c r="F4625" s="7">
        <v>6</v>
      </c>
      <c r="G4625" s="4">
        <v>2007</v>
      </c>
      <c r="H4625" s="18">
        <f t="shared" si="144"/>
        <v>2008</v>
      </c>
      <c r="I4625" s="5" t="s">
        <v>3481</v>
      </c>
      <c r="J4625" t="str">
        <f t="shared" si="145"/>
        <v>Balch Bingham</v>
      </c>
    </row>
    <row r="4626" spans="1:10" ht="15" x14ac:dyDescent="0.25">
      <c r="A4626" s="5" t="s">
        <v>237</v>
      </c>
      <c r="B4626" s="8">
        <v>16035.5</v>
      </c>
      <c r="C4626" s="7">
        <v>41</v>
      </c>
      <c r="D4626" s="7" t="s">
        <v>5</v>
      </c>
      <c r="E4626" s="6">
        <v>0.2</v>
      </c>
      <c r="F4626" s="7">
        <v>18</v>
      </c>
      <c r="G4626" s="4">
        <v>2007</v>
      </c>
      <c r="H4626" s="18">
        <f t="shared" si="144"/>
        <v>2008</v>
      </c>
      <c r="I4626" s="5" t="s">
        <v>2674</v>
      </c>
      <c r="J4626" t="str">
        <f t="shared" si="145"/>
        <v>Ballard Spahr</v>
      </c>
    </row>
    <row r="4627" spans="1:10" ht="15" x14ac:dyDescent="0.25">
      <c r="A4627" s="5" t="s">
        <v>1311</v>
      </c>
      <c r="B4627" s="8">
        <v>1660.6</v>
      </c>
      <c r="C4627" s="7">
        <v>135</v>
      </c>
      <c r="D4627" s="7" t="s">
        <v>5</v>
      </c>
      <c r="E4627" s="6">
        <v>0</v>
      </c>
      <c r="F4627" s="7">
        <v>5</v>
      </c>
      <c r="G4627" s="4">
        <v>2007</v>
      </c>
      <c r="H4627" s="18">
        <f t="shared" si="144"/>
        <v>2008</v>
      </c>
      <c r="I4627" s="5" t="s">
        <v>3321</v>
      </c>
      <c r="J4627" t="str">
        <f t="shared" si="145"/>
        <v>Bass Berry</v>
      </c>
    </row>
    <row r="4628" spans="1:10" ht="15" x14ac:dyDescent="0.25">
      <c r="A4628" s="5" t="s">
        <v>1009</v>
      </c>
      <c r="B4628" s="8">
        <v>3011.1</v>
      </c>
      <c r="C4628" s="7">
        <v>106</v>
      </c>
      <c r="D4628" s="7" t="s">
        <v>5</v>
      </c>
      <c r="E4628" s="6">
        <v>0</v>
      </c>
      <c r="F4628" s="7">
        <v>9</v>
      </c>
      <c r="G4628" s="4">
        <v>2007</v>
      </c>
      <c r="H4628" s="18">
        <f t="shared" si="144"/>
        <v>2008</v>
      </c>
      <c r="I4628" s="5" t="s">
        <v>2684</v>
      </c>
      <c r="J4628" t="str">
        <f t="shared" si="145"/>
        <v>Bell Boyd</v>
      </c>
    </row>
    <row r="4629" spans="1:10" ht="15" x14ac:dyDescent="0.25">
      <c r="A4629" s="5" t="s">
        <v>2445</v>
      </c>
      <c r="B4629" s="8">
        <v>5399.7</v>
      </c>
      <c r="C4629" s="7">
        <v>82</v>
      </c>
      <c r="D4629" s="7" t="s">
        <v>5</v>
      </c>
      <c r="E4629" s="6">
        <v>0.1</v>
      </c>
      <c r="F4629" s="7">
        <v>1</v>
      </c>
      <c r="G4629" s="4">
        <v>2007</v>
      </c>
      <c r="H4629" s="18">
        <f t="shared" si="144"/>
        <v>2008</v>
      </c>
      <c r="I4629" s="5" t="s">
        <v>4104</v>
      </c>
      <c r="J4629" t="str">
        <f t="shared" si="145"/>
        <v>Bilzin Sumberg</v>
      </c>
    </row>
    <row r="4630" spans="1:10" ht="15" x14ac:dyDescent="0.25">
      <c r="A4630" s="5" t="s">
        <v>682</v>
      </c>
      <c r="B4630" s="8">
        <v>2714.2</v>
      </c>
      <c r="C4630" s="7">
        <v>109</v>
      </c>
      <c r="D4630" s="7" t="s">
        <v>5</v>
      </c>
      <c r="E4630" s="6">
        <v>0</v>
      </c>
      <c r="F4630" s="7">
        <v>12</v>
      </c>
      <c r="G4630" s="4">
        <v>2007</v>
      </c>
      <c r="H4630" s="18">
        <f t="shared" si="144"/>
        <v>2008</v>
      </c>
      <c r="I4630" s="5" t="s">
        <v>682</v>
      </c>
      <c r="J4630" t="str">
        <f t="shared" si="145"/>
        <v>Bingham McCutchen</v>
      </c>
    </row>
    <row r="4631" spans="1:10" ht="15" x14ac:dyDescent="0.25">
      <c r="A4631" s="5" t="s">
        <v>1874</v>
      </c>
      <c r="B4631" s="8">
        <v>1505.8</v>
      </c>
      <c r="C4631" s="7">
        <v>139</v>
      </c>
      <c r="D4631" s="7" t="s">
        <v>5</v>
      </c>
      <c r="E4631" s="6">
        <v>0</v>
      </c>
      <c r="F4631" s="7">
        <v>12</v>
      </c>
      <c r="G4631" s="4">
        <v>2007</v>
      </c>
      <c r="H4631" s="18">
        <f t="shared" si="144"/>
        <v>2008</v>
      </c>
      <c r="I4631" s="5" t="s">
        <v>1874</v>
      </c>
      <c r="J4631" t="str">
        <f t="shared" si="145"/>
        <v>Blackwell Sanders</v>
      </c>
    </row>
    <row r="4632" spans="1:10" ht="15" x14ac:dyDescent="0.25">
      <c r="A4632" s="5" t="s">
        <v>1576</v>
      </c>
      <c r="B4632" s="8">
        <v>1127</v>
      </c>
      <c r="C4632" s="7">
        <v>155</v>
      </c>
      <c r="D4632" s="7" t="s">
        <v>5</v>
      </c>
      <c r="E4632" s="6">
        <v>0</v>
      </c>
      <c r="F4632" s="7">
        <v>3</v>
      </c>
      <c r="G4632" s="4">
        <v>2007</v>
      </c>
      <c r="H4632" s="18">
        <f t="shared" si="144"/>
        <v>2008</v>
      </c>
      <c r="I4632" s="5" t="s">
        <v>3535</v>
      </c>
      <c r="J4632" t="str">
        <f t="shared" si="145"/>
        <v>Blake Cassels</v>
      </c>
    </row>
    <row r="4633" spans="1:10" ht="15" x14ac:dyDescent="0.25">
      <c r="A4633" s="5" t="s">
        <v>683</v>
      </c>
      <c r="B4633" s="8">
        <v>10117.700000000001</v>
      </c>
      <c r="C4633" s="7">
        <v>61</v>
      </c>
      <c r="D4633" s="7" t="s">
        <v>5</v>
      </c>
      <c r="E4633" s="6">
        <v>0.1</v>
      </c>
      <c r="F4633" s="7">
        <v>21</v>
      </c>
      <c r="G4633" s="4">
        <v>2007</v>
      </c>
      <c r="H4633" s="18">
        <f t="shared" si="144"/>
        <v>2008</v>
      </c>
      <c r="I4633" s="5" t="s">
        <v>683</v>
      </c>
      <c r="J4633" t="str">
        <f t="shared" si="145"/>
        <v>Blank Rome</v>
      </c>
    </row>
    <row r="4634" spans="1:10" ht="15" x14ac:dyDescent="0.25">
      <c r="A4634" s="5" t="s">
        <v>481</v>
      </c>
      <c r="B4634" s="8">
        <v>12704.8</v>
      </c>
      <c r="C4634" s="7">
        <v>50</v>
      </c>
      <c r="D4634" s="7" t="s">
        <v>5</v>
      </c>
      <c r="E4634" s="6">
        <v>0.2</v>
      </c>
      <c r="F4634" s="7">
        <v>17</v>
      </c>
      <c r="G4634" s="4">
        <v>2007</v>
      </c>
      <c r="H4634" s="18">
        <f t="shared" si="144"/>
        <v>2008</v>
      </c>
      <c r="I4634" s="5" t="s">
        <v>2769</v>
      </c>
      <c r="J4634" t="str">
        <f t="shared" si="145"/>
        <v>Bracewell Giuliani</v>
      </c>
    </row>
    <row r="4635" spans="1:10" ht="15" x14ac:dyDescent="0.25">
      <c r="A4635" s="5" t="s">
        <v>1965</v>
      </c>
      <c r="B4635" s="8">
        <v>2277.9</v>
      </c>
      <c r="C4635" s="7">
        <v>116</v>
      </c>
      <c r="D4635" s="7" t="s">
        <v>5</v>
      </c>
      <c r="E4635" s="6">
        <v>0</v>
      </c>
      <c r="F4635" s="7">
        <v>6</v>
      </c>
      <c r="G4635" s="4">
        <v>2007</v>
      </c>
      <c r="H4635" s="18">
        <f t="shared" si="144"/>
        <v>2008</v>
      </c>
      <c r="I4635" s="5" t="s">
        <v>2962</v>
      </c>
      <c r="J4635" t="str">
        <f t="shared" si="145"/>
        <v>BROWN RUDNICK</v>
      </c>
    </row>
    <row r="4636" spans="1:10" ht="15" x14ac:dyDescent="0.25">
      <c r="A4636" s="5" t="s">
        <v>1532</v>
      </c>
      <c r="B4636" s="6">
        <v>705.4</v>
      </c>
      <c r="C4636" s="7">
        <v>184</v>
      </c>
      <c r="D4636" s="7" t="s">
        <v>5</v>
      </c>
      <c r="E4636" s="6">
        <v>0</v>
      </c>
      <c r="F4636" s="7">
        <v>9</v>
      </c>
      <c r="G4636" s="4">
        <v>2007</v>
      </c>
      <c r="H4636" s="18">
        <f t="shared" si="144"/>
        <v>2008</v>
      </c>
      <c r="I4636" s="5" t="s">
        <v>3495</v>
      </c>
      <c r="J4636" t="str">
        <f t="shared" si="145"/>
        <v>Brownstein Hyatt</v>
      </c>
    </row>
    <row r="4637" spans="1:10" ht="15" x14ac:dyDescent="0.25">
      <c r="A4637" s="5" t="s">
        <v>11</v>
      </c>
      <c r="B4637" s="8">
        <v>774410.8</v>
      </c>
      <c r="C4637" s="7">
        <v>3</v>
      </c>
      <c r="D4637" s="7" t="s">
        <v>5</v>
      </c>
      <c r="E4637" s="6">
        <v>9.1999999999999993</v>
      </c>
      <c r="F4637" s="7">
        <v>283</v>
      </c>
      <c r="G4637" s="4">
        <v>2007</v>
      </c>
      <c r="H4637" s="18">
        <f t="shared" si="144"/>
        <v>2008</v>
      </c>
      <c r="I4637" s="5" t="s">
        <v>2576</v>
      </c>
      <c r="J4637" t="str">
        <f t="shared" si="145"/>
        <v>Cadwalader Wickersham</v>
      </c>
    </row>
    <row r="4638" spans="1:10" ht="15" x14ac:dyDescent="0.25">
      <c r="A4638" s="5" t="s">
        <v>12</v>
      </c>
      <c r="B4638" s="8">
        <v>4339.7</v>
      </c>
      <c r="C4638" s="7">
        <v>90</v>
      </c>
      <c r="D4638" s="7" t="s">
        <v>5</v>
      </c>
      <c r="E4638" s="6">
        <v>0.1</v>
      </c>
      <c r="F4638" s="7">
        <v>14</v>
      </c>
      <c r="G4638" s="4">
        <v>2007</v>
      </c>
      <c r="H4638" s="18">
        <f t="shared" si="144"/>
        <v>2008</v>
      </c>
      <c r="I4638" s="5" t="s">
        <v>2577</v>
      </c>
      <c r="J4638" t="str">
        <f t="shared" si="145"/>
        <v>Cahill Gordon</v>
      </c>
    </row>
    <row r="4639" spans="1:10" ht="15" x14ac:dyDescent="0.25">
      <c r="A4639" s="5" t="s">
        <v>129</v>
      </c>
      <c r="B4639" s="8">
        <v>1230.0999999999999</v>
      </c>
      <c r="C4639" s="7">
        <v>149</v>
      </c>
      <c r="D4639" s="7" t="s">
        <v>5</v>
      </c>
      <c r="E4639" s="6">
        <v>0</v>
      </c>
      <c r="F4639" s="7">
        <v>4</v>
      </c>
      <c r="G4639" s="4">
        <v>2007</v>
      </c>
      <c r="H4639" s="18">
        <f t="shared" si="144"/>
        <v>2008</v>
      </c>
      <c r="I4639" s="5" t="s">
        <v>2635</v>
      </c>
      <c r="J4639" t="str">
        <f t="shared" si="145"/>
        <v>Chadbourne Parke</v>
      </c>
    </row>
    <row r="4640" spans="1:10" ht="15" x14ac:dyDescent="0.25">
      <c r="A4640" s="5" t="s">
        <v>1198</v>
      </c>
      <c r="B4640" s="8">
        <v>2391.8000000000002</v>
      </c>
      <c r="C4640" s="7">
        <v>112</v>
      </c>
      <c r="D4640" s="7" t="s">
        <v>5</v>
      </c>
      <c r="E4640" s="6">
        <v>0</v>
      </c>
      <c r="F4640" s="7">
        <v>6</v>
      </c>
      <c r="G4640" s="4">
        <v>2007</v>
      </c>
      <c r="H4640" s="18">
        <f t="shared" si="144"/>
        <v>2008</v>
      </c>
      <c r="I4640" s="5" t="s">
        <v>3237</v>
      </c>
      <c r="J4640" t="str">
        <f t="shared" si="145"/>
        <v>Chapman Cutler</v>
      </c>
    </row>
    <row r="4641" spans="1:10" ht="15" x14ac:dyDescent="0.25">
      <c r="A4641" s="5" t="s">
        <v>697</v>
      </c>
      <c r="B4641" s="6">
        <v>940.8</v>
      </c>
      <c r="C4641" s="7">
        <v>168</v>
      </c>
      <c r="D4641" s="7" t="s">
        <v>5</v>
      </c>
      <c r="E4641" s="6">
        <v>0</v>
      </c>
      <c r="F4641" s="7">
        <v>7</v>
      </c>
      <c r="G4641" s="4">
        <v>2007</v>
      </c>
      <c r="H4641" s="18">
        <f t="shared" si="144"/>
        <v>2008</v>
      </c>
      <c r="I4641" s="5" t="s">
        <v>2816</v>
      </c>
      <c r="J4641" t="str">
        <f t="shared" si="145"/>
        <v>Choate Hall</v>
      </c>
    </row>
    <row r="4642" spans="1:10" ht="15" x14ac:dyDescent="0.25">
      <c r="A4642" s="5" t="s">
        <v>2389</v>
      </c>
      <c r="B4642" s="6">
        <v>750</v>
      </c>
      <c r="C4642" s="20">
        <v>177</v>
      </c>
      <c r="D4642" s="7">
        <v>1</v>
      </c>
      <c r="E4642" s="6">
        <v>0</v>
      </c>
      <c r="F4642" s="7">
        <v>1</v>
      </c>
      <c r="G4642" s="4">
        <v>2007</v>
      </c>
      <c r="H4642" s="18">
        <f t="shared" si="144"/>
        <v>2008</v>
      </c>
      <c r="I4642" s="5" t="s">
        <v>4064</v>
      </c>
      <c r="J4642" t="str">
        <f t="shared" si="145"/>
        <v>Christensen Miller</v>
      </c>
    </row>
    <row r="4643" spans="1:10" ht="15" x14ac:dyDescent="0.25">
      <c r="A4643" s="5" t="s">
        <v>482</v>
      </c>
      <c r="B4643" s="8">
        <v>29512.5</v>
      </c>
      <c r="C4643" s="7">
        <v>31</v>
      </c>
      <c r="D4643" s="7" t="s">
        <v>5</v>
      </c>
      <c r="E4643" s="6">
        <v>0.4</v>
      </c>
      <c r="F4643" s="7">
        <v>43</v>
      </c>
      <c r="G4643" s="4">
        <v>2007</v>
      </c>
      <c r="H4643" s="18">
        <f t="shared" si="144"/>
        <v>2008</v>
      </c>
      <c r="I4643" s="5" t="s">
        <v>2578</v>
      </c>
      <c r="J4643" t="str">
        <f t="shared" si="145"/>
        <v>Cleary Gottlieb</v>
      </c>
    </row>
    <row r="4644" spans="1:10" ht="15" x14ac:dyDescent="0.25">
      <c r="A4644" s="5" t="s">
        <v>1739</v>
      </c>
      <c r="B4644" s="8">
        <v>3116.8</v>
      </c>
      <c r="C4644" s="7">
        <v>103</v>
      </c>
      <c r="D4644" s="7" t="s">
        <v>5</v>
      </c>
      <c r="E4644" s="6">
        <v>0</v>
      </c>
      <c r="F4644" s="7">
        <v>8</v>
      </c>
      <c r="G4644" s="4">
        <v>2007</v>
      </c>
      <c r="H4644" s="18">
        <f t="shared" si="144"/>
        <v>2008</v>
      </c>
      <c r="I4644" s="5" t="s">
        <v>1739</v>
      </c>
      <c r="J4644" t="str">
        <f t="shared" si="145"/>
        <v>Clifford Chance</v>
      </c>
    </row>
    <row r="4645" spans="1:10" ht="15" x14ac:dyDescent="0.25">
      <c r="A4645" s="5" t="s">
        <v>1989</v>
      </c>
      <c r="B4645" s="8">
        <v>8449.2999999999993</v>
      </c>
      <c r="C4645" s="7">
        <v>67</v>
      </c>
      <c r="D4645" s="7" t="s">
        <v>5</v>
      </c>
      <c r="E4645" s="6">
        <v>0.1</v>
      </c>
      <c r="F4645" s="7">
        <v>20</v>
      </c>
      <c r="G4645" s="4">
        <v>2007</v>
      </c>
      <c r="H4645" s="18">
        <f t="shared" si="144"/>
        <v>2008</v>
      </c>
      <c r="I4645" s="5" t="s">
        <v>1989</v>
      </c>
      <c r="J4645" t="str">
        <f t="shared" si="145"/>
        <v>Clifford Chance</v>
      </c>
    </row>
    <row r="4646" spans="1:10" ht="15" x14ac:dyDescent="0.25">
      <c r="A4646" s="5" t="s">
        <v>2089</v>
      </c>
      <c r="B4646" s="8">
        <v>1150</v>
      </c>
      <c r="C4646" s="7">
        <v>153</v>
      </c>
      <c r="D4646" s="7" t="s">
        <v>5</v>
      </c>
      <c r="E4646" s="6">
        <v>0</v>
      </c>
      <c r="F4646" s="7">
        <v>1</v>
      </c>
      <c r="G4646" s="4">
        <v>2007</v>
      </c>
      <c r="H4646" s="18">
        <f t="shared" si="144"/>
        <v>2008</v>
      </c>
      <c r="I4646" s="5" t="s">
        <v>2089</v>
      </c>
      <c r="J4646" t="str">
        <f t="shared" si="145"/>
        <v>Commercial Law</v>
      </c>
    </row>
    <row r="4647" spans="1:10" ht="15" x14ac:dyDescent="0.25">
      <c r="A4647" s="5" t="s">
        <v>1581</v>
      </c>
      <c r="B4647" s="6">
        <v>560.29999999999995</v>
      </c>
      <c r="C4647" s="7">
        <v>193</v>
      </c>
      <c r="D4647" s="7" t="s">
        <v>5</v>
      </c>
      <c r="E4647" s="6">
        <v>0</v>
      </c>
      <c r="F4647" s="7">
        <v>4</v>
      </c>
      <c r="G4647" s="4">
        <v>2007</v>
      </c>
      <c r="H4647" s="18">
        <f t="shared" si="144"/>
        <v>2008</v>
      </c>
      <c r="I4647" s="5" t="s">
        <v>3539</v>
      </c>
      <c r="J4647" t="str">
        <f t="shared" si="145"/>
        <v>Conner Winters</v>
      </c>
    </row>
    <row r="4648" spans="1:10" ht="15" x14ac:dyDescent="0.25">
      <c r="A4648" s="5" t="s">
        <v>1512</v>
      </c>
      <c r="B4648" s="8">
        <v>3688.8</v>
      </c>
      <c r="C4648" s="7">
        <v>98</v>
      </c>
      <c r="D4648" s="7" t="s">
        <v>5</v>
      </c>
      <c r="E4648" s="6">
        <v>0</v>
      </c>
      <c r="F4648" s="7">
        <v>11</v>
      </c>
      <c r="G4648" s="4">
        <v>2007</v>
      </c>
      <c r="H4648" s="18">
        <f t="shared" si="144"/>
        <v>2008</v>
      </c>
      <c r="I4648" s="5" t="s">
        <v>3482</v>
      </c>
      <c r="J4648" t="str">
        <f t="shared" si="145"/>
        <v>Conyers Dill</v>
      </c>
    </row>
    <row r="4649" spans="1:10" ht="15" x14ac:dyDescent="0.25">
      <c r="A4649" s="5" t="s">
        <v>1670</v>
      </c>
      <c r="B4649" s="8">
        <v>8039.5</v>
      </c>
      <c r="C4649" s="7">
        <v>69</v>
      </c>
      <c r="D4649" s="7" t="s">
        <v>5</v>
      </c>
      <c r="E4649" s="6">
        <v>0.1</v>
      </c>
      <c r="F4649" s="7">
        <v>81</v>
      </c>
      <c r="G4649" s="4">
        <v>2007</v>
      </c>
      <c r="H4649" s="18">
        <f t="shared" si="144"/>
        <v>2008</v>
      </c>
      <c r="I4649" s="5" t="s">
        <v>1670</v>
      </c>
      <c r="J4649" t="str">
        <f t="shared" si="145"/>
        <v>Cooley Godward</v>
      </c>
    </row>
    <row r="4650" spans="1:10" ht="15" x14ac:dyDescent="0.25">
      <c r="A4650" s="5" t="s">
        <v>14</v>
      </c>
      <c r="B4650" s="8">
        <v>2252.8000000000002</v>
      </c>
      <c r="C4650" s="7">
        <v>119</v>
      </c>
      <c r="D4650" s="7" t="s">
        <v>5</v>
      </c>
      <c r="E4650" s="6">
        <v>0</v>
      </c>
      <c r="F4650" s="7">
        <v>12</v>
      </c>
      <c r="G4650" s="4">
        <v>2007</v>
      </c>
      <c r="H4650" s="18">
        <f t="shared" si="144"/>
        <v>2008</v>
      </c>
      <c r="I4650" s="5" t="s">
        <v>2579</v>
      </c>
      <c r="J4650" t="str">
        <f t="shared" si="145"/>
        <v>Covington Burling</v>
      </c>
    </row>
    <row r="4651" spans="1:10" ht="15" x14ac:dyDescent="0.25">
      <c r="A4651" s="5" t="s">
        <v>15</v>
      </c>
      <c r="B4651" s="8">
        <v>99522.3</v>
      </c>
      <c r="C4651" s="7">
        <v>16</v>
      </c>
      <c r="D4651" s="7" t="s">
        <v>5</v>
      </c>
      <c r="E4651" s="6">
        <v>1.2</v>
      </c>
      <c r="F4651" s="7">
        <v>54</v>
      </c>
      <c r="G4651" s="4">
        <v>2007</v>
      </c>
      <c r="H4651" s="18">
        <f t="shared" si="144"/>
        <v>2008</v>
      </c>
      <c r="I4651" s="5" t="s">
        <v>2580</v>
      </c>
      <c r="J4651" t="str">
        <f t="shared" si="145"/>
        <v>Cravath Swaine</v>
      </c>
    </row>
    <row r="4652" spans="1:10" ht="15" x14ac:dyDescent="0.25">
      <c r="A4652" s="5" t="s">
        <v>16</v>
      </c>
      <c r="B4652" s="8">
        <v>151646.20000000001</v>
      </c>
      <c r="C4652" s="7">
        <v>11</v>
      </c>
      <c r="D4652" s="7" t="s">
        <v>5</v>
      </c>
      <c r="E4652" s="6">
        <v>1.8</v>
      </c>
      <c r="F4652" s="7">
        <v>72</v>
      </c>
      <c r="G4652" s="4">
        <v>2007</v>
      </c>
      <c r="H4652" s="18">
        <f t="shared" si="144"/>
        <v>2008</v>
      </c>
      <c r="I4652" s="5" t="s">
        <v>2581</v>
      </c>
      <c r="J4652" t="str">
        <f t="shared" si="145"/>
        <v>Davis Polk</v>
      </c>
    </row>
    <row r="4653" spans="1:10" ht="15" x14ac:dyDescent="0.25">
      <c r="A4653" s="5" t="s">
        <v>262</v>
      </c>
      <c r="B4653" s="6">
        <v>606.9</v>
      </c>
      <c r="C4653" s="7">
        <v>189</v>
      </c>
      <c r="D4653" s="7" t="s">
        <v>5</v>
      </c>
      <c r="E4653" s="6">
        <v>0</v>
      </c>
      <c r="F4653" s="7">
        <v>2</v>
      </c>
      <c r="G4653" s="4">
        <v>2007</v>
      </c>
      <c r="H4653" s="18">
        <f t="shared" si="144"/>
        <v>2008</v>
      </c>
      <c r="I4653" s="5" t="s">
        <v>262</v>
      </c>
      <c r="J4653" t="str">
        <f t="shared" si="145"/>
        <v>Davis Wright</v>
      </c>
    </row>
    <row r="4654" spans="1:10" ht="15" x14ac:dyDescent="0.25">
      <c r="A4654" s="5" t="s">
        <v>1102</v>
      </c>
      <c r="B4654" s="8">
        <v>1356</v>
      </c>
      <c r="C4654" s="7">
        <v>143</v>
      </c>
      <c r="D4654" s="7" t="s">
        <v>5</v>
      </c>
      <c r="E4654" s="6">
        <v>0</v>
      </c>
      <c r="F4654" s="7">
        <v>14</v>
      </c>
      <c r="G4654" s="4">
        <v>2007</v>
      </c>
      <c r="H4654" s="18">
        <f t="shared" si="144"/>
        <v>2008</v>
      </c>
      <c r="I4654" s="5" t="s">
        <v>3160</v>
      </c>
      <c r="J4654" t="str">
        <f t="shared" si="145"/>
        <v>Davis Graham</v>
      </c>
    </row>
    <row r="4655" spans="1:10" ht="15" x14ac:dyDescent="0.25">
      <c r="A4655" s="5" t="s">
        <v>17</v>
      </c>
      <c r="B4655" s="8">
        <v>5763.2</v>
      </c>
      <c r="C4655" s="7">
        <v>76</v>
      </c>
      <c r="D4655" s="7" t="s">
        <v>5</v>
      </c>
      <c r="E4655" s="6">
        <v>0.1</v>
      </c>
      <c r="F4655" s="7">
        <v>10</v>
      </c>
      <c r="G4655" s="4">
        <v>2007</v>
      </c>
      <c r="H4655" s="18">
        <f t="shared" si="144"/>
        <v>2008</v>
      </c>
      <c r="I4655" s="5" t="s">
        <v>2582</v>
      </c>
      <c r="J4655" t="str">
        <f t="shared" si="145"/>
        <v>Debevoise Plimpton</v>
      </c>
    </row>
    <row r="4656" spans="1:10" ht="15" x14ac:dyDescent="0.25">
      <c r="A4656" s="5" t="s">
        <v>72</v>
      </c>
      <c r="B4656" s="8">
        <v>219364</v>
      </c>
      <c r="C4656" s="7">
        <v>9</v>
      </c>
      <c r="D4656" s="7" t="s">
        <v>5</v>
      </c>
      <c r="E4656" s="6">
        <v>2.6</v>
      </c>
      <c r="F4656" s="7">
        <v>113</v>
      </c>
      <c r="G4656" s="4">
        <v>2007</v>
      </c>
      <c r="H4656" s="18">
        <f t="shared" si="144"/>
        <v>2008</v>
      </c>
      <c r="I4656" s="5" t="s">
        <v>72</v>
      </c>
      <c r="J4656" t="str">
        <f t="shared" si="145"/>
        <v>Dechert</v>
      </c>
    </row>
    <row r="4657" spans="1:10" ht="15" x14ac:dyDescent="0.25">
      <c r="A4657" s="5" t="s">
        <v>2453</v>
      </c>
      <c r="B4657" s="8">
        <v>30818.7</v>
      </c>
      <c r="C4657" s="7">
        <v>29</v>
      </c>
      <c r="D4657" s="7" t="s">
        <v>5</v>
      </c>
      <c r="E4657" s="6">
        <v>0.4</v>
      </c>
      <c r="F4657" s="7">
        <v>19</v>
      </c>
      <c r="G4657" s="4">
        <v>2007</v>
      </c>
      <c r="H4657" s="18">
        <f t="shared" si="144"/>
        <v>2008</v>
      </c>
      <c r="I4657" s="5" t="s">
        <v>4109</v>
      </c>
      <c r="J4657" t="str">
        <f t="shared" si="145"/>
        <v>Dewey LeBoeuf</v>
      </c>
    </row>
    <row r="4658" spans="1:10" ht="15" x14ac:dyDescent="0.25">
      <c r="A4658" s="5" t="s">
        <v>18</v>
      </c>
      <c r="B4658" s="8">
        <v>29079.3</v>
      </c>
      <c r="C4658" s="7">
        <v>33</v>
      </c>
      <c r="D4658" s="7" t="s">
        <v>5</v>
      </c>
      <c r="E4658" s="6">
        <v>0.3</v>
      </c>
      <c r="F4658" s="7">
        <v>17</v>
      </c>
      <c r="G4658" s="4">
        <v>2007</v>
      </c>
      <c r="H4658" s="18">
        <f t="shared" si="144"/>
        <v>2008</v>
      </c>
      <c r="I4658" s="5" t="s">
        <v>18</v>
      </c>
      <c r="J4658" t="str">
        <f t="shared" si="145"/>
        <v>Dewey Ballantine</v>
      </c>
    </row>
    <row r="4659" spans="1:10" ht="15" x14ac:dyDescent="0.25">
      <c r="A4659" s="5" t="s">
        <v>1850</v>
      </c>
      <c r="B4659" s="8">
        <v>55311.8</v>
      </c>
      <c r="C4659" s="7">
        <v>22</v>
      </c>
      <c r="D4659" s="7" t="s">
        <v>5</v>
      </c>
      <c r="E4659" s="6">
        <v>0.7</v>
      </c>
      <c r="F4659" s="7">
        <v>24</v>
      </c>
      <c r="G4659" s="4">
        <v>2007</v>
      </c>
      <c r="H4659" s="18">
        <f t="shared" si="144"/>
        <v>2008</v>
      </c>
      <c r="I4659" s="5" t="s">
        <v>1850</v>
      </c>
      <c r="J4659" t="str">
        <f t="shared" si="145"/>
        <v>Dewey Ballantine</v>
      </c>
    </row>
    <row r="4660" spans="1:10" ht="15" x14ac:dyDescent="0.25">
      <c r="A4660" s="5" t="s">
        <v>985</v>
      </c>
      <c r="B4660" s="8">
        <v>12102.9</v>
      </c>
      <c r="C4660" s="7">
        <v>53</v>
      </c>
      <c r="D4660" s="7" t="s">
        <v>5</v>
      </c>
      <c r="E4660" s="6">
        <v>0.1</v>
      </c>
      <c r="F4660" s="7">
        <v>4</v>
      </c>
      <c r="G4660" s="4">
        <v>2007</v>
      </c>
      <c r="H4660" s="18">
        <f t="shared" si="144"/>
        <v>2008</v>
      </c>
      <c r="I4660" s="5" t="s">
        <v>3067</v>
      </c>
      <c r="J4660" t="str">
        <f t="shared" si="145"/>
        <v>Dewey Ballantine</v>
      </c>
    </row>
    <row r="4661" spans="1:10" ht="15" x14ac:dyDescent="0.25">
      <c r="A4661" s="5" t="s">
        <v>1995</v>
      </c>
      <c r="B4661" s="8">
        <v>5520</v>
      </c>
      <c r="C4661" s="7">
        <v>81</v>
      </c>
      <c r="D4661" s="7" t="s">
        <v>5</v>
      </c>
      <c r="E4661" s="6">
        <v>0.1</v>
      </c>
      <c r="F4661" s="7">
        <v>37</v>
      </c>
      <c r="G4661" s="4">
        <v>2007</v>
      </c>
      <c r="H4661" s="18">
        <f t="shared" si="144"/>
        <v>2008</v>
      </c>
      <c r="I4661" s="5" t="s">
        <v>1995</v>
      </c>
      <c r="J4661" t="str">
        <f t="shared" si="145"/>
        <v>DLA Piper</v>
      </c>
    </row>
    <row r="4662" spans="1:10" ht="15" x14ac:dyDescent="0.25">
      <c r="A4662" s="5" t="s">
        <v>1952</v>
      </c>
      <c r="B4662" s="8">
        <v>2270.8000000000002</v>
      </c>
      <c r="C4662" s="7">
        <v>117</v>
      </c>
      <c r="D4662" s="7" t="s">
        <v>5</v>
      </c>
      <c r="E4662" s="6">
        <v>0</v>
      </c>
      <c r="F4662" s="7">
        <v>7</v>
      </c>
      <c r="G4662" s="4">
        <v>2007</v>
      </c>
      <c r="H4662" s="18">
        <f t="shared" si="144"/>
        <v>2008</v>
      </c>
      <c r="I4662" s="5" t="s">
        <v>1952</v>
      </c>
      <c r="J4662" t="str">
        <f t="shared" si="145"/>
        <v>DLA Piper</v>
      </c>
    </row>
    <row r="4663" spans="1:10" ht="15" x14ac:dyDescent="0.25">
      <c r="A4663" s="5" t="s">
        <v>712</v>
      </c>
      <c r="B4663" s="8">
        <v>9885.7999999999993</v>
      </c>
      <c r="C4663" s="7">
        <v>62</v>
      </c>
      <c r="D4663" s="7" t="s">
        <v>5</v>
      </c>
      <c r="E4663" s="6">
        <v>0.1</v>
      </c>
      <c r="F4663" s="7">
        <v>25</v>
      </c>
      <c r="G4663" s="4">
        <v>2007</v>
      </c>
      <c r="H4663" s="18">
        <f t="shared" si="144"/>
        <v>2008</v>
      </c>
      <c r="I4663" s="5" t="s">
        <v>2825</v>
      </c>
      <c r="J4663" t="str">
        <f t="shared" si="145"/>
        <v>Dorsey Whitney</v>
      </c>
    </row>
    <row r="4664" spans="1:10" ht="15" x14ac:dyDescent="0.25">
      <c r="A4664" s="5" t="s">
        <v>483</v>
      </c>
      <c r="B4664" s="8">
        <v>1067.4000000000001</v>
      </c>
      <c r="C4664" s="7">
        <v>161</v>
      </c>
      <c r="D4664" s="7" t="s">
        <v>5</v>
      </c>
      <c r="E4664" s="6">
        <v>0</v>
      </c>
      <c r="F4664" s="7">
        <v>2</v>
      </c>
      <c r="G4664" s="4">
        <v>2007</v>
      </c>
      <c r="H4664" s="18">
        <f t="shared" si="144"/>
        <v>2008</v>
      </c>
      <c r="I4664" s="5" t="s">
        <v>2665</v>
      </c>
      <c r="J4664" t="str">
        <f t="shared" si="145"/>
        <v>Dow Lohnes</v>
      </c>
    </row>
    <row r="4665" spans="1:10" ht="15" x14ac:dyDescent="0.25">
      <c r="A4665" s="5" t="s">
        <v>713</v>
      </c>
      <c r="B4665" s="6">
        <v>723.9</v>
      </c>
      <c r="C4665" s="7">
        <v>182</v>
      </c>
      <c r="D4665" s="7" t="s">
        <v>5</v>
      </c>
      <c r="E4665" s="6">
        <v>0</v>
      </c>
      <c r="F4665" s="7">
        <v>7</v>
      </c>
      <c r="G4665" s="4">
        <v>2007</v>
      </c>
      <c r="H4665" s="18">
        <f t="shared" si="144"/>
        <v>2008</v>
      </c>
      <c r="I4665" s="5" t="s">
        <v>2826</v>
      </c>
      <c r="J4665" t="str">
        <f t="shared" si="145"/>
        <v>Drinker Biddle</v>
      </c>
    </row>
    <row r="4666" spans="1:10" ht="15" x14ac:dyDescent="0.25">
      <c r="A4666" s="5" t="s">
        <v>268</v>
      </c>
      <c r="B4666" s="6">
        <v>495.7</v>
      </c>
      <c r="C4666" s="7">
        <v>200</v>
      </c>
      <c r="D4666" s="7" t="s">
        <v>5</v>
      </c>
      <c r="E4666" s="6">
        <v>0</v>
      </c>
      <c r="F4666" s="7">
        <v>4</v>
      </c>
      <c r="G4666" s="4">
        <v>2007</v>
      </c>
      <c r="H4666" s="18">
        <f t="shared" si="144"/>
        <v>2008</v>
      </c>
      <c r="I4666" s="5" t="s">
        <v>534</v>
      </c>
      <c r="J4666" t="str">
        <f t="shared" si="145"/>
        <v>Edwards Angell</v>
      </c>
    </row>
    <row r="4667" spans="1:10" ht="15" x14ac:dyDescent="0.25">
      <c r="A4667" s="5" t="s">
        <v>501</v>
      </c>
      <c r="B4667" s="6">
        <v>986.8</v>
      </c>
      <c r="C4667" s="7">
        <v>165</v>
      </c>
      <c r="D4667" s="7" t="s">
        <v>5</v>
      </c>
      <c r="E4667" s="6">
        <v>0</v>
      </c>
      <c r="F4667" s="7">
        <v>11</v>
      </c>
      <c r="G4667" s="4">
        <v>2007</v>
      </c>
      <c r="H4667" s="18">
        <f t="shared" si="144"/>
        <v>2008</v>
      </c>
      <c r="I4667" s="5" t="s">
        <v>2775</v>
      </c>
      <c r="J4667" t="str">
        <f t="shared" si="145"/>
        <v>Edwards Angell</v>
      </c>
    </row>
    <row r="4668" spans="1:10" ht="15" x14ac:dyDescent="0.25">
      <c r="A4668" s="5" t="s">
        <v>1898</v>
      </c>
      <c r="B4668" s="8">
        <v>1143.9000000000001</v>
      </c>
      <c r="C4668" s="7">
        <v>154</v>
      </c>
      <c r="D4668" s="7" t="s">
        <v>5</v>
      </c>
      <c r="E4668" s="6">
        <v>0</v>
      </c>
      <c r="F4668" s="7">
        <v>11</v>
      </c>
      <c r="G4668" s="4">
        <v>2007</v>
      </c>
      <c r="H4668" s="18">
        <f t="shared" si="144"/>
        <v>2008</v>
      </c>
      <c r="I4668" s="5" t="s">
        <v>3757</v>
      </c>
      <c r="J4668" t="str">
        <f t="shared" si="145"/>
        <v>Ellenoff Grossman</v>
      </c>
    </row>
    <row r="4669" spans="1:10" ht="15" x14ac:dyDescent="0.25">
      <c r="A4669" s="5" t="s">
        <v>133</v>
      </c>
      <c r="B4669" s="8">
        <v>6096.7</v>
      </c>
      <c r="C4669" s="7">
        <v>74</v>
      </c>
      <c r="D4669" s="7" t="s">
        <v>5</v>
      </c>
      <c r="E4669" s="6">
        <v>0.1</v>
      </c>
      <c r="F4669" s="7">
        <v>12</v>
      </c>
      <c r="G4669" s="4">
        <v>2007</v>
      </c>
      <c r="H4669" s="18">
        <f t="shared" si="144"/>
        <v>2008</v>
      </c>
      <c r="I4669" s="5" t="s">
        <v>2636</v>
      </c>
      <c r="J4669" t="str">
        <f t="shared" si="145"/>
        <v>Faegre Benson</v>
      </c>
    </row>
    <row r="4670" spans="1:10" ht="15" x14ac:dyDescent="0.25">
      <c r="A4670" s="5" t="s">
        <v>716</v>
      </c>
      <c r="B4670" s="8">
        <v>2163.6999999999998</v>
      </c>
      <c r="C4670" s="7">
        <v>122</v>
      </c>
      <c r="D4670" s="7" t="s">
        <v>5</v>
      </c>
      <c r="E4670" s="6">
        <v>0</v>
      </c>
      <c r="F4670" s="7">
        <v>13</v>
      </c>
      <c r="G4670" s="4">
        <v>2007</v>
      </c>
      <c r="H4670" s="18">
        <f t="shared" si="144"/>
        <v>2008</v>
      </c>
      <c r="I4670" s="5" t="s">
        <v>2827</v>
      </c>
      <c r="J4670" t="str">
        <f t="shared" si="145"/>
        <v>Fenwick West</v>
      </c>
    </row>
    <row r="4671" spans="1:10" ht="15" x14ac:dyDescent="0.25">
      <c r="A4671" s="5" t="s">
        <v>76</v>
      </c>
      <c r="B4671" s="8">
        <v>14816.8</v>
      </c>
      <c r="C4671" s="7">
        <v>44</v>
      </c>
      <c r="D4671" s="7" t="s">
        <v>5</v>
      </c>
      <c r="E4671" s="6">
        <v>0.2</v>
      </c>
      <c r="F4671" s="7">
        <v>21</v>
      </c>
      <c r="G4671" s="4">
        <v>2007</v>
      </c>
      <c r="H4671" s="18">
        <f t="shared" si="144"/>
        <v>2008</v>
      </c>
      <c r="I4671" s="5" t="s">
        <v>2617</v>
      </c>
      <c r="J4671" t="str">
        <f t="shared" si="145"/>
        <v>Foley Lardner</v>
      </c>
    </row>
    <row r="4672" spans="1:10" ht="15" x14ac:dyDescent="0.25">
      <c r="A4672" s="5" t="s">
        <v>1095</v>
      </c>
      <c r="B4672" s="6">
        <v>549.20000000000005</v>
      </c>
      <c r="C4672" s="7">
        <v>195</v>
      </c>
      <c r="D4672" s="7" t="s">
        <v>5</v>
      </c>
      <c r="E4672" s="6">
        <v>0</v>
      </c>
      <c r="F4672" s="7">
        <v>8</v>
      </c>
      <c r="G4672" s="4">
        <v>2007</v>
      </c>
      <c r="H4672" s="18">
        <f t="shared" si="144"/>
        <v>2008</v>
      </c>
      <c r="I4672" s="5" t="s">
        <v>3153</v>
      </c>
      <c r="J4672" t="str">
        <f t="shared" si="145"/>
        <v>Foley Hoag</v>
      </c>
    </row>
    <row r="4673" spans="1:10" ht="15" x14ac:dyDescent="0.25">
      <c r="A4673" s="5" t="s">
        <v>1920</v>
      </c>
      <c r="B4673" s="8">
        <v>3748.6</v>
      </c>
      <c r="C4673" s="7">
        <v>97</v>
      </c>
      <c r="D4673" s="7" t="s">
        <v>5</v>
      </c>
      <c r="E4673" s="6">
        <v>0</v>
      </c>
      <c r="F4673" s="7">
        <v>12</v>
      </c>
      <c r="G4673" s="4">
        <v>2007</v>
      </c>
      <c r="H4673" s="18">
        <f t="shared" si="144"/>
        <v>2008</v>
      </c>
      <c r="I4673" s="5" t="s">
        <v>1920</v>
      </c>
      <c r="J4673" t="str">
        <f t="shared" si="145"/>
        <v>Freshfields Bruckhaus</v>
      </c>
    </row>
    <row r="4674" spans="1:10" ht="15" x14ac:dyDescent="0.25">
      <c r="A4674" s="5" t="s">
        <v>997</v>
      </c>
      <c r="B4674" s="8">
        <v>5608.7</v>
      </c>
      <c r="C4674" s="7">
        <v>80</v>
      </c>
      <c r="D4674" s="7" t="s">
        <v>5</v>
      </c>
      <c r="E4674" s="6">
        <v>0.1</v>
      </c>
      <c r="F4674" s="7">
        <v>10</v>
      </c>
      <c r="G4674" s="4">
        <v>2007</v>
      </c>
      <c r="H4674" s="18">
        <f t="shared" ref="H4674:H4737" si="146">G4674+1</f>
        <v>2008</v>
      </c>
      <c r="I4674" s="5" t="s">
        <v>2585</v>
      </c>
      <c r="J4674" t="str">
        <f t="shared" ref="J4674:J4737" si="147">TRIM(LEFT(SUBSTITUTE(I4674," ",REPT(" ",100)),200))</f>
        <v>Fried Frank</v>
      </c>
    </row>
    <row r="4675" spans="1:10" ht="15" x14ac:dyDescent="0.25">
      <c r="A4675" s="5" t="s">
        <v>22</v>
      </c>
      <c r="B4675" s="8">
        <v>2025.4</v>
      </c>
      <c r="C4675" s="7">
        <v>124</v>
      </c>
      <c r="D4675" s="7" t="s">
        <v>5</v>
      </c>
      <c r="E4675" s="6">
        <v>0</v>
      </c>
      <c r="F4675" s="7">
        <v>12</v>
      </c>
      <c r="G4675" s="4">
        <v>2007</v>
      </c>
      <c r="H4675" s="18">
        <f t="shared" si="146"/>
        <v>2008</v>
      </c>
      <c r="I4675" s="5" t="s">
        <v>2586</v>
      </c>
      <c r="J4675" t="str">
        <f t="shared" si="147"/>
        <v>Fulbright Jaworski</v>
      </c>
    </row>
    <row r="4676" spans="1:10" ht="15" x14ac:dyDescent="0.25">
      <c r="A4676" s="5" t="s">
        <v>725</v>
      </c>
      <c r="B4676" s="6">
        <v>638</v>
      </c>
      <c r="C4676" s="7">
        <v>186</v>
      </c>
      <c r="D4676" s="7" t="s">
        <v>5</v>
      </c>
      <c r="E4676" s="6">
        <v>0</v>
      </c>
      <c r="F4676" s="7">
        <v>5</v>
      </c>
      <c r="G4676" s="4">
        <v>2007</v>
      </c>
      <c r="H4676" s="18">
        <f t="shared" si="146"/>
        <v>2008</v>
      </c>
      <c r="I4676" s="5" t="s">
        <v>725</v>
      </c>
      <c r="J4676" t="str">
        <f t="shared" si="147"/>
        <v>Gardere Wynne</v>
      </c>
    </row>
    <row r="4677" spans="1:10" ht="15" x14ac:dyDescent="0.25">
      <c r="A4677" s="5" t="s">
        <v>858</v>
      </c>
      <c r="B4677" s="8">
        <v>389540.9</v>
      </c>
      <c r="C4677" s="7">
        <v>7</v>
      </c>
      <c r="D4677" s="7" t="s">
        <v>5</v>
      </c>
      <c r="E4677" s="6">
        <v>4.5999999999999996</v>
      </c>
      <c r="F4677" s="9">
        <v>2484</v>
      </c>
      <c r="G4677" s="4">
        <v>2007</v>
      </c>
      <c r="H4677" s="18">
        <f t="shared" si="146"/>
        <v>2008</v>
      </c>
      <c r="I4677" s="5" t="s">
        <v>858</v>
      </c>
      <c r="J4677" t="str">
        <f t="shared" si="147"/>
        <v>General Counsel</v>
      </c>
    </row>
    <row r="4678" spans="1:10" ht="15" x14ac:dyDescent="0.25">
      <c r="A4678" s="5" t="s">
        <v>921</v>
      </c>
      <c r="B4678" s="8">
        <v>12723.6</v>
      </c>
      <c r="C4678" s="7">
        <v>49</v>
      </c>
      <c r="D4678" s="7" t="s">
        <v>5</v>
      </c>
      <c r="E4678" s="6">
        <v>0.2</v>
      </c>
      <c r="F4678" s="7">
        <v>20</v>
      </c>
      <c r="G4678" s="4">
        <v>2007</v>
      </c>
      <c r="H4678" s="18">
        <f t="shared" si="146"/>
        <v>2008</v>
      </c>
      <c r="I4678" s="5" t="s">
        <v>2587</v>
      </c>
      <c r="J4678" t="str">
        <f t="shared" si="147"/>
        <v>Gibson Dunn</v>
      </c>
    </row>
    <row r="4679" spans="1:10" ht="15" x14ac:dyDescent="0.25">
      <c r="A4679" s="5" t="s">
        <v>2166</v>
      </c>
      <c r="B4679" s="8">
        <v>15721.1</v>
      </c>
      <c r="C4679" s="7">
        <v>42</v>
      </c>
      <c r="D4679" s="7" t="s">
        <v>5</v>
      </c>
      <c r="E4679" s="6">
        <v>0.2</v>
      </c>
      <c r="F4679" s="7">
        <v>60</v>
      </c>
      <c r="G4679" s="4">
        <v>2007</v>
      </c>
      <c r="H4679" s="18">
        <f t="shared" si="146"/>
        <v>2008</v>
      </c>
      <c r="I4679" s="5" t="s">
        <v>2166</v>
      </c>
      <c r="J4679" t="str">
        <f t="shared" si="147"/>
        <v>Gide Loyrette</v>
      </c>
    </row>
    <row r="4680" spans="1:10" ht="15" x14ac:dyDescent="0.25">
      <c r="A4680" s="5" t="s">
        <v>1427</v>
      </c>
      <c r="B4680" s="8">
        <v>2269.1</v>
      </c>
      <c r="C4680" s="7">
        <v>118</v>
      </c>
      <c r="D4680" s="7" t="s">
        <v>5</v>
      </c>
      <c r="E4680" s="6">
        <v>0</v>
      </c>
      <c r="F4680" s="7">
        <v>5</v>
      </c>
      <c r="G4680" s="4">
        <v>2007</v>
      </c>
      <c r="H4680" s="18">
        <f t="shared" si="146"/>
        <v>2008</v>
      </c>
      <c r="I4680" s="5" t="s">
        <v>3411</v>
      </c>
      <c r="J4680" t="str">
        <f t="shared" si="147"/>
        <v>Godfrey Kahn</v>
      </c>
    </row>
    <row r="4681" spans="1:10" ht="15" x14ac:dyDescent="0.25">
      <c r="A4681" s="5" t="s">
        <v>864</v>
      </c>
      <c r="B4681" s="6">
        <v>848.6</v>
      </c>
      <c r="C4681" s="7">
        <v>170</v>
      </c>
      <c r="D4681" s="7" t="s">
        <v>5</v>
      </c>
      <c r="E4681" s="6">
        <v>0</v>
      </c>
      <c r="F4681" s="7">
        <v>1</v>
      </c>
      <c r="G4681" s="4">
        <v>2007</v>
      </c>
      <c r="H4681" s="18">
        <f t="shared" si="146"/>
        <v>2008</v>
      </c>
      <c r="I4681" s="5" t="s">
        <v>2988</v>
      </c>
      <c r="J4681" t="str">
        <f t="shared" si="147"/>
        <v>Goodwin Procter</v>
      </c>
    </row>
    <row r="4682" spans="1:10" ht="15" x14ac:dyDescent="0.25">
      <c r="A4682" s="5" t="s">
        <v>728</v>
      </c>
      <c r="B4682" s="8">
        <v>9815.2999999999993</v>
      </c>
      <c r="C4682" s="7">
        <v>63</v>
      </c>
      <c r="D4682" s="7" t="s">
        <v>5</v>
      </c>
      <c r="E4682" s="6">
        <v>0.1</v>
      </c>
      <c r="F4682" s="7">
        <v>44</v>
      </c>
      <c r="G4682" s="4">
        <v>2007</v>
      </c>
      <c r="H4682" s="18">
        <f t="shared" si="146"/>
        <v>2008</v>
      </c>
      <c r="I4682" s="5" t="s">
        <v>728</v>
      </c>
      <c r="J4682" t="str">
        <f t="shared" si="147"/>
        <v>Goodwin Procter</v>
      </c>
    </row>
    <row r="4683" spans="1:10" ht="15" x14ac:dyDescent="0.25">
      <c r="A4683" s="5" t="s">
        <v>1924</v>
      </c>
      <c r="B4683" s="8">
        <v>3948.5</v>
      </c>
      <c r="C4683" s="7">
        <v>93</v>
      </c>
      <c r="D4683" s="7" t="s">
        <v>5</v>
      </c>
      <c r="E4683" s="6">
        <v>0.1</v>
      </c>
      <c r="F4683" s="7">
        <v>22</v>
      </c>
      <c r="G4683" s="4">
        <v>2007</v>
      </c>
      <c r="H4683" s="18">
        <f t="shared" si="146"/>
        <v>2008</v>
      </c>
      <c r="I4683" s="5" t="s">
        <v>3768</v>
      </c>
      <c r="J4683" t="str">
        <f t="shared" si="147"/>
        <v>Graubard Mollen</v>
      </c>
    </row>
    <row r="4684" spans="1:10" ht="15" x14ac:dyDescent="0.25">
      <c r="A4684" s="5" t="s">
        <v>1686</v>
      </c>
      <c r="B4684" s="6">
        <v>862.5</v>
      </c>
      <c r="C4684" s="7">
        <v>169</v>
      </c>
      <c r="D4684" s="7" t="s">
        <v>5</v>
      </c>
      <c r="E4684" s="6">
        <v>0</v>
      </c>
      <c r="F4684" s="7">
        <v>1</v>
      </c>
      <c r="G4684" s="4">
        <v>2007</v>
      </c>
      <c r="H4684" s="18">
        <f t="shared" si="146"/>
        <v>2008</v>
      </c>
      <c r="I4684" s="5" t="s">
        <v>3617</v>
      </c>
      <c r="J4684" t="str">
        <f t="shared" si="147"/>
        <v>Graydon Head</v>
      </c>
    </row>
    <row r="4685" spans="1:10" ht="15" x14ac:dyDescent="0.25">
      <c r="A4685" s="5" t="s">
        <v>236</v>
      </c>
      <c r="B4685" s="8">
        <v>14800.6</v>
      </c>
      <c r="C4685" s="7">
        <v>45</v>
      </c>
      <c r="D4685" s="7" t="s">
        <v>5</v>
      </c>
      <c r="E4685" s="6">
        <v>0.2</v>
      </c>
      <c r="F4685" s="7">
        <v>45</v>
      </c>
      <c r="G4685" s="4">
        <v>2007</v>
      </c>
      <c r="H4685" s="18">
        <f t="shared" si="146"/>
        <v>2008</v>
      </c>
      <c r="I4685" s="5" t="s">
        <v>236</v>
      </c>
      <c r="J4685" t="str">
        <f t="shared" si="147"/>
        <v>Greenberg Traurig</v>
      </c>
    </row>
    <row r="4686" spans="1:10" ht="15" x14ac:dyDescent="0.25">
      <c r="A4686" s="5" t="s">
        <v>1612</v>
      </c>
      <c r="B4686" s="8">
        <v>1777.6</v>
      </c>
      <c r="C4686" s="7">
        <v>132</v>
      </c>
      <c r="D4686" s="7" t="s">
        <v>5</v>
      </c>
      <c r="E4686" s="6">
        <v>0</v>
      </c>
      <c r="F4686" s="7">
        <v>11</v>
      </c>
      <c r="G4686" s="4">
        <v>2007</v>
      </c>
      <c r="H4686" s="18">
        <f t="shared" si="146"/>
        <v>2008</v>
      </c>
      <c r="I4686" s="5" t="s">
        <v>2974</v>
      </c>
      <c r="J4686" t="str">
        <f t="shared" si="147"/>
        <v>Gunderson Dettmer</v>
      </c>
    </row>
    <row r="4687" spans="1:10" ht="15" x14ac:dyDescent="0.25">
      <c r="A4687" s="5" t="s">
        <v>1050</v>
      </c>
      <c r="B4687" s="6">
        <v>500</v>
      </c>
      <c r="C4687" s="20">
        <v>198</v>
      </c>
      <c r="D4687" s="7">
        <v>1</v>
      </c>
      <c r="E4687" s="6">
        <v>0</v>
      </c>
      <c r="F4687" s="7">
        <v>1</v>
      </c>
      <c r="G4687" s="4">
        <v>2007</v>
      </c>
      <c r="H4687" s="18">
        <f t="shared" si="146"/>
        <v>2008</v>
      </c>
      <c r="I4687" s="5" t="s">
        <v>2914</v>
      </c>
      <c r="J4687" t="str">
        <f t="shared" si="147"/>
        <v>Hall Estill</v>
      </c>
    </row>
    <row r="4688" spans="1:10" ht="15" x14ac:dyDescent="0.25">
      <c r="A4688" s="5" t="s">
        <v>1140</v>
      </c>
      <c r="B4688" s="8">
        <v>2279</v>
      </c>
      <c r="C4688" s="7">
        <v>115</v>
      </c>
      <c r="D4688" s="7" t="s">
        <v>5</v>
      </c>
      <c r="E4688" s="6">
        <v>0</v>
      </c>
      <c r="F4688" s="7">
        <v>23</v>
      </c>
      <c r="G4688" s="4">
        <v>2007</v>
      </c>
      <c r="H4688" s="18">
        <f t="shared" si="146"/>
        <v>2008</v>
      </c>
      <c r="I4688" s="5" t="s">
        <v>3189</v>
      </c>
      <c r="J4688" t="str">
        <f t="shared" si="147"/>
        <v>Haynes Boone</v>
      </c>
    </row>
    <row r="4689" spans="1:10" ht="15" x14ac:dyDescent="0.25">
      <c r="A4689" s="5" t="s">
        <v>1973</v>
      </c>
      <c r="B4689" s="8">
        <v>11544.2</v>
      </c>
      <c r="C4689" s="7">
        <v>57</v>
      </c>
      <c r="D4689" s="7" t="s">
        <v>5</v>
      </c>
      <c r="E4689" s="6">
        <v>0.1</v>
      </c>
      <c r="F4689" s="7">
        <v>38</v>
      </c>
      <c r="G4689" s="4">
        <v>2007</v>
      </c>
      <c r="H4689" s="18">
        <f t="shared" si="146"/>
        <v>2008</v>
      </c>
      <c r="I4689" s="5" t="s">
        <v>1973</v>
      </c>
      <c r="J4689" t="str">
        <f t="shared" si="147"/>
        <v>Heller Ehrman</v>
      </c>
    </row>
    <row r="4690" spans="1:10" ht="15" x14ac:dyDescent="0.25">
      <c r="A4690" s="5" t="s">
        <v>82</v>
      </c>
      <c r="B4690" s="8">
        <v>2129.6</v>
      </c>
      <c r="C4690" s="7">
        <v>123</v>
      </c>
      <c r="D4690" s="7" t="s">
        <v>5</v>
      </c>
      <c r="E4690" s="6">
        <v>0</v>
      </c>
      <c r="F4690" s="7">
        <v>2</v>
      </c>
      <c r="G4690" s="4">
        <v>2007</v>
      </c>
      <c r="H4690" s="18">
        <f t="shared" si="146"/>
        <v>2008</v>
      </c>
      <c r="I4690" s="5" t="s">
        <v>2619</v>
      </c>
      <c r="J4690" t="str">
        <f t="shared" si="147"/>
        <v>Heller Ehrman</v>
      </c>
    </row>
    <row r="4691" spans="1:10" ht="15" x14ac:dyDescent="0.25">
      <c r="A4691" s="5" t="s">
        <v>2419</v>
      </c>
      <c r="B4691" s="8">
        <v>34880.199999999997</v>
      </c>
      <c r="C4691" s="7">
        <v>25</v>
      </c>
      <c r="D4691" s="7" t="s">
        <v>5</v>
      </c>
      <c r="E4691" s="6">
        <v>0.4</v>
      </c>
      <c r="F4691" s="7">
        <v>16</v>
      </c>
      <c r="G4691" s="4">
        <v>2007</v>
      </c>
      <c r="H4691" s="18">
        <f t="shared" si="146"/>
        <v>2008</v>
      </c>
      <c r="I4691" s="5" t="s">
        <v>4084</v>
      </c>
      <c r="J4691" t="str">
        <f t="shared" si="147"/>
        <v>Helms Mulliss</v>
      </c>
    </row>
    <row r="4692" spans="1:10" ht="15" x14ac:dyDescent="0.25">
      <c r="A4692" s="5" t="s">
        <v>2201</v>
      </c>
      <c r="B4692" s="8">
        <v>3475.4</v>
      </c>
      <c r="C4692" s="7">
        <v>99</v>
      </c>
      <c r="D4692" s="7" t="s">
        <v>5</v>
      </c>
      <c r="E4692" s="6">
        <v>0</v>
      </c>
      <c r="F4692" s="7">
        <v>1</v>
      </c>
      <c r="G4692" s="4">
        <v>2007</v>
      </c>
      <c r="H4692" s="18">
        <f t="shared" si="146"/>
        <v>2008</v>
      </c>
      <c r="I4692" s="5" t="s">
        <v>3928</v>
      </c>
      <c r="J4692" t="str">
        <f t="shared" si="147"/>
        <v>Helms Mulliss</v>
      </c>
    </row>
    <row r="4693" spans="1:10" ht="15" x14ac:dyDescent="0.25">
      <c r="A4693" s="5" t="s">
        <v>83</v>
      </c>
      <c r="B4693" s="8">
        <v>9363.7999999999993</v>
      </c>
      <c r="C4693" s="7">
        <v>64</v>
      </c>
      <c r="D4693" s="7" t="s">
        <v>5</v>
      </c>
      <c r="E4693" s="6">
        <v>0.1</v>
      </c>
      <c r="F4693" s="7">
        <v>50</v>
      </c>
      <c r="G4693" s="4">
        <v>2007</v>
      </c>
      <c r="H4693" s="18">
        <f t="shared" si="146"/>
        <v>2008</v>
      </c>
      <c r="I4693" s="5" t="s">
        <v>2620</v>
      </c>
      <c r="J4693" t="str">
        <f t="shared" si="147"/>
        <v>Hogan Hartson</v>
      </c>
    </row>
    <row r="4694" spans="1:10" ht="15" x14ac:dyDescent="0.25">
      <c r="A4694" s="5" t="s">
        <v>739</v>
      </c>
      <c r="B4694" s="8">
        <v>3825.4</v>
      </c>
      <c r="C4694" s="7">
        <v>96</v>
      </c>
      <c r="D4694" s="7" t="s">
        <v>5</v>
      </c>
      <c r="E4694" s="6">
        <v>0.1</v>
      </c>
      <c r="F4694" s="7">
        <v>13</v>
      </c>
      <c r="G4694" s="4">
        <v>2007</v>
      </c>
      <c r="H4694" s="18">
        <f t="shared" si="146"/>
        <v>2008</v>
      </c>
      <c r="I4694" s="5" t="s">
        <v>2838</v>
      </c>
      <c r="J4694" t="str">
        <f t="shared" si="147"/>
        <v>Holland Knight</v>
      </c>
    </row>
    <row r="4695" spans="1:10" ht="15" x14ac:dyDescent="0.25">
      <c r="A4695" s="5" t="s">
        <v>363</v>
      </c>
      <c r="B4695" s="8">
        <v>1910.1</v>
      </c>
      <c r="C4695" s="7">
        <v>127</v>
      </c>
      <c r="D4695" s="7" t="s">
        <v>5</v>
      </c>
      <c r="E4695" s="6">
        <v>0</v>
      </c>
      <c r="F4695" s="7">
        <v>8</v>
      </c>
      <c r="G4695" s="4">
        <v>2007</v>
      </c>
      <c r="H4695" s="18">
        <f t="shared" si="146"/>
        <v>2008</v>
      </c>
      <c r="I4695" s="5" t="s">
        <v>2741</v>
      </c>
      <c r="J4695" t="str">
        <f t="shared" si="147"/>
        <v>Holme Roberts</v>
      </c>
    </row>
    <row r="4696" spans="1:10" ht="15" x14ac:dyDescent="0.25">
      <c r="A4696" s="5" t="s">
        <v>1785</v>
      </c>
      <c r="B4696" s="6">
        <v>587</v>
      </c>
      <c r="C4696" s="7">
        <v>190</v>
      </c>
      <c r="D4696" s="7" t="s">
        <v>5</v>
      </c>
      <c r="E4696" s="6">
        <v>0</v>
      </c>
      <c r="F4696" s="7">
        <v>3</v>
      </c>
      <c r="G4696" s="4">
        <v>2007</v>
      </c>
      <c r="H4696" s="18">
        <f t="shared" si="146"/>
        <v>2008</v>
      </c>
      <c r="I4696" s="5" t="s">
        <v>3684</v>
      </c>
      <c r="J4696" t="str">
        <f t="shared" si="147"/>
        <v>Howard Rice</v>
      </c>
    </row>
    <row r="4697" spans="1:10" ht="15" x14ac:dyDescent="0.25">
      <c r="A4697" s="5" t="s">
        <v>140</v>
      </c>
      <c r="B4697" s="8">
        <v>4929.7</v>
      </c>
      <c r="C4697" s="7">
        <v>85</v>
      </c>
      <c r="D4697" s="7" t="s">
        <v>5</v>
      </c>
      <c r="E4697" s="6">
        <v>0.1</v>
      </c>
      <c r="F4697" s="7">
        <v>2</v>
      </c>
      <c r="G4697" s="4">
        <v>2007</v>
      </c>
      <c r="H4697" s="18">
        <f t="shared" si="146"/>
        <v>2008</v>
      </c>
      <c r="I4697" s="5" t="s">
        <v>2639</v>
      </c>
      <c r="J4697" t="str">
        <f t="shared" si="147"/>
        <v>Hughes Hubbard</v>
      </c>
    </row>
    <row r="4698" spans="1:10" ht="15" x14ac:dyDescent="0.25">
      <c r="A4698" s="5" t="s">
        <v>24</v>
      </c>
      <c r="B4698" s="8">
        <v>89256.2</v>
      </c>
      <c r="C4698" s="7">
        <v>17</v>
      </c>
      <c r="D4698" s="7" t="s">
        <v>5</v>
      </c>
      <c r="E4698" s="6">
        <v>1.1000000000000001</v>
      </c>
      <c r="F4698" s="7">
        <v>79</v>
      </c>
      <c r="G4698" s="4">
        <v>2007</v>
      </c>
      <c r="H4698" s="18">
        <f t="shared" si="146"/>
        <v>2008</v>
      </c>
      <c r="I4698" s="5" t="s">
        <v>2588</v>
      </c>
      <c r="J4698" t="str">
        <f t="shared" si="147"/>
        <v>Hunton Williams</v>
      </c>
    </row>
    <row r="4699" spans="1:10" ht="15" x14ac:dyDescent="0.25">
      <c r="A4699" s="5" t="s">
        <v>1015</v>
      </c>
      <c r="B4699" s="8">
        <v>84022.3</v>
      </c>
      <c r="C4699" s="7">
        <v>18</v>
      </c>
      <c r="D4699" s="7" t="s">
        <v>5</v>
      </c>
      <c r="E4699" s="6">
        <v>1</v>
      </c>
      <c r="F4699" s="7">
        <v>105</v>
      </c>
      <c r="G4699" s="4">
        <v>2007</v>
      </c>
      <c r="H4699" s="18">
        <f t="shared" si="146"/>
        <v>2008</v>
      </c>
      <c r="I4699" s="5" t="s">
        <v>1015</v>
      </c>
      <c r="J4699" t="str">
        <f t="shared" si="147"/>
        <v>Individual</v>
      </c>
    </row>
    <row r="4700" spans="1:10" ht="15" x14ac:dyDescent="0.25">
      <c r="A4700" s="5" t="s">
        <v>141</v>
      </c>
      <c r="B4700" s="6">
        <v>747.3</v>
      </c>
      <c r="C4700" s="7">
        <v>181</v>
      </c>
      <c r="D4700" s="7" t="s">
        <v>5</v>
      </c>
      <c r="E4700" s="6">
        <v>0</v>
      </c>
      <c r="F4700" s="7">
        <v>2</v>
      </c>
      <c r="G4700" s="4">
        <v>2007</v>
      </c>
      <c r="H4700" s="18">
        <f t="shared" si="146"/>
        <v>2008</v>
      </c>
      <c r="I4700" s="5" t="s">
        <v>2640</v>
      </c>
      <c r="J4700" t="str">
        <f t="shared" si="147"/>
        <v>Irell Manella</v>
      </c>
    </row>
    <row r="4701" spans="1:10" ht="15" x14ac:dyDescent="0.25">
      <c r="A4701" s="5" t="s">
        <v>85</v>
      </c>
      <c r="B4701" s="8">
        <v>1500</v>
      </c>
      <c r="C4701" s="7">
        <v>140</v>
      </c>
      <c r="D4701" s="7" t="s">
        <v>5</v>
      </c>
      <c r="E4701" s="6">
        <v>0</v>
      </c>
      <c r="F4701" s="7">
        <v>1</v>
      </c>
      <c r="G4701" s="4">
        <v>2007</v>
      </c>
      <c r="H4701" s="18">
        <f t="shared" si="146"/>
        <v>2008</v>
      </c>
      <c r="I4701" s="5" t="s">
        <v>2621</v>
      </c>
      <c r="J4701" t="str">
        <f t="shared" si="147"/>
        <v>Jenner Block</v>
      </c>
    </row>
    <row r="4702" spans="1:10" ht="15" x14ac:dyDescent="0.25">
      <c r="A4702" s="5" t="s">
        <v>470</v>
      </c>
      <c r="B4702" s="8">
        <v>25658.2</v>
      </c>
      <c r="C4702" s="7">
        <v>35</v>
      </c>
      <c r="D4702" s="7" t="s">
        <v>5</v>
      </c>
      <c r="E4702" s="6">
        <v>0.3</v>
      </c>
      <c r="F4702" s="7">
        <v>36</v>
      </c>
      <c r="G4702" s="4">
        <v>2007</v>
      </c>
      <c r="H4702" s="18">
        <f t="shared" si="146"/>
        <v>2008</v>
      </c>
      <c r="I4702" s="5" t="s">
        <v>470</v>
      </c>
      <c r="J4702" t="str">
        <f t="shared" si="147"/>
        <v>Jones Day</v>
      </c>
    </row>
    <row r="4703" spans="1:10" ht="15" x14ac:dyDescent="0.25">
      <c r="A4703" s="5" t="s">
        <v>988</v>
      </c>
      <c r="B4703" s="6">
        <v>750</v>
      </c>
      <c r="C4703" s="20">
        <v>177</v>
      </c>
      <c r="D4703" s="7">
        <v>1</v>
      </c>
      <c r="E4703" s="6">
        <v>0</v>
      </c>
      <c r="F4703" s="7">
        <v>1</v>
      </c>
      <c r="G4703" s="4">
        <v>2007</v>
      </c>
      <c r="H4703" s="18">
        <f t="shared" si="146"/>
        <v>2008</v>
      </c>
      <c r="I4703" s="5" t="s">
        <v>2589</v>
      </c>
      <c r="J4703" t="str">
        <f t="shared" si="147"/>
        <v>Jones Day</v>
      </c>
    </row>
    <row r="4704" spans="1:10" ht="15" x14ac:dyDescent="0.25">
      <c r="A4704" s="5" t="s">
        <v>861</v>
      </c>
      <c r="B4704" s="8">
        <v>29159.3</v>
      </c>
      <c r="C4704" s="7">
        <v>32</v>
      </c>
      <c r="D4704" s="7" t="s">
        <v>5</v>
      </c>
      <c r="E4704" s="6">
        <v>0.4</v>
      </c>
      <c r="F4704" s="7">
        <v>17</v>
      </c>
      <c r="G4704" s="4">
        <v>2007</v>
      </c>
      <c r="H4704" s="18">
        <f t="shared" si="146"/>
        <v>2008</v>
      </c>
      <c r="I4704" s="5" t="s">
        <v>2986</v>
      </c>
      <c r="J4704" t="str">
        <f t="shared" si="147"/>
        <v>Jones Walker</v>
      </c>
    </row>
    <row r="4705" spans="1:10" ht="15" x14ac:dyDescent="0.25">
      <c r="A4705" s="5" t="s">
        <v>577</v>
      </c>
      <c r="B4705" s="6">
        <v>776.3</v>
      </c>
      <c r="C4705" s="7">
        <v>176</v>
      </c>
      <c r="D4705" s="7" t="s">
        <v>5</v>
      </c>
      <c r="E4705" s="6">
        <v>0</v>
      </c>
      <c r="F4705" s="7">
        <v>1</v>
      </c>
      <c r="G4705" s="4">
        <v>2007</v>
      </c>
      <c r="H4705" s="18">
        <f t="shared" si="146"/>
        <v>2008</v>
      </c>
      <c r="I4705" s="5" t="s">
        <v>2570</v>
      </c>
      <c r="J4705" t="str">
        <f t="shared" si="147"/>
        <v>KL Gates</v>
      </c>
    </row>
    <row r="4706" spans="1:10" ht="15" x14ac:dyDescent="0.25">
      <c r="A4706" s="5" t="s">
        <v>2024</v>
      </c>
      <c r="B4706" s="8">
        <v>1081.5</v>
      </c>
      <c r="C4706" s="7">
        <v>158</v>
      </c>
      <c r="D4706" s="7" t="s">
        <v>5</v>
      </c>
      <c r="E4706" s="6">
        <v>0</v>
      </c>
      <c r="F4706" s="7">
        <v>5</v>
      </c>
      <c r="G4706" s="4">
        <v>2007</v>
      </c>
      <c r="H4706" s="18">
        <f t="shared" si="146"/>
        <v>2008</v>
      </c>
      <c r="I4706" s="5" t="s">
        <v>2024</v>
      </c>
      <c r="J4706" t="str">
        <f t="shared" si="147"/>
        <v>Kane Kessler</v>
      </c>
    </row>
    <row r="4707" spans="1:10" ht="15" x14ac:dyDescent="0.25">
      <c r="A4707" s="5" t="s">
        <v>1889</v>
      </c>
      <c r="B4707" s="8">
        <v>1816.8</v>
      </c>
      <c r="C4707" s="7">
        <v>129</v>
      </c>
      <c r="D4707" s="7" t="s">
        <v>5</v>
      </c>
      <c r="E4707" s="6">
        <v>0</v>
      </c>
      <c r="F4707" s="7">
        <v>6</v>
      </c>
      <c r="G4707" s="4">
        <v>2007</v>
      </c>
      <c r="H4707" s="18">
        <f t="shared" si="146"/>
        <v>2008</v>
      </c>
      <c r="I4707" s="5" t="s">
        <v>753</v>
      </c>
      <c r="J4707" t="str">
        <f t="shared" si="147"/>
        <v>Kaye Scholer</v>
      </c>
    </row>
    <row r="4708" spans="1:10" ht="15" x14ac:dyDescent="0.25">
      <c r="A4708" s="5" t="s">
        <v>2456</v>
      </c>
      <c r="B4708" s="6">
        <v>691.3</v>
      </c>
      <c r="C4708" s="7">
        <v>185</v>
      </c>
      <c r="D4708" s="7" t="s">
        <v>5</v>
      </c>
      <c r="E4708" s="6">
        <v>0</v>
      </c>
      <c r="F4708" s="7">
        <v>1</v>
      </c>
      <c r="G4708" s="4">
        <v>2007</v>
      </c>
      <c r="H4708" s="18">
        <f t="shared" si="146"/>
        <v>2008</v>
      </c>
      <c r="I4708" s="5" t="s">
        <v>4112</v>
      </c>
      <c r="J4708" t="str">
        <f t="shared" si="147"/>
        <v>Kean Miller</v>
      </c>
    </row>
    <row r="4709" spans="1:10" ht="15" x14ac:dyDescent="0.25">
      <c r="A4709" s="5" t="s">
        <v>1720</v>
      </c>
      <c r="B4709" s="6">
        <v>749.8</v>
      </c>
      <c r="C4709" s="7">
        <v>180</v>
      </c>
      <c r="D4709" s="7" t="s">
        <v>5</v>
      </c>
      <c r="E4709" s="6">
        <v>0</v>
      </c>
      <c r="F4709" s="7">
        <v>3</v>
      </c>
      <c r="G4709" s="4">
        <v>2007</v>
      </c>
      <c r="H4709" s="18">
        <f t="shared" si="146"/>
        <v>2008</v>
      </c>
      <c r="I4709" s="5" t="s">
        <v>3637</v>
      </c>
      <c r="J4709" t="str">
        <f t="shared" si="147"/>
        <v>Keating Muething</v>
      </c>
    </row>
    <row r="4710" spans="1:10" ht="15" x14ac:dyDescent="0.25">
      <c r="A4710" s="5" t="s">
        <v>1423</v>
      </c>
      <c r="B4710" s="8">
        <v>7813.3</v>
      </c>
      <c r="C4710" s="7">
        <v>70</v>
      </c>
      <c r="D4710" s="7" t="s">
        <v>5</v>
      </c>
      <c r="E4710" s="6">
        <v>0.1</v>
      </c>
      <c r="F4710" s="7">
        <v>3</v>
      </c>
      <c r="G4710" s="4">
        <v>2007</v>
      </c>
      <c r="H4710" s="18">
        <f t="shared" si="146"/>
        <v>2008</v>
      </c>
      <c r="I4710" s="5" t="s">
        <v>3407</v>
      </c>
      <c r="J4710" t="str">
        <f t="shared" si="147"/>
        <v>Kelly Hart</v>
      </c>
    </row>
    <row r="4711" spans="1:10" ht="15" x14ac:dyDescent="0.25">
      <c r="A4711" s="5" t="s">
        <v>1705</v>
      </c>
      <c r="B4711" s="8">
        <v>4766.2</v>
      </c>
      <c r="C4711" s="7">
        <v>88</v>
      </c>
      <c r="D4711" s="7" t="s">
        <v>5</v>
      </c>
      <c r="E4711" s="6">
        <v>0.1</v>
      </c>
      <c r="F4711" s="7">
        <v>4</v>
      </c>
      <c r="G4711" s="4">
        <v>2007</v>
      </c>
      <c r="H4711" s="18">
        <f t="shared" si="146"/>
        <v>2008</v>
      </c>
      <c r="I4711" s="5" t="s">
        <v>1705</v>
      </c>
      <c r="J4711" t="str">
        <f t="shared" si="147"/>
        <v>Kilpatrick Stockton</v>
      </c>
    </row>
    <row r="4712" spans="1:10" ht="15" x14ac:dyDescent="0.25">
      <c r="A4712" s="5" t="s">
        <v>88</v>
      </c>
      <c r="B4712" s="8">
        <v>1457.2</v>
      </c>
      <c r="C4712" s="7">
        <v>141</v>
      </c>
      <c r="D4712" s="7" t="s">
        <v>5</v>
      </c>
      <c r="E4712" s="6">
        <v>0</v>
      </c>
      <c r="F4712" s="7">
        <v>8</v>
      </c>
      <c r="G4712" s="4">
        <v>2007</v>
      </c>
      <c r="H4712" s="18">
        <f t="shared" si="146"/>
        <v>2008</v>
      </c>
      <c r="I4712" s="5" t="s">
        <v>2623</v>
      </c>
      <c r="J4712" t="str">
        <f t="shared" si="147"/>
        <v>King Spalding</v>
      </c>
    </row>
    <row r="4713" spans="1:10" ht="15" x14ac:dyDescent="0.25">
      <c r="A4713" s="5" t="s">
        <v>28</v>
      </c>
      <c r="B4713" s="8">
        <v>123420.1</v>
      </c>
      <c r="C4713" s="7">
        <v>14</v>
      </c>
      <c r="D4713" s="7" t="s">
        <v>5</v>
      </c>
      <c r="E4713" s="6">
        <v>1.5</v>
      </c>
      <c r="F4713" s="7">
        <v>55</v>
      </c>
      <c r="G4713" s="4">
        <v>2007</v>
      </c>
      <c r="H4713" s="18">
        <f t="shared" si="146"/>
        <v>2008</v>
      </c>
      <c r="I4713" s="5" t="s">
        <v>2591</v>
      </c>
      <c r="J4713" t="str">
        <f t="shared" si="147"/>
        <v>Kirkland Ellis</v>
      </c>
    </row>
    <row r="4714" spans="1:10" ht="15" x14ac:dyDescent="0.25">
      <c r="A4714" s="5" t="s">
        <v>856</v>
      </c>
      <c r="B4714" s="8">
        <v>6041.5</v>
      </c>
      <c r="C4714" s="7">
        <v>75</v>
      </c>
      <c r="D4714" s="7" t="s">
        <v>5</v>
      </c>
      <c r="E4714" s="6">
        <v>0.1</v>
      </c>
      <c r="F4714" s="7">
        <v>2</v>
      </c>
      <c r="G4714" s="4">
        <v>2007</v>
      </c>
      <c r="H4714" s="18">
        <f t="shared" si="146"/>
        <v>2008</v>
      </c>
      <c r="I4714" s="5" t="s">
        <v>2982</v>
      </c>
      <c r="J4714" t="str">
        <f t="shared" si="147"/>
        <v>Kirkpatrick Lockhart</v>
      </c>
    </row>
    <row r="4715" spans="1:10" ht="15" x14ac:dyDescent="0.25">
      <c r="A4715" s="5" t="s">
        <v>1950</v>
      </c>
      <c r="B4715" s="8">
        <v>1076.5999999999999</v>
      </c>
      <c r="C4715" s="7">
        <v>159</v>
      </c>
      <c r="D4715" s="7" t="s">
        <v>5</v>
      </c>
      <c r="E4715" s="6">
        <v>0</v>
      </c>
      <c r="F4715" s="7">
        <v>1</v>
      </c>
      <c r="G4715" s="4">
        <v>2007</v>
      </c>
      <c r="H4715" s="18">
        <f t="shared" si="146"/>
        <v>2008</v>
      </c>
      <c r="I4715" s="5" t="s">
        <v>3784</v>
      </c>
      <c r="J4715" t="str">
        <f t="shared" si="147"/>
        <v>Kirkpatrick Lockhart</v>
      </c>
    </row>
    <row r="4716" spans="1:10" ht="15" x14ac:dyDescent="0.25">
      <c r="A4716" s="5" t="s">
        <v>2023</v>
      </c>
      <c r="B4716" s="8">
        <v>3347.8</v>
      </c>
      <c r="C4716" s="7">
        <v>101</v>
      </c>
      <c r="D4716" s="7" t="s">
        <v>5</v>
      </c>
      <c r="E4716" s="6">
        <v>0</v>
      </c>
      <c r="F4716" s="7">
        <v>23</v>
      </c>
      <c r="G4716" s="4">
        <v>2007</v>
      </c>
      <c r="H4716" s="18">
        <f t="shared" si="146"/>
        <v>2008</v>
      </c>
      <c r="I4716" s="5" t="s">
        <v>3827</v>
      </c>
      <c r="J4716" t="str">
        <f t="shared" si="147"/>
        <v>Kirkpatrick Lockhart</v>
      </c>
    </row>
    <row r="4717" spans="1:10" ht="15" x14ac:dyDescent="0.25">
      <c r="A4717" s="5" t="s">
        <v>283</v>
      </c>
      <c r="B4717" s="8">
        <v>2168.6999999999998</v>
      </c>
      <c r="C4717" s="7">
        <v>121</v>
      </c>
      <c r="D4717" s="7" t="s">
        <v>5</v>
      </c>
      <c r="E4717" s="6">
        <v>0</v>
      </c>
      <c r="F4717" s="7">
        <v>10</v>
      </c>
      <c r="G4717" s="4">
        <v>2007</v>
      </c>
      <c r="H4717" s="18">
        <f t="shared" si="146"/>
        <v>2008</v>
      </c>
      <c r="I4717" s="5" t="s">
        <v>2706</v>
      </c>
      <c r="J4717" t="str">
        <f t="shared" si="147"/>
        <v>Kramer Levin</v>
      </c>
    </row>
    <row r="4718" spans="1:10" ht="15" x14ac:dyDescent="0.25">
      <c r="A4718" s="5" t="s">
        <v>90</v>
      </c>
      <c r="B4718" s="8">
        <v>33111.199999999997</v>
      </c>
      <c r="C4718" s="7">
        <v>27</v>
      </c>
      <c r="D4718" s="7" t="s">
        <v>5</v>
      </c>
      <c r="E4718" s="6">
        <v>0.4</v>
      </c>
      <c r="F4718" s="7">
        <v>5</v>
      </c>
      <c r="G4718" s="4">
        <v>2007</v>
      </c>
      <c r="H4718" s="18">
        <f t="shared" si="146"/>
        <v>2008</v>
      </c>
      <c r="I4718" s="5" t="s">
        <v>90</v>
      </c>
      <c r="J4718" t="str">
        <f t="shared" si="147"/>
        <v>Kutak Rock</v>
      </c>
    </row>
    <row r="4719" spans="1:10" ht="15" x14ac:dyDescent="0.25">
      <c r="A4719" s="5" t="s">
        <v>2193</v>
      </c>
      <c r="B4719" s="8">
        <v>1977.7</v>
      </c>
      <c r="C4719" s="7">
        <v>125</v>
      </c>
      <c r="D4719" s="7" t="s">
        <v>5</v>
      </c>
      <c r="E4719" s="6">
        <v>0</v>
      </c>
      <c r="F4719" s="7">
        <v>2</v>
      </c>
      <c r="G4719" s="4">
        <v>2007</v>
      </c>
      <c r="H4719" s="18">
        <f t="shared" si="146"/>
        <v>2008</v>
      </c>
      <c r="I4719" s="5" t="s">
        <v>3923</v>
      </c>
      <c r="J4719" t="str">
        <f t="shared" si="147"/>
        <v>Lane Powell</v>
      </c>
    </row>
    <row r="4720" spans="1:10" ht="15" x14ac:dyDescent="0.25">
      <c r="A4720" s="5" t="s">
        <v>29</v>
      </c>
      <c r="B4720" s="8">
        <v>165356.29999999999</v>
      </c>
      <c r="C4720" s="7">
        <v>10</v>
      </c>
      <c r="D4720" s="7" t="s">
        <v>5</v>
      </c>
      <c r="E4720" s="6">
        <v>2</v>
      </c>
      <c r="F4720" s="7">
        <v>133</v>
      </c>
      <c r="G4720" s="4">
        <v>2007</v>
      </c>
      <c r="H4720" s="18">
        <f t="shared" si="146"/>
        <v>2008</v>
      </c>
      <c r="I4720" s="5" t="s">
        <v>2592</v>
      </c>
      <c r="J4720" t="str">
        <f t="shared" si="147"/>
        <v>Latham Watkins</v>
      </c>
    </row>
    <row r="4721" spans="1:10" ht="15" x14ac:dyDescent="0.25">
      <c r="A4721" s="5" t="s">
        <v>1613</v>
      </c>
      <c r="B4721" s="8">
        <v>31625.7</v>
      </c>
      <c r="C4721" s="7">
        <v>28</v>
      </c>
      <c r="D4721" s="7" t="s">
        <v>5</v>
      </c>
      <c r="E4721" s="6">
        <v>0.4</v>
      </c>
      <c r="F4721" s="7">
        <v>41</v>
      </c>
      <c r="G4721" s="4">
        <v>2007</v>
      </c>
      <c r="H4721" s="18">
        <f t="shared" si="146"/>
        <v>2008</v>
      </c>
      <c r="I4721" s="5" t="s">
        <v>2670</v>
      </c>
      <c r="J4721" t="str">
        <f t="shared" si="147"/>
        <v>LeBoeuf Lamb</v>
      </c>
    </row>
    <row r="4722" spans="1:10" ht="15" x14ac:dyDescent="0.25">
      <c r="A4722" s="5" t="s">
        <v>1752</v>
      </c>
      <c r="B4722" s="8">
        <v>2455.6</v>
      </c>
      <c r="C4722" s="7">
        <v>111</v>
      </c>
      <c r="D4722" s="7" t="s">
        <v>5</v>
      </c>
      <c r="E4722" s="6">
        <v>0</v>
      </c>
      <c r="F4722" s="7">
        <v>8</v>
      </c>
      <c r="G4722" s="4">
        <v>2007</v>
      </c>
      <c r="H4722" s="18">
        <f t="shared" si="146"/>
        <v>2008</v>
      </c>
      <c r="I4722" s="5" t="s">
        <v>1752</v>
      </c>
      <c r="J4722" t="str">
        <f t="shared" si="147"/>
        <v>Ledgewood Law</v>
      </c>
    </row>
    <row r="4723" spans="1:10" ht="15" x14ac:dyDescent="0.25">
      <c r="A4723" s="5" t="s">
        <v>1914</v>
      </c>
      <c r="B4723" s="6">
        <v>848.2</v>
      </c>
      <c r="C4723" s="7">
        <v>171</v>
      </c>
      <c r="D4723" s="7" t="s">
        <v>5</v>
      </c>
      <c r="E4723" s="6">
        <v>0</v>
      </c>
      <c r="F4723" s="7">
        <v>4</v>
      </c>
      <c r="G4723" s="4">
        <v>2007</v>
      </c>
      <c r="H4723" s="18">
        <f t="shared" si="146"/>
        <v>2008</v>
      </c>
      <c r="I4723" s="5" t="s">
        <v>1914</v>
      </c>
      <c r="J4723" t="str">
        <f t="shared" si="147"/>
        <v>Linklaters</v>
      </c>
    </row>
    <row r="4724" spans="1:10" ht="15" x14ac:dyDescent="0.25">
      <c r="A4724" s="5" t="s">
        <v>1916</v>
      </c>
      <c r="B4724" s="8">
        <v>1273</v>
      </c>
      <c r="C4724" s="7">
        <v>147</v>
      </c>
      <c r="D4724" s="7" t="s">
        <v>5</v>
      </c>
      <c r="E4724" s="6">
        <v>0</v>
      </c>
      <c r="F4724" s="7">
        <v>2</v>
      </c>
      <c r="G4724" s="4">
        <v>2007</v>
      </c>
      <c r="H4724" s="18">
        <f t="shared" si="146"/>
        <v>2008</v>
      </c>
      <c r="I4724" s="5" t="s">
        <v>3765</v>
      </c>
      <c r="J4724" t="str">
        <f t="shared" si="147"/>
        <v>Lionel Sawyer</v>
      </c>
    </row>
    <row r="4725" spans="1:10" ht="15" x14ac:dyDescent="0.25">
      <c r="A4725" s="5" t="s">
        <v>1929</v>
      </c>
      <c r="B4725" s="6">
        <v>619</v>
      </c>
      <c r="C4725" s="7">
        <v>187</v>
      </c>
      <c r="D4725" s="7" t="s">
        <v>5</v>
      </c>
      <c r="E4725" s="6">
        <v>0</v>
      </c>
      <c r="F4725" s="7">
        <v>3</v>
      </c>
      <c r="G4725" s="4">
        <v>2007</v>
      </c>
      <c r="H4725" s="18">
        <f t="shared" si="146"/>
        <v>2008</v>
      </c>
      <c r="I4725" s="5" t="s">
        <v>3772</v>
      </c>
      <c r="J4725" t="str">
        <f t="shared" si="147"/>
        <v>Locke Liddell</v>
      </c>
    </row>
    <row r="4726" spans="1:10" ht="15" x14ac:dyDescent="0.25">
      <c r="A4726" s="5" t="s">
        <v>287</v>
      </c>
      <c r="B4726" s="8">
        <v>1154.9000000000001</v>
      </c>
      <c r="C4726" s="7">
        <v>152</v>
      </c>
      <c r="D4726" s="7" t="s">
        <v>5</v>
      </c>
      <c r="E4726" s="6">
        <v>0</v>
      </c>
      <c r="F4726" s="7">
        <v>13</v>
      </c>
      <c r="G4726" s="4">
        <v>2007</v>
      </c>
      <c r="H4726" s="18">
        <f t="shared" si="146"/>
        <v>2008</v>
      </c>
      <c r="I4726" s="5" t="s">
        <v>2708</v>
      </c>
      <c r="J4726" t="str">
        <f t="shared" si="147"/>
        <v>Loeb Loeb</v>
      </c>
    </row>
    <row r="4727" spans="1:10" ht="15" x14ac:dyDescent="0.25">
      <c r="A4727" s="5" t="s">
        <v>2455</v>
      </c>
      <c r="B4727" s="6">
        <v>791.8</v>
      </c>
      <c r="C4727" s="7">
        <v>174</v>
      </c>
      <c r="D4727" s="7" t="s">
        <v>5</v>
      </c>
      <c r="E4727" s="6">
        <v>0</v>
      </c>
      <c r="F4727" s="7">
        <v>2</v>
      </c>
      <c r="G4727" s="4">
        <v>2007</v>
      </c>
      <c r="H4727" s="18">
        <f t="shared" si="146"/>
        <v>2008</v>
      </c>
      <c r="I4727" s="5" t="s">
        <v>4111</v>
      </c>
      <c r="J4727" t="str">
        <f t="shared" si="147"/>
        <v>Malson Edelman</v>
      </c>
    </row>
    <row r="4728" spans="1:10" ht="15" x14ac:dyDescent="0.25">
      <c r="A4728" s="5" t="s">
        <v>1238</v>
      </c>
      <c r="B4728" s="8">
        <v>2750.8</v>
      </c>
      <c r="C4728" s="7">
        <v>108</v>
      </c>
      <c r="D4728" s="7" t="s">
        <v>5</v>
      </c>
      <c r="E4728" s="6">
        <v>0</v>
      </c>
      <c r="F4728" s="7">
        <v>11</v>
      </c>
      <c r="G4728" s="4">
        <v>2007</v>
      </c>
      <c r="H4728" s="18">
        <f t="shared" si="146"/>
        <v>2008</v>
      </c>
      <c r="I4728" s="5" t="s">
        <v>3267</v>
      </c>
      <c r="J4728" t="str">
        <f t="shared" si="147"/>
        <v>Maples Calder</v>
      </c>
    </row>
    <row r="4729" spans="1:10" ht="15" x14ac:dyDescent="0.25">
      <c r="A4729" s="5" t="s">
        <v>1043</v>
      </c>
      <c r="B4729" s="8">
        <v>10925.1</v>
      </c>
      <c r="C4729" s="7">
        <v>58</v>
      </c>
      <c r="D4729" s="7" t="s">
        <v>5</v>
      </c>
      <c r="E4729" s="6">
        <v>0.1</v>
      </c>
      <c r="F4729" s="7">
        <v>6</v>
      </c>
      <c r="G4729" s="4">
        <v>2007</v>
      </c>
      <c r="H4729" s="18">
        <f t="shared" si="146"/>
        <v>2008</v>
      </c>
      <c r="I4729" s="5" t="s">
        <v>2594</v>
      </c>
      <c r="J4729" t="str">
        <f t="shared" si="147"/>
        <v>Mayer Brown</v>
      </c>
    </row>
    <row r="4730" spans="1:10" ht="15" x14ac:dyDescent="0.25">
      <c r="A4730" s="5" t="s">
        <v>771</v>
      </c>
      <c r="B4730" s="8">
        <v>2390</v>
      </c>
      <c r="C4730" s="7">
        <v>113</v>
      </c>
      <c r="D4730" s="7" t="s">
        <v>5</v>
      </c>
      <c r="E4730" s="6">
        <v>0</v>
      </c>
      <c r="F4730" s="7">
        <v>1</v>
      </c>
      <c r="G4730" s="4">
        <v>2007</v>
      </c>
      <c r="H4730" s="18">
        <f t="shared" si="146"/>
        <v>2008</v>
      </c>
      <c r="I4730" s="5" t="s">
        <v>771</v>
      </c>
      <c r="J4730" t="str">
        <f t="shared" si="147"/>
        <v>Mayer Brown</v>
      </c>
    </row>
    <row r="4731" spans="1:10" ht="15" x14ac:dyDescent="0.25">
      <c r="A4731" s="5" t="s">
        <v>460</v>
      </c>
      <c r="B4731" s="8">
        <v>391777.5</v>
      </c>
      <c r="C4731" s="7">
        <v>6</v>
      </c>
      <c r="D4731" s="7" t="s">
        <v>5</v>
      </c>
      <c r="E4731" s="6">
        <v>4.5999999999999996</v>
      </c>
      <c r="F4731" s="7">
        <v>97</v>
      </c>
      <c r="G4731" s="4">
        <v>2007</v>
      </c>
      <c r="H4731" s="18">
        <f t="shared" si="146"/>
        <v>2008</v>
      </c>
      <c r="I4731" s="5" t="s">
        <v>2761</v>
      </c>
      <c r="J4731" t="str">
        <f t="shared" si="147"/>
        <v>Mayer Brown</v>
      </c>
    </row>
    <row r="4732" spans="1:10" ht="15" x14ac:dyDescent="0.25">
      <c r="A4732" s="5" t="s">
        <v>290</v>
      </c>
      <c r="B4732" s="8">
        <v>12184</v>
      </c>
      <c r="C4732" s="7">
        <v>52</v>
      </c>
      <c r="D4732" s="7" t="s">
        <v>5</v>
      </c>
      <c r="E4732" s="6">
        <v>0.1</v>
      </c>
      <c r="F4732" s="7">
        <v>4</v>
      </c>
      <c r="G4732" s="4">
        <v>2007</v>
      </c>
      <c r="H4732" s="18">
        <f t="shared" si="146"/>
        <v>2008</v>
      </c>
      <c r="I4732" s="5" t="s">
        <v>2711</v>
      </c>
      <c r="J4732" t="str">
        <f t="shared" si="147"/>
        <v>McCarter English</v>
      </c>
    </row>
    <row r="4733" spans="1:10" ht="15" x14ac:dyDescent="0.25">
      <c r="A4733" s="5" t="s">
        <v>1182</v>
      </c>
      <c r="B4733" s="8">
        <v>1598.8</v>
      </c>
      <c r="C4733" s="7">
        <v>136</v>
      </c>
      <c r="D4733" s="7" t="s">
        <v>5</v>
      </c>
      <c r="E4733" s="6">
        <v>0</v>
      </c>
      <c r="F4733" s="7">
        <v>3</v>
      </c>
      <c r="G4733" s="4">
        <v>2007</v>
      </c>
      <c r="H4733" s="18">
        <f t="shared" si="146"/>
        <v>2008</v>
      </c>
      <c r="I4733" s="5" t="s">
        <v>3223</v>
      </c>
      <c r="J4733" t="str">
        <f t="shared" si="147"/>
        <v>McCarter English</v>
      </c>
    </row>
    <row r="4734" spans="1:10" ht="15" x14ac:dyDescent="0.25">
      <c r="A4734" s="5" t="s">
        <v>489</v>
      </c>
      <c r="B4734" s="8">
        <v>1518.1</v>
      </c>
      <c r="C4734" s="7">
        <v>138</v>
      </c>
      <c r="D4734" s="7" t="s">
        <v>5</v>
      </c>
      <c r="E4734" s="6">
        <v>0</v>
      </c>
      <c r="F4734" s="7">
        <v>6</v>
      </c>
      <c r="G4734" s="4">
        <v>2007</v>
      </c>
      <c r="H4734" s="18">
        <f t="shared" si="146"/>
        <v>2008</v>
      </c>
      <c r="I4734" s="5" t="s">
        <v>2595</v>
      </c>
      <c r="J4734" t="str">
        <f t="shared" si="147"/>
        <v>McDermott Will</v>
      </c>
    </row>
    <row r="4735" spans="1:10" ht="15" x14ac:dyDescent="0.25">
      <c r="A4735" s="5" t="s">
        <v>1011</v>
      </c>
      <c r="B4735" s="6">
        <v>818.8</v>
      </c>
      <c r="C4735" s="7">
        <v>172</v>
      </c>
      <c r="D4735" s="7" t="s">
        <v>5</v>
      </c>
      <c r="E4735" s="6">
        <v>0</v>
      </c>
      <c r="F4735" s="7">
        <v>3</v>
      </c>
      <c r="G4735" s="4">
        <v>2007</v>
      </c>
      <c r="H4735" s="18">
        <f t="shared" si="146"/>
        <v>2008</v>
      </c>
      <c r="I4735" s="5" t="s">
        <v>3086</v>
      </c>
      <c r="J4735" t="str">
        <f t="shared" si="147"/>
        <v>Mcdermott Will</v>
      </c>
    </row>
    <row r="4736" spans="1:10" ht="15" x14ac:dyDescent="0.25">
      <c r="A4736" s="5" t="s">
        <v>2457</v>
      </c>
      <c r="B4736" s="6">
        <v>540</v>
      </c>
      <c r="C4736" s="7">
        <v>196</v>
      </c>
      <c r="D4736" s="7" t="s">
        <v>5</v>
      </c>
      <c r="E4736" s="6">
        <v>0</v>
      </c>
      <c r="F4736" s="7">
        <v>1</v>
      </c>
      <c r="G4736" s="4">
        <v>2007</v>
      </c>
      <c r="H4736" s="18">
        <f t="shared" si="146"/>
        <v>2008</v>
      </c>
      <c r="I4736" s="5" t="s">
        <v>2457</v>
      </c>
      <c r="J4736" t="str">
        <f t="shared" si="147"/>
        <v>McDermott Williams</v>
      </c>
    </row>
    <row r="4737" spans="1:10" ht="15" x14ac:dyDescent="0.25">
      <c r="A4737" s="5" t="s">
        <v>774</v>
      </c>
      <c r="B4737" s="8">
        <v>42827.6</v>
      </c>
      <c r="C4737" s="7">
        <v>24</v>
      </c>
      <c r="D4737" s="7" t="s">
        <v>5</v>
      </c>
      <c r="E4737" s="6">
        <v>0.5</v>
      </c>
      <c r="F4737" s="7">
        <v>23</v>
      </c>
      <c r="G4737" s="4">
        <v>2007</v>
      </c>
      <c r="H4737" s="18">
        <f t="shared" si="146"/>
        <v>2008</v>
      </c>
      <c r="I4737" s="5" t="s">
        <v>774</v>
      </c>
      <c r="J4737" t="str">
        <f t="shared" si="147"/>
        <v>McGuireWoods LLP</v>
      </c>
    </row>
    <row r="4738" spans="1:10" ht="15" x14ac:dyDescent="0.25">
      <c r="A4738" s="5" t="s">
        <v>1921</v>
      </c>
      <c r="B4738" s="8">
        <v>681633</v>
      </c>
      <c r="C4738" s="7">
        <v>4</v>
      </c>
      <c r="D4738" s="7" t="s">
        <v>5</v>
      </c>
      <c r="E4738" s="6">
        <v>8.1</v>
      </c>
      <c r="F4738" s="7">
        <v>282</v>
      </c>
      <c r="G4738" s="4">
        <v>2007</v>
      </c>
      <c r="H4738" s="18">
        <f t="shared" ref="H4738:H4801" si="148">G4738+1</f>
        <v>2008</v>
      </c>
      <c r="I4738" s="5" t="s">
        <v>1921</v>
      </c>
      <c r="J4738" t="str">
        <f t="shared" ref="J4738:J4801" si="149">TRIM(LEFT(SUBSTITUTE(I4738," ",REPT(" ",100)),200))</f>
        <v>McKee Nelson</v>
      </c>
    </row>
    <row r="4739" spans="1:10" ht="15" x14ac:dyDescent="0.25">
      <c r="A4739" s="5" t="s">
        <v>974</v>
      </c>
      <c r="B4739" s="8">
        <v>16041.9</v>
      </c>
      <c r="C4739" s="7">
        <v>40</v>
      </c>
      <c r="D4739" s="7" t="s">
        <v>5</v>
      </c>
      <c r="E4739" s="6">
        <v>0.2</v>
      </c>
      <c r="F4739" s="7">
        <v>5</v>
      </c>
      <c r="G4739" s="4">
        <v>2007</v>
      </c>
      <c r="H4739" s="18">
        <f t="shared" si="148"/>
        <v>2008</v>
      </c>
      <c r="I4739" s="5" t="s">
        <v>2596</v>
      </c>
      <c r="J4739" t="str">
        <f t="shared" si="149"/>
        <v>Milbank Tweed</v>
      </c>
    </row>
    <row r="4740" spans="1:10" ht="15" x14ac:dyDescent="0.25">
      <c r="A4740" s="5" t="s">
        <v>1235</v>
      </c>
      <c r="B4740" s="8">
        <v>1068.8</v>
      </c>
      <c r="C4740" s="7">
        <v>160</v>
      </c>
      <c r="D4740" s="7" t="s">
        <v>5</v>
      </c>
      <c r="E4740" s="6">
        <v>0</v>
      </c>
      <c r="F4740" s="7">
        <v>4</v>
      </c>
      <c r="G4740" s="4">
        <v>2007</v>
      </c>
      <c r="H4740" s="18">
        <f t="shared" si="148"/>
        <v>2008</v>
      </c>
      <c r="I4740" s="5" t="s">
        <v>3264</v>
      </c>
      <c r="J4740" t="str">
        <f t="shared" si="149"/>
        <v>Miles Stockbridge</v>
      </c>
    </row>
    <row r="4741" spans="1:10" ht="15" x14ac:dyDescent="0.25">
      <c r="A4741" s="5" t="s">
        <v>968</v>
      </c>
      <c r="B4741" s="8">
        <v>2232.5</v>
      </c>
      <c r="C4741" s="7">
        <v>120</v>
      </c>
      <c r="D4741" s="7" t="s">
        <v>5</v>
      </c>
      <c r="E4741" s="6">
        <v>0</v>
      </c>
      <c r="F4741" s="7">
        <v>31</v>
      </c>
      <c r="G4741" s="4">
        <v>2007</v>
      </c>
      <c r="H4741" s="18">
        <f t="shared" si="148"/>
        <v>2008</v>
      </c>
      <c r="I4741" s="5" t="s">
        <v>3060</v>
      </c>
      <c r="J4741" t="str">
        <f t="shared" si="149"/>
        <v>Mintz Levin</v>
      </c>
    </row>
    <row r="4742" spans="1:10" ht="15" x14ac:dyDescent="0.25">
      <c r="A4742" s="5" t="s">
        <v>1167</v>
      </c>
      <c r="B4742" s="6">
        <v>749.9</v>
      </c>
      <c r="C4742" s="7">
        <v>179</v>
      </c>
      <c r="D4742" s="7" t="s">
        <v>5</v>
      </c>
      <c r="E4742" s="6">
        <v>0</v>
      </c>
      <c r="F4742" s="7">
        <v>1</v>
      </c>
      <c r="G4742" s="4">
        <v>2007</v>
      </c>
      <c r="H4742" s="18">
        <f t="shared" si="148"/>
        <v>2008</v>
      </c>
      <c r="I4742" s="5" t="s">
        <v>3212</v>
      </c>
      <c r="J4742" t="str">
        <f t="shared" si="149"/>
        <v>Mitchell Silberberg</v>
      </c>
    </row>
    <row r="4743" spans="1:10" ht="15" x14ac:dyDescent="0.25">
      <c r="A4743" s="5" t="s">
        <v>779</v>
      </c>
      <c r="B4743" s="8">
        <v>8124.7</v>
      </c>
      <c r="C4743" s="7">
        <v>68</v>
      </c>
      <c r="D4743" s="7" t="s">
        <v>5</v>
      </c>
      <c r="E4743" s="6">
        <v>0.1</v>
      </c>
      <c r="F4743" s="7">
        <v>5</v>
      </c>
      <c r="G4743" s="4">
        <v>2007</v>
      </c>
      <c r="H4743" s="18">
        <f t="shared" si="148"/>
        <v>2008</v>
      </c>
      <c r="I4743" s="5" t="s">
        <v>2862</v>
      </c>
      <c r="J4743" t="str">
        <f t="shared" si="149"/>
        <v>Moore Van</v>
      </c>
    </row>
    <row r="4744" spans="1:10" ht="15" x14ac:dyDescent="0.25">
      <c r="A4744" s="5" t="s">
        <v>984</v>
      </c>
      <c r="B4744" s="8">
        <v>11742.4</v>
      </c>
      <c r="C4744" s="7">
        <v>55</v>
      </c>
      <c r="D4744" s="7" t="s">
        <v>5</v>
      </c>
      <c r="E4744" s="6">
        <v>0.1</v>
      </c>
      <c r="F4744" s="7">
        <v>40</v>
      </c>
      <c r="G4744" s="4">
        <v>2007</v>
      </c>
      <c r="H4744" s="18">
        <f t="shared" si="148"/>
        <v>2008</v>
      </c>
      <c r="I4744" s="5" t="s">
        <v>2597</v>
      </c>
      <c r="J4744" t="str">
        <f t="shared" si="149"/>
        <v>Morgan Lewis</v>
      </c>
    </row>
    <row r="4745" spans="1:10" ht="15" x14ac:dyDescent="0.25">
      <c r="A4745" s="5" t="s">
        <v>1188</v>
      </c>
      <c r="B4745" s="8">
        <v>1118.4000000000001</v>
      </c>
      <c r="C4745" s="7">
        <v>156</v>
      </c>
      <c r="D4745" s="7" t="s">
        <v>5</v>
      </c>
      <c r="E4745" s="6">
        <v>0</v>
      </c>
      <c r="F4745" s="7">
        <v>4</v>
      </c>
      <c r="G4745" s="4">
        <v>2007</v>
      </c>
      <c r="H4745" s="18">
        <f t="shared" si="148"/>
        <v>2008</v>
      </c>
      <c r="I4745" s="5" t="s">
        <v>3228</v>
      </c>
      <c r="J4745" t="str">
        <f t="shared" si="149"/>
        <v>Morris Nichols</v>
      </c>
    </row>
    <row r="4746" spans="1:10" ht="15" x14ac:dyDescent="0.25">
      <c r="A4746" s="5" t="s">
        <v>35</v>
      </c>
      <c r="B4746" s="8">
        <v>8593.7999999999993</v>
      </c>
      <c r="C4746" s="7">
        <v>66</v>
      </c>
      <c r="D4746" s="7" t="s">
        <v>5</v>
      </c>
      <c r="E4746" s="6">
        <v>0.1</v>
      </c>
      <c r="F4746" s="7">
        <v>26</v>
      </c>
      <c r="G4746" s="4">
        <v>2007</v>
      </c>
      <c r="H4746" s="18">
        <f t="shared" si="148"/>
        <v>2008</v>
      </c>
      <c r="I4746" s="5" t="s">
        <v>2598</v>
      </c>
      <c r="J4746" t="str">
        <f t="shared" si="149"/>
        <v>Morrison Foerster</v>
      </c>
    </row>
    <row r="4747" spans="1:10" ht="15" x14ac:dyDescent="0.25">
      <c r="A4747" s="5" t="s">
        <v>978</v>
      </c>
      <c r="B4747" s="8">
        <v>5248.6</v>
      </c>
      <c r="C4747" s="7">
        <v>83</v>
      </c>
      <c r="D4747" s="7" t="s">
        <v>5</v>
      </c>
      <c r="E4747" s="6">
        <v>0.1</v>
      </c>
      <c r="F4747" s="7">
        <v>6</v>
      </c>
      <c r="G4747" s="4">
        <v>2007</v>
      </c>
      <c r="H4747" s="18">
        <f t="shared" si="148"/>
        <v>2008</v>
      </c>
      <c r="I4747" s="5" t="s">
        <v>2714</v>
      </c>
      <c r="J4747" t="str">
        <f t="shared" si="149"/>
        <v>Munger Tolles</v>
      </c>
    </row>
    <row r="4748" spans="1:10" ht="15" x14ac:dyDescent="0.25">
      <c r="A4748" s="5" t="s">
        <v>1213</v>
      </c>
      <c r="B4748" s="6">
        <v>518.5</v>
      </c>
      <c r="C4748" s="7">
        <v>197</v>
      </c>
      <c r="D4748" s="7" t="s">
        <v>5</v>
      </c>
      <c r="E4748" s="6">
        <v>0</v>
      </c>
      <c r="F4748" s="7">
        <v>3</v>
      </c>
      <c r="G4748" s="4">
        <v>2007</v>
      </c>
      <c r="H4748" s="18">
        <f t="shared" si="148"/>
        <v>2008</v>
      </c>
      <c r="I4748" s="5" t="s">
        <v>3247</v>
      </c>
      <c r="J4748" t="str">
        <f t="shared" si="149"/>
        <v>Neal Gerber</v>
      </c>
    </row>
    <row r="4749" spans="1:10" ht="15" x14ac:dyDescent="0.25">
      <c r="A4749" s="5" t="s">
        <v>785</v>
      </c>
      <c r="B4749" s="8">
        <v>1786.2</v>
      </c>
      <c r="C4749" s="7">
        <v>131</v>
      </c>
      <c r="D4749" s="7" t="s">
        <v>5</v>
      </c>
      <c r="E4749" s="6">
        <v>0</v>
      </c>
      <c r="F4749" s="7">
        <v>7</v>
      </c>
      <c r="G4749" s="4">
        <v>2007</v>
      </c>
      <c r="H4749" s="18">
        <f t="shared" si="148"/>
        <v>2008</v>
      </c>
      <c r="I4749" s="5" t="s">
        <v>785</v>
      </c>
      <c r="J4749" t="str">
        <f t="shared" si="149"/>
        <v>Nixon Peabody</v>
      </c>
    </row>
    <row r="4750" spans="1:10" ht="15" x14ac:dyDescent="0.25">
      <c r="A4750" s="5" t="s">
        <v>924</v>
      </c>
      <c r="B4750" s="6">
        <v>607.20000000000005</v>
      </c>
      <c r="C4750" s="7">
        <v>188</v>
      </c>
      <c r="D4750" s="7" t="s">
        <v>5</v>
      </c>
      <c r="E4750" s="6">
        <v>0</v>
      </c>
      <c r="F4750" s="7">
        <v>5</v>
      </c>
      <c r="G4750" s="4">
        <v>2007</v>
      </c>
      <c r="H4750" s="18">
        <f t="shared" si="148"/>
        <v>2008</v>
      </c>
      <c r="I4750" s="5" t="s">
        <v>3035</v>
      </c>
      <c r="J4750" t="str">
        <f t="shared" si="149"/>
        <v>Olshan Grundman</v>
      </c>
    </row>
    <row r="4751" spans="1:10" ht="15" x14ac:dyDescent="0.25">
      <c r="A4751" s="5" t="s">
        <v>37</v>
      </c>
      <c r="B4751" s="8">
        <v>13393.6</v>
      </c>
      <c r="C4751" s="7">
        <v>47</v>
      </c>
      <c r="D4751" s="7" t="s">
        <v>5</v>
      </c>
      <c r="E4751" s="6">
        <v>0.2</v>
      </c>
      <c r="F4751" s="7">
        <v>45</v>
      </c>
      <c r="G4751" s="4">
        <v>2007</v>
      </c>
      <c r="H4751" s="18">
        <f t="shared" si="148"/>
        <v>2008</v>
      </c>
      <c r="I4751" s="5" t="s">
        <v>2600</v>
      </c>
      <c r="J4751" t="str">
        <f t="shared" si="149"/>
        <v>O'Melveny Myers</v>
      </c>
    </row>
    <row r="4752" spans="1:10" ht="15" x14ac:dyDescent="0.25">
      <c r="A4752" s="5" t="s">
        <v>1093</v>
      </c>
      <c r="B4752" s="8">
        <v>803892.9</v>
      </c>
      <c r="C4752" s="7">
        <v>2</v>
      </c>
      <c r="D4752" s="7" t="s">
        <v>5</v>
      </c>
      <c r="E4752" s="6">
        <v>9.5</v>
      </c>
      <c r="F4752" s="7">
        <v>177</v>
      </c>
      <c r="G4752" s="4">
        <v>2007</v>
      </c>
      <c r="H4752" s="18">
        <f t="shared" si="148"/>
        <v>2008</v>
      </c>
      <c r="I4752" s="5" t="s">
        <v>2870</v>
      </c>
      <c r="J4752" t="str">
        <f t="shared" si="149"/>
        <v>Orrick Herrington</v>
      </c>
    </row>
    <row r="4753" spans="1:10" ht="15" x14ac:dyDescent="0.25">
      <c r="A4753" s="5" t="s">
        <v>98</v>
      </c>
      <c r="B4753" s="8">
        <v>6440.6</v>
      </c>
      <c r="C4753" s="7">
        <v>73</v>
      </c>
      <c r="D4753" s="7" t="s">
        <v>5</v>
      </c>
      <c r="E4753" s="6">
        <v>0.1</v>
      </c>
      <c r="F4753" s="7">
        <v>28</v>
      </c>
      <c r="G4753" s="4">
        <v>2007</v>
      </c>
      <c r="H4753" s="18">
        <f t="shared" si="148"/>
        <v>2008</v>
      </c>
      <c r="I4753" s="5" t="s">
        <v>2627</v>
      </c>
      <c r="J4753" t="str">
        <f t="shared" si="149"/>
        <v>Paul Hastings</v>
      </c>
    </row>
    <row r="4754" spans="1:10" ht="15" x14ac:dyDescent="0.25">
      <c r="A4754" s="5" t="s">
        <v>550</v>
      </c>
      <c r="B4754" s="8">
        <v>19111.2</v>
      </c>
      <c r="C4754" s="7">
        <v>39</v>
      </c>
      <c r="D4754" s="7" t="s">
        <v>5</v>
      </c>
      <c r="E4754" s="6">
        <v>0.2</v>
      </c>
      <c r="F4754" s="7">
        <v>12</v>
      </c>
      <c r="G4754" s="4">
        <v>2007</v>
      </c>
      <c r="H4754" s="18">
        <f t="shared" si="148"/>
        <v>2008</v>
      </c>
      <c r="I4754" s="5" t="s">
        <v>2540</v>
      </c>
      <c r="J4754" t="str">
        <f t="shared" si="149"/>
        <v>Paul Weiss</v>
      </c>
    </row>
    <row r="4755" spans="1:10" ht="15" x14ac:dyDescent="0.25">
      <c r="A4755" s="5" t="s">
        <v>792</v>
      </c>
      <c r="B4755" s="8">
        <v>1288.7</v>
      </c>
      <c r="C4755" s="7">
        <v>146</v>
      </c>
      <c r="D4755" s="7" t="s">
        <v>5</v>
      </c>
      <c r="E4755" s="6">
        <v>0</v>
      </c>
      <c r="F4755" s="7">
        <v>10</v>
      </c>
      <c r="G4755" s="4">
        <v>2007</v>
      </c>
      <c r="H4755" s="18">
        <f t="shared" si="148"/>
        <v>2008</v>
      </c>
      <c r="I4755" s="5" t="s">
        <v>792</v>
      </c>
      <c r="J4755" t="str">
        <f t="shared" si="149"/>
        <v>Pepper Hamilton</v>
      </c>
    </row>
    <row r="4756" spans="1:10" ht="15" x14ac:dyDescent="0.25">
      <c r="A4756" s="5" t="s">
        <v>157</v>
      </c>
      <c r="B4756" s="8">
        <v>5093.8</v>
      </c>
      <c r="C4756" s="7">
        <v>84</v>
      </c>
      <c r="D4756" s="7" t="s">
        <v>5</v>
      </c>
      <c r="E4756" s="6">
        <v>0.1</v>
      </c>
      <c r="F4756" s="7">
        <v>18</v>
      </c>
      <c r="G4756" s="4">
        <v>2007</v>
      </c>
      <c r="H4756" s="18">
        <f t="shared" si="148"/>
        <v>2008</v>
      </c>
      <c r="I4756" s="5" t="s">
        <v>157</v>
      </c>
      <c r="J4756" t="str">
        <f t="shared" si="149"/>
        <v>Perkins Coie</v>
      </c>
    </row>
    <row r="4757" spans="1:10" ht="15" x14ac:dyDescent="0.25">
      <c r="A4757" s="5" t="s">
        <v>1958</v>
      </c>
      <c r="B4757" s="8">
        <v>12392</v>
      </c>
      <c r="C4757" s="7">
        <v>51</v>
      </c>
      <c r="D4757" s="7" t="s">
        <v>5</v>
      </c>
      <c r="E4757" s="6">
        <v>0.2</v>
      </c>
      <c r="F4757" s="7">
        <v>36</v>
      </c>
      <c r="G4757" s="4">
        <v>2007</v>
      </c>
      <c r="H4757" s="18">
        <f t="shared" si="148"/>
        <v>2008</v>
      </c>
      <c r="I4757" s="5" t="s">
        <v>1958</v>
      </c>
      <c r="J4757" t="str">
        <f t="shared" si="149"/>
        <v>Pillsbury Winthrop</v>
      </c>
    </row>
    <row r="4758" spans="1:10" ht="15" x14ac:dyDescent="0.25">
      <c r="A4758" s="5" t="s">
        <v>2454</v>
      </c>
      <c r="B4758" s="6">
        <v>987.5</v>
      </c>
      <c r="C4758" s="7">
        <v>164</v>
      </c>
      <c r="D4758" s="7" t="s">
        <v>5</v>
      </c>
      <c r="E4758" s="6">
        <v>0</v>
      </c>
      <c r="F4758" s="7">
        <v>2</v>
      </c>
      <c r="G4758" s="4">
        <v>2007</v>
      </c>
      <c r="H4758" s="18">
        <f t="shared" si="148"/>
        <v>2008</v>
      </c>
      <c r="I4758" s="5" t="s">
        <v>4110</v>
      </c>
      <c r="J4758" t="str">
        <f t="shared" si="149"/>
        <v>Polsinelli Shalton</v>
      </c>
    </row>
    <row r="4759" spans="1:10" ht="15" x14ac:dyDescent="0.25">
      <c r="A4759" s="5" t="s">
        <v>1531</v>
      </c>
      <c r="B4759" s="6">
        <v>574.79999999999995</v>
      </c>
      <c r="C4759" s="7">
        <v>191</v>
      </c>
      <c r="D4759" s="7" t="s">
        <v>5</v>
      </c>
      <c r="E4759" s="6">
        <v>0</v>
      </c>
      <c r="F4759" s="7">
        <v>3</v>
      </c>
      <c r="G4759" s="4">
        <v>2007</v>
      </c>
      <c r="H4759" s="18">
        <f t="shared" si="148"/>
        <v>2008</v>
      </c>
      <c r="I4759" s="5" t="s">
        <v>3494</v>
      </c>
      <c r="J4759" t="str">
        <f t="shared" si="149"/>
        <v>Porter Hedges</v>
      </c>
    </row>
    <row r="4760" spans="1:10" ht="15" x14ac:dyDescent="0.25">
      <c r="A4760" s="5" t="s">
        <v>798</v>
      </c>
      <c r="B4760" s="8">
        <v>3970.9</v>
      </c>
      <c r="C4760" s="7">
        <v>92</v>
      </c>
      <c r="D4760" s="7" t="s">
        <v>5</v>
      </c>
      <c r="E4760" s="6">
        <v>0.1</v>
      </c>
      <c r="F4760" s="7">
        <v>11</v>
      </c>
      <c r="G4760" s="4">
        <v>2007</v>
      </c>
      <c r="H4760" s="18">
        <f t="shared" si="148"/>
        <v>2008</v>
      </c>
      <c r="I4760" s="5" t="s">
        <v>798</v>
      </c>
      <c r="J4760" t="str">
        <f t="shared" si="149"/>
        <v>Proskauer Rose</v>
      </c>
    </row>
    <row r="4761" spans="1:10" ht="15" x14ac:dyDescent="0.25">
      <c r="A4761" s="5" t="s">
        <v>801</v>
      </c>
      <c r="B4761" s="8">
        <v>3113.2</v>
      </c>
      <c r="C4761" s="7">
        <v>104</v>
      </c>
      <c r="D4761" s="7" t="s">
        <v>5</v>
      </c>
      <c r="E4761" s="6">
        <v>0</v>
      </c>
      <c r="F4761" s="7">
        <v>8</v>
      </c>
      <c r="G4761" s="4">
        <v>2007</v>
      </c>
      <c r="H4761" s="18">
        <f t="shared" si="148"/>
        <v>2008</v>
      </c>
      <c r="I4761" s="5" t="s">
        <v>801</v>
      </c>
      <c r="J4761" t="str">
        <f t="shared" si="149"/>
        <v>Reed Smith</v>
      </c>
    </row>
    <row r="4762" spans="1:10" ht="15" x14ac:dyDescent="0.25">
      <c r="A4762" s="5" t="s">
        <v>1906</v>
      </c>
      <c r="B4762" s="8">
        <v>137623.1</v>
      </c>
      <c r="C4762" s="7">
        <v>13</v>
      </c>
      <c r="D4762" s="7" t="s">
        <v>5</v>
      </c>
      <c r="E4762" s="6">
        <v>1.6</v>
      </c>
      <c r="F4762" s="7">
        <v>58</v>
      </c>
      <c r="G4762" s="4">
        <v>2007</v>
      </c>
      <c r="H4762" s="18">
        <f t="shared" si="148"/>
        <v>2008</v>
      </c>
      <c r="I4762" s="5" t="s">
        <v>3759</v>
      </c>
      <c r="J4762" t="str">
        <f t="shared" si="149"/>
        <v>Richards Layton</v>
      </c>
    </row>
    <row r="4763" spans="1:10" ht="15" x14ac:dyDescent="0.25">
      <c r="A4763" s="5" t="s">
        <v>1127</v>
      </c>
      <c r="B4763" s="6">
        <v>955.4</v>
      </c>
      <c r="C4763" s="7">
        <v>167</v>
      </c>
      <c r="D4763" s="7" t="s">
        <v>5</v>
      </c>
      <c r="E4763" s="6">
        <v>0</v>
      </c>
      <c r="F4763" s="7">
        <v>2</v>
      </c>
      <c r="G4763" s="4">
        <v>2007</v>
      </c>
      <c r="H4763" s="18">
        <f t="shared" si="148"/>
        <v>2008</v>
      </c>
      <c r="I4763" s="5" t="s">
        <v>3179</v>
      </c>
      <c r="J4763" t="str">
        <f t="shared" si="149"/>
        <v>Robinson Bradshaw</v>
      </c>
    </row>
    <row r="4764" spans="1:10" ht="15" x14ac:dyDescent="0.25">
      <c r="A4764" s="5" t="s">
        <v>103</v>
      </c>
      <c r="B4764" s="8">
        <v>11707.4</v>
      </c>
      <c r="C4764" s="7">
        <v>56</v>
      </c>
      <c r="D4764" s="7" t="s">
        <v>5</v>
      </c>
      <c r="E4764" s="6">
        <v>0.1</v>
      </c>
      <c r="F4764" s="7">
        <v>36</v>
      </c>
      <c r="G4764" s="4">
        <v>2007</v>
      </c>
      <c r="H4764" s="18">
        <f t="shared" si="148"/>
        <v>2008</v>
      </c>
      <c r="I4764" s="5" t="s">
        <v>2628</v>
      </c>
      <c r="J4764" t="str">
        <f t="shared" si="149"/>
        <v>Ropes Gray</v>
      </c>
    </row>
    <row r="4765" spans="1:10" ht="15" x14ac:dyDescent="0.25">
      <c r="A4765" s="5" t="s">
        <v>306</v>
      </c>
      <c r="B4765" s="8">
        <v>1686.7</v>
      </c>
      <c r="C4765" s="7">
        <v>134</v>
      </c>
      <c r="D4765" s="7" t="s">
        <v>5</v>
      </c>
      <c r="E4765" s="6">
        <v>0</v>
      </c>
      <c r="F4765" s="7">
        <v>5</v>
      </c>
      <c r="G4765" s="4">
        <v>2007</v>
      </c>
      <c r="H4765" s="18">
        <f t="shared" si="148"/>
        <v>2008</v>
      </c>
      <c r="I4765" s="5" t="s">
        <v>2725</v>
      </c>
      <c r="J4765" t="str">
        <f t="shared" si="149"/>
        <v>Schiff Hardin</v>
      </c>
    </row>
    <row r="4766" spans="1:10" ht="15" x14ac:dyDescent="0.25">
      <c r="A4766" s="5" t="s">
        <v>807</v>
      </c>
      <c r="B4766" s="8">
        <v>1005.4</v>
      </c>
      <c r="C4766" s="7">
        <v>163</v>
      </c>
      <c r="D4766" s="7" t="s">
        <v>5</v>
      </c>
      <c r="E4766" s="6">
        <v>0</v>
      </c>
      <c r="F4766" s="7">
        <v>5</v>
      </c>
      <c r="G4766" s="4">
        <v>2007</v>
      </c>
      <c r="H4766" s="18">
        <f t="shared" si="148"/>
        <v>2008</v>
      </c>
      <c r="I4766" s="5" t="s">
        <v>2879</v>
      </c>
      <c r="J4766" t="str">
        <f t="shared" si="149"/>
        <v>Schulte Roth</v>
      </c>
    </row>
    <row r="4767" spans="1:10" ht="15" x14ac:dyDescent="0.25">
      <c r="A4767" s="5" t="s">
        <v>44</v>
      </c>
      <c r="B4767" s="8">
        <v>6545.4</v>
      </c>
      <c r="C4767" s="7">
        <v>72</v>
      </c>
      <c r="D4767" s="7" t="s">
        <v>5</v>
      </c>
      <c r="E4767" s="6">
        <v>0.1</v>
      </c>
      <c r="F4767" s="7">
        <v>6</v>
      </c>
      <c r="G4767" s="4">
        <v>2007</v>
      </c>
      <c r="H4767" s="18">
        <f t="shared" si="148"/>
        <v>2008</v>
      </c>
      <c r="I4767" s="5" t="s">
        <v>2605</v>
      </c>
      <c r="J4767" t="str">
        <f t="shared" si="149"/>
        <v>Shearman Sterling</v>
      </c>
    </row>
    <row r="4768" spans="1:10" ht="15" x14ac:dyDescent="0.25">
      <c r="A4768" s="5" t="s">
        <v>809</v>
      </c>
      <c r="B4768" s="8">
        <v>83000.100000000006</v>
      </c>
      <c r="C4768" s="7">
        <v>19</v>
      </c>
      <c r="D4768" s="7" t="s">
        <v>5</v>
      </c>
      <c r="E4768" s="6">
        <v>1</v>
      </c>
      <c r="F4768" s="7">
        <v>41</v>
      </c>
      <c r="G4768" s="4">
        <v>2007</v>
      </c>
      <c r="H4768" s="18">
        <f t="shared" si="148"/>
        <v>2008</v>
      </c>
      <c r="I4768" s="5" t="s">
        <v>2880</v>
      </c>
      <c r="J4768" t="str">
        <f t="shared" si="149"/>
        <v>Shearman Sterling</v>
      </c>
    </row>
    <row r="4769" spans="1:10" ht="15" x14ac:dyDescent="0.25">
      <c r="A4769" s="5" t="s">
        <v>656</v>
      </c>
      <c r="B4769" s="6">
        <v>552</v>
      </c>
      <c r="C4769" s="7">
        <v>194</v>
      </c>
      <c r="D4769" s="7" t="s">
        <v>5</v>
      </c>
      <c r="E4769" s="6">
        <v>0</v>
      </c>
      <c r="F4769" s="7">
        <v>5</v>
      </c>
      <c r="G4769" s="4">
        <v>2007</v>
      </c>
      <c r="H4769" s="18">
        <f t="shared" si="148"/>
        <v>2008</v>
      </c>
      <c r="I4769" s="5" t="s">
        <v>2798</v>
      </c>
      <c r="J4769" t="str">
        <f t="shared" si="149"/>
        <v>Shumaker Loop</v>
      </c>
    </row>
    <row r="4770" spans="1:10" ht="15" x14ac:dyDescent="0.25">
      <c r="A4770" s="5" t="s">
        <v>45</v>
      </c>
      <c r="B4770" s="8">
        <v>10776</v>
      </c>
      <c r="C4770" s="7">
        <v>60</v>
      </c>
      <c r="D4770" s="7" t="s">
        <v>5</v>
      </c>
      <c r="E4770" s="6">
        <v>0.1</v>
      </c>
      <c r="F4770" s="7">
        <v>2</v>
      </c>
      <c r="G4770" s="4">
        <v>2007</v>
      </c>
      <c r="H4770" s="18">
        <f t="shared" si="148"/>
        <v>2008</v>
      </c>
      <c r="I4770" s="5" t="s">
        <v>507</v>
      </c>
      <c r="J4770" t="str">
        <f t="shared" si="149"/>
        <v>Sidley Austin</v>
      </c>
    </row>
    <row r="4771" spans="1:10" ht="15" x14ac:dyDescent="0.25">
      <c r="A4771" s="5" t="s">
        <v>444</v>
      </c>
      <c r="B4771" s="8">
        <v>30000</v>
      </c>
      <c r="C4771" s="7">
        <v>30</v>
      </c>
      <c r="D4771" s="7" t="s">
        <v>5</v>
      </c>
      <c r="E4771" s="6">
        <v>0.4</v>
      </c>
      <c r="F4771" s="7">
        <v>1</v>
      </c>
      <c r="G4771" s="4">
        <v>2007</v>
      </c>
      <c r="H4771" s="18">
        <f t="shared" si="148"/>
        <v>2008</v>
      </c>
      <c r="I4771" s="5" t="s">
        <v>2755</v>
      </c>
      <c r="J4771" t="str">
        <f t="shared" si="149"/>
        <v>Sidley Austin</v>
      </c>
    </row>
    <row r="4772" spans="1:10" ht="15" x14ac:dyDescent="0.25">
      <c r="A4772" s="5" t="s">
        <v>814</v>
      </c>
      <c r="B4772" s="8">
        <v>914752</v>
      </c>
      <c r="C4772" s="7">
        <v>1</v>
      </c>
      <c r="D4772" s="7" t="s">
        <v>5</v>
      </c>
      <c r="E4772" s="6">
        <v>10.8</v>
      </c>
      <c r="F4772" s="9">
        <v>1125</v>
      </c>
      <c r="G4772" s="4">
        <v>2007</v>
      </c>
      <c r="H4772" s="18">
        <f t="shared" si="148"/>
        <v>2008</v>
      </c>
      <c r="I4772" s="5" t="s">
        <v>814</v>
      </c>
      <c r="J4772" t="str">
        <f t="shared" si="149"/>
        <v>Sidley Austin</v>
      </c>
    </row>
    <row r="4773" spans="1:10" ht="15" x14ac:dyDescent="0.25">
      <c r="A4773" s="5" t="s">
        <v>46</v>
      </c>
      <c r="B4773" s="8">
        <v>141785.60000000001</v>
      </c>
      <c r="C4773" s="7">
        <v>12</v>
      </c>
      <c r="D4773" s="7" t="s">
        <v>5</v>
      </c>
      <c r="E4773" s="6">
        <v>1.7</v>
      </c>
      <c r="F4773" s="7">
        <v>86</v>
      </c>
      <c r="G4773" s="4">
        <v>2007</v>
      </c>
      <c r="H4773" s="18">
        <f t="shared" si="148"/>
        <v>2008</v>
      </c>
      <c r="I4773" s="5" t="s">
        <v>2606</v>
      </c>
      <c r="J4773" t="str">
        <f t="shared" si="149"/>
        <v>Simpson Thacher</v>
      </c>
    </row>
    <row r="4774" spans="1:10" ht="15" x14ac:dyDescent="0.25">
      <c r="A4774" s="5" t="s">
        <v>1915</v>
      </c>
      <c r="B4774" s="8">
        <v>2970.5</v>
      </c>
      <c r="C4774" s="7">
        <v>107</v>
      </c>
      <c r="D4774" s="7" t="s">
        <v>5</v>
      </c>
      <c r="E4774" s="6">
        <v>0</v>
      </c>
      <c r="F4774" s="7">
        <v>3</v>
      </c>
      <c r="G4774" s="4">
        <v>2007</v>
      </c>
      <c r="H4774" s="18">
        <f t="shared" si="148"/>
        <v>2008</v>
      </c>
      <c r="I4774" s="5" t="s">
        <v>3764</v>
      </c>
      <c r="J4774" t="str">
        <f t="shared" si="149"/>
        <v>Skadden Arps</v>
      </c>
    </row>
    <row r="4775" spans="1:10" ht="15" x14ac:dyDescent="0.25">
      <c r="A4775" s="5" t="s">
        <v>47</v>
      </c>
      <c r="B4775" s="8">
        <v>238277.7</v>
      </c>
      <c r="C4775" s="7">
        <v>8</v>
      </c>
      <c r="D4775" s="7" t="s">
        <v>5</v>
      </c>
      <c r="E4775" s="6">
        <v>2.8</v>
      </c>
      <c r="F4775" s="7">
        <v>172</v>
      </c>
      <c r="G4775" s="4">
        <v>2007</v>
      </c>
      <c r="H4775" s="18">
        <f t="shared" si="148"/>
        <v>2008</v>
      </c>
      <c r="I4775" s="5" t="s">
        <v>2607</v>
      </c>
      <c r="J4775" t="str">
        <f t="shared" si="149"/>
        <v>Skadden Arps</v>
      </c>
    </row>
    <row r="4776" spans="1:10" ht="15" x14ac:dyDescent="0.25">
      <c r="A4776" s="5" t="s">
        <v>1178</v>
      </c>
      <c r="B4776" s="8">
        <v>2550.1</v>
      </c>
      <c r="C4776" s="7">
        <v>110</v>
      </c>
      <c r="D4776" s="7" t="s">
        <v>5</v>
      </c>
      <c r="E4776" s="6">
        <v>0</v>
      </c>
      <c r="F4776" s="7">
        <v>12</v>
      </c>
      <c r="G4776" s="4">
        <v>2007</v>
      </c>
      <c r="H4776" s="18">
        <f t="shared" si="148"/>
        <v>2008</v>
      </c>
      <c r="I4776" s="5" t="s">
        <v>3219</v>
      </c>
      <c r="J4776" t="str">
        <f t="shared" si="149"/>
        <v>Squire Sanders</v>
      </c>
    </row>
    <row r="4777" spans="1:10" ht="15" x14ac:dyDescent="0.25">
      <c r="A4777" s="5" t="s">
        <v>2026</v>
      </c>
      <c r="B4777" s="8">
        <v>1314.2</v>
      </c>
      <c r="C4777" s="7">
        <v>144</v>
      </c>
      <c r="D4777" s="7" t="s">
        <v>5</v>
      </c>
      <c r="E4777" s="6">
        <v>0</v>
      </c>
      <c r="F4777" s="7">
        <v>13</v>
      </c>
      <c r="G4777" s="4">
        <v>2007</v>
      </c>
      <c r="H4777" s="18">
        <f t="shared" si="148"/>
        <v>2008</v>
      </c>
      <c r="I4777" s="5" t="s">
        <v>2966</v>
      </c>
      <c r="J4777" t="str">
        <f t="shared" si="149"/>
        <v>Stinson Morrison</v>
      </c>
    </row>
    <row r="4778" spans="1:10" ht="15" x14ac:dyDescent="0.25">
      <c r="A4778" s="5" t="s">
        <v>823</v>
      </c>
      <c r="B4778" s="8">
        <v>2355.6999999999998</v>
      </c>
      <c r="C4778" s="7">
        <v>114</v>
      </c>
      <c r="D4778" s="7" t="s">
        <v>5</v>
      </c>
      <c r="E4778" s="6">
        <v>0</v>
      </c>
      <c r="F4778" s="7">
        <v>9</v>
      </c>
      <c r="G4778" s="4">
        <v>2007</v>
      </c>
      <c r="H4778" s="18">
        <f t="shared" si="148"/>
        <v>2008</v>
      </c>
      <c r="I4778" s="5" t="s">
        <v>823</v>
      </c>
      <c r="J4778" t="str">
        <f t="shared" si="149"/>
        <v>Stoel Rives</v>
      </c>
    </row>
    <row r="4779" spans="1:10" ht="15" x14ac:dyDescent="0.25">
      <c r="A4779" s="5" t="s">
        <v>1513</v>
      </c>
      <c r="B4779" s="8">
        <v>1733.9</v>
      </c>
      <c r="C4779" s="7">
        <v>133</v>
      </c>
      <c r="D4779" s="7" t="s">
        <v>5</v>
      </c>
      <c r="E4779" s="6">
        <v>0</v>
      </c>
      <c r="F4779" s="7">
        <v>3</v>
      </c>
      <c r="G4779" s="4">
        <v>2007</v>
      </c>
      <c r="H4779" s="18">
        <f t="shared" si="148"/>
        <v>2008</v>
      </c>
      <c r="I4779" s="5" t="s">
        <v>3483</v>
      </c>
      <c r="J4779" t="str">
        <f t="shared" si="149"/>
        <v>Stradley Ronon</v>
      </c>
    </row>
    <row r="4780" spans="1:10" ht="15" x14ac:dyDescent="0.25">
      <c r="A4780" s="5" t="s">
        <v>1183</v>
      </c>
      <c r="B4780" s="6">
        <v>963.2</v>
      </c>
      <c r="C4780" s="7">
        <v>166</v>
      </c>
      <c r="D4780" s="7" t="s">
        <v>5</v>
      </c>
      <c r="E4780" s="6">
        <v>0</v>
      </c>
      <c r="F4780" s="7">
        <v>9</v>
      </c>
      <c r="G4780" s="4">
        <v>2007</v>
      </c>
      <c r="H4780" s="18">
        <f t="shared" si="148"/>
        <v>2008</v>
      </c>
      <c r="I4780" s="5" t="s">
        <v>3224</v>
      </c>
      <c r="J4780" t="str">
        <f t="shared" si="149"/>
        <v>Stradling Yocca</v>
      </c>
    </row>
    <row r="4781" spans="1:10" ht="15" x14ac:dyDescent="0.25">
      <c r="A4781" s="5" t="s">
        <v>49</v>
      </c>
      <c r="B4781" s="8">
        <v>56695.199999999997</v>
      </c>
      <c r="C4781" s="7">
        <v>21</v>
      </c>
      <c r="D4781" s="7" t="s">
        <v>5</v>
      </c>
      <c r="E4781" s="6">
        <v>0.7</v>
      </c>
      <c r="F4781" s="7">
        <v>18</v>
      </c>
      <c r="G4781" s="4">
        <v>2007</v>
      </c>
      <c r="H4781" s="18">
        <f t="shared" si="148"/>
        <v>2008</v>
      </c>
      <c r="I4781" s="5" t="s">
        <v>2608</v>
      </c>
      <c r="J4781" t="str">
        <f t="shared" si="149"/>
        <v>Stroock Stroock</v>
      </c>
    </row>
    <row r="4782" spans="1:10" ht="15" x14ac:dyDescent="0.25">
      <c r="A4782" s="5" t="s">
        <v>50</v>
      </c>
      <c r="B4782" s="8">
        <v>100666.1</v>
      </c>
      <c r="C4782" s="7">
        <v>15</v>
      </c>
      <c r="D4782" s="7" t="s">
        <v>5</v>
      </c>
      <c r="E4782" s="6">
        <v>1.2</v>
      </c>
      <c r="F4782" s="7">
        <v>67</v>
      </c>
      <c r="G4782" s="4">
        <v>2007</v>
      </c>
      <c r="H4782" s="18">
        <f t="shared" si="148"/>
        <v>2008</v>
      </c>
      <c r="I4782" s="5" t="s">
        <v>2609</v>
      </c>
      <c r="J4782" t="str">
        <f t="shared" si="149"/>
        <v>Sullivan Cromwell</v>
      </c>
    </row>
    <row r="4783" spans="1:10" ht="15" x14ac:dyDescent="0.25">
      <c r="A4783" s="5" t="s">
        <v>827</v>
      </c>
      <c r="B4783" s="8">
        <v>3862.6</v>
      </c>
      <c r="C4783" s="7">
        <v>95</v>
      </c>
      <c r="D4783" s="7" t="s">
        <v>5</v>
      </c>
      <c r="E4783" s="6">
        <v>0.1</v>
      </c>
      <c r="F4783" s="7">
        <v>19</v>
      </c>
      <c r="G4783" s="4">
        <v>2007</v>
      </c>
      <c r="H4783" s="18">
        <f t="shared" si="148"/>
        <v>2008</v>
      </c>
      <c r="I4783" s="5" t="s">
        <v>2894</v>
      </c>
      <c r="J4783" t="str">
        <f t="shared" si="149"/>
        <v>Sullivan Worcester</v>
      </c>
    </row>
    <row r="4784" spans="1:10" ht="15" x14ac:dyDescent="0.25">
      <c r="A4784" s="5" t="s">
        <v>828</v>
      </c>
      <c r="B4784" s="8">
        <v>7481.5</v>
      </c>
      <c r="C4784" s="7">
        <v>71</v>
      </c>
      <c r="D4784" s="7" t="s">
        <v>5</v>
      </c>
      <c r="E4784" s="6">
        <v>0.1</v>
      </c>
      <c r="F4784" s="7">
        <v>24</v>
      </c>
      <c r="G4784" s="4">
        <v>2007</v>
      </c>
      <c r="H4784" s="18">
        <f t="shared" si="148"/>
        <v>2008</v>
      </c>
      <c r="I4784" s="5" t="s">
        <v>2895</v>
      </c>
      <c r="J4784" t="str">
        <f t="shared" si="149"/>
        <v>Sutherland Asbill</v>
      </c>
    </row>
    <row r="4785" spans="1:10" ht="15" x14ac:dyDescent="0.25">
      <c r="A4785" s="5" t="s">
        <v>314</v>
      </c>
      <c r="B4785" s="8">
        <v>518471.7</v>
      </c>
      <c r="C4785" s="7">
        <v>5</v>
      </c>
      <c r="D4785" s="7" t="s">
        <v>5</v>
      </c>
      <c r="E4785" s="6">
        <v>6.1</v>
      </c>
      <c r="F4785" s="7">
        <v>305</v>
      </c>
      <c r="G4785" s="4">
        <v>2007</v>
      </c>
      <c r="H4785" s="18">
        <f t="shared" si="148"/>
        <v>2008</v>
      </c>
      <c r="I4785" s="5" t="s">
        <v>2731</v>
      </c>
      <c r="J4785" t="str">
        <f t="shared" si="149"/>
        <v>Thacher Proffitt</v>
      </c>
    </row>
    <row r="4786" spans="1:10" ht="15" x14ac:dyDescent="0.25">
      <c r="A4786" s="5" t="s">
        <v>1782</v>
      </c>
      <c r="B4786" s="8">
        <v>3207.7</v>
      </c>
      <c r="C4786" s="7">
        <v>102</v>
      </c>
      <c r="D4786" s="7" t="s">
        <v>5</v>
      </c>
      <c r="E4786" s="6">
        <v>0</v>
      </c>
      <c r="F4786" s="7">
        <v>10</v>
      </c>
      <c r="G4786" s="4">
        <v>2007</v>
      </c>
      <c r="H4786" s="18">
        <f t="shared" si="148"/>
        <v>2008</v>
      </c>
      <c r="I4786" s="5" t="s">
        <v>3681</v>
      </c>
      <c r="J4786" t="str">
        <f t="shared" si="149"/>
        <v>Thelen Reid</v>
      </c>
    </row>
    <row r="4787" spans="1:10" ht="15" x14ac:dyDescent="0.25">
      <c r="A4787" s="5" t="s">
        <v>975</v>
      </c>
      <c r="B4787" s="8">
        <v>1109</v>
      </c>
      <c r="C4787" s="7">
        <v>157</v>
      </c>
      <c r="D4787" s="7" t="s">
        <v>5</v>
      </c>
      <c r="E4787" s="6">
        <v>0</v>
      </c>
      <c r="F4787" s="7">
        <v>6</v>
      </c>
      <c r="G4787" s="4">
        <v>2007</v>
      </c>
      <c r="H4787" s="18">
        <f t="shared" si="148"/>
        <v>2008</v>
      </c>
      <c r="I4787" s="5" t="s">
        <v>3062</v>
      </c>
      <c r="J4787" t="str">
        <f t="shared" si="149"/>
        <v>Thompson Knight</v>
      </c>
    </row>
    <row r="4788" spans="1:10" ht="15" x14ac:dyDescent="0.25">
      <c r="A4788" s="5" t="s">
        <v>317</v>
      </c>
      <c r="B4788" s="8">
        <v>1533.6</v>
      </c>
      <c r="C4788" s="7">
        <v>137</v>
      </c>
      <c r="D4788" s="7" t="s">
        <v>5</v>
      </c>
      <c r="E4788" s="6">
        <v>0</v>
      </c>
      <c r="F4788" s="7">
        <v>6</v>
      </c>
      <c r="G4788" s="4">
        <v>2007</v>
      </c>
      <c r="H4788" s="18">
        <f t="shared" si="148"/>
        <v>2008</v>
      </c>
      <c r="I4788" s="5" t="s">
        <v>317</v>
      </c>
      <c r="J4788" t="str">
        <f t="shared" si="149"/>
        <v>Thompson Coburn</v>
      </c>
    </row>
    <row r="4789" spans="1:10" ht="15" x14ac:dyDescent="0.25">
      <c r="A4789" s="5" t="s">
        <v>2417</v>
      </c>
      <c r="B4789" s="8">
        <v>1798.8</v>
      </c>
      <c r="C4789" s="7">
        <v>130</v>
      </c>
      <c r="D4789" s="7" t="s">
        <v>5</v>
      </c>
      <c r="E4789" s="6">
        <v>0</v>
      </c>
      <c r="F4789" s="7">
        <v>2</v>
      </c>
      <c r="G4789" s="4">
        <v>2007</v>
      </c>
      <c r="H4789" s="18">
        <f t="shared" si="148"/>
        <v>2008</v>
      </c>
      <c r="I4789" s="5" t="s">
        <v>4082</v>
      </c>
      <c r="J4789" t="str">
        <f t="shared" si="149"/>
        <v>Tobin Dempf</v>
      </c>
    </row>
    <row r="4790" spans="1:10" ht="15" x14ac:dyDescent="0.25">
      <c r="A4790" s="5" t="s">
        <v>1873</v>
      </c>
      <c r="B4790" s="8">
        <v>3943.7</v>
      </c>
      <c r="C4790" s="7">
        <v>94</v>
      </c>
      <c r="D4790" s="7" t="s">
        <v>5</v>
      </c>
      <c r="E4790" s="6">
        <v>0.1</v>
      </c>
      <c r="F4790" s="7">
        <v>3</v>
      </c>
      <c r="G4790" s="4">
        <v>2007</v>
      </c>
      <c r="H4790" s="18">
        <f t="shared" si="148"/>
        <v>2008</v>
      </c>
      <c r="I4790" s="5" t="s">
        <v>1873</v>
      </c>
      <c r="J4790" t="str">
        <f t="shared" si="149"/>
        <v>Torys</v>
      </c>
    </row>
    <row r="4791" spans="1:10" ht="15" x14ac:dyDescent="0.25">
      <c r="A4791" s="5" t="s">
        <v>832</v>
      </c>
      <c r="B4791" s="8">
        <v>9063.4</v>
      </c>
      <c r="C4791" s="7">
        <v>65</v>
      </c>
      <c r="D4791" s="7" t="s">
        <v>5</v>
      </c>
      <c r="E4791" s="6">
        <v>0.1</v>
      </c>
      <c r="F4791" s="7">
        <v>31</v>
      </c>
      <c r="G4791" s="4">
        <v>2007</v>
      </c>
      <c r="H4791" s="18">
        <f t="shared" si="148"/>
        <v>2008</v>
      </c>
      <c r="I4791" s="5" t="s">
        <v>832</v>
      </c>
      <c r="J4791" t="str">
        <f t="shared" si="149"/>
        <v>Troutman Sanders</v>
      </c>
    </row>
    <row r="4792" spans="1:10" ht="15" x14ac:dyDescent="0.25">
      <c r="A4792" s="5" t="s">
        <v>1933</v>
      </c>
      <c r="B4792" s="8">
        <v>4800</v>
      </c>
      <c r="C4792" s="7">
        <v>87</v>
      </c>
      <c r="D4792" s="7" t="s">
        <v>5</v>
      </c>
      <c r="E4792" s="6">
        <v>0.1</v>
      </c>
      <c r="F4792" s="7">
        <v>2</v>
      </c>
      <c r="G4792" s="4">
        <v>2007</v>
      </c>
      <c r="H4792" s="18">
        <f t="shared" si="148"/>
        <v>2008</v>
      </c>
      <c r="I4792" s="5" t="s">
        <v>1933</v>
      </c>
      <c r="J4792" t="str">
        <f t="shared" si="149"/>
        <v>Uria Menendez</v>
      </c>
    </row>
    <row r="4793" spans="1:10" ht="15" x14ac:dyDescent="0.25">
      <c r="A4793" s="5" t="s">
        <v>1151</v>
      </c>
      <c r="B4793" s="8">
        <v>4359</v>
      </c>
      <c r="C4793" s="7">
        <v>89</v>
      </c>
      <c r="D4793" s="7" t="s">
        <v>5</v>
      </c>
      <c r="E4793" s="6">
        <v>0.1</v>
      </c>
      <c r="F4793" s="7">
        <v>12</v>
      </c>
      <c r="G4793" s="4">
        <v>2007</v>
      </c>
      <c r="H4793" s="18">
        <f t="shared" si="148"/>
        <v>2008</v>
      </c>
      <c r="I4793" s="5" t="s">
        <v>2734</v>
      </c>
      <c r="J4793" t="str">
        <f t="shared" si="149"/>
        <v>Vedder Price</v>
      </c>
    </row>
    <row r="4794" spans="1:10" ht="15" x14ac:dyDescent="0.25">
      <c r="A4794" s="5" t="s">
        <v>834</v>
      </c>
      <c r="B4794" s="8">
        <v>13196</v>
      </c>
      <c r="C4794" s="7">
        <v>48</v>
      </c>
      <c r="D4794" s="7" t="s">
        <v>5</v>
      </c>
      <c r="E4794" s="6">
        <v>0.2</v>
      </c>
      <c r="F4794" s="7">
        <v>50</v>
      </c>
      <c r="G4794" s="4">
        <v>2007</v>
      </c>
      <c r="H4794" s="18">
        <f t="shared" si="148"/>
        <v>2008</v>
      </c>
      <c r="I4794" s="5" t="s">
        <v>834</v>
      </c>
      <c r="J4794" t="str">
        <f t="shared" si="149"/>
        <v>Venable LLP</v>
      </c>
    </row>
    <row r="4795" spans="1:10" ht="15" x14ac:dyDescent="0.25">
      <c r="A4795" s="5" t="s">
        <v>835</v>
      </c>
      <c r="B4795" s="8">
        <v>61585.2</v>
      </c>
      <c r="C4795" s="7">
        <v>20</v>
      </c>
      <c r="D4795" s="7" t="s">
        <v>5</v>
      </c>
      <c r="E4795" s="6">
        <v>0.7</v>
      </c>
      <c r="F4795" s="7">
        <v>99</v>
      </c>
      <c r="G4795" s="4">
        <v>2007</v>
      </c>
      <c r="H4795" s="18">
        <f t="shared" si="148"/>
        <v>2008</v>
      </c>
      <c r="I4795" s="5" t="s">
        <v>2897</v>
      </c>
      <c r="J4795" t="str">
        <f t="shared" si="149"/>
        <v>Vinson Elkins</v>
      </c>
    </row>
    <row r="4796" spans="1:10" ht="15" x14ac:dyDescent="0.25">
      <c r="A4796" s="5" t="s">
        <v>1079</v>
      </c>
      <c r="B4796" s="8">
        <v>5706.2</v>
      </c>
      <c r="C4796" s="7">
        <v>77</v>
      </c>
      <c r="D4796" s="7" t="s">
        <v>5</v>
      </c>
      <c r="E4796" s="6">
        <v>0.1</v>
      </c>
      <c r="F4796" s="7">
        <v>5</v>
      </c>
      <c r="G4796" s="4">
        <v>2007</v>
      </c>
      <c r="H4796" s="18">
        <f t="shared" si="148"/>
        <v>2008</v>
      </c>
      <c r="I4796" s="5" t="s">
        <v>2611</v>
      </c>
      <c r="J4796" t="str">
        <f t="shared" si="149"/>
        <v>Wachtell Lipton</v>
      </c>
    </row>
    <row r="4797" spans="1:10" ht="15" x14ac:dyDescent="0.25">
      <c r="A4797" s="5" t="s">
        <v>1905</v>
      </c>
      <c r="B4797" s="8">
        <v>23073</v>
      </c>
      <c r="C4797" s="7">
        <v>37</v>
      </c>
      <c r="D4797" s="7" t="s">
        <v>5</v>
      </c>
      <c r="E4797" s="6">
        <v>0.3</v>
      </c>
      <c r="F4797" s="7">
        <v>2</v>
      </c>
      <c r="G4797" s="4">
        <v>2007</v>
      </c>
      <c r="H4797" s="18">
        <f t="shared" si="148"/>
        <v>2008</v>
      </c>
      <c r="I4797" s="5" t="s">
        <v>1905</v>
      </c>
      <c r="J4797" t="str">
        <f t="shared" si="149"/>
        <v>Walkers</v>
      </c>
    </row>
    <row r="4798" spans="1:10" ht="15" x14ac:dyDescent="0.25">
      <c r="A4798" s="5" t="s">
        <v>1089</v>
      </c>
      <c r="B4798" s="8">
        <v>13774.8</v>
      </c>
      <c r="C4798" s="7">
        <v>46</v>
      </c>
      <c r="D4798" s="7" t="s">
        <v>5</v>
      </c>
      <c r="E4798" s="6">
        <v>0.2</v>
      </c>
      <c r="F4798" s="7">
        <v>35</v>
      </c>
      <c r="G4798" s="4">
        <v>2007</v>
      </c>
      <c r="H4798" s="18">
        <f t="shared" si="148"/>
        <v>2008</v>
      </c>
      <c r="I4798" s="5" t="s">
        <v>2612</v>
      </c>
      <c r="J4798" t="str">
        <f t="shared" si="149"/>
        <v>Weil Gotshal</v>
      </c>
    </row>
    <row r="4799" spans="1:10" ht="15" x14ac:dyDescent="0.25">
      <c r="A4799" s="5" t="s">
        <v>838</v>
      </c>
      <c r="B4799" s="8">
        <v>4028.9</v>
      </c>
      <c r="C4799" s="7">
        <v>91</v>
      </c>
      <c r="D4799" s="7" t="s">
        <v>5</v>
      </c>
      <c r="E4799" s="6">
        <v>0.1</v>
      </c>
      <c r="F4799" s="7">
        <v>5</v>
      </c>
      <c r="G4799" s="4">
        <v>2007</v>
      </c>
      <c r="H4799" s="18">
        <f t="shared" si="148"/>
        <v>2008</v>
      </c>
      <c r="I4799" s="5" t="s">
        <v>2899</v>
      </c>
      <c r="J4799" t="str">
        <f t="shared" si="149"/>
        <v>White Case</v>
      </c>
    </row>
    <row r="4800" spans="1:10" ht="15" x14ac:dyDescent="0.25">
      <c r="A4800" s="5" t="s">
        <v>2434</v>
      </c>
      <c r="B4800" s="8">
        <v>1200</v>
      </c>
      <c r="C4800" s="7">
        <v>151</v>
      </c>
      <c r="D4800" s="7" t="s">
        <v>5</v>
      </c>
      <c r="E4800" s="6">
        <v>0</v>
      </c>
      <c r="F4800" s="7">
        <v>1</v>
      </c>
      <c r="G4800" s="4">
        <v>2007</v>
      </c>
      <c r="H4800" s="18">
        <f t="shared" si="148"/>
        <v>2008</v>
      </c>
      <c r="I4800" s="5" t="s">
        <v>4095</v>
      </c>
      <c r="J4800" t="str">
        <f t="shared" si="149"/>
        <v>Williams Mullen</v>
      </c>
    </row>
    <row r="4801" spans="1:10" ht="15" x14ac:dyDescent="0.25">
      <c r="A4801" s="5" t="s">
        <v>1759</v>
      </c>
      <c r="B4801" s="8">
        <v>1206</v>
      </c>
      <c r="C4801" s="7">
        <v>150</v>
      </c>
      <c r="D4801" s="7" t="s">
        <v>5</v>
      </c>
      <c r="E4801" s="6">
        <v>0</v>
      </c>
      <c r="F4801" s="7">
        <v>2</v>
      </c>
      <c r="G4801" s="4">
        <v>2007</v>
      </c>
      <c r="H4801" s="18">
        <f t="shared" si="148"/>
        <v>2008</v>
      </c>
      <c r="I4801" s="5" t="s">
        <v>3661</v>
      </c>
      <c r="J4801" t="str">
        <f t="shared" si="149"/>
        <v>Williams Mullen</v>
      </c>
    </row>
    <row r="4802" spans="1:10" ht="15" x14ac:dyDescent="0.25">
      <c r="A4802" s="5" t="s">
        <v>55</v>
      </c>
      <c r="B4802" s="8">
        <v>11910.6</v>
      </c>
      <c r="C4802" s="7">
        <v>54</v>
      </c>
      <c r="D4802" s="7" t="s">
        <v>5</v>
      </c>
      <c r="E4802" s="6">
        <v>0.1</v>
      </c>
      <c r="F4802" s="7">
        <v>35</v>
      </c>
      <c r="G4802" s="4">
        <v>2007</v>
      </c>
      <c r="H4802" s="18">
        <f t="shared" ref="H4802:H4865" si="150">G4802+1</f>
        <v>2008</v>
      </c>
      <c r="I4802" s="5" t="s">
        <v>2614</v>
      </c>
      <c r="J4802" t="str">
        <f t="shared" ref="J4802:J4865" si="151">TRIM(LEFT(SUBSTITUTE(I4802," ",REPT(" ",100)),200))</f>
        <v>Willkie Farr</v>
      </c>
    </row>
    <row r="4803" spans="1:10" ht="15" x14ac:dyDescent="0.25">
      <c r="A4803" s="5" t="s">
        <v>1917</v>
      </c>
      <c r="B4803" s="8">
        <v>5702.6</v>
      </c>
      <c r="C4803" s="7">
        <v>78</v>
      </c>
      <c r="D4803" s="7" t="s">
        <v>5</v>
      </c>
      <c r="E4803" s="6">
        <v>0.1</v>
      </c>
      <c r="F4803" s="7">
        <v>50</v>
      </c>
      <c r="G4803" s="4">
        <v>2007</v>
      </c>
      <c r="H4803" s="18">
        <f t="shared" si="150"/>
        <v>2008</v>
      </c>
      <c r="I4803" s="5" t="s">
        <v>1917</v>
      </c>
      <c r="J4803" t="str">
        <f t="shared" si="151"/>
        <v>WilmerHale</v>
      </c>
    </row>
    <row r="4804" spans="1:10" ht="15" x14ac:dyDescent="0.25">
      <c r="A4804" s="5" t="s">
        <v>224</v>
      </c>
      <c r="B4804" s="8">
        <v>25869.1</v>
      </c>
      <c r="C4804" s="7">
        <v>34</v>
      </c>
      <c r="D4804" s="7" t="s">
        <v>5</v>
      </c>
      <c r="E4804" s="6">
        <v>0.3</v>
      </c>
      <c r="F4804" s="7">
        <v>53</v>
      </c>
      <c r="G4804" s="4">
        <v>2007</v>
      </c>
      <c r="H4804" s="18">
        <f t="shared" si="150"/>
        <v>2008</v>
      </c>
      <c r="I4804" s="5" t="s">
        <v>2666</v>
      </c>
      <c r="J4804" t="str">
        <f t="shared" si="151"/>
        <v>Wilson Sonsini</v>
      </c>
    </row>
    <row r="4805" spans="1:10" ht="15" x14ac:dyDescent="0.25">
      <c r="A4805" s="5" t="s">
        <v>56</v>
      </c>
      <c r="B4805" s="8">
        <v>22468.799999999999</v>
      </c>
      <c r="C4805" s="7">
        <v>38</v>
      </c>
      <c r="D4805" s="7" t="s">
        <v>5</v>
      </c>
      <c r="E4805" s="6">
        <v>0.3</v>
      </c>
      <c r="F4805" s="7">
        <v>12</v>
      </c>
      <c r="G4805" s="4">
        <v>2007</v>
      </c>
      <c r="H4805" s="18">
        <f t="shared" si="150"/>
        <v>2008</v>
      </c>
      <c r="I4805" s="5" t="s">
        <v>2615</v>
      </c>
      <c r="J4805" t="str">
        <f t="shared" si="151"/>
        <v>Winston Strawn</v>
      </c>
    </row>
    <row r="4806" spans="1:10" ht="15" x14ac:dyDescent="0.25">
      <c r="A4806" s="5" t="s">
        <v>1290</v>
      </c>
      <c r="B4806" s="8">
        <v>1410</v>
      </c>
      <c r="C4806" s="7">
        <v>142</v>
      </c>
      <c r="D4806" s="7" t="s">
        <v>5</v>
      </c>
      <c r="E4806" s="6">
        <v>0</v>
      </c>
      <c r="F4806" s="7">
        <v>5</v>
      </c>
      <c r="G4806" s="4">
        <v>2007</v>
      </c>
      <c r="H4806" s="18">
        <f t="shared" si="150"/>
        <v>2008</v>
      </c>
      <c r="I4806" s="5" t="s">
        <v>3305</v>
      </c>
      <c r="J4806" t="str">
        <f t="shared" si="151"/>
        <v>Womble Carlyle</v>
      </c>
    </row>
    <row r="4807" spans="1:10" ht="15" x14ac:dyDescent="0.25">
      <c r="A4807" s="5" t="s">
        <v>2047</v>
      </c>
      <c r="B4807" s="6">
        <v>778.2</v>
      </c>
      <c r="C4807" s="7">
        <v>175</v>
      </c>
      <c r="D4807" s="7" t="s">
        <v>5</v>
      </c>
      <c r="E4807" s="6">
        <v>0</v>
      </c>
      <c r="F4807" s="7">
        <v>8</v>
      </c>
      <c r="G4807" s="4">
        <v>2007</v>
      </c>
      <c r="H4807" s="18">
        <f t="shared" si="150"/>
        <v>2008</v>
      </c>
      <c r="I4807" s="5" t="s">
        <v>2968</v>
      </c>
      <c r="J4807" t="str">
        <f t="shared" si="151"/>
        <v>Woodburn Wedge</v>
      </c>
    </row>
    <row r="4808" spans="1:10" ht="15" x14ac:dyDescent="0.25">
      <c r="A4808" s="5" t="s">
        <v>2430</v>
      </c>
      <c r="B4808" s="8">
        <v>1250</v>
      </c>
      <c r="C4808" s="7">
        <v>148</v>
      </c>
      <c r="D4808" s="7" t="s">
        <v>5</v>
      </c>
      <c r="E4808" s="6">
        <v>0</v>
      </c>
      <c r="F4808" s="7">
        <v>1</v>
      </c>
      <c r="G4808" s="4">
        <v>2007</v>
      </c>
      <c r="H4808" s="18">
        <f t="shared" si="150"/>
        <v>2008</v>
      </c>
      <c r="I4808" s="5" t="s">
        <v>4092</v>
      </c>
      <c r="J4808" t="str">
        <f t="shared" si="151"/>
        <v>YoungConawayStargatt Taylor</v>
      </c>
    </row>
    <row r="4809" spans="1:10" ht="15" x14ac:dyDescent="0.25">
      <c r="A4809" s="5" t="s">
        <v>1719</v>
      </c>
      <c r="B4809" s="6">
        <v>805</v>
      </c>
      <c r="C4809" s="7">
        <v>143</v>
      </c>
      <c r="D4809" s="7" t="s">
        <v>5</v>
      </c>
      <c r="E4809" s="6">
        <v>0</v>
      </c>
      <c r="F4809" s="7">
        <v>1</v>
      </c>
      <c r="G4809" s="4">
        <v>2008</v>
      </c>
      <c r="H4809" s="18">
        <f t="shared" si="150"/>
        <v>2009</v>
      </c>
      <c r="I4809" s="5" t="s">
        <v>3636</v>
      </c>
      <c r="J4809" t="str">
        <f t="shared" si="151"/>
        <v>Akin Gump</v>
      </c>
    </row>
    <row r="4810" spans="1:10" ht="15" x14ac:dyDescent="0.25">
      <c r="A4810" s="5" t="s">
        <v>6</v>
      </c>
      <c r="B4810" s="8">
        <v>6158.3</v>
      </c>
      <c r="C4810" s="7">
        <v>64</v>
      </c>
      <c r="D4810" s="7" t="s">
        <v>5</v>
      </c>
      <c r="E4810" s="6">
        <v>0.2</v>
      </c>
      <c r="F4810" s="7">
        <v>16</v>
      </c>
      <c r="G4810" s="4">
        <v>2008</v>
      </c>
      <c r="H4810" s="18">
        <f t="shared" si="150"/>
        <v>2009</v>
      </c>
      <c r="I4810" s="5" t="s">
        <v>2572</v>
      </c>
      <c r="J4810" t="str">
        <f t="shared" si="151"/>
        <v>Akin Gump</v>
      </c>
    </row>
    <row r="4811" spans="1:10" ht="15" x14ac:dyDescent="0.25">
      <c r="A4811" s="5" t="s">
        <v>1831</v>
      </c>
      <c r="B4811" s="8">
        <v>11906.7</v>
      </c>
      <c r="C4811" s="7">
        <v>45</v>
      </c>
      <c r="D4811" s="7" t="s">
        <v>5</v>
      </c>
      <c r="E4811" s="6">
        <v>0.3</v>
      </c>
      <c r="F4811" s="7">
        <v>5</v>
      </c>
      <c r="G4811" s="4">
        <v>2008</v>
      </c>
      <c r="H4811" s="18">
        <f t="shared" si="150"/>
        <v>2009</v>
      </c>
      <c r="I4811" s="5" t="s">
        <v>3718</v>
      </c>
      <c r="J4811" t="str">
        <f t="shared" si="151"/>
        <v>Allen Overy</v>
      </c>
    </row>
    <row r="4812" spans="1:10" ht="15" x14ac:dyDescent="0.25">
      <c r="A4812" s="5" t="s">
        <v>228</v>
      </c>
      <c r="B4812" s="8">
        <v>9745.9</v>
      </c>
      <c r="C4812" s="7">
        <v>54</v>
      </c>
      <c r="D4812" s="7" t="s">
        <v>5</v>
      </c>
      <c r="E4812" s="6">
        <v>0.3</v>
      </c>
      <c r="F4812" s="7">
        <v>12</v>
      </c>
      <c r="G4812" s="4">
        <v>2008</v>
      </c>
      <c r="H4812" s="18">
        <f t="shared" si="150"/>
        <v>2009</v>
      </c>
      <c r="I4812" s="5" t="s">
        <v>2668</v>
      </c>
      <c r="J4812" t="str">
        <f t="shared" si="151"/>
        <v>Alston Bird</v>
      </c>
    </row>
    <row r="4813" spans="1:10" ht="15" x14ac:dyDescent="0.25">
      <c r="A4813" s="5" t="s">
        <v>2463</v>
      </c>
      <c r="B4813" s="6">
        <v>490</v>
      </c>
      <c r="C4813" s="20">
        <v>168</v>
      </c>
      <c r="D4813" s="7">
        <v>1</v>
      </c>
      <c r="E4813" s="6">
        <v>0</v>
      </c>
      <c r="F4813" s="7">
        <v>2</v>
      </c>
      <c r="G4813" s="4">
        <v>2008</v>
      </c>
      <c r="H4813" s="18">
        <f t="shared" si="150"/>
        <v>2009</v>
      </c>
      <c r="I4813" s="5" t="s">
        <v>4115</v>
      </c>
      <c r="J4813" t="str">
        <f t="shared" si="151"/>
        <v>ANDERSON BYRD</v>
      </c>
    </row>
    <row r="4814" spans="1:10" ht="15" x14ac:dyDescent="0.25">
      <c r="A4814" s="5" t="s">
        <v>672</v>
      </c>
      <c r="B4814" s="8">
        <v>24596.400000000001</v>
      </c>
      <c r="C4814" s="7">
        <v>26</v>
      </c>
      <c r="D4814" s="7" t="s">
        <v>5</v>
      </c>
      <c r="E4814" s="6">
        <v>0.7</v>
      </c>
      <c r="F4814" s="7">
        <v>33</v>
      </c>
      <c r="G4814" s="4">
        <v>2008</v>
      </c>
      <c r="H4814" s="18">
        <f t="shared" si="150"/>
        <v>2009</v>
      </c>
      <c r="I4814" s="5" t="s">
        <v>672</v>
      </c>
      <c r="J4814" t="str">
        <f t="shared" si="151"/>
        <v>Andrews Kurth</v>
      </c>
    </row>
    <row r="4815" spans="1:10" ht="15" x14ac:dyDescent="0.25">
      <c r="A4815" s="5" t="s">
        <v>903</v>
      </c>
      <c r="B4815" s="8">
        <v>2542.3000000000002</v>
      </c>
      <c r="C4815" s="7">
        <v>90</v>
      </c>
      <c r="D4815" s="7" t="s">
        <v>5</v>
      </c>
      <c r="E4815" s="6">
        <v>0.1</v>
      </c>
      <c r="F4815" s="7">
        <v>3</v>
      </c>
      <c r="G4815" s="4">
        <v>2008</v>
      </c>
      <c r="H4815" s="18">
        <f t="shared" si="150"/>
        <v>2009</v>
      </c>
      <c r="I4815" s="5" t="s">
        <v>3017</v>
      </c>
      <c r="J4815" t="str">
        <f t="shared" si="151"/>
        <v>Arnall Golden</v>
      </c>
    </row>
    <row r="4816" spans="1:10" ht="15" x14ac:dyDescent="0.25">
      <c r="A4816" s="5" t="s">
        <v>7</v>
      </c>
      <c r="B4816" s="8">
        <v>12057.9</v>
      </c>
      <c r="C4816" s="7">
        <v>44</v>
      </c>
      <c r="D4816" s="7" t="s">
        <v>5</v>
      </c>
      <c r="E4816" s="6">
        <v>0.3</v>
      </c>
      <c r="F4816" s="7">
        <v>9</v>
      </c>
      <c r="G4816" s="4">
        <v>2008</v>
      </c>
      <c r="H4816" s="18">
        <f t="shared" si="150"/>
        <v>2009</v>
      </c>
      <c r="I4816" s="5" t="s">
        <v>2573</v>
      </c>
      <c r="J4816" t="str">
        <f t="shared" si="151"/>
        <v>Arnold Porter</v>
      </c>
    </row>
    <row r="4817" spans="1:10" ht="15" x14ac:dyDescent="0.25">
      <c r="A4817" s="5" t="s">
        <v>2446</v>
      </c>
      <c r="B4817" s="6">
        <v>649.79999999999995</v>
      </c>
      <c r="C4817" s="7">
        <v>152</v>
      </c>
      <c r="D4817" s="7" t="s">
        <v>5</v>
      </c>
      <c r="E4817" s="6">
        <v>0</v>
      </c>
      <c r="F4817" s="7">
        <v>1</v>
      </c>
      <c r="G4817" s="4">
        <v>2008</v>
      </c>
      <c r="H4817" s="18">
        <f t="shared" si="150"/>
        <v>2009</v>
      </c>
      <c r="I4817" s="5" t="s">
        <v>2446</v>
      </c>
      <c r="J4817" t="str">
        <f t="shared" si="151"/>
        <v>Arthur Cox</v>
      </c>
    </row>
    <row r="4818" spans="1:10" ht="15" x14ac:dyDescent="0.25">
      <c r="A4818" s="5" t="s">
        <v>2458</v>
      </c>
      <c r="B4818" s="8">
        <v>10010</v>
      </c>
      <c r="C4818" s="7">
        <v>53</v>
      </c>
      <c r="D4818" s="7" t="s">
        <v>5</v>
      </c>
      <c r="E4818" s="6">
        <v>0.3</v>
      </c>
      <c r="F4818" s="7">
        <v>1</v>
      </c>
      <c r="G4818" s="4">
        <v>2008</v>
      </c>
      <c r="H4818" s="18">
        <f t="shared" si="150"/>
        <v>2009</v>
      </c>
      <c r="I4818" s="5" t="s">
        <v>2458</v>
      </c>
      <c r="J4818" t="str">
        <f t="shared" si="151"/>
        <v>Ashurst</v>
      </c>
    </row>
    <row r="4819" spans="1:10" ht="15" x14ac:dyDescent="0.25">
      <c r="A4819" s="5" t="s">
        <v>248</v>
      </c>
      <c r="B4819" s="8">
        <v>3004.7</v>
      </c>
      <c r="C4819" s="7">
        <v>85</v>
      </c>
      <c r="D4819" s="7" t="s">
        <v>5</v>
      </c>
      <c r="E4819" s="6">
        <v>0.1</v>
      </c>
      <c r="F4819" s="7">
        <v>2</v>
      </c>
      <c r="G4819" s="4">
        <v>2008</v>
      </c>
      <c r="H4819" s="18">
        <f t="shared" si="150"/>
        <v>2009</v>
      </c>
      <c r="I4819" s="5" t="s">
        <v>2682</v>
      </c>
      <c r="J4819" t="str">
        <f t="shared" si="151"/>
        <v>Baker Daniels</v>
      </c>
    </row>
    <row r="4820" spans="1:10" ht="15" x14ac:dyDescent="0.25">
      <c r="A4820" s="5" t="s">
        <v>676</v>
      </c>
      <c r="B4820" s="6">
        <v>643.70000000000005</v>
      </c>
      <c r="C4820" s="7">
        <v>154</v>
      </c>
      <c r="D4820" s="7" t="s">
        <v>5</v>
      </c>
      <c r="E4820" s="6">
        <v>0</v>
      </c>
      <c r="F4820" s="7">
        <v>7</v>
      </c>
      <c r="G4820" s="4">
        <v>2008</v>
      </c>
      <c r="H4820" s="18">
        <f t="shared" si="150"/>
        <v>2009</v>
      </c>
      <c r="I4820" s="5" t="s">
        <v>2805</v>
      </c>
      <c r="J4820" t="str">
        <f t="shared" si="151"/>
        <v>Baker Hostetler</v>
      </c>
    </row>
    <row r="4821" spans="1:10" ht="15" x14ac:dyDescent="0.25">
      <c r="A4821" s="5" t="s">
        <v>9</v>
      </c>
      <c r="B4821" s="8">
        <v>8361.6</v>
      </c>
      <c r="C4821" s="7">
        <v>58</v>
      </c>
      <c r="D4821" s="7" t="s">
        <v>5</v>
      </c>
      <c r="E4821" s="6">
        <v>0.2</v>
      </c>
      <c r="F4821" s="7">
        <v>9</v>
      </c>
      <c r="G4821" s="4">
        <v>2008</v>
      </c>
      <c r="H4821" s="18">
        <f t="shared" si="150"/>
        <v>2009</v>
      </c>
      <c r="I4821" s="5" t="s">
        <v>2575</v>
      </c>
      <c r="J4821" t="str">
        <f t="shared" si="151"/>
        <v>Baker McKenzie</v>
      </c>
    </row>
    <row r="4822" spans="1:10" ht="15" x14ac:dyDescent="0.25">
      <c r="A4822" s="5" t="s">
        <v>1893</v>
      </c>
      <c r="B4822" s="8">
        <v>23104.6</v>
      </c>
      <c r="C4822" s="7">
        <v>28</v>
      </c>
      <c r="D4822" s="7" t="s">
        <v>5</v>
      </c>
      <c r="E4822" s="6">
        <v>0.6</v>
      </c>
      <c r="F4822" s="7">
        <v>35</v>
      </c>
      <c r="G4822" s="4">
        <v>2008</v>
      </c>
      <c r="H4822" s="18">
        <f t="shared" si="150"/>
        <v>2009</v>
      </c>
      <c r="I4822" s="5" t="s">
        <v>1893</v>
      </c>
      <c r="J4822" t="str">
        <f t="shared" si="151"/>
        <v>Baker Botts</v>
      </c>
    </row>
    <row r="4823" spans="1:10" ht="15" x14ac:dyDescent="0.25">
      <c r="A4823" s="5" t="s">
        <v>1994</v>
      </c>
      <c r="B4823" s="8">
        <v>1880.1</v>
      </c>
      <c r="C4823" s="7">
        <v>105</v>
      </c>
      <c r="D4823" s="7" t="s">
        <v>5</v>
      </c>
      <c r="E4823" s="6">
        <v>0.1</v>
      </c>
      <c r="F4823" s="7">
        <v>3</v>
      </c>
      <c r="G4823" s="4">
        <v>2008</v>
      </c>
      <c r="H4823" s="18">
        <f t="shared" si="150"/>
        <v>2009</v>
      </c>
      <c r="I4823" s="5" t="s">
        <v>2764</v>
      </c>
      <c r="J4823" t="str">
        <f t="shared" si="151"/>
        <v>Baker Donelson</v>
      </c>
    </row>
    <row r="4824" spans="1:10" ht="15" x14ac:dyDescent="0.25">
      <c r="A4824" s="5" t="s">
        <v>1511</v>
      </c>
      <c r="B4824" s="6">
        <v>986.4</v>
      </c>
      <c r="C4824" s="7">
        <v>133</v>
      </c>
      <c r="D4824" s="7" t="s">
        <v>5</v>
      </c>
      <c r="E4824" s="6">
        <v>0</v>
      </c>
      <c r="F4824" s="7">
        <v>6</v>
      </c>
      <c r="G4824" s="4">
        <v>2008</v>
      </c>
      <c r="H4824" s="18">
        <f t="shared" si="150"/>
        <v>2009</v>
      </c>
      <c r="I4824" s="5" t="s">
        <v>3481</v>
      </c>
      <c r="J4824" t="str">
        <f t="shared" si="151"/>
        <v>Balch Bingham</v>
      </c>
    </row>
    <row r="4825" spans="1:10" ht="15" x14ac:dyDescent="0.25">
      <c r="A4825" s="5" t="s">
        <v>237</v>
      </c>
      <c r="B4825" s="8">
        <v>29748.799999999999</v>
      </c>
      <c r="C4825" s="7">
        <v>22</v>
      </c>
      <c r="D4825" s="7" t="s">
        <v>5</v>
      </c>
      <c r="E4825" s="6">
        <v>0.8</v>
      </c>
      <c r="F4825" s="7">
        <v>21</v>
      </c>
      <c r="G4825" s="4">
        <v>2008</v>
      </c>
      <c r="H4825" s="18">
        <f t="shared" si="150"/>
        <v>2009</v>
      </c>
      <c r="I4825" s="5" t="s">
        <v>2674</v>
      </c>
      <c r="J4825" t="str">
        <f t="shared" si="151"/>
        <v>Ballard Spahr</v>
      </c>
    </row>
    <row r="4826" spans="1:10" ht="15" x14ac:dyDescent="0.25">
      <c r="A4826" s="5" t="s">
        <v>1662</v>
      </c>
      <c r="B4826" s="6">
        <v>375</v>
      </c>
      <c r="C4826" s="7">
        <v>184</v>
      </c>
      <c r="D4826" s="7" t="s">
        <v>5</v>
      </c>
      <c r="E4826" s="6">
        <v>0</v>
      </c>
      <c r="F4826" s="7">
        <v>1</v>
      </c>
      <c r="G4826" s="4">
        <v>2008</v>
      </c>
      <c r="H4826" s="18">
        <f t="shared" si="150"/>
        <v>2009</v>
      </c>
      <c r="I4826" s="5" t="s">
        <v>3600</v>
      </c>
      <c r="J4826" t="str">
        <f t="shared" si="151"/>
        <v>Barrett McNagny</v>
      </c>
    </row>
    <row r="4827" spans="1:10" ht="15" x14ac:dyDescent="0.25">
      <c r="A4827" s="5" t="s">
        <v>1654</v>
      </c>
      <c r="B4827" s="6">
        <v>356.8</v>
      </c>
      <c r="C4827" s="7">
        <v>191</v>
      </c>
      <c r="D4827" s="7" t="s">
        <v>5</v>
      </c>
      <c r="E4827" s="6">
        <v>0</v>
      </c>
      <c r="F4827" s="7">
        <v>3</v>
      </c>
      <c r="G4827" s="4">
        <v>2008</v>
      </c>
      <c r="H4827" s="18">
        <f t="shared" si="150"/>
        <v>2009</v>
      </c>
      <c r="I4827" s="5" t="s">
        <v>3594</v>
      </c>
      <c r="J4827" t="str">
        <f t="shared" si="151"/>
        <v>Bartlit Beck</v>
      </c>
    </row>
    <row r="4828" spans="1:10" ht="15" x14ac:dyDescent="0.25">
      <c r="A4828" s="5" t="s">
        <v>1311</v>
      </c>
      <c r="B4828" s="8">
        <v>2522.3000000000002</v>
      </c>
      <c r="C4828" s="7">
        <v>91</v>
      </c>
      <c r="D4828" s="7" t="s">
        <v>5</v>
      </c>
      <c r="E4828" s="6">
        <v>0.1</v>
      </c>
      <c r="F4828" s="7">
        <v>8</v>
      </c>
      <c r="G4828" s="4">
        <v>2008</v>
      </c>
      <c r="H4828" s="18">
        <f t="shared" si="150"/>
        <v>2009</v>
      </c>
      <c r="I4828" s="5" t="s">
        <v>3321</v>
      </c>
      <c r="J4828" t="str">
        <f t="shared" si="151"/>
        <v>Bass Berry</v>
      </c>
    </row>
    <row r="4829" spans="1:10" ht="15" x14ac:dyDescent="0.25">
      <c r="A4829" s="5" t="s">
        <v>2461</v>
      </c>
      <c r="B4829" s="6">
        <v>500</v>
      </c>
      <c r="C4829" s="20">
        <v>163</v>
      </c>
      <c r="D4829" s="7">
        <v>1</v>
      </c>
      <c r="E4829" s="6">
        <v>0</v>
      </c>
      <c r="F4829" s="7">
        <v>1</v>
      </c>
      <c r="G4829" s="4">
        <v>2008</v>
      </c>
      <c r="H4829" s="18">
        <f t="shared" si="150"/>
        <v>2009</v>
      </c>
      <c r="I4829" s="5" t="s">
        <v>4114</v>
      </c>
      <c r="J4829" t="str">
        <f t="shared" si="151"/>
        <v>Beggs Lane</v>
      </c>
    </row>
    <row r="4830" spans="1:10" ht="15" x14ac:dyDescent="0.25">
      <c r="A4830" s="5" t="s">
        <v>682</v>
      </c>
      <c r="B4830" s="6">
        <v>375.7</v>
      </c>
      <c r="C4830" s="7">
        <v>183</v>
      </c>
      <c r="D4830" s="7" t="s">
        <v>5</v>
      </c>
      <c r="E4830" s="6">
        <v>0</v>
      </c>
      <c r="F4830" s="7">
        <v>4</v>
      </c>
      <c r="G4830" s="4">
        <v>2008</v>
      </c>
      <c r="H4830" s="18">
        <f t="shared" si="150"/>
        <v>2009</v>
      </c>
      <c r="I4830" s="5" t="s">
        <v>682</v>
      </c>
      <c r="J4830" t="str">
        <f t="shared" si="151"/>
        <v>Bingham McCutchen</v>
      </c>
    </row>
    <row r="4831" spans="1:10" ht="15" x14ac:dyDescent="0.25">
      <c r="A4831" s="5" t="s">
        <v>2038</v>
      </c>
      <c r="B4831" s="6">
        <v>300</v>
      </c>
      <c r="C4831" s="20">
        <v>199</v>
      </c>
      <c r="D4831" s="7">
        <v>1</v>
      </c>
      <c r="E4831" s="6">
        <v>0</v>
      </c>
      <c r="F4831" s="7">
        <v>1</v>
      </c>
      <c r="G4831" s="4">
        <v>2008</v>
      </c>
      <c r="H4831" s="18">
        <f t="shared" si="150"/>
        <v>2009</v>
      </c>
      <c r="I4831" s="5" t="s">
        <v>3834</v>
      </c>
      <c r="J4831" t="str">
        <f t="shared" si="151"/>
        <v>Blackwell Sanders</v>
      </c>
    </row>
    <row r="4832" spans="1:10" ht="15" x14ac:dyDescent="0.25">
      <c r="A4832" s="5" t="s">
        <v>1576</v>
      </c>
      <c r="B4832" s="8">
        <v>5613.2</v>
      </c>
      <c r="C4832" s="7">
        <v>66</v>
      </c>
      <c r="D4832" s="7" t="s">
        <v>5</v>
      </c>
      <c r="E4832" s="6">
        <v>0.2</v>
      </c>
      <c r="F4832" s="7">
        <v>2</v>
      </c>
      <c r="G4832" s="4">
        <v>2008</v>
      </c>
      <c r="H4832" s="18">
        <f t="shared" si="150"/>
        <v>2009</v>
      </c>
      <c r="I4832" s="5" t="s">
        <v>3535</v>
      </c>
      <c r="J4832" t="str">
        <f t="shared" si="151"/>
        <v>Blake Cassels</v>
      </c>
    </row>
    <row r="4833" spans="1:10" ht="15" x14ac:dyDescent="0.25">
      <c r="A4833" s="5" t="s">
        <v>683</v>
      </c>
      <c r="B4833" s="8">
        <v>1048</v>
      </c>
      <c r="C4833" s="7">
        <v>129</v>
      </c>
      <c r="D4833" s="7" t="s">
        <v>5</v>
      </c>
      <c r="E4833" s="6">
        <v>0</v>
      </c>
      <c r="F4833" s="7">
        <v>7</v>
      </c>
      <c r="G4833" s="4">
        <v>2008</v>
      </c>
      <c r="H4833" s="18">
        <f t="shared" si="150"/>
        <v>2009</v>
      </c>
      <c r="I4833" s="5" t="s">
        <v>683</v>
      </c>
      <c r="J4833" t="str">
        <f t="shared" si="151"/>
        <v>Blank Rome</v>
      </c>
    </row>
    <row r="4834" spans="1:10" ht="15" x14ac:dyDescent="0.25">
      <c r="A4834" s="5" t="s">
        <v>481</v>
      </c>
      <c r="B4834" s="8">
        <v>17172.5</v>
      </c>
      <c r="C4834" s="7">
        <v>35</v>
      </c>
      <c r="D4834" s="7" t="s">
        <v>5</v>
      </c>
      <c r="E4834" s="6">
        <v>0.5</v>
      </c>
      <c r="F4834" s="7">
        <v>17</v>
      </c>
      <c r="G4834" s="4">
        <v>2008</v>
      </c>
      <c r="H4834" s="18">
        <f t="shared" si="150"/>
        <v>2009</v>
      </c>
      <c r="I4834" s="5" t="s">
        <v>2769</v>
      </c>
      <c r="J4834" t="str">
        <f t="shared" si="151"/>
        <v>Bracewell Giuliani</v>
      </c>
    </row>
    <row r="4835" spans="1:10" ht="15" x14ac:dyDescent="0.25">
      <c r="A4835" s="5" t="s">
        <v>2159</v>
      </c>
      <c r="B4835" s="6">
        <v>359</v>
      </c>
      <c r="C4835" s="7">
        <v>187</v>
      </c>
      <c r="D4835" s="7" t="s">
        <v>5</v>
      </c>
      <c r="E4835" s="6">
        <v>0</v>
      </c>
      <c r="F4835" s="7">
        <v>3</v>
      </c>
      <c r="G4835" s="4">
        <v>2008</v>
      </c>
      <c r="H4835" s="18">
        <f t="shared" si="150"/>
        <v>2009</v>
      </c>
      <c r="I4835" s="5" t="s">
        <v>3886</v>
      </c>
      <c r="J4835" t="str">
        <f t="shared" si="151"/>
        <v>Breyer Associates</v>
      </c>
    </row>
    <row r="4836" spans="1:10" ht="15" x14ac:dyDescent="0.25">
      <c r="A4836" s="5" t="s">
        <v>1532</v>
      </c>
      <c r="B4836" s="8">
        <v>1945.6</v>
      </c>
      <c r="C4836" s="7">
        <v>101</v>
      </c>
      <c r="D4836" s="7" t="s">
        <v>5</v>
      </c>
      <c r="E4836" s="6">
        <v>0.1</v>
      </c>
      <c r="F4836" s="7">
        <v>4</v>
      </c>
      <c r="G4836" s="4">
        <v>2008</v>
      </c>
      <c r="H4836" s="18">
        <f t="shared" si="150"/>
        <v>2009</v>
      </c>
      <c r="I4836" s="5" t="s">
        <v>3495</v>
      </c>
      <c r="J4836" t="str">
        <f t="shared" si="151"/>
        <v>Brownstein Hyatt</v>
      </c>
    </row>
    <row r="4837" spans="1:10" ht="15" x14ac:dyDescent="0.25">
      <c r="A4837" s="5" t="s">
        <v>689</v>
      </c>
      <c r="B4837" s="8">
        <v>3471.1</v>
      </c>
      <c r="C4837" s="7">
        <v>76</v>
      </c>
      <c r="D4837" s="7" t="s">
        <v>5</v>
      </c>
      <c r="E4837" s="6">
        <v>0.1</v>
      </c>
      <c r="F4837" s="7">
        <v>11</v>
      </c>
      <c r="G4837" s="4">
        <v>2008</v>
      </c>
      <c r="H4837" s="18">
        <f t="shared" si="150"/>
        <v>2009</v>
      </c>
      <c r="I4837" s="5" t="s">
        <v>689</v>
      </c>
      <c r="J4837" t="str">
        <f t="shared" si="151"/>
        <v>Bryan Cave</v>
      </c>
    </row>
    <row r="4838" spans="1:10" ht="15" x14ac:dyDescent="0.25">
      <c r="A4838" s="5" t="s">
        <v>2467</v>
      </c>
      <c r="B4838" s="6">
        <v>400</v>
      </c>
      <c r="C4838" s="20">
        <v>178</v>
      </c>
      <c r="D4838" s="7">
        <v>1</v>
      </c>
      <c r="E4838" s="6">
        <v>0</v>
      </c>
      <c r="F4838" s="7">
        <v>1</v>
      </c>
      <c r="G4838" s="4">
        <v>2008</v>
      </c>
      <c r="H4838" s="18">
        <f t="shared" si="150"/>
        <v>2009</v>
      </c>
      <c r="I4838" s="5" t="s">
        <v>4119</v>
      </c>
      <c r="J4838" t="str">
        <f t="shared" si="151"/>
        <v>Brydon Swearengen</v>
      </c>
    </row>
    <row r="4839" spans="1:10" ht="15" x14ac:dyDescent="0.25">
      <c r="A4839" s="5" t="s">
        <v>11</v>
      </c>
      <c r="B4839" s="8">
        <v>58017.9</v>
      </c>
      <c r="C4839" s="7">
        <v>14</v>
      </c>
      <c r="D4839" s="7" t="s">
        <v>5</v>
      </c>
      <c r="E4839" s="6">
        <v>1.6</v>
      </c>
      <c r="F4839" s="7">
        <v>21</v>
      </c>
      <c r="G4839" s="4">
        <v>2008</v>
      </c>
      <c r="H4839" s="18">
        <f t="shared" si="150"/>
        <v>2009</v>
      </c>
      <c r="I4839" s="5" t="s">
        <v>2576</v>
      </c>
      <c r="J4839" t="str">
        <f t="shared" si="151"/>
        <v>Cadwalader Wickersham</v>
      </c>
    </row>
    <row r="4840" spans="1:10" ht="15" x14ac:dyDescent="0.25">
      <c r="A4840" s="5" t="s">
        <v>12</v>
      </c>
      <c r="B4840" s="8">
        <v>1158.9000000000001</v>
      </c>
      <c r="C4840" s="7">
        <v>123</v>
      </c>
      <c r="D4840" s="7" t="s">
        <v>5</v>
      </c>
      <c r="E4840" s="6">
        <v>0</v>
      </c>
      <c r="F4840" s="7">
        <v>5</v>
      </c>
      <c r="G4840" s="4">
        <v>2008</v>
      </c>
      <c r="H4840" s="18">
        <f t="shared" si="150"/>
        <v>2009</v>
      </c>
      <c r="I4840" s="5" t="s">
        <v>2577</v>
      </c>
      <c r="J4840" t="str">
        <f t="shared" si="151"/>
        <v>Cahill Gordon</v>
      </c>
    </row>
    <row r="4841" spans="1:10" ht="15" x14ac:dyDescent="0.25">
      <c r="A4841" s="5" t="s">
        <v>871</v>
      </c>
      <c r="B4841" s="6">
        <v>547.29999999999995</v>
      </c>
      <c r="C4841" s="7">
        <v>160</v>
      </c>
      <c r="D4841" s="7" t="s">
        <v>5</v>
      </c>
      <c r="E4841" s="6">
        <v>0</v>
      </c>
      <c r="F4841" s="7">
        <v>3</v>
      </c>
      <c r="G4841" s="4">
        <v>2008</v>
      </c>
      <c r="H4841" s="18">
        <f t="shared" si="150"/>
        <v>2009</v>
      </c>
      <c r="I4841" s="5" t="s">
        <v>2993</v>
      </c>
      <c r="J4841" t="str">
        <f t="shared" si="151"/>
        <v>Calfee Halter</v>
      </c>
    </row>
    <row r="4842" spans="1:10" ht="15" x14ac:dyDescent="0.25">
      <c r="A4842" s="5" t="s">
        <v>2468</v>
      </c>
      <c r="B4842" s="6">
        <v>400</v>
      </c>
      <c r="C4842" s="20">
        <v>178</v>
      </c>
      <c r="D4842" s="7">
        <v>1</v>
      </c>
      <c r="E4842" s="6">
        <v>0</v>
      </c>
      <c r="F4842" s="7">
        <v>1</v>
      </c>
      <c r="G4842" s="4">
        <v>2008</v>
      </c>
      <c r="H4842" s="18">
        <f t="shared" si="150"/>
        <v>2009</v>
      </c>
      <c r="I4842" s="5" t="s">
        <v>3912</v>
      </c>
      <c r="J4842" t="str">
        <f t="shared" si="151"/>
        <v>Camner Lipsitz</v>
      </c>
    </row>
    <row r="4843" spans="1:10" ht="15" x14ac:dyDescent="0.25">
      <c r="A4843" s="5" t="s">
        <v>129</v>
      </c>
      <c r="B4843" s="8">
        <v>1723.3</v>
      </c>
      <c r="C4843" s="7">
        <v>109</v>
      </c>
      <c r="D4843" s="7" t="s">
        <v>5</v>
      </c>
      <c r="E4843" s="6">
        <v>0.1</v>
      </c>
      <c r="F4843" s="7">
        <v>4</v>
      </c>
      <c r="G4843" s="4">
        <v>2008</v>
      </c>
      <c r="H4843" s="18">
        <f t="shared" si="150"/>
        <v>2009</v>
      </c>
      <c r="I4843" s="5" t="s">
        <v>2635</v>
      </c>
      <c r="J4843" t="str">
        <f t="shared" si="151"/>
        <v>Chadbourne Parke</v>
      </c>
    </row>
    <row r="4844" spans="1:10" ht="15" x14ac:dyDescent="0.25">
      <c r="A4844" s="5" t="s">
        <v>1198</v>
      </c>
      <c r="B4844" s="8">
        <v>2340</v>
      </c>
      <c r="C4844" s="7">
        <v>93</v>
      </c>
      <c r="D4844" s="7" t="s">
        <v>5</v>
      </c>
      <c r="E4844" s="6">
        <v>0.1</v>
      </c>
      <c r="F4844" s="7">
        <v>6</v>
      </c>
      <c r="G4844" s="4">
        <v>2008</v>
      </c>
      <c r="H4844" s="18">
        <f t="shared" si="150"/>
        <v>2009</v>
      </c>
      <c r="I4844" s="5" t="s">
        <v>3237</v>
      </c>
      <c r="J4844" t="str">
        <f t="shared" si="151"/>
        <v>Chapman Cutler</v>
      </c>
    </row>
    <row r="4845" spans="1:10" ht="15" x14ac:dyDescent="0.25">
      <c r="A4845" s="5" t="s">
        <v>697</v>
      </c>
      <c r="B4845" s="6">
        <v>747.9</v>
      </c>
      <c r="C4845" s="7">
        <v>147</v>
      </c>
      <c r="D4845" s="7" t="s">
        <v>5</v>
      </c>
      <c r="E4845" s="6">
        <v>0</v>
      </c>
      <c r="F4845" s="7">
        <v>2</v>
      </c>
      <c r="G4845" s="4">
        <v>2008</v>
      </c>
      <c r="H4845" s="18">
        <f t="shared" si="150"/>
        <v>2009</v>
      </c>
      <c r="I4845" s="5" t="s">
        <v>2816</v>
      </c>
      <c r="J4845" t="str">
        <f t="shared" si="151"/>
        <v>Choate Hall</v>
      </c>
    </row>
    <row r="4846" spans="1:10" ht="15" x14ac:dyDescent="0.25">
      <c r="A4846" s="5" t="s">
        <v>2471</v>
      </c>
      <c r="B4846" s="6">
        <v>335.3</v>
      </c>
      <c r="C4846" s="20">
        <v>195</v>
      </c>
      <c r="D4846" s="7">
        <v>1</v>
      </c>
      <c r="E4846" s="6">
        <v>0</v>
      </c>
      <c r="F4846" s="7">
        <v>2</v>
      </c>
      <c r="G4846" s="4">
        <v>2008</v>
      </c>
      <c r="H4846" s="18">
        <f t="shared" si="150"/>
        <v>2009</v>
      </c>
      <c r="I4846" s="5" t="s">
        <v>4122</v>
      </c>
      <c r="J4846" t="str">
        <f t="shared" si="151"/>
        <v>Christensen Moore</v>
      </c>
    </row>
    <row r="4847" spans="1:10" ht="15" x14ac:dyDescent="0.25">
      <c r="A4847" s="5" t="s">
        <v>2441</v>
      </c>
      <c r="B4847" s="8">
        <v>1658.5</v>
      </c>
      <c r="C4847" s="7">
        <v>112</v>
      </c>
      <c r="D4847" s="7" t="s">
        <v>5</v>
      </c>
      <c r="E4847" s="6">
        <v>0.1</v>
      </c>
      <c r="F4847" s="7">
        <v>4</v>
      </c>
      <c r="G4847" s="4">
        <v>2008</v>
      </c>
      <c r="H4847" s="18">
        <f t="shared" si="150"/>
        <v>2009</v>
      </c>
      <c r="I4847" s="5" t="s">
        <v>4101</v>
      </c>
      <c r="J4847" t="str">
        <f t="shared" si="151"/>
        <v>ClarkThomasWinters Shapiro</v>
      </c>
    </row>
    <row r="4848" spans="1:10" ht="15" x14ac:dyDescent="0.25">
      <c r="A4848" s="5" t="s">
        <v>482</v>
      </c>
      <c r="B4848" s="8">
        <v>55458.400000000001</v>
      </c>
      <c r="C4848" s="7">
        <v>16</v>
      </c>
      <c r="D4848" s="7" t="s">
        <v>5</v>
      </c>
      <c r="E4848" s="6">
        <v>1.5</v>
      </c>
      <c r="F4848" s="7">
        <v>24</v>
      </c>
      <c r="G4848" s="4">
        <v>2008</v>
      </c>
      <c r="H4848" s="18">
        <f t="shared" si="150"/>
        <v>2009</v>
      </c>
      <c r="I4848" s="5" t="s">
        <v>2578</v>
      </c>
      <c r="J4848" t="str">
        <f t="shared" si="151"/>
        <v>Cleary Gottlieb</v>
      </c>
    </row>
    <row r="4849" spans="1:10" ht="15" x14ac:dyDescent="0.25">
      <c r="A4849" s="5" t="s">
        <v>1739</v>
      </c>
      <c r="B4849" s="8">
        <v>10034.200000000001</v>
      </c>
      <c r="C4849" s="7">
        <v>52</v>
      </c>
      <c r="D4849" s="7" t="s">
        <v>5</v>
      </c>
      <c r="E4849" s="6">
        <v>0.3</v>
      </c>
      <c r="F4849" s="7">
        <v>3</v>
      </c>
      <c r="G4849" s="4">
        <v>2008</v>
      </c>
      <c r="H4849" s="18">
        <f t="shared" si="150"/>
        <v>2009</v>
      </c>
      <c r="I4849" s="5" t="s">
        <v>1739</v>
      </c>
      <c r="J4849" t="str">
        <f t="shared" si="151"/>
        <v>Clifford Chance</v>
      </c>
    </row>
    <row r="4850" spans="1:10" ht="15" x14ac:dyDescent="0.25">
      <c r="A4850" s="5" t="s">
        <v>1989</v>
      </c>
      <c r="B4850" s="8">
        <v>6196.1</v>
      </c>
      <c r="C4850" s="7">
        <v>63</v>
      </c>
      <c r="D4850" s="7" t="s">
        <v>5</v>
      </c>
      <c r="E4850" s="6">
        <v>0.2</v>
      </c>
      <c r="F4850" s="7">
        <v>15</v>
      </c>
      <c r="G4850" s="4">
        <v>2008</v>
      </c>
      <c r="H4850" s="18">
        <f t="shared" si="150"/>
        <v>2009</v>
      </c>
      <c r="I4850" s="5" t="s">
        <v>1989</v>
      </c>
      <c r="J4850" t="str">
        <f t="shared" si="151"/>
        <v>Clifford Chance</v>
      </c>
    </row>
    <row r="4851" spans="1:10" ht="15" x14ac:dyDescent="0.25">
      <c r="A4851" s="5" t="s">
        <v>2089</v>
      </c>
      <c r="B4851" s="8">
        <v>3452.3</v>
      </c>
      <c r="C4851" s="7">
        <v>77</v>
      </c>
      <c r="D4851" s="7" t="s">
        <v>5</v>
      </c>
      <c r="E4851" s="6">
        <v>0.1</v>
      </c>
      <c r="F4851" s="7">
        <v>5</v>
      </c>
      <c r="G4851" s="4">
        <v>2008</v>
      </c>
      <c r="H4851" s="18">
        <f t="shared" si="150"/>
        <v>2009</v>
      </c>
      <c r="I4851" s="5" t="s">
        <v>2089</v>
      </c>
      <c r="J4851" t="str">
        <f t="shared" si="151"/>
        <v>Commercial Law</v>
      </c>
    </row>
    <row r="4852" spans="1:10" ht="15" x14ac:dyDescent="0.25">
      <c r="A4852" s="5" t="s">
        <v>1512</v>
      </c>
      <c r="B4852" s="8">
        <v>2675.2</v>
      </c>
      <c r="C4852" s="7">
        <v>89</v>
      </c>
      <c r="D4852" s="7" t="s">
        <v>5</v>
      </c>
      <c r="E4852" s="6">
        <v>0.1</v>
      </c>
      <c r="F4852" s="7">
        <v>6</v>
      </c>
      <c r="G4852" s="4">
        <v>2008</v>
      </c>
      <c r="H4852" s="18">
        <f t="shared" si="150"/>
        <v>2009</v>
      </c>
      <c r="I4852" s="5" t="s">
        <v>3482</v>
      </c>
      <c r="J4852" t="str">
        <f t="shared" si="151"/>
        <v>Conyers Dill</v>
      </c>
    </row>
    <row r="4853" spans="1:10" ht="15" x14ac:dyDescent="0.25">
      <c r="A4853" s="5" t="s">
        <v>2056</v>
      </c>
      <c r="B4853" s="8">
        <v>1140.8</v>
      </c>
      <c r="C4853" s="7">
        <v>124</v>
      </c>
      <c r="D4853" s="7" t="s">
        <v>5</v>
      </c>
      <c r="E4853" s="6">
        <v>0</v>
      </c>
      <c r="F4853" s="7">
        <v>9</v>
      </c>
      <c r="G4853" s="4">
        <v>2008</v>
      </c>
      <c r="H4853" s="18">
        <f t="shared" si="150"/>
        <v>2009</v>
      </c>
      <c r="I4853" s="5" t="s">
        <v>2056</v>
      </c>
      <c r="J4853" t="str">
        <f t="shared" si="151"/>
        <v>Cooley Godward</v>
      </c>
    </row>
    <row r="4854" spans="1:10" ht="15" x14ac:dyDescent="0.25">
      <c r="A4854" s="5" t="s">
        <v>1670</v>
      </c>
      <c r="B4854" s="8">
        <v>1621.2</v>
      </c>
      <c r="C4854" s="7">
        <v>114</v>
      </c>
      <c r="D4854" s="7" t="s">
        <v>5</v>
      </c>
      <c r="E4854" s="6">
        <v>0</v>
      </c>
      <c r="F4854" s="7">
        <v>23</v>
      </c>
      <c r="G4854" s="4">
        <v>2008</v>
      </c>
      <c r="H4854" s="18">
        <f t="shared" si="150"/>
        <v>2009</v>
      </c>
      <c r="I4854" s="5" t="s">
        <v>1670</v>
      </c>
      <c r="J4854" t="str">
        <f t="shared" si="151"/>
        <v>Cooley Godward</v>
      </c>
    </row>
    <row r="4855" spans="1:10" ht="15" x14ac:dyDescent="0.25">
      <c r="A4855" s="5" t="s">
        <v>14</v>
      </c>
      <c r="B4855" s="8">
        <v>2023.3</v>
      </c>
      <c r="C4855" s="7">
        <v>98</v>
      </c>
      <c r="D4855" s="7" t="s">
        <v>5</v>
      </c>
      <c r="E4855" s="6">
        <v>0.1</v>
      </c>
      <c r="F4855" s="7">
        <v>10</v>
      </c>
      <c r="G4855" s="4">
        <v>2008</v>
      </c>
      <c r="H4855" s="18">
        <f t="shared" si="150"/>
        <v>2009</v>
      </c>
      <c r="I4855" s="5" t="s">
        <v>2579</v>
      </c>
      <c r="J4855" t="str">
        <f t="shared" si="151"/>
        <v>Covington Burling</v>
      </c>
    </row>
    <row r="4856" spans="1:10" ht="15" x14ac:dyDescent="0.25">
      <c r="A4856" s="5" t="s">
        <v>15</v>
      </c>
      <c r="B4856" s="8">
        <v>104663.7</v>
      </c>
      <c r="C4856" s="7">
        <v>7</v>
      </c>
      <c r="D4856" s="7" t="s">
        <v>5</v>
      </c>
      <c r="E4856" s="6">
        <v>2.9</v>
      </c>
      <c r="F4856" s="7">
        <v>38</v>
      </c>
      <c r="G4856" s="4">
        <v>2008</v>
      </c>
      <c r="H4856" s="18">
        <f t="shared" si="150"/>
        <v>2009</v>
      </c>
      <c r="I4856" s="5" t="s">
        <v>2580</v>
      </c>
      <c r="J4856" t="str">
        <f t="shared" si="151"/>
        <v>Cravath Swaine</v>
      </c>
    </row>
    <row r="4857" spans="1:10" ht="15" x14ac:dyDescent="0.25">
      <c r="A4857" s="5" t="s">
        <v>1520</v>
      </c>
      <c r="B4857" s="6">
        <v>625</v>
      </c>
      <c r="C4857" s="7">
        <v>155</v>
      </c>
      <c r="D4857" s="7" t="s">
        <v>5</v>
      </c>
      <c r="E4857" s="6">
        <v>0</v>
      </c>
      <c r="F4857" s="7">
        <v>2</v>
      </c>
      <c r="G4857" s="4">
        <v>2008</v>
      </c>
      <c r="H4857" s="18">
        <f t="shared" si="150"/>
        <v>2009</v>
      </c>
      <c r="I4857" s="5" t="s">
        <v>3486</v>
      </c>
      <c r="J4857" t="str">
        <f t="shared" si="151"/>
        <v>Crowe Dunlevy</v>
      </c>
    </row>
    <row r="4858" spans="1:10" ht="15" x14ac:dyDescent="0.25">
      <c r="A4858" s="5" t="s">
        <v>2002</v>
      </c>
      <c r="B4858" s="6">
        <v>854.4</v>
      </c>
      <c r="C4858" s="7">
        <v>140</v>
      </c>
      <c r="D4858" s="7" t="s">
        <v>5</v>
      </c>
      <c r="E4858" s="6">
        <v>0</v>
      </c>
      <c r="F4858" s="7">
        <v>2</v>
      </c>
      <c r="G4858" s="4">
        <v>2008</v>
      </c>
      <c r="H4858" s="18">
        <f t="shared" si="150"/>
        <v>2009</v>
      </c>
      <c r="I4858" s="5" t="s">
        <v>3813</v>
      </c>
      <c r="J4858" t="str">
        <f t="shared" si="151"/>
        <v>Davenport Evans</v>
      </c>
    </row>
    <row r="4859" spans="1:10" ht="15" x14ac:dyDescent="0.25">
      <c r="A4859" s="5" t="s">
        <v>16</v>
      </c>
      <c r="B4859" s="8">
        <v>97588.1</v>
      </c>
      <c r="C4859" s="7">
        <v>9</v>
      </c>
      <c r="D4859" s="7" t="s">
        <v>5</v>
      </c>
      <c r="E4859" s="6">
        <v>2.7</v>
      </c>
      <c r="F4859" s="7">
        <v>68</v>
      </c>
      <c r="G4859" s="4">
        <v>2008</v>
      </c>
      <c r="H4859" s="18">
        <f t="shared" si="150"/>
        <v>2009</v>
      </c>
      <c r="I4859" s="5" t="s">
        <v>2581</v>
      </c>
      <c r="J4859" t="str">
        <f t="shared" si="151"/>
        <v>Davis Polk</v>
      </c>
    </row>
    <row r="4860" spans="1:10" ht="15" x14ac:dyDescent="0.25">
      <c r="A4860" s="5" t="s">
        <v>706</v>
      </c>
      <c r="B4860" s="8">
        <v>1897.6</v>
      </c>
      <c r="C4860" s="7">
        <v>104</v>
      </c>
      <c r="D4860" s="7" t="s">
        <v>5</v>
      </c>
      <c r="E4860" s="6">
        <v>0.1</v>
      </c>
      <c r="F4860" s="7">
        <v>6</v>
      </c>
      <c r="G4860" s="4">
        <v>2008</v>
      </c>
      <c r="H4860" s="18">
        <f t="shared" si="150"/>
        <v>2009</v>
      </c>
      <c r="I4860" s="5" t="s">
        <v>706</v>
      </c>
      <c r="J4860" t="str">
        <f t="shared" si="151"/>
        <v>Day Pitney</v>
      </c>
    </row>
    <row r="4861" spans="1:10" ht="15" x14ac:dyDescent="0.25">
      <c r="A4861" s="5" t="s">
        <v>17</v>
      </c>
      <c r="B4861" s="8">
        <v>28226.5</v>
      </c>
      <c r="C4861" s="7">
        <v>23</v>
      </c>
      <c r="D4861" s="7" t="s">
        <v>5</v>
      </c>
      <c r="E4861" s="6">
        <v>0.8</v>
      </c>
      <c r="F4861" s="7">
        <v>15</v>
      </c>
      <c r="G4861" s="4">
        <v>2008</v>
      </c>
      <c r="H4861" s="18">
        <f t="shared" si="150"/>
        <v>2009</v>
      </c>
      <c r="I4861" s="5" t="s">
        <v>2582</v>
      </c>
      <c r="J4861" t="str">
        <f t="shared" si="151"/>
        <v>Debevoise Plimpton</v>
      </c>
    </row>
    <row r="4862" spans="1:10" ht="15" x14ac:dyDescent="0.25">
      <c r="A4862" s="5" t="s">
        <v>2462</v>
      </c>
      <c r="B4862" s="6">
        <v>499.6</v>
      </c>
      <c r="C4862" s="7">
        <v>167</v>
      </c>
      <c r="D4862" s="7" t="s">
        <v>5</v>
      </c>
      <c r="E4862" s="6">
        <v>0</v>
      </c>
      <c r="F4862" s="7">
        <v>1</v>
      </c>
      <c r="G4862" s="4">
        <v>2008</v>
      </c>
      <c r="H4862" s="18">
        <f t="shared" si="150"/>
        <v>2009</v>
      </c>
      <c r="I4862" s="5" t="s">
        <v>2462</v>
      </c>
      <c r="J4862" t="str">
        <f t="shared" si="151"/>
        <v>Debevoise and</v>
      </c>
    </row>
    <row r="4863" spans="1:10" ht="15" x14ac:dyDescent="0.25">
      <c r="A4863" s="5" t="s">
        <v>72</v>
      </c>
      <c r="B4863" s="8">
        <v>3528.3</v>
      </c>
      <c r="C4863" s="7">
        <v>75</v>
      </c>
      <c r="D4863" s="7" t="s">
        <v>5</v>
      </c>
      <c r="E4863" s="6">
        <v>0.1</v>
      </c>
      <c r="F4863" s="7">
        <v>8</v>
      </c>
      <c r="G4863" s="4">
        <v>2008</v>
      </c>
      <c r="H4863" s="18">
        <f t="shared" si="150"/>
        <v>2009</v>
      </c>
      <c r="I4863" s="5" t="s">
        <v>72</v>
      </c>
      <c r="J4863" t="str">
        <f t="shared" si="151"/>
        <v>Dechert</v>
      </c>
    </row>
    <row r="4864" spans="1:10" ht="15" x14ac:dyDescent="0.25">
      <c r="A4864" s="5" t="s">
        <v>2453</v>
      </c>
      <c r="B4864" s="8">
        <v>85470.6</v>
      </c>
      <c r="C4864" s="7">
        <v>11</v>
      </c>
      <c r="D4864" s="7" t="s">
        <v>5</v>
      </c>
      <c r="E4864" s="6">
        <v>2.4</v>
      </c>
      <c r="F4864" s="7">
        <v>71</v>
      </c>
      <c r="G4864" s="4">
        <v>2008</v>
      </c>
      <c r="H4864" s="18">
        <f t="shared" si="150"/>
        <v>2009</v>
      </c>
      <c r="I4864" s="5" t="s">
        <v>4109</v>
      </c>
      <c r="J4864" t="str">
        <f t="shared" si="151"/>
        <v>Dewey LeBoeuf</v>
      </c>
    </row>
    <row r="4865" spans="1:10" ht="15" x14ac:dyDescent="0.25">
      <c r="A4865" s="5" t="s">
        <v>1850</v>
      </c>
      <c r="B4865" s="6">
        <v>523.70000000000005</v>
      </c>
      <c r="C4865" s="7">
        <v>161</v>
      </c>
      <c r="D4865" s="7" t="s">
        <v>5</v>
      </c>
      <c r="E4865" s="6">
        <v>0</v>
      </c>
      <c r="F4865" s="7">
        <v>3</v>
      </c>
      <c r="G4865" s="4">
        <v>2008</v>
      </c>
      <c r="H4865" s="18">
        <f t="shared" si="150"/>
        <v>2009</v>
      </c>
      <c r="I4865" s="5" t="s">
        <v>1850</v>
      </c>
      <c r="J4865" t="str">
        <f t="shared" si="151"/>
        <v>Dewey Ballantine</v>
      </c>
    </row>
    <row r="4866" spans="1:10" ht="15" x14ac:dyDescent="0.25">
      <c r="A4866" s="5" t="s">
        <v>1995</v>
      </c>
      <c r="B4866" s="8">
        <v>5757.6</v>
      </c>
      <c r="C4866" s="7">
        <v>65</v>
      </c>
      <c r="D4866" s="7" t="s">
        <v>5</v>
      </c>
      <c r="E4866" s="6">
        <v>0.2</v>
      </c>
      <c r="F4866" s="7">
        <v>24</v>
      </c>
      <c r="G4866" s="4">
        <v>2008</v>
      </c>
      <c r="H4866" s="18">
        <f t="shared" ref="H4866:H4929" si="152">G4866+1</f>
        <v>2009</v>
      </c>
      <c r="I4866" s="5" t="s">
        <v>1995</v>
      </c>
      <c r="J4866" t="str">
        <f t="shared" ref="J4866:J4929" si="153">TRIM(LEFT(SUBSTITUTE(I4866," ",REPT(" ",100)),200))</f>
        <v>DLA Piper</v>
      </c>
    </row>
    <row r="4867" spans="1:10" ht="15" x14ac:dyDescent="0.25">
      <c r="A4867" s="5" t="s">
        <v>1952</v>
      </c>
      <c r="B4867" s="6">
        <v>500</v>
      </c>
      <c r="C4867" s="20">
        <v>163</v>
      </c>
      <c r="D4867" s="7">
        <v>1</v>
      </c>
      <c r="E4867" s="6">
        <v>0</v>
      </c>
      <c r="F4867" s="7">
        <v>1</v>
      </c>
      <c r="G4867" s="4">
        <v>2008</v>
      </c>
      <c r="H4867" s="18">
        <f t="shared" si="152"/>
        <v>2009</v>
      </c>
      <c r="I4867" s="5" t="s">
        <v>1952</v>
      </c>
      <c r="J4867" t="str">
        <f t="shared" si="153"/>
        <v>DLA Piper</v>
      </c>
    </row>
    <row r="4868" spans="1:10" ht="15" x14ac:dyDescent="0.25">
      <c r="A4868" s="5" t="s">
        <v>712</v>
      </c>
      <c r="B4868" s="6">
        <v>387.7</v>
      </c>
      <c r="C4868" s="7">
        <v>181</v>
      </c>
      <c r="D4868" s="7" t="s">
        <v>5</v>
      </c>
      <c r="E4868" s="6">
        <v>0</v>
      </c>
      <c r="F4868" s="7">
        <v>5</v>
      </c>
      <c r="G4868" s="4">
        <v>2008</v>
      </c>
      <c r="H4868" s="18">
        <f t="shared" si="152"/>
        <v>2009</v>
      </c>
      <c r="I4868" s="5" t="s">
        <v>2825</v>
      </c>
      <c r="J4868" t="str">
        <f t="shared" si="153"/>
        <v>Dorsey Whitney</v>
      </c>
    </row>
    <row r="4869" spans="1:10" ht="15" x14ac:dyDescent="0.25">
      <c r="A4869" s="5" t="s">
        <v>713</v>
      </c>
      <c r="B4869" s="8">
        <v>2327.3000000000002</v>
      </c>
      <c r="C4869" s="7">
        <v>94</v>
      </c>
      <c r="D4869" s="7" t="s">
        <v>5</v>
      </c>
      <c r="E4869" s="6">
        <v>0.1</v>
      </c>
      <c r="F4869" s="7">
        <v>6</v>
      </c>
      <c r="G4869" s="4">
        <v>2008</v>
      </c>
      <c r="H4869" s="18">
        <f t="shared" si="152"/>
        <v>2009</v>
      </c>
      <c r="I4869" s="5" t="s">
        <v>2826</v>
      </c>
      <c r="J4869" t="str">
        <f t="shared" si="153"/>
        <v>Drinker Biddle</v>
      </c>
    </row>
    <row r="4870" spans="1:10" ht="15" x14ac:dyDescent="0.25">
      <c r="A4870" s="5" t="s">
        <v>714</v>
      </c>
      <c r="B4870" s="6">
        <v>500</v>
      </c>
      <c r="C4870" s="20">
        <v>163</v>
      </c>
      <c r="D4870" s="7">
        <v>1</v>
      </c>
      <c r="E4870" s="6">
        <v>0</v>
      </c>
      <c r="F4870" s="7">
        <v>1</v>
      </c>
      <c r="G4870" s="4">
        <v>2008</v>
      </c>
      <c r="H4870" s="18">
        <f t="shared" si="152"/>
        <v>2009</v>
      </c>
      <c r="I4870" s="5" t="s">
        <v>714</v>
      </c>
      <c r="J4870" t="str">
        <f t="shared" si="153"/>
        <v>Duane Morris</v>
      </c>
    </row>
    <row r="4871" spans="1:10" ht="15" x14ac:dyDescent="0.25">
      <c r="A4871" s="5" t="s">
        <v>75</v>
      </c>
      <c r="B4871" s="6">
        <v>358.3</v>
      </c>
      <c r="C4871" s="20">
        <v>188</v>
      </c>
      <c r="D4871" s="7">
        <v>1</v>
      </c>
      <c r="E4871" s="6">
        <v>0</v>
      </c>
      <c r="F4871" s="7">
        <v>4</v>
      </c>
      <c r="G4871" s="4">
        <v>2008</v>
      </c>
      <c r="H4871" s="18">
        <f t="shared" si="152"/>
        <v>2009</v>
      </c>
      <c r="I4871" s="5" t="s">
        <v>75</v>
      </c>
      <c r="J4871" t="str">
        <f t="shared" si="153"/>
        <v>Dykema Gossett</v>
      </c>
    </row>
    <row r="4872" spans="1:10" ht="15" x14ac:dyDescent="0.25">
      <c r="A4872" s="5" t="s">
        <v>501</v>
      </c>
      <c r="B4872" s="8">
        <v>3346.6</v>
      </c>
      <c r="C4872" s="7">
        <v>80</v>
      </c>
      <c r="D4872" s="7" t="s">
        <v>5</v>
      </c>
      <c r="E4872" s="6">
        <v>0.1</v>
      </c>
      <c r="F4872" s="7">
        <v>10</v>
      </c>
      <c r="G4872" s="4">
        <v>2008</v>
      </c>
      <c r="H4872" s="18">
        <f t="shared" si="152"/>
        <v>2009</v>
      </c>
      <c r="I4872" s="5" t="s">
        <v>2775</v>
      </c>
      <c r="J4872" t="str">
        <f t="shared" si="153"/>
        <v>Edwards Angell</v>
      </c>
    </row>
    <row r="4873" spans="1:10" ht="15" x14ac:dyDescent="0.25">
      <c r="A4873" s="5" t="s">
        <v>1898</v>
      </c>
      <c r="B4873" s="6">
        <v>718.7</v>
      </c>
      <c r="C4873" s="7">
        <v>148</v>
      </c>
      <c r="D4873" s="7" t="s">
        <v>5</v>
      </c>
      <c r="E4873" s="6">
        <v>0</v>
      </c>
      <c r="F4873" s="7">
        <v>9</v>
      </c>
      <c r="G4873" s="4">
        <v>2008</v>
      </c>
      <c r="H4873" s="18">
        <f t="shared" si="152"/>
        <v>2009</v>
      </c>
      <c r="I4873" s="5" t="s">
        <v>3757</v>
      </c>
      <c r="J4873" t="str">
        <f t="shared" si="153"/>
        <v>Ellenoff Grossman</v>
      </c>
    </row>
    <row r="4874" spans="1:10" ht="15" x14ac:dyDescent="0.25">
      <c r="A4874" s="5" t="s">
        <v>133</v>
      </c>
      <c r="B4874" s="8">
        <v>1898.7</v>
      </c>
      <c r="C4874" s="7">
        <v>103</v>
      </c>
      <c r="D4874" s="7" t="s">
        <v>5</v>
      </c>
      <c r="E4874" s="6">
        <v>0.1</v>
      </c>
      <c r="F4874" s="7">
        <v>3</v>
      </c>
      <c r="G4874" s="4">
        <v>2008</v>
      </c>
      <c r="H4874" s="18">
        <f t="shared" si="152"/>
        <v>2009</v>
      </c>
      <c r="I4874" s="5" t="s">
        <v>2636</v>
      </c>
      <c r="J4874" t="str">
        <f t="shared" si="153"/>
        <v>Faegre Benson</v>
      </c>
    </row>
    <row r="4875" spans="1:10" ht="15" x14ac:dyDescent="0.25">
      <c r="A4875" s="5" t="s">
        <v>1833</v>
      </c>
      <c r="B4875" s="6">
        <v>300</v>
      </c>
      <c r="C4875" s="20">
        <v>199</v>
      </c>
      <c r="D4875" s="7">
        <v>1</v>
      </c>
      <c r="E4875" s="6">
        <v>0</v>
      </c>
      <c r="F4875" s="7">
        <v>1</v>
      </c>
      <c r="G4875" s="4">
        <v>2008</v>
      </c>
      <c r="H4875" s="18">
        <f t="shared" si="152"/>
        <v>2009</v>
      </c>
      <c r="I4875" s="5" t="s">
        <v>1833</v>
      </c>
      <c r="J4875" t="str">
        <f t="shared" si="153"/>
        <v>Fasken Martineau</v>
      </c>
    </row>
    <row r="4876" spans="1:10" ht="15" x14ac:dyDescent="0.25">
      <c r="A4876" s="5" t="s">
        <v>716</v>
      </c>
      <c r="B4876" s="6">
        <v>459.7</v>
      </c>
      <c r="C4876" s="7">
        <v>173</v>
      </c>
      <c r="D4876" s="7" t="s">
        <v>5</v>
      </c>
      <c r="E4876" s="6">
        <v>0</v>
      </c>
      <c r="F4876" s="7">
        <v>6</v>
      </c>
      <c r="G4876" s="4">
        <v>2008</v>
      </c>
      <c r="H4876" s="18">
        <f t="shared" si="152"/>
        <v>2009</v>
      </c>
      <c r="I4876" s="5" t="s">
        <v>2827</v>
      </c>
      <c r="J4876" t="str">
        <f t="shared" si="153"/>
        <v>Fenwick West</v>
      </c>
    </row>
    <row r="4877" spans="1:10" ht="15" x14ac:dyDescent="0.25">
      <c r="A4877" s="5" t="s">
        <v>76</v>
      </c>
      <c r="B4877" s="8">
        <v>3903.7</v>
      </c>
      <c r="C4877" s="7">
        <v>72</v>
      </c>
      <c r="D4877" s="7" t="s">
        <v>5</v>
      </c>
      <c r="E4877" s="6">
        <v>0.1</v>
      </c>
      <c r="F4877" s="7">
        <v>19</v>
      </c>
      <c r="G4877" s="4">
        <v>2008</v>
      </c>
      <c r="H4877" s="18">
        <f t="shared" si="152"/>
        <v>2009</v>
      </c>
      <c r="I4877" s="5" t="s">
        <v>2617</v>
      </c>
      <c r="J4877" t="str">
        <f t="shared" si="153"/>
        <v>Foley Lardner</v>
      </c>
    </row>
    <row r="4878" spans="1:10" ht="15" x14ac:dyDescent="0.25">
      <c r="A4878" s="5" t="s">
        <v>2460</v>
      </c>
      <c r="B4878" s="6">
        <v>700</v>
      </c>
      <c r="C4878" s="20">
        <v>150</v>
      </c>
      <c r="D4878" s="7">
        <v>1</v>
      </c>
      <c r="E4878" s="6">
        <v>0</v>
      </c>
      <c r="F4878" s="7">
        <v>2</v>
      </c>
      <c r="G4878" s="4">
        <v>2008</v>
      </c>
      <c r="H4878" s="18">
        <f t="shared" si="152"/>
        <v>2009</v>
      </c>
      <c r="I4878" s="5" t="s">
        <v>2460</v>
      </c>
      <c r="J4878" t="str">
        <f t="shared" si="153"/>
        <v>Foulston Siefkin</v>
      </c>
    </row>
    <row r="4879" spans="1:10" ht="15" x14ac:dyDescent="0.25">
      <c r="A4879" s="5" t="s">
        <v>1920</v>
      </c>
      <c r="B4879" s="8">
        <v>15928</v>
      </c>
      <c r="C4879" s="7">
        <v>39</v>
      </c>
      <c r="D4879" s="7" t="s">
        <v>5</v>
      </c>
      <c r="E4879" s="6">
        <v>0.4</v>
      </c>
      <c r="F4879" s="7">
        <v>36</v>
      </c>
      <c r="G4879" s="4">
        <v>2008</v>
      </c>
      <c r="H4879" s="18">
        <f t="shared" si="152"/>
        <v>2009</v>
      </c>
      <c r="I4879" s="5" t="s">
        <v>1920</v>
      </c>
      <c r="J4879" t="str">
        <f t="shared" si="153"/>
        <v>Freshfields Bruckhaus</v>
      </c>
    </row>
    <row r="4880" spans="1:10" ht="15" x14ac:dyDescent="0.25">
      <c r="A4880" s="5" t="s">
        <v>2251</v>
      </c>
      <c r="B4880" s="6">
        <v>300</v>
      </c>
      <c r="C4880" s="20">
        <v>199</v>
      </c>
      <c r="D4880" s="7">
        <v>1</v>
      </c>
      <c r="E4880" s="6">
        <v>0</v>
      </c>
      <c r="F4880" s="7">
        <v>1</v>
      </c>
      <c r="G4880" s="4">
        <v>2008</v>
      </c>
      <c r="H4880" s="18">
        <f t="shared" si="152"/>
        <v>2009</v>
      </c>
      <c r="I4880" s="5" t="s">
        <v>3964</v>
      </c>
      <c r="J4880" t="str">
        <f t="shared" si="153"/>
        <v>Friday Eldredge</v>
      </c>
    </row>
    <row r="4881" spans="1:10" ht="15" x14ac:dyDescent="0.25">
      <c r="A4881" s="5" t="s">
        <v>997</v>
      </c>
      <c r="B4881" s="8">
        <v>16919.099999999999</v>
      </c>
      <c r="C4881" s="7">
        <v>36</v>
      </c>
      <c r="D4881" s="7" t="s">
        <v>5</v>
      </c>
      <c r="E4881" s="6">
        <v>0.5</v>
      </c>
      <c r="F4881" s="7">
        <v>16</v>
      </c>
      <c r="G4881" s="4">
        <v>2008</v>
      </c>
      <c r="H4881" s="18">
        <f t="shared" si="152"/>
        <v>2009</v>
      </c>
      <c r="I4881" s="5" t="s">
        <v>2585</v>
      </c>
      <c r="J4881" t="str">
        <f t="shared" si="153"/>
        <v>Fried Frank</v>
      </c>
    </row>
    <row r="4882" spans="1:10" ht="15" x14ac:dyDescent="0.25">
      <c r="A4882" s="5" t="s">
        <v>724</v>
      </c>
      <c r="B4882" s="8">
        <v>1189.2</v>
      </c>
      <c r="C4882" s="7">
        <v>122</v>
      </c>
      <c r="D4882" s="7" t="s">
        <v>5</v>
      </c>
      <c r="E4882" s="6">
        <v>0</v>
      </c>
      <c r="F4882" s="7">
        <v>6</v>
      </c>
      <c r="G4882" s="4">
        <v>2008</v>
      </c>
      <c r="H4882" s="18">
        <f t="shared" si="152"/>
        <v>2009</v>
      </c>
      <c r="I4882" s="5" t="s">
        <v>724</v>
      </c>
      <c r="J4882" t="str">
        <f t="shared" si="153"/>
        <v>Frost Brown</v>
      </c>
    </row>
    <row r="4883" spans="1:10" ht="15" x14ac:dyDescent="0.25">
      <c r="A4883" s="5" t="s">
        <v>22</v>
      </c>
      <c r="B4883" s="8">
        <v>3746</v>
      </c>
      <c r="C4883" s="7">
        <v>73</v>
      </c>
      <c r="D4883" s="7" t="s">
        <v>5</v>
      </c>
      <c r="E4883" s="6">
        <v>0.1</v>
      </c>
      <c r="F4883" s="7">
        <v>11</v>
      </c>
      <c r="G4883" s="4">
        <v>2008</v>
      </c>
      <c r="H4883" s="18">
        <f t="shared" si="152"/>
        <v>2009</v>
      </c>
      <c r="I4883" s="5" t="s">
        <v>2586</v>
      </c>
      <c r="J4883" t="str">
        <f t="shared" si="153"/>
        <v>Fulbright Jaworski</v>
      </c>
    </row>
    <row r="4884" spans="1:10" ht="15" x14ac:dyDescent="0.25">
      <c r="A4884" s="5" t="s">
        <v>858</v>
      </c>
      <c r="B4884" s="8">
        <v>503512.6</v>
      </c>
      <c r="C4884" s="7">
        <v>1</v>
      </c>
      <c r="D4884" s="7" t="s">
        <v>5</v>
      </c>
      <c r="E4884" s="6">
        <v>13.9</v>
      </c>
      <c r="F4884" s="9">
        <v>1844</v>
      </c>
      <c r="G4884" s="4">
        <v>2008</v>
      </c>
      <c r="H4884" s="18">
        <f t="shared" si="152"/>
        <v>2009</v>
      </c>
      <c r="I4884" s="5" t="s">
        <v>858</v>
      </c>
      <c r="J4884" t="str">
        <f t="shared" si="153"/>
        <v>General Counsel</v>
      </c>
    </row>
    <row r="4885" spans="1:10" ht="15" x14ac:dyDescent="0.25">
      <c r="A4885" s="5" t="s">
        <v>921</v>
      </c>
      <c r="B4885" s="8">
        <v>32606.2</v>
      </c>
      <c r="C4885" s="7">
        <v>20</v>
      </c>
      <c r="D4885" s="7" t="s">
        <v>5</v>
      </c>
      <c r="E4885" s="6">
        <v>0.9</v>
      </c>
      <c r="F4885" s="7">
        <v>30</v>
      </c>
      <c r="G4885" s="4">
        <v>2008</v>
      </c>
      <c r="H4885" s="18">
        <f t="shared" si="152"/>
        <v>2009</v>
      </c>
      <c r="I4885" s="5" t="s">
        <v>2587</v>
      </c>
      <c r="J4885" t="str">
        <f t="shared" si="153"/>
        <v>Gibson Dunn</v>
      </c>
    </row>
    <row r="4886" spans="1:10" ht="15" x14ac:dyDescent="0.25">
      <c r="A4886" s="5" t="s">
        <v>2166</v>
      </c>
      <c r="B4886" s="8">
        <v>10613.4</v>
      </c>
      <c r="C4886" s="7">
        <v>50</v>
      </c>
      <c r="D4886" s="7" t="s">
        <v>5</v>
      </c>
      <c r="E4886" s="6">
        <v>0.3</v>
      </c>
      <c r="F4886" s="7">
        <v>75</v>
      </c>
      <c r="G4886" s="4">
        <v>2008</v>
      </c>
      <c r="H4886" s="18">
        <f t="shared" si="152"/>
        <v>2009</v>
      </c>
      <c r="I4886" s="5" t="s">
        <v>2166</v>
      </c>
      <c r="J4886" t="str">
        <f t="shared" si="153"/>
        <v>Gide Loyrette</v>
      </c>
    </row>
    <row r="4887" spans="1:10" ht="15" x14ac:dyDescent="0.25">
      <c r="A4887" s="5" t="s">
        <v>1427</v>
      </c>
      <c r="B4887" s="8">
        <v>1715</v>
      </c>
      <c r="C4887" s="7">
        <v>111</v>
      </c>
      <c r="D4887" s="7" t="s">
        <v>5</v>
      </c>
      <c r="E4887" s="6">
        <v>0.1</v>
      </c>
      <c r="F4887" s="7">
        <v>1</v>
      </c>
      <c r="G4887" s="4">
        <v>2008</v>
      </c>
      <c r="H4887" s="18">
        <f t="shared" si="152"/>
        <v>2009</v>
      </c>
      <c r="I4887" s="5" t="s">
        <v>3411</v>
      </c>
      <c r="J4887" t="str">
        <f t="shared" si="153"/>
        <v>Godfrey Kahn</v>
      </c>
    </row>
    <row r="4888" spans="1:10" ht="15" x14ac:dyDescent="0.25">
      <c r="A4888" s="5" t="s">
        <v>728</v>
      </c>
      <c r="B4888" s="8">
        <v>3289.1</v>
      </c>
      <c r="C4888" s="7">
        <v>81</v>
      </c>
      <c r="D4888" s="7" t="s">
        <v>5</v>
      </c>
      <c r="E4888" s="6">
        <v>0.1</v>
      </c>
      <c r="F4888" s="7">
        <v>17</v>
      </c>
      <c r="G4888" s="4">
        <v>2008</v>
      </c>
      <c r="H4888" s="18">
        <f t="shared" si="152"/>
        <v>2009</v>
      </c>
      <c r="I4888" s="5" t="s">
        <v>728</v>
      </c>
      <c r="J4888" t="str">
        <f t="shared" si="153"/>
        <v>Goodwin Procter</v>
      </c>
    </row>
    <row r="4889" spans="1:10" ht="15" x14ac:dyDescent="0.25">
      <c r="A4889" s="5" t="s">
        <v>1924</v>
      </c>
      <c r="B4889" s="6">
        <v>958.6</v>
      </c>
      <c r="C4889" s="7">
        <v>134</v>
      </c>
      <c r="D4889" s="7" t="s">
        <v>5</v>
      </c>
      <c r="E4889" s="6">
        <v>0</v>
      </c>
      <c r="F4889" s="7">
        <v>12</v>
      </c>
      <c r="G4889" s="4">
        <v>2008</v>
      </c>
      <c r="H4889" s="18">
        <f t="shared" si="152"/>
        <v>2009</v>
      </c>
      <c r="I4889" s="5" t="s">
        <v>3768</v>
      </c>
      <c r="J4889" t="str">
        <f t="shared" si="153"/>
        <v>Graubard Mollen</v>
      </c>
    </row>
    <row r="4890" spans="1:10" ht="15" x14ac:dyDescent="0.25">
      <c r="A4890" s="5" t="s">
        <v>1160</v>
      </c>
      <c r="B4890" s="8">
        <v>3257.2</v>
      </c>
      <c r="C4890" s="7">
        <v>82</v>
      </c>
      <c r="D4890" s="7" t="s">
        <v>5</v>
      </c>
      <c r="E4890" s="6">
        <v>0.1</v>
      </c>
      <c r="F4890" s="7">
        <v>5</v>
      </c>
      <c r="G4890" s="4">
        <v>2008</v>
      </c>
      <c r="H4890" s="18">
        <f t="shared" si="152"/>
        <v>2009</v>
      </c>
      <c r="I4890" s="5" t="s">
        <v>3206</v>
      </c>
      <c r="J4890" t="str">
        <f t="shared" si="153"/>
        <v>Graydon Head</v>
      </c>
    </row>
    <row r="4891" spans="1:10" ht="15" x14ac:dyDescent="0.25">
      <c r="A4891" s="5" t="s">
        <v>236</v>
      </c>
      <c r="B4891" s="8">
        <v>8863.1</v>
      </c>
      <c r="C4891" s="7">
        <v>55</v>
      </c>
      <c r="D4891" s="7" t="s">
        <v>5</v>
      </c>
      <c r="E4891" s="6">
        <v>0.3</v>
      </c>
      <c r="F4891" s="7">
        <v>28</v>
      </c>
      <c r="G4891" s="4">
        <v>2008</v>
      </c>
      <c r="H4891" s="18">
        <f t="shared" si="152"/>
        <v>2009</v>
      </c>
      <c r="I4891" s="5" t="s">
        <v>236</v>
      </c>
      <c r="J4891" t="str">
        <f t="shared" si="153"/>
        <v>Greenberg Traurig</v>
      </c>
    </row>
    <row r="4892" spans="1:10" ht="15" x14ac:dyDescent="0.25">
      <c r="A4892" s="5" t="s">
        <v>1612</v>
      </c>
      <c r="B4892" s="6">
        <v>469.2</v>
      </c>
      <c r="C4892" s="7">
        <v>171</v>
      </c>
      <c r="D4892" s="7" t="s">
        <v>5</v>
      </c>
      <c r="E4892" s="6">
        <v>0</v>
      </c>
      <c r="F4892" s="7">
        <v>6</v>
      </c>
      <c r="G4892" s="4">
        <v>2008</v>
      </c>
      <c r="H4892" s="18">
        <f t="shared" si="152"/>
        <v>2009</v>
      </c>
      <c r="I4892" s="5" t="s">
        <v>2974</v>
      </c>
      <c r="J4892" t="str">
        <f t="shared" si="153"/>
        <v>Gunderson Dettmer</v>
      </c>
    </row>
    <row r="4893" spans="1:10" ht="15" x14ac:dyDescent="0.25">
      <c r="A4893" s="5" t="s">
        <v>2465</v>
      </c>
      <c r="B4893" s="6">
        <v>450</v>
      </c>
      <c r="C4893" s="7">
        <v>174</v>
      </c>
      <c r="D4893" s="7" t="s">
        <v>5</v>
      </c>
      <c r="E4893" s="6">
        <v>0</v>
      </c>
      <c r="F4893" s="7">
        <v>1</v>
      </c>
      <c r="G4893" s="4">
        <v>2008</v>
      </c>
      <c r="H4893" s="18">
        <f t="shared" si="152"/>
        <v>2009</v>
      </c>
      <c r="I4893" s="5" t="s">
        <v>4117</v>
      </c>
      <c r="J4893" t="str">
        <f t="shared" si="153"/>
        <v>Hahn Loeser</v>
      </c>
    </row>
    <row r="4894" spans="1:10" ht="15" x14ac:dyDescent="0.25">
      <c r="A4894" s="5" t="s">
        <v>1140</v>
      </c>
      <c r="B4894" s="8">
        <v>1281.7</v>
      </c>
      <c r="C4894" s="7">
        <v>119</v>
      </c>
      <c r="D4894" s="7" t="s">
        <v>5</v>
      </c>
      <c r="E4894" s="6">
        <v>0</v>
      </c>
      <c r="F4894" s="7">
        <v>8</v>
      </c>
      <c r="G4894" s="4">
        <v>2008</v>
      </c>
      <c r="H4894" s="18">
        <f t="shared" si="152"/>
        <v>2009</v>
      </c>
      <c r="I4894" s="5" t="s">
        <v>3189</v>
      </c>
      <c r="J4894" t="str">
        <f t="shared" si="153"/>
        <v>Haynes Boone</v>
      </c>
    </row>
    <row r="4895" spans="1:10" ht="15" x14ac:dyDescent="0.25">
      <c r="A4895" s="5" t="s">
        <v>1973</v>
      </c>
      <c r="B4895" s="6">
        <v>884</v>
      </c>
      <c r="C4895" s="7">
        <v>138</v>
      </c>
      <c r="D4895" s="7" t="s">
        <v>5</v>
      </c>
      <c r="E4895" s="6">
        <v>0</v>
      </c>
      <c r="F4895" s="7">
        <v>12</v>
      </c>
      <c r="G4895" s="4">
        <v>2008</v>
      </c>
      <c r="H4895" s="18">
        <f t="shared" si="152"/>
        <v>2009</v>
      </c>
      <c r="I4895" s="5" t="s">
        <v>1973</v>
      </c>
      <c r="J4895" t="str">
        <f t="shared" si="153"/>
        <v>Heller Ehrman</v>
      </c>
    </row>
    <row r="4896" spans="1:10" ht="15" x14ac:dyDescent="0.25">
      <c r="A4896" s="5" t="s">
        <v>2419</v>
      </c>
      <c r="B4896" s="8">
        <v>16910</v>
      </c>
      <c r="C4896" s="7">
        <v>37</v>
      </c>
      <c r="D4896" s="7" t="s">
        <v>5</v>
      </c>
      <c r="E4896" s="6">
        <v>0.5</v>
      </c>
      <c r="F4896" s="7">
        <v>2</v>
      </c>
      <c r="G4896" s="4">
        <v>2008</v>
      </c>
      <c r="H4896" s="18">
        <f t="shared" si="152"/>
        <v>2009</v>
      </c>
      <c r="I4896" s="5" t="s">
        <v>4084</v>
      </c>
      <c r="J4896" t="str">
        <f t="shared" si="153"/>
        <v>Helms Mulliss</v>
      </c>
    </row>
    <row r="4897" spans="1:10" ht="15" x14ac:dyDescent="0.25">
      <c r="A4897" s="5" t="s">
        <v>2470</v>
      </c>
      <c r="B4897" s="6">
        <v>350</v>
      </c>
      <c r="C4897" s="7">
        <v>193</v>
      </c>
      <c r="D4897" s="7" t="s">
        <v>5</v>
      </c>
      <c r="E4897" s="6">
        <v>0</v>
      </c>
      <c r="F4897" s="7">
        <v>2</v>
      </c>
      <c r="G4897" s="4">
        <v>2008</v>
      </c>
      <c r="H4897" s="18">
        <f t="shared" si="152"/>
        <v>2009</v>
      </c>
      <c r="I4897" s="5" t="s">
        <v>4121</v>
      </c>
      <c r="J4897" t="str">
        <f t="shared" si="153"/>
        <v>Hinkle Hensley</v>
      </c>
    </row>
    <row r="4898" spans="1:10" ht="15" x14ac:dyDescent="0.25">
      <c r="A4898" s="5" t="s">
        <v>2052</v>
      </c>
      <c r="B4898" s="8">
        <v>3729.7</v>
      </c>
      <c r="C4898" s="7">
        <v>74</v>
      </c>
      <c r="D4898" s="7" t="s">
        <v>5</v>
      </c>
      <c r="E4898" s="6">
        <v>0.1</v>
      </c>
      <c r="F4898" s="7">
        <v>3</v>
      </c>
      <c r="G4898" s="4">
        <v>2008</v>
      </c>
      <c r="H4898" s="18">
        <f t="shared" si="152"/>
        <v>2009</v>
      </c>
      <c r="I4898" s="5" t="s">
        <v>2052</v>
      </c>
      <c r="J4898" t="str">
        <f t="shared" si="153"/>
        <v>Hodgson Russ</v>
      </c>
    </row>
    <row r="4899" spans="1:10" ht="15" x14ac:dyDescent="0.25">
      <c r="A4899" s="5" t="s">
        <v>83</v>
      </c>
      <c r="B4899" s="8">
        <v>24321.200000000001</v>
      </c>
      <c r="C4899" s="7">
        <v>27</v>
      </c>
      <c r="D4899" s="7" t="s">
        <v>5</v>
      </c>
      <c r="E4899" s="6">
        <v>0.7</v>
      </c>
      <c r="F4899" s="7">
        <v>44</v>
      </c>
      <c r="G4899" s="4">
        <v>2008</v>
      </c>
      <c r="H4899" s="18">
        <f t="shared" si="152"/>
        <v>2009</v>
      </c>
      <c r="I4899" s="5" t="s">
        <v>2620</v>
      </c>
      <c r="J4899" t="str">
        <f t="shared" si="153"/>
        <v>Hogan Hartson</v>
      </c>
    </row>
    <row r="4900" spans="1:10" ht="15" x14ac:dyDescent="0.25">
      <c r="A4900" s="5" t="s">
        <v>278</v>
      </c>
      <c r="B4900" s="6">
        <v>358</v>
      </c>
      <c r="C4900" s="7">
        <v>190</v>
      </c>
      <c r="D4900" s="7" t="s">
        <v>5</v>
      </c>
      <c r="E4900" s="6">
        <v>0</v>
      </c>
      <c r="F4900" s="7">
        <v>1</v>
      </c>
      <c r="G4900" s="4">
        <v>2008</v>
      </c>
      <c r="H4900" s="18">
        <f t="shared" si="152"/>
        <v>2009</v>
      </c>
      <c r="I4900" s="5" t="s">
        <v>2702</v>
      </c>
      <c r="J4900" t="str">
        <f t="shared" si="153"/>
        <v>Holland Hart</v>
      </c>
    </row>
    <row r="4901" spans="1:10" ht="15" x14ac:dyDescent="0.25">
      <c r="A4901" s="5" t="s">
        <v>739</v>
      </c>
      <c r="B4901" s="8">
        <v>1715.9</v>
      </c>
      <c r="C4901" s="7">
        <v>110</v>
      </c>
      <c r="D4901" s="7" t="s">
        <v>5</v>
      </c>
      <c r="E4901" s="6">
        <v>0.1</v>
      </c>
      <c r="F4901" s="7">
        <v>11</v>
      </c>
      <c r="G4901" s="4">
        <v>2008</v>
      </c>
      <c r="H4901" s="18">
        <f t="shared" si="152"/>
        <v>2009</v>
      </c>
      <c r="I4901" s="5" t="s">
        <v>2838</v>
      </c>
      <c r="J4901" t="str">
        <f t="shared" si="153"/>
        <v>Holland Knight</v>
      </c>
    </row>
    <row r="4902" spans="1:10" ht="15" x14ac:dyDescent="0.25">
      <c r="A4902" s="5" t="s">
        <v>363</v>
      </c>
      <c r="B4902" s="8">
        <v>2834.5</v>
      </c>
      <c r="C4902" s="7">
        <v>87</v>
      </c>
      <c r="D4902" s="7" t="s">
        <v>5</v>
      </c>
      <c r="E4902" s="6">
        <v>0.1</v>
      </c>
      <c r="F4902" s="7">
        <v>5</v>
      </c>
      <c r="G4902" s="4">
        <v>2008</v>
      </c>
      <c r="H4902" s="18">
        <f t="shared" si="152"/>
        <v>2009</v>
      </c>
      <c r="I4902" s="5" t="s">
        <v>2741</v>
      </c>
      <c r="J4902" t="str">
        <f t="shared" si="153"/>
        <v>Holme Roberts</v>
      </c>
    </row>
    <row r="4903" spans="1:10" ht="15" x14ac:dyDescent="0.25">
      <c r="A4903" s="5" t="s">
        <v>140</v>
      </c>
      <c r="B4903" s="6">
        <v>467</v>
      </c>
      <c r="C4903" s="7">
        <v>172</v>
      </c>
      <c r="D4903" s="7" t="s">
        <v>5</v>
      </c>
      <c r="E4903" s="6">
        <v>0</v>
      </c>
      <c r="F4903" s="7">
        <v>4</v>
      </c>
      <c r="G4903" s="4">
        <v>2008</v>
      </c>
      <c r="H4903" s="18">
        <f t="shared" si="152"/>
        <v>2009</v>
      </c>
      <c r="I4903" s="5" t="s">
        <v>2639</v>
      </c>
      <c r="J4903" t="str">
        <f t="shared" si="153"/>
        <v>Hughes Hubbard</v>
      </c>
    </row>
    <row r="4904" spans="1:10" ht="15" x14ac:dyDescent="0.25">
      <c r="A4904" s="5" t="s">
        <v>24</v>
      </c>
      <c r="B4904" s="8">
        <v>138627.4</v>
      </c>
      <c r="C4904" s="7">
        <v>4</v>
      </c>
      <c r="D4904" s="7" t="s">
        <v>5</v>
      </c>
      <c r="E4904" s="6">
        <v>3.8</v>
      </c>
      <c r="F4904" s="7">
        <v>29</v>
      </c>
      <c r="G4904" s="4">
        <v>2008</v>
      </c>
      <c r="H4904" s="18">
        <f t="shared" si="152"/>
        <v>2009</v>
      </c>
      <c r="I4904" s="5" t="s">
        <v>2588</v>
      </c>
      <c r="J4904" t="str">
        <f t="shared" si="153"/>
        <v>Hunton Williams</v>
      </c>
    </row>
    <row r="4905" spans="1:10" ht="15" x14ac:dyDescent="0.25">
      <c r="A4905" s="5" t="s">
        <v>1015</v>
      </c>
      <c r="B4905" s="8">
        <v>10787.9</v>
      </c>
      <c r="C4905" s="7">
        <v>49</v>
      </c>
      <c r="D4905" s="7" t="s">
        <v>5</v>
      </c>
      <c r="E4905" s="6">
        <v>0.3</v>
      </c>
      <c r="F4905" s="7">
        <v>81</v>
      </c>
      <c r="G4905" s="4">
        <v>2008</v>
      </c>
      <c r="H4905" s="18">
        <f t="shared" si="152"/>
        <v>2009</v>
      </c>
      <c r="I4905" s="5" t="s">
        <v>1015</v>
      </c>
      <c r="J4905" t="str">
        <f t="shared" si="153"/>
        <v>Individual</v>
      </c>
    </row>
    <row r="4906" spans="1:10" ht="15" x14ac:dyDescent="0.25">
      <c r="A4906" s="5" t="s">
        <v>1175</v>
      </c>
      <c r="B4906" s="6">
        <v>411.3</v>
      </c>
      <c r="C4906" s="7">
        <v>176</v>
      </c>
      <c r="D4906" s="7" t="s">
        <v>5</v>
      </c>
      <c r="E4906" s="6">
        <v>0</v>
      </c>
      <c r="F4906" s="7">
        <v>3</v>
      </c>
      <c r="G4906" s="4">
        <v>2008</v>
      </c>
      <c r="H4906" s="18">
        <f t="shared" si="152"/>
        <v>2009</v>
      </c>
      <c r="I4906" s="5" t="s">
        <v>3218</v>
      </c>
      <c r="J4906" t="str">
        <f t="shared" si="153"/>
        <v>Jaeckle Fleischmann</v>
      </c>
    </row>
    <row r="4907" spans="1:10" ht="15" x14ac:dyDescent="0.25">
      <c r="A4907" s="5" t="s">
        <v>85</v>
      </c>
      <c r="B4907" s="8">
        <v>2055.8000000000002</v>
      </c>
      <c r="C4907" s="7">
        <v>97</v>
      </c>
      <c r="D4907" s="7" t="s">
        <v>5</v>
      </c>
      <c r="E4907" s="6">
        <v>0.1</v>
      </c>
      <c r="F4907" s="7">
        <v>4</v>
      </c>
      <c r="G4907" s="4">
        <v>2008</v>
      </c>
      <c r="H4907" s="18">
        <f t="shared" si="152"/>
        <v>2009</v>
      </c>
      <c r="I4907" s="5" t="s">
        <v>2621</v>
      </c>
      <c r="J4907" t="str">
        <f t="shared" si="153"/>
        <v>Jenner Block</v>
      </c>
    </row>
    <row r="4908" spans="1:10" ht="15" x14ac:dyDescent="0.25">
      <c r="A4908" s="5" t="s">
        <v>470</v>
      </c>
      <c r="B4908" s="8">
        <v>13542.5</v>
      </c>
      <c r="C4908" s="7">
        <v>40</v>
      </c>
      <c r="D4908" s="7" t="s">
        <v>5</v>
      </c>
      <c r="E4908" s="6">
        <v>0.4</v>
      </c>
      <c r="F4908" s="7">
        <v>37</v>
      </c>
      <c r="G4908" s="4">
        <v>2008</v>
      </c>
      <c r="H4908" s="18">
        <f t="shared" si="152"/>
        <v>2009</v>
      </c>
      <c r="I4908" s="5" t="s">
        <v>470</v>
      </c>
      <c r="J4908" t="str">
        <f t="shared" si="153"/>
        <v>Jones Day</v>
      </c>
    </row>
    <row r="4909" spans="1:10" ht="15" x14ac:dyDescent="0.25">
      <c r="A4909" s="5" t="s">
        <v>577</v>
      </c>
      <c r="B4909" s="8">
        <v>1230</v>
      </c>
      <c r="C4909" s="7">
        <v>120</v>
      </c>
      <c r="D4909" s="7" t="s">
        <v>5</v>
      </c>
      <c r="E4909" s="6">
        <v>0</v>
      </c>
      <c r="F4909" s="7">
        <v>3</v>
      </c>
      <c r="G4909" s="4">
        <v>2008</v>
      </c>
      <c r="H4909" s="18">
        <f t="shared" si="152"/>
        <v>2009</v>
      </c>
      <c r="I4909" s="5" t="s">
        <v>2570</v>
      </c>
      <c r="J4909" t="str">
        <f t="shared" si="153"/>
        <v>KL Gates</v>
      </c>
    </row>
    <row r="4910" spans="1:10" ht="15" x14ac:dyDescent="0.25">
      <c r="A4910" s="5" t="s">
        <v>752</v>
      </c>
      <c r="B4910" s="8">
        <v>1037.8</v>
      </c>
      <c r="C4910" s="7">
        <v>130</v>
      </c>
      <c r="D4910" s="7" t="s">
        <v>5</v>
      </c>
      <c r="E4910" s="6">
        <v>0</v>
      </c>
      <c r="F4910" s="7">
        <v>4</v>
      </c>
      <c r="G4910" s="4">
        <v>2008</v>
      </c>
      <c r="H4910" s="18">
        <f t="shared" si="152"/>
        <v>2009</v>
      </c>
      <c r="I4910" s="5" t="s">
        <v>752</v>
      </c>
      <c r="J4910" t="str">
        <f t="shared" si="153"/>
        <v>Katten Muchin</v>
      </c>
    </row>
    <row r="4911" spans="1:10" ht="15" x14ac:dyDescent="0.25">
      <c r="A4911" s="5" t="s">
        <v>1889</v>
      </c>
      <c r="B4911" s="6">
        <v>358.3</v>
      </c>
      <c r="C4911" s="20">
        <v>188</v>
      </c>
      <c r="D4911" s="7">
        <v>1</v>
      </c>
      <c r="E4911" s="6">
        <v>0</v>
      </c>
      <c r="F4911" s="7">
        <v>2</v>
      </c>
      <c r="G4911" s="4">
        <v>2008</v>
      </c>
      <c r="H4911" s="18">
        <f t="shared" si="152"/>
        <v>2009</v>
      </c>
      <c r="I4911" s="5" t="s">
        <v>753</v>
      </c>
      <c r="J4911" t="str">
        <f t="shared" si="153"/>
        <v>Kaye Scholer</v>
      </c>
    </row>
    <row r="4912" spans="1:10" ht="15" x14ac:dyDescent="0.25">
      <c r="A4912" s="5" t="s">
        <v>1423</v>
      </c>
      <c r="B4912" s="8">
        <v>17559.400000000001</v>
      </c>
      <c r="C4912" s="7">
        <v>33</v>
      </c>
      <c r="D4912" s="7" t="s">
        <v>5</v>
      </c>
      <c r="E4912" s="6">
        <v>0.5</v>
      </c>
      <c r="F4912" s="7">
        <v>4</v>
      </c>
      <c r="G4912" s="4">
        <v>2008</v>
      </c>
      <c r="H4912" s="18">
        <f t="shared" si="152"/>
        <v>2009</v>
      </c>
      <c r="I4912" s="5" t="s">
        <v>3407</v>
      </c>
      <c r="J4912" t="str">
        <f t="shared" si="153"/>
        <v>Kelly Hart</v>
      </c>
    </row>
    <row r="4913" spans="1:10" ht="15" x14ac:dyDescent="0.25">
      <c r="A4913" s="5" t="s">
        <v>1705</v>
      </c>
      <c r="B4913" s="6">
        <v>422.4</v>
      </c>
      <c r="C4913" s="7">
        <v>175</v>
      </c>
      <c r="D4913" s="7" t="s">
        <v>5</v>
      </c>
      <c r="E4913" s="6">
        <v>0</v>
      </c>
      <c r="F4913" s="7">
        <v>4</v>
      </c>
      <c r="G4913" s="4">
        <v>2008</v>
      </c>
      <c r="H4913" s="18">
        <f t="shared" si="152"/>
        <v>2009</v>
      </c>
      <c r="I4913" s="5" t="s">
        <v>1705</v>
      </c>
      <c r="J4913" t="str">
        <f t="shared" si="153"/>
        <v>Kilpatrick Stockton</v>
      </c>
    </row>
    <row r="4914" spans="1:10" ht="15" x14ac:dyDescent="0.25">
      <c r="A4914" s="5" t="s">
        <v>88</v>
      </c>
      <c r="B4914" s="8">
        <v>7982.2</v>
      </c>
      <c r="C4914" s="7">
        <v>61</v>
      </c>
      <c r="D4914" s="7" t="s">
        <v>5</v>
      </c>
      <c r="E4914" s="6">
        <v>0.2</v>
      </c>
      <c r="F4914" s="7">
        <v>1</v>
      </c>
      <c r="G4914" s="4">
        <v>2008</v>
      </c>
      <c r="H4914" s="18">
        <f t="shared" si="152"/>
        <v>2009</v>
      </c>
      <c r="I4914" s="5" t="s">
        <v>2623</v>
      </c>
      <c r="J4914" t="str">
        <f t="shared" si="153"/>
        <v>King Spalding</v>
      </c>
    </row>
    <row r="4915" spans="1:10" ht="15" x14ac:dyDescent="0.25">
      <c r="A4915" s="5" t="s">
        <v>28</v>
      </c>
      <c r="B4915" s="8">
        <v>26592.799999999999</v>
      </c>
      <c r="C4915" s="7">
        <v>24</v>
      </c>
      <c r="D4915" s="7" t="s">
        <v>5</v>
      </c>
      <c r="E4915" s="6">
        <v>0.7</v>
      </c>
      <c r="F4915" s="7">
        <v>27</v>
      </c>
      <c r="G4915" s="4">
        <v>2008</v>
      </c>
      <c r="H4915" s="18">
        <f t="shared" si="152"/>
        <v>2009</v>
      </c>
      <c r="I4915" s="5" t="s">
        <v>2591</v>
      </c>
      <c r="J4915" t="str">
        <f t="shared" si="153"/>
        <v>Kirkland Ellis</v>
      </c>
    </row>
    <row r="4916" spans="1:10" ht="15" x14ac:dyDescent="0.25">
      <c r="A4916" s="5" t="s">
        <v>1950</v>
      </c>
      <c r="B4916" s="8">
        <v>1114.4000000000001</v>
      </c>
      <c r="C4916" s="7">
        <v>125</v>
      </c>
      <c r="D4916" s="7" t="s">
        <v>5</v>
      </c>
      <c r="E4916" s="6">
        <v>0</v>
      </c>
      <c r="F4916" s="7">
        <v>1</v>
      </c>
      <c r="G4916" s="4">
        <v>2008</v>
      </c>
      <c r="H4916" s="18">
        <f t="shared" si="152"/>
        <v>2009</v>
      </c>
      <c r="I4916" s="5" t="s">
        <v>3784</v>
      </c>
      <c r="J4916" t="str">
        <f t="shared" si="153"/>
        <v>Kirkpatrick Lockhart</v>
      </c>
    </row>
    <row r="4917" spans="1:10" ht="15" x14ac:dyDescent="0.25">
      <c r="A4917" s="5" t="s">
        <v>2023</v>
      </c>
      <c r="B4917" s="8">
        <v>2847.5</v>
      </c>
      <c r="C4917" s="7">
        <v>86</v>
      </c>
      <c r="D4917" s="7" t="s">
        <v>5</v>
      </c>
      <c r="E4917" s="6">
        <v>0.1</v>
      </c>
      <c r="F4917" s="7">
        <v>7</v>
      </c>
      <c r="G4917" s="4">
        <v>2008</v>
      </c>
      <c r="H4917" s="18">
        <f t="shared" si="152"/>
        <v>2009</v>
      </c>
      <c r="I4917" s="5" t="s">
        <v>3827</v>
      </c>
      <c r="J4917" t="str">
        <f t="shared" si="153"/>
        <v>Kirkpatrick Lockhart</v>
      </c>
    </row>
    <row r="4918" spans="1:10" ht="15" x14ac:dyDescent="0.25">
      <c r="A4918" s="5" t="s">
        <v>283</v>
      </c>
      <c r="B4918" s="6">
        <v>954.8</v>
      </c>
      <c r="C4918" s="7">
        <v>135</v>
      </c>
      <c r="D4918" s="7" t="s">
        <v>5</v>
      </c>
      <c r="E4918" s="6">
        <v>0</v>
      </c>
      <c r="F4918" s="7">
        <v>6</v>
      </c>
      <c r="G4918" s="4">
        <v>2008</v>
      </c>
      <c r="H4918" s="18">
        <f t="shared" si="152"/>
        <v>2009</v>
      </c>
      <c r="I4918" s="5" t="s">
        <v>2706</v>
      </c>
      <c r="J4918" t="str">
        <f t="shared" si="153"/>
        <v>Kramer Levin</v>
      </c>
    </row>
    <row r="4919" spans="1:10" ht="15" x14ac:dyDescent="0.25">
      <c r="A4919" s="5" t="s">
        <v>1384</v>
      </c>
      <c r="B4919" s="6">
        <v>300</v>
      </c>
      <c r="C4919" s="20">
        <v>199</v>
      </c>
      <c r="D4919" s="7">
        <v>1</v>
      </c>
      <c r="E4919" s="6">
        <v>0</v>
      </c>
      <c r="F4919" s="7">
        <v>2</v>
      </c>
      <c r="G4919" s="4">
        <v>2008</v>
      </c>
      <c r="H4919" s="18">
        <f t="shared" si="152"/>
        <v>2009</v>
      </c>
      <c r="I4919" s="5" t="s">
        <v>3380</v>
      </c>
      <c r="J4919" t="str">
        <f t="shared" si="153"/>
        <v>Kruse Landa</v>
      </c>
    </row>
    <row r="4920" spans="1:10" ht="15" x14ac:dyDescent="0.25">
      <c r="A4920" s="5" t="s">
        <v>90</v>
      </c>
      <c r="B4920" s="8">
        <v>1924</v>
      </c>
      <c r="C4920" s="7">
        <v>102</v>
      </c>
      <c r="D4920" s="7" t="s">
        <v>5</v>
      </c>
      <c r="E4920" s="6">
        <v>0.1</v>
      </c>
      <c r="F4920" s="7">
        <v>2</v>
      </c>
      <c r="G4920" s="4">
        <v>2008</v>
      </c>
      <c r="H4920" s="18">
        <f t="shared" si="152"/>
        <v>2009</v>
      </c>
      <c r="I4920" s="5" t="s">
        <v>90</v>
      </c>
      <c r="J4920" t="str">
        <f t="shared" si="153"/>
        <v>Kutak Rock</v>
      </c>
    </row>
    <row r="4921" spans="1:10" ht="15" x14ac:dyDescent="0.25">
      <c r="A4921" s="5" t="s">
        <v>1119</v>
      </c>
      <c r="B4921" s="8">
        <v>6750</v>
      </c>
      <c r="C4921" s="7">
        <v>62</v>
      </c>
      <c r="D4921" s="7" t="s">
        <v>5</v>
      </c>
      <c r="E4921" s="6">
        <v>0.2</v>
      </c>
      <c r="F4921" s="7">
        <v>1</v>
      </c>
      <c r="G4921" s="4">
        <v>2008</v>
      </c>
      <c r="H4921" s="18">
        <f t="shared" si="152"/>
        <v>2009</v>
      </c>
      <c r="I4921" s="5" t="s">
        <v>2918</v>
      </c>
      <c r="J4921" t="str">
        <f t="shared" si="153"/>
        <v>Kutak Rock</v>
      </c>
    </row>
    <row r="4922" spans="1:10" ht="15" x14ac:dyDescent="0.25">
      <c r="A4922" s="5" t="s">
        <v>29</v>
      </c>
      <c r="B4922" s="8">
        <v>20705.099999999999</v>
      </c>
      <c r="C4922" s="7">
        <v>30</v>
      </c>
      <c r="D4922" s="7" t="s">
        <v>5</v>
      </c>
      <c r="E4922" s="6">
        <v>0.6</v>
      </c>
      <c r="F4922" s="7">
        <v>67</v>
      </c>
      <c r="G4922" s="4">
        <v>2008</v>
      </c>
      <c r="H4922" s="18">
        <f t="shared" si="152"/>
        <v>2009</v>
      </c>
      <c r="I4922" s="5" t="s">
        <v>2592</v>
      </c>
      <c r="J4922" t="str">
        <f t="shared" si="153"/>
        <v>Latham Watkins</v>
      </c>
    </row>
    <row r="4923" spans="1:10" ht="15" x14ac:dyDescent="0.25">
      <c r="A4923" s="5" t="s">
        <v>1752</v>
      </c>
      <c r="B4923" s="8">
        <v>1482.6</v>
      </c>
      <c r="C4923" s="7">
        <v>117</v>
      </c>
      <c r="D4923" s="7" t="s">
        <v>5</v>
      </c>
      <c r="E4923" s="6">
        <v>0</v>
      </c>
      <c r="F4923" s="7">
        <v>7</v>
      </c>
      <c r="G4923" s="4">
        <v>2008</v>
      </c>
      <c r="H4923" s="18">
        <f t="shared" si="152"/>
        <v>2009</v>
      </c>
      <c r="I4923" s="5" t="s">
        <v>1752</v>
      </c>
      <c r="J4923" t="str">
        <f t="shared" si="153"/>
        <v>Ledgewood Law</v>
      </c>
    </row>
    <row r="4924" spans="1:10" ht="15" x14ac:dyDescent="0.25">
      <c r="A4924" s="5" t="s">
        <v>1916</v>
      </c>
      <c r="B4924" s="8">
        <v>1630</v>
      </c>
      <c r="C4924" s="7">
        <v>113</v>
      </c>
      <c r="D4924" s="7" t="s">
        <v>5</v>
      </c>
      <c r="E4924" s="6">
        <v>0.1</v>
      </c>
      <c r="F4924" s="7">
        <v>3</v>
      </c>
      <c r="G4924" s="4">
        <v>2008</v>
      </c>
      <c r="H4924" s="18">
        <f t="shared" si="152"/>
        <v>2009</v>
      </c>
      <c r="I4924" s="5" t="s">
        <v>3765</v>
      </c>
      <c r="J4924" t="str">
        <f t="shared" si="153"/>
        <v>Lionel Sawyer</v>
      </c>
    </row>
    <row r="4925" spans="1:10" ht="15" x14ac:dyDescent="0.25">
      <c r="A4925" s="5" t="s">
        <v>579</v>
      </c>
      <c r="B4925" s="6">
        <v>945.6</v>
      </c>
      <c r="C4925" s="7">
        <v>136</v>
      </c>
      <c r="D4925" s="7" t="s">
        <v>5</v>
      </c>
      <c r="E4925" s="6">
        <v>0</v>
      </c>
      <c r="F4925" s="7">
        <v>5</v>
      </c>
      <c r="G4925" s="4">
        <v>2008</v>
      </c>
      <c r="H4925" s="18">
        <f t="shared" si="152"/>
        <v>2009</v>
      </c>
      <c r="I4925" s="5" t="s">
        <v>2788</v>
      </c>
      <c r="J4925" t="str">
        <f t="shared" si="153"/>
        <v>Locke Lord</v>
      </c>
    </row>
    <row r="4926" spans="1:10" ht="15" x14ac:dyDescent="0.25">
      <c r="A4926" s="5" t="s">
        <v>288</v>
      </c>
      <c r="B4926" s="8">
        <v>1493.4</v>
      </c>
      <c r="C4926" s="7">
        <v>116</v>
      </c>
      <c r="D4926" s="7" t="s">
        <v>5</v>
      </c>
      <c r="E4926" s="6">
        <v>0</v>
      </c>
      <c r="F4926" s="7">
        <v>2</v>
      </c>
      <c r="G4926" s="4">
        <v>2008</v>
      </c>
      <c r="H4926" s="18">
        <f t="shared" si="152"/>
        <v>2009</v>
      </c>
      <c r="I4926" s="5" t="s">
        <v>2709</v>
      </c>
      <c r="J4926" t="str">
        <f t="shared" si="153"/>
        <v>Luce Forward</v>
      </c>
    </row>
    <row r="4927" spans="1:10" ht="15" x14ac:dyDescent="0.25">
      <c r="A4927" s="5" t="s">
        <v>1683</v>
      </c>
      <c r="B4927" s="6">
        <v>344.9</v>
      </c>
      <c r="C4927" s="7">
        <v>194</v>
      </c>
      <c r="D4927" s="7" t="s">
        <v>5</v>
      </c>
      <c r="E4927" s="6">
        <v>0</v>
      </c>
      <c r="F4927" s="7">
        <v>3</v>
      </c>
      <c r="G4927" s="4">
        <v>2008</v>
      </c>
      <c r="H4927" s="18">
        <f t="shared" si="152"/>
        <v>2009</v>
      </c>
      <c r="I4927" s="5" t="s">
        <v>2710</v>
      </c>
      <c r="J4927" t="str">
        <f t="shared" si="153"/>
        <v>Manatt Phelps</v>
      </c>
    </row>
    <row r="4928" spans="1:10" ht="15" x14ac:dyDescent="0.25">
      <c r="A4928" s="5" t="s">
        <v>1238</v>
      </c>
      <c r="B4928" s="6">
        <v>775.6</v>
      </c>
      <c r="C4928" s="7">
        <v>145</v>
      </c>
      <c r="D4928" s="7" t="s">
        <v>5</v>
      </c>
      <c r="E4928" s="6">
        <v>0</v>
      </c>
      <c r="F4928" s="7">
        <v>3</v>
      </c>
      <c r="G4928" s="4">
        <v>2008</v>
      </c>
      <c r="H4928" s="18">
        <f t="shared" si="152"/>
        <v>2009</v>
      </c>
      <c r="I4928" s="5" t="s">
        <v>3267</v>
      </c>
      <c r="J4928" t="str">
        <f t="shared" si="153"/>
        <v>Maples Calder</v>
      </c>
    </row>
    <row r="4929" spans="1:10" ht="15" x14ac:dyDescent="0.25">
      <c r="A4929" s="5" t="s">
        <v>2431</v>
      </c>
      <c r="B4929" s="8">
        <v>1000</v>
      </c>
      <c r="C4929" s="20">
        <v>131</v>
      </c>
      <c r="D4929" s="7">
        <v>1</v>
      </c>
      <c r="E4929" s="6">
        <v>0</v>
      </c>
      <c r="F4929" s="7">
        <v>1</v>
      </c>
      <c r="G4929" s="4">
        <v>2008</v>
      </c>
      <c r="H4929" s="18">
        <f t="shared" si="152"/>
        <v>2009</v>
      </c>
      <c r="I4929" s="5" t="s">
        <v>2431</v>
      </c>
      <c r="J4929" t="str">
        <f t="shared" si="153"/>
        <v>Martin I</v>
      </c>
    </row>
    <row r="4930" spans="1:10" ht="15" x14ac:dyDescent="0.25">
      <c r="A4930" s="5" t="s">
        <v>1043</v>
      </c>
      <c r="B4930" s="8">
        <v>17471.2</v>
      </c>
      <c r="C4930" s="7">
        <v>34</v>
      </c>
      <c r="D4930" s="7" t="s">
        <v>5</v>
      </c>
      <c r="E4930" s="6">
        <v>0.5</v>
      </c>
      <c r="F4930" s="7">
        <v>11</v>
      </c>
      <c r="G4930" s="4">
        <v>2008</v>
      </c>
      <c r="H4930" s="18">
        <f t="shared" ref="H4930:H4993" si="154">G4930+1</f>
        <v>2009</v>
      </c>
      <c r="I4930" s="5" t="s">
        <v>2594</v>
      </c>
      <c r="J4930" t="str">
        <f t="shared" ref="J4930:J4993" si="155">TRIM(LEFT(SUBSTITUTE(I4930," ",REPT(" ",100)),200))</f>
        <v>Mayer Brown</v>
      </c>
    </row>
    <row r="4931" spans="1:10" ht="15" x14ac:dyDescent="0.25">
      <c r="A4931" s="5" t="s">
        <v>771</v>
      </c>
      <c r="B4931" s="8">
        <v>11089.8</v>
      </c>
      <c r="C4931" s="7">
        <v>48</v>
      </c>
      <c r="D4931" s="7" t="s">
        <v>5</v>
      </c>
      <c r="E4931" s="6">
        <v>0.3</v>
      </c>
      <c r="F4931" s="7">
        <v>15</v>
      </c>
      <c r="G4931" s="4">
        <v>2008</v>
      </c>
      <c r="H4931" s="18">
        <f t="shared" si="154"/>
        <v>2009</v>
      </c>
      <c r="I4931" s="5" t="s">
        <v>771</v>
      </c>
      <c r="J4931" t="str">
        <f t="shared" si="155"/>
        <v>Mayer Brown</v>
      </c>
    </row>
    <row r="4932" spans="1:10" ht="15" x14ac:dyDescent="0.25">
      <c r="A4932" s="5" t="s">
        <v>460</v>
      </c>
      <c r="B4932" s="8">
        <v>8049.6</v>
      </c>
      <c r="C4932" s="7">
        <v>59</v>
      </c>
      <c r="D4932" s="7" t="s">
        <v>5</v>
      </c>
      <c r="E4932" s="6">
        <v>0.2</v>
      </c>
      <c r="F4932" s="7">
        <v>6</v>
      </c>
      <c r="G4932" s="4">
        <v>2008</v>
      </c>
      <c r="H4932" s="18">
        <f t="shared" si="154"/>
        <v>2009</v>
      </c>
      <c r="I4932" s="5" t="s">
        <v>2761</v>
      </c>
      <c r="J4932" t="str">
        <f t="shared" si="155"/>
        <v>Mayer Brown</v>
      </c>
    </row>
    <row r="4933" spans="1:10" ht="15" x14ac:dyDescent="0.25">
      <c r="A4933" s="5" t="s">
        <v>1182</v>
      </c>
      <c r="B4933" s="6">
        <v>551.1</v>
      </c>
      <c r="C4933" s="7">
        <v>159</v>
      </c>
      <c r="D4933" s="7" t="s">
        <v>5</v>
      </c>
      <c r="E4933" s="6">
        <v>0</v>
      </c>
      <c r="F4933" s="7">
        <v>2</v>
      </c>
      <c r="G4933" s="4">
        <v>2008</v>
      </c>
      <c r="H4933" s="18">
        <f t="shared" si="154"/>
        <v>2009</v>
      </c>
      <c r="I4933" s="5" t="s">
        <v>3223</v>
      </c>
      <c r="J4933" t="str">
        <f t="shared" si="155"/>
        <v>McCarter English</v>
      </c>
    </row>
    <row r="4934" spans="1:10" ht="15" x14ac:dyDescent="0.25">
      <c r="A4934" s="5" t="s">
        <v>1011</v>
      </c>
      <c r="B4934" s="8">
        <v>2791.9</v>
      </c>
      <c r="C4934" s="7">
        <v>88</v>
      </c>
      <c r="D4934" s="7" t="s">
        <v>5</v>
      </c>
      <c r="E4934" s="6">
        <v>0.1</v>
      </c>
      <c r="F4934" s="7">
        <v>2</v>
      </c>
      <c r="G4934" s="4">
        <v>2008</v>
      </c>
      <c r="H4934" s="18">
        <f t="shared" si="154"/>
        <v>2009</v>
      </c>
      <c r="I4934" s="5" t="s">
        <v>3086</v>
      </c>
      <c r="J4934" t="str">
        <f t="shared" si="155"/>
        <v>Mcdermott Will</v>
      </c>
    </row>
    <row r="4935" spans="1:10" ht="15" x14ac:dyDescent="0.25">
      <c r="A4935" s="5" t="s">
        <v>489</v>
      </c>
      <c r="B4935" s="6">
        <v>335.3</v>
      </c>
      <c r="C4935" s="20">
        <v>195</v>
      </c>
      <c r="D4935" s="7">
        <v>1</v>
      </c>
      <c r="E4935" s="6">
        <v>0</v>
      </c>
      <c r="F4935" s="7">
        <v>5</v>
      </c>
      <c r="G4935" s="4">
        <v>2008</v>
      </c>
      <c r="H4935" s="18">
        <f t="shared" si="154"/>
        <v>2009</v>
      </c>
      <c r="I4935" s="5" t="s">
        <v>2595</v>
      </c>
      <c r="J4935" t="str">
        <f t="shared" si="155"/>
        <v>McDermott Will</v>
      </c>
    </row>
    <row r="4936" spans="1:10" ht="15" x14ac:dyDescent="0.25">
      <c r="A4936" s="5" t="s">
        <v>2466</v>
      </c>
      <c r="B4936" s="6">
        <v>406.5</v>
      </c>
      <c r="C4936" s="7">
        <v>177</v>
      </c>
      <c r="D4936" s="7" t="s">
        <v>5</v>
      </c>
      <c r="E4936" s="6">
        <v>0</v>
      </c>
      <c r="F4936" s="7">
        <v>2</v>
      </c>
      <c r="G4936" s="4">
        <v>2008</v>
      </c>
      <c r="H4936" s="18">
        <f t="shared" si="154"/>
        <v>2009</v>
      </c>
      <c r="I4936" s="5" t="s">
        <v>4118</v>
      </c>
      <c r="J4936" t="str">
        <f t="shared" si="155"/>
        <v>McDonald Hopkins</v>
      </c>
    </row>
    <row r="4937" spans="1:10" ht="15" x14ac:dyDescent="0.25">
      <c r="A4937" s="5" t="s">
        <v>1890</v>
      </c>
      <c r="B4937" s="6">
        <v>796.6</v>
      </c>
      <c r="C4937" s="7">
        <v>144</v>
      </c>
      <c r="D4937" s="7" t="s">
        <v>5</v>
      </c>
      <c r="E4937" s="6">
        <v>0</v>
      </c>
      <c r="F4937" s="7">
        <v>3</v>
      </c>
      <c r="G4937" s="4">
        <v>2008</v>
      </c>
      <c r="H4937" s="18">
        <f t="shared" si="154"/>
        <v>2009</v>
      </c>
      <c r="I4937" s="5" t="s">
        <v>3754</v>
      </c>
      <c r="J4937" t="str">
        <f t="shared" si="155"/>
        <v>McDonaldCaranoWilsonBergin Frankovich</v>
      </c>
    </row>
    <row r="4938" spans="1:10" ht="15" x14ac:dyDescent="0.25">
      <c r="A4938" s="5" t="s">
        <v>2387</v>
      </c>
      <c r="B4938" s="8">
        <v>4008</v>
      </c>
      <c r="C4938" s="7">
        <v>71</v>
      </c>
      <c r="D4938" s="7" t="s">
        <v>5</v>
      </c>
      <c r="E4938" s="6">
        <v>0.1</v>
      </c>
      <c r="F4938" s="7">
        <v>2</v>
      </c>
      <c r="G4938" s="4">
        <v>2008</v>
      </c>
      <c r="H4938" s="18">
        <f t="shared" si="154"/>
        <v>2009</v>
      </c>
      <c r="I4938" s="5" t="s">
        <v>4062</v>
      </c>
      <c r="J4938" t="str">
        <f t="shared" si="155"/>
        <v>McGrath North</v>
      </c>
    </row>
    <row r="4939" spans="1:10" ht="15" x14ac:dyDescent="0.25">
      <c r="A4939" s="5" t="s">
        <v>774</v>
      </c>
      <c r="B4939" s="8">
        <v>117390.7</v>
      </c>
      <c r="C4939" s="7">
        <v>6</v>
      </c>
      <c r="D4939" s="7" t="s">
        <v>5</v>
      </c>
      <c r="E4939" s="6">
        <v>3.3</v>
      </c>
      <c r="F4939" s="7">
        <v>26</v>
      </c>
      <c r="G4939" s="4">
        <v>2008</v>
      </c>
      <c r="H4939" s="18">
        <f t="shared" si="154"/>
        <v>2009</v>
      </c>
      <c r="I4939" s="5" t="s">
        <v>774</v>
      </c>
      <c r="J4939" t="str">
        <f t="shared" si="155"/>
        <v>McGuireWoods LLP</v>
      </c>
    </row>
    <row r="4940" spans="1:10" ht="15" x14ac:dyDescent="0.25">
      <c r="A4940" s="5" t="s">
        <v>1921</v>
      </c>
      <c r="B4940" s="8">
        <v>196241.1</v>
      </c>
      <c r="C4940" s="7">
        <v>3</v>
      </c>
      <c r="D4940" s="7" t="s">
        <v>5</v>
      </c>
      <c r="E4940" s="6">
        <v>5.4</v>
      </c>
      <c r="F4940" s="7">
        <v>62</v>
      </c>
      <c r="G4940" s="4">
        <v>2008</v>
      </c>
      <c r="H4940" s="18">
        <f t="shared" si="154"/>
        <v>2009</v>
      </c>
      <c r="I4940" s="5" t="s">
        <v>1921</v>
      </c>
      <c r="J4940" t="str">
        <f t="shared" si="155"/>
        <v>McKee Nelson</v>
      </c>
    </row>
    <row r="4941" spans="1:10" ht="15" x14ac:dyDescent="0.25">
      <c r="A4941" s="5" t="s">
        <v>1264</v>
      </c>
      <c r="B4941" s="8">
        <v>3404.7</v>
      </c>
      <c r="C4941" s="7">
        <v>78</v>
      </c>
      <c r="D4941" s="7" t="s">
        <v>5</v>
      </c>
      <c r="E4941" s="6">
        <v>0.1</v>
      </c>
      <c r="F4941" s="7">
        <v>6</v>
      </c>
      <c r="G4941" s="4">
        <v>2008</v>
      </c>
      <c r="H4941" s="18">
        <f t="shared" si="154"/>
        <v>2009</v>
      </c>
      <c r="I4941" s="5" t="s">
        <v>1264</v>
      </c>
      <c r="J4941" t="str">
        <f t="shared" si="155"/>
        <v>McNair Law</v>
      </c>
    </row>
    <row r="4942" spans="1:10" ht="15" x14ac:dyDescent="0.25">
      <c r="A4942" s="5" t="s">
        <v>974</v>
      </c>
      <c r="B4942" s="8">
        <v>35732</v>
      </c>
      <c r="C4942" s="7">
        <v>19</v>
      </c>
      <c r="D4942" s="7" t="s">
        <v>5</v>
      </c>
      <c r="E4942" s="6">
        <v>1</v>
      </c>
      <c r="F4942" s="7">
        <v>9</v>
      </c>
      <c r="G4942" s="4">
        <v>2008</v>
      </c>
      <c r="H4942" s="18">
        <f t="shared" si="154"/>
        <v>2009</v>
      </c>
      <c r="I4942" s="5" t="s">
        <v>2596</v>
      </c>
      <c r="J4942" t="str">
        <f t="shared" si="155"/>
        <v>Milbank Tweed</v>
      </c>
    </row>
    <row r="4943" spans="1:10" ht="15" x14ac:dyDescent="0.25">
      <c r="A4943" s="5" t="s">
        <v>1235</v>
      </c>
      <c r="B4943" s="6">
        <v>500</v>
      </c>
      <c r="C4943" s="20">
        <v>163</v>
      </c>
      <c r="D4943" s="7">
        <v>1</v>
      </c>
      <c r="E4943" s="6">
        <v>0</v>
      </c>
      <c r="F4943" s="7">
        <v>1</v>
      </c>
      <c r="G4943" s="4">
        <v>2008</v>
      </c>
      <c r="H4943" s="18">
        <f t="shared" si="154"/>
        <v>2009</v>
      </c>
      <c r="I4943" s="5" t="s">
        <v>3264</v>
      </c>
      <c r="J4943" t="str">
        <f t="shared" si="155"/>
        <v>Miles Stockbridge</v>
      </c>
    </row>
    <row r="4944" spans="1:10" ht="15" x14ac:dyDescent="0.25">
      <c r="A4944" s="5" t="s">
        <v>1465</v>
      </c>
      <c r="B4944" s="6">
        <v>925.2</v>
      </c>
      <c r="C4944" s="7">
        <v>137</v>
      </c>
      <c r="D4944" s="7" t="s">
        <v>5</v>
      </c>
      <c r="E4944" s="6">
        <v>0</v>
      </c>
      <c r="F4944" s="7">
        <v>3</v>
      </c>
      <c r="G4944" s="4">
        <v>2008</v>
      </c>
      <c r="H4944" s="18">
        <f t="shared" si="154"/>
        <v>2009</v>
      </c>
      <c r="I4944" s="5" t="s">
        <v>3440</v>
      </c>
      <c r="J4944" t="str">
        <f t="shared" si="155"/>
        <v>Miller Canfield</v>
      </c>
    </row>
    <row r="4945" spans="1:10" ht="15" x14ac:dyDescent="0.25">
      <c r="A4945" s="5" t="s">
        <v>2437</v>
      </c>
      <c r="B4945" s="6">
        <v>600.6</v>
      </c>
      <c r="C4945" s="7">
        <v>157</v>
      </c>
      <c r="D4945" s="7" t="s">
        <v>5</v>
      </c>
      <c r="E4945" s="6">
        <v>0</v>
      </c>
      <c r="F4945" s="7">
        <v>3</v>
      </c>
      <c r="G4945" s="4">
        <v>2008</v>
      </c>
      <c r="H4945" s="18">
        <f t="shared" si="154"/>
        <v>2009</v>
      </c>
      <c r="I4945" s="5" t="s">
        <v>4098</v>
      </c>
      <c r="J4945" t="str">
        <f t="shared" si="155"/>
        <v>Miller Hamilton</v>
      </c>
    </row>
    <row r="4946" spans="1:10" ht="15" x14ac:dyDescent="0.25">
      <c r="A4946" s="5" t="s">
        <v>968</v>
      </c>
      <c r="B4946" s="8">
        <v>1110.2</v>
      </c>
      <c r="C4946" s="7">
        <v>126</v>
      </c>
      <c r="D4946" s="7" t="s">
        <v>5</v>
      </c>
      <c r="E4946" s="6">
        <v>0</v>
      </c>
      <c r="F4946" s="7">
        <v>11</v>
      </c>
      <c r="G4946" s="4">
        <v>2008</v>
      </c>
      <c r="H4946" s="18">
        <f t="shared" si="154"/>
        <v>2009</v>
      </c>
      <c r="I4946" s="5" t="s">
        <v>3060</v>
      </c>
      <c r="J4946" t="str">
        <f t="shared" si="155"/>
        <v>Mintz Levin</v>
      </c>
    </row>
    <row r="4947" spans="1:10" ht="15" x14ac:dyDescent="0.25">
      <c r="A4947" s="5" t="s">
        <v>779</v>
      </c>
      <c r="B4947" s="8">
        <v>5016.6000000000004</v>
      </c>
      <c r="C4947" s="7">
        <v>67</v>
      </c>
      <c r="D4947" s="7" t="s">
        <v>5</v>
      </c>
      <c r="E4947" s="6">
        <v>0.1</v>
      </c>
      <c r="F4947" s="7">
        <v>2</v>
      </c>
      <c r="G4947" s="4">
        <v>2008</v>
      </c>
      <c r="H4947" s="18">
        <f t="shared" si="154"/>
        <v>2009</v>
      </c>
      <c r="I4947" s="5" t="s">
        <v>2862</v>
      </c>
      <c r="J4947" t="str">
        <f t="shared" si="155"/>
        <v>Moore Van</v>
      </c>
    </row>
    <row r="4948" spans="1:10" ht="15" x14ac:dyDescent="0.25">
      <c r="A4948" s="5" t="s">
        <v>984</v>
      </c>
      <c r="B4948" s="8">
        <v>3102.8</v>
      </c>
      <c r="C4948" s="7">
        <v>83</v>
      </c>
      <c r="D4948" s="7" t="s">
        <v>5</v>
      </c>
      <c r="E4948" s="6">
        <v>0.1</v>
      </c>
      <c r="F4948" s="7">
        <v>29</v>
      </c>
      <c r="G4948" s="4">
        <v>2008</v>
      </c>
      <c r="H4948" s="18">
        <f t="shared" si="154"/>
        <v>2009</v>
      </c>
      <c r="I4948" s="5" t="s">
        <v>2597</v>
      </c>
      <c r="J4948" t="str">
        <f t="shared" si="155"/>
        <v>Morgan Lewis</v>
      </c>
    </row>
    <row r="4949" spans="1:10" ht="15" x14ac:dyDescent="0.25">
      <c r="A4949" s="5" t="s">
        <v>35</v>
      </c>
      <c r="B4949" s="8">
        <v>42835.1</v>
      </c>
      <c r="C4949" s="7">
        <v>17</v>
      </c>
      <c r="D4949" s="7" t="s">
        <v>5</v>
      </c>
      <c r="E4949" s="6">
        <v>1.2</v>
      </c>
      <c r="F4949" s="7">
        <v>11</v>
      </c>
      <c r="G4949" s="4">
        <v>2008</v>
      </c>
      <c r="H4949" s="18">
        <f t="shared" si="154"/>
        <v>2009</v>
      </c>
      <c r="I4949" s="5" t="s">
        <v>2598</v>
      </c>
      <c r="J4949" t="str">
        <f t="shared" si="155"/>
        <v>Morrison Foerster</v>
      </c>
    </row>
    <row r="4950" spans="1:10" ht="15" x14ac:dyDescent="0.25">
      <c r="A4950" s="5" t="s">
        <v>37</v>
      </c>
      <c r="B4950" s="8">
        <v>12949.5</v>
      </c>
      <c r="C4950" s="7">
        <v>41</v>
      </c>
      <c r="D4950" s="7" t="s">
        <v>5</v>
      </c>
      <c r="E4950" s="6">
        <v>0.4</v>
      </c>
      <c r="F4950" s="7">
        <v>58</v>
      </c>
      <c r="G4950" s="4">
        <v>2008</v>
      </c>
      <c r="H4950" s="18">
        <f t="shared" si="154"/>
        <v>2009</v>
      </c>
      <c r="I4950" s="5" t="s">
        <v>2600</v>
      </c>
      <c r="J4950" t="str">
        <f t="shared" si="155"/>
        <v>O'Melveny Myers</v>
      </c>
    </row>
    <row r="4951" spans="1:10" ht="15" x14ac:dyDescent="0.25">
      <c r="A4951" s="5" t="s">
        <v>1093</v>
      </c>
      <c r="B4951" s="8">
        <v>77740.3</v>
      </c>
      <c r="C4951" s="7">
        <v>13</v>
      </c>
      <c r="D4951" s="7" t="s">
        <v>5</v>
      </c>
      <c r="E4951" s="6">
        <v>2.2000000000000002</v>
      </c>
      <c r="F4951" s="7">
        <v>38</v>
      </c>
      <c r="G4951" s="4">
        <v>2008</v>
      </c>
      <c r="H4951" s="18">
        <f t="shared" si="154"/>
        <v>2009</v>
      </c>
      <c r="I4951" s="5" t="s">
        <v>2870</v>
      </c>
      <c r="J4951" t="str">
        <f t="shared" si="155"/>
        <v>Orrick Herrington</v>
      </c>
    </row>
    <row r="4952" spans="1:10" ht="15" x14ac:dyDescent="0.25">
      <c r="A4952" s="5" t="s">
        <v>298</v>
      </c>
      <c r="B4952" s="6">
        <v>489.9</v>
      </c>
      <c r="C4952" s="7">
        <v>170</v>
      </c>
      <c r="D4952" s="7" t="s">
        <v>5</v>
      </c>
      <c r="E4952" s="6">
        <v>0</v>
      </c>
      <c r="F4952" s="7">
        <v>5</v>
      </c>
      <c r="G4952" s="4">
        <v>2008</v>
      </c>
      <c r="H4952" s="18">
        <f t="shared" si="154"/>
        <v>2009</v>
      </c>
      <c r="I4952" s="5" t="s">
        <v>298</v>
      </c>
      <c r="J4952" t="str">
        <f t="shared" si="155"/>
        <v>Patton Boggs</v>
      </c>
    </row>
    <row r="4953" spans="1:10" ht="15" x14ac:dyDescent="0.25">
      <c r="A4953" s="5" t="s">
        <v>98</v>
      </c>
      <c r="B4953" s="8">
        <v>2146.6999999999998</v>
      </c>
      <c r="C4953" s="7">
        <v>96</v>
      </c>
      <c r="D4953" s="7" t="s">
        <v>5</v>
      </c>
      <c r="E4953" s="6">
        <v>0.1</v>
      </c>
      <c r="F4953" s="7">
        <v>11</v>
      </c>
      <c r="G4953" s="4">
        <v>2008</v>
      </c>
      <c r="H4953" s="18">
        <f t="shared" si="154"/>
        <v>2009</v>
      </c>
      <c r="I4953" s="5" t="s">
        <v>2627</v>
      </c>
      <c r="J4953" t="str">
        <f t="shared" si="155"/>
        <v>Paul Hastings</v>
      </c>
    </row>
    <row r="4954" spans="1:10" ht="15" x14ac:dyDescent="0.25">
      <c r="A4954" s="5" t="s">
        <v>550</v>
      </c>
      <c r="B4954" s="8">
        <v>24951.5</v>
      </c>
      <c r="C4954" s="7">
        <v>25</v>
      </c>
      <c r="D4954" s="7" t="s">
        <v>5</v>
      </c>
      <c r="E4954" s="6">
        <v>0.7</v>
      </c>
      <c r="F4954" s="7">
        <v>13</v>
      </c>
      <c r="G4954" s="4">
        <v>2008</v>
      </c>
      <c r="H4954" s="18">
        <f t="shared" si="154"/>
        <v>2009</v>
      </c>
      <c r="I4954" s="5" t="s">
        <v>2540</v>
      </c>
      <c r="J4954" t="str">
        <f t="shared" si="155"/>
        <v>Paul Weiss</v>
      </c>
    </row>
    <row r="4955" spans="1:10" ht="15" x14ac:dyDescent="0.25">
      <c r="A4955" s="5" t="s">
        <v>157</v>
      </c>
      <c r="B4955" s="8">
        <v>2277.6999999999998</v>
      </c>
      <c r="C4955" s="7">
        <v>95</v>
      </c>
      <c r="D4955" s="7" t="s">
        <v>5</v>
      </c>
      <c r="E4955" s="6">
        <v>0.1</v>
      </c>
      <c r="F4955" s="7">
        <v>9</v>
      </c>
      <c r="G4955" s="4">
        <v>2008</v>
      </c>
      <c r="H4955" s="18">
        <f t="shared" si="154"/>
        <v>2009</v>
      </c>
      <c r="I4955" s="5" t="s">
        <v>157</v>
      </c>
      <c r="J4955" t="str">
        <f t="shared" si="155"/>
        <v>Perkins Coie</v>
      </c>
    </row>
    <row r="4956" spans="1:10" ht="15" x14ac:dyDescent="0.25">
      <c r="A4956" s="5" t="s">
        <v>1907</v>
      </c>
      <c r="B4956" s="6">
        <v>825</v>
      </c>
      <c r="C4956" s="7">
        <v>141</v>
      </c>
      <c r="D4956" s="7" t="s">
        <v>5</v>
      </c>
      <c r="E4956" s="6">
        <v>0</v>
      </c>
      <c r="F4956" s="7">
        <v>1</v>
      </c>
      <c r="G4956" s="4">
        <v>2008</v>
      </c>
      <c r="H4956" s="18">
        <f t="shared" si="154"/>
        <v>2009</v>
      </c>
      <c r="I4956" s="5" t="s">
        <v>3760</v>
      </c>
      <c r="J4956" t="str">
        <f t="shared" si="155"/>
        <v>Perry Guthery</v>
      </c>
    </row>
    <row r="4957" spans="1:10" ht="15" x14ac:dyDescent="0.25">
      <c r="A4957" s="5" t="s">
        <v>648</v>
      </c>
      <c r="B4957" s="6">
        <v>360.9</v>
      </c>
      <c r="C4957" s="7">
        <v>186</v>
      </c>
      <c r="D4957" s="7" t="s">
        <v>5</v>
      </c>
      <c r="E4957" s="6">
        <v>0</v>
      </c>
      <c r="F4957" s="7">
        <v>1</v>
      </c>
      <c r="G4957" s="4">
        <v>2008</v>
      </c>
      <c r="H4957" s="18">
        <f t="shared" si="154"/>
        <v>2009</v>
      </c>
      <c r="I4957" s="5" t="s">
        <v>648</v>
      </c>
      <c r="J4957" t="str">
        <f t="shared" si="155"/>
        <v>Phelps Dunbar</v>
      </c>
    </row>
    <row r="4958" spans="1:10" ht="15" x14ac:dyDescent="0.25">
      <c r="A4958" s="5" t="s">
        <v>1958</v>
      </c>
      <c r="B4958" s="8">
        <v>4642.8</v>
      </c>
      <c r="C4958" s="7">
        <v>68</v>
      </c>
      <c r="D4958" s="7" t="s">
        <v>5</v>
      </c>
      <c r="E4958" s="6">
        <v>0.1</v>
      </c>
      <c r="F4958" s="7">
        <v>22</v>
      </c>
      <c r="G4958" s="4">
        <v>2008</v>
      </c>
      <c r="H4958" s="18">
        <f t="shared" si="154"/>
        <v>2009</v>
      </c>
      <c r="I4958" s="5" t="s">
        <v>1958</v>
      </c>
      <c r="J4958" t="str">
        <f t="shared" si="155"/>
        <v>Pillsbury Winthrop</v>
      </c>
    </row>
    <row r="4959" spans="1:10" ht="15" x14ac:dyDescent="0.25">
      <c r="A4959" s="5" t="s">
        <v>1531</v>
      </c>
      <c r="B4959" s="6">
        <v>604</v>
      </c>
      <c r="C4959" s="7">
        <v>156</v>
      </c>
      <c r="D4959" s="7" t="s">
        <v>5</v>
      </c>
      <c r="E4959" s="6">
        <v>0</v>
      </c>
      <c r="F4959" s="7">
        <v>2</v>
      </c>
      <c r="G4959" s="4">
        <v>2008</v>
      </c>
      <c r="H4959" s="18">
        <f t="shared" si="154"/>
        <v>2009</v>
      </c>
      <c r="I4959" s="5" t="s">
        <v>3494</v>
      </c>
      <c r="J4959" t="str">
        <f t="shared" si="155"/>
        <v>Porter Hedges</v>
      </c>
    </row>
    <row r="4960" spans="1:10" ht="15" x14ac:dyDescent="0.25">
      <c r="A4960" s="5" t="s">
        <v>798</v>
      </c>
      <c r="B4960" s="8">
        <v>1343.5</v>
      </c>
      <c r="C4960" s="7">
        <v>118</v>
      </c>
      <c r="D4960" s="7" t="s">
        <v>5</v>
      </c>
      <c r="E4960" s="6">
        <v>0</v>
      </c>
      <c r="F4960" s="7">
        <v>6</v>
      </c>
      <c r="G4960" s="4">
        <v>2008</v>
      </c>
      <c r="H4960" s="18">
        <f t="shared" si="154"/>
        <v>2009</v>
      </c>
      <c r="I4960" s="5" t="s">
        <v>798</v>
      </c>
      <c r="J4960" t="str">
        <f t="shared" si="155"/>
        <v>Proskauer Rose</v>
      </c>
    </row>
    <row r="4961" spans="1:10" ht="15" x14ac:dyDescent="0.25">
      <c r="A4961" s="5" t="s">
        <v>2374</v>
      </c>
      <c r="B4961" s="6">
        <v>593</v>
      </c>
      <c r="C4961" s="7">
        <v>158</v>
      </c>
      <c r="D4961" s="7" t="s">
        <v>5</v>
      </c>
      <c r="E4961" s="6">
        <v>0</v>
      </c>
      <c r="F4961" s="7">
        <v>3</v>
      </c>
      <c r="G4961" s="4">
        <v>2008</v>
      </c>
      <c r="H4961" s="18">
        <f t="shared" si="154"/>
        <v>2009</v>
      </c>
      <c r="I4961" s="5" t="s">
        <v>4055</v>
      </c>
      <c r="J4961" t="str">
        <f t="shared" si="155"/>
        <v>Rainey Ross</v>
      </c>
    </row>
    <row r="4962" spans="1:10" ht="15" x14ac:dyDescent="0.25">
      <c r="A4962" s="5" t="s">
        <v>801</v>
      </c>
      <c r="B4962" s="8">
        <v>3054.5</v>
      </c>
      <c r="C4962" s="7">
        <v>84</v>
      </c>
      <c r="D4962" s="7" t="s">
        <v>5</v>
      </c>
      <c r="E4962" s="6">
        <v>0.1</v>
      </c>
      <c r="F4962" s="7">
        <v>8</v>
      </c>
      <c r="G4962" s="4">
        <v>2008</v>
      </c>
      <c r="H4962" s="18">
        <f t="shared" si="154"/>
        <v>2009</v>
      </c>
      <c r="I4962" s="5" t="s">
        <v>801</v>
      </c>
      <c r="J4962" t="str">
        <f t="shared" si="155"/>
        <v>Reed Smith</v>
      </c>
    </row>
    <row r="4963" spans="1:10" ht="15" x14ac:dyDescent="0.25">
      <c r="A4963" s="5" t="s">
        <v>1906</v>
      </c>
      <c r="B4963" s="8">
        <v>80611.899999999994</v>
      </c>
      <c r="C4963" s="7">
        <v>12</v>
      </c>
      <c r="D4963" s="7" t="s">
        <v>5</v>
      </c>
      <c r="E4963" s="6">
        <v>2.2000000000000002</v>
      </c>
      <c r="F4963" s="7">
        <v>53</v>
      </c>
      <c r="G4963" s="4">
        <v>2008</v>
      </c>
      <c r="H4963" s="18">
        <f t="shared" si="154"/>
        <v>2009</v>
      </c>
      <c r="I4963" s="5" t="s">
        <v>3759</v>
      </c>
      <c r="J4963" t="str">
        <f t="shared" si="155"/>
        <v>Richards Layton</v>
      </c>
    </row>
    <row r="4964" spans="1:10" ht="15" x14ac:dyDescent="0.25">
      <c r="A4964" s="5" t="s">
        <v>1127</v>
      </c>
      <c r="B4964" s="6">
        <v>309.8</v>
      </c>
      <c r="C4964" s="7">
        <v>198</v>
      </c>
      <c r="D4964" s="7" t="s">
        <v>5</v>
      </c>
      <c r="E4964" s="6">
        <v>0</v>
      </c>
      <c r="F4964" s="7">
        <v>2</v>
      </c>
      <c r="G4964" s="4">
        <v>2008</v>
      </c>
      <c r="H4964" s="18">
        <f t="shared" si="154"/>
        <v>2009</v>
      </c>
      <c r="I4964" s="5" t="s">
        <v>3179</v>
      </c>
      <c r="J4964" t="str">
        <f t="shared" si="155"/>
        <v>Robinson Bradshaw</v>
      </c>
    </row>
    <row r="4965" spans="1:10" ht="15" x14ac:dyDescent="0.25">
      <c r="A4965" s="5" t="s">
        <v>2469</v>
      </c>
      <c r="B4965" s="6">
        <v>397.7</v>
      </c>
      <c r="C4965" s="7">
        <v>180</v>
      </c>
      <c r="D4965" s="7" t="s">
        <v>5</v>
      </c>
      <c r="E4965" s="6">
        <v>0</v>
      </c>
      <c r="F4965" s="7">
        <v>1</v>
      </c>
      <c r="G4965" s="4">
        <v>2008</v>
      </c>
      <c r="H4965" s="18">
        <f t="shared" si="154"/>
        <v>2009</v>
      </c>
      <c r="I4965" s="5" t="s">
        <v>4120</v>
      </c>
      <c r="J4965" t="str">
        <f t="shared" si="155"/>
        <v>Rodey Dickason</v>
      </c>
    </row>
    <row r="4966" spans="1:10" ht="15" x14ac:dyDescent="0.25">
      <c r="A4966" s="5" t="s">
        <v>103</v>
      </c>
      <c r="B4966" s="8">
        <v>8017.8</v>
      </c>
      <c r="C4966" s="7">
        <v>60</v>
      </c>
      <c r="D4966" s="7" t="s">
        <v>5</v>
      </c>
      <c r="E4966" s="6">
        <v>0.2</v>
      </c>
      <c r="F4966" s="7">
        <v>18</v>
      </c>
      <c r="G4966" s="4">
        <v>2008</v>
      </c>
      <c r="H4966" s="18">
        <f t="shared" si="154"/>
        <v>2009</v>
      </c>
      <c r="I4966" s="5" t="s">
        <v>2628</v>
      </c>
      <c r="J4966" t="str">
        <f t="shared" si="155"/>
        <v>Ropes Gray</v>
      </c>
    </row>
    <row r="4967" spans="1:10" ht="15" x14ac:dyDescent="0.25">
      <c r="A4967" s="5" t="s">
        <v>2066</v>
      </c>
      <c r="B4967" s="6">
        <v>321.3</v>
      </c>
      <c r="C4967" s="7">
        <v>197</v>
      </c>
      <c r="D4967" s="7" t="s">
        <v>5</v>
      </c>
      <c r="E4967" s="6">
        <v>0</v>
      </c>
      <c r="F4967" s="7">
        <v>4</v>
      </c>
      <c r="G4967" s="4">
        <v>2008</v>
      </c>
      <c r="H4967" s="18">
        <f t="shared" si="154"/>
        <v>2009</v>
      </c>
      <c r="I4967" s="5" t="s">
        <v>3848</v>
      </c>
      <c r="J4967" t="str">
        <f t="shared" si="155"/>
        <v>Saul Ewing</v>
      </c>
    </row>
    <row r="4968" spans="1:10" ht="15" x14ac:dyDescent="0.25">
      <c r="A4968" s="5" t="s">
        <v>306</v>
      </c>
      <c r="B4968" s="8">
        <v>4612.3999999999996</v>
      </c>
      <c r="C4968" s="7">
        <v>69</v>
      </c>
      <c r="D4968" s="7" t="s">
        <v>5</v>
      </c>
      <c r="E4968" s="6">
        <v>0.1</v>
      </c>
      <c r="F4968" s="7">
        <v>7</v>
      </c>
      <c r="G4968" s="4">
        <v>2008</v>
      </c>
      <c r="H4968" s="18">
        <f t="shared" si="154"/>
        <v>2009</v>
      </c>
      <c r="I4968" s="5" t="s">
        <v>2725</v>
      </c>
      <c r="J4968" t="str">
        <f t="shared" si="155"/>
        <v>Schiff Hardin</v>
      </c>
    </row>
    <row r="4969" spans="1:10" ht="15" x14ac:dyDescent="0.25">
      <c r="A4969" s="5" t="s">
        <v>807</v>
      </c>
      <c r="B4969" s="8">
        <v>1589.2</v>
      </c>
      <c r="C4969" s="7">
        <v>115</v>
      </c>
      <c r="D4969" s="7" t="s">
        <v>5</v>
      </c>
      <c r="E4969" s="6">
        <v>0</v>
      </c>
      <c r="F4969" s="7">
        <v>5</v>
      </c>
      <c r="G4969" s="4">
        <v>2008</v>
      </c>
      <c r="H4969" s="18">
        <f t="shared" si="154"/>
        <v>2009</v>
      </c>
      <c r="I4969" s="5" t="s">
        <v>2879</v>
      </c>
      <c r="J4969" t="str">
        <f t="shared" si="155"/>
        <v>Schulte Roth</v>
      </c>
    </row>
    <row r="4970" spans="1:10" ht="15" x14ac:dyDescent="0.25">
      <c r="A4970" s="5" t="s">
        <v>1466</v>
      </c>
      <c r="B4970" s="8">
        <v>4607.6000000000004</v>
      </c>
      <c r="C4970" s="7">
        <v>70</v>
      </c>
      <c r="D4970" s="7" t="s">
        <v>5</v>
      </c>
      <c r="E4970" s="6">
        <v>0.1</v>
      </c>
      <c r="F4970" s="7">
        <v>4</v>
      </c>
      <c r="G4970" s="4">
        <v>2008</v>
      </c>
      <c r="H4970" s="18">
        <f t="shared" si="154"/>
        <v>2009</v>
      </c>
      <c r="I4970" s="5" t="s">
        <v>3441</v>
      </c>
      <c r="J4970" t="str">
        <f t="shared" si="155"/>
        <v>Seyfarth Shaw</v>
      </c>
    </row>
    <row r="4971" spans="1:10" ht="15" x14ac:dyDescent="0.25">
      <c r="A4971" s="5" t="s">
        <v>809</v>
      </c>
      <c r="B4971" s="8">
        <v>56291.3</v>
      </c>
      <c r="C4971" s="7">
        <v>15</v>
      </c>
      <c r="D4971" s="7" t="s">
        <v>5</v>
      </c>
      <c r="E4971" s="6">
        <v>1.6</v>
      </c>
      <c r="F4971" s="7">
        <v>36</v>
      </c>
      <c r="G4971" s="4">
        <v>2008</v>
      </c>
      <c r="H4971" s="18">
        <f t="shared" si="154"/>
        <v>2009</v>
      </c>
      <c r="I4971" s="5" t="s">
        <v>2880</v>
      </c>
      <c r="J4971" t="str">
        <f t="shared" si="155"/>
        <v>Shearman Sterling</v>
      </c>
    </row>
    <row r="4972" spans="1:10" ht="15" x14ac:dyDescent="0.25">
      <c r="A4972" s="5" t="s">
        <v>1416</v>
      </c>
      <c r="B4972" s="6">
        <v>706.2</v>
      </c>
      <c r="C4972" s="7">
        <v>149</v>
      </c>
      <c r="D4972" s="7" t="s">
        <v>5</v>
      </c>
      <c r="E4972" s="6">
        <v>0</v>
      </c>
      <c r="F4972" s="7">
        <v>3</v>
      </c>
      <c r="G4972" s="4">
        <v>2008</v>
      </c>
      <c r="H4972" s="18">
        <f t="shared" si="154"/>
        <v>2009</v>
      </c>
      <c r="I4972" s="5" t="s">
        <v>3402</v>
      </c>
      <c r="J4972" t="str">
        <f t="shared" si="155"/>
        <v>Shumaker Loop</v>
      </c>
    </row>
    <row r="4973" spans="1:10" ht="15" x14ac:dyDescent="0.25">
      <c r="A4973" s="5" t="s">
        <v>45</v>
      </c>
      <c r="B4973" s="8">
        <v>1859.7</v>
      </c>
      <c r="C4973" s="7">
        <v>106</v>
      </c>
      <c r="D4973" s="7" t="s">
        <v>5</v>
      </c>
      <c r="E4973" s="6">
        <v>0.1</v>
      </c>
      <c r="F4973" s="7">
        <v>6</v>
      </c>
      <c r="G4973" s="4">
        <v>2008</v>
      </c>
      <c r="H4973" s="18">
        <f t="shared" si="154"/>
        <v>2009</v>
      </c>
      <c r="I4973" s="5" t="s">
        <v>507</v>
      </c>
      <c r="J4973" t="str">
        <f t="shared" si="155"/>
        <v>Sidley Austin</v>
      </c>
    </row>
    <row r="4974" spans="1:10" ht="15" x14ac:dyDescent="0.25">
      <c r="A4974" s="5" t="s">
        <v>814</v>
      </c>
      <c r="B4974" s="8">
        <v>289347.7</v>
      </c>
      <c r="C4974" s="7">
        <v>2</v>
      </c>
      <c r="D4974" s="7" t="s">
        <v>5</v>
      </c>
      <c r="E4974" s="6">
        <v>8</v>
      </c>
      <c r="F4974" s="9">
        <v>1005</v>
      </c>
      <c r="G4974" s="4">
        <v>2008</v>
      </c>
      <c r="H4974" s="18">
        <f t="shared" si="154"/>
        <v>2009</v>
      </c>
      <c r="I4974" s="5" t="s">
        <v>814</v>
      </c>
      <c r="J4974" t="str">
        <f t="shared" si="155"/>
        <v>Sidley Austin</v>
      </c>
    </row>
    <row r="4975" spans="1:10" ht="15" x14ac:dyDescent="0.25">
      <c r="A4975" s="5" t="s">
        <v>46</v>
      </c>
      <c r="B4975" s="8">
        <v>120551.7</v>
      </c>
      <c r="C4975" s="7">
        <v>5</v>
      </c>
      <c r="D4975" s="7" t="s">
        <v>5</v>
      </c>
      <c r="E4975" s="6">
        <v>3.3</v>
      </c>
      <c r="F4975" s="7">
        <v>58</v>
      </c>
      <c r="G4975" s="4">
        <v>2008</v>
      </c>
      <c r="H4975" s="18">
        <f t="shared" si="154"/>
        <v>2009</v>
      </c>
      <c r="I4975" s="5" t="s">
        <v>2606</v>
      </c>
      <c r="J4975" t="str">
        <f t="shared" si="155"/>
        <v>Simpson Thacher</v>
      </c>
    </row>
    <row r="4976" spans="1:10" ht="15" x14ac:dyDescent="0.25">
      <c r="A4976" s="5" t="s">
        <v>47</v>
      </c>
      <c r="B4976" s="8">
        <v>101349.8</v>
      </c>
      <c r="C4976" s="7">
        <v>8</v>
      </c>
      <c r="D4976" s="7" t="s">
        <v>5</v>
      </c>
      <c r="E4976" s="6">
        <v>2.8</v>
      </c>
      <c r="F4976" s="7">
        <v>103</v>
      </c>
      <c r="G4976" s="4">
        <v>2008</v>
      </c>
      <c r="H4976" s="18">
        <f t="shared" si="154"/>
        <v>2009</v>
      </c>
      <c r="I4976" s="5" t="s">
        <v>2607</v>
      </c>
      <c r="J4976" t="str">
        <f t="shared" si="155"/>
        <v>Skadden Arps</v>
      </c>
    </row>
    <row r="4977" spans="1:10" ht="15" x14ac:dyDescent="0.25">
      <c r="A4977" s="5" t="s">
        <v>308</v>
      </c>
      <c r="B4977" s="6">
        <v>353.7</v>
      </c>
      <c r="C4977" s="7">
        <v>192</v>
      </c>
      <c r="D4977" s="7" t="s">
        <v>5</v>
      </c>
      <c r="E4977" s="6">
        <v>0</v>
      </c>
      <c r="F4977" s="7">
        <v>4</v>
      </c>
      <c r="G4977" s="4">
        <v>2008</v>
      </c>
      <c r="H4977" s="18">
        <f t="shared" si="154"/>
        <v>2009</v>
      </c>
      <c r="I4977" s="5" t="s">
        <v>2727</v>
      </c>
      <c r="J4977" t="str">
        <f t="shared" si="155"/>
        <v>Snell Wilmer</v>
      </c>
    </row>
    <row r="4978" spans="1:10" ht="15" x14ac:dyDescent="0.25">
      <c r="A4978" s="5" t="s">
        <v>211</v>
      </c>
      <c r="B4978" s="6">
        <v>518.4</v>
      </c>
      <c r="C4978" s="7">
        <v>162</v>
      </c>
      <c r="D4978" s="7" t="s">
        <v>5</v>
      </c>
      <c r="E4978" s="6">
        <v>0</v>
      </c>
      <c r="F4978" s="7">
        <v>5</v>
      </c>
      <c r="G4978" s="4">
        <v>2008</v>
      </c>
      <c r="H4978" s="18">
        <f t="shared" si="154"/>
        <v>2009</v>
      </c>
      <c r="I4978" s="5" t="s">
        <v>2661</v>
      </c>
      <c r="J4978" t="str">
        <f t="shared" si="155"/>
        <v>Sonnenschein Nath</v>
      </c>
    </row>
    <row r="4979" spans="1:10" ht="15" x14ac:dyDescent="0.25">
      <c r="A4979" s="5" t="s">
        <v>2464</v>
      </c>
      <c r="B4979" s="6">
        <v>490</v>
      </c>
      <c r="C4979" s="20">
        <v>168</v>
      </c>
      <c r="D4979" s="7">
        <v>1</v>
      </c>
      <c r="E4979" s="6">
        <v>0</v>
      </c>
      <c r="F4979" s="7">
        <v>2</v>
      </c>
      <c r="G4979" s="4">
        <v>2008</v>
      </c>
      <c r="H4979" s="18">
        <f t="shared" si="154"/>
        <v>2009</v>
      </c>
      <c r="I4979" s="5" t="s">
        <v>4116</v>
      </c>
      <c r="J4979" t="str">
        <f t="shared" si="155"/>
        <v>Spencer Scott</v>
      </c>
    </row>
    <row r="4980" spans="1:10" ht="15" x14ac:dyDescent="0.25">
      <c r="A4980" s="5" t="s">
        <v>1178</v>
      </c>
      <c r="B4980" s="8">
        <v>12342.7</v>
      </c>
      <c r="C4980" s="7">
        <v>42</v>
      </c>
      <c r="D4980" s="7" t="s">
        <v>5</v>
      </c>
      <c r="E4980" s="6">
        <v>0.3</v>
      </c>
      <c r="F4980" s="7">
        <v>24</v>
      </c>
      <c r="G4980" s="4">
        <v>2008</v>
      </c>
      <c r="H4980" s="18">
        <f t="shared" si="154"/>
        <v>2009</v>
      </c>
      <c r="I4980" s="5" t="s">
        <v>3219</v>
      </c>
      <c r="J4980" t="str">
        <f t="shared" si="155"/>
        <v>Squire Sanders</v>
      </c>
    </row>
    <row r="4981" spans="1:10" ht="15" x14ac:dyDescent="0.25">
      <c r="A4981" s="5" t="s">
        <v>1824</v>
      </c>
      <c r="B4981" s="6">
        <v>374.9</v>
      </c>
      <c r="C4981" s="7">
        <v>185</v>
      </c>
      <c r="D4981" s="7" t="s">
        <v>5</v>
      </c>
      <c r="E4981" s="6">
        <v>0</v>
      </c>
      <c r="F4981" s="7">
        <v>2</v>
      </c>
      <c r="G4981" s="4">
        <v>2008</v>
      </c>
      <c r="H4981" s="18">
        <f t="shared" si="154"/>
        <v>2009</v>
      </c>
      <c r="I4981" s="5" t="s">
        <v>1824</v>
      </c>
      <c r="J4981" t="str">
        <f t="shared" si="155"/>
        <v>Stewart McKelvey</v>
      </c>
    </row>
    <row r="4982" spans="1:10" ht="15" x14ac:dyDescent="0.25">
      <c r="A4982" s="5" t="s">
        <v>2026</v>
      </c>
      <c r="B4982" s="8">
        <v>1054.8</v>
      </c>
      <c r="C4982" s="7">
        <v>128</v>
      </c>
      <c r="D4982" s="7" t="s">
        <v>5</v>
      </c>
      <c r="E4982" s="6">
        <v>0</v>
      </c>
      <c r="F4982" s="7">
        <v>6</v>
      </c>
      <c r="G4982" s="4">
        <v>2008</v>
      </c>
      <c r="H4982" s="18">
        <f t="shared" si="154"/>
        <v>2009</v>
      </c>
      <c r="I4982" s="5" t="s">
        <v>2966</v>
      </c>
      <c r="J4982" t="str">
        <f t="shared" si="155"/>
        <v>Stinson Morrison</v>
      </c>
    </row>
    <row r="4983" spans="1:10" ht="15" x14ac:dyDescent="0.25">
      <c r="A4983" s="5" t="s">
        <v>49</v>
      </c>
      <c r="B4983" s="8">
        <v>1970</v>
      </c>
      <c r="C4983" s="7">
        <v>100</v>
      </c>
      <c r="D4983" s="7" t="s">
        <v>5</v>
      </c>
      <c r="E4983" s="6">
        <v>0.1</v>
      </c>
      <c r="F4983" s="7">
        <v>5</v>
      </c>
      <c r="G4983" s="4">
        <v>2008</v>
      </c>
      <c r="H4983" s="18">
        <f t="shared" si="154"/>
        <v>2009</v>
      </c>
      <c r="I4983" s="5" t="s">
        <v>2608</v>
      </c>
      <c r="J4983" t="str">
        <f t="shared" si="155"/>
        <v>Stroock Stroock</v>
      </c>
    </row>
    <row r="4984" spans="1:10" ht="15" x14ac:dyDescent="0.25">
      <c r="A4984" s="5" t="s">
        <v>50</v>
      </c>
      <c r="B4984" s="8">
        <v>94472.6</v>
      </c>
      <c r="C4984" s="7">
        <v>10</v>
      </c>
      <c r="D4984" s="7" t="s">
        <v>5</v>
      </c>
      <c r="E4984" s="6">
        <v>2.6</v>
      </c>
      <c r="F4984" s="7">
        <v>57</v>
      </c>
      <c r="G4984" s="4">
        <v>2008</v>
      </c>
      <c r="H4984" s="18">
        <f t="shared" si="154"/>
        <v>2009</v>
      </c>
      <c r="I4984" s="5" t="s">
        <v>2609</v>
      </c>
      <c r="J4984" t="str">
        <f t="shared" si="155"/>
        <v>Sullivan Cromwell</v>
      </c>
    </row>
    <row r="4985" spans="1:10" ht="15" x14ac:dyDescent="0.25">
      <c r="A4985" s="5" t="s">
        <v>827</v>
      </c>
      <c r="B4985" s="6">
        <v>859.7</v>
      </c>
      <c r="C4985" s="7">
        <v>139</v>
      </c>
      <c r="D4985" s="7" t="s">
        <v>5</v>
      </c>
      <c r="E4985" s="6">
        <v>0</v>
      </c>
      <c r="F4985" s="7">
        <v>5</v>
      </c>
      <c r="G4985" s="4">
        <v>2008</v>
      </c>
      <c r="H4985" s="18">
        <f t="shared" si="154"/>
        <v>2009</v>
      </c>
      <c r="I4985" s="5" t="s">
        <v>2894</v>
      </c>
      <c r="J4985" t="str">
        <f t="shared" si="155"/>
        <v>Sullivan Worcester</v>
      </c>
    </row>
    <row r="4986" spans="1:10" ht="15" x14ac:dyDescent="0.25">
      <c r="A4986" s="5" t="s">
        <v>828</v>
      </c>
      <c r="B4986" s="8">
        <v>31338.5</v>
      </c>
      <c r="C4986" s="7">
        <v>21</v>
      </c>
      <c r="D4986" s="7" t="s">
        <v>5</v>
      </c>
      <c r="E4986" s="6">
        <v>0.9</v>
      </c>
      <c r="F4986" s="7">
        <v>15</v>
      </c>
      <c r="G4986" s="4">
        <v>2008</v>
      </c>
      <c r="H4986" s="18">
        <f t="shared" si="154"/>
        <v>2009</v>
      </c>
      <c r="I4986" s="5" t="s">
        <v>2895</v>
      </c>
      <c r="J4986" t="str">
        <f t="shared" si="155"/>
        <v>Sutherland Asbill</v>
      </c>
    </row>
    <row r="4987" spans="1:10" ht="15" x14ac:dyDescent="0.25">
      <c r="A4987" s="5" t="s">
        <v>2006</v>
      </c>
      <c r="B4987" s="8">
        <v>3385</v>
      </c>
      <c r="C4987" s="7">
        <v>79</v>
      </c>
      <c r="D4987" s="7" t="s">
        <v>5</v>
      </c>
      <c r="E4987" s="6">
        <v>0.1</v>
      </c>
      <c r="F4987" s="7">
        <v>4</v>
      </c>
      <c r="G4987" s="4">
        <v>2008</v>
      </c>
      <c r="H4987" s="18">
        <f t="shared" si="154"/>
        <v>2009</v>
      </c>
      <c r="I4987" s="5" t="s">
        <v>3816</v>
      </c>
      <c r="J4987" t="str">
        <f t="shared" si="155"/>
        <v>Taft Stettinius</v>
      </c>
    </row>
    <row r="4988" spans="1:10" ht="15" x14ac:dyDescent="0.25">
      <c r="A4988" s="5" t="s">
        <v>314</v>
      </c>
      <c r="B4988" s="8">
        <v>37796.9</v>
      </c>
      <c r="C4988" s="7">
        <v>18</v>
      </c>
      <c r="D4988" s="7" t="s">
        <v>5</v>
      </c>
      <c r="E4988" s="6">
        <v>1.1000000000000001</v>
      </c>
      <c r="F4988" s="7">
        <v>19</v>
      </c>
      <c r="G4988" s="4">
        <v>2008</v>
      </c>
      <c r="H4988" s="18">
        <f t="shared" si="154"/>
        <v>2009</v>
      </c>
      <c r="I4988" s="5" t="s">
        <v>2731</v>
      </c>
      <c r="J4988" t="str">
        <f t="shared" si="155"/>
        <v>Thacher Proffitt</v>
      </c>
    </row>
    <row r="4989" spans="1:10" ht="15" x14ac:dyDescent="0.25">
      <c r="A4989" s="5" t="s">
        <v>1782</v>
      </c>
      <c r="B4989" s="8">
        <v>1201</v>
      </c>
      <c r="C4989" s="7">
        <v>121</v>
      </c>
      <c r="D4989" s="7" t="s">
        <v>5</v>
      </c>
      <c r="E4989" s="6">
        <v>0</v>
      </c>
      <c r="F4989" s="7">
        <v>2</v>
      </c>
      <c r="G4989" s="4">
        <v>2008</v>
      </c>
      <c r="H4989" s="18">
        <f t="shared" si="154"/>
        <v>2009</v>
      </c>
      <c r="I4989" s="5" t="s">
        <v>3681</v>
      </c>
      <c r="J4989" t="str">
        <f t="shared" si="155"/>
        <v>Thelen Reid</v>
      </c>
    </row>
    <row r="4990" spans="1:10" ht="15" x14ac:dyDescent="0.25">
      <c r="A4990" s="5" t="s">
        <v>2459</v>
      </c>
      <c r="B4990" s="8">
        <v>1061</v>
      </c>
      <c r="C4990" s="7">
        <v>127</v>
      </c>
      <c r="D4990" s="7" t="s">
        <v>5</v>
      </c>
      <c r="E4990" s="6">
        <v>0</v>
      </c>
      <c r="F4990" s="7">
        <v>5</v>
      </c>
      <c r="G4990" s="4">
        <v>2008</v>
      </c>
      <c r="H4990" s="18">
        <f t="shared" si="154"/>
        <v>2009</v>
      </c>
      <c r="I4990" s="5" t="s">
        <v>4113</v>
      </c>
      <c r="J4990" t="str">
        <f t="shared" si="155"/>
        <v>Thelen Reid</v>
      </c>
    </row>
    <row r="4991" spans="1:10" ht="15" x14ac:dyDescent="0.25">
      <c r="A4991" s="5" t="s">
        <v>975</v>
      </c>
      <c r="B4991" s="8">
        <v>2442.1999999999998</v>
      </c>
      <c r="C4991" s="7">
        <v>92</v>
      </c>
      <c r="D4991" s="7" t="s">
        <v>5</v>
      </c>
      <c r="E4991" s="6">
        <v>0.1</v>
      </c>
      <c r="F4991" s="7">
        <v>7</v>
      </c>
      <c r="G4991" s="4">
        <v>2008</v>
      </c>
      <c r="H4991" s="18">
        <f t="shared" si="154"/>
        <v>2009</v>
      </c>
      <c r="I4991" s="5" t="s">
        <v>3062</v>
      </c>
      <c r="J4991" t="str">
        <f t="shared" si="155"/>
        <v>Thompson Knight</v>
      </c>
    </row>
    <row r="4992" spans="1:10" ht="15" x14ac:dyDescent="0.25">
      <c r="A4992" s="5" t="s">
        <v>831</v>
      </c>
      <c r="B4992" s="6">
        <v>814.6</v>
      </c>
      <c r="C4992" s="7">
        <v>142</v>
      </c>
      <c r="D4992" s="7" t="s">
        <v>5</v>
      </c>
      <c r="E4992" s="6">
        <v>0</v>
      </c>
      <c r="F4992" s="7">
        <v>4</v>
      </c>
      <c r="G4992" s="4">
        <v>2008</v>
      </c>
      <c r="H4992" s="18">
        <f t="shared" si="154"/>
        <v>2009</v>
      </c>
      <c r="I4992" s="5" t="s">
        <v>831</v>
      </c>
      <c r="J4992" t="str">
        <f t="shared" si="155"/>
        <v>Thompson Hine</v>
      </c>
    </row>
    <row r="4993" spans="1:10" ht="15" x14ac:dyDescent="0.25">
      <c r="A4993" s="5" t="s">
        <v>1129</v>
      </c>
      <c r="B4993" s="6">
        <v>648.6</v>
      </c>
      <c r="C4993" s="7">
        <v>153</v>
      </c>
      <c r="D4993" s="7" t="s">
        <v>5</v>
      </c>
      <c r="E4993" s="6">
        <v>0</v>
      </c>
      <c r="F4993" s="7">
        <v>1</v>
      </c>
      <c r="G4993" s="4">
        <v>2008</v>
      </c>
      <c r="H4993" s="18">
        <f t="shared" si="154"/>
        <v>2009</v>
      </c>
      <c r="I4993" s="5" t="s">
        <v>3181</v>
      </c>
      <c r="J4993" t="str">
        <f t="shared" si="155"/>
        <v>Thompson Hine</v>
      </c>
    </row>
    <row r="4994" spans="1:10" ht="15" x14ac:dyDescent="0.25">
      <c r="A4994" s="5" t="s">
        <v>1873</v>
      </c>
      <c r="B4994" s="8">
        <v>11833.5</v>
      </c>
      <c r="C4994" s="7">
        <v>46</v>
      </c>
      <c r="D4994" s="7" t="s">
        <v>5</v>
      </c>
      <c r="E4994" s="6">
        <v>0.3</v>
      </c>
      <c r="F4994" s="7">
        <v>4</v>
      </c>
      <c r="G4994" s="4">
        <v>2008</v>
      </c>
      <c r="H4994" s="18">
        <f t="shared" ref="H4994:H5057" si="156">G4994+1</f>
        <v>2009</v>
      </c>
      <c r="I4994" s="5" t="s">
        <v>1873</v>
      </c>
      <c r="J4994" t="str">
        <f t="shared" ref="J4994:J5057" si="157">TRIM(LEFT(SUBSTITUTE(I4994," ",REPT(" ",100)),200))</f>
        <v>Torys</v>
      </c>
    </row>
    <row r="4995" spans="1:10" ht="15" x14ac:dyDescent="0.25">
      <c r="A4995" s="5" t="s">
        <v>832</v>
      </c>
      <c r="B4995" s="8">
        <v>8719</v>
      </c>
      <c r="C4995" s="7">
        <v>56</v>
      </c>
      <c r="D4995" s="7" t="s">
        <v>5</v>
      </c>
      <c r="E4995" s="6">
        <v>0.2</v>
      </c>
      <c r="F4995" s="7">
        <v>27</v>
      </c>
      <c r="G4995" s="4">
        <v>2008</v>
      </c>
      <c r="H4995" s="18">
        <f t="shared" si="156"/>
        <v>2009</v>
      </c>
      <c r="I4995" s="5" t="s">
        <v>832</v>
      </c>
      <c r="J4995" t="str">
        <f t="shared" si="157"/>
        <v>Troutman Sanders</v>
      </c>
    </row>
    <row r="4996" spans="1:10" ht="15" x14ac:dyDescent="0.25">
      <c r="A4996" s="5" t="s">
        <v>2378</v>
      </c>
      <c r="B4996" s="8">
        <v>1000</v>
      </c>
      <c r="C4996" s="20">
        <v>131</v>
      </c>
      <c r="D4996" s="7">
        <v>1</v>
      </c>
      <c r="E4996" s="6">
        <v>0</v>
      </c>
      <c r="F4996" s="7">
        <v>1</v>
      </c>
      <c r="G4996" s="4">
        <v>2008</v>
      </c>
      <c r="H4996" s="18">
        <f t="shared" si="156"/>
        <v>2009</v>
      </c>
      <c r="I4996" s="5" t="s">
        <v>3907</v>
      </c>
      <c r="J4996" t="str">
        <f t="shared" si="157"/>
        <v>Van Cott</v>
      </c>
    </row>
    <row r="4997" spans="1:10" ht="15" x14ac:dyDescent="0.25">
      <c r="A4997" s="5" t="s">
        <v>834</v>
      </c>
      <c r="B4997" s="8">
        <v>11810.7</v>
      </c>
      <c r="C4997" s="7">
        <v>47</v>
      </c>
      <c r="D4997" s="7" t="s">
        <v>5</v>
      </c>
      <c r="E4997" s="6">
        <v>0.3</v>
      </c>
      <c r="F4997" s="7">
        <v>53</v>
      </c>
      <c r="G4997" s="4">
        <v>2008</v>
      </c>
      <c r="H4997" s="18">
        <f t="shared" si="156"/>
        <v>2009</v>
      </c>
      <c r="I4997" s="5" t="s">
        <v>834</v>
      </c>
      <c r="J4997" t="str">
        <f t="shared" si="157"/>
        <v>Venable LLP</v>
      </c>
    </row>
    <row r="4998" spans="1:10" ht="15" x14ac:dyDescent="0.25">
      <c r="A4998" s="5" t="s">
        <v>835</v>
      </c>
      <c r="B4998" s="8">
        <v>20897.8</v>
      </c>
      <c r="C4998" s="7">
        <v>29</v>
      </c>
      <c r="D4998" s="7" t="s">
        <v>5</v>
      </c>
      <c r="E4998" s="6">
        <v>0.6</v>
      </c>
      <c r="F4998" s="7">
        <v>58</v>
      </c>
      <c r="G4998" s="4">
        <v>2008</v>
      </c>
      <c r="H4998" s="18">
        <f t="shared" si="156"/>
        <v>2009</v>
      </c>
      <c r="I4998" s="5" t="s">
        <v>2897</v>
      </c>
      <c r="J4998" t="str">
        <f t="shared" si="157"/>
        <v>Vinson Elkins</v>
      </c>
    </row>
    <row r="4999" spans="1:10" ht="15" x14ac:dyDescent="0.25">
      <c r="A4999" s="5" t="s">
        <v>1079</v>
      </c>
      <c r="B4999" s="8">
        <v>18635.099999999999</v>
      </c>
      <c r="C4999" s="7">
        <v>32</v>
      </c>
      <c r="D4999" s="7" t="s">
        <v>5</v>
      </c>
      <c r="E4999" s="6">
        <v>0.5</v>
      </c>
      <c r="F4999" s="7">
        <v>13</v>
      </c>
      <c r="G4999" s="4">
        <v>2008</v>
      </c>
      <c r="H4999" s="18">
        <f t="shared" si="156"/>
        <v>2009</v>
      </c>
      <c r="I4999" s="5" t="s">
        <v>2611</v>
      </c>
      <c r="J4999" t="str">
        <f t="shared" si="157"/>
        <v>Wachtell Lipton</v>
      </c>
    </row>
    <row r="5000" spans="1:10" ht="15" x14ac:dyDescent="0.25">
      <c r="A5000" s="5" t="s">
        <v>1154</v>
      </c>
      <c r="B5000" s="6">
        <v>385.8</v>
      </c>
      <c r="C5000" s="7">
        <v>182</v>
      </c>
      <c r="D5000" s="7" t="s">
        <v>5</v>
      </c>
      <c r="E5000" s="6">
        <v>0</v>
      </c>
      <c r="F5000" s="7">
        <v>4</v>
      </c>
      <c r="G5000" s="4">
        <v>2008</v>
      </c>
      <c r="H5000" s="18">
        <f t="shared" si="156"/>
        <v>2009</v>
      </c>
      <c r="I5000" s="5" t="s">
        <v>3200</v>
      </c>
      <c r="J5000" t="str">
        <f t="shared" si="157"/>
        <v>Waller Lansden</v>
      </c>
    </row>
    <row r="5001" spans="1:10" ht="15" x14ac:dyDescent="0.25">
      <c r="A5001" s="5" t="s">
        <v>1089</v>
      </c>
      <c r="B5001" s="8">
        <v>16052.5</v>
      </c>
      <c r="C5001" s="7">
        <v>38</v>
      </c>
      <c r="D5001" s="7" t="s">
        <v>5</v>
      </c>
      <c r="E5001" s="6">
        <v>0.4</v>
      </c>
      <c r="F5001" s="7">
        <v>20</v>
      </c>
      <c r="G5001" s="4">
        <v>2008</v>
      </c>
      <c r="H5001" s="18">
        <f t="shared" si="156"/>
        <v>2009</v>
      </c>
      <c r="I5001" s="5" t="s">
        <v>2612</v>
      </c>
      <c r="J5001" t="str">
        <f t="shared" si="157"/>
        <v>Weil Gotshal</v>
      </c>
    </row>
    <row r="5002" spans="1:10" ht="15" x14ac:dyDescent="0.25">
      <c r="A5002" s="5" t="s">
        <v>838</v>
      </c>
      <c r="B5002" s="8">
        <v>19660.400000000001</v>
      </c>
      <c r="C5002" s="7">
        <v>31</v>
      </c>
      <c r="D5002" s="7" t="s">
        <v>5</v>
      </c>
      <c r="E5002" s="6">
        <v>0.5</v>
      </c>
      <c r="F5002" s="7">
        <v>2</v>
      </c>
      <c r="G5002" s="4">
        <v>2008</v>
      </c>
      <c r="H5002" s="18">
        <f t="shared" si="156"/>
        <v>2009</v>
      </c>
      <c r="I5002" s="5" t="s">
        <v>2899</v>
      </c>
      <c r="J5002" t="str">
        <f t="shared" si="157"/>
        <v>White Case</v>
      </c>
    </row>
    <row r="5003" spans="1:10" ht="15" x14ac:dyDescent="0.25">
      <c r="A5003" s="5" t="s">
        <v>55</v>
      </c>
      <c r="B5003" s="8">
        <v>1989.5</v>
      </c>
      <c r="C5003" s="7">
        <v>99</v>
      </c>
      <c r="D5003" s="7" t="s">
        <v>5</v>
      </c>
      <c r="E5003" s="6">
        <v>0.1</v>
      </c>
      <c r="F5003" s="7">
        <v>10</v>
      </c>
      <c r="G5003" s="4">
        <v>2008</v>
      </c>
      <c r="H5003" s="18">
        <f t="shared" si="156"/>
        <v>2009</v>
      </c>
      <c r="I5003" s="5" t="s">
        <v>2614</v>
      </c>
      <c r="J5003" t="str">
        <f t="shared" si="157"/>
        <v>Willkie Farr</v>
      </c>
    </row>
    <row r="5004" spans="1:10" ht="15" x14ac:dyDescent="0.25">
      <c r="A5004" s="5" t="s">
        <v>1917</v>
      </c>
      <c r="B5004" s="8">
        <v>10472.700000000001</v>
      </c>
      <c r="C5004" s="7">
        <v>51</v>
      </c>
      <c r="D5004" s="7" t="s">
        <v>5</v>
      </c>
      <c r="E5004" s="6">
        <v>0.3</v>
      </c>
      <c r="F5004" s="7">
        <v>22</v>
      </c>
      <c r="G5004" s="4">
        <v>2008</v>
      </c>
      <c r="H5004" s="18">
        <f t="shared" si="156"/>
        <v>2009</v>
      </c>
      <c r="I5004" s="5" t="s">
        <v>1917</v>
      </c>
      <c r="J5004" t="str">
        <f t="shared" si="157"/>
        <v>WilmerHale</v>
      </c>
    </row>
    <row r="5005" spans="1:10" ht="15" x14ac:dyDescent="0.25">
      <c r="A5005" s="5" t="s">
        <v>224</v>
      </c>
      <c r="B5005" s="8">
        <v>12338.1</v>
      </c>
      <c r="C5005" s="7">
        <v>43</v>
      </c>
      <c r="D5005" s="7" t="s">
        <v>5</v>
      </c>
      <c r="E5005" s="6">
        <v>0.3</v>
      </c>
      <c r="F5005" s="7">
        <v>13</v>
      </c>
      <c r="G5005" s="4">
        <v>2008</v>
      </c>
      <c r="H5005" s="18">
        <f t="shared" si="156"/>
        <v>2009</v>
      </c>
      <c r="I5005" s="5" t="s">
        <v>2666</v>
      </c>
      <c r="J5005" t="str">
        <f t="shared" si="157"/>
        <v>Wilson Sonsini</v>
      </c>
    </row>
    <row r="5006" spans="1:10" ht="15" x14ac:dyDescent="0.25">
      <c r="A5006" s="5" t="s">
        <v>56</v>
      </c>
      <c r="B5006" s="8">
        <v>8387.6</v>
      </c>
      <c r="C5006" s="7">
        <v>57</v>
      </c>
      <c r="D5006" s="7" t="s">
        <v>5</v>
      </c>
      <c r="E5006" s="6">
        <v>0.2</v>
      </c>
      <c r="F5006" s="7">
        <v>6</v>
      </c>
      <c r="G5006" s="4">
        <v>2008</v>
      </c>
      <c r="H5006" s="18">
        <f t="shared" si="156"/>
        <v>2009</v>
      </c>
      <c r="I5006" s="5" t="s">
        <v>2615</v>
      </c>
      <c r="J5006" t="str">
        <f t="shared" si="157"/>
        <v>Winston Strawn</v>
      </c>
    </row>
    <row r="5007" spans="1:10" ht="15" x14ac:dyDescent="0.25">
      <c r="A5007" s="5" t="s">
        <v>1290</v>
      </c>
      <c r="B5007" s="8">
        <v>1759</v>
      </c>
      <c r="C5007" s="7">
        <v>108</v>
      </c>
      <c r="D5007" s="7" t="s">
        <v>5</v>
      </c>
      <c r="E5007" s="6">
        <v>0.1</v>
      </c>
      <c r="F5007" s="7">
        <v>3</v>
      </c>
      <c r="G5007" s="4">
        <v>2008</v>
      </c>
      <c r="H5007" s="18">
        <f t="shared" si="156"/>
        <v>2009</v>
      </c>
      <c r="I5007" s="5" t="s">
        <v>3305</v>
      </c>
      <c r="J5007" t="str">
        <f t="shared" si="157"/>
        <v>Womble Carlyle</v>
      </c>
    </row>
    <row r="5008" spans="1:10" ht="15" x14ac:dyDescent="0.25">
      <c r="A5008" s="5" t="s">
        <v>2047</v>
      </c>
      <c r="B5008" s="6">
        <v>767</v>
      </c>
      <c r="C5008" s="7">
        <v>146</v>
      </c>
      <c r="D5008" s="7" t="s">
        <v>5</v>
      </c>
      <c r="E5008" s="6">
        <v>0</v>
      </c>
      <c r="F5008" s="7">
        <v>4</v>
      </c>
      <c r="G5008" s="4">
        <v>2008</v>
      </c>
      <c r="H5008" s="18">
        <f t="shared" si="156"/>
        <v>2009</v>
      </c>
      <c r="I5008" s="5" t="s">
        <v>2968</v>
      </c>
      <c r="J5008" t="str">
        <f t="shared" si="157"/>
        <v>Woodburn Wedge</v>
      </c>
    </row>
    <row r="5009" spans="1:10" ht="15" x14ac:dyDescent="0.25">
      <c r="A5009" s="5" t="s">
        <v>1679</v>
      </c>
      <c r="B5009" s="6">
        <v>700</v>
      </c>
      <c r="C5009" s="20">
        <v>150</v>
      </c>
      <c r="D5009" s="7">
        <v>1</v>
      </c>
      <c r="E5009" s="6">
        <v>0</v>
      </c>
      <c r="F5009" s="7">
        <v>2</v>
      </c>
      <c r="G5009" s="4">
        <v>2008</v>
      </c>
      <c r="H5009" s="18">
        <f t="shared" si="156"/>
        <v>2009</v>
      </c>
      <c r="I5009" s="5" t="s">
        <v>3611</v>
      </c>
      <c r="J5009" t="str">
        <f t="shared" si="157"/>
        <v>Wright Lindsey</v>
      </c>
    </row>
    <row r="5010" spans="1:10" ht="15" x14ac:dyDescent="0.25">
      <c r="A5010" s="5" t="s">
        <v>2430</v>
      </c>
      <c r="B5010" s="8">
        <v>1824.4</v>
      </c>
      <c r="C5010" s="7">
        <v>107</v>
      </c>
      <c r="D5010" s="7" t="s">
        <v>5</v>
      </c>
      <c r="E5010" s="6">
        <v>0.1</v>
      </c>
      <c r="F5010" s="7">
        <v>3</v>
      </c>
      <c r="G5010" s="4">
        <v>2008</v>
      </c>
      <c r="H5010" s="18">
        <f t="shared" si="156"/>
        <v>2009</v>
      </c>
      <c r="I5010" s="5" t="s">
        <v>4092</v>
      </c>
      <c r="J5010" t="str">
        <f t="shared" si="157"/>
        <v>YoungConawayStargatt Taylor</v>
      </c>
    </row>
    <row r="5011" spans="1:10" ht="15" x14ac:dyDescent="0.25">
      <c r="A5011" s="5" t="s">
        <v>2140</v>
      </c>
      <c r="B5011" s="8">
        <v>4645.7</v>
      </c>
      <c r="C5011" s="20">
        <v>70</v>
      </c>
      <c r="D5011" s="7">
        <v>1</v>
      </c>
      <c r="E5011" s="6">
        <v>0.1</v>
      </c>
      <c r="F5011" s="7">
        <v>2</v>
      </c>
      <c r="G5011" s="4">
        <v>2009</v>
      </c>
      <c r="H5011" s="18">
        <f t="shared" si="156"/>
        <v>2010</v>
      </c>
      <c r="I5011" s="5" t="s">
        <v>2978</v>
      </c>
      <c r="J5011" t="str">
        <f t="shared" si="157"/>
        <v>AL Goodbody</v>
      </c>
    </row>
    <row r="5012" spans="1:10" ht="15" x14ac:dyDescent="0.25">
      <c r="A5012" s="5" t="s">
        <v>1719</v>
      </c>
      <c r="B5012" s="8">
        <v>2324.1999999999998</v>
      </c>
      <c r="C5012" s="7">
        <v>104</v>
      </c>
      <c r="D5012" s="7" t="s">
        <v>5</v>
      </c>
      <c r="E5012" s="6">
        <v>0.1</v>
      </c>
      <c r="F5012" s="7">
        <v>2</v>
      </c>
      <c r="G5012" s="4">
        <v>2009</v>
      </c>
      <c r="H5012" s="18">
        <f t="shared" si="156"/>
        <v>2010</v>
      </c>
      <c r="I5012" s="5" t="s">
        <v>3636</v>
      </c>
      <c r="J5012" t="str">
        <f t="shared" si="157"/>
        <v>Akin Gump</v>
      </c>
    </row>
    <row r="5013" spans="1:10" ht="15" x14ac:dyDescent="0.25">
      <c r="A5013" s="5" t="s">
        <v>6</v>
      </c>
      <c r="B5013" s="8">
        <v>18281.400000000001</v>
      </c>
      <c r="C5013" s="7">
        <v>35</v>
      </c>
      <c r="D5013" s="7" t="s">
        <v>5</v>
      </c>
      <c r="E5013" s="6">
        <v>0.5</v>
      </c>
      <c r="F5013" s="7">
        <v>32</v>
      </c>
      <c r="G5013" s="4">
        <v>2009</v>
      </c>
      <c r="H5013" s="18">
        <f t="shared" si="156"/>
        <v>2010</v>
      </c>
      <c r="I5013" s="5" t="s">
        <v>2572</v>
      </c>
      <c r="J5013" t="str">
        <f t="shared" si="157"/>
        <v>Akin Gump</v>
      </c>
    </row>
    <row r="5014" spans="1:10" ht="15" x14ac:dyDescent="0.25">
      <c r="A5014" s="5" t="s">
        <v>1605</v>
      </c>
      <c r="B5014" s="8">
        <v>1350</v>
      </c>
      <c r="C5014" s="7">
        <v>134</v>
      </c>
      <c r="D5014" s="7" t="s">
        <v>5</v>
      </c>
      <c r="E5014" s="6">
        <v>0</v>
      </c>
      <c r="F5014" s="7">
        <v>2</v>
      </c>
      <c r="G5014" s="4">
        <v>2009</v>
      </c>
      <c r="H5014" s="18">
        <f t="shared" si="156"/>
        <v>2010</v>
      </c>
      <c r="I5014" s="5" t="s">
        <v>3559</v>
      </c>
      <c r="J5014" t="str">
        <f t="shared" si="157"/>
        <v>Allen Gledhill</v>
      </c>
    </row>
    <row r="5015" spans="1:10" ht="15" x14ac:dyDescent="0.25">
      <c r="A5015" s="5" t="s">
        <v>1831</v>
      </c>
      <c r="B5015" s="8">
        <v>7433.3</v>
      </c>
      <c r="C5015" s="7">
        <v>59</v>
      </c>
      <c r="D5015" s="7" t="s">
        <v>5</v>
      </c>
      <c r="E5015" s="6">
        <v>0.2</v>
      </c>
      <c r="F5015" s="7">
        <v>4</v>
      </c>
      <c r="G5015" s="4">
        <v>2009</v>
      </c>
      <c r="H5015" s="18">
        <f t="shared" si="156"/>
        <v>2010</v>
      </c>
      <c r="I5015" s="5" t="s">
        <v>3718</v>
      </c>
      <c r="J5015" t="str">
        <f t="shared" si="157"/>
        <v>Allen Overy</v>
      </c>
    </row>
    <row r="5016" spans="1:10" ht="15" x14ac:dyDescent="0.25">
      <c r="A5016" s="5" t="s">
        <v>2481</v>
      </c>
      <c r="B5016" s="6">
        <v>608.9</v>
      </c>
      <c r="C5016" s="7">
        <v>182</v>
      </c>
      <c r="D5016" s="7" t="s">
        <v>5</v>
      </c>
      <c r="E5016" s="6">
        <v>0</v>
      </c>
      <c r="F5016" s="7">
        <v>1</v>
      </c>
      <c r="G5016" s="4">
        <v>2009</v>
      </c>
      <c r="H5016" s="18">
        <f t="shared" si="156"/>
        <v>2010</v>
      </c>
      <c r="I5016" s="5" t="s">
        <v>4129</v>
      </c>
      <c r="J5016" t="str">
        <f t="shared" si="157"/>
        <v>Allen Overy</v>
      </c>
    </row>
    <row r="5017" spans="1:10" ht="15" x14ac:dyDescent="0.25">
      <c r="A5017" s="5" t="s">
        <v>228</v>
      </c>
      <c r="B5017" s="8">
        <v>16913</v>
      </c>
      <c r="C5017" s="7">
        <v>37</v>
      </c>
      <c r="D5017" s="7" t="s">
        <v>5</v>
      </c>
      <c r="E5017" s="6">
        <v>0.4</v>
      </c>
      <c r="F5017" s="7">
        <v>18</v>
      </c>
      <c r="G5017" s="4">
        <v>2009</v>
      </c>
      <c r="H5017" s="18">
        <f t="shared" si="156"/>
        <v>2010</v>
      </c>
      <c r="I5017" s="5" t="s">
        <v>2668</v>
      </c>
      <c r="J5017" t="str">
        <f t="shared" si="157"/>
        <v>Alston Bird</v>
      </c>
    </row>
    <row r="5018" spans="1:10" ht="15" x14ac:dyDescent="0.25">
      <c r="A5018" s="5" t="s">
        <v>2475</v>
      </c>
      <c r="B5018" s="8">
        <v>1810.4</v>
      </c>
      <c r="C5018" s="7">
        <v>119</v>
      </c>
      <c r="D5018" s="7" t="s">
        <v>5</v>
      </c>
      <c r="E5018" s="6">
        <v>0.1</v>
      </c>
      <c r="F5018" s="7">
        <v>6</v>
      </c>
      <c r="G5018" s="4">
        <v>2009</v>
      </c>
      <c r="H5018" s="18">
        <f t="shared" si="156"/>
        <v>2010</v>
      </c>
      <c r="I5018" s="5" t="s">
        <v>4125</v>
      </c>
      <c r="J5018" t="str">
        <f t="shared" si="157"/>
        <v>Anderson Mori</v>
      </c>
    </row>
    <row r="5019" spans="1:10" ht="15" x14ac:dyDescent="0.25">
      <c r="A5019" s="5" t="s">
        <v>672</v>
      </c>
      <c r="B5019" s="8">
        <v>16224</v>
      </c>
      <c r="C5019" s="7">
        <v>38</v>
      </c>
      <c r="D5019" s="7" t="s">
        <v>5</v>
      </c>
      <c r="E5019" s="6">
        <v>0.4</v>
      </c>
      <c r="F5019" s="7">
        <v>34</v>
      </c>
      <c r="G5019" s="4">
        <v>2009</v>
      </c>
      <c r="H5019" s="18">
        <f t="shared" si="156"/>
        <v>2010</v>
      </c>
      <c r="I5019" s="5" t="s">
        <v>672</v>
      </c>
      <c r="J5019" t="str">
        <f t="shared" si="157"/>
        <v>Andrews Kurth</v>
      </c>
    </row>
    <row r="5020" spans="1:10" ht="15" x14ac:dyDescent="0.25">
      <c r="A5020" s="5" t="s">
        <v>121</v>
      </c>
      <c r="B5020" s="8">
        <v>2067.1999999999998</v>
      </c>
      <c r="C5020" s="7">
        <v>112</v>
      </c>
      <c r="D5020" s="7" t="s">
        <v>5</v>
      </c>
      <c r="E5020" s="6">
        <v>0.1</v>
      </c>
      <c r="F5020" s="7">
        <v>7</v>
      </c>
      <c r="G5020" s="4">
        <v>2009</v>
      </c>
      <c r="H5020" s="18">
        <f t="shared" si="156"/>
        <v>2010</v>
      </c>
      <c r="I5020" s="5" t="s">
        <v>2631</v>
      </c>
      <c r="J5020" t="str">
        <f t="shared" si="157"/>
        <v>Arent Fox</v>
      </c>
    </row>
    <row r="5021" spans="1:10" ht="15" x14ac:dyDescent="0.25">
      <c r="A5021" s="5" t="s">
        <v>903</v>
      </c>
      <c r="B5021" s="8">
        <v>1596.9</v>
      </c>
      <c r="C5021" s="7">
        <v>126</v>
      </c>
      <c r="D5021" s="7" t="s">
        <v>5</v>
      </c>
      <c r="E5021" s="6">
        <v>0</v>
      </c>
      <c r="F5021" s="7">
        <v>3</v>
      </c>
      <c r="G5021" s="4">
        <v>2009</v>
      </c>
      <c r="H5021" s="18">
        <f t="shared" si="156"/>
        <v>2010</v>
      </c>
      <c r="I5021" s="5" t="s">
        <v>3017</v>
      </c>
      <c r="J5021" t="str">
        <f t="shared" si="157"/>
        <v>Arnall Golden</v>
      </c>
    </row>
    <row r="5022" spans="1:10" ht="15" x14ac:dyDescent="0.25">
      <c r="A5022" s="5" t="s">
        <v>7</v>
      </c>
      <c r="B5022" s="8">
        <v>2288.9</v>
      </c>
      <c r="C5022" s="7">
        <v>106</v>
      </c>
      <c r="D5022" s="7" t="s">
        <v>5</v>
      </c>
      <c r="E5022" s="6">
        <v>0.1</v>
      </c>
      <c r="F5022" s="7">
        <v>5</v>
      </c>
      <c r="G5022" s="4">
        <v>2009</v>
      </c>
      <c r="H5022" s="18">
        <f t="shared" si="156"/>
        <v>2010</v>
      </c>
      <c r="I5022" s="5" t="s">
        <v>2573</v>
      </c>
      <c r="J5022" t="str">
        <f t="shared" si="157"/>
        <v>Arnold Porter</v>
      </c>
    </row>
    <row r="5023" spans="1:10" ht="15" x14ac:dyDescent="0.25">
      <c r="A5023" s="5" t="s">
        <v>2446</v>
      </c>
      <c r="B5023" s="8">
        <v>2880.8</v>
      </c>
      <c r="C5023" s="20">
        <v>93</v>
      </c>
      <c r="D5023" s="7">
        <v>1</v>
      </c>
      <c r="E5023" s="6">
        <v>0.1</v>
      </c>
      <c r="F5023" s="7">
        <v>2</v>
      </c>
      <c r="G5023" s="4">
        <v>2009</v>
      </c>
      <c r="H5023" s="18">
        <f t="shared" si="156"/>
        <v>2010</v>
      </c>
      <c r="I5023" s="5" t="s">
        <v>2446</v>
      </c>
      <c r="J5023" t="str">
        <f t="shared" si="157"/>
        <v>Arthur Cox</v>
      </c>
    </row>
    <row r="5024" spans="1:10" ht="15" x14ac:dyDescent="0.25">
      <c r="A5024" s="5" t="s">
        <v>2124</v>
      </c>
      <c r="B5024" s="6">
        <v>521.79999999999995</v>
      </c>
      <c r="C5024" s="7">
        <v>196</v>
      </c>
      <c r="D5024" s="7" t="s">
        <v>5</v>
      </c>
      <c r="E5024" s="6">
        <v>0</v>
      </c>
      <c r="F5024" s="7">
        <v>2</v>
      </c>
      <c r="G5024" s="4">
        <v>2009</v>
      </c>
      <c r="H5024" s="18">
        <f t="shared" si="156"/>
        <v>2010</v>
      </c>
      <c r="I5024" s="5" t="s">
        <v>2124</v>
      </c>
      <c r="J5024" t="str">
        <f t="shared" si="157"/>
        <v>Arthur Cox</v>
      </c>
    </row>
    <row r="5025" spans="1:10" ht="15" x14ac:dyDescent="0.25">
      <c r="A5025" s="5" t="s">
        <v>853</v>
      </c>
      <c r="B5025" s="8">
        <v>12741.8</v>
      </c>
      <c r="C5025" s="7">
        <v>47</v>
      </c>
      <c r="D5025" s="7" t="s">
        <v>5</v>
      </c>
      <c r="E5025" s="6">
        <v>0.3</v>
      </c>
      <c r="F5025" s="7">
        <v>11</v>
      </c>
      <c r="G5025" s="4">
        <v>2009</v>
      </c>
      <c r="H5025" s="18">
        <f t="shared" si="156"/>
        <v>2010</v>
      </c>
      <c r="I5025" s="5" t="s">
        <v>10</v>
      </c>
      <c r="J5025" t="str">
        <f t="shared" si="157"/>
        <v>Baker Botts</v>
      </c>
    </row>
    <row r="5026" spans="1:10" ht="15" x14ac:dyDescent="0.25">
      <c r="A5026" s="5" t="s">
        <v>248</v>
      </c>
      <c r="B5026" s="8">
        <v>5486.6</v>
      </c>
      <c r="C5026" s="7">
        <v>66</v>
      </c>
      <c r="D5026" s="7" t="s">
        <v>5</v>
      </c>
      <c r="E5026" s="6">
        <v>0.1</v>
      </c>
      <c r="F5026" s="7">
        <v>10</v>
      </c>
      <c r="G5026" s="4">
        <v>2009</v>
      </c>
      <c r="H5026" s="18">
        <f t="shared" si="156"/>
        <v>2010</v>
      </c>
      <c r="I5026" s="5" t="s">
        <v>2682</v>
      </c>
      <c r="J5026" t="str">
        <f t="shared" si="157"/>
        <v>Baker Daniels</v>
      </c>
    </row>
    <row r="5027" spans="1:10" ht="15" x14ac:dyDescent="0.25">
      <c r="A5027" s="5" t="s">
        <v>676</v>
      </c>
      <c r="B5027" s="8">
        <v>1754.4</v>
      </c>
      <c r="C5027" s="7">
        <v>121</v>
      </c>
      <c r="D5027" s="7" t="s">
        <v>5</v>
      </c>
      <c r="E5027" s="6">
        <v>0.1</v>
      </c>
      <c r="F5027" s="7">
        <v>14</v>
      </c>
      <c r="G5027" s="4">
        <v>2009</v>
      </c>
      <c r="H5027" s="18">
        <f t="shared" si="156"/>
        <v>2010</v>
      </c>
      <c r="I5027" s="5" t="s">
        <v>2805</v>
      </c>
      <c r="J5027" t="str">
        <f t="shared" si="157"/>
        <v>Baker Hostetler</v>
      </c>
    </row>
    <row r="5028" spans="1:10" ht="15" x14ac:dyDescent="0.25">
      <c r="A5028" s="5" t="s">
        <v>1893</v>
      </c>
      <c r="B5028" s="8">
        <v>39034.9</v>
      </c>
      <c r="C5028" s="7">
        <v>20</v>
      </c>
      <c r="D5028" s="7" t="s">
        <v>5</v>
      </c>
      <c r="E5028" s="6">
        <v>1</v>
      </c>
      <c r="F5028" s="7">
        <v>34</v>
      </c>
      <c r="G5028" s="4">
        <v>2009</v>
      </c>
      <c r="H5028" s="18">
        <f t="shared" si="156"/>
        <v>2010</v>
      </c>
      <c r="I5028" s="5" t="s">
        <v>1893</v>
      </c>
      <c r="J5028" t="str">
        <f t="shared" si="157"/>
        <v>Baker Botts</v>
      </c>
    </row>
    <row r="5029" spans="1:10" ht="15" x14ac:dyDescent="0.25">
      <c r="A5029" s="5" t="s">
        <v>1994</v>
      </c>
      <c r="B5029" s="8">
        <v>1461.9</v>
      </c>
      <c r="C5029" s="7">
        <v>129</v>
      </c>
      <c r="D5029" s="7" t="s">
        <v>5</v>
      </c>
      <c r="E5029" s="6">
        <v>0</v>
      </c>
      <c r="F5029" s="7">
        <v>7</v>
      </c>
      <c r="G5029" s="4">
        <v>2009</v>
      </c>
      <c r="H5029" s="18">
        <f t="shared" si="156"/>
        <v>2010</v>
      </c>
      <c r="I5029" s="5" t="s">
        <v>2764</v>
      </c>
      <c r="J5029" t="str">
        <f t="shared" si="157"/>
        <v>Baker Donelson</v>
      </c>
    </row>
    <row r="5030" spans="1:10" ht="15" x14ac:dyDescent="0.25">
      <c r="A5030" s="5" t="s">
        <v>1511</v>
      </c>
      <c r="B5030" s="8">
        <v>2198.1999999999998</v>
      </c>
      <c r="C5030" s="7">
        <v>108</v>
      </c>
      <c r="D5030" s="7" t="s">
        <v>5</v>
      </c>
      <c r="E5030" s="6">
        <v>0.1</v>
      </c>
      <c r="F5030" s="7">
        <v>3</v>
      </c>
      <c r="G5030" s="4">
        <v>2009</v>
      </c>
      <c r="H5030" s="18">
        <f t="shared" si="156"/>
        <v>2010</v>
      </c>
      <c r="I5030" s="5" t="s">
        <v>3481</v>
      </c>
      <c r="J5030" t="str">
        <f t="shared" si="157"/>
        <v>Balch Bingham</v>
      </c>
    </row>
    <row r="5031" spans="1:10" ht="15" x14ac:dyDescent="0.25">
      <c r="A5031" s="5" t="s">
        <v>237</v>
      </c>
      <c r="B5031" s="8">
        <v>6336.7</v>
      </c>
      <c r="C5031" s="7">
        <v>62</v>
      </c>
      <c r="D5031" s="7" t="s">
        <v>5</v>
      </c>
      <c r="E5031" s="6">
        <v>0.2</v>
      </c>
      <c r="F5031" s="7">
        <v>16</v>
      </c>
      <c r="G5031" s="4">
        <v>2009</v>
      </c>
      <c r="H5031" s="18">
        <f t="shared" si="156"/>
        <v>2010</v>
      </c>
      <c r="I5031" s="5" t="s">
        <v>2674</v>
      </c>
      <c r="J5031" t="str">
        <f t="shared" si="157"/>
        <v>Ballard Spahr</v>
      </c>
    </row>
    <row r="5032" spans="1:10" ht="15" x14ac:dyDescent="0.25">
      <c r="A5032" s="5" t="s">
        <v>2472</v>
      </c>
      <c r="B5032" s="8">
        <v>4992.6000000000004</v>
      </c>
      <c r="C5032" s="7">
        <v>69</v>
      </c>
      <c r="D5032" s="7" t="s">
        <v>5</v>
      </c>
      <c r="E5032" s="6">
        <v>0.1</v>
      </c>
      <c r="F5032" s="7">
        <v>2</v>
      </c>
      <c r="G5032" s="4">
        <v>2009</v>
      </c>
      <c r="H5032" s="18">
        <f t="shared" si="156"/>
        <v>2010</v>
      </c>
      <c r="I5032" s="5" t="s">
        <v>4123</v>
      </c>
      <c r="J5032" t="str">
        <f t="shared" si="157"/>
        <v>Bar Karrer</v>
      </c>
    </row>
    <row r="5033" spans="1:10" ht="15" x14ac:dyDescent="0.25">
      <c r="A5033" s="5" t="s">
        <v>1504</v>
      </c>
      <c r="B5033" s="8">
        <v>1772.3</v>
      </c>
      <c r="C5033" s="7">
        <v>120</v>
      </c>
      <c r="D5033" s="7" t="s">
        <v>5</v>
      </c>
      <c r="E5033" s="6">
        <v>0.1</v>
      </c>
      <c r="F5033" s="7">
        <v>5</v>
      </c>
      <c r="G5033" s="4">
        <v>2009</v>
      </c>
      <c r="H5033" s="18">
        <f t="shared" si="156"/>
        <v>2010</v>
      </c>
      <c r="I5033" s="5" t="s">
        <v>3474</v>
      </c>
      <c r="J5033" t="str">
        <f t="shared" si="157"/>
        <v>BarackFerrazzanoKirschbaum Perlman</v>
      </c>
    </row>
    <row r="5034" spans="1:10" ht="15" x14ac:dyDescent="0.25">
      <c r="A5034" s="5" t="s">
        <v>1662</v>
      </c>
      <c r="B5034" s="6">
        <v>706.7</v>
      </c>
      <c r="C5034" s="7">
        <v>173</v>
      </c>
      <c r="D5034" s="7" t="s">
        <v>5</v>
      </c>
      <c r="E5034" s="6">
        <v>0</v>
      </c>
      <c r="F5034" s="7">
        <v>2</v>
      </c>
      <c r="G5034" s="4">
        <v>2009</v>
      </c>
      <c r="H5034" s="18">
        <f t="shared" si="156"/>
        <v>2010</v>
      </c>
      <c r="I5034" s="5" t="s">
        <v>3600</v>
      </c>
      <c r="J5034" t="str">
        <f t="shared" si="157"/>
        <v>Barrett McNagny</v>
      </c>
    </row>
    <row r="5035" spans="1:10" ht="15" x14ac:dyDescent="0.25">
      <c r="A5035" s="5" t="s">
        <v>1311</v>
      </c>
      <c r="B5035" s="8">
        <v>3486.1</v>
      </c>
      <c r="C5035" s="7">
        <v>88</v>
      </c>
      <c r="D5035" s="7" t="s">
        <v>5</v>
      </c>
      <c r="E5035" s="6">
        <v>0.1</v>
      </c>
      <c r="F5035" s="7">
        <v>18</v>
      </c>
      <c r="G5035" s="4">
        <v>2009</v>
      </c>
      <c r="H5035" s="18">
        <f t="shared" si="156"/>
        <v>2010</v>
      </c>
      <c r="I5035" s="5" t="s">
        <v>3321</v>
      </c>
      <c r="J5035" t="str">
        <f t="shared" si="157"/>
        <v>Bass Berry</v>
      </c>
    </row>
    <row r="5036" spans="1:10" ht="15" x14ac:dyDescent="0.25">
      <c r="A5036" s="5" t="s">
        <v>2484</v>
      </c>
      <c r="B5036" s="6">
        <v>568.70000000000005</v>
      </c>
      <c r="C5036" s="7">
        <v>191</v>
      </c>
      <c r="D5036" s="7" t="s">
        <v>5</v>
      </c>
      <c r="E5036" s="6">
        <v>0</v>
      </c>
      <c r="F5036" s="7">
        <v>2</v>
      </c>
      <c r="G5036" s="4">
        <v>2009</v>
      </c>
      <c r="H5036" s="18">
        <f t="shared" si="156"/>
        <v>2010</v>
      </c>
      <c r="I5036" s="5" t="s">
        <v>4132</v>
      </c>
      <c r="J5036" t="str">
        <f t="shared" si="157"/>
        <v>Berliner Corcoran</v>
      </c>
    </row>
    <row r="5037" spans="1:10" ht="15" x14ac:dyDescent="0.25">
      <c r="A5037" s="5" t="s">
        <v>682</v>
      </c>
      <c r="B5037" s="8">
        <v>25544.3</v>
      </c>
      <c r="C5037" s="7">
        <v>25</v>
      </c>
      <c r="D5037" s="7" t="s">
        <v>5</v>
      </c>
      <c r="E5037" s="6">
        <v>0.7</v>
      </c>
      <c r="F5037" s="7">
        <v>52</v>
      </c>
      <c r="G5037" s="4">
        <v>2009</v>
      </c>
      <c r="H5037" s="18">
        <f t="shared" si="156"/>
        <v>2010</v>
      </c>
      <c r="I5037" s="5" t="s">
        <v>682</v>
      </c>
      <c r="J5037" t="str">
        <f t="shared" si="157"/>
        <v>Bingham McCutchen</v>
      </c>
    </row>
    <row r="5038" spans="1:10" ht="15" x14ac:dyDescent="0.25">
      <c r="A5038" s="5" t="s">
        <v>683</v>
      </c>
      <c r="B5038" s="8">
        <v>3479.5</v>
      </c>
      <c r="C5038" s="7">
        <v>89</v>
      </c>
      <c r="D5038" s="7" t="s">
        <v>5</v>
      </c>
      <c r="E5038" s="6">
        <v>0.1</v>
      </c>
      <c r="F5038" s="7">
        <v>18</v>
      </c>
      <c r="G5038" s="4">
        <v>2009</v>
      </c>
      <c r="H5038" s="18">
        <f t="shared" si="156"/>
        <v>2010</v>
      </c>
      <c r="I5038" s="5" t="s">
        <v>683</v>
      </c>
      <c r="J5038" t="str">
        <f t="shared" si="157"/>
        <v>Blank Rome</v>
      </c>
    </row>
    <row r="5039" spans="1:10" ht="15" x14ac:dyDescent="0.25">
      <c r="A5039" s="5" t="s">
        <v>481</v>
      </c>
      <c r="B5039" s="8">
        <v>18921.3</v>
      </c>
      <c r="C5039" s="7">
        <v>33</v>
      </c>
      <c r="D5039" s="7" t="s">
        <v>5</v>
      </c>
      <c r="E5039" s="6">
        <v>0.5</v>
      </c>
      <c r="F5039" s="7">
        <v>23</v>
      </c>
      <c r="G5039" s="4">
        <v>2009</v>
      </c>
      <c r="H5039" s="18">
        <f t="shared" si="156"/>
        <v>2010</v>
      </c>
      <c r="I5039" s="5" t="s">
        <v>2769</v>
      </c>
      <c r="J5039" t="str">
        <f t="shared" si="157"/>
        <v>Bracewell Giuliani</v>
      </c>
    </row>
    <row r="5040" spans="1:10" ht="15" x14ac:dyDescent="0.25">
      <c r="A5040" s="5" t="s">
        <v>689</v>
      </c>
      <c r="B5040" s="8">
        <v>2599.8000000000002</v>
      </c>
      <c r="C5040" s="7">
        <v>102</v>
      </c>
      <c r="D5040" s="7" t="s">
        <v>5</v>
      </c>
      <c r="E5040" s="6">
        <v>0.1</v>
      </c>
      <c r="F5040" s="7">
        <v>18</v>
      </c>
      <c r="G5040" s="4">
        <v>2009</v>
      </c>
      <c r="H5040" s="18">
        <f t="shared" si="156"/>
        <v>2010</v>
      </c>
      <c r="I5040" s="5" t="s">
        <v>689</v>
      </c>
      <c r="J5040" t="str">
        <f t="shared" si="157"/>
        <v>Bryan Cave</v>
      </c>
    </row>
    <row r="5041" spans="1:10" ht="15" x14ac:dyDescent="0.25">
      <c r="A5041" s="5" t="s">
        <v>514</v>
      </c>
      <c r="B5041" s="6">
        <v>959</v>
      </c>
      <c r="C5041" s="7">
        <v>146</v>
      </c>
      <c r="D5041" s="7" t="s">
        <v>5</v>
      </c>
      <c r="E5041" s="6">
        <v>0</v>
      </c>
      <c r="F5041" s="7">
        <v>3</v>
      </c>
      <c r="G5041" s="4">
        <v>2009</v>
      </c>
      <c r="H5041" s="18">
        <f t="shared" si="156"/>
        <v>2010</v>
      </c>
      <c r="I5041" s="5" t="s">
        <v>2781</v>
      </c>
      <c r="J5041" t="str">
        <f t="shared" si="157"/>
        <v>Buchanan Ingersoll</v>
      </c>
    </row>
    <row r="5042" spans="1:10" ht="15" x14ac:dyDescent="0.25">
      <c r="A5042" s="5" t="s">
        <v>2303</v>
      </c>
      <c r="B5042" s="6">
        <v>729.7</v>
      </c>
      <c r="C5042" s="7">
        <v>170</v>
      </c>
      <c r="D5042" s="7" t="s">
        <v>5</v>
      </c>
      <c r="E5042" s="6">
        <v>0</v>
      </c>
      <c r="F5042" s="7">
        <v>1</v>
      </c>
      <c r="G5042" s="4">
        <v>2009</v>
      </c>
      <c r="H5042" s="18">
        <f t="shared" si="156"/>
        <v>2010</v>
      </c>
      <c r="I5042" s="5" t="s">
        <v>4003</v>
      </c>
      <c r="J5042" t="str">
        <f t="shared" si="157"/>
        <v>Cades Schutte</v>
      </c>
    </row>
    <row r="5043" spans="1:10" ht="15" x14ac:dyDescent="0.25">
      <c r="A5043" s="5" t="s">
        <v>11</v>
      </c>
      <c r="B5043" s="8">
        <v>111646.5</v>
      </c>
      <c r="C5043" s="7">
        <v>7</v>
      </c>
      <c r="D5043" s="7" t="s">
        <v>5</v>
      </c>
      <c r="E5043" s="6">
        <v>2.9</v>
      </c>
      <c r="F5043" s="7">
        <v>3</v>
      </c>
      <c r="G5043" s="4">
        <v>2009</v>
      </c>
      <c r="H5043" s="18">
        <f t="shared" si="156"/>
        <v>2010</v>
      </c>
      <c r="I5043" s="5" t="s">
        <v>2576</v>
      </c>
      <c r="J5043" t="str">
        <f t="shared" si="157"/>
        <v>Cadwalader Wickersham</v>
      </c>
    </row>
    <row r="5044" spans="1:10" ht="15" x14ac:dyDescent="0.25">
      <c r="A5044" s="5" t="s">
        <v>12</v>
      </c>
      <c r="B5044" s="8">
        <v>4553.8999999999996</v>
      </c>
      <c r="C5044" s="7">
        <v>72</v>
      </c>
      <c r="D5044" s="7" t="s">
        <v>5</v>
      </c>
      <c r="E5044" s="6">
        <v>0.1</v>
      </c>
      <c r="F5044" s="7">
        <v>16</v>
      </c>
      <c r="G5044" s="4">
        <v>2009</v>
      </c>
      <c r="H5044" s="18">
        <f t="shared" si="156"/>
        <v>2010</v>
      </c>
      <c r="I5044" s="5" t="s">
        <v>2577</v>
      </c>
      <c r="J5044" t="str">
        <f t="shared" si="157"/>
        <v>Cahill Gordon</v>
      </c>
    </row>
    <row r="5045" spans="1:10" ht="15" x14ac:dyDescent="0.25">
      <c r="A5045" s="5" t="s">
        <v>871</v>
      </c>
      <c r="B5045" s="6">
        <v>599.1</v>
      </c>
      <c r="C5045" s="7">
        <v>187</v>
      </c>
      <c r="D5045" s="7" t="s">
        <v>5</v>
      </c>
      <c r="E5045" s="6">
        <v>0</v>
      </c>
      <c r="F5045" s="7">
        <v>2</v>
      </c>
      <c r="G5045" s="4">
        <v>2009</v>
      </c>
      <c r="H5045" s="18">
        <f t="shared" si="156"/>
        <v>2010</v>
      </c>
      <c r="I5045" s="5" t="s">
        <v>2993</v>
      </c>
      <c r="J5045" t="str">
        <f t="shared" si="157"/>
        <v>Calfee Halter</v>
      </c>
    </row>
    <row r="5046" spans="1:10" ht="15" x14ac:dyDescent="0.25">
      <c r="A5046" s="5" t="s">
        <v>129</v>
      </c>
      <c r="B5046" s="8">
        <v>1947.8</v>
      </c>
      <c r="C5046" s="7">
        <v>116</v>
      </c>
      <c r="D5046" s="7" t="s">
        <v>5</v>
      </c>
      <c r="E5046" s="6">
        <v>0.1</v>
      </c>
      <c r="F5046" s="7">
        <v>4</v>
      </c>
      <c r="G5046" s="4">
        <v>2009</v>
      </c>
      <c r="H5046" s="18">
        <f t="shared" si="156"/>
        <v>2010</v>
      </c>
      <c r="I5046" s="5" t="s">
        <v>2635</v>
      </c>
      <c r="J5046" t="str">
        <f t="shared" si="157"/>
        <v>Chadbourne Parke</v>
      </c>
    </row>
    <row r="5047" spans="1:10" ht="15" x14ac:dyDescent="0.25">
      <c r="A5047" s="5" t="s">
        <v>1198</v>
      </c>
      <c r="B5047" s="6">
        <v>604.70000000000005</v>
      </c>
      <c r="C5047" s="7">
        <v>183</v>
      </c>
      <c r="D5047" s="7" t="s">
        <v>5</v>
      </c>
      <c r="E5047" s="6">
        <v>0</v>
      </c>
      <c r="F5047" s="7">
        <v>5</v>
      </c>
      <c r="G5047" s="4">
        <v>2009</v>
      </c>
      <c r="H5047" s="18">
        <f t="shared" si="156"/>
        <v>2010</v>
      </c>
      <c r="I5047" s="5" t="s">
        <v>3237</v>
      </c>
      <c r="J5047" t="str">
        <f t="shared" si="157"/>
        <v>Chapman Cutler</v>
      </c>
    </row>
    <row r="5048" spans="1:10" ht="15" x14ac:dyDescent="0.25">
      <c r="A5048" s="5" t="s">
        <v>697</v>
      </c>
      <c r="B5048" s="6">
        <v>624.6</v>
      </c>
      <c r="C5048" s="7">
        <v>179</v>
      </c>
      <c r="D5048" s="7" t="s">
        <v>5</v>
      </c>
      <c r="E5048" s="6">
        <v>0</v>
      </c>
      <c r="F5048" s="7">
        <v>2</v>
      </c>
      <c r="G5048" s="4">
        <v>2009</v>
      </c>
      <c r="H5048" s="18">
        <f t="shared" si="156"/>
        <v>2010</v>
      </c>
      <c r="I5048" s="5" t="s">
        <v>2816</v>
      </c>
      <c r="J5048" t="str">
        <f t="shared" si="157"/>
        <v>Choate Hall</v>
      </c>
    </row>
    <row r="5049" spans="1:10" ht="15" x14ac:dyDescent="0.25">
      <c r="A5049" s="5" t="s">
        <v>2389</v>
      </c>
      <c r="B5049" s="8">
        <v>1161.2</v>
      </c>
      <c r="C5049" s="7">
        <v>137</v>
      </c>
      <c r="D5049" s="7" t="s">
        <v>5</v>
      </c>
      <c r="E5049" s="6">
        <v>0</v>
      </c>
      <c r="F5049" s="7">
        <v>2</v>
      </c>
      <c r="G5049" s="4">
        <v>2009</v>
      </c>
      <c r="H5049" s="18">
        <f t="shared" si="156"/>
        <v>2010</v>
      </c>
      <c r="I5049" s="5" t="s">
        <v>4064</v>
      </c>
      <c r="J5049" t="str">
        <f t="shared" si="157"/>
        <v>Christensen Miller</v>
      </c>
    </row>
    <row r="5050" spans="1:10" ht="15" x14ac:dyDescent="0.25">
      <c r="A5050" s="5" t="s">
        <v>2441</v>
      </c>
      <c r="B5050" s="6">
        <v>900</v>
      </c>
      <c r="C5050" s="7">
        <v>149</v>
      </c>
      <c r="D5050" s="7" t="s">
        <v>5</v>
      </c>
      <c r="E5050" s="6">
        <v>0</v>
      </c>
      <c r="F5050" s="7">
        <v>1</v>
      </c>
      <c r="G5050" s="4">
        <v>2009</v>
      </c>
      <c r="H5050" s="18">
        <f t="shared" si="156"/>
        <v>2010</v>
      </c>
      <c r="I5050" s="5" t="s">
        <v>4101</v>
      </c>
      <c r="J5050" t="str">
        <f t="shared" si="157"/>
        <v>ClarkThomasWinters Shapiro</v>
      </c>
    </row>
    <row r="5051" spans="1:10" ht="15" x14ac:dyDescent="0.25">
      <c r="A5051" s="5" t="s">
        <v>482</v>
      </c>
      <c r="B5051" s="8">
        <v>60951.4</v>
      </c>
      <c r="C5051" s="7">
        <v>14</v>
      </c>
      <c r="D5051" s="7" t="s">
        <v>5</v>
      </c>
      <c r="E5051" s="6">
        <v>1.6</v>
      </c>
      <c r="F5051" s="7">
        <v>18</v>
      </c>
      <c r="G5051" s="4">
        <v>2009</v>
      </c>
      <c r="H5051" s="18">
        <f t="shared" si="156"/>
        <v>2010</v>
      </c>
      <c r="I5051" s="5" t="s">
        <v>2578</v>
      </c>
      <c r="J5051" t="str">
        <f t="shared" si="157"/>
        <v>Cleary Gottlieb</v>
      </c>
    </row>
    <row r="5052" spans="1:10" ht="15" x14ac:dyDescent="0.25">
      <c r="A5052" s="5" t="s">
        <v>1989</v>
      </c>
      <c r="B5052" s="8">
        <v>3841.6</v>
      </c>
      <c r="C5052" s="7">
        <v>80</v>
      </c>
      <c r="D5052" s="7" t="s">
        <v>5</v>
      </c>
      <c r="E5052" s="6">
        <v>0.1</v>
      </c>
      <c r="F5052" s="7">
        <v>15</v>
      </c>
      <c r="G5052" s="4">
        <v>2009</v>
      </c>
      <c r="H5052" s="18">
        <f t="shared" si="156"/>
        <v>2010</v>
      </c>
      <c r="I5052" s="5" t="s">
        <v>1989</v>
      </c>
      <c r="J5052" t="str">
        <f t="shared" si="157"/>
        <v>Clifford Chance</v>
      </c>
    </row>
    <row r="5053" spans="1:10" ht="15" x14ac:dyDescent="0.25">
      <c r="A5053" s="5" t="s">
        <v>1581</v>
      </c>
      <c r="B5053" s="6">
        <v>859.7</v>
      </c>
      <c r="C5053" s="20">
        <v>152</v>
      </c>
      <c r="D5053" s="7">
        <v>1</v>
      </c>
      <c r="E5053" s="6">
        <v>0</v>
      </c>
      <c r="F5053" s="7">
        <v>4</v>
      </c>
      <c r="G5053" s="4">
        <v>2009</v>
      </c>
      <c r="H5053" s="18">
        <f t="shared" si="156"/>
        <v>2010</v>
      </c>
      <c r="I5053" s="5" t="s">
        <v>3539</v>
      </c>
      <c r="J5053" t="str">
        <f t="shared" si="157"/>
        <v>Conner Winters</v>
      </c>
    </row>
    <row r="5054" spans="1:10" ht="15" x14ac:dyDescent="0.25">
      <c r="A5054" s="5" t="s">
        <v>1512</v>
      </c>
      <c r="B5054" s="8">
        <v>2301.1999999999998</v>
      </c>
      <c r="C5054" s="7">
        <v>105</v>
      </c>
      <c r="D5054" s="7" t="s">
        <v>5</v>
      </c>
      <c r="E5054" s="6">
        <v>0.1</v>
      </c>
      <c r="F5054" s="7">
        <v>4</v>
      </c>
      <c r="G5054" s="4">
        <v>2009</v>
      </c>
      <c r="H5054" s="18">
        <f t="shared" si="156"/>
        <v>2010</v>
      </c>
      <c r="I5054" s="5" t="s">
        <v>3482</v>
      </c>
      <c r="J5054" t="str">
        <f t="shared" si="157"/>
        <v>Conyers Dill</v>
      </c>
    </row>
    <row r="5055" spans="1:10" ht="15" x14ac:dyDescent="0.25">
      <c r="A5055" s="5" t="s">
        <v>2056</v>
      </c>
      <c r="B5055" s="8">
        <v>4065.4</v>
      </c>
      <c r="C5055" s="7">
        <v>75</v>
      </c>
      <c r="D5055" s="7" t="s">
        <v>5</v>
      </c>
      <c r="E5055" s="6">
        <v>0.1</v>
      </c>
      <c r="F5055" s="7">
        <v>40</v>
      </c>
      <c r="G5055" s="4">
        <v>2009</v>
      </c>
      <c r="H5055" s="18">
        <f t="shared" si="156"/>
        <v>2010</v>
      </c>
      <c r="I5055" s="5" t="s">
        <v>2056</v>
      </c>
      <c r="J5055" t="str">
        <f t="shared" si="157"/>
        <v>Cooley Godward</v>
      </c>
    </row>
    <row r="5056" spans="1:10" ht="15" x14ac:dyDescent="0.25">
      <c r="A5056" s="5" t="s">
        <v>14</v>
      </c>
      <c r="B5056" s="8">
        <v>1308</v>
      </c>
      <c r="C5056" s="7">
        <v>135</v>
      </c>
      <c r="D5056" s="7" t="s">
        <v>5</v>
      </c>
      <c r="E5056" s="6">
        <v>0</v>
      </c>
      <c r="F5056" s="7">
        <v>5</v>
      </c>
      <c r="G5056" s="4">
        <v>2009</v>
      </c>
      <c r="H5056" s="18">
        <f t="shared" si="156"/>
        <v>2010</v>
      </c>
      <c r="I5056" s="5" t="s">
        <v>2579</v>
      </c>
      <c r="J5056" t="str">
        <f t="shared" si="157"/>
        <v>Covington Burling</v>
      </c>
    </row>
    <row r="5057" spans="1:10" ht="15" x14ac:dyDescent="0.25">
      <c r="A5057" s="5" t="s">
        <v>1709</v>
      </c>
      <c r="B5057" s="6">
        <v>683.3</v>
      </c>
      <c r="C5057" s="7">
        <v>176</v>
      </c>
      <c r="D5057" s="7" t="s">
        <v>5</v>
      </c>
      <c r="E5057" s="6">
        <v>0</v>
      </c>
      <c r="F5057" s="7">
        <v>8</v>
      </c>
      <c r="G5057" s="4">
        <v>2009</v>
      </c>
      <c r="H5057" s="18">
        <f t="shared" si="156"/>
        <v>2010</v>
      </c>
      <c r="I5057" s="5" t="s">
        <v>257</v>
      </c>
      <c r="J5057" t="str">
        <f t="shared" si="157"/>
        <v>Cozen O'Connor</v>
      </c>
    </row>
    <row r="5058" spans="1:10" ht="15" x14ac:dyDescent="0.25">
      <c r="A5058" s="5" t="s">
        <v>15</v>
      </c>
      <c r="B5058" s="8">
        <v>91850.4</v>
      </c>
      <c r="C5058" s="7">
        <v>9</v>
      </c>
      <c r="D5058" s="7" t="s">
        <v>5</v>
      </c>
      <c r="E5058" s="6">
        <v>2.4</v>
      </c>
      <c r="F5058" s="7">
        <v>45</v>
      </c>
      <c r="G5058" s="4">
        <v>2009</v>
      </c>
      <c r="H5058" s="18">
        <f t="shared" ref="H5058:H5121" si="158">G5058+1</f>
        <v>2010</v>
      </c>
      <c r="I5058" s="5" t="s">
        <v>2580</v>
      </c>
      <c r="J5058" t="str">
        <f t="shared" ref="J5058:J5121" si="159">TRIM(LEFT(SUBSTITUTE(I5058," ",REPT(" ",100)),200))</f>
        <v>Cravath Swaine</v>
      </c>
    </row>
    <row r="5059" spans="1:10" ht="15" x14ac:dyDescent="0.25">
      <c r="A5059" s="5" t="s">
        <v>16</v>
      </c>
      <c r="B5059" s="8">
        <v>240326.2</v>
      </c>
      <c r="C5059" s="7">
        <v>3</v>
      </c>
      <c r="D5059" s="7" t="s">
        <v>5</v>
      </c>
      <c r="E5059" s="6">
        <v>6.2</v>
      </c>
      <c r="F5059" s="7">
        <v>90</v>
      </c>
      <c r="G5059" s="4">
        <v>2009</v>
      </c>
      <c r="H5059" s="18">
        <f t="shared" si="158"/>
        <v>2010</v>
      </c>
      <c r="I5059" s="5" t="s">
        <v>2581</v>
      </c>
      <c r="J5059" t="str">
        <f t="shared" si="159"/>
        <v>Davis Polk</v>
      </c>
    </row>
    <row r="5060" spans="1:10" ht="15" x14ac:dyDescent="0.25">
      <c r="A5060" s="5" t="s">
        <v>1102</v>
      </c>
      <c r="B5060" s="8">
        <v>1125.8</v>
      </c>
      <c r="C5060" s="7">
        <v>139</v>
      </c>
      <c r="D5060" s="7" t="s">
        <v>5</v>
      </c>
      <c r="E5060" s="6">
        <v>0</v>
      </c>
      <c r="F5060" s="7">
        <v>12</v>
      </c>
      <c r="G5060" s="4">
        <v>2009</v>
      </c>
      <c r="H5060" s="18">
        <f t="shared" si="158"/>
        <v>2010</v>
      </c>
      <c r="I5060" s="5" t="s">
        <v>3160</v>
      </c>
      <c r="J5060" t="str">
        <f t="shared" si="159"/>
        <v>Davis Graham</v>
      </c>
    </row>
    <row r="5061" spans="1:10" ht="15" x14ac:dyDescent="0.25">
      <c r="A5061" s="5" t="s">
        <v>706</v>
      </c>
      <c r="B5061" s="6">
        <v>800.6</v>
      </c>
      <c r="C5061" s="7">
        <v>156</v>
      </c>
      <c r="D5061" s="7" t="s">
        <v>5</v>
      </c>
      <c r="E5061" s="6">
        <v>0</v>
      </c>
      <c r="F5061" s="7">
        <v>8</v>
      </c>
      <c r="G5061" s="4">
        <v>2009</v>
      </c>
      <c r="H5061" s="18">
        <f t="shared" si="158"/>
        <v>2010</v>
      </c>
      <c r="I5061" s="5" t="s">
        <v>706</v>
      </c>
      <c r="J5061" t="str">
        <f t="shared" si="159"/>
        <v>Day Pitney</v>
      </c>
    </row>
    <row r="5062" spans="1:10" ht="15" x14ac:dyDescent="0.25">
      <c r="A5062" s="5" t="s">
        <v>17</v>
      </c>
      <c r="B5062" s="8">
        <v>32071.599999999999</v>
      </c>
      <c r="C5062" s="7">
        <v>23</v>
      </c>
      <c r="D5062" s="7" t="s">
        <v>5</v>
      </c>
      <c r="E5062" s="6">
        <v>0.8</v>
      </c>
      <c r="F5062" s="7">
        <v>26</v>
      </c>
      <c r="G5062" s="4">
        <v>2009</v>
      </c>
      <c r="H5062" s="18">
        <f t="shared" si="158"/>
        <v>2010</v>
      </c>
      <c r="I5062" s="5" t="s">
        <v>2582</v>
      </c>
      <c r="J5062" t="str">
        <f t="shared" si="159"/>
        <v>Debevoise Plimpton</v>
      </c>
    </row>
    <row r="5063" spans="1:10" ht="15" x14ac:dyDescent="0.25">
      <c r="A5063" s="5" t="s">
        <v>72</v>
      </c>
      <c r="B5063" s="8">
        <v>7051.1</v>
      </c>
      <c r="C5063" s="7">
        <v>61</v>
      </c>
      <c r="D5063" s="7" t="s">
        <v>5</v>
      </c>
      <c r="E5063" s="6">
        <v>0.2</v>
      </c>
      <c r="F5063" s="7">
        <v>19</v>
      </c>
      <c r="G5063" s="4">
        <v>2009</v>
      </c>
      <c r="H5063" s="18">
        <f t="shared" si="158"/>
        <v>2010</v>
      </c>
      <c r="I5063" s="5" t="s">
        <v>72</v>
      </c>
      <c r="J5063" t="str">
        <f t="shared" si="159"/>
        <v>Dechert</v>
      </c>
    </row>
    <row r="5064" spans="1:10" ht="15" x14ac:dyDescent="0.25">
      <c r="A5064" s="5" t="s">
        <v>2453</v>
      </c>
      <c r="B5064" s="8">
        <v>59778.400000000001</v>
      </c>
      <c r="C5064" s="7">
        <v>15</v>
      </c>
      <c r="D5064" s="7" t="s">
        <v>5</v>
      </c>
      <c r="E5064" s="6">
        <v>1.5</v>
      </c>
      <c r="F5064" s="7">
        <v>55</v>
      </c>
      <c r="G5064" s="4">
        <v>2009</v>
      </c>
      <c r="H5064" s="18">
        <f t="shared" si="158"/>
        <v>2010</v>
      </c>
      <c r="I5064" s="5" t="s">
        <v>4109</v>
      </c>
      <c r="J5064" t="str">
        <f t="shared" si="159"/>
        <v>Dewey LeBoeuf</v>
      </c>
    </row>
    <row r="5065" spans="1:10" ht="15" x14ac:dyDescent="0.25">
      <c r="A5065" s="5" t="s">
        <v>1995</v>
      </c>
      <c r="B5065" s="8">
        <v>10807.6</v>
      </c>
      <c r="C5065" s="7">
        <v>52</v>
      </c>
      <c r="D5065" s="7" t="s">
        <v>5</v>
      </c>
      <c r="E5065" s="6">
        <v>0.3</v>
      </c>
      <c r="F5065" s="7">
        <v>42</v>
      </c>
      <c r="G5065" s="4">
        <v>2009</v>
      </c>
      <c r="H5065" s="18">
        <f t="shared" si="158"/>
        <v>2010</v>
      </c>
      <c r="I5065" s="5" t="s">
        <v>1995</v>
      </c>
      <c r="J5065" t="str">
        <f t="shared" si="159"/>
        <v>DLA Piper</v>
      </c>
    </row>
    <row r="5066" spans="1:10" ht="15" x14ac:dyDescent="0.25">
      <c r="A5066" s="5" t="s">
        <v>712</v>
      </c>
      <c r="B5066" s="8">
        <v>4063.5</v>
      </c>
      <c r="C5066" s="7">
        <v>76</v>
      </c>
      <c r="D5066" s="7" t="s">
        <v>5</v>
      </c>
      <c r="E5066" s="6">
        <v>0.1</v>
      </c>
      <c r="F5066" s="7">
        <v>29</v>
      </c>
      <c r="G5066" s="4">
        <v>2009</v>
      </c>
      <c r="H5066" s="18">
        <f t="shared" si="158"/>
        <v>2010</v>
      </c>
      <c r="I5066" s="5" t="s">
        <v>2825</v>
      </c>
      <c r="J5066" t="str">
        <f t="shared" si="159"/>
        <v>Dorsey Whitney</v>
      </c>
    </row>
    <row r="5067" spans="1:10" ht="15" x14ac:dyDescent="0.25">
      <c r="A5067" s="5" t="s">
        <v>713</v>
      </c>
      <c r="B5067" s="8">
        <v>1440</v>
      </c>
      <c r="C5067" s="7">
        <v>130</v>
      </c>
      <c r="D5067" s="7" t="s">
        <v>5</v>
      </c>
      <c r="E5067" s="6">
        <v>0</v>
      </c>
      <c r="F5067" s="7">
        <v>4</v>
      </c>
      <c r="G5067" s="4">
        <v>2009</v>
      </c>
      <c r="H5067" s="18">
        <f t="shared" si="158"/>
        <v>2010</v>
      </c>
      <c r="I5067" s="5" t="s">
        <v>2826</v>
      </c>
      <c r="J5067" t="str">
        <f t="shared" si="159"/>
        <v>Drinker Biddle</v>
      </c>
    </row>
    <row r="5068" spans="1:10" ht="15" x14ac:dyDescent="0.25">
      <c r="A5068" s="5" t="s">
        <v>714</v>
      </c>
      <c r="B5068" s="8">
        <v>1354.6</v>
      </c>
      <c r="C5068" s="7">
        <v>133</v>
      </c>
      <c r="D5068" s="7" t="s">
        <v>5</v>
      </c>
      <c r="E5068" s="6">
        <v>0</v>
      </c>
      <c r="F5068" s="7">
        <v>11</v>
      </c>
      <c r="G5068" s="4">
        <v>2009</v>
      </c>
      <c r="H5068" s="18">
        <f t="shared" si="158"/>
        <v>2010</v>
      </c>
      <c r="I5068" s="5" t="s">
        <v>714</v>
      </c>
      <c r="J5068" t="str">
        <f t="shared" si="159"/>
        <v>Duane Morris</v>
      </c>
    </row>
    <row r="5069" spans="1:10" ht="15" x14ac:dyDescent="0.25">
      <c r="A5069" s="5" t="s">
        <v>75</v>
      </c>
      <c r="B5069" s="8">
        <v>1434.2</v>
      </c>
      <c r="C5069" s="7">
        <v>131</v>
      </c>
      <c r="D5069" s="7" t="s">
        <v>5</v>
      </c>
      <c r="E5069" s="6">
        <v>0</v>
      </c>
      <c r="F5069" s="7">
        <v>6</v>
      </c>
      <c r="G5069" s="4">
        <v>2009</v>
      </c>
      <c r="H5069" s="18">
        <f t="shared" si="158"/>
        <v>2010</v>
      </c>
      <c r="I5069" s="5" t="s">
        <v>75</v>
      </c>
      <c r="J5069" t="str">
        <f t="shared" si="159"/>
        <v>Dykema Gossett</v>
      </c>
    </row>
    <row r="5070" spans="1:10" ht="15" x14ac:dyDescent="0.25">
      <c r="A5070" s="5" t="s">
        <v>133</v>
      </c>
      <c r="B5070" s="8">
        <v>3706</v>
      </c>
      <c r="C5070" s="7">
        <v>84</v>
      </c>
      <c r="D5070" s="7" t="s">
        <v>5</v>
      </c>
      <c r="E5070" s="6">
        <v>0.1</v>
      </c>
      <c r="F5070" s="7">
        <v>11</v>
      </c>
      <c r="G5070" s="4">
        <v>2009</v>
      </c>
      <c r="H5070" s="18">
        <f t="shared" si="158"/>
        <v>2010</v>
      </c>
      <c r="I5070" s="5" t="s">
        <v>2636</v>
      </c>
      <c r="J5070" t="str">
        <f t="shared" si="159"/>
        <v>Faegre Benson</v>
      </c>
    </row>
    <row r="5071" spans="1:10" ht="15" x14ac:dyDescent="0.25">
      <c r="A5071" s="5" t="s">
        <v>716</v>
      </c>
      <c r="B5071" s="8">
        <v>25149.599999999999</v>
      </c>
      <c r="C5071" s="7">
        <v>26</v>
      </c>
      <c r="D5071" s="7" t="s">
        <v>5</v>
      </c>
      <c r="E5071" s="6">
        <v>0.7</v>
      </c>
      <c r="F5071" s="7">
        <v>11</v>
      </c>
      <c r="G5071" s="4">
        <v>2009</v>
      </c>
      <c r="H5071" s="18">
        <f t="shared" si="158"/>
        <v>2010</v>
      </c>
      <c r="I5071" s="5" t="s">
        <v>2827</v>
      </c>
      <c r="J5071" t="str">
        <f t="shared" si="159"/>
        <v>Fenwick West</v>
      </c>
    </row>
    <row r="5072" spans="1:10" ht="15" x14ac:dyDescent="0.25">
      <c r="A5072" s="5" t="s">
        <v>76</v>
      </c>
      <c r="B5072" s="8">
        <v>7842.2</v>
      </c>
      <c r="C5072" s="7">
        <v>58</v>
      </c>
      <c r="D5072" s="7" t="s">
        <v>5</v>
      </c>
      <c r="E5072" s="6">
        <v>0.2</v>
      </c>
      <c r="F5072" s="7">
        <v>29</v>
      </c>
      <c r="G5072" s="4">
        <v>2009</v>
      </c>
      <c r="H5072" s="18">
        <f t="shared" si="158"/>
        <v>2010</v>
      </c>
      <c r="I5072" s="5" t="s">
        <v>2617</v>
      </c>
      <c r="J5072" t="str">
        <f t="shared" si="159"/>
        <v>Foley Lardner</v>
      </c>
    </row>
    <row r="5073" spans="1:10" ht="15" x14ac:dyDescent="0.25">
      <c r="A5073" s="5" t="s">
        <v>1095</v>
      </c>
      <c r="B5073" s="6">
        <v>789.1</v>
      </c>
      <c r="C5073" s="7">
        <v>159</v>
      </c>
      <c r="D5073" s="7" t="s">
        <v>5</v>
      </c>
      <c r="E5073" s="6">
        <v>0</v>
      </c>
      <c r="F5073" s="7">
        <v>4</v>
      </c>
      <c r="G5073" s="4">
        <v>2009</v>
      </c>
      <c r="H5073" s="18">
        <f t="shared" si="158"/>
        <v>2010</v>
      </c>
      <c r="I5073" s="5" t="s">
        <v>3153</v>
      </c>
      <c r="J5073" t="str">
        <f t="shared" si="159"/>
        <v>Foley Hoag</v>
      </c>
    </row>
    <row r="5074" spans="1:10" ht="15" x14ac:dyDescent="0.25">
      <c r="A5074" s="5" t="s">
        <v>1230</v>
      </c>
      <c r="B5074" s="8">
        <v>3781.4</v>
      </c>
      <c r="C5074" s="7">
        <v>82</v>
      </c>
      <c r="D5074" s="7" t="s">
        <v>5</v>
      </c>
      <c r="E5074" s="6">
        <v>0.1</v>
      </c>
      <c r="F5074" s="7">
        <v>4</v>
      </c>
      <c r="G5074" s="4">
        <v>2009</v>
      </c>
      <c r="H5074" s="18">
        <f t="shared" si="158"/>
        <v>2010</v>
      </c>
      <c r="I5074" s="5" t="s">
        <v>3260</v>
      </c>
      <c r="J5074" t="str">
        <f t="shared" si="159"/>
        <v>Fredrikson Byron</v>
      </c>
    </row>
    <row r="5075" spans="1:10" ht="15" x14ac:dyDescent="0.25">
      <c r="A5075" s="5" t="s">
        <v>1920</v>
      </c>
      <c r="B5075" s="8">
        <v>68850</v>
      </c>
      <c r="C5075" s="7">
        <v>12</v>
      </c>
      <c r="D5075" s="7" t="s">
        <v>5</v>
      </c>
      <c r="E5075" s="6">
        <v>1.8</v>
      </c>
      <c r="F5075" s="7">
        <v>7</v>
      </c>
      <c r="G5075" s="4">
        <v>2009</v>
      </c>
      <c r="H5075" s="18">
        <f t="shared" si="158"/>
        <v>2010</v>
      </c>
      <c r="I5075" s="5" t="s">
        <v>1920</v>
      </c>
      <c r="J5075" t="str">
        <f t="shared" si="159"/>
        <v>Freshfields Bruckhaus</v>
      </c>
    </row>
    <row r="5076" spans="1:10" ht="15" x14ac:dyDescent="0.25">
      <c r="A5076" s="5" t="s">
        <v>997</v>
      </c>
      <c r="B5076" s="8">
        <v>21830.5</v>
      </c>
      <c r="C5076" s="7">
        <v>29</v>
      </c>
      <c r="D5076" s="7" t="s">
        <v>5</v>
      </c>
      <c r="E5076" s="6">
        <v>0.6</v>
      </c>
      <c r="F5076" s="7">
        <v>19</v>
      </c>
      <c r="G5076" s="4">
        <v>2009</v>
      </c>
      <c r="H5076" s="18">
        <f t="shared" si="158"/>
        <v>2010</v>
      </c>
      <c r="I5076" s="5" t="s">
        <v>2585</v>
      </c>
      <c r="J5076" t="str">
        <f t="shared" si="159"/>
        <v>Fried Frank</v>
      </c>
    </row>
    <row r="5077" spans="1:10" ht="15" x14ac:dyDescent="0.25">
      <c r="A5077" s="5" t="s">
        <v>724</v>
      </c>
      <c r="B5077" s="6">
        <v>698.6</v>
      </c>
      <c r="C5077" s="7">
        <v>174</v>
      </c>
      <c r="D5077" s="7" t="s">
        <v>5</v>
      </c>
      <c r="E5077" s="6">
        <v>0</v>
      </c>
      <c r="F5077" s="7">
        <v>2</v>
      </c>
      <c r="G5077" s="4">
        <v>2009</v>
      </c>
      <c r="H5077" s="18">
        <f t="shared" si="158"/>
        <v>2010</v>
      </c>
      <c r="I5077" s="5" t="s">
        <v>724</v>
      </c>
      <c r="J5077" t="str">
        <f t="shared" si="159"/>
        <v>Frost Brown</v>
      </c>
    </row>
    <row r="5078" spans="1:10" ht="15" x14ac:dyDescent="0.25">
      <c r="A5078" s="5" t="s">
        <v>22</v>
      </c>
      <c r="B5078" s="8">
        <v>3665.9</v>
      </c>
      <c r="C5078" s="7">
        <v>85</v>
      </c>
      <c r="D5078" s="7" t="s">
        <v>5</v>
      </c>
      <c r="E5078" s="6">
        <v>0.1</v>
      </c>
      <c r="F5078" s="7">
        <v>24</v>
      </c>
      <c r="G5078" s="4">
        <v>2009</v>
      </c>
      <c r="H5078" s="18">
        <f t="shared" si="158"/>
        <v>2010</v>
      </c>
      <c r="I5078" s="5" t="s">
        <v>2586</v>
      </c>
      <c r="J5078" t="str">
        <f t="shared" si="159"/>
        <v>Fulbright Jaworski</v>
      </c>
    </row>
    <row r="5079" spans="1:10" ht="15" x14ac:dyDescent="0.25">
      <c r="A5079" s="5" t="s">
        <v>1305</v>
      </c>
      <c r="B5079" s="6">
        <v>749.7</v>
      </c>
      <c r="C5079" s="7">
        <v>165</v>
      </c>
      <c r="D5079" s="7" t="s">
        <v>5</v>
      </c>
      <c r="E5079" s="6">
        <v>0</v>
      </c>
      <c r="F5079" s="7">
        <v>2</v>
      </c>
      <c r="G5079" s="4">
        <v>2009</v>
      </c>
      <c r="H5079" s="18">
        <f t="shared" si="158"/>
        <v>2010</v>
      </c>
      <c r="I5079" s="5" t="s">
        <v>3316</v>
      </c>
      <c r="J5079" t="str">
        <f t="shared" si="159"/>
        <v>Gable Gotwals</v>
      </c>
    </row>
    <row r="5080" spans="1:10" ht="15" x14ac:dyDescent="0.25">
      <c r="A5080" s="5" t="s">
        <v>725</v>
      </c>
      <c r="B5080" s="8">
        <v>2161.1999999999998</v>
      </c>
      <c r="C5080" s="7">
        <v>110</v>
      </c>
      <c r="D5080" s="7" t="s">
        <v>5</v>
      </c>
      <c r="E5080" s="6">
        <v>0.1</v>
      </c>
      <c r="F5080" s="7">
        <v>4</v>
      </c>
      <c r="G5080" s="4">
        <v>2009</v>
      </c>
      <c r="H5080" s="18">
        <f t="shared" si="158"/>
        <v>2010</v>
      </c>
      <c r="I5080" s="5" t="s">
        <v>725</v>
      </c>
      <c r="J5080" t="str">
        <f t="shared" si="159"/>
        <v>Gardere Wynne</v>
      </c>
    </row>
    <row r="5081" spans="1:10" ht="15" x14ac:dyDescent="0.25">
      <c r="A5081" s="5" t="s">
        <v>858</v>
      </c>
      <c r="B5081" s="8">
        <v>384387.3</v>
      </c>
      <c r="C5081" s="7">
        <v>1</v>
      </c>
      <c r="D5081" s="7" t="s">
        <v>5</v>
      </c>
      <c r="E5081" s="6">
        <v>9.9</v>
      </c>
      <c r="F5081" s="9">
        <v>1303</v>
      </c>
      <c r="G5081" s="4">
        <v>2009</v>
      </c>
      <c r="H5081" s="18">
        <f t="shared" si="158"/>
        <v>2010</v>
      </c>
      <c r="I5081" s="5" t="s">
        <v>858</v>
      </c>
      <c r="J5081" t="str">
        <f t="shared" si="159"/>
        <v>General Counsel</v>
      </c>
    </row>
    <row r="5082" spans="1:10" ht="15" x14ac:dyDescent="0.25">
      <c r="A5082" s="5" t="s">
        <v>921</v>
      </c>
      <c r="B5082" s="8">
        <v>19107.599999999999</v>
      </c>
      <c r="C5082" s="7">
        <v>32</v>
      </c>
      <c r="D5082" s="7" t="s">
        <v>5</v>
      </c>
      <c r="E5082" s="6">
        <v>0.5</v>
      </c>
      <c r="F5082" s="7">
        <v>40</v>
      </c>
      <c r="G5082" s="4">
        <v>2009</v>
      </c>
      <c r="H5082" s="18">
        <f t="shared" si="158"/>
        <v>2010</v>
      </c>
      <c r="I5082" s="5" t="s">
        <v>2587</v>
      </c>
      <c r="J5082" t="str">
        <f t="shared" si="159"/>
        <v>Gibson Dunn</v>
      </c>
    </row>
    <row r="5083" spans="1:10" ht="15" x14ac:dyDescent="0.25">
      <c r="A5083" s="5" t="s">
        <v>2166</v>
      </c>
      <c r="B5083" s="8">
        <v>1727.3</v>
      </c>
      <c r="C5083" s="7">
        <v>122</v>
      </c>
      <c r="D5083" s="7" t="s">
        <v>5</v>
      </c>
      <c r="E5083" s="6">
        <v>0</v>
      </c>
      <c r="F5083" s="7">
        <v>4</v>
      </c>
      <c r="G5083" s="4">
        <v>2009</v>
      </c>
      <c r="H5083" s="18">
        <f t="shared" si="158"/>
        <v>2010</v>
      </c>
      <c r="I5083" s="5" t="s">
        <v>2166</v>
      </c>
      <c r="J5083" t="str">
        <f t="shared" si="159"/>
        <v>Gide Loyrette</v>
      </c>
    </row>
    <row r="5084" spans="1:10" ht="15" x14ac:dyDescent="0.25">
      <c r="A5084" s="5" t="s">
        <v>1427</v>
      </c>
      <c r="B5084" s="8">
        <v>1720.1</v>
      </c>
      <c r="C5084" s="7">
        <v>123</v>
      </c>
      <c r="D5084" s="7" t="s">
        <v>5</v>
      </c>
      <c r="E5084" s="6">
        <v>0</v>
      </c>
      <c r="F5084" s="7">
        <v>5</v>
      </c>
      <c r="G5084" s="4">
        <v>2009</v>
      </c>
      <c r="H5084" s="18">
        <f t="shared" si="158"/>
        <v>2010</v>
      </c>
      <c r="I5084" s="5" t="s">
        <v>3411</v>
      </c>
      <c r="J5084" t="str">
        <f t="shared" si="159"/>
        <v>Godfrey Kahn</v>
      </c>
    </row>
    <row r="5085" spans="1:10" ht="15" x14ac:dyDescent="0.25">
      <c r="A5085" s="5" t="s">
        <v>864</v>
      </c>
      <c r="B5085" s="8">
        <v>1041.3</v>
      </c>
      <c r="C5085" s="7">
        <v>144</v>
      </c>
      <c r="D5085" s="7" t="s">
        <v>5</v>
      </c>
      <c r="E5085" s="6">
        <v>0</v>
      </c>
      <c r="F5085" s="7">
        <v>3</v>
      </c>
      <c r="G5085" s="4">
        <v>2009</v>
      </c>
      <c r="H5085" s="18">
        <f t="shared" si="158"/>
        <v>2010</v>
      </c>
      <c r="I5085" s="5" t="s">
        <v>2988</v>
      </c>
      <c r="J5085" t="str">
        <f t="shared" si="159"/>
        <v>Goodwin Procter</v>
      </c>
    </row>
    <row r="5086" spans="1:10" ht="15" x14ac:dyDescent="0.25">
      <c r="A5086" s="5" t="s">
        <v>728</v>
      </c>
      <c r="B5086" s="8">
        <v>2253.1</v>
      </c>
      <c r="C5086" s="7">
        <v>107</v>
      </c>
      <c r="D5086" s="7" t="s">
        <v>5</v>
      </c>
      <c r="E5086" s="6">
        <v>0.1</v>
      </c>
      <c r="F5086" s="7">
        <v>23</v>
      </c>
      <c r="G5086" s="4">
        <v>2009</v>
      </c>
      <c r="H5086" s="18">
        <f t="shared" si="158"/>
        <v>2010</v>
      </c>
      <c r="I5086" s="5" t="s">
        <v>728</v>
      </c>
      <c r="J5086" t="str">
        <f t="shared" si="159"/>
        <v>Goodwin Procter</v>
      </c>
    </row>
    <row r="5087" spans="1:10" ht="15" x14ac:dyDescent="0.25">
      <c r="A5087" s="5" t="s">
        <v>236</v>
      </c>
      <c r="B5087" s="8">
        <v>15108</v>
      </c>
      <c r="C5087" s="7">
        <v>41</v>
      </c>
      <c r="D5087" s="7" t="s">
        <v>5</v>
      </c>
      <c r="E5087" s="6">
        <v>0.4</v>
      </c>
      <c r="F5087" s="7">
        <v>37</v>
      </c>
      <c r="G5087" s="4">
        <v>2009</v>
      </c>
      <c r="H5087" s="18">
        <f t="shared" si="158"/>
        <v>2010</v>
      </c>
      <c r="I5087" s="5" t="s">
        <v>236</v>
      </c>
      <c r="J5087" t="str">
        <f t="shared" si="159"/>
        <v>Greenberg Traurig</v>
      </c>
    </row>
    <row r="5088" spans="1:10" ht="15" x14ac:dyDescent="0.25">
      <c r="A5088" s="5" t="s">
        <v>1140</v>
      </c>
      <c r="B5088" s="8">
        <v>2678.1</v>
      </c>
      <c r="C5088" s="7">
        <v>100</v>
      </c>
      <c r="D5088" s="7" t="s">
        <v>5</v>
      </c>
      <c r="E5088" s="6">
        <v>0.1</v>
      </c>
      <c r="F5088" s="7">
        <v>15</v>
      </c>
      <c r="G5088" s="4">
        <v>2009</v>
      </c>
      <c r="H5088" s="18">
        <f t="shared" si="158"/>
        <v>2010</v>
      </c>
      <c r="I5088" s="5" t="s">
        <v>3189</v>
      </c>
      <c r="J5088" t="str">
        <f t="shared" si="159"/>
        <v>Haynes Boone</v>
      </c>
    </row>
    <row r="5089" spans="1:10" ht="15" x14ac:dyDescent="0.25">
      <c r="A5089" s="5" t="s">
        <v>2107</v>
      </c>
      <c r="B5089" s="6">
        <v>514.79999999999995</v>
      </c>
      <c r="C5089" s="7">
        <v>199</v>
      </c>
      <c r="D5089" s="7" t="s">
        <v>5</v>
      </c>
      <c r="E5089" s="6">
        <v>0</v>
      </c>
      <c r="F5089" s="7">
        <v>2</v>
      </c>
      <c r="G5089" s="4">
        <v>2009</v>
      </c>
      <c r="H5089" s="18">
        <f t="shared" si="158"/>
        <v>2010</v>
      </c>
      <c r="I5089" s="5" t="s">
        <v>2107</v>
      </c>
      <c r="J5089" t="str">
        <f t="shared" si="159"/>
        <v>Heenan Blaikie</v>
      </c>
    </row>
    <row r="5090" spans="1:10" ht="15" x14ac:dyDescent="0.25">
      <c r="A5090" s="5" t="s">
        <v>83</v>
      </c>
      <c r="B5090" s="8">
        <v>11615.7</v>
      </c>
      <c r="C5090" s="7">
        <v>48</v>
      </c>
      <c r="D5090" s="7" t="s">
        <v>5</v>
      </c>
      <c r="E5090" s="6">
        <v>0.3</v>
      </c>
      <c r="F5090" s="7">
        <v>34</v>
      </c>
      <c r="G5090" s="4">
        <v>2009</v>
      </c>
      <c r="H5090" s="18">
        <f t="shared" si="158"/>
        <v>2010</v>
      </c>
      <c r="I5090" s="5" t="s">
        <v>2620</v>
      </c>
      <c r="J5090" t="str">
        <f t="shared" si="159"/>
        <v>Hogan Hartson</v>
      </c>
    </row>
    <row r="5091" spans="1:10" ht="15" x14ac:dyDescent="0.25">
      <c r="A5091" s="5" t="s">
        <v>739</v>
      </c>
      <c r="B5091" s="8">
        <v>1465</v>
      </c>
      <c r="C5091" s="7">
        <v>128</v>
      </c>
      <c r="D5091" s="7" t="s">
        <v>5</v>
      </c>
      <c r="E5091" s="6">
        <v>0</v>
      </c>
      <c r="F5091" s="7">
        <v>15</v>
      </c>
      <c r="G5091" s="4">
        <v>2009</v>
      </c>
      <c r="H5091" s="18">
        <f t="shared" si="158"/>
        <v>2010</v>
      </c>
      <c r="I5091" s="5" t="s">
        <v>2838</v>
      </c>
      <c r="J5091" t="str">
        <f t="shared" si="159"/>
        <v>Holland Knight</v>
      </c>
    </row>
    <row r="5092" spans="1:10" ht="15" x14ac:dyDescent="0.25">
      <c r="A5092" s="5" t="s">
        <v>363</v>
      </c>
      <c r="B5092" s="8">
        <v>5519.1</v>
      </c>
      <c r="C5092" s="7">
        <v>65</v>
      </c>
      <c r="D5092" s="7" t="s">
        <v>5</v>
      </c>
      <c r="E5092" s="6">
        <v>0.1</v>
      </c>
      <c r="F5092" s="7">
        <v>9</v>
      </c>
      <c r="G5092" s="4">
        <v>2009</v>
      </c>
      <c r="H5092" s="18">
        <f t="shared" si="158"/>
        <v>2010</v>
      </c>
      <c r="I5092" s="5" t="s">
        <v>2741</v>
      </c>
      <c r="J5092" t="str">
        <f t="shared" si="159"/>
        <v>Holme Roberts</v>
      </c>
    </row>
    <row r="5093" spans="1:10" ht="15" x14ac:dyDescent="0.25">
      <c r="A5093" s="5" t="s">
        <v>2409</v>
      </c>
      <c r="B5093" s="8">
        <v>154425.20000000001</v>
      </c>
      <c r="C5093" s="7">
        <v>4</v>
      </c>
      <c r="D5093" s="7" t="s">
        <v>5</v>
      </c>
      <c r="E5093" s="6">
        <v>4</v>
      </c>
      <c r="F5093" s="7">
        <v>2</v>
      </c>
      <c r="G5093" s="4">
        <v>2009</v>
      </c>
      <c r="H5093" s="18">
        <f t="shared" si="158"/>
        <v>2010</v>
      </c>
      <c r="I5093" s="5" t="s">
        <v>2409</v>
      </c>
      <c r="J5093" t="str">
        <f t="shared" si="159"/>
        <v>Homburger Rechtsanwalte</v>
      </c>
    </row>
    <row r="5094" spans="1:10" ht="15" x14ac:dyDescent="0.25">
      <c r="A5094" s="5" t="s">
        <v>1785</v>
      </c>
      <c r="B5094" s="6">
        <v>757.2</v>
      </c>
      <c r="C5094" s="7">
        <v>163</v>
      </c>
      <c r="D5094" s="7" t="s">
        <v>5</v>
      </c>
      <c r="E5094" s="6">
        <v>0</v>
      </c>
      <c r="F5094" s="7">
        <v>2</v>
      </c>
      <c r="G5094" s="4">
        <v>2009</v>
      </c>
      <c r="H5094" s="18">
        <f t="shared" si="158"/>
        <v>2010</v>
      </c>
      <c r="I5094" s="5" t="s">
        <v>3684</v>
      </c>
      <c r="J5094" t="str">
        <f t="shared" si="159"/>
        <v>Howard Rice</v>
      </c>
    </row>
    <row r="5095" spans="1:10" ht="15" x14ac:dyDescent="0.25">
      <c r="A5095" s="5" t="s">
        <v>140</v>
      </c>
      <c r="B5095" s="8">
        <v>2082.6</v>
      </c>
      <c r="C5095" s="7">
        <v>111</v>
      </c>
      <c r="D5095" s="7" t="s">
        <v>5</v>
      </c>
      <c r="E5095" s="6">
        <v>0.1</v>
      </c>
      <c r="F5095" s="7">
        <v>4</v>
      </c>
      <c r="G5095" s="4">
        <v>2009</v>
      </c>
      <c r="H5095" s="18">
        <f t="shared" si="158"/>
        <v>2010</v>
      </c>
      <c r="I5095" s="5" t="s">
        <v>2639</v>
      </c>
      <c r="J5095" t="str">
        <f t="shared" si="159"/>
        <v>Hughes Hubbard</v>
      </c>
    </row>
    <row r="5096" spans="1:10" ht="15" x14ac:dyDescent="0.25">
      <c r="A5096" s="5" t="s">
        <v>24</v>
      </c>
      <c r="B5096" s="8">
        <v>36923.9</v>
      </c>
      <c r="C5096" s="7">
        <v>22</v>
      </c>
      <c r="D5096" s="7" t="s">
        <v>5</v>
      </c>
      <c r="E5096" s="6">
        <v>1</v>
      </c>
      <c r="F5096" s="7">
        <v>42</v>
      </c>
      <c r="G5096" s="4">
        <v>2009</v>
      </c>
      <c r="H5096" s="18">
        <f t="shared" si="158"/>
        <v>2010</v>
      </c>
      <c r="I5096" s="5" t="s">
        <v>2588</v>
      </c>
      <c r="J5096" t="str">
        <f t="shared" si="159"/>
        <v>Hunton Williams</v>
      </c>
    </row>
    <row r="5097" spans="1:10" ht="15" x14ac:dyDescent="0.25">
      <c r="A5097" s="5" t="s">
        <v>2051</v>
      </c>
      <c r="B5097" s="6">
        <v>761.8</v>
      </c>
      <c r="C5097" s="7">
        <v>160</v>
      </c>
      <c r="D5097" s="7" t="s">
        <v>5</v>
      </c>
      <c r="E5097" s="6">
        <v>0</v>
      </c>
      <c r="F5097" s="7">
        <v>6</v>
      </c>
      <c r="G5097" s="4">
        <v>2009</v>
      </c>
      <c r="H5097" s="18">
        <f t="shared" si="158"/>
        <v>2010</v>
      </c>
      <c r="I5097" s="5" t="s">
        <v>2051</v>
      </c>
      <c r="J5097" t="str">
        <f t="shared" si="159"/>
        <v>Husch Blackwell</v>
      </c>
    </row>
    <row r="5098" spans="1:10" ht="15" x14ac:dyDescent="0.25">
      <c r="A5098" s="5" t="s">
        <v>2473</v>
      </c>
      <c r="B5098" s="8">
        <v>4645.7</v>
      </c>
      <c r="C5098" s="20">
        <v>70</v>
      </c>
      <c r="D5098" s="7">
        <v>1</v>
      </c>
      <c r="E5098" s="6">
        <v>0.1</v>
      </c>
      <c r="F5098" s="7">
        <v>2</v>
      </c>
      <c r="G5098" s="4">
        <v>2009</v>
      </c>
      <c r="H5098" s="18">
        <f t="shared" si="158"/>
        <v>2010</v>
      </c>
      <c r="I5098" s="5" t="s">
        <v>2473</v>
      </c>
      <c r="J5098" t="str">
        <f t="shared" si="159"/>
        <v>HWL Ebsworth</v>
      </c>
    </row>
    <row r="5099" spans="1:10" ht="15" x14ac:dyDescent="0.25">
      <c r="A5099" s="5" t="s">
        <v>1015</v>
      </c>
      <c r="B5099" s="8">
        <v>31417</v>
      </c>
      <c r="C5099" s="7">
        <v>24</v>
      </c>
      <c r="D5099" s="7" t="s">
        <v>5</v>
      </c>
      <c r="E5099" s="6">
        <v>0.8</v>
      </c>
      <c r="F5099" s="7">
        <v>134</v>
      </c>
      <c r="G5099" s="4">
        <v>2009</v>
      </c>
      <c r="H5099" s="18">
        <f t="shared" si="158"/>
        <v>2010</v>
      </c>
      <c r="I5099" s="5" t="s">
        <v>1015</v>
      </c>
      <c r="J5099" t="str">
        <f t="shared" si="159"/>
        <v>Individual</v>
      </c>
    </row>
    <row r="5100" spans="1:10" ht="15" x14ac:dyDescent="0.25">
      <c r="A5100" s="5" t="s">
        <v>2480</v>
      </c>
      <c r="B5100" s="6">
        <v>650</v>
      </c>
      <c r="C5100" s="7">
        <v>177</v>
      </c>
      <c r="D5100" s="7" t="s">
        <v>5</v>
      </c>
      <c r="E5100" s="6">
        <v>0</v>
      </c>
      <c r="F5100" s="7">
        <v>2</v>
      </c>
      <c r="G5100" s="4">
        <v>2009</v>
      </c>
      <c r="H5100" s="18">
        <f t="shared" si="158"/>
        <v>2010</v>
      </c>
      <c r="I5100" s="5" t="s">
        <v>4128</v>
      </c>
      <c r="J5100" t="str">
        <f t="shared" si="159"/>
        <v>Jackson Kelly</v>
      </c>
    </row>
    <row r="5101" spans="1:10" ht="15" x14ac:dyDescent="0.25">
      <c r="A5101" s="5" t="s">
        <v>1629</v>
      </c>
      <c r="B5101" s="6">
        <v>799.7</v>
      </c>
      <c r="C5101" s="7">
        <v>157</v>
      </c>
      <c r="D5101" s="7" t="s">
        <v>5</v>
      </c>
      <c r="E5101" s="6">
        <v>0</v>
      </c>
      <c r="F5101" s="7">
        <v>8</v>
      </c>
      <c r="G5101" s="4">
        <v>2009</v>
      </c>
      <c r="H5101" s="18">
        <f t="shared" si="158"/>
        <v>2010</v>
      </c>
      <c r="I5101" s="5" t="s">
        <v>1629</v>
      </c>
      <c r="J5101" t="str">
        <f t="shared" si="159"/>
        <v>Jackson Walker</v>
      </c>
    </row>
    <row r="5102" spans="1:10" ht="15" x14ac:dyDescent="0.25">
      <c r="A5102" s="5" t="s">
        <v>85</v>
      </c>
      <c r="B5102" s="6">
        <v>920.4</v>
      </c>
      <c r="C5102" s="7">
        <v>147</v>
      </c>
      <c r="D5102" s="7" t="s">
        <v>5</v>
      </c>
      <c r="E5102" s="6">
        <v>0</v>
      </c>
      <c r="F5102" s="7">
        <v>2</v>
      </c>
      <c r="G5102" s="4">
        <v>2009</v>
      </c>
      <c r="H5102" s="18">
        <f t="shared" si="158"/>
        <v>2010</v>
      </c>
      <c r="I5102" s="5" t="s">
        <v>2621</v>
      </c>
      <c r="J5102" t="str">
        <f t="shared" si="159"/>
        <v>Jenner Block</v>
      </c>
    </row>
    <row r="5103" spans="1:10" ht="15" x14ac:dyDescent="0.25">
      <c r="A5103" s="5" t="s">
        <v>470</v>
      </c>
      <c r="B5103" s="8">
        <v>14168.5</v>
      </c>
      <c r="C5103" s="7">
        <v>43</v>
      </c>
      <c r="D5103" s="7" t="s">
        <v>5</v>
      </c>
      <c r="E5103" s="6">
        <v>0.4</v>
      </c>
      <c r="F5103" s="7">
        <v>46</v>
      </c>
      <c r="G5103" s="4">
        <v>2009</v>
      </c>
      <c r="H5103" s="18">
        <f t="shared" si="158"/>
        <v>2010</v>
      </c>
      <c r="I5103" s="5" t="s">
        <v>470</v>
      </c>
      <c r="J5103" t="str">
        <f t="shared" si="159"/>
        <v>Jones Day</v>
      </c>
    </row>
    <row r="5104" spans="1:10" ht="15" x14ac:dyDescent="0.25">
      <c r="A5104" s="5" t="s">
        <v>988</v>
      </c>
      <c r="B5104" s="6">
        <v>547.9</v>
      </c>
      <c r="C5104" s="7">
        <v>195</v>
      </c>
      <c r="D5104" s="7" t="s">
        <v>5</v>
      </c>
      <c r="E5104" s="6">
        <v>0</v>
      </c>
      <c r="F5104" s="7">
        <v>2</v>
      </c>
      <c r="G5104" s="4">
        <v>2009</v>
      </c>
      <c r="H5104" s="18">
        <f t="shared" si="158"/>
        <v>2010</v>
      </c>
      <c r="I5104" s="5" t="s">
        <v>2589</v>
      </c>
      <c r="J5104" t="str">
        <f t="shared" si="159"/>
        <v>Jones Day</v>
      </c>
    </row>
    <row r="5105" spans="1:10" ht="15" x14ac:dyDescent="0.25">
      <c r="A5105" s="5" t="s">
        <v>861</v>
      </c>
      <c r="B5105" s="6">
        <v>804.5</v>
      </c>
      <c r="C5105" s="7">
        <v>155</v>
      </c>
      <c r="D5105" s="7" t="s">
        <v>5</v>
      </c>
      <c r="E5105" s="6">
        <v>0</v>
      </c>
      <c r="F5105" s="7">
        <v>9</v>
      </c>
      <c r="G5105" s="4">
        <v>2009</v>
      </c>
      <c r="H5105" s="18">
        <f t="shared" si="158"/>
        <v>2010</v>
      </c>
      <c r="I5105" s="5" t="s">
        <v>2986</v>
      </c>
      <c r="J5105" t="str">
        <f t="shared" si="159"/>
        <v>Jones Walker</v>
      </c>
    </row>
    <row r="5106" spans="1:10" ht="15" x14ac:dyDescent="0.25">
      <c r="A5106" s="5" t="s">
        <v>577</v>
      </c>
      <c r="B5106" s="8">
        <v>8366.7999999999993</v>
      </c>
      <c r="C5106" s="7">
        <v>56</v>
      </c>
      <c r="D5106" s="7" t="s">
        <v>5</v>
      </c>
      <c r="E5106" s="6">
        <v>0.2</v>
      </c>
      <c r="F5106" s="7">
        <v>43</v>
      </c>
      <c r="G5106" s="4">
        <v>2009</v>
      </c>
      <c r="H5106" s="18">
        <f t="shared" si="158"/>
        <v>2010</v>
      </c>
      <c r="I5106" s="5" t="s">
        <v>2570</v>
      </c>
      <c r="J5106" t="str">
        <f t="shared" si="159"/>
        <v>KL Gates</v>
      </c>
    </row>
    <row r="5107" spans="1:10" ht="15" x14ac:dyDescent="0.25">
      <c r="A5107" s="5" t="s">
        <v>2024</v>
      </c>
      <c r="B5107" s="6">
        <v>512.20000000000005</v>
      </c>
      <c r="C5107" s="7">
        <v>200</v>
      </c>
      <c r="D5107" s="7" t="s">
        <v>5</v>
      </c>
      <c r="E5107" s="6">
        <v>0</v>
      </c>
      <c r="F5107" s="7">
        <v>3</v>
      </c>
      <c r="G5107" s="4">
        <v>2009</v>
      </c>
      <c r="H5107" s="18">
        <f t="shared" si="158"/>
        <v>2010</v>
      </c>
      <c r="I5107" s="5" t="s">
        <v>2024</v>
      </c>
      <c r="J5107" t="str">
        <f t="shared" si="159"/>
        <v>Kane Kessler</v>
      </c>
    </row>
    <row r="5108" spans="1:10" ht="15" x14ac:dyDescent="0.25">
      <c r="A5108" s="5" t="s">
        <v>859</v>
      </c>
      <c r="B5108" s="6">
        <v>813</v>
      </c>
      <c r="C5108" s="7">
        <v>154</v>
      </c>
      <c r="D5108" s="7" t="s">
        <v>5</v>
      </c>
      <c r="E5108" s="6">
        <v>0</v>
      </c>
      <c r="F5108" s="7">
        <v>3</v>
      </c>
      <c r="G5108" s="4">
        <v>2009</v>
      </c>
      <c r="H5108" s="18">
        <f t="shared" si="158"/>
        <v>2010</v>
      </c>
      <c r="I5108" s="5" t="s">
        <v>2984</v>
      </c>
      <c r="J5108" t="str">
        <f t="shared" si="159"/>
        <v>Kaye Scholer</v>
      </c>
    </row>
    <row r="5109" spans="1:10" ht="15" x14ac:dyDescent="0.25">
      <c r="A5109" s="5" t="s">
        <v>2479</v>
      </c>
      <c r="B5109" s="6">
        <v>750</v>
      </c>
      <c r="C5109" s="7">
        <v>164</v>
      </c>
      <c r="D5109" s="7" t="s">
        <v>5</v>
      </c>
      <c r="E5109" s="6">
        <v>0</v>
      </c>
      <c r="F5109" s="7">
        <v>1</v>
      </c>
      <c r="G5109" s="4">
        <v>2009</v>
      </c>
      <c r="H5109" s="18">
        <f t="shared" si="158"/>
        <v>2010</v>
      </c>
      <c r="I5109" s="5" t="s">
        <v>3913</v>
      </c>
      <c r="J5109" t="str">
        <f t="shared" si="159"/>
        <v>Kenneth F.</v>
      </c>
    </row>
    <row r="5110" spans="1:10" ht="15" x14ac:dyDescent="0.25">
      <c r="A5110" s="5" t="s">
        <v>1705</v>
      </c>
      <c r="B5110" s="8">
        <v>2724.9</v>
      </c>
      <c r="C5110" s="7">
        <v>97</v>
      </c>
      <c r="D5110" s="7" t="s">
        <v>5</v>
      </c>
      <c r="E5110" s="6">
        <v>0.1</v>
      </c>
      <c r="F5110" s="7">
        <v>9</v>
      </c>
      <c r="G5110" s="4">
        <v>2009</v>
      </c>
      <c r="H5110" s="18">
        <f t="shared" si="158"/>
        <v>2010</v>
      </c>
      <c r="I5110" s="5" t="s">
        <v>1705</v>
      </c>
      <c r="J5110" t="str">
        <f t="shared" si="159"/>
        <v>Kilpatrick Stockton</v>
      </c>
    </row>
    <row r="5111" spans="1:10" ht="15" x14ac:dyDescent="0.25">
      <c r="A5111" s="5" t="s">
        <v>88</v>
      </c>
      <c r="B5111" s="8">
        <v>7264.7</v>
      </c>
      <c r="C5111" s="7">
        <v>60</v>
      </c>
      <c r="D5111" s="7" t="s">
        <v>5</v>
      </c>
      <c r="E5111" s="6">
        <v>0.2</v>
      </c>
      <c r="F5111" s="7">
        <v>11</v>
      </c>
      <c r="G5111" s="4">
        <v>2009</v>
      </c>
      <c r="H5111" s="18">
        <f t="shared" si="158"/>
        <v>2010</v>
      </c>
      <c r="I5111" s="5" t="s">
        <v>2623</v>
      </c>
      <c r="J5111" t="str">
        <f t="shared" si="159"/>
        <v>King Spalding</v>
      </c>
    </row>
    <row r="5112" spans="1:10" ht="15" x14ac:dyDescent="0.25">
      <c r="A5112" s="5" t="s">
        <v>28</v>
      </c>
      <c r="B5112" s="8">
        <v>40346.1</v>
      </c>
      <c r="C5112" s="7">
        <v>17</v>
      </c>
      <c r="D5112" s="7" t="s">
        <v>5</v>
      </c>
      <c r="E5112" s="6">
        <v>1</v>
      </c>
      <c r="F5112" s="7">
        <v>49</v>
      </c>
      <c r="G5112" s="4">
        <v>2009</v>
      </c>
      <c r="H5112" s="18">
        <f t="shared" si="158"/>
        <v>2010</v>
      </c>
      <c r="I5112" s="5" t="s">
        <v>2591</v>
      </c>
      <c r="J5112" t="str">
        <f t="shared" si="159"/>
        <v>Kirkland Ellis</v>
      </c>
    </row>
    <row r="5113" spans="1:10" ht="15" x14ac:dyDescent="0.25">
      <c r="A5113" s="5" t="s">
        <v>2023</v>
      </c>
      <c r="B5113" s="6">
        <v>906.6</v>
      </c>
      <c r="C5113" s="7">
        <v>148</v>
      </c>
      <c r="D5113" s="7" t="s">
        <v>5</v>
      </c>
      <c r="E5113" s="6">
        <v>0</v>
      </c>
      <c r="F5113" s="7">
        <v>2</v>
      </c>
      <c r="G5113" s="4">
        <v>2009</v>
      </c>
      <c r="H5113" s="18">
        <f t="shared" si="158"/>
        <v>2010</v>
      </c>
      <c r="I5113" s="5" t="s">
        <v>3827</v>
      </c>
      <c r="J5113" t="str">
        <f t="shared" si="159"/>
        <v>Kirkpatrick Lockhart</v>
      </c>
    </row>
    <row r="5114" spans="1:10" ht="15" x14ac:dyDescent="0.25">
      <c r="A5114" s="5" t="s">
        <v>283</v>
      </c>
      <c r="B5114" s="8">
        <v>1090.0999999999999</v>
      </c>
      <c r="C5114" s="7">
        <v>141</v>
      </c>
      <c r="D5114" s="7" t="s">
        <v>5</v>
      </c>
      <c r="E5114" s="6">
        <v>0</v>
      </c>
      <c r="F5114" s="7">
        <v>9</v>
      </c>
      <c r="G5114" s="4">
        <v>2009</v>
      </c>
      <c r="H5114" s="18">
        <f t="shared" si="158"/>
        <v>2010</v>
      </c>
      <c r="I5114" s="5" t="s">
        <v>2706</v>
      </c>
      <c r="J5114" t="str">
        <f t="shared" si="159"/>
        <v>Kramer Levin</v>
      </c>
    </row>
    <row r="5115" spans="1:10" ht="15" x14ac:dyDescent="0.25">
      <c r="A5115" s="5" t="s">
        <v>2477</v>
      </c>
      <c r="B5115" s="8">
        <v>1057</v>
      </c>
      <c r="C5115" s="7">
        <v>143</v>
      </c>
      <c r="D5115" s="7" t="s">
        <v>5</v>
      </c>
      <c r="E5115" s="6">
        <v>0</v>
      </c>
      <c r="F5115" s="7">
        <v>3</v>
      </c>
      <c r="G5115" s="4">
        <v>2009</v>
      </c>
      <c r="H5115" s="18">
        <f t="shared" si="158"/>
        <v>2010</v>
      </c>
      <c r="I5115" s="5" t="s">
        <v>2477</v>
      </c>
      <c r="J5115" t="str">
        <f t="shared" si="159"/>
        <v>Krieg DeVault</v>
      </c>
    </row>
    <row r="5116" spans="1:10" ht="15" x14ac:dyDescent="0.25">
      <c r="A5116" s="5" t="s">
        <v>90</v>
      </c>
      <c r="B5116" s="8">
        <v>4337.1000000000004</v>
      </c>
      <c r="C5116" s="7">
        <v>73</v>
      </c>
      <c r="D5116" s="7" t="s">
        <v>5</v>
      </c>
      <c r="E5116" s="6">
        <v>0.1</v>
      </c>
      <c r="F5116" s="7">
        <v>9</v>
      </c>
      <c r="G5116" s="4">
        <v>2009</v>
      </c>
      <c r="H5116" s="18">
        <f t="shared" si="158"/>
        <v>2010</v>
      </c>
      <c r="I5116" s="5" t="s">
        <v>90</v>
      </c>
      <c r="J5116" t="str">
        <f t="shared" si="159"/>
        <v>Kutak Rock</v>
      </c>
    </row>
    <row r="5117" spans="1:10" ht="15" x14ac:dyDescent="0.25">
      <c r="A5117" s="5" t="s">
        <v>2485</v>
      </c>
      <c r="B5117" s="6">
        <v>551.9</v>
      </c>
      <c r="C5117" s="7">
        <v>194</v>
      </c>
      <c r="D5117" s="7" t="s">
        <v>5</v>
      </c>
      <c r="E5117" s="6">
        <v>0</v>
      </c>
      <c r="F5117" s="7">
        <v>8</v>
      </c>
      <c r="G5117" s="4">
        <v>2009</v>
      </c>
      <c r="H5117" s="18">
        <f t="shared" si="158"/>
        <v>2010</v>
      </c>
      <c r="I5117" s="5" t="s">
        <v>4133</v>
      </c>
      <c r="J5117" t="str">
        <f t="shared" si="159"/>
        <v>Lackowicz Shier</v>
      </c>
    </row>
    <row r="5118" spans="1:10" ht="15" x14ac:dyDescent="0.25">
      <c r="A5118" s="5" t="s">
        <v>2443</v>
      </c>
      <c r="B5118" s="8">
        <v>2697</v>
      </c>
      <c r="C5118" s="7">
        <v>99</v>
      </c>
      <c r="D5118" s="7" t="s">
        <v>5</v>
      </c>
      <c r="E5118" s="6">
        <v>0.1</v>
      </c>
      <c r="F5118" s="7">
        <v>1</v>
      </c>
      <c r="G5118" s="4">
        <v>2009</v>
      </c>
      <c r="H5118" s="18">
        <f t="shared" si="158"/>
        <v>2010</v>
      </c>
      <c r="I5118" s="5" t="s">
        <v>4102</v>
      </c>
      <c r="J5118" t="str">
        <f t="shared" si="159"/>
        <v>Lane Waterman</v>
      </c>
    </row>
    <row r="5119" spans="1:10" ht="15" x14ac:dyDescent="0.25">
      <c r="A5119" s="5" t="s">
        <v>29</v>
      </c>
      <c r="B5119" s="8">
        <v>38866.400000000001</v>
      </c>
      <c r="C5119" s="7">
        <v>21</v>
      </c>
      <c r="D5119" s="7" t="s">
        <v>5</v>
      </c>
      <c r="E5119" s="6">
        <v>1</v>
      </c>
      <c r="F5119" s="7">
        <v>100</v>
      </c>
      <c r="G5119" s="4">
        <v>2009</v>
      </c>
      <c r="H5119" s="18">
        <f t="shared" si="158"/>
        <v>2010</v>
      </c>
      <c r="I5119" s="5" t="s">
        <v>2592</v>
      </c>
      <c r="J5119" t="str">
        <f t="shared" si="159"/>
        <v>Latham Watkins</v>
      </c>
    </row>
    <row r="5120" spans="1:10" ht="15" x14ac:dyDescent="0.25">
      <c r="A5120" s="5" t="s">
        <v>1914</v>
      </c>
      <c r="B5120" s="6">
        <v>740.1</v>
      </c>
      <c r="C5120" s="7">
        <v>167</v>
      </c>
      <c r="D5120" s="7" t="s">
        <v>5</v>
      </c>
      <c r="E5120" s="6">
        <v>0</v>
      </c>
      <c r="F5120" s="7">
        <v>1</v>
      </c>
      <c r="G5120" s="4">
        <v>2009</v>
      </c>
      <c r="H5120" s="18">
        <f t="shared" si="158"/>
        <v>2010</v>
      </c>
      <c r="I5120" s="5" t="s">
        <v>1914</v>
      </c>
      <c r="J5120" t="str">
        <f t="shared" si="159"/>
        <v>Linklaters</v>
      </c>
    </row>
    <row r="5121" spans="1:10" ht="15" x14ac:dyDescent="0.25">
      <c r="A5121" s="5" t="s">
        <v>579</v>
      </c>
      <c r="B5121" s="8">
        <v>3456.2</v>
      </c>
      <c r="C5121" s="7">
        <v>90</v>
      </c>
      <c r="D5121" s="7" t="s">
        <v>5</v>
      </c>
      <c r="E5121" s="6">
        <v>0.1</v>
      </c>
      <c r="F5121" s="7">
        <v>21</v>
      </c>
      <c r="G5121" s="4">
        <v>2009</v>
      </c>
      <c r="H5121" s="18">
        <f t="shared" si="158"/>
        <v>2010</v>
      </c>
      <c r="I5121" s="5" t="s">
        <v>2788</v>
      </c>
      <c r="J5121" t="str">
        <f t="shared" si="159"/>
        <v>Locke Lord</v>
      </c>
    </row>
    <row r="5122" spans="1:10" ht="15" x14ac:dyDescent="0.25">
      <c r="A5122" s="5" t="s">
        <v>769</v>
      </c>
      <c r="B5122" s="6">
        <v>737.5</v>
      </c>
      <c r="C5122" s="7">
        <v>168</v>
      </c>
      <c r="D5122" s="7" t="s">
        <v>5</v>
      </c>
      <c r="E5122" s="6">
        <v>0</v>
      </c>
      <c r="F5122" s="7">
        <v>6</v>
      </c>
      <c r="G5122" s="4">
        <v>2009</v>
      </c>
      <c r="H5122" s="18">
        <f t="shared" ref="H5122:H5185" si="160">G5122+1</f>
        <v>2010</v>
      </c>
      <c r="I5122" s="5" t="s">
        <v>769</v>
      </c>
      <c r="J5122" t="str">
        <f t="shared" ref="J5122:J5185" si="161">TRIM(LEFT(SUBSTITUTE(I5122," ",REPT(" ",100)),200))</f>
        <v>Lowenstein Sandler</v>
      </c>
    </row>
    <row r="5123" spans="1:10" ht="15" x14ac:dyDescent="0.25">
      <c r="A5123" s="5" t="s">
        <v>288</v>
      </c>
      <c r="B5123" s="8">
        <v>6019.6</v>
      </c>
      <c r="C5123" s="7">
        <v>63</v>
      </c>
      <c r="D5123" s="7" t="s">
        <v>5</v>
      </c>
      <c r="E5123" s="6">
        <v>0.2</v>
      </c>
      <c r="F5123" s="7">
        <v>2</v>
      </c>
      <c r="G5123" s="4">
        <v>2009</v>
      </c>
      <c r="H5123" s="18">
        <f t="shared" si="160"/>
        <v>2010</v>
      </c>
      <c r="I5123" s="5" t="s">
        <v>2709</v>
      </c>
      <c r="J5123" t="str">
        <f t="shared" si="161"/>
        <v>Luce Forward</v>
      </c>
    </row>
    <row r="5124" spans="1:10" ht="15" x14ac:dyDescent="0.25">
      <c r="A5124" s="5" t="s">
        <v>1840</v>
      </c>
      <c r="B5124" s="8">
        <v>1981.3</v>
      </c>
      <c r="C5124" s="7">
        <v>115</v>
      </c>
      <c r="D5124" s="7" t="s">
        <v>5</v>
      </c>
      <c r="E5124" s="6">
        <v>0.1</v>
      </c>
      <c r="F5124" s="7">
        <v>12</v>
      </c>
      <c r="G5124" s="4">
        <v>2009</v>
      </c>
      <c r="H5124" s="18">
        <f t="shared" si="160"/>
        <v>2010</v>
      </c>
      <c r="I5124" s="5" t="s">
        <v>3724</v>
      </c>
      <c r="J5124" t="str">
        <f t="shared" si="161"/>
        <v>Luse Lehman</v>
      </c>
    </row>
    <row r="5125" spans="1:10" ht="15" x14ac:dyDescent="0.25">
      <c r="A5125" s="5" t="s">
        <v>1683</v>
      </c>
      <c r="B5125" s="8">
        <v>1680.6</v>
      </c>
      <c r="C5125" s="7">
        <v>124</v>
      </c>
      <c r="D5125" s="7" t="s">
        <v>5</v>
      </c>
      <c r="E5125" s="6">
        <v>0</v>
      </c>
      <c r="F5125" s="7">
        <v>9</v>
      </c>
      <c r="G5125" s="4">
        <v>2009</v>
      </c>
      <c r="H5125" s="18">
        <f t="shared" si="160"/>
        <v>2010</v>
      </c>
      <c r="I5125" s="5" t="s">
        <v>2710</v>
      </c>
      <c r="J5125" t="str">
        <f t="shared" si="161"/>
        <v>Manatt Phelps</v>
      </c>
    </row>
    <row r="5126" spans="1:10" ht="15" x14ac:dyDescent="0.25">
      <c r="A5126" s="5" t="s">
        <v>1238</v>
      </c>
      <c r="B5126" s="8">
        <v>1535</v>
      </c>
      <c r="C5126" s="7">
        <v>127</v>
      </c>
      <c r="D5126" s="7" t="s">
        <v>5</v>
      </c>
      <c r="E5126" s="6">
        <v>0</v>
      </c>
      <c r="F5126" s="7">
        <v>5</v>
      </c>
      <c r="G5126" s="4">
        <v>2009</v>
      </c>
      <c r="H5126" s="18">
        <f t="shared" si="160"/>
        <v>2010</v>
      </c>
      <c r="I5126" s="5" t="s">
        <v>3267</v>
      </c>
      <c r="J5126" t="str">
        <f t="shared" si="161"/>
        <v>Maples Calder</v>
      </c>
    </row>
    <row r="5127" spans="1:10" ht="15" x14ac:dyDescent="0.25">
      <c r="A5127" s="5" t="s">
        <v>1043</v>
      </c>
      <c r="B5127" s="8">
        <v>45492.1</v>
      </c>
      <c r="C5127" s="7">
        <v>16</v>
      </c>
      <c r="D5127" s="7" t="s">
        <v>5</v>
      </c>
      <c r="E5127" s="6">
        <v>1.2</v>
      </c>
      <c r="F5127" s="7">
        <v>22</v>
      </c>
      <c r="G5127" s="4">
        <v>2009</v>
      </c>
      <c r="H5127" s="18">
        <f t="shared" si="160"/>
        <v>2010</v>
      </c>
      <c r="I5127" s="5" t="s">
        <v>2594</v>
      </c>
      <c r="J5127" t="str">
        <f t="shared" si="161"/>
        <v>Mayer Brown</v>
      </c>
    </row>
    <row r="5128" spans="1:10" ht="15" x14ac:dyDescent="0.25">
      <c r="A5128" s="5" t="s">
        <v>771</v>
      </c>
      <c r="B5128" s="8">
        <v>101226</v>
      </c>
      <c r="C5128" s="7">
        <v>8</v>
      </c>
      <c r="D5128" s="7" t="s">
        <v>5</v>
      </c>
      <c r="E5128" s="6">
        <v>2.6</v>
      </c>
      <c r="F5128" s="7">
        <v>38</v>
      </c>
      <c r="G5128" s="4">
        <v>2009</v>
      </c>
      <c r="H5128" s="18">
        <f t="shared" si="160"/>
        <v>2010</v>
      </c>
      <c r="I5128" s="5" t="s">
        <v>771</v>
      </c>
      <c r="J5128" t="str">
        <f t="shared" si="161"/>
        <v>Mayer Brown</v>
      </c>
    </row>
    <row r="5129" spans="1:10" ht="15" x14ac:dyDescent="0.25">
      <c r="A5129" s="5" t="s">
        <v>489</v>
      </c>
      <c r="B5129" s="6">
        <v>708.1</v>
      </c>
      <c r="C5129" s="7">
        <v>172</v>
      </c>
      <c r="D5129" s="7" t="s">
        <v>5</v>
      </c>
      <c r="E5129" s="6">
        <v>0</v>
      </c>
      <c r="F5129" s="7">
        <v>7</v>
      </c>
      <c r="G5129" s="4">
        <v>2009</v>
      </c>
      <c r="H5129" s="18">
        <f t="shared" si="160"/>
        <v>2010</v>
      </c>
      <c r="I5129" s="5" t="s">
        <v>2595</v>
      </c>
      <c r="J5129" t="str">
        <f t="shared" si="161"/>
        <v>McDermott Will</v>
      </c>
    </row>
    <row r="5130" spans="1:10" ht="15" x14ac:dyDescent="0.25">
      <c r="A5130" s="5" t="s">
        <v>2466</v>
      </c>
      <c r="B5130" s="6">
        <v>515</v>
      </c>
      <c r="C5130" s="7">
        <v>198</v>
      </c>
      <c r="D5130" s="7" t="s">
        <v>5</v>
      </c>
      <c r="E5130" s="6">
        <v>0</v>
      </c>
      <c r="F5130" s="7">
        <v>2</v>
      </c>
      <c r="G5130" s="4">
        <v>2009</v>
      </c>
      <c r="H5130" s="18">
        <f t="shared" si="160"/>
        <v>2010</v>
      </c>
      <c r="I5130" s="5" t="s">
        <v>4118</v>
      </c>
      <c r="J5130" t="str">
        <f t="shared" si="161"/>
        <v>McDonald Hopkins</v>
      </c>
    </row>
    <row r="5131" spans="1:10" ht="15" x14ac:dyDescent="0.25">
      <c r="A5131" s="5" t="s">
        <v>774</v>
      </c>
      <c r="B5131" s="8">
        <v>78448.5</v>
      </c>
      <c r="C5131" s="7">
        <v>10</v>
      </c>
      <c r="D5131" s="7" t="s">
        <v>5</v>
      </c>
      <c r="E5131" s="6">
        <v>2</v>
      </c>
      <c r="F5131" s="7">
        <v>17</v>
      </c>
      <c r="G5131" s="4">
        <v>2009</v>
      </c>
      <c r="H5131" s="18">
        <f t="shared" si="160"/>
        <v>2010</v>
      </c>
      <c r="I5131" s="5" t="s">
        <v>774</v>
      </c>
      <c r="J5131" t="str">
        <f t="shared" si="161"/>
        <v>McGuireWoods LLP</v>
      </c>
    </row>
    <row r="5132" spans="1:10" ht="15" x14ac:dyDescent="0.25">
      <c r="A5132" s="5" t="s">
        <v>1921</v>
      </c>
      <c r="B5132" s="8">
        <v>22946.400000000001</v>
      </c>
      <c r="C5132" s="7">
        <v>28</v>
      </c>
      <c r="D5132" s="7" t="s">
        <v>5</v>
      </c>
      <c r="E5132" s="6">
        <v>0.6</v>
      </c>
      <c r="F5132" s="7">
        <v>13</v>
      </c>
      <c r="G5132" s="4">
        <v>2009</v>
      </c>
      <c r="H5132" s="18">
        <f t="shared" si="160"/>
        <v>2010</v>
      </c>
      <c r="I5132" s="5" t="s">
        <v>1921</v>
      </c>
      <c r="J5132" t="str">
        <f t="shared" si="161"/>
        <v>McKee Nelson</v>
      </c>
    </row>
    <row r="5133" spans="1:10" ht="15" x14ac:dyDescent="0.25">
      <c r="A5133" s="5" t="s">
        <v>974</v>
      </c>
      <c r="B5133" s="8">
        <v>9004.2999999999993</v>
      </c>
      <c r="C5133" s="7">
        <v>54</v>
      </c>
      <c r="D5133" s="7" t="s">
        <v>5</v>
      </c>
      <c r="E5133" s="6">
        <v>0.2</v>
      </c>
      <c r="F5133" s="7">
        <v>10</v>
      </c>
      <c r="G5133" s="4">
        <v>2009</v>
      </c>
      <c r="H5133" s="18">
        <f t="shared" si="160"/>
        <v>2010</v>
      </c>
      <c r="I5133" s="5" t="s">
        <v>2596</v>
      </c>
      <c r="J5133" t="str">
        <f t="shared" si="161"/>
        <v>Milbank Tweed</v>
      </c>
    </row>
    <row r="5134" spans="1:10" ht="15" x14ac:dyDescent="0.25">
      <c r="A5134" s="5" t="s">
        <v>968</v>
      </c>
      <c r="B5134" s="8">
        <v>3657.3</v>
      </c>
      <c r="C5134" s="7">
        <v>86</v>
      </c>
      <c r="D5134" s="7" t="s">
        <v>5</v>
      </c>
      <c r="E5134" s="6">
        <v>0.1</v>
      </c>
      <c r="F5134" s="7">
        <v>13</v>
      </c>
      <c r="G5134" s="4">
        <v>2009</v>
      </c>
      <c r="H5134" s="18">
        <f t="shared" si="160"/>
        <v>2010</v>
      </c>
      <c r="I5134" s="5" t="s">
        <v>3060</v>
      </c>
      <c r="J5134" t="str">
        <f t="shared" si="161"/>
        <v>Mintz Levin</v>
      </c>
    </row>
    <row r="5135" spans="1:10" ht="15" x14ac:dyDescent="0.25">
      <c r="A5135" s="5" t="s">
        <v>779</v>
      </c>
      <c r="B5135" s="6">
        <v>872.7</v>
      </c>
      <c r="C5135" s="7">
        <v>151</v>
      </c>
      <c r="D5135" s="7" t="s">
        <v>5</v>
      </c>
      <c r="E5135" s="6">
        <v>0</v>
      </c>
      <c r="F5135" s="7">
        <v>5</v>
      </c>
      <c r="G5135" s="4">
        <v>2009</v>
      </c>
      <c r="H5135" s="18">
        <f t="shared" si="160"/>
        <v>2010</v>
      </c>
      <c r="I5135" s="5" t="s">
        <v>2862</v>
      </c>
      <c r="J5135" t="str">
        <f t="shared" si="161"/>
        <v>Moore Van</v>
      </c>
    </row>
    <row r="5136" spans="1:10" ht="15" x14ac:dyDescent="0.25">
      <c r="A5136" s="5" t="s">
        <v>984</v>
      </c>
      <c r="B5136" s="8">
        <v>10997</v>
      </c>
      <c r="C5136" s="7">
        <v>51</v>
      </c>
      <c r="D5136" s="7" t="s">
        <v>5</v>
      </c>
      <c r="E5136" s="6">
        <v>0.3</v>
      </c>
      <c r="F5136" s="7">
        <v>54</v>
      </c>
      <c r="G5136" s="4">
        <v>2009</v>
      </c>
      <c r="H5136" s="18">
        <f t="shared" si="160"/>
        <v>2010</v>
      </c>
      <c r="I5136" s="5" t="s">
        <v>2597</v>
      </c>
      <c r="J5136" t="str">
        <f t="shared" si="161"/>
        <v>Morgan Lewis</v>
      </c>
    </row>
    <row r="5137" spans="1:10" ht="15" x14ac:dyDescent="0.25">
      <c r="A5137" s="5" t="s">
        <v>35</v>
      </c>
      <c r="B5137" s="8">
        <v>2535.3000000000002</v>
      </c>
      <c r="C5137" s="7">
        <v>103</v>
      </c>
      <c r="D5137" s="7" t="s">
        <v>5</v>
      </c>
      <c r="E5137" s="6">
        <v>0.1</v>
      </c>
      <c r="F5137" s="7">
        <v>22</v>
      </c>
      <c r="G5137" s="4">
        <v>2009</v>
      </c>
      <c r="H5137" s="18">
        <f t="shared" si="160"/>
        <v>2010</v>
      </c>
      <c r="I5137" s="5" t="s">
        <v>2598</v>
      </c>
      <c r="J5137" t="str">
        <f t="shared" si="161"/>
        <v>Morrison Foerster</v>
      </c>
    </row>
    <row r="5138" spans="1:10" ht="15" x14ac:dyDescent="0.25">
      <c r="A5138" s="5" t="s">
        <v>978</v>
      </c>
      <c r="B5138" s="6">
        <v>859.7</v>
      </c>
      <c r="C5138" s="20">
        <v>152</v>
      </c>
      <c r="D5138" s="7">
        <v>1</v>
      </c>
      <c r="E5138" s="6">
        <v>0</v>
      </c>
      <c r="F5138" s="7">
        <v>2</v>
      </c>
      <c r="G5138" s="4">
        <v>2009</v>
      </c>
      <c r="H5138" s="18">
        <f t="shared" si="160"/>
        <v>2010</v>
      </c>
      <c r="I5138" s="5" t="s">
        <v>2714</v>
      </c>
      <c r="J5138" t="str">
        <f t="shared" si="161"/>
        <v>Munger Tolles</v>
      </c>
    </row>
    <row r="5139" spans="1:10" ht="15" x14ac:dyDescent="0.25">
      <c r="A5139" s="5" t="s">
        <v>2476</v>
      </c>
      <c r="B5139" s="8">
        <v>1429</v>
      </c>
      <c r="C5139" s="7">
        <v>132</v>
      </c>
      <c r="D5139" s="7" t="s">
        <v>5</v>
      </c>
      <c r="E5139" s="6">
        <v>0</v>
      </c>
      <c r="F5139" s="7">
        <v>4</v>
      </c>
      <c r="G5139" s="4">
        <v>2009</v>
      </c>
      <c r="H5139" s="18">
        <f t="shared" si="160"/>
        <v>2010</v>
      </c>
      <c r="I5139" s="5" t="s">
        <v>4126</v>
      </c>
      <c r="J5139" t="str">
        <f t="shared" si="161"/>
        <v>Musick Peeler</v>
      </c>
    </row>
    <row r="5140" spans="1:10" ht="15" x14ac:dyDescent="0.25">
      <c r="A5140" s="5" t="s">
        <v>1213</v>
      </c>
      <c r="B5140" s="6">
        <v>552.5</v>
      </c>
      <c r="C5140" s="7">
        <v>192</v>
      </c>
      <c r="D5140" s="7" t="s">
        <v>5</v>
      </c>
      <c r="E5140" s="6">
        <v>0</v>
      </c>
      <c r="F5140" s="7">
        <v>3</v>
      </c>
      <c r="G5140" s="4">
        <v>2009</v>
      </c>
      <c r="H5140" s="18">
        <f t="shared" si="160"/>
        <v>2010</v>
      </c>
      <c r="I5140" s="5" t="s">
        <v>3247</v>
      </c>
      <c r="J5140" t="str">
        <f t="shared" si="161"/>
        <v>Neal Gerber</v>
      </c>
    </row>
    <row r="5141" spans="1:10" ht="15" x14ac:dyDescent="0.25">
      <c r="A5141" s="5" t="s">
        <v>2483</v>
      </c>
      <c r="B5141" s="6">
        <v>599.5</v>
      </c>
      <c r="C5141" s="7">
        <v>186</v>
      </c>
      <c r="D5141" s="7" t="s">
        <v>5</v>
      </c>
      <c r="E5141" s="6">
        <v>0</v>
      </c>
      <c r="F5141" s="7">
        <v>1</v>
      </c>
      <c r="G5141" s="4">
        <v>2009</v>
      </c>
      <c r="H5141" s="18">
        <f t="shared" si="160"/>
        <v>2010</v>
      </c>
      <c r="I5141" s="5" t="s">
        <v>4131</v>
      </c>
      <c r="J5141" t="str">
        <f t="shared" si="161"/>
        <v>Nelson Mullins</v>
      </c>
    </row>
    <row r="5142" spans="1:10" ht="15" x14ac:dyDescent="0.25">
      <c r="A5142" s="5" t="s">
        <v>785</v>
      </c>
      <c r="B5142" s="8">
        <v>1123.9000000000001</v>
      </c>
      <c r="C5142" s="7">
        <v>140</v>
      </c>
      <c r="D5142" s="7" t="s">
        <v>5</v>
      </c>
      <c r="E5142" s="6">
        <v>0</v>
      </c>
      <c r="F5142" s="7">
        <v>10</v>
      </c>
      <c r="G5142" s="4">
        <v>2009</v>
      </c>
      <c r="H5142" s="18">
        <f t="shared" si="160"/>
        <v>2010</v>
      </c>
      <c r="I5142" s="5" t="s">
        <v>785</v>
      </c>
      <c r="J5142" t="str">
        <f t="shared" si="161"/>
        <v>Nixon Peabody</v>
      </c>
    </row>
    <row r="5143" spans="1:10" ht="15" x14ac:dyDescent="0.25">
      <c r="A5143" s="5" t="s">
        <v>37</v>
      </c>
      <c r="B5143" s="8">
        <v>5782.6</v>
      </c>
      <c r="C5143" s="7">
        <v>64</v>
      </c>
      <c r="D5143" s="7" t="s">
        <v>5</v>
      </c>
      <c r="E5143" s="6">
        <v>0.2</v>
      </c>
      <c r="F5143" s="7">
        <v>27</v>
      </c>
      <c r="G5143" s="4">
        <v>2009</v>
      </c>
      <c r="H5143" s="18">
        <f t="shared" si="160"/>
        <v>2010</v>
      </c>
      <c r="I5143" s="5" t="s">
        <v>2600</v>
      </c>
      <c r="J5143" t="str">
        <f t="shared" si="161"/>
        <v>O'Melveny Myers</v>
      </c>
    </row>
    <row r="5144" spans="1:10" ht="15" x14ac:dyDescent="0.25">
      <c r="A5144" s="5" t="s">
        <v>1093</v>
      </c>
      <c r="B5144" s="8">
        <v>14060.4</v>
      </c>
      <c r="C5144" s="7">
        <v>44</v>
      </c>
      <c r="D5144" s="7" t="s">
        <v>5</v>
      </c>
      <c r="E5144" s="6">
        <v>0.4</v>
      </c>
      <c r="F5144" s="7">
        <v>15</v>
      </c>
      <c r="G5144" s="4">
        <v>2009</v>
      </c>
      <c r="H5144" s="18">
        <f t="shared" si="160"/>
        <v>2010</v>
      </c>
      <c r="I5144" s="5" t="s">
        <v>2870</v>
      </c>
      <c r="J5144" t="str">
        <f t="shared" si="161"/>
        <v>Orrick Herrington</v>
      </c>
    </row>
    <row r="5145" spans="1:10" ht="15" x14ac:dyDescent="0.25">
      <c r="A5145" s="5" t="s">
        <v>298</v>
      </c>
      <c r="B5145" s="6">
        <v>791.4</v>
      </c>
      <c r="C5145" s="7">
        <v>158</v>
      </c>
      <c r="D5145" s="7" t="s">
        <v>5</v>
      </c>
      <c r="E5145" s="6">
        <v>0</v>
      </c>
      <c r="F5145" s="7">
        <v>8</v>
      </c>
      <c r="G5145" s="4">
        <v>2009</v>
      </c>
      <c r="H5145" s="18">
        <f t="shared" si="160"/>
        <v>2010</v>
      </c>
      <c r="I5145" s="5" t="s">
        <v>298</v>
      </c>
      <c r="J5145" t="str">
        <f t="shared" si="161"/>
        <v>Patton Boggs</v>
      </c>
    </row>
    <row r="5146" spans="1:10" ht="15" x14ac:dyDescent="0.25">
      <c r="A5146" s="5" t="s">
        <v>1125</v>
      </c>
      <c r="B5146" s="6">
        <v>618.5</v>
      </c>
      <c r="C5146" s="7">
        <v>180</v>
      </c>
      <c r="D5146" s="7" t="s">
        <v>5</v>
      </c>
      <c r="E5146" s="6">
        <v>0</v>
      </c>
      <c r="F5146" s="7">
        <v>2</v>
      </c>
      <c r="G5146" s="4">
        <v>2009</v>
      </c>
      <c r="H5146" s="18">
        <f t="shared" si="160"/>
        <v>2010</v>
      </c>
      <c r="I5146" s="5" t="s">
        <v>3178</v>
      </c>
      <c r="J5146" t="str">
        <f t="shared" si="161"/>
        <v>Paul Hasting</v>
      </c>
    </row>
    <row r="5147" spans="1:10" ht="15" x14ac:dyDescent="0.25">
      <c r="A5147" s="5" t="s">
        <v>98</v>
      </c>
      <c r="B5147" s="8">
        <v>3531.4</v>
      </c>
      <c r="C5147" s="7">
        <v>87</v>
      </c>
      <c r="D5147" s="7" t="s">
        <v>5</v>
      </c>
      <c r="E5147" s="6">
        <v>0.1</v>
      </c>
      <c r="F5147" s="7">
        <v>14</v>
      </c>
      <c r="G5147" s="4">
        <v>2009</v>
      </c>
      <c r="H5147" s="18">
        <f t="shared" si="160"/>
        <v>2010</v>
      </c>
      <c r="I5147" s="5" t="s">
        <v>2627</v>
      </c>
      <c r="J5147" t="str">
        <f t="shared" si="161"/>
        <v>Paul Hastings</v>
      </c>
    </row>
    <row r="5148" spans="1:10" ht="15" x14ac:dyDescent="0.25">
      <c r="A5148" s="5" t="s">
        <v>550</v>
      </c>
      <c r="B5148" s="8">
        <v>18853.400000000001</v>
      </c>
      <c r="C5148" s="7">
        <v>34</v>
      </c>
      <c r="D5148" s="7" t="s">
        <v>5</v>
      </c>
      <c r="E5148" s="6">
        <v>0.5</v>
      </c>
      <c r="F5148" s="7">
        <v>15</v>
      </c>
      <c r="G5148" s="4">
        <v>2009</v>
      </c>
      <c r="H5148" s="18">
        <f t="shared" si="160"/>
        <v>2010</v>
      </c>
      <c r="I5148" s="5" t="s">
        <v>2540</v>
      </c>
      <c r="J5148" t="str">
        <f t="shared" si="161"/>
        <v>Paul Weiss</v>
      </c>
    </row>
    <row r="5149" spans="1:10" ht="15" x14ac:dyDescent="0.25">
      <c r="A5149" s="5" t="s">
        <v>2482</v>
      </c>
      <c r="B5149" s="6">
        <v>600</v>
      </c>
      <c r="C5149" s="20">
        <v>184</v>
      </c>
      <c r="D5149" s="7">
        <v>1</v>
      </c>
      <c r="E5149" s="6">
        <v>0</v>
      </c>
      <c r="F5149" s="7">
        <v>1</v>
      </c>
      <c r="G5149" s="4">
        <v>2009</v>
      </c>
      <c r="H5149" s="18">
        <f t="shared" si="160"/>
        <v>2010</v>
      </c>
      <c r="I5149" s="5" t="s">
        <v>4130</v>
      </c>
      <c r="J5149" t="str">
        <f t="shared" si="161"/>
        <v>Penn Stuart</v>
      </c>
    </row>
    <row r="5150" spans="1:10" ht="15" x14ac:dyDescent="0.25">
      <c r="A5150" s="5" t="s">
        <v>792</v>
      </c>
      <c r="B5150" s="8">
        <v>2711.4</v>
      </c>
      <c r="C5150" s="7">
        <v>98</v>
      </c>
      <c r="D5150" s="7" t="s">
        <v>5</v>
      </c>
      <c r="E5150" s="6">
        <v>0.1</v>
      </c>
      <c r="F5150" s="7">
        <v>10</v>
      </c>
      <c r="G5150" s="4">
        <v>2009</v>
      </c>
      <c r="H5150" s="18">
        <f t="shared" si="160"/>
        <v>2010</v>
      </c>
      <c r="I5150" s="5" t="s">
        <v>792</v>
      </c>
      <c r="J5150" t="str">
        <f t="shared" si="161"/>
        <v>Pepper Hamilton</v>
      </c>
    </row>
    <row r="5151" spans="1:10" ht="15" x14ac:dyDescent="0.25">
      <c r="A5151" s="5" t="s">
        <v>157</v>
      </c>
      <c r="B5151" s="8">
        <v>3784.8</v>
      </c>
      <c r="C5151" s="7">
        <v>81</v>
      </c>
      <c r="D5151" s="7" t="s">
        <v>5</v>
      </c>
      <c r="E5151" s="6">
        <v>0.1</v>
      </c>
      <c r="F5151" s="7">
        <v>19</v>
      </c>
      <c r="G5151" s="4">
        <v>2009</v>
      </c>
      <c r="H5151" s="18">
        <f t="shared" si="160"/>
        <v>2010</v>
      </c>
      <c r="I5151" s="5" t="s">
        <v>157</v>
      </c>
      <c r="J5151" t="str">
        <f t="shared" si="161"/>
        <v>Perkins Coie</v>
      </c>
    </row>
    <row r="5152" spans="1:10" ht="15" x14ac:dyDescent="0.25">
      <c r="A5152" s="5" t="s">
        <v>1875</v>
      </c>
      <c r="B5152" s="8">
        <v>14987.3</v>
      </c>
      <c r="C5152" s="7">
        <v>42</v>
      </c>
      <c r="D5152" s="7" t="s">
        <v>5</v>
      </c>
      <c r="E5152" s="6">
        <v>0.4</v>
      </c>
      <c r="F5152" s="7">
        <v>1</v>
      </c>
      <c r="G5152" s="4">
        <v>2009</v>
      </c>
      <c r="H5152" s="18">
        <f t="shared" si="160"/>
        <v>2010</v>
      </c>
      <c r="I5152" s="5" t="s">
        <v>1875</v>
      </c>
      <c r="J5152" t="str">
        <f t="shared" si="161"/>
        <v>Pillsbury Winthrop</v>
      </c>
    </row>
    <row r="5153" spans="1:10" ht="15" x14ac:dyDescent="0.25">
      <c r="A5153" s="5" t="s">
        <v>1958</v>
      </c>
      <c r="B5153" s="8">
        <v>8950.2999999999993</v>
      </c>
      <c r="C5153" s="7">
        <v>55</v>
      </c>
      <c r="D5153" s="7" t="s">
        <v>5</v>
      </c>
      <c r="E5153" s="6">
        <v>0.2</v>
      </c>
      <c r="F5153" s="7">
        <v>26</v>
      </c>
      <c r="G5153" s="4">
        <v>2009</v>
      </c>
      <c r="H5153" s="18">
        <f t="shared" si="160"/>
        <v>2010</v>
      </c>
      <c r="I5153" s="5" t="s">
        <v>1958</v>
      </c>
      <c r="J5153" t="str">
        <f t="shared" si="161"/>
        <v>Pillsbury Winthrop</v>
      </c>
    </row>
    <row r="5154" spans="1:10" ht="15" x14ac:dyDescent="0.25">
      <c r="A5154" s="5" t="s">
        <v>1363</v>
      </c>
      <c r="B5154" s="8">
        <v>2000</v>
      </c>
      <c r="C5154" s="20">
        <v>113</v>
      </c>
      <c r="D5154" s="7">
        <v>1</v>
      </c>
      <c r="E5154" s="6">
        <v>0.1</v>
      </c>
      <c r="F5154" s="7">
        <v>1</v>
      </c>
      <c r="G5154" s="4">
        <v>2009</v>
      </c>
      <c r="H5154" s="18">
        <f t="shared" si="160"/>
        <v>2010</v>
      </c>
      <c r="I5154" s="5" t="s">
        <v>1363</v>
      </c>
      <c r="J5154" t="str">
        <f t="shared" si="161"/>
        <v>Pinheiro Neto</v>
      </c>
    </row>
    <row r="5155" spans="1:10" ht="15" x14ac:dyDescent="0.25">
      <c r="A5155" s="5" t="s">
        <v>1531</v>
      </c>
      <c r="B5155" s="6">
        <v>709.5</v>
      </c>
      <c r="C5155" s="7">
        <v>171</v>
      </c>
      <c r="D5155" s="7" t="s">
        <v>5</v>
      </c>
      <c r="E5155" s="6">
        <v>0</v>
      </c>
      <c r="F5155" s="7">
        <v>4</v>
      </c>
      <c r="G5155" s="4">
        <v>2009</v>
      </c>
      <c r="H5155" s="18">
        <f t="shared" si="160"/>
        <v>2010</v>
      </c>
      <c r="I5155" s="5" t="s">
        <v>3494</v>
      </c>
      <c r="J5155" t="str">
        <f t="shared" si="161"/>
        <v>Porter Hedges</v>
      </c>
    </row>
    <row r="5156" spans="1:10" ht="15" x14ac:dyDescent="0.25">
      <c r="A5156" s="5" t="s">
        <v>798</v>
      </c>
      <c r="B5156" s="8">
        <v>2862.5</v>
      </c>
      <c r="C5156" s="7">
        <v>95</v>
      </c>
      <c r="D5156" s="7" t="s">
        <v>5</v>
      </c>
      <c r="E5156" s="6">
        <v>0.1</v>
      </c>
      <c r="F5156" s="7">
        <v>10</v>
      </c>
      <c r="G5156" s="4">
        <v>2009</v>
      </c>
      <c r="H5156" s="18">
        <f t="shared" si="160"/>
        <v>2010</v>
      </c>
      <c r="I5156" s="5" t="s">
        <v>798</v>
      </c>
      <c r="J5156" t="str">
        <f t="shared" si="161"/>
        <v>Proskauer Rose</v>
      </c>
    </row>
    <row r="5157" spans="1:10" ht="15" x14ac:dyDescent="0.25">
      <c r="A5157" s="5" t="s">
        <v>801</v>
      </c>
      <c r="B5157" s="8">
        <v>5070.7</v>
      </c>
      <c r="C5157" s="7">
        <v>68</v>
      </c>
      <c r="D5157" s="7" t="s">
        <v>5</v>
      </c>
      <c r="E5157" s="6">
        <v>0.1</v>
      </c>
      <c r="F5157" s="7">
        <v>15</v>
      </c>
      <c r="G5157" s="4">
        <v>2009</v>
      </c>
      <c r="H5157" s="18">
        <f t="shared" si="160"/>
        <v>2010</v>
      </c>
      <c r="I5157" s="5" t="s">
        <v>801</v>
      </c>
      <c r="J5157" t="str">
        <f t="shared" si="161"/>
        <v>Reed Smith</v>
      </c>
    </row>
    <row r="5158" spans="1:10" ht="15" x14ac:dyDescent="0.25">
      <c r="A5158" s="5" t="s">
        <v>1906</v>
      </c>
      <c r="B5158" s="8">
        <v>40015.800000000003</v>
      </c>
      <c r="C5158" s="7">
        <v>18</v>
      </c>
      <c r="D5158" s="7" t="s">
        <v>5</v>
      </c>
      <c r="E5158" s="6">
        <v>1</v>
      </c>
      <c r="F5158" s="7">
        <v>35</v>
      </c>
      <c r="G5158" s="4">
        <v>2009</v>
      </c>
      <c r="H5158" s="18">
        <f t="shared" si="160"/>
        <v>2010</v>
      </c>
      <c r="I5158" s="5" t="s">
        <v>3759</v>
      </c>
      <c r="J5158" t="str">
        <f t="shared" si="161"/>
        <v>Richards Layton</v>
      </c>
    </row>
    <row r="5159" spans="1:10" ht="15" x14ac:dyDescent="0.25">
      <c r="A5159" s="5" t="s">
        <v>2474</v>
      </c>
      <c r="B5159" s="8">
        <v>3931.1</v>
      </c>
      <c r="C5159" s="7">
        <v>78</v>
      </c>
      <c r="D5159" s="7" t="s">
        <v>5</v>
      </c>
      <c r="E5159" s="6">
        <v>0.1</v>
      </c>
      <c r="F5159" s="7">
        <v>1</v>
      </c>
      <c r="G5159" s="4">
        <v>2009</v>
      </c>
      <c r="H5159" s="18">
        <f t="shared" si="160"/>
        <v>2010</v>
      </c>
      <c r="I5159" s="5" t="s">
        <v>4124</v>
      </c>
      <c r="J5159" t="str">
        <f t="shared" si="161"/>
        <v>Rifkind Wharton</v>
      </c>
    </row>
    <row r="5160" spans="1:10" ht="15" x14ac:dyDescent="0.25">
      <c r="A5160" s="5" t="s">
        <v>1127</v>
      </c>
      <c r="B5160" s="8">
        <v>4079.1</v>
      </c>
      <c r="C5160" s="7">
        <v>74</v>
      </c>
      <c r="D5160" s="7" t="s">
        <v>5</v>
      </c>
      <c r="E5160" s="6">
        <v>0.1</v>
      </c>
      <c r="F5160" s="7">
        <v>9</v>
      </c>
      <c r="G5160" s="4">
        <v>2009</v>
      </c>
      <c r="H5160" s="18">
        <f t="shared" si="160"/>
        <v>2010</v>
      </c>
      <c r="I5160" s="5" t="s">
        <v>3179</v>
      </c>
      <c r="J5160" t="str">
        <f t="shared" si="161"/>
        <v>Robinson Bradshaw</v>
      </c>
    </row>
    <row r="5161" spans="1:10" ht="15" x14ac:dyDescent="0.25">
      <c r="A5161" s="5" t="s">
        <v>103</v>
      </c>
      <c r="B5161" s="8">
        <v>11497.4</v>
      </c>
      <c r="C5161" s="7">
        <v>49</v>
      </c>
      <c r="D5161" s="7" t="s">
        <v>5</v>
      </c>
      <c r="E5161" s="6">
        <v>0.3</v>
      </c>
      <c r="F5161" s="7">
        <v>31</v>
      </c>
      <c r="G5161" s="4">
        <v>2009</v>
      </c>
      <c r="H5161" s="18">
        <f t="shared" si="160"/>
        <v>2010</v>
      </c>
      <c r="I5161" s="5" t="s">
        <v>2628</v>
      </c>
      <c r="J5161" t="str">
        <f t="shared" si="161"/>
        <v>Ropes Gray</v>
      </c>
    </row>
    <row r="5162" spans="1:10" ht="15" x14ac:dyDescent="0.25">
      <c r="A5162" s="5" t="s">
        <v>2448</v>
      </c>
      <c r="B5162" s="6">
        <v>692.9</v>
      </c>
      <c r="C5162" s="7">
        <v>175</v>
      </c>
      <c r="D5162" s="7" t="s">
        <v>5</v>
      </c>
      <c r="E5162" s="6">
        <v>0</v>
      </c>
      <c r="F5162" s="7">
        <v>1</v>
      </c>
      <c r="G5162" s="4">
        <v>2009</v>
      </c>
      <c r="H5162" s="18">
        <f t="shared" si="160"/>
        <v>2010</v>
      </c>
      <c r="I5162" s="5" t="s">
        <v>4105</v>
      </c>
      <c r="J5162" t="str">
        <f t="shared" si="161"/>
        <v>Russell McVeagh</v>
      </c>
    </row>
    <row r="5163" spans="1:10" ht="15" x14ac:dyDescent="0.25">
      <c r="A5163" s="5" t="s">
        <v>1669</v>
      </c>
      <c r="B5163" s="8">
        <v>3952.8</v>
      </c>
      <c r="C5163" s="7">
        <v>77</v>
      </c>
      <c r="D5163" s="7" t="s">
        <v>5</v>
      </c>
      <c r="E5163" s="6">
        <v>0.1</v>
      </c>
      <c r="F5163" s="7">
        <v>1</v>
      </c>
      <c r="G5163" s="4">
        <v>2009</v>
      </c>
      <c r="H5163" s="18">
        <f t="shared" si="160"/>
        <v>2010</v>
      </c>
      <c r="I5163" s="5" t="s">
        <v>3605</v>
      </c>
      <c r="J5163" t="str">
        <f t="shared" si="161"/>
        <v>Russell McVeagh</v>
      </c>
    </row>
    <row r="5164" spans="1:10" ht="15" x14ac:dyDescent="0.25">
      <c r="A5164" s="5" t="s">
        <v>306</v>
      </c>
      <c r="B5164" s="8">
        <v>1913.6</v>
      </c>
      <c r="C5164" s="7">
        <v>117</v>
      </c>
      <c r="D5164" s="7" t="s">
        <v>5</v>
      </c>
      <c r="E5164" s="6">
        <v>0.1</v>
      </c>
      <c r="F5164" s="7">
        <v>5</v>
      </c>
      <c r="G5164" s="4">
        <v>2009</v>
      </c>
      <c r="H5164" s="18">
        <f t="shared" si="160"/>
        <v>2010</v>
      </c>
      <c r="I5164" s="5" t="s">
        <v>2725</v>
      </c>
      <c r="J5164" t="str">
        <f t="shared" si="161"/>
        <v>Schiff Hardin</v>
      </c>
    </row>
    <row r="5165" spans="1:10" ht="15" x14ac:dyDescent="0.25">
      <c r="A5165" s="5" t="s">
        <v>808</v>
      </c>
      <c r="B5165" s="6">
        <v>761.1</v>
      </c>
      <c r="C5165" s="7">
        <v>161</v>
      </c>
      <c r="D5165" s="7" t="s">
        <v>5</v>
      </c>
      <c r="E5165" s="6">
        <v>0</v>
      </c>
      <c r="F5165" s="7">
        <v>8</v>
      </c>
      <c r="G5165" s="4">
        <v>2009</v>
      </c>
      <c r="H5165" s="18">
        <f t="shared" si="160"/>
        <v>2010</v>
      </c>
      <c r="I5165" s="5" t="s">
        <v>808</v>
      </c>
      <c r="J5165" t="str">
        <f t="shared" si="161"/>
        <v>Seyfarth Shaw</v>
      </c>
    </row>
    <row r="5166" spans="1:10" ht="15" x14ac:dyDescent="0.25">
      <c r="A5166" s="5" t="s">
        <v>44</v>
      </c>
      <c r="B5166" s="8">
        <v>2615.1</v>
      </c>
      <c r="C5166" s="7">
        <v>101</v>
      </c>
      <c r="D5166" s="7" t="s">
        <v>5</v>
      </c>
      <c r="E5166" s="6">
        <v>0.1</v>
      </c>
      <c r="F5166" s="7">
        <v>4</v>
      </c>
      <c r="G5166" s="4">
        <v>2009</v>
      </c>
      <c r="H5166" s="18">
        <f t="shared" si="160"/>
        <v>2010</v>
      </c>
      <c r="I5166" s="5" t="s">
        <v>2605</v>
      </c>
      <c r="J5166" t="str">
        <f t="shared" si="161"/>
        <v>Shearman Sterling</v>
      </c>
    </row>
    <row r="5167" spans="1:10" ht="15" x14ac:dyDescent="0.25">
      <c r="A5167" s="5" t="s">
        <v>809</v>
      </c>
      <c r="B5167" s="8">
        <v>64144.2</v>
      </c>
      <c r="C5167" s="7">
        <v>13</v>
      </c>
      <c r="D5167" s="7" t="s">
        <v>5</v>
      </c>
      <c r="E5167" s="6">
        <v>1.7</v>
      </c>
      <c r="F5167" s="7">
        <v>41</v>
      </c>
      <c r="G5167" s="4">
        <v>2009</v>
      </c>
      <c r="H5167" s="18">
        <f t="shared" si="160"/>
        <v>2010</v>
      </c>
      <c r="I5167" s="5" t="s">
        <v>2880</v>
      </c>
      <c r="J5167" t="str">
        <f t="shared" si="161"/>
        <v>Shearman Sterling</v>
      </c>
    </row>
    <row r="5168" spans="1:10" ht="15" x14ac:dyDescent="0.25">
      <c r="A5168" s="5" t="s">
        <v>188</v>
      </c>
      <c r="B5168" s="8">
        <v>1878.9</v>
      </c>
      <c r="C5168" s="7">
        <v>118</v>
      </c>
      <c r="D5168" s="7" t="s">
        <v>5</v>
      </c>
      <c r="E5168" s="6">
        <v>0.1</v>
      </c>
      <c r="F5168" s="7">
        <v>4</v>
      </c>
      <c r="G5168" s="4">
        <v>2009</v>
      </c>
      <c r="H5168" s="18">
        <f t="shared" si="160"/>
        <v>2010</v>
      </c>
      <c r="I5168" s="5" t="s">
        <v>2656</v>
      </c>
      <c r="J5168" t="str">
        <f t="shared" si="161"/>
        <v>Sheppard Mullin</v>
      </c>
    </row>
    <row r="5169" spans="1:10" ht="15" x14ac:dyDescent="0.25">
      <c r="A5169" s="5" t="s">
        <v>1416</v>
      </c>
      <c r="B5169" s="6">
        <v>596.1</v>
      </c>
      <c r="C5169" s="7">
        <v>188</v>
      </c>
      <c r="D5169" s="7" t="s">
        <v>5</v>
      </c>
      <c r="E5169" s="6">
        <v>0</v>
      </c>
      <c r="F5169" s="7">
        <v>3</v>
      </c>
      <c r="G5169" s="4">
        <v>2009</v>
      </c>
      <c r="H5169" s="18">
        <f t="shared" si="160"/>
        <v>2010</v>
      </c>
      <c r="I5169" s="5" t="s">
        <v>3402</v>
      </c>
      <c r="J5169" t="str">
        <f t="shared" si="161"/>
        <v>Shumaker Loop</v>
      </c>
    </row>
    <row r="5170" spans="1:10" ht="15" x14ac:dyDescent="0.25">
      <c r="A5170" s="5" t="s">
        <v>45</v>
      </c>
      <c r="B5170" s="6">
        <v>600</v>
      </c>
      <c r="C5170" s="20">
        <v>184</v>
      </c>
      <c r="D5170" s="7">
        <v>1</v>
      </c>
      <c r="E5170" s="6">
        <v>0</v>
      </c>
      <c r="F5170" s="7">
        <v>1</v>
      </c>
      <c r="G5170" s="4">
        <v>2009</v>
      </c>
      <c r="H5170" s="18">
        <f t="shared" si="160"/>
        <v>2010</v>
      </c>
      <c r="I5170" s="5" t="s">
        <v>507</v>
      </c>
      <c r="J5170" t="str">
        <f t="shared" si="161"/>
        <v>Sidley Austin</v>
      </c>
    </row>
    <row r="5171" spans="1:10" ht="15" x14ac:dyDescent="0.25">
      <c r="A5171" s="5" t="s">
        <v>814</v>
      </c>
      <c r="B5171" s="8">
        <v>266158.40000000002</v>
      </c>
      <c r="C5171" s="7">
        <v>2</v>
      </c>
      <c r="D5171" s="7" t="s">
        <v>5</v>
      </c>
      <c r="E5171" s="6">
        <v>6.9</v>
      </c>
      <c r="F5171" s="9">
        <v>1204</v>
      </c>
      <c r="G5171" s="4">
        <v>2009</v>
      </c>
      <c r="H5171" s="18">
        <f t="shared" si="160"/>
        <v>2010</v>
      </c>
      <c r="I5171" s="5" t="s">
        <v>814</v>
      </c>
      <c r="J5171" t="str">
        <f t="shared" si="161"/>
        <v>Sidley Austin</v>
      </c>
    </row>
    <row r="5172" spans="1:10" ht="15" x14ac:dyDescent="0.25">
      <c r="A5172" s="5" t="s">
        <v>1602</v>
      </c>
      <c r="B5172" s="8">
        <v>2880.8</v>
      </c>
      <c r="C5172" s="20">
        <v>93</v>
      </c>
      <c r="D5172" s="7">
        <v>1</v>
      </c>
      <c r="E5172" s="6">
        <v>0.1</v>
      </c>
      <c r="F5172" s="7">
        <v>2</v>
      </c>
      <c r="G5172" s="4">
        <v>2009</v>
      </c>
      <c r="H5172" s="18">
        <f t="shared" si="160"/>
        <v>2010</v>
      </c>
      <c r="I5172" s="5" t="s">
        <v>3557</v>
      </c>
      <c r="J5172" t="str">
        <f t="shared" si="161"/>
        <v>Simmons Simmons</v>
      </c>
    </row>
    <row r="5173" spans="1:10" ht="15" x14ac:dyDescent="0.25">
      <c r="A5173" s="5" t="s">
        <v>46</v>
      </c>
      <c r="B5173" s="8">
        <v>140221.20000000001</v>
      </c>
      <c r="C5173" s="7">
        <v>6</v>
      </c>
      <c r="D5173" s="7" t="s">
        <v>5</v>
      </c>
      <c r="E5173" s="6">
        <v>3.6</v>
      </c>
      <c r="F5173" s="7">
        <v>88</v>
      </c>
      <c r="G5173" s="4">
        <v>2009</v>
      </c>
      <c r="H5173" s="18">
        <f t="shared" si="160"/>
        <v>2010</v>
      </c>
      <c r="I5173" s="5" t="s">
        <v>2606</v>
      </c>
      <c r="J5173" t="str">
        <f t="shared" si="161"/>
        <v>Simpson Thacher</v>
      </c>
    </row>
    <row r="5174" spans="1:10" ht="15" x14ac:dyDescent="0.25">
      <c r="A5174" s="5" t="s">
        <v>1559</v>
      </c>
      <c r="B5174" s="6">
        <v>615</v>
      </c>
      <c r="C5174" s="7">
        <v>181</v>
      </c>
      <c r="D5174" s="7" t="s">
        <v>5</v>
      </c>
      <c r="E5174" s="6">
        <v>0</v>
      </c>
      <c r="F5174" s="7">
        <v>2</v>
      </c>
      <c r="G5174" s="4">
        <v>2009</v>
      </c>
      <c r="H5174" s="18">
        <f t="shared" si="160"/>
        <v>2010</v>
      </c>
      <c r="I5174" s="5" t="s">
        <v>3520</v>
      </c>
      <c r="J5174" t="str">
        <f t="shared" si="161"/>
        <v>Sirote Permutt</v>
      </c>
    </row>
    <row r="5175" spans="1:10" ht="15" x14ac:dyDescent="0.25">
      <c r="A5175" s="5" t="s">
        <v>47</v>
      </c>
      <c r="B5175" s="8">
        <v>153962.70000000001</v>
      </c>
      <c r="C5175" s="7">
        <v>5</v>
      </c>
      <c r="D5175" s="7" t="s">
        <v>5</v>
      </c>
      <c r="E5175" s="6">
        <v>4</v>
      </c>
      <c r="F5175" s="7">
        <v>118</v>
      </c>
      <c r="G5175" s="4">
        <v>2009</v>
      </c>
      <c r="H5175" s="18">
        <f t="shared" si="160"/>
        <v>2010</v>
      </c>
      <c r="I5175" s="5" t="s">
        <v>2607</v>
      </c>
      <c r="J5175" t="str">
        <f t="shared" si="161"/>
        <v>Skadden Arps</v>
      </c>
    </row>
    <row r="5176" spans="1:10" ht="15" x14ac:dyDescent="0.25">
      <c r="A5176" s="5" t="s">
        <v>1461</v>
      </c>
      <c r="B5176" s="8">
        <v>2996.5</v>
      </c>
      <c r="C5176" s="7">
        <v>91</v>
      </c>
      <c r="D5176" s="7" t="s">
        <v>5</v>
      </c>
      <c r="E5176" s="6">
        <v>0.1</v>
      </c>
      <c r="F5176" s="7">
        <v>1</v>
      </c>
      <c r="G5176" s="4">
        <v>2009</v>
      </c>
      <c r="H5176" s="18">
        <f t="shared" si="160"/>
        <v>2010</v>
      </c>
      <c r="I5176" s="5" t="s">
        <v>3437</v>
      </c>
      <c r="J5176" t="str">
        <f t="shared" si="161"/>
        <v>Slaughter May</v>
      </c>
    </row>
    <row r="5177" spans="1:10" ht="15" x14ac:dyDescent="0.25">
      <c r="A5177" s="5" t="s">
        <v>1530</v>
      </c>
      <c r="B5177" s="6">
        <v>572.5</v>
      </c>
      <c r="C5177" s="7">
        <v>190</v>
      </c>
      <c r="D5177" s="7" t="s">
        <v>5</v>
      </c>
      <c r="E5177" s="6">
        <v>0</v>
      </c>
      <c r="F5177" s="7">
        <v>4</v>
      </c>
      <c r="G5177" s="4">
        <v>2009</v>
      </c>
      <c r="H5177" s="18">
        <f t="shared" si="160"/>
        <v>2010</v>
      </c>
      <c r="I5177" s="5" t="s">
        <v>3493</v>
      </c>
      <c r="J5177" t="str">
        <f t="shared" si="161"/>
        <v>Smith Gambrell</v>
      </c>
    </row>
    <row r="5178" spans="1:10" ht="15" x14ac:dyDescent="0.25">
      <c r="A5178" s="5" t="s">
        <v>308</v>
      </c>
      <c r="B5178" s="6">
        <v>574.29999999999995</v>
      </c>
      <c r="C5178" s="7">
        <v>189</v>
      </c>
      <c r="D5178" s="7" t="s">
        <v>5</v>
      </c>
      <c r="E5178" s="6">
        <v>0</v>
      </c>
      <c r="F5178" s="7">
        <v>5</v>
      </c>
      <c r="G5178" s="4">
        <v>2009</v>
      </c>
      <c r="H5178" s="18">
        <f t="shared" si="160"/>
        <v>2010</v>
      </c>
      <c r="I5178" s="5" t="s">
        <v>2727</v>
      </c>
      <c r="J5178" t="str">
        <f t="shared" si="161"/>
        <v>Snell Wilmer</v>
      </c>
    </row>
    <row r="5179" spans="1:10" ht="15" x14ac:dyDescent="0.25">
      <c r="A5179" s="5" t="s">
        <v>211</v>
      </c>
      <c r="B5179" s="8">
        <v>2737.9</v>
      </c>
      <c r="C5179" s="7">
        <v>96</v>
      </c>
      <c r="D5179" s="7" t="s">
        <v>5</v>
      </c>
      <c r="E5179" s="6">
        <v>0.1</v>
      </c>
      <c r="F5179" s="7">
        <v>11</v>
      </c>
      <c r="G5179" s="4">
        <v>2009</v>
      </c>
      <c r="H5179" s="18">
        <f t="shared" si="160"/>
        <v>2010</v>
      </c>
      <c r="I5179" s="5" t="s">
        <v>2661</v>
      </c>
      <c r="J5179" t="str">
        <f t="shared" si="161"/>
        <v>Sonnenschein Nath</v>
      </c>
    </row>
    <row r="5180" spans="1:10" ht="15" x14ac:dyDescent="0.25">
      <c r="A5180" s="5" t="s">
        <v>1178</v>
      </c>
      <c r="B5180" s="8">
        <v>15842.6</v>
      </c>
      <c r="C5180" s="7">
        <v>40</v>
      </c>
      <c r="D5180" s="7" t="s">
        <v>5</v>
      </c>
      <c r="E5180" s="6">
        <v>0.4</v>
      </c>
      <c r="F5180" s="7">
        <v>35</v>
      </c>
      <c r="G5180" s="4">
        <v>2009</v>
      </c>
      <c r="H5180" s="18">
        <f t="shared" si="160"/>
        <v>2010</v>
      </c>
      <c r="I5180" s="5" t="s">
        <v>3219</v>
      </c>
      <c r="J5180" t="str">
        <f t="shared" si="161"/>
        <v>Squire Sanders</v>
      </c>
    </row>
    <row r="5181" spans="1:10" ht="15" x14ac:dyDescent="0.25">
      <c r="A5181" s="5" t="s">
        <v>2026</v>
      </c>
      <c r="B5181" s="8">
        <v>13690.2</v>
      </c>
      <c r="C5181" s="7">
        <v>45</v>
      </c>
      <c r="D5181" s="7" t="s">
        <v>5</v>
      </c>
      <c r="E5181" s="6">
        <v>0.4</v>
      </c>
      <c r="F5181" s="7">
        <v>4</v>
      </c>
      <c r="G5181" s="4">
        <v>2009</v>
      </c>
      <c r="H5181" s="18">
        <f t="shared" si="160"/>
        <v>2010</v>
      </c>
      <c r="I5181" s="5" t="s">
        <v>2966</v>
      </c>
      <c r="J5181" t="str">
        <f t="shared" si="161"/>
        <v>Stinson Morrison</v>
      </c>
    </row>
    <row r="5182" spans="1:10" ht="15" x14ac:dyDescent="0.25">
      <c r="A5182" s="5" t="s">
        <v>823</v>
      </c>
      <c r="B5182" s="6">
        <v>759.7</v>
      </c>
      <c r="C5182" s="7">
        <v>162</v>
      </c>
      <c r="D5182" s="7" t="s">
        <v>5</v>
      </c>
      <c r="E5182" s="6">
        <v>0</v>
      </c>
      <c r="F5182" s="7">
        <v>5</v>
      </c>
      <c r="G5182" s="4">
        <v>2009</v>
      </c>
      <c r="H5182" s="18">
        <f t="shared" si="160"/>
        <v>2010</v>
      </c>
      <c r="I5182" s="5" t="s">
        <v>823</v>
      </c>
      <c r="J5182" t="str">
        <f t="shared" si="161"/>
        <v>Stoel Rives</v>
      </c>
    </row>
    <row r="5183" spans="1:10" ht="15" x14ac:dyDescent="0.25">
      <c r="A5183" s="5" t="s">
        <v>1183</v>
      </c>
      <c r="B5183" s="6">
        <v>731.4</v>
      </c>
      <c r="C5183" s="7">
        <v>169</v>
      </c>
      <c r="D5183" s="7" t="s">
        <v>5</v>
      </c>
      <c r="E5183" s="6">
        <v>0</v>
      </c>
      <c r="F5183" s="7">
        <v>9</v>
      </c>
      <c r="G5183" s="4">
        <v>2009</v>
      </c>
      <c r="H5183" s="18">
        <f t="shared" si="160"/>
        <v>2010</v>
      </c>
      <c r="I5183" s="5" t="s">
        <v>3224</v>
      </c>
      <c r="J5183" t="str">
        <f t="shared" si="161"/>
        <v>Stradling Yocca</v>
      </c>
    </row>
    <row r="5184" spans="1:10" ht="15" x14ac:dyDescent="0.25">
      <c r="A5184" s="5" t="s">
        <v>50</v>
      </c>
      <c r="B5184" s="8">
        <v>69104.100000000006</v>
      </c>
      <c r="C5184" s="7">
        <v>11</v>
      </c>
      <c r="D5184" s="7" t="s">
        <v>5</v>
      </c>
      <c r="E5184" s="6">
        <v>1.8</v>
      </c>
      <c r="F5184" s="7">
        <v>60</v>
      </c>
      <c r="G5184" s="4">
        <v>2009</v>
      </c>
      <c r="H5184" s="18">
        <f t="shared" si="160"/>
        <v>2010</v>
      </c>
      <c r="I5184" s="5" t="s">
        <v>2609</v>
      </c>
      <c r="J5184" t="str">
        <f t="shared" si="161"/>
        <v>Sullivan Cromwell</v>
      </c>
    </row>
    <row r="5185" spans="1:10" ht="15" x14ac:dyDescent="0.25">
      <c r="A5185" s="5" t="s">
        <v>827</v>
      </c>
      <c r="B5185" s="8">
        <v>3850.4</v>
      </c>
      <c r="C5185" s="7">
        <v>79</v>
      </c>
      <c r="D5185" s="7" t="s">
        <v>5</v>
      </c>
      <c r="E5185" s="6">
        <v>0.1</v>
      </c>
      <c r="F5185" s="7">
        <v>11</v>
      </c>
      <c r="G5185" s="4">
        <v>2009</v>
      </c>
      <c r="H5185" s="18">
        <f t="shared" si="160"/>
        <v>2010</v>
      </c>
      <c r="I5185" s="5" t="s">
        <v>2894</v>
      </c>
      <c r="J5185" t="str">
        <f t="shared" si="161"/>
        <v>Sullivan Worcester</v>
      </c>
    </row>
    <row r="5186" spans="1:10" ht="15" x14ac:dyDescent="0.25">
      <c r="A5186" s="5" t="s">
        <v>828</v>
      </c>
      <c r="B5186" s="8">
        <v>19561.8</v>
      </c>
      <c r="C5186" s="7">
        <v>31</v>
      </c>
      <c r="D5186" s="7" t="s">
        <v>5</v>
      </c>
      <c r="E5186" s="6">
        <v>0.5</v>
      </c>
      <c r="F5186" s="7">
        <v>10</v>
      </c>
      <c r="G5186" s="4">
        <v>2009</v>
      </c>
      <c r="H5186" s="18">
        <f t="shared" ref="H5186:H5249" si="162">G5186+1</f>
        <v>2010</v>
      </c>
      <c r="I5186" s="5" t="s">
        <v>2895</v>
      </c>
      <c r="J5186" t="str">
        <f t="shared" ref="J5186:J5249" si="163">TRIM(LEFT(SUBSTITUTE(I5186," ",REPT(" ",100)),200))</f>
        <v>Sutherland Asbill</v>
      </c>
    </row>
    <row r="5187" spans="1:10" ht="15" x14ac:dyDescent="0.25">
      <c r="A5187" s="5" t="s">
        <v>975</v>
      </c>
      <c r="B5187" s="8">
        <v>2882.1</v>
      </c>
      <c r="C5187" s="7">
        <v>92</v>
      </c>
      <c r="D5187" s="7" t="s">
        <v>5</v>
      </c>
      <c r="E5187" s="6">
        <v>0.1</v>
      </c>
      <c r="F5187" s="7">
        <v>12</v>
      </c>
      <c r="G5187" s="4">
        <v>2009</v>
      </c>
      <c r="H5187" s="18">
        <f t="shared" si="162"/>
        <v>2010</v>
      </c>
      <c r="I5187" s="5" t="s">
        <v>3062</v>
      </c>
      <c r="J5187" t="str">
        <f t="shared" si="163"/>
        <v>Thompson Knight</v>
      </c>
    </row>
    <row r="5188" spans="1:10" ht="15" x14ac:dyDescent="0.25">
      <c r="A5188" s="5" t="s">
        <v>317</v>
      </c>
      <c r="B5188" s="6">
        <v>964.3</v>
      </c>
      <c r="C5188" s="7">
        <v>145</v>
      </c>
      <c r="D5188" s="7" t="s">
        <v>5</v>
      </c>
      <c r="E5188" s="6">
        <v>0</v>
      </c>
      <c r="F5188" s="7">
        <v>3</v>
      </c>
      <c r="G5188" s="4">
        <v>2009</v>
      </c>
      <c r="H5188" s="18">
        <f t="shared" si="162"/>
        <v>2010</v>
      </c>
      <c r="I5188" s="5" t="s">
        <v>317</v>
      </c>
      <c r="J5188" t="str">
        <f t="shared" si="163"/>
        <v>Thompson Coburn</v>
      </c>
    </row>
    <row r="5189" spans="1:10" ht="15" x14ac:dyDescent="0.25">
      <c r="A5189" s="5" t="s">
        <v>831</v>
      </c>
      <c r="B5189" s="8">
        <v>1291.0999999999999</v>
      </c>
      <c r="C5189" s="7">
        <v>136</v>
      </c>
      <c r="D5189" s="7" t="s">
        <v>5</v>
      </c>
      <c r="E5189" s="6">
        <v>0</v>
      </c>
      <c r="F5189" s="7">
        <v>4</v>
      </c>
      <c r="G5189" s="4">
        <v>2009</v>
      </c>
      <c r="H5189" s="18">
        <f t="shared" si="162"/>
        <v>2010</v>
      </c>
      <c r="I5189" s="5" t="s">
        <v>831</v>
      </c>
      <c r="J5189" t="str">
        <f t="shared" si="163"/>
        <v>Thompson Hine</v>
      </c>
    </row>
    <row r="5190" spans="1:10" ht="15" x14ac:dyDescent="0.25">
      <c r="A5190" s="5" t="s">
        <v>1873</v>
      </c>
      <c r="B5190" s="8">
        <v>1624.5</v>
      </c>
      <c r="C5190" s="7">
        <v>125</v>
      </c>
      <c r="D5190" s="7" t="s">
        <v>5</v>
      </c>
      <c r="E5190" s="6">
        <v>0</v>
      </c>
      <c r="F5190" s="7">
        <v>4</v>
      </c>
      <c r="G5190" s="4">
        <v>2009</v>
      </c>
      <c r="H5190" s="18">
        <f t="shared" si="162"/>
        <v>2010</v>
      </c>
      <c r="I5190" s="5" t="s">
        <v>1873</v>
      </c>
      <c r="J5190" t="str">
        <f t="shared" si="163"/>
        <v>Torys</v>
      </c>
    </row>
    <row r="5191" spans="1:10" ht="15" x14ac:dyDescent="0.25">
      <c r="A5191" s="5" t="s">
        <v>832</v>
      </c>
      <c r="B5191" s="8">
        <v>5154</v>
      </c>
      <c r="C5191" s="7">
        <v>67</v>
      </c>
      <c r="D5191" s="7" t="s">
        <v>5</v>
      </c>
      <c r="E5191" s="6">
        <v>0.1</v>
      </c>
      <c r="F5191" s="7">
        <v>20</v>
      </c>
      <c r="G5191" s="4">
        <v>2009</v>
      </c>
      <c r="H5191" s="18">
        <f t="shared" si="162"/>
        <v>2010</v>
      </c>
      <c r="I5191" s="5" t="s">
        <v>832</v>
      </c>
      <c r="J5191" t="str">
        <f t="shared" si="163"/>
        <v>Troutman Sanders</v>
      </c>
    </row>
    <row r="5192" spans="1:10" ht="15" x14ac:dyDescent="0.25">
      <c r="A5192" s="5" t="s">
        <v>2085</v>
      </c>
      <c r="B5192" s="8">
        <v>2195.6</v>
      </c>
      <c r="C5192" s="7">
        <v>109</v>
      </c>
      <c r="D5192" s="7" t="s">
        <v>5</v>
      </c>
      <c r="E5192" s="6">
        <v>0.1</v>
      </c>
      <c r="F5192" s="7">
        <v>4</v>
      </c>
      <c r="G5192" s="4">
        <v>2009</v>
      </c>
      <c r="H5192" s="18">
        <f t="shared" si="162"/>
        <v>2010</v>
      </c>
      <c r="I5192" s="5" t="s">
        <v>2085</v>
      </c>
      <c r="J5192" t="str">
        <f t="shared" si="163"/>
        <v>Vedder Price</v>
      </c>
    </row>
    <row r="5193" spans="1:10" ht="15" x14ac:dyDescent="0.25">
      <c r="A5193" s="5" t="s">
        <v>834</v>
      </c>
      <c r="B5193" s="8">
        <v>20686.8</v>
      </c>
      <c r="C5193" s="7">
        <v>30</v>
      </c>
      <c r="D5193" s="7" t="s">
        <v>5</v>
      </c>
      <c r="E5193" s="6">
        <v>0.5</v>
      </c>
      <c r="F5193" s="7">
        <v>79</v>
      </c>
      <c r="G5193" s="4">
        <v>2009</v>
      </c>
      <c r="H5193" s="18">
        <f t="shared" si="162"/>
        <v>2010</v>
      </c>
      <c r="I5193" s="5" t="s">
        <v>834</v>
      </c>
      <c r="J5193" t="str">
        <f t="shared" si="163"/>
        <v>Venable LLP</v>
      </c>
    </row>
    <row r="5194" spans="1:10" ht="15" x14ac:dyDescent="0.25">
      <c r="A5194" s="5" t="s">
        <v>835</v>
      </c>
      <c r="B5194" s="8">
        <v>39718.800000000003</v>
      </c>
      <c r="C5194" s="7">
        <v>19</v>
      </c>
      <c r="D5194" s="7" t="s">
        <v>5</v>
      </c>
      <c r="E5194" s="6">
        <v>1</v>
      </c>
      <c r="F5194" s="7">
        <v>107</v>
      </c>
      <c r="G5194" s="4">
        <v>2009</v>
      </c>
      <c r="H5194" s="18">
        <f t="shared" si="162"/>
        <v>2010</v>
      </c>
      <c r="I5194" s="5" t="s">
        <v>2897</v>
      </c>
      <c r="J5194" t="str">
        <f t="shared" si="163"/>
        <v>Vinson Elkins</v>
      </c>
    </row>
    <row r="5195" spans="1:10" ht="15" x14ac:dyDescent="0.25">
      <c r="A5195" s="5" t="s">
        <v>1079</v>
      </c>
      <c r="B5195" s="8">
        <v>23488.6</v>
      </c>
      <c r="C5195" s="7">
        <v>27</v>
      </c>
      <c r="D5195" s="7" t="s">
        <v>5</v>
      </c>
      <c r="E5195" s="6">
        <v>0.6</v>
      </c>
      <c r="F5195" s="7">
        <v>14</v>
      </c>
      <c r="G5195" s="4">
        <v>2009</v>
      </c>
      <c r="H5195" s="18">
        <f t="shared" si="162"/>
        <v>2010</v>
      </c>
      <c r="I5195" s="5" t="s">
        <v>2611</v>
      </c>
      <c r="J5195" t="str">
        <f t="shared" si="163"/>
        <v>Wachtell Lipton</v>
      </c>
    </row>
    <row r="5196" spans="1:10" ht="15" x14ac:dyDescent="0.25">
      <c r="A5196" s="5" t="s">
        <v>1905</v>
      </c>
      <c r="B5196" s="6">
        <v>552</v>
      </c>
      <c r="C5196" s="7">
        <v>193</v>
      </c>
      <c r="D5196" s="7" t="s">
        <v>5</v>
      </c>
      <c r="E5196" s="6">
        <v>0</v>
      </c>
      <c r="F5196" s="7">
        <v>2</v>
      </c>
      <c r="G5196" s="4">
        <v>2009</v>
      </c>
      <c r="H5196" s="18">
        <f t="shared" si="162"/>
        <v>2010</v>
      </c>
      <c r="I5196" s="5" t="s">
        <v>1905</v>
      </c>
      <c r="J5196" t="str">
        <f t="shared" si="163"/>
        <v>Walkers</v>
      </c>
    </row>
    <row r="5197" spans="1:10" ht="15" x14ac:dyDescent="0.25">
      <c r="A5197" s="5" t="s">
        <v>1089</v>
      </c>
      <c r="B5197" s="8">
        <v>13065.9</v>
      </c>
      <c r="C5197" s="7">
        <v>46</v>
      </c>
      <c r="D5197" s="7" t="s">
        <v>5</v>
      </c>
      <c r="E5197" s="6">
        <v>0.3</v>
      </c>
      <c r="F5197" s="7">
        <v>27</v>
      </c>
      <c r="G5197" s="4">
        <v>2009</v>
      </c>
      <c r="H5197" s="18">
        <f t="shared" si="162"/>
        <v>2010</v>
      </c>
      <c r="I5197" s="5" t="s">
        <v>2612</v>
      </c>
      <c r="J5197" t="str">
        <f t="shared" si="163"/>
        <v>Weil Gotshal</v>
      </c>
    </row>
    <row r="5198" spans="1:10" ht="15" x14ac:dyDescent="0.25">
      <c r="A5198" s="5" t="s">
        <v>838</v>
      </c>
      <c r="B5198" s="8">
        <v>15926.1</v>
      </c>
      <c r="C5198" s="7">
        <v>39</v>
      </c>
      <c r="D5198" s="7" t="s">
        <v>5</v>
      </c>
      <c r="E5198" s="6">
        <v>0.4</v>
      </c>
      <c r="F5198" s="7">
        <v>15</v>
      </c>
      <c r="G5198" s="4">
        <v>2009</v>
      </c>
      <c r="H5198" s="18">
        <f t="shared" si="162"/>
        <v>2010</v>
      </c>
      <c r="I5198" s="5" t="s">
        <v>2899</v>
      </c>
      <c r="J5198" t="str">
        <f t="shared" si="163"/>
        <v>White Case</v>
      </c>
    </row>
    <row r="5199" spans="1:10" ht="15" x14ac:dyDescent="0.25">
      <c r="A5199" s="5" t="s">
        <v>1759</v>
      </c>
      <c r="B5199" s="8">
        <v>1081.0999999999999</v>
      </c>
      <c r="C5199" s="7">
        <v>142</v>
      </c>
      <c r="D5199" s="7" t="s">
        <v>5</v>
      </c>
      <c r="E5199" s="6">
        <v>0</v>
      </c>
      <c r="F5199" s="7">
        <v>6</v>
      </c>
      <c r="G5199" s="4">
        <v>2009</v>
      </c>
      <c r="H5199" s="18">
        <f t="shared" si="162"/>
        <v>2010</v>
      </c>
      <c r="I5199" s="5" t="s">
        <v>3661</v>
      </c>
      <c r="J5199" t="str">
        <f t="shared" si="163"/>
        <v>Williams Mullen</v>
      </c>
    </row>
    <row r="5200" spans="1:10" ht="15" x14ac:dyDescent="0.25">
      <c r="A5200" s="5" t="s">
        <v>55</v>
      </c>
      <c r="B5200" s="8">
        <v>3718.2</v>
      </c>
      <c r="C5200" s="7">
        <v>83</v>
      </c>
      <c r="D5200" s="7" t="s">
        <v>5</v>
      </c>
      <c r="E5200" s="6">
        <v>0.1</v>
      </c>
      <c r="F5200" s="7">
        <v>22</v>
      </c>
      <c r="G5200" s="4">
        <v>2009</v>
      </c>
      <c r="H5200" s="18">
        <f t="shared" si="162"/>
        <v>2010</v>
      </c>
      <c r="I5200" s="5" t="s">
        <v>2614</v>
      </c>
      <c r="J5200" t="str">
        <f t="shared" si="163"/>
        <v>Willkie Farr</v>
      </c>
    </row>
    <row r="5201" spans="1:10" ht="15" x14ac:dyDescent="0.25">
      <c r="A5201" s="5" t="s">
        <v>1516</v>
      </c>
      <c r="B5201" s="8">
        <v>11015.3</v>
      </c>
      <c r="C5201" s="7">
        <v>50</v>
      </c>
      <c r="D5201" s="7" t="s">
        <v>5</v>
      </c>
      <c r="E5201" s="6">
        <v>0.3</v>
      </c>
      <c r="F5201" s="7">
        <v>27</v>
      </c>
      <c r="G5201" s="4">
        <v>2009</v>
      </c>
      <c r="H5201" s="18">
        <f t="shared" si="162"/>
        <v>2010</v>
      </c>
      <c r="I5201" s="5" t="s">
        <v>2649</v>
      </c>
      <c r="J5201" t="str">
        <f t="shared" si="163"/>
        <v>Wilmer Cutler</v>
      </c>
    </row>
    <row r="5202" spans="1:10" ht="15" x14ac:dyDescent="0.25">
      <c r="A5202" s="5" t="s">
        <v>1917</v>
      </c>
      <c r="B5202" s="8">
        <v>10517.3</v>
      </c>
      <c r="C5202" s="7">
        <v>53</v>
      </c>
      <c r="D5202" s="7" t="s">
        <v>5</v>
      </c>
      <c r="E5202" s="6">
        <v>0.3</v>
      </c>
      <c r="F5202" s="7">
        <v>9</v>
      </c>
      <c r="G5202" s="4">
        <v>2009</v>
      </c>
      <c r="H5202" s="18">
        <f t="shared" si="162"/>
        <v>2010</v>
      </c>
      <c r="I5202" s="5" t="s">
        <v>1917</v>
      </c>
      <c r="J5202" t="str">
        <f t="shared" si="163"/>
        <v>WilmerHale</v>
      </c>
    </row>
    <row r="5203" spans="1:10" ht="15" x14ac:dyDescent="0.25">
      <c r="A5203" s="5" t="s">
        <v>224</v>
      </c>
      <c r="B5203" s="8">
        <v>17994.599999999999</v>
      </c>
      <c r="C5203" s="7">
        <v>36</v>
      </c>
      <c r="D5203" s="7" t="s">
        <v>5</v>
      </c>
      <c r="E5203" s="6">
        <v>0.5</v>
      </c>
      <c r="F5203" s="7">
        <v>30</v>
      </c>
      <c r="G5203" s="4">
        <v>2009</v>
      </c>
      <c r="H5203" s="18">
        <f t="shared" si="162"/>
        <v>2010</v>
      </c>
      <c r="I5203" s="5" t="s">
        <v>2666</v>
      </c>
      <c r="J5203" t="str">
        <f t="shared" si="163"/>
        <v>Wilson Sonsini</v>
      </c>
    </row>
    <row r="5204" spans="1:10" ht="15" x14ac:dyDescent="0.25">
      <c r="A5204" s="5" t="s">
        <v>56</v>
      </c>
      <c r="B5204" s="8">
        <v>8215</v>
      </c>
      <c r="C5204" s="7">
        <v>57</v>
      </c>
      <c r="D5204" s="7" t="s">
        <v>5</v>
      </c>
      <c r="E5204" s="6">
        <v>0.2</v>
      </c>
      <c r="F5204" s="7">
        <v>10</v>
      </c>
      <c r="G5204" s="4">
        <v>2009</v>
      </c>
      <c r="H5204" s="18">
        <f t="shared" si="162"/>
        <v>2010</v>
      </c>
      <c r="I5204" s="5" t="s">
        <v>2615</v>
      </c>
      <c r="J5204" t="str">
        <f t="shared" si="163"/>
        <v>Winston Strawn</v>
      </c>
    </row>
    <row r="5205" spans="1:10" ht="15" x14ac:dyDescent="0.25">
      <c r="A5205" s="5" t="s">
        <v>2210</v>
      </c>
      <c r="B5205" s="6">
        <v>649.9</v>
      </c>
      <c r="C5205" s="7">
        <v>178</v>
      </c>
      <c r="D5205" s="7" t="s">
        <v>5</v>
      </c>
      <c r="E5205" s="6">
        <v>0</v>
      </c>
      <c r="F5205" s="7">
        <v>3</v>
      </c>
      <c r="G5205" s="4">
        <v>2009</v>
      </c>
      <c r="H5205" s="18">
        <f t="shared" si="162"/>
        <v>2010</v>
      </c>
      <c r="I5205" s="5" t="s">
        <v>3934</v>
      </c>
      <c r="J5205" t="str">
        <f t="shared" si="163"/>
        <v>Wise Carter</v>
      </c>
    </row>
    <row r="5206" spans="1:10" ht="15" x14ac:dyDescent="0.25">
      <c r="A5206" s="5" t="s">
        <v>2478</v>
      </c>
      <c r="B5206" s="6">
        <v>878</v>
      </c>
      <c r="C5206" s="7">
        <v>150</v>
      </c>
      <c r="D5206" s="7" t="s">
        <v>5</v>
      </c>
      <c r="E5206" s="6">
        <v>0</v>
      </c>
      <c r="F5206" s="7">
        <v>3</v>
      </c>
      <c r="G5206" s="4">
        <v>2009</v>
      </c>
      <c r="H5206" s="18">
        <f t="shared" si="162"/>
        <v>2010</v>
      </c>
      <c r="I5206" s="5" t="s">
        <v>4127</v>
      </c>
      <c r="J5206" t="str">
        <f t="shared" si="163"/>
        <v>Witherspoon Kelley</v>
      </c>
    </row>
    <row r="5207" spans="1:10" ht="15" x14ac:dyDescent="0.25">
      <c r="A5207" s="5" t="s">
        <v>1290</v>
      </c>
      <c r="B5207" s="8">
        <v>1152.9000000000001</v>
      </c>
      <c r="C5207" s="7">
        <v>138</v>
      </c>
      <c r="D5207" s="7" t="s">
        <v>5</v>
      </c>
      <c r="E5207" s="6">
        <v>0</v>
      </c>
      <c r="F5207" s="7">
        <v>4</v>
      </c>
      <c r="G5207" s="4">
        <v>2009</v>
      </c>
      <c r="H5207" s="18">
        <f t="shared" si="162"/>
        <v>2010</v>
      </c>
      <c r="I5207" s="5" t="s">
        <v>3305</v>
      </c>
      <c r="J5207" t="str">
        <f t="shared" si="163"/>
        <v>Womble Carlyle</v>
      </c>
    </row>
    <row r="5208" spans="1:10" ht="15" x14ac:dyDescent="0.25">
      <c r="A5208" s="5" t="s">
        <v>2055</v>
      </c>
      <c r="B5208" s="6">
        <v>745.2</v>
      </c>
      <c r="C5208" s="7">
        <v>166</v>
      </c>
      <c r="D5208" s="7" t="s">
        <v>5</v>
      </c>
      <c r="E5208" s="6">
        <v>0</v>
      </c>
      <c r="F5208" s="7">
        <v>1</v>
      </c>
      <c r="G5208" s="4">
        <v>2009</v>
      </c>
      <c r="H5208" s="18">
        <f t="shared" si="162"/>
        <v>2010</v>
      </c>
      <c r="I5208" s="5" t="s">
        <v>2055</v>
      </c>
      <c r="J5208" t="str">
        <f t="shared" si="163"/>
        <v>WongPartnership LLP</v>
      </c>
    </row>
    <row r="5209" spans="1:10" ht="15" x14ac:dyDescent="0.25">
      <c r="A5209" s="5" t="s">
        <v>2047</v>
      </c>
      <c r="B5209" s="6">
        <v>519.6</v>
      </c>
      <c r="C5209" s="7">
        <v>197</v>
      </c>
      <c r="D5209" s="7" t="s">
        <v>5</v>
      </c>
      <c r="E5209" s="6">
        <v>0</v>
      </c>
      <c r="F5209" s="7">
        <v>3</v>
      </c>
      <c r="G5209" s="4">
        <v>2009</v>
      </c>
      <c r="H5209" s="18">
        <f t="shared" si="162"/>
        <v>2010</v>
      </c>
      <c r="I5209" s="5" t="s">
        <v>2968</v>
      </c>
      <c r="J5209" t="str">
        <f t="shared" si="163"/>
        <v>Woodburn Wedge</v>
      </c>
    </row>
    <row r="5210" spans="1:10" ht="15" x14ac:dyDescent="0.25">
      <c r="A5210" s="5" t="s">
        <v>2430</v>
      </c>
      <c r="B5210" s="8">
        <v>2000</v>
      </c>
      <c r="C5210" s="20">
        <v>113</v>
      </c>
      <c r="D5210" s="7">
        <v>1</v>
      </c>
      <c r="E5210" s="6">
        <v>0.1</v>
      </c>
      <c r="F5210" s="7">
        <v>1</v>
      </c>
      <c r="G5210" s="4">
        <v>2009</v>
      </c>
      <c r="H5210" s="18">
        <f t="shared" si="162"/>
        <v>2010</v>
      </c>
      <c r="I5210" s="5" t="s">
        <v>4092</v>
      </c>
      <c r="J5210" t="str">
        <f t="shared" si="163"/>
        <v>YoungConawayStargatt Taylor</v>
      </c>
    </row>
    <row r="5211" spans="1:10" ht="15" x14ac:dyDescent="0.25">
      <c r="A5211" s="5" t="s">
        <v>1661</v>
      </c>
      <c r="B5211" s="8">
        <v>1040.5</v>
      </c>
      <c r="C5211" s="7">
        <v>137</v>
      </c>
      <c r="D5211" s="7" t="s">
        <v>5</v>
      </c>
      <c r="E5211" s="6">
        <v>0</v>
      </c>
      <c r="F5211" s="7">
        <v>9</v>
      </c>
      <c r="G5211" s="4">
        <v>2010</v>
      </c>
      <c r="H5211" s="18">
        <f t="shared" si="162"/>
        <v>2011</v>
      </c>
      <c r="I5211" s="5" t="s">
        <v>3599</v>
      </c>
      <c r="J5211" t="str">
        <f t="shared" si="163"/>
        <v>Akerman Senterfitt</v>
      </c>
    </row>
    <row r="5212" spans="1:10" ht="15" x14ac:dyDescent="0.25">
      <c r="A5212" s="5" t="s">
        <v>6</v>
      </c>
      <c r="B5212" s="8">
        <v>6758</v>
      </c>
      <c r="C5212" s="7">
        <v>59</v>
      </c>
      <c r="D5212" s="7" t="s">
        <v>5</v>
      </c>
      <c r="E5212" s="6">
        <v>0.2</v>
      </c>
      <c r="F5212" s="7">
        <v>21</v>
      </c>
      <c r="G5212" s="4">
        <v>2010</v>
      </c>
      <c r="H5212" s="18">
        <f t="shared" si="162"/>
        <v>2011</v>
      </c>
      <c r="I5212" s="5" t="s">
        <v>2572</v>
      </c>
      <c r="J5212" t="str">
        <f t="shared" si="163"/>
        <v>Akin Gump</v>
      </c>
    </row>
    <row r="5213" spans="1:10" ht="15" x14ac:dyDescent="0.25">
      <c r="A5213" s="5" t="s">
        <v>1831</v>
      </c>
      <c r="B5213" s="8">
        <v>15864.6</v>
      </c>
      <c r="C5213" s="7">
        <v>31</v>
      </c>
      <c r="D5213" s="7" t="s">
        <v>5</v>
      </c>
      <c r="E5213" s="6">
        <v>0.5</v>
      </c>
      <c r="F5213" s="7">
        <v>3</v>
      </c>
      <c r="G5213" s="4">
        <v>2010</v>
      </c>
      <c r="H5213" s="18">
        <f t="shared" si="162"/>
        <v>2011</v>
      </c>
      <c r="I5213" s="5" t="s">
        <v>3718</v>
      </c>
      <c r="J5213" t="str">
        <f t="shared" si="163"/>
        <v>Allen Overy</v>
      </c>
    </row>
    <row r="5214" spans="1:10" ht="15" x14ac:dyDescent="0.25">
      <c r="A5214" s="5" t="s">
        <v>228</v>
      </c>
      <c r="B5214" s="8">
        <v>13172.2</v>
      </c>
      <c r="C5214" s="7">
        <v>37</v>
      </c>
      <c r="D5214" s="7" t="s">
        <v>5</v>
      </c>
      <c r="E5214" s="6">
        <v>0.4</v>
      </c>
      <c r="F5214" s="7">
        <v>21</v>
      </c>
      <c r="G5214" s="4">
        <v>2010</v>
      </c>
      <c r="H5214" s="18">
        <f t="shared" si="162"/>
        <v>2011</v>
      </c>
      <c r="I5214" s="5" t="s">
        <v>2668</v>
      </c>
      <c r="J5214" t="str">
        <f t="shared" si="163"/>
        <v>Alston Bird</v>
      </c>
    </row>
    <row r="5215" spans="1:10" ht="15" x14ac:dyDescent="0.25">
      <c r="A5215" s="5" t="s">
        <v>2475</v>
      </c>
      <c r="B5215" s="8">
        <v>1150.0999999999999</v>
      </c>
      <c r="C5215" s="7">
        <v>131</v>
      </c>
      <c r="D5215" s="7" t="s">
        <v>5</v>
      </c>
      <c r="E5215" s="6">
        <v>0</v>
      </c>
      <c r="F5215" s="7">
        <v>3</v>
      </c>
      <c r="G5215" s="4">
        <v>2010</v>
      </c>
      <c r="H5215" s="18">
        <f t="shared" si="162"/>
        <v>2011</v>
      </c>
      <c r="I5215" s="5" t="s">
        <v>4125</v>
      </c>
      <c r="J5215" t="str">
        <f t="shared" si="163"/>
        <v>Anderson Mori</v>
      </c>
    </row>
    <row r="5216" spans="1:10" ht="15" x14ac:dyDescent="0.25">
      <c r="A5216" s="5" t="s">
        <v>672</v>
      </c>
      <c r="B5216" s="8">
        <v>50639.3</v>
      </c>
      <c r="C5216" s="7">
        <v>16</v>
      </c>
      <c r="D5216" s="7" t="s">
        <v>5</v>
      </c>
      <c r="E5216" s="6">
        <v>1.5</v>
      </c>
      <c r="F5216" s="7">
        <v>40</v>
      </c>
      <c r="G5216" s="4">
        <v>2010</v>
      </c>
      <c r="H5216" s="18">
        <f t="shared" si="162"/>
        <v>2011</v>
      </c>
      <c r="I5216" s="5" t="s">
        <v>672</v>
      </c>
      <c r="J5216" t="str">
        <f t="shared" si="163"/>
        <v>Andrews Kurth</v>
      </c>
    </row>
    <row r="5217" spans="1:10" ht="15" x14ac:dyDescent="0.25">
      <c r="A5217" s="5" t="s">
        <v>651</v>
      </c>
      <c r="B5217" s="6">
        <v>500</v>
      </c>
      <c r="C5217" s="20">
        <v>178</v>
      </c>
      <c r="D5217" s="7">
        <v>1</v>
      </c>
      <c r="E5217" s="6">
        <v>0</v>
      </c>
      <c r="F5217" s="7">
        <v>1</v>
      </c>
      <c r="G5217" s="4">
        <v>2010</v>
      </c>
      <c r="H5217" s="18">
        <f t="shared" si="162"/>
        <v>2011</v>
      </c>
      <c r="I5217" s="5" t="s">
        <v>2797</v>
      </c>
      <c r="J5217" t="str">
        <f t="shared" si="163"/>
        <v>Archer Greiner</v>
      </c>
    </row>
    <row r="5218" spans="1:10" ht="15" x14ac:dyDescent="0.25">
      <c r="A5218" s="5" t="s">
        <v>7</v>
      </c>
      <c r="B5218" s="8">
        <v>7976.2</v>
      </c>
      <c r="C5218" s="7">
        <v>53</v>
      </c>
      <c r="D5218" s="7" t="s">
        <v>5</v>
      </c>
      <c r="E5218" s="6">
        <v>0.2</v>
      </c>
      <c r="F5218" s="7">
        <v>9</v>
      </c>
      <c r="G5218" s="4">
        <v>2010</v>
      </c>
      <c r="H5218" s="18">
        <f t="shared" si="162"/>
        <v>2011</v>
      </c>
      <c r="I5218" s="5" t="s">
        <v>2573</v>
      </c>
      <c r="J5218" t="str">
        <f t="shared" si="163"/>
        <v>Arnold Porter</v>
      </c>
    </row>
    <row r="5219" spans="1:10" ht="15" x14ac:dyDescent="0.25">
      <c r="A5219" s="5" t="s">
        <v>2446</v>
      </c>
      <c r="B5219" s="8">
        <v>1083.4000000000001</v>
      </c>
      <c r="C5219" s="7">
        <v>135</v>
      </c>
      <c r="D5219" s="7" t="s">
        <v>5</v>
      </c>
      <c r="E5219" s="6">
        <v>0</v>
      </c>
      <c r="F5219" s="7">
        <v>2</v>
      </c>
      <c r="G5219" s="4">
        <v>2010</v>
      </c>
      <c r="H5219" s="18">
        <f t="shared" si="162"/>
        <v>2011</v>
      </c>
      <c r="I5219" s="5" t="s">
        <v>2446</v>
      </c>
      <c r="J5219" t="str">
        <f t="shared" si="163"/>
        <v>Arthur Cox</v>
      </c>
    </row>
    <row r="5220" spans="1:10" ht="15" x14ac:dyDescent="0.25">
      <c r="A5220" s="5" t="s">
        <v>2106</v>
      </c>
      <c r="B5220" s="8">
        <v>2427.3000000000002</v>
      </c>
      <c r="C5220" s="7">
        <v>92</v>
      </c>
      <c r="D5220" s="7" t="s">
        <v>5</v>
      </c>
      <c r="E5220" s="6">
        <v>0.1</v>
      </c>
      <c r="F5220" s="7">
        <v>1</v>
      </c>
      <c r="G5220" s="4">
        <v>2010</v>
      </c>
      <c r="H5220" s="18">
        <f t="shared" si="162"/>
        <v>2011</v>
      </c>
      <c r="I5220" s="5" t="s">
        <v>2106</v>
      </c>
      <c r="J5220" t="str">
        <f t="shared" si="163"/>
        <v>Ashurst LLP</v>
      </c>
    </row>
    <row r="5221" spans="1:10" ht="15" x14ac:dyDescent="0.25">
      <c r="A5221" s="5" t="s">
        <v>853</v>
      </c>
      <c r="B5221" s="8">
        <v>22010.9</v>
      </c>
      <c r="C5221" s="7">
        <v>24</v>
      </c>
      <c r="D5221" s="7" t="s">
        <v>5</v>
      </c>
      <c r="E5221" s="6">
        <v>0.6</v>
      </c>
      <c r="F5221" s="7">
        <v>23</v>
      </c>
      <c r="G5221" s="4">
        <v>2010</v>
      </c>
      <c r="H5221" s="18">
        <f t="shared" si="162"/>
        <v>2011</v>
      </c>
      <c r="I5221" s="5" t="s">
        <v>10</v>
      </c>
      <c r="J5221" t="str">
        <f t="shared" si="163"/>
        <v>Baker Botts</v>
      </c>
    </row>
    <row r="5222" spans="1:10" ht="15" x14ac:dyDescent="0.25">
      <c r="A5222" s="5" t="s">
        <v>248</v>
      </c>
      <c r="B5222" s="8">
        <v>7987.3</v>
      </c>
      <c r="C5222" s="7">
        <v>52</v>
      </c>
      <c r="D5222" s="7" t="s">
        <v>5</v>
      </c>
      <c r="E5222" s="6">
        <v>0.2</v>
      </c>
      <c r="F5222" s="7">
        <v>5</v>
      </c>
      <c r="G5222" s="4">
        <v>2010</v>
      </c>
      <c r="H5222" s="18">
        <f t="shared" si="162"/>
        <v>2011</v>
      </c>
      <c r="I5222" s="5" t="s">
        <v>2682</v>
      </c>
      <c r="J5222" t="str">
        <f t="shared" si="163"/>
        <v>Baker Daniels</v>
      </c>
    </row>
    <row r="5223" spans="1:10" ht="15" x14ac:dyDescent="0.25">
      <c r="A5223" s="5" t="s">
        <v>676</v>
      </c>
      <c r="B5223" s="8">
        <v>3652.2</v>
      </c>
      <c r="C5223" s="7">
        <v>76</v>
      </c>
      <c r="D5223" s="7" t="s">
        <v>5</v>
      </c>
      <c r="E5223" s="6">
        <v>0.1</v>
      </c>
      <c r="F5223" s="7">
        <v>13</v>
      </c>
      <c r="G5223" s="4">
        <v>2010</v>
      </c>
      <c r="H5223" s="18">
        <f t="shared" si="162"/>
        <v>2011</v>
      </c>
      <c r="I5223" s="5" t="s">
        <v>2805</v>
      </c>
      <c r="J5223" t="str">
        <f t="shared" si="163"/>
        <v>Baker Hostetler</v>
      </c>
    </row>
    <row r="5224" spans="1:10" ht="15" x14ac:dyDescent="0.25">
      <c r="A5224" s="5" t="s">
        <v>9</v>
      </c>
      <c r="B5224" s="8">
        <v>2125.5</v>
      </c>
      <c r="C5224" s="7">
        <v>96</v>
      </c>
      <c r="D5224" s="7" t="s">
        <v>5</v>
      </c>
      <c r="E5224" s="6">
        <v>0.1</v>
      </c>
      <c r="F5224" s="7">
        <v>9</v>
      </c>
      <c r="G5224" s="4">
        <v>2010</v>
      </c>
      <c r="H5224" s="18">
        <f t="shared" si="162"/>
        <v>2011</v>
      </c>
      <c r="I5224" s="5" t="s">
        <v>2575</v>
      </c>
      <c r="J5224" t="str">
        <f t="shared" si="163"/>
        <v>Baker McKenzie</v>
      </c>
    </row>
    <row r="5225" spans="1:10" ht="15" x14ac:dyDescent="0.25">
      <c r="A5225" s="5" t="s">
        <v>1893</v>
      </c>
      <c r="B5225" s="8">
        <v>10871.5</v>
      </c>
      <c r="C5225" s="7">
        <v>43</v>
      </c>
      <c r="D5225" s="7" t="s">
        <v>5</v>
      </c>
      <c r="E5225" s="6">
        <v>0.3</v>
      </c>
      <c r="F5225" s="7">
        <v>10</v>
      </c>
      <c r="G5225" s="4">
        <v>2010</v>
      </c>
      <c r="H5225" s="18">
        <f t="shared" si="162"/>
        <v>2011</v>
      </c>
      <c r="I5225" s="5" t="s">
        <v>1893</v>
      </c>
      <c r="J5225" t="str">
        <f t="shared" si="163"/>
        <v>Baker Botts</v>
      </c>
    </row>
    <row r="5226" spans="1:10" ht="15" x14ac:dyDescent="0.25">
      <c r="A5226" s="5" t="s">
        <v>1994</v>
      </c>
      <c r="B5226" s="8">
        <v>3522.5</v>
      </c>
      <c r="C5226" s="7">
        <v>77</v>
      </c>
      <c r="D5226" s="7" t="s">
        <v>5</v>
      </c>
      <c r="E5226" s="6">
        <v>0.1</v>
      </c>
      <c r="F5226" s="7">
        <v>8</v>
      </c>
      <c r="G5226" s="4">
        <v>2010</v>
      </c>
      <c r="H5226" s="18">
        <f t="shared" si="162"/>
        <v>2011</v>
      </c>
      <c r="I5226" s="5" t="s">
        <v>2764</v>
      </c>
      <c r="J5226" t="str">
        <f t="shared" si="163"/>
        <v>Baker Donelson</v>
      </c>
    </row>
    <row r="5227" spans="1:10" ht="15" x14ac:dyDescent="0.25">
      <c r="A5227" s="5" t="s">
        <v>237</v>
      </c>
      <c r="B5227" s="8">
        <v>6951.2</v>
      </c>
      <c r="C5227" s="7">
        <v>57</v>
      </c>
      <c r="D5227" s="7" t="s">
        <v>5</v>
      </c>
      <c r="E5227" s="6">
        <v>0.2</v>
      </c>
      <c r="F5227" s="7">
        <v>13</v>
      </c>
      <c r="G5227" s="4">
        <v>2010</v>
      </c>
      <c r="H5227" s="18">
        <f t="shared" si="162"/>
        <v>2011</v>
      </c>
      <c r="I5227" s="5" t="s">
        <v>2674</v>
      </c>
      <c r="J5227" t="str">
        <f t="shared" si="163"/>
        <v>Ballard Spahr</v>
      </c>
    </row>
    <row r="5228" spans="1:10" ht="15" x14ac:dyDescent="0.25">
      <c r="A5228" s="5" t="s">
        <v>1311</v>
      </c>
      <c r="B5228" s="8">
        <v>5906.3</v>
      </c>
      <c r="C5228" s="7">
        <v>64</v>
      </c>
      <c r="D5228" s="7" t="s">
        <v>5</v>
      </c>
      <c r="E5228" s="6">
        <v>0.2</v>
      </c>
      <c r="F5228" s="7">
        <v>10</v>
      </c>
      <c r="G5228" s="4">
        <v>2010</v>
      </c>
      <c r="H5228" s="18">
        <f t="shared" si="162"/>
        <v>2011</v>
      </c>
      <c r="I5228" s="5" t="s">
        <v>3321</v>
      </c>
      <c r="J5228" t="str">
        <f t="shared" si="163"/>
        <v>Bass Berry</v>
      </c>
    </row>
    <row r="5229" spans="1:10" ht="15" x14ac:dyDescent="0.25">
      <c r="A5229" s="5" t="s">
        <v>682</v>
      </c>
      <c r="B5229" s="8">
        <v>69511.7</v>
      </c>
      <c r="C5229" s="7">
        <v>10</v>
      </c>
      <c r="D5229" s="7" t="s">
        <v>5</v>
      </c>
      <c r="E5229" s="6">
        <v>2</v>
      </c>
      <c r="F5229" s="7">
        <v>58</v>
      </c>
      <c r="G5229" s="4">
        <v>2010</v>
      </c>
      <c r="H5229" s="18">
        <f t="shared" si="162"/>
        <v>2011</v>
      </c>
      <c r="I5229" s="5" t="s">
        <v>682</v>
      </c>
      <c r="J5229" t="str">
        <f t="shared" si="163"/>
        <v>Bingham McCutchen</v>
      </c>
    </row>
    <row r="5230" spans="1:10" ht="15" x14ac:dyDescent="0.25">
      <c r="A5230" s="5" t="s">
        <v>683</v>
      </c>
      <c r="B5230" s="8">
        <v>2762.9</v>
      </c>
      <c r="C5230" s="7">
        <v>88</v>
      </c>
      <c r="D5230" s="7" t="s">
        <v>5</v>
      </c>
      <c r="E5230" s="6">
        <v>0.1</v>
      </c>
      <c r="F5230" s="7">
        <v>7</v>
      </c>
      <c r="G5230" s="4">
        <v>2010</v>
      </c>
      <c r="H5230" s="18">
        <f t="shared" si="162"/>
        <v>2011</v>
      </c>
      <c r="I5230" s="5" t="s">
        <v>683</v>
      </c>
      <c r="J5230" t="str">
        <f t="shared" si="163"/>
        <v>Blank Rome</v>
      </c>
    </row>
    <row r="5231" spans="1:10" ht="15" x14ac:dyDescent="0.25">
      <c r="A5231" s="5" t="s">
        <v>481</v>
      </c>
      <c r="B5231" s="8">
        <v>16760.099999999999</v>
      </c>
      <c r="C5231" s="7">
        <v>30</v>
      </c>
      <c r="D5231" s="7" t="s">
        <v>5</v>
      </c>
      <c r="E5231" s="6">
        <v>0.5</v>
      </c>
      <c r="F5231" s="7">
        <v>15</v>
      </c>
      <c r="G5231" s="4">
        <v>2010</v>
      </c>
      <c r="H5231" s="18">
        <f t="shared" si="162"/>
        <v>2011</v>
      </c>
      <c r="I5231" s="5" t="s">
        <v>2769</v>
      </c>
      <c r="J5231" t="str">
        <f t="shared" si="163"/>
        <v>Bracewell Giuliani</v>
      </c>
    </row>
    <row r="5232" spans="1:10" ht="15" x14ac:dyDescent="0.25">
      <c r="A5232" s="5" t="s">
        <v>2159</v>
      </c>
      <c r="B5232" s="6">
        <v>618.1</v>
      </c>
      <c r="C5232" s="7">
        <v>162</v>
      </c>
      <c r="D5232" s="7" t="s">
        <v>5</v>
      </c>
      <c r="E5232" s="6">
        <v>0</v>
      </c>
      <c r="F5232" s="7">
        <v>6</v>
      </c>
      <c r="G5232" s="4">
        <v>2010</v>
      </c>
      <c r="H5232" s="18">
        <f t="shared" si="162"/>
        <v>2011</v>
      </c>
      <c r="I5232" s="5" t="s">
        <v>3886</v>
      </c>
      <c r="J5232" t="str">
        <f t="shared" si="163"/>
        <v>Breyer Associates</v>
      </c>
    </row>
    <row r="5233" spans="1:10" ht="15" x14ac:dyDescent="0.25">
      <c r="A5233" s="5" t="s">
        <v>689</v>
      </c>
      <c r="B5233" s="8">
        <v>2100.6</v>
      </c>
      <c r="C5233" s="7">
        <v>98</v>
      </c>
      <c r="D5233" s="7" t="s">
        <v>5</v>
      </c>
      <c r="E5233" s="6">
        <v>0.1</v>
      </c>
      <c r="F5233" s="7">
        <v>16</v>
      </c>
      <c r="G5233" s="4">
        <v>2010</v>
      </c>
      <c r="H5233" s="18">
        <f t="shared" si="162"/>
        <v>2011</v>
      </c>
      <c r="I5233" s="5" t="s">
        <v>689</v>
      </c>
      <c r="J5233" t="str">
        <f t="shared" si="163"/>
        <v>Bryan Cave</v>
      </c>
    </row>
    <row r="5234" spans="1:10" ht="15" x14ac:dyDescent="0.25">
      <c r="A5234" s="5" t="s">
        <v>514</v>
      </c>
      <c r="B5234" s="8">
        <v>7931.7</v>
      </c>
      <c r="C5234" s="7">
        <v>54</v>
      </c>
      <c r="D5234" s="7" t="s">
        <v>5</v>
      </c>
      <c r="E5234" s="6">
        <v>0.2</v>
      </c>
      <c r="F5234" s="7">
        <v>4</v>
      </c>
      <c r="G5234" s="4">
        <v>2010</v>
      </c>
      <c r="H5234" s="18">
        <f t="shared" si="162"/>
        <v>2011</v>
      </c>
      <c r="I5234" s="5" t="s">
        <v>2781</v>
      </c>
      <c r="J5234" t="str">
        <f t="shared" si="163"/>
        <v>Buchanan Ingersoll</v>
      </c>
    </row>
    <row r="5235" spans="1:10" ht="15" x14ac:dyDescent="0.25">
      <c r="A5235" s="5" t="s">
        <v>11</v>
      </c>
      <c r="B5235" s="8">
        <v>77402.7</v>
      </c>
      <c r="C5235" s="7">
        <v>9</v>
      </c>
      <c r="D5235" s="7" t="s">
        <v>5</v>
      </c>
      <c r="E5235" s="6">
        <v>2.2000000000000002</v>
      </c>
      <c r="F5235" s="7">
        <v>45</v>
      </c>
      <c r="G5235" s="4">
        <v>2010</v>
      </c>
      <c r="H5235" s="18">
        <f t="shared" si="162"/>
        <v>2011</v>
      </c>
      <c r="I5235" s="5" t="s">
        <v>2576</v>
      </c>
      <c r="J5235" t="str">
        <f t="shared" si="163"/>
        <v>Cadwalader Wickersham</v>
      </c>
    </row>
    <row r="5236" spans="1:10" ht="15" x14ac:dyDescent="0.25">
      <c r="A5236" s="5" t="s">
        <v>12</v>
      </c>
      <c r="B5236" s="8">
        <v>4174.8</v>
      </c>
      <c r="C5236" s="7">
        <v>73</v>
      </c>
      <c r="D5236" s="7" t="s">
        <v>5</v>
      </c>
      <c r="E5236" s="6">
        <v>0.1</v>
      </c>
      <c r="F5236" s="7">
        <v>15</v>
      </c>
      <c r="G5236" s="4">
        <v>2010</v>
      </c>
      <c r="H5236" s="18">
        <f t="shared" si="162"/>
        <v>2011</v>
      </c>
      <c r="I5236" s="5" t="s">
        <v>2577</v>
      </c>
      <c r="J5236" t="str">
        <f t="shared" si="163"/>
        <v>Cahill Gordon</v>
      </c>
    </row>
    <row r="5237" spans="1:10" ht="15" x14ac:dyDescent="0.25">
      <c r="A5237" s="5" t="s">
        <v>2091</v>
      </c>
      <c r="B5237" s="6">
        <v>396.7</v>
      </c>
      <c r="C5237" s="7">
        <v>194</v>
      </c>
      <c r="D5237" s="7" t="s">
        <v>5</v>
      </c>
      <c r="E5237" s="6">
        <v>0</v>
      </c>
      <c r="F5237" s="7">
        <v>2</v>
      </c>
      <c r="G5237" s="4">
        <v>2010</v>
      </c>
      <c r="H5237" s="18">
        <f t="shared" si="162"/>
        <v>2011</v>
      </c>
      <c r="I5237" s="5" t="s">
        <v>3855</v>
      </c>
      <c r="J5237" t="str">
        <f t="shared" si="163"/>
        <v>Cassels Brock</v>
      </c>
    </row>
    <row r="5238" spans="1:10" ht="15" x14ac:dyDescent="0.25">
      <c r="A5238" s="5" t="s">
        <v>129</v>
      </c>
      <c r="B5238" s="8">
        <v>1034.4000000000001</v>
      </c>
      <c r="C5238" s="7">
        <v>138</v>
      </c>
      <c r="D5238" s="7" t="s">
        <v>5</v>
      </c>
      <c r="E5238" s="6">
        <v>0</v>
      </c>
      <c r="F5238" s="7">
        <v>3</v>
      </c>
      <c r="G5238" s="4">
        <v>2010</v>
      </c>
      <c r="H5238" s="18">
        <f t="shared" si="162"/>
        <v>2011</v>
      </c>
      <c r="I5238" s="5" t="s">
        <v>2635</v>
      </c>
      <c r="J5238" t="str">
        <f t="shared" si="163"/>
        <v>Chadbourne Parke</v>
      </c>
    </row>
    <row r="5239" spans="1:10" ht="15" x14ac:dyDescent="0.25">
      <c r="A5239" s="5" t="s">
        <v>1198</v>
      </c>
      <c r="B5239" s="8">
        <v>1155</v>
      </c>
      <c r="C5239" s="7">
        <v>129</v>
      </c>
      <c r="D5239" s="7" t="s">
        <v>5</v>
      </c>
      <c r="E5239" s="6">
        <v>0</v>
      </c>
      <c r="F5239" s="7">
        <v>10</v>
      </c>
      <c r="G5239" s="4">
        <v>2010</v>
      </c>
      <c r="H5239" s="18">
        <f t="shared" si="162"/>
        <v>2011</v>
      </c>
      <c r="I5239" s="5" t="s">
        <v>3237</v>
      </c>
      <c r="J5239" t="str">
        <f t="shared" si="163"/>
        <v>Chapman Cutler</v>
      </c>
    </row>
    <row r="5240" spans="1:10" ht="15" x14ac:dyDescent="0.25">
      <c r="A5240" s="5" t="s">
        <v>697</v>
      </c>
      <c r="B5240" s="6">
        <v>610.1</v>
      </c>
      <c r="C5240" s="7">
        <v>164</v>
      </c>
      <c r="D5240" s="7" t="s">
        <v>5</v>
      </c>
      <c r="E5240" s="6">
        <v>0</v>
      </c>
      <c r="F5240" s="7">
        <v>4</v>
      </c>
      <c r="G5240" s="4">
        <v>2010</v>
      </c>
      <c r="H5240" s="18">
        <f t="shared" si="162"/>
        <v>2011</v>
      </c>
      <c r="I5240" s="5" t="s">
        <v>2816</v>
      </c>
      <c r="J5240" t="str">
        <f t="shared" si="163"/>
        <v>Choate Hall</v>
      </c>
    </row>
    <row r="5241" spans="1:10" ht="15" x14ac:dyDescent="0.25">
      <c r="A5241" s="5" t="s">
        <v>482</v>
      </c>
      <c r="B5241" s="8">
        <v>85684.3</v>
      </c>
      <c r="C5241" s="7">
        <v>8</v>
      </c>
      <c r="D5241" s="7" t="s">
        <v>5</v>
      </c>
      <c r="E5241" s="6">
        <v>2.5</v>
      </c>
      <c r="F5241" s="7">
        <v>122</v>
      </c>
      <c r="G5241" s="4">
        <v>2010</v>
      </c>
      <c r="H5241" s="18">
        <f t="shared" si="162"/>
        <v>2011</v>
      </c>
      <c r="I5241" s="5" t="s">
        <v>2578</v>
      </c>
      <c r="J5241" t="str">
        <f t="shared" si="163"/>
        <v>Cleary Gottlieb</v>
      </c>
    </row>
    <row r="5242" spans="1:10" ht="15" x14ac:dyDescent="0.25">
      <c r="A5242" s="5" t="s">
        <v>1739</v>
      </c>
      <c r="B5242" s="8">
        <v>21000.3</v>
      </c>
      <c r="C5242" s="7">
        <v>26</v>
      </c>
      <c r="D5242" s="7" t="s">
        <v>5</v>
      </c>
      <c r="E5242" s="6">
        <v>0.6</v>
      </c>
      <c r="F5242" s="7">
        <v>8</v>
      </c>
      <c r="G5242" s="4">
        <v>2010</v>
      </c>
      <c r="H5242" s="18">
        <f t="shared" si="162"/>
        <v>2011</v>
      </c>
      <c r="I5242" s="5" t="s">
        <v>1739</v>
      </c>
      <c r="J5242" t="str">
        <f t="shared" si="163"/>
        <v>Clifford Chance</v>
      </c>
    </row>
    <row r="5243" spans="1:10" ht="15" x14ac:dyDescent="0.25">
      <c r="A5243" s="5" t="s">
        <v>1989</v>
      </c>
      <c r="B5243" s="6">
        <v>520</v>
      </c>
      <c r="C5243" s="7">
        <v>176</v>
      </c>
      <c r="D5243" s="7" t="s">
        <v>5</v>
      </c>
      <c r="E5243" s="6">
        <v>0</v>
      </c>
      <c r="F5243" s="7">
        <v>3</v>
      </c>
      <c r="G5243" s="4">
        <v>2010</v>
      </c>
      <c r="H5243" s="18">
        <f t="shared" si="162"/>
        <v>2011</v>
      </c>
      <c r="I5243" s="5" t="s">
        <v>1989</v>
      </c>
      <c r="J5243" t="str">
        <f t="shared" si="163"/>
        <v>Clifford Chance</v>
      </c>
    </row>
    <row r="5244" spans="1:10" ht="15" x14ac:dyDescent="0.25">
      <c r="A5244" s="5" t="s">
        <v>2089</v>
      </c>
      <c r="B5244" s="8">
        <v>1102.5</v>
      </c>
      <c r="C5244" s="7">
        <v>134</v>
      </c>
      <c r="D5244" s="7" t="s">
        <v>5</v>
      </c>
      <c r="E5244" s="6">
        <v>0</v>
      </c>
      <c r="F5244" s="7">
        <v>2</v>
      </c>
      <c r="G5244" s="4">
        <v>2010</v>
      </c>
      <c r="H5244" s="18">
        <f t="shared" si="162"/>
        <v>2011</v>
      </c>
      <c r="I5244" s="5" t="s">
        <v>2089</v>
      </c>
      <c r="J5244" t="str">
        <f t="shared" si="163"/>
        <v>Commercial Law</v>
      </c>
    </row>
    <row r="5245" spans="1:10" ht="15" x14ac:dyDescent="0.25">
      <c r="A5245" s="5" t="s">
        <v>1512</v>
      </c>
      <c r="B5245" s="8">
        <v>1550.8</v>
      </c>
      <c r="C5245" s="7">
        <v>114</v>
      </c>
      <c r="D5245" s="7" t="s">
        <v>5</v>
      </c>
      <c r="E5245" s="6">
        <v>0</v>
      </c>
      <c r="F5245" s="7">
        <v>11</v>
      </c>
      <c r="G5245" s="4">
        <v>2010</v>
      </c>
      <c r="H5245" s="18">
        <f t="shared" si="162"/>
        <v>2011</v>
      </c>
      <c r="I5245" s="5" t="s">
        <v>3482</v>
      </c>
      <c r="J5245" t="str">
        <f t="shared" si="163"/>
        <v>Conyers Dill</v>
      </c>
    </row>
    <row r="5246" spans="1:10" ht="15" x14ac:dyDescent="0.25">
      <c r="A5246" s="5" t="s">
        <v>2056</v>
      </c>
      <c r="B5246" s="8">
        <v>3178.6</v>
      </c>
      <c r="C5246" s="7">
        <v>81</v>
      </c>
      <c r="D5246" s="7" t="s">
        <v>5</v>
      </c>
      <c r="E5246" s="6">
        <v>0.1</v>
      </c>
      <c r="F5246" s="7">
        <v>45</v>
      </c>
      <c r="G5246" s="4">
        <v>2010</v>
      </c>
      <c r="H5246" s="18">
        <f t="shared" si="162"/>
        <v>2011</v>
      </c>
      <c r="I5246" s="5" t="s">
        <v>2056</v>
      </c>
      <c r="J5246" t="str">
        <f t="shared" si="163"/>
        <v>Cooley Godward</v>
      </c>
    </row>
    <row r="5247" spans="1:10" ht="15" x14ac:dyDescent="0.25">
      <c r="A5247" s="5" t="s">
        <v>1670</v>
      </c>
      <c r="B5247" s="8">
        <v>1356.1</v>
      </c>
      <c r="C5247" s="7">
        <v>122</v>
      </c>
      <c r="D5247" s="7" t="s">
        <v>5</v>
      </c>
      <c r="E5247" s="6">
        <v>0</v>
      </c>
      <c r="F5247" s="7">
        <v>15</v>
      </c>
      <c r="G5247" s="4">
        <v>2010</v>
      </c>
      <c r="H5247" s="18">
        <f t="shared" si="162"/>
        <v>2011</v>
      </c>
      <c r="I5247" s="5" t="s">
        <v>1670</v>
      </c>
      <c r="J5247" t="str">
        <f t="shared" si="163"/>
        <v>Cooley Godward</v>
      </c>
    </row>
    <row r="5248" spans="1:10" ht="15" x14ac:dyDescent="0.25">
      <c r="A5248" s="5" t="s">
        <v>14</v>
      </c>
      <c r="B5248" s="8">
        <v>1523.2</v>
      </c>
      <c r="C5248" s="7">
        <v>116</v>
      </c>
      <c r="D5248" s="7" t="s">
        <v>5</v>
      </c>
      <c r="E5248" s="6">
        <v>0</v>
      </c>
      <c r="F5248" s="7">
        <v>7</v>
      </c>
      <c r="G5248" s="4">
        <v>2010</v>
      </c>
      <c r="H5248" s="18">
        <f t="shared" si="162"/>
        <v>2011</v>
      </c>
      <c r="I5248" s="5" t="s">
        <v>2579</v>
      </c>
      <c r="J5248" t="str">
        <f t="shared" si="163"/>
        <v>Covington Burling</v>
      </c>
    </row>
    <row r="5249" spans="1:10" ht="15" x14ac:dyDescent="0.25">
      <c r="A5249" s="5" t="s">
        <v>15</v>
      </c>
      <c r="B5249" s="8">
        <v>50191.9</v>
      </c>
      <c r="C5249" s="7">
        <v>17</v>
      </c>
      <c r="D5249" s="7" t="s">
        <v>5</v>
      </c>
      <c r="E5249" s="6">
        <v>1.4</v>
      </c>
      <c r="F5249" s="7">
        <v>31</v>
      </c>
      <c r="G5249" s="4">
        <v>2010</v>
      </c>
      <c r="H5249" s="18">
        <f t="shared" si="162"/>
        <v>2011</v>
      </c>
      <c r="I5249" s="5" t="s">
        <v>2580</v>
      </c>
      <c r="J5249" t="str">
        <f t="shared" si="163"/>
        <v>Cravath Swaine</v>
      </c>
    </row>
    <row r="5250" spans="1:10" ht="15" x14ac:dyDescent="0.25">
      <c r="A5250" s="5" t="s">
        <v>16</v>
      </c>
      <c r="B5250" s="8">
        <v>117812.5</v>
      </c>
      <c r="C5250" s="7">
        <v>5</v>
      </c>
      <c r="D5250" s="7" t="s">
        <v>5</v>
      </c>
      <c r="E5250" s="6">
        <v>3.4</v>
      </c>
      <c r="F5250" s="7">
        <v>84</v>
      </c>
      <c r="G5250" s="4">
        <v>2010</v>
      </c>
      <c r="H5250" s="18">
        <f t="shared" ref="H5250:H5313" si="164">G5250+1</f>
        <v>2011</v>
      </c>
      <c r="I5250" s="5" t="s">
        <v>2581</v>
      </c>
      <c r="J5250" t="str">
        <f t="shared" ref="J5250:J5313" si="165">TRIM(LEFT(SUBSTITUTE(I5250," ",REPT(" ",100)),200))</f>
        <v>Davis Polk</v>
      </c>
    </row>
    <row r="5251" spans="1:10" ht="15" x14ac:dyDescent="0.25">
      <c r="A5251" s="5" t="s">
        <v>1102</v>
      </c>
      <c r="B5251" s="6">
        <v>955.3</v>
      </c>
      <c r="C5251" s="7">
        <v>140</v>
      </c>
      <c r="D5251" s="7" t="s">
        <v>5</v>
      </c>
      <c r="E5251" s="6">
        <v>0</v>
      </c>
      <c r="F5251" s="7">
        <v>8</v>
      </c>
      <c r="G5251" s="4">
        <v>2010</v>
      </c>
      <c r="H5251" s="18">
        <f t="shared" si="164"/>
        <v>2011</v>
      </c>
      <c r="I5251" s="5" t="s">
        <v>3160</v>
      </c>
      <c r="J5251" t="str">
        <f t="shared" si="165"/>
        <v>Davis Graham</v>
      </c>
    </row>
    <row r="5252" spans="1:10" ht="15" x14ac:dyDescent="0.25">
      <c r="A5252" s="5" t="s">
        <v>706</v>
      </c>
      <c r="B5252" s="6">
        <v>868.5</v>
      </c>
      <c r="C5252" s="7">
        <v>142</v>
      </c>
      <c r="D5252" s="7" t="s">
        <v>5</v>
      </c>
      <c r="E5252" s="6">
        <v>0</v>
      </c>
      <c r="F5252" s="7">
        <v>8</v>
      </c>
      <c r="G5252" s="4">
        <v>2010</v>
      </c>
      <c r="H5252" s="18">
        <f t="shared" si="164"/>
        <v>2011</v>
      </c>
      <c r="I5252" s="5" t="s">
        <v>706</v>
      </c>
      <c r="J5252" t="str">
        <f t="shared" si="165"/>
        <v>Day Pitney</v>
      </c>
    </row>
    <row r="5253" spans="1:10" ht="15" x14ac:dyDescent="0.25">
      <c r="A5253" s="5" t="s">
        <v>2065</v>
      </c>
      <c r="B5253" s="6">
        <v>476</v>
      </c>
      <c r="C5253" s="7">
        <v>182</v>
      </c>
      <c r="D5253" s="7" t="s">
        <v>5</v>
      </c>
      <c r="E5253" s="6">
        <v>0</v>
      </c>
      <c r="F5253" s="7">
        <v>1</v>
      </c>
      <c r="G5253" s="4">
        <v>2010</v>
      </c>
      <c r="H5253" s="18">
        <f t="shared" si="164"/>
        <v>2011</v>
      </c>
      <c r="I5253" s="5" t="s">
        <v>2065</v>
      </c>
      <c r="J5253" t="str">
        <f t="shared" si="165"/>
        <v>De Brauw</v>
      </c>
    </row>
    <row r="5254" spans="1:10" ht="15" x14ac:dyDescent="0.25">
      <c r="A5254" s="5" t="s">
        <v>17</v>
      </c>
      <c r="B5254" s="8">
        <v>14454.6</v>
      </c>
      <c r="C5254" s="7">
        <v>34</v>
      </c>
      <c r="D5254" s="7" t="s">
        <v>5</v>
      </c>
      <c r="E5254" s="6">
        <v>0.4</v>
      </c>
      <c r="F5254" s="7">
        <v>6</v>
      </c>
      <c r="G5254" s="4">
        <v>2010</v>
      </c>
      <c r="H5254" s="18">
        <f t="shared" si="164"/>
        <v>2011</v>
      </c>
      <c r="I5254" s="5" t="s">
        <v>2582</v>
      </c>
      <c r="J5254" t="str">
        <f t="shared" si="165"/>
        <v>Debevoise Plimpton</v>
      </c>
    </row>
    <row r="5255" spans="1:10" ht="15" x14ac:dyDescent="0.25">
      <c r="A5255" s="5" t="s">
        <v>72</v>
      </c>
      <c r="B5255" s="8">
        <v>3766.2</v>
      </c>
      <c r="C5255" s="7">
        <v>75</v>
      </c>
      <c r="D5255" s="7" t="s">
        <v>5</v>
      </c>
      <c r="E5255" s="6">
        <v>0.1</v>
      </c>
      <c r="F5255" s="7">
        <v>25</v>
      </c>
      <c r="G5255" s="4">
        <v>2010</v>
      </c>
      <c r="H5255" s="18">
        <f t="shared" si="164"/>
        <v>2011</v>
      </c>
      <c r="I5255" s="5" t="s">
        <v>72</v>
      </c>
      <c r="J5255" t="str">
        <f t="shared" si="165"/>
        <v>Dechert</v>
      </c>
    </row>
    <row r="5256" spans="1:10" ht="15" x14ac:dyDescent="0.25">
      <c r="A5256" s="5" t="s">
        <v>2453</v>
      </c>
      <c r="B5256" s="8">
        <v>54741.5</v>
      </c>
      <c r="C5256" s="7">
        <v>15</v>
      </c>
      <c r="D5256" s="7" t="s">
        <v>5</v>
      </c>
      <c r="E5256" s="6">
        <v>1.6</v>
      </c>
      <c r="F5256" s="7">
        <v>38</v>
      </c>
      <c r="G5256" s="4">
        <v>2010</v>
      </c>
      <c r="H5256" s="18">
        <f t="shared" si="164"/>
        <v>2011</v>
      </c>
      <c r="I5256" s="5" t="s">
        <v>4109</v>
      </c>
      <c r="J5256" t="str">
        <f t="shared" si="165"/>
        <v>Dewey LeBoeuf</v>
      </c>
    </row>
    <row r="5257" spans="1:10" ht="15" x14ac:dyDescent="0.25">
      <c r="A5257" s="5" t="s">
        <v>1995</v>
      </c>
      <c r="B5257" s="8">
        <v>9027.2000000000007</v>
      </c>
      <c r="C5257" s="7">
        <v>50</v>
      </c>
      <c r="D5257" s="7" t="s">
        <v>5</v>
      </c>
      <c r="E5257" s="6">
        <v>0.3</v>
      </c>
      <c r="F5257" s="7">
        <v>42</v>
      </c>
      <c r="G5257" s="4">
        <v>2010</v>
      </c>
      <c r="H5257" s="18">
        <f t="shared" si="164"/>
        <v>2011</v>
      </c>
      <c r="I5257" s="5" t="s">
        <v>1995</v>
      </c>
      <c r="J5257" t="str">
        <f t="shared" si="165"/>
        <v>DLA Piper</v>
      </c>
    </row>
    <row r="5258" spans="1:10" ht="15" x14ac:dyDescent="0.25">
      <c r="A5258" s="5" t="s">
        <v>1952</v>
      </c>
      <c r="B5258" s="8">
        <v>1680</v>
      </c>
      <c r="C5258" s="7">
        <v>108</v>
      </c>
      <c r="D5258" s="7" t="s">
        <v>5</v>
      </c>
      <c r="E5258" s="6">
        <v>0.1</v>
      </c>
      <c r="F5258" s="7">
        <v>2</v>
      </c>
      <c r="G5258" s="4">
        <v>2010</v>
      </c>
      <c r="H5258" s="18">
        <f t="shared" si="164"/>
        <v>2011</v>
      </c>
      <c r="I5258" s="5" t="s">
        <v>1952</v>
      </c>
      <c r="J5258" t="str">
        <f t="shared" si="165"/>
        <v>DLA Piper</v>
      </c>
    </row>
    <row r="5259" spans="1:10" ht="15" x14ac:dyDescent="0.25">
      <c r="A5259" s="5" t="s">
        <v>712</v>
      </c>
      <c r="B5259" s="8">
        <v>2239.5</v>
      </c>
      <c r="C5259" s="7">
        <v>95</v>
      </c>
      <c r="D5259" s="7" t="s">
        <v>5</v>
      </c>
      <c r="E5259" s="6">
        <v>0.1</v>
      </c>
      <c r="F5259" s="7">
        <v>24</v>
      </c>
      <c r="G5259" s="4">
        <v>2010</v>
      </c>
      <c r="H5259" s="18">
        <f t="shared" si="164"/>
        <v>2011</v>
      </c>
      <c r="I5259" s="5" t="s">
        <v>2825</v>
      </c>
      <c r="J5259" t="str">
        <f t="shared" si="165"/>
        <v>Dorsey Whitney</v>
      </c>
    </row>
    <row r="5260" spans="1:10" ht="15" x14ac:dyDescent="0.25">
      <c r="A5260" s="5" t="s">
        <v>713</v>
      </c>
      <c r="B5260" s="8">
        <v>1453</v>
      </c>
      <c r="C5260" s="7">
        <v>118</v>
      </c>
      <c r="D5260" s="7" t="s">
        <v>5</v>
      </c>
      <c r="E5260" s="6">
        <v>0</v>
      </c>
      <c r="F5260" s="7">
        <v>8</v>
      </c>
      <c r="G5260" s="4">
        <v>2010</v>
      </c>
      <c r="H5260" s="18">
        <f t="shared" si="164"/>
        <v>2011</v>
      </c>
      <c r="I5260" s="5" t="s">
        <v>2826</v>
      </c>
      <c r="J5260" t="str">
        <f t="shared" si="165"/>
        <v>Drinker Biddle</v>
      </c>
    </row>
    <row r="5261" spans="1:10" ht="15" x14ac:dyDescent="0.25">
      <c r="A5261" s="5" t="s">
        <v>714</v>
      </c>
      <c r="B5261" s="6">
        <v>600</v>
      </c>
      <c r="C5261" s="7">
        <v>165</v>
      </c>
      <c r="D5261" s="7" t="s">
        <v>5</v>
      </c>
      <c r="E5261" s="6">
        <v>0</v>
      </c>
      <c r="F5261" s="7">
        <v>3</v>
      </c>
      <c r="G5261" s="4">
        <v>2010</v>
      </c>
      <c r="H5261" s="18">
        <f t="shared" si="164"/>
        <v>2011</v>
      </c>
      <c r="I5261" s="5" t="s">
        <v>714</v>
      </c>
      <c r="J5261" t="str">
        <f t="shared" si="165"/>
        <v>Duane Morris</v>
      </c>
    </row>
    <row r="5262" spans="1:10" ht="15" x14ac:dyDescent="0.25">
      <c r="A5262" s="5" t="s">
        <v>501</v>
      </c>
      <c r="B5262" s="8">
        <v>1789.7</v>
      </c>
      <c r="C5262" s="7">
        <v>105</v>
      </c>
      <c r="D5262" s="7" t="s">
        <v>5</v>
      </c>
      <c r="E5262" s="6">
        <v>0.1</v>
      </c>
      <c r="F5262" s="7">
        <v>6</v>
      </c>
      <c r="G5262" s="4">
        <v>2010</v>
      </c>
      <c r="H5262" s="18">
        <f t="shared" si="164"/>
        <v>2011</v>
      </c>
      <c r="I5262" s="5" t="s">
        <v>2775</v>
      </c>
      <c r="J5262" t="str">
        <f t="shared" si="165"/>
        <v>Edwards Angell</v>
      </c>
    </row>
    <row r="5263" spans="1:10" ht="15" x14ac:dyDescent="0.25">
      <c r="A5263" s="5" t="s">
        <v>133</v>
      </c>
      <c r="B5263" s="8">
        <v>2840.8</v>
      </c>
      <c r="C5263" s="7">
        <v>87</v>
      </c>
      <c r="D5263" s="7" t="s">
        <v>5</v>
      </c>
      <c r="E5263" s="6">
        <v>0.1</v>
      </c>
      <c r="F5263" s="7">
        <v>17</v>
      </c>
      <c r="G5263" s="4">
        <v>2010</v>
      </c>
      <c r="H5263" s="18">
        <f t="shared" si="164"/>
        <v>2011</v>
      </c>
      <c r="I5263" s="5" t="s">
        <v>2636</v>
      </c>
      <c r="J5263" t="str">
        <f t="shared" si="165"/>
        <v>Faegre Benson</v>
      </c>
    </row>
    <row r="5264" spans="1:10" ht="15" x14ac:dyDescent="0.25">
      <c r="A5264" s="5" t="s">
        <v>1407</v>
      </c>
      <c r="B5264" s="6">
        <v>365</v>
      </c>
      <c r="C5264" s="20">
        <v>198</v>
      </c>
      <c r="D5264" s="7">
        <v>1</v>
      </c>
      <c r="E5264" s="6">
        <v>0</v>
      </c>
      <c r="F5264" s="7">
        <v>1</v>
      </c>
      <c r="G5264" s="4">
        <v>2010</v>
      </c>
      <c r="H5264" s="18">
        <f t="shared" si="164"/>
        <v>2011</v>
      </c>
      <c r="I5264" s="5" t="s">
        <v>1407</v>
      </c>
      <c r="J5264" t="str">
        <f t="shared" si="165"/>
        <v>Fennemore Craig</v>
      </c>
    </row>
    <row r="5265" spans="1:10" ht="15" x14ac:dyDescent="0.25">
      <c r="A5265" s="5" t="s">
        <v>716</v>
      </c>
      <c r="B5265" s="8">
        <v>4881.8999999999996</v>
      </c>
      <c r="C5265" s="7">
        <v>68</v>
      </c>
      <c r="D5265" s="7" t="s">
        <v>5</v>
      </c>
      <c r="E5265" s="6">
        <v>0.1</v>
      </c>
      <c r="F5265" s="7">
        <v>14</v>
      </c>
      <c r="G5265" s="4">
        <v>2010</v>
      </c>
      <c r="H5265" s="18">
        <f t="shared" si="164"/>
        <v>2011</v>
      </c>
      <c r="I5265" s="5" t="s">
        <v>2827</v>
      </c>
      <c r="J5265" t="str">
        <f t="shared" si="165"/>
        <v>Fenwick West</v>
      </c>
    </row>
    <row r="5266" spans="1:10" ht="15" x14ac:dyDescent="0.25">
      <c r="A5266" s="5" t="s">
        <v>76</v>
      </c>
      <c r="B5266" s="8">
        <v>6793.6</v>
      </c>
      <c r="C5266" s="7">
        <v>58</v>
      </c>
      <c r="D5266" s="7" t="s">
        <v>5</v>
      </c>
      <c r="E5266" s="6">
        <v>0.2</v>
      </c>
      <c r="F5266" s="7">
        <v>23</v>
      </c>
      <c r="G5266" s="4">
        <v>2010</v>
      </c>
      <c r="H5266" s="18">
        <f t="shared" si="164"/>
        <v>2011</v>
      </c>
      <c r="I5266" s="5" t="s">
        <v>2617</v>
      </c>
      <c r="J5266" t="str">
        <f t="shared" si="165"/>
        <v>Foley Lardner</v>
      </c>
    </row>
    <row r="5267" spans="1:10" ht="15" x14ac:dyDescent="0.25">
      <c r="A5267" s="5" t="s">
        <v>1230</v>
      </c>
      <c r="B5267" s="8">
        <v>9331.5</v>
      </c>
      <c r="C5267" s="7">
        <v>48</v>
      </c>
      <c r="D5267" s="7" t="s">
        <v>5</v>
      </c>
      <c r="E5267" s="6">
        <v>0.3</v>
      </c>
      <c r="F5267" s="7">
        <v>8</v>
      </c>
      <c r="G5267" s="4">
        <v>2010</v>
      </c>
      <c r="H5267" s="18">
        <f t="shared" si="164"/>
        <v>2011</v>
      </c>
      <c r="I5267" s="5" t="s">
        <v>3260</v>
      </c>
      <c r="J5267" t="str">
        <f t="shared" si="165"/>
        <v>Fredrikson Byron</v>
      </c>
    </row>
    <row r="5268" spans="1:10" ht="15" x14ac:dyDescent="0.25">
      <c r="A5268" s="5" t="s">
        <v>1920</v>
      </c>
      <c r="B5268" s="6">
        <v>551.29999999999995</v>
      </c>
      <c r="C5268" s="7">
        <v>170</v>
      </c>
      <c r="D5268" s="7" t="s">
        <v>5</v>
      </c>
      <c r="E5268" s="6">
        <v>0</v>
      </c>
      <c r="F5268" s="7">
        <v>2</v>
      </c>
      <c r="G5268" s="4">
        <v>2010</v>
      </c>
      <c r="H5268" s="18">
        <f t="shared" si="164"/>
        <v>2011</v>
      </c>
      <c r="I5268" s="5" t="s">
        <v>1920</v>
      </c>
      <c r="J5268" t="str">
        <f t="shared" si="165"/>
        <v>Freshfields Bruckhaus</v>
      </c>
    </row>
    <row r="5269" spans="1:10" ht="15" x14ac:dyDescent="0.25">
      <c r="A5269" s="5" t="s">
        <v>997</v>
      </c>
      <c r="B5269" s="8">
        <v>9833.7999999999993</v>
      </c>
      <c r="C5269" s="7">
        <v>46</v>
      </c>
      <c r="D5269" s="7" t="s">
        <v>5</v>
      </c>
      <c r="E5269" s="6">
        <v>0.3</v>
      </c>
      <c r="F5269" s="7">
        <v>15</v>
      </c>
      <c r="G5269" s="4">
        <v>2010</v>
      </c>
      <c r="H5269" s="18">
        <f t="shared" si="164"/>
        <v>2011</v>
      </c>
      <c r="I5269" s="5" t="s">
        <v>2585</v>
      </c>
      <c r="J5269" t="str">
        <f t="shared" si="165"/>
        <v>Fried Frank</v>
      </c>
    </row>
    <row r="5270" spans="1:10" ht="15" x14ac:dyDescent="0.25">
      <c r="A5270" s="5" t="s">
        <v>724</v>
      </c>
      <c r="B5270" s="6">
        <v>582</v>
      </c>
      <c r="C5270" s="7">
        <v>168</v>
      </c>
      <c r="D5270" s="7" t="s">
        <v>5</v>
      </c>
      <c r="E5270" s="6">
        <v>0</v>
      </c>
      <c r="F5270" s="7">
        <v>2</v>
      </c>
      <c r="G5270" s="4">
        <v>2010</v>
      </c>
      <c r="H5270" s="18">
        <f t="shared" si="164"/>
        <v>2011</v>
      </c>
      <c r="I5270" s="5" t="s">
        <v>724</v>
      </c>
      <c r="J5270" t="str">
        <f t="shared" si="165"/>
        <v>Frost Brown</v>
      </c>
    </row>
    <row r="5271" spans="1:10" ht="15" x14ac:dyDescent="0.25">
      <c r="A5271" s="5" t="s">
        <v>22</v>
      </c>
      <c r="B5271" s="8">
        <v>9055.5</v>
      </c>
      <c r="C5271" s="7">
        <v>49</v>
      </c>
      <c r="D5271" s="7" t="s">
        <v>5</v>
      </c>
      <c r="E5271" s="6">
        <v>0.3</v>
      </c>
      <c r="F5271" s="7">
        <v>14</v>
      </c>
      <c r="G5271" s="4">
        <v>2010</v>
      </c>
      <c r="H5271" s="18">
        <f t="shared" si="164"/>
        <v>2011</v>
      </c>
      <c r="I5271" s="5" t="s">
        <v>2586</v>
      </c>
      <c r="J5271" t="str">
        <f t="shared" si="165"/>
        <v>Fulbright Jaworski</v>
      </c>
    </row>
    <row r="5272" spans="1:10" ht="15" x14ac:dyDescent="0.25">
      <c r="A5272" s="5" t="s">
        <v>858</v>
      </c>
      <c r="B5272" s="8">
        <v>184091.1</v>
      </c>
      <c r="C5272" s="7">
        <v>2</v>
      </c>
      <c r="D5272" s="7" t="s">
        <v>5</v>
      </c>
      <c r="E5272" s="6">
        <v>5.3</v>
      </c>
      <c r="F5272" s="9">
        <v>1395</v>
      </c>
      <c r="G5272" s="4">
        <v>2010</v>
      </c>
      <c r="H5272" s="18">
        <f t="shared" si="164"/>
        <v>2011</v>
      </c>
      <c r="I5272" s="5" t="s">
        <v>858</v>
      </c>
      <c r="J5272" t="str">
        <f t="shared" si="165"/>
        <v>General Counsel</v>
      </c>
    </row>
    <row r="5273" spans="1:10" ht="15" x14ac:dyDescent="0.25">
      <c r="A5273" s="5" t="s">
        <v>921</v>
      </c>
      <c r="B5273" s="8">
        <v>63834</v>
      </c>
      <c r="C5273" s="7">
        <v>11</v>
      </c>
      <c r="D5273" s="7" t="s">
        <v>5</v>
      </c>
      <c r="E5273" s="6">
        <v>1.8</v>
      </c>
      <c r="F5273" s="7">
        <v>30</v>
      </c>
      <c r="G5273" s="4">
        <v>2010</v>
      </c>
      <c r="H5273" s="18">
        <f t="shared" si="164"/>
        <v>2011</v>
      </c>
      <c r="I5273" s="5" t="s">
        <v>2587</v>
      </c>
      <c r="J5273" t="str">
        <f t="shared" si="165"/>
        <v>Gibson Dunn</v>
      </c>
    </row>
    <row r="5274" spans="1:10" ht="15" x14ac:dyDescent="0.25">
      <c r="A5274" s="5" t="s">
        <v>2166</v>
      </c>
      <c r="B5274" s="6">
        <v>526.29999999999995</v>
      </c>
      <c r="C5274" s="7">
        <v>175</v>
      </c>
      <c r="D5274" s="7" t="s">
        <v>5</v>
      </c>
      <c r="E5274" s="6">
        <v>0</v>
      </c>
      <c r="F5274" s="7">
        <v>3</v>
      </c>
      <c r="G5274" s="4">
        <v>2010</v>
      </c>
      <c r="H5274" s="18">
        <f t="shared" si="164"/>
        <v>2011</v>
      </c>
      <c r="I5274" s="5" t="s">
        <v>2166</v>
      </c>
      <c r="J5274" t="str">
        <f t="shared" si="165"/>
        <v>Gide Loyrette</v>
      </c>
    </row>
    <row r="5275" spans="1:10" ht="15" x14ac:dyDescent="0.25">
      <c r="A5275" s="5" t="s">
        <v>864</v>
      </c>
      <c r="B5275" s="6">
        <v>681.2</v>
      </c>
      <c r="C5275" s="7">
        <v>158</v>
      </c>
      <c r="D5275" s="7" t="s">
        <v>5</v>
      </c>
      <c r="E5275" s="6">
        <v>0</v>
      </c>
      <c r="F5275" s="7">
        <v>3</v>
      </c>
      <c r="G5275" s="4">
        <v>2010</v>
      </c>
      <c r="H5275" s="18">
        <f t="shared" si="164"/>
        <v>2011</v>
      </c>
      <c r="I5275" s="5" t="s">
        <v>2988</v>
      </c>
      <c r="J5275" t="str">
        <f t="shared" si="165"/>
        <v>Goodwin Procter</v>
      </c>
    </row>
    <row r="5276" spans="1:10" ht="15" x14ac:dyDescent="0.25">
      <c r="A5276" s="5" t="s">
        <v>728</v>
      </c>
      <c r="B5276" s="8">
        <v>6615.2</v>
      </c>
      <c r="C5276" s="7">
        <v>60</v>
      </c>
      <c r="D5276" s="7" t="s">
        <v>5</v>
      </c>
      <c r="E5276" s="6">
        <v>0.2</v>
      </c>
      <c r="F5276" s="7">
        <v>38</v>
      </c>
      <c r="G5276" s="4">
        <v>2010</v>
      </c>
      <c r="H5276" s="18">
        <f t="shared" si="164"/>
        <v>2011</v>
      </c>
      <c r="I5276" s="5" t="s">
        <v>728</v>
      </c>
      <c r="J5276" t="str">
        <f t="shared" si="165"/>
        <v>Goodwin Procter</v>
      </c>
    </row>
    <row r="5277" spans="1:10" ht="15" x14ac:dyDescent="0.25">
      <c r="A5277" s="5" t="s">
        <v>1274</v>
      </c>
      <c r="B5277" s="6">
        <v>433.8</v>
      </c>
      <c r="C5277" s="7">
        <v>186</v>
      </c>
      <c r="D5277" s="7" t="s">
        <v>5</v>
      </c>
      <c r="E5277" s="6">
        <v>0</v>
      </c>
      <c r="F5277" s="7">
        <v>3</v>
      </c>
      <c r="G5277" s="4">
        <v>2010</v>
      </c>
      <c r="H5277" s="18">
        <f t="shared" si="164"/>
        <v>2011</v>
      </c>
      <c r="I5277" s="5" t="s">
        <v>3296</v>
      </c>
      <c r="J5277" t="str">
        <f t="shared" si="165"/>
        <v>Graham Dunn</v>
      </c>
    </row>
    <row r="5278" spans="1:10" ht="15" x14ac:dyDescent="0.25">
      <c r="A5278" s="5" t="s">
        <v>236</v>
      </c>
      <c r="B5278" s="8">
        <v>17573.400000000001</v>
      </c>
      <c r="C5278" s="7">
        <v>29</v>
      </c>
      <c r="D5278" s="7" t="s">
        <v>5</v>
      </c>
      <c r="E5278" s="6">
        <v>0.5</v>
      </c>
      <c r="F5278" s="7">
        <v>35</v>
      </c>
      <c r="G5278" s="4">
        <v>2010</v>
      </c>
      <c r="H5278" s="18">
        <f t="shared" si="164"/>
        <v>2011</v>
      </c>
      <c r="I5278" s="5" t="s">
        <v>236</v>
      </c>
      <c r="J5278" t="str">
        <f t="shared" si="165"/>
        <v>Greenberg Traurig</v>
      </c>
    </row>
    <row r="5279" spans="1:10" ht="15" x14ac:dyDescent="0.25">
      <c r="A5279" s="5" t="s">
        <v>1612</v>
      </c>
      <c r="B5279" s="8">
        <v>1048.8</v>
      </c>
      <c r="C5279" s="7">
        <v>136</v>
      </c>
      <c r="D5279" s="7" t="s">
        <v>5</v>
      </c>
      <c r="E5279" s="6">
        <v>0</v>
      </c>
      <c r="F5279" s="7">
        <v>9</v>
      </c>
      <c r="G5279" s="4">
        <v>2010</v>
      </c>
      <c r="H5279" s="18">
        <f t="shared" si="164"/>
        <v>2011</v>
      </c>
      <c r="I5279" s="5" t="s">
        <v>2974</v>
      </c>
      <c r="J5279" t="str">
        <f t="shared" si="165"/>
        <v>Gunderson Dettmer</v>
      </c>
    </row>
    <row r="5280" spans="1:10" ht="15" x14ac:dyDescent="0.25">
      <c r="A5280" s="5" t="s">
        <v>1140</v>
      </c>
      <c r="B5280" s="8">
        <v>3417.5</v>
      </c>
      <c r="C5280" s="7">
        <v>79</v>
      </c>
      <c r="D5280" s="7" t="s">
        <v>5</v>
      </c>
      <c r="E5280" s="6">
        <v>0.1</v>
      </c>
      <c r="F5280" s="7">
        <v>10</v>
      </c>
      <c r="G5280" s="4">
        <v>2010</v>
      </c>
      <c r="H5280" s="18">
        <f t="shared" si="164"/>
        <v>2011</v>
      </c>
      <c r="I5280" s="5" t="s">
        <v>3189</v>
      </c>
      <c r="J5280" t="str">
        <f t="shared" si="165"/>
        <v>Haynes Boone</v>
      </c>
    </row>
    <row r="5281" spans="1:10" ht="15" x14ac:dyDescent="0.25">
      <c r="A5281" s="5" t="s">
        <v>2107</v>
      </c>
      <c r="B5281" s="6">
        <v>750</v>
      </c>
      <c r="C5281" s="20">
        <v>151</v>
      </c>
      <c r="D5281" s="7">
        <v>1</v>
      </c>
      <c r="E5281" s="6">
        <v>0</v>
      </c>
      <c r="F5281" s="7">
        <v>1</v>
      </c>
      <c r="G5281" s="4">
        <v>2010</v>
      </c>
      <c r="H5281" s="18">
        <f t="shared" si="164"/>
        <v>2011</v>
      </c>
      <c r="I5281" s="5" t="s">
        <v>2107</v>
      </c>
      <c r="J5281" t="str">
        <f t="shared" si="165"/>
        <v>Heenan Blaikie</v>
      </c>
    </row>
    <row r="5282" spans="1:10" ht="15" x14ac:dyDescent="0.25">
      <c r="A5282" s="5" t="s">
        <v>83</v>
      </c>
      <c r="B5282" s="8">
        <v>1424.7</v>
      </c>
      <c r="C5282" s="7">
        <v>120</v>
      </c>
      <c r="D5282" s="7" t="s">
        <v>5</v>
      </c>
      <c r="E5282" s="6">
        <v>0</v>
      </c>
      <c r="F5282" s="7">
        <v>9</v>
      </c>
      <c r="G5282" s="4">
        <v>2010</v>
      </c>
      <c r="H5282" s="18">
        <f t="shared" si="164"/>
        <v>2011</v>
      </c>
      <c r="I5282" s="5" t="s">
        <v>2620</v>
      </c>
      <c r="J5282" t="str">
        <f t="shared" si="165"/>
        <v>Hogan Hartson</v>
      </c>
    </row>
    <row r="5283" spans="1:10" ht="15" x14ac:dyDescent="0.25">
      <c r="A5283" s="5" t="s">
        <v>633</v>
      </c>
      <c r="B5283" s="8">
        <v>15553.9</v>
      </c>
      <c r="C5283" s="7">
        <v>32</v>
      </c>
      <c r="D5283" s="7" t="s">
        <v>5</v>
      </c>
      <c r="E5283" s="6">
        <v>0.5</v>
      </c>
      <c r="F5283" s="7">
        <v>38</v>
      </c>
      <c r="G5283" s="4">
        <v>2010</v>
      </c>
      <c r="H5283" s="18">
        <f t="shared" si="164"/>
        <v>2011</v>
      </c>
      <c r="I5283" s="5" t="s">
        <v>633</v>
      </c>
      <c r="J5283" t="str">
        <f t="shared" si="165"/>
        <v>Hogan Lovells</v>
      </c>
    </row>
    <row r="5284" spans="1:10" ht="15" x14ac:dyDescent="0.25">
      <c r="A5284" s="5" t="s">
        <v>278</v>
      </c>
      <c r="B5284" s="8">
        <v>1984.5</v>
      </c>
      <c r="C5284" s="7">
        <v>102</v>
      </c>
      <c r="D5284" s="7" t="s">
        <v>5</v>
      </c>
      <c r="E5284" s="6">
        <v>0.1</v>
      </c>
      <c r="F5284" s="7">
        <v>6</v>
      </c>
      <c r="G5284" s="4">
        <v>2010</v>
      </c>
      <c r="H5284" s="18">
        <f t="shared" si="164"/>
        <v>2011</v>
      </c>
      <c r="I5284" s="5" t="s">
        <v>2702</v>
      </c>
      <c r="J5284" t="str">
        <f t="shared" si="165"/>
        <v>Holland Hart</v>
      </c>
    </row>
    <row r="5285" spans="1:10" ht="15" x14ac:dyDescent="0.25">
      <c r="A5285" s="5" t="s">
        <v>739</v>
      </c>
      <c r="B5285" s="8">
        <v>1447.4</v>
      </c>
      <c r="C5285" s="7">
        <v>119</v>
      </c>
      <c r="D5285" s="7" t="s">
        <v>5</v>
      </c>
      <c r="E5285" s="6">
        <v>0</v>
      </c>
      <c r="F5285" s="7">
        <v>6</v>
      </c>
      <c r="G5285" s="4">
        <v>2010</v>
      </c>
      <c r="H5285" s="18">
        <f t="shared" si="164"/>
        <v>2011</v>
      </c>
      <c r="I5285" s="5" t="s">
        <v>2838</v>
      </c>
      <c r="J5285" t="str">
        <f t="shared" si="165"/>
        <v>Holland Knight</v>
      </c>
    </row>
    <row r="5286" spans="1:10" ht="15" x14ac:dyDescent="0.25">
      <c r="A5286" s="5" t="s">
        <v>363</v>
      </c>
      <c r="B5286" s="6">
        <v>419.2</v>
      </c>
      <c r="C5286" s="7">
        <v>189</v>
      </c>
      <c r="D5286" s="7" t="s">
        <v>5</v>
      </c>
      <c r="E5286" s="6">
        <v>0</v>
      </c>
      <c r="F5286" s="7">
        <v>2</v>
      </c>
      <c r="G5286" s="4">
        <v>2010</v>
      </c>
      <c r="H5286" s="18">
        <f t="shared" si="164"/>
        <v>2011</v>
      </c>
      <c r="I5286" s="5" t="s">
        <v>2741</v>
      </c>
      <c r="J5286" t="str">
        <f t="shared" si="165"/>
        <v>Holme Roberts</v>
      </c>
    </row>
    <row r="5287" spans="1:10" ht="15" x14ac:dyDescent="0.25">
      <c r="A5287" s="5" t="s">
        <v>1785</v>
      </c>
      <c r="B5287" s="8">
        <v>1265</v>
      </c>
      <c r="C5287" s="7">
        <v>125</v>
      </c>
      <c r="D5287" s="7" t="s">
        <v>5</v>
      </c>
      <c r="E5287" s="6">
        <v>0</v>
      </c>
      <c r="F5287" s="7">
        <v>3</v>
      </c>
      <c r="G5287" s="4">
        <v>2010</v>
      </c>
      <c r="H5287" s="18">
        <f t="shared" si="164"/>
        <v>2011</v>
      </c>
      <c r="I5287" s="5" t="s">
        <v>3684</v>
      </c>
      <c r="J5287" t="str">
        <f t="shared" si="165"/>
        <v>Howard Rice</v>
      </c>
    </row>
    <row r="5288" spans="1:10" ht="15" x14ac:dyDescent="0.25">
      <c r="A5288" s="5" t="s">
        <v>140</v>
      </c>
      <c r="B5288" s="8">
        <v>1251.5</v>
      </c>
      <c r="C5288" s="7">
        <v>126</v>
      </c>
      <c r="D5288" s="7" t="s">
        <v>5</v>
      </c>
      <c r="E5288" s="6">
        <v>0</v>
      </c>
      <c r="F5288" s="7">
        <v>2</v>
      </c>
      <c r="G5288" s="4">
        <v>2010</v>
      </c>
      <c r="H5288" s="18">
        <f t="shared" si="164"/>
        <v>2011</v>
      </c>
      <c r="I5288" s="5" t="s">
        <v>2639</v>
      </c>
      <c r="J5288" t="str">
        <f t="shared" si="165"/>
        <v>Hughes Hubbard</v>
      </c>
    </row>
    <row r="5289" spans="1:10" ht="15" x14ac:dyDescent="0.25">
      <c r="A5289" s="5" t="s">
        <v>24</v>
      </c>
      <c r="B5289" s="8">
        <v>167191.4</v>
      </c>
      <c r="C5289" s="7">
        <v>3</v>
      </c>
      <c r="D5289" s="7" t="s">
        <v>5</v>
      </c>
      <c r="E5289" s="6">
        <v>4.8</v>
      </c>
      <c r="F5289" s="7">
        <v>243</v>
      </c>
      <c r="G5289" s="4">
        <v>2010</v>
      </c>
      <c r="H5289" s="18">
        <f t="shared" si="164"/>
        <v>2011</v>
      </c>
      <c r="I5289" s="5" t="s">
        <v>2588</v>
      </c>
      <c r="J5289" t="str">
        <f t="shared" si="165"/>
        <v>Hunton Williams</v>
      </c>
    </row>
    <row r="5290" spans="1:10" ht="15" x14ac:dyDescent="0.25">
      <c r="A5290" s="5" t="s">
        <v>2051</v>
      </c>
      <c r="B5290" s="8">
        <v>1960.2</v>
      </c>
      <c r="C5290" s="7">
        <v>103</v>
      </c>
      <c r="D5290" s="7" t="s">
        <v>5</v>
      </c>
      <c r="E5290" s="6">
        <v>0.1</v>
      </c>
      <c r="F5290" s="7">
        <v>7</v>
      </c>
      <c r="G5290" s="4">
        <v>2010</v>
      </c>
      <c r="H5290" s="18">
        <f t="shared" si="164"/>
        <v>2011</v>
      </c>
      <c r="I5290" s="5" t="s">
        <v>2051</v>
      </c>
      <c r="J5290" t="str">
        <f t="shared" si="165"/>
        <v>Husch Blackwell</v>
      </c>
    </row>
    <row r="5291" spans="1:10" ht="15" x14ac:dyDescent="0.25">
      <c r="A5291" s="5" t="s">
        <v>1015</v>
      </c>
      <c r="B5291" s="8">
        <v>1290.5</v>
      </c>
      <c r="C5291" s="7">
        <v>124</v>
      </c>
      <c r="D5291" s="7" t="s">
        <v>5</v>
      </c>
      <c r="E5291" s="6">
        <v>0</v>
      </c>
      <c r="F5291" s="7">
        <v>12</v>
      </c>
      <c r="G5291" s="4">
        <v>2010</v>
      </c>
      <c r="H5291" s="18">
        <f t="shared" si="164"/>
        <v>2011</v>
      </c>
      <c r="I5291" s="5" t="s">
        <v>1015</v>
      </c>
      <c r="J5291" t="str">
        <f t="shared" si="165"/>
        <v>Individual</v>
      </c>
    </row>
    <row r="5292" spans="1:10" ht="15" x14ac:dyDescent="0.25">
      <c r="A5292" s="5" t="s">
        <v>85</v>
      </c>
      <c r="B5292" s="8">
        <v>23142.1</v>
      </c>
      <c r="C5292" s="7">
        <v>22</v>
      </c>
      <c r="D5292" s="7" t="s">
        <v>5</v>
      </c>
      <c r="E5292" s="6">
        <v>0.7</v>
      </c>
      <c r="F5292" s="7">
        <v>3</v>
      </c>
      <c r="G5292" s="4">
        <v>2010</v>
      </c>
      <c r="H5292" s="18">
        <f t="shared" si="164"/>
        <v>2011</v>
      </c>
      <c r="I5292" s="5" t="s">
        <v>2621</v>
      </c>
      <c r="J5292" t="str">
        <f t="shared" si="165"/>
        <v>Jenner Block</v>
      </c>
    </row>
    <row r="5293" spans="1:10" ht="15" x14ac:dyDescent="0.25">
      <c r="A5293" s="5" t="s">
        <v>470</v>
      </c>
      <c r="B5293" s="8">
        <v>9409.9</v>
      </c>
      <c r="C5293" s="7">
        <v>47</v>
      </c>
      <c r="D5293" s="7" t="s">
        <v>5</v>
      </c>
      <c r="E5293" s="6">
        <v>0.3</v>
      </c>
      <c r="F5293" s="7">
        <v>38</v>
      </c>
      <c r="G5293" s="4">
        <v>2010</v>
      </c>
      <c r="H5293" s="18">
        <f t="shared" si="164"/>
        <v>2011</v>
      </c>
      <c r="I5293" s="5" t="s">
        <v>470</v>
      </c>
      <c r="J5293" t="str">
        <f t="shared" si="165"/>
        <v>Jones Day</v>
      </c>
    </row>
    <row r="5294" spans="1:10" ht="15" x14ac:dyDescent="0.25">
      <c r="A5294" s="5" t="s">
        <v>988</v>
      </c>
      <c r="B5294" s="8">
        <v>6181.3</v>
      </c>
      <c r="C5294" s="7">
        <v>63</v>
      </c>
      <c r="D5294" s="7" t="s">
        <v>5</v>
      </c>
      <c r="E5294" s="6">
        <v>0.2</v>
      </c>
      <c r="F5294" s="7">
        <v>8</v>
      </c>
      <c r="G5294" s="4">
        <v>2010</v>
      </c>
      <c r="H5294" s="18">
        <f t="shared" si="164"/>
        <v>2011</v>
      </c>
      <c r="I5294" s="5" t="s">
        <v>2589</v>
      </c>
      <c r="J5294" t="str">
        <f t="shared" si="165"/>
        <v>Jones Day</v>
      </c>
    </row>
    <row r="5295" spans="1:10" ht="15" x14ac:dyDescent="0.25">
      <c r="A5295" s="5" t="s">
        <v>2488</v>
      </c>
      <c r="B5295" s="6">
        <v>661.3</v>
      </c>
      <c r="C5295" s="7">
        <v>159</v>
      </c>
      <c r="D5295" s="7" t="s">
        <v>5</v>
      </c>
      <c r="E5295" s="6">
        <v>0</v>
      </c>
      <c r="F5295" s="7">
        <v>4</v>
      </c>
      <c r="G5295" s="4">
        <v>2010</v>
      </c>
      <c r="H5295" s="18">
        <f t="shared" si="164"/>
        <v>2011</v>
      </c>
      <c r="I5295" s="5" t="s">
        <v>2488</v>
      </c>
      <c r="J5295" t="str">
        <f t="shared" si="165"/>
        <v>Jones Vargas</v>
      </c>
    </row>
    <row r="5296" spans="1:10" ht="15" x14ac:dyDescent="0.25">
      <c r="A5296" s="5" t="s">
        <v>861</v>
      </c>
      <c r="B5296" s="6">
        <v>892.3</v>
      </c>
      <c r="C5296" s="7">
        <v>141</v>
      </c>
      <c r="D5296" s="7" t="s">
        <v>5</v>
      </c>
      <c r="E5296" s="6">
        <v>0</v>
      </c>
      <c r="F5296" s="7">
        <v>5</v>
      </c>
      <c r="G5296" s="4">
        <v>2010</v>
      </c>
      <c r="H5296" s="18">
        <f t="shared" si="164"/>
        <v>2011</v>
      </c>
      <c r="I5296" s="5" t="s">
        <v>2986</v>
      </c>
      <c r="J5296" t="str">
        <f t="shared" si="165"/>
        <v>Jones Walker</v>
      </c>
    </row>
    <row r="5297" spans="1:10" ht="15" x14ac:dyDescent="0.25">
      <c r="A5297" s="5" t="s">
        <v>577</v>
      </c>
      <c r="B5297" s="8">
        <v>32995.300000000003</v>
      </c>
      <c r="C5297" s="7">
        <v>20</v>
      </c>
      <c r="D5297" s="7" t="s">
        <v>5</v>
      </c>
      <c r="E5297" s="6">
        <v>1</v>
      </c>
      <c r="F5297" s="7">
        <v>53</v>
      </c>
      <c r="G5297" s="4">
        <v>2010</v>
      </c>
      <c r="H5297" s="18">
        <f t="shared" si="164"/>
        <v>2011</v>
      </c>
      <c r="I5297" s="5" t="s">
        <v>2570</v>
      </c>
      <c r="J5297" t="str">
        <f t="shared" si="165"/>
        <v>KL Gates</v>
      </c>
    </row>
    <row r="5298" spans="1:10" ht="15" x14ac:dyDescent="0.25">
      <c r="A5298" s="5" t="s">
        <v>2024</v>
      </c>
      <c r="B5298" s="8">
        <v>1564.1</v>
      </c>
      <c r="C5298" s="7">
        <v>112</v>
      </c>
      <c r="D5298" s="7" t="s">
        <v>5</v>
      </c>
      <c r="E5298" s="6">
        <v>0</v>
      </c>
      <c r="F5298" s="7">
        <v>4</v>
      </c>
      <c r="G5298" s="4">
        <v>2010</v>
      </c>
      <c r="H5298" s="18">
        <f t="shared" si="164"/>
        <v>2011</v>
      </c>
      <c r="I5298" s="5" t="s">
        <v>2024</v>
      </c>
      <c r="J5298" t="str">
        <f t="shared" si="165"/>
        <v>Kane Kessler</v>
      </c>
    </row>
    <row r="5299" spans="1:10" ht="15" x14ac:dyDescent="0.25">
      <c r="A5299" s="5" t="s">
        <v>1482</v>
      </c>
      <c r="B5299" s="6">
        <v>498.5</v>
      </c>
      <c r="C5299" s="7">
        <v>180</v>
      </c>
      <c r="D5299" s="7" t="s">
        <v>5</v>
      </c>
      <c r="E5299" s="6">
        <v>0</v>
      </c>
      <c r="F5299" s="7">
        <v>2</v>
      </c>
      <c r="G5299" s="4">
        <v>2010</v>
      </c>
      <c r="H5299" s="18">
        <f t="shared" si="164"/>
        <v>2011</v>
      </c>
      <c r="I5299" s="5" t="s">
        <v>3456</v>
      </c>
      <c r="J5299" t="str">
        <f t="shared" si="165"/>
        <v>Kaplan Strangis</v>
      </c>
    </row>
    <row r="5300" spans="1:10" ht="15" x14ac:dyDescent="0.25">
      <c r="A5300" s="5" t="s">
        <v>752</v>
      </c>
      <c r="B5300" s="8">
        <v>5216.7</v>
      </c>
      <c r="C5300" s="7">
        <v>67</v>
      </c>
      <c r="D5300" s="7" t="s">
        <v>5</v>
      </c>
      <c r="E5300" s="6">
        <v>0.2</v>
      </c>
      <c r="F5300" s="7">
        <v>9</v>
      </c>
      <c r="G5300" s="4">
        <v>2010</v>
      </c>
      <c r="H5300" s="18">
        <f t="shared" si="164"/>
        <v>2011</v>
      </c>
      <c r="I5300" s="5" t="s">
        <v>752</v>
      </c>
      <c r="J5300" t="str">
        <f t="shared" si="165"/>
        <v>Katten Muchin</v>
      </c>
    </row>
    <row r="5301" spans="1:10" ht="15" x14ac:dyDescent="0.25">
      <c r="A5301" s="5" t="s">
        <v>1720</v>
      </c>
      <c r="B5301" s="6">
        <v>535</v>
      </c>
      <c r="C5301" s="7">
        <v>173</v>
      </c>
      <c r="D5301" s="7" t="s">
        <v>5</v>
      </c>
      <c r="E5301" s="6">
        <v>0</v>
      </c>
      <c r="F5301" s="7">
        <v>4</v>
      </c>
      <c r="G5301" s="4">
        <v>2010</v>
      </c>
      <c r="H5301" s="18">
        <f t="shared" si="164"/>
        <v>2011</v>
      </c>
      <c r="I5301" s="5" t="s">
        <v>3637</v>
      </c>
      <c r="J5301" t="str">
        <f t="shared" si="165"/>
        <v>Keating Muething</v>
      </c>
    </row>
    <row r="5302" spans="1:10" ht="15" x14ac:dyDescent="0.25">
      <c r="A5302" s="5" t="s">
        <v>1747</v>
      </c>
      <c r="B5302" s="6">
        <v>400</v>
      </c>
      <c r="C5302" s="20">
        <v>191</v>
      </c>
      <c r="D5302" s="7">
        <v>1</v>
      </c>
      <c r="E5302" s="6">
        <v>0</v>
      </c>
      <c r="F5302" s="7">
        <v>3</v>
      </c>
      <c r="G5302" s="4">
        <v>2010</v>
      </c>
      <c r="H5302" s="18">
        <f t="shared" si="164"/>
        <v>2011</v>
      </c>
      <c r="I5302" s="5" t="s">
        <v>3653</v>
      </c>
      <c r="J5302" t="str">
        <f t="shared" si="165"/>
        <v>Kegler Brown</v>
      </c>
    </row>
    <row r="5303" spans="1:10" ht="15" x14ac:dyDescent="0.25">
      <c r="A5303" s="5" t="s">
        <v>27</v>
      </c>
      <c r="B5303" s="6">
        <v>867.5</v>
      </c>
      <c r="C5303" s="7">
        <v>143</v>
      </c>
      <c r="D5303" s="7" t="s">
        <v>5</v>
      </c>
      <c r="E5303" s="6">
        <v>0</v>
      </c>
      <c r="F5303" s="7">
        <v>5</v>
      </c>
      <c r="G5303" s="4">
        <v>2010</v>
      </c>
      <c r="H5303" s="18">
        <f t="shared" si="164"/>
        <v>2011</v>
      </c>
      <c r="I5303" s="5" t="s">
        <v>2590</v>
      </c>
      <c r="J5303" t="str">
        <f t="shared" si="165"/>
        <v>Kelley Drye</v>
      </c>
    </row>
    <row r="5304" spans="1:10" ht="15" x14ac:dyDescent="0.25">
      <c r="A5304" s="5" t="s">
        <v>2450</v>
      </c>
      <c r="B5304" s="6">
        <v>365</v>
      </c>
      <c r="C5304" s="20">
        <v>198</v>
      </c>
      <c r="D5304" s="7">
        <v>1</v>
      </c>
      <c r="E5304" s="6">
        <v>0</v>
      </c>
      <c r="F5304" s="7">
        <v>1</v>
      </c>
      <c r="G5304" s="4">
        <v>2010</v>
      </c>
      <c r="H5304" s="18">
        <f t="shared" si="164"/>
        <v>2011</v>
      </c>
      <c r="I5304" s="5" t="s">
        <v>4107</v>
      </c>
      <c r="J5304" t="str">
        <f t="shared" si="165"/>
        <v>Kilpatrick Stockton</v>
      </c>
    </row>
    <row r="5305" spans="1:10" ht="15" x14ac:dyDescent="0.25">
      <c r="A5305" s="5" t="s">
        <v>1705</v>
      </c>
      <c r="B5305" s="6">
        <v>710.5</v>
      </c>
      <c r="C5305" s="7">
        <v>155</v>
      </c>
      <c r="D5305" s="7" t="s">
        <v>5</v>
      </c>
      <c r="E5305" s="6">
        <v>0</v>
      </c>
      <c r="F5305" s="7">
        <v>11</v>
      </c>
      <c r="G5305" s="4">
        <v>2010</v>
      </c>
      <c r="H5305" s="18">
        <f t="shared" si="164"/>
        <v>2011</v>
      </c>
      <c r="I5305" s="5" t="s">
        <v>1705</v>
      </c>
      <c r="J5305" t="str">
        <f t="shared" si="165"/>
        <v>Kilpatrick Stockton</v>
      </c>
    </row>
    <row r="5306" spans="1:10" ht="15" x14ac:dyDescent="0.25">
      <c r="A5306" s="5" t="s">
        <v>88</v>
      </c>
      <c r="B5306" s="8">
        <v>8861.6</v>
      </c>
      <c r="C5306" s="7">
        <v>51</v>
      </c>
      <c r="D5306" s="7" t="s">
        <v>5</v>
      </c>
      <c r="E5306" s="6">
        <v>0.3</v>
      </c>
      <c r="F5306" s="7">
        <v>13</v>
      </c>
      <c r="G5306" s="4">
        <v>2010</v>
      </c>
      <c r="H5306" s="18">
        <f t="shared" si="164"/>
        <v>2011</v>
      </c>
      <c r="I5306" s="5" t="s">
        <v>2623</v>
      </c>
      <c r="J5306" t="str">
        <f t="shared" si="165"/>
        <v>King Spalding</v>
      </c>
    </row>
    <row r="5307" spans="1:10" ht="15" x14ac:dyDescent="0.25">
      <c r="A5307" s="5" t="s">
        <v>28</v>
      </c>
      <c r="B5307" s="8">
        <v>62686.2</v>
      </c>
      <c r="C5307" s="7">
        <v>12</v>
      </c>
      <c r="D5307" s="7" t="s">
        <v>5</v>
      </c>
      <c r="E5307" s="6">
        <v>1.8</v>
      </c>
      <c r="F5307" s="7">
        <v>81</v>
      </c>
      <c r="G5307" s="4">
        <v>2010</v>
      </c>
      <c r="H5307" s="18">
        <f t="shared" si="164"/>
        <v>2011</v>
      </c>
      <c r="I5307" s="5" t="s">
        <v>2591</v>
      </c>
      <c r="J5307" t="str">
        <f t="shared" si="165"/>
        <v>Kirkland Ellis</v>
      </c>
    </row>
    <row r="5308" spans="1:10" ht="15" x14ac:dyDescent="0.25">
      <c r="A5308" s="5" t="s">
        <v>2023</v>
      </c>
      <c r="B5308" s="6">
        <v>705.7</v>
      </c>
      <c r="C5308" s="7">
        <v>156</v>
      </c>
      <c r="D5308" s="7" t="s">
        <v>5</v>
      </c>
      <c r="E5308" s="6">
        <v>0</v>
      </c>
      <c r="F5308" s="7">
        <v>1</v>
      </c>
      <c r="G5308" s="4">
        <v>2010</v>
      </c>
      <c r="H5308" s="18">
        <f t="shared" si="164"/>
        <v>2011</v>
      </c>
      <c r="I5308" s="5" t="s">
        <v>3827</v>
      </c>
      <c r="J5308" t="str">
        <f t="shared" si="165"/>
        <v>Kirkpatrick Lockhart</v>
      </c>
    </row>
    <row r="5309" spans="1:10" ht="15" x14ac:dyDescent="0.25">
      <c r="A5309" s="5" t="s">
        <v>283</v>
      </c>
      <c r="B5309" s="8">
        <v>1633.9</v>
      </c>
      <c r="C5309" s="7">
        <v>110</v>
      </c>
      <c r="D5309" s="7" t="s">
        <v>5</v>
      </c>
      <c r="E5309" s="6">
        <v>0.1</v>
      </c>
      <c r="F5309" s="7">
        <v>6</v>
      </c>
      <c r="G5309" s="4">
        <v>2010</v>
      </c>
      <c r="H5309" s="18">
        <f t="shared" si="164"/>
        <v>2011</v>
      </c>
      <c r="I5309" s="5" t="s">
        <v>2706</v>
      </c>
      <c r="J5309" t="str">
        <f t="shared" si="165"/>
        <v>Kramer Levin</v>
      </c>
    </row>
    <row r="5310" spans="1:10" ht="15" x14ac:dyDescent="0.25">
      <c r="A5310" s="5" t="s">
        <v>90</v>
      </c>
      <c r="B5310" s="8">
        <v>1720.3</v>
      </c>
      <c r="C5310" s="7">
        <v>107</v>
      </c>
      <c r="D5310" s="7" t="s">
        <v>5</v>
      </c>
      <c r="E5310" s="6">
        <v>0.1</v>
      </c>
      <c r="F5310" s="7">
        <v>7</v>
      </c>
      <c r="G5310" s="4">
        <v>2010</v>
      </c>
      <c r="H5310" s="18">
        <f t="shared" si="164"/>
        <v>2011</v>
      </c>
      <c r="I5310" s="5" t="s">
        <v>90</v>
      </c>
      <c r="J5310" t="str">
        <f t="shared" si="165"/>
        <v>Kutak Rock</v>
      </c>
    </row>
    <row r="5311" spans="1:10" ht="15" x14ac:dyDescent="0.25">
      <c r="A5311" s="5" t="s">
        <v>2443</v>
      </c>
      <c r="B5311" s="6">
        <v>750</v>
      </c>
      <c r="C5311" s="20">
        <v>151</v>
      </c>
      <c r="D5311" s="7">
        <v>1</v>
      </c>
      <c r="E5311" s="6">
        <v>0</v>
      </c>
      <c r="F5311" s="7">
        <v>1</v>
      </c>
      <c r="G5311" s="4">
        <v>2010</v>
      </c>
      <c r="H5311" s="18">
        <f t="shared" si="164"/>
        <v>2011</v>
      </c>
      <c r="I5311" s="5" t="s">
        <v>4102</v>
      </c>
      <c r="J5311" t="str">
        <f t="shared" si="165"/>
        <v>Lane Waterman</v>
      </c>
    </row>
    <row r="5312" spans="1:10" ht="15" x14ac:dyDescent="0.25">
      <c r="A5312" s="5" t="s">
        <v>2193</v>
      </c>
      <c r="B5312" s="6">
        <v>497.8</v>
      </c>
      <c r="C5312" s="7">
        <v>181</v>
      </c>
      <c r="D5312" s="7" t="s">
        <v>5</v>
      </c>
      <c r="E5312" s="6">
        <v>0</v>
      </c>
      <c r="F5312" s="7">
        <v>1</v>
      </c>
      <c r="G5312" s="4">
        <v>2010</v>
      </c>
      <c r="H5312" s="18">
        <f t="shared" si="164"/>
        <v>2011</v>
      </c>
      <c r="I5312" s="5" t="s">
        <v>3923</v>
      </c>
      <c r="J5312" t="str">
        <f t="shared" si="165"/>
        <v>Lane Powell</v>
      </c>
    </row>
    <row r="5313" spans="1:10" ht="15" x14ac:dyDescent="0.25">
      <c r="A5313" s="5" t="s">
        <v>1990</v>
      </c>
      <c r="B5313" s="6">
        <v>806.8</v>
      </c>
      <c r="C5313" s="7">
        <v>148</v>
      </c>
      <c r="D5313" s="7" t="s">
        <v>5</v>
      </c>
      <c r="E5313" s="6">
        <v>0</v>
      </c>
      <c r="F5313" s="7">
        <v>6</v>
      </c>
      <c r="G5313" s="4">
        <v>2010</v>
      </c>
      <c r="H5313" s="18">
        <f t="shared" si="164"/>
        <v>2011</v>
      </c>
      <c r="I5313" s="5" t="s">
        <v>1990</v>
      </c>
      <c r="J5313" t="str">
        <f t="shared" si="165"/>
        <v>Lang Michener</v>
      </c>
    </row>
    <row r="5314" spans="1:10" ht="15" x14ac:dyDescent="0.25">
      <c r="A5314" s="5" t="s">
        <v>29</v>
      </c>
      <c r="B5314" s="8">
        <v>40553.4</v>
      </c>
      <c r="C5314" s="7">
        <v>19</v>
      </c>
      <c r="D5314" s="7" t="s">
        <v>5</v>
      </c>
      <c r="E5314" s="6">
        <v>1.2</v>
      </c>
      <c r="F5314" s="7">
        <v>127</v>
      </c>
      <c r="G5314" s="4">
        <v>2010</v>
      </c>
      <c r="H5314" s="18">
        <f t="shared" ref="H5314:H5377" si="166">G5314+1</f>
        <v>2011</v>
      </c>
      <c r="I5314" s="5" t="s">
        <v>2592</v>
      </c>
      <c r="J5314" t="str">
        <f t="shared" ref="J5314:J5377" si="167">TRIM(LEFT(SUBSTITUTE(I5314," ",REPT(" ",100)),200))</f>
        <v>Latham Watkins</v>
      </c>
    </row>
    <row r="5315" spans="1:10" ht="15" x14ac:dyDescent="0.25">
      <c r="A5315" s="5" t="s">
        <v>1914</v>
      </c>
      <c r="B5315" s="8">
        <v>2969.4</v>
      </c>
      <c r="C5315" s="7">
        <v>86</v>
      </c>
      <c r="D5315" s="7" t="s">
        <v>5</v>
      </c>
      <c r="E5315" s="6">
        <v>0.1</v>
      </c>
      <c r="F5315" s="7">
        <v>1</v>
      </c>
      <c r="G5315" s="4">
        <v>2010</v>
      </c>
      <c r="H5315" s="18">
        <f t="shared" si="166"/>
        <v>2011</v>
      </c>
      <c r="I5315" s="5" t="s">
        <v>1914</v>
      </c>
      <c r="J5315" t="str">
        <f t="shared" si="167"/>
        <v>Linklaters</v>
      </c>
    </row>
    <row r="5316" spans="1:10" ht="15" x14ac:dyDescent="0.25">
      <c r="A5316" s="5" t="s">
        <v>579</v>
      </c>
      <c r="B5316" s="8">
        <v>1669.2</v>
      </c>
      <c r="C5316" s="7">
        <v>109</v>
      </c>
      <c r="D5316" s="7" t="s">
        <v>5</v>
      </c>
      <c r="E5316" s="6">
        <v>0.1</v>
      </c>
      <c r="F5316" s="7">
        <v>10</v>
      </c>
      <c r="G5316" s="4">
        <v>2010</v>
      </c>
      <c r="H5316" s="18">
        <f t="shared" si="166"/>
        <v>2011</v>
      </c>
      <c r="I5316" s="5" t="s">
        <v>2788</v>
      </c>
      <c r="J5316" t="str">
        <f t="shared" si="167"/>
        <v>Locke Lord</v>
      </c>
    </row>
    <row r="5317" spans="1:10" ht="15" x14ac:dyDescent="0.25">
      <c r="A5317" s="5" t="s">
        <v>769</v>
      </c>
      <c r="B5317" s="6">
        <v>464.3</v>
      </c>
      <c r="C5317" s="7">
        <v>184</v>
      </c>
      <c r="D5317" s="7" t="s">
        <v>5</v>
      </c>
      <c r="E5317" s="6">
        <v>0</v>
      </c>
      <c r="F5317" s="7">
        <v>9</v>
      </c>
      <c r="G5317" s="4">
        <v>2010</v>
      </c>
      <c r="H5317" s="18">
        <f t="shared" si="166"/>
        <v>2011</v>
      </c>
      <c r="I5317" s="5" t="s">
        <v>769</v>
      </c>
      <c r="J5317" t="str">
        <f t="shared" si="167"/>
        <v>Lowenstein Sandler</v>
      </c>
    </row>
    <row r="5318" spans="1:10" ht="15" x14ac:dyDescent="0.25">
      <c r="A5318" s="5" t="s">
        <v>288</v>
      </c>
      <c r="B5318" s="8">
        <v>1997.4</v>
      </c>
      <c r="C5318" s="7">
        <v>101</v>
      </c>
      <c r="D5318" s="7" t="s">
        <v>5</v>
      </c>
      <c r="E5318" s="6">
        <v>0.1</v>
      </c>
      <c r="F5318" s="7">
        <v>1</v>
      </c>
      <c r="G5318" s="4">
        <v>2010</v>
      </c>
      <c r="H5318" s="18">
        <f t="shared" si="166"/>
        <v>2011</v>
      </c>
      <c r="I5318" s="5" t="s">
        <v>2709</v>
      </c>
      <c r="J5318" t="str">
        <f t="shared" si="167"/>
        <v>Luce Forward</v>
      </c>
    </row>
    <row r="5319" spans="1:10" ht="15" x14ac:dyDescent="0.25">
      <c r="A5319" s="5" t="s">
        <v>1840</v>
      </c>
      <c r="B5319" s="8">
        <v>1103.9000000000001</v>
      </c>
      <c r="C5319" s="7">
        <v>133</v>
      </c>
      <c r="D5319" s="7" t="s">
        <v>5</v>
      </c>
      <c r="E5319" s="6">
        <v>0</v>
      </c>
      <c r="F5319" s="7">
        <v>12</v>
      </c>
      <c r="G5319" s="4">
        <v>2010</v>
      </c>
      <c r="H5319" s="18">
        <f t="shared" si="166"/>
        <v>2011</v>
      </c>
      <c r="I5319" s="5" t="s">
        <v>3724</v>
      </c>
      <c r="J5319" t="str">
        <f t="shared" si="167"/>
        <v>Luse Lehman</v>
      </c>
    </row>
    <row r="5320" spans="1:10" ht="15" x14ac:dyDescent="0.25">
      <c r="A5320" s="5" t="s">
        <v>1683</v>
      </c>
      <c r="B5320" s="6">
        <v>816.5</v>
      </c>
      <c r="C5320" s="7">
        <v>146</v>
      </c>
      <c r="D5320" s="7" t="s">
        <v>5</v>
      </c>
      <c r="E5320" s="6">
        <v>0</v>
      </c>
      <c r="F5320" s="7">
        <v>4</v>
      </c>
      <c r="G5320" s="4">
        <v>2010</v>
      </c>
      <c r="H5320" s="18">
        <f t="shared" si="166"/>
        <v>2011</v>
      </c>
      <c r="I5320" s="5" t="s">
        <v>2710</v>
      </c>
      <c r="J5320" t="str">
        <f t="shared" si="167"/>
        <v>Manatt Phelps</v>
      </c>
    </row>
    <row r="5321" spans="1:10" ht="15" x14ac:dyDescent="0.25">
      <c r="A5321" s="5" t="s">
        <v>2439</v>
      </c>
      <c r="B5321" s="8">
        <v>3069.3</v>
      </c>
      <c r="C5321" s="7">
        <v>84</v>
      </c>
      <c r="D5321" s="7" t="s">
        <v>5</v>
      </c>
      <c r="E5321" s="6">
        <v>0.1</v>
      </c>
      <c r="F5321" s="7">
        <v>2</v>
      </c>
      <c r="G5321" s="4">
        <v>2010</v>
      </c>
      <c r="H5321" s="18">
        <f t="shared" si="166"/>
        <v>2011</v>
      </c>
      <c r="I5321" s="5" t="s">
        <v>2439</v>
      </c>
      <c r="J5321" t="str">
        <f t="shared" si="167"/>
        <v>Matheson Ormsby</v>
      </c>
    </row>
    <row r="5322" spans="1:10" ht="15" x14ac:dyDescent="0.25">
      <c r="A5322" s="5" t="s">
        <v>1043</v>
      </c>
      <c r="B5322" s="8">
        <v>13571.2</v>
      </c>
      <c r="C5322" s="7">
        <v>35</v>
      </c>
      <c r="D5322" s="7" t="s">
        <v>5</v>
      </c>
      <c r="E5322" s="6">
        <v>0.4</v>
      </c>
      <c r="F5322" s="7">
        <v>7</v>
      </c>
      <c r="G5322" s="4">
        <v>2010</v>
      </c>
      <c r="H5322" s="18">
        <f t="shared" si="166"/>
        <v>2011</v>
      </c>
      <c r="I5322" s="5" t="s">
        <v>2594</v>
      </c>
      <c r="J5322" t="str">
        <f t="shared" si="167"/>
        <v>Mayer Brown</v>
      </c>
    </row>
    <row r="5323" spans="1:10" ht="15" x14ac:dyDescent="0.25">
      <c r="A5323" s="5" t="s">
        <v>771</v>
      </c>
      <c r="B5323" s="8">
        <v>43738.9</v>
      </c>
      <c r="C5323" s="7">
        <v>18</v>
      </c>
      <c r="D5323" s="7" t="s">
        <v>5</v>
      </c>
      <c r="E5323" s="6">
        <v>1.3</v>
      </c>
      <c r="F5323" s="7">
        <v>25</v>
      </c>
      <c r="G5323" s="4">
        <v>2010</v>
      </c>
      <c r="H5323" s="18">
        <f t="shared" si="166"/>
        <v>2011</v>
      </c>
      <c r="I5323" s="5" t="s">
        <v>771</v>
      </c>
      <c r="J5323" t="str">
        <f t="shared" si="167"/>
        <v>Mayer Brown</v>
      </c>
    </row>
    <row r="5324" spans="1:10" ht="15" x14ac:dyDescent="0.25">
      <c r="A5324" s="5" t="s">
        <v>460</v>
      </c>
      <c r="B5324" s="8">
        <v>15525.2</v>
      </c>
      <c r="C5324" s="7">
        <v>33</v>
      </c>
      <c r="D5324" s="7" t="s">
        <v>5</v>
      </c>
      <c r="E5324" s="6">
        <v>0.5</v>
      </c>
      <c r="F5324" s="7">
        <v>10</v>
      </c>
      <c r="G5324" s="4">
        <v>2010</v>
      </c>
      <c r="H5324" s="18">
        <f t="shared" si="166"/>
        <v>2011</v>
      </c>
      <c r="I5324" s="5" t="s">
        <v>2761</v>
      </c>
      <c r="J5324" t="str">
        <f t="shared" si="167"/>
        <v>Mayer Brown</v>
      </c>
    </row>
    <row r="5325" spans="1:10" ht="15" x14ac:dyDescent="0.25">
      <c r="A5325" s="5" t="s">
        <v>290</v>
      </c>
      <c r="B5325" s="6">
        <v>374.1</v>
      </c>
      <c r="C5325" s="7">
        <v>197</v>
      </c>
      <c r="D5325" s="7" t="s">
        <v>5</v>
      </c>
      <c r="E5325" s="6">
        <v>0</v>
      </c>
      <c r="F5325" s="7">
        <v>2</v>
      </c>
      <c r="G5325" s="4">
        <v>2010</v>
      </c>
      <c r="H5325" s="18">
        <f t="shared" si="166"/>
        <v>2011</v>
      </c>
      <c r="I5325" s="5" t="s">
        <v>2711</v>
      </c>
      <c r="J5325" t="str">
        <f t="shared" si="167"/>
        <v>McCarter English</v>
      </c>
    </row>
    <row r="5326" spans="1:10" ht="15" x14ac:dyDescent="0.25">
      <c r="A5326" s="5" t="s">
        <v>1580</v>
      </c>
      <c r="B5326" s="8">
        <v>1522.9</v>
      </c>
      <c r="C5326" s="7">
        <v>117</v>
      </c>
      <c r="D5326" s="7" t="s">
        <v>5</v>
      </c>
      <c r="E5326" s="6">
        <v>0</v>
      </c>
      <c r="F5326" s="7">
        <v>2</v>
      </c>
      <c r="G5326" s="4">
        <v>2010</v>
      </c>
      <c r="H5326" s="18">
        <f t="shared" si="166"/>
        <v>2011</v>
      </c>
      <c r="I5326" s="5" t="s">
        <v>1580</v>
      </c>
      <c r="J5326" t="str">
        <f t="shared" si="167"/>
        <v>McCarthy Tetrault</v>
      </c>
    </row>
    <row r="5327" spans="1:10" ht="15" x14ac:dyDescent="0.25">
      <c r="A5327" s="5" t="s">
        <v>1792</v>
      </c>
      <c r="B5327" s="6">
        <v>738</v>
      </c>
      <c r="C5327" s="7">
        <v>153</v>
      </c>
      <c r="D5327" s="7" t="s">
        <v>5</v>
      </c>
      <c r="E5327" s="6">
        <v>0</v>
      </c>
      <c r="F5327" s="7">
        <v>1</v>
      </c>
      <c r="G5327" s="4">
        <v>2010</v>
      </c>
      <c r="H5327" s="18">
        <f t="shared" si="166"/>
        <v>2011</v>
      </c>
      <c r="I5327" s="5" t="s">
        <v>3689</v>
      </c>
      <c r="J5327" t="str">
        <f t="shared" si="167"/>
        <v>McCutchen Doyle</v>
      </c>
    </row>
    <row r="5328" spans="1:10" ht="15" x14ac:dyDescent="0.25">
      <c r="A5328" s="5" t="s">
        <v>489</v>
      </c>
      <c r="B5328" s="8">
        <v>1532.6</v>
      </c>
      <c r="C5328" s="7">
        <v>115</v>
      </c>
      <c r="D5328" s="7" t="s">
        <v>5</v>
      </c>
      <c r="E5328" s="6">
        <v>0</v>
      </c>
      <c r="F5328" s="7">
        <v>7</v>
      </c>
      <c r="G5328" s="4">
        <v>2010</v>
      </c>
      <c r="H5328" s="18">
        <f t="shared" si="166"/>
        <v>2011</v>
      </c>
      <c r="I5328" s="5" t="s">
        <v>2595</v>
      </c>
      <c r="J5328" t="str">
        <f t="shared" si="167"/>
        <v>McDermott Will</v>
      </c>
    </row>
    <row r="5329" spans="1:10" ht="15" x14ac:dyDescent="0.25">
      <c r="A5329" s="5" t="s">
        <v>920</v>
      </c>
      <c r="B5329" s="6">
        <v>549</v>
      </c>
      <c r="C5329" s="7">
        <v>171</v>
      </c>
      <c r="D5329" s="7" t="s">
        <v>5</v>
      </c>
      <c r="E5329" s="6">
        <v>0</v>
      </c>
      <c r="F5329" s="7">
        <v>2</v>
      </c>
      <c r="G5329" s="4">
        <v>2010</v>
      </c>
      <c r="H5329" s="18">
        <f t="shared" si="166"/>
        <v>2011</v>
      </c>
      <c r="I5329" s="5" t="s">
        <v>3032</v>
      </c>
      <c r="J5329" t="str">
        <f t="shared" si="167"/>
        <v>McGuire Woods</v>
      </c>
    </row>
    <row r="5330" spans="1:10" ht="15" x14ac:dyDescent="0.25">
      <c r="A5330" s="5" t="s">
        <v>774</v>
      </c>
      <c r="B5330" s="8">
        <v>19932</v>
      </c>
      <c r="C5330" s="7">
        <v>27</v>
      </c>
      <c r="D5330" s="7" t="s">
        <v>5</v>
      </c>
      <c r="E5330" s="6">
        <v>0.6</v>
      </c>
      <c r="F5330" s="7">
        <v>10</v>
      </c>
      <c r="G5330" s="4">
        <v>2010</v>
      </c>
      <c r="H5330" s="18">
        <f t="shared" si="166"/>
        <v>2011</v>
      </c>
      <c r="I5330" s="5" t="s">
        <v>774</v>
      </c>
      <c r="J5330" t="str">
        <f t="shared" si="167"/>
        <v>McGuireWoods LLP</v>
      </c>
    </row>
    <row r="5331" spans="1:10" ht="15" x14ac:dyDescent="0.25">
      <c r="A5331" s="5" t="s">
        <v>974</v>
      </c>
      <c r="B5331" s="8">
        <v>1317.5</v>
      </c>
      <c r="C5331" s="7">
        <v>123</v>
      </c>
      <c r="D5331" s="7" t="s">
        <v>5</v>
      </c>
      <c r="E5331" s="6">
        <v>0</v>
      </c>
      <c r="F5331" s="7">
        <v>3</v>
      </c>
      <c r="G5331" s="4">
        <v>2010</v>
      </c>
      <c r="H5331" s="18">
        <f t="shared" si="166"/>
        <v>2011</v>
      </c>
      <c r="I5331" s="5" t="s">
        <v>2596</v>
      </c>
      <c r="J5331" t="str">
        <f t="shared" si="167"/>
        <v>Milbank Tweed</v>
      </c>
    </row>
    <row r="5332" spans="1:10" ht="15" x14ac:dyDescent="0.25">
      <c r="A5332" s="5" t="s">
        <v>1487</v>
      </c>
      <c r="B5332" s="6">
        <v>399.5</v>
      </c>
      <c r="C5332" s="7">
        <v>193</v>
      </c>
      <c r="D5332" s="7" t="s">
        <v>5</v>
      </c>
      <c r="E5332" s="6">
        <v>0</v>
      </c>
      <c r="F5332" s="7">
        <v>1</v>
      </c>
      <c r="G5332" s="4">
        <v>2010</v>
      </c>
      <c r="H5332" s="18">
        <f t="shared" si="166"/>
        <v>2011</v>
      </c>
      <c r="I5332" s="5" t="s">
        <v>3460</v>
      </c>
      <c r="J5332" t="str">
        <f t="shared" si="167"/>
        <v>Miller Martin</v>
      </c>
    </row>
    <row r="5333" spans="1:10" ht="15" x14ac:dyDescent="0.25">
      <c r="A5333" s="5" t="s">
        <v>2424</v>
      </c>
      <c r="B5333" s="6">
        <v>419.7</v>
      </c>
      <c r="C5333" s="7">
        <v>188</v>
      </c>
      <c r="D5333" s="7" t="s">
        <v>5</v>
      </c>
      <c r="E5333" s="6">
        <v>0</v>
      </c>
      <c r="F5333" s="7">
        <v>3</v>
      </c>
      <c r="G5333" s="4">
        <v>2010</v>
      </c>
      <c r="H5333" s="18">
        <f t="shared" si="166"/>
        <v>2011</v>
      </c>
      <c r="I5333" s="5" t="s">
        <v>2424</v>
      </c>
      <c r="J5333" t="str">
        <f t="shared" si="167"/>
        <v>Miller Thomson</v>
      </c>
    </row>
    <row r="5334" spans="1:10" ht="15" x14ac:dyDescent="0.25">
      <c r="A5334" s="5" t="s">
        <v>968</v>
      </c>
      <c r="B5334" s="8">
        <v>1555.5</v>
      </c>
      <c r="C5334" s="7">
        <v>113</v>
      </c>
      <c r="D5334" s="7" t="s">
        <v>5</v>
      </c>
      <c r="E5334" s="6">
        <v>0</v>
      </c>
      <c r="F5334" s="7">
        <v>20</v>
      </c>
      <c r="G5334" s="4">
        <v>2010</v>
      </c>
      <c r="H5334" s="18">
        <f t="shared" si="166"/>
        <v>2011</v>
      </c>
      <c r="I5334" s="5" t="s">
        <v>3060</v>
      </c>
      <c r="J5334" t="str">
        <f t="shared" si="167"/>
        <v>Mintz Levin</v>
      </c>
    </row>
    <row r="5335" spans="1:10" ht="15" x14ac:dyDescent="0.25">
      <c r="A5335" s="5" t="s">
        <v>2013</v>
      </c>
      <c r="B5335" s="6">
        <v>729.2</v>
      </c>
      <c r="C5335" s="7">
        <v>154</v>
      </c>
      <c r="D5335" s="7" t="s">
        <v>5</v>
      </c>
      <c r="E5335" s="6">
        <v>0</v>
      </c>
      <c r="F5335" s="7">
        <v>5</v>
      </c>
      <c r="G5335" s="4">
        <v>2010</v>
      </c>
      <c r="H5335" s="18">
        <f t="shared" si="166"/>
        <v>2011</v>
      </c>
      <c r="I5335" s="5" t="s">
        <v>3821</v>
      </c>
      <c r="J5335" t="str">
        <f t="shared" si="167"/>
        <v>Mitchell Williams</v>
      </c>
    </row>
    <row r="5336" spans="1:10" ht="15" x14ac:dyDescent="0.25">
      <c r="A5336" s="5" t="s">
        <v>779</v>
      </c>
      <c r="B5336" s="8">
        <v>4595.3999999999996</v>
      </c>
      <c r="C5336" s="7">
        <v>70</v>
      </c>
      <c r="D5336" s="7" t="s">
        <v>5</v>
      </c>
      <c r="E5336" s="6">
        <v>0.1</v>
      </c>
      <c r="F5336" s="7">
        <v>3</v>
      </c>
      <c r="G5336" s="4">
        <v>2010</v>
      </c>
      <c r="H5336" s="18">
        <f t="shared" si="166"/>
        <v>2011</v>
      </c>
      <c r="I5336" s="5" t="s">
        <v>2862</v>
      </c>
      <c r="J5336" t="str">
        <f t="shared" si="167"/>
        <v>Moore Van</v>
      </c>
    </row>
    <row r="5337" spans="1:10" ht="15" x14ac:dyDescent="0.25">
      <c r="A5337" s="5" t="s">
        <v>984</v>
      </c>
      <c r="B5337" s="8">
        <v>11487.9</v>
      </c>
      <c r="C5337" s="7">
        <v>40</v>
      </c>
      <c r="D5337" s="7" t="s">
        <v>5</v>
      </c>
      <c r="E5337" s="6">
        <v>0.3</v>
      </c>
      <c r="F5337" s="7">
        <v>49</v>
      </c>
      <c r="G5337" s="4">
        <v>2010</v>
      </c>
      <c r="H5337" s="18">
        <f t="shared" si="166"/>
        <v>2011</v>
      </c>
      <c r="I5337" s="5" t="s">
        <v>2597</v>
      </c>
      <c r="J5337" t="str">
        <f t="shared" si="167"/>
        <v>Morgan Lewis</v>
      </c>
    </row>
    <row r="5338" spans="1:10" ht="15" x14ac:dyDescent="0.25">
      <c r="A5338" s="5" t="s">
        <v>1188</v>
      </c>
      <c r="B5338" s="6">
        <v>531.70000000000005</v>
      </c>
      <c r="C5338" s="7">
        <v>174</v>
      </c>
      <c r="D5338" s="7" t="s">
        <v>5</v>
      </c>
      <c r="E5338" s="6">
        <v>0</v>
      </c>
      <c r="F5338" s="7">
        <v>2</v>
      </c>
      <c r="G5338" s="4">
        <v>2010</v>
      </c>
      <c r="H5338" s="18">
        <f t="shared" si="166"/>
        <v>2011</v>
      </c>
      <c r="I5338" s="5" t="s">
        <v>3228</v>
      </c>
      <c r="J5338" t="str">
        <f t="shared" si="167"/>
        <v>Morris Nichols</v>
      </c>
    </row>
    <row r="5339" spans="1:10" ht="15" x14ac:dyDescent="0.25">
      <c r="A5339" s="5" t="s">
        <v>35</v>
      </c>
      <c r="B5339" s="8">
        <v>2121.4</v>
      </c>
      <c r="C5339" s="7">
        <v>97</v>
      </c>
      <c r="D5339" s="7" t="s">
        <v>5</v>
      </c>
      <c r="E5339" s="6">
        <v>0.1</v>
      </c>
      <c r="F5339" s="7">
        <v>21</v>
      </c>
      <c r="G5339" s="4">
        <v>2010</v>
      </c>
      <c r="H5339" s="18">
        <f t="shared" si="166"/>
        <v>2011</v>
      </c>
      <c r="I5339" s="5" t="s">
        <v>2598</v>
      </c>
      <c r="J5339" t="str">
        <f t="shared" si="167"/>
        <v>Morrison Foerster</v>
      </c>
    </row>
    <row r="5340" spans="1:10" ht="15" x14ac:dyDescent="0.25">
      <c r="A5340" s="5" t="s">
        <v>978</v>
      </c>
      <c r="B5340" s="8">
        <v>55486.400000000001</v>
      </c>
      <c r="C5340" s="7">
        <v>14</v>
      </c>
      <c r="D5340" s="7" t="s">
        <v>5</v>
      </c>
      <c r="E5340" s="6">
        <v>1.6</v>
      </c>
      <c r="F5340" s="7">
        <v>8</v>
      </c>
      <c r="G5340" s="4">
        <v>2010</v>
      </c>
      <c r="H5340" s="18">
        <f t="shared" si="166"/>
        <v>2011</v>
      </c>
      <c r="I5340" s="5" t="s">
        <v>2714</v>
      </c>
      <c r="J5340" t="str">
        <f t="shared" si="167"/>
        <v>Munger Tolles</v>
      </c>
    </row>
    <row r="5341" spans="1:10" ht="15" x14ac:dyDescent="0.25">
      <c r="A5341" s="5" t="s">
        <v>2476</v>
      </c>
      <c r="B5341" s="6">
        <v>599</v>
      </c>
      <c r="C5341" s="7">
        <v>166</v>
      </c>
      <c r="D5341" s="7" t="s">
        <v>5</v>
      </c>
      <c r="E5341" s="6">
        <v>0</v>
      </c>
      <c r="F5341" s="7">
        <v>2</v>
      </c>
      <c r="G5341" s="4">
        <v>2010</v>
      </c>
      <c r="H5341" s="18">
        <f t="shared" si="166"/>
        <v>2011</v>
      </c>
      <c r="I5341" s="5" t="s">
        <v>4126</v>
      </c>
      <c r="J5341" t="str">
        <f t="shared" si="167"/>
        <v>Musick Peeler</v>
      </c>
    </row>
    <row r="5342" spans="1:10" ht="15" x14ac:dyDescent="0.25">
      <c r="A5342" s="5" t="s">
        <v>1213</v>
      </c>
      <c r="B5342" s="6">
        <v>363</v>
      </c>
      <c r="C5342" s="7">
        <v>200</v>
      </c>
      <c r="D5342" s="7" t="s">
        <v>5</v>
      </c>
      <c r="E5342" s="6">
        <v>0</v>
      </c>
      <c r="F5342" s="7">
        <v>1</v>
      </c>
      <c r="G5342" s="4">
        <v>2010</v>
      </c>
      <c r="H5342" s="18">
        <f t="shared" si="166"/>
        <v>2011</v>
      </c>
      <c r="I5342" s="5" t="s">
        <v>3247</v>
      </c>
      <c r="J5342" t="str">
        <f t="shared" si="167"/>
        <v>Neal Gerber</v>
      </c>
    </row>
    <row r="5343" spans="1:10" ht="15" x14ac:dyDescent="0.25">
      <c r="A5343" s="5" t="s">
        <v>2487</v>
      </c>
      <c r="B5343" s="6">
        <v>699.4</v>
      </c>
      <c r="C5343" s="7">
        <v>157</v>
      </c>
      <c r="D5343" s="7" t="s">
        <v>5</v>
      </c>
      <c r="E5343" s="6">
        <v>0</v>
      </c>
      <c r="F5343" s="7">
        <v>1</v>
      </c>
      <c r="G5343" s="4">
        <v>2010</v>
      </c>
      <c r="H5343" s="18">
        <f t="shared" si="166"/>
        <v>2011</v>
      </c>
      <c r="I5343" s="5" t="s">
        <v>4135</v>
      </c>
      <c r="J5343" t="str">
        <f t="shared" si="167"/>
        <v>Niederer Kraft</v>
      </c>
    </row>
    <row r="5344" spans="1:10" ht="15" x14ac:dyDescent="0.25">
      <c r="A5344" s="5" t="s">
        <v>785</v>
      </c>
      <c r="B5344" s="8">
        <v>1027.7</v>
      </c>
      <c r="C5344" s="7">
        <v>139</v>
      </c>
      <c r="D5344" s="7" t="s">
        <v>5</v>
      </c>
      <c r="E5344" s="6">
        <v>0</v>
      </c>
      <c r="F5344" s="7">
        <v>9</v>
      </c>
      <c r="G5344" s="4">
        <v>2010</v>
      </c>
      <c r="H5344" s="18">
        <f t="shared" si="166"/>
        <v>2011</v>
      </c>
      <c r="I5344" s="5" t="s">
        <v>785</v>
      </c>
      <c r="J5344" t="str">
        <f t="shared" si="167"/>
        <v>Nixon Peabody</v>
      </c>
    </row>
    <row r="5345" spans="1:10" ht="15" x14ac:dyDescent="0.25">
      <c r="A5345" s="5" t="s">
        <v>37</v>
      </c>
      <c r="B5345" s="8">
        <v>7111.9</v>
      </c>
      <c r="C5345" s="7">
        <v>56</v>
      </c>
      <c r="D5345" s="7" t="s">
        <v>5</v>
      </c>
      <c r="E5345" s="6">
        <v>0.2</v>
      </c>
      <c r="F5345" s="7">
        <v>15</v>
      </c>
      <c r="G5345" s="4">
        <v>2010</v>
      </c>
      <c r="H5345" s="18">
        <f t="shared" si="166"/>
        <v>2011</v>
      </c>
      <c r="I5345" s="5" t="s">
        <v>2600</v>
      </c>
      <c r="J5345" t="str">
        <f t="shared" si="167"/>
        <v>O'Melveny Myers</v>
      </c>
    </row>
    <row r="5346" spans="1:10" ht="15" x14ac:dyDescent="0.25">
      <c r="A5346" s="5" t="s">
        <v>1093</v>
      </c>
      <c r="B5346" s="8">
        <v>18085.7</v>
      </c>
      <c r="C5346" s="7">
        <v>28</v>
      </c>
      <c r="D5346" s="7" t="s">
        <v>5</v>
      </c>
      <c r="E5346" s="6">
        <v>0.5</v>
      </c>
      <c r="F5346" s="7">
        <v>28</v>
      </c>
      <c r="G5346" s="4">
        <v>2010</v>
      </c>
      <c r="H5346" s="18">
        <f t="shared" si="166"/>
        <v>2011</v>
      </c>
      <c r="I5346" s="5" t="s">
        <v>2870</v>
      </c>
      <c r="J5346" t="str">
        <f t="shared" si="167"/>
        <v>Orrick Herrington</v>
      </c>
    </row>
    <row r="5347" spans="1:10" ht="15" x14ac:dyDescent="0.25">
      <c r="A5347" s="5" t="s">
        <v>1093</v>
      </c>
      <c r="B5347" s="6">
        <v>547.29999999999995</v>
      </c>
      <c r="C5347" s="7">
        <v>172</v>
      </c>
      <c r="D5347" s="7" t="s">
        <v>5</v>
      </c>
      <c r="E5347" s="6">
        <v>0</v>
      </c>
      <c r="F5347" s="7">
        <v>1</v>
      </c>
      <c r="G5347" s="4">
        <v>2010</v>
      </c>
      <c r="H5347" s="18">
        <f t="shared" si="166"/>
        <v>2011</v>
      </c>
      <c r="I5347" s="5" t="s">
        <v>2870</v>
      </c>
      <c r="J5347" t="str">
        <f t="shared" si="167"/>
        <v>Orrick Herrington</v>
      </c>
    </row>
    <row r="5348" spans="1:10" ht="15" x14ac:dyDescent="0.25">
      <c r="A5348" s="5" t="s">
        <v>1701</v>
      </c>
      <c r="B5348" s="8">
        <v>23140.1</v>
      </c>
      <c r="C5348" s="7">
        <v>23</v>
      </c>
      <c r="D5348" s="7" t="s">
        <v>5</v>
      </c>
      <c r="E5348" s="6">
        <v>0.7</v>
      </c>
      <c r="F5348" s="7">
        <v>2</v>
      </c>
      <c r="G5348" s="4">
        <v>2010</v>
      </c>
      <c r="H5348" s="18">
        <f t="shared" si="166"/>
        <v>2011</v>
      </c>
      <c r="I5348" s="5" t="s">
        <v>3624</v>
      </c>
      <c r="J5348" t="str">
        <f t="shared" si="167"/>
        <v>Osler Hoskin</v>
      </c>
    </row>
    <row r="5349" spans="1:10" ht="15" x14ac:dyDescent="0.25">
      <c r="A5349" s="5" t="s">
        <v>298</v>
      </c>
      <c r="B5349" s="6">
        <v>374.9</v>
      </c>
      <c r="C5349" s="7">
        <v>196</v>
      </c>
      <c r="D5349" s="7" t="s">
        <v>5</v>
      </c>
      <c r="E5349" s="6">
        <v>0</v>
      </c>
      <c r="F5349" s="7">
        <v>3</v>
      </c>
      <c r="G5349" s="4">
        <v>2010</v>
      </c>
      <c r="H5349" s="18">
        <f t="shared" si="166"/>
        <v>2011</v>
      </c>
      <c r="I5349" s="5" t="s">
        <v>298</v>
      </c>
      <c r="J5349" t="str">
        <f t="shared" si="167"/>
        <v>Patton Boggs</v>
      </c>
    </row>
    <row r="5350" spans="1:10" ht="15" x14ac:dyDescent="0.25">
      <c r="A5350" s="5" t="s">
        <v>98</v>
      </c>
      <c r="B5350" s="8">
        <v>3136.1</v>
      </c>
      <c r="C5350" s="7">
        <v>82</v>
      </c>
      <c r="D5350" s="7" t="s">
        <v>5</v>
      </c>
      <c r="E5350" s="6">
        <v>0.1</v>
      </c>
      <c r="F5350" s="7">
        <v>16</v>
      </c>
      <c r="G5350" s="4">
        <v>2010</v>
      </c>
      <c r="H5350" s="18">
        <f t="shared" si="166"/>
        <v>2011</v>
      </c>
      <c r="I5350" s="5" t="s">
        <v>2627</v>
      </c>
      <c r="J5350" t="str">
        <f t="shared" si="167"/>
        <v>Paul Hastings</v>
      </c>
    </row>
    <row r="5351" spans="1:10" ht="15" x14ac:dyDescent="0.25">
      <c r="A5351" s="5" t="s">
        <v>550</v>
      </c>
      <c r="B5351" s="8">
        <v>7849.9</v>
      </c>
      <c r="C5351" s="7">
        <v>55</v>
      </c>
      <c r="D5351" s="7" t="s">
        <v>5</v>
      </c>
      <c r="E5351" s="6">
        <v>0.2</v>
      </c>
      <c r="F5351" s="7">
        <v>13</v>
      </c>
      <c r="G5351" s="4">
        <v>2010</v>
      </c>
      <c r="H5351" s="18">
        <f t="shared" si="166"/>
        <v>2011</v>
      </c>
      <c r="I5351" s="5" t="s">
        <v>2540</v>
      </c>
      <c r="J5351" t="str">
        <f t="shared" si="167"/>
        <v>Paul Weiss</v>
      </c>
    </row>
    <row r="5352" spans="1:10" ht="15" x14ac:dyDescent="0.25">
      <c r="A5352" s="5" t="s">
        <v>792</v>
      </c>
      <c r="B5352" s="8">
        <v>1142.3</v>
      </c>
      <c r="C5352" s="7">
        <v>132</v>
      </c>
      <c r="D5352" s="7" t="s">
        <v>5</v>
      </c>
      <c r="E5352" s="6">
        <v>0</v>
      </c>
      <c r="F5352" s="7">
        <v>9</v>
      </c>
      <c r="G5352" s="4">
        <v>2010</v>
      </c>
      <c r="H5352" s="18">
        <f t="shared" si="166"/>
        <v>2011</v>
      </c>
      <c r="I5352" s="5" t="s">
        <v>792</v>
      </c>
      <c r="J5352" t="str">
        <f t="shared" si="167"/>
        <v>Pepper Hamilton</v>
      </c>
    </row>
    <row r="5353" spans="1:10" ht="15" x14ac:dyDescent="0.25">
      <c r="A5353" s="5" t="s">
        <v>157</v>
      </c>
      <c r="B5353" s="8">
        <v>1738.9</v>
      </c>
      <c r="C5353" s="7">
        <v>106</v>
      </c>
      <c r="D5353" s="7" t="s">
        <v>5</v>
      </c>
      <c r="E5353" s="6">
        <v>0.1</v>
      </c>
      <c r="F5353" s="7">
        <v>15</v>
      </c>
      <c r="G5353" s="4">
        <v>2010</v>
      </c>
      <c r="H5353" s="18">
        <f t="shared" si="166"/>
        <v>2011</v>
      </c>
      <c r="I5353" s="5" t="s">
        <v>157</v>
      </c>
      <c r="J5353" t="str">
        <f t="shared" si="167"/>
        <v>Perkins Coie</v>
      </c>
    </row>
    <row r="5354" spans="1:10" ht="15" x14ac:dyDescent="0.25">
      <c r="A5354" s="5" t="s">
        <v>1958</v>
      </c>
      <c r="B5354" s="8">
        <v>2329.1</v>
      </c>
      <c r="C5354" s="7">
        <v>94</v>
      </c>
      <c r="D5354" s="7" t="s">
        <v>5</v>
      </c>
      <c r="E5354" s="6">
        <v>0.1</v>
      </c>
      <c r="F5354" s="7">
        <v>13</v>
      </c>
      <c r="G5354" s="4">
        <v>2010</v>
      </c>
      <c r="H5354" s="18">
        <f t="shared" si="166"/>
        <v>2011</v>
      </c>
      <c r="I5354" s="5" t="s">
        <v>1958</v>
      </c>
      <c r="J5354" t="str">
        <f t="shared" si="167"/>
        <v>Pillsbury Winthrop</v>
      </c>
    </row>
    <row r="5355" spans="1:10" ht="15" x14ac:dyDescent="0.25">
      <c r="A5355" s="5" t="s">
        <v>1531</v>
      </c>
      <c r="B5355" s="6">
        <v>400</v>
      </c>
      <c r="C5355" s="20">
        <v>191</v>
      </c>
      <c r="D5355" s="7">
        <v>1</v>
      </c>
      <c r="E5355" s="6">
        <v>0</v>
      </c>
      <c r="F5355" s="7">
        <v>2</v>
      </c>
      <c r="G5355" s="4">
        <v>2010</v>
      </c>
      <c r="H5355" s="18">
        <f t="shared" si="166"/>
        <v>2011</v>
      </c>
      <c r="I5355" s="5" t="s">
        <v>3494</v>
      </c>
      <c r="J5355" t="str">
        <f t="shared" si="167"/>
        <v>Porter Hedges</v>
      </c>
    </row>
    <row r="5356" spans="1:10" ht="15" x14ac:dyDescent="0.25">
      <c r="A5356" s="5" t="s">
        <v>798</v>
      </c>
      <c r="B5356" s="8">
        <v>11459</v>
      </c>
      <c r="C5356" s="7">
        <v>41</v>
      </c>
      <c r="D5356" s="7" t="s">
        <v>5</v>
      </c>
      <c r="E5356" s="6">
        <v>0.3</v>
      </c>
      <c r="F5356" s="7">
        <v>21</v>
      </c>
      <c r="G5356" s="4">
        <v>2010</v>
      </c>
      <c r="H5356" s="18">
        <f t="shared" si="166"/>
        <v>2011</v>
      </c>
      <c r="I5356" s="5" t="s">
        <v>798</v>
      </c>
      <c r="J5356" t="str">
        <f t="shared" si="167"/>
        <v>Proskauer Rose</v>
      </c>
    </row>
    <row r="5357" spans="1:10" ht="15" x14ac:dyDescent="0.25">
      <c r="A5357" s="5" t="s">
        <v>884</v>
      </c>
      <c r="B5357" s="6">
        <v>375</v>
      </c>
      <c r="C5357" s="7">
        <v>195</v>
      </c>
      <c r="D5357" s="7" t="s">
        <v>5</v>
      </c>
      <c r="E5357" s="6">
        <v>0</v>
      </c>
      <c r="F5357" s="7">
        <v>2</v>
      </c>
      <c r="G5357" s="4">
        <v>2010</v>
      </c>
      <c r="H5357" s="18">
        <f t="shared" si="166"/>
        <v>2011</v>
      </c>
      <c r="I5357" s="5" t="s">
        <v>3002</v>
      </c>
      <c r="J5357" t="str">
        <f t="shared" si="167"/>
        <v>Quarles Brady</v>
      </c>
    </row>
    <row r="5358" spans="1:10" ht="15" x14ac:dyDescent="0.25">
      <c r="A5358" s="5" t="s">
        <v>801</v>
      </c>
      <c r="B5358" s="8">
        <v>1388.4</v>
      </c>
      <c r="C5358" s="7">
        <v>121</v>
      </c>
      <c r="D5358" s="7" t="s">
        <v>5</v>
      </c>
      <c r="E5358" s="6">
        <v>0</v>
      </c>
      <c r="F5358" s="7">
        <v>8</v>
      </c>
      <c r="G5358" s="4">
        <v>2010</v>
      </c>
      <c r="H5358" s="18">
        <f t="shared" si="166"/>
        <v>2011</v>
      </c>
      <c r="I5358" s="5" t="s">
        <v>801</v>
      </c>
      <c r="J5358" t="str">
        <f t="shared" si="167"/>
        <v>Reed Smith</v>
      </c>
    </row>
    <row r="5359" spans="1:10" ht="15" x14ac:dyDescent="0.25">
      <c r="A5359" s="5" t="s">
        <v>1999</v>
      </c>
      <c r="B5359" s="6">
        <v>617.29999999999995</v>
      </c>
      <c r="C5359" s="7">
        <v>163</v>
      </c>
      <c r="D5359" s="7" t="s">
        <v>5</v>
      </c>
      <c r="E5359" s="6">
        <v>0</v>
      </c>
      <c r="F5359" s="7">
        <v>4</v>
      </c>
      <c r="G5359" s="4">
        <v>2010</v>
      </c>
      <c r="H5359" s="18">
        <f t="shared" si="166"/>
        <v>2011</v>
      </c>
      <c r="I5359" s="5" t="s">
        <v>3810</v>
      </c>
      <c r="J5359" t="str">
        <f t="shared" si="167"/>
        <v>Reeder Simpson</v>
      </c>
    </row>
    <row r="5360" spans="1:10" ht="15" x14ac:dyDescent="0.25">
      <c r="A5360" s="5" t="s">
        <v>1906</v>
      </c>
      <c r="B5360" s="8">
        <v>3064.9</v>
      </c>
      <c r="C5360" s="7">
        <v>85</v>
      </c>
      <c r="D5360" s="7" t="s">
        <v>5</v>
      </c>
      <c r="E5360" s="6">
        <v>0.1</v>
      </c>
      <c r="F5360" s="7">
        <v>15</v>
      </c>
      <c r="G5360" s="4">
        <v>2010</v>
      </c>
      <c r="H5360" s="18">
        <f t="shared" si="166"/>
        <v>2011</v>
      </c>
      <c r="I5360" s="5" t="s">
        <v>3759</v>
      </c>
      <c r="J5360" t="str">
        <f t="shared" si="167"/>
        <v>Richards Layton</v>
      </c>
    </row>
    <row r="5361" spans="1:10" ht="15" x14ac:dyDescent="0.25">
      <c r="A5361" s="5" t="s">
        <v>2474</v>
      </c>
      <c r="B5361" s="6">
        <v>813</v>
      </c>
      <c r="C5361" s="7">
        <v>147</v>
      </c>
      <c r="D5361" s="7" t="s">
        <v>5</v>
      </c>
      <c r="E5361" s="6">
        <v>0</v>
      </c>
      <c r="F5361" s="7">
        <v>1</v>
      </c>
      <c r="G5361" s="4">
        <v>2010</v>
      </c>
      <c r="H5361" s="18">
        <f t="shared" si="166"/>
        <v>2011</v>
      </c>
      <c r="I5361" s="5" t="s">
        <v>4124</v>
      </c>
      <c r="J5361" t="str">
        <f t="shared" si="167"/>
        <v>Rifkind Wharton</v>
      </c>
    </row>
    <row r="5362" spans="1:10" ht="15" x14ac:dyDescent="0.25">
      <c r="A5362" s="5" t="s">
        <v>1127</v>
      </c>
      <c r="B5362" s="8">
        <v>1572.4</v>
      </c>
      <c r="C5362" s="7">
        <v>111</v>
      </c>
      <c r="D5362" s="7" t="s">
        <v>5</v>
      </c>
      <c r="E5362" s="6">
        <v>0.1</v>
      </c>
      <c r="F5362" s="7">
        <v>4</v>
      </c>
      <c r="G5362" s="4">
        <v>2010</v>
      </c>
      <c r="H5362" s="18">
        <f t="shared" si="166"/>
        <v>2011</v>
      </c>
      <c r="I5362" s="5" t="s">
        <v>3179</v>
      </c>
      <c r="J5362" t="str">
        <f t="shared" si="167"/>
        <v>Robinson Bradshaw</v>
      </c>
    </row>
    <row r="5363" spans="1:10" ht="15" x14ac:dyDescent="0.25">
      <c r="A5363" s="5" t="s">
        <v>1674</v>
      </c>
      <c r="B5363" s="6">
        <v>458.5</v>
      </c>
      <c r="C5363" s="7">
        <v>185</v>
      </c>
      <c r="D5363" s="7" t="s">
        <v>5</v>
      </c>
      <c r="E5363" s="6">
        <v>0</v>
      </c>
      <c r="F5363" s="7">
        <v>2</v>
      </c>
      <c r="G5363" s="4">
        <v>2010</v>
      </c>
      <c r="H5363" s="18">
        <f t="shared" si="166"/>
        <v>2011</v>
      </c>
      <c r="I5363" s="5" t="s">
        <v>3607</v>
      </c>
      <c r="J5363" t="str">
        <f t="shared" si="167"/>
        <v>Rogers Hardin</v>
      </c>
    </row>
    <row r="5364" spans="1:10" ht="15" x14ac:dyDescent="0.25">
      <c r="A5364" s="5" t="s">
        <v>103</v>
      </c>
      <c r="B5364" s="8">
        <v>3419.9</v>
      </c>
      <c r="C5364" s="7">
        <v>78</v>
      </c>
      <c r="D5364" s="7" t="s">
        <v>5</v>
      </c>
      <c r="E5364" s="6">
        <v>0.1</v>
      </c>
      <c r="F5364" s="7">
        <v>17</v>
      </c>
      <c r="G5364" s="4">
        <v>2010</v>
      </c>
      <c r="H5364" s="18">
        <f t="shared" si="166"/>
        <v>2011</v>
      </c>
      <c r="I5364" s="5" t="s">
        <v>2628</v>
      </c>
      <c r="J5364" t="str">
        <f t="shared" si="167"/>
        <v>Ropes Gray</v>
      </c>
    </row>
    <row r="5365" spans="1:10" ht="15" x14ac:dyDescent="0.25">
      <c r="A5365" s="5" t="s">
        <v>2066</v>
      </c>
      <c r="B5365" s="6">
        <v>638.29999999999995</v>
      </c>
      <c r="C5365" s="7">
        <v>160</v>
      </c>
      <c r="D5365" s="7" t="s">
        <v>5</v>
      </c>
      <c r="E5365" s="6">
        <v>0</v>
      </c>
      <c r="F5365" s="7">
        <v>2</v>
      </c>
      <c r="G5365" s="4">
        <v>2010</v>
      </c>
      <c r="H5365" s="18">
        <f t="shared" si="166"/>
        <v>2011</v>
      </c>
      <c r="I5365" s="5" t="s">
        <v>3848</v>
      </c>
      <c r="J5365" t="str">
        <f t="shared" si="167"/>
        <v>Saul Ewing</v>
      </c>
    </row>
    <row r="5366" spans="1:10" ht="15" x14ac:dyDescent="0.25">
      <c r="A5366" s="5" t="s">
        <v>306</v>
      </c>
      <c r="B5366" s="8">
        <v>2096.6</v>
      </c>
      <c r="C5366" s="7">
        <v>100</v>
      </c>
      <c r="D5366" s="7" t="s">
        <v>5</v>
      </c>
      <c r="E5366" s="6">
        <v>0.1</v>
      </c>
      <c r="F5366" s="7">
        <v>6</v>
      </c>
      <c r="G5366" s="4">
        <v>2010</v>
      </c>
      <c r="H5366" s="18">
        <f t="shared" si="166"/>
        <v>2011</v>
      </c>
      <c r="I5366" s="5" t="s">
        <v>2725</v>
      </c>
      <c r="J5366" t="str">
        <f t="shared" si="167"/>
        <v>Schiff Hardin</v>
      </c>
    </row>
    <row r="5367" spans="1:10" ht="15" x14ac:dyDescent="0.25">
      <c r="A5367" s="5" t="s">
        <v>1569</v>
      </c>
      <c r="B5367" s="8">
        <v>1242.9000000000001</v>
      </c>
      <c r="C5367" s="7">
        <v>128</v>
      </c>
      <c r="D5367" s="7" t="s">
        <v>5</v>
      </c>
      <c r="E5367" s="6">
        <v>0</v>
      </c>
      <c r="F5367" s="7">
        <v>3</v>
      </c>
      <c r="G5367" s="4">
        <v>2010</v>
      </c>
      <c r="H5367" s="18">
        <f t="shared" si="166"/>
        <v>2011</v>
      </c>
      <c r="I5367" s="5" t="s">
        <v>1569</v>
      </c>
      <c r="J5367" t="str">
        <f t="shared" si="167"/>
        <v>Scudder Law</v>
      </c>
    </row>
    <row r="5368" spans="1:10" ht="15" x14ac:dyDescent="0.25">
      <c r="A5368" s="5" t="s">
        <v>940</v>
      </c>
      <c r="B5368" s="6">
        <v>751.5</v>
      </c>
      <c r="C5368" s="7">
        <v>150</v>
      </c>
      <c r="D5368" s="7" t="s">
        <v>5</v>
      </c>
      <c r="E5368" s="6">
        <v>0</v>
      </c>
      <c r="F5368" s="7">
        <v>4</v>
      </c>
      <c r="G5368" s="4">
        <v>2010</v>
      </c>
      <c r="H5368" s="18">
        <f t="shared" si="166"/>
        <v>2011</v>
      </c>
      <c r="I5368" s="5" t="s">
        <v>3044</v>
      </c>
      <c r="J5368" t="str">
        <f t="shared" si="167"/>
        <v>Seward Kissel</v>
      </c>
    </row>
    <row r="5369" spans="1:10" ht="15" x14ac:dyDescent="0.25">
      <c r="A5369" s="5" t="s">
        <v>808</v>
      </c>
      <c r="B5369" s="6">
        <v>568.6</v>
      </c>
      <c r="C5369" s="7">
        <v>169</v>
      </c>
      <c r="D5369" s="7" t="s">
        <v>5</v>
      </c>
      <c r="E5369" s="6">
        <v>0</v>
      </c>
      <c r="F5369" s="7">
        <v>2</v>
      </c>
      <c r="G5369" s="4">
        <v>2010</v>
      </c>
      <c r="H5369" s="18">
        <f t="shared" si="166"/>
        <v>2011</v>
      </c>
      <c r="I5369" s="5" t="s">
        <v>808</v>
      </c>
      <c r="J5369" t="str">
        <f t="shared" si="167"/>
        <v>Seyfarth Shaw</v>
      </c>
    </row>
    <row r="5370" spans="1:10" ht="15" x14ac:dyDescent="0.25">
      <c r="A5370" s="5" t="s">
        <v>44</v>
      </c>
      <c r="B5370" s="8">
        <v>12730.8</v>
      </c>
      <c r="C5370" s="7">
        <v>39</v>
      </c>
      <c r="D5370" s="7" t="s">
        <v>5</v>
      </c>
      <c r="E5370" s="6">
        <v>0.4</v>
      </c>
      <c r="F5370" s="7">
        <v>11</v>
      </c>
      <c r="G5370" s="4">
        <v>2010</v>
      </c>
      <c r="H5370" s="18">
        <f t="shared" si="166"/>
        <v>2011</v>
      </c>
      <c r="I5370" s="5" t="s">
        <v>2605</v>
      </c>
      <c r="J5370" t="str">
        <f t="shared" si="167"/>
        <v>Shearman Sterling</v>
      </c>
    </row>
    <row r="5371" spans="1:10" ht="15" x14ac:dyDescent="0.25">
      <c r="A5371" s="5" t="s">
        <v>809</v>
      </c>
      <c r="B5371" s="8">
        <v>2695.6</v>
      </c>
      <c r="C5371" s="7">
        <v>89</v>
      </c>
      <c r="D5371" s="7" t="s">
        <v>5</v>
      </c>
      <c r="E5371" s="6">
        <v>0.1</v>
      </c>
      <c r="F5371" s="7">
        <v>19</v>
      </c>
      <c r="G5371" s="4">
        <v>2010</v>
      </c>
      <c r="H5371" s="18">
        <f t="shared" si="166"/>
        <v>2011</v>
      </c>
      <c r="I5371" s="5" t="s">
        <v>2880</v>
      </c>
      <c r="J5371" t="str">
        <f t="shared" si="167"/>
        <v>Shearman Sterling</v>
      </c>
    </row>
    <row r="5372" spans="1:10" ht="15" x14ac:dyDescent="0.25">
      <c r="A5372" s="5" t="s">
        <v>188</v>
      </c>
      <c r="B5372" s="8">
        <v>5252.7</v>
      </c>
      <c r="C5372" s="7">
        <v>66</v>
      </c>
      <c r="D5372" s="7" t="s">
        <v>5</v>
      </c>
      <c r="E5372" s="6">
        <v>0.2</v>
      </c>
      <c r="F5372" s="7">
        <v>7</v>
      </c>
      <c r="G5372" s="4">
        <v>2010</v>
      </c>
      <c r="H5372" s="18">
        <f t="shared" si="166"/>
        <v>2011</v>
      </c>
      <c r="I5372" s="5" t="s">
        <v>2656</v>
      </c>
      <c r="J5372" t="str">
        <f t="shared" si="167"/>
        <v>Sheppard Mullin</v>
      </c>
    </row>
    <row r="5373" spans="1:10" ht="15" x14ac:dyDescent="0.25">
      <c r="A5373" s="5" t="s">
        <v>2486</v>
      </c>
      <c r="B5373" s="8">
        <v>2100</v>
      </c>
      <c r="C5373" s="7">
        <v>99</v>
      </c>
      <c r="D5373" s="7" t="s">
        <v>5</v>
      </c>
      <c r="E5373" s="6">
        <v>0.1</v>
      </c>
      <c r="F5373" s="7">
        <v>2</v>
      </c>
      <c r="G5373" s="4">
        <v>2010</v>
      </c>
      <c r="H5373" s="18">
        <f t="shared" si="166"/>
        <v>2011</v>
      </c>
      <c r="I5373" s="5" t="s">
        <v>4134</v>
      </c>
      <c r="J5373" t="str">
        <f t="shared" si="167"/>
        <v>Sherman Howard</v>
      </c>
    </row>
    <row r="5374" spans="1:10" ht="15" x14ac:dyDescent="0.25">
      <c r="A5374" s="5" t="s">
        <v>656</v>
      </c>
      <c r="B5374" s="6">
        <v>502.8</v>
      </c>
      <c r="C5374" s="7">
        <v>177</v>
      </c>
      <c r="D5374" s="7" t="s">
        <v>5</v>
      </c>
      <c r="E5374" s="6">
        <v>0</v>
      </c>
      <c r="F5374" s="7">
        <v>4</v>
      </c>
      <c r="G5374" s="4">
        <v>2010</v>
      </c>
      <c r="H5374" s="18">
        <f t="shared" si="166"/>
        <v>2011</v>
      </c>
      <c r="I5374" s="5" t="s">
        <v>2798</v>
      </c>
      <c r="J5374" t="str">
        <f t="shared" si="167"/>
        <v>Shumaker Loop</v>
      </c>
    </row>
    <row r="5375" spans="1:10" ht="15" x14ac:dyDescent="0.25">
      <c r="A5375" s="5" t="s">
        <v>1416</v>
      </c>
      <c r="B5375" s="8">
        <v>1867.1</v>
      </c>
      <c r="C5375" s="7">
        <v>104</v>
      </c>
      <c r="D5375" s="7" t="s">
        <v>5</v>
      </c>
      <c r="E5375" s="6">
        <v>0.1</v>
      </c>
      <c r="F5375" s="7">
        <v>5</v>
      </c>
      <c r="G5375" s="4">
        <v>2010</v>
      </c>
      <c r="H5375" s="18">
        <f t="shared" si="166"/>
        <v>2011</v>
      </c>
      <c r="I5375" s="5" t="s">
        <v>3402</v>
      </c>
      <c r="J5375" t="str">
        <f t="shared" si="167"/>
        <v>Shumaker Loop</v>
      </c>
    </row>
    <row r="5376" spans="1:10" ht="15" x14ac:dyDescent="0.25">
      <c r="A5376" s="5" t="s">
        <v>45</v>
      </c>
      <c r="B5376" s="8">
        <v>10919.8</v>
      </c>
      <c r="C5376" s="7">
        <v>42</v>
      </c>
      <c r="D5376" s="7" t="s">
        <v>5</v>
      </c>
      <c r="E5376" s="6">
        <v>0.3</v>
      </c>
      <c r="F5376" s="7">
        <v>16</v>
      </c>
      <c r="G5376" s="4">
        <v>2010</v>
      </c>
      <c r="H5376" s="18">
        <f t="shared" si="166"/>
        <v>2011</v>
      </c>
      <c r="I5376" s="5" t="s">
        <v>507</v>
      </c>
      <c r="J5376" t="str">
        <f t="shared" si="167"/>
        <v>Sidley Austin</v>
      </c>
    </row>
    <row r="5377" spans="1:10" ht="15" x14ac:dyDescent="0.25">
      <c r="A5377" s="5" t="s">
        <v>814</v>
      </c>
      <c r="B5377" s="8">
        <v>209575.1</v>
      </c>
      <c r="C5377" s="7">
        <v>1</v>
      </c>
      <c r="D5377" s="7" t="s">
        <v>5</v>
      </c>
      <c r="E5377" s="6">
        <v>6</v>
      </c>
      <c r="F5377" s="7">
        <v>925</v>
      </c>
      <c r="G5377" s="4">
        <v>2010</v>
      </c>
      <c r="H5377" s="18">
        <f t="shared" si="166"/>
        <v>2011</v>
      </c>
      <c r="I5377" s="5" t="s">
        <v>814</v>
      </c>
      <c r="J5377" t="str">
        <f t="shared" si="167"/>
        <v>Sidley Austin</v>
      </c>
    </row>
    <row r="5378" spans="1:10" ht="15" x14ac:dyDescent="0.25">
      <c r="A5378" s="5" t="s">
        <v>1084</v>
      </c>
      <c r="B5378" s="8">
        <v>2563.4</v>
      </c>
      <c r="C5378" s="7">
        <v>90</v>
      </c>
      <c r="D5378" s="7" t="s">
        <v>5</v>
      </c>
      <c r="E5378" s="6">
        <v>0.1</v>
      </c>
      <c r="F5378" s="7">
        <v>5</v>
      </c>
      <c r="G5378" s="4">
        <v>2010</v>
      </c>
      <c r="H5378" s="18">
        <f t="shared" ref="H5378:H5441" si="168">G5378+1</f>
        <v>2011</v>
      </c>
      <c r="I5378" s="5" t="s">
        <v>3146</v>
      </c>
      <c r="J5378" t="str">
        <f t="shared" ref="J5378:J5441" si="169">TRIM(LEFT(SUBSTITUTE(I5378," ",REPT(" ",100)),200))</f>
        <v>Silver Freedman</v>
      </c>
    </row>
    <row r="5379" spans="1:10" ht="15" x14ac:dyDescent="0.25">
      <c r="A5379" s="5" t="s">
        <v>46</v>
      </c>
      <c r="B5379" s="8">
        <v>90319.6</v>
      </c>
      <c r="C5379" s="7">
        <v>7</v>
      </c>
      <c r="D5379" s="7" t="s">
        <v>5</v>
      </c>
      <c r="E5379" s="6">
        <v>2.6</v>
      </c>
      <c r="F5379" s="7">
        <v>99</v>
      </c>
      <c r="G5379" s="4">
        <v>2010</v>
      </c>
      <c r="H5379" s="18">
        <f t="shared" si="168"/>
        <v>2011</v>
      </c>
      <c r="I5379" s="5" t="s">
        <v>2606</v>
      </c>
      <c r="J5379" t="str">
        <f t="shared" si="169"/>
        <v>Simpson Thacher</v>
      </c>
    </row>
    <row r="5380" spans="1:10" ht="15" x14ac:dyDescent="0.25">
      <c r="A5380" s="5" t="s">
        <v>558</v>
      </c>
      <c r="B5380" s="6">
        <v>625</v>
      </c>
      <c r="C5380" s="7">
        <v>161</v>
      </c>
      <c r="D5380" s="7" t="s">
        <v>5</v>
      </c>
      <c r="E5380" s="6">
        <v>0</v>
      </c>
      <c r="F5380" s="7">
        <v>2</v>
      </c>
      <c r="G5380" s="4">
        <v>2010</v>
      </c>
      <c r="H5380" s="18">
        <f t="shared" si="168"/>
        <v>2011</v>
      </c>
      <c r="I5380" s="5" t="s">
        <v>558</v>
      </c>
      <c r="J5380" t="str">
        <f t="shared" si="169"/>
        <v>Skadden</v>
      </c>
    </row>
    <row r="5381" spans="1:10" ht="15" x14ac:dyDescent="0.25">
      <c r="A5381" s="5" t="s">
        <v>47</v>
      </c>
      <c r="B5381" s="8">
        <v>125551.7</v>
      </c>
      <c r="C5381" s="7">
        <v>4</v>
      </c>
      <c r="D5381" s="7" t="s">
        <v>5</v>
      </c>
      <c r="E5381" s="6">
        <v>3.6</v>
      </c>
      <c r="F5381" s="7">
        <v>118</v>
      </c>
      <c r="G5381" s="4">
        <v>2010</v>
      </c>
      <c r="H5381" s="18">
        <f t="shared" si="168"/>
        <v>2011</v>
      </c>
      <c r="I5381" s="5" t="s">
        <v>2607</v>
      </c>
      <c r="J5381" t="str">
        <f t="shared" si="169"/>
        <v>Skadden Arps</v>
      </c>
    </row>
    <row r="5382" spans="1:10" ht="15" x14ac:dyDescent="0.25">
      <c r="A5382" s="5" t="s">
        <v>308</v>
      </c>
      <c r="B5382" s="8">
        <v>1151.4000000000001</v>
      </c>
      <c r="C5382" s="7">
        <v>130</v>
      </c>
      <c r="D5382" s="7" t="s">
        <v>5</v>
      </c>
      <c r="E5382" s="6">
        <v>0</v>
      </c>
      <c r="F5382" s="7">
        <v>6</v>
      </c>
      <c r="G5382" s="4">
        <v>2010</v>
      </c>
      <c r="H5382" s="18">
        <f t="shared" si="168"/>
        <v>2011</v>
      </c>
      <c r="I5382" s="5" t="s">
        <v>2727</v>
      </c>
      <c r="J5382" t="str">
        <f t="shared" si="169"/>
        <v>Snell Wilmer</v>
      </c>
    </row>
    <row r="5383" spans="1:10" ht="15" x14ac:dyDescent="0.25">
      <c r="A5383" s="5" t="s">
        <v>917</v>
      </c>
      <c r="B5383" s="8">
        <v>3790.3</v>
      </c>
      <c r="C5383" s="7">
        <v>74</v>
      </c>
      <c r="D5383" s="7" t="s">
        <v>5</v>
      </c>
      <c r="E5383" s="6">
        <v>0.1</v>
      </c>
      <c r="F5383" s="7">
        <v>2</v>
      </c>
      <c r="G5383" s="4">
        <v>2010</v>
      </c>
      <c r="H5383" s="18">
        <f t="shared" si="168"/>
        <v>2011</v>
      </c>
      <c r="I5383" s="5" t="s">
        <v>3029</v>
      </c>
      <c r="J5383" t="str">
        <f t="shared" si="169"/>
        <v>Sonnenschein Carlin</v>
      </c>
    </row>
    <row r="5384" spans="1:10" ht="15" x14ac:dyDescent="0.25">
      <c r="A5384" s="5" t="s">
        <v>211</v>
      </c>
      <c r="B5384" s="8">
        <v>2421.8000000000002</v>
      </c>
      <c r="C5384" s="7">
        <v>93</v>
      </c>
      <c r="D5384" s="7" t="s">
        <v>5</v>
      </c>
      <c r="E5384" s="6">
        <v>0.1</v>
      </c>
      <c r="F5384" s="7">
        <v>15</v>
      </c>
      <c r="G5384" s="4">
        <v>2010</v>
      </c>
      <c r="H5384" s="18">
        <f t="shared" si="168"/>
        <v>2011</v>
      </c>
      <c r="I5384" s="5" t="s">
        <v>2661</v>
      </c>
      <c r="J5384" t="str">
        <f t="shared" si="169"/>
        <v>Sonnenschein Nath</v>
      </c>
    </row>
    <row r="5385" spans="1:10" ht="15" x14ac:dyDescent="0.25">
      <c r="A5385" s="5" t="s">
        <v>1178</v>
      </c>
      <c r="B5385" s="8">
        <v>2555.3000000000002</v>
      </c>
      <c r="C5385" s="7">
        <v>91</v>
      </c>
      <c r="D5385" s="7" t="s">
        <v>5</v>
      </c>
      <c r="E5385" s="6">
        <v>0.1</v>
      </c>
      <c r="F5385" s="7">
        <v>17</v>
      </c>
      <c r="G5385" s="4">
        <v>2010</v>
      </c>
      <c r="H5385" s="18">
        <f t="shared" si="168"/>
        <v>2011</v>
      </c>
      <c r="I5385" s="5" t="s">
        <v>3219</v>
      </c>
      <c r="J5385" t="str">
        <f t="shared" si="169"/>
        <v>Squire Sanders</v>
      </c>
    </row>
    <row r="5386" spans="1:10" ht="15" x14ac:dyDescent="0.25">
      <c r="A5386" s="5" t="s">
        <v>311</v>
      </c>
      <c r="B5386" s="6">
        <v>500</v>
      </c>
      <c r="C5386" s="20">
        <v>178</v>
      </c>
      <c r="D5386" s="7">
        <v>1</v>
      </c>
      <c r="E5386" s="6">
        <v>0</v>
      </c>
      <c r="F5386" s="7">
        <v>1</v>
      </c>
      <c r="G5386" s="4">
        <v>2010</v>
      </c>
      <c r="H5386" s="18">
        <f t="shared" si="168"/>
        <v>2011</v>
      </c>
      <c r="I5386" s="5" t="s">
        <v>2729</v>
      </c>
      <c r="J5386" t="str">
        <f t="shared" si="169"/>
        <v>Strasburger Price</v>
      </c>
    </row>
    <row r="5387" spans="1:10" ht="15" x14ac:dyDescent="0.25">
      <c r="A5387" s="5" t="s">
        <v>49</v>
      </c>
      <c r="B5387" s="6">
        <v>824.3</v>
      </c>
      <c r="C5387" s="7">
        <v>145</v>
      </c>
      <c r="D5387" s="7" t="s">
        <v>5</v>
      </c>
      <c r="E5387" s="6">
        <v>0</v>
      </c>
      <c r="F5387" s="7">
        <v>6</v>
      </c>
      <c r="G5387" s="4">
        <v>2010</v>
      </c>
      <c r="H5387" s="18">
        <f t="shared" si="168"/>
        <v>2011</v>
      </c>
      <c r="I5387" s="5" t="s">
        <v>2608</v>
      </c>
      <c r="J5387" t="str">
        <f t="shared" si="169"/>
        <v>Stroock Stroock</v>
      </c>
    </row>
    <row r="5388" spans="1:10" ht="15" x14ac:dyDescent="0.25">
      <c r="A5388" s="5" t="s">
        <v>50</v>
      </c>
      <c r="B5388" s="8">
        <v>60525.7</v>
      </c>
      <c r="C5388" s="7">
        <v>13</v>
      </c>
      <c r="D5388" s="7" t="s">
        <v>5</v>
      </c>
      <c r="E5388" s="6">
        <v>1.7</v>
      </c>
      <c r="F5388" s="7">
        <v>57</v>
      </c>
      <c r="G5388" s="4">
        <v>2010</v>
      </c>
      <c r="H5388" s="18">
        <f t="shared" si="168"/>
        <v>2011</v>
      </c>
      <c r="I5388" s="5" t="s">
        <v>2609</v>
      </c>
      <c r="J5388" t="str">
        <f t="shared" si="169"/>
        <v>Sullivan Cromwell</v>
      </c>
    </row>
    <row r="5389" spans="1:10" ht="15" x14ac:dyDescent="0.25">
      <c r="A5389" s="5" t="s">
        <v>827</v>
      </c>
      <c r="B5389" s="8">
        <v>3085.8</v>
      </c>
      <c r="C5389" s="7">
        <v>83</v>
      </c>
      <c r="D5389" s="7" t="s">
        <v>5</v>
      </c>
      <c r="E5389" s="6">
        <v>0.1</v>
      </c>
      <c r="F5389" s="7">
        <v>11</v>
      </c>
      <c r="G5389" s="4">
        <v>2010</v>
      </c>
      <c r="H5389" s="18">
        <f t="shared" si="168"/>
        <v>2011</v>
      </c>
      <c r="I5389" s="5" t="s">
        <v>2894</v>
      </c>
      <c r="J5389" t="str">
        <f t="shared" si="169"/>
        <v>Sullivan Worcester</v>
      </c>
    </row>
    <row r="5390" spans="1:10" ht="15" x14ac:dyDescent="0.25">
      <c r="A5390" s="5" t="s">
        <v>828</v>
      </c>
      <c r="B5390" s="8">
        <v>4309.8999999999996</v>
      </c>
      <c r="C5390" s="7">
        <v>72</v>
      </c>
      <c r="D5390" s="7" t="s">
        <v>5</v>
      </c>
      <c r="E5390" s="6">
        <v>0.1</v>
      </c>
      <c r="F5390" s="7">
        <v>22</v>
      </c>
      <c r="G5390" s="4">
        <v>2010</v>
      </c>
      <c r="H5390" s="18">
        <f t="shared" si="168"/>
        <v>2011</v>
      </c>
      <c r="I5390" s="5" t="s">
        <v>2895</v>
      </c>
      <c r="J5390" t="str">
        <f t="shared" si="169"/>
        <v>Sutherland Asbill</v>
      </c>
    </row>
    <row r="5391" spans="1:10" ht="15" x14ac:dyDescent="0.25">
      <c r="A5391" s="5" t="s">
        <v>975</v>
      </c>
      <c r="B5391" s="8">
        <v>3220.4</v>
      </c>
      <c r="C5391" s="7">
        <v>80</v>
      </c>
      <c r="D5391" s="7" t="s">
        <v>5</v>
      </c>
      <c r="E5391" s="6">
        <v>0.1</v>
      </c>
      <c r="F5391" s="7">
        <v>10</v>
      </c>
      <c r="G5391" s="4">
        <v>2010</v>
      </c>
      <c r="H5391" s="18">
        <f t="shared" si="168"/>
        <v>2011</v>
      </c>
      <c r="I5391" s="5" t="s">
        <v>3062</v>
      </c>
      <c r="J5391" t="str">
        <f t="shared" si="169"/>
        <v>Thompson Knight</v>
      </c>
    </row>
    <row r="5392" spans="1:10" ht="15" x14ac:dyDescent="0.25">
      <c r="A5392" s="5" t="s">
        <v>1880</v>
      </c>
      <c r="B5392" s="6">
        <v>420.8</v>
      </c>
      <c r="C5392" s="7">
        <v>187</v>
      </c>
      <c r="D5392" s="7" t="s">
        <v>5</v>
      </c>
      <c r="E5392" s="6">
        <v>0</v>
      </c>
      <c r="F5392" s="7">
        <v>3</v>
      </c>
      <c r="G5392" s="4">
        <v>2010</v>
      </c>
      <c r="H5392" s="18">
        <f t="shared" si="168"/>
        <v>2011</v>
      </c>
      <c r="I5392" s="5" t="s">
        <v>1880</v>
      </c>
      <c r="J5392" t="str">
        <f t="shared" si="169"/>
        <v>Tonkon Torp</v>
      </c>
    </row>
    <row r="5393" spans="1:10" ht="15" x14ac:dyDescent="0.25">
      <c r="A5393" s="5" t="s">
        <v>1873</v>
      </c>
      <c r="B5393" s="8">
        <v>6419.5</v>
      </c>
      <c r="C5393" s="7">
        <v>62</v>
      </c>
      <c r="D5393" s="7" t="s">
        <v>5</v>
      </c>
      <c r="E5393" s="6">
        <v>0.2</v>
      </c>
      <c r="F5393" s="7">
        <v>4</v>
      </c>
      <c r="G5393" s="4">
        <v>2010</v>
      </c>
      <c r="H5393" s="18">
        <f t="shared" si="168"/>
        <v>2011</v>
      </c>
      <c r="I5393" s="5" t="s">
        <v>1873</v>
      </c>
      <c r="J5393" t="str">
        <f t="shared" si="169"/>
        <v>Torys</v>
      </c>
    </row>
    <row r="5394" spans="1:10" ht="15" x14ac:dyDescent="0.25">
      <c r="A5394" s="5" t="s">
        <v>832</v>
      </c>
      <c r="B5394" s="8">
        <v>4526.6000000000004</v>
      </c>
      <c r="C5394" s="7">
        <v>71</v>
      </c>
      <c r="D5394" s="7" t="s">
        <v>5</v>
      </c>
      <c r="E5394" s="6">
        <v>0.1</v>
      </c>
      <c r="F5394" s="7">
        <v>19</v>
      </c>
      <c r="G5394" s="4">
        <v>2010</v>
      </c>
      <c r="H5394" s="18">
        <f t="shared" si="168"/>
        <v>2011</v>
      </c>
      <c r="I5394" s="5" t="s">
        <v>832</v>
      </c>
      <c r="J5394" t="str">
        <f t="shared" si="169"/>
        <v>Troutman Sanders</v>
      </c>
    </row>
    <row r="5395" spans="1:10" ht="15" x14ac:dyDescent="0.25">
      <c r="A5395" s="5" t="s">
        <v>834</v>
      </c>
      <c r="B5395" s="8">
        <v>21388.5</v>
      </c>
      <c r="C5395" s="7">
        <v>25</v>
      </c>
      <c r="D5395" s="7" t="s">
        <v>5</v>
      </c>
      <c r="E5395" s="6">
        <v>0.6</v>
      </c>
      <c r="F5395" s="7">
        <v>74</v>
      </c>
      <c r="G5395" s="4">
        <v>2010</v>
      </c>
      <c r="H5395" s="18">
        <f t="shared" si="168"/>
        <v>2011</v>
      </c>
      <c r="I5395" s="5" t="s">
        <v>834</v>
      </c>
      <c r="J5395" t="str">
        <f t="shared" si="169"/>
        <v>Venable LLP</v>
      </c>
    </row>
    <row r="5396" spans="1:10" ht="15" x14ac:dyDescent="0.25">
      <c r="A5396" s="5" t="s">
        <v>835</v>
      </c>
      <c r="B5396" s="8">
        <v>24224.7</v>
      </c>
      <c r="C5396" s="7">
        <v>21</v>
      </c>
      <c r="D5396" s="7" t="s">
        <v>5</v>
      </c>
      <c r="E5396" s="6">
        <v>0.7</v>
      </c>
      <c r="F5396" s="7">
        <v>81</v>
      </c>
      <c r="G5396" s="4">
        <v>2010</v>
      </c>
      <c r="H5396" s="18">
        <f t="shared" si="168"/>
        <v>2011</v>
      </c>
      <c r="I5396" s="5" t="s">
        <v>2897</v>
      </c>
      <c r="J5396" t="str">
        <f t="shared" si="169"/>
        <v>Vinson Elkins</v>
      </c>
    </row>
    <row r="5397" spans="1:10" ht="15" x14ac:dyDescent="0.25">
      <c r="A5397" s="5" t="s">
        <v>1435</v>
      </c>
      <c r="B5397" s="6">
        <v>843.3</v>
      </c>
      <c r="C5397" s="7">
        <v>144</v>
      </c>
      <c r="D5397" s="7" t="s">
        <v>5</v>
      </c>
      <c r="E5397" s="6">
        <v>0</v>
      </c>
      <c r="F5397" s="7">
        <v>5</v>
      </c>
      <c r="G5397" s="4">
        <v>2010</v>
      </c>
      <c r="H5397" s="18">
        <f t="shared" si="168"/>
        <v>2011</v>
      </c>
      <c r="I5397" s="5" t="s">
        <v>3414</v>
      </c>
      <c r="J5397" t="str">
        <f t="shared" si="169"/>
        <v>Vorys Sater</v>
      </c>
    </row>
    <row r="5398" spans="1:10" ht="15" x14ac:dyDescent="0.25">
      <c r="A5398" s="5" t="s">
        <v>1079</v>
      </c>
      <c r="B5398" s="8">
        <v>10712.8</v>
      </c>
      <c r="C5398" s="7">
        <v>44</v>
      </c>
      <c r="D5398" s="7" t="s">
        <v>5</v>
      </c>
      <c r="E5398" s="6">
        <v>0.3</v>
      </c>
      <c r="F5398" s="7">
        <v>19</v>
      </c>
      <c r="G5398" s="4">
        <v>2010</v>
      </c>
      <c r="H5398" s="18">
        <f t="shared" si="168"/>
        <v>2011</v>
      </c>
      <c r="I5398" s="5" t="s">
        <v>2611</v>
      </c>
      <c r="J5398" t="str">
        <f t="shared" si="169"/>
        <v>Wachtell Lipton</v>
      </c>
    </row>
    <row r="5399" spans="1:10" ht="15" x14ac:dyDescent="0.25">
      <c r="A5399" s="5" t="s">
        <v>1905</v>
      </c>
      <c r="B5399" s="8">
        <v>5575.4</v>
      </c>
      <c r="C5399" s="7">
        <v>65</v>
      </c>
      <c r="D5399" s="7" t="s">
        <v>5</v>
      </c>
      <c r="E5399" s="6">
        <v>0.2</v>
      </c>
      <c r="F5399" s="7">
        <v>4</v>
      </c>
      <c r="G5399" s="4">
        <v>2010</v>
      </c>
      <c r="H5399" s="18">
        <f t="shared" si="168"/>
        <v>2011</v>
      </c>
      <c r="I5399" s="5" t="s">
        <v>1905</v>
      </c>
      <c r="J5399" t="str">
        <f t="shared" si="169"/>
        <v>Walkers</v>
      </c>
    </row>
    <row r="5400" spans="1:10" ht="15" x14ac:dyDescent="0.25">
      <c r="A5400" s="5" t="s">
        <v>1154</v>
      </c>
      <c r="B5400" s="6">
        <v>473.7</v>
      </c>
      <c r="C5400" s="7">
        <v>183</v>
      </c>
      <c r="D5400" s="7" t="s">
        <v>5</v>
      </c>
      <c r="E5400" s="6">
        <v>0</v>
      </c>
      <c r="F5400" s="7">
        <v>5</v>
      </c>
      <c r="G5400" s="4">
        <v>2010</v>
      </c>
      <c r="H5400" s="18">
        <f t="shared" si="168"/>
        <v>2011</v>
      </c>
      <c r="I5400" s="5" t="s">
        <v>3200</v>
      </c>
      <c r="J5400" t="str">
        <f t="shared" si="169"/>
        <v>Waller Lansden</v>
      </c>
    </row>
    <row r="5401" spans="1:10" ht="15" x14ac:dyDescent="0.25">
      <c r="A5401" s="5" t="s">
        <v>1771</v>
      </c>
      <c r="B5401" s="6">
        <v>594.5</v>
      </c>
      <c r="C5401" s="7">
        <v>167</v>
      </c>
      <c r="D5401" s="7" t="s">
        <v>5</v>
      </c>
      <c r="E5401" s="6">
        <v>0</v>
      </c>
      <c r="F5401" s="7">
        <v>2</v>
      </c>
      <c r="G5401" s="4">
        <v>2010</v>
      </c>
      <c r="H5401" s="18">
        <f t="shared" si="168"/>
        <v>2011</v>
      </c>
      <c r="I5401" s="5" t="s">
        <v>3671</v>
      </c>
      <c r="J5401" t="str">
        <f t="shared" si="169"/>
        <v>Watkins Ludlam</v>
      </c>
    </row>
    <row r="5402" spans="1:10" ht="15" x14ac:dyDescent="0.25">
      <c r="A5402" s="5" t="s">
        <v>1089</v>
      </c>
      <c r="B5402" s="8">
        <v>97368.9</v>
      </c>
      <c r="C5402" s="7">
        <v>6</v>
      </c>
      <c r="D5402" s="7" t="s">
        <v>5</v>
      </c>
      <c r="E5402" s="6">
        <v>2.8</v>
      </c>
      <c r="F5402" s="7">
        <v>43</v>
      </c>
      <c r="G5402" s="4">
        <v>2010</v>
      </c>
      <c r="H5402" s="18">
        <f t="shared" si="168"/>
        <v>2011</v>
      </c>
      <c r="I5402" s="5" t="s">
        <v>2612</v>
      </c>
      <c r="J5402" t="str">
        <f t="shared" si="169"/>
        <v>Weil Gotshal</v>
      </c>
    </row>
    <row r="5403" spans="1:10" ht="15" x14ac:dyDescent="0.25">
      <c r="A5403" s="5" t="s">
        <v>838</v>
      </c>
      <c r="B5403" s="8">
        <v>12816.1</v>
      </c>
      <c r="C5403" s="7">
        <v>38</v>
      </c>
      <c r="D5403" s="7" t="s">
        <v>5</v>
      </c>
      <c r="E5403" s="6">
        <v>0.4</v>
      </c>
      <c r="F5403" s="7">
        <v>11</v>
      </c>
      <c r="G5403" s="4">
        <v>2010</v>
      </c>
      <c r="H5403" s="18">
        <f t="shared" si="168"/>
        <v>2011</v>
      </c>
      <c r="I5403" s="5" t="s">
        <v>2899</v>
      </c>
      <c r="J5403" t="str">
        <f t="shared" si="169"/>
        <v>White Case</v>
      </c>
    </row>
    <row r="5404" spans="1:10" ht="15" x14ac:dyDescent="0.25">
      <c r="A5404" s="5" t="s">
        <v>2345</v>
      </c>
      <c r="B5404" s="8">
        <v>1246.3</v>
      </c>
      <c r="C5404" s="7">
        <v>127</v>
      </c>
      <c r="D5404" s="7" t="s">
        <v>5</v>
      </c>
      <c r="E5404" s="6">
        <v>0</v>
      </c>
      <c r="F5404" s="7">
        <v>4</v>
      </c>
      <c r="G5404" s="4">
        <v>2010</v>
      </c>
      <c r="H5404" s="18">
        <f t="shared" si="168"/>
        <v>2011</v>
      </c>
      <c r="I5404" s="5" t="s">
        <v>4035</v>
      </c>
      <c r="J5404" t="str">
        <f t="shared" si="169"/>
        <v>Wiggin Dana</v>
      </c>
    </row>
    <row r="5405" spans="1:10" ht="15" x14ac:dyDescent="0.25">
      <c r="A5405" s="5" t="s">
        <v>55</v>
      </c>
      <c r="B5405" s="8">
        <v>4682.2</v>
      </c>
      <c r="C5405" s="7">
        <v>69</v>
      </c>
      <c r="D5405" s="7" t="s">
        <v>5</v>
      </c>
      <c r="E5405" s="6">
        <v>0.1</v>
      </c>
      <c r="F5405" s="7">
        <v>22</v>
      </c>
      <c r="G5405" s="4">
        <v>2010</v>
      </c>
      <c r="H5405" s="18">
        <f t="shared" si="168"/>
        <v>2011</v>
      </c>
      <c r="I5405" s="5" t="s">
        <v>2614</v>
      </c>
      <c r="J5405" t="str">
        <f t="shared" si="169"/>
        <v>Willkie Farr</v>
      </c>
    </row>
    <row r="5406" spans="1:10" ht="15" x14ac:dyDescent="0.25">
      <c r="A5406" s="5" t="s">
        <v>1516</v>
      </c>
      <c r="B5406" s="8">
        <v>13215.1</v>
      </c>
      <c r="C5406" s="7">
        <v>36</v>
      </c>
      <c r="D5406" s="7" t="s">
        <v>5</v>
      </c>
      <c r="E5406" s="6">
        <v>0.4</v>
      </c>
      <c r="F5406" s="7">
        <v>30</v>
      </c>
      <c r="G5406" s="4">
        <v>2010</v>
      </c>
      <c r="H5406" s="18">
        <f t="shared" si="168"/>
        <v>2011</v>
      </c>
      <c r="I5406" s="5" t="s">
        <v>2649</v>
      </c>
      <c r="J5406" t="str">
        <f t="shared" si="169"/>
        <v>Wilmer Cutler</v>
      </c>
    </row>
    <row r="5407" spans="1:10" ht="15" x14ac:dyDescent="0.25">
      <c r="A5407" s="5" t="s">
        <v>224</v>
      </c>
      <c r="B5407" s="8">
        <v>10457.6</v>
      </c>
      <c r="C5407" s="7">
        <v>45</v>
      </c>
      <c r="D5407" s="7" t="s">
        <v>5</v>
      </c>
      <c r="E5407" s="6">
        <v>0.3</v>
      </c>
      <c r="F5407" s="7">
        <v>29</v>
      </c>
      <c r="G5407" s="4">
        <v>2010</v>
      </c>
      <c r="H5407" s="18">
        <f t="shared" si="168"/>
        <v>2011</v>
      </c>
      <c r="I5407" s="5" t="s">
        <v>2666</v>
      </c>
      <c r="J5407" t="str">
        <f t="shared" si="169"/>
        <v>Wilson Sonsini</v>
      </c>
    </row>
    <row r="5408" spans="1:10" ht="15" x14ac:dyDescent="0.25">
      <c r="A5408" s="5" t="s">
        <v>56</v>
      </c>
      <c r="B5408" s="8">
        <v>6471.2</v>
      </c>
      <c r="C5408" s="7">
        <v>61</v>
      </c>
      <c r="D5408" s="7" t="s">
        <v>5</v>
      </c>
      <c r="E5408" s="6">
        <v>0.2</v>
      </c>
      <c r="F5408" s="7">
        <v>13</v>
      </c>
      <c r="G5408" s="4">
        <v>2010</v>
      </c>
      <c r="H5408" s="18">
        <f t="shared" si="168"/>
        <v>2011</v>
      </c>
      <c r="I5408" s="5" t="s">
        <v>2615</v>
      </c>
      <c r="J5408" t="str">
        <f t="shared" si="169"/>
        <v>Winston Strawn</v>
      </c>
    </row>
    <row r="5409" spans="1:10" ht="15" x14ac:dyDescent="0.25">
      <c r="A5409" s="5" t="s">
        <v>1187</v>
      </c>
      <c r="B5409" s="6">
        <v>800</v>
      </c>
      <c r="C5409" s="7">
        <v>149</v>
      </c>
      <c r="D5409" s="7" t="s">
        <v>5</v>
      </c>
      <c r="E5409" s="6">
        <v>0</v>
      </c>
      <c r="F5409" s="7">
        <v>1</v>
      </c>
      <c r="G5409" s="4">
        <v>2010</v>
      </c>
      <c r="H5409" s="18">
        <f t="shared" si="168"/>
        <v>2011</v>
      </c>
      <c r="I5409" s="5" t="s">
        <v>3227</v>
      </c>
      <c r="J5409" t="str">
        <f t="shared" si="169"/>
        <v>Wyatt Tarrant</v>
      </c>
    </row>
    <row r="5410" spans="1:10" ht="15" x14ac:dyDescent="0.25">
      <c r="A5410" s="5" t="s">
        <v>1493</v>
      </c>
      <c r="B5410" s="6">
        <v>405.3</v>
      </c>
      <c r="C5410" s="7">
        <v>190</v>
      </c>
      <c r="D5410" s="7" t="s">
        <v>5</v>
      </c>
      <c r="E5410" s="6">
        <v>0</v>
      </c>
      <c r="F5410" s="7">
        <v>3</v>
      </c>
      <c r="G5410" s="4">
        <v>2010</v>
      </c>
      <c r="H5410" s="18">
        <f t="shared" si="168"/>
        <v>2011</v>
      </c>
      <c r="I5410" s="5" t="s">
        <v>3465</v>
      </c>
      <c r="J5410" t="str">
        <f t="shared" si="169"/>
        <v>Wyrick Robbins</v>
      </c>
    </row>
    <row r="5411" spans="1:10" ht="15" x14ac:dyDescent="0.25">
      <c r="A5411" s="5" t="s">
        <v>1661</v>
      </c>
      <c r="B5411" s="8">
        <v>3089.1</v>
      </c>
      <c r="C5411" s="7">
        <v>80</v>
      </c>
      <c r="D5411" s="7" t="s">
        <v>5</v>
      </c>
      <c r="E5411" s="6">
        <v>0.1</v>
      </c>
      <c r="F5411" s="7">
        <v>16</v>
      </c>
      <c r="G5411" s="4">
        <v>2011</v>
      </c>
      <c r="H5411" s="18">
        <f t="shared" si="168"/>
        <v>2012</v>
      </c>
      <c r="I5411" s="5" t="s">
        <v>3599</v>
      </c>
      <c r="J5411" t="str">
        <f t="shared" si="169"/>
        <v>Akerman Senterfitt</v>
      </c>
    </row>
    <row r="5412" spans="1:10" ht="15" x14ac:dyDescent="0.25">
      <c r="A5412" s="5" t="s">
        <v>6</v>
      </c>
      <c r="B5412" s="8">
        <v>7233.6</v>
      </c>
      <c r="C5412" s="7">
        <v>54</v>
      </c>
      <c r="D5412" s="7" t="s">
        <v>5</v>
      </c>
      <c r="E5412" s="6">
        <v>0.2</v>
      </c>
      <c r="F5412" s="7">
        <v>24</v>
      </c>
      <c r="G5412" s="4">
        <v>2011</v>
      </c>
      <c r="H5412" s="18">
        <f t="shared" si="168"/>
        <v>2012</v>
      </c>
      <c r="I5412" s="5" t="s">
        <v>2572</v>
      </c>
      <c r="J5412" t="str">
        <f t="shared" si="169"/>
        <v>Akin Gump</v>
      </c>
    </row>
    <row r="5413" spans="1:10" ht="15" x14ac:dyDescent="0.25">
      <c r="A5413" s="5" t="s">
        <v>2491</v>
      </c>
      <c r="B5413" s="6">
        <v>500</v>
      </c>
      <c r="C5413" s="20">
        <v>163</v>
      </c>
      <c r="D5413" s="7">
        <v>1</v>
      </c>
      <c r="E5413" s="6">
        <v>0</v>
      </c>
      <c r="F5413" s="7">
        <v>1</v>
      </c>
      <c r="G5413" s="4">
        <v>2011</v>
      </c>
      <c r="H5413" s="18">
        <f t="shared" si="168"/>
        <v>2012</v>
      </c>
      <c r="I5413" s="5" t="s">
        <v>4136</v>
      </c>
      <c r="J5413" t="str">
        <f t="shared" si="169"/>
        <v>Albuquerque Associados</v>
      </c>
    </row>
    <row r="5414" spans="1:10" ht="15" x14ac:dyDescent="0.25">
      <c r="A5414" s="5" t="s">
        <v>1831</v>
      </c>
      <c r="B5414" s="8">
        <v>5277.5</v>
      </c>
      <c r="C5414" s="7">
        <v>62</v>
      </c>
      <c r="D5414" s="7" t="s">
        <v>5</v>
      </c>
      <c r="E5414" s="6">
        <v>0.2</v>
      </c>
      <c r="F5414" s="7">
        <v>6</v>
      </c>
      <c r="G5414" s="4">
        <v>2011</v>
      </c>
      <c r="H5414" s="18">
        <f t="shared" si="168"/>
        <v>2012</v>
      </c>
      <c r="I5414" s="5" t="s">
        <v>3718</v>
      </c>
      <c r="J5414" t="str">
        <f t="shared" si="169"/>
        <v>Allen Overy</v>
      </c>
    </row>
    <row r="5415" spans="1:10" ht="15" x14ac:dyDescent="0.25">
      <c r="A5415" s="5" t="s">
        <v>228</v>
      </c>
      <c r="B5415" s="8">
        <v>27479.3</v>
      </c>
      <c r="C5415" s="7">
        <v>21</v>
      </c>
      <c r="D5415" s="7" t="s">
        <v>5</v>
      </c>
      <c r="E5415" s="6">
        <v>0.8</v>
      </c>
      <c r="F5415" s="7">
        <v>21</v>
      </c>
      <c r="G5415" s="4">
        <v>2011</v>
      </c>
      <c r="H5415" s="18">
        <f t="shared" si="168"/>
        <v>2012</v>
      </c>
      <c r="I5415" s="5" t="s">
        <v>2668</v>
      </c>
      <c r="J5415" t="str">
        <f t="shared" si="169"/>
        <v>Alston Bird</v>
      </c>
    </row>
    <row r="5416" spans="1:10" ht="15" x14ac:dyDescent="0.25">
      <c r="A5416" s="5" t="s">
        <v>2475</v>
      </c>
      <c r="B5416" s="8">
        <v>1326.2</v>
      </c>
      <c r="C5416" s="7">
        <v>114</v>
      </c>
      <c r="D5416" s="7" t="s">
        <v>5</v>
      </c>
      <c r="E5416" s="6">
        <v>0</v>
      </c>
      <c r="F5416" s="7">
        <v>2</v>
      </c>
      <c r="G5416" s="4">
        <v>2011</v>
      </c>
      <c r="H5416" s="18">
        <f t="shared" si="168"/>
        <v>2012</v>
      </c>
      <c r="I5416" s="5" t="s">
        <v>4125</v>
      </c>
      <c r="J5416" t="str">
        <f t="shared" si="169"/>
        <v>Anderson Mori</v>
      </c>
    </row>
    <row r="5417" spans="1:10" ht="15" x14ac:dyDescent="0.25">
      <c r="A5417" s="5" t="s">
        <v>672</v>
      </c>
      <c r="B5417" s="8">
        <v>31525.4</v>
      </c>
      <c r="C5417" s="7">
        <v>20</v>
      </c>
      <c r="D5417" s="7" t="s">
        <v>5</v>
      </c>
      <c r="E5417" s="6">
        <v>0.9</v>
      </c>
      <c r="F5417" s="7">
        <v>35</v>
      </c>
      <c r="G5417" s="4">
        <v>2011</v>
      </c>
      <c r="H5417" s="18">
        <f t="shared" si="168"/>
        <v>2012</v>
      </c>
      <c r="I5417" s="5" t="s">
        <v>672</v>
      </c>
      <c r="J5417" t="str">
        <f t="shared" si="169"/>
        <v>Andrews Kurth</v>
      </c>
    </row>
    <row r="5418" spans="1:10" ht="15" x14ac:dyDescent="0.25">
      <c r="A5418" s="5" t="s">
        <v>7</v>
      </c>
      <c r="B5418" s="8">
        <v>5081.7</v>
      </c>
      <c r="C5418" s="7">
        <v>65</v>
      </c>
      <c r="D5418" s="7" t="s">
        <v>5</v>
      </c>
      <c r="E5418" s="6">
        <v>0.2</v>
      </c>
      <c r="F5418" s="7">
        <v>8</v>
      </c>
      <c r="G5418" s="4">
        <v>2011</v>
      </c>
      <c r="H5418" s="18">
        <f t="shared" si="168"/>
        <v>2012</v>
      </c>
      <c r="I5418" s="5" t="s">
        <v>2573</v>
      </c>
      <c r="J5418" t="str">
        <f t="shared" si="169"/>
        <v>Arnold Porter</v>
      </c>
    </row>
    <row r="5419" spans="1:10" ht="15" x14ac:dyDescent="0.25">
      <c r="A5419" s="5" t="s">
        <v>2446</v>
      </c>
      <c r="B5419" s="8">
        <v>2054.9</v>
      </c>
      <c r="C5419" s="7">
        <v>97</v>
      </c>
      <c r="D5419" s="7" t="s">
        <v>5</v>
      </c>
      <c r="E5419" s="6">
        <v>0.1</v>
      </c>
      <c r="F5419" s="7">
        <v>2</v>
      </c>
      <c r="G5419" s="4">
        <v>2011</v>
      </c>
      <c r="H5419" s="18">
        <f t="shared" si="168"/>
        <v>2012</v>
      </c>
      <c r="I5419" s="5" t="s">
        <v>2446</v>
      </c>
      <c r="J5419" t="str">
        <f t="shared" si="169"/>
        <v>Arthur Cox</v>
      </c>
    </row>
    <row r="5420" spans="1:10" ht="15" x14ac:dyDescent="0.25">
      <c r="A5420" s="5" t="s">
        <v>853</v>
      </c>
      <c r="B5420" s="8">
        <v>11070.9</v>
      </c>
      <c r="C5420" s="7">
        <v>42</v>
      </c>
      <c r="D5420" s="7" t="s">
        <v>5</v>
      </c>
      <c r="E5420" s="6">
        <v>0.3</v>
      </c>
      <c r="F5420" s="7">
        <v>11</v>
      </c>
      <c r="G5420" s="4">
        <v>2011</v>
      </c>
      <c r="H5420" s="18">
        <f t="shared" si="168"/>
        <v>2012</v>
      </c>
      <c r="I5420" s="5" t="s">
        <v>10</v>
      </c>
      <c r="J5420" t="str">
        <f t="shared" si="169"/>
        <v>Baker Botts</v>
      </c>
    </row>
    <row r="5421" spans="1:10" ht="15" x14ac:dyDescent="0.25">
      <c r="A5421" s="5" t="s">
        <v>676</v>
      </c>
      <c r="B5421" s="8">
        <v>1303.8</v>
      </c>
      <c r="C5421" s="7">
        <v>115</v>
      </c>
      <c r="D5421" s="7" t="s">
        <v>5</v>
      </c>
      <c r="E5421" s="6">
        <v>0</v>
      </c>
      <c r="F5421" s="7">
        <v>6</v>
      </c>
      <c r="G5421" s="4">
        <v>2011</v>
      </c>
      <c r="H5421" s="18">
        <f t="shared" si="168"/>
        <v>2012</v>
      </c>
      <c r="I5421" s="5" t="s">
        <v>2805</v>
      </c>
      <c r="J5421" t="str">
        <f t="shared" si="169"/>
        <v>Baker Hostetler</v>
      </c>
    </row>
    <row r="5422" spans="1:10" ht="15" x14ac:dyDescent="0.25">
      <c r="A5422" s="5" t="s">
        <v>9</v>
      </c>
      <c r="B5422" s="8">
        <v>2488.5</v>
      </c>
      <c r="C5422" s="7">
        <v>87</v>
      </c>
      <c r="D5422" s="7" t="s">
        <v>5</v>
      </c>
      <c r="E5422" s="6">
        <v>0.1</v>
      </c>
      <c r="F5422" s="7">
        <v>9</v>
      </c>
      <c r="G5422" s="4">
        <v>2011</v>
      </c>
      <c r="H5422" s="18">
        <f t="shared" si="168"/>
        <v>2012</v>
      </c>
      <c r="I5422" s="5" t="s">
        <v>2575</v>
      </c>
      <c r="J5422" t="str">
        <f t="shared" si="169"/>
        <v>Baker McKenzie</v>
      </c>
    </row>
    <row r="5423" spans="1:10" ht="15" x14ac:dyDescent="0.25">
      <c r="A5423" s="5" t="s">
        <v>1893</v>
      </c>
      <c r="B5423" s="8">
        <v>1600.9</v>
      </c>
      <c r="C5423" s="7">
        <v>110</v>
      </c>
      <c r="D5423" s="7" t="s">
        <v>5</v>
      </c>
      <c r="E5423" s="6">
        <v>0.1</v>
      </c>
      <c r="F5423" s="7">
        <v>6</v>
      </c>
      <c r="G5423" s="4">
        <v>2011</v>
      </c>
      <c r="H5423" s="18">
        <f t="shared" si="168"/>
        <v>2012</v>
      </c>
      <c r="I5423" s="5" t="s">
        <v>1893</v>
      </c>
      <c r="J5423" t="str">
        <f t="shared" si="169"/>
        <v>Baker Botts</v>
      </c>
    </row>
    <row r="5424" spans="1:10" ht="15" x14ac:dyDescent="0.25">
      <c r="A5424" s="5" t="s">
        <v>1994</v>
      </c>
      <c r="B5424" s="8">
        <v>2186.5</v>
      </c>
      <c r="C5424" s="7">
        <v>95</v>
      </c>
      <c r="D5424" s="7" t="s">
        <v>5</v>
      </c>
      <c r="E5424" s="6">
        <v>0.1</v>
      </c>
      <c r="F5424" s="7">
        <v>4</v>
      </c>
      <c r="G5424" s="4">
        <v>2011</v>
      </c>
      <c r="H5424" s="18">
        <f t="shared" si="168"/>
        <v>2012</v>
      </c>
      <c r="I5424" s="5" t="s">
        <v>2764</v>
      </c>
      <c r="J5424" t="str">
        <f t="shared" si="169"/>
        <v>Baker Donelson</v>
      </c>
    </row>
    <row r="5425" spans="1:10" ht="15" x14ac:dyDescent="0.25">
      <c r="A5425" s="5" t="s">
        <v>1511</v>
      </c>
      <c r="B5425" s="8">
        <v>2034.9</v>
      </c>
      <c r="C5425" s="7">
        <v>99</v>
      </c>
      <c r="D5425" s="7" t="s">
        <v>5</v>
      </c>
      <c r="E5425" s="6">
        <v>0.1</v>
      </c>
      <c r="F5425" s="7">
        <v>5</v>
      </c>
      <c r="G5425" s="4">
        <v>2011</v>
      </c>
      <c r="H5425" s="18">
        <f t="shared" si="168"/>
        <v>2012</v>
      </c>
      <c r="I5425" s="5" t="s">
        <v>3481</v>
      </c>
      <c r="J5425" t="str">
        <f t="shared" si="169"/>
        <v>Balch Bingham</v>
      </c>
    </row>
    <row r="5426" spans="1:10" ht="15" x14ac:dyDescent="0.25">
      <c r="A5426" s="5" t="s">
        <v>237</v>
      </c>
      <c r="B5426" s="8">
        <v>8380.5</v>
      </c>
      <c r="C5426" s="7">
        <v>49</v>
      </c>
      <c r="D5426" s="7" t="s">
        <v>5</v>
      </c>
      <c r="E5426" s="6">
        <v>0.3</v>
      </c>
      <c r="F5426" s="7">
        <v>19</v>
      </c>
      <c r="G5426" s="4">
        <v>2011</v>
      </c>
      <c r="H5426" s="18">
        <f t="shared" si="168"/>
        <v>2012</v>
      </c>
      <c r="I5426" s="5" t="s">
        <v>2674</v>
      </c>
      <c r="J5426" t="str">
        <f t="shared" si="169"/>
        <v>Ballard Spahr</v>
      </c>
    </row>
    <row r="5427" spans="1:10" ht="15" x14ac:dyDescent="0.25">
      <c r="A5427" s="5" t="s">
        <v>1504</v>
      </c>
      <c r="B5427" s="6">
        <v>294.7</v>
      </c>
      <c r="C5427" s="7">
        <v>190</v>
      </c>
      <c r="D5427" s="7" t="s">
        <v>5</v>
      </c>
      <c r="E5427" s="6">
        <v>0</v>
      </c>
      <c r="F5427" s="7">
        <v>4</v>
      </c>
      <c r="G5427" s="4">
        <v>2011</v>
      </c>
      <c r="H5427" s="18">
        <f t="shared" si="168"/>
        <v>2012</v>
      </c>
      <c r="I5427" s="5" t="s">
        <v>3474</v>
      </c>
      <c r="J5427" t="str">
        <f t="shared" si="169"/>
        <v>BarackFerrazzanoKirschbaum Perlman</v>
      </c>
    </row>
    <row r="5428" spans="1:10" ht="15" x14ac:dyDescent="0.25">
      <c r="A5428" s="5" t="s">
        <v>1311</v>
      </c>
      <c r="B5428" s="8">
        <v>6515.9</v>
      </c>
      <c r="C5428" s="7">
        <v>57</v>
      </c>
      <c r="D5428" s="7" t="s">
        <v>5</v>
      </c>
      <c r="E5428" s="6">
        <v>0.2</v>
      </c>
      <c r="F5428" s="7">
        <v>14</v>
      </c>
      <c r="G5428" s="4">
        <v>2011</v>
      </c>
      <c r="H5428" s="18">
        <f t="shared" si="168"/>
        <v>2012</v>
      </c>
      <c r="I5428" s="5" t="s">
        <v>3321</v>
      </c>
      <c r="J5428" t="str">
        <f t="shared" si="169"/>
        <v>Bass Berry</v>
      </c>
    </row>
    <row r="5429" spans="1:10" ht="15" x14ac:dyDescent="0.25">
      <c r="A5429" s="5" t="s">
        <v>682</v>
      </c>
      <c r="B5429" s="8">
        <v>64861.3</v>
      </c>
      <c r="C5429" s="7">
        <v>14</v>
      </c>
      <c r="D5429" s="7" t="s">
        <v>5</v>
      </c>
      <c r="E5429" s="6">
        <v>1.9</v>
      </c>
      <c r="F5429" s="7">
        <v>49</v>
      </c>
      <c r="G5429" s="4">
        <v>2011</v>
      </c>
      <c r="H5429" s="18">
        <f t="shared" si="168"/>
        <v>2012</v>
      </c>
      <c r="I5429" s="5" t="s">
        <v>682</v>
      </c>
      <c r="J5429" t="str">
        <f t="shared" si="169"/>
        <v>Bingham McCutchen</v>
      </c>
    </row>
    <row r="5430" spans="1:10" ht="15" x14ac:dyDescent="0.25">
      <c r="A5430" s="5" t="s">
        <v>1576</v>
      </c>
      <c r="B5430" s="6">
        <v>288.5</v>
      </c>
      <c r="C5430" s="7">
        <v>193</v>
      </c>
      <c r="D5430" s="7" t="s">
        <v>5</v>
      </c>
      <c r="E5430" s="6">
        <v>0</v>
      </c>
      <c r="F5430" s="7">
        <v>1</v>
      </c>
      <c r="G5430" s="4">
        <v>2011</v>
      </c>
      <c r="H5430" s="18">
        <f t="shared" si="168"/>
        <v>2012</v>
      </c>
      <c r="I5430" s="5" t="s">
        <v>3535</v>
      </c>
      <c r="J5430" t="str">
        <f t="shared" si="169"/>
        <v>Blake Cassels</v>
      </c>
    </row>
    <row r="5431" spans="1:10" ht="15" x14ac:dyDescent="0.25">
      <c r="A5431" s="5" t="s">
        <v>2489</v>
      </c>
      <c r="B5431" s="8">
        <v>3997.9</v>
      </c>
      <c r="C5431" s="20">
        <v>70</v>
      </c>
      <c r="D5431" s="7">
        <v>1</v>
      </c>
      <c r="E5431" s="6">
        <v>0.1</v>
      </c>
      <c r="F5431" s="7">
        <v>1</v>
      </c>
      <c r="G5431" s="4">
        <v>2011</v>
      </c>
      <c r="H5431" s="18">
        <f t="shared" si="168"/>
        <v>2012</v>
      </c>
      <c r="I5431" s="5" t="s">
        <v>2489</v>
      </c>
      <c r="J5431" t="str">
        <f t="shared" si="169"/>
        <v>Blake Dawson</v>
      </c>
    </row>
    <row r="5432" spans="1:10" ht="15" x14ac:dyDescent="0.25">
      <c r="A5432" s="5" t="s">
        <v>1485</v>
      </c>
      <c r="B5432" s="6">
        <v>400</v>
      </c>
      <c r="C5432" s="20">
        <v>172</v>
      </c>
      <c r="D5432" s="7">
        <v>1</v>
      </c>
      <c r="E5432" s="6">
        <v>0</v>
      </c>
      <c r="F5432" s="7">
        <v>1</v>
      </c>
      <c r="G5432" s="4">
        <v>2011</v>
      </c>
      <c r="H5432" s="18">
        <f t="shared" si="168"/>
        <v>2012</v>
      </c>
      <c r="I5432" s="5" t="s">
        <v>3459</v>
      </c>
      <c r="J5432" t="str">
        <f t="shared" si="169"/>
        <v>Boult Cummings</v>
      </c>
    </row>
    <row r="5433" spans="1:10" ht="15" x14ac:dyDescent="0.25">
      <c r="A5433" s="5" t="s">
        <v>481</v>
      </c>
      <c r="B5433" s="8">
        <v>12307.3</v>
      </c>
      <c r="C5433" s="7">
        <v>39</v>
      </c>
      <c r="D5433" s="7" t="s">
        <v>5</v>
      </c>
      <c r="E5433" s="6">
        <v>0.4</v>
      </c>
      <c r="F5433" s="7">
        <v>11</v>
      </c>
      <c r="G5433" s="4">
        <v>2011</v>
      </c>
      <c r="H5433" s="18">
        <f t="shared" si="168"/>
        <v>2012</v>
      </c>
      <c r="I5433" s="5" t="s">
        <v>2769</v>
      </c>
      <c r="J5433" t="str">
        <f t="shared" si="169"/>
        <v>Bracewell Giuliani</v>
      </c>
    </row>
    <row r="5434" spans="1:10" ht="15" x14ac:dyDescent="0.25">
      <c r="A5434" s="5" t="s">
        <v>1532</v>
      </c>
      <c r="B5434" s="6">
        <v>451.4</v>
      </c>
      <c r="C5434" s="7">
        <v>170</v>
      </c>
      <c r="D5434" s="7" t="s">
        <v>5</v>
      </c>
      <c r="E5434" s="6">
        <v>0</v>
      </c>
      <c r="F5434" s="7">
        <v>4</v>
      </c>
      <c r="G5434" s="4">
        <v>2011</v>
      </c>
      <c r="H5434" s="18">
        <f t="shared" si="168"/>
        <v>2012</v>
      </c>
      <c r="I5434" s="5" t="s">
        <v>3495</v>
      </c>
      <c r="J5434" t="str">
        <f t="shared" si="169"/>
        <v>Brownstein Hyatt</v>
      </c>
    </row>
    <row r="5435" spans="1:10" ht="15" x14ac:dyDescent="0.25">
      <c r="A5435" s="5" t="s">
        <v>689</v>
      </c>
      <c r="B5435" s="6">
        <v>892.7</v>
      </c>
      <c r="C5435" s="7">
        <v>138</v>
      </c>
      <c r="D5435" s="7" t="s">
        <v>5</v>
      </c>
      <c r="E5435" s="6">
        <v>0</v>
      </c>
      <c r="F5435" s="7">
        <v>8</v>
      </c>
      <c r="G5435" s="4">
        <v>2011</v>
      </c>
      <c r="H5435" s="18">
        <f t="shared" si="168"/>
        <v>2012</v>
      </c>
      <c r="I5435" s="5" t="s">
        <v>689</v>
      </c>
      <c r="J5435" t="str">
        <f t="shared" si="169"/>
        <v>Bryan Cave</v>
      </c>
    </row>
    <row r="5436" spans="1:10" ht="15" x14ac:dyDescent="0.25">
      <c r="A5436" s="5" t="s">
        <v>1508</v>
      </c>
      <c r="B5436" s="6">
        <v>644.70000000000005</v>
      </c>
      <c r="C5436" s="7">
        <v>151</v>
      </c>
      <c r="D5436" s="7" t="s">
        <v>5</v>
      </c>
      <c r="E5436" s="6">
        <v>0</v>
      </c>
      <c r="F5436" s="7">
        <v>2</v>
      </c>
      <c r="G5436" s="4">
        <v>2011</v>
      </c>
      <c r="H5436" s="18">
        <f t="shared" si="168"/>
        <v>2012</v>
      </c>
      <c r="I5436" s="5" t="s">
        <v>3478</v>
      </c>
      <c r="J5436" t="str">
        <f t="shared" si="169"/>
        <v>Bryan Cave</v>
      </c>
    </row>
    <row r="5437" spans="1:10" ht="15" x14ac:dyDescent="0.25">
      <c r="A5437" s="5" t="s">
        <v>993</v>
      </c>
      <c r="B5437" s="6">
        <v>743.1</v>
      </c>
      <c r="C5437" s="7">
        <v>145</v>
      </c>
      <c r="D5437" s="7" t="s">
        <v>5</v>
      </c>
      <c r="E5437" s="6">
        <v>0</v>
      </c>
      <c r="F5437" s="7">
        <v>1</v>
      </c>
      <c r="G5437" s="4">
        <v>2011</v>
      </c>
      <c r="H5437" s="18">
        <f t="shared" si="168"/>
        <v>2012</v>
      </c>
      <c r="I5437" s="5" t="s">
        <v>993</v>
      </c>
      <c r="J5437" t="str">
        <f t="shared" si="169"/>
        <v>Buchanan Ingersoll</v>
      </c>
    </row>
    <row r="5438" spans="1:10" ht="15" x14ac:dyDescent="0.25">
      <c r="A5438" s="5" t="s">
        <v>2493</v>
      </c>
      <c r="B5438" s="6">
        <v>400</v>
      </c>
      <c r="C5438" s="20">
        <v>172</v>
      </c>
      <c r="D5438" s="7">
        <v>1</v>
      </c>
      <c r="E5438" s="6">
        <v>0</v>
      </c>
      <c r="F5438" s="7">
        <v>1</v>
      </c>
      <c r="G5438" s="4">
        <v>2011</v>
      </c>
      <c r="H5438" s="18">
        <f t="shared" si="168"/>
        <v>2012</v>
      </c>
      <c r="I5438" s="5" t="s">
        <v>2493</v>
      </c>
      <c r="J5438" t="str">
        <f t="shared" si="169"/>
        <v>Byrd R.</v>
      </c>
    </row>
    <row r="5439" spans="1:10" ht="15" x14ac:dyDescent="0.25">
      <c r="A5439" s="5" t="s">
        <v>11</v>
      </c>
      <c r="B5439" s="8">
        <v>156795.29999999999</v>
      </c>
      <c r="C5439" s="7">
        <v>3</v>
      </c>
      <c r="D5439" s="7" t="s">
        <v>5</v>
      </c>
      <c r="E5439" s="6">
        <v>4.5999999999999996</v>
      </c>
      <c r="F5439" s="7">
        <v>51</v>
      </c>
      <c r="G5439" s="4">
        <v>2011</v>
      </c>
      <c r="H5439" s="18">
        <f t="shared" si="168"/>
        <v>2012</v>
      </c>
      <c r="I5439" s="5" t="s">
        <v>2576</v>
      </c>
      <c r="J5439" t="str">
        <f t="shared" si="169"/>
        <v>Cadwalader Wickersham</v>
      </c>
    </row>
    <row r="5440" spans="1:10" ht="15" x14ac:dyDescent="0.25">
      <c r="A5440" s="5" t="s">
        <v>12</v>
      </c>
      <c r="B5440" s="8">
        <v>4646.6000000000004</v>
      </c>
      <c r="C5440" s="7">
        <v>68</v>
      </c>
      <c r="D5440" s="7" t="s">
        <v>5</v>
      </c>
      <c r="E5440" s="6">
        <v>0.1</v>
      </c>
      <c r="F5440" s="7">
        <v>11</v>
      </c>
      <c r="G5440" s="4">
        <v>2011</v>
      </c>
      <c r="H5440" s="18">
        <f t="shared" si="168"/>
        <v>2012</v>
      </c>
      <c r="I5440" s="5" t="s">
        <v>2577</v>
      </c>
      <c r="J5440" t="str">
        <f t="shared" si="169"/>
        <v>Cahill Gordon</v>
      </c>
    </row>
    <row r="5441" spans="1:10" ht="15" x14ac:dyDescent="0.25">
      <c r="A5441" s="5" t="s">
        <v>871</v>
      </c>
      <c r="B5441" s="8">
        <v>1170.7</v>
      </c>
      <c r="C5441" s="7">
        <v>121</v>
      </c>
      <c r="D5441" s="7" t="s">
        <v>5</v>
      </c>
      <c r="E5441" s="6">
        <v>0</v>
      </c>
      <c r="F5441" s="7">
        <v>5</v>
      </c>
      <c r="G5441" s="4">
        <v>2011</v>
      </c>
      <c r="H5441" s="18">
        <f t="shared" si="168"/>
        <v>2012</v>
      </c>
      <c r="I5441" s="5" t="s">
        <v>2993</v>
      </c>
      <c r="J5441" t="str">
        <f t="shared" si="169"/>
        <v>Calfee Halter</v>
      </c>
    </row>
    <row r="5442" spans="1:10" ht="15" x14ac:dyDescent="0.25">
      <c r="A5442" s="5" t="s">
        <v>2088</v>
      </c>
      <c r="B5442" s="6">
        <v>529.70000000000005</v>
      </c>
      <c r="C5442" s="7">
        <v>158</v>
      </c>
      <c r="D5442" s="7" t="s">
        <v>5</v>
      </c>
      <c r="E5442" s="6">
        <v>0</v>
      </c>
      <c r="F5442" s="7">
        <v>1</v>
      </c>
      <c r="G5442" s="4">
        <v>2011</v>
      </c>
      <c r="H5442" s="18">
        <f t="shared" ref="H5442:H5505" si="170">G5442+1</f>
        <v>2012</v>
      </c>
      <c r="I5442" s="5" t="s">
        <v>2088</v>
      </c>
      <c r="J5442" t="str">
        <f t="shared" ref="J5442:J5505" si="171">TRIM(LEFT(SUBSTITUTE(I5442," ",REPT(" ",100)),200))</f>
        <v>Carey Olsen</v>
      </c>
    </row>
    <row r="5443" spans="1:10" ht="15" x14ac:dyDescent="0.25">
      <c r="A5443" s="5" t="s">
        <v>129</v>
      </c>
      <c r="B5443" s="8">
        <v>1749.3</v>
      </c>
      <c r="C5443" s="7">
        <v>103</v>
      </c>
      <c r="D5443" s="7" t="s">
        <v>5</v>
      </c>
      <c r="E5443" s="6">
        <v>0.1</v>
      </c>
      <c r="F5443" s="7">
        <v>2</v>
      </c>
      <c r="G5443" s="4">
        <v>2011</v>
      </c>
      <c r="H5443" s="18">
        <f t="shared" si="170"/>
        <v>2012</v>
      </c>
      <c r="I5443" s="5" t="s">
        <v>2635</v>
      </c>
      <c r="J5443" t="str">
        <f t="shared" si="171"/>
        <v>Chadbourne Parke</v>
      </c>
    </row>
    <row r="5444" spans="1:10" ht="15" x14ac:dyDescent="0.25">
      <c r="A5444" s="5" t="s">
        <v>1198</v>
      </c>
      <c r="B5444" s="6">
        <v>843.7</v>
      </c>
      <c r="C5444" s="7">
        <v>140</v>
      </c>
      <c r="D5444" s="7" t="s">
        <v>5</v>
      </c>
      <c r="E5444" s="6">
        <v>0</v>
      </c>
      <c r="F5444" s="7">
        <v>7</v>
      </c>
      <c r="G5444" s="4">
        <v>2011</v>
      </c>
      <c r="H5444" s="18">
        <f t="shared" si="170"/>
        <v>2012</v>
      </c>
      <c r="I5444" s="5" t="s">
        <v>3237</v>
      </c>
      <c r="J5444" t="str">
        <f t="shared" si="171"/>
        <v>Chapman Cutler</v>
      </c>
    </row>
    <row r="5445" spans="1:10" ht="15" x14ac:dyDescent="0.25">
      <c r="A5445" s="5" t="s">
        <v>482</v>
      </c>
      <c r="B5445" s="8">
        <v>84928.1</v>
      </c>
      <c r="C5445" s="7">
        <v>9</v>
      </c>
      <c r="D5445" s="7" t="s">
        <v>5</v>
      </c>
      <c r="E5445" s="6">
        <v>2.5</v>
      </c>
      <c r="F5445" s="7">
        <v>148</v>
      </c>
      <c r="G5445" s="4">
        <v>2011</v>
      </c>
      <c r="H5445" s="18">
        <f t="shared" si="170"/>
        <v>2012</v>
      </c>
      <c r="I5445" s="5" t="s">
        <v>2578</v>
      </c>
      <c r="J5445" t="str">
        <f t="shared" si="171"/>
        <v>Cleary Gottlieb</v>
      </c>
    </row>
    <row r="5446" spans="1:10" ht="15" x14ac:dyDescent="0.25">
      <c r="A5446" s="5" t="s">
        <v>1739</v>
      </c>
      <c r="B5446" s="8">
        <v>2204.3000000000002</v>
      </c>
      <c r="C5446" s="7">
        <v>94</v>
      </c>
      <c r="D5446" s="7" t="s">
        <v>5</v>
      </c>
      <c r="E5446" s="6">
        <v>0.1</v>
      </c>
      <c r="F5446" s="7">
        <v>3</v>
      </c>
      <c r="G5446" s="4">
        <v>2011</v>
      </c>
      <c r="H5446" s="18">
        <f t="shared" si="170"/>
        <v>2012</v>
      </c>
      <c r="I5446" s="5" t="s">
        <v>1739</v>
      </c>
      <c r="J5446" t="str">
        <f t="shared" si="171"/>
        <v>Clifford Chance</v>
      </c>
    </row>
    <row r="5447" spans="1:10" ht="15" x14ac:dyDescent="0.25">
      <c r="A5447" s="5" t="s">
        <v>1989</v>
      </c>
      <c r="B5447" s="8">
        <v>1740.7</v>
      </c>
      <c r="C5447" s="7">
        <v>105</v>
      </c>
      <c r="D5447" s="7" t="s">
        <v>5</v>
      </c>
      <c r="E5447" s="6">
        <v>0.1</v>
      </c>
      <c r="F5447" s="7">
        <v>8</v>
      </c>
      <c r="G5447" s="4">
        <v>2011</v>
      </c>
      <c r="H5447" s="18">
        <f t="shared" si="170"/>
        <v>2012</v>
      </c>
      <c r="I5447" s="5" t="s">
        <v>1989</v>
      </c>
      <c r="J5447" t="str">
        <f t="shared" si="171"/>
        <v>Clifford Chance</v>
      </c>
    </row>
    <row r="5448" spans="1:10" ht="15" x14ac:dyDescent="0.25">
      <c r="A5448" s="5" t="s">
        <v>2089</v>
      </c>
      <c r="B5448" s="6">
        <v>380</v>
      </c>
      <c r="C5448" s="7">
        <v>178</v>
      </c>
      <c r="D5448" s="7" t="s">
        <v>5</v>
      </c>
      <c r="E5448" s="6">
        <v>0</v>
      </c>
      <c r="F5448" s="7">
        <v>1</v>
      </c>
      <c r="G5448" s="4">
        <v>2011</v>
      </c>
      <c r="H5448" s="18">
        <f t="shared" si="170"/>
        <v>2012</v>
      </c>
      <c r="I5448" s="5" t="s">
        <v>2089</v>
      </c>
      <c r="J5448" t="str">
        <f t="shared" si="171"/>
        <v>Commercial Law</v>
      </c>
    </row>
    <row r="5449" spans="1:10" ht="15" x14ac:dyDescent="0.25">
      <c r="A5449" s="5" t="s">
        <v>1581</v>
      </c>
      <c r="B5449" s="8">
        <v>1088.5999999999999</v>
      </c>
      <c r="C5449" s="7">
        <v>127</v>
      </c>
      <c r="D5449" s="7" t="s">
        <v>5</v>
      </c>
      <c r="E5449" s="6">
        <v>0</v>
      </c>
      <c r="F5449" s="7">
        <v>4</v>
      </c>
      <c r="G5449" s="4">
        <v>2011</v>
      </c>
      <c r="H5449" s="18">
        <f t="shared" si="170"/>
        <v>2012</v>
      </c>
      <c r="I5449" s="5" t="s">
        <v>3539</v>
      </c>
      <c r="J5449" t="str">
        <f t="shared" si="171"/>
        <v>Conner Winters</v>
      </c>
    </row>
    <row r="5450" spans="1:10" ht="15" x14ac:dyDescent="0.25">
      <c r="A5450" s="5" t="s">
        <v>1512</v>
      </c>
      <c r="B5450" s="8">
        <v>2294.8000000000002</v>
      </c>
      <c r="C5450" s="7">
        <v>92</v>
      </c>
      <c r="D5450" s="7" t="s">
        <v>5</v>
      </c>
      <c r="E5450" s="6">
        <v>0.1</v>
      </c>
      <c r="F5450" s="7">
        <v>7</v>
      </c>
      <c r="G5450" s="4">
        <v>2011</v>
      </c>
      <c r="H5450" s="18">
        <f t="shared" si="170"/>
        <v>2012</v>
      </c>
      <c r="I5450" s="5" t="s">
        <v>3482</v>
      </c>
      <c r="J5450" t="str">
        <f t="shared" si="171"/>
        <v>Conyers Dill</v>
      </c>
    </row>
    <row r="5451" spans="1:10" ht="15" x14ac:dyDescent="0.25">
      <c r="A5451" s="5" t="s">
        <v>2056</v>
      </c>
      <c r="B5451" s="6">
        <v>980.7</v>
      </c>
      <c r="C5451" s="7">
        <v>133</v>
      </c>
      <c r="D5451" s="7" t="s">
        <v>5</v>
      </c>
      <c r="E5451" s="6">
        <v>0</v>
      </c>
      <c r="F5451" s="7">
        <v>10</v>
      </c>
      <c r="G5451" s="4">
        <v>2011</v>
      </c>
      <c r="H5451" s="18">
        <f t="shared" si="170"/>
        <v>2012</v>
      </c>
      <c r="I5451" s="5" t="s">
        <v>2056</v>
      </c>
      <c r="J5451" t="str">
        <f t="shared" si="171"/>
        <v>Cooley Godward</v>
      </c>
    </row>
    <row r="5452" spans="1:10" ht="15" x14ac:dyDescent="0.25">
      <c r="A5452" s="5" t="s">
        <v>1670</v>
      </c>
      <c r="B5452" s="8">
        <v>3360.4</v>
      </c>
      <c r="C5452" s="7">
        <v>78</v>
      </c>
      <c r="D5452" s="7" t="s">
        <v>5</v>
      </c>
      <c r="E5452" s="6">
        <v>0.1</v>
      </c>
      <c r="F5452" s="7">
        <v>31</v>
      </c>
      <c r="G5452" s="4">
        <v>2011</v>
      </c>
      <c r="H5452" s="18">
        <f t="shared" si="170"/>
        <v>2012</v>
      </c>
      <c r="I5452" s="5" t="s">
        <v>1670</v>
      </c>
      <c r="J5452" t="str">
        <f t="shared" si="171"/>
        <v>Cooley Godward</v>
      </c>
    </row>
    <row r="5453" spans="1:10" ht="15" x14ac:dyDescent="0.25">
      <c r="A5453" s="5" t="s">
        <v>14</v>
      </c>
      <c r="B5453" s="8">
        <v>2299.4</v>
      </c>
      <c r="C5453" s="7">
        <v>91</v>
      </c>
      <c r="D5453" s="7" t="s">
        <v>5</v>
      </c>
      <c r="E5453" s="6">
        <v>0.1</v>
      </c>
      <c r="F5453" s="7">
        <v>8</v>
      </c>
      <c r="G5453" s="4">
        <v>2011</v>
      </c>
      <c r="H5453" s="18">
        <f t="shared" si="170"/>
        <v>2012</v>
      </c>
      <c r="I5453" s="5" t="s">
        <v>2579</v>
      </c>
      <c r="J5453" t="str">
        <f t="shared" si="171"/>
        <v>Covington Burling</v>
      </c>
    </row>
    <row r="5454" spans="1:10" ht="15" x14ac:dyDescent="0.25">
      <c r="A5454" s="5" t="s">
        <v>15</v>
      </c>
      <c r="B5454" s="8">
        <v>22977.7</v>
      </c>
      <c r="C5454" s="7">
        <v>23</v>
      </c>
      <c r="D5454" s="7" t="s">
        <v>5</v>
      </c>
      <c r="E5454" s="6">
        <v>0.7</v>
      </c>
      <c r="F5454" s="7">
        <v>18</v>
      </c>
      <c r="G5454" s="4">
        <v>2011</v>
      </c>
      <c r="H5454" s="18">
        <f t="shared" si="170"/>
        <v>2012</v>
      </c>
      <c r="I5454" s="5" t="s">
        <v>2580</v>
      </c>
      <c r="J5454" t="str">
        <f t="shared" si="171"/>
        <v>Cravath Swaine</v>
      </c>
    </row>
    <row r="5455" spans="1:10" ht="15" x14ac:dyDescent="0.25">
      <c r="A5455" s="5" t="s">
        <v>1225</v>
      </c>
      <c r="B5455" s="6">
        <v>528.29999999999995</v>
      </c>
      <c r="C5455" s="7">
        <v>159</v>
      </c>
      <c r="D5455" s="7" t="s">
        <v>5</v>
      </c>
      <c r="E5455" s="6">
        <v>0</v>
      </c>
      <c r="F5455" s="7">
        <v>3</v>
      </c>
      <c r="G5455" s="4">
        <v>2011</v>
      </c>
      <c r="H5455" s="18">
        <f t="shared" si="170"/>
        <v>2012</v>
      </c>
      <c r="I5455" s="5" t="s">
        <v>3255</v>
      </c>
      <c r="J5455" t="str">
        <f t="shared" si="171"/>
        <v>Crowe Dunlevy</v>
      </c>
    </row>
    <row r="5456" spans="1:10" ht="15" x14ac:dyDescent="0.25">
      <c r="A5456" s="5" t="s">
        <v>1186</v>
      </c>
      <c r="B5456" s="6">
        <v>263.89999999999998</v>
      </c>
      <c r="C5456" s="7">
        <v>195</v>
      </c>
      <c r="D5456" s="7" t="s">
        <v>5</v>
      </c>
      <c r="E5456" s="6">
        <v>0</v>
      </c>
      <c r="F5456" s="7">
        <v>2</v>
      </c>
      <c r="G5456" s="4">
        <v>2011</v>
      </c>
      <c r="H5456" s="18">
        <f t="shared" si="170"/>
        <v>2012</v>
      </c>
      <c r="I5456" s="5" t="s">
        <v>2691</v>
      </c>
      <c r="J5456" t="str">
        <f t="shared" si="171"/>
        <v>Curtis Mallet-Prevost</v>
      </c>
    </row>
    <row r="5457" spans="1:10" ht="15" x14ac:dyDescent="0.25">
      <c r="A5457" s="5" t="s">
        <v>16</v>
      </c>
      <c r="B5457" s="8">
        <v>103299.9</v>
      </c>
      <c r="C5457" s="7">
        <v>7</v>
      </c>
      <c r="D5457" s="7" t="s">
        <v>5</v>
      </c>
      <c r="E5457" s="6">
        <v>3</v>
      </c>
      <c r="F5457" s="7">
        <v>84</v>
      </c>
      <c r="G5457" s="4">
        <v>2011</v>
      </c>
      <c r="H5457" s="18">
        <f t="shared" si="170"/>
        <v>2012</v>
      </c>
      <c r="I5457" s="5" t="s">
        <v>2581</v>
      </c>
      <c r="J5457" t="str">
        <f t="shared" si="171"/>
        <v>Davis Polk</v>
      </c>
    </row>
    <row r="5458" spans="1:10" ht="15" x14ac:dyDescent="0.25">
      <c r="A5458" s="5" t="s">
        <v>262</v>
      </c>
      <c r="B5458" s="6">
        <v>804.7</v>
      </c>
      <c r="C5458" s="7">
        <v>141</v>
      </c>
      <c r="D5458" s="7" t="s">
        <v>5</v>
      </c>
      <c r="E5458" s="6">
        <v>0</v>
      </c>
      <c r="F5458" s="7">
        <v>2</v>
      </c>
      <c r="G5458" s="4">
        <v>2011</v>
      </c>
      <c r="H5458" s="18">
        <f t="shared" si="170"/>
        <v>2012</v>
      </c>
      <c r="I5458" s="5" t="s">
        <v>262</v>
      </c>
      <c r="J5458" t="str">
        <f t="shared" si="171"/>
        <v>Davis Wright</v>
      </c>
    </row>
    <row r="5459" spans="1:10" ht="15" x14ac:dyDescent="0.25">
      <c r="A5459" s="5" t="s">
        <v>1102</v>
      </c>
      <c r="B5459" s="6">
        <v>385.4</v>
      </c>
      <c r="C5459" s="7">
        <v>177</v>
      </c>
      <c r="D5459" s="7" t="s">
        <v>5</v>
      </c>
      <c r="E5459" s="6">
        <v>0</v>
      </c>
      <c r="F5459" s="7">
        <v>5</v>
      </c>
      <c r="G5459" s="4">
        <v>2011</v>
      </c>
      <c r="H5459" s="18">
        <f t="shared" si="170"/>
        <v>2012</v>
      </c>
      <c r="I5459" s="5" t="s">
        <v>3160</v>
      </c>
      <c r="J5459" t="str">
        <f t="shared" si="171"/>
        <v>Davis Graham</v>
      </c>
    </row>
    <row r="5460" spans="1:10" ht="15" x14ac:dyDescent="0.25">
      <c r="A5460" s="5" t="s">
        <v>2065</v>
      </c>
      <c r="B5460" s="8">
        <v>1034.5</v>
      </c>
      <c r="C5460" s="7">
        <v>129</v>
      </c>
      <c r="D5460" s="7" t="s">
        <v>5</v>
      </c>
      <c r="E5460" s="6">
        <v>0</v>
      </c>
      <c r="F5460" s="7">
        <v>2</v>
      </c>
      <c r="G5460" s="4">
        <v>2011</v>
      </c>
      <c r="H5460" s="18">
        <f t="shared" si="170"/>
        <v>2012</v>
      </c>
      <c r="I5460" s="5" t="s">
        <v>2065</v>
      </c>
      <c r="J5460" t="str">
        <f t="shared" si="171"/>
        <v>De Brauw</v>
      </c>
    </row>
    <row r="5461" spans="1:10" ht="15" x14ac:dyDescent="0.25">
      <c r="A5461" s="5" t="s">
        <v>17</v>
      </c>
      <c r="B5461" s="8">
        <v>10760.3</v>
      </c>
      <c r="C5461" s="7">
        <v>43</v>
      </c>
      <c r="D5461" s="7" t="s">
        <v>5</v>
      </c>
      <c r="E5461" s="6">
        <v>0.3</v>
      </c>
      <c r="F5461" s="7">
        <v>15</v>
      </c>
      <c r="G5461" s="4">
        <v>2011</v>
      </c>
      <c r="H5461" s="18">
        <f t="shared" si="170"/>
        <v>2012</v>
      </c>
      <c r="I5461" s="5" t="s">
        <v>2582</v>
      </c>
      <c r="J5461" t="str">
        <f t="shared" si="171"/>
        <v>Debevoise Plimpton</v>
      </c>
    </row>
    <row r="5462" spans="1:10" ht="15" x14ac:dyDescent="0.25">
      <c r="A5462" s="5" t="s">
        <v>72</v>
      </c>
      <c r="B5462" s="8">
        <v>3936.3</v>
      </c>
      <c r="C5462" s="7">
        <v>72</v>
      </c>
      <c r="D5462" s="7" t="s">
        <v>5</v>
      </c>
      <c r="E5462" s="6">
        <v>0.1</v>
      </c>
      <c r="F5462" s="7">
        <v>16</v>
      </c>
      <c r="G5462" s="4">
        <v>2011</v>
      </c>
      <c r="H5462" s="18">
        <f t="shared" si="170"/>
        <v>2012</v>
      </c>
      <c r="I5462" s="5" t="s">
        <v>72</v>
      </c>
      <c r="J5462" t="str">
        <f t="shared" si="171"/>
        <v>Dechert</v>
      </c>
    </row>
    <row r="5463" spans="1:10" ht="15" x14ac:dyDescent="0.25">
      <c r="A5463" s="5" t="s">
        <v>2453</v>
      </c>
      <c r="B5463" s="8">
        <v>56999.3</v>
      </c>
      <c r="C5463" s="7">
        <v>15</v>
      </c>
      <c r="D5463" s="7" t="s">
        <v>5</v>
      </c>
      <c r="E5463" s="6">
        <v>1.7</v>
      </c>
      <c r="F5463" s="7">
        <v>25</v>
      </c>
      <c r="G5463" s="4">
        <v>2011</v>
      </c>
      <c r="H5463" s="18">
        <f t="shared" si="170"/>
        <v>2012</v>
      </c>
      <c r="I5463" s="5" t="s">
        <v>4109</v>
      </c>
      <c r="J5463" t="str">
        <f t="shared" si="171"/>
        <v>Dewey LeBoeuf</v>
      </c>
    </row>
    <row r="5464" spans="1:10" ht="15" x14ac:dyDescent="0.25">
      <c r="A5464" s="5" t="s">
        <v>1995</v>
      </c>
      <c r="B5464" s="8">
        <v>8513</v>
      </c>
      <c r="C5464" s="7">
        <v>48</v>
      </c>
      <c r="D5464" s="7" t="s">
        <v>5</v>
      </c>
      <c r="E5464" s="6">
        <v>0.3</v>
      </c>
      <c r="F5464" s="7">
        <v>45</v>
      </c>
      <c r="G5464" s="4">
        <v>2011</v>
      </c>
      <c r="H5464" s="18">
        <f t="shared" si="170"/>
        <v>2012</v>
      </c>
      <c r="I5464" s="5" t="s">
        <v>1995</v>
      </c>
      <c r="J5464" t="str">
        <f t="shared" si="171"/>
        <v>DLA Piper</v>
      </c>
    </row>
    <row r="5465" spans="1:10" ht="15" x14ac:dyDescent="0.25">
      <c r="A5465" s="5" t="s">
        <v>712</v>
      </c>
      <c r="B5465" s="8">
        <v>2450.4</v>
      </c>
      <c r="C5465" s="7">
        <v>89</v>
      </c>
      <c r="D5465" s="7" t="s">
        <v>5</v>
      </c>
      <c r="E5465" s="6">
        <v>0.1</v>
      </c>
      <c r="F5465" s="7">
        <v>14</v>
      </c>
      <c r="G5465" s="4">
        <v>2011</v>
      </c>
      <c r="H5465" s="18">
        <f t="shared" si="170"/>
        <v>2012</v>
      </c>
      <c r="I5465" s="5" t="s">
        <v>2825</v>
      </c>
      <c r="J5465" t="str">
        <f t="shared" si="171"/>
        <v>Dorsey Whitney</v>
      </c>
    </row>
    <row r="5466" spans="1:10" ht="15" x14ac:dyDescent="0.25">
      <c r="A5466" s="5" t="s">
        <v>713</v>
      </c>
      <c r="B5466" s="8">
        <v>1090.3</v>
      </c>
      <c r="C5466" s="7">
        <v>126</v>
      </c>
      <c r="D5466" s="7" t="s">
        <v>5</v>
      </c>
      <c r="E5466" s="6">
        <v>0</v>
      </c>
      <c r="F5466" s="7">
        <v>4</v>
      </c>
      <c r="G5466" s="4">
        <v>2011</v>
      </c>
      <c r="H5466" s="18">
        <f t="shared" si="170"/>
        <v>2012</v>
      </c>
      <c r="I5466" s="5" t="s">
        <v>2826</v>
      </c>
      <c r="J5466" t="str">
        <f t="shared" si="171"/>
        <v>Drinker Biddle</v>
      </c>
    </row>
    <row r="5467" spans="1:10" ht="15" x14ac:dyDescent="0.25">
      <c r="A5467" s="5" t="s">
        <v>714</v>
      </c>
      <c r="B5467" s="6">
        <v>964.8</v>
      </c>
      <c r="C5467" s="7">
        <v>134</v>
      </c>
      <c r="D5467" s="7" t="s">
        <v>5</v>
      </c>
      <c r="E5467" s="6">
        <v>0</v>
      </c>
      <c r="F5467" s="7">
        <v>6</v>
      </c>
      <c r="G5467" s="4">
        <v>2011</v>
      </c>
      <c r="H5467" s="18">
        <f t="shared" si="170"/>
        <v>2012</v>
      </c>
      <c r="I5467" s="5" t="s">
        <v>714</v>
      </c>
      <c r="J5467" t="str">
        <f t="shared" si="171"/>
        <v>Duane Morris</v>
      </c>
    </row>
    <row r="5468" spans="1:10" ht="15" x14ac:dyDescent="0.25">
      <c r="A5468" s="5" t="s">
        <v>75</v>
      </c>
      <c r="B5468" s="6">
        <v>350</v>
      </c>
      <c r="C5468" s="20">
        <v>181</v>
      </c>
      <c r="D5468" s="7">
        <v>1</v>
      </c>
      <c r="E5468" s="6">
        <v>0</v>
      </c>
      <c r="F5468" s="7">
        <v>2</v>
      </c>
      <c r="G5468" s="4">
        <v>2011</v>
      </c>
      <c r="H5468" s="18">
        <f t="shared" si="170"/>
        <v>2012</v>
      </c>
      <c r="I5468" s="5" t="s">
        <v>75</v>
      </c>
      <c r="J5468" t="str">
        <f t="shared" si="171"/>
        <v>Dykema Gossett</v>
      </c>
    </row>
    <row r="5469" spans="1:10" ht="15" x14ac:dyDescent="0.25">
      <c r="A5469" s="5" t="s">
        <v>1898</v>
      </c>
      <c r="B5469" s="6">
        <v>510.5</v>
      </c>
      <c r="C5469" s="7">
        <v>162</v>
      </c>
      <c r="D5469" s="7" t="s">
        <v>5</v>
      </c>
      <c r="E5469" s="6">
        <v>0</v>
      </c>
      <c r="F5469" s="7">
        <v>9</v>
      </c>
      <c r="G5469" s="4">
        <v>2011</v>
      </c>
      <c r="H5469" s="18">
        <f t="shared" si="170"/>
        <v>2012</v>
      </c>
      <c r="I5469" s="5" t="s">
        <v>3757</v>
      </c>
      <c r="J5469" t="str">
        <f t="shared" si="171"/>
        <v>Ellenoff Grossman</v>
      </c>
    </row>
    <row r="5470" spans="1:10" ht="15" x14ac:dyDescent="0.25">
      <c r="A5470" s="5" t="s">
        <v>133</v>
      </c>
      <c r="B5470" s="8">
        <v>8257.7999999999993</v>
      </c>
      <c r="C5470" s="7">
        <v>50</v>
      </c>
      <c r="D5470" s="7" t="s">
        <v>5</v>
      </c>
      <c r="E5470" s="6">
        <v>0.2</v>
      </c>
      <c r="F5470" s="7">
        <v>15</v>
      </c>
      <c r="G5470" s="4">
        <v>2011</v>
      </c>
      <c r="H5470" s="18">
        <f t="shared" si="170"/>
        <v>2012</v>
      </c>
      <c r="I5470" s="5" t="s">
        <v>2636</v>
      </c>
      <c r="J5470" t="str">
        <f t="shared" si="171"/>
        <v>Faegre Benson</v>
      </c>
    </row>
    <row r="5471" spans="1:10" ht="15" x14ac:dyDescent="0.25">
      <c r="A5471" s="5" t="s">
        <v>716</v>
      </c>
      <c r="B5471" s="8">
        <v>12684.6</v>
      </c>
      <c r="C5471" s="7">
        <v>34</v>
      </c>
      <c r="D5471" s="7" t="s">
        <v>5</v>
      </c>
      <c r="E5471" s="6">
        <v>0.4</v>
      </c>
      <c r="F5471" s="7">
        <v>14</v>
      </c>
      <c r="G5471" s="4">
        <v>2011</v>
      </c>
      <c r="H5471" s="18">
        <f t="shared" si="170"/>
        <v>2012</v>
      </c>
      <c r="I5471" s="5" t="s">
        <v>2827</v>
      </c>
      <c r="J5471" t="str">
        <f t="shared" si="171"/>
        <v>Fenwick West</v>
      </c>
    </row>
    <row r="5472" spans="1:10" ht="15" x14ac:dyDescent="0.25">
      <c r="A5472" s="5" t="s">
        <v>76</v>
      </c>
      <c r="B5472" s="8">
        <v>12117.8</v>
      </c>
      <c r="C5472" s="7">
        <v>40</v>
      </c>
      <c r="D5472" s="7" t="s">
        <v>5</v>
      </c>
      <c r="E5472" s="6">
        <v>0.4</v>
      </c>
      <c r="F5472" s="7">
        <v>15</v>
      </c>
      <c r="G5472" s="4">
        <v>2011</v>
      </c>
      <c r="H5472" s="18">
        <f t="shared" si="170"/>
        <v>2012</v>
      </c>
      <c r="I5472" s="5" t="s">
        <v>2617</v>
      </c>
      <c r="J5472" t="str">
        <f t="shared" si="171"/>
        <v>Foley Lardner</v>
      </c>
    </row>
    <row r="5473" spans="1:10" ht="15" x14ac:dyDescent="0.25">
      <c r="A5473" s="5" t="s">
        <v>1230</v>
      </c>
      <c r="B5473" s="8">
        <v>2227.3000000000002</v>
      </c>
      <c r="C5473" s="7">
        <v>93</v>
      </c>
      <c r="D5473" s="7" t="s">
        <v>5</v>
      </c>
      <c r="E5473" s="6">
        <v>0.1</v>
      </c>
      <c r="F5473" s="7">
        <v>8</v>
      </c>
      <c r="G5473" s="4">
        <v>2011</v>
      </c>
      <c r="H5473" s="18">
        <f t="shared" si="170"/>
        <v>2012</v>
      </c>
      <c r="I5473" s="5" t="s">
        <v>3260</v>
      </c>
      <c r="J5473" t="str">
        <f t="shared" si="171"/>
        <v>Fredrikson Byron</v>
      </c>
    </row>
    <row r="5474" spans="1:10" ht="15" x14ac:dyDescent="0.25">
      <c r="A5474" s="5" t="s">
        <v>1920</v>
      </c>
      <c r="B5474" s="8">
        <v>1531.5</v>
      </c>
      <c r="C5474" s="7">
        <v>112</v>
      </c>
      <c r="D5474" s="7" t="s">
        <v>5</v>
      </c>
      <c r="E5474" s="6">
        <v>0.1</v>
      </c>
      <c r="F5474" s="7">
        <v>6</v>
      </c>
      <c r="G5474" s="4">
        <v>2011</v>
      </c>
      <c r="H5474" s="18">
        <f t="shared" si="170"/>
        <v>2012</v>
      </c>
      <c r="I5474" s="5" t="s">
        <v>1920</v>
      </c>
      <c r="J5474" t="str">
        <f t="shared" si="171"/>
        <v>Freshfields Bruckhaus</v>
      </c>
    </row>
    <row r="5475" spans="1:10" ht="15" x14ac:dyDescent="0.25">
      <c r="A5475" s="5" t="s">
        <v>997</v>
      </c>
      <c r="B5475" s="8">
        <v>6684.3</v>
      </c>
      <c r="C5475" s="7">
        <v>56</v>
      </c>
      <c r="D5475" s="7" t="s">
        <v>5</v>
      </c>
      <c r="E5475" s="6">
        <v>0.2</v>
      </c>
      <c r="F5475" s="7">
        <v>18</v>
      </c>
      <c r="G5475" s="4">
        <v>2011</v>
      </c>
      <c r="H5475" s="18">
        <f t="shared" si="170"/>
        <v>2012</v>
      </c>
      <c r="I5475" s="5" t="s">
        <v>2585</v>
      </c>
      <c r="J5475" t="str">
        <f t="shared" si="171"/>
        <v>Fried Frank</v>
      </c>
    </row>
    <row r="5476" spans="1:10" ht="15" x14ac:dyDescent="0.25">
      <c r="A5476" s="5" t="s">
        <v>22</v>
      </c>
      <c r="B5476" s="8">
        <v>5088.1000000000004</v>
      </c>
      <c r="C5476" s="7">
        <v>64</v>
      </c>
      <c r="D5476" s="7" t="s">
        <v>5</v>
      </c>
      <c r="E5476" s="6">
        <v>0.2</v>
      </c>
      <c r="F5476" s="7">
        <v>19</v>
      </c>
      <c r="G5476" s="4">
        <v>2011</v>
      </c>
      <c r="H5476" s="18">
        <f t="shared" si="170"/>
        <v>2012</v>
      </c>
      <c r="I5476" s="5" t="s">
        <v>2586</v>
      </c>
      <c r="J5476" t="str">
        <f t="shared" si="171"/>
        <v>Fulbright Jaworski</v>
      </c>
    </row>
    <row r="5477" spans="1:10" ht="15" x14ac:dyDescent="0.25">
      <c r="A5477" s="5" t="s">
        <v>858</v>
      </c>
      <c r="B5477" s="8">
        <v>236715.7</v>
      </c>
      <c r="C5477" s="7">
        <v>1</v>
      </c>
      <c r="D5477" s="7" t="s">
        <v>5</v>
      </c>
      <c r="E5477" s="6">
        <v>7</v>
      </c>
      <c r="F5477" s="9">
        <v>1285</v>
      </c>
      <c r="G5477" s="4">
        <v>2011</v>
      </c>
      <c r="H5477" s="18">
        <f t="shared" si="170"/>
        <v>2012</v>
      </c>
      <c r="I5477" s="5" t="s">
        <v>858</v>
      </c>
      <c r="J5477" t="str">
        <f t="shared" si="171"/>
        <v>General Counsel</v>
      </c>
    </row>
    <row r="5478" spans="1:10" ht="15" x14ac:dyDescent="0.25">
      <c r="A5478" s="5" t="s">
        <v>921</v>
      </c>
      <c r="B5478" s="8">
        <v>107604</v>
      </c>
      <c r="C5478" s="7">
        <v>6</v>
      </c>
      <c r="D5478" s="7" t="s">
        <v>5</v>
      </c>
      <c r="E5478" s="6">
        <v>3.2</v>
      </c>
      <c r="F5478" s="7">
        <v>46</v>
      </c>
      <c r="G5478" s="4">
        <v>2011</v>
      </c>
      <c r="H5478" s="18">
        <f t="shared" si="170"/>
        <v>2012</v>
      </c>
      <c r="I5478" s="5" t="s">
        <v>2587</v>
      </c>
      <c r="J5478" t="str">
        <f t="shared" si="171"/>
        <v>Gibson Dunn</v>
      </c>
    </row>
    <row r="5479" spans="1:10" ht="15" x14ac:dyDescent="0.25">
      <c r="A5479" s="5" t="s">
        <v>2492</v>
      </c>
      <c r="B5479" s="6">
        <v>500</v>
      </c>
      <c r="C5479" s="20">
        <v>163</v>
      </c>
      <c r="D5479" s="7">
        <v>1</v>
      </c>
      <c r="E5479" s="6">
        <v>0</v>
      </c>
      <c r="F5479" s="7">
        <v>1</v>
      </c>
      <c r="G5479" s="4">
        <v>2011</v>
      </c>
      <c r="H5479" s="18">
        <f t="shared" si="170"/>
        <v>2012</v>
      </c>
      <c r="I5479" s="5" t="s">
        <v>2492</v>
      </c>
      <c r="J5479" t="str">
        <f t="shared" si="171"/>
        <v>Goltsblat BLP</v>
      </c>
    </row>
    <row r="5480" spans="1:10" ht="15" x14ac:dyDescent="0.25">
      <c r="A5480" s="5" t="s">
        <v>728</v>
      </c>
      <c r="B5480" s="8">
        <v>5802.4</v>
      </c>
      <c r="C5480" s="7">
        <v>58</v>
      </c>
      <c r="D5480" s="7" t="s">
        <v>5</v>
      </c>
      <c r="E5480" s="6">
        <v>0.2</v>
      </c>
      <c r="F5480" s="7">
        <v>32</v>
      </c>
      <c r="G5480" s="4">
        <v>2011</v>
      </c>
      <c r="H5480" s="18">
        <f t="shared" si="170"/>
        <v>2012</v>
      </c>
      <c r="I5480" s="5" t="s">
        <v>728</v>
      </c>
      <c r="J5480" t="str">
        <f t="shared" si="171"/>
        <v>Goodwin Procter</v>
      </c>
    </row>
    <row r="5481" spans="1:10" ht="15" x14ac:dyDescent="0.25">
      <c r="A5481" s="5" t="s">
        <v>1686</v>
      </c>
      <c r="B5481" s="8">
        <v>1008</v>
      </c>
      <c r="C5481" s="7">
        <v>131</v>
      </c>
      <c r="D5481" s="7" t="s">
        <v>5</v>
      </c>
      <c r="E5481" s="6">
        <v>0</v>
      </c>
      <c r="F5481" s="7">
        <v>2</v>
      </c>
      <c r="G5481" s="4">
        <v>2011</v>
      </c>
      <c r="H5481" s="18">
        <f t="shared" si="170"/>
        <v>2012</v>
      </c>
      <c r="I5481" s="5" t="s">
        <v>3617</v>
      </c>
      <c r="J5481" t="str">
        <f t="shared" si="171"/>
        <v>Graydon Head</v>
      </c>
    </row>
    <row r="5482" spans="1:10" ht="15" x14ac:dyDescent="0.25">
      <c r="A5482" s="5" t="s">
        <v>1160</v>
      </c>
      <c r="B5482" s="8">
        <v>1870</v>
      </c>
      <c r="C5482" s="7">
        <v>101</v>
      </c>
      <c r="D5482" s="7" t="s">
        <v>5</v>
      </c>
      <c r="E5482" s="6">
        <v>0.1</v>
      </c>
      <c r="F5482" s="7">
        <v>1</v>
      </c>
      <c r="G5482" s="4">
        <v>2011</v>
      </c>
      <c r="H5482" s="18">
        <f t="shared" si="170"/>
        <v>2012</v>
      </c>
      <c r="I5482" s="5" t="s">
        <v>3206</v>
      </c>
      <c r="J5482" t="str">
        <f t="shared" si="171"/>
        <v>Graydon Head</v>
      </c>
    </row>
    <row r="5483" spans="1:10" ht="15" x14ac:dyDescent="0.25">
      <c r="A5483" s="5" t="s">
        <v>236</v>
      </c>
      <c r="B5483" s="8">
        <v>5729</v>
      </c>
      <c r="C5483" s="7">
        <v>59</v>
      </c>
      <c r="D5483" s="7" t="s">
        <v>5</v>
      </c>
      <c r="E5483" s="6">
        <v>0.2</v>
      </c>
      <c r="F5483" s="7">
        <v>22</v>
      </c>
      <c r="G5483" s="4">
        <v>2011</v>
      </c>
      <c r="H5483" s="18">
        <f t="shared" si="170"/>
        <v>2012</v>
      </c>
      <c r="I5483" s="5" t="s">
        <v>236</v>
      </c>
      <c r="J5483" t="str">
        <f t="shared" si="171"/>
        <v>Greenberg Traurig</v>
      </c>
    </row>
    <row r="5484" spans="1:10" ht="15" x14ac:dyDescent="0.25">
      <c r="A5484" s="5" t="s">
        <v>1612</v>
      </c>
      <c r="B5484" s="6">
        <v>638.9</v>
      </c>
      <c r="C5484" s="7">
        <v>152</v>
      </c>
      <c r="D5484" s="7" t="s">
        <v>5</v>
      </c>
      <c r="E5484" s="6">
        <v>0</v>
      </c>
      <c r="F5484" s="7">
        <v>7</v>
      </c>
      <c r="G5484" s="4">
        <v>2011</v>
      </c>
      <c r="H5484" s="18">
        <f t="shared" si="170"/>
        <v>2012</v>
      </c>
      <c r="I5484" s="5" t="s">
        <v>2974</v>
      </c>
      <c r="J5484" t="str">
        <f t="shared" si="171"/>
        <v>Gunderson Dettmer</v>
      </c>
    </row>
    <row r="5485" spans="1:10" ht="15" x14ac:dyDescent="0.25">
      <c r="A5485" s="5" t="s">
        <v>1349</v>
      </c>
      <c r="B5485" s="8">
        <v>1085.5999999999999</v>
      </c>
      <c r="C5485" s="7">
        <v>128</v>
      </c>
      <c r="D5485" s="7" t="s">
        <v>5</v>
      </c>
      <c r="E5485" s="6">
        <v>0</v>
      </c>
      <c r="F5485" s="7">
        <v>1</v>
      </c>
      <c r="G5485" s="4">
        <v>2011</v>
      </c>
      <c r="H5485" s="18">
        <f t="shared" si="170"/>
        <v>2012</v>
      </c>
      <c r="I5485" s="5" t="s">
        <v>3354</v>
      </c>
      <c r="J5485" t="str">
        <f t="shared" si="171"/>
        <v>Harney Westwood</v>
      </c>
    </row>
    <row r="5486" spans="1:10" ht="15" x14ac:dyDescent="0.25">
      <c r="A5486" s="5" t="s">
        <v>1140</v>
      </c>
      <c r="B5486" s="8">
        <v>1245</v>
      </c>
      <c r="C5486" s="7">
        <v>118</v>
      </c>
      <c r="D5486" s="7" t="s">
        <v>5</v>
      </c>
      <c r="E5486" s="6">
        <v>0</v>
      </c>
      <c r="F5486" s="7">
        <v>12</v>
      </c>
      <c r="G5486" s="4">
        <v>2011</v>
      </c>
      <c r="H5486" s="18">
        <f t="shared" si="170"/>
        <v>2012</v>
      </c>
      <c r="I5486" s="5" t="s">
        <v>3189</v>
      </c>
      <c r="J5486" t="str">
        <f t="shared" si="171"/>
        <v>Haynes Boone</v>
      </c>
    </row>
    <row r="5487" spans="1:10" ht="15" x14ac:dyDescent="0.25">
      <c r="A5487" s="5" t="s">
        <v>2107</v>
      </c>
      <c r="B5487" s="6">
        <v>293.39999999999998</v>
      </c>
      <c r="C5487" s="7">
        <v>191</v>
      </c>
      <c r="D5487" s="7" t="s">
        <v>5</v>
      </c>
      <c r="E5487" s="6">
        <v>0</v>
      </c>
      <c r="F5487" s="7">
        <v>2</v>
      </c>
      <c r="G5487" s="4">
        <v>2011</v>
      </c>
      <c r="H5487" s="18">
        <f t="shared" si="170"/>
        <v>2012</v>
      </c>
      <c r="I5487" s="5" t="s">
        <v>2107</v>
      </c>
      <c r="J5487" t="str">
        <f t="shared" si="171"/>
        <v>Heenan Blaikie</v>
      </c>
    </row>
    <row r="5488" spans="1:10" ht="15" x14ac:dyDescent="0.25">
      <c r="A5488" s="5" t="s">
        <v>2093</v>
      </c>
      <c r="B5488" s="6">
        <v>499.7</v>
      </c>
      <c r="C5488" s="7">
        <v>165</v>
      </c>
      <c r="D5488" s="7" t="s">
        <v>5</v>
      </c>
      <c r="E5488" s="6">
        <v>0</v>
      </c>
      <c r="F5488" s="7">
        <v>3</v>
      </c>
      <c r="G5488" s="4">
        <v>2011</v>
      </c>
      <c r="H5488" s="18">
        <f t="shared" si="170"/>
        <v>2012</v>
      </c>
      <c r="I5488" s="5" t="s">
        <v>3857</v>
      </c>
      <c r="J5488" t="str">
        <f t="shared" si="171"/>
        <v>Hinckley Allen</v>
      </c>
    </row>
    <row r="5489" spans="1:10" ht="15" x14ac:dyDescent="0.25">
      <c r="A5489" s="5" t="s">
        <v>633</v>
      </c>
      <c r="B5489" s="8">
        <v>19512.3</v>
      </c>
      <c r="C5489" s="7">
        <v>25</v>
      </c>
      <c r="D5489" s="7" t="s">
        <v>5</v>
      </c>
      <c r="E5489" s="6">
        <v>0.6</v>
      </c>
      <c r="F5489" s="7">
        <v>11</v>
      </c>
      <c r="G5489" s="4">
        <v>2011</v>
      </c>
      <c r="H5489" s="18">
        <f t="shared" si="170"/>
        <v>2012</v>
      </c>
      <c r="I5489" s="5" t="s">
        <v>633</v>
      </c>
      <c r="J5489" t="str">
        <f t="shared" si="171"/>
        <v>Hogan Lovells</v>
      </c>
    </row>
    <row r="5490" spans="1:10" ht="15" x14ac:dyDescent="0.25">
      <c r="A5490" s="5" t="s">
        <v>2087</v>
      </c>
      <c r="B5490" s="8">
        <v>4740</v>
      </c>
      <c r="C5490" s="7">
        <v>67</v>
      </c>
      <c r="D5490" s="7" t="s">
        <v>5</v>
      </c>
      <c r="E5490" s="6">
        <v>0.1</v>
      </c>
      <c r="F5490" s="7">
        <v>25</v>
      </c>
      <c r="G5490" s="4">
        <v>2011</v>
      </c>
      <c r="H5490" s="18">
        <f t="shared" si="170"/>
        <v>2012</v>
      </c>
      <c r="I5490" s="5" t="s">
        <v>2087</v>
      </c>
      <c r="J5490" t="str">
        <f t="shared" si="171"/>
        <v>Hogan Lovells</v>
      </c>
    </row>
    <row r="5491" spans="1:10" ht="15" x14ac:dyDescent="0.25">
      <c r="A5491" s="5" t="s">
        <v>278</v>
      </c>
      <c r="B5491" s="6">
        <v>613</v>
      </c>
      <c r="C5491" s="7">
        <v>153</v>
      </c>
      <c r="D5491" s="7" t="s">
        <v>5</v>
      </c>
      <c r="E5491" s="6">
        <v>0</v>
      </c>
      <c r="F5491" s="7">
        <v>4</v>
      </c>
      <c r="G5491" s="4">
        <v>2011</v>
      </c>
      <c r="H5491" s="18">
        <f t="shared" si="170"/>
        <v>2012</v>
      </c>
      <c r="I5491" s="5" t="s">
        <v>2702</v>
      </c>
      <c r="J5491" t="str">
        <f t="shared" si="171"/>
        <v>Holland Hart</v>
      </c>
    </row>
    <row r="5492" spans="1:10" ht="15" x14ac:dyDescent="0.25">
      <c r="A5492" s="5" t="s">
        <v>739</v>
      </c>
      <c r="B5492" s="6">
        <v>766.4</v>
      </c>
      <c r="C5492" s="7">
        <v>142</v>
      </c>
      <c r="D5492" s="7" t="s">
        <v>5</v>
      </c>
      <c r="E5492" s="6">
        <v>0</v>
      </c>
      <c r="F5492" s="7">
        <v>9</v>
      </c>
      <c r="G5492" s="4">
        <v>2011</v>
      </c>
      <c r="H5492" s="18">
        <f t="shared" si="170"/>
        <v>2012</v>
      </c>
      <c r="I5492" s="5" t="s">
        <v>2838</v>
      </c>
      <c r="J5492" t="str">
        <f t="shared" si="171"/>
        <v>Holland Knight</v>
      </c>
    </row>
    <row r="5493" spans="1:10" ht="15" x14ac:dyDescent="0.25">
      <c r="A5493" s="5" t="s">
        <v>976</v>
      </c>
      <c r="B5493" s="6">
        <v>743.7</v>
      </c>
      <c r="C5493" s="7">
        <v>144</v>
      </c>
      <c r="D5493" s="7" t="s">
        <v>5</v>
      </c>
      <c r="E5493" s="6">
        <v>0</v>
      </c>
      <c r="F5493" s="7">
        <v>5</v>
      </c>
      <c r="G5493" s="4">
        <v>2011</v>
      </c>
      <c r="H5493" s="18">
        <f t="shared" si="170"/>
        <v>2012</v>
      </c>
      <c r="I5493" s="5" t="s">
        <v>976</v>
      </c>
      <c r="J5493" t="str">
        <f t="shared" si="171"/>
        <v>Honigman Miller</v>
      </c>
    </row>
    <row r="5494" spans="1:10" ht="15" x14ac:dyDescent="0.25">
      <c r="A5494" s="5" t="s">
        <v>140</v>
      </c>
      <c r="B5494" s="6">
        <v>350</v>
      </c>
      <c r="C5494" s="20">
        <v>181</v>
      </c>
      <c r="D5494" s="7">
        <v>1</v>
      </c>
      <c r="E5494" s="6">
        <v>0</v>
      </c>
      <c r="F5494" s="7">
        <v>1</v>
      </c>
      <c r="G5494" s="4">
        <v>2011</v>
      </c>
      <c r="H5494" s="18">
        <f t="shared" si="170"/>
        <v>2012</v>
      </c>
      <c r="I5494" s="5" t="s">
        <v>2639</v>
      </c>
      <c r="J5494" t="str">
        <f t="shared" si="171"/>
        <v>Hughes Hubbard</v>
      </c>
    </row>
    <row r="5495" spans="1:10" ht="15" x14ac:dyDescent="0.25">
      <c r="A5495" s="5" t="s">
        <v>24</v>
      </c>
      <c r="B5495" s="8">
        <v>110792.4</v>
      </c>
      <c r="C5495" s="7">
        <v>5</v>
      </c>
      <c r="D5495" s="7" t="s">
        <v>5</v>
      </c>
      <c r="E5495" s="6">
        <v>3.3</v>
      </c>
      <c r="F5495" s="7">
        <v>250</v>
      </c>
      <c r="G5495" s="4">
        <v>2011</v>
      </c>
      <c r="H5495" s="18">
        <f t="shared" si="170"/>
        <v>2012</v>
      </c>
      <c r="I5495" s="5" t="s">
        <v>2588</v>
      </c>
      <c r="J5495" t="str">
        <f t="shared" si="171"/>
        <v>Hunton Williams</v>
      </c>
    </row>
    <row r="5496" spans="1:10" ht="15" x14ac:dyDescent="0.25">
      <c r="A5496" s="5" t="s">
        <v>2051</v>
      </c>
      <c r="B5496" s="8">
        <v>1727.9</v>
      </c>
      <c r="C5496" s="7">
        <v>106</v>
      </c>
      <c r="D5496" s="7" t="s">
        <v>5</v>
      </c>
      <c r="E5496" s="6">
        <v>0.1</v>
      </c>
      <c r="F5496" s="7">
        <v>5</v>
      </c>
      <c r="G5496" s="4">
        <v>2011</v>
      </c>
      <c r="H5496" s="18">
        <f t="shared" si="170"/>
        <v>2012</v>
      </c>
      <c r="I5496" s="5" t="s">
        <v>2051</v>
      </c>
      <c r="J5496" t="str">
        <f t="shared" si="171"/>
        <v>Husch Blackwell</v>
      </c>
    </row>
    <row r="5497" spans="1:10" ht="15" x14ac:dyDescent="0.25">
      <c r="A5497" s="5" t="s">
        <v>743</v>
      </c>
      <c r="B5497" s="6">
        <v>312.10000000000002</v>
      </c>
      <c r="C5497" s="7">
        <v>187</v>
      </c>
      <c r="D5497" s="7" t="s">
        <v>5</v>
      </c>
      <c r="E5497" s="6">
        <v>0</v>
      </c>
      <c r="F5497" s="7">
        <v>2</v>
      </c>
      <c r="G5497" s="4">
        <v>2011</v>
      </c>
      <c r="H5497" s="18">
        <f t="shared" si="170"/>
        <v>2012</v>
      </c>
      <c r="I5497" s="5" t="s">
        <v>743</v>
      </c>
      <c r="J5497" t="str">
        <f t="shared" si="171"/>
        <v>Ice Miller</v>
      </c>
    </row>
    <row r="5498" spans="1:10" ht="15" x14ac:dyDescent="0.25">
      <c r="A5498" s="5" t="s">
        <v>1629</v>
      </c>
      <c r="B5498" s="6">
        <v>259</v>
      </c>
      <c r="C5498" s="7">
        <v>199</v>
      </c>
      <c r="D5498" s="7" t="s">
        <v>5</v>
      </c>
      <c r="E5498" s="6">
        <v>0</v>
      </c>
      <c r="F5498" s="7">
        <v>3</v>
      </c>
      <c r="G5498" s="4">
        <v>2011</v>
      </c>
      <c r="H5498" s="18">
        <f t="shared" si="170"/>
        <v>2012</v>
      </c>
      <c r="I5498" s="5" t="s">
        <v>1629</v>
      </c>
      <c r="J5498" t="str">
        <f t="shared" si="171"/>
        <v>Jackson Walker</v>
      </c>
    </row>
    <row r="5499" spans="1:10" ht="15" x14ac:dyDescent="0.25">
      <c r="A5499" s="5" t="s">
        <v>1175</v>
      </c>
      <c r="B5499" s="6">
        <v>521.4</v>
      </c>
      <c r="C5499" s="7">
        <v>160</v>
      </c>
      <c r="D5499" s="7" t="s">
        <v>5</v>
      </c>
      <c r="E5499" s="6">
        <v>0</v>
      </c>
      <c r="F5499" s="7">
        <v>2</v>
      </c>
      <c r="G5499" s="4">
        <v>2011</v>
      </c>
      <c r="H5499" s="18">
        <f t="shared" si="170"/>
        <v>2012</v>
      </c>
      <c r="I5499" s="5" t="s">
        <v>3218</v>
      </c>
      <c r="J5499" t="str">
        <f t="shared" si="171"/>
        <v>Jaeckle Fleischmann</v>
      </c>
    </row>
    <row r="5500" spans="1:10" ht="15" x14ac:dyDescent="0.25">
      <c r="A5500" s="5" t="s">
        <v>85</v>
      </c>
      <c r="B5500" s="8">
        <v>5285.8</v>
      </c>
      <c r="C5500" s="7">
        <v>61</v>
      </c>
      <c r="D5500" s="7" t="s">
        <v>5</v>
      </c>
      <c r="E5500" s="6">
        <v>0.2</v>
      </c>
      <c r="F5500" s="7">
        <v>3</v>
      </c>
      <c r="G5500" s="4">
        <v>2011</v>
      </c>
      <c r="H5500" s="18">
        <f t="shared" si="170"/>
        <v>2012</v>
      </c>
      <c r="I5500" s="5" t="s">
        <v>2621</v>
      </c>
      <c r="J5500" t="str">
        <f t="shared" si="171"/>
        <v>Jenner Block</v>
      </c>
    </row>
    <row r="5501" spans="1:10" ht="15" x14ac:dyDescent="0.25">
      <c r="A5501" s="5" t="s">
        <v>1760</v>
      </c>
      <c r="B5501" s="6">
        <v>696.8</v>
      </c>
      <c r="C5501" s="7">
        <v>149</v>
      </c>
      <c r="D5501" s="7" t="s">
        <v>5</v>
      </c>
      <c r="E5501" s="6">
        <v>0</v>
      </c>
      <c r="F5501" s="7">
        <v>3</v>
      </c>
      <c r="G5501" s="4">
        <v>2011</v>
      </c>
      <c r="H5501" s="18">
        <f t="shared" si="170"/>
        <v>2012</v>
      </c>
      <c r="I5501" s="5" t="s">
        <v>3662</v>
      </c>
      <c r="J5501" t="str">
        <f t="shared" si="171"/>
        <v>Jones Keller</v>
      </c>
    </row>
    <row r="5502" spans="1:10" ht="15" x14ac:dyDescent="0.25">
      <c r="A5502" s="5" t="s">
        <v>470</v>
      </c>
      <c r="B5502" s="8">
        <v>12456</v>
      </c>
      <c r="C5502" s="7">
        <v>37</v>
      </c>
      <c r="D5502" s="7" t="s">
        <v>5</v>
      </c>
      <c r="E5502" s="6">
        <v>0.4</v>
      </c>
      <c r="F5502" s="7">
        <v>40</v>
      </c>
      <c r="G5502" s="4">
        <v>2011</v>
      </c>
      <c r="H5502" s="18">
        <f t="shared" si="170"/>
        <v>2012</v>
      </c>
      <c r="I5502" s="5" t="s">
        <v>470</v>
      </c>
      <c r="J5502" t="str">
        <f t="shared" si="171"/>
        <v>Jones Day</v>
      </c>
    </row>
    <row r="5503" spans="1:10" ht="15" x14ac:dyDescent="0.25">
      <c r="A5503" s="5" t="s">
        <v>988</v>
      </c>
      <c r="B5503" s="8">
        <v>1996</v>
      </c>
      <c r="C5503" s="7">
        <v>100</v>
      </c>
      <c r="D5503" s="7" t="s">
        <v>5</v>
      </c>
      <c r="E5503" s="6">
        <v>0.1</v>
      </c>
      <c r="F5503" s="7">
        <v>1</v>
      </c>
      <c r="G5503" s="4">
        <v>2011</v>
      </c>
      <c r="H5503" s="18">
        <f t="shared" si="170"/>
        <v>2012</v>
      </c>
      <c r="I5503" s="5" t="s">
        <v>2589</v>
      </c>
      <c r="J5503" t="str">
        <f t="shared" si="171"/>
        <v>Jones Day</v>
      </c>
    </row>
    <row r="5504" spans="1:10" ht="15" x14ac:dyDescent="0.25">
      <c r="A5504" s="5" t="s">
        <v>2488</v>
      </c>
      <c r="B5504" s="6">
        <v>454.6</v>
      </c>
      <c r="C5504" s="7">
        <v>167</v>
      </c>
      <c r="D5504" s="7" t="s">
        <v>5</v>
      </c>
      <c r="E5504" s="6">
        <v>0</v>
      </c>
      <c r="F5504" s="7">
        <v>3</v>
      </c>
      <c r="G5504" s="4">
        <v>2011</v>
      </c>
      <c r="H5504" s="18">
        <f t="shared" si="170"/>
        <v>2012</v>
      </c>
      <c r="I5504" s="5" t="s">
        <v>2488</v>
      </c>
      <c r="J5504" t="str">
        <f t="shared" si="171"/>
        <v>Jones Vargas</v>
      </c>
    </row>
    <row r="5505" spans="1:10" ht="15" x14ac:dyDescent="0.25">
      <c r="A5505" s="5" t="s">
        <v>861</v>
      </c>
      <c r="B5505" s="8">
        <v>7127</v>
      </c>
      <c r="C5505" s="7">
        <v>55</v>
      </c>
      <c r="D5505" s="7" t="s">
        <v>5</v>
      </c>
      <c r="E5505" s="6">
        <v>0.2</v>
      </c>
      <c r="F5505" s="7">
        <v>5</v>
      </c>
      <c r="G5505" s="4">
        <v>2011</v>
      </c>
      <c r="H5505" s="18">
        <f t="shared" si="170"/>
        <v>2012</v>
      </c>
      <c r="I5505" s="5" t="s">
        <v>2986</v>
      </c>
      <c r="J5505" t="str">
        <f t="shared" si="171"/>
        <v>Jones Walker</v>
      </c>
    </row>
    <row r="5506" spans="1:10" ht="15" x14ac:dyDescent="0.25">
      <c r="A5506" s="5" t="s">
        <v>577</v>
      </c>
      <c r="B5506" s="8">
        <v>11480.7</v>
      </c>
      <c r="C5506" s="7">
        <v>41</v>
      </c>
      <c r="D5506" s="7" t="s">
        <v>5</v>
      </c>
      <c r="E5506" s="6">
        <v>0.3</v>
      </c>
      <c r="F5506" s="7">
        <v>36</v>
      </c>
      <c r="G5506" s="4">
        <v>2011</v>
      </c>
      <c r="H5506" s="18">
        <f t="shared" ref="H5506:H5569" si="172">G5506+1</f>
        <v>2012</v>
      </c>
      <c r="I5506" s="5" t="s">
        <v>2570</v>
      </c>
      <c r="J5506" t="str">
        <f t="shared" ref="J5506:J5569" si="173">TRIM(LEFT(SUBSTITUTE(I5506," ",REPT(" ",100)),200))</f>
        <v>KL Gates</v>
      </c>
    </row>
    <row r="5507" spans="1:10" ht="15" x14ac:dyDescent="0.25">
      <c r="A5507" s="5" t="s">
        <v>752</v>
      </c>
      <c r="B5507" s="8">
        <v>10280.9</v>
      </c>
      <c r="C5507" s="7">
        <v>45</v>
      </c>
      <c r="D5507" s="7" t="s">
        <v>5</v>
      </c>
      <c r="E5507" s="6">
        <v>0.3</v>
      </c>
      <c r="F5507" s="7">
        <v>11</v>
      </c>
      <c r="G5507" s="4">
        <v>2011</v>
      </c>
      <c r="H5507" s="18">
        <f t="shared" si="172"/>
        <v>2012</v>
      </c>
      <c r="I5507" s="5" t="s">
        <v>752</v>
      </c>
      <c r="J5507" t="str">
        <f t="shared" si="173"/>
        <v>Katten Muchin</v>
      </c>
    </row>
    <row r="5508" spans="1:10" ht="15" x14ac:dyDescent="0.25">
      <c r="A5508" s="5" t="s">
        <v>1491</v>
      </c>
      <c r="B5508" s="6">
        <v>298.60000000000002</v>
      </c>
      <c r="C5508" s="7">
        <v>189</v>
      </c>
      <c r="D5508" s="7" t="s">
        <v>5</v>
      </c>
      <c r="E5508" s="6">
        <v>0</v>
      </c>
      <c r="F5508" s="7">
        <v>1</v>
      </c>
      <c r="G5508" s="4">
        <v>2011</v>
      </c>
      <c r="H5508" s="18">
        <f t="shared" si="172"/>
        <v>2012</v>
      </c>
      <c r="I5508" s="5" t="s">
        <v>2942</v>
      </c>
      <c r="J5508" t="str">
        <f t="shared" si="173"/>
        <v>Katten Muchin</v>
      </c>
    </row>
    <row r="5509" spans="1:10" ht="15" x14ac:dyDescent="0.25">
      <c r="A5509" s="5" t="s">
        <v>1889</v>
      </c>
      <c r="B5509" s="8">
        <v>1188.5999999999999</v>
      </c>
      <c r="C5509" s="7">
        <v>119</v>
      </c>
      <c r="D5509" s="7" t="s">
        <v>5</v>
      </c>
      <c r="E5509" s="6">
        <v>0</v>
      </c>
      <c r="F5509" s="7">
        <v>3</v>
      </c>
      <c r="G5509" s="4">
        <v>2011</v>
      </c>
      <c r="H5509" s="18">
        <f t="shared" si="172"/>
        <v>2012</v>
      </c>
      <c r="I5509" s="5" t="s">
        <v>753</v>
      </c>
      <c r="J5509" t="str">
        <f t="shared" si="173"/>
        <v>Kaye Scholer</v>
      </c>
    </row>
    <row r="5510" spans="1:10" ht="15" x14ac:dyDescent="0.25">
      <c r="A5510" s="5" t="s">
        <v>1705</v>
      </c>
      <c r="B5510" s="8">
        <v>1257.7</v>
      </c>
      <c r="C5510" s="7">
        <v>117</v>
      </c>
      <c r="D5510" s="7" t="s">
        <v>5</v>
      </c>
      <c r="E5510" s="6">
        <v>0</v>
      </c>
      <c r="F5510" s="7">
        <v>7</v>
      </c>
      <c r="G5510" s="4">
        <v>2011</v>
      </c>
      <c r="H5510" s="18">
        <f t="shared" si="172"/>
        <v>2012</v>
      </c>
      <c r="I5510" s="5" t="s">
        <v>1705</v>
      </c>
      <c r="J5510" t="str">
        <f t="shared" si="173"/>
        <v>Kilpatrick Stockton</v>
      </c>
    </row>
    <row r="5511" spans="1:10" ht="15" x14ac:dyDescent="0.25">
      <c r="A5511" s="5" t="s">
        <v>88</v>
      </c>
      <c r="B5511" s="8">
        <v>2154.5</v>
      </c>
      <c r="C5511" s="7">
        <v>96</v>
      </c>
      <c r="D5511" s="7" t="s">
        <v>5</v>
      </c>
      <c r="E5511" s="6">
        <v>0.1</v>
      </c>
      <c r="F5511" s="7">
        <v>5</v>
      </c>
      <c r="G5511" s="4">
        <v>2011</v>
      </c>
      <c r="H5511" s="18">
        <f t="shared" si="172"/>
        <v>2012</v>
      </c>
      <c r="I5511" s="5" t="s">
        <v>2623</v>
      </c>
      <c r="J5511" t="str">
        <f t="shared" si="173"/>
        <v>King Spalding</v>
      </c>
    </row>
    <row r="5512" spans="1:10" ht="15" x14ac:dyDescent="0.25">
      <c r="A5512" s="5" t="s">
        <v>1818</v>
      </c>
      <c r="B5512" s="8">
        <v>1100.5999999999999</v>
      </c>
      <c r="C5512" s="7">
        <v>124</v>
      </c>
      <c r="D5512" s="7" t="s">
        <v>5</v>
      </c>
      <c r="E5512" s="6">
        <v>0</v>
      </c>
      <c r="F5512" s="7">
        <v>1</v>
      </c>
      <c r="G5512" s="4">
        <v>2011</v>
      </c>
      <c r="H5512" s="18">
        <f t="shared" si="172"/>
        <v>2012</v>
      </c>
      <c r="I5512" s="5" t="s">
        <v>1818</v>
      </c>
      <c r="J5512" t="str">
        <f t="shared" si="173"/>
        <v>King and</v>
      </c>
    </row>
    <row r="5513" spans="1:10" ht="15" x14ac:dyDescent="0.25">
      <c r="A5513" s="5" t="s">
        <v>28</v>
      </c>
      <c r="B5513" s="8">
        <v>71829.899999999994</v>
      </c>
      <c r="C5513" s="7">
        <v>11</v>
      </c>
      <c r="D5513" s="7" t="s">
        <v>5</v>
      </c>
      <c r="E5513" s="6">
        <v>2.1</v>
      </c>
      <c r="F5513" s="7">
        <v>73</v>
      </c>
      <c r="G5513" s="4">
        <v>2011</v>
      </c>
      <c r="H5513" s="18">
        <f t="shared" si="172"/>
        <v>2012</v>
      </c>
      <c r="I5513" s="5" t="s">
        <v>2591</v>
      </c>
      <c r="J5513" t="str">
        <f t="shared" si="173"/>
        <v>Kirkland Ellis</v>
      </c>
    </row>
    <row r="5514" spans="1:10" ht="15" x14ac:dyDescent="0.25">
      <c r="A5514" s="5" t="s">
        <v>283</v>
      </c>
      <c r="B5514" s="8">
        <v>1685.5</v>
      </c>
      <c r="C5514" s="7">
        <v>108</v>
      </c>
      <c r="D5514" s="7" t="s">
        <v>5</v>
      </c>
      <c r="E5514" s="6">
        <v>0.1</v>
      </c>
      <c r="F5514" s="7">
        <v>8</v>
      </c>
      <c r="G5514" s="4">
        <v>2011</v>
      </c>
      <c r="H5514" s="18">
        <f t="shared" si="172"/>
        <v>2012</v>
      </c>
      <c r="I5514" s="5" t="s">
        <v>2706</v>
      </c>
      <c r="J5514" t="str">
        <f t="shared" si="173"/>
        <v>Kramer Levin</v>
      </c>
    </row>
    <row r="5515" spans="1:10" ht="15" x14ac:dyDescent="0.25">
      <c r="A5515" s="5" t="s">
        <v>90</v>
      </c>
      <c r="B5515" s="6">
        <v>540.5</v>
      </c>
      <c r="C5515" s="7">
        <v>157</v>
      </c>
      <c r="D5515" s="7" t="s">
        <v>5</v>
      </c>
      <c r="E5515" s="6">
        <v>0</v>
      </c>
      <c r="F5515" s="7">
        <v>2</v>
      </c>
      <c r="G5515" s="4">
        <v>2011</v>
      </c>
      <c r="H5515" s="18">
        <f t="shared" si="172"/>
        <v>2012</v>
      </c>
      <c r="I5515" s="5" t="s">
        <v>90</v>
      </c>
      <c r="J5515" t="str">
        <f t="shared" si="173"/>
        <v>Kutak Rock</v>
      </c>
    </row>
    <row r="5516" spans="1:10" ht="15" x14ac:dyDescent="0.25">
      <c r="A5516" s="5" t="s">
        <v>2100</v>
      </c>
      <c r="B5516" s="6">
        <v>290.10000000000002</v>
      </c>
      <c r="C5516" s="7">
        <v>192</v>
      </c>
      <c r="D5516" s="7" t="s">
        <v>5</v>
      </c>
      <c r="E5516" s="6">
        <v>0</v>
      </c>
      <c r="F5516" s="7">
        <v>2</v>
      </c>
      <c r="G5516" s="4">
        <v>2011</v>
      </c>
      <c r="H5516" s="18">
        <f t="shared" si="172"/>
        <v>2012</v>
      </c>
      <c r="I5516" s="5" t="s">
        <v>2100</v>
      </c>
      <c r="J5516" t="str">
        <f t="shared" si="173"/>
        <v>Lane Powell</v>
      </c>
    </row>
    <row r="5517" spans="1:10" ht="15" x14ac:dyDescent="0.25">
      <c r="A5517" s="5" t="s">
        <v>29</v>
      </c>
      <c r="B5517" s="8">
        <v>70416.399999999994</v>
      </c>
      <c r="C5517" s="7">
        <v>12</v>
      </c>
      <c r="D5517" s="7" t="s">
        <v>5</v>
      </c>
      <c r="E5517" s="6">
        <v>2.1</v>
      </c>
      <c r="F5517" s="7">
        <v>116</v>
      </c>
      <c r="G5517" s="4">
        <v>2011</v>
      </c>
      <c r="H5517" s="18">
        <f t="shared" si="172"/>
        <v>2012</v>
      </c>
      <c r="I5517" s="5" t="s">
        <v>2592</v>
      </c>
      <c r="J5517" t="str">
        <f t="shared" si="173"/>
        <v>Latham Watkins</v>
      </c>
    </row>
    <row r="5518" spans="1:10" ht="15" x14ac:dyDescent="0.25">
      <c r="A5518" s="5" t="s">
        <v>1752</v>
      </c>
      <c r="B5518" s="6">
        <v>928.1</v>
      </c>
      <c r="C5518" s="7">
        <v>137</v>
      </c>
      <c r="D5518" s="7" t="s">
        <v>5</v>
      </c>
      <c r="E5518" s="6">
        <v>0</v>
      </c>
      <c r="F5518" s="7">
        <v>4</v>
      </c>
      <c r="G5518" s="4">
        <v>2011</v>
      </c>
      <c r="H5518" s="18">
        <f t="shared" si="172"/>
        <v>2012</v>
      </c>
      <c r="I5518" s="5" t="s">
        <v>1752</v>
      </c>
      <c r="J5518" t="str">
        <f t="shared" si="173"/>
        <v>Ledgewood Law</v>
      </c>
    </row>
    <row r="5519" spans="1:10" ht="15" x14ac:dyDescent="0.25">
      <c r="A5519" s="5" t="s">
        <v>1292</v>
      </c>
      <c r="B5519" s="8">
        <v>1024.8</v>
      </c>
      <c r="C5519" s="7">
        <v>130</v>
      </c>
      <c r="D5519" s="7" t="s">
        <v>5</v>
      </c>
      <c r="E5519" s="6">
        <v>0</v>
      </c>
      <c r="F5519" s="7">
        <v>4</v>
      </c>
      <c r="G5519" s="4">
        <v>2011</v>
      </c>
      <c r="H5519" s="18">
        <f t="shared" si="172"/>
        <v>2012</v>
      </c>
      <c r="I5519" s="5" t="s">
        <v>3306</v>
      </c>
      <c r="J5519" t="str">
        <f t="shared" si="173"/>
        <v>Leonard Street</v>
      </c>
    </row>
    <row r="5520" spans="1:10" ht="15" x14ac:dyDescent="0.25">
      <c r="A5520" s="5" t="s">
        <v>2016</v>
      </c>
      <c r="B5520" s="6">
        <v>257.2</v>
      </c>
      <c r="C5520" s="7">
        <v>200</v>
      </c>
      <c r="D5520" s="7" t="s">
        <v>5</v>
      </c>
      <c r="E5520" s="6">
        <v>0</v>
      </c>
      <c r="F5520" s="7">
        <v>3</v>
      </c>
      <c r="G5520" s="4">
        <v>2011</v>
      </c>
      <c r="H5520" s="18">
        <f t="shared" si="172"/>
        <v>2012</v>
      </c>
      <c r="I5520" s="5" t="s">
        <v>3822</v>
      </c>
      <c r="J5520" t="str">
        <f t="shared" si="173"/>
        <v>Lewis Roca</v>
      </c>
    </row>
    <row r="5521" spans="1:10" ht="15" x14ac:dyDescent="0.25">
      <c r="A5521" s="5" t="s">
        <v>1914</v>
      </c>
      <c r="B5521" s="8">
        <v>1127.5999999999999</v>
      </c>
      <c r="C5521" s="7">
        <v>123</v>
      </c>
      <c r="D5521" s="7" t="s">
        <v>5</v>
      </c>
      <c r="E5521" s="6">
        <v>0</v>
      </c>
      <c r="F5521" s="7">
        <v>3</v>
      </c>
      <c r="G5521" s="4">
        <v>2011</v>
      </c>
      <c r="H5521" s="18">
        <f t="shared" si="172"/>
        <v>2012</v>
      </c>
      <c r="I5521" s="5" t="s">
        <v>1914</v>
      </c>
      <c r="J5521" t="str">
        <f t="shared" si="173"/>
        <v>Linklaters</v>
      </c>
    </row>
    <row r="5522" spans="1:10" ht="15" x14ac:dyDescent="0.25">
      <c r="A5522" s="5" t="s">
        <v>579</v>
      </c>
      <c r="B5522" s="8">
        <v>2488</v>
      </c>
      <c r="C5522" s="7">
        <v>88</v>
      </c>
      <c r="D5522" s="7" t="s">
        <v>5</v>
      </c>
      <c r="E5522" s="6">
        <v>0.1</v>
      </c>
      <c r="F5522" s="7">
        <v>9</v>
      </c>
      <c r="G5522" s="4">
        <v>2011</v>
      </c>
      <c r="H5522" s="18">
        <f t="shared" si="172"/>
        <v>2012</v>
      </c>
      <c r="I5522" s="5" t="s">
        <v>2788</v>
      </c>
      <c r="J5522" t="str">
        <f t="shared" si="173"/>
        <v>Locke Lord</v>
      </c>
    </row>
    <row r="5523" spans="1:10" ht="15" x14ac:dyDescent="0.25">
      <c r="A5523" s="5" t="s">
        <v>769</v>
      </c>
      <c r="B5523" s="6">
        <v>454.5</v>
      </c>
      <c r="C5523" s="7">
        <v>168</v>
      </c>
      <c r="D5523" s="7" t="s">
        <v>5</v>
      </c>
      <c r="E5523" s="6">
        <v>0</v>
      </c>
      <c r="F5523" s="7">
        <v>9</v>
      </c>
      <c r="G5523" s="4">
        <v>2011</v>
      </c>
      <c r="H5523" s="18">
        <f t="shared" si="172"/>
        <v>2012</v>
      </c>
      <c r="I5523" s="5" t="s">
        <v>769</v>
      </c>
      <c r="J5523" t="str">
        <f t="shared" si="173"/>
        <v>Lowenstein Sandler</v>
      </c>
    </row>
    <row r="5524" spans="1:10" ht="15" x14ac:dyDescent="0.25">
      <c r="A5524" s="5" t="s">
        <v>2064</v>
      </c>
      <c r="B5524" s="6">
        <v>456.9</v>
      </c>
      <c r="C5524" s="7">
        <v>166</v>
      </c>
      <c r="D5524" s="7" t="s">
        <v>5</v>
      </c>
      <c r="E5524" s="6">
        <v>0</v>
      </c>
      <c r="F5524" s="7">
        <v>2</v>
      </c>
      <c r="G5524" s="4">
        <v>2011</v>
      </c>
      <c r="H5524" s="18">
        <f t="shared" si="172"/>
        <v>2012</v>
      </c>
      <c r="I5524" s="5" t="s">
        <v>3847</v>
      </c>
      <c r="J5524" t="str">
        <f t="shared" si="173"/>
        <v>Loyens Loeff</v>
      </c>
    </row>
    <row r="5525" spans="1:10" ht="15" x14ac:dyDescent="0.25">
      <c r="A5525" s="5" t="s">
        <v>2494</v>
      </c>
      <c r="B5525" s="6">
        <v>330</v>
      </c>
      <c r="C5525" s="7">
        <v>185</v>
      </c>
      <c r="D5525" s="7" t="s">
        <v>5</v>
      </c>
      <c r="E5525" s="6">
        <v>0</v>
      </c>
      <c r="F5525" s="7">
        <v>3</v>
      </c>
      <c r="G5525" s="4">
        <v>2011</v>
      </c>
      <c r="H5525" s="18">
        <f t="shared" si="172"/>
        <v>2012</v>
      </c>
      <c r="I5525" s="5" t="s">
        <v>4137</v>
      </c>
      <c r="J5525" t="str">
        <f t="shared" si="173"/>
        <v>Malizia Spidi</v>
      </c>
    </row>
    <row r="5526" spans="1:10" ht="15" x14ac:dyDescent="0.25">
      <c r="A5526" s="5" t="s">
        <v>2342</v>
      </c>
      <c r="B5526" s="8">
        <v>4965.8999999999996</v>
      </c>
      <c r="C5526" s="7">
        <v>66</v>
      </c>
      <c r="D5526" s="7" t="s">
        <v>5</v>
      </c>
      <c r="E5526" s="6">
        <v>0.2</v>
      </c>
      <c r="F5526" s="7">
        <v>3</v>
      </c>
      <c r="G5526" s="4">
        <v>2011</v>
      </c>
      <c r="H5526" s="18">
        <f t="shared" si="172"/>
        <v>2012</v>
      </c>
      <c r="I5526" s="5" t="s">
        <v>2342</v>
      </c>
      <c r="J5526" t="str">
        <f t="shared" si="173"/>
        <v>Mallesons Stephen</v>
      </c>
    </row>
    <row r="5527" spans="1:10" ht="15" x14ac:dyDescent="0.25">
      <c r="A5527" s="5" t="s">
        <v>1238</v>
      </c>
      <c r="B5527" s="8">
        <v>3792.3</v>
      </c>
      <c r="C5527" s="7">
        <v>74</v>
      </c>
      <c r="D5527" s="7" t="s">
        <v>5</v>
      </c>
      <c r="E5527" s="6">
        <v>0.1</v>
      </c>
      <c r="F5527" s="7">
        <v>2</v>
      </c>
      <c r="G5527" s="4">
        <v>2011</v>
      </c>
      <c r="H5527" s="18">
        <f t="shared" si="172"/>
        <v>2012</v>
      </c>
      <c r="I5527" s="5" t="s">
        <v>3267</v>
      </c>
      <c r="J5527" t="str">
        <f t="shared" si="173"/>
        <v>Maples Calder</v>
      </c>
    </row>
    <row r="5528" spans="1:10" ht="15" x14ac:dyDescent="0.25">
      <c r="A5528" s="5" t="s">
        <v>1426</v>
      </c>
      <c r="B5528" s="6">
        <v>261.2</v>
      </c>
      <c r="C5528" s="7">
        <v>197</v>
      </c>
      <c r="D5528" s="7" t="s">
        <v>5</v>
      </c>
      <c r="E5528" s="6">
        <v>0</v>
      </c>
      <c r="F5528" s="7">
        <v>5</v>
      </c>
      <c r="G5528" s="4">
        <v>2011</v>
      </c>
      <c r="H5528" s="18">
        <f t="shared" si="172"/>
        <v>2012</v>
      </c>
      <c r="I5528" s="5" t="s">
        <v>3410</v>
      </c>
      <c r="J5528" t="str">
        <f t="shared" si="173"/>
        <v>Maslon Edelman</v>
      </c>
    </row>
    <row r="5529" spans="1:10" ht="15" x14ac:dyDescent="0.25">
      <c r="A5529" s="5" t="s">
        <v>2439</v>
      </c>
      <c r="B5529" s="6">
        <v>949.6</v>
      </c>
      <c r="C5529" s="7">
        <v>136</v>
      </c>
      <c r="D5529" s="7" t="s">
        <v>5</v>
      </c>
      <c r="E5529" s="6">
        <v>0</v>
      </c>
      <c r="F5529" s="7">
        <v>6</v>
      </c>
      <c r="G5529" s="4">
        <v>2011</v>
      </c>
      <c r="H5529" s="18">
        <f t="shared" si="172"/>
        <v>2012</v>
      </c>
      <c r="I5529" s="5" t="s">
        <v>2439</v>
      </c>
      <c r="J5529" t="str">
        <f t="shared" si="173"/>
        <v>Matheson Ormsby</v>
      </c>
    </row>
    <row r="5530" spans="1:10" ht="15" x14ac:dyDescent="0.25">
      <c r="A5530" s="5" t="s">
        <v>1043</v>
      </c>
      <c r="B5530" s="8">
        <v>47381.7</v>
      </c>
      <c r="C5530" s="7">
        <v>17</v>
      </c>
      <c r="D5530" s="7" t="s">
        <v>5</v>
      </c>
      <c r="E5530" s="6">
        <v>1.4</v>
      </c>
      <c r="F5530" s="7">
        <v>23</v>
      </c>
      <c r="G5530" s="4">
        <v>2011</v>
      </c>
      <c r="H5530" s="18">
        <f t="shared" si="172"/>
        <v>2012</v>
      </c>
      <c r="I5530" s="5" t="s">
        <v>2594</v>
      </c>
      <c r="J5530" t="str">
        <f t="shared" si="173"/>
        <v>Mayer Brown</v>
      </c>
    </row>
    <row r="5531" spans="1:10" ht="15" x14ac:dyDescent="0.25">
      <c r="A5531" s="5" t="s">
        <v>771</v>
      </c>
      <c r="B5531" s="8">
        <v>50713.5</v>
      </c>
      <c r="C5531" s="7">
        <v>16</v>
      </c>
      <c r="D5531" s="7" t="s">
        <v>5</v>
      </c>
      <c r="E5531" s="6">
        <v>1.5</v>
      </c>
      <c r="F5531" s="7">
        <v>24</v>
      </c>
      <c r="G5531" s="4">
        <v>2011</v>
      </c>
      <c r="H5531" s="18">
        <f t="shared" si="172"/>
        <v>2012</v>
      </c>
      <c r="I5531" s="5" t="s">
        <v>771</v>
      </c>
      <c r="J5531" t="str">
        <f t="shared" si="173"/>
        <v>Mayer Brown</v>
      </c>
    </row>
    <row r="5532" spans="1:10" ht="15" x14ac:dyDescent="0.25">
      <c r="A5532" s="5" t="s">
        <v>460</v>
      </c>
      <c r="B5532" s="8">
        <v>10319.799999999999</v>
      </c>
      <c r="C5532" s="7">
        <v>44</v>
      </c>
      <c r="D5532" s="7" t="s">
        <v>5</v>
      </c>
      <c r="E5532" s="6">
        <v>0.3</v>
      </c>
      <c r="F5532" s="7">
        <v>10</v>
      </c>
      <c r="G5532" s="4">
        <v>2011</v>
      </c>
      <c r="H5532" s="18">
        <f t="shared" si="172"/>
        <v>2012</v>
      </c>
      <c r="I5532" s="5" t="s">
        <v>2761</v>
      </c>
      <c r="J5532" t="str">
        <f t="shared" si="173"/>
        <v>Mayer Brown</v>
      </c>
    </row>
    <row r="5533" spans="1:10" ht="15" x14ac:dyDescent="0.25">
      <c r="A5533" s="5" t="s">
        <v>489</v>
      </c>
      <c r="B5533" s="6">
        <v>731.7</v>
      </c>
      <c r="C5533" s="7">
        <v>147</v>
      </c>
      <c r="D5533" s="7" t="s">
        <v>5</v>
      </c>
      <c r="E5533" s="6">
        <v>0</v>
      </c>
      <c r="F5533" s="7">
        <v>6</v>
      </c>
      <c r="G5533" s="4">
        <v>2011</v>
      </c>
      <c r="H5533" s="18">
        <f t="shared" si="172"/>
        <v>2012</v>
      </c>
      <c r="I5533" s="5" t="s">
        <v>2595</v>
      </c>
      <c r="J5533" t="str">
        <f t="shared" si="173"/>
        <v>McDermott Will</v>
      </c>
    </row>
    <row r="5534" spans="1:10" ht="15" x14ac:dyDescent="0.25">
      <c r="A5534" s="5" t="s">
        <v>920</v>
      </c>
      <c r="B5534" s="8">
        <v>13483.9</v>
      </c>
      <c r="C5534" s="7">
        <v>30</v>
      </c>
      <c r="D5534" s="7" t="s">
        <v>5</v>
      </c>
      <c r="E5534" s="6">
        <v>0.4</v>
      </c>
      <c r="F5534" s="7">
        <v>6</v>
      </c>
      <c r="G5534" s="4">
        <v>2011</v>
      </c>
      <c r="H5534" s="18">
        <f t="shared" si="172"/>
        <v>2012</v>
      </c>
      <c r="I5534" s="5" t="s">
        <v>3032</v>
      </c>
      <c r="J5534" t="str">
        <f t="shared" si="173"/>
        <v>McGuire Woods</v>
      </c>
    </row>
    <row r="5535" spans="1:10" ht="15" x14ac:dyDescent="0.25">
      <c r="A5535" s="5" t="s">
        <v>774</v>
      </c>
      <c r="B5535" s="8">
        <v>12595.6</v>
      </c>
      <c r="C5535" s="7">
        <v>36</v>
      </c>
      <c r="D5535" s="7" t="s">
        <v>5</v>
      </c>
      <c r="E5535" s="6">
        <v>0.4</v>
      </c>
      <c r="F5535" s="7">
        <v>18</v>
      </c>
      <c r="G5535" s="4">
        <v>2011</v>
      </c>
      <c r="H5535" s="18">
        <f t="shared" si="172"/>
        <v>2012</v>
      </c>
      <c r="I5535" s="5" t="s">
        <v>774</v>
      </c>
      <c r="J5535" t="str">
        <f t="shared" si="173"/>
        <v>McGuireWoods LLP</v>
      </c>
    </row>
    <row r="5536" spans="1:10" ht="15" x14ac:dyDescent="0.25">
      <c r="A5536" s="5" t="s">
        <v>1264</v>
      </c>
      <c r="B5536" s="6">
        <v>351.9</v>
      </c>
      <c r="C5536" s="7">
        <v>180</v>
      </c>
      <c r="D5536" s="7" t="s">
        <v>5</v>
      </c>
      <c r="E5536" s="6">
        <v>0</v>
      </c>
      <c r="F5536" s="7">
        <v>2</v>
      </c>
      <c r="G5536" s="4">
        <v>2011</v>
      </c>
      <c r="H5536" s="18">
        <f t="shared" si="172"/>
        <v>2012</v>
      </c>
      <c r="I5536" s="5" t="s">
        <v>1264</v>
      </c>
      <c r="J5536" t="str">
        <f t="shared" si="173"/>
        <v>McNair Law</v>
      </c>
    </row>
    <row r="5537" spans="1:10" ht="15" x14ac:dyDescent="0.25">
      <c r="A5537" s="5" t="s">
        <v>974</v>
      </c>
      <c r="B5537" s="6">
        <v>548.1</v>
      </c>
      <c r="C5537" s="7">
        <v>155</v>
      </c>
      <c r="D5537" s="7" t="s">
        <v>5</v>
      </c>
      <c r="E5537" s="6">
        <v>0</v>
      </c>
      <c r="F5537" s="7">
        <v>1</v>
      </c>
      <c r="G5537" s="4">
        <v>2011</v>
      </c>
      <c r="H5537" s="18">
        <f t="shared" si="172"/>
        <v>2012</v>
      </c>
      <c r="I5537" s="5" t="s">
        <v>2596</v>
      </c>
      <c r="J5537" t="str">
        <f t="shared" si="173"/>
        <v>Milbank Tweed</v>
      </c>
    </row>
    <row r="5538" spans="1:10" ht="15" x14ac:dyDescent="0.25">
      <c r="A5538" s="5" t="s">
        <v>1235</v>
      </c>
      <c r="B5538" s="6">
        <v>699.6</v>
      </c>
      <c r="C5538" s="7">
        <v>148</v>
      </c>
      <c r="D5538" s="7" t="s">
        <v>5</v>
      </c>
      <c r="E5538" s="6">
        <v>0</v>
      </c>
      <c r="F5538" s="7">
        <v>2</v>
      </c>
      <c r="G5538" s="4">
        <v>2011</v>
      </c>
      <c r="H5538" s="18">
        <f t="shared" si="172"/>
        <v>2012</v>
      </c>
      <c r="I5538" s="5" t="s">
        <v>3264</v>
      </c>
      <c r="J5538" t="str">
        <f t="shared" si="173"/>
        <v>Miles Stockbridge</v>
      </c>
    </row>
    <row r="5539" spans="1:10" ht="15" x14ac:dyDescent="0.25">
      <c r="A5539" s="5" t="s">
        <v>2424</v>
      </c>
      <c r="B5539" s="6">
        <v>542.70000000000005</v>
      </c>
      <c r="C5539" s="7">
        <v>156</v>
      </c>
      <c r="D5539" s="7" t="s">
        <v>5</v>
      </c>
      <c r="E5539" s="6">
        <v>0</v>
      </c>
      <c r="F5539" s="7">
        <v>3</v>
      </c>
      <c r="G5539" s="4">
        <v>2011</v>
      </c>
      <c r="H5539" s="18">
        <f t="shared" si="172"/>
        <v>2012</v>
      </c>
      <c r="I5539" s="5" t="s">
        <v>2424</v>
      </c>
      <c r="J5539" t="str">
        <f t="shared" si="173"/>
        <v>Miller Thomson</v>
      </c>
    </row>
    <row r="5540" spans="1:10" ht="15" x14ac:dyDescent="0.25">
      <c r="A5540" s="5" t="s">
        <v>968</v>
      </c>
      <c r="B5540" s="8">
        <v>1275</v>
      </c>
      <c r="C5540" s="7">
        <v>116</v>
      </c>
      <c r="D5540" s="7" t="s">
        <v>5</v>
      </c>
      <c r="E5540" s="6">
        <v>0</v>
      </c>
      <c r="F5540" s="7">
        <v>14</v>
      </c>
      <c r="G5540" s="4">
        <v>2011</v>
      </c>
      <c r="H5540" s="18">
        <f t="shared" si="172"/>
        <v>2012</v>
      </c>
      <c r="I5540" s="5" t="s">
        <v>3060</v>
      </c>
      <c r="J5540" t="str">
        <f t="shared" si="173"/>
        <v>Mintz Levin</v>
      </c>
    </row>
    <row r="5541" spans="1:10" ht="15" x14ac:dyDescent="0.25">
      <c r="A5541" s="5" t="s">
        <v>779</v>
      </c>
      <c r="B5541" s="8">
        <v>1416</v>
      </c>
      <c r="C5541" s="7">
        <v>113</v>
      </c>
      <c r="D5541" s="7" t="s">
        <v>5</v>
      </c>
      <c r="E5541" s="6">
        <v>0</v>
      </c>
      <c r="F5541" s="7">
        <v>3</v>
      </c>
      <c r="G5541" s="4">
        <v>2011</v>
      </c>
      <c r="H5541" s="18">
        <f t="shared" si="172"/>
        <v>2012</v>
      </c>
      <c r="I5541" s="5" t="s">
        <v>2862</v>
      </c>
      <c r="J5541" t="str">
        <f t="shared" si="173"/>
        <v>Moore Van</v>
      </c>
    </row>
    <row r="5542" spans="1:10" ht="15" x14ac:dyDescent="0.25">
      <c r="A5542" s="5" t="s">
        <v>984</v>
      </c>
      <c r="B5542" s="8">
        <v>7361.5</v>
      </c>
      <c r="C5542" s="7">
        <v>53</v>
      </c>
      <c r="D5542" s="7" t="s">
        <v>5</v>
      </c>
      <c r="E5542" s="6">
        <v>0.2</v>
      </c>
      <c r="F5542" s="7">
        <v>36</v>
      </c>
      <c r="G5542" s="4">
        <v>2011</v>
      </c>
      <c r="H5542" s="18">
        <f t="shared" si="172"/>
        <v>2012</v>
      </c>
      <c r="I5542" s="5" t="s">
        <v>2597</v>
      </c>
      <c r="J5542" t="str">
        <f t="shared" si="173"/>
        <v>Morgan Lewis</v>
      </c>
    </row>
    <row r="5543" spans="1:10" ht="15" x14ac:dyDescent="0.25">
      <c r="A5543" s="5" t="s">
        <v>2090</v>
      </c>
      <c r="B5543" s="6">
        <v>267.7</v>
      </c>
      <c r="C5543" s="7">
        <v>194</v>
      </c>
      <c r="D5543" s="7" t="s">
        <v>5</v>
      </c>
      <c r="E5543" s="6">
        <v>0</v>
      </c>
      <c r="F5543" s="7">
        <v>1</v>
      </c>
      <c r="G5543" s="4">
        <v>2011</v>
      </c>
      <c r="H5543" s="18">
        <f t="shared" si="172"/>
        <v>2012</v>
      </c>
      <c r="I5543" s="5" t="s">
        <v>3854</v>
      </c>
      <c r="J5543" t="str">
        <f t="shared" si="173"/>
        <v>Morris James</v>
      </c>
    </row>
    <row r="5544" spans="1:10" ht="15" x14ac:dyDescent="0.25">
      <c r="A5544" s="5" t="s">
        <v>35</v>
      </c>
      <c r="B5544" s="8">
        <v>1852.6</v>
      </c>
      <c r="C5544" s="7">
        <v>102</v>
      </c>
      <c r="D5544" s="7" t="s">
        <v>5</v>
      </c>
      <c r="E5544" s="6">
        <v>0.1</v>
      </c>
      <c r="F5544" s="7">
        <v>11</v>
      </c>
      <c r="G5544" s="4">
        <v>2011</v>
      </c>
      <c r="H5544" s="18">
        <f t="shared" si="172"/>
        <v>2012</v>
      </c>
      <c r="I5544" s="5" t="s">
        <v>2598</v>
      </c>
      <c r="J5544" t="str">
        <f t="shared" si="173"/>
        <v>Morrison Foerster</v>
      </c>
    </row>
    <row r="5545" spans="1:10" ht="15" x14ac:dyDescent="0.25">
      <c r="A5545" s="5" t="s">
        <v>978</v>
      </c>
      <c r="B5545" s="8">
        <v>13148.6</v>
      </c>
      <c r="C5545" s="7">
        <v>31</v>
      </c>
      <c r="D5545" s="7" t="s">
        <v>5</v>
      </c>
      <c r="E5545" s="6">
        <v>0.4</v>
      </c>
      <c r="F5545" s="7">
        <v>4</v>
      </c>
      <c r="G5545" s="4">
        <v>2011</v>
      </c>
      <c r="H5545" s="18">
        <f t="shared" si="172"/>
        <v>2012</v>
      </c>
      <c r="I5545" s="5" t="s">
        <v>2714</v>
      </c>
      <c r="J5545" t="str">
        <f t="shared" si="173"/>
        <v>Munger Tolles</v>
      </c>
    </row>
    <row r="5546" spans="1:10" ht="15" x14ac:dyDescent="0.25">
      <c r="A5546" s="5" t="s">
        <v>2400</v>
      </c>
      <c r="B5546" s="8">
        <v>1748.4</v>
      </c>
      <c r="C5546" s="7">
        <v>104</v>
      </c>
      <c r="D5546" s="7" t="s">
        <v>5</v>
      </c>
      <c r="E5546" s="6">
        <v>0.1</v>
      </c>
      <c r="F5546" s="7">
        <v>7</v>
      </c>
      <c r="G5546" s="4">
        <v>2011</v>
      </c>
      <c r="H5546" s="18">
        <f t="shared" si="172"/>
        <v>2012</v>
      </c>
      <c r="I5546" s="5" t="s">
        <v>4071</v>
      </c>
      <c r="J5546" t="str">
        <f t="shared" si="173"/>
        <v>Nagashima Ohno</v>
      </c>
    </row>
    <row r="5547" spans="1:10" ht="15" x14ac:dyDescent="0.25">
      <c r="A5547" s="5" t="s">
        <v>785</v>
      </c>
      <c r="B5547" s="6">
        <v>738.8</v>
      </c>
      <c r="C5547" s="7">
        <v>146</v>
      </c>
      <c r="D5547" s="7" t="s">
        <v>5</v>
      </c>
      <c r="E5547" s="6">
        <v>0</v>
      </c>
      <c r="F5547" s="7">
        <v>4</v>
      </c>
      <c r="G5547" s="4">
        <v>2011</v>
      </c>
      <c r="H5547" s="18">
        <f t="shared" si="172"/>
        <v>2012</v>
      </c>
      <c r="I5547" s="5" t="s">
        <v>785</v>
      </c>
      <c r="J5547" t="str">
        <f t="shared" si="173"/>
        <v>Nixon Peabody</v>
      </c>
    </row>
    <row r="5548" spans="1:10" ht="15" x14ac:dyDescent="0.25">
      <c r="A5548" s="5" t="s">
        <v>37</v>
      </c>
      <c r="B5548" s="8">
        <v>8153.5</v>
      </c>
      <c r="C5548" s="7">
        <v>51</v>
      </c>
      <c r="D5548" s="7" t="s">
        <v>5</v>
      </c>
      <c r="E5548" s="6">
        <v>0.2</v>
      </c>
      <c r="F5548" s="7">
        <v>19</v>
      </c>
      <c r="G5548" s="4">
        <v>2011</v>
      </c>
      <c r="H5548" s="18">
        <f t="shared" si="172"/>
        <v>2012</v>
      </c>
      <c r="I5548" s="5" t="s">
        <v>2600</v>
      </c>
      <c r="J5548" t="str">
        <f t="shared" si="173"/>
        <v>O'Melveny Myers</v>
      </c>
    </row>
    <row r="5549" spans="1:10" ht="15" x14ac:dyDescent="0.25">
      <c r="A5549" s="5" t="s">
        <v>1093</v>
      </c>
      <c r="B5549" s="8">
        <v>19276</v>
      </c>
      <c r="C5549" s="7">
        <v>27</v>
      </c>
      <c r="D5549" s="7" t="s">
        <v>5</v>
      </c>
      <c r="E5549" s="6">
        <v>0.6</v>
      </c>
      <c r="F5549" s="7">
        <v>42</v>
      </c>
      <c r="G5549" s="4">
        <v>2011</v>
      </c>
      <c r="H5549" s="18">
        <f t="shared" si="172"/>
        <v>2012</v>
      </c>
      <c r="I5549" s="5" t="s">
        <v>2870</v>
      </c>
      <c r="J5549" t="str">
        <f t="shared" si="173"/>
        <v>Orrick Herrington</v>
      </c>
    </row>
    <row r="5550" spans="1:10" ht="15" x14ac:dyDescent="0.25">
      <c r="A5550" s="5" t="s">
        <v>790</v>
      </c>
      <c r="B5550" s="8">
        <v>1179.5</v>
      </c>
      <c r="C5550" s="7">
        <v>120</v>
      </c>
      <c r="D5550" s="7" t="s">
        <v>5</v>
      </c>
      <c r="E5550" s="6">
        <v>0</v>
      </c>
      <c r="F5550" s="7">
        <v>8</v>
      </c>
      <c r="G5550" s="4">
        <v>2011</v>
      </c>
      <c r="H5550" s="18">
        <f t="shared" si="172"/>
        <v>2012</v>
      </c>
      <c r="I5550" s="5" t="s">
        <v>790</v>
      </c>
      <c r="J5550" t="str">
        <f t="shared" si="173"/>
        <v>Paul Hastings</v>
      </c>
    </row>
    <row r="5551" spans="1:10" ht="15" x14ac:dyDescent="0.25">
      <c r="A5551" s="5" t="s">
        <v>1125</v>
      </c>
      <c r="B5551" s="6">
        <v>850</v>
      </c>
      <c r="C5551" s="7">
        <v>139</v>
      </c>
      <c r="D5551" s="7" t="s">
        <v>5</v>
      </c>
      <c r="E5551" s="6">
        <v>0</v>
      </c>
      <c r="F5551" s="7">
        <v>2</v>
      </c>
      <c r="G5551" s="4">
        <v>2011</v>
      </c>
      <c r="H5551" s="18">
        <f t="shared" si="172"/>
        <v>2012</v>
      </c>
      <c r="I5551" s="5" t="s">
        <v>3178</v>
      </c>
      <c r="J5551" t="str">
        <f t="shared" si="173"/>
        <v>Paul Hasting</v>
      </c>
    </row>
    <row r="5552" spans="1:10" ht="15" x14ac:dyDescent="0.25">
      <c r="A5552" s="5" t="s">
        <v>98</v>
      </c>
      <c r="B5552" s="8">
        <v>7617.2</v>
      </c>
      <c r="C5552" s="7">
        <v>52</v>
      </c>
      <c r="D5552" s="7" t="s">
        <v>5</v>
      </c>
      <c r="E5552" s="6">
        <v>0.2</v>
      </c>
      <c r="F5552" s="7">
        <v>20</v>
      </c>
      <c r="G5552" s="4">
        <v>2011</v>
      </c>
      <c r="H5552" s="18">
        <f t="shared" si="172"/>
        <v>2012</v>
      </c>
      <c r="I5552" s="5" t="s">
        <v>2627</v>
      </c>
      <c r="J5552" t="str">
        <f t="shared" si="173"/>
        <v>Paul Hastings</v>
      </c>
    </row>
    <row r="5553" spans="1:10" ht="15" x14ac:dyDescent="0.25">
      <c r="A5553" s="5" t="s">
        <v>550</v>
      </c>
      <c r="B5553" s="8">
        <v>12614.5</v>
      </c>
      <c r="C5553" s="7">
        <v>35</v>
      </c>
      <c r="D5553" s="7" t="s">
        <v>5</v>
      </c>
      <c r="E5553" s="6">
        <v>0.4</v>
      </c>
      <c r="F5553" s="7">
        <v>26</v>
      </c>
      <c r="G5553" s="4">
        <v>2011</v>
      </c>
      <c r="H5553" s="18">
        <f t="shared" si="172"/>
        <v>2012</v>
      </c>
      <c r="I5553" s="5" t="s">
        <v>2540</v>
      </c>
      <c r="J5553" t="str">
        <f t="shared" si="173"/>
        <v>Paul Weiss</v>
      </c>
    </row>
    <row r="5554" spans="1:10" ht="15" x14ac:dyDescent="0.25">
      <c r="A5554" s="5" t="s">
        <v>792</v>
      </c>
      <c r="B5554" s="8">
        <v>1132.2</v>
      </c>
      <c r="C5554" s="7">
        <v>122</v>
      </c>
      <c r="D5554" s="7" t="s">
        <v>5</v>
      </c>
      <c r="E5554" s="6">
        <v>0</v>
      </c>
      <c r="F5554" s="7">
        <v>14</v>
      </c>
      <c r="G5554" s="4">
        <v>2011</v>
      </c>
      <c r="H5554" s="18">
        <f t="shared" si="172"/>
        <v>2012</v>
      </c>
      <c r="I5554" s="5" t="s">
        <v>792</v>
      </c>
      <c r="J5554" t="str">
        <f t="shared" si="173"/>
        <v>Pepper Hamilton</v>
      </c>
    </row>
    <row r="5555" spans="1:10" ht="15" x14ac:dyDescent="0.25">
      <c r="A5555" s="5" t="s">
        <v>157</v>
      </c>
      <c r="B5555" s="8">
        <v>1672.5</v>
      </c>
      <c r="C5555" s="7">
        <v>109</v>
      </c>
      <c r="D5555" s="7" t="s">
        <v>5</v>
      </c>
      <c r="E5555" s="6">
        <v>0.1</v>
      </c>
      <c r="F5555" s="7">
        <v>8</v>
      </c>
      <c r="G5555" s="4">
        <v>2011</v>
      </c>
      <c r="H5555" s="18">
        <f t="shared" si="172"/>
        <v>2012</v>
      </c>
      <c r="I5555" s="5" t="s">
        <v>157</v>
      </c>
      <c r="J5555" t="str">
        <f t="shared" si="173"/>
        <v>Perkins Coie</v>
      </c>
    </row>
    <row r="5556" spans="1:10" ht="15" x14ac:dyDescent="0.25">
      <c r="A5556" s="5" t="s">
        <v>1958</v>
      </c>
      <c r="B5556" s="8">
        <v>2654.9</v>
      </c>
      <c r="C5556" s="7">
        <v>84</v>
      </c>
      <c r="D5556" s="7" t="s">
        <v>5</v>
      </c>
      <c r="E5556" s="6">
        <v>0.1</v>
      </c>
      <c r="F5556" s="7">
        <v>13</v>
      </c>
      <c r="G5556" s="4">
        <v>2011</v>
      </c>
      <c r="H5556" s="18">
        <f t="shared" si="172"/>
        <v>2012</v>
      </c>
      <c r="I5556" s="5" t="s">
        <v>1958</v>
      </c>
      <c r="J5556" t="str">
        <f t="shared" si="173"/>
        <v>Pillsbury Winthrop</v>
      </c>
    </row>
    <row r="5557" spans="1:10" ht="15" x14ac:dyDescent="0.25">
      <c r="A5557" s="5" t="s">
        <v>300</v>
      </c>
      <c r="B5557" s="6">
        <v>259.60000000000002</v>
      </c>
      <c r="C5557" s="7">
        <v>198</v>
      </c>
      <c r="D5557" s="7" t="s">
        <v>5</v>
      </c>
      <c r="E5557" s="6">
        <v>0</v>
      </c>
      <c r="F5557" s="7">
        <v>2</v>
      </c>
      <c r="G5557" s="4">
        <v>2011</v>
      </c>
      <c r="H5557" s="18">
        <f t="shared" si="172"/>
        <v>2012</v>
      </c>
      <c r="I5557" s="5" t="s">
        <v>2720</v>
      </c>
      <c r="J5557" t="str">
        <f t="shared" si="173"/>
        <v>Porter Wright</v>
      </c>
    </row>
    <row r="5558" spans="1:10" ht="15" x14ac:dyDescent="0.25">
      <c r="A5558" s="5" t="s">
        <v>1162</v>
      </c>
      <c r="B5558" s="8">
        <v>1100</v>
      </c>
      <c r="C5558" s="7">
        <v>125</v>
      </c>
      <c r="D5558" s="7" t="s">
        <v>5</v>
      </c>
      <c r="E5558" s="6">
        <v>0</v>
      </c>
      <c r="F5558" s="7">
        <v>1</v>
      </c>
      <c r="G5558" s="4">
        <v>2011</v>
      </c>
      <c r="H5558" s="18">
        <f t="shared" si="172"/>
        <v>2012</v>
      </c>
      <c r="I5558" s="5" t="s">
        <v>3208</v>
      </c>
      <c r="J5558" t="str">
        <f t="shared" si="173"/>
        <v>Proskauer Rose</v>
      </c>
    </row>
    <row r="5559" spans="1:10" ht="15" x14ac:dyDescent="0.25">
      <c r="A5559" s="5" t="s">
        <v>798</v>
      </c>
      <c r="B5559" s="8">
        <v>3850.9</v>
      </c>
      <c r="C5559" s="7">
        <v>73</v>
      </c>
      <c r="D5559" s="7" t="s">
        <v>5</v>
      </c>
      <c r="E5559" s="6">
        <v>0.1</v>
      </c>
      <c r="F5559" s="7">
        <v>7</v>
      </c>
      <c r="G5559" s="4">
        <v>2011</v>
      </c>
      <c r="H5559" s="18">
        <f t="shared" si="172"/>
        <v>2012</v>
      </c>
      <c r="I5559" s="5" t="s">
        <v>798</v>
      </c>
      <c r="J5559" t="str">
        <f t="shared" si="173"/>
        <v>Proskauer Rose</v>
      </c>
    </row>
    <row r="5560" spans="1:10" ht="15" x14ac:dyDescent="0.25">
      <c r="A5560" s="5" t="s">
        <v>801</v>
      </c>
      <c r="B5560" s="8">
        <v>2441.5</v>
      </c>
      <c r="C5560" s="7">
        <v>90</v>
      </c>
      <c r="D5560" s="7" t="s">
        <v>5</v>
      </c>
      <c r="E5560" s="6">
        <v>0.1</v>
      </c>
      <c r="F5560" s="7">
        <v>12</v>
      </c>
      <c r="G5560" s="4">
        <v>2011</v>
      </c>
      <c r="H5560" s="18">
        <f t="shared" si="172"/>
        <v>2012</v>
      </c>
      <c r="I5560" s="5" t="s">
        <v>801</v>
      </c>
      <c r="J5560" t="str">
        <f t="shared" si="173"/>
        <v>Reed Smith</v>
      </c>
    </row>
    <row r="5561" spans="1:10" ht="15" x14ac:dyDescent="0.25">
      <c r="A5561" s="5" t="s">
        <v>1999</v>
      </c>
      <c r="B5561" s="6">
        <v>552.9</v>
      </c>
      <c r="C5561" s="7">
        <v>154</v>
      </c>
      <c r="D5561" s="7" t="s">
        <v>5</v>
      </c>
      <c r="E5561" s="6">
        <v>0</v>
      </c>
      <c r="F5561" s="7">
        <v>2</v>
      </c>
      <c r="G5561" s="4">
        <v>2011</v>
      </c>
      <c r="H5561" s="18">
        <f t="shared" si="172"/>
        <v>2012</v>
      </c>
      <c r="I5561" s="5" t="s">
        <v>3810</v>
      </c>
      <c r="J5561" t="str">
        <f t="shared" si="173"/>
        <v>Reeder Simpson</v>
      </c>
    </row>
    <row r="5562" spans="1:10" ht="15" x14ac:dyDescent="0.25">
      <c r="A5562" s="5" t="s">
        <v>1906</v>
      </c>
      <c r="B5562" s="8">
        <v>12960.9</v>
      </c>
      <c r="C5562" s="7">
        <v>32</v>
      </c>
      <c r="D5562" s="7" t="s">
        <v>5</v>
      </c>
      <c r="E5562" s="6">
        <v>0.4</v>
      </c>
      <c r="F5562" s="7">
        <v>25</v>
      </c>
      <c r="G5562" s="4">
        <v>2011</v>
      </c>
      <c r="H5562" s="18">
        <f t="shared" si="172"/>
        <v>2012</v>
      </c>
      <c r="I5562" s="5" t="s">
        <v>3759</v>
      </c>
      <c r="J5562" t="str">
        <f t="shared" si="173"/>
        <v>Richards Layton</v>
      </c>
    </row>
    <row r="5563" spans="1:10" ht="15" x14ac:dyDescent="0.25">
      <c r="A5563" s="5" t="s">
        <v>1127</v>
      </c>
      <c r="B5563" s="8">
        <v>3006.1</v>
      </c>
      <c r="C5563" s="7">
        <v>81</v>
      </c>
      <c r="D5563" s="7" t="s">
        <v>5</v>
      </c>
      <c r="E5563" s="6">
        <v>0.1</v>
      </c>
      <c r="F5563" s="7">
        <v>4</v>
      </c>
      <c r="G5563" s="4">
        <v>2011</v>
      </c>
      <c r="H5563" s="18">
        <f t="shared" si="172"/>
        <v>2012</v>
      </c>
      <c r="I5563" s="5" t="s">
        <v>3179</v>
      </c>
      <c r="J5563" t="str">
        <f t="shared" si="173"/>
        <v>Robinson Bradshaw</v>
      </c>
    </row>
    <row r="5564" spans="1:10" ht="15" x14ac:dyDescent="0.25">
      <c r="A5564" s="5" t="s">
        <v>1674</v>
      </c>
      <c r="B5564" s="8">
        <v>2698.5</v>
      </c>
      <c r="C5564" s="7">
        <v>83</v>
      </c>
      <c r="D5564" s="7" t="s">
        <v>5</v>
      </c>
      <c r="E5564" s="6">
        <v>0.1</v>
      </c>
      <c r="F5564" s="7">
        <v>3</v>
      </c>
      <c r="G5564" s="4">
        <v>2011</v>
      </c>
      <c r="H5564" s="18">
        <f t="shared" si="172"/>
        <v>2012</v>
      </c>
      <c r="I5564" s="5" t="s">
        <v>3607</v>
      </c>
      <c r="J5564" t="str">
        <f t="shared" si="173"/>
        <v>Rogers Hardin</v>
      </c>
    </row>
    <row r="5565" spans="1:10" ht="15" x14ac:dyDescent="0.25">
      <c r="A5565" s="5" t="s">
        <v>103</v>
      </c>
      <c r="B5565" s="8">
        <v>5582</v>
      </c>
      <c r="C5565" s="7">
        <v>60</v>
      </c>
      <c r="D5565" s="7" t="s">
        <v>5</v>
      </c>
      <c r="E5565" s="6">
        <v>0.2</v>
      </c>
      <c r="F5565" s="7">
        <v>31</v>
      </c>
      <c r="G5565" s="4">
        <v>2011</v>
      </c>
      <c r="H5565" s="18">
        <f t="shared" si="172"/>
        <v>2012</v>
      </c>
      <c r="I5565" s="5" t="s">
        <v>2628</v>
      </c>
      <c r="J5565" t="str">
        <f t="shared" si="173"/>
        <v>Ropes Gray</v>
      </c>
    </row>
    <row r="5566" spans="1:10" ht="15" x14ac:dyDescent="0.25">
      <c r="A5566" s="5" t="s">
        <v>2066</v>
      </c>
      <c r="B5566" s="6">
        <v>311.2</v>
      </c>
      <c r="C5566" s="7">
        <v>188</v>
      </c>
      <c r="D5566" s="7" t="s">
        <v>5</v>
      </c>
      <c r="E5566" s="6">
        <v>0</v>
      </c>
      <c r="F5566" s="7">
        <v>4</v>
      </c>
      <c r="G5566" s="4">
        <v>2011</v>
      </c>
      <c r="H5566" s="18">
        <f t="shared" si="172"/>
        <v>2012</v>
      </c>
      <c r="I5566" s="5" t="s">
        <v>3848</v>
      </c>
      <c r="J5566" t="str">
        <f t="shared" si="173"/>
        <v>Saul Ewing</v>
      </c>
    </row>
    <row r="5567" spans="1:10" ht="15" x14ac:dyDescent="0.25">
      <c r="A5567" s="5" t="s">
        <v>306</v>
      </c>
      <c r="B5567" s="6">
        <v>418.8</v>
      </c>
      <c r="C5567" s="7">
        <v>171</v>
      </c>
      <c r="D5567" s="7" t="s">
        <v>5</v>
      </c>
      <c r="E5567" s="6">
        <v>0</v>
      </c>
      <c r="F5567" s="7">
        <v>3</v>
      </c>
      <c r="G5567" s="4">
        <v>2011</v>
      </c>
      <c r="H5567" s="18">
        <f t="shared" si="172"/>
        <v>2012</v>
      </c>
      <c r="I5567" s="5" t="s">
        <v>2725</v>
      </c>
      <c r="J5567" t="str">
        <f t="shared" si="173"/>
        <v>Schiff Hardin</v>
      </c>
    </row>
    <row r="5568" spans="1:10" ht="15" x14ac:dyDescent="0.25">
      <c r="A5568" s="5" t="s">
        <v>807</v>
      </c>
      <c r="B5568" s="6">
        <v>400</v>
      </c>
      <c r="C5568" s="20">
        <v>172</v>
      </c>
      <c r="D5568" s="7">
        <v>1</v>
      </c>
      <c r="E5568" s="6">
        <v>0</v>
      </c>
      <c r="F5568" s="7">
        <v>1</v>
      </c>
      <c r="G5568" s="4">
        <v>2011</v>
      </c>
      <c r="H5568" s="18">
        <f t="shared" si="172"/>
        <v>2012</v>
      </c>
      <c r="I5568" s="5" t="s">
        <v>2879</v>
      </c>
      <c r="J5568" t="str">
        <f t="shared" si="173"/>
        <v>Schulte Roth</v>
      </c>
    </row>
    <row r="5569" spans="1:10" ht="15" x14ac:dyDescent="0.25">
      <c r="A5569" s="5" t="s">
        <v>1466</v>
      </c>
      <c r="B5569" s="8">
        <v>2500</v>
      </c>
      <c r="C5569" s="7">
        <v>86</v>
      </c>
      <c r="D5569" s="7" t="s">
        <v>5</v>
      </c>
      <c r="E5569" s="6">
        <v>0.1</v>
      </c>
      <c r="F5569" s="7">
        <v>1</v>
      </c>
      <c r="G5569" s="4">
        <v>2011</v>
      </c>
      <c r="H5569" s="18">
        <f t="shared" si="172"/>
        <v>2012</v>
      </c>
      <c r="I5569" s="5" t="s">
        <v>3441</v>
      </c>
      <c r="J5569" t="str">
        <f t="shared" si="173"/>
        <v>Seyfarth Shaw</v>
      </c>
    </row>
    <row r="5570" spans="1:10" ht="15" x14ac:dyDescent="0.25">
      <c r="A5570" s="5" t="s">
        <v>44</v>
      </c>
      <c r="B5570" s="8">
        <v>9733.7000000000007</v>
      </c>
      <c r="C5570" s="7">
        <v>46</v>
      </c>
      <c r="D5570" s="7" t="s">
        <v>5</v>
      </c>
      <c r="E5570" s="6">
        <v>0.3</v>
      </c>
      <c r="F5570" s="7">
        <v>6</v>
      </c>
      <c r="G5570" s="4">
        <v>2011</v>
      </c>
      <c r="H5570" s="18">
        <f t="shared" ref="H5570:H5633" si="174">G5570+1</f>
        <v>2012</v>
      </c>
      <c r="I5570" s="5" t="s">
        <v>2605</v>
      </c>
      <c r="J5570" t="str">
        <f t="shared" ref="J5570:J5633" si="175">TRIM(LEFT(SUBSTITUTE(I5570," ",REPT(" ",100)),200))</f>
        <v>Shearman Sterling</v>
      </c>
    </row>
    <row r="5571" spans="1:10" ht="15" x14ac:dyDescent="0.25">
      <c r="A5571" s="5" t="s">
        <v>809</v>
      </c>
      <c r="B5571" s="8">
        <v>19220.900000000001</v>
      </c>
      <c r="C5571" s="7">
        <v>28</v>
      </c>
      <c r="D5571" s="7" t="s">
        <v>5</v>
      </c>
      <c r="E5571" s="6">
        <v>0.6</v>
      </c>
      <c r="F5571" s="7">
        <v>19</v>
      </c>
      <c r="G5571" s="4">
        <v>2011</v>
      </c>
      <c r="H5571" s="18">
        <f t="shared" si="174"/>
        <v>2012</v>
      </c>
      <c r="I5571" s="5" t="s">
        <v>2880</v>
      </c>
      <c r="J5571" t="str">
        <f t="shared" si="175"/>
        <v>Shearman Sterling</v>
      </c>
    </row>
    <row r="5572" spans="1:10" ht="15" x14ac:dyDescent="0.25">
      <c r="A5572" s="5" t="s">
        <v>656</v>
      </c>
      <c r="B5572" s="8">
        <v>5145.8</v>
      </c>
      <c r="C5572" s="7">
        <v>63</v>
      </c>
      <c r="D5572" s="7" t="s">
        <v>5</v>
      </c>
      <c r="E5572" s="6">
        <v>0.2</v>
      </c>
      <c r="F5572" s="7">
        <v>6</v>
      </c>
      <c r="G5572" s="4">
        <v>2011</v>
      </c>
      <c r="H5572" s="18">
        <f t="shared" si="174"/>
        <v>2012</v>
      </c>
      <c r="I5572" s="5" t="s">
        <v>2798</v>
      </c>
      <c r="J5572" t="str">
        <f t="shared" si="175"/>
        <v>Shumaker Loop</v>
      </c>
    </row>
    <row r="5573" spans="1:10" ht="15" x14ac:dyDescent="0.25">
      <c r="A5573" s="5" t="s">
        <v>1416</v>
      </c>
      <c r="B5573" s="8">
        <v>2048.4</v>
      </c>
      <c r="C5573" s="7">
        <v>98</v>
      </c>
      <c r="D5573" s="7" t="s">
        <v>5</v>
      </c>
      <c r="E5573" s="6">
        <v>0.1</v>
      </c>
      <c r="F5573" s="7">
        <v>2</v>
      </c>
      <c r="G5573" s="4">
        <v>2011</v>
      </c>
      <c r="H5573" s="18">
        <f t="shared" si="174"/>
        <v>2012</v>
      </c>
      <c r="I5573" s="5" t="s">
        <v>3402</v>
      </c>
      <c r="J5573" t="str">
        <f t="shared" si="175"/>
        <v>Shumaker Loop</v>
      </c>
    </row>
    <row r="5574" spans="1:10" ht="15" x14ac:dyDescent="0.25">
      <c r="A5574" s="5" t="s">
        <v>1749</v>
      </c>
      <c r="B5574" s="6">
        <v>328.3</v>
      </c>
      <c r="C5574" s="7">
        <v>186</v>
      </c>
      <c r="D5574" s="7" t="s">
        <v>5</v>
      </c>
      <c r="E5574" s="6">
        <v>0</v>
      </c>
      <c r="F5574" s="7">
        <v>17</v>
      </c>
      <c r="G5574" s="4">
        <v>2011</v>
      </c>
      <c r="H5574" s="18">
        <f t="shared" si="174"/>
        <v>2012</v>
      </c>
      <c r="I5574" s="5" t="s">
        <v>3654</v>
      </c>
      <c r="J5574" t="str">
        <f t="shared" si="175"/>
        <v>Sichenzia Ross</v>
      </c>
    </row>
    <row r="5575" spans="1:10" ht="15" x14ac:dyDescent="0.25">
      <c r="A5575" s="5" t="s">
        <v>814</v>
      </c>
      <c r="B5575" s="8">
        <v>234379.1</v>
      </c>
      <c r="C5575" s="7">
        <v>2</v>
      </c>
      <c r="D5575" s="7" t="s">
        <v>5</v>
      </c>
      <c r="E5575" s="6">
        <v>6.9</v>
      </c>
      <c r="F5575" s="9">
        <v>1005</v>
      </c>
      <c r="G5575" s="4">
        <v>2011</v>
      </c>
      <c r="H5575" s="18">
        <f t="shared" si="174"/>
        <v>2012</v>
      </c>
      <c r="I5575" s="5" t="s">
        <v>814</v>
      </c>
      <c r="J5575" t="str">
        <f t="shared" si="175"/>
        <v>Sidley Austin</v>
      </c>
    </row>
    <row r="5576" spans="1:10" ht="15" x14ac:dyDescent="0.25">
      <c r="A5576" s="5" t="s">
        <v>2490</v>
      </c>
      <c r="B5576" s="8">
        <v>3997.9</v>
      </c>
      <c r="C5576" s="20">
        <v>70</v>
      </c>
      <c r="D5576" s="7">
        <v>1</v>
      </c>
      <c r="E5576" s="6">
        <v>0.1</v>
      </c>
      <c r="F5576" s="7">
        <v>1</v>
      </c>
      <c r="G5576" s="4">
        <v>2011</v>
      </c>
      <c r="H5576" s="18">
        <f t="shared" si="174"/>
        <v>2012</v>
      </c>
      <c r="I5576" s="5" t="s">
        <v>2490</v>
      </c>
      <c r="J5576" t="str">
        <f t="shared" si="175"/>
        <v>Simpson Grierson</v>
      </c>
    </row>
    <row r="5577" spans="1:10" ht="15" x14ac:dyDescent="0.25">
      <c r="A5577" s="5" t="s">
        <v>46</v>
      </c>
      <c r="B5577" s="8">
        <v>89634.1</v>
      </c>
      <c r="C5577" s="7">
        <v>8</v>
      </c>
      <c r="D5577" s="7" t="s">
        <v>5</v>
      </c>
      <c r="E5577" s="6">
        <v>2.6</v>
      </c>
      <c r="F5577" s="7">
        <v>81</v>
      </c>
      <c r="G5577" s="4">
        <v>2011</v>
      </c>
      <c r="H5577" s="18">
        <f t="shared" si="174"/>
        <v>2012</v>
      </c>
      <c r="I5577" s="5" t="s">
        <v>2606</v>
      </c>
      <c r="J5577" t="str">
        <f t="shared" si="175"/>
        <v>Simpson Thacher</v>
      </c>
    </row>
    <row r="5578" spans="1:10" ht="15" x14ac:dyDescent="0.25">
      <c r="A5578" s="5" t="s">
        <v>47</v>
      </c>
      <c r="B5578" s="8">
        <v>126474.8</v>
      </c>
      <c r="C5578" s="7">
        <v>4</v>
      </c>
      <c r="D5578" s="7" t="s">
        <v>5</v>
      </c>
      <c r="E5578" s="6">
        <v>3.7</v>
      </c>
      <c r="F5578" s="7">
        <v>122</v>
      </c>
      <c r="G5578" s="4">
        <v>2011</v>
      </c>
      <c r="H5578" s="18">
        <f t="shared" si="174"/>
        <v>2012</v>
      </c>
      <c r="I5578" s="5" t="s">
        <v>2607</v>
      </c>
      <c r="J5578" t="str">
        <f t="shared" si="175"/>
        <v>Skadden Arps</v>
      </c>
    </row>
    <row r="5579" spans="1:10" ht="15" x14ac:dyDescent="0.25">
      <c r="A5579" s="5" t="s">
        <v>308</v>
      </c>
      <c r="B5579" s="6">
        <v>365.8</v>
      </c>
      <c r="C5579" s="7">
        <v>179</v>
      </c>
      <c r="D5579" s="7" t="s">
        <v>5</v>
      </c>
      <c r="E5579" s="6">
        <v>0</v>
      </c>
      <c r="F5579" s="7">
        <v>3</v>
      </c>
      <c r="G5579" s="4">
        <v>2011</v>
      </c>
      <c r="H5579" s="18">
        <f t="shared" si="174"/>
        <v>2012</v>
      </c>
      <c r="I5579" s="5" t="s">
        <v>2727</v>
      </c>
      <c r="J5579" t="str">
        <f t="shared" si="175"/>
        <v>Snell Wilmer</v>
      </c>
    </row>
    <row r="5580" spans="1:10" ht="15" x14ac:dyDescent="0.25">
      <c r="A5580" s="5" t="s">
        <v>2126</v>
      </c>
      <c r="B5580" s="8">
        <v>1569.5</v>
      </c>
      <c r="C5580" s="7">
        <v>111</v>
      </c>
      <c r="D5580" s="7" t="s">
        <v>5</v>
      </c>
      <c r="E5580" s="6">
        <v>0.1</v>
      </c>
      <c r="F5580" s="7">
        <v>10</v>
      </c>
      <c r="G5580" s="4">
        <v>2011</v>
      </c>
      <c r="H5580" s="18">
        <f t="shared" si="174"/>
        <v>2012</v>
      </c>
      <c r="I5580" s="5" t="s">
        <v>2126</v>
      </c>
      <c r="J5580" t="str">
        <f t="shared" si="175"/>
        <v>SNR Denton</v>
      </c>
    </row>
    <row r="5581" spans="1:10" ht="15" x14ac:dyDescent="0.25">
      <c r="A5581" s="5" t="s">
        <v>2464</v>
      </c>
      <c r="B5581" s="6">
        <v>400</v>
      </c>
      <c r="C5581" s="20">
        <v>172</v>
      </c>
      <c r="D5581" s="7">
        <v>1</v>
      </c>
      <c r="E5581" s="6">
        <v>0</v>
      </c>
      <c r="F5581" s="7">
        <v>1</v>
      </c>
      <c r="G5581" s="4">
        <v>2011</v>
      </c>
      <c r="H5581" s="18">
        <f t="shared" si="174"/>
        <v>2012</v>
      </c>
      <c r="I5581" s="5" t="s">
        <v>4116</v>
      </c>
      <c r="J5581" t="str">
        <f t="shared" si="175"/>
        <v>Spencer Scott</v>
      </c>
    </row>
    <row r="5582" spans="1:10" ht="15" x14ac:dyDescent="0.25">
      <c r="A5582" s="5" t="s">
        <v>1178</v>
      </c>
      <c r="B5582" s="8">
        <v>9586.9</v>
      </c>
      <c r="C5582" s="7">
        <v>47</v>
      </c>
      <c r="D5582" s="7" t="s">
        <v>5</v>
      </c>
      <c r="E5582" s="6">
        <v>0.3</v>
      </c>
      <c r="F5582" s="7">
        <v>13</v>
      </c>
      <c r="G5582" s="4">
        <v>2011</v>
      </c>
      <c r="H5582" s="18">
        <f t="shared" si="174"/>
        <v>2012</v>
      </c>
      <c r="I5582" s="5" t="s">
        <v>3219</v>
      </c>
      <c r="J5582" t="str">
        <f t="shared" si="175"/>
        <v>Squire Sanders</v>
      </c>
    </row>
    <row r="5583" spans="1:10" ht="15" x14ac:dyDescent="0.25">
      <c r="A5583" s="5" t="s">
        <v>1513</v>
      </c>
      <c r="B5583" s="8">
        <v>19502.599999999999</v>
      </c>
      <c r="C5583" s="7">
        <v>26</v>
      </c>
      <c r="D5583" s="7" t="s">
        <v>5</v>
      </c>
      <c r="E5583" s="6">
        <v>0.6</v>
      </c>
      <c r="F5583" s="7">
        <v>9</v>
      </c>
      <c r="G5583" s="4">
        <v>2011</v>
      </c>
      <c r="H5583" s="18">
        <f t="shared" si="174"/>
        <v>2012</v>
      </c>
      <c r="I5583" s="5" t="s">
        <v>3483</v>
      </c>
      <c r="J5583" t="str">
        <f t="shared" si="175"/>
        <v>Stradley Ronon</v>
      </c>
    </row>
    <row r="5584" spans="1:10" ht="15" x14ac:dyDescent="0.25">
      <c r="A5584" s="5" t="s">
        <v>1183</v>
      </c>
      <c r="B5584" s="6">
        <v>520.9</v>
      </c>
      <c r="C5584" s="7">
        <v>161</v>
      </c>
      <c r="D5584" s="7" t="s">
        <v>5</v>
      </c>
      <c r="E5584" s="6">
        <v>0</v>
      </c>
      <c r="F5584" s="7">
        <v>8</v>
      </c>
      <c r="G5584" s="4">
        <v>2011</v>
      </c>
      <c r="H5584" s="18">
        <f t="shared" si="174"/>
        <v>2012</v>
      </c>
      <c r="I5584" s="5" t="s">
        <v>3224</v>
      </c>
      <c r="J5584" t="str">
        <f t="shared" si="175"/>
        <v>Stradling Yocca</v>
      </c>
    </row>
    <row r="5585" spans="1:10" ht="15" x14ac:dyDescent="0.25">
      <c r="A5585" s="5" t="s">
        <v>50</v>
      </c>
      <c r="B5585" s="8">
        <v>76869.399999999994</v>
      </c>
      <c r="C5585" s="7">
        <v>10</v>
      </c>
      <c r="D5585" s="7" t="s">
        <v>5</v>
      </c>
      <c r="E5585" s="6">
        <v>2.2999999999999998</v>
      </c>
      <c r="F5585" s="7">
        <v>45</v>
      </c>
      <c r="G5585" s="4">
        <v>2011</v>
      </c>
      <c r="H5585" s="18">
        <f t="shared" si="174"/>
        <v>2012</v>
      </c>
      <c r="I5585" s="5" t="s">
        <v>2609</v>
      </c>
      <c r="J5585" t="str">
        <f t="shared" si="175"/>
        <v>Sullivan Cromwell</v>
      </c>
    </row>
    <row r="5586" spans="1:10" ht="15" x14ac:dyDescent="0.25">
      <c r="A5586" s="5" t="s">
        <v>827</v>
      </c>
      <c r="B5586" s="8">
        <v>1699.3</v>
      </c>
      <c r="C5586" s="7">
        <v>107</v>
      </c>
      <c r="D5586" s="7" t="s">
        <v>5</v>
      </c>
      <c r="E5586" s="6">
        <v>0.1</v>
      </c>
      <c r="F5586" s="7">
        <v>7</v>
      </c>
      <c r="G5586" s="4">
        <v>2011</v>
      </c>
      <c r="H5586" s="18">
        <f t="shared" si="174"/>
        <v>2012</v>
      </c>
      <c r="I5586" s="5" t="s">
        <v>2894</v>
      </c>
      <c r="J5586" t="str">
        <f t="shared" si="175"/>
        <v>Sullivan Worcester</v>
      </c>
    </row>
    <row r="5587" spans="1:10" ht="15" x14ac:dyDescent="0.25">
      <c r="A5587" s="5" t="s">
        <v>828</v>
      </c>
      <c r="B5587" s="8">
        <v>3464</v>
      </c>
      <c r="C5587" s="7">
        <v>76</v>
      </c>
      <c r="D5587" s="7" t="s">
        <v>5</v>
      </c>
      <c r="E5587" s="6">
        <v>0.1</v>
      </c>
      <c r="F5587" s="7">
        <v>20</v>
      </c>
      <c r="G5587" s="4">
        <v>2011</v>
      </c>
      <c r="H5587" s="18">
        <f t="shared" si="174"/>
        <v>2012</v>
      </c>
      <c r="I5587" s="5" t="s">
        <v>2895</v>
      </c>
      <c r="J5587" t="str">
        <f t="shared" si="175"/>
        <v>Sutherland Asbill</v>
      </c>
    </row>
    <row r="5588" spans="1:10" ht="15" x14ac:dyDescent="0.25">
      <c r="A5588" s="5" t="s">
        <v>2006</v>
      </c>
      <c r="B5588" s="6">
        <v>335.5</v>
      </c>
      <c r="C5588" s="7">
        <v>184</v>
      </c>
      <c r="D5588" s="7" t="s">
        <v>5</v>
      </c>
      <c r="E5588" s="6">
        <v>0</v>
      </c>
      <c r="F5588" s="7">
        <v>2</v>
      </c>
      <c r="G5588" s="4">
        <v>2011</v>
      </c>
      <c r="H5588" s="18">
        <f t="shared" si="174"/>
        <v>2012</v>
      </c>
      <c r="I5588" s="5" t="s">
        <v>3816</v>
      </c>
      <c r="J5588" t="str">
        <f t="shared" si="175"/>
        <v>Taft Stettinius</v>
      </c>
    </row>
    <row r="5589" spans="1:10" ht="15" x14ac:dyDescent="0.25">
      <c r="A5589" s="5" t="s">
        <v>975</v>
      </c>
      <c r="B5589" s="8">
        <v>3290</v>
      </c>
      <c r="C5589" s="7">
        <v>79</v>
      </c>
      <c r="D5589" s="7" t="s">
        <v>5</v>
      </c>
      <c r="E5589" s="6">
        <v>0.1</v>
      </c>
      <c r="F5589" s="7">
        <v>7</v>
      </c>
      <c r="G5589" s="4">
        <v>2011</v>
      </c>
      <c r="H5589" s="18">
        <f t="shared" si="174"/>
        <v>2012</v>
      </c>
      <c r="I5589" s="5" t="s">
        <v>3062</v>
      </c>
      <c r="J5589" t="str">
        <f t="shared" si="175"/>
        <v>Thompson Knight</v>
      </c>
    </row>
    <row r="5590" spans="1:10" ht="15" x14ac:dyDescent="0.25">
      <c r="A5590" s="5" t="s">
        <v>832</v>
      </c>
      <c r="B5590" s="8">
        <v>2919.7</v>
      </c>
      <c r="C5590" s="7">
        <v>82</v>
      </c>
      <c r="D5590" s="7" t="s">
        <v>5</v>
      </c>
      <c r="E5590" s="6">
        <v>0.1</v>
      </c>
      <c r="F5590" s="7">
        <v>14</v>
      </c>
      <c r="G5590" s="4">
        <v>2011</v>
      </c>
      <c r="H5590" s="18">
        <f t="shared" si="174"/>
        <v>2012</v>
      </c>
      <c r="I5590" s="5" t="s">
        <v>832</v>
      </c>
      <c r="J5590" t="str">
        <f t="shared" si="175"/>
        <v>Troutman Sanders</v>
      </c>
    </row>
    <row r="5591" spans="1:10" ht="15" x14ac:dyDescent="0.25">
      <c r="A5591" s="5" t="s">
        <v>1469</v>
      </c>
      <c r="B5591" s="6">
        <v>959</v>
      </c>
      <c r="C5591" s="7">
        <v>135</v>
      </c>
      <c r="D5591" s="7" t="s">
        <v>5</v>
      </c>
      <c r="E5591" s="6">
        <v>0</v>
      </c>
      <c r="F5591" s="7">
        <v>3</v>
      </c>
      <c r="G5591" s="4">
        <v>2011</v>
      </c>
      <c r="H5591" s="18">
        <f t="shared" si="174"/>
        <v>2012</v>
      </c>
      <c r="I5591" s="5" t="s">
        <v>3444</v>
      </c>
      <c r="J5591" t="str">
        <f t="shared" si="175"/>
        <v>Troutman Sanders</v>
      </c>
    </row>
    <row r="5592" spans="1:10" ht="15" x14ac:dyDescent="0.25">
      <c r="A5592" s="5" t="s">
        <v>2085</v>
      </c>
      <c r="B5592" s="8">
        <v>2571.1</v>
      </c>
      <c r="C5592" s="7">
        <v>85</v>
      </c>
      <c r="D5592" s="7" t="s">
        <v>5</v>
      </c>
      <c r="E5592" s="6">
        <v>0.1</v>
      </c>
      <c r="F5592" s="7">
        <v>1</v>
      </c>
      <c r="G5592" s="4">
        <v>2011</v>
      </c>
      <c r="H5592" s="18">
        <f t="shared" si="174"/>
        <v>2012</v>
      </c>
      <c r="I5592" s="5" t="s">
        <v>2085</v>
      </c>
      <c r="J5592" t="str">
        <f t="shared" si="175"/>
        <v>Vedder Price</v>
      </c>
    </row>
    <row r="5593" spans="1:10" ht="15" x14ac:dyDescent="0.25">
      <c r="A5593" s="5" t="s">
        <v>834</v>
      </c>
      <c r="B5593" s="8">
        <v>21042.9</v>
      </c>
      <c r="C5593" s="7">
        <v>24</v>
      </c>
      <c r="D5593" s="7" t="s">
        <v>5</v>
      </c>
      <c r="E5593" s="6">
        <v>0.6</v>
      </c>
      <c r="F5593" s="7">
        <v>76</v>
      </c>
      <c r="G5593" s="4">
        <v>2011</v>
      </c>
      <c r="H5593" s="18">
        <f t="shared" si="174"/>
        <v>2012</v>
      </c>
      <c r="I5593" s="5" t="s">
        <v>834</v>
      </c>
      <c r="J5593" t="str">
        <f t="shared" si="175"/>
        <v>Venable LLP</v>
      </c>
    </row>
    <row r="5594" spans="1:10" ht="15" x14ac:dyDescent="0.25">
      <c r="A5594" s="5" t="s">
        <v>835</v>
      </c>
      <c r="B5594" s="8">
        <v>39039.800000000003</v>
      </c>
      <c r="C5594" s="7">
        <v>18</v>
      </c>
      <c r="D5594" s="7" t="s">
        <v>5</v>
      </c>
      <c r="E5594" s="6">
        <v>1.2</v>
      </c>
      <c r="F5594" s="7">
        <v>112</v>
      </c>
      <c r="G5594" s="4">
        <v>2011</v>
      </c>
      <c r="H5594" s="18">
        <f t="shared" si="174"/>
        <v>2012</v>
      </c>
      <c r="I5594" s="5" t="s">
        <v>2897</v>
      </c>
      <c r="J5594" t="str">
        <f t="shared" si="175"/>
        <v>Vinson Elkins</v>
      </c>
    </row>
    <row r="5595" spans="1:10" ht="15" x14ac:dyDescent="0.25">
      <c r="A5595" s="5" t="s">
        <v>1435</v>
      </c>
      <c r="B5595" s="6">
        <v>345.6</v>
      </c>
      <c r="C5595" s="7">
        <v>183</v>
      </c>
      <c r="D5595" s="7" t="s">
        <v>5</v>
      </c>
      <c r="E5595" s="6">
        <v>0</v>
      </c>
      <c r="F5595" s="7">
        <v>3</v>
      </c>
      <c r="G5595" s="4">
        <v>2011</v>
      </c>
      <c r="H5595" s="18">
        <f t="shared" si="174"/>
        <v>2012</v>
      </c>
      <c r="I5595" s="5" t="s">
        <v>3414</v>
      </c>
      <c r="J5595" t="str">
        <f t="shared" si="175"/>
        <v>Vorys Sater</v>
      </c>
    </row>
    <row r="5596" spans="1:10" ht="15" x14ac:dyDescent="0.25">
      <c r="A5596" s="5" t="s">
        <v>1079</v>
      </c>
      <c r="B5596" s="8">
        <v>4314.1000000000004</v>
      </c>
      <c r="C5596" s="7">
        <v>69</v>
      </c>
      <c r="D5596" s="7" t="s">
        <v>5</v>
      </c>
      <c r="E5596" s="6">
        <v>0.1</v>
      </c>
      <c r="F5596" s="7">
        <v>8</v>
      </c>
      <c r="G5596" s="4">
        <v>2011</v>
      </c>
      <c r="H5596" s="18">
        <f t="shared" si="174"/>
        <v>2012</v>
      </c>
      <c r="I5596" s="5" t="s">
        <v>2611</v>
      </c>
      <c r="J5596" t="str">
        <f t="shared" si="175"/>
        <v>Wachtell Lipton</v>
      </c>
    </row>
    <row r="5597" spans="1:10" ht="15" x14ac:dyDescent="0.25">
      <c r="A5597" s="5" t="s">
        <v>1771</v>
      </c>
      <c r="B5597" s="6">
        <v>454.4</v>
      </c>
      <c r="C5597" s="7">
        <v>169</v>
      </c>
      <c r="D5597" s="7" t="s">
        <v>5</v>
      </c>
      <c r="E5597" s="6">
        <v>0</v>
      </c>
      <c r="F5597" s="7">
        <v>2</v>
      </c>
      <c r="G5597" s="4">
        <v>2011</v>
      </c>
      <c r="H5597" s="18">
        <f t="shared" si="174"/>
        <v>2012</v>
      </c>
      <c r="I5597" s="5" t="s">
        <v>3671</v>
      </c>
      <c r="J5597" t="str">
        <f t="shared" si="175"/>
        <v>Watkins Ludlam</v>
      </c>
    </row>
    <row r="5598" spans="1:10" ht="15" x14ac:dyDescent="0.25">
      <c r="A5598" s="5" t="s">
        <v>1089</v>
      </c>
      <c r="B5598" s="8">
        <v>36969.9</v>
      </c>
      <c r="C5598" s="7">
        <v>19</v>
      </c>
      <c r="D5598" s="7" t="s">
        <v>5</v>
      </c>
      <c r="E5598" s="6">
        <v>1.1000000000000001</v>
      </c>
      <c r="F5598" s="7">
        <v>27</v>
      </c>
      <c r="G5598" s="4">
        <v>2011</v>
      </c>
      <c r="H5598" s="18">
        <f t="shared" si="174"/>
        <v>2012</v>
      </c>
      <c r="I5598" s="5" t="s">
        <v>2612</v>
      </c>
      <c r="J5598" t="str">
        <f t="shared" si="175"/>
        <v>Weil Gotshal</v>
      </c>
    </row>
    <row r="5599" spans="1:10" ht="15" x14ac:dyDescent="0.25">
      <c r="A5599" s="5" t="s">
        <v>838</v>
      </c>
      <c r="B5599" s="8">
        <v>16846.400000000001</v>
      </c>
      <c r="C5599" s="7">
        <v>29</v>
      </c>
      <c r="D5599" s="7" t="s">
        <v>5</v>
      </c>
      <c r="E5599" s="6">
        <v>0.5</v>
      </c>
      <c r="F5599" s="7">
        <v>15</v>
      </c>
      <c r="G5599" s="4">
        <v>2011</v>
      </c>
      <c r="H5599" s="18">
        <f t="shared" si="174"/>
        <v>2012</v>
      </c>
      <c r="I5599" s="5" t="s">
        <v>2899</v>
      </c>
      <c r="J5599" t="str">
        <f t="shared" si="175"/>
        <v>White Case</v>
      </c>
    </row>
    <row r="5600" spans="1:10" ht="15" x14ac:dyDescent="0.25">
      <c r="A5600" s="5" t="s">
        <v>2434</v>
      </c>
      <c r="B5600" s="6">
        <v>750</v>
      </c>
      <c r="C5600" s="7">
        <v>143</v>
      </c>
      <c r="D5600" s="7" t="s">
        <v>5</v>
      </c>
      <c r="E5600" s="6">
        <v>0</v>
      </c>
      <c r="F5600" s="7">
        <v>1</v>
      </c>
      <c r="G5600" s="4">
        <v>2011</v>
      </c>
      <c r="H5600" s="18">
        <f t="shared" si="174"/>
        <v>2012</v>
      </c>
      <c r="I5600" s="5" t="s">
        <v>4095</v>
      </c>
      <c r="J5600" t="str">
        <f t="shared" si="175"/>
        <v>Williams Mullen</v>
      </c>
    </row>
    <row r="5601" spans="1:10" ht="15" x14ac:dyDescent="0.25">
      <c r="A5601" s="5" t="s">
        <v>1759</v>
      </c>
      <c r="B5601" s="6">
        <v>689.5</v>
      </c>
      <c r="C5601" s="7">
        <v>150</v>
      </c>
      <c r="D5601" s="7" t="s">
        <v>5</v>
      </c>
      <c r="E5601" s="6">
        <v>0</v>
      </c>
      <c r="F5601" s="7">
        <v>1</v>
      </c>
      <c r="G5601" s="4">
        <v>2011</v>
      </c>
      <c r="H5601" s="18">
        <f t="shared" si="174"/>
        <v>2012</v>
      </c>
      <c r="I5601" s="5" t="s">
        <v>3661</v>
      </c>
      <c r="J5601" t="str">
        <f t="shared" si="175"/>
        <v>Williams Mullen</v>
      </c>
    </row>
    <row r="5602" spans="1:10" ht="15" x14ac:dyDescent="0.25">
      <c r="A5602" s="5" t="s">
        <v>55</v>
      </c>
      <c r="B5602" s="8">
        <v>12335</v>
      </c>
      <c r="C5602" s="7">
        <v>38</v>
      </c>
      <c r="D5602" s="7" t="s">
        <v>5</v>
      </c>
      <c r="E5602" s="6">
        <v>0.4</v>
      </c>
      <c r="F5602" s="7">
        <v>17</v>
      </c>
      <c r="G5602" s="4">
        <v>2011</v>
      </c>
      <c r="H5602" s="18">
        <f t="shared" si="174"/>
        <v>2012</v>
      </c>
      <c r="I5602" s="5" t="s">
        <v>2614</v>
      </c>
      <c r="J5602" t="str">
        <f t="shared" si="175"/>
        <v>Willkie Farr</v>
      </c>
    </row>
    <row r="5603" spans="1:10" ht="15" x14ac:dyDescent="0.25">
      <c r="A5603" s="5" t="s">
        <v>1516</v>
      </c>
      <c r="B5603" s="8">
        <v>25453.1</v>
      </c>
      <c r="C5603" s="7">
        <v>22</v>
      </c>
      <c r="D5603" s="7" t="s">
        <v>5</v>
      </c>
      <c r="E5603" s="6">
        <v>0.8</v>
      </c>
      <c r="F5603" s="7">
        <v>12</v>
      </c>
      <c r="G5603" s="4">
        <v>2011</v>
      </c>
      <c r="H5603" s="18">
        <f t="shared" si="174"/>
        <v>2012</v>
      </c>
      <c r="I5603" s="5" t="s">
        <v>2649</v>
      </c>
      <c r="J5603" t="str">
        <f t="shared" si="175"/>
        <v>Wilmer Cutler</v>
      </c>
    </row>
    <row r="5604" spans="1:10" ht="15" x14ac:dyDescent="0.25">
      <c r="A5604" s="5" t="s">
        <v>1917</v>
      </c>
      <c r="B5604" s="8">
        <v>3682.3</v>
      </c>
      <c r="C5604" s="7">
        <v>75</v>
      </c>
      <c r="D5604" s="7" t="s">
        <v>5</v>
      </c>
      <c r="E5604" s="6">
        <v>0.1</v>
      </c>
      <c r="F5604" s="7">
        <v>19</v>
      </c>
      <c r="G5604" s="4">
        <v>2011</v>
      </c>
      <c r="H5604" s="18">
        <f t="shared" si="174"/>
        <v>2012</v>
      </c>
      <c r="I5604" s="5" t="s">
        <v>1917</v>
      </c>
      <c r="J5604" t="str">
        <f t="shared" si="175"/>
        <v>WilmerHale</v>
      </c>
    </row>
    <row r="5605" spans="1:10" ht="15" x14ac:dyDescent="0.25">
      <c r="A5605" s="5" t="s">
        <v>224</v>
      </c>
      <c r="B5605" s="8">
        <v>64877.8</v>
      </c>
      <c r="C5605" s="7">
        <v>13</v>
      </c>
      <c r="D5605" s="7" t="s">
        <v>5</v>
      </c>
      <c r="E5605" s="6">
        <v>1.9</v>
      </c>
      <c r="F5605" s="7">
        <v>43</v>
      </c>
      <c r="G5605" s="4">
        <v>2011</v>
      </c>
      <c r="H5605" s="18">
        <f t="shared" si="174"/>
        <v>2012</v>
      </c>
      <c r="I5605" s="5" t="s">
        <v>2666</v>
      </c>
      <c r="J5605" t="str">
        <f t="shared" si="175"/>
        <v>Wilson Sonsini</v>
      </c>
    </row>
    <row r="5606" spans="1:10" ht="15" x14ac:dyDescent="0.25">
      <c r="A5606" s="5" t="s">
        <v>1060</v>
      </c>
      <c r="B5606" s="6">
        <v>263.3</v>
      </c>
      <c r="C5606" s="7">
        <v>196</v>
      </c>
      <c r="D5606" s="7" t="s">
        <v>5</v>
      </c>
      <c r="E5606" s="6">
        <v>0</v>
      </c>
      <c r="F5606" s="7">
        <v>4</v>
      </c>
      <c r="G5606" s="4">
        <v>2011</v>
      </c>
      <c r="H5606" s="18">
        <f t="shared" si="174"/>
        <v>2012</v>
      </c>
      <c r="I5606" s="5" t="s">
        <v>3126</v>
      </c>
      <c r="J5606" t="str">
        <f t="shared" si="175"/>
        <v>Winstead Sechrest</v>
      </c>
    </row>
    <row r="5607" spans="1:10" ht="15" x14ac:dyDescent="0.25">
      <c r="A5607" s="5" t="s">
        <v>56</v>
      </c>
      <c r="B5607" s="8">
        <v>12783</v>
      </c>
      <c r="C5607" s="7">
        <v>33</v>
      </c>
      <c r="D5607" s="7" t="s">
        <v>5</v>
      </c>
      <c r="E5607" s="6">
        <v>0.4</v>
      </c>
      <c r="F5607" s="7">
        <v>11</v>
      </c>
      <c r="G5607" s="4">
        <v>2011</v>
      </c>
      <c r="H5607" s="18">
        <f t="shared" si="174"/>
        <v>2012</v>
      </c>
      <c r="I5607" s="5" t="s">
        <v>2615</v>
      </c>
      <c r="J5607" t="str">
        <f t="shared" si="175"/>
        <v>Winston Strawn</v>
      </c>
    </row>
    <row r="5608" spans="1:10" ht="15" x14ac:dyDescent="0.25">
      <c r="A5608" s="5" t="s">
        <v>2210</v>
      </c>
      <c r="B5608" s="8">
        <v>1000</v>
      </c>
      <c r="C5608" s="7">
        <v>132</v>
      </c>
      <c r="D5608" s="7" t="s">
        <v>5</v>
      </c>
      <c r="E5608" s="6">
        <v>0</v>
      </c>
      <c r="F5608" s="7">
        <v>1</v>
      </c>
      <c r="G5608" s="4">
        <v>2011</v>
      </c>
      <c r="H5608" s="18">
        <f t="shared" si="174"/>
        <v>2012</v>
      </c>
      <c r="I5608" s="5" t="s">
        <v>3934</v>
      </c>
      <c r="J5608" t="str">
        <f t="shared" si="175"/>
        <v>Wise Carter</v>
      </c>
    </row>
    <row r="5609" spans="1:10" ht="15" x14ac:dyDescent="0.25">
      <c r="A5609" s="5" t="s">
        <v>2055</v>
      </c>
      <c r="B5609" s="8">
        <v>3427.7</v>
      </c>
      <c r="C5609" s="7">
        <v>77</v>
      </c>
      <c r="D5609" s="7" t="s">
        <v>5</v>
      </c>
      <c r="E5609" s="6">
        <v>0.1</v>
      </c>
      <c r="F5609" s="7">
        <v>5</v>
      </c>
      <c r="G5609" s="4">
        <v>2011</v>
      </c>
      <c r="H5609" s="18">
        <f t="shared" si="174"/>
        <v>2012</v>
      </c>
      <c r="I5609" s="5" t="s">
        <v>2055</v>
      </c>
      <c r="J5609" t="str">
        <f t="shared" si="175"/>
        <v>WongPartnership LLP</v>
      </c>
    </row>
    <row r="5610" spans="1:10" ht="15" x14ac:dyDescent="0.25">
      <c r="A5610" s="5" t="s">
        <v>2430</v>
      </c>
      <c r="B5610" s="6">
        <v>400</v>
      </c>
      <c r="C5610" s="20">
        <v>172</v>
      </c>
      <c r="D5610" s="7">
        <v>1</v>
      </c>
      <c r="E5610" s="6">
        <v>0</v>
      </c>
      <c r="F5610" s="7">
        <v>1</v>
      </c>
      <c r="G5610" s="4">
        <v>2011</v>
      </c>
      <c r="H5610" s="18">
        <f t="shared" si="174"/>
        <v>2012</v>
      </c>
      <c r="I5610" s="5" t="s">
        <v>4092</v>
      </c>
      <c r="J5610" t="str">
        <f t="shared" si="175"/>
        <v>YoungConawayStargatt Taylor</v>
      </c>
    </row>
    <row r="5611" spans="1:10" ht="15" x14ac:dyDescent="0.25">
      <c r="A5611" s="5" t="s">
        <v>1661</v>
      </c>
      <c r="B5611" s="8">
        <v>2224.5</v>
      </c>
      <c r="C5611" s="7">
        <v>119</v>
      </c>
      <c r="D5611" s="7" t="s">
        <v>5</v>
      </c>
      <c r="E5611" s="6">
        <v>0.1</v>
      </c>
      <c r="F5611" s="7">
        <v>14</v>
      </c>
      <c r="G5611" s="4">
        <v>2012</v>
      </c>
      <c r="H5611" s="18">
        <f t="shared" si="174"/>
        <v>2013</v>
      </c>
      <c r="I5611" s="5" t="s">
        <v>3599</v>
      </c>
      <c r="J5611" t="str">
        <f t="shared" si="175"/>
        <v>Akerman Senterfitt</v>
      </c>
    </row>
    <row r="5612" spans="1:10" ht="15" x14ac:dyDescent="0.25">
      <c r="A5612" s="5" t="s">
        <v>6</v>
      </c>
      <c r="B5612" s="8">
        <v>6818.6</v>
      </c>
      <c r="C5612" s="7">
        <v>71</v>
      </c>
      <c r="D5612" s="7" t="s">
        <v>5</v>
      </c>
      <c r="E5612" s="6">
        <v>0.2</v>
      </c>
      <c r="F5612" s="7">
        <v>23</v>
      </c>
      <c r="G5612" s="4">
        <v>2012</v>
      </c>
      <c r="H5612" s="18">
        <f t="shared" si="174"/>
        <v>2013</v>
      </c>
      <c r="I5612" s="5" t="s">
        <v>2572</v>
      </c>
      <c r="J5612" t="str">
        <f t="shared" si="175"/>
        <v>Akin Gump</v>
      </c>
    </row>
    <row r="5613" spans="1:10" ht="15" x14ac:dyDescent="0.25">
      <c r="A5613" s="5" t="s">
        <v>1831</v>
      </c>
      <c r="B5613" s="8">
        <v>3816.8</v>
      </c>
      <c r="C5613" s="7">
        <v>101</v>
      </c>
      <c r="D5613" s="7" t="s">
        <v>5</v>
      </c>
      <c r="E5613" s="6">
        <v>0.1</v>
      </c>
      <c r="F5613" s="7">
        <v>6</v>
      </c>
      <c r="G5613" s="4">
        <v>2012</v>
      </c>
      <c r="H5613" s="18">
        <f t="shared" si="174"/>
        <v>2013</v>
      </c>
      <c r="I5613" s="5" t="s">
        <v>3718</v>
      </c>
      <c r="J5613" t="str">
        <f t="shared" si="175"/>
        <v>Allen Overy</v>
      </c>
    </row>
    <row r="5614" spans="1:10" ht="15" x14ac:dyDescent="0.25">
      <c r="A5614" s="5" t="s">
        <v>228</v>
      </c>
      <c r="B5614" s="8">
        <v>30432.1</v>
      </c>
      <c r="C5614" s="7">
        <v>25</v>
      </c>
      <c r="D5614" s="7" t="s">
        <v>5</v>
      </c>
      <c r="E5614" s="6">
        <v>0.7</v>
      </c>
      <c r="F5614" s="7">
        <v>24</v>
      </c>
      <c r="G5614" s="4">
        <v>2012</v>
      </c>
      <c r="H5614" s="18">
        <f t="shared" si="174"/>
        <v>2013</v>
      </c>
      <c r="I5614" s="5" t="s">
        <v>2668</v>
      </c>
      <c r="J5614" t="str">
        <f t="shared" si="175"/>
        <v>Alston Bird</v>
      </c>
    </row>
    <row r="5615" spans="1:10" ht="15" x14ac:dyDescent="0.25">
      <c r="A5615" s="5" t="s">
        <v>672</v>
      </c>
      <c r="B5615" s="8">
        <v>19146.7</v>
      </c>
      <c r="C5615" s="7">
        <v>36</v>
      </c>
      <c r="D5615" s="7" t="s">
        <v>5</v>
      </c>
      <c r="E5615" s="6">
        <v>0.5</v>
      </c>
      <c r="F5615" s="7">
        <v>40</v>
      </c>
      <c r="G5615" s="4">
        <v>2012</v>
      </c>
      <c r="H5615" s="18">
        <f t="shared" si="174"/>
        <v>2013</v>
      </c>
      <c r="I5615" s="5" t="s">
        <v>672</v>
      </c>
      <c r="J5615" t="str">
        <f t="shared" si="175"/>
        <v>Andrews Kurth</v>
      </c>
    </row>
    <row r="5616" spans="1:10" ht="15" x14ac:dyDescent="0.25">
      <c r="A5616" s="5" t="s">
        <v>7</v>
      </c>
      <c r="B5616" s="8">
        <v>6842.3</v>
      </c>
      <c r="C5616" s="7">
        <v>69</v>
      </c>
      <c r="D5616" s="7" t="s">
        <v>5</v>
      </c>
      <c r="E5616" s="6">
        <v>0.2</v>
      </c>
      <c r="F5616" s="7">
        <v>15</v>
      </c>
      <c r="G5616" s="4">
        <v>2012</v>
      </c>
      <c r="H5616" s="18">
        <f t="shared" si="174"/>
        <v>2013</v>
      </c>
      <c r="I5616" s="5" t="s">
        <v>2573</v>
      </c>
      <c r="J5616" t="str">
        <f t="shared" si="175"/>
        <v>Arnold Porter</v>
      </c>
    </row>
    <row r="5617" spans="1:10" ht="15" x14ac:dyDescent="0.25">
      <c r="A5617" s="5" t="s">
        <v>2446</v>
      </c>
      <c r="B5617" s="6">
        <v>563.70000000000005</v>
      </c>
      <c r="C5617" s="7">
        <v>177</v>
      </c>
      <c r="D5617" s="7" t="s">
        <v>5</v>
      </c>
      <c r="E5617" s="6">
        <v>0</v>
      </c>
      <c r="F5617" s="7">
        <v>1</v>
      </c>
      <c r="G5617" s="4">
        <v>2012</v>
      </c>
      <c r="H5617" s="18">
        <f t="shared" si="174"/>
        <v>2013</v>
      </c>
      <c r="I5617" s="5" t="s">
        <v>2446</v>
      </c>
      <c r="J5617" t="str">
        <f t="shared" si="175"/>
        <v>Arthur Cox</v>
      </c>
    </row>
    <row r="5618" spans="1:10" ht="15" x14ac:dyDescent="0.25">
      <c r="A5618" s="5" t="s">
        <v>2124</v>
      </c>
      <c r="B5618" s="6">
        <v>578</v>
      </c>
      <c r="C5618" s="7">
        <v>175</v>
      </c>
      <c r="D5618" s="7" t="s">
        <v>5</v>
      </c>
      <c r="E5618" s="6">
        <v>0</v>
      </c>
      <c r="F5618" s="7">
        <v>1</v>
      </c>
      <c r="G5618" s="4">
        <v>2012</v>
      </c>
      <c r="H5618" s="18">
        <f t="shared" si="174"/>
        <v>2013</v>
      </c>
      <c r="I5618" s="5" t="s">
        <v>2124</v>
      </c>
      <c r="J5618" t="str">
        <f t="shared" si="175"/>
        <v>Arthur Cox</v>
      </c>
    </row>
    <row r="5619" spans="1:10" ht="15" x14ac:dyDescent="0.25">
      <c r="A5619" s="5" t="s">
        <v>2458</v>
      </c>
      <c r="B5619" s="8">
        <v>2732</v>
      </c>
      <c r="C5619" s="7">
        <v>110</v>
      </c>
      <c r="D5619" s="7" t="s">
        <v>5</v>
      </c>
      <c r="E5619" s="6">
        <v>0.1</v>
      </c>
      <c r="F5619" s="7">
        <v>1</v>
      </c>
      <c r="G5619" s="4">
        <v>2012</v>
      </c>
      <c r="H5619" s="18">
        <f t="shared" si="174"/>
        <v>2013</v>
      </c>
      <c r="I5619" s="5" t="s">
        <v>2458</v>
      </c>
      <c r="J5619" t="str">
        <f t="shared" si="175"/>
        <v>Ashurst</v>
      </c>
    </row>
    <row r="5620" spans="1:10" ht="15" x14ac:dyDescent="0.25">
      <c r="A5620" s="5" t="s">
        <v>2498</v>
      </c>
      <c r="B5620" s="8">
        <v>1499.9</v>
      </c>
      <c r="C5620" s="7">
        <v>143</v>
      </c>
      <c r="D5620" s="7" t="s">
        <v>5</v>
      </c>
      <c r="E5620" s="6">
        <v>0</v>
      </c>
      <c r="F5620" s="7">
        <v>2</v>
      </c>
      <c r="G5620" s="4">
        <v>2012</v>
      </c>
      <c r="H5620" s="18">
        <f t="shared" si="174"/>
        <v>2013</v>
      </c>
      <c r="I5620" s="5" t="s">
        <v>4140</v>
      </c>
      <c r="J5620" t="str">
        <f t="shared" si="175"/>
        <v>AZB Partners</v>
      </c>
    </row>
    <row r="5621" spans="1:10" ht="15" x14ac:dyDescent="0.25">
      <c r="A5621" s="5" t="s">
        <v>853</v>
      </c>
      <c r="B5621" s="8">
        <v>10689.2</v>
      </c>
      <c r="C5621" s="7">
        <v>57</v>
      </c>
      <c r="D5621" s="7" t="s">
        <v>5</v>
      </c>
      <c r="E5621" s="6">
        <v>0.3</v>
      </c>
      <c r="F5621" s="7">
        <v>8</v>
      </c>
      <c r="G5621" s="4">
        <v>2012</v>
      </c>
      <c r="H5621" s="18">
        <f t="shared" si="174"/>
        <v>2013</v>
      </c>
      <c r="I5621" s="5" t="s">
        <v>10</v>
      </c>
      <c r="J5621" t="str">
        <f t="shared" si="175"/>
        <v>Baker Botts</v>
      </c>
    </row>
    <row r="5622" spans="1:10" ht="15" x14ac:dyDescent="0.25">
      <c r="A5622" s="5" t="s">
        <v>248</v>
      </c>
      <c r="B5622" s="8">
        <v>2251.1999999999998</v>
      </c>
      <c r="C5622" s="7">
        <v>118</v>
      </c>
      <c r="D5622" s="7" t="s">
        <v>5</v>
      </c>
      <c r="E5622" s="6">
        <v>0.1</v>
      </c>
      <c r="F5622" s="7">
        <v>6</v>
      </c>
      <c r="G5622" s="4">
        <v>2012</v>
      </c>
      <c r="H5622" s="18">
        <f t="shared" si="174"/>
        <v>2013</v>
      </c>
      <c r="I5622" s="5" t="s">
        <v>2682</v>
      </c>
      <c r="J5622" t="str">
        <f t="shared" si="175"/>
        <v>Baker Daniels</v>
      </c>
    </row>
    <row r="5623" spans="1:10" ht="15" x14ac:dyDescent="0.25">
      <c r="A5623" s="5" t="s">
        <v>676</v>
      </c>
      <c r="B5623" s="6">
        <v>505</v>
      </c>
      <c r="C5623" s="7">
        <v>190</v>
      </c>
      <c r="D5623" s="7" t="s">
        <v>5</v>
      </c>
      <c r="E5623" s="6">
        <v>0</v>
      </c>
      <c r="F5623" s="7">
        <v>7</v>
      </c>
      <c r="G5623" s="4">
        <v>2012</v>
      </c>
      <c r="H5623" s="18">
        <f t="shared" si="174"/>
        <v>2013</v>
      </c>
      <c r="I5623" s="5" t="s">
        <v>2805</v>
      </c>
      <c r="J5623" t="str">
        <f t="shared" si="175"/>
        <v>Baker Hostetler</v>
      </c>
    </row>
    <row r="5624" spans="1:10" ht="15" x14ac:dyDescent="0.25">
      <c r="A5624" s="5" t="s">
        <v>9</v>
      </c>
      <c r="B5624" s="8">
        <v>8612</v>
      </c>
      <c r="C5624" s="7">
        <v>61</v>
      </c>
      <c r="D5624" s="7" t="s">
        <v>5</v>
      </c>
      <c r="E5624" s="6">
        <v>0.2</v>
      </c>
      <c r="F5624" s="7">
        <v>9</v>
      </c>
      <c r="G5624" s="4">
        <v>2012</v>
      </c>
      <c r="H5624" s="18">
        <f t="shared" si="174"/>
        <v>2013</v>
      </c>
      <c r="I5624" s="5" t="s">
        <v>2575</v>
      </c>
      <c r="J5624" t="str">
        <f t="shared" si="175"/>
        <v>Baker McKenzie</v>
      </c>
    </row>
    <row r="5625" spans="1:10" ht="15" x14ac:dyDescent="0.25">
      <c r="A5625" s="5" t="s">
        <v>1893</v>
      </c>
      <c r="B5625" s="8">
        <v>22269.4</v>
      </c>
      <c r="C5625" s="7">
        <v>30</v>
      </c>
      <c r="D5625" s="7" t="s">
        <v>5</v>
      </c>
      <c r="E5625" s="6">
        <v>0.5</v>
      </c>
      <c r="F5625" s="7">
        <v>28</v>
      </c>
      <c r="G5625" s="4">
        <v>2012</v>
      </c>
      <c r="H5625" s="18">
        <f t="shared" si="174"/>
        <v>2013</v>
      </c>
      <c r="I5625" s="5" t="s">
        <v>1893</v>
      </c>
      <c r="J5625" t="str">
        <f t="shared" si="175"/>
        <v>Baker Botts</v>
      </c>
    </row>
    <row r="5626" spans="1:10" ht="15" x14ac:dyDescent="0.25">
      <c r="A5626" s="5" t="s">
        <v>1994</v>
      </c>
      <c r="B5626" s="8">
        <v>6136.8</v>
      </c>
      <c r="C5626" s="7">
        <v>78</v>
      </c>
      <c r="D5626" s="7" t="s">
        <v>5</v>
      </c>
      <c r="E5626" s="6">
        <v>0.2</v>
      </c>
      <c r="F5626" s="7">
        <v>11</v>
      </c>
      <c r="G5626" s="4">
        <v>2012</v>
      </c>
      <c r="H5626" s="18">
        <f t="shared" si="174"/>
        <v>2013</v>
      </c>
      <c r="I5626" s="5" t="s">
        <v>2764</v>
      </c>
      <c r="J5626" t="str">
        <f t="shared" si="175"/>
        <v>Baker Donelson</v>
      </c>
    </row>
    <row r="5627" spans="1:10" ht="15" x14ac:dyDescent="0.25">
      <c r="A5627" s="5" t="s">
        <v>1511</v>
      </c>
      <c r="B5627" s="8">
        <v>3615</v>
      </c>
      <c r="C5627" s="7">
        <v>103</v>
      </c>
      <c r="D5627" s="7" t="s">
        <v>5</v>
      </c>
      <c r="E5627" s="6">
        <v>0.1</v>
      </c>
      <c r="F5627" s="7">
        <v>6</v>
      </c>
      <c r="G5627" s="4">
        <v>2012</v>
      </c>
      <c r="H5627" s="18">
        <f t="shared" si="174"/>
        <v>2013</v>
      </c>
      <c r="I5627" s="5" t="s">
        <v>3481</v>
      </c>
      <c r="J5627" t="str">
        <f t="shared" si="175"/>
        <v>Balch Bingham</v>
      </c>
    </row>
    <row r="5628" spans="1:10" ht="15" x14ac:dyDescent="0.25">
      <c r="A5628" s="5" t="s">
        <v>237</v>
      </c>
      <c r="B5628" s="8">
        <v>4872.6000000000004</v>
      </c>
      <c r="C5628" s="7">
        <v>86</v>
      </c>
      <c r="D5628" s="7" t="s">
        <v>5</v>
      </c>
      <c r="E5628" s="6">
        <v>0.1</v>
      </c>
      <c r="F5628" s="7">
        <v>20</v>
      </c>
      <c r="G5628" s="4">
        <v>2012</v>
      </c>
      <c r="H5628" s="18">
        <f t="shared" si="174"/>
        <v>2013</v>
      </c>
      <c r="I5628" s="5" t="s">
        <v>2674</v>
      </c>
      <c r="J5628" t="str">
        <f t="shared" si="175"/>
        <v>Ballard Spahr</v>
      </c>
    </row>
    <row r="5629" spans="1:10" ht="15" x14ac:dyDescent="0.25">
      <c r="A5629" s="5" t="s">
        <v>1504</v>
      </c>
      <c r="B5629" s="8">
        <v>2308.1999999999998</v>
      </c>
      <c r="C5629" s="7">
        <v>116</v>
      </c>
      <c r="D5629" s="7" t="s">
        <v>5</v>
      </c>
      <c r="E5629" s="6">
        <v>0.1</v>
      </c>
      <c r="F5629" s="7">
        <v>7</v>
      </c>
      <c r="G5629" s="4">
        <v>2012</v>
      </c>
      <c r="H5629" s="18">
        <f t="shared" si="174"/>
        <v>2013</v>
      </c>
      <c r="I5629" s="5" t="s">
        <v>3474</v>
      </c>
      <c r="J5629" t="str">
        <f t="shared" si="175"/>
        <v>BarackFerrazzanoKirschbaum Perlman</v>
      </c>
    </row>
    <row r="5630" spans="1:10" ht="15" x14ac:dyDescent="0.25">
      <c r="A5630" s="5" t="s">
        <v>1662</v>
      </c>
      <c r="B5630" s="8">
        <v>1500</v>
      </c>
      <c r="C5630" s="20">
        <v>140</v>
      </c>
      <c r="D5630" s="7">
        <v>1</v>
      </c>
      <c r="E5630" s="6">
        <v>0</v>
      </c>
      <c r="F5630" s="7">
        <v>1</v>
      </c>
      <c r="G5630" s="4">
        <v>2012</v>
      </c>
      <c r="H5630" s="18">
        <f t="shared" si="174"/>
        <v>2013</v>
      </c>
      <c r="I5630" s="5" t="s">
        <v>3600</v>
      </c>
      <c r="J5630" t="str">
        <f t="shared" si="175"/>
        <v>Barrett McNagny</v>
      </c>
    </row>
    <row r="5631" spans="1:10" ht="15" x14ac:dyDescent="0.25">
      <c r="A5631" s="5" t="s">
        <v>1311</v>
      </c>
      <c r="B5631" s="8">
        <v>5636.7</v>
      </c>
      <c r="C5631" s="7">
        <v>82</v>
      </c>
      <c r="D5631" s="7" t="s">
        <v>5</v>
      </c>
      <c r="E5631" s="6">
        <v>0.1</v>
      </c>
      <c r="F5631" s="7">
        <v>18</v>
      </c>
      <c r="G5631" s="4">
        <v>2012</v>
      </c>
      <c r="H5631" s="18">
        <f t="shared" si="174"/>
        <v>2013</v>
      </c>
      <c r="I5631" s="5" t="s">
        <v>3321</v>
      </c>
      <c r="J5631" t="str">
        <f t="shared" si="175"/>
        <v>Bass Berry</v>
      </c>
    </row>
    <row r="5632" spans="1:10" ht="15" x14ac:dyDescent="0.25">
      <c r="A5632" s="5" t="s">
        <v>682</v>
      </c>
      <c r="B5632" s="8">
        <v>59821.4</v>
      </c>
      <c r="C5632" s="7">
        <v>17</v>
      </c>
      <c r="D5632" s="7" t="s">
        <v>5</v>
      </c>
      <c r="E5632" s="6">
        <v>1.4</v>
      </c>
      <c r="F5632" s="7">
        <v>69</v>
      </c>
      <c r="G5632" s="4">
        <v>2012</v>
      </c>
      <c r="H5632" s="18">
        <f t="shared" si="174"/>
        <v>2013</v>
      </c>
      <c r="I5632" s="5" t="s">
        <v>682</v>
      </c>
      <c r="J5632" t="str">
        <f t="shared" si="175"/>
        <v>Bingham McCutchen</v>
      </c>
    </row>
    <row r="5633" spans="1:10" ht="15" x14ac:dyDescent="0.25">
      <c r="A5633" s="5" t="s">
        <v>683</v>
      </c>
      <c r="B5633" s="8">
        <v>2639</v>
      </c>
      <c r="C5633" s="7">
        <v>112</v>
      </c>
      <c r="D5633" s="7" t="s">
        <v>5</v>
      </c>
      <c r="E5633" s="6">
        <v>0.1</v>
      </c>
      <c r="F5633" s="7">
        <v>4</v>
      </c>
      <c r="G5633" s="4">
        <v>2012</v>
      </c>
      <c r="H5633" s="18">
        <f t="shared" si="174"/>
        <v>2013</v>
      </c>
      <c r="I5633" s="5" t="s">
        <v>683</v>
      </c>
      <c r="J5633" t="str">
        <f t="shared" si="175"/>
        <v>Blank Rome</v>
      </c>
    </row>
    <row r="5634" spans="1:10" ht="15" x14ac:dyDescent="0.25">
      <c r="A5634" s="5" t="s">
        <v>481</v>
      </c>
      <c r="B5634" s="8">
        <v>61019.6</v>
      </c>
      <c r="C5634" s="7">
        <v>16</v>
      </c>
      <c r="D5634" s="7" t="s">
        <v>5</v>
      </c>
      <c r="E5634" s="6">
        <v>1.4</v>
      </c>
      <c r="F5634" s="7">
        <v>33</v>
      </c>
      <c r="G5634" s="4">
        <v>2012</v>
      </c>
      <c r="H5634" s="18">
        <f t="shared" ref="H5634:H5697" si="176">G5634+1</f>
        <v>2013</v>
      </c>
      <c r="I5634" s="5" t="s">
        <v>2769</v>
      </c>
      <c r="J5634" t="str">
        <f t="shared" ref="J5634:J5697" si="177">TRIM(LEFT(SUBSTITUTE(I5634," ",REPT(" ",100)),200))</f>
        <v>Bracewell Giuliani</v>
      </c>
    </row>
    <row r="5635" spans="1:10" ht="15" x14ac:dyDescent="0.25">
      <c r="A5635" s="5" t="s">
        <v>1532</v>
      </c>
      <c r="B5635" s="6">
        <v>499.9</v>
      </c>
      <c r="C5635" s="20">
        <v>193</v>
      </c>
      <c r="D5635" s="7">
        <v>1</v>
      </c>
      <c r="E5635" s="6">
        <v>0</v>
      </c>
      <c r="F5635" s="7">
        <v>2</v>
      </c>
      <c r="G5635" s="4">
        <v>2012</v>
      </c>
      <c r="H5635" s="18">
        <f t="shared" si="176"/>
        <v>2013</v>
      </c>
      <c r="I5635" s="5" t="s">
        <v>3495</v>
      </c>
      <c r="J5635" t="str">
        <f t="shared" si="177"/>
        <v>Brownstein Hyatt</v>
      </c>
    </row>
    <row r="5636" spans="1:10" ht="15" x14ac:dyDescent="0.25">
      <c r="A5636" s="5" t="s">
        <v>571</v>
      </c>
      <c r="B5636" s="6">
        <v>922.6</v>
      </c>
      <c r="C5636" s="7">
        <v>157</v>
      </c>
      <c r="D5636" s="7" t="s">
        <v>5</v>
      </c>
      <c r="E5636" s="6">
        <v>0</v>
      </c>
      <c r="F5636" s="7">
        <v>8</v>
      </c>
      <c r="G5636" s="4">
        <v>2012</v>
      </c>
      <c r="H5636" s="18">
        <f t="shared" si="176"/>
        <v>2013</v>
      </c>
      <c r="I5636" s="5" t="s">
        <v>571</v>
      </c>
      <c r="J5636" t="str">
        <f t="shared" si="177"/>
        <v>Brownstein Hyatt</v>
      </c>
    </row>
    <row r="5637" spans="1:10" ht="15" x14ac:dyDescent="0.25">
      <c r="A5637" s="5" t="s">
        <v>689</v>
      </c>
      <c r="B5637" s="8">
        <v>3141.2</v>
      </c>
      <c r="C5637" s="7">
        <v>106</v>
      </c>
      <c r="D5637" s="7" t="s">
        <v>5</v>
      </c>
      <c r="E5637" s="6">
        <v>0.1</v>
      </c>
      <c r="F5637" s="7">
        <v>15</v>
      </c>
      <c r="G5637" s="4">
        <v>2012</v>
      </c>
      <c r="H5637" s="18">
        <f t="shared" si="176"/>
        <v>2013</v>
      </c>
      <c r="I5637" s="5" t="s">
        <v>689</v>
      </c>
      <c r="J5637" t="str">
        <f t="shared" si="177"/>
        <v>Bryan Cave</v>
      </c>
    </row>
    <row r="5638" spans="1:10" ht="15" x14ac:dyDescent="0.25">
      <c r="A5638" s="5" t="s">
        <v>514</v>
      </c>
      <c r="B5638" s="6">
        <v>699.1</v>
      </c>
      <c r="C5638" s="7">
        <v>164</v>
      </c>
      <c r="D5638" s="7" t="s">
        <v>5</v>
      </c>
      <c r="E5638" s="6">
        <v>0</v>
      </c>
      <c r="F5638" s="7">
        <v>2</v>
      </c>
      <c r="G5638" s="4">
        <v>2012</v>
      </c>
      <c r="H5638" s="18">
        <f t="shared" si="176"/>
        <v>2013</v>
      </c>
      <c r="I5638" s="5" t="s">
        <v>2781</v>
      </c>
      <c r="J5638" t="str">
        <f t="shared" si="177"/>
        <v>Buchanan Ingersoll</v>
      </c>
    </row>
    <row r="5639" spans="1:10" ht="15" x14ac:dyDescent="0.25">
      <c r="A5639" s="5" t="s">
        <v>11</v>
      </c>
      <c r="B5639" s="8">
        <v>126830.39999999999</v>
      </c>
      <c r="C5639" s="7">
        <v>6</v>
      </c>
      <c r="D5639" s="7" t="s">
        <v>5</v>
      </c>
      <c r="E5639" s="6">
        <v>3</v>
      </c>
      <c r="F5639" s="7">
        <v>61</v>
      </c>
      <c r="G5639" s="4">
        <v>2012</v>
      </c>
      <c r="H5639" s="18">
        <f t="shared" si="176"/>
        <v>2013</v>
      </c>
      <c r="I5639" s="5" t="s">
        <v>2576</v>
      </c>
      <c r="J5639" t="str">
        <f t="shared" si="177"/>
        <v>Cadwalader Wickersham</v>
      </c>
    </row>
    <row r="5640" spans="1:10" ht="15" x14ac:dyDescent="0.25">
      <c r="A5640" s="5" t="s">
        <v>12</v>
      </c>
      <c r="B5640" s="8">
        <v>3886</v>
      </c>
      <c r="C5640" s="7">
        <v>99</v>
      </c>
      <c r="D5640" s="7" t="s">
        <v>5</v>
      </c>
      <c r="E5640" s="6">
        <v>0.1</v>
      </c>
      <c r="F5640" s="7">
        <v>14</v>
      </c>
      <c r="G5640" s="4">
        <v>2012</v>
      </c>
      <c r="H5640" s="18">
        <f t="shared" si="176"/>
        <v>2013</v>
      </c>
      <c r="I5640" s="5" t="s">
        <v>2577</v>
      </c>
      <c r="J5640" t="str">
        <f t="shared" si="177"/>
        <v>Cahill Gordon</v>
      </c>
    </row>
    <row r="5641" spans="1:10" ht="15" x14ac:dyDescent="0.25">
      <c r="A5641" s="5" t="s">
        <v>2422</v>
      </c>
      <c r="B5641" s="6">
        <v>537.5</v>
      </c>
      <c r="C5641" s="7">
        <v>183</v>
      </c>
      <c r="D5641" s="7" t="s">
        <v>5</v>
      </c>
      <c r="E5641" s="6">
        <v>0</v>
      </c>
      <c r="F5641" s="7">
        <v>3</v>
      </c>
      <c r="G5641" s="4">
        <v>2012</v>
      </c>
      <c r="H5641" s="18">
        <f t="shared" si="176"/>
        <v>2013</v>
      </c>
      <c r="I5641" s="5" t="s">
        <v>4086</v>
      </c>
      <c r="J5641" t="str">
        <f t="shared" si="177"/>
        <v>Callister Nebeker</v>
      </c>
    </row>
    <row r="5642" spans="1:10" ht="15" x14ac:dyDescent="0.25">
      <c r="A5642" s="5" t="s">
        <v>2088</v>
      </c>
      <c r="B5642" s="8">
        <v>6487</v>
      </c>
      <c r="C5642" s="7">
        <v>74</v>
      </c>
      <c r="D5642" s="7" t="s">
        <v>5</v>
      </c>
      <c r="E5642" s="6">
        <v>0.2</v>
      </c>
      <c r="F5642" s="7">
        <v>1</v>
      </c>
      <c r="G5642" s="4">
        <v>2012</v>
      </c>
      <c r="H5642" s="18">
        <f t="shared" si="176"/>
        <v>2013</v>
      </c>
      <c r="I5642" s="5" t="s">
        <v>2088</v>
      </c>
      <c r="J5642" t="str">
        <f t="shared" si="177"/>
        <v>Carey Olsen</v>
      </c>
    </row>
    <row r="5643" spans="1:10" ht="15" x14ac:dyDescent="0.25">
      <c r="A5643" s="5" t="s">
        <v>129</v>
      </c>
      <c r="B5643" s="8">
        <v>4208.2</v>
      </c>
      <c r="C5643" s="7">
        <v>94</v>
      </c>
      <c r="D5643" s="7" t="s">
        <v>5</v>
      </c>
      <c r="E5643" s="6">
        <v>0.1</v>
      </c>
      <c r="F5643" s="7">
        <v>5</v>
      </c>
      <c r="G5643" s="4">
        <v>2012</v>
      </c>
      <c r="H5643" s="18">
        <f t="shared" si="176"/>
        <v>2013</v>
      </c>
      <c r="I5643" s="5" t="s">
        <v>2635</v>
      </c>
      <c r="J5643" t="str">
        <f t="shared" si="177"/>
        <v>Chadbourne Parke</v>
      </c>
    </row>
    <row r="5644" spans="1:10" ht="15" x14ac:dyDescent="0.25">
      <c r="A5644" s="5" t="s">
        <v>1198</v>
      </c>
      <c r="B5644" s="8">
        <v>2511.6999999999998</v>
      </c>
      <c r="C5644" s="7">
        <v>113</v>
      </c>
      <c r="D5644" s="7" t="s">
        <v>5</v>
      </c>
      <c r="E5644" s="6">
        <v>0.1</v>
      </c>
      <c r="F5644" s="7">
        <v>8</v>
      </c>
      <c r="G5644" s="4">
        <v>2012</v>
      </c>
      <c r="H5644" s="18">
        <f t="shared" si="176"/>
        <v>2013</v>
      </c>
      <c r="I5644" s="5" t="s">
        <v>3237</v>
      </c>
      <c r="J5644" t="str">
        <f t="shared" si="177"/>
        <v>Chapman Cutler</v>
      </c>
    </row>
    <row r="5645" spans="1:10" ht="15" x14ac:dyDescent="0.25">
      <c r="A5645" s="5" t="s">
        <v>482</v>
      </c>
      <c r="B5645" s="8">
        <v>75801.3</v>
      </c>
      <c r="C5645" s="7">
        <v>15</v>
      </c>
      <c r="D5645" s="7" t="s">
        <v>5</v>
      </c>
      <c r="E5645" s="6">
        <v>1.8</v>
      </c>
      <c r="F5645" s="7">
        <v>137</v>
      </c>
      <c r="G5645" s="4">
        <v>2012</v>
      </c>
      <c r="H5645" s="18">
        <f t="shared" si="176"/>
        <v>2013</v>
      </c>
      <c r="I5645" s="5" t="s">
        <v>2578</v>
      </c>
      <c r="J5645" t="str">
        <f t="shared" si="177"/>
        <v>Cleary Gottlieb</v>
      </c>
    </row>
    <row r="5646" spans="1:10" ht="15" x14ac:dyDescent="0.25">
      <c r="A5646" s="5" t="s">
        <v>1739</v>
      </c>
      <c r="B5646" s="8">
        <v>2306.5</v>
      </c>
      <c r="C5646" s="7">
        <v>117</v>
      </c>
      <c r="D5646" s="7" t="s">
        <v>5</v>
      </c>
      <c r="E5646" s="6">
        <v>0.1</v>
      </c>
      <c r="F5646" s="7">
        <v>7</v>
      </c>
      <c r="G5646" s="4">
        <v>2012</v>
      </c>
      <c r="H5646" s="18">
        <f t="shared" si="176"/>
        <v>2013</v>
      </c>
      <c r="I5646" s="5" t="s">
        <v>1739</v>
      </c>
      <c r="J5646" t="str">
        <f t="shared" si="177"/>
        <v>Clifford Chance</v>
      </c>
    </row>
    <row r="5647" spans="1:10" ht="15" x14ac:dyDescent="0.25">
      <c r="A5647" s="5" t="s">
        <v>1989</v>
      </c>
      <c r="B5647" s="8">
        <v>4578.8999999999996</v>
      </c>
      <c r="C5647" s="7">
        <v>88</v>
      </c>
      <c r="D5647" s="7" t="s">
        <v>5</v>
      </c>
      <c r="E5647" s="6">
        <v>0.1</v>
      </c>
      <c r="F5647" s="7">
        <v>5</v>
      </c>
      <c r="G5647" s="4">
        <v>2012</v>
      </c>
      <c r="H5647" s="18">
        <f t="shared" si="176"/>
        <v>2013</v>
      </c>
      <c r="I5647" s="5" t="s">
        <v>1989</v>
      </c>
      <c r="J5647" t="str">
        <f t="shared" si="177"/>
        <v>Clifford Chance</v>
      </c>
    </row>
    <row r="5648" spans="1:10" ht="15" x14ac:dyDescent="0.25">
      <c r="A5648" s="5" t="s">
        <v>2089</v>
      </c>
      <c r="B5648" s="6">
        <v>862.5</v>
      </c>
      <c r="C5648" s="7">
        <v>158</v>
      </c>
      <c r="D5648" s="7" t="s">
        <v>5</v>
      </c>
      <c r="E5648" s="6">
        <v>0</v>
      </c>
      <c r="F5648" s="7">
        <v>1</v>
      </c>
      <c r="G5648" s="4">
        <v>2012</v>
      </c>
      <c r="H5648" s="18">
        <f t="shared" si="176"/>
        <v>2013</v>
      </c>
      <c r="I5648" s="5" t="s">
        <v>2089</v>
      </c>
      <c r="J5648" t="str">
        <f t="shared" si="177"/>
        <v>Commercial Law</v>
      </c>
    </row>
    <row r="5649" spans="1:10" ht="15" x14ac:dyDescent="0.25">
      <c r="A5649" s="5" t="s">
        <v>1581</v>
      </c>
      <c r="B5649" s="8">
        <v>1828.5</v>
      </c>
      <c r="C5649" s="7">
        <v>128</v>
      </c>
      <c r="D5649" s="7" t="s">
        <v>5</v>
      </c>
      <c r="E5649" s="6">
        <v>0</v>
      </c>
      <c r="F5649" s="7">
        <v>3</v>
      </c>
      <c r="G5649" s="4">
        <v>2012</v>
      </c>
      <c r="H5649" s="18">
        <f t="shared" si="176"/>
        <v>2013</v>
      </c>
      <c r="I5649" s="5" t="s">
        <v>3539</v>
      </c>
      <c r="J5649" t="str">
        <f t="shared" si="177"/>
        <v>Conner Winters</v>
      </c>
    </row>
    <row r="5650" spans="1:10" ht="15" x14ac:dyDescent="0.25">
      <c r="A5650" s="5" t="s">
        <v>699</v>
      </c>
      <c r="B5650" s="8">
        <v>7497.9</v>
      </c>
      <c r="C5650" s="7">
        <v>66</v>
      </c>
      <c r="D5650" s="7" t="s">
        <v>5</v>
      </c>
      <c r="E5650" s="6">
        <v>0.2</v>
      </c>
      <c r="F5650" s="7">
        <v>67</v>
      </c>
      <c r="G5650" s="4">
        <v>2012</v>
      </c>
      <c r="H5650" s="18">
        <f t="shared" si="176"/>
        <v>2013</v>
      </c>
      <c r="I5650" s="5" t="s">
        <v>699</v>
      </c>
      <c r="J5650" t="str">
        <f t="shared" si="177"/>
        <v>Cooley LLP</v>
      </c>
    </row>
    <row r="5651" spans="1:10" ht="15" x14ac:dyDescent="0.25">
      <c r="A5651" s="5" t="s">
        <v>14</v>
      </c>
      <c r="B5651" s="8">
        <v>4723.8999999999996</v>
      </c>
      <c r="C5651" s="7">
        <v>87</v>
      </c>
      <c r="D5651" s="7" t="s">
        <v>5</v>
      </c>
      <c r="E5651" s="6">
        <v>0.1</v>
      </c>
      <c r="F5651" s="7">
        <v>10</v>
      </c>
      <c r="G5651" s="4">
        <v>2012</v>
      </c>
      <c r="H5651" s="18">
        <f t="shared" si="176"/>
        <v>2013</v>
      </c>
      <c r="I5651" s="5" t="s">
        <v>2579</v>
      </c>
      <c r="J5651" t="str">
        <f t="shared" si="177"/>
        <v>Covington Burling</v>
      </c>
    </row>
    <row r="5652" spans="1:10" ht="15" x14ac:dyDescent="0.25">
      <c r="A5652" s="5" t="s">
        <v>15</v>
      </c>
      <c r="B5652" s="8">
        <v>35462.9</v>
      </c>
      <c r="C5652" s="7">
        <v>21</v>
      </c>
      <c r="D5652" s="7" t="s">
        <v>5</v>
      </c>
      <c r="E5652" s="6">
        <v>0.8</v>
      </c>
      <c r="F5652" s="7">
        <v>29</v>
      </c>
      <c r="G5652" s="4">
        <v>2012</v>
      </c>
      <c r="H5652" s="18">
        <f t="shared" si="176"/>
        <v>2013</v>
      </c>
      <c r="I5652" s="5" t="s">
        <v>2580</v>
      </c>
      <c r="J5652" t="str">
        <f t="shared" si="177"/>
        <v>Cravath Swaine</v>
      </c>
    </row>
    <row r="5653" spans="1:10" ht="15" x14ac:dyDescent="0.25">
      <c r="A5653" s="5" t="s">
        <v>16</v>
      </c>
      <c r="B5653" s="8">
        <v>109487.9</v>
      </c>
      <c r="C5653" s="7">
        <v>11</v>
      </c>
      <c r="D5653" s="7" t="s">
        <v>5</v>
      </c>
      <c r="E5653" s="6">
        <v>2.6</v>
      </c>
      <c r="F5653" s="7">
        <v>77</v>
      </c>
      <c r="G5653" s="4">
        <v>2012</v>
      </c>
      <c r="H5653" s="18">
        <f t="shared" si="176"/>
        <v>2013</v>
      </c>
      <c r="I5653" s="5" t="s">
        <v>2581</v>
      </c>
      <c r="J5653" t="str">
        <f t="shared" si="177"/>
        <v>Davis Polk</v>
      </c>
    </row>
    <row r="5654" spans="1:10" ht="15" x14ac:dyDescent="0.25">
      <c r="A5654" s="5" t="s">
        <v>262</v>
      </c>
      <c r="B5654" s="8">
        <v>1595.9</v>
      </c>
      <c r="C5654" s="7">
        <v>135</v>
      </c>
      <c r="D5654" s="7" t="s">
        <v>5</v>
      </c>
      <c r="E5654" s="6">
        <v>0</v>
      </c>
      <c r="F5654" s="7">
        <v>3</v>
      </c>
      <c r="G5654" s="4">
        <v>2012</v>
      </c>
      <c r="H5654" s="18">
        <f t="shared" si="176"/>
        <v>2013</v>
      </c>
      <c r="I5654" s="5" t="s">
        <v>262</v>
      </c>
      <c r="J5654" t="str">
        <f t="shared" si="177"/>
        <v>Davis Wright</v>
      </c>
    </row>
    <row r="5655" spans="1:10" ht="15" x14ac:dyDescent="0.25">
      <c r="A5655" s="5" t="s">
        <v>1102</v>
      </c>
      <c r="B5655" s="8">
        <v>1238.2</v>
      </c>
      <c r="C5655" s="7">
        <v>148</v>
      </c>
      <c r="D5655" s="7" t="s">
        <v>5</v>
      </c>
      <c r="E5655" s="6">
        <v>0</v>
      </c>
      <c r="F5655" s="7">
        <v>7</v>
      </c>
      <c r="G5655" s="4">
        <v>2012</v>
      </c>
      <c r="H5655" s="18">
        <f t="shared" si="176"/>
        <v>2013</v>
      </c>
      <c r="I5655" s="5" t="s">
        <v>3160</v>
      </c>
      <c r="J5655" t="str">
        <f t="shared" si="177"/>
        <v>Davis Graham</v>
      </c>
    </row>
    <row r="5656" spans="1:10" ht="15" x14ac:dyDescent="0.25">
      <c r="A5656" s="5" t="s">
        <v>1228</v>
      </c>
      <c r="B5656" s="8">
        <v>1796.4</v>
      </c>
      <c r="C5656" s="7">
        <v>129</v>
      </c>
      <c r="D5656" s="7" t="s">
        <v>5</v>
      </c>
      <c r="E5656" s="6">
        <v>0</v>
      </c>
      <c r="F5656" s="7">
        <v>4</v>
      </c>
      <c r="G5656" s="4">
        <v>2012</v>
      </c>
      <c r="H5656" s="18">
        <f t="shared" si="176"/>
        <v>2013</v>
      </c>
      <c r="I5656" s="5" t="s">
        <v>3258</v>
      </c>
      <c r="J5656" t="str">
        <f t="shared" si="177"/>
        <v>Davis Malm</v>
      </c>
    </row>
    <row r="5657" spans="1:10" ht="15" x14ac:dyDescent="0.25">
      <c r="A5657" s="5" t="s">
        <v>706</v>
      </c>
      <c r="B5657" s="6">
        <v>499.6</v>
      </c>
      <c r="C5657" s="7">
        <v>195</v>
      </c>
      <c r="D5657" s="7" t="s">
        <v>5</v>
      </c>
      <c r="E5657" s="6">
        <v>0</v>
      </c>
      <c r="F5657" s="7">
        <v>2</v>
      </c>
      <c r="G5657" s="4">
        <v>2012</v>
      </c>
      <c r="H5657" s="18">
        <f t="shared" si="176"/>
        <v>2013</v>
      </c>
      <c r="I5657" s="5" t="s">
        <v>706</v>
      </c>
      <c r="J5657" t="str">
        <f t="shared" si="177"/>
        <v>Day Pitney</v>
      </c>
    </row>
    <row r="5658" spans="1:10" ht="15" x14ac:dyDescent="0.25">
      <c r="A5658" s="5" t="s">
        <v>2065</v>
      </c>
      <c r="B5658" s="8">
        <v>1840</v>
      </c>
      <c r="C5658" s="7">
        <v>127</v>
      </c>
      <c r="D5658" s="7" t="s">
        <v>5</v>
      </c>
      <c r="E5658" s="6">
        <v>0</v>
      </c>
      <c r="F5658" s="7">
        <v>2</v>
      </c>
      <c r="G5658" s="4">
        <v>2012</v>
      </c>
      <c r="H5658" s="18">
        <f t="shared" si="176"/>
        <v>2013</v>
      </c>
      <c r="I5658" s="5" t="s">
        <v>2065</v>
      </c>
      <c r="J5658" t="str">
        <f t="shared" si="177"/>
        <v>De Brauw</v>
      </c>
    </row>
    <row r="5659" spans="1:10" ht="15" x14ac:dyDescent="0.25">
      <c r="A5659" s="5" t="s">
        <v>17</v>
      </c>
      <c r="B5659" s="8">
        <v>21291.9</v>
      </c>
      <c r="C5659" s="7">
        <v>32</v>
      </c>
      <c r="D5659" s="7" t="s">
        <v>5</v>
      </c>
      <c r="E5659" s="6">
        <v>0.5</v>
      </c>
      <c r="F5659" s="7">
        <v>21</v>
      </c>
      <c r="G5659" s="4">
        <v>2012</v>
      </c>
      <c r="H5659" s="18">
        <f t="shared" si="176"/>
        <v>2013</v>
      </c>
      <c r="I5659" s="5" t="s">
        <v>2582</v>
      </c>
      <c r="J5659" t="str">
        <f t="shared" si="177"/>
        <v>Debevoise Plimpton</v>
      </c>
    </row>
    <row r="5660" spans="1:10" ht="15" x14ac:dyDescent="0.25">
      <c r="A5660" s="5" t="s">
        <v>72</v>
      </c>
      <c r="B5660" s="8">
        <v>9747.2999999999993</v>
      </c>
      <c r="C5660" s="7">
        <v>59</v>
      </c>
      <c r="D5660" s="7" t="s">
        <v>5</v>
      </c>
      <c r="E5660" s="6">
        <v>0.2</v>
      </c>
      <c r="F5660" s="7">
        <v>27</v>
      </c>
      <c r="G5660" s="4">
        <v>2012</v>
      </c>
      <c r="H5660" s="18">
        <f t="shared" si="176"/>
        <v>2013</v>
      </c>
      <c r="I5660" s="5" t="s">
        <v>72</v>
      </c>
      <c r="J5660" t="str">
        <f t="shared" si="177"/>
        <v>Dechert</v>
      </c>
    </row>
    <row r="5661" spans="1:10" ht="15" x14ac:dyDescent="0.25">
      <c r="A5661" s="5" t="s">
        <v>2453</v>
      </c>
      <c r="B5661" s="8">
        <v>15214.8</v>
      </c>
      <c r="C5661" s="7">
        <v>39</v>
      </c>
      <c r="D5661" s="7" t="s">
        <v>5</v>
      </c>
      <c r="E5661" s="6">
        <v>0.4</v>
      </c>
      <c r="F5661" s="7">
        <v>6</v>
      </c>
      <c r="G5661" s="4">
        <v>2012</v>
      </c>
      <c r="H5661" s="18">
        <f t="shared" si="176"/>
        <v>2013</v>
      </c>
      <c r="I5661" s="5" t="s">
        <v>4109</v>
      </c>
      <c r="J5661" t="str">
        <f t="shared" si="177"/>
        <v>Dewey LeBoeuf</v>
      </c>
    </row>
    <row r="5662" spans="1:10" ht="15" x14ac:dyDescent="0.25">
      <c r="A5662" s="5" t="s">
        <v>1995</v>
      </c>
      <c r="B5662" s="8">
        <v>5619</v>
      </c>
      <c r="C5662" s="7">
        <v>83</v>
      </c>
      <c r="D5662" s="7" t="s">
        <v>5</v>
      </c>
      <c r="E5662" s="6">
        <v>0.1</v>
      </c>
      <c r="F5662" s="7">
        <v>35</v>
      </c>
      <c r="G5662" s="4">
        <v>2012</v>
      </c>
      <c r="H5662" s="18">
        <f t="shared" si="176"/>
        <v>2013</v>
      </c>
      <c r="I5662" s="5" t="s">
        <v>1995</v>
      </c>
      <c r="J5662" t="str">
        <f t="shared" si="177"/>
        <v>DLA Piper</v>
      </c>
    </row>
    <row r="5663" spans="1:10" ht="15" x14ac:dyDescent="0.25">
      <c r="A5663" s="5" t="s">
        <v>1952</v>
      </c>
      <c r="B5663" s="8">
        <v>1246.3</v>
      </c>
      <c r="C5663" s="7">
        <v>147</v>
      </c>
      <c r="D5663" s="7" t="s">
        <v>5</v>
      </c>
      <c r="E5663" s="6">
        <v>0</v>
      </c>
      <c r="F5663" s="7">
        <v>2</v>
      </c>
      <c r="G5663" s="4">
        <v>2012</v>
      </c>
      <c r="H5663" s="18">
        <f t="shared" si="176"/>
        <v>2013</v>
      </c>
      <c r="I5663" s="5" t="s">
        <v>1952</v>
      </c>
      <c r="J5663" t="str">
        <f t="shared" si="177"/>
        <v>DLA Piper</v>
      </c>
    </row>
    <row r="5664" spans="1:10" ht="15" x14ac:dyDescent="0.25">
      <c r="A5664" s="5" t="s">
        <v>712</v>
      </c>
      <c r="B5664" s="8">
        <v>7496.1</v>
      </c>
      <c r="C5664" s="7">
        <v>67</v>
      </c>
      <c r="D5664" s="7" t="s">
        <v>5</v>
      </c>
      <c r="E5664" s="6">
        <v>0.2</v>
      </c>
      <c r="F5664" s="7">
        <v>19</v>
      </c>
      <c r="G5664" s="4">
        <v>2012</v>
      </c>
      <c r="H5664" s="18">
        <f t="shared" si="176"/>
        <v>2013</v>
      </c>
      <c r="I5664" s="5" t="s">
        <v>2825</v>
      </c>
      <c r="J5664" t="str">
        <f t="shared" si="177"/>
        <v>Dorsey Whitney</v>
      </c>
    </row>
    <row r="5665" spans="1:10" ht="15" x14ac:dyDescent="0.25">
      <c r="A5665" s="5" t="s">
        <v>713</v>
      </c>
      <c r="B5665" s="8">
        <v>4188.8</v>
      </c>
      <c r="C5665" s="7">
        <v>95</v>
      </c>
      <c r="D5665" s="7" t="s">
        <v>5</v>
      </c>
      <c r="E5665" s="6">
        <v>0.1</v>
      </c>
      <c r="F5665" s="7">
        <v>4</v>
      </c>
      <c r="G5665" s="4">
        <v>2012</v>
      </c>
      <c r="H5665" s="18">
        <f t="shared" si="176"/>
        <v>2013</v>
      </c>
      <c r="I5665" s="5" t="s">
        <v>2826</v>
      </c>
      <c r="J5665" t="str">
        <f t="shared" si="177"/>
        <v>Drinker Biddle</v>
      </c>
    </row>
    <row r="5666" spans="1:10" ht="15" x14ac:dyDescent="0.25">
      <c r="A5666" s="5" t="s">
        <v>1631</v>
      </c>
      <c r="B5666" s="6">
        <v>650</v>
      </c>
      <c r="C5666" s="7">
        <v>166</v>
      </c>
      <c r="D5666" s="7" t="s">
        <v>5</v>
      </c>
      <c r="E5666" s="6">
        <v>0</v>
      </c>
      <c r="F5666" s="7">
        <v>1</v>
      </c>
      <c r="G5666" s="4">
        <v>2012</v>
      </c>
      <c r="H5666" s="18">
        <f t="shared" si="176"/>
        <v>2013</v>
      </c>
      <c r="I5666" s="5" t="s">
        <v>3575</v>
      </c>
      <c r="J5666" t="str">
        <f t="shared" si="177"/>
        <v>Elvinger Hoss</v>
      </c>
    </row>
    <row r="5667" spans="1:10" ht="15" x14ac:dyDescent="0.25">
      <c r="A5667" s="5" t="s">
        <v>133</v>
      </c>
      <c r="B5667" s="8">
        <v>14857.5</v>
      </c>
      <c r="C5667" s="7">
        <v>43</v>
      </c>
      <c r="D5667" s="7" t="s">
        <v>5</v>
      </c>
      <c r="E5667" s="6">
        <v>0.4</v>
      </c>
      <c r="F5667" s="7">
        <v>14</v>
      </c>
      <c r="G5667" s="4">
        <v>2012</v>
      </c>
      <c r="H5667" s="18">
        <f t="shared" si="176"/>
        <v>2013</v>
      </c>
      <c r="I5667" s="5" t="s">
        <v>2636</v>
      </c>
      <c r="J5667" t="str">
        <f t="shared" si="177"/>
        <v>Faegre Benson</v>
      </c>
    </row>
    <row r="5668" spans="1:10" ht="15" x14ac:dyDescent="0.25">
      <c r="A5668" s="5" t="s">
        <v>716</v>
      </c>
      <c r="B5668" s="8">
        <v>20378.5</v>
      </c>
      <c r="C5668" s="7">
        <v>34</v>
      </c>
      <c r="D5668" s="7" t="s">
        <v>5</v>
      </c>
      <c r="E5668" s="6">
        <v>0.5</v>
      </c>
      <c r="F5668" s="7">
        <v>21</v>
      </c>
      <c r="G5668" s="4">
        <v>2012</v>
      </c>
      <c r="H5668" s="18">
        <f t="shared" si="176"/>
        <v>2013</v>
      </c>
      <c r="I5668" s="5" t="s">
        <v>2827</v>
      </c>
      <c r="J5668" t="str">
        <f t="shared" si="177"/>
        <v>Fenwick West</v>
      </c>
    </row>
    <row r="5669" spans="1:10" ht="15" x14ac:dyDescent="0.25">
      <c r="A5669" s="5" t="s">
        <v>76</v>
      </c>
      <c r="B5669" s="8">
        <v>12690.3</v>
      </c>
      <c r="C5669" s="7">
        <v>49</v>
      </c>
      <c r="D5669" s="7" t="s">
        <v>5</v>
      </c>
      <c r="E5669" s="6">
        <v>0.3</v>
      </c>
      <c r="F5669" s="7">
        <v>40</v>
      </c>
      <c r="G5669" s="4">
        <v>2012</v>
      </c>
      <c r="H5669" s="18">
        <f t="shared" si="176"/>
        <v>2013</v>
      </c>
      <c r="I5669" s="5" t="s">
        <v>2617</v>
      </c>
      <c r="J5669" t="str">
        <f t="shared" si="177"/>
        <v>Foley Lardner</v>
      </c>
    </row>
    <row r="5670" spans="1:10" ht="15" x14ac:dyDescent="0.25">
      <c r="A5670" s="5" t="s">
        <v>2098</v>
      </c>
      <c r="B5670" s="6">
        <v>854.6</v>
      </c>
      <c r="C5670" s="7">
        <v>159</v>
      </c>
      <c r="D5670" s="7" t="s">
        <v>5</v>
      </c>
      <c r="E5670" s="6">
        <v>0</v>
      </c>
      <c r="F5670" s="7">
        <v>2</v>
      </c>
      <c r="G5670" s="4">
        <v>2012</v>
      </c>
      <c r="H5670" s="18">
        <f t="shared" si="176"/>
        <v>2013</v>
      </c>
      <c r="I5670" s="5" t="s">
        <v>2098</v>
      </c>
      <c r="J5670" t="str">
        <f t="shared" si="177"/>
        <v>Fraser Milner</v>
      </c>
    </row>
    <row r="5671" spans="1:10" ht="15" x14ac:dyDescent="0.25">
      <c r="A5671" s="5" t="s">
        <v>1230</v>
      </c>
      <c r="B5671" s="8">
        <v>2192.4</v>
      </c>
      <c r="C5671" s="7">
        <v>120</v>
      </c>
      <c r="D5671" s="7" t="s">
        <v>5</v>
      </c>
      <c r="E5671" s="6">
        <v>0.1</v>
      </c>
      <c r="F5671" s="7">
        <v>5</v>
      </c>
      <c r="G5671" s="4">
        <v>2012</v>
      </c>
      <c r="H5671" s="18">
        <f t="shared" si="176"/>
        <v>2013</v>
      </c>
      <c r="I5671" s="5" t="s">
        <v>3260</v>
      </c>
      <c r="J5671" t="str">
        <f t="shared" si="177"/>
        <v>Fredrikson Byron</v>
      </c>
    </row>
    <row r="5672" spans="1:10" ht="15" x14ac:dyDescent="0.25">
      <c r="A5672" s="5" t="s">
        <v>2286</v>
      </c>
      <c r="B5672" s="8">
        <v>3875.6</v>
      </c>
      <c r="C5672" s="7">
        <v>100</v>
      </c>
      <c r="D5672" s="7" t="s">
        <v>5</v>
      </c>
      <c r="E5672" s="6">
        <v>0.1</v>
      </c>
      <c r="F5672" s="7">
        <v>4</v>
      </c>
      <c r="G5672" s="4">
        <v>2012</v>
      </c>
      <c r="H5672" s="18">
        <f t="shared" si="176"/>
        <v>2013</v>
      </c>
      <c r="I5672" s="5" t="s">
        <v>2286</v>
      </c>
      <c r="J5672" t="str">
        <f t="shared" si="177"/>
        <v>Freshfields</v>
      </c>
    </row>
    <row r="5673" spans="1:10" ht="15" x14ac:dyDescent="0.25">
      <c r="A5673" s="5" t="s">
        <v>1920</v>
      </c>
      <c r="B5673" s="8">
        <v>6543.4</v>
      </c>
      <c r="C5673" s="7">
        <v>73</v>
      </c>
      <c r="D5673" s="7" t="s">
        <v>5</v>
      </c>
      <c r="E5673" s="6">
        <v>0.2</v>
      </c>
      <c r="F5673" s="7">
        <v>11</v>
      </c>
      <c r="G5673" s="4">
        <v>2012</v>
      </c>
      <c r="H5673" s="18">
        <f t="shared" si="176"/>
        <v>2013</v>
      </c>
      <c r="I5673" s="5" t="s">
        <v>1920</v>
      </c>
      <c r="J5673" t="str">
        <f t="shared" si="177"/>
        <v>Freshfields Bruckhaus</v>
      </c>
    </row>
    <row r="5674" spans="1:10" ht="15" x14ac:dyDescent="0.25">
      <c r="A5674" s="5" t="s">
        <v>997</v>
      </c>
      <c r="B5674" s="8">
        <v>30622.7</v>
      </c>
      <c r="C5674" s="7">
        <v>24</v>
      </c>
      <c r="D5674" s="7" t="s">
        <v>5</v>
      </c>
      <c r="E5674" s="6">
        <v>0.7</v>
      </c>
      <c r="F5674" s="7">
        <v>31</v>
      </c>
      <c r="G5674" s="4">
        <v>2012</v>
      </c>
      <c r="H5674" s="18">
        <f t="shared" si="176"/>
        <v>2013</v>
      </c>
      <c r="I5674" s="5" t="s">
        <v>2585</v>
      </c>
      <c r="J5674" t="str">
        <f t="shared" si="177"/>
        <v>Fried Frank</v>
      </c>
    </row>
    <row r="5675" spans="1:10" ht="15" x14ac:dyDescent="0.25">
      <c r="A5675" s="5" t="s">
        <v>22</v>
      </c>
      <c r="B5675" s="8">
        <v>4067.4</v>
      </c>
      <c r="C5675" s="7">
        <v>97</v>
      </c>
      <c r="D5675" s="7" t="s">
        <v>5</v>
      </c>
      <c r="E5675" s="6">
        <v>0.1</v>
      </c>
      <c r="F5675" s="7">
        <v>20</v>
      </c>
      <c r="G5675" s="4">
        <v>2012</v>
      </c>
      <c r="H5675" s="18">
        <f t="shared" si="176"/>
        <v>2013</v>
      </c>
      <c r="I5675" s="5" t="s">
        <v>2586</v>
      </c>
      <c r="J5675" t="str">
        <f t="shared" si="177"/>
        <v>Fulbright Jaworski</v>
      </c>
    </row>
    <row r="5676" spans="1:10" ht="15" x14ac:dyDescent="0.25">
      <c r="A5676" s="5" t="s">
        <v>1305</v>
      </c>
      <c r="B5676" s="8">
        <v>3163</v>
      </c>
      <c r="C5676" s="7">
        <v>105</v>
      </c>
      <c r="D5676" s="7" t="s">
        <v>5</v>
      </c>
      <c r="E5676" s="6">
        <v>0.1</v>
      </c>
      <c r="F5676" s="7">
        <v>3</v>
      </c>
      <c r="G5676" s="4">
        <v>2012</v>
      </c>
      <c r="H5676" s="18">
        <f t="shared" si="176"/>
        <v>2013</v>
      </c>
      <c r="I5676" s="5" t="s">
        <v>3316</v>
      </c>
      <c r="J5676" t="str">
        <f t="shared" si="177"/>
        <v>Gable Gotwals</v>
      </c>
    </row>
    <row r="5677" spans="1:10" ht="15" x14ac:dyDescent="0.25">
      <c r="A5677" s="5" t="s">
        <v>858</v>
      </c>
      <c r="B5677" s="8">
        <v>186899.3</v>
      </c>
      <c r="C5677" s="7">
        <v>3</v>
      </c>
      <c r="D5677" s="7" t="s">
        <v>5</v>
      </c>
      <c r="E5677" s="6">
        <v>4.4000000000000004</v>
      </c>
      <c r="F5677" s="7">
        <v>985</v>
      </c>
      <c r="G5677" s="4">
        <v>2012</v>
      </c>
      <c r="H5677" s="18">
        <f t="shared" si="176"/>
        <v>2013</v>
      </c>
      <c r="I5677" s="5" t="s">
        <v>858</v>
      </c>
      <c r="J5677" t="str">
        <f t="shared" si="177"/>
        <v>General Counsel</v>
      </c>
    </row>
    <row r="5678" spans="1:10" ht="15" x14ac:dyDescent="0.25">
      <c r="A5678" s="5" t="s">
        <v>921</v>
      </c>
      <c r="B5678" s="8">
        <v>112378.7</v>
      </c>
      <c r="C5678" s="7">
        <v>10</v>
      </c>
      <c r="D5678" s="7" t="s">
        <v>5</v>
      </c>
      <c r="E5678" s="6">
        <v>2.7</v>
      </c>
      <c r="F5678" s="7">
        <v>68</v>
      </c>
      <c r="G5678" s="4">
        <v>2012</v>
      </c>
      <c r="H5678" s="18">
        <f t="shared" si="176"/>
        <v>2013</v>
      </c>
      <c r="I5678" s="5" t="s">
        <v>2587</v>
      </c>
      <c r="J5678" t="str">
        <f t="shared" si="177"/>
        <v>Gibson Dunn</v>
      </c>
    </row>
    <row r="5679" spans="1:10" ht="15" x14ac:dyDescent="0.25">
      <c r="A5679" s="5" t="s">
        <v>2499</v>
      </c>
      <c r="B5679" s="6">
        <v>610.4</v>
      </c>
      <c r="C5679" s="7">
        <v>171</v>
      </c>
      <c r="D5679" s="7" t="s">
        <v>5</v>
      </c>
      <c r="E5679" s="6">
        <v>0</v>
      </c>
      <c r="F5679" s="7">
        <v>3</v>
      </c>
      <c r="G5679" s="4">
        <v>2012</v>
      </c>
      <c r="H5679" s="18">
        <f t="shared" si="176"/>
        <v>2013</v>
      </c>
      <c r="I5679" s="5" t="s">
        <v>2499</v>
      </c>
      <c r="J5679" t="str">
        <f t="shared" si="177"/>
        <v>Gilbert +</v>
      </c>
    </row>
    <row r="5680" spans="1:10" ht="15" x14ac:dyDescent="0.25">
      <c r="A5680" s="5" t="s">
        <v>1427</v>
      </c>
      <c r="B5680" s="6">
        <v>767.7</v>
      </c>
      <c r="C5680" s="7">
        <v>161</v>
      </c>
      <c r="D5680" s="7" t="s">
        <v>5</v>
      </c>
      <c r="E5680" s="6">
        <v>0</v>
      </c>
      <c r="F5680" s="7">
        <v>4</v>
      </c>
      <c r="G5680" s="4">
        <v>2012</v>
      </c>
      <c r="H5680" s="18">
        <f t="shared" si="176"/>
        <v>2013</v>
      </c>
      <c r="I5680" s="5" t="s">
        <v>3411</v>
      </c>
      <c r="J5680" t="str">
        <f t="shared" si="177"/>
        <v>Godfrey Kahn</v>
      </c>
    </row>
    <row r="5681" spans="1:10" ht="15" x14ac:dyDescent="0.25">
      <c r="A5681" s="5" t="s">
        <v>1928</v>
      </c>
      <c r="B5681" s="8">
        <v>1844.4</v>
      </c>
      <c r="C5681" s="7">
        <v>126</v>
      </c>
      <c r="D5681" s="7" t="s">
        <v>5</v>
      </c>
      <c r="E5681" s="6">
        <v>0</v>
      </c>
      <c r="F5681" s="7">
        <v>6</v>
      </c>
      <c r="G5681" s="4">
        <v>2012</v>
      </c>
      <c r="H5681" s="18">
        <f t="shared" si="176"/>
        <v>2013</v>
      </c>
      <c r="I5681" s="5" t="s">
        <v>1928</v>
      </c>
      <c r="J5681" t="str">
        <f t="shared" si="177"/>
        <v>Goodmans</v>
      </c>
    </row>
    <row r="5682" spans="1:10" ht="15" x14ac:dyDescent="0.25">
      <c r="A5682" s="5" t="s">
        <v>728</v>
      </c>
      <c r="B5682" s="8">
        <v>11309.6</v>
      </c>
      <c r="C5682" s="7">
        <v>56</v>
      </c>
      <c r="D5682" s="7" t="s">
        <v>5</v>
      </c>
      <c r="E5682" s="6">
        <v>0.3</v>
      </c>
      <c r="F5682" s="7">
        <v>40</v>
      </c>
      <c r="G5682" s="4">
        <v>2012</v>
      </c>
      <c r="H5682" s="18">
        <f t="shared" si="176"/>
        <v>2013</v>
      </c>
      <c r="I5682" s="5" t="s">
        <v>728</v>
      </c>
      <c r="J5682" t="str">
        <f t="shared" si="177"/>
        <v>Goodwin Procter</v>
      </c>
    </row>
    <row r="5683" spans="1:10" ht="15" x14ac:dyDescent="0.25">
      <c r="A5683" s="5" t="s">
        <v>236</v>
      </c>
      <c r="B5683" s="8">
        <v>20987.1</v>
      </c>
      <c r="C5683" s="7">
        <v>33</v>
      </c>
      <c r="D5683" s="7" t="s">
        <v>5</v>
      </c>
      <c r="E5683" s="6">
        <v>0.5</v>
      </c>
      <c r="F5683" s="7">
        <v>34</v>
      </c>
      <c r="G5683" s="4">
        <v>2012</v>
      </c>
      <c r="H5683" s="18">
        <f t="shared" si="176"/>
        <v>2013</v>
      </c>
      <c r="I5683" s="5" t="s">
        <v>236</v>
      </c>
      <c r="J5683" t="str">
        <f t="shared" si="177"/>
        <v>Greenberg Traurig</v>
      </c>
    </row>
    <row r="5684" spans="1:10" ht="15" x14ac:dyDescent="0.25">
      <c r="A5684" s="5" t="s">
        <v>2465</v>
      </c>
      <c r="B5684" s="6">
        <v>600</v>
      </c>
      <c r="C5684" s="20">
        <v>173</v>
      </c>
      <c r="D5684" s="7">
        <v>1</v>
      </c>
      <c r="E5684" s="6">
        <v>0</v>
      </c>
      <c r="F5684" s="7">
        <v>1</v>
      </c>
      <c r="G5684" s="4">
        <v>2012</v>
      </c>
      <c r="H5684" s="18">
        <f t="shared" si="176"/>
        <v>2013</v>
      </c>
      <c r="I5684" s="5" t="s">
        <v>4117</v>
      </c>
      <c r="J5684" t="str">
        <f t="shared" si="177"/>
        <v>Hahn Loeser</v>
      </c>
    </row>
    <row r="5685" spans="1:10" ht="15" x14ac:dyDescent="0.25">
      <c r="A5685" s="5" t="s">
        <v>2495</v>
      </c>
      <c r="B5685" s="8">
        <v>2753.1</v>
      </c>
      <c r="C5685" s="7">
        <v>109</v>
      </c>
      <c r="D5685" s="7" t="s">
        <v>5</v>
      </c>
      <c r="E5685" s="6">
        <v>0.1</v>
      </c>
      <c r="F5685" s="7">
        <v>2</v>
      </c>
      <c r="G5685" s="4">
        <v>2012</v>
      </c>
      <c r="H5685" s="18">
        <f t="shared" si="176"/>
        <v>2013</v>
      </c>
      <c r="I5685" s="5" t="s">
        <v>2495</v>
      </c>
      <c r="J5685" t="str">
        <f t="shared" si="177"/>
        <v>Harney Westwood</v>
      </c>
    </row>
    <row r="5686" spans="1:10" ht="15" x14ac:dyDescent="0.25">
      <c r="A5686" s="5" t="s">
        <v>1140</v>
      </c>
      <c r="B5686" s="8">
        <v>10037.200000000001</v>
      </c>
      <c r="C5686" s="7">
        <v>58</v>
      </c>
      <c r="D5686" s="7" t="s">
        <v>5</v>
      </c>
      <c r="E5686" s="6">
        <v>0.2</v>
      </c>
      <c r="F5686" s="7">
        <v>8</v>
      </c>
      <c r="G5686" s="4">
        <v>2012</v>
      </c>
      <c r="H5686" s="18">
        <f t="shared" si="176"/>
        <v>2013</v>
      </c>
      <c r="I5686" s="5" t="s">
        <v>3189</v>
      </c>
      <c r="J5686" t="str">
        <f t="shared" si="177"/>
        <v>Haynes Boone</v>
      </c>
    </row>
    <row r="5687" spans="1:10" ht="15" x14ac:dyDescent="0.25">
      <c r="A5687" s="5" t="s">
        <v>2107</v>
      </c>
      <c r="B5687" s="6">
        <v>610.5</v>
      </c>
      <c r="C5687" s="7">
        <v>170</v>
      </c>
      <c r="D5687" s="7" t="s">
        <v>5</v>
      </c>
      <c r="E5687" s="6">
        <v>0</v>
      </c>
      <c r="F5687" s="7">
        <v>2</v>
      </c>
      <c r="G5687" s="4">
        <v>2012</v>
      </c>
      <c r="H5687" s="18">
        <f t="shared" si="176"/>
        <v>2013</v>
      </c>
      <c r="I5687" s="5" t="s">
        <v>2107</v>
      </c>
      <c r="J5687" t="str">
        <f t="shared" si="177"/>
        <v>Heenan Blaikie</v>
      </c>
    </row>
    <row r="5688" spans="1:10" ht="15" x14ac:dyDescent="0.25">
      <c r="A5688" s="5" t="s">
        <v>633</v>
      </c>
      <c r="B5688" s="8">
        <v>17395.7</v>
      </c>
      <c r="C5688" s="7">
        <v>37</v>
      </c>
      <c r="D5688" s="7" t="s">
        <v>5</v>
      </c>
      <c r="E5688" s="6">
        <v>0.4</v>
      </c>
      <c r="F5688" s="7">
        <v>16</v>
      </c>
      <c r="G5688" s="4">
        <v>2012</v>
      </c>
      <c r="H5688" s="18">
        <f t="shared" si="176"/>
        <v>2013</v>
      </c>
      <c r="I5688" s="5" t="s">
        <v>633</v>
      </c>
      <c r="J5688" t="str">
        <f t="shared" si="177"/>
        <v>Hogan Lovells</v>
      </c>
    </row>
    <row r="5689" spans="1:10" ht="15" x14ac:dyDescent="0.25">
      <c r="A5689" s="5" t="s">
        <v>2087</v>
      </c>
      <c r="B5689" s="8">
        <v>24239.200000000001</v>
      </c>
      <c r="C5689" s="7">
        <v>28</v>
      </c>
      <c r="D5689" s="7" t="s">
        <v>5</v>
      </c>
      <c r="E5689" s="6">
        <v>0.6</v>
      </c>
      <c r="F5689" s="7">
        <v>35</v>
      </c>
      <c r="G5689" s="4">
        <v>2012</v>
      </c>
      <c r="H5689" s="18">
        <f t="shared" si="176"/>
        <v>2013</v>
      </c>
      <c r="I5689" s="5" t="s">
        <v>2087</v>
      </c>
      <c r="J5689" t="str">
        <f t="shared" si="177"/>
        <v>Hogan Lovells</v>
      </c>
    </row>
    <row r="5690" spans="1:10" ht="15" x14ac:dyDescent="0.25">
      <c r="A5690" s="5" t="s">
        <v>278</v>
      </c>
      <c r="B5690" s="6">
        <v>982.5</v>
      </c>
      <c r="C5690" s="7">
        <v>152</v>
      </c>
      <c r="D5690" s="7" t="s">
        <v>5</v>
      </c>
      <c r="E5690" s="6">
        <v>0</v>
      </c>
      <c r="F5690" s="7">
        <v>8</v>
      </c>
      <c r="G5690" s="4">
        <v>2012</v>
      </c>
      <c r="H5690" s="18">
        <f t="shared" si="176"/>
        <v>2013</v>
      </c>
      <c r="I5690" s="5" t="s">
        <v>2702</v>
      </c>
      <c r="J5690" t="str">
        <f t="shared" si="177"/>
        <v>Holland Hart</v>
      </c>
    </row>
    <row r="5691" spans="1:10" ht="15" x14ac:dyDescent="0.25">
      <c r="A5691" s="5" t="s">
        <v>739</v>
      </c>
      <c r="B5691" s="8">
        <v>1355.6</v>
      </c>
      <c r="C5691" s="7">
        <v>145</v>
      </c>
      <c r="D5691" s="7" t="s">
        <v>5</v>
      </c>
      <c r="E5691" s="6">
        <v>0</v>
      </c>
      <c r="F5691" s="7">
        <v>9</v>
      </c>
      <c r="G5691" s="4">
        <v>2012</v>
      </c>
      <c r="H5691" s="18">
        <f t="shared" si="176"/>
        <v>2013</v>
      </c>
      <c r="I5691" s="5" t="s">
        <v>2838</v>
      </c>
      <c r="J5691" t="str">
        <f t="shared" si="177"/>
        <v>Holland Knight</v>
      </c>
    </row>
    <row r="5692" spans="1:10" ht="15" x14ac:dyDescent="0.25">
      <c r="A5692" s="5" t="s">
        <v>140</v>
      </c>
      <c r="B5692" s="8">
        <v>2011</v>
      </c>
      <c r="C5692" s="7">
        <v>122</v>
      </c>
      <c r="D5692" s="7" t="s">
        <v>5</v>
      </c>
      <c r="E5692" s="6">
        <v>0.1</v>
      </c>
      <c r="F5692" s="7">
        <v>3</v>
      </c>
      <c r="G5692" s="4">
        <v>2012</v>
      </c>
      <c r="H5692" s="18">
        <f t="shared" si="176"/>
        <v>2013</v>
      </c>
      <c r="I5692" s="5" t="s">
        <v>2639</v>
      </c>
      <c r="J5692" t="str">
        <f t="shared" si="177"/>
        <v>Hughes Hubbard</v>
      </c>
    </row>
    <row r="5693" spans="1:10" ht="15" x14ac:dyDescent="0.25">
      <c r="A5693" s="5" t="s">
        <v>24</v>
      </c>
      <c r="B5693" s="8">
        <v>80966.3</v>
      </c>
      <c r="C5693" s="7">
        <v>13</v>
      </c>
      <c r="D5693" s="7" t="s">
        <v>5</v>
      </c>
      <c r="E5693" s="6">
        <v>1.9</v>
      </c>
      <c r="F5693" s="7">
        <v>194</v>
      </c>
      <c r="G5693" s="4">
        <v>2012</v>
      </c>
      <c r="H5693" s="18">
        <f t="shared" si="176"/>
        <v>2013</v>
      </c>
      <c r="I5693" s="5" t="s">
        <v>2588</v>
      </c>
      <c r="J5693" t="str">
        <f t="shared" si="177"/>
        <v>Hunton Williams</v>
      </c>
    </row>
    <row r="5694" spans="1:10" ht="15" x14ac:dyDescent="0.25">
      <c r="A5694" s="5" t="s">
        <v>2051</v>
      </c>
      <c r="B5694" s="6">
        <v>949.7</v>
      </c>
      <c r="C5694" s="7">
        <v>155</v>
      </c>
      <c r="D5694" s="7" t="s">
        <v>5</v>
      </c>
      <c r="E5694" s="6">
        <v>0</v>
      </c>
      <c r="F5694" s="7">
        <v>10</v>
      </c>
      <c r="G5694" s="4">
        <v>2012</v>
      </c>
      <c r="H5694" s="18">
        <f t="shared" si="176"/>
        <v>2013</v>
      </c>
      <c r="I5694" s="5" t="s">
        <v>2051</v>
      </c>
      <c r="J5694" t="str">
        <f t="shared" si="177"/>
        <v>Husch Blackwell</v>
      </c>
    </row>
    <row r="5695" spans="1:10" ht="15" x14ac:dyDescent="0.25">
      <c r="A5695" s="5" t="s">
        <v>2500</v>
      </c>
      <c r="B5695" s="6">
        <v>505.1</v>
      </c>
      <c r="C5695" s="7">
        <v>189</v>
      </c>
      <c r="D5695" s="7" t="s">
        <v>5</v>
      </c>
      <c r="E5695" s="6">
        <v>0</v>
      </c>
      <c r="F5695" s="7">
        <v>1</v>
      </c>
      <c r="G5695" s="4">
        <v>2012</v>
      </c>
      <c r="H5695" s="18">
        <f t="shared" si="176"/>
        <v>2013</v>
      </c>
      <c r="I5695" s="5" t="s">
        <v>2500</v>
      </c>
      <c r="J5695" t="str">
        <f t="shared" si="177"/>
        <v>J Sagar</v>
      </c>
    </row>
    <row r="5696" spans="1:10" ht="15" x14ac:dyDescent="0.25">
      <c r="A5696" s="5" t="s">
        <v>85</v>
      </c>
      <c r="B5696" s="8">
        <v>7936.5</v>
      </c>
      <c r="C5696" s="7">
        <v>62</v>
      </c>
      <c r="D5696" s="7" t="s">
        <v>5</v>
      </c>
      <c r="E5696" s="6">
        <v>0.2</v>
      </c>
      <c r="F5696" s="7">
        <v>2</v>
      </c>
      <c r="G5696" s="4">
        <v>2012</v>
      </c>
      <c r="H5696" s="18">
        <f t="shared" si="176"/>
        <v>2013</v>
      </c>
      <c r="I5696" s="5" t="s">
        <v>2621</v>
      </c>
      <c r="J5696" t="str">
        <f t="shared" si="177"/>
        <v>Jenner Block</v>
      </c>
    </row>
    <row r="5697" spans="1:10" ht="15" x14ac:dyDescent="0.25">
      <c r="A5697" s="5" t="s">
        <v>2301</v>
      </c>
      <c r="B5697" s="8">
        <v>1590.3</v>
      </c>
      <c r="C5697" s="7">
        <v>136</v>
      </c>
      <c r="D5697" s="7" t="s">
        <v>5</v>
      </c>
      <c r="E5697" s="6">
        <v>0</v>
      </c>
      <c r="F5697" s="7">
        <v>1</v>
      </c>
      <c r="G5697" s="4">
        <v>2012</v>
      </c>
      <c r="H5697" s="18">
        <f t="shared" si="176"/>
        <v>2013</v>
      </c>
      <c r="I5697" s="5" t="s">
        <v>2301</v>
      </c>
      <c r="J5697" t="str">
        <f t="shared" si="177"/>
        <v>Jones</v>
      </c>
    </row>
    <row r="5698" spans="1:10" ht="15" x14ac:dyDescent="0.25">
      <c r="A5698" s="5" t="s">
        <v>470</v>
      </c>
      <c r="B5698" s="8">
        <v>30233.7</v>
      </c>
      <c r="C5698" s="7">
        <v>26</v>
      </c>
      <c r="D5698" s="7" t="s">
        <v>5</v>
      </c>
      <c r="E5698" s="6">
        <v>0.7</v>
      </c>
      <c r="F5698" s="7">
        <v>54</v>
      </c>
      <c r="G5698" s="4">
        <v>2012</v>
      </c>
      <c r="H5698" s="18">
        <f t="shared" ref="H5698:H5761" si="178">G5698+1</f>
        <v>2013</v>
      </c>
      <c r="I5698" s="5" t="s">
        <v>470</v>
      </c>
      <c r="J5698" t="str">
        <f t="shared" ref="J5698:J5761" si="179">TRIM(LEFT(SUBSTITUTE(I5698," ",REPT(" ",100)),200))</f>
        <v>Jones Day</v>
      </c>
    </row>
    <row r="5699" spans="1:10" ht="15" x14ac:dyDescent="0.25">
      <c r="A5699" s="5" t="s">
        <v>861</v>
      </c>
      <c r="B5699" s="8">
        <v>5242.1000000000004</v>
      </c>
      <c r="C5699" s="7">
        <v>85</v>
      </c>
      <c r="D5699" s="7" t="s">
        <v>5</v>
      </c>
      <c r="E5699" s="6">
        <v>0.1</v>
      </c>
      <c r="F5699" s="7">
        <v>8</v>
      </c>
      <c r="G5699" s="4">
        <v>2012</v>
      </c>
      <c r="H5699" s="18">
        <f t="shared" si="178"/>
        <v>2013</v>
      </c>
      <c r="I5699" s="5" t="s">
        <v>2986</v>
      </c>
      <c r="J5699" t="str">
        <f t="shared" si="179"/>
        <v>Jones Walker</v>
      </c>
    </row>
    <row r="5700" spans="1:10" ht="15" x14ac:dyDescent="0.25">
      <c r="A5700" s="5" t="s">
        <v>577</v>
      </c>
      <c r="B5700" s="8">
        <v>22722.400000000001</v>
      </c>
      <c r="C5700" s="7">
        <v>29</v>
      </c>
      <c r="D5700" s="7" t="s">
        <v>5</v>
      </c>
      <c r="E5700" s="6">
        <v>0.5</v>
      </c>
      <c r="F5700" s="7">
        <v>39</v>
      </c>
      <c r="G5700" s="4">
        <v>2012</v>
      </c>
      <c r="H5700" s="18">
        <f t="shared" si="178"/>
        <v>2013</v>
      </c>
      <c r="I5700" s="5" t="s">
        <v>2570</v>
      </c>
      <c r="J5700" t="str">
        <f t="shared" si="179"/>
        <v>KL Gates</v>
      </c>
    </row>
    <row r="5701" spans="1:10" ht="15" x14ac:dyDescent="0.25">
      <c r="A5701" s="5" t="s">
        <v>2024</v>
      </c>
      <c r="B5701" s="6">
        <v>624.29999999999995</v>
      </c>
      <c r="C5701" s="7">
        <v>167</v>
      </c>
      <c r="D5701" s="7" t="s">
        <v>5</v>
      </c>
      <c r="E5701" s="6">
        <v>0</v>
      </c>
      <c r="F5701" s="7">
        <v>3</v>
      </c>
      <c r="G5701" s="4">
        <v>2012</v>
      </c>
      <c r="H5701" s="18">
        <f t="shared" si="178"/>
        <v>2013</v>
      </c>
      <c r="I5701" s="5" t="s">
        <v>2024</v>
      </c>
      <c r="J5701" t="str">
        <f t="shared" si="179"/>
        <v>Kane Kessler</v>
      </c>
    </row>
    <row r="5702" spans="1:10" ht="15" x14ac:dyDescent="0.25">
      <c r="A5702" s="5" t="s">
        <v>752</v>
      </c>
      <c r="B5702" s="8">
        <v>36185.4</v>
      </c>
      <c r="C5702" s="7">
        <v>20</v>
      </c>
      <c r="D5702" s="7" t="s">
        <v>5</v>
      </c>
      <c r="E5702" s="6">
        <v>0.9</v>
      </c>
      <c r="F5702" s="7">
        <v>22</v>
      </c>
      <c r="G5702" s="4">
        <v>2012</v>
      </c>
      <c r="H5702" s="18">
        <f t="shared" si="178"/>
        <v>2013</v>
      </c>
      <c r="I5702" s="5" t="s">
        <v>752</v>
      </c>
      <c r="J5702" t="str">
        <f t="shared" si="179"/>
        <v>Katten Muchin</v>
      </c>
    </row>
    <row r="5703" spans="1:10" ht="15" x14ac:dyDescent="0.25">
      <c r="A5703" s="5" t="s">
        <v>1720</v>
      </c>
      <c r="B5703" s="8">
        <v>1219.0999999999999</v>
      </c>
      <c r="C5703" s="7">
        <v>149</v>
      </c>
      <c r="D5703" s="7" t="s">
        <v>5</v>
      </c>
      <c r="E5703" s="6">
        <v>0</v>
      </c>
      <c r="F5703" s="7">
        <v>6</v>
      </c>
      <c r="G5703" s="4">
        <v>2012</v>
      </c>
      <c r="H5703" s="18">
        <f t="shared" si="178"/>
        <v>2013</v>
      </c>
      <c r="I5703" s="5" t="s">
        <v>3637</v>
      </c>
      <c r="J5703" t="str">
        <f t="shared" si="179"/>
        <v>Keating Muething</v>
      </c>
    </row>
    <row r="5704" spans="1:10" ht="15" x14ac:dyDescent="0.25">
      <c r="A5704" s="5" t="s">
        <v>1705</v>
      </c>
      <c r="B5704" s="6">
        <v>526</v>
      </c>
      <c r="C5704" s="7">
        <v>186</v>
      </c>
      <c r="D5704" s="7" t="s">
        <v>5</v>
      </c>
      <c r="E5704" s="6">
        <v>0</v>
      </c>
      <c r="F5704" s="7">
        <v>3</v>
      </c>
      <c r="G5704" s="4">
        <v>2012</v>
      </c>
      <c r="H5704" s="18">
        <f t="shared" si="178"/>
        <v>2013</v>
      </c>
      <c r="I5704" s="5" t="s">
        <v>1705</v>
      </c>
      <c r="J5704" t="str">
        <f t="shared" si="179"/>
        <v>Kilpatrick Stockton</v>
      </c>
    </row>
    <row r="5705" spans="1:10" ht="15" x14ac:dyDescent="0.25">
      <c r="A5705" s="5" t="s">
        <v>756</v>
      </c>
      <c r="B5705" s="8">
        <v>7616.6</v>
      </c>
      <c r="C5705" s="7">
        <v>65</v>
      </c>
      <c r="D5705" s="7" t="s">
        <v>5</v>
      </c>
      <c r="E5705" s="6">
        <v>0.2</v>
      </c>
      <c r="F5705" s="7">
        <v>1</v>
      </c>
      <c r="G5705" s="4">
        <v>2012</v>
      </c>
      <c r="H5705" s="18">
        <f t="shared" si="178"/>
        <v>2013</v>
      </c>
      <c r="I5705" s="5" t="s">
        <v>2847</v>
      </c>
      <c r="J5705" t="str">
        <f t="shared" si="179"/>
        <v>Kilpatrick Townsend</v>
      </c>
    </row>
    <row r="5706" spans="1:10" ht="15" x14ac:dyDescent="0.25">
      <c r="A5706" s="5" t="s">
        <v>88</v>
      </c>
      <c r="B5706" s="6">
        <v>972.7</v>
      </c>
      <c r="C5706" s="7">
        <v>153</v>
      </c>
      <c r="D5706" s="7" t="s">
        <v>5</v>
      </c>
      <c r="E5706" s="6">
        <v>0</v>
      </c>
      <c r="F5706" s="7">
        <v>9</v>
      </c>
      <c r="G5706" s="4">
        <v>2012</v>
      </c>
      <c r="H5706" s="18">
        <f t="shared" si="178"/>
        <v>2013</v>
      </c>
      <c r="I5706" s="5" t="s">
        <v>2623</v>
      </c>
      <c r="J5706" t="str">
        <f t="shared" si="179"/>
        <v>King Spalding</v>
      </c>
    </row>
    <row r="5707" spans="1:10" ht="15" x14ac:dyDescent="0.25">
      <c r="A5707" s="5" t="s">
        <v>2137</v>
      </c>
      <c r="B5707" s="8">
        <v>6871.2</v>
      </c>
      <c r="C5707" s="7">
        <v>68</v>
      </c>
      <c r="D5707" s="7" t="s">
        <v>5</v>
      </c>
      <c r="E5707" s="6">
        <v>0.2</v>
      </c>
      <c r="F5707" s="7">
        <v>6</v>
      </c>
      <c r="G5707" s="4">
        <v>2012</v>
      </c>
      <c r="H5707" s="18">
        <f t="shared" si="178"/>
        <v>2013</v>
      </c>
      <c r="I5707" s="5" t="s">
        <v>3877</v>
      </c>
      <c r="J5707" t="str">
        <f t="shared" si="179"/>
        <v>King Wood</v>
      </c>
    </row>
    <row r="5708" spans="1:10" ht="15" x14ac:dyDescent="0.25">
      <c r="A5708" s="5" t="s">
        <v>28</v>
      </c>
      <c r="B5708" s="8">
        <v>135248.9</v>
      </c>
      <c r="C5708" s="7">
        <v>5</v>
      </c>
      <c r="D5708" s="7" t="s">
        <v>5</v>
      </c>
      <c r="E5708" s="6">
        <v>3.2</v>
      </c>
      <c r="F5708" s="7">
        <v>93</v>
      </c>
      <c r="G5708" s="4">
        <v>2012</v>
      </c>
      <c r="H5708" s="18">
        <f t="shared" si="178"/>
        <v>2013</v>
      </c>
      <c r="I5708" s="5" t="s">
        <v>2591</v>
      </c>
      <c r="J5708" t="str">
        <f t="shared" si="179"/>
        <v>Kirkland Ellis</v>
      </c>
    </row>
    <row r="5709" spans="1:10" ht="15" x14ac:dyDescent="0.25">
      <c r="A5709" s="5" t="s">
        <v>283</v>
      </c>
      <c r="B5709" s="8">
        <v>1904.7</v>
      </c>
      <c r="C5709" s="7">
        <v>125</v>
      </c>
      <c r="D5709" s="7" t="s">
        <v>5</v>
      </c>
      <c r="E5709" s="6">
        <v>0.1</v>
      </c>
      <c r="F5709" s="7">
        <v>8</v>
      </c>
      <c r="G5709" s="4">
        <v>2012</v>
      </c>
      <c r="H5709" s="18">
        <f t="shared" si="178"/>
        <v>2013</v>
      </c>
      <c r="I5709" s="5" t="s">
        <v>2706</v>
      </c>
      <c r="J5709" t="str">
        <f t="shared" si="179"/>
        <v>Kramer Levin</v>
      </c>
    </row>
    <row r="5710" spans="1:10" ht="15" x14ac:dyDescent="0.25">
      <c r="A5710" s="5" t="s">
        <v>2384</v>
      </c>
      <c r="B5710" s="6">
        <v>617.20000000000005</v>
      </c>
      <c r="C5710" s="7">
        <v>169</v>
      </c>
      <c r="D5710" s="7" t="s">
        <v>5</v>
      </c>
      <c r="E5710" s="6">
        <v>0</v>
      </c>
      <c r="F5710" s="7">
        <v>2</v>
      </c>
      <c r="G5710" s="4">
        <v>2012</v>
      </c>
      <c r="H5710" s="18">
        <f t="shared" si="178"/>
        <v>2013</v>
      </c>
      <c r="I5710" s="5" t="s">
        <v>2384</v>
      </c>
      <c r="J5710" t="str">
        <f t="shared" si="179"/>
        <v>Kutak Rock</v>
      </c>
    </row>
    <row r="5711" spans="1:10" ht="15" x14ac:dyDescent="0.25">
      <c r="A5711" s="5" t="s">
        <v>2485</v>
      </c>
      <c r="B5711" s="6">
        <v>541.79999999999995</v>
      </c>
      <c r="C5711" s="7">
        <v>182</v>
      </c>
      <c r="D5711" s="7" t="s">
        <v>5</v>
      </c>
      <c r="E5711" s="6">
        <v>0</v>
      </c>
      <c r="F5711" s="7">
        <v>1</v>
      </c>
      <c r="G5711" s="4">
        <v>2012</v>
      </c>
      <c r="H5711" s="18">
        <f t="shared" si="178"/>
        <v>2013</v>
      </c>
      <c r="I5711" s="5" t="s">
        <v>4133</v>
      </c>
      <c r="J5711" t="str">
        <f t="shared" si="179"/>
        <v>Lackowicz Shier</v>
      </c>
    </row>
    <row r="5712" spans="1:10" ht="15" x14ac:dyDescent="0.25">
      <c r="A5712" s="5" t="s">
        <v>29</v>
      </c>
      <c r="B5712" s="8">
        <v>83020.7</v>
      </c>
      <c r="C5712" s="7">
        <v>12</v>
      </c>
      <c r="D5712" s="7" t="s">
        <v>5</v>
      </c>
      <c r="E5712" s="6">
        <v>2</v>
      </c>
      <c r="F5712" s="7">
        <v>155</v>
      </c>
      <c r="G5712" s="4">
        <v>2012</v>
      </c>
      <c r="H5712" s="18">
        <f t="shared" si="178"/>
        <v>2013</v>
      </c>
      <c r="I5712" s="5" t="s">
        <v>2592</v>
      </c>
      <c r="J5712" t="str">
        <f t="shared" si="179"/>
        <v>Latham Watkins</v>
      </c>
    </row>
    <row r="5713" spans="1:10" ht="15" x14ac:dyDescent="0.25">
      <c r="A5713" s="5" t="s">
        <v>2496</v>
      </c>
      <c r="B5713" s="8">
        <v>1600</v>
      </c>
      <c r="C5713" s="7">
        <v>134</v>
      </c>
      <c r="D5713" s="7" t="s">
        <v>5</v>
      </c>
      <c r="E5713" s="6">
        <v>0</v>
      </c>
      <c r="F5713" s="7">
        <v>2</v>
      </c>
      <c r="G5713" s="4">
        <v>2012</v>
      </c>
      <c r="H5713" s="18">
        <f t="shared" si="178"/>
        <v>2013</v>
      </c>
      <c r="I5713" s="5" t="s">
        <v>4138</v>
      </c>
      <c r="J5713" t="str">
        <f t="shared" si="179"/>
        <v>Lathrop Gage</v>
      </c>
    </row>
    <row r="5714" spans="1:10" ht="15" x14ac:dyDescent="0.25">
      <c r="A5714" s="5" t="s">
        <v>1790</v>
      </c>
      <c r="B5714" s="6">
        <v>619.6</v>
      </c>
      <c r="C5714" s="7">
        <v>168</v>
      </c>
      <c r="D5714" s="7" t="s">
        <v>5</v>
      </c>
      <c r="E5714" s="6">
        <v>0</v>
      </c>
      <c r="F5714" s="7">
        <v>4</v>
      </c>
      <c r="G5714" s="4">
        <v>2012</v>
      </c>
      <c r="H5714" s="18">
        <f t="shared" si="178"/>
        <v>2013</v>
      </c>
      <c r="I5714" s="5" t="s">
        <v>1790</v>
      </c>
      <c r="J5714" t="str">
        <f t="shared" si="179"/>
        <v>LeClair Ryan</v>
      </c>
    </row>
    <row r="5715" spans="1:10" ht="15" x14ac:dyDescent="0.25">
      <c r="A5715" s="5" t="s">
        <v>1752</v>
      </c>
      <c r="B5715" s="8">
        <v>2190.8000000000002</v>
      </c>
      <c r="C5715" s="7">
        <v>121</v>
      </c>
      <c r="D5715" s="7" t="s">
        <v>5</v>
      </c>
      <c r="E5715" s="6">
        <v>0.1</v>
      </c>
      <c r="F5715" s="7">
        <v>14</v>
      </c>
      <c r="G5715" s="4">
        <v>2012</v>
      </c>
      <c r="H5715" s="18">
        <f t="shared" si="178"/>
        <v>2013</v>
      </c>
      <c r="I5715" s="5" t="s">
        <v>1752</v>
      </c>
      <c r="J5715" t="str">
        <f t="shared" si="179"/>
        <v>Ledgewood Law</v>
      </c>
    </row>
    <row r="5716" spans="1:10" ht="15" x14ac:dyDescent="0.25">
      <c r="A5716" s="5" t="s">
        <v>1292</v>
      </c>
      <c r="B5716" s="8">
        <v>1300.4000000000001</v>
      </c>
      <c r="C5716" s="7">
        <v>146</v>
      </c>
      <c r="D5716" s="7" t="s">
        <v>5</v>
      </c>
      <c r="E5716" s="6">
        <v>0</v>
      </c>
      <c r="F5716" s="7">
        <v>3</v>
      </c>
      <c r="G5716" s="4">
        <v>2012</v>
      </c>
      <c r="H5716" s="18">
        <f t="shared" si="178"/>
        <v>2013</v>
      </c>
      <c r="I5716" s="5" t="s">
        <v>3306</v>
      </c>
      <c r="J5716" t="str">
        <f t="shared" si="179"/>
        <v>Leonard Street</v>
      </c>
    </row>
    <row r="5717" spans="1:10" ht="15" x14ac:dyDescent="0.25">
      <c r="A5717" s="5" t="s">
        <v>1914</v>
      </c>
      <c r="B5717" s="8">
        <v>2702.9</v>
      </c>
      <c r="C5717" s="7">
        <v>111</v>
      </c>
      <c r="D5717" s="7" t="s">
        <v>5</v>
      </c>
      <c r="E5717" s="6">
        <v>0.1</v>
      </c>
      <c r="F5717" s="7">
        <v>5</v>
      </c>
      <c r="G5717" s="4">
        <v>2012</v>
      </c>
      <c r="H5717" s="18">
        <f t="shared" si="178"/>
        <v>2013</v>
      </c>
      <c r="I5717" s="5" t="s">
        <v>1914</v>
      </c>
      <c r="J5717" t="str">
        <f t="shared" si="179"/>
        <v>Linklaters</v>
      </c>
    </row>
    <row r="5718" spans="1:10" ht="15" x14ac:dyDescent="0.25">
      <c r="A5718" s="5" t="s">
        <v>579</v>
      </c>
      <c r="B5718" s="8">
        <v>5906</v>
      </c>
      <c r="C5718" s="7">
        <v>79</v>
      </c>
      <c r="D5718" s="7" t="s">
        <v>5</v>
      </c>
      <c r="E5718" s="6">
        <v>0.1</v>
      </c>
      <c r="F5718" s="7">
        <v>20</v>
      </c>
      <c r="G5718" s="4">
        <v>2012</v>
      </c>
      <c r="H5718" s="18">
        <f t="shared" si="178"/>
        <v>2013</v>
      </c>
      <c r="I5718" s="5" t="s">
        <v>2788</v>
      </c>
      <c r="J5718" t="str">
        <f t="shared" si="179"/>
        <v>Locke Lord</v>
      </c>
    </row>
    <row r="5719" spans="1:10" ht="15" x14ac:dyDescent="0.25">
      <c r="A5719" s="5" t="s">
        <v>769</v>
      </c>
      <c r="B5719" s="6">
        <v>542.29999999999995</v>
      </c>
      <c r="C5719" s="7">
        <v>181</v>
      </c>
      <c r="D5719" s="7" t="s">
        <v>5</v>
      </c>
      <c r="E5719" s="6">
        <v>0</v>
      </c>
      <c r="F5719" s="7">
        <v>10</v>
      </c>
      <c r="G5719" s="4">
        <v>2012</v>
      </c>
      <c r="H5719" s="18">
        <f t="shared" si="178"/>
        <v>2013</v>
      </c>
      <c r="I5719" s="5" t="s">
        <v>769</v>
      </c>
      <c r="J5719" t="str">
        <f t="shared" si="179"/>
        <v>Lowenstein Sandler</v>
      </c>
    </row>
    <row r="5720" spans="1:10" ht="15" x14ac:dyDescent="0.25">
      <c r="A5720" s="5" t="s">
        <v>1840</v>
      </c>
      <c r="B5720" s="6">
        <v>428.2</v>
      </c>
      <c r="C5720" s="7">
        <v>200</v>
      </c>
      <c r="D5720" s="7" t="s">
        <v>5</v>
      </c>
      <c r="E5720" s="6">
        <v>0</v>
      </c>
      <c r="F5720" s="7">
        <v>4</v>
      </c>
      <c r="G5720" s="4">
        <v>2012</v>
      </c>
      <c r="H5720" s="18">
        <f t="shared" si="178"/>
        <v>2013</v>
      </c>
      <c r="I5720" s="5" t="s">
        <v>3724</v>
      </c>
      <c r="J5720" t="str">
        <f t="shared" si="179"/>
        <v>Luse Lehman</v>
      </c>
    </row>
    <row r="5721" spans="1:10" ht="15" x14ac:dyDescent="0.25">
      <c r="A5721" s="5" t="s">
        <v>1683</v>
      </c>
      <c r="B5721" s="8">
        <v>1703.9</v>
      </c>
      <c r="C5721" s="7">
        <v>131</v>
      </c>
      <c r="D5721" s="7" t="s">
        <v>5</v>
      </c>
      <c r="E5721" s="6">
        <v>0</v>
      </c>
      <c r="F5721" s="7">
        <v>8</v>
      </c>
      <c r="G5721" s="4">
        <v>2012</v>
      </c>
      <c r="H5721" s="18">
        <f t="shared" si="178"/>
        <v>2013</v>
      </c>
      <c r="I5721" s="5" t="s">
        <v>2710</v>
      </c>
      <c r="J5721" t="str">
        <f t="shared" si="179"/>
        <v>Manatt Phelps</v>
      </c>
    </row>
    <row r="5722" spans="1:10" ht="15" x14ac:dyDescent="0.25">
      <c r="A5722" s="5" t="s">
        <v>1238</v>
      </c>
      <c r="B5722" s="8">
        <v>6197.1</v>
      </c>
      <c r="C5722" s="7">
        <v>77</v>
      </c>
      <c r="D5722" s="7" t="s">
        <v>5</v>
      </c>
      <c r="E5722" s="6">
        <v>0.2</v>
      </c>
      <c r="F5722" s="7">
        <v>5</v>
      </c>
      <c r="G5722" s="4">
        <v>2012</v>
      </c>
      <c r="H5722" s="18">
        <f t="shared" si="178"/>
        <v>2013</v>
      </c>
      <c r="I5722" s="5" t="s">
        <v>3267</v>
      </c>
      <c r="J5722" t="str">
        <f t="shared" si="179"/>
        <v>Maples Calder</v>
      </c>
    </row>
    <row r="5723" spans="1:10" ht="15" x14ac:dyDescent="0.25">
      <c r="A5723" s="5" t="s">
        <v>2439</v>
      </c>
      <c r="B5723" s="6">
        <v>681.9</v>
      </c>
      <c r="C5723" s="7">
        <v>165</v>
      </c>
      <c r="D5723" s="7" t="s">
        <v>5</v>
      </c>
      <c r="E5723" s="6">
        <v>0</v>
      </c>
      <c r="F5723" s="7">
        <v>3</v>
      </c>
      <c r="G5723" s="4">
        <v>2012</v>
      </c>
      <c r="H5723" s="18">
        <f t="shared" si="178"/>
        <v>2013</v>
      </c>
      <c r="I5723" s="5" t="s">
        <v>2439</v>
      </c>
      <c r="J5723" t="str">
        <f t="shared" si="179"/>
        <v>Matheson Ormsby</v>
      </c>
    </row>
    <row r="5724" spans="1:10" ht="15" x14ac:dyDescent="0.25">
      <c r="A5724" s="5" t="s">
        <v>1043</v>
      </c>
      <c r="B5724" s="8">
        <v>76415.3</v>
      </c>
      <c r="C5724" s="7">
        <v>14</v>
      </c>
      <c r="D5724" s="7" t="s">
        <v>5</v>
      </c>
      <c r="E5724" s="6">
        <v>1.8</v>
      </c>
      <c r="F5724" s="7">
        <v>29</v>
      </c>
      <c r="G5724" s="4">
        <v>2012</v>
      </c>
      <c r="H5724" s="18">
        <f t="shared" si="178"/>
        <v>2013</v>
      </c>
      <c r="I5724" s="5" t="s">
        <v>2594</v>
      </c>
      <c r="J5724" t="str">
        <f t="shared" si="179"/>
        <v>Mayer Brown</v>
      </c>
    </row>
    <row r="5725" spans="1:10" ht="15" x14ac:dyDescent="0.25">
      <c r="A5725" s="5" t="s">
        <v>771</v>
      </c>
      <c r="B5725" s="8">
        <v>186910.1</v>
      </c>
      <c r="C5725" s="7">
        <v>2</v>
      </c>
      <c r="D5725" s="7" t="s">
        <v>5</v>
      </c>
      <c r="E5725" s="6">
        <v>4.4000000000000004</v>
      </c>
      <c r="F5725" s="7">
        <v>43</v>
      </c>
      <c r="G5725" s="4">
        <v>2012</v>
      </c>
      <c r="H5725" s="18">
        <f t="shared" si="178"/>
        <v>2013</v>
      </c>
      <c r="I5725" s="5" t="s">
        <v>771</v>
      </c>
      <c r="J5725" t="str">
        <f t="shared" si="179"/>
        <v>Mayer Brown</v>
      </c>
    </row>
    <row r="5726" spans="1:10" ht="15" x14ac:dyDescent="0.25">
      <c r="A5726" s="5" t="s">
        <v>1821</v>
      </c>
      <c r="B5726" s="6">
        <v>566.79999999999995</v>
      </c>
      <c r="C5726" s="7">
        <v>176</v>
      </c>
      <c r="D5726" s="7" t="s">
        <v>5</v>
      </c>
      <c r="E5726" s="6">
        <v>0</v>
      </c>
      <c r="F5726" s="7">
        <v>3</v>
      </c>
      <c r="G5726" s="4">
        <v>2012</v>
      </c>
      <c r="H5726" s="18">
        <f t="shared" si="178"/>
        <v>2013</v>
      </c>
      <c r="I5726" s="5" t="s">
        <v>3711</v>
      </c>
      <c r="J5726" t="str">
        <f t="shared" si="179"/>
        <v>McAfee Taft</v>
      </c>
    </row>
    <row r="5727" spans="1:10" ht="15" x14ac:dyDescent="0.25">
      <c r="A5727" s="5" t="s">
        <v>489</v>
      </c>
      <c r="B5727" s="8">
        <v>1524</v>
      </c>
      <c r="C5727" s="7">
        <v>137</v>
      </c>
      <c r="D5727" s="7" t="s">
        <v>5</v>
      </c>
      <c r="E5727" s="6">
        <v>0</v>
      </c>
      <c r="F5727" s="7">
        <v>7</v>
      </c>
      <c r="G5727" s="4">
        <v>2012</v>
      </c>
      <c r="H5727" s="18">
        <f t="shared" si="178"/>
        <v>2013</v>
      </c>
      <c r="I5727" s="5" t="s">
        <v>2595</v>
      </c>
      <c r="J5727" t="str">
        <f t="shared" si="179"/>
        <v>McDermott Will</v>
      </c>
    </row>
    <row r="5728" spans="1:10" ht="15" x14ac:dyDescent="0.25">
      <c r="A5728" s="5" t="s">
        <v>1890</v>
      </c>
      <c r="B5728" s="8">
        <v>1090.3</v>
      </c>
      <c r="C5728" s="7">
        <v>151</v>
      </c>
      <c r="D5728" s="7" t="s">
        <v>5</v>
      </c>
      <c r="E5728" s="6">
        <v>0</v>
      </c>
      <c r="F5728" s="7">
        <v>7</v>
      </c>
      <c r="G5728" s="4">
        <v>2012</v>
      </c>
      <c r="H5728" s="18">
        <f t="shared" si="178"/>
        <v>2013</v>
      </c>
      <c r="I5728" s="5" t="s">
        <v>3754</v>
      </c>
      <c r="J5728" t="str">
        <f t="shared" si="179"/>
        <v>McDonaldCaranoWilsonBergin Frankovich</v>
      </c>
    </row>
    <row r="5729" spans="1:10" ht="15" x14ac:dyDescent="0.25">
      <c r="A5729" s="5" t="s">
        <v>920</v>
      </c>
      <c r="B5729" s="8">
        <v>4540.3</v>
      </c>
      <c r="C5729" s="7">
        <v>90</v>
      </c>
      <c r="D5729" s="7" t="s">
        <v>5</v>
      </c>
      <c r="E5729" s="6">
        <v>0.1</v>
      </c>
      <c r="F5729" s="7">
        <v>1</v>
      </c>
      <c r="G5729" s="4">
        <v>2012</v>
      </c>
      <c r="H5729" s="18">
        <f t="shared" si="178"/>
        <v>2013</v>
      </c>
      <c r="I5729" s="5" t="s">
        <v>3032</v>
      </c>
      <c r="J5729" t="str">
        <f t="shared" si="179"/>
        <v>McGuire Woods</v>
      </c>
    </row>
    <row r="5730" spans="1:10" ht="15" x14ac:dyDescent="0.25">
      <c r="A5730" s="5" t="s">
        <v>774</v>
      </c>
      <c r="B5730" s="8">
        <v>12418.7</v>
      </c>
      <c r="C5730" s="7">
        <v>50</v>
      </c>
      <c r="D5730" s="7" t="s">
        <v>5</v>
      </c>
      <c r="E5730" s="6">
        <v>0.3</v>
      </c>
      <c r="F5730" s="7">
        <v>13</v>
      </c>
      <c r="G5730" s="4">
        <v>2012</v>
      </c>
      <c r="H5730" s="18">
        <f t="shared" si="178"/>
        <v>2013</v>
      </c>
      <c r="I5730" s="5" t="s">
        <v>774</v>
      </c>
      <c r="J5730" t="str">
        <f t="shared" si="179"/>
        <v>McGuireWoods LLP</v>
      </c>
    </row>
    <row r="5731" spans="1:10" ht="15" x14ac:dyDescent="0.25">
      <c r="A5731" s="5" t="s">
        <v>1264</v>
      </c>
      <c r="B5731" s="6">
        <v>529.70000000000005</v>
      </c>
      <c r="C5731" s="7">
        <v>184</v>
      </c>
      <c r="D5731" s="7" t="s">
        <v>5</v>
      </c>
      <c r="E5731" s="6">
        <v>0</v>
      </c>
      <c r="F5731" s="7">
        <v>3</v>
      </c>
      <c r="G5731" s="4">
        <v>2012</v>
      </c>
      <c r="H5731" s="18">
        <f t="shared" si="178"/>
        <v>2013</v>
      </c>
      <c r="I5731" s="5" t="s">
        <v>1264</v>
      </c>
      <c r="J5731" t="str">
        <f t="shared" si="179"/>
        <v>McNair Law</v>
      </c>
    </row>
    <row r="5732" spans="1:10" ht="15" x14ac:dyDescent="0.25">
      <c r="A5732" s="5" t="s">
        <v>2497</v>
      </c>
      <c r="B5732" s="8">
        <v>1500</v>
      </c>
      <c r="C5732" s="20">
        <v>140</v>
      </c>
      <c r="D5732" s="7">
        <v>1</v>
      </c>
      <c r="E5732" s="6">
        <v>0</v>
      </c>
      <c r="F5732" s="7">
        <v>1</v>
      </c>
      <c r="G5732" s="4">
        <v>2012</v>
      </c>
      <c r="H5732" s="18">
        <f t="shared" si="178"/>
        <v>2013</v>
      </c>
      <c r="I5732" s="5" t="s">
        <v>4139</v>
      </c>
      <c r="J5732" t="str">
        <f t="shared" si="179"/>
        <v>Mika Meyers</v>
      </c>
    </row>
    <row r="5733" spans="1:10" ht="15" x14ac:dyDescent="0.25">
      <c r="A5733" s="5" t="s">
        <v>974</v>
      </c>
      <c r="B5733" s="8">
        <v>14332.8</v>
      </c>
      <c r="C5733" s="7">
        <v>45</v>
      </c>
      <c r="D5733" s="7" t="s">
        <v>5</v>
      </c>
      <c r="E5733" s="6">
        <v>0.3</v>
      </c>
      <c r="F5733" s="7">
        <v>9</v>
      </c>
      <c r="G5733" s="4">
        <v>2012</v>
      </c>
      <c r="H5733" s="18">
        <f t="shared" si="178"/>
        <v>2013</v>
      </c>
      <c r="I5733" s="5" t="s">
        <v>2596</v>
      </c>
      <c r="J5733" t="str">
        <f t="shared" si="179"/>
        <v>Milbank Tweed</v>
      </c>
    </row>
    <row r="5734" spans="1:10" ht="15" x14ac:dyDescent="0.25">
      <c r="A5734" s="5" t="s">
        <v>968</v>
      </c>
      <c r="B5734" s="6">
        <v>608.5</v>
      </c>
      <c r="C5734" s="7">
        <v>172</v>
      </c>
      <c r="D5734" s="7" t="s">
        <v>5</v>
      </c>
      <c r="E5734" s="6">
        <v>0</v>
      </c>
      <c r="F5734" s="7">
        <v>12</v>
      </c>
      <c r="G5734" s="4">
        <v>2012</v>
      </c>
      <c r="H5734" s="18">
        <f t="shared" si="178"/>
        <v>2013</v>
      </c>
      <c r="I5734" s="5" t="s">
        <v>3060</v>
      </c>
      <c r="J5734" t="str">
        <f t="shared" si="179"/>
        <v>Mintz Levin</v>
      </c>
    </row>
    <row r="5735" spans="1:10" ht="15" x14ac:dyDescent="0.25">
      <c r="A5735" s="5" t="s">
        <v>1167</v>
      </c>
      <c r="B5735" s="6">
        <v>547.6</v>
      </c>
      <c r="C5735" s="7">
        <v>180</v>
      </c>
      <c r="D5735" s="7" t="s">
        <v>5</v>
      </c>
      <c r="E5735" s="6">
        <v>0</v>
      </c>
      <c r="F5735" s="7">
        <v>1</v>
      </c>
      <c r="G5735" s="4">
        <v>2012</v>
      </c>
      <c r="H5735" s="18">
        <f t="shared" si="178"/>
        <v>2013</v>
      </c>
      <c r="I5735" s="5" t="s">
        <v>3212</v>
      </c>
      <c r="J5735" t="str">
        <f t="shared" si="179"/>
        <v>Mitchell Silberberg</v>
      </c>
    </row>
    <row r="5736" spans="1:10" ht="15" x14ac:dyDescent="0.25">
      <c r="A5736" s="5" t="s">
        <v>779</v>
      </c>
      <c r="B5736" s="8">
        <v>6248.4</v>
      </c>
      <c r="C5736" s="7">
        <v>76</v>
      </c>
      <c r="D5736" s="7" t="s">
        <v>5</v>
      </c>
      <c r="E5736" s="6">
        <v>0.2</v>
      </c>
      <c r="F5736" s="7">
        <v>3</v>
      </c>
      <c r="G5736" s="4">
        <v>2012</v>
      </c>
      <c r="H5736" s="18">
        <f t="shared" si="178"/>
        <v>2013</v>
      </c>
      <c r="I5736" s="5" t="s">
        <v>2862</v>
      </c>
      <c r="J5736" t="str">
        <f t="shared" si="179"/>
        <v>Moore Van</v>
      </c>
    </row>
    <row r="5737" spans="1:10" ht="15" x14ac:dyDescent="0.25">
      <c r="A5737" s="5" t="s">
        <v>984</v>
      </c>
      <c r="B5737" s="8">
        <v>15151.4</v>
      </c>
      <c r="C5737" s="7">
        <v>40</v>
      </c>
      <c r="D5737" s="7" t="s">
        <v>5</v>
      </c>
      <c r="E5737" s="6">
        <v>0.4</v>
      </c>
      <c r="F5737" s="7">
        <v>61</v>
      </c>
      <c r="G5737" s="4">
        <v>2012</v>
      </c>
      <c r="H5737" s="18">
        <f t="shared" si="178"/>
        <v>2013</v>
      </c>
      <c r="I5737" s="5" t="s">
        <v>2597</v>
      </c>
      <c r="J5737" t="str">
        <f t="shared" si="179"/>
        <v>Morgan Lewis</v>
      </c>
    </row>
    <row r="5738" spans="1:10" ht="15" x14ac:dyDescent="0.25">
      <c r="A5738" s="5" t="s">
        <v>2090</v>
      </c>
      <c r="B5738" s="8">
        <v>1130.8</v>
      </c>
      <c r="C5738" s="7">
        <v>150</v>
      </c>
      <c r="D5738" s="7" t="s">
        <v>5</v>
      </c>
      <c r="E5738" s="6">
        <v>0</v>
      </c>
      <c r="F5738" s="7">
        <v>2</v>
      </c>
      <c r="G5738" s="4">
        <v>2012</v>
      </c>
      <c r="H5738" s="18">
        <f t="shared" si="178"/>
        <v>2013</v>
      </c>
      <c r="I5738" s="5" t="s">
        <v>3854</v>
      </c>
      <c r="J5738" t="str">
        <f t="shared" si="179"/>
        <v>Morris James</v>
      </c>
    </row>
    <row r="5739" spans="1:10" ht="15" x14ac:dyDescent="0.25">
      <c r="A5739" s="5" t="s">
        <v>1188</v>
      </c>
      <c r="B5739" s="6">
        <v>490</v>
      </c>
      <c r="C5739" s="7">
        <v>197</v>
      </c>
      <c r="D5739" s="7" t="s">
        <v>5</v>
      </c>
      <c r="E5739" s="6">
        <v>0</v>
      </c>
      <c r="F5739" s="7">
        <v>3</v>
      </c>
      <c r="G5739" s="4">
        <v>2012</v>
      </c>
      <c r="H5739" s="18">
        <f t="shared" si="178"/>
        <v>2013</v>
      </c>
      <c r="I5739" s="5" t="s">
        <v>3228</v>
      </c>
      <c r="J5739" t="str">
        <f t="shared" si="179"/>
        <v>Morris Nichols</v>
      </c>
    </row>
    <row r="5740" spans="1:10" ht="15" x14ac:dyDescent="0.25">
      <c r="A5740" s="5" t="s">
        <v>35</v>
      </c>
      <c r="B5740" s="8">
        <v>4239.5</v>
      </c>
      <c r="C5740" s="7">
        <v>93</v>
      </c>
      <c r="D5740" s="7" t="s">
        <v>5</v>
      </c>
      <c r="E5740" s="6">
        <v>0.1</v>
      </c>
      <c r="F5740" s="7">
        <v>24</v>
      </c>
      <c r="G5740" s="4">
        <v>2012</v>
      </c>
      <c r="H5740" s="18">
        <f t="shared" si="178"/>
        <v>2013</v>
      </c>
      <c r="I5740" s="5" t="s">
        <v>2598</v>
      </c>
      <c r="J5740" t="str">
        <f t="shared" si="179"/>
        <v>Morrison Foerster</v>
      </c>
    </row>
    <row r="5741" spans="1:10" ht="15" x14ac:dyDescent="0.25">
      <c r="A5741" s="5" t="s">
        <v>978</v>
      </c>
      <c r="B5741" s="8">
        <v>9537.7000000000007</v>
      </c>
      <c r="C5741" s="7">
        <v>60</v>
      </c>
      <c r="D5741" s="7" t="s">
        <v>5</v>
      </c>
      <c r="E5741" s="6">
        <v>0.2</v>
      </c>
      <c r="F5741" s="7">
        <v>6</v>
      </c>
      <c r="G5741" s="4">
        <v>2012</v>
      </c>
      <c r="H5741" s="18">
        <f t="shared" si="178"/>
        <v>2013</v>
      </c>
      <c r="I5741" s="5" t="s">
        <v>2714</v>
      </c>
      <c r="J5741" t="str">
        <f t="shared" si="179"/>
        <v>Munger Tolles</v>
      </c>
    </row>
    <row r="5742" spans="1:10" ht="15" x14ac:dyDescent="0.25">
      <c r="A5742" s="5" t="s">
        <v>1113</v>
      </c>
      <c r="B5742" s="8">
        <v>2318.1</v>
      </c>
      <c r="C5742" s="7">
        <v>115</v>
      </c>
      <c r="D5742" s="7" t="s">
        <v>5</v>
      </c>
      <c r="E5742" s="6">
        <v>0.1</v>
      </c>
      <c r="F5742" s="7">
        <v>1</v>
      </c>
      <c r="G5742" s="4">
        <v>2012</v>
      </c>
      <c r="H5742" s="18">
        <f t="shared" si="178"/>
        <v>2013</v>
      </c>
      <c r="I5742" s="5" t="s">
        <v>3169</v>
      </c>
      <c r="J5742" t="str">
        <f t="shared" si="179"/>
        <v>Munger Tolles</v>
      </c>
    </row>
    <row r="5743" spans="1:10" ht="15" x14ac:dyDescent="0.25">
      <c r="A5743" s="5" t="s">
        <v>37</v>
      </c>
      <c r="B5743" s="8">
        <v>5876.7</v>
      </c>
      <c r="C5743" s="7">
        <v>80</v>
      </c>
      <c r="D5743" s="7" t="s">
        <v>5</v>
      </c>
      <c r="E5743" s="6">
        <v>0.1</v>
      </c>
      <c r="F5743" s="7">
        <v>19</v>
      </c>
      <c r="G5743" s="4">
        <v>2012</v>
      </c>
      <c r="H5743" s="18">
        <f t="shared" si="178"/>
        <v>2013</v>
      </c>
      <c r="I5743" s="5" t="s">
        <v>2600</v>
      </c>
      <c r="J5743" t="str">
        <f t="shared" si="179"/>
        <v>O'Melveny Myers</v>
      </c>
    </row>
    <row r="5744" spans="1:10" ht="15" x14ac:dyDescent="0.25">
      <c r="A5744" s="5" t="s">
        <v>1093</v>
      </c>
      <c r="B5744" s="8">
        <v>19271.099999999999</v>
      </c>
      <c r="C5744" s="7">
        <v>35</v>
      </c>
      <c r="D5744" s="7" t="s">
        <v>5</v>
      </c>
      <c r="E5744" s="6">
        <v>0.5</v>
      </c>
      <c r="F5744" s="7">
        <v>39</v>
      </c>
      <c r="G5744" s="4">
        <v>2012</v>
      </c>
      <c r="H5744" s="18">
        <f t="shared" si="178"/>
        <v>2013</v>
      </c>
      <c r="I5744" s="5" t="s">
        <v>2870</v>
      </c>
      <c r="J5744" t="str">
        <f t="shared" si="179"/>
        <v>Orrick Herrington</v>
      </c>
    </row>
    <row r="5745" spans="1:10" ht="15" x14ac:dyDescent="0.25">
      <c r="A5745" s="5" t="s">
        <v>790</v>
      </c>
      <c r="B5745" s="8">
        <v>4542.3999999999996</v>
      </c>
      <c r="C5745" s="7">
        <v>89</v>
      </c>
      <c r="D5745" s="7" t="s">
        <v>5</v>
      </c>
      <c r="E5745" s="6">
        <v>0.1</v>
      </c>
      <c r="F5745" s="7">
        <v>23</v>
      </c>
      <c r="G5745" s="4">
        <v>2012</v>
      </c>
      <c r="H5745" s="18">
        <f t="shared" si="178"/>
        <v>2013</v>
      </c>
      <c r="I5745" s="5" t="s">
        <v>790</v>
      </c>
      <c r="J5745" t="str">
        <f t="shared" si="179"/>
        <v>Paul Hastings</v>
      </c>
    </row>
    <row r="5746" spans="1:10" ht="15" x14ac:dyDescent="0.25">
      <c r="A5746" s="5" t="s">
        <v>550</v>
      </c>
      <c r="B5746" s="8">
        <v>26905.7</v>
      </c>
      <c r="C5746" s="7">
        <v>27</v>
      </c>
      <c r="D5746" s="7" t="s">
        <v>5</v>
      </c>
      <c r="E5746" s="6">
        <v>0.6</v>
      </c>
      <c r="F5746" s="7">
        <v>47</v>
      </c>
      <c r="G5746" s="4">
        <v>2012</v>
      </c>
      <c r="H5746" s="18">
        <f t="shared" si="178"/>
        <v>2013</v>
      </c>
      <c r="I5746" s="5" t="s">
        <v>2540</v>
      </c>
      <c r="J5746" t="str">
        <f t="shared" si="179"/>
        <v>Paul Weiss</v>
      </c>
    </row>
    <row r="5747" spans="1:10" ht="15" x14ac:dyDescent="0.25">
      <c r="A5747" s="5" t="s">
        <v>792</v>
      </c>
      <c r="B5747" s="8">
        <v>1919.3</v>
      </c>
      <c r="C5747" s="7">
        <v>124</v>
      </c>
      <c r="D5747" s="7" t="s">
        <v>5</v>
      </c>
      <c r="E5747" s="6">
        <v>0.1</v>
      </c>
      <c r="F5747" s="7">
        <v>11</v>
      </c>
      <c r="G5747" s="4">
        <v>2012</v>
      </c>
      <c r="H5747" s="18">
        <f t="shared" si="178"/>
        <v>2013</v>
      </c>
      <c r="I5747" s="5" t="s">
        <v>792</v>
      </c>
      <c r="J5747" t="str">
        <f t="shared" si="179"/>
        <v>Pepper Hamilton</v>
      </c>
    </row>
    <row r="5748" spans="1:10" ht="15" x14ac:dyDescent="0.25">
      <c r="A5748" s="5" t="s">
        <v>157</v>
      </c>
      <c r="B5748" s="8">
        <v>14957.5</v>
      </c>
      <c r="C5748" s="7">
        <v>42</v>
      </c>
      <c r="D5748" s="7" t="s">
        <v>5</v>
      </c>
      <c r="E5748" s="6">
        <v>0.4</v>
      </c>
      <c r="F5748" s="7">
        <v>15</v>
      </c>
      <c r="G5748" s="4">
        <v>2012</v>
      </c>
      <c r="H5748" s="18">
        <f t="shared" si="178"/>
        <v>2013</v>
      </c>
      <c r="I5748" s="5" t="s">
        <v>157</v>
      </c>
      <c r="J5748" t="str">
        <f t="shared" si="179"/>
        <v>Perkins Coie</v>
      </c>
    </row>
    <row r="5749" spans="1:10" ht="15" x14ac:dyDescent="0.25">
      <c r="A5749" s="5" t="s">
        <v>648</v>
      </c>
      <c r="B5749" s="6">
        <v>600</v>
      </c>
      <c r="C5749" s="20">
        <v>173</v>
      </c>
      <c r="D5749" s="7">
        <v>1</v>
      </c>
      <c r="E5749" s="6">
        <v>0</v>
      </c>
      <c r="F5749" s="7">
        <v>2</v>
      </c>
      <c r="G5749" s="4">
        <v>2012</v>
      </c>
      <c r="H5749" s="18">
        <f t="shared" si="178"/>
        <v>2013</v>
      </c>
      <c r="I5749" s="5" t="s">
        <v>648</v>
      </c>
      <c r="J5749" t="str">
        <f t="shared" si="179"/>
        <v>Phelps Dunbar</v>
      </c>
    </row>
    <row r="5750" spans="1:10" ht="15" x14ac:dyDescent="0.25">
      <c r="A5750" s="5" t="s">
        <v>1875</v>
      </c>
      <c r="B5750" s="6">
        <v>708.7</v>
      </c>
      <c r="C5750" s="7">
        <v>163</v>
      </c>
      <c r="D5750" s="7" t="s">
        <v>5</v>
      </c>
      <c r="E5750" s="6">
        <v>0</v>
      </c>
      <c r="F5750" s="7">
        <v>2</v>
      </c>
      <c r="G5750" s="4">
        <v>2012</v>
      </c>
      <c r="H5750" s="18">
        <f t="shared" si="178"/>
        <v>2013</v>
      </c>
      <c r="I5750" s="5" t="s">
        <v>1875</v>
      </c>
      <c r="J5750" t="str">
        <f t="shared" si="179"/>
        <v>Pillsbury Winthrop</v>
      </c>
    </row>
    <row r="5751" spans="1:10" ht="15" x14ac:dyDescent="0.25">
      <c r="A5751" s="5" t="s">
        <v>1958</v>
      </c>
      <c r="B5751" s="8">
        <v>14523.6</v>
      </c>
      <c r="C5751" s="7">
        <v>44</v>
      </c>
      <c r="D5751" s="7" t="s">
        <v>5</v>
      </c>
      <c r="E5751" s="6">
        <v>0.3</v>
      </c>
      <c r="F5751" s="7">
        <v>26</v>
      </c>
      <c r="G5751" s="4">
        <v>2012</v>
      </c>
      <c r="H5751" s="18">
        <f t="shared" si="178"/>
        <v>2013</v>
      </c>
      <c r="I5751" s="5" t="s">
        <v>1958</v>
      </c>
      <c r="J5751" t="str">
        <f t="shared" si="179"/>
        <v>Pillsbury Winthrop</v>
      </c>
    </row>
    <row r="5752" spans="1:10" ht="15" x14ac:dyDescent="0.25">
      <c r="A5752" s="5" t="s">
        <v>796</v>
      </c>
      <c r="B5752" s="8">
        <v>6821</v>
      </c>
      <c r="C5752" s="7">
        <v>70</v>
      </c>
      <c r="D5752" s="7" t="s">
        <v>5</v>
      </c>
      <c r="E5752" s="6">
        <v>0.2</v>
      </c>
      <c r="F5752" s="7">
        <v>3</v>
      </c>
      <c r="G5752" s="4">
        <v>2012</v>
      </c>
      <c r="H5752" s="18">
        <f t="shared" si="178"/>
        <v>2013</v>
      </c>
      <c r="I5752" s="5" t="s">
        <v>796</v>
      </c>
      <c r="J5752" t="str">
        <f t="shared" si="179"/>
        <v>Polsinelli Shughart</v>
      </c>
    </row>
    <row r="5753" spans="1:10" ht="15" x14ac:dyDescent="0.25">
      <c r="A5753" s="5" t="s">
        <v>1162</v>
      </c>
      <c r="B5753" s="6">
        <v>491.5</v>
      </c>
      <c r="C5753" s="7">
        <v>196</v>
      </c>
      <c r="D5753" s="7" t="s">
        <v>5</v>
      </c>
      <c r="E5753" s="6">
        <v>0</v>
      </c>
      <c r="F5753" s="7">
        <v>2</v>
      </c>
      <c r="G5753" s="4">
        <v>2012</v>
      </c>
      <c r="H5753" s="18">
        <f t="shared" si="178"/>
        <v>2013</v>
      </c>
      <c r="I5753" s="5" t="s">
        <v>3208</v>
      </c>
      <c r="J5753" t="str">
        <f t="shared" si="179"/>
        <v>Proskauer Rose</v>
      </c>
    </row>
    <row r="5754" spans="1:10" ht="15" x14ac:dyDescent="0.25">
      <c r="A5754" s="5" t="s">
        <v>798</v>
      </c>
      <c r="B5754" s="8">
        <v>11750.7</v>
      </c>
      <c r="C5754" s="7">
        <v>54</v>
      </c>
      <c r="D5754" s="7" t="s">
        <v>5</v>
      </c>
      <c r="E5754" s="6">
        <v>0.3</v>
      </c>
      <c r="F5754" s="7">
        <v>27</v>
      </c>
      <c r="G5754" s="4">
        <v>2012</v>
      </c>
      <c r="H5754" s="18">
        <f t="shared" si="178"/>
        <v>2013</v>
      </c>
      <c r="I5754" s="5" t="s">
        <v>798</v>
      </c>
      <c r="J5754" t="str">
        <f t="shared" si="179"/>
        <v>Proskauer Rose</v>
      </c>
    </row>
    <row r="5755" spans="1:10" ht="15" x14ac:dyDescent="0.25">
      <c r="A5755" s="5" t="s">
        <v>801</v>
      </c>
      <c r="B5755" s="8">
        <v>4468.8999999999996</v>
      </c>
      <c r="C5755" s="7">
        <v>91</v>
      </c>
      <c r="D5755" s="7" t="s">
        <v>5</v>
      </c>
      <c r="E5755" s="6">
        <v>0.1</v>
      </c>
      <c r="F5755" s="7">
        <v>16</v>
      </c>
      <c r="G5755" s="4">
        <v>2012</v>
      </c>
      <c r="H5755" s="18">
        <f t="shared" si="178"/>
        <v>2013</v>
      </c>
      <c r="I5755" s="5" t="s">
        <v>801</v>
      </c>
      <c r="J5755" t="str">
        <f t="shared" si="179"/>
        <v>Reed Smith</v>
      </c>
    </row>
    <row r="5756" spans="1:10" ht="15" x14ac:dyDescent="0.25">
      <c r="A5756" s="5" t="s">
        <v>1999</v>
      </c>
      <c r="B5756" s="6">
        <v>561.20000000000005</v>
      </c>
      <c r="C5756" s="7">
        <v>178</v>
      </c>
      <c r="D5756" s="7" t="s">
        <v>5</v>
      </c>
      <c r="E5756" s="6">
        <v>0</v>
      </c>
      <c r="F5756" s="7">
        <v>2</v>
      </c>
      <c r="G5756" s="4">
        <v>2012</v>
      </c>
      <c r="H5756" s="18">
        <f t="shared" si="178"/>
        <v>2013</v>
      </c>
      <c r="I5756" s="5" t="s">
        <v>3810</v>
      </c>
      <c r="J5756" t="str">
        <f t="shared" si="179"/>
        <v>Reeder Simpson</v>
      </c>
    </row>
    <row r="5757" spans="1:10" ht="15" x14ac:dyDescent="0.25">
      <c r="A5757" s="5" t="s">
        <v>1906</v>
      </c>
      <c r="B5757" s="8">
        <v>21323.200000000001</v>
      </c>
      <c r="C5757" s="7">
        <v>31</v>
      </c>
      <c r="D5757" s="7" t="s">
        <v>5</v>
      </c>
      <c r="E5757" s="6">
        <v>0.5</v>
      </c>
      <c r="F5757" s="7">
        <v>23</v>
      </c>
      <c r="G5757" s="4">
        <v>2012</v>
      </c>
      <c r="H5757" s="18">
        <f t="shared" si="178"/>
        <v>2013</v>
      </c>
      <c r="I5757" s="5" t="s">
        <v>3759</v>
      </c>
      <c r="J5757" t="str">
        <f t="shared" si="179"/>
        <v>Richards Layton</v>
      </c>
    </row>
    <row r="5758" spans="1:10" ht="15" x14ac:dyDescent="0.25">
      <c r="A5758" s="5" t="s">
        <v>1127</v>
      </c>
      <c r="B5758" s="8">
        <v>4333.3999999999996</v>
      </c>
      <c r="C5758" s="7">
        <v>92</v>
      </c>
      <c r="D5758" s="7" t="s">
        <v>5</v>
      </c>
      <c r="E5758" s="6">
        <v>0.1</v>
      </c>
      <c r="F5758" s="7">
        <v>3</v>
      </c>
      <c r="G5758" s="4">
        <v>2012</v>
      </c>
      <c r="H5758" s="18">
        <f t="shared" si="178"/>
        <v>2013</v>
      </c>
      <c r="I5758" s="5" t="s">
        <v>3179</v>
      </c>
      <c r="J5758" t="str">
        <f t="shared" si="179"/>
        <v>Robinson Bradshaw</v>
      </c>
    </row>
    <row r="5759" spans="1:10" ht="15" x14ac:dyDescent="0.25">
      <c r="A5759" s="5" t="s">
        <v>1674</v>
      </c>
      <c r="B5759" s="6">
        <v>526.1</v>
      </c>
      <c r="C5759" s="7">
        <v>185</v>
      </c>
      <c r="D5759" s="7" t="s">
        <v>5</v>
      </c>
      <c r="E5759" s="6">
        <v>0</v>
      </c>
      <c r="F5759" s="7">
        <v>3</v>
      </c>
      <c r="G5759" s="4">
        <v>2012</v>
      </c>
      <c r="H5759" s="18">
        <f t="shared" si="178"/>
        <v>2013</v>
      </c>
      <c r="I5759" s="5" t="s">
        <v>3607</v>
      </c>
      <c r="J5759" t="str">
        <f t="shared" si="179"/>
        <v>Rogers Hardin</v>
      </c>
    </row>
    <row r="5760" spans="1:10" ht="15" x14ac:dyDescent="0.25">
      <c r="A5760" s="5" t="s">
        <v>103</v>
      </c>
      <c r="B5760" s="8">
        <v>12747.5</v>
      </c>
      <c r="C5760" s="7">
        <v>48</v>
      </c>
      <c r="D5760" s="7" t="s">
        <v>5</v>
      </c>
      <c r="E5760" s="6">
        <v>0.3</v>
      </c>
      <c r="F5760" s="7">
        <v>45</v>
      </c>
      <c r="G5760" s="4">
        <v>2012</v>
      </c>
      <c r="H5760" s="18">
        <f t="shared" si="178"/>
        <v>2013</v>
      </c>
      <c r="I5760" s="5" t="s">
        <v>2628</v>
      </c>
      <c r="J5760" t="str">
        <f t="shared" si="179"/>
        <v>Ropes Gray</v>
      </c>
    </row>
    <row r="5761" spans="1:10" ht="15" x14ac:dyDescent="0.25">
      <c r="A5761" s="5" t="s">
        <v>2066</v>
      </c>
      <c r="B5761" s="8">
        <v>1764.6</v>
      </c>
      <c r="C5761" s="7">
        <v>130</v>
      </c>
      <c r="D5761" s="7" t="s">
        <v>5</v>
      </c>
      <c r="E5761" s="6">
        <v>0</v>
      </c>
      <c r="F5761" s="7">
        <v>9</v>
      </c>
      <c r="G5761" s="4">
        <v>2012</v>
      </c>
      <c r="H5761" s="18">
        <f t="shared" si="178"/>
        <v>2013</v>
      </c>
      <c r="I5761" s="5" t="s">
        <v>3848</v>
      </c>
      <c r="J5761" t="str">
        <f t="shared" si="179"/>
        <v>Saul Ewing</v>
      </c>
    </row>
    <row r="5762" spans="1:10" ht="15" x14ac:dyDescent="0.25">
      <c r="A5762" s="5" t="s">
        <v>306</v>
      </c>
      <c r="B5762" s="8">
        <v>3412.4</v>
      </c>
      <c r="C5762" s="7">
        <v>104</v>
      </c>
      <c r="D5762" s="7" t="s">
        <v>5</v>
      </c>
      <c r="E5762" s="6">
        <v>0.1</v>
      </c>
      <c r="F5762" s="7">
        <v>7</v>
      </c>
      <c r="G5762" s="4">
        <v>2012</v>
      </c>
      <c r="H5762" s="18">
        <f t="shared" ref="H5762:H5825" si="180">G5762+1</f>
        <v>2013</v>
      </c>
      <c r="I5762" s="5" t="s">
        <v>2725</v>
      </c>
      <c r="J5762" t="str">
        <f t="shared" ref="J5762:J5825" si="181">TRIM(LEFT(SUBSTITUTE(I5762," ",REPT(" ",100)),200))</f>
        <v>Schiff Hardin</v>
      </c>
    </row>
    <row r="5763" spans="1:10" ht="15" x14ac:dyDescent="0.25">
      <c r="A5763" s="5" t="s">
        <v>1451</v>
      </c>
      <c r="B5763" s="6">
        <v>500</v>
      </c>
      <c r="C5763" s="20">
        <v>191</v>
      </c>
      <c r="D5763" s="7">
        <v>1</v>
      </c>
      <c r="E5763" s="6">
        <v>0</v>
      </c>
      <c r="F5763" s="7">
        <v>1</v>
      </c>
      <c r="G5763" s="4">
        <v>2012</v>
      </c>
      <c r="H5763" s="18">
        <f t="shared" si="180"/>
        <v>2013</v>
      </c>
      <c r="I5763" s="5" t="s">
        <v>3428</v>
      </c>
      <c r="J5763" t="str">
        <f t="shared" si="181"/>
        <v>Seward Kissel</v>
      </c>
    </row>
    <row r="5764" spans="1:10" ht="15" x14ac:dyDescent="0.25">
      <c r="A5764" s="5" t="s">
        <v>808</v>
      </c>
      <c r="B5764" s="6">
        <v>773.9</v>
      </c>
      <c r="C5764" s="7">
        <v>160</v>
      </c>
      <c r="D5764" s="7" t="s">
        <v>5</v>
      </c>
      <c r="E5764" s="6">
        <v>0</v>
      </c>
      <c r="F5764" s="7">
        <v>6</v>
      </c>
      <c r="G5764" s="4">
        <v>2012</v>
      </c>
      <c r="H5764" s="18">
        <f t="shared" si="180"/>
        <v>2013</v>
      </c>
      <c r="I5764" s="5" t="s">
        <v>808</v>
      </c>
      <c r="J5764" t="str">
        <f t="shared" si="181"/>
        <v>Seyfarth Shaw</v>
      </c>
    </row>
    <row r="5765" spans="1:10" ht="15" x14ac:dyDescent="0.25">
      <c r="A5765" s="5" t="s">
        <v>44</v>
      </c>
      <c r="B5765" s="8">
        <v>13336.8</v>
      </c>
      <c r="C5765" s="7">
        <v>47</v>
      </c>
      <c r="D5765" s="7" t="s">
        <v>5</v>
      </c>
      <c r="E5765" s="6">
        <v>0.3</v>
      </c>
      <c r="F5765" s="7">
        <v>8</v>
      </c>
      <c r="G5765" s="4">
        <v>2012</v>
      </c>
      <c r="H5765" s="18">
        <f t="shared" si="180"/>
        <v>2013</v>
      </c>
      <c r="I5765" s="5" t="s">
        <v>2605</v>
      </c>
      <c r="J5765" t="str">
        <f t="shared" si="181"/>
        <v>Shearman Sterling</v>
      </c>
    </row>
    <row r="5766" spans="1:10" ht="15" x14ac:dyDescent="0.25">
      <c r="A5766" s="5" t="s">
        <v>809</v>
      </c>
      <c r="B5766" s="8">
        <v>36931.4</v>
      </c>
      <c r="C5766" s="7">
        <v>19</v>
      </c>
      <c r="D5766" s="7" t="s">
        <v>5</v>
      </c>
      <c r="E5766" s="6">
        <v>0.9</v>
      </c>
      <c r="F5766" s="7">
        <v>28</v>
      </c>
      <c r="G5766" s="4">
        <v>2012</v>
      </c>
      <c r="H5766" s="18">
        <f t="shared" si="180"/>
        <v>2013</v>
      </c>
      <c r="I5766" s="5" t="s">
        <v>2880</v>
      </c>
      <c r="J5766" t="str">
        <f t="shared" si="181"/>
        <v>Shearman Sterling</v>
      </c>
    </row>
    <row r="5767" spans="1:10" ht="15" x14ac:dyDescent="0.25">
      <c r="A5767" s="5" t="s">
        <v>1514</v>
      </c>
      <c r="B5767" s="6">
        <v>510.9</v>
      </c>
      <c r="C5767" s="7">
        <v>188</v>
      </c>
      <c r="D5767" s="7" t="s">
        <v>5</v>
      </c>
      <c r="E5767" s="6">
        <v>0</v>
      </c>
      <c r="F5767" s="7">
        <v>1</v>
      </c>
      <c r="G5767" s="4">
        <v>2012</v>
      </c>
      <c r="H5767" s="18">
        <f t="shared" si="180"/>
        <v>2013</v>
      </c>
      <c r="I5767" s="5" t="s">
        <v>3484</v>
      </c>
      <c r="J5767" t="str">
        <f t="shared" si="181"/>
        <v>Shefsky Froelich</v>
      </c>
    </row>
    <row r="5768" spans="1:10" ht="15" x14ac:dyDescent="0.25">
      <c r="A5768" s="5" t="s">
        <v>2486</v>
      </c>
      <c r="B5768" s="6">
        <v>500</v>
      </c>
      <c r="C5768" s="20">
        <v>191</v>
      </c>
      <c r="D5768" s="7">
        <v>1</v>
      </c>
      <c r="E5768" s="6">
        <v>0</v>
      </c>
      <c r="F5768" s="7">
        <v>1</v>
      </c>
      <c r="G5768" s="4">
        <v>2012</v>
      </c>
      <c r="H5768" s="18">
        <f t="shared" si="180"/>
        <v>2013</v>
      </c>
      <c r="I5768" s="5" t="s">
        <v>4134</v>
      </c>
      <c r="J5768" t="str">
        <f t="shared" si="181"/>
        <v>Sherman Howard</v>
      </c>
    </row>
    <row r="5769" spans="1:10" ht="15" x14ac:dyDescent="0.25">
      <c r="A5769" s="5" t="s">
        <v>1069</v>
      </c>
      <c r="B5769" s="6">
        <v>512.6</v>
      </c>
      <c r="C5769" s="7">
        <v>187</v>
      </c>
      <c r="D5769" s="7" t="s">
        <v>5</v>
      </c>
      <c r="E5769" s="6">
        <v>0</v>
      </c>
      <c r="F5769" s="7">
        <v>2</v>
      </c>
      <c r="G5769" s="4">
        <v>2012</v>
      </c>
      <c r="H5769" s="18">
        <f t="shared" si="180"/>
        <v>2013</v>
      </c>
      <c r="I5769" s="5" t="s">
        <v>3134</v>
      </c>
      <c r="J5769" t="str">
        <f t="shared" si="181"/>
        <v>Sherman Howard</v>
      </c>
    </row>
    <row r="5770" spans="1:10" ht="15" x14ac:dyDescent="0.25">
      <c r="A5770" s="5" t="s">
        <v>656</v>
      </c>
      <c r="B5770" s="8">
        <v>1504.3</v>
      </c>
      <c r="C5770" s="7">
        <v>139</v>
      </c>
      <c r="D5770" s="7" t="s">
        <v>5</v>
      </c>
      <c r="E5770" s="6">
        <v>0</v>
      </c>
      <c r="F5770" s="7">
        <v>4</v>
      </c>
      <c r="G5770" s="4">
        <v>2012</v>
      </c>
      <c r="H5770" s="18">
        <f t="shared" si="180"/>
        <v>2013</v>
      </c>
      <c r="I5770" s="5" t="s">
        <v>2798</v>
      </c>
      <c r="J5770" t="str">
        <f t="shared" si="181"/>
        <v>Shumaker Loop</v>
      </c>
    </row>
    <row r="5771" spans="1:10" ht="15" x14ac:dyDescent="0.25">
      <c r="A5771" s="5" t="s">
        <v>1416</v>
      </c>
      <c r="B5771" s="8">
        <v>6660.2</v>
      </c>
      <c r="C5771" s="7">
        <v>72</v>
      </c>
      <c r="D5771" s="7" t="s">
        <v>5</v>
      </c>
      <c r="E5771" s="6">
        <v>0.2</v>
      </c>
      <c r="F5771" s="7">
        <v>5</v>
      </c>
      <c r="G5771" s="4">
        <v>2012</v>
      </c>
      <c r="H5771" s="18">
        <f t="shared" si="180"/>
        <v>2013</v>
      </c>
      <c r="I5771" s="5" t="s">
        <v>3402</v>
      </c>
      <c r="J5771" t="str">
        <f t="shared" si="181"/>
        <v>Shumaker Loop</v>
      </c>
    </row>
    <row r="5772" spans="1:10" ht="15" x14ac:dyDescent="0.25">
      <c r="A5772" s="5" t="s">
        <v>1749</v>
      </c>
      <c r="B5772" s="6">
        <v>435.4</v>
      </c>
      <c r="C5772" s="7">
        <v>199</v>
      </c>
      <c r="D5772" s="7" t="s">
        <v>5</v>
      </c>
      <c r="E5772" s="6">
        <v>0</v>
      </c>
      <c r="F5772" s="7">
        <v>14</v>
      </c>
      <c r="G5772" s="4">
        <v>2012</v>
      </c>
      <c r="H5772" s="18">
        <f t="shared" si="180"/>
        <v>2013</v>
      </c>
      <c r="I5772" s="5" t="s">
        <v>3654</v>
      </c>
      <c r="J5772" t="str">
        <f t="shared" si="181"/>
        <v>Sichenzia Ross</v>
      </c>
    </row>
    <row r="5773" spans="1:10" ht="15" x14ac:dyDescent="0.25">
      <c r="A5773" s="5" t="s">
        <v>45</v>
      </c>
      <c r="B5773" s="8">
        <v>4102.8</v>
      </c>
      <c r="C5773" s="7">
        <v>96</v>
      </c>
      <c r="D5773" s="7" t="s">
        <v>5</v>
      </c>
      <c r="E5773" s="6">
        <v>0.1</v>
      </c>
      <c r="F5773" s="7">
        <v>5</v>
      </c>
      <c r="G5773" s="4">
        <v>2012</v>
      </c>
      <c r="H5773" s="18">
        <f t="shared" si="180"/>
        <v>2013</v>
      </c>
      <c r="I5773" s="5" t="s">
        <v>507</v>
      </c>
      <c r="J5773" t="str">
        <f t="shared" si="181"/>
        <v>Sidley Austin</v>
      </c>
    </row>
    <row r="5774" spans="1:10" ht="15" x14ac:dyDescent="0.25">
      <c r="A5774" s="5" t="s">
        <v>814</v>
      </c>
      <c r="B5774" s="8">
        <v>276392.40000000002</v>
      </c>
      <c r="C5774" s="7">
        <v>1</v>
      </c>
      <c r="D5774" s="7" t="s">
        <v>5</v>
      </c>
      <c r="E5774" s="6">
        <v>6.5</v>
      </c>
      <c r="F5774" s="9">
        <v>1103</v>
      </c>
      <c r="G5774" s="4">
        <v>2012</v>
      </c>
      <c r="H5774" s="18">
        <f t="shared" si="180"/>
        <v>2013</v>
      </c>
      <c r="I5774" s="5" t="s">
        <v>814</v>
      </c>
      <c r="J5774" t="str">
        <f t="shared" si="181"/>
        <v>Sidley Austin</v>
      </c>
    </row>
    <row r="5775" spans="1:10" ht="15" x14ac:dyDescent="0.25">
      <c r="A5775" s="5" t="s">
        <v>46</v>
      </c>
      <c r="B5775" s="8">
        <v>117817.1</v>
      </c>
      <c r="C5775" s="7">
        <v>9</v>
      </c>
      <c r="D5775" s="7" t="s">
        <v>5</v>
      </c>
      <c r="E5775" s="6">
        <v>2.8</v>
      </c>
      <c r="F5775" s="7">
        <v>101</v>
      </c>
      <c r="G5775" s="4">
        <v>2012</v>
      </c>
      <c r="H5775" s="18">
        <f t="shared" si="180"/>
        <v>2013</v>
      </c>
      <c r="I5775" s="5" t="s">
        <v>2606</v>
      </c>
      <c r="J5775" t="str">
        <f t="shared" si="181"/>
        <v>Simpson Thacher</v>
      </c>
    </row>
    <row r="5776" spans="1:10" ht="15" x14ac:dyDescent="0.25">
      <c r="A5776" s="5" t="s">
        <v>558</v>
      </c>
      <c r="B5776" s="8">
        <v>7718</v>
      </c>
      <c r="C5776" s="7">
        <v>63</v>
      </c>
      <c r="D5776" s="7" t="s">
        <v>5</v>
      </c>
      <c r="E5776" s="6">
        <v>0.2</v>
      </c>
      <c r="F5776" s="7">
        <v>10</v>
      </c>
      <c r="G5776" s="4">
        <v>2012</v>
      </c>
      <c r="H5776" s="18">
        <f t="shared" si="180"/>
        <v>2013</v>
      </c>
      <c r="I5776" s="5" t="s">
        <v>558</v>
      </c>
      <c r="J5776" t="str">
        <f t="shared" si="181"/>
        <v>Skadden</v>
      </c>
    </row>
    <row r="5777" spans="1:10" ht="15" x14ac:dyDescent="0.25">
      <c r="A5777" s="5" t="s">
        <v>47</v>
      </c>
      <c r="B5777" s="8">
        <v>118470.3</v>
      </c>
      <c r="C5777" s="7">
        <v>8</v>
      </c>
      <c r="D5777" s="7" t="s">
        <v>5</v>
      </c>
      <c r="E5777" s="6">
        <v>2.8</v>
      </c>
      <c r="F5777" s="7">
        <v>133</v>
      </c>
      <c r="G5777" s="4">
        <v>2012</v>
      </c>
      <c r="H5777" s="18">
        <f t="shared" si="180"/>
        <v>2013</v>
      </c>
      <c r="I5777" s="5" t="s">
        <v>2607</v>
      </c>
      <c r="J5777" t="str">
        <f t="shared" si="181"/>
        <v>Skadden Arps</v>
      </c>
    </row>
    <row r="5778" spans="1:10" ht="15" x14ac:dyDescent="0.25">
      <c r="A5778" s="5" t="s">
        <v>1461</v>
      </c>
      <c r="B5778" s="8">
        <v>1983.4</v>
      </c>
      <c r="C5778" s="7">
        <v>123</v>
      </c>
      <c r="D5778" s="7" t="s">
        <v>5</v>
      </c>
      <c r="E5778" s="6">
        <v>0.1</v>
      </c>
      <c r="F5778" s="7">
        <v>1</v>
      </c>
      <c r="G5778" s="4">
        <v>2012</v>
      </c>
      <c r="H5778" s="18">
        <f t="shared" si="180"/>
        <v>2013</v>
      </c>
      <c r="I5778" s="5" t="s">
        <v>3437</v>
      </c>
      <c r="J5778" t="str">
        <f t="shared" si="181"/>
        <v>Slaughter May</v>
      </c>
    </row>
    <row r="5779" spans="1:10" ht="15" x14ac:dyDescent="0.25">
      <c r="A5779" s="5" t="s">
        <v>2114</v>
      </c>
      <c r="B5779" s="8">
        <v>2451.1</v>
      </c>
      <c r="C5779" s="7">
        <v>114</v>
      </c>
      <c r="D5779" s="7" t="s">
        <v>5</v>
      </c>
      <c r="E5779" s="6">
        <v>0.1</v>
      </c>
      <c r="F5779" s="7">
        <v>3</v>
      </c>
      <c r="G5779" s="4">
        <v>2012</v>
      </c>
      <c r="H5779" s="18">
        <f t="shared" si="180"/>
        <v>2013</v>
      </c>
      <c r="I5779" s="5" t="s">
        <v>2970</v>
      </c>
      <c r="J5779" t="str">
        <f t="shared" si="181"/>
        <v>SmithAndersonBlountDorsett and</v>
      </c>
    </row>
    <row r="5780" spans="1:10" ht="15" x14ac:dyDescent="0.25">
      <c r="A5780" s="5" t="s">
        <v>308</v>
      </c>
      <c r="B5780" s="8">
        <v>1684</v>
      </c>
      <c r="C5780" s="7">
        <v>132</v>
      </c>
      <c r="D5780" s="7" t="s">
        <v>5</v>
      </c>
      <c r="E5780" s="6">
        <v>0</v>
      </c>
      <c r="F5780" s="7">
        <v>7</v>
      </c>
      <c r="G5780" s="4">
        <v>2012</v>
      </c>
      <c r="H5780" s="18">
        <f t="shared" si="180"/>
        <v>2013</v>
      </c>
      <c r="I5780" s="5" t="s">
        <v>2727</v>
      </c>
      <c r="J5780" t="str">
        <f t="shared" si="181"/>
        <v>Snell Wilmer</v>
      </c>
    </row>
    <row r="5781" spans="1:10" ht="15" x14ac:dyDescent="0.25">
      <c r="A5781" s="5" t="s">
        <v>2126</v>
      </c>
      <c r="B5781" s="8">
        <v>14960.9</v>
      </c>
      <c r="C5781" s="7">
        <v>41</v>
      </c>
      <c r="D5781" s="7" t="s">
        <v>5</v>
      </c>
      <c r="E5781" s="6">
        <v>0.4</v>
      </c>
      <c r="F5781" s="7">
        <v>23</v>
      </c>
      <c r="G5781" s="4">
        <v>2012</v>
      </c>
      <c r="H5781" s="18">
        <f t="shared" si="180"/>
        <v>2013</v>
      </c>
      <c r="I5781" s="5" t="s">
        <v>2126</v>
      </c>
      <c r="J5781" t="str">
        <f t="shared" si="181"/>
        <v>SNR Denton</v>
      </c>
    </row>
    <row r="5782" spans="1:10" ht="15" x14ac:dyDescent="0.25">
      <c r="A5782" s="5" t="s">
        <v>1178</v>
      </c>
      <c r="B5782" s="8">
        <v>6276.2</v>
      </c>
      <c r="C5782" s="7">
        <v>75</v>
      </c>
      <c r="D5782" s="7" t="s">
        <v>5</v>
      </c>
      <c r="E5782" s="6">
        <v>0.2</v>
      </c>
      <c r="F5782" s="7">
        <v>13</v>
      </c>
      <c r="G5782" s="4">
        <v>2012</v>
      </c>
      <c r="H5782" s="18">
        <f t="shared" si="180"/>
        <v>2013</v>
      </c>
      <c r="I5782" s="5" t="s">
        <v>3219</v>
      </c>
      <c r="J5782" t="str">
        <f t="shared" si="181"/>
        <v>Squire Sanders</v>
      </c>
    </row>
    <row r="5783" spans="1:10" ht="15" x14ac:dyDescent="0.25">
      <c r="A5783" s="5" t="s">
        <v>2026</v>
      </c>
      <c r="B5783" s="6">
        <v>967.2</v>
      </c>
      <c r="C5783" s="7">
        <v>154</v>
      </c>
      <c r="D5783" s="7" t="s">
        <v>5</v>
      </c>
      <c r="E5783" s="6">
        <v>0</v>
      </c>
      <c r="F5783" s="7">
        <v>5</v>
      </c>
      <c r="G5783" s="4">
        <v>2012</v>
      </c>
      <c r="H5783" s="18">
        <f t="shared" si="180"/>
        <v>2013</v>
      </c>
      <c r="I5783" s="5" t="s">
        <v>2966</v>
      </c>
      <c r="J5783" t="str">
        <f t="shared" si="181"/>
        <v>Stinson Morrison</v>
      </c>
    </row>
    <row r="5784" spans="1:10" ht="15" x14ac:dyDescent="0.25">
      <c r="A5784" s="5" t="s">
        <v>823</v>
      </c>
      <c r="B5784" s="8">
        <v>11968</v>
      </c>
      <c r="C5784" s="7">
        <v>52</v>
      </c>
      <c r="D5784" s="7" t="s">
        <v>5</v>
      </c>
      <c r="E5784" s="6">
        <v>0.3</v>
      </c>
      <c r="F5784" s="7">
        <v>2</v>
      </c>
      <c r="G5784" s="4">
        <v>2012</v>
      </c>
      <c r="H5784" s="18">
        <f t="shared" si="180"/>
        <v>2013</v>
      </c>
      <c r="I5784" s="5" t="s">
        <v>823</v>
      </c>
      <c r="J5784" t="str">
        <f t="shared" si="181"/>
        <v>Stoel Rives</v>
      </c>
    </row>
    <row r="5785" spans="1:10" ht="15" x14ac:dyDescent="0.25">
      <c r="A5785" s="5" t="s">
        <v>1513</v>
      </c>
      <c r="B5785" s="6">
        <v>465</v>
      </c>
      <c r="C5785" s="7">
        <v>198</v>
      </c>
      <c r="D5785" s="7" t="s">
        <v>5</v>
      </c>
      <c r="E5785" s="6">
        <v>0</v>
      </c>
      <c r="F5785" s="7">
        <v>3</v>
      </c>
      <c r="G5785" s="4">
        <v>2012</v>
      </c>
      <c r="H5785" s="18">
        <f t="shared" si="180"/>
        <v>2013</v>
      </c>
      <c r="I5785" s="5" t="s">
        <v>3483</v>
      </c>
      <c r="J5785" t="str">
        <f t="shared" si="181"/>
        <v>Stradley Ronon</v>
      </c>
    </row>
    <row r="5786" spans="1:10" ht="15" x14ac:dyDescent="0.25">
      <c r="A5786" s="5" t="s">
        <v>1183</v>
      </c>
      <c r="B5786" s="6">
        <v>557</v>
      </c>
      <c r="C5786" s="7">
        <v>179</v>
      </c>
      <c r="D5786" s="7" t="s">
        <v>5</v>
      </c>
      <c r="E5786" s="6">
        <v>0</v>
      </c>
      <c r="F5786" s="7">
        <v>6</v>
      </c>
      <c r="G5786" s="4">
        <v>2012</v>
      </c>
      <c r="H5786" s="18">
        <f t="shared" si="180"/>
        <v>2013</v>
      </c>
      <c r="I5786" s="5" t="s">
        <v>3224</v>
      </c>
      <c r="J5786" t="str">
        <f t="shared" si="181"/>
        <v>Stradling Yocca</v>
      </c>
    </row>
    <row r="5787" spans="1:10" ht="15" x14ac:dyDescent="0.25">
      <c r="A5787" s="5" t="s">
        <v>49</v>
      </c>
      <c r="B5787" s="8">
        <v>1643.6</v>
      </c>
      <c r="C5787" s="7">
        <v>133</v>
      </c>
      <c r="D5787" s="7" t="s">
        <v>5</v>
      </c>
      <c r="E5787" s="6">
        <v>0</v>
      </c>
      <c r="F5787" s="7">
        <v>5</v>
      </c>
      <c r="G5787" s="4">
        <v>2012</v>
      </c>
      <c r="H5787" s="18">
        <f t="shared" si="180"/>
        <v>2013</v>
      </c>
      <c r="I5787" s="5" t="s">
        <v>2608</v>
      </c>
      <c r="J5787" t="str">
        <f t="shared" si="181"/>
        <v>Stroock Stroock</v>
      </c>
    </row>
    <row r="5788" spans="1:10" ht="15" x14ac:dyDescent="0.25">
      <c r="A5788" s="5" t="s">
        <v>50</v>
      </c>
      <c r="B5788" s="8">
        <v>126242.2</v>
      </c>
      <c r="C5788" s="7">
        <v>7</v>
      </c>
      <c r="D5788" s="7" t="s">
        <v>5</v>
      </c>
      <c r="E5788" s="6">
        <v>3</v>
      </c>
      <c r="F5788" s="7">
        <v>72</v>
      </c>
      <c r="G5788" s="4">
        <v>2012</v>
      </c>
      <c r="H5788" s="18">
        <f t="shared" si="180"/>
        <v>2013</v>
      </c>
      <c r="I5788" s="5" t="s">
        <v>2609</v>
      </c>
      <c r="J5788" t="str">
        <f t="shared" si="181"/>
        <v>Sullivan Cromwell</v>
      </c>
    </row>
    <row r="5789" spans="1:10" ht="15" x14ac:dyDescent="0.25">
      <c r="A5789" s="5" t="s">
        <v>827</v>
      </c>
      <c r="B5789" s="8">
        <v>3891</v>
      </c>
      <c r="C5789" s="7">
        <v>98</v>
      </c>
      <c r="D5789" s="7" t="s">
        <v>5</v>
      </c>
      <c r="E5789" s="6">
        <v>0.1</v>
      </c>
      <c r="F5789" s="7">
        <v>15</v>
      </c>
      <c r="G5789" s="4">
        <v>2012</v>
      </c>
      <c r="H5789" s="18">
        <f t="shared" si="180"/>
        <v>2013</v>
      </c>
      <c r="I5789" s="5" t="s">
        <v>2894</v>
      </c>
      <c r="J5789" t="str">
        <f t="shared" si="181"/>
        <v>Sullivan Worcester</v>
      </c>
    </row>
    <row r="5790" spans="1:10" ht="15" x14ac:dyDescent="0.25">
      <c r="A5790" s="5" t="s">
        <v>828</v>
      </c>
      <c r="B5790" s="8">
        <v>5751.1</v>
      </c>
      <c r="C5790" s="7">
        <v>81</v>
      </c>
      <c r="D5790" s="7" t="s">
        <v>5</v>
      </c>
      <c r="E5790" s="6">
        <v>0.1</v>
      </c>
      <c r="F5790" s="7">
        <v>36</v>
      </c>
      <c r="G5790" s="4">
        <v>2012</v>
      </c>
      <c r="H5790" s="18">
        <f t="shared" si="180"/>
        <v>2013</v>
      </c>
      <c r="I5790" s="5" t="s">
        <v>2895</v>
      </c>
      <c r="J5790" t="str">
        <f t="shared" si="181"/>
        <v>Sutherland Asbill</v>
      </c>
    </row>
    <row r="5791" spans="1:10" ht="15" x14ac:dyDescent="0.25">
      <c r="A5791" s="5" t="s">
        <v>314</v>
      </c>
      <c r="B5791" s="6">
        <v>499.9</v>
      </c>
      <c r="C5791" s="20">
        <v>193</v>
      </c>
      <c r="D5791" s="7">
        <v>1</v>
      </c>
      <c r="E5791" s="6">
        <v>0</v>
      </c>
      <c r="F5791" s="7">
        <v>1</v>
      </c>
      <c r="G5791" s="4">
        <v>2012</v>
      </c>
      <c r="H5791" s="18">
        <f t="shared" si="180"/>
        <v>2013</v>
      </c>
      <c r="I5791" s="5" t="s">
        <v>2731</v>
      </c>
      <c r="J5791" t="str">
        <f t="shared" si="181"/>
        <v>Thacher Proffitt</v>
      </c>
    </row>
    <row r="5792" spans="1:10" ht="15" x14ac:dyDescent="0.25">
      <c r="A5792" s="5" t="s">
        <v>975</v>
      </c>
      <c r="B5792" s="8">
        <v>2846.4</v>
      </c>
      <c r="C5792" s="7">
        <v>108</v>
      </c>
      <c r="D5792" s="7" t="s">
        <v>5</v>
      </c>
      <c r="E5792" s="6">
        <v>0.1</v>
      </c>
      <c r="F5792" s="7">
        <v>10</v>
      </c>
      <c r="G5792" s="4">
        <v>2012</v>
      </c>
      <c r="H5792" s="18">
        <f t="shared" si="180"/>
        <v>2013</v>
      </c>
      <c r="I5792" s="5" t="s">
        <v>3062</v>
      </c>
      <c r="J5792" t="str">
        <f t="shared" si="181"/>
        <v>Thompson Knight</v>
      </c>
    </row>
    <row r="5793" spans="1:10" ht="15" x14ac:dyDescent="0.25">
      <c r="A5793" s="5" t="s">
        <v>317</v>
      </c>
      <c r="B5793" s="8">
        <v>5441.3</v>
      </c>
      <c r="C5793" s="7">
        <v>84</v>
      </c>
      <c r="D5793" s="7" t="s">
        <v>5</v>
      </c>
      <c r="E5793" s="6">
        <v>0.1</v>
      </c>
      <c r="F5793" s="7">
        <v>3</v>
      </c>
      <c r="G5793" s="4">
        <v>2012</v>
      </c>
      <c r="H5793" s="18">
        <f t="shared" si="180"/>
        <v>2013</v>
      </c>
      <c r="I5793" s="5" t="s">
        <v>317</v>
      </c>
      <c r="J5793" t="str">
        <f t="shared" si="181"/>
        <v>Thompson Coburn</v>
      </c>
    </row>
    <row r="5794" spans="1:10" ht="15" x14ac:dyDescent="0.25">
      <c r="A5794" s="5" t="s">
        <v>832</v>
      </c>
      <c r="B5794" s="8">
        <v>7663.4</v>
      </c>
      <c r="C5794" s="7">
        <v>64</v>
      </c>
      <c r="D5794" s="7" t="s">
        <v>5</v>
      </c>
      <c r="E5794" s="6">
        <v>0.2</v>
      </c>
      <c r="F5794" s="7">
        <v>23</v>
      </c>
      <c r="G5794" s="4">
        <v>2012</v>
      </c>
      <c r="H5794" s="18">
        <f t="shared" si="180"/>
        <v>2013</v>
      </c>
      <c r="I5794" s="5" t="s">
        <v>832</v>
      </c>
      <c r="J5794" t="str">
        <f t="shared" si="181"/>
        <v>Troutman Sanders</v>
      </c>
    </row>
    <row r="5795" spans="1:10" ht="15" x14ac:dyDescent="0.25">
      <c r="A5795" s="5" t="s">
        <v>834</v>
      </c>
      <c r="B5795" s="8">
        <v>35260.800000000003</v>
      </c>
      <c r="C5795" s="7">
        <v>22</v>
      </c>
      <c r="D5795" s="7" t="s">
        <v>5</v>
      </c>
      <c r="E5795" s="6">
        <v>0.8</v>
      </c>
      <c r="F5795" s="7">
        <v>104</v>
      </c>
      <c r="G5795" s="4">
        <v>2012</v>
      </c>
      <c r="H5795" s="18">
        <f t="shared" si="180"/>
        <v>2013</v>
      </c>
      <c r="I5795" s="5" t="s">
        <v>834</v>
      </c>
      <c r="J5795" t="str">
        <f t="shared" si="181"/>
        <v>Venable LLP</v>
      </c>
    </row>
    <row r="5796" spans="1:10" ht="15" x14ac:dyDescent="0.25">
      <c r="A5796" s="5" t="s">
        <v>835</v>
      </c>
      <c r="B5796" s="8">
        <v>46723.1</v>
      </c>
      <c r="C5796" s="7">
        <v>18</v>
      </c>
      <c r="D5796" s="7" t="s">
        <v>5</v>
      </c>
      <c r="E5796" s="6">
        <v>1.1000000000000001</v>
      </c>
      <c r="F5796" s="7">
        <v>117</v>
      </c>
      <c r="G5796" s="4">
        <v>2012</v>
      </c>
      <c r="H5796" s="18">
        <f t="shared" si="180"/>
        <v>2013</v>
      </c>
      <c r="I5796" s="5" t="s">
        <v>2897</v>
      </c>
      <c r="J5796" t="str">
        <f t="shared" si="181"/>
        <v>Vinson Elkins</v>
      </c>
    </row>
    <row r="5797" spans="1:10" ht="15" x14ac:dyDescent="0.25">
      <c r="A5797" s="5" t="s">
        <v>1079</v>
      </c>
      <c r="B5797" s="8">
        <v>151844</v>
      </c>
      <c r="C5797" s="7">
        <v>4</v>
      </c>
      <c r="D5797" s="7" t="s">
        <v>5</v>
      </c>
      <c r="E5797" s="6">
        <v>3.6</v>
      </c>
      <c r="F5797" s="7">
        <v>19</v>
      </c>
      <c r="G5797" s="4">
        <v>2012</v>
      </c>
      <c r="H5797" s="18">
        <f t="shared" si="180"/>
        <v>2013</v>
      </c>
      <c r="I5797" s="5" t="s">
        <v>2611</v>
      </c>
      <c r="J5797" t="str">
        <f t="shared" si="181"/>
        <v>Wachtell Lipton</v>
      </c>
    </row>
    <row r="5798" spans="1:10" ht="15" x14ac:dyDescent="0.25">
      <c r="A5798" s="5" t="s">
        <v>1905</v>
      </c>
      <c r="B5798" s="6">
        <v>937.5</v>
      </c>
      <c r="C5798" s="7">
        <v>156</v>
      </c>
      <c r="D5798" s="7" t="s">
        <v>5</v>
      </c>
      <c r="E5798" s="6">
        <v>0</v>
      </c>
      <c r="F5798" s="7">
        <v>3</v>
      </c>
      <c r="G5798" s="4">
        <v>2012</v>
      </c>
      <c r="H5798" s="18">
        <f t="shared" si="180"/>
        <v>2013</v>
      </c>
      <c r="I5798" s="5" t="s">
        <v>1905</v>
      </c>
      <c r="J5798" t="str">
        <f t="shared" si="181"/>
        <v>Walkers</v>
      </c>
    </row>
    <row r="5799" spans="1:10" ht="15" x14ac:dyDescent="0.25">
      <c r="A5799" s="5" t="s">
        <v>1154</v>
      </c>
      <c r="B5799" s="8">
        <v>1455.3</v>
      </c>
      <c r="C5799" s="7">
        <v>144</v>
      </c>
      <c r="D5799" s="7" t="s">
        <v>5</v>
      </c>
      <c r="E5799" s="6">
        <v>0</v>
      </c>
      <c r="F5799" s="7">
        <v>5</v>
      </c>
      <c r="G5799" s="4">
        <v>2012</v>
      </c>
      <c r="H5799" s="18">
        <f t="shared" si="180"/>
        <v>2013</v>
      </c>
      <c r="I5799" s="5" t="s">
        <v>3200</v>
      </c>
      <c r="J5799" t="str">
        <f t="shared" si="181"/>
        <v>Waller Lansden</v>
      </c>
    </row>
    <row r="5800" spans="1:10" ht="15" x14ac:dyDescent="0.25">
      <c r="A5800" s="5" t="s">
        <v>1959</v>
      </c>
      <c r="B5800" s="8">
        <v>3654.2</v>
      </c>
      <c r="C5800" s="7">
        <v>102</v>
      </c>
      <c r="D5800" s="7" t="s">
        <v>5</v>
      </c>
      <c r="E5800" s="6">
        <v>0.1</v>
      </c>
      <c r="F5800" s="7">
        <v>2</v>
      </c>
      <c r="G5800" s="4">
        <v>2012</v>
      </c>
      <c r="H5800" s="18">
        <f t="shared" si="180"/>
        <v>2013</v>
      </c>
      <c r="I5800" s="5" t="s">
        <v>3788</v>
      </c>
      <c r="J5800" t="str">
        <f t="shared" si="181"/>
        <v>Watson Farley</v>
      </c>
    </row>
    <row r="5801" spans="1:10" ht="15" x14ac:dyDescent="0.25">
      <c r="A5801" s="5" t="s">
        <v>1089</v>
      </c>
      <c r="B5801" s="8">
        <v>32544</v>
      </c>
      <c r="C5801" s="7">
        <v>23</v>
      </c>
      <c r="D5801" s="7" t="s">
        <v>5</v>
      </c>
      <c r="E5801" s="6">
        <v>0.8</v>
      </c>
      <c r="F5801" s="7">
        <v>38</v>
      </c>
      <c r="G5801" s="4">
        <v>2012</v>
      </c>
      <c r="H5801" s="18">
        <f t="shared" si="180"/>
        <v>2013</v>
      </c>
      <c r="I5801" s="5" t="s">
        <v>2612</v>
      </c>
      <c r="J5801" t="str">
        <f t="shared" si="181"/>
        <v>Weil Gotshal</v>
      </c>
    </row>
    <row r="5802" spans="1:10" ht="15" x14ac:dyDescent="0.25">
      <c r="A5802" s="5" t="s">
        <v>838</v>
      </c>
      <c r="B5802" s="8">
        <v>17034.099999999999</v>
      </c>
      <c r="C5802" s="7">
        <v>38</v>
      </c>
      <c r="D5802" s="7" t="s">
        <v>5</v>
      </c>
      <c r="E5802" s="6">
        <v>0.4</v>
      </c>
      <c r="F5802" s="7">
        <v>13</v>
      </c>
      <c r="G5802" s="4">
        <v>2012</v>
      </c>
      <c r="H5802" s="18">
        <f t="shared" si="180"/>
        <v>2013</v>
      </c>
      <c r="I5802" s="5" t="s">
        <v>2899</v>
      </c>
      <c r="J5802" t="str">
        <f t="shared" si="181"/>
        <v>White Case</v>
      </c>
    </row>
    <row r="5803" spans="1:10" ht="15" x14ac:dyDescent="0.25">
      <c r="A5803" s="5" t="s">
        <v>55</v>
      </c>
      <c r="B5803" s="8">
        <v>13634.8</v>
      </c>
      <c r="C5803" s="7">
        <v>46</v>
      </c>
      <c r="D5803" s="7" t="s">
        <v>5</v>
      </c>
      <c r="E5803" s="6">
        <v>0.3</v>
      </c>
      <c r="F5803" s="7">
        <v>30</v>
      </c>
      <c r="G5803" s="4">
        <v>2012</v>
      </c>
      <c r="H5803" s="18">
        <f t="shared" si="180"/>
        <v>2013</v>
      </c>
      <c r="I5803" s="5" t="s">
        <v>2614</v>
      </c>
      <c r="J5803" t="str">
        <f t="shared" si="181"/>
        <v>Willkie Farr</v>
      </c>
    </row>
    <row r="5804" spans="1:10" ht="15" x14ac:dyDescent="0.25">
      <c r="A5804" s="5" t="s">
        <v>1917</v>
      </c>
      <c r="B5804" s="8">
        <v>11804.6</v>
      </c>
      <c r="C5804" s="7">
        <v>53</v>
      </c>
      <c r="D5804" s="7" t="s">
        <v>5</v>
      </c>
      <c r="E5804" s="6">
        <v>0.3</v>
      </c>
      <c r="F5804" s="7">
        <v>40</v>
      </c>
      <c r="G5804" s="4">
        <v>2012</v>
      </c>
      <c r="H5804" s="18">
        <f t="shared" si="180"/>
        <v>2013</v>
      </c>
      <c r="I5804" s="5" t="s">
        <v>1917</v>
      </c>
      <c r="J5804" t="str">
        <f t="shared" si="181"/>
        <v>WilmerHale</v>
      </c>
    </row>
    <row r="5805" spans="1:10" ht="15" x14ac:dyDescent="0.25">
      <c r="A5805" s="5" t="s">
        <v>224</v>
      </c>
      <c r="B5805" s="8">
        <v>12413.9</v>
      </c>
      <c r="C5805" s="7">
        <v>51</v>
      </c>
      <c r="D5805" s="7" t="s">
        <v>5</v>
      </c>
      <c r="E5805" s="6">
        <v>0.3</v>
      </c>
      <c r="F5805" s="7">
        <v>44</v>
      </c>
      <c r="G5805" s="4">
        <v>2012</v>
      </c>
      <c r="H5805" s="18">
        <f t="shared" si="180"/>
        <v>2013</v>
      </c>
      <c r="I5805" s="5" t="s">
        <v>2666</v>
      </c>
      <c r="J5805" t="str">
        <f t="shared" si="181"/>
        <v>Wilson Sonsini</v>
      </c>
    </row>
    <row r="5806" spans="1:10" ht="15" x14ac:dyDescent="0.25">
      <c r="A5806" s="5" t="s">
        <v>56</v>
      </c>
      <c r="B5806" s="8">
        <v>11422.2</v>
      </c>
      <c r="C5806" s="7">
        <v>55</v>
      </c>
      <c r="D5806" s="7" t="s">
        <v>5</v>
      </c>
      <c r="E5806" s="6">
        <v>0.3</v>
      </c>
      <c r="F5806" s="7">
        <v>13</v>
      </c>
      <c r="G5806" s="4">
        <v>2012</v>
      </c>
      <c r="H5806" s="18">
        <f t="shared" si="180"/>
        <v>2013</v>
      </c>
      <c r="I5806" s="5" t="s">
        <v>2615</v>
      </c>
      <c r="J5806" t="str">
        <f t="shared" si="181"/>
        <v>Winston Strawn</v>
      </c>
    </row>
    <row r="5807" spans="1:10" ht="15" x14ac:dyDescent="0.25">
      <c r="A5807" s="5" t="s">
        <v>2055</v>
      </c>
      <c r="B5807" s="6">
        <v>741.4</v>
      </c>
      <c r="C5807" s="7">
        <v>162</v>
      </c>
      <c r="D5807" s="7" t="s">
        <v>5</v>
      </c>
      <c r="E5807" s="6">
        <v>0</v>
      </c>
      <c r="F5807" s="7">
        <v>1</v>
      </c>
      <c r="G5807" s="4">
        <v>2012</v>
      </c>
      <c r="H5807" s="18">
        <f t="shared" si="180"/>
        <v>2013</v>
      </c>
      <c r="I5807" s="5" t="s">
        <v>2055</v>
      </c>
      <c r="J5807" t="str">
        <f t="shared" si="181"/>
        <v>WongPartnership LLP</v>
      </c>
    </row>
    <row r="5808" spans="1:10" ht="15" x14ac:dyDescent="0.25">
      <c r="A5808" s="5" t="s">
        <v>2047</v>
      </c>
      <c r="B5808" s="8">
        <v>1519.5</v>
      </c>
      <c r="C5808" s="7">
        <v>138</v>
      </c>
      <c r="D5808" s="7" t="s">
        <v>5</v>
      </c>
      <c r="E5808" s="6">
        <v>0</v>
      </c>
      <c r="F5808" s="7">
        <v>6</v>
      </c>
      <c r="G5808" s="4">
        <v>2012</v>
      </c>
      <c r="H5808" s="18">
        <f t="shared" si="180"/>
        <v>2013</v>
      </c>
      <c r="I5808" s="5" t="s">
        <v>2968</v>
      </c>
      <c r="J5808" t="str">
        <f t="shared" si="181"/>
        <v>Woodburn Wedge</v>
      </c>
    </row>
    <row r="5809" spans="1:10" ht="15" x14ac:dyDescent="0.25">
      <c r="A5809" s="5" t="s">
        <v>1836</v>
      </c>
      <c r="B5809" s="8">
        <v>1500</v>
      </c>
      <c r="C5809" s="20">
        <v>140</v>
      </c>
      <c r="D5809" s="7">
        <v>1</v>
      </c>
      <c r="E5809" s="6">
        <v>0</v>
      </c>
      <c r="F5809" s="7">
        <v>1</v>
      </c>
      <c r="G5809" s="4">
        <v>2012</v>
      </c>
      <c r="H5809" s="18">
        <f t="shared" si="180"/>
        <v>2013</v>
      </c>
      <c r="I5809" s="5" t="s">
        <v>3721</v>
      </c>
      <c r="J5809" t="str">
        <f t="shared" si="181"/>
        <v>WycheBurgessFreeman Parham</v>
      </c>
    </row>
    <row r="5810" spans="1:10" ht="15" x14ac:dyDescent="0.25">
      <c r="A5810" s="5" t="s">
        <v>2430</v>
      </c>
      <c r="B5810" s="8">
        <v>2899.8</v>
      </c>
      <c r="C5810" s="7">
        <v>107</v>
      </c>
      <c r="D5810" s="7" t="s">
        <v>5</v>
      </c>
      <c r="E5810" s="6">
        <v>0.1</v>
      </c>
      <c r="F5810" s="7">
        <v>1</v>
      </c>
      <c r="G5810" s="4">
        <v>2012</v>
      </c>
      <c r="H5810" s="18">
        <f t="shared" si="180"/>
        <v>2013</v>
      </c>
      <c r="I5810" s="5" t="s">
        <v>4092</v>
      </c>
      <c r="J5810" t="str">
        <f t="shared" si="181"/>
        <v>YoungConawayStargatt Taylor</v>
      </c>
    </row>
    <row r="5811" spans="1:10" ht="15" x14ac:dyDescent="0.25">
      <c r="A5811" s="5" t="s">
        <v>1962</v>
      </c>
      <c r="B5811" s="6">
        <v>500</v>
      </c>
      <c r="C5811" s="20">
        <v>183</v>
      </c>
      <c r="D5811" s="7">
        <v>1</v>
      </c>
      <c r="E5811" s="6">
        <v>0</v>
      </c>
      <c r="F5811" s="7">
        <v>1</v>
      </c>
      <c r="G5811" s="4">
        <v>2013</v>
      </c>
      <c r="H5811" s="18">
        <f t="shared" si="180"/>
        <v>2014</v>
      </c>
      <c r="I5811" s="5" t="s">
        <v>3789</v>
      </c>
      <c r="J5811" t="str">
        <f t="shared" si="181"/>
        <v>Adams Reese</v>
      </c>
    </row>
    <row r="5812" spans="1:10" ht="15" x14ac:dyDescent="0.25">
      <c r="A5812" s="5" t="s">
        <v>2506</v>
      </c>
      <c r="B5812" s="6">
        <v>542.79999999999995</v>
      </c>
      <c r="C5812" s="7">
        <v>173</v>
      </c>
      <c r="D5812" s="7" t="s">
        <v>5</v>
      </c>
      <c r="E5812" s="6">
        <v>0</v>
      </c>
      <c r="F5812" s="7">
        <v>2</v>
      </c>
      <c r="G5812" s="4">
        <v>2013</v>
      </c>
      <c r="H5812" s="18">
        <f t="shared" si="180"/>
        <v>2014</v>
      </c>
      <c r="I5812" s="5" t="s">
        <v>2506</v>
      </c>
      <c r="J5812" t="str">
        <f t="shared" si="181"/>
        <v>Akerman LLP</v>
      </c>
    </row>
    <row r="5813" spans="1:10" ht="15" x14ac:dyDescent="0.25">
      <c r="A5813" s="5" t="s">
        <v>1661</v>
      </c>
      <c r="B5813" s="8">
        <v>1722.7</v>
      </c>
      <c r="C5813" s="7">
        <v>115</v>
      </c>
      <c r="D5813" s="7" t="s">
        <v>5</v>
      </c>
      <c r="E5813" s="6">
        <v>0</v>
      </c>
      <c r="F5813" s="7">
        <v>9</v>
      </c>
      <c r="G5813" s="4">
        <v>2013</v>
      </c>
      <c r="H5813" s="18">
        <f t="shared" si="180"/>
        <v>2014</v>
      </c>
      <c r="I5813" s="5" t="s">
        <v>3599</v>
      </c>
      <c r="J5813" t="str">
        <f t="shared" si="181"/>
        <v>Akerman Senterfitt</v>
      </c>
    </row>
    <row r="5814" spans="1:10" ht="15" x14ac:dyDescent="0.25">
      <c r="A5814" s="5" t="s">
        <v>1719</v>
      </c>
      <c r="B5814" s="6">
        <v>497.4</v>
      </c>
      <c r="C5814" s="7">
        <v>193</v>
      </c>
      <c r="D5814" s="7" t="s">
        <v>5</v>
      </c>
      <c r="E5814" s="6">
        <v>0</v>
      </c>
      <c r="F5814" s="7">
        <v>1</v>
      </c>
      <c r="G5814" s="4">
        <v>2013</v>
      </c>
      <c r="H5814" s="18">
        <f t="shared" si="180"/>
        <v>2014</v>
      </c>
      <c r="I5814" s="5" t="s">
        <v>3636</v>
      </c>
      <c r="J5814" t="str">
        <f t="shared" si="181"/>
        <v>Akin Gump</v>
      </c>
    </row>
    <row r="5815" spans="1:10" ht="15" x14ac:dyDescent="0.25">
      <c r="A5815" s="5" t="s">
        <v>6</v>
      </c>
      <c r="B5815" s="8">
        <v>15699.3</v>
      </c>
      <c r="C5815" s="7">
        <v>43</v>
      </c>
      <c r="D5815" s="7" t="s">
        <v>5</v>
      </c>
      <c r="E5815" s="6">
        <v>0.3</v>
      </c>
      <c r="F5815" s="7">
        <v>36</v>
      </c>
      <c r="G5815" s="4">
        <v>2013</v>
      </c>
      <c r="H5815" s="18">
        <f t="shared" si="180"/>
        <v>2014</v>
      </c>
      <c r="I5815" s="5" t="s">
        <v>2572</v>
      </c>
      <c r="J5815" t="str">
        <f t="shared" si="181"/>
        <v>Akin Gump</v>
      </c>
    </row>
    <row r="5816" spans="1:10" ht="15" x14ac:dyDescent="0.25">
      <c r="A5816" s="5" t="s">
        <v>1831</v>
      </c>
      <c r="B5816" s="8">
        <v>3954.4</v>
      </c>
      <c r="C5816" s="7">
        <v>86</v>
      </c>
      <c r="D5816" s="7" t="s">
        <v>5</v>
      </c>
      <c r="E5816" s="6">
        <v>0.1</v>
      </c>
      <c r="F5816" s="7">
        <v>8</v>
      </c>
      <c r="G5816" s="4">
        <v>2013</v>
      </c>
      <c r="H5816" s="18">
        <f t="shared" si="180"/>
        <v>2014</v>
      </c>
      <c r="I5816" s="5" t="s">
        <v>3718</v>
      </c>
      <c r="J5816" t="str">
        <f t="shared" si="181"/>
        <v>Allen Overy</v>
      </c>
    </row>
    <row r="5817" spans="1:10" ht="15" x14ac:dyDescent="0.25">
      <c r="A5817" s="5" t="s">
        <v>228</v>
      </c>
      <c r="B5817" s="8">
        <v>49245.1</v>
      </c>
      <c r="C5817" s="7">
        <v>21</v>
      </c>
      <c r="D5817" s="7" t="s">
        <v>5</v>
      </c>
      <c r="E5817" s="6">
        <v>1</v>
      </c>
      <c r="F5817" s="7">
        <v>30</v>
      </c>
      <c r="G5817" s="4">
        <v>2013</v>
      </c>
      <c r="H5817" s="18">
        <f t="shared" si="180"/>
        <v>2014</v>
      </c>
      <c r="I5817" s="5" t="s">
        <v>2668</v>
      </c>
      <c r="J5817" t="str">
        <f t="shared" si="181"/>
        <v>Alston Bird</v>
      </c>
    </row>
    <row r="5818" spans="1:10" ht="15" x14ac:dyDescent="0.25">
      <c r="A5818" s="5" t="s">
        <v>2475</v>
      </c>
      <c r="B5818" s="8">
        <v>1711.4</v>
      </c>
      <c r="C5818" s="7">
        <v>117</v>
      </c>
      <c r="D5818" s="7" t="s">
        <v>5</v>
      </c>
      <c r="E5818" s="6">
        <v>0</v>
      </c>
      <c r="F5818" s="7">
        <v>12</v>
      </c>
      <c r="G5818" s="4">
        <v>2013</v>
      </c>
      <c r="H5818" s="18">
        <f t="shared" si="180"/>
        <v>2014</v>
      </c>
      <c r="I5818" s="5" t="s">
        <v>4125</v>
      </c>
      <c r="J5818" t="str">
        <f t="shared" si="181"/>
        <v>Anderson Mori</v>
      </c>
    </row>
    <row r="5819" spans="1:10" ht="15" x14ac:dyDescent="0.25">
      <c r="A5819" s="5" t="s">
        <v>672</v>
      </c>
      <c r="B5819" s="8">
        <v>38296.5</v>
      </c>
      <c r="C5819" s="7">
        <v>26</v>
      </c>
      <c r="D5819" s="7" t="s">
        <v>5</v>
      </c>
      <c r="E5819" s="6">
        <v>0.8</v>
      </c>
      <c r="F5819" s="7">
        <v>35</v>
      </c>
      <c r="G5819" s="4">
        <v>2013</v>
      </c>
      <c r="H5819" s="18">
        <f t="shared" si="180"/>
        <v>2014</v>
      </c>
      <c r="I5819" s="5" t="s">
        <v>672</v>
      </c>
      <c r="J5819" t="str">
        <f t="shared" si="181"/>
        <v>Andrews Kurth</v>
      </c>
    </row>
    <row r="5820" spans="1:10" ht="15" x14ac:dyDescent="0.25">
      <c r="A5820" s="5" t="s">
        <v>2078</v>
      </c>
      <c r="B5820" s="8">
        <v>4676.5</v>
      </c>
      <c r="C5820" s="7">
        <v>82</v>
      </c>
      <c r="D5820" s="7" t="s">
        <v>5</v>
      </c>
      <c r="E5820" s="6">
        <v>0.1</v>
      </c>
      <c r="F5820" s="7">
        <v>2</v>
      </c>
      <c r="G5820" s="4">
        <v>2013</v>
      </c>
      <c r="H5820" s="18">
        <f t="shared" si="180"/>
        <v>2014</v>
      </c>
      <c r="I5820" s="5" t="s">
        <v>2078</v>
      </c>
      <c r="J5820" t="str">
        <f t="shared" si="181"/>
        <v>Appleby</v>
      </c>
    </row>
    <row r="5821" spans="1:10" ht="15" x14ac:dyDescent="0.25">
      <c r="A5821" s="5" t="s">
        <v>7</v>
      </c>
      <c r="B5821" s="8">
        <v>11265.5</v>
      </c>
      <c r="C5821" s="7">
        <v>53</v>
      </c>
      <c r="D5821" s="7" t="s">
        <v>5</v>
      </c>
      <c r="E5821" s="6">
        <v>0.2</v>
      </c>
      <c r="F5821" s="7">
        <v>12</v>
      </c>
      <c r="G5821" s="4">
        <v>2013</v>
      </c>
      <c r="H5821" s="18">
        <f t="shared" si="180"/>
        <v>2014</v>
      </c>
      <c r="I5821" s="5" t="s">
        <v>2573</v>
      </c>
      <c r="J5821" t="str">
        <f t="shared" si="181"/>
        <v>Arnold Porter</v>
      </c>
    </row>
    <row r="5822" spans="1:10" ht="15" x14ac:dyDescent="0.25">
      <c r="A5822" s="5" t="s">
        <v>2446</v>
      </c>
      <c r="B5822" s="6">
        <v>535</v>
      </c>
      <c r="C5822" s="7">
        <v>174</v>
      </c>
      <c r="D5822" s="7" t="s">
        <v>5</v>
      </c>
      <c r="E5822" s="6">
        <v>0</v>
      </c>
      <c r="F5822" s="7">
        <v>3</v>
      </c>
      <c r="G5822" s="4">
        <v>2013</v>
      </c>
      <c r="H5822" s="18">
        <f t="shared" si="180"/>
        <v>2014</v>
      </c>
      <c r="I5822" s="5" t="s">
        <v>2446</v>
      </c>
      <c r="J5822" t="str">
        <f t="shared" si="181"/>
        <v>Arthur Cox</v>
      </c>
    </row>
    <row r="5823" spans="1:10" ht="15" x14ac:dyDescent="0.25">
      <c r="A5823" s="5" t="s">
        <v>853</v>
      </c>
      <c r="B5823" s="8">
        <v>16153.1</v>
      </c>
      <c r="C5823" s="7">
        <v>41</v>
      </c>
      <c r="D5823" s="7" t="s">
        <v>5</v>
      </c>
      <c r="E5823" s="6">
        <v>0.3</v>
      </c>
      <c r="F5823" s="7">
        <v>10</v>
      </c>
      <c r="G5823" s="4">
        <v>2013</v>
      </c>
      <c r="H5823" s="18">
        <f t="shared" si="180"/>
        <v>2014</v>
      </c>
      <c r="I5823" s="5" t="s">
        <v>10</v>
      </c>
      <c r="J5823" t="str">
        <f t="shared" si="181"/>
        <v>Baker Botts</v>
      </c>
    </row>
    <row r="5824" spans="1:10" ht="15" x14ac:dyDescent="0.25">
      <c r="A5824" s="5" t="s">
        <v>676</v>
      </c>
      <c r="B5824" s="8">
        <v>2687.4</v>
      </c>
      <c r="C5824" s="7">
        <v>103</v>
      </c>
      <c r="D5824" s="7" t="s">
        <v>5</v>
      </c>
      <c r="E5824" s="6">
        <v>0.1</v>
      </c>
      <c r="F5824" s="7">
        <v>11</v>
      </c>
      <c r="G5824" s="4">
        <v>2013</v>
      </c>
      <c r="H5824" s="18">
        <f t="shared" si="180"/>
        <v>2014</v>
      </c>
      <c r="I5824" s="5" t="s">
        <v>2805</v>
      </c>
      <c r="J5824" t="str">
        <f t="shared" si="181"/>
        <v>Baker Hostetler</v>
      </c>
    </row>
    <row r="5825" spans="1:10" ht="15" x14ac:dyDescent="0.25">
      <c r="A5825" s="5" t="s">
        <v>9</v>
      </c>
      <c r="B5825" s="8">
        <v>1390.8</v>
      </c>
      <c r="C5825" s="7">
        <v>125</v>
      </c>
      <c r="D5825" s="7" t="s">
        <v>5</v>
      </c>
      <c r="E5825" s="6">
        <v>0</v>
      </c>
      <c r="F5825" s="7">
        <v>10</v>
      </c>
      <c r="G5825" s="4">
        <v>2013</v>
      </c>
      <c r="H5825" s="18">
        <f t="shared" si="180"/>
        <v>2014</v>
      </c>
      <c r="I5825" s="5" t="s">
        <v>2575</v>
      </c>
      <c r="J5825" t="str">
        <f t="shared" si="181"/>
        <v>Baker McKenzie</v>
      </c>
    </row>
    <row r="5826" spans="1:10" ht="15" x14ac:dyDescent="0.25">
      <c r="A5826" s="5" t="s">
        <v>1893</v>
      </c>
      <c r="B5826" s="8">
        <v>7370.3</v>
      </c>
      <c r="C5826" s="7">
        <v>71</v>
      </c>
      <c r="D5826" s="7" t="s">
        <v>5</v>
      </c>
      <c r="E5826" s="6">
        <v>0.2</v>
      </c>
      <c r="F5826" s="7">
        <v>22</v>
      </c>
      <c r="G5826" s="4">
        <v>2013</v>
      </c>
      <c r="H5826" s="18">
        <f t="shared" ref="H5826:H5889" si="182">G5826+1</f>
        <v>2014</v>
      </c>
      <c r="I5826" s="5" t="s">
        <v>1893</v>
      </c>
      <c r="J5826" t="str">
        <f t="shared" ref="J5826:J5889" si="183">TRIM(LEFT(SUBSTITUTE(I5826," ",REPT(" ",100)),200))</f>
        <v>Baker Botts</v>
      </c>
    </row>
    <row r="5827" spans="1:10" ht="15" x14ac:dyDescent="0.25">
      <c r="A5827" s="5" t="s">
        <v>1994</v>
      </c>
      <c r="B5827" s="8">
        <v>4595.2</v>
      </c>
      <c r="C5827" s="7">
        <v>83</v>
      </c>
      <c r="D5827" s="7" t="s">
        <v>5</v>
      </c>
      <c r="E5827" s="6">
        <v>0.1</v>
      </c>
      <c r="F5827" s="7">
        <v>7</v>
      </c>
      <c r="G5827" s="4">
        <v>2013</v>
      </c>
      <c r="H5827" s="18">
        <f t="shared" si="182"/>
        <v>2014</v>
      </c>
      <c r="I5827" s="5" t="s">
        <v>2764</v>
      </c>
      <c r="J5827" t="str">
        <f t="shared" si="183"/>
        <v>Baker Donelson</v>
      </c>
    </row>
    <row r="5828" spans="1:10" ht="15" x14ac:dyDescent="0.25">
      <c r="A5828" s="5" t="s">
        <v>1511</v>
      </c>
      <c r="B5828" s="6">
        <v>500</v>
      </c>
      <c r="C5828" s="20">
        <v>183</v>
      </c>
      <c r="D5828" s="7">
        <v>1</v>
      </c>
      <c r="E5828" s="6">
        <v>0</v>
      </c>
      <c r="F5828" s="7">
        <v>1</v>
      </c>
      <c r="G5828" s="4">
        <v>2013</v>
      </c>
      <c r="H5828" s="18">
        <f t="shared" si="182"/>
        <v>2014</v>
      </c>
      <c r="I5828" s="5" t="s">
        <v>3481</v>
      </c>
      <c r="J5828" t="str">
        <f t="shared" si="183"/>
        <v>Balch Bingham</v>
      </c>
    </row>
    <row r="5829" spans="1:10" ht="15" x14ac:dyDescent="0.25">
      <c r="A5829" s="5" t="s">
        <v>237</v>
      </c>
      <c r="B5829" s="8">
        <v>1814.1</v>
      </c>
      <c r="C5829" s="7">
        <v>114</v>
      </c>
      <c r="D5829" s="7" t="s">
        <v>5</v>
      </c>
      <c r="E5829" s="6">
        <v>0</v>
      </c>
      <c r="F5829" s="7">
        <v>16</v>
      </c>
      <c r="G5829" s="4">
        <v>2013</v>
      </c>
      <c r="H5829" s="18">
        <f t="shared" si="182"/>
        <v>2014</v>
      </c>
      <c r="I5829" s="5" t="s">
        <v>2674</v>
      </c>
      <c r="J5829" t="str">
        <f t="shared" si="183"/>
        <v>Ballard Spahr</v>
      </c>
    </row>
    <row r="5830" spans="1:10" ht="15" x14ac:dyDescent="0.25">
      <c r="A5830" s="5" t="s">
        <v>1311</v>
      </c>
      <c r="B5830" s="8">
        <v>5407.3</v>
      </c>
      <c r="C5830" s="7">
        <v>79</v>
      </c>
      <c r="D5830" s="7" t="s">
        <v>5</v>
      </c>
      <c r="E5830" s="6">
        <v>0.1</v>
      </c>
      <c r="F5830" s="7">
        <v>18</v>
      </c>
      <c r="G5830" s="4">
        <v>2013</v>
      </c>
      <c r="H5830" s="18">
        <f t="shared" si="182"/>
        <v>2014</v>
      </c>
      <c r="I5830" s="5" t="s">
        <v>3321</v>
      </c>
      <c r="J5830" t="str">
        <f t="shared" si="183"/>
        <v>Bass Berry</v>
      </c>
    </row>
    <row r="5831" spans="1:10" ht="15" x14ac:dyDescent="0.25">
      <c r="A5831" s="5" t="s">
        <v>1976</v>
      </c>
      <c r="B5831" s="6">
        <v>648.20000000000005</v>
      </c>
      <c r="C5831" s="7">
        <v>165</v>
      </c>
      <c r="D5831" s="7" t="s">
        <v>5</v>
      </c>
      <c r="E5831" s="6">
        <v>0</v>
      </c>
      <c r="F5831" s="7">
        <v>2</v>
      </c>
      <c r="G5831" s="4">
        <v>2013</v>
      </c>
      <c r="H5831" s="18">
        <f t="shared" si="182"/>
        <v>2014</v>
      </c>
      <c r="I5831" s="5" t="s">
        <v>1976</v>
      </c>
      <c r="J5831" t="str">
        <f t="shared" si="183"/>
        <v>Bennett Jones</v>
      </c>
    </row>
    <row r="5832" spans="1:10" ht="15" x14ac:dyDescent="0.25">
      <c r="A5832" s="5" t="s">
        <v>682</v>
      </c>
      <c r="B5832" s="8">
        <v>59936.5</v>
      </c>
      <c r="C5832" s="7">
        <v>17</v>
      </c>
      <c r="D5832" s="7" t="s">
        <v>5</v>
      </c>
      <c r="E5832" s="6">
        <v>1.2</v>
      </c>
      <c r="F5832" s="7">
        <v>56</v>
      </c>
      <c r="G5832" s="4">
        <v>2013</v>
      </c>
      <c r="H5832" s="18">
        <f t="shared" si="182"/>
        <v>2014</v>
      </c>
      <c r="I5832" s="5" t="s">
        <v>682</v>
      </c>
      <c r="J5832" t="str">
        <f t="shared" si="183"/>
        <v>Bingham McCutchen</v>
      </c>
    </row>
    <row r="5833" spans="1:10" ht="15" x14ac:dyDescent="0.25">
      <c r="A5833" s="5" t="s">
        <v>1576</v>
      </c>
      <c r="B5833" s="8">
        <v>3872</v>
      </c>
      <c r="C5833" s="7">
        <v>87</v>
      </c>
      <c r="D5833" s="7" t="s">
        <v>5</v>
      </c>
      <c r="E5833" s="6">
        <v>0.1</v>
      </c>
      <c r="F5833" s="7">
        <v>6</v>
      </c>
      <c r="G5833" s="4">
        <v>2013</v>
      </c>
      <c r="H5833" s="18">
        <f t="shared" si="182"/>
        <v>2014</v>
      </c>
      <c r="I5833" s="5" t="s">
        <v>3535</v>
      </c>
      <c r="J5833" t="str">
        <f t="shared" si="183"/>
        <v>Blake Cassels</v>
      </c>
    </row>
    <row r="5834" spans="1:10" ht="15" x14ac:dyDescent="0.25">
      <c r="A5834" s="5" t="s">
        <v>481</v>
      </c>
      <c r="B5834" s="8">
        <v>22966.7</v>
      </c>
      <c r="C5834" s="7">
        <v>34</v>
      </c>
      <c r="D5834" s="7" t="s">
        <v>5</v>
      </c>
      <c r="E5834" s="6">
        <v>0.5</v>
      </c>
      <c r="F5834" s="7">
        <v>10</v>
      </c>
      <c r="G5834" s="4">
        <v>2013</v>
      </c>
      <c r="H5834" s="18">
        <f t="shared" si="182"/>
        <v>2014</v>
      </c>
      <c r="I5834" s="5" t="s">
        <v>2769</v>
      </c>
      <c r="J5834" t="str">
        <f t="shared" si="183"/>
        <v>Bracewell Giuliani</v>
      </c>
    </row>
    <row r="5835" spans="1:10" ht="15" x14ac:dyDescent="0.25">
      <c r="A5835" s="5" t="s">
        <v>571</v>
      </c>
      <c r="B5835" s="6">
        <v>783.5</v>
      </c>
      <c r="C5835" s="7">
        <v>153</v>
      </c>
      <c r="D5835" s="7" t="s">
        <v>5</v>
      </c>
      <c r="E5835" s="6">
        <v>0</v>
      </c>
      <c r="F5835" s="7">
        <v>10</v>
      </c>
      <c r="G5835" s="4">
        <v>2013</v>
      </c>
      <c r="H5835" s="18">
        <f t="shared" si="182"/>
        <v>2014</v>
      </c>
      <c r="I5835" s="5" t="s">
        <v>571</v>
      </c>
      <c r="J5835" t="str">
        <f t="shared" si="183"/>
        <v>Brownstein Hyatt</v>
      </c>
    </row>
    <row r="5836" spans="1:10" ht="15" x14ac:dyDescent="0.25">
      <c r="A5836" s="5" t="s">
        <v>689</v>
      </c>
      <c r="B5836" s="8">
        <v>2639.1</v>
      </c>
      <c r="C5836" s="7">
        <v>104</v>
      </c>
      <c r="D5836" s="7" t="s">
        <v>5</v>
      </c>
      <c r="E5836" s="6">
        <v>0.1</v>
      </c>
      <c r="F5836" s="7">
        <v>9</v>
      </c>
      <c r="G5836" s="4">
        <v>2013</v>
      </c>
      <c r="H5836" s="18">
        <f t="shared" si="182"/>
        <v>2014</v>
      </c>
      <c r="I5836" s="5" t="s">
        <v>689</v>
      </c>
      <c r="J5836" t="str">
        <f t="shared" si="183"/>
        <v>Bryan Cave</v>
      </c>
    </row>
    <row r="5837" spans="1:10" ht="15" x14ac:dyDescent="0.25">
      <c r="A5837" s="5" t="s">
        <v>1508</v>
      </c>
      <c r="B5837" s="8">
        <v>3248.3</v>
      </c>
      <c r="C5837" s="7">
        <v>96</v>
      </c>
      <c r="D5837" s="7" t="s">
        <v>5</v>
      </c>
      <c r="E5837" s="6">
        <v>0.1</v>
      </c>
      <c r="F5837" s="7">
        <v>2</v>
      </c>
      <c r="G5837" s="4">
        <v>2013</v>
      </c>
      <c r="H5837" s="18">
        <f t="shared" si="182"/>
        <v>2014</v>
      </c>
      <c r="I5837" s="5" t="s">
        <v>3478</v>
      </c>
      <c r="J5837" t="str">
        <f t="shared" si="183"/>
        <v>Bryan Cave</v>
      </c>
    </row>
    <row r="5838" spans="1:10" ht="15" x14ac:dyDescent="0.25">
      <c r="A5838" s="5" t="s">
        <v>514</v>
      </c>
      <c r="B5838" s="6">
        <v>591.9</v>
      </c>
      <c r="C5838" s="7">
        <v>169</v>
      </c>
      <c r="D5838" s="7" t="s">
        <v>5</v>
      </c>
      <c r="E5838" s="6">
        <v>0</v>
      </c>
      <c r="F5838" s="7">
        <v>3</v>
      </c>
      <c r="G5838" s="4">
        <v>2013</v>
      </c>
      <c r="H5838" s="18">
        <f t="shared" si="182"/>
        <v>2014</v>
      </c>
      <c r="I5838" s="5" t="s">
        <v>2781</v>
      </c>
      <c r="J5838" t="str">
        <f t="shared" si="183"/>
        <v>Buchanan Ingersoll</v>
      </c>
    </row>
    <row r="5839" spans="1:10" ht="15" x14ac:dyDescent="0.25">
      <c r="A5839" s="5" t="s">
        <v>11</v>
      </c>
      <c r="B5839" s="8">
        <v>301164.2</v>
      </c>
      <c r="C5839" s="7">
        <v>2</v>
      </c>
      <c r="D5839" s="7" t="s">
        <v>5</v>
      </c>
      <c r="E5839" s="6">
        <v>6.1</v>
      </c>
      <c r="F5839" s="7">
        <v>80</v>
      </c>
      <c r="G5839" s="4">
        <v>2013</v>
      </c>
      <c r="H5839" s="18">
        <f t="shared" si="182"/>
        <v>2014</v>
      </c>
      <c r="I5839" s="5" t="s">
        <v>2576</v>
      </c>
      <c r="J5839" t="str">
        <f t="shared" si="183"/>
        <v>Cadwalader Wickersham</v>
      </c>
    </row>
    <row r="5840" spans="1:10" ht="15" x14ac:dyDescent="0.25">
      <c r="A5840" s="5" t="s">
        <v>12</v>
      </c>
      <c r="B5840" s="8">
        <v>6762.4</v>
      </c>
      <c r="C5840" s="7">
        <v>77</v>
      </c>
      <c r="D5840" s="7" t="s">
        <v>5</v>
      </c>
      <c r="E5840" s="6">
        <v>0.1</v>
      </c>
      <c r="F5840" s="7">
        <v>15</v>
      </c>
      <c r="G5840" s="4">
        <v>2013</v>
      </c>
      <c r="H5840" s="18">
        <f t="shared" si="182"/>
        <v>2014</v>
      </c>
      <c r="I5840" s="5" t="s">
        <v>2577</v>
      </c>
      <c r="J5840" t="str">
        <f t="shared" si="183"/>
        <v>Cahill Gordon</v>
      </c>
    </row>
    <row r="5841" spans="1:10" ht="15" x14ac:dyDescent="0.25">
      <c r="A5841" s="5" t="s">
        <v>2422</v>
      </c>
      <c r="B5841" s="6">
        <v>638.9</v>
      </c>
      <c r="C5841" s="7">
        <v>166</v>
      </c>
      <c r="D5841" s="7" t="s">
        <v>5</v>
      </c>
      <c r="E5841" s="6">
        <v>0</v>
      </c>
      <c r="F5841" s="7">
        <v>4</v>
      </c>
      <c r="G5841" s="4">
        <v>2013</v>
      </c>
      <c r="H5841" s="18">
        <f t="shared" si="182"/>
        <v>2014</v>
      </c>
      <c r="I5841" s="5" t="s">
        <v>4086</v>
      </c>
      <c r="J5841" t="str">
        <f t="shared" si="183"/>
        <v>Callister Nebeker</v>
      </c>
    </row>
    <row r="5842" spans="1:10" ht="15" x14ac:dyDescent="0.25">
      <c r="A5842" s="5" t="s">
        <v>129</v>
      </c>
      <c r="B5842" s="8">
        <v>1283.2</v>
      </c>
      <c r="C5842" s="7">
        <v>127</v>
      </c>
      <c r="D5842" s="7" t="s">
        <v>5</v>
      </c>
      <c r="E5842" s="6">
        <v>0</v>
      </c>
      <c r="F5842" s="7">
        <v>3</v>
      </c>
      <c r="G5842" s="4">
        <v>2013</v>
      </c>
      <c r="H5842" s="18">
        <f t="shared" si="182"/>
        <v>2014</v>
      </c>
      <c r="I5842" s="5" t="s">
        <v>2635</v>
      </c>
      <c r="J5842" t="str">
        <f t="shared" si="183"/>
        <v>Chadbourne Parke</v>
      </c>
    </row>
    <row r="5843" spans="1:10" ht="15" x14ac:dyDescent="0.25">
      <c r="A5843" s="5" t="s">
        <v>1198</v>
      </c>
      <c r="B5843" s="8">
        <v>5816.7</v>
      </c>
      <c r="C5843" s="7">
        <v>78</v>
      </c>
      <c r="D5843" s="7" t="s">
        <v>5</v>
      </c>
      <c r="E5843" s="6">
        <v>0.1</v>
      </c>
      <c r="F5843" s="7">
        <v>8</v>
      </c>
      <c r="G5843" s="4">
        <v>2013</v>
      </c>
      <c r="H5843" s="18">
        <f t="shared" si="182"/>
        <v>2014</v>
      </c>
      <c r="I5843" s="5" t="s">
        <v>3237</v>
      </c>
      <c r="J5843" t="str">
        <f t="shared" si="183"/>
        <v>Chapman Cutler</v>
      </c>
    </row>
    <row r="5844" spans="1:10" ht="15" x14ac:dyDescent="0.25">
      <c r="A5844" s="5" t="s">
        <v>482</v>
      </c>
      <c r="B5844" s="8">
        <v>34407.5</v>
      </c>
      <c r="C5844" s="7">
        <v>27</v>
      </c>
      <c r="D5844" s="7" t="s">
        <v>5</v>
      </c>
      <c r="E5844" s="6">
        <v>0.7</v>
      </c>
      <c r="F5844" s="7">
        <v>37</v>
      </c>
      <c r="G5844" s="4">
        <v>2013</v>
      </c>
      <c r="H5844" s="18">
        <f t="shared" si="182"/>
        <v>2014</v>
      </c>
      <c r="I5844" s="5" t="s">
        <v>2578</v>
      </c>
      <c r="J5844" t="str">
        <f t="shared" si="183"/>
        <v>Cleary Gottlieb</v>
      </c>
    </row>
    <row r="5845" spans="1:10" ht="15" x14ac:dyDescent="0.25">
      <c r="A5845" s="5" t="s">
        <v>1739</v>
      </c>
      <c r="B5845" s="8">
        <v>8212.1</v>
      </c>
      <c r="C5845" s="7">
        <v>63</v>
      </c>
      <c r="D5845" s="7" t="s">
        <v>5</v>
      </c>
      <c r="E5845" s="6">
        <v>0.2</v>
      </c>
      <c r="F5845" s="7">
        <v>10</v>
      </c>
      <c r="G5845" s="4">
        <v>2013</v>
      </c>
      <c r="H5845" s="18">
        <f t="shared" si="182"/>
        <v>2014</v>
      </c>
      <c r="I5845" s="5" t="s">
        <v>1739</v>
      </c>
      <c r="J5845" t="str">
        <f t="shared" si="183"/>
        <v>Clifford Chance</v>
      </c>
    </row>
    <row r="5846" spans="1:10" ht="15" x14ac:dyDescent="0.25">
      <c r="A5846" s="5" t="s">
        <v>1989</v>
      </c>
      <c r="B5846" s="8">
        <v>4081.9</v>
      </c>
      <c r="C5846" s="7">
        <v>85</v>
      </c>
      <c r="D5846" s="7" t="s">
        <v>5</v>
      </c>
      <c r="E5846" s="6">
        <v>0.1</v>
      </c>
      <c r="F5846" s="7">
        <v>11</v>
      </c>
      <c r="G5846" s="4">
        <v>2013</v>
      </c>
      <c r="H5846" s="18">
        <f t="shared" si="182"/>
        <v>2014</v>
      </c>
      <c r="I5846" s="5" t="s">
        <v>1989</v>
      </c>
      <c r="J5846" t="str">
        <f t="shared" si="183"/>
        <v>Clifford Chance</v>
      </c>
    </row>
    <row r="5847" spans="1:10" ht="15" x14ac:dyDescent="0.25">
      <c r="A5847" s="5" t="s">
        <v>1512</v>
      </c>
      <c r="B5847" s="6">
        <v>932.4</v>
      </c>
      <c r="C5847" s="7">
        <v>147</v>
      </c>
      <c r="D5847" s="7" t="s">
        <v>5</v>
      </c>
      <c r="E5847" s="6">
        <v>0</v>
      </c>
      <c r="F5847" s="7">
        <v>5</v>
      </c>
      <c r="G5847" s="4">
        <v>2013</v>
      </c>
      <c r="H5847" s="18">
        <f t="shared" si="182"/>
        <v>2014</v>
      </c>
      <c r="I5847" s="5" t="s">
        <v>3482</v>
      </c>
      <c r="J5847" t="str">
        <f t="shared" si="183"/>
        <v>Conyers Dill</v>
      </c>
    </row>
    <row r="5848" spans="1:10" ht="15" x14ac:dyDescent="0.25">
      <c r="A5848" s="5" t="s">
        <v>2507</v>
      </c>
      <c r="B5848" s="6">
        <v>500</v>
      </c>
      <c r="C5848" s="20">
        <v>183</v>
      </c>
      <c r="D5848" s="7">
        <v>1</v>
      </c>
      <c r="E5848" s="6">
        <v>0</v>
      </c>
      <c r="F5848" s="7">
        <v>1</v>
      </c>
      <c r="G5848" s="4">
        <v>2013</v>
      </c>
      <c r="H5848" s="18">
        <f t="shared" si="182"/>
        <v>2014</v>
      </c>
      <c r="I5848" s="5" t="s">
        <v>4145</v>
      </c>
      <c r="J5848" t="str">
        <f t="shared" si="183"/>
        <v>Cook Yancey</v>
      </c>
    </row>
    <row r="5849" spans="1:10" ht="15" x14ac:dyDescent="0.25">
      <c r="A5849" s="5" t="s">
        <v>699</v>
      </c>
      <c r="B5849" s="8">
        <v>8017.2</v>
      </c>
      <c r="C5849" s="7">
        <v>66</v>
      </c>
      <c r="D5849" s="7" t="s">
        <v>5</v>
      </c>
      <c r="E5849" s="6">
        <v>0.2</v>
      </c>
      <c r="F5849" s="7">
        <v>60</v>
      </c>
      <c r="G5849" s="4">
        <v>2013</v>
      </c>
      <c r="H5849" s="18">
        <f t="shared" si="182"/>
        <v>2014</v>
      </c>
      <c r="I5849" s="5" t="s">
        <v>699</v>
      </c>
      <c r="J5849" t="str">
        <f t="shared" si="183"/>
        <v>Cooley LLP</v>
      </c>
    </row>
    <row r="5850" spans="1:10" ht="15" x14ac:dyDescent="0.25">
      <c r="A5850" s="5" t="s">
        <v>14</v>
      </c>
      <c r="B5850" s="8">
        <v>23324.1</v>
      </c>
      <c r="C5850" s="7">
        <v>33</v>
      </c>
      <c r="D5850" s="7" t="s">
        <v>5</v>
      </c>
      <c r="E5850" s="6">
        <v>0.5</v>
      </c>
      <c r="F5850" s="7">
        <v>8</v>
      </c>
      <c r="G5850" s="4">
        <v>2013</v>
      </c>
      <c r="H5850" s="18">
        <f t="shared" si="182"/>
        <v>2014</v>
      </c>
      <c r="I5850" s="5" t="s">
        <v>2579</v>
      </c>
      <c r="J5850" t="str">
        <f t="shared" si="183"/>
        <v>Covington Burling</v>
      </c>
    </row>
    <row r="5851" spans="1:10" ht="15" x14ac:dyDescent="0.25">
      <c r="A5851" s="5" t="s">
        <v>2502</v>
      </c>
      <c r="B5851" s="6">
        <v>900</v>
      </c>
      <c r="C5851" s="7">
        <v>148</v>
      </c>
      <c r="D5851" s="7" t="s">
        <v>5</v>
      </c>
      <c r="E5851" s="6">
        <v>0</v>
      </c>
      <c r="F5851" s="7">
        <v>1</v>
      </c>
      <c r="G5851" s="4">
        <v>2013</v>
      </c>
      <c r="H5851" s="18">
        <f t="shared" si="182"/>
        <v>2014</v>
      </c>
      <c r="I5851" s="5" t="s">
        <v>4142</v>
      </c>
      <c r="J5851" t="str">
        <f t="shared" si="183"/>
        <v>Cox Palmer</v>
      </c>
    </row>
    <row r="5852" spans="1:10" ht="15" x14ac:dyDescent="0.25">
      <c r="A5852" s="5" t="s">
        <v>15</v>
      </c>
      <c r="B5852" s="8">
        <v>58370.1</v>
      </c>
      <c r="C5852" s="7">
        <v>18</v>
      </c>
      <c r="D5852" s="7" t="s">
        <v>5</v>
      </c>
      <c r="E5852" s="6">
        <v>1.2</v>
      </c>
      <c r="F5852" s="7">
        <v>31</v>
      </c>
      <c r="G5852" s="4">
        <v>2013</v>
      </c>
      <c r="H5852" s="18">
        <f t="shared" si="182"/>
        <v>2014</v>
      </c>
      <c r="I5852" s="5" t="s">
        <v>2580</v>
      </c>
      <c r="J5852" t="str">
        <f t="shared" si="183"/>
        <v>Cravath Swaine</v>
      </c>
    </row>
    <row r="5853" spans="1:10" ht="15" x14ac:dyDescent="0.25">
      <c r="A5853" s="5" t="s">
        <v>16</v>
      </c>
      <c r="B5853" s="8">
        <v>139764.4</v>
      </c>
      <c r="C5853" s="7">
        <v>5</v>
      </c>
      <c r="D5853" s="7" t="s">
        <v>5</v>
      </c>
      <c r="E5853" s="6">
        <v>2.8</v>
      </c>
      <c r="F5853" s="7">
        <v>62</v>
      </c>
      <c r="G5853" s="4">
        <v>2013</v>
      </c>
      <c r="H5853" s="18">
        <f t="shared" si="182"/>
        <v>2014</v>
      </c>
      <c r="I5853" s="5" t="s">
        <v>2581</v>
      </c>
      <c r="J5853" t="str">
        <f t="shared" si="183"/>
        <v>Davis Polk</v>
      </c>
    </row>
    <row r="5854" spans="1:10" ht="15" x14ac:dyDescent="0.25">
      <c r="A5854" s="5" t="s">
        <v>1102</v>
      </c>
      <c r="B5854" s="6">
        <v>527</v>
      </c>
      <c r="C5854" s="7">
        <v>176</v>
      </c>
      <c r="D5854" s="7" t="s">
        <v>5</v>
      </c>
      <c r="E5854" s="6">
        <v>0</v>
      </c>
      <c r="F5854" s="7">
        <v>7</v>
      </c>
      <c r="G5854" s="4">
        <v>2013</v>
      </c>
      <c r="H5854" s="18">
        <f t="shared" si="182"/>
        <v>2014</v>
      </c>
      <c r="I5854" s="5" t="s">
        <v>3160</v>
      </c>
      <c r="J5854" t="str">
        <f t="shared" si="183"/>
        <v>Davis Graham</v>
      </c>
    </row>
    <row r="5855" spans="1:10" ht="15" x14ac:dyDescent="0.25">
      <c r="A5855" s="5" t="s">
        <v>1521</v>
      </c>
      <c r="B5855" s="6">
        <v>741.4</v>
      </c>
      <c r="C5855" s="20">
        <v>156</v>
      </c>
      <c r="D5855" s="7">
        <v>1</v>
      </c>
      <c r="E5855" s="6">
        <v>0</v>
      </c>
      <c r="F5855" s="7">
        <v>1</v>
      </c>
      <c r="G5855" s="4">
        <v>2013</v>
      </c>
      <c r="H5855" s="18">
        <f t="shared" si="182"/>
        <v>2014</v>
      </c>
      <c r="I5855" s="5" t="s">
        <v>1521</v>
      </c>
      <c r="J5855" t="str">
        <f t="shared" si="183"/>
        <v>De Brauw</v>
      </c>
    </row>
    <row r="5856" spans="1:10" ht="15" x14ac:dyDescent="0.25">
      <c r="A5856" s="5" t="s">
        <v>2065</v>
      </c>
      <c r="B5856" s="8">
        <v>7484</v>
      </c>
      <c r="C5856" s="7">
        <v>69</v>
      </c>
      <c r="D5856" s="7" t="s">
        <v>5</v>
      </c>
      <c r="E5856" s="6">
        <v>0.2</v>
      </c>
      <c r="F5856" s="7">
        <v>8</v>
      </c>
      <c r="G5856" s="4">
        <v>2013</v>
      </c>
      <c r="H5856" s="18">
        <f t="shared" si="182"/>
        <v>2014</v>
      </c>
      <c r="I5856" s="5" t="s">
        <v>2065</v>
      </c>
      <c r="J5856" t="str">
        <f t="shared" si="183"/>
        <v>De Brauw</v>
      </c>
    </row>
    <row r="5857" spans="1:10" ht="15" x14ac:dyDescent="0.25">
      <c r="A5857" s="5" t="s">
        <v>17</v>
      </c>
      <c r="B5857" s="8">
        <v>405155.8</v>
      </c>
      <c r="C5857" s="7">
        <v>1</v>
      </c>
      <c r="D5857" s="7" t="s">
        <v>5</v>
      </c>
      <c r="E5857" s="6">
        <v>8.1999999999999993</v>
      </c>
      <c r="F5857" s="7">
        <v>22</v>
      </c>
      <c r="G5857" s="4">
        <v>2013</v>
      </c>
      <c r="H5857" s="18">
        <f t="shared" si="182"/>
        <v>2014</v>
      </c>
      <c r="I5857" s="5" t="s">
        <v>2582</v>
      </c>
      <c r="J5857" t="str">
        <f t="shared" si="183"/>
        <v>Debevoise Plimpton</v>
      </c>
    </row>
    <row r="5858" spans="1:10" ht="15" x14ac:dyDescent="0.25">
      <c r="A5858" s="5" t="s">
        <v>72</v>
      </c>
      <c r="B5858" s="8">
        <v>10328.9</v>
      </c>
      <c r="C5858" s="7">
        <v>58</v>
      </c>
      <c r="D5858" s="7" t="s">
        <v>5</v>
      </c>
      <c r="E5858" s="6">
        <v>0.2</v>
      </c>
      <c r="F5858" s="7">
        <v>42</v>
      </c>
      <c r="G5858" s="4">
        <v>2013</v>
      </c>
      <c r="H5858" s="18">
        <f t="shared" si="182"/>
        <v>2014</v>
      </c>
      <c r="I5858" s="5" t="s">
        <v>72</v>
      </c>
      <c r="J5858" t="str">
        <f t="shared" si="183"/>
        <v>Dechert</v>
      </c>
    </row>
    <row r="5859" spans="1:10" ht="15" x14ac:dyDescent="0.25">
      <c r="A5859" s="5" t="s">
        <v>662</v>
      </c>
      <c r="B5859" s="8">
        <v>2600.5</v>
      </c>
      <c r="C5859" s="7">
        <v>105</v>
      </c>
      <c r="D5859" s="7" t="s">
        <v>5</v>
      </c>
      <c r="E5859" s="6">
        <v>0.1</v>
      </c>
      <c r="F5859" s="7">
        <v>7</v>
      </c>
      <c r="G5859" s="4">
        <v>2013</v>
      </c>
      <c r="H5859" s="18">
        <f t="shared" si="182"/>
        <v>2014</v>
      </c>
      <c r="I5859" s="5" t="s">
        <v>662</v>
      </c>
      <c r="J5859" t="str">
        <f t="shared" si="183"/>
        <v>Dentons</v>
      </c>
    </row>
    <row r="5860" spans="1:10" ht="15" x14ac:dyDescent="0.25">
      <c r="A5860" s="5" t="s">
        <v>1995</v>
      </c>
      <c r="B5860" s="8">
        <v>13081.9</v>
      </c>
      <c r="C5860" s="7">
        <v>49</v>
      </c>
      <c r="D5860" s="7" t="s">
        <v>5</v>
      </c>
      <c r="E5860" s="6">
        <v>0.3</v>
      </c>
      <c r="F5860" s="7">
        <v>38</v>
      </c>
      <c r="G5860" s="4">
        <v>2013</v>
      </c>
      <c r="H5860" s="18">
        <f t="shared" si="182"/>
        <v>2014</v>
      </c>
      <c r="I5860" s="5" t="s">
        <v>1995</v>
      </c>
      <c r="J5860" t="str">
        <f t="shared" si="183"/>
        <v>DLA Piper</v>
      </c>
    </row>
    <row r="5861" spans="1:10" ht="15" x14ac:dyDescent="0.25">
      <c r="A5861" s="5" t="s">
        <v>712</v>
      </c>
      <c r="B5861" s="8">
        <v>11760.6</v>
      </c>
      <c r="C5861" s="7">
        <v>51</v>
      </c>
      <c r="D5861" s="7" t="s">
        <v>5</v>
      </c>
      <c r="E5861" s="6">
        <v>0.2</v>
      </c>
      <c r="F5861" s="7">
        <v>23</v>
      </c>
      <c r="G5861" s="4">
        <v>2013</v>
      </c>
      <c r="H5861" s="18">
        <f t="shared" si="182"/>
        <v>2014</v>
      </c>
      <c r="I5861" s="5" t="s">
        <v>2825</v>
      </c>
      <c r="J5861" t="str">
        <f t="shared" si="183"/>
        <v>Dorsey Whitney</v>
      </c>
    </row>
    <row r="5862" spans="1:10" ht="15" x14ac:dyDescent="0.25">
      <c r="A5862" s="5" t="s">
        <v>713</v>
      </c>
      <c r="B5862" s="8">
        <v>2252.8000000000002</v>
      </c>
      <c r="C5862" s="7">
        <v>109</v>
      </c>
      <c r="D5862" s="7" t="s">
        <v>5</v>
      </c>
      <c r="E5862" s="6">
        <v>0.1</v>
      </c>
      <c r="F5862" s="7">
        <v>5</v>
      </c>
      <c r="G5862" s="4">
        <v>2013</v>
      </c>
      <c r="H5862" s="18">
        <f t="shared" si="182"/>
        <v>2014</v>
      </c>
      <c r="I5862" s="5" t="s">
        <v>2826</v>
      </c>
      <c r="J5862" t="str">
        <f t="shared" si="183"/>
        <v>Drinker Biddle</v>
      </c>
    </row>
    <row r="5863" spans="1:10" ht="15" x14ac:dyDescent="0.25">
      <c r="A5863" s="5" t="s">
        <v>714</v>
      </c>
      <c r="B5863" s="8">
        <v>2452.1999999999998</v>
      </c>
      <c r="C5863" s="7">
        <v>107</v>
      </c>
      <c r="D5863" s="7" t="s">
        <v>5</v>
      </c>
      <c r="E5863" s="6">
        <v>0.1</v>
      </c>
      <c r="F5863" s="7">
        <v>8</v>
      </c>
      <c r="G5863" s="4">
        <v>2013</v>
      </c>
      <c r="H5863" s="18">
        <f t="shared" si="182"/>
        <v>2014</v>
      </c>
      <c r="I5863" s="5" t="s">
        <v>714</v>
      </c>
      <c r="J5863" t="str">
        <f t="shared" si="183"/>
        <v>Duane Morris</v>
      </c>
    </row>
    <row r="5864" spans="1:10" ht="15" x14ac:dyDescent="0.25">
      <c r="A5864" s="5" t="s">
        <v>75</v>
      </c>
      <c r="B5864" s="6">
        <v>476.8</v>
      </c>
      <c r="C5864" s="7">
        <v>197</v>
      </c>
      <c r="D5864" s="7" t="s">
        <v>5</v>
      </c>
      <c r="E5864" s="6">
        <v>0</v>
      </c>
      <c r="F5864" s="7">
        <v>6</v>
      </c>
      <c r="G5864" s="4">
        <v>2013</v>
      </c>
      <c r="H5864" s="18">
        <f t="shared" si="182"/>
        <v>2014</v>
      </c>
      <c r="I5864" s="5" t="s">
        <v>75</v>
      </c>
      <c r="J5864" t="str">
        <f t="shared" si="183"/>
        <v>Dykema Gossett</v>
      </c>
    </row>
    <row r="5865" spans="1:10" ht="15" x14ac:dyDescent="0.25">
      <c r="A5865" s="5" t="s">
        <v>2122</v>
      </c>
      <c r="B5865" s="8">
        <v>1046.5999999999999</v>
      </c>
      <c r="C5865" s="7">
        <v>133</v>
      </c>
      <c r="D5865" s="7" t="s">
        <v>5</v>
      </c>
      <c r="E5865" s="6">
        <v>0</v>
      </c>
      <c r="F5865" s="7">
        <v>7</v>
      </c>
      <c r="G5865" s="4">
        <v>2013</v>
      </c>
      <c r="H5865" s="18">
        <f t="shared" si="182"/>
        <v>2014</v>
      </c>
      <c r="I5865" s="5" t="s">
        <v>2122</v>
      </c>
      <c r="J5865" t="str">
        <f t="shared" si="183"/>
        <v>Edwards Wildman</v>
      </c>
    </row>
    <row r="5866" spans="1:10" ht="15" x14ac:dyDescent="0.25">
      <c r="A5866" s="5" t="s">
        <v>2167</v>
      </c>
      <c r="B5866" s="8">
        <v>13445.8</v>
      </c>
      <c r="C5866" s="7">
        <v>48</v>
      </c>
      <c r="D5866" s="7" t="s">
        <v>5</v>
      </c>
      <c r="E5866" s="6">
        <v>0.3</v>
      </c>
      <c r="F5866" s="7">
        <v>23</v>
      </c>
      <c r="G5866" s="4">
        <v>2013</v>
      </c>
      <c r="H5866" s="18">
        <f t="shared" si="182"/>
        <v>2014</v>
      </c>
      <c r="I5866" s="5" t="s">
        <v>2167</v>
      </c>
      <c r="J5866" t="str">
        <f t="shared" si="183"/>
        <v>Faegre Baker</v>
      </c>
    </row>
    <row r="5867" spans="1:10" ht="15" x14ac:dyDescent="0.25">
      <c r="A5867" s="5" t="s">
        <v>1833</v>
      </c>
      <c r="B5867" s="8">
        <v>1465</v>
      </c>
      <c r="C5867" s="7">
        <v>124</v>
      </c>
      <c r="D5867" s="7" t="s">
        <v>5</v>
      </c>
      <c r="E5867" s="6">
        <v>0</v>
      </c>
      <c r="F5867" s="7">
        <v>3</v>
      </c>
      <c r="G5867" s="4">
        <v>2013</v>
      </c>
      <c r="H5867" s="18">
        <f t="shared" si="182"/>
        <v>2014</v>
      </c>
      <c r="I5867" s="5" t="s">
        <v>1833</v>
      </c>
      <c r="J5867" t="str">
        <f t="shared" si="183"/>
        <v>Fasken Martineau</v>
      </c>
    </row>
    <row r="5868" spans="1:10" ht="15" x14ac:dyDescent="0.25">
      <c r="A5868" s="5" t="s">
        <v>716</v>
      </c>
      <c r="B5868" s="8">
        <v>8029.6</v>
      </c>
      <c r="C5868" s="7">
        <v>65</v>
      </c>
      <c r="D5868" s="7" t="s">
        <v>5</v>
      </c>
      <c r="E5868" s="6">
        <v>0.2</v>
      </c>
      <c r="F5868" s="7">
        <v>16</v>
      </c>
      <c r="G5868" s="4">
        <v>2013</v>
      </c>
      <c r="H5868" s="18">
        <f t="shared" si="182"/>
        <v>2014</v>
      </c>
      <c r="I5868" s="5" t="s">
        <v>2827</v>
      </c>
      <c r="J5868" t="str">
        <f t="shared" si="183"/>
        <v>Fenwick West</v>
      </c>
    </row>
    <row r="5869" spans="1:10" ht="15" x14ac:dyDescent="0.25">
      <c r="A5869" s="5" t="s">
        <v>76</v>
      </c>
      <c r="B5869" s="8">
        <v>15386.9</v>
      </c>
      <c r="C5869" s="7">
        <v>44</v>
      </c>
      <c r="D5869" s="7" t="s">
        <v>5</v>
      </c>
      <c r="E5869" s="6">
        <v>0.3</v>
      </c>
      <c r="F5869" s="7">
        <v>30</v>
      </c>
      <c r="G5869" s="4">
        <v>2013</v>
      </c>
      <c r="H5869" s="18">
        <f t="shared" si="182"/>
        <v>2014</v>
      </c>
      <c r="I5869" s="5" t="s">
        <v>2617</v>
      </c>
      <c r="J5869" t="str">
        <f t="shared" si="183"/>
        <v>Foley Lardner</v>
      </c>
    </row>
    <row r="5870" spans="1:10" ht="15" x14ac:dyDescent="0.25">
      <c r="A5870" s="5" t="s">
        <v>1230</v>
      </c>
      <c r="B5870" s="8">
        <v>9622</v>
      </c>
      <c r="C5870" s="7">
        <v>59</v>
      </c>
      <c r="D5870" s="7" t="s">
        <v>5</v>
      </c>
      <c r="E5870" s="6">
        <v>0.2</v>
      </c>
      <c r="F5870" s="7">
        <v>8</v>
      </c>
      <c r="G5870" s="4">
        <v>2013</v>
      </c>
      <c r="H5870" s="18">
        <f t="shared" si="182"/>
        <v>2014</v>
      </c>
      <c r="I5870" s="5" t="s">
        <v>3260</v>
      </c>
      <c r="J5870" t="str">
        <f t="shared" si="183"/>
        <v>Fredrikson Byron</v>
      </c>
    </row>
    <row r="5871" spans="1:10" ht="15" x14ac:dyDescent="0.25">
      <c r="A5871" s="5" t="s">
        <v>1920</v>
      </c>
      <c r="B5871" s="8">
        <v>8722</v>
      </c>
      <c r="C5871" s="7">
        <v>60</v>
      </c>
      <c r="D5871" s="7" t="s">
        <v>5</v>
      </c>
      <c r="E5871" s="6">
        <v>0.2</v>
      </c>
      <c r="F5871" s="7">
        <v>9</v>
      </c>
      <c r="G5871" s="4">
        <v>2013</v>
      </c>
      <c r="H5871" s="18">
        <f t="shared" si="182"/>
        <v>2014</v>
      </c>
      <c r="I5871" s="5" t="s">
        <v>1920</v>
      </c>
      <c r="J5871" t="str">
        <f t="shared" si="183"/>
        <v>Freshfields Bruckhaus</v>
      </c>
    </row>
    <row r="5872" spans="1:10" ht="15" x14ac:dyDescent="0.25">
      <c r="A5872" s="5" t="s">
        <v>997</v>
      </c>
      <c r="B5872" s="8">
        <v>57533.599999999999</v>
      </c>
      <c r="C5872" s="7">
        <v>20</v>
      </c>
      <c r="D5872" s="7" t="s">
        <v>5</v>
      </c>
      <c r="E5872" s="6">
        <v>1.2</v>
      </c>
      <c r="F5872" s="7">
        <v>20</v>
      </c>
      <c r="G5872" s="4">
        <v>2013</v>
      </c>
      <c r="H5872" s="18">
        <f t="shared" si="182"/>
        <v>2014</v>
      </c>
      <c r="I5872" s="5" t="s">
        <v>2585</v>
      </c>
      <c r="J5872" t="str">
        <f t="shared" si="183"/>
        <v>Fried Frank</v>
      </c>
    </row>
    <row r="5873" spans="1:10" ht="15" x14ac:dyDescent="0.25">
      <c r="A5873" s="5" t="s">
        <v>22</v>
      </c>
      <c r="B5873" s="8">
        <v>3076</v>
      </c>
      <c r="C5873" s="7">
        <v>97</v>
      </c>
      <c r="D5873" s="7" t="s">
        <v>5</v>
      </c>
      <c r="E5873" s="6">
        <v>0.1</v>
      </c>
      <c r="F5873" s="7">
        <v>13</v>
      </c>
      <c r="G5873" s="4">
        <v>2013</v>
      </c>
      <c r="H5873" s="18">
        <f t="shared" si="182"/>
        <v>2014</v>
      </c>
      <c r="I5873" s="5" t="s">
        <v>2586</v>
      </c>
      <c r="J5873" t="str">
        <f t="shared" si="183"/>
        <v>Fulbright Jaworski</v>
      </c>
    </row>
    <row r="5874" spans="1:10" ht="15" x14ac:dyDescent="0.25">
      <c r="A5874" s="5" t="s">
        <v>1305</v>
      </c>
      <c r="B5874" s="6">
        <v>570.5</v>
      </c>
      <c r="C5874" s="7">
        <v>171</v>
      </c>
      <c r="D5874" s="7" t="s">
        <v>5</v>
      </c>
      <c r="E5874" s="6">
        <v>0</v>
      </c>
      <c r="F5874" s="7">
        <v>1</v>
      </c>
      <c r="G5874" s="4">
        <v>2013</v>
      </c>
      <c r="H5874" s="18">
        <f t="shared" si="182"/>
        <v>2014</v>
      </c>
      <c r="I5874" s="5" t="s">
        <v>3316</v>
      </c>
      <c r="J5874" t="str">
        <f t="shared" si="183"/>
        <v>Gable Gotwals</v>
      </c>
    </row>
    <row r="5875" spans="1:10" ht="15" x14ac:dyDescent="0.25">
      <c r="A5875" s="5" t="s">
        <v>858</v>
      </c>
      <c r="B5875" s="8">
        <v>104412.9</v>
      </c>
      <c r="C5875" s="7">
        <v>10</v>
      </c>
      <c r="D5875" s="7" t="s">
        <v>5</v>
      </c>
      <c r="E5875" s="6">
        <v>2.1</v>
      </c>
      <c r="F5875" s="7">
        <v>843</v>
      </c>
      <c r="G5875" s="4">
        <v>2013</v>
      </c>
      <c r="H5875" s="18">
        <f t="shared" si="182"/>
        <v>2014</v>
      </c>
      <c r="I5875" s="5" t="s">
        <v>858</v>
      </c>
      <c r="J5875" t="str">
        <f t="shared" si="183"/>
        <v>General Counsel</v>
      </c>
    </row>
    <row r="5876" spans="1:10" ht="15" x14ac:dyDescent="0.25">
      <c r="A5876" s="5" t="s">
        <v>921</v>
      </c>
      <c r="B5876" s="8">
        <v>68630.3</v>
      </c>
      <c r="C5876" s="7">
        <v>12</v>
      </c>
      <c r="D5876" s="7" t="s">
        <v>5</v>
      </c>
      <c r="E5876" s="6">
        <v>1.4</v>
      </c>
      <c r="F5876" s="7">
        <v>65</v>
      </c>
      <c r="G5876" s="4">
        <v>2013</v>
      </c>
      <c r="H5876" s="18">
        <f t="shared" si="182"/>
        <v>2014</v>
      </c>
      <c r="I5876" s="5" t="s">
        <v>2587</v>
      </c>
      <c r="J5876" t="str">
        <f t="shared" si="183"/>
        <v>Gibson Dunn</v>
      </c>
    </row>
    <row r="5877" spans="1:10" ht="15" x14ac:dyDescent="0.25">
      <c r="A5877" s="5" t="s">
        <v>1427</v>
      </c>
      <c r="B5877" s="6">
        <v>588.4</v>
      </c>
      <c r="C5877" s="7">
        <v>170</v>
      </c>
      <c r="D5877" s="7" t="s">
        <v>5</v>
      </c>
      <c r="E5877" s="6">
        <v>0</v>
      </c>
      <c r="F5877" s="7">
        <v>5</v>
      </c>
      <c r="G5877" s="4">
        <v>2013</v>
      </c>
      <c r="H5877" s="18">
        <f t="shared" si="182"/>
        <v>2014</v>
      </c>
      <c r="I5877" s="5" t="s">
        <v>3411</v>
      </c>
      <c r="J5877" t="str">
        <f t="shared" si="183"/>
        <v>Godfrey Kahn</v>
      </c>
    </row>
    <row r="5878" spans="1:10" ht="15" x14ac:dyDescent="0.25">
      <c r="A5878" s="5" t="s">
        <v>1928</v>
      </c>
      <c r="B5878" s="6">
        <v>650</v>
      </c>
      <c r="C5878" s="7">
        <v>164</v>
      </c>
      <c r="D5878" s="7" t="s">
        <v>5</v>
      </c>
      <c r="E5878" s="6">
        <v>0</v>
      </c>
      <c r="F5878" s="7">
        <v>2</v>
      </c>
      <c r="G5878" s="4">
        <v>2013</v>
      </c>
      <c r="H5878" s="18">
        <f t="shared" si="182"/>
        <v>2014</v>
      </c>
      <c r="I5878" s="5" t="s">
        <v>1928</v>
      </c>
      <c r="J5878" t="str">
        <f t="shared" si="183"/>
        <v>Goodmans</v>
      </c>
    </row>
    <row r="5879" spans="1:10" ht="15" x14ac:dyDescent="0.25">
      <c r="A5879" s="5" t="s">
        <v>728</v>
      </c>
      <c r="B5879" s="8">
        <v>10815.5</v>
      </c>
      <c r="C5879" s="7">
        <v>56</v>
      </c>
      <c r="D5879" s="7" t="s">
        <v>5</v>
      </c>
      <c r="E5879" s="6">
        <v>0.2</v>
      </c>
      <c r="F5879" s="7">
        <v>48</v>
      </c>
      <c r="G5879" s="4">
        <v>2013</v>
      </c>
      <c r="H5879" s="18">
        <f t="shared" si="182"/>
        <v>2014</v>
      </c>
      <c r="I5879" s="5" t="s">
        <v>728</v>
      </c>
      <c r="J5879" t="str">
        <f t="shared" si="183"/>
        <v>Goodwin Procter</v>
      </c>
    </row>
    <row r="5880" spans="1:10" ht="15" x14ac:dyDescent="0.25">
      <c r="A5880" s="5" t="s">
        <v>1686</v>
      </c>
      <c r="B5880" s="8">
        <v>8093.2</v>
      </c>
      <c r="C5880" s="7">
        <v>64</v>
      </c>
      <c r="D5880" s="7" t="s">
        <v>5</v>
      </c>
      <c r="E5880" s="6">
        <v>0.2</v>
      </c>
      <c r="F5880" s="7">
        <v>2</v>
      </c>
      <c r="G5880" s="4">
        <v>2013</v>
      </c>
      <c r="H5880" s="18">
        <f t="shared" si="182"/>
        <v>2014</v>
      </c>
      <c r="I5880" s="5" t="s">
        <v>3617</v>
      </c>
      <c r="J5880" t="str">
        <f t="shared" si="183"/>
        <v>Graydon Head</v>
      </c>
    </row>
    <row r="5881" spans="1:10" ht="15" x14ac:dyDescent="0.25">
      <c r="A5881" s="5" t="s">
        <v>236</v>
      </c>
      <c r="B5881" s="8">
        <v>23505.599999999999</v>
      </c>
      <c r="C5881" s="7">
        <v>31</v>
      </c>
      <c r="D5881" s="7" t="s">
        <v>5</v>
      </c>
      <c r="E5881" s="6">
        <v>0.5</v>
      </c>
      <c r="F5881" s="7">
        <v>39</v>
      </c>
      <c r="G5881" s="4">
        <v>2013</v>
      </c>
      <c r="H5881" s="18">
        <f t="shared" si="182"/>
        <v>2014</v>
      </c>
      <c r="I5881" s="5" t="s">
        <v>236</v>
      </c>
      <c r="J5881" t="str">
        <f t="shared" si="183"/>
        <v>Greenberg Traurig</v>
      </c>
    </row>
    <row r="5882" spans="1:10" ht="15" x14ac:dyDescent="0.25">
      <c r="A5882" s="5" t="s">
        <v>1612</v>
      </c>
      <c r="B5882" s="8">
        <v>1056.3</v>
      </c>
      <c r="C5882" s="7">
        <v>132</v>
      </c>
      <c r="D5882" s="7" t="s">
        <v>5</v>
      </c>
      <c r="E5882" s="6">
        <v>0</v>
      </c>
      <c r="F5882" s="7">
        <v>9</v>
      </c>
      <c r="G5882" s="4">
        <v>2013</v>
      </c>
      <c r="H5882" s="18">
        <f t="shared" si="182"/>
        <v>2014</v>
      </c>
      <c r="I5882" s="5" t="s">
        <v>2974</v>
      </c>
      <c r="J5882" t="str">
        <f t="shared" si="183"/>
        <v>Gunderson Dettmer</v>
      </c>
    </row>
    <row r="5883" spans="1:10" ht="15" x14ac:dyDescent="0.25">
      <c r="A5883" s="5" t="s">
        <v>1349</v>
      </c>
      <c r="B5883" s="8">
        <v>1537.5</v>
      </c>
      <c r="C5883" s="7">
        <v>122</v>
      </c>
      <c r="D5883" s="7" t="s">
        <v>5</v>
      </c>
      <c r="E5883" s="6">
        <v>0</v>
      </c>
      <c r="F5883" s="7">
        <v>1</v>
      </c>
      <c r="G5883" s="4">
        <v>2013</v>
      </c>
      <c r="H5883" s="18">
        <f t="shared" si="182"/>
        <v>2014</v>
      </c>
      <c r="I5883" s="5" t="s">
        <v>3354</v>
      </c>
      <c r="J5883" t="str">
        <f t="shared" si="183"/>
        <v>Harney Westwood</v>
      </c>
    </row>
    <row r="5884" spans="1:10" ht="15" x14ac:dyDescent="0.25">
      <c r="A5884" s="5" t="s">
        <v>1140</v>
      </c>
      <c r="B5884" s="6">
        <v>937.9</v>
      </c>
      <c r="C5884" s="7">
        <v>146</v>
      </c>
      <c r="D5884" s="7" t="s">
        <v>5</v>
      </c>
      <c r="E5884" s="6">
        <v>0</v>
      </c>
      <c r="F5884" s="7">
        <v>8</v>
      </c>
      <c r="G5884" s="4">
        <v>2013</v>
      </c>
      <c r="H5884" s="18">
        <f t="shared" si="182"/>
        <v>2014</v>
      </c>
      <c r="I5884" s="5" t="s">
        <v>3189</v>
      </c>
      <c r="J5884" t="str">
        <f t="shared" si="183"/>
        <v>Haynes Boone</v>
      </c>
    </row>
    <row r="5885" spans="1:10" ht="15" x14ac:dyDescent="0.25">
      <c r="A5885" s="5" t="s">
        <v>2107</v>
      </c>
      <c r="B5885" s="8">
        <v>1000</v>
      </c>
      <c r="C5885" s="20">
        <v>139</v>
      </c>
      <c r="D5885" s="7">
        <v>1</v>
      </c>
      <c r="E5885" s="6">
        <v>0</v>
      </c>
      <c r="F5885" s="7">
        <v>1</v>
      </c>
      <c r="G5885" s="4">
        <v>2013</v>
      </c>
      <c r="H5885" s="18">
        <f t="shared" si="182"/>
        <v>2014</v>
      </c>
      <c r="I5885" s="5" t="s">
        <v>2107</v>
      </c>
      <c r="J5885" t="str">
        <f t="shared" si="183"/>
        <v>Heenan Blaikie</v>
      </c>
    </row>
    <row r="5886" spans="1:10" ht="15" x14ac:dyDescent="0.25">
      <c r="A5886" s="5" t="s">
        <v>633</v>
      </c>
      <c r="B5886" s="8">
        <v>118116.1</v>
      </c>
      <c r="C5886" s="7">
        <v>8</v>
      </c>
      <c r="D5886" s="7" t="s">
        <v>5</v>
      </c>
      <c r="E5886" s="6">
        <v>2.4</v>
      </c>
      <c r="F5886" s="7">
        <v>20</v>
      </c>
      <c r="G5886" s="4">
        <v>2013</v>
      </c>
      <c r="H5886" s="18">
        <f t="shared" si="182"/>
        <v>2014</v>
      </c>
      <c r="I5886" s="5" t="s">
        <v>633</v>
      </c>
      <c r="J5886" t="str">
        <f t="shared" si="183"/>
        <v>Hogan Lovells</v>
      </c>
    </row>
    <row r="5887" spans="1:10" ht="15" x14ac:dyDescent="0.25">
      <c r="A5887" s="5" t="s">
        <v>2087</v>
      </c>
      <c r="B5887" s="8">
        <v>6970.6</v>
      </c>
      <c r="C5887" s="7">
        <v>75</v>
      </c>
      <c r="D5887" s="7" t="s">
        <v>5</v>
      </c>
      <c r="E5887" s="6">
        <v>0.1</v>
      </c>
      <c r="F5887" s="7">
        <v>30</v>
      </c>
      <c r="G5887" s="4">
        <v>2013</v>
      </c>
      <c r="H5887" s="18">
        <f t="shared" si="182"/>
        <v>2014</v>
      </c>
      <c r="I5887" s="5" t="s">
        <v>2087</v>
      </c>
      <c r="J5887" t="str">
        <f t="shared" si="183"/>
        <v>Hogan Lovells</v>
      </c>
    </row>
    <row r="5888" spans="1:10" ht="15" x14ac:dyDescent="0.25">
      <c r="A5888" s="5" t="s">
        <v>278</v>
      </c>
      <c r="B5888" s="8">
        <v>1678.3</v>
      </c>
      <c r="C5888" s="7">
        <v>119</v>
      </c>
      <c r="D5888" s="7" t="s">
        <v>5</v>
      </c>
      <c r="E5888" s="6">
        <v>0</v>
      </c>
      <c r="F5888" s="7">
        <v>6</v>
      </c>
      <c r="G5888" s="4">
        <v>2013</v>
      </c>
      <c r="H5888" s="18">
        <f t="shared" si="182"/>
        <v>2014</v>
      </c>
      <c r="I5888" s="5" t="s">
        <v>2702</v>
      </c>
      <c r="J5888" t="str">
        <f t="shared" si="183"/>
        <v>Holland Hart</v>
      </c>
    </row>
    <row r="5889" spans="1:10" ht="15" x14ac:dyDescent="0.25">
      <c r="A5889" s="5" t="s">
        <v>140</v>
      </c>
      <c r="B5889" s="8">
        <v>3347.8</v>
      </c>
      <c r="C5889" s="7">
        <v>94</v>
      </c>
      <c r="D5889" s="7" t="s">
        <v>5</v>
      </c>
      <c r="E5889" s="6">
        <v>0.1</v>
      </c>
      <c r="F5889" s="7">
        <v>4</v>
      </c>
      <c r="G5889" s="4">
        <v>2013</v>
      </c>
      <c r="H5889" s="18">
        <f t="shared" si="182"/>
        <v>2014</v>
      </c>
      <c r="I5889" s="5" t="s">
        <v>2639</v>
      </c>
      <c r="J5889" t="str">
        <f t="shared" si="183"/>
        <v>Hughes Hubbard</v>
      </c>
    </row>
    <row r="5890" spans="1:10" ht="15" x14ac:dyDescent="0.25">
      <c r="A5890" s="5" t="s">
        <v>24</v>
      </c>
      <c r="B5890" s="8">
        <v>62122</v>
      </c>
      <c r="C5890" s="7">
        <v>16</v>
      </c>
      <c r="D5890" s="7" t="s">
        <v>5</v>
      </c>
      <c r="E5890" s="6">
        <v>1.3</v>
      </c>
      <c r="F5890" s="7">
        <v>98</v>
      </c>
      <c r="G5890" s="4">
        <v>2013</v>
      </c>
      <c r="H5890" s="18">
        <f t="shared" ref="H5890:H5953" si="184">G5890+1</f>
        <v>2014</v>
      </c>
      <c r="I5890" s="5" t="s">
        <v>2588</v>
      </c>
      <c r="J5890" t="str">
        <f t="shared" ref="J5890:J5953" si="185">TRIM(LEFT(SUBSTITUTE(I5890," ",REPT(" ",100)),200))</f>
        <v>Hunton Williams</v>
      </c>
    </row>
    <row r="5891" spans="1:10" ht="15" x14ac:dyDescent="0.25">
      <c r="A5891" s="5" t="s">
        <v>2051</v>
      </c>
      <c r="B5891" s="6">
        <v>800</v>
      </c>
      <c r="C5891" s="7">
        <v>151</v>
      </c>
      <c r="D5891" s="7" t="s">
        <v>5</v>
      </c>
      <c r="E5891" s="6">
        <v>0</v>
      </c>
      <c r="F5891" s="7">
        <v>3</v>
      </c>
      <c r="G5891" s="4">
        <v>2013</v>
      </c>
      <c r="H5891" s="18">
        <f t="shared" si="184"/>
        <v>2014</v>
      </c>
      <c r="I5891" s="5" t="s">
        <v>2051</v>
      </c>
      <c r="J5891" t="str">
        <f t="shared" si="185"/>
        <v>Husch Blackwell</v>
      </c>
    </row>
    <row r="5892" spans="1:10" ht="15" x14ac:dyDescent="0.25">
      <c r="A5892" s="5" t="s">
        <v>1629</v>
      </c>
      <c r="B5892" s="6">
        <v>999.4</v>
      </c>
      <c r="C5892" s="7">
        <v>141</v>
      </c>
      <c r="D5892" s="7" t="s">
        <v>5</v>
      </c>
      <c r="E5892" s="6">
        <v>0</v>
      </c>
      <c r="F5892" s="7">
        <v>4</v>
      </c>
      <c r="G5892" s="4">
        <v>2013</v>
      </c>
      <c r="H5892" s="18">
        <f t="shared" si="184"/>
        <v>2014</v>
      </c>
      <c r="I5892" s="5" t="s">
        <v>1629</v>
      </c>
      <c r="J5892" t="str">
        <f t="shared" si="185"/>
        <v>Jackson Walker</v>
      </c>
    </row>
    <row r="5893" spans="1:10" ht="15" x14ac:dyDescent="0.25">
      <c r="A5893" s="5" t="s">
        <v>85</v>
      </c>
      <c r="B5893" s="8">
        <v>17993.8</v>
      </c>
      <c r="C5893" s="7">
        <v>40</v>
      </c>
      <c r="D5893" s="7" t="s">
        <v>5</v>
      </c>
      <c r="E5893" s="6">
        <v>0.4</v>
      </c>
      <c r="F5893" s="7">
        <v>7</v>
      </c>
      <c r="G5893" s="4">
        <v>2013</v>
      </c>
      <c r="H5893" s="18">
        <f t="shared" si="184"/>
        <v>2014</v>
      </c>
      <c r="I5893" s="5" t="s">
        <v>2621</v>
      </c>
      <c r="J5893" t="str">
        <f t="shared" si="185"/>
        <v>Jenner Block</v>
      </c>
    </row>
    <row r="5894" spans="1:10" ht="15" x14ac:dyDescent="0.25">
      <c r="A5894" s="5" t="s">
        <v>2503</v>
      </c>
      <c r="B5894" s="6">
        <v>885.8</v>
      </c>
      <c r="C5894" s="7">
        <v>149</v>
      </c>
      <c r="D5894" s="7" t="s">
        <v>5</v>
      </c>
      <c r="E5894" s="6">
        <v>0</v>
      </c>
      <c r="F5894" s="7">
        <v>1</v>
      </c>
      <c r="G5894" s="4">
        <v>2013</v>
      </c>
      <c r="H5894" s="18">
        <f t="shared" si="184"/>
        <v>2014</v>
      </c>
      <c r="I5894" s="5" t="s">
        <v>2503</v>
      </c>
      <c r="J5894" t="str">
        <f t="shared" si="185"/>
        <v>Jia Yuan</v>
      </c>
    </row>
    <row r="5895" spans="1:10" ht="15" x14ac:dyDescent="0.25">
      <c r="A5895" s="5" t="s">
        <v>470</v>
      </c>
      <c r="B5895" s="8">
        <v>42221.5</v>
      </c>
      <c r="C5895" s="7">
        <v>24</v>
      </c>
      <c r="D5895" s="7" t="s">
        <v>5</v>
      </c>
      <c r="E5895" s="6">
        <v>0.9</v>
      </c>
      <c r="F5895" s="7">
        <v>45</v>
      </c>
      <c r="G5895" s="4">
        <v>2013</v>
      </c>
      <c r="H5895" s="18">
        <f t="shared" si="184"/>
        <v>2014</v>
      </c>
      <c r="I5895" s="5" t="s">
        <v>470</v>
      </c>
      <c r="J5895" t="str">
        <f t="shared" si="185"/>
        <v>Jones Day</v>
      </c>
    </row>
    <row r="5896" spans="1:10" ht="15" x14ac:dyDescent="0.25">
      <c r="A5896" s="5" t="s">
        <v>988</v>
      </c>
      <c r="B5896" s="8">
        <v>6889</v>
      </c>
      <c r="C5896" s="7">
        <v>76</v>
      </c>
      <c r="D5896" s="7" t="s">
        <v>5</v>
      </c>
      <c r="E5896" s="6">
        <v>0.1</v>
      </c>
      <c r="F5896" s="7">
        <v>8</v>
      </c>
      <c r="G5896" s="4">
        <v>2013</v>
      </c>
      <c r="H5896" s="18">
        <f t="shared" si="184"/>
        <v>2014</v>
      </c>
      <c r="I5896" s="5" t="s">
        <v>2589</v>
      </c>
      <c r="J5896" t="str">
        <f t="shared" si="185"/>
        <v>Jones Day</v>
      </c>
    </row>
    <row r="5897" spans="1:10" ht="15" x14ac:dyDescent="0.25">
      <c r="A5897" s="5" t="s">
        <v>577</v>
      </c>
      <c r="B5897" s="8">
        <v>11239.5</v>
      </c>
      <c r="C5897" s="7">
        <v>54</v>
      </c>
      <c r="D5897" s="7" t="s">
        <v>5</v>
      </c>
      <c r="E5897" s="6">
        <v>0.2</v>
      </c>
      <c r="F5897" s="7">
        <v>39</v>
      </c>
      <c r="G5897" s="4">
        <v>2013</v>
      </c>
      <c r="H5897" s="18">
        <f t="shared" si="184"/>
        <v>2014</v>
      </c>
      <c r="I5897" s="5" t="s">
        <v>2570</v>
      </c>
      <c r="J5897" t="str">
        <f t="shared" si="185"/>
        <v>KL Gates</v>
      </c>
    </row>
    <row r="5898" spans="1:10" ht="15" x14ac:dyDescent="0.25">
      <c r="A5898" s="5" t="s">
        <v>2024</v>
      </c>
      <c r="B5898" s="6">
        <v>991.1</v>
      </c>
      <c r="C5898" s="7">
        <v>142</v>
      </c>
      <c r="D5898" s="7" t="s">
        <v>5</v>
      </c>
      <c r="E5898" s="6">
        <v>0</v>
      </c>
      <c r="F5898" s="7">
        <v>5</v>
      </c>
      <c r="G5898" s="4">
        <v>2013</v>
      </c>
      <c r="H5898" s="18">
        <f t="shared" si="184"/>
        <v>2014</v>
      </c>
      <c r="I5898" s="5" t="s">
        <v>2024</v>
      </c>
      <c r="J5898" t="str">
        <f t="shared" si="185"/>
        <v>Kane Kessler</v>
      </c>
    </row>
    <row r="5899" spans="1:10" ht="15" x14ac:dyDescent="0.25">
      <c r="A5899" s="5" t="s">
        <v>752</v>
      </c>
      <c r="B5899" s="8">
        <v>58028.1</v>
      </c>
      <c r="C5899" s="7">
        <v>19</v>
      </c>
      <c r="D5899" s="7" t="s">
        <v>5</v>
      </c>
      <c r="E5899" s="6">
        <v>1.2</v>
      </c>
      <c r="F5899" s="7">
        <v>23</v>
      </c>
      <c r="G5899" s="4">
        <v>2013</v>
      </c>
      <c r="H5899" s="18">
        <f t="shared" si="184"/>
        <v>2014</v>
      </c>
      <c r="I5899" s="5" t="s">
        <v>752</v>
      </c>
      <c r="J5899" t="str">
        <f t="shared" si="185"/>
        <v>Katten Muchin</v>
      </c>
    </row>
    <row r="5900" spans="1:10" ht="15" x14ac:dyDescent="0.25">
      <c r="A5900" s="5" t="s">
        <v>1889</v>
      </c>
      <c r="B5900" s="8">
        <v>20392.599999999999</v>
      </c>
      <c r="C5900" s="7">
        <v>35</v>
      </c>
      <c r="D5900" s="7" t="s">
        <v>5</v>
      </c>
      <c r="E5900" s="6">
        <v>0.4</v>
      </c>
      <c r="F5900" s="7">
        <v>7</v>
      </c>
      <c r="G5900" s="4">
        <v>2013</v>
      </c>
      <c r="H5900" s="18">
        <f t="shared" si="184"/>
        <v>2014</v>
      </c>
      <c r="I5900" s="5" t="s">
        <v>753</v>
      </c>
      <c r="J5900" t="str">
        <f t="shared" si="185"/>
        <v>Kaye Scholer</v>
      </c>
    </row>
    <row r="5901" spans="1:10" ht="15" x14ac:dyDescent="0.25">
      <c r="A5901" s="5" t="s">
        <v>88</v>
      </c>
      <c r="B5901" s="8">
        <v>4795</v>
      </c>
      <c r="C5901" s="7">
        <v>81</v>
      </c>
      <c r="D5901" s="7" t="s">
        <v>5</v>
      </c>
      <c r="E5901" s="6">
        <v>0.1</v>
      </c>
      <c r="F5901" s="7">
        <v>14</v>
      </c>
      <c r="G5901" s="4">
        <v>2013</v>
      </c>
      <c r="H5901" s="18">
        <f t="shared" si="184"/>
        <v>2014</v>
      </c>
      <c r="I5901" s="5" t="s">
        <v>2623</v>
      </c>
      <c r="J5901" t="str">
        <f t="shared" si="185"/>
        <v>King Spalding</v>
      </c>
    </row>
    <row r="5902" spans="1:10" ht="15" x14ac:dyDescent="0.25">
      <c r="A5902" s="5" t="s">
        <v>2137</v>
      </c>
      <c r="B5902" s="8">
        <v>7430.5</v>
      </c>
      <c r="C5902" s="7">
        <v>70</v>
      </c>
      <c r="D5902" s="7" t="s">
        <v>5</v>
      </c>
      <c r="E5902" s="6">
        <v>0.2</v>
      </c>
      <c r="F5902" s="7">
        <v>6</v>
      </c>
      <c r="G5902" s="4">
        <v>2013</v>
      </c>
      <c r="H5902" s="18">
        <f t="shared" si="184"/>
        <v>2014</v>
      </c>
      <c r="I5902" s="5" t="s">
        <v>3877</v>
      </c>
      <c r="J5902" t="str">
        <f t="shared" si="185"/>
        <v>King Wood</v>
      </c>
    </row>
    <row r="5903" spans="1:10" ht="15" x14ac:dyDescent="0.25">
      <c r="A5903" s="5" t="s">
        <v>28</v>
      </c>
      <c r="B5903" s="8">
        <v>115427.1</v>
      </c>
      <c r="C5903" s="7">
        <v>9</v>
      </c>
      <c r="D5903" s="7" t="s">
        <v>5</v>
      </c>
      <c r="E5903" s="6">
        <v>2.4</v>
      </c>
      <c r="F5903" s="7">
        <v>91</v>
      </c>
      <c r="G5903" s="4">
        <v>2013</v>
      </c>
      <c r="H5903" s="18">
        <f t="shared" si="184"/>
        <v>2014</v>
      </c>
      <c r="I5903" s="5" t="s">
        <v>2591</v>
      </c>
      <c r="J5903" t="str">
        <f t="shared" si="185"/>
        <v>Kirkland Ellis</v>
      </c>
    </row>
    <row r="5904" spans="1:10" ht="15" x14ac:dyDescent="0.25">
      <c r="A5904" s="5" t="s">
        <v>283</v>
      </c>
      <c r="B5904" s="6">
        <v>480.5</v>
      </c>
      <c r="C5904" s="7">
        <v>196</v>
      </c>
      <c r="D5904" s="7" t="s">
        <v>5</v>
      </c>
      <c r="E5904" s="6">
        <v>0</v>
      </c>
      <c r="F5904" s="7">
        <v>5</v>
      </c>
      <c r="G5904" s="4">
        <v>2013</v>
      </c>
      <c r="H5904" s="18">
        <f t="shared" si="184"/>
        <v>2014</v>
      </c>
      <c r="I5904" s="5" t="s">
        <v>2706</v>
      </c>
      <c r="J5904" t="str">
        <f t="shared" si="185"/>
        <v>Kramer Levin</v>
      </c>
    </row>
    <row r="5905" spans="1:10" ht="15" x14ac:dyDescent="0.25">
      <c r="A5905" s="5" t="s">
        <v>90</v>
      </c>
      <c r="B5905" s="6">
        <v>511.3</v>
      </c>
      <c r="C5905" s="7">
        <v>180</v>
      </c>
      <c r="D5905" s="7" t="s">
        <v>5</v>
      </c>
      <c r="E5905" s="6">
        <v>0</v>
      </c>
      <c r="F5905" s="7">
        <v>2</v>
      </c>
      <c r="G5905" s="4">
        <v>2013</v>
      </c>
      <c r="H5905" s="18">
        <f t="shared" si="184"/>
        <v>2014</v>
      </c>
      <c r="I5905" s="5" t="s">
        <v>90</v>
      </c>
      <c r="J5905" t="str">
        <f t="shared" si="185"/>
        <v>Kutak Rock</v>
      </c>
    </row>
    <row r="5906" spans="1:10" ht="15" x14ac:dyDescent="0.25">
      <c r="A5906" s="5" t="s">
        <v>2485</v>
      </c>
      <c r="B5906" s="8">
        <v>1000</v>
      </c>
      <c r="C5906" s="20">
        <v>139</v>
      </c>
      <c r="D5906" s="7">
        <v>1</v>
      </c>
      <c r="E5906" s="6">
        <v>0</v>
      </c>
      <c r="F5906" s="7">
        <v>1</v>
      </c>
      <c r="G5906" s="4">
        <v>2013</v>
      </c>
      <c r="H5906" s="18">
        <f t="shared" si="184"/>
        <v>2014</v>
      </c>
      <c r="I5906" s="5" t="s">
        <v>4133</v>
      </c>
      <c r="J5906" t="str">
        <f t="shared" si="185"/>
        <v>Lackowicz Shier</v>
      </c>
    </row>
    <row r="5907" spans="1:10" ht="15" x14ac:dyDescent="0.25">
      <c r="A5907" s="5" t="s">
        <v>2443</v>
      </c>
      <c r="B5907" s="6">
        <v>750</v>
      </c>
      <c r="C5907" s="7">
        <v>155</v>
      </c>
      <c r="D5907" s="7" t="s">
        <v>5</v>
      </c>
      <c r="E5907" s="6">
        <v>0</v>
      </c>
      <c r="F5907" s="7">
        <v>1</v>
      </c>
      <c r="G5907" s="4">
        <v>2013</v>
      </c>
      <c r="H5907" s="18">
        <f t="shared" si="184"/>
        <v>2014</v>
      </c>
      <c r="I5907" s="5" t="s">
        <v>4102</v>
      </c>
      <c r="J5907" t="str">
        <f t="shared" si="185"/>
        <v>Lane Waterman</v>
      </c>
    </row>
    <row r="5908" spans="1:10" ht="15" x14ac:dyDescent="0.25">
      <c r="A5908" s="5" t="s">
        <v>29</v>
      </c>
      <c r="B5908" s="8">
        <v>65346.2</v>
      </c>
      <c r="C5908" s="7">
        <v>14</v>
      </c>
      <c r="D5908" s="7" t="s">
        <v>5</v>
      </c>
      <c r="E5908" s="6">
        <v>1.3</v>
      </c>
      <c r="F5908" s="7">
        <v>145</v>
      </c>
      <c r="G5908" s="4">
        <v>2013</v>
      </c>
      <c r="H5908" s="18">
        <f t="shared" si="184"/>
        <v>2014</v>
      </c>
      <c r="I5908" s="5" t="s">
        <v>2592</v>
      </c>
      <c r="J5908" t="str">
        <f t="shared" si="185"/>
        <v>Latham Watkins</v>
      </c>
    </row>
    <row r="5909" spans="1:10" ht="15" x14ac:dyDescent="0.25">
      <c r="A5909" s="5" t="s">
        <v>1752</v>
      </c>
      <c r="B5909" s="8">
        <v>2544.3000000000002</v>
      </c>
      <c r="C5909" s="7">
        <v>106</v>
      </c>
      <c r="D5909" s="7" t="s">
        <v>5</v>
      </c>
      <c r="E5909" s="6">
        <v>0.1</v>
      </c>
      <c r="F5909" s="7">
        <v>11</v>
      </c>
      <c r="G5909" s="4">
        <v>2013</v>
      </c>
      <c r="H5909" s="18">
        <f t="shared" si="184"/>
        <v>2014</v>
      </c>
      <c r="I5909" s="5" t="s">
        <v>1752</v>
      </c>
      <c r="J5909" t="str">
        <f t="shared" si="185"/>
        <v>Ledgewood Law</v>
      </c>
    </row>
    <row r="5910" spans="1:10" ht="15" x14ac:dyDescent="0.25">
      <c r="A5910" s="5" t="s">
        <v>2508</v>
      </c>
      <c r="B5910" s="6">
        <v>497.5</v>
      </c>
      <c r="C5910" s="7">
        <v>192</v>
      </c>
      <c r="D5910" s="7" t="s">
        <v>5</v>
      </c>
      <c r="E5910" s="6">
        <v>0</v>
      </c>
      <c r="F5910" s="7">
        <v>1</v>
      </c>
      <c r="G5910" s="4">
        <v>2013</v>
      </c>
      <c r="H5910" s="18">
        <f t="shared" si="184"/>
        <v>2014</v>
      </c>
      <c r="I5910" s="5" t="s">
        <v>2508</v>
      </c>
      <c r="J5910" t="str">
        <f t="shared" si="185"/>
        <v>Lefosse Advogados</v>
      </c>
    </row>
    <row r="5911" spans="1:10" ht="15" x14ac:dyDescent="0.25">
      <c r="A5911" s="5" t="s">
        <v>1292</v>
      </c>
      <c r="B5911" s="6">
        <v>789.4</v>
      </c>
      <c r="C5911" s="7">
        <v>152</v>
      </c>
      <c r="D5911" s="7" t="s">
        <v>5</v>
      </c>
      <c r="E5911" s="6">
        <v>0</v>
      </c>
      <c r="F5911" s="7">
        <v>5</v>
      </c>
      <c r="G5911" s="4">
        <v>2013</v>
      </c>
      <c r="H5911" s="18">
        <f t="shared" si="184"/>
        <v>2014</v>
      </c>
      <c r="I5911" s="5" t="s">
        <v>3306</v>
      </c>
      <c r="J5911" t="str">
        <f t="shared" si="185"/>
        <v>Leonard Street</v>
      </c>
    </row>
    <row r="5912" spans="1:10" ht="15" x14ac:dyDescent="0.25">
      <c r="A5912" s="5" t="s">
        <v>2504</v>
      </c>
      <c r="B5912" s="6">
        <v>690.1</v>
      </c>
      <c r="C5912" s="7">
        <v>159</v>
      </c>
      <c r="D5912" s="7" t="s">
        <v>5</v>
      </c>
      <c r="E5912" s="6">
        <v>0</v>
      </c>
      <c r="F5912" s="7">
        <v>2</v>
      </c>
      <c r="G5912" s="4">
        <v>2013</v>
      </c>
      <c r="H5912" s="18">
        <f t="shared" si="184"/>
        <v>2014</v>
      </c>
      <c r="I5912" s="5" t="s">
        <v>4143</v>
      </c>
      <c r="J5912" t="str">
        <f t="shared" si="185"/>
        <v>Lewis Rice</v>
      </c>
    </row>
    <row r="5913" spans="1:10" ht="15" x14ac:dyDescent="0.25">
      <c r="A5913" s="5" t="s">
        <v>1914</v>
      </c>
      <c r="B5913" s="8">
        <v>2215.1999999999998</v>
      </c>
      <c r="C5913" s="7">
        <v>110</v>
      </c>
      <c r="D5913" s="7" t="s">
        <v>5</v>
      </c>
      <c r="E5913" s="6">
        <v>0.1</v>
      </c>
      <c r="F5913" s="7">
        <v>2</v>
      </c>
      <c r="G5913" s="4">
        <v>2013</v>
      </c>
      <c r="H5913" s="18">
        <f t="shared" si="184"/>
        <v>2014</v>
      </c>
      <c r="I5913" s="5" t="s">
        <v>1914</v>
      </c>
      <c r="J5913" t="str">
        <f t="shared" si="185"/>
        <v>Linklaters</v>
      </c>
    </row>
    <row r="5914" spans="1:10" ht="15" x14ac:dyDescent="0.25">
      <c r="A5914" s="5" t="s">
        <v>579</v>
      </c>
      <c r="B5914" s="8">
        <v>1914.4</v>
      </c>
      <c r="C5914" s="7">
        <v>113</v>
      </c>
      <c r="D5914" s="7" t="s">
        <v>5</v>
      </c>
      <c r="E5914" s="6">
        <v>0</v>
      </c>
      <c r="F5914" s="7">
        <v>10</v>
      </c>
      <c r="G5914" s="4">
        <v>2013</v>
      </c>
      <c r="H5914" s="18">
        <f t="shared" si="184"/>
        <v>2014</v>
      </c>
      <c r="I5914" s="5" t="s">
        <v>2788</v>
      </c>
      <c r="J5914" t="str">
        <f t="shared" si="185"/>
        <v>Locke Lord</v>
      </c>
    </row>
    <row r="5915" spans="1:10" ht="15" x14ac:dyDescent="0.25">
      <c r="A5915" s="5" t="s">
        <v>1097</v>
      </c>
      <c r="B5915" s="6">
        <v>498.7</v>
      </c>
      <c r="C5915" s="7">
        <v>190</v>
      </c>
      <c r="D5915" s="7" t="s">
        <v>5</v>
      </c>
      <c r="E5915" s="6">
        <v>0</v>
      </c>
      <c r="F5915" s="7">
        <v>1</v>
      </c>
      <c r="G5915" s="4">
        <v>2013</v>
      </c>
      <c r="H5915" s="18">
        <f t="shared" si="184"/>
        <v>2014</v>
      </c>
      <c r="I5915" s="5" t="s">
        <v>3155</v>
      </c>
      <c r="J5915" t="str">
        <f t="shared" si="185"/>
        <v>Lowenstein Sandler</v>
      </c>
    </row>
    <row r="5916" spans="1:10" ht="15" x14ac:dyDescent="0.25">
      <c r="A5916" s="5" t="s">
        <v>769</v>
      </c>
      <c r="B5916" s="8">
        <v>1001.2</v>
      </c>
      <c r="C5916" s="7">
        <v>138</v>
      </c>
      <c r="D5916" s="7" t="s">
        <v>5</v>
      </c>
      <c r="E5916" s="6">
        <v>0</v>
      </c>
      <c r="F5916" s="7">
        <v>17</v>
      </c>
      <c r="G5916" s="4">
        <v>2013</v>
      </c>
      <c r="H5916" s="18">
        <f t="shared" si="184"/>
        <v>2014</v>
      </c>
      <c r="I5916" s="5" t="s">
        <v>769</v>
      </c>
      <c r="J5916" t="str">
        <f t="shared" si="185"/>
        <v>Lowenstein Sandler</v>
      </c>
    </row>
    <row r="5917" spans="1:10" ht="15" x14ac:dyDescent="0.25">
      <c r="A5917" s="5" t="s">
        <v>2064</v>
      </c>
      <c r="B5917" s="8">
        <v>1362.7</v>
      </c>
      <c r="C5917" s="7">
        <v>126</v>
      </c>
      <c r="D5917" s="7" t="s">
        <v>5</v>
      </c>
      <c r="E5917" s="6">
        <v>0</v>
      </c>
      <c r="F5917" s="7">
        <v>2</v>
      </c>
      <c r="G5917" s="4">
        <v>2013</v>
      </c>
      <c r="H5917" s="18">
        <f t="shared" si="184"/>
        <v>2014</v>
      </c>
      <c r="I5917" s="5" t="s">
        <v>3847</v>
      </c>
      <c r="J5917" t="str">
        <f t="shared" si="185"/>
        <v>Loyens Loeff</v>
      </c>
    </row>
    <row r="5918" spans="1:10" ht="15" x14ac:dyDescent="0.25">
      <c r="A5918" s="5" t="s">
        <v>1238</v>
      </c>
      <c r="B5918" s="8">
        <v>4395.8999999999996</v>
      </c>
      <c r="C5918" s="7">
        <v>84</v>
      </c>
      <c r="D5918" s="7" t="s">
        <v>5</v>
      </c>
      <c r="E5918" s="6">
        <v>0.1</v>
      </c>
      <c r="F5918" s="7">
        <v>5</v>
      </c>
      <c r="G5918" s="4">
        <v>2013</v>
      </c>
      <c r="H5918" s="18">
        <f t="shared" si="184"/>
        <v>2014</v>
      </c>
      <c r="I5918" s="5" t="s">
        <v>3267</v>
      </c>
      <c r="J5918" t="str">
        <f t="shared" si="185"/>
        <v>Maples Calder</v>
      </c>
    </row>
    <row r="5919" spans="1:10" ht="15" x14ac:dyDescent="0.25">
      <c r="A5919" s="5" t="s">
        <v>1043</v>
      </c>
      <c r="B5919" s="8">
        <v>125604.6</v>
      </c>
      <c r="C5919" s="7">
        <v>6</v>
      </c>
      <c r="D5919" s="7" t="s">
        <v>5</v>
      </c>
      <c r="E5919" s="6">
        <v>2.6</v>
      </c>
      <c r="F5919" s="7">
        <v>39</v>
      </c>
      <c r="G5919" s="4">
        <v>2013</v>
      </c>
      <c r="H5919" s="18">
        <f t="shared" si="184"/>
        <v>2014</v>
      </c>
      <c r="I5919" s="5" t="s">
        <v>2594</v>
      </c>
      <c r="J5919" t="str">
        <f t="shared" si="185"/>
        <v>Mayer Brown</v>
      </c>
    </row>
    <row r="5920" spans="1:10" ht="15" x14ac:dyDescent="0.25">
      <c r="A5920" s="5" t="s">
        <v>771</v>
      </c>
      <c r="B5920" s="8">
        <v>67632</v>
      </c>
      <c r="C5920" s="7">
        <v>13</v>
      </c>
      <c r="D5920" s="7" t="s">
        <v>5</v>
      </c>
      <c r="E5920" s="6">
        <v>1.4</v>
      </c>
      <c r="F5920" s="7">
        <v>43</v>
      </c>
      <c r="G5920" s="4">
        <v>2013</v>
      </c>
      <c r="H5920" s="18">
        <f t="shared" si="184"/>
        <v>2014</v>
      </c>
      <c r="I5920" s="5" t="s">
        <v>771</v>
      </c>
      <c r="J5920" t="str">
        <f t="shared" si="185"/>
        <v>Mayer Brown</v>
      </c>
    </row>
    <row r="5921" spans="1:10" ht="15" x14ac:dyDescent="0.25">
      <c r="A5921" s="5" t="s">
        <v>290</v>
      </c>
      <c r="B5921" s="6">
        <v>500</v>
      </c>
      <c r="C5921" s="20">
        <v>183</v>
      </c>
      <c r="D5921" s="7">
        <v>1</v>
      </c>
      <c r="E5921" s="6">
        <v>0</v>
      </c>
      <c r="F5921" s="7">
        <v>1</v>
      </c>
      <c r="G5921" s="4">
        <v>2013</v>
      </c>
      <c r="H5921" s="18">
        <f t="shared" si="184"/>
        <v>2014</v>
      </c>
      <c r="I5921" s="5" t="s">
        <v>2711</v>
      </c>
      <c r="J5921" t="str">
        <f t="shared" si="185"/>
        <v>McCarter English</v>
      </c>
    </row>
    <row r="5922" spans="1:10" ht="15" x14ac:dyDescent="0.25">
      <c r="A5922" s="5" t="s">
        <v>1580</v>
      </c>
      <c r="B5922" s="6">
        <v>958.3</v>
      </c>
      <c r="C5922" s="7">
        <v>145</v>
      </c>
      <c r="D5922" s="7" t="s">
        <v>5</v>
      </c>
      <c r="E5922" s="6">
        <v>0</v>
      </c>
      <c r="F5922" s="7">
        <v>2</v>
      </c>
      <c r="G5922" s="4">
        <v>2013</v>
      </c>
      <c r="H5922" s="18">
        <f t="shared" si="184"/>
        <v>2014</v>
      </c>
      <c r="I5922" s="5" t="s">
        <v>1580</v>
      </c>
      <c r="J5922" t="str">
        <f t="shared" si="185"/>
        <v>McCarthy Tetrault</v>
      </c>
    </row>
    <row r="5923" spans="1:10" ht="15" x14ac:dyDescent="0.25">
      <c r="A5923" s="5" t="s">
        <v>1011</v>
      </c>
      <c r="B5923" s="8">
        <v>3340.1</v>
      </c>
      <c r="C5923" s="7">
        <v>95</v>
      </c>
      <c r="D5923" s="7" t="s">
        <v>5</v>
      </c>
      <c r="E5923" s="6">
        <v>0.1</v>
      </c>
      <c r="F5923" s="7">
        <v>3</v>
      </c>
      <c r="G5923" s="4">
        <v>2013</v>
      </c>
      <c r="H5923" s="18">
        <f t="shared" si="184"/>
        <v>2014</v>
      </c>
      <c r="I5923" s="5" t="s">
        <v>3086</v>
      </c>
      <c r="J5923" t="str">
        <f t="shared" si="185"/>
        <v>Mcdermott Will</v>
      </c>
    </row>
    <row r="5924" spans="1:10" ht="15" x14ac:dyDescent="0.25">
      <c r="A5924" s="5" t="s">
        <v>489</v>
      </c>
      <c r="B5924" s="8">
        <v>1474.1</v>
      </c>
      <c r="C5924" s="7">
        <v>123</v>
      </c>
      <c r="D5924" s="7" t="s">
        <v>5</v>
      </c>
      <c r="E5924" s="6">
        <v>0</v>
      </c>
      <c r="F5924" s="7">
        <v>4</v>
      </c>
      <c r="G5924" s="4">
        <v>2013</v>
      </c>
      <c r="H5924" s="18">
        <f t="shared" si="184"/>
        <v>2014</v>
      </c>
      <c r="I5924" s="5" t="s">
        <v>2595</v>
      </c>
      <c r="J5924" t="str">
        <f t="shared" si="185"/>
        <v>McDermott Will</v>
      </c>
    </row>
    <row r="5925" spans="1:10" ht="15" x14ac:dyDescent="0.25">
      <c r="A5925" s="5" t="s">
        <v>920</v>
      </c>
      <c r="B5925" s="6">
        <v>498.4</v>
      </c>
      <c r="C5925" s="7">
        <v>191</v>
      </c>
      <c r="D5925" s="7" t="s">
        <v>5</v>
      </c>
      <c r="E5925" s="6">
        <v>0</v>
      </c>
      <c r="F5925" s="7">
        <v>1</v>
      </c>
      <c r="G5925" s="4">
        <v>2013</v>
      </c>
      <c r="H5925" s="18">
        <f t="shared" si="184"/>
        <v>2014</v>
      </c>
      <c r="I5925" s="5" t="s">
        <v>3032</v>
      </c>
      <c r="J5925" t="str">
        <f t="shared" si="185"/>
        <v>McGuire Woods</v>
      </c>
    </row>
    <row r="5926" spans="1:10" ht="15" x14ac:dyDescent="0.25">
      <c r="A5926" s="5" t="s">
        <v>774</v>
      </c>
      <c r="B5926" s="8">
        <v>7747.1</v>
      </c>
      <c r="C5926" s="7">
        <v>67</v>
      </c>
      <c r="D5926" s="7" t="s">
        <v>5</v>
      </c>
      <c r="E5926" s="6">
        <v>0.2</v>
      </c>
      <c r="F5926" s="7">
        <v>9</v>
      </c>
      <c r="G5926" s="4">
        <v>2013</v>
      </c>
      <c r="H5926" s="18">
        <f t="shared" si="184"/>
        <v>2014</v>
      </c>
      <c r="I5926" s="5" t="s">
        <v>774</v>
      </c>
      <c r="J5926" t="str">
        <f t="shared" si="185"/>
        <v>McGuireWoods LLP</v>
      </c>
    </row>
    <row r="5927" spans="1:10" ht="15" x14ac:dyDescent="0.25">
      <c r="A5927" s="5" t="s">
        <v>2444</v>
      </c>
      <c r="B5927" s="6">
        <v>500</v>
      </c>
      <c r="C5927" s="20">
        <v>183</v>
      </c>
      <c r="D5927" s="7">
        <v>1</v>
      </c>
      <c r="E5927" s="6">
        <v>0</v>
      </c>
      <c r="F5927" s="7">
        <v>1</v>
      </c>
      <c r="G5927" s="4">
        <v>2013</v>
      </c>
      <c r="H5927" s="18">
        <f t="shared" si="184"/>
        <v>2014</v>
      </c>
      <c r="I5927" s="5" t="s">
        <v>4103</v>
      </c>
      <c r="J5927" t="str">
        <f t="shared" si="185"/>
        <v>McInnes Cooper</v>
      </c>
    </row>
    <row r="5928" spans="1:10" ht="15" x14ac:dyDescent="0.25">
      <c r="A5928" s="5" t="s">
        <v>775</v>
      </c>
      <c r="B5928" s="6">
        <v>825</v>
      </c>
      <c r="C5928" s="7">
        <v>150</v>
      </c>
      <c r="D5928" s="7" t="s">
        <v>5</v>
      </c>
      <c r="E5928" s="6">
        <v>0</v>
      </c>
      <c r="F5928" s="7">
        <v>2</v>
      </c>
      <c r="G5928" s="4">
        <v>2013</v>
      </c>
      <c r="H5928" s="18">
        <f t="shared" si="184"/>
        <v>2014</v>
      </c>
      <c r="I5928" s="5" t="s">
        <v>2859</v>
      </c>
      <c r="J5928" t="str">
        <f t="shared" si="185"/>
        <v>McKenna Long</v>
      </c>
    </row>
    <row r="5929" spans="1:10" ht="15" x14ac:dyDescent="0.25">
      <c r="A5929" s="5" t="s">
        <v>1872</v>
      </c>
      <c r="B5929" s="6">
        <v>491.3</v>
      </c>
      <c r="C5929" s="7">
        <v>195</v>
      </c>
      <c r="D5929" s="7" t="s">
        <v>5</v>
      </c>
      <c r="E5929" s="6">
        <v>0</v>
      </c>
      <c r="F5929" s="7">
        <v>2</v>
      </c>
      <c r="G5929" s="4">
        <v>2013</v>
      </c>
      <c r="H5929" s="18">
        <f t="shared" si="184"/>
        <v>2014</v>
      </c>
      <c r="I5929" s="5" t="s">
        <v>3744</v>
      </c>
      <c r="J5929" t="str">
        <f t="shared" si="185"/>
        <v>Meitar Liquornik</v>
      </c>
    </row>
    <row r="5930" spans="1:10" ht="15" x14ac:dyDescent="0.25">
      <c r="A5930" s="5" t="s">
        <v>974</v>
      </c>
      <c r="B5930" s="8">
        <v>3577.3</v>
      </c>
      <c r="C5930" s="7">
        <v>92</v>
      </c>
      <c r="D5930" s="7" t="s">
        <v>5</v>
      </c>
      <c r="E5930" s="6">
        <v>0.1</v>
      </c>
      <c r="F5930" s="7">
        <v>10</v>
      </c>
      <c r="G5930" s="4">
        <v>2013</v>
      </c>
      <c r="H5930" s="18">
        <f t="shared" si="184"/>
        <v>2014</v>
      </c>
      <c r="I5930" s="5" t="s">
        <v>2596</v>
      </c>
      <c r="J5930" t="str">
        <f t="shared" si="185"/>
        <v>Milbank Tweed</v>
      </c>
    </row>
    <row r="5931" spans="1:10" ht="15" x14ac:dyDescent="0.25">
      <c r="A5931" s="5" t="s">
        <v>968</v>
      </c>
      <c r="B5931" s="8">
        <v>1552.7</v>
      </c>
      <c r="C5931" s="7">
        <v>121</v>
      </c>
      <c r="D5931" s="7" t="s">
        <v>5</v>
      </c>
      <c r="E5931" s="6">
        <v>0</v>
      </c>
      <c r="F5931" s="7">
        <v>17</v>
      </c>
      <c r="G5931" s="4">
        <v>2013</v>
      </c>
      <c r="H5931" s="18">
        <f t="shared" si="184"/>
        <v>2014</v>
      </c>
      <c r="I5931" s="5" t="s">
        <v>3060</v>
      </c>
      <c r="J5931" t="str">
        <f t="shared" si="185"/>
        <v>Mintz Levin</v>
      </c>
    </row>
    <row r="5932" spans="1:10" ht="15" x14ac:dyDescent="0.25">
      <c r="A5932" s="5" t="s">
        <v>2013</v>
      </c>
      <c r="B5932" s="6">
        <v>523.5</v>
      </c>
      <c r="C5932" s="7">
        <v>177</v>
      </c>
      <c r="D5932" s="7" t="s">
        <v>5</v>
      </c>
      <c r="E5932" s="6">
        <v>0</v>
      </c>
      <c r="F5932" s="7">
        <v>2</v>
      </c>
      <c r="G5932" s="4">
        <v>2013</v>
      </c>
      <c r="H5932" s="18">
        <f t="shared" si="184"/>
        <v>2014</v>
      </c>
      <c r="I5932" s="5" t="s">
        <v>3821</v>
      </c>
      <c r="J5932" t="str">
        <f t="shared" si="185"/>
        <v>Mitchell Williams</v>
      </c>
    </row>
    <row r="5933" spans="1:10" ht="15" x14ac:dyDescent="0.25">
      <c r="A5933" s="5" t="s">
        <v>779</v>
      </c>
      <c r="B5933" s="8">
        <v>3075.1</v>
      </c>
      <c r="C5933" s="7">
        <v>98</v>
      </c>
      <c r="D5933" s="7" t="s">
        <v>5</v>
      </c>
      <c r="E5933" s="6">
        <v>0.1</v>
      </c>
      <c r="F5933" s="7">
        <v>3</v>
      </c>
      <c r="G5933" s="4">
        <v>2013</v>
      </c>
      <c r="H5933" s="18">
        <f t="shared" si="184"/>
        <v>2014</v>
      </c>
      <c r="I5933" s="5" t="s">
        <v>2862</v>
      </c>
      <c r="J5933" t="str">
        <f t="shared" si="185"/>
        <v>Moore Van</v>
      </c>
    </row>
    <row r="5934" spans="1:10" ht="15" x14ac:dyDescent="0.25">
      <c r="A5934" s="5" t="s">
        <v>984</v>
      </c>
      <c r="B5934" s="8">
        <v>10939.7</v>
      </c>
      <c r="C5934" s="7">
        <v>55</v>
      </c>
      <c r="D5934" s="7" t="s">
        <v>5</v>
      </c>
      <c r="E5934" s="6">
        <v>0.2</v>
      </c>
      <c r="F5934" s="7">
        <v>37</v>
      </c>
      <c r="G5934" s="4">
        <v>2013</v>
      </c>
      <c r="H5934" s="18">
        <f t="shared" si="184"/>
        <v>2014</v>
      </c>
      <c r="I5934" s="5" t="s">
        <v>2597</v>
      </c>
      <c r="J5934" t="str">
        <f t="shared" si="185"/>
        <v>Morgan Lewis</v>
      </c>
    </row>
    <row r="5935" spans="1:10" ht="15" x14ac:dyDescent="0.25">
      <c r="A5935" s="5" t="s">
        <v>35</v>
      </c>
      <c r="B5935" s="8">
        <v>3602.4</v>
      </c>
      <c r="C5935" s="7">
        <v>90</v>
      </c>
      <c r="D5935" s="7" t="s">
        <v>5</v>
      </c>
      <c r="E5935" s="6">
        <v>0.1</v>
      </c>
      <c r="F5935" s="7">
        <v>16</v>
      </c>
      <c r="G5935" s="4">
        <v>2013</v>
      </c>
      <c r="H5935" s="18">
        <f t="shared" si="184"/>
        <v>2014</v>
      </c>
      <c r="I5935" s="5" t="s">
        <v>2598</v>
      </c>
      <c r="J5935" t="str">
        <f t="shared" si="185"/>
        <v>Morrison Foerster</v>
      </c>
    </row>
    <row r="5936" spans="1:10" ht="15" x14ac:dyDescent="0.25">
      <c r="A5936" s="5" t="s">
        <v>978</v>
      </c>
      <c r="B5936" s="8">
        <v>18517.7</v>
      </c>
      <c r="C5936" s="7">
        <v>39</v>
      </c>
      <c r="D5936" s="7" t="s">
        <v>5</v>
      </c>
      <c r="E5936" s="6">
        <v>0.4</v>
      </c>
      <c r="F5936" s="7">
        <v>11</v>
      </c>
      <c r="G5936" s="4">
        <v>2013</v>
      </c>
      <c r="H5936" s="18">
        <f t="shared" si="184"/>
        <v>2014</v>
      </c>
      <c r="I5936" s="5" t="s">
        <v>2714</v>
      </c>
      <c r="J5936" t="str">
        <f t="shared" si="185"/>
        <v>Munger Tolles</v>
      </c>
    </row>
    <row r="5937" spans="1:10" ht="15" x14ac:dyDescent="0.25">
      <c r="A5937" s="5" t="s">
        <v>2400</v>
      </c>
      <c r="B5937" s="8">
        <v>1718.7</v>
      </c>
      <c r="C5937" s="7">
        <v>116</v>
      </c>
      <c r="D5937" s="7" t="s">
        <v>5</v>
      </c>
      <c r="E5937" s="6">
        <v>0</v>
      </c>
      <c r="F5937" s="7">
        <v>6</v>
      </c>
      <c r="G5937" s="4">
        <v>2013</v>
      </c>
      <c r="H5937" s="18">
        <f t="shared" si="184"/>
        <v>2014</v>
      </c>
      <c r="I5937" s="5" t="s">
        <v>4071</v>
      </c>
      <c r="J5937" t="str">
        <f t="shared" si="185"/>
        <v>Nagashima Ohno</v>
      </c>
    </row>
    <row r="5938" spans="1:10" ht="15" x14ac:dyDescent="0.25">
      <c r="A5938" s="5" t="s">
        <v>1668</v>
      </c>
      <c r="B5938" s="8">
        <v>1030.4000000000001</v>
      </c>
      <c r="C5938" s="7">
        <v>135</v>
      </c>
      <c r="D5938" s="7" t="s">
        <v>5</v>
      </c>
      <c r="E5938" s="6">
        <v>0</v>
      </c>
      <c r="F5938" s="7">
        <v>4</v>
      </c>
      <c r="G5938" s="4">
        <v>2013</v>
      </c>
      <c r="H5938" s="18">
        <f t="shared" si="184"/>
        <v>2014</v>
      </c>
      <c r="I5938" s="5" t="s">
        <v>2715</v>
      </c>
      <c r="J5938" t="str">
        <f t="shared" si="185"/>
        <v>Nelson Mullins</v>
      </c>
    </row>
    <row r="5939" spans="1:10" ht="15" x14ac:dyDescent="0.25">
      <c r="A5939" s="5" t="s">
        <v>785</v>
      </c>
      <c r="B5939" s="8">
        <v>3476.3</v>
      </c>
      <c r="C5939" s="7">
        <v>93</v>
      </c>
      <c r="D5939" s="7" t="s">
        <v>5</v>
      </c>
      <c r="E5939" s="6">
        <v>0.1</v>
      </c>
      <c r="F5939" s="7">
        <v>6</v>
      </c>
      <c r="G5939" s="4">
        <v>2013</v>
      </c>
      <c r="H5939" s="18">
        <f t="shared" si="184"/>
        <v>2014</v>
      </c>
      <c r="I5939" s="5" t="s">
        <v>785</v>
      </c>
      <c r="J5939" t="str">
        <f t="shared" si="185"/>
        <v>Nixon Peabody</v>
      </c>
    </row>
    <row r="5940" spans="1:10" ht="15" x14ac:dyDescent="0.25">
      <c r="A5940" s="5" t="s">
        <v>666</v>
      </c>
      <c r="B5940" s="6">
        <v>673.9</v>
      </c>
      <c r="C5940" s="7">
        <v>160</v>
      </c>
      <c r="D5940" s="7" t="s">
        <v>5</v>
      </c>
      <c r="E5940" s="6">
        <v>0</v>
      </c>
      <c r="F5940" s="7">
        <v>6</v>
      </c>
      <c r="G5940" s="4">
        <v>2013</v>
      </c>
      <c r="H5940" s="18">
        <f t="shared" si="184"/>
        <v>2014</v>
      </c>
      <c r="I5940" s="5" t="s">
        <v>666</v>
      </c>
      <c r="J5940" t="str">
        <f t="shared" si="185"/>
        <v>Norton Rose</v>
      </c>
    </row>
    <row r="5941" spans="1:10" ht="15" x14ac:dyDescent="0.25">
      <c r="A5941" s="5" t="s">
        <v>37</v>
      </c>
      <c r="B5941" s="8">
        <v>7490.3</v>
      </c>
      <c r="C5941" s="7">
        <v>68</v>
      </c>
      <c r="D5941" s="7" t="s">
        <v>5</v>
      </c>
      <c r="E5941" s="6">
        <v>0.2</v>
      </c>
      <c r="F5941" s="7">
        <v>19</v>
      </c>
      <c r="G5941" s="4">
        <v>2013</v>
      </c>
      <c r="H5941" s="18">
        <f t="shared" si="184"/>
        <v>2014</v>
      </c>
      <c r="I5941" s="5" t="s">
        <v>2600</v>
      </c>
      <c r="J5941" t="str">
        <f t="shared" si="185"/>
        <v>O'Melveny Myers</v>
      </c>
    </row>
    <row r="5942" spans="1:10" ht="15" x14ac:dyDescent="0.25">
      <c r="A5942" s="5" t="s">
        <v>295</v>
      </c>
      <c r="B5942" s="6">
        <v>452.5</v>
      </c>
      <c r="C5942" s="7">
        <v>200</v>
      </c>
      <c r="D5942" s="7" t="s">
        <v>5</v>
      </c>
      <c r="E5942" s="6">
        <v>0</v>
      </c>
      <c r="F5942" s="7">
        <v>2</v>
      </c>
      <c r="G5942" s="4">
        <v>2013</v>
      </c>
      <c r="H5942" s="18">
        <f t="shared" si="184"/>
        <v>2014</v>
      </c>
      <c r="I5942" s="5" t="s">
        <v>2716</v>
      </c>
      <c r="J5942" t="str">
        <f t="shared" si="185"/>
        <v>Oppenheimer Wolff</v>
      </c>
    </row>
    <row r="5943" spans="1:10" ht="15" x14ac:dyDescent="0.25">
      <c r="A5943" s="5" t="s">
        <v>1093</v>
      </c>
      <c r="B5943" s="8">
        <v>11429.6</v>
      </c>
      <c r="C5943" s="7">
        <v>52</v>
      </c>
      <c r="D5943" s="7" t="s">
        <v>5</v>
      </c>
      <c r="E5943" s="6">
        <v>0.2</v>
      </c>
      <c r="F5943" s="7">
        <v>17</v>
      </c>
      <c r="G5943" s="4">
        <v>2013</v>
      </c>
      <c r="H5943" s="18">
        <f t="shared" si="184"/>
        <v>2014</v>
      </c>
      <c r="I5943" s="5" t="s">
        <v>2870</v>
      </c>
      <c r="J5943" t="str">
        <f t="shared" si="185"/>
        <v>Orrick Herrington</v>
      </c>
    </row>
    <row r="5944" spans="1:10" ht="15" x14ac:dyDescent="0.25">
      <c r="A5944" s="5" t="s">
        <v>1701</v>
      </c>
      <c r="B5944" s="8">
        <v>3600.5</v>
      </c>
      <c r="C5944" s="7">
        <v>91</v>
      </c>
      <c r="D5944" s="7" t="s">
        <v>5</v>
      </c>
      <c r="E5944" s="6">
        <v>0.1</v>
      </c>
      <c r="F5944" s="7">
        <v>3</v>
      </c>
      <c r="G5944" s="4">
        <v>2013</v>
      </c>
      <c r="H5944" s="18">
        <f t="shared" si="184"/>
        <v>2014</v>
      </c>
      <c r="I5944" s="5" t="s">
        <v>3624</v>
      </c>
      <c r="J5944" t="str">
        <f t="shared" si="185"/>
        <v>Osler Hoskin</v>
      </c>
    </row>
    <row r="5945" spans="1:10" ht="15" x14ac:dyDescent="0.25">
      <c r="A5945" s="5" t="s">
        <v>298</v>
      </c>
      <c r="B5945" s="6">
        <v>458.8</v>
      </c>
      <c r="C5945" s="7">
        <v>198</v>
      </c>
      <c r="D5945" s="7" t="s">
        <v>5</v>
      </c>
      <c r="E5945" s="6">
        <v>0</v>
      </c>
      <c r="F5945" s="7">
        <v>3</v>
      </c>
      <c r="G5945" s="4">
        <v>2013</v>
      </c>
      <c r="H5945" s="18">
        <f t="shared" si="184"/>
        <v>2014</v>
      </c>
      <c r="I5945" s="5" t="s">
        <v>298</v>
      </c>
      <c r="J5945" t="str">
        <f t="shared" si="185"/>
        <v>Patton Boggs</v>
      </c>
    </row>
    <row r="5946" spans="1:10" ht="15" x14ac:dyDescent="0.25">
      <c r="A5946" s="5" t="s">
        <v>790</v>
      </c>
      <c r="B5946" s="8">
        <v>7315.4</v>
      </c>
      <c r="C5946" s="7">
        <v>73</v>
      </c>
      <c r="D5946" s="7" t="s">
        <v>5</v>
      </c>
      <c r="E5946" s="6">
        <v>0.2</v>
      </c>
      <c r="F5946" s="7">
        <v>24</v>
      </c>
      <c r="G5946" s="4">
        <v>2013</v>
      </c>
      <c r="H5946" s="18">
        <f t="shared" si="184"/>
        <v>2014</v>
      </c>
      <c r="I5946" s="5" t="s">
        <v>790</v>
      </c>
      <c r="J5946" t="str">
        <f t="shared" si="185"/>
        <v>Paul Hastings</v>
      </c>
    </row>
    <row r="5947" spans="1:10" ht="15" x14ac:dyDescent="0.25">
      <c r="A5947" s="5" t="s">
        <v>1125</v>
      </c>
      <c r="B5947" s="6">
        <v>507</v>
      </c>
      <c r="C5947" s="7">
        <v>181</v>
      </c>
      <c r="D5947" s="7" t="s">
        <v>5</v>
      </c>
      <c r="E5947" s="6">
        <v>0</v>
      </c>
      <c r="F5947" s="7">
        <v>3</v>
      </c>
      <c r="G5947" s="4">
        <v>2013</v>
      </c>
      <c r="H5947" s="18">
        <f t="shared" si="184"/>
        <v>2014</v>
      </c>
      <c r="I5947" s="5" t="s">
        <v>3178</v>
      </c>
      <c r="J5947" t="str">
        <f t="shared" si="185"/>
        <v>Paul Hasting</v>
      </c>
    </row>
    <row r="5948" spans="1:10" ht="15" x14ac:dyDescent="0.25">
      <c r="A5948" s="5" t="s">
        <v>550</v>
      </c>
      <c r="B5948" s="8">
        <v>20026.099999999999</v>
      </c>
      <c r="C5948" s="7">
        <v>37</v>
      </c>
      <c r="D5948" s="7" t="s">
        <v>5</v>
      </c>
      <c r="E5948" s="6">
        <v>0.4</v>
      </c>
      <c r="F5948" s="7">
        <v>36</v>
      </c>
      <c r="G5948" s="4">
        <v>2013</v>
      </c>
      <c r="H5948" s="18">
        <f t="shared" si="184"/>
        <v>2014</v>
      </c>
      <c r="I5948" s="5" t="s">
        <v>2540</v>
      </c>
      <c r="J5948" t="str">
        <f t="shared" si="185"/>
        <v>Paul Weiss</v>
      </c>
    </row>
    <row r="5949" spans="1:10" ht="15" x14ac:dyDescent="0.25">
      <c r="A5949" s="5" t="s">
        <v>792</v>
      </c>
      <c r="B5949" s="8">
        <v>1643.1</v>
      </c>
      <c r="C5949" s="7">
        <v>120</v>
      </c>
      <c r="D5949" s="7" t="s">
        <v>5</v>
      </c>
      <c r="E5949" s="6">
        <v>0</v>
      </c>
      <c r="F5949" s="7">
        <v>9</v>
      </c>
      <c r="G5949" s="4">
        <v>2013</v>
      </c>
      <c r="H5949" s="18">
        <f t="shared" si="184"/>
        <v>2014</v>
      </c>
      <c r="I5949" s="5" t="s">
        <v>792</v>
      </c>
      <c r="J5949" t="str">
        <f t="shared" si="185"/>
        <v>Pepper Hamilton</v>
      </c>
    </row>
    <row r="5950" spans="1:10" ht="15" x14ac:dyDescent="0.25">
      <c r="A5950" s="5" t="s">
        <v>157</v>
      </c>
      <c r="B5950" s="8">
        <v>32293.200000000001</v>
      </c>
      <c r="C5950" s="7">
        <v>29</v>
      </c>
      <c r="D5950" s="7" t="s">
        <v>5</v>
      </c>
      <c r="E5950" s="6">
        <v>0.7</v>
      </c>
      <c r="F5950" s="7">
        <v>15</v>
      </c>
      <c r="G5950" s="4">
        <v>2013</v>
      </c>
      <c r="H5950" s="18">
        <f t="shared" si="184"/>
        <v>2014</v>
      </c>
      <c r="I5950" s="5" t="s">
        <v>157</v>
      </c>
      <c r="J5950" t="str">
        <f t="shared" si="185"/>
        <v>Perkins Coie</v>
      </c>
    </row>
    <row r="5951" spans="1:10" ht="15" x14ac:dyDescent="0.25">
      <c r="A5951" s="5" t="s">
        <v>1958</v>
      </c>
      <c r="B5951" s="8">
        <v>39154.1</v>
      </c>
      <c r="C5951" s="7">
        <v>25</v>
      </c>
      <c r="D5951" s="7" t="s">
        <v>5</v>
      </c>
      <c r="E5951" s="6">
        <v>0.8</v>
      </c>
      <c r="F5951" s="7">
        <v>43</v>
      </c>
      <c r="G5951" s="4">
        <v>2013</v>
      </c>
      <c r="H5951" s="18">
        <f t="shared" si="184"/>
        <v>2014</v>
      </c>
      <c r="I5951" s="5" t="s">
        <v>1958</v>
      </c>
      <c r="J5951" t="str">
        <f t="shared" si="185"/>
        <v>Pillsbury Winthrop</v>
      </c>
    </row>
    <row r="5952" spans="1:10" ht="15" x14ac:dyDescent="0.25">
      <c r="A5952" s="5" t="s">
        <v>796</v>
      </c>
      <c r="B5952" s="8">
        <v>2948.1</v>
      </c>
      <c r="C5952" s="7">
        <v>100</v>
      </c>
      <c r="D5952" s="7" t="s">
        <v>5</v>
      </c>
      <c r="E5952" s="6">
        <v>0.1</v>
      </c>
      <c r="F5952" s="7">
        <v>3</v>
      </c>
      <c r="G5952" s="4">
        <v>2013</v>
      </c>
      <c r="H5952" s="18">
        <f t="shared" si="184"/>
        <v>2014</v>
      </c>
      <c r="I5952" s="5" t="s">
        <v>796</v>
      </c>
      <c r="J5952" t="str">
        <f t="shared" si="185"/>
        <v>Polsinelli Shughart</v>
      </c>
    </row>
    <row r="5953" spans="1:10" ht="15" x14ac:dyDescent="0.25">
      <c r="A5953" s="5" t="s">
        <v>1531</v>
      </c>
      <c r="B5953" s="6">
        <v>960.3</v>
      </c>
      <c r="C5953" s="7">
        <v>144</v>
      </c>
      <c r="D5953" s="7" t="s">
        <v>5</v>
      </c>
      <c r="E5953" s="6">
        <v>0</v>
      </c>
      <c r="F5953" s="7">
        <v>4</v>
      </c>
      <c r="G5953" s="4">
        <v>2013</v>
      </c>
      <c r="H5953" s="18">
        <f t="shared" si="184"/>
        <v>2014</v>
      </c>
      <c r="I5953" s="5" t="s">
        <v>3494</v>
      </c>
      <c r="J5953" t="str">
        <f t="shared" si="185"/>
        <v>Porter Hedges</v>
      </c>
    </row>
    <row r="5954" spans="1:10" ht="15" x14ac:dyDescent="0.25">
      <c r="A5954" s="5" t="s">
        <v>1162</v>
      </c>
      <c r="B5954" s="6">
        <v>500</v>
      </c>
      <c r="C5954" s="20">
        <v>183</v>
      </c>
      <c r="D5954" s="7">
        <v>1</v>
      </c>
      <c r="E5954" s="6">
        <v>0</v>
      </c>
      <c r="F5954" s="7">
        <v>1</v>
      </c>
      <c r="G5954" s="4">
        <v>2013</v>
      </c>
      <c r="H5954" s="18">
        <f t="shared" ref="H5954:H6017" si="186">G5954+1</f>
        <v>2014</v>
      </c>
      <c r="I5954" s="5" t="s">
        <v>3208</v>
      </c>
      <c r="J5954" t="str">
        <f t="shared" ref="J5954:J6017" si="187">TRIM(LEFT(SUBSTITUTE(I5954," ",REPT(" ",100)),200))</f>
        <v>Proskauer Rose</v>
      </c>
    </row>
    <row r="5955" spans="1:10" ht="15" x14ac:dyDescent="0.25">
      <c r="A5955" s="5" t="s">
        <v>798</v>
      </c>
      <c r="B5955" s="8">
        <v>14132.4</v>
      </c>
      <c r="C5955" s="7">
        <v>45</v>
      </c>
      <c r="D5955" s="7" t="s">
        <v>5</v>
      </c>
      <c r="E5955" s="6">
        <v>0.3</v>
      </c>
      <c r="F5955" s="7">
        <v>28</v>
      </c>
      <c r="G5955" s="4">
        <v>2013</v>
      </c>
      <c r="H5955" s="18">
        <f t="shared" si="186"/>
        <v>2014</v>
      </c>
      <c r="I5955" s="5" t="s">
        <v>798</v>
      </c>
      <c r="J5955" t="str">
        <f t="shared" si="187"/>
        <v>Proskauer Rose</v>
      </c>
    </row>
    <row r="5956" spans="1:10" ht="15" x14ac:dyDescent="0.25">
      <c r="A5956" s="5" t="s">
        <v>801</v>
      </c>
      <c r="B5956" s="6">
        <v>533.1</v>
      </c>
      <c r="C5956" s="7">
        <v>175</v>
      </c>
      <c r="D5956" s="7" t="s">
        <v>5</v>
      </c>
      <c r="E5956" s="6">
        <v>0</v>
      </c>
      <c r="F5956" s="7">
        <v>6</v>
      </c>
      <c r="G5956" s="4">
        <v>2013</v>
      </c>
      <c r="H5956" s="18">
        <f t="shared" si="186"/>
        <v>2014</v>
      </c>
      <c r="I5956" s="5" t="s">
        <v>801</v>
      </c>
      <c r="J5956" t="str">
        <f t="shared" si="187"/>
        <v>Reed Smith</v>
      </c>
    </row>
    <row r="5957" spans="1:10" ht="15" x14ac:dyDescent="0.25">
      <c r="A5957" s="5" t="s">
        <v>1906</v>
      </c>
      <c r="B5957" s="8">
        <v>14093.5</v>
      </c>
      <c r="C5957" s="7">
        <v>46</v>
      </c>
      <c r="D5957" s="7" t="s">
        <v>5</v>
      </c>
      <c r="E5957" s="6">
        <v>0.3</v>
      </c>
      <c r="F5957" s="7">
        <v>14</v>
      </c>
      <c r="G5957" s="4">
        <v>2013</v>
      </c>
      <c r="H5957" s="18">
        <f t="shared" si="186"/>
        <v>2014</v>
      </c>
      <c r="I5957" s="5" t="s">
        <v>3759</v>
      </c>
      <c r="J5957" t="str">
        <f t="shared" si="187"/>
        <v>Richards Layton</v>
      </c>
    </row>
    <row r="5958" spans="1:10" ht="15" x14ac:dyDescent="0.25">
      <c r="A5958" s="5" t="s">
        <v>1127</v>
      </c>
      <c r="B5958" s="8">
        <v>2062.8000000000002</v>
      </c>
      <c r="C5958" s="7">
        <v>111</v>
      </c>
      <c r="D5958" s="7" t="s">
        <v>5</v>
      </c>
      <c r="E5958" s="6">
        <v>0</v>
      </c>
      <c r="F5958" s="7">
        <v>5</v>
      </c>
      <c r="G5958" s="4">
        <v>2013</v>
      </c>
      <c r="H5958" s="18">
        <f t="shared" si="186"/>
        <v>2014</v>
      </c>
      <c r="I5958" s="5" t="s">
        <v>3179</v>
      </c>
      <c r="J5958" t="str">
        <f t="shared" si="187"/>
        <v>Robinson Bradshaw</v>
      </c>
    </row>
    <row r="5959" spans="1:10" ht="15" x14ac:dyDescent="0.25">
      <c r="A5959" s="5" t="s">
        <v>103</v>
      </c>
      <c r="B5959" s="8">
        <v>13809</v>
      </c>
      <c r="C5959" s="7">
        <v>47</v>
      </c>
      <c r="D5959" s="7" t="s">
        <v>5</v>
      </c>
      <c r="E5959" s="6">
        <v>0.3</v>
      </c>
      <c r="F5959" s="7">
        <v>53</v>
      </c>
      <c r="G5959" s="4">
        <v>2013</v>
      </c>
      <c r="H5959" s="18">
        <f t="shared" si="186"/>
        <v>2014</v>
      </c>
      <c r="I5959" s="5" t="s">
        <v>2628</v>
      </c>
      <c r="J5959" t="str">
        <f t="shared" si="187"/>
        <v>Ropes Gray</v>
      </c>
    </row>
    <row r="5960" spans="1:10" ht="15" x14ac:dyDescent="0.25">
      <c r="A5960" s="5" t="s">
        <v>2066</v>
      </c>
      <c r="B5960" s="8">
        <v>2285.4</v>
      </c>
      <c r="C5960" s="7">
        <v>108</v>
      </c>
      <c r="D5960" s="7" t="s">
        <v>5</v>
      </c>
      <c r="E5960" s="6">
        <v>0.1</v>
      </c>
      <c r="F5960" s="7">
        <v>6</v>
      </c>
      <c r="G5960" s="4">
        <v>2013</v>
      </c>
      <c r="H5960" s="18">
        <f t="shared" si="186"/>
        <v>2014</v>
      </c>
      <c r="I5960" s="5" t="s">
        <v>3848</v>
      </c>
      <c r="J5960" t="str">
        <f t="shared" si="187"/>
        <v>Saul Ewing</v>
      </c>
    </row>
    <row r="5961" spans="1:10" ht="15" x14ac:dyDescent="0.25">
      <c r="A5961" s="5" t="s">
        <v>806</v>
      </c>
      <c r="B5961" s="8">
        <v>1063.5999999999999</v>
      </c>
      <c r="C5961" s="7">
        <v>131</v>
      </c>
      <c r="D5961" s="7" t="s">
        <v>5</v>
      </c>
      <c r="E5961" s="6">
        <v>0</v>
      </c>
      <c r="F5961" s="7">
        <v>5</v>
      </c>
      <c r="G5961" s="4">
        <v>2013</v>
      </c>
      <c r="H5961" s="18">
        <f t="shared" si="186"/>
        <v>2014</v>
      </c>
      <c r="I5961" s="5" t="s">
        <v>806</v>
      </c>
      <c r="J5961" t="str">
        <f t="shared" si="187"/>
        <v>Schiff Hardin</v>
      </c>
    </row>
    <row r="5962" spans="1:10" ht="15" x14ac:dyDescent="0.25">
      <c r="A5962" s="5" t="s">
        <v>808</v>
      </c>
      <c r="B5962" s="8">
        <v>1040.7</v>
      </c>
      <c r="C5962" s="7">
        <v>134</v>
      </c>
      <c r="D5962" s="7" t="s">
        <v>5</v>
      </c>
      <c r="E5962" s="6">
        <v>0</v>
      </c>
      <c r="F5962" s="7">
        <v>7</v>
      </c>
      <c r="G5962" s="4">
        <v>2013</v>
      </c>
      <c r="H5962" s="18">
        <f t="shared" si="186"/>
        <v>2014</v>
      </c>
      <c r="I5962" s="5" t="s">
        <v>808</v>
      </c>
      <c r="J5962" t="str">
        <f t="shared" si="187"/>
        <v>Seyfarth Shaw</v>
      </c>
    </row>
    <row r="5963" spans="1:10" ht="15" x14ac:dyDescent="0.25">
      <c r="A5963" s="5" t="s">
        <v>44</v>
      </c>
      <c r="B5963" s="8">
        <v>2785.7</v>
      </c>
      <c r="C5963" s="7">
        <v>101</v>
      </c>
      <c r="D5963" s="7" t="s">
        <v>5</v>
      </c>
      <c r="E5963" s="6">
        <v>0.1</v>
      </c>
      <c r="F5963" s="7">
        <v>4</v>
      </c>
      <c r="G5963" s="4">
        <v>2013</v>
      </c>
      <c r="H5963" s="18">
        <f t="shared" si="186"/>
        <v>2014</v>
      </c>
      <c r="I5963" s="5" t="s">
        <v>2605</v>
      </c>
      <c r="J5963" t="str">
        <f t="shared" si="187"/>
        <v>Shearman Sterling</v>
      </c>
    </row>
    <row r="5964" spans="1:10" ht="15" x14ac:dyDescent="0.25">
      <c r="A5964" s="5" t="s">
        <v>809</v>
      </c>
      <c r="B5964" s="8">
        <v>48073.599999999999</v>
      </c>
      <c r="C5964" s="7">
        <v>22</v>
      </c>
      <c r="D5964" s="7" t="s">
        <v>5</v>
      </c>
      <c r="E5964" s="6">
        <v>1</v>
      </c>
      <c r="F5964" s="7">
        <v>24</v>
      </c>
      <c r="G5964" s="4">
        <v>2013</v>
      </c>
      <c r="H5964" s="18">
        <f t="shared" si="186"/>
        <v>2014</v>
      </c>
      <c r="I5964" s="5" t="s">
        <v>2880</v>
      </c>
      <c r="J5964" t="str">
        <f t="shared" si="187"/>
        <v>Shearman Sterling</v>
      </c>
    </row>
    <row r="5965" spans="1:10" ht="15" x14ac:dyDescent="0.25">
      <c r="A5965" s="5" t="s">
        <v>188</v>
      </c>
      <c r="B5965" s="6">
        <v>717.4</v>
      </c>
      <c r="C5965" s="7">
        <v>158</v>
      </c>
      <c r="D5965" s="7" t="s">
        <v>5</v>
      </c>
      <c r="E5965" s="6">
        <v>0</v>
      </c>
      <c r="F5965" s="7">
        <v>4</v>
      </c>
      <c r="G5965" s="4">
        <v>2013</v>
      </c>
      <c r="H5965" s="18">
        <f t="shared" si="186"/>
        <v>2014</v>
      </c>
      <c r="I5965" s="5" t="s">
        <v>2656</v>
      </c>
      <c r="J5965" t="str">
        <f t="shared" si="187"/>
        <v>Sheppard Mullin</v>
      </c>
    </row>
    <row r="5966" spans="1:10" ht="15" x14ac:dyDescent="0.25">
      <c r="A5966" s="5" t="s">
        <v>1416</v>
      </c>
      <c r="B5966" s="8">
        <v>1701.5</v>
      </c>
      <c r="C5966" s="7">
        <v>118</v>
      </c>
      <c r="D5966" s="7" t="s">
        <v>5</v>
      </c>
      <c r="E5966" s="6">
        <v>0</v>
      </c>
      <c r="F5966" s="7">
        <v>2</v>
      </c>
      <c r="G5966" s="4">
        <v>2013</v>
      </c>
      <c r="H5966" s="18">
        <f t="shared" si="186"/>
        <v>2014</v>
      </c>
      <c r="I5966" s="5" t="s">
        <v>3402</v>
      </c>
      <c r="J5966" t="str">
        <f t="shared" si="187"/>
        <v>Shumaker Loop</v>
      </c>
    </row>
    <row r="5967" spans="1:10" ht="15" x14ac:dyDescent="0.25">
      <c r="A5967" s="5" t="s">
        <v>1749</v>
      </c>
      <c r="B5967" s="6">
        <v>661.2</v>
      </c>
      <c r="C5967" s="7">
        <v>163</v>
      </c>
      <c r="D5967" s="7" t="s">
        <v>5</v>
      </c>
      <c r="E5967" s="6">
        <v>0</v>
      </c>
      <c r="F5967" s="7">
        <v>25</v>
      </c>
      <c r="G5967" s="4">
        <v>2013</v>
      </c>
      <c r="H5967" s="18">
        <f t="shared" si="186"/>
        <v>2014</v>
      </c>
      <c r="I5967" s="5" t="s">
        <v>3654</v>
      </c>
      <c r="J5967" t="str">
        <f t="shared" si="187"/>
        <v>Sichenzia Ross</v>
      </c>
    </row>
    <row r="5968" spans="1:10" ht="15" x14ac:dyDescent="0.25">
      <c r="A5968" s="5" t="s">
        <v>814</v>
      </c>
      <c r="B5968" s="8">
        <v>188723.4</v>
      </c>
      <c r="C5968" s="7">
        <v>3</v>
      </c>
      <c r="D5968" s="7" t="s">
        <v>5</v>
      </c>
      <c r="E5968" s="6">
        <v>3.8</v>
      </c>
      <c r="F5968" s="7">
        <v>309</v>
      </c>
      <c r="G5968" s="4">
        <v>2013</v>
      </c>
      <c r="H5968" s="18">
        <f t="shared" si="186"/>
        <v>2014</v>
      </c>
      <c r="I5968" s="5" t="s">
        <v>814</v>
      </c>
      <c r="J5968" t="str">
        <f t="shared" si="187"/>
        <v>Sidley Austin</v>
      </c>
    </row>
    <row r="5969" spans="1:10" ht="15" x14ac:dyDescent="0.25">
      <c r="A5969" s="5" t="s">
        <v>1084</v>
      </c>
      <c r="B5969" s="8">
        <v>1090.2</v>
      </c>
      <c r="C5969" s="7">
        <v>130</v>
      </c>
      <c r="D5969" s="7" t="s">
        <v>5</v>
      </c>
      <c r="E5969" s="6">
        <v>0</v>
      </c>
      <c r="F5969" s="7">
        <v>3</v>
      </c>
      <c r="G5969" s="4">
        <v>2013</v>
      </c>
      <c r="H5969" s="18">
        <f t="shared" si="186"/>
        <v>2014</v>
      </c>
      <c r="I5969" s="5" t="s">
        <v>3146</v>
      </c>
      <c r="J5969" t="str">
        <f t="shared" si="187"/>
        <v>Silver Freedman</v>
      </c>
    </row>
    <row r="5970" spans="1:10" ht="15" x14ac:dyDescent="0.25">
      <c r="A5970" s="5" t="s">
        <v>46</v>
      </c>
      <c r="B5970" s="8">
        <v>120364.5</v>
      </c>
      <c r="C5970" s="7">
        <v>7</v>
      </c>
      <c r="D5970" s="7" t="s">
        <v>5</v>
      </c>
      <c r="E5970" s="6">
        <v>2.5</v>
      </c>
      <c r="F5970" s="7">
        <v>111</v>
      </c>
      <c r="G5970" s="4">
        <v>2013</v>
      </c>
      <c r="H5970" s="18">
        <f t="shared" si="186"/>
        <v>2014</v>
      </c>
      <c r="I5970" s="5" t="s">
        <v>2606</v>
      </c>
      <c r="J5970" t="str">
        <f t="shared" si="187"/>
        <v>Simpson Thacher</v>
      </c>
    </row>
    <row r="5971" spans="1:10" ht="15" x14ac:dyDescent="0.25">
      <c r="A5971" s="5" t="s">
        <v>558</v>
      </c>
      <c r="B5971" s="8">
        <v>64009.2</v>
      </c>
      <c r="C5971" s="7">
        <v>15</v>
      </c>
      <c r="D5971" s="7" t="s">
        <v>5</v>
      </c>
      <c r="E5971" s="6">
        <v>1.3</v>
      </c>
      <c r="F5971" s="7">
        <v>30</v>
      </c>
      <c r="G5971" s="4">
        <v>2013</v>
      </c>
      <c r="H5971" s="18">
        <f t="shared" si="186"/>
        <v>2014</v>
      </c>
      <c r="I5971" s="5" t="s">
        <v>558</v>
      </c>
      <c r="J5971" t="str">
        <f t="shared" si="187"/>
        <v>Skadden</v>
      </c>
    </row>
    <row r="5972" spans="1:10" ht="15" x14ac:dyDescent="0.25">
      <c r="A5972" s="5" t="s">
        <v>1915</v>
      </c>
      <c r="B5972" s="8">
        <v>10438.700000000001</v>
      </c>
      <c r="C5972" s="7">
        <v>57</v>
      </c>
      <c r="D5972" s="7" t="s">
        <v>5</v>
      </c>
      <c r="E5972" s="6">
        <v>0.2</v>
      </c>
      <c r="F5972" s="7">
        <v>16</v>
      </c>
      <c r="G5972" s="4">
        <v>2013</v>
      </c>
      <c r="H5972" s="18">
        <f t="shared" si="186"/>
        <v>2014</v>
      </c>
      <c r="I5972" s="5" t="s">
        <v>3764</v>
      </c>
      <c r="J5972" t="str">
        <f t="shared" si="187"/>
        <v>Skadden Arps</v>
      </c>
    </row>
    <row r="5973" spans="1:10" ht="15" x14ac:dyDescent="0.25">
      <c r="A5973" s="5" t="s">
        <v>47</v>
      </c>
      <c r="B5973" s="8">
        <v>145908.5</v>
      </c>
      <c r="C5973" s="7">
        <v>4</v>
      </c>
      <c r="D5973" s="7" t="s">
        <v>5</v>
      </c>
      <c r="E5973" s="6">
        <v>3</v>
      </c>
      <c r="F5973" s="7">
        <v>130</v>
      </c>
      <c r="G5973" s="4">
        <v>2013</v>
      </c>
      <c r="H5973" s="18">
        <f t="shared" si="186"/>
        <v>2014</v>
      </c>
      <c r="I5973" s="5" t="s">
        <v>2607</v>
      </c>
      <c r="J5973" t="str">
        <f t="shared" si="187"/>
        <v>Skadden Arps</v>
      </c>
    </row>
    <row r="5974" spans="1:10" ht="15" x14ac:dyDescent="0.25">
      <c r="A5974" s="5" t="s">
        <v>1461</v>
      </c>
      <c r="B5974" s="6">
        <v>741.4</v>
      </c>
      <c r="C5974" s="20">
        <v>156</v>
      </c>
      <c r="D5974" s="7">
        <v>1</v>
      </c>
      <c r="E5974" s="6">
        <v>0</v>
      </c>
      <c r="F5974" s="7">
        <v>1</v>
      </c>
      <c r="G5974" s="4">
        <v>2013</v>
      </c>
      <c r="H5974" s="18">
        <f t="shared" si="186"/>
        <v>2014</v>
      </c>
      <c r="I5974" s="5" t="s">
        <v>3437</v>
      </c>
      <c r="J5974" t="str">
        <f t="shared" si="187"/>
        <v>Slaughter May</v>
      </c>
    </row>
    <row r="5975" spans="1:10" ht="15" x14ac:dyDescent="0.25">
      <c r="A5975" s="5" t="s">
        <v>2114</v>
      </c>
      <c r="B5975" s="8">
        <v>1190</v>
      </c>
      <c r="C5975" s="7">
        <v>129</v>
      </c>
      <c r="D5975" s="7" t="s">
        <v>5</v>
      </c>
      <c r="E5975" s="6">
        <v>0</v>
      </c>
      <c r="F5975" s="7">
        <v>3</v>
      </c>
      <c r="G5975" s="4">
        <v>2013</v>
      </c>
      <c r="H5975" s="18">
        <f t="shared" si="186"/>
        <v>2014</v>
      </c>
      <c r="I5975" s="5" t="s">
        <v>2970</v>
      </c>
      <c r="J5975" t="str">
        <f t="shared" si="187"/>
        <v>SmithAndersonBlountDorsett and</v>
      </c>
    </row>
    <row r="5976" spans="1:10" ht="15" x14ac:dyDescent="0.25">
      <c r="A5976" s="5" t="s">
        <v>308</v>
      </c>
      <c r="B5976" s="6">
        <v>492.7</v>
      </c>
      <c r="C5976" s="7">
        <v>194</v>
      </c>
      <c r="D5976" s="7" t="s">
        <v>5</v>
      </c>
      <c r="E5976" s="6">
        <v>0</v>
      </c>
      <c r="F5976" s="7">
        <v>5</v>
      </c>
      <c r="G5976" s="4">
        <v>2013</v>
      </c>
      <c r="H5976" s="18">
        <f t="shared" si="186"/>
        <v>2014</v>
      </c>
      <c r="I5976" s="5" t="s">
        <v>2727</v>
      </c>
      <c r="J5976" t="str">
        <f t="shared" si="187"/>
        <v>Snell Wilmer</v>
      </c>
    </row>
    <row r="5977" spans="1:10" ht="15" x14ac:dyDescent="0.25">
      <c r="A5977" s="5" t="s">
        <v>2126</v>
      </c>
      <c r="B5977" s="8">
        <v>7328.1</v>
      </c>
      <c r="C5977" s="7">
        <v>72</v>
      </c>
      <c r="D5977" s="7" t="s">
        <v>5</v>
      </c>
      <c r="E5977" s="6">
        <v>0.2</v>
      </c>
      <c r="F5977" s="7">
        <v>12</v>
      </c>
      <c r="G5977" s="4">
        <v>2013</v>
      </c>
      <c r="H5977" s="18">
        <f t="shared" si="186"/>
        <v>2014</v>
      </c>
      <c r="I5977" s="5" t="s">
        <v>2126</v>
      </c>
      <c r="J5977" t="str">
        <f t="shared" si="187"/>
        <v>SNR Denton</v>
      </c>
    </row>
    <row r="5978" spans="1:10" ht="15" x14ac:dyDescent="0.25">
      <c r="A5978" s="5" t="s">
        <v>2501</v>
      </c>
      <c r="B5978" s="8">
        <v>3047.4</v>
      </c>
      <c r="C5978" s="7">
        <v>99</v>
      </c>
      <c r="D5978" s="7" t="s">
        <v>5</v>
      </c>
      <c r="E5978" s="6">
        <v>0.1</v>
      </c>
      <c r="F5978" s="7">
        <v>5</v>
      </c>
      <c r="G5978" s="4">
        <v>2013</v>
      </c>
      <c r="H5978" s="18">
        <f t="shared" si="186"/>
        <v>2014</v>
      </c>
      <c r="I5978" s="5" t="s">
        <v>4141</v>
      </c>
      <c r="J5978" t="str">
        <f t="shared" si="187"/>
        <v>Souza Cescon</v>
      </c>
    </row>
    <row r="5979" spans="1:10" ht="15" x14ac:dyDescent="0.25">
      <c r="A5979" s="5" t="s">
        <v>1178</v>
      </c>
      <c r="B5979" s="8">
        <v>2749.5</v>
      </c>
      <c r="C5979" s="7">
        <v>102</v>
      </c>
      <c r="D5979" s="7" t="s">
        <v>5</v>
      </c>
      <c r="E5979" s="6">
        <v>0.1</v>
      </c>
      <c r="F5979" s="7">
        <v>3</v>
      </c>
      <c r="G5979" s="4">
        <v>2013</v>
      </c>
      <c r="H5979" s="18">
        <f t="shared" si="186"/>
        <v>2014</v>
      </c>
      <c r="I5979" s="5" t="s">
        <v>3219</v>
      </c>
      <c r="J5979" t="str">
        <f t="shared" si="187"/>
        <v>Squire Sanders</v>
      </c>
    </row>
    <row r="5980" spans="1:10" ht="15" x14ac:dyDescent="0.25">
      <c r="A5980" s="5" t="s">
        <v>48</v>
      </c>
      <c r="B5980" s="8">
        <v>3745.4</v>
      </c>
      <c r="C5980" s="7">
        <v>88</v>
      </c>
      <c r="D5980" s="7" t="s">
        <v>5</v>
      </c>
      <c r="E5980" s="6">
        <v>0.1</v>
      </c>
      <c r="F5980" s="7">
        <v>9</v>
      </c>
      <c r="G5980" s="4">
        <v>2013</v>
      </c>
      <c r="H5980" s="18">
        <f t="shared" si="186"/>
        <v>2014</v>
      </c>
      <c r="I5980" s="5" t="s">
        <v>48</v>
      </c>
      <c r="J5980" t="str">
        <f t="shared" si="187"/>
        <v>Squire Sanders</v>
      </c>
    </row>
    <row r="5981" spans="1:10" ht="15" x14ac:dyDescent="0.25">
      <c r="A5981" s="5" t="s">
        <v>1927</v>
      </c>
      <c r="B5981" s="8">
        <v>1018.5</v>
      </c>
      <c r="C5981" s="7">
        <v>137</v>
      </c>
      <c r="D5981" s="7" t="s">
        <v>5</v>
      </c>
      <c r="E5981" s="6">
        <v>0</v>
      </c>
      <c r="F5981" s="7">
        <v>1</v>
      </c>
      <c r="G5981" s="4">
        <v>2013</v>
      </c>
      <c r="H5981" s="18">
        <f t="shared" si="186"/>
        <v>2014</v>
      </c>
      <c r="I5981" s="5" t="s">
        <v>3771</v>
      </c>
      <c r="J5981" t="str">
        <f t="shared" si="187"/>
        <v>Stevens Lee</v>
      </c>
    </row>
    <row r="5982" spans="1:10" ht="15" x14ac:dyDescent="0.25">
      <c r="A5982" s="5" t="s">
        <v>1780</v>
      </c>
      <c r="B5982" s="6">
        <v>664.1</v>
      </c>
      <c r="C5982" s="7">
        <v>162</v>
      </c>
      <c r="D5982" s="7" t="s">
        <v>5</v>
      </c>
      <c r="E5982" s="6">
        <v>0</v>
      </c>
      <c r="F5982" s="7">
        <v>2</v>
      </c>
      <c r="G5982" s="4">
        <v>2013</v>
      </c>
      <c r="H5982" s="18">
        <f t="shared" si="186"/>
        <v>2014</v>
      </c>
      <c r="I5982" s="5" t="s">
        <v>1780</v>
      </c>
      <c r="J5982" t="str">
        <f t="shared" si="187"/>
        <v>Stikeman Elliott</v>
      </c>
    </row>
    <row r="5983" spans="1:10" ht="15" x14ac:dyDescent="0.25">
      <c r="A5983" s="5" t="s">
        <v>2026</v>
      </c>
      <c r="B5983" s="8">
        <v>1237.7</v>
      </c>
      <c r="C5983" s="7">
        <v>128</v>
      </c>
      <c r="D5983" s="7" t="s">
        <v>5</v>
      </c>
      <c r="E5983" s="6">
        <v>0</v>
      </c>
      <c r="F5983" s="7">
        <v>6</v>
      </c>
      <c r="G5983" s="4">
        <v>2013</v>
      </c>
      <c r="H5983" s="18">
        <f t="shared" si="186"/>
        <v>2014</v>
      </c>
      <c r="I5983" s="5" t="s">
        <v>2966</v>
      </c>
      <c r="J5983" t="str">
        <f t="shared" si="187"/>
        <v>Stinson Morrison</v>
      </c>
    </row>
    <row r="5984" spans="1:10" ht="15" x14ac:dyDescent="0.25">
      <c r="A5984" s="5" t="s">
        <v>1513</v>
      </c>
      <c r="B5984" s="6">
        <v>456.8</v>
      </c>
      <c r="C5984" s="7">
        <v>199</v>
      </c>
      <c r="D5984" s="7" t="s">
        <v>5</v>
      </c>
      <c r="E5984" s="6">
        <v>0</v>
      </c>
      <c r="F5984" s="7">
        <v>4</v>
      </c>
      <c r="G5984" s="4">
        <v>2013</v>
      </c>
      <c r="H5984" s="18">
        <f t="shared" si="186"/>
        <v>2014</v>
      </c>
      <c r="I5984" s="5" t="s">
        <v>3483</v>
      </c>
      <c r="J5984" t="str">
        <f t="shared" si="187"/>
        <v>Stradley Ronon</v>
      </c>
    </row>
    <row r="5985" spans="1:10" ht="15" x14ac:dyDescent="0.25">
      <c r="A5985" s="5" t="s">
        <v>49</v>
      </c>
      <c r="B5985" s="8">
        <v>1027.5999999999999</v>
      </c>
      <c r="C5985" s="7">
        <v>136</v>
      </c>
      <c r="D5985" s="7" t="s">
        <v>5</v>
      </c>
      <c r="E5985" s="6">
        <v>0</v>
      </c>
      <c r="F5985" s="7">
        <v>5</v>
      </c>
      <c r="G5985" s="4">
        <v>2013</v>
      </c>
      <c r="H5985" s="18">
        <f t="shared" si="186"/>
        <v>2014</v>
      </c>
      <c r="I5985" s="5" t="s">
        <v>2608</v>
      </c>
      <c r="J5985" t="str">
        <f t="shared" si="187"/>
        <v>Stroock Stroock</v>
      </c>
    </row>
    <row r="5986" spans="1:10" ht="15" x14ac:dyDescent="0.25">
      <c r="A5986" s="5" t="s">
        <v>50</v>
      </c>
      <c r="B5986" s="8">
        <v>101669.9</v>
      </c>
      <c r="C5986" s="7">
        <v>11</v>
      </c>
      <c r="D5986" s="7" t="s">
        <v>5</v>
      </c>
      <c r="E5986" s="6">
        <v>2.1</v>
      </c>
      <c r="F5986" s="7">
        <v>74</v>
      </c>
      <c r="G5986" s="4">
        <v>2013</v>
      </c>
      <c r="H5986" s="18">
        <f t="shared" si="186"/>
        <v>2014</v>
      </c>
      <c r="I5986" s="5" t="s">
        <v>2609</v>
      </c>
      <c r="J5986" t="str">
        <f t="shared" si="187"/>
        <v>Sullivan Cromwell</v>
      </c>
    </row>
    <row r="5987" spans="1:10" ht="15" x14ac:dyDescent="0.25">
      <c r="A5987" s="5" t="s">
        <v>827</v>
      </c>
      <c r="B5987" s="8">
        <v>8516</v>
      </c>
      <c r="C5987" s="7">
        <v>61</v>
      </c>
      <c r="D5987" s="7" t="s">
        <v>5</v>
      </c>
      <c r="E5987" s="6">
        <v>0.2</v>
      </c>
      <c r="F5987" s="7">
        <v>19</v>
      </c>
      <c r="G5987" s="4">
        <v>2013</v>
      </c>
      <c r="H5987" s="18">
        <f t="shared" si="186"/>
        <v>2014</v>
      </c>
      <c r="I5987" s="5" t="s">
        <v>2894</v>
      </c>
      <c r="J5987" t="str">
        <f t="shared" si="187"/>
        <v>Sullivan Worcester</v>
      </c>
    </row>
    <row r="5988" spans="1:10" ht="15" x14ac:dyDescent="0.25">
      <c r="A5988" s="5" t="s">
        <v>828</v>
      </c>
      <c r="B5988" s="8">
        <v>8324.4</v>
      </c>
      <c r="C5988" s="7">
        <v>62</v>
      </c>
      <c r="D5988" s="7" t="s">
        <v>5</v>
      </c>
      <c r="E5988" s="6">
        <v>0.2</v>
      </c>
      <c r="F5988" s="7">
        <v>35</v>
      </c>
      <c r="G5988" s="4">
        <v>2013</v>
      </c>
      <c r="H5988" s="18">
        <f t="shared" si="186"/>
        <v>2014</v>
      </c>
      <c r="I5988" s="5" t="s">
        <v>2895</v>
      </c>
      <c r="J5988" t="str">
        <f t="shared" si="187"/>
        <v>Sutherland Asbill</v>
      </c>
    </row>
    <row r="5989" spans="1:10" ht="15" x14ac:dyDescent="0.25">
      <c r="A5989" s="5" t="s">
        <v>2006</v>
      </c>
      <c r="B5989" s="6">
        <v>518.6</v>
      </c>
      <c r="C5989" s="7">
        <v>178</v>
      </c>
      <c r="D5989" s="7" t="s">
        <v>5</v>
      </c>
      <c r="E5989" s="6">
        <v>0</v>
      </c>
      <c r="F5989" s="7">
        <v>2</v>
      </c>
      <c r="G5989" s="4">
        <v>2013</v>
      </c>
      <c r="H5989" s="18">
        <f t="shared" si="186"/>
        <v>2014</v>
      </c>
      <c r="I5989" s="5" t="s">
        <v>3816</v>
      </c>
      <c r="J5989" t="str">
        <f t="shared" si="187"/>
        <v>Taft Stettinius</v>
      </c>
    </row>
    <row r="5990" spans="1:10" ht="15" x14ac:dyDescent="0.25">
      <c r="A5990" s="5" t="s">
        <v>2505</v>
      </c>
      <c r="B5990" s="6">
        <v>554.5</v>
      </c>
      <c r="C5990" s="7">
        <v>172</v>
      </c>
      <c r="D5990" s="7" t="s">
        <v>5</v>
      </c>
      <c r="E5990" s="6">
        <v>0</v>
      </c>
      <c r="F5990" s="7">
        <v>1</v>
      </c>
      <c r="G5990" s="4">
        <v>2013</v>
      </c>
      <c r="H5990" s="18">
        <f t="shared" si="186"/>
        <v>2014</v>
      </c>
      <c r="I5990" s="5" t="s">
        <v>4144</v>
      </c>
      <c r="J5990" t="str">
        <f t="shared" si="187"/>
        <v>Thomas Libowitz</v>
      </c>
    </row>
    <row r="5991" spans="1:10" ht="15" x14ac:dyDescent="0.25">
      <c r="A5991" s="5" t="s">
        <v>317</v>
      </c>
      <c r="B5991" s="6">
        <v>499.3</v>
      </c>
      <c r="C5991" s="7">
        <v>189</v>
      </c>
      <c r="D5991" s="7" t="s">
        <v>5</v>
      </c>
      <c r="E5991" s="6">
        <v>0</v>
      </c>
      <c r="F5991" s="7">
        <v>1</v>
      </c>
      <c r="G5991" s="4">
        <v>2013</v>
      </c>
      <c r="H5991" s="18">
        <f t="shared" si="186"/>
        <v>2014</v>
      </c>
      <c r="I5991" s="5" t="s">
        <v>317</v>
      </c>
      <c r="J5991" t="str">
        <f t="shared" si="187"/>
        <v>Thompson Coburn</v>
      </c>
    </row>
    <row r="5992" spans="1:10" ht="15" x14ac:dyDescent="0.25">
      <c r="A5992" s="5" t="s">
        <v>831</v>
      </c>
      <c r="B5992" s="6">
        <v>503.3</v>
      </c>
      <c r="C5992" s="7">
        <v>182</v>
      </c>
      <c r="D5992" s="7" t="s">
        <v>5</v>
      </c>
      <c r="E5992" s="6">
        <v>0</v>
      </c>
      <c r="F5992" s="7">
        <v>4</v>
      </c>
      <c r="G5992" s="4">
        <v>2013</v>
      </c>
      <c r="H5992" s="18">
        <f t="shared" si="186"/>
        <v>2014</v>
      </c>
      <c r="I5992" s="5" t="s">
        <v>831</v>
      </c>
      <c r="J5992" t="str">
        <f t="shared" si="187"/>
        <v>Thompson Hine</v>
      </c>
    </row>
    <row r="5993" spans="1:10" ht="15" x14ac:dyDescent="0.25">
      <c r="A5993" s="5" t="s">
        <v>1873</v>
      </c>
      <c r="B5993" s="8">
        <v>7308.1</v>
      </c>
      <c r="C5993" s="7">
        <v>74</v>
      </c>
      <c r="D5993" s="7" t="s">
        <v>5</v>
      </c>
      <c r="E5993" s="6">
        <v>0.2</v>
      </c>
      <c r="F5993" s="7">
        <v>3</v>
      </c>
      <c r="G5993" s="4">
        <v>2013</v>
      </c>
      <c r="H5993" s="18">
        <f t="shared" si="186"/>
        <v>2014</v>
      </c>
      <c r="I5993" s="5" t="s">
        <v>1873</v>
      </c>
      <c r="J5993" t="str">
        <f t="shared" si="187"/>
        <v>Torys</v>
      </c>
    </row>
    <row r="5994" spans="1:10" ht="15" x14ac:dyDescent="0.25">
      <c r="A5994" s="5" t="s">
        <v>832</v>
      </c>
      <c r="B5994" s="8">
        <v>3685.5</v>
      </c>
      <c r="C5994" s="7">
        <v>89</v>
      </c>
      <c r="D5994" s="7" t="s">
        <v>5</v>
      </c>
      <c r="E5994" s="6">
        <v>0.1</v>
      </c>
      <c r="F5994" s="7">
        <v>20</v>
      </c>
      <c r="G5994" s="4">
        <v>2013</v>
      </c>
      <c r="H5994" s="18">
        <f t="shared" si="186"/>
        <v>2014</v>
      </c>
      <c r="I5994" s="5" t="s">
        <v>832</v>
      </c>
      <c r="J5994" t="str">
        <f t="shared" si="187"/>
        <v>Troutman Sanders</v>
      </c>
    </row>
    <row r="5995" spans="1:10" ht="15" x14ac:dyDescent="0.25">
      <c r="A5995" s="5" t="s">
        <v>1469</v>
      </c>
      <c r="B5995" s="8">
        <v>1982.7</v>
      </c>
      <c r="C5995" s="7">
        <v>112</v>
      </c>
      <c r="D5995" s="7" t="s">
        <v>5</v>
      </c>
      <c r="E5995" s="6">
        <v>0</v>
      </c>
      <c r="F5995" s="7">
        <v>3</v>
      </c>
      <c r="G5995" s="4">
        <v>2013</v>
      </c>
      <c r="H5995" s="18">
        <f t="shared" si="186"/>
        <v>2014</v>
      </c>
      <c r="I5995" s="5" t="s">
        <v>3444</v>
      </c>
      <c r="J5995" t="str">
        <f t="shared" si="187"/>
        <v>Troutman Sanders</v>
      </c>
    </row>
    <row r="5996" spans="1:10" ht="15" x14ac:dyDescent="0.25">
      <c r="A5996" s="5" t="s">
        <v>834</v>
      </c>
      <c r="B5996" s="8">
        <v>32836.6</v>
      </c>
      <c r="C5996" s="7">
        <v>28</v>
      </c>
      <c r="D5996" s="7" t="s">
        <v>5</v>
      </c>
      <c r="E5996" s="6">
        <v>0.7</v>
      </c>
      <c r="F5996" s="7">
        <v>113</v>
      </c>
      <c r="G5996" s="4">
        <v>2013</v>
      </c>
      <c r="H5996" s="18">
        <f t="shared" si="186"/>
        <v>2014</v>
      </c>
      <c r="I5996" s="5" t="s">
        <v>834</v>
      </c>
      <c r="J5996" t="str">
        <f t="shared" si="187"/>
        <v>Venable LLP</v>
      </c>
    </row>
    <row r="5997" spans="1:10" ht="15" x14ac:dyDescent="0.25">
      <c r="A5997" s="5" t="s">
        <v>835</v>
      </c>
      <c r="B5997" s="8">
        <v>43243.7</v>
      </c>
      <c r="C5997" s="7">
        <v>23</v>
      </c>
      <c r="D5997" s="7" t="s">
        <v>5</v>
      </c>
      <c r="E5997" s="6">
        <v>0.9</v>
      </c>
      <c r="F5997" s="7">
        <v>102</v>
      </c>
      <c r="G5997" s="4">
        <v>2013</v>
      </c>
      <c r="H5997" s="18">
        <f t="shared" si="186"/>
        <v>2014</v>
      </c>
      <c r="I5997" s="5" t="s">
        <v>2897</v>
      </c>
      <c r="J5997" t="str">
        <f t="shared" si="187"/>
        <v>Vinson Elkins</v>
      </c>
    </row>
    <row r="5998" spans="1:10" ht="15" x14ac:dyDescent="0.25">
      <c r="A5998" s="5" t="s">
        <v>1435</v>
      </c>
      <c r="B5998" s="6">
        <v>613.20000000000005</v>
      </c>
      <c r="C5998" s="7">
        <v>167</v>
      </c>
      <c r="D5998" s="7" t="s">
        <v>5</v>
      </c>
      <c r="E5998" s="6">
        <v>0</v>
      </c>
      <c r="F5998" s="7">
        <v>4</v>
      </c>
      <c r="G5998" s="4">
        <v>2013</v>
      </c>
      <c r="H5998" s="18">
        <f t="shared" si="186"/>
        <v>2014</v>
      </c>
      <c r="I5998" s="5" t="s">
        <v>3414</v>
      </c>
      <c r="J5998" t="str">
        <f t="shared" si="187"/>
        <v>Vorys Sater</v>
      </c>
    </row>
    <row r="5999" spans="1:10" ht="15" x14ac:dyDescent="0.25">
      <c r="A5999" s="5" t="s">
        <v>1079</v>
      </c>
      <c r="B5999" s="8">
        <v>4816.3999999999996</v>
      </c>
      <c r="C5999" s="7">
        <v>80</v>
      </c>
      <c r="D5999" s="7" t="s">
        <v>5</v>
      </c>
      <c r="E5999" s="6">
        <v>0.1</v>
      </c>
      <c r="F5999" s="7">
        <v>19</v>
      </c>
      <c r="G5999" s="4">
        <v>2013</v>
      </c>
      <c r="H5999" s="18">
        <f t="shared" si="186"/>
        <v>2014</v>
      </c>
      <c r="I5999" s="5" t="s">
        <v>2611</v>
      </c>
      <c r="J5999" t="str">
        <f t="shared" si="187"/>
        <v>Wachtell Lipton</v>
      </c>
    </row>
    <row r="6000" spans="1:10" ht="15" x14ac:dyDescent="0.25">
      <c r="A6000" s="5" t="s">
        <v>1750</v>
      </c>
      <c r="B6000" s="6">
        <v>667.6</v>
      </c>
      <c r="C6000" s="7">
        <v>161</v>
      </c>
      <c r="D6000" s="7" t="s">
        <v>5</v>
      </c>
      <c r="E6000" s="6">
        <v>0</v>
      </c>
      <c r="F6000" s="7">
        <v>4</v>
      </c>
      <c r="G6000" s="4">
        <v>2013</v>
      </c>
      <c r="H6000" s="18">
        <f t="shared" si="186"/>
        <v>2014</v>
      </c>
      <c r="I6000" s="5" t="s">
        <v>3655</v>
      </c>
      <c r="J6000" t="str">
        <f t="shared" si="187"/>
        <v>Warner Norcross</v>
      </c>
    </row>
    <row r="6001" spans="1:10" ht="15" x14ac:dyDescent="0.25">
      <c r="A6001" s="5" t="s">
        <v>1089</v>
      </c>
      <c r="B6001" s="8">
        <v>20183.5</v>
      </c>
      <c r="C6001" s="7">
        <v>36</v>
      </c>
      <c r="D6001" s="7" t="s">
        <v>5</v>
      </c>
      <c r="E6001" s="6">
        <v>0.4</v>
      </c>
      <c r="F6001" s="7">
        <v>36</v>
      </c>
      <c r="G6001" s="4">
        <v>2013</v>
      </c>
      <c r="H6001" s="18">
        <f t="shared" si="186"/>
        <v>2014</v>
      </c>
      <c r="I6001" s="5" t="s">
        <v>2612</v>
      </c>
      <c r="J6001" t="str">
        <f t="shared" si="187"/>
        <v>Weil Gotshal</v>
      </c>
    </row>
    <row r="6002" spans="1:10" ht="15" x14ac:dyDescent="0.25">
      <c r="A6002" s="5" t="s">
        <v>838</v>
      </c>
      <c r="B6002" s="8">
        <v>23343.4</v>
      </c>
      <c r="C6002" s="7">
        <v>32</v>
      </c>
      <c r="D6002" s="7" t="s">
        <v>5</v>
      </c>
      <c r="E6002" s="6">
        <v>0.5</v>
      </c>
      <c r="F6002" s="7">
        <v>19</v>
      </c>
      <c r="G6002" s="4">
        <v>2013</v>
      </c>
      <c r="H6002" s="18">
        <f t="shared" si="186"/>
        <v>2014</v>
      </c>
      <c r="I6002" s="5" t="s">
        <v>2899</v>
      </c>
      <c r="J6002" t="str">
        <f t="shared" si="187"/>
        <v>White Case</v>
      </c>
    </row>
    <row r="6003" spans="1:10" ht="15" x14ac:dyDescent="0.25">
      <c r="A6003" s="5" t="s">
        <v>2345</v>
      </c>
      <c r="B6003" s="6">
        <v>517</v>
      </c>
      <c r="C6003" s="7">
        <v>179</v>
      </c>
      <c r="D6003" s="7" t="s">
        <v>5</v>
      </c>
      <c r="E6003" s="6">
        <v>0</v>
      </c>
      <c r="F6003" s="7">
        <v>5</v>
      </c>
      <c r="G6003" s="4">
        <v>2013</v>
      </c>
      <c r="H6003" s="18">
        <f t="shared" si="186"/>
        <v>2014</v>
      </c>
      <c r="I6003" s="5" t="s">
        <v>4035</v>
      </c>
      <c r="J6003" t="str">
        <f t="shared" si="187"/>
        <v>Wiggin Dana</v>
      </c>
    </row>
    <row r="6004" spans="1:10" ht="15" x14ac:dyDescent="0.25">
      <c r="A6004" s="5" t="s">
        <v>55</v>
      </c>
      <c r="B6004" s="8">
        <v>28430.1</v>
      </c>
      <c r="C6004" s="7">
        <v>30</v>
      </c>
      <c r="D6004" s="7" t="s">
        <v>5</v>
      </c>
      <c r="E6004" s="6">
        <v>0.6</v>
      </c>
      <c r="F6004" s="7">
        <v>56</v>
      </c>
      <c r="G6004" s="4">
        <v>2013</v>
      </c>
      <c r="H6004" s="18">
        <f t="shared" si="186"/>
        <v>2014</v>
      </c>
      <c r="I6004" s="5" t="s">
        <v>2614</v>
      </c>
      <c r="J6004" t="str">
        <f t="shared" si="187"/>
        <v>Willkie Farr</v>
      </c>
    </row>
    <row r="6005" spans="1:10" ht="15" x14ac:dyDescent="0.25">
      <c r="A6005" s="5" t="s">
        <v>1917</v>
      </c>
      <c r="B6005" s="8">
        <v>18802.3</v>
      </c>
      <c r="C6005" s="7">
        <v>38</v>
      </c>
      <c r="D6005" s="7" t="s">
        <v>5</v>
      </c>
      <c r="E6005" s="6">
        <v>0.4</v>
      </c>
      <c r="F6005" s="7">
        <v>50</v>
      </c>
      <c r="G6005" s="4">
        <v>2013</v>
      </c>
      <c r="H6005" s="18">
        <f t="shared" si="186"/>
        <v>2014</v>
      </c>
      <c r="I6005" s="5" t="s">
        <v>1917</v>
      </c>
      <c r="J6005" t="str">
        <f t="shared" si="187"/>
        <v>WilmerHale</v>
      </c>
    </row>
    <row r="6006" spans="1:10" ht="15" x14ac:dyDescent="0.25">
      <c r="A6006" s="5" t="s">
        <v>224</v>
      </c>
      <c r="B6006" s="8">
        <v>15711.4</v>
      </c>
      <c r="C6006" s="7">
        <v>42</v>
      </c>
      <c r="D6006" s="7" t="s">
        <v>5</v>
      </c>
      <c r="E6006" s="6">
        <v>0.3</v>
      </c>
      <c r="F6006" s="7">
        <v>49</v>
      </c>
      <c r="G6006" s="4">
        <v>2013</v>
      </c>
      <c r="H6006" s="18">
        <f t="shared" si="186"/>
        <v>2014</v>
      </c>
      <c r="I6006" s="5" t="s">
        <v>2666</v>
      </c>
      <c r="J6006" t="str">
        <f t="shared" si="187"/>
        <v>Wilson Sonsini</v>
      </c>
    </row>
    <row r="6007" spans="1:10" ht="15" x14ac:dyDescent="0.25">
      <c r="A6007" s="5" t="s">
        <v>56</v>
      </c>
      <c r="B6007" s="8">
        <v>12154.6</v>
      </c>
      <c r="C6007" s="7">
        <v>50</v>
      </c>
      <c r="D6007" s="7" t="s">
        <v>5</v>
      </c>
      <c r="E6007" s="6">
        <v>0.3</v>
      </c>
      <c r="F6007" s="7">
        <v>22</v>
      </c>
      <c r="G6007" s="4">
        <v>2013</v>
      </c>
      <c r="H6007" s="18">
        <f t="shared" si="186"/>
        <v>2014</v>
      </c>
      <c r="I6007" s="5" t="s">
        <v>2615</v>
      </c>
      <c r="J6007" t="str">
        <f t="shared" si="187"/>
        <v>Winston Strawn</v>
      </c>
    </row>
    <row r="6008" spans="1:10" ht="15" x14ac:dyDescent="0.25">
      <c r="A6008" s="5" t="s">
        <v>1290</v>
      </c>
      <c r="B6008" s="6">
        <v>990</v>
      </c>
      <c r="C6008" s="7">
        <v>143</v>
      </c>
      <c r="D6008" s="7" t="s">
        <v>5</v>
      </c>
      <c r="E6008" s="6">
        <v>0</v>
      </c>
      <c r="F6008" s="7">
        <v>9</v>
      </c>
      <c r="G6008" s="4">
        <v>2013</v>
      </c>
      <c r="H6008" s="18">
        <f t="shared" si="186"/>
        <v>2014</v>
      </c>
      <c r="I6008" s="5" t="s">
        <v>3305</v>
      </c>
      <c r="J6008" t="str">
        <f t="shared" si="187"/>
        <v>Womble Carlyle</v>
      </c>
    </row>
    <row r="6009" spans="1:10" ht="15" x14ac:dyDescent="0.25">
      <c r="A6009" s="5" t="s">
        <v>2047</v>
      </c>
      <c r="B6009" s="6">
        <v>610</v>
      </c>
      <c r="C6009" s="7">
        <v>168</v>
      </c>
      <c r="D6009" s="7" t="s">
        <v>5</v>
      </c>
      <c r="E6009" s="6">
        <v>0</v>
      </c>
      <c r="F6009" s="7">
        <v>2</v>
      </c>
      <c r="G6009" s="4">
        <v>2013</v>
      </c>
      <c r="H6009" s="18">
        <f t="shared" si="186"/>
        <v>2014</v>
      </c>
      <c r="I6009" s="5" t="s">
        <v>2968</v>
      </c>
      <c r="J6009" t="str">
        <f t="shared" si="187"/>
        <v>Woodburn Wedge</v>
      </c>
    </row>
    <row r="6010" spans="1:10" ht="15" x14ac:dyDescent="0.25">
      <c r="A6010" s="5" t="s">
        <v>1493</v>
      </c>
      <c r="B6010" s="6">
        <v>757.5</v>
      </c>
      <c r="C6010" s="7">
        <v>154</v>
      </c>
      <c r="D6010" s="7" t="s">
        <v>5</v>
      </c>
      <c r="E6010" s="6">
        <v>0</v>
      </c>
      <c r="F6010" s="7">
        <v>9</v>
      </c>
      <c r="G6010" s="4">
        <v>2013</v>
      </c>
      <c r="H6010" s="18">
        <f t="shared" si="186"/>
        <v>2014</v>
      </c>
      <c r="I6010" s="5" t="s">
        <v>3465</v>
      </c>
      <c r="J6010" t="str">
        <f t="shared" si="187"/>
        <v>Wyrick Robbins</v>
      </c>
    </row>
    <row r="6011" spans="1:10" ht="15" x14ac:dyDescent="0.25">
      <c r="A6011" s="5" t="s">
        <v>2140</v>
      </c>
      <c r="B6011" s="8">
        <v>1045</v>
      </c>
      <c r="C6011" s="7">
        <v>136</v>
      </c>
      <c r="D6011" s="7" t="s">
        <v>5</v>
      </c>
      <c r="E6011" s="6">
        <v>0</v>
      </c>
      <c r="F6011" s="7">
        <v>2</v>
      </c>
      <c r="G6011" s="4">
        <v>2014</v>
      </c>
      <c r="H6011" s="18">
        <f t="shared" si="186"/>
        <v>2015</v>
      </c>
      <c r="I6011" s="5" t="s">
        <v>2978</v>
      </c>
      <c r="J6011" t="str">
        <f t="shared" si="187"/>
        <v>AL Goodbody</v>
      </c>
    </row>
    <row r="6012" spans="1:10" ht="15" x14ac:dyDescent="0.25">
      <c r="A6012" s="5" t="s">
        <v>2506</v>
      </c>
      <c r="B6012" s="6">
        <v>310.8</v>
      </c>
      <c r="C6012" s="7">
        <v>198</v>
      </c>
      <c r="D6012" s="7" t="s">
        <v>5</v>
      </c>
      <c r="E6012" s="6">
        <v>0</v>
      </c>
      <c r="F6012" s="7">
        <v>6</v>
      </c>
      <c r="G6012" s="4">
        <v>2014</v>
      </c>
      <c r="H6012" s="18">
        <f t="shared" si="186"/>
        <v>2015</v>
      </c>
      <c r="I6012" s="5" t="s">
        <v>2506</v>
      </c>
      <c r="J6012" t="str">
        <f t="shared" si="187"/>
        <v>Akerman LLP</v>
      </c>
    </row>
    <row r="6013" spans="1:10" ht="15" x14ac:dyDescent="0.25">
      <c r="A6013" s="5" t="s">
        <v>6</v>
      </c>
      <c r="B6013" s="8">
        <v>17435.599999999999</v>
      </c>
      <c r="C6013" s="7">
        <v>42</v>
      </c>
      <c r="D6013" s="7" t="s">
        <v>5</v>
      </c>
      <c r="E6013" s="6">
        <v>0.3</v>
      </c>
      <c r="F6013" s="7">
        <v>40</v>
      </c>
      <c r="G6013" s="4">
        <v>2014</v>
      </c>
      <c r="H6013" s="18">
        <f t="shared" si="186"/>
        <v>2015</v>
      </c>
      <c r="I6013" s="5" t="s">
        <v>2572</v>
      </c>
      <c r="J6013" t="str">
        <f t="shared" si="187"/>
        <v>Akin Gump</v>
      </c>
    </row>
    <row r="6014" spans="1:10" ht="15" x14ac:dyDescent="0.25">
      <c r="A6014" s="5" t="s">
        <v>1831</v>
      </c>
      <c r="B6014" s="8">
        <v>4004.1</v>
      </c>
      <c r="C6014" s="7">
        <v>77</v>
      </c>
      <c r="D6014" s="7" t="s">
        <v>5</v>
      </c>
      <c r="E6014" s="6">
        <v>0.1</v>
      </c>
      <c r="F6014" s="7">
        <v>3</v>
      </c>
      <c r="G6014" s="4">
        <v>2014</v>
      </c>
      <c r="H6014" s="18">
        <f t="shared" si="186"/>
        <v>2015</v>
      </c>
      <c r="I6014" s="5" t="s">
        <v>3718</v>
      </c>
      <c r="J6014" t="str">
        <f t="shared" si="187"/>
        <v>Allen Overy</v>
      </c>
    </row>
    <row r="6015" spans="1:10" ht="15" x14ac:dyDescent="0.25">
      <c r="A6015" s="5" t="s">
        <v>228</v>
      </c>
      <c r="B6015" s="8">
        <v>7156.7</v>
      </c>
      <c r="C6015" s="7">
        <v>61</v>
      </c>
      <c r="D6015" s="7" t="s">
        <v>5</v>
      </c>
      <c r="E6015" s="6">
        <v>0.1</v>
      </c>
      <c r="F6015" s="7">
        <v>17</v>
      </c>
      <c r="G6015" s="4">
        <v>2014</v>
      </c>
      <c r="H6015" s="18">
        <f t="shared" si="186"/>
        <v>2015</v>
      </c>
      <c r="I6015" s="5" t="s">
        <v>2668</v>
      </c>
      <c r="J6015" t="str">
        <f t="shared" si="187"/>
        <v>Alston Bird</v>
      </c>
    </row>
    <row r="6016" spans="1:10" ht="15" x14ac:dyDescent="0.25">
      <c r="A6016" s="5" t="s">
        <v>2475</v>
      </c>
      <c r="B6016" s="8">
        <v>4850.6000000000004</v>
      </c>
      <c r="C6016" s="7">
        <v>72</v>
      </c>
      <c r="D6016" s="7" t="s">
        <v>5</v>
      </c>
      <c r="E6016" s="6">
        <v>0.1</v>
      </c>
      <c r="F6016" s="7">
        <v>10</v>
      </c>
      <c r="G6016" s="4">
        <v>2014</v>
      </c>
      <c r="H6016" s="18">
        <f t="shared" si="186"/>
        <v>2015</v>
      </c>
      <c r="I6016" s="5" t="s">
        <v>4125</v>
      </c>
      <c r="J6016" t="str">
        <f t="shared" si="187"/>
        <v>Anderson Mori</v>
      </c>
    </row>
    <row r="6017" spans="1:10" ht="15" x14ac:dyDescent="0.25">
      <c r="A6017" s="5" t="s">
        <v>672</v>
      </c>
      <c r="B6017" s="8">
        <v>25018.5</v>
      </c>
      <c r="C6017" s="7">
        <v>36</v>
      </c>
      <c r="D6017" s="7" t="s">
        <v>5</v>
      </c>
      <c r="E6017" s="6">
        <v>0.5</v>
      </c>
      <c r="F6017" s="7">
        <v>36</v>
      </c>
      <c r="G6017" s="4">
        <v>2014</v>
      </c>
      <c r="H6017" s="18">
        <f t="shared" si="186"/>
        <v>2015</v>
      </c>
      <c r="I6017" s="5" t="s">
        <v>672</v>
      </c>
      <c r="J6017" t="str">
        <f t="shared" si="187"/>
        <v>Andrews Kurth</v>
      </c>
    </row>
    <row r="6018" spans="1:10" ht="15" x14ac:dyDescent="0.25">
      <c r="A6018" s="5" t="s">
        <v>1505</v>
      </c>
      <c r="B6018" s="6">
        <v>547.5</v>
      </c>
      <c r="C6018" s="7">
        <v>169</v>
      </c>
      <c r="D6018" s="7" t="s">
        <v>5</v>
      </c>
      <c r="E6018" s="6">
        <v>0</v>
      </c>
      <c r="F6018" s="7">
        <v>3</v>
      </c>
      <c r="G6018" s="4">
        <v>2014</v>
      </c>
      <c r="H6018" s="18">
        <f t="shared" ref="H6018:H6081" si="188">G6018+1</f>
        <v>2015</v>
      </c>
      <c r="I6018" s="5" t="s">
        <v>3475</v>
      </c>
      <c r="J6018" t="str">
        <f t="shared" ref="J6018:J6081" si="189">TRIM(LEFT(SUBSTITUTE(I6018," ",REPT(" ",100)),200))</f>
        <v>Arias Fabrega</v>
      </c>
    </row>
    <row r="6019" spans="1:10" ht="15" x14ac:dyDescent="0.25">
      <c r="A6019" s="5" t="s">
        <v>7</v>
      </c>
      <c r="B6019" s="8">
        <v>1560</v>
      </c>
      <c r="C6019" s="7">
        <v>117</v>
      </c>
      <c r="D6019" s="7" t="s">
        <v>5</v>
      </c>
      <c r="E6019" s="6">
        <v>0</v>
      </c>
      <c r="F6019" s="7">
        <v>9</v>
      </c>
      <c r="G6019" s="4">
        <v>2014</v>
      </c>
      <c r="H6019" s="18">
        <f t="shared" si="188"/>
        <v>2015</v>
      </c>
      <c r="I6019" s="5" t="s">
        <v>2573</v>
      </c>
      <c r="J6019" t="str">
        <f t="shared" si="189"/>
        <v>Arnold Porter</v>
      </c>
    </row>
    <row r="6020" spans="1:10" ht="15" x14ac:dyDescent="0.25">
      <c r="A6020" s="5" t="s">
        <v>853</v>
      </c>
      <c r="B6020" s="8">
        <v>7097.8</v>
      </c>
      <c r="C6020" s="7">
        <v>62</v>
      </c>
      <c r="D6020" s="7" t="s">
        <v>5</v>
      </c>
      <c r="E6020" s="6">
        <v>0.1</v>
      </c>
      <c r="F6020" s="7">
        <v>5</v>
      </c>
      <c r="G6020" s="4">
        <v>2014</v>
      </c>
      <c r="H6020" s="18">
        <f t="shared" si="188"/>
        <v>2015</v>
      </c>
      <c r="I6020" s="5" t="s">
        <v>10</v>
      </c>
      <c r="J6020" t="str">
        <f t="shared" si="189"/>
        <v>Baker Botts</v>
      </c>
    </row>
    <row r="6021" spans="1:10" ht="15" x14ac:dyDescent="0.25">
      <c r="A6021" s="5" t="s">
        <v>676</v>
      </c>
      <c r="B6021" s="8">
        <v>10564.7</v>
      </c>
      <c r="C6021" s="7">
        <v>48</v>
      </c>
      <c r="D6021" s="7" t="s">
        <v>5</v>
      </c>
      <c r="E6021" s="6">
        <v>0.2</v>
      </c>
      <c r="F6021" s="7">
        <v>15</v>
      </c>
      <c r="G6021" s="4">
        <v>2014</v>
      </c>
      <c r="H6021" s="18">
        <f t="shared" si="188"/>
        <v>2015</v>
      </c>
      <c r="I6021" s="5" t="s">
        <v>2805</v>
      </c>
      <c r="J6021" t="str">
        <f t="shared" si="189"/>
        <v>Baker Hostetler</v>
      </c>
    </row>
    <row r="6022" spans="1:10" ht="15" x14ac:dyDescent="0.25">
      <c r="A6022" s="5" t="s">
        <v>9</v>
      </c>
      <c r="B6022" s="8">
        <v>5759.9</v>
      </c>
      <c r="C6022" s="7">
        <v>68</v>
      </c>
      <c r="D6022" s="7" t="s">
        <v>5</v>
      </c>
      <c r="E6022" s="6">
        <v>0.1</v>
      </c>
      <c r="F6022" s="7">
        <v>19</v>
      </c>
      <c r="G6022" s="4">
        <v>2014</v>
      </c>
      <c r="H6022" s="18">
        <f t="shared" si="188"/>
        <v>2015</v>
      </c>
      <c r="I6022" s="5" t="s">
        <v>2575</v>
      </c>
      <c r="J6022" t="str">
        <f t="shared" si="189"/>
        <v>Baker McKenzie</v>
      </c>
    </row>
    <row r="6023" spans="1:10" ht="15" x14ac:dyDescent="0.25">
      <c r="A6023" s="5" t="s">
        <v>1893</v>
      </c>
      <c r="B6023" s="8">
        <v>9478.5</v>
      </c>
      <c r="C6023" s="7">
        <v>50</v>
      </c>
      <c r="D6023" s="7" t="s">
        <v>5</v>
      </c>
      <c r="E6023" s="6">
        <v>0.2</v>
      </c>
      <c r="F6023" s="7">
        <v>26</v>
      </c>
      <c r="G6023" s="4">
        <v>2014</v>
      </c>
      <c r="H6023" s="18">
        <f t="shared" si="188"/>
        <v>2015</v>
      </c>
      <c r="I6023" s="5" t="s">
        <v>1893</v>
      </c>
      <c r="J6023" t="str">
        <f t="shared" si="189"/>
        <v>Baker Botts</v>
      </c>
    </row>
    <row r="6024" spans="1:10" ht="15" x14ac:dyDescent="0.25">
      <c r="A6024" s="5" t="s">
        <v>1994</v>
      </c>
      <c r="B6024" s="6">
        <v>426.5</v>
      </c>
      <c r="C6024" s="7">
        <v>183</v>
      </c>
      <c r="D6024" s="7" t="s">
        <v>5</v>
      </c>
      <c r="E6024" s="6">
        <v>0</v>
      </c>
      <c r="F6024" s="7">
        <v>3</v>
      </c>
      <c r="G6024" s="4">
        <v>2014</v>
      </c>
      <c r="H6024" s="18">
        <f t="shared" si="188"/>
        <v>2015</v>
      </c>
      <c r="I6024" s="5" t="s">
        <v>2764</v>
      </c>
      <c r="J6024" t="str">
        <f t="shared" si="189"/>
        <v>Baker Donelson</v>
      </c>
    </row>
    <row r="6025" spans="1:10" ht="15" x14ac:dyDescent="0.25">
      <c r="A6025" s="5" t="s">
        <v>1511</v>
      </c>
      <c r="B6025" s="6">
        <v>396.8</v>
      </c>
      <c r="C6025" s="7">
        <v>188</v>
      </c>
      <c r="D6025" s="7" t="s">
        <v>5</v>
      </c>
      <c r="E6025" s="6">
        <v>0</v>
      </c>
      <c r="F6025" s="7">
        <v>1</v>
      </c>
      <c r="G6025" s="4">
        <v>2014</v>
      </c>
      <c r="H6025" s="18">
        <f t="shared" si="188"/>
        <v>2015</v>
      </c>
      <c r="I6025" s="5" t="s">
        <v>3481</v>
      </c>
      <c r="J6025" t="str">
        <f t="shared" si="189"/>
        <v>Balch Bingham</v>
      </c>
    </row>
    <row r="6026" spans="1:10" ht="15" x14ac:dyDescent="0.25">
      <c r="A6026" s="5" t="s">
        <v>237</v>
      </c>
      <c r="B6026" s="8">
        <v>4425.3999999999996</v>
      </c>
      <c r="C6026" s="7">
        <v>74</v>
      </c>
      <c r="D6026" s="7" t="s">
        <v>5</v>
      </c>
      <c r="E6026" s="6">
        <v>0.1</v>
      </c>
      <c r="F6026" s="7">
        <v>17</v>
      </c>
      <c r="G6026" s="4">
        <v>2014</v>
      </c>
      <c r="H6026" s="18">
        <f t="shared" si="188"/>
        <v>2015</v>
      </c>
      <c r="I6026" s="5" t="s">
        <v>2674</v>
      </c>
      <c r="J6026" t="str">
        <f t="shared" si="189"/>
        <v>Ballard Spahr</v>
      </c>
    </row>
    <row r="6027" spans="1:10" ht="15" x14ac:dyDescent="0.25">
      <c r="A6027" s="5" t="s">
        <v>1504</v>
      </c>
      <c r="B6027" s="8">
        <v>1900</v>
      </c>
      <c r="C6027" s="20">
        <v>108</v>
      </c>
      <c r="D6027" s="7">
        <v>1</v>
      </c>
      <c r="E6027" s="6">
        <v>0</v>
      </c>
      <c r="F6027" s="7">
        <v>4</v>
      </c>
      <c r="G6027" s="4">
        <v>2014</v>
      </c>
      <c r="H6027" s="18">
        <f t="shared" si="188"/>
        <v>2015</v>
      </c>
      <c r="I6027" s="5" t="s">
        <v>3474</v>
      </c>
      <c r="J6027" t="str">
        <f t="shared" si="189"/>
        <v>BarackFerrazzanoKirschbaum Perlman</v>
      </c>
    </row>
    <row r="6028" spans="1:10" ht="15" x14ac:dyDescent="0.25">
      <c r="A6028" s="5" t="s">
        <v>1311</v>
      </c>
      <c r="B6028" s="8">
        <v>3013.6</v>
      </c>
      <c r="C6028" s="7">
        <v>86</v>
      </c>
      <c r="D6028" s="7" t="s">
        <v>5</v>
      </c>
      <c r="E6028" s="6">
        <v>0.1</v>
      </c>
      <c r="F6028" s="7">
        <v>16</v>
      </c>
      <c r="G6028" s="4">
        <v>2014</v>
      </c>
      <c r="H6028" s="18">
        <f t="shared" si="188"/>
        <v>2015</v>
      </c>
      <c r="I6028" s="5" t="s">
        <v>3321</v>
      </c>
      <c r="J6028" t="str">
        <f t="shared" si="189"/>
        <v>Bass Berry</v>
      </c>
    </row>
    <row r="6029" spans="1:10" ht="15" x14ac:dyDescent="0.25">
      <c r="A6029" s="5" t="s">
        <v>1976</v>
      </c>
      <c r="B6029" s="6">
        <v>859.1</v>
      </c>
      <c r="C6029" s="7">
        <v>144</v>
      </c>
      <c r="D6029" s="7" t="s">
        <v>5</v>
      </c>
      <c r="E6029" s="6">
        <v>0</v>
      </c>
      <c r="F6029" s="7">
        <v>2</v>
      </c>
      <c r="G6029" s="4">
        <v>2014</v>
      </c>
      <c r="H6029" s="18">
        <f t="shared" si="188"/>
        <v>2015</v>
      </c>
      <c r="I6029" s="5" t="s">
        <v>1976</v>
      </c>
      <c r="J6029" t="str">
        <f t="shared" si="189"/>
        <v>Bennett Jones</v>
      </c>
    </row>
    <row r="6030" spans="1:10" ht="15" x14ac:dyDescent="0.25">
      <c r="A6030" s="5" t="s">
        <v>682</v>
      </c>
      <c r="B6030" s="8">
        <v>36161.9</v>
      </c>
      <c r="C6030" s="7">
        <v>25</v>
      </c>
      <c r="D6030" s="7" t="s">
        <v>5</v>
      </c>
      <c r="E6030" s="6">
        <v>0.7</v>
      </c>
      <c r="F6030" s="7">
        <v>33</v>
      </c>
      <c r="G6030" s="4">
        <v>2014</v>
      </c>
      <c r="H6030" s="18">
        <f t="shared" si="188"/>
        <v>2015</v>
      </c>
      <c r="I6030" s="5" t="s">
        <v>682</v>
      </c>
      <c r="J6030" t="str">
        <f t="shared" si="189"/>
        <v>Bingham McCutchen</v>
      </c>
    </row>
    <row r="6031" spans="1:10" ht="15" x14ac:dyDescent="0.25">
      <c r="A6031" s="5" t="s">
        <v>1576</v>
      </c>
      <c r="B6031" s="8">
        <v>1586</v>
      </c>
      <c r="C6031" s="7">
        <v>116</v>
      </c>
      <c r="D6031" s="7" t="s">
        <v>5</v>
      </c>
      <c r="E6031" s="6">
        <v>0</v>
      </c>
      <c r="F6031" s="7">
        <v>2</v>
      </c>
      <c r="G6031" s="4">
        <v>2014</v>
      </c>
      <c r="H6031" s="18">
        <f t="shared" si="188"/>
        <v>2015</v>
      </c>
      <c r="I6031" s="5" t="s">
        <v>3535</v>
      </c>
      <c r="J6031" t="str">
        <f t="shared" si="189"/>
        <v>Blake Cassels</v>
      </c>
    </row>
    <row r="6032" spans="1:10" ht="15" x14ac:dyDescent="0.25">
      <c r="A6032" s="5" t="s">
        <v>481</v>
      </c>
      <c r="B6032" s="8">
        <v>90549.3</v>
      </c>
      <c r="C6032" s="7">
        <v>10</v>
      </c>
      <c r="D6032" s="7" t="s">
        <v>5</v>
      </c>
      <c r="E6032" s="6">
        <v>1.7</v>
      </c>
      <c r="F6032" s="7">
        <v>22</v>
      </c>
      <c r="G6032" s="4">
        <v>2014</v>
      </c>
      <c r="H6032" s="18">
        <f t="shared" si="188"/>
        <v>2015</v>
      </c>
      <c r="I6032" s="5" t="s">
        <v>2769</v>
      </c>
      <c r="J6032" t="str">
        <f t="shared" si="189"/>
        <v>Bracewell Giuliani</v>
      </c>
    </row>
    <row r="6033" spans="1:10" ht="15" x14ac:dyDescent="0.25">
      <c r="A6033" s="5" t="s">
        <v>1287</v>
      </c>
      <c r="B6033" s="6">
        <v>346</v>
      </c>
      <c r="C6033" s="7">
        <v>196</v>
      </c>
      <c r="D6033" s="7" t="s">
        <v>5</v>
      </c>
      <c r="E6033" s="6">
        <v>0</v>
      </c>
      <c r="F6033" s="7">
        <v>3</v>
      </c>
      <c r="G6033" s="4">
        <v>2014</v>
      </c>
      <c r="H6033" s="18">
        <f t="shared" si="188"/>
        <v>2015</v>
      </c>
      <c r="I6033" s="5" t="s">
        <v>3303</v>
      </c>
      <c r="J6033" t="str">
        <f t="shared" si="189"/>
        <v>Broad Cassel</v>
      </c>
    </row>
    <row r="6034" spans="1:10" ht="15" x14ac:dyDescent="0.25">
      <c r="A6034" s="5" t="s">
        <v>1532</v>
      </c>
      <c r="B6034" s="6">
        <v>593.5</v>
      </c>
      <c r="C6034" s="7">
        <v>166</v>
      </c>
      <c r="D6034" s="7" t="s">
        <v>5</v>
      </c>
      <c r="E6034" s="6">
        <v>0</v>
      </c>
      <c r="F6034" s="7">
        <v>1</v>
      </c>
      <c r="G6034" s="4">
        <v>2014</v>
      </c>
      <c r="H6034" s="18">
        <f t="shared" si="188"/>
        <v>2015</v>
      </c>
      <c r="I6034" s="5" t="s">
        <v>3495</v>
      </c>
      <c r="J6034" t="str">
        <f t="shared" si="189"/>
        <v>Brownstein Hyatt</v>
      </c>
    </row>
    <row r="6035" spans="1:10" ht="15" x14ac:dyDescent="0.25">
      <c r="A6035" s="5" t="s">
        <v>571</v>
      </c>
      <c r="B6035" s="8">
        <v>1472.4</v>
      </c>
      <c r="C6035" s="7">
        <v>118</v>
      </c>
      <c r="D6035" s="7" t="s">
        <v>5</v>
      </c>
      <c r="E6035" s="6">
        <v>0</v>
      </c>
      <c r="F6035" s="7">
        <v>5</v>
      </c>
      <c r="G6035" s="4">
        <v>2014</v>
      </c>
      <c r="H6035" s="18">
        <f t="shared" si="188"/>
        <v>2015</v>
      </c>
      <c r="I6035" s="5" t="s">
        <v>571</v>
      </c>
      <c r="J6035" t="str">
        <f t="shared" si="189"/>
        <v>Brownstein Hyatt</v>
      </c>
    </row>
    <row r="6036" spans="1:10" ht="15" x14ac:dyDescent="0.25">
      <c r="A6036" s="5" t="s">
        <v>689</v>
      </c>
      <c r="B6036" s="8">
        <v>1262.5999999999999</v>
      </c>
      <c r="C6036" s="7">
        <v>129</v>
      </c>
      <c r="D6036" s="7" t="s">
        <v>5</v>
      </c>
      <c r="E6036" s="6">
        <v>0</v>
      </c>
      <c r="F6036" s="7">
        <v>10</v>
      </c>
      <c r="G6036" s="4">
        <v>2014</v>
      </c>
      <c r="H6036" s="18">
        <f t="shared" si="188"/>
        <v>2015</v>
      </c>
      <c r="I6036" s="5" t="s">
        <v>689</v>
      </c>
      <c r="J6036" t="str">
        <f t="shared" si="189"/>
        <v>Bryan Cave</v>
      </c>
    </row>
    <row r="6037" spans="1:10" ht="15" x14ac:dyDescent="0.25">
      <c r="A6037" s="5" t="s">
        <v>514</v>
      </c>
      <c r="B6037" s="6">
        <v>497.1</v>
      </c>
      <c r="C6037" s="7">
        <v>177</v>
      </c>
      <c r="D6037" s="7" t="s">
        <v>5</v>
      </c>
      <c r="E6037" s="6">
        <v>0</v>
      </c>
      <c r="F6037" s="7">
        <v>1</v>
      </c>
      <c r="G6037" s="4">
        <v>2014</v>
      </c>
      <c r="H6037" s="18">
        <f t="shared" si="188"/>
        <v>2015</v>
      </c>
      <c r="I6037" s="5" t="s">
        <v>2781</v>
      </c>
      <c r="J6037" t="str">
        <f t="shared" si="189"/>
        <v>Buchanan Ingersoll</v>
      </c>
    </row>
    <row r="6038" spans="1:10" ht="15" x14ac:dyDescent="0.25">
      <c r="A6038" s="5" t="s">
        <v>11</v>
      </c>
      <c r="B6038" s="8">
        <v>373021.7</v>
      </c>
      <c r="C6038" s="7">
        <v>1</v>
      </c>
      <c r="D6038" s="7" t="s">
        <v>5</v>
      </c>
      <c r="E6038" s="6">
        <v>6.8</v>
      </c>
      <c r="F6038" s="7">
        <v>88</v>
      </c>
      <c r="G6038" s="4">
        <v>2014</v>
      </c>
      <c r="H6038" s="18">
        <f t="shared" si="188"/>
        <v>2015</v>
      </c>
      <c r="I6038" s="5" t="s">
        <v>2576</v>
      </c>
      <c r="J6038" t="str">
        <f t="shared" si="189"/>
        <v>Cadwalader Wickersham</v>
      </c>
    </row>
    <row r="6039" spans="1:10" ht="15" x14ac:dyDescent="0.25">
      <c r="A6039" s="5" t="s">
        <v>12</v>
      </c>
      <c r="B6039" s="8">
        <v>2140.6999999999998</v>
      </c>
      <c r="C6039" s="7">
        <v>104</v>
      </c>
      <c r="D6039" s="7" t="s">
        <v>5</v>
      </c>
      <c r="E6039" s="6">
        <v>0</v>
      </c>
      <c r="F6039" s="7">
        <v>4</v>
      </c>
      <c r="G6039" s="4">
        <v>2014</v>
      </c>
      <c r="H6039" s="18">
        <f t="shared" si="188"/>
        <v>2015</v>
      </c>
      <c r="I6039" s="5" t="s">
        <v>2577</v>
      </c>
      <c r="J6039" t="str">
        <f t="shared" si="189"/>
        <v>Cahill Gordon</v>
      </c>
    </row>
    <row r="6040" spans="1:10" ht="15" x14ac:dyDescent="0.25">
      <c r="A6040" s="5" t="s">
        <v>2422</v>
      </c>
      <c r="B6040" s="6">
        <v>535</v>
      </c>
      <c r="C6040" s="7">
        <v>170</v>
      </c>
      <c r="D6040" s="7" t="s">
        <v>5</v>
      </c>
      <c r="E6040" s="6">
        <v>0</v>
      </c>
      <c r="F6040" s="7">
        <v>2</v>
      </c>
      <c r="G6040" s="4">
        <v>2014</v>
      </c>
      <c r="H6040" s="18">
        <f t="shared" si="188"/>
        <v>2015</v>
      </c>
      <c r="I6040" s="5" t="s">
        <v>4086</v>
      </c>
      <c r="J6040" t="str">
        <f t="shared" si="189"/>
        <v>Callister Nebeker</v>
      </c>
    </row>
    <row r="6041" spans="1:10" ht="15" x14ac:dyDescent="0.25">
      <c r="A6041" s="5" t="s">
        <v>2088</v>
      </c>
      <c r="B6041" s="6">
        <v>800</v>
      </c>
      <c r="C6041" s="7">
        <v>149</v>
      </c>
      <c r="D6041" s="7" t="s">
        <v>5</v>
      </c>
      <c r="E6041" s="6">
        <v>0</v>
      </c>
      <c r="F6041" s="7">
        <v>1</v>
      </c>
      <c r="G6041" s="4">
        <v>2014</v>
      </c>
      <c r="H6041" s="18">
        <f t="shared" si="188"/>
        <v>2015</v>
      </c>
      <c r="I6041" s="5" t="s">
        <v>2088</v>
      </c>
      <c r="J6041" t="str">
        <f t="shared" si="189"/>
        <v>Carey Olsen</v>
      </c>
    </row>
    <row r="6042" spans="1:10" ht="15" x14ac:dyDescent="0.25">
      <c r="A6042" s="5" t="s">
        <v>2091</v>
      </c>
      <c r="B6042" s="8">
        <v>2361.6999999999998</v>
      </c>
      <c r="C6042" s="7">
        <v>98</v>
      </c>
      <c r="D6042" s="7" t="s">
        <v>5</v>
      </c>
      <c r="E6042" s="6">
        <v>0</v>
      </c>
      <c r="F6042" s="7">
        <v>3</v>
      </c>
      <c r="G6042" s="4">
        <v>2014</v>
      </c>
      <c r="H6042" s="18">
        <f t="shared" si="188"/>
        <v>2015</v>
      </c>
      <c r="I6042" s="5" t="s">
        <v>3855</v>
      </c>
      <c r="J6042" t="str">
        <f t="shared" si="189"/>
        <v>Cassels Brock</v>
      </c>
    </row>
    <row r="6043" spans="1:10" ht="15" x14ac:dyDescent="0.25">
      <c r="A6043" s="5" t="s">
        <v>129</v>
      </c>
      <c r="B6043" s="6">
        <v>497.8</v>
      </c>
      <c r="C6043" s="7">
        <v>176</v>
      </c>
      <c r="D6043" s="7" t="s">
        <v>5</v>
      </c>
      <c r="E6043" s="6">
        <v>0</v>
      </c>
      <c r="F6043" s="7">
        <v>6</v>
      </c>
      <c r="G6043" s="4">
        <v>2014</v>
      </c>
      <c r="H6043" s="18">
        <f t="shared" si="188"/>
        <v>2015</v>
      </c>
      <c r="I6043" s="5" t="s">
        <v>2635</v>
      </c>
      <c r="J6043" t="str">
        <f t="shared" si="189"/>
        <v>Chadbourne Parke</v>
      </c>
    </row>
    <row r="6044" spans="1:10" ht="15" x14ac:dyDescent="0.25">
      <c r="A6044" s="5" t="s">
        <v>1198</v>
      </c>
      <c r="B6044" s="8">
        <v>1461</v>
      </c>
      <c r="C6044" s="7">
        <v>119</v>
      </c>
      <c r="D6044" s="7" t="s">
        <v>5</v>
      </c>
      <c r="E6044" s="6">
        <v>0</v>
      </c>
      <c r="F6044" s="7">
        <v>2</v>
      </c>
      <c r="G6044" s="4">
        <v>2014</v>
      </c>
      <c r="H6044" s="18">
        <f t="shared" si="188"/>
        <v>2015</v>
      </c>
      <c r="I6044" s="5" t="s">
        <v>3237</v>
      </c>
      <c r="J6044" t="str">
        <f t="shared" si="189"/>
        <v>Chapman Cutler</v>
      </c>
    </row>
    <row r="6045" spans="1:10" ht="15" x14ac:dyDescent="0.25">
      <c r="A6045" s="5" t="s">
        <v>482</v>
      </c>
      <c r="B6045" s="8">
        <v>194020.6</v>
      </c>
      <c r="C6045" s="7">
        <v>4</v>
      </c>
      <c r="D6045" s="7" t="s">
        <v>5</v>
      </c>
      <c r="E6045" s="6">
        <v>3.5</v>
      </c>
      <c r="F6045" s="7">
        <v>45</v>
      </c>
      <c r="G6045" s="4">
        <v>2014</v>
      </c>
      <c r="H6045" s="18">
        <f t="shared" si="188"/>
        <v>2015</v>
      </c>
      <c r="I6045" s="5" t="s">
        <v>2578</v>
      </c>
      <c r="J6045" t="str">
        <f t="shared" si="189"/>
        <v>Cleary Gottlieb</v>
      </c>
    </row>
    <row r="6046" spans="1:10" ht="15" x14ac:dyDescent="0.25">
      <c r="A6046" s="5" t="s">
        <v>1739</v>
      </c>
      <c r="B6046" s="8">
        <v>37052.6</v>
      </c>
      <c r="C6046" s="7">
        <v>24</v>
      </c>
      <c r="D6046" s="7" t="s">
        <v>5</v>
      </c>
      <c r="E6046" s="6">
        <v>0.7</v>
      </c>
      <c r="F6046" s="7">
        <v>13</v>
      </c>
      <c r="G6046" s="4">
        <v>2014</v>
      </c>
      <c r="H6046" s="18">
        <f t="shared" si="188"/>
        <v>2015</v>
      </c>
      <c r="I6046" s="5" t="s">
        <v>1739</v>
      </c>
      <c r="J6046" t="str">
        <f t="shared" si="189"/>
        <v>Clifford Chance</v>
      </c>
    </row>
    <row r="6047" spans="1:10" ht="15" x14ac:dyDescent="0.25">
      <c r="A6047" s="5" t="s">
        <v>1989</v>
      </c>
      <c r="B6047" s="8">
        <v>3049.3</v>
      </c>
      <c r="C6047" s="7">
        <v>85</v>
      </c>
      <c r="D6047" s="7" t="s">
        <v>5</v>
      </c>
      <c r="E6047" s="6">
        <v>0.1</v>
      </c>
      <c r="F6047" s="7">
        <v>16</v>
      </c>
      <c r="G6047" s="4">
        <v>2014</v>
      </c>
      <c r="H6047" s="18">
        <f t="shared" si="188"/>
        <v>2015</v>
      </c>
      <c r="I6047" s="5" t="s">
        <v>1989</v>
      </c>
      <c r="J6047" t="str">
        <f t="shared" si="189"/>
        <v>Clifford Chance</v>
      </c>
    </row>
    <row r="6048" spans="1:10" ht="15" x14ac:dyDescent="0.25">
      <c r="A6048" s="5" t="s">
        <v>2512</v>
      </c>
      <c r="B6048" s="6">
        <v>680</v>
      </c>
      <c r="C6048" s="7">
        <v>156</v>
      </c>
      <c r="D6048" s="7" t="s">
        <v>5</v>
      </c>
      <c r="E6048" s="6">
        <v>0</v>
      </c>
      <c r="F6048" s="7">
        <v>1</v>
      </c>
      <c r="G6048" s="4">
        <v>2014</v>
      </c>
      <c r="H6048" s="18">
        <f t="shared" si="188"/>
        <v>2015</v>
      </c>
      <c r="I6048" s="5" t="s">
        <v>4147</v>
      </c>
      <c r="J6048" t="str">
        <f t="shared" si="189"/>
        <v>Clyde Co.</v>
      </c>
    </row>
    <row r="6049" spans="1:10" ht="15" x14ac:dyDescent="0.25">
      <c r="A6049" s="5" t="s">
        <v>1581</v>
      </c>
      <c r="B6049" s="6">
        <v>415</v>
      </c>
      <c r="C6049" s="20">
        <v>185</v>
      </c>
      <c r="D6049" s="7">
        <v>1</v>
      </c>
      <c r="E6049" s="6">
        <v>0</v>
      </c>
      <c r="F6049" s="7">
        <v>1</v>
      </c>
      <c r="G6049" s="4">
        <v>2014</v>
      </c>
      <c r="H6049" s="18">
        <f t="shared" si="188"/>
        <v>2015</v>
      </c>
      <c r="I6049" s="5" t="s">
        <v>3539</v>
      </c>
      <c r="J6049" t="str">
        <f t="shared" si="189"/>
        <v>Conner Winters</v>
      </c>
    </row>
    <row r="6050" spans="1:10" ht="15" x14ac:dyDescent="0.25">
      <c r="A6050" s="5" t="s">
        <v>2516</v>
      </c>
      <c r="B6050" s="6">
        <v>300</v>
      </c>
      <c r="C6050" s="20">
        <v>200</v>
      </c>
      <c r="D6050" s="7">
        <v>1</v>
      </c>
      <c r="E6050" s="6">
        <v>0</v>
      </c>
      <c r="F6050" s="7">
        <v>1</v>
      </c>
      <c r="G6050" s="4">
        <v>2014</v>
      </c>
      <c r="H6050" s="18">
        <f t="shared" si="188"/>
        <v>2015</v>
      </c>
      <c r="I6050" s="5" t="s">
        <v>4149</v>
      </c>
      <c r="J6050" t="str">
        <f t="shared" si="189"/>
        <v>Conner Winters</v>
      </c>
    </row>
    <row r="6051" spans="1:10" ht="15" x14ac:dyDescent="0.25">
      <c r="A6051" s="5" t="s">
        <v>1512</v>
      </c>
      <c r="B6051" s="8">
        <v>4068.7</v>
      </c>
      <c r="C6051" s="7">
        <v>76</v>
      </c>
      <c r="D6051" s="7" t="s">
        <v>5</v>
      </c>
      <c r="E6051" s="6">
        <v>0.1</v>
      </c>
      <c r="F6051" s="7">
        <v>12</v>
      </c>
      <c r="G6051" s="4">
        <v>2014</v>
      </c>
      <c r="H6051" s="18">
        <f t="shared" si="188"/>
        <v>2015</v>
      </c>
      <c r="I6051" s="5" t="s">
        <v>3482</v>
      </c>
      <c r="J6051" t="str">
        <f t="shared" si="189"/>
        <v>Conyers Dill</v>
      </c>
    </row>
    <row r="6052" spans="1:10" ht="15" x14ac:dyDescent="0.25">
      <c r="A6052" s="5" t="s">
        <v>699</v>
      </c>
      <c r="B6052" s="8">
        <v>9116.7000000000007</v>
      </c>
      <c r="C6052" s="7">
        <v>52</v>
      </c>
      <c r="D6052" s="7" t="s">
        <v>5</v>
      </c>
      <c r="E6052" s="6">
        <v>0.2</v>
      </c>
      <c r="F6052" s="7">
        <v>86</v>
      </c>
      <c r="G6052" s="4">
        <v>2014</v>
      </c>
      <c r="H6052" s="18">
        <f t="shared" si="188"/>
        <v>2015</v>
      </c>
      <c r="I6052" s="5" t="s">
        <v>699</v>
      </c>
      <c r="J6052" t="str">
        <f t="shared" si="189"/>
        <v>Cooley LLP</v>
      </c>
    </row>
    <row r="6053" spans="1:10" ht="15" x14ac:dyDescent="0.25">
      <c r="A6053" s="5" t="s">
        <v>14</v>
      </c>
      <c r="B6053" s="8">
        <v>18652.3</v>
      </c>
      <c r="C6053" s="7">
        <v>41</v>
      </c>
      <c r="D6053" s="7" t="s">
        <v>5</v>
      </c>
      <c r="E6053" s="6">
        <v>0.3</v>
      </c>
      <c r="F6053" s="7">
        <v>12</v>
      </c>
      <c r="G6053" s="4">
        <v>2014</v>
      </c>
      <c r="H6053" s="18">
        <f t="shared" si="188"/>
        <v>2015</v>
      </c>
      <c r="I6053" s="5" t="s">
        <v>2579</v>
      </c>
      <c r="J6053" t="str">
        <f t="shared" si="189"/>
        <v>Covington Burling</v>
      </c>
    </row>
    <row r="6054" spans="1:10" ht="15" x14ac:dyDescent="0.25">
      <c r="A6054" s="5" t="s">
        <v>15</v>
      </c>
      <c r="B6054" s="8">
        <v>48500.800000000003</v>
      </c>
      <c r="C6054" s="7">
        <v>20</v>
      </c>
      <c r="D6054" s="7" t="s">
        <v>5</v>
      </c>
      <c r="E6054" s="6">
        <v>0.9</v>
      </c>
      <c r="F6054" s="7">
        <v>20</v>
      </c>
      <c r="G6054" s="4">
        <v>2014</v>
      </c>
      <c r="H6054" s="18">
        <f t="shared" si="188"/>
        <v>2015</v>
      </c>
      <c r="I6054" s="5" t="s">
        <v>2580</v>
      </c>
      <c r="J6054" t="str">
        <f t="shared" si="189"/>
        <v>Cravath Swaine</v>
      </c>
    </row>
    <row r="6055" spans="1:10" ht="15" x14ac:dyDescent="0.25">
      <c r="A6055" s="5" t="s">
        <v>1186</v>
      </c>
      <c r="B6055" s="6">
        <v>650</v>
      </c>
      <c r="C6055" s="7">
        <v>159</v>
      </c>
      <c r="D6055" s="7" t="s">
        <v>5</v>
      </c>
      <c r="E6055" s="6">
        <v>0</v>
      </c>
      <c r="F6055" s="7">
        <v>1</v>
      </c>
      <c r="G6055" s="4">
        <v>2014</v>
      </c>
      <c r="H6055" s="18">
        <f t="shared" si="188"/>
        <v>2015</v>
      </c>
      <c r="I6055" s="5" t="s">
        <v>2691</v>
      </c>
      <c r="J6055" t="str">
        <f t="shared" si="189"/>
        <v>Curtis Mallet-Prevost</v>
      </c>
    </row>
    <row r="6056" spans="1:10" ht="15" x14ac:dyDescent="0.25">
      <c r="A6056" s="5" t="s">
        <v>16</v>
      </c>
      <c r="B6056" s="8">
        <v>276028</v>
      </c>
      <c r="C6056" s="7">
        <v>3</v>
      </c>
      <c r="D6056" s="7" t="s">
        <v>5</v>
      </c>
      <c r="E6056" s="6">
        <v>5</v>
      </c>
      <c r="F6056" s="7">
        <v>87</v>
      </c>
      <c r="G6056" s="4">
        <v>2014</v>
      </c>
      <c r="H6056" s="18">
        <f t="shared" si="188"/>
        <v>2015</v>
      </c>
      <c r="I6056" s="5" t="s">
        <v>2581</v>
      </c>
      <c r="J6056" t="str">
        <f t="shared" si="189"/>
        <v>Davis Polk</v>
      </c>
    </row>
    <row r="6057" spans="1:10" ht="15" x14ac:dyDescent="0.25">
      <c r="A6057" s="5" t="s">
        <v>1102</v>
      </c>
      <c r="B6057" s="6">
        <v>620.29999999999995</v>
      </c>
      <c r="C6057" s="7">
        <v>162</v>
      </c>
      <c r="D6057" s="7" t="s">
        <v>5</v>
      </c>
      <c r="E6057" s="6">
        <v>0</v>
      </c>
      <c r="F6057" s="7">
        <v>8</v>
      </c>
      <c r="G6057" s="4">
        <v>2014</v>
      </c>
      <c r="H6057" s="18">
        <f t="shared" si="188"/>
        <v>2015</v>
      </c>
      <c r="I6057" s="5" t="s">
        <v>3160</v>
      </c>
      <c r="J6057" t="str">
        <f t="shared" si="189"/>
        <v>Davis Graham</v>
      </c>
    </row>
    <row r="6058" spans="1:10" ht="15" x14ac:dyDescent="0.25">
      <c r="A6058" s="5" t="s">
        <v>2065</v>
      </c>
      <c r="B6058" s="8">
        <v>1048.7</v>
      </c>
      <c r="C6058" s="7">
        <v>135</v>
      </c>
      <c r="D6058" s="7" t="s">
        <v>5</v>
      </c>
      <c r="E6058" s="6">
        <v>0</v>
      </c>
      <c r="F6058" s="7">
        <v>1</v>
      </c>
      <c r="G6058" s="4">
        <v>2014</v>
      </c>
      <c r="H6058" s="18">
        <f t="shared" si="188"/>
        <v>2015</v>
      </c>
      <c r="I6058" s="5" t="s">
        <v>2065</v>
      </c>
      <c r="J6058" t="str">
        <f t="shared" si="189"/>
        <v>De Brauw</v>
      </c>
    </row>
    <row r="6059" spans="1:10" ht="15" x14ac:dyDescent="0.25">
      <c r="A6059" s="5" t="s">
        <v>17</v>
      </c>
      <c r="B6059" s="8">
        <v>31850.7</v>
      </c>
      <c r="C6059" s="7">
        <v>31</v>
      </c>
      <c r="D6059" s="7" t="s">
        <v>5</v>
      </c>
      <c r="E6059" s="6">
        <v>0.6</v>
      </c>
      <c r="F6059" s="7">
        <v>22</v>
      </c>
      <c r="G6059" s="4">
        <v>2014</v>
      </c>
      <c r="H6059" s="18">
        <f t="shared" si="188"/>
        <v>2015</v>
      </c>
      <c r="I6059" s="5" t="s">
        <v>2582</v>
      </c>
      <c r="J6059" t="str">
        <f t="shared" si="189"/>
        <v>Debevoise Plimpton</v>
      </c>
    </row>
    <row r="6060" spans="1:10" ht="15" x14ac:dyDescent="0.25">
      <c r="A6060" s="5" t="s">
        <v>72</v>
      </c>
      <c r="B6060" s="8">
        <v>12226.1</v>
      </c>
      <c r="C6060" s="7">
        <v>45</v>
      </c>
      <c r="D6060" s="7" t="s">
        <v>5</v>
      </c>
      <c r="E6060" s="6">
        <v>0.2</v>
      </c>
      <c r="F6060" s="7">
        <v>26</v>
      </c>
      <c r="G6060" s="4">
        <v>2014</v>
      </c>
      <c r="H6060" s="18">
        <f t="shared" si="188"/>
        <v>2015</v>
      </c>
      <c r="I6060" s="5" t="s">
        <v>72</v>
      </c>
      <c r="J6060" t="str">
        <f t="shared" si="189"/>
        <v>Dechert</v>
      </c>
    </row>
    <row r="6061" spans="1:10" ht="15" x14ac:dyDescent="0.25">
      <c r="A6061" s="5" t="s">
        <v>662</v>
      </c>
      <c r="B6061" s="8">
        <v>2684.4</v>
      </c>
      <c r="C6061" s="7">
        <v>93</v>
      </c>
      <c r="D6061" s="7" t="s">
        <v>5</v>
      </c>
      <c r="E6061" s="6">
        <v>0.1</v>
      </c>
      <c r="F6061" s="7">
        <v>16</v>
      </c>
      <c r="G6061" s="4">
        <v>2014</v>
      </c>
      <c r="H6061" s="18">
        <f t="shared" si="188"/>
        <v>2015</v>
      </c>
      <c r="I6061" s="5" t="s">
        <v>662</v>
      </c>
      <c r="J6061" t="str">
        <f t="shared" si="189"/>
        <v>Dentons</v>
      </c>
    </row>
    <row r="6062" spans="1:10" ht="15" x14ac:dyDescent="0.25">
      <c r="A6062" s="5" t="s">
        <v>1995</v>
      </c>
      <c r="B6062" s="8">
        <v>14394.1</v>
      </c>
      <c r="C6062" s="7">
        <v>44</v>
      </c>
      <c r="D6062" s="7" t="s">
        <v>5</v>
      </c>
      <c r="E6062" s="6">
        <v>0.3</v>
      </c>
      <c r="F6062" s="7">
        <v>45</v>
      </c>
      <c r="G6062" s="4">
        <v>2014</v>
      </c>
      <c r="H6062" s="18">
        <f t="shared" si="188"/>
        <v>2015</v>
      </c>
      <c r="I6062" s="5" t="s">
        <v>1995</v>
      </c>
      <c r="J6062" t="str">
        <f t="shared" si="189"/>
        <v>DLA Piper</v>
      </c>
    </row>
    <row r="6063" spans="1:10" ht="15" x14ac:dyDescent="0.25">
      <c r="A6063" s="5" t="s">
        <v>2035</v>
      </c>
      <c r="B6063" s="6">
        <v>847.8</v>
      </c>
      <c r="C6063" s="7">
        <v>145</v>
      </c>
      <c r="D6063" s="7" t="s">
        <v>5</v>
      </c>
      <c r="E6063" s="6">
        <v>0</v>
      </c>
      <c r="F6063" s="7">
        <v>1</v>
      </c>
      <c r="G6063" s="4">
        <v>2014</v>
      </c>
      <c r="H6063" s="18">
        <f t="shared" si="188"/>
        <v>2015</v>
      </c>
      <c r="I6063" s="5" t="s">
        <v>3832</v>
      </c>
      <c r="J6063" t="str">
        <f t="shared" si="189"/>
        <v>Dorr Baird</v>
      </c>
    </row>
    <row r="6064" spans="1:10" ht="15" x14ac:dyDescent="0.25">
      <c r="A6064" s="5" t="s">
        <v>712</v>
      </c>
      <c r="B6064" s="8">
        <v>6658.9</v>
      </c>
      <c r="C6064" s="7">
        <v>65</v>
      </c>
      <c r="D6064" s="7" t="s">
        <v>5</v>
      </c>
      <c r="E6064" s="6">
        <v>0.1</v>
      </c>
      <c r="F6064" s="7">
        <v>15</v>
      </c>
      <c r="G6064" s="4">
        <v>2014</v>
      </c>
      <c r="H6064" s="18">
        <f t="shared" si="188"/>
        <v>2015</v>
      </c>
      <c r="I6064" s="5" t="s">
        <v>2825</v>
      </c>
      <c r="J6064" t="str">
        <f t="shared" si="189"/>
        <v>Dorsey Whitney</v>
      </c>
    </row>
    <row r="6065" spans="1:10" ht="15" x14ac:dyDescent="0.25">
      <c r="A6065" s="5" t="s">
        <v>1941</v>
      </c>
      <c r="B6065" s="6">
        <v>500</v>
      </c>
      <c r="C6065" s="20">
        <v>172</v>
      </c>
      <c r="D6065" s="7">
        <v>1</v>
      </c>
      <c r="E6065" s="6">
        <v>0</v>
      </c>
      <c r="F6065" s="7">
        <v>1</v>
      </c>
      <c r="G6065" s="4">
        <v>2014</v>
      </c>
      <c r="H6065" s="18">
        <f t="shared" si="188"/>
        <v>2015</v>
      </c>
      <c r="I6065" s="5" t="s">
        <v>3778</v>
      </c>
      <c r="J6065" t="str">
        <f t="shared" si="189"/>
        <v>Drew Napier</v>
      </c>
    </row>
    <row r="6066" spans="1:10" ht="15" x14ac:dyDescent="0.25">
      <c r="A6066" s="5" t="s">
        <v>714</v>
      </c>
      <c r="B6066" s="8">
        <v>1097.3</v>
      </c>
      <c r="C6066" s="7">
        <v>133</v>
      </c>
      <c r="D6066" s="7" t="s">
        <v>5</v>
      </c>
      <c r="E6066" s="6">
        <v>0</v>
      </c>
      <c r="F6066" s="7">
        <v>15</v>
      </c>
      <c r="G6066" s="4">
        <v>2014</v>
      </c>
      <c r="H6066" s="18">
        <f t="shared" si="188"/>
        <v>2015</v>
      </c>
      <c r="I6066" s="5" t="s">
        <v>714</v>
      </c>
      <c r="J6066" t="str">
        <f t="shared" si="189"/>
        <v>Duane Morris</v>
      </c>
    </row>
    <row r="6067" spans="1:10" ht="15" x14ac:dyDescent="0.25">
      <c r="A6067" s="5" t="s">
        <v>2122</v>
      </c>
      <c r="B6067" s="8">
        <v>5187.8</v>
      </c>
      <c r="C6067" s="7">
        <v>70</v>
      </c>
      <c r="D6067" s="7" t="s">
        <v>5</v>
      </c>
      <c r="E6067" s="6">
        <v>0.1</v>
      </c>
      <c r="F6067" s="7">
        <v>4</v>
      </c>
      <c r="G6067" s="4">
        <v>2014</v>
      </c>
      <c r="H6067" s="18">
        <f t="shared" si="188"/>
        <v>2015</v>
      </c>
      <c r="I6067" s="5" t="s">
        <v>2122</v>
      </c>
      <c r="J6067" t="str">
        <f t="shared" si="189"/>
        <v>Edwards Wildman</v>
      </c>
    </row>
    <row r="6068" spans="1:10" ht="15" x14ac:dyDescent="0.25">
      <c r="A6068" s="5" t="s">
        <v>1898</v>
      </c>
      <c r="B6068" s="6">
        <v>912.9</v>
      </c>
      <c r="C6068" s="7">
        <v>141</v>
      </c>
      <c r="D6068" s="7" t="s">
        <v>5</v>
      </c>
      <c r="E6068" s="6">
        <v>0</v>
      </c>
      <c r="F6068" s="7">
        <v>10</v>
      </c>
      <c r="G6068" s="4">
        <v>2014</v>
      </c>
      <c r="H6068" s="18">
        <f t="shared" si="188"/>
        <v>2015</v>
      </c>
      <c r="I6068" s="5" t="s">
        <v>3757</v>
      </c>
      <c r="J6068" t="str">
        <f t="shared" si="189"/>
        <v>Ellenoff Grossman</v>
      </c>
    </row>
    <row r="6069" spans="1:10" ht="15" x14ac:dyDescent="0.25">
      <c r="A6069" s="5" t="s">
        <v>2167</v>
      </c>
      <c r="B6069" s="8">
        <v>3589.3</v>
      </c>
      <c r="C6069" s="7">
        <v>80</v>
      </c>
      <c r="D6069" s="7" t="s">
        <v>5</v>
      </c>
      <c r="E6069" s="6">
        <v>0.1</v>
      </c>
      <c r="F6069" s="7">
        <v>11</v>
      </c>
      <c r="G6069" s="4">
        <v>2014</v>
      </c>
      <c r="H6069" s="18">
        <f t="shared" si="188"/>
        <v>2015</v>
      </c>
      <c r="I6069" s="5" t="s">
        <v>2167</v>
      </c>
      <c r="J6069" t="str">
        <f t="shared" si="189"/>
        <v>Faegre Baker</v>
      </c>
    </row>
    <row r="6070" spans="1:10" ht="15" x14ac:dyDescent="0.25">
      <c r="A6070" s="5" t="s">
        <v>1833</v>
      </c>
      <c r="B6070" s="6">
        <v>370.9</v>
      </c>
      <c r="C6070" s="7">
        <v>193</v>
      </c>
      <c r="D6070" s="7" t="s">
        <v>5</v>
      </c>
      <c r="E6070" s="6">
        <v>0</v>
      </c>
      <c r="F6070" s="7">
        <v>5</v>
      </c>
      <c r="G6070" s="4">
        <v>2014</v>
      </c>
      <c r="H6070" s="18">
        <f t="shared" si="188"/>
        <v>2015</v>
      </c>
      <c r="I6070" s="5" t="s">
        <v>1833</v>
      </c>
      <c r="J6070" t="str">
        <f t="shared" si="189"/>
        <v>Fasken Martineau</v>
      </c>
    </row>
    <row r="6071" spans="1:10" ht="15" x14ac:dyDescent="0.25">
      <c r="A6071" s="5" t="s">
        <v>716</v>
      </c>
      <c r="B6071" s="8">
        <v>61144.2</v>
      </c>
      <c r="C6071" s="7">
        <v>18</v>
      </c>
      <c r="D6071" s="7" t="s">
        <v>5</v>
      </c>
      <c r="E6071" s="6">
        <v>1.1000000000000001</v>
      </c>
      <c r="F6071" s="7">
        <v>24</v>
      </c>
      <c r="G6071" s="4">
        <v>2014</v>
      </c>
      <c r="H6071" s="18">
        <f t="shared" si="188"/>
        <v>2015</v>
      </c>
      <c r="I6071" s="5" t="s">
        <v>2827</v>
      </c>
      <c r="J6071" t="str">
        <f t="shared" si="189"/>
        <v>Fenwick West</v>
      </c>
    </row>
    <row r="6072" spans="1:10" ht="15" x14ac:dyDescent="0.25">
      <c r="A6072" s="5" t="s">
        <v>76</v>
      </c>
      <c r="B6072" s="8">
        <v>11519.7</v>
      </c>
      <c r="C6072" s="7">
        <v>46</v>
      </c>
      <c r="D6072" s="7" t="s">
        <v>5</v>
      </c>
      <c r="E6072" s="6">
        <v>0.2</v>
      </c>
      <c r="F6072" s="7">
        <v>29</v>
      </c>
      <c r="G6072" s="4">
        <v>2014</v>
      </c>
      <c r="H6072" s="18">
        <f t="shared" si="188"/>
        <v>2015</v>
      </c>
      <c r="I6072" s="5" t="s">
        <v>2617</v>
      </c>
      <c r="J6072" t="str">
        <f t="shared" si="189"/>
        <v>Foley Lardner</v>
      </c>
    </row>
    <row r="6073" spans="1:10" ht="15" x14ac:dyDescent="0.25">
      <c r="A6073" s="5" t="s">
        <v>1230</v>
      </c>
      <c r="B6073" s="8">
        <v>8447.4</v>
      </c>
      <c r="C6073" s="7">
        <v>57</v>
      </c>
      <c r="D6073" s="7" t="s">
        <v>5</v>
      </c>
      <c r="E6073" s="6">
        <v>0.2</v>
      </c>
      <c r="F6073" s="7">
        <v>4</v>
      </c>
      <c r="G6073" s="4">
        <v>2014</v>
      </c>
      <c r="H6073" s="18">
        <f t="shared" si="188"/>
        <v>2015</v>
      </c>
      <c r="I6073" s="5" t="s">
        <v>3260</v>
      </c>
      <c r="J6073" t="str">
        <f t="shared" si="189"/>
        <v>Fredrikson Byron</v>
      </c>
    </row>
    <row r="6074" spans="1:10" ht="15" x14ac:dyDescent="0.25">
      <c r="A6074" s="5" t="s">
        <v>1920</v>
      </c>
      <c r="B6074" s="8">
        <v>11447.4</v>
      </c>
      <c r="C6074" s="7">
        <v>47</v>
      </c>
      <c r="D6074" s="7" t="s">
        <v>5</v>
      </c>
      <c r="E6074" s="6">
        <v>0.2</v>
      </c>
      <c r="F6074" s="7">
        <v>9</v>
      </c>
      <c r="G6074" s="4">
        <v>2014</v>
      </c>
      <c r="H6074" s="18">
        <f t="shared" si="188"/>
        <v>2015</v>
      </c>
      <c r="I6074" s="5" t="s">
        <v>1920</v>
      </c>
      <c r="J6074" t="str">
        <f t="shared" si="189"/>
        <v>Freshfields Bruckhaus</v>
      </c>
    </row>
    <row r="6075" spans="1:10" ht="15" x14ac:dyDescent="0.25">
      <c r="A6075" s="5" t="s">
        <v>997</v>
      </c>
      <c r="B6075" s="8">
        <v>25124.7</v>
      </c>
      <c r="C6075" s="7">
        <v>35</v>
      </c>
      <c r="D6075" s="7" t="s">
        <v>5</v>
      </c>
      <c r="E6075" s="6">
        <v>0.5</v>
      </c>
      <c r="F6075" s="7">
        <v>22</v>
      </c>
      <c r="G6075" s="4">
        <v>2014</v>
      </c>
      <c r="H6075" s="18">
        <f t="shared" si="188"/>
        <v>2015</v>
      </c>
      <c r="I6075" s="5" t="s">
        <v>2585</v>
      </c>
      <c r="J6075" t="str">
        <f t="shared" si="189"/>
        <v>Fried Frank</v>
      </c>
    </row>
    <row r="6076" spans="1:10" ht="15" x14ac:dyDescent="0.25">
      <c r="A6076" s="5" t="s">
        <v>22</v>
      </c>
      <c r="B6076" s="8">
        <v>3899.5</v>
      </c>
      <c r="C6076" s="7">
        <v>78</v>
      </c>
      <c r="D6076" s="7" t="s">
        <v>5</v>
      </c>
      <c r="E6076" s="6">
        <v>0.1</v>
      </c>
      <c r="F6076" s="7">
        <v>12</v>
      </c>
      <c r="G6076" s="4">
        <v>2014</v>
      </c>
      <c r="H6076" s="18">
        <f t="shared" si="188"/>
        <v>2015</v>
      </c>
      <c r="I6076" s="5" t="s">
        <v>2586</v>
      </c>
      <c r="J6076" t="str">
        <f t="shared" si="189"/>
        <v>Fulbright Jaworski</v>
      </c>
    </row>
    <row r="6077" spans="1:10" ht="15" x14ac:dyDescent="0.25">
      <c r="A6077" s="5" t="s">
        <v>1305</v>
      </c>
      <c r="B6077" s="6">
        <v>736.7</v>
      </c>
      <c r="C6077" s="7">
        <v>152</v>
      </c>
      <c r="D6077" s="7" t="s">
        <v>5</v>
      </c>
      <c r="E6077" s="6">
        <v>0</v>
      </c>
      <c r="F6077" s="7">
        <v>1</v>
      </c>
      <c r="G6077" s="4">
        <v>2014</v>
      </c>
      <c r="H6077" s="18">
        <f t="shared" si="188"/>
        <v>2015</v>
      </c>
      <c r="I6077" s="5" t="s">
        <v>3316</v>
      </c>
      <c r="J6077" t="str">
        <f t="shared" si="189"/>
        <v>Gable Gotwals</v>
      </c>
    </row>
    <row r="6078" spans="1:10" ht="15" x14ac:dyDescent="0.25">
      <c r="A6078" s="5" t="s">
        <v>858</v>
      </c>
      <c r="B6078" s="8">
        <v>34601</v>
      </c>
      <c r="C6078" s="7">
        <v>27</v>
      </c>
      <c r="D6078" s="7" t="s">
        <v>5</v>
      </c>
      <c r="E6078" s="6">
        <v>0.6</v>
      </c>
      <c r="F6078" s="7">
        <v>199</v>
      </c>
      <c r="G6078" s="4">
        <v>2014</v>
      </c>
      <c r="H6078" s="18">
        <f t="shared" si="188"/>
        <v>2015</v>
      </c>
      <c r="I6078" s="5" t="s">
        <v>858</v>
      </c>
      <c r="J6078" t="str">
        <f t="shared" si="189"/>
        <v>General Counsel</v>
      </c>
    </row>
    <row r="6079" spans="1:10" ht="15" x14ac:dyDescent="0.25">
      <c r="A6079" s="5" t="s">
        <v>921</v>
      </c>
      <c r="B6079" s="8">
        <v>115706.2</v>
      </c>
      <c r="C6079" s="7">
        <v>9</v>
      </c>
      <c r="D6079" s="7" t="s">
        <v>5</v>
      </c>
      <c r="E6079" s="6">
        <v>2.1</v>
      </c>
      <c r="F6079" s="7">
        <v>70</v>
      </c>
      <c r="G6079" s="4">
        <v>2014</v>
      </c>
      <c r="H6079" s="18">
        <f t="shared" si="188"/>
        <v>2015</v>
      </c>
      <c r="I6079" s="5" t="s">
        <v>2587</v>
      </c>
      <c r="J6079" t="str">
        <f t="shared" si="189"/>
        <v>Gibson Dunn</v>
      </c>
    </row>
    <row r="6080" spans="1:10" ht="15" x14ac:dyDescent="0.25">
      <c r="A6080" s="5" t="s">
        <v>1928</v>
      </c>
      <c r="B6080" s="8">
        <v>1625</v>
      </c>
      <c r="C6080" s="7">
        <v>115</v>
      </c>
      <c r="D6080" s="7" t="s">
        <v>5</v>
      </c>
      <c r="E6080" s="6">
        <v>0</v>
      </c>
      <c r="F6080" s="7">
        <v>2</v>
      </c>
      <c r="G6080" s="4">
        <v>2014</v>
      </c>
      <c r="H6080" s="18">
        <f t="shared" si="188"/>
        <v>2015</v>
      </c>
      <c r="I6080" s="5" t="s">
        <v>1928</v>
      </c>
      <c r="J6080" t="str">
        <f t="shared" si="189"/>
        <v>Goodmans</v>
      </c>
    </row>
    <row r="6081" spans="1:10" ht="15" x14ac:dyDescent="0.25">
      <c r="A6081" s="5" t="s">
        <v>728</v>
      </c>
      <c r="B6081" s="8">
        <v>7826.5</v>
      </c>
      <c r="C6081" s="7">
        <v>58</v>
      </c>
      <c r="D6081" s="7" t="s">
        <v>5</v>
      </c>
      <c r="E6081" s="6">
        <v>0.1</v>
      </c>
      <c r="F6081" s="7">
        <v>59</v>
      </c>
      <c r="G6081" s="4">
        <v>2014</v>
      </c>
      <c r="H6081" s="18">
        <f t="shared" si="188"/>
        <v>2015</v>
      </c>
      <c r="I6081" s="5" t="s">
        <v>728</v>
      </c>
      <c r="J6081" t="str">
        <f t="shared" si="189"/>
        <v>Goodwin Procter</v>
      </c>
    </row>
    <row r="6082" spans="1:10" ht="15" x14ac:dyDescent="0.25">
      <c r="A6082" s="5" t="s">
        <v>1686</v>
      </c>
      <c r="B6082" s="6">
        <v>499.3</v>
      </c>
      <c r="C6082" s="7">
        <v>174</v>
      </c>
      <c r="D6082" s="7" t="s">
        <v>5</v>
      </c>
      <c r="E6082" s="6">
        <v>0</v>
      </c>
      <c r="F6082" s="7">
        <v>1</v>
      </c>
      <c r="G6082" s="4">
        <v>2014</v>
      </c>
      <c r="H6082" s="18">
        <f t="shared" ref="H6082:H6145" si="190">G6082+1</f>
        <v>2015</v>
      </c>
      <c r="I6082" s="5" t="s">
        <v>3617</v>
      </c>
      <c r="J6082" t="str">
        <f t="shared" ref="J6082:J6145" si="191">TRIM(LEFT(SUBSTITUTE(I6082," ",REPT(" ",100)),200))</f>
        <v>Graydon Head</v>
      </c>
    </row>
    <row r="6083" spans="1:10" ht="15" x14ac:dyDescent="0.25">
      <c r="A6083" s="5" t="s">
        <v>236</v>
      </c>
      <c r="B6083" s="8">
        <v>2309.5</v>
      </c>
      <c r="C6083" s="7">
        <v>100</v>
      </c>
      <c r="D6083" s="7" t="s">
        <v>5</v>
      </c>
      <c r="E6083" s="6">
        <v>0</v>
      </c>
      <c r="F6083" s="7">
        <v>25</v>
      </c>
      <c r="G6083" s="4">
        <v>2014</v>
      </c>
      <c r="H6083" s="18">
        <f t="shared" si="190"/>
        <v>2015</v>
      </c>
      <c r="I6083" s="5" t="s">
        <v>236</v>
      </c>
      <c r="J6083" t="str">
        <f t="shared" si="191"/>
        <v>Greenberg Traurig</v>
      </c>
    </row>
    <row r="6084" spans="1:10" ht="15" x14ac:dyDescent="0.25">
      <c r="A6084" s="5" t="s">
        <v>1612</v>
      </c>
      <c r="B6084" s="8">
        <v>1003.4</v>
      </c>
      <c r="C6084" s="7">
        <v>138</v>
      </c>
      <c r="D6084" s="7" t="s">
        <v>5</v>
      </c>
      <c r="E6084" s="6">
        <v>0</v>
      </c>
      <c r="F6084" s="7">
        <v>9</v>
      </c>
      <c r="G6084" s="4">
        <v>2014</v>
      </c>
      <c r="H6084" s="18">
        <f t="shared" si="190"/>
        <v>2015</v>
      </c>
      <c r="I6084" s="5" t="s">
        <v>2974</v>
      </c>
      <c r="J6084" t="str">
        <f t="shared" si="191"/>
        <v>Gunderson Dettmer</v>
      </c>
    </row>
    <row r="6085" spans="1:10" ht="15" x14ac:dyDescent="0.25">
      <c r="A6085" s="5" t="s">
        <v>1349</v>
      </c>
      <c r="B6085" s="6">
        <v>902.6</v>
      </c>
      <c r="C6085" s="7">
        <v>142</v>
      </c>
      <c r="D6085" s="7" t="s">
        <v>5</v>
      </c>
      <c r="E6085" s="6">
        <v>0</v>
      </c>
      <c r="F6085" s="7">
        <v>2</v>
      </c>
      <c r="G6085" s="4">
        <v>2014</v>
      </c>
      <c r="H6085" s="18">
        <f t="shared" si="190"/>
        <v>2015</v>
      </c>
      <c r="I6085" s="5" t="s">
        <v>3354</v>
      </c>
      <c r="J6085" t="str">
        <f t="shared" si="191"/>
        <v>Harney Westwood</v>
      </c>
    </row>
    <row r="6086" spans="1:10" ht="15" x14ac:dyDescent="0.25">
      <c r="A6086" s="5" t="s">
        <v>1140</v>
      </c>
      <c r="B6086" s="8">
        <v>3306.6</v>
      </c>
      <c r="C6086" s="7">
        <v>84</v>
      </c>
      <c r="D6086" s="7" t="s">
        <v>5</v>
      </c>
      <c r="E6086" s="6">
        <v>0.1</v>
      </c>
      <c r="F6086" s="7">
        <v>13</v>
      </c>
      <c r="G6086" s="4">
        <v>2014</v>
      </c>
      <c r="H6086" s="18">
        <f t="shared" si="190"/>
        <v>2015</v>
      </c>
      <c r="I6086" s="5" t="s">
        <v>3189</v>
      </c>
      <c r="J6086" t="str">
        <f t="shared" si="191"/>
        <v>Haynes Boone</v>
      </c>
    </row>
    <row r="6087" spans="1:10" ht="15" x14ac:dyDescent="0.25">
      <c r="A6087" s="5" t="s">
        <v>2052</v>
      </c>
      <c r="B6087" s="8">
        <v>1100</v>
      </c>
      <c r="C6087" s="7">
        <v>132</v>
      </c>
      <c r="D6087" s="7" t="s">
        <v>5</v>
      </c>
      <c r="E6087" s="6">
        <v>0</v>
      </c>
      <c r="F6087" s="7">
        <v>1</v>
      </c>
      <c r="G6087" s="4">
        <v>2014</v>
      </c>
      <c r="H6087" s="18">
        <f t="shared" si="190"/>
        <v>2015</v>
      </c>
      <c r="I6087" s="5" t="s">
        <v>2052</v>
      </c>
      <c r="J6087" t="str">
        <f t="shared" si="191"/>
        <v>Hodgson Russ</v>
      </c>
    </row>
    <row r="6088" spans="1:10" ht="15" x14ac:dyDescent="0.25">
      <c r="A6088" s="5" t="s">
        <v>633</v>
      </c>
      <c r="B6088" s="8">
        <v>87768.6</v>
      </c>
      <c r="C6088" s="7">
        <v>13</v>
      </c>
      <c r="D6088" s="7" t="s">
        <v>5</v>
      </c>
      <c r="E6088" s="6">
        <v>1.6</v>
      </c>
      <c r="F6088" s="7">
        <v>9</v>
      </c>
      <c r="G6088" s="4">
        <v>2014</v>
      </c>
      <c r="H6088" s="18">
        <f t="shared" si="190"/>
        <v>2015</v>
      </c>
      <c r="I6088" s="5" t="s">
        <v>633</v>
      </c>
      <c r="J6088" t="str">
        <f t="shared" si="191"/>
        <v>Hogan Lovells</v>
      </c>
    </row>
    <row r="6089" spans="1:10" ht="15" x14ac:dyDescent="0.25">
      <c r="A6089" s="5" t="s">
        <v>2087</v>
      </c>
      <c r="B6089" s="8">
        <v>24961.200000000001</v>
      </c>
      <c r="C6089" s="7">
        <v>37</v>
      </c>
      <c r="D6089" s="7" t="s">
        <v>5</v>
      </c>
      <c r="E6089" s="6">
        <v>0.5</v>
      </c>
      <c r="F6089" s="7">
        <v>42</v>
      </c>
      <c r="G6089" s="4">
        <v>2014</v>
      </c>
      <c r="H6089" s="18">
        <f t="shared" si="190"/>
        <v>2015</v>
      </c>
      <c r="I6089" s="5" t="s">
        <v>2087</v>
      </c>
      <c r="J6089" t="str">
        <f t="shared" si="191"/>
        <v>Hogan Lovells</v>
      </c>
    </row>
    <row r="6090" spans="1:10" ht="15" x14ac:dyDescent="0.25">
      <c r="A6090" s="5" t="s">
        <v>278</v>
      </c>
      <c r="B6090" s="8">
        <v>2284.6999999999998</v>
      </c>
      <c r="C6090" s="7">
        <v>101</v>
      </c>
      <c r="D6090" s="7" t="s">
        <v>5</v>
      </c>
      <c r="E6090" s="6">
        <v>0</v>
      </c>
      <c r="F6090" s="7">
        <v>7</v>
      </c>
      <c r="G6090" s="4">
        <v>2014</v>
      </c>
      <c r="H6090" s="18">
        <f t="shared" si="190"/>
        <v>2015</v>
      </c>
      <c r="I6090" s="5" t="s">
        <v>2702</v>
      </c>
      <c r="J6090" t="str">
        <f t="shared" si="191"/>
        <v>Holland Hart</v>
      </c>
    </row>
    <row r="6091" spans="1:10" ht="15" x14ac:dyDescent="0.25">
      <c r="A6091" s="5" t="s">
        <v>739</v>
      </c>
      <c r="B6091" s="6">
        <v>917.9</v>
      </c>
      <c r="C6091" s="7">
        <v>140</v>
      </c>
      <c r="D6091" s="7" t="s">
        <v>5</v>
      </c>
      <c r="E6091" s="6">
        <v>0</v>
      </c>
      <c r="F6091" s="7">
        <v>6</v>
      </c>
      <c r="G6091" s="4">
        <v>2014</v>
      </c>
      <c r="H6091" s="18">
        <f t="shared" si="190"/>
        <v>2015</v>
      </c>
      <c r="I6091" s="5" t="s">
        <v>2838</v>
      </c>
      <c r="J6091" t="str">
        <f t="shared" si="191"/>
        <v>Holland Knight</v>
      </c>
    </row>
    <row r="6092" spans="1:10" ht="15" x14ac:dyDescent="0.25">
      <c r="A6092" s="5" t="s">
        <v>2510</v>
      </c>
      <c r="B6092" s="8">
        <v>2983.1</v>
      </c>
      <c r="C6092" s="7">
        <v>88</v>
      </c>
      <c r="D6092" s="7" t="s">
        <v>5</v>
      </c>
      <c r="E6092" s="6">
        <v>0.1</v>
      </c>
      <c r="F6092" s="7">
        <v>1</v>
      </c>
      <c r="G6092" s="4">
        <v>2014</v>
      </c>
      <c r="H6092" s="18">
        <f t="shared" si="190"/>
        <v>2015</v>
      </c>
      <c r="I6092" s="5" t="s">
        <v>2510</v>
      </c>
      <c r="J6092" t="str">
        <f t="shared" si="191"/>
        <v>Homburger</v>
      </c>
    </row>
    <row r="6093" spans="1:10" ht="15" x14ac:dyDescent="0.25">
      <c r="A6093" s="5" t="s">
        <v>1452</v>
      </c>
      <c r="B6093" s="6">
        <v>499.1</v>
      </c>
      <c r="C6093" s="7">
        <v>175</v>
      </c>
      <c r="D6093" s="7" t="s">
        <v>5</v>
      </c>
      <c r="E6093" s="6">
        <v>0</v>
      </c>
      <c r="F6093" s="7">
        <v>4</v>
      </c>
      <c r="G6093" s="4">
        <v>2014</v>
      </c>
      <c r="H6093" s="18">
        <f t="shared" si="190"/>
        <v>2015</v>
      </c>
      <c r="I6093" s="5" t="s">
        <v>1452</v>
      </c>
      <c r="J6093" t="str">
        <f t="shared" si="191"/>
        <v>Honigman Miller</v>
      </c>
    </row>
    <row r="6094" spans="1:10" ht="15" x14ac:dyDescent="0.25">
      <c r="A6094" s="5" t="s">
        <v>140</v>
      </c>
      <c r="B6094" s="8">
        <v>2756.9</v>
      </c>
      <c r="C6094" s="7">
        <v>91</v>
      </c>
      <c r="D6094" s="7" t="s">
        <v>5</v>
      </c>
      <c r="E6094" s="6">
        <v>0.1</v>
      </c>
      <c r="F6094" s="7">
        <v>5</v>
      </c>
      <c r="G6094" s="4">
        <v>2014</v>
      </c>
      <c r="H6094" s="18">
        <f t="shared" si="190"/>
        <v>2015</v>
      </c>
      <c r="I6094" s="5" t="s">
        <v>2639</v>
      </c>
      <c r="J6094" t="str">
        <f t="shared" si="191"/>
        <v>Hughes Hubbard</v>
      </c>
    </row>
    <row r="6095" spans="1:10" ht="15" x14ac:dyDescent="0.25">
      <c r="A6095" s="5" t="s">
        <v>24</v>
      </c>
      <c r="B6095" s="8">
        <v>35432.800000000003</v>
      </c>
      <c r="C6095" s="7">
        <v>26</v>
      </c>
      <c r="D6095" s="7" t="s">
        <v>5</v>
      </c>
      <c r="E6095" s="6">
        <v>0.7</v>
      </c>
      <c r="F6095" s="7">
        <v>54</v>
      </c>
      <c r="G6095" s="4">
        <v>2014</v>
      </c>
      <c r="H6095" s="18">
        <f t="shared" si="190"/>
        <v>2015</v>
      </c>
      <c r="I6095" s="5" t="s">
        <v>2588</v>
      </c>
      <c r="J6095" t="str">
        <f t="shared" si="191"/>
        <v>Hunton Williams</v>
      </c>
    </row>
    <row r="6096" spans="1:10" ht="15" x14ac:dyDescent="0.25">
      <c r="A6096" s="5" t="s">
        <v>2051</v>
      </c>
      <c r="B6096" s="6">
        <v>460.3</v>
      </c>
      <c r="C6096" s="7">
        <v>180</v>
      </c>
      <c r="D6096" s="7" t="s">
        <v>5</v>
      </c>
      <c r="E6096" s="6">
        <v>0</v>
      </c>
      <c r="F6096" s="7">
        <v>4</v>
      </c>
      <c r="G6096" s="4">
        <v>2014</v>
      </c>
      <c r="H6096" s="18">
        <f t="shared" si="190"/>
        <v>2015</v>
      </c>
      <c r="I6096" s="5" t="s">
        <v>2051</v>
      </c>
      <c r="J6096" t="str">
        <f t="shared" si="191"/>
        <v>Husch Blackwell</v>
      </c>
    </row>
    <row r="6097" spans="1:10" ht="15" x14ac:dyDescent="0.25">
      <c r="A6097" s="5" t="s">
        <v>1522</v>
      </c>
      <c r="B6097" s="6">
        <v>586.20000000000005</v>
      </c>
      <c r="C6097" s="7">
        <v>167</v>
      </c>
      <c r="D6097" s="7" t="s">
        <v>5</v>
      </c>
      <c r="E6097" s="6">
        <v>0</v>
      </c>
      <c r="F6097" s="7">
        <v>2</v>
      </c>
      <c r="G6097" s="4">
        <v>2014</v>
      </c>
      <c r="H6097" s="18">
        <f t="shared" si="190"/>
        <v>2015</v>
      </c>
      <c r="I6097" s="5" t="s">
        <v>3487</v>
      </c>
      <c r="J6097" t="str">
        <f t="shared" si="191"/>
        <v>Jaffe Raitt</v>
      </c>
    </row>
    <row r="6098" spans="1:10" ht="15" x14ac:dyDescent="0.25">
      <c r="A6098" s="5" t="s">
        <v>85</v>
      </c>
      <c r="B6098" s="8">
        <v>7458.5</v>
      </c>
      <c r="C6098" s="7">
        <v>60</v>
      </c>
      <c r="D6098" s="7" t="s">
        <v>5</v>
      </c>
      <c r="E6098" s="6">
        <v>0.1</v>
      </c>
      <c r="F6098" s="7">
        <v>2</v>
      </c>
      <c r="G6098" s="4">
        <v>2014</v>
      </c>
      <c r="H6098" s="18">
        <f t="shared" si="190"/>
        <v>2015</v>
      </c>
      <c r="I6098" s="5" t="s">
        <v>2621</v>
      </c>
      <c r="J6098" t="str">
        <f t="shared" si="191"/>
        <v>Jenner Block</v>
      </c>
    </row>
    <row r="6099" spans="1:10" ht="15" x14ac:dyDescent="0.25">
      <c r="A6099" s="5" t="s">
        <v>470</v>
      </c>
      <c r="B6099" s="8">
        <v>33517.300000000003</v>
      </c>
      <c r="C6099" s="7">
        <v>28</v>
      </c>
      <c r="D6099" s="7" t="s">
        <v>5</v>
      </c>
      <c r="E6099" s="6">
        <v>0.6</v>
      </c>
      <c r="F6099" s="7">
        <v>32</v>
      </c>
      <c r="G6099" s="4">
        <v>2014</v>
      </c>
      <c r="H6099" s="18">
        <f t="shared" si="190"/>
        <v>2015</v>
      </c>
      <c r="I6099" s="5" t="s">
        <v>470</v>
      </c>
      <c r="J6099" t="str">
        <f t="shared" si="191"/>
        <v>Jones Day</v>
      </c>
    </row>
    <row r="6100" spans="1:10" ht="15" x14ac:dyDescent="0.25">
      <c r="A6100" s="5" t="s">
        <v>988</v>
      </c>
      <c r="B6100" s="6">
        <v>782.2</v>
      </c>
      <c r="C6100" s="7">
        <v>151</v>
      </c>
      <c r="D6100" s="7" t="s">
        <v>5</v>
      </c>
      <c r="E6100" s="6">
        <v>0</v>
      </c>
      <c r="F6100" s="7">
        <v>2</v>
      </c>
      <c r="G6100" s="4">
        <v>2014</v>
      </c>
      <c r="H6100" s="18">
        <f t="shared" si="190"/>
        <v>2015</v>
      </c>
      <c r="I6100" s="5" t="s">
        <v>2589</v>
      </c>
      <c r="J6100" t="str">
        <f t="shared" si="191"/>
        <v>Jones Day</v>
      </c>
    </row>
    <row r="6101" spans="1:10" ht="15" x14ac:dyDescent="0.25">
      <c r="A6101" s="5" t="s">
        <v>2513</v>
      </c>
      <c r="B6101" s="6">
        <v>500</v>
      </c>
      <c r="C6101" s="20">
        <v>172</v>
      </c>
      <c r="D6101" s="7">
        <v>1</v>
      </c>
      <c r="E6101" s="6">
        <v>0</v>
      </c>
      <c r="F6101" s="7">
        <v>1</v>
      </c>
      <c r="G6101" s="4">
        <v>2014</v>
      </c>
      <c r="H6101" s="18">
        <f t="shared" si="190"/>
        <v>2015</v>
      </c>
      <c r="I6101" s="5" t="s">
        <v>2513</v>
      </c>
      <c r="J6101" t="str">
        <f t="shared" si="191"/>
        <v>Jones Walker</v>
      </c>
    </row>
    <row r="6102" spans="1:10" ht="15" x14ac:dyDescent="0.25">
      <c r="A6102" s="5" t="s">
        <v>577</v>
      </c>
      <c r="B6102" s="8">
        <v>3391.6</v>
      </c>
      <c r="C6102" s="7">
        <v>82</v>
      </c>
      <c r="D6102" s="7" t="s">
        <v>5</v>
      </c>
      <c r="E6102" s="6">
        <v>0.1</v>
      </c>
      <c r="F6102" s="7">
        <v>21</v>
      </c>
      <c r="G6102" s="4">
        <v>2014</v>
      </c>
      <c r="H6102" s="18">
        <f t="shared" si="190"/>
        <v>2015</v>
      </c>
      <c r="I6102" s="5" t="s">
        <v>2570</v>
      </c>
      <c r="J6102" t="str">
        <f t="shared" si="191"/>
        <v>KL Gates</v>
      </c>
    </row>
    <row r="6103" spans="1:10" ht="15" x14ac:dyDescent="0.25">
      <c r="A6103" s="5" t="s">
        <v>2024</v>
      </c>
      <c r="B6103" s="6">
        <v>690</v>
      </c>
      <c r="C6103" s="7">
        <v>154</v>
      </c>
      <c r="D6103" s="7" t="s">
        <v>5</v>
      </c>
      <c r="E6103" s="6">
        <v>0</v>
      </c>
      <c r="F6103" s="7">
        <v>1</v>
      </c>
      <c r="G6103" s="4">
        <v>2014</v>
      </c>
      <c r="H6103" s="18">
        <f t="shared" si="190"/>
        <v>2015</v>
      </c>
      <c r="I6103" s="5" t="s">
        <v>2024</v>
      </c>
      <c r="J6103" t="str">
        <f t="shared" si="191"/>
        <v>Kane Kessler</v>
      </c>
    </row>
    <row r="6104" spans="1:10" ht="15" x14ac:dyDescent="0.25">
      <c r="A6104" s="5" t="s">
        <v>752</v>
      </c>
      <c r="B6104" s="6">
        <v>898.2</v>
      </c>
      <c r="C6104" s="7">
        <v>143</v>
      </c>
      <c r="D6104" s="7" t="s">
        <v>5</v>
      </c>
      <c r="E6104" s="6">
        <v>0</v>
      </c>
      <c r="F6104" s="7">
        <v>7</v>
      </c>
      <c r="G6104" s="4">
        <v>2014</v>
      </c>
      <c r="H6104" s="18">
        <f t="shared" si="190"/>
        <v>2015</v>
      </c>
      <c r="I6104" s="5" t="s">
        <v>752</v>
      </c>
      <c r="J6104" t="str">
        <f t="shared" si="191"/>
        <v>Katten Muchin</v>
      </c>
    </row>
    <row r="6105" spans="1:10" ht="15" x14ac:dyDescent="0.25">
      <c r="A6105" s="5" t="s">
        <v>1889</v>
      </c>
      <c r="B6105" s="8">
        <v>4124.6000000000004</v>
      </c>
      <c r="C6105" s="7">
        <v>75</v>
      </c>
      <c r="D6105" s="7" t="s">
        <v>5</v>
      </c>
      <c r="E6105" s="6">
        <v>0.1</v>
      </c>
      <c r="F6105" s="7">
        <v>10</v>
      </c>
      <c r="G6105" s="4">
        <v>2014</v>
      </c>
      <c r="H6105" s="18">
        <f t="shared" si="190"/>
        <v>2015</v>
      </c>
      <c r="I6105" s="5" t="s">
        <v>753</v>
      </c>
      <c r="J6105" t="str">
        <f t="shared" si="191"/>
        <v>Kaye Scholer</v>
      </c>
    </row>
    <row r="6106" spans="1:10" ht="15" x14ac:dyDescent="0.25">
      <c r="A6106" s="5" t="s">
        <v>1720</v>
      </c>
      <c r="B6106" s="6">
        <v>654.1</v>
      </c>
      <c r="C6106" s="7">
        <v>158</v>
      </c>
      <c r="D6106" s="7" t="s">
        <v>5</v>
      </c>
      <c r="E6106" s="6">
        <v>0</v>
      </c>
      <c r="F6106" s="7">
        <v>5</v>
      </c>
      <c r="G6106" s="4">
        <v>2014</v>
      </c>
      <c r="H6106" s="18">
        <f t="shared" si="190"/>
        <v>2015</v>
      </c>
      <c r="I6106" s="5" t="s">
        <v>3637</v>
      </c>
      <c r="J6106" t="str">
        <f t="shared" si="191"/>
        <v>Keating Muething</v>
      </c>
    </row>
    <row r="6107" spans="1:10" ht="15" x14ac:dyDescent="0.25">
      <c r="A6107" s="5" t="s">
        <v>27</v>
      </c>
      <c r="B6107" s="6">
        <v>415.6</v>
      </c>
      <c r="C6107" s="7">
        <v>184</v>
      </c>
      <c r="D6107" s="7" t="s">
        <v>5</v>
      </c>
      <c r="E6107" s="6">
        <v>0</v>
      </c>
      <c r="F6107" s="7">
        <v>6</v>
      </c>
      <c r="G6107" s="4">
        <v>2014</v>
      </c>
      <c r="H6107" s="18">
        <f t="shared" si="190"/>
        <v>2015</v>
      </c>
      <c r="I6107" s="5" t="s">
        <v>2590</v>
      </c>
      <c r="J6107" t="str">
        <f t="shared" si="191"/>
        <v>Kelley Drye</v>
      </c>
    </row>
    <row r="6108" spans="1:10" ht="15" x14ac:dyDescent="0.25">
      <c r="A6108" s="5" t="s">
        <v>88</v>
      </c>
      <c r="B6108" s="8">
        <v>8771.9</v>
      </c>
      <c r="C6108" s="7">
        <v>55</v>
      </c>
      <c r="D6108" s="7" t="s">
        <v>5</v>
      </c>
      <c r="E6108" s="6">
        <v>0.2</v>
      </c>
      <c r="F6108" s="7">
        <v>8</v>
      </c>
      <c r="G6108" s="4">
        <v>2014</v>
      </c>
      <c r="H6108" s="18">
        <f t="shared" si="190"/>
        <v>2015</v>
      </c>
      <c r="I6108" s="5" t="s">
        <v>2623</v>
      </c>
      <c r="J6108" t="str">
        <f t="shared" si="191"/>
        <v>King Spalding</v>
      </c>
    </row>
    <row r="6109" spans="1:10" ht="15" x14ac:dyDescent="0.25">
      <c r="A6109" s="5" t="s">
        <v>2137</v>
      </c>
      <c r="B6109" s="8">
        <v>6529.6</v>
      </c>
      <c r="C6109" s="7">
        <v>67</v>
      </c>
      <c r="D6109" s="7" t="s">
        <v>5</v>
      </c>
      <c r="E6109" s="6">
        <v>0.1</v>
      </c>
      <c r="F6109" s="7">
        <v>7</v>
      </c>
      <c r="G6109" s="4">
        <v>2014</v>
      </c>
      <c r="H6109" s="18">
        <f t="shared" si="190"/>
        <v>2015</v>
      </c>
      <c r="I6109" s="5" t="s">
        <v>3877</v>
      </c>
      <c r="J6109" t="str">
        <f t="shared" si="191"/>
        <v>King Wood</v>
      </c>
    </row>
    <row r="6110" spans="1:10" ht="15" x14ac:dyDescent="0.25">
      <c r="A6110" s="5" t="s">
        <v>28</v>
      </c>
      <c r="B6110" s="8">
        <v>152871.79999999999</v>
      </c>
      <c r="C6110" s="7">
        <v>6</v>
      </c>
      <c r="D6110" s="7" t="s">
        <v>5</v>
      </c>
      <c r="E6110" s="6">
        <v>2.8</v>
      </c>
      <c r="F6110" s="7">
        <v>98</v>
      </c>
      <c r="G6110" s="4">
        <v>2014</v>
      </c>
      <c r="H6110" s="18">
        <f t="shared" si="190"/>
        <v>2015</v>
      </c>
      <c r="I6110" s="5" t="s">
        <v>2591</v>
      </c>
      <c r="J6110" t="str">
        <f t="shared" si="191"/>
        <v>Kirkland Ellis</v>
      </c>
    </row>
    <row r="6111" spans="1:10" ht="15" x14ac:dyDescent="0.25">
      <c r="A6111" s="5" t="s">
        <v>283</v>
      </c>
      <c r="B6111" s="8">
        <v>1436.2</v>
      </c>
      <c r="C6111" s="7">
        <v>121</v>
      </c>
      <c r="D6111" s="7" t="s">
        <v>5</v>
      </c>
      <c r="E6111" s="6">
        <v>0</v>
      </c>
      <c r="F6111" s="7">
        <v>6</v>
      </c>
      <c r="G6111" s="4">
        <v>2014</v>
      </c>
      <c r="H6111" s="18">
        <f t="shared" si="190"/>
        <v>2015</v>
      </c>
      <c r="I6111" s="5" t="s">
        <v>2706</v>
      </c>
      <c r="J6111" t="str">
        <f t="shared" si="191"/>
        <v>Kramer Levin</v>
      </c>
    </row>
    <row r="6112" spans="1:10" ht="15" x14ac:dyDescent="0.25">
      <c r="A6112" s="5" t="s">
        <v>90</v>
      </c>
      <c r="B6112" s="8">
        <v>1206</v>
      </c>
      <c r="C6112" s="7">
        <v>131</v>
      </c>
      <c r="D6112" s="7" t="s">
        <v>5</v>
      </c>
      <c r="E6112" s="6">
        <v>0</v>
      </c>
      <c r="F6112" s="7">
        <v>5</v>
      </c>
      <c r="G6112" s="4">
        <v>2014</v>
      </c>
      <c r="H6112" s="18">
        <f t="shared" si="190"/>
        <v>2015</v>
      </c>
      <c r="I6112" s="5" t="s">
        <v>90</v>
      </c>
      <c r="J6112" t="str">
        <f t="shared" si="191"/>
        <v>Kutak Rock</v>
      </c>
    </row>
    <row r="6113" spans="1:10" ht="15" x14ac:dyDescent="0.25">
      <c r="A6113" s="5" t="s">
        <v>2485</v>
      </c>
      <c r="B6113" s="8">
        <v>1850</v>
      </c>
      <c r="C6113" s="7">
        <v>110</v>
      </c>
      <c r="D6113" s="7" t="s">
        <v>5</v>
      </c>
      <c r="E6113" s="6">
        <v>0</v>
      </c>
      <c r="F6113" s="7">
        <v>2</v>
      </c>
      <c r="G6113" s="4">
        <v>2014</v>
      </c>
      <c r="H6113" s="18">
        <f t="shared" si="190"/>
        <v>2015</v>
      </c>
      <c r="I6113" s="5" t="s">
        <v>4133</v>
      </c>
      <c r="J6113" t="str">
        <f t="shared" si="191"/>
        <v>Lackowicz Shier</v>
      </c>
    </row>
    <row r="6114" spans="1:10" ht="15" x14ac:dyDescent="0.25">
      <c r="A6114" s="5" t="s">
        <v>29</v>
      </c>
      <c r="B6114" s="8">
        <v>90268.9</v>
      </c>
      <c r="C6114" s="7">
        <v>11</v>
      </c>
      <c r="D6114" s="7" t="s">
        <v>5</v>
      </c>
      <c r="E6114" s="6">
        <v>1.7</v>
      </c>
      <c r="F6114" s="7">
        <v>158</v>
      </c>
      <c r="G6114" s="4">
        <v>2014</v>
      </c>
      <c r="H6114" s="18">
        <f t="shared" si="190"/>
        <v>2015</v>
      </c>
      <c r="I6114" s="5" t="s">
        <v>2592</v>
      </c>
      <c r="J6114" t="str">
        <f t="shared" si="191"/>
        <v>Latham Watkins</v>
      </c>
    </row>
    <row r="6115" spans="1:10" ht="15" x14ac:dyDescent="0.25">
      <c r="A6115" s="5" t="s">
        <v>1790</v>
      </c>
      <c r="B6115" s="6">
        <v>375</v>
      </c>
      <c r="C6115" s="7">
        <v>191</v>
      </c>
      <c r="D6115" s="7" t="s">
        <v>5</v>
      </c>
      <c r="E6115" s="6">
        <v>0</v>
      </c>
      <c r="F6115" s="7">
        <v>3</v>
      </c>
      <c r="G6115" s="4">
        <v>2014</v>
      </c>
      <c r="H6115" s="18">
        <f t="shared" si="190"/>
        <v>2015</v>
      </c>
      <c r="I6115" s="5" t="s">
        <v>1790</v>
      </c>
      <c r="J6115" t="str">
        <f t="shared" si="191"/>
        <v>LeClair Ryan</v>
      </c>
    </row>
    <row r="6116" spans="1:10" ht="15" x14ac:dyDescent="0.25">
      <c r="A6116" s="5" t="s">
        <v>1752</v>
      </c>
      <c r="B6116" s="8">
        <v>1438.5</v>
      </c>
      <c r="C6116" s="7">
        <v>120</v>
      </c>
      <c r="D6116" s="7" t="s">
        <v>5</v>
      </c>
      <c r="E6116" s="6">
        <v>0</v>
      </c>
      <c r="F6116" s="7">
        <v>14</v>
      </c>
      <c r="G6116" s="4">
        <v>2014</v>
      </c>
      <c r="H6116" s="18">
        <f t="shared" si="190"/>
        <v>2015</v>
      </c>
      <c r="I6116" s="5" t="s">
        <v>1752</v>
      </c>
      <c r="J6116" t="str">
        <f t="shared" si="191"/>
        <v>Ledgewood Law</v>
      </c>
    </row>
    <row r="6117" spans="1:10" ht="15" x14ac:dyDescent="0.25">
      <c r="A6117" s="5" t="s">
        <v>2357</v>
      </c>
      <c r="B6117" s="8">
        <v>1666.9</v>
      </c>
      <c r="C6117" s="7">
        <v>113</v>
      </c>
      <c r="D6117" s="7" t="s">
        <v>5</v>
      </c>
      <c r="E6117" s="6">
        <v>0</v>
      </c>
      <c r="F6117" s="7">
        <v>6</v>
      </c>
      <c r="G6117" s="4">
        <v>2014</v>
      </c>
      <c r="H6117" s="18">
        <f t="shared" si="190"/>
        <v>2015</v>
      </c>
      <c r="I6117" s="5" t="s">
        <v>4042</v>
      </c>
      <c r="J6117" t="str">
        <f t="shared" si="191"/>
        <v>Lewis Rice</v>
      </c>
    </row>
    <row r="6118" spans="1:10" ht="15" x14ac:dyDescent="0.25">
      <c r="A6118" s="5" t="s">
        <v>1914</v>
      </c>
      <c r="B6118" s="8">
        <v>1301.9000000000001</v>
      </c>
      <c r="C6118" s="7">
        <v>127</v>
      </c>
      <c r="D6118" s="7" t="s">
        <v>5</v>
      </c>
      <c r="E6118" s="6">
        <v>0</v>
      </c>
      <c r="F6118" s="7">
        <v>8</v>
      </c>
      <c r="G6118" s="4">
        <v>2014</v>
      </c>
      <c r="H6118" s="18">
        <f t="shared" si="190"/>
        <v>2015</v>
      </c>
      <c r="I6118" s="5" t="s">
        <v>1914</v>
      </c>
      <c r="J6118" t="str">
        <f t="shared" si="191"/>
        <v>Linklaters</v>
      </c>
    </row>
    <row r="6119" spans="1:10" ht="15" x14ac:dyDescent="0.25">
      <c r="A6119" s="5" t="s">
        <v>2514</v>
      </c>
      <c r="B6119" s="6">
        <v>400</v>
      </c>
      <c r="C6119" s="7">
        <v>187</v>
      </c>
      <c r="D6119" s="7" t="s">
        <v>5</v>
      </c>
      <c r="E6119" s="6">
        <v>0</v>
      </c>
      <c r="F6119" s="7">
        <v>1</v>
      </c>
      <c r="G6119" s="4">
        <v>2014</v>
      </c>
      <c r="H6119" s="18">
        <f t="shared" si="190"/>
        <v>2015</v>
      </c>
      <c r="I6119" s="5" t="s">
        <v>4148</v>
      </c>
      <c r="J6119" t="str">
        <f t="shared" si="191"/>
        <v>Liskow Lewis</v>
      </c>
    </row>
    <row r="6120" spans="1:10" ht="15" x14ac:dyDescent="0.25">
      <c r="A6120" s="5" t="s">
        <v>579</v>
      </c>
      <c r="B6120" s="6">
        <v>837.6</v>
      </c>
      <c r="C6120" s="7">
        <v>146</v>
      </c>
      <c r="D6120" s="7" t="s">
        <v>5</v>
      </c>
      <c r="E6120" s="6">
        <v>0</v>
      </c>
      <c r="F6120" s="7">
        <v>5</v>
      </c>
      <c r="G6120" s="4">
        <v>2014</v>
      </c>
      <c r="H6120" s="18">
        <f t="shared" si="190"/>
        <v>2015</v>
      </c>
      <c r="I6120" s="5" t="s">
        <v>2788</v>
      </c>
      <c r="J6120" t="str">
        <f t="shared" si="191"/>
        <v>Locke Lord</v>
      </c>
    </row>
    <row r="6121" spans="1:10" ht="15" x14ac:dyDescent="0.25">
      <c r="A6121" s="5" t="s">
        <v>2168</v>
      </c>
      <c r="B6121" s="8">
        <v>1302.2</v>
      </c>
      <c r="C6121" s="7">
        <v>126</v>
      </c>
      <c r="D6121" s="7" t="s">
        <v>5</v>
      </c>
      <c r="E6121" s="6">
        <v>0</v>
      </c>
      <c r="F6121" s="7">
        <v>7</v>
      </c>
      <c r="G6121" s="4">
        <v>2014</v>
      </c>
      <c r="H6121" s="18">
        <f t="shared" si="190"/>
        <v>2015</v>
      </c>
      <c r="I6121" s="5" t="s">
        <v>2168</v>
      </c>
      <c r="J6121" t="str">
        <f t="shared" si="191"/>
        <v>Locke Lord</v>
      </c>
    </row>
    <row r="6122" spans="1:10" ht="15" x14ac:dyDescent="0.25">
      <c r="A6122" s="5" t="s">
        <v>769</v>
      </c>
      <c r="B6122" s="6">
        <v>559.9</v>
      </c>
      <c r="C6122" s="7">
        <v>168</v>
      </c>
      <c r="D6122" s="7" t="s">
        <v>5</v>
      </c>
      <c r="E6122" s="6">
        <v>0</v>
      </c>
      <c r="F6122" s="7">
        <v>11</v>
      </c>
      <c r="G6122" s="4">
        <v>2014</v>
      </c>
      <c r="H6122" s="18">
        <f t="shared" si="190"/>
        <v>2015</v>
      </c>
      <c r="I6122" s="5" t="s">
        <v>769</v>
      </c>
      <c r="J6122" t="str">
        <f t="shared" si="191"/>
        <v>Lowenstein Sandler</v>
      </c>
    </row>
    <row r="6123" spans="1:10" ht="15" x14ac:dyDescent="0.25">
      <c r="A6123" s="5" t="s">
        <v>1840</v>
      </c>
      <c r="B6123" s="8">
        <v>1005.8</v>
      </c>
      <c r="C6123" s="7">
        <v>137</v>
      </c>
      <c r="D6123" s="7" t="s">
        <v>5</v>
      </c>
      <c r="E6123" s="6">
        <v>0</v>
      </c>
      <c r="F6123" s="7">
        <v>3</v>
      </c>
      <c r="G6123" s="4">
        <v>2014</v>
      </c>
      <c r="H6123" s="18">
        <f t="shared" si="190"/>
        <v>2015</v>
      </c>
      <c r="I6123" s="5" t="s">
        <v>3724</v>
      </c>
      <c r="J6123" t="str">
        <f t="shared" si="191"/>
        <v>Luse Lehman</v>
      </c>
    </row>
    <row r="6124" spans="1:10" ht="15" x14ac:dyDescent="0.25">
      <c r="A6124" s="5" t="s">
        <v>1683</v>
      </c>
      <c r="B6124" s="6">
        <v>598</v>
      </c>
      <c r="C6124" s="7">
        <v>165</v>
      </c>
      <c r="D6124" s="7" t="s">
        <v>5</v>
      </c>
      <c r="E6124" s="6">
        <v>0</v>
      </c>
      <c r="F6124" s="7">
        <v>3</v>
      </c>
      <c r="G6124" s="4">
        <v>2014</v>
      </c>
      <c r="H6124" s="18">
        <f t="shared" si="190"/>
        <v>2015</v>
      </c>
      <c r="I6124" s="5" t="s">
        <v>2710</v>
      </c>
      <c r="J6124" t="str">
        <f t="shared" si="191"/>
        <v>Manatt Phelps</v>
      </c>
    </row>
    <row r="6125" spans="1:10" ht="15" x14ac:dyDescent="0.25">
      <c r="A6125" s="5" t="s">
        <v>1238</v>
      </c>
      <c r="B6125" s="8">
        <v>20863.599999999999</v>
      </c>
      <c r="C6125" s="7">
        <v>40</v>
      </c>
      <c r="D6125" s="7" t="s">
        <v>5</v>
      </c>
      <c r="E6125" s="6">
        <v>0.4</v>
      </c>
      <c r="F6125" s="7">
        <v>12</v>
      </c>
      <c r="G6125" s="4">
        <v>2014</v>
      </c>
      <c r="H6125" s="18">
        <f t="shared" si="190"/>
        <v>2015</v>
      </c>
      <c r="I6125" s="5" t="s">
        <v>3267</v>
      </c>
      <c r="J6125" t="str">
        <f t="shared" si="191"/>
        <v>Maples Calder</v>
      </c>
    </row>
    <row r="6126" spans="1:10" ht="15" x14ac:dyDescent="0.25">
      <c r="A6126" s="5" t="s">
        <v>1043</v>
      </c>
      <c r="B6126" s="8">
        <v>64105</v>
      </c>
      <c r="C6126" s="7">
        <v>17</v>
      </c>
      <c r="D6126" s="7" t="s">
        <v>5</v>
      </c>
      <c r="E6126" s="6">
        <v>1.2</v>
      </c>
      <c r="F6126" s="7">
        <v>20</v>
      </c>
      <c r="G6126" s="4">
        <v>2014</v>
      </c>
      <c r="H6126" s="18">
        <f t="shared" si="190"/>
        <v>2015</v>
      </c>
      <c r="I6126" s="5" t="s">
        <v>2594</v>
      </c>
      <c r="J6126" t="str">
        <f t="shared" si="191"/>
        <v>Mayer Brown</v>
      </c>
    </row>
    <row r="6127" spans="1:10" ht="15" x14ac:dyDescent="0.25">
      <c r="A6127" s="5" t="s">
        <v>771</v>
      </c>
      <c r="B6127" s="8">
        <v>123819.9</v>
      </c>
      <c r="C6127" s="7">
        <v>8</v>
      </c>
      <c r="D6127" s="7" t="s">
        <v>5</v>
      </c>
      <c r="E6127" s="6">
        <v>2.2999999999999998</v>
      </c>
      <c r="F6127" s="7">
        <v>55</v>
      </c>
      <c r="G6127" s="4">
        <v>2014</v>
      </c>
      <c r="H6127" s="18">
        <f t="shared" si="190"/>
        <v>2015</v>
      </c>
      <c r="I6127" s="5" t="s">
        <v>771</v>
      </c>
      <c r="J6127" t="str">
        <f t="shared" si="191"/>
        <v>Mayer Brown</v>
      </c>
    </row>
    <row r="6128" spans="1:10" ht="15" x14ac:dyDescent="0.25">
      <c r="A6128" s="5" t="s">
        <v>1580</v>
      </c>
      <c r="B6128" s="6">
        <v>467.2</v>
      </c>
      <c r="C6128" s="7">
        <v>179</v>
      </c>
      <c r="D6128" s="7" t="s">
        <v>5</v>
      </c>
      <c r="E6128" s="6">
        <v>0</v>
      </c>
      <c r="F6128" s="7">
        <v>1</v>
      </c>
      <c r="G6128" s="4">
        <v>2014</v>
      </c>
      <c r="H6128" s="18">
        <f t="shared" si="190"/>
        <v>2015</v>
      </c>
      <c r="I6128" s="5" t="s">
        <v>1580</v>
      </c>
      <c r="J6128" t="str">
        <f t="shared" si="191"/>
        <v>McCarthy Tetrault</v>
      </c>
    </row>
    <row r="6129" spans="1:10" ht="15" x14ac:dyDescent="0.25">
      <c r="A6129" s="5" t="s">
        <v>489</v>
      </c>
      <c r="B6129" s="6">
        <v>372</v>
      </c>
      <c r="C6129" s="7">
        <v>192</v>
      </c>
      <c r="D6129" s="7" t="s">
        <v>5</v>
      </c>
      <c r="E6129" s="6">
        <v>0</v>
      </c>
      <c r="F6129" s="7">
        <v>5</v>
      </c>
      <c r="G6129" s="4">
        <v>2014</v>
      </c>
      <c r="H6129" s="18">
        <f t="shared" si="190"/>
        <v>2015</v>
      </c>
      <c r="I6129" s="5" t="s">
        <v>2595</v>
      </c>
      <c r="J6129" t="str">
        <f t="shared" si="191"/>
        <v>McDermott Will</v>
      </c>
    </row>
    <row r="6130" spans="1:10" ht="15" x14ac:dyDescent="0.25">
      <c r="A6130" s="5" t="s">
        <v>1011</v>
      </c>
      <c r="B6130" s="6">
        <v>370</v>
      </c>
      <c r="C6130" s="7">
        <v>194</v>
      </c>
      <c r="D6130" s="7" t="s">
        <v>5</v>
      </c>
      <c r="E6130" s="6">
        <v>0</v>
      </c>
      <c r="F6130" s="7">
        <v>3</v>
      </c>
      <c r="G6130" s="4">
        <v>2014</v>
      </c>
      <c r="H6130" s="18">
        <f t="shared" si="190"/>
        <v>2015</v>
      </c>
      <c r="I6130" s="5" t="s">
        <v>3086</v>
      </c>
      <c r="J6130" t="str">
        <f t="shared" si="191"/>
        <v>Mcdermott Will</v>
      </c>
    </row>
    <row r="6131" spans="1:10" ht="15" x14ac:dyDescent="0.25">
      <c r="A6131" s="5" t="s">
        <v>920</v>
      </c>
      <c r="B6131" s="8">
        <v>2360.4</v>
      </c>
      <c r="C6131" s="7">
        <v>99</v>
      </c>
      <c r="D6131" s="7" t="s">
        <v>5</v>
      </c>
      <c r="E6131" s="6">
        <v>0</v>
      </c>
      <c r="F6131" s="7">
        <v>2</v>
      </c>
      <c r="G6131" s="4">
        <v>2014</v>
      </c>
      <c r="H6131" s="18">
        <f t="shared" si="190"/>
        <v>2015</v>
      </c>
      <c r="I6131" s="5" t="s">
        <v>3032</v>
      </c>
      <c r="J6131" t="str">
        <f t="shared" si="191"/>
        <v>McGuire Woods</v>
      </c>
    </row>
    <row r="6132" spans="1:10" ht="15" x14ac:dyDescent="0.25">
      <c r="A6132" s="5" t="s">
        <v>774</v>
      </c>
      <c r="B6132" s="8">
        <v>30722.7</v>
      </c>
      <c r="C6132" s="7">
        <v>32</v>
      </c>
      <c r="D6132" s="7" t="s">
        <v>5</v>
      </c>
      <c r="E6132" s="6">
        <v>0.6</v>
      </c>
      <c r="F6132" s="7">
        <v>13</v>
      </c>
      <c r="G6132" s="4">
        <v>2014</v>
      </c>
      <c r="H6132" s="18">
        <f t="shared" si="190"/>
        <v>2015</v>
      </c>
      <c r="I6132" s="5" t="s">
        <v>774</v>
      </c>
      <c r="J6132" t="str">
        <f t="shared" si="191"/>
        <v>McGuireWoods LLP</v>
      </c>
    </row>
    <row r="6133" spans="1:10" ht="15" x14ac:dyDescent="0.25">
      <c r="A6133" s="5" t="s">
        <v>974</v>
      </c>
      <c r="B6133" s="8">
        <v>25197.9</v>
      </c>
      <c r="C6133" s="7">
        <v>34</v>
      </c>
      <c r="D6133" s="7" t="s">
        <v>5</v>
      </c>
      <c r="E6133" s="6">
        <v>0.5</v>
      </c>
      <c r="F6133" s="7">
        <v>11</v>
      </c>
      <c r="G6133" s="4">
        <v>2014</v>
      </c>
      <c r="H6133" s="18">
        <f t="shared" si="190"/>
        <v>2015</v>
      </c>
      <c r="I6133" s="5" t="s">
        <v>2596</v>
      </c>
      <c r="J6133" t="str">
        <f t="shared" si="191"/>
        <v>Milbank Tweed</v>
      </c>
    </row>
    <row r="6134" spans="1:10" ht="15" x14ac:dyDescent="0.25">
      <c r="A6134" s="5" t="s">
        <v>1235</v>
      </c>
      <c r="B6134" s="8">
        <v>1900</v>
      </c>
      <c r="C6134" s="20">
        <v>108</v>
      </c>
      <c r="D6134" s="7">
        <v>1</v>
      </c>
      <c r="E6134" s="6">
        <v>0</v>
      </c>
      <c r="F6134" s="7">
        <v>2</v>
      </c>
      <c r="G6134" s="4">
        <v>2014</v>
      </c>
      <c r="H6134" s="18">
        <f t="shared" si="190"/>
        <v>2015</v>
      </c>
      <c r="I6134" s="5" t="s">
        <v>3264</v>
      </c>
      <c r="J6134" t="str">
        <f t="shared" si="191"/>
        <v>Miles Stockbridge</v>
      </c>
    </row>
    <row r="6135" spans="1:10" ht="15" x14ac:dyDescent="0.25">
      <c r="A6135" s="5" t="s">
        <v>968</v>
      </c>
      <c r="B6135" s="8">
        <v>1269.9000000000001</v>
      </c>
      <c r="C6135" s="7">
        <v>128</v>
      </c>
      <c r="D6135" s="7" t="s">
        <v>5</v>
      </c>
      <c r="E6135" s="6">
        <v>0</v>
      </c>
      <c r="F6135" s="7">
        <v>21</v>
      </c>
      <c r="G6135" s="4">
        <v>2014</v>
      </c>
      <c r="H6135" s="18">
        <f t="shared" si="190"/>
        <v>2015</v>
      </c>
      <c r="I6135" s="5" t="s">
        <v>3060</v>
      </c>
      <c r="J6135" t="str">
        <f t="shared" si="191"/>
        <v>Mintz Levin</v>
      </c>
    </row>
    <row r="6136" spans="1:10" ht="15" x14ac:dyDescent="0.25">
      <c r="A6136" s="5" t="s">
        <v>1167</v>
      </c>
      <c r="B6136" s="8">
        <v>1340.2</v>
      </c>
      <c r="C6136" s="7">
        <v>125</v>
      </c>
      <c r="D6136" s="7" t="s">
        <v>5</v>
      </c>
      <c r="E6136" s="6">
        <v>0</v>
      </c>
      <c r="F6136" s="7">
        <v>1</v>
      </c>
      <c r="G6136" s="4">
        <v>2014</v>
      </c>
      <c r="H6136" s="18">
        <f t="shared" si="190"/>
        <v>2015</v>
      </c>
      <c r="I6136" s="5" t="s">
        <v>3212</v>
      </c>
      <c r="J6136" t="str">
        <f t="shared" si="191"/>
        <v>Mitchell Silberberg</v>
      </c>
    </row>
    <row r="6137" spans="1:10" ht="15" x14ac:dyDescent="0.25">
      <c r="A6137" s="5" t="s">
        <v>779</v>
      </c>
      <c r="B6137" s="6">
        <v>510</v>
      </c>
      <c r="C6137" s="7">
        <v>171</v>
      </c>
      <c r="D6137" s="7" t="s">
        <v>5</v>
      </c>
      <c r="E6137" s="6">
        <v>0</v>
      </c>
      <c r="F6137" s="7">
        <v>2</v>
      </c>
      <c r="G6137" s="4">
        <v>2014</v>
      </c>
      <c r="H6137" s="18">
        <f t="shared" si="190"/>
        <v>2015</v>
      </c>
      <c r="I6137" s="5" t="s">
        <v>2862</v>
      </c>
      <c r="J6137" t="str">
        <f t="shared" si="191"/>
        <v>Moore Van</v>
      </c>
    </row>
    <row r="6138" spans="1:10" ht="15" x14ac:dyDescent="0.25">
      <c r="A6138" s="5" t="s">
        <v>984</v>
      </c>
      <c r="B6138" s="8">
        <v>22097.9</v>
      </c>
      <c r="C6138" s="7">
        <v>38</v>
      </c>
      <c r="D6138" s="7" t="s">
        <v>5</v>
      </c>
      <c r="E6138" s="6">
        <v>0.4</v>
      </c>
      <c r="F6138" s="7">
        <v>47</v>
      </c>
      <c r="G6138" s="4">
        <v>2014</v>
      </c>
      <c r="H6138" s="18">
        <f t="shared" si="190"/>
        <v>2015</v>
      </c>
      <c r="I6138" s="5" t="s">
        <v>2597</v>
      </c>
      <c r="J6138" t="str">
        <f t="shared" si="191"/>
        <v>Morgan Lewis</v>
      </c>
    </row>
    <row r="6139" spans="1:10" ht="15" x14ac:dyDescent="0.25">
      <c r="A6139" s="5" t="s">
        <v>1188</v>
      </c>
      <c r="B6139" s="8">
        <v>1652.8</v>
      </c>
      <c r="C6139" s="7">
        <v>114</v>
      </c>
      <c r="D6139" s="7" t="s">
        <v>5</v>
      </c>
      <c r="E6139" s="6">
        <v>0</v>
      </c>
      <c r="F6139" s="7">
        <v>3</v>
      </c>
      <c r="G6139" s="4">
        <v>2014</v>
      </c>
      <c r="H6139" s="18">
        <f t="shared" si="190"/>
        <v>2015</v>
      </c>
      <c r="I6139" s="5" t="s">
        <v>3228</v>
      </c>
      <c r="J6139" t="str">
        <f t="shared" si="191"/>
        <v>Morris Nichols</v>
      </c>
    </row>
    <row r="6140" spans="1:10" ht="15" x14ac:dyDescent="0.25">
      <c r="A6140" s="5" t="s">
        <v>35</v>
      </c>
      <c r="B6140" s="8">
        <v>2930.9</v>
      </c>
      <c r="C6140" s="7">
        <v>89</v>
      </c>
      <c r="D6140" s="7" t="s">
        <v>5</v>
      </c>
      <c r="E6140" s="6">
        <v>0.1</v>
      </c>
      <c r="F6140" s="7">
        <v>21</v>
      </c>
      <c r="G6140" s="4">
        <v>2014</v>
      </c>
      <c r="H6140" s="18">
        <f t="shared" si="190"/>
        <v>2015</v>
      </c>
      <c r="I6140" s="5" t="s">
        <v>2598</v>
      </c>
      <c r="J6140" t="str">
        <f t="shared" si="191"/>
        <v>Morrison Foerster</v>
      </c>
    </row>
    <row r="6141" spans="1:10" ht="15" x14ac:dyDescent="0.25">
      <c r="A6141" s="5" t="s">
        <v>2141</v>
      </c>
      <c r="B6141" s="8">
        <v>2746.9</v>
      </c>
      <c r="C6141" s="7">
        <v>92</v>
      </c>
      <c r="D6141" s="7" t="s">
        <v>5</v>
      </c>
      <c r="E6141" s="6">
        <v>0.1</v>
      </c>
      <c r="F6141" s="7">
        <v>1</v>
      </c>
      <c r="G6141" s="4">
        <v>2014</v>
      </c>
      <c r="H6141" s="18">
        <f t="shared" si="190"/>
        <v>2015</v>
      </c>
      <c r="I6141" s="5" t="s">
        <v>2141</v>
      </c>
      <c r="J6141" t="str">
        <f t="shared" si="191"/>
        <v>Mourant Ozannes</v>
      </c>
    </row>
    <row r="6142" spans="1:10" ht="15" x14ac:dyDescent="0.25">
      <c r="A6142" s="5" t="s">
        <v>978</v>
      </c>
      <c r="B6142" s="8">
        <v>2443.6</v>
      </c>
      <c r="C6142" s="7">
        <v>96</v>
      </c>
      <c r="D6142" s="7" t="s">
        <v>5</v>
      </c>
      <c r="E6142" s="6">
        <v>0</v>
      </c>
      <c r="F6142" s="7">
        <v>3</v>
      </c>
      <c r="G6142" s="4">
        <v>2014</v>
      </c>
      <c r="H6142" s="18">
        <f t="shared" si="190"/>
        <v>2015</v>
      </c>
      <c r="I6142" s="5" t="s">
        <v>2714</v>
      </c>
      <c r="J6142" t="str">
        <f t="shared" si="191"/>
        <v>Munger Tolles</v>
      </c>
    </row>
    <row r="6143" spans="1:10" ht="15" x14ac:dyDescent="0.25">
      <c r="A6143" s="5" t="s">
        <v>2400</v>
      </c>
      <c r="B6143" s="6">
        <v>783.6</v>
      </c>
      <c r="C6143" s="7">
        <v>150</v>
      </c>
      <c r="D6143" s="7" t="s">
        <v>5</v>
      </c>
      <c r="E6143" s="6">
        <v>0</v>
      </c>
      <c r="F6143" s="7">
        <v>3</v>
      </c>
      <c r="G6143" s="4">
        <v>2014</v>
      </c>
      <c r="H6143" s="18">
        <f t="shared" si="190"/>
        <v>2015</v>
      </c>
      <c r="I6143" s="5" t="s">
        <v>4071</v>
      </c>
      <c r="J6143" t="str">
        <f t="shared" si="191"/>
        <v>Nagashima Ohno</v>
      </c>
    </row>
    <row r="6144" spans="1:10" ht="15" x14ac:dyDescent="0.25">
      <c r="A6144" s="5" t="s">
        <v>1213</v>
      </c>
      <c r="B6144" s="6">
        <v>660</v>
      </c>
      <c r="C6144" s="7">
        <v>157</v>
      </c>
      <c r="D6144" s="7" t="s">
        <v>5</v>
      </c>
      <c r="E6144" s="6">
        <v>0</v>
      </c>
      <c r="F6144" s="7">
        <v>3</v>
      </c>
      <c r="G6144" s="4">
        <v>2014</v>
      </c>
      <c r="H6144" s="18">
        <f t="shared" si="190"/>
        <v>2015</v>
      </c>
      <c r="I6144" s="5" t="s">
        <v>3247</v>
      </c>
      <c r="J6144" t="str">
        <f t="shared" si="191"/>
        <v>Neal Gerber</v>
      </c>
    </row>
    <row r="6145" spans="1:10" ht="15" x14ac:dyDescent="0.25">
      <c r="A6145" s="5" t="s">
        <v>1668</v>
      </c>
      <c r="B6145" s="6">
        <v>339</v>
      </c>
      <c r="C6145" s="7">
        <v>197</v>
      </c>
      <c r="D6145" s="7" t="s">
        <v>5</v>
      </c>
      <c r="E6145" s="6">
        <v>0</v>
      </c>
      <c r="F6145" s="7">
        <v>4</v>
      </c>
      <c r="G6145" s="4">
        <v>2014</v>
      </c>
      <c r="H6145" s="18">
        <f t="shared" si="190"/>
        <v>2015</v>
      </c>
      <c r="I6145" s="5" t="s">
        <v>2715</v>
      </c>
      <c r="J6145" t="str">
        <f t="shared" si="191"/>
        <v>Nelson Mullins</v>
      </c>
    </row>
    <row r="6146" spans="1:10" ht="15" x14ac:dyDescent="0.25">
      <c r="A6146" s="5" t="s">
        <v>785</v>
      </c>
      <c r="B6146" s="8">
        <v>1803.2</v>
      </c>
      <c r="C6146" s="7">
        <v>111</v>
      </c>
      <c r="D6146" s="7" t="s">
        <v>5</v>
      </c>
      <c r="E6146" s="6">
        <v>0</v>
      </c>
      <c r="F6146" s="7">
        <v>5</v>
      </c>
      <c r="G6146" s="4">
        <v>2014</v>
      </c>
      <c r="H6146" s="18">
        <f t="shared" ref="H6146:H6209" si="192">G6146+1</f>
        <v>2015</v>
      </c>
      <c r="I6146" s="5" t="s">
        <v>785</v>
      </c>
      <c r="J6146" t="str">
        <f t="shared" ref="J6146:J6209" si="193">TRIM(LEFT(SUBSTITUTE(I6146," ",REPT(" ",100)),200))</f>
        <v>Nixon Peabody</v>
      </c>
    </row>
    <row r="6147" spans="1:10" ht="15" x14ac:dyDescent="0.25">
      <c r="A6147" s="5" t="s">
        <v>666</v>
      </c>
      <c r="B6147" s="8">
        <v>1368.9</v>
      </c>
      <c r="C6147" s="7">
        <v>123</v>
      </c>
      <c r="D6147" s="7" t="s">
        <v>5</v>
      </c>
      <c r="E6147" s="6">
        <v>0</v>
      </c>
      <c r="F6147" s="7">
        <v>4</v>
      </c>
      <c r="G6147" s="4">
        <v>2014</v>
      </c>
      <c r="H6147" s="18">
        <f t="shared" si="192"/>
        <v>2015</v>
      </c>
      <c r="I6147" s="5" t="s">
        <v>666</v>
      </c>
      <c r="J6147" t="str">
        <f t="shared" si="193"/>
        <v>Norton Rose</v>
      </c>
    </row>
    <row r="6148" spans="1:10" ht="15" x14ac:dyDescent="0.25">
      <c r="A6148" s="5" t="s">
        <v>2030</v>
      </c>
      <c r="B6148" s="6">
        <v>353.6</v>
      </c>
      <c r="C6148" s="7">
        <v>195</v>
      </c>
      <c r="D6148" s="7" t="s">
        <v>5</v>
      </c>
      <c r="E6148" s="6">
        <v>0</v>
      </c>
      <c r="F6148" s="7">
        <v>1</v>
      </c>
      <c r="G6148" s="4">
        <v>2014</v>
      </c>
      <c r="H6148" s="18">
        <f t="shared" si="192"/>
        <v>2015</v>
      </c>
      <c r="I6148" s="5" t="s">
        <v>3829</v>
      </c>
      <c r="J6148" t="str">
        <f t="shared" si="193"/>
        <v>Ober Kaler</v>
      </c>
    </row>
    <row r="6149" spans="1:10" ht="15" x14ac:dyDescent="0.25">
      <c r="A6149" s="5" t="s">
        <v>37</v>
      </c>
      <c r="B6149" s="8">
        <v>6732</v>
      </c>
      <c r="C6149" s="7">
        <v>64</v>
      </c>
      <c r="D6149" s="7" t="s">
        <v>5</v>
      </c>
      <c r="E6149" s="6">
        <v>0.1</v>
      </c>
      <c r="F6149" s="7">
        <v>24</v>
      </c>
      <c r="G6149" s="4">
        <v>2014</v>
      </c>
      <c r="H6149" s="18">
        <f t="shared" si="192"/>
        <v>2015</v>
      </c>
      <c r="I6149" s="5" t="s">
        <v>2600</v>
      </c>
      <c r="J6149" t="str">
        <f t="shared" si="193"/>
        <v>O'Melveny Myers</v>
      </c>
    </row>
    <row r="6150" spans="1:10" ht="15" x14ac:dyDescent="0.25">
      <c r="A6150" s="5" t="s">
        <v>1093</v>
      </c>
      <c r="B6150" s="8">
        <v>72064.800000000003</v>
      </c>
      <c r="C6150" s="7">
        <v>15</v>
      </c>
      <c r="D6150" s="7" t="s">
        <v>5</v>
      </c>
      <c r="E6150" s="6">
        <v>1.3</v>
      </c>
      <c r="F6150" s="7">
        <v>41</v>
      </c>
      <c r="G6150" s="4">
        <v>2014</v>
      </c>
      <c r="H6150" s="18">
        <f t="shared" si="192"/>
        <v>2015</v>
      </c>
      <c r="I6150" s="5" t="s">
        <v>2870</v>
      </c>
      <c r="J6150" t="str">
        <f t="shared" si="193"/>
        <v>Orrick Herrington</v>
      </c>
    </row>
    <row r="6151" spans="1:10" ht="15" x14ac:dyDescent="0.25">
      <c r="A6151" s="5" t="s">
        <v>1701</v>
      </c>
      <c r="B6151" s="8">
        <v>2164.4</v>
      </c>
      <c r="C6151" s="7">
        <v>103</v>
      </c>
      <c r="D6151" s="7" t="s">
        <v>5</v>
      </c>
      <c r="E6151" s="6">
        <v>0</v>
      </c>
      <c r="F6151" s="7">
        <v>1</v>
      </c>
      <c r="G6151" s="4">
        <v>2014</v>
      </c>
      <c r="H6151" s="18">
        <f t="shared" si="192"/>
        <v>2015</v>
      </c>
      <c r="I6151" s="5" t="s">
        <v>3624</v>
      </c>
      <c r="J6151" t="str">
        <f t="shared" si="193"/>
        <v>Osler Hoskin</v>
      </c>
    </row>
    <row r="6152" spans="1:10" ht="15" x14ac:dyDescent="0.25">
      <c r="A6152" s="5" t="s">
        <v>647</v>
      </c>
      <c r="B6152" s="6">
        <v>434.7</v>
      </c>
      <c r="C6152" s="7">
        <v>182</v>
      </c>
      <c r="D6152" s="7" t="s">
        <v>5</v>
      </c>
      <c r="E6152" s="6">
        <v>0</v>
      </c>
      <c r="F6152" s="7">
        <v>1</v>
      </c>
      <c r="G6152" s="4">
        <v>2014</v>
      </c>
      <c r="H6152" s="18">
        <f t="shared" si="192"/>
        <v>2015</v>
      </c>
      <c r="I6152" s="5" t="s">
        <v>647</v>
      </c>
      <c r="J6152" t="str">
        <f t="shared" si="193"/>
        <v>Paul Hastings</v>
      </c>
    </row>
    <row r="6153" spans="1:10" ht="15" x14ac:dyDescent="0.25">
      <c r="A6153" s="5" t="s">
        <v>790</v>
      </c>
      <c r="B6153" s="8">
        <v>3518.5</v>
      </c>
      <c r="C6153" s="7">
        <v>81</v>
      </c>
      <c r="D6153" s="7" t="s">
        <v>5</v>
      </c>
      <c r="E6153" s="6">
        <v>0.1</v>
      </c>
      <c r="F6153" s="7">
        <v>19</v>
      </c>
      <c r="G6153" s="4">
        <v>2014</v>
      </c>
      <c r="H6153" s="18">
        <f t="shared" si="192"/>
        <v>2015</v>
      </c>
      <c r="I6153" s="5" t="s">
        <v>790</v>
      </c>
      <c r="J6153" t="str">
        <f t="shared" si="193"/>
        <v>Paul Hastings</v>
      </c>
    </row>
    <row r="6154" spans="1:10" ht="15" x14ac:dyDescent="0.25">
      <c r="A6154" s="5" t="s">
        <v>1125</v>
      </c>
      <c r="B6154" s="6">
        <v>396.7</v>
      </c>
      <c r="C6154" s="7">
        <v>189</v>
      </c>
      <c r="D6154" s="7" t="s">
        <v>5</v>
      </c>
      <c r="E6154" s="6">
        <v>0</v>
      </c>
      <c r="F6154" s="7">
        <v>2</v>
      </c>
      <c r="G6154" s="4">
        <v>2014</v>
      </c>
      <c r="H6154" s="18">
        <f t="shared" si="192"/>
        <v>2015</v>
      </c>
      <c r="I6154" s="5" t="s">
        <v>3178</v>
      </c>
      <c r="J6154" t="str">
        <f t="shared" si="193"/>
        <v>Paul Hasting</v>
      </c>
    </row>
    <row r="6155" spans="1:10" ht="15" x14ac:dyDescent="0.25">
      <c r="A6155" s="5" t="s">
        <v>550</v>
      </c>
      <c r="B6155" s="8">
        <v>10490.5</v>
      </c>
      <c r="C6155" s="7">
        <v>49</v>
      </c>
      <c r="D6155" s="7" t="s">
        <v>5</v>
      </c>
      <c r="E6155" s="6">
        <v>0.2</v>
      </c>
      <c r="F6155" s="7">
        <v>30</v>
      </c>
      <c r="G6155" s="4">
        <v>2014</v>
      </c>
      <c r="H6155" s="18">
        <f t="shared" si="192"/>
        <v>2015</v>
      </c>
      <c r="I6155" s="5" t="s">
        <v>2540</v>
      </c>
      <c r="J6155" t="str">
        <f t="shared" si="193"/>
        <v>Paul Weiss</v>
      </c>
    </row>
    <row r="6156" spans="1:10" ht="15" x14ac:dyDescent="0.25">
      <c r="A6156" s="5" t="s">
        <v>792</v>
      </c>
      <c r="B6156" s="8">
        <v>1969.3</v>
      </c>
      <c r="C6156" s="7">
        <v>107</v>
      </c>
      <c r="D6156" s="7" t="s">
        <v>5</v>
      </c>
      <c r="E6156" s="6">
        <v>0</v>
      </c>
      <c r="F6156" s="7">
        <v>11</v>
      </c>
      <c r="G6156" s="4">
        <v>2014</v>
      </c>
      <c r="H6156" s="18">
        <f t="shared" si="192"/>
        <v>2015</v>
      </c>
      <c r="I6156" s="5" t="s">
        <v>792</v>
      </c>
      <c r="J6156" t="str">
        <f t="shared" si="193"/>
        <v>Pepper Hamilton</v>
      </c>
    </row>
    <row r="6157" spans="1:10" ht="15" x14ac:dyDescent="0.25">
      <c r="A6157" s="5" t="s">
        <v>157</v>
      </c>
      <c r="B6157" s="8">
        <v>8971.9</v>
      </c>
      <c r="C6157" s="7">
        <v>53</v>
      </c>
      <c r="D6157" s="7" t="s">
        <v>5</v>
      </c>
      <c r="E6157" s="6">
        <v>0.2</v>
      </c>
      <c r="F6157" s="7">
        <v>13</v>
      </c>
      <c r="G6157" s="4">
        <v>2014</v>
      </c>
      <c r="H6157" s="18">
        <f t="shared" si="192"/>
        <v>2015</v>
      </c>
      <c r="I6157" s="5" t="s">
        <v>157</v>
      </c>
      <c r="J6157" t="str">
        <f t="shared" si="193"/>
        <v>Perkins Coie</v>
      </c>
    </row>
    <row r="6158" spans="1:10" ht="15" x14ac:dyDescent="0.25">
      <c r="A6158" s="5" t="s">
        <v>1958</v>
      </c>
      <c r="B6158" s="8">
        <v>8798.2999999999993</v>
      </c>
      <c r="C6158" s="7">
        <v>54</v>
      </c>
      <c r="D6158" s="7" t="s">
        <v>5</v>
      </c>
      <c r="E6158" s="6">
        <v>0.2</v>
      </c>
      <c r="F6158" s="7">
        <v>34</v>
      </c>
      <c r="G6158" s="4">
        <v>2014</v>
      </c>
      <c r="H6158" s="18">
        <f t="shared" si="192"/>
        <v>2015</v>
      </c>
      <c r="I6158" s="5" t="s">
        <v>1958</v>
      </c>
      <c r="J6158" t="str">
        <f t="shared" si="193"/>
        <v>Pillsbury Winthrop</v>
      </c>
    </row>
    <row r="6159" spans="1:10" ht="15" x14ac:dyDescent="0.25">
      <c r="A6159" s="5" t="s">
        <v>1162</v>
      </c>
      <c r="B6159" s="8">
        <v>5458.3</v>
      </c>
      <c r="C6159" s="7">
        <v>69</v>
      </c>
      <c r="D6159" s="7" t="s">
        <v>5</v>
      </c>
      <c r="E6159" s="6">
        <v>0.1</v>
      </c>
      <c r="F6159" s="7">
        <v>5</v>
      </c>
      <c r="G6159" s="4">
        <v>2014</v>
      </c>
      <c r="H6159" s="18">
        <f t="shared" si="192"/>
        <v>2015</v>
      </c>
      <c r="I6159" s="5" t="s">
        <v>3208</v>
      </c>
      <c r="J6159" t="str">
        <f t="shared" si="193"/>
        <v>Proskauer Rose</v>
      </c>
    </row>
    <row r="6160" spans="1:10" ht="15" x14ac:dyDescent="0.25">
      <c r="A6160" s="5" t="s">
        <v>798</v>
      </c>
      <c r="B6160" s="8">
        <v>37439.300000000003</v>
      </c>
      <c r="C6160" s="7">
        <v>23</v>
      </c>
      <c r="D6160" s="7" t="s">
        <v>5</v>
      </c>
      <c r="E6160" s="6">
        <v>0.7</v>
      </c>
      <c r="F6160" s="7">
        <v>26</v>
      </c>
      <c r="G6160" s="4">
        <v>2014</v>
      </c>
      <c r="H6160" s="18">
        <f t="shared" si="192"/>
        <v>2015</v>
      </c>
      <c r="I6160" s="5" t="s">
        <v>798</v>
      </c>
      <c r="J6160" t="str">
        <f t="shared" si="193"/>
        <v>Proskauer Rose</v>
      </c>
    </row>
    <row r="6161" spans="1:10" ht="15" x14ac:dyDescent="0.25">
      <c r="A6161" s="5" t="s">
        <v>303</v>
      </c>
      <c r="B6161" s="6">
        <v>710.7</v>
      </c>
      <c r="C6161" s="7">
        <v>153</v>
      </c>
      <c r="D6161" s="7" t="s">
        <v>5</v>
      </c>
      <c r="E6161" s="6">
        <v>0</v>
      </c>
      <c r="F6161" s="7">
        <v>3</v>
      </c>
      <c r="G6161" s="4">
        <v>2014</v>
      </c>
      <c r="H6161" s="18">
        <f t="shared" si="192"/>
        <v>2015</v>
      </c>
      <c r="I6161" s="5" t="s">
        <v>2723</v>
      </c>
      <c r="J6161" t="str">
        <f t="shared" si="193"/>
        <v>Quarles Brady</v>
      </c>
    </row>
    <row r="6162" spans="1:10" ht="15" x14ac:dyDescent="0.25">
      <c r="A6162" s="5" t="s">
        <v>884</v>
      </c>
      <c r="B6162" s="6">
        <v>382.5</v>
      </c>
      <c r="C6162" s="7">
        <v>190</v>
      </c>
      <c r="D6162" s="7" t="s">
        <v>5</v>
      </c>
      <c r="E6162" s="6">
        <v>0</v>
      </c>
      <c r="F6162" s="7">
        <v>1</v>
      </c>
      <c r="G6162" s="4">
        <v>2014</v>
      </c>
      <c r="H6162" s="18">
        <f t="shared" si="192"/>
        <v>2015</v>
      </c>
      <c r="I6162" s="5" t="s">
        <v>3002</v>
      </c>
      <c r="J6162" t="str">
        <f t="shared" si="193"/>
        <v>Quarles Brady</v>
      </c>
    </row>
    <row r="6163" spans="1:10" ht="15" x14ac:dyDescent="0.25">
      <c r="A6163" s="5" t="s">
        <v>2517</v>
      </c>
      <c r="B6163" s="6">
        <v>300</v>
      </c>
      <c r="C6163" s="20">
        <v>200</v>
      </c>
      <c r="D6163" s="7">
        <v>1</v>
      </c>
      <c r="E6163" s="6">
        <v>0</v>
      </c>
      <c r="F6163" s="7">
        <v>1</v>
      </c>
      <c r="G6163" s="4">
        <v>2014</v>
      </c>
      <c r="H6163" s="18">
        <f t="shared" si="192"/>
        <v>2015</v>
      </c>
      <c r="I6163" s="5" t="s">
        <v>4150</v>
      </c>
      <c r="J6163" t="str">
        <f t="shared" si="193"/>
        <v>Quattlebaum Grooms</v>
      </c>
    </row>
    <row r="6164" spans="1:10" ht="15" x14ac:dyDescent="0.25">
      <c r="A6164" s="5" t="s">
        <v>1906</v>
      </c>
      <c r="B6164" s="8">
        <v>6645.7</v>
      </c>
      <c r="C6164" s="7">
        <v>66</v>
      </c>
      <c r="D6164" s="7" t="s">
        <v>5</v>
      </c>
      <c r="E6164" s="6">
        <v>0.1</v>
      </c>
      <c r="F6164" s="7">
        <v>9</v>
      </c>
      <c r="G6164" s="4">
        <v>2014</v>
      </c>
      <c r="H6164" s="18">
        <f t="shared" si="192"/>
        <v>2015</v>
      </c>
      <c r="I6164" s="5" t="s">
        <v>3759</v>
      </c>
      <c r="J6164" t="str">
        <f t="shared" si="193"/>
        <v>Richards Layton</v>
      </c>
    </row>
    <row r="6165" spans="1:10" ht="15" x14ac:dyDescent="0.25">
      <c r="A6165" s="5" t="s">
        <v>2515</v>
      </c>
      <c r="B6165" s="6">
        <v>310.39999999999998</v>
      </c>
      <c r="C6165" s="7">
        <v>199</v>
      </c>
      <c r="D6165" s="7" t="s">
        <v>5</v>
      </c>
      <c r="E6165" s="6">
        <v>0</v>
      </c>
      <c r="F6165" s="7">
        <v>5</v>
      </c>
      <c r="G6165" s="4">
        <v>2014</v>
      </c>
      <c r="H6165" s="18">
        <f t="shared" si="192"/>
        <v>2015</v>
      </c>
      <c r="I6165" s="5" t="s">
        <v>2515</v>
      </c>
      <c r="J6165" t="str">
        <f t="shared" si="193"/>
        <v>Robinson Brog</v>
      </c>
    </row>
    <row r="6166" spans="1:10" ht="15" x14ac:dyDescent="0.25">
      <c r="A6166" s="5" t="s">
        <v>103</v>
      </c>
      <c r="B6166" s="8">
        <v>7704</v>
      </c>
      <c r="C6166" s="7">
        <v>59</v>
      </c>
      <c r="D6166" s="7" t="s">
        <v>5</v>
      </c>
      <c r="E6166" s="6">
        <v>0.1</v>
      </c>
      <c r="F6166" s="7">
        <v>33</v>
      </c>
      <c r="G6166" s="4">
        <v>2014</v>
      </c>
      <c r="H6166" s="18">
        <f t="shared" si="192"/>
        <v>2015</v>
      </c>
      <c r="I6166" s="5" t="s">
        <v>2628</v>
      </c>
      <c r="J6166" t="str">
        <f t="shared" si="193"/>
        <v>Ropes Gray</v>
      </c>
    </row>
    <row r="6167" spans="1:10" ht="15" x14ac:dyDescent="0.25">
      <c r="A6167" s="5" t="s">
        <v>2066</v>
      </c>
      <c r="B6167" s="8">
        <v>1250.4000000000001</v>
      </c>
      <c r="C6167" s="7">
        <v>130</v>
      </c>
      <c r="D6167" s="7" t="s">
        <v>5</v>
      </c>
      <c r="E6167" s="6">
        <v>0</v>
      </c>
      <c r="F6167" s="7">
        <v>4</v>
      </c>
      <c r="G6167" s="4">
        <v>2014</v>
      </c>
      <c r="H6167" s="18">
        <f t="shared" si="192"/>
        <v>2015</v>
      </c>
      <c r="I6167" s="5" t="s">
        <v>3848</v>
      </c>
      <c r="J6167" t="str">
        <f t="shared" si="193"/>
        <v>Saul Ewing</v>
      </c>
    </row>
    <row r="6168" spans="1:10" ht="15" x14ac:dyDescent="0.25">
      <c r="A6168" s="5" t="s">
        <v>806</v>
      </c>
      <c r="B6168" s="6">
        <v>630</v>
      </c>
      <c r="C6168" s="7">
        <v>161</v>
      </c>
      <c r="D6168" s="7" t="s">
        <v>5</v>
      </c>
      <c r="E6168" s="6">
        <v>0</v>
      </c>
      <c r="F6168" s="7">
        <v>4</v>
      </c>
      <c r="G6168" s="4">
        <v>2014</v>
      </c>
      <c r="H6168" s="18">
        <f t="shared" si="192"/>
        <v>2015</v>
      </c>
      <c r="I6168" s="5" t="s">
        <v>806</v>
      </c>
      <c r="J6168" t="str">
        <f t="shared" si="193"/>
        <v>Schiff Hardin</v>
      </c>
    </row>
    <row r="6169" spans="1:10" ht="15" x14ac:dyDescent="0.25">
      <c r="A6169" s="5" t="s">
        <v>940</v>
      </c>
      <c r="B6169" s="6">
        <v>646.6</v>
      </c>
      <c r="C6169" s="7">
        <v>160</v>
      </c>
      <c r="D6169" s="7" t="s">
        <v>5</v>
      </c>
      <c r="E6169" s="6">
        <v>0</v>
      </c>
      <c r="F6169" s="7">
        <v>2</v>
      </c>
      <c r="G6169" s="4">
        <v>2014</v>
      </c>
      <c r="H6169" s="18">
        <f t="shared" si="192"/>
        <v>2015</v>
      </c>
      <c r="I6169" s="5" t="s">
        <v>3044</v>
      </c>
      <c r="J6169" t="str">
        <f t="shared" si="193"/>
        <v>Seward Kissel</v>
      </c>
    </row>
    <row r="6170" spans="1:10" ht="15" x14ac:dyDescent="0.25">
      <c r="A6170" s="5" t="s">
        <v>44</v>
      </c>
      <c r="B6170" s="8">
        <v>2987.1</v>
      </c>
      <c r="C6170" s="7">
        <v>87</v>
      </c>
      <c r="D6170" s="7" t="s">
        <v>5</v>
      </c>
      <c r="E6170" s="6">
        <v>0.1</v>
      </c>
      <c r="F6170" s="7">
        <v>1</v>
      </c>
      <c r="G6170" s="4">
        <v>2014</v>
      </c>
      <c r="H6170" s="18">
        <f t="shared" si="192"/>
        <v>2015</v>
      </c>
      <c r="I6170" s="5" t="s">
        <v>2605</v>
      </c>
      <c r="J6170" t="str">
        <f t="shared" si="193"/>
        <v>Shearman Sterling</v>
      </c>
    </row>
    <row r="6171" spans="1:10" ht="15" x14ac:dyDescent="0.25">
      <c r="A6171" s="5" t="s">
        <v>809</v>
      </c>
      <c r="B6171" s="8">
        <v>38497.1</v>
      </c>
      <c r="C6171" s="7">
        <v>22</v>
      </c>
      <c r="D6171" s="7" t="s">
        <v>5</v>
      </c>
      <c r="E6171" s="6">
        <v>0.7</v>
      </c>
      <c r="F6171" s="7">
        <v>27</v>
      </c>
      <c r="G6171" s="4">
        <v>2014</v>
      </c>
      <c r="H6171" s="18">
        <f t="shared" si="192"/>
        <v>2015</v>
      </c>
      <c r="I6171" s="5" t="s">
        <v>2880</v>
      </c>
      <c r="J6171" t="str">
        <f t="shared" si="193"/>
        <v>Shearman Sterling</v>
      </c>
    </row>
    <row r="6172" spans="1:10" ht="15" x14ac:dyDescent="0.25">
      <c r="A6172" s="5" t="s">
        <v>188</v>
      </c>
      <c r="B6172" s="6">
        <v>818.5</v>
      </c>
      <c r="C6172" s="7">
        <v>148</v>
      </c>
      <c r="D6172" s="7" t="s">
        <v>5</v>
      </c>
      <c r="E6172" s="6">
        <v>0</v>
      </c>
      <c r="F6172" s="7">
        <v>2</v>
      </c>
      <c r="G6172" s="4">
        <v>2014</v>
      </c>
      <c r="H6172" s="18">
        <f t="shared" si="192"/>
        <v>2015</v>
      </c>
      <c r="I6172" s="5" t="s">
        <v>2656</v>
      </c>
      <c r="J6172" t="str">
        <f t="shared" si="193"/>
        <v>Sheppard Mullin</v>
      </c>
    </row>
    <row r="6173" spans="1:10" ht="15" x14ac:dyDescent="0.25">
      <c r="A6173" s="5" t="s">
        <v>2486</v>
      </c>
      <c r="B6173" s="8">
        <v>1996.6</v>
      </c>
      <c r="C6173" s="7">
        <v>106</v>
      </c>
      <c r="D6173" s="7" t="s">
        <v>5</v>
      </c>
      <c r="E6173" s="6">
        <v>0</v>
      </c>
      <c r="F6173" s="7">
        <v>1</v>
      </c>
      <c r="G6173" s="4">
        <v>2014</v>
      </c>
      <c r="H6173" s="18">
        <f t="shared" si="192"/>
        <v>2015</v>
      </c>
      <c r="I6173" s="5" t="s">
        <v>4134</v>
      </c>
      <c r="J6173" t="str">
        <f t="shared" si="193"/>
        <v>Sherman Howard</v>
      </c>
    </row>
    <row r="6174" spans="1:10" ht="15" x14ac:dyDescent="0.25">
      <c r="A6174" s="5" t="s">
        <v>2509</v>
      </c>
      <c r="B6174" s="8">
        <v>4700</v>
      </c>
      <c r="C6174" s="7">
        <v>73</v>
      </c>
      <c r="D6174" s="7" t="s">
        <v>5</v>
      </c>
      <c r="E6174" s="6">
        <v>0.1</v>
      </c>
      <c r="F6174" s="7">
        <v>1</v>
      </c>
      <c r="G6174" s="4">
        <v>2014</v>
      </c>
      <c r="H6174" s="18">
        <f t="shared" si="192"/>
        <v>2015</v>
      </c>
      <c r="I6174" s="5" t="s">
        <v>4146</v>
      </c>
      <c r="J6174" t="str">
        <f t="shared" si="193"/>
        <v>Shipman Goodwin</v>
      </c>
    </row>
    <row r="6175" spans="1:10" ht="15" x14ac:dyDescent="0.25">
      <c r="A6175" s="5" t="s">
        <v>1416</v>
      </c>
      <c r="B6175" s="8">
        <v>2140.1999999999998</v>
      </c>
      <c r="C6175" s="7">
        <v>105</v>
      </c>
      <c r="D6175" s="7" t="s">
        <v>5</v>
      </c>
      <c r="E6175" s="6">
        <v>0</v>
      </c>
      <c r="F6175" s="7">
        <v>2</v>
      </c>
      <c r="G6175" s="4">
        <v>2014</v>
      </c>
      <c r="H6175" s="18">
        <f t="shared" si="192"/>
        <v>2015</v>
      </c>
      <c r="I6175" s="5" t="s">
        <v>3402</v>
      </c>
      <c r="J6175" t="str">
        <f t="shared" si="193"/>
        <v>Shumaker Loop</v>
      </c>
    </row>
    <row r="6176" spans="1:10" ht="15" x14ac:dyDescent="0.25">
      <c r="A6176" s="5" t="s">
        <v>1749</v>
      </c>
      <c r="B6176" s="6">
        <v>610.20000000000005</v>
      </c>
      <c r="C6176" s="7">
        <v>164</v>
      </c>
      <c r="D6176" s="7" t="s">
        <v>5</v>
      </c>
      <c r="E6176" s="6">
        <v>0</v>
      </c>
      <c r="F6176" s="7">
        <v>22</v>
      </c>
      <c r="G6176" s="4">
        <v>2014</v>
      </c>
      <c r="H6176" s="18">
        <f t="shared" si="192"/>
        <v>2015</v>
      </c>
      <c r="I6176" s="5" t="s">
        <v>3654</v>
      </c>
      <c r="J6176" t="str">
        <f t="shared" si="193"/>
        <v>Sichenzia Ross</v>
      </c>
    </row>
    <row r="6177" spans="1:10" ht="15" x14ac:dyDescent="0.25">
      <c r="A6177" s="5" t="s">
        <v>814</v>
      </c>
      <c r="B6177" s="8">
        <v>301730.59999999998</v>
      </c>
      <c r="C6177" s="7">
        <v>2</v>
      </c>
      <c r="D6177" s="7" t="s">
        <v>5</v>
      </c>
      <c r="E6177" s="6">
        <v>5.5</v>
      </c>
      <c r="F6177" s="7">
        <v>141</v>
      </c>
      <c r="G6177" s="4">
        <v>2014</v>
      </c>
      <c r="H6177" s="18">
        <f t="shared" si="192"/>
        <v>2015</v>
      </c>
      <c r="I6177" s="5" t="s">
        <v>814</v>
      </c>
      <c r="J6177" t="str">
        <f t="shared" si="193"/>
        <v>Sidley Austin</v>
      </c>
    </row>
    <row r="6178" spans="1:10" ht="15" x14ac:dyDescent="0.25">
      <c r="A6178" s="5" t="s">
        <v>46</v>
      </c>
      <c r="B6178" s="8">
        <v>124269.9</v>
      </c>
      <c r="C6178" s="7">
        <v>7</v>
      </c>
      <c r="D6178" s="7" t="s">
        <v>5</v>
      </c>
      <c r="E6178" s="6">
        <v>2.2999999999999998</v>
      </c>
      <c r="F6178" s="7">
        <v>97</v>
      </c>
      <c r="G6178" s="4">
        <v>2014</v>
      </c>
      <c r="H6178" s="18">
        <f t="shared" si="192"/>
        <v>2015</v>
      </c>
      <c r="I6178" s="5" t="s">
        <v>2606</v>
      </c>
      <c r="J6178" t="str">
        <f t="shared" si="193"/>
        <v>Simpson Thacher</v>
      </c>
    </row>
    <row r="6179" spans="1:10" ht="15" x14ac:dyDescent="0.25">
      <c r="A6179" s="5" t="s">
        <v>558</v>
      </c>
      <c r="B6179" s="8">
        <v>26811.5</v>
      </c>
      <c r="C6179" s="7">
        <v>33</v>
      </c>
      <c r="D6179" s="7" t="s">
        <v>5</v>
      </c>
      <c r="E6179" s="6">
        <v>0.5</v>
      </c>
      <c r="F6179" s="7">
        <v>19</v>
      </c>
      <c r="G6179" s="4">
        <v>2014</v>
      </c>
      <c r="H6179" s="18">
        <f t="shared" si="192"/>
        <v>2015</v>
      </c>
      <c r="I6179" s="5" t="s">
        <v>558</v>
      </c>
      <c r="J6179" t="str">
        <f t="shared" si="193"/>
        <v>Skadden</v>
      </c>
    </row>
    <row r="6180" spans="1:10" ht="15" x14ac:dyDescent="0.25">
      <c r="A6180" s="5" t="s">
        <v>1915</v>
      </c>
      <c r="B6180" s="6">
        <v>823.6</v>
      </c>
      <c r="C6180" s="7">
        <v>147</v>
      </c>
      <c r="D6180" s="7" t="s">
        <v>5</v>
      </c>
      <c r="E6180" s="6">
        <v>0</v>
      </c>
      <c r="F6180" s="7">
        <v>6</v>
      </c>
      <c r="G6180" s="4">
        <v>2014</v>
      </c>
      <c r="H6180" s="18">
        <f t="shared" si="192"/>
        <v>2015</v>
      </c>
      <c r="I6180" s="5" t="s">
        <v>3764</v>
      </c>
      <c r="J6180" t="str">
        <f t="shared" si="193"/>
        <v>Skadden Arps</v>
      </c>
    </row>
    <row r="6181" spans="1:10" ht="15" x14ac:dyDescent="0.25">
      <c r="A6181" s="5" t="s">
        <v>47</v>
      </c>
      <c r="B6181" s="8">
        <v>176287.8</v>
      </c>
      <c r="C6181" s="7">
        <v>5</v>
      </c>
      <c r="D6181" s="7" t="s">
        <v>5</v>
      </c>
      <c r="E6181" s="6">
        <v>3.2</v>
      </c>
      <c r="F6181" s="7">
        <v>120</v>
      </c>
      <c r="G6181" s="4">
        <v>2014</v>
      </c>
      <c r="H6181" s="18">
        <f t="shared" si="192"/>
        <v>2015</v>
      </c>
      <c r="I6181" s="5" t="s">
        <v>2607</v>
      </c>
      <c r="J6181" t="str">
        <f t="shared" si="193"/>
        <v>Skadden Arps</v>
      </c>
    </row>
    <row r="6182" spans="1:10" ht="15" x14ac:dyDescent="0.25">
      <c r="A6182" s="5" t="s">
        <v>1461</v>
      </c>
      <c r="B6182" s="6">
        <v>300</v>
      </c>
      <c r="C6182" s="20">
        <v>200</v>
      </c>
      <c r="D6182" s="7">
        <v>1</v>
      </c>
      <c r="E6182" s="6">
        <v>0</v>
      </c>
      <c r="F6182" s="7">
        <v>1</v>
      </c>
      <c r="G6182" s="4">
        <v>2014</v>
      </c>
      <c r="H6182" s="18">
        <f t="shared" si="192"/>
        <v>2015</v>
      </c>
      <c r="I6182" s="5" t="s">
        <v>3437</v>
      </c>
      <c r="J6182" t="str">
        <f t="shared" si="193"/>
        <v>Slaughter May</v>
      </c>
    </row>
    <row r="6183" spans="1:10" ht="15" x14ac:dyDescent="0.25">
      <c r="A6183" s="5" t="s">
        <v>2114</v>
      </c>
      <c r="B6183" s="8">
        <v>1766.5</v>
      </c>
      <c r="C6183" s="7">
        <v>112</v>
      </c>
      <c r="D6183" s="7" t="s">
        <v>5</v>
      </c>
      <c r="E6183" s="6">
        <v>0</v>
      </c>
      <c r="F6183" s="7">
        <v>5</v>
      </c>
      <c r="G6183" s="4">
        <v>2014</v>
      </c>
      <c r="H6183" s="18">
        <f t="shared" si="192"/>
        <v>2015</v>
      </c>
      <c r="I6183" s="5" t="s">
        <v>2970</v>
      </c>
      <c r="J6183" t="str">
        <f t="shared" si="193"/>
        <v>SmithAndersonBlountDorsett and</v>
      </c>
    </row>
    <row r="6184" spans="1:10" ht="15" x14ac:dyDescent="0.25">
      <c r="A6184" s="5" t="s">
        <v>2511</v>
      </c>
      <c r="B6184" s="8">
        <v>2271.6999999999998</v>
      </c>
      <c r="C6184" s="7">
        <v>102</v>
      </c>
      <c r="D6184" s="7" t="s">
        <v>5</v>
      </c>
      <c r="E6184" s="6">
        <v>0</v>
      </c>
      <c r="F6184" s="7">
        <v>10</v>
      </c>
      <c r="G6184" s="4">
        <v>2014</v>
      </c>
      <c r="H6184" s="18">
        <f t="shared" si="192"/>
        <v>2015</v>
      </c>
      <c r="I6184" s="5" t="s">
        <v>2511</v>
      </c>
      <c r="J6184" t="str">
        <f t="shared" si="193"/>
        <v>Squire Patton</v>
      </c>
    </row>
    <row r="6185" spans="1:10" ht="15" x14ac:dyDescent="0.25">
      <c r="A6185" s="5" t="s">
        <v>48</v>
      </c>
      <c r="B6185" s="8">
        <v>2893.6</v>
      </c>
      <c r="C6185" s="7">
        <v>90</v>
      </c>
      <c r="D6185" s="7" t="s">
        <v>5</v>
      </c>
      <c r="E6185" s="6">
        <v>0.1</v>
      </c>
      <c r="F6185" s="7">
        <v>5</v>
      </c>
      <c r="G6185" s="4">
        <v>2014</v>
      </c>
      <c r="H6185" s="18">
        <f t="shared" si="192"/>
        <v>2015</v>
      </c>
      <c r="I6185" s="5" t="s">
        <v>48</v>
      </c>
      <c r="J6185" t="str">
        <f t="shared" si="193"/>
        <v>Squire Sanders</v>
      </c>
    </row>
    <row r="6186" spans="1:10" ht="15" x14ac:dyDescent="0.25">
      <c r="A6186" s="5" t="s">
        <v>2117</v>
      </c>
      <c r="B6186" s="8">
        <v>3820.5</v>
      </c>
      <c r="C6186" s="7">
        <v>79</v>
      </c>
      <c r="D6186" s="7" t="s">
        <v>5</v>
      </c>
      <c r="E6186" s="6">
        <v>0.1</v>
      </c>
      <c r="F6186" s="7">
        <v>2</v>
      </c>
      <c r="G6186" s="4">
        <v>2014</v>
      </c>
      <c r="H6186" s="18">
        <f t="shared" si="192"/>
        <v>2015</v>
      </c>
      <c r="I6186" s="5" t="s">
        <v>2117</v>
      </c>
      <c r="J6186" t="str">
        <f t="shared" si="193"/>
        <v>Stibbe</v>
      </c>
    </row>
    <row r="6187" spans="1:10" ht="15" x14ac:dyDescent="0.25">
      <c r="A6187" s="5" t="s">
        <v>822</v>
      </c>
      <c r="B6187" s="6">
        <v>618.4</v>
      </c>
      <c r="C6187" s="7">
        <v>163</v>
      </c>
      <c r="D6187" s="7" t="s">
        <v>5</v>
      </c>
      <c r="E6187" s="6">
        <v>0</v>
      </c>
      <c r="F6187" s="7">
        <v>3</v>
      </c>
      <c r="G6187" s="4">
        <v>2014</v>
      </c>
      <c r="H6187" s="18">
        <f t="shared" si="192"/>
        <v>2015</v>
      </c>
      <c r="I6187" s="5" t="s">
        <v>822</v>
      </c>
      <c r="J6187" t="str">
        <f t="shared" si="193"/>
        <v>Stinson Leonard</v>
      </c>
    </row>
    <row r="6188" spans="1:10" ht="15" x14ac:dyDescent="0.25">
      <c r="A6188" s="5" t="s">
        <v>49</v>
      </c>
      <c r="B6188" s="8">
        <v>1394.9</v>
      </c>
      <c r="C6188" s="7">
        <v>122</v>
      </c>
      <c r="D6188" s="7" t="s">
        <v>5</v>
      </c>
      <c r="E6188" s="6">
        <v>0</v>
      </c>
      <c r="F6188" s="7">
        <v>6</v>
      </c>
      <c r="G6188" s="4">
        <v>2014</v>
      </c>
      <c r="H6188" s="18">
        <f t="shared" si="192"/>
        <v>2015</v>
      </c>
      <c r="I6188" s="5" t="s">
        <v>2608</v>
      </c>
      <c r="J6188" t="str">
        <f t="shared" si="193"/>
        <v>Stroock Stroock</v>
      </c>
    </row>
    <row r="6189" spans="1:10" ht="15" x14ac:dyDescent="0.25">
      <c r="A6189" s="5" t="s">
        <v>50</v>
      </c>
      <c r="B6189" s="8">
        <v>87942.1</v>
      </c>
      <c r="C6189" s="7">
        <v>12</v>
      </c>
      <c r="D6189" s="7" t="s">
        <v>5</v>
      </c>
      <c r="E6189" s="6">
        <v>1.6</v>
      </c>
      <c r="F6189" s="7">
        <v>45</v>
      </c>
      <c r="G6189" s="4">
        <v>2014</v>
      </c>
      <c r="H6189" s="18">
        <f t="shared" si="192"/>
        <v>2015</v>
      </c>
      <c r="I6189" s="5" t="s">
        <v>2609</v>
      </c>
      <c r="J6189" t="str">
        <f t="shared" si="193"/>
        <v>Sullivan Cromwell</v>
      </c>
    </row>
    <row r="6190" spans="1:10" ht="15" x14ac:dyDescent="0.25">
      <c r="A6190" s="5" t="s">
        <v>827</v>
      </c>
      <c r="B6190" s="8">
        <v>3322.6</v>
      </c>
      <c r="C6190" s="7">
        <v>83</v>
      </c>
      <c r="D6190" s="7" t="s">
        <v>5</v>
      </c>
      <c r="E6190" s="6">
        <v>0.1</v>
      </c>
      <c r="F6190" s="7">
        <v>11</v>
      </c>
      <c r="G6190" s="4">
        <v>2014</v>
      </c>
      <c r="H6190" s="18">
        <f t="shared" si="192"/>
        <v>2015</v>
      </c>
      <c r="I6190" s="5" t="s">
        <v>2894</v>
      </c>
      <c r="J6190" t="str">
        <f t="shared" si="193"/>
        <v>Sullivan Worcester</v>
      </c>
    </row>
    <row r="6191" spans="1:10" ht="15" x14ac:dyDescent="0.25">
      <c r="A6191" s="5" t="s">
        <v>828</v>
      </c>
      <c r="B6191" s="8">
        <v>9425.1</v>
      </c>
      <c r="C6191" s="7">
        <v>51</v>
      </c>
      <c r="D6191" s="7" t="s">
        <v>5</v>
      </c>
      <c r="E6191" s="6">
        <v>0.2</v>
      </c>
      <c r="F6191" s="7">
        <v>43</v>
      </c>
      <c r="G6191" s="4">
        <v>2014</v>
      </c>
      <c r="H6191" s="18">
        <f t="shared" si="192"/>
        <v>2015</v>
      </c>
      <c r="I6191" s="5" t="s">
        <v>2895</v>
      </c>
      <c r="J6191" t="str">
        <f t="shared" si="193"/>
        <v>Sutherland Asbill</v>
      </c>
    </row>
    <row r="6192" spans="1:10" ht="15" x14ac:dyDescent="0.25">
      <c r="A6192" s="5" t="s">
        <v>975</v>
      </c>
      <c r="B6192" s="6">
        <v>685</v>
      </c>
      <c r="C6192" s="7">
        <v>155</v>
      </c>
      <c r="D6192" s="7" t="s">
        <v>5</v>
      </c>
      <c r="E6192" s="6">
        <v>0</v>
      </c>
      <c r="F6192" s="7">
        <v>4</v>
      </c>
      <c r="G6192" s="4">
        <v>2014</v>
      </c>
      <c r="H6192" s="18">
        <f t="shared" si="192"/>
        <v>2015</v>
      </c>
      <c r="I6192" s="5" t="s">
        <v>3062</v>
      </c>
      <c r="J6192" t="str">
        <f t="shared" si="193"/>
        <v>Thompson Knight</v>
      </c>
    </row>
    <row r="6193" spans="1:10" ht="15" x14ac:dyDescent="0.25">
      <c r="A6193" s="5" t="s">
        <v>317</v>
      </c>
      <c r="B6193" s="8">
        <v>2439</v>
      </c>
      <c r="C6193" s="7">
        <v>97</v>
      </c>
      <c r="D6193" s="7" t="s">
        <v>5</v>
      </c>
      <c r="E6193" s="6">
        <v>0</v>
      </c>
      <c r="F6193" s="7">
        <v>2</v>
      </c>
      <c r="G6193" s="4">
        <v>2014</v>
      </c>
      <c r="H6193" s="18">
        <f t="shared" si="192"/>
        <v>2015</v>
      </c>
      <c r="I6193" s="5" t="s">
        <v>317</v>
      </c>
      <c r="J6193" t="str">
        <f t="shared" si="193"/>
        <v>Thompson Coburn</v>
      </c>
    </row>
    <row r="6194" spans="1:10" ht="15" x14ac:dyDescent="0.25">
      <c r="A6194" s="5" t="s">
        <v>1873</v>
      </c>
      <c r="B6194" s="8">
        <v>2475.6999999999998</v>
      </c>
      <c r="C6194" s="7">
        <v>95</v>
      </c>
      <c r="D6194" s="7" t="s">
        <v>5</v>
      </c>
      <c r="E6194" s="6">
        <v>0.1</v>
      </c>
      <c r="F6194" s="7">
        <v>2</v>
      </c>
      <c r="G6194" s="4">
        <v>2014</v>
      </c>
      <c r="H6194" s="18">
        <f t="shared" si="192"/>
        <v>2015</v>
      </c>
      <c r="I6194" s="5" t="s">
        <v>1873</v>
      </c>
      <c r="J6194" t="str">
        <f t="shared" si="193"/>
        <v>Torys</v>
      </c>
    </row>
    <row r="6195" spans="1:10" ht="15" x14ac:dyDescent="0.25">
      <c r="A6195" s="5" t="s">
        <v>832</v>
      </c>
      <c r="B6195" s="8">
        <v>5001.3</v>
      </c>
      <c r="C6195" s="7">
        <v>71</v>
      </c>
      <c r="D6195" s="7" t="s">
        <v>5</v>
      </c>
      <c r="E6195" s="6">
        <v>0.1</v>
      </c>
      <c r="F6195" s="7">
        <v>12</v>
      </c>
      <c r="G6195" s="4">
        <v>2014</v>
      </c>
      <c r="H6195" s="18">
        <f t="shared" si="192"/>
        <v>2015</v>
      </c>
      <c r="I6195" s="5" t="s">
        <v>832</v>
      </c>
      <c r="J6195" t="str">
        <f t="shared" si="193"/>
        <v>Troutman Sanders</v>
      </c>
    </row>
    <row r="6196" spans="1:10" ht="15" x14ac:dyDescent="0.25">
      <c r="A6196" s="5" t="s">
        <v>1571</v>
      </c>
      <c r="B6196" s="6">
        <v>415</v>
      </c>
      <c r="C6196" s="20">
        <v>185</v>
      </c>
      <c r="D6196" s="7">
        <v>1</v>
      </c>
      <c r="E6196" s="6">
        <v>0</v>
      </c>
      <c r="F6196" s="7">
        <v>6</v>
      </c>
      <c r="G6196" s="4">
        <v>2014</v>
      </c>
      <c r="H6196" s="18">
        <f t="shared" si="192"/>
        <v>2015</v>
      </c>
      <c r="I6196" s="5" t="s">
        <v>3530</v>
      </c>
      <c r="J6196" t="str">
        <f t="shared" si="193"/>
        <v>Troy Gould</v>
      </c>
    </row>
    <row r="6197" spans="1:10" ht="15" x14ac:dyDescent="0.25">
      <c r="A6197" s="5" t="s">
        <v>834</v>
      </c>
      <c r="B6197" s="8">
        <v>33113.599999999999</v>
      </c>
      <c r="C6197" s="7">
        <v>29</v>
      </c>
      <c r="D6197" s="7" t="s">
        <v>5</v>
      </c>
      <c r="E6197" s="6">
        <v>0.6</v>
      </c>
      <c r="F6197" s="7">
        <v>102</v>
      </c>
      <c r="G6197" s="4">
        <v>2014</v>
      </c>
      <c r="H6197" s="18">
        <f t="shared" si="192"/>
        <v>2015</v>
      </c>
      <c r="I6197" s="5" t="s">
        <v>834</v>
      </c>
      <c r="J6197" t="str">
        <f t="shared" si="193"/>
        <v>Venable LLP</v>
      </c>
    </row>
    <row r="6198" spans="1:10" ht="15" x14ac:dyDescent="0.25">
      <c r="A6198" s="5" t="s">
        <v>835</v>
      </c>
      <c r="B6198" s="8">
        <v>64701.7</v>
      </c>
      <c r="C6198" s="7">
        <v>16</v>
      </c>
      <c r="D6198" s="7" t="s">
        <v>5</v>
      </c>
      <c r="E6198" s="6">
        <v>1.2</v>
      </c>
      <c r="F6198" s="7">
        <v>120</v>
      </c>
      <c r="G6198" s="4">
        <v>2014</v>
      </c>
      <c r="H6198" s="18">
        <f t="shared" si="192"/>
        <v>2015</v>
      </c>
      <c r="I6198" s="5" t="s">
        <v>2897</v>
      </c>
      <c r="J6198" t="str">
        <f t="shared" si="193"/>
        <v>Vinson Elkins</v>
      </c>
    </row>
    <row r="6199" spans="1:10" ht="15" x14ac:dyDescent="0.25">
      <c r="A6199" s="5" t="s">
        <v>1079</v>
      </c>
      <c r="B6199" s="8">
        <v>72589.5</v>
      </c>
      <c r="C6199" s="7">
        <v>14</v>
      </c>
      <c r="D6199" s="7" t="s">
        <v>5</v>
      </c>
      <c r="E6199" s="6">
        <v>1.3</v>
      </c>
      <c r="F6199" s="7">
        <v>31</v>
      </c>
      <c r="G6199" s="4">
        <v>2014</v>
      </c>
      <c r="H6199" s="18">
        <f t="shared" si="192"/>
        <v>2015</v>
      </c>
      <c r="I6199" s="5" t="s">
        <v>2611</v>
      </c>
      <c r="J6199" t="str">
        <f t="shared" si="193"/>
        <v>Wachtell Lipton</v>
      </c>
    </row>
    <row r="6200" spans="1:10" ht="15" x14ac:dyDescent="0.25">
      <c r="A6200" s="5" t="s">
        <v>1905</v>
      </c>
      <c r="B6200" s="8">
        <v>6737.5</v>
      </c>
      <c r="C6200" s="7">
        <v>63</v>
      </c>
      <c r="D6200" s="7" t="s">
        <v>5</v>
      </c>
      <c r="E6200" s="6">
        <v>0.1</v>
      </c>
      <c r="F6200" s="7">
        <v>2</v>
      </c>
      <c r="G6200" s="4">
        <v>2014</v>
      </c>
      <c r="H6200" s="18">
        <f t="shared" si="192"/>
        <v>2015</v>
      </c>
      <c r="I6200" s="5" t="s">
        <v>1905</v>
      </c>
      <c r="J6200" t="str">
        <f t="shared" si="193"/>
        <v>Walkers</v>
      </c>
    </row>
    <row r="6201" spans="1:10" ht="15" x14ac:dyDescent="0.25">
      <c r="A6201" s="5" t="s">
        <v>1154</v>
      </c>
      <c r="B6201" s="8">
        <v>1081.3</v>
      </c>
      <c r="C6201" s="7">
        <v>134</v>
      </c>
      <c r="D6201" s="7" t="s">
        <v>5</v>
      </c>
      <c r="E6201" s="6">
        <v>0</v>
      </c>
      <c r="F6201" s="7">
        <v>7</v>
      </c>
      <c r="G6201" s="4">
        <v>2014</v>
      </c>
      <c r="H6201" s="18">
        <f t="shared" si="192"/>
        <v>2015</v>
      </c>
      <c r="I6201" s="5" t="s">
        <v>3200</v>
      </c>
      <c r="J6201" t="str">
        <f t="shared" si="193"/>
        <v>Waller Lansden</v>
      </c>
    </row>
    <row r="6202" spans="1:10" ht="15" x14ac:dyDescent="0.25">
      <c r="A6202" s="5" t="s">
        <v>1089</v>
      </c>
      <c r="B6202" s="8">
        <v>32211.3</v>
      </c>
      <c r="C6202" s="7">
        <v>30</v>
      </c>
      <c r="D6202" s="7" t="s">
        <v>5</v>
      </c>
      <c r="E6202" s="6">
        <v>0.6</v>
      </c>
      <c r="F6202" s="7">
        <v>22</v>
      </c>
      <c r="G6202" s="4">
        <v>2014</v>
      </c>
      <c r="H6202" s="18">
        <f t="shared" si="192"/>
        <v>2015</v>
      </c>
      <c r="I6202" s="5" t="s">
        <v>2612</v>
      </c>
      <c r="J6202" t="str">
        <f t="shared" si="193"/>
        <v>Weil Gotshal</v>
      </c>
    </row>
    <row r="6203" spans="1:10" ht="15" x14ac:dyDescent="0.25">
      <c r="A6203" s="5" t="s">
        <v>2135</v>
      </c>
      <c r="B6203" s="8">
        <v>2575.1999999999998</v>
      </c>
      <c r="C6203" s="7">
        <v>94</v>
      </c>
      <c r="D6203" s="7" t="s">
        <v>5</v>
      </c>
      <c r="E6203" s="6">
        <v>0.1</v>
      </c>
      <c r="F6203" s="7">
        <v>2</v>
      </c>
      <c r="G6203" s="4">
        <v>2014</v>
      </c>
      <c r="H6203" s="18">
        <f t="shared" si="192"/>
        <v>2015</v>
      </c>
      <c r="I6203" s="5" t="s">
        <v>3875</v>
      </c>
      <c r="J6203" t="str">
        <f t="shared" si="193"/>
        <v>Weil Gotshal</v>
      </c>
    </row>
    <row r="6204" spans="1:10" ht="15" x14ac:dyDescent="0.25">
      <c r="A6204" s="5" t="s">
        <v>838</v>
      </c>
      <c r="B6204" s="8">
        <v>53267.3</v>
      </c>
      <c r="C6204" s="7">
        <v>19</v>
      </c>
      <c r="D6204" s="7" t="s">
        <v>5</v>
      </c>
      <c r="E6204" s="6">
        <v>1</v>
      </c>
      <c r="F6204" s="7">
        <v>24</v>
      </c>
      <c r="G6204" s="4">
        <v>2014</v>
      </c>
      <c r="H6204" s="18">
        <f t="shared" si="192"/>
        <v>2015</v>
      </c>
      <c r="I6204" s="5" t="s">
        <v>2899</v>
      </c>
      <c r="J6204" t="str">
        <f t="shared" si="193"/>
        <v>White Case</v>
      </c>
    </row>
    <row r="6205" spans="1:10" ht="15" x14ac:dyDescent="0.25">
      <c r="A6205" s="5" t="s">
        <v>2434</v>
      </c>
      <c r="B6205" s="6">
        <v>457.5</v>
      </c>
      <c r="C6205" s="7">
        <v>181</v>
      </c>
      <c r="D6205" s="7" t="s">
        <v>5</v>
      </c>
      <c r="E6205" s="6">
        <v>0</v>
      </c>
      <c r="F6205" s="7">
        <v>2</v>
      </c>
      <c r="G6205" s="4">
        <v>2014</v>
      </c>
      <c r="H6205" s="18">
        <f t="shared" si="192"/>
        <v>2015</v>
      </c>
      <c r="I6205" s="5" t="s">
        <v>4095</v>
      </c>
      <c r="J6205" t="str">
        <f t="shared" si="193"/>
        <v>Williams Mullen</v>
      </c>
    </row>
    <row r="6206" spans="1:10" ht="15" x14ac:dyDescent="0.25">
      <c r="A6206" s="5" t="s">
        <v>55</v>
      </c>
      <c r="B6206" s="8">
        <v>42824.7</v>
      </c>
      <c r="C6206" s="7">
        <v>21</v>
      </c>
      <c r="D6206" s="7" t="s">
        <v>5</v>
      </c>
      <c r="E6206" s="6">
        <v>0.8</v>
      </c>
      <c r="F6206" s="7">
        <v>46</v>
      </c>
      <c r="G6206" s="4">
        <v>2014</v>
      </c>
      <c r="H6206" s="18">
        <f t="shared" si="192"/>
        <v>2015</v>
      </c>
      <c r="I6206" s="5" t="s">
        <v>2614</v>
      </c>
      <c r="J6206" t="str">
        <f t="shared" si="193"/>
        <v>Willkie Farr</v>
      </c>
    </row>
    <row r="6207" spans="1:10" ht="15" x14ac:dyDescent="0.25">
      <c r="A6207" s="5" t="s">
        <v>1516</v>
      </c>
      <c r="B6207" s="8">
        <v>15315.6</v>
      </c>
      <c r="C6207" s="7">
        <v>43</v>
      </c>
      <c r="D6207" s="7" t="s">
        <v>5</v>
      </c>
      <c r="E6207" s="6">
        <v>0.3</v>
      </c>
      <c r="F6207" s="7">
        <v>34</v>
      </c>
      <c r="G6207" s="4">
        <v>2014</v>
      </c>
      <c r="H6207" s="18">
        <f t="shared" si="192"/>
        <v>2015</v>
      </c>
      <c r="I6207" s="5" t="s">
        <v>2649</v>
      </c>
      <c r="J6207" t="str">
        <f t="shared" si="193"/>
        <v>Wilmer Cutler</v>
      </c>
    </row>
    <row r="6208" spans="1:10" ht="15" x14ac:dyDescent="0.25">
      <c r="A6208" s="5" t="s">
        <v>1917</v>
      </c>
      <c r="B6208" s="8">
        <v>1362.6</v>
      </c>
      <c r="C6208" s="7">
        <v>124</v>
      </c>
      <c r="D6208" s="7" t="s">
        <v>5</v>
      </c>
      <c r="E6208" s="6">
        <v>0</v>
      </c>
      <c r="F6208" s="7">
        <v>10</v>
      </c>
      <c r="G6208" s="4">
        <v>2014</v>
      </c>
      <c r="H6208" s="18">
        <f t="shared" si="192"/>
        <v>2015</v>
      </c>
      <c r="I6208" s="5" t="s">
        <v>1917</v>
      </c>
      <c r="J6208" t="str">
        <f t="shared" si="193"/>
        <v>WilmerHale</v>
      </c>
    </row>
    <row r="6209" spans="1:10" ht="15" x14ac:dyDescent="0.25">
      <c r="A6209" s="5" t="s">
        <v>224</v>
      </c>
      <c r="B6209" s="8">
        <v>21922.400000000001</v>
      </c>
      <c r="C6209" s="7">
        <v>39</v>
      </c>
      <c r="D6209" s="7" t="s">
        <v>5</v>
      </c>
      <c r="E6209" s="6">
        <v>0.4</v>
      </c>
      <c r="F6209" s="7">
        <v>53</v>
      </c>
      <c r="G6209" s="4">
        <v>2014</v>
      </c>
      <c r="H6209" s="18">
        <f t="shared" si="192"/>
        <v>2015</v>
      </c>
      <c r="I6209" s="5" t="s">
        <v>2666</v>
      </c>
      <c r="J6209" t="str">
        <f t="shared" si="193"/>
        <v>Wilson Sonsini</v>
      </c>
    </row>
    <row r="6210" spans="1:10" ht="15" x14ac:dyDescent="0.25">
      <c r="A6210" s="5" t="s">
        <v>56</v>
      </c>
      <c r="B6210" s="8">
        <v>8698.2999999999993</v>
      </c>
      <c r="C6210" s="7">
        <v>56</v>
      </c>
      <c r="D6210" s="7" t="s">
        <v>5</v>
      </c>
      <c r="E6210" s="6">
        <v>0.2</v>
      </c>
      <c r="F6210" s="7">
        <v>21</v>
      </c>
      <c r="G6210" s="4">
        <v>2014</v>
      </c>
      <c r="H6210" s="18">
        <f t="shared" ref="H6210:H6273" si="194">G6210+1</f>
        <v>2015</v>
      </c>
      <c r="I6210" s="5" t="s">
        <v>2615</v>
      </c>
      <c r="J6210" t="str">
        <f t="shared" ref="J6210:J6273" si="195">TRIM(LEFT(SUBSTITUTE(I6210," ",REPT(" ",100)),200))</f>
        <v>Winston Strawn</v>
      </c>
    </row>
    <row r="6211" spans="1:10" ht="15" x14ac:dyDescent="0.25">
      <c r="A6211" s="5" t="s">
        <v>2055</v>
      </c>
      <c r="B6211" s="8">
        <v>1000</v>
      </c>
      <c r="C6211" s="7">
        <v>139</v>
      </c>
      <c r="D6211" s="7" t="s">
        <v>5</v>
      </c>
      <c r="E6211" s="6">
        <v>0</v>
      </c>
      <c r="F6211" s="7">
        <v>1</v>
      </c>
      <c r="G6211" s="4">
        <v>2014</v>
      </c>
      <c r="H6211" s="18">
        <f t="shared" si="194"/>
        <v>2015</v>
      </c>
      <c r="I6211" s="5" t="s">
        <v>2055</v>
      </c>
      <c r="J6211" t="str">
        <f t="shared" si="195"/>
        <v>WongPartnership LLP</v>
      </c>
    </row>
    <row r="6212" spans="1:10" ht="15" x14ac:dyDescent="0.25">
      <c r="A6212" s="5" t="s">
        <v>1493</v>
      </c>
      <c r="B6212" s="6">
        <v>467.8</v>
      </c>
      <c r="C6212" s="7">
        <v>178</v>
      </c>
      <c r="D6212" s="7" t="s">
        <v>5</v>
      </c>
      <c r="E6212" s="6">
        <v>0</v>
      </c>
      <c r="F6212" s="7">
        <v>5</v>
      </c>
      <c r="G6212" s="4">
        <v>2014</v>
      </c>
      <c r="H6212" s="18">
        <f t="shared" si="194"/>
        <v>2015</v>
      </c>
      <c r="I6212" s="5" t="s">
        <v>3465</v>
      </c>
      <c r="J6212" t="str">
        <f t="shared" si="195"/>
        <v>Wyrick Robbins</v>
      </c>
    </row>
    <row r="6213" spans="1:10" ht="15" x14ac:dyDescent="0.25">
      <c r="A6213" s="5" t="s">
        <v>2140</v>
      </c>
      <c r="B6213" s="8">
        <v>2300</v>
      </c>
      <c r="C6213" s="7">
        <v>95</v>
      </c>
      <c r="D6213" s="7" t="s">
        <v>5</v>
      </c>
      <c r="E6213" s="6">
        <v>0</v>
      </c>
      <c r="F6213" s="7">
        <v>2</v>
      </c>
      <c r="G6213" s="4">
        <v>2015</v>
      </c>
      <c r="H6213" s="18">
        <f t="shared" si="194"/>
        <v>2016</v>
      </c>
      <c r="I6213" s="5" t="s">
        <v>2978</v>
      </c>
      <c r="J6213" t="str">
        <f t="shared" si="195"/>
        <v>AL Goodbody</v>
      </c>
    </row>
    <row r="6214" spans="1:10" ht="15" x14ac:dyDescent="0.25">
      <c r="A6214" s="5" t="s">
        <v>1719</v>
      </c>
      <c r="B6214" s="8">
        <v>1021.7</v>
      </c>
      <c r="C6214" s="7">
        <v>128</v>
      </c>
      <c r="D6214" s="7" t="s">
        <v>5</v>
      </c>
      <c r="E6214" s="6">
        <v>0</v>
      </c>
      <c r="F6214" s="7">
        <v>2</v>
      </c>
      <c r="G6214" s="4">
        <v>2015</v>
      </c>
      <c r="H6214" s="18">
        <f t="shared" si="194"/>
        <v>2016</v>
      </c>
      <c r="I6214" s="5" t="s">
        <v>3636</v>
      </c>
      <c r="J6214" t="str">
        <f t="shared" si="195"/>
        <v>Akin Gump</v>
      </c>
    </row>
    <row r="6215" spans="1:10" ht="15" x14ac:dyDescent="0.25">
      <c r="A6215" s="5" t="s">
        <v>6</v>
      </c>
      <c r="B6215" s="8">
        <v>10920.9</v>
      </c>
      <c r="C6215" s="7">
        <v>53</v>
      </c>
      <c r="D6215" s="7" t="s">
        <v>5</v>
      </c>
      <c r="E6215" s="6">
        <v>0.2</v>
      </c>
      <c r="F6215" s="7">
        <v>29</v>
      </c>
      <c r="G6215" s="4">
        <v>2015</v>
      </c>
      <c r="H6215" s="18">
        <f t="shared" si="194"/>
        <v>2016</v>
      </c>
      <c r="I6215" s="5" t="s">
        <v>2572</v>
      </c>
      <c r="J6215" t="str">
        <f t="shared" si="195"/>
        <v>Akin Gump</v>
      </c>
    </row>
    <row r="6216" spans="1:10" ht="15" x14ac:dyDescent="0.25">
      <c r="A6216" s="5" t="s">
        <v>1831</v>
      </c>
      <c r="B6216" s="8">
        <v>2844</v>
      </c>
      <c r="C6216" s="7">
        <v>84</v>
      </c>
      <c r="D6216" s="7" t="s">
        <v>5</v>
      </c>
      <c r="E6216" s="6">
        <v>0</v>
      </c>
      <c r="F6216" s="7">
        <v>3</v>
      </c>
      <c r="G6216" s="4">
        <v>2015</v>
      </c>
      <c r="H6216" s="18">
        <f t="shared" si="194"/>
        <v>2016</v>
      </c>
      <c r="I6216" s="5" t="s">
        <v>3718</v>
      </c>
      <c r="J6216" t="str">
        <f t="shared" si="195"/>
        <v>Allen Overy</v>
      </c>
    </row>
    <row r="6217" spans="1:10" ht="15" x14ac:dyDescent="0.25">
      <c r="A6217" s="5" t="s">
        <v>228</v>
      </c>
      <c r="B6217" s="8">
        <v>27210.2</v>
      </c>
      <c r="C6217" s="7">
        <v>30</v>
      </c>
      <c r="D6217" s="7" t="s">
        <v>5</v>
      </c>
      <c r="E6217" s="6">
        <v>0.4</v>
      </c>
      <c r="F6217" s="7">
        <v>23</v>
      </c>
      <c r="G6217" s="4">
        <v>2015</v>
      </c>
      <c r="H6217" s="18">
        <f t="shared" si="194"/>
        <v>2016</v>
      </c>
      <c r="I6217" s="5" t="s">
        <v>2668</v>
      </c>
      <c r="J6217" t="str">
        <f t="shared" si="195"/>
        <v>Alston Bird</v>
      </c>
    </row>
    <row r="6218" spans="1:10" ht="15" x14ac:dyDescent="0.25">
      <c r="A6218" s="5" t="s">
        <v>2475</v>
      </c>
      <c r="B6218" s="8">
        <v>1239</v>
      </c>
      <c r="C6218" s="7">
        <v>121</v>
      </c>
      <c r="D6218" s="7" t="s">
        <v>5</v>
      </c>
      <c r="E6218" s="6">
        <v>0</v>
      </c>
      <c r="F6218" s="7">
        <v>13</v>
      </c>
      <c r="G6218" s="4">
        <v>2015</v>
      </c>
      <c r="H6218" s="18">
        <f t="shared" si="194"/>
        <v>2016</v>
      </c>
      <c r="I6218" s="5" t="s">
        <v>4125</v>
      </c>
      <c r="J6218" t="str">
        <f t="shared" si="195"/>
        <v>Anderson Mori</v>
      </c>
    </row>
    <row r="6219" spans="1:10" ht="15" x14ac:dyDescent="0.25">
      <c r="A6219" s="5" t="s">
        <v>672</v>
      </c>
      <c r="B6219" s="8">
        <v>11125.3</v>
      </c>
      <c r="C6219" s="7">
        <v>52</v>
      </c>
      <c r="D6219" s="7" t="s">
        <v>5</v>
      </c>
      <c r="E6219" s="6">
        <v>0.2</v>
      </c>
      <c r="F6219" s="7">
        <v>21</v>
      </c>
      <c r="G6219" s="4">
        <v>2015</v>
      </c>
      <c r="H6219" s="18">
        <f t="shared" si="194"/>
        <v>2016</v>
      </c>
      <c r="I6219" s="5" t="s">
        <v>672</v>
      </c>
      <c r="J6219" t="str">
        <f t="shared" si="195"/>
        <v>Andrews Kurth</v>
      </c>
    </row>
    <row r="6220" spans="1:10" ht="15" x14ac:dyDescent="0.25">
      <c r="A6220" s="5" t="s">
        <v>2078</v>
      </c>
      <c r="B6220" s="6">
        <v>793.7</v>
      </c>
      <c r="C6220" s="7">
        <v>140</v>
      </c>
      <c r="D6220" s="7" t="s">
        <v>5</v>
      </c>
      <c r="E6220" s="6">
        <v>0</v>
      </c>
      <c r="F6220" s="7">
        <v>3</v>
      </c>
      <c r="G6220" s="4">
        <v>2015</v>
      </c>
      <c r="H6220" s="18">
        <f t="shared" si="194"/>
        <v>2016</v>
      </c>
      <c r="I6220" s="5" t="s">
        <v>2078</v>
      </c>
      <c r="J6220" t="str">
        <f t="shared" si="195"/>
        <v>Appleby</v>
      </c>
    </row>
    <row r="6221" spans="1:10" ht="15" x14ac:dyDescent="0.25">
      <c r="A6221" s="5" t="s">
        <v>1413</v>
      </c>
      <c r="B6221" s="8">
        <v>2537.5</v>
      </c>
      <c r="C6221" s="20">
        <v>90</v>
      </c>
      <c r="D6221" s="7">
        <v>1</v>
      </c>
      <c r="E6221" s="6">
        <v>0</v>
      </c>
      <c r="F6221" s="7">
        <v>1</v>
      </c>
      <c r="G6221" s="4">
        <v>2015</v>
      </c>
      <c r="H6221" s="18">
        <f t="shared" si="194"/>
        <v>2016</v>
      </c>
      <c r="I6221" s="5" t="s">
        <v>3399</v>
      </c>
      <c r="J6221" t="str">
        <f t="shared" si="195"/>
        <v>Appleby Spurling</v>
      </c>
    </row>
    <row r="6222" spans="1:10" ht="15" x14ac:dyDescent="0.25">
      <c r="A6222" s="5" t="s">
        <v>7</v>
      </c>
      <c r="B6222" s="8">
        <v>5753</v>
      </c>
      <c r="C6222" s="7">
        <v>71</v>
      </c>
      <c r="D6222" s="7" t="s">
        <v>5</v>
      </c>
      <c r="E6222" s="6">
        <v>0.1</v>
      </c>
      <c r="F6222" s="7">
        <v>11</v>
      </c>
      <c r="G6222" s="4">
        <v>2015</v>
      </c>
      <c r="H6222" s="18">
        <f t="shared" si="194"/>
        <v>2016</v>
      </c>
      <c r="I6222" s="5" t="s">
        <v>2573</v>
      </c>
      <c r="J6222" t="str">
        <f t="shared" si="195"/>
        <v>Arnold Porter</v>
      </c>
    </row>
    <row r="6223" spans="1:10" ht="15" x14ac:dyDescent="0.25">
      <c r="A6223" s="5" t="s">
        <v>2446</v>
      </c>
      <c r="B6223" s="8">
        <v>9250</v>
      </c>
      <c r="C6223" s="7">
        <v>58</v>
      </c>
      <c r="D6223" s="7" t="s">
        <v>5</v>
      </c>
      <c r="E6223" s="6">
        <v>0.1</v>
      </c>
      <c r="F6223" s="7">
        <v>3</v>
      </c>
      <c r="G6223" s="4">
        <v>2015</v>
      </c>
      <c r="H6223" s="18">
        <f t="shared" si="194"/>
        <v>2016</v>
      </c>
      <c r="I6223" s="5" t="s">
        <v>2446</v>
      </c>
      <c r="J6223" t="str">
        <f t="shared" si="195"/>
        <v>Arthur Cox</v>
      </c>
    </row>
    <row r="6224" spans="1:10" ht="15" x14ac:dyDescent="0.25">
      <c r="A6224" s="5" t="s">
        <v>2458</v>
      </c>
      <c r="B6224" s="8">
        <v>4628.5</v>
      </c>
      <c r="C6224" s="7">
        <v>73</v>
      </c>
      <c r="D6224" s="7" t="s">
        <v>5</v>
      </c>
      <c r="E6224" s="6">
        <v>0.1</v>
      </c>
      <c r="F6224" s="7">
        <v>2</v>
      </c>
      <c r="G6224" s="4">
        <v>2015</v>
      </c>
      <c r="H6224" s="18">
        <f t="shared" si="194"/>
        <v>2016</v>
      </c>
      <c r="I6224" s="5" t="s">
        <v>2458</v>
      </c>
      <c r="J6224" t="str">
        <f t="shared" si="195"/>
        <v>Ashurst</v>
      </c>
    </row>
    <row r="6225" spans="1:10" ht="15" x14ac:dyDescent="0.25">
      <c r="A6225" s="5" t="s">
        <v>853</v>
      </c>
      <c r="B6225" s="6">
        <v>915.9</v>
      </c>
      <c r="C6225" s="7">
        <v>134</v>
      </c>
      <c r="D6225" s="7" t="s">
        <v>5</v>
      </c>
      <c r="E6225" s="6">
        <v>0</v>
      </c>
      <c r="F6225" s="7">
        <v>5</v>
      </c>
      <c r="G6225" s="4">
        <v>2015</v>
      </c>
      <c r="H6225" s="18">
        <f t="shared" si="194"/>
        <v>2016</v>
      </c>
      <c r="I6225" s="5" t="s">
        <v>10</v>
      </c>
      <c r="J6225" t="str">
        <f t="shared" si="195"/>
        <v>Baker Botts</v>
      </c>
    </row>
    <row r="6226" spans="1:10" ht="15" x14ac:dyDescent="0.25">
      <c r="A6226" s="5" t="s">
        <v>676</v>
      </c>
      <c r="B6226" s="8">
        <v>5986.2</v>
      </c>
      <c r="C6226" s="7">
        <v>69</v>
      </c>
      <c r="D6226" s="7" t="s">
        <v>5</v>
      </c>
      <c r="E6226" s="6">
        <v>0.1</v>
      </c>
      <c r="F6226" s="7">
        <v>7</v>
      </c>
      <c r="G6226" s="4">
        <v>2015</v>
      </c>
      <c r="H6226" s="18">
        <f t="shared" si="194"/>
        <v>2016</v>
      </c>
      <c r="I6226" s="5" t="s">
        <v>2805</v>
      </c>
      <c r="J6226" t="str">
        <f t="shared" si="195"/>
        <v>Baker Hostetler</v>
      </c>
    </row>
    <row r="6227" spans="1:10" ht="15" x14ac:dyDescent="0.25">
      <c r="A6227" s="5" t="s">
        <v>9</v>
      </c>
      <c r="B6227" s="8">
        <v>3945.1</v>
      </c>
      <c r="C6227" s="7">
        <v>77</v>
      </c>
      <c r="D6227" s="7" t="s">
        <v>5</v>
      </c>
      <c r="E6227" s="6">
        <v>0.1</v>
      </c>
      <c r="F6227" s="7">
        <v>8</v>
      </c>
      <c r="G6227" s="4">
        <v>2015</v>
      </c>
      <c r="H6227" s="18">
        <f t="shared" si="194"/>
        <v>2016</v>
      </c>
      <c r="I6227" s="5" t="s">
        <v>2575</v>
      </c>
      <c r="J6227" t="str">
        <f t="shared" si="195"/>
        <v>Baker McKenzie</v>
      </c>
    </row>
    <row r="6228" spans="1:10" ht="15" x14ac:dyDescent="0.25">
      <c r="A6228" s="5" t="s">
        <v>1893</v>
      </c>
      <c r="B6228" s="8">
        <v>16519.8</v>
      </c>
      <c r="C6228" s="7">
        <v>46</v>
      </c>
      <c r="D6228" s="7" t="s">
        <v>5</v>
      </c>
      <c r="E6228" s="6">
        <v>0.3</v>
      </c>
      <c r="F6228" s="7">
        <v>24</v>
      </c>
      <c r="G6228" s="4">
        <v>2015</v>
      </c>
      <c r="H6228" s="18">
        <f t="shared" si="194"/>
        <v>2016</v>
      </c>
      <c r="I6228" s="5" t="s">
        <v>1893</v>
      </c>
      <c r="J6228" t="str">
        <f t="shared" si="195"/>
        <v>Baker Botts</v>
      </c>
    </row>
    <row r="6229" spans="1:10" ht="15" x14ac:dyDescent="0.25">
      <c r="A6229" s="5" t="s">
        <v>1743</v>
      </c>
      <c r="B6229" s="6">
        <v>726.4</v>
      </c>
      <c r="C6229" s="7">
        <v>149</v>
      </c>
      <c r="D6229" s="7" t="s">
        <v>5</v>
      </c>
      <c r="E6229" s="6">
        <v>0</v>
      </c>
      <c r="F6229" s="7">
        <v>4</v>
      </c>
      <c r="G6229" s="4">
        <v>2015</v>
      </c>
      <c r="H6229" s="18">
        <f t="shared" si="194"/>
        <v>2016</v>
      </c>
      <c r="I6229" s="5" t="s">
        <v>2739</v>
      </c>
      <c r="J6229" t="str">
        <f t="shared" si="195"/>
        <v>Baker Donelson</v>
      </c>
    </row>
    <row r="6230" spans="1:10" ht="15" x14ac:dyDescent="0.25">
      <c r="A6230" s="5" t="s">
        <v>1994</v>
      </c>
      <c r="B6230" s="6">
        <v>572.20000000000005</v>
      </c>
      <c r="C6230" s="7">
        <v>158</v>
      </c>
      <c r="D6230" s="7" t="s">
        <v>5</v>
      </c>
      <c r="E6230" s="6">
        <v>0</v>
      </c>
      <c r="F6230" s="7">
        <v>4</v>
      </c>
      <c r="G6230" s="4">
        <v>2015</v>
      </c>
      <c r="H6230" s="18">
        <f t="shared" si="194"/>
        <v>2016</v>
      </c>
      <c r="I6230" s="5" t="s">
        <v>2764</v>
      </c>
      <c r="J6230" t="str">
        <f t="shared" si="195"/>
        <v>Baker Donelson</v>
      </c>
    </row>
    <row r="6231" spans="1:10" ht="15" x14ac:dyDescent="0.25">
      <c r="A6231" s="5" t="s">
        <v>237</v>
      </c>
      <c r="B6231" s="8">
        <v>1580.8</v>
      </c>
      <c r="C6231" s="7">
        <v>107</v>
      </c>
      <c r="D6231" s="7" t="s">
        <v>5</v>
      </c>
      <c r="E6231" s="6">
        <v>0</v>
      </c>
      <c r="F6231" s="7">
        <v>10</v>
      </c>
      <c r="G6231" s="4">
        <v>2015</v>
      </c>
      <c r="H6231" s="18">
        <f t="shared" si="194"/>
        <v>2016</v>
      </c>
      <c r="I6231" s="5" t="s">
        <v>2674</v>
      </c>
      <c r="J6231" t="str">
        <f t="shared" si="195"/>
        <v>Ballard Spahr</v>
      </c>
    </row>
    <row r="6232" spans="1:10" ht="15" x14ac:dyDescent="0.25">
      <c r="A6232" s="5" t="s">
        <v>249</v>
      </c>
      <c r="B6232" s="6">
        <v>487.1</v>
      </c>
      <c r="C6232" s="7">
        <v>164</v>
      </c>
      <c r="D6232" s="7" t="s">
        <v>5</v>
      </c>
      <c r="E6232" s="6">
        <v>0</v>
      </c>
      <c r="F6232" s="7">
        <v>4</v>
      </c>
      <c r="G6232" s="4">
        <v>2015</v>
      </c>
      <c r="H6232" s="18">
        <f t="shared" si="194"/>
        <v>2016</v>
      </c>
      <c r="I6232" s="5" t="s">
        <v>2683</v>
      </c>
      <c r="J6232" t="str">
        <f t="shared" si="195"/>
        <v>Barnes Thornburg</v>
      </c>
    </row>
    <row r="6233" spans="1:10" ht="15" x14ac:dyDescent="0.25">
      <c r="A6233" s="5" t="s">
        <v>1311</v>
      </c>
      <c r="B6233" s="8">
        <v>1670.9</v>
      </c>
      <c r="C6233" s="7">
        <v>104</v>
      </c>
      <c r="D6233" s="7" t="s">
        <v>5</v>
      </c>
      <c r="E6233" s="6">
        <v>0</v>
      </c>
      <c r="F6233" s="7">
        <v>10</v>
      </c>
      <c r="G6233" s="4">
        <v>2015</v>
      </c>
      <c r="H6233" s="18">
        <f t="shared" si="194"/>
        <v>2016</v>
      </c>
      <c r="I6233" s="5" t="s">
        <v>3321</v>
      </c>
      <c r="J6233" t="str">
        <f t="shared" si="195"/>
        <v>Bass Berry</v>
      </c>
    </row>
    <row r="6234" spans="1:10" ht="15" x14ac:dyDescent="0.25">
      <c r="A6234" s="5" t="s">
        <v>1576</v>
      </c>
      <c r="B6234" s="8">
        <v>1863.5</v>
      </c>
      <c r="C6234" s="7">
        <v>100</v>
      </c>
      <c r="D6234" s="7" t="s">
        <v>5</v>
      </c>
      <c r="E6234" s="6">
        <v>0</v>
      </c>
      <c r="F6234" s="7">
        <v>4</v>
      </c>
      <c r="G6234" s="4">
        <v>2015</v>
      </c>
      <c r="H6234" s="18">
        <f t="shared" si="194"/>
        <v>2016</v>
      </c>
      <c r="I6234" s="5" t="s">
        <v>3535</v>
      </c>
      <c r="J6234" t="str">
        <f t="shared" si="195"/>
        <v>Blake Cassels</v>
      </c>
    </row>
    <row r="6235" spans="1:10" ht="15" x14ac:dyDescent="0.25">
      <c r="A6235" s="5" t="s">
        <v>2522</v>
      </c>
      <c r="B6235" s="6">
        <v>399.6</v>
      </c>
      <c r="C6235" s="7">
        <v>175</v>
      </c>
      <c r="D6235" s="7" t="s">
        <v>5</v>
      </c>
      <c r="E6235" s="6">
        <v>0</v>
      </c>
      <c r="F6235" s="7">
        <v>2</v>
      </c>
      <c r="G6235" s="4">
        <v>2015</v>
      </c>
      <c r="H6235" s="18">
        <f t="shared" si="194"/>
        <v>2016</v>
      </c>
      <c r="I6235" s="5" t="s">
        <v>2522</v>
      </c>
      <c r="J6235" t="str">
        <f t="shared" si="195"/>
        <v>Boutin Dentino</v>
      </c>
    </row>
    <row r="6236" spans="1:10" ht="15" x14ac:dyDescent="0.25">
      <c r="A6236" s="5" t="s">
        <v>481</v>
      </c>
      <c r="B6236" s="8">
        <v>13893.1</v>
      </c>
      <c r="C6236" s="7">
        <v>48</v>
      </c>
      <c r="D6236" s="7" t="s">
        <v>5</v>
      </c>
      <c r="E6236" s="6">
        <v>0.2</v>
      </c>
      <c r="F6236" s="7">
        <v>13</v>
      </c>
      <c r="G6236" s="4">
        <v>2015</v>
      </c>
      <c r="H6236" s="18">
        <f t="shared" si="194"/>
        <v>2016</v>
      </c>
      <c r="I6236" s="5" t="s">
        <v>2769</v>
      </c>
      <c r="J6236" t="str">
        <f t="shared" si="195"/>
        <v>Bracewell Giuliani</v>
      </c>
    </row>
    <row r="6237" spans="1:10" ht="15" x14ac:dyDescent="0.25">
      <c r="A6237" s="5" t="s">
        <v>686</v>
      </c>
      <c r="B6237" s="6">
        <v>758.1</v>
      </c>
      <c r="C6237" s="7">
        <v>145</v>
      </c>
      <c r="D6237" s="7" t="s">
        <v>5</v>
      </c>
      <c r="E6237" s="6">
        <v>0</v>
      </c>
      <c r="F6237" s="7">
        <v>5</v>
      </c>
      <c r="G6237" s="4">
        <v>2015</v>
      </c>
      <c r="H6237" s="18">
        <f t="shared" si="194"/>
        <v>2016</v>
      </c>
      <c r="I6237" s="5" t="s">
        <v>686</v>
      </c>
      <c r="J6237" t="str">
        <f t="shared" si="195"/>
        <v>Bradley Arant</v>
      </c>
    </row>
    <row r="6238" spans="1:10" ht="15" x14ac:dyDescent="0.25">
      <c r="A6238" s="5" t="s">
        <v>1532</v>
      </c>
      <c r="B6238" s="6">
        <v>286.39999999999998</v>
      </c>
      <c r="C6238" s="7">
        <v>186</v>
      </c>
      <c r="D6238" s="7" t="s">
        <v>5</v>
      </c>
      <c r="E6238" s="6">
        <v>0</v>
      </c>
      <c r="F6238" s="7">
        <v>1</v>
      </c>
      <c r="G6238" s="4">
        <v>2015</v>
      </c>
      <c r="H6238" s="18">
        <f t="shared" si="194"/>
        <v>2016</v>
      </c>
      <c r="I6238" s="5" t="s">
        <v>3495</v>
      </c>
      <c r="J6238" t="str">
        <f t="shared" si="195"/>
        <v>Brownstein Hyatt</v>
      </c>
    </row>
    <row r="6239" spans="1:10" ht="15" x14ac:dyDescent="0.25">
      <c r="A6239" s="5" t="s">
        <v>571</v>
      </c>
      <c r="B6239" s="6">
        <v>453.9</v>
      </c>
      <c r="C6239" s="7">
        <v>168</v>
      </c>
      <c r="D6239" s="7" t="s">
        <v>5</v>
      </c>
      <c r="E6239" s="6">
        <v>0</v>
      </c>
      <c r="F6239" s="7">
        <v>2</v>
      </c>
      <c r="G6239" s="4">
        <v>2015</v>
      </c>
      <c r="H6239" s="18">
        <f t="shared" si="194"/>
        <v>2016</v>
      </c>
      <c r="I6239" s="5" t="s">
        <v>571</v>
      </c>
      <c r="J6239" t="str">
        <f t="shared" si="195"/>
        <v>Brownstein Hyatt</v>
      </c>
    </row>
    <row r="6240" spans="1:10" ht="15" x14ac:dyDescent="0.25">
      <c r="A6240" s="5" t="s">
        <v>689</v>
      </c>
      <c r="B6240" s="6">
        <v>779.7</v>
      </c>
      <c r="C6240" s="7">
        <v>142</v>
      </c>
      <c r="D6240" s="7" t="s">
        <v>5</v>
      </c>
      <c r="E6240" s="6">
        <v>0</v>
      </c>
      <c r="F6240" s="7">
        <v>5</v>
      </c>
      <c r="G6240" s="4">
        <v>2015</v>
      </c>
      <c r="H6240" s="18">
        <f t="shared" si="194"/>
        <v>2016</v>
      </c>
      <c r="I6240" s="5" t="s">
        <v>689</v>
      </c>
      <c r="J6240" t="str">
        <f t="shared" si="195"/>
        <v>Bryan Cave</v>
      </c>
    </row>
    <row r="6241" spans="1:10" ht="15" x14ac:dyDescent="0.25">
      <c r="A6241" s="5" t="s">
        <v>11</v>
      </c>
      <c r="B6241" s="8">
        <v>10852</v>
      </c>
      <c r="C6241" s="7">
        <v>55</v>
      </c>
      <c r="D6241" s="7" t="s">
        <v>5</v>
      </c>
      <c r="E6241" s="6">
        <v>0.2</v>
      </c>
      <c r="F6241" s="7">
        <v>4</v>
      </c>
      <c r="G6241" s="4">
        <v>2015</v>
      </c>
      <c r="H6241" s="18">
        <f t="shared" si="194"/>
        <v>2016</v>
      </c>
      <c r="I6241" s="5" t="s">
        <v>2576</v>
      </c>
      <c r="J6241" t="str">
        <f t="shared" si="195"/>
        <v>Cadwalader Wickersham</v>
      </c>
    </row>
    <row r="6242" spans="1:10" ht="15" x14ac:dyDescent="0.25">
      <c r="A6242" s="5" t="s">
        <v>12</v>
      </c>
      <c r="B6242" s="8">
        <v>2264.4</v>
      </c>
      <c r="C6242" s="7">
        <v>96</v>
      </c>
      <c r="D6242" s="7" t="s">
        <v>5</v>
      </c>
      <c r="E6242" s="6">
        <v>0</v>
      </c>
      <c r="F6242" s="7">
        <v>3</v>
      </c>
      <c r="G6242" s="4">
        <v>2015</v>
      </c>
      <c r="H6242" s="18">
        <f t="shared" si="194"/>
        <v>2016</v>
      </c>
      <c r="I6242" s="5" t="s">
        <v>2577</v>
      </c>
      <c r="J6242" t="str">
        <f t="shared" si="195"/>
        <v>Cahill Gordon</v>
      </c>
    </row>
    <row r="6243" spans="1:10" ht="15" x14ac:dyDescent="0.25">
      <c r="A6243" s="5" t="s">
        <v>871</v>
      </c>
      <c r="B6243" s="8">
        <v>1927.7</v>
      </c>
      <c r="C6243" s="7">
        <v>99</v>
      </c>
      <c r="D6243" s="7" t="s">
        <v>5</v>
      </c>
      <c r="E6243" s="6">
        <v>0</v>
      </c>
      <c r="F6243" s="7">
        <v>3</v>
      </c>
      <c r="G6243" s="4">
        <v>2015</v>
      </c>
      <c r="H6243" s="18">
        <f t="shared" si="194"/>
        <v>2016</v>
      </c>
      <c r="I6243" s="5" t="s">
        <v>2993</v>
      </c>
      <c r="J6243" t="str">
        <f t="shared" si="195"/>
        <v>Calfee Halter</v>
      </c>
    </row>
    <row r="6244" spans="1:10" ht="15" x14ac:dyDescent="0.25">
      <c r="A6244" s="5" t="s">
        <v>2523</v>
      </c>
      <c r="B6244" s="6">
        <v>366.6</v>
      </c>
      <c r="C6244" s="7">
        <v>176</v>
      </c>
      <c r="D6244" s="7" t="s">
        <v>5</v>
      </c>
      <c r="E6244" s="6">
        <v>0</v>
      </c>
      <c r="F6244" s="7">
        <v>3</v>
      </c>
      <c r="G6244" s="4">
        <v>2015</v>
      </c>
      <c r="H6244" s="18">
        <f t="shared" si="194"/>
        <v>2016</v>
      </c>
      <c r="I6244" s="5" t="s">
        <v>4152</v>
      </c>
      <c r="J6244" t="str">
        <f t="shared" si="195"/>
        <v>Carlsmith Ball</v>
      </c>
    </row>
    <row r="6245" spans="1:10" ht="15" x14ac:dyDescent="0.25">
      <c r="A6245" s="5" t="s">
        <v>2091</v>
      </c>
      <c r="B6245" s="6">
        <v>475</v>
      </c>
      <c r="C6245" s="20">
        <v>165</v>
      </c>
      <c r="D6245" s="7">
        <v>1</v>
      </c>
      <c r="E6245" s="6">
        <v>0</v>
      </c>
      <c r="F6245" s="7">
        <v>1</v>
      </c>
      <c r="G6245" s="4">
        <v>2015</v>
      </c>
      <c r="H6245" s="18">
        <f t="shared" si="194"/>
        <v>2016</v>
      </c>
      <c r="I6245" s="5" t="s">
        <v>3855</v>
      </c>
      <c r="J6245" t="str">
        <f t="shared" si="195"/>
        <v>Cassels Brock</v>
      </c>
    </row>
    <row r="6246" spans="1:10" ht="15" x14ac:dyDescent="0.25">
      <c r="A6246" s="5" t="s">
        <v>129</v>
      </c>
      <c r="B6246" s="8">
        <v>1421.2</v>
      </c>
      <c r="C6246" s="7">
        <v>114</v>
      </c>
      <c r="D6246" s="7" t="s">
        <v>5</v>
      </c>
      <c r="E6246" s="6">
        <v>0</v>
      </c>
      <c r="F6246" s="7">
        <v>3</v>
      </c>
      <c r="G6246" s="4">
        <v>2015</v>
      </c>
      <c r="H6246" s="18">
        <f t="shared" si="194"/>
        <v>2016</v>
      </c>
      <c r="I6246" s="5" t="s">
        <v>2635</v>
      </c>
      <c r="J6246" t="str">
        <f t="shared" si="195"/>
        <v>Chadbourne Parke</v>
      </c>
    </row>
    <row r="6247" spans="1:10" ht="15" x14ac:dyDescent="0.25">
      <c r="A6247" s="5" t="s">
        <v>1198</v>
      </c>
      <c r="B6247" s="8">
        <v>6271.4</v>
      </c>
      <c r="C6247" s="7">
        <v>67</v>
      </c>
      <c r="D6247" s="7" t="s">
        <v>5</v>
      </c>
      <c r="E6247" s="6">
        <v>0.1</v>
      </c>
      <c r="F6247" s="7">
        <v>7</v>
      </c>
      <c r="G6247" s="4">
        <v>2015</v>
      </c>
      <c r="H6247" s="18">
        <f t="shared" si="194"/>
        <v>2016</v>
      </c>
      <c r="I6247" s="5" t="s">
        <v>3237</v>
      </c>
      <c r="J6247" t="str">
        <f t="shared" si="195"/>
        <v>Chapman Cutler</v>
      </c>
    </row>
    <row r="6248" spans="1:10" ht="15" x14ac:dyDescent="0.25">
      <c r="A6248" s="5" t="s">
        <v>482</v>
      </c>
      <c r="B6248" s="8">
        <v>56406.7</v>
      </c>
      <c r="C6248" s="7">
        <v>18</v>
      </c>
      <c r="D6248" s="7" t="s">
        <v>5</v>
      </c>
      <c r="E6248" s="6">
        <v>0.9</v>
      </c>
      <c r="F6248" s="7">
        <v>33</v>
      </c>
      <c r="G6248" s="4">
        <v>2015</v>
      </c>
      <c r="H6248" s="18">
        <f t="shared" si="194"/>
        <v>2016</v>
      </c>
      <c r="I6248" s="5" t="s">
        <v>2578</v>
      </c>
      <c r="J6248" t="str">
        <f t="shared" si="195"/>
        <v>Cleary Gottlieb</v>
      </c>
    </row>
    <row r="6249" spans="1:10" ht="15" x14ac:dyDescent="0.25">
      <c r="A6249" s="5" t="s">
        <v>1739</v>
      </c>
      <c r="B6249" s="8">
        <v>8031.1</v>
      </c>
      <c r="C6249" s="7">
        <v>61</v>
      </c>
      <c r="D6249" s="7" t="s">
        <v>5</v>
      </c>
      <c r="E6249" s="6">
        <v>0.1</v>
      </c>
      <c r="F6249" s="7">
        <v>17</v>
      </c>
      <c r="G6249" s="4">
        <v>2015</v>
      </c>
      <c r="H6249" s="18">
        <f t="shared" si="194"/>
        <v>2016</v>
      </c>
      <c r="I6249" s="5" t="s">
        <v>1739</v>
      </c>
      <c r="J6249" t="str">
        <f t="shared" si="195"/>
        <v>Clifford Chance</v>
      </c>
    </row>
    <row r="6250" spans="1:10" ht="15" x14ac:dyDescent="0.25">
      <c r="A6250" s="5" t="s">
        <v>1989</v>
      </c>
      <c r="B6250" s="8">
        <v>3747.3</v>
      </c>
      <c r="C6250" s="7">
        <v>78</v>
      </c>
      <c r="D6250" s="7" t="s">
        <v>5</v>
      </c>
      <c r="E6250" s="6">
        <v>0.1</v>
      </c>
      <c r="F6250" s="7">
        <v>11</v>
      </c>
      <c r="G6250" s="4">
        <v>2015</v>
      </c>
      <c r="H6250" s="18">
        <f t="shared" si="194"/>
        <v>2016</v>
      </c>
      <c r="I6250" s="5" t="s">
        <v>1989</v>
      </c>
      <c r="J6250" t="str">
        <f t="shared" si="195"/>
        <v>Clifford Chance</v>
      </c>
    </row>
    <row r="6251" spans="1:10" ht="15" x14ac:dyDescent="0.25">
      <c r="A6251" s="5" t="s">
        <v>1512</v>
      </c>
      <c r="B6251" s="8">
        <v>4185</v>
      </c>
      <c r="C6251" s="7">
        <v>76</v>
      </c>
      <c r="D6251" s="7" t="s">
        <v>5</v>
      </c>
      <c r="E6251" s="6">
        <v>0.1</v>
      </c>
      <c r="F6251" s="7">
        <v>9</v>
      </c>
      <c r="G6251" s="4">
        <v>2015</v>
      </c>
      <c r="H6251" s="18">
        <f t="shared" si="194"/>
        <v>2016</v>
      </c>
      <c r="I6251" s="5" t="s">
        <v>3482</v>
      </c>
      <c r="J6251" t="str">
        <f t="shared" si="195"/>
        <v>Conyers Dill</v>
      </c>
    </row>
    <row r="6252" spans="1:10" ht="15" x14ac:dyDescent="0.25">
      <c r="A6252" s="5" t="s">
        <v>699</v>
      </c>
      <c r="B6252" s="8">
        <v>10408.9</v>
      </c>
      <c r="C6252" s="7">
        <v>56</v>
      </c>
      <c r="D6252" s="7" t="s">
        <v>5</v>
      </c>
      <c r="E6252" s="6">
        <v>0.2</v>
      </c>
      <c r="F6252" s="7">
        <v>91</v>
      </c>
      <c r="G6252" s="4">
        <v>2015</v>
      </c>
      <c r="H6252" s="18">
        <f t="shared" si="194"/>
        <v>2016</v>
      </c>
      <c r="I6252" s="5" t="s">
        <v>699</v>
      </c>
      <c r="J6252" t="str">
        <f t="shared" si="195"/>
        <v>Cooley LLP</v>
      </c>
    </row>
    <row r="6253" spans="1:10" ht="15" x14ac:dyDescent="0.25">
      <c r="A6253" s="5" t="s">
        <v>14</v>
      </c>
      <c r="B6253" s="8">
        <v>21083.200000000001</v>
      </c>
      <c r="C6253" s="7">
        <v>36</v>
      </c>
      <c r="D6253" s="7" t="s">
        <v>5</v>
      </c>
      <c r="E6253" s="6">
        <v>0.3</v>
      </c>
      <c r="F6253" s="7">
        <v>16</v>
      </c>
      <c r="G6253" s="4">
        <v>2015</v>
      </c>
      <c r="H6253" s="18">
        <f t="shared" si="194"/>
        <v>2016</v>
      </c>
      <c r="I6253" s="5" t="s">
        <v>2579</v>
      </c>
      <c r="J6253" t="str">
        <f t="shared" si="195"/>
        <v>Covington Burling</v>
      </c>
    </row>
    <row r="6254" spans="1:10" ht="15" x14ac:dyDescent="0.25">
      <c r="A6254" s="5" t="s">
        <v>2518</v>
      </c>
      <c r="B6254" s="8">
        <v>2919.5</v>
      </c>
      <c r="C6254" s="7">
        <v>83</v>
      </c>
      <c r="D6254" s="7" t="s">
        <v>5</v>
      </c>
      <c r="E6254" s="6">
        <v>0</v>
      </c>
      <c r="F6254" s="7">
        <v>3</v>
      </c>
      <c r="G6254" s="4">
        <v>2015</v>
      </c>
      <c r="H6254" s="18">
        <f t="shared" si="194"/>
        <v>2016</v>
      </c>
      <c r="I6254" s="5" t="s">
        <v>2518</v>
      </c>
      <c r="J6254" t="str">
        <f t="shared" si="195"/>
        <v>Cox Hallett</v>
      </c>
    </row>
    <row r="6255" spans="1:10" ht="15" x14ac:dyDescent="0.25">
      <c r="A6255" s="5" t="s">
        <v>15</v>
      </c>
      <c r="B6255" s="8">
        <v>111842.1</v>
      </c>
      <c r="C6255" s="7">
        <v>10</v>
      </c>
      <c r="D6255" s="7" t="s">
        <v>5</v>
      </c>
      <c r="E6255" s="6">
        <v>1.7</v>
      </c>
      <c r="F6255" s="7">
        <v>32</v>
      </c>
      <c r="G6255" s="4">
        <v>2015</v>
      </c>
      <c r="H6255" s="18">
        <f t="shared" si="194"/>
        <v>2016</v>
      </c>
      <c r="I6255" s="5" t="s">
        <v>2580</v>
      </c>
      <c r="J6255" t="str">
        <f t="shared" si="195"/>
        <v>Cravath Swaine</v>
      </c>
    </row>
    <row r="6256" spans="1:10" ht="15" x14ac:dyDescent="0.25">
      <c r="A6256" s="5" t="s">
        <v>1944</v>
      </c>
      <c r="B6256" s="8">
        <v>2432.9</v>
      </c>
      <c r="C6256" s="7">
        <v>94</v>
      </c>
      <c r="D6256" s="7" t="s">
        <v>5</v>
      </c>
      <c r="E6256" s="6">
        <v>0</v>
      </c>
      <c r="F6256" s="7">
        <v>1</v>
      </c>
      <c r="G6256" s="4">
        <v>2015</v>
      </c>
      <c r="H6256" s="18">
        <f t="shared" si="194"/>
        <v>2016</v>
      </c>
      <c r="I6256" s="5" t="s">
        <v>3780</v>
      </c>
      <c r="J6256" t="str">
        <f t="shared" si="195"/>
        <v>Davies Ward</v>
      </c>
    </row>
    <row r="6257" spans="1:10" ht="15" x14ac:dyDescent="0.25">
      <c r="A6257" s="5" t="s">
        <v>16</v>
      </c>
      <c r="B6257" s="8">
        <v>391172.2</v>
      </c>
      <c r="C6257" s="7">
        <v>1</v>
      </c>
      <c r="D6257" s="7" t="s">
        <v>5</v>
      </c>
      <c r="E6257" s="6">
        <v>5.9</v>
      </c>
      <c r="F6257" s="7">
        <v>81</v>
      </c>
      <c r="G6257" s="4">
        <v>2015</v>
      </c>
      <c r="H6257" s="18">
        <f t="shared" si="194"/>
        <v>2016</v>
      </c>
      <c r="I6257" s="5" t="s">
        <v>2581</v>
      </c>
      <c r="J6257" t="str">
        <f t="shared" si="195"/>
        <v>Davis Polk</v>
      </c>
    </row>
    <row r="6258" spans="1:10" ht="15" x14ac:dyDescent="0.25">
      <c r="A6258" s="5" t="s">
        <v>1102</v>
      </c>
      <c r="B6258" s="6">
        <v>315.89999999999998</v>
      </c>
      <c r="C6258" s="7">
        <v>181</v>
      </c>
      <c r="D6258" s="7" t="s">
        <v>5</v>
      </c>
      <c r="E6258" s="6">
        <v>0</v>
      </c>
      <c r="F6258" s="7">
        <v>3</v>
      </c>
      <c r="G6258" s="4">
        <v>2015</v>
      </c>
      <c r="H6258" s="18">
        <f t="shared" si="194"/>
        <v>2016</v>
      </c>
      <c r="I6258" s="5" t="s">
        <v>3160</v>
      </c>
      <c r="J6258" t="str">
        <f t="shared" si="195"/>
        <v>Davis Graham</v>
      </c>
    </row>
    <row r="6259" spans="1:10" ht="15" x14ac:dyDescent="0.25">
      <c r="A6259" s="5" t="s">
        <v>706</v>
      </c>
      <c r="B6259" s="6">
        <v>267.39999999999998</v>
      </c>
      <c r="C6259" s="7">
        <v>188</v>
      </c>
      <c r="D6259" s="7" t="s">
        <v>5</v>
      </c>
      <c r="E6259" s="6">
        <v>0</v>
      </c>
      <c r="F6259" s="7">
        <v>4</v>
      </c>
      <c r="G6259" s="4">
        <v>2015</v>
      </c>
      <c r="H6259" s="18">
        <f t="shared" si="194"/>
        <v>2016</v>
      </c>
      <c r="I6259" s="5" t="s">
        <v>706</v>
      </c>
      <c r="J6259" t="str">
        <f t="shared" si="195"/>
        <v>Day Pitney</v>
      </c>
    </row>
    <row r="6260" spans="1:10" ht="15" x14ac:dyDescent="0.25">
      <c r="A6260" s="5" t="s">
        <v>2065</v>
      </c>
      <c r="B6260" s="6">
        <v>983.5</v>
      </c>
      <c r="C6260" s="7">
        <v>131</v>
      </c>
      <c r="D6260" s="7" t="s">
        <v>5</v>
      </c>
      <c r="E6260" s="6">
        <v>0</v>
      </c>
      <c r="F6260" s="7">
        <v>1</v>
      </c>
      <c r="G6260" s="4">
        <v>2015</v>
      </c>
      <c r="H6260" s="18">
        <f t="shared" si="194"/>
        <v>2016</v>
      </c>
      <c r="I6260" s="5" t="s">
        <v>2065</v>
      </c>
      <c r="J6260" t="str">
        <f t="shared" si="195"/>
        <v>De Brauw</v>
      </c>
    </row>
    <row r="6261" spans="1:10" ht="15" x14ac:dyDescent="0.25">
      <c r="A6261" s="5" t="s">
        <v>17</v>
      </c>
      <c r="B6261" s="8">
        <v>21864.1</v>
      </c>
      <c r="C6261" s="7">
        <v>35</v>
      </c>
      <c r="D6261" s="7" t="s">
        <v>5</v>
      </c>
      <c r="E6261" s="6">
        <v>0.3</v>
      </c>
      <c r="F6261" s="7">
        <v>23</v>
      </c>
      <c r="G6261" s="4">
        <v>2015</v>
      </c>
      <c r="H6261" s="18">
        <f t="shared" si="194"/>
        <v>2016</v>
      </c>
      <c r="I6261" s="5" t="s">
        <v>2582</v>
      </c>
      <c r="J6261" t="str">
        <f t="shared" si="195"/>
        <v>Debevoise Plimpton</v>
      </c>
    </row>
    <row r="6262" spans="1:10" ht="15" x14ac:dyDescent="0.25">
      <c r="A6262" s="5" t="s">
        <v>72</v>
      </c>
      <c r="B6262" s="8">
        <v>19468.3</v>
      </c>
      <c r="C6262" s="7">
        <v>39</v>
      </c>
      <c r="D6262" s="7" t="s">
        <v>5</v>
      </c>
      <c r="E6262" s="6">
        <v>0.3</v>
      </c>
      <c r="F6262" s="7">
        <v>32</v>
      </c>
      <c r="G6262" s="4">
        <v>2015</v>
      </c>
      <c r="H6262" s="18">
        <f t="shared" si="194"/>
        <v>2016</v>
      </c>
      <c r="I6262" s="5" t="s">
        <v>72</v>
      </c>
      <c r="J6262" t="str">
        <f t="shared" si="195"/>
        <v>Dechert</v>
      </c>
    </row>
    <row r="6263" spans="1:10" ht="15" x14ac:dyDescent="0.25">
      <c r="A6263" s="5" t="s">
        <v>662</v>
      </c>
      <c r="B6263" s="8">
        <v>1216.7</v>
      </c>
      <c r="C6263" s="7">
        <v>123</v>
      </c>
      <c r="D6263" s="7" t="s">
        <v>5</v>
      </c>
      <c r="E6263" s="6">
        <v>0</v>
      </c>
      <c r="F6263" s="7">
        <v>9</v>
      </c>
      <c r="G6263" s="4">
        <v>2015</v>
      </c>
      <c r="H6263" s="18">
        <f t="shared" si="194"/>
        <v>2016</v>
      </c>
      <c r="I6263" s="5" t="s">
        <v>662</v>
      </c>
      <c r="J6263" t="str">
        <f t="shared" si="195"/>
        <v>Dentons</v>
      </c>
    </row>
    <row r="6264" spans="1:10" ht="15" x14ac:dyDescent="0.25">
      <c r="A6264" s="5" t="s">
        <v>1995</v>
      </c>
      <c r="B6264" s="8">
        <v>7149.2</v>
      </c>
      <c r="C6264" s="7">
        <v>64</v>
      </c>
      <c r="D6264" s="7" t="s">
        <v>5</v>
      </c>
      <c r="E6264" s="6">
        <v>0.1</v>
      </c>
      <c r="F6264" s="7">
        <v>30</v>
      </c>
      <c r="G6264" s="4">
        <v>2015</v>
      </c>
      <c r="H6264" s="18">
        <f t="shared" si="194"/>
        <v>2016</v>
      </c>
      <c r="I6264" s="5" t="s">
        <v>1995</v>
      </c>
      <c r="J6264" t="str">
        <f t="shared" si="195"/>
        <v>DLA Piper</v>
      </c>
    </row>
    <row r="6265" spans="1:10" ht="15" x14ac:dyDescent="0.25">
      <c r="A6265" s="5" t="s">
        <v>712</v>
      </c>
      <c r="B6265" s="8">
        <v>3158.7</v>
      </c>
      <c r="C6265" s="7">
        <v>82</v>
      </c>
      <c r="D6265" s="7" t="s">
        <v>5</v>
      </c>
      <c r="E6265" s="6">
        <v>0.1</v>
      </c>
      <c r="F6265" s="7">
        <v>14</v>
      </c>
      <c r="G6265" s="4">
        <v>2015</v>
      </c>
      <c r="H6265" s="18">
        <f t="shared" si="194"/>
        <v>2016</v>
      </c>
      <c r="I6265" s="5" t="s">
        <v>2825</v>
      </c>
      <c r="J6265" t="str">
        <f t="shared" si="195"/>
        <v>Dorsey Whitney</v>
      </c>
    </row>
    <row r="6266" spans="1:10" ht="15" x14ac:dyDescent="0.25">
      <c r="A6266" s="5" t="s">
        <v>714</v>
      </c>
      <c r="B6266" s="6">
        <v>337.1</v>
      </c>
      <c r="C6266" s="7">
        <v>178</v>
      </c>
      <c r="D6266" s="7" t="s">
        <v>5</v>
      </c>
      <c r="E6266" s="6">
        <v>0</v>
      </c>
      <c r="F6266" s="7">
        <v>6</v>
      </c>
      <c r="G6266" s="4">
        <v>2015</v>
      </c>
      <c r="H6266" s="18">
        <f t="shared" si="194"/>
        <v>2016</v>
      </c>
      <c r="I6266" s="5" t="s">
        <v>714</v>
      </c>
      <c r="J6266" t="str">
        <f t="shared" si="195"/>
        <v>Duane Morris</v>
      </c>
    </row>
    <row r="6267" spans="1:10" ht="15" x14ac:dyDescent="0.25">
      <c r="A6267" s="5" t="s">
        <v>1898</v>
      </c>
      <c r="B6267" s="6">
        <v>781.5</v>
      </c>
      <c r="C6267" s="7">
        <v>141</v>
      </c>
      <c r="D6267" s="7" t="s">
        <v>5</v>
      </c>
      <c r="E6267" s="6">
        <v>0</v>
      </c>
      <c r="F6267" s="7">
        <v>12</v>
      </c>
      <c r="G6267" s="4">
        <v>2015</v>
      </c>
      <c r="H6267" s="18">
        <f t="shared" si="194"/>
        <v>2016</v>
      </c>
      <c r="I6267" s="5" t="s">
        <v>3757</v>
      </c>
      <c r="J6267" t="str">
        <f t="shared" si="195"/>
        <v>Ellenoff Grossman</v>
      </c>
    </row>
    <row r="6268" spans="1:10" ht="15" x14ac:dyDescent="0.25">
      <c r="A6268" s="5" t="s">
        <v>2167</v>
      </c>
      <c r="B6268" s="8">
        <v>57969.9</v>
      </c>
      <c r="C6268" s="7">
        <v>17</v>
      </c>
      <c r="D6268" s="7" t="s">
        <v>5</v>
      </c>
      <c r="E6268" s="6">
        <v>0.9</v>
      </c>
      <c r="F6268" s="7">
        <v>11</v>
      </c>
      <c r="G6268" s="4">
        <v>2015</v>
      </c>
      <c r="H6268" s="18">
        <f t="shared" si="194"/>
        <v>2016</v>
      </c>
      <c r="I6268" s="5" t="s">
        <v>2167</v>
      </c>
      <c r="J6268" t="str">
        <f t="shared" si="195"/>
        <v>Faegre Baker</v>
      </c>
    </row>
    <row r="6269" spans="1:10" ht="15" x14ac:dyDescent="0.25">
      <c r="A6269" s="5" t="s">
        <v>1823</v>
      </c>
      <c r="B6269" s="8">
        <v>1450</v>
      </c>
      <c r="C6269" s="7">
        <v>113</v>
      </c>
      <c r="D6269" s="7" t="s">
        <v>5</v>
      </c>
      <c r="E6269" s="6">
        <v>0</v>
      </c>
      <c r="F6269" s="7">
        <v>1</v>
      </c>
      <c r="G6269" s="4">
        <v>2015</v>
      </c>
      <c r="H6269" s="18">
        <f t="shared" si="194"/>
        <v>2016</v>
      </c>
      <c r="I6269" s="5" t="s">
        <v>3713</v>
      </c>
      <c r="J6269" t="str">
        <f t="shared" si="195"/>
        <v>Farris Vaughan</v>
      </c>
    </row>
    <row r="6270" spans="1:10" ht="15" x14ac:dyDescent="0.25">
      <c r="A6270" s="5" t="s">
        <v>1833</v>
      </c>
      <c r="B6270" s="8">
        <v>1030</v>
      </c>
      <c r="C6270" s="7">
        <v>127</v>
      </c>
      <c r="D6270" s="7" t="s">
        <v>5</v>
      </c>
      <c r="E6270" s="6">
        <v>0</v>
      </c>
      <c r="F6270" s="7">
        <v>2</v>
      </c>
      <c r="G6270" s="4">
        <v>2015</v>
      </c>
      <c r="H6270" s="18">
        <f t="shared" si="194"/>
        <v>2016</v>
      </c>
      <c r="I6270" s="5" t="s">
        <v>1833</v>
      </c>
      <c r="J6270" t="str">
        <f t="shared" si="195"/>
        <v>Fasken Martineau</v>
      </c>
    </row>
    <row r="6271" spans="1:10" ht="15" x14ac:dyDescent="0.25">
      <c r="A6271" s="5" t="s">
        <v>1407</v>
      </c>
      <c r="B6271" s="6">
        <v>200</v>
      </c>
      <c r="C6271" s="20">
        <v>199</v>
      </c>
      <c r="D6271" s="7">
        <v>1</v>
      </c>
      <c r="E6271" s="6">
        <v>0</v>
      </c>
      <c r="F6271" s="7">
        <v>1</v>
      </c>
      <c r="G6271" s="4">
        <v>2015</v>
      </c>
      <c r="H6271" s="18">
        <f t="shared" si="194"/>
        <v>2016</v>
      </c>
      <c r="I6271" s="5" t="s">
        <v>1407</v>
      </c>
      <c r="J6271" t="str">
        <f t="shared" si="195"/>
        <v>Fennemore Craig</v>
      </c>
    </row>
    <row r="6272" spans="1:10" ht="15" x14ac:dyDescent="0.25">
      <c r="A6272" s="5" t="s">
        <v>716</v>
      </c>
      <c r="B6272" s="8">
        <v>27349.4</v>
      </c>
      <c r="C6272" s="7">
        <v>29</v>
      </c>
      <c r="D6272" s="7" t="s">
        <v>5</v>
      </c>
      <c r="E6272" s="6">
        <v>0.4</v>
      </c>
      <c r="F6272" s="7">
        <v>15</v>
      </c>
      <c r="G6272" s="4">
        <v>2015</v>
      </c>
      <c r="H6272" s="18">
        <f t="shared" si="194"/>
        <v>2016</v>
      </c>
      <c r="I6272" s="5" t="s">
        <v>2827</v>
      </c>
      <c r="J6272" t="str">
        <f t="shared" si="195"/>
        <v>Fenwick West</v>
      </c>
    </row>
    <row r="6273" spans="1:10" ht="15" x14ac:dyDescent="0.25">
      <c r="A6273" s="5" t="s">
        <v>893</v>
      </c>
      <c r="B6273" s="6">
        <v>452</v>
      </c>
      <c r="C6273" s="7">
        <v>169</v>
      </c>
      <c r="D6273" s="7" t="s">
        <v>5</v>
      </c>
      <c r="E6273" s="6">
        <v>0</v>
      </c>
      <c r="F6273" s="7">
        <v>3</v>
      </c>
      <c r="G6273" s="4">
        <v>2015</v>
      </c>
      <c r="H6273" s="18">
        <f t="shared" si="194"/>
        <v>2016</v>
      </c>
      <c r="I6273" s="5" t="s">
        <v>3008</v>
      </c>
      <c r="J6273" t="str">
        <f t="shared" si="195"/>
        <v>Fenwick Davis</v>
      </c>
    </row>
    <row r="6274" spans="1:10" ht="15" x14ac:dyDescent="0.25">
      <c r="A6274" s="5" t="s">
        <v>76</v>
      </c>
      <c r="B6274" s="8">
        <v>17768.2</v>
      </c>
      <c r="C6274" s="7">
        <v>42</v>
      </c>
      <c r="D6274" s="7" t="s">
        <v>5</v>
      </c>
      <c r="E6274" s="6">
        <v>0.3</v>
      </c>
      <c r="F6274" s="7">
        <v>22</v>
      </c>
      <c r="G6274" s="4">
        <v>2015</v>
      </c>
      <c r="H6274" s="18">
        <f t="shared" ref="H6274:H6337" si="196">G6274+1</f>
        <v>2016</v>
      </c>
      <c r="I6274" s="5" t="s">
        <v>2617</v>
      </c>
      <c r="J6274" t="str">
        <f t="shared" ref="J6274:J6337" si="197">TRIM(LEFT(SUBSTITUTE(I6274," ",REPT(" ",100)),200))</f>
        <v>Foley Lardner</v>
      </c>
    </row>
    <row r="6275" spans="1:10" ht="15" x14ac:dyDescent="0.25">
      <c r="A6275" s="5" t="s">
        <v>1230</v>
      </c>
      <c r="B6275" s="8">
        <v>1110.3</v>
      </c>
      <c r="C6275" s="7">
        <v>125</v>
      </c>
      <c r="D6275" s="7" t="s">
        <v>5</v>
      </c>
      <c r="E6275" s="6">
        <v>0</v>
      </c>
      <c r="F6275" s="7">
        <v>1</v>
      </c>
      <c r="G6275" s="4">
        <v>2015</v>
      </c>
      <c r="H6275" s="18">
        <f t="shared" si="196"/>
        <v>2016</v>
      </c>
      <c r="I6275" s="5" t="s">
        <v>3260</v>
      </c>
      <c r="J6275" t="str">
        <f t="shared" si="197"/>
        <v>Fredrikson Byron</v>
      </c>
    </row>
    <row r="6276" spans="1:10" ht="15" x14ac:dyDescent="0.25">
      <c r="A6276" s="5" t="s">
        <v>1920</v>
      </c>
      <c r="B6276" s="8">
        <v>63067.199999999997</v>
      </c>
      <c r="C6276" s="7">
        <v>15</v>
      </c>
      <c r="D6276" s="7" t="s">
        <v>5</v>
      </c>
      <c r="E6276" s="6">
        <v>1</v>
      </c>
      <c r="F6276" s="7">
        <v>10</v>
      </c>
      <c r="G6276" s="4">
        <v>2015</v>
      </c>
      <c r="H6276" s="18">
        <f t="shared" si="196"/>
        <v>2016</v>
      </c>
      <c r="I6276" s="5" t="s">
        <v>1920</v>
      </c>
      <c r="J6276" t="str">
        <f t="shared" si="197"/>
        <v>Freshfields Bruckhaus</v>
      </c>
    </row>
    <row r="6277" spans="1:10" ht="15" x14ac:dyDescent="0.25">
      <c r="A6277" s="5" t="s">
        <v>997</v>
      </c>
      <c r="B6277" s="8">
        <v>50798.8</v>
      </c>
      <c r="C6277" s="7">
        <v>21</v>
      </c>
      <c r="D6277" s="7" t="s">
        <v>5</v>
      </c>
      <c r="E6277" s="6">
        <v>0.8</v>
      </c>
      <c r="F6277" s="7">
        <v>13</v>
      </c>
      <c r="G6277" s="4">
        <v>2015</v>
      </c>
      <c r="H6277" s="18">
        <f t="shared" si="196"/>
        <v>2016</v>
      </c>
      <c r="I6277" s="5" t="s">
        <v>2585</v>
      </c>
      <c r="J6277" t="str">
        <f t="shared" si="197"/>
        <v>Fried Frank</v>
      </c>
    </row>
    <row r="6278" spans="1:10" ht="15" x14ac:dyDescent="0.25">
      <c r="A6278" s="5" t="s">
        <v>921</v>
      </c>
      <c r="B6278" s="8">
        <v>253856</v>
      </c>
      <c r="C6278" s="7">
        <v>5</v>
      </c>
      <c r="D6278" s="7" t="s">
        <v>5</v>
      </c>
      <c r="E6278" s="6">
        <v>3.9</v>
      </c>
      <c r="F6278" s="7">
        <v>53</v>
      </c>
      <c r="G6278" s="4">
        <v>2015</v>
      </c>
      <c r="H6278" s="18">
        <f t="shared" si="196"/>
        <v>2016</v>
      </c>
      <c r="I6278" s="5" t="s">
        <v>2587</v>
      </c>
      <c r="J6278" t="str">
        <f t="shared" si="197"/>
        <v>Gibson Dunn</v>
      </c>
    </row>
    <row r="6279" spans="1:10" ht="15" x14ac:dyDescent="0.25">
      <c r="A6279" s="5" t="s">
        <v>1427</v>
      </c>
      <c r="B6279" s="8">
        <v>2435.5</v>
      </c>
      <c r="C6279" s="7">
        <v>93</v>
      </c>
      <c r="D6279" s="7" t="s">
        <v>5</v>
      </c>
      <c r="E6279" s="6">
        <v>0</v>
      </c>
      <c r="F6279" s="7">
        <v>7</v>
      </c>
      <c r="G6279" s="4">
        <v>2015</v>
      </c>
      <c r="H6279" s="18">
        <f t="shared" si="196"/>
        <v>2016</v>
      </c>
      <c r="I6279" s="5" t="s">
        <v>3411</v>
      </c>
      <c r="J6279" t="str">
        <f t="shared" si="197"/>
        <v>Godfrey Kahn</v>
      </c>
    </row>
    <row r="6280" spans="1:10" ht="15" x14ac:dyDescent="0.25">
      <c r="A6280" s="5" t="s">
        <v>1928</v>
      </c>
      <c r="B6280" s="6">
        <v>475</v>
      </c>
      <c r="C6280" s="20">
        <v>165</v>
      </c>
      <c r="D6280" s="7">
        <v>1</v>
      </c>
      <c r="E6280" s="6">
        <v>0</v>
      </c>
      <c r="F6280" s="7">
        <v>1</v>
      </c>
      <c r="G6280" s="4">
        <v>2015</v>
      </c>
      <c r="H6280" s="18">
        <f t="shared" si="196"/>
        <v>2016</v>
      </c>
      <c r="I6280" s="5" t="s">
        <v>1928</v>
      </c>
      <c r="J6280" t="str">
        <f t="shared" si="197"/>
        <v>Goodmans</v>
      </c>
    </row>
    <row r="6281" spans="1:10" ht="15" x14ac:dyDescent="0.25">
      <c r="A6281" s="5" t="s">
        <v>864</v>
      </c>
      <c r="B6281" s="6">
        <v>541.79999999999995</v>
      </c>
      <c r="C6281" s="7">
        <v>160</v>
      </c>
      <c r="D6281" s="7" t="s">
        <v>5</v>
      </c>
      <c r="E6281" s="6">
        <v>0</v>
      </c>
      <c r="F6281" s="7">
        <v>2</v>
      </c>
      <c r="G6281" s="4">
        <v>2015</v>
      </c>
      <c r="H6281" s="18">
        <f t="shared" si="196"/>
        <v>2016</v>
      </c>
      <c r="I6281" s="5" t="s">
        <v>2988</v>
      </c>
      <c r="J6281" t="str">
        <f t="shared" si="197"/>
        <v>Goodwin Procter</v>
      </c>
    </row>
    <row r="6282" spans="1:10" ht="15" x14ac:dyDescent="0.25">
      <c r="A6282" s="5" t="s">
        <v>728</v>
      </c>
      <c r="B6282" s="8">
        <v>8930.7999999999993</v>
      </c>
      <c r="C6282" s="7">
        <v>59</v>
      </c>
      <c r="D6282" s="7" t="s">
        <v>5</v>
      </c>
      <c r="E6282" s="6">
        <v>0.1</v>
      </c>
      <c r="F6282" s="7">
        <v>57</v>
      </c>
      <c r="G6282" s="4">
        <v>2015</v>
      </c>
      <c r="H6282" s="18">
        <f t="shared" si="196"/>
        <v>2016</v>
      </c>
      <c r="I6282" s="5" t="s">
        <v>728</v>
      </c>
      <c r="J6282" t="str">
        <f t="shared" si="197"/>
        <v>Goodwin Procter</v>
      </c>
    </row>
    <row r="6283" spans="1:10" ht="15" x14ac:dyDescent="0.25">
      <c r="A6283" s="5" t="s">
        <v>2127</v>
      </c>
      <c r="B6283" s="6">
        <v>257.3</v>
      </c>
      <c r="C6283" s="7">
        <v>189</v>
      </c>
      <c r="D6283" s="7" t="s">
        <v>5</v>
      </c>
      <c r="E6283" s="6">
        <v>0</v>
      </c>
      <c r="F6283" s="7">
        <v>4</v>
      </c>
      <c r="G6283" s="4">
        <v>2015</v>
      </c>
      <c r="H6283" s="18">
        <f t="shared" si="196"/>
        <v>2016</v>
      </c>
      <c r="I6283" s="5" t="s">
        <v>3870</v>
      </c>
      <c r="J6283" t="str">
        <f t="shared" si="197"/>
        <v>Gracin Marlow</v>
      </c>
    </row>
    <row r="6284" spans="1:10" ht="15" x14ac:dyDescent="0.25">
      <c r="A6284" s="5" t="s">
        <v>2043</v>
      </c>
      <c r="B6284" s="6">
        <v>980</v>
      </c>
      <c r="C6284" s="7">
        <v>132</v>
      </c>
      <c r="D6284" s="7" t="s">
        <v>5</v>
      </c>
      <c r="E6284" s="6">
        <v>0</v>
      </c>
      <c r="F6284" s="7">
        <v>6</v>
      </c>
      <c r="G6284" s="4">
        <v>2015</v>
      </c>
      <c r="H6284" s="18">
        <f t="shared" si="196"/>
        <v>2016</v>
      </c>
      <c r="I6284" s="5" t="s">
        <v>2043</v>
      </c>
      <c r="J6284" t="str">
        <f t="shared" si="197"/>
        <v>Graubard Miller</v>
      </c>
    </row>
    <row r="6285" spans="1:10" ht="15" x14ac:dyDescent="0.25">
      <c r="A6285" s="5" t="s">
        <v>236</v>
      </c>
      <c r="B6285" s="8">
        <v>9413.7000000000007</v>
      </c>
      <c r="C6285" s="7">
        <v>57</v>
      </c>
      <c r="D6285" s="7" t="s">
        <v>5</v>
      </c>
      <c r="E6285" s="6">
        <v>0.1</v>
      </c>
      <c r="F6285" s="7">
        <v>25</v>
      </c>
      <c r="G6285" s="4">
        <v>2015</v>
      </c>
      <c r="H6285" s="18">
        <f t="shared" si="196"/>
        <v>2016</v>
      </c>
      <c r="I6285" s="5" t="s">
        <v>236</v>
      </c>
      <c r="J6285" t="str">
        <f t="shared" si="197"/>
        <v>Greenberg Traurig</v>
      </c>
    </row>
    <row r="6286" spans="1:10" ht="15" x14ac:dyDescent="0.25">
      <c r="A6286" s="5" t="s">
        <v>1612</v>
      </c>
      <c r="B6286" s="8">
        <v>1374.2</v>
      </c>
      <c r="C6286" s="7">
        <v>118</v>
      </c>
      <c r="D6286" s="7" t="s">
        <v>5</v>
      </c>
      <c r="E6286" s="6">
        <v>0</v>
      </c>
      <c r="F6286" s="7">
        <v>10</v>
      </c>
      <c r="G6286" s="4">
        <v>2015</v>
      </c>
      <c r="H6286" s="18">
        <f t="shared" si="196"/>
        <v>2016</v>
      </c>
      <c r="I6286" s="5" t="s">
        <v>2974</v>
      </c>
      <c r="J6286" t="str">
        <f t="shared" si="197"/>
        <v>Gunderson Dettmer</v>
      </c>
    </row>
    <row r="6287" spans="1:10" ht="15" x14ac:dyDescent="0.25">
      <c r="A6287" s="5" t="s">
        <v>1140</v>
      </c>
      <c r="B6287" s="8">
        <v>2481.4</v>
      </c>
      <c r="C6287" s="7">
        <v>92</v>
      </c>
      <c r="D6287" s="7" t="s">
        <v>5</v>
      </c>
      <c r="E6287" s="6">
        <v>0</v>
      </c>
      <c r="F6287" s="7">
        <v>13</v>
      </c>
      <c r="G6287" s="4">
        <v>2015</v>
      </c>
      <c r="H6287" s="18">
        <f t="shared" si="196"/>
        <v>2016</v>
      </c>
      <c r="I6287" s="5" t="s">
        <v>3189</v>
      </c>
      <c r="J6287" t="str">
        <f t="shared" si="197"/>
        <v>Haynes Boone</v>
      </c>
    </row>
    <row r="6288" spans="1:10" ht="15" x14ac:dyDescent="0.25">
      <c r="A6288" s="5" t="s">
        <v>2157</v>
      </c>
      <c r="B6288" s="6">
        <v>498.4</v>
      </c>
      <c r="C6288" s="7">
        <v>163</v>
      </c>
      <c r="D6288" s="7" t="s">
        <v>5</v>
      </c>
      <c r="E6288" s="6">
        <v>0</v>
      </c>
      <c r="F6288" s="7">
        <v>1</v>
      </c>
      <c r="G6288" s="4">
        <v>2015</v>
      </c>
      <c r="H6288" s="18">
        <f t="shared" si="196"/>
        <v>2016</v>
      </c>
      <c r="I6288" s="5" t="s">
        <v>2157</v>
      </c>
      <c r="J6288" t="str">
        <f t="shared" si="197"/>
        <v>Herbert Smith</v>
      </c>
    </row>
    <row r="6289" spans="1:10" ht="15" x14ac:dyDescent="0.25">
      <c r="A6289" s="5" t="s">
        <v>2052</v>
      </c>
      <c r="B6289" s="8">
        <v>3353.5</v>
      </c>
      <c r="C6289" s="7">
        <v>81</v>
      </c>
      <c r="D6289" s="7" t="s">
        <v>5</v>
      </c>
      <c r="E6289" s="6">
        <v>0.1</v>
      </c>
      <c r="F6289" s="7">
        <v>3</v>
      </c>
      <c r="G6289" s="4">
        <v>2015</v>
      </c>
      <c r="H6289" s="18">
        <f t="shared" si="196"/>
        <v>2016</v>
      </c>
      <c r="I6289" s="5" t="s">
        <v>2052</v>
      </c>
      <c r="J6289" t="str">
        <f t="shared" si="197"/>
        <v>Hodgson Russ</v>
      </c>
    </row>
    <row r="6290" spans="1:10" ht="15" x14ac:dyDescent="0.25">
      <c r="A6290" s="5" t="s">
        <v>633</v>
      </c>
      <c r="B6290" s="8">
        <v>146885.20000000001</v>
      </c>
      <c r="C6290" s="7">
        <v>8</v>
      </c>
      <c r="D6290" s="7" t="s">
        <v>5</v>
      </c>
      <c r="E6290" s="6">
        <v>2.2000000000000002</v>
      </c>
      <c r="F6290" s="7">
        <v>13</v>
      </c>
      <c r="G6290" s="4">
        <v>2015</v>
      </c>
      <c r="H6290" s="18">
        <f t="shared" si="196"/>
        <v>2016</v>
      </c>
      <c r="I6290" s="5" t="s">
        <v>633</v>
      </c>
      <c r="J6290" t="str">
        <f t="shared" si="197"/>
        <v>Hogan Lovells</v>
      </c>
    </row>
    <row r="6291" spans="1:10" ht="15" x14ac:dyDescent="0.25">
      <c r="A6291" s="5" t="s">
        <v>2087</v>
      </c>
      <c r="B6291" s="8">
        <v>44500.1</v>
      </c>
      <c r="C6291" s="7">
        <v>23</v>
      </c>
      <c r="D6291" s="7" t="s">
        <v>5</v>
      </c>
      <c r="E6291" s="6">
        <v>0.7</v>
      </c>
      <c r="F6291" s="7">
        <v>33</v>
      </c>
      <c r="G6291" s="4">
        <v>2015</v>
      </c>
      <c r="H6291" s="18">
        <f t="shared" si="196"/>
        <v>2016</v>
      </c>
      <c r="I6291" s="5" t="s">
        <v>2087</v>
      </c>
      <c r="J6291" t="str">
        <f t="shared" si="197"/>
        <v>Hogan Lovells</v>
      </c>
    </row>
    <row r="6292" spans="1:10" ht="15" x14ac:dyDescent="0.25">
      <c r="A6292" s="5" t="s">
        <v>278</v>
      </c>
      <c r="B6292" s="8">
        <v>1172.8</v>
      </c>
      <c r="C6292" s="7">
        <v>124</v>
      </c>
      <c r="D6292" s="7" t="s">
        <v>5</v>
      </c>
      <c r="E6292" s="6">
        <v>0</v>
      </c>
      <c r="F6292" s="7">
        <v>3</v>
      </c>
      <c r="G6292" s="4">
        <v>2015</v>
      </c>
      <c r="H6292" s="18">
        <f t="shared" si="196"/>
        <v>2016</v>
      </c>
      <c r="I6292" s="5" t="s">
        <v>2702</v>
      </c>
      <c r="J6292" t="str">
        <f t="shared" si="197"/>
        <v>Holland Hart</v>
      </c>
    </row>
    <row r="6293" spans="1:10" ht="15" x14ac:dyDescent="0.25">
      <c r="A6293" s="5" t="s">
        <v>739</v>
      </c>
      <c r="B6293" s="6">
        <v>245.8</v>
      </c>
      <c r="C6293" s="7">
        <v>193</v>
      </c>
      <c r="D6293" s="7" t="s">
        <v>5</v>
      </c>
      <c r="E6293" s="6">
        <v>0</v>
      </c>
      <c r="F6293" s="7">
        <v>2</v>
      </c>
      <c r="G6293" s="4">
        <v>2015</v>
      </c>
      <c r="H6293" s="18">
        <f t="shared" si="196"/>
        <v>2016</v>
      </c>
      <c r="I6293" s="5" t="s">
        <v>2838</v>
      </c>
      <c r="J6293" t="str">
        <f t="shared" si="197"/>
        <v>Holland Knight</v>
      </c>
    </row>
    <row r="6294" spans="1:10" ht="15" x14ac:dyDescent="0.25">
      <c r="A6294" s="5" t="s">
        <v>2510</v>
      </c>
      <c r="B6294" s="8">
        <v>5994</v>
      </c>
      <c r="C6294" s="7">
        <v>68</v>
      </c>
      <c r="D6294" s="7" t="s">
        <v>5</v>
      </c>
      <c r="E6294" s="6">
        <v>0.1</v>
      </c>
      <c r="F6294" s="7">
        <v>1</v>
      </c>
      <c r="G6294" s="4">
        <v>2015</v>
      </c>
      <c r="H6294" s="18">
        <f t="shared" si="196"/>
        <v>2016</v>
      </c>
      <c r="I6294" s="5" t="s">
        <v>2510</v>
      </c>
      <c r="J6294" t="str">
        <f t="shared" si="197"/>
        <v>Homburger</v>
      </c>
    </row>
    <row r="6295" spans="1:10" ht="15" x14ac:dyDescent="0.25">
      <c r="A6295" s="5" t="s">
        <v>1452</v>
      </c>
      <c r="B6295" s="8">
        <v>2134.8000000000002</v>
      </c>
      <c r="C6295" s="7">
        <v>97</v>
      </c>
      <c r="D6295" s="7" t="s">
        <v>5</v>
      </c>
      <c r="E6295" s="6">
        <v>0</v>
      </c>
      <c r="F6295" s="7">
        <v>6</v>
      </c>
      <c r="G6295" s="4">
        <v>2015</v>
      </c>
      <c r="H6295" s="18">
        <f t="shared" si="196"/>
        <v>2016</v>
      </c>
      <c r="I6295" s="5" t="s">
        <v>1452</v>
      </c>
      <c r="J6295" t="str">
        <f t="shared" si="197"/>
        <v>Honigman Miller</v>
      </c>
    </row>
    <row r="6296" spans="1:10" ht="15" x14ac:dyDescent="0.25">
      <c r="A6296" s="5" t="s">
        <v>24</v>
      </c>
      <c r="B6296" s="8">
        <v>20033.2</v>
      </c>
      <c r="C6296" s="7">
        <v>37</v>
      </c>
      <c r="D6296" s="7" t="s">
        <v>5</v>
      </c>
      <c r="E6296" s="6">
        <v>0.3</v>
      </c>
      <c r="F6296" s="7">
        <v>22</v>
      </c>
      <c r="G6296" s="4">
        <v>2015</v>
      </c>
      <c r="H6296" s="18">
        <f t="shared" si="196"/>
        <v>2016</v>
      </c>
      <c r="I6296" s="5" t="s">
        <v>2588</v>
      </c>
      <c r="J6296" t="str">
        <f t="shared" si="197"/>
        <v>Hunton Williams</v>
      </c>
    </row>
    <row r="6297" spans="1:10" ht="15" x14ac:dyDescent="0.25">
      <c r="A6297" s="5" t="s">
        <v>2051</v>
      </c>
      <c r="B6297" s="6">
        <v>232.6</v>
      </c>
      <c r="C6297" s="7">
        <v>194</v>
      </c>
      <c r="D6297" s="7" t="s">
        <v>5</v>
      </c>
      <c r="E6297" s="6">
        <v>0</v>
      </c>
      <c r="F6297" s="7">
        <v>4</v>
      </c>
      <c r="G6297" s="4">
        <v>2015</v>
      </c>
      <c r="H6297" s="18">
        <f t="shared" si="196"/>
        <v>2016</v>
      </c>
      <c r="I6297" s="5" t="s">
        <v>2051</v>
      </c>
      <c r="J6297" t="str">
        <f t="shared" si="197"/>
        <v>Husch Blackwell</v>
      </c>
    </row>
    <row r="6298" spans="1:10" ht="15" x14ac:dyDescent="0.25">
      <c r="A6298" s="5" t="s">
        <v>1522</v>
      </c>
      <c r="B6298" s="6">
        <v>252.9</v>
      </c>
      <c r="C6298" s="7">
        <v>190</v>
      </c>
      <c r="D6298" s="7" t="s">
        <v>5</v>
      </c>
      <c r="E6298" s="6">
        <v>0</v>
      </c>
      <c r="F6298" s="7">
        <v>2</v>
      </c>
      <c r="G6298" s="4">
        <v>2015</v>
      </c>
      <c r="H6298" s="18">
        <f t="shared" si="196"/>
        <v>2016</v>
      </c>
      <c r="I6298" s="5" t="s">
        <v>3487</v>
      </c>
      <c r="J6298" t="str">
        <f t="shared" si="197"/>
        <v>Jaffe Raitt</v>
      </c>
    </row>
    <row r="6299" spans="1:10" ht="15" x14ac:dyDescent="0.25">
      <c r="A6299" s="5" t="s">
        <v>1760</v>
      </c>
      <c r="B6299" s="6">
        <v>300</v>
      </c>
      <c r="C6299" s="20">
        <v>182</v>
      </c>
      <c r="D6299" s="7">
        <v>1</v>
      </c>
      <c r="E6299" s="6">
        <v>0</v>
      </c>
      <c r="F6299" s="7">
        <v>1</v>
      </c>
      <c r="G6299" s="4">
        <v>2015</v>
      </c>
      <c r="H6299" s="18">
        <f t="shared" si="196"/>
        <v>2016</v>
      </c>
      <c r="I6299" s="5" t="s">
        <v>3662</v>
      </c>
      <c r="J6299" t="str">
        <f t="shared" si="197"/>
        <v>Jones Keller</v>
      </c>
    </row>
    <row r="6300" spans="1:10" ht="15" x14ac:dyDescent="0.25">
      <c r="A6300" s="5" t="s">
        <v>470</v>
      </c>
      <c r="B6300" s="8">
        <v>17307.8</v>
      </c>
      <c r="C6300" s="7">
        <v>43</v>
      </c>
      <c r="D6300" s="7" t="s">
        <v>5</v>
      </c>
      <c r="E6300" s="6">
        <v>0.3</v>
      </c>
      <c r="F6300" s="7">
        <v>26</v>
      </c>
      <c r="G6300" s="4">
        <v>2015</v>
      </c>
      <c r="H6300" s="18">
        <f t="shared" si="196"/>
        <v>2016</v>
      </c>
      <c r="I6300" s="5" t="s">
        <v>470</v>
      </c>
      <c r="J6300" t="str">
        <f t="shared" si="197"/>
        <v>Jones Day</v>
      </c>
    </row>
    <row r="6301" spans="1:10" ht="15" x14ac:dyDescent="0.25">
      <c r="A6301" s="5" t="s">
        <v>577</v>
      </c>
      <c r="B6301" s="8">
        <v>2074.4</v>
      </c>
      <c r="C6301" s="7">
        <v>98</v>
      </c>
      <c r="D6301" s="7" t="s">
        <v>5</v>
      </c>
      <c r="E6301" s="6">
        <v>0</v>
      </c>
      <c r="F6301" s="7">
        <v>16</v>
      </c>
      <c r="G6301" s="4">
        <v>2015</v>
      </c>
      <c r="H6301" s="18">
        <f t="shared" si="196"/>
        <v>2016</v>
      </c>
      <c r="I6301" s="5" t="s">
        <v>2570</v>
      </c>
      <c r="J6301" t="str">
        <f t="shared" si="197"/>
        <v>KL Gates</v>
      </c>
    </row>
    <row r="6302" spans="1:10" ht="15" x14ac:dyDescent="0.25">
      <c r="A6302" s="5" t="s">
        <v>2024</v>
      </c>
      <c r="B6302" s="8">
        <v>1642.8</v>
      </c>
      <c r="C6302" s="7">
        <v>105</v>
      </c>
      <c r="D6302" s="7" t="s">
        <v>5</v>
      </c>
      <c r="E6302" s="6">
        <v>0</v>
      </c>
      <c r="F6302" s="7">
        <v>3</v>
      </c>
      <c r="G6302" s="4">
        <v>2015</v>
      </c>
      <c r="H6302" s="18">
        <f t="shared" si="196"/>
        <v>2016</v>
      </c>
      <c r="I6302" s="5" t="s">
        <v>2024</v>
      </c>
      <c r="J6302" t="str">
        <f t="shared" si="197"/>
        <v>Kane Kessler</v>
      </c>
    </row>
    <row r="6303" spans="1:10" ht="15" x14ac:dyDescent="0.25">
      <c r="A6303" s="5" t="s">
        <v>752</v>
      </c>
      <c r="B6303" s="8">
        <v>15818.7</v>
      </c>
      <c r="C6303" s="7">
        <v>47</v>
      </c>
      <c r="D6303" s="7" t="s">
        <v>5</v>
      </c>
      <c r="E6303" s="6">
        <v>0.2</v>
      </c>
      <c r="F6303" s="7">
        <v>6</v>
      </c>
      <c r="G6303" s="4">
        <v>2015</v>
      </c>
      <c r="H6303" s="18">
        <f t="shared" si="196"/>
        <v>2016</v>
      </c>
      <c r="I6303" s="5" t="s">
        <v>752</v>
      </c>
      <c r="J6303" t="str">
        <f t="shared" si="197"/>
        <v>Katten Muchin</v>
      </c>
    </row>
    <row r="6304" spans="1:10" ht="15" x14ac:dyDescent="0.25">
      <c r="A6304" s="5" t="s">
        <v>1720</v>
      </c>
      <c r="B6304" s="6">
        <v>462.7</v>
      </c>
      <c r="C6304" s="7">
        <v>167</v>
      </c>
      <c r="D6304" s="7" t="s">
        <v>5</v>
      </c>
      <c r="E6304" s="6">
        <v>0</v>
      </c>
      <c r="F6304" s="7">
        <v>4</v>
      </c>
      <c r="G6304" s="4">
        <v>2015</v>
      </c>
      <c r="H6304" s="18">
        <f t="shared" si="196"/>
        <v>2016</v>
      </c>
      <c r="I6304" s="5" t="s">
        <v>3637</v>
      </c>
      <c r="J6304" t="str">
        <f t="shared" si="197"/>
        <v>Keating Muething</v>
      </c>
    </row>
    <row r="6305" spans="1:10" ht="15" x14ac:dyDescent="0.25">
      <c r="A6305" s="5" t="s">
        <v>756</v>
      </c>
      <c r="B6305" s="8">
        <v>55369.2</v>
      </c>
      <c r="C6305" s="7">
        <v>19</v>
      </c>
      <c r="D6305" s="7" t="s">
        <v>5</v>
      </c>
      <c r="E6305" s="6">
        <v>0.8</v>
      </c>
      <c r="F6305" s="7">
        <v>3</v>
      </c>
      <c r="G6305" s="4">
        <v>2015</v>
      </c>
      <c r="H6305" s="18">
        <f t="shared" si="196"/>
        <v>2016</v>
      </c>
      <c r="I6305" s="5" t="s">
        <v>2847</v>
      </c>
      <c r="J6305" t="str">
        <f t="shared" si="197"/>
        <v>Kilpatrick Townsend</v>
      </c>
    </row>
    <row r="6306" spans="1:10" ht="15" x14ac:dyDescent="0.25">
      <c r="A6306" s="5" t="s">
        <v>88</v>
      </c>
      <c r="B6306" s="8">
        <v>1273.4000000000001</v>
      </c>
      <c r="C6306" s="7">
        <v>120</v>
      </c>
      <c r="D6306" s="7" t="s">
        <v>5</v>
      </c>
      <c r="E6306" s="6">
        <v>0</v>
      </c>
      <c r="F6306" s="7">
        <v>8</v>
      </c>
      <c r="G6306" s="4">
        <v>2015</v>
      </c>
      <c r="H6306" s="18">
        <f t="shared" si="196"/>
        <v>2016</v>
      </c>
      <c r="I6306" s="5" t="s">
        <v>2623</v>
      </c>
      <c r="J6306" t="str">
        <f t="shared" si="197"/>
        <v>King Spalding</v>
      </c>
    </row>
    <row r="6307" spans="1:10" ht="15" x14ac:dyDescent="0.25">
      <c r="A6307" s="5" t="s">
        <v>2137</v>
      </c>
      <c r="B6307" s="8">
        <v>7801.3</v>
      </c>
      <c r="C6307" s="7">
        <v>62</v>
      </c>
      <c r="D6307" s="7" t="s">
        <v>5</v>
      </c>
      <c r="E6307" s="6">
        <v>0.1</v>
      </c>
      <c r="F6307" s="7">
        <v>7</v>
      </c>
      <c r="G6307" s="4">
        <v>2015</v>
      </c>
      <c r="H6307" s="18">
        <f t="shared" si="196"/>
        <v>2016</v>
      </c>
      <c r="I6307" s="5" t="s">
        <v>3877</v>
      </c>
      <c r="J6307" t="str">
        <f t="shared" si="197"/>
        <v>King Wood</v>
      </c>
    </row>
    <row r="6308" spans="1:10" ht="15" x14ac:dyDescent="0.25">
      <c r="A6308" s="5" t="s">
        <v>28</v>
      </c>
      <c r="B6308" s="8">
        <v>323288.5</v>
      </c>
      <c r="C6308" s="7">
        <v>2</v>
      </c>
      <c r="D6308" s="7" t="s">
        <v>5</v>
      </c>
      <c r="E6308" s="6">
        <v>4.9000000000000004</v>
      </c>
      <c r="F6308" s="7">
        <v>83</v>
      </c>
      <c r="G6308" s="4">
        <v>2015</v>
      </c>
      <c r="H6308" s="18">
        <f t="shared" si="196"/>
        <v>2016</v>
      </c>
      <c r="I6308" s="5" t="s">
        <v>2591</v>
      </c>
      <c r="J6308" t="str">
        <f t="shared" si="197"/>
        <v>Kirkland Ellis</v>
      </c>
    </row>
    <row r="6309" spans="1:10" ht="15" x14ac:dyDescent="0.25">
      <c r="A6309" s="5" t="s">
        <v>283</v>
      </c>
      <c r="B6309" s="6">
        <v>720.8</v>
      </c>
      <c r="C6309" s="7">
        <v>150</v>
      </c>
      <c r="D6309" s="7" t="s">
        <v>5</v>
      </c>
      <c r="E6309" s="6">
        <v>0</v>
      </c>
      <c r="F6309" s="7">
        <v>4</v>
      </c>
      <c r="G6309" s="4">
        <v>2015</v>
      </c>
      <c r="H6309" s="18">
        <f t="shared" si="196"/>
        <v>2016</v>
      </c>
      <c r="I6309" s="5" t="s">
        <v>2706</v>
      </c>
      <c r="J6309" t="str">
        <f t="shared" si="197"/>
        <v>Kramer Levin</v>
      </c>
    </row>
    <row r="6310" spans="1:10" ht="15" x14ac:dyDescent="0.25">
      <c r="A6310" s="5" t="s">
        <v>90</v>
      </c>
      <c r="B6310" s="8">
        <v>1470.8</v>
      </c>
      <c r="C6310" s="7">
        <v>112</v>
      </c>
      <c r="D6310" s="7" t="s">
        <v>5</v>
      </c>
      <c r="E6310" s="6">
        <v>0</v>
      </c>
      <c r="F6310" s="7">
        <v>4</v>
      </c>
      <c r="G6310" s="4">
        <v>2015</v>
      </c>
      <c r="H6310" s="18">
        <f t="shared" si="196"/>
        <v>2016</v>
      </c>
      <c r="I6310" s="5" t="s">
        <v>90</v>
      </c>
      <c r="J6310" t="str">
        <f t="shared" si="197"/>
        <v>Kutak Rock</v>
      </c>
    </row>
    <row r="6311" spans="1:10" ht="15" x14ac:dyDescent="0.25">
      <c r="A6311" s="5" t="s">
        <v>29</v>
      </c>
      <c r="B6311" s="8">
        <v>107471.5</v>
      </c>
      <c r="C6311" s="7">
        <v>11</v>
      </c>
      <c r="D6311" s="7" t="s">
        <v>5</v>
      </c>
      <c r="E6311" s="6">
        <v>1.6</v>
      </c>
      <c r="F6311" s="7">
        <v>141</v>
      </c>
      <c r="G6311" s="4">
        <v>2015</v>
      </c>
      <c r="H6311" s="18">
        <f t="shared" si="196"/>
        <v>2016</v>
      </c>
      <c r="I6311" s="5" t="s">
        <v>2592</v>
      </c>
      <c r="J6311" t="str">
        <f t="shared" si="197"/>
        <v>Latham Watkins</v>
      </c>
    </row>
    <row r="6312" spans="1:10" ht="15" x14ac:dyDescent="0.25">
      <c r="A6312" s="5" t="s">
        <v>2496</v>
      </c>
      <c r="B6312" s="6">
        <v>700</v>
      </c>
      <c r="C6312" s="7">
        <v>152</v>
      </c>
      <c r="D6312" s="7" t="s">
        <v>5</v>
      </c>
      <c r="E6312" s="6">
        <v>0</v>
      </c>
      <c r="F6312" s="7">
        <v>1</v>
      </c>
      <c r="G6312" s="4">
        <v>2015</v>
      </c>
      <c r="H6312" s="18">
        <f t="shared" si="196"/>
        <v>2016</v>
      </c>
      <c r="I6312" s="5" t="s">
        <v>4138</v>
      </c>
      <c r="J6312" t="str">
        <f t="shared" si="197"/>
        <v>Lathrop Gage</v>
      </c>
    </row>
    <row r="6313" spans="1:10" ht="15" x14ac:dyDescent="0.25">
      <c r="A6313" s="5" t="s">
        <v>1790</v>
      </c>
      <c r="B6313" s="6">
        <v>300</v>
      </c>
      <c r="C6313" s="20">
        <v>182</v>
      </c>
      <c r="D6313" s="7">
        <v>1</v>
      </c>
      <c r="E6313" s="6">
        <v>0</v>
      </c>
      <c r="F6313" s="7">
        <v>2</v>
      </c>
      <c r="G6313" s="4">
        <v>2015</v>
      </c>
      <c r="H6313" s="18">
        <f t="shared" si="196"/>
        <v>2016</v>
      </c>
      <c r="I6313" s="5" t="s">
        <v>1790</v>
      </c>
      <c r="J6313" t="str">
        <f t="shared" si="197"/>
        <v>LeClair Ryan</v>
      </c>
    </row>
    <row r="6314" spans="1:10" ht="15" x14ac:dyDescent="0.25">
      <c r="A6314" s="5" t="s">
        <v>1752</v>
      </c>
      <c r="B6314" s="6">
        <v>295.2</v>
      </c>
      <c r="C6314" s="7">
        <v>185</v>
      </c>
      <c r="D6314" s="7" t="s">
        <v>5</v>
      </c>
      <c r="E6314" s="6">
        <v>0</v>
      </c>
      <c r="F6314" s="7">
        <v>4</v>
      </c>
      <c r="G6314" s="4">
        <v>2015</v>
      </c>
      <c r="H6314" s="18">
        <f t="shared" si="196"/>
        <v>2016</v>
      </c>
      <c r="I6314" s="5" t="s">
        <v>1752</v>
      </c>
      <c r="J6314" t="str">
        <f t="shared" si="197"/>
        <v>Ledgewood Law</v>
      </c>
    </row>
    <row r="6315" spans="1:10" ht="15" x14ac:dyDescent="0.25">
      <c r="A6315" s="5" t="s">
        <v>2284</v>
      </c>
      <c r="B6315" s="6">
        <v>403.7</v>
      </c>
      <c r="C6315" s="7">
        <v>174</v>
      </c>
      <c r="D6315" s="7" t="s">
        <v>5</v>
      </c>
      <c r="E6315" s="6">
        <v>0</v>
      </c>
      <c r="F6315" s="7">
        <v>1</v>
      </c>
      <c r="G6315" s="4">
        <v>2015</v>
      </c>
      <c r="H6315" s="18">
        <f t="shared" si="196"/>
        <v>2016</v>
      </c>
      <c r="I6315" s="5" t="s">
        <v>3990</v>
      </c>
      <c r="J6315" t="str">
        <f t="shared" si="197"/>
        <v>Lewis Rice</v>
      </c>
    </row>
    <row r="6316" spans="1:10" ht="15" x14ac:dyDescent="0.25">
      <c r="A6316" s="5" t="s">
        <v>2357</v>
      </c>
      <c r="B6316" s="6">
        <v>355.1</v>
      </c>
      <c r="C6316" s="7">
        <v>177</v>
      </c>
      <c r="D6316" s="7" t="s">
        <v>5</v>
      </c>
      <c r="E6316" s="6">
        <v>0</v>
      </c>
      <c r="F6316" s="7">
        <v>1</v>
      </c>
      <c r="G6316" s="4">
        <v>2015</v>
      </c>
      <c r="H6316" s="18">
        <f t="shared" si="196"/>
        <v>2016</v>
      </c>
      <c r="I6316" s="5" t="s">
        <v>4042</v>
      </c>
      <c r="J6316" t="str">
        <f t="shared" si="197"/>
        <v>Lewis Rice</v>
      </c>
    </row>
    <row r="6317" spans="1:10" ht="15" x14ac:dyDescent="0.25">
      <c r="A6317" s="5" t="s">
        <v>1914</v>
      </c>
      <c r="B6317" s="8">
        <v>4206.3</v>
      </c>
      <c r="C6317" s="7">
        <v>75</v>
      </c>
      <c r="D6317" s="7" t="s">
        <v>5</v>
      </c>
      <c r="E6317" s="6">
        <v>0.1</v>
      </c>
      <c r="F6317" s="7">
        <v>5</v>
      </c>
      <c r="G6317" s="4">
        <v>2015</v>
      </c>
      <c r="H6317" s="18">
        <f t="shared" si="196"/>
        <v>2016</v>
      </c>
      <c r="I6317" s="5" t="s">
        <v>1914</v>
      </c>
      <c r="J6317" t="str">
        <f t="shared" si="197"/>
        <v>Linklaters</v>
      </c>
    </row>
    <row r="6318" spans="1:10" ht="15" x14ac:dyDescent="0.25">
      <c r="A6318" s="5" t="s">
        <v>2168</v>
      </c>
      <c r="B6318" s="8">
        <v>7674.3</v>
      </c>
      <c r="C6318" s="7">
        <v>63</v>
      </c>
      <c r="D6318" s="7" t="s">
        <v>5</v>
      </c>
      <c r="E6318" s="6">
        <v>0.1</v>
      </c>
      <c r="F6318" s="7">
        <v>9</v>
      </c>
      <c r="G6318" s="4">
        <v>2015</v>
      </c>
      <c r="H6318" s="18">
        <f t="shared" si="196"/>
        <v>2016</v>
      </c>
      <c r="I6318" s="5" t="s">
        <v>2168</v>
      </c>
      <c r="J6318" t="str">
        <f t="shared" si="197"/>
        <v>Locke Lord</v>
      </c>
    </row>
    <row r="6319" spans="1:10" ht="15" x14ac:dyDescent="0.25">
      <c r="A6319" s="5" t="s">
        <v>287</v>
      </c>
      <c r="B6319" s="6">
        <v>551.79999999999995</v>
      </c>
      <c r="C6319" s="7">
        <v>159</v>
      </c>
      <c r="D6319" s="7" t="s">
        <v>5</v>
      </c>
      <c r="E6319" s="6">
        <v>0</v>
      </c>
      <c r="F6319" s="7">
        <v>7</v>
      </c>
      <c r="G6319" s="4">
        <v>2015</v>
      </c>
      <c r="H6319" s="18">
        <f t="shared" si="196"/>
        <v>2016</v>
      </c>
      <c r="I6319" s="5" t="s">
        <v>2708</v>
      </c>
      <c r="J6319" t="str">
        <f t="shared" si="197"/>
        <v>Loeb Loeb</v>
      </c>
    </row>
    <row r="6320" spans="1:10" ht="15" x14ac:dyDescent="0.25">
      <c r="A6320" s="5" t="s">
        <v>769</v>
      </c>
      <c r="B6320" s="6">
        <v>837.7</v>
      </c>
      <c r="C6320" s="7">
        <v>138</v>
      </c>
      <c r="D6320" s="7" t="s">
        <v>5</v>
      </c>
      <c r="E6320" s="6">
        <v>0</v>
      </c>
      <c r="F6320" s="7">
        <v>10</v>
      </c>
      <c r="G6320" s="4">
        <v>2015</v>
      </c>
      <c r="H6320" s="18">
        <f t="shared" si="196"/>
        <v>2016</v>
      </c>
      <c r="I6320" s="5" t="s">
        <v>769</v>
      </c>
      <c r="J6320" t="str">
        <f t="shared" si="197"/>
        <v>Lowenstein Sandler</v>
      </c>
    </row>
    <row r="6321" spans="1:10" ht="15" x14ac:dyDescent="0.25">
      <c r="A6321" s="5" t="s">
        <v>1683</v>
      </c>
      <c r="B6321" s="6">
        <v>674.5</v>
      </c>
      <c r="C6321" s="7">
        <v>154</v>
      </c>
      <c r="D6321" s="7" t="s">
        <v>5</v>
      </c>
      <c r="E6321" s="6">
        <v>0</v>
      </c>
      <c r="F6321" s="7">
        <v>11</v>
      </c>
      <c r="G6321" s="4">
        <v>2015</v>
      </c>
      <c r="H6321" s="18">
        <f t="shared" si="196"/>
        <v>2016</v>
      </c>
      <c r="I6321" s="5" t="s">
        <v>2710</v>
      </c>
      <c r="J6321" t="str">
        <f t="shared" si="197"/>
        <v>Manatt Phelps</v>
      </c>
    </row>
    <row r="6322" spans="1:10" ht="15" x14ac:dyDescent="0.25">
      <c r="A6322" s="5" t="s">
        <v>1238</v>
      </c>
      <c r="B6322" s="8">
        <v>27923.9</v>
      </c>
      <c r="C6322" s="7">
        <v>28</v>
      </c>
      <c r="D6322" s="7" t="s">
        <v>5</v>
      </c>
      <c r="E6322" s="6">
        <v>0.4</v>
      </c>
      <c r="F6322" s="7">
        <v>13</v>
      </c>
      <c r="G6322" s="4">
        <v>2015</v>
      </c>
      <c r="H6322" s="18">
        <f t="shared" si="196"/>
        <v>2016</v>
      </c>
      <c r="I6322" s="5" t="s">
        <v>3267</v>
      </c>
      <c r="J6322" t="str">
        <f t="shared" si="197"/>
        <v>Maples Calder</v>
      </c>
    </row>
    <row r="6323" spans="1:10" ht="15" x14ac:dyDescent="0.25">
      <c r="A6323" s="5" t="s">
        <v>1838</v>
      </c>
      <c r="B6323" s="6">
        <v>900</v>
      </c>
      <c r="C6323" s="7">
        <v>135</v>
      </c>
      <c r="D6323" s="7" t="s">
        <v>5</v>
      </c>
      <c r="E6323" s="6">
        <v>0</v>
      </c>
      <c r="F6323" s="7">
        <v>1</v>
      </c>
      <c r="G6323" s="4">
        <v>2015</v>
      </c>
      <c r="H6323" s="18">
        <f t="shared" si="196"/>
        <v>2016</v>
      </c>
      <c r="I6323" s="5" t="s">
        <v>1838</v>
      </c>
      <c r="J6323" t="str">
        <f t="shared" si="197"/>
        <v>Mattos Filho</v>
      </c>
    </row>
    <row r="6324" spans="1:10" ht="15" x14ac:dyDescent="0.25">
      <c r="A6324" s="5" t="s">
        <v>1043</v>
      </c>
      <c r="B6324" s="8">
        <v>16999.400000000001</v>
      </c>
      <c r="C6324" s="7">
        <v>44</v>
      </c>
      <c r="D6324" s="7" t="s">
        <v>5</v>
      </c>
      <c r="E6324" s="6">
        <v>0.3</v>
      </c>
      <c r="F6324" s="7">
        <v>8</v>
      </c>
      <c r="G6324" s="4">
        <v>2015</v>
      </c>
      <c r="H6324" s="18">
        <f t="shared" si="196"/>
        <v>2016</v>
      </c>
      <c r="I6324" s="5" t="s">
        <v>2594</v>
      </c>
      <c r="J6324" t="str">
        <f t="shared" si="197"/>
        <v>Mayer Brown</v>
      </c>
    </row>
    <row r="6325" spans="1:10" ht="15" x14ac:dyDescent="0.25">
      <c r="A6325" s="5" t="s">
        <v>771</v>
      </c>
      <c r="B6325" s="8">
        <v>246444.79999999999</v>
      </c>
      <c r="C6325" s="7">
        <v>6</v>
      </c>
      <c r="D6325" s="7" t="s">
        <v>5</v>
      </c>
      <c r="E6325" s="6">
        <v>3.7</v>
      </c>
      <c r="F6325" s="7">
        <v>77</v>
      </c>
      <c r="G6325" s="4">
        <v>2015</v>
      </c>
      <c r="H6325" s="18">
        <f t="shared" si="196"/>
        <v>2016</v>
      </c>
      <c r="I6325" s="5" t="s">
        <v>771</v>
      </c>
      <c r="J6325" t="str">
        <f t="shared" si="197"/>
        <v>Mayer Brown</v>
      </c>
    </row>
    <row r="6326" spans="1:10" ht="15" x14ac:dyDescent="0.25">
      <c r="A6326" s="5" t="s">
        <v>1896</v>
      </c>
      <c r="B6326" s="6">
        <v>717.6</v>
      </c>
      <c r="C6326" s="7">
        <v>151</v>
      </c>
      <c r="D6326" s="7" t="s">
        <v>5</v>
      </c>
      <c r="E6326" s="6">
        <v>0</v>
      </c>
      <c r="F6326" s="7">
        <v>5</v>
      </c>
      <c r="G6326" s="4">
        <v>2015</v>
      </c>
      <c r="H6326" s="18">
        <f t="shared" si="196"/>
        <v>2016</v>
      </c>
      <c r="I6326" s="5" t="s">
        <v>3755</v>
      </c>
      <c r="J6326" t="str">
        <f t="shared" si="197"/>
        <v>Maynard Cooper</v>
      </c>
    </row>
    <row r="6327" spans="1:10" ht="15" x14ac:dyDescent="0.25">
      <c r="A6327" s="5" t="s">
        <v>1011</v>
      </c>
      <c r="B6327" s="6">
        <v>749.6</v>
      </c>
      <c r="C6327" s="7">
        <v>146</v>
      </c>
      <c r="D6327" s="7" t="s">
        <v>5</v>
      </c>
      <c r="E6327" s="6">
        <v>0</v>
      </c>
      <c r="F6327" s="7">
        <v>3</v>
      </c>
      <c r="G6327" s="4">
        <v>2015</v>
      </c>
      <c r="H6327" s="18">
        <f t="shared" si="196"/>
        <v>2016</v>
      </c>
      <c r="I6327" s="5" t="s">
        <v>3086</v>
      </c>
      <c r="J6327" t="str">
        <f t="shared" si="197"/>
        <v>Mcdermott Will</v>
      </c>
    </row>
    <row r="6328" spans="1:10" ht="15" x14ac:dyDescent="0.25">
      <c r="A6328" s="5" t="s">
        <v>489</v>
      </c>
      <c r="B6328" s="6">
        <v>746</v>
      </c>
      <c r="C6328" s="7">
        <v>147</v>
      </c>
      <c r="D6328" s="7" t="s">
        <v>5</v>
      </c>
      <c r="E6328" s="6">
        <v>0</v>
      </c>
      <c r="F6328" s="7">
        <v>5</v>
      </c>
      <c r="G6328" s="4">
        <v>2015</v>
      </c>
      <c r="H6328" s="18">
        <f t="shared" si="196"/>
        <v>2016</v>
      </c>
      <c r="I6328" s="5" t="s">
        <v>2595</v>
      </c>
      <c r="J6328" t="str">
        <f t="shared" si="197"/>
        <v>McDermott Will</v>
      </c>
    </row>
    <row r="6329" spans="1:10" ht="15" x14ac:dyDescent="0.25">
      <c r="A6329" s="5" t="s">
        <v>2457</v>
      </c>
      <c r="B6329" s="6">
        <v>200</v>
      </c>
      <c r="C6329" s="20">
        <v>199</v>
      </c>
      <c r="D6329" s="7">
        <v>1</v>
      </c>
      <c r="E6329" s="6">
        <v>0</v>
      </c>
      <c r="F6329" s="7">
        <v>1</v>
      </c>
      <c r="G6329" s="4">
        <v>2015</v>
      </c>
      <c r="H6329" s="18">
        <f t="shared" si="196"/>
        <v>2016</v>
      </c>
      <c r="I6329" s="5" t="s">
        <v>2457</v>
      </c>
      <c r="J6329" t="str">
        <f t="shared" si="197"/>
        <v>McDermott Williams</v>
      </c>
    </row>
    <row r="6330" spans="1:10" ht="15" x14ac:dyDescent="0.25">
      <c r="A6330" s="5" t="s">
        <v>920</v>
      </c>
      <c r="B6330" s="6">
        <v>249.3</v>
      </c>
      <c r="C6330" s="7">
        <v>192</v>
      </c>
      <c r="D6330" s="7" t="s">
        <v>5</v>
      </c>
      <c r="E6330" s="6">
        <v>0</v>
      </c>
      <c r="F6330" s="7">
        <v>1</v>
      </c>
      <c r="G6330" s="4">
        <v>2015</v>
      </c>
      <c r="H6330" s="18">
        <f t="shared" si="196"/>
        <v>2016</v>
      </c>
      <c r="I6330" s="5" t="s">
        <v>3032</v>
      </c>
      <c r="J6330" t="str">
        <f t="shared" si="197"/>
        <v>McGuire Woods</v>
      </c>
    </row>
    <row r="6331" spans="1:10" ht="15" x14ac:dyDescent="0.25">
      <c r="A6331" s="5" t="s">
        <v>774</v>
      </c>
      <c r="B6331" s="8">
        <v>103343.3</v>
      </c>
      <c r="C6331" s="7">
        <v>13</v>
      </c>
      <c r="D6331" s="7" t="s">
        <v>5</v>
      </c>
      <c r="E6331" s="6">
        <v>1.6</v>
      </c>
      <c r="F6331" s="7">
        <v>53</v>
      </c>
      <c r="G6331" s="4">
        <v>2015</v>
      </c>
      <c r="H6331" s="18">
        <f t="shared" si="196"/>
        <v>2016</v>
      </c>
      <c r="I6331" s="5" t="s">
        <v>774</v>
      </c>
      <c r="J6331" t="str">
        <f t="shared" si="197"/>
        <v>McGuireWoods LLP</v>
      </c>
    </row>
    <row r="6332" spans="1:10" ht="15" x14ac:dyDescent="0.25">
      <c r="A6332" s="5" t="s">
        <v>2521</v>
      </c>
      <c r="B6332" s="6">
        <v>800.5</v>
      </c>
      <c r="C6332" s="7">
        <v>139</v>
      </c>
      <c r="D6332" s="7" t="s">
        <v>5</v>
      </c>
      <c r="E6332" s="6">
        <v>0</v>
      </c>
      <c r="F6332" s="7">
        <v>2</v>
      </c>
      <c r="G6332" s="4">
        <v>2015</v>
      </c>
      <c r="H6332" s="18">
        <f t="shared" si="196"/>
        <v>2016</v>
      </c>
      <c r="I6332" s="5" t="s">
        <v>2521</v>
      </c>
      <c r="J6332" t="str">
        <f t="shared" si="197"/>
        <v>McMillan LLP</v>
      </c>
    </row>
    <row r="6333" spans="1:10" ht="15" x14ac:dyDescent="0.25">
      <c r="A6333" s="5" t="s">
        <v>974</v>
      </c>
      <c r="B6333" s="8">
        <v>2662.5</v>
      </c>
      <c r="C6333" s="7">
        <v>87</v>
      </c>
      <c r="D6333" s="7" t="s">
        <v>5</v>
      </c>
      <c r="E6333" s="6">
        <v>0</v>
      </c>
      <c r="F6333" s="7">
        <v>6</v>
      </c>
      <c r="G6333" s="4">
        <v>2015</v>
      </c>
      <c r="H6333" s="18">
        <f t="shared" si="196"/>
        <v>2016</v>
      </c>
      <c r="I6333" s="5" t="s">
        <v>2596</v>
      </c>
      <c r="J6333" t="str">
        <f t="shared" si="197"/>
        <v>Milbank Tweed</v>
      </c>
    </row>
    <row r="6334" spans="1:10" ht="15" x14ac:dyDescent="0.25">
      <c r="A6334" s="5" t="s">
        <v>1235</v>
      </c>
      <c r="B6334" s="6">
        <v>207</v>
      </c>
      <c r="C6334" s="20">
        <v>196</v>
      </c>
      <c r="D6334" s="7">
        <v>1</v>
      </c>
      <c r="E6334" s="6">
        <v>0</v>
      </c>
      <c r="F6334" s="7">
        <v>1</v>
      </c>
      <c r="G6334" s="4">
        <v>2015</v>
      </c>
      <c r="H6334" s="18">
        <f t="shared" si="196"/>
        <v>2016</v>
      </c>
      <c r="I6334" s="5" t="s">
        <v>3264</v>
      </c>
      <c r="J6334" t="str">
        <f t="shared" si="197"/>
        <v>Miles Stockbridge</v>
      </c>
    </row>
    <row r="6335" spans="1:10" ht="15" x14ac:dyDescent="0.25">
      <c r="A6335" s="5" t="s">
        <v>1919</v>
      </c>
      <c r="B6335" s="8">
        <v>1500</v>
      </c>
      <c r="C6335" s="7">
        <v>110</v>
      </c>
      <c r="D6335" s="7" t="s">
        <v>5</v>
      </c>
      <c r="E6335" s="6">
        <v>0</v>
      </c>
      <c r="F6335" s="7">
        <v>1</v>
      </c>
      <c r="G6335" s="4">
        <v>2015</v>
      </c>
      <c r="H6335" s="18">
        <f t="shared" si="196"/>
        <v>2016</v>
      </c>
      <c r="I6335" s="5" t="s">
        <v>3766</v>
      </c>
      <c r="J6335" t="str">
        <f t="shared" si="197"/>
        <v>Miles Stockbridge</v>
      </c>
    </row>
    <row r="6336" spans="1:10" ht="15" x14ac:dyDescent="0.25">
      <c r="A6336" s="5" t="s">
        <v>968</v>
      </c>
      <c r="B6336" s="8">
        <v>1578.5</v>
      </c>
      <c r="C6336" s="7">
        <v>108</v>
      </c>
      <c r="D6336" s="7" t="s">
        <v>5</v>
      </c>
      <c r="E6336" s="6">
        <v>0</v>
      </c>
      <c r="F6336" s="7">
        <v>15</v>
      </c>
      <c r="G6336" s="4">
        <v>2015</v>
      </c>
      <c r="H6336" s="18">
        <f t="shared" si="196"/>
        <v>2016</v>
      </c>
      <c r="I6336" s="5" t="s">
        <v>3060</v>
      </c>
      <c r="J6336" t="str">
        <f t="shared" si="197"/>
        <v>Mintz Levin</v>
      </c>
    </row>
    <row r="6337" spans="1:10" ht="15" x14ac:dyDescent="0.25">
      <c r="A6337" s="5" t="s">
        <v>779</v>
      </c>
      <c r="B6337" s="8">
        <v>5193.7</v>
      </c>
      <c r="C6337" s="7">
        <v>72</v>
      </c>
      <c r="D6337" s="7" t="s">
        <v>5</v>
      </c>
      <c r="E6337" s="6">
        <v>0.1</v>
      </c>
      <c r="F6337" s="7">
        <v>2</v>
      </c>
      <c r="G6337" s="4">
        <v>2015</v>
      </c>
      <c r="H6337" s="18">
        <f t="shared" si="196"/>
        <v>2016</v>
      </c>
      <c r="I6337" s="5" t="s">
        <v>2862</v>
      </c>
      <c r="J6337" t="str">
        <f t="shared" si="197"/>
        <v>Moore Van</v>
      </c>
    </row>
    <row r="6338" spans="1:10" ht="15" x14ac:dyDescent="0.25">
      <c r="A6338" s="5" t="s">
        <v>984</v>
      </c>
      <c r="B6338" s="8">
        <v>66901.2</v>
      </c>
      <c r="C6338" s="7">
        <v>14</v>
      </c>
      <c r="D6338" s="7" t="s">
        <v>5</v>
      </c>
      <c r="E6338" s="6">
        <v>1</v>
      </c>
      <c r="F6338" s="7">
        <v>57</v>
      </c>
      <c r="G6338" s="4">
        <v>2015</v>
      </c>
      <c r="H6338" s="18">
        <f t="shared" ref="H6338:H6401" si="198">G6338+1</f>
        <v>2016</v>
      </c>
      <c r="I6338" s="5" t="s">
        <v>2597</v>
      </c>
      <c r="J6338" t="str">
        <f t="shared" ref="J6338:J6401" si="199">TRIM(LEFT(SUBSTITUTE(I6338," ",REPT(" ",100)),200))</f>
        <v>Morgan Lewis</v>
      </c>
    </row>
    <row r="6339" spans="1:10" ht="15" x14ac:dyDescent="0.25">
      <c r="A6339" s="5" t="s">
        <v>1188</v>
      </c>
      <c r="B6339" s="6">
        <v>609.5</v>
      </c>
      <c r="C6339" s="7">
        <v>156</v>
      </c>
      <c r="D6339" s="7" t="s">
        <v>5</v>
      </c>
      <c r="E6339" s="6">
        <v>0</v>
      </c>
      <c r="F6339" s="7">
        <v>1</v>
      </c>
      <c r="G6339" s="4">
        <v>2015</v>
      </c>
      <c r="H6339" s="18">
        <f t="shared" si="198"/>
        <v>2016</v>
      </c>
      <c r="I6339" s="5" t="s">
        <v>3228</v>
      </c>
      <c r="J6339" t="str">
        <f t="shared" si="199"/>
        <v>Morris Nichols</v>
      </c>
    </row>
    <row r="6340" spans="1:10" ht="15" x14ac:dyDescent="0.25">
      <c r="A6340" s="5" t="s">
        <v>35</v>
      </c>
      <c r="B6340" s="8">
        <v>8333.2999999999993</v>
      </c>
      <c r="C6340" s="7">
        <v>60</v>
      </c>
      <c r="D6340" s="7" t="s">
        <v>5</v>
      </c>
      <c r="E6340" s="6">
        <v>0.1</v>
      </c>
      <c r="F6340" s="7">
        <v>32</v>
      </c>
      <c r="G6340" s="4">
        <v>2015</v>
      </c>
      <c r="H6340" s="18">
        <f t="shared" si="198"/>
        <v>2016</v>
      </c>
      <c r="I6340" s="5" t="s">
        <v>2598</v>
      </c>
      <c r="J6340" t="str">
        <f t="shared" si="199"/>
        <v>Morrison Foerster</v>
      </c>
    </row>
    <row r="6341" spans="1:10" ht="15" x14ac:dyDescent="0.25">
      <c r="A6341" s="5" t="s">
        <v>978</v>
      </c>
      <c r="B6341" s="8">
        <v>11854.2</v>
      </c>
      <c r="C6341" s="7">
        <v>51</v>
      </c>
      <c r="D6341" s="7" t="s">
        <v>5</v>
      </c>
      <c r="E6341" s="6">
        <v>0.2</v>
      </c>
      <c r="F6341" s="7">
        <v>2</v>
      </c>
      <c r="G6341" s="4">
        <v>2015</v>
      </c>
      <c r="H6341" s="18">
        <f t="shared" si="198"/>
        <v>2016</v>
      </c>
      <c r="I6341" s="5" t="s">
        <v>2714</v>
      </c>
      <c r="J6341" t="str">
        <f t="shared" si="199"/>
        <v>Munger Tolles</v>
      </c>
    </row>
    <row r="6342" spans="1:10" ht="15" x14ac:dyDescent="0.25">
      <c r="A6342" s="5" t="s">
        <v>2400</v>
      </c>
      <c r="B6342" s="6">
        <v>577.70000000000005</v>
      </c>
      <c r="C6342" s="7">
        <v>157</v>
      </c>
      <c r="D6342" s="7" t="s">
        <v>5</v>
      </c>
      <c r="E6342" s="6">
        <v>0</v>
      </c>
      <c r="F6342" s="7">
        <v>4</v>
      </c>
      <c r="G6342" s="4">
        <v>2015</v>
      </c>
      <c r="H6342" s="18">
        <f t="shared" si="198"/>
        <v>2016</v>
      </c>
      <c r="I6342" s="5" t="s">
        <v>4071</v>
      </c>
      <c r="J6342" t="str">
        <f t="shared" si="199"/>
        <v>Nagashima Ohno</v>
      </c>
    </row>
    <row r="6343" spans="1:10" ht="15" x14ac:dyDescent="0.25">
      <c r="A6343" s="5" t="s">
        <v>1963</v>
      </c>
      <c r="B6343" s="8">
        <v>5828.3</v>
      </c>
      <c r="C6343" s="7">
        <v>70</v>
      </c>
      <c r="D6343" s="7" t="s">
        <v>5</v>
      </c>
      <c r="E6343" s="6">
        <v>0.1</v>
      </c>
      <c r="F6343" s="7">
        <v>3</v>
      </c>
      <c r="G6343" s="4">
        <v>2015</v>
      </c>
      <c r="H6343" s="18">
        <f t="shared" si="198"/>
        <v>2016</v>
      </c>
      <c r="I6343" s="5" t="s">
        <v>1963</v>
      </c>
      <c r="J6343" t="str">
        <f t="shared" si="199"/>
        <v>NautaDutilh</v>
      </c>
    </row>
    <row r="6344" spans="1:10" ht="15" x14ac:dyDescent="0.25">
      <c r="A6344" s="5" t="s">
        <v>1668</v>
      </c>
      <c r="B6344" s="6">
        <v>435.1</v>
      </c>
      <c r="C6344" s="7">
        <v>171</v>
      </c>
      <c r="D6344" s="7" t="s">
        <v>5</v>
      </c>
      <c r="E6344" s="6">
        <v>0</v>
      </c>
      <c r="F6344" s="7">
        <v>6</v>
      </c>
      <c r="G6344" s="4">
        <v>2015</v>
      </c>
      <c r="H6344" s="18">
        <f t="shared" si="198"/>
        <v>2016</v>
      </c>
      <c r="I6344" s="5" t="s">
        <v>2715</v>
      </c>
      <c r="J6344" t="str">
        <f t="shared" si="199"/>
        <v>Nelson Mullins</v>
      </c>
    </row>
    <row r="6345" spans="1:10" ht="15" x14ac:dyDescent="0.25">
      <c r="A6345" s="5" t="s">
        <v>2070</v>
      </c>
      <c r="B6345" s="6">
        <v>538.5</v>
      </c>
      <c r="C6345" s="7">
        <v>161</v>
      </c>
      <c r="D6345" s="7" t="s">
        <v>5</v>
      </c>
      <c r="E6345" s="6">
        <v>0</v>
      </c>
      <c r="F6345" s="7">
        <v>1</v>
      </c>
      <c r="G6345" s="4">
        <v>2015</v>
      </c>
      <c r="H6345" s="18">
        <f t="shared" si="198"/>
        <v>2016</v>
      </c>
      <c r="I6345" s="5" t="s">
        <v>2070</v>
      </c>
      <c r="J6345" t="str">
        <f t="shared" si="199"/>
        <v>Norton Rose</v>
      </c>
    </row>
    <row r="6346" spans="1:10" ht="15" x14ac:dyDescent="0.25">
      <c r="A6346" s="5" t="s">
        <v>666</v>
      </c>
      <c r="B6346" s="8">
        <v>2643.3</v>
      </c>
      <c r="C6346" s="7">
        <v>89</v>
      </c>
      <c r="D6346" s="7" t="s">
        <v>5</v>
      </c>
      <c r="E6346" s="6">
        <v>0</v>
      </c>
      <c r="F6346" s="7">
        <v>10</v>
      </c>
      <c r="G6346" s="4">
        <v>2015</v>
      </c>
      <c r="H6346" s="18">
        <f t="shared" si="198"/>
        <v>2016</v>
      </c>
      <c r="I6346" s="5" t="s">
        <v>666</v>
      </c>
      <c r="J6346" t="str">
        <f t="shared" si="199"/>
        <v>Norton Rose</v>
      </c>
    </row>
    <row r="6347" spans="1:10" ht="15" x14ac:dyDescent="0.25">
      <c r="A6347" s="5" t="s">
        <v>2030</v>
      </c>
      <c r="B6347" s="6">
        <v>272</v>
      </c>
      <c r="C6347" s="7">
        <v>187</v>
      </c>
      <c r="D6347" s="7" t="s">
        <v>5</v>
      </c>
      <c r="E6347" s="6">
        <v>0</v>
      </c>
      <c r="F6347" s="7">
        <v>2</v>
      </c>
      <c r="G6347" s="4">
        <v>2015</v>
      </c>
      <c r="H6347" s="18">
        <f t="shared" si="198"/>
        <v>2016</v>
      </c>
      <c r="I6347" s="5" t="s">
        <v>3829</v>
      </c>
      <c r="J6347" t="str">
        <f t="shared" si="199"/>
        <v>Ober Kaler</v>
      </c>
    </row>
    <row r="6348" spans="1:10" ht="15" x14ac:dyDescent="0.25">
      <c r="A6348" s="5" t="s">
        <v>37</v>
      </c>
      <c r="B6348" s="8">
        <v>16703.5</v>
      </c>
      <c r="C6348" s="7">
        <v>45</v>
      </c>
      <c r="D6348" s="7" t="s">
        <v>5</v>
      </c>
      <c r="E6348" s="6">
        <v>0.3</v>
      </c>
      <c r="F6348" s="7">
        <v>22</v>
      </c>
      <c r="G6348" s="4">
        <v>2015</v>
      </c>
      <c r="H6348" s="18">
        <f t="shared" si="198"/>
        <v>2016</v>
      </c>
      <c r="I6348" s="5" t="s">
        <v>2600</v>
      </c>
      <c r="J6348" t="str">
        <f t="shared" si="199"/>
        <v>O'Melveny Myers</v>
      </c>
    </row>
    <row r="6349" spans="1:10" ht="15" x14ac:dyDescent="0.25">
      <c r="A6349" s="5" t="s">
        <v>1093</v>
      </c>
      <c r="B6349" s="8">
        <v>13778.2</v>
      </c>
      <c r="C6349" s="7">
        <v>49</v>
      </c>
      <c r="D6349" s="7" t="s">
        <v>5</v>
      </c>
      <c r="E6349" s="6">
        <v>0.2</v>
      </c>
      <c r="F6349" s="7">
        <v>18</v>
      </c>
      <c r="G6349" s="4">
        <v>2015</v>
      </c>
      <c r="H6349" s="18">
        <f t="shared" si="198"/>
        <v>2016</v>
      </c>
      <c r="I6349" s="5" t="s">
        <v>2870</v>
      </c>
      <c r="J6349" t="str">
        <f t="shared" si="199"/>
        <v>Orrick Herrington</v>
      </c>
    </row>
    <row r="6350" spans="1:10" ht="15" x14ac:dyDescent="0.25">
      <c r="A6350" s="5" t="s">
        <v>1701</v>
      </c>
      <c r="B6350" s="8">
        <v>42747.9</v>
      </c>
      <c r="C6350" s="7">
        <v>25</v>
      </c>
      <c r="D6350" s="7" t="s">
        <v>5</v>
      </c>
      <c r="E6350" s="6">
        <v>0.7</v>
      </c>
      <c r="F6350" s="7">
        <v>3</v>
      </c>
      <c r="G6350" s="4">
        <v>2015</v>
      </c>
      <c r="H6350" s="18">
        <f t="shared" si="198"/>
        <v>2016</v>
      </c>
      <c r="I6350" s="5" t="s">
        <v>3624</v>
      </c>
      <c r="J6350" t="str">
        <f t="shared" si="199"/>
        <v>Osler Hoskin</v>
      </c>
    </row>
    <row r="6351" spans="1:10" ht="15" x14ac:dyDescent="0.25">
      <c r="A6351" s="5" t="s">
        <v>790</v>
      </c>
      <c r="B6351" s="8">
        <v>3501.2</v>
      </c>
      <c r="C6351" s="7">
        <v>79</v>
      </c>
      <c r="D6351" s="7" t="s">
        <v>5</v>
      </c>
      <c r="E6351" s="6">
        <v>0.1</v>
      </c>
      <c r="F6351" s="7">
        <v>21</v>
      </c>
      <c r="G6351" s="4">
        <v>2015</v>
      </c>
      <c r="H6351" s="18">
        <f t="shared" si="198"/>
        <v>2016</v>
      </c>
      <c r="I6351" s="5" t="s">
        <v>790</v>
      </c>
      <c r="J6351" t="str">
        <f t="shared" si="199"/>
        <v>Paul Hastings</v>
      </c>
    </row>
    <row r="6352" spans="1:10" ht="15" x14ac:dyDescent="0.25">
      <c r="A6352" s="5" t="s">
        <v>550</v>
      </c>
      <c r="B6352" s="8">
        <v>17813.5</v>
      </c>
      <c r="C6352" s="7">
        <v>41</v>
      </c>
      <c r="D6352" s="7" t="s">
        <v>5</v>
      </c>
      <c r="E6352" s="6">
        <v>0.3</v>
      </c>
      <c r="F6352" s="7">
        <v>29</v>
      </c>
      <c r="G6352" s="4">
        <v>2015</v>
      </c>
      <c r="H6352" s="18">
        <f t="shared" si="198"/>
        <v>2016</v>
      </c>
      <c r="I6352" s="5" t="s">
        <v>2540</v>
      </c>
      <c r="J6352" t="str">
        <f t="shared" si="199"/>
        <v>Paul Weiss</v>
      </c>
    </row>
    <row r="6353" spans="1:10" ht="15" x14ac:dyDescent="0.25">
      <c r="A6353" s="5" t="s">
        <v>792</v>
      </c>
      <c r="B6353" s="8">
        <v>1408.6</v>
      </c>
      <c r="C6353" s="7">
        <v>116</v>
      </c>
      <c r="D6353" s="7" t="s">
        <v>5</v>
      </c>
      <c r="E6353" s="6">
        <v>0</v>
      </c>
      <c r="F6353" s="7">
        <v>15</v>
      </c>
      <c r="G6353" s="4">
        <v>2015</v>
      </c>
      <c r="H6353" s="18">
        <f t="shared" si="198"/>
        <v>2016</v>
      </c>
      <c r="I6353" s="5" t="s">
        <v>792</v>
      </c>
      <c r="J6353" t="str">
        <f t="shared" si="199"/>
        <v>Pepper Hamilton</v>
      </c>
    </row>
    <row r="6354" spans="1:10" ht="15" x14ac:dyDescent="0.25">
      <c r="A6354" s="5" t="s">
        <v>157</v>
      </c>
      <c r="B6354" s="8">
        <v>2819.8</v>
      </c>
      <c r="C6354" s="7">
        <v>85</v>
      </c>
      <c r="D6354" s="7" t="s">
        <v>5</v>
      </c>
      <c r="E6354" s="6">
        <v>0</v>
      </c>
      <c r="F6354" s="7">
        <v>7</v>
      </c>
      <c r="G6354" s="4">
        <v>2015</v>
      </c>
      <c r="H6354" s="18">
        <f t="shared" si="198"/>
        <v>2016</v>
      </c>
      <c r="I6354" s="5" t="s">
        <v>157</v>
      </c>
      <c r="J6354" t="str">
        <f t="shared" si="199"/>
        <v>Perkins Coie</v>
      </c>
    </row>
    <row r="6355" spans="1:10" ht="15" x14ac:dyDescent="0.25">
      <c r="A6355" s="5" t="s">
        <v>1875</v>
      </c>
      <c r="B6355" s="8">
        <v>31746.3</v>
      </c>
      <c r="C6355" s="7">
        <v>27</v>
      </c>
      <c r="D6355" s="7" t="s">
        <v>5</v>
      </c>
      <c r="E6355" s="6">
        <v>0.5</v>
      </c>
      <c r="F6355" s="7">
        <v>4</v>
      </c>
      <c r="G6355" s="4">
        <v>2015</v>
      </c>
      <c r="H6355" s="18">
        <f t="shared" si="198"/>
        <v>2016</v>
      </c>
      <c r="I6355" s="5" t="s">
        <v>1875</v>
      </c>
      <c r="J6355" t="str">
        <f t="shared" si="199"/>
        <v>Pillsbury Winthrop</v>
      </c>
    </row>
    <row r="6356" spans="1:10" ht="15" x14ac:dyDescent="0.25">
      <c r="A6356" s="5" t="s">
        <v>1958</v>
      </c>
      <c r="B6356" s="8">
        <v>47380.3</v>
      </c>
      <c r="C6356" s="7">
        <v>22</v>
      </c>
      <c r="D6356" s="7" t="s">
        <v>5</v>
      </c>
      <c r="E6356" s="6">
        <v>0.7</v>
      </c>
      <c r="F6356" s="7">
        <v>16</v>
      </c>
      <c r="G6356" s="4">
        <v>2015</v>
      </c>
      <c r="H6356" s="18">
        <f t="shared" si="198"/>
        <v>2016</v>
      </c>
      <c r="I6356" s="5" t="s">
        <v>1958</v>
      </c>
      <c r="J6356" t="str">
        <f t="shared" si="199"/>
        <v>Pillsbury Winthrop</v>
      </c>
    </row>
    <row r="6357" spans="1:10" ht="15" x14ac:dyDescent="0.25">
      <c r="A6357" s="5" t="s">
        <v>2519</v>
      </c>
      <c r="B6357" s="8">
        <v>1750.9</v>
      </c>
      <c r="C6357" s="7">
        <v>101</v>
      </c>
      <c r="D6357" s="7" t="s">
        <v>5</v>
      </c>
      <c r="E6357" s="6">
        <v>0</v>
      </c>
      <c r="F6357" s="7">
        <v>5</v>
      </c>
      <c r="G6357" s="4">
        <v>2015</v>
      </c>
      <c r="H6357" s="18">
        <f t="shared" si="198"/>
        <v>2016</v>
      </c>
      <c r="I6357" s="5" t="s">
        <v>2519</v>
      </c>
      <c r="J6357" t="str">
        <f t="shared" si="199"/>
        <v>Polsinelli PC</v>
      </c>
    </row>
    <row r="6358" spans="1:10" ht="15" x14ac:dyDescent="0.25">
      <c r="A6358" s="5" t="s">
        <v>1531</v>
      </c>
      <c r="B6358" s="6">
        <v>200.1</v>
      </c>
      <c r="C6358" s="7">
        <v>198</v>
      </c>
      <c r="D6358" s="7" t="s">
        <v>5</v>
      </c>
      <c r="E6358" s="6">
        <v>0</v>
      </c>
      <c r="F6358" s="7">
        <v>2</v>
      </c>
      <c r="G6358" s="4">
        <v>2015</v>
      </c>
      <c r="H6358" s="18">
        <f t="shared" si="198"/>
        <v>2016</v>
      </c>
      <c r="I6358" s="5" t="s">
        <v>3494</v>
      </c>
      <c r="J6358" t="str">
        <f t="shared" si="199"/>
        <v>Porter Hedges</v>
      </c>
    </row>
    <row r="6359" spans="1:10" ht="15" x14ac:dyDescent="0.25">
      <c r="A6359" s="5" t="s">
        <v>2524</v>
      </c>
      <c r="B6359" s="6">
        <v>251.5</v>
      </c>
      <c r="C6359" s="7">
        <v>191</v>
      </c>
      <c r="D6359" s="7" t="s">
        <v>5</v>
      </c>
      <c r="E6359" s="6">
        <v>0</v>
      </c>
      <c r="F6359" s="7">
        <v>2</v>
      </c>
      <c r="G6359" s="4">
        <v>2015</v>
      </c>
      <c r="H6359" s="18">
        <f t="shared" si="198"/>
        <v>2016</v>
      </c>
      <c r="I6359" s="5" t="s">
        <v>4153</v>
      </c>
      <c r="J6359" t="str">
        <f t="shared" si="199"/>
        <v>Potter Anderson</v>
      </c>
    </row>
    <row r="6360" spans="1:10" ht="15" x14ac:dyDescent="0.25">
      <c r="A6360" s="5" t="s">
        <v>798</v>
      </c>
      <c r="B6360" s="8">
        <v>4350.3999999999996</v>
      </c>
      <c r="C6360" s="7">
        <v>74</v>
      </c>
      <c r="D6360" s="7" t="s">
        <v>5</v>
      </c>
      <c r="E6360" s="6">
        <v>0.1</v>
      </c>
      <c r="F6360" s="7">
        <v>9</v>
      </c>
      <c r="G6360" s="4">
        <v>2015</v>
      </c>
      <c r="H6360" s="18">
        <f t="shared" si="198"/>
        <v>2016</v>
      </c>
      <c r="I6360" s="5" t="s">
        <v>798</v>
      </c>
      <c r="J6360" t="str">
        <f t="shared" si="199"/>
        <v>Proskauer Rose</v>
      </c>
    </row>
    <row r="6361" spans="1:10" ht="15" x14ac:dyDescent="0.25">
      <c r="A6361" s="5" t="s">
        <v>2142</v>
      </c>
      <c r="B6361" s="6">
        <v>893.3</v>
      </c>
      <c r="C6361" s="7">
        <v>137</v>
      </c>
      <c r="D6361" s="7" t="s">
        <v>5</v>
      </c>
      <c r="E6361" s="6">
        <v>0</v>
      </c>
      <c r="F6361" s="7">
        <v>3</v>
      </c>
      <c r="G6361" s="4">
        <v>2015</v>
      </c>
      <c r="H6361" s="18">
        <f t="shared" si="198"/>
        <v>2016</v>
      </c>
      <c r="I6361" s="5" t="s">
        <v>3878</v>
      </c>
      <c r="J6361" t="str">
        <f t="shared" si="199"/>
        <v>Rajah Tann</v>
      </c>
    </row>
    <row r="6362" spans="1:10" ht="15" x14ac:dyDescent="0.25">
      <c r="A6362" s="5" t="s">
        <v>801</v>
      </c>
      <c r="B6362" s="6">
        <v>984.7</v>
      </c>
      <c r="C6362" s="7">
        <v>130</v>
      </c>
      <c r="D6362" s="7" t="s">
        <v>5</v>
      </c>
      <c r="E6362" s="6">
        <v>0</v>
      </c>
      <c r="F6362" s="7">
        <v>11</v>
      </c>
      <c r="G6362" s="4">
        <v>2015</v>
      </c>
      <c r="H6362" s="18">
        <f t="shared" si="198"/>
        <v>2016</v>
      </c>
      <c r="I6362" s="5" t="s">
        <v>801</v>
      </c>
      <c r="J6362" t="str">
        <f t="shared" si="199"/>
        <v>Reed Smith</v>
      </c>
    </row>
    <row r="6363" spans="1:10" ht="15" x14ac:dyDescent="0.25">
      <c r="A6363" s="5" t="s">
        <v>1999</v>
      </c>
      <c r="B6363" s="6">
        <v>736.4</v>
      </c>
      <c r="C6363" s="7">
        <v>148</v>
      </c>
      <c r="D6363" s="7" t="s">
        <v>5</v>
      </c>
      <c r="E6363" s="6">
        <v>0</v>
      </c>
      <c r="F6363" s="7">
        <v>2</v>
      </c>
      <c r="G6363" s="4">
        <v>2015</v>
      </c>
      <c r="H6363" s="18">
        <f t="shared" si="198"/>
        <v>2016</v>
      </c>
      <c r="I6363" s="5" t="s">
        <v>3810</v>
      </c>
      <c r="J6363" t="str">
        <f t="shared" si="199"/>
        <v>Reeder Simpson</v>
      </c>
    </row>
    <row r="6364" spans="1:10" ht="15" x14ac:dyDescent="0.25">
      <c r="A6364" s="5" t="s">
        <v>1634</v>
      </c>
      <c r="B6364" s="6">
        <v>410</v>
      </c>
      <c r="C6364" s="7">
        <v>172</v>
      </c>
      <c r="D6364" s="7" t="s">
        <v>5</v>
      </c>
      <c r="E6364" s="6">
        <v>0</v>
      </c>
      <c r="F6364" s="7">
        <v>2</v>
      </c>
      <c r="G6364" s="4">
        <v>2015</v>
      </c>
      <c r="H6364" s="18">
        <f t="shared" si="198"/>
        <v>2016</v>
      </c>
      <c r="I6364" s="5" t="s">
        <v>2947</v>
      </c>
      <c r="J6364" t="str">
        <f t="shared" si="199"/>
        <v>Reinhart Boerner</v>
      </c>
    </row>
    <row r="6365" spans="1:10" ht="15" x14ac:dyDescent="0.25">
      <c r="A6365" s="5" t="s">
        <v>1906</v>
      </c>
      <c r="B6365" s="8">
        <v>10854.2</v>
      </c>
      <c r="C6365" s="7">
        <v>54</v>
      </c>
      <c r="D6365" s="7" t="s">
        <v>5</v>
      </c>
      <c r="E6365" s="6">
        <v>0.2</v>
      </c>
      <c r="F6365" s="7">
        <v>9</v>
      </c>
      <c r="G6365" s="4">
        <v>2015</v>
      </c>
      <c r="H6365" s="18">
        <f t="shared" si="198"/>
        <v>2016</v>
      </c>
      <c r="I6365" s="5" t="s">
        <v>3759</v>
      </c>
      <c r="J6365" t="str">
        <f t="shared" si="199"/>
        <v>Richards Layton</v>
      </c>
    </row>
    <row r="6366" spans="1:10" ht="15" x14ac:dyDescent="0.25">
      <c r="A6366" s="5" t="s">
        <v>477</v>
      </c>
      <c r="B6366" s="6">
        <v>200</v>
      </c>
      <c r="C6366" s="20">
        <v>199</v>
      </c>
      <c r="D6366" s="7">
        <v>1</v>
      </c>
      <c r="E6366" s="6">
        <v>0</v>
      </c>
      <c r="F6366" s="7">
        <v>1</v>
      </c>
      <c r="G6366" s="4">
        <v>2015</v>
      </c>
      <c r="H6366" s="18">
        <f t="shared" si="198"/>
        <v>2016</v>
      </c>
      <c r="I6366" s="5" t="s">
        <v>2768</v>
      </c>
      <c r="J6366" t="str">
        <f t="shared" si="199"/>
        <v>Robinson Cole</v>
      </c>
    </row>
    <row r="6367" spans="1:10" ht="15" x14ac:dyDescent="0.25">
      <c r="A6367" s="5" t="s">
        <v>103</v>
      </c>
      <c r="B6367" s="8">
        <v>26071.200000000001</v>
      </c>
      <c r="C6367" s="7">
        <v>32</v>
      </c>
      <c r="D6367" s="7" t="s">
        <v>5</v>
      </c>
      <c r="E6367" s="6">
        <v>0.4</v>
      </c>
      <c r="F6367" s="7">
        <v>42</v>
      </c>
      <c r="G6367" s="4">
        <v>2015</v>
      </c>
      <c r="H6367" s="18">
        <f t="shared" si="198"/>
        <v>2016</v>
      </c>
      <c r="I6367" s="5" t="s">
        <v>2628</v>
      </c>
      <c r="J6367" t="str">
        <f t="shared" si="199"/>
        <v>Ropes Gray</v>
      </c>
    </row>
    <row r="6368" spans="1:10" ht="15" x14ac:dyDescent="0.25">
      <c r="A6368" s="5" t="s">
        <v>807</v>
      </c>
      <c r="B6368" s="8">
        <v>1610</v>
      </c>
      <c r="C6368" s="7">
        <v>106</v>
      </c>
      <c r="D6368" s="7" t="s">
        <v>5</v>
      </c>
      <c r="E6368" s="6">
        <v>0</v>
      </c>
      <c r="F6368" s="7">
        <v>2</v>
      </c>
      <c r="G6368" s="4">
        <v>2015</v>
      </c>
      <c r="H6368" s="18">
        <f t="shared" si="198"/>
        <v>2016</v>
      </c>
      <c r="I6368" s="5" t="s">
        <v>2879</v>
      </c>
      <c r="J6368" t="str">
        <f t="shared" si="199"/>
        <v>Schulte Roth</v>
      </c>
    </row>
    <row r="6369" spans="1:10" ht="15" x14ac:dyDescent="0.25">
      <c r="A6369" s="5" t="s">
        <v>1569</v>
      </c>
      <c r="B6369" s="6">
        <v>319.3</v>
      </c>
      <c r="C6369" s="7">
        <v>179</v>
      </c>
      <c r="D6369" s="7" t="s">
        <v>5</v>
      </c>
      <c r="E6369" s="6">
        <v>0</v>
      </c>
      <c r="F6369" s="7">
        <v>5</v>
      </c>
      <c r="G6369" s="4">
        <v>2015</v>
      </c>
      <c r="H6369" s="18">
        <f t="shared" si="198"/>
        <v>2016</v>
      </c>
      <c r="I6369" s="5" t="s">
        <v>1569</v>
      </c>
      <c r="J6369" t="str">
        <f t="shared" si="199"/>
        <v>Scudder Law</v>
      </c>
    </row>
    <row r="6370" spans="1:10" ht="15" x14ac:dyDescent="0.25">
      <c r="A6370" s="5" t="s">
        <v>1451</v>
      </c>
      <c r="B6370" s="8">
        <v>2537.5</v>
      </c>
      <c r="C6370" s="20">
        <v>90</v>
      </c>
      <c r="D6370" s="7">
        <v>1</v>
      </c>
      <c r="E6370" s="6">
        <v>0</v>
      </c>
      <c r="F6370" s="7">
        <v>1</v>
      </c>
      <c r="G6370" s="4">
        <v>2015</v>
      </c>
      <c r="H6370" s="18">
        <f t="shared" si="198"/>
        <v>2016</v>
      </c>
      <c r="I6370" s="5" t="s">
        <v>3428</v>
      </c>
      <c r="J6370" t="str">
        <f t="shared" si="199"/>
        <v>Seward Kissel</v>
      </c>
    </row>
    <row r="6371" spans="1:10" ht="15" x14ac:dyDescent="0.25">
      <c r="A6371" s="5" t="s">
        <v>940</v>
      </c>
      <c r="B6371" s="6">
        <v>500</v>
      </c>
      <c r="C6371" s="7">
        <v>162</v>
      </c>
      <c r="D6371" s="7" t="s">
        <v>5</v>
      </c>
      <c r="E6371" s="6">
        <v>0</v>
      </c>
      <c r="F6371" s="7">
        <v>1</v>
      </c>
      <c r="G6371" s="4">
        <v>2015</v>
      </c>
      <c r="H6371" s="18">
        <f t="shared" si="198"/>
        <v>2016</v>
      </c>
      <c r="I6371" s="5" t="s">
        <v>3044</v>
      </c>
      <c r="J6371" t="str">
        <f t="shared" si="199"/>
        <v>Seward Kissel</v>
      </c>
    </row>
    <row r="6372" spans="1:10" ht="15" x14ac:dyDescent="0.25">
      <c r="A6372" s="5" t="s">
        <v>44</v>
      </c>
      <c r="B6372" s="6">
        <v>450</v>
      </c>
      <c r="C6372" s="7">
        <v>170</v>
      </c>
      <c r="D6372" s="7" t="s">
        <v>5</v>
      </c>
      <c r="E6372" s="6">
        <v>0</v>
      </c>
      <c r="F6372" s="7">
        <v>1</v>
      </c>
      <c r="G6372" s="4">
        <v>2015</v>
      </c>
      <c r="H6372" s="18">
        <f t="shared" si="198"/>
        <v>2016</v>
      </c>
      <c r="I6372" s="5" t="s">
        <v>2605</v>
      </c>
      <c r="J6372" t="str">
        <f t="shared" si="199"/>
        <v>Shearman Sterling</v>
      </c>
    </row>
    <row r="6373" spans="1:10" ht="15" x14ac:dyDescent="0.25">
      <c r="A6373" s="5" t="s">
        <v>809</v>
      </c>
      <c r="B6373" s="8">
        <v>129314.4</v>
      </c>
      <c r="C6373" s="7">
        <v>9</v>
      </c>
      <c r="D6373" s="7" t="s">
        <v>5</v>
      </c>
      <c r="E6373" s="6">
        <v>2</v>
      </c>
      <c r="F6373" s="7">
        <v>24</v>
      </c>
      <c r="G6373" s="4">
        <v>2015</v>
      </c>
      <c r="H6373" s="18">
        <f t="shared" si="198"/>
        <v>2016</v>
      </c>
      <c r="I6373" s="5" t="s">
        <v>2880</v>
      </c>
      <c r="J6373" t="str">
        <f t="shared" si="199"/>
        <v>Shearman Sterling</v>
      </c>
    </row>
    <row r="6374" spans="1:10" ht="15" x14ac:dyDescent="0.25">
      <c r="A6374" s="5" t="s">
        <v>188</v>
      </c>
      <c r="B6374" s="6">
        <v>770.4</v>
      </c>
      <c r="C6374" s="7">
        <v>144</v>
      </c>
      <c r="D6374" s="7" t="s">
        <v>5</v>
      </c>
      <c r="E6374" s="6">
        <v>0</v>
      </c>
      <c r="F6374" s="7">
        <v>4</v>
      </c>
      <c r="G6374" s="4">
        <v>2015</v>
      </c>
      <c r="H6374" s="18">
        <f t="shared" si="198"/>
        <v>2016</v>
      </c>
      <c r="I6374" s="5" t="s">
        <v>2656</v>
      </c>
      <c r="J6374" t="str">
        <f t="shared" si="199"/>
        <v>Sheppard Mullin</v>
      </c>
    </row>
    <row r="6375" spans="1:10" ht="15" x14ac:dyDescent="0.25">
      <c r="A6375" s="5" t="s">
        <v>2520</v>
      </c>
      <c r="B6375" s="8">
        <v>1411.7</v>
      </c>
      <c r="C6375" s="7">
        <v>115</v>
      </c>
      <c r="D6375" s="7" t="s">
        <v>5</v>
      </c>
      <c r="E6375" s="6">
        <v>0</v>
      </c>
      <c r="F6375" s="7">
        <v>1</v>
      </c>
      <c r="G6375" s="4">
        <v>2015</v>
      </c>
      <c r="H6375" s="18">
        <f t="shared" si="198"/>
        <v>2016</v>
      </c>
      <c r="I6375" s="5" t="s">
        <v>4151</v>
      </c>
      <c r="J6375" t="str">
        <f t="shared" si="199"/>
        <v>Shook Lin</v>
      </c>
    </row>
    <row r="6376" spans="1:10" ht="15" x14ac:dyDescent="0.25">
      <c r="A6376" s="5" t="s">
        <v>656</v>
      </c>
      <c r="B6376" s="8">
        <v>1486</v>
      </c>
      <c r="C6376" s="7">
        <v>111</v>
      </c>
      <c r="D6376" s="7" t="s">
        <v>5</v>
      </c>
      <c r="E6376" s="6">
        <v>0</v>
      </c>
      <c r="F6376" s="7">
        <v>2</v>
      </c>
      <c r="G6376" s="4">
        <v>2015</v>
      </c>
      <c r="H6376" s="18">
        <f t="shared" si="198"/>
        <v>2016</v>
      </c>
      <c r="I6376" s="5" t="s">
        <v>2798</v>
      </c>
      <c r="J6376" t="str">
        <f t="shared" si="199"/>
        <v>Shumaker Loop</v>
      </c>
    </row>
    <row r="6377" spans="1:10" ht="15" x14ac:dyDescent="0.25">
      <c r="A6377" s="5" t="s">
        <v>1749</v>
      </c>
      <c r="B6377" s="6">
        <v>657</v>
      </c>
      <c r="C6377" s="7">
        <v>155</v>
      </c>
      <c r="D6377" s="7" t="s">
        <v>5</v>
      </c>
      <c r="E6377" s="6">
        <v>0</v>
      </c>
      <c r="F6377" s="7">
        <v>16</v>
      </c>
      <c r="G6377" s="4">
        <v>2015</v>
      </c>
      <c r="H6377" s="18">
        <f t="shared" si="198"/>
        <v>2016</v>
      </c>
      <c r="I6377" s="5" t="s">
        <v>3654</v>
      </c>
      <c r="J6377" t="str">
        <f t="shared" si="199"/>
        <v>Sichenzia Ross</v>
      </c>
    </row>
    <row r="6378" spans="1:10" ht="15" x14ac:dyDescent="0.25">
      <c r="A6378" s="5" t="s">
        <v>45</v>
      </c>
      <c r="B6378" s="6">
        <v>300</v>
      </c>
      <c r="C6378" s="20">
        <v>182</v>
      </c>
      <c r="D6378" s="7">
        <v>1</v>
      </c>
      <c r="E6378" s="6">
        <v>0</v>
      </c>
      <c r="F6378" s="7">
        <v>1</v>
      </c>
      <c r="G6378" s="4">
        <v>2015</v>
      </c>
      <c r="H6378" s="18">
        <f t="shared" si="198"/>
        <v>2016</v>
      </c>
      <c r="I6378" s="5" t="s">
        <v>507</v>
      </c>
      <c r="J6378" t="str">
        <f t="shared" si="199"/>
        <v>Sidley Austin</v>
      </c>
    </row>
    <row r="6379" spans="1:10" ht="15" x14ac:dyDescent="0.25">
      <c r="A6379" s="5" t="s">
        <v>814</v>
      </c>
      <c r="B6379" s="8">
        <v>285194.09999999998</v>
      </c>
      <c r="C6379" s="7">
        <v>4</v>
      </c>
      <c r="D6379" s="7" t="s">
        <v>5</v>
      </c>
      <c r="E6379" s="6">
        <v>4.3</v>
      </c>
      <c r="F6379" s="7">
        <v>139</v>
      </c>
      <c r="G6379" s="4">
        <v>2015</v>
      </c>
      <c r="H6379" s="18">
        <f t="shared" si="198"/>
        <v>2016</v>
      </c>
      <c r="I6379" s="5" t="s">
        <v>814</v>
      </c>
      <c r="J6379" t="str">
        <f t="shared" si="199"/>
        <v>Sidley Austin</v>
      </c>
    </row>
    <row r="6380" spans="1:10" ht="15" x14ac:dyDescent="0.25">
      <c r="A6380" s="5" t="s">
        <v>46</v>
      </c>
      <c r="B6380" s="8">
        <v>290164.2</v>
      </c>
      <c r="C6380" s="7">
        <v>3</v>
      </c>
      <c r="D6380" s="7" t="s">
        <v>5</v>
      </c>
      <c r="E6380" s="6">
        <v>4.4000000000000004</v>
      </c>
      <c r="F6380" s="7">
        <v>113</v>
      </c>
      <c r="G6380" s="4">
        <v>2015</v>
      </c>
      <c r="H6380" s="18">
        <f t="shared" si="198"/>
        <v>2016</v>
      </c>
      <c r="I6380" s="5" t="s">
        <v>2606</v>
      </c>
      <c r="J6380" t="str">
        <f t="shared" si="199"/>
        <v>Simpson Thacher</v>
      </c>
    </row>
    <row r="6381" spans="1:10" ht="15" x14ac:dyDescent="0.25">
      <c r="A6381" s="5" t="s">
        <v>558</v>
      </c>
      <c r="B6381" s="8">
        <v>105870.3</v>
      </c>
      <c r="C6381" s="7">
        <v>12</v>
      </c>
      <c r="D6381" s="7" t="s">
        <v>5</v>
      </c>
      <c r="E6381" s="6">
        <v>1.6</v>
      </c>
      <c r="F6381" s="7">
        <v>33</v>
      </c>
      <c r="G6381" s="4">
        <v>2015</v>
      </c>
      <c r="H6381" s="18">
        <f t="shared" si="198"/>
        <v>2016</v>
      </c>
      <c r="I6381" s="5" t="s">
        <v>558</v>
      </c>
      <c r="J6381" t="str">
        <f t="shared" si="199"/>
        <v>Skadden</v>
      </c>
    </row>
    <row r="6382" spans="1:10" ht="15" x14ac:dyDescent="0.25">
      <c r="A6382" s="5" t="s">
        <v>1915</v>
      </c>
      <c r="B6382" s="6">
        <v>774.4</v>
      </c>
      <c r="C6382" s="7">
        <v>143</v>
      </c>
      <c r="D6382" s="7" t="s">
        <v>5</v>
      </c>
      <c r="E6382" s="6">
        <v>0</v>
      </c>
      <c r="F6382" s="7">
        <v>2</v>
      </c>
      <c r="G6382" s="4">
        <v>2015</v>
      </c>
      <c r="H6382" s="18">
        <f t="shared" si="198"/>
        <v>2016</v>
      </c>
      <c r="I6382" s="5" t="s">
        <v>3764</v>
      </c>
      <c r="J6382" t="str">
        <f t="shared" si="199"/>
        <v>Skadden Arps</v>
      </c>
    </row>
    <row r="6383" spans="1:10" ht="15" x14ac:dyDescent="0.25">
      <c r="A6383" s="5" t="s">
        <v>47</v>
      </c>
      <c r="B6383" s="8">
        <v>210411.8</v>
      </c>
      <c r="C6383" s="7">
        <v>7</v>
      </c>
      <c r="D6383" s="7" t="s">
        <v>5</v>
      </c>
      <c r="E6383" s="6">
        <v>3.2</v>
      </c>
      <c r="F6383" s="7">
        <v>84</v>
      </c>
      <c r="G6383" s="4">
        <v>2015</v>
      </c>
      <c r="H6383" s="18">
        <f t="shared" si="198"/>
        <v>2016</v>
      </c>
      <c r="I6383" s="5" t="s">
        <v>2607</v>
      </c>
      <c r="J6383" t="str">
        <f t="shared" si="199"/>
        <v>Skadden Arps</v>
      </c>
    </row>
    <row r="6384" spans="1:10" ht="15" x14ac:dyDescent="0.25">
      <c r="A6384" s="5" t="s">
        <v>1461</v>
      </c>
      <c r="B6384" s="6">
        <v>207</v>
      </c>
      <c r="C6384" s="20">
        <v>196</v>
      </c>
      <c r="D6384" s="7">
        <v>1</v>
      </c>
      <c r="E6384" s="6">
        <v>0</v>
      </c>
      <c r="F6384" s="7">
        <v>1</v>
      </c>
      <c r="G6384" s="4">
        <v>2015</v>
      </c>
      <c r="H6384" s="18">
        <f t="shared" si="198"/>
        <v>2016</v>
      </c>
      <c r="I6384" s="5" t="s">
        <v>3437</v>
      </c>
      <c r="J6384" t="str">
        <f t="shared" si="199"/>
        <v>Slaughter May</v>
      </c>
    </row>
    <row r="6385" spans="1:10" ht="15" x14ac:dyDescent="0.25">
      <c r="A6385" s="5" t="s">
        <v>2114</v>
      </c>
      <c r="B6385" s="8">
        <v>1315.5</v>
      </c>
      <c r="C6385" s="7">
        <v>119</v>
      </c>
      <c r="D6385" s="7" t="s">
        <v>5</v>
      </c>
      <c r="E6385" s="6">
        <v>0</v>
      </c>
      <c r="F6385" s="7">
        <v>2</v>
      </c>
      <c r="G6385" s="4">
        <v>2015</v>
      </c>
      <c r="H6385" s="18">
        <f t="shared" si="198"/>
        <v>2016</v>
      </c>
      <c r="I6385" s="5" t="s">
        <v>2970</v>
      </c>
      <c r="J6385" t="str">
        <f t="shared" si="199"/>
        <v>SmithAndersonBlountDorsett and</v>
      </c>
    </row>
    <row r="6386" spans="1:10" ht="15" x14ac:dyDescent="0.25">
      <c r="A6386" s="5" t="s">
        <v>308</v>
      </c>
      <c r="B6386" s="6">
        <v>898.6</v>
      </c>
      <c r="C6386" s="7">
        <v>136</v>
      </c>
      <c r="D6386" s="7" t="s">
        <v>5</v>
      </c>
      <c r="E6386" s="6">
        <v>0</v>
      </c>
      <c r="F6386" s="7">
        <v>6</v>
      </c>
      <c r="G6386" s="4">
        <v>2015</v>
      </c>
      <c r="H6386" s="18">
        <f t="shared" si="198"/>
        <v>2016</v>
      </c>
      <c r="I6386" s="5" t="s">
        <v>2727</v>
      </c>
      <c r="J6386" t="str">
        <f t="shared" si="199"/>
        <v>Snell Wilmer</v>
      </c>
    </row>
    <row r="6387" spans="1:10" ht="15" x14ac:dyDescent="0.25">
      <c r="A6387" s="5" t="s">
        <v>2511</v>
      </c>
      <c r="B6387" s="8">
        <v>3427</v>
      </c>
      <c r="C6387" s="7">
        <v>80</v>
      </c>
      <c r="D6387" s="7" t="s">
        <v>5</v>
      </c>
      <c r="E6387" s="6">
        <v>0.1</v>
      </c>
      <c r="F6387" s="7">
        <v>9</v>
      </c>
      <c r="G6387" s="4">
        <v>2015</v>
      </c>
      <c r="H6387" s="18">
        <f t="shared" si="198"/>
        <v>2016</v>
      </c>
      <c r="I6387" s="5" t="s">
        <v>2511</v>
      </c>
      <c r="J6387" t="str">
        <f t="shared" si="199"/>
        <v>Squire Patton</v>
      </c>
    </row>
    <row r="6388" spans="1:10" ht="15" x14ac:dyDescent="0.25">
      <c r="A6388" s="5" t="s">
        <v>2117</v>
      </c>
      <c r="B6388" s="8">
        <v>1672</v>
      </c>
      <c r="C6388" s="7">
        <v>103</v>
      </c>
      <c r="D6388" s="7" t="s">
        <v>5</v>
      </c>
      <c r="E6388" s="6">
        <v>0</v>
      </c>
      <c r="F6388" s="7">
        <v>1</v>
      </c>
      <c r="G6388" s="4">
        <v>2015</v>
      </c>
      <c r="H6388" s="18">
        <f t="shared" si="198"/>
        <v>2016</v>
      </c>
      <c r="I6388" s="5" t="s">
        <v>2117</v>
      </c>
      <c r="J6388" t="str">
        <f t="shared" si="199"/>
        <v>Stibbe</v>
      </c>
    </row>
    <row r="6389" spans="1:10" ht="15" x14ac:dyDescent="0.25">
      <c r="A6389" s="5" t="s">
        <v>822</v>
      </c>
      <c r="B6389" s="6">
        <v>318.89999999999998</v>
      </c>
      <c r="C6389" s="7">
        <v>180</v>
      </c>
      <c r="D6389" s="7" t="s">
        <v>5</v>
      </c>
      <c r="E6389" s="6">
        <v>0</v>
      </c>
      <c r="F6389" s="7">
        <v>3</v>
      </c>
      <c r="G6389" s="4">
        <v>2015</v>
      </c>
      <c r="H6389" s="18">
        <f t="shared" si="198"/>
        <v>2016</v>
      </c>
      <c r="I6389" s="5" t="s">
        <v>822</v>
      </c>
      <c r="J6389" t="str">
        <f t="shared" si="199"/>
        <v>Stinson Leonard</v>
      </c>
    </row>
    <row r="6390" spans="1:10" ht="15" x14ac:dyDescent="0.25">
      <c r="A6390" s="5" t="s">
        <v>1513</v>
      </c>
      <c r="B6390" s="6">
        <v>200</v>
      </c>
      <c r="C6390" s="20">
        <v>199</v>
      </c>
      <c r="D6390" s="7">
        <v>1</v>
      </c>
      <c r="E6390" s="6">
        <v>0</v>
      </c>
      <c r="F6390" s="7">
        <v>1</v>
      </c>
      <c r="G6390" s="4">
        <v>2015</v>
      </c>
      <c r="H6390" s="18">
        <f t="shared" si="198"/>
        <v>2016</v>
      </c>
      <c r="I6390" s="5" t="s">
        <v>3483</v>
      </c>
      <c r="J6390" t="str">
        <f t="shared" si="199"/>
        <v>Stradley Ronon</v>
      </c>
    </row>
    <row r="6391" spans="1:10" ht="15" x14ac:dyDescent="0.25">
      <c r="A6391" s="5" t="s">
        <v>1183</v>
      </c>
      <c r="B6391" s="6">
        <v>690</v>
      </c>
      <c r="C6391" s="7">
        <v>153</v>
      </c>
      <c r="D6391" s="7" t="s">
        <v>5</v>
      </c>
      <c r="E6391" s="6">
        <v>0</v>
      </c>
      <c r="F6391" s="7">
        <v>6</v>
      </c>
      <c r="G6391" s="4">
        <v>2015</v>
      </c>
      <c r="H6391" s="18">
        <f t="shared" si="198"/>
        <v>2016</v>
      </c>
      <c r="I6391" s="5" t="s">
        <v>3224</v>
      </c>
      <c r="J6391" t="str">
        <f t="shared" si="199"/>
        <v>Stradling Yocca</v>
      </c>
    </row>
    <row r="6392" spans="1:10" ht="15" x14ac:dyDescent="0.25">
      <c r="A6392" s="5" t="s">
        <v>49</v>
      </c>
      <c r="B6392" s="8">
        <v>1743.4</v>
      </c>
      <c r="C6392" s="7">
        <v>102</v>
      </c>
      <c r="D6392" s="7" t="s">
        <v>5</v>
      </c>
      <c r="E6392" s="6">
        <v>0</v>
      </c>
      <c r="F6392" s="7">
        <v>5</v>
      </c>
      <c r="G6392" s="4">
        <v>2015</v>
      </c>
      <c r="H6392" s="18">
        <f t="shared" si="198"/>
        <v>2016</v>
      </c>
      <c r="I6392" s="5" t="s">
        <v>2608</v>
      </c>
      <c r="J6392" t="str">
        <f t="shared" si="199"/>
        <v>Stroock Stroock</v>
      </c>
    </row>
    <row r="6393" spans="1:10" ht="15" x14ac:dyDescent="0.25">
      <c r="A6393" s="5" t="s">
        <v>50</v>
      </c>
      <c r="B6393" s="8">
        <v>62918.7</v>
      </c>
      <c r="C6393" s="7">
        <v>16</v>
      </c>
      <c r="D6393" s="7" t="s">
        <v>5</v>
      </c>
      <c r="E6393" s="6">
        <v>1</v>
      </c>
      <c r="F6393" s="7">
        <v>43</v>
      </c>
      <c r="G6393" s="4">
        <v>2015</v>
      </c>
      <c r="H6393" s="18">
        <f t="shared" si="198"/>
        <v>2016</v>
      </c>
      <c r="I6393" s="5" t="s">
        <v>2609</v>
      </c>
      <c r="J6393" t="str">
        <f t="shared" si="199"/>
        <v>Sullivan Cromwell</v>
      </c>
    </row>
    <row r="6394" spans="1:10" ht="15" x14ac:dyDescent="0.25">
      <c r="A6394" s="5" t="s">
        <v>827</v>
      </c>
      <c r="B6394" s="8">
        <v>12195.9</v>
      </c>
      <c r="C6394" s="7">
        <v>50</v>
      </c>
      <c r="D6394" s="7" t="s">
        <v>5</v>
      </c>
      <c r="E6394" s="6">
        <v>0.2</v>
      </c>
      <c r="F6394" s="7">
        <v>8</v>
      </c>
      <c r="G6394" s="4">
        <v>2015</v>
      </c>
      <c r="H6394" s="18">
        <f t="shared" si="198"/>
        <v>2016</v>
      </c>
      <c r="I6394" s="5" t="s">
        <v>2894</v>
      </c>
      <c r="J6394" t="str">
        <f t="shared" si="199"/>
        <v>Sullivan Worcester</v>
      </c>
    </row>
    <row r="6395" spans="1:10" ht="15" x14ac:dyDescent="0.25">
      <c r="A6395" s="5" t="s">
        <v>828</v>
      </c>
      <c r="B6395" s="8">
        <v>6461.9</v>
      </c>
      <c r="C6395" s="7">
        <v>65</v>
      </c>
      <c r="D6395" s="7" t="s">
        <v>5</v>
      </c>
      <c r="E6395" s="6">
        <v>0.1</v>
      </c>
      <c r="F6395" s="7">
        <v>20</v>
      </c>
      <c r="G6395" s="4">
        <v>2015</v>
      </c>
      <c r="H6395" s="18">
        <f t="shared" si="198"/>
        <v>2016</v>
      </c>
      <c r="I6395" s="5" t="s">
        <v>2895</v>
      </c>
      <c r="J6395" t="str">
        <f t="shared" si="199"/>
        <v>Sutherland Asbill</v>
      </c>
    </row>
    <row r="6396" spans="1:10" ht="15" x14ac:dyDescent="0.25">
      <c r="A6396" s="5" t="s">
        <v>831</v>
      </c>
      <c r="B6396" s="6">
        <v>978.8</v>
      </c>
      <c r="C6396" s="7">
        <v>133</v>
      </c>
      <c r="D6396" s="7" t="s">
        <v>5</v>
      </c>
      <c r="E6396" s="6">
        <v>0</v>
      </c>
      <c r="F6396" s="7">
        <v>4</v>
      </c>
      <c r="G6396" s="4">
        <v>2015</v>
      </c>
      <c r="H6396" s="18">
        <f t="shared" si="198"/>
        <v>2016</v>
      </c>
      <c r="I6396" s="5" t="s">
        <v>831</v>
      </c>
      <c r="J6396" t="str">
        <f t="shared" si="199"/>
        <v>Thompson Hine</v>
      </c>
    </row>
    <row r="6397" spans="1:10" ht="15" x14ac:dyDescent="0.25">
      <c r="A6397" s="5" t="s">
        <v>832</v>
      </c>
      <c r="B6397" s="8">
        <v>6310.1</v>
      </c>
      <c r="C6397" s="7">
        <v>66</v>
      </c>
      <c r="D6397" s="7" t="s">
        <v>5</v>
      </c>
      <c r="E6397" s="6">
        <v>0.1</v>
      </c>
      <c r="F6397" s="7">
        <v>17</v>
      </c>
      <c r="G6397" s="4">
        <v>2015</v>
      </c>
      <c r="H6397" s="18">
        <f t="shared" si="198"/>
        <v>2016</v>
      </c>
      <c r="I6397" s="5" t="s">
        <v>832</v>
      </c>
      <c r="J6397" t="str">
        <f t="shared" si="199"/>
        <v>Troutman Sanders</v>
      </c>
    </row>
    <row r="6398" spans="1:10" ht="15" x14ac:dyDescent="0.25">
      <c r="A6398" s="5" t="s">
        <v>1469</v>
      </c>
      <c r="B6398" s="8">
        <v>1383.5</v>
      </c>
      <c r="C6398" s="7">
        <v>117</v>
      </c>
      <c r="D6398" s="7" t="s">
        <v>5</v>
      </c>
      <c r="E6398" s="6">
        <v>0</v>
      </c>
      <c r="F6398" s="7">
        <v>3</v>
      </c>
      <c r="G6398" s="4">
        <v>2015</v>
      </c>
      <c r="H6398" s="18">
        <f t="shared" si="198"/>
        <v>2016</v>
      </c>
      <c r="I6398" s="5" t="s">
        <v>3444</v>
      </c>
      <c r="J6398" t="str">
        <f t="shared" si="199"/>
        <v>Troutman Sanders</v>
      </c>
    </row>
    <row r="6399" spans="1:10" ht="15" x14ac:dyDescent="0.25">
      <c r="A6399" s="5" t="s">
        <v>1200</v>
      </c>
      <c r="B6399" s="6">
        <v>407</v>
      </c>
      <c r="C6399" s="7">
        <v>173</v>
      </c>
      <c r="D6399" s="7" t="s">
        <v>5</v>
      </c>
      <c r="E6399" s="6">
        <v>0</v>
      </c>
      <c r="F6399" s="7">
        <v>4</v>
      </c>
      <c r="G6399" s="4">
        <v>2015</v>
      </c>
      <c r="H6399" s="18">
        <f t="shared" si="198"/>
        <v>2016</v>
      </c>
      <c r="I6399" s="5" t="s">
        <v>3238</v>
      </c>
      <c r="J6399" t="str">
        <f t="shared" si="199"/>
        <v>Troy Gould</v>
      </c>
    </row>
    <row r="6400" spans="1:10" ht="15" x14ac:dyDescent="0.25">
      <c r="A6400" s="5" t="s">
        <v>834</v>
      </c>
      <c r="B6400" s="8">
        <v>23570.3</v>
      </c>
      <c r="C6400" s="7">
        <v>34</v>
      </c>
      <c r="D6400" s="7" t="s">
        <v>5</v>
      </c>
      <c r="E6400" s="6">
        <v>0.4</v>
      </c>
      <c r="F6400" s="7">
        <v>61</v>
      </c>
      <c r="G6400" s="4">
        <v>2015</v>
      </c>
      <c r="H6400" s="18">
        <f t="shared" si="198"/>
        <v>2016</v>
      </c>
      <c r="I6400" s="5" t="s">
        <v>834</v>
      </c>
      <c r="J6400" t="str">
        <f t="shared" si="199"/>
        <v>Venable LLP</v>
      </c>
    </row>
    <row r="6401" spans="1:10" ht="15" x14ac:dyDescent="0.25">
      <c r="A6401" s="5" t="s">
        <v>835</v>
      </c>
      <c r="B6401" s="8">
        <v>52336.1</v>
      </c>
      <c r="C6401" s="7">
        <v>20</v>
      </c>
      <c r="D6401" s="7" t="s">
        <v>5</v>
      </c>
      <c r="E6401" s="6">
        <v>0.8</v>
      </c>
      <c r="F6401" s="7">
        <v>83</v>
      </c>
      <c r="G6401" s="4">
        <v>2015</v>
      </c>
      <c r="H6401" s="18">
        <f t="shared" si="198"/>
        <v>2016</v>
      </c>
      <c r="I6401" s="5" t="s">
        <v>2897</v>
      </c>
      <c r="J6401" t="str">
        <f t="shared" si="199"/>
        <v>Vinson Elkins</v>
      </c>
    </row>
    <row r="6402" spans="1:10" ht="15" x14ac:dyDescent="0.25">
      <c r="A6402" s="5" t="s">
        <v>1435</v>
      </c>
      <c r="B6402" s="6">
        <v>210</v>
      </c>
      <c r="C6402" s="7">
        <v>195</v>
      </c>
      <c r="D6402" s="7" t="s">
        <v>5</v>
      </c>
      <c r="E6402" s="6">
        <v>0</v>
      </c>
      <c r="F6402" s="7">
        <v>2</v>
      </c>
      <c r="G6402" s="4">
        <v>2015</v>
      </c>
      <c r="H6402" s="18">
        <f t="shared" ref="H6402:H6414" si="200">G6402+1</f>
        <v>2016</v>
      </c>
      <c r="I6402" s="5" t="s">
        <v>3414</v>
      </c>
      <c r="J6402" t="str">
        <f t="shared" ref="J6402:J6414" si="201">TRIM(LEFT(SUBSTITUTE(I6402," ",REPT(" ",100)),200))</f>
        <v>Vorys Sater</v>
      </c>
    </row>
    <row r="6403" spans="1:10" ht="15" x14ac:dyDescent="0.25">
      <c r="A6403" s="5" t="s">
        <v>1079</v>
      </c>
      <c r="B6403" s="8">
        <v>27121.8</v>
      </c>
      <c r="C6403" s="7">
        <v>31</v>
      </c>
      <c r="D6403" s="7" t="s">
        <v>5</v>
      </c>
      <c r="E6403" s="6">
        <v>0.4</v>
      </c>
      <c r="F6403" s="7">
        <v>17</v>
      </c>
      <c r="G6403" s="4">
        <v>2015</v>
      </c>
      <c r="H6403" s="18">
        <f t="shared" si="200"/>
        <v>2016</v>
      </c>
      <c r="I6403" s="5" t="s">
        <v>2611</v>
      </c>
      <c r="J6403" t="str">
        <f t="shared" si="201"/>
        <v>Wachtell Lipton</v>
      </c>
    </row>
    <row r="6404" spans="1:10" ht="15" x14ac:dyDescent="0.25">
      <c r="A6404" s="5" t="s">
        <v>1154</v>
      </c>
      <c r="B6404" s="8">
        <v>1226.3</v>
      </c>
      <c r="C6404" s="7">
        <v>122</v>
      </c>
      <c r="D6404" s="7" t="s">
        <v>5</v>
      </c>
      <c r="E6404" s="6">
        <v>0</v>
      </c>
      <c r="F6404" s="7">
        <v>4</v>
      </c>
      <c r="G6404" s="4">
        <v>2015</v>
      </c>
      <c r="H6404" s="18">
        <f t="shared" si="200"/>
        <v>2016</v>
      </c>
      <c r="I6404" s="5" t="s">
        <v>3200</v>
      </c>
      <c r="J6404" t="str">
        <f t="shared" si="201"/>
        <v>Waller Lansden</v>
      </c>
    </row>
    <row r="6405" spans="1:10" ht="15" x14ac:dyDescent="0.25">
      <c r="A6405" s="5" t="s">
        <v>1089</v>
      </c>
      <c r="B6405" s="8">
        <v>18769.2</v>
      </c>
      <c r="C6405" s="7">
        <v>40</v>
      </c>
      <c r="D6405" s="7" t="s">
        <v>5</v>
      </c>
      <c r="E6405" s="6">
        <v>0.3</v>
      </c>
      <c r="F6405" s="7">
        <v>29</v>
      </c>
      <c r="G6405" s="4">
        <v>2015</v>
      </c>
      <c r="H6405" s="18">
        <f t="shared" si="200"/>
        <v>2016</v>
      </c>
      <c r="I6405" s="5" t="s">
        <v>2612</v>
      </c>
      <c r="J6405" t="str">
        <f t="shared" si="201"/>
        <v>Weil Gotshal</v>
      </c>
    </row>
    <row r="6406" spans="1:10" ht="15" x14ac:dyDescent="0.25">
      <c r="A6406" s="5" t="s">
        <v>838</v>
      </c>
      <c r="B6406" s="8">
        <v>44451.8</v>
      </c>
      <c r="C6406" s="7">
        <v>24</v>
      </c>
      <c r="D6406" s="7" t="s">
        <v>5</v>
      </c>
      <c r="E6406" s="6">
        <v>0.7</v>
      </c>
      <c r="F6406" s="7">
        <v>25</v>
      </c>
      <c r="G6406" s="4">
        <v>2015</v>
      </c>
      <c r="H6406" s="18">
        <f t="shared" si="200"/>
        <v>2016</v>
      </c>
      <c r="I6406" s="5" t="s">
        <v>2899</v>
      </c>
      <c r="J6406" t="str">
        <f t="shared" si="201"/>
        <v>White Case</v>
      </c>
    </row>
    <row r="6407" spans="1:10" ht="15" x14ac:dyDescent="0.25">
      <c r="A6407" s="5" t="s">
        <v>2434</v>
      </c>
      <c r="B6407" s="8">
        <v>1107.9000000000001</v>
      </c>
      <c r="C6407" s="7">
        <v>126</v>
      </c>
      <c r="D6407" s="7" t="s">
        <v>5</v>
      </c>
      <c r="E6407" s="6">
        <v>0</v>
      </c>
      <c r="F6407" s="7">
        <v>2</v>
      </c>
      <c r="G6407" s="4">
        <v>2015</v>
      </c>
      <c r="H6407" s="18">
        <f t="shared" si="200"/>
        <v>2016</v>
      </c>
      <c r="I6407" s="5" t="s">
        <v>4095</v>
      </c>
      <c r="J6407" t="str">
        <f t="shared" si="201"/>
        <v>Williams Mullen</v>
      </c>
    </row>
    <row r="6408" spans="1:10" ht="15" x14ac:dyDescent="0.25">
      <c r="A6408" s="5" t="s">
        <v>55</v>
      </c>
      <c r="B6408" s="8">
        <v>42505.9</v>
      </c>
      <c r="C6408" s="7">
        <v>26</v>
      </c>
      <c r="D6408" s="7" t="s">
        <v>5</v>
      </c>
      <c r="E6408" s="6">
        <v>0.7</v>
      </c>
      <c r="F6408" s="7">
        <v>33</v>
      </c>
      <c r="G6408" s="4">
        <v>2015</v>
      </c>
      <c r="H6408" s="18">
        <f t="shared" si="200"/>
        <v>2016</v>
      </c>
      <c r="I6408" s="5" t="s">
        <v>2614</v>
      </c>
      <c r="J6408" t="str">
        <f t="shared" si="201"/>
        <v>Willkie Farr</v>
      </c>
    </row>
    <row r="6409" spans="1:10" ht="15" x14ac:dyDescent="0.25">
      <c r="A6409" s="5" t="s">
        <v>1516</v>
      </c>
      <c r="B6409" s="8">
        <v>25546.2</v>
      </c>
      <c r="C6409" s="7">
        <v>33</v>
      </c>
      <c r="D6409" s="7" t="s">
        <v>5</v>
      </c>
      <c r="E6409" s="6">
        <v>0.4</v>
      </c>
      <c r="F6409" s="7">
        <v>41</v>
      </c>
      <c r="G6409" s="4">
        <v>2015</v>
      </c>
      <c r="H6409" s="18">
        <f t="shared" si="200"/>
        <v>2016</v>
      </c>
      <c r="I6409" s="5" t="s">
        <v>2649</v>
      </c>
      <c r="J6409" t="str">
        <f t="shared" si="201"/>
        <v>Wilmer Cutler</v>
      </c>
    </row>
    <row r="6410" spans="1:10" ht="15" x14ac:dyDescent="0.25">
      <c r="A6410" s="5" t="s">
        <v>224</v>
      </c>
      <c r="B6410" s="8">
        <v>19628</v>
      </c>
      <c r="C6410" s="7">
        <v>38</v>
      </c>
      <c r="D6410" s="7" t="s">
        <v>5</v>
      </c>
      <c r="E6410" s="6">
        <v>0.3</v>
      </c>
      <c r="F6410" s="7">
        <v>39</v>
      </c>
      <c r="G6410" s="4">
        <v>2015</v>
      </c>
      <c r="H6410" s="18">
        <f t="shared" si="200"/>
        <v>2016</v>
      </c>
      <c r="I6410" s="5" t="s">
        <v>2666</v>
      </c>
      <c r="J6410" t="str">
        <f t="shared" si="201"/>
        <v>Wilson Sonsini</v>
      </c>
    </row>
    <row r="6411" spans="1:10" ht="15" x14ac:dyDescent="0.25">
      <c r="A6411" s="5" t="s">
        <v>1060</v>
      </c>
      <c r="B6411" s="8">
        <v>1000</v>
      </c>
      <c r="C6411" s="7">
        <v>129</v>
      </c>
      <c r="D6411" s="7" t="s">
        <v>5</v>
      </c>
      <c r="E6411" s="6">
        <v>0</v>
      </c>
      <c r="F6411" s="7">
        <v>1</v>
      </c>
      <c r="G6411" s="4">
        <v>2015</v>
      </c>
      <c r="H6411" s="18">
        <f t="shared" si="200"/>
        <v>2016</v>
      </c>
      <c r="I6411" s="5" t="s">
        <v>3126</v>
      </c>
      <c r="J6411" t="str">
        <f t="shared" si="201"/>
        <v>Winstead Sechrest</v>
      </c>
    </row>
    <row r="6412" spans="1:10" ht="15" x14ac:dyDescent="0.25">
      <c r="A6412" s="5" t="s">
        <v>56</v>
      </c>
      <c r="B6412" s="8">
        <v>2661.6</v>
      </c>
      <c r="C6412" s="7">
        <v>88</v>
      </c>
      <c r="D6412" s="7" t="s">
        <v>5</v>
      </c>
      <c r="E6412" s="6">
        <v>0</v>
      </c>
      <c r="F6412" s="7">
        <v>8</v>
      </c>
      <c r="G6412" s="4">
        <v>2015</v>
      </c>
      <c r="H6412" s="18">
        <f t="shared" si="200"/>
        <v>2016</v>
      </c>
      <c r="I6412" s="5" t="s">
        <v>2615</v>
      </c>
      <c r="J6412" t="str">
        <f t="shared" si="201"/>
        <v>Winston Strawn</v>
      </c>
    </row>
    <row r="6413" spans="1:10" ht="15" x14ac:dyDescent="0.25">
      <c r="A6413" s="5" t="s">
        <v>1493</v>
      </c>
      <c r="B6413" s="8">
        <v>1541.2</v>
      </c>
      <c r="C6413" s="7">
        <v>109</v>
      </c>
      <c r="D6413" s="7" t="s">
        <v>5</v>
      </c>
      <c r="E6413" s="6">
        <v>0</v>
      </c>
      <c r="F6413" s="7">
        <v>9</v>
      </c>
      <c r="G6413" s="4">
        <v>2015</v>
      </c>
      <c r="H6413" s="18">
        <f t="shared" si="200"/>
        <v>2016</v>
      </c>
      <c r="I6413" s="5" t="s">
        <v>3465</v>
      </c>
      <c r="J6413" t="str">
        <f t="shared" si="201"/>
        <v>Wyrick Robbins</v>
      </c>
    </row>
    <row r="6414" spans="1:10" ht="15" x14ac:dyDescent="0.25">
      <c r="A6414" s="5" t="s">
        <v>2430</v>
      </c>
      <c r="B6414" s="8">
        <v>2673.8</v>
      </c>
      <c r="C6414" s="7">
        <v>86</v>
      </c>
      <c r="D6414" s="7" t="s">
        <v>5</v>
      </c>
      <c r="E6414" s="6">
        <v>0</v>
      </c>
      <c r="F6414" s="7">
        <v>4</v>
      </c>
      <c r="G6414" s="4">
        <v>2015</v>
      </c>
      <c r="H6414" s="18">
        <f t="shared" si="200"/>
        <v>2016</v>
      </c>
      <c r="I6414" s="5" t="s">
        <v>4092</v>
      </c>
      <c r="J6414" t="str">
        <f t="shared" si="201"/>
        <v>YoungConawayStargatt Taylor</v>
      </c>
    </row>
  </sheetData>
  <autoFilter ref="A1:J6414"/>
  <sortState ref="A2:K6414">
    <sortCondition ref="H2:H6414"/>
    <sortCondition ref="A2:A6414"/>
  </sortState>
  <pageMargins left="0.25" right="0.25" top="0.75" bottom="0.75" header="0.3" footer="0.3"/>
  <pageSetup fitToHeight="0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stata_ipo_equity</vt:lpstr>
      <vt:lpstr>data</vt:lpstr>
      <vt:lpstr>IPO</vt:lpstr>
      <vt:lpstr>equity_bonds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3243</dc:creator>
  <cp:lastModifiedBy>3243</cp:lastModifiedBy>
  <cp:lastPrinted>2016-06-16T23:09:41Z</cp:lastPrinted>
  <dcterms:created xsi:type="dcterms:W3CDTF">2016-05-24T18:24:41Z</dcterms:created>
  <dcterms:modified xsi:type="dcterms:W3CDTF">2016-06-23T02:27:09Z</dcterms:modified>
</cp:coreProperties>
</file>